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57621465-484F-4F75-840A-8E63F156490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Just W" sheetId="29" r:id="rId1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W2705" i="29" l="1"/>
  <c r="AV2705" i="29"/>
  <c r="AT2708" i="29"/>
  <c r="AU2708" i="29" s="1"/>
  <c r="AT2707" i="29"/>
  <c r="AU2707" i="29" s="1"/>
  <c r="AT2706" i="29"/>
  <c r="AU2706" i="29" s="1"/>
  <c r="AT2705" i="29"/>
  <c r="AU2705" i="29" s="1"/>
  <c r="U2707" i="29"/>
  <c r="V2707" i="29"/>
  <c r="W2707" i="29"/>
  <c r="X2707" i="29"/>
  <c r="Y2707" i="29"/>
  <c r="Z2707" i="29"/>
  <c r="AA2707" i="29"/>
  <c r="AB2707" i="29"/>
  <c r="U2708" i="29"/>
  <c r="V2708" i="29"/>
  <c r="W2708" i="29"/>
  <c r="X2708" i="29"/>
  <c r="Y2708" i="29"/>
  <c r="Z2708" i="29"/>
  <c r="AA2708" i="29"/>
  <c r="AB2708" i="29"/>
  <c r="V2706" i="29"/>
  <c r="W2706" i="29"/>
  <c r="X2706" i="29"/>
  <c r="Y2706" i="29"/>
  <c r="Z2706" i="29"/>
  <c r="AA2706" i="29"/>
  <c r="AB2706" i="29"/>
  <c r="U2706" i="29"/>
  <c r="X2705" i="29"/>
  <c r="W2705" i="29"/>
  <c r="V2705" i="29"/>
  <c r="U2705" i="29"/>
  <c r="T2706" i="29"/>
  <c r="T2707" i="29"/>
  <c r="T2708" i="29"/>
  <c r="T2705" i="29"/>
  <c r="R2704" i="29"/>
  <c r="R2703" i="29"/>
  <c r="T2702" i="29"/>
  <c r="R2702" i="29"/>
  <c r="T2700" i="29" s="1"/>
  <c r="T2701" i="29"/>
  <c r="R2701" i="29"/>
  <c r="T2699" i="29" s="1"/>
  <c r="R2700" i="29"/>
  <c r="T2698" i="29" s="1"/>
  <c r="R2699" i="29"/>
  <c r="T2697" i="29" s="1"/>
  <c r="R2698" i="29"/>
  <c r="T2696" i="29" s="1"/>
  <c r="R2697" i="29"/>
  <c r="T2695" i="29" s="1"/>
  <c r="R2696" i="29"/>
  <c r="T2694" i="29" s="1"/>
  <c r="R2695" i="29"/>
  <c r="R2694" i="29"/>
  <c r="T2692" i="29" s="1"/>
  <c r="T2693" i="29"/>
  <c r="R2693" i="29"/>
  <c r="T2691" i="29" s="1"/>
  <c r="R2692" i="29"/>
  <c r="R2691" i="29"/>
  <c r="T2689" i="29" s="1"/>
  <c r="T2690" i="29"/>
  <c r="R2690" i="29"/>
  <c r="R2689" i="29"/>
  <c r="T2687" i="29" s="1"/>
  <c r="T2688" i="29"/>
  <c r="R2688" i="29"/>
  <c r="T2686" i="29" s="1"/>
  <c r="R2687" i="29"/>
  <c r="T2685" i="29" s="1"/>
  <c r="R2686" i="29"/>
  <c r="R2685" i="29"/>
  <c r="T2683" i="29" s="1"/>
  <c r="T2684" i="29"/>
  <c r="R2684" i="29"/>
  <c r="T2682" i="29" s="1"/>
  <c r="R2683" i="29"/>
  <c r="T2681" i="29" s="1"/>
  <c r="R2682" i="29"/>
  <c r="T2680" i="29" s="1"/>
  <c r="R2681" i="29"/>
  <c r="T2679" i="29" s="1"/>
  <c r="R2680" i="29"/>
  <c r="R2679" i="29"/>
  <c r="T2678" i="29"/>
  <c r="R2678" i="29"/>
  <c r="T2676" i="29" s="1"/>
  <c r="T2677" i="29"/>
  <c r="R2677" i="29"/>
  <c r="R2676" i="29"/>
  <c r="T2674" i="29" s="1"/>
  <c r="T2675" i="29"/>
  <c r="R2675" i="29"/>
  <c r="R2674" i="29"/>
  <c r="T2672" i="29" s="1"/>
  <c r="T2673" i="29"/>
  <c r="R2673" i="29"/>
  <c r="R2672" i="29"/>
  <c r="T2670" i="29" s="1"/>
  <c r="T2671" i="29"/>
  <c r="R2671" i="29"/>
  <c r="R2670" i="29"/>
  <c r="T2668" i="29" s="1"/>
  <c r="T2669" i="29"/>
  <c r="R2669" i="29"/>
  <c r="R2668" i="29"/>
  <c r="T2666" i="29" s="1"/>
  <c r="T2667" i="29"/>
  <c r="R2667" i="29"/>
  <c r="R2666" i="29"/>
  <c r="T2664" i="29" s="1"/>
  <c r="T2665" i="29"/>
  <c r="R2665" i="29"/>
  <c r="R2664" i="29"/>
  <c r="T2662" i="29" s="1"/>
  <c r="T2663" i="29"/>
  <c r="R2663" i="29"/>
  <c r="R2662" i="29"/>
  <c r="T2660" i="29" s="1"/>
  <c r="T2661" i="29"/>
  <c r="R2661" i="29"/>
  <c r="R2660" i="29"/>
  <c r="T2658" i="29" s="1"/>
  <c r="T2659" i="29"/>
  <c r="R2659" i="29"/>
  <c r="R2658" i="29"/>
  <c r="T2657" i="29"/>
  <c r="R2657" i="29"/>
  <c r="T2656" i="29"/>
  <c r="R2656" i="29"/>
  <c r="T2654" i="29" s="1"/>
  <c r="T2655" i="29"/>
  <c r="R2655" i="29"/>
  <c r="T2653" i="29" s="1"/>
  <c r="R2654" i="29"/>
  <c r="T2652" i="29" s="1"/>
  <c r="R2653" i="29"/>
  <c r="T2651" i="29" s="1"/>
  <c r="R2652" i="29"/>
  <c r="X2651" i="29"/>
  <c r="W2651" i="29"/>
  <c r="V2651" i="29"/>
  <c r="U2651" i="29"/>
  <c r="R2651" i="29"/>
  <c r="Q2651" i="29"/>
  <c r="R2650" i="29"/>
  <c r="R2649" i="29"/>
  <c r="T2648" i="29"/>
  <c r="R2648" i="29"/>
  <c r="T2646" i="29" s="1"/>
  <c r="T2647" i="29"/>
  <c r="R2647" i="29"/>
  <c r="T2645" i="29" s="1"/>
  <c r="R2646" i="29"/>
  <c r="T2644" i="29" s="1"/>
  <c r="R2645" i="29"/>
  <c r="T2643" i="29" s="1"/>
  <c r="R2644" i="29"/>
  <c r="T2642" i="29" s="1"/>
  <c r="R2643" i="29"/>
  <c r="T2641" i="29" s="1"/>
  <c r="R2642" i="29"/>
  <c r="T2640" i="29" s="1"/>
  <c r="R2641" i="29"/>
  <c r="R2640" i="29"/>
  <c r="T2639" i="29"/>
  <c r="R2639" i="29"/>
  <c r="T2638" i="29"/>
  <c r="R2638" i="29"/>
  <c r="T2636" i="29" s="1"/>
  <c r="T2637" i="29"/>
  <c r="R2637" i="29"/>
  <c r="R2636" i="29"/>
  <c r="T2634" i="29" s="1"/>
  <c r="T2635" i="29"/>
  <c r="R2635" i="29"/>
  <c r="R2634" i="29"/>
  <c r="T2632" i="29" s="1"/>
  <c r="T2633" i="29"/>
  <c r="R2633" i="29"/>
  <c r="R2632" i="29"/>
  <c r="T2630" i="29" s="1"/>
  <c r="T2631" i="29"/>
  <c r="R2631" i="29"/>
  <c r="R2630" i="29"/>
  <c r="T2628" i="29" s="1"/>
  <c r="T2629" i="29"/>
  <c r="R2629" i="29"/>
  <c r="T2627" i="29" s="1"/>
  <c r="R2628" i="29"/>
  <c r="T2626" i="29" s="1"/>
  <c r="R2627" i="29"/>
  <c r="R2626" i="29"/>
  <c r="T2625" i="29"/>
  <c r="R2625" i="29"/>
  <c r="T2624" i="29"/>
  <c r="R2624" i="29"/>
  <c r="T2623" i="29"/>
  <c r="R2623" i="29"/>
  <c r="T2622" i="29"/>
  <c r="R2622" i="29"/>
  <c r="T2621" i="29"/>
  <c r="R2621" i="29"/>
  <c r="T2620" i="29"/>
  <c r="R2620" i="29"/>
  <c r="T2619" i="29"/>
  <c r="R2619" i="29"/>
  <c r="T2618" i="29"/>
  <c r="R2618" i="29"/>
  <c r="T2617" i="29"/>
  <c r="R2617" i="29"/>
  <c r="T2616" i="29"/>
  <c r="R2616" i="29"/>
  <c r="T2614" i="29" s="1"/>
  <c r="T2615" i="29"/>
  <c r="R2615" i="29"/>
  <c r="R2614" i="29"/>
  <c r="T2612" i="29" s="1"/>
  <c r="T2613" i="29"/>
  <c r="R2613" i="29"/>
  <c r="R2612" i="29"/>
  <c r="T2610" i="29" s="1"/>
  <c r="T2611" i="29"/>
  <c r="R2611" i="29"/>
  <c r="R2610" i="29"/>
  <c r="T2608" i="29" s="1"/>
  <c r="T2609" i="29"/>
  <c r="R2609" i="29"/>
  <c r="R2608" i="29"/>
  <c r="T2607" i="29"/>
  <c r="R2607" i="29"/>
  <c r="T2605" i="29" s="1"/>
  <c r="T2606" i="29"/>
  <c r="R2606" i="29"/>
  <c r="R2605" i="29"/>
  <c r="T2603" i="29" s="1"/>
  <c r="T2604" i="29"/>
  <c r="R2604" i="29"/>
  <c r="R2603" i="29"/>
  <c r="T2601" i="29" s="1"/>
  <c r="T2602" i="29"/>
  <c r="R2602" i="29"/>
  <c r="R2601" i="29"/>
  <c r="T2599" i="29" s="1"/>
  <c r="T2600" i="29"/>
  <c r="R2600" i="29"/>
  <c r="R2599" i="29"/>
  <c r="T2598" i="29"/>
  <c r="R2598" i="29"/>
  <c r="X2597" i="29"/>
  <c r="W2597" i="29"/>
  <c r="V2597" i="29"/>
  <c r="U2597" i="29"/>
  <c r="T2597" i="29"/>
  <c r="R2597" i="29"/>
  <c r="Q2597" i="29"/>
  <c r="R2596" i="29"/>
  <c r="R2595" i="29"/>
  <c r="T2594" i="29"/>
  <c r="R2594" i="29"/>
  <c r="T2592" i="29" s="1"/>
  <c r="T2593" i="29"/>
  <c r="R2593" i="29"/>
  <c r="T2591" i="29" s="1"/>
  <c r="R2592" i="29"/>
  <c r="T2590" i="29" s="1"/>
  <c r="R2591" i="29"/>
  <c r="T2589" i="29" s="1"/>
  <c r="R2590" i="29"/>
  <c r="T2588" i="29" s="1"/>
  <c r="R2589" i="29"/>
  <c r="T2587" i="29" s="1"/>
  <c r="R2588" i="29"/>
  <c r="T2586" i="29" s="1"/>
  <c r="R2587" i="29"/>
  <c r="R2586" i="29"/>
  <c r="T2585" i="29"/>
  <c r="R2585" i="29"/>
  <c r="T2584" i="29"/>
  <c r="R2584" i="29"/>
  <c r="T2582" i="29" s="1"/>
  <c r="T2583" i="29"/>
  <c r="R2583" i="29"/>
  <c r="R2582" i="29"/>
  <c r="T2580" i="29" s="1"/>
  <c r="T2581" i="29"/>
  <c r="R2581" i="29"/>
  <c r="R2580" i="29"/>
  <c r="T2578" i="29" s="1"/>
  <c r="T2579" i="29"/>
  <c r="R2579" i="29"/>
  <c r="R2578" i="29"/>
  <c r="T2576" i="29" s="1"/>
  <c r="T2577" i="29"/>
  <c r="R2577" i="29"/>
  <c r="T2575" i="29" s="1"/>
  <c r="R2576" i="29"/>
  <c r="T2574" i="29" s="1"/>
  <c r="R2575" i="29"/>
  <c r="R2574" i="29"/>
  <c r="T2572" i="29" s="1"/>
  <c r="T2573" i="29"/>
  <c r="R2573" i="29"/>
  <c r="R2572" i="29"/>
  <c r="T2571" i="29"/>
  <c r="R2571" i="29"/>
  <c r="T2569" i="29" s="1"/>
  <c r="T2570" i="29"/>
  <c r="R2570" i="29"/>
  <c r="T2568" i="29" s="1"/>
  <c r="R2569" i="29"/>
  <c r="T2567" i="29" s="1"/>
  <c r="R2568" i="29"/>
  <c r="T2566" i="29" s="1"/>
  <c r="R2567" i="29"/>
  <c r="T2565" i="29" s="1"/>
  <c r="R2566" i="29"/>
  <c r="T2564" i="29" s="1"/>
  <c r="R2565" i="29"/>
  <c r="T2563" i="29" s="1"/>
  <c r="R2564" i="29"/>
  <c r="T2562" i="29" s="1"/>
  <c r="R2563" i="29"/>
  <c r="T2561" i="29" s="1"/>
  <c r="R2562" i="29"/>
  <c r="T2560" i="29" s="1"/>
  <c r="R2561" i="29"/>
  <c r="T2559" i="29" s="1"/>
  <c r="R2560" i="29"/>
  <c r="T2558" i="29" s="1"/>
  <c r="R2559" i="29"/>
  <c r="T2557" i="29" s="1"/>
  <c r="R2558" i="29"/>
  <c r="T2556" i="29" s="1"/>
  <c r="R2557" i="29"/>
  <c r="T2555" i="29" s="1"/>
  <c r="R2556" i="29"/>
  <c r="T2554" i="29" s="1"/>
  <c r="R2555" i="29"/>
  <c r="R2554" i="29"/>
  <c r="T2552" i="29" s="1"/>
  <c r="T2553" i="29"/>
  <c r="R2553" i="29"/>
  <c r="R2552" i="29"/>
  <c r="T2550" i="29" s="1"/>
  <c r="T2551" i="29"/>
  <c r="R2551" i="29"/>
  <c r="R2550" i="29"/>
  <c r="T2548" i="29" s="1"/>
  <c r="T2549" i="29"/>
  <c r="R2549" i="29"/>
  <c r="T2547" i="29" s="1"/>
  <c r="R2548" i="29"/>
  <c r="T2546" i="29" s="1"/>
  <c r="R2547" i="29"/>
  <c r="R2546" i="29"/>
  <c r="T2544" i="29" s="1"/>
  <c r="T2545" i="29"/>
  <c r="R2545" i="29"/>
  <c r="R2544" i="29"/>
  <c r="X2543" i="29"/>
  <c r="W2543" i="29"/>
  <c r="V2543" i="29"/>
  <c r="U2543" i="29"/>
  <c r="T2543" i="29"/>
  <c r="R2543" i="29"/>
  <c r="Q2543" i="29"/>
  <c r="R2542" i="29"/>
  <c r="R2541" i="29"/>
  <c r="T2540" i="29"/>
  <c r="R2540" i="29"/>
  <c r="T2538" i="29" s="1"/>
  <c r="T2539" i="29"/>
  <c r="R2539" i="29"/>
  <c r="T2537" i="29" s="1"/>
  <c r="R2538" i="29"/>
  <c r="T2536" i="29" s="1"/>
  <c r="R2537" i="29"/>
  <c r="T2535" i="29" s="1"/>
  <c r="R2536" i="29"/>
  <c r="T2534" i="29" s="1"/>
  <c r="R2535" i="29"/>
  <c r="T2533" i="29" s="1"/>
  <c r="R2534" i="29"/>
  <c r="T2532" i="29" s="1"/>
  <c r="R2533" i="29"/>
  <c r="R2532" i="29"/>
  <c r="T2530" i="29" s="1"/>
  <c r="T2531" i="29"/>
  <c r="R2531" i="29"/>
  <c r="R2530" i="29"/>
  <c r="T2528" i="29" s="1"/>
  <c r="T2529" i="29"/>
  <c r="R2529" i="29"/>
  <c r="T2527" i="29" s="1"/>
  <c r="R2528" i="29"/>
  <c r="T2526" i="29" s="1"/>
  <c r="R2527" i="29"/>
  <c r="R2526" i="29"/>
  <c r="T2525" i="29"/>
  <c r="R2525" i="29"/>
  <c r="T2524" i="29"/>
  <c r="R2524" i="29"/>
  <c r="T2523" i="29"/>
  <c r="R2523" i="29"/>
  <c r="T2522" i="29"/>
  <c r="R2522" i="29"/>
  <c r="T2521" i="29"/>
  <c r="R2521" i="29"/>
  <c r="T2520" i="29"/>
  <c r="R2520" i="29"/>
  <c r="T2519" i="29"/>
  <c r="R2519" i="29"/>
  <c r="T2518" i="29"/>
  <c r="R2518" i="29"/>
  <c r="T2517" i="29"/>
  <c r="R2517" i="29"/>
  <c r="T2516" i="29"/>
  <c r="R2516" i="29"/>
  <c r="T2515" i="29"/>
  <c r="R2515" i="29"/>
  <c r="T2513" i="29" s="1"/>
  <c r="T2514" i="29"/>
  <c r="R2514" i="29"/>
  <c r="R2513" i="29"/>
  <c r="T2511" i="29" s="1"/>
  <c r="T2512" i="29"/>
  <c r="R2512" i="29"/>
  <c r="R2511" i="29"/>
  <c r="T2509" i="29" s="1"/>
  <c r="T2510" i="29"/>
  <c r="R2510" i="29"/>
  <c r="T2508" i="29" s="1"/>
  <c r="R2509" i="29"/>
  <c r="T2507" i="29" s="1"/>
  <c r="R2508" i="29"/>
  <c r="R2507" i="29"/>
  <c r="T2505" i="29" s="1"/>
  <c r="T2506" i="29"/>
  <c r="R2506" i="29"/>
  <c r="R2505" i="29"/>
  <c r="T2504" i="29"/>
  <c r="R2504" i="29"/>
  <c r="T2503" i="29"/>
  <c r="R2503" i="29"/>
  <c r="T2502" i="29"/>
  <c r="R2502" i="29"/>
  <c r="T2500" i="29" s="1"/>
  <c r="T2501" i="29"/>
  <c r="R2501" i="29"/>
  <c r="T2499" i="29" s="1"/>
  <c r="R2500" i="29"/>
  <c r="T2498" i="29" s="1"/>
  <c r="R2499" i="29"/>
  <c r="T2497" i="29" s="1"/>
  <c r="R2498" i="29"/>
  <c r="R2497" i="29"/>
  <c r="T2495" i="29" s="1"/>
  <c r="T2496" i="29"/>
  <c r="R2496" i="29"/>
  <c r="T2494" i="29" s="1"/>
  <c r="R2495" i="29"/>
  <c r="T2493" i="29" s="1"/>
  <c r="R2494" i="29"/>
  <c r="R2493" i="29"/>
  <c r="T2492" i="29"/>
  <c r="R2492" i="29"/>
  <c r="T2491" i="29"/>
  <c r="R2491" i="29"/>
  <c r="T2490" i="29"/>
  <c r="R2490" i="29"/>
  <c r="X2489" i="29"/>
  <c r="W2489" i="29"/>
  <c r="V2489" i="29"/>
  <c r="U2489" i="29"/>
  <c r="T2489" i="29"/>
  <c r="R2489" i="29"/>
  <c r="Q2489" i="29"/>
  <c r="R2488" i="29"/>
  <c r="R2487" i="29"/>
  <c r="T2486" i="29"/>
  <c r="R2486" i="29"/>
  <c r="T2484" i="29" s="1"/>
  <c r="T2485" i="29"/>
  <c r="R2485" i="29"/>
  <c r="R2484" i="29"/>
  <c r="T2482" i="29" s="1"/>
  <c r="T2483" i="29"/>
  <c r="R2483" i="29"/>
  <c r="T2481" i="29" s="1"/>
  <c r="R2482" i="29"/>
  <c r="T2480" i="29" s="1"/>
  <c r="R2481" i="29"/>
  <c r="T2479" i="29" s="1"/>
  <c r="R2480" i="29"/>
  <c r="T2478" i="29" s="1"/>
  <c r="R2479" i="29"/>
  <c r="T2477" i="29" s="1"/>
  <c r="R2478" i="29"/>
  <c r="R2477" i="29"/>
  <c r="T2476" i="29"/>
  <c r="R2476" i="29"/>
  <c r="T2474" i="29" s="1"/>
  <c r="T2475" i="29"/>
  <c r="R2475" i="29"/>
  <c r="R2474" i="29"/>
  <c r="T2472" i="29" s="1"/>
  <c r="T2473" i="29"/>
  <c r="R2473" i="29"/>
  <c r="T2471" i="29" s="1"/>
  <c r="R2472" i="29"/>
  <c r="R2471" i="29"/>
  <c r="T2469" i="29" s="1"/>
  <c r="T2470" i="29"/>
  <c r="R2470" i="29"/>
  <c r="R2469" i="29"/>
  <c r="T2467" i="29" s="1"/>
  <c r="T2468" i="29"/>
  <c r="R2468" i="29"/>
  <c r="R2467" i="29"/>
  <c r="T2465" i="29" s="1"/>
  <c r="T2466" i="29"/>
  <c r="R2466" i="29"/>
  <c r="R2465" i="29"/>
  <c r="T2464" i="29"/>
  <c r="R2464" i="29"/>
  <c r="T2463" i="29"/>
  <c r="R2463" i="29"/>
  <c r="T2462" i="29"/>
  <c r="R2462" i="29"/>
  <c r="T2460" i="29" s="1"/>
  <c r="T2461" i="29"/>
  <c r="R2461" i="29"/>
  <c r="R2460" i="29"/>
  <c r="T2458" i="29" s="1"/>
  <c r="T2459" i="29"/>
  <c r="R2459" i="29"/>
  <c r="T2457" i="29" s="1"/>
  <c r="R2458" i="29"/>
  <c r="T2456" i="29" s="1"/>
  <c r="R2457" i="29"/>
  <c r="T2455" i="29" s="1"/>
  <c r="R2456" i="29"/>
  <c r="T2454" i="29" s="1"/>
  <c r="R2455" i="29"/>
  <c r="T2453" i="29" s="1"/>
  <c r="R2454" i="29"/>
  <c r="T2452" i="29" s="1"/>
  <c r="R2453" i="29"/>
  <c r="T2451" i="29" s="1"/>
  <c r="R2452" i="29"/>
  <c r="T2450" i="29" s="1"/>
  <c r="R2451" i="29"/>
  <c r="R2450" i="29"/>
  <c r="T2448" i="29" s="1"/>
  <c r="T2449" i="29"/>
  <c r="R2449" i="29"/>
  <c r="R2448" i="29"/>
  <c r="T2446" i="29" s="1"/>
  <c r="T2447" i="29"/>
  <c r="R2447" i="29"/>
  <c r="R2446" i="29"/>
  <c r="T2444" i="29" s="1"/>
  <c r="T2445" i="29"/>
  <c r="R2445" i="29"/>
  <c r="R2444" i="29"/>
  <c r="T2442" i="29" s="1"/>
  <c r="T2443" i="29"/>
  <c r="R2443" i="29"/>
  <c r="T2441" i="29" s="1"/>
  <c r="R2442" i="29"/>
  <c r="T2440" i="29" s="1"/>
  <c r="R2441" i="29"/>
  <c r="T2439" i="29" s="1"/>
  <c r="R2440" i="29"/>
  <c r="T2438" i="29" s="1"/>
  <c r="R2439" i="29"/>
  <c r="T2437" i="29" s="1"/>
  <c r="R2438" i="29"/>
  <c r="T2436" i="29" s="1"/>
  <c r="R2437" i="29"/>
  <c r="T2435" i="29" s="1"/>
  <c r="R2436" i="29"/>
  <c r="X2435" i="29"/>
  <c r="W2435" i="29"/>
  <c r="V2435" i="29"/>
  <c r="U2435" i="29"/>
  <c r="R2435" i="29"/>
  <c r="Q2435" i="29"/>
  <c r="R2434" i="29"/>
  <c r="R2433" i="29"/>
  <c r="T2432" i="29"/>
  <c r="R2432" i="29"/>
  <c r="T2430" i="29" s="1"/>
  <c r="T2431" i="29"/>
  <c r="R2431" i="29"/>
  <c r="R2430" i="29"/>
  <c r="T2428" i="29" s="1"/>
  <c r="T2429" i="29"/>
  <c r="R2429" i="29"/>
  <c r="T2427" i="29" s="1"/>
  <c r="R2428" i="29"/>
  <c r="T2426" i="29" s="1"/>
  <c r="R2427" i="29"/>
  <c r="T2425" i="29" s="1"/>
  <c r="R2426" i="29"/>
  <c r="T2424" i="29" s="1"/>
  <c r="R2425" i="29"/>
  <c r="R2424" i="29"/>
  <c r="T2423" i="29"/>
  <c r="R2423" i="29"/>
  <c r="T2422" i="29"/>
  <c r="R2422" i="29"/>
  <c r="T2420" i="29" s="1"/>
  <c r="T2421" i="29"/>
  <c r="R2421" i="29"/>
  <c r="R2420" i="29"/>
  <c r="T2418" i="29" s="1"/>
  <c r="T2419" i="29"/>
  <c r="R2419" i="29"/>
  <c r="R2418" i="29"/>
  <c r="T2416" i="29" s="1"/>
  <c r="T2417" i="29"/>
  <c r="R2417" i="29"/>
  <c r="R2416" i="29"/>
  <c r="T2414" i="29" s="1"/>
  <c r="T2415" i="29"/>
  <c r="R2415" i="29"/>
  <c r="R2414" i="29"/>
  <c r="T2412" i="29" s="1"/>
  <c r="T2413" i="29"/>
  <c r="R2413" i="29"/>
  <c r="R2412" i="29"/>
  <c r="T2410" i="29" s="1"/>
  <c r="T2411" i="29"/>
  <c r="R2411" i="29"/>
  <c r="R2410" i="29"/>
  <c r="T2408" i="29" s="1"/>
  <c r="T2409" i="29"/>
  <c r="R2409" i="29"/>
  <c r="R2408" i="29"/>
  <c r="T2406" i="29" s="1"/>
  <c r="T2407" i="29"/>
  <c r="R2407" i="29"/>
  <c r="R2406" i="29"/>
  <c r="T2404" i="29" s="1"/>
  <c r="T2405" i="29"/>
  <c r="R2405" i="29"/>
  <c r="R2404" i="29"/>
  <c r="T2403" i="29"/>
  <c r="R2403" i="29"/>
  <c r="T2402" i="29"/>
  <c r="R2402" i="29"/>
  <c r="T2401" i="29"/>
  <c r="R2401" i="29"/>
  <c r="T2400" i="29"/>
  <c r="R2400" i="29"/>
  <c r="T2399" i="29"/>
  <c r="R2399" i="29"/>
  <c r="T2398" i="29"/>
  <c r="R2398" i="29"/>
  <c r="T2396" i="29" s="1"/>
  <c r="T2397" i="29"/>
  <c r="R2397" i="29"/>
  <c r="R2396" i="29"/>
  <c r="T2395" i="29"/>
  <c r="R2395" i="29"/>
  <c r="T2394" i="29"/>
  <c r="R2394" i="29"/>
  <c r="T2393" i="29"/>
  <c r="R2393" i="29"/>
  <c r="T2392" i="29"/>
  <c r="R2392" i="29"/>
  <c r="T2391" i="29"/>
  <c r="R2391" i="29"/>
  <c r="T2390" i="29"/>
  <c r="R2390" i="29"/>
  <c r="T2388" i="29" s="1"/>
  <c r="T2389" i="29"/>
  <c r="R2389" i="29"/>
  <c r="R2388" i="29"/>
  <c r="T2387" i="29"/>
  <c r="R2387" i="29"/>
  <c r="T2386" i="29"/>
  <c r="R2386" i="29"/>
  <c r="T2384" i="29" s="1"/>
  <c r="T2385" i="29"/>
  <c r="R2385" i="29"/>
  <c r="R2384" i="29"/>
  <c r="T2383" i="29"/>
  <c r="R2383" i="29"/>
  <c r="T2382" i="29"/>
  <c r="R2382" i="29"/>
  <c r="X2381" i="29"/>
  <c r="W2381" i="29"/>
  <c r="V2381" i="29"/>
  <c r="U2381" i="29"/>
  <c r="T2381" i="29"/>
  <c r="R2381" i="29"/>
  <c r="Q2381" i="29"/>
  <c r="R2380" i="29"/>
  <c r="R2379" i="29"/>
  <c r="T2378" i="29"/>
  <c r="R2378" i="29"/>
  <c r="T2376" i="29" s="1"/>
  <c r="T2377" i="29"/>
  <c r="R2377" i="29"/>
  <c r="T2375" i="29" s="1"/>
  <c r="R2376" i="29"/>
  <c r="T2374" i="29" s="1"/>
  <c r="R2375" i="29"/>
  <c r="T2373" i="29" s="1"/>
  <c r="R2374" i="29"/>
  <c r="T2372" i="29" s="1"/>
  <c r="R2373" i="29"/>
  <c r="T2371" i="29" s="1"/>
  <c r="R2372" i="29"/>
  <c r="T2370" i="29" s="1"/>
  <c r="R2371" i="29"/>
  <c r="T2369" i="29" s="1"/>
  <c r="R2370" i="29"/>
  <c r="R2369" i="29"/>
  <c r="T2368" i="29"/>
  <c r="R2368" i="29"/>
  <c r="T2367" i="29"/>
  <c r="R2367" i="29"/>
  <c r="T2366" i="29"/>
  <c r="R2366" i="29"/>
  <c r="T2365" i="29"/>
  <c r="R2365" i="29"/>
  <c r="T2364" i="29"/>
  <c r="R2364" i="29"/>
  <c r="T2363" i="29"/>
  <c r="R2363" i="29"/>
  <c r="T2362" i="29"/>
  <c r="R2362" i="29"/>
  <c r="T2360" i="29" s="1"/>
  <c r="T2361" i="29"/>
  <c r="R2361" i="29"/>
  <c r="R2360" i="29"/>
  <c r="T2358" i="29" s="1"/>
  <c r="T2359" i="29"/>
  <c r="R2359" i="29"/>
  <c r="R2358" i="29"/>
  <c r="T2356" i="29" s="1"/>
  <c r="T2357" i="29"/>
  <c r="R2357" i="29"/>
  <c r="R2356" i="29"/>
  <c r="T2354" i="29" s="1"/>
  <c r="T2355" i="29"/>
  <c r="R2355" i="29"/>
  <c r="R2354" i="29"/>
  <c r="T2352" i="29" s="1"/>
  <c r="T2353" i="29"/>
  <c r="R2353" i="29"/>
  <c r="R2352" i="29"/>
  <c r="T2350" i="29" s="1"/>
  <c r="T2351" i="29"/>
  <c r="R2351" i="29"/>
  <c r="R2350" i="29"/>
  <c r="T2348" i="29" s="1"/>
  <c r="T2349" i="29"/>
  <c r="R2349" i="29"/>
  <c r="R2348" i="29"/>
  <c r="T2346" i="29" s="1"/>
  <c r="T2347" i="29"/>
  <c r="R2347" i="29"/>
  <c r="R2346" i="29"/>
  <c r="T2344" i="29" s="1"/>
  <c r="T2345" i="29"/>
  <c r="R2345" i="29"/>
  <c r="R2344" i="29"/>
  <c r="T2342" i="29" s="1"/>
  <c r="T2343" i="29"/>
  <c r="R2343" i="29"/>
  <c r="R2342" i="29"/>
  <c r="T2340" i="29" s="1"/>
  <c r="T2341" i="29"/>
  <c r="R2341" i="29"/>
  <c r="R2340" i="29"/>
  <c r="T2338" i="29" s="1"/>
  <c r="T2339" i="29"/>
  <c r="R2339" i="29"/>
  <c r="R2338" i="29"/>
  <c r="T2336" i="29" s="1"/>
  <c r="T2337" i="29"/>
  <c r="R2337" i="29"/>
  <c r="R2336" i="29"/>
  <c r="T2334" i="29" s="1"/>
  <c r="T2335" i="29"/>
  <c r="R2335" i="29"/>
  <c r="T2333" i="29" s="1"/>
  <c r="R2334" i="29"/>
  <c r="T2332" i="29" s="1"/>
  <c r="R2333" i="29"/>
  <c r="T2331" i="29" s="1"/>
  <c r="R2332" i="29"/>
  <c r="T2330" i="29" s="1"/>
  <c r="R2331" i="29"/>
  <c r="R2330" i="29"/>
  <c r="T2328" i="29" s="1"/>
  <c r="T2329" i="29"/>
  <c r="R2329" i="29"/>
  <c r="T2327" i="29" s="1"/>
  <c r="R2328" i="29"/>
  <c r="X2327" i="29"/>
  <c r="W2327" i="29"/>
  <c r="V2327" i="29"/>
  <c r="U2327" i="29"/>
  <c r="R2327" i="29"/>
  <c r="Q2327" i="29"/>
  <c r="R2326" i="29"/>
  <c r="R2325" i="29"/>
  <c r="T2324" i="29"/>
  <c r="R2324" i="29"/>
  <c r="T2322" i="29" s="1"/>
  <c r="T2323" i="29"/>
  <c r="R2323" i="29"/>
  <c r="T2321" i="29" s="1"/>
  <c r="R2322" i="29"/>
  <c r="T2320" i="29" s="1"/>
  <c r="R2321" i="29"/>
  <c r="T2319" i="29" s="1"/>
  <c r="R2320" i="29"/>
  <c r="T2318" i="29" s="1"/>
  <c r="R2319" i="29"/>
  <c r="T2317" i="29" s="1"/>
  <c r="R2318" i="29"/>
  <c r="T2316" i="29" s="1"/>
  <c r="R2317" i="29"/>
  <c r="R2316" i="29"/>
  <c r="T2315" i="29"/>
  <c r="R2315" i="29"/>
  <c r="T2314" i="29"/>
  <c r="R2314" i="29"/>
  <c r="T2312" i="29" s="1"/>
  <c r="T2313" i="29"/>
  <c r="R2313" i="29"/>
  <c r="T2311" i="29" s="1"/>
  <c r="R2312" i="29"/>
  <c r="T2310" i="29" s="1"/>
  <c r="R2311" i="29"/>
  <c r="R2310" i="29"/>
  <c r="T2308" i="29" s="1"/>
  <c r="T2309" i="29"/>
  <c r="R2309" i="29"/>
  <c r="T2307" i="29" s="1"/>
  <c r="R2308" i="29"/>
  <c r="T2306" i="29" s="1"/>
  <c r="R2307" i="29"/>
  <c r="T2305" i="29" s="1"/>
  <c r="R2306" i="29"/>
  <c r="T2304" i="29" s="1"/>
  <c r="R2305" i="29"/>
  <c r="T2303" i="29" s="1"/>
  <c r="R2304" i="29"/>
  <c r="T2302" i="29" s="1"/>
  <c r="R2303" i="29"/>
  <c r="T2301" i="29" s="1"/>
  <c r="R2302" i="29"/>
  <c r="T2300" i="29" s="1"/>
  <c r="R2301" i="29"/>
  <c r="T2299" i="29" s="1"/>
  <c r="R2300" i="29"/>
  <c r="T2298" i="29" s="1"/>
  <c r="R2299" i="29"/>
  <c r="T2297" i="29" s="1"/>
  <c r="R2298" i="29"/>
  <c r="T2296" i="29" s="1"/>
  <c r="R2297" i="29"/>
  <c r="T2295" i="29" s="1"/>
  <c r="R2296" i="29"/>
  <c r="T2294" i="29" s="1"/>
  <c r="R2295" i="29"/>
  <c r="R2294" i="29"/>
  <c r="T2292" i="29" s="1"/>
  <c r="T2293" i="29"/>
  <c r="R2293" i="29"/>
  <c r="T2291" i="29" s="1"/>
  <c r="R2292" i="29"/>
  <c r="R2291" i="29"/>
  <c r="T2290" i="29"/>
  <c r="R2290" i="29"/>
  <c r="T2289" i="29"/>
  <c r="R2289" i="29"/>
  <c r="T2288" i="29"/>
  <c r="R2288" i="29"/>
  <c r="T2287" i="29"/>
  <c r="R2287" i="29"/>
  <c r="T2286" i="29"/>
  <c r="R2286" i="29"/>
  <c r="T2285" i="29"/>
  <c r="R2285" i="29"/>
  <c r="T2284" i="29"/>
  <c r="R2284" i="29"/>
  <c r="T2282" i="29" s="1"/>
  <c r="T2283" i="29"/>
  <c r="R2283" i="29"/>
  <c r="T2281" i="29" s="1"/>
  <c r="R2282" i="29"/>
  <c r="R2281" i="29"/>
  <c r="T2280" i="29"/>
  <c r="R2280" i="29"/>
  <c r="T2278" i="29" s="1"/>
  <c r="T2279" i="29"/>
  <c r="R2279" i="29"/>
  <c r="T2277" i="29" s="1"/>
  <c r="R2278" i="29"/>
  <c r="T2276" i="29" s="1"/>
  <c r="R2277" i="29"/>
  <c r="T2275" i="29" s="1"/>
  <c r="R2276" i="29"/>
  <c r="T2274" i="29" s="1"/>
  <c r="R2275" i="29"/>
  <c r="T2273" i="29" s="1"/>
  <c r="R2274" i="29"/>
  <c r="X2273" i="29"/>
  <c r="W2273" i="29"/>
  <c r="V2273" i="29"/>
  <c r="U2273" i="29"/>
  <c r="R2273" i="29"/>
  <c r="Q2273" i="29"/>
  <c r="R2272" i="29"/>
  <c r="R2271" i="29"/>
  <c r="T2270" i="29"/>
  <c r="R2270" i="29"/>
  <c r="T2268" i="29" s="1"/>
  <c r="T2269" i="29"/>
  <c r="R2269" i="29"/>
  <c r="T2267" i="29" s="1"/>
  <c r="R2268" i="29"/>
  <c r="T2266" i="29" s="1"/>
  <c r="R2267" i="29"/>
  <c r="T2265" i="29" s="1"/>
  <c r="R2266" i="29"/>
  <c r="T2264" i="29" s="1"/>
  <c r="R2265" i="29"/>
  <c r="T2263" i="29" s="1"/>
  <c r="R2264" i="29"/>
  <c r="T2262" i="29" s="1"/>
  <c r="R2263" i="29"/>
  <c r="R2262" i="29"/>
  <c r="T2261" i="29"/>
  <c r="R2261" i="29"/>
  <c r="T2259" i="29" s="1"/>
  <c r="T2260" i="29"/>
  <c r="R2260" i="29"/>
  <c r="T2258" i="29" s="1"/>
  <c r="R2259" i="29"/>
  <c r="T2257" i="29" s="1"/>
  <c r="R2258" i="29"/>
  <c r="R2257" i="29"/>
  <c r="T2256" i="29"/>
  <c r="R2256" i="29"/>
  <c r="T2255" i="29"/>
  <c r="R2255" i="29"/>
  <c r="T2253" i="29" s="1"/>
  <c r="T2254" i="29"/>
  <c r="R2254" i="29"/>
  <c r="R2253" i="29"/>
  <c r="T2251" i="29" s="1"/>
  <c r="T2252" i="29"/>
  <c r="R2252" i="29"/>
  <c r="T2250" i="29" s="1"/>
  <c r="R2251" i="29"/>
  <c r="T2249" i="29" s="1"/>
  <c r="R2250" i="29"/>
  <c r="T2248" i="29" s="1"/>
  <c r="R2249" i="29"/>
  <c r="T2247" i="29" s="1"/>
  <c r="R2248" i="29"/>
  <c r="T2246" i="29" s="1"/>
  <c r="R2247" i="29"/>
  <c r="T2245" i="29" s="1"/>
  <c r="R2246" i="29"/>
  <c r="T2244" i="29" s="1"/>
  <c r="R2245" i="29"/>
  <c r="T2243" i="29" s="1"/>
  <c r="R2244" i="29"/>
  <c r="R2243" i="29"/>
  <c r="T2241" i="29" s="1"/>
  <c r="T2242" i="29"/>
  <c r="R2242" i="29"/>
  <c r="R2241" i="29"/>
  <c r="T2240" i="29"/>
  <c r="R2240" i="29"/>
  <c r="T2238" i="29" s="1"/>
  <c r="T2239" i="29"/>
  <c r="R2239" i="29"/>
  <c r="T2237" i="29" s="1"/>
  <c r="R2238" i="29"/>
  <c r="R2237" i="29"/>
  <c r="T2235" i="29" s="1"/>
  <c r="T2236" i="29"/>
  <c r="R2236" i="29"/>
  <c r="R2235" i="29"/>
  <c r="T2233" i="29" s="1"/>
  <c r="T2234" i="29"/>
  <c r="R2234" i="29"/>
  <c r="R2233" i="29"/>
  <c r="T2231" i="29" s="1"/>
  <c r="T2232" i="29"/>
  <c r="R2232" i="29"/>
  <c r="R2231" i="29"/>
  <c r="T2229" i="29" s="1"/>
  <c r="T2230" i="29"/>
  <c r="R2230" i="29"/>
  <c r="T2228" i="29" s="1"/>
  <c r="R2229" i="29"/>
  <c r="T2227" i="29" s="1"/>
  <c r="R2228" i="29"/>
  <c r="R2227" i="29"/>
  <c r="T2226" i="29"/>
  <c r="R2226" i="29"/>
  <c r="T2224" i="29" s="1"/>
  <c r="T2225" i="29"/>
  <c r="R2225" i="29"/>
  <c r="T2223" i="29" s="1"/>
  <c r="R2224" i="29"/>
  <c r="T2222" i="29" s="1"/>
  <c r="R2223" i="29"/>
  <c r="T2221" i="29" s="1"/>
  <c r="R2222" i="29"/>
  <c r="T2220" i="29" s="1"/>
  <c r="R2221" i="29"/>
  <c r="T2219" i="29" s="1"/>
  <c r="R2220" i="29"/>
  <c r="R2219" i="29"/>
  <c r="Q2219" i="29"/>
  <c r="R2218" i="29"/>
  <c r="R2217" i="29"/>
  <c r="T2216" i="29"/>
  <c r="R2216" i="29"/>
  <c r="T2214" i="29" s="1"/>
  <c r="T2215" i="29"/>
  <c r="R2215" i="29"/>
  <c r="T2213" i="29" s="1"/>
  <c r="R2214" i="29"/>
  <c r="T2212" i="29" s="1"/>
  <c r="R2213" i="29"/>
  <c r="T2211" i="29" s="1"/>
  <c r="R2212" i="29"/>
  <c r="T2210" i="29" s="1"/>
  <c r="R2211" i="29"/>
  <c r="T2209" i="29" s="1"/>
  <c r="R2210" i="29"/>
  <c r="T2208" i="29" s="1"/>
  <c r="R2209" i="29"/>
  <c r="R2208" i="29"/>
  <c r="T2207" i="29"/>
  <c r="R2207" i="29"/>
  <c r="T2206" i="29"/>
  <c r="R2206" i="29"/>
  <c r="T2204" i="29" s="1"/>
  <c r="T2205" i="29"/>
  <c r="R2205" i="29"/>
  <c r="R2204" i="29"/>
  <c r="T2202" i="29" s="1"/>
  <c r="T2203" i="29"/>
  <c r="R2203" i="29"/>
  <c r="R2202" i="29"/>
  <c r="T2200" i="29" s="1"/>
  <c r="T2201" i="29"/>
  <c r="R2201" i="29"/>
  <c r="R2200" i="29"/>
  <c r="T2199" i="29"/>
  <c r="R2199" i="29"/>
  <c r="T2197" i="29" s="1"/>
  <c r="T2198" i="29"/>
  <c r="R2198" i="29"/>
  <c r="R2197" i="29"/>
  <c r="T2195" i="29" s="1"/>
  <c r="T2196" i="29"/>
  <c r="R2196" i="29"/>
  <c r="R2195" i="29"/>
  <c r="T2193" i="29" s="1"/>
  <c r="T2194" i="29"/>
  <c r="R2194" i="29"/>
  <c r="R2193" i="29"/>
  <c r="T2191" i="29" s="1"/>
  <c r="T2192" i="29"/>
  <c r="R2192" i="29"/>
  <c r="R2191" i="29"/>
  <c r="T2189" i="29" s="1"/>
  <c r="T2190" i="29"/>
  <c r="R2190" i="29"/>
  <c r="R2189" i="29"/>
  <c r="T2187" i="29" s="1"/>
  <c r="T2188" i="29"/>
  <c r="R2188" i="29"/>
  <c r="R2187" i="29"/>
  <c r="T2186" i="29"/>
  <c r="R2186" i="29"/>
  <c r="T2185" i="29"/>
  <c r="R2185" i="29"/>
  <c r="T2184" i="29"/>
  <c r="R2184" i="29"/>
  <c r="T2182" i="29" s="1"/>
  <c r="T2183" i="29"/>
  <c r="R2183" i="29"/>
  <c r="T2181" i="29" s="1"/>
  <c r="R2182" i="29"/>
  <c r="T2180" i="29" s="1"/>
  <c r="R2181" i="29"/>
  <c r="T2179" i="29" s="1"/>
  <c r="R2180" i="29"/>
  <c r="T2178" i="29" s="1"/>
  <c r="R2179" i="29"/>
  <c r="T2177" i="29" s="1"/>
  <c r="R2178" i="29"/>
  <c r="T2176" i="29" s="1"/>
  <c r="R2177" i="29"/>
  <c r="T2175" i="29" s="1"/>
  <c r="R2176" i="29"/>
  <c r="T2174" i="29" s="1"/>
  <c r="R2175" i="29"/>
  <c r="T2173" i="29" s="1"/>
  <c r="R2174" i="29"/>
  <c r="T2172" i="29" s="1"/>
  <c r="R2173" i="29"/>
  <c r="T2171" i="29" s="1"/>
  <c r="R2172" i="29"/>
  <c r="T2170" i="29" s="1"/>
  <c r="R2171" i="29"/>
  <c r="T2169" i="29" s="1"/>
  <c r="R2170" i="29"/>
  <c r="T2168" i="29" s="1"/>
  <c r="R2169" i="29"/>
  <c r="R2168" i="29"/>
  <c r="T2166" i="29" s="1"/>
  <c r="T2167" i="29"/>
  <c r="R2167" i="29"/>
  <c r="T2165" i="29" s="1"/>
  <c r="R2166" i="29"/>
  <c r="X2165" i="29"/>
  <c r="W2165" i="29"/>
  <c r="V2165" i="29"/>
  <c r="U2165" i="29"/>
  <c r="R2165" i="29"/>
  <c r="Q2165" i="29"/>
  <c r="R2164" i="29"/>
  <c r="R2163" i="29"/>
  <c r="T2162" i="29"/>
  <c r="R2162" i="29"/>
  <c r="T2160" i="29" s="1"/>
  <c r="T2161" i="29"/>
  <c r="R2161" i="29"/>
  <c r="T2159" i="29" s="1"/>
  <c r="R2160" i="29"/>
  <c r="T2158" i="29" s="1"/>
  <c r="R2159" i="29"/>
  <c r="T2157" i="29" s="1"/>
  <c r="R2158" i="29"/>
  <c r="T2156" i="29" s="1"/>
  <c r="R2157" i="29"/>
  <c r="T2155" i="29" s="1"/>
  <c r="R2156" i="29"/>
  <c r="T2154" i="29" s="1"/>
  <c r="R2155" i="29"/>
  <c r="R2154" i="29"/>
  <c r="T2152" i="29" s="1"/>
  <c r="T2153" i="29"/>
  <c r="R2153" i="29"/>
  <c r="R2152" i="29"/>
  <c r="T2150" i="29" s="1"/>
  <c r="T2151" i="29"/>
  <c r="R2151" i="29"/>
  <c r="R2150" i="29"/>
  <c r="T2149" i="29"/>
  <c r="R2149" i="29"/>
  <c r="T2148" i="29"/>
  <c r="R2148" i="29"/>
  <c r="T2147" i="29"/>
  <c r="R2147" i="29"/>
  <c r="T2145" i="29" s="1"/>
  <c r="T2146" i="29"/>
  <c r="R2146" i="29"/>
  <c r="T2144" i="29" s="1"/>
  <c r="R2145" i="29"/>
  <c r="T2143" i="29" s="1"/>
  <c r="R2144" i="29"/>
  <c r="T2142" i="29" s="1"/>
  <c r="R2143" i="29"/>
  <c r="T2141" i="29" s="1"/>
  <c r="R2142" i="29"/>
  <c r="T2140" i="29" s="1"/>
  <c r="R2141" i="29"/>
  <c r="T2139" i="29" s="1"/>
  <c r="R2140" i="29"/>
  <c r="T2138" i="29" s="1"/>
  <c r="R2139" i="29"/>
  <c r="T2137" i="29" s="1"/>
  <c r="R2138" i="29"/>
  <c r="T2136" i="29" s="1"/>
  <c r="R2137" i="29"/>
  <c r="T2135" i="29" s="1"/>
  <c r="R2136" i="29"/>
  <c r="T2134" i="29" s="1"/>
  <c r="R2135" i="29"/>
  <c r="T2133" i="29" s="1"/>
  <c r="R2134" i="29"/>
  <c r="R2133" i="29"/>
  <c r="T2131" i="29" s="1"/>
  <c r="T2132" i="29"/>
  <c r="R2132" i="29"/>
  <c r="T2130" i="29" s="1"/>
  <c r="R2131" i="29"/>
  <c r="T2129" i="29" s="1"/>
  <c r="R2130" i="29"/>
  <c r="T2128" i="29" s="1"/>
  <c r="R2129" i="29"/>
  <c r="T2127" i="29" s="1"/>
  <c r="R2128" i="29"/>
  <c r="T2126" i="29" s="1"/>
  <c r="R2127" i="29"/>
  <c r="T2125" i="29" s="1"/>
  <c r="R2126" i="29"/>
  <c r="T2124" i="29" s="1"/>
  <c r="R2125" i="29"/>
  <c r="T2123" i="29" s="1"/>
  <c r="R2124" i="29"/>
  <c r="T2122" i="29" s="1"/>
  <c r="R2123" i="29"/>
  <c r="T2121" i="29" s="1"/>
  <c r="R2122" i="29"/>
  <c r="T2120" i="29" s="1"/>
  <c r="R2121" i="29"/>
  <c r="T2119" i="29" s="1"/>
  <c r="R2120" i="29"/>
  <c r="R2119" i="29"/>
  <c r="T2118" i="29"/>
  <c r="R2118" i="29"/>
  <c r="T2116" i="29" s="1"/>
  <c r="T2117" i="29"/>
  <c r="R2117" i="29"/>
  <c r="T2115" i="29" s="1"/>
  <c r="R2116" i="29"/>
  <c r="T2114" i="29" s="1"/>
  <c r="R2115" i="29"/>
  <c r="T2113" i="29" s="1"/>
  <c r="R2114" i="29"/>
  <c r="T2112" i="29" s="1"/>
  <c r="R2113" i="29"/>
  <c r="T2111" i="29" s="1"/>
  <c r="R2112" i="29"/>
  <c r="X2111" i="29"/>
  <c r="W2111" i="29"/>
  <c r="V2111" i="29"/>
  <c r="U2111" i="29"/>
  <c r="R2111" i="29"/>
  <c r="Q2111" i="29"/>
  <c r="R2110" i="29"/>
  <c r="R2109" i="29"/>
  <c r="T2108" i="29"/>
  <c r="R2108" i="29"/>
  <c r="T2106" i="29" s="1"/>
  <c r="T2107" i="29"/>
  <c r="R2107" i="29"/>
  <c r="R2106" i="29"/>
  <c r="T2104" i="29" s="1"/>
  <c r="T2105" i="29"/>
  <c r="R2105" i="29"/>
  <c r="T2103" i="29" s="1"/>
  <c r="R2104" i="29"/>
  <c r="T2102" i="29" s="1"/>
  <c r="R2103" i="29"/>
  <c r="T2101" i="29" s="1"/>
  <c r="R2102" i="29"/>
  <c r="T2100" i="29" s="1"/>
  <c r="R2101" i="29"/>
  <c r="R2100" i="29"/>
  <c r="T2099" i="29"/>
  <c r="R2099" i="29"/>
  <c r="T2098" i="29"/>
  <c r="R2098" i="29"/>
  <c r="T2096" i="29" s="1"/>
  <c r="T2097" i="29"/>
  <c r="R2097" i="29"/>
  <c r="R2096" i="29"/>
  <c r="T2094" i="29" s="1"/>
  <c r="T2095" i="29"/>
  <c r="R2095" i="29"/>
  <c r="R2094" i="29"/>
  <c r="T2092" i="29" s="1"/>
  <c r="T2093" i="29"/>
  <c r="R2093" i="29"/>
  <c r="R2092" i="29"/>
  <c r="T2090" i="29" s="1"/>
  <c r="T2091" i="29"/>
  <c r="R2091" i="29"/>
  <c r="T2089" i="29" s="1"/>
  <c r="R2090" i="29"/>
  <c r="T2088" i="29" s="1"/>
  <c r="R2089" i="29"/>
  <c r="R2088" i="29"/>
  <c r="T2087" i="29"/>
  <c r="R2087" i="29"/>
  <c r="T2086" i="29"/>
  <c r="R2086" i="29"/>
  <c r="T2084" i="29" s="1"/>
  <c r="T2085" i="29"/>
  <c r="R2085" i="29"/>
  <c r="R2084" i="29"/>
  <c r="T2083" i="29"/>
  <c r="R2083" i="29"/>
  <c r="T2082" i="29"/>
  <c r="R2082" i="29"/>
  <c r="T2081" i="29"/>
  <c r="R2081" i="29"/>
  <c r="T2080" i="29"/>
  <c r="R2080" i="29"/>
  <c r="T2079" i="29"/>
  <c r="R2079" i="29"/>
  <c r="T2078" i="29"/>
  <c r="R2078" i="29"/>
  <c r="T2077" i="29"/>
  <c r="R2077" i="29"/>
  <c r="T2076" i="29"/>
  <c r="R2076" i="29"/>
  <c r="T2075" i="29"/>
  <c r="R2075" i="29"/>
  <c r="T2074" i="29"/>
  <c r="R2074" i="29"/>
  <c r="T2073" i="29"/>
  <c r="R2073" i="29"/>
  <c r="T2072" i="29"/>
  <c r="R2072" i="29"/>
  <c r="T2071" i="29"/>
  <c r="R2071" i="29"/>
  <c r="T2069" i="29" s="1"/>
  <c r="T2070" i="29"/>
  <c r="R2070" i="29"/>
  <c r="R2069" i="29"/>
  <c r="T2067" i="29" s="1"/>
  <c r="T2068" i="29"/>
  <c r="R2068" i="29"/>
  <c r="R2067" i="29"/>
  <c r="T2065" i="29" s="1"/>
  <c r="T2066" i="29"/>
  <c r="R2066" i="29"/>
  <c r="R2065" i="29"/>
  <c r="T2063" i="29" s="1"/>
  <c r="T2064" i="29"/>
  <c r="R2064" i="29"/>
  <c r="R2063" i="29"/>
  <c r="T2061" i="29" s="1"/>
  <c r="T2062" i="29"/>
  <c r="R2062" i="29"/>
  <c r="R2061" i="29"/>
  <c r="T2059" i="29" s="1"/>
  <c r="T2060" i="29"/>
  <c r="R2060" i="29"/>
  <c r="R2059" i="29"/>
  <c r="T2058" i="29"/>
  <c r="R2058" i="29"/>
  <c r="X2057" i="29"/>
  <c r="W2057" i="29"/>
  <c r="V2057" i="29"/>
  <c r="U2057" i="29"/>
  <c r="T2057" i="29"/>
  <c r="R2057" i="29"/>
  <c r="Q2057" i="29"/>
  <c r="R2056" i="29"/>
  <c r="R2055" i="29"/>
  <c r="T2054" i="29"/>
  <c r="R2054" i="29"/>
  <c r="T2052" i="29" s="1"/>
  <c r="T2053" i="29"/>
  <c r="R2053" i="29"/>
  <c r="R2052" i="29"/>
  <c r="T2050" i="29" s="1"/>
  <c r="T2051" i="29"/>
  <c r="R2051" i="29"/>
  <c r="T2049" i="29" s="1"/>
  <c r="R2050" i="29"/>
  <c r="T2048" i="29" s="1"/>
  <c r="R2049" i="29"/>
  <c r="R2048" i="29"/>
  <c r="T2046" i="29" s="1"/>
  <c r="T2047" i="29"/>
  <c r="R2047" i="29"/>
  <c r="T2045" i="29" s="1"/>
  <c r="R2046" i="29"/>
  <c r="R2045" i="29"/>
  <c r="T2044" i="29"/>
  <c r="R2044" i="29"/>
  <c r="T2043" i="29"/>
  <c r="R2043" i="29"/>
  <c r="T2042" i="29"/>
  <c r="R2042" i="29"/>
  <c r="T2041" i="29"/>
  <c r="R2041" i="29"/>
  <c r="T2040" i="29"/>
  <c r="R2040" i="29"/>
  <c r="T2039" i="29"/>
  <c r="R2039" i="29"/>
  <c r="T2038" i="29"/>
  <c r="R2038" i="29"/>
  <c r="T2037" i="29"/>
  <c r="R2037" i="29"/>
  <c r="T2036" i="29"/>
  <c r="R2036" i="29"/>
  <c r="T2034" i="29" s="1"/>
  <c r="T2035" i="29"/>
  <c r="R2035" i="29"/>
  <c r="R2034" i="29"/>
  <c r="T2032" i="29" s="1"/>
  <c r="T2033" i="29"/>
  <c r="R2033" i="29"/>
  <c r="R2032" i="29"/>
  <c r="T2030" i="29" s="1"/>
  <c r="T2031" i="29"/>
  <c r="R2031" i="29"/>
  <c r="R2030" i="29"/>
  <c r="T2028" i="29" s="1"/>
  <c r="T2029" i="29"/>
  <c r="R2029" i="29"/>
  <c r="T2027" i="29" s="1"/>
  <c r="R2028" i="29"/>
  <c r="T2026" i="29" s="1"/>
  <c r="R2027" i="29"/>
  <c r="R2026" i="29"/>
  <c r="T2024" i="29" s="1"/>
  <c r="T2025" i="29"/>
  <c r="R2025" i="29"/>
  <c r="R2024" i="29"/>
  <c r="T2022" i="29" s="1"/>
  <c r="T2023" i="29"/>
  <c r="R2023" i="29"/>
  <c r="R2022" i="29"/>
  <c r="T2020" i="29" s="1"/>
  <c r="T2021" i="29"/>
  <c r="R2021" i="29"/>
  <c r="R2020" i="29"/>
  <c r="T2018" i="29" s="1"/>
  <c r="T2019" i="29"/>
  <c r="R2019" i="29"/>
  <c r="T2017" i="29" s="1"/>
  <c r="R2018" i="29"/>
  <c r="R2017" i="29"/>
  <c r="T2015" i="29" s="1"/>
  <c r="T2016" i="29"/>
  <c r="R2016" i="29"/>
  <c r="R2015" i="29"/>
  <c r="T2013" i="29" s="1"/>
  <c r="T2014" i="29"/>
  <c r="R2014" i="29"/>
  <c r="R2013" i="29"/>
  <c r="T2011" i="29" s="1"/>
  <c r="T2012" i="29"/>
  <c r="R2012" i="29"/>
  <c r="T2010" i="29" s="1"/>
  <c r="R2011" i="29"/>
  <c r="T2009" i="29" s="1"/>
  <c r="R2010" i="29"/>
  <c r="T2008" i="29" s="1"/>
  <c r="R2009" i="29"/>
  <c r="T2007" i="29" s="1"/>
  <c r="R2008" i="29"/>
  <c r="T2006" i="29" s="1"/>
  <c r="R2007" i="29"/>
  <c r="T2005" i="29" s="1"/>
  <c r="R2006" i="29"/>
  <c r="T2004" i="29" s="1"/>
  <c r="R2005" i="29"/>
  <c r="T2003" i="29" s="1"/>
  <c r="R2004" i="29"/>
  <c r="X2003" i="29"/>
  <c r="W2003" i="29"/>
  <c r="V2003" i="29"/>
  <c r="U2003" i="29"/>
  <c r="R2003" i="29"/>
  <c r="Q2003" i="29"/>
  <c r="R2002" i="29"/>
  <c r="R2001" i="29"/>
  <c r="T2000" i="29"/>
  <c r="R2000" i="29"/>
  <c r="T1998" i="29" s="1"/>
  <c r="T1999" i="29"/>
  <c r="R1999" i="29"/>
  <c r="T1997" i="29" s="1"/>
  <c r="R1998" i="29"/>
  <c r="T1996" i="29" s="1"/>
  <c r="R1997" i="29"/>
  <c r="T1995" i="29" s="1"/>
  <c r="R1996" i="29"/>
  <c r="T1994" i="29" s="1"/>
  <c r="R1995" i="29"/>
  <c r="T1993" i="29" s="1"/>
  <c r="R1994" i="29"/>
  <c r="T1992" i="29" s="1"/>
  <c r="R1993" i="29"/>
  <c r="R1992" i="29"/>
  <c r="T1991" i="29"/>
  <c r="R1991" i="29"/>
  <c r="T1989" i="29" s="1"/>
  <c r="T1990" i="29"/>
  <c r="R1990" i="29"/>
  <c r="R1989" i="29"/>
  <c r="T1987" i="29" s="1"/>
  <c r="T1988" i="29"/>
  <c r="R1988" i="29"/>
  <c r="T1986" i="29" s="1"/>
  <c r="R1987" i="29"/>
  <c r="T1985" i="29" s="1"/>
  <c r="R1986" i="29"/>
  <c r="T1984" i="29" s="1"/>
  <c r="R1985" i="29"/>
  <c r="T1983" i="29" s="1"/>
  <c r="R1984" i="29"/>
  <c r="R1983" i="29"/>
  <c r="T1981" i="29" s="1"/>
  <c r="T1982" i="29"/>
  <c r="R1982" i="29"/>
  <c r="R1981" i="29"/>
  <c r="T1979" i="29" s="1"/>
  <c r="T1980" i="29"/>
  <c r="R1980" i="29"/>
  <c r="T1978" i="29" s="1"/>
  <c r="R1979" i="29"/>
  <c r="T1977" i="29" s="1"/>
  <c r="R1978" i="29"/>
  <c r="R1977" i="29"/>
  <c r="T1976" i="29"/>
  <c r="R1976" i="29"/>
  <c r="T1975" i="29"/>
  <c r="R1975" i="29"/>
  <c r="T1974" i="29"/>
  <c r="R1974" i="29"/>
  <c r="T1973" i="29"/>
  <c r="R1973" i="29"/>
  <c r="T1972" i="29"/>
  <c r="R1972" i="29"/>
  <c r="T1971" i="29"/>
  <c r="R1971" i="29"/>
  <c r="T1970" i="29"/>
  <c r="R1970" i="29"/>
  <c r="T1969" i="29"/>
  <c r="R1969" i="29"/>
  <c r="T1968" i="29"/>
  <c r="R1968" i="29"/>
  <c r="T1967" i="29"/>
  <c r="R1967" i="29"/>
  <c r="T1966" i="29"/>
  <c r="R1966" i="29"/>
  <c r="T1965" i="29"/>
  <c r="R1965" i="29"/>
  <c r="T1963" i="29" s="1"/>
  <c r="T1964" i="29"/>
  <c r="R1964" i="29"/>
  <c r="T1962" i="29" s="1"/>
  <c r="R1963" i="29"/>
  <c r="T1961" i="29" s="1"/>
  <c r="R1962" i="29"/>
  <c r="T1960" i="29" s="1"/>
  <c r="R1961" i="29"/>
  <c r="T1959" i="29" s="1"/>
  <c r="R1960" i="29"/>
  <c r="T1958" i="29" s="1"/>
  <c r="R1959" i="29"/>
  <c r="T1957" i="29" s="1"/>
  <c r="R1958" i="29"/>
  <c r="T1956" i="29" s="1"/>
  <c r="R1957" i="29"/>
  <c r="T1955" i="29" s="1"/>
  <c r="R1956" i="29"/>
  <c r="T1954" i="29" s="1"/>
  <c r="R1955" i="29"/>
  <c r="T1953" i="29" s="1"/>
  <c r="R1954" i="29"/>
  <c r="R1953" i="29"/>
  <c r="T1952" i="29"/>
  <c r="R1952" i="29"/>
  <c r="T1950" i="29" s="1"/>
  <c r="T1951" i="29"/>
  <c r="R1951" i="29"/>
  <c r="R1950" i="29"/>
  <c r="X1949" i="29"/>
  <c r="W1949" i="29"/>
  <c r="V1949" i="29"/>
  <c r="U1949" i="29"/>
  <c r="T1949" i="29"/>
  <c r="R1949" i="29"/>
  <c r="Q1949" i="29"/>
  <c r="R1948" i="29"/>
  <c r="R1947" i="29"/>
  <c r="T1946" i="29"/>
  <c r="R1946" i="29"/>
  <c r="T1944" i="29" s="1"/>
  <c r="T1945" i="29"/>
  <c r="R1945" i="29"/>
  <c r="T1943" i="29" s="1"/>
  <c r="R1944" i="29"/>
  <c r="T1942" i="29" s="1"/>
  <c r="R1943" i="29"/>
  <c r="T1941" i="29" s="1"/>
  <c r="R1942" i="29"/>
  <c r="T1940" i="29" s="1"/>
  <c r="R1941" i="29"/>
  <c r="T1939" i="29" s="1"/>
  <c r="R1940" i="29"/>
  <c r="T1938" i="29" s="1"/>
  <c r="R1939" i="29"/>
  <c r="R1938" i="29"/>
  <c r="T1937" i="29"/>
  <c r="R1937" i="29"/>
  <c r="T1936" i="29"/>
  <c r="R1936" i="29"/>
  <c r="T1935" i="29"/>
  <c r="R1935" i="29"/>
  <c r="T1934" i="29"/>
  <c r="R1934" i="29"/>
  <c r="T1933" i="29"/>
  <c r="R1933" i="29"/>
  <c r="T1932" i="29"/>
  <c r="R1932" i="29"/>
  <c r="T1931" i="29"/>
  <c r="R1931" i="29"/>
  <c r="T1930" i="29"/>
  <c r="R1930" i="29"/>
  <c r="T1928" i="29" s="1"/>
  <c r="T1929" i="29"/>
  <c r="R1929" i="29"/>
  <c r="R1928" i="29"/>
  <c r="T1927" i="29"/>
  <c r="R1927" i="29"/>
  <c r="T1926" i="29"/>
  <c r="R1926" i="29"/>
  <c r="T1924" i="29" s="1"/>
  <c r="T1925" i="29"/>
  <c r="R1925" i="29"/>
  <c r="R1924" i="29"/>
  <c r="T1922" i="29" s="1"/>
  <c r="T1923" i="29"/>
  <c r="R1923" i="29"/>
  <c r="R1922" i="29"/>
  <c r="T1921" i="29"/>
  <c r="R1921" i="29"/>
  <c r="T1920" i="29"/>
  <c r="R1920" i="29"/>
  <c r="T1918" i="29" s="1"/>
  <c r="T1919" i="29"/>
  <c r="R1919" i="29"/>
  <c r="R1918" i="29"/>
  <c r="T1916" i="29" s="1"/>
  <c r="T1917" i="29"/>
  <c r="R1917" i="29"/>
  <c r="R1916" i="29"/>
  <c r="T1914" i="29" s="1"/>
  <c r="T1915" i="29"/>
  <c r="R1915" i="29"/>
  <c r="R1914" i="29"/>
  <c r="T1912" i="29" s="1"/>
  <c r="T1913" i="29"/>
  <c r="R1913" i="29"/>
  <c r="R1912" i="29"/>
  <c r="T1910" i="29" s="1"/>
  <c r="T1911" i="29"/>
  <c r="R1911" i="29"/>
  <c r="R1910" i="29"/>
  <c r="T1908" i="29" s="1"/>
  <c r="T1909" i="29"/>
  <c r="R1909" i="29"/>
  <c r="R1908" i="29"/>
  <c r="T1906" i="29" s="1"/>
  <c r="T1907" i="29"/>
  <c r="R1907" i="29"/>
  <c r="R1906" i="29"/>
  <c r="T1904" i="29" s="1"/>
  <c r="T1905" i="29"/>
  <c r="R1905" i="29"/>
  <c r="R1904" i="29"/>
  <c r="T1902" i="29" s="1"/>
  <c r="T1903" i="29"/>
  <c r="R1903" i="29"/>
  <c r="T1901" i="29" s="1"/>
  <c r="R1902" i="29"/>
  <c r="T1900" i="29" s="1"/>
  <c r="R1901" i="29"/>
  <c r="R1900" i="29"/>
  <c r="T1898" i="29" s="1"/>
  <c r="T1899" i="29"/>
  <c r="R1899" i="29"/>
  <c r="R1898" i="29"/>
  <c r="T1896" i="29" s="1"/>
  <c r="T1897" i="29"/>
  <c r="R1897" i="29"/>
  <c r="T1895" i="29" s="1"/>
  <c r="R1896" i="29"/>
  <c r="X1895" i="29"/>
  <c r="W1895" i="29"/>
  <c r="V1895" i="29"/>
  <c r="U1895" i="29"/>
  <c r="R1895" i="29"/>
  <c r="Q1895" i="29"/>
  <c r="R1894" i="29"/>
  <c r="R1893" i="29"/>
  <c r="T1892" i="29"/>
  <c r="R1892" i="29"/>
  <c r="T1890" i="29" s="1"/>
  <c r="T1891" i="29"/>
  <c r="R1891" i="29"/>
  <c r="T1889" i="29" s="1"/>
  <c r="R1890" i="29"/>
  <c r="T1888" i="29" s="1"/>
  <c r="R1889" i="29"/>
  <c r="T1887" i="29" s="1"/>
  <c r="R1888" i="29"/>
  <c r="T1886" i="29" s="1"/>
  <c r="R1887" i="29"/>
  <c r="T1885" i="29" s="1"/>
  <c r="R1886" i="29"/>
  <c r="T1884" i="29" s="1"/>
  <c r="R1885" i="29"/>
  <c r="R1884" i="29"/>
  <c r="T1882" i="29" s="1"/>
  <c r="T1883" i="29"/>
  <c r="R1883" i="29"/>
  <c r="T1881" i="29" s="1"/>
  <c r="R1882" i="29"/>
  <c r="T1880" i="29" s="1"/>
  <c r="R1881" i="29"/>
  <c r="T1879" i="29" s="1"/>
  <c r="R1880" i="29"/>
  <c r="T1878" i="29" s="1"/>
  <c r="R1879" i="29"/>
  <c r="R1878" i="29"/>
  <c r="T1877" i="29"/>
  <c r="R1877" i="29"/>
  <c r="T1875" i="29" s="1"/>
  <c r="T1876" i="29"/>
  <c r="R1876" i="29"/>
  <c r="R1875" i="29"/>
  <c r="T1873" i="29" s="1"/>
  <c r="T1874" i="29"/>
  <c r="R1874" i="29"/>
  <c r="R1873" i="29"/>
  <c r="T1871" i="29" s="1"/>
  <c r="T1872" i="29"/>
  <c r="R1872" i="29"/>
  <c r="R1871" i="29"/>
  <c r="T1869" i="29" s="1"/>
  <c r="T1870" i="29"/>
  <c r="R1870" i="29"/>
  <c r="R1869" i="29"/>
  <c r="T1867" i="29" s="1"/>
  <c r="T1868" i="29"/>
  <c r="R1868" i="29"/>
  <c r="T1866" i="29" s="1"/>
  <c r="R1867" i="29"/>
  <c r="R1866" i="29"/>
  <c r="T1865" i="29"/>
  <c r="R1865" i="29"/>
  <c r="T1864" i="29"/>
  <c r="R1864" i="29"/>
  <c r="T1863" i="29"/>
  <c r="R1863" i="29"/>
  <c r="T1862" i="29"/>
  <c r="R1862" i="29"/>
  <c r="T1861" i="29"/>
  <c r="R1861" i="29"/>
  <c r="T1860" i="29"/>
  <c r="R1860" i="29"/>
  <c r="T1859" i="29"/>
  <c r="R1859" i="29"/>
  <c r="T1858" i="29"/>
  <c r="R1858" i="29"/>
  <c r="T1857" i="29"/>
  <c r="R1857" i="29"/>
  <c r="T1856" i="29"/>
  <c r="R1856" i="29"/>
  <c r="T1855" i="29"/>
  <c r="R1855" i="29"/>
  <c r="T1854" i="29"/>
  <c r="R1854" i="29"/>
  <c r="T1853" i="29"/>
  <c r="R1853" i="29"/>
  <c r="T1852" i="29"/>
  <c r="R1852" i="29"/>
  <c r="T1851" i="29"/>
  <c r="R1851" i="29"/>
  <c r="T1850" i="29"/>
  <c r="R1850" i="29"/>
  <c r="T1849" i="29"/>
  <c r="R1849" i="29"/>
  <c r="T1848" i="29"/>
  <c r="R1848" i="29"/>
  <c r="T1847" i="29"/>
  <c r="R1847" i="29"/>
  <c r="T1845" i="29" s="1"/>
  <c r="T1846" i="29"/>
  <c r="R1846" i="29"/>
  <c r="R1845" i="29"/>
  <c r="T1843" i="29" s="1"/>
  <c r="T1844" i="29"/>
  <c r="R1844" i="29"/>
  <c r="R1843" i="29"/>
  <c r="T1842" i="29"/>
  <c r="R1842" i="29"/>
  <c r="X1841" i="29"/>
  <c r="W1841" i="29"/>
  <c r="V1841" i="29"/>
  <c r="U1841" i="29"/>
  <c r="T1841" i="29"/>
  <c r="R1841" i="29"/>
  <c r="Q1841" i="29"/>
  <c r="R1840" i="29"/>
  <c r="R1839" i="29"/>
  <c r="T1838" i="29"/>
  <c r="R1838" i="29"/>
  <c r="T1836" i="29" s="1"/>
  <c r="T1837" i="29"/>
  <c r="R1837" i="29"/>
  <c r="T1835" i="29" s="1"/>
  <c r="R1836" i="29"/>
  <c r="T1834" i="29" s="1"/>
  <c r="R1835" i="29"/>
  <c r="T1833" i="29" s="1"/>
  <c r="R1834" i="29"/>
  <c r="T1832" i="29" s="1"/>
  <c r="R1833" i="29"/>
  <c r="T1831" i="29" s="1"/>
  <c r="R1832" i="29"/>
  <c r="T1830" i="29" s="1"/>
  <c r="R1831" i="29"/>
  <c r="R1830" i="29"/>
  <c r="T1828" i="29" s="1"/>
  <c r="T1829" i="29"/>
  <c r="R1829" i="29"/>
  <c r="T1827" i="29" s="1"/>
  <c r="R1828" i="29"/>
  <c r="T1826" i="29" s="1"/>
  <c r="R1827" i="29"/>
  <c r="T1825" i="29" s="1"/>
  <c r="R1826" i="29"/>
  <c r="T1824" i="29" s="1"/>
  <c r="R1825" i="29"/>
  <c r="R1824" i="29"/>
  <c r="T1823" i="29"/>
  <c r="R1823" i="29"/>
  <c r="T1822" i="29"/>
  <c r="R1822" i="29"/>
  <c r="T1820" i="29" s="1"/>
  <c r="T1821" i="29"/>
  <c r="R1821" i="29"/>
  <c r="R1820" i="29"/>
  <c r="T1818" i="29" s="1"/>
  <c r="T1819" i="29"/>
  <c r="R1819" i="29"/>
  <c r="R1818" i="29"/>
  <c r="T1817" i="29"/>
  <c r="R1817" i="29"/>
  <c r="T1816" i="29"/>
  <c r="R1816" i="29"/>
  <c r="T1815" i="29"/>
  <c r="R1815" i="29"/>
  <c r="T1814" i="29"/>
  <c r="R1814" i="29"/>
  <c r="T1812" i="29" s="1"/>
  <c r="T1813" i="29"/>
  <c r="R1813" i="29"/>
  <c r="R1812" i="29"/>
  <c r="T1810" i="29" s="1"/>
  <c r="T1811" i="29"/>
  <c r="R1811" i="29"/>
  <c r="R1810" i="29"/>
  <c r="T1808" i="29" s="1"/>
  <c r="T1809" i="29"/>
  <c r="R1809" i="29"/>
  <c r="R1808" i="29"/>
  <c r="T1806" i="29" s="1"/>
  <c r="T1807" i="29"/>
  <c r="R1807" i="29"/>
  <c r="T1805" i="29" s="1"/>
  <c r="R1806" i="29"/>
  <c r="T1804" i="29" s="1"/>
  <c r="R1805" i="29"/>
  <c r="R1804" i="29"/>
  <c r="T1803" i="29"/>
  <c r="R1803" i="29"/>
  <c r="T1802" i="29"/>
  <c r="R1802" i="29"/>
  <c r="T1800" i="29" s="1"/>
  <c r="T1801" i="29"/>
  <c r="R1801" i="29"/>
  <c r="R1800" i="29"/>
  <c r="T1798" i="29" s="1"/>
  <c r="T1799" i="29"/>
  <c r="R1799" i="29"/>
  <c r="R1798" i="29"/>
  <c r="T1796" i="29" s="1"/>
  <c r="T1797" i="29"/>
  <c r="R1797" i="29"/>
  <c r="R1796" i="29"/>
  <c r="T1794" i="29" s="1"/>
  <c r="T1795" i="29"/>
  <c r="R1795" i="29"/>
  <c r="R1794" i="29"/>
  <c r="T1792" i="29" s="1"/>
  <c r="T1793" i="29"/>
  <c r="R1793" i="29"/>
  <c r="R1792" i="29"/>
  <c r="T1790" i="29" s="1"/>
  <c r="T1791" i="29"/>
  <c r="R1791" i="29"/>
  <c r="R1790" i="29"/>
  <c r="T1788" i="29" s="1"/>
  <c r="T1789" i="29"/>
  <c r="R1789" i="29"/>
  <c r="T1787" i="29" s="1"/>
  <c r="R1788" i="29"/>
  <c r="X1787" i="29"/>
  <c r="W1787" i="29"/>
  <c r="V1787" i="29"/>
  <c r="U1787" i="29"/>
  <c r="R1787" i="29"/>
  <c r="Q1787" i="29"/>
  <c r="R1786" i="29"/>
  <c r="R1785" i="29"/>
  <c r="T1784" i="29"/>
  <c r="R1784" i="29"/>
  <c r="T1782" i="29" s="1"/>
  <c r="T1783" i="29"/>
  <c r="R1783" i="29"/>
  <c r="T1781" i="29" s="1"/>
  <c r="R1782" i="29"/>
  <c r="T1780" i="29" s="1"/>
  <c r="R1781" i="29"/>
  <c r="T1779" i="29" s="1"/>
  <c r="R1780" i="29"/>
  <c r="T1778" i="29" s="1"/>
  <c r="R1779" i="29"/>
  <c r="T1777" i="29" s="1"/>
  <c r="R1778" i="29"/>
  <c r="T1776" i="29" s="1"/>
  <c r="R1777" i="29"/>
  <c r="R1776" i="29"/>
  <c r="T1775" i="29"/>
  <c r="R1775" i="29"/>
  <c r="T1774" i="29"/>
  <c r="R1774" i="29"/>
  <c r="T1772" i="29" s="1"/>
  <c r="T1773" i="29"/>
  <c r="R1773" i="29"/>
  <c r="T1771" i="29" s="1"/>
  <c r="R1772" i="29"/>
  <c r="R1771" i="29"/>
  <c r="T1769" i="29" s="1"/>
  <c r="T1770" i="29"/>
  <c r="R1770" i="29"/>
  <c r="R1769" i="29"/>
  <c r="T1767" i="29" s="1"/>
  <c r="T1768" i="29"/>
  <c r="R1768" i="29"/>
  <c r="R1767" i="29"/>
  <c r="T1765" i="29" s="1"/>
  <c r="T1766" i="29"/>
  <c r="R1766" i="29"/>
  <c r="R1765" i="29"/>
  <c r="T1763" i="29" s="1"/>
  <c r="T1764" i="29"/>
  <c r="R1764" i="29"/>
  <c r="R1763" i="29"/>
  <c r="T1761" i="29" s="1"/>
  <c r="T1762" i="29"/>
  <c r="R1762" i="29"/>
  <c r="T1760" i="29" s="1"/>
  <c r="R1761" i="29"/>
  <c r="T1759" i="29" s="1"/>
  <c r="R1760" i="29"/>
  <c r="T1758" i="29" s="1"/>
  <c r="R1759" i="29"/>
  <c r="T1757" i="29" s="1"/>
  <c r="R1758" i="29"/>
  <c r="R1757" i="29"/>
  <c r="T1756" i="29"/>
  <c r="R1756" i="29"/>
  <c r="T1755" i="29"/>
  <c r="R1755" i="29"/>
  <c r="T1754" i="29"/>
  <c r="R1754" i="29"/>
  <c r="T1753" i="29"/>
  <c r="R1753" i="29"/>
  <c r="T1752" i="29"/>
  <c r="R1752" i="29"/>
  <c r="T1750" i="29" s="1"/>
  <c r="T1751" i="29"/>
  <c r="R1751" i="29"/>
  <c r="T1749" i="29" s="1"/>
  <c r="R1750" i="29"/>
  <c r="R1749" i="29"/>
  <c r="T1748" i="29"/>
  <c r="R1748" i="29"/>
  <c r="T1747" i="29"/>
  <c r="R1747" i="29"/>
  <c r="T1745" i="29" s="1"/>
  <c r="T1746" i="29"/>
  <c r="R1746" i="29"/>
  <c r="T1744" i="29" s="1"/>
  <c r="R1745" i="29"/>
  <c r="T1743" i="29" s="1"/>
  <c r="R1744" i="29"/>
  <c r="T1742" i="29" s="1"/>
  <c r="R1743" i="29"/>
  <c r="T1741" i="29" s="1"/>
  <c r="R1742" i="29"/>
  <c r="T1740" i="29" s="1"/>
  <c r="R1741" i="29"/>
  <c r="T1739" i="29" s="1"/>
  <c r="R1740" i="29"/>
  <c r="T1738" i="29" s="1"/>
  <c r="R1739" i="29"/>
  <c r="T1737" i="29" s="1"/>
  <c r="R1738" i="29"/>
  <c r="T1736" i="29" s="1"/>
  <c r="R1737" i="29"/>
  <c r="T1735" i="29" s="1"/>
  <c r="R1736" i="29"/>
  <c r="T1734" i="29" s="1"/>
  <c r="R1735" i="29"/>
  <c r="T1733" i="29" s="1"/>
  <c r="R1734" i="29"/>
  <c r="X1733" i="29"/>
  <c r="W1733" i="29"/>
  <c r="V1733" i="29"/>
  <c r="U1733" i="29"/>
  <c r="R1733" i="29"/>
  <c r="Q1733" i="29"/>
  <c r="R1732" i="29"/>
  <c r="R1731" i="29"/>
  <c r="T1730" i="29"/>
  <c r="R1730" i="29"/>
  <c r="T1728" i="29" s="1"/>
  <c r="T1729" i="29"/>
  <c r="R1729" i="29"/>
  <c r="T1727" i="29" s="1"/>
  <c r="R1728" i="29"/>
  <c r="T1726" i="29" s="1"/>
  <c r="R1727" i="29"/>
  <c r="T1725" i="29" s="1"/>
  <c r="R1726" i="29"/>
  <c r="T1724" i="29" s="1"/>
  <c r="R1725" i="29"/>
  <c r="T1723" i="29" s="1"/>
  <c r="R1724" i="29"/>
  <c r="T1722" i="29" s="1"/>
  <c r="R1723" i="29"/>
  <c r="R1722" i="29"/>
  <c r="T1720" i="29" s="1"/>
  <c r="T1721" i="29"/>
  <c r="R1721" i="29"/>
  <c r="R1720" i="29"/>
  <c r="T1718" i="29" s="1"/>
  <c r="T1719" i="29"/>
  <c r="R1719" i="29"/>
  <c r="R1718" i="29"/>
  <c r="T1716" i="29" s="1"/>
  <c r="T1717" i="29"/>
  <c r="R1717" i="29"/>
  <c r="R1716" i="29"/>
  <c r="T1714" i="29" s="1"/>
  <c r="T1715" i="29"/>
  <c r="R1715" i="29"/>
  <c r="T1713" i="29" s="1"/>
  <c r="R1714" i="29"/>
  <c r="T1712" i="29" s="1"/>
  <c r="R1713" i="29"/>
  <c r="T1711" i="29" s="1"/>
  <c r="R1712" i="29"/>
  <c r="T1710" i="29" s="1"/>
  <c r="R1711" i="29"/>
  <c r="R1710" i="29"/>
  <c r="T1708" i="29" s="1"/>
  <c r="T1709" i="29"/>
  <c r="R1709" i="29"/>
  <c r="R1708" i="29"/>
  <c r="T1706" i="29" s="1"/>
  <c r="T1707" i="29"/>
  <c r="R1707" i="29"/>
  <c r="R1706" i="29"/>
  <c r="T1704" i="29" s="1"/>
  <c r="T1705" i="29"/>
  <c r="R1705" i="29"/>
  <c r="T1703" i="29" s="1"/>
  <c r="R1704" i="29"/>
  <c r="T1702" i="29" s="1"/>
  <c r="R1703" i="29"/>
  <c r="R1702" i="29"/>
  <c r="T1700" i="29" s="1"/>
  <c r="T1701" i="29"/>
  <c r="R1701" i="29"/>
  <c r="R1700" i="29"/>
  <c r="T1698" i="29" s="1"/>
  <c r="T1699" i="29"/>
  <c r="R1699" i="29"/>
  <c r="R1698" i="29"/>
  <c r="T1696" i="29" s="1"/>
  <c r="T1697" i="29"/>
  <c r="R1697" i="29"/>
  <c r="T1695" i="29" s="1"/>
  <c r="R1696" i="29"/>
  <c r="R1695" i="29"/>
  <c r="T1693" i="29" s="1"/>
  <c r="T1694" i="29"/>
  <c r="R1694" i="29"/>
  <c r="R1693" i="29"/>
  <c r="T1691" i="29" s="1"/>
  <c r="T1692" i="29"/>
  <c r="R1692" i="29"/>
  <c r="R1691" i="29"/>
  <c r="T1689" i="29" s="1"/>
  <c r="T1690" i="29"/>
  <c r="R1690" i="29"/>
  <c r="T1688" i="29" s="1"/>
  <c r="R1689" i="29"/>
  <c r="T1687" i="29" s="1"/>
  <c r="R1688" i="29"/>
  <c r="T1686" i="29" s="1"/>
  <c r="R1687" i="29"/>
  <c r="T1685" i="29" s="1"/>
  <c r="R1686" i="29"/>
  <c r="R1685" i="29"/>
  <c r="T1683" i="29" s="1"/>
  <c r="T1684" i="29"/>
  <c r="R1684" i="29"/>
  <c r="R1683" i="29"/>
  <c r="T1681" i="29" s="1"/>
  <c r="T1682" i="29"/>
  <c r="R1682" i="29"/>
  <c r="T1680" i="29" s="1"/>
  <c r="R1681" i="29"/>
  <c r="R1680" i="29"/>
  <c r="X1679" i="29"/>
  <c r="W1679" i="29"/>
  <c r="V1679" i="29"/>
  <c r="U1679" i="29"/>
  <c r="T1679" i="29"/>
  <c r="R1679" i="29"/>
  <c r="Q1679" i="29"/>
  <c r="R1678" i="29"/>
  <c r="R1677" i="29"/>
  <c r="T1676" i="29"/>
  <c r="R1676" i="29"/>
  <c r="T1674" i="29" s="1"/>
  <c r="T1675" i="29"/>
  <c r="R1675" i="29"/>
  <c r="T1673" i="29" s="1"/>
  <c r="R1674" i="29"/>
  <c r="T1672" i="29" s="1"/>
  <c r="R1673" i="29"/>
  <c r="T1671" i="29" s="1"/>
  <c r="R1672" i="29"/>
  <c r="T1670" i="29" s="1"/>
  <c r="R1671" i="29"/>
  <c r="T1669" i="29" s="1"/>
  <c r="R1670" i="29"/>
  <c r="T1668" i="29" s="1"/>
  <c r="R1669" i="29"/>
  <c r="R1668" i="29"/>
  <c r="T1667" i="29"/>
  <c r="R1667" i="29"/>
  <c r="T1665" i="29" s="1"/>
  <c r="T1666" i="29"/>
  <c r="R1666" i="29"/>
  <c r="R1665" i="29"/>
  <c r="T1663" i="29" s="1"/>
  <c r="T1664" i="29"/>
  <c r="R1664" i="29"/>
  <c r="R1663" i="29"/>
  <c r="T1661" i="29" s="1"/>
  <c r="T1662" i="29"/>
  <c r="R1662" i="29"/>
  <c r="R1661" i="29"/>
  <c r="T1659" i="29" s="1"/>
  <c r="T1660" i="29"/>
  <c r="R1660" i="29"/>
  <c r="T1658" i="29" s="1"/>
  <c r="R1659" i="29"/>
  <c r="T1657" i="29" s="1"/>
  <c r="R1658" i="29"/>
  <c r="T1656" i="29" s="1"/>
  <c r="R1657" i="29"/>
  <c r="T1655" i="29" s="1"/>
  <c r="R1656" i="29"/>
  <c r="R1655" i="29"/>
  <c r="T1653" i="29" s="1"/>
  <c r="T1654" i="29"/>
  <c r="R1654" i="29"/>
  <c r="R1653" i="29"/>
  <c r="T1652" i="29"/>
  <c r="R1652" i="29"/>
  <c r="T1651" i="29"/>
  <c r="R1651" i="29"/>
  <c r="T1650" i="29"/>
  <c r="R1650" i="29"/>
  <c r="T1649" i="29"/>
  <c r="R1649" i="29"/>
  <c r="T1648" i="29"/>
  <c r="R1648" i="29"/>
  <c r="T1647" i="29"/>
  <c r="R1647" i="29"/>
  <c r="T1646" i="29"/>
  <c r="R1646" i="29"/>
  <c r="T1645" i="29"/>
  <c r="R1645" i="29"/>
  <c r="T1643" i="29" s="1"/>
  <c r="T1644" i="29"/>
  <c r="R1644" i="29"/>
  <c r="R1643" i="29"/>
  <c r="T1642" i="29"/>
  <c r="R1642" i="29"/>
  <c r="T1641" i="29"/>
  <c r="R1641" i="29"/>
  <c r="T1640" i="29"/>
  <c r="R1640" i="29"/>
  <c r="T1639" i="29"/>
  <c r="R1639" i="29"/>
  <c r="T1638" i="29"/>
  <c r="R1638" i="29"/>
  <c r="T1637" i="29"/>
  <c r="R1637" i="29"/>
  <c r="T1636" i="29"/>
  <c r="R1636" i="29"/>
  <c r="T1635" i="29"/>
  <c r="R1635" i="29"/>
  <c r="T1634" i="29"/>
  <c r="R1634" i="29"/>
  <c r="T1633" i="29"/>
  <c r="R1633" i="29"/>
  <c r="T1632" i="29"/>
  <c r="R1632" i="29"/>
  <c r="T1631" i="29"/>
  <c r="R1631" i="29"/>
  <c r="T1630" i="29"/>
  <c r="R1630" i="29"/>
  <c r="T1628" i="29" s="1"/>
  <c r="T1629" i="29"/>
  <c r="R1629" i="29"/>
  <c r="R1628" i="29"/>
  <c r="T1626" i="29" s="1"/>
  <c r="T1627" i="29"/>
  <c r="R1627" i="29"/>
  <c r="T1625" i="29" s="1"/>
  <c r="R1626" i="29"/>
  <c r="X1625" i="29"/>
  <c r="W1625" i="29"/>
  <c r="V1625" i="29"/>
  <c r="U1625" i="29"/>
  <c r="R1625" i="29"/>
  <c r="Q1625" i="29"/>
  <c r="R1624" i="29"/>
  <c r="R1623" i="29"/>
  <c r="T1622" i="29"/>
  <c r="R1622" i="29"/>
  <c r="T1620" i="29" s="1"/>
  <c r="T1621" i="29"/>
  <c r="R1621" i="29"/>
  <c r="T1619" i="29" s="1"/>
  <c r="R1620" i="29"/>
  <c r="T1618" i="29" s="1"/>
  <c r="R1619" i="29"/>
  <c r="T1617" i="29" s="1"/>
  <c r="R1618" i="29"/>
  <c r="T1616" i="29" s="1"/>
  <c r="R1617" i="29"/>
  <c r="T1615" i="29" s="1"/>
  <c r="R1616" i="29"/>
  <c r="T1614" i="29" s="1"/>
  <c r="R1615" i="29"/>
  <c r="R1614" i="29"/>
  <c r="T1613" i="29"/>
  <c r="R1613" i="29"/>
  <c r="T1612" i="29"/>
  <c r="R1612" i="29"/>
  <c r="T1611" i="29"/>
  <c r="R1611" i="29"/>
  <c r="T1610" i="29"/>
  <c r="R1610" i="29"/>
  <c r="T1609" i="29"/>
  <c r="R1609" i="29"/>
  <c r="T1608" i="29"/>
  <c r="R1608" i="29"/>
  <c r="T1607" i="29"/>
  <c r="R1607" i="29"/>
  <c r="T1606" i="29"/>
  <c r="R1606" i="29"/>
  <c r="T1604" i="29" s="1"/>
  <c r="T1605" i="29"/>
  <c r="R1605" i="29"/>
  <c r="T1603" i="29" s="1"/>
  <c r="R1604" i="29"/>
  <c r="T1602" i="29" s="1"/>
  <c r="R1603" i="29"/>
  <c r="T1601" i="29" s="1"/>
  <c r="R1602" i="29"/>
  <c r="R1601" i="29"/>
  <c r="T1599" i="29" s="1"/>
  <c r="T1600" i="29"/>
  <c r="R1600" i="29"/>
  <c r="R1599" i="29"/>
  <c r="T1597" i="29" s="1"/>
  <c r="T1598" i="29"/>
  <c r="R1598" i="29"/>
  <c r="R1597" i="29"/>
  <c r="T1595" i="29" s="1"/>
  <c r="T1596" i="29"/>
  <c r="R1596" i="29"/>
  <c r="R1595" i="29"/>
  <c r="T1593" i="29" s="1"/>
  <c r="T1594" i="29"/>
  <c r="R1594" i="29"/>
  <c r="R1593" i="29"/>
  <c r="T1591" i="29" s="1"/>
  <c r="T1592" i="29"/>
  <c r="R1592" i="29"/>
  <c r="R1591" i="29"/>
  <c r="T1589" i="29" s="1"/>
  <c r="T1590" i="29"/>
  <c r="R1590" i="29"/>
  <c r="R1589" i="29"/>
  <c r="T1587" i="29" s="1"/>
  <c r="T1588" i="29"/>
  <c r="R1588" i="29"/>
  <c r="R1587" i="29"/>
  <c r="T1586" i="29"/>
  <c r="R1586" i="29"/>
  <c r="T1585" i="29"/>
  <c r="R1585" i="29"/>
  <c r="T1583" i="29" s="1"/>
  <c r="T1584" i="29"/>
  <c r="R1584" i="29"/>
  <c r="T1582" i="29" s="1"/>
  <c r="R1583" i="29"/>
  <c r="T1581" i="29" s="1"/>
  <c r="R1582" i="29"/>
  <c r="R1581" i="29"/>
  <c r="T1579" i="29" s="1"/>
  <c r="T1580" i="29"/>
  <c r="R1580" i="29"/>
  <c r="T1578" i="29" s="1"/>
  <c r="R1579" i="29"/>
  <c r="T1577" i="29" s="1"/>
  <c r="R1578" i="29"/>
  <c r="R1577" i="29"/>
  <c r="T1575" i="29" s="1"/>
  <c r="T1576" i="29"/>
  <c r="R1576" i="29"/>
  <c r="R1575" i="29"/>
  <c r="T1574" i="29"/>
  <c r="R1574" i="29"/>
  <c r="T1573" i="29"/>
  <c r="R1573" i="29"/>
  <c r="T1572" i="29"/>
  <c r="R1572" i="29"/>
  <c r="X1571" i="29"/>
  <c r="W1571" i="29"/>
  <c r="V1571" i="29"/>
  <c r="U1571" i="29"/>
  <c r="T1571" i="29"/>
  <c r="R1571" i="29"/>
  <c r="Q1571" i="29"/>
  <c r="R1570" i="29"/>
  <c r="R1569" i="29"/>
  <c r="T1568" i="29"/>
  <c r="R1568" i="29"/>
  <c r="T1566" i="29" s="1"/>
  <c r="T1567" i="29"/>
  <c r="R1567" i="29"/>
  <c r="R1566" i="29"/>
  <c r="T1564" i="29" s="1"/>
  <c r="T1565" i="29"/>
  <c r="R1565" i="29"/>
  <c r="T1563" i="29" s="1"/>
  <c r="R1564" i="29"/>
  <c r="T1562" i="29" s="1"/>
  <c r="R1563" i="29"/>
  <c r="R1562" i="29"/>
  <c r="T1560" i="29" s="1"/>
  <c r="T1561" i="29"/>
  <c r="R1561" i="29"/>
  <c r="R1560" i="29"/>
  <c r="T1558" i="29" s="1"/>
  <c r="T1559" i="29"/>
  <c r="R1559" i="29"/>
  <c r="T1557" i="29" s="1"/>
  <c r="R1558" i="29"/>
  <c r="R1557" i="29"/>
  <c r="T1556" i="29"/>
  <c r="R1556" i="29"/>
  <c r="T1555" i="29"/>
  <c r="R1555" i="29"/>
  <c r="T1553" i="29" s="1"/>
  <c r="T1554" i="29"/>
  <c r="R1554" i="29"/>
  <c r="R1553" i="29"/>
  <c r="T1551" i="29" s="1"/>
  <c r="T1552" i="29"/>
  <c r="R1552" i="29"/>
  <c r="R1551" i="29"/>
  <c r="T1549" i="29" s="1"/>
  <c r="T1550" i="29"/>
  <c r="R1550" i="29"/>
  <c r="R1549" i="29"/>
  <c r="T1547" i="29" s="1"/>
  <c r="T1548" i="29"/>
  <c r="R1548" i="29"/>
  <c r="R1547" i="29"/>
  <c r="T1546" i="29"/>
  <c r="R1546" i="29"/>
  <c r="T1545" i="29"/>
  <c r="R1545" i="29"/>
  <c r="T1543" i="29" s="1"/>
  <c r="T1544" i="29"/>
  <c r="R1544" i="29"/>
  <c r="T1542" i="29" s="1"/>
  <c r="R1543" i="29"/>
  <c r="T1541" i="29" s="1"/>
  <c r="R1542" i="29"/>
  <c r="R1541" i="29"/>
  <c r="T1539" i="29" s="1"/>
  <c r="T1540" i="29"/>
  <c r="R1540" i="29"/>
  <c r="R1539" i="29"/>
  <c r="T1537" i="29" s="1"/>
  <c r="T1538" i="29"/>
  <c r="R1538" i="29"/>
  <c r="T1536" i="29" s="1"/>
  <c r="R1537" i="29"/>
  <c r="T1535" i="29" s="1"/>
  <c r="R1536" i="29"/>
  <c r="R1535" i="29"/>
  <c r="T1533" i="29" s="1"/>
  <c r="T1534" i="29"/>
  <c r="R1534" i="29"/>
  <c r="R1533" i="29"/>
  <c r="T1531" i="29" s="1"/>
  <c r="T1532" i="29"/>
  <c r="R1532" i="29"/>
  <c r="R1531" i="29"/>
  <c r="T1529" i="29" s="1"/>
  <c r="T1530" i="29"/>
  <c r="R1530" i="29"/>
  <c r="T1528" i="29" s="1"/>
  <c r="R1529" i="29"/>
  <c r="T1527" i="29" s="1"/>
  <c r="R1528" i="29"/>
  <c r="T1526" i="29" s="1"/>
  <c r="R1527" i="29"/>
  <c r="T1525" i="29" s="1"/>
  <c r="R1526" i="29"/>
  <c r="T1524" i="29" s="1"/>
  <c r="R1525" i="29"/>
  <c r="T1523" i="29" s="1"/>
  <c r="R1524" i="29"/>
  <c r="T1522" i="29" s="1"/>
  <c r="R1523" i="29"/>
  <c r="R1522" i="29"/>
  <c r="T1520" i="29" s="1"/>
  <c r="T1521" i="29"/>
  <c r="R1521" i="29"/>
  <c r="T1519" i="29" s="1"/>
  <c r="R1520" i="29"/>
  <c r="T1518" i="29" s="1"/>
  <c r="R1519" i="29"/>
  <c r="T1517" i="29" s="1"/>
  <c r="R1518" i="29"/>
  <c r="X1517" i="29"/>
  <c r="W1517" i="29"/>
  <c r="V1517" i="29"/>
  <c r="U1517" i="29"/>
  <c r="R1517" i="29"/>
  <c r="Q1517" i="29"/>
  <c r="R1516" i="29"/>
  <c r="R1515" i="29"/>
  <c r="T1514" i="29"/>
  <c r="R1514" i="29"/>
  <c r="T1512" i="29" s="1"/>
  <c r="T1513" i="29"/>
  <c r="R1513" i="29"/>
  <c r="R1512" i="29"/>
  <c r="T1510" i="29" s="1"/>
  <c r="T1511" i="29"/>
  <c r="R1511" i="29"/>
  <c r="T1509" i="29" s="1"/>
  <c r="R1510" i="29"/>
  <c r="T1508" i="29" s="1"/>
  <c r="R1509" i="29"/>
  <c r="T1507" i="29" s="1"/>
  <c r="R1508" i="29"/>
  <c r="T1506" i="29" s="1"/>
  <c r="R1507" i="29"/>
  <c r="R1506" i="29"/>
  <c r="T1504" i="29" s="1"/>
  <c r="T1505" i="29"/>
  <c r="R1505" i="29"/>
  <c r="R1504" i="29"/>
  <c r="T1502" i="29" s="1"/>
  <c r="T1503" i="29"/>
  <c r="R1503" i="29"/>
  <c r="R1502" i="29"/>
  <c r="T1500" i="29" s="1"/>
  <c r="T1501" i="29"/>
  <c r="R1501" i="29"/>
  <c r="R1500" i="29"/>
  <c r="T1498" i="29" s="1"/>
  <c r="T1499" i="29"/>
  <c r="R1499" i="29"/>
  <c r="R1498" i="29"/>
  <c r="T1496" i="29" s="1"/>
  <c r="T1497" i="29"/>
  <c r="R1497" i="29"/>
  <c r="R1496" i="29"/>
  <c r="T1494" i="29" s="1"/>
  <c r="T1495" i="29"/>
  <c r="R1495" i="29"/>
  <c r="R1494" i="29"/>
  <c r="T1492" i="29" s="1"/>
  <c r="T1493" i="29"/>
  <c r="R1493" i="29"/>
  <c r="R1492" i="29"/>
  <c r="T1491" i="29"/>
  <c r="R1491" i="29"/>
  <c r="T1489" i="29" s="1"/>
  <c r="T1490" i="29"/>
  <c r="R1490" i="29"/>
  <c r="R1489" i="29"/>
  <c r="T1487" i="29" s="1"/>
  <c r="T1488" i="29"/>
  <c r="R1488" i="29"/>
  <c r="R1487" i="29"/>
  <c r="T1485" i="29" s="1"/>
  <c r="T1486" i="29"/>
  <c r="R1486" i="29"/>
  <c r="R1485" i="29"/>
  <c r="T1483" i="29" s="1"/>
  <c r="T1484" i="29"/>
  <c r="R1484" i="29"/>
  <c r="R1483" i="29"/>
  <c r="T1481" i="29" s="1"/>
  <c r="T1482" i="29"/>
  <c r="R1482" i="29"/>
  <c r="R1481" i="29"/>
  <c r="T1479" i="29" s="1"/>
  <c r="T1480" i="29"/>
  <c r="R1480" i="29"/>
  <c r="R1479" i="29"/>
  <c r="T1478" i="29"/>
  <c r="R1478" i="29"/>
  <c r="T1477" i="29"/>
  <c r="R1477" i="29"/>
  <c r="T1476" i="29"/>
  <c r="R1476" i="29"/>
  <c r="T1475" i="29"/>
  <c r="R1475" i="29"/>
  <c r="T1474" i="29"/>
  <c r="R1474" i="29"/>
  <c r="T1473" i="29"/>
  <c r="R1473" i="29"/>
  <c r="T1472" i="29"/>
  <c r="R1472" i="29"/>
  <c r="T1471" i="29"/>
  <c r="R1471" i="29"/>
  <c r="T1469" i="29" s="1"/>
  <c r="T1470" i="29"/>
  <c r="R1470" i="29"/>
  <c r="R1469" i="29"/>
  <c r="T1467" i="29" s="1"/>
  <c r="T1468" i="29"/>
  <c r="R1468" i="29"/>
  <c r="R1467" i="29"/>
  <c r="T1465" i="29" s="1"/>
  <c r="T1466" i="29"/>
  <c r="R1466" i="29"/>
  <c r="R1465" i="29"/>
  <c r="T1464" i="29"/>
  <c r="R1464" i="29"/>
  <c r="X1463" i="29"/>
  <c r="W1463" i="29"/>
  <c r="V1463" i="29"/>
  <c r="U1463" i="29"/>
  <c r="T1463" i="29"/>
  <c r="R1463" i="29"/>
  <c r="Q1463" i="29"/>
  <c r="R1462" i="29"/>
  <c r="R1461" i="29"/>
  <c r="T1460" i="29"/>
  <c r="R1460" i="29"/>
  <c r="T1458" i="29" s="1"/>
  <c r="T1459" i="29"/>
  <c r="R1459" i="29"/>
  <c r="R1458" i="29"/>
  <c r="T1456" i="29" s="1"/>
  <c r="T1457" i="29"/>
  <c r="R1457" i="29"/>
  <c r="R1456" i="29"/>
  <c r="T1454" i="29" s="1"/>
  <c r="T1455" i="29"/>
  <c r="R1455" i="29"/>
  <c r="R1454" i="29"/>
  <c r="T1452" i="29" s="1"/>
  <c r="T1453" i="29"/>
  <c r="R1453" i="29"/>
  <c r="R1452" i="29"/>
  <c r="T1450" i="29" s="1"/>
  <c r="T1451" i="29"/>
  <c r="R1451" i="29"/>
  <c r="R1450" i="29"/>
  <c r="T1448" i="29" s="1"/>
  <c r="T1449" i="29"/>
  <c r="R1449" i="29"/>
  <c r="R1448" i="29"/>
  <c r="T1446" i="29" s="1"/>
  <c r="T1447" i="29"/>
  <c r="R1447" i="29"/>
  <c r="R1446" i="29"/>
  <c r="T1444" i="29" s="1"/>
  <c r="T1445" i="29"/>
  <c r="R1445" i="29"/>
  <c r="R1444" i="29"/>
  <c r="T1442" i="29" s="1"/>
  <c r="T1443" i="29"/>
  <c r="R1443" i="29"/>
  <c r="R1442" i="29"/>
  <c r="T1440" i="29" s="1"/>
  <c r="T1441" i="29"/>
  <c r="R1441" i="29"/>
  <c r="T1439" i="29" s="1"/>
  <c r="R1440" i="29"/>
  <c r="T1438" i="29" s="1"/>
  <c r="R1439" i="29"/>
  <c r="R1438" i="29"/>
  <c r="T1436" i="29" s="1"/>
  <c r="T1437" i="29"/>
  <c r="R1437" i="29"/>
  <c r="R1436" i="29"/>
  <c r="T1435" i="29"/>
  <c r="R1435" i="29"/>
  <c r="T1434" i="29"/>
  <c r="R1434" i="29"/>
  <c r="T1432" i="29" s="1"/>
  <c r="T1433" i="29"/>
  <c r="R1433" i="29"/>
  <c r="T1431" i="29" s="1"/>
  <c r="R1432" i="29"/>
  <c r="T1430" i="29" s="1"/>
  <c r="R1431" i="29"/>
  <c r="R1430" i="29"/>
  <c r="T1428" i="29" s="1"/>
  <c r="T1429" i="29"/>
  <c r="R1429" i="29"/>
  <c r="T1427" i="29" s="1"/>
  <c r="R1428" i="29"/>
  <c r="T1426" i="29" s="1"/>
  <c r="R1427" i="29"/>
  <c r="T1425" i="29" s="1"/>
  <c r="R1426" i="29"/>
  <c r="R1425" i="29"/>
  <c r="T1424" i="29"/>
  <c r="R1424" i="29"/>
  <c r="T1423" i="29"/>
  <c r="R1423" i="29"/>
  <c r="T1422" i="29"/>
  <c r="R1422" i="29"/>
  <c r="T1421" i="29"/>
  <c r="R1421" i="29"/>
  <c r="T1420" i="29"/>
  <c r="R1420" i="29"/>
  <c r="T1419" i="29"/>
  <c r="R1419" i="29"/>
  <c r="T1418" i="29"/>
  <c r="R1418" i="29"/>
  <c r="T1417" i="29"/>
  <c r="R1417" i="29"/>
  <c r="T1416" i="29"/>
  <c r="R1416" i="29"/>
  <c r="T1415" i="29"/>
  <c r="R1415" i="29"/>
  <c r="T1414" i="29"/>
  <c r="R1414" i="29"/>
  <c r="T1412" i="29" s="1"/>
  <c r="T1413" i="29"/>
  <c r="R1413" i="29"/>
  <c r="R1412" i="29"/>
  <c r="T1410" i="29" s="1"/>
  <c r="T1411" i="29"/>
  <c r="R1411" i="29"/>
  <c r="R1410" i="29"/>
  <c r="X1409" i="29"/>
  <c r="W1409" i="29"/>
  <c r="V1409" i="29"/>
  <c r="U1409" i="29"/>
  <c r="T1409" i="29"/>
  <c r="R1409" i="29"/>
  <c r="Q1409" i="29"/>
  <c r="R1408" i="29"/>
  <c r="R1407" i="29"/>
  <c r="T1406" i="29"/>
  <c r="R1406" i="29"/>
  <c r="T1404" i="29" s="1"/>
  <c r="T1405" i="29"/>
  <c r="R1405" i="29"/>
  <c r="R1404" i="29"/>
  <c r="T1402" i="29" s="1"/>
  <c r="T1403" i="29"/>
  <c r="R1403" i="29"/>
  <c r="T1401" i="29" s="1"/>
  <c r="R1402" i="29"/>
  <c r="T1400" i="29" s="1"/>
  <c r="R1401" i="29"/>
  <c r="T1399" i="29" s="1"/>
  <c r="R1400" i="29"/>
  <c r="T1398" i="29" s="1"/>
  <c r="R1399" i="29"/>
  <c r="R1398" i="29"/>
  <c r="T1397" i="29"/>
  <c r="R1397" i="29"/>
  <c r="T1396" i="29"/>
  <c r="R1396" i="29"/>
  <c r="T1395" i="29"/>
  <c r="R1395" i="29"/>
  <c r="T1394" i="29"/>
  <c r="R1394" i="29"/>
  <c r="T1392" i="29" s="1"/>
  <c r="T1393" i="29"/>
  <c r="R1393" i="29"/>
  <c r="T1391" i="29" s="1"/>
  <c r="R1392" i="29"/>
  <c r="R1391" i="29"/>
  <c r="T1390" i="29"/>
  <c r="R1390" i="29"/>
  <c r="T1388" i="29" s="1"/>
  <c r="T1389" i="29"/>
  <c r="R1389" i="29"/>
  <c r="R1388" i="29"/>
  <c r="T1386" i="29" s="1"/>
  <c r="T1387" i="29"/>
  <c r="R1387" i="29"/>
  <c r="T1385" i="29" s="1"/>
  <c r="R1386" i="29"/>
  <c r="T1384" i="29" s="1"/>
  <c r="R1385" i="29"/>
  <c r="T1383" i="29" s="1"/>
  <c r="R1384" i="29"/>
  <c r="T1382" i="29" s="1"/>
  <c r="R1383" i="29"/>
  <c r="T1381" i="29" s="1"/>
  <c r="R1382" i="29"/>
  <c r="R1381" i="29"/>
  <c r="T1379" i="29" s="1"/>
  <c r="T1380" i="29"/>
  <c r="R1380" i="29"/>
  <c r="R1379" i="29"/>
  <c r="T1377" i="29" s="1"/>
  <c r="T1378" i="29"/>
  <c r="R1378" i="29"/>
  <c r="R1377" i="29"/>
  <c r="T1375" i="29" s="1"/>
  <c r="T1376" i="29"/>
  <c r="R1376" i="29"/>
  <c r="T1374" i="29" s="1"/>
  <c r="R1375" i="29"/>
  <c r="R1374" i="29"/>
  <c r="T1373" i="29"/>
  <c r="R1373" i="29"/>
  <c r="T1372" i="29"/>
  <c r="R1372" i="29"/>
  <c r="T1371" i="29"/>
  <c r="R1371" i="29"/>
  <c r="T1370" i="29"/>
  <c r="R1370" i="29"/>
  <c r="T1369" i="29"/>
  <c r="R1369" i="29"/>
  <c r="T1368" i="29"/>
  <c r="R1368" i="29"/>
  <c r="T1367" i="29"/>
  <c r="R1367" i="29"/>
  <c r="T1365" i="29" s="1"/>
  <c r="T1366" i="29"/>
  <c r="R1366" i="29"/>
  <c r="R1365" i="29"/>
  <c r="T1363" i="29" s="1"/>
  <c r="T1364" i="29"/>
  <c r="R1364" i="29"/>
  <c r="R1363" i="29"/>
  <c r="T1361" i="29" s="1"/>
  <c r="T1362" i="29"/>
  <c r="R1362" i="29"/>
  <c r="R1361" i="29"/>
  <c r="T1359" i="29" s="1"/>
  <c r="T1360" i="29"/>
  <c r="R1360" i="29"/>
  <c r="R1359" i="29"/>
  <c r="T1357" i="29" s="1"/>
  <c r="T1358" i="29"/>
  <c r="R1358" i="29"/>
  <c r="R1357" i="29"/>
  <c r="T1356" i="29"/>
  <c r="R1356" i="29"/>
  <c r="X1355" i="29"/>
  <c r="W1355" i="29"/>
  <c r="V1355" i="29"/>
  <c r="U1355" i="29"/>
  <c r="T1355" i="29"/>
  <c r="R1355" i="29"/>
  <c r="Q1355" i="29"/>
  <c r="R1354" i="29"/>
  <c r="R1353" i="29"/>
  <c r="T1352" i="29"/>
  <c r="R1352" i="29"/>
  <c r="T1350" i="29" s="1"/>
  <c r="T1351" i="29"/>
  <c r="R1351" i="29"/>
  <c r="T1349" i="29" s="1"/>
  <c r="R1350" i="29"/>
  <c r="T1348" i="29" s="1"/>
  <c r="R1349" i="29"/>
  <c r="T1347" i="29" s="1"/>
  <c r="R1348" i="29"/>
  <c r="T1346" i="29" s="1"/>
  <c r="R1347" i="29"/>
  <c r="T1345" i="29" s="1"/>
  <c r="R1346" i="29"/>
  <c r="T1344" i="29" s="1"/>
  <c r="R1345" i="29"/>
  <c r="R1344" i="29"/>
  <c r="T1343" i="29"/>
  <c r="R1343" i="29"/>
  <c r="T1341" i="29" s="1"/>
  <c r="T1342" i="29"/>
  <c r="R1342" i="29"/>
  <c r="R1341" i="29"/>
  <c r="T1339" i="29" s="1"/>
  <c r="T1340" i="29"/>
  <c r="R1340" i="29"/>
  <c r="R1339" i="29"/>
  <c r="T1337" i="29" s="1"/>
  <c r="T1338" i="29"/>
  <c r="R1338" i="29"/>
  <c r="T1336" i="29" s="1"/>
  <c r="R1337" i="29"/>
  <c r="T1335" i="29" s="1"/>
  <c r="R1336" i="29"/>
  <c r="R1335" i="29"/>
  <c r="T1333" i="29" s="1"/>
  <c r="T1334" i="29"/>
  <c r="R1334" i="29"/>
  <c r="T1332" i="29" s="1"/>
  <c r="R1333" i="29"/>
  <c r="T1331" i="29" s="1"/>
  <c r="R1332" i="29"/>
  <c r="T1330" i="29" s="1"/>
  <c r="R1331" i="29"/>
  <c r="T1329" i="29" s="1"/>
  <c r="R1330" i="29"/>
  <c r="R1329" i="29"/>
  <c r="T1327" i="29" s="1"/>
  <c r="T1328" i="29"/>
  <c r="R1328" i="29"/>
  <c r="R1327" i="29"/>
  <c r="T1326" i="29"/>
  <c r="R1326" i="29"/>
  <c r="T1325" i="29"/>
  <c r="R1325" i="29"/>
  <c r="T1324" i="29"/>
  <c r="R1324" i="29"/>
  <c r="T1322" i="29" s="1"/>
  <c r="T1323" i="29"/>
  <c r="R1323" i="29"/>
  <c r="T1321" i="29" s="1"/>
  <c r="R1322" i="29"/>
  <c r="T1320" i="29" s="1"/>
  <c r="R1321" i="29"/>
  <c r="T1319" i="29" s="1"/>
  <c r="R1320" i="29"/>
  <c r="T1318" i="29" s="1"/>
  <c r="R1319" i="29"/>
  <c r="T1317" i="29" s="1"/>
  <c r="R1318" i="29"/>
  <c r="T1316" i="29" s="1"/>
  <c r="R1317" i="29"/>
  <c r="T1315" i="29" s="1"/>
  <c r="R1316" i="29"/>
  <c r="T1314" i="29" s="1"/>
  <c r="R1315" i="29"/>
  <c r="T1313" i="29" s="1"/>
  <c r="R1314" i="29"/>
  <c r="T1312" i="29" s="1"/>
  <c r="R1313" i="29"/>
  <c r="T1311" i="29" s="1"/>
  <c r="R1312" i="29"/>
  <c r="T1310" i="29" s="1"/>
  <c r="R1311" i="29"/>
  <c r="T1309" i="29" s="1"/>
  <c r="R1310" i="29"/>
  <c r="R1309" i="29"/>
  <c r="T1308" i="29"/>
  <c r="R1308" i="29"/>
  <c r="T1307" i="29"/>
  <c r="R1307" i="29"/>
  <c r="T1306" i="29"/>
  <c r="R1306" i="29"/>
  <c r="T1305" i="29"/>
  <c r="R1305" i="29"/>
  <c r="T1304" i="29"/>
  <c r="R1304" i="29"/>
  <c r="T1303" i="29"/>
  <c r="R1303" i="29"/>
  <c r="T1302" i="29"/>
  <c r="R1302" i="29"/>
  <c r="X1301" i="29"/>
  <c r="W1301" i="29"/>
  <c r="V1301" i="29"/>
  <c r="U1301" i="29"/>
  <c r="T1301" i="29"/>
  <c r="R1301" i="29"/>
  <c r="Q1301" i="29"/>
  <c r="R1300" i="29"/>
  <c r="R1299" i="29"/>
  <c r="T1298" i="29"/>
  <c r="R1298" i="29"/>
  <c r="T1296" i="29" s="1"/>
  <c r="T1297" i="29"/>
  <c r="R1297" i="29"/>
  <c r="T1295" i="29" s="1"/>
  <c r="R1296" i="29"/>
  <c r="T1294" i="29" s="1"/>
  <c r="R1295" i="29"/>
  <c r="T1293" i="29" s="1"/>
  <c r="R1294" i="29"/>
  <c r="T1292" i="29" s="1"/>
  <c r="R1293" i="29"/>
  <c r="T1291" i="29" s="1"/>
  <c r="R1292" i="29"/>
  <c r="T1290" i="29" s="1"/>
  <c r="R1291" i="29"/>
  <c r="R1290" i="29"/>
  <c r="T1289" i="29"/>
  <c r="R1289" i="29"/>
  <c r="T1288" i="29"/>
  <c r="R1288" i="29"/>
  <c r="T1286" i="29" s="1"/>
  <c r="T1287" i="29"/>
  <c r="R1287" i="29"/>
  <c r="R1286" i="29"/>
  <c r="T1284" i="29" s="1"/>
  <c r="T1285" i="29"/>
  <c r="R1285" i="29"/>
  <c r="R1284" i="29"/>
  <c r="T1282" i="29" s="1"/>
  <c r="T1283" i="29"/>
  <c r="R1283" i="29"/>
  <c r="R1282" i="29"/>
  <c r="T1280" i="29" s="1"/>
  <c r="T1281" i="29"/>
  <c r="R1281" i="29"/>
  <c r="T1279" i="29" s="1"/>
  <c r="R1280" i="29"/>
  <c r="T1278" i="29" s="1"/>
  <c r="R1279" i="29"/>
  <c r="R1278" i="29"/>
  <c r="T1277" i="29"/>
  <c r="R1277" i="29"/>
  <c r="T1275" i="29" s="1"/>
  <c r="T1276" i="29"/>
  <c r="R1276" i="29"/>
  <c r="T1274" i="29" s="1"/>
  <c r="R1275" i="29"/>
  <c r="T1273" i="29" s="1"/>
  <c r="R1274" i="29"/>
  <c r="T1272" i="29" s="1"/>
  <c r="R1273" i="29"/>
  <c r="T1271" i="29" s="1"/>
  <c r="R1272" i="29"/>
  <c r="R1271" i="29"/>
  <c r="T1269" i="29" s="1"/>
  <c r="T1270" i="29"/>
  <c r="R1270" i="29"/>
  <c r="T1268" i="29" s="1"/>
  <c r="R1269" i="29"/>
  <c r="T1267" i="29" s="1"/>
  <c r="R1268" i="29"/>
  <c r="R1267" i="29"/>
  <c r="T1266" i="29"/>
  <c r="R1266" i="29"/>
  <c r="T1265" i="29"/>
  <c r="R1265" i="29"/>
  <c r="T1264" i="29"/>
  <c r="R1264" i="29"/>
  <c r="T1263" i="29"/>
  <c r="R1263" i="29"/>
  <c r="T1261" i="29" s="1"/>
  <c r="T1262" i="29"/>
  <c r="R1262" i="29"/>
  <c r="T1260" i="29" s="1"/>
  <c r="R1261" i="29"/>
  <c r="T1259" i="29" s="1"/>
  <c r="R1260" i="29"/>
  <c r="T1258" i="29" s="1"/>
  <c r="R1259" i="29"/>
  <c r="T1257" i="29" s="1"/>
  <c r="R1258" i="29"/>
  <c r="T1256" i="29" s="1"/>
  <c r="R1257" i="29"/>
  <c r="T1255" i="29" s="1"/>
  <c r="R1256" i="29"/>
  <c r="T1254" i="29" s="1"/>
  <c r="R1255" i="29"/>
  <c r="T1253" i="29" s="1"/>
  <c r="R1254" i="29"/>
  <c r="T1252" i="29" s="1"/>
  <c r="R1253" i="29"/>
  <c r="T1251" i="29" s="1"/>
  <c r="R1252" i="29"/>
  <c r="T1250" i="29" s="1"/>
  <c r="R1251" i="29"/>
  <c r="T1249" i="29" s="1"/>
  <c r="R1250" i="29"/>
  <c r="R1249" i="29"/>
  <c r="T1248" i="29"/>
  <c r="R1248" i="29"/>
  <c r="X1247" i="29"/>
  <c r="W1247" i="29"/>
  <c r="V1247" i="29"/>
  <c r="U1247" i="29"/>
  <c r="T1247" i="29"/>
  <c r="R1247" i="29"/>
  <c r="Q1247" i="29"/>
  <c r="R1246" i="29"/>
  <c r="R1245" i="29"/>
  <c r="T1244" i="29"/>
  <c r="R1244" i="29"/>
  <c r="T1242" i="29" s="1"/>
  <c r="T1243" i="29"/>
  <c r="R1243" i="29"/>
  <c r="R1242" i="29"/>
  <c r="T1240" i="29" s="1"/>
  <c r="T1241" i="29"/>
  <c r="R1241" i="29"/>
  <c r="R1240" i="29"/>
  <c r="T1238" i="29" s="1"/>
  <c r="T1239" i="29"/>
  <c r="R1239" i="29"/>
  <c r="R1238" i="29"/>
  <c r="T1236" i="29" s="1"/>
  <c r="T1237" i="29"/>
  <c r="R1237" i="29"/>
  <c r="R1236" i="29"/>
  <c r="T1235" i="29"/>
  <c r="R1235" i="29"/>
  <c r="T1234" i="29"/>
  <c r="R1234" i="29"/>
  <c r="T1232" i="29" s="1"/>
  <c r="T1233" i="29"/>
  <c r="R1233" i="29"/>
  <c r="R1232" i="29"/>
  <c r="T1231" i="29"/>
  <c r="R1231" i="29"/>
  <c r="T1230" i="29"/>
  <c r="R1230" i="29"/>
  <c r="T1228" i="29" s="1"/>
  <c r="T1229" i="29"/>
  <c r="R1229" i="29"/>
  <c r="R1228" i="29"/>
  <c r="T1226" i="29" s="1"/>
  <c r="T1227" i="29"/>
  <c r="R1227" i="29"/>
  <c r="R1226" i="29"/>
  <c r="T1224" i="29" s="1"/>
  <c r="T1225" i="29"/>
  <c r="R1225" i="29"/>
  <c r="R1224" i="29"/>
  <c r="T1223" i="29"/>
  <c r="R1223" i="29"/>
  <c r="T1222" i="29"/>
  <c r="R1222" i="29"/>
  <c r="T1220" i="29" s="1"/>
  <c r="T1221" i="29"/>
  <c r="R1221" i="29"/>
  <c r="R1220" i="29"/>
  <c r="T1218" i="29" s="1"/>
  <c r="T1219" i="29"/>
  <c r="R1219" i="29"/>
  <c r="R1218" i="29"/>
  <c r="T1216" i="29" s="1"/>
  <c r="T1217" i="29"/>
  <c r="R1217" i="29"/>
  <c r="T1215" i="29" s="1"/>
  <c r="R1216" i="29"/>
  <c r="T1214" i="29" s="1"/>
  <c r="R1215" i="29"/>
  <c r="R1214" i="29"/>
  <c r="T1212" i="29" s="1"/>
  <c r="T1213" i="29"/>
  <c r="R1213" i="29"/>
  <c r="R1212" i="29"/>
  <c r="T1210" i="29" s="1"/>
  <c r="T1211" i="29"/>
  <c r="R1211" i="29"/>
  <c r="T1209" i="29" s="1"/>
  <c r="R1210" i="29"/>
  <c r="R1209" i="29"/>
  <c r="T1208" i="29"/>
  <c r="R1208" i="29"/>
  <c r="T1207" i="29"/>
  <c r="R1207" i="29"/>
  <c r="T1205" i="29" s="1"/>
  <c r="T1206" i="29"/>
  <c r="R1206" i="29"/>
  <c r="R1205" i="29"/>
  <c r="T1203" i="29" s="1"/>
  <c r="T1204" i="29"/>
  <c r="R1204" i="29"/>
  <c r="R1203" i="29"/>
  <c r="T1201" i="29" s="1"/>
  <c r="T1202" i="29"/>
  <c r="R1202" i="29"/>
  <c r="R1201" i="29"/>
  <c r="T1200" i="29"/>
  <c r="R1200" i="29"/>
  <c r="T1199" i="29"/>
  <c r="R1199" i="29"/>
  <c r="T1198" i="29"/>
  <c r="R1198" i="29"/>
  <c r="T1196" i="29" s="1"/>
  <c r="T1197" i="29"/>
  <c r="R1197" i="29"/>
  <c r="R1196" i="29"/>
  <c r="T1194" i="29" s="1"/>
  <c r="T1195" i="29"/>
  <c r="R1195" i="29"/>
  <c r="T1193" i="29" s="1"/>
  <c r="R1194" i="29"/>
  <c r="X1193" i="29"/>
  <c r="W1193" i="29"/>
  <c r="V1193" i="29"/>
  <c r="U1193" i="29"/>
  <c r="R1193" i="29"/>
  <c r="Q1193" i="29"/>
  <c r="R1192" i="29"/>
  <c r="R1191" i="29"/>
  <c r="T1190" i="29"/>
  <c r="R1190" i="29"/>
  <c r="T1188" i="29" s="1"/>
  <c r="T1189" i="29"/>
  <c r="R1189" i="29"/>
  <c r="T1187" i="29" s="1"/>
  <c r="R1188" i="29"/>
  <c r="T1186" i="29" s="1"/>
  <c r="R1187" i="29"/>
  <c r="T1185" i="29" s="1"/>
  <c r="R1186" i="29"/>
  <c r="T1184" i="29" s="1"/>
  <c r="R1185" i="29"/>
  <c r="T1183" i="29" s="1"/>
  <c r="R1184" i="29"/>
  <c r="T1182" i="29" s="1"/>
  <c r="R1183" i="29"/>
  <c r="R1182" i="29"/>
  <c r="T1181" i="29"/>
  <c r="R1181" i="29"/>
  <c r="T1180" i="29"/>
  <c r="R1180" i="29"/>
  <c r="T1179" i="29"/>
  <c r="R1179" i="29"/>
  <c r="T1178" i="29"/>
  <c r="R1178" i="29"/>
  <c r="T1177" i="29"/>
  <c r="R1177" i="29"/>
  <c r="T1176" i="29"/>
  <c r="R1176" i="29"/>
  <c r="T1175" i="29"/>
  <c r="R1175" i="29"/>
  <c r="T1174" i="29"/>
  <c r="R1174" i="29"/>
  <c r="T1172" i="29" s="1"/>
  <c r="T1173" i="29"/>
  <c r="R1173" i="29"/>
  <c r="R1172" i="29"/>
  <c r="T1170" i="29" s="1"/>
  <c r="T1171" i="29"/>
  <c r="R1171" i="29"/>
  <c r="R1170" i="29"/>
  <c r="T1168" i="29" s="1"/>
  <c r="T1169" i="29"/>
  <c r="R1169" i="29"/>
  <c r="T1167" i="29" s="1"/>
  <c r="R1168" i="29"/>
  <c r="T1166" i="29" s="1"/>
  <c r="R1167" i="29"/>
  <c r="R1166" i="29"/>
  <c r="T1164" i="29" s="1"/>
  <c r="T1165" i="29"/>
  <c r="R1165" i="29"/>
  <c r="R1164" i="29"/>
  <c r="T1162" i="29" s="1"/>
  <c r="T1163" i="29"/>
  <c r="R1163" i="29"/>
  <c r="R1162" i="29"/>
  <c r="T1160" i="29" s="1"/>
  <c r="T1161" i="29"/>
  <c r="R1161" i="29"/>
  <c r="R1160" i="29"/>
  <c r="T1159" i="29"/>
  <c r="R1159" i="29"/>
  <c r="T1158" i="29"/>
  <c r="R1158" i="29"/>
  <c r="T1156" i="29" s="1"/>
  <c r="T1157" i="29"/>
  <c r="R1157" i="29"/>
  <c r="T1155" i="29" s="1"/>
  <c r="R1156" i="29"/>
  <c r="T1154" i="29" s="1"/>
  <c r="R1155" i="29"/>
  <c r="T1153" i="29" s="1"/>
  <c r="R1154" i="29"/>
  <c r="T1152" i="29" s="1"/>
  <c r="R1153" i="29"/>
  <c r="T1151" i="29" s="1"/>
  <c r="R1152" i="29"/>
  <c r="T1150" i="29" s="1"/>
  <c r="R1151" i="29"/>
  <c r="T1149" i="29" s="1"/>
  <c r="R1150" i="29"/>
  <c r="T1148" i="29" s="1"/>
  <c r="R1149" i="29"/>
  <c r="T1147" i="29" s="1"/>
  <c r="R1148" i="29"/>
  <c r="T1146" i="29" s="1"/>
  <c r="R1147" i="29"/>
  <c r="T1145" i="29" s="1"/>
  <c r="R1146" i="29"/>
  <c r="T1144" i="29" s="1"/>
  <c r="R1145" i="29"/>
  <c r="R1144" i="29"/>
  <c r="T1142" i="29" s="1"/>
  <c r="T1143" i="29"/>
  <c r="R1143" i="29"/>
  <c r="T1141" i="29" s="1"/>
  <c r="R1142" i="29"/>
  <c r="T1140" i="29" s="1"/>
  <c r="R1141" i="29"/>
  <c r="T1139" i="29" s="1"/>
  <c r="R1140" i="29"/>
  <c r="X1139" i="29"/>
  <c r="W1139" i="29"/>
  <c r="V1139" i="29"/>
  <c r="U1139" i="29"/>
  <c r="R1139" i="29"/>
  <c r="Q1139" i="29"/>
  <c r="R1138" i="29"/>
  <c r="R1137" i="29"/>
  <c r="T1136" i="29"/>
  <c r="R1136" i="29"/>
  <c r="T1134" i="29" s="1"/>
  <c r="T1135" i="29"/>
  <c r="R1135" i="29"/>
  <c r="T1133" i="29" s="1"/>
  <c r="R1134" i="29"/>
  <c r="T1132" i="29" s="1"/>
  <c r="R1133" i="29"/>
  <c r="T1131" i="29" s="1"/>
  <c r="R1132" i="29"/>
  <c r="T1130" i="29" s="1"/>
  <c r="R1131" i="29"/>
  <c r="T1129" i="29" s="1"/>
  <c r="R1130" i="29"/>
  <c r="T1128" i="29" s="1"/>
  <c r="R1129" i="29"/>
  <c r="T1127" i="29" s="1"/>
  <c r="R1128" i="29"/>
  <c r="T1126" i="29" s="1"/>
  <c r="R1127" i="29"/>
  <c r="R1126" i="29"/>
  <c r="T1125" i="29"/>
  <c r="R1125" i="29"/>
  <c r="T1124" i="29"/>
  <c r="R1124" i="29"/>
  <c r="T1122" i="29" s="1"/>
  <c r="T1123" i="29"/>
  <c r="R1123" i="29"/>
  <c r="T1121" i="29" s="1"/>
  <c r="R1122" i="29"/>
  <c r="T1120" i="29" s="1"/>
  <c r="R1121" i="29"/>
  <c r="T1119" i="29" s="1"/>
  <c r="R1120" i="29"/>
  <c r="R1119" i="29"/>
  <c r="T1117" i="29" s="1"/>
  <c r="T1118" i="29"/>
  <c r="R1118" i="29"/>
  <c r="R1117" i="29"/>
  <c r="T1116" i="29"/>
  <c r="R1116" i="29"/>
  <c r="T1115" i="29"/>
  <c r="R1115" i="29"/>
  <c r="T1114" i="29"/>
  <c r="R1114" i="29"/>
  <c r="T1113" i="29"/>
  <c r="R1113" i="29"/>
  <c r="T1112" i="29"/>
  <c r="R1112" i="29"/>
  <c r="T1111" i="29"/>
  <c r="R1111" i="29"/>
  <c r="T1110" i="29"/>
  <c r="R1110" i="29"/>
  <c r="T1109" i="29"/>
  <c r="R1109" i="29"/>
  <c r="T1108" i="29"/>
  <c r="R1108" i="29"/>
  <c r="T1107" i="29"/>
  <c r="R1107" i="29"/>
  <c r="T1106" i="29"/>
  <c r="R1106" i="29"/>
  <c r="T1105" i="29"/>
  <c r="R1105" i="29"/>
  <c r="T1104" i="29"/>
  <c r="R1104" i="29"/>
  <c r="T1103" i="29"/>
  <c r="R1103" i="29"/>
  <c r="T1102" i="29"/>
  <c r="R1102" i="29"/>
  <c r="T1101" i="29"/>
  <c r="R1101" i="29"/>
  <c r="T1100" i="29"/>
  <c r="R1100" i="29"/>
  <c r="T1099" i="29"/>
  <c r="R1099" i="29"/>
  <c r="T1097" i="29" s="1"/>
  <c r="T1098" i="29"/>
  <c r="R1098" i="29"/>
  <c r="R1097" i="29"/>
  <c r="T1095" i="29" s="1"/>
  <c r="T1096" i="29"/>
  <c r="R1096" i="29"/>
  <c r="R1095" i="29"/>
  <c r="T1093" i="29" s="1"/>
  <c r="T1094" i="29"/>
  <c r="R1094" i="29"/>
  <c r="R1093" i="29"/>
  <c r="T1091" i="29" s="1"/>
  <c r="T1092" i="29"/>
  <c r="R1092" i="29"/>
  <c r="R1091" i="29"/>
  <c r="T1089" i="29" s="1"/>
  <c r="T1090" i="29"/>
  <c r="R1090" i="29"/>
  <c r="R1089" i="29"/>
  <c r="T1087" i="29" s="1"/>
  <c r="T1088" i="29"/>
  <c r="R1088" i="29"/>
  <c r="T1086" i="29" s="1"/>
  <c r="R1087" i="29"/>
  <c r="R1086" i="29"/>
  <c r="X1085" i="29"/>
  <c r="W1085" i="29"/>
  <c r="V1085" i="29"/>
  <c r="U1085" i="29"/>
  <c r="T1085" i="29"/>
  <c r="R1085" i="29"/>
  <c r="Q1085" i="29"/>
  <c r="R1084" i="29"/>
  <c r="R1083" i="29"/>
  <c r="T1082" i="29"/>
  <c r="R1082" i="29"/>
  <c r="T1080" i="29" s="1"/>
  <c r="T1081" i="29"/>
  <c r="R1081" i="29"/>
  <c r="T1079" i="29" s="1"/>
  <c r="R1080" i="29"/>
  <c r="T1078" i="29" s="1"/>
  <c r="R1079" i="29"/>
  <c r="T1077" i="29" s="1"/>
  <c r="R1078" i="29"/>
  <c r="T1076" i="29" s="1"/>
  <c r="R1077" i="29"/>
  <c r="T1075" i="29" s="1"/>
  <c r="R1076" i="29"/>
  <c r="T1074" i="29" s="1"/>
  <c r="R1075" i="29"/>
  <c r="R1074" i="29"/>
  <c r="T1073" i="29"/>
  <c r="R1073" i="29"/>
  <c r="T1072" i="29"/>
  <c r="R1072" i="29"/>
  <c r="T1071" i="29"/>
  <c r="R1071" i="29"/>
  <c r="T1070" i="29"/>
  <c r="R1070" i="29"/>
  <c r="T1069" i="29"/>
  <c r="R1069" i="29"/>
  <c r="T1068" i="29"/>
  <c r="R1068" i="29"/>
  <c r="T1067" i="29"/>
  <c r="R1067" i="29"/>
  <c r="T1065" i="29" s="1"/>
  <c r="T1066" i="29"/>
  <c r="R1066" i="29"/>
  <c r="T1064" i="29" s="1"/>
  <c r="R1065" i="29"/>
  <c r="T1063" i="29" s="1"/>
  <c r="R1064" i="29"/>
  <c r="T1062" i="29" s="1"/>
  <c r="R1063" i="29"/>
  <c r="T1061" i="29" s="1"/>
  <c r="R1062" i="29"/>
  <c r="R1061" i="29"/>
  <c r="T1060" i="29"/>
  <c r="R1060" i="29"/>
  <c r="T1059" i="29"/>
  <c r="R1059" i="29"/>
  <c r="T1058" i="29"/>
  <c r="R1058" i="29"/>
  <c r="T1057" i="29"/>
  <c r="R1057" i="29"/>
  <c r="T1056" i="29"/>
  <c r="R1056" i="29"/>
  <c r="T1054" i="29" s="1"/>
  <c r="T1055" i="29"/>
  <c r="R1055" i="29"/>
  <c r="R1054" i="29"/>
  <c r="T1053" i="29"/>
  <c r="R1053" i="29"/>
  <c r="T1052" i="29"/>
  <c r="R1052" i="29"/>
  <c r="T1051" i="29"/>
  <c r="R1051" i="29"/>
  <c r="T1049" i="29" s="1"/>
  <c r="T1050" i="29"/>
  <c r="R1050" i="29"/>
  <c r="T1048" i="29" s="1"/>
  <c r="R1049" i="29"/>
  <c r="R1048" i="29"/>
  <c r="T1046" i="29" s="1"/>
  <c r="T1047" i="29"/>
  <c r="R1047" i="29"/>
  <c r="R1046" i="29"/>
  <c r="T1044" i="29" s="1"/>
  <c r="T1045" i="29"/>
  <c r="R1045" i="29"/>
  <c r="R1044" i="29"/>
  <c r="T1042" i="29" s="1"/>
  <c r="T1043" i="29"/>
  <c r="R1043" i="29"/>
  <c r="R1042" i="29"/>
  <c r="T1040" i="29" s="1"/>
  <c r="T1041" i="29"/>
  <c r="R1041" i="29"/>
  <c r="T1039" i="29" s="1"/>
  <c r="R1040" i="29"/>
  <c r="T1038" i="29" s="1"/>
  <c r="R1039" i="29"/>
  <c r="R1038" i="29"/>
  <c r="T1037" i="29"/>
  <c r="R1037" i="29"/>
  <c r="T1036" i="29"/>
  <c r="R1036" i="29"/>
  <c r="T1035" i="29"/>
  <c r="R1035" i="29"/>
  <c r="T1033" i="29" s="1"/>
  <c r="T1034" i="29"/>
  <c r="R1034" i="29"/>
  <c r="T1032" i="29" s="1"/>
  <c r="R1033" i="29"/>
  <c r="T1031" i="29" s="1"/>
  <c r="R1032" i="29"/>
  <c r="X1031" i="29"/>
  <c r="W1031" i="29"/>
  <c r="V1031" i="29"/>
  <c r="U1031" i="29"/>
  <c r="R1031" i="29"/>
  <c r="Q1031" i="29"/>
  <c r="R1030" i="29"/>
  <c r="R1029" i="29"/>
  <c r="T1028" i="29"/>
  <c r="R1028" i="29"/>
  <c r="T1026" i="29" s="1"/>
  <c r="T1027" i="29"/>
  <c r="R1027" i="29"/>
  <c r="T1025" i="29" s="1"/>
  <c r="R1026" i="29"/>
  <c r="T1024" i="29" s="1"/>
  <c r="R1025" i="29"/>
  <c r="T1023" i="29" s="1"/>
  <c r="R1024" i="29"/>
  <c r="T1022" i="29" s="1"/>
  <c r="R1023" i="29"/>
  <c r="T1021" i="29" s="1"/>
  <c r="R1022" i="29"/>
  <c r="T1020" i="29" s="1"/>
  <c r="R1021" i="29"/>
  <c r="R1020" i="29"/>
  <c r="T1018" i="29" s="1"/>
  <c r="T1019" i="29"/>
  <c r="R1019" i="29"/>
  <c r="T1017" i="29" s="1"/>
  <c r="R1018" i="29"/>
  <c r="T1016" i="29" s="1"/>
  <c r="R1017" i="29"/>
  <c r="T1015" i="29" s="1"/>
  <c r="R1016" i="29"/>
  <c r="R1015" i="29"/>
  <c r="T1013" i="29" s="1"/>
  <c r="T1014" i="29"/>
  <c r="R1014" i="29"/>
  <c r="R1013" i="29"/>
  <c r="T1011" i="29" s="1"/>
  <c r="T1012" i="29"/>
  <c r="R1012" i="29"/>
  <c r="T1010" i="29" s="1"/>
  <c r="R1011" i="29"/>
  <c r="T1009" i="29" s="1"/>
  <c r="R1010" i="29"/>
  <c r="T1008" i="29" s="1"/>
  <c r="R1009" i="29"/>
  <c r="T1007" i="29" s="1"/>
  <c r="R1008" i="29"/>
  <c r="T1006" i="29" s="1"/>
  <c r="R1007" i="29"/>
  <c r="T1005" i="29" s="1"/>
  <c r="R1006" i="29"/>
  <c r="T1004" i="29" s="1"/>
  <c r="R1005" i="29"/>
  <c r="T1003" i="29" s="1"/>
  <c r="R1004" i="29"/>
  <c r="T1002" i="29" s="1"/>
  <c r="R1003" i="29"/>
  <c r="T1001" i="29" s="1"/>
  <c r="R1002" i="29"/>
  <c r="T1000" i="29" s="1"/>
  <c r="R1001" i="29"/>
  <c r="T999" i="29" s="1"/>
  <c r="R1000" i="29"/>
  <c r="T998" i="29" s="1"/>
  <c r="R999" i="29"/>
  <c r="R998" i="29"/>
  <c r="T997" i="29"/>
  <c r="R997" i="29"/>
  <c r="T996" i="29"/>
  <c r="R996" i="29"/>
  <c r="T995" i="29"/>
  <c r="R995" i="29"/>
  <c r="T994" i="29"/>
  <c r="R994" i="29"/>
  <c r="T993" i="29"/>
  <c r="R993" i="29"/>
  <c r="T991" i="29" s="1"/>
  <c r="T992" i="29"/>
  <c r="R992" i="29"/>
  <c r="T990" i="29" s="1"/>
  <c r="R991" i="29"/>
  <c r="R990" i="29"/>
  <c r="T988" i="29" s="1"/>
  <c r="T989" i="29"/>
  <c r="R989" i="29"/>
  <c r="R988" i="29"/>
  <c r="T986" i="29" s="1"/>
  <c r="T987" i="29"/>
  <c r="R987" i="29"/>
  <c r="R986" i="29"/>
  <c r="T984" i="29" s="1"/>
  <c r="T985" i="29"/>
  <c r="R985" i="29"/>
  <c r="T983" i="29" s="1"/>
  <c r="R984" i="29"/>
  <c r="T982" i="29" s="1"/>
  <c r="R983" i="29"/>
  <c r="R982" i="29"/>
  <c r="T980" i="29" s="1"/>
  <c r="T981" i="29"/>
  <c r="R981" i="29"/>
  <c r="R980" i="29"/>
  <c r="T979" i="29"/>
  <c r="R979" i="29"/>
  <c r="T978" i="29"/>
  <c r="R978" i="29"/>
  <c r="X977" i="29"/>
  <c r="W977" i="29"/>
  <c r="V977" i="29"/>
  <c r="U977" i="29"/>
  <c r="T977" i="29"/>
  <c r="R977" i="29"/>
  <c r="Q977" i="29"/>
  <c r="R976" i="29"/>
  <c r="R975" i="29"/>
  <c r="T974" i="29"/>
  <c r="R974" i="29"/>
  <c r="T972" i="29" s="1"/>
  <c r="T973" i="29"/>
  <c r="R973" i="29"/>
  <c r="T971" i="29" s="1"/>
  <c r="R972" i="29"/>
  <c r="T970" i="29" s="1"/>
  <c r="R971" i="29"/>
  <c r="T969" i="29" s="1"/>
  <c r="R970" i="29"/>
  <c r="T968" i="29" s="1"/>
  <c r="R969" i="29"/>
  <c r="T967" i="29" s="1"/>
  <c r="R968" i="29"/>
  <c r="T966" i="29" s="1"/>
  <c r="R967" i="29"/>
  <c r="R966" i="29"/>
  <c r="T964" i="29" s="1"/>
  <c r="T965" i="29"/>
  <c r="R965" i="29"/>
  <c r="R964" i="29"/>
  <c r="T963" i="29"/>
  <c r="R963" i="29"/>
  <c r="T961" i="29" s="1"/>
  <c r="T962" i="29"/>
  <c r="R962" i="29"/>
  <c r="R961" i="29"/>
  <c r="T959" i="29" s="1"/>
  <c r="T960" i="29"/>
  <c r="R960" i="29"/>
  <c r="R959" i="29"/>
  <c r="T958" i="29"/>
  <c r="R958" i="29"/>
  <c r="T957" i="29"/>
  <c r="R957" i="29"/>
  <c r="T955" i="29" s="1"/>
  <c r="T956" i="29"/>
  <c r="R956" i="29"/>
  <c r="R955" i="29"/>
  <c r="T953" i="29" s="1"/>
  <c r="T954" i="29"/>
  <c r="R954" i="29"/>
  <c r="R953" i="29"/>
  <c r="T951" i="29" s="1"/>
  <c r="T952" i="29"/>
  <c r="R952" i="29"/>
  <c r="T950" i="29" s="1"/>
  <c r="R951" i="29"/>
  <c r="T949" i="29" s="1"/>
  <c r="R950" i="29"/>
  <c r="R949" i="29"/>
  <c r="T947" i="29" s="1"/>
  <c r="T948" i="29"/>
  <c r="R948" i="29"/>
  <c r="R947" i="29"/>
  <c r="T946" i="29"/>
  <c r="R946" i="29"/>
  <c r="T945" i="29"/>
  <c r="R945" i="29"/>
  <c r="T943" i="29" s="1"/>
  <c r="T944" i="29"/>
  <c r="R944" i="29"/>
  <c r="R943" i="29"/>
  <c r="T941" i="29" s="1"/>
  <c r="T942" i="29"/>
  <c r="R942" i="29"/>
  <c r="R941" i="29"/>
  <c r="T939" i="29" s="1"/>
  <c r="T940" i="29"/>
  <c r="R940" i="29"/>
  <c r="T938" i="29" s="1"/>
  <c r="R939" i="29"/>
  <c r="T937" i="29" s="1"/>
  <c r="R938" i="29"/>
  <c r="R937" i="29"/>
  <c r="T935" i="29" s="1"/>
  <c r="T936" i="29"/>
  <c r="R936" i="29"/>
  <c r="R935" i="29"/>
  <c r="T934" i="29"/>
  <c r="R934" i="29"/>
  <c r="T933" i="29"/>
  <c r="R933" i="29"/>
  <c r="T932" i="29"/>
  <c r="R932" i="29"/>
  <c r="T930" i="29" s="1"/>
  <c r="T931" i="29"/>
  <c r="R931" i="29"/>
  <c r="R930" i="29"/>
  <c r="T928" i="29" s="1"/>
  <c r="T929" i="29"/>
  <c r="R929" i="29"/>
  <c r="R928" i="29"/>
  <c r="T926" i="29" s="1"/>
  <c r="T927" i="29"/>
  <c r="R927" i="29"/>
  <c r="R926" i="29"/>
  <c r="T924" i="29" s="1"/>
  <c r="T925" i="29"/>
  <c r="R925" i="29"/>
  <c r="R924" i="29"/>
  <c r="X923" i="29"/>
  <c r="W923" i="29"/>
  <c r="V923" i="29"/>
  <c r="U923" i="29"/>
  <c r="T923" i="29"/>
  <c r="R923" i="29"/>
  <c r="Q923" i="29"/>
  <c r="R922" i="29"/>
  <c r="R921" i="29"/>
  <c r="T920" i="29"/>
  <c r="R920" i="29"/>
  <c r="T918" i="29" s="1"/>
  <c r="T919" i="29"/>
  <c r="R919" i="29"/>
  <c r="T917" i="29" s="1"/>
  <c r="R918" i="29"/>
  <c r="T916" i="29" s="1"/>
  <c r="R917" i="29"/>
  <c r="T915" i="29" s="1"/>
  <c r="R916" i="29"/>
  <c r="T914" i="29" s="1"/>
  <c r="R915" i="29"/>
  <c r="T913" i="29" s="1"/>
  <c r="R914" i="29"/>
  <c r="T912" i="29" s="1"/>
  <c r="R913" i="29"/>
  <c r="R912" i="29"/>
  <c r="T911" i="29"/>
  <c r="R911" i="29"/>
  <c r="T910" i="29"/>
  <c r="R910" i="29"/>
  <c r="T909" i="29"/>
  <c r="R909" i="29"/>
  <c r="T908" i="29"/>
  <c r="R908" i="29"/>
  <c r="T906" i="29" s="1"/>
  <c r="T907" i="29"/>
  <c r="R907" i="29"/>
  <c r="R906" i="29"/>
  <c r="T905" i="29"/>
  <c r="R905" i="29"/>
  <c r="T904" i="29"/>
  <c r="R904" i="29"/>
  <c r="T903" i="29"/>
  <c r="R903" i="29"/>
  <c r="T901" i="29" s="1"/>
  <c r="T902" i="29"/>
  <c r="R902" i="29"/>
  <c r="R901" i="29"/>
  <c r="T899" i="29" s="1"/>
  <c r="T900" i="29"/>
  <c r="R900" i="29"/>
  <c r="R899" i="29"/>
  <c r="T898" i="29"/>
  <c r="R898" i="29"/>
  <c r="T897" i="29"/>
  <c r="R897" i="29"/>
  <c r="T895" i="29" s="1"/>
  <c r="T896" i="29"/>
  <c r="R896" i="29"/>
  <c r="R895" i="29"/>
  <c r="T893" i="29" s="1"/>
  <c r="T894" i="29"/>
  <c r="R894" i="29"/>
  <c r="T892" i="29" s="1"/>
  <c r="R893" i="29"/>
  <c r="T891" i="29" s="1"/>
  <c r="R892" i="29"/>
  <c r="T890" i="29" s="1"/>
  <c r="R891" i="29"/>
  <c r="T889" i="29" s="1"/>
  <c r="R890" i="29"/>
  <c r="T888" i="29" s="1"/>
  <c r="R889" i="29"/>
  <c r="R888" i="29"/>
  <c r="T886" i="29" s="1"/>
  <c r="T887" i="29"/>
  <c r="R887" i="29"/>
  <c r="R886" i="29"/>
  <c r="T885" i="29"/>
  <c r="R885" i="29"/>
  <c r="T883" i="29" s="1"/>
  <c r="T884" i="29"/>
  <c r="R884" i="29"/>
  <c r="T882" i="29" s="1"/>
  <c r="R883" i="29"/>
  <c r="R882" i="29"/>
  <c r="T880" i="29" s="1"/>
  <c r="T881" i="29"/>
  <c r="R881" i="29"/>
  <c r="T879" i="29" s="1"/>
  <c r="R880" i="29"/>
  <c r="T878" i="29" s="1"/>
  <c r="R879" i="29"/>
  <c r="R878" i="29"/>
  <c r="T876" i="29" s="1"/>
  <c r="T877" i="29"/>
  <c r="R877" i="29"/>
  <c r="R876" i="29"/>
  <c r="T874" i="29" s="1"/>
  <c r="T875" i="29"/>
  <c r="R875" i="29"/>
  <c r="R874" i="29"/>
  <c r="T872" i="29" s="1"/>
  <c r="T873" i="29"/>
  <c r="R873" i="29"/>
  <c r="R872" i="29"/>
  <c r="T870" i="29" s="1"/>
  <c r="T871" i="29"/>
  <c r="R871" i="29"/>
  <c r="R870" i="29"/>
  <c r="X869" i="29"/>
  <c r="W869" i="29"/>
  <c r="V869" i="29"/>
  <c r="U869" i="29"/>
  <c r="T869" i="29"/>
  <c r="R869" i="29"/>
  <c r="Q869" i="29"/>
  <c r="R868" i="29"/>
  <c r="R867" i="29"/>
  <c r="T866" i="29"/>
  <c r="R866" i="29"/>
  <c r="T864" i="29" s="1"/>
  <c r="T865" i="29"/>
  <c r="R865" i="29"/>
  <c r="T863" i="29" s="1"/>
  <c r="R864" i="29"/>
  <c r="T862" i="29" s="1"/>
  <c r="R863" i="29"/>
  <c r="T861" i="29" s="1"/>
  <c r="R862" i="29"/>
  <c r="T860" i="29" s="1"/>
  <c r="R861" i="29"/>
  <c r="T859" i="29" s="1"/>
  <c r="R860" i="29"/>
  <c r="T858" i="29" s="1"/>
  <c r="R859" i="29"/>
  <c r="T857" i="29" s="1"/>
  <c r="R858" i="29"/>
  <c r="R857" i="29"/>
  <c r="T856" i="29"/>
  <c r="R856" i="29"/>
  <c r="T855" i="29"/>
  <c r="R855" i="29"/>
  <c r="T853" i="29" s="1"/>
  <c r="T854" i="29"/>
  <c r="R854" i="29"/>
  <c r="R853" i="29"/>
  <c r="T852" i="29"/>
  <c r="R852" i="29"/>
  <c r="T851" i="29"/>
  <c r="R851" i="29"/>
  <c r="T849" i="29" s="1"/>
  <c r="T850" i="29"/>
  <c r="R850" i="29"/>
  <c r="T848" i="29" s="1"/>
  <c r="R849" i="29"/>
  <c r="T847" i="29" s="1"/>
  <c r="R848" i="29"/>
  <c r="T846" i="29" s="1"/>
  <c r="R847" i="29"/>
  <c r="R846" i="29"/>
  <c r="T845" i="29"/>
  <c r="R845" i="29"/>
  <c r="T844" i="29"/>
  <c r="R844" i="29"/>
  <c r="T843" i="29"/>
  <c r="R843" i="29"/>
  <c r="T842" i="29"/>
  <c r="R842" i="29"/>
  <c r="T841" i="29"/>
  <c r="R841" i="29"/>
  <c r="T840" i="29"/>
  <c r="R840" i="29"/>
  <c r="T839" i="29"/>
  <c r="R839" i="29"/>
  <c r="T838" i="29"/>
  <c r="R838" i="29"/>
  <c r="T837" i="29"/>
  <c r="R837" i="29"/>
  <c r="T836" i="29"/>
  <c r="R836" i="29"/>
  <c r="T835" i="29"/>
  <c r="R835" i="29"/>
  <c r="T834" i="29"/>
  <c r="R834" i="29"/>
  <c r="T833" i="29"/>
  <c r="R833" i="29"/>
  <c r="T832" i="29"/>
  <c r="R832" i="29"/>
  <c r="T830" i="29" s="1"/>
  <c r="T831" i="29"/>
  <c r="R831" i="29"/>
  <c r="R830" i="29"/>
  <c r="T828" i="29" s="1"/>
  <c r="T829" i="29"/>
  <c r="R829" i="29"/>
  <c r="T827" i="29" s="1"/>
  <c r="R828" i="29"/>
  <c r="T826" i="29" s="1"/>
  <c r="R827" i="29"/>
  <c r="T825" i="29" s="1"/>
  <c r="R826" i="29"/>
  <c r="T824" i="29" s="1"/>
  <c r="R825" i="29"/>
  <c r="T823" i="29" s="1"/>
  <c r="R824" i="29"/>
  <c r="T822" i="29" s="1"/>
  <c r="R823" i="29"/>
  <c r="T821" i="29" s="1"/>
  <c r="R822" i="29"/>
  <c r="T820" i="29" s="1"/>
  <c r="R821" i="29"/>
  <c r="T819" i="29" s="1"/>
  <c r="R820" i="29"/>
  <c r="T818" i="29" s="1"/>
  <c r="R819" i="29"/>
  <c r="R818" i="29"/>
  <c r="T816" i="29" s="1"/>
  <c r="T817" i="29"/>
  <c r="R817" i="29"/>
  <c r="T815" i="29" s="1"/>
  <c r="R816" i="29"/>
  <c r="X815" i="29"/>
  <c r="W815" i="29"/>
  <c r="V815" i="29"/>
  <c r="U815" i="29"/>
  <c r="R815" i="29"/>
  <c r="Q815" i="29"/>
  <c r="R814" i="29"/>
  <c r="R813" i="29"/>
  <c r="T812" i="29"/>
  <c r="R812" i="29"/>
  <c r="T810" i="29" s="1"/>
  <c r="T811" i="29"/>
  <c r="R811" i="29"/>
  <c r="T809" i="29" s="1"/>
  <c r="R810" i="29"/>
  <c r="T808" i="29" s="1"/>
  <c r="R809" i="29"/>
  <c r="T807" i="29" s="1"/>
  <c r="R808" i="29"/>
  <c r="T806" i="29" s="1"/>
  <c r="R807" i="29"/>
  <c r="T805" i="29" s="1"/>
  <c r="R806" i="29"/>
  <c r="T804" i="29" s="1"/>
  <c r="R805" i="29"/>
  <c r="R804" i="29"/>
  <c r="T802" i="29" s="1"/>
  <c r="T803" i="29"/>
  <c r="R803" i="29"/>
  <c r="T801" i="29" s="1"/>
  <c r="R802" i="29"/>
  <c r="T800" i="29" s="1"/>
  <c r="R801" i="29"/>
  <c r="T799" i="29" s="1"/>
  <c r="R800" i="29"/>
  <c r="T798" i="29" s="1"/>
  <c r="R799" i="29"/>
  <c r="R798" i="29"/>
  <c r="T797" i="29"/>
  <c r="R797" i="29"/>
  <c r="T795" i="29" s="1"/>
  <c r="T796" i="29"/>
  <c r="R796" i="29"/>
  <c r="T794" i="29" s="1"/>
  <c r="R795" i="29"/>
  <c r="T793" i="29" s="1"/>
  <c r="R794" i="29"/>
  <c r="T792" i="29" s="1"/>
  <c r="R793" i="29"/>
  <c r="T791" i="29" s="1"/>
  <c r="R792" i="29"/>
  <c r="T790" i="29" s="1"/>
  <c r="R791" i="29"/>
  <c r="T789" i="29" s="1"/>
  <c r="R790" i="29"/>
  <c r="T788" i="29" s="1"/>
  <c r="R789" i="29"/>
  <c r="T787" i="29" s="1"/>
  <c r="R788" i="29"/>
  <c r="T786" i="29" s="1"/>
  <c r="R787" i="29"/>
  <c r="T785" i="29" s="1"/>
  <c r="R786" i="29"/>
  <c r="T784" i="29" s="1"/>
  <c r="R785" i="29"/>
  <c r="T783" i="29" s="1"/>
  <c r="R784" i="29"/>
  <c r="R783" i="29"/>
  <c r="T781" i="29" s="1"/>
  <c r="T782" i="29"/>
  <c r="R782" i="29"/>
  <c r="T780" i="29" s="1"/>
  <c r="R781" i="29"/>
  <c r="T779" i="29" s="1"/>
  <c r="R780" i="29"/>
  <c r="T778" i="29" s="1"/>
  <c r="R779" i="29"/>
  <c r="T777" i="29" s="1"/>
  <c r="R778" i="29"/>
  <c r="T776" i="29" s="1"/>
  <c r="R777" i="29"/>
  <c r="T775" i="29" s="1"/>
  <c r="R776" i="29"/>
  <c r="T774" i="29" s="1"/>
  <c r="R775" i="29"/>
  <c r="T773" i="29" s="1"/>
  <c r="R774" i="29"/>
  <c r="T772" i="29" s="1"/>
  <c r="R773" i="29"/>
  <c r="T771" i="29" s="1"/>
  <c r="R772" i="29"/>
  <c r="T770" i="29" s="1"/>
  <c r="R771" i="29"/>
  <c r="T769" i="29" s="1"/>
  <c r="R770" i="29"/>
  <c r="T768" i="29" s="1"/>
  <c r="R769" i="29"/>
  <c r="R768" i="29"/>
  <c r="T766" i="29" s="1"/>
  <c r="T767" i="29"/>
  <c r="R767" i="29"/>
  <c r="T765" i="29" s="1"/>
  <c r="R766" i="29"/>
  <c r="T764" i="29" s="1"/>
  <c r="R765" i="29"/>
  <c r="T763" i="29" s="1"/>
  <c r="R764" i="29"/>
  <c r="T762" i="29" s="1"/>
  <c r="R763" i="29"/>
  <c r="T761" i="29" s="1"/>
  <c r="R762" i="29"/>
  <c r="R761" i="29"/>
  <c r="Q761" i="29"/>
  <c r="R760" i="29"/>
  <c r="R759" i="29"/>
  <c r="T758" i="29"/>
  <c r="R758" i="29"/>
  <c r="T756" i="29" s="1"/>
  <c r="T757" i="29"/>
  <c r="R757" i="29"/>
  <c r="T755" i="29" s="1"/>
  <c r="R756" i="29"/>
  <c r="T754" i="29" s="1"/>
  <c r="R755" i="29"/>
  <c r="T753" i="29" s="1"/>
  <c r="R754" i="29"/>
  <c r="T752" i="29" s="1"/>
  <c r="R753" i="29"/>
  <c r="T751" i="29" s="1"/>
  <c r="R752" i="29"/>
  <c r="T750" i="29" s="1"/>
  <c r="R751" i="29"/>
  <c r="T749" i="29" s="1"/>
  <c r="R750" i="29"/>
  <c r="T748" i="29" s="1"/>
  <c r="R749" i="29"/>
  <c r="R748" i="29"/>
  <c r="T747" i="29"/>
  <c r="R747" i="29"/>
  <c r="T745" i="29" s="1"/>
  <c r="T746" i="29"/>
  <c r="R746" i="29"/>
  <c r="R745" i="29"/>
  <c r="T743" i="29" s="1"/>
  <c r="T744" i="29"/>
  <c r="R744" i="29"/>
  <c r="R743" i="29"/>
  <c r="T741" i="29" s="1"/>
  <c r="T742" i="29"/>
  <c r="R742" i="29"/>
  <c r="T740" i="29" s="1"/>
  <c r="R741" i="29"/>
  <c r="T739" i="29" s="1"/>
  <c r="R740" i="29"/>
  <c r="T738" i="29" s="1"/>
  <c r="R739" i="29"/>
  <c r="T737" i="29" s="1"/>
  <c r="R738" i="29"/>
  <c r="T736" i="29" s="1"/>
  <c r="R737" i="29"/>
  <c r="T735" i="29" s="1"/>
  <c r="R736" i="29"/>
  <c r="T734" i="29" s="1"/>
  <c r="R735" i="29"/>
  <c r="R734" i="29"/>
  <c r="T732" i="29" s="1"/>
  <c r="T733" i="29"/>
  <c r="R733" i="29"/>
  <c r="R732" i="29"/>
  <c r="T730" i="29" s="1"/>
  <c r="T731" i="29"/>
  <c r="R731" i="29"/>
  <c r="T729" i="29" s="1"/>
  <c r="R730" i="29"/>
  <c r="T728" i="29" s="1"/>
  <c r="R729" i="29"/>
  <c r="T727" i="29" s="1"/>
  <c r="R728" i="29"/>
  <c r="R727" i="29"/>
  <c r="T725" i="29" s="1"/>
  <c r="T726" i="29"/>
  <c r="R726" i="29"/>
  <c r="T724" i="29" s="1"/>
  <c r="R725" i="29"/>
  <c r="T723" i="29" s="1"/>
  <c r="R724" i="29"/>
  <c r="R723" i="29"/>
  <c r="T721" i="29" s="1"/>
  <c r="T722" i="29"/>
  <c r="R722" i="29"/>
  <c r="R721" i="29"/>
  <c r="T720" i="29"/>
  <c r="R720" i="29"/>
  <c r="T719" i="29"/>
  <c r="R719" i="29"/>
  <c r="T717" i="29" s="1"/>
  <c r="T718" i="29"/>
  <c r="R718" i="29"/>
  <c r="R717" i="29"/>
  <c r="T715" i="29" s="1"/>
  <c r="T716" i="29"/>
  <c r="R716" i="29"/>
  <c r="R715" i="29"/>
  <c r="T713" i="29" s="1"/>
  <c r="T714" i="29"/>
  <c r="R714" i="29"/>
  <c r="R713" i="29"/>
  <c r="T711" i="29" s="1"/>
  <c r="T712" i="29"/>
  <c r="R712" i="29"/>
  <c r="R711" i="29"/>
  <c r="T709" i="29" s="1"/>
  <c r="T710" i="29"/>
  <c r="R710" i="29"/>
  <c r="R709" i="29"/>
  <c r="T707" i="29" s="1"/>
  <c r="T708" i="29"/>
  <c r="R708" i="29"/>
  <c r="X707" i="29"/>
  <c r="W707" i="29"/>
  <c r="V707" i="29"/>
  <c r="U707" i="29"/>
  <c r="R707" i="29"/>
  <c r="Q707" i="29"/>
  <c r="R706" i="29"/>
  <c r="R705" i="29"/>
  <c r="T704" i="29"/>
  <c r="R704" i="29"/>
  <c r="T702" i="29" s="1"/>
  <c r="T703" i="29"/>
  <c r="R703" i="29"/>
  <c r="T701" i="29" s="1"/>
  <c r="R702" i="29"/>
  <c r="T700" i="29" s="1"/>
  <c r="R701" i="29"/>
  <c r="T699" i="29" s="1"/>
  <c r="R700" i="29"/>
  <c r="T698" i="29" s="1"/>
  <c r="R699" i="29"/>
  <c r="T697" i="29" s="1"/>
  <c r="R698" i="29"/>
  <c r="T696" i="29" s="1"/>
  <c r="R697" i="29"/>
  <c r="R696" i="29"/>
  <c r="T694" i="29" s="1"/>
  <c r="T695" i="29"/>
  <c r="R695" i="29"/>
  <c r="T693" i="29" s="1"/>
  <c r="R694" i="29"/>
  <c r="T692" i="29" s="1"/>
  <c r="R693" i="29"/>
  <c r="T691" i="29" s="1"/>
  <c r="R692" i="29"/>
  <c r="T690" i="29" s="1"/>
  <c r="R691" i="29"/>
  <c r="R690" i="29"/>
  <c r="T688" i="29" s="1"/>
  <c r="T689" i="29"/>
  <c r="R689" i="29"/>
  <c r="R688" i="29"/>
  <c r="T686" i="29" s="1"/>
  <c r="T687" i="29"/>
  <c r="R687" i="29"/>
  <c r="T685" i="29" s="1"/>
  <c r="R686" i="29"/>
  <c r="T684" i="29" s="1"/>
  <c r="R685" i="29"/>
  <c r="R684" i="29"/>
  <c r="T683" i="29"/>
  <c r="R683" i="29"/>
  <c r="T682" i="29"/>
  <c r="R682" i="29"/>
  <c r="T681" i="29"/>
  <c r="R681" i="29"/>
  <c r="T680" i="29"/>
  <c r="R680" i="29"/>
  <c r="T678" i="29" s="1"/>
  <c r="T679" i="29"/>
  <c r="R679" i="29"/>
  <c r="R678" i="29"/>
  <c r="T676" i="29" s="1"/>
  <c r="T677" i="29"/>
  <c r="R677" i="29"/>
  <c r="R676" i="29"/>
  <c r="T674" i="29" s="1"/>
  <c r="T675" i="29"/>
  <c r="R675" i="29"/>
  <c r="R674" i="29"/>
  <c r="T672" i="29" s="1"/>
  <c r="T673" i="29"/>
  <c r="R673" i="29"/>
  <c r="T671" i="29" s="1"/>
  <c r="R672" i="29"/>
  <c r="T670" i="29" s="1"/>
  <c r="R671" i="29"/>
  <c r="R670" i="29"/>
  <c r="T668" i="29" s="1"/>
  <c r="T669" i="29"/>
  <c r="R669" i="29"/>
  <c r="T667" i="29" s="1"/>
  <c r="R668" i="29"/>
  <c r="T666" i="29" s="1"/>
  <c r="R667" i="29"/>
  <c r="T665" i="29" s="1"/>
  <c r="R666" i="29"/>
  <c r="T664" i="29" s="1"/>
  <c r="R665" i="29"/>
  <c r="T663" i="29" s="1"/>
  <c r="R664" i="29"/>
  <c r="T662" i="29" s="1"/>
  <c r="R663" i="29"/>
  <c r="T661" i="29" s="1"/>
  <c r="R662" i="29"/>
  <c r="T660" i="29" s="1"/>
  <c r="R661" i="29"/>
  <c r="R660" i="29"/>
  <c r="T658" i="29" s="1"/>
  <c r="T659" i="29"/>
  <c r="R659" i="29"/>
  <c r="R658" i="29"/>
  <c r="T657" i="29"/>
  <c r="R657" i="29"/>
  <c r="T656" i="29"/>
  <c r="R656" i="29"/>
  <c r="T655" i="29"/>
  <c r="R655" i="29"/>
  <c r="T654" i="29"/>
  <c r="R654" i="29"/>
  <c r="X653" i="29"/>
  <c r="W653" i="29"/>
  <c r="V653" i="29"/>
  <c r="U653" i="29"/>
  <c r="T653" i="29"/>
  <c r="R653" i="29"/>
  <c r="Q653" i="29"/>
  <c r="R652" i="29"/>
  <c r="R651" i="29"/>
  <c r="T650" i="29"/>
  <c r="R650" i="29"/>
  <c r="T648" i="29" s="1"/>
  <c r="T649" i="29"/>
  <c r="R649" i="29"/>
  <c r="T647" i="29" s="1"/>
  <c r="R648" i="29"/>
  <c r="T646" i="29" s="1"/>
  <c r="R647" i="29"/>
  <c r="T645" i="29" s="1"/>
  <c r="R646" i="29"/>
  <c r="T644" i="29" s="1"/>
  <c r="R645" i="29"/>
  <c r="T643" i="29" s="1"/>
  <c r="R644" i="29"/>
  <c r="T642" i="29" s="1"/>
  <c r="R643" i="29"/>
  <c r="R642" i="29"/>
  <c r="T641" i="29"/>
  <c r="R641" i="29"/>
  <c r="T640" i="29"/>
  <c r="R640" i="29"/>
  <c r="T638" i="29" s="1"/>
  <c r="T639" i="29"/>
  <c r="R639" i="29"/>
  <c r="R638" i="29"/>
  <c r="T637" i="29"/>
  <c r="R637" i="29"/>
  <c r="T636" i="29"/>
  <c r="R636" i="29"/>
  <c r="T635" i="29"/>
  <c r="R635" i="29"/>
  <c r="T633" i="29" s="1"/>
  <c r="T634" i="29"/>
  <c r="R634" i="29"/>
  <c r="R633" i="29"/>
  <c r="T631" i="29" s="1"/>
  <c r="T632" i="29"/>
  <c r="R632" i="29"/>
  <c r="T630" i="29" s="1"/>
  <c r="R631" i="29"/>
  <c r="T629" i="29" s="1"/>
  <c r="R630" i="29"/>
  <c r="T628" i="29" s="1"/>
  <c r="R629" i="29"/>
  <c r="R628" i="29"/>
  <c r="T627" i="29"/>
  <c r="R627" i="29"/>
  <c r="T625" i="29" s="1"/>
  <c r="T626" i="29"/>
  <c r="R626" i="29"/>
  <c r="T624" i="29" s="1"/>
  <c r="R625" i="29"/>
  <c r="T623" i="29" s="1"/>
  <c r="R624" i="29"/>
  <c r="T622" i="29" s="1"/>
  <c r="R623" i="29"/>
  <c r="T621" i="29" s="1"/>
  <c r="R622" i="29"/>
  <c r="R621" i="29"/>
  <c r="T619" i="29" s="1"/>
  <c r="T620" i="29"/>
  <c r="R620" i="29"/>
  <c r="T618" i="29" s="1"/>
  <c r="R619" i="29"/>
  <c r="T617" i="29" s="1"/>
  <c r="R618" i="29"/>
  <c r="T616" i="29" s="1"/>
  <c r="R617" i="29"/>
  <c r="T615" i="29" s="1"/>
  <c r="R616" i="29"/>
  <c r="T614" i="29" s="1"/>
  <c r="R615" i="29"/>
  <c r="T613" i="29" s="1"/>
  <c r="R614" i="29"/>
  <c r="T612" i="29" s="1"/>
  <c r="R613" i="29"/>
  <c r="T611" i="29" s="1"/>
  <c r="R612" i="29"/>
  <c r="T610" i="29" s="1"/>
  <c r="R611" i="29"/>
  <c r="T609" i="29" s="1"/>
  <c r="R610" i="29"/>
  <c r="T608" i="29" s="1"/>
  <c r="R609" i="29"/>
  <c r="T607" i="29" s="1"/>
  <c r="R608" i="29"/>
  <c r="T606" i="29" s="1"/>
  <c r="R607" i="29"/>
  <c r="T605" i="29" s="1"/>
  <c r="R606" i="29"/>
  <c r="T604" i="29" s="1"/>
  <c r="R605" i="29"/>
  <c r="R604" i="29"/>
  <c r="T603" i="29"/>
  <c r="R603" i="29"/>
  <c r="T601" i="29" s="1"/>
  <c r="T602" i="29"/>
  <c r="R602" i="29"/>
  <c r="T600" i="29" s="1"/>
  <c r="R601" i="29"/>
  <c r="T599" i="29" s="1"/>
  <c r="R600" i="29"/>
  <c r="X599" i="29"/>
  <c r="W599" i="29"/>
  <c r="V599" i="29"/>
  <c r="U599" i="29"/>
  <c r="R599" i="29"/>
  <c r="Q599" i="29"/>
  <c r="R598" i="29"/>
  <c r="R597" i="29"/>
  <c r="T596" i="29"/>
  <c r="R596" i="29"/>
  <c r="T594" i="29" s="1"/>
  <c r="T595" i="29"/>
  <c r="R595" i="29"/>
  <c r="T593" i="29" s="1"/>
  <c r="R594" i="29"/>
  <c r="T592" i="29" s="1"/>
  <c r="R593" i="29"/>
  <c r="T591" i="29" s="1"/>
  <c r="R592" i="29"/>
  <c r="T590" i="29" s="1"/>
  <c r="R591" i="29"/>
  <c r="T589" i="29" s="1"/>
  <c r="R590" i="29"/>
  <c r="T588" i="29" s="1"/>
  <c r="R589" i="29"/>
  <c r="R588" i="29"/>
  <c r="T586" i="29" s="1"/>
  <c r="T587" i="29"/>
  <c r="R587" i="29"/>
  <c r="T585" i="29" s="1"/>
  <c r="R586" i="29"/>
  <c r="T584" i="29" s="1"/>
  <c r="R585" i="29"/>
  <c r="T583" i="29" s="1"/>
  <c r="R584" i="29"/>
  <c r="T582" i="29" s="1"/>
  <c r="R583" i="29"/>
  <c r="T581" i="29" s="1"/>
  <c r="R582" i="29"/>
  <c r="T580" i="29" s="1"/>
  <c r="R581" i="29"/>
  <c r="R580" i="29"/>
  <c r="T578" i="29" s="1"/>
  <c r="T579" i="29"/>
  <c r="R579" i="29"/>
  <c r="R578" i="29"/>
  <c r="T576" i="29" s="1"/>
  <c r="T577" i="29"/>
  <c r="R577" i="29"/>
  <c r="T575" i="29" s="1"/>
  <c r="R576" i="29"/>
  <c r="T574" i="29" s="1"/>
  <c r="R575" i="29"/>
  <c r="T573" i="29" s="1"/>
  <c r="R574" i="29"/>
  <c r="T572" i="29" s="1"/>
  <c r="R573" i="29"/>
  <c r="T571" i="29" s="1"/>
  <c r="R572" i="29"/>
  <c r="T570" i="29" s="1"/>
  <c r="R571" i="29"/>
  <c r="R570" i="29"/>
  <c r="T569" i="29"/>
  <c r="R569" i="29"/>
  <c r="T568" i="29"/>
  <c r="R568" i="29"/>
  <c r="T567" i="29"/>
  <c r="R567" i="29"/>
  <c r="T566" i="29"/>
  <c r="R566" i="29"/>
  <c r="T564" i="29" s="1"/>
  <c r="T565" i="29"/>
  <c r="R565" i="29"/>
  <c r="R564" i="29"/>
  <c r="T562" i="29" s="1"/>
  <c r="T563" i="29"/>
  <c r="R563" i="29"/>
  <c r="R562" i="29"/>
  <c r="T560" i="29" s="1"/>
  <c r="T561" i="29"/>
  <c r="R561" i="29"/>
  <c r="T559" i="29" s="1"/>
  <c r="R560" i="29"/>
  <c r="T558" i="29" s="1"/>
  <c r="R559" i="29"/>
  <c r="R558" i="29"/>
  <c r="T556" i="29" s="1"/>
  <c r="T557" i="29"/>
  <c r="R557" i="29"/>
  <c r="T555" i="29" s="1"/>
  <c r="R556" i="29"/>
  <c r="R555" i="29"/>
  <c r="T554" i="29"/>
  <c r="R554" i="29"/>
  <c r="T553" i="29"/>
  <c r="R553" i="29"/>
  <c r="T552" i="29"/>
  <c r="R552" i="29"/>
  <c r="T551" i="29"/>
  <c r="R551" i="29"/>
  <c r="T550" i="29"/>
  <c r="R550" i="29"/>
  <c r="T549" i="29"/>
  <c r="R549" i="29"/>
  <c r="T548" i="29"/>
  <c r="R548" i="29"/>
  <c r="T547" i="29"/>
  <c r="R547" i="29"/>
  <c r="T546" i="29"/>
  <c r="R546" i="29"/>
  <c r="X545" i="29"/>
  <c r="W545" i="29"/>
  <c r="V545" i="29"/>
  <c r="U545" i="29"/>
  <c r="T545" i="29"/>
  <c r="R545" i="29"/>
  <c r="Q545" i="29"/>
  <c r="R544" i="29"/>
  <c r="R543" i="29"/>
  <c r="T542" i="29"/>
  <c r="R542" i="29"/>
  <c r="T540" i="29" s="1"/>
  <c r="T541" i="29"/>
  <c r="R541" i="29"/>
  <c r="R540" i="29"/>
  <c r="T538" i="29" s="1"/>
  <c r="T539" i="29"/>
  <c r="R539" i="29"/>
  <c r="R538" i="29"/>
  <c r="T536" i="29" s="1"/>
  <c r="T537" i="29"/>
  <c r="R537" i="29"/>
  <c r="R536" i="29"/>
  <c r="T534" i="29" s="1"/>
  <c r="T535" i="29"/>
  <c r="R535" i="29"/>
  <c r="T533" i="29" s="1"/>
  <c r="R534" i="29"/>
  <c r="T532" i="29" s="1"/>
  <c r="R533" i="29"/>
  <c r="T531" i="29" s="1"/>
  <c r="R532" i="29"/>
  <c r="T530" i="29" s="1"/>
  <c r="R531" i="29"/>
  <c r="R530" i="29"/>
  <c r="T529" i="29"/>
  <c r="R529" i="29"/>
  <c r="T528" i="29"/>
  <c r="R528" i="29"/>
  <c r="T527" i="29"/>
  <c r="R527" i="29"/>
  <c r="T526" i="29"/>
  <c r="R526" i="29"/>
  <c r="T524" i="29" s="1"/>
  <c r="T525" i="29"/>
  <c r="R525" i="29"/>
  <c r="T523" i="29" s="1"/>
  <c r="R524" i="29"/>
  <c r="T522" i="29" s="1"/>
  <c r="R523" i="29"/>
  <c r="R522" i="29"/>
  <c r="T520" i="29" s="1"/>
  <c r="T521" i="29"/>
  <c r="R521" i="29"/>
  <c r="R520" i="29"/>
  <c r="T518" i="29" s="1"/>
  <c r="T519" i="29"/>
  <c r="R519" i="29"/>
  <c r="R518" i="29"/>
  <c r="T516" i="29" s="1"/>
  <c r="T517" i="29"/>
  <c r="R517" i="29"/>
  <c r="R516" i="29"/>
  <c r="T514" i="29" s="1"/>
  <c r="T515" i="29"/>
  <c r="R515" i="29"/>
  <c r="R514" i="29"/>
  <c r="T512" i="29" s="1"/>
  <c r="T513" i="29"/>
  <c r="R513" i="29"/>
  <c r="T511" i="29" s="1"/>
  <c r="R512" i="29"/>
  <c r="T510" i="29" s="1"/>
  <c r="R511" i="29"/>
  <c r="R510" i="29"/>
  <c r="T508" i="29" s="1"/>
  <c r="T509" i="29"/>
  <c r="R509" i="29"/>
  <c r="R508" i="29"/>
  <c r="T507" i="29"/>
  <c r="R507" i="29"/>
  <c r="T506" i="29"/>
  <c r="R506" i="29"/>
  <c r="T505" i="29"/>
  <c r="R505" i="29"/>
  <c r="T503" i="29" s="1"/>
  <c r="T504" i="29"/>
  <c r="R504" i="29"/>
  <c r="T502" i="29" s="1"/>
  <c r="R503" i="29"/>
  <c r="T501" i="29" s="1"/>
  <c r="R502" i="29"/>
  <c r="R501" i="29"/>
  <c r="T499" i="29" s="1"/>
  <c r="T500" i="29"/>
  <c r="R500" i="29"/>
  <c r="R499" i="29"/>
  <c r="T497" i="29" s="1"/>
  <c r="T498" i="29"/>
  <c r="R498" i="29"/>
  <c r="R497" i="29"/>
  <c r="T495" i="29" s="1"/>
  <c r="T496" i="29"/>
  <c r="R496" i="29"/>
  <c r="R495" i="29"/>
  <c r="T494" i="29"/>
  <c r="R494" i="29"/>
  <c r="T492" i="29" s="1"/>
  <c r="T493" i="29"/>
  <c r="R493" i="29"/>
  <c r="R492" i="29"/>
  <c r="X491" i="29"/>
  <c r="W491" i="29"/>
  <c r="V491" i="29"/>
  <c r="U491" i="29"/>
  <c r="T491" i="29"/>
  <c r="R491" i="29"/>
  <c r="Q491" i="29"/>
  <c r="R490" i="29"/>
  <c r="R489" i="29"/>
  <c r="T488" i="29"/>
  <c r="R488" i="29"/>
  <c r="T486" i="29" s="1"/>
  <c r="T487" i="29"/>
  <c r="R487" i="29"/>
  <c r="R486" i="29"/>
  <c r="T484" i="29" s="1"/>
  <c r="T485" i="29"/>
  <c r="R485" i="29"/>
  <c r="T483" i="29" s="1"/>
  <c r="R484" i="29"/>
  <c r="T482" i="29" s="1"/>
  <c r="R483" i="29"/>
  <c r="R482" i="29"/>
  <c r="T480" i="29" s="1"/>
  <c r="T481" i="29"/>
  <c r="R481" i="29"/>
  <c r="R480" i="29"/>
  <c r="T479" i="29"/>
  <c r="R479" i="29"/>
  <c r="T478" i="29"/>
  <c r="R478" i="29"/>
  <c r="T476" i="29" s="1"/>
  <c r="T477" i="29"/>
  <c r="R477" i="29"/>
  <c r="R476" i="29"/>
  <c r="T475" i="29"/>
  <c r="R475" i="29"/>
  <c r="T473" i="29" s="1"/>
  <c r="T474" i="29"/>
  <c r="R474" i="29"/>
  <c r="T472" i="29" s="1"/>
  <c r="R473" i="29"/>
  <c r="T471" i="29" s="1"/>
  <c r="R472" i="29"/>
  <c r="T470" i="29" s="1"/>
  <c r="R471" i="29"/>
  <c r="T469" i="29" s="1"/>
  <c r="R470" i="29"/>
  <c r="R469" i="29"/>
  <c r="T468" i="29"/>
  <c r="R468" i="29"/>
  <c r="T467" i="29"/>
  <c r="R467" i="29"/>
  <c r="T466" i="29"/>
  <c r="R466" i="29"/>
  <c r="T464" i="29" s="1"/>
  <c r="T465" i="29"/>
  <c r="R465" i="29"/>
  <c r="T463" i="29" s="1"/>
  <c r="R464" i="29"/>
  <c r="T462" i="29" s="1"/>
  <c r="R463" i="29"/>
  <c r="R462" i="29"/>
  <c r="T461" i="29"/>
  <c r="R461" i="29"/>
  <c r="T460" i="29"/>
  <c r="R460" i="29"/>
  <c r="T459" i="29"/>
  <c r="R459" i="29"/>
  <c r="T457" i="29" s="1"/>
  <c r="T458" i="29"/>
  <c r="R458" i="29"/>
  <c r="T456" i="29" s="1"/>
  <c r="R457" i="29"/>
  <c r="T455" i="29" s="1"/>
  <c r="R456" i="29"/>
  <c r="T454" i="29" s="1"/>
  <c r="R455" i="29"/>
  <c r="R454" i="29"/>
  <c r="T452" i="29" s="1"/>
  <c r="T453" i="29"/>
  <c r="R453" i="29"/>
  <c r="R452" i="29"/>
  <c r="T450" i="29" s="1"/>
  <c r="T451" i="29"/>
  <c r="R451" i="29"/>
  <c r="R450" i="29"/>
  <c r="T448" i="29" s="1"/>
  <c r="T449" i="29"/>
  <c r="R449" i="29"/>
  <c r="R448" i="29"/>
  <c r="T446" i="29" s="1"/>
  <c r="T447" i="29"/>
  <c r="R447" i="29"/>
  <c r="R446" i="29"/>
  <c r="T445" i="29"/>
  <c r="R445" i="29"/>
  <c r="T444" i="29"/>
  <c r="R444" i="29"/>
  <c r="T442" i="29" s="1"/>
  <c r="T443" i="29"/>
  <c r="R443" i="29"/>
  <c r="T441" i="29" s="1"/>
  <c r="R442" i="29"/>
  <c r="T440" i="29" s="1"/>
  <c r="R441" i="29"/>
  <c r="T439" i="29" s="1"/>
  <c r="R440" i="29"/>
  <c r="T438" i="29" s="1"/>
  <c r="R439" i="29"/>
  <c r="T437" i="29" s="1"/>
  <c r="R438" i="29"/>
  <c r="X437" i="29"/>
  <c r="W437" i="29"/>
  <c r="V437" i="29"/>
  <c r="U437" i="29"/>
  <c r="R437" i="29"/>
  <c r="Q437" i="29"/>
  <c r="R436" i="29"/>
  <c r="R435" i="29"/>
  <c r="T434" i="29"/>
  <c r="R434" i="29"/>
  <c r="T432" i="29" s="1"/>
  <c r="T433" i="29"/>
  <c r="R433" i="29"/>
  <c r="R432" i="29"/>
  <c r="T430" i="29" s="1"/>
  <c r="T431" i="29"/>
  <c r="R431" i="29"/>
  <c r="R430" i="29"/>
  <c r="T428" i="29" s="1"/>
  <c r="T429" i="29"/>
  <c r="R429" i="29"/>
  <c r="T427" i="29" s="1"/>
  <c r="R428" i="29"/>
  <c r="T426" i="29" s="1"/>
  <c r="R427" i="29"/>
  <c r="R426" i="29"/>
  <c r="T424" i="29" s="1"/>
  <c r="T425" i="29"/>
  <c r="R425" i="29"/>
  <c r="T423" i="29" s="1"/>
  <c r="R424" i="29"/>
  <c r="T422" i="29" s="1"/>
  <c r="R423" i="29"/>
  <c r="R422" i="29"/>
  <c r="T421" i="29"/>
  <c r="R421" i="29"/>
  <c r="T419" i="29" s="1"/>
  <c r="T420" i="29"/>
  <c r="R420" i="29"/>
  <c r="T418" i="29" s="1"/>
  <c r="R419" i="29"/>
  <c r="T417" i="29" s="1"/>
  <c r="R418" i="29"/>
  <c r="T416" i="29" s="1"/>
  <c r="R417" i="29"/>
  <c r="T415" i="29" s="1"/>
  <c r="R416" i="29"/>
  <c r="T414" i="29" s="1"/>
  <c r="R415" i="29"/>
  <c r="T413" i="29" s="1"/>
  <c r="R414" i="29"/>
  <c r="T412" i="29" s="1"/>
  <c r="R413" i="29"/>
  <c r="T411" i="29" s="1"/>
  <c r="R412" i="29"/>
  <c r="T410" i="29" s="1"/>
  <c r="R411" i="29"/>
  <c r="T409" i="29" s="1"/>
  <c r="R410" i="29"/>
  <c r="T408" i="29" s="1"/>
  <c r="R409" i="29"/>
  <c r="T407" i="29" s="1"/>
  <c r="R408" i="29"/>
  <c r="T406" i="29" s="1"/>
  <c r="R407" i="29"/>
  <c r="R406" i="29"/>
  <c r="T405" i="29"/>
  <c r="R405" i="29"/>
  <c r="T403" i="29" s="1"/>
  <c r="T404" i="29"/>
  <c r="R404" i="29"/>
  <c r="T402" i="29" s="1"/>
  <c r="R403" i="29"/>
  <c r="T401" i="29" s="1"/>
  <c r="R402" i="29"/>
  <c r="T400" i="29" s="1"/>
  <c r="R401" i="29"/>
  <c r="T399" i="29" s="1"/>
  <c r="R400" i="29"/>
  <c r="T398" i="29" s="1"/>
  <c r="R399" i="29"/>
  <c r="R398" i="29"/>
  <c r="T397" i="29"/>
  <c r="R397" i="29"/>
  <c r="T396" i="29"/>
  <c r="R396" i="29"/>
  <c r="T394" i="29" s="1"/>
  <c r="T395" i="29"/>
  <c r="R395" i="29"/>
  <c r="R394" i="29"/>
  <c r="T392" i="29" s="1"/>
  <c r="T393" i="29"/>
  <c r="R393" i="29"/>
  <c r="R392" i="29"/>
  <c r="T390" i="29" s="1"/>
  <c r="T391" i="29"/>
  <c r="R391" i="29"/>
  <c r="R390" i="29"/>
  <c r="T388" i="29" s="1"/>
  <c r="T389" i="29"/>
  <c r="R389" i="29"/>
  <c r="T387" i="29" s="1"/>
  <c r="R388" i="29"/>
  <c r="T386" i="29" s="1"/>
  <c r="R387" i="29"/>
  <c r="R386" i="29"/>
  <c r="T384" i="29" s="1"/>
  <c r="T385" i="29"/>
  <c r="R385" i="29"/>
  <c r="T383" i="29" s="1"/>
  <c r="R384" i="29"/>
  <c r="X383" i="29"/>
  <c r="W383" i="29"/>
  <c r="V383" i="29"/>
  <c r="U383" i="29"/>
  <c r="R383" i="29"/>
  <c r="Q383" i="29"/>
  <c r="R382" i="29"/>
  <c r="R381" i="29"/>
  <c r="T380" i="29"/>
  <c r="R380" i="29"/>
  <c r="T378" i="29" s="1"/>
  <c r="T379" i="29"/>
  <c r="R379" i="29"/>
  <c r="T377" i="29" s="1"/>
  <c r="R378" i="29"/>
  <c r="T376" i="29" s="1"/>
  <c r="R377" i="29"/>
  <c r="T375" i="29" s="1"/>
  <c r="R376" i="29"/>
  <c r="T374" i="29" s="1"/>
  <c r="R375" i="29"/>
  <c r="T373" i="29" s="1"/>
  <c r="R374" i="29"/>
  <c r="T372" i="29" s="1"/>
  <c r="R373" i="29"/>
  <c r="R372" i="29"/>
  <c r="T371" i="29"/>
  <c r="R371" i="29"/>
  <c r="T370" i="29"/>
  <c r="R370" i="29"/>
  <c r="T369" i="29"/>
  <c r="R369" i="29"/>
  <c r="T368" i="29"/>
  <c r="R368" i="29"/>
  <c r="T367" i="29"/>
  <c r="R367" i="29"/>
  <c r="T365" i="29" s="1"/>
  <c r="T366" i="29"/>
  <c r="R366" i="29"/>
  <c r="T364" i="29" s="1"/>
  <c r="R365" i="29"/>
  <c r="R364" i="29"/>
  <c r="T362" i="29" s="1"/>
  <c r="T363" i="29"/>
  <c r="R363" i="29"/>
  <c r="R362" i="29"/>
  <c r="T360" i="29" s="1"/>
  <c r="T361" i="29"/>
  <c r="R361" i="29"/>
  <c r="R360" i="29"/>
  <c r="T358" i="29" s="1"/>
  <c r="T359" i="29"/>
  <c r="R359" i="29"/>
  <c r="R358" i="29"/>
  <c r="T357" i="29"/>
  <c r="R357" i="29"/>
  <c r="T356" i="29"/>
  <c r="R356" i="29"/>
  <c r="T355" i="29"/>
  <c r="R355" i="29"/>
  <c r="T353" i="29" s="1"/>
  <c r="T354" i="29"/>
  <c r="R354" i="29"/>
  <c r="R353" i="29"/>
  <c r="T351" i="29" s="1"/>
  <c r="T352" i="29"/>
  <c r="R352" i="29"/>
  <c r="R351" i="29"/>
  <c r="T350" i="29"/>
  <c r="R350" i="29"/>
  <c r="T348" i="29" s="1"/>
  <c r="T349" i="29"/>
  <c r="R349" i="29"/>
  <c r="T347" i="29" s="1"/>
  <c r="R348" i="29"/>
  <c r="T346" i="29" s="1"/>
  <c r="R347" i="29"/>
  <c r="T345" i="29" s="1"/>
  <c r="R346" i="29"/>
  <c r="T344" i="29" s="1"/>
  <c r="R345" i="29"/>
  <c r="T343" i="29" s="1"/>
  <c r="R344" i="29"/>
  <c r="T342" i="29" s="1"/>
  <c r="R343" i="29"/>
  <c r="T341" i="29" s="1"/>
  <c r="R342" i="29"/>
  <c r="T340" i="29" s="1"/>
  <c r="R341" i="29"/>
  <c r="T339" i="29" s="1"/>
  <c r="R340" i="29"/>
  <c r="T338" i="29" s="1"/>
  <c r="R339" i="29"/>
  <c r="T337" i="29" s="1"/>
  <c r="R338" i="29"/>
  <c r="T336" i="29" s="1"/>
  <c r="R337" i="29"/>
  <c r="T335" i="29" s="1"/>
  <c r="R336" i="29"/>
  <c r="R335" i="29"/>
  <c r="T334" i="29"/>
  <c r="R334" i="29"/>
  <c r="T333" i="29"/>
  <c r="R333" i="29"/>
  <c r="T331" i="29" s="1"/>
  <c r="T332" i="29"/>
  <c r="R332" i="29"/>
  <c r="T330" i="29" s="1"/>
  <c r="R331" i="29"/>
  <c r="T329" i="29" s="1"/>
  <c r="R330" i="29"/>
  <c r="X329" i="29"/>
  <c r="W329" i="29"/>
  <c r="V329" i="29"/>
  <c r="U329" i="29"/>
  <c r="R329" i="29"/>
  <c r="Q329" i="29"/>
  <c r="R328" i="29"/>
  <c r="R327" i="29"/>
  <c r="T326" i="29"/>
  <c r="R326" i="29"/>
  <c r="T324" i="29" s="1"/>
  <c r="T325" i="29"/>
  <c r="R325" i="29"/>
  <c r="T323" i="29" s="1"/>
  <c r="R324" i="29"/>
  <c r="T322" i="29" s="1"/>
  <c r="R323" i="29"/>
  <c r="T321" i="29" s="1"/>
  <c r="R322" i="29"/>
  <c r="T320" i="29" s="1"/>
  <c r="R321" i="29"/>
  <c r="T319" i="29" s="1"/>
  <c r="R320" i="29"/>
  <c r="T318" i="29" s="1"/>
  <c r="R319" i="29"/>
  <c r="R318" i="29"/>
  <c r="T316" i="29" s="1"/>
  <c r="T317" i="29"/>
  <c r="R317" i="29"/>
  <c r="T315" i="29" s="1"/>
  <c r="R316" i="29"/>
  <c r="R315" i="29"/>
  <c r="T314" i="29"/>
  <c r="R314" i="29"/>
  <c r="T312" i="29" s="1"/>
  <c r="T313" i="29"/>
  <c r="R313" i="29"/>
  <c r="R312" i="29"/>
  <c r="T311" i="29"/>
  <c r="R311" i="29"/>
  <c r="T310" i="29"/>
  <c r="R310" i="29"/>
  <c r="T309" i="29"/>
  <c r="R309" i="29"/>
  <c r="T307" i="29" s="1"/>
  <c r="T308" i="29"/>
  <c r="R308" i="29"/>
  <c r="R307" i="29"/>
  <c r="T305" i="29" s="1"/>
  <c r="T306" i="29"/>
  <c r="R306" i="29"/>
  <c r="R305" i="29"/>
  <c r="T303" i="29" s="1"/>
  <c r="T304" i="29"/>
  <c r="R304" i="29"/>
  <c r="T302" i="29" s="1"/>
  <c r="R303" i="29"/>
  <c r="T301" i="29" s="1"/>
  <c r="R302" i="29"/>
  <c r="R301" i="29"/>
  <c r="T299" i="29" s="1"/>
  <c r="T300" i="29"/>
  <c r="R300" i="29"/>
  <c r="R299" i="29"/>
  <c r="T297" i="29" s="1"/>
  <c r="T298" i="29"/>
  <c r="R298" i="29"/>
  <c r="R297" i="29"/>
  <c r="T295" i="29" s="1"/>
  <c r="T296" i="29"/>
  <c r="R296" i="29"/>
  <c r="T294" i="29" s="1"/>
  <c r="R295" i="29"/>
  <c r="R294" i="29"/>
  <c r="T293" i="29"/>
  <c r="R293" i="29"/>
  <c r="T292" i="29"/>
  <c r="R292" i="29"/>
  <c r="T291" i="29"/>
  <c r="R291" i="29"/>
  <c r="T289" i="29" s="1"/>
  <c r="T290" i="29"/>
  <c r="R290" i="29"/>
  <c r="T288" i="29" s="1"/>
  <c r="R289" i="29"/>
  <c r="T287" i="29" s="1"/>
  <c r="R288" i="29"/>
  <c r="T286" i="29" s="1"/>
  <c r="R287" i="29"/>
  <c r="T285" i="29" s="1"/>
  <c r="R286" i="29"/>
  <c r="T284" i="29" s="1"/>
  <c r="R285" i="29"/>
  <c r="R284" i="29"/>
  <c r="T282" i="29" s="1"/>
  <c r="T283" i="29"/>
  <c r="R283" i="29"/>
  <c r="R282" i="29"/>
  <c r="T281" i="29"/>
  <c r="R281" i="29"/>
  <c r="T280" i="29"/>
  <c r="R280" i="29"/>
  <c r="T278" i="29" s="1"/>
  <c r="T279" i="29"/>
  <c r="R279" i="29"/>
  <c r="T277" i="29" s="1"/>
  <c r="R278" i="29"/>
  <c r="T276" i="29" s="1"/>
  <c r="R277" i="29"/>
  <c r="T275" i="29" s="1"/>
  <c r="R276" i="29"/>
  <c r="X275" i="29"/>
  <c r="W275" i="29"/>
  <c r="V275" i="29"/>
  <c r="U275" i="29"/>
  <c r="R275" i="29"/>
  <c r="Q275" i="29"/>
  <c r="R274" i="29"/>
  <c r="R273" i="29"/>
  <c r="T272" i="29"/>
  <c r="R272" i="29"/>
  <c r="T270" i="29" s="1"/>
  <c r="T271" i="29"/>
  <c r="R271" i="29"/>
  <c r="T269" i="29" s="1"/>
  <c r="R270" i="29"/>
  <c r="T268" i="29" s="1"/>
  <c r="R269" i="29"/>
  <c r="T267" i="29" s="1"/>
  <c r="R268" i="29"/>
  <c r="T266" i="29" s="1"/>
  <c r="R267" i="29"/>
  <c r="T265" i="29" s="1"/>
  <c r="R266" i="29"/>
  <c r="T264" i="29" s="1"/>
  <c r="R265" i="29"/>
  <c r="T263" i="29" s="1"/>
  <c r="R264" i="29"/>
  <c r="R263" i="29"/>
  <c r="T262" i="29"/>
  <c r="R262" i="29"/>
  <c r="T260" i="29" s="1"/>
  <c r="T261" i="29"/>
  <c r="R261" i="29"/>
  <c r="R260" i="29"/>
  <c r="T259" i="29"/>
  <c r="R259" i="29"/>
  <c r="T258" i="29"/>
  <c r="R258" i="29"/>
  <c r="T257" i="29"/>
  <c r="R257" i="29"/>
  <c r="T256" i="29"/>
  <c r="R256" i="29"/>
  <c r="T255" i="29"/>
  <c r="R255" i="29"/>
  <c r="T254" i="29"/>
  <c r="R254" i="29"/>
  <c r="T253" i="29"/>
  <c r="R253" i="29"/>
  <c r="T252" i="29"/>
  <c r="R252" i="29"/>
  <c r="T250" i="29" s="1"/>
  <c r="T251" i="29"/>
  <c r="R251" i="29"/>
  <c r="R250" i="29"/>
  <c r="T248" i="29" s="1"/>
  <c r="T249" i="29"/>
  <c r="R249" i="29"/>
  <c r="T247" i="29" s="1"/>
  <c r="R248" i="29"/>
  <c r="T246" i="29" s="1"/>
  <c r="R247" i="29"/>
  <c r="T245" i="29" s="1"/>
  <c r="R246" i="29"/>
  <c r="R245" i="29"/>
  <c r="T244" i="29"/>
  <c r="R244" i="29"/>
  <c r="T243" i="29"/>
  <c r="R243" i="29"/>
  <c r="T242" i="29"/>
  <c r="R242" i="29"/>
  <c r="T240" i="29" s="1"/>
  <c r="T241" i="29"/>
  <c r="R241" i="29"/>
  <c r="R240" i="29"/>
  <c r="T238" i="29" s="1"/>
  <c r="T239" i="29"/>
  <c r="R239" i="29"/>
  <c r="R238" i="29"/>
  <c r="T236" i="29" s="1"/>
  <c r="T237" i="29"/>
  <c r="R237" i="29"/>
  <c r="R236" i="29"/>
  <c r="T234" i="29" s="1"/>
  <c r="T235" i="29"/>
  <c r="R235" i="29"/>
  <c r="R234" i="29"/>
  <c r="T232" i="29" s="1"/>
  <c r="T233" i="29"/>
  <c r="R233" i="29"/>
  <c r="R232" i="29"/>
  <c r="T230" i="29" s="1"/>
  <c r="T231" i="29"/>
  <c r="R231" i="29"/>
  <c r="R230" i="29"/>
  <c r="T228" i="29" s="1"/>
  <c r="T229" i="29"/>
  <c r="R229" i="29"/>
  <c r="R228" i="29"/>
  <c r="T226" i="29" s="1"/>
  <c r="T227" i="29"/>
  <c r="R227" i="29"/>
  <c r="R226" i="29"/>
  <c r="T224" i="29" s="1"/>
  <c r="T225" i="29"/>
  <c r="R225" i="29"/>
  <c r="R224" i="29"/>
  <c r="T222" i="29" s="1"/>
  <c r="T223" i="29"/>
  <c r="R223" i="29"/>
  <c r="T221" i="29" s="1"/>
  <c r="R222" i="29"/>
  <c r="X221" i="29"/>
  <c r="W221" i="29"/>
  <c r="V221" i="29"/>
  <c r="U221" i="29"/>
  <c r="R221" i="29"/>
  <c r="Q221" i="29"/>
  <c r="R220" i="29"/>
  <c r="R219" i="29"/>
  <c r="T218" i="29"/>
  <c r="R218" i="29"/>
  <c r="T216" i="29" s="1"/>
  <c r="T217" i="29"/>
  <c r="R217" i="29"/>
  <c r="T215" i="29" s="1"/>
  <c r="R216" i="29"/>
  <c r="T214" i="29" s="1"/>
  <c r="R215" i="29"/>
  <c r="T213" i="29" s="1"/>
  <c r="R214" i="29"/>
  <c r="T212" i="29" s="1"/>
  <c r="R213" i="29"/>
  <c r="T211" i="29" s="1"/>
  <c r="R212" i="29"/>
  <c r="T210" i="29" s="1"/>
  <c r="R211" i="29"/>
  <c r="R210" i="29"/>
  <c r="T209" i="29"/>
  <c r="R209" i="29"/>
  <c r="T208" i="29"/>
  <c r="R208" i="29"/>
  <c r="T206" i="29" s="1"/>
  <c r="T207" i="29"/>
  <c r="R207" i="29"/>
  <c r="T205" i="29" s="1"/>
  <c r="R206" i="29"/>
  <c r="T204" i="29" s="1"/>
  <c r="R205" i="29"/>
  <c r="T203" i="29" s="1"/>
  <c r="R204" i="29"/>
  <c r="R203" i="29"/>
  <c r="T202" i="29"/>
  <c r="R202" i="29"/>
  <c r="T200" i="29" s="1"/>
  <c r="T201" i="29"/>
  <c r="R201" i="29"/>
  <c r="R200" i="29"/>
  <c r="T198" i="29" s="1"/>
  <c r="T199" i="29"/>
  <c r="R199" i="29"/>
  <c r="T197" i="29" s="1"/>
  <c r="R198" i="29"/>
  <c r="R197" i="29"/>
  <c r="T196" i="29"/>
  <c r="R196" i="29"/>
  <c r="T194" i="29" s="1"/>
  <c r="T195" i="29"/>
  <c r="R195" i="29"/>
  <c r="T193" i="29" s="1"/>
  <c r="R194" i="29"/>
  <c r="T192" i="29" s="1"/>
  <c r="R193" i="29"/>
  <c r="T191" i="29" s="1"/>
  <c r="R192" i="29"/>
  <c r="T190" i="29" s="1"/>
  <c r="R191" i="29"/>
  <c r="R190" i="29"/>
  <c r="T188" i="29" s="1"/>
  <c r="T189" i="29"/>
  <c r="R189" i="29"/>
  <c r="R188" i="29"/>
  <c r="T186" i="29" s="1"/>
  <c r="T187" i="29"/>
  <c r="R187" i="29"/>
  <c r="R186" i="29"/>
  <c r="T184" i="29" s="1"/>
  <c r="T185" i="29"/>
  <c r="R185" i="29"/>
  <c r="T183" i="29" s="1"/>
  <c r="R184" i="29"/>
  <c r="T182" i="29" s="1"/>
  <c r="R183" i="29"/>
  <c r="R182" i="29"/>
  <c r="T180" i="29" s="1"/>
  <c r="T181" i="29"/>
  <c r="R181" i="29"/>
  <c r="R180" i="29"/>
  <c r="T178" i="29" s="1"/>
  <c r="T179" i="29"/>
  <c r="R179" i="29"/>
  <c r="R178" i="29"/>
  <c r="T176" i="29" s="1"/>
  <c r="T177" i="29"/>
  <c r="R177" i="29"/>
  <c r="R176" i="29"/>
  <c r="T174" i="29" s="1"/>
  <c r="T175" i="29"/>
  <c r="R175" i="29"/>
  <c r="R174" i="29"/>
  <c r="T172" i="29" s="1"/>
  <c r="T173" i="29"/>
  <c r="R173" i="29"/>
  <c r="R172" i="29"/>
  <c r="T171" i="29"/>
  <c r="R171" i="29"/>
  <c r="T170" i="29"/>
  <c r="R170" i="29"/>
  <c r="T169" i="29"/>
  <c r="R169" i="29"/>
  <c r="T167" i="29" s="1"/>
  <c r="T168" i="29"/>
  <c r="R168" i="29"/>
  <c r="X167" i="29"/>
  <c r="W167" i="29"/>
  <c r="V167" i="29"/>
  <c r="U167" i="29"/>
  <c r="R167" i="29"/>
  <c r="Q167" i="29"/>
  <c r="R166" i="29"/>
  <c r="R165" i="29"/>
  <c r="T164" i="29"/>
  <c r="R164" i="29"/>
  <c r="T162" i="29" s="1"/>
  <c r="T163" i="29"/>
  <c r="R163" i="29"/>
  <c r="T161" i="29" s="1"/>
  <c r="R162" i="29"/>
  <c r="T160" i="29" s="1"/>
  <c r="R161" i="29"/>
  <c r="T159" i="29" s="1"/>
  <c r="R160" i="29"/>
  <c r="T158" i="29" s="1"/>
  <c r="R159" i="29"/>
  <c r="T157" i="29" s="1"/>
  <c r="R158" i="29"/>
  <c r="T156" i="29" s="1"/>
  <c r="R157" i="29"/>
  <c r="T155" i="29" s="1"/>
  <c r="R156" i="29"/>
  <c r="R155" i="29"/>
  <c r="T154" i="29"/>
  <c r="R154" i="29"/>
  <c r="T153" i="29"/>
  <c r="R153" i="29"/>
  <c r="T152" i="29"/>
  <c r="R152" i="29"/>
  <c r="T151" i="29"/>
  <c r="R151" i="29"/>
  <c r="T150" i="29"/>
  <c r="R150" i="29"/>
  <c r="T149" i="29"/>
  <c r="R149" i="29"/>
  <c r="T148" i="29"/>
  <c r="R148" i="29"/>
  <c r="T147" i="29"/>
  <c r="R147" i="29"/>
  <c r="T146" i="29"/>
  <c r="R146" i="29"/>
  <c r="T145" i="29"/>
  <c r="R145" i="29"/>
  <c r="T144" i="29"/>
  <c r="R144" i="29"/>
  <c r="T142" i="29" s="1"/>
  <c r="T143" i="29"/>
  <c r="R143" i="29"/>
  <c r="R142" i="29"/>
  <c r="T140" i="29" s="1"/>
  <c r="T141" i="29"/>
  <c r="R141" i="29"/>
  <c r="R140" i="29"/>
  <c r="T138" i="29" s="1"/>
  <c r="T139" i="29"/>
  <c r="R139" i="29"/>
  <c r="T137" i="29" s="1"/>
  <c r="R138" i="29"/>
  <c r="R137" i="29"/>
  <c r="T135" i="29" s="1"/>
  <c r="T136" i="29"/>
  <c r="R136" i="29"/>
  <c r="T134" i="29" s="1"/>
  <c r="R135" i="29"/>
  <c r="T133" i="29" s="1"/>
  <c r="R134" i="29"/>
  <c r="T132" i="29" s="1"/>
  <c r="R133" i="29"/>
  <c r="T131" i="29" s="1"/>
  <c r="R132" i="29"/>
  <c r="T130" i="29" s="1"/>
  <c r="R131" i="29"/>
  <c r="T129" i="29" s="1"/>
  <c r="R130" i="29"/>
  <c r="T128" i="29" s="1"/>
  <c r="R129" i="29"/>
  <c r="T127" i="29" s="1"/>
  <c r="R128" i="29"/>
  <c r="T126" i="29" s="1"/>
  <c r="R127" i="29"/>
  <c r="T125" i="29" s="1"/>
  <c r="R126" i="29"/>
  <c r="R125" i="29"/>
  <c r="T123" i="29" s="1"/>
  <c r="T124" i="29"/>
  <c r="R124" i="29"/>
  <c r="T122" i="29" s="1"/>
  <c r="R123" i="29"/>
  <c r="T121" i="29" s="1"/>
  <c r="R122" i="29"/>
  <c r="T120" i="29" s="1"/>
  <c r="R121" i="29"/>
  <c r="T119" i="29" s="1"/>
  <c r="R120" i="29"/>
  <c r="T118" i="29" s="1"/>
  <c r="R119" i="29"/>
  <c r="T117" i="29" s="1"/>
  <c r="R118" i="29"/>
  <c r="T116" i="29" s="1"/>
  <c r="R117" i="29"/>
  <c r="T115" i="29" s="1"/>
  <c r="R116" i="29"/>
  <c r="T114" i="29" s="1"/>
  <c r="R115" i="29"/>
  <c r="T113" i="29" s="1"/>
  <c r="R114" i="29"/>
  <c r="X113" i="29"/>
  <c r="W113" i="29"/>
  <c r="V113" i="29"/>
  <c r="U113" i="29"/>
  <c r="R113" i="29"/>
  <c r="Q113" i="29"/>
  <c r="AV59" i="29"/>
  <c r="U62" i="29"/>
  <c r="V62" i="29"/>
  <c r="W62" i="29"/>
  <c r="X62" i="29"/>
  <c r="S2701" i="29" a="1"/>
  <c r="S2699" i="29" a="1"/>
  <c r="S2697" i="29" a="1"/>
  <c r="S2695" i="29" a="1"/>
  <c r="S2702" i="29" a="1"/>
  <c r="S2700" i="29" a="1"/>
  <c r="S2698" i="29" a="1"/>
  <c r="S2696" i="29" a="1"/>
  <c r="S2694" i="29" a="1"/>
  <c r="S2692" i="29" a="1"/>
  <c r="S2690" i="29" a="1"/>
  <c r="S2688" i="29" a="1"/>
  <c r="S2686" i="29" a="1"/>
  <c r="S2684" i="29" a="1"/>
  <c r="S2693" i="29" a="1"/>
  <c r="S2691" i="29" a="1"/>
  <c r="S2689" i="29" a="1"/>
  <c r="S2683" i="29" a="1"/>
  <c r="S2681" i="29" a="1"/>
  <c r="S2685" i="29" a="1"/>
  <c r="S2682" i="29" a="1"/>
  <c r="S2680" i="29" a="1"/>
  <c r="S2687" i="29" a="1"/>
  <c r="S2678" i="29" a="1"/>
  <c r="S2676" i="29" a="1"/>
  <c r="S2674" i="29" a="1"/>
  <c r="S2679" i="29" a="1"/>
  <c r="S2677" i="29" a="1"/>
  <c r="S2672" i="29" a="1"/>
  <c r="S2670" i="29" a="1"/>
  <c r="S2668" i="29" a="1"/>
  <c r="S2666" i="29" a="1"/>
  <c r="S2673" i="29" a="1"/>
  <c r="S2671" i="29" a="1"/>
  <c r="S2669" i="29" a="1"/>
  <c r="S2667" i="29" a="1"/>
  <c r="S2665" i="29" a="1"/>
  <c r="S2663" i="29" a="1"/>
  <c r="S2661" i="29" a="1"/>
  <c r="S2659" i="29" a="1"/>
  <c r="S2675" i="29" a="1"/>
  <c r="S2664" i="29" a="1"/>
  <c r="S2658" i="29" a="1"/>
  <c r="S2656" i="29" a="1"/>
  <c r="S2654" i="29" a="1"/>
  <c r="S2652" i="29" a="1"/>
  <c r="S2651" i="29" a="1"/>
  <c r="S2662" i="29" a="1"/>
  <c r="Y2651" i="29" a="1"/>
  <c r="S2660" i="29" a="1"/>
  <c r="S2657" i="29" a="1"/>
  <c r="S2655" i="29" a="1"/>
  <c r="S2653" i="29" a="1"/>
  <c r="S2647" i="29" a="1"/>
  <c r="S2645" i="29" a="1"/>
  <c r="S2643" i="29" a="1"/>
  <c r="S2641" i="29" a="1"/>
  <c r="S2648" i="29" a="1"/>
  <c r="S2646" i="29" a="1"/>
  <c r="S2644" i="29" a="1"/>
  <c r="S2642" i="29" a="1"/>
  <c r="S2640" i="29" a="1"/>
  <c r="S2639" i="29" a="1"/>
  <c r="S2637" i="29" a="1"/>
  <c r="S2635" i="29" a="1"/>
  <c r="S2633" i="29" a="1"/>
  <c r="S2631" i="29" a="1"/>
  <c r="S2629" i="29" a="1"/>
  <c r="S2627" i="29" a="1"/>
  <c r="S2625" i="29" a="1"/>
  <c r="S2636" i="29" a="1"/>
  <c r="S2630" i="29" a="1"/>
  <c r="S2638" i="29" a="1"/>
  <c r="S2626" i="29" a="1"/>
  <c r="S2624" i="29" a="1"/>
  <c r="S2634" i="29" a="1"/>
  <c r="S2628" i="29" a="1"/>
  <c r="S2632" i="29" a="1"/>
  <c r="S2623" i="29" a="1"/>
  <c r="S2622" i="29" a="1"/>
  <c r="S2621" i="29" a="1"/>
  <c r="S2619" i="29" a="1"/>
  <c r="S2617" i="29" a="1"/>
  <c r="S2615" i="29" a="1"/>
  <c r="S2613" i="29" a="1"/>
  <c r="S2611" i="29" a="1"/>
  <c r="S2609" i="29" a="1"/>
  <c r="S2607" i="29" a="1"/>
  <c r="S2614" i="29" a="1"/>
  <c r="S2612" i="29" a="1"/>
  <c r="S2616" i="29" a="1"/>
  <c r="S2618" i="29" a="1"/>
  <c r="S2610" i="29" a="1"/>
  <c r="S2606" i="29" a="1"/>
  <c r="S2604" i="29" a="1"/>
  <c r="S2602" i="29" a="1"/>
  <c r="S2600" i="29" a="1"/>
  <c r="S2598" i="29" a="1"/>
  <c r="S2597" i="29" a="1"/>
  <c r="S2608" i="29" a="1"/>
  <c r="Y2597" i="29" a="1"/>
  <c r="S2620" i="29" a="1"/>
  <c r="S2603" i="29" a="1"/>
  <c r="S2605" i="29" a="1"/>
  <c r="S2601" i="29" a="1"/>
  <c r="S2599" i="29" a="1"/>
  <c r="S2593" i="29" a="1"/>
  <c r="S2591" i="29" a="1"/>
  <c r="S2589" i="29" a="1"/>
  <c r="S2587" i="29" a="1"/>
  <c r="S2594" i="29" a="1"/>
  <c r="S2592" i="29" a="1"/>
  <c r="S2590" i="29" a="1"/>
  <c r="S2588" i="29" a="1"/>
  <c r="S2586" i="29" a="1"/>
  <c r="S2585" i="29" a="1"/>
  <c r="S2583" i="29" a="1"/>
  <c r="S2581" i="29" a="1"/>
  <c r="S2579" i="29" a="1"/>
  <c r="S2577" i="29" a="1"/>
  <c r="S2575" i="29" a="1"/>
  <c r="S2573" i="29" a="1"/>
  <c r="S2571" i="29" a="1"/>
  <c r="S2582" i="29" a="1"/>
  <c r="S2578" i="29" a="1"/>
  <c r="S2584" i="29" a="1"/>
  <c r="S2574" i="29" a="1"/>
  <c r="S2569" i="29" a="1"/>
  <c r="S2567" i="29" a="1"/>
  <c r="S2565" i="29" a="1"/>
  <c r="S2563" i="29" a="1"/>
  <c r="S2561" i="29" a="1"/>
  <c r="S2559" i="29" a="1"/>
  <c r="S2557" i="29" a="1"/>
  <c r="S2555" i="29" a="1"/>
  <c r="S2553" i="29" a="1"/>
  <c r="S2551" i="29" a="1"/>
  <c r="S2549" i="29" a="1"/>
  <c r="S2547" i="29" a="1"/>
  <c r="S2545" i="29" a="1"/>
  <c r="S2576" i="29" a="1"/>
  <c r="S2580" i="29" a="1"/>
  <c r="S2570" i="29" a="1"/>
  <c r="S2568" i="29" a="1"/>
  <c r="S2566" i="29" a="1"/>
  <c r="S2564" i="29" a="1"/>
  <c r="S2562" i="29" a="1"/>
  <c r="S2560" i="29" a="1"/>
  <c r="S2558" i="29" a="1"/>
  <c r="S2554" i="29" a="1"/>
  <c r="S2546" i="29" a="1"/>
  <c r="S2552" i="29" a="1"/>
  <c r="S2544" i="29" a="1"/>
  <c r="S2543" i="29" a="1"/>
  <c r="S2550" i="29" a="1"/>
  <c r="Y2543" i="29" a="1"/>
  <c r="S2572" i="29" a="1"/>
  <c r="S2556" i="29" a="1"/>
  <c r="S2548" i="29" a="1"/>
  <c r="AP2543" i="29" a="1"/>
  <c r="S2539" i="29" a="1"/>
  <c r="S2537" i="29" a="1"/>
  <c r="S2535" i="29" a="1"/>
  <c r="S2533" i="29" a="1"/>
  <c r="S2540" i="29" a="1"/>
  <c r="S2538" i="29" a="1"/>
  <c r="S2536" i="29" a="1"/>
  <c r="S2534" i="29" a="1"/>
  <c r="S2532" i="29" a="1"/>
  <c r="S2531" i="29" a="1"/>
  <c r="S2529" i="29" a="1"/>
  <c r="S2527" i="29" a="1"/>
  <c r="S2530" i="29" a="1"/>
  <c r="S2528" i="29" a="1"/>
  <c r="S2524" i="29" a="1"/>
  <c r="S2522" i="29" a="1"/>
  <c r="S2526" i="29" a="1"/>
  <c r="S2525" i="29" a="1"/>
  <c r="S2521" i="29" a="1"/>
  <c r="S2520" i="29" a="1"/>
  <c r="S2519" i="29" a="1"/>
  <c r="S2518" i="29" a="1"/>
  <c r="S2516" i="29" a="1"/>
  <c r="S2514" i="29" a="1"/>
  <c r="S2512" i="29" a="1"/>
  <c r="S2510" i="29" a="1"/>
  <c r="S2508" i="29" a="1"/>
  <c r="S2506" i="29" a="1"/>
  <c r="S2504" i="29" a="1"/>
  <c r="S2517" i="29" a="1"/>
  <c r="S2511" i="29" a="1"/>
  <c r="S2507" i="29" a="1"/>
  <c r="S2503" i="29" a="1"/>
  <c r="S2501" i="29" a="1"/>
  <c r="S2499" i="29" a="1"/>
  <c r="S2497" i="29" a="1"/>
  <c r="S2505" i="29" a="1"/>
  <c r="S2523" i="29" a="1"/>
  <c r="S2515" i="29" a="1"/>
  <c r="S2502" i="29" a="1"/>
  <c r="S2500" i="29" a="1"/>
  <c r="S2498" i="29" a="1"/>
  <c r="S2496" i="29" a="1"/>
  <c r="S2494" i="29" a="1"/>
  <c r="S2493" i="29" a="1"/>
  <c r="S2492" i="29" a="1"/>
  <c r="S2490" i="29" a="1"/>
  <c r="S2489" i="29" a="1"/>
  <c r="S2513" i="29" a="1"/>
  <c r="S2509" i="29" a="1"/>
  <c r="Y2489" i="29" a="1"/>
  <c r="S2495" i="29" a="1"/>
  <c r="S2491" i="29" a="1"/>
  <c r="S2485" i="29" a="1"/>
  <c r="S2483" i="29" a="1"/>
  <c r="S2481" i="29" a="1"/>
  <c r="S2479" i="29" a="1"/>
  <c r="S2486" i="29" a="1"/>
  <c r="S2484" i="29" a="1"/>
  <c r="S2482" i="29" a="1"/>
  <c r="S2480" i="29" a="1"/>
  <c r="S2476" i="29" a="1"/>
  <c r="S2474" i="29" a="1"/>
  <c r="S2472" i="29" a="1"/>
  <c r="S2478" i="29" a="1"/>
  <c r="S2477" i="29" a="1"/>
  <c r="S2475" i="29" a="1"/>
  <c r="S2473" i="29" a="1"/>
  <c r="S2471" i="29" a="1"/>
  <c r="S2469" i="29" a="1"/>
  <c r="S2470" i="29" a="1"/>
  <c r="S2468" i="29" a="1"/>
  <c r="S2466" i="29" a="1"/>
  <c r="S2464" i="29" a="1"/>
  <c r="S2462" i="29" a="1"/>
  <c r="S2460" i="29" a="1"/>
  <c r="S2458" i="29" a="1"/>
  <c r="S2456" i="29" a="1"/>
  <c r="S2454" i="29" a="1"/>
  <c r="S2452" i="29" a="1"/>
  <c r="S2450" i="29" a="1"/>
  <c r="S2467" i="29" a="1"/>
  <c r="S2463" i="29" a="1"/>
  <c r="S2461" i="29" a="1"/>
  <c r="S2459" i="29" a="1"/>
  <c r="S2457" i="29" a="1"/>
  <c r="S2455" i="29" a="1"/>
  <c r="S2453" i="29" a="1"/>
  <c r="S2451" i="29" a="1"/>
  <c r="S2449" i="29" a="1"/>
  <c r="S2465" i="29" a="1"/>
  <c r="S2448" i="29" a="1"/>
  <c r="S2446" i="29" a="1"/>
  <c r="S2444" i="29" a="1"/>
  <c r="S2442" i="29" a="1"/>
  <c r="S2440" i="29" a="1"/>
  <c r="S2438" i="29" a="1"/>
  <c r="S2436" i="29" a="1"/>
  <c r="S2435" i="29" a="1"/>
  <c r="S2447" i="29" a="1"/>
  <c r="S2445" i="29" a="1"/>
  <c r="S2443" i="29" a="1"/>
  <c r="S2441" i="29" a="1"/>
  <c r="S2439" i="29" a="1"/>
  <c r="S2437" i="29" a="1"/>
  <c r="Y2435" i="29" a="1"/>
  <c r="S2431" i="29" a="1"/>
  <c r="S2429" i="29" a="1"/>
  <c r="S2427" i="29" a="1"/>
  <c r="S2425" i="29" a="1"/>
  <c r="S2430" i="29" a="1"/>
  <c r="S2420" i="29" a="1"/>
  <c r="S2416" i="29" a="1"/>
  <c r="S2412" i="29" a="1"/>
  <c r="S2408" i="29" a="1"/>
  <c r="S2423" i="29" a="1"/>
  <c r="S2421" i="29" a="1"/>
  <c r="S2419" i="29" a="1"/>
  <c r="S2417" i="29" a="1"/>
  <c r="S2415" i="29" a="1"/>
  <c r="S2413" i="29" a="1"/>
  <c r="S2411" i="29" a="1"/>
  <c r="S2409" i="29" a="1"/>
  <c r="S2404" i="29" a="1"/>
  <c r="S2400" i="29" a="1"/>
  <c r="S2396" i="29" a="1"/>
  <c r="S2392" i="29" a="1"/>
  <c r="S2388" i="29" a="1"/>
  <c r="S2384" i="29" a="1"/>
  <c r="S2428" i="29" a="1"/>
  <c r="S2407" i="29" a="1"/>
  <c r="S2403" i="29" a="1"/>
  <c r="S2399" i="29" a="1"/>
  <c r="S2395" i="29" a="1"/>
  <c r="S2391" i="29" a="1"/>
  <c r="S2387" i="29" a="1"/>
  <c r="S2383" i="29" a="1"/>
  <c r="S2432" i="29" a="1"/>
  <c r="S2426" i="29" a="1"/>
  <c r="S2422" i="29" a="1"/>
  <c r="S2418" i="29" a="1"/>
  <c r="S2414" i="29" a="1"/>
  <c r="S2410" i="29" a="1"/>
  <c r="S2406" i="29" a="1"/>
  <c r="S2402" i="29" a="1"/>
  <c r="S2401" i="29" a="1"/>
  <c r="S2394" i="29" a="1"/>
  <c r="S2393" i="29" a="1"/>
  <c r="S2386" i="29" a="1"/>
  <c r="S2385" i="29" a="1"/>
  <c r="S2405" i="29" a="1"/>
  <c r="S2398" i="29" a="1"/>
  <c r="S2424" i="29" a="1"/>
  <c r="Y2381" i="29" a="1"/>
  <c r="S2397" i="29" a="1"/>
  <c r="S2390" i="29" a="1"/>
  <c r="S2382" i="29" a="1"/>
  <c r="S2381" i="29" a="1"/>
  <c r="S2389" i="29" a="1"/>
  <c r="S2377" i="29" a="1"/>
  <c r="S2375" i="29" a="1"/>
  <c r="S2373" i="29" a="1"/>
  <c r="S2371" i="29" a="1"/>
  <c r="S2378" i="29" a="1"/>
  <c r="S2376" i="29" a="1"/>
  <c r="S2374" i="29" a="1"/>
  <c r="S2372" i="29" a="1"/>
  <c r="S2370" i="29" a="1"/>
  <c r="S2368" i="29" a="1"/>
  <c r="S2366" i="29" a="1"/>
  <c r="S2364" i="29" a="1"/>
  <c r="S2369" i="29" a="1"/>
  <c r="S2367" i="29" a="1"/>
  <c r="S2365" i="29" a="1"/>
  <c r="S2363" i="29" a="1"/>
  <c r="S2361" i="29" a="1"/>
  <c r="S2359" i="29" a="1"/>
  <c r="S2357" i="29" a="1"/>
  <c r="S2355" i="29" a="1"/>
  <c r="S2353" i="29" a="1"/>
  <c r="S2351" i="29" a="1"/>
  <c r="S2356" i="29" a="1"/>
  <c r="S2352" i="29" a="1"/>
  <c r="S2349" i="29" a="1"/>
  <c r="S2347" i="29" a="1"/>
  <c r="S2345" i="29" a="1"/>
  <c r="S2343" i="29" a="1"/>
  <c r="S2341" i="29" a="1"/>
  <c r="S2339" i="29" a="1"/>
  <c r="S2337" i="29" a="1"/>
  <c r="S2335" i="29" a="1"/>
  <c r="S2333" i="29" a="1"/>
  <c r="S2331" i="29" a="1"/>
  <c r="S2329" i="29" a="1"/>
  <c r="S2358" i="29" a="1"/>
  <c r="S2350" i="29" a="1"/>
  <c r="S2360" i="29" a="1"/>
  <c r="S2346" i="29" a="1"/>
  <c r="S2338" i="29" a="1"/>
  <c r="S2330" i="29" a="1"/>
  <c r="S2327" i="29" a="1"/>
  <c r="S2362" i="29" a="1"/>
  <c r="S2354" i="29" a="1"/>
  <c r="S2344" i="29" a="1"/>
  <c r="S2332" i="29" a="1"/>
  <c r="S2348" i="29" a="1"/>
  <c r="S2340" i="29" a="1"/>
  <c r="S2336" i="29" a="1"/>
  <c r="S2328" i="29" a="1"/>
  <c r="S2342" i="29" a="1"/>
  <c r="S2334" i="29" a="1"/>
  <c r="Y2327" i="29" a="1"/>
  <c r="AP2327" i="29" a="1"/>
  <c r="S2323" i="29" a="1"/>
  <c r="S2321" i="29" a="1"/>
  <c r="S2319" i="29" a="1"/>
  <c r="S2317" i="29" a="1"/>
  <c r="S2324" i="29" a="1"/>
  <c r="S2322" i="29" a="1"/>
  <c r="S2320" i="29" a="1"/>
  <c r="S2318" i="29" a="1"/>
  <c r="S2316" i="29" a="1"/>
  <c r="S2315" i="29" a="1"/>
  <c r="S2313" i="29" a="1"/>
  <c r="S2311" i="29" a="1"/>
  <c r="S2309" i="29" a="1"/>
  <c r="S2307" i="29" a="1"/>
  <c r="S2310" i="29" a="1"/>
  <c r="S2308" i="29" a="1"/>
  <c r="S2306" i="29" a="1"/>
  <c r="S2314" i="29" a="1"/>
  <c r="S2305" i="29" a="1"/>
  <c r="S2303" i="29" a="1"/>
  <c r="S2301" i="29" a="1"/>
  <c r="S2299" i="29" a="1"/>
  <c r="S2297" i="29" a="1"/>
  <c r="S2295" i="29" a="1"/>
  <c r="S2293" i="29" a="1"/>
  <c r="S2312" i="29" a="1"/>
  <c r="S2304" i="29" a="1"/>
  <c r="S2302" i="29" a="1"/>
  <c r="S2300" i="29" a="1"/>
  <c r="S2298" i="29" a="1"/>
  <c r="S2296" i="29" a="1"/>
  <c r="S2291" i="29" a="1"/>
  <c r="S2289" i="29" a="1"/>
  <c r="S2287" i="29" a="1"/>
  <c r="S2285" i="29" a="1"/>
  <c r="S2283" i="29" a="1"/>
  <c r="S2281" i="29" a="1"/>
  <c r="S2294" i="29" a="1"/>
  <c r="S2292" i="29" a="1"/>
  <c r="S2290" i="29" a="1"/>
  <c r="S2286" i="29" a="1"/>
  <c r="S2279" i="29" a="1"/>
  <c r="S2277" i="29" a="1"/>
  <c r="S2275" i="29" a="1"/>
  <c r="Y2273" i="29" a="1"/>
  <c r="AQ2273" i="29" a="1"/>
  <c r="S2282" i="29" a="1"/>
  <c r="S2288" i="29" a="1"/>
  <c r="S2284" i="29" a="1"/>
  <c r="S2280" i="29" a="1"/>
  <c r="S2278" i="29" a="1"/>
  <c r="S2276" i="29" a="1"/>
  <c r="S2274" i="29" a="1"/>
  <c r="S2273" i="29" a="1"/>
  <c r="AR2273" i="29" a="1"/>
  <c r="S2269" i="29" a="1"/>
  <c r="S2267" i="29" a="1"/>
  <c r="S2265" i="29" a="1"/>
  <c r="S2263" i="29" a="1"/>
  <c r="S2270" i="29" a="1"/>
  <c r="S2268" i="29" a="1"/>
  <c r="S2266" i="29" a="1"/>
  <c r="S2264" i="29" a="1"/>
  <c r="S2262" i="29" a="1"/>
  <c r="S2261" i="29" a="1"/>
  <c r="S2259" i="29" a="1"/>
  <c r="S2260" i="29" a="1"/>
  <c r="S2258" i="29" a="1"/>
  <c r="S2256" i="29" a="1"/>
  <c r="S2257" i="29" a="1"/>
  <c r="S2254" i="29" a="1"/>
  <c r="S2252" i="29" a="1"/>
  <c r="S2250" i="29" a="1"/>
  <c r="S2248" i="29" a="1"/>
  <c r="S2246" i="29" a="1"/>
  <c r="S2244" i="29" a="1"/>
  <c r="S2242" i="29" a="1"/>
  <c r="S2255" i="29" a="1"/>
  <c r="S2253" i="29" a="1"/>
  <c r="S2251" i="29" a="1"/>
  <c r="S2249" i="29" a="1"/>
  <c r="S2247" i="29" a="1"/>
  <c r="S2245" i="29" a="1"/>
  <c r="S2243" i="29" a="1"/>
  <c r="S2241" i="29" a="1"/>
  <c r="S2240" i="29" a="1"/>
  <c r="S2238" i="29" a="1"/>
  <c r="S2236" i="29" a="1"/>
  <c r="S2234" i="29" a="1"/>
  <c r="S2232" i="29" a="1"/>
  <c r="S2230" i="29" a="1"/>
  <c r="S2228" i="29" a="1"/>
  <c r="S2237" i="29" a="1"/>
  <c r="S2235" i="29" a="1"/>
  <c r="S2227" i="29" a="1"/>
  <c r="S2226" i="29" a="1"/>
  <c r="S2224" i="29" a="1"/>
  <c r="S2222" i="29" a="1"/>
  <c r="S2220" i="29" a="1"/>
  <c r="S2219" i="29" a="1"/>
  <c r="S2239" i="29" a="1"/>
  <c r="S2233" i="29" a="1"/>
  <c r="S2231" i="29" a="1"/>
  <c r="S2225" i="29" a="1"/>
  <c r="S2223" i="29" a="1"/>
  <c r="S2221" i="29" a="1"/>
  <c r="S2229" i="29" a="1"/>
  <c r="S2215" i="29" a="1"/>
  <c r="S2213" i="29" a="1"/>
  <c r="S2211" i="29" a="1"/>
  <c r="S2209" i="29" a="1"/>
  <c r="S2216" i="29" a="1"/>
  <c r="S2214" i="29" a="1"/>
  <c r="S2212" i="29" a="1"/>
  <c r="S2210" i="29" a="1"/>
  <c r="S2208" i="29" a="1"/>
  <c r="S2207" i="29" a="1"/>
  <c r="S2205" i="29" a="1"/>
  <c r="S2203" i="29" a="1"/>
  <c r="S2201" i="29" a="1"/>
  <c r="S2206" i="29" a="1"/>
  <c r="S2204" i="29" a="1"/>
  <c r="S2202" i="29" a="1"/>
  <c r="S2198" i="29" a="1"/>
  <c r="S2196" i="29" a="1"/>
  <c r="S2194" i="29" a="1"/>
  <c r="S2192" i="29" a="1"/>
  <c r="S2190" i="29" a="1"/>
  <c r="S2188" i="29" a="1"/>
  <c r="S2186" i="29" a="1"/>
  <c r="S2200" i="29" a="1"/>
  <c r="S2195" i="29" a="1"/>
  <c r="S2197" i="29" a="1"/>
  <c r="S2191" i="29" a="1"/>
  <c r="S2189" i="29" a="1"/>
  <c r="S2199" i="29" a="1"/>
  <c r="S2193" i="29" a="1"/>
  <c r="S2187" i="29" a="1"/>
  <c r="S2184" i="29" a="1"/>
  <c r="S2182" i="29" a="1"/>
  <c r="S2180" i="29" a="1"/>
  <c r="S2178" i="29" a="1"/>
  <c r="S2176" i="29" a="1"/>
  <c r="S2174" i="29" a="1"/>
  <c r="S2172" i="29" a="1"/>
  <c r="S2170" i="29" a="1"/>
  <c r="S2168" i="29" a="1"/>
  <c r="S2185" i="29" a="1"/>
  <c r="S2183" i="29" a="1"/>
  <c r="S2181" i="29" a="1"/>
  <c r="S2179" i="29" a="1"/>
  <c r="S2177" i="29" a="1"/>
  <c r="S2175" i="29" a="1"/>
  <c r="S2173" i="29" a="1"/>
  <c r="S2171" i="29" a="1"/>
  <c r="S2169" i="29" a="1"/>
  <c r="S2167" i="29" a="1"/>
  <c r="S2166" i="29" a="1"/>
  <c r="S2165" i="29" a="1"/>
  <c r="Y2165" i="29" a="1"/>
  <c r="S2161" i="29" a="1"/>
  <c r="S2159" i="29" a="1"/>
  <c r="S2157" i="29" a="1"/>
  <c r="S2155" i="29" a="1"/>
  <c r="S2162" i="29" a="1"/>
  <c r="S2160" i="29" a="1"/>
  <c r="S2158" i="29" a="1"/>
  <c r="S2156" i="29" a="1"/>
  <c r="S2154" i="29" a="1"/>
  <c r="S2153" i="29" a="1"/>
  <c r="S2151" i="29" a="1"/>
  <c r="S2149" i="29" a="1"/>
  <c r="S2147" i="29" a="1"/>
  <c r="S2145" i="29" a="1"/>
  <c r="S2143" i="29" a="1"/>
  <c r="S2141" i="29" a="1"/>
  <c r="S2139" i="29" a="1"/>
  <c r="S2137" i="29" a="1"/>
  <c r="S2135" i="29" a="1"/>
  <c r="S2133" i="29" a="1"/>
  <c r="S2148" i="29" a="1"/>
  <c r="S2146" i="29" a="1"/>
  <c r="S2144" i="29" a="1"/>
  <c r="S2142" i="29" a="1"/>
  <c r="S2140" i="29" a="1"/>
  <c r="S2138" i="29" a="1"/>
  <c r="S2136" i="29" a="1"/>
  <c r="S2134" i="29" a="1"/>
  <c r="S2152" i="29" a="1"/>
  <c r="S2150" i="29" a="1"/>
  <c r="S2131" i="29" a="1"/>
  <c r="S2129" i="29" a="1"/>
  <c r="S2127" i="29" a="1"/>
  <c r="S2125" i="29" a="1"/>
  <c r="S2123" i="29" a="1"/>
  <c r="S2121" i="29" a="1"/>
  <c r="S2119" i="29" a="1"/>
  <c r="S2132" i="29" a="1"/>
  <c r="S2130" i="29" a="1"/>
  <c r="S2128" i="29" a="1"/>
  <c r="S2126" i="29" a="1"/>
  <c r="S2124" i="29" a="1"/>
  <c r="S2122" i="29" a="1"/>
  <c r="S2120" i="29" a="1"/>
  <c r="S2117" i="29" a="1"/>
  <c r="S2115" i="29" a="1"/>
  <c r="S2113" i="29" a="1"/>
  <c r="S2118" i="29" a="1"/>
  <c r="S2116" i="29" a="1"/>
  <c r="S2114" i="29" a="1"/>
  <c r="S2112" i="29" a="1"/>
  <c r="S2111" i="29" a="1"/>
  <c r="Y2111" i="29" a="1"/>
  <c r="AQ2111" i="29" a="1"/>
  <c r="AP2111" i="29" a="1"/>
  <c r="S2107" i="29" a="1"/>
  <c r="S2105" i="29" a="1"/>
  <c r="S2103" i="29" a="1"/>
  <c r="S2101" i="29" a="1"/>
  <c r="S2106" i="29" a="1"/>
  <c r="S2100" i="29" a="1"/>
  <c r="S2099" i="29" a="1"/>
  <c r="S2097" i="29" a="1"/>
  <c r="S2095" i="29" a="1"/>
  <c r="S2093" i="29" a="1"/>
  <c r="S2091" i="29" a="1"/>
  <c r="S2089" i="29" a="1"/>
  <c r="S2087" i="29" a="1"/>
  <c r="S2108" i="29" a="1"/>
  <c r="S2104" i="29" a="1"/>
  <c r="S2094" i="29" a="1"/>
  <c r="S2102" i="29" a="1"/>
  <c r="S2092" i="29" a="1"/>
  <c r="S2098" i="29" a="1"/>
  <c r="S2096" i="29" a="1"/>
  <c r="S2090" i="29" a="1"/>
  <c r="S2086" i="29" a="1"/>
  <c r="S2085" i="29" a="1"/>
  <c r="S2083" i="29" a="1"/>
  <c r="S2081" i="29" a="1"/>
  <c r="S2079" i="29" a="1"/>
  <c r="S2077" i="29" a="1"/>
  <c r="S2075" i="29" a="1"/>
  <c r="S2088" i="29" a="1"/>
  <c r="S2084" i="29" a="1"/>
  <c r="S2082" i="29" a="1"/>
  <c r="S2080" i="29" a="1"/>
  <c r="S2078" i="29" a="1"/>
  <c r="S2076" i="29" a="1"/>
  <c r="S2074" i="29" a="1"/>
  <c r="S2073" i="29" a="1"/>
  <c r="S2068" i="29" a="1"/>
  <c r="S2066" i="29" a="1"/>
  <c r="S2064" i="29" a="1"/>
  <c r="S2062" i="29" a="1"/>
  <c r="S2060" i="29" a="1"/>
  <c r="S2058" i="29" a="1"/>
  <c r="S2057" i="29" a="1"/>
  <c r="S2071" i="29" a="1"/>
  <c r="S2069" i="29" a="1"/>
  <c r="S2072" i="29" a="1"/>
  <c r="Y2057" i="29" a="1"/>
  <c r="S2067" i="29" a="1"/>
  <c r="S2059" i="29" a="1"/>
  <c r="S2063" i="29" a="1"/>
  <c r="AQ2057" i="29" a="1"/>
  <c r="S2065" i="29" a="1"/>
  <c r="S2061" i="29" a="1"/>
  <c r="S2070" i="29" a="1"/>
  <c r="S2053" i="29" a="1"/>
  <c r="S2051" i="29" a="1"/>
  <c r="S2049" i="29" a="1"/>
  <c r="S2047" i="29" a="1"/>
  <c r="S2052" i="29" a="1"/>
  <c r="S2054" i="29" a="1"/>
  <c r="S2050" i="29" a="1"/>
  <c r="S2044" i="29" a="1"/>
  <c r="S2048" i="29" a="1"/>
  <c r="S2046" i="29" a="1"/>
  <c r="S2043" i="29" a="1"/>
  <c r="S2042" i="29" a="1"/>
  <c r="S2041" i="29" a="1"/>
  <c r="S2039" i="29" a="1"/>
  <c r="S2037" i="29" a="1"/>
  <c r="S2035" i="29" a="1"/>
  <c r="S2033" i="29" a="1"/>
  <c r="S2031" i="29" a="1"/>
  <c r="S2029" i="29" a="1"/>
  <c r="S2045" i="29" a="1"/>
  <c r="S2034" i="29" a="1"/>
  <c r="S2026" i="29" a="1"/>
  <c r="S2040" i="29" a="1"/>
  <c r="S2036" i="29" a="1"/>
  <c r="S2032" i="29" a="1"/>
  <c r="S2030" i="29" a="1"/>
  <c r="S2027" i="29" a="1"/>
  <c r="S2025" i="29" a="1"/>
  <c r="S2023" i="29" a="1"/>
  <c r="S2021" i="29" a="1"/>
  <c r="S2019" i="29" a="1"/>
  <c r="S2017" i="29" a="1"/>
  <c r="S2038" i="29" a="1"/>
  <c r="S2024" i="29" a="1"/>
  <c r="S2020" i="29" a="1"/>
  <c r="S2018" i="29" a="1"/>
  <c r="S2028" i="29" a="1"/>
  <c r="S2022" i="29" a="1"/>
  <c r="S2016" i="29" a="1"/>
  <c r="S2014" i="29" a="1"/>
  <c r="Y2003" i="29" a="1"/>
  <c r="S2013" i="29" a="1"/>
  <c r="S2011" i="29" a="1"/>
  <c r="S2009" i="29" a="1"/>
  <c r="S2007" i="29" a="1"/>
  <c r="S2005" i="29" a="1"/>
  <c r="AQ2003" i="29" a="1"/>
  <c r="S2015" i="29" a="1"/>
  <c r="S2012" i="29" a="1"/>
  <c r="S2010" i="29" a="1"/>
  <c r="S2008" i="29" a="1"/>
  <c r="S2006" i="29" a="1"/>
  <c r="S2004" i="29" a="1"/>
  <c r="S2003" i="29" a="1"/>
  <c r="S1999" i="29" a="1"/>
  <c r="S1997" i="29" a="1"/>
  <c r="S1995" i="29" a="1"/>
  <c r="S1993" i="29" a="1"/>
  <c r="S2000" i="29" a="1"/>
  <c r="S1998" i="29" a="1"/>
  <c r="S1996" i="29" a="1"/>
  <c r="S1994" i="29" a="1"/>
  <c r="S1992" i="29" a="1"/>
  <c r="S1990" i="29" a="1"/>
  <c r="S1988" i="29" a="1"/>
  <c r="S1986" i="29" a="1"/>
  <c r="S1984" i="29" a="1"/>
  <c r="S1982" i="29" a="1"/>
  <c r="S1980" i="29" a="1"/>
  <c r="S1978" i="29" a="1"/>
  <c r="S1981" i="29" a="1"/>
  <c r="S1987" i="29" a="1"/>
  <c r="S1989" i="29" a="1"/>
  <c r="S1985" i="29" a="1"/>
  <c r="S1983" i="29" a="1"/>
  <c r="S1975" i="29" a="1"/>
  <c r="S1971" i="29" a="1"/>
  <c r="S1977" i="29" a="1"/>
  <c r="S1974" i="29" a="1"/>
  <c r="S1970" i="29" a="1"/>
  <c r="S1979" i="29" a="1"/>
  <c r="S1973" i="29" a="1"/>
  <c r="S1969" i="29" a="1"/>
  <c r="S1964" i="29" a="1"/>
  <c r="S1962" i="29" a="1"/>
  <c r="S1960" i="29" a="1"/>
  <c r="S1958" i="29" a="1"/>
  <c r="S1956" i="29" a="1"/>
  <c r="S1954" i="29" a="1"/>
  <c r="S1976" i="29" a="1"/>
  <c r="S1972" i="29" a="1"/>
  <c r="S1968" i="29" a="1"/>
  <c r="S1991" i="29" a="1"/>
  <c r="S1967" i="29" a="1"/>
  <c r="S1965" i="29" a="1"/>
  <c r="S1963" i="29" a="1"/>
  <c r="S1961" i="29" a="1"/>
  <c r="S1959" i="29" a="1"/>
  <c r="S1957" i="29" a="1"/>
  <c r="S1955" i="29" a="1"/>
  <c r="S1953" i="29" a="1"/>
  <c r="S1966" i="29" a="1"/>
  <c r="S1951" i="29" a="1"/>
  <c r="S1952" i="29" a="1"/>
  <c r="S1950" i="29" a="1"/>
  <c r="S1949" i="29" a="1"/>
  <c r="Y1949" i="29" a="1"/>
  <c r="S1945" i="29" a="1"/>
  <c r="S1943" i="29" a="1"/>
  <c r="S1941" i="29" a="1"/>
  <c r="S1939" i="29" a="1"/>
  <c r="S1946" i="29" a="1"/>
  <c r="S1944" i="29" a="1"/>
  <c r="S1942" i="29" a="1"/>
  <c r="S1940" i="29" a="1"/>
  <c r="S1938" i="29" a="1"/>
  <c r="S1936" i="29" a="1"/>
  <c r="S1934" i="29" a="1"/>
  <c r="S1937" i="29" a="1"/>
  <c r="S1935" i="29" a="1"/>
  <c r="S1933" i="29" a="1"/>
  <c r="S1932" i="29" a="1"/>
  <c r="S1931" i="29" a="1"/>
  <c r="S1927" i="29" a="1"/>
  <c r="S1922" i="29" a="1"/>
  <c r="S1919" i="29" a="1"/>
  <c r="S1917" i="29" a="1"/>
  <c r="S1915" i="29" a="1"/>
  <c r="S1913" i="29" a="1"/>
  <c r="S1911" i="29" a="1"/>
  <c r="S1909" i="29" a="1"/>
  <c r="S1907" i="29" a="1"/>
  <c r="S1905" i="29" a="1"/>
  <c r="S1903" i="29" a="1"/>
  <c r="S1901" i="29" a="1"/>
  <c r="S1899" i="29" a="1"/>
  <c r="S1897" i="29" a="1"/>
  <c r="S1930" i="29" a="1"/>
  <c r="S1929" i="29" a="1"/>
  <c r="S1921" i="29" a="1"/>
  <c r="S1925" i="29" a="1"/>
  <c r="S1920" i="29" a="1"/>
  <c r="S1912" i="29" a="1"/>
  <c r="S1906" i="29" a="1"/>
  <c r="S1898" i="29" a="1"/>
  <c r="S1895" i="29" a="1"/>
  <c r="S1902" i="29" a="1"/>
  <c r="S1914" i="29" a="1"/>
  <c r="S1904" i="29" a="1"/>
  <c r="S1896" i="29" a="1"/>
  <c r="S1924" i="29" a="1"/>
  <c r="S1923" i="29" a="1"/>
  <c r="S1916" i="29" a="1"/>
  <c r="S1928" i="29" a="1"/>
  <c r="S1926" i="29" a="1"/>
  <c r="S1918" i="29" a="1"/>
  <c r="S1910" i="29" a="1"/>
  <c r="S1908" i="29" a="1"/>
  <c r="S1900" i="29" a="1"/>
  <c r="Y1895" i="29" a="1"/>
  <c r="S1891" i="29" a="1"/>
  <c r="S1889" i="29" a="1"/>
  <c r="S1887" i="29" a="1"/>
  <c r="S1885" i="29" a="1"/>
  <c r="S1892" i="29" a="1"/>
  <c r="S1890" i="29" a="1"/>
  <c r="S1888" i="29" a="1"/>
  <c r="S1886" i="29" a="1"/>
  <c r="S1884" i="29" a="1"/>
  <c r="S1882" i="29" a="1"/>
  <c r="S1880" i="29" a="1"/>
  <c r="S1883" i="29" a="1"/>
  <c r="S1881" i="29" a="1"/>
  <c r="S1879" i="29" a="1"/>
  <c r="S1878" i="29" a="1"/>
  <c r="S1876" i="29" a="1"/>
  <c r="S1874" i="29" a="1"/>
  <c r="S1877" i="29" a="1"/>
  <c r="S1875" i="29" a="1"/>
  <c r="S1873" i="29" a="1"/>
  <c r="S1872" i="29" a="1"/>
  <c r="S1870" i="29" a="1"/>
  <c r="S1868" i="29" a="1"/>
  <c r="S1866" i="29" a="1"/>
  <c r="S1869" i="29" a="1"/>
  <c r="S1867" i="29" a="1"/>
  <c r="S1864" i="29" a="1"/>
  <c r="S1854" i="29" a="1"/>
  <c r="S1850" i="29" a="1"/>
  <c r="S1863" i="29" a="1"/>
  <c r="S1862" i="29" a="1"/>
  <c r="S1861" i="29" a="1"/>
  <c r="S1860" i="29" a="1"/>
  <c r="S1859" i="29" a="1"/>
  <c r="S1858" i="29" a="1"/>
  <c r="S1857" i="29" a="1"/>
  <c r="S1853" i="29" a="1"/>
  <c r="S1849" i="29" a="1"/>
  <c r="S1848" i="29" a="1"/>
  <c r="S1846" i="29" a="1"/>
  <c r="S1844" i="29" a="1"/>
  <c r="S1842" i="29" a="1"/>
  <c r="S1841" i="29" a="1"/>
  <c r="S1871" i="29" a="1"/>
  <c r="S1856" i="29" a="1"/>
  <c r="S1852" i="29" a="1"/>
  <c r="Y1841" i="29" a="1"/>
  <c r="S1845" i="29" a="1"/>
  <c r="S1847" i="29" a="1"/>
  <c r="S1851" i="29" a="1"/>
  <c r="S1843" i="29" a="1"/>
  <c r="S1865" i="29" a="1"/>
  <c r="S1855" i="29" a="1"/>
  <c r="S1837" i="29" a="1"/>
  <c r="S1835" i="29" a="1"/>
  <c r="S1833" i="29" a="1"/>
  <c r="S1831" i="29" a="1"/>
  <c r="S1838" i="29" a="1"/>
  <c r="S1836" i="29" a="1"/>
  <c r="S1834" i="29" a="1"/>
  <c r="S1832" i="29" a="1"/>
  <c r="S1830" i="29" a="1"/>
  <c r="S1828" i="29" a="1"/>
  <c r="S1826" i="29" a="1"/>
  <c r="S1829" i="29" a="1"/>
  <c r="S1827" i="29" a="1"/>
  <c r="S1825" i="29" a="1"/>
  <c r="S1823" i="29" a="1"/>
  <c r="S1821" i="29" a="1"/>
  <c r="S1819" i="29" a="1"/>
  <c r="S1820" i="29" a="1"/>
  <c r="S1818" i="29" a="1"/>
  <c r="S1817" i="29" a="1"/>
  <c r="S1815" i="29" a="1"/>
  <c r="S1813" i="29" a="1"/>
  <c r="S1811" i="29" a="1"/>
  <c r="S1809" i="29" a="1"/>
  <c r="S1807" i="29" a="1"/>
  <c r="S1805" i="29" a="1"/>
  <c r="S1822" i="29" a="1"/>
  <c r="S1804" i="29" a="1"/>
  <c r="S1824" i="29" a="1"/>
  <c r="S1814" i="29" a="1"/>
  <c r="S1810" i="29" a="1"/>
  <c r="S1803" i="29" a="1"/>
  <c r="S1801" i="29" a="1"/>
  <c r="S1799" i="29" a="1"/>
  <c r="S1797" i="29" a="1"/>
  <c r="S1795" i="29" a="1"/>
  <c r="S1793" i="29" a="1"/>
  <c r="S1791" i="29" a="1"/>
  <c r="S1789" i="29" a="1"/>
  <c r="S1812" i="29" a="1"/>
  <c r="S1808" i="29" a="1"/>
  <c r="S1800" i="29" a="1"/>
  <c r="S1792" i="29" a="1"/>
  <c r="Y1787" i="29" a="1"/>
  <c r="S1806" i="29" a="1"/>
  <c r="AQ1787" i="29" a="1"/>
  <c r="S1798" i="29" a="1"/>
  <c r="AP1787" i="29" a="1"/>
  <c r="S1816" i="29" a="1"/>
  <c r="S1796" i="29" a="1"/>
  <c r="S1790" i="29" a="1"/>
  <c r="AR1787" i="29" a="1"/>
  <c r="S1787" i="29" a="1"/>
  <c r="S1802" i="29" a="1"/>
  <c r="S1794" i="29" a="1"/>
  <c r="S1788" i="29" a="1"/>
  <c r="S1783" i="29" a="1"/>
  <c r="S1781" i="29" a="1"/>
  <c r="S1779" i="29" a="1"/>
  <c r="S1777" i="29" a="1"/>
  <c r="S1784" i="29" a="1"/>
  <c r="S1782" i="29" a="1"/>
  <c r="S1780" i="29" a="1"/>
  <c r="S1778" i="29" a="1"/>
  <c r="S1776" i="29" a="1"/>
  <c r="S1774" i="29" a="1"/>
  <c r="S1772" i="29" a="1"/>
  <c r="S1770" i="29" a="1"/>
  <c r="S1768" i="29" a="1"/>
  <c r="S1766" i="29" a="1"/>
  <c r="S1764" i="29" a="1"/>
  <c r="S1775" i="29" a="1"/>
  <c r="S1773" i="29" a="1"/>
  <c r="S1771" i="29" a="1"/>
  <c r="S1765" i="29" a="1"/>
  <c r="S1762" i="29" a="1"/>
  <c r="S1760" i="29" a="1"/>
  <c r="S1758" i="29" a="1"/>
  <c r="S1756" i="29" a="1"/>
  <c r="S1763" i="29" a="1"/>
  <c r="S1769" i="29" a="1"/>
  <c r="S1761" i="29" a="1"/>
  <c r="S1759" i="29" a="1"/>
  <c r="S1767" i="29" a="1"/>
  <c r="S1755" i="29" a="1"/>
  <c r="S1753" i="29" a="1"/>
  <c r="S1751" i="29" a="1"/>
  <c r="S1749" i="29" a="1"/>
  <c r="S1757" i="29" a="1"/>
  <c r="S1754" i="29" a="1"/>
  <c r="S1752" i="29" a="1"/>
  <c r="S1750" i="29" a="1"/>
  <c r="S1748" i="29" a="1"/>
  <c r="S1746" i="29" a="1"/>
  <c r="S1744" i="29" a="1"/>
  <c r="S1742" i="29" a="1"/>
  <c r="S1740" i="29" a="1"/>
  <c r="S1738" i="29" a="1"/>
  <c r="S1736" i="29" a="1"/>
  <c r="S1734" i="29" a="1"/>
  <c r="S1733" i="29" a="1"/>
  <c r="Y1733" i="29" a="1"/>
  <c r="S1747" i="29" a="1"/>
  <c r="S1745" i="29" a="1"/>
  <c r="S1743" i="29" a="1"/>
  <c r="S1741" i="29" a="1"/>
  <c r="S1739" i="29" a="1"/>
  <c r="S1737" i="29" a="1"/>
  <c r="S1735" i="29" a="1"/>
  <c r="S1729" i="29" a="1"/>
  <c r="S1727" i="29" a="1"/>
  <c r="S1725" i="29" a="1"/>
  <c r="S1723" i="29" a="1"/>
  <c r="S1730" i="29" a="1"/>
  <c r="S1728" i="29" a="1"/>
  <c r="S1726" i="29" a="1"/>
  <c r="S1724" i="29" a="1"/>
  <c r="S1722" i="29" a="1"/>
  <c r="S1721" i="29" a="1"/>
  <c r="S1719" i="29" a="1"/>
  <c r="S1717" i="29" a="1"/>
  <c r="S1720" i="29" a="1"/>
  <c r="S1718" i="29" a="1"/>
  <c r="S1715" i="29" a="1"/>
  <c r="S1713" i="29" a="1"/>
  <c r="S1711" i="29" a="1"/>
  <c r="S1709" i="29" a="1"/>
  <c r="S1707" i="29" a="1"/>
  <c r="S1705" i="29" a="1"/>
  <c r="S1708" i="29" a="1"/>
  <c r="S1703" i="29" a="1"/>
  <c r="S1701" i="29" a="1"/>
  <c r="S1699" i="29" a="1"/>
  <c r="S1697" i="29" a="1"/>
  <c r="S1706" i="29" a="1"/>
  <c r="S1702" i="29" a="1"/>
  <c r="S1696" i="29" a="1"/>
  <c r="S1704" i="29" a="1"/>
  <c r="S1694" i="29" a="1"/>
  <c r="S1692" i="29" a="1"/>
  <c r="S1690" i="29" a="1"/>
  <c r="S1688" i="29" a="1"/>
  <c r="S1686" i="29" a="1"/>
  <c r="S1684" i="29" a="1"/>
  <c r="S1682" i="29" a="1"/>
  <c r="S1680" i="29" a="1"/>
  <c r="S1679" i="29" a="1"/>
  <c r="S1716" i="29" a="1"/>
  <c r="S1714" i="29" a="1"/>
  <c r="S1712" i="29" a="1"/>
  <c r="S1698" i="29" a="1"/>
  <c r="S1710" i="29" a="1"/>
  <c r="S1693" i="29" a="1"/>
  <c r="S1685" i="29" a="1"/>
  <c r="S1695" i="29" a="1"/>
  <c r="S1689" i="29" a="1"/>
  <c r="S1691" i="29" a="1"/>
  <c r="S1700" i="29" a="1"/>
  <c r="S1687" i="29" a="1"/>
  <c r="S1681" i="29" a="1"/>
  <c r="Y1679" i="29" a="1"/>
  <c r="S1683" i="29" a="1"/>
  <c r="S1675" i="29" a="1"/>
  <c r="S1673" i="29" a="1"/>
  <c r="S1671" i="29" a="1"/>
  <c r="S1669" i="29" a="1"/>
  <c r="S1676" i="29" a="1"/>
  <c r="S1674" i="29" a="1"/>
  <c r="S1672" i="29" a="1"/>
  <c r="S1670" i="29" a="1"/>
  <c r="S1668" i="29" a="1"/>
  <c r="S1666" i="29" a="1"/>
  <c r="S1664" i="29" a="1"/>
  <c r="S1662" i="29" a="1"/>
  <c r="S1660" i="29" a="1"/>
  <c r="S1658" i="29" a="1"/>
  <c r="S1656" i="29" a="1"/>
  <c r="S1654" i="29" a="1"/>
  <c r="S1661" i="29" a="1"/>
  <c r="S1653" i="29" a="1"/>
  <c r="S1663" i="29" a="1"/>
  <c r="S1659" i="29" a="1"/>
  <c r="S1665" i="29" a="1"/>
  <c r="S1652" i="29" a="1"/>
  <c r="S1648" i="29" a="1"/>
  <c r="S1657" i="29" a="1"/>
  <c r="S1651" i="29" a="1"/>
  <c r="S1647" i="29" a="1"/>
  <c r="S1655" i="29" a="1"/>
  <c r="S1650" i="29" a="1"/>
  <c r="S1646" i="29" a="1"/>
  <c r="S1644" i="29" a="1"/>
  <c r="S1640" i="29" a="1"/>
  <c r="S1636" i="29" a="1"/>
  <c r="S1632" i="29" a="1"/>
  <c r="S1631" i="29" a="1"/>
  <c r="S1629" i="29" a="1"/>
  <c r="S1627" i="29" a="1"/>
  <c r="S1649" i="29" a="1"/>
  <c r="S1643" i="29" a="1"/>
  <c r="S1639" i="29" a="1"/>
  <c r="S1635" i="29" a="1"/>
  <c r="S1667" i="29" a="1"/>
  <c r="S1645" i="29" a="1"/>
  <c r="S1642" i="29" a="1"/>
  <c r="S1638" i="29" a="1"/>
  <c r="S1634" i="29" a="1"/>
  <c r="S1630" i="29" a="1"/>
  <c r="S1628" i="29" a="1"/>
  <c r="S1626" i="29" a="1"/>
  <c r="S1625" i="29" a="1"/>
  <c r="S1641" i="29" a="1"/>
  <c r="S1637" i="29" a="1"/>
  <c r="S1633" i="29" a="1"/>
  <c r="Y1625" i="29" a="1"/>
  <c r="AR1625" i="29" a="1"/>
  <c r="S1621" i="29" a="1"/>
  <c r="S1619" i="29" a="1"/>
  <c r="S1617" i="29" a="1"/>
  <c r="S1615" i="29" a="1"/>
  <c r="S1622" i="29" a="1"/>
  <c r="S1620" i="29" a="1"/>
  <c r="S1618" i="29" a="1"/>
  <c r="S1616" i="29" a="1"/>
  <c r="S1614" i="29" a="1"/>
  <c r="S1612" i="29" a="1"/>
  <c r="S1610" i="29" a="1"/>
  <c r="S1608" i="29" a="1"/>
  <c r="S1611" i="29" a="1"/>
  <c r="S1607" i="29" a="1"/>
  <c r="S1605" i="29" a="1"/>
  <c r="S1603" i="29" a="1"/>
  <c r="S1613" i="29" a="1"/>
  <c r="S1606" i="29" a="1"/>
  <c r="S1604" i="29" a="1"/>
  <c r="S1602" i="29" a="1"/>
  <c r="S1609" i="29" a="1"/>
  <c r="S1600" i="29" a="1"/>
  <c r="S1598" i="29" a="1"/>
  <c r="S1596" i="29" a="1"/>
  <c r="S1594" i="29" a="1"/>
  <c r="S1592" i="29" a="1"/>
  <c r="S1590" i="29" a="1"/>
  <c r="S1588" i="29" a="1"/>
  <c r="S1595" i="29" a="1"/>
  <c r="S1587" i="29" a="1"/>
  <c r="S1597" i="29" a="1"/>
  <c r="S1589" i="29" a="1"/>
  <c r="S1586" i="29" a="1"/>
  <c r="S1584" i="29" a="1"/>
  <c r="S1582" i="29" a="1"/>
  <c r="S1580" i="29" a="1"/>
  <c r="S1578" i="29" a="1"/>
  <c r="S1599" i="29" a="1"/>
  <c r="S1591" i="29" a="1"/>
  <c r="S1585" i="29" a="1"/>
  <c r="S1581" i="29" a="1"/>
  <c r="S1601" i="29" a="1"/>
  <c r="S1593" i="29" a="1"/>
  <c r="S1579" i="29" a="1"/>
  <c r="S1576" i="29" a="1"/>
  <c r="S1574" i="29" a="1"/>
  <c r="S1572" i="29" a="1"/>
  <c r="S1571" i="29" a="1"/>
  <c r="S1583" i="29" a="1"/>
  <c r="S1575" i="29" a="1"/>
  <c r="S1573" i="29" a="1"/>
  <c r="S1577" i="29" a="1"/>
  <c r="Y1571" i="29" a="1"/>
  <c r="S1567" i="29" a="1"/>
  <c r="S1565" i="29" a="1"/>
  <c r="S1563" i="29" a="1"/>
  <c r="S1561" i="29" a="1"/>
  <c r="S1566" i="29" a="1"/>
  <c r="S1562" i="29" a="1"/>
  <c r="S1568" i="29" a="1"/>
  <c r="S1560" i="29" a="1"/>
  <c r="S1559" i="29" a="1"/>
  <c r="S1557" i="29" a="1"/>
  <c r="S1554" i="29" a="1"/>
  <c r="S1552" i="29" a="1"/>
  <c r="S1550" i="29" a="1"/>
  <c r="S1548" i="29" a="1"/>
  <c r="S1556" i="29" a="1"/>
  <c r="S1564" i="29" a="1"/>
  <c r="S1558" i="29" a="1"/>
  <c r="S1555" i="29" a="1"/>
  <c r="S1553" i="29" a="1"/>
  <c r="S1551" i="29" a="1"/>
  <c r="S1547" i="29" a="1"/>
  <c r="S1545" i="29" a="1"/>
  <c r="S1546" i="29" a="1"/>
  <c r="S1544" i="29" a="1"/>
  <c r="S1542" i="29" a="1"/>
  <c r="S1540" i="29" a="1"/>
  <c r="S1538" i="29" a="1"/>
  <c r="S1536" i="29" a="1"/>
  <c r="S1534" i="29" a="1"/>
  <c r="S1541" i="29" a="1"/>
  <c r="S1535" i="29" a="1"/>
  <c r="S1532" i="29" a="1"/>
  <c r="S1530" i="29" a="1"/>
  <c r="S1528" i="29" a="1"/>
  <c r="S1526" i="29" a="1"/>
  <c r="S1524" i="29" a="1"/>
  <c r="S1543" i="29" a="1"/>
  <c r="S1533" i="29" a="1"/>
  <c r="S1539" i="29" a="1"/>
  <c r="S1531" i="29" a="1"/>
  <c r="S1529" i="29" a="1"/>
  <c r="S1527" i="29" a="1"/>
  <c r="S1523" i="29" a="1"/>
  <c r="S1522" i="29" a="1"/>
  <c r="S1520" i="29" a="1"/>
  <c r="S1518" i="29" a="1"/>
  <c r="S1517" i="29" a="1"/>
  <c r="Y1517" i="29" a="1"/>
  <c r="S1525" i="29" a="1"/>
  <c r="S1549" i="29" a="1"/>
  <c r="S1537" i="29" a="1"/>
  <c r="S1521" i="29" a="1"/>
  <c r="S1519" i="29" a="1"/>
  <c r="S1513" i="29" a="1"/>
  <c r="S1511" i="29" a="1"/>
  <c r="S1509" i="29" a="1"/>
  <c r="S1507" i="29" a="1"/>
  <c r="S1514" i="29" a="1"/>
  <c r="S1512" i="29" a="1"/>
  <c r="S1506" i="29" a="1"/>
  <c r="S1505" i="29" a="1"/>
  <c r="S1503" i="29" a="1"/>
  <c r="S1501" i="29" a="1"/>
  <c r="S1499" i="29" a="1"/>
  <c r="S1497" i="29" a="1"/>
  <c r="S1495" i="29" a="1"/>
  <c r="S1493" i="29" a="1"/>
  <c r="S1510" i="29" a="1"/>
  <c r="S1508" i="29" a="1"/>
  <c r="S1502" i="29" a="1"/>
  <c r="S1496" i="29" a="1"/>
  <c r="S1494" i="29" a="1"/>
  <c r="S1491" i="29" a="1"/>
  <c r="S1489" i="29" a="1"/>
  <c r="S1487" i="29" a="1"/>
  <c r="S1485" i="29" a="1"/>
  <c r="S1483" i="29" a="1"/>
  <c r="S1481" i="29" a="1"/>
  <c r="S1504" i="29" a="1"/>
  <c r="S1477" i="29" a="1"/>
  <c r="S1473" i="29" a="1"/>
  <c r="S1470" i="29" a="1"/>
  <c r="S1468" i="29" a="1"/>
  <c r="S1466" i="29" a="1"/>
  <c r="S1464" i="29" a="1"/>
  <c r="S1463" i="29" a="1"/>
  <c r="S1475" i="29" a="1"/>
  <c r="S1498" i="29" a="1"/>
  <c r="S1476" i="29" a="1"/>
  <c r="S1472" i="29" a="1"/>
  <c r="Y1463" i="29" a="1"/>
  <c r="S1500" i="29" a="1"/>
  <c r="S1479" i="29" a="1"/>
  <c r="S1467" i="29" a="1"/>
  <c r="S1492" i="29" a="1"/>
  <c r="S1471" i="29" a="1"/>
  <c r="S1488" i="29" a="1"/>
  <c r="S1478" i="29" a="1"/>
  <c r="S1474" i="29" a="1"/>
  <c r="S1469" i="29" a="1"/>
  <c r="AQ1463" i="29" a="1"/>
  <c r="S1490" i="29" a="1"/>
  <c r="S1486" i="29" a="1"/>
  <c r="S1484" i="29" a="1"/>
  <c r="S1482" i="29" a="1"/>
  <c r="S1480" i="29" a="1"/>
  <c r="S1465" i="29" a="1"/>
  <c r="S1459" i="29" a="1"/>
  <c r="S1457" i="29" a="1"/>
  <c r="S1455" i="29" a="1"/>
  <c r="S1453" i="29" a="1"/>
  <c r="S1458" i="29" a="1"/>
  <c r="S1454" i="29" a="1"/>
  <c r="S1460" i="29" a="1"/>
  <c r="S1452" i="29" a="1"/>
  <c r="S1451" i="29" a="1"/>
  <c r="S1449" i="29" a="1"/>
  <c r="S1447" i="29" a="1"/>
  <c r="S1445" i="29" a="1"/>
  <c r="S1443" i="29" a="1"/>
  <c r="S1441" i="29" a="1"/>
  <c r="S1439" i="29" a="1"/>
  <c r="S1437" i="29" a="1"/>
  <c r="S1435" i="29" a="1"/>
  <c r="S1450" i="29" a="1"/>
  <c r="S1448" i="29" a="1"/>
  <c r="S1456" i="29" a="1"/>
  <c r="S1444" i="29" a="1"/>
  <c r="S1436" i="29" a="1"/>
  <c r="S1446" i="29" a="1"/>
  <c r="S1433" i="29" a="1"/>
  <c r="S1431" i="29" a="1"/>
  <c r="S1429" i="29" a="1"/>
  <c r="S1427" i="29" a="1"/>
  <c r="S1442" i="29" a="1"/>
  <c r="S1430" i="29" a="1"/>
  <c r="S1426" i="29" a="1"/>
  <c r="S1440" i="29" a="1"/>
  <c r="S1428" i="29" a="1"/>
  <c r="S1424" i="29" a="1"/>
  <c r="S1422" i="29" a="1"/>
  <c r="S1420" i="29" a="1"/>
  <c r="S1418" i="29" a="1"/>
  <c r="S1416" i="29" a="1"/>
  <c r="S1414" i="29" a="1"/>
  <c r="S1412" i="29" a="1"/>
  <c r="S1410" i="29" a="1"/>
  <c r="S1409" i="29" a="1"/>
  <c r="S1438" i="29" a="1"/>
  <c r="S1434" i="29" a="1"/>
  <c r="S1423" i="29" a="1"/>
  <c r="S1419" i="29" a="1"/>
  <c r="S1421" i="29" a="1"/>
  <c r="S1432" i="29" a="1"/>
  <c r="S1425" i="29" a="1"/>
  <c r="S1417" i="29" a="1"/>
  <c r="S1415" i="29" a="1"/>
  <c r="S1413" i="29" a="1"/>
  <c r="S1411" i="29" a="1"/>
  <c r="Y1409" i="29" a="1"/>
  <c r="S1405" i="29" a="1"/>
  <c r="S1403" i="29" a="1"/>
  <c r="S1401" i="29" a="1"/>
  <c r="S1399" i="29" a="1"/>
  <c r="S1406" i="29" a="1"/>
  <c r="S1404" i="29" a="1"/>
  <c r="S1400" i="29" a="1"/>
  <c r="S1395" i="29" a="1"/>
  <c r="S1394" i="29" a="1"/>
  <c r="S1393" i="29" a="1"/>
  <c r="S1391" i="29" a="1"/>
  <c r="S1389" i="29" a="1"/>
  <c r="S1387" i="29" a="1"/>
  <c r="S1385" i="29" a="1"/>
  <c r="S1383" i="29" a="1"/>
  <c r="S1397" i="29" a="1"/>
  <c r="S1388" i="29" a="1"/>
  <c r="S1380" i="29" a="1"/>
  <c r="S1378" i="29" a="1"/>
  <c r="S1376" i="29" a="1"/>
  <c r="S1374" i="29" a="1"/>
  <c r="S1398" i="29" a="1"/>
  <c r="S1386" i="29" a="1"/>
  <c r="S1392" i="29" a="1"/>
  <c r="S1402" i="29" a="1"/>
  <c r="S1390" i="29" a="1"/>
  <c r="S1382" i="29" a="1"/>
  <c r="S1381" i="29" a="1"/>
  <c r="S1384" i="29" a="1"/>
  <c r="S1379" i="29" a="1"/>
  <c r="S1396" i="29" a="1"/>
  <c r="S1377" i="29" a="1"/>
  <c r="S1375" i="29" a="1"/>
  <c r="S1372" i="29" a="1"/>
  <c r="S1370" i="29" a="1"/>
  <c r="S1368" i="29" a="1"/>
  <c r="S1366" i="29" a="1"/>
  <c r="S1364" i="29" a="1"/>
  <c r="S1362" i="29" a="1"/>
  <c r="S1360" i="29" a="1"/>
  <c r="S1358" i="29" a="1"/>
  <c r="S1356" i="29" a="1"/>
  <c r="S1355" i="29" a="1"/>
  <c r="Y1355" i="29" a="1"/>
  <c r="S1373" i="29" a="1"/>
  <c r="S1369" i="29" a="1"/>
  <c r="S1363" i="29" a="1"/>
  <c r="S1361" i="29" a="1"/>
  <c r="S1365" i="29" a="1"/>
  <c r="S1357" i="29" a="1"/>
  <c r="S1371" i="29" a="1"/>
  <c r="S1367" i="29" a="1"/>
  <c r="S1359" i="29" a="1"/>
  <c r="S1351" i="29" a="1"/>
  <c r="S1349" i="29" a="1"/>
  <c r="S1347" i="29" a="1"/>
  <c r="S1345" i="29" a="1"/>
  <c r="S1352" i="29" a="1"/>
  <c r="S1350" i="29" a="1"/>
  <c r="S1348" i="29" a="1"/>
  <c r="S1346" i="29" a="1"/>
  <c r="S1344" i="29" a="1"/>
  <c r="S1342" i="29" a="1"/>
  <c r="S1340" i="29" a="1"/>
  <c r="S1338" i="29" a="1"/>
  <c r="S1336" i="29" a="1"/>
  <c r="S1334" i="29" a="1"/>
  <c r="S1332" i="29" a="1"/>
  <c r="S1330" i="29" a="1"/>
  <c r="S1343" i="29" a="1"/>
  <c r="S1339" i="29" a="1"/>
  <c r="S1337" i="29" a="1"/>
  <c r="S1335" i="29" a="1"/>
  <c r="S1333" i="29" a="1"/>
  <c r="S1341" i="29" a="1"/>
  <c r="S1331" i="29" a="1"/>
  <c r="S1328" i="29" a="1"/>
  <c r="S1326" i="29" a="1"/>
  <c r="S1329" i="29" a="1"/>
  <c r="S1324" i="29" a="1"/>
  <c r="S1322" i="29" a="1"/>
  <c r="S1320" i="29" a="1"/>
  <c r="S1318" i="29" a="1"/>
  <c r="S1316" i="29" a="1"/>
  <c r="S1314" i="29" a="1"/>
  <c r="S1312" i="29" a="1"/>
  <c r="S1310" i="29" a="1"/>
  <c r="S1325" i="29" a="1"/>
  <c r="S1323" i="29" a="1"/>
  <c r="S1321" i="29" a="1"/>
  <c r="S1319" i="29" a="1"/>
  <c r="S1317" i="29" a="1"/>
  <c r="S1315" i="29" a="1"/>
  <c r="S1313" i="29" a="1"/>
  <c r="S1311" i="29" a="1"/>
  <c r="S1309" i="29" a="1"/>
  <c r="S1307" i="29" a="1"/>
  <c r="S1308" i="29" a="1"/>
  <c r="S1306" i="29" a="1"/>
  <c r="S1304" i="29" a="1"/>
  <c r="S1302" i="29" a="1"/>
  <c r="S1301" i="29" a="1"/>
  <c r="S1327" i="29" a="1"/>
  <c r="Y1301" i="29" a="1"/>
  <c r="S1305" i="29" a="1"/>
  <c r="S1303" i="29" a="1"/>
  <c r="S1297" i="29" a="1"/>
  <c r="S1295" i="29" a="1"/>
  <c r="S1293" i="29" a="1"/>
  <c r="S1291" i="29" a="1"/>
  <c r="S1298" i="29" a="1"/>
  <c r="S1296" i="29" a="1"/>
  <c r="S1294" i="29" a="1"/>
  <c r="S1292" i="29" a="1"/>
  <c r="S1290" i="29" a="1"/>
  <c r="S1289" i="29" a="1"/>
  <c r="S1287" i="29" a="1"/>
  <c r="S1285" i="29" a="1"/>
  <c r="S1283" i="29" a="1"/>
  <c r="S1281" i="29" a="1"/>
  <c r="S1279" i="29" a="1"/>
  <c r="S1277" i="29" a="1"/>
  <c r="S1288" i="29" a="1"/>
  <c r="S1286" i="29" a="1"/>
  <c r="S1284" i="29" a="1"/>
  <c r="S1278" i="29" a="1"/>
  <c r="S1275" i="29" a="1"/>
  <c r="S1273" i="29" a="1"/>
  <c r="S1271" i="29" a="1"/>
  <c r="S1282" i="29" a="1"/>
  <c r="S1276" i="29" a="1"/>
  <c r="S1274" i="29" a="1"/>
  <c r="S1272" i="29" a="1"/>
  <c r="S1270" i="29" a="1"/>
  <c r="S1268" i="29" a="1"/>
  <c r="S1266" i="29" a="1"/>
  <c r="S1280" i="29" a="1"/>
  <c r="S1267" i="29" a="1"/>
  <c r="S1265" i="29" a="1"/>
  <c r="S1263" i="29" a="1"/>
  <c r="S1261" i="29" a="1"/>
  <c r="S1259" i="29" a="1"/>
  <c r="S1257" i="29" a="1"/>
  <c r="S1255" i="29" a="1"/>
  <c r="S1253" i="29" a="1"/>
  <c r="S1251" i="29" a="1"/>
  <c r="S1249" i="29" a="1"/>
  <c r="S1264" i="29" a="1"/>
  <c r="S1269" i="29" a="1"/>
  <c r="S1262" i="29" a="1"/>
  <c r="S1260" i="29" a="1"/>
  <c r="S1258" i="29" a="1"/>
  <c r="S1256" i="29" a="1"/>
  <c r="S1254" i="29" a="1"/>
  <c r="S1252" i="29" a="1"/>
  <c r="S1250" i="29" a="1"/>
  <c r="S1248" i="29" a="1"/>
  <c r="S1247" i="29" a="1"/>
  <c r="Y1247" i="29" a="1"/>
  <c r="AP1247" i="29" a="1"/>
  <c r="S1243" i="29" a="1"/>
  <c r="S1241" i="29" a="1"/>
  <c r="S1239" i="29" a="1"/>
  <c r="S1237" i="29" a="1"/>
  <c r="S1242" i="29" a="1"/>
  <c r="S1238" i="29" a="1"/>
  <c r="S1244" i="29" a="1"/>
  <c r="S1236" i="29" a="1"/>
  <c r="S1235" i="29" a="1"/>
  <c r="S1233" i="29" a="1"/>
  <c r="S1232" i="29" a="1"/>
  <c r="S1231" i="29" a="1"/>
  <c r="S1229" i="29" a="1"/>
  <c r="S1227" i="29" a="1"/>
  <c r="S1240" i="29" a="1"/>
  <c r="S1230" i="29" a="1"/>
  <c r="S1228" i="29" a="1"/>
  <c r="S1226" i="29" a="1"/>
  <c r="S1234" i="29" a="1"/>
  <c r="S1225" i="29" a="1"/>
  <c r="S1223" i="29" a="1"/>
  <c r="S1221" i="29" a="1"/>
  <c r="S1219" i="29" a="1"/>
  <c r="S1217" i="29" a="1"/>
  <c r="S1215" i="29" a="1"/>
  <c r="S1213" i="29" a="1"/>
  <c r="S1211" i="29" a="1"/>
  <c r="S1220" i="29" a="1"/>
  <c r="S1216" i="29" a="1"/>
  <c r="S1222" i="29" a="1"/>
  <c r="S1214" i="29" a="1"/>
  <c r="S1208" i="29" a="1"/>
  <c r="S1206" i="29" a="1"/>
  <c r="S1204" i="29" a="1"/>
  <c r="S1202" i="29" a="1"/>
  <c r="S1200" i="29" a="1"/>
  <c r="S1212" i="29" a="1"/>
  <c r="S1218" i="29" a="1"/>
  <c r="S1203" i="29" a="1"/>
  <c r="Y1193" i="29" a="1"/>
  <c r="S1209" i="29" a="1"/>
  <c r="S1196" i="29" a="1"/>
  <c r="S1207" i="29" a="1"/>
  <c r="S1201" i="29" a="1"/>
  <c r="S1199" i="29" a="1"/>
  <c r="S1197" i="29" a="1"/>
  <c r="S1195" i="29" a="1"/>
  <c r="S1198" i="29" a="1"/>
  <c r="S1194" i="29" a="1"/>
  <c r="S1224" i="29" a="1"/>
  <c r="S1210" i="29" a="1"/>
  <c r="S1205" i="29" a="1"/>
  <c r="AQ1193" i="29" a="1"/>
  <c r="S1193" i="29" a="1"/>
  <c r="S1189" i="29" a="1"/>
  <c r="S1187" i="29" a="1"/>
  <c r="S1185" i="29" a="1"/>
  <c r="S1183" i="29" a="1"/>
  <c r="S1190" i="29" a="1"/>
  <c r="S1188" i="29" a="1"/>
  <c r="S1186" i="29" a="1"/>
  <c r="S1184" i="29" a="1"/>
  <c r="S1182" i="29" a="1"/>
  <c r="S1181" i="29" a="1"/>
  <c r="S1179" i="29" a="1"/>
  <c r="S1177" i="29" a="1"/>
  <c r="S1178" i="29" a="1"/>
  <c r="S1176" i="29" a="1"/>
  <c r="S1175" i="29" a="1"/>
  <c r="S1173" i="29" a="1"/>
  <c r="S1171" i="29" a="1"/>
  <c r="S1169" i="29" a="1"/>
  <c r="S1167" i="29" a="1"/>
  <c r="S1165" i="29" a="1"/>
  <c r="S1163" i="29" a="1"/>
  <c r="S1161" i="29" a="1"/>
  <c r="S1172" i="29" a="1"/>
  <c r="S1166" i="29" a="1"/>
  <c r="S1170" i="29" a="1"/>
  <c r="S1164" i="29" a="1"/>
  <c r="S1180" i="29" a="1"/>
  <c r="S1162" i="29" a="1"/>
  <c r="S1159" i="29" a="1"/>
  <c r="S1157" i="29" a="1"/>
  <c r="S1155" i="29" a="1"/>
  <c r="S1153" i="29" a="1"/>
  <c r="S1151" i="29" a="1"/>
  <c r="S1149" i="29" a="1"/>
  <c r="S1147" i="29" a="1"/>
  <c r="S1145" i="29" a="1"/>
  <c r="S1174" i="29" a="1"/>
  <c r="S1158" i="29" a="1"/>
  <c r="S1156" i="29" a="1"/>
  <c r="S1154" i="29" a="1"/>
  <c r="S1152" i="29" a="1"/>
  <c r="S1150" i="29" a="1"/>
  <c r="S1148" i="29" a="1"/>
  <c r="S1146" i="29" a="1"/>
  <c r="S1144" i="29" a="1"/>
  <c r="S1160" i="29" a="1"/>
  <c r="S1143" i="29" a="1"/>
  <c r="S1141" i="29" a="1"/>
  <c r="Y1139" i="29" a="1"/>
  <c r="AQ1139" i="29" a="1"/>
  <c r="S1168" i="29" a="1"/>
  <c r="AR1139" i="29" a="1"/>
  <c r="S1142" i="29" a="1"/>
  <c r="S1140" i="29" a="1"/>
  <c r="S1139" i="29" a="1"/>
  <c r="AP1139" i="29" a="1"/>
  <c r="S1135" i="29" a="1"/>
  <c r="S1133" i="29" a="1"/>
  <c r="S1131" i="29" a="1"/>
  <c r="S1129" i="29" a="1"/>
  <c r="S1136" i="29" a="1"/>
  <c r="S1134" i="29" a="1"/>
  <c r="S1132" i="29" a="1"/>
  <c r="S1130" i="29" a="1"/>
  <c r="S1128" i="29" a="1"/>
  <c r="S1127" i="29" a="1"/>
  <c r="S1125" i="29" a="1"/>
  <c r="S1123" i="29" a="1"/>
  <c r="S1126" i="29" a="1"/>
  <c r="S1124" i="29" a="1"/>
  <c r="S1120" i="29" a="1"/>
  <c r="S1118" i="29" a="1"/>
  <c r="S1121" i="29" a="1"/>
  <c r="S1122" i="29" a="1"/>
  <c r="S1117" i="29" a="1"/>
  <c r="S1105" i="29" a="1"/>
  <c r="S1101" i="29" a="1"/>
  <c r="S1098" i="29" a="1"/>
  <c r="S1096" i="29" a="1"/>
  <c r="S1094" i="29" a="1"/>
  <c r="S1092" i="29" a="1"/>
  <c r="S1090" i="29" a="1"/>
  <c r="S1088" i="29" a="1"/>
  <c r="S1086" i="29" a="1"/>
  <c r="S1085" i="29" a="1"/>
  <c r="S1104" i="29" a="1"/>
  <c r="S1100" i="29" a="1"/>
  <c r="S1119" i="29" a="1"/>
  <c r="S1116" i="29" a="1"/>
  <c r="S1112" i="29" a="1"/>
  <c r="S1108" i="29" a="1"/>
  <c r="S1103" i="29" a="1"/>
  <c r="S1102" i="29" a="1"/>
  <c r="S1099" i="29" a="1"/>
  <c r="S1089" i="29" a="1"/>
  <c r="S1110" i="29" a="1"/>
  <c r="S1106" i="29" a="1"/>
  <c r="S1095" i="29" a="1"/>
  <c r="S1111" i="29" a="1"/>
  <c r="S1091" i="29" a="1"/>
  <c r="S1113" i="29" a="1"/>
  <c r="S1109" i="29" a="1"/>
  <c r="S1093" i="29" a="1"/>
  <c r="S1087" i="29" a="1"/>
  <c r="S1114" i="29" a="1"/>
  <c r="Y1085" i="29" a="1"/>
  <c r="S1115" i="29" a="1"/>
  <c r="S1107" i="29" a="1"/>
  <c r="S1097" i="29" a="1"/>
  <c r="AP1085" i="29" a="1"/>
  <c r="S1081" i="29" a="1"/>
  <c r="S1079" i="29" a="1"/>
  <c r="S1077" i="29" a="1"/>
  <c r="S1075" i="29" a="1"/>
  <c r="S1082" i="29" a="1"/>
  <c r="S1080" i="29" a="1"/>
  <c r="S1078" i="29" a="1"/>
  <c r="S1076" i="29" a="1"/>
  <c r="S1074" i="29" a="1"/>
  <c r="S1072" i="29" a="1"/>
  <c r="S1070" i="29" a="1"/>
  <c r="S1068" i="29" a="1"/>
  <c r="S1071" i="29" a="1"/>
  <c r="S1067" i="29" a="1"/>
  <c r="S1065" i="29" a="1"/>
  <c r="S1063" i="29" a="1"/>
  <c r="S1061" i="29" a="1"/>
  <c r="S1073" i="29" a="1"/>
  <c r="S1069" i="29" a="1"/>
  <c r="S1066" i="29" a="1"/>
  <c r="S1064" i="29" a="1"/>
  <c r="S1062" i="29" a="1"/>
  <c r="S1060" i="29" a="1"/>
  <c r="S1058" i="29" a="1"/>
  <c r="S1056" i="29" a="1"/>
  <c r="S1059" i="29" a="1"/>
  <c r="S1057" i="29" a="1"/>
  <c r="S1055" i="29" a="1"/>
  <c r="S1054" i="29" a="1"/>
  <c r="S1052" i="29" a="1"/>
  <c r="S1050" i="29" a="1"/>
  <c r="S1048" i="29" a="1"/>
  <c r="S1053" i="29" a="1"/>
  <c r="S1051" i="29" a="1"/>
  <c r="S1049" i="29" a="1"/>
  <c r="S1047" i="29" a="1"/>
  <c r="S1045" i="29" a="1"/>
  <c r="S1043" i="29" a="1"/>
  <c r="S1041" i="29" a="1"/>
  <c r="S1039" i="29" a="1"/>
  <c r="S1037" i="29" a="1"/>
  <c r="S1044" i="29" a="1"/>
  <c r="Y1031" i="29" a="1"/>
  <c r="S1042" i="29" a="1"/>
  <c r="S1035" i="29" a="1"/>
  <c r="S1033" i="29" a="1"/>
  <c r="S1040" i="29" a="1"/>
  <c r="AQ1031" i="29" a="1"/>
  <c r="S1046" i="29" a="1"/>
  <c r="S1038" i="29" a="1"/>
  <c r="S1036" i="29" a="1"/>
  <c r="S1034" i="29" a="1"/>
  <c r="S1032" i="29" a="1"/>
  <c r="S1031" i="29" a="1"/>
  <c r="S1027" i="29" a="1"/>
  <c r="S1025" i="29" a="1"/>
  <c r="S1023" i="29" a="1"/>
  <c r="S1021" i="29" a="1"/>
  <c r="S1028" i="29" a="1"/>
  <c r="S1026" i="29" a="1"/>
  <c r="S1024" i="29" a="1"/>
  <c r="S1022" i="29" a="1"/>
  <c r="S1020" i="29" a="1"/>
  <c r="S1018" i="29" a="1"/>
  <c r="S1016" i="29" a="1"/>
  <c r="S1019" i="29" a="1"/>
  <c r="S1017" i="29" a="1"/>
  <c r="S1015" i="29" a="1"/>
  <c r="S1014" i="29" a="1"/>
  <c r="S1012" i="29" a="1"/>
  <c r="S1010" i="29" a="1"/>
  <c r="S1008" i="29" a="1"/>
  <c r="S1006" i="29" a="1"/>
  <c r="S1004" i="29" a="1"/>
  <c r="S1002" i="29" a="1"/>
  <c r="S1000" i="29" a="1"/>
  <c r="S1013" i="29" a="1"/>
  <c r="S1011" i="29" a="1"/>
  <c r="S1009" i="29" a="1"/>
  <c r="S1007" i="29" a="1"/>
  <c r="S1005" i="29" a="1"/>
  <c r="S1003" i="29" a="1"/>
  <c r="S1001" i="29" a="1"/>
  <c r="S999" i="29" a="1"/>
  <c r="S997" i="29" a="1"/>
  <c r="S996" i="29" a="1"/>
  <c r="S993" i="29" a="1"/>
  <c r="S991" i="29" a="1"/>
  <c r="S989" i="29" a="1"/>
  <c r="S987" i="29" a="1"/>
  <c r="S985" i="29" a="1"/>
  <c r="S983" i="29" a="1"/>
  <c r="S981" i="29" a="1"/>
  <c r="S990" i="29" a="1"/>
  <c r="S982" i="29" a="1"/>
  <c r="Y977" i="29" a="1"/>
  <c r="S994" i="29" a="1"/>
  <c r="S992" i="29" a="1"/>
  <c r="S988" i="29" a="1"/>
  <c r="S980" i="29" a="1"/>
  <c r="S979" i="29" a="1"/>
  <c r="S986" i="29" a="1"/>
  <c r="AQ977" i="29" a="1"/>
  <c r="S998" i="29" a="1"/>
  <c r="S995" i="29" a="1"/>
  <c r="S984" i="29" a="1"/>
  <c r="S978" i="29" a="1"/>
  <c r="S977" i="29" a="1"/>
  <c r="S973" i="29" a="1"/>
  <c r="S971" i="29" a="1"/>
  <c r="S969" i="29" a="1"/>
  <c r="S967" i="29" a="1"/>
  <c r="S974" i="29" a="1"/>
  <c r="S972" i="29" a="1"/>
  <c r="S970" i="29" a="1"/>
  <c r="S968" i="29" a="1"/>
  <c r="S966" i="29" a="1"/>
  <c r="S965" i="29" a="1"/>
  <c r="S963" i="29" a="1"/>
  <c r="S961" i="29" a="1"/>
  <c r="S960" i="29" a="1"/>
  <c r="S958" i="29" a="1"/>
  <c r="S956" i="29" a="1"/>
  <c r="S954" i="29" a="1"/>
  <c r="S952" i="29" a="1"/>
  <c r="S950" i="29" a="1"/>
  <c r="S948" i="29" a="1"/>
  <c r="S946" i="29" a="1"/>
  <c r="S955" i="29" a="1"/>
  <c r="S949" i="29" a="1"/>
  <c r="S964" i="29" a="1"/>
  <c r="S959" i="29" a="1"/>
  <c r="S947" i="29" a="1"/>
  <c r="S944" i="29" a="1"/>
  <c r="S942" i="29" a="1"/>
  <c r="S940" i="29" a="1"/>
  <c r="S938" i="29" a="1"/>
  <c r="S936" i="29" a="1"/>
  <c r="S962" i="29" a="1"/>
  <c r="S953" i="29" a="1"/>
  <c r="S941" i="29" a="1"/>
  <c r="S937" i="29" a="1"/>
  <c r="Y923" i="29" a="1"/>
  <c r="S957" i="29" a="1"/>
  <c r="S943" i="29" a="1"/>
  <c r="S935" i="29" a="1"/>
  <c r="S933" i="29" a="1"/>
  <c r="S931" i="29" a="1"/>
  <c r="S929" i="29" a="1"/>
  <c r="S927" i="29" a="1"/>
  <c r="S925" i="29" a="1"/>
  <c r="S945" i="29" a="1"/>
  <c r="S951" i="29" a="1"/>
  <c r="AQ923" i="29" a="1"/>
  <c r="S926" i="29" a="1"/>
  <c r="S923" i="29" a="1"/>
  <c r="S928" i="29" a="1"/>
  <c r="S932" i="29" a="1"/>
  <c r="S924" i="29" a="1"/>
  <c r="S930" i="29" a="1"/>
  <c r="S939" i="29" a="1"/>
  <c r="S934" i="29" a="1"/>
  <c r="S919" i="29" a="1"/>
  <c r="S917" i="29" a="1"/>
  <c r="S915" i="29" a="1"/>
  <c r="S913" i="29" a="1"/>
  <c r="S920" i="29" a="1"/>
  <c r="S918" i="29" a="1"/>
  <c r="S916" i="29" a="1"/>
  <c r="S914" i="29" a="1"/>
  <c r="S912" i="29" a="1"/>
  <c r="S911" i="29" a="1"/>
  <c r="S909" i="29" a="1"/>
  <c r="S907" i="29" a="1"/>
  <c r="S910" i="29" a="1"/>
  <c r="S908" i="29" a="1"/>
  <c r="S906" i="29" a="1"/>
  <c r="S905" i="29" a="1"/>
  <c r="S904" i="29" a="1"/>
  <c r="S902" i="29" a="1"/>
  <c r="S900" i="29" a="1"/>
  <c r="S898" i="29" a="1"/>
  <c r="S901" i="29" a="1"/>
  <c r="S899" i="29" a="1"/>
  <c r="S896" i="29" a="1"/>
  <c r="S894" i="29" a="1"/>
  <c r="S892" i="29" a="1"/>
  <c r="S890" i="29" a="1"/>
  <c r="S888" i="29" a="1"/>
  <c r="S903" i="29" a="1"/>
  <c r="S897" i="29" a="1"/>
  <c r="S895" i="29" a="1"/>
  <c r="S893" i="29" a="1"/>
  <c r="S891" i="29" a="1"/>
  <c r="S889" i="29" a="1"/>
  <c r="S886" i="29" a="1"/>
  <c r="S884" i="29" a="1"/>
  <c r="S887" i="29" a="1"/>
  <c r="S885" i="29" a="1"/>
  <c r="S883" i="29" a="1"/>
  <c r="S881" i="29" a="1"/>
  <c r="S879" i="29" a="1"/>
  <c r="S877" i="29" a="1"/>
  <c r="S875" i="29" a="1"/>
  <c r="S873" i="29" a="1"/>
  <c r="S880" i="29" a="1"/>
  <c r="S872" i="29" a="1"/>
  <c r="S882" i="29" a="1"/>
  <c r="S878" i="29" a="1"/>
  <c r="S870" i="29" a="1"/>
  <c r="S869" i="29" a="1"/>
  <c r="S876" i="29" a="1"/>
  <c r="Y869" i="29" a="1"/>
  <c r="S874" i="29" a="1"/>
  <c r="S871" i="29" a="1"/>
  <c r="S865" i="29" a="1"/>
  <c r="S863" i="29" a="1"/>
  <c r="S861" i="29" a="1"/>
  <c r="S859" i="29" a="1"/>
  <c r="S866" i="29" a="1"/>
  <c r="S864" i="29" a="1"/>
  <c r="S862" i="29" a="1"/>
  <c r="S860" i="29" a="1"/>
  <c r="S858" i="29" a="1"/>
  <c r="S856" i="29" a="1"/>
  <c r="S854" i="29" a="1"/>
  <c r="S852" i="29" a="1"/>
  <c r="S850" i="29" a="1"/>
  <c r="S848" i="29" a="1"/>
  <c r="S846" i="29" a="1"/>
  <c r="S855" i="29" a="1"/>
  <c r="S853" i="29" a="1"/>
  <c r="S851" i="29" a="1"/>
  <c r="S849" i="29" a="1"/>
  <c r="S847" i="29" a="1"/>
  <c r="S857" i="29" a="1"/>
  <c r="S845" i="29" a="1"/>
  <c r="S843" i="29" a="1"/>
  <c r="S841" i="29" a="1"/>
  <c r="S839" i="29" a="1"/>
  <c r="S837" i="29" a="1"/>
  <c r="S835" i="29" a="1"/>
  <c r="S833" i="29" a="1"/>
  <c r="S831" i="29" a="1"/>
  <c r="S844" i="29" a="1"/>
  <c r="S840" i="29" a="1"/>
  <c r="S836" i="29" a="1"/>
  <c r="S828" i="29" a="1"/>
  <c r="S826" i="29" a="1"/>
  <c r="S824" i="29" a="1"/>
  <c r="S822" i="29" a="1"/>
  <c r="S820" i="29" a="1"/>
  <c r="S818" i="29" a="1"/>
  <c r="S832" i="29" a="1"/>
  <c r="S842" i="29" a="1"/>
  <c r="S838" i="29" a="1"/>
  <c r="S834" i="29" a="1"/>
  <c r="S830" i="29" a="1"/>
  <c r="S829" i="29" a="1"/>
  <c r="S827" i="29" a="1"/>
  <c r="S825" i="29" a="1"/>
  <c r="S823" i="29" a="1"/>
  <c r="S821" i="29" a="1"/>
  <c r="S819" i="29" a="1"/>
  <c r="S817" i="29" a="1"/>
  <c r="Y815" i="29" a="1"/>
  <c r="S816" i="29" a="1"/>
  <c r="S815" i="29" a="1"/>
  <c r="AR815" i="29" a="1"/>
  <c r="S811" i="29" a="1"/>
  <c r="S809" i="29" a="1"/>
  <c r="S807" i="29" a="1"/>
  <c r="S805" i="29" a="1"/>
  <c r="S812" i="29" a="1"/>
  <c r="S810" i="29" a="1"/>
  <c r="S808" i="29" a="1"/>
  <c r="S806" i="29" a="1"/>
  <c r="S804" i="29" a="1"/>
  <c r="S802" i="29" a="1"/>
  <c r="S800" i="29" a="1"/>
  <c r="S803" i="29" a="1"/>
  <c r="S801" i="29" a="1"/>
  <c r="S799" i="29" a="1"/>
  <c r="S798" i="29" a="1"/>
  <c r="S796" i="29" a="1"/>
  <c r="S794" i="29" a="1"/>
  <c r="S792" i="29" a="1"/>
  <c r="S790" i="29" a="1"/>
  <c r="S788" i="29" a="1"/>
  <c r="S786" i="29" a="1"/>
  <c r="S784" i="29" a="1"/>
  <c r="S797" i="29" a="1"/>
  <c r="S795" i="29" a="1"/>
  <c r="S793" i="29" a="1"/>
  <c r="S791" i="29" a="1"/>
  <c r="S789" i="29" a="1"/>
  <c r="S787" i="29" a="1"/>
  <c r="S785" i="29" a="1"/>
  <c r="S783" i="29" a="1"/>
  <c r="S782" i="29" a="1"/>
  <c r="S780" i="29" a="1"/>
  <c r="S778" i="29" a="1"/>
  <c r="S776" i="29" a="1"/>
  <c r="S774" i="29" a="1"/>
  <c r="S772" i="29" a="1"/>
  <c r="S770" i="29" a="1"/>
  <c r="S781" i="29" a="1"/>
  <c r="S779" i="29" a="1"/>
  <c r="S777" i="29" a="1"/>
  <c r="S775" i="29" a="1"/>
  <c r="S773" i="29" a="1"/>
  <c r="S771" i="29" a="1"/>
  <c r="S768" i="29" a="1"/>
  <c r="S766" i="29" a="1"/>
  <c r="S764" i="29" a="1"/>
  <c r="S762" i="29" a="1"/>
  <c r="S761" i="29" a="1"/>
  <c r="S767" i="29" a="1"/>
  <c r="S765" i="29" a="1"/>
  <c r="S763" i="29" a="1"/>
  <c r="S769" i="29" a="1"/>
  <c r="S757" i="29" a="1"/>
  <c r="S755" i="29" a="1"/>
  <c r="S753" i="29" a="1"/>
  <c r="S751" i="29" a="1"/>
  <c r="S758" i="29" a="1"/>
  <c r="S756" i="29" a="1"/>
  <c r="S754" i="29" a="1"/>
  <c r="S752" i="29" a="1"/>
  <c r="S750" i="29" a="1"/>
  <c r="S749" i="29" a="1"/>
  <c r="S747" i="29" a="1"/>
  <c r="S745" i="29" a="1"/>
  <c r="S743" i="29" a="1"/>
  <c r="S741" i="29" a="1"/>
  <c r="S739" i="29" a="1"/>
  <c r="S737" i="29" a="1"/>
  <c r="S748" i="29" a="1"/>
  <c r="S742" i="29" a="1"/>
  <c r="S740" i="29" a="1"/>
  <c r="S746" i="29" a="1"/>
  <c r="S744" i="29" a="1"/>
  <c r="S738" i="29" a="1"/>
  <c r="S734" i="29" a="1"/>
  <c r="S732" i="29" a="1"/>
  <c r="S730" i="29" a="1"/>
  <c r="S728" i="29" a="1"/>
  <c r="S726" i="29" a="1"/>
  <c r="S724" i="29" a="1"/>
  <c r="S727" i="29" a="1"/>
  <c r="S725" i="29" a="1"/>
  <c r="S722" i="29" a="1"/>
  <c r="S720" i="29" a="1"/>
  <c r="S718" i="29" a="1"/>
  <c r="S716" i="29" a="1"/>
  <c r="S714" i="29" a="1"/>
  <c r="S712" i="29" a="1"/>
  <c r="S710" i="29" a="1"/>
  <c r="S708" i="29" a="1"/>
  <c r="S707" i="29" a="1"/>
  <c r="S736" i="29" a="1"/>
  <c r="S723" i="29" a="1"/>
  <c r="S719" i="29" a="1"/>
  <c r="S717" i="29" a="1"/>
  <c r="S711" i="29" a="1"/>
  <c r="S729" i="29" a="1"/>
  <c r="S713" i="29" a="1"/>
  <c r="S721" i="29" a="1"/>
  <c r="S715" i="29" a="1"/>
  <c r="S709" i="29" a="1"/>
  <c r="S735" i="29" a="1"/>
  <c r="S733" i="29" a="1"/>
  <c r="S731" i="29" a="1"/>
  <c r="Y707" i="29" a="1"/>
  <c r="S703" i="29" a="1"/>
  <c r="S701" i="29" a="1"/>
  <c r="S699" i="29" a="1"/>
  <c r="S697" i="29" a="1"/>
  <c r="S704" i="29" a="1"/>
  <c r="S702" i="29" a="1"/>
  <c r="S700" i="29" a="1"/>
  <c r="S698" i="29" a="1"/>
  <c r="S696" i="29" a="1"/>
  <c r="S695" i="29" a="1"/>
  <c r="S693" i="29" a="1"/>
  <c r="S691" i="29" a="1"/>
  <c r="S694" i="29" a="1"/>
  <c r="S692" i="29" a="1"/>
  <c r="S690" i="29" a="1"/>
  <c r="S689" i="29" a="1"/>
  <c r="S687" i="29" a="1"/>
  <c r="S685" i="29" a="1"/>
  <c r="S684" i="29" a="1"/>
  <c r="S688" i="29" a="1"/>
  <c r="S683" i="29" a="1"/>
  <c r="S681" i="29" a="1"/>
  <c r="S679" i="29" a="1"/>
  <c r="S677" i="29" a="1"/>
  <c r="S675" i="29" a="1"/>
  <c r="S673" i="29" a="1"/>
  <c r="S671" i="29" a="1"/>
  <c r="S682" i="29" a="1"/>
  <c r="S678" i="29" a="1"/>
  <c r="S670" i="29" a="1"/>
  <c r="S669" i="29" a="1"/>
  <c r="S667" i="29" a="1"/>
  <c r="S665" i="29" a="1"/>
  <c r="S663" i="29" a="1"/>
  <c r="S661" i="29" a="1"/>
  <c r="S676" i="29" a="1"/>
  <c r="S686" i="29" a="1"/>
  <c r="S680" i="29" a="1"/>
  <c r="S674" i="29" a="1"/>
  <c r="S668" i="29" a="1"/>
  <c r="S666" i="29" a="1"/>
  <c r="S664" i="29" a="1"/>
  <c r="S662" i="29" a="1"/>
  <c r="S660" i="29" a="1"/>
  <c r="Y653" i="29" a="1"/>
  <c r="S658" i="29" a="1"/>
  <c r="S659" i="29" a="1"/>
  <c r="S657" i="29" a="1"/>
  <c r="S655" i="29" a="1"/>
  <c r="S653" i="29" a="1"/>
  <c r="S672" i="29" a="1"/>
  <c r="AQ653" i="29" a="1"/>
  <c r="S656" i="29" a="1"/>
  <c r="S654" i="29" a="1"/>
  <c r="S649" i="29" a="1"/>
  <c r="S647" i="29" a="1"/>
  <c r="S645" i="29" a="1"/>
  <c r="S643" i="29" a="1"/>
  <c r="S650" i="29" a="1"/>
  <c r="S648" i="29" a="1"/>
  <c r="S646" i="29" a="1"/>
  <c r="S644" i="29" a="1"/>
  <c r="S642" i="29" a="1"/>
  <c r="S640" i="29" a="1"/>
  <c r="S638" i="29" a="1"/>
  <c r="S636" i="29" a="1"/>
  <c r="S641" i="29" a="1"/>
  <c r="S639" i="29" a="1"/>
  <c r="S635" i="29" a="1"/>
  <c r="S633" i="29" a="1"/>
  <c r="S631" i="29" a="1"/>
  <c r="S629" i="29" a="1"/>
  <c r="S637" i="29" a="1"/>
  <c r="S634" i="29" a="1"/>
  <c r="S632" i="29" a="1"/>
  <c r="S630" i="29" a="1"/>
  <c r="S628" i="29" a="1"/>
  <c r="S627" i="29" a="1"/>
  <c r="S625" i="29" a="1"/>
  <c r="S623" i="29" a="1"/>
  <c r="S621" i="29" a="1"/>
  <c r="S626" i="29" a="1"/>
  <c r="S624" i="29" a="1"/>
  <c r="S622" i="29" a="1"/>
  <c r="S619" i="29" a="1"/>
  <c r="S617" i="29" a="1"/>
  <c r="S615" i="29" a="1"/>
  <c r="S613" i="29" a="1"/>
  <c r="S611" i="29" a="1"/>
  <c r="S609" i="29" a="1"/>
  <c r="S607" i="29" a="1"/>
  <c r="S605" i="29" a="1"/>
  <c r="S620" i="29" a="1"/>
  <c r="S618" i="29" a="1"/>
  <c r="S616" i="29" a="1"/>
  <c r="S614" i="29" a="1"/>
  <c r="S612" i="29" a="1"/>
  <c r="S610" i="29" a="1"/>
  <c r="S608" i="29" a="1"/>
  <c r="S606" i="29" a="1"/>
  <c r="S604" i="29" a="1"/>
  <c r="S602" i="29" a="1"/>
  <c r="S600" i="29" a="1"/>
  <c r="S599" i="29" a="1"/>
  <c r="Y599" i="29" a="1"/>
  <c r="S603" i="29" a="1"/>
  <c r="S601" i="29" a="1"/>
  <c r="S595" i="29" a="1"/>
  <c r="S593" i="29" a="1"/>
  <c r="S591" i="29" a="1"/>
  <c r="S589" i="29" a="1"/>
  <c r="S596" i="29" a="1"/>
  <c r="S594" i="29" a="1"/>
  <c r="S592" i="29" a="1"/>
  <c r="S590" i="29" a="1"/>
  <c r="S588" i="29" a="1"/>
  <c r="S587" i="29" a="1"/>
  <c r="S585" i="29" a="1"/>
  <c r="S583" i="29" a="1"/>
  <c r="S586" i="29" a="1"/>
  <c r="S584" i="29" a="1"/>
  <c r="S582" i="29" a="1"/>
  <c r="S581" i="29" a="1"/>
  <c r="S579" i="29" a="1"/>
  <c r="S577" i="29" a="1"/>
  <c r="S575" i="29" a="1"/>
  <c r="S573" i="29" a="1"/>
  <c r="S571" i="29" a="1"/>
  <c r="S580" i="29" a="1"/>
  <c r="S578" i="29" a="1"/>
  <c r="S576" i="29" a="1"/>
  <c r="S574" i="29" a="1"/>
  <c r="S572" i="29" a="1"/>
  <c r="S570" i="29" a="1"/>
  <c r="S569" i="29" a="1"/>
  <c r="S567" i="29" a="1"/>
  <c r="S565" i="29" a="1"/>
  <c r="S563" i="29" a="1"/>
  <c r="S561" i="29" a="1"/>
  <c r="S559" i="29" a="1"/>
  <c r="S557" i="29" a="1"/>
  <c r="S568" i="29" a="1"/>
  <c r="S560" i="29" a="1"/>
  <c r="S566" i="29" a="1"/>
  <c r="S558" i="29" a="1"/>
  <c r="Y545" i="29" a="1"/>
  <c r="S564" i="29" a="1"/>
  <c r="S556" i="29" a="1"/>
  <c r="S545" i="29" a="1"/>
  <c r="S562" i="29" a="1"/>
  <c r="S555" i="29" a="1"/>
  <c r="S554" i="29" a="1"/>
  <c r="S553" i="29" a="1"/>
  <c r="S552" i="29" a="1"/>
  <c r="S551" i="29" a="1"/>
  <c r="S550" i="29" a="1"/>
  <c r="S549" i="29" a="1"/>
  <c r="S548" i="29" a="1"/>
  <c r="S547" i="29" a="1"/>
  <c r="S546" i="29" a="1"/>
  <c r="S541" i="29" a="1"/>
  <c r="S539" i="29" a="1"/>
  <c r="S537" i="29" a="1"/>
  <c r="S535" i="29" a="1"/>
  <c r="S540" i="29" a="1"/>
  <c r="S534" i="29" a="1"/>
  <c r="S533" i="29" a="1"/>
  <c r="S542" i="29" a="1"/>
  <c r="S538" i="29" a="1"/>
  <c r="S532" i="29" a="1"/>
  <c r="S536" i="29" a="1"/>
  <c r="S531" i="29" a="1"/>
  <c r="S530" i="29" a="1"/>
  <c r="S529" i="29" a="1"/>
  <c r="S527" i="29" a="1"/>
  <c r="S525" i="29" a="1"/>
  <c r="S523" i="29" a="1"/>
  <c r="S524" i="29" a="1"/>
  <c r="S522" i="29" a="1"/>
  <c r="S520" i="29" a="1"/>
  <c r="S518" i="29" a="1"/>
  <c r="S516" i="29" a="1"/>
  <c r="S528" i="29" a="1"/>
  <c r="S526" i="29" a="1"/>
  <c r="S521" i="29" a="1"/>
  <c r="S519" i="29" a="1"/>
  <c r="S517" i="29" a="1"/>
  <c r="S515" i="29" a="1"/>
  <c r="S513" i="29" a="1"/>
  <c r="S511" i="29" a="1"/>
  <c r="S509" i="29" a="1"/>
  <c r="S512" i="29" a="1"/>
  <c r="S510" i="29" a="1"/>
  <c r="S507" i="29" a="1"/>
  <c r="S505" i="29" a="1"/>
  <c r="S508" i="29" a="1"/>
  <c r="S514" i="29" a="1"/>
  <c r="S506" i="29" a="1"/>
  <c r="S504" i="29" a="1"/>
  <c r="S502" i="29" a="1"/>
  <c r="S500" i="29" a="1"/>
  <c r="S498" i="29" a="1"/>
  <c r="S496" i="29" a="1"/>
  <c r="S501" i="29" a="1"/>
  <c r="S495" i="29" a="1"/>
  <c r="S493" i="29" a="1"/>
  <c r="S499" i="29" a="1"/>
  <c r="S503" i="29" a="1"/>
  <c r="S497" i="29" a="1"/>
  <c r="S494" i="29" a="1"/>
  <c r="S492" i="29" a="1"/>
  <c r="S491" i="29" a="1"/>
  <c r="Y491" i="29" a="1"/>
  <c r="S487" i="29" a="1"/>
  <c r="S485" i="29" a="1"/>
  <c r="S483" i="29" a="1"/>
  <c r="S481" i="29" a="1"/>
  <c r="S482" i="29" a="1"/>
  <c r="S488" i="29" a="1"/>
  <c r="S480" i="29" a="1"/>
  <c r="S479" i="29" a="1"/>
  <c r="S477" i="29" a="1"/>
  <c r="S486" i="29" a="1"/>
  <c r="S484" i="29" a="1"/>
  <c r="S474" i="29" a="1"/>
  <c r="S472" i="29" a="1"/>
  <c r="S470" i="29" a="1"/>
  <c r="S475" i="29" a="1"/>
  <c r="S473" i="29" a="1"/>
  <c r="S471" i="29" a="1"/>
  <c r="S469" i="29" a="1"/>
  <c r="S478" i="29" a="1"/>
  <c r="S476" i="29" a="1"/>
  <c r="S468" i="29" a="1"/>
  <c r="S466" i="29" a="1"/>
  <c r="S464" i="29" a="1"/>
  <c r="S467" i="29" a="1"/>
  <c r="S465" i="29" a="1"/>
  <c r="S463" i="29" a="1"/>
  <c r="S462" i="29" a="1"/>
  <c r="S460" i="29" a="1"/>
  <c r="S458" i="29" a="1"/>
  <c r="S456" i="29" a="1"/>
  <c r="S461" i="29" a="1"/>
  <c r="S459" i="29" a="1"/>
  <c r="S457" i="29" a="1"/>
  <c r="S455" i="29" a="1"/>
  <c r="S453" i="29" a="1"/>
  <c r="S451" i="29" a="1"/>
  <c r="S449" i="29" a="1"/>
  <c r="S447" i="29" a="1"/>
  <c r="S448" i="29" a="1"/>
  <c r="S444" i="29" a="1"/>
  <c r="S442" i="29" a="1"/>
  <c r="S440" i="29" a="1"/>
  <c r="S438" i="29" a="1"/>
  <c r="S437" i="29" a="1"/>
  <c r="Y437" i="29" a="1"/>
  <c r="S446" i="29" a="1"/>
  <c r="AR437" i="29" a="1"/>
  <c r="AP437" i="29" a="1"/>
  <c r="S454" i="29" a="1"/>
  <c r="S452" i="29" a="1"/>
  <c r="S445" i="29" a="1"/>
  <c r="S443" i="29" a="1"/>
  <c r="S441" i="29" a="1"/>
  <c r="S439" i="29" a="1"/>
  <c r="S450" i="29" a="1"/>
  <c r="AQ437" i="29" a="1"/>
  <c r="S433" i="29" a="1"/>
  <c r="S431" i="29" a="1"/>
  <c r="S429" i="29" a="1"/>
  <c r="S427" i="29" a="1"/>
  <c r="S434" i="29" a="1"/>
  <c r="S426" i="29" a="1"/>
  <c r="S425" i="29" a="1"/>
  <c r="S423" i="29" a="1"/>
  <c r="S432" i="29" a="1"/>
  <c r="S430" i="29" a="1"/>
  <c r="S424" i="29" a="1"/>
  <c r="S422" i="29" a="1"/>
  <c r="S420" i="29" a="1"/>
  <c r="S418" i="29" a="1"/>
  <c r="S416" i="29" a="1"/>
  <c r="S414" i="29" a="1"/>
  <c r="S412" i="29" a="1"/>
  <c r="S410" i="29" a="1"/>
  <c r="S408" i="29" a="1"/>
  <c r="S428" i="29" a="1"/>
  <c r="S421" i="29" a="1"/>
  <c r="S419" i="29" a="1"/>
  <c r="S417" i="29" a="1"/>
  <c r="S415" i="29" a="1"/>
  <c r="S413" i="29" a="1"/>
  <c r="S411" i="29" a="1"/>
  <c r="S409" i="29" a="1"/>
  <c r="S407" i="29" a="1"/>
  <c r="S406" i="29" a="1"/>
  <c r="S404" i="29" a="1"/>
  <c r="S402" i="29" a="1"/>
  <c r="S400" i="29" a="1"/>
  <c r="S405" i="29" a="1"/>
  <c r="S403" i="29" a="1"/>
  <c r="S401" i="29" a="1"/>
  <c r="S399" i="29" a="1"/>
  <c r="S397" i="29" a="1"/>
  <c r="S398" i="29" a="1"/>
  <c r="S395" i="29" a="1"/>
  <c r="S393" i="29" a="1"/>
  <c r="S391" i="29" a="1"/>
  <c r="S389" i="29" a="1"/>
  <c r="S387" i="29" a="1"/>
  <c r="S385" i="29" a="1"/>
  <c r="S392" i="29" a="1"/>
  <c r="S386" i="29" a="1"/>
  <c r="S384" i="29" a="1"/>
  <c r="S383" i="29" a="1"/>
  <c r="S396" i="29" a="1"/>
  <c r="Y383" i="29" a="1"/>
  <c r="AQ383" i="29" a="1"/>
  <c r="S394" i="29" a="1"/>
  <c r="S390" i="29" a="1"/>
  <c r="S388" i="29" a="1"/>
  <c r="S379" i="29" a="1"/>
  <c r="S377" i="29" a="1"/>
  <c r="S375" i="29" a="1"/>
  <c r="S373" i="29" a="1"/>
  <c r="S380" i="29" a="1"/>
  <c r="S378" i="29" a="1"/>
  <c r="S376" i="29" a="1"/>
  <c r="S374" i="29" a="1"/>
  <c r="S372" i="29" a="1"/>
  <c r="S371" i="29" a="1"/>
  <c r="S369" i="29" a="1"/>
  <c r="S367" i="29" a="1"/>
  <c r="S370" i="29" a="1"/>
  <c r="S368" i="29" a="1"/>
  <c r="S366" i="29" a="1"/>
  <c r="S364" i="29" a="1"/>
  <c r="S365" i="29" a="1"/>
  <c r="S363" i="29" a="1"/>
  <c r="S361" i="29" a="1"/>
  <c r="S359" i="29" a="1"/>
  <c r="S362" i="29" a="1"/>
  <c r="S360" i="29" a="1"/>
  <c r="S356" i="29" a="1"/>
  <c r="S354" i="29" a="1"/>
  <c r="S358" i="29" a="1"/>
  <c r="S357" i="29" a="1"/>
  <c r="S355" i="29" a="1"/>
  <c r="S353" i="29" a="1"/>
  <c r="S351" i="29" a="1"/>
  <c r="S349" i="29" a="1"/>
  <c r="S347" i="29" a="1"/>
  <c r="S345" i="29" a="1"/>
  <c r="S343" i="29" a="1"/>
  <c r="S341" i="29" a="1"/>
  <c r="S339" i="29" a="1"/>
  <c r="S337" i="29" a="1"/>
  <c r="S352" i="29" a="1"/>
  <c r="S350" i="29" a="1"/>
  <c r="S348" i="29" a="1"/>
  <c r="S346" i="29" a="1"/>
  <c r="S344" i="29" a="1"/>
  <c r="S342" i="29" a="1"/>
  <c r="S340" i="29" a="1"/>
  <c r="S338" i="29" a="1"/>
  <c r="S336" i="29" a="1"/>
  <c r="S335" i="29" a="1"/>
  <c r="S333" i="29" a="1"/>
  <c r="S331" i="29" a="1"/>
  <c r="S334" i="29" a="1"/>
  <c r="S332" i="29" a="1"/>
  <c r="S330" i="29" a="1"/>
  <c r="S329" i="29" a="1"/>
  <c r="Y329" i="29" a="1"/>
  <c r="S325" i="29" a="1"/>
  <c r="S323" i="29" a="1"/>
  <c r="S321" i="29" a="1"/>
  <c r="S319" i="29" a="1"/>
  <c r="S326" i="29" a="1"/>
  <c r="S324" i="29" a="1"/>
  <c r="S322" i="29" a="1"/>
  <c r="S320" i="29" a="1"/>
  <c r="S318" i="29" a="1"/>
  <c r="S316" i="29" a="1"/>
  <c r="S314" i="29" a="1"/>
  <c r="S317" i="29" a="1"/>
  <c r="S315" i="29" a="1"/>
  <c r="S313" i="29" a="1"/>
  <c r="S311" i="29" a="1"/>
  <c r="S312" i="29" a="1"/>
  <c r="S310" i="29" a="1"/>
  <c r="S308" i="29" a="1"/>
  <c r="S306" i="29" a="1"/>
  <c r="S304" i="29" a="1"/>
  <c r="S302" i="29" a="1"/>
  <c r="S300" i="29" a="1"/>
  <c r="S298" i="29" a="1"/>
  <c r="S303" i="29" a="1"/>
  <c r="S305" i="29" a="1"/>
  <c r="S301" i="29" a="1"/>
  <c r="S309" i="29" a="1"/>
  <c r="S307" i="29" a="1"/>
  <c r="S299" i="29" a="1"/>
  <c r="S297" i="29" a="1"/>
  <c r="S296" i="29" a="1"/>
  <c r="S294" i="29" a="1"/>
  <c r="S293" i="29" a="1"/>
  <c r="S292" i="29" a="1"/>
  <c r="S290" i="29" a="1"/>
  <c r="S288" i="29" a="1"/>
  <c r="S295" i="29" a="1"/>
  <c r="S291" i="29" a="1"/>
  <c r="S289" i="29" a="1"/>
  <c r="S287" i="29" a="1"/>
  <c r="S285" i="29" a="1"/>
  <c r="S283" i="29" a="1"/>
  <c r="S281" i="29" a="1"/>
  <c r="S286" i="29" a="1"/>
  <c r="S284" i="29" a="1"/>
  <c r="S280" i="29" a="1"/>
  <c r="S278" i="29" a="1"/>
  <c r="S276" i="29" a="1"/>
  <c r="S275" i="29" a="1"/>
  <c r="S282" i="29" a="1"/>
  <c r="Y275" i="29" a="1"/>
  <c r="AQ275" i="29" a="1"/>
  <c r="S279" i="29" a="1"/>
  <c r="S277" i="29" a="1"/>
  <c r="S271" i="29" a="1"/>
  <c r="S269" i="29" a="1"/>
  <c r="S267" i="29" a="1"/>
  <c r="S265" i="29" a="1"/>
  <c r="S272" i="29" a="1"/>
  <c r="S270" i="29" a="1"/>
  <c r="S268" i="29" a="1"/>
  <c r="S266" i="29" a="1"/>
  <c r="S264" i="29" a="1"/>
  <c r="S263" i="29" a="1"/>
  <c r="S259" i="29" a="1"/>
  <c r="S258" i="29" a="1"/>
  <c r="S255" i="29" a="1"/>
  <c r="S253" i="29" a="1"/>
  <c r="S251" i="29" a="1"/>
  <c r="S249" i="29" a="1"/>
  <c r="S247" i="29" a="1"/>
  <c r="S245" i="29" a="1"/>
  <c r="S262" i="29" a="1"/>
  <c r="S261" i="29" a="1"/>
  <c r="S257" i="29" a="1"/>
  <c r="S254" i="29" a="1"/>
  <c r="S252" i="29" a="1"/>
  <c r="S248" i="29" a="1"/>
  <c r="S244" i="29" a="1"/>
  <c r="S246" i="29" a="1"/>
  <c r="S243" i="29" a="1"/>
  <c r="S256" i="29" a="1"/>
  <c r="S250" i="29" a="1"/>
  <c r="S241" i="29" a="1"/>
  <c r="S239" i="29" a="1"/>
  <c r="S237" i="29" a="1"/>
  <c r="S235" i="29" a="1"/>
  <c r="S233" i="29" a="1"/>
  <c r="S231" i="29" a="1"/>
  <c r="S229" i="29" a="1"/>
  <c r="S227" i="29" a="1"/>
  <c r="S225" i="29" a="1"/>
  <c r="S223" i="29" a="1"/>
  <c r="S260" i="29" a="1"/>
  <c r="S236" i="29" a="1"/>
  <c r="S226" i="29" a="1"/>
  <c r="S221" i="29" a="1"/>
  <c r="S242" i="29" a="1"/>
  <c r="S234" i="29" a="1"/>
  <c r="S228" i="29" a="1"/>
  <c r="S238" i="29" a="1"/>
  <c r="S230" i="29" a="1"/>
  <c r="Y221" i="29" a="1"/>
  <c r="S240" i="29" a="1"/>
  <c r="S232" i="29" a="1"/>
  <c r="S222" i="29" a="1"/>
  <c r="S224" i="29" a="1"/>
  <c r="AR221" i="29" a="1"/>
  <c r="S217" i="29" a="1"/>
  <c r="S215" i="29" a="1"/>
  <c r="S213" i="29" a="1"/>
  <c r="S211" i="29" a="1"/>
  <c r="S218" i="29" a="1"/>
  <c r="S216" i="29" a="1"/>
  <c r="S214" i="29" a="1"/>
  <c r="S212" i="29" a="1"/>
  <c r="S210" i="29" a="1"/>
  <c r="S208" i="29" a="1"/>
  <c r="S206" i="29" a="1"/>
  <c r="S204" i="29" a="1"/>
  <c r="S209" i="29" a="1"/>
  <c r="S207" i="29" a="1"/>
  <c r="S205" i="29" a="1"/>
  <c r="S203" i="29" a="1"/>
  <c r="S202" i="29" a="1"/>
  <c r="S200" i="29" a="1"/>
  <c r="S198" i="29" a="1"/>
  <c r="S196" i="29" a="1"/>
  <c r="S201" i="29" a="1"/>
  <c r="S199" i="29" a="1"/>
  <c r="S197" i="29" a="1"/>
  <c r="S194" i="29" a="1"/>
  <c r="S192" i="29" a="1"/>
  <c r="S195" i="29" a="1"/>
  <c r="S193" i="29" a="1"/>
  <c r="S191" i="29" a="1"/>
  <c r="S189" i="29" a="1"/>
  <c r="S187" i="29" a="1"/>
  <c r="S185" i="29" a="1"/>
  <c r="S183" i="29" a="1"/>
  <c r="S184" i="29" a="1"/>
  <c r="S182" i="29" a="1"/>
  <c r="S180" i="29" a="1"/>
  <c r="S190" i="29" a="1"/>
  <c r="S188" i="29" a="1"/>
  <c r="S181" i="29" a="1"/>
  <c r="S179" i="29" a="1"/>
  <c r="S177" i="29" a="1"/>
  <c r="S175" i="29" a="1"/>
  <c r="S173" i="29" a="1"/>
  <c r="S171" i="29" a="1"/>
  <c r="S186" i="29" a="1"/>
  <c r="S178" i="29" a="1"/>
  <c r="S176" i="29" a="1"/>
  <c r="S169" i="29" a="1"/>
  <c r="S174" i="29" a="1"/>
  <c r="S172" i="29" a="1"/>
  <c r="S170" i="29" a="1"/>
  <c r="S168" i="29" a="1"/>
  <c r="S167" i="29" a="1"/>
  <c r="Y167" i="29" a="1"/>
  <c r="S163" i="29" a="1"/>
  <c r="S161" i="29" a="1"/>
  <c r="S159" i="29" a="1"/>
  <c r="S157" i="29" a="1"/>
  <c r="S164" i="29" a="1"/>
  <c r="S162" i="29" a="1"/>
  <c r="S160" i="29" a="1"/>
  <c r="S158" i="29" a="1"/>
  <c r="S156" i="29" a="1"/>
  <c r="S155" i="29" a="1"/>
  <c r="S153" i="29" a="1"/>
  <c r="S151" i="29" a="1"/>
  <c r="S154" i="29" a="1"/>
  <c r="S150" i="29" a="1"/>
  <c r="S149" i="29" a="1"/>
  <c r="S147" i="29" a="1"/>
  <c r="S145" i="29" a="1"/>
  <c r="S143" i="29" a="1"/>
  <c r="S141" i="29" a="1"/>
  <c r="S139" i="29" a="1"/>
  <c r="S152" i="29" a="1"/>
  <c r="S137" i="29" a="1"/>
  <c r="S135" i="29" a="1"/>
  <c r="S133" i="29" a="1"/>
  <c r="S131" i="29" a="1"/>
  <c r="S129" i="29" a="1"/>
  <c r="S127" i="29" a="1"/>
  <c r="S148" i="29" a="1"/>
  <c r="S144" i="29" a="1"/>
  <c r="S142" i="29" a="1"/>
  <c r="S140" i="29" a="1"/>
  <c r="S136" i="29" a="1"/>
  <c r="S134" i="29" a="1"/>
  <c r="S132" i="29" a="1"/>
  <c r="S130" i="29" a="1"/>
  <c r="S128" i="29" a="1"/>
  <c r="S126" i="29" a="1"/>
  <c r="S125" i="29" a="1"/>
  <c r="S123" i="29" a="1"/>
  <c r="S121" i="29" a="1"/>
  <c r="S119" i="29" a="1"/>
  <c r="S117" i="29" a="1"/>
  <c r="S115" i="29" a="1"/>
  <c r="S138" i="29" a="1"/>
  <c r="S124" i="29" a="1"/>
  <c r="S122" i="29" a="1"/>
  <c r="S120" i="29" a="1"/>
  <c r="S118" i="29" a="1"/>
  <c r="S116" i="29" a="1"/>
  <c r="S114" i="29" a="1"/>
  <c r="S113" i="29" a="1"/>
  <c r="S146" i="29" a="1"/>
  <c r="Y113" i="29" a="1"/>
  <c r="AQ113" i="29" a="1"/>
  <c r="Y62" i="29" a="1"/>
  <c r="AD62" i="29" a="1"/>
  <c r="AF62" i="29" a="1"/>
  <c r="AP62" i="29" a="1"/>
  <c r="AR62" i="29" a="1"/>
  <c r="AE62" i="29" a="1"/>
  <c r="AQ62" i="29" a="1"/>
  <c r="Y60" i="29" a="1"/>
  <c r="R5" i="29" a="1"/>
  <c r="AR113" i="29" a="1"/>
  <c r="AP113" i="29" a="1"/>
  <c r="AR167" i="29" a="1"/>
  <c r="AP167" i="29" a="1"/>
  <c r="AQ167" i="29" a="1"/>
  <c r="AP221" i="29" a="1"/>
  <c r="AQ221" i="29" a="1"/>
  <c r="AP275" i="29" a="1"/>
  <c r="AR275" i="29" a="1"/>
  <c r="AP329" i="29" a="1"/>
  <c r="AR329" i="29" a="1"/>
  <c r="AQ329" i="29" a="1"/>
  <c r="AP383" i="29" a="1"/>
  <c r="AR383" i="29" a="1"/>
  <c r="AQ491" i="29" a="1"/>
  <c r="AP491" i="29" a="1"/>
  <c r="AR491" i="29" a="1"/>
  <c r="AP545" i="29" a="1"/>
  <c r="AR545" i="29" a="1"/>
  <c r="AQ545" i="29" a="1"/>
  <c r="AP599" i="29" a="1"/>
  <c r="AR599" i="29" a="1"/>
  <c r="AQ599" i="29" a="1"/>
  <c r="AP653" i="29" a="1"/>
  <c r="AR653" i="29" a="1"/>
  <c r="AQ707" i="29" a="1"/>
  <c r="AR707" i="29" a="1"/>
  <c r="AP707" i="29" a="1"/>
  <c r="AP815" i="29" a="1"/>
  <c r="AQ815" i="29" a="1"/>
  <c r="AP869" i="29" a="1"/>
  <c r="AR869" i="29" a="1"/>
  <c r="AQ869" i="29" a="1"/>
  <c r="AP923" i="29" a="1"/>
  <c r="AR923" i="29" a="1"/>
  <c r="AP977" i="29" a="1"/>
  <c r="AR977" i="29" a="1"/>
  <c r="AP1031" i="29" a="1"/>
  <c r="AR1031" i="29" a="1"/>
  <c r="AQ1085" i="29" a="1"/>
  <c r="AR1085" i="29" a="1"/>
  <c r="AP1193" i="29" a="1"/>
  <c r="AR1193" i="29" a="1"/>
  <c r="AQ1247" i="29" a="1"/>
  <c r="AR1247" i="29" a="1"/>
  <c r="AP1301" i="29" a="1"/>
  <c r="AR1301" i="29" a="1"/>
  <c r="AQ1301" i="29" a="1"/>
  <c r="AP1355" i="29" a="1"/>
  <c r="AR1355" i="29" a="1"/>
  <c r="AQ1355" i="29" a="1"/>
  <c r="AR1409" i="29" a="1"/>
  <c r="AP1409" i="29" a="1"/>
  <c r="AQ1409" i="29" a="1"/>
  <c r="AP1463" i="29" a="1"/>
  <c r="AR1463" i="29" a="1"/>
  <c r="AP1517" i="29" a="1"/>
  <c r="AR1517" i="29" a="1"/>
  <c r="AQ1517" i="29" a="1"/>
  <c r="AP1571" i="29" a="1"/>
  <c r="AR1571" i="29" a="1"/>
  <c r="AQ1571" i="29" a="1"/>
  <c r="AP1625" i="29" a="1"/>
  <c r="AQ1625" i="29" a="1"/>
  <c r="AR1679" i="29" a="1"/>
  <c r="AP1679" i="29" a="1"/>
  <c r="AQ1679" i="29" a="1"/>
  <c r="AP1733" i="29" a="1"/>
  <c r="AR1733" i="29" a="1"/>
  <c r="AQ1733" i="29" a="1"/>
  <c r="AP1841" i="29" a="1"/>
  <c r="AR1841" i="29" a="1"/>
  <c r="AQ1841" i="29" a="1"/>
  <c r="AP1895" i="29" a="1"/>
  <c r="AQ1895" i="29" a="1"/>
  <c r="AR1895" i="29" a="1"/>
  <c r="AR1949" i="29" a="1"/>
  <c r="AP1949" i="29" a="1"/>
  <c r="AQ1949" i="29" a="1"/>
  <c r="AP2003" i="29" a="1"/>
  <c r="AR2003" i="29" a="1"/>
  <c r="AP2057" i="29" a="1"/>
  <c r="AR2057" i="29" a="1"/>
  <c r="AR2111" i="29" a="1"/>
  <c r="AP2165" i="29" a="1"/>
  <c r="AR2165" i="29" a="1"/>
  <c r="AQ2165" i="29" a="1"/>
  <c r="AP2273" i="29" a="1"/>
  <c r="AQ2327" i="29" a="1"/>
  <c r="AR2327" i="29" a="1"/>
  <c r="AR2381" i="29" a="1"/>
  <c r="AP2381" i="29" a="1"/>
  <c r="AQ2381" i="29" a="1"/>
  <c r="AR2435" i="29" a="1"/>
  <c r="AP2435" i="29" a="1"/>
  <c r="AQ2435" i="29" a="1"/>
  <c r="AP2489" i="29" a="1"/>
  <c r="AR2489" i="29" a="1"/>
  <c r="AQ2489" i="29" a="1"/>
  <c r="AQ2543" i="29" a="1"/>
  <c r="AR2543" i="29" a="1"/>
  <c r="AP2597" i="29" a="1"/>
  <c r="AR2597" i="29" a="1"/>
  <c r="AQ2597" i="29" a="1"/>
  <c r="AP2651" i="29" a="1"/>
  <c r="AR2651" i="29" a="1"/>
  <c r="AQ2651" i="29" a="1"/>
  <c r="AC2706" i="29" a="1"/>
  <c r="AE2706" i="29" a="1"/>
  <c r="AD2707" i="29" a="1"/>
  <c r="AF2707" i="29" a="1"/>
  <c r="AC2708" i="29" a="1"/>
  <c r="AE2708" i="29" a="1"/>
  <c r="AD2706" i="29" a="1"/>
  <c r="AF2706" i="29" a="1"/>
  <c r="AC2707" i="29" a="1"/>
  <c r="AE2707" i="29" a="1"/>
  <c r="AD2708" i="29" a="1"/>
  <c r="AF2708" i="29" a="1"/>
  <c r="Y2705" i="29" a="1"/>
  <c r="AE2705" i="29" a="1"/>
  <c r="AD2705" i="29" a="1"/>
  <c r="S2706" i="29" a="1"/>
  <c r="S2708" i="29" a="1"/>
  <c r="S2707" i="29" a="1"/>
  <c r="S2705" i="29" a="1"/>
  <c r="R2706" i="29" a="1"/>
  <c r="R2708" i="29" a="1"/>
  <c r="R2710" i="29" a="1"/>
  <c r="R2707" i="29" a="1"/>
  <c r="R2709" i="29" a="1"/>
  <c r="R2705" i="29" a="1"/>
  <c r="AF2705" i="29" a="1"/>
  <c r="AF2708" i="29" l="1"/>
  <c r="AD2708" i="29"/>
  <c r="AE2707" i="29"/>
  <c r="AC2707" i="29"/>
  <c r="AG2707" i="29" s="1"/>
  <c r="AF2706" i="29"/>
  <c r="AD2706" i="29"/>
  <c r="AE2708" i="29"/>
  <c r="AC2708" i="29"/>
  <c r="AG2708" i="29" s="1"/>
  <c r="AF2707" i="29"/>
  <c r="AD2707" i="29"/>
  <c r="AE2706" i="29"/>
  <c r="AC2706" i="29"/>
  <c r="AG2706" i="29" s="1"/>
  <c r="AF2705" i="29"/>
  <c r="AD2705" i="29"/>
  <c r="AE2705" i="29"/>
  <c r="Y2705" i="29"/>
  <c r="S2707" i="29"/>
  <c r="S2708" i="29"/>
  <c r="S2706" i="29"/>
  <c r="S2705" i="29"/>
  <c r="R2709" i="29"/>
  <c r="R2707" i="29"/>
  <c r="R2710" i="29"/>
  <c r="R2708" i="29"/>
  <c r="R2706" i="29"/>
  <c r="R2705" i="29"/>
  <c r="AQ2651" i="29"/>
  <c r="AR2651" i="29"/>
  <c r="AP2651" i="29"/>
  <c r="S2653" i="29"/>
  <c r="S2655" i="29"/>
  <c r="S2657" i="29"/>
  <c r="S2660" i="29"/>
  <c r="Y2651" i="29"/>
  <c r="S2662" i="29"/>
  <c r="S2651" i="29"/>
  <c r="S2652" i="29"/>
  <c r="S2654" i="29"/>
  <c r="S2656" i="29"/>
  <c r="S2658" i="29"/>
  <c r="S2664" i="29"/>
  <c r="S2675" i="29"/>
  <c r="S2659" i="29"/>
  <c r="S2661" i="29"/>
  <c r="S2663" i="29"/>
  <c r="S2665" i="29"/>
  <c r="S2667" i="29"/>
  <c r="S2669" i="29"/>
  <c r="S2671" i="29"/>
  <c r="S2673" i="29"/>
  <c r="S2666" i="29"/>
  <c r="S2668" i="29"/>
  <c r="S2670" i="29"/>
  <c r="S2672" i="29"/>
  <c r="S2677" i="29"/>
  <c r="S2679" i="29"/>
  <c r="S2674" i="29"/>
  <c r="S2676" i="29"/>
  <c r="S2678" i="29"/>
  <c r="S2687" i="29"/>
  <c r="S2680" i="29"/>
  <c r="S2682" i="29"/>
  <c r="S2685" i="29"/>
  <c r="S2681" i="29"/>
  <c r="S2683" i="29"/>
  <c r="S2689" i="29"/>
  <c r="S2691" i="29"/>
  <c r="S2693" i="29"/>
  <c r="S2684" i="29"/>
  <c r="S2686" i="29"/>
  <c r="S2688" i="29"/>
  <c r="S2690" i="29"/>
  <c r="S2692" i="29"/>
  <c r="S2694" i="29"/>
  <c r="S2696" i="29"/>
  <c r="S2698" i="29"/>
  <c r="S2700" i="29"/>
  <c r="S2702" i="29"/>
  <c r="S2695" i="29"/>
  <c r="S2697" i="29"/>
  <c r="S2699" i="29"/>
  <c r="S2701" i="29"/>
  <c r="AQ2597" i="29"/>
  <c r="AR2597" i="29"/>
  <c r="AP2597" i="29"/>
  <c r="S2599" i="29"/>
  <c r="S2601" i="29"/>
  <c r="S2605" i="29"/>
  <c r="S2603" i="29"/>
  <c r="S2620" i="29"/>
  <c r="Y2597" i="29"/>
  <c r="S2608" i="29"/>
  <c r="S2597" i="29"/>
  <c r="S2598" i="29"/>
  <c r="S2600" i="29"/>
  <c r="S2602" i="29"/>
  <c r="S2604" i="29"/>
  <c r="S2606" i="29"/>
  <c r="S2610" i="29"/>
  <c r="S2618" i="29"/>
  <c r="S2616" i="29"/>
  <c r="S2612" i="29"/>
  <c r="S2614" i="29"/>
  <c r="S2607" i="29"/>
  <c r="S2609" i="29"/>
  <c r="S2611" i="29"/>
  <c r="S2613" i="29"/>
  <c r="S2615" i="29"/>
  <c r="S2617" i="29"/>
  <c r="S2619" i="29"/>
  <c r="S2621" i="29"/>
  <c r="S2622" i="29"/>
  <c r="S2623" i="29"/>
  <c r="S2632" i="29"/>
  <c r="S2628" i="29"/>
  <c r="S2634" i="29"/>
  <c r="S2624" i="29"/>
  <c r="S2626" i="29"/>
  <c r="S2638" i="29"/>
  <c r="S2630" i="29"/>
  <c r="S2636" i="29"/>
  <c r="S2625" i="29"/>
  <c r="S2627" i="29"/>
  <c r="S2629" i="29"/>
  <c r="S2631" i="29"/>
  <c r="S2633" i="29"/>
  <c r="S2635" i="29"/>
  <c r="S2637" i="29"/>
  <c r="S2639" i="29"/>
  <c r="S2640" i="29"/>
  <c r="S2642" i="29"/>
  <c r="S2644" i="29"/>
  <c r="S2646" i="29"/>
  <c r="S2648" i="29"/>
  <c r="S2641" i="29"/>
  <c r="S2643" i="29"/>
  <c r="S2645" i="29"/>
  <c r="S2647" i="29"/>
  <c r="AR2543" i="29"/>
  <c r="AQ2543" i="29"/>
  <c r="AP2543" i="29"/>
  <c r="S2548" i="29"/>
  <c r="S2556" i="29"/>
  <c r="S2572" i="29"/>
  <c r="Y2543" i="29"/>
  <c r="S2550" i="29"/>
  <c r="S2543" i="29"/>
  <c r="S2544" i="29"/>
  <c r="S2552" i="29"/>
  <c r="S2546" i="29"/>
  <c r="S2554" i="29"/>
  <c r="S2558" i="29"/>
  <c r="S2560" i="29"/>
  <c r="S2562" i="29"/>
  <c r="S2564" i="29"/>
  <c r="S2566" i="29"/>
  <c r="S2568" i="29"/>
  <c r="S2570" i="29"/>
  <c r="S2580" i="29"/>
  <c r="S2576" i="29"/>
  <c r="S2545" i="29"/>
  <c r="S2547" i="29"/>
  <c r="S2549" i="29"/>
  <c r="S2551" i="29"/>
  <c r="S2553" i="29"/>
  <c r="S2555" i="29"/>
  <c r="S2557" i="29"/>
  <c r="S2559" i="29"/>
  <c r="S2561" i="29"/>
  <c r="S2563" i="29"/>
  <c r="S2565" i="29"/>
  <c r="S2567" i="29"/>
  <c r="S2569" i="29"/>
  <c r="S2574" i="29"/>
  <c r="S2584" i="29"/>
  <c r="S2578" i="29"/>
  <c r="S2582" i="29"/>
  <c r="S2571" i="29"/>
  <c r="S2573" i="29"/>
  <c r="S2575" i="29"/>
  <c r="S2577" i="29"/>
  <c r="S2579" i="29"/>
  <c r="S2581" i="29"/>
  <c r="S2583" i="29"/>
  <c r="S2585" i="29"/>
  <c r="S2586" i="29"/>
  <c r="S2588" i="29"/>
  <c r="S2590" i="29"/>
  <c r="S2592" i="29"/>
  <c r="S2594" i="29"/>
  <c r="S2587" i="29"/>
  <c r="S2589" i="29"/>
  <c r="S2591" i="29"/>
  <c r="S2593" i="29"/>
  <c r="AQ2489" i="29"/>
  <c r="AR2489" i="29"/>
  <c r="AP2489" i="29"/>
  <c r="S2491" i="29"/>
  <c r="S2495" i="29"/>
  <c r="Y2489" i="29"/>
  <c r="S2509" i="29"/>
  <c r="S2513" i="29"/>
  <c r="S2489" i="29"/>
  <c r="S2490" i="29"/>
  <c r="S2492" i="29"/>
  <c r="S2493" i="29"/>
  <c r="S2494" i="29"/>
  <c r="S2496" i="29"/>
  <c r="S2498" i="29"/>
  <c r="S2500" i="29"/>
  <c r="S2502" i="29"/>
  <c r="S2515" i="29"/>
  <c r="S2523" i="29"/>
  <c r="S2505" i="29"/>
  <c r="S2497" i="29"/>
  <c r="S2499" i="29"/>
  <c r="S2501" i="29"/>
  <c r="S2503" i="29"/>
  <c r="S2507" i="29"/>
  <c r="S2511" i="29"/>
  <c r="S2517" i="29"/>
  <c r="S2504" i="29"/>
  <c r="S2506" i="29"/>
  <c r="S2508" i="29"/>
  <c r="S2510" i="29"/>
  <c r="S2512" i="29"/>
  <c r="S2514" i="29"/>
  <c r="S2516" i="29"/>
  <c r="S2518" i="29"/>
  <c r="S2519" i="29"/>
  <c r="S2520" i="29"/>
  <c r="S2521" i="29"/>
  <c r="S2525" i="29"/>
  <c r="S2526" i="29"/>
  <c r="S2522" i="29"/>
  <c r="S2524" i="29"/>
  <c r="S2528" i="29"/>
  <c r="S2530" i="29"/>
  <c r="S2527" i="29"/>
  <c r="S2529" i="29"/>
  <c r="S2531" i="29"/>
  <c r="S2532" i="29"/>
  <c r="S2534" i="29"/>
  <c r="S2536" i="29"/>
  <c r="S2538" i="29"/>
  <c r="S2540" i="29"/>
  <c r="S2533" i="29"/>
  <c r="S2535" i="29"/>
  <c r="S2537" i="29"/>
  <c r="S2539" i="29"/>
  <c r="AQ2435" i="29"/>
  <c r="AP2435" i="29"/>
  <c r="AR2435" i="29"/>
  <c r="Y2435" i="29"/>
  <c r="S2437" i="29"/>
  <c r="S2439" i="29"/>
  <c r="S2441" i="29"/>
  <c r="S2443" i="29"/>
  <c r="S2445" i="29"/>
  <c r="S2447" i="29"/>
  <c r="S2435" i="29"/>
  <c r="S2436" i="29"/>
  <c r="S2438" i="29"/>
  <c r="S2440" i="29"/>
  <c r="S2442" i="29"/>
  <c r="S2444" i="29"/>
  <c r="S2446" i="29"/>
  <c r="S2448" i="29"/>
  <c r="S2465" i="29"/>
  <c r="S2449" i="29"/>
  <c r="S2451" i="29"/>
  <c r="S2453" i="29"/>
  <c r="S2455" i="29"/>
  <c r="S2457" i="29"/>
  <c r="S2459" i="29"/>
  <c r="S2461" i="29"/>
  <c r="S2463" i="29"/>
  <c r="S2467" i="29"/>
  <c r="S2450" i="29"/>
  <c r="S2452" i="29"/>
  <c r="S2454" i="29"/>
  <c r="S2456" i="29"/>
  <c r="S2458" i="29"/>
  <c r="S2460" i="29"/>
  <c r="S2462" i="29"/>
  <c r="S2464" i="29"/>
  <c r="S2466" i="29"/>
  <c r="S2468" i="29"/>
  <c r="S2470" i="29"/>
  <c r="S2469" i="29"/>
  <c r="S2471" i="29"/>
  <c r="S2473" i="29"/>
  <c r="S2475" i="29"/>
  <c r="S2477" i="29"/>
  <c r="S2478" i="29"/>
  <c r="S2472" i="29"/>
  <c r="S2474" i="29"/>
  <c r="S2476" i="29"/>
  <c r="S2480" i="29"/>
  <c r="S2482" i="29"/>
  <c r="S2484" i="29"/>
  <c r="S2486" i="29"/>
  <c r="S2479" i="29"/>
  <c r="S2481" i="29"/>
  <c r="S2483" i="29"/>
  <c r="S2485" i="29"/>
  <c r="AQ2381" i="29"/>
  <c r="AP2381" i="29"/>
  <c r="AR2381" i="29"/>
  <c r="S2389" i="29"/>
  <c r="S2381" i="29"/>
  <c r="S2382" i="29"/>
  <c r="S2390" i="29"/>
  <c r="S2397" i="29"/>
  <c r="Y2381" i="29"/>
  <c r="S2424" i="29"/>
  <c r="S2398" i="29"/>
  <c r="S2405" i="29"/>
  <c r="S2385" i="29"/>
  <c r="S2386" i="29"/>
  <c r="S2393" i="29"/>
  <c r="S2394" i="29"/>
  <c r="S2401" i="29"/>
  <c r="S2402" i="29"/>
  <c r="S2406" i="29"/>
  <c r="S2410" i="29"/>
  <c r="S2414" i="29"/>
  <c r="S2418" i="29"/>
  <c r="S2422" i="29"/>
  <c r="S2426" i="29"/>
  <c r="S2432" i="29"/>
  <c r="S2383" i="29"/>
  <c r="S2387" i="29"/>
  <c r="S2391" i="29"/>
  <c r="S2395" i="29"/>
  <c r="S2399" i="29"/>
  <c r="S2403" i="29"/>
  <c r="S2407" i="29"/>
  <c r="S2428" i="29"/>
  <c r="S2384" i="29"/>
  <c r="S2388" i="29"/>
  <c r="S2392" i="29"/>
  <c r="S2396" i="29"/>
  <c r="S2400" i="29"/>
  <c r="S2404" i="29"/>
  <c r="S2409" i="29"/>
  <c r="S2411" i="29"/>
  <c r="S2413" i="29"/>
  <c r="S2415" i="29"/>
  <c r="S2417" i="29"/>
  <c r="S2419" i="29"/>
  <c r="S2421" i="29"/>
  <c r="S2423" i="29"/>
  <c r="S2408" i="29"/>
  <c r="S2412" i="29"/>
  <c r="S2416" i="29"/>
  <c r="S2420" i="29"/>
  <c r="S2430" i="29"/>
  <c r="S2425" i="29"/>
  <c r="S2427" i="29"/>
  <c r="S2429" i="29"/>
  <c r="S2431" i="29"/>
  <c r="AR2327" i="29"/>
  <c r="AQ2327" i="29"/>
  <c r="AP2327" i="29"/>
  <c r="Y2327" i="29"/>
  <c r="S2334" i="29"/>
  <c r="S2342" i="29"/>
  <c r="S2328" i="29"/>
  <c r="S2336" i="29"/>
  <c r="S2340" i="29"/>
  <c r="S2348" i="29"/>
  <c r="S2332" i="29"/>
  <c r="S2344" i="29"/>
  <c r="S2354" i="29"/>
  <c r="S2362" i="29"/>
  <c r="S2327" i="29"/>
  <c r="S2330" i="29"/>
  <c r="S2338" i="29"/>
  <c r="S2346" i="29"/>
  <c r="S2360" i="29"/>
  <c r="S2350" i="29"/>
  <c r="S2358" i="29"/>
  <c r="S2329" i="29"/>
  <c r="S2331" i="29"/>
  <c r="S2333" i="29"/>
  <c r="S2335" i="29"/>
  <c r="S2337" i="29"/>
  <c r="S2339" i="29"/>
  <c r="S2341" i="29"/>
  <c r="S2343" i="29"/>
  <c r="S2345" i="29"/>
  <c r="S2347" i="29"/>
  <c r="S2349" i="29"/>
  <c r="S2352" i="29"/>
  <c r="S2356" i="29"/>
  <c r="S2351" i="29"/>
  <c r="S2353" i="29"/>
  <c r="S2355" i="29"/>
  <c r="S2357" i="29"/>
  <c r="S2359" i="29"/>
  <c r="S2361" i="29"/>
  <c r="S2363" i="29"/>
  <c r="S2365" i="29"/>
  <c r="S2367" i="29"/>
  <c r="S2369" i="29"/>
  <c r="S2364" i="29"/>
  <c r="S2366" i="29"/>
  <c r="S2368" i="29"/>
  <c r="S2370" i="29"/>
  <c r="S2372" i="29"/>
  <c r="S2374" i="29"/>
  <c r="S2376" i="29"/>
  <c r="S2378" i="29"/>
  <c r="S2371" i="29"/>
  <c r="S2373" i="29"/>
  <c r="S2375" i="29"/>
  <c r="S2377" i="29"/>
  <c r="AP2273" i="29"/>
  <c r="AR2273" i="29"/>
  <c r="S2273" i="29"/>
  <c r="S2274" i="29"/>
  <c r="S2276" i="29"/>
  <c r="S2278" i="29"/>
  <c r="S2280" i="29"/>
  <c r="S2284" i="29"/>
  <c r="S2288" i="29"/>
  <c r="S2282" i="29"/>
  <c r="AQ2273" i="29"/>
  <c r="Y2273" i="29"/>
  <c r="S2275" i="29"/>
  <c r="S2277" i="29"/>
  <c r="S2279" i="29"/>
  <c r="S2286" i="29"/>
  <c r="S2290" i="29"/>
  <c r="S2292" i="29"/>
  <c r="S2294" i="29"/>
  <c r="S2281" i="29"/>
  <c r="S2283" i="29"/>
  <c r="S2285" i="29"/>
  <c r="S2287" i="29"/>
  <c r="S2289" i="29"/>
  <c r="S2291" i="29"/>
  <c r="S2296" i="29"/>
  <c r="S2298" i="29"/>
  <c r="S2300" i="29"/>
  <c r="S2302" i="29"/>
  <c r="S2304" i="29"/>
  <c r="S2312" i="29"/>
  <c r="S2293" i="29"/>
  <c r="S2295" i="29"/>
  <c r="S2297" i="29"/>
  <c r="S2299" i="29"/>
  <c r="S2301" i="29"/>
  <c r="S2303" i="29"/>
  <c r="S2305" i="29"/>
  <c r="S2314" i="29"/>
  <c r="S2306" i="29"/>
  <c r="S2308" i="29"/>
  <c r="S2310" i="29"/>
  <c r="S2307" i="29"/>
  <c r="S2309" i="29"/>
  <c r="S2311" i="29"/>
  <c r="S2313" i="29"/>
  <c r="S2315" i="29"/>
  <c r="S2316" i="29"/>
  <c r="S2318" i="29"/>
  <c r="S2320" i="29"/>
  <c r="S2322" i="29"/>
  <c r="S2324" i="29"/>
  <c r="S2317" i="29"/>
  <c r="S2319" i="29"/>
  <c r="S2321" i="29"/>
  <c r="S2323" i="29"/>
  <c r="S2229" i="29"/>
  <c r="S2221" i="29"/>
  <c r="S2223" i="29"/>
  <c r="S2225" i="29"/>
  <c r="S2231" i="29"/>
  <c r="S2233" i="29"/>
  <c r="S2239" i="29"/>
  <c r="S2219" i="29"/>
  <c r="S2220" i="29"/>
  <c r="S2222" i="29"/>
  <c r="S2224" i="29"/>
  <c r="S2226" i="29"/>
  <c r="S2227" i="29"/>
  <c r="S2235" i="29"/>
  <c r="S2237" i="29"/>
  <c r="S2228" i="29"/>
  <c r="S2230" i="29"/>
  <c r="S2232" i="29"/>
  <c r="S2234" i="29"/>
  <c r="S2236" i="29"/>
  <c r="S2238" i="29"/>
  <c r="S2240" i="29"/>
  <c r="S2241" i="29"/>
  <c r="S2243" i="29"/>
  <c r="S2245" i="29"/>
  <c r="S2247" i="29"/>
  <c r="S2249" i="29"/>
  <c r="S2251" i="29"/>
  <c r="S2253" i="29"/>
  <c r="S2255" i="29"/>
  <c r="S2242" i="29"/>
  <c r="S2244" i="29"/>
  <c r="S2246" i="29"/>
  <c r="S2248" i="29"/>
  <c r="S2250" i="29"/>
  <c r="S2252" i="29"/>
  <c r="S2254" i="29"/>
  <c r="S2257" i="29"/>
  <c r="S2256" i="29"/>
  <c r="S2258" i="29"/>
  <c r="S2260" i="29"/>
  <c r="S2259" i="29"/>
  <c r="S2261" i="29"/>
  <c r="S2262" i="29"/>
  <c r="S2264" i="29"/>
  <c r="S2266" i="29"/>
  <c r="S2268" i="29"/>
  <c r="S2270" i="29"/>
  <c r="S2263" i="29"/>
  <c r="S2265" i="29"/>
  <c r="S2267" i="29"/>
  <c r="S2269" i="29"/>
  <c r="AQ2165" i="29"/>
  <c r="AR2165" i="29"/>
  <c r="AP2165" i="29"/>
  <c r="Y2165" i="29"/>
  <c r="S2165" i="29"/>
  <c r="S2166" i="29"/>
  <c r="S2167" i="29"/>
  <c r="S2169" i="29"/>
  <c r="S2171" i="29"/>
  <c r="S2173" i="29"/>
  <c r="S2175" i="29"/>
  <c r="S2177" i="29"/>
  <c r="S2179" i="29"/>
  <c r="S2181" i="29"/>
  <c r="S2183" i="29"/>
  <c r="S2185" i="29"/>
  <c r="S2168" i="29"/>
  <c r="S2170" i="29"/>
  <c r="S2172" i="29"/>
  <c r="S2174" i="29"/>
  <c r="S2176" i="29"/>
  <c r="S2178" i="29"/>
  <c r="S2180" i="29"/>
  <c r="S2182" i="29"/>
  <c r="S2184" i="29"/>
  <c r="S2187" i="29"/>
  <c r="S2193" i="29"/>
  <c r="S2199" i="29"/>
  <c r="S2189" i="29"/>
  <c r="S2191" i="29"/>
  <c r="S2197" i="29"/>
  <c r="S2195" i="29"/>
  <c r="S2200" i="29"/>
  <c r="S2186" i="29"/>
  <c r="S2188" i="29"/>
  <c r="S2190" i="29"/>
  <c r="S2192" i="29"/>
  <c r="S2194" i="29"/>
  <c r="S2196" i="29"/>
  <c r="S2198" i="29"/>
  <c r="S2202" i="29"/>
  <c r="S2204" i="29"/>
  <c r="S2206" i="29"/>
  <c r="S2201" i="29"/>
  <c r="S2203" i="29"/>
  <c r="S2205" i="29"/>
  <c r="S2207" i="29"/>
  <c r="S2208" i="29"/>
  <c r="S2210" i="29"/>
  <c r="S2212" i="29"/>
  <c r="S2214" i="29"/>
  <c r="S2216" i="29"/>
  <c r="S2209" i="29"/>
  <c r="S2211" i="29"/>
  <c r="S2213" i="29"/>
  <c r="S2215" i="29"/>
  <c r="AR2111" i="29"/>
  <c r="AP2111" i="29"/>
  <c r="AQ2111" i="29"/>
  <c r="Y2111" i="29"/>
  <c r="S2111" i="29"/>
  <c r="S2112" i="29"/>
  <c r="S2114" i="29"/>
  <c r="S2116" i="29"/>
  <c r="S2118" i="29"/>
  <c r="S2113" i="29"/>
  <c r="S2115" i="29"/>
  <c r="S2117" i="29"/>
  <c r="S2120" i="29"/>
  <c r="S2122" i="29"/>
  <c r="S2124" i="29"/>
  <c r="S2126" i="29"/>
  <c r="S2128" i="29"/>
  <c r="S2130" i="29"/>
  <c r="S2132" i="29"/>
  <c r="S2119" i="29"/>
  <c r="S2121" i="29"/>
  <c r="S2123" i="29"/>
  <c r="S2125" i="29"/>
  <c r="S2127" i="29"/>
  <c r="S2129" i="29"/>
  <c r="S2131" i="29"/>
  <c r="S2150" i="29"/>
  <c r="S2152" i="29"/>
  <c r="S2134" i="29"/>
  <c r="S2136" i="29"/>
  <c r="S2138" i="29"/>
  <c r="S2140" i="29"/>
  <c r="S2142" i="29"/>
  <c r="S2144" i="29"/>
  <c r="S2146" i="29"/>
  <c r="S2148" i="29"/>
  <c r="S2133" i="29"/>
  <c r="S2135" i="29"/>
  <c r="S2137" i="29"/>
  <c r="S2139" i="29"/>
  <c r="S2141" i="29"/>
  <c r="S2143" i="29"/>
  <c r="S2145" i="29"/>
  <c r="S2147" i="29"/>
  <c r="S2149" i="29"/>
  <c r="S2151" i="29"/>
  <c r="S2153" i="29"/>
  <c r="S2154" i="29"/>
  <c r="S2156" i="29"/>
  <c r="S2158" i="29"/>
  <c r="S2160" i="29"/>
  <c r="S2162" i="29"/>
  <c r="S2155" i="29"/>
  <c r="S2157" i="29"/>
  <c r="S2159" i="29"/>
  <c r="S2161" i="29"/>
  <c r="AR2057" i="29"/>
  <c r="AP2057" i="29"/>
  <c r="S2070" i="29"/>
  <c r="S2061" i="29"/>
  <c r="S2065" i="29"/>
  <c r="AQ2057" i="29"/>
  <c r="S2063" i="29"/>
  <c r="S2059" i="29"/>
  <c r="S2067" i="29"/>
  <c r="Y2057" i="29"/>
  <c r="S2072" i="29"/>
  <c r="S2069" i="29"/>
  <c r="S2071" i="29"/>
  <c r="S2057" i="29"/>
  <c r="S2058" i="29"/>
  <c r="S2060" i="29"/>
  <c r="S2062" i="29"/>
  <c r="S2064" i="29"/>
  <c r="S2066" i="29"/>
  <c r="S2068" i="29"/>
  <c r="S2073" i="29"/>
  <c r="S2074" i="29"/>
  <c r="S2076" i="29"/>
  <c r="S2078" i="29"/>
  <c r="S2080" i="29"/>
  <c r="S2082" i="29"/>
  <c r="S2084" i="29"/>
  <c r="S2088" i="29"/>
  <c r="S2075" i="29"/>
  <c r="S2077" i="29"/>
  <c r="S2079" i="29"/>
  <c r="S2081" i="29"/>
  <c r="S2083" i="29"/>
  <c r="S2085" i="29"/>
  <c r="S2086" i="29"/>
  <c r="S2090" i="29"/>
  <c r="S2096" i="29"/>
  <c r="S2098" i="29"/>
  <c r="S2092" i="29"/>
  <c r="S2102" i="29"/>
  <c r="S2094" i="29"/>
  <c r="S2104" i="29"/>
  <c r="S2108" i="29"/>
  <c r="S2087" i="29"/>
  <c r="S2089" i="29"/>
  <c r="S2091" i="29"/>
  <c r="S2093" i="29"/>
  <c r="S2095" i="29"/>
  <c r="S2097" i="29"/>
  <c r="S2099" i="29"/>
  <c r="S2100" i="29"/>
  <c r="S2106" i="29"/>
  <c r="S2101" i="29"/>
  <c r="S2103" i="29"/>
  <c r="S2105" i="29"/>
  <c r="S2107" i="29"/>
  <c r="AR2003" i="29"/>
  <c r="AP2003" i="29"/>
  <c r="S2003" i="29"/>
  <c r="S2004" i="29"/>
  <c r="S2006" i="29"/>
  <c r="S2008" i="29"/>
  <c r="S2010" i="29"/>
  <c r="S2012" i="29"/>
  <c r="S2015" i="29"/>
  <c r="AQ2003" i="29"/>
  <c r="S2005" i="29"/>
  <c r="S2007" i="29"/>
  <c r="S2009" i="29"/>
  <c r="S2011" i="29"/>
  <c r="S2013" i="29"/>
  <c r="Y2003" i="29"/>
  <c r="S2014" i="29"/>
  <c r="S2016" i="29"/>
  <c r="S2022" i="29"/>
  <c r="S2028" i="29"/>
  <c r="S2018" i="29"/>
  <c r="S2020" i="29"/>
  <c r="S2024" i="29"/>
  <c r="S2038" i="29"/>
  <c r="S2017" i="29"/>
  <c r="S2019" i="29"/>
  <c r="S2021" i="29"/>
  <c r="S2023" i="29"/>
  <c r="S2025" i="29"/>
  <c r="S2027" i="29"/>
  <c r="S2030" i="29"/>
  <c r="S2032" i="29"/>
  <c r="S2036" i="29"/>
  <c r="S2040" i="29"/>
  <c r="S2026" i="29"/>
  <c r="S2034" i="29"/>
  <c r="S2045" i="29"/>
  <c r="S2029" i="29"/>
  <c r="S2031" i="29"/>
  <c r="S2033" i="29"/>
  <c r="S2035" i="29"/>
  <c r="S2037" i="29"/>
  <c r="S2039" i="29"/>
  <c r="S2041" i="29"/>
  <c r="S2042" i="29"/>
  <c r="S2043" i="29"/>
  <c r="S2046" i="29"/>
  <c r="S2048" i="29"/>
  <c r="S2044" i="29"/>
  <c r="S2050" i="29"/>
  <c r="S2054" i="29"/>
  <c r="S2052" i="29"/>
  <c r="S2047" i="29"/>
  <c r="S2049" i="29"/>
  <c r="S2051" i="29"/>
  <c r="S2053" i="29"/>
  <c r="AQ1949" i="29"/>
  <c r="AP1949" i="29"/>
  <c r="AR1949" i="29"/>
  <c r="Y1949" i="29"/>
  <c r="S1949" i="29"/>
  <c r="S1950" i="29"/>
  <c r="S1952" i="29"/>
  <c r="S1951" i="29"/>
  <c r="S1966" i="29"/>
  <c r="S1953" i="29"/>
  <c r="S1955" i="29"/>
  <c r="S1957" i="29"/>
  <c r="S1959" i="29"/>
  <c r="S1961" i="29"/>
  <c r="S1963" i="29"/>
  <c r="S1965" i="29"/>
  <c r="S1967" i="29"/>
  <c r="S1991" i="29"/>
  <c r="S1968" i="29"/>
  <c r="S1972" i="29"/>
  <c r="S1976" i="29"/>
  <c r="S1954" i="29"/>
  <c r="S1956" i="29"/>
  <c r="S1958" i="29"/>
  <c r="S1960" i="29"/>
  <c r="S1962" i="29"/>
  <c r="S1964" i="29"/>
  <c r="S1969" i="29"/>
  <c r="S1973" i="29"/>
  <c r="S1979" i="29"/>
  <c r="S1970" i="29"/>
  <c r="S1974" i="29"/>
  <c r="S1977" i="29"/>
  <c r="S1971" i="29"/>
  <c r="S1975" i="29"/>
  <c r="S1983" i="29"/>
  <c r="S1985" i="29"/>
  <c r="S1989" i="29"/>
  <c r="S1987" i="29"/>
  <c r="S1981" i="29"/>
  <c r="S1978" i="29"/>
  <c r="S1980" i="29"/>
  <c r="S1982" i="29"/>
  <c r="S1984" i="29"/>
  <c r="S1986" i="29"/>
  <c r="S1988" i="29"/>
  <c r="S1990" i="29"/>
  <c r="S1992" i="29"/>
  <c r="S1994" i="29"/>
  <c r="S1996" i="29"/>
  <c r="S1998" i="29"/>
  <c r="S2000" i="29"/>
  <c r="S1993" i="29"/>
  <c r="S1995" i="29"/>
  <c r="S1997" i="29"/>
  <c r="S1999" i="29"/>
  <c r="AR1895" i="29"/>
  <c r="AQ1895" i="29"/>
  <c r="AP1895" i="29"/>
  <c r="Y1895" i="29"/>
  <c r="S1900" i="29"/>
  <c r="S1908" i="29"/>
  <c r="S1910" i="29"/>
  <c r="S1918" i="29"/>
  <c r="S1926" i="29"/>
  <c r="S1928" i="29"/>
  <c r="S1916" i="29"/>
  <c r="S1923" i="29"/>
  <c r="S1924" i="29"/>
  <c r="S1896" i="29"/>
  <c r="S1904" i="29"/>
  <c r="S1914" i="29"/>
  <c r="S1902" i="29"/>
  <c r="S1895" i="29"/>
  <c r="S1898" i="29"/>
  <c r="S1906" i="29"/>
  <c r="S1912" i="29"/>
  <c r="S1920" i="29"/>
  <c r="S1925" i="29"/>
  <c r="S1921" i="29"/>
  <c r="S1929" i="29"/>
  <c r="S1930" i="29"/>
  <c r="S1897" i="29"/>
  <c r="S1899" i="29"/>
  <c r="S1901" i="29"/>
  <c r="S1903" i="29"/>
  <c r="S1905" i="29"/>
  <c r="S1907" i="29"/>
  <c r="S1909" i="29"/>
  <c r="S1911" i="29"/>
  <c r="S1913" i="29"/>
  <c r="S1915" i="29"/>
  <c r="S1917" i="29"/>
  <c r="S1919" i="29"/>
  <c r="S1922" i="29"/>
  <c r="S1927" i="29"/>
  <c r="S1931" i="29"/>
  <c r="S1932" i="29"/>
  <c r="S1933" i="29"/>
  <c r="S1935" i="29"/>
  <c r="S1937" i="29"/>
  <c r="S1934" i="29"/>
  <c r="S1936" i="29"/>
  <c r="S1938" i="29"/>
  <c r="S1940" i="29"/>
  <c r="S1942" i="29"/>
  <c r="S1944" i="29"/>
  <c r="S1946" i="29"/>
  <c r="S1939" i="29"/>
  <c r="S1941" i="29"/>
  <c r="S1943" i="29"/>
  <c r="S1945" i="29"/>
  <c r="AQ1841" i="29"/>
  <c r="AR1841" i="29"/>
  <c r="AP1841" i="29"/>
  <c r="S1855" i="29"/>
  <c r="S1865" i="29"/>
  <c r="S1843" i="29"/>
  <c r="S1851" i="29"/>
  <c r="S1847" i="29"/>
  <c r="S1845" i="29"/>
  <c r="Y1841" i="29"/>
  <c r="S1852" i="29"/>
  <c r="S1856" i="29"/>
  <c r="S1871" i="29"/>
  <c r="S1841" i="29"/>
  <c r="S1842" i="29"/>
  <c r="S1844" i="29"/>
  <c r="S1846" i="29"/>
  <c r="S1848" i="29"/>
  <c r="S1849" i="29"/>
  <c r="S1853" i="29"/>
  <c r="S1857" i="29"/>
  <c r="S1858" i="29"/>
  <c r="S1859" i="29"/>
  <c r="S1860" i="29"/>
  <c r="S1861" i="29"/>
  <c r="S1862" i="29"/>
  <c r="S1863" i="29"/>
  <c r="S1850" i="29"/>
  <c r="S1854" i="29"/>
  <c r="S1864" i="29"/>
  <c r="S1867" i="29"/>
  <c r="S1869" i="29"/>
  <c r="S1866" i="29"/>
  <c r="S1868" i="29"/>
  <c r="S1870" i="29"/>
  <c r="S1872" i="29"/>
  <c r="S1873" i="29"/>
  <c r="S1875" i="29"/>
  <c r="S1877" i="29"/>
  <c r="S1874" i="29"/>
  <c r="S1876" i="29"/>
  <c r="S1878" i="29"/>
  <c r="S1879" i="29"/>
  <c r="S1881" i="29"/>
  <c r="S1883" i="29"/>
  <c r="S1880" i="29"/>
  <c r="S1882" i="29"/>
  <c r="S1884" i="29"/>
  <c r="S1886" i="29"/>
  <c r="S1888" i="29"/>
  <c r="S1890" i="29"/>
  <c r="S1892" i="29"/>
  <c r="S1885" i="29"/>
  <c r="S1887" i="29"/>
  <c r="S1889" i="29"/>
  <c r="S1891" i="29"/>
  <c r="S1788" i="29"/>
  <c r="S1794" i="29"/>
  <c r="S1802" i="29"/>
  <c r="S1787" i="29"/>
  <c r="AR1787" i="29"/>
  <c r="S1790" i="29"/>
  <c r="S1796" i="29"/>
  <c r="S1816" i="29"/>
  <c r="AP1787" i="29"/>
  <c r="S1798" i="29"/>
  <c r="AQ1787" i="29"/>
  <c r="S1806" i="29"/>
  <c r="Y1787" i="29"/>
  <c r="S1792" i="29"/>
  <c r="S1800" i="29"/>
  <c r="S1808" i="29"/>
  <c r="S1812" i="29"/>
  <c r="S1789" i="29"/>
  <c r="S1791" i="29"/>
  <c r="S1793" i="29"/>
  <c r="S1795" i="29"/>
  <c r="S1797" i="29"/>
  <c r="S1799" i="29"/>
  <c r="S1801" i="29"/>
  <c r="S1803" i="29"/>
  <c r="S1810" i="29"/>
  <c r="S1814" i="29"/>
  <c r="S1824" i="29"/>
  <c r="S1804" i="29"/>
  <c r="S1822" i="29"/>
  <c r="S1805" i="29"/>
  <c r="S1807" i="29"/>
  <c r="S1809" i="29"/>
  <c r="S1811" i="29"/>
  <c r="S1813" i="29"/>
  <c r="S1815" i="29"/>
  <c r="S1817" i="29"/>
  <c r="S1818" i="29"/>
  <c r="S1820" i="29"/>
  <c r="S1819" i="29"/>
  <c r="S1821" i="29"/>
  <c r="S1823" i="29"/>
  <c r="S1825" i="29"/>
  <c r="S1827" i="29"/>
  <c r="S1829" i="29"/>
  <c r="S1826" i="29"/>
  <c r="S1828" i="29"/>
  <c r="S1830" i="29"/>
  <c r="S1832" i="29"/>
  <c r="S1834" i="29"/>
  <c r="S1836" i="29"/>
  <c r="S1838" i="29"/>
  <c r="S1831" i="29"/>
  <c r="S1833" i="29"/>
  <c r="S1835" i="29"/>
  <c r="S1837" i="29"/>
  <c r="AQ1733" i="29"/>
  <c r="AR1733" i="29"/>
  <c r="AP1733" i="29"/>
  <c r="S1735" i="29"/>
  <c r="S1737" i="29"/>
  <c r="S1739" i="29"/>
  <c r="S1741" i="29"/>
  <c r="S1743" i="29"/>
  <c r="S1745" i="29"/>
  <c r="S1747" i="29"/>
  <c r="Y1733" i="29"/>
  <c r="S1733" i="29"/>
  <c r="S1734" i="29"/>
  <c r="S1736" i="29"/>
  <c r="S1738" i="29"/>
  <c r="S1740" i="29"/>
  <c r="S1742" i="29"/>
  <c r="S1744" i="29"/>
  <c r="S1746" i="29"/>
  <c r="S1748" i="29"/>
  <c r="S1750" i="29"/>
  <c r="S1752" i="29"/>
  <c r="S1754" i="29"/>
  <c r="S1757" i="29"/>
  <c r="S1749" i="29"/>
  <c r="S1751" i="29"/>
  <c r="S1753" i="29"/>
  <c r="S1755" i="29"/>
  <c r="S1767" i="29"/>
  <c r="S1759" i="29"/>
  <c r="S1761" i="29"/>
  <c r="S1769" i="29"/>
  <c r="S1763" i="29"/>
  <c r="S1756" i="29"/>
  <c r="S1758" i="29"/>
  <c r="S1760" i="29"/>
  <c r="S1762" i="29"/>
  <c r="S1765" i="29"/>
  <c r="S1771" i="29"/>
  <c r="S1773" i="29"/>
  <c r="S1775" i="29"/>
  <c r="S1764" i="29"/>
  <c r="S1766" i="29"/>
  <c r="S1768" i="29"/>
  <c r="S1770" i="29"/>
  <c r="S1772" i="29"/>
  <c r="S1774" i="29"/>
  <c r="S1776" i="29"/>
  <c r="S1778" i="29"/>
  <c r="S1780" i="29"/>
  <c r="S1782" i="29"/>
  <c r="S1784" i="29"/>
  <c r="S1777" i="29"/>
  <c r="S1779" i="29"/>
  <c r="S1781" i="29"/>
  <c r="S1783" i="29"/>
  <c r="AQ1679" i="29"/>
  <c r="AP1679" i="29"/>
  <c r="AR1679" i="29"/>
  <c r="S1683" i="29"/>
  <c r="Y1679" i="29"/>
  <c r="S1681" i="29"/>
  <c r="S1687" i="29"/>
  <c r="S1700" i="29"/>
  <c r="S1691" i="29"/>
  <c r="S1689" i="29"/>
  <c r="S1695" i="29"/>
  <c r="S1685" i="29"/>
  <c r="S1693" i="29"/>
  <c r="S1710" i="29"/>
  <c r="S1698" i="29"/>
  <c r="S1712" i="29"/>
  <c r="S1714" i="29"/>
  <c r="S1716" i="29"/>
  <c r="S1679" i="29"/>
  <c r="S1680" i="29"/>
  <c r="S1682" i="29"/>
  <c r="S1684" i="29"/>
  <c r="S1686" i="29"/>
  <c r="S1688" i="29"/>
  <c r="S1690" i="29"/>
  <c r="S1692" i="29"/>
  <c r="S1694" i="29"/>
  <c r="S1704" i="29"/>
  <c r="S1696" i="29"/>
  <c r="S1702" i="29"/>
  <c r="S1706" i="29"/>
  <c r="S1697" i="29"/>
  <c r="S1699" i="29"/>
  <c r="S1701" i="29"/>
  <c r="S1703" i="29"/>
  <c r="S1708" i="29"/>
  <c r="S1705" i="29"/>
  <c r="S1707" i="29"/>
  <c r="S1709" i="29"/>
  <c r="S1711" i="29"/>
  <c r="S1713" i="29"/>
  <c r="S1715" i="29"/>
  <c r="S1718" i="29"/>
  <c r="S1720" i="29"/>
  <c r="S1717" i="29"/>
  <c r="S1719" i="29"/>
  <c r="S1721" i="29"/>
  <c r="S1722" i="29"/>
  <c r="S1724" i="29"/>
  <c r="S1726" i="29"/>
  <c r="S1728" i="29"/>
  <c r="S1730" i="29"/>
  <c r="S1723" i="29"/>
  <c r="S1725" i="29"/>
  <c r="S1727" i="29"/>
  <c r="S1729" i="29"/>
  <c r="AQ1625" i="29"/>
  <c r="AP1625" i="29"/>
  <c r="AR1625" i="29"/>
  <c r="Y1625" i="29"/>
  <c r="S1633" i="29"/>
  <c r="S1637" i="29"/>
  <c r="S1641" i="29"/>
  <c r="S1625" i="29"/>
  <c r="S1626" i="29"/>
  <c r="S1628" i="29"/>
  <c r="S1630" i="29"/>
  <c r="S1634" i="29"/>
  <c r="S1638" i="29"/>
  <c r="S1642" i="29"/>
  <c r="S1645" i="29"/>
  <c r="S1667" i="29"/>
  <c r="S1635" i="29"/>
  <c r="S1639" i="29"/>
  <c r="S1643" i="29"/>
  <c r="S1649" i="29"/>
  <c r="S1627" i="29"/>
  <c r="S1629" i="29"/>
  <c r="S1631" i="29"/>
  <c r="S1632" i="29"/>
  <c r="S1636" i="29"/>
  <c r="S1640" i="29"/>
  <c r="S1644" i="29"/>
  <c r="S1646" i="29"/>
  <c r="S1650" i="29"/>
  <c r="S1655" i="29"/>
  <c r="S1647" i="29"/>
  <c r="S1651" i="29"/>
  <c r="S1657" i="29"/>
  <c r="S1648" i="29"/>
  <c r="S1652" i="29"/>
  <c r="S1665" i="29"/>
  <c r="S1659" i="29"/>
  <c r="S1663" i="29"/>
  <c r="S1653" i="29"/>
  <c r="S1661" i="29"/>
  <c r="S1654" i="29"/>
  <c r="S1656" i="29"/>
  <c r="S1658" i="29"/>
  <c r="S1660" i="29"/>
  <c r="S1662" i="29"/>
  <c r="S1664" i="29"/>
  <c r="S1666" i="29"/>
  <c r="S1668" i="29"/>
  <c r="S1670" i="29"/>
  <c r="S1672" i="29"/>
  <c r="S1674" i="29"/>
  <c r="S1676" i="29"/>
  <c r="S1669" i="29"/>
  <c r="S1671" i="29"/>
  <c r="S1673" i="29"/>
  <c r="S1675" i="29"/>
  <c r="AQ1571" i="29"/>
  <c r="AR1571" i="29"/>
  <c r="AP1571" i="29"/>
  <c r="Y1571" i="29"/>
  <c r="S1577" i="29"/>
  <c r="S1573" i="29"/>
  <c r="S1575" i="29"/>
  <c r="S1583" i="29"/>
  <c r="S1571" i="29"/>
  <c r="S1572" i="29"/>
  <c r="S1574" i="29"/>
  <c r="S1576" i="29"/>
  <c r="S1579" i="29"/>
  <c r="S1593" i="29"/>
  <c r="S1601" i="29"/>
  <c r="S1581" i="29"/>
  <c r="S1585" i="29"/>
  <c r="S1591" i="29"/>
  <c r="S1599" i="29"/>
  <c r="S1578" i="29"/>
  <c r="S1580" i="29"/>
  <c r="S1582" i="29"/>
  <c r="S1584" i="29"/>
  <c r="S1586" i="29"/>
  <c r="S1589" i="29"/>
  <c r="S1597" i="29"/>
  <c r="S1587" i="29"/>
  <c r="S1595" i="29"/>
  <c r="S1588" i="29"/>
  <c r="S1590" i="29"/>
  <c r="S1592" i="29"/>
  <c r="S1594" i="29"/>
  <c r="S1596" i="29"/>
  <c r="S1598" i="29"/>
  <c r="S1600" i="29"/>
  <c r="S1609" i="29"/>
  <c r="S1602" i="29"/>
  <c r="S1604" i="29"/>
  <c r="S1606" i="29"/>
  <c r="S1613" i="29"/>
  <c r="S1603" i="29"/>
  <c r="S1605" i="29"/>
  <c r="S1607" i="29"/>
  <c r="S1611" i="29"/>
  <c r="S1608" i="29"/>
  <c r="S1610" i="29"/>
  <c r="S1612" i="29"/>
  <c r="S1614" i="29"/>
  <c r="S1616" i="29"/>
  <c r="S1618" i="29"/>
  <c r="S1620" i="29"/>
  <c r="S1622" i="29"/>
  <c r="S1615" i="29"/>
  <c r="S1617" i="29"/>
  <c r="S1619" i="29"/>
  <c r="S1621" i="29"/>
  <c r="AQ1517" i="29"/>
  <c r="AR1517" i="29"/>
  <c r="AP1517" i="29"/>
  <c r="S1519" i="29"/>
  <c r="S1521" i="29"/>
  <c r="S1537" i="29"/>
  <c r="S1549" i="29"/>
  <c r="S1525" i="29"/>
  <c r="Y1517" i="29"/>
  <c r="S1517" i="29"/>
  <c r="S1518" i="29"/>
  <c r="S1520" i="29"/>
  <c r="S1522" i="29"/>
  <c r="S1523" i="29"/>
  <c r="S1527" i="29"/>
  <c r="S1529" i="29"/>
  <c r="S1531" i="29"/>
  <c r="S1539" i="29"/>
  <c r="S1533" i="29"/>
  <c r="S1543" i="29"/>
  <c r="S1524" i="29"/>
  <c r="S1526" i="29"/>
  <c r="S1528" i="29"/>
  <c r="S1530" i="29"/>
  <c r="S1532" i="29"/>
  <c r="S1535" i="29"/>
  <c r="S1541" i="29"/>
  <c r="S1534" i="29"/>
  <c r="S1536" i="29"/>
  <c r="S1538" i="29"/>
  <c r="S1540" i="29"/>
  <c r="S1542" i="29"/>
  <c r="S1544" i="29"/>
  <c r="S1546" i="29"/>
  <c r="S1545" i="29"/>
  <c r="S1547" i="29"/>
  <c r="S1551" i="29"/>
  <c r="S1553" i="29"/>
  <c r="S1555" i="29"/>
  <c r="S1558" i="29"/>
  <c r="S1564" i="29"/>
  <c r="S1556" i="29"/>
  <c r="S1548" i="29"/>
  <c r="S1550" i="29"/>
  <c r="S1552" i="29"/>
  <c r="S1554" i="29"/>
  <c r="S1557" i="29"/>
  <c r="S1559" i="29"/>
  <c r="S1560" i="29"/>
  <c r="S1568" i="29"/>
  <c r="S1562" i="29"/>
  <c r="S1566" i="29"/>
  <c r="S1561" i="29"/>
  <c r="S1563" i="29"/>
  <c r="S1565" i="29"/>
  <c r="S1567" i="29"/>
  <c r="AR1463" i="29"/>
  <c r="AP1463" i="29"/>
  <c r="S1465" i="29"/>
  <c r="S1480" i="29"/>
  <c r="S1482" i="29"/>
  <c r="S1484" i="29"/>
  <c r="S1486" i="29"/>
  <c r="S1490" i="29"/>
  <c r="AQ1463" i="29"/>
  <c r="S1469" i="29"/>
  <c r="S1474" i="29"/>
  <c r="S1478" i="29"/>
  <c r="S1488" i="29"/>
  <c r="S1471" i="29"/>
  <c r="S1492" i="29"/>
  <c r="S1467" i="29"/>
  <c r="S1479" i="29"/>
  <c r="S1500" i="29"/>
  <c r="Y1463" i="29"/>
  <c r="S1472" i="29"/>
  <c r="S1476" i="29"/>
  <c r="S1498" i="29"/>
  <c r="S1475" i="29"/>
  <c r="S1463" i="29"/>
  <c r="S1464" i="29"/>
  <c r="S1466" i="29"/>
  <c r="S1468" i="29"/>
  <c r="S1470" i="29"/>
  <c r="S1473" i="29"/>
  <c r="S1477" i="29"/>
  <c r="S1504" i="29"/>
  <c r="S1481" i="29"/>
  <c r="S1483" i="29"/>
  <c r="S1485" i="29"/>
  <c r="S1487" i="29"/>
  <c r="S1489" i="29"/>
  <c r="S1491" i="29"/>
  <c r="S1494" i="29"/>
  <c r="S1496" i="29"/>
  <c r="S1502" i="29"/>
  <c r="S1508" i="29"/>
  <c r="S1510" i="29"/>
  <c r="S1493" i="29"/>
  <c r="S1495" i="29"/>
  <c r="S1497" i="29"/>
  <c r="S1499" i="29"/>
  <c r="S1501" i="29"/>
  <c r="S1503" i="29"/>
  <c r="S1505" i="29"/>
  <c r="S1506" i="29"/>
  <c r="S1512" i="29"/>
  <c r="S1514" i="29"/>
  <c r="S1507" i="29"/>
  <c r="S1509" i="29"/>
  <c r="S1511" i="29"/>
  <c r="S1513" i="29"/>
  <c r="AQ1409" i="29"/>
  <c r="AP1409" i="29"/>
  <c r="AR1409" i="29"/>
  <c r="Y1409" i="29"/>
  <c r="S1411" i="29"/>
  <c r="S1413" i="29"/>
  <c r="S1415" i="29"/>
  <c r="S1417" i="29"/>
  <c r="S1425" i="29"/>
  <c r="S1432" i="29"/>
  <c r="S1421" i="29"/>
  <c r="S1419" i="29"/>
  <c r="S1423" i="29"/>
  <c r="S1434" i="29"/>
  <c r="S1438" i="29"/>
  <c r="S1409" i="29"/>
  <c r="S1410" i="29"/>
  <c r="S1412" i="29"/>
  <c r="S1414" i="29"/>
  <c r="S1416" i="29"/>
  <c r="S1418" i="29"/>
  <c r="S1420" i="29"/>
  <c r="S1422" i="29"/>
  <c r="S1424" i="29"/>
  <c r="S1428" i="29"/>
  <c r="S1440" i="29"/>
  <c r="S1426" i="29"/>
  <c r="S1430" i="29"/>
  <c r="S1442" i="29"/>
  <c r="S1427" i="29"/>
  <c r="S1429" i="29"/>
  <c r="S1431" i="29"/>
  <c r="S1433" i="29"/>
  <c r="S1446" i="29"/>
  <c r="S1436" i="29"/>
  <c r="S1444" i="29"/>
  <c r="S1456" i="29"/>
  <c r="S1448" i="29"/>
  <c r="S1450" i="29"/>
  <c r="S1435" i="29"/>
  <c r="S1437" i="29"/>
  <c r="S1439" i="29"/>
  <c r="S1441" i="29"/>
  <c r="S1443" i="29"/>
  <c r="S1445" i="29"/>
  <c r="S1447" i="29"/>
  <c r="S1449" i="29"/>
  <c r="S1451" i="29"/>
  <c r="S1452" i="29"/>
  <c r="S1460" i="29"/>
  <c r="S1454" i="29"/>
  <c r="S1458" i="29"/>
  <c r="S1453" i="29"/>
  <c r="S1455" i="29"/>
  <c r="S1457" i="29"/>
  <c r="S1459" i="29"/>
  <c r="AQ1355" i="29"/>
  <c r="AR1355" i="29"/>
  <c r="AP1355" i="29"/>
  <c r="S1359" i="29"/>
  <c r="S1367" i="29"/>
  <c r="S1371" i="29"/>
  <c r="S1357" i="29"/>
  <c r="S1365" i="29"/>
  <c r="S1361" i="29"/>
  <c r="S1363" i="29"/>
  <c r="S1369" i="29"/>
  <c r="S1373" i="29"/>
  <c r="Y1355" i="29"/>
  <c r="S1355" i="29"/>
  <c r="S1356" i="29"/>
  <c r="S1358" i="29"/>
  <c r="S1360" i="29"/>
  <c r="S1362" i="29"/>
  <c r="S1364" i="29"/>
  <c r="S1366" i="29"/>
  <c r="S1368" i="29"/>
  <c r="S1370" i="29"/>
  <c r="S1372" i="29"/>
  <c r="S1375" i="29"/>
  <c r="S1377" i="29"/>
  <c r="S1396" i="29"/>
  <c r="S1379" i="29"/>
  <c r="S1384" i="29"/>
  <c r="S1381" i="29"/>
  <c r="S1382" i="29"/>
  <c r="S1390" i="29"/>
  <c r="S1402" i="29"/>
  <c r="S1392" i="29"/>
  <c r="S1386" i="29"/>
  <c r="S1398" i="29"/>
  <c r="S1374" i="29"/>
  <c r="S1376" i="29"/>
  <c r="S1378" i="29"/>
  <c r="S1380" i="29"/>
  <c r="S1388" i="29"/>
  <c r="S1397" i="29"/>
  <c r="S1383" i="29"/>
  <c r="S1385" i="29"/>
  <c r="S1387" i="29"/>
  <c r="S1389" i="29"/>
  <c r="S1391" i="29"/>
  <c r="S1393" i="29"/>
  <c r="S1394" i="29"/>
  <c r="S1395" i="29"/>
  <c r="S1400" i="29"/>
  <c r="S1404" i="29"/>
  <c r="S1406" i="29"/>
  <c r="S1399" i="29"/>
  <c r="S1401" i="29"/>
  <c r="S1403" i="29"/>
  <c r="S1405" i="29"/>
  <c r="AQ1301" i="29"/>
  <c r="AR1301" i="29"/>
  <c r="AP1301" i="29"/>
  <c r="S1303" i="29"/>
  <c r="S1305" i="29"/>
  <c r="Y1301" i="29"/>
  <c r="S1327" i="29"/>
  <c r="S1301" i="29"/>
  <c r="S1302" i="29"/>
  <c r="S1304" i="29"/>
  <c r="S1306" i="29"/>
  <c r="S1308" i="29"/>
  <c r="S1307" i="29"/>
  <c r="S1309" i="29"/>
  <c r="S1311" i="29"/>
  <c r="S1313" i="29"/>
  <c r="S1315" i="29"/>
  <c r="S1317" i="29"/>
  <c r="S1319" i="29"/>
  <c r="S1321" i="29"/>
  <c r="S1323" i="29"/>
  <c r="S1325" i="29"/>
  <c r="S1310" i="29"/>
  <c r="S1312" i="29"/>
  <c r="S1314" i="29"/>
  <c r="S1316" i="29"/>
  <c r="S1318" i="29"/>
  <c r="S1320" i="29"/>
  <c r="S1322" i="29"/>
  <c r="S1324" i="29"/>
  <c r="S1329" i="29"/>
  <c r="S1326" i="29"/>
  <c r="S1328" i="29"/>
  <c r="S1331" i="29"/>
  <c r="S1341" i="29"/>
  <c r="S1333" i="29"/>
  <c r="S1335" i="29"/>
  <c r="S1337" i="29"/>
  <c r="S1339" i="29"/>
  <c r="S1343" i="29"/>
  <c r="S1330" i="29"/>
  <c r="S1332" i="29"/>
  <c r="S1334" i="29"/>
  <c r="S1336" i="29"/>
  <c r="S1338" i="29"/>
  <c r="S1340" i="29"/>
  <c r="S1342" i="29"/>
  <c r="S1344" i="29"/>
  <c r="S1346" i="29"/>
  <c r="S1348" i="29"/>
  <c r="S1350" i="29"/>
  <c r="S1352" i="29"/>
  <c r="S1345" i="29"/>
  <c r="S1347" i="29"/>
  <c r="S1349" i="29"/>
  <c r="S1351" i="29"/>
  <c r="AR1247" i="29"/>
  <c r="AQ1247" i="29"/>
  <c r="AP1247" i="29"/>
  <c r="Y1247" i="29"/>
  <c r="S1247" i="29"/>
  <c r="S1248" i="29"/>
  <c r="S1250" i="29"/>
  <c r="S1252" i="29"/>
  <c r="S1254" i="29"/>
  <c r="S1256" i="29"/>
  <c r="S1258" i="29"/>
  <c r="S1260" i="29"/>
  <c r="S1262" i="29"/>
  <c r="S1269" i="29"/>
  <c r="S1264" i="29"/>
  <c r="S1249" i="29"/>
  <c r="S1251" i="29"/>
  <c r="S1253" i="29"/>
  <c r="S1255" i="29"/>
  <c r="S1257" i="29"/>
  <c r="S1259" i="29"/>
  <c r="S1261" i="29"/>
  <c r="S1263" i="29"/>
  <c r="S1265" i="29"/>
  <c r="S1267" i="29"/>
  <c r="S1280" i="29"/>
  <c r="S1266" i="29"/>
  <c r="S1268" i="29"/>
  <c r="S1270" i="29"/>
  <c r="S1272" i="29"/>
  <c r="S1274" i="29"/>
  <c r="S1276" i="29"/>
  <c r="S1282" i="29"/>
  <c r="S1271" i="29"/>
  <c r="S1273" i="29"/>
  <c r="S1275" i="29"/>
  <c r="S1278" i="29"/>
  <c r="S1284" i="29"/>
  <c r="S1286" i="29"/>
  <c r="S1288" i="29"/>
  <c r="S1277" i="29"/>
  <c r="S1279" i="29"/>
  <c r="S1281" i="29"/>
  <c r="S1283" i="29"/>
  <c r="S1285" i="29"/>
  <c r="S1287" i="29"/>
  <c r="S1289" i="29"/>
  <c r="S1290" i="29"/>
  <c r="S1292" i="29"/>
  <c r="S1294" i="29"/>
  <c r="S1296" i="29"/>
  <c r="S1298" i="29"/>
  <c r="S1291" i="29"/>
  <c r="S1293" i="29"/>
  <c r="S1295" i="29"/>
  <c r="S1297" i="29"/>
  <c r="AR1193" i="29"/>
  <c r="AP1193" i="29"/>
  <c r="S1193" i="29"/>
  <c r="AQ1193" i="29"/>
  <c r="S1205" i="29"/>
  <c r="S1210" i="29"/>
  <c r="S1224" i="29"/>
  <c r="S1194" i="29"/>
  <c r="S1198" i="29"/>
  <c r="S1195" i="29"/>
  <c r="S1197" i="29"/>
  <c r="S1199" i="29"/>
  <c r="S1201" i="29"/>
  <c r="S1207" i="29"/>
  <c r="S1196" i="29"/>
  <c r="S1209" i="29"/>
  <c r="Y1193" i="29"/>
  <c r="S1203" i="29"/>
  <c r="S1218" i="29"/>
  <c r="S1212" i="29"/>
  <c r="S1200" i="29"/>
  <c r="S1202" i="29"/>
  <c r="S1204" i="29"/>
  <c r="S1206" i="29"/>
  <c r="S1208" i="29"/>
  <c r="S1214" i="29"/>
  <c r="S1222" i="29"/>
  <c r="S1216" i="29"/>
  <c r="S1220" i="29"/>
  <c r="S1211" i="29"/>
  <c r="S1213" i="29"/>
  <c r="S1215" i="29"/>
  <c r="S1217" i="29"/>
  <c r="S1219" i="29"/>
  <c r="S1221" i="29"/>
  <c r="S1223" i="29"/>
  <c r="S1225" i="29"/>
  <c r="S1234" i="29"/>
  <c r="S1226" i="29"/>
  <c r="S1228" i="29"/>
  <c r="S1230" i="29"/>
  <c r="S1240" i="29"/>
  <c r="S1227" i="29"/>
  <c r="S1229" i="29"/>
  <c r="S1231" i="29"/>
  <c r="S1232" i="29"/>
  <c r="S1233" i="29"/>
  <c r="S1235" i="29"/>
  <c r="S1236" i="29"/>
  <c r="S1244" i="29"/>
  <c r="S1238" i="29"/>
  <c r="S1242" i="29"/>
  <c r="S1237" i="29"/>
  <c r="S1239" i="29"/>
  <c r="S1241" i="29"/>
  <c r="S1243" i="29"/>
  <c r="AP1139" i="29"/>
  <c r="S1139" i="29"/>
  <c r="S1140" i="29"/>
  <c r="S1142" i="29"/>
  <c r="AR1139" i="29"/>
  <c r="S1168" i="29"/>
  <c r="AQ1139" i="29"/>
  <c r="Y1139" i="29"/>
  <c r="S1141" i="29"/>
  <c r="S1143" i="29"/>
  <c r="S1160" i="29"/>
  <c r="S1144" i="29"/>
  <c r="S1146" i="29"/>
  <c r="S1148" i="29"/>
  <c r="S1150" i="29"/>
  <c r="S1152" i="29"/>
  <c r="S1154" i="29"/>
  <c r="S1156" i="29"/>
  <c r="S1158" i="29"/>
  <c r="S1174" i="29"/>
  <c r="S1145" i="29"/>
  <c r="S1147" i="29"/>
  <c r="S1149" i="29"/>
  <c r="S1151" i="29"/>
  <c r="S1153" i="29"/>
  <c r="S1155" i="29"/>
  <c r="S1157" i="29"/>
  <c r="S1159" i="29"/>
  <c r="S1162" i="29"/>
  <c r="S1180" i="29"/>
  <c r="S1164" i="29"/>
  <c r="S1170" i="29"/>
  <c r="S1166" i="29"/>
  <c r="S1172" i="29"/>
  <c r="S1161" i="29"/>
  <c r="S1163" i="29"/>
  <c r="S1165" i="29"/>
  <c r="S1167" i="29"/>
  <c r="S1169" i="29"/>
  <c r="S1171" i="29"/>
  <c r="S1173" i="29"/>
  <c r="S1175" i="29"/>
  <c r="S1176" i="29"/>
  <c r="S1178" i="29"/>
  <c r="S1177" i="29"/>
  <c r="S1179" i="29"/>
  <c r="S1181" i="29"/>
  <c r="S1182" i="29"/>
  <c r="S1184" i="29"/>
  <c r="S1186" i="29"/>
  <c r="S1188" i="29"/>
  <c r="S1190" i="29"/>
  <c r="S1183" i="29"/>
  <c r="S1185" i="29"/>
  <c r="S1187" i="29"/>
  <c r="S1189" i="29"/>
  <c r="AR1085" i="29"/>
  <c r="AQ1085" i="29"/>
  <c r="AP1085" i="29"/>
  <c r="S1097" i="29"/>
  <c r="S1107" i="29"/>
  <c r="S1115" i="29"/>
  <c r="Y1085" i="29"/>
  <c r="S1114" i="29"/>
  <c r="S1087" i="29"/>
  <c r="S1093" i="29"/>
  <c r="S1109" i="29"/>
  <c r="S1113" i="29"/>
  <c r="S1091" i="29"/>
  <c r="S1111" i="29"/>
  <c r="S1095" i="29"/>
  <c r="S1106" i="29"/>
  <c r="S1110" i="29"/>
  <c r="S1089" i="29"/>
  <c r="S1099" i="29"/>
  <c r="S1102" i="29"/>
  <c r="S1103" i="29"/>
  <c r="S1108" i="29"/>
  <c r="S1112" i="29"/>
  <c r="S1116" i="29"/>
  <c r="S1119" i="29"/>
  <c r="S1100" i="29"/>
  <c r="S1104" i="29"/>
  <c r="S1085" i="29"/>
  <c r="S1086" i="29"/>
  <c r="S1088" i="29"/>
  <c r="S1090" i="29"/>
  <c r="S1092" i="29"/>
  <c r="S1094" i="29"/>
  <c r="S1096" i="29"/>
  <c r="S1098" i="29"/>
  <c r="S1101" i="29"/>
  <c r="S1105" i="29"/>
  <c r="S1117" i="29"/>
  <c r="S1122" i="29"/>
  <c r="S1121" i="29"/>
  <c r="S1118" i="29"/>
  <c r="S1120" i="29"/>
  <c r="S1124" i="29"/>
  <c r="S1126" i="29"/>
  <c r="S1123" i="29"/>
  <c r="S1125" i="29"/>
  <c r="S1127" i="29"/>
  <c r="S1128" i="29"/>
  <c r="S1130" i="29"/>
  <c r="S1132" i="29"/>
  <c r="S1134" i="29"/>
  <c r="S1136" i="29"/>
  <c r="S1129" i="29"/>
  <c r="S1131" i="29"/>
  <c r="S1133" i="29"/>
  <c r="S1135" i="29"/>
  <c r="AR1031" i="29"/>
  <c r="AP1031" i="29"/>
  <c r="S1031" i="29"/>
  <c r="S1032" i="29"/>
  <c r="S1034" i="29"/>
  <c r="S1036" i="29"/>
  <c r="S1038" i="29"/>
  <c r="S1046" i="29"/>
  <c r="AQ1031" i="29"/>
  <c r="S1040" i="29"/>
  <c r="S1033" i="29"/>
  <c r="S1035" i="29"/>
  <c r="S1042" i="29"/>
  <c r="Y1031" i="29"/>
  <c r="S1044" i="29"/>
  <c r="S1037" i="29"/>
  <c r="S1039" i="29"/>
  <c r="S1041" i="29"/>
  <c r="S1043" i="29"/>
  <c r="S1045" i="29"/>
  <c r="S1047" i="29"/>
  <c r="S1049" i="29"/>
  <c r="S1051" i="29"/>
  <c r="S1053" i="29"/>
  <c r="S1048" i="29"/>
  <c r="S1050" i="29"/>
  <c r="S1052" i="29"/>
  <c r="S1054" i="29"/>
  <c r="S1055" i="29"/>
  <c r="S1057" i="29"/>
  <c r="S1059" i="29"/>
  <c r="S1056" i="29"/>
  <c r="S1058" i="29"/>
  <c r="S1060" i="29"/>
  <c r="S1062" i="29"/>
  <c r="S1064" i="29"/>
  <c r="S1066" i="29"/>
  <c r="S1069" i="29"/>
  <c r="S1073" i="29"/>
  <c r="S1061" i="29"/>
  <c r="S1063" i="29"/>
  <c r="S1065" i="29"/>
  <c r="S1067" i="29"/>
  <c r="S1071" i="29"/>
  <c r="S1068" i="29"/>
  <c r="S1070" i="29"/>
  <c r="S1072" i="29"/>
  <c r="S1074" i="29"/>
  <c r="S1076" i="29"/>
  <c r="S1078" i="29"/>
  <c r="S1080" i="29"/>
  <c r="S1082" i="29"/>
  <c r="S1075" i="29"/>
  <c r="S1077" i="29"/>
  <c r="S1079" i="29"/>
  <c r="S1081" i="29"/>
  <c r="AR977" i="29"/>
  <c r="AP977" i="29"/>
  <c r="S977" i="29"/>
  <c r="S978" i="29"/>
  <c r="S984" i="29"/>
  <c r="S995" i="29"/>
  <c r="S998" i="29"/>
  <c r="AQ977" i="29"/>
  <c r="S986" i="29"/>
  <c r="S979" i="29"/>
  <c r="S980" i="29"/>
  <c r="S988" i="29"/>
  <c r="S992" i="29"/>
  <c r="S994" i="29"/>
  <c r="Y977" i="29"/>
  <c r="S982" i="29"/>
  <c r="S990" i="29"/>
  <c r="S981" i="29"/>
  <c r="S983" i="29"/>
  <c r="S985" i="29"/>
  <c r="S987" i="29"/>
  <c r="S989" i="29"/>
  <c r="S991" i="29"/>
  <c r="S993" i="29"/>
  <c r="S996" i="29"/>
  <c r="S997" i="29"/>
  <c r="S999" i="29"/>
  <c r="S1001" i="29"/>
  <c r="S1003" i="29"/>
  <c r="S1005" i="29"/>
  <c r="S1007" i="29"/>
  <c r="S1009" i="29"/>
  <c r="S1011" i="29"/>
  <c r="S1013" i="29"/>
  <c r="S1000" i="29"/>
  <c r="S1002" i="29"/>
  <c r="S1004" i="29"/>
  <c r="S1006" i="29"/>
  <c r="S1008" i="29"/>
  <c r="S1010" i="29"/>
  <c r="S1012" i="29"/>
  <c r="S1014" i="29"/>
  <c r="S1015" i="29"/>
  <c r="S1017" i="29"/>
  <c r="S1019" i="29"/>
  <c r="S1016" i="29"/>
  <c r="S1018" i="29"/>
  <c r="S1020" i="29"/>
  <c r="S1022" i="29"/>
  <c r="S1024" i="29"/>
  <c r="S1026" i="29"/>
  <c r="S1028" i="29"/>
  <c r="S1021" i="29"/>
  <c r="S1023" i="29"/>
  <c r="S1025" i="29"/>
  <c r="S1027" i="29"/>
  <c r="AR923" i="29"/>
  <c r="AP923" i="29"/>
  <c r="S934" i="29"/>
  <c r="S939" i="29"/>
  <c r="S930" i="29"/>
  <c r="S924" i="29"/>
  <c r="S932" i="29"/>
  <c r="S928" i="29"/>
  <c r="S923" i="29"/>
  <c r="S926" i="29"/>
  <c r="AQ923" i="29"/>
  <c r="S951" i="29"/>
  <c r="S945" i="29"/>
  <c r="S925" i="29"/>
  <c r="S927" i="29"/>
  <c r="S929" i="29"/>
  <c r="S931" i="29"/>
  <c r="S933" i="29"/>
  <c r="S935" i="29"/>
  <c r="S943" i="29"/>
  <c r="S957" i="29"/>
  <c r="Y923" i="29"/>
  <c r="S937" i="29"/>
  <c r="S941" i="29"/>
  <c r="S953" i="29"/>
  <c r="S962" i="29"/>
  <c r="S936" i="29"/>
  <c r="S938" i="29"/>
  <c r="S940" i="29"/>
  <c r="S942" i="29"/>
  <c r="S944" i="29"/>
  <c r="S947" i="29"/>
  <c r="S959" i="29"/>
  <c r="S964" i="29"/>
  <c r="S949" i="29"/>
  <c r="S955" i="29"/>
  <c r="S946" i="29"/>
  <c r="S948" i="29"/>
  <c r="S950" i="29"/>
  <c r="S952" i="29"/>
  <c r="S954" i="29"/>
  <c r="S956" i="29"/>
  <c r="S958" i="29"/>
  <c r="S960" i="29"/>
  <c r="S961" i="29"/>
  <c r="S963" i="29"/>
  <c r="S965" i="29"/>
  <c r="S966" i="29"/>
  <c r="S968" i="29"/>
  <c r="S970" i="29"/>
  <c r="S972" i="29"/>
  <c r="S974" i="29"/>
  <c r="S967" i="29"/>
  <c r="S969" i="29"/>
  <c r="S971" i="29"/>
  <c r="S973" i="29"/>
  <c r="AQ869" i="29"/>
  <c r="AR869" i="29"/>
  <c r="AP869" i="29"/>
  <c r="S871" i="29"/>
  <c r="S874" i="29"/>
  <c r="Y869" i="29"/>
  <c r="S876" i="29"/>
  <c r="S869" i="29"/>
  <c r="S870" i="29"/>
  <c r="S878" i="29"/>
  <c r="S882" i="29"/>
  <c r="S872" i="29"/>
  <c r="S880" i="29"/>
  <c r="S873" i="29"/>
  <c r="S875" i="29"/>
  <c r="S877" i="29"/>
  <c r="S879" i="29"/>
  <c r="S881" i="29"/>
  <c r="S883" i="29"/>
  <c r="S885" i="29"/>
  <c r="S887" i="29"/>
  <c r="S884" i="29"/>
  <c r="S886" i="29"/>
  <c r="S889" i="29"/>
  <c r="S891" i="29"/>
  <c r="S893" i="29"/>
  <c r="S895" i="29"/>
  <c r="S897" i="29"/>
  <c r="S903" i="29"/>
  <c r="S888" i="29"/>
  <c r="S890" i="29"/>
  <c r="S892" i="29"/>
  <c r="S894" i="29"/>
  <c r="S896" i="29"/>
  <c r="S899" i="29"/>
  <c r="S901" i="29"/>
  <c r="S898" i="29"/>
  <c r="S900" i="29"/>
  <c r="S902" i="29"/>
  <c r="S904" i="29"/>
  <c r="S905" i="29"/>
  <c r="S906" i="29"/>
  <c r="S908" i="29"/>
  <c r="S910" i="29"/>
  <c r="S907" i="29"/>
  <c r="S909" i="29"/>
  <c r="S911" i="29"/>
  <c r="S912" i="29"/>
  <c r="S914" i="29"/>
  <c r="S916" i="29"/>
  <c r="S918" i="29"/>
  <c r="S920" i="29"/>
  <c r="S913" i="29"/>
  <c r="S915" i="29"/>
  <c r="S917" i="29"/>
  <c r="S919" i="29"/>
  <c r="AQ815" i="29"/>
  <c r="AP815" i="29"/>
  <c r="AR815" i="29"/>
  <c r="S815" i="29"/>
  <c r="S816" i="29"/>
  <c r="Y815" i="29"/>
  <c r="S817" i="29"/>
  <c r="S819" i="29"/>
  <c r="S821" i="29"/>
  <c r="S823" i="29"/>
  <c r="S825" i="29"/>
  <c r="S827" i="29"/>
  <c r="S829" i="29"/>
  <c r="S830" i="29"/>
  <c r="S834" i="29"/>
  <c r="S838" i="29"/>
  <c r="S842" i="29"/>
  <c r="S832" i="29"/>
  <c r="S818" i="29"/>
  <c r="S820" i="29"/>
  <c r="S822" i="29"/>
  <c r="S824" i="29"/>
  <c r="S826" i="29"/>
  <c r="S828" i="29"/>
  <c r="S836" i="29"/>
  <c r="S840" i="29"/>
  <c r="S844" i="29"/>
  <c r="S831" i="29"/>
  <c r="S833" i="29"/>
  <c r="S835" i="29"/>
  <c r="S837" i="29"/>
  <c r="S839" i="29"/>
  <c r="S841" i="29"/>
  <c r="S843" i="29"/>
  <c r="S845" i="29"/>
  <c r="S857" i="29"/>
  <c r="S847" i="29"/>
  <c r="S849" i="29"/>
  <c r="S851" i="29"/>
  <c r="S853" i="29"/>
  <c r="S855" i="29"/>
  <c r="S846" i="29"/>
  <c r="S848" i="29"/>
  <c r="S850" i="29"/>
  <c r="S852" i="29"/>
  <c r="S854" i="29"/>
  <c r="S856" i="29"/>
  <c r="S858" i="29"/>
  <c r="S860" i="29"/>
  <c r="S862" i="29"/>
  <c r="S864" i="29"/>
  <c r="S866" i="29"/>
  <c r="S859" i="29"/>
  <c r="S861" i="29"/>
  <c r="S863" i="29"/>
  <c r="S865" i="29"/>
  <c r="S769" i="29"/>
  <c r="S763" i="29"/>
  <c r="S765" i="29"/>
  <c r="S767" i="29"/>
  <c r="S761" i="29"/>
  <c r="S762" i="29"/>
  <c r="S764" i="29"/>
  <c r="S766" i="29"/>
  <c r="S768" i="29"/>
  <c r="S771" i="29"/>
  <c r="S773" i="29"/>
  <c r="S775" i="29"/>
  <c r="S777" i="29"/>
  <c r="S779" i="29"/>
  <c r="S781" i="29"/>
  <c r="S770" i="29"/>
  <c r="S772" i="29"/>
  <c r="S774" i="29"/>
  <c r="S776" i="29"/>
  <c r="S778" i="29"/>
  <c r="S780" i="29"/>
  <c r="S782" i="29"/>
  <c r="S783" i="29"/>
  <c r="S785" i="29"/>
  <c r="S787" i="29"/>
  <c r="S789" i="29"/>
  <c r="S791" i="29"/>
  <c r="S793" i="29"/>
  <c r="S795" i="29"/>
  <c r="S797" i="29"/>
  <c r="S784" i="29"/>
  <c r="S786" i="29"/>
  <c r="S788" i="29"/>
  <c r="S790" i="29"/>
  <c r="S792" i="29"/>
  <c r="S794" i="29"/>
  <c r="S796" i="29"/>
  <c r="S798" i="29"/>
  <c r="S799" i="29"/>
  <c r="S801" i="29"/>
  <c r="S803" i="29"/>
  <c r="S800" i="29"/>
  <c r="S802" i="29"/>
  <c r="S804" i="29"/>
  <c r="S806" i="29"/>
  <c r="S808" i="29"/>
  <c r="S810" i="29"/>
  <c r="S812" i="29"/>
  <c r="S805" i="29"/>
  <c r="S807" i="29"/>
  <c r="S809" i="29"/>
  <c r="S811" i="29"/>
  <c r="AP707" i="29"/>
  <c r="AR707" i="29"/>
  <c r="AQ707" i="29"/>
  <c r="Y707" i="29"/>
  <c r="S731" i="29"/>
  <c r="S733" i="29"/>
  <c r="S735" i="29"/>
  <c r="S709" i="29"/>
  <c r="S715" i="29"/>
  <c r="S721" i="29"/>
  <c r="S713" i="29"/>
  <c r="S729" i="29"/>
  <c r="S711" i="29"/>
  <c r="S717" i="29"/>
  <c r="S719" i="29"/>
  <c r="S723" i="29"/>
  <c r="S736" i="29"/>
  <c r="S707" i="29"/>
  <c r="S708" i="29"/>
  <c r="S710" i="29"/>
  <c r="S712" i="29"/>
  <c r="S714" i="29"/>
  <c r="S716" i="29"/>
  <c r="S718" i="29"/>
  <c r="S720" i="29"/>
  <c r="S722" i="29"/>
  <c r="S725" i="29"/>
  <c r="S727" i="29"/>
  <c r="S724" i="29"/>
  <c r="S726" i="29"/>
  <c r="S728" i="29"/>
  <c r="S730" i="29"/>
  <c r="S732" i="29"/>
  <c r="S734" i="29"/>
  <c r="S738" i="29"/>
  <c r="S744" i="29"/>
  <c r="S746" i="29"/>
  <c r="S740" i="29"/>
  <c r="S742" i="29"/>
  <c r="S748" i="29"/>
  <c r="S737" i="29"/>
  <c r="S739" i="29"/>
  <c r="S741" i="29"/>
  <c r="S743" i="29"/>
  <c r="S745" i="29"/>
  <c r="S747" i="29"/>
  <c r="S749" i="29"/>
  <c r="S750" i="29"/>
  <c r="S752" i="29"/>
  <c r="S754" i="29"/>
  <c r="S756" i="29"/>
  <c r="S758" i="29"/>
  <c r="S751" i="29"/>
  <c r="S753" i="29"/>
  <c r="S755" i="29"/>
  <c r="S757" i="29"/>
  <c r="AR653" i="29"/>
  <c r="AP653" i="29"/>
  <c r="S654" i="29"/>
  <c r="S656" i="29"/>
  <c r="AQ653" i="29"/>
  <c r="S672" i="29"/>
  <c r="S653" i="29"/>
  <c r="S655" i="29"/>
  <c r="S657" i="29"/>
  <c r="S659" i="29"/>
  <c r="S658" i="29"/>
  <c r="Y653" i="29"/>
  <c r="S660" i="29"/>
  <c r="S662" i="29"/>
  <c r="S664" i="29"/>
  <c r="S666" i="29"/>
  <c r="S668" i="29"/>
  <c r="S674" i="29"/>
  <c r="S680" i="29"/>
  <c r="S686" i="29"/>
  <c r="S676" i="29"/>
  <c r="S661" i="29"/>
  <c r="S663" i="29"/>
  <c r="S665" i="29"/>
  <c r="S667" i="29"/>
  <c r="S669" i="29"/>
  <c r="S670" i="29"/>
  <c r="S678" i="29"/>
  <c r="S682" i="29"/>
  <c r="S671" i="29"/>
  <c r="S673" i="29"/>
  <c r="S675" i="29"/>
  <c r="S677" i="29"/>
  <c r="S679" i="29"/>
  <c r="S681" i="29"/>
  <c r="S683" i="29"/>
  <c r="S688" i="29"/>
  <c r="S684" i="29"/>
  <c r="S685" i="29"/>
  <c r="S687" i="29"/>
  <c r="S689" i="29"/>
  <c r="S690" i="29"/>
  <c r="S692" i="29"/>
  <c r="S694" i="29"/>
  <c r="S691" i="29"/>
  <c r="S693" i="29"/>
  <c r="S695" i="29"/>
  <c r="S696" i="29"/>
  <c r="S698" i="29"/>
  <c r="S700" i="29"/>
  <c r="S702" i="29"/>
  <c r="S704" i="29"/>
  <c r="S697" i="29"/>
  <c r="S699" i="29"/>
  <c r="S701" i="29"/>
  <c r="S703" i="29"/>
  <c r="AQ599" i="29"/>
  <c r="AR599" i="29"/>
  <c r="AP599" i="29"/>
  <c r="S601" i="29"/>
  <c r="S603" i="29"/>
  <c r="Y599" i="29"/>
  <c r="S599" i="29"/>
  <c r="S600" i="29"/>
  <c r="S602" i="29"/>
  <c r="S604" i="29"/>
  <c r="S606" i="29"/>
  <c r="S608" i="29"/>
  <c r="S610" i="29"/>
  <c r="S612" i="29"/>
  <c r="S614" i="29"/>
  <c r="S616" i="29"/>
  <c r="S618" i="29"/>
  <c r="S620" i="29"/>
  <c r="S605" i="29"/>
  <c r="S607" i="29"/>
  <c r="S609" i="29"/>
  <c r="S611" i="29"/>
  <c r="S613" i="29"/>
  <c r="S615" i="29"/>
  <c r="S617" i="29"/>
  <c r="S619" i="29"/>
  <c r="S622" i="29"/>
  <c r="S624" i="29"/>
  <c r="S626" i="29"/>
  <c r="S621" i="29"/>
  <c r="S623" i="29"/>
  <c r="S625" i="29"/>
  <c r="S627" i="29"/>
  <c r="S628" i="29"/>
  <c r="S630" i="29"/>
  <c r="S632" i="29"/>
  <c r="S634" i="29"/>
  <c r="S637" i="29"/>
  <c r="S629" i="29"/>
  <c r="S631" i="29"/>
  <c r="S633" i="29"/>
  <c r="S635" i="29"/>
  <c r="S639" i="29"/>
  <c r="S641" i="29"/>
  <c r="S636" i="29"/>
  <c r="S638" i="29"/>
  <c r="S640" i="29"/>
  <c r="S642" i="29"/>
  <c r="S644" i="29"/>
  <c r="S646" i="29"/>
  <c r="S648" i="29"/>
  <c r="S650" i="29"/>
  <c r="S643" i="29"/>
  <c r="S645" i="29"/>
  <c r="S647" i="29"/>
  <c r="S649" i="29"/>
  <c r="AQ545" i="29"/>
  <c r="AR545" i="29"/>
  <c r="AP545" i="29"/>
  <c r="S546" i="29"/>
  <c r="S547" i="29"/>
  <c r="S548" i="29"/>
  <c r="S549" i="29"/>
  <c r="S550" i="29"/>
  <c r="S551" i="29"/>
  <c r="S552" i="29"/>
  <c r="S553" i="29"/>
  <c r="S554" i="29"/>
  <c r="S555" i="29"/>
  <c r="S562" i="29"/>
  <c r="S545" i="29"/>
  <c r="S556" i="29"/>
  <c r="S564" i="29"/>
  <c r="Y545" i="29"/>
  <c r="S558" i="29"/>
  <c r="S566" i="29"/>
  <c r="S560" i="29"/>
  <c r="S568" i="29"/>
  <c r="S557" i="29"/>
  <c r="S559" i="29"/>
  <c r="S561" i="29"/>
  <c r="S563" i="29"/>
  <c r="S565" i="29"/>
  <c r="S567" i="29"/>
  <c r="S569" i="29"/>
  <c r="S570" i="29"/>
  <c r="S572" i="29"/>
  <c r="S574" i="29"/>
  <c r="S576" i="29"/>
  <c r="S578" i="29"/>
  <c r="S580" i="29"/>
  <c r="S571" i="29"/>
  <c r="S573" i="29"/>
  <c r="S575" i="29"/>
  <c r="S577" i="29"/>
  <c r="S579" i="29"/>
  <c r="S581" i="29"/>
  <c r="S582" i="29"/>
  <c r="S584" i="29"/>
  <c r="S586" i="29"/>
  <c r="S583" i="29"/>
  <c r="S585" i="29"/>
  <c r="S587" i="29"/>
  <c r="S588" i="29"/>
  <c r="S590" i="29"/>
  <c r="S592" i="29"/>
  <c r="S594" i="29"/>
  <c r="S596" i="29"/>
  <c r="S589" i="29"/>
  <c r="S591" i="29"/>
  <c r="S593" i="29"/>
  <c r="S595" i="29"/>
  <c r="AR491" i="29"/>
  <c r="AP491" i="29"/>
  <c r="AQ491" i="29"/>
  <c r="Y491" i="29"/>
  <c r="S491" i="29"/>
  <c r="S492" i="29"/>
  <c r="S494" i="29"/>
  <c r="S497" i="29"/>
  <c r="S503" i="29"/>
  <c r="S499" i="29"/>
  <c r="S493" i="29"/>
  <c r="S495" i="29"/>
  <c r="S501" i="29"/>
  <c r="S496" i="29"/>
  <c r="S498" i="29"/>
  <c r="S500" i="29"/>
  <c r="S502" i="29"/>
  <c r="S504" i="29"/>
  <c r="S506" i="29"/>
  <c r="S514" i="29"/>
  <c r="S508" i="29"/>
  <c r="S505" i="29"/>
  <c r="S507" i="29"/>
  <c r="S510" i="29"/>
  <c r="S512" i="29"/>
  <c r="S509" i="29"/>
  <c r="S511" i="29"/>
  <c r="S513" i="29"/>
  <c r="S515" i="29"/>
  <c r="S517" i="29"/>
  <c r="S519" i="29"/>
  <c r="S521" i="29"/>
  <c r="S526" i="29"/>
  <c r="S528" i="29"/>
  <c r="S516" i="29"/>
  <c r="S518" i="29"/>
  <c r="S520" i="29"/>
  <c r="S522" i="29"/>
  <c r="S524" i="29"/>
  <c r="S523" i="29"/>
  <c r="S525" i="29"/>
  <c r="S527" i="29"/>
  <c r="S529" i="29"/>
  <c r="S530" i="29"/>
  <c r="S531" i="29"/>
  <c r="S536" i="29"/>
  <c r="S532" i="29"/>
  <c r="S538" i="29"/>
  <c r="S542" i="29"/>
  <c r="S533" i="29"/>
  <c r="S534" i="29"/>
  <c r="S540" i="29"/>
  <c r="S535" i="29"/>
  <c r="S537" i="29"/>
  <c r="S539" i="29"/>
  <c r="S541" i="29"/>
  <c r="AQ437" i="29"/>
  <c r="S450" i="29"/>
  <c r="S439" i="29"/>
  <c r="S441" i="29"/>
  <c r="S443" i="29"/>
  <c r="S445" i="29"/>
  <c r="S452" i="29"/>
  <c r="S454" i="29"/>
  <c r="AP437" i="29"/>
  <c r="AR437" i="29"/>
  <c r="S446" i="29"/>
  <c r="Y437" i="29"/>
  <c r="S437" i="29"/>
  <c r="S438" i="29"/>
  <c r="S440" i="29"/>
  <c r="S442" i="29"/>
  <c r="S444" i="29"/>
  <c r="S448" i="29"/>
  <c r="S447" i="29"/>
  <c r="S449" i="29"/>
  <c r="S451" i="29"/>
  <c r="S453" i="29"/>
  <c r="S455" i="29"/>
  <c r="S457" i="29"/>
  <c r="S459" i="29"/>
  <c r="S461" i="29"/>
  <c r="S456" i="29"/>
  <c r="S458" i="29"/>
  <c r="S460" i="29"/>
  <c r="S462" i="29"/>
  <c r="S463" i="29"/>
  <c r="S465" i="29"/>
  <c r="S467" i="29"/>
  <c r="S464" i="29"/>
  <c r="S466" i="29"/>
  <c r="S468" i="29"/>
  <c r="S476" i="29"/>
  <c r="S478" i="29"/>
  <c r="S469" i="29"/>
  <c r="S471" i="29"/>
  <c r="S473" i="29"/>
  <c r="S475" i="29"/>
  <c r="S470" i="29"/>
  <c r="S472" i="29"/>
  <c r="S474" i="29"/>
  <c r="S484" i="29"/>
  <c r="S486" i="29"/>
  <c r="S477" i="29"/>
  <c r="S479" i="29"/>
  <c r="S480" i="29"/>
  <c r="S488" i="29"/>
  <c r="S482" i="29"/>
  <c r="S481" i="29"/>
  <c r="S483" i="29"/>
  <c r="S485" i="29"/>
  <c r="S487" i="29"/>
  <c r="AR383" i="29"/>
  <c r="AP383" i="29"/>
  <c r="S388" i="29"/>
  <c r="S390" i="29"/>
  <c r="S394" i="29"/>
  <c r="AQ383" i="29"/>
  <c r="Y383" i="29"/>
  <c r="S396" i="29"/>
  <c r="S383" i="29"/>
  <c r="S384" i="29"/>
  <c r="S386" i="29"/>
  <c r="S392" i="29"/>
  <c r="S385" i="29"/>
  <c r="S387" i="29"/>
  <c r="S389" i="29"/>
  <c r="S391" i="29"/>
  <c r="S393" i="29"/>
  <c r="S395" i="29"/>
  <c r="S398" i="29"/>
  <c r="S397" i="29"/>
  <c r="S399" i="29"/>
  <c r="S401" i="29"/>
  <c r="S403" i="29"/>
  <c r="S405" i="29"/>
  <c r="S400" i="29"/>
  <c r="S402" i="29"/>
  <c r="S404" i="29"/>
  <c r="S406" i="29"/>
  <c r="S407" i="29"/>
  <c r="S409" i="29"/>
  <c r="S411" i="29"/>
  <c r="S413" i="29"/>
  <c r="S415" i="29"/>
  <c r="S417" i="29"/>
  <c r="S419" i="29"/>
  <c r="S421" i="29"/>
  <c r="S428" i="29"/>
  <c r="S408" i="29"/>
  <c r="S410" i="29"/>
  <c r="S412" i="29"/>
  <c r="S414" i="29"/>
  <c r="S416" i="29"/>
  <c r="S418" i="29"/>
  <c r="S420" i="29"/>
  <c r="S422" i="29"/>
  <c r="S424" i="29"/>
  <c r="S430" i="29"/>
  <c r="S432" i="29"/>
  <c r="S423" i="29"/>
  <c r="S425" i="29"/>
  <c r="S426" i="29"/>
  <c r="S434" i="29"/>
  <c r="S427" i="29"/>
  <c r="S429" i="29"/>
  <c r="S431" i="29"/>
  <c r="S433" i="29"/>
  <c r="AQ329" i="29"/>
  <c r="AR329" i="29"/>
  <c r="AP329" i="29"/>
  <c r="Y329" i="29"/>
  <c r="S329" i="29"/>
  <c r="S330" i="29"/>
  <c r="S332" i="29"/>
  <c r="S334" i="29"/>
  <c r="S331" i="29"/>
  <c r="S333" i="29"/>
  <c r="S335" i="29"/>
  <c r="S336" i="29"/>
  <c r="S338" i="29"/>
  <c r="S340" i="29"/>
  <c r="S342" i="29"/>
  <c r="S344" i="29"/>
  <c r="S346" i="29"/>
  <c r="S348" i="29"/>
  <c r="S350" i="29"/>
  <c r="S352" i="29"/>
  <c r="S337" i="29"/>
  <c r="S339" i="29"/>
  <c r="S341" i="29"/>
  <c r="S343" i="29"/>
  <c r="S345" i="29"/>
  <c r="S347" i="29"/>
  <c r="S349" i="29"/>
  <c r="S351" i="29"/>
  <c r="S353" i="29"/>
  <c r="S355" i="29"/>
  <c r="S357" i="29"/>
  <c r="S358" i="29"/>
  <c r="S354" i="29"/>
  <c r="S356" i="29"/>
  <c r="S360" i="29"/>
  <c r="S362" i="29"/>
  <c r="S359" i="29"/>
  <c r="S361" i="29"/>
  <c r="S363" i="29"/>
  <c r="S365" i="29"/>
  <c r="S364" i="29"/>
  <c r="S366" i="29"/>
  <c r="S368" i="29"/>
  <c r="S370" i="29"/>
  <c r="S367" i="29"/>
  <c r="S369" i="29"/>
  <c r="S371" i="29"/>
  <c r="S372" i="29"/>
  <c r="S374" i="29"/>
  <c r="S376" i="29"/>
  <c r="S378" i="29"/>
  <c r="S380" i="29"/>
  <c r="S373" i="29"/>
  <c r="S375" i="29"/>
  <c r="S377" i="29"/>
  <c r="S379" i="29"/>
  <c r="AR275" i="29"/>
  <c r="AP275" i="29"/>
  <c r="S277" i="29"/>
  <c r="S279" i="29"/>
  <c r="AQ275" i="29"/>
  <c r="Y275" i="29"/>
  <c r="S282" i="29"/>
  <c r="S275" i="29"/>
  <c r="S276" i="29"/>
  <c r="S278" i="29"/>
  <c r="S280" i="29"/>
  <c r="S284" i="29"/>
  <c r="S286" i="29"/>
  <c r="S281" i="29"/>
  <c r="S283" i="29"/>
  <c r="S285" i="29"/>
  <c r="S287" i="29"/>
  <c r="S289" i="29"/>
  <c r="S291" i="29"/>
  <c r="S295" i="29"/>
  <c r="S288" i="29"/>
  <c r="S290" i="29"/>
  <c r="S292" i="29"/>
  <c r="S293" i="29"/>
  <c r="S294" i="29"/>
  <c r="S296" i="29"/>
  <c r="S297" i="29"/>
  <c r="S299" i="29"/>
  <c r="S307" i="29"/>
  <c r="S309" i="29"/>
  <c r="S301" i="29"/>
  <c r="S305" i="29"/>
  <c r="S303" i="29"/>
  <c r="S298" i="29"/>
  <c r="S300" i="29"/>
  <c r="S302" i="29"/>
  <c r="S304" i="29"/>
  <c r="S306" i="29"/>
  <c r="S308" i="29"/>
  <c r="S310" i="29"/>
  <c r="S312" i="29"/>
  <c r="S311" i="29"/>
  <c r="S313" i="29"/>
  <c r="S315" i="29"/>
  <c r="S317" i="29"/>
  <c r="S314" i="29"/>
  <c r="S316" i="29"/>
  <c r="S318" i="29"/>
  <c r="S320" i="29"/>
  <c r="S322" i="29"/>
  <c r="S324" i="29"/>
  <c r="S326" i="29"/>
  <c r="S319" i="29"/>
  <c r="S321" i="29"/>
  <c r="S323" i="29"/>
  <c r="S325" i="29"/>
  <c r="AQ221" i="29"/>
  <c r="AP221" i="29"/>
  <c r="AR221" i="29"/>
  <c r="S224" i="29"/>
  <c r="S222" i="29"/>
  <c r="S232" i="29"/>
  <c r="S240" i="29"/>
  <c r="Y221" i="29"/>
  <c r="S230" i="29"/>
  <c r="S238" i="29"/>
  <c r="S228" i="29"/>
  <c r="S234" i="29"/>
  <c r="S242" i="29"/>
  <c r="S221" i="29"/>
  <c r="S226" i="29"/>
  <c r="S236" i="29"/>
  <c r="S260" i="29"/>
  <c r="S223" i="29"/>
  <c r="S225" i="29"/>
  <c r="S227" i="29"/>
  <c r="S229" i="29"/>
  <c r="S231" i="29"/>
  <c r="S233" i="29"/>
  <c r="S235" i="29"/>
  <c r="S237" i="29"/>
  <c r="S239" i="29"/>
  <c r="S241" i="29"/>
  <c r="S250" i="29"/>
  <c r="S256" i="29"/>
  <c r="S243" i="29"/>
  <c r="S246" i="29"/>
  <c r="S244" i="29"/>
  <c r="S248" i="29"/>
  <c r="S252" i="29"/>
  <c r="S254" i="29"/>
  <c r="S257" i="29"/>
  <c r="S261" i="29"/>
  <c r="S262" i="29"/>
  <c r="S245" i="29"/>
  <c r="S247" i="29"/>
  <c r="S249" i="29"/>
  <c r="S251" i="29"/>
  <c r="S253" i="29"/>
  <c r="S255" i="29"/>
  <c r="S258" i="29"/>
  <c r="S259" i="29"/>
  <c r="S263" i="29"/>
  <c r="S264" i="29"/>
  <c r="S266" i="29"/>
  <c r="S268" i="29"/>
  <c r="S270" i="29"/>
  <c r="S272" i="29"/>
  <c r="S265" i="29"/>
  <c r="S267" i="29"/>
  <c r="S269" i="29"/>
  <c r="S271" i="29"/>
  <c r="AQ167" i="29"/>
  <c r="AP167" i="29"/>
  <c r="AR167" i="29"/>
  <c r="Y167" i="29"/>
  <c r="S167" i="29"/>
  <c r="S168" i="29"/>
  <c r="S170" i="29"/>
  <c r="S172" i="29"/>
  <c r="S174" i="29"/>
  <c r="S169" i="29"/>
  <c r="S176" i="29"/>
  <c r="S178" i="29"/>
  <c r="S186" i="29"/>
  <c r="S171" i="29"/>
  <c r="S173" i="29"/>
  <c r="S175" i="29"/>
  <c r="S177" i="29"/>
  <c r="S179" i="29"/>
  <c r="S181" i="29"/>
  <c r="S188" i="29"/>
  <c r="S190" i="29"/>
  <c r="S180" i="29"/>
  <c r="S182" i="29"/>
  <c r="S184" i="29"/>
  <c r="S183" i="29"/>
  <c r="S185" i="29"/>
  <c r="S187" i="29"/>
  <c r="S189" i="29"/>
  <c r="S191" i="29"/>
  <c r="S193" i="29"/>
  <c r="S195" i="29"/>
  <c r="S192" i="29"/>
  <c r="S194" i="29"/>
  <c r="S197" i="29"/>
  <c r="S199" i="29"/>
  <c r="S201" i="29"/>
  <c r="S196" i="29"/>
  <c r="S198" i="29"/>
  <c r="S200" i="29"/>
  <c r="S202" i="29"/>
  <c r="S203" i="29"/>
  <c r="S205" i="29"/>
  <c r="S207" i="29"/>
  <c r="S209" i="29"/>
  <c r="S204" i="29"/>
  <c r="S206" i="29"/>
  <c r="S208" i="29"/>
  <c r="S210" i="29"/>
  <c r="S212" i="29"/>
  <c r="S214" i="29"/>
  <c r="S216" i="29"/>
  <c r="S218" i="29"/>
  <c r="S211" i="29"/>
  <c r="S213" i="29"/>
  <c r="S215" i="29"/>
  <c r="S217" i="29"/>
  <c r="AP113" i="29"/>
  <c r="AR113" i="29"/>
  <c r="AQ113" i="29"/>
  <c r="Y113" i="29"/>
  <c r="S146" i="29"/>
  <c r="S113" i="29"/>
  <c r="S114" i="29"/>
  <c r="S116" i="29"/>
  <c r="S118" i="29"/>
  <c r="S120" i="29"/>
  <c r="S122" i="29"/>
  <c r="S124" i="29"/>
  <c r="S138" i="29"/>
  <c r="S115" i="29"/>
  <c r="S117" i="29"/>
  <c r="S119" i="29"/>
  <c r="S121" i="29"/>
  <c r="S123" i="29"/>
  <c r="S125" i="29"/>
  <c r="S126" i="29"/>
  <c r="S128" i="29"/>
  <c r="S130" i="29"/>
  <c r="S132" i="29"/>
  <c r="S134" i="29"/>
  <c r="S136" i="29"/>
  <c r="S140" i="29"/>
  <c r="S142" i="29"/>
  <c r="S144" i="29"/>
  <c r="S148" i="29"/>
  <c r="S127" i="29"/>
  <c r="S129" i="29"/>
  <c r="S131" i="29"/>
  <c r="S133" i="29"/>
  <c r="S135" i="29"/>
  <c r="S137" i="29"/>
  <c r="S152" i="29"/>
  <c r="S139" i="29"/>
  <c r="S141" i="29"/>
  <c r="S143" i="29"/>
  <c r="S145" i="29"/>
  <c r="S147" i="29"/>
  <c r="S149" i="29"/>
  <c r="S150" i="29"/>
  <c r="S154" i="29"/>
  <c r="S151" i="29"/>
  <c r="S153" i="29"/>
  <c r="S155" i="29"/>
  <c r="S156" i="29"/>
  <c r="S158" i="29"/>
  <c r="S160" i="29"/>
  <c r="S162" i="29"/>
  <c r="S164" i="29"/>
  <c r="S157" i="29"/>
  <c r="S159" i="29"/>
  <c r="S161" i="29"/>
  <c r="S163" i="29"/>
  <c r="AQ62" i="29"/>
  <c r="AE62" i="29"/>
  <c r="AR62" i="29"/>
  <c r="AP62" i="29"/>
  <c r="AF62" i="29"/>
  <c r="AD62" i="29"/>
  <c r="Y62" i="29"/>
  <c r="Y60" i="29"/>
  <c r="R5" i="29"/>
  <c r="Y5" i="29"/>
  <c r="Z5" i="29"/>
  <c r="AA5" i="29"/>
  <c r="AB5" i="29"/>
  <c r="AE2651" i="29" a="1"/>
  <c r="AF2651" i="29" a="1"/>
  <c r="AD2651" i="29" a="1"/>
  <c r="Y2652" i="29" a="1"/>
  <c r="AC2651" i="29" a="1"/>
  <c r="AO2651" i="29" a="1"/>
  <c r="Y2598" i="29" a="1"/>
  <c r="AC2597" i="29" a="1"/>
  <c r="AO2597" i="29" a="1"/>
  <c r="AE2597" i="29" a="1"/>
  <c r="AF2597" i="29" a="1"/>
  <c r="AD2597" i="29" a="1"/>
  <c r="AF2543" i="29" a="1"/>
  <c r="AE2543" i="29" a="1"/>
  <c r="AD2543" i="29" a="1"/>
  <c r="Y2544" i="29" a="1"/>
  <c r="AC2543" i="29" a="1"/>
  <c r="AO2543" i="29" a="1"/>
  <c r="AE2489" i="29" a="1"/>
  <c r="AF2489" i="29" a="1"/>
  <c r="AD2489" i="29" a="1"/>
  <c r="Y2490" i="29" a="1"/>
  <c r="AC2489" i="29" a="1"/>
  <c r="AO2489" i="29" a="1"/>
  <c r="AE2435" i="29" a="1"/>
  <c r="AD2435" i="29" a="1"/>
  <c r="AF2435" i="29" a="1"/>
  <c r="Y2436" i="29" a="1"/>
  <c r="AC2435" i="29" a="1"/>
  <c r="AO2435" i="29" a="1"/>
  <c r="AE2381" i="29" a="1"/>
  <c r="AD2381" i="29" a="1"/>
  <c r="AF2381" i="29" a="1"/>
  <c r="Y2382" i="29" a="1"/>
  <c r="AC2381" i="29" a="1"/>
  <c r="AO2381" i="29" a="1"/>
  <c r="AF2327" i="29" a="1"/>
  <c r="AE2327" i="29" a="1"/>
  <c r="AD2327" i="29" a="1"/>
  <c r="Y2328" i="29" a="1"/>
  <c r="AC2327" i="29" a="1"/>
  <c r="AO2327" i="29" a="1"/>
  <c r="AF2273" i="29" a="1"/>
  <c r="AD2273" i="29" a="1"/>
  <c r="AE2273" i="29" a="1"/>
  <c r="Y2274" i="29" a="1"/>
  <c r="AC2273" i="29" a="1"/>
  <c r="AO2273" i="29" a="1"/>
  <c r="AE2165" i="29" a="1"/>
  <c r="AF2165" i="29" a="1"/>
  <c r="AD2165" i="29" a="1"/>
  <c r="Y2166" i="29" a="1"/>
  <c r="AC2165" i="29" a="1"/>
  <c r="AO2165" i="29" a="1"/>
  <c r="AF2111" i="29" a="1"/>
  <c r="AD2111" i="29" a="1"/>
  <c r="AE2111" i="29" a="1"/>
  <c r="Y2112" i="29" a="1"/>
  <c r="AC2111" i="29" a="1"/>
  <c r="AO2111" i="29" a="1"/>
  <c r="Y2058" i="29" a="1"/>
  <c r="AC2057" i="29" a="1"/>
  <c r="AO2057" i="29" a="1"/>
  <c r="AF2057" i="29" a="1"/>
  <c r="AD2057" i="29" a="1"/>
  <c r="AE2057" i="29" a="1"/>
  <c r="AF2003" i="29" a="1"/>
  <c r="AD2003" i="29" a="1"/>
  <c r="AE2003" i="29" a="1"/>
  <c r="Y2004" i="29" a="1"/>
  <c r="AC2003" i="29" a="1"/>
  <c r="AO2003" i="29" a="1"/>
  <c r="AE1949" i="29" a="1"/>
  <c r="AF1949" i="29" a="1"/>
  <c r="AD1949" i="29" a="1"/>
  <c r="Y1950" i="29" a="1"/>
  <c r="AC1949" i="29" a="1"/>
  <c r="AO1949" i="29" a="1"/>
  <c r="AF1895" i="29" a="1"/>
  <c r="AE1895" i="29" a="1"/>
  <c r="AD1895" i="29" a="1"/>
  <c r="Y1896" i="29" a="1"/>
  <c r="AC1895" i="29" a="1"/>
  <c r="AO1895" i="29" a="1"/>
  <c r="Y1842" i="29" a="1"/>
  <c r="AC1841" i="29" a="1"/>
  <c r="AO1841" i="29" a="1"/>
  <c r="AE1841" i="29" a="1"/>
  <c r="AF1841" i="29" a="1"/>
  <c r="AD1841" i="29" a="1"/>
  <c r="AC1787" i="29" a="1"/>
  <c r="AO1787" i="29" a="1"/>
  <c r="Y1788" i="29" a="1"/>
  <c r="AE1787" i="29" a="1"/>
  <c r="AF1787" i="29" a="1"/>
  <c r="AD1787" i="29" a="1"/>
  <c r="AE1733" i="29" a="1"/>
  <c r="AF1733" i="29" a="1"/>
  <c r="AD1733" i="29" a="1"/>
  <c r="Y1734" i="29" a="1"/>
  <c r="AC1733" i="29" a="1"/>
  <c r="AO1733" i="29" a="1"/>
  <c r="Y1680" i="29" a="1"/>
  <c r="AC1679" i="29" a="1"/>
  <c r="AO1679" i="29" a="1"/>
  <c r="AE1679" i="29" a="1"/>
  <c r="AD1679" i="29" a="1"/>
  <c r="AF1679" i="29" a="1"/>
  <c r="Y1626" i="29" a="1"/>
  <c r="AC1625" i="29" a="1"/>
  <c r="AO1625" i="29" a="1"/>
  <c r="AE1625" i="29" a="1"/>
  <c r="AD1625" i="29" a="1"/>
  <c r="AF1625" i="29" a="1"/>
  <c r="AE1571" i="29" a="1"/>
  <c r="AF1571" i="29" a="1"/>
  <c r="AD1571" i="29" a="1"/>
  <c r="Y1572" i="29" a="1"/>
  <c r="AC1571" i="29" a="1"/>
  <c r="AO1571" i="29" a="1"/>
  <c r="Y1518" i="29" a="1"/>
  <c r="AO1517" i="29" a="1"/>
  <c r="AC1517" i="29" a="1"/>
  <c r="AF1517" i="29" a="1"/>
  <c r="AD1517" i="29" a="1"/>
  <c r="AE1517" i="29" a="1"/>
  <c r="Y1464" i="29" a="1"/>
  <c r="AO1463" i="29" a="1"/>
  <c r="AC1463" i="29" a="1"/>
  <c r="AF1463" i="29" a="1"/>
  <c r="AD1463" i="29" a="1"/>
  <c r="AE1463" i="29" a="1"/>
  <c r="Y1410" i="29" a="1"/>
  <c r="AC1409" i="29" a="1"/>
  <c r="AO1409" i="29" a="1"/>
  <c r="AE1409" i="29" a="1"/>
  <c r="AD1409" i="29" a="1"/>
  <c r="AF1409" i="29" a="1"/>
  <c r="Y1356" i="29" a="1"/>
  <c r="AC1355" i="29" a="1"/>
  <c r="AO1355" i="29" a="1"/>
  <c r="AE1355" i="29" a="1"/>
  <c r="AF1355" i="29" a="1"/>
  <c r="AD1355" i="29" a="1"/>
  <c r="Y1302" i="29" a="1"/>
  <c r="AC1301" i="29" a="1"/>
  <c r="AO1301" i="29" a="1"/>
  <c r="AE1301" i="29" a="1"/>
  <c r="AF1301" i="29" a="1"/>
  <c r="AD1301" i="29" a="1"/>
  <c r="AF1247" i="29" a="1"/>
  <c r="AD1247" i="29" a="1"/>
  <c r="AE1247" i="29" a="1"/>
  <c r="Y1248" i="29" a="1"/>
  <c r="AC1247" i="29" a="1"/>
  <c r="AO1247" i="29" a="1"/>
  <c r="Y1194" i="29" a="1"/>
  <c r="AC1193" i="29" a="1"/>
  <c r="AO1193" i="29" a="1"/>
  <c r="AF1193" i="29" a="1"/>
  <c r="AD1193" i="29" a="1"/>
  <c r="AE1193" i="29" a="1"/>
  <c r="AF1139" i="29" a="1"/>
  <c r="AD1139" i="29" a="1"/>
  <c r="AE1139" i="29" a="1"/>
  <c r="Y1140" i="29" a="1"/>
  <c r="AC1139" i="29" a="1"/>
  <c r="AO1139" i="29" a="1"/>
  <c r="Y1086" i="29" a="1"/>
  <c r="AC1085" i="29" a="1"/>
  <c r="AO1085" i="29" a="1"/>
  <c r="AF1085" i="29" a="1"/>
  <c r="AE1085" i="29" a="1"/>
  <c r="AD1085" i="29" a="1"/>
  <c r="Y1032" i="29" a="1"/>
  <c r="AC1031" i="29" a="1"/>
  <c r="AO1031" i="29" a="1"/>
  <c r="AF1031" i="29" a="1"/>
  <c r="AD1031" i="29" a="1"/>
  <c r="AE1031" i="29" a="1"/>
  <c r="AF977" i="29" a="1"/>
  <c r="AD977" i="29" a="1"/>
  <c r="AE977" i="29" a="1"/>
  <c r="Y978" i="29" a="1"/>
  <c r="AC977" i="29" a="1"/>
  <c r="AO977" i="29" a="1"/>
  <c r="AF923" i="29" a="1"/>
  <c r="AD923" i="29" a="1"/>
  <c r="AE923" i="29" a="1"/>
  <c r="Y924" i="29" a="1"/>
  <c r="AC923" i="29" a="1"/>
  <c r="AO923" i="29" a="1"/>
  <c r="Y870" i="29" a="1"/>
  <c r="AC869" i="29" a="1"/>
  <c r="AO869" i="29" a="1"/>
  <c r="AE869" i="29" a="1"/>
  <c r="AF869" i="29" a="1"/>
  <c r="AD869" i="29" a="1"/>
  <c r="Y816" i="29" a="1"/>
  <c r="AC815" i="29" a="1"/>
  <c r="AO815" i="29" a="1"/>
  <c r="AD815" i="29" a="1"/>
  <c r="AE815" i="29" a="1"/>
  <c r="AF815" i="29" a="1"/>
  <c r="AD707" i="29" a="1"/>
  <c r="AE707" i="29" a="1"/>
  <c r="AF707" i="29" a="1"/>
  <c r="Y708" i="29" a="1"/>
  <c r="AC707" i="29" a="1"/>
  <c r="AO707" i="29" a="1"/>
  <c r="AF653" i="29" a="1"/>
  <c r="AD653" i="29" a="1"/>
  <c r="AE653" i="29" a="1"/>
  <c r="Y654" i="29" a="1"/>
  <c r="AC653" i="29" a="1"/>
  <c r="AO653" i="29" a="1"/>
  <c r="Y600" i="29" a="1"/>
  <c r="AC599" i="29" a="1"/>
  <c r="AO599" i="29" a="1"/>
  <c r="AF599" i="29" a="1"/>
  <c r="AD599" i="29" a="1"/>
  <c r="AE599" i="29" a="1"/>
  <c r="Y546" i="29" a="1"/>
  <c r="AC545" i="29" a="1"/>
  <c r="AO545" i="29" a="1"/>
  <c r="AE545" i="29" a="1"/>
  <c r="AF545" i="29" a="1"/>
  <c r="AD545" i="29" a="1"/>
  <c r="AF491" i="29" a="1"/>
  <c r="AD491" i="29" a="1"/>
  <c r="AE491" i="29" a="1"/>
  <c r="Y492" i="29" a="1"/>
  <c r="AC491" i="29" a="1"/>
  <c r="AO491" i="29" a="1"/>
  <c r="AD437" i="29" a="1"/>
  <c r="AE437" i="29" a="1"/>
  <c r="AF437" i="29" a="1"/>
  <c r="Y438" i="29" a="1"/>
  <c r="AC437" i="29" a="1"/>
  <c r="AO437" i="29" a="1"/>
  <c r="AF383" i="29" a="1"/>
  <c r="AD383" i="29" a="1"/>
  <c r="AE383" i="29" a="1"/>
  <c r="Y384" i="29" a="1"/>
  <c r="AO383" i="29" a="1"/>
  <c r="AC383" i="29" a="1"/>
  <c r="AE329" i="29" a="1"/>
  <c r="AD329" i="29" a="1"/>
  <c r="AF329" i="29" a="1"/>
  <c r="Y330" i="29" a="1"/>
  <c r="AC329" i="29" a="1"/>
  <c r="AO329" i="29" a="1"/>
  <c r="Y276" i="29" a="1"/>
  <c r="AC275" i="29" a="1"/>
  <c r="AO275" i="29" a="1"/>
  <c r="AE275" i="29" a="1"/>
  <c r="AF275" i="29" a="1"/>
  <c r="AD275" i="29" a="1"/>
  <c r="AE221" i="29" a="1"/>
  <c r="AD221" i="29" a="1"/>
  <c r="AF221" i="29" a="1"/>
  <c r="Y222" i="29" a="1"/>
  <c r="AC221" i="29" a="1"/>
  <c r="AO221" i="29" a="1"/>
  <c r="AE167" i="29" a="1"/>
  <c r="AD167" i="29" a="1"/>
  <c r="AF167" i="29" a="1"/>
  <c r="Y168" i="29" a="1"/>
  <c r="AC167" i="29" a="1"/>
  <c r="AO167" i="29" a="1"/>
  <c r="AD113" i="29" a="1"/>
  <c r="AE113" i="29" a="1"/>
  <c r="AF113" i="29" a="1"/>
  <c r="Y114" i="29" a="1"/>
  <c r="AC113" i="29" a="1"/>
  <c r="AO113" i="29" a="1"/>
  <c r="AO62" i="29" a="1"/>
  <c r="Y63" i="29" a="1"/>
  <c r="AC62" i="29" a="1"/>
  <c r="AO5" i="29" a="1"/>
  <c r="AR63" i="29" a="1"/>
  <c r="AQ63" i="29" a="1"/>
  <c r="AP63" i="29" a="1"/>
  <c r="AR114" i="29" a="1"/>
  <c r="AQ114" i="29" a="1"/>
  <c r="AP114" i="29" a="1"/>
  <c r="AQ168" i="29" a="1"/>
  <c r="AP168" i="29" a="1"/>
  <c r="AR168" i="29" a="1"/>
  <c r="AR222" i="29" a="1"/>
  <c r="AP222" i="29" a="1"/>
  <c r="AQ222" i="29" a="1"/>
  <c r="AP276" i="29" a="1"/>
  <c r="AR276" i="29" a="1"/>
  <c r="AQ276" i="29" a="1"/>
  <c r="AP330" i="29" a="1"/>
  <c r="AR330" i="29" a="1"/>
  <c r="AQ330" i="29" a="1"/>
  <c r="AR384" i="29" a="1"/>
  <c r="AP384" i="29" a="1"/>
  <c r="AQ384" i="29" a="1"/>
  <c r="AQ438" i="29" a="1"/>
  <c r="AP438" i="29" a="1"/>
  <c r="AR438" i="29" a="1"/>
  <c r="AQ492" i="29" a="1"/>
  <c r="AP492" i="29" a="1"/>
  <c r="AR492" i="29" a="1"/>
  <c r="AP546" i="29" a="1"/>
  <c r="AR546" i="29" a="1"/>
  <c r="AQ546" i="29" a="1"/>
  <c r="AP600" i="29" a="1"/>
  <c r="AR600" i="29" a="1"/>
  <c r="AQ600" i="29" a="1"/>
  <c r="AQ654" i="29" a="1"/>
  <c r="AP654" i="29" a="1"/>
  <c r="AR654" i="29" a="1"/>
  <c r="AP708" i="29" a="1"/>
  <c r="AR708" i="29" a="1"/>
  <c r="AQ708" i="29" a="1"/>
  <c r="AR816" i="29" a="1"/>
  <c r="AP816" i="29" a="1"/>
  <c r="AQ816" i="29" a="1"/>
  <c r="AP870" i="29" a="1"/>
  <c r="AR870" i="29" a="1"/>
  <c r="AQ870" i="29" a="1"/>
  <c r="AQ924" i="29" a="1"/>
  <c r="AP924" i="29" a="1"/>
  <c r="AR924" i="29" a="1"/>
  <c r="AQ978" i="29" a="1"/>
  <c r="AP978" i="29" a="1"/>
  <c r="AR978" i="29" a="1"/>
  <c r="AQ1032" i="29" a="1"/>
  <c r="AP1032" i="29" a="1"/>
  <c r="AR1032" i="29" a="1"/>
  <c r="AP1086" i="29" a="1"/>
  <c r="AR1086" i="29" a="1"/>
  <c r="AQ1086" i="29" a="1"/>
  <c r="AR1140" i="29" a="1"/>
  <c r="AQ1140" i="29" a="1"/>
  <c r="AP1140" i="29" a="1"/>
  <c r="AQ1194" i="29" a="1"/>
  <c r="AP1194" i="29" a="1"/>
  <c r="AR1194" i="29" a="1"/>
  <c r="AP1248" i="29" a="1"/>
  <c r="AQ1248" i="29" a="1"/>
  <c r="AR1248" i="29" a="1"/>
  <c r="AP1302" i="29" a="1"/>
  <c r="AR1302" i="29" a="1"/>
  <c r="AQ1302" i="29" a="1"/>
  <c r="AP1356" i="29" a="1"/>
  <c r="AR1356" i="29" a="1"/>
  <c r="AQ1356" i="29" a="1"/>
  <c r="AR1410" i="29" a="1"/>
  <c r="AP1410" i="29" a="1"/>
  <c r="AQ1410" i="29" a="1"/>
  <c r="AQ1464" i="29" a="1"/>
  <c r="AP1464" i="29" a="1"/>
  <c r="AR1464" i="29" a="1"/>
  <c r="AQ1518" i="29" a="1"/>
  <c r="AP1518" i="29" a="1"/>
  <c r="AR1518" i="29" a="1"/>
  <c r="AP1572" i="29" a="1"/>
  <c r="AR1572" i="29" a="1"/>
  <c r="AQ1572" i="29" a="1"/>
  <c r="AP1626" i="29" a="1"/>
  <c r="AR1626" i="29" a="1"/>
  <c r="AQ1626" i="29" a="1"/>
  <c r="AR1680" i="29" a="1"/>
  <c r="AP1680" i="29" a="1"/>
  <c r="AQ1680" i="29" a="1"/>
  <c r="AP1734" i="29" a="1"/>
  <c r="AR1734" i="29" a="1"/>
  <c r="AQ1734" i="29" a="1"/>
  <c r="AP1788" i="29" a="1"/>
  <c r="AQ1788" i="29" a="1"/>
  <c r="AR1788" i="29" a="1"/>
  <c r="AP1842" i="29" a="1"/>
  <c r="AR1842" i="29" a="1"/>
  <c r="AQ1842" i="29" a="1"/>
  <c r="AR1896" i="29" a="1"/>
  <c r="AQ1896" i="29" a="1"/>
  <c r="AP1896" i="29" a="1"/>
  <c r="AR1950" i="29" a="1"/>
  <c r="AP1950" i="29" a="1"/>
  <c r="AQ1950" i="29" a="1"/>
  <c r="AQ2004" i="29" a="1"/>
  <c r="AP2004" i="29" a="1"/>
  <c r="AR2004" i="29" a="1"/>
  <c r="AQ2058" i="29" a="1"/>
  <c r="AP2058" i="29" a="1"/>
  <c r="AR2058" i="29" a="1"/>
  <c r="AP2112" i="29" a="1"/>
  <c r="AQ2112" i="29" a="1"/>
  <c r="AR2112" i="29" a="1"/>
  <c r="AP2166" i="29" a="1"/>
  <c r="AR2166" i="29" a="1"/>
  <c r="AQ2166" i="29" a="1"/>
  <c r="AR2274" i="29" a="1"/>
  <c r="AQ2274" i="29" a="1"/>
  <c r="AP2274" i="29" a="1"/>
  <c r="AQ2328" i="29" a="1"/>
  <c r="AP2328" i="29" a="1"/>
  <c r="AR2328" i="29" a="1"/>
  <c r="AP2382" i="29" a="1"/>
  <c r="AR2382" i="29" a="1"/>
  <c r="AQ2382" i="29" a="1"/>
  <c r="AR2436" i="29" a="1"/>
  <c r="AP2436" i="29" a="1"/>
  <c r="AQ2436" i="29" a="1"/>
  <c r="AP2490" i="29" a="1"/>
  <c r="AR2490" i="29" a="1"/>
  <c r="AQ2490" i="29" a="1"/>
  <c r="AQ2544" i="29" a="1"/>
  <c r="AR2544" i="29" a="1"/>
  <c r="AP2544" i="29" a="1"/>
  <c r="AP2598" i="29" a="1"/>
  <c r="AR2598" i="29" a="1"/>
  <c r="AQ2598" i="29" a="1"/>
  <c r="AP2652" i="29" a="1"/>
  <c r="AR2652" i="29" a="1"/>
  <c r="AQ2652" i="29" a="1"/>
  <c r="AC2705" i="29" a="1"/>
  <c r="AH2707" i="29" l="1"/>
  <c r="AH2706" i="29"/>
  <c r="AH2708" i="29"/>
  <c r="AC2705" i="29"/>
  <c r="AG2705" i="29" s="1"/>
  <c r="AH2705" i="29"/>
  <c r="AQ2652" i="29"/>
  <c r="AR2652" i="29"/>
  <c r="AP2652" i="29"/>
  <c r="AO2651" i="29"/>
  <c r="AC2651" i="29"/>
  <c r="Y2652" i="29"/>
  <c r="AD2651" i="29"/>
  <c r="AF2651" i="29"/>
  <c r="AE2651" i="29"/>
  <c r="AQ2598" i="29"/>
  <c r="AR2598" i="29"/>
  <c r="AP2598" i="29"/>
  <c r="AD2597" i="29"/>
  <c r="AF2597" i="29"/>
  <c r="AE2597" i="29"/>
  <c r="AO2597" i="29"/>
  <c r="AC2597" i="29"/>
  <c r="AG2597" i="29" s="1"/>
  <c r="Y2598" i="29"/>
  <c r="AP2544" i="29"/>
  <c r="AR2544" i="29"/>
  <c r="AQ2544" i="29"/>
  <c r="AO2543" i="29"/>
  <c r="AC2543" i="29"/>
  <c r="Y2544" i="29"/>
  <c r="AD2543" i="29"/>
  <c r="AE2543" i="29"/>
  <c r="AF2543" i="29"/>
  <c r="AQ2490" i="29"/>
  <c r="AR2490" i="29"/>
  <c r="AP2490" i="29"/>
  <c r="AO2489" i="29"/>
  <c r="AC2489" i="29"/>
  <c r="Y2490" i="29"/>
  <c r="AD2489" i="29"/>
  <c r="AF2489" i="29"/>
  <c r="AE2489" i="29"/>
  <c r="AQ2436" i="29"/>
  <c r="AP2436" i="29"/>
  <c r="AR2436" i="29"/>
  <c r="AO2435" i="29"/>
  <c r="AC2435" i="29"/>
  <c r="Y2436" i="29"/>
  <c r="AF2435" i="29"/>
  <c r="AD2435" i="29"/>
  <c r="AE2435" i="29"/>
  <c r="AQ2382" i="29"/>
  <c r="AR2382" i="29"/>
  <c r="AP2382" i="29"/>
  <c r="AO2381" i="29"/>
  <c r="AC2381" i="29"/>
  <c r="Y2382" i="29"/>
  <c r="AF2381" i="29"/>
  <c r="AD2381" i="29"/>
  <c r="AE2381" i="29"/>
  <c r="AR2328" i="29"/>
  <c r="AP2328" i="29"/>
  <c r="AQ2328" i="29"/>
  <c r="AO2327" i="29"/>
  <c r="AC2327" i="29"/>
  <c r="Y2328" i="29"/>
  <c r="AD2327" i="29"/>
  <c r="AE2327" i="29"/>
  <c r="AF2327" i="29"/>
  <c r="AP2274" i="29"/>
  <c r="AQ2274" i="29"/>
  <c r="AR2274" i="29"/>
  <c r="AO2273" i="29"/>
  <c r="AC2273" i="29"/>
  <c r="Y2274" i="29"/>
  <c r="AE2273" i="29"/>
  <c r="AD2273" i="29"/>
  <c r="AF2273" i="29"/>
  <c r="AQ2166" i="29"/>
  <c r="AR2166" i="29"/>
  <c r="AP2166" i="29"/>
  <c r="AO2165" i="29"/>
  <c r="AC2165" i="29"/>
  <c r="Y2166" i="29"/>
  <c r="AD2165" i="29"/>
  <c r="AF2165" i="29"/>
  <c r="AE2165" i="29"/>
  <c r="AR2112" i="29"/>
  <c r="AQ2112" i="29"/>
  <c r="AP2112" i="29"/>
  <c r="AO2111" i="29"/>
  <c r="AC2111" i="29"/>
  <c r="Y2112" i="29"/>
  <c r="AE2111" i="29"/>
  <c r="AD2111" i="29"/>
  <c r="AF2111" i="29"/>
  <c r="AR2058" i="29"/>
  <c r="AP2058" i="29"/>
  <c r="AQ2058" i="29"/>
  <c r="AE2057" i="29"/>
  <c r="AD2057" i="29"/>
  <c r="AF2057" i="29"/>
  <c r="AO2057" i="29"/>
  <c r="AC2057" i="29"/>
  <c r="AG2057" i="29" s="1"/>
  <c r="Y2058" i="29"/>
  <c r="AR2004" i="29"/>
  <c r="AP2004" i="29"/>
  <c r="AQ2004" i="29"/>
  <c r="AO2003" i="29"/>
  <c r="AC2003" i="29"/>
  <c r="Y2004" i="29"/>
  <c r="AE2003" i="29"/>
  <c r="AD2003" i="29"/>
  <c r="AF2003" i="29"/>
  <c r="AQ1950" i="29"/>
  <c r="AP1950" i="29"/>
  <c r="AR1950" i="29"/>
  <c r="AO1949" i="29"/>
  <c r="AC1949" i="29"/>
  <c r="Y1950" i="29"/>
  <c r="AD1949" i="29"/>
  <c r="AF1949" i="29"/>
  <c r="AE1949" i="29"/>
  <c r="AP1896" i="29"/>
  <c r="AQ1896" i="29"/>
  <c r="AR1896" i="29"/>
  <c r="AO1895" i="29"/>
  <c r="AC1895" i="29"/>
  <c r="Y1896" i="29"/>
  <c r="AD1895" i="29"/>
  <c r="AE1895" i="29"/>
  <c r="AF1895" i="29"/>
  <c r="AQ1842" i="29"/>
  <c r="AR1842" i="29"/>
  <c r="AP1842" i="29"/>
  <c r="AD1841" i="29"/>
  <c r="AF1841" i="29"/>
  <c r="AE1841" i="29"/>
  <c r="AO1841" i="29"/>
  <c r="AC1841" i="29"/>
  <c r="AG1841" i="29" s="1"/>
  <c r="Y1842" i="29"/>
  <c r="AR1788" i="29"/>
  <c r="AQ1788" i="29"/>
  <c r="AP1788" i="29"/>
  <c r="AD1787" i="29"/>
  <c r="AF1787" i="29"/>
  <c r="AE1787" i="29"/>
  <c r="Y1788" i="29"/>
  <c r="AO1787" i="29"/>
  <c r="AC1787" i="29"/>
  <c r="AQ1734" i="29"/>
  <c r="AR1734" i="29"/>
  <c r="AP1734" i="29"/>
  <c r="AO1733" i="29"/>
  <c r="AC1733" i="29"/>
  <c r="Y1734" i="29"/>
  <c r="AD1733" i="29"/>
  <c r="AF1733" i="29"/>
  <c r="AE1733" i="29"/>
  <c r="AQ1680" i="29"/>
  <c r="AP1680" i="29"/>
  <c r="AR1680" i="29"/>
  <c r="AF1679" i="29"/>
  <c r="AD1679" i="29"/>
  <c r="AE1679" i="29"/>
  <c r="AO1679" i="29"/>
  <c r="AC1679" i="29"/>
  <c r="AG1679" i="29" s="1"/>
  <c r="Y1680" i="29"/>
  <c r="AQ1626" i="29"/>
  <c r="AR1626" i="29"/>
  <c r="AP1626" i="29"/>
  <c r="AF1625" i="29"/>
  <c r="AD1625" i="29"/>
  <c r="AE1625" i="29"/>
  <c r="AO1625" i="29"/>
  <c r="AC1625" i="29"/>
  <c r="AG1625" i="29" s="1"/>
  <c r="Y1626" i="29"/>
  <c r="AQ1572" i="29"/>
  <c r="AR1572" i="29"/>
  <c r="AP1572" i="29"/>
  <c r="AO1571" i="29"/>
  <c r="AC1571" i="29"/>
  <c r="Y1572" i="29"/>
  <c r="AD1571" i="29"/>
  <c r="AF1571" i="29"/>
  <c r="AE1571" i="29"/>
  <c r="AR1518" i="29"/>
  <c r="AP1518" i="29"/>
  <c r="AQ1518" i="29"/>
  <c r="AE1517" i="29"/>
  <c r="AD1517" i="29"/>
  <c r="AF1517" i="29"/>
  <c r="AC1517" i="29"/>
  <c r="AO1517" i="29"/>
  <c r="Y1518" i="29"/>
  <c r="AR1464" i="29"/>
  <c r="AP1464" i="29"/>
  <c r="AQ1464" i="29"/>
  <c r="AE1463" i="29"/>
  <c r="AD1463" i="29"/>
  <c r="AF1463" i="29"/>
  <c r="AC1463" i="29"/>
  <c r="AO1463" i="29"/>
  <c r="Y1464" i="29"/>
  <c r="AQ1410" i="29"/>
  <c r="AP1410" i="29"/>
  <c r="AR1410" i="29"/>
  <c r="AF1409" i="29"/>
  <c r="AD1409" i="29"/>
  <c r="AE1409" i="29"/>
  <c r="AO1409" i="29"/>
  <c r="AC1409" i="29"/>
  <c r="AG1409" i="29" s="1"/>
  <c r="Y1410" i="29"/>
  <c r="AQ1356" i="29"/>
  <c r="AR1356" i="29"/>
  <c r="AP1356" i="29"/>
  <c r="AD1355" i="29"/>
  <c r="AF1355" i="29"/>
  <c r="AE1355" i="29"/>
  <c r="AO1355" i="29"/>
  <c r="AC1355" i="29"/>
  <c r="AG1355" i="29" s="1"/>
  <c r="Y1356" i="29"/>
  <c r="AQ1302" i="29"/>
  <c r="AR1302" i="29"/>
  <c r="AP1302" i="29"/>
  <c r="AD1301" i="29"/>
  <c r="AF1301" i="29"/>
  <c r="AE1301" i="29"/>
  <c r="AO1301" i="29"/>
  <c r="AC1301" i="29"/>
  <c r="AG1301" i="29" s="1"/>
  <c r="Y1302" i="29"/>
  <c r="AR1248" i="29"/>
  <c r="AQ1248" i="29"/>
  <c r="AP1248" i="29"/>
  <c r="AO1247" i="29"/>
  <c r="AC1247" i="29"/>
  <c r="Y1248" i="29"/>
  <c r="AE1247" i="29"/>
  <c r="AD1247" i="29"/>
  <c r="AF1247" i="29"/>
  <c r="AR1194" i="29"/>
  <c r="AP1194" i="29"/>
  <c r="AQ1194" i="29"/>
  <c r="AE1193" i="29"/>
  <c r="AD1193" i="29"/>
  <c r="AF1193" i="29"/>
  <c r="AO1193" i="29"/>
  <c r="AC1193" i="29"/>
  <c r="AG1193" i="29" s="1"/>
  <c r="Y1194" i="29"/>
  <c r="AP1140" i="29"/>
  <c r="AQ1140" i="29"/>
  <c r="AR1140" i="29"/>
  <c r="AO1139" i="29"/>
  <c r="AC1139" i="29"/>
  <c r="Y1140" i="29"/>
  <c r="AE1139" i="29"/>
  <c r="AD1139" i="29"/>
  <c r="AF1139" i="29"/>
  <c r="AQ1086" i="29"/>
  <c r="AR1086" i="29"/>
  <c r="AP1086" i="29"/>
  <c r="AD1085" i="29"/>
  <c r="AE1085" i="29"/>
  <c r="AF1085" i="29"/>
  <c r="AO1085" i="29"/>
  <c r="AC1085" i="29"/>
  <c r="AG1085" i="29" s="1"/>
  <c r="Y1086" i="29"/>
  <c r="AR1032" i="29"/>
  <c r="AP1032" i="29"/>
  <c r="AQ1032" i="29"/>
  <c r="AE1031" i="29"/>
  <c r="AD1031" i="29"/>
  <c r="AF1031" i="29"/>
  <c r="AO1031" i="29"/>
  <c r="AC1031" i="29"/>
  <c r="AG1031" i="29" s="1"/>
  <c r="Y1032" i="29"/>
  <c r="AR978" i="29"/>
  <c r="AP978" i="29"/>
  <c r="AQ978" i="29"/>
  <c r="AO977" i="29"/>
  <c r="AC977" i="29"/>
  <c r="Y978" i="29"/>
  <c r="AE977" i="29"/>
  <c r="AD977" i="29"/>
  <c r="AF977" i="29"/>
  <c r="AR924" i="29"/>
  <c r="AP924" i="29"/>
  <c r="AQ924" i="29"/>
  <c r="AO923" i="29"/>
  <c r="AC923" i="29"/>
  <c r="Y924" i="29"/>
  <c r="AE923" i="29"/>
  <c r="AD923" i="29"/>
  <c r="AF923" i="29"/>
  <c r="AQ870" i="29"/>
  <c r="AR870" i="29"/>
  <c r="AP870" i="29"/>
  <c r="AD869" i="29"/>
  <c r="AF869" i="29"/>
  <c r="AE869" i="29"/>
  <c r="AO869" i="29"/>
  <c r="AC869" i="29"/>
  <c r="AG869" i="29" s="1"/>
  <c r="Y870" i="29"/>
  <c r="AQ816" i="29"/>
  <c r="AP816" i="29"/>
  <c r="AR816" i="29"/>
  <c r="AF815" i="29"/>
  <c r="AE815" i="29"/>
  <c r="AD815" i="29"/>
  <c r="AO815" i="29"/>
  <c r="AC815" i="29"/>
  <c r="AG815" i="29" s="1"/>
  <c r="Y816" i="29"/>
  <c r="AQ708" i="29"/>
  <c r="AR708" i="29"/>
  <c r="AP708" i="29"/>
  <c r="AO707" i="29"/>
  <c r="AC707" i="29"/>
  <c r="Y708" i="29"/>
  <c r="AF707" i="29"/>
  <c r="AE707" i="29"/>
  <c r="AD707" i="29"/>
  <c r="AR654" i="29"/>
  <c r="AP654" i="29"/>
  <c r="AQ654" i="29"/>
  <c r="AO653" i="29"/>
  <c r="AC653" i="29"/>
  <c r="Y654" i="29"/>
  <c r="AE653" i="29"/>
  <c r="AD653" i="29"/>
  <c r="AF653" i="29"/>
  <c r="AQ600" i="29"/>
  <c r="AR600" i="29"/>
  <c r="AP600" i="29"/>
  <c r="AE599" i="29"/>
  <c r="AD599" i="29"/>
  <c r="AF599" i="29"/>
  <c r="AO599" i="29"/>
  <c r="AC599" i="29"/>
  <c r="AG599" i="29" s="1"/>
  <c r="Y600" i="29"/>
  <c r="AQ546" i="29"/>
  <c r="AR546" i="29"/>
  <c r="AP546" i="29"/>
  <c r="AD545" i="29"/>
  <c r="AF545" i="29"/>
  <c r="AE545" i="29"/>
  <c r="AO545" i="29"/>
  <c r="AC545" i="29"/>
  <c r="AG545" i="29" s="1"/>
  <c r="Y546" i="29"/>
  <c r="AR492" i="29"/>
  <c r="AP492" i="29"/>
  <c r="AQ492" i="29"/>
  <c r="AO491" i="29"/>
  <c r="AC491" i="29"/>
  <c r="Y492" i="29"/>
  <c r="AE491" i="29"/>
  <c r="AD491" i="29"/>
  <c r="AF491" i="29"/>
  <c r="AR438" i="29"/>
  <c r="AP438" i="29"/>
  <c r="AQ438" i="29"/>
  <c r="AO437" i="29"/>
  <c r="AC437" i="29"/>
  <c r="Y438" i="29"/>
  <c r="AF437" i="29"/>
  <c r="AE437" i="29"/>
  <c r="AD437" i="29"/>
  <c r="AQ384" i="29"/>
  <c r="AP384" i="29"/>
  <c r="AR384" i="29"/>
  <c r="AC383" i="29"/>
  <c r="AO383" i="29"/>
  <c r="Y384" i="29"/>
  <c r="AE383" i="29"/>
  <c r="AD383" i="29"/>
  <c r="AF383" i="29"/>
  <c r="AQ330" i="29"/>
  <c r="AR330" i="29"/>
  <c r="AP330" i="29"/>
  <c r="AO329" i="29"/>
  <c r="AC329" i="29"/>
  <c r="Y330" i="29"/>
  <c r="AF329" i="29"/>
  <c r="AD329" i="29"/>
  <c r="AE329" i="29"/>
  <c r="AQ276" i="29"/>
  <c r="AR276" i="29"/>
  <c r="AP276" i="29"/>
  <c r="AD275" i="29"/>
  <c r="AF275" i="29"/>
  <c r="AE275" i="29"/>
  <c r="AO275" i="29"/>
  <c r="AC275" i="29"/>
  <c r="Y276" i="29"/>
  <c r="AQ222" i="29"/>
  <c r="AP222" i="29"/>
  <c r="AR222" i="29"/>
  <c r="AO221" i="29"/>
  <c r="AC221" i="29"/>
  <c r="Y222" i="29"/>
  <c r="AF221" i="29"/>
  <c r="AD221" i="29"/>
  <c r="AE221" i="29"/>
  <c r="AR168" i="29"/>
  <c r="AP168" i="29"/>
  <c r="AQ168" i="29"/>
  <c r="AO167" i="29"/>
  <c r="AC167" i="29"/>
  <c r="Y168" i="29"/>
  <c r="AF167" i="29"/>
  <c r="AD167" i="29"/>
  <c r="AE167" i="29"/>
  <c r="AP114" i="29"/>
  <c r="AQ114" i="29"/>
  <c r="AR114" i="29"/>
  <c r="AO113" i="29"/>
  <c r="AC113" i="29"/>
  <c r="Y114" i="29"/>
  <c r="AF113" i="29"/>
  <c r="AE113" i="29"/>
  <c r="AD113" i="29"/>
  <c r="AP63" i="29"/>
  <c r="AQ63" i="29"/>
  <c r="AR63" i="29"/>
  <c r="AC62" i="29"/>
  <c r="AG62" i="29" s="1"/>
  <c r="AH62" i="29" s="1"/>
  <c r="Y63" i="29"/>
  <c r="AO62" i="29"/>
  <c r="AO5" i="29"/>
  <c r="Y2653" i="29" a="1"/>
  <c r="AO2652" i="29" a="1"/>
  <c r="Y2599" i="29" a="1"/>
  <c r="AO2598" i="29" a="1"/>
  <c r="Y2545" i="29" a="1"/>
  <c r="AO2544" i="29" a="1"/>
  <c r="Y2491" i="29" a="1"/>
  <c r="AO2490" i="29" a="1"/>
  <c r="Y2437" i="29" a="1"/>
  <c r="AO2436" i="29" a="1"/>
  <c r="Y2383" i="29" a="1"/>
  <c r="AO2382" i="29" a="1"/>
  <c r="Y2329" i="29" a="1"/>
  <c r="AO2328" i="29" a="1"/>
  <c r="Y2275" i="29" a="1"/>
  <c r="AO2274" i="29" a="1"/>
  <c r="Y2167" i="29" a="1"/>
  <c r="AO2166" i="29" a="1"/>
  <c r="Y2113" i="29" a="1"/>
  <c r="AO2112" i="29" a="1"/>
  <c r="Y2059" i="29" a="1"/>
  <c r="AO2058" i="29" a="1"/>
  <c r="Y2005" i="29" a="1"/>
  <c r="AO2004" i="29" a="1"/>
  <c r="Y1951" i="29" a="1"/>
  <c r="AO1950" i="29" a="1"/>
  <c r="Y1897" i="29" a="1"/>
  <c r="AO1896" i="29" a="1"/>
  <c r="Y1843" i="29" a="1"/>
  <c r="AO1842" i="29" a="1"/>
  <c r="Y1789" i="29" a="1"/>
  <c r="AO1788" i="29" a="1"/>
  <c r="Y1735" i="29" a="1"/>
  <c r="AO1734" i="29" a="1"/>
  <c r="Y1681" i="29" a="1"/>
  <c r="AO1680" i="29" a="1"/>
  <c r="Y1627" i="29" a="1"/>
  <c r="AO1626" i="29" a="1"/>
  <c r="Y1573" i="29" a="1"/>
  <c r="AO1572" i="29" a="1"/>
  <c r="Y1519" i="29" a="1"/>
  <c r="AO1518" i="29" a="1"/>
  <c r="Y1465" i="29" a="1"/>
  <c r="AO1464" i="29" a="1"/>
  <c r="Y1411" i="29" a="1"/>
  <c r="AO1410" i="29" a="1"/>
  <c r="Y1357" i="29" a="1"/>
  <c r="AO1356" i="29" a="1"/>
  <c r="Y1303" i="29" a="1"/>
  <c r="AO1302" i="29" a="1"/>
  <c r="Y1249" i="29" a="1"/>
  <c r="AO1248" i="29" a="1"/>
  <c r="Y1195" i="29" a="1"/>
  <c r="AO1194" i="29" a="1"/>
  <c r="Y1141" i="29" a="1"/>
  <c r="AO1140" i="29" a="1"/>
  <c r="Y1087" i="29" a="1"/>
  <c r="AO1086" i="29" a="1"/>
  <c r="Y1033" i="29" a="1"/>
  <c r="AO1032" i="29" a="1"/>
  <c r="Y979" i="29" a="1"/>
  <c r="AO978" i="29" a="1"/>
  <c r="Y925" i="29" a="1"/>
  <c r="AO924" i="29" a="1"/>
  <c r="Y871" i="29" a="1"/>
  <c r="AO870" i="29" a="1"/>
  <c r="Y817" i="29" a="1"/>
  <c r="AO816" i="29" a="1"/>
  <c r="Y709" i="29" a="1"/>
  <c r="AO708" i="29" a="1"/>
  <c r="Y655" i="29" a="1"/>
  <c r="AO654" i="29" a="1"/>
  <c r="Y601" i="29" a="1"/>
  <c r="AO600" i="29" a="1"/>
  <c r="Y547" i="29" a="1"/>
  <c r="AO546" i="29" a="1"/>
  <c r="Y493" i="29" a="1"/>
  <c r="AO492" i="29" a="1"/>
  <c r="Y439" i="29" a="1"/>
  <c r="AO438" i="29" a="1"/>
  <c r="Y385" i="29" a="1"/>
  <c r="AO384" i="29" a="1"/>
  <c r="Y331" i="29" a="1"/>
  <c r="AO330" i="29" a="1"/>
  <c r="Y277" i="29" a="1"/>
  <c r="AO276" i="29" a="1"/>
  <c r="Y223" i="29" a="1"/>
  <c r="AO222" i="29" a="1"/>
  <c r="Y169" i="29" a="1"/>
  <c r="AO168" i="29" a="1"/>
  <c r="Y115" i="29" a="1"/>
  <c r="AO114" i="29" a="1"/>
  <c r="Y64" i="29" a="1"/>
  <c r="AO63" i="29" a="1"/>
  <c r="AP5" i="29" a="1"/>
  <c r="AQ64" i="29" a="1"/>
  <c r="AP64" i="29" a="1"/>
  <c r="AR64" i="29" a="1"/>
  <c r="AP115" i="29" a="1"/>
  <c r="AR115" i="29" a="1"/>
  <c r="AQ115" i="29" a="1"/>
  <c r="AP169" i="29" a="1"/>
  <c r="AQ169" i="29" a="1"/>
  <c r="AR169" i="29" a="1"/>
  <c r="AQ223" i="29" a="1"/>
  <c r="AR223" i="29" a="1"/>
  <c r="AP223" i="29" a="1"/>
  <c r="AP277" i="29" a="1"/>
  <c r="AQ277" i="29" a="1"/>
  <c r="AR277" i="29" a="1"/>
  <c r="AQ331" i="29" a="1"/>
  <c r="AP331" i="29" a="1"/>
  <c r="AR331" i="29" a="1"/>
  <c r="AQ385" i="29" a="1"/>
  <c r="AR385" i="29" a="1"/>
  <c r="AP385" i="29" a="1"/>
  <c r="AP439" i="29" a="1"/>
  <c r="AR439" i="29" a="1"/>
  <c r="AQ439" i="29" a="1"/>
  <c r="AP493" i="29" a="1"/>
  <c r="AR493" i="29" a="1"/>
  <c r="AQ493" i="29" a="1"/>
  <c r="AQ547" i="29" a="1"/>
  <c r="AP547" i="29" a="1"/>
  <c r="AR547" i="29" a="1"/>
  <c r="AQ601" i="29" a="1"/>
  <c r="AP601" i="29" a="1"/>
  <c r="AR601" i="29" a="1"/>
  <c r="AP655" i="29" a="1"/>
  <c r="AR655" i="29" a="1"/>
  <c r="AQ655" i="29" a="1"/>
  <c r="AP709" i="29" a="1"/>
  <c r="AR709" i="29" a="1"/>
  <c r="AQ709" i="29" a="1"/>
  <c r="AQ817" i="29" a="1"/>
  <c r="AR817" i="29" a="1"/>
  <c r="AP817" i="29" a="1"/>
  <c r="AQ871" i="29" a="1"/>
  <c r="AR871" i="29" a="1"/>
  <c r="AP871" i="29" a="1"/>
  <c r="AP925" i="29" a="1"/>
  <c r="AR925" i="29" a="1"/>
  <c r="AQ925" i="29" a="1"/>
  <c r="AR979" i="29" a="1"/>
  <c r="AP979" i="29" a="1"/>
  <c r="AQ979" i="29" a="1"/>
  <c r="AP1033" i="29" a="1"/>
  <c r="AR1033" i="29" a="1"/>
  <c r="AQ1033" i="29" a="1"/>
  <c r="AQ1087" i="29" a="1"/>
  <c r="AP1087" i="29" a="1"/>
  <c r="AR1087" i="29" a="1"/>
  <c r="AQ1141" i="29" a="1"/>
  <c r="AP1141" i="29" a="1"/>
  <c r="AR1141" i="29" a="1"/>
  <c r="AP1195" i="29" a="1"/>
  <c r="AR1195" i="29" a="1"/>
  <c r="AQ1195" i="29" a="1"/>
  <c r="AQ1249" i="29" a="1"/>
  <c r="AP1249" i="29" a="1"/>
  <c r="AR1249" i="29" a="1"/>
  <c r="AQ1303" i="29" a="1"/>
  <c r="AP1303" i="29" a="1"/>
  <c r="AR1303" i="29" a="1"/>
  <c r="AQ1357" i="29" a="1"/>
  <c r="AP1357" i="29" a="1"/>
  <c r="AR1357" i="29" a="1"/>
  <c r="AQ1411" i="29" a="1"/>
  <c r="AP1411" i="29" a="1"/>
  <c r="AR1411" i="29" a="1"/>
  <c r="AP1465" i="29" a="1"/>
  <c r="AR1465" i="29" a="1"/>
  <c r="AQ1465" i="29" a="1"/>
  <c r="AR1519" i="29" a="1"/>
  <c r="AP1519" i="29" a="1"/>
  <c r="AQ1519" i="29" a="1"/>
  <c r="AQ1573" i="29" a="1"/>
  <c r="AP1573" i="29" a="1"/>
  <c r="AR1573" i="29" a="1"/>
  <c r="AQ1627" i="29" a="1"/>
  <c r="AP1627" i="29" a="1"/>
  <c r="AR1627" i="29" a="1"/>
  <c r="AQ1681" i="29" a="1"/>
  <c r="AP1681" i="29" a="1"/>
  <c r="AR1681" i="29" a="1"/>
  <c r="AQ1735" i="29" a="1"/>
  <c r="AP1735" i="29" a="1"/>
  <c r="AR1735" i="29" a="1"/>
  <c r="AP1789" i="29" a="1"/>
  <c r="AR1789" i="29" a="1"/>
  <c r="AQ1789" i="29" a="1"/>
  <c r="AQ1843" i="29" a="1"/>
  <c r="AP1843" i="29" a="1"/>
  <c r="AR1843" i="29" a="1"/>
  <c r="AQ1897" i="29" a="1"/>
  <c r="AR1897" i="29" a="1"/>
  <c r="AP1897" i="29" a="1"/>
  <c r="AQ1951" i="29" a="1"/>
  <c r="AP1951" i="29" a="1"/>
  <c r="AR1951" i="29" a="1"/>
  <c r="AP2005" i="29" a="1"/>
  <c r="AR2005" i="29" a="1"/>
  <c r="AQ2005" i="29" a="1"/>
  <c r="AR2059" i="29" a="1"/>
  <c r="AP2059" i="29" a="1"/>
  <c r="AQ2059" i="29" a="1"/>
  <c r="AQ2113" i="29" a="1"/>
  <c r="AP2113" i="29" a="1"/>
  <c r="AR2113" i="29" a="1"/>
  <c r="AR2167" i="29" a="1"/>
  <c r="AP2167" i="29" a="1"/>
  <c r="AQ2167" i="29" a="1"/>
  <c r="AP2275" i="29" a="1"/>
  <c r="AR2275" i="29" a="1"/>
  <c r="AQ2275" i="29" a="1"/>
  <c r="AR2329" i="29" a="1"/>
  <c r="AQ2329" i="29" a="1"/>
  <c r="AP2329" i="29" a="1"/>
  <c r="AQ2383" i="29" a="1"/>
  <c r="AP2383" i="29" a="1"/>
  <c r="AR2383" i="29" a="1"/>
  <c r="AP2437" i="29" a="1"/>
  <c r="AQ2437" i="29" a="1"/>
  <c r="AR2437" i="29" a="1"/>
  <c r="AQ2491" i="29" a="1"/>
  <c r="AP2491" i="29" a="1"/>
  <c r="AR2491" i="29" a="1"/>
  <c r="AQ2545" i="29" a="1"/>
  <c r="AR2545" i="29" a="1"/>
  <c r="AP2545" i="29" a="1"/>
  <c r="AQ2599" i="29" a="1"/>
  <c r="AP2599" i="29" a="1"/>
  <c r="AR2599" i="29" a="1"/>
  <c r="AQ2653" i="29" a="1"/>
  <c r="AP2653" i="29" a="1"/>
  <c r="AR2653" i="29" a="1"/>
  <c r="AR2653" i="29" l="1"/>
  <c r="AP2653" i="29"/>
  <c r="AQ2653" i="29"/>
  <c r="AO2652" i="29"/>
  <c r="Y2653" i="29"/>
  <c r="AH2651" i="29"/>
  <c r="AG2651" i="29"/>
  <c r="AR2599" i="29"/>
  <c r="AP2599" i="29"/>
  <c r="AQ2599" i="29"/>
  <c r="AO2598" i="29"/>
  <c r="Y2599" i="29"/>
  <c r="AH2597" i="29"/>
  <c r="AP2545" i="29"/>
  <c r="AR2545" i="29"/>
  <c r="AQ2545" i="29"/>
  <c r="AO2544" i="29"/>
  <c r="Y2545" i="29"/>
  <c r="AG2543" i="29"/>
  <c r="AH2543" i="29" s="1"/>
  <c r="AR2491" i="29"/>
  <c r="AP2491" i="29"/>
  <c r="AQ2491" i="29"/>
  <c r="AO2490" i="29"/>
  <c r="Y2491" i="29"/>
  <c r="AG2489" i="29"/>
  <c r="AH2489" i="29" s="1"/>
  <c r="AR2437" i="29"/>
  <c r="AQ2437" i="29"/>
  <c r="AP2437" i="29"/>
  <c r="AO2436" i="29"/>
  <c r="Y2437" i="29"/>
  <c r="AG2435" i="29"/>
  <c r="AH2435" i="29" s="1"/>
  <c r="AR2383" i="29"/>
  <c r="AP2383" i="29"/>
  <c r="AQ2383" i="29"/>
  <c r="AO2382" i="29"/>
  <c r="Y2383" i="29"/>
  <c r="AG2381" i="29"/>
  <c r="AH2381" i="29" s="1"/>
  <c r="AP2329" i="29"/>
  <c r="AQ2329" i="29"/>
  <c r="AR2329" i="29"/>
  <c r="AO2328" i="29"/>
  <c r="Y2329" i="29"/>
  <c r="AG2327" i="29"/>
  <c r="AH2327" i="29" s="1"/>
  <c r="AQ2275" i="29"/>
  <c r="AR2275" i="29"/>
  <c r="AP2275" i="29"/>
  <c r="AO2274" i="29"/>
  <c r="Y2275" i="29"/>
  <c r="AG2273" i="29"/>
  <c r="AH2273" i="29" s="1"/>
  <c r="AQ2167" i="29"/>
  <c r="AP2167" i="29"/>
  <c r="AR2167" i="29"/>
  <c r="AO2166" i="29"/>
  <c r="Y2167" i="29"/>
  <c r="AH2165" i="29"/>
  <c r="AG2165" i="29"/>
  <c r="AR2113" i="29"/>
  <c r="AP2113" i="29"/>
  <c r="AQ2113" i="29"/>
  <c r="AO2112" i="29"/>
  <c r="Y2113" i="29"/>
  <c r="AG2111" i="29"/>
  <c r="AH2111" i="29" s="1"/>
  <c r="AQ2059" i="29"/>
  <c r="AP2059" i="29"/>
  <c r="AR2059" i="29"/>
  <c r="AO2058" i="29"/>
  <c r="Y2059" i="29"/>
  <c r="AH2057" i="29"/>
  <c r="AQ2005" i="29"/>
  <c r="AR2005" i="29"/>
  <c r="AP2005" i="29"/>
  <c r="AO2004" i="29"/>
  <c r="Y2005" i="29"/>
  <c r="AH2003" i="29"/>
  <c r="AG2003" i="29"/>
  <c r="AR1951" i="29"/>
  <c r="AP1951" i="29"/>
  <c r="AQ1951" i="29"/>
  <c r="AO1950" i="29"/>
  <c r="Y1951" i="29"/>
  <c r="AG1949" i="29"/>
  <c r="AH1949" i="29" s="1"/>
  <c r="AP1897" i="29"/>
  <c r="AR1897" i="29"/>
  <c r="AQ1897" i="29"/>
  <c r="AO1896" i="29"/>
  <c r="Y1897" i="29"/>
  <c r="AH1895" i="29"/>
  <c r="AG1895" i="29"/>
  <c r="AR1843" i="29"/>
  <c r="AP1843" i="29"/>
  <c r="AQ1843" i="29"/>
  <c r="AO1842" i="29"/>
  <c r="Y1843" i="29"/>
  <c r="AH1841" i="29"/>
  <c r="AQ1789" i="29"/>
  <c r="AR1789" i="29"/>
  <c r="AP1789" i="29"/>
  <c r="AO1788" i="29"/>
  <c r="Y1789" i="29"/>
  <c r="AG1787" i="29"/>
  <c r="AH1787" i="29" s="1"/>
  <c r="AR1735" i="29"/>
  <c r="AP1735" i="29"/>
  <c r="AQ1735" i="29"/>
  <c r="AO1734" i="29"/>
  <c r="Y1735" i="29"/>
  <c r="AG1733" i="29"/>
  <c r="AH1733" i="29" s="1"/>
  <c r="AR1681" i="29"/>
  <c r="AP1681" i="29"/>
  <c r="AQ1681" i="29"/>
  <c r="AO1680" i="29"/>
  <c r="Y1681" i="29"/>
  <c r="AH1679" i="29"/>
  <c r="AR1627" i="29"/>
  <c r="AP1627" i="29"/>
  <c r="AQ1627" i="29"/>
  <c r="AO1626" i="29"/>
  <c r="Y1627" i="29"/>
  <c r="AH1625" i="29"/>
  <c r="AR1573" i="29"/>
  <c r="AP1573" i="29"/>
  <c r="AQ1573" i="29"/>
  <c r="AO1572" i="29"/>
  <c r="Y1573" i="29"/>
  <c r="AG1571" i="29"/>
  <c r="AH1571" i="29" s="1"/>
  <c r="AQ1519" i="29"/>
  <c r="AP1519" i="29"/>
  <c r="AR1519" i="29"/>
  <c r="AO1518" i="29"/>
  <c r="Y1519" i="29"/>
  <c r="AG1517" i="29"/>
  <c r="AH1517" i="29" s="1"/>
  <c r="AQ1465" i="29"/>
  <c r="AR1465" i="29"/>
  <c r="AP1465" i="29"/>
  <c r="AO1464" i="29"/>
  <c r="Y1465" i="29"/>
  <c r="AG1463" i="29"/>
  <c r="AH1463" i="29" s="1"/>
  <c r="AR1411" i="29"/>
  <c r="AP1411" i="29"/>
  <c r="AQ1411" i="29"/>
  <c r="AO1410" i="29"/>
  <c r="Y1411" i="29"/>
  <c r="AH1409" i="29"/>
  <c r="AR1357" i="29"/>
  <c r="AP1357" i="29"/>
  <c r="AQ1357" i="29"/>
  <c r="AO1356" i="29"/>
  <c r="Y1357" i="29"/>
  <c r="AH1355" i="29"/>
  <c r="AR1303" i="29"/>
  <c r="AP1303" i="29"/>
  <c r="AQ1303" i="29"/>
  <c r="AO1302" i="29"/>
  <c r="Y1303" i="29"/>
  <c r="AH1301" i="29"/>
  <c r="AR1249" i="29"/>
  <c r="AP1249" i="29"/>
  <c r="AQ1249" i="29"/>
  <c r="AO1248" i="29"/>
  <c r="Y1249" i="29"/>
  <c r="AH1247" i="29"/>
  <c r="AG1247" i="29"/>
  <c r="AQ1195" i="29"/>
  <c r="AR1195" i="29"/>
  <c r="AP1195" i="29"/>
  <c r="AO1194" i="29"/>
  <c r="Y1195" i="29"/>
  <c r="AH1193" i="29"/>
  <c r="AR1141" i="29"/>
  <c r="AP1141" i="29"/>
  <c r="AQ1141" i="29"/>
  <c r="AO1140" i="29"/>
  <c r="Y1141" i="29"/>
  <c r="AG1139" i="29"/>
  <c r="AH1139" i="29" s="1"/>
  <c r="AR1087" i="29"/>
  <c r="AP1087" i="29"/>
  <c r="AQ1087" i="29"/>
  <c r="AO1086" i="29"/>
  <c r="Y1087" i="29"/>
  <c r="AH1085" i="29"/>
  <c r="AQ1033" i="29"/>
  <c r="AR1033" i="29"/>
  <c r="AP1033" i="29"/>
  <c r="AO1032" i="29"/>
  <c r="Y1033" i="29"/>
  <c r="AH1031" i="29"/>
  <c r="AQ979" i="29"/>
  <c r="AP979" i="29"/>
  <c r="AR979" i="29"/>
  <c r="AO978" i="29"/>
  <c r="Y979" i="29"/>
  <c r="AH977" i="29"/>
  <c r="AG977" i="29"/>
  <c r="AQ925" i="29"/>
  <c r="AR925" i="29"/>
  <c r="AP925" i="29"/>
  <c r="AO924" i="29"/>
  <c r="Y925" i="29"/>
  <c r="AG923" i="29"/>
  <c r="AH923" i="29" s="1"/>
  <c r="AP871" i="29"/>
  <c r="AR871" i="29"/>
  <c r="AQ871" i="29"/>
  <c r="AO870" i="29"/>
  <c r="Y871" i="29"/>
  <c r="AH869" i="29"/>
  <c r="AP817" i="29"/>
  <c r="AR817" i="29"/>
  <c r="AQ817" i="29"/>
  <c r="AO816" i="29"/>
  <c r="Y817" i="29"/>
  <c r="AH815" i="29"/>
  <c r="AQ709" i="29"/>
  <c r="AR709" i="29"/>
  <c r="AP709" i="29"/>
  <c r="AO708" i="29"/>
  <c r="Y709" i="29"/>
  <c r="AG707" i="29"/>
  <c r="AH707" i="29" s="1"/>
  <c r="AQ655" i="29"/>
  <c r="AR655" i="29"/>
  <c r="AP655" i="29"/>
  <c r="AO654" i="29"/>
  <c r="Y655" i="29"/>
  <c r="AG653" i="29"/>
  <c r="AH653" i="29" s="1"/>
  <c r="AR601" i="29"/>
  <c r="AP601" i="29"/>
  <c r="AQ601" i="29"/>
  <c r="AO600" i="29"/>
  <c r="Y601" i="29"/>
  <c r="AH599" i="29"/>
  <c r="AR547" i="29"/>
  <c r="AP547" i="29"/>
  <c r="AQ547" i="29"/>
  <c r="AO546" i="29"/>
  <c r="Y547" i="29"/>
  <c r="AH545" i="29"/>
  <c r="AQ493" i="29"/>
  <c r="AR493" i="29"/>
  <c r="AP493" i="29"/>
  <c r="AO492" i="29"/>
  <c r="Y493" i="29"/>
  <c r="AG491" i="29"/>
  <c r="AH491" i="29" s="1"/>
  <c r="AQ439" i="29"/>
  <c r="AR439" i="29"/>
  <c r="AP439" i="29"/>
  <c r="AO438" i="29"/>
  <c r="Y439" i="29"/>
  <c r="AG437" i="29"/>
  <c r="AH437" i="29" s="1"/>
  <c r="AP385" i="29"/>
  <c r="AR385" i="29"/>
  <c r="AQ385" i="29"/>
  <c r="AO384" i="29"/>
  <c r="Y385" i="29"/>
  <c r="AG383" i="29"/>
  <c r="AH383" i="29" s="1"/>
  <c r="AR331" i="29"/>
  <c r="AP331" i="29"/>
  <c r="AQ331" i="29"/>
  <c r="AO330" i="29"/>
  <c r="Y331" i="29"/>
  <c r="AG329" i="29"/>
  <c r="AH329" i="29" s="1"/>
  <c r="AR277" i="29"/>
  <c r="AQ277" i="29"/>
  <c r="AP277" i="29"/>
  <c r="AO276" i="29"/>
  <c r="Y277" i="29"/>
  <c r="AG275" i="29"/>
  <c r="AH275" i="29" s="1"/>
  <c r="AP223" i="29"/>
  <c r="AR223" i="29"/>
  <c r="AQ223" i="29"/>
  <c r="AO222" i="29"/>
  <c r="Y223" i="29"/>
  <c r="AG221" i="29"/>
  <c r="AH221" i="29" s="1"/>
  <c r="AR169" i="29"/>
  <c r="AQ169" i="29"/>
  <c r="AP169" i="29"/>
  <c r="AO168" i="29"/>
  <c r="Y169" i="29"/>
  <c r="AG167" i="29"/>
  <c r="AH167" i="29" s="1"/>
  <c r="AQ115" i="29"/>
  <c r="AR115" i="29"/>
  <c r="AP115" i="29"/>
  <c r="AO114" i="29"/>
  <c r="Y115" i="29"/>
  <c r="AG113" i="29"/>
  <c r="AH113" i="29" s="1"/>
  <c r="AR64" i="29"/>
  <c r="AP64" i="29"/>
  <c r="AQ64" i="29"/>
  <c r="AO63" i="29"/>
  <c r="Y64" i="29"/>
  <c r="AI62" i="29"/>
  <c r="AT62" i="29"/>
  <c r="AU62" i="29" s="1"/>
  <c r="AP5" i="29"/>
  <c r="Y2654" i="29" a="1"/>
  <c r="AO2653" i="29" a="1"/>
  <c r="Y2600" i="29" a="1"/>
  <c r="AO2599" i="29" a="1"/>
  <c r="Y2546" i="29" a="1"/>
  <c r="AO2545" i="29" a="1"/>
  <c r="Y2492" i="29" a="1"/>
  <c r="AO2491" i="29" a="1"/>
  <c r="Y2438" i="29" a="1"/>
  <c r="AO2437" i="29" a="1"/>
  <c r="Y2384" i="29" a="1"/>
  <c r="AO2383" i="29" a="1"/>
  <c r="Y2330" i="29" a="1"/>
  <c r="AO2329" i="29" a="1"/>
  <c r="Y2276" i="29" a="1"/>
  <c r="AO2275" i="29" a="1"/>
  <c r="Y2168" i="29" a="1"/>
  <c r="AO2167" i="29" a="1"/>
  <c r="Y2114" i="29" a="1"/>
  <c r="AO2113" i="29" a="1"/>
  <c r="Y2060" i="29" a="1"/>
  <c r="AO2059" i="29" a="1"/>
  <c r="Y2006" i="29" a="1"/>
  <c r="AO2005" i="29" a="1"/>
  <c r="Y1952" i="29" a="1"/>
  <c r="AO1951" i="29" a="1"/>
  <c r="Y1898" i="29" a="1"/>
  <c r="AO1897" i="29" a="1"/>
  <c r="Y1844" i="29" a="1"/>
  <c r="AO1843" i="29" a="1"/>
  <c r="Y1790" i="29" a="1"/>
  <c r="AO1789" i="29" a="1"/>
  <c r="Y1736" i="29" a="1"/>
  <c r="AO1735" i="29" a="1"/>
  <c r="Y1682" i="29" a="1"/>
  <c r="AO1681" i="29" a="1"/>
  <c r="Y1628" i="29" a="1"/>
  <c r="AO1627" i="29" a="1"/>
  <c r="Y1574" i="29" a="1"/>
  <c r="AO1573" i="29" a="1"/>
  <c r="Y1520" i="29" a="1"/>
  <c r="AO1519" i="29" a="1"/>
  <c r="Y1466" i="29" a="1"/>
  <c r="AO1465" i="29" a="1"/>
  <c r="Y1412" i="29" a="1"/>
  <c r="AO1411" i="29" a="1"/>
  <c r="Y1358" i="29" a="1"/>
  <c r="AO1357" i="29" a="1"/>
  <c r="Y1304" i="29" a="1"/>
  <c r="AO1303" i="29" a="1"/>
  <c r="Y1250" i="29" a="1"/>
  <c r="AO1249" i="29" a="1"/>
  <c r="Y1196" i="29" a="1"/>
  <c r="AO1195" i="29" a="1"/>
  <c r="Y1142" i="29" a="1"/>
  <c r="AO1141" i="29" a="1"/>
  <c r="Y1088" i="29" a="1"/>
  <c r="AO1087" i="29" a="1"/>
  <c r="Y1034" i="29" a="1"/>
  <c r="AO1033" i="29" a="1"/>
  <c r="Y980" i="29" a="1"/>
  <c r="AO979" i="29" a="1"/>
  <c r="Y926" i="29" a="1"/>
  <c r="AO925" i="29" a="1"/>
  <c r="Y872" i="29" a="1"/>
  <c r="AO871" i="29" a="1"/>
  <c r="Y818" i="29" a="1"/>
  <c r="AO817" i="29" a="1"/>
  <c r="Y710" i="29" a="1"/>
  <c r="AO709" i="29" a="1"/>
  <c r="Y656" i="29" a="1"/>
  <c r="AO655" i="29" a="1"/>
  <c r="Y602" i="29" a="1"/>
  <c r="AO601" i="29" a="1"/>
  <c r="Y548" i="29" a="1"/>
  <c r="AO547" i="29" a="1"/>
  <c r="Y494" i="29" a="1"/>
  <c r="AO493" i="29" a="1"/>
  <c r="Y440" i="29" a="1"/>
  <c r="AO439" i="29" a="1"/>
  <c r="Y386" i="29" a="1"/>
  <c r="AO385" i="29" a="1"/>
  <c r="Y332" i="29" a="1"/>
  <c r="AO331" i="29" a="1"/>
  <c r="Y278" i="29" a="1"/>
  <c r="AO277" i="29" a="1"/>
  <c r="Y224" i="29" a="1"/>
  <c r="AO223" i="29" a="1"/>
  <c r="Y170" i="29" a="1"/>
  <c r="AO169" i="29" a="1"/>
  <c r="Y116" i="29" a="1"/>
  <c r="AO115" i="29" a="1"/>
  <c r="Y65" i="29" a="1"/>
  <c r="AO64" i="29" a="1"/>
  <c r="AQ5" i="29" a="1"/>
  <c r="AP65" i="29" a="1"/>
  <c r="AR65" i="29" a="1"/>
  <c r="AQ65" i="29" a="1"/>
  <c r="AP116" i="29" a="1"/>
  <c r="AQ116" i="29" a="1"/>
  <c r="AR116" i="29" a="1"/>
  <c r="AR170" i="29" a="1"/>
  <c r="AP170" i="29" a="1"/>
  <c r="AQ170" i="29" a="1"/>
  <c r="AP224" i="29" a="1"/>
  <c r="AR224" i="29" a="1"/>
  <c r="AQ224" i="29" a="1"/>
  <c r="AP278" i="29" a="1"/>
  <c r="AR278" i="29" a="1"/>
  <c r="AQ278" i="29" a="1"/>
  <c r="AP332" i="29" a="1"/>
  <c r="AR332" i="29" a="1"/>
  <c r="AQ332" i="29" a="1"/>
  <c r="AQ386" i="29" a="1"/>
  <c r="AR386" i="29" a="1"/>
  <c r="AP386" i="29" a="1"/>
  <c r="AQ440" i="29" a="1"/>
  <c r="AP440" i="29" a="1"/>
  <c r="AR440" i="29" a="1"/>
  <c r="AQ494" i="29" a="1"/>
  <c r="AP494" i="29" a="1"/>
  <c r="AR494" i="29" a="1"/>
  <c r="AP548" i="29" a="1"/>
  <c r="AR548" i="29" a="1"/>
  <c r="AQ548" i="29" a="1"/>
  <c r="AP602" i="29" a="1"/>
  <c r="AR602" i="29" a="1"/>
  <c r="AQ602" i="29" a="1"/>
  <c r="AQ656" i="29" a="1"/>
  <c r="AP656" i="29" a="1"/>
  <c r="AR656" i="29" a="1"/>
  <c r="AR710" i="29" a="1"/>
  <c r="AP710" i="29" a="1"/>
  <c r="AQ710" i="29" a="1"/>
  <c r="AR818" i="29" a="1"/>
  <c r="AP818" i="29" a="1"/>
  <c r="AQ818" i="29" a="1"/>
  <c r="AQ872" i="29" a="1"/>
  <c r="AR872" i="29" a="1"/>
  <c r="AP872" i="29" a="1"/>
  <c r="AQ926" i="29" a="1"/>
  <c r="AP926" i="29" a="1"/>
  <c r="AR926" i="29" a="1"/>
  <c r="AQ980" i="29" a="1"/>
  <c r="AR980" i="29" a="1"/>
  <c r="AP980" i="29" a="1"/>
  <c r="AQ1034" i="29" a="1"/>
  <c r="AP1034" i="29" a="1"/>
  <c r="AR1034" i="29" a="1"/>
  <c r="AR1088" i="29" a="1"/>
  <c r="AQ1088" i="29" a="1"/>
  <c r="AP1088" i="29" a="1"/>
  <c r="AP1142" i="29" a="1"/>
  <c r="AR1142" i="29" a="1"/>
  <c r="AQ1142" i="29" a="1"/>
  <c r="AQ1196" i="29" a="1"/>
  <c r="AP1196" i="29" a="1"/>
  <c r="AR1196" i="29" a="1"/>
  <c r="AR1250" i="29" a="1"/>
  <c r="AQ1250" i="29" a="1"/>
  <c r="AP1250" i="29" a="1"/>
  <c r="AP1304" i="29" a="1"/>
  <c r="AR1304" i="29" a="1"/>
  <c r="AQ1304" i="29" a="1"/>
  <c r="AP1358" i="29" a="1"/>
  <c r="AR1358" i="29" a="1"/>
  <c r="AQ1358" i="29" a="1"/>
  <c r="AR1412" i="29" a="1"/>
  <c r="AP1412" i="29" a="1"/>
  <c r="AQ1412" i="29" a="1"/>
  <c r="AQ1466" i="29" a="1"/>
  <c r="AP1466" i="29" a="1"/>
  <c r="AR1466" i="29" a="1"/>
  <c r="AQ1520" i="29" a="1"/>
  <c r="AP1520" i="29" a="1"/>
  <c r="AR1520" i="29" a="1"/>
  <c r="AP1574" i="29" a="1"/>
  <c r="AR1574" i="29" a="1"/>
  <c r="AQ1574" i="29" a="1"/>
  <c r="AP1628" i="29" a="1"/>
  <c r="AR1628" i="29" a="1"/>
  <c r="AQ1628" i="29" a="1"/>
  <c r="AP1682" i="29" a="1"/>
  <c r="AR1682" i="29" a="1"/>
  <c r="AQ1682" i="29" a="1"/>
  <c r="AP1736" i="29" a="1"/>
  <c r="AR1736" i="29" a="1"/>
  <c r="AQ1736" i="29" a="1"/>
  <c r="AR1790" i="29" a="1"/>
  <c r="AP1790" i="29" a="1"/>
  <c r="AQ1790" i="29" a="1"/>
  <c r="AP1844" i="29" a="1"/>
  <c r="AR1844" i="29" a="1"/>
  <c r="AQ1844" i="29" a="1"/>
  <c r="AQ1898" i="29" a="1"/>
  <c r="AR1898" i="29" a="1"/>
  <c r="AP1898" i="29" a="1"/>
  <c r="AR1952" i="29" a="1"/>
  <c r="AP1952" i="29" a="1"/>
  <c r="AQ1952" i="29" a="1"/>
  <c r="AQ2006" i="29" a="1"/>
  <c r="AP2006" i="29" a="1"/>
  <c r="AR2006" i="29" a="1"/>
  <c r="AQ2060" i="29" a="1"/>
  <c r="AP2060" i="29" a="1"/>
  <c r="AR2060" i="29" a="1"/>
  <c r="AP2114" i="29" a="1"/>
  <c r="AR2114" i="29" a="1"/>
  <c r="AQ2114" i="29" a="1"/>
  <c r="AR2168" i="29" a="1"/>
  <c r="AP2168" i="29" a="1"/>
  <c r="AQ2168" i="29" a="1"/>
  <c r="AR2276" i="29" a="1"/>
  <c r="AP2276" i="29" a="1"/>
  <c r="AQ2276" i="29" a="1"/>
  <c r="AR2330" i="29" a="1"/>
  <c r="AQ2330" i="29" a="1"/>
  <c r="AP2330" i="29" a="1"/>
  <c r="AR2384" i="29" a="1"/>
  <c r="AP2384" i="29" a="1"/>
  <c r="AQ2384" i="29" a="1"/>
  <c r="AP2438" i="29" a="1"/>
  <c r="AQ2438" i="29" a="1"/>
  <c r="AR2438" i="29" a="1"/>
  <c r="AQ2492" i="29" a="1"/>
  <c r="AR2492" i="29" a="1"/>
  <c r="AP2492" i="29" a="1"/>
  <c r="AQ2546" i="29" a="1"/>
  <c r="AR2546" i="29" a="1"/>
  <c r="AP2546" i="29" a="1"/>
  <c r="AP2600" i="29" a="1"/>
  <c r="AR2600" i="29" a="1"/>
  <c r="AQ2600" i="29" a="1"/>
  <c r="AP2654" i="29" a="1"/>
  <c r="AR2654" i="29" a="1"/>
  <c r="AQ2654" i="29" a="1"/>
  <c r="AQ2654" i="29" l="1"/>
  <c r="AR2654" i="29"/>
  <c r="AP2654" i="29"/>
  <c r="AO2653" i="29"/>
  <c r="Y2654" i="29"/>
  <c r="AI2651" i="29"/>
  <c r="AT2651" i="29"/>
  <c r="AQ2600" i="29"/>
  <c r="AR2600" i="29"/>
  <c r="AP2600" i="29"/>
  <c r="AO2599" i="29"/>
  <c r="Y2600" i="29"/>
  <c r="AI2597" i="29"/>
  <c r="AT2597" i="29"/>
  <c r="AP2546" i="29"/>
  <c r="AR2546" i="29"/>
  <c r="AQ2546" i="29"/>
  <c r="AO2545" i="29"/>
  <c r="Y2546" i="29"/>
  <c r="AI2543" i="29"/>
  <c r="AT2543" i="29"/>
  <c r="AP2492" i="29"/>
  <c r="AR2492" i="29"/>
  <c r="AQ2492" i="29"/>
  <c r="AO2491" i="29"/>
  <c r="Y2492" i="29"/>
  <c r="AI2489" i="29"/>
  <c r="AT2489" i="29"/>
  <c r="AR2438" i="29"/>
  <c r="AQ2438" i="29"/>
  <c r="AP2438" i="29"/>
  <c r="AO2437" i="29"/>
  <c r="Y2438" i="29"/>
  <c r="AT2435" i="29"/>
  <c r="AI2435" i="29"/>
  <c r="AQ2384" i="29"/>
  <c r="AP2384" i="29"/>
  <c r="AR2384" i="29"/>
  <c r="AO2383" i="29"/>
  <c r="Y2384" i="29"/>
  <c r="AT2381" i="29"/>
  <c r="AI2381" i="29"/>
  <c r="AP2330" i="29"/>
  <c r="AQ2330" i="29"/>
  <c r="AR2330" i="29"/>
  <c r="AO2329" i="29"/>
  <c r="Y2330" i="29"/>
  <c r="AT2327" i="29"/>
  <c r="AI2327" i="29"/>
  <c r="AQ2276" i="29"/>
  <c r="AP2276" i="29"/>
  <c r="AR2276" i="29"/>
  <c r="AO2275" i="29"/>
  <c r="Y2276" i="29"/>
  <c r="AI2273" i="29"/>
  <c r="AT2273" i="29"/>
  <c r="AQ2168" i="29"/>
  <c r="AP2168" i="29"/>
  <c r="AR2168" i="29"/>
  <c r="AO2167" i="29"/>
  <c r="Y2168" i="29"/>
  <c r="AI2165" i="29"/>
  <c r="AT2165" i="29"/>
  <c r="AQ2114" i="29"/>
  <c r="AR2114" i="29"/>
  <c r="AP2114" i="29"/>
  <c r="AO2113" i="29"/>
  <c r="Y2114" i="29"/>
  <c r="AT2111" i="29"/>
  <c r="AI2111" i="29"/>
  <c r="AR2060" i="29"/>
  <c r="AP2060" i="29"/>
  <c r="AQ2060" i="29"/>
  <c r="AO2059" i="29"/>
  <c r="Y2060" i="29"/>
  <c r="AI2057" i="29"/>
  <c r="AT2057" i="29"/>
  <c r="AR2006" i="29"/>
  <c r="AP2006" i="29"/>
  <c r="AQ2006" i="29"/>
  <c r="AO2005" i="29"/>
  <c r="Y2006" i="29"/>
  <c r="AI2003" i="29"/>
  <c r="AT2003" i="29"/>
  <c r="AQ1952" i="29"/>
  <c r="AP1952" i="29"/>
  <c r="AR1952" i="29"/>
  <c r="AO1951" i="29"/>
  <c r="Y1952" i="29"/>
  <c r="AT1949" i="29"/>
  <c r="AI1949" i="29"/>
  <c r="AP1898" i="29"/>
  <c r="AR1898" i="29"/>
  <c r="AQ1898" i="29"/>
  <c r="AO1897" i="29"/>
  <c r="Y1898" i="29"/>
  <c r="AT1895" i="29"/>
  <c r="AI1895" i="29"/>
  <c r="AQ1844" i="29"/>
  <c r="AR1844" i="29"/>
  <c r="AP1844" i="29"/>
  <c r="AO1843" i="29"/>
  <c r="Y1844" i="29"/>
  <c r="AI1841" i="29"/>
  <c r="AT1841" i="29"/>
  <c r="AQ1790" i="29"/>
  <c r="AP1790" i="29"/>
  <c r="AR1790" i="29"/>
  <c r="AO1789" i="29"/>
  <c r="Y1790" i="29"/>
  <c r="AT1787" i="29"/>
  <c r="AI1787" i="29"/>
  <c r="AQ1736" i="29"/>
  <c r="AR1736" i="29"/>
  <c r="AP1736" i="29"/>
  <c r="AO1735" i="29"/>
  <c r="Y1736" i="29"/>
  <c r="AI1733" i="29"/>
  <c r="AT1733" i="29"/>
  <c r="AQ1682" i="29"/>
  <c r="AR1682" i="29"/>
  <c r="AP1682" i="29"/>
  <c r="AO1681" i="29"/>
  <c r="Y1682" i="29"/>
  <c r="AI1679" i="29"/>
  <c r="AT1679" i="29"/>
  <c r="AQ1628" i="29"/>
  <c r="AR1628" i="29"/>
  <c r="AP1628" i="29"/>
  <c r="AO1627" i="29"/>
  <c r="Y1628" i="29"/>
  <c r="AI1625" i="29"/>
  <c r="AT1625" i="29"/>
  <c r="AQ1574" i="29"/>
  <c r="AR1574" i="29"/>
  <c r="AP1574" i="29"/>
  <c r="AO1573" i="29"/>
  <c r="Y1574" i="29"/>
  <c r="AI1571" i="29"/>
  <c r="AT1571" i="29"/>
  <c r="AR1520" i="29"/>
  <c r="AP1520" i="29"/>
  <c r="AQ1520" i="29"/>
  <c r="AO1519" i="29"/>
  <c r="Y1520" i="29"/>
  <c r="AI1517" i="29"/>
  <c r="AT1517" i="29"/>
  <c r="AR1466" i="29"/>
  <c r="AP1466" i="29"/>
  <c r="AQ1466" i="29"/>
  <c r="AO1465" i="29"/>
  <c r="Y1466" i="29"/>
  <c r="AI1463" i="29"/>
  <c r="AT1463" i="29"/>
  <c r="AQ1412" i="29"/>
  <c r="AP1412" i="29"/>
  <c r="AR1412" i="29"/>
  <c r="AO1411" i="29"/>
  <c r="Y1412" i="29"/>
  <c r="AT1409" i="29"/>
  <c r="AI1409" i="29"/>
  <c r="AQ1358" i="29"/>
  <c r="AR1358" i="29"/>
  <c r="AP1358" i="29"/>
  <c r="AO1357" i="29"/>
  <c r="Y1358" i="29"/>
  <c r="AI1355" i="29"/>
  <c r="AT1355" i="29"/>
  <c r="AQ1304" i="29"/>
  <c r="AR1304" i="29"/>
  <c r="AP1304" i="29"/>
  <c r="AO1303" i="29"/>
  <c r="Y1304" i="29"/>
  <c r="AI1301" i="29"/>
  <c r="AT1301" i="29"/>
  <c r="AP1250" i="29"/>
  <c r="AQ1250" i="29"/>
  <c r="AR1250" i="29"/>
  <c r="AO1249" i="29"/>
  <c r="Y1250" i="29"/>
  <c r="AI1247" i="29"/>
  <c r="AT1247" i="29"/>
  <c r="AR1196" i="29"/>
  <c r="AP1196" i="29"/>
  <c r="AQ1196" i="29"/>
  <c r="AO1195" i="29"/>
  <c r="Y1196" i="29"/>
  <c r="AI1193" i="29"/>
  <c r="AT1193" i="29"/>
  <c r="AQ1142" i="29"/>
  <c r="AR1142" i="29"/>
  <c r="AP1142" i="29"/>
  <c r="AO1141" i="29"/>
  <c r="Y1142" i="29"/>
  <c r="AI1139" i="29"/>
  <c r="AT1139" i="29"/>
  <c r="AP1088" i="29"/>
  <c r="AQ1088" i="29"/>
  <c r="AR1088" i="29"/>
  <c r="AO1087" i="29"/>
  <c r="Y1088" i="29"/>
  <c r="AI1085" i="29"/>
  <c r="AT1085" i="29"/>
  <c r="AR1034" i="29"/>
  <c r="AP1034" i="29"/>
  <c r="AQ1034" i="29"/>
  <c r="AO1033" i="29"/>
  <c r="Y1034" i="29"/>
  <c r="AI1031" i="29"/>
  <c r="AT1031" i="29"/>
  <c r="AP980" i="29"/>
  <c r="AR980" i="29"/>
  <c r="AQ980" i="29"/>
  <c r="AO979" i="29"/>
  <c r="Y980" i="29"/>
  <c r="AI977" i="29"/>
  <c r="AT977" i="29"/>
  <c r="AR926" i="29"/>
  <c r="AP926" i="29"/>
  <c r="AQ926" i="29"/>
  <c r="AO925" i="29"/>
  <c r="Y926" i="29"/>
  <c r="AI923" i="29"/>
  <c r="AT923" i="29"/>
  <c r="AP872" i="29"/>
  <c r="AR872" i="29"/>
  <c r="AQ872" i="29"/>
  <c r="AO871" i="29"/>
  <c r="Y872" i="29"/>
  <c r="AT869" i="29"/>
  <c r="AI869" i="29"/>
  <c r="AQ818" i="29"/>
  <c r="AP818" i="29"/>
  <c r="AR818" i="29"/>
  <c r="AO817" i="29"/>
  <c r="Y818" i="29"/>
  <c r="AI815" i="29"/>
  <c r="AT815" i="29"/>
  <c r="AQ710" i="29"/>
  <c r="AP710" i="29"/>
  <c r="AR710" i="29"/>
  <c r="AO709" i="29"/>
  <c r="Y710" i="29"/>
  <c r="AI707" i="29"/>
  <c r="AT707" i="29"/>
  <c r="AR656" i="29"/>
  <c r="AP656" i="29"/>
  <c r="AQ656" i="29"/>
  <c r="AO655" i="29"/>
  <c r="Y656" i="29"/>
  <c r="AT653" i="29"/>
  <c r="AI653" i="29"/>
  <c r="AQ602" i="29"/>
  <c r="AR602" i="29"/>
  <c r="AP602" i="29"/>
  <c r="AO601" i="29"/>
  <c r="Y602" i="29"/>
  <c r="AI599" i="29"/>
  <c r="AT599" i="29"/>
  <c r="AQ548" i="29"/>
  <c r="AR548" i="29"/>
  <c r="AP548" i="29"/>
  <c r="AO547" i="29"/>
  <c r="Y548" i="29"/>
  <c r="AI545" i="29"/>
  <c r="AT545" i="29"/>
  <c r="AR494" i="29"/>
  <c r="AP494" i="29"/>
  <c r="AQ494" i="29"/>
  <c r="AO493" i="29"/>
  <c r="Y494" i="29"/>
  <c r="AT491" i="29"/>
  <c r="AI491" i="29"/>
  <c r="AR440" i="29"/>
  <c r="AP440" i="29"/>
  <c r="AQ440" i="29"/>
  <c r="AO439" i="29"/>
  <c r="Y440" i="29"/>
  <c r="AI437" i="29"/>
  <c r="AT437" i="29"/>
  <c r="AP386" i="29"/>
  <c r="AR386" i="29"/>
  <c r="AQ386" i="29"/>
  <c r="AO385" i="29"/>
  <c r="Y386" i="29"/>
  <c r="AI383" i="29"/>
  <c r="AT383" i="29"/>
  <c r="AQ332" i="29"/>
  <c r="AR332" i="29"/>
  <c r="AP332" i="29"/>
  <c r="AO331" i="29"/>
  <c r="Y332" i="29"/>
  <c r="AI329" i="29"/>
  <c r="AT329" i="29"/>
  <c r="AQ278" i="29"/>
  <c r="AR278" i="29"/>
  <c r="AP278" i="29"/>
  <c r="AO277" i="29"/>
  <c r="Y278" i="29"/>
  <c r="AI275" i="29"/>
  <c r="AT275" i="29"/>
  <c r="AQ224" i="29"/>
  <c r="AR224" i="29"/>
  <c r="AP224" i="29"/>
  <c r="AO223" i="29"/>
  <c r="Y224" i="29"/>
  <c r="AI221" i="29"/>
  <c r="AT221" i="29"/>
  <c r="AQ170" i="29"/>
  <c r="AP170" i="29"/>
  <c r="AR170" i="29"/>
  <c r="AO169" i="29"/>
  <c r="Y170" i="29"/>
  <c r="AI167" i="29"/>
  <c r="AT167" i="29"/>
  <c r="AR116" i="29"/>
  <c r="AQ116" i="29"/>
  <c r="AP116" i="29"/>
  <c r="AO115" i="29"/>
  <c r="Y116" i="29"/>
  <c r="AI113" i="29"/>
  <c r="AT113" i="29"/>
  <c r="AQ65" i="29"/>
  <c r="AR65" i="29"/>
  <c r="AP65" i="29"/>
  <c r="AO64" i="29"/>
  <c r="Y65" i="29"/>
  <c r="AJ62" i="29"/>
  <c r="AN62" i="29"/>
  <c r="X63" i="29" s="1"/>
  <c r="AQ5" i="29"/>
  <c r="Y2655" i="29" a="1"/>
  <c r="AO2654" i="29" a="1"/>
  <c r="Y2601" i="29" a="1"/>
  <c r="AO2600" i="29" a="1"/>
  <c r="Y2547" i="29" a="1"/>
  <c r="AO2546" i="29" a="1"/>
  <c r="Y2493" i="29" a="1"/>
  <c r="AO2492" i="29" a="1"/>
  <c r="Y2439" i="29" a="1"/>
  <c r="AO2438" i="29" a="1"/>
  <c r="Y2385" i="29" a="1"/>
  <c r="AO2384" i="29" a="1"/>
  <c r="Y2331" i="29" a="1"/>
  <c r="AO2330" i="29" a="1"/>
  <c r="Y2277" i="29" a="1"/>
  <c r="AO2276" i="29" a="1"/>
  <c r="Y2169" i="29" a="1"/>
  <c r="AO2168" i="29" a="1"/>
  <c r="Y2115" i="29" a="1"/>
  <c r="AO2114" i="29" a="1"/>
  <c r="Y2061" i="29" a="1"/>
  <c r="AO2060" i="29" a="1"/>
  <c r="Y2007" i="29" a="1"/>
  <c r="AO2006" i="29" a="1"/>
  <c r="Y1953" i="29" a="1"/>
  <c r="AO1952" i="29" a="1"/>
  <c r="Y1899" i="29" a="1"/>
  <c r="AO1898" i="29" a="1"/>
  <c r="Y1845" i="29" a="1"/>
  <c r="AO1844" i="29" a="1"/>
  <c r="Y1791" i="29" a="1"/>
  <c r="AO1790" i="29" a="1"/>
  <c r="Y1737" i="29" a="1"/>
  <c r="AO1736" i="29" a="1"/>
  <c r="Y1683" i="29" a="1"/>
  <c r="AO1682" i="29" a="1"/>
  <c r="Y1629" i="29" a="1"/>
  <c r="AO1628" i="29" a="1"/>
  <c r="Y1575" i="29" a="1"/>
  <c r="AO1574" i="29" a="1"/>
  <c r="Y1521" i="29" a="1"/>
  <c r="AO1520" i="29" a="1"/>
  <c r="Y1467" i="29" a="1"/>
  <c r="AO1466" i="29" a="1"/>
  <c r="Y1413" i="29" a="1"/>
  <c r="AO1412" i="29" a="1"/>
  <c r="Y1359" i="29" a="1"/>
  <c r="AO1358" i="29" a="1"/>
  <c r="Y1305" i="29" a="1"/>
  <c r="AO1304" i="29" a="1"/>
  <c r="Y1251" i="29" a="1"/>
  <c r="AO1250" i="29" a="1"/>
  <c r="Y1197" i="29" a="1"/>
  <c r="AO1196" i="29" a="1"/>
  <c r="Y1143" i="29" a="1"/>
  <c r="AO1142" i="29" a="1"/>
  <c r="Y1089" i="29" a="1"/>
  <c r="AO1088" i="29" a="1"/>
  <c r="Y1035" i="29" a="1"/>
  <c r="AO1034" i="29" a="1"/>
  <c r="Y981" i="29" a="1"/>
  <c r="AO980" i="29" a="1"/>
  <c r="Y927" i="29" a="1"/>
  <c r="AO926" i="29" a="1"/>
  <c r="Y873" i="29" a="1"/>
  <c r="AO872" i="29" a="1"/>
  <c r="Y819" i="29" a="1"/>
  <c r="AO818" i="29" a="1"/>
  <c r="Y711" i="29" a="1"/>
  <c r="AO710" i="29" a="1"/>
  <c r="Y657" i="29" a="1"/>
  <c r="AO656" i="29" a="1"/>
  <c r="Y603" i="29" a="1"/>
  <c r="AO602" i="29" a="1"/>
  <c r="Y549" i="29" a="1"/>
  <c r="AO548" i="29" a="1"/>
  <c r="Y495" i="29" a="1"/>
  <c r="AO494" i="29" a="1"/>
  <c r="Y441" i="29" a="1"/>
  <c r="AO440" i="29" a="1"/>
  <c r="Y387" i="29" a="1"/>
  <c r="AO386" i="29" a="1"/>
  <c r="Y333" i="29" a="1"/>
  <c r="AO332" i="29" a="1"/>
  <c r="Y279" i="29" a="1"/>
  <c r="AO278" i="29" a="1"/>
  <c r="Y225" i="29" a="1"/>
  <c r="AO224" i="29" a="1"/>
  <c r="Y171" i="29" a="1"/>
  <c r="AO170" i="29" a="1"/>
  <c r="Y117" i="29" a="1"/>
  <c r="AO116" i="29" a="1"/>
  <c r="Y66" i="29" a="1"/>
  <c r="AO65" i="29" a="1"/>
  <c r="AF63" i="29" a="1"/>
  <c r="AR5" i="29" a="1"/>
  <c r="AQ66" i="29" a="1"/>
  <c r="AP66" i="29" a="1"/>
  <c r="AR66" i="29" a="1"/>
  <c r="AQ117" i="29" a="1"/>
  <c r="AP117" i="29" a="1"/>
  <c r="AR117" i="29" a="1"/>
  <c r="AR171" i="29" a="1"/>
  <c r="AP171" i="29" a="1"/>
  <c r="AQ171" i="29" a="1"/>
  <c r="AQ225" i="29" a="1"/>
  <c r="AR225" i="29" a="1"/>
  <c r="AP225" i="29" a="1"/>
  <c r="AQ279" i="29" a="1"/>
  <c r="AP279" i="29" a="1"/>
  <c r="AR279" i="29" a="1"/>
  <c r="AQ333" i="29" a="1"/>
  <c r="AP333" i="29" a="1"/>
  <c r="AR333" i="29" a="1"/>
  <c r="AP387" i="29" a="1"/>
  <c r="AQ387" i="29" a="1"/>
  <c r="AR387" i="29" a="1"/>
  <c r="AP441" i="29" a="1"/>
  <c r="AR441" i="29" a="1"/>
  <c r="AQ441" i="29" a="1"/>
  <c r="AP495" i="29" a="1"/>
  <c r="AR495" i="29" a="1"/>
  <c r="AQ495" i="29" a="1"/>
  <c r="AQ549" i="29" a="1"/>
  <c r="AP549" i="29" a="1"/>
  <c r="AR549" i="29" a="1"/>
  <c r="AQ603" i="29" a="1"/>
  <c r="AP603" i="29" a="1"/>
  <c r="AR603" i="29" a="1"/>
  <c r="AP657" i="29" a="1"/>
  <c r="AR657" i="29" a="1"/>
  <c r="AQ657" i="29" a="1"/>
  <c r="AP711" i="29" a="1"/>
  <c r="AR711" i="29" a="1"/>
  <c r="AQ711" i="29" a="1"/>
  <c r="AP819" i="29" a="1"/>
  <c r="AQ819" i="29" a="1"/>
  <c r="AR819" i="29" a="1"/>
  <c r="AP873" i="29" a="1"/>
  <c r="AQ873" i="29" a="1"/>
  <c r="AR873" i="29" a="1"/>
  <c r="AP927" i="29" a="1"/>
  <c r="AR927" i="29" a="1"/>
  <c r="AQ927" i="29" a="1"/>
  <c r="AQ981" i="29" a="1"/>
  <c r="AR981" i="29" a="1"/>
  <c r="AP981" i="29" a="1"/>
  <c r="AP1035" i="29" a="1"/>
  <c r="AR1035" i="29" a="1"/>
  <c r="AQ1035" i="29" a="1"/>
  <c r="AR1089" i="29" a="1"/>
  <c r="AQ1089" i="29" a="1"/>
  <c r="AP1089" i="29" a="1"/>
  <c r="AQ1143" i="29" a="1"/>
  <c r="AP1143" i="29" a="1"/>
  <c r="AR1143" i="29" a="1"/>
  <c r="AP1197" i="29" a="1"/>
  <c r="AR1197" i="29" a="1"/>
  <c r="AQ1197" i="29" a="1"/>
  <c r="AR1251" i="29" a="1"/>
  <c r="AP1251" i="29" a="1"/>
  <c r="AQ1251" i="29" a="1"/>
  <c r="AQ1305" i="29" a="1"/>
  <c r="AP1305" i="29" a="1"/>
  <c r="AR1305" i="29" a="1"/>
  <c r="AQ1359" i="29" a="1"/>
  <c r="AP1359" i="29" a="1"/>
  <c r="AR1359" i="29" a="1"/>
  <c r="AQ1413" i="29" a="1"/>
  <c r="AP1413" i="29" a="1"/>
  <c r="AR1413" i="29" a="1"/>
  <c r="AP1467" i="29" a="1"/>
  <c r="AR1467" i="29" a="1"/>
  <c r="AQ1467" i="29" a="1"/>
  <c r="AR1521" i="29" a="1"/>
  <c r="AP1521" i="29" a="1"/>
  <c r="AQ1521" i="29" a="1"/>
  <c r="AQ1575" i="29" a="1"/>
  <c r="AP1575" i="29" a="1"/>
  <c r="AR1575" i="29" a="1"/>
  <c r="AQ1629" i="29" a="1"/>
  <c r="AP1629" i="29" a="1"/>
  <c r="AR1629" i="29" a="1"/>
  <c r="AQ1683" i="29" a="1"/>
  <c r="AP1683" i="29" a="1"/>
  <c r="AR1683" i="29" a="1"/>
  <c r="AQ1737" i="29" a="1"/>
  <c r="AP1737" i="29" a="1"/>
  <c r="AR1737" i="29" a="1"/>
  <c r="AP1791" i="29" a="1"/>
  <c r="AR1791" i="29" a="1"/>
  <c r="AQ1791" i="29" a="1"/>
  <c r="AQ1845" i="29" a="1"/>
  <c r="AP1845" i="29" a="1"/>
  <c r="AR1845" i="29" a="1"/>
  <c r="AP1899" i="29" a="1"/>
  <c r="AQ1899" i="29" a="1"/>
  <c r="AR1899" i="29" a="1"/>
  <c r="AP1953" i="29" a="1"/>
  <c r="AQ1953" i="29" a="1"/>
  <c r="AR1953" i="29" a="1"/>
  <c r="AP2007" i="29" a="1"/>
  <c r="AR2007" i="29" a="1"/>
  <c r="AQ2007" i="29" a="1"/>
  <c r="AR2061" i="29" a="1"/>
  <c r="AP2061" i="29" a="1"/>
  <c r="AQ2061" i="29" a="1"/>
  <c r="AQ2115" i="29" a="1"/>
  <c r="AP2115" i="29" a="1"/>
  <c r="AR2115" i="29" a="1"/>
  <c r="AP2169" i="29" a="1"/>
  <c r="AQ2169" i="29" a="1"/>
  <c r="AR2169" i="29" a="1"/>
  <c r="AQ2277" i="29" a="1"/>
  <c r="AP2277" i="29" a="1"/>
  <c r="AR2277" i="29" a="1"/>
  <c r="AP2331" i="29" a="1"/>
  <c r="AQ2331" i="29" a="1"/>
  <c r="AR2331" i="29" a="1"/>
  <c r="AQ2385" i="29" a="1"/>
  <c r="AP2385" i="29" a="1"/>
  <c r="AR2385" i="29" a="1"/>
  <c r="AQ2439" i="29" a="1"/>
  <c r="AP2439" i="29" a="1"/>
  <c r="AR2439" i="29" a="1"/>
  <c r="AQ2493" i="29" a="1"/>
  <c r="AR2493" i="29" a="1"/>
  <c r="AP2493" i="29" a="1"/>
  <c r="AP2547" i="29" a="1"/>
  <c r="AQ2547" i="29" a="1"/>
  <c r="AR2547" i="29" a="1"/>
  <c r="AQ2601" i="29" a="1"/>
  <c r="AP2601" i="29" a="1"/>
  <c r="AR2601" i="29" a="1"/>
  <c r="AQ2655" i="29" a="1"/>
  <c r="AP2655" i="29" a="1"/>
  <c r="AR2655" i="29" a="1"/>
  <c r="AR2655" i="29" l="1"/>
  <c r="AP2655" i="29"/>
  <c r="AQ2655" i="29"/>
  <c r="AO2654" i="29"/>
  <c r="Y2655" i="29"/>
  <c r="AU2651" i="29"/>
  <c r="AN2651" i="29"/>
  <c r="X2652" i="29" s="1"/>
  <c r="AJ2651" i="29"/>
  <c r="AR2601" i="29"/>
  <c r="AP2601" i="29"/>
  <c r="AQ2601" i="29"/>
  <c r="AO2600" i="29"/>
  <c r="Y2601" i="29"/>
  <c r="AU2597" i="29"/>
  <c r="AN2597" i="29"/>
  <c r="X2598" i="29" s="1"/>
  <c r="AJ2597" i="29"/>
  <c r="AR2547" i="29"/>
  <c r="AQ2547" i="29"/>
  <c r="AP2547" i="29"/>
  <c r="AO2546" i="29"/>
  <c r="Y2547" i="29"/>
  <c r="AU2543" i="29"/>
  <c r="AJ2543" i="29"/>
  <c r="AN2543" i="29"/>
  <c r="X2544" i="29" s="1"/>
  <c r="AP2493" i="29"/>
  <c r="AR2493" i="29"/>
  <c r="AQ2493" i="29"/>
  <c r="AO2492" i="29"/>
  <c r="Y2493" i="29"/>
  <c r="AU2489" i="29"/>
  <c r="AN2489" i="29"/>
  <c r="X2490" i="29" s="1"/>
  <c r="AJ2489" i="29"/>
  <c r="AR2439" i="29"/>
  <c r="AP2439" i="29"/>
  <c r="AQ2439" i="29"/>
  <c r="AO2438" i="29"/>
  <c r="Y2439" i="29"/>
  <c r="AN2435" i="29"/>
  <c r="X2436" i="29" s="1"/>
  <c r="AJ2435" i="29"/>
  <c r="AU2435" i="29"/>
  <c r="AR2385" i="29"/>
  <c r="AP2385" i="29"/>
  <c r="AQ2385" i="29"/>
  <c r="AO2384" i="29"/>
  <c r="Y2385" i="29"/>
  <c r="AJ2381" i="29"/>
  <c r="AN2381" i="29"/>
  <c r="X2382" i="29" s="1"/>
  <c r="AU2381" i="29"/>
  <c r="AR2331" i="29"/>
  <c r="AQ2331" i="29"/>
  <c r="AP2331" i="29"/>
  <c r="AO2330" i="29"/>
  <c r="Y2331" i="29"/>
  <c r="AJ2327" i="29"/>
  <c r="AN2327" i="29"/>
  <c r="X2328" i="29" s="1"/>
  <c r="AU2327" i="29"/>
  <c r="AR2277" i="29"/>
  <c r="AP2277" i="29"/>
  <c r="AQ2277" i="29"/>
  <c r="AO2276" i="29"/>
  <c r="Y2277" i="29"/>
  <c r="AU2273" i="29"/>
  <c r="AN2273" i="29"/>
  <c r="X2274" i="29" s="1"/>
  <c r="AJ2273" i="29"/>
  <c r="AR2169" i="29"/>
  <c r="AQ2169" i="29"/>
  <c r="AP2169" i="29"/>
  <c r="AO2168" i="29"/>
  <c r="Y2169" i="29"/>
  <c r="AN2165" i="29"/>
  <c r="X2166" i="29" s="1"/>
  <c r="AJ2165" i="29"/>
  <c r="AU2165" i="29"/>
  <c r="AR2115" i="29"/>
  <c r="AP2115" i="29"/>
  <c r="AQ2115" i="29"/>
  <c r="AO2114" i="29"/>
  <c r="Y2115" i="29"/>
  <c r="AN2111" i="29"/>
  <c r="X2112" i="29" s="1"/>
  <c r="AJ2111" i="29"/>
  <c r="AU2111" i="29"/>
  <c r="AQ2061" i="29"/>
  <c r="AP2061" i="29"/>
  <c r="AR2061" i="29"/>
  <c r="AO2060" i="29"/>
  <c r="Y2061" i="29"/>
  <c r="AU2057" i="29"/>
  <c r="AN2057" i="29"/>
  <c r="X2058" i="29" s="1"/>
  <c r="AJ2057" i="29"/>
  <c r="AQ2007" i="29"/>
  <c r="AR2007" i="29"/>
  <c r="AP2007" i="29"/>
  <c r="AO2006" i="29"/>
  <c r="Y2007" i="29"/>
  <c r="AU2003" i="29"/>
  <c r="AN2003" i="29"/>
  <c r="X2004" i="29" s="1"/>
  <c r="AJ2003" i="29"/>
  <c r="AR1953" i="29"/>
  <c r="AQ1953" i="29"/>
  <c r="AP1953" i="29"/>
  <c r="AO1952" i="29"/>
  <c r="Y1953" i="29"/>
  <c r="AN1949" i="29"/>
  <c r="X1950" i="29" s="1"/>
  <c r="AJ1949" i="29"/>
  <c r="AU1949" i="29"/>
  <c r="AR1899" i="29"/>
  <c r="AQ1899" i="29"/>
  <c r="AP1899" i="29"/>
  <c r="AO1898" i="29"/>
  <c r="Y1899" i="29"/>
  <c r="AJ1895" i="29"/>
  <c r="AN1895" i="29"/>
  <c r="X1896" i="29" s="1"/>
  <c r="AU1895" i="29"/>
  <c r="AR1845" i="29"/>
  <c r="AP1845" i="29"/>
  <c r="AQ1845" i="29"/>
  <c r="AO1844" i="29"/>
  <c r="Y1845" i="29"/>
  <c r="AU1841" i="29"/>
  <c r="AN1841" i="29"/>
  <c r="X1842" i="29" s="1"/>
  <c r="AJ1841" i="29"/>
  <c r="AQ1791" i="29"/>
  <c r="AR1791" i="29"/>
  <c r="AP1791" i="29"/>
  <c r="AO1790" i="29"/>
  <c r="Y1791" i="29"/>
  <c r="AN1787" i="29"/>
  <c r="X1788" i="29" s="1"/>
  <c r="AJ1787" i="29"/>
  <c r="AU1787" i="29"/>
  <c r="AR1737" i="29"/>
  <c r="AP1737" i="29"/>
  <c r="AQ1737" i="29"/>
  <c r="AO1736" i="29"/>
  <c r="Y1737" i="29"/>
  <c r="AU1733" i="29"/>
  <c r="AN1733" i="29"/>
  <c r="X1734" i="29" s="1"/>
  <c r="AJ1733" i="29"/>
  <c r="AR1683" i="29"/>
  <c r="AP1683" i="29"/>
  <c r="AQ1683" i="29"/>
  <c r="AO1682" i="29"/>
  <c r="Y1683" i="29"/>
  <c r="AU1679" i="29"/>
  <c r="AN1679" i="29"/>
  <c r="X1680" i="29" s="1"/>
  <c r="AJ1679" i="29"/>
  <c r="AR1629" i="29"/>
  <c r="AP1629" i="29"/>
  <c r="AQ1629" i="29"/>
  <c r="AO1628" i="29"/>
  <c r="Y1629" i="29"/>
  <c r="AU1625" i="29"/>
  <c r="AN1625" i="29"/>
  <c r="X1626" i="29" s="1"/>
  <c r="AJ1625" i="29"/>
  <c r="AR1575" i="29"/>
  <c r="AP1575" i="29"/>
  <c r="AQ1575" i="29"/>
  <c r="AO1574" i="29"/>
  <c r="Y1575" i="29"/>
  <c r="AU1571" i="29"/>
  <c r="AN1571" i="29"/>
  <c r="X1572" i="29" s="1"/>
  <c r="AJ1571" i="29"/>
  <c r="AQ1521" i="29"/>
  <c r="AP1521" i="29"/>
  <c r="AR1521" i="29"/>
  <c r="AO1520" i="29"/>
  <c r="Y1521" i="29"/>
  <c r="AU1517" i="29"/>
  <c r="AN1517" i="29"/>
  <c r="X1518" i="29" s="1"/>
  <c r="AJ1517" i="29"/>
  <c r="AQ1467" i="29"/>
  <c r="AR1467" i="29"/>
  <c r="AP1467" i="29"/>
  <c r="AO1466" i="29"/>
  <c r="Y1467" i="29"/>
  <c r="AU1463" i="29"/>
  <c r="AN1463" i="29"/>
  <c r="X1464" i="29" s="1"/>
  <c r="AJ1463" i="29"/>
  <c r="AR1413" i="29"/>
  <c r="AP1413" i="29"/>
  <c r="AQ1413" i="29"/>
  <c r="AO1412" i="29"/>
  <c r="Y1413" i="29"/>
  <c r="AN1409" i="29"/>
  <c r="X1410" i="29" s="1"/>
  <c r="AJ1409" i="29"/>
  <c r="AU1409" i="29"/>
  <c r="AR1359" i="29"/>
  <c r="AP1359" i="29"/>
  <c r="AQ1359" i="29"/>
  <c r="AO1358" i="29"/>
  <c r="Y1359" i="29"/>
  <c r="AU1355" i="29"/>
  <c r="AN1355" i="29"/>
  <c r="X1356" i="29" s="1"/>
  <c r="AJ1355" i="29"/>
  <c r="AR1305" i="29"/>
  <c r="AP1305" i="29"/>
  <c r="AQ1305" i="29"/>
  <c r="AO1304" i="29"/>
  <c r="Y1305" i="29"/>
  <c r="AU1301" i="29"/>
  <c r="AN1301" i="29"/>
  <c r="X1302" i="29" s="1"/>
  <c r="AJ1301" i="29"/>
  <c r="AQ1251" i="29"/>
  <c r="AP1251" i="29"/>
  <c r="AR1251" i="29"/>
  <c r="AO1250" i="29"/>
  <c r="Y1251" i="29"/>
  <c r="AU1247" i="29"/>
  <c r="AN1247" i="29"/>
  <c r="X1248" i="29" s="1"/>
  <c r="AJ1247" i="29"/>
  <c r="AQ1197" i="29"/>
  <c r="AR1197" i="29"/>
  <c r="AP1197" i="29"/>
  <c r="AO1196" i="29"/>
  <c r="Y1197" i="29"/>
  <c r="AU1193" i="29"/>
  <c r="AJ1193" i="29"/>
  <c r="AN1193" i="29"/>
  <c r="X1194" i="29" s="1"/>
  <c r="AR1143" i="29"/>
  <c r="AP1143" i="29"/>
  <c r="AQ1143" i="29"/>
  <c r="AO1142" i="29"/>
  <c r="Y1143" i="29"/>
  <c r="AU1139" i="29"/>
  <c r="AN1139" i="29"/>
  <c r="X1140" i="29" s="1"/>
  <c r="AJ1139" i="29"/>
  <c r="AP1089" i="29"/>
  <c r="AQ1089" i="29"/>
  <c r="AR1089" i="29"/>
  <c r="AO1088" i="29"/>
  <c r="Y1089" i="29"/>
  <c r="AU1085" i="29"/>
  <c r="AN1085" i="29"/>
  <c r="X1086" i="29" s="1"/>
  <c r="AJ1085" i="29"/>
  <c r="AQ1035" i="29"/>
  <c r="AR1035" i="29"/>
  <c r="AP1035" i="29"/>
  <c r="AO1034" i="29"/>
  <c r="Y1035" i="29"/>
  <c r="AU1031" i="29"/>
  <c r="AN1031" i="29"/>
  <c r="X1032" i="29" s="1"/>
  <c r="AJ1031" i="29"/>
  <c r="AP981" i="29"/>
  <c r="AR981" i="29"/>
  <c r="AQ981" i="29"/>
  <c r="AO980" i="29"/>
  <c r="Y981" i="29"/>
  <c r="AU977" i="29"/>
  <c r="AN977" i="29"/>
  <c r="X978" i="29" s="1"/>
  <c r="AJ977" i="29"/>
  <c r="AQ927" i="29"/>
  <c r="AR927" i="29"/>
  <c r="AP927" i="29"/>
  <c r="AO926" i="29"/>
  <c r="Y927" i="29"/>
  <c r="AU923" i="29"/>
  <c r="AJ923" i="29"/>
  <c r="AN923" i="29"/>
  <c r="X924" i="29" s="1"/>
  <c r="AR873" i="29"/>
  <c r="AQ873" i="29"/>
  <c r="AP873" i="29"/>
  <c r="AO872" i="29"/>
  <c r="Y873" i="29"/>
  <c r="AN869" i="29"/>
  <c r="X870" i="29" s="1"/>
  <c r="AJ869" i="29"/>
  <c r="AU869" i="29"/>
  <c r="AR819" i="29"/>
  <c r="AQ819" i="29"/>
  <c r="AP819" i="29"/>
  <c r="AO818" i="29"/>
  <c r="Y819" i="29"/>
  <c r="AU815" i="29"/>
  <c r="AN815" i="29"/>
  <c r="X816" i="29" s="1"/>
  <c r="AJ815" i="29"/>
  <c r="AQ711" i="29"/>
  <c r="AR711" i="29"/>
  <c r="AP711" i="29"/>
  <c r="AO710" i="29"/>
  <c r="Y711" i="29"/>
  <c r="AU707" i="29"/>
  <c r="AN707" i="29"/>
  <c r="X708" i="29" s="1"/>
  <c r="AJ707" i="29"/>
  <c r="AQ657" i="29"/>
  <c r="AR657" i="29"/>
  <c r="AP657" i="29"/>
  <c r="AO656" i="29"/>
  <c r="Y657" i="29"/>
  <c r="AJ653" i="29"/>
  <c r="AN653" i="29"/>
  <c r="X654" i="29" s="1"/>
  <c r="AU653" i="29"/>
  <c r="AR603" i="29"/>
  <c r="AP603" i="29"/>
  <c r="AQ603" i="29"/>
  <c r="AO602" i="29"/>
  <c r="Y603" i="29"/>
  <c r="AU599" i="29"/>
  <c r="AN599" i="29"/>
  <c r="X600" i="29" s="1"/>
  <c r="AJ599" i="29"/>
  <c r="AR549" i="29"/>
  <c r="AP549" i="29"/>
  <c r="AQ549" i="29"/>
  <c r="AO548" i="29"/>
  <c r="Y549" i="29"/>
  <c r="AU545" i="29"/>
  <c r="AN545" i="29"/>
  <c r="X546" i="29" s="1"/>
  <c r="AJ545" i="29"/>
  <c r="AQ495" i="29"/>
  <c r="AR495" i="29"/>
  <c r="AP495" i="29"/>
  <c r="AO494" i="29"/>
  <c r="Y495" i="29"/>
  <c r="AN491" i="29"/>
  <c r="X492" i="29" s="1"/>
  <c r="AJ491" i="29"/>
  <c r="AU491" i="29"/>
  <c r="AQ441" i="29"/>
  <c r="AR441" i="29"/>
  <c r="AP441" i="29"/>
  <c r="AO440" i="29"/>
  <c r="Y441" i="29"/>
  <c r="AU437" i="29"/>
  <c r="AN437" i="29"/>
  <c r="X438" i="29" s="1"/>
  <c r="AJ437" i="29"/>
  <c r="AR387" i="29"/>
  <c r="AQ387" i="29"/>
  <c r="AP387" i="29"/>
  <c r="AO386" i="29"/>
  <c r="Y387" i="29"/>
  <c r="AU383" i="29"/>
  <c r="AN383" i="29"/>
  <c r="X384" i="29" s="1"/>
  <c r="AJ383" i="29"/>
  <c r="AR333" i="29"/>
  <c r="AP333" i="29"/>
  <c r="AQ333" i="29"/>
  <c r="AO332" i="29"/>
  <c r="Y333" i="29"/>
  <c r="AU329" i="29"/>
  <c r="AN329" i="29"/>
  <c r="X330" i="29" s="1"/>
  <c r="AJ329" i="29"/>
  <c r="AR279" i="29"/>
  <c r="AP279" i="29"/>
  <c r="AQ279" i="29"/>
  <c r="AO278" i="29"/>
  <c r="Y279" i="29"/>
  <c r="AU275" i="29"/>
  <c r="AN275" i="29"/>
  <c r="X276" i="29" s="1"/>
  <c r="AJ275" i="29"/>
  <c r="AP225" i="29"/>
  <c r="AR225" i="29"/>
  <c r="AQ225" i="29"/>
  <c r="AO224" i="29"/>
  <c r="Y225" i="29"/>
  <c r="AU221" i="29"/>
  <c r="AJ221" i="29"/>
  <c r="AN221" i="29"/>
  <c r="X222" i="29" s="1"/>
  <c r="AQ171" i="29"/>
  <c r="AP171" i="29"/>
  <c r="AR171" i="29"/>
  <c r="AO170" i="29"/>
  <c r="Y171" i="29"/>
  <c r="AU167" i="29"/>
  <c r="AN167" i="29"/>
  <c r="X168" i="29" s="1"/>
  <c r="AJ167" i="29"/>
  <c r="AR117" i="29"/>
  <c r="AP117" i="29"/>
  <c r="AQ117" i="29"/>
  <c r="AO116" i="29"/>
  <c r="Y117" i="29"/>
  <c r="AU113" i="29"/>
  <c r="AN113" i="29"/>
  <c r="X114" i="29" s="1"/>
  <c r="AJ113" i="29"/>
  <c r="AR66" i="29"/>
  <c r="AP66" i="29"/>
  <c r="AQ66" i="29"/>
  <c r="AF63" i="29"/>
  <c r="AO65" i="29"/>
  <c r="Y66" i="29"/>
  <c r="AM62" i="29"/>
  <c r="W63" i="29" s="1"/>
  <c r="AK62" i="29"/>
  <c r="AL62" i="29"/>
  <c r="V63" i="29" s="1"/>
  <c r="AR5" i="29"/>
  <c r="Y2656" i="29" a="1"/>
  <c r="AO2655" i="29" a="1"/>
  <c r="AF2652" i="29" a="1"/>
  <c r="Y2602" i="29" a="1"/>
  <c r="AO2601" i="29" a="1"/>
  <c r="AF2598" i="29" a="1"/>
  <c r="Y2548" i="29" a="1"/>
  <c r="AO2547" i="29" a="1"/>
  <c r="AF2544" i="29" a="1"/>
  <c r="Y2494" i="29" a="1"/>
  <c r="AO2493" i="29" a="1"/>
  <c r="AF2490" i="29" a="1"/>
  <c r="Y2440" i="29" a="1"/>
  <c r="AO2439" i="29" a="1"/>
  <c r="AF2436" i="29" a="1"/>
  <c r="Y2386" i="29" a="1"/>
  <c r="AO2385" i="29" a="1"/>
  <c r="AF2382" i="29" a="1"/>
  <c r="Y2332" i="29" a="1"/>
  <c r="AO2331" i="29" a="1"/>
  <c r="AF2328" i="29" a="1"/>
  <c r="Y2278" i="29" a="1"/>
  <c r="AO2277" i="29" a="1"/>
  <c r="AF2274" i="29" a="1"/>
  <c r="Y2170" i="29" a="1"/>
  <c r="AO2169" i="29" a="1"/>
  <c r="AF2166" i="29" a="1"/>
  <c r="Y2116" i="29" a="1"/>
  <c r="AO2115" i="29" a="1"/>
  <c r="AF2112" i="29" a="1"/>
  <c r="Y2062" i="29" a="1"/>
  <c r="AO2061" i="29" a="1"/>
  <c r="AF2058" i="29" a="1"/>
  <c r="Y2008" i="29" a="1"/>
  <c r="AO2007" i="29" a="1"/>
  <c r="AF2004" i="29" a="1"/>
  <c r="Y1954" i="29" a="1"/>
  <c r="AO1953" i="29" a="1"/>
  <c r="AF1950" i="29" a="1"/>
  <c r="Y1900" i="29" a="1"/>
  <c r="AO1899" i="29" a="1"/>
  <c r="AF1896" i="29" a="1"/>
  <c r="Y1846" i="29" a="1"/>
  <c r="AO1845" i="29" a="1"/>
  <c r="AF1842" i="29" a="1"/>
  <c r="Y1792" i="29" a="1"/>
  <c r="AO1791" i="29" a="1"/>
  <c r="AF1788" i="29" a="1"/>
  <c r="Y1738" i="29" a="1"/>
  <c r="AO1737" i="29" a="1"/>
  <c r="AF1734" i="29" a="1"/>
  <c r="Y1684" i="29" a="1"/>
  <c r="AO1683" i="29" a="1"/>
  <c r="AF1680" i="29" a="1"/>
  <c r="Y1630" i="29" a="1"/>
  <c r="AO1629" i="29" a="1"/>
  <c r="AF1626" i="29" a="1"/>
  <c r="Y1576" i="29" a="1"/>
  <c r="AO1575" i="29" a="1"/>
  <c r="AF1572" i="29" a="1"/>
  <c r="Y1522" i="29" a="1"/>
  <c r="AO1521" i="29" a="1"/>
  <c r="AF1518" i="29" a="1"/>
  <c r="Y1468" i="29" a="1"/>
  <c r="AO1467" i="29" a="1"/>
  <c r="AF1464" i="29" a="1"/>
  <c r="Y1414" i="29" a="1"/>
  <c r="AO1413" i="29" a="1"/>
  <c r="AF1410" i="29" a="1"/>
  <c r="Y1360" i="29" a="1"/>
  <c r="AO1359" i="29" a="1"/>
  <c r="AF1356" i="29" a="1"/>
  <c r="Y1306" i="29" a="1"/>
  <c r="AO1305" i="29" a="1"/>
  <c r="AF1302" i="29" a="1"/>
  <c r="Y1252" i="29" a="1"/>
  <c r="AO1251" i="29" a="1"/>
  <c r="AF1248" i="29" a="1"/>
  <c r="Y1198" i="29" a="1"/>
  <c r="AO1197" i="29" a="1"/>
  <c r="AF1194" i="29" a="1"/>
  <c r="Y1144" i="29" a="1"/>
  <c r="AO1143" i="29" a="1"/>
  <c r="AF1140" i="29" a="1"/>
  <c r="Y1090" i="29" a="1"/>
  <c r="AO1089" i="29" a="1"/>
  <c r="AF1086" i="29" a="1"/>
  <c r="Y1036" i="29" a="1"/>
  <c r="AO1035" i="29" a="1"/>
  <c r="AF1032" i="29" a="1"/>
  <c r="Y982" i="29" a="1"/>
  <c r="AO981" i="29" a="1"/>
  <c r="AF978" i="29" a="1"/>
  <c r="Y928" i="29" a="1"/>
  <c r="AO927" i="29" a="1"/>
  <c r="AF924" i="29" a="1"/>
  <c r="Y874" i="29" a="1"/>
  <c r="AO873" i="29" a="1"/>
  <c r="AF870" i="29" a="1"/>
  <c r="Y820" i="29" a="1"/>
  <c r="AO819" i="29" a="1"/>
  <c r="AF816" i="29" a="1"/>
  <c r="Y712" i="29" a="1"/>
  <c r="AO711" i="29" a="1"/>
  <c r="AF708" i="29" a="1"/>
  <c r="Y658" i="29" a="1"/>
  <c r="AO657" i="29" a="1"/>
  <c r="AF654" i="29" a="1"/>
  <c r="Y604" i="29" a="1"/>
  <c r="AO603" i="29" a="1"/>
  <c r="AF600" i="29" a="1"/>
  <c r="Y550" i="29" a="1"/>
  <c r="AO549" i="29" a="1"/>
  <c r="AF546" i="29" a="1"/>
  <c r="Y496" i="29" a="1"/>
  <c r="AO495" i="29" a="1"/>
  <c r="AF492" i="29" a="1"/>
  <c r="Y442" i="29" a="1"/>
  <c r="AO441" i="29" a="1"/>
  <c r="AF438" i="29" a="1"/>
  <c r="Y388" i="29" a="1"/>
  <c r="AO387" i="29" a="1"/>
  <c r="AF384" i="29" a="1"/>
  <c r="Y334" i="29" a="1"/>
  <c r="AO333" i="29" a="1"/>
  <c r="AF330" i="29" a="1"/>
  <c r="Y280" i="29" a="1"/>
  <c r="AO279" i="29" a="1"/>
  <c r="AF276" i="29" a="1"/>
  <c r="Y226" i="29" a="1"/>
  <c r="AO225" i="29" a="1"/>
  <c r="AF222" i="29" a="1"/>
  <c r="Y172" i="29" a="1"/>
  <c r="AO171" i="29" a="1"/>
  <c r="AF168" i="29" a="1"/>
  <c r="Y118" i="29" a="1"/>
  <c r="AO117" i="29" a="1"/>
  <c r="AF114" i="29" a="1"/>
  <c r="Y67" i="29" a="1"/>
  <c r="AO66" i="29" a="1"/>
  <c r="AD63" i="29" a="1"/>
  <c r="AE63" i="29" a="1"/>
  <c r="R6" i="29" a="1"/>
  <c r="AP67" i="29" a="1"/>
  <c r="AR67" i="29" a="1"/>
  <c r="AQ67" i="29" a="1"/>
  <c r="AR118" i="29" a="1"/>
  <c r="AQ118" i="29" a="1"/>
  <c r="AP118" i="29" a="1"/>
  <c r="AR172" i="29" a="1"/>
  <c r="AP172" i="29" a="1"/>
  <c r="AQ172" i="29" a="1"/>
  <c r="AR226" i="29" a="1"/>
  <c r="AP226" i="29" a="1"/>
  <c r="AQ226" i="29" a="1"/>
  <c r="AP280" i="29" a="1"/>
  <c r="AQ280" i="29" a="1"/>
  <c r="AR280" i="29" a="1"/>
  <c r="AP334" i="29" a="1"/>
  <c r="AR334" i="29" a="1"/>
  <c r="AQ334" i="29" a="1"/>
  <c r="AP388" i="29" a="1"/>
  <c r="AQ388" i="29" a="1"/>
  <c r="AR388" i="29" a="1"/>
  <c r="AQ442" i="29" a="1"/>
  <c r="AP442" i="29" a="1"/>
  <c r="AR442" i="29" a="1"/>
  <c r="AP496" i="29" a="1"/>
  <c r="AQ496" i="29" a="1"/>
  <c r="AR496" i="29" a="1"/>
  <c r="AP550" i="29" a="1"/>
  <c r="AR550" i="29" a="1"/>
  <c r="AQ550" i="29" a="1"/>
  <c r="AR604" i="29" a="1"/>
  <c r="AP604" i="29" a="1"/>
  <c r="AQ604" i="29" a="1"/>
  <c r="AQ658" i="29" a="1"/>
  <c r="AP658" i="29" a="1"/>
  <c r="AR658" i="29" a="1"/>
  <c r="AP712" i="29" a="1"/>
  <c r="AR712" i="29" a="1"/>
  <c r="AQ712" i="29" a="1"/>
  <c r="AP820" i="29" a="1"/>
  <c r="AQ820" i="29" a="1"/>
  <c r="AR820" i="29" a="1"/>
  <c r="AP874" i="29" a="1"/>
  <c r="AQ874" i="29" a="1"/>
  <c r="AR874" i="29" a="1"/>
  <c r="AQ928" i="29" a="1"/>
  <c r="AP928" i="29" a="1"/>
  <c r="AR928" i="29" a="1"/>
  <c r="AQ982" i="29" a="1"/>
  <c r="AR982" i="29" a="1"/>
  <c r="AP982" i="29" a="1"/>
  <c r="AQ1036" i="29" a="1"/>
  <c r="AR1036" i="29" a="1"/>
  <c r="AP1036" i="29" a="1"/>
  <c r="AQ1090" i="29" a="1"/>
  <c r="AP1090" i="29" a="1"/>
  <c r="AR1090" i="29" a="1"/>
  <c r="AR1144" i="29" a="1"/>
  <c r="AP1144" i="29" a="1"/>
  <c r="AQ1144" i="29" a="1"/>
  <c r="AQ1198" i="29" a="1"/>
  <c r="AP1198" i="29" a="1"/>
  <c r="AR1198" i="29" a="1"/>
  <c r="AP1252" i="29" a="1"/>
  <c r="AQ1252" i="29" a="1"/>
  <c r="AR1252" i="29" a="1"/>
  <c r="AP1306" i="29" a="1"/>
  <c r="AR1306" i="29" a="1"/>
  <c r="AQ1306" i="29" a="1"/>
  <c r="AP1360" i="29" a="1"/>
  <c r="AR1360" i="29" a="1"/>
  <c r="AQ1360" i="29" a="1"/>
  <c r="AR1414" i="29" a="1"/>
  <c r="AP1414" i="29" a="1"/>
  <c r="AQ1414" i="29" a="1"/>
  <c r="AQ1468" i="29" a="1"/>
  <c r="AP1468" i="29" a="1"/>
  <c r="AR1468" i="29" a="1"/>
  <c r="AQ1522" i="29" a="1"/>
  <c r="AP1522" i="29" a="1"/>
  <c r="AR1522" i="29" a="1"/>
  <c r="AP1576" i="29" a="1"/>
  <c r="AR1576" i="29" a="1"/>
  <c r="AQ1576" i="29" a="1"/>
  <c r="AR1630" i="29" a="1"/>
  <c r="AP1630" i="29" a="1"/>
  <c r="AQ1630" i="29" a="1"/>
  <c r="AP1684" i="29" a="1"/>
  <c r="AR1684" i="29" a="1"/>
  <c r="AQ1684" i="29" a="1"/>
  <c r="AP1738" i="29" a="1"/>
  <c r="AR1738" i="29" a="1"/>
  <c r="AQ1738" i="29" a="1"/>
  <c r="AQ1792" i="29" a="1"/>
  <c r="AP1792" i="29" a="1"/>
  <c r="AR1792" i="29" a="1"/>
  <c r="AP1846" i="29" a="1"/>
  <c r="AR1846" i="29" a="1"/>
  <c r="AQ1846" i="29" a="1"/>
  <c r="AP1900" i="29" a="1"/>
  <c r="AQ1900" i="29" a="1"/>
  <c r="AR1900" i="29" a="1"/>
  <c r="AQ1954" i="29" a="1"/>
  <c r="AP1954" i="29" a="1"/>
  <c r="AR1954" i="29" a="1"/>
  <c r="AQ2008" i="29" a="1"/>
  <c r="AP2008" i="29" a="1"/>
  <c r="AR2008" i="29" a="1"/>
  <c r="AQ2062" i="29" a="1"/>
  <c r="AP2062" i="29" a="1"/>
  <c r="AR2062" i="29" a="1"/>
  <c r="AP2116" i="29" a="1"/>
  <c r="AR2116" i="29" a="1"/>
  <c r="AQ2116" i="29" a="1"/>
  <c r="AP2170" i="29" a="1"/>
  <c r="AQ2170" i="29" a="1"/>
  <c r="AR2170" i="29" a="1"/>
  <c r="AP2278" i="29" a="1"/>
  <c r="AQ2278" i="29" a="1"/>
  <c r="AR2278" i="29" a="1"/>
  <c r="AQ2332" i="29" a="1"/>
  <c r="AP2332" i="29" a="1"/>
  <c r="AR2332" i="29" a="1"/>
  <c r="AP2386" i="29" a="1"/>
  <c r="AR2386" i="29" a="1"/>
  <c r="AQ2386" i="29" a="1"/>
  <c r="AP2440" i="29" a="1"/>
  <c r="AR2440" i="29" a="1"/>
  <c r="AQ2440" i="29" a="1"/>
  <c r="AP2494" i="29" a="1"/>
  <c r="AQ2494" i="29" a="1"/>
  <c r="AR2494" i="29" a="1"/>
  <c r="AP2548" i="29" a="1"/>
  <c r="AQ2548" i="29" a="1"/>
  <c r="AR2548" i="29" a="1"/>
  <c r="AP2602" i="29" a="1"/>
  <c r="AR2602" i="29" a="1"/>
  <c r="AQ2602" i="29" a="1"/>
  <c r="AP2656" i="29" a="1"/>
  <c r="AR2656" i="29" a="1"/>
  <c r="AQ2656" i="29" a="1"/>
  <c r="AQ2656" i="29" l="1"/>
  <c r="AR2656" i="29"/>
  <c r="AP2656" i="29"/>
  <c r="AF2652" i="29"/>
  <c r="AO2655" i="29"/>
  <c r="Y2656" i="29"/>
  <c r="AK2651" i="29"/>
  <c r="AM2651" i="29"/>
  <c r="W2652" i="29" s="1"/>
  <c r="AL2651" i="29"/>
  <c r="V2652" i="29" s="1"/>
  <c r="AQ2602" i="29"/>
  <c r="AR2602" i="29"/>
  <c r="AP2602" i="29"/>
  <c r="AF2598" i="29"/>
  <c r="AO2601" i="29"/>
  <c r="Y2602" i="29"/>
  <c r="AK2597" i="29"/>
  <c r="AM2597" i="29"/>
  <c r="W2598" i="29" s="1"/>
  <c r="AL2597" i="29"/>
  <c r="V2598" i="29" s="1"/>
  <c r="AR2548" i="29"/>
  <c r="AQ2548" i="29"/>
  <c r="AP2548" i="29"/>
  <c r="AF2544" i="29"/>
  <c r="AO2547" i="29"/>
  <c r="Y2548" i="29"/>
  <c r="AL2543" i="29"/>
  <c r="V2544" i="29" s="1"/>
  <c r="AM2543" i="29"/>
  <c r="W2544" i="29" s="1"/>
  <c r="AK2543" i="29"/>
  <c r="AR2494" i="29"/>
  <c r="AQ2494" i="29"/>
  <c r="AP2494" i="29"/>
  <c r="AF2490" i="29"/>
  <c r="AO2493" i="29"/>
  <c r="Y2494" i="29"/>
  <c r="AK2489" i="29"/>
  <c r="AM2489" i="29"/>
  <c r="W2490" i="29" s="1"/>
  <c r="AL2489" i="29"/>
  <c r="V2490" i="29" s="1"/>
  <c r="AQ2440" i="29"/>
  <c r="AR2440" i="29"/>
  <c r="AP2440" i="29"/>
  <c r="AF2436" i="29"/>
  <c r="AO2439" i="29"/>
  <c r="Y2440" i="29"/>
  <c r="AL2435" i="29"/>
  <c r="V2436" i="29" s="1"/>
  <c r="AK2435" i="29"/>
  <c r="AM2435" i="29"/>
  <c r="W2436" i="29" s="1"/>
  <c r="AQ2386" i="29"/>
  <c r="AR2386" i="29"/>
  <c r="AP2386" i="29"/>
  <c r="AF2382" i="29"/>
  <c r="AO2385" i="29"/>
  <c r="Y2386" i="29"/>
  <c r="AK2381" i="29"/>
  <c r="AL2381" i="29"/>
  <c r="V2382" i="29" s="1"/>
  <c r="AM2381" i="29"/>
  <c r="W2382" i="29" s="1"/>
  <c r="AR2332" i="29"/>
  <c r="AP2332" i="29"/>
  <c r="AQ2332" i="29"/>
  <c r="AF2328" i="29"/>
  <c r="AO2331" i="29"/>
  <c r="Y2332" i="29"/>
  <c r="AL2327" i="29"/>
  <c r="V2328" i="29" s="1"/>
  <c r="AM2327" i="29"/>
  <c r="W2328" i="29" s="1"/>
  <c r="AK2327" i="29"/>
  <c r="AR2278" i="29"/>
  <c r="AQ2278" i="29"/>
  <c r="AP2278" i="29"/>
  <c r="AF2274" i="29"/>
  <c r="AO2277" i="29"/>
  <c r="Y2278" i="29"/>
  <c r="AL2273" i="29"/>
  <c r="V2274" i="29" s="1"/>
  <c r="AM2273" i="29"/>
  <c r="W2274" i="29" s="1"/>
  <c r="AK2273" i="29"/>
  <c r="AR2170" i="29"/>
  <c r="AQ2170" i="29"/>
  <c r="AP2170" i="29"/>
  <c r="AF2166" i="29"/>
  <c r="AO2169" i="29"/>
  <c r="Y2170" i="29"/>
  <c r="AL2165" i="29"/>
  <c r="V2166" i="29" s="1"/>
  <c r="AK2165" i="29"/>
  <c r="AM2165" i="29"/>
  <c r="W2166" i="29" s="1"/>
  <c r="AQ2116" i="29"/>
  <c r="AR2116" i="29"/>
  <c r="AP2116" i="29"/>
  <c r="AF2112" i="29"/>
  <c r="AO2115" i="29"/>
  <c r="Y2116" i="29"/>
  <c r="AL2111" i="29"/>
  <c r="V2112" i="29" s="1"/>
  <c r="AM2111" i="29"/>
  <c r="W2112" i="29" s="1"/>
  <c r="AK2111" i="29"/>
  <c r="AR2062" i="29"/>
  <c r="AP2062" i="29"/>
  <c r="AQ2062" i="29"/>
  <c r="AF2058" i="29"/>
  <c r="AO2061" i="29"/>
  <c r="Y2062" i="29"/>
  <c r="AM2057" i="29"/>
  <c r="W2058" i="29" s="1"/>
  <c r="AK2057" i="29"/>
  <c r="AL2057" i="29"/>
  <c r="V2058" i="29" s="1"/>
  <c r="AR2008" i="29"/>
  <c r="AP2008" i="29"/>
  <c r="AQ2008" i="29"/>
  <c r="AF2004" i="29"/>
  <c r="AO2007" i="29"/>
  <c r="Y2008" i="29"/>
  <c r="AM2003" i="29"/>
  <c r="W2004" i="29" s="1"/>
  <c r="AL2003" i="29"/>
  <c r="V2004" i="29" s="1"/>
  <c r="AK2003" i="29"/>
  <c r="AR1954" i="29"/>
  <c r="AP1954" i="29"/>
  <c r="AQ1954" i="29"/>
  <c r="AF1950" i="29"/>
  <c r="AO1953" i="29"/>
  <c r="Y1954" i="29"/>
  <c r="AL1949" i="29"/>
  <c r="V1950" i="29" s="1"/>
  <c r="AK1949" i="29"/>
  <c r="AM1949" i="29"/>
  <c r="W1950" i="29" s="1"/>
  <c r="AR1900" i="29"/>
  <c r="AQ1900" i="29"/>
  <c r="AP1900" i="29"/>
  <c r="AF1896" i="29"/>
  <c r="AO1899" i="29"/>
  <c r="Y1900" i="29"/>
  <c r="AL1895" i="29"/>
  <c r="V1896" i="29" s="1"/>
  <c r="AM1895" i="29"/>
  <c r="W1896" i="29" s="1"/>
  <c r="AK1895" i="29"/>
  <c r="AQ1846" i="29"/>
  <c r="AR1846" i="29"/>
  <c r="AP1846" i="29"/>
  <c r="AF1842" i="29"/>
  <c r="AO1845" i="29"/>
  <c r="Y1846" i="29"/>
  <c r="AK1841" i="29"/>
  <c r="AM1841" i="29"/>
  <c r="W1842" i="29" s="1"/>
  <c r="AL1841" i="29"/>
  <c r="V1842" i="29" s="1"/>
  <c r="AR1792" i="29"/>
  <c r="AP1792" i="29"/>
  <c r="AQ1792" i="29"/>
  <c r="AF1788" i="29"/>
  <c r="AO1791" i="29"/>
  <c r="Y1792" i="29"/>
  <c r="AL1787" i="29"/>
  <c r="V1788" i="29" s="1"/>
  <c r="AM1787" i="29"/>
  <c r="W1788" i="29" s="1"/>
  <c r="AK1787" i="29"/>
  <c r="AQ1738" i="29"/>
  <c r="AR1738" i="29"/>
  <c r="AP1738" i="29"/>
  <c r="AF1734" i="29"/>
  <c r="AO1737" i="29"/>
  <c r="Y1738" i="29"/>
  <c r="AK1733" i="29"/>
  <c r="AM1733" i="29"/>
  <c r="W1734" i="29" s="1"/>
  <c r="AL1733" i="29"/>
  <c r="V1734" i="29" s="1"/>
  <c r="AQ1684" i="29"/>
  <c r="AR1684" i="29"/>
  <c r="AP1684" i="29"/>
  <c r="AF1680" i="29"/>
  <c r="AO1683" i="29"/>
  <c r="Y1684" i="29"/>
  <c r="AK1679" i="29"/>
  <c r="AM1679" i="29"/>
  <c r="W1680" i="29" s="1"/>
  <c r="AL1679" i="29"/>
  <c r="V1680" i="29" s="1"/>
  <c r="AQ1630" i="29"/>
  <c r="AP1630" i="29"/>
  <c r="AR1630" i="29"/>
  <c r="AF1626" i="29"/>
  <c r="AO1629" i="29"/>
  <c r="Y1630" i="29"/>
  <c r="AL1625" i="29"/>
  <c r="V1626" i="29" s="1"/>
  <c r="AK1625" i="29"/>
  <c r="AM1625" i="29"/>
  <c r="W1626" i="29" s="1"/>
  <c r="AQ1576" i="29"/>
  <c r="AR1576" i="29"/>
  <c r="AP1576" i="29"/>
  <c r="AF1572" i="29"/>
  <c r="AO1575" i="29"/>
  <c r="Y1576" i="29"/>
  <c r="AK1571" i="29"/>
  <c r="AL1571" i="29"/>
  <c r="V1572" i="29" s="1"/>
  <c r="AM1571" i="29"/>
  <c r="W1572" i="29" s="1"/>
  <c r="AR1522" i="29"/>
  <c r="AP1522" i="29"/>
  <c r="AQ1522" i="29"/>
  <c r="AF1518" i="29"/>
  <c r="AO1521" i="29"/>
  <c r="Y1522" i="29"/>
  <c r="AK1517" i="29"/>
  <c r="AM1517" i="29"/>
  <c r="W1518" i="29" s="1"/>
  <c r="AL1517" i="29"/>
  <c r="V1518" i="29" s="1"/>
  <c r="AR1468" i="29"/>
  <c r="AP1468" i="29"/>
  <c r="AQ1468" i="29"/>
  <c r="AF1464" i="29"/>
  <c r="AO1467" i="29"/>
  <c r="Y1468" i="29"/>
  <c r="AM1463" i="29"/>
  <c r="W1464" i="29" s="1"/>
  <c r="AL1463" i="29"/>
  <c r="V1464" i="29" s="1"/>
  <c r="AK1463" i="29"/>
  <c r="AQ1414" i="29"/>
  <c r="AP1414" i="29"/>
  <c r="AR1414" i="29"/>
  <c r="AF1410" i="29"/>
  <c r="AO1413" i="29"/>
  <c r="Y1414" i="29"/>
  <c r="AK1409" i="29"/>
  <c r="AL1409" i="29"/>
  <c r="V1410" i="29" s="1"/>
  <c r="AM1409" i="29"/>
  <c r="W1410" i="29" s="1"/>
  <c r="AQ1360" i="29"/>
  <c r="AR1360" i="29"/>
  <c r="AP1360" i="29"/>
  <c r="AF1356" i="29"/>
  <c r="AO1359" i="29"/>
  <c r="Y1360" i="29"/>
  <c r="AK1355" i="29"/>
  <c r="AM1355" i="29"/>
  <c r="W1356" i="29" s="1"/>
  <c r="AL1355" i="29"/>
  <c r="V1356" i="29" s="1"/>
  <c r="AQ1306" i="29"/>
  <c r="AR1306" i="29"/>
  <c r="AP1306" i="29"/>
  <c r="AF1302" i="29"/>
  <c r="AO1305" i="29"/>
  <c r="Y1306" i="29"/>
  <c r="AK1301" i="29"/>
  <c r="AM1301" i="29"/>
  <c r="W1302" i="29" s="1"/>
  <c r="AL1301" i="29"/>
  <c r="V1302" i="29" s="1"/>
  <c r="AR1252" i="29"/>
  <c r="AQ1252" i="29"/>
  <c r="AP1252" i="29"/>
  <c r="AF1248" i="29"/>
  <c r="AO1251" i="29"/>
  <c r="Y1252" i="29"/>
  <c r="AK1247" i="29"/>
  <c r="AL1247" i="29"/>
  <c r="V1248" i="29" s="1"/>
  <c r="AM1247" i="29"/>
  <c r="W1248" i="29" s="1"/>
  <c r="AR1198" i="29"/>
  <c r="AP1198" i="29"/>
  <c r="AQ1198" i="29"/>
  <c r="AF1194" i="29"/>
  <c r="AO1197" i="29"/>
  <c r="Y1198" i="29"/>
  <c r="AM1193" i="29"/>
  <c r="W1194" i="29" s="1"/>
  <c r="AL1193" i="29"/>
  <c r="V1194" i="29" s="1"/>
  <c r="AK1193" i="29"/>
  <c r="AQ1144" i="29"/>
  <c r="AP1144" i="29"/>
  <c r="AR1144" i="29"/>
  <c r="AF1140" i="29"/>
  <c r="AO1143" i="29"/>
  <c r="Y1144" i="29"/>
  <c r="AL1139" i="29"/>
  <c r="V1140" i="29" s="1"/>
  <c r="AK1139" i="29"/>
  <c r="AM1139" i="29"/>
  <c r="W1140" i="29" s="1"/>
  <c r="AR1090" i="29"/>
  <c r="AP1090" i="29"/>
  <c r="AQ1090" i="29"/>
  <c r="AF1086" i="29"/>
  <c r="AO1089" i="29"/>
  <c r="Y1090" i="29"/>
  <c r="AK1085" i="29"/>
  <c r="AM1085" i="29"/>
  <c r="W1086" i="29" s="1"/>
  <c r="AL1085" i="29"/>
  <c r="V1086" i="29" s="1"/>
  <c r="AP1036" i="29"/>
  <c r="AR1036" i="29"/>
  <c r="AQ1036" i="29"/>
  <c r="AF1032" i="29"/>
  <c r="AO1035" i="29"/>
  <c r="Y1036" i="29"/>
  <c r="AM1031" i="29"/>
  <c r="W1032" i="29" s="1"/>
  <c r="AL1031" i="29"/>
  <c r="V1032" i="29" s="1"/>
  <c r="AK1031" i="29"/>
  <c r="AP982" i="29"/>
  <c r="AR982" i="29"/>
  <c r="AQ982" i="29"/>
  <c r="AF978" i="29"/>
  <c r="AO981" i="29"/>
  <c r="Y982" i="29"/>
  <c r="AM977" i="29"/>
  <c r="W978" i="29" s="1"/>
  <c r="AL977" i="29"/>
  <c r="V978" i="29" s="1"/>
  <c r="AK977" i="29"/>
  <c r="AR928" i="29"/>
  <c r="AP928" i="29"/>
  <c r="AQ928" i="29"/>
  <c r="AF924" i="29"/>
  <c r="AO927" i="29"/>
  <c r="Y928" i="29"/>
  <c r="AM923" i="29"/>
  <c r="W924" i="29" s="1"/>
  <c r="AL923" i="29"/>
  <c r="V924" i="29" s="1"/>
  <c r="AK923" i="29"/>
  <c r="AR874" i="29"/>
  <c r="AQ874" i="29"/>
  <c r="AP874" i="29"/>
  <c r="AF870" i="29"/>
  <c r="AO873" i="29"/>
  <c r="Y874" i="29"/>
  <c r="AK869" i="29"/>
  <c r="AM869" i="29"/>
  <c r="W870" i="29" s="1"/>
  <c r="AL869" i="29"/>
  <c r="V870" i="29" s="1"/>
  <c r="AR820" i="29"/>
  <c r="AQ820" i="29"/>
  <c r="AP820" i="29"/>
  <c r="AF816" i="29"/>
  <c r="AO819" i="29"/>
  <c r="Y820" i="29"/>
  <c r="AL815" i="29"/>
  <c r="V816" i="29" s="1"/>
  <c r="AM815" i="29"/>
  <c r="W816" i="29" s="1"/>
  <c r="AK815" i="29"/>
  <c r="AQ712" i="29"/>
  <c r="AR712" i="29"/>
  <c r="AP712" i="29"/>
  <c r="AF708" i="29"/>
  <c r="AO711" i="29"/>
  <c r="Y712" i="29"/>
  <c r="AL707" i="29"/>
  <c r="V708" i="29" s="1"/>
  <c r="AK707" i="29"/>
  <c r="AM707" i="29"/>
  <c r="W708" i="29" s="1"/>
  <c r="AR658" i="29"/>
  <c r="AP658" i="29"/>
  <c r="AQ658" i="29"/>
  <c r="AF654" i="29"/>
  <c r="AO657" i="29"/>
  <c r="Y658" i="29"/>
  <c r="AM653" i="29"/>
  <c r="W654" i="29" s="1"/>
  <c r="AL653" i="29"/>
  <c r="V654" i="29" s="1"/>
  <c r="AK653" i="29"/>
  <c r="AQ604" i="29"/>
  <c r="AP604" i="29"/>
  <c r="AR604" i="29"/>
  <c r="AF600" i="29"/>
  <c r="AO603" i="29"/>
  <c r="Y604" i="29"/>
  <c r="AM599" i="29"/>
  <c r="W600" i="29" s="1"/>
  <c r="AK599" i="29"/>
  <c r="AL599" i="29"/>
  <c r="V600" i="29" s="1"/>
  <c r="AQ550" i="29"/>
  <c r="AR550" i="29"/>
  <c r="AP550" i="29"/>
  <c r="AF546" i="29"/>
  <c r="AO549" i="29"/>
  <c r="Y550" i="29"/>
  <c r="AK545" i="29"/>
  <c r="AM545" i="29"/>
  <c r="W546" i="29" s="1"/>
  <c r="AL545" i="29"/>
  <c r="V546" i="29" s="1"/>
  <c r="AR496" i="29"/>
  <c r="AQ496" i="29"/>
  <c r="AP496" i="29"/>
  <c r="AF492" i="29"/>
  <c r="AO495" i="29"/>
  <c r="Y496" i="29"/>
  <c r="AM491" i="29"/>
  <c r="W492" i="29" s="1"/>
  <c r="AL491" i="29"/>
  <c r="V492" i="29" s="1"/>
  <c r="AK491" i="29"/>
  <c r="AR442" i="29"/>
  <c r="AP442" i="29"/>
  <c r="AQ442" i="29"/>
  <c r="AF438" i="29"/>
  <c r="AO441" i="29"/>
  <c r="Y442" i="29"/>
  <c r="AL437" i="29"/>
  <c r="V438" i="29" s="1"/>
  <c r="AM437" i="29"/>
  <c r="W438" i="29" s="1"/>
  <c r="AK437" i="29"/>
  <c r="AR388" i="29"/>
  <c r="AQ388" i="29"/>
  <c r="AP388" i="29"/>
  <c r="AF384" i="29"/>
  <c r="AO387" i="29"/>
  <c r="Y388" i="29"/>
  <c r="AM383" i="29"/>
  <c r="W384" i="29" s="1"/>
  <c r="AK383" i="29"/>
  <c r="AL383" i="29"/>
  <c r="V384" i="29" s="1"/>
  <c r="AQ334" i="29"/>
  <c r="AR334" i="29"/>
  <c r="AP334" i="29"/>
  <c r="AF330" i="29"/>
  <c r="AO333" i="29"/>
  <c r="Y334" i="29"/>
  <c r="AL329" i="29"/>
  <c r="V330" i="29" s="1"/>
  <c r="AK329" i="29"/>
  <c r="AM329" i="29"/>
  <c r="W330" i="29" s="1"/>
  <c r="AR280" i="29"/>
  <c r="AQ280" i="29"/>
  <c r="AP280" i="29"/>
  <c r="AF276" i="29"/>
  <c r="AO279" i="29"/>
  <c r="Y280" i="29"/>
  <c r="AK275" i="29"/>
  <c r="AM275" i="29"/>
  <c r="W276" i="29" s="1"/>
  <c r="AL275" i="29"/>
  <c r="V276" i="29" s="1"/>
  <c r="AQ226" i="29"/>
  <c r="AP226" i="29"/>
  <c r="AR226" i="29"/>
  <c r="AF222" i="29"/>
  <c r="AO225" i="29"/>
  <c r="Y226" i="29"/>
  <c r="AL221" i="29"/>
  <c r="V222" i="29" s="1"/>
  <c r="AK221" i="29"/>
  <c r="AM221" i="29"/>
  <c r="W222" i="29" s="1"/>
  <c r="AQ172" i="29"/>
  <c r="AP172" i="29"/>
  <c r="AR172" i="29"/>
  <c r="AF168" i="29"/>
  <c r="AO171" i="29"/>
  <c r="Y172" i="29"/>
  <c r="AL167" i="29"/>
  <c r="V168" i="29" s="1"/>
  <c r="AK167" i="29"/>
  <c r="AM167" i="29"/>
  <c r="W168" i="29" s="1"/>
  <c r="AP118" i="29"/>
  <c r="AQ118" i="29"/>
  <c r="AR118" i="29"/>
  <c r="AF114" i="29"/>
  <c r="AO117" i="29"/>
  <c r="Y118" i="29"/>
  <c r="AL113" i="29"/>
  <c r="V114" i="29" s="1"/>
  <c r="AK113" i="29"/>
  <c r="AM113" i="29"/>
  <c r="W114" i="29" s="1"/>
  <c r="AQ67" i="29"/>
  <c r="AR67" i="29"/>
  <c r="AP67" i="29"/>
  <c r="AE63" i="29"/>
  <c r="AD63" i="29"/>
  <c r="AO66" i="29"/>
  <c r="Y67" i="29"/>
  <c r="U63" i="29"/>
  <c r="AS62" i="29" a="1"/>
  <c r="AS62" i="29" s="1"/>
  <c r="R6" i="29"/>
  <c r="AE2652" i="29" a="1"/>
  <c r="Y2657" i="29" a="1"/>
  <c r="AO2656" i="29" a="1"/>
  <c r="AD2652" i="29" a="1"/>
  <c r="AE2598" i="29" a="1"/>
  <c r="Y2603" i="29" a="1"/>
  <c r="AO2602" i="29" a="1"/>
  <c r="AD2598" i="29" a="1"/>
  <c r="Y2549" i="29" a="1"/>
  <c r="AO2548" i="29" a="1"/>
  <c r="AD2544" i="29" a="1"/>
  <c r="AE2544" i="29" a="1"/>
  <c r="AE2490" i="29" a="1"/>
  <c r="Y2495" i="29" a="1"/>
  <c r="AO2494" i="29" a="1"/>
  <c r="AD2490" i="29" a="1"/>
  <c r="AE2436" i="29" a="1"/>
  <c r="Y2441" i="29" a="1"/>
  <c r="AO2440" i="29" a="1"/>
  <c r="AD2436" i="29" a="1"/>
  <c r="AD2382" i="29" a="1"/>
  <c r="Y2387" i="29" a="1"/>
  <c r="AO2386" i="29" a="1"/>
  <c r="AE2382" i="29" a="1"/>
  <c r="AE2328" i="29" a="1"/>
  <c r="Y2333" i="29" a="1"/>
  <c r="AO2332" i="29" a="1"/>
  <c r="AD2328" i="29" a="1"/>
  <c r="AE2274" i="29" a="1"/>
  <c r="Y2279" i="29" a="1"/>
  <c r="AO2278" i="29" a="1"/>
  <c r="AD2274" i="29" a="1"/>
  <c r="AE2166" i="29" a="1"/>
  <c r="Y2171" i="29" a="1"/>
  <c r="AO2170" i="29" a="1"/>
  <c r="AD2166" i="29" a="1"/>
  <c r="Y2117" i="29" a="1"/>
  <c r="AO2116" i="29" a="1"/>
  <c r="AE2112" i="29" a="1"/>
  <c r="AD2112" i="29" a="1"/>
  <c r="Y2063" i="29" a="1"/>
  <c r="AO2062" i="29" a="1"/>
  <c r="AD2058" i="29" a="1"/>
  <c r="AE2058" i="29" a="1"/>
  <c r="AD2004" i="29" a="1"/>
  <c r="Y2009" i="29" a="1"/>
  <c r="AO2008" i="29" a="1"/>
  <c r="AE2004" i="29" a="1"/>
  <c r="AE1950" i="29" a="1"/>
  <c r="Y1955" i="29" a="1"/>
  <c r="AO1954" i="29" a="1"/>
  <c r="AD1950" i="29" a="1"/>
  <c r="AE1896" i="29" a="1"/>
  <c r="Y1901" i="29" a="1"/>
  <c r="AO1900" i="29" a="1"/>
  <c r="AD1896" i="29" a="1"/>
  <c r="AE1842" i="29" a="1"/>
  <c r="Y1847" i="29" a="1"/>
  <c r="AO1846" i="29" a="1"/>
  <c r="AD1842" i="29" a="1"/>
  <c r="Y1793" i="29" a="1"/>
  <c r="AO1792" i="29" a="1"/>
  <c r="AD1788" i="29" a="1"/>
  <c r="AE1788" i="29" a="1"/>
  <c r="AE1734" i="29" a="1"/>
  <c r="Y1739" i="29" a="1"/>
  <c r="AO1738" i="29" a="1"/>
  <c r="AD1734" i="29" a="1"/>
  <c r="AE1680" i="29" a="1"/>
  <c r="Y1685" i="29" a="1"/>
  <c r="AO1684" i="29" a="1"/>
  <c r="AD1680" i="29" a="1"/>
  <c r="AD1626" i="29" a="1"/>
  <c r="Y1631" i="29" a="1"/>
  <c r="AO1630" i="29" a="1"/>
  <c r="AE1626" i="29" a="1"/>
  <c r="AD1572" i="29" a="1"/>
  <c r="Y1577" i="29" a="1"/>
  <c r="AO1576" i="29" a="1"/>
  <c r="AE1572" i="29" a="1"/>
  <c r="AE1518" i="29" a="1"/>
  <c r="Y1523" i="29" a="1"/>
  <c r="AO1522" i="29" a="1"/>
  <c r="AD1518" i="29" a="1"/>
  <c r="AD1464" i="29" a="1"/>
  <c r="AE1464" i="29" a="1"/>
  <c r="Y1469" i="29" a="1"/>
  <c r="AO1468" i="29" a="1"/>
  <c r="AE1410" i="29" a="1"/>
  <c r="AD1410" i="29" a="1"/>
  <c r="Y1415" i="29" a="1"/>
  <c r="AO1414" i="29" a="1"/>
  <c r="AE1356" i="29" a="1"/>
  <c r="Y1361" i="29" a="1"/>
  <c r="AO1360" i="29" a="1"/>
  <c r="AD1356" i="29" a="1"/>
  <c r="AE1302" i="29" a="1"/>
  <c r="Y1307" i="29" a="1"/>
  <c r="AO1306" i="29" a="1"/>
  <c r="AD1302" i="29" a="1"/>
  <c r="AD1248" i="29" a="1"/>
  <c r="Y1253" i="29" a="1"/>
  <c r="AO1252" i="29" a="1"/>
  <c r="AE1248" i="29" a="1"/>
  <c r="Y1199" i="29" a="1"/>
  <c r="AO1198" i="29" a="1"/>
  <c r="AE1194" i="29" a="1"/>
  <c r="AD1194" i="29" a="1"/>
  <c r="Y1145" i="29" a="1"/>
  <c r="AO1144" i="29" a="1"/>
  <c r="AE1140" i="29" a="1"/>
  <c r="AD1140" i="29" a="1"/>
  <c r="AE1086" i="29" a="1"/>
  <c r="Y1091" i="29" a="1"/>
  <c r="AO1090" i="29" a="1"/>
  <c r="AD1086" i="29" a="1"/>
  <c r="AD1032" i="29" a="1"/>
  <c r="Y1037" i="29" a="1"/>
  <c r="AO1036" i="29" a="1"/>
  <c r="AE1032" i="29" a="1"/>
  <c r="AD978" i="29" a="1"/>
  <c r="Y983" i="29" a="1"/>
  <c r="AO982" i="29" a="1"/>
  <c r="AE978" i="29" a="1"/>
  <c r="AD924" i="29" a="1"/>
  <c r="Y929" i="29" a="1"/>
  <c r="AO928" i="29" a="1"/>
  <c r="AE924" i="29" a="1"/>
  <c r="AD870" i="29" a="1"/>
  <c r="AE870" i="29" a="1"/>
  <c r="Y875" i="29" a="1"/>
  <c r="AO874" i="29" a="1"/>
  <c r="AE816" i="29" a="1"/>
  <c r="Y821" i="29" a="1"/>
  <c r="AO820" i="29" a="1"/>
  <c r="AD816" i="29" a="1"/>
  <c r="Y713" i="29" a="1"/>
  <c r="AO712" i="29" a="1"/>
  <c r="AE708" i="29" a="1"/>
  <c r="AD708" i="29" a="1"/>
  <c r="AD654" i="29" a="1"/>
  <c r="Y659" i="29" a="1"/>
  <c r="AO658" i="29" a="1"/>
  <c r="AE654" i="29" a="1"/>
  <c r="AE600" i="29" a="1"/>
  <c r="Y605" i="29" a="1"/>
  <c r="AO604" i="29" a="1"/>
  <c r="AD600" i="29" a="1"/>
  <c r="AE546" i="29" a="1"/>
  <c r="Y551" i="29" a="1"/>
  <c r="AO550" i="29" a="1"/>
  <c r="AD546" i="29" a="1"/>
  <c r="AD492" i="29" a="1"/>
  <c r="Y497" i="29" a="1"/>
  <c r="AO496" i="29" a="1"/>
  <c r="AE492" i="29" a="1"/>
  <c r="AE438" i="29" a="1"/>
  <c r="Y443" i="29" a="1"/>
  <c r="AO442" i="29" a="1"/>
  <c r="AD438" i="29" a="1"/>
  <c r="Y389" i="29" a="1"/>
  <c r="AO388" i="29" a="1"/>
  <c r="AD384" i="29" a="1"/>
  <c r="AE384" i="29" a="1"/>
  <c r="AD330" i="29" a="1"/>
  <c r="Y335" i="29" a="1"/>
  <c r="AO334" i="29" a="1"/>
  <c r="AE330" i="29" a="1"/>
  <c r="AE276" i="29" a="1"/>
  <c r="Y281" i="29" a="1"/>
  <c r="AO280" i="29" a="1"/>
  <c r="AD276" i="29" a="1"/>
  <c r="AE222" i="29" a="1"/>
  <c r="Y227" i="29" a="1"/>
  <c r="AO226" i="29" a="1"/>
  <c r="AD222" i="29" a="1"/>
  <c r="Y173" i="29" a="1"/>
  <c r="AO172" i="29" a="1"/>
  <c r="AE168" i="29" a="1"/>
  <c r="AD168" i="29" a="1"/>
  <c r="Y119" i="29" a="1"/>
  <c r="AO118" i="29" a="1"/>
  <c r="AE114" i="29" a="1"/>
  <c r="AD114" i="29" a="1"/>
  <c r="Y68" i="29" a="1"/>
  <c r="AO67" i="29" a="1"/>
  <c r="AC63" i="29" a="1"/>
  <c r="S5" i="29" a="1"/>
  <c r="AR68" i="29" a="1"/>
  <c r="AQ68" i="29" a="1"/>
  <c r="AP68" i="29" a="1"/>
  <c r="AQ119" i="29" a="1"/>
  <c r="AP119" i="29" a="1"/>
  <c r="AR119" i="29" a="1"/>
  <c r="AR173" i="29" a="1"/>
  <c r="AP173" i="29" a="1"/>
  <c r="AQ173" i="29" a="1"/>
  <c r="AQ227" i="29" a="1"/>
  <c r="AP227" i="29" a="1"/>
  <c r="AR227" i="29" a="1"/>
  <c r="AR281" i="29" a="1"/>
  <c r="AP281" i="29" a="1"/>
  <c r="AQ281" i="29" a="1"/>
  <c r="AQ335" i="29" a="1"/>
  <c r="AR335" i="29" a="1"/>
  <c r="AP335" i="29" a="1"/>
  <c r="AP389" i="29" a="1"/>
  <c r="AR389" i="29" a="1"/>
  <c r="AQ389" i="29" a="1"/>
  <c r="AP443" i="29" a="1"/>
  <c r="AR443" i="29" a="1"/>
  <c r="AQ443" i="29" a="1"/>
  <c r="AP497" i="29" a="1"/>
  <c r="AQ497" i="29" a="1"/>
  <c r="AR497" i="29" a="1"/>
  <c r="AQ551" i="29" a="1"/>
  <c r="AP551" i="29" a="1"/>
  <c r="AR551" i="29" a="1"/>
  <c r="AR605" i="29" a="1"/>
  <c r="AP605" i="29" a="1"/>
  <c r="AQ605" i="29" a="1"/>
  <c r="AR659" i="29" a="1"/>
  <c r="AQ659" i="29" a="1"/>
  <c r="AP659" i="29" a="1"/>
  <c r="AQ713" i="29" a="1"/>
  <c r="AP713" i="29" a="1"/>
  <c r="AR713" i="29" a="1"/>
  <c r="AR821" i="29" a="1"/>
  <c r="AQ821" i="29" a="1"/>
  <c r="AP821" i="29" a="1"/>
  <c r="AR875" i="29" a="1"/>
  <c r="AP875" i="29" a="1"/>
  <c r="AQ875" i="29" a="1"/>
  <c r="AP929" i="29" a="1"/>
  <c r="AR929" i="29" a="1"/>
  <c r="AQ929" i="29" a="1"/>
  <c r="AQ983" i="29" a="1"/>
  <c r="AP983" i="29" a="1"/>
  <c r="AR983" i="29" a="1"/>
  <c r="AP1037" i="29" a="1"/>
  <c r="AQ1037" i="29" a="1"/>
  <c r="AR1037" i="29" a="1"/>
  <c r="AR1091" i="29" a="1"/>
  <c r="AP1091" i="29" a="1"/>
  <c r="AQ1091" i="29" a="1"/>
  <c r="AP1145" i="29" a="1"/>
  <c r="AQ1145" i="29" a="1"/>
  <c r="AR1145" i="29" a="1"/>
  <c r="AR1199" i="29" a="1"/>
  <c r="AP1199" i="29" a="1"/>
  <c r="AQ1199" i="29" a="1"/>
  <c r="AQ1253" i="29" a="1"/>
  <c r="AR1253" i="29" a="1"/>
  <c r="AP1253" i="29" a="1"/>
  <c r="AQ1307" i="29" a="1"/>
  <c r="AP1307" i="29" a="1"/>
  <c r="AR1307" i="29" a="1"/>
  <c r="AQ1361" i="29" a="1"/>
  <c r="AP1361" i="29" a="1"/>
  <c r="AR1361" i="29" a="1"/>
  <c r="AQ1415" i="29" a="1"/>
  <c r="AP1415" i="29" a="1"/>
  <c r="AR1415" i="29" a="1"/>
  <c r="AR1469" i="29" a="1"/>
  <c r="AP1469" i="29" a="1"/>
  <c r="AQ1469" i="29" a="1"/>
  <c r="AQ1523" i="29" a="1"/>
  <c r="AR1523" i="29" a="1"/>
  <c r="AP1523" i="29" a="1"/>
  <c r="AP1577" i="29" a="1"/>
  <c r="AR1577" i="29" a="1"/>
  <c r="AQ1577" i="29" a="1"/>
  <c r="AR1631" i="29" a="1"/>
  <c r="AP1631" i="29" a="1"/>
  <c r="AQ1631" i="29" a="1"/>
  <c r="AQ1685" i="29" a="1"/>
  <c r="AP1685" i="29" a="1"/>
  <c r="AR1685" i="29" a="1"/>
  <c r="AQ1739" i="29" a="1"/>
  <c r="AP1739" i="29" a="1"/>
  <c r="AR1739" i="29" a="1"/>
  <c r="AP1793" i="29" a="1"/>
  <c r="AR1793" i="29" a="1"/>
  <c r="AQ1793" i="29" a="1"/>
  <c r="AQ1847" i="29" a="1"/>
  <c r="AP1847" i="29" a="1"/>
  <c r="AR1847" i="29" a="1"/>
  <c r="AR1901" i="29" a="1"/>
  <c r="AP1901" i="29" a="1"/>
  <c r="AQ1901" i="29" a="1"/>
  <c r="AR1955" i="29" a="1"/>
  <c r="AQ1955" i="29" a="1"/>
  <c r="AP1955" i="29" a="1"/>
  <c r="AP2009" i="29" a="1"/>
  <c r="AR2009" i="29" a="1"/>
  <c r="AQ2009" i="29" a="1"/>
  <c r="AP2063" i="29" a="1"/>
  <c r="AR2063" i="29" a="1"/>
  <c r="AQ2063" i="29" a="1"/>
  <c r="AQ2117" i="29" a="1"/>
  <c r="AP2117" i="29" a="1"/>
  <c r="AR2117" i="29" a="1"/>
  <c r="AQ2171" i="29" a="1"/>
  <c r="AR2171" i="29" a="1"/>
  <c r="AP2171" i="29" a="1"/>
  <c r="AQ2279" i="29" a="1"/>
  <c r="AP2279" i="29" a="1"/>
  <c r="AR2279" i="29" a="1"/>
  <c r="AP2333" i="29" a="1"/>
  <c r="AQ2333" i="29" a="1"/>
  <c r="AR2333" i="29" a="1"/>
  <c r="AQ2387" i="29" a="1"/>
  <c r="AP2387" i="29" a="1"/>
  <c r="AR2387" i="29" a="1"/>
  <c r="AQ2441" i="29" a="1"/>
  <c r="AP2441" i="29" a="1"/>
  <c r="AR2441" i="29" a="1"/>
  <c r="AP2495" i="29" a="1"/>
  <c r="AQ2495" i="29" a="1"/>
  <c r="AR2495" i="29" a="1"/>
  <c r="AR2549" i="29" a="1"/>
  <c r="AP2549" i="29" a="1"/>
  <c r="AQ2549" i="29" a="1"/>
  <c r="AQ2603" i="29" a="1"/>
  <c r="AP2603" i="29" a="1"/>
  <c r="AR2603" i="29" a="1"/>
  <c r="AQ2657" i="29" a="1"/>
  <c r="AP2657" i="29" a="1"/>
  <c r="AR2657" i="29" a="1"/>
  <c r="AR2657" i="29" l="1"/>
  <c r="AP2657" i="29"/>
  <c r="AQ2657" i="29"/>
  <c r="AD2652" i="29"/>
  <c r="AO2656" i="29"/>
  <c r="Y2657" i="29"/>
  <c r="AE2652" i="29"/>
  <c r="AS2651" i="29" a="1"/>
  <c r="AS2651" i="29" s="1"/>
  <c r="U2652" i="29"/>
  <c r="AR2603" i="29"/>
  <c r="AP2603" i="29"/>
  <c r="AQ2603" i="29"/>
  <c r="AD2598" i="29"/>
  <c r="AO2602" i="29"/>
  <c r="Y2603" i="29"/>
  <c r="AE2598" i="29"/>
  <c r="AS2597" i="29" a="1"/>
  <c r="AS2597" i="29" s="1"/>
  <c r="U2598" i="29"/>
  <c r="AQ2549" i="29"/>
  <c r="AP2549" i="29"/>
  <c r="AR2549" i="29"/>
  <c r="AE2544" i="29"/>
  <c r="AD2544" i="29"/>
  <c r="AO2548" i="29"/>
  <c r="Y2549" i="29"/>
  <c r="AS2543" i="29" a="1"/>
  <c r="AS2543" i="29" s="1"/>
  <c r="U2544" i="29"/>
  <c r="AR2495" i="29"/>
  <c r="AQ2495" i="29"/>
  <c r="AP2495" i="29"/>
  <c r="AD2490" i="29"/>
  <c r="AO2494" i="29"/>
  <c r="Y2495" i="29"/>
  <c r="AE2490" i="29"/>
  <c r="AS2489" i="29" a="1"/>
  <c r="AS2489" i="29" s="1"/>
  <c r="U2490" i="29"/>
  <c r="AR2441" i="29"/>
  <c r="AP2441" i="29"/>
  <c r="AQ2441" i="29"/>
  <c r="AD2436" i="29"/>
  <c r="AO2440" i="29"/>
  <c r="Y2441" i="29"/>
  <c r="AE2436" i="29"/>
  <c r="AS2435" i="29" a="1"/>
  <c r="AS2435" i="29" s="1"/>
  <c r="U2436" i="29"/>
  <c r="AR2387" i="29"/>
  <c r="AP2387" i="29"/>
  <c r="AQ2387" i="29"/>
  <c r="AE2382" i="29"/>
  <c r="AO2386" i="29"/>
  <c r="Y2387" i="29"/>
  <c r="AD2382" i="29"/>
  <c r="AS2381" i="29" a="1"/>
  <c r="AS2381" i="29" s="1"/>
  <c r="U2382" i="29"/>
  <c r="AR2333" i="29"/>
  <c r="AQ2333" i="29"/>
  <c r="AP2333" i="29"/>
  <c r="AD2328" i="29"/>
  <c r="AO2332" i="29"/>
  <c r="Y2333" i="29"/>
  <c r="AE2328" i="29"/>
  <c r="AS2327" i="29" a="1"/>
  <c r="AS2327" i="29" s="1"/>
  <c r="U2328" i="29"/>
  <c r="AR2279" i="29"/>
  <c r="AP2279" i="29"/>
  <c r="AQ2279" i="29"/>
  <c r="AD2274" i="29"/>
  <c r="AO2278" i="29"/>
  <c r="Y2279" i="29"/>
  <c r="AE2274" i="29"/>
  <c r="AS2273" i="29" a="1"/>
  <c r="AS2273" i="29" s="1"/>
  <c r="U2274" i="29"/>
  <c r="AP2171" i="29"/>
  <c r="AR2171" i="29"/>
  <c r="AQ2171" i="29"/>
  <c r="AD2166" i="29"/>
  <c r="AO2170" i="29"/>
  <c r="Y2171" i="29"/>
  <c r="AE2166" i="29"/>
  <c r="AS2165" i="29" a="1"/>
  <c r="AS2165" i="29" s="1"/>
  <c r="U2166" i="29"/>
  <c r="AR2117" i="29"/>
  <c r="AP2117" i="29"/>
  <c r="AQ2117" i="29"/>
  <c r="AD2112" i="29"/>
  <c r="AE2112" i="29"/>
  <c r="AO2116" i="29"/>
  <c r="Y2117" i="29"/>
  <c r="AS2111" i="29" a="1"/>
  <c r="AS2111" i="29" s="1"/>
  <c r="U2112" i="29"/>
  <c r="AQ2063" i="29"/>
  <c r="AR2063" i="29"/>
  <c r="AP2063" i="29"/>
  <c r="AE2058" i="29"/>
  <c r="AD2058" i="29"/>
  <c r="AO2062" i="29"/>
  <c r="Y2063" i="29"/>
  <c r="AS2057" i="29" a="1"/>
  <c r="AS2057" i="29" s="1"/>
  <c r="U2058" i="29"/>
  <c r="AQ2009" i="29"/>
  <c r="AR2009" i="29"/>
  <c r="AP2009" i="29"/>
  <c r="AE2004" i="29"/>
  <c r="AO2008" i="29"/>
  <c r="Y2009" i="29"/>
  <c r="AD2004" i="29"/>
  <c r="AS2003" i="29" a="1"/>
  <c r="AS2003" i="29" s="1"/>
  <c r="U2004" i="29"/>
  <c r="AP1955" i="29"/>
  <c r="AQ1955" i="29"/>
  <c r="AR1955" i="29"/>
  <c r="AD1950" i="29"/>
  <c r="AO1954" i="29"/>
  <c r="Y1955" i="29"/>
  <c r="AE1950" i="29"/>
  <c r="AS1949" i="29" a="1"/>
  <c r="AS1949" i="29" s="1"/>
  <c r="U1950" i="29"/>
  <c r="AQ1901" i="29"/>
  <c r="AP1901" i="29"/>
  <c r="AR1901" i="29"/>
  <c r="AD1896" i="29"/>
  <c r="AO1900" i="29"/>
  <c r="Y1901" i="29"/>
  <c r="AE1896" i="29"/>
  <c r="AS1895" i="29" a="1"/>
  <c r="AS1895" i="29" s="1"/>
  <c r="U1896" i="29"/>
  <c r="AR1847" i="29"/>
  <c r="AP1847" i="29"/>
  <c r="AQ1847" i="29"/>
  <c r="AD1842" i="29"/>
  <c r="AO1846" i="29"/>
  <c r="Y1847" i="29"/>
  <c r="AE1842" i="29"/>
  <c r="AS1841" i="29" a="1"/>
  <c r="AS1841" i="29" s="1"/>
  <c r="U1842" i="29"/>
  <c r="AQ1793" i="29"/>
  <c r="AR1793" i="29"/>
  <c r="AP1793" i="29"/>
  <c r="AE1788" i="29"/>
  <c r="AD1788" i="29"/>
  <c r="AO1792" i="29"/>
  <c r="Y1793" i="29"/>
  <c r="AS1787" i="29" a="1"/>
  <c r="AS1787" i="29" s="1"/>
  <c r="U1788" i="29"/>
  <c r="AR1739" i="29"/>
  <c r="AP1739" i="29"/>
  <c r="AQ1739" i="29"/>
  <c r="AD1734" i="29"/>
  <c r="AO1738" i="29"/>
  <c r="Y1739" i="29"/>
  <c r="AE1734" i="29"/>
  <c r="AS1733" i="29" a="1"/>
  <c r="AS1733" i="29" s="1"/>
  <c r="U1734" i="29"/>
  <c r="AR1685" i="29"/>
  <c r="AP1685" i="29"/>
  <c r="AQ1685" i="29"/>
  <c r="AD1680" i="29"/>
  <c r="AO1684" i="29"/>
  <c r="Y1685" i="29"/>
  <c r="AE1680" i="29"/>
  <c r="AS1679" i="29" a="1"/>
  <c r="AS1679" i="29" s="1"/>
  <c r="U1680" i="29"/>
  <c r="AQ1631" i="29"/>
  <c r="AP1631" i="29"/>
  <c r="AR1631" i="29"/>
  <c r="AE1626" i="29"/>
  <c r="AO1630" i="29"/>
  <c r="Y1631" i="29"/>
  <c r="AD1626" i="29"/>
  <c r="AS1625" i="29" a="1"/>
  <c r="AS1625" i="29" s="1"/>
  <c r="U1626" i="29"/>
  <c r="AQ1577" i="29"/>
  <c r="AR1577" i="29"/>
  <c r="AP1577" i="29"/>
  <c r="AE1572" i="29"/>
  <c r="AO1576" i="29"/>
  <c r="Y1577" i="29"/>
  <c r="AD1572" i="29"/>
  <c r="AS1571" i="29" a="1"/>
  <c r="AS1571" i="29" s="1"/>
  <c r="U1572" i="29"/>
  <c r="AP1523" i="29"/>
  <c r="AR1523" i="29"/>
  <c r="AQ1523" i="29"/>
  <c r="AD1518" i="29"/>
  <c r="AO1522" i="29"/>
  <c r="Y1523" i="29"/>
  <c r="AE1518" i="29"/>
  <c r="AS1517" i="29" a="1"/>
  <c r="AS1517" i="29" s="1"/>
  <c r="U1518" i="29"/>
  <c r="AQ1469" i="29"/>
  <c r="AP1469" i="29"/>
  <c r="AR1469" i="29"/>
  <c r="AO1468" i="29"/>
  <c r="Y1469" i="29"/>
  <c r="AE1464" i="29"/>
  <c r="AD1464" i="29"/>
  <c r="AS1463" i="29" a="1"/>
  <c r="AS1463" i="29" s="1"/>
  <c r="U1464" i="29"/>
  <c r="AR1415" i="29"/>
  <c r="AP1415" i="29"/>
  <c r="AQ1415" i="29"/>
  <c r="AO1414" i="29"/>
  <c r="Y1415" i="29"/>
  <c r="AD1410" i="29"/>
  <c r="AE1410" i="29"/>
  <c r="AS1409" i="29" a="1"/>
  <c r="AS1409" i="29" s="1"/>
  <c r="U1410" i="29"/>
  <c r="AR1361" i="29"/>
  <c r="AP1361" i="29"/>
  <c r="AQ1361" i="29"/>
  <c r="AD1356" i="29"/>
  <c r="AO1360" i="29"/>
  <c r="Y1361" i="29"/>
  <c r="AE1356" i="29"/>
  <c r="AS1355" i="29" a="1"/>
  <c r="AS1355" i="29" s="1"/>
  <c r="U1356" i="29"/>
  <c r="AR1307" i="29"/>
  <c r="AP1307" i="29"/>
  <c r="AQ1307" i="29"/>
  <c r="AD1302" i="29"/>
  <c r="AO1306" i="29"/>
  <c r="Y1307" i="29"/>
  <c r="AE1302" i="29"/>
  <c r="AS1301" i="29" a="1"/>
  <c r="AS1301" i="29" s="1"/>
  <c r="U1302" i="29"/>
  <c r="AP1253" i="29"/>
  <c r="AR1253" i="29"/>
  <c r="AQ1253" i="29"/>
  <c r="AE1248" i="29"/>
  <c r="AO1252" i="29"/>
  <c r="Y1253" i="29"/>
  <c r="AD1248" i="29"/>
  <c r="U1248" i="29"/>
  <c r="AS1247" i="29" a="1"/>
  <c r="AS1247" i="29" s="1"/>
  <c r="AQ1199" i="29"/>
  <c r="AP1199" i="29"/>
  <c r="AR1199" i="29"/>
  <c r="AD1194" i="29"/>
  <c r="AE1194" i="29"/>
  <c r="AO1198" i="29"/>
  <c r="Y1199" i="29"/>
  <c r="AS1193" i="29" a="1"/>
  <c r="AS1193" i="29" s="1"/>
  <c r="U1194" i="29"/>
  <c r="AR1145" i="29"/>
  <c r="AQ1145" i="29"/>
  <c r="AP1145" i="29"/>
  <c r="AD1140" i="29"/>
  <c r="AE1140" i="29"/>
  <c r="AO1144" i="29"/>
  <c r="Y1145" i="29"/>
  <c r="AS1139" i="29" a="1"/>
  <c r="AS1139" i="29" s="1"/>
  <c r="U1140" i="29"/>
  <c r="AQ1091" i="29"/>
  <c r="AP1091" i="29"/>
  <c r="AR1091" i="29"/>
  <c r="AD1086" i="29"/>
  <c r="AO1090" i="29"/>
  <c r="Y1091" i="29"/>
  <c r="AE1086" i="29"/>
  <c r="AS1085" i="29" a="1"/>
  <c r="AS1085" i="29" s="1"/>
  <c r="U1086" i="29"/>
  <c r="AR1037" i="29"/>
  <c r="AQ1037" i="29"/>
  <c r="AP1037" i="29"/>
  <c r="AE1032" i="29"/>
  <c r="AO1036" i="29"/>
  <c r="Y1037" i="29"/>
  <c r="AD1032" i="29"/>
  <c r="AS1031" i="29" a="1"/>
  <c r="AS1031" i="29" s="1"/>
  <c r="U1032" i="29"/>
  <c r="AR983" i="29"/>
  <c r="AP983" i="29"/>
  <c r="AQ983" i="29"/>
  <c r="AE978" i="29"/>
  <c r="AO982" i="29"/>
  <c r="Y983" i="29"/>
  <c r="AD978" i="29"/>
  <c r="AS977" i="29" a="1"/>
  <c r="AS977" i="29" s="1"/>
  <c r="U978" i="29"/>
  <c r="AQ929" i="29"/>
  <c r="AR929" i="29"/>
  <c r="AP929" i="29"/>
  <c r="AE924" i="29"/>
  <c r="AO928" i="29"/>
  <c r="Y929" i="29"/>
  <c r="AD924" i="29"/>
  <c r="AS923" i="29" a="1"/>
  <c r="AS923" i="29" s="1"/>
  <c r="U924" i="29"/>
  <c r="AQ875" i="29"/>
  <c r="AP875" i="29"/>
  <c r="AR875" i="29"/>
  <c r="AO874" i="29"/>
  <c r="Y875" i="29"/>
  <c r="AE870" i="29"/>
  <c r="AD870" i="29"/>
  <c r="AS869" i="29" a="1"/>
  <c r="AS869" i="29" s="1"/>
  <c r="U870" i="29"/>
  <c r="AP821" i="29"/>
  <c r="AQ821" i="29"/>
  <c r="AR821" i="29"/>
  <c r="AD816" i="29"/>
  <c r="AO820" i="29"/>
  <c r="Y821" i="29"/>
  <c r="AE816" i="29"/>
  <c r="AS815" i="29" a="1"/>
  <c r="AS815" i="29" s="1"/>
  <c r="U816" i="29"/>
  <c r="AR713" i="29"/>
  <c r="AP713" i="29"/>
  <c r="AQ713" i="29"/>
  <c r="AD708" i="29"/>
  <c r="AE708" i="29"/>
  <c r="AO712" i="29"/>
  <c r="Y713" i="29"/>
  <c r="AS707" i="29" a="1"/>
  <c r="AS707" i="29" s="1"/>
  <c r="U708" i="29"/>
  <c r="AP659" i="29"/>
  <c r="AQ659" i="29"/>
  <c r="AR659" i="29"/>
  <c r="AE654" i="29"/>
  <c r="AO658" i="29"/>
  <c r="Y659" i="29"/>
  <c r="AD654" i="29"/>
  <c r="AS653" i="29" a="1"/>
  <c r="AS653" i="29" s="1"/>
  <c r="U654" i="29"/>
  <c r="AQ605" i="29"/>
  <c r="AP605" i="29"/>
  <c r="AR605" i="29"/>
  <c r="AD600" i="29"/>
  <c r="AO604" i="29"/>
  <c r="Y605" i="29"/>
  <c r="AE600" i="29"/>
  <c r="AS599" i="29" a="1"/>
  <c r="AS599" i="29" s="1"/>
  <c r="U600" i="29"/>
  <c r="AR551" i="29"/>
  <c r="AP551" i="29"/>
  <c r="AQ551" i="29"/>
  <c r="AD546" i="29"/>
  <c r="AO550" i="29"/>
  <c r="Y551" i="29"/>
  <c r="AE546" i="29"/>
  <c r="AS545" i="29" a="1"/>
  <c r="AS545" i="29" s="1"/>
  <c r="U546" i="29"/>
  <c r="AR497" i="29"/>
  <c r="AQ497" i="29"/>
  <c r="AP497" i="29"/>
  <c r="AE492" i="29"/>
  <c r="AO496" i="29"/>
  <c r="Y497" i="29"/>
  <c r="AD492" i="29"/>
  <c r="AS491" i="29" a="1"/>
  <c r="AS491" i="29" s="1"/>
  <c r="U492" i="29"/>
  <c r="AQ443" i="29"/>
  <c r="AR443" i="29"/>
  <c r="AP443" i="29"/>
  <c r="AD438" i="29"/>
  <c r="AO442" i="29"/>
  <c r="Y443" i="29"/>
  <c r="AE438" i="29"/>
  <c r="AS437" i="29" a="1"/>
  <c r="AS437" i="29" s="1"/>
  <c r="U438" i="29"/>
  <c r="AQ389" i="29"/>
  <c r="AR389" i="29"/>
  <c r="AP389" i="29"/>
  <c r="AE384" i="29"/>
  <c r="AD384" i="29"/>
  <c r="AO388" i="29"/>
  <c r="Y389" i="29"/>
  <c r="AS383" i="29" a="1"/>
  <c r="AS383" i="29" s="1"/>
  <c r="U384" i="29"/>
  <c r="AP335" i="29"/>
  <c r="AR335" i="29"/>
  <c r="AQ335" i="29"/>
  <c r="AE330" i="29"/>
  <c r="AO334" i="29"/>
  <c r="Y335" i="29"/>
  <c r="AD330" i="29"/>
  <c r="AS329" i="29" a="1"/>
  <c r="AS329" i="29" s="1"/>
  <c r="U330" i="29"/>
  <c r="AQ281" i="29"/>
  <c r="AP281" i="29"/>
  <c r="AR281" i="29"/>
  <c r="AD276" i="29"/>
  <c r="AO280" i="29"/>
  <c r="Y281" i="29"/>
  <c r="AE276" i="29"/>
  <c r="AS275" i="29" a="1"/>
  <c r="AS275" i="29" s="1"/>
  <c r="U276" i="29"/>
  <c r="AR227" i="29"/>
  <c r="AP227" i="29"/>
  <c r="AQ227" i="29"/>
  <c r="AD222" i="29"/>
  <c r="AO226" i="29"/>
  <c r="Y227" i="29"/>
  <c r="AE222" i="29"/>
  <c r="AS221" i="29" a="1"/>
  <c r="AS221" i="29" s="1"/>
  <c r="U222" i="29"/>
  <c r="AQ173" i="29"/>
  <c r="AP173" i="29"/>
  <c r="AR173" i="29"/>
  <c r="AD168" i="29"/>
  <c r="AE168" i="29"/>
  <c r="AO172" i="29"/>
  <c r="Y173" i="29"/>
  <c r="AS167" i="29" a="1"/>
  <c r="AS167" i="29" s="1"/>
  <c r="U168" i="29"/>
  <c r="AR119" i="29"/>
  <c r="AP119" i="29"/>
  <c r="AQ119" i="29"/>
  <c r="AD114" i="29"/>
  <c r="AE114" i="29"/>
  <c r="AO118" i="29"/>
  <c r="Y119" i="29"/>
  <c r="AS113" i="29" a="1"/>
  <c r="AS113" i="29" s="1"/>
  <c r="U114" i="29"/>
  <c r="AP68" i="29"/>
  <c r="AQ68" i="29"/>
  <c r="AR68" i="29"/>
  <c r="AC63" i="29"/>
  <c r="AG63" i="29" s="1"/>
  <c r="AH63" i="29" s="1"/>
  <c r="AO67" i="29"/>
  <c r="Y68" i="29"/>
  <c r="S5" i="29"/>
  <c r="Y2658" i="29" a="1"/>
  <c r="AO2657" i="29" a="1"/>
  <c r="AC2652" i="29" a="1"/>
  <c r="Y2604" i="29" a="1"/>
  <c r="AO2603" i="29" a="1"/>
  <c r="AC2598" i="29" a="1"/>
  <c r="Y2550" i="29" a="1"/>
  <c r="AO2549" i="29" a="1"/>
  <c r="AC2544" i="29" a="1"/>
  <c r="AC2490" i="29" a="1"/>
  <c r="Y2496" i="29" a="1"/>
  <c r="AO2495" i="29" a="1"/>
  <c r="Y2442" i="29" a="1"/>
  <c r="AO2441" i="29" a="1"/>
  <c r="AC2436" i="29" a="1"/>
  <c r="AC2382" i="29" a="1"/>
  <c r="Y2388" i="29" a="1"/>
  <c r="AO2387" i="29" a="1"/>
  <c r="Y2334" i="29" a="1"/>
  <c r="AO2333" i="29" a="1"/>
  <c r="AC2328" i="29" a="1"/>
  <c r="Y2280" i="29" a="1"/>
  <c r="AO2279" i="29" a="1"/>
  <c r="AC2274" i="29" a="1"/>
  <c r="Y2172" i="29" a="1"/>
  <c r="AO2171" i="29" a="1"/>
  <c r="AC2166" i="29" a="1"/>
  <c r="AC2112" i="29" a="1"/>
  <c r="Y2118" i="29" a="1"/>
  <c r="AO2117" i="29" a="1"/>
  <c r="Y2064" i="29" a="1"/>
  <c r="AO2063" i="29" a="1"/>
  <c r="AC2058" i="29" a="1"/>
  <c r="Y2010" i="29" a="1"/>
  <c r="AO2009" i="29" a="1"/>
  <c r="AC2004" i="29" a="1"/>
  <c r="Y1956" i="29" a="1"/>
  <c r="AO1955" i="29" a="1"/>
  <c r="AC1950" i="29" a="1"/>
  <c r="Y1902" i="29" a="1"/>
  <c r="AO1901" i="29" a="1"/>
  <c r="AC1896" i="29" a="1"/>
  <c r="Y1848" i="29" a="1"/>
  <c r="AO1847" i="29" a="1"/>
  <c r="AC1842" i="29" a="1"/>
  <c r="AC1788" i="29" a="1"/>
  <c r="Y1794" i="29" a="1"/>
  <c r="AO1793" i="29" a="1"/>
  <c r="AC1734" i="29" a="1"/>
  <c r="Y1740" i="29" a="1"/>
  <c r="AO1739" i="29" a="1"/>
  <c r="AC1680" i="29" a="1"/>
  <c r="Y1686" i="29" a="1"/>
  <c r="AO1685" i="29" a="1"/>
  <c r="AC1626" i="29" a="1"/>
  <c r="Y1632" i="29" a="1"/>
  <c r="AO1631" i="29" a="1"/>
  <c r="AC1572" i="29" a="1"/>
  <c r="Y1578" i="29" a="1"/>
  <c r="AO1577" i="29" a="1"/>
  <c r="AC1518" i="29" a="1"/>
  <c r="Y1524" i="29" a="1"/>
  <c r="AO1523" i="29" a="1"/>
  <c r="Y1470" i="29" a="1"/>
  <c r="AO1469" i="29" a="1"/>
  <c r="AC1464" i="29" a="1"/>
  <c r="Y1416" i="29" a="1"/>
  <c r="AO1415" i="29" a="1"/>
  <c r="AC1410" i="29" a="1"/>
  <c r="AC1356" i="29" a="1"/>
  <c r="Y1362" i="29" a="1"/>
  <c r="AO1361" i="29" a="1"/>
  <c r="Y1308" i="29" a="1"/>
  <c r="AO1307" i="29" a="1"/>
  <c r="AC1302" i="29" a="1"/>
  <c r="Y1254" i="29" a="1"/>
  <c r="AO1253" i="29" a="1"/>
  <c r="AC1248" i="29" a="1"/>
  <c r="AC1194" i="29" a="1"/>
  <c r="Y1200" i="29" a="1"/>
  <c r="AO1199" i="29" a="1"/>
  <c r="AC1140" i="29" a="1"/>
  <c r="Y1146" i="29" a="1"/>
  <c r="AO1145" i="29" a="1"/>
  <c r="Y1092" i="29" a="1"/>
  <c r="AO1091" i="29" a="1"/>
  <c r="AC1086" i="29" a="1"/>
  <c r="Y1038" i="29" a="1"/>
  <c r="AO1037" i="29" a="1"/>
  <c r="AC1032" i="29" a="1"/>
  <c r="Y984" i="29" a="1"/>
  <c r="AO983" i="29" a="1"/>
  <c r="AC978" i="29" a="1"/>
  <c r="AC924" i="29" a="1"/>
  <c r="Y930" i="29" a="1"/>
  <c r="AO929" i="29" a="1"/>
  <c r="Y876" i="29" a="1"/>
  <c r="AO875" i="29" a="1"/>
  <c r="AC870" i="29" a="1"/>
  <c r="Y822" i="29" a="1"/>
  <c r="AO821" i="29" a="1"/>
  <c r="AC816" i="29" a="1"/>
  <c r="Y714" i="29" a="1"/>
  <c r="AO713" i="29" a="1"/>
  <c r="AC708" i="29" a="1"/>
  <c r="Y660" i="29" a="1"/>
  <c r="AO659" i="29" a="1"/>
  <c r="AC654" i="29" a="1"/>
  <c r="Y606" i="29" a="1"/>
  <c r="AO605" i="29" a="1"/>
  <c r="AC600" i="29" a="1"/>
  <c r="AC546" i="29" a="1"/>
  <c r="Y552" i="29" a="1"/>
  <c r="AO551" i="29" a="1"/>
  <c r="AC492" i="29" a="1"/>
  <c r="Y498" i="29" a="1"/>
  <c r="AO497" i="29" a="1"/>
  <c r="Y444" i="29" a="1"/>
  <c r="AO443" i="29" a="1"/>
  <c r="AC438" i="29" a="1"/>
  <c r="AC384" i="29" a="1"/>
  <c r="Y390" i="29" a="1"/>
  <c r="AO389" i="29" a="1"/>
  <c r="AC330" i="29" a="1"/>
  <c r="Y336" i="29" a="1"/>
  <c r="AO335" i="29" a="1"/>
  <c r="AC276" i="29" a="1"/>
  <c r="Y282" i="29" a="1"/>
  <c r="AO281" i="29" a="1"/>
  <c r="AC222" i="29" a="1"/>
  <c r="Y228" i="29" a="1"/>
  <c r="AO227" i="29" a="1"/>
  <c r="AC168" i="29" a="1"/>
  <c r="Y174" i="29" a="1"/>
  <c r="AO173" i="29" a="1"/>
  <c r="Y120" i="29" a="1"/>
  <c r="AO119" i="29" a="1"/>
  <c r="AC114" i="29" a="1"/>
  <c r="Y69" i="29" a="1"/>
  <c r="AO68" i="29" a="1"/>
  <c r="AF5" i="29" a="1"/>
  <c r="AE5" i="29" a="1"/>
  <c r="AD5" i="29" a="1"/>
  <c r="AC5" i="29" a="1"/>
  <c r="Y6" i="29" a="1"/>
  <c r="AQ69" i="29" a="1"/>
  <c r="AP69" i="29" a="1"/>
  <c r="AR69" i="29" a="1"/>
  <c r="AP120" i="29" a="1"/>
  <c r="AR120" i="29" a="1"/>
  <c r="AQ120" i="29" a="1"/>
  <c r="AQ174" i="29" a="1"/>
  <c r="AR174" i="29" a="1"/>
  <c r="AP174" i="29" a="1"/>
  <c r="AQ228" i="29" a="1"/>
  <c r="AP228" i="29" a="1"/>
  <c r="AR228" i="29" a="1"/>
  <c r="AR282" i="29" a="1"/>
  <c r="AP282" i="29" a="1"/>
  <c r="AQ282" i="29" a="1"/>
  <c r="AQ336" i="29" a="1"/>
  <c r="AR336" i="29" a="1"/>
  <c r="AP336" i="29" a="1"/>
  <c r="AP390" i="29" a="1"/>
  <c r="AR390" i="29" a="1"/>
  <c r="AQ390" i="29" a="1"/>
  <c r="AQ444" i="29" a="1"/>
  <c r="AP444" i="29" a="1"/>
  <c r="AR444" i="29" a="1"/>
  <c r="AR498" i="29" a="1"/>
  <c r="AP498" i="29" a="1"/>
  <c r="AQ498" i="29" a="1"/>
  <c r="AP552" i="29" a="1"/>
  <c r="AR552" i="29" a="1"/>
  <c r="AQ552" i="29" a="1"/>
  <c r="AP606" i="29" a="1"/>
  <c r="AQ606" i="29" a="1"/>
  <c r="AR606" i="29" a="1"/>
  <c r="AP660" i="29" a="1"/>
  <c r="AR660" i="29" a="1"/>
  <c r="AQ660" i="29" a="1"/>
  <c r="AP714" i="29" a="1"/>
  <c r="AR714" i="29" a="1"/>
  <c r="AQ714" i="29" a="1"/>
  <c r="AP822" i="29" a="1"/>
  <c r="AR822" i="29" a="1"/>
  <c r="AQ822" i="29" a="1"/>
  <c r="AR876" i="29" a="1"/>
  <c r="AP876" i="29" a="1"/>
  <c r="AQ876" i="29" a="1"/>
  <c r="AQ930" i="29" a="1"/>
  <c r="AP930" i="29" a="1"/>
  <c r="AR930" i="29" a="1"/>
  <c r="AP984" i="29" a="1"/>
  <c r="AQ984" i="29" a="1"/>
  <c r="AR984" i="29" a="1"/>
  <c r="AP1038" i="29" a="1"/>
  <c r="AQ1038" i="29" a="1"/>
  <c r="AR1038" i="29" a="1"/>
  <c r="AQ1092" i="29" a="1"/>
  <c r="AP1092" i="29" a="1"/>
  <c r="AR1092" i="29" a="1"/>
  <c r="AP1146" i="29" a="1"/>
  <c r="AQ1146" i="29" a="1"/>
  <c r="AR1146" i="29" a="1"/>
  <c r="AR1200" i="29" a="1"/>
  <c r="AP1200" i="29" a="1"/>
  <c r="AQ1200" i="29" a="1"/>
  <c r="AR1254" i="29" a="1"/>
  <c r="AQ1254" i="29" a="1"/>
  <c r="AP1254" i="29" a="1"/>
  <c r="AP1308" i="29" a="1"/>
  <c r="AQ1308" i="29" a="1"/>
  <c r="AR1308" i="29" a="1"/>
  <c r="AP1362" i="29" a="1"/>
  <c r="AR1362" i="29" a="1"/>
  <c r="AQ1362" i="29" a="1"/>
  <c r="AR1416" i="29" a="1"/>
  <c r="AP1416" i="29" a="1"/>
  <c r="AQ1416" i="29" a="1"/>
  <c r="AQ1470" i="29" a="1"/>
  <c r="AP1470" i="29" a="1"/>
  <c r="AR1470" i="29" a="1"/>
  <c r="AQ1524" i="29" a="1"/>
  <c r="AP1524" i="29" a="1"/>
  <c r="AR1524" i="29" a="1"/>
  <c r="AR1578" i="29" a="1"/>
  <c r="AP1578" i="29" a="1"/>
  <c r="AQ1578" i="29" a="1"/>
  <c r="AQ1632" i="29" a="1"/>
  <c r="AP1632" i="29" a="1"/>
  <c r="AR1632" i="29" a="1"/>
  <c r="AR1686" i="29" a="1"/>
  <c r="AP1686" i="29" a="1"/>
  <c r="AQ1686" i="29" a="1"/>
  <c r="AP1740" i="29" a="1"/>
  <c r="AR1740" i="29" a="1"/>
  <c r="AQ1740" i="29" a="1"/>
  <c r="AQ1794" i="29" a="1"/>
  <c r="AP1794" i="29" a="1"/>
  <c r="AR1794" i="29" a="1"/>
  <c r="AR1848" i="29" a="1"/>
  <c r="AP1848" i="29" a="1"/>
  <c r="AQ1848" i="29" a="1"/>
  <c r="AR1902" i="29" a="1"/>
  <c r="AP1902" i="29" a="1"/>
  <c r="AQ1902" i="29" a="1"/>
  <c r="AR1956" i="29" a="1"/>
  <c r="AP1956" i="29" a="1"/>
  <c r="AQ1956" i="29" a="1"/>
  <c r="AQ2010" i="29" a="1"/>
  <c r="AP2010" i="29" a="1"/>
  <c r="AR2010" i="29" a="1"/>
  <c r="AQ2064" i="29" a="1"/>
  <c r="AP2064" i="29" a="1"/>
  <c r="AR2064" i="29" a="1"/>
  <c r="AP2118" i="29" a="1"/>
  <c r="AR2118" i="29" a="1"/>
  <c r="AQ2118" i="29" a="1"/>
  <c r="AR2172" i="29" a="1"/>
  <c r="AP2172" i="29" a="1"/>
  <c r="AQ2172" i="29" a="1"/>
  <c r="AQ2280" i="29" a="1"/>
  <c r="AR2280" i="29" a="1"/>
  <c r="AP2280" i="29" a="1"/>
  <c r="AR2334" i="29" a="1"/>
  <c r="AP2334" i="29" a="1"/>
  <c r="AQ2334" i="29" a="1"/>
  <c r="AR2388" i="29" a="1"/>
  <c r="AP2388" i="29" a="1"/>
  <c r="AQ2388" i="29" a="1"/>
  <c r="AQ2442" i="29" a="1"/>
  <c r="AP2442" i="29" a="1"/>
  <c r="AR2442" i="29" a="1"/>
  <c r="AP2496" i="29" a="1"/>
  <c r="AQ2496" i="29" a="1"/>
  <c r="AR2496" i="29" a="1"/>
  <c r="AR2550" i="29" a="1"/>
  <c r="AP2550" i="29" a="1"/>
  <c r="AQ2550" i="29" a="1"/>
  <c r="AP2604" i="29" a="1"/>
  <c r="AR2604" i="29" a="1"/>
  <c r="AQ2604" i="29" a="1"/>
  <c r="AQ2658" i="29" a="1"/>
  <c r="AR2658" i="29" a="1"/>
  <c r="AP2658" i="29" a="1"/>
  <c r="AP2658" i="29" l="1"/>
  <c r="AR2658" i="29"/>
  <c r="AQ2658" i="29"/>
  <c r="AC2652" i="29"/>
  <c r="AG2652" i="29" s="1"/>
  <c r="AH2652" i="29" s="1"/>
  <c r="AO2657" i="29"/>
  <c r="Y2658" i="29"/>
  <c r="AQ2604" i="29"/>
  <c r="AR2604" i="29"/>
  <c r="AP2604" i="29"/>
  <c r="AC2598" i="29"/>
  <c r="AG2598" i="29" s="1"/>
  <c r="AH2598" i="29" s="1"/>
  <c r="AO2603" i="29"/>
  <c r="Y2604" i="29"/>
  <c r="AQ2550" i="29"/>
  <c r="AP2550" i="29"/>
  <c r="AR2550" i="29"/>
  <c r="AC2544" i="29"/>
  <c r="AG2544" i="29" s="1"/>
  <c r="AH2544" i="29" s="1"/>
  <c r="AO2549" i="29"/>
  <c r="Y2550" i="29"/>
  <c r="AR2496" i="29"/>
  <c r="AQ2496" i="29"/>
  <c r="AP2496" i="29"/>
  <c r="AO2495" i="29"/>
  <c r="Y2496" i="29"/>
  <c r="AC2490" i="29"/>
  <c r="AG2490" i="29" s="1"/>
  <c r="AH2490" i="29" s="1"/>
  <c r="AR2442" i="29"/>
  <c r="AP2442" i="29"/>
  <c r="AQ2442" i="29"/>
  <c r="AC2436" i="29"/>
  <c r="AG2436" i="29" s="1"/>
  <c r="AH2436" i="29" s="1"/>
  <c r="AO2441" i="29"/>
  <c r="Y2442" i="29"/>
  <c r="AQ2388" i="29"/>
  <c r="AP2388" i="29"/>
  <c r="AR2388" i="29"/>
  <c r="AO2387" i="29"/>
  <c r="Y2388" i="29"/>
  <c r="AC2382" i="29"/>
  <c r="AG2382" i="29" s="1"/>
  <c r="AH2382" i="29" s="1"/>
  <c r="AQ2334" i="29"/>
  <c r="AP2334" i="29"/>
  <c r="AR2334" i="29"/>
  <c r="AC2328" i="29"/>
  <c r="AG2328" i="29" s="1"/>
  <c r="AH2328" i="29" s="1"/>
  <c r="AO2333" i="29"/>
  <c r="Y2334" i="29"/>
  <c r="AP2280" i="29"/>
  <c r="AR2280" i="29"/>
  <c r="AQ2280" i="29"/>
  <c r="AC2274" i="29"/>
  <c r="AG2274" i="29" s="1"/>
  <c r="AH2274" i="29" s="1"/>
  <c r="AO2279" i="29"/>
  <c r="Y2280" i="29"/>
  <c r="AQ2172" i="29"/>
  <c r="AP2172" i="29"/>
  <c r="AR2172" i="29"/>
  <c r="AC2166" i="29"/>
  <c r="AG2166" i="29" s="1"/>
  <c r="AH2166" i="29" s="1"/>
  <c r="AO2171" i="29"/>
  <c r="Y2172" i="29"/>
  <c r="AQ2118" i="29"/>
  <c r="AR2118" i="29"/>
  <c r="AP2118" i="29"/>
  <c r="AO2117" i="29"/>
  <c r="Y2118" i="29"/>
  <c r="AC2112" i="29"/>
  <c r="AG2112" i="29" s="1"/>
  <c r="AH2112" i="29" s="1"/>
  <c r="AR2064" i="29"/>
  <c r="AP2064" i="29"/>
  <c r="AQ2064" i="29"/>
  <c r="AC2058" i="29"/>
  <c r="AG2058" i="29" s="1"/>
  <c r="AH2058" i="29" s="1"/>
  <c r="AO2063" i="29"/>
  <c r="Y2064" i="29"/>
  <c r="AR2010" i="29"/>
  <c r="AP2010" i="29"/>
  <c r="AQ2010" i="29"/>
  <c r="AC2004" i="29"/>
  <c r="AG2004" i="29" s="1"/>
  <c r="AH2004" i="29" s="1"/>
  <c r="AO2009" i="29"/>
  <c r="Y2010" i="29"/>
  <c r="AQ1956" i="29"/>
  <c r="AP1956" i="29"/>
  <c r="AR1956" i="29"/>
  <c r="AC1950" i="29"/>
  <c r="AG1950" i="29" s="1"/>
  <c r="AH1950" i="29" s="1"/>
  <c r="AO1955" i="29"/>
  <c r="Y1956" i="29"/>
  <c r="AQ1902" i="29"/>
  <c r="AP1902" i="29"/>
  <c r="AR1902" i="29"/>
  <c r="AC1896" i="29"/>
  <c r="AG1896" i="29" s="1"/>
  <c r="AH1896" i="29" s="1"/>
  <c r="AO1901" i="29"/>
  <c r="Y1902" i="29"/>
  <c r="AQ1848" i="29"/>
  <c r="AP1848" i="29"/>
  <c r="AR1848" i="29"/>
  <c r="AC1842" i="29"/>
  <c r="AG1842" i="29" s="1"/>
  <c r="AH1842" i="29" s="1"/>
  <c r="AO1847" i="29"/>
  <c r="Y1848" i="29"/>
  <c r="AR1794" i="29"/>
  <c r="AP1794" i="29"/>
  <c r="AQ1794" i="29"/>
  <c r="AO1793" i="29"/>
  <c r="Y1794" i="29"/>
  <c r="AC1788" i="29"/>
  <c r="AG1788" i="29" s="1"/>
  <c r="AH1788" i="29" s="1"/>
  <c r="AQ1740" i="29"/>
  <c r="AR1740" i="29"/>
  <c r="AP1740" i="29"/>
  <c r="AO1739" i="29"/>
  <c r="Y1740" i="29"/>
  <c r="AC1734" i="29"/>
  <c r="AG1734" i="29" s="1"/>
  <c r="AH1734" i="29" s="1"/>
  <c r="AQ1686" i="29"/>
  <c r="AP1686" i="29"/>
  <c r="AR1686" i="29"/>
  <c r="AO1685" i="29"/>
  <c r="Y1686" i="29"/>
  <c r="AC1680" i="29"/>
  <c r="AG1680" i="29" s="1"/>
  <c r="AH1680" i="29" s="1"/>
  <c r="AR1632" i="29"/>
  <c r="AP1632" i="29"/>
  <c r="AQ1632" i="29"/>
  <c r="AO1631" i="29"/>
  <c r="Y1632" i="29"/>
  <c r="AC1626" i="29"/>
  <c r="AG1626" i="29" s="1"/>
  <c r="AH1626" i="29" s="1"/>
  <c r="AQ1578" i="29"/>
  <c r="AP1578" i="29"/>
  <c r="AR1578" i="29"/>
  <c r="AO1577" i="29"/>
  <c r="Y1578" i="29"/>
  <c r="AC1572" i="29"/>
  <c r="AG1572" i="29" s="1"/>
  <c r="AH1572" i="29" s="1"/>
  <c r="AR1524" i="29"/>
  <c r="AP1524" i="29"/>
  <c r="AQ1524" i="29"/>
  <c r="AO1523" i="29"/>
  <c r="Y1524" i="29"/>
  <c r="AC1518" i="29"/>
  <c r="AG1518" i="29" s="1"/>
  <c r="AH1518" i="29" s="1"/>
  <c r="AR1470" i="29"/>
  <c r="AP1470" i="29"/>
  <c r="AQ1470" i="29"/>
  <c r="AC1464" i="29"/>
  <c r="AG1464" i="29" s="1"/>
  <c r="AH1464" i="29" s="1"/>
  <c r="AO1469" i="29"/>
  <c r="Y1470" i="29"/>
  <c r="AQ1416" i="29"/>
  <c r="AP1416" i="29"/>
  <c r="AR1416" i="29"/>
  <c r="AC1410" i="29"/>
  <c r="AG1410" i="29" s="1"/>
  <c r="AH1410" i="29" s="1"/>
  <c r="AO1415" i="29"/>
  <c r="Y1416" i="29"/>
  <c r="AQ1362" i="29"/>
  <c r="AR1362" i="29"/>
  <c r="AP1362" i="29"/>
  <c r="AO1361" i="29"/>
  <c r="Y1362" i="29"/>
  <c r="AC1356" i="29"/>
  <c r="AG1356" i="29" s="1"/>
  <c r="AH1356" i="29" s="1"/>
  <c r="AR1308" i="29"/>
  <c r="AQ1308" i="29"/>
  <c r="AP1308" i="29"/>
  <c r="AC1302" i="29"/>
  <c r="AG1302" i="29" s="1"/>
  <c r="AH1302" i="29" s="1"/>
  <c r="AO1307" i="29"/>
  <c r="Y1308" i="29"/>
  <c r="AP1254" i="29"/>
  <c r="AQ1254" i="29"/>
  <c r="AR1254" i="29"/>
  <c r="AC1248" i="29"/>
  <c r="AG1248" i="29" s="1"/>
  <c r="AH1248" i="29" s="1"/>
  <c r="AO1253" i="29"/>
  <c r="Y1254" i="29"/>
  <c r="AQ1200" i="29"/>
  <c r="AP1200" i="29"/>
  <c r="AR1200" i="29"/>
  <c r="AO1199" i="29"/>
  <c r="Y1200" i="29"/>
  <c r="AC1194" i="29"/>
  <c r="AG1194" i="29" s="1"/>
  <c r="AH1194" i="29" s="1"/>
  <c r="AR1146" i="29"/>
  <c r="AQ1146" i="29"/>
  <c r="AP1146" i="29"/>
  <c r="AO1145" i="29"/>
  <c r="Y1146" i="29"/>
  <c r="AC1140" i="29"/>
  <c r="AG1140" i="29" s="1"/>
  <c r="AH1140" i="29" s="1"/>
  <c r="AR1092" i="29"/>
  <c r="AP1092" i="29"/>
  <c r="AQ1092" i="29"/>
  <c r="AC1086" i="29"/>
  <c r="AG1086" i="29" s="1"/>
  <c r="AH1086" i="29" s="1"/>
  <c r="AO1091" i="29"/>
  <c r="Y1092" i="29"/>
  <c r="AR1038" i="29"/>
  <c r="AQ1038" i="29"/>
  <c r="AP1038" i="29"/>
  <c r="AC1032" i="29"/>
  <c r="AG1032" i="29" s="1"/>
  <c r="AH1032" i="29" s="1"/>
  <c r="AO1037" i="29"/>
  <c r="Y1038" i="29"/>
  <c r="AR984" i="29"/>
  <c r="AQ984" i="29"/>
  <c r="AP984" i="29"/>
  <c r="AC978" i="29"/>
  <c r="AG978" i="29" s="1"/>
  <c r="AH978" i="29" s="1"/>
  <c r="AO983" i="29"/>
  <c r="Y984" i="29"/>
  <c r="AR930" i="29"/>
  <c r="AP930" i="29"/>
  <c r="AQ930" i="29"/>
  <c r="AO929" i="29"/>
  <c r="Y930" i="29"/>
  <c r="AC924" i="29"/>
  <c r="AG924" i="29" s="1"/>
  <c r="AH924" i="29" s="1"/>
  <c r="AQ876" i="29"/>
  <c r="AP876" i="29"/>
  <c r="AR876" i="29"/>
  <c r="AC870" i="29"/>
  <c r="AG870" i="29" s="1"/>
  <c r="AH870" i="29" s="1"/>
  <c r="AO875" i="29"/>
  <c r="Y876" i="29"/>
  <c r="AQ822" i="29"/>
  <c r="AR822" i="29"/>
  <c r="AP822" i="29"/>
  <c r="AC816" i="29"/>
  <c r="AG816" i="29" s="1"/>
  <c r="AH816" i="29" s="1"/>
  <c r="AO821" i="29"/>
  <c r="Y822" i="29"/>
  <c r="AQ714" i="29"/>
  <c r="AR714" i="29"/>
  <c r="AP714" i="29"/>
  <c r="AC708" i="29"/>
  <c r="AG708" i="29" s="1"/>
  <c r="AH708" i="29" s="1"/>
  <c r="AO713" i="29"/>
  <c r="Y714" i="29"/>
  <c r="AQ660" i="29"/>
  <c r="AR660" i="29"/>
  <c r="AP660" i="29"/>
  <c r="AC654" i="29"/>
  <c r="AG654" i="29" s="1"/>
  <c r="AH654" i="29" s="1"/>
  <c r="AO659" i="29"/>
  <c r="Y660" i="29"/>
  <c r="AR606" i="29"/>
  <c r="AQ606" i="29"/>
  <c r="AP606" i="29"/>
  <c r="AC600" i="29"/>
  <c r="AG600" i="29" s="1"/>
  <c r="AH600" i="29" s="1"/>
  <c r="AO605" i="29"/>
  <c r="Y606" i="29"/>
  <c r="AQ552" i="29"/>
  <c r="AR552" i="29"/>
  <c r="AP552" i="29"/>
  <c r="AO551" i="29"/>
  <c r="Y552" i="29"/>
  <c r="AC546" i="29"/>
  <c r="AG546" i="29" s="1"/>
  <c r="AH546" i="29" s="1"/>
  <c r="AQ498" i="29"/>
  <c r="AP498" i="29"/>
  <c r="AR498" i="29"/>
  <c r="AO497" i="29"/>
  <c r="Y498" i="29"/>
  <c r="AC492" i="29"/>
  <c r="AG492" i="29" s="1"/>
  <c r="AH492" i="29" s="1"/>
  <c r="AR444" i="29"/>
  <c r="AP444" i="29"/>
  <c r="AQ444" i="29"/>
  <c r="AC438" i="29"/>
  <c r="AG438" i="29" s="1"/>
  <c r="AH438" i="29" s="1"/>
  <c r="AO443" i="29"/>
  <c r="Y444" i="29"/>
  <c r="AQ390" i="29"/>
  <c r="AR390" i="29"/>
  <c r="AP390" i="29"/>
  <c r="AO389" i="29"/>
  <c r="Y390" i="29"/>
  <c r="AC384" i="29"/>
  <c r="AG384" i="29" s="1"/>
  <c r="AH384" i="29" s="1"/>
  <c r="AP336" i="29"/>
  <c r="AR336" i="29"/>
  <c r="AQ336" i="29"/>
  <c r="AO335" i="29"/>
  <c r="Y336" i="29"/>
  <c r="AC330" i="29"/>
  <c r="AG330" i="29" s="1"/>
  <c r="AH330" i="29" s="1"/>
  <c r="AQ282" i="29"/>
  <c r="AP282" i="29"/>
  <c r="AR282" i="29"/>
  <c r="AO281" i="29"/>
  <c r="Y282" i="29"/>
  <c r="AC276" i="29"/>
  <c r="AG276" i="29" s="1"/>
  <c r="AH276" i="29" s="1"/>
  <c r="AR228" i="29"/>
  <c r="AP228" i="29"/>
  <c r="AQ228" i="29"/>
  <c r="AO227" i="29"/>
  <c r="Y228" i="29"/>
  <c r="AC222" i="29"/>
  <c r="AG222" i="29" s="1"/>
  <c r="AH222" i="29" s="1"/>
  <c r="AP174" i="29"/>
  <c r="AR174" i="29"/>
  <c r="AQ174" i="29"/>
  <c r="AO173" i="29"/>
  <c r="Y174" i="29"/>
  <c r="AC168" i="29"/>
  <c r="AG168" i="29" s="1"/>
  <c r="AH168" i="29" s="1"/>
  <c r="AQ120" i="29"/>
  <c r="AR120" i="29"/>
  <c r="AP120" i="29"/>
  <c r="AC114" i="29"/>
  <c r="AG114" i="29" s="1"/>
  <c r="AH114" i="29" s="1"/>
  <c r="AO119" i="29"/>
  <c r="Y120" i="29"/>
  <c r="AR69" i="29"/>
  <c r="AP69" i="29"/>
  <c r="AQ69" i="29"/>
  <c r="AO68" i="29"/>
  <c r="Y69" i="29"/>
  <c r="AI63" i="29"/>
  <c r="AT63" i="29"/>
  <c r="AU63" i="29" s="1"/>
  <c r="Y6" i="29"/>
  <c r="AC5" i="29"/>
  <c r="AD5" i="29"/>
  <c r="AE5" i="29"/>
  <c r="AF5" i="29"/>
  <c r="Y2659" i="29" a="1"/>
  <c r="AO2658" i="29" a="1"/>
  <c r="Y2605" i="29" a="1"/>
  <c r="AO2604" i="29" a="1"/>
  <c r="Y2551" i="29" a="1"/>
  <c r="AO2550" i="29" a="1"/>
  <c r="Y2497" i="29" a="1"/>
  <c r="AO2496" i="29" a="1"/>
  <c r="Y2443" i="29" a="1"/>
  <c r="AO2442" i="29" a="1"/>
  <c r="Y2389" i="29" a="1"/>
  <c r="AO2388" i="29" a="1"/>
  <c r="Y2335" i="29" a="1"/>
  <c r="AO2334" i="29" a="1"/>
  <c r="Y2281" i="29" a="1"/>
  <c r="AO2280" i="29" a="1"/>
  <c r="Y2173" i="29" a="1"/>
  <c r="AO2172" i="29" a="1"/>
  <c r="Y2119" i="29" a="1"/>
  <c r="AO2118" i="29" a="1"/>
  <c r="Y2065" i="29" a="1"/>
  <c r="AO2064" i="29" a="1"/>
  <c r="Y2011" i="29" a="1"/>
  <c r="AO2010" i="29" a="1"/>
  <c r="Y1957" i="29" a="1"/>
  <c r="AO1956" i="29" a="1"/>
  <c r="Y1903" i="29" a="1"/>
  <c r="AO1902" i="29" a="1"/>
  <c r="Y1849" i="29" a="1"/>
  <c r="AO1848" i="29" a="1"/>
  <c r="Y1795" i="29" a="1"/>
  <c r="AO1794" i="29" a="1"/>
  <c r="Y1741" i="29" a="1"/>
  <c r="AO1740" i="29" a="1"/>
  <c r="Y1687" i="29" a="1"/>
  <c r="AO1686" i="29" a="1"/>
  <c r="Y1633" i="29" a="1"/>
  <c r="AO1632" i="29" a="1"/>
  <c r="Y1579" i="29" a="1"/>
  <c r="AO1578" i="29" a="1"/>
  <c r="Y1525" i="29" a="1"/>
  <c r="AO1524" i="29" a="1"/>
  <c r="Y1471" i="29" a="1"/>
  <c r="AO1470" i="29" a="1"/>
  <c r="Y1417" i="29" a="1"/>
  <c r="AO1416" i="29" a="1"/>
  <c r="Y1363" i="29" a="1"/>
  <c r="AO1362" i="29" a="1"/>
  <c r="Y1309" i="29" a="1"/>
  <c r="AO1308" i="29" a="1"/>
  <c r="Y1255" i="29" a="1"/>
  <c r="AO1254" i="29" a="1"/>
  <c r="Y1201" i="29" a="1"/>
  <c r="AO1200" i="29" a="1"/>
  <c r="Y1147" i="29" a="1"/>
  <c r="AO1146" i="29" a="1"/>
  <c r="Y1093" i="29" a="1"/>
  <c r="AO1092" i="29" a="1"/>
  <c r="Y1039" i="29" a="1"/>
  <c r="AO1038" i="29" a="1"/>
  <c r="Y985" i="29" a="1"/>
  <c r="AO984" i="29" a="1"/>
  <c r="Y931" i="29" a="1"/>
  <c r="AO930" i="29" a="1"/>
  <c r="Y877" i="29" a="1"/>
  <c r="AO876" i="29" a="1"/>
  <c r="Y823" i="29" a="1"/>
  <c r="AO822" i="29" a="1"/>
  <c r="Y715" i="29" a="1"/>
  <c r="AO714" i="29" a="1"/>
  <c r="Y661" i="29" a="1"/>
  <c r="AO660" i="29" a="1"/>
  <c r="Y607" i="29" a="1"/>
  <c r="AO606" i="29" a="1"/>
  <c r="Y553" i="29" a="1"/>
  <c r="AO552" i="29" a="1"/>
  <c r="Y499" i="29" a="1"/>
  <c r="AO498" i="29" a="1"/>
  <c r="Y445" i="29" a="1"/>
  <c r="AO444" i="29" a="1"/>
  <c r="Y391" i="29" a="1"/>
  <c r="AO390" i="29" a="1"/>
  <c r="Y337" i="29" a="1"/>
  <c r="AO336" i="29" a="1"/>
  <c r="Y283" i="29" a="1"/>
  <c r="AO282" i="29" a="1"/>
  <c r="Y229" i="29" a="1"/>
  <c r="AO228" i="29" a="1"/>
  <c r="Y175" i="29" a="1"/>
  <c r="AO174" i="29" a="1"/>
  <c r="Y121" i="29" a="1"/>
  <c r="AO120" i="29" a="1"/>
  <c r="Y70" i="29" a="1"/>
  <c r="AO69" i="29" a="1"/>
  <c r="AP70" i="29" a="1"/>
  <c r="AR70" i="29" a="1"/>
  <c r="AQ70" i="29" a="1"/>
  <c r="AQ121" i="29" a="1"/>
  <c r="AP121" i="29" a="1"/>
  <c r="AR121" i="29" a="1"/>
  <c r="AQ175" i="29" a="1"/>
  <c r="AR175" i="29" a="1"/>
  <c r="AP175" i="29" a="1"/>
  <c r="AR229" i="29" a="1"/>
  <c r="AP229" i="29" a="1"/>
  <c r="AQ229" i="29" a="1"/>
  <c r="AR283" i="29" a="1"/>
  <c r="AP283" i="29" a="1"/>
  <c r="AQ283" i="29" a="1"/>
  <c r="AR337" i="29" a="1"/>
  <c r="AP337" i="29" a="1"/>
  <c r="AQ337" i="29" a="1"/>
  <c r="AQ391" i="29" a="1"/>
  <c r="AP391" i="29" a="1"/>
  <c r="AR391" i="29" a="1"/>
  <c r="AR445" i="29" a="1"/>
  <c r="AP445" i="29" a="1"/>
  <c r="AQ445" i="29" a="1"/>
  <c r="AR499" i="29" a="1"/>
  <c r="AP499" i="29" a="1"/>
  <c r="AQ499" i="29" a="1"/>
  <c r="AQ553" i="29" a="1"/>
  <c r="AP553" i="29" a="1"/>
  <c r="AR553" i="29" a="1"/>
  <c r="AP607" i="29" a="1"/>
  <c r="AQ607" i="29" a="1"/>
  <c r="AR607" i="29" a="1"/>
  <c r="AP661" i="29" a="1"/>
  <c r="AQ661" i="29" a="1"/>
  <c r="AR661" i="29" a="1"/>
  <c r="AQ715" i="29" a="1"/>
  <c r="AP715" i="29" a="1"/>
  <c r="AR715" i="29" a="1"/>
  <c r="AP823" i="29" a="1"/>
  <c r="AQ823" i="29" a="1"/>
  <c r="AR823" i="29" a="1"/>
  <c r="AR877" i="29" a="1"/>
  <c r="AP877" i="29" a="1"/>
  <c r="AQ877" i="29" a="1"/>
  <c r="AP931" i="29" a="1"/>
  <c r="AR931" i="29" a="1"/>
  <c r="AQ931" i="29" a="1"/>
  <c r="AR985" i="29" a="1"/>
  <c r="AP985" i="29" a="1"/>
  <c r="AQ985" i="29" a="1"/>
  <c r="AR1039" i="29" a="1"/>
  <c r="AP1039" i="29" a="1"/>
  <c r="AQ1039" i="29" a="1"/>
  <c r="AR1093" i="29" a="1"/>
  <c r="AP1093" i="29" a="1"/>
  <c r="AQ1093" i="29" a="1"/>
  <c r="AQ1147" i="29" a="1"/>
  <c r="AR1147" i="29" a="1"/>
  <c r="AP1147" i="29" a="1"/>
  <c r="AR1201" i="29" a="1"/>
  <c r="AQ1201" i="29" a="1"/>
  <c r="AP1201" i="29" a="1"/>
  <c r="AR1255" i="29" a="1"/>
  <c r="AP1255" i="29" a="1"/>
  <c r="AQ1255" i="29" a="1"/>
  <c r="AQ1309" i="29" a="1"/>
  <c r="AP1309" i="29" a="1"/>
  <c r="AR1309" i="29" a="1"/>
  <c r="AQ1363" i="29" a="1"/>
  <c r="AP1363" i="29" a="1"/>
  <c r="AR1363" i="29" a="1"/>
  <c r="AQ1417" i="29" a="1"/>
  <c r="AP1417" i="29" a="1"/>
  <c r="AR1417" i="29" a="1"/>
  <c r="AP1471" i="29" a="1"/>
  <c r="AR1471" i="29" a="1"/>
  <c r="AQ1471" i="29" a="1"/>
  <c r="AP1525" i="29" a="1"/>
  <c r="AQ1525" i="29" a="1"/>
  <c r="AR1525" i="29" a="1"/>
  <c r="AR1579" i="29" a="1"/>
  <c r="AQ1579" i="29" a="1"/>
  <c r="AP1579" i="29" a="1"/>
  <c r="AP1633" i="29" a="1"/>
  <c r="AR1633" i="29" a="1"/>
  <c r="AQ1633" i="29" a="1"/>
  <c r="AQ1687" i="29" a="1"/>
  <c r="AP1687" i="29" a="1"/>
  <c r="AR1687" i="29" a="1"/>
  <c r="AQ1741" i="29" a="1"/>
  <c r="AP1741" i="29" a="1"/>
  <c r="AR1741" i="29" a="1"/>
  <c r="AP1795" i="29" a="1"/>
  <c r="AR1795" i="29" a="1"/>
  <c r="AQ1795" i="29" a="1"/>
  <c r="AQ1849" i="29" a="1"/>
  <c r="AP1849" i="29" a="1"/>
  <c r="AR1849" i="29" a="1"/>
  <c r="AP1903" i="29" a="1"/>
  <c r="AR1903" i="29" a="1"/>
  <c r="AQ1903" i="29" a="1"/>
  <c r="AP1957" i="29" a="1"/>
  <c r="AQ1957" i="29" a="1"/>
  <c r="AR1957" i="29" a="1"/>
  <c r="AP2011" i="29" a="1"/>
  <c r="AR2011" i="29" a="1"/>
  <c r="AQ2011" i="29" a="1"/>
  <c r="AP2065" i="29" a="1"/>
  <c r="AR2065" i="29" a="1"/>
  <c r="AQ2065" i="29" a="1"/>
  <c r="AR2119" i="29" a="1"/>
  <c r="AP2119" i="29" a="1"/>
  <c r="AQ2119" i="29" a="1"/>
  <c r="AP2173" i="29" a="1"/>
  <c r="AQ2173" i="29" a="1"/>
  <c r="AR2173" i="29" a="1"/>
  <c r="AQ2281" i="29" a="1"/>
  <c r="AP2281" i="29" a="1"/>
  <c r="AR2281" i="29" a="1"/>
  <c r="AR2335" i="29" a="1"/>
  <c r="AP2335" i="29" a="1"/>
  <c r="AQ2335" i="29" a="1"/>
  <c r="AQ2389" i="29" a="1"/>
  <c r="AP2389" i="29" a="1"/>
  <c r="AR2389" i="29" a="1"/>
  <c r="AP2443" i="29" a="1"/>
  <c r="AR2443" i="29" a="1"/>
  <c r="AQ2443" i="29" a="1"/>
  <c r="AP2497" i="29" a="1"/>
  <c r="AQ2497" i="29" a="1"/>
  <c r="AR2497" i="29" a="1"/>
  <c r="AR2551" i="29" a="1"/>
  <c r="AP2551" i="29" a="1"/>
  <c r="AQ2551" i="29" a="1"/>
  <c r="AQ2605" i="29" a="1"/>
  <c r="AP2605" i="29" a="1"/>
  <c r="AR2605" i="29" a="1"/>
  <c r="AP2659" i="29" a="1"/>
  <c r="AQ2659" i="29" a="1"/>
  <c r="AR2659" i="29" a="1"/>
  <c r="AR2659" i="29" l="1"/>
  <c r="AQ2659" i="29"/>
  <c r="AP2659" i="29"/>
  <c r="AO2658" i="29"/>
  <c r="Y2659" i="29"/>
  <c r="AI2652" i="29"/>
  <c r="AT2652" i="29"/>
  <c r="AR2605" i="29"/>
  <c r="AP2605" i="29"/>
  <c r="AQ2605" i="29"/>
  <c r="AO2604" i="29"/>
  <c r="Y2605" i="29"/>
  <c r="AI2598" i="29"/>
  <c r="AT2598" i="29"/>
  <c r="AQ2551" i="29"/>
  <c r="AP2551" i="29"/>
  <c r="AR2551" i="29"/>
  <c r="AO2550" i="29"/>
  <c r="Y2551" i="29"/>
  <c r="AT2544" i="29"/>
  <c r="AI2544" i="29"/>
  <c r="AR2497" i="29"/>
  <c r="AQ2497" i="29"/>
  <c r="AP2497" i="29"/>
  <c r="AO2496" i="29"/>
  <c r="Y2497" i="29"/>
  <c r="AI2490" i="29"/>
  <c r="AT2490" i="29"/>
  <c r="AQ2443" i="29"/>
  <c r="AR2443" i="29"/>
  <c r="AP2443" i="29"/>
  <c r="AO2442" i="29"/>
  <c r="Y2443" i="29"/>
  <c r="AT2436" i="29"/>
  <c r="AI2436" i="29"/>
  <c r="AR2389" i="29"/>
  <c r="AP2389" i="29"/>
  <c r="AQ2389" i="29"/>
  <c r="AO2388" i="29"/>
  <c r="Y2389" i="29"/>
  <c r="AI2382" i="29"/>
  <c r="AT2382" i="29"/>
  <c r="AQ2335" i="29"/>
  <c r="AP2335" i="29"/>
  <c r="AR2335" i="29"/>
  <c r="AO2334" i="29"/>
  <c r="Y2335" i="29"/>
  <c r="AT2328" i="29"/>
  <c r="AI2328" i="29"/>
  <c r="AR2281" i="29"/>
  <c r="AP2281" i="29"/>
  <c r="AQ2281" i="29"/>
  <c r="AO2280" i="29"/>
  <c r="Y2281" i="29"/>
  <c r="AI2274" i="29"/>
  <c r="AT2274" i="29"/>
  <c r="AR2173" i="29"/>
  <c r="AQ2173" i="29"/>
  <c r="AP2173" i="29"/>
  <c r="AO2172" i="29"/>
  <c r="Y2173" i="29"/>
  <c r="AI2166" i="29"/>
  <c r="AT2166" i="29"/>
  <c r="AQ2119" i="29"/>
  <c r="AP2119" i="29"/>
  <c r="AR2119" i="29"/>
  <c r="AO2118" i="29"/>
  <c r="Y2119" i="29"/>
  <c r="AT2112" i="29"/>
  <c r="AI2112" i="29"/>
  <c r="AQ2065" i="29"/>
  <c r="AR2065" i="29"/>
  <c r="AP2065" i="29"/>
  <c r="AO2064" i="29"/>
  <c r="Y2065" i="29"/>
  <c r="AI2058" i="29"/>
  <c r="AT2058" i="29"/>
  <c r="AQ2011" i="29"/>
  <c r="AR2011" i="29"/>
  <c r="AP2011" i="29"/>
  <c r="AO2010" i="29"/>
  <c r="Y2011" i="29"/>
  <c r="AI2004" i="29"/>
  <c r="AT2004" i="29"/>
  <c r="AR1957" i="29"/>
  <c r="AQ1957" i="29"/>
  <c r="AP1957" i="29"/>
  <c r="AO1956" i="29"/>
  <c r="Y1957" i="29"/>
  <c r="AI1950" i="29"/>
  <c r="AT1950" i="29"/>
  <c r="AQ1903" i="29"/>
  <c r="AR1903" i="29"/>
  <c r="AP1903" i="29"/>
  <c r="AO1902" i="29"/>
  <c r="Y1903" i="29"/>
  <c r="AI1896" i="29"/>
  <c r="AT1896" i="29"/>
  <c r="AR1849" i="29"/>
  <c r="AP1849" i="29"/>
  <c r="AQ1849" i="29"/>
  <c r="AO1848" i="29"/>
  <c r="Y1849" i="29"/>
  <c r="AI1842" i="29"/>
  <c r="AT1842" i="29"/>
  <c r="AQ1795" i="29"/>
  <c r="AR1795" i="29"/>
  <c r="AP1795" i="29"/>
  <c r="AO1794" i="29"/>
  <c r="Y1795" i="29"/>
  <c r="AI1788" i="29"/>
  <c r="AT1788" i="29"/>
  <c r="AR1741" i="29"/>
  <c r="AP1741" i="29"/>
  <c r="AQ1741" i="29"/>
  <c r="AO1740" i="29"/>
  <c r="Y1741" i="29"/>
  <c r="AI1734" i="29"/>
  <c r="AT1734" i="29"/>
  <c r="AR1687" i="29"/>
  <c r="AP1687" i="29"/>
  <c r="AQ1687" i="29"/>
  <c r="AO1686" i="29"/>
  <c r="Y1687" i="29"/>
  <c r="AI1680" i="29"/>
  <c r="AT1680" i="29"/>
  <c r="AQ1633" i="29"/>
  <c r="AR1633" i="29"/>
  <c r="AP1633" i="29"/>
  <c r="AO1632" i="29"/>
  <c r="Y1633" i="29"/>
  <c r="AT1626" i="29"/>
  <c r="AI1626" i="29"/>
  <c r="AP1579" i="29"/>
  <c r="AQ1579" i="29"/>
  <c r="AR1579" i="29"/>
  <c r="AO1578" i="29"/>
  <c r="Y1579" i="29"/>
  <c r="AI1572" i="29"/>
  <c r="AT1572" i="29"/>
  <c r="AR1525" i="29"/>
  <c r="AQ1525" i="29"/>
  <c r="AP1525" i="29"/>
  <c r="AO1524" i="29"/>
  <c r="Y1525" i="29"/>
  <c r="AI1518" i="29"/>
  <c r="AT1518" i="29"/>
  <c r="AQ1471" i="29"/>
  <c r="AR1471" i="29"/>
  <c r="AP1471" i="29"/>
  <c r="AO1470" i="29"/>
  <c r="Y1471" i="29"/>
  <c r="AI1464" i="29"/>
  <c r="AT1464" i="29"/>
  <c r="AR1417" i="29"/>
  <c r="AP1417" i="29"/>
  <c r="AQ1417" i="29"/>
  <c r="AO1416" i="29"/>
  <c r="Y1417" i="29"/>
  <c r="AI1410" i="29"/>
  <c r="AT1410" i="29"/>
  <c r="AR1363" i="29"/>
  <c r="AP1363" i="29"/>
  <c r="AQ1363" i="29"/>
  <c r="AO1362" i="29"/>
  <c r="Y1363" i="29"/>
  <c r="AI1356" i="29"/>
  <c r="AT1356" i="29"/>
  <c r="AR1309" i="29"/>
  <c r="AP1309" i="29"/>
  <c r="AQ1309" i="29"/>
  <c r="AO1308" i="29"/>
  <c r="Y1309" i="29"/>
  <c r="AI1302" i="29"/>
  <c r="AT1302" i="29"/>
  <c r="AQ1255" i="29"/>
  <c r="AP1255" i="29"/>
  <c r="AR1255" i="29"/>
  <c r="AO1254" i="29"/>
  <c r="Y1255" i="29"/>
  <c r="AI1248" i="29"/>
  <c r="AT1248" i="29"/>
  <c r="AP1201" i="29"/>
  <c r="AQ1201" i="29"/>
  <c r="AR1201" i="29"/>
  <c r="AO1200" i="29"/>
  <c r="Y1201" i="29"/>
  <c r="AI1194" i="29"/>
  <c r="AT1194" i="29"/>
  <c r="AP1147" i="29"/>
  <c r="AR1147" i="29"/>
  <c r="AQ1147" i="29"/>
  <c r="AO1146" i="29"/>
  <c r="Y1147" i="29"/>
  <c r="AI1140" i="29"/>
  <c r="AT1140" i="29"/>
  <c r="AQ1093" i="29"/>
  <c r="AP1093" i="29"/>
  <c r="AR1093" i="29"/>
  <c r="AO1092" i="29"/>
  <c r="Y1093" i="29"/>
  <c r="AI1086" i="29"/>
  <c r="AT1086" i="29"/>
  <c r="AQ1039" i="29"/>
  <c r="AP1039" i="29"/>
  <c r="AR1039" i="29"/>
  <c r="AO1038" i="29"/>
  <c r="Y1039" i="29"/>
  <c r="AI1032" i="29"/>
  <c r="AT1032" i="29"/>
  <c r="AQ985" i="29"/>
  <c r="AP985" i="29"/>
  <c r="AR985" i="29"/>
  <c r="AO984" i="29"/>
  <c r="Y985" i="29"/>
  <c r="AI978" i="29"/>
  <c r="AT978" i="29"/>
  <c r="AQ931" i="29"/>
  <c r="AR931" i="29"/>
  <c r="AP931" i="29"/>
  <c r="AO930" i="29"/>
  <c r="Y931" i="29"/>
  <c r="AI924" i="29"/>
  <c r="AT924" i="29"/>
  <c r="AQ877" i="29"/>
  <c r="AP877" i="29"/>
  <c r="AR877" i="29"/>
  <c r="AO876" i="29"/>
  <c r="Y877" i="29"/>
  <c r="AI870" i="29"/>
  <c r="AT870" i="29"/>
  <c r="AR823" i="29"/>
  <c r="AQ823" i="29"/>
  <c r="AP823" i="29"/>
  <c r="AO822" i="29"/>
  <c r="Y823" i="29"/>
  <c r="AI816" i="29"/>
  <c r="AT816" i="29"/>
  <c r="AR715" i="29"/>
  <c r="AP715" i="29"/>
  <c r="AQ715" i="29"/>
  <c r="AO714" i="29"/>
  <c r="Y715" i="29"/>
  <c r="AI708" i="29"/>
  <c r="AT708" i="29"/>
  <c r="AR661" i="29"/>
  <c r="AQ661" i="29"/>
  <c r="AP661" i="29"/>
  <c r="AO660" i="29"/>
  <c r="Y661" i="29"/>
  <c r="AI654" i="29"/>
  <c r="AT654" i="29"/>
  <c r="AR607" i="29"/>
  <c r="AQ607" i="29"/>
  <c r="AP607" i="29"/>
  <c r="AO606" i="29"/>
  <c r="Y607" i="29"/>
  <c r="AI600" i="29"/>
  <c r="AT600" i="29"/>
  <c r="AR553" i="29"/>
  <c r="AP553" i="29"/>
  <c r="AQ553" i="29"/>
  <c r="AO552" i="29"/>
  <c r="Y553" i="29"/>
  <c r="AI546" i="29"/>
  <c r="AT546" i="29"/>
  <c r="AQ499" i="29"/>
  <c r="AP499" i="29"/>
  <c r="AR499" i="29"/>
  <c r="AO498" i="29"/>
  <c r="Y499" i="29"/>
  <c r="AI492" i="29"/>
  <c r="AT492" i="29"/>
  <c r="AQ445" i="29"/>
  <c r="AP445" i="29"/>
  <c r="AR445" i="29"/>
  <c r="AO444" i="29"/>
  <c r="Y445" i="29"/>
  <c r="AI438" i="29"/>
  <c r="AT438" i="29"/>
  <c r="AR391" i="29"/>
  <c r="AP391" i="29"/>
  <c r="AQ391" i="29"/>
  <c r="AO390" i="29"/>
  <c r="Y391" i="29"/>
  <c r="AI384" i="29"/>
  <c r="AT384" i="29"/>
  <c r="AQ337" i="29"/>
  <c r="AP337" i="29"/>
  <c r="AR337" i="29"/>
  <c r="AO336" i="29"/>
  <c r="Y337" i="29"/>
  <c r="AI330" i="29"/>
  <c r="AT330" i="29"/>
  <c r="AQ283" i="29"/>
  <c r="AP283" i="29"/>
  <c r="AR283" i="29"/>
  <c r="AO282" i="29"/>
  <c r="Y283" i="29"/>
  <c r="AI276" i="29"/>
  <c r="AT276" i="29"/>
  <c r="AQ229" i="29"/>
  <c r="AP229" i="29"/>
  <c r="AR229" i="29"/>
  <c r="AO228" i="29"/>
  <c r="Y229" i="29"/>
  <c r="AI222" i="29"/>
  <c r="AT222" i="29"/>
  <c r="AP175" i="29"/>
  <c r="AR175" i="29"/>
  <c r="AQ175" i="29"/>
  <c r="AO174" i="29"/>
  <c r="Y175" i="29"/>
  <c r="AI168" i="29"/>
  <c r="AT168" i="29"/>
  <c r="AR121" i="29"/>
  <c r="AP121" i="29"/>
  <c r="AQ121" i="29"/>
  <c r="AO120" i="29"/>
  <c r="Y121" i="29"/>
  <c r="AT114" i="29"/>
  <c r="AI114" i="29"/>
  <c r="AQ70" i="29"/>
  <c r="AR70" i="29"/>
  <c r="AP70" i="29"/>
  <c r="AO69" i="29"/>
  <c r="Y70" i="29"/>
  <c r="AN63" i="29"/>
  <c r="X64" i="29" s="1"/>
  <c r="AJ63" i="29"/>
  <c r="AG5" i="29"/>
  <c r="AH5" i="29" s="1"/>
  <c r="Y2660" i="29" a="1"/>
  <c r="AO2659" i="29" a="1"/>
  <c r="Y2606" i="29" a="1"/>
  <c r="AO2605" i="29" a="1"/>
  <c r="Y2552" i="29" a="1"/>
  <c r="AO2551" i="29" a="1"/>
  <c r="Y2498" i="29" a="1"/>
  <c r="AO2497" i="29" a="1"/>
  <c r="Y2444" i="29" a="1"/>
  <c r="AO2443" i="29" a="1"/>
  <c r="Y2390" i="29" a="1"/>
  <c r="AO2389" i="29" a="1"/>
  <c r="Y2336" i="29" a="1"/>
  <c r="AO2335" i="29" a="1"/>
  <c r="Y2282" i="29" a="1"/>
  <c r="AO2281" i="29" a="1"/>
  <c r="Y2174" i="29" a="1"/>
  <c r="AO2173" i="29" a="1"/>
  <c r="Y2120" i="29" a="1"/>
  <c r="AO2119" i="29" a="1"/>
  <c r="Y2066" i="29" a="1"/>
  <c r="AO2065" i="29" a="1"/>
  <c r="Y2012" i="29" a="1"/>
  <c r="AO2011" i="29" a="1"/>
  <c r="Y1958" i="29" a="1"/>
  <c r="AO1957" i="29" a="1"/>
  <c r="Y1904" i="29" a="1"/>
  <c r="AO1903" i="29" a="1"/>
  <c r="Y1850" i="29" a="1"/>
  <c r="AO1849" i="29" a="1"/>
  <c r="Y1796" i="29" a="1"/>
  <c r="AO1795" i="29" a="1"/>
  <c r="Y1742" i="29" a="1"/>
  <c r="AO1741" i="29" a="1"/>
  <c r="Y1688" i="29" a="1"/>
  <c r="AO1687" i="29" a="1"/>
  <c r="Y1634" i="29" a="1"/>
  <c r="AO1633" i="29" a="1"/>
  <c r="Y1580" i="29" a="1"/>
  <c r="AO1579" i="29" a="1"/>
  <c r="Y1526" i="29" a="1"/>
  <c r="AO1525" i="29" a="1"/>
  <c r="Y1472" i="29" a="1"/>
  <c r="AO1471" i="29" a="1"/>
  <c r="Y1418" i="29" a="1"/>
  <c r="AO1417" i="29" a="1"/>
  <c r="Y1364" i="29" a="1"/>
  <c r="AO1363" i="29" a="1"/>
  <c r="Y1310" i="29" a="1"/>
  <c r="AO1309" i="29" a="1"/>
  <c r="Y1256" i="29" a="1"/>
  <c r="AO1255" i="29" a="1"/>
  <c r="Y1202" i="29" a="1"/>
  <c r="AO1201" i="29" a="1"/>
  <c r="Y1148" i="29" a="1"/>
  <c r="AO1147" i="29" a="1"/>
  <c r="Y1094" i="29" a="1"/>
  <c r="AO1093" i="29" a="1"/>
  <c r="Y1040" i="29" a="1"/>
  <c r="AO1039" i="29" a="1"/>
  <c r="Y986" i="29" a="1"/>
  <c r="AO985" i="29" a="1"/>
  <c r="Y932" i="29" a="1"/>
  <c r="AO931" i="29" a="1"/>
  <c r="Y878" i="29" a="1"/>
  <c r="AO877" i="29" a="1"/>
  <c r="Y824" i="29" a="1"/>
  <c r="AO823" i="29" a="1"/>
  <c r="Y716" i="29" a="1"/>
  <c r="AO715" i="29" a="1"/>
  <c r="Y662" i="29" a="1"/>
  <c r="AO661" i="29" a="1"/>
  <c r="Y608" i="29" a="1"/>
  <c r="AO607" i="29" a="1"/>
  <c r="Y554" i="29" a="1"/>
  <c r="AO553" i="29" a="1"/>
  <c r="Y500" i="29" a="1"/>
  <c r="AO499" i="29" a="1"/>
  <c r="Y446" i="29" a="1"/>
  <c r="AO445" i="29" a="1"/>
  <c r="Y392" i="29" a="1"/>
  <c r="AO391" i="29" a="1"/>
  <c r="Y338" i="29" a="1"/>
  <c r="AO337" i="29" a="1"/>
  <c r="Y284" i="29" a="1"/>
  <c r="AO283" i="29" a="1"/>
  <c r="Y230" i="29" a="1"/>
  <c r="AO229" i="29" a="1"/>
  <c r="Y176" i="29" a="1"/>
  <c r="AO175" i="29" a="1"/>
  <c r="Y122" i="29" a="1"/>
  <c r="AO121" i="29" a="1"/>
  <c r="Y71" i="29" a="1"/>
  <c r="AO70" i="29" a="1"/>
  <c r="AF64" i="29" a="1"/>
  <c r="AO6" i="29" a="1"/>
  <c r="AR71" i="29" a="1"/>
  <c r="AQ71" i="29" a="1"/>
  <c r="AP71" i="29" a="1"/>
  <c r="AP122" i="29" a="1"/>
  <c r="AR122" i="29" a="1"/>
  <c r="AQ122" i="29" a="1"/>
  <c r="AQ176" i="29" a="1"/>
  <c r="AR176" i="29" a="1"/>
  <c r="AP176" i="29" a="1"/>
  <c r="AQ230" i="29" a="1"/>
  <c r="AP230" i="29" a="1"/>
  <c r="AR230" i="29" a="1"/>
  <c r="AQ284" i="29" a="1"/>
  <c r="AR284" i="29" a="1"/>
  <c r="AP284" i="29" a="1"/>
  <c r="AP338" i="29" a="1"/>
  <c r="AQ338" i="29" a="1"/>
  <c r="AR338" i="29" a="1"/>
  <c r="AP392" i="29" a="1"/>
  <c r="AR392" i="29" a="1"/>
  <c r="AQ392" i="29" a="1"/>
  <c r="AQ446" i="29" a="1"/>
  <c r="AR446" i="29" a="1"/>
  <c r="AP446" i="29" a="1"/>
  <c r="AR500" i="29" a="1"/>
  <c r="AP500" i="29" a="1"/>
  <c r="AQ500" i="29" a="1"/>
  <c r="AP554" i="29" a="1"/>
  <c r="AR554" i="29" a="1"/>
  <c r="AQ554" i="29" a="1"/>
  <c r="AQ608" i="29" a="1"/>
  <c r="AR608" i="29" a="1"/>
  <c r="AP608" i="29" a="1"/>
  <c r="AP662" i="29" a="1"/>
  <c r="AQ662" i="29" a="1"/>
  <c r="AR662" i="29" a="1"/>
  <c r="AP716" i="29" a="1"/>
  <c r="AR716" i="29" a="1"/>
  <c r="AQ716" i="29" a="1"/>
  <c r="AP824" i="29" a="1"/>
  <c r="AQ824" i="29" a="1"/>
  <c r="AR824" i="29" a="1"/>
  <c r="AQ878" i="29" a="1"/>
  <c r="AP878" i="29" a="1"/>
  <c r="AR878" i="29" a="1"/>
  <c r="AQ932" i="29" a="1"/>
  <c r="AP932" i="29" a="1"/>
  <c r="AR932" i="29" a="1"/>
  <c r="AR986" i="29" a="1"/>
  <c r="AP986" i="29" a="1"/>
  <c r="AQ986" i="29" a="1"/>
  <c r="AR1040" i="29" a="1"/>
  <c r="AP1040" i="29" a="1"/>
  <c r="AQ1040" i="29" a="1"/>
  <c r="AQ1094" i="29" a="1"/>
  <c r="AP1094" i="29" a="1"/>
  <c r="AR1094" i="29" a="1"/>
  <c r="AR1148" i="29" a="1"/>
  <c r="AP1148" i="29" a="1"/>
  <c r="AQ1148" i="29" a="1"/>
  <c r="AR1202" i="29" a="1"/>
  <c r="AQ1202" i="29" a="1"/>
  <c r="AP1202" i="29" a="1"/>
  <c r="AP1256" i="29" a="1"/>
  <c r="AQ1256" i="29" a="1"/>
  <c r="AR1256" i="29" a="1"/>
  <c r="AR1310" i="29" a="1"/>
  <c r="AQ1310" i="29" a="1"/>
  <c r="AP1310" i="29" a="1"/>
  <c r="AP1364" i="29" a="1"/>
  <c r="AR1364" i="29" a="1"/>
  <c r="AQ1364" i="29" a="1"/>
  <c r="AP1418" i="29" a="1"/>
  <c r="AR1418" i="29" a="1"/>
  <c r="AQ1418" i="29" a="1"/>
  <c r="AQ1472" i="29" a="1"/>
  <c r="AP1472" i="29" a="1"/>
  <c r="AR1472" i="29" a="1"/>
  <c r="AR1526" i="29" a="1"/>
  <c r="AP1526" i="29" a="1"/>
  <c r="AQ1526" i="29" a="1"/>
  <c r="AQ1580" i="29" a="1"/>
  <c r="AR1580" i="29" a="1"/>
  <c r="AP1580" i="29" a="1"/>
  <c r="AQ1634" i="29" a="1"/>
  <c r="AP1634" i="29" a="1"/>
  <c r="AR1634" i="29" a="1"/>
  <c r="AR1688" i="29" a="1"/>
  <c r="AP1688" i="29" a="1"/>
  <c r="AQ1688" i="29" a="1"/>
  <c r="AP1742" i="29" a="1"/>
  <c r="AR1742" i="29" a="1"/>
  <c r="AQ1742" i="29" a="1"/>
  <c r="AQ1796" i="29" a="1"/>
  <c r="AP1796" i="29" a="1"/>
  <c r="AR1796" i="29" a="1"/>
  <c r="AR1850" i="29" a="1"/>
  <c r="AP1850" i="29" a="1"/>
  <c r="AQ1850" i="29" a="1"/>
  <c r="AQ1904" i="29" a="1"/>
  <c r="AR1904" i="29" a="1"/>
  <c r="AP1904" i="29" a="1"/>
  <c r="AP1958" i="29" a="1"/>
  <c r="AQ1958" i="29" a="1"/>
  <c r="AR1958" i="29" a="1"/>
  <c r="AQ2012" i="29" a="1"/>
  <c r="AP2012" i="29" a="1"/>
  <c r="AR2012" i="29" a="1"/>
  <c r="AQ2066" i="29" a="1"/>
  <c r="AP2066" i="29" a="1"/>
  <c r="AR2066" i="29" a="1"/>
  <c r="AP2120" i="29" a="1"/>
  <c r="AQ2120" i="29" a="1"/>
  <c r="AR2120" i="29" a="1"/>
  <c r="AP2174" i="29" a="1"/>
  <c r="AQ2174" i="29" a="1"/>
  <c r="AR2174" i="29" a="1"/>
  <c r="AQ2282" i="29" a="1"/>
  <c r="AP2282" i="29" a="1"/>
  <c r="AR2282" i="29" a="1"/>
  <c r="AQ2336" i="29" a="1"/>
  <c r="AR2336" i="29" a="1"/>
  <c r="AP2336" i="29" a="1"/>
  <c r="AP2390" i="29" a="1"/>
  <c r="AR2390" i="29" a="1"/>
  <c r="AQ2390" i="29" a="1"/>
  <c r="AQ2444" i="29" a="1"/>
  <c r="AP2444" i="29" a="1"/>
  <c r="AR2444" i="29" a="1"/>
  <c r="AR2498" i="29" a="1"/>
  <c r="AP2498" i="29" a="1"/>
  <c r="AQ2498" i="29" a="1"/>
  <c r="AQ2552" i="29" a="1"/>
  <c r="AR2552" i="29" a="1"/>
  <c r="AP2552" i="29" a="1"/>
  <c r="AP2606" i="29" a="1"/>
  <c r="AQ2606" i="29" a="1"/>
  <c r="AR2606" i="29" a="1"/>
  <c r="AP2660" i="29" a="1"/>
  <c r="AQ2660" i="29" a="1"/>
  <c r="AR2660" i="29" a="1"/>
  <c r="AR2660" i="29" l="1"/>
  <c r="AQ2660" i="29"/>
  <c r="AP2660" i="29"/>
  <c r="AO2659" i="29"/>
  <c r="Y2660" i="29"/>
  <c r="AU2652" i="29"/>
  <c r="AN2652" i="29"/>
  <c r="X2653" i="29" s="1"/>
  <c r="AJ2652" i="29"/>
  <c r="AR2606" i="29"/>
  <c r="AQ2606" i="29"/>
  <c r="AP2606" i="29"/>
  <c r="AO2605" i="29"/>
  <c r="Y2606" i="29"/>
  <c r="AU2598" i="29"/>
  <c r="AN2598" i="29"/>
  <c r="X2599" i="29" s="1"/>
  <c r="AJ2598" i="29"/>
  <c r="AP2552" i="29"/>
  <c r="AR2552" i="29"/>
  <c r="AQ2552" i="29"/>
  <c r="AO2551" i="29"/>
  <c r="Y2552" i="29"/>
  <c r="AJ2544" i="29"/>
  <c r="AN2544" i="29"/>
  <c r="X2545" i="29" s="1"/>
  <c r="AU2544" i="29"/>
  <c r="AQ2498" i="29"/>
  <c r="AP2498" i="29"/>
  <c r="AR2498" i="29"/>
  <c r="AO2497" i="29"/>
  <c r="Y2498" i="29"/>
  <c r="AU2490" i="29"/>
  <c r="AN2490" i="29"/>
  <c r="X2491" i="29" s="1"/>
  <c r="AJ2490" i="29"/>
  <c r="AR2444" i="29"/>
  <c r="AP2444" i="29"/>
  <c r="AQ2444" i="29"/>
  <c r="AO2443" i="29"/>
  <c r="Y2444" i="29"/>
  <c r="AN2436" i="29"/>
  <c r="X2437" i="29" s="1"/>
  <c r="AJ2436" i="29"/>
  <c r="AU2436" i="29"/>
  <c r="AQ2390" i="29"/>
  <c r="AR2390" i="29"/>
  <c r="AP2390" i="29"/>
  <c r="AO2389" i="29"/>
  <c r="Y2390" i="29"/>
  <c r="AU2382" i="29"/>
  <c r="AN2382" i="29"/>
  <c r="X2383" i="29" s="1"/>
  <c r="AJ2382" i="29"/>
  <c r="AP2336" i="29"/>
  <c r="AR2336" i="29"/>
  <c r="AQ2336" i="29"/>
  <c r="AO2335" i="29"/>
  <c r="Y2336" i="29"/>
  <c r="AJ2328" i="29"/>
  <c r="AN2328" i="29"/>
  <c r="X2329" i="29" s="1"/>
  <c r="AU2328" i="29"/>
  <c r="AR2282" i="29"/>
  <c r="AP2282" i="29"/>
  <c r="AQ2282" i="29"/>
  <c r="AO2281" i="29"/>
  <c r="Y2282" i="29"/>
  <c r="AU2274" i="29"/>
  <c r="AN2274" i="29"/>
  <c r="X2275" i="29" s="1"/>
  <c r="AJ2274" i="29"/>
  <c r="AR2174" i="29"/>
  <c r="AQ2174" i="29"/>
  <c r="AP2174" i="29"/>
  <c r="AO2173" i="29"/>
  <c r="Y2174" i="29"/>
  <c r="AU2166" i="29"/>
  <c r="AN2166" i="29"/>
  <c r="X2167" i="29" s="1"/>
  <c r="AJ2166" i="29"/>
  <c r="AR2120" i="29"/>
  <c r="AQ2120" i="29"/>
  <c r="AP2120" i="29"/>
  <c r="AO2119" i="29"/>
  <c r="Y2120" i="29"/>
  <c r="AN2112" i="29"/>
  <c r="X2113" i="29" s="1"/>
  <c r="AJ2112" i="29"/>
  <c r="AU2112" i="29"/>
  <c r="AR2066" i="29"/>
  <c r="AP2066" i="29"/>
  <c r="AQ2066" i="29"/>
  <c r="AO2065" i="29"/>
  <c r="Y2066" i="29"/>
  <c r="AU2058" i="29"/>
  <c r="AN2058" i="29"/>
  <c r="X2059" i="29" s="1"/>
  <c r="AJ2058" i="29"/>
  <c r="AR2012" i="29"/>
  <c r="AP2012" i="29"/>
  <c r="AQ2012" i="29"/>
  <c r="AO2011" i="29"/>
  <c r="Y2012" i="29"/>
  <c r="AN2004" i="29"/>
  <c r="X2005" i="29" s="1"/>
  <c r="AJ2004" i="29"/>
  <c r="AU2004" i="29"/>
  <c r="AR1958" i="29"/>
  <c r="AQ1958" i="29"/>
  <c r="AP1958" i="29"/>
  <c r="AO1957" i="29"/>
  <c r="Y1958" i="29"/>
  <c r="AU1950" i="29"/>
  <c r="AN1950" i="29"/>
  <c r="X1951" i="29" s="1"/>
  <c r="AJ1950" i="29"/>
  <c r="AP1904" i="29"/>
  <c r="AR1904" i="29"/>
  <c r="AQ1904" i="29"/>
  <c r="AO1903" i="29"/>
  <c r="Y1904" i="29"/>
  <c r="AU1896" i="29"/>
  <c r="AJ1896" i="29"/>
  <c r="AN1896" i="29"/>
  <c r="X1897" i="29" s="1"/>
  <c r="AQ1850" i="29"/>
  <c r="AP1850" i="29"/>
  <c r="AR1850" i="29"/>
  <c r="AO1849" i="29"/>
  <c r="Y1850" i="29"/>
  <c r="AU1842" i="29"/>
  <c r="AN1842" i="29"/>
  <c r="X1843" i="29" s="1"/>
  <c r="AJ1842" i="29"/>
  <c r="AR1796" i="29"/>
  <c r="AP1796" i="29"/>
  <c r="AQ1796" i="29"/>
  <c r="AO1795" i="29"/>
  <c r="Y1796" i="29"/>
  <c r="AU1788" i="29"/>
  <c r="AJ1788" i="29"/>
  <c r="AN1788" i="29"/>
  <c r="X1789" i="29" s="1"/>
  <c r="AQ1742" i="29"/>
  <c r="AR1742" i="29"/>
  <c r="AP1742" i="29"/>
  <c r="AO1741" i="29"/>
  <c r="Y1742" i="29"/>
  <c r="AU1734" i="29"/>
  <c r="AN1734" i="29"/>
  <c r="X1735" i="29" s="1"/>
  <c r="AJ1734" i="29"/>
  <c r="AQ1688" i="29"/>
  <c r="AP1688" i="29"/>
  <c r="AR1688" i="29"/>
  <c r="AO1687" i="29"/>
  <c r="Y1688" i="29"/>
  <c r="AU1680" i="29"/>
  <c r="AN1680" i="29"/>
  <c r="X1681" i="29" s="1"/>
  <c r="AJ1680" i="29"/>
  <c r="AR1634" i="29"/>
  <c r="AP1634" i="29"/>
  <c r="AQ1634" i="29"/>
  <c r="AO1633" i="29"/>
  <c r="Y1634" i="29"/>
  <c r="AN1626" i="29"/>
  <c r="X1627" i="29" s="1"/>
  <c r="AJ1626" i="29"/>
  <c r="AU1626" i="29"/>
  <c r="AP1580" i="29"/>
  <c r="AR1580" i="29"/>
  <c r="AQ1580" i="29"/>
  <c r="AO1579" i="29"/>
  <c r="Y1580" i="29"/>
  <c r="AU1572" i="29"/>
  <c r="AN1572" i="29"/>
  <c r="X1573" i="29" s="1"/>
  <c r="AJ1572" i="29"/>
  <c r="AQ1526" i="29"/>
  <c r="AP1526" i="29"/>
  <c r="AR1526" i="29"/>
  <c r="AO1525" i="29"/>
  <c r="Y1526" i="29"/>
  <c r="AU1518" i="29"/>
  <c r="AN1518" i="29"/>
  <c r="X1519" i="29" s="1"/>
  <c r="AJ1518" i="29"/>
  <c r="AR1472" i="29"/>
  <c r="AP1472" i="29"/>
  <c r="AQ1472" i="29"/>
  <c r="AO1471" i="29"/>
  <c r="Y1472" i="29"/>
  <c r="AU1464" i="29"/>
  <c r="AN1464" i="29"/>
  <c r="X1465" i="29" s="1"/>
  <c r="AJ1464" i="29"/>
  <c r="AQ1418" i="29"/>
  <c r="AR1418" i="29"/>
  <c r="AP1418" i="29"/>
  <c r="AO1417" i="29"/>
  <c r="Y1418" i="29"/>
  <c r="AU1410" i="29"/>
  <c r="AN1410" i="29"/>
  <c r="X1411" i="29" s="1"/>
  <c r="AJ1410" i="29"/>
  <c r="AQ1364" i="29"/>
  <c r="AR1364" i="29"/>
  <c r="AP1364" i="29"/>
  <c r="AO1363" i="29"/>
  <c r="Y1364" i="29"/>
  <c r="AU1356" i="29"/>
  <c r="AN1356" i="29"/>
  <c r="X1357" i="29" s="1"/>
  <c r="AJ1356" i="29"/>
  <c r="AP1310" i="29"/>
  <c r="AQ1310" i="29"/>
  <c r="AR1310" i="29"/>
  <c r="AO1309" i="29"/>
  <c r="Y1310" i="29"/>
  <c r="AN1302" i="29"/>
  <c r="X1303" i="29" s="1"/>
  <c r="AJ1302" i="29"/>
  <c r="AU1302" i="29"/>
  <c r="AR1256" i="29"/>
  <c r="AQ1256" i="29"/>
  <c r="AP1256" i="29"/>
  <c r="AO1255" i="29"/>
  <c r="Y1256" i="29"/>
  <c r="AU1248" i="29"/>
  <c r="AN1248" i="29"/>
  <c r="X1249" i="29" s="1"/>
  <c r="AJ1248" i="29"/>
  <c r="AP1202" i="29"/>
  <c r="AQ1202" i="29"/>
  <c r="AR1202" i="29"/>
  <c r="AO1201" i="29"/>
  <c r="Y1202" i="29"/>
  <c r="AU1194" i="29"/>
  <c r="AN1194" i="29"/>
  <c r="X1195" i="29" s="1"/>
  <c r="AJ1194" i="29"/>
  <c r="AQ1148" i="29"/>
  <c r="AP1148" i="29"/>
  <c r="AR1148" i="29"/>
  <c r="AO1147" i="29"/>
  <c r="Y1148" i="29"/>
  <c r="AU1140" i="29"/>
  <c r="AN1140" i="29"/>
  <c r="X1141" i="29" s="1"/>
  <c r="AJ1140" i="29"/>
  <c r="AR1094" i="29"/>
  <c r="AP1094" i="29"/>
  <c r="AQ1094" i="29"/>
  <c r="AO1093" i="29"/>
  <c r="Y1094" i="29"/>
  <c r="AU1086" i="29"/>
  <c r="AN1086" i="29"/>
  <c r="X1087" i="29" s="1"/>
  <c r="AJ1086" i="29"/>
  <c r="AQ1040" i="29"/>
  <c r="AP1040" i="29"/>
  <c r="AR1040" i="29"/>
  <c r="AO1039" i="29"/>
  <c r="Y1040" i="29"/>
  <c r="AU1032" i="29"/>
  <c r="AN1032" i="29"/>
  <c r="X1033" i="29" s="1"/>
  <c r="AJ1032" i="29"/>
  <c r="AQ986" i="29"/>
  <c r="AP986" i="29"/>
  <c r="AR986" i="29"/>
  <c r="AO985" i="29"/>
  <c r="Y986" i="29"/>
  <c r="AU978" i="29"/>
  <c r="AN978" i="29"/>
  <c r="X979" i="29" s="1"/>
  <c r="AJ978" i="29"/>
  <c r="AR932" i="29"/>
  <c r="AP932" i="29"/>
  <c r="AQ932" i="29"/>
  <c r="AO931" i="29"/>
  <c r="Y932" i="29"/>
  <c r="AU924" i="29"/>
  <c r="AJ924" i="29"/>
  <c r="AN924" i="29"/>
  <c r="X925" i="29" s="1"/>
  <c r="AR878" i="29"/>
  <c r="AP878" i="29"/>
  <c r="AQ878" i="29"/>
  <c r="AO877" i="29"/>
  <c r="Y878" i="29"/>
  <c r="AU870" i="29"/>
  <c r="AN870" i="29"/>
  <c r="X871" i="29" s="1"/>
  <c r="AJ870" i="29"/>
  <c r="AR824" i="29"/>
  <c r="AQ824" i="29"/>
  <c r="AP824" i="29"/>
  <c r="AO823" i="29"/>
  <c r="Y824" i="29"/>
  <c r="AU816" i="29"/>
  <c r="AN816" i="29"/>
  <c r="X817" i="29" s="1"/>
  <c r="AJ816" i="29"/>
  <c r="AQ716" i="29"/>
  <c r="AR716" i="29"/>
  <c r="AP716" i="29"/>
  <c r="AO715" i="29"/>
  <c r="Y716" i="29"/>
  <c r="AU708" i="29"/>
  <c r="AN708" i="29"/>
  <c r="X709" i="29" s="1"/>
  <c r="AJ708" i="29"/>
  <c r="AR662" i="29"/>
  <c r="AQ662" i="29"/>
  <c r="AP662" i="29"/>
  <c r="AO661" i="29"/>
  <c r="Y662" i="29"/>
  <c r="AU654" i="29"/>
  <c r="AJ654" i="29"/>
  <c r="AN654" i="29"/>
  <c r="X655" i="29" s="1"/>
  <c r="AP608" i="29"/>
  <c r="AR608" i="29"/>
  <c r="AQ608" i="29"/>
  <c r="AO607" i="29"/>
  <c r="Y608" i="29"/>
  <c r="AU600" i="29"/>
  <c r="AN600" i="29"/>
  <c r="X601" i="29" s="1"/>
  <c r="AJ600" i="29"/>
  <c r="AQ554" i="29"/>
  <c r="AR554" i="29"/>
  <c r="AP554" i="29"/>
  <c r="AO553" i="29"/>
  <c r="Y554" i="29"/>
  <c r="AU546" i="29"/>
  <c r="AJ546" i="29"/>
  <c r="AN546" i="29"/>
  <c r="X547" i="29" s="1"/>
  <c r="AQ500" i="29"/>
  <c r="AP500" i="29"/>
  <c r="AR500" i="29"/>
  <c r="AO499" i="29"/>
  <c r="Y500" i="29"/>
  <c r="AU492" i="29"/>
  <c r="AN492" i="29"/>
  <c r="X493" i="29" s="1"/>
  <c r="AJ492" i="29"/>
  <c r="AP446" i="29"/>
  <c r="AR446" i="29"/>
  <c r="AQ446" i="29"/>
  <c r="AO445" i="29"/>
  <c r="Y446" i="29"/>
  <c r="AU438" i="29"/>
  <c r="AN438" i="29"/>
  <c r="X439" i="29" s="1"/>
  <c r="AJ438" i="29"/>
  <c r="AQ392" i="29"/>
  <c r="AR392" i="29"/>
  <c r="AP392" i="29"/>
  <c r="AO391" i="29"/>
  <c r="Y392" i="29"/>
  <c r="AU384" i="29"/>
  <c r="AJ384" i="29"/>
  <c r="AN384" i="29"/>
  <c r="X385" i="29" s="1"/>
  <c r="AR338" i="29"/>
  <c r="AQ338" i="29"/>
  <c r="AP338" i="29"/>
  <c r="AO337" i="29"/>
  <c r="Y338" i="29"/>
  <c r="AU330" i="29"/>
  <c r="AN330" i="29"/>
  <c r="X331" i="29" s="1"/>
  <c r="AJ330" i="29"/>
  <c r="AP284" i="29"/>
  <c r="AR284" i="29"/>
  <c r="AQ284" i="29"/>
  <c r="AO283" i="29"/>
  <c r="Y284" i="29"/>
  <c r="AU276" i="29"/>
  <c r="AN276" i="29"/>
  <c r="X277" i="29" s="1"/>
  <c r="AJ276" i="29"/>
  <c r="AR230" i="29"/>
  <c r="AP230" i="29"/>
  <c r="AQ230" i="29"/>
  <c r="AO229" i="29"/>
  <c r="Y230" i="29"/>
  <c r="AU222" i="29"/>
  <c r="AJ222" i="29"/>
  <c r="AN222" i="29"/>
  <c r="X223" i="29" s="1"/>
  <c r="AP176" i="29"/>
  <c r="AR176" i="29"/>
  <c r="AQ176" i="29"/>
  <c r="AO175" i="29"/>
  <c r="Y176" i="29"/>
  <c r="AN168" i="29"/>
  <c r="X169" i="29" s="1"/>
  <c r="AJ168" i="29"/>
  <c r="AU168" i="29"/>
  <c r="AQ122" i="29"/>
  <c r="AR122" i="29"/>
  <c r="AP122" i="29"/>
  <c r="AO121" i="29"/>
  <c r="Y122" i="29"/>
  <c r="AN114" i="29"/>
  <c r="X115" i="29" s="1"/>
  <c r="AJ114" i="29"/>
  <c r="AU114" i="29"/>
  <c r="AP71" i="29"/>
  <c r="AQ71" i="29"/>
  <c r="AR71" i="29"/>
  <c r="AF64" i="29"/>
  <c r="AO70" i="29"/>
  <c r="Y71" i="29"/>
  <c r="AL63" i="29"/>
  <c r="V64" i="29" s="1"/>
  <c r="AK63" i="29"/>
  <c r="AM63" i="29"/>
  <c r="W64" i="29" s="1"/>
  <c r="AO6" i="29"/>
  <c r="Y2661" i="29" a="1"/>
  <c r="AO2660" i="29" a="1"/>
  <c r="AF2653" i="29" a="1"/>
  <c r="Y2607" i="29" a="1"/>
  <c r="AO2606" i="29" a="1"/>
  <c r="AF2599" i="29" a="1"/>
  <c r="Y2553" i="29" a="1"/>
  <c r="AO2552" i="29" a="1"/>
  <c r="AF2545" i="29" a="1"/>
  <c r="Y2499" i="29" a="1"/>
  <c r="AO2498" i="29" a="1"/>
  <c r="AF2491" i="29" a="1"/>
  <c r="Y2445" i="29" a="1"/>
  <c r="AO2444" i="29" a="1"/>
  <c r="AF2437" i="29" a="1"/>
  <c r="Y2391" i="29" a="1"/>
  <c r="AO2390" i="29" a="1"/>
  <c r="AF2383" i="29" a="1"/>
  <c r="Y2337" i="29" a="1"/>
  <c r="AO2336" i="29" a="1"/>
  <c r="AF2329" i="29" a="1"/>
  <c r="Y2283" i="29" a="1"/>
  <c r="AO2282" i="29" a="1"/>
  <c r="AF2275" i="29" a="1"/>
  <c r="Y2175" i="29" a="1"/>
  <c r="AO2174" i="29" a="1"/>
  <c r="AF2167" i="29" a="1"/>
  <c r="Y2121" i="29" a="1"/>
  <c r="AO2120" i="29" a="1"/>
  <c r="AF2113" i="29" a="1"/>
  <c r="Y2067" i="29" a="1"/>
  <c r="AO2066" i="29" a="1"/>
  <c r="AF2059" i="29" a="1"/>
  <c r="Y2013" i="29" a="1"/>
  <c r="AO2012" i="29" a="1"/>
  <c r="AF2005" i="29" a="1"/>
  <c r="Y1959" i="29" a="1"/>
  <c r="AO1958" i="29" a="1"/>
  <c r="AF1951" i="29" a="1"/>
  <c r="Y1905" i="29" a="1"/>
  <c r="AO1904" i="29" a="1"/>
  <c r="AF1897" i="29" a="1"/>
  <c r="Y1851" i="29" a="1"/>
  <c r="AO1850" i="29" a="1"/>
  <c r="AF1843" i="29" a="1"/>
  <c r="Y1797" i="29" a="1"/>
  <c r="AO1796" i="29" a="1"/>
  <c r="AF1789" i="29" a="1"/>
  <c r="Y1743" i="29" a="1"/>
  <c r="AO1742" i="29" a="1"/>
  <c r="AF1735" i="29" a="1"/>
  <c r="Y1689" i="29" a="1"/>
  <c r="AO1688" i="29" a="1"/>
  <c r="AF1681" i="29" a="1"/>
  <c r="Y1635" i="29" a="1"/>
  <c r="AO1634" i="29" a="1"/>
  <c r="AF1627" i="29" a="1"/>
  <c r="Y1581" i="29" a="1"/>
  <c r="AO1580" i="29" a="1"/>
  <c r="AF1573" i="29" a="1"/>
  <c r="Y1527" i="29" a="1"/>
  <c r="AO1526" i="29" a="1"/>
  <c r="AF1519" i="29" a="1"/>
  <c r="Y1473" i="29" a="1"/>
  <c r="AO1472" i="29" a="1"/>
  <c r="AF1465" i="29" a="1"/>
  <c r="Y1419" i="29" a="1"/>
  <c r="AO1418" i="29" a="1"/>
  <c r="AF1411" i="29" a="1"/>
  <c r="Y1365" i="29" a="1"/>
  <c r="AO1364" i="29" a="1"/>
  <c r="AF1357" i="29" a="1"/>
  <c r="Y1311" i="29" a="1"/>
  <c r="AO1310" i="29" a="1"/>
  <c r="AF1303" i="29" a="1"/>
  <c r="Y1257" i="29" a="1"/>
  <c r="AO1256" i="29" a="1"/>
  <c r="AF1249" i="29" a="1"/>
  <c r="Y1203" i="29" a="1"/>
  <c r="AO1202" i="29" a="1"/>
  <c r="AF1195" i="29" a="1"/>
  <c r="Y1149" i="29" a="1"/>
  <c r="AO1148" i="29" a="1"/>
  <c r="AF1141" i="29" a="1"/>
  <c r="Y1095" i="29" a="1"/>
  <c r="AO1094" i="29" a="1"/>
  <c r="AF1087" i="29" a="1"/>
  <c r="Y1041" i="29" a="1"/>
  <c r="AO1040" i="29" a="1"/>
  <c r="AF1033" i="29" a="1"/>
  <c r="Y987" i="29" a="1"/>
  <c r="AO986" i="29" a="1"/>
  <c r="AF979" i="29" a="1"/>
  <c r="Y933" i="29" a="1"/>
  <c r="AO932" i="29" a="1"/>
  <c r="AF925" i="29" a="1"/>
  <c r="Y879" i="29" a="1"/>
  <c r="AO878" i="29" a="1"/>
  <c r="AF871" i="29" a="1"/>
  <c r="Y825" i="29" a="1"/>
  <c r="AO824" i="29" a="1"/>
  <c r="AF817" i="29" a="1"/>
  <c r="Y717" i="29" a="1"/>
  <c r="AO716" i="29" a="1"/>
  <c r="AF709" i="29" a="1"/>
  <c r="Y663" i="29" a="1"/>
  <c r="AO662" i="29" a="1"/>
  <c r="AF655" i="29" a="1"/>
  <c r="Y609" i="29" a="1"/>
  <c r="AO608" i="29" a="1"/>
  <c r="AF601" i="29" a="1"/>
  <c r="Y555" i="29" a="1"/>
  <c r="AO554" i="29" a="1"/>
  <c r="AF547" i="29" a="1"/>
  <c r="Y501" i="29" a="1"/>
  <c r="AO500" i="29" a="1"/>
  <c r="AF493" i="29" a="1"/>
  <c r="Y447" i="29" a="1"/>
  <c r="AO446" i="29" a="1"/>
  <c r="AF439" i="29" a="1"/>
  <c r="Y393" i="29" a="1"/>
  <c r="AO392" i="29" a="1"/>
  <c r="AF385" i="29" a="1"/>
  <c r="Y339" i="29" a="1"/>
  <c r="AO338" i="29" a="1"/>
  <c r="AF331" i="29" a="1"/>
  <c r="Y285" i="29" a="1"/>
  <c r="AO284" i="29" a="1"/>
  <c r="AF277" i="29" a="1"/>
  <c r="Y231" i="29" a="1"/>
  <c r="AO230" i="29" a="1"/>
  <c r="AF223" i="29" a="1"/>
  <c r="Y177" i="29" a="1"/>
  <c r="AO176" i="29" a="1"/>
  <c r="AF169" i="29" a="1"/>
  <c r="Y123" i="29" a="1"/>
  <c r="AO122" i="29" a="1"/>
  <c r="AF115" i="29" a="1"/>
  <c r="Y72" i="29" a="1"/>
  <c r="AO71" i="29" a="1"/>
  <c r="AD64" i="29" a="1"/>
  <c r="AE64" i="29" a="1"/>
  <c r="AP6" i="29" a="1"/>
  <c r="AQ72" i="29" a="1"/>
  <c r="AP72" i="29" a="1"/>
  <c r="AR72" i="29" a="1"/>
  <c r="AQ123" i="29" a="1"/>
  <c r="AP123" i="29" a="1"/>
  <c r="AR123" i="29" a="1"/>
  <c r="AQ177" i="29" a="1"/>
  <c r="AP177" i="29" a="1"/>
  <c r="AR177" i="29" a="1"/>
  <c r="AP231" i="29" a="1"/>
  <c r="AR231" i="29" a="1"/>
  <c r="AQ231" i="29" a="1"/>
  <c r="AQ285" i="29" a="1"/>
  <c r="AR285" i="29" a="1"/>
  <c r="AP285" i="29" a="1"/>
  <c r="AP339" i="29" a="1"/>
  <c r="AQ339" i="29" a="1"/>
  <c r="AR339" i="29" a="1"/>
  <c r="AQ393" i="29" a="1"/>
  <c r="AP393" i="29" a="1"/>
  <c r="AR393" i="29" a="1"/>
  <c r="AQ447" i="29" a="1"/>
  <c r="AR447" i="29" a="1"/>
  <c r="AP447" i="29" a="1"/>
  <c r="AQ501" i="29" a="1"/>
  <c r="AP501" i="29" a="1"/>
  <c r="AR501" i="29" a="1"/>
  <c r="AP555" i="29" a="1"/>
  <c r="AQ555" i="29" a="1"/>
  <c r="AR555" i="29" a="1"/>
  <c r="AR609" i="29" a="1"/>
  <c r="AP609" i="29" a="1"/>
  <c r="AQ609" i="29" a="1"/>
  <c r="AQ663" i="29" a="1"/>
  <c r="AR663" i="29" a="1"/>
  <c r="AP663" i="29" a="1"/>
  <c r="AQ717" i="29" a="1"/>
  <c r="AP717" i="29" a="1"/>
  <c r="AR717" i="29" a="1"/>
  <c r="AR825" i="29" a="1"/>
  <c r="AQ825" i="29" a="1"/>
  <c r="AP825" i="29" a="1"/>
  <c r="AP879" i="29" a="1"/>
  <c r="AR879" i="29" a="1"/>
  <c r="AQ879" i="29" a="1"/>
  <c r="AP933" i="29" a="1"/>
  <c r="AR933" i="29" a="1"/>
  <c r="AQ933" i="29" a="1"/>
  <c r="AR987" i="29" a="1"/>
  <c r="AP987" i="29" a="1"/>
  <c r="AQ987" i="29" a="1"/>
  <c r="AR1041" i="29" a="1"/>
  <c r="AP1041" i="29" a="1"/>
  <c r="AQ1041" i="29" a="1"/>
  <c r="AR1095" i="29" a="1"/>
  <c r="AP1095" i="29" a="1"/>
  <c r="AQ1095" i="29" a="1"/>
  <c r="AP1149" i="29" a="1"/>
  <c r="AQ1149" i="29" a="1"/>
  <c r="AR1149" i="29" a="1"/>
  <c r="AQ1203" i="29" a="1"/>
  <c r="AR1203" i="29" a="1"/>
  <c r="AP1203" i="29" a="1"/>
  <c r="AQ1257" i="29" a="1"/>
  <c r="AP1257" i="29" a="1"/>
  <c r="AR1257" i="29" a="1"/>
  <c r="AP1311" i="29" a="1"/>
  <c r="AR1311" i="29" a="1"/>
  <c r="AQ1311" i="29" a="1"/>
  <c r="AQ1365" i="29" a="1"/>
  <c r="AP1365" i="29" a="1"/>
  <c r="AR1365" i="29" a="1"/>
  <c r="AQ1419" i="29" a="1"/>
  <c r="AP1419" i="29" a="1"/>
  <c r="AR1419" i="29" a="1"/>
  <c r="AR1473" i="29" a="1"/>
  <c r="AP1473" i="29" a="1"/>
  <c r="AQ1473" i="29" a="1"/>
  <c r="AR1527" i="29" a="1"/>
  <c r="AP1527" i="29" a="1"/>
  <c r="AQ1527" i="29" a="1"/>
  <c r="AQ1581" i="29" a="1"/>
  <c r="AR1581" i="29" a="1"/>
  <c r="AP1581" i="29" a="1"/>
  <c r="AR1635" i="29" a="1"/>
  <c r="AP1635" i="29" a="1"/>
  <c r="AQ1635" i="29" a="1"/>
  <c r="AQ1689" i="29" a="1"/>
  <c r="AP1689" i="29" a="1"/>
  <c r="AR1689" i="29" a="1"/>
  <c r="AQ1743" i="29" a="1"/>
  <c r="AP1743" i="29" a="1"/>
  <c r="AR1743" i="29" a="1"/>
  <c r="AP1797" i="29" a="1"/>
  <c r="AR1797" i="29" a="1"/>
  <c r="AQ1797" i="29" a="1"/>
  <c r="AQ1851" i="29" a="1"/>
  <c r="AP1851" i="29" a="1"/>
  <c r="AR1851" i="29" a="1"/>
  <c r="AQ1905" i="29" a="1"/>
  <c r="AR1905" i="29" a="1"/>
  <c r="AP1905" i="29" a="1"/>
  <c r="AR1959" i="29" a="1"/>
  <c r="AQ1959" i="29" a="1"/>
  <c r="AP1959" i="29" a="1"/>
  <c r="AR2013" i="29" a="1"/>
  <c r="AP2013" i="29" a="1"/>
  <c r="AQ2013" i="29" a="1"/>
  <c r="AR2067" i="29" a="1"/>
  <c r="AP2067" i="29" a="1"/>
  <c r="AQ2067" i="29" a="1"/>
  <c r="AP2121" i="29" a="1"/>
  <c r="AQ2121" i="29" a="1"/>
  <c r="AR2121" i="29" a="1"/>
  <c r="AQ2175" i="29" a="1"/>
  <c r="AR2175" i="29" a="1"/>
  <c r="AP2175" i="29" a="1"/>
  <c r="AQ2283" i="29" a="1"/>
  <c r="AP2283" i="29" a="1"/>
  <c r="AR2283" i="29" a="1"/>
  <c r="AR2337" i="29" a="1"/>
  <c r="AQ2337" i="29" a="1"/>
  <c r="AP2337" i="29" a="1"/>
  <c r="AQ2391" i="29" a="1"/>
  <c r="AP2391" i="29" a="1"/>
  <c r="AR2391" i="29" a="1"/>
  <c r="AP2445" i="29" a="1"/>
  <c r="AR2445" i="29" a="1"/>
  <c r="AQ2445" i="29" a="1"/>
  <c r="AQ2499" i="29" a="1"/>
  <c r="AP2499" i="29" a="1"/>
  <c r="AR2499" i="29" a="1"/>
  <c r="AQ2553" i="29" a="1"/>
  <c r="AR2553" i="29" a="1"/>
  <c r="AP2553" i="29" a="1"/>
  <c r="AP2607" i="29" a="1"/>
  <c r="AQ2607" i="29" a="1"/>
  <c r="AR2607" i="29" a="1"/>
  <c r="AR2661" i="29" a="1"/>
  <c r="AP2661" i="29" a="1"/>
  <c r="AQ2661" i="29" a="1"/>
  <c r="AQ2661" i="29" l="1"/>
  <c r="AP2661" i="29"/>
  <c r="AR2661" i="29"/>
  <c r="AF2653" i="29"/>
  <c r="AO2660" i="29"/>
  <c r="Y2661" i="29"/>
  <c r="AK2652" i="29"/>
  <c r="AM2652" i="29"/>
  <c r="W2653" i="29" s="1"/>
  <c r="AL2652" i="29"/>
  <c r="V2653" i="29" s="1"/>
  <c r="AR2607" i="29"/>
  <c r="AQ2607" i="29"/>
  <c r="AP2607" i="29"/>
  <c r="AF2599" i="29"/>
  <c r="AO2606" i="29"/>
  <c r="Y2607" i="29"/>
  <c r="AK2598" i="29"/>
  <c r="AM2598" i="29"/>
  <c r="W2599" i="29" s="1"/>
  <c r="AL2598" i="29"/>
  <c r="V2599" i="29" s="1"/>
  <c r="AP2553" i="29"/>
  <c r="AR2553" i="29"/>
  <c r="AQ2553" i="29"/>
  <c r="AF2545" i="29"/>
  <c r="AO2552" i="29"/>
  <c r="Y2553" i="29"/>
  <c r="AL2544" i="29"/>
  <c r="V2545" i="29" s="1"/>
  <c r="AM2544" i="29"/>
  <c r="W2545" i="29" s="1"/>
  <c r="AK2544" i="29"/>
  <c r="AR2499" i="29"/>
  <c r="AP2499" i="29"/>
  <c r="AQ2499" i="29"/>
  <c r="AF2491" i="29"/>
  <c r="AO2498" i="29"/>
  <c r="Y2499" i="29"/>
  <c r="AK2490" i="29"/>
  <c r="AL2490" i="29"/>
  <c r="V2491" i="29" s="1"/>
  <c r="AM2490" i="29"/>
  <c r="W2491" i="29" s="1"/>
  <c r="AQ2445" i="29"/>
  <c r="AR2445" i="29"/>
  <c r="AP2445" i="29"/>
  <c r="AF2437" i="29"/>
  <c r="AO2444" i="29"/>
  <c r="Y2445" i="29"/>
  <c r="AL2436" i="29"/>
  <c r="V2437" i="29" s="1"/>
  <c r="AK2436" i="29"/>
  <c r="AM2436" i="29"/>
  <c r="W2437" i="29" s="1"/>
  <c r="AR2391" i="29"/>
  <c r="AP2391" i="29"/>
  <c r="AQ2391" i="29"/>
  <c r="AF2383" i="29"/>
  <c r="AO2390" i="29"/>
  <c r="Y2391" i="29"/>
  <c r="AK2382" i="29"/>
  <c r="AM2382" i="29"/>
  <c r="W2383" i="29" s="1"/>
  <c r="AL2382" i="29"/>
  <c r="V2383" i="29" s="1"/>
  <c r="AP2337" i="29"/>
  <c r="AQ2337" i="29"/>
  <c r="AR2337" i="29"/>
  <c r="AF2329" i="29"/>
  <c r="AO2336" i="29"/>
  <c r="Y2337" i="29"/>
  <c r="AL2328" i="29"/>
  <c r="V2329" i="29" s="1"/>
  <c r="AM2328" i="29"/>
  <c r="W2329" i="29" s="1"/>
  <c r="AK2328" i="29"/>
  <c r="AR2283" i="29"/>
  <c r="AP2283" i="29"/>
  <c r="AQ2283" i="29"/>
  <c r="AF2275" i="29"/>
  <c r="AO2282" i="29"/>
  <c r="Y2283" i="29"/>
  <c r="AL2274" i="29"/>
  <c r="V2275" i="29" s="1"/>
  <c r="AK2274" i="29"/>
  <c r="AM2274" i="29"/>
  <c r="W2275" i="29" s="1"/>
  <c r="AP2175" i="29"/>
  <c r="AR2175" i="29"/>
  <c r="AQ2175" i="29"/>
  <c r="AF2167" i="29"/>
  <c r="AO2174" i="29"/>
  <c r="Y2175" i="29"/>
  <c r="AL2166" i="29"/>
  <c r="V2167" i="29" s="1"/>
  <c r="AK2166" i="29"/>
  <c r="AM2166" i="29"/>
  <c r="W2167" i="29" s="1"/>
  <c r="AR2121" i="29"/>
  <c r="AQ2121" i="29"/>
  <c r="AP2121" i="29"/>
  <c r="AF2113" i="29"/>
  <c r="AO2120" i="29"/>
  <c r="Y2121" i="29"/>
  <c r="AL2112" i="29"/>
  <c r="V2113" i="29" s="1"/>
  <c r="AM2112" i="29"/>
  <c r="W2113" i="29" s="1"/>
  <c r="AK2112" i="29"/>
  <c r="AQ2067" i="29"/>
  <c r="AP2067" i="29"/>
  <c r="AR2067" i="29"/>
  <c r="AF2059" i="29"/>
  <c r="AO2066" i="29"/>
  <c r="Y2067" i="29"/>
  <c r="AM2058" i="29"/>
  <c r="W2059" i="29" s="1"/>
  <c r="AL2058" i="29"/>
  <c r="V2059" i="29" s="1"/>
  <c r="AK2058" i="29"/>
  <c r="AQ2013" i="29"/>
  <c r="AP2013" i="29"/>
  <c r="AR2013" i="29"/>
  <c r="AF2005" i="29"/>
  <c r="AO2012" i="29"/>
  <c r="Y2013" i="29"/>
  <c r="AM2004" i="29"/>
  <c r="W2005" i="29" s="1"/>
  <c r="AL2004" i="29"/>
  <c r="V2005" i="29" s="1"/>
  <c r="AK2004" i="29"/>
  <c r="AP1959" i="29"/>
  <c r="AQ1959" i="29"/>
  <c r="AR1959" i="29"/>
  <c r="AF1951" i="29"/>
  <c r="AO1958" i="29"/>
  <c r="Y1959" i="29"/>
  <c r="AL1950" i="29"/>
  <c r="V1951" i="29" s="1"/>
  <c r="AK1950" i="29"/>
  <c r="AM1950" i="29"/>
  <c r="W1951" i="29" s="1"/>
  <c r="AP1905" i="29"/>
  <c r="AR1905" i="29"/>
  <c r="AQ1905" i="29"/>
  <c r="AF1897" i="29"/>
  <c r="AO1904" i="29"/>
  <c r="Y1905" i="29"/>
  <c r="AL1896" i="29"/>
  <c r="V1897" i="29" s="1"/>
  <c r="AM1896" i="29"/>
  <c r="W1897" i="29" s="1"/>
  <c r="AK1896" i="29"/>
  <c r="AR1851" i="29"/>
  <c r="AP1851" i="29"/>
  <c r="AQ1851" i="29"/>
  <c r="AF1843" i="29"/>
  <c r="AO1850" i="29"/>
  <c r="Y1851" i="29"/>
  <c r="AK1842" i="29"/>
  <c r="AM1842" i="29"/>
  <c r="W1843" i="29" s="1"/>
  <c r="AL1842" i="29"/>
  <c r="V1843" i="29" s="1"/>
  <c r="AQ1797" i="29"/>
  <c r="AR1797" i="29"/>
  <c r="AP1797" i="29"/>
  <c r="AF1789" i="29"/>
  <c r="AO1796" i="29"/>
  <c r="Y1797" i="29"/>
  <c r="AL1788" i="29"/>
  <c r="V1789" i="29" s="1"/>
  <c r="AK1788" i="29"/>
  <c r="AM1788" i="29"/>
  <c r="W1789" i="29" s="1"/>
  <c r="AR1743" i="29"/>
  <c r="AP1743" i="29"/>
  <c r="AQ1743" i="29"/>
  <c r="AF1735" i="29"/>
  <c r="AO1742" i="29"/>
  <c r="Y1743" i="29"/>
  <c r="AK1734" i="29"/>
  <c r="AM1734" i="29"/>
  <c r="W1735" i="29" s="1"/>
  <c r="AL1734" i="29"/>
  <c r="V1735" i="29" s="1"/>
  <c r="AR1689" i="29"/>
  <c r="AP1689" i="29"/>
  <c r="AQ1689" i="29"/>
  <c r="AF1681" i="29"/>
  <c r="AO1688" i="29"/>
  <c r="Y1689" i="29"/>
  <c r="AK1680" i="29"/>
  <c r="AM1680" i="29"/>
  <c r="W1681" i="29" s="1"/>
  <c r="AL1680" i="29"/>
  <c r="V1681" i="29" s="1"/>
  <c r="AQ1635" i="29"/>
  <c r="AP1635" i="29"/>
  <c r="AR1635" i="29"/>
  <c r="AF1627" i="29"/>
  <c r="AO1634" i="29"/>
  <c r="Y1635" i="29"/>
  <c r="AL1626" i="29"/>
  <c r="V1627" i="29" s="1"/>
  <c r="AK1626" i="29"/>
  <c r="AM1626" i="29"/>
  <c r="W1627" i="29" s="1"/>
  <c r="AP1581" i="29"/>
  <c r="AR1581" i="29"/>
  <c r="AQ1581" i="29"/>
  <c r="AF1573" i="29"/>
  <c r="AO1580" i="29"/>
  <c r="Y1581" i="29"/>
  <c r="AK1572" i="29"/>
  <c r="AL1572" i="29"/>
  <c r="V1573" i="29" s="1"/>
  <c r="AM1572" i="29"/>
  <c r="W1573" i="29" s="1"/>
  <c r="AQ1527" i="29"/>
  <c r="AP1527" i="29"/>
  <c r="AR1527" i="29"/>
  <c r="AF1519" i="29"/>
  <c r="AO1526" i="29"/>
  <c r="Y1527" i="29"/>
  <c r="AK1518" i="29"/>
  <c r="AM1518" i="29"/>
  <c r="W1519" i="29" s="1"/>
  <c r="AL1518" i="29"/>
  <c r="V1519" i="29" s="1"/>
  <c r="AQ1473" i="29"/>
  <c r="AP1473" i="29"/>
  <c r="AR1473" i="29"/>
  <c r="AF1465" i="29"/>
  <c r="AO1472" i="29"/>
  <c r="Y1473" i="29"/>
  <c r="AM1464" i="29"/>
  <c r="W1465" i="29" s="1"/>
  <c r="AK1464" i="29"/>
  <c r="AL1464" i="29"/>
  <c r="V1465" i="29" s="1"/>
  <c r="AR1419" i="29"/>
  <c r="AP1419" i="29"/>
  <c r="AQ1419" i="29"/>
  <c r="AF1411" i="29"/>
  <c r="AO1418" i="29"/>
  <c r="Y1419" i="29"/>
  <c r="AK1410" i="29"/>
  <c r="AL1410" i="29"/>
  <c r="V1411" i="29" s="1"/>
  <c r="AM1410" i="29"/>
  <c r="W1411" i="29" s="1"/>
  <c r="AR1365" i="29"/>
  <c r="AP1365" i="29"/>
  <c r="AQ1365" i="29"/>
  <c r="AF1357" i="29"/>
  <c r="AO1364" i="29"/>
  <c r="Y1365" i="29"/>
  <c r="AK1356" i="29"/>
  <c r="AM1356" i="29"/>
  <c r="W1357" i="29" s="1"/>
  <c r="AL1356" i="29"/>
  <c r="V1357" i="29" s="1"/>
  <c r="AQ1311" i="29"/>
  <c r="AR1311" i="29"/>
  <c r="AP1311" i="29"/>
  <c r="AF1303" i="29"/>
  <c r="AO1310" i="29"/>
  <c r="Y1311" i="29"/>
  <c r="AK1302" i="29"/>
  <c r="AM1302" i="29"/>
  <c r="W1303" i="29" s="1"/>
  <c r="AL1302" i="29"/>
  <c r="V1303" i="29" s="1"/>
  <c r="AR1257" i="29"/>
  <c r="AP1257" i="29"/>
  <c r="AQ1257" i="29"/>
  <c r="AF1249" i="29"/>
  <c r="AO1256" i="29"/>
  <c r="Y1257" i="29"/>
  <c r="AM1248" i="29"/>
  <c r="W1249" i="29" s="1"/>
  <c r="AL1248" i="29"/>
  <c r="V1249" i="29" s="1"/>
  <c r="AK1248" i="29"/>
  <c r="AP1203" i="29"/>
  <c r="AR1203" i="29"/>
  <c r="AQ1203" i="29"/>
  <c r="AF1195" i="29"/>
  <c r="AO1202" i="29"/>
  <c r="Y1203" i="29"/>
  <c r="AM1194" i="29"/>
  <c r="W1195" i="29" s="1"/>
  <c r="AL1194" i="29"/>
  <c r="V1195" i="29" s="1"/>
  <c r="AK1194" i="29"/>
  <c r="AR1149" i="29"/>
  <c r="AQ1149" i="29"/>
  <c r="AP1149" i="29"/>
  <c r="AF1141" i="29"/>
  <c r="AO1148" i="29"/>
  <c r="Y1149" i="29"/>
  <c r="AL1140" i="29"/>
  <c r="V1141" i="29" s="1"/>
  <c r="AK1140" i="29"/>
  <c r="AM1140" i="29"/>
  <c r="W1141" i="29" s="1"/>
  <c r="AQ1095" i="29"/>
  <c r="AP1095" i="29"/>
  <c r="AR1095" i="29"/>
  <c r="AF1087" i="29"/>
  <c r="AO1094" i="29"/>
  <c r="Y1095" i="29"/>
  <c r="AM1086" i="29"/>
  <c r="W1087" i="29" s="1"/>
  <c r="AL1086" i="29"/>
  <c r="V1087" i="29" s="1"/>
  <c r="AK1086" i="29"/>
  <c r="AQ1041" i="29"/>
  <c r="AP1041" i="29"/>
  <c r="AR1041" i="29"/>
  <c r="AF1033" i="29"/>
  <c r="AO1040" i="29"/>
  <c r="Y1041" i="29"/>
  <c r="AM1032" i="29"/>
  <c r="W1033" i="29" s="1"/>
  <c r="AL1032" i="29"/>
  <c r="V1033" i="29" s="1"/>
  <c r="AK1032" i="29"/>
  <c r="AQ987" i="29"/>
  <c r="AP987" i="29"/>
  <c r="AR987" i="29"/>
  <c r="AF979" i="29"/>
  <c r="AO986" i="29"/>
  <c r="Y987" i="29"/>
  <c r="AM978" i="29"/>
  <c r="W979" i="29" s="1"/>
  <c r="AL978" i="29"/>
  <c r="V979" i="29" s="1"/>
  <c r="AK978" i="29"/>
  <c r="AQ933" i="29"/>
  <c r="AR933" i="29"/>
  <c r="AP933" i="29"/>
  <c r="AF925" i="29"/>
  <c r="AO932" i="29"/>
  <c r="Y933" i="29"/>
  <c r="AM924" i="29"/>
  <c r="W925" i="29" s="1"/>
  <c r="AL924" i="29"/>
  <c r="V925" i="29" s="1"/>
  <c r="AK924" i="29"/>
  <c r="AQ879" i="29"/>
  <c r="AR879" i="29"/>
  <c r="AP879" i="29"/>
  <c r="AF871" i="29"/>
  <c r="AO878" i="29"/>
  <c r="Y879" i="29"/>
  <c r="AK870" i="29"/>
  <c r="AM870" i="29"/>
  <c r="W871" i="29" s="1"/>
  <c r="AL870" i="29"/>
  <c r="V871" i="29" s="1"/>
  <c r="AP825" i="29"/>
  <c r="AQ825" i="29"/>
  <c r="AR825" i="29"/>
  <c r="AF817" i="29"/>
  <c r="AO824" i="29"/>
  <c r="Y825" i="29"/>
  <c r="AL816" i="29"/>
  <c r="V817" i="29" s="1"/>
  <c r="AM816" i="29"/>
  <c r="W817" i="29" s="1"/>
  <c r="AK816" i="29"/>
  <c r="AR717" i="29"/>
  <c r="AP717" i="29"/>
  <c r="AQ717" i="29"/>
  <c r="AF709" i="29"/>
  <c r="AO716" i="29"/>
  <c r="Y717" i="29"/>
  <c r="AM708" i="29"/>
  <c r="W709" i="29" s="1"/>
  <c r="AL708" i="29"/>
  <c r="V709" i="29" s="1"/>
  <c r="AK708" i="29"/>
  <c r="AP663" i="29"/>
  <c r="AR663" i="29"/>
  <c r="AQ663" i="29"/>
  <c r="AF655" i="29"/>
  <c r="AO662" i="29"/>
  <c r="Y663" i="29"/>
  <c r="AM654" i="29"/>
  <c r="W655" i="29" s="1"/>
  <c r="AL654" i="29"/>
  <c r="V655" i="29" s="1"/>
  <c r="AK654" i="29"/>
  <c r="AQ609" i="29"/>
  <c r="AP609" i="29"/>
  <c r="AR609" i="29"/>
  <c r="AF601" i="29"/>
  <c r="AO608" i="29"/>
  <c r="Y609" i="29"/>
  <c r="AK600" i="29"/>
  <c r="AM600" i="29"/>
  <c r="W601" i="29" s="1"/>
  <c r="AL600" i="29"/>
  <c r="V601" i="29" s="1"/>
  <c r="AR555" i="29"/>
  <c r="AQ555" i="29"/>
  <c r="AP555" i="29"/>
  <c r="AF547" i="29"/>
  <c r="AO554" i="29"/>
  <c r="Y555" i="29"/>
  <c r="AK546" i="29"/>
  <c r="AM546" i="29"/>
  <c r="W547" i="29" s="1"/>
  <c r="AL546" i="29"/>
  <c r="V547" i="29" s="1"/>
  <c r="AR501" i="29"/>
  <c r="AP501" i="29"/>
  <c r="AQ501" i="29"/>
  <c r="AF493" i="29"/>
  <c r="AO500" i="29"/>
  <c r="Y501" i="29"/>
  <c r="AM492" i="29"/>
  <c r="W493" i="29" s="1"/>
  <c r="AL492" i="29"/>
  <c r="V493" i="29" s="1"/>
  <c r="AK492" i="29"/>
  <c r="AP447" i="29"/>
  <c r="AR447" i="29"/>
  <c r="AQ447" i="29"/>
  <c r="AF439" i="29"/>
  <c r="AO446" i="29"/>
  <c r="Y447" i="29"/>
  <c r="AM438" i="29"/>
  <c r="W439" i="29" s="1"/>
  <c r="AL438" i="29"/>
  <c r="V439" i="29" s="1"/>
  <c r="AK438" i="29"/>
  <c r="AR393" i="29"/>
  <c r="AP393" i="29"/>
  <c r="AQ393" i="29"/>
  <c r="AF385" i="29"/>
  <c r="AO392" i="29"/>
  <c r="Y393" i="29"/>
  <c r="AL384" i="29"/>
  <c r="V385" i="29" s="1"/>
  <c r="AM384" i="29"/>
  <c r="W385" i="29" s="1"/>
  <c r="AK384" i="29"/>
  <c r="AR339" i="29"/>
  <c r="AQ339" i="29"/>
  <c r="AP339" i="29"/>
  <c r="AF331" i="29"/>
  <c r="AO338" i="29"/>
  <c r="Y339" i="29"/>
  <c r="AL330" i="29"/>
  <c r="V331" i="29" s="1"/>
  <c r="AK330" i="29"/>
  <c r="AM330" i="29"/>
  <c r="W331" i="29" s="1"/>
  <c r="AP285" i="29"/>
  <c r="AR285" i="29"/>
  <c r="AQ285" i="29"/>
  <c r="AF277" i="29"/>
  <c r="AO284" i="29"/>
  <c r="Y285" i="29"/>
  <c r="AM276" i="29"/>
  <c r="W277" i="29" s="1"/>
  <c r="AL276" i="29"/>
  <c r="V277" i="29" s="1"/>
  <c r="AK276" i="29"/>
  <c r="AQ231" i="29"/>
  <c r="AR231" i="29"/>
  <c r="AP231" i="29"/>
  <c r="AF223" i="29"/>
  <c r="AO230" i="29"/>
  <c r="Y231" i="29"/>
  <c r="AL222" i="29"/>
  <c r="V223" i="29" s="1"/>
  <c r="AK222" i="29"/>
  <c r="AM222" i="29"/>
  <c r="W223" i="29" s="1"/>
  <c r="AR177" i="29"/>
  <c r="AP177" i="29"/>
  <c r="AQ177" i="29"/>
  <c r="AF169" i="29"/>
  <c r="AO176" i="29"/>
  <c r="Y177" i="29"/>
  <c r="AK168" i="29"/>
  <c r="AM168" i="29"/>
  <c r="W169" i="29" s="1"/>
  <c r="AL168" i="29"/>
  <c r="V169" i="29" s="1"/>
  <c r="AR123" i="29"/>
  <c r="AP123" i="29"/>
  <c r="AQ123" i="29"/>
  <c r="AF115" i="29"/>
  <c r="AO122" i="29"/>
  <c r="Y123" i="29"/>
  <c r="AL114" i="29"/>
  <c r="V115" i="29" s="1"/>
  <c r="AM114" i="29"/>
  <c r="W115" i="29" s="1"/>
  <c r="AK114" i="29"/>
  <c r="AR72" i="29"/>
  <c r="AP72" i="29"/>
  <c r="AQ72" i="29"/>
  <c r="AE64" i="29"/>
  <c r="AD64" i="29"/>
  <c r="AO71" i="29"/>
  <c r="Y72" i="29"/>
  <c r="AS63" i="29" a="1"/>
  <c r="AS63" i="29" s="1"/>
  <c r="U64" i="29"/>
  <c r="AP6" i="29"/>
  <c r="AE2653" i="29" a="1"/>
  <c r="Y2662" i="29" a="1"/>
  <c r="AO2661" i="29" a="1"/>
  <c r="AD2653" i="29" a="1"/>
  <c r="AE2599" i="29" a="1"/>
  <c r="Y2608" i="29" a="1"/>
  <c r="AO2607" i="29" a="1"/>
  <c r="AD2599" i="29" a="1"/>
  <c r="AE2545" i="29" a="1"/>
  <c r="Y2554" i="29" a="1"/>
  <c r="AO2553" i="29" a="1"/>
  <c r="AD2545" i="29" a="1"/>
  <c r="AD2491" i="29" a="1"/>
  <c r="Y2500" i="29" a="1"/>
  <c r="AO2499" i="29" a="1"/>
  <c r="AE2491" i="29" a="1"/>
  <c r="AE2437" i="29" a="1"/>
  <c r="Y2446" i="29" a="1"/>
  <c r="AO2445" i="29" a="1"/>
  <c r="AD2437" i="29" a="1"/>
  <c r="AE2383" i="29" a="1"/>
  <c r="Y2392" i="29" a="1"/>
  <c r="AO2391" i="29" a="1"/>
  <c r="AD2383" i="29" a="1"/>
  <c r="AE2329" i="29" a="1"/>
  <c r="Y2338" i="29" a="1"/>
  <c r="AO2337" i="29" a="1"/>
  <c r="AD2329" i="29" a="1"/>
  <c r="Y2284" i="29" a="1"/>
  <c r="AO2283" i="29" a="1"/>
  <c r="AE2275" i="29" a="1"/>
  <c r="AD2275" i="29" a="1"/>
  <c r="Y2176" i="29" a="1"/>
  <c r="AO2175" i="29" a="1"/>
  <c r="AE2167" i="29" a="1"/>
  <c r="AD2167" i="29" a="1"/>
  <c r="Y2122" i="29" a="1"/>
  <c r="AO2121" i="29" a="1"/>
  <c r="AE2113" i="29" a="1"/>
  <c r="AD2113" i="29" a="1"/>
  <c r="AD2059" i="29" a="1"/>
  <c r="Y2068" i="29" a="1"/>
  <c r="AO2067" i="29" a="1"/>
  <c r="AE2059" i="29" a="1"/>
  <c r="AD2005" i="29" a="1"/>
  <c r="Y2014" i="29" a="1"/>
  <c r="AO2013" i="29" a="1"/>
  <c r="AE2005" i="29" a="1"/>
  <c r="Y1960" i="29" a="1"/>
  <c r="AO1959" i="29" a="1"/>
  <c r="AE1951" i="29" a="1"/>
  <c r="AD1951" i="29" a="1"/>
  <c r="Y1906" i="29" a="1"/>
  <c r="AO1905" i="29" a="1"/>
  <c r="AE1897" i="29" a="1"/>
  <c r="AD1897" i="29" a="1"/>
  <c r="AE1843" i="29" a="1"/>
  <c r="Y1852" i="29" a="1"/>
  <c r="AO1851" i="29" a="1"/>
  <c r="AD1843" i="29" a="1"/>
  <c r="AE1789" i="29" a="1"/>
  <c r="Y1798" i="29" a="1"/>
  <c r="AO1797" i="29" a="1"/>
  <c r="AD1789" i="29" a="1"/>
  <c r="AE1735" i="29" a="1"/>
  <c r="Y1744" i="29" a="1"/>
  <c r="AO1743" i="29" a="1"/>
  <c r="AD1735" i="29" a="1"/>
  <c r="AE1681" i="29" a="1"/>
  <c r="Y1690" i="29" a="1"/>
  <c r="AO1689" i="29" a="1"/>
  <c r="AD1681" i="29" a="1"/>
  <c r="AE1627" i="29" a="1"/>
  <c r="Y1636" i="29" a="1"/>
  <c r="AO1635" i="29" a="1"/>
  <c r="AD1627" i="29" a="1"/>
  <c r="AD1573" i="29" a="1"/>
  <c r="Y1582" i="29" a="1"/>
  <c r="AO1581" i="29" a="1"/>
  <c r="AE1573" i="29" a="1"/>
  <c r="AE1519" i="29" a="1"/>
  <c r="Y1528" i="29" a="1"/>
  <c r="AO1527" i="29" a="1"/>
  <c r="AD1519" i="29" a="1"/>
  <c r="AE1465" i="29" a="1"/>
  <c r="Y1474" i="29" a="1"/>
  <c r="AO1473" i="29" a="1"/>
  <c r="AD1465" i="29" a="1"/>
  <c r="AD1411" i="29" a="1"/>
  <c r="Y1420" i="29" a="1"/>
  <c r="AO1419" i="29" a="1"/>
  <c r="AE1411" i="29" a="1"/>
  <c r="AE1357" i="29" a="1"/>
  <c r="Y1366" i="29" a="1"/>
  <c r="AO1365" i="29" a="1"/>
  <c r="AD1357" i="29" a="1"/>
  <c r="AD1303" i="29" a="1"/>
  <c r="Y1312" i="29" a="1"/>
  <c r="AO1311" i="29" a="1"/>
  <c r="AE1303" i="29" a="1"/>
  <c r="AD1249" i="29" a="1"/>
  <c r="Y1258" i="29" a="1"/>
  <c r="AO1257" i="29" a="1"/>
  <c r="AE1249" i="29" a="1"/>
  <c r="AD1195" i="29" a="1"/>
  <c r="AE1195" i="29" a="1"/>
  <c r="Y1204" i="29" a="1"/>
  <c r="AO1203" i="29" a="1"/>
  <c r="Y1150" i="29" a="1"/>
  <c r="AO1149" i="29" a="1"/>
  <c r="AE1141" i="29" a="1"/>
  <c r="AD1141" i="29" a="1"/>
  <c r="AD1087" i="29" a="1"/>
  <c r="AE1087" i="29" a="1"/>
  <c r="Y1096" i="29" a="1"/>
  <c r="AO1095" i="29" a="1"/>
  <c r="AD1033" i="29" a="1"/>
  <c r="AE1033" i="29" a="1"/>
  <c r="Y1042" i="29" a="1"/>
  <c r="AO1041" i="29" a="1"/>
  <c r="AD979" i="29" a="1"/>
  <c r="Y988" i="29" a="1"/>
  <c r="AO987" i="29" a="1"/>
  <c r="AE979" i="29" a="1"/>
  <c r="Y934" i="29" a="1"/>
  <c r="AO933" i="29" a="1"/>
  <c r="AD925" i="29" a="1"/>
  <c r="AE925" i="29" a="1"/>
  <c r="AE871" i="29" a="1"/>
  <c r="Y880" i="29" a="1"/>
  <c r="AO879" i="29" a="1"/>
  <c r="AD871" i="29" a="1"/>
  <c r="AE817" i="29" a="1"/>
  <c r="Y826" i="29" a="1"/>
  <c r="AO825" i="29" a="1"/>
  <c r="AD817" i="29" a="1"/>
  <c r="AD709" i="29" a="1"/>
  <c r="Y718" i="29" a="1"/>
  <c r="AO717" i="29" a="1"/>
  <c r="AE709" i="29" a="1"/>
  <c r="Y664" i="29" a="1"/>
  <c r="AO663" i="29" a="1"/>
  <c r="AD655" i="29" a="1"/>
  <c r="AE655" i="29" a="1"/>
  <c r="AE601" i="29" a="1"/>
  <c r="Y610" i="29" a="1"/>
  <c r="AO609" i="29" a="1"/>
  <c r="AD601" i="29" a="1"/>
  <c r="AD547" i="29" a="1"/>
  <c r="Y556" i="29" a="1"/>
  <c r="AO555" i="29" a="1"/>
  <c r="AE547" i="29" a="1"/>
  <c r="AD493" i="29" a="1"/>
  <c r="AE493" i="29" a="1"/>
  <c r="Y502" i="29" a="1"/>
  <c r="AO501" i="29" a="1"/>
  <c r="AD439" i="29" a="1"/>
  <c r="AE439" i="29" a="1"/>
  <c r="Y448" i="29" a="1"/>
  <c r="AO447" i="29" a="1"/>
  <c r="AE385" i="29" a="1"/>
  <c r="Y394" i="29" a="1"/>
  <c r="AO393" i="29" a="1"/>
  <c r="AD385" i="29" a="1"/>
  <c r="Y340" i="29" a="1"/>
  <c r="AO339" i="29" a="1"/>
  <c r="AE331" i="29" a="1"/>
  <c r="AD331" i="29" a="1"/>
  <c r="AD277" i="29" a="1"/>
  <c r="AE277" i="29" a="1"/>
  <c r="Y286" i="29" a="1"/>
  <c r="AO285" i="29" a="1"/>
  <c r="AE223" i="29" a="1"/>
  <c r="Y232" i="29" a="1"/>
  <c r="AO231" i="29" a="1"/>
  <c r="AD223" i="29" a="1"/>
  <c r="AD169" i="29" a="1"/>
  <c r="Y178" i="29" a="1"/>
  <c r="AO177" i="29" a="1"/>
  <c r="AE169" i="29" a="1"/>
  <c r="Y124" i="29" a="1"/>
  <c r="AO123" i="29" a="1"/>
  <c r="AD115" i="29" a="1"/>
  <c r="AE115" i="29" a="1"/>
  <c r="AC64" i="29" a="1"/>
  <c r="Y73" i="29" a="1"/>
  <c r="AO72" i="29" a="1"/>
  <c r="AQ6" i="29" a="1"/>
  <c r="AP73" i="29" a="1"/>
  <c r="AR73" i="29" a="1"/>
  <c r="AQ73" i="29" a="1"/>
  <c r="AR124" i="29" a="1"/>
  <c r="AP124" i="29" a="1"/>
  <c r="AQ124" i="29" a="1"/>
  <c r="AP178" i="29" a="1"/>
  <c r="AR178" i="29" a="1"/>
  <c r="AQ178" i="29" a="1"/>
  <c r="AQ232" i="29" a="1"/>
  <c r="AP232" i="29" a="1"/>
  <c r="AR232" i="29" a="1"/>
  <c r="AR286" i="29" a="1"/>
  <c r="AP286" i="29" a="1"/>
  <c r="AQ286" i="29" a="1"/>
  <c r="AQ340" i="29" a="1"/>
  <c r="AR340" i="29" a="1"/>
  <c r="AP340" i="29" a="1"/>
  <c r="AQ394" i="29" a="1"/>
  <c r="AP394" i="29" a="1"/>
  <c r="AR394" i="29" a="1"/>
  <c r="AQ448" i="29" a="1"/>
  <c r="AR448" i="29" a="1"/>
  <c r="AP448" i="29" a="1"/>
  <c r="AR502" i="29" a="1"/>
  <c r="AP502" i="29" a="1"/>
  <c r="AQ502" i="29" a="1"/>
  <c r="AQ556" i="29" a="1"/>
  <c r="AP556" i="29" a="1"/>
  <c r="AR556" i="29" a="1"/>
  <c r="AP610" i="29" a="1"/>
  <c r="AQ610" i="29" a="1"/>
  <c r="AR610" i="29" a="1"/>
  <c r="AR664" i="29" a="1"/>
  <c r="AP664" i="29" a="1"/>
  <c r="AQ664" i="29" a="1"/>
  <c r="AP718" i="29" a="1"/>
  <c r="AR718" i="29" a="1"/>
  <c r="AQ718" i="29" a="1"/>
  <c r="AQ826" i="29" a="1"/>
  <c r="AP826" i="29" a="1"/>
  <c r="AR826" i="29" a="1"/>
  <c r="AQ880" i="29" a="1"/>
  <c r="AP880" i="29" a="1"/>
  <c r="AR880" i="29" a="1"/>
  <c r="AQ934" i="29" a="1"/>
  <c r="AP934" i="29" a="1"/>
  <c r="AR934" i="29" a="1"/>
  <c r="AQ988" i="29" a="1"/>
  <c r="AP988" i="29" a="1"/>
  <c r="AR988" i="29" a="1"/>
  <c r="AQ1042" i="29" a="1"/>
  <c r="AR1042" i="29" a="1"/>
  <c r="AP1042" i="29" a="1"/>
  <c r="AQ1096" i="29" a="1"/>
  <c r="AP1096" i="29" a="1"/>
  <c r="AR1096" i="29" a="1"/>
  <c r="AP1150" i="29" a="1"/>
  <c r="AQ1150" i="29" a="1"/>
  <c r="AR1150" i="29" a="1"/>
  <c r="AR1204" i="29" a="1"/>
  <c r="AP1204" i="29" a="1"/>
  <c r="AQ1204" i="29" a="1"/>
  <c r="AP1258" i="29" a="1"/>
  <c r="AR1258" i="29" a="1"/>
  <c r="AQ1258" i="29" a="1"/>
  <c r="AP1312" i="29" a="1"/>
  <c r="AQ1312" i="29" a="1"/>
  <c r="AR1312" i="29" a="1"/>
  <c r="AP1366" i="29" a="1"/>
  <c r="AR1366" i="29" a="1"/>
  <c r="AQ1366" i="29" a="1"/>
  <c r="AP1420" i="29" a="1"/>
  <c r="AR1420" i="29" a="1"/>
  <c r="AQ1420" i="29" a="1"/>
  <c r="AQ1474" i="29" a="1"/>
  <c r="AP1474" i="29" a="1"/>
  <c r="AR1474" i="29" a="1"/>
  <c r="AP1528" i="29" a="1"/>
  <c r="AQ1528" i="29" a="1"/>
  <c r="AR1528" i="29" a="1"/>
  <c r="AQ1582" i="29" a="1"/>
  <c r="AP1582" i="29" a="1"/>
  <c r="AR1582" i="29" a="1"/>
  <c r="AQ1636" i="29" a="1"/>
  <c r="AP1636" i="29" a="1"/>
  <c r="AR1636" i="29" a="1"/>
  <c r="AR1690" i="29" a="1"/>
  <c r="AP1690" i="29" a="1"/>
  <c r="AQ1690" i="29" a="1"/>
  <c r="AP1744" i="29" a="1"/>
  <c r="AR1744" i="29" a="1"/>
  <c r="AQ1744" i="29" a="1"/>
  <c r="AQ1798" i="29" a="1"/>
  <c r="AP1798" i="29" a="1"/>
  <c r="AR1798" i="29" a="1"/>
  <c r="AR1852" i="29" a="1"/>
  <c r="AP1852" i="29" a="1"/>
  <c r="AQ1852" i="29" a="1"/>
  <c r="AR1906" i="29" a="1"/>
  <c r="AQ1906" i="29" a="1"/>
  <c r="AP1906" i="29" a="1"/>
  <c r="AR1960" i="29" a="1"/>
  <c r="AP1960" i="29" a="1"/>
  <c r="AQ1960" i="29" a="1"/>
  <c r="AP2014" i="29" a="1"/>
  <c r="AQ2014" i="29" a="1"/>
  <c r="AR2014" i="29" a="1"/>
  <c r="AQ2068" i="29" a="1"/>
  <c r="AP2068" i="29" a="1"/>
  <c r="AR2068" i="29" a="1"/>
  <c r="AQ2122" i="29" a="1"/>
  <c r="AR2122" i="29" a="1"/>
  <c r="AP2122" i="29" a="1"/>
  <c r="AR2176" i="29" a="1"/>
  <c r="AP2176" i="29" a="1"/>
  <c r="AQ2176" i="29" a="1"/>
  <c r="AQ2284" i="29" a="1"/>
  <c r="AP2284" i="29" a="1"/>
  <c r="AR2284" i="29" a="1"/>
  <c r="AR2338" i="29" a="1"/>
  <c r="AP2338" i="29" a="1"/>
  <c r="AQ2338" i="29" a="1"/>
  <c r="AR2392" i="29" a="1"/>
  <c r="AP2392" i="29" a="1"/>
  <c r="AQ2392" i="29" a="1"/>
  <c r="AQ2446" i="29" a="1"/>
  <c r="AP2446" i="29" a="1"/>
  <c r="AR2446" i="29" a="1"/>
  <c r="AR2500" i="29" a="1"/>
  <c r="AP2500" i="29" a="1"/>
  <c r="AQ2500" i="29" a="1"/>
  <c r="AQ2554" i="29" a="1"/>
  <c r="AR2554" i="29" a="1"/>
  <c r="AP2554" i="29" a="1"/>
  <c r="AP2608" i="29" a="1"/>
  <c r="AR2608" i="29" a="1"/>
  <c r="AQ2608" i="29" a="1"/>
  <c r="AR2662" i="29" a="1"/>
  <c r="AP2662" i="29" a="1"/>
  <c r="AQ2662" i="29" a="1"/>
  <c r="AQ2662" i="29" l="1"/>
  <c r="AP2662" i="29"/>
  <c r="AR2662" i="29"/>
  <c r="AD2653" i="29"/>
  <c r="AO2661" i="29"/>
  <c r="Y2662" i="29"/>
  <c r="AE2653" i="29"/>
  <c r="AS2652" i="29" a="1"/>
  <c r="AS2652" i="29" s="1"/>
  <c r="U2653" i="29"/>
  <c r="AQ2608" i="29"/>
  <c r="AR2608" i="29"/>
  <c r="AP2608" i="29"/>
  <c r="AD2599" i="29"/>
  <c r="AO2607" i="29"/>
  <c r="Y2608" i="29"/>
  <c r="AE2599" i="29"/>
  <c r="AS2598" i="29" a="1"/>
  <c r="AS2598" i="29" s="1"/>
  <c r="U2599" i="29"/>
  <c r="AP2554" i="29"/>
  <c r="AR2554" i="29"/>
  <c r="AQ2554" i="29"/>
  <c r="AD2545" i="29"/>
  <c r="AO2553" i="29"/>
  <c r="Y2554" i="29"/>
  <c r="AE2545" i="29"/>
  <c r="AS2544" i="29" a="1"/>
  <c r="AS2544" i="29" s="1"/>
  <c r="U2545" i="29"/>
  <c r="AQ2500" i="29"/>
  <c r="AP2500" i="29"/>
  <c r="AR2500" i="29"/>
  <c r="AE2491" i="29"/>
  <c r="AO2499" i="29"/>
  <c r="Y2500" i="29"/>
  <c r="AD2491" i="29"/>
  <c r="AS2490" i="29" a="1"/>
  <c r="AS2490" i="29" s="1"/>
  <c r="U2491" i="29"/>
  <c r="AR2446" i="29"/>
  <c r="AP2446" i="29"/>
  <c r="AQ2446" i="29"/>
  <c r="AD2437" i="29"/>
  <c r="AO2445" i="29"/>
  <c r="Y2446" i="29"/>
  <c r="AE2437" i="29"/>
  <c r="AS2436" i="29" a="1"/>
  <c r="AS2436" i="29" s="1"/>
  <c r="U2437" i="29"/>
  <c r="AQ2392" i="29"/>
  <c r="AP2392" i="29"/>
  <c r="AR2392" i="29"/>
  <c r="AD2383" i="29"/>
  <c r="AO2391" i="29"/>
  <c r="Y2392" i="29"/>
  <c r="AE2383" i="29"/>
  <c r="AS2382" i="29" a="1"/>
  <c r="AS2382" i="29" s="1"/>
  <c r="U2383" i="29"/>
  <c r="AQ2338" i="29"/>
  <c r="AP2338" i="29"/>
  <c r="AR2338" i="29"/>
  <c r="AD2329" i="29"/>
  <c r="AO2337" i="29"/>
  <c r="Y2338" i="29"/>
  <c r="AE2329" i="29"/>
  <c r="AS2328" i="29" a="1"/>
  <c r="AS2328" i="29" s="1"/>
  <c r="U2329" i="29"/>
  <c r="AR2284" i="29"/>
  <c r="AP2284" i="29"/>
  <c r="AQ2284" i="29"/>
  <c r="AD2275" i="29"/>
  <c r="AE2275" i="29"/>
  <c r="AO2283" i="29"/>
  <c r="Y2284" i="29"/>
  <c r="AS2274" i="29" a="1"/>
  <c r="AS2274" i="29" s="1"/>
  <c r="U2275" i="29"/>
  <c r="AQ2176" i="29"/>
  <c r="AP2176" i="29"/>
  <c r="AR2176" i="29"/>
  <c r="AD2167" i="29"/>
  <c r="AE2167" i="29"/>
  <c r="AO2175" i="29"/>
  <c r="Y2176" i="29"/>
  <c r="AS2166" i="29" a="1"/>
  <c r="AS2166" i="29" s="1"/>
  <c r="U2167" i="29"/>
  <c r="AP2122" i="29"/>
  <c r="AR2122" i="29"/>
  <c r="AQ2122" i="29"/>
  <c r="AD2113" i="29"/>
  <c r="AE2113" i="29"/>
  <c r="AO2121" i="29"/>
  <c r="Y2122" i="29"/>
  <c r="AS2112" i="29" a="1"/>
  <c r="AS2112" i="29" s="1"/>
  <c r="U2113" i="29"/>
  <c r="AR2068" i="29"/>
  <c r="AP2068" i="29"/>
  <c r="AQ2068" i="29"/>
  <c r="AE2059" i="29"/>
  <c r="AO2067" i="29"/>
  <c r="Y2068" i="29"/>
  <c r="AD2059" i="29"/>
  <c r="AS2058" i="29" a="1"/>
  <c r="AS2058" i="29" s="1"/>
  <c r="U2059" i="29"/>
  <c r="AR2014" i="29"/>
  <c r="AQ2014" i="29"/>
  <c r="AP2014" i="29"/>
  <c r="AE2005" i="29"/>
  <c r="AO2013" i="29"/>
  <c r="Y2014" i="29"/>
  <c r="AD2005" i="29"/>
  <c r="AS2004" i="29" a="1"/>
  <c r="AS2004" i="29" s="1"/>
  <c r="U2005" i="29"/>
  <c r="AQ1960" i="29"/>
  <c r="AP1960" i="29"/>
  <c r="AR1960" i="29"/>
  <c r="AD1951" i="29"/>
  <c r="AE1951" i="29"/>
  <c r="AO1959" i="29"/>
  <c r="Y1960" i="29"/>
  <c r="AS1950" i="29" a="1"/>
  <c r="AS1950" i="29" s="1"/>
  <c r="U1951" i="29"/>
  <c r="AP1906" i="29"/>
  <c r="AQ1906" i="29"/>
  <c r="AR1906" i="29"/>
  <c r="AD1897" i="29"/>
  <c r="AE1897" i="29"/>
  <c r="AO1905" i="29"/>
  <c r="Y1906" i="29"/>
  <c r="AS1896" i="29" a="1"/>
  <c r="AS1896" i="29" s="1"/>
  <c r="U1897" i="29"/>
  <c r="AQ1852" i="29"/>
  <c r="AP1852" i="29"/>
  <c r="AR1852" i="29"/>
  <c r="AD1843" i="29"/>
  <c r="AO1851" i="29"/>
  <c r="Y1852" i="29"/>
  <c r="AE1843" i="29"/>
  <c r="AS1842" i="29" a="1"/>
  <c r="AS1842" i="29" s="1"/>
  <c r="U1843" i="29"/>
  <c r="AR1798" i="29"/>
  <c r="AP1798" i="29"/>
  <c r="AQ1798" i="29"/>
  <c r="AD1789" i="29"/>
  <c r="AO1797" i="29"/>
  <c r="Y1798" i="29"/>
  <c r="AE1789" i="29"/>
  <c r="AS1788" i="29" a="1"/>
  <c r="AS1788" i="29" s="1"/>
  <c r="U1789" i="29"/>
  <c r="AQ1744" i="29"/>
  <c r="AR1744" i="29"/>
  <c r="AP1744" i="29"/>
  <c r="AD1735" i="29"/>
  <c r="AO1743" i="29"/>
  <c r="Y1744" i="29"/>
  <c r="AE1735" i="29"/>
  <c r="AS1734" i="29" a="1"/>
  <c r="AS1734" i="29" s="1"/>
  <c r="U1735" i="29"/>
  <c r="AQ1690" i="29"/>
  <c r="AP1690" i="29"/>
  <c r="AR1690" i="29"/>
  <c r="AD1681" i="29"/>
  <c r="AO1689" i="29"/>
  <c r="Y1690" i="29"/>
  <c r="AE1681" i="29"/>
  <c r="AS1680" i="29" a="1"/>
  <c r="AS1680" i="29" s="1"/>
  <c r="U1681" i="29"/>
  <c r="AR1636" i="29"/>
  <c r="AP1636" i="29"/>
  <c r="AQ1636" i="29"/>
  <c r="AD1627" i="29"/>
  <c r="AO1635" i="29"/>
  <c r="Y1636" i="29"/>
  <c r="AE1627" i="29"/>
  <c r="AS1626" i="29" a="1"/>
  <c r="AS1626" i="29" s="1"/>
  <c r="U1627" i="29"/>
  <c r="AR1582" i="29"/>
  <c r="AP1582" i="29"/>
  <c r="AQ1582" i="29"/>
  <c r="AE1573" i="29"/>
  <c r="AO1581" i="29"/>
  <c r="Y1582" i="29"/>
  <c r="AD1573" i="29"/>
  <c r="AS1572" i="29" a="1"/>
  <c r="AS1572" i="29" s="1"/>
  <c r="U1573" i="29"/>
  <c r="AR1528" i="29"/>
  <c r="AQ1528" i="29"/>
  <c r="AP1528" i="29"/>
  <c r="AD1519" i="29"/>
  <c r="AO1527" i="29"/>
  <c r="Y1528" i="29"/>
  <c r="AE1519" i="29"/>
  <c r="AS1518" i="29" a="1"/>
  <c r="AS1518" i="29" s="1"/>
  <c r="U1519" i="29"/>
  <c r="AR1474" i="29"/>
  <c r="AP1474" i="29"/>
  <c r="AQ1474" i="29"/>
  <c r="AD1465" i="29"/>
  <c r="AO1473" i="29"/>
  <c r="Y1474" i="29"/>
  <c r="AE1465" i="29"/>
  <c r="AS1464" i="29" a="1"/>
  <c r="AS1464" i="29" s="1"/>
  <c r="U1465" i="29"/>
  <c r="AQ1420" i="29"/>
  <c r="AR1420" i="29"/>
  <c r="AP1420" i="29"/>
  <c r="AE1411" i="29"/>
  <c r="AO1419" i="29"/>
  <c r="Y1420" i="29"/>
  <c r="AD1411" i="29"/>
  <c r="AS1410" i="29" a="1"/>
  <c r="AS1410" i="29" s="1"/>
  <c r="U1411" i="29"/>
  <c r="AQ1366" i="29"/>
  <c r="AR1366" i="29"/>
  <c r="AP1366" i="29"/>
  <c r="AD1357" i="29"/>
  <c r="AO1365" i="29"/>
  <c r="Y1366" i="29"/>
  <c r="AE1357" i="29"/>
  <c r="AS1356" i="29" a="1"/>
  <c r="AS1356" i="29" s="1"/>
  <c r="U1357" i="29"/>
  <c r="AR1312" i="29"/>
  <c r="AQ1312" i="29"/>
  <c r="AP1312" i="29"/>
  <c r="AE1303" i="29"/>
  <c r="AO1311" i="29"/>
  <c r="Y1312" i="29"/>
  <c r="AD1303" i="29"/>
  <c r="AS1302" i="29" a="1"/>
  <c r="AS1302" i="29" s="1"/>
  <c r="U1303" i="29"/>
  <c r="AQ1258" i="29"/>
  <c r="AR1258" i="29"/>
  <c r="AP1258" i="29"/>
  <c r="AE1249" i="29"/>
  <c r="AO1257" i="29"/>
  <c r="Y1258" i="29"/>
  <c r="AD1249" i="29"/>
  <c r="AS1248" i="29" a="1"/>
  <c r="AS1248" i="29" s="1"/>
  <c r="U1249" i="29"/>
  <c r="AQ1204" i="29"/>
  <c r="AP1204" i="29"/>
  <c r="AR1204" i="29"/>
  <c r="AO1203" i="29"/>
  <c r="Y1204" i="29"/>
  <c r="AE1195" i="29"/>
  <c r="AD1195" i="29"/>
  <c r="AS1194" i="29" a="1"/>
  <c r="AS1194" i="29" s="1"/>
  <c r="U1195" i="29"/>
  <c r="AR1150" i="29"/>
  <c r="AQ1150" i="29"/>
  <c r="AP1150" i="29"/>
  <c r="AD1141" i="29"/>
  <c r="AE1141" i="29"/>
  <c r="AO1149" i="29"/>
  <c r="Y1150" i="29"/>
  <c r="AS1140" i="29" a="1"/>
  <c r="AS1140" i="29" s="1"/>
  <c r="U1141" i="29"/>
  <c r="AR1096" i="29"/>
  <c r="AP1096" i="29"/>
  <c r="AQ1096" i="29"/>
  <c r="AO1095" i="29"/>
  <c r="Y1096" i="29"/>
  <c r="AE1087" i="29"/>
  <c r="AD1087" i="29"/>
  <c r="AS1086" i="29" a="1"/>
  <c r="AS1086" i="29" s="1"/>
  <c r="U1087" i="29"/>
  <c r="AP1042" i="29"/>
  <c r="AR1042" i="29"/>
  <c r="AQ1042" i="29"/>
  <c r="AO1041" i="29"/>
  <c r="Y1042" i="29"/>
  <c r="AE1033" i="29"/>
  <c r="AD1033" i="29"/>
  <c r="AS1032" i="29" a="1"/>
  <c r="AS1032" i="29" s="1"/>
  <c r="U1033" i="29"/>
  <c r="AR988" i="29"/>
  <c r="AP988" i="29"/>
  <c r="AQ988" i="29"/>
  <c r="AE979" i="29"/>
  <c r="AO987" i="29"/>
  <c r="Y988" i="29"/>
  <c r="AD979" i="29"/>
  <c r="AS978" i="29" a="1"/>
  <c r="AS978" i="29" s="1"/>
  <c r="U979" i="29"/>
  <c r="AR934" i="29"/>
  <c r="AP934" i="29"/>
  <c r="AQ934" i="29"/>
  <c r="AE925" i="29"/>
  <c r="AD925" i="29"/>
  <c r="AO933" i="29"/>
  <c r="Y934" i="29"/>
  <c r="AS924" i="29" a="1"/>
  <c r="AS924" i="29" s="1"/>
  <c r="U925" i="29"/>
  <c r="AR880" i="29"/>
  <c r="AP880" i="29"/>
  <c r="AQ880" i="29"/>
  <c r="AD871" i="29"/>
  <c r="AO879" i="29"/>
  <c r="Y880" i="29"/>
  <c r="AE871" i="29"/>
  <c r="AS870" i="29" a="1"/>
  <c r="AS870" i="29" s="1"/>
  <c r="U871" i="29"/>
  <c r="AR826" i="29"/>
  <c r="AP826" i="29"/>
  <c r="AQ826" i="29"/>
  <c r="AD817" i="29"/>
  <c r="AO825" i="29"/>
  <c r="Y826" i="29"/>
  <c r="AE817" i="29"/>
  <c r="AS816" i="29" a="1"/>
  <c r="AS816" i="29" s="1"/>
  <c r="U817" i="29"/>
  <c r="AQ718" i="29"/>
  <c r="AR718" i="29"/>
  <c r="AP718" i="29"/>
  <c r="AE709" i="29"/>
  <c r="AO717" i="29"/>
  <c r="Y718" i="29"/>
  <c r="AD709" i="29"/>
  <c r="AS708" i="29" a="1"/>
  <c r="AS708" i="29" s="1"/>
  <c r="U709" i="29"/>
  <c r="AQ664" i="29"/>
  <c r="AP664" i="29"/>
  <c r="AR664" i="29"/>
  <c r="AE655" i="29"/>
  <c r="AD655" i="29"/>
  <c r="AO663" i="29"/>
  <c r="Y664" i="29"/>
  <c r="AS654" i="29" a="1"/>
  <c r="AS654" i="29" s="1"/>
  <c r="U655" i="29"/>
  <c r="AR610" i="29"/>
  <c r="AQ610" i="29"/>
  <c r="AP610" i="29"/>
  <c r="AD601" i="29"/>
  <c r="AO609" i="29"/>
  <c r="Y610" i="29"/>
  <c r="AE601" i="29"/>
  <c r="AS600" i="29" a="1"/>
  <c r="AS600" i="29" s="1"/>
  <c r="U601" i="29"/>
  <c r="AR556" i="29"/>
  <c r="AP556" i="29"/>
  <c r="AQ556" i="29"/>
  <c r="AE547" i="29"/>
  <c r="AO555" i="29"/>
  <c r="Y556" i="29"/>
  <c r="AD547" i="29"/>
  <c r="AS546" i="29" a="1"/>
  <c r="AS546" i="29" s="1"/>
  <c r="U547" i="29"/>
  <c r="AQ502" i="29"/>
  <c r="AP502" i="29"/>
  <c r="AR502" i="29"/>
  <c r="AO501" i="29"/>
  <c r="Y502" i="29"/>
  <c r="AE493" i="29"/>
  <c r="AD493" i="29"/>
  <c r="AS492" i="29" a="1"/>
  <c r="AS492" i="29" s="1"/>
  <c r="U493" i="29"/>
  <c r="AP448" i="29"/>
  <c r="AR448" i="29"/>
  <c r="AQ448" i="29"/>
  <c r="AO447" i="29"/>
  <c r="Y448" i="29"/>
  <c r="AE439" i="29"/>
  <c r="AD439" i="29"/>
  <c r="AS438" i="29" a="1"/>
  <c r="AS438" i="29" s="1"/>
  <c r="U439" i="29"/>
  <c r="AR394" i="29"/>
  <c r="AP394" i="29"/>
  <c r="AQ394" i="29"/>
  <c r="AD385" i="29"/>
  <c r="AO393" i="29"/>
  <c r="Y394" i="29"/>
  <c r="AE385" i="29"/>
  <c r="AS384" i="29" a="1"/>
  <c r="AS384" i="29" s="1"/>
  <c r="U385" i="29"/>
  <c r="AP340" i="29"/>
  <c r="AR340" i="29"/>
  <c r="AQ340" i="29"/>
  <c r="AD331" i="29"/>
  <c r="AE331" i="29"/>
  <c r="AO339" i="29"/>
  <c r="Y340" i="29"/>
  <c r="AS330" i="29" a="1"/>
  <c r="AS330" i="29" s="1"/>
  <c r="U331" i="29"/>
  <c r="AQ286" i="29"/>
  <c r="AP286" i="29"/>
  <c r="AR286" i="29"/>
  <c r="AO285" i="29"/>
  <c r="Y286" i="29"/>
  <c r="AE277" i="29"/>
  <c r="AD277" i="29"/>
  <c r="AS276" i="29" a="1"/>
  <c r="AS276" i="29" s="1"/>
  <c r="U277" i="29"/>
  <c r="AR232" i="29"/>
  <c r="AP232" i="29"/>
  <c r="AQ232" i="29"/>
  <c r="AD223" i="29"/>
  <c r="AO231" i="29"/>
  <c r="Y232" i="29"/>
  <c r="AE223" i="29"/>
  <c r="AS222" i="29" a="1"/>
  <c r="AS222" i="29" s="1"/>
  <c r="U223" i="29"/>
  <c r="AQ178" i="29"/>
  <c r="AR178" i="29"/>
  <c r="AP178" i="29"/>
  <c r="AE169" i="29"/>
  <c r="AO177" i="29"/>
  <c r="Y178" i="29"/>
  <c r="AD169" i="29"/>
  <c r="AS168" i="29" a="1"/>
  <c r="AS168" i="29" s="1"/>
  <c r="U169" i="29"/>
  <c r="AQ124" i="29"/>
  <c r="AP124" i="29"/>
  <c r="AR124" i="29"/>
  <c r="AE115" i="29"/>
  <c r="AD115" i="29"/>
  <c r="AO123" i="29"/>
  <c r="Y124" i="29"/>
  <c r="AS114" i="29" a="1"/>
  <c r="AS114" i="29" s="1"/>
  <c r="U115" i="29"/>
  <c r="AQ73" i="29"/>
  <c r="AR73" i="29"/>
  <c r="AP73" i="29"/>
  <c r="AO72" i="29"/>
  <c r="Y73" i="29"/>
  <c r="AC64" i="29"/>
  <c r="AG64" i="29" s="1"/>
  <c r="AH64" i="29" s="1"/>
  <c r="AQ6" i="29"/>
  <c r="Y2663" i="29" a="1"/>
  <c r="AO2662" i="29" a="1"/>
  <c r="AC2653" i="29" a="1"/>
  <c r="Y2609" i="29" a="1"/>
  <c r="AO2608" i="29" a="1"/>
  <c r="AC2599" i="29" a="1"/>
  <c r="Y2555" i="29" a="1"/>
  <c r="AO2554" i="29" a="1"/>
  <c r="AC2545" i="29" a="1"/>
  <c r="AC2491" i="29" a="1"/>
  <c r="Y2501" i="29" a="1"/>
  <c r="AO2500" i="29" a="1"/>
  <c r="AC2437" i="29" a="1"/>
  <c r="Y2447" i="29" a="1"/>
  <c r="AO2446" i="29" a="1"/>
  <c r="AC2383" i="29" a="1"/>
  <c r="Y2393" i="29" a="1"/>
  <c r="AO2392" i="29" a="1"/>
  <c r="Y2339" i="29" a="1"/>
  <c r="AO2338" i="29" a="1"/>
  <c r="AC2329" i="29" a="1"/>
  <c r="Y2285" i="29" a="1"/>
  <c r="AO2284" i="29" a="1"/>
  <c r="AC2275" i="29" a="1"/>
  <c r="Y2177" i="29" a="1"/>
  <c r="AO2176" i="29" a="1"/>
  <c r="AC2167" i="29" a="1"/>
  <c r="Y2123" i="29" a="1"/>
  <c r="AO2122" i="29" a="1"/>
  <c r="AC2113" i="29" a="1"/>
  <c r="Y2069" i="29" a="1"/>
  <c r="AO2068" i="29" a="1"/>
  <c r="AC2059" i="29" a="1"/>
  <c r="Y2015" i="29" a="1"/>
  <c r="AO2014" i="29" a="1"/>
  <c r="AC2005" i="29" a="1"/>
  <c r="AC1951" i="29" a="1"/>
  <c r="Y1961" i="29" a="1"/>
  <c r="AO1960" i="29" a="1"/>
  <c r="Y1907" i="29" a="1"/>
  <c r="AO1906" i="29" a="1"/>
  <c r="AC1897" i="29" a="1"/>
  <c r="Y1853" i="29" a="1"/>
  <c r="AO1852" i="29" a="1"/>
  <c r="AC1843" i="29" a="1"/>
  <c r="Y1799" i="29" a="1"/>
  <c r="AO1798" i="29" a="1"/>
  <c r="AC1789" i="29" a="1"/>
  <c r="AC1735" i="29" a="1"/>
  <c r="Y1745" i="29" a="1"/>
  <c r="AO1744" i="29" a="1"/>
  <c r="Y1691" i="29" a="1"/>
  <c r="AO1690" i="29" a="1"/>
  <c r="AC1681" i="29" a="1"/>
  <c r="Y1637" i="29" a="1"/>
  <c r="AO1636" i="29" a="1"/>
  <c r="AC1627" i="29" a="1"/>
  <c r="Y1583" i="29" a="1"/>
  <c r="AO1582" i="29" a="1"/>
  <c r="AC1573" i="29" a="1"/>
  <c r="Y1529" i="29" a="1"/>
  <c r="AO1528" i="29" a="1"/>
  <c r="AC1519" i="29" a="1"/>
  <c r="AC1465" i="29" a="1"/>
  <c r="Y1475" i="29" a="1"/>
  <c r="AO1474" i="29" a="1"/>
  <c r="Y1421" i="29" a="1"/>
  <c r="AO1420" i="29" a="1"/>
  <c r="AC1411" i="29" a="1"/>
  <c r="AC1357" i="29" a="1"/>
  <c r="Y1367" i="29" a="1"/>
  <c r="AO1366" i="29" a="1"/>
  <c r="Y1313" i="29" a="1"/>
  <c r="AO1312" i="29" a="1"/>
  <c r="AC1303" i="29" a="1"/>
  <c r="Y1259" i="29" a="1"/>
  <c r="AO1258" i="29" a="1"/>
  <c r="AC1249" i="29" a="1"/>
  <c r="Y1205" i="29" a="1"/>
  <c r="AO1204" i="29" a="1"/>
  <c r="AC1195" i="29" a="1"/>
  <c r="AC1141" i="29" a="1"/>
  <c r="Y1151" i="29" a="1"/>
  <c r="AO1150" i="29" a="1"/>
  <c r="Y1097" i="29" a="1"/>
  <c r="AO1096" i="29" a="1"/>
  <c r="AC1087" i="29" a="1"/>
  <c r="Y1043" i="29" a="1"/>
  <c r="AO1042" i="29" a="1"/>
  <c r="AC1033" i="29" a="1"/>
  <c r="Y989" i="29" a="1"/>
  <c r="AO988" i="29" a="1"/>
  <c r="AC979" i="29" a="1"/>
  <c r="AC925" i="29" a="1"/>
  <c r="Y935" i="29" a="1"/>
  <c r="AO934" i="29" a="1"/>
  <c r="Y881" i="29" a="1"/>
  <c r="AO880" i="29" a="1"/>
  <c r="AC871" i="29" a="1"/>
  <c r="Y827" i="29" a="1"/>
  <c r="AO826" i="29" a="1"/>
  <c r="AC817" i="29" a="1"/>
  <c r="AC709" i="29" a="1"/>
  <c r="Y719" i="29" a="1"/>
  <c r="AO718" i="29" a="1"/>
  <c r="Y665" i="29" a="1"/>
  <c r="AO664" i="29" a="1"/>
  <c r="AC655" i="29" a="1"/>
  <c r="Y611" i="29" a="1"/>
  <c r="AO610" i="29" a="1"/>
  <c r="AC601" i="29" a="1"/>
  <c r="Y557" i="29" a="1"/>
  <c r="AO556" i="29" a="1"/>
  <c r="AC547" i="29" a="1"/>
  <c r="Y503" i="29" a="1"/>
  <c r="AO502" i="29" a="1"/>
  <c r="AC493" i="29" a="1"/>
  <c r="Y449" i="29" a="1"/>
  <c r="AO448" i="29" a="1"/>
  <c r="AC439" i="29" a="1"/>
  <c r="Y395" i="29" a="1"/>
  <c r="AO394" i="29" a="1"/>
  <c r="AC385" i="29" a="1"/>
  <c r="AC331" i="29" a="1"/>
  <c r="Y341" i="29" a="1"/>
  <c r="AO340" i="29" a="1"/>
  <c r="Y287" i="29" a="1"/>
  <c r="AO286" i="29" a="1"/>
  <c r="AC277" i="29" a="1"/>
  <c r="Y233" i="29" a="1"/>
  <c r="AO232" i="29" a="1"/>
  <c r="AC223" i="29" a="1"/>
  <c r="Y179" i="29" a="1"/>
  <c r="AO178" i="29" a="1"/>
  <c r="AC169" i="29" a="1"/>
  <c r="Y125" i="29" a="1"/>
  <c r="AO124" i="29" a="1"/>
  <c r="AC115" i="29" a="1"/>
  <c r="Y74" i="29" a="1"/>
  <c r="AO73" i="29" a="1"/>
  <c r="AR6" i="29" a="1"/>
  <c r="AR74" i="29" a="1"/>
  <c r="AQ74" i="29" a="1"/>
  <c r="AP74" i="29" a="1"/>
  <c r="AR125" i="29" a="1"/>
  <c r="AP125" i="29" a="1"/>
  <c r="AQ125" i="29" a="1"/>
  <c r="AQ179" i="29" a="1"/>
  <c r="AP179" i="29" a="1"/>
  <c r="AR179" i="29" a="1"/>
  <c r="AP233" i="29" a="1"/>
  <c r="AR233" i="29" a="1"/>
  <c r="AQ233" i="29" a="1"/>
  <c r="AP287" i="29" a="1"/>
  <c r="AQ287" i="29" a="1"/>
  <c r="AR287" i="29" a="1"/>
  <c r="AR341" i="29" a="1"/>
  <c r="AP341" i="29" a="1"/>
  <c r="AQ341" i="29" a="1"/>
  <c r="AP395" i="29" a="1"/>
  <c r="AR395" i="29" a="1"/>
  <c r="AQ395" i="29" a="1"/>
  <c r="AP449" i="29" a="1"/>
  <c r="AQ449" i="29" a="1"/>
  <c r="AR449" i="29" a="1"/>
  <c r="AQ503" i="29" a="1"/>
  <c r="AP503" i="29" a="1"/>
  <c r="AR503" i="29" a="1"/>
  <c r="AR557" i="29" a="1"/>
  <c r="AQ557" i="29" a="1"/>
  <c r="AP557" i="29" a="1"/>
  <c r="AP611" i="29" a="1"/>
  <c r="AQ611" i="29" a="1"/>
  <c r="AR611" i="29" a="1"/>
  <c r="AP665" i="29" a="1"/>
  <c r="AQ665" i="29" a="1"/>
  <c r="AR665" i="29" a="1"/>
  <c r="AQ719" i="29" a="1"/>
  <c r="AP719" i="29" a="1"/>
  <c r="AR719" i="29" a="1"/>
  <c r="AR827" i="29" a="1"/>
  <c r="AP827" i="29" a="1"/>
  <c r="AQ827" i="29" a="1"/>
  <c r="AP881" i="29" a="1"/>
  <c r="AR881" i="29" a="1"/>
  <c r="AQ881" i="29" a="1"/>
  <c r="AQ935" i="29" a="1"/>
  <c r="AR935" i="29" a="1"/>
  <c r="AP935" i="29" a="1"/>
  <c r="AP989" i="29" a="1"/>
  <c r="AR989" i="29" a="1"/>
  <c r="AQ989" i="29" a="1"/>
  <c r="AQ1043" i="29" a="1"/>
  <c r="AR1043" i="29" a="1"/>
  <c r="AP1043" i="29" a="1"/>
  <c r="AP1097" i="29" a="1"/>
  <c r="AR1097" i="29" a="1"/>
  <c r="AQ1097" i="29" a="1"/>
  <c r="AQ1151" i="29" a="1"/>
  <c r="AR1151" i="29" a="1"/>
  <c r="AP1151" i="29" a="1"/>
  <c r="AQ1205" i="29" a="1"/>
  <c r="AP1205" i="29" a="1"/>
  <c r="AR1205" i="29" a="1"/>
  <c r="AQ1259" i="29" a="1"/>
  <c r="AP1259" i="29" a="1"/>
  <c r="AR1259" i="29" a="1"/>
  <c r="AQ1313" i="29" a="1"/>
  <c r="AP1313" i="29" a="1"/>
  <c r="AR1313" i="29" a="1"/>
  <c r="AQ1367" i="29" a="1"/>
  <c r="AP1367" i="29" a="1"/>
  <c r="AR1367" i="29" a="1"/>
  <c r="AQ1421" i="29" a="1"/>
  <c r="AP1421" i="29" a="1"/>
  <c r="AR1421" i="29" a="1"/>
  <c r="AR1475" i="29" a="1"/>
  <c r="AP1475" i="29" a="1"/>
  <c r="AQ1475" i="29" a="1"/>
  <c r="AQ1529" i="29" a="1"/>
  <c r="AP1529" i="29" a="1"/>
  <c r="AR1529" i="29" a="1"/>
  <c r="AP1583" i="29" a="1"/>
  <c r="AQ1583" i="29" a="1"/>
  <c r="AR1583" i="29" a="1"/>
  <c r="AP1637" i="29" a="1"/>
  <c r="AR1637" i="29" a="1"/>
  <c r="AQ1637" i="29" a="1"/>
  <c r="AQ1691" i="29" a="1"/>
  <c r="AP1691" i="29" a="1"/>
  <c r="AR1691" i="29" a="1"/>
  <c r="AQ1745" i="29" a="1"/>
  <c r="AP1745" i="29" a="1"/>
  <c r="AR1745" i="29" a="1"/>
  <c r="AP1799" i="29" a="1"/>
  <c r="AR1799" i="29" a="1"/>
  <c r="AQ1799" i="29" a="1"/>
  <c r="AQ1853" i="29" a="1"/>
  <c r="AP1853" i="29" a="1"/>
  <c r="AR1853" i="29" a="1"/>
  <c r="AP1907" i="29" a="1"/>
  <c r="AQ1907" i="29" a="1"/>
  <c r="AR1907" i="29" a="1"/>
  <c r="AP1961" i="29" a="1"/>
  <c r="AQ1961" i="29" a="1"/>
  <c r="AR1961" i="29" a="1"/>
  <c r="AP2015" i="29" a="1"/>
  <c r="AR2015" i="29" a="1"/>
  <c r="AQ2015" i="29" a="1"/>
  <c r="AR2069" i="29" a="1"/>
  <c r="AP2069" i="29" a="1"/>
  <c r="AQ2069" i="29" a="1"/>
  <c r="AR2123" i="29" a="1"/>
  <c r="AP2123" i="29" a="1"/>
  <c r="AQ2123" i="29" a="1"/>
  <c r="AP2177" i="29" a="1"/>
  <c r="AQ2177" i="29" a="1"/>
  <c r="AR2177" i="29" a="1"/>
  <c r="AP2285" i="29" a="1"/>
  <c r="AR2285" i="29" a="1"/>
  <c r="AQ2285" i="29" a="1"/>
  <c r="AQ2339" i="29" a="1"/>
  <c r="AP2339" i="29" a="1"/>
  <c r="AR2339" i="29" a="1"/>
  <c r="AQ2393" i="29" a="1"/>
  <c r="AP2393" i="29" a="1"/>
  <c r="AR2393" i="29" a="1"/>
  <c r="AP2447" i="29" a="1"/>
  <c r="AR2447" i="29" a="1"/>
  <c r="AQ2447" i="29" a="1"/>
  <c r="AQ2501" i="29" a="1"/>
  <c r="AP2501" i="29" a="1"/>
  <c r="AR2501" i="29" a="1"/>
  <c r="AP2555" i="29" a="1"/>
  <c r="AQ2555" i="29" a="1"/>
  <c r="AR2555" i="29" a="1"/>
  <c r="AR2609" i="29" a="1"/>
  <c r="AP2609" i="29" a="1"/>
  <c r="AQ2609" i="29" a="1"/>
  <c r="AR2663" i="29" a="1"/>
  <c r="AP2663" i="29" a="1"/>
  <c r="AQ2663" i="29" a="1"/>
  <c r="AQ2663" i="29" l="1"/>
  <c r="AP2663" i="29"/>
  <c r="AR2663" i="29"/>
  <c r="AC2653" i="29"/>
  <c r="AG2653" i="29" s="1"/>
  <c r="AH2653" i="29" s="1"/>
  <c r="AO2662" i="29"/>
  <c r="Y2663" i="29"/>
  <c r="AQ2609" i="29"/>
  <c r="AP2609" i="29"/>
  <c r="AR2609" i="29"/>
  <c r="AC2599" i="29"/>
  <c r="AG2599" i="29" s="1"/>
  <c r="AH2599" i="29" s="1"/>
  <c r="AO2608" i="29"/>
  <c r="Y2609" i="29"/>
  <c r="AR2555" i="29"/>
  <c r="AQ2555" i="29"/>
  <c r="AP2555" i="29"/>
  <c r="AC2545" i="29"/>
  <c r="AG2545" i="29" s="1"/>
  <c r="AH2545" i="29" s="1"/>
  <c r="AO2554" i="29"/>
  <c r="Y2555" i="29"/>
  <c r="AR2501" i="29"/>
  <c r="AP2501" i="29"/>
  <c r="AQ2501" i="29"/>
  <c r="AO2500" i="29"/>
  <c r="Y2501" i="29"/>
  <c r="AC2491" i="29"/>
  <c r="AG2491" i="29" s="1"/>
  <c r="AH2491" i="29" s="1"/>
  <c r="AQ2447" i="29"/>
  <c r="AR2447" i="29"/>
  <c r="AP2447" i="29"/>
  <c r="AO2446" i="29"/>
  <c r="Y2447" i="29"/>
  <c r="AC2437" i="29"/>
  <c r="AG2437" i="29" s="1"/>
  <c r="AH2437" i="29" s="1"/>
  <c r="AR2393" i="29"/>
  <c r="AP2393" i="29"/>
  <c r="AQ2393" i="29"/>
  <c r="AO2392" i="29"/>
  <c r="Y2393" i="29"/>
  <c r="AC2383" i="29"/>
  <c r="AG2383" i="29" s="1"/>
  <c r="AH2383" i="29" s="1"/>
  <c r="AR2339" i="29"/>
  <c r="AP2339" i="29"/>
  <c r="AQ2339" i="29"/>
  <c r="AC2329" i="29"/>
  <c r="AG2329" i="29" s="1"/>
  <c r="AH2329" i="29" s="1"/>
  <c r="AO2338" i="29"/>
  <c r="Y2339" i="29"/>
  <c r="AQ2285" i="29"/>
  <c r="AR2285" i="29"/>
  <c r="AP2285" i="29"/>
  <c r="AC2275" i="29"/>
  <c r="AG2275" i="29" s="1"/>
  <c r="AH2275" i="29" s="1"/>
  <c r="AO2284" i="29"/>
  <c r="Y2285" i="29"/>
  <c r="AR2177" i="29"/>
  <c r="AQ2177" i="29"/>
  <c r="AP2177" i="29"/>
  <c r="AC2167" i="29"/>
  <c r="AG2167" i="29" s="1"/>
  <c r="AH2167" i="29" s="1"/>
  <c r="AO2176" i="29"/>
  <c r="Y2177" i="29"/>
  <c r="AQ2123" i="29"/>
  <c r="AP2123" i="29"/>
  <c r="AR2123" i="29"/>
  <c r="AC2113" i="29"/>
  <c r="AG2113" i="29" s="1"/>
  <c r="AH2113" i="29" s="1"/>
  <c r="AO2122" i="29"/>
  <c r="Y2123" i="29"/>
  <c r="AQ2069" i="29"/>
  <c r="AP2069" i="29"/>
  <c r="AR2069" i="29"/>
  <c r="AC2059" i="29"/>
  <c r="AG2059" i="29" s="1"/>
  <c r="AH2059" i="29" s="1"/>
  <c r="AO2068" i="29"/>
  <c r="Y2069" i="29"/>
  <c r="AQ2015" i="29"/>
  <c r="AR2015" i="29"/>
  <c r="AP2015" i="29"/>
  <c r="AC2005" i="29"/>
  <c r="AG2005" i="29" s="1"/>
  <c r="AH2005" i="29" s="1"/>
  <c r="AO2014" i="29"/>
  <c r="Y2015" i="29"/>
  <c r="AR1961" i="29"/>
  <c r="AQ1961" i="29"/>
  <c r="AP1961" i="29"/>
  <c r="AO1960" i="29"/>
  <c r="Y1961" i="29"/>
  <c r="AC1951" i="29"/>
  <c r="AG1951" i="29" s="1"/>
  <c r="AH1951" i="29" s="1"/>
  <c r="AR1907" i="29"/>
  <c r="AQ1907" i="29"/>
  <c r="AP1907" i="29"/>
  <c r="AC1897" i="29"/>
  <c r="AG1897" i="29" s="1"/>
  <c r="AH1897" i="29" s="1"/>
  <c r="AO1906" i="29"/>
  <c r="Y1907" i="29"/>
  <c r="AR1853" i="29"/>
  <c r="AP1853" i="29"/>
  <c r="AQ1853" i="29"/>
  <c r="AC1843" i="29"/>
  <c r="AG1843" i="29" s="1"/>
  <c r="AH1843" i="29" s="1"/>
  <c r="AO1852" i="29"/>
  <c r="Y1853" i="29"/>
  <c r="AQ1799" i="29"/>
  <c r="AR1799" i="29"/>
  <c r="AP1799" i="29"/>
  <c r="AC1789" i="29"/>
  <c r="AG1789" i="29" s="1"/>
  <c r="AH1789" i="29" s="1"/>
  <c r="AO1798" i="29"/>
  <c r="Y1799" i="29"/>
  <c r="AR1745" i="29"/>
  <c r="AP1745" i="29"/>
  <c r="AQ1745" i="29"/>
  <c r="AO1744" i="29"/>
  <c r="Y1745" i="29"/>
  <c r="AC1735" i="29"/>
  <c r="AG1735" i="29" s="1"/>
  <c r="AH1735" i="29" s="1"/>
  <c r="AR1691" i="29"/>
  <c r="AP1691" i="29"/>
  <c r="AQ1691" i="29"/>
  <c r="AC1681" i="29"/>
  <c r="AG1681" i="29" s="1"/>
  <c r="AH1681" i="29" s="1"/>
  <c r="AO1690" i="29"/>
  <c r="Y1691" i="29"/>
  <c r="AQ1637" i="29"/>
  <c r="AR1637" i="29"/>
  <c r="AP1637" i="29"/>
  <c r="AC1627" i="29"/>
  <c r="AG1627" i="29" s="1"/>
  <c r="AH1627" i="29" s="1"/>
  <c r="AO1636" i="29"/>
  <c r="Y1637" i="29"/>
  <c r="AR1583" i="29"/>
  <c r="AQ1583" i="29"/>
  <c r="AP1583" i="29"/>
  <c r="AC1573" i="29"/>
  <c r="AG1573" i="29" s="1"/>
  <c r="AH1573" i="29" s="1"/>
  <c r="AO1582" i="29"/>
  <c r="Y1583" i="29"/>
  <c r="AR1529" i="29"/>
  <c r="AP1529" i="29"/>
  <c r="AQ1529" i="29"/>
  <c r="AC1519" i="29"/>
  <c r="AG1519" i="29" s="1"/>
  <c r="AH1519" i="29" s="1"/>
  <c r="AO1528" i="29"/>
  <c r="Y1529" i="29"/>
  <c r="AQ1475" i="29"/>
  <c r="AP1475" i="29"/>
  <c r="AR1475" i="29"/>
  <c r="AO1474" i="29"/>
  <c r="Y1475" i="29"/>
  <c r="AC1465" i="29"/>
  <c r="AG1465" i="29" s="1"/>
  <c r="AH1465" i="29" s="1"/>
  <c r="AR1421" i="29"/>
  <c r="AP1421" i="29"/>
  <c r="AQ1421" i="29"/>
  <c r="AC1411" i="29"/>
  <c r="AG1411" i="29" s="1"/>
  <c r="AH1411" i="29" s="1"/>
  <c r="AO1420" i="29"/>
  <c r="Y1421" i="29"/>
  <c r="AR1367" i="29"/>
  <c r="AP1367" i="29"/>
  <c r="AQ1367" i="29"/>
  <c r="AO1366" i="29"/>
  <c r="Y1367" i="29"/>
  <c r="AC1357" i="29"/>
  <c r="AG1357" i="29" s="1"/>
  <c r="AH1357" i="29" s="1"/>
  <c r="AR1313" i="29"/>
  <c r="AP1313" i="29"/>
  <c r="AQ1313" i="29"/>
  <c r="AC1303" i="29"/>
  <c r="AG1303" i="29" s="1"/>
  <c r="AH1303" i="29" s="1"/>
  <c r="AO1312" i="29"/>
  <c r="Y1313" i="29"/>
  <c r="AR1259" i="29"/>
  <c r="AP1259" i="29"/>
  <c r="AQ1259" i="29"/>
  <c r="AC1249" i="29"/>
  <c r="AG1249" i="29" s="1"/>
  <c r="AH1249" i="29" s="1"/>
  <c r="AO1258" i="29"/>
  <c r="Y1259" i="29"/>
  <c r="AR1205" i="29"/>
  <c r="AP1205" i="29"/>
  <c r="AQ1205" i="29"/>
  <c r="AC1195" i="29"/>
  <c r="AG1195" i="29" s="1"/>
  <c r="AH1195" i="29" s="1"/>
  <c r="AO1204" i="29"/>
  <c r="Y1205" i="29"/>
  <c r="AP1151" i="29"/>
  <c r="AR1151" i="29"/>
  <c r="AQ1151" i="29"/>
  <c r="AO1150" i="29"/>
  <c r="Y1151" i="29"/>
  <c r="AC1141" i="29"/>
  <c r="AG1141" i="29" s="1"/>
  <c r="AH1141" i="29" s="1"/>
  <c r="AQ1097" i="29"/>
  <c r="AR1097" i="29"/>
  <c r="AP1097" i="29"/>
  <c r="AC1087" i="29"/>
  <c r="AG1087" i="29" s="1"/>
  <c r="AH1087" i="29" s="1"/>
  <c r="AO1096" i="29"/>
  <c r="Y1097" i="29"/>
  <c r="AP1043" i="29"/>
  <c r="AR1043" i="29"/>
  <c r="AQ1043" i="29"/>
  <c r="AC1033" i="29"/>
  <c r="AG1033" i="29" s="1"/>
  <c r="AH1033" i="29" s="1"/>
  <c r="AO1042" i="29"/>
  <c r="Y1043" i="29"/>
  <c r="AQ989" i="29"/>
  <c r="AR989" i="29"/>
  <c r="AP989" i="29"/>
  <c r="AC979" i="29"/>
  <c r="AG979" i="29" s="1"/>
  <c r="AH979" i="29" s="1"/>
  <c r="AO988" i="29"/>
  <c r="Y989" i="29"/>
  <c r="AP935" i="29"/>
  <c r="AR935" i="29"/>
  <c r="AQ935" i="29"/>
  <c r="AO934" i="29"/>
  <c r="Y935" i="29"/>
  <c r="AC925" i="29"/>
  <c r="AG925" i="29" s="1"/>
  <c r="AH925" i="29" s="1"/>
  <c r="AQ881" i="29"/>
  <c r="AR881" i="29"/>
  <c r="AP881" i="29"/>
  <c r="AC871" i="29"/>
  <c r="AG871" i="29" s="1"/>
  <c r="AH871" i="29" s="1"/>
  <c r="AO880" i="29"/>
  <c r="Y881" i="29"/>
  <c r="AQ827" i="29"/>
  <c r="AP827" i="29"/>
  <c r="AR827" i="29"/>
  <c r="AC817" i="29"/>
  <c r="AG817" i="29" s="1"/>
  <c r="AH817" i="29" s="1"/>
  <c r="AO826" i="29"/>
  <c r="Y827" i="29"/>
  <c r="AR719" i="29"/>
  <c r="AP719" i="29"/>
  <c r="AQ719" i="29"/>
  <c r="AO718" i="29"/>
  <c r="Y719" i="29"/>
  <c r="AC709" i="29"/>
  <c r="AG709" i="29" s="1"/>
  <c r="AH709" i="29" s="1"/>
  <c r="AR665" i="29"/>
  <c r="AQ665" i="29"/>
  <c r="AP665" i="29"/>
  <c r="AC655" i="29"/>
  <c r="AG655" i="29" s="1"/>
  <c r="AH655" i="29" s="1"/>
  <c r="AO664" i="29"/>
  <c r="Y665" i="29"/>
  <c r="AR611" i="29"/>
  <c r="AQ611" i="29"/>
  <c r="AP611" i="29"/>
  <c r="AC601" i="29"/>
  <c r="AG601" i="29" s="1"/>
  <c r="AH601" i="29" s="1"/>
  <c r="AO610" i="29"/>
  <c r="Y611" i="29"/>
  <c r="AP557" i="29"/>
  <c r="AQ557" i="29"/>
  <c r="AR557" i="29"/>
  <c r="AC547" i="29"/>
  <c r="AG547" i="29" s="1"/>
  <c r="AH547" i="29" s="1"/>
  <c r="AO556" i="29"/>
  <c r="Y557" i="29"/>
  <c r="AR503" i="29"/>
  <c r="AP503" i="29"/>
  <c r="AQ503" i="29"/>
  <c r="AC493" i="29"/>
  <c r="AG493" i="29" s="1"/>
  <c r="AH493" i="29" s="1"/>
  <c r="AO502" i="29"/>
  <c r="Y503" i="29"/>
  <c r="AR449" i="29"/>
  <c r="AQ449" i="29"/>
  <c r="AP449" i="29"/>
  <c r="AC439" i="29"/>
  <c r="AG439" i="29" s="1"/>
  <c r="AH439" i="29" s="1"/>
  <c r="AO448" i="29"/>
  <c r="Y449" i="29"/>
  <c r="AQ395" i="29"/>
  <c r="AR395" i="29"/>
  <c r="AP395" i="29"/>
  <c r="AC385" i="29"/>
  <c r="AG385" i="29" s="1"/>
  <c r="AH385" i="29" s="1"/>
  <c r="AO394" i="29"/>
  <c r="Y395" i="29"/>
  <c r="AQ341" i="29"/>
  <c r="AP341" i="29"/>
  <c r="AR341" i="29"/>
  <c r="AO340" i="29"/>
  <c r="Y341" i="29"/>
  <c r="AC331" i="29"/>
  <c r="AG331" i="29" s="1"/>
  <c r="AH331" i="29" s="1"/>
  <c r="AR287" i="29"/>
  <c r="AQ287" i="29"/>
  <c r="AP287" i="29"/>
  <c r="AC277" i="29"/>
  <c r="AG277" i="29" s="1"/>
  <c r="AH277" i="29" s="1"/>
  <c r="AO286" i="29"/>
  <c r="Y287" i="29"/>
  <c r="AQ233" i="29"/>
  <c r="AR233" i="29"/>
  <c r="AP233" i="29"/>
  <c r="AC223" i="29"/>
  <c r="AG223" i="29" s="1"/>
  <c r="AH223" i="29" s="1"/>
  <c r="AO232" i="29"/>
  <c r="Y233" i="29"/>
  <c r="AR179" i="29"/>
  <c r="AP179" i="29"/>
  <c r="AQ179" i="29"/>
  <c r="AC169" i="29"/>
  <c r="AG169" i="29" s="1"/>
  <c r="AH169" i="29" s="1"/>
  <c r="AO178" i="29"/>
  <c r="Y179" i="29"/>
  <c r="AQ125" i="29"/>
  <c r="AP125" i="29"/>
  <c r="AR125" i="29"/>
  <c r="AC115" i="29"/>
  <c r="AG115" i="29" s="1"/>
  <c r="AH115" i="29" s="1"/>
  <c r="AO124" i="29"/>
  <c r="Y125" i="29"/>
  <c r="AP74" i="29"/>
  <c r="AQ74" i="29"/>
  <c r="AR74" i="29"/>
  <c r="AO73" i="29"/>
  <c r="Y74" i="29"/>
  <c r="AI64" i="29"/>
  <c r="AT64" i="29"/>
  <c r="AU64" i="29" s="1"/>
  <c r="AR6" i="29"/>
  <c r="Y2664" i="29" a="1"/>
  <c r="AO2663" i="29" a="1"/>
  <c r="Y2610" i="29" a="1"/>
  <c r="AO2609" i="29" a="1"/>
  <c r="Y2556" i="29" a="1"/>
  <c r="AO2555" i="29" a="1"/>
  <c r="Y2502" i="29" a="1"/>
  <c r="AO2501" i="29" a="1"/>
  <c r="Y2448" i="29" a="1"/>
  <c r="AO2447" i="29" a="1"/>
  <c r="Y2394" i="29" a="1"/>
  <c r="AO2393" i="29" a="1"/>
  <c r="Y2340" i="29" a="1"/>
  <c r="AO2339" i="29" a="1"/>
  <c r="Y2286" i="29" a="1"/>
  <c r="AO2285" i="29" a="1"/>
  <c r="Y2178" i="29" a="1"/>
  <c r="AO2177" i="29" a="1"/>
  <c r="Y2124" i="29" a="1"/>
  <c r="AO2123" i="29" a="1"/>
  <c r="Y2070" i="29" a="1"/>
  <c r="AO2069" i="29" a="1"/>
  <c r="Y2016" i="29" a="1"/>
  <c r="AO2015" i="29" a="1"/>
  <c r="Y1962" i="29" a="1"/>
  <c r="AO1961" i="29" a="1"/>
  <c r="Y1908" i="29" a="1"/>
  <c r="AO1907" i="29" a="1"/>
  <c r="Y1854" i="29" a="1"/>
  <c r="AO1853" i="29" a="1"/>
  <c r="Y1800" i="29" a="1"/>
  <c r="AO1799" i="29" a="1"/>
  <c r="Y1746" i="29" a="1"/>
  <c r="AO1745" i="29" a="1"/>
  <c r="Y1692" i="29" a="1"/>
  <c r="AO1691" i="29" a="1"/>
  <c r="Y1638" i="29" a="1"/>
  <c r="AO1637" i="29" a="1"/>
  <c r="Y1584" i="29" a="1"/>
  <c r="AO1583" i="29" a="1"/>
  <c r="Y1530" i="29" a="1"/>
  <c r="AO1529" i="29" a="1"/>
  <c r="Y1476" i="29" a="1"/>
  <c r="AO1475" i="29" a="1"/>
  <c r="Y1422" i="29" a="1"/>
  <c r="AO1421" i="29" a="1"/>
  <c r="Y1368" i="29" a="1"/>
  <c r="AO1367" i="29" a="1"/>
  <c r="Y1314" i="29" a="1"/>
  <c r="AO1313" i="29" a="1"/>
  <c r="Y1260" i="29" a="1"/>
  <c r="AO1259" i="29" a="1"/>
  <c r="Y1206" i="29" a="1"/>
  <c r="AO1205" i="29" a="1"/>
  <c r="Y1152" i="29" a="1"/>
  <c r="AO1151" i="29" a="1"/>
  <c r="Y1098" i="29" a="1"/>
  <c r="AO1097" i="29" a="1"/>
  <c r="Y1044" i="29" a="1"/>
  <c r="AO1043" i="29" a="1"/>
  <c r="Y990" i="29" a="1"/>
  <c r="AO989" i="29" a="1"/>
  <c r="Y936" i="29" a="1"/>
  <c r="AO935" i="29" a="1"/>
  <c r="Y882" i="29" a="1"/>
  <c r="AO881" i="29" a="1"/>
  <c r="Y828" i="29" a="1"/>
  <c r="AO827" i="29" a="1"/>
  <c r="Y720" i="29" a="1"/>
  <c r="AO719" i="29" a="1"/>
  <c r="Y666" i="29" a="1"/>
  <c r="AO665" i="29" a="1"/>
  <c r="Y612" i="29" a="1"/>
  <c r="AO611" i="29" a="1"/>
  <c r="Y558" i="29" a="1"/>
  <c r="AO557" i="29" a="1"/>
  <c r="Y504" i="29" a="1"/>
  <c r="AO503" i="29" a="1"/>
  <c r="Y450" i="29" a="1"/>
  <c r="AO449" i="29" a="1"/>
  <c r="Y396" i="29" a="1"/>
  <c r="AO395" i="29" a="1"/>
  <c r="Y342" i="29" a="1"/>
  <c r="AO341" i="29" a="1"/>
  <c r="Y288" i="29" a="1"/>
  <c r="AO287" i="29" a="1"/>
  <c r="Y234" i="29" a="1"/>
  <c r="AO233" i="29" a="1"/>
  <c r="Y180" i="29" a="1"/>
  <c r="AO179" i="29" a="1"/>
  <c r="Y126" i="29" a="1"/>
  <c r="AO125" i="29" a="1"/>
  <c r="Y75" i="29" a="1"/>
  <c r="AO74" i="29" a="1"/>
  <c r="R7" i="29" a="1"/>
  <c r="AQ75" i="29" a="1"/>
  <c r="AP75" i="29" a="1"/>
  <c r="AR75" i="29" a="1"/>
  <c r="AP126" i="29" a="1"/>
  <c r="AQ126" i="29" a="1"/>
  <c r="AR126" i="29" a="1"/>
  <c r="AR180" i="29" a="1"/>
  <c r="AP180" i="29" a="1"/>
  <c r="AQ180" i="29" a="1"/>
  <c r="AQ234" i="29" a="1"/>
  <c r="AP234" i="29" a="1"/>
  <c r="AR234" i="29" a="1"/>
  <c r="AQ288" i="29" a="1"/>
  <c r="AP288" i="29" a="1"/>
  <c r="AR288" i="29" a="1"/>
  <c r="AP342" i="29" a="1"/>
  <c r="AQ342" i="29" a="1"/>
  <c r="AR342" i="29" a="1"/>
  <c r="AQ396" i="29" a="1"/>
  <c r="AP396" i="29" a="1"/>
  <c r="AR396" i="29" a="1"/>
  <c r="AP450" i="29" a="1"/>
  <c r="AQ450" i="29" a="1"/>
  <c r="AR450" i="29" a="1"/>
  <c r="AP504" i="29" a="1"/>
  <c r="AR504" i="29" a="1"/>
  <c r="AQ504" i="29" a="1"/>
  <c r="AR558" i="29" a="1"/>
  <c r="AP558" i="29" a="1"/>
  <c r="AQ558" i="29" a="1"/>
  <c r="AQ612" i="29" a="1"/>
  <c r="AR612" i="29" a="1"/>
  <c r="AP612" i="29" a="1"/>
  <c r="AQ666" i="29" a="1"/>
  <c r="AR666" i="29" a="1"/>
  <c r="AP666" i="29" a="1"/>
  <c r="AP720" i="29" a="1"/>
  <c r="AR720" i="29" a="1"/>
  <c r="AQ720" i="29" a="1"/>
  <c r="AQ828" i="29" a="1"/>
  <c r="AP828" i="29" a="1"/>
  <c r="AR828" i="29" a="1"/>
  <c r="AQ882" i="29" a="1"/>
  <c r="AP882" i="29" a="1"/>
  <c r="AR882" i="29" a="1"/>
  <c r="AQ936" i="29" a="1"/>
  <c r="AR936" i="29" a="1"/>
  <c r="AP936" i="29" a="1"/>
  <c r="AQ990" i="29" a="1"/>
  <c r="AP990" i="29" a="1"/>
  <c r="AR990" i="29" a="1"/>
  <c r="AQ1044" i="29" a="1"/>
  <c r="AP1044" i="29" a="1"/>
  <c r="AR1044" i="29" a="1"/>
  <c r="AQ1098" i="29" a="1"/>
  <c r="AP1098" i="29" a="1"/>
  <c r="AR1098" i="29" a="1"/>
  <c r="AR1152" i="29" a="1"/>
  <c r="AP1152" i="29" a="1"/>
  <c r="AQ1152" i="29" a="1"/>
  <c r="AP1206" i="29" a="1"/>
  <c r="AR1206" i="29" a="1"/>
  <c r="AQ1206" i="29" a="1"/>
  <c r="AP1260" i="29" a="1"/>
  <c r="AR1260" i="29" a="1"/>
  <c r="AQ1260" i="29" a="1"/>
  <c r="AR1314" i="29" a="1"/>
  <c r="AQ1314" i="29" a="1"/>
  <c r="AP1314" i="29" a="1"/>
  <c r="AP1368" i="29" a="1"/>
  <c r="AR1368" i="29" a="1"/>
  <c r="AQ1368" i="29" a="1"/>
  <c r="AP1422" i="29" a="1"/>
  <c r="AR1422" i="29" a="1"/>
  <c r="AQ1422" i="29" a="1"/>
  <c r="AQ1476" i="29" a="1"/>
  <c r="AP1476" i="29" a="1"/>
  <c r="AR1476" i="29" a="1"/>
  <c r="AQ1530" i="29" a="1"/>
  <c r="AP1530" i="29" a="1"/>
  <c r="AR1530" i="29" a="1"/>
  <c r="AP1584" i="29" a="1"/>
  <c r="AR1584" i="29" a="1"/>
  <c r="AQ1584" i="29" a="1"/>
  <c r="AQ1638" i="29" a="1"/>
  <c r="AP1638" i="29" a="1"/>
  <c r="AR1638" i="29" a="1"/>
  <c r="AP1692" i="29" a="1"/>
  <c r="AR1692" i="29" a="1"/>
  <c r="AQ1692" i="29" a="1"/>
  <c r="AP1746" i="29" a="1"/>
  <c r="AR1746" i="29" a="1"/>
  <c r="AQ1746" i="29" a="1"/>
  <c r="AQ1800" i="29" a="1"/>
  <c r="AP1800" i="29" a="1"/>
  <c r="AR1800" i="29" a="1"/>
  <c r="AR1854" i="29" a="1"/>
  <c r="AP1854" i="29" a="1"/>
  <c r="AQ1854" i="29" a="1"/>
  <c r="AR1908" i="29" a="1"/>
  <c r="AP1908" i="29" a="1"/>
  <c r="AQ1908" i="29" a="1"/>
  <c r="AP1962" i="29" a="1"/>
  <c r="AQ1962" i="29" a="1"/>
  <c r="AR1962" i="29" a="1"/>
  <c r="AR2016" i="29" a="1"/>
  <c r="AP2016" i="29" a="1"/>
  <c r="AQ2016" i="29" a="1"/>
  <c r="AQ2070" i="29" a="1"/>
  <c r="AP2070" i="29" a="1"/>
  <c r="AR2070" i="29" a="1"/>
  <c r="AP2124" i="29" a="1"/>
  <c r="AQ2124" i="29" a="1"/>
  <c r="AR2124" i="29" a="1"/>
  <c r="AP2178" i="29" a="1"/>
  <c r="AQ2178" i="29" a="1"/>
  <c r="AR2178" i="29" a="1"/>
  <c r="AQ2286" i="29" a="1"/>
  <c r="AP2286" i="29" a="1"/>
  <c r="AR2286" i="29" a="1"/>
  <c r="AR2340" i="29" a="1"/>
  <c r="AP2340" i="29" a="1"/>
  <c r="AQ2340" i="29" a="1"/>
  <c r="AP2394" i="29" a="1"/>
  <c r="AR2394" i="29" a="1"/>
  <c r="AQ2394" i="29" a="1"/>
  <c r="AR2448" i="29" a="1"/>
  <c r="AP2448" i="29" a="1"/>
  <c r="AQ2448" i="29" a="1"/>
  <c r="AP2502" i="29" a="1"/>
  <c r="AR2502" i="29" a="1"/>
  <c r="AQ2502" i="29" a="1"/>
  <c r="AP2556" i="29" a="1"/>
  <c r="AQ2556" i="29" a="1"/>
  <c r="AR2556" i="29" a="1"/>
  <c r="AR2610" i="29" a="1"/>
  <c r="AP2610" i="29" a="1"/>
  <c r="AQ2610" i="29" a="1"/>
  <c r="AQ2664" i="29" a="1"/>
  <c r="AR2664" i="29" a="1"/>
  <c r="AP2664" i="29" a="1"/>
  <c r="AP2664" i="29" l="1"/>
  <c r="AR2664" i="29"/>
  <c r="AQ2664" i="29"/>
  <c r="AO2663" i="29"/>
  <c r="Y2664" i="29"/>
  <c r="AI2653" i="29"/>
  <c r="AT2653" i="29"/>
  <c r="AQ2610" i="29"/>
  <c r="AP2610" i="29"/>
  <c r="AR2610" i="29"/>
  <c r="AO2609" i="29"/>
  <c r="Y2610" i="29"/>
  <c r="AI2599" i="29"/>
  <c r="AT2599" i="29"/>
  <c r="AR2556" i="29"/>
  <c r="AQ2556" i="29"/>
  <c r="AP2556" i="29"/>
  <c r="AO2555" i="29"/>
  <c r="Y2556" i="29"/>
  <c r="AI2545" i="29"/>
  <c r="AT2545" i="29"/>
  <c r="AQ2502" i="29"/>
  <c r="AR2502" i="29"/>
  <c r="AP2502" i="29"/>
  <c r="AO2501" i="29"/>
  <c r="Y2502" i="29"/>
  <c r="AI2491" i="29"/>
  <c r="AT2491" i="29"/>
  <c r="AQ2448" i="29"/>
  <c r="AP2448" i="29"/>
  <c r="AR2448" i="29"/>
  <c r="AO2447" i="29"/>
  <c r="Y2448" i="29"/>
  <c r="AT2437" i="29"/>
  <c r="AI2437" i="29"/>
  <c r="AQ2394" i="29"/>
  <c r="AR2394" i="29"/>
  <c r="AP2394" i="29"/>
  <c r="AO2393" i="29"/>
  <c r="Y2394" i="29"/>
  <c r="AI2383" i="29"/>
  <c r="AT2383" i="29"/>
  <c r="AQ2340" i="29"/>
  <c r="AP2340" i="29"/>
  <c r="AR2340" i="29"/>
  <c r="AO2339" i="29"/>
  <c r="Y2340" i="29"/>
  <c r="AI2329" i="29"/>
  <c r="AT2329" i="29"/>
  <c r="AR2286" i="29"/>
  <c r="AP2286" i="29"/>
  <c r="AQ2286" i="29"/>
  <c r="AO2285" i="29"/>
  <c r="Y2286" i="29"/>
  <c r="AI2275" i="29"/>
  <c r="AT2275" i="29"/>
  <c r="AR2178" i="29"/>
  <c r="AQ2178" i="29"/>
  <c r="AP2178" i="29"/>
  <c r="AO2177" i="29"/>
  <c r="Y2178" i="29"/>
  <c r="AI2167" i="29"/>
  <c r="AT2167" i="29"/>
  <c r="AR2124" i="29"/>
  <c r="AQ2124" i="29"/>
  <c r="AP2124" i="29"/>
  <c r="AO2123" i="29"/>
  <c r="Y2124" i="29"/>
  <c r="AI2113" i="29"/>
  <c r="AT2113" i="29"/>
  <c r="AR2070" i="29"/>
  <c r="AP2070" i="29"/>
  <c r="AQ2070" i="29"/>
  <c r="AO2069" i="29"/>
  <c r="Y2070" i="29"/>
  <c r="AT2059" i="29"/>
  <c r="AI2059" i="29"/>
  <c r="AQ2016" i="29"/>
  <c r="AP2016" i="29"/>
  <c r="AR2016" i="29"/>
  <c r="AO2015" i="29"/>
  <c r="Y2016" i="29"/>
  <c r="AI2005" i="29"/>
  <c r="AT2005" i="29"/>
  <c r="AR1962" i="29"/>
  <c r="AQ1962" i="29"/>
  <c r="AP1962" i="29"/>
  <c r="AO1961" i="29"/>
  <c r="Y1962" i="29"/>
  <c r="AI1951" i="29"/>
  <c r="AT1951" i="29"/>
  <c r="AQ1908" i="29"/>
  <c r="AP1908" i="29"/>
  <c r="AR1908" i="29"/>
  <c r="AO1907" i="29"/>
  <c r="Y1908" i="29"/>
  <c r="AI1897" i="29"/>
  <c r="AT1897" i="29"/>
  <c r="AQ1854" i="29"/>
  <c r="AP1854" i="29"/>
  <c r="AR1854" i="29"/>
  <c r="AO1853" i="29"/>
  <c r="Y1854" i="29"/>
  <c r="AI1843" i="29"/>
  <c r="AT1843" i="29"/>
  <c r="AR1800" i="29"/>
  <c r="AP1800" i="29"/>
  <c r="AQ1800" i="29"/>
  <c r="AO1799" i="29"/>
  <c r="Y1800" i="29"/>
  <c r="AT1789" i="29"/>
  <c r="AI1789" i="29"/>
  <c r="AQ1746" i="29"/>
  <c r="AR1746" i="29"/>
  <c r="AP1746" i="29"/>
  <c r="AO1745" i="29"/>
  <c r="Y1746" i="29"/>
  <c r="AI1735" i="29"/>
  <c r="AT1735" i="29"/>
  <c r="AQ1692" i="29"/>
  <c r="AR1692" i="29"/>
  <c r="AP1692" i="29"/>
  <c r="AO1691" i="29"/>
  <c r="Y1692" i="29"/>
  <c r="AI1681" i="29"/>
  <c r="AT1681" i="29"/>
  <c r="AR1638" i="29"/>
  <c r="AP1638" i="29"/>
  <c r="AQ1638" i="29"/>
  <c r="AO1637" i="29"/>
  <c r="Y1638" i="29"/>
  <c r="AI1627" i="29"/>
  <c r="AT1627" i="29"/>
  <c r="AQ1584" i="29"/>
  <c r="AR1584" i="29"/>
  <c r="AP1584" i="29"/>
  <c r="AO1583" i="29"/>
  <c r="Y1584" i="29"/>
  <c r="AI1573" i="29"/>
  <c r="AT1573" i="29"/>
  <c r="AR1530" i="29"/>
  <c r="AP1530" i="29"/>
  <c r="AQ1530" i="29"/>
  <c r="AO1529" i="29"/>
  <c r="Y1530" i="29"/>
  <c r="AI1519" i="29"/>
  <c r="AT1519" i="29"/>
  <c r="AR1476" i="29"/>
  <c r="AP1476" i="29"/>
  <c r="AQ1476" i="29"/>
  <c r="AO1475" i="29"/>
  <c r="Y1476" i="29"/>
  <c r="AI1465" i="29"/>
  <c r="AT1465" i="29"/>
  <c r="AQ1422" i="29"/>
  <c r="AR1422" i="29"/>
  <c r="AP1422" i="29"/>
  <c r="AO1421" i="29"/>
  <c r="Y1422" i="29"/>
  <c r="AT1411" i="29"/>
  <c r="AI1411" i="29"/>
  <c r="AQ1368" i="29"/>
  <c r="AR1368" i="29"/>
  <c r="AP1368" i="29"/>
  <c r="AO1367" i="29"/>
  <c r="Y1368" i="29"/>
  <c r="AI1357" i="29"/>
  <c r="AT1357" i="29"/>
  <c r="AP1314" i="29"/>
  <c r="AQ1314" i="29"/>
  <c r="AR1314" i="29"/>
  <c r="AO1313" i="29"/>
  <c r="Y1314" i="29"/>
  <c r="AT1303" i="29"/>
  <c r="AI1303" i="29"/>
  <c r="AQ1260" i="29"/>
  <c r="AR1260" i="29"/>
  <c r="AP1260" i="29"/>
  <c r="AO1259" i="29"/>
  <c r="Y1260" i="29"/>
  <c r="AI1249" i="29"/>
  <c r="AT1249" i="29"/>
  <c r="AQ1206" i="29"/>
  <c r="AR1206" i="29"/>
  <c r="AP1206" i="29"/>
  <c r="AO1205" i="29"/>
  <c r="Y1206" i="29"/>
  <c r="AI1195" i="29"/>
  <c r="AT1195" i="29"/>
  <c r="AQ1152" i="29"/>
  <c r="AP1152" i="29"/>
  <c r="AR1152" i="29"/>
  <c r="AO1151" i="29"/>
  <c r="Y1152" i="29"/>
  <c r="AI1141" i="29"/>
  <c r="AT1141" i="29"/>
  <c r="AR1098" i="29"/>
  <c r="AP1098" i="29"/>
  <c r="AQ1098" i="29"/>
  <c r="AO1097" i="29"/>
  <c r="Y1098" i="29"/>
  <c r="AT1087" i="29"/>
  <c r="AI1087" i="29"/>
  <c r="AR1044" i="29"/>
  <c r="AP1044" i="29"/>
  <c r="AQ1044" i="29"/>
  <c r="AO1043" i="29"/>
  <c r="Y1044" i="29"/>
  <c r="AI1033" i="29"/>
  <c r="AT1033" i="29"/>
  <c r="AR990" i="29"/>
  <c r="AP990" i="29"/>
  <c r="AQ990" i="29"/>
  <c r="AO989" i="29"/>
  <c r="Y990" i="29"/>
  <c r="AI979" i="29"/>
  <c r="AT979" i="29"/>
  <c r="AP936" i="29"/>
  <c r="AR936" i="29"/>
  <c r="AQ936" i="29"/>
  <c r="AO935" i="29"/>
  <c r="Y936" i="29"/>
  <c r="AI925" i="29"/>
  <c r="AT925" i="29"/>
  <c r="AR882" i="29"/>
  <c r="AP882" i="29"/>
  <c r="AQ882" i="29"/>
  <c r="AO881" i="29"/>
  <c r="Y882" i="29"/>
  <c r="AI871" i="29"/>
  <c r="AT871" i="29"/>
  <c r="AR828" i="29"/>
  <c r="AP828" i="29"/>
  <c r="AQ828" i="29"/>
  <c r="AO827" i="29"/>
  <c r="Y828" i="29"/>
  <c r="AI817" i="29"/>
  <c r="AT817" i="29"/>
  <c r="AQ720" i="29"/>
  <c r="AR720" i="29"/>
  <c r="AP720" i="29"/>
  <c r="AO719" i="29"/>
  <c r="Y720" i="29"/>
  <c r="AT709" i="29"/>
  <c r="AI709" i="29"/>
  <c r="AP666" i="29"/>
  <c r="AR666" i="29"/>
  <c r="AQ666" i="29"/>
  <c r="AO665" i="29"/>
  <c r="Y666" i="29"/>
  <c r="AI655" i="29"/>
  <c r="AT655" i="29"/>
  <c r="AP612" i="29"/>
  <c r="AR612" i="29"/>
  <c r="AQ612" i="29"/>
  <c r="AO611" i="29"/>
  <c r="Y612" i="29"/>
  <c r="AI601" i="29"/>
  <c r="AT601" i="29"/>
  <c r="AQ558" i="29"/>
  <c r="AP558" i="29"/>
  <c r="AR558" i="29"/>
  <c r="AO557" i="29"/>
  <c r="Y558" i="29"/>
  <c r="AI547" i="29"/>
  <c r="AT547" i="29"/>
  <c r="AQ504" i="29"/>
  <c r="AR504" i="29"/>
  <c r="AP504" i="29"/>
  <c r="AO503" i="29"/>
  <c r="Y504" i="29"/>
  <c r="AT493" i="29"/>
  <c r="AI493" i="29"/>
  <c r="AR450" i="29"/>
  <c r="AQ450" i="29"/>
  <c r="AP450" i="29"/>
  <c r="AO449" i="29"/>
  <c r="Y450" i="29"/>
  <c r="AI439" i="29"/>
  <c r="AT439" i="29"/>
  <c r="AR396" i="29"/>
  <c r="AP396" i="29"/>
  <c r="AQ396" i="29"/>
  <c r="AO395" i="29"/>
  <c r="Y396" i="29"/>
  <c r="AI385" i="29"/>
  <c r="AT385" i="29"/>
  <c r="AR342" i="29"/>
  <c r="AQ342" i="29"/>
  <c r="AP342" i="29"/>
  <c r="AO341" i="29"/>
  <c r="Y342" i="29"/>
  <c r="AI331" i="29"/>
  <c r="AT331" i="29"/>
  <c r="AR288" i="29"/>
  <c r="AP288" i="29"/>
  <c r="AQ288" i="29"/>
  <c r="AO287" i="29"/>
  <c r="Y288" i="29"/>
  <c r="AI277" i="29"/>
  <c r="AT277" i="29"/>
  <c r="AR234" i="29"/>
  <c r="AP234" i="29"/>
  <c r="AQ234" i="29"/>
  <c r="AO233" i="29"/>
  <c r="Y234" i="29"/>
  <c r="AI223" i="29"/>
  <c r="AT223" i="29"/>
  <c r="AQ180" i="29"/>
  <c r="AP180" i="29"/>
  <c r="AR180" i="29"/>
  <c r="AO179" i="29"/>
  <c r="Y180" i="29"/>
  <c r="AT169" i="29"/>
  <c r="AI169" i="29"/>
  <c r="AR126" i="29"/>
  <c r="AQ126" i="29"/>
  <c r="AP126" i="29"/>
  <c r="AO125" i="29"/>
  <c r="Y126" i="29"/>
  <c r="AI115" i="29"/>
  <c r="AT115" i="29"/>
  <c r="AR75" i="29"/>
  <c r="AP75" i="29"/>
  <c r="AQ75" i="29"/>
  <c r="AO74" i="29"/>
  <c r="Y75" i="29"/>
  <c r="AJ64" i="29"/>
  <c r="AN64" i="29"/>
  <c r="X65" i="29" s="1"/>
  <c r="R7" i="29"/>
  <c r="Y2665" i="29" a="1"/>
  <c r="AO2664" i="29" a="1"/>
  <c r="Y2611" i="29" a="1"/>
  <c r="AO2610" i="29" a="1"/>
  <c r="Y2557" i="29" a="1"/>
  <c r="AO2556" i="29" a="1"/>
  <c r="Y2503" i="29" a="1"/>
  <c r="AO2502" i="29" a="1"/>
  <c r="Y2449" i="29" a="1"/>
  <c r="AO2448" i="29" a="1"/>
  <c r="Y2395" i="29" a="1"/>
  <c r="AO2394" i="29" a="1"/>
  <c r="Y2341" i="29" a="1"/>
  <c r="AO2340" i="29" a="1"/>
  <c r="Y2287" i="29" a="1"/>
  <c r="AO2286" i="29" a="1"/>
  <c r="Y2179" i="29" a="1"/>
  <c r="AO2178" i="29" a="1"/>
  <c r="Y2125" i="29" a="1"/>
  <c r="AO2124" i="29" a="1"/>
  <c r="Y2071" i="29" a="1"/>
  <c r="AO2070" i="29" a="1"/>
  <c r="Y2017" i="29" a="1"/>
  <c r="AO2016" i="29" a="1"/>
  <c r="Y1963" i="29" a="1"/>
  <c r="AO1962" i="29" a="1"/>
  <c r="Y1909" i="29" a="1"/>
  <c r="AO1908" i="29" a="1"/>
  <c r="Y1855" i="29" a="1"/>
  <c r="AO1854" i="29" a="1"/>
  <c r="Y1801" i="29" a="1"/>
  <c r="AO1800" i="29" a="1"/>
  <c r="Y1747" i="29" a="1"/>
  <c r="AO1746" i="29" a="1"/>
  <c r="Y1693" i="29" a="1"/>
  <c r="AO1692" i="29" a="1"/>
  <c r="Y1639" i="29" a="1"/>
  <c r="AO1638" i="29" a="1"/>
  <c r="Y1585" i="29" a="1"/>
  <c r="AO1584" i="29" a="1"/>
  <c r="Y1531" i="29" a="1"/>
  <c r="AO1530" i="29" a="1"/>
  <c r="Y1477" i="29" a="1"/>
  <c r="AO1476" i="29" a="1"/>
  <c r="Y1423" i="29" a="1"/>
  <c r="AO1422" i="29" a="1"/>
  <c r="Y1369" i="29" a="1"/>
  <c r="AO1368" i="29" a="1"/>
  <c r="Y1315" i="29" a="1"/>
  <c r="AO1314" i="29" a="1"/>
  <c r="Y1261" i="29" a="1"/>
  <c r="AO1260" i="29" a="1"/>
  <c r="Y1207" i="29" a="1"/>
  <c r="AO1206" i="29" a="1"/>
  <c r="Y1153" i="29" a="1"/>
  <c r="AO1152" i="29" a="1"/>
  <c r="Y1099" i="29" a="1"/>
  <c r="AO1098" i="29" a="1"/>
  <c r="Y1045" i="29" a="1"/>
  <c r="AO1044" i="29" a="1"/>
  <c r="Y991" i="29" a="1"/>
  <c r="AO990" i="29" a="1"/>
  <c r="Y937" i="29" a="1"/>
  <c r="AO936" i="29" a="1"/>
  <c r="Y883" i="29" a="1"/>
  <c r="AO882" i="29" a="1"/>
  <c r="Y829" i="29" a="1"/>
  <c r="AO828" i="29" a="1"/>
  <c r="Y721" i="29" a="1"/>
  <c r="AO720" i="29" a="1"/>
  <c r="Y667" i="29" a="1"/>
  <c r="AO666" i="29" a="1"/>
  <c r="Y613" i="29" a="1"/>
  <c r="AO612" i="29" a="1"/>
  <c r="Y559" i="29" a="1"/>
  <c r="AO558" i="29" a="1"/>
  <c r="Y505" i="29" a="1"/>
  <c r="AO504" i="29" a="1"/>
  <c r="Y451" i="29" a="1"/>
  <c r="AO450" i="29" a="1"/>
  <c r="Y397" i="29" a="1"/>
  <c r="AO396" i="29" a="1"/>
  <c r="Y343" i="29" a="1"/>
  <c r="AO342" i="29" a="1"/>
  <c r="Y289" i="29" a="1"/>
  <c r="AO288" i="29" a="1"/>
  <c r="Y235" i="29" a="1"/>
  <c r="AO234" i="29" a="1"/>
  <c r="Y181" i="29" a="1"/>
  <c r="AO180" i="29" a="1"/>
  <c r="Y127" i="29" a="1"/>
  <c r="AO126" i="29" a="1"/>
  <c r="Y76" i="29" a="1"/>
  <c r="AO75" i="29" a="1"/>
  <c r="AF65" i="29" a="1"/>
  <c r="S6" i="29" a="1"/>
  <c r="AP76" i="29" a="1"/>
  <c r="AR76" i="29" a="1"/>
  <c r="AQ76" i="29" a="1"/>
  <c r="AP127" i="29" a="1"/>
  <c r="AQ127" i="29" a="1"/>
  <c r="AR127" i="29" a="1"/>
  <c r="AP181" i="29" a="1"/>
  <c r="AR181" i="29" a="1"/>
  <c r="AQ181" i="29" a="1"/>
  <c r="AP235" i="29" a="1"/>
  <c r="AR235" i="29" a="1"/>
  <c r="AQ235" i="29" a="1"/>
  <c r="AP289" i="29" a="1"/>
  <c r="AR289" i="29" a="1"/>
  <c r="AQ289" i="29" a="1"/>
  <c r="AQ343" i="29" a="1"/>
  <c r="AP343" i="29" a="1"/>
  <c r="AR343" i="29" a="1"/>
  <c r="AR397" i="29" a="1"/>
  <c r="AP397" i="29" a="1"/>
  <c r="AQ397" i="29" a="1"/>
  <c r="AR451" i="29" a="1"/>
  <c r="AP451" i="29" a="1"/>
  <c r="AQ451" i="29" a="1"/>
  <c r="AQ505" i="29" a="1"/>
  <c r="AP505" i="29" a="1"/>
  <c r="AR505" i="29" a="1"/>
  <c r="AR559" i="29" a="1"/>
  <c r="AP559" i="29" a="1"/>
  <c r="AQ559" i="29" a="1"/>
  <c r="AR613" i="29" a="1"/>
  <c r="AP613" i="29" a="1"/>
  <c r="AQ613" i="29" a="1"/>
  <c r="AR667" i="29" a="1"/>
  <c r="AQ667" i="29" a="1"/>
  <c r="AP667" i="29" a="1"/>
  <c r="AQ721" i="29" a="1"/>
  <c r="AP721" i="29" a="1"/>
  <c r="AR721" i="29" a="1"/>
  <c r="AR829" i="29" a="1"/>
  <c r="AP829" i="29" a="1"/>
  <c r="AQ829" i="29" a="1"/>
  <c r="AQ883" i="29" a="1"/>
  <c r="AP883" i="29" a="1"/>
  <c r="AR883" i="29" a="1"/>
  <c r="AQ937" i="29" a="1"/>
  <c r="AR937" i="29" a="1"/>
  <c r="AP937" i="29" a="1"/>
  <c r="AP991" i="29" a="1"/>
  <c r="AR991" i="29" a="1"/>
  <c r="AQ991" i="29" a="1"/>
  <c r="AR1045" i="29" a="1"/>
  <c r="AP1045" i="29" a="1"/>
  <c r="AQ1045" i="29" a="1"/>
  <c r="AP1099" i="29" a="1"/>
  <c r="AR1099" i="29" a="1"/>
  <c r="AQ1099" i="29" a="1"/>
  <c r="AP1153" i="29" a="1"/>
  <c r="AQ1153" i="29" a="1"/>
  <c r="AR1153" i="29" a="1"/>
  <c r="AQ1207" i="29" a="1"/>
  <c r="AP1207" i="29" a="1"/>
  <c r="AR1207" i="29" a="1"/>
  <c r="AQ1261" i="29" a="1"/>
  <c r="AP1261" i="29" a="1"/>
  <c r="AR1261" i="29" a="1"/>
  <c r="AP1315" i="29" a="1"/>
  <c r="AR1315" i="29" a="1"/>
  <c r="AQ1315" i="29" a="1"/>
  <c r="AQ1369" i="29" a="1"/>
  <c r="AP1369" i="29" a="1"/>
  <c r="AR1369" i="29" a="1"/>
  <c r="AQ1423" i="29" a="1"/>
  <c r="AP1423" i="29" a="1"/>
  <c r="AR1423" i="29" a="1"/>
  <c r="AR1477" i="29" a="1"/>
  <c r="AP1477" i="29" a="1"/>
  <c r="AQ1477" i="29" a="1"/>
  <c r="AP1531" i="29" a="1"/>
  <c r="AR1531" i="29" a="1"/>
  <c r="AQ1531" i="29" a="1"/>
  <c r="AQ1585" i="29" a="1"/>
  <c r="AP1585" i="29" a="1"/>
  <c r="AR1585" i="29" a="1"/>
  <c r="AR1639" i="29" a="1"/>
  <c r="AP1639" i="29" a="1"/>
  <c r="AQ1639" i="29" a="1"/>
  <c r="AQ1693" i="29" a="1"/>
  <c r="AP1693" i="29" a="1"/>
  <c r="AR1693" i="29" a="1"/>
  <c r="AQ1747" i="29" a="1"/>
  <c r="AP1747" i="29" a="1"/>
  <c r="AR1747" i="29" a="1"/>
  <c r="AP1801" i="29" a="1"/>
  <c r="AR1801" i="29" a="1"/>
  <c r="AQ1801" i="29" a="1"/>
  <c r="AQ1855" i="29" a="1"/>
  <c r="AP1855" i="29" a="1"/>
  <c r="AR1855" i="29" a="1"/>
  <c r="AQ1909" i="29" a="1"/>
  <c r="AP1909" i="29" a="1"/>
  <c r="AR1909" i="29" a="1"/>
  <c r="AP1963" i="29" a="1"/>
  <c r="AR1963" i="29" a="1"/>
  <c r="AQ1963" i="29" a="1"/>
  <c r="AR2017" i="29" a="1"/>
  <c r="AP2017" i="29" a="1"/>
  <c r="AQ2017" i="29" a="1"/>
  <c r="AR2071" i="29" a="1"/>
  <c r="AP2071" i="29" a="1"/>
  <c r="AQ2071" i="29" a="1"/>
  <c r="AP2125" i="29" a="1"/>
  <c r="AQ2125" i="29" a="1"/>
  <c r="AR2125" i="29" a="1"/>
  <c r="AP2179" i="29" a="1"/>
  <c r="AR2179" i="29" a="1"/>
  <c r="AQ2179" i="29" a="1"/>
  <c r="AP2287" i="29" a="1"/>
  <c r="AR2287" i="29" a="1"/>
  <c r="AQ2287" i="29" a="1"/>
  <c r="AQ2341" i="29" a="1"/>
  <c r="AP2341" i="29" a="1"/>
  <c r="AR2341" i="29" a="1"/>
  <c r="AQ2395" i="29" a="1"/>
  <c r="AP2395" i="29" a="1"/>
  <c r="AR2395" i="29" a="1"/>
  <c r="AP2449" i="29" a="1"/>
  <c r="AQ2449" i="29" a="1"/>
  <c r="AR2449" i="29" a="1"/>
  <c r="AR2503" i="29" a="1"/>
  <c r="AP2503" i="29" a="1"/>
  <c r="AQ2503" i="29" a="1"/>
  <c r="AQ2557" i="29" a="1"/>
  <c r="AR2557" i="29" a="1"/>
  <c r="AP2557" i="29" a="1"/>
  <c r="AR2611" i="29" a="1"/>
  <c r="AQ2611" i="29" a="1"/>
  <c r="AP2611" i="29" a="1"/>
  <c r="AQ2665" i="29" a="1"/>
  <c r="AP2665" i="29" a="1"/>
  <c r="AR2665" i="29" a="1"/>
  <c r="AR2665" i="29" l="1"/>
  <c r="AP2665" i="29"/>
  <c r="AQ2665" i="29"/>
  <c r="AO2664" i="29"/>
  <c r="Y2665" i="29"/>
  <c r="AU2653" i="29"/>
  <c r="AN2653" i="29"/>
  <c r="X2654" i="29" s="1"/>
  <c r="AJ2653" i="29"/>
  <c r="AP2611" i="29"/>
  <c r="AQ2611" i="29"/>
  <c r="AR2611" i="29"/>
  <c r="AO2610" i="29"/>
  <c r="Y2611" i="29"/>
  <c r="AU2599" i="29"/>
  <c r="AN2599" i="29"/>
  <c r="X2600" i="29" s="1"/>
  <c r="AJ2599" i="29"/>
  <c r="AP2557" i="29"/>
  <c r="AR2557" i="29"/>
  <c r="AQ2557" i="29"/>
  <c r="AO2556" i="29"/>
  <c r="Y2557" i="29"/>
  <c r="AU2545" i="29"/>
  <c r="AN2545" i="29"/>
  <c r="X2546" i="29" s="1"/>
  <c r="AJ2545" i="29"/>
  <c r="AQ2503" i="29"/>
  <c r="AP2503" i="29"/>
  <c r="AR2503" i="29"/>
  <c r="AO2502" i="29"/>
  <c r="Y2503" i="29"/>
  <c r="AU2491" i="29"/>
  <c r="AJ2491" i="29"/>
  <c r="AN2491" i="29"/>
  <c r="X2492" i="29" s="1"/>
  <c r="AR2449" i="29"/>
  <c r="AQ2449" i="29"/>
  <c r="AP2449" i="29"/>
  <c r="AO2448" i="29"/>
  <c r="Y2449" i="29"/>
  <c r="AN2437" i="29"/>
  <c r="X2438" i="29" s="1"/>
  <c r="AJ2437" i="29"/>
  <c r="AU2437" i="29"/>
  <c r="AR2395" i="29"/>
  <c r="AP2395" i="29"/>
  <c r="AQ2395" i="29"/>
  <c r="AO2394" i="29"/>
  <c r="Y2395" i="29"/>
  <c r="AU2383" i="29"/>
  <c r="AJ2383" i="29"/>
  <c r="AN2383" i="29"/>
  <c r="X2384" i="29" s="1"/>
  <c r="AR2341" i="29"/>
  <c r="AP2341" i="29"/>
  <c r="AQ2341" i="29"/>
  <c r="AO2340" i="29"/>
  <c r="Y2341" i="29"/>
  <c r="AU2329" i="29"/>
  <c r="AN2329" i="29"/>
  <c r="X2330" i="29" s="1"/>
  <c r="AJ2329" i="29"/>
  <c r="AQ2287" i="29"/>
  <c r="AR2287" i="29"/>
  <c r="AP2287" i="29"/>
  <c r="AO2286" i="29"/>
  <c r="Y2287" i="29"/>
  <c r="AU2275" i="29"/>
  <c r="AN2275" i="29"/>
  <c r="X2276" i="29" s="1"/>
  <c r="AJ2275" i="29"/>
  <c r="AQ2179" i="29"/>
  <c r="AR2179" i="29"/>
  <c r="AP2179" i="29"/>
  <c r="AO2178" i="29"/>
  <c r="Y2179" i="29"/>
  <c r="AU2167" i="29"/>
  <c r="AN2167" i="29"/>
  <c r="X2168" i="29" s="1"/>
  <c r="AJ2167" i="29"/>
  <c r="AR2125" i="29"/>
  <c r="AQ2125" i="29"/>
  <c r="AP2125" i="29"/>
  <c r="AO2124" i="29"/>
  <c r="Y2125" i="29"/>
  <c r="AU2113" i="29"/>
  <c r="AN2113" i="29"/>
  <c r="X2114" i="29" s="1"/>
  <c r="AJ2113" i="29"/>
  <c r="AQ2071" i="29"/>
  <c r="AP2071" i="29"/>
  <c r="AR2071" i="29"/>
  <c r="AO2070" i="29"/>
  <c r="Y2071" i="29"/>
  <c r="AN2059" i="29"/>
  <c r="X2060" i="29" s="1"/>
  <c r="AJ2059" i="29"/>
  <c r="AU2059" i="29"/>
  <c r="AQ2017" i="29"/>
  <c r="AP2017" i="29"/>
  <c r="AR2017" i="29"/>
  <c r="AO2016" i="29"/>
  <c r="Y2017" i="29"/>
  <c r="AU2005" i="29"/>
  <c r="AN2005" i="29"/>
  <c r="X2006" i="29" s="1"/>
  <c r="AJ2005" i="29"/>
  <c r="AQ1963" i="29"/>
  <c r="AR1963" i="29"/>
  <c r="AP1963" i="29"/>
  <c r="AO1962" i="29"/>
  <c r="Y1963" i="29"/>
  <c r="AU1951" i="29"/>
  <c r="AN1951" i="29"/>
  <c r="X1952" i="29" s="1"/>
  <c r="AJ1951" i="29"/>
  <c r="AR1909" i="29"/>
  <c r="AP1909" i="29"/>
  <c r="AQ1909" i="29"/>
  <c r="AO1908" i="29"/>
  <c r="Y1909" i="29"/>
  <c r="AU1897" i="29"/>
  <c r="AN1897" i="29"/>
  <c r="X1898" i="29" s="1"/>
  <c r="AJ1897" i="29"/>
  <c r="AR1855" i="29"/>
  <c r="AP1855" i="29"/>
  <c r="AQ1855" i="29"/>
  <c r="AO1854" i="29"/>
  <c r="Y1855" i="29"/>
  <c r="AU1843" i="29"/>
  <c r="AJ1843" i="29"/>
  <c r="AN1843" i="29"/>
  <c r="X1844" i="29" s="1"/>
  <c r="AQ1801" i="29"/>
  <c r="AR1801" i="29"/>
  <c r="AP1801" i="29"/>
  <c r="AO1800" i="29"/>
  <c r="Y1801" i="29"/>
  <c r="AN1789" i="29"/>
  <c r="X1790" i="29" s="1"/>
  <c r="AJ1789" i="29"/>
  <c r="AU1789" i="29"/>
  <c r="AR1747" i="29"/>
  <c r="AP1747" i="29"/>
  <c r="AQ1747" i="29"/>
  <c r="AO1746" i="29"/>
  <c r="Y1747" i="29"/>
  <c r="AU1735" i="29"/>
  <c r="AN1735" i="29"/>
  <c r="X1736" i="29" s="1"/>
  <c r="AJ1735" i="29"/>
  <c r="AR1693" i="29"/>
  <c r="AP1693" i="29"/>
  <c r="AQ1693" i="29"/>
  <c r="AO1692" i="29"/>
  <c r="Y1693" i="29"/>
  <c r="AU1681" i="29"/>
  <c r="AJ1681" i="29"/>
  <c r="AN1681" i="29"/>
  <c r="X1682" i="29" s="1"/>
  <c r="AQ1639" i="29"/>
  <c r="AP1639" i="29"/>
  <c r="AR1639" i="29"/>
  <c r="AO1638" i="29"/>
  <c r="Y1639" i="29"/>
  <c r="AU1627" i="29"/>
  <c r="AN1627" i="29"/>
  <c r="X1628" i="29" s="1"/>
  <c r="AJ1627" i="29"/>
  <c r="AR1585" i="29"/>
  <c r="AP1585" i="29"/>
  <c r="AQ1585" i="29"/>
  <c r="AO1584" i="29"/>
  <c r="Y1585" i="29"/>
  <c r="AU1573" i="29"/>
  <c r="AN1573" i="29"/>
  <c r="X1574" i="29" s="1"/>
  <c r="AJ1573" i="29"/>
  <c r="AQ1531" i="29"/>
  <c r="AR1531" i="29"/>
  <c r="AP1531" i="29"/>
  <c r="AO1530" i="29"/>
  <c r="Y1531" i="29"/>
  <c r="AN1519" i="29"/>
  <c r="X1520" i="29" s="1"/>
  <c r="AJ1519" i="29"/>
  <c r="AU1519" i="29"/>
  <c r="AQ1477" i="29"/>
  <c r="AP1477" i="29"/>
  <c r="AR1477" i="29"/>
  <c r="AO1476" i="29"/>
  <c r="Y1477" i="29"/>
  <c r="AU1465" i="29"/>
  <c r="AJ1465" i="29"/>
  <c r="AN1465" i="29"/>
  <c r="X1466" i="29" s="1"/>
  <c r="AR1423" i="29"/>
  <c r="AP1423" i="29"/>
  <c r="AQ1423" i="29"/>
  <c r="AO1422" i="29"/>
  <c r="Y1423" i="29"/>
  <c r="AN1411" i="29"/>
  <c r="X1412" i="29" s="1"/>
  <c r="AJ1411" i="29"/>
  <c r="AU1411" i="29"/>
  <c r="AR1369" i="29"/>
  <c r="AP1369" i="29"/>
  <c r="AQ1369" i="29"/>
  <c r="AO1368" i="29"/>
  <c r="Y1369" i="29"/>
  <c r="AU1357" i="29"/>
  <c r="AN1357" i="29"/>
  <c r="X1358" i="29" s="1"/>
  <c r="AJ1357" i="29"/>
  <c r="AQ1315" i="29"/>
  <c r="AR1315" i="29"/>
  <c r="AP1315" i="29"/>
  <c r="AO1314" i="29"/>
  <c r="Y1315" i="29"/>
  <c r="AJ1303" i="29"/>
  <c r="AN1303" i="29"/>
  <c r="X1304" i="29" s="1"/>
  <c r="AU1303" i="29"/>
  <c r="AR1261" i="29"/>
  <c r="AP1261" i="29"/>
  <c r="AQ1261" i="29"/>
  <c r="AO1260" i="29"/>
  <c r="Y1261" i="29"/>
  <c r="AU1249" i="29"/>
  <c r="AN1249" i="29"/>
  <c r="X1250" i="29" s="1"/>
  <c r="AJ1249" i="29"/>
  <c r="AR1207" i="29"/>
  <c r="AP1207" i="29"/>
  <c r="AQ1207" i="29"/>
  <c r="AO1206" i="29"/>
  <c r="Y1207" i="29"/>
  <c r="AU1195" i="29"/>
  <c r="AN1195" i="29"/>
  <c r="X1196" i="29" s="1"/>
  <c r="AJ1195" i="29"/>
  <c r="AR1153" i="29"/>
  <c r="AQ1153" i="29"/>
  <c r="AP1153" i="29"/>
  <c r="AO1152" i="29"/>
  <c r="Y1153" i="29"/>
  <c r="AU1141" i="29"/>
  <c r="AN1141" i="29"/>
  <c r="X1142" i="29" s="1"/>
  <c r="AJ1141" i="29"/>
  <c r="AQ1099" i="29"/>
  <c r="AR1099" i="29"/>
  <c r="AP1099" i="29"/>
  <c r="AO1098" i="29"/>
  <c r="Y1099" i="29"/>
  <c r="AJ1087" i="29"/>
  <c r="AN1087" i="29"/>
  <c r="X1088" i="29" s="1"/>
  <c r="AU1087" i="29"/>
  <c r="AQ1045" i="29"/>
  <c r="AP1045" i="29"/>
  <c r="AR1045" i="29"/>
  <c r="AO1044" i="29"/>
  <c r="Y1045" i="29"/>
  <c r="AU1033" i="29"/>
  <c r="AN1033" i="29"/>
  <c r="X1034" i="29" s="1"/>
  <c r="AJ1033" i="29"/>
  <c r="AQ991" i="29"/>
  <c r="AR991" i="29"/>
  <c r="AP991" i="29"/>
  <c r="AO990" i="29"/>
  <c r="Y991" i="29"/>
  <c r="AU979" i="29"/>
  <c r="AN979" i="29"/>
  <c r="X980" i="29" s="1"/>
  <c r="AJ979" i="29"/>
  <c r="AP937" i="29"/>
  <c r="AR937" i="29"/>
  <c r="AQ937" i="29"/>
  <c r="AO936" i="29"/>
  <c r="Y937" i="29"/>
  <c r="AN925" i="29"/>
  <c r="X926" i="29" s="1"/>
  <c r="AJ925" i="29"/>
  <c r="AU925" i="29"/>
  <c r="AR883" i="29"/>
  <c r="AP883" i="29"/>
  <c r="AQ883" i="29"/>
  <c r="AO882" i="29"/>
  <c r="Y883" i="29"/>
  <c r="AU871" i="29"/>
  <c r="AN871" i="29"/>
  <c r="X872" i="29" s="1"/>
  <c r="AJ871" i="29"/>
  <c r="AQ829" i="29"/>
  <c r="AP829" i="29"/>
  <c r="AR829" i="29"/>
  <c r="AO828" i="29"/>
  <c r="Y829" i="29"/>
  <c r="AU817" i="29"/>
  <c r="AN817" i="29"/>
  <c r="X818" i="29" s="1"/>
  <c r="AJ817" i="29"/>
  <c r="AR721" i="29"/>
  <c r="AP721" i="29"/>
  <c r="AQ721" i="29"/>
  <c r="AO720" i="29"/>
  <c r="Y721" i="29"/>
  <c r="AN709" i="29"/>
  <c r="X710" i="29" s="1"/>
  <c r="AJ709" i="29"/>
  <c r="AU709" i="29"/>
  <c r="AP667" i="29"/>
  <c r="AQ667" i="29"/>
  <c r="AR667" i="29"/>
  <c r="AO666" i="29"/>
  <c r="Y667" i="29"/>
  <c r="AU655" i="29"/>
  <c r="AN655" i="29"/>
  <c r="X656" i="29" s="1"/>
  <c r="AJ655" i="29"/>
  <c r="AQ613" i="29"/>
  <c r="AP613" i="29"/>
  <c r="AR613" i="29"/>
  <c r="AO612" i="29"/>
  <c r="Y613" i="29"/>
  <c r="AU601" i="29"/>
  <c r="AN601" i="29"/>
  <c r="X602" i="29" s="1"/>
  <c r="AJ601" i="29"/>
  <c r="AQ559" i="29"/>
  <c r="AP559" i="29"/>
  <c r="AR559" i="29"/>
  <c r="AO558" i="29"/>
  <c r="Y559" i="29"/>
  <c r="AU547" i="29"/>
  <c r="AJ547" i="29"/>
  <c r="AN547" i="29"/>
  <c r="X548" i="29" s="1"/>
  <c r="AR505" i="29"/>
  <c r="AP505" i="29"/>
  <c r="AQ505" i="29"/>
  <c r="AO504" i="29"/>
  <c r="Y505" i="29"/>
  <c r="AN493" i="29"/>
  <c r="X494" i="29" s="1"/>
  <c r="AJ493" i="29"/>
  <c r="AU493" i="29"/>
  <c r="AQ451" i="29"/>
  <c r="AP451" i="29"/>
  <c r="AR451" i="29"/>
  <c r="AO450" i="29"/>
  <c r="Y451" i="29"/>
  <c r="AU439" i="29"/>
  <c r="AN439" i="29"/>
  <c r="X440" i="29" s="1"/>
  <c r="AJ439" i="29"/>
  <c r="AQ397" i="29"/>
  <c r="AP397" i="29"/>
  <c r="AR397" i="29"/>
  <c r="AO396" i="29"/>
  <c r="Y397" i="29"/>
  <c r="AU385" i="29"/>
  <c r="AN385" i="29"/>
  <c r="X386" i="29" s="1"/>
  <c r="AJ385" i="29"/>
  <c r="AR343" i="29"/>
  <c r="AP343" i="29"/>
  <c r="AQ343" i="29"/>
  <c r="AO342" i="29"/>
  <c r="Y343" i="29"/>
  <c r="AU331" i="29"/>
  <c r="AN331" i="29"/>
  <c r="X332" i="29" s="1"/>
  <c r="AJ331" i="29"/>
  <c r="AQ289" i="29"/>
  <c r="AR289" i="29"/>
  <c r="AP289" i="29"/>
  <c r="AO288" i="29"/>
  <c r="Y289" i="29"/>
  <c r="AU277" i="29"/>
  <c r="AN277" i="29"/>
  <c r="X278" i="29" s="1"/>
  <c r="AJ277" i="29"/>
  <c r="AQ235" i="29"/>
  <c r="AR235" i="29"/>
  <c r="AP235" i="29"/>
  <c r="AO234" i="29"/>
  <c r="Y235" i="29"/>
  <c r="AU223" i="29"/>
  <c r="AN223" i="29"/>
  <c r="X224" i="29" s="1"/>
  <c r="AJ223" i="29"/>
  <c r="AQ181" i="29"/>
  <c r="AR181" i="29"/>
  <c r="AP181" i="29"/>
  <c r="AO180" i="29"/>
  <c r="Y181" i="29"/>
  <c r="AJ169" i="29"/>
  <c r="AN169" i="29"/>
  <c r="X170" i="29" s="1"/>
  <c r="AU169" i="29"/>
  <c r="AR127" i="29"/>
  <c r="AQ127" i="29"/>
  <c r="AP127" i="29"/>
  <c r="AO126" i="29"/>
  <c r="Y127" i="29"/>
  <c r="AN115" i="29"/>
  <c r="X116" i="29" s="1"/>
  <c r="AJ115" i="29"/>
  <c r="AU115" i="29"/>
  <c r="AQ76" i="29"/>
  <c r="AR76" i="29"/>
  <c r="AP76" i="29"/>
  <c r="AF65" i="29"/>
  <c r="AO75" i="29"/>
  <c r="Y76" i="29"/>
  <c r="AK64" i="29"/>
  <c r="AL64" i="29"/>
  <c r="V65" i="29" s="1"/>
  <c r="AM64" i="29"/>
  <c r="W65" i="29" s="1"/>
  <c r="S6" i="29"/>
  <c r="T5" i="29"/>
  <c r="Y2666" i="29" a="1"/>
  <c r="AO2665" i="29" a="1"/>
  <c r="AF2654" i="29" a="1"/>
  <c r="Y2612" i="29" a="1"/>
  <c r="AO2611" i="29" a="1"/>
  <c r="AF2600" i="29" a="1"/>
  <c r="Y2558" i="29" a="1"/>
  <c r="AO2557" i="29" a="1"/>
  <c r="AF2546" i="29" a="1"/>
  <c r="Y2504" i="29" a="1"/>
  <c r="AO2503" i="29" a="1"/>
  <c r="AF2492" i="29" a="1"/>
  <c r="Y2450" i="29" a="1"/>
  <c r="AO2449" i="29" a="1"/>
  <c r="AF2438" i="29" a="1"/>
  <c r="Y2396" i="29" a="1"/>
  <c r="AO2395" i="29" a="1"/>
  <c r="AF2384" i="29" a="1"/>
  <c r="Y2342" i="29" a="1"/>
  <c r="AO2341" i="29" a="1"/>
  <c r="AF2330" i="29" a="1"/>
  <c r="Y2288" i="29" a="1"/>
  <c r="AO2287" i="29" a="1"/>
  <c r="AF2276" i="29" a="1"/>
  <c r="Y2180" i="29" a="1"/>
  <c r="AO2179" i="29" a="1"/>
  <c r="AF2168" i="29" a="1"/>
  <c r="Y2126" i="29" a="1"/>
  <c r="AO2125" i="29" a="1"/>
  <c r="AF2114" i="29" a="1"/>
  <c r="Y2072" i="29" a="1"/>
  <c r="AO2071" i="29" a="1"/>
  <c r="AF2060" i="29" a="1"/>
  <c r="Y2018" i="29" a="1"/>
  <c r="AO2017" i="29" a="1"/>
  <c r="AF2006" i="29" a="1"/>
  <c r="Y1964" i="29" a="1"/>
  <c r="AO1963" i="29" a="1"/>
  <c r="AF1952" i="29" a="1"/>
  <c r="Y1910" i="29" a="1"/>
  <c r="AO1909" i="29" a="1"/>
  <c r="AF1898" i="29" a="1"/>
  <c r="Y1856" i="29" a="1"/>
  <c r="AO1855" i="29" a="1"/>
  <c r="AF1844" i="29" a="1"/>
  <c r="Y1802" i="29" a="1"/>
  <c r="AO1801" i="29" a="1"/>
  <c r="AF1790" i="29" a="1"/>
  <c r="Y1748" i="29" a="1"/>
  <c r="AO1747" i="29" a="1"/>
  <c r="AF1736" i="29" a="1"/>
  <c r="Y1694" i="29" a="1"/>
  <c r="AO1693" i="29" a="1"/>
  <c r="AF1682" i="29" a="1"/>
  <c r="Y1640" i="29" a="1"/>
  <c r="AO1639" i="29" a="1"/>
  <c r="AF1628" i="29" a="1"/>
  <c r="Y1586" i="29" a="1"/>
  <c r="AO1585" i="29" a="1"/>
  <c r="AF1574" i="29" a="1"/>
  <c r="Y1532" i="29" a="1"/>
  <c r="AO1531" i="29" a="1"/>
  <c r="AF1520" i="29" a="1"/>
  <c r="Y1478" i="29" a="1"/>
  <c r="AO1477" i="29" a="1"/>
  <c r="AF1466" i="29" a="1"/>
  <c r="Y1424" i="29" a="1"/>
  <c r="AO1423" i="29" a="1"/>
  <c r="AF1412" i="29" a="1"/>
  <c r="Y1370" i="29" a="1"/>
  <c r="AO1369" i="29" a="1"/>
  <c r="AF1358" i="29" a="1"/>
  <c r="Y1316" i="29" a="1"/>
  <c r="AO1315" i="29" a="1"/>
  <c r="AF1304" i="29" a="1"/>
  <c r="Y1262" i="29" a="1"/>
  <c r="AO1261" i="29" a="1"/>
  <c r="AF1250" i="29" a="1"/>
  <c r="Y1208" i="29" a="1"/>
  <c r="AO1207" i="29" a="1"/>
  <c r="AF1196" i="29" a="1"/>
  <c r="Y1154" i="29" a="1"/>
  <c r="AO1153" i="29" a="1"/>
  <c r="AF1142" i="29" a="1"/>
  <c r="Y1100" i="29" a="1"/>
  <c r="AO1099" i="29" a="1"/>
  <c r="AF1088" i="29" a="1"/>
  <c r="Y1046" i="29" a="1"/>
  <c r="AO1045" i="29" a="1"/>
  <c r="AF1034" i="29" a="1"/>
  <c r="Y992" i="29" a="1"/>
  <c r="AO991" i="29" a="1"/>
  <c r="AF980" i="29" a="1"/>
  <c r="Y938" i="29" a="1"/>
  <c r="AO937" i="29" a="1"/>
  <c r="AF926" i="29" a="1"/>
  <c r="Y884" i="29" a="1"/>
  <c r="AO883" i="29" a="1"/>
  <c r="AF872" i="29" a="1"/>
  <c r="Y830" i="29" a="1"/>
  <c r="AO829" i="29" a="1"/>
  <c r="AF818" i="29" a="1"/>
  <c r="Y722" i="29" a="1"/>
  <c r="AO721" i="29" a="1"/>
  <c r="AF710" i="29" a="1"/>
  <c r="Y668" i="29" a="1"/>
  <c r="AO667" i="29" a="1"/>
  <c r="AF656" i="29" a="1"/>
  <c r="Y614" i="29" a="1"/>
  <c r="AO613" i="29" a="1"/>
  <c r="AF602" i="29" a="1"/>
  <c r="Y560" i="29" a="1"/>
  <c r="AO559" i="29" a="1"/>
  <c r="AF548" i="29" a="1"/>
  <c r="Y506" i="29" a="1"/>
  <c r="AO505" i="29" a="1"/>
  <c r="AF494" i="29" a="1"/>
  <c r="Y452" i="29" a="1"/>
  <c r="AO451" i="29" a="1"/>
  <c r="AF440" i="29" a="1"/>
  <c r="Y398" i="29" a="1"/>
  <c r="AO397" i="29" a="1"/>
  <c r="AF386" i="29" a="1"/>
  <c r="Y344" i="29" a="1"/>
  <c r="AO343" i="29" a="1"/>
  <c r="AF332" i="29" a="1"/>
  <c r="Y290" i="29" a="1"/>
  <c r="AO289" i="29" a="1"/>
  <c r="AF278" i="29" a="1"/>
  <c r="Y236" i="29" a="1"/>
  <c r="AO235" i="29" a="1"/>
  <c r="AF224" i="29" a="1"/>
  <c r="AF170" i="29" a="1"/>
  <c r="Y182" i="29" a="1"/>
  <c r="AO181" i="29" a="1"/>
  <c r="Y128" i="29" a="1"/>
  <c r="AO127" i="29" a="1"/>
  <c r="AF116" i="29" a="1"/>
  <c r="AD65" i="29" a="1"/>
  <c r="Y77" i="29" a="1"/>
  <c r="AO76" i="29" a="1"/>
  <c r="AE65" i="29" a="1"/>
  <c r="Y7" i="29" a="1"/>
  <c r="AR77" i="29" a="1"/>
  <c r="AQ77" i="29" a="1"/>
  <c r="AP77" i="29" a="1"/>
  <c r="AQ128" i="29" a="1"/>
  <c r="AR128" i="29" a="1"/>
  <c r="AP128" i="29" a="1"/>
  <c r="AQ182" i="29" a="1"/>
  <c r="AR182" i="29" a="1"/>
  <c r="AP182" i="29" a="1"/>
  <c r="AQ236" i="29" a="1"/>
  <c r="AP236" i="29" a="1"/>
  <c r="AR236" i="29" a="1"/>
  <c r="AQ290" i="29" a="1"/>
  <c r="AP290" i="29" a="1"/>
  <c r="AR290" i="29" a="1"/>
  <c r="AP344" i="29" a="1"/>
  <c r="AR344" i="29" a="1"/>
  <c r="AQ344" i="29" a="1"/>
  <c r="AQ398" i="29" a="1"/>
  <c r="AR398" i="29" a="1"/>
  <c r="AP398" i="29" a="1"/>
  <c r="AR452" i="29" a="1"/>
  <c r="AP452" i="29" a="1"/>
  <c r="AQ452" i="29" a="1"/>
  <c r="AQ506" i="29" a="1"/>
  <c r="AP506" i="29" a="1"/>
  <c r="AR506" i="29" a="1"/>
  <c r="AQ560" i="29" a="1"/>
  <c r="AR560" i="29" a="1"/>
  <c r="AP560" i="29" a="1"/>
  <c r="AP614" i="29" a="1"/>
  <c r="AQ614" i="29" a="1"/>
  <c r="AR614" i="29" a="1"/>
  <c r="AP668" i="29" a="1"/>
  <c r="AR668" i="29" a="1"/>
  <c r="AQ668" i="29" a="1"/>
  <c r="AR722" i="29" a="1"/>
  <c r="AP722" i="29" a="1"/>
  <c r="AQ722" i="29" a="1"/>
  <c r="AR830" i="29" a="1"/>
  <c r="AP830" i="29" a="1"/>
  <c r="AQ830" i="29" a="1"/>
  <c r="AP884" i="29" a="1"/>
  <c r="AR884" i="29" a="1"/>
  <c r="AQ884" i="29" a="1"/>
  <c r="AP938" i="29" a="1"/>
  <c r="AQ938" i="29" a="1"/>
  <c r="AR938" i="29" a="1"/>
  <c r="AQ992" i="29" a="1"/>
  <c r="AP992" i="29" a="1"/>
  <c r="AR992" i="29" a="1"/>
  <c r="AQ1046" i="29" a="1"/>
  <c r="AP1046" i="29" a="1"/>
  <c r="AR1046" i="29" a="1"/>
  <c r="AQ1100" i="29" a="1"/>
  <c r="AP1100" i="29" a="1"/>
  <c r="AR1100" i="29" a="1"/>
  <c r="AR1154" i="29" a="1"/>
  <c r="AP1154" i="29" a="1"/>
  <c r="AQ1154" i="29" a="1"/>
  <c r="AP1208" i="29" a="1"/>
  <c r="AR1208" i="29" a="1"/>
  <c r="AQ1208" i="29" a="1"/>
  <c r="AP1262" i="29" a="1"/>
  <c r="AR1262" i="29" a="1"/>
  <c r="AQ1262" i="29" a="1"/>
  <c r="AP1316" i="29" a="1"/>
  <c r="AQ1316" i="29" a="1"/>
  <c r="AR1316" i="29" a="1"/>
  <c r="AP1370" i="29" a="1"/>
  <c r="AR1370" i="29" a="1"/>
  <c r="AQ1370" i="29" a="1"/>
  <c r="AR1424" i="29" a="1"/>
  <c r="AP1424" i="29" a="1"/>
  <c r="AQ1424" i="29" a="1"/>
  <c r="AQ1478" i="29" a="1"/>
  <c r="AP1478" i="29" a="1"/>
  <c r="AR1478" i="29" a="1"/>
  <c r="AR1532" i="29" a="1"/>
  <c r="AP1532" i="29" a="1"/>
  <c r="AQ1532" i="29" a="1"/>
  <c r="AQ1586" i="29" a="1"/>
  <c r="AR1586" i="29" a="1"/>
  <c r="AP1586" i="29" a="1"/>
  <c r="AQ1640" i="29" a="1"/>
  <c r="AP1640" i="29" a="1"/>
  <c r="AR1640" i="29" a="1"/>
  <c r="AP1694" i="29" a="1"/>
  <c r="AR1694" i="29" a="1"/>
  <c r="AQ1694" i="29" a="1"/>
  <c r="AQ1748" i="29" a="1"/>
  <c r="AR1748" i="29" a="1"/>
  <c r="AP1748" i="29" a="1"/>
  <c r="AQ1802" i="29" a="1"/>
  <c r="AP1802" i="29" a="1"/>
  <c r="AR1802" i="29" a="1"/>
  <c r="AP1856" i="29" a="1"/>
  <c r="AR1856" i="29" a="1"/>
  <c r="AQ1856" i="29" a="1"/>
  <c r="AP1910" i="29" a="1"/>
  <c r="AR1910" i="29" a="1"/>
  <c r="AQ1910" i="29" a="1"/>
  <c r="AQ1964" i="29" a="1"/>
  <c r="AP1964" i="29" a="1"/>
  <c r="AR1964" i="29" a="1"/>
  <c r="AQ2018" i="29" a="1"/>
  <c r="AR2018" i="29" a="1"/>
  <c r="AP2018" i="29" a="1"/>
  <c r="AQ2072" i="29" a="1"/>
  <c r="AP2072" i="29" a="1"/>
  <c r="AR2072" i="29" a="1"/>
  <c r="AQ2126" i="29" a="1"/>
  <c r="AR2126" i="29" a="1"/>
  <c r="AP2126" i="29" a="1"/>
  <c r="AQ2180" i="29" a="1"/>
  <c r="AP2180" i="29" a="1"/>
  <c r="AR2180" i="29" a="1"/>
  <c r="AQ2288" i="29" a="1"/>
  <c r="AP2288" i="29" a="1"/>
  <c r="AR2288" i="29" a="1"/>
  <c r="AP2342" i="29" a="1"/>
  <c r="AR2342" i="29" a="1"/>
  <c r="AQ2342" i="29" a="1"/>
  <c r="AR2396" i="29" a="1"/>
  <c r="AP2396" i="29" a="1"/>
  <c r="AQ2396" i="29" a="1"/>
  <c r="AP2450" i="29" a="1"/>
  <c r="AQ2450" i="29" a="1"/>
  <c r="AR2450" i="29" a="1"/>
  <c r="AR2504" i="29" a="1"/>
  <c r="AP2504" i="29" a="1"/>
  <c r="AQ2504" i="29" a="1"/>
  <c r="AR2558" i="29" a="1"/>
  <c r="AP2558" i="29" a="1"/>
  <c r="AQ2558" i="29" a="1"/>
  <c r="AQ2612" i="29" a="1"/>
  <c r="AR2612" i="29" a="1"/>
  <c r="AP2612" i="29" a="1"/>
  <c r="AP2666" i="29" a="1"/>
  <c r="AR2666" i="29" a="1"/>
  <c r="AQ2666" i="29" a="1"/>
  <c r="AQ2666" i="29" l="1"/>
  <c r="AR2666" i="29"/>
  <c r="AP2666" i="29"/>
  <c r="AF2654" i="29"/>
  <c r="AO2665" i="29"/>
  <c r="Y2666" i="29"/>
  <c r="AM2653" i="29"/>
  <c r="W2654" i="29" s="1"/>
  <c r="AL2653" i="29"/>
  <c r="V2654" i="29" s="1"/>
  <c r="AK2653" i="29"/>
  <c r="AP2612" i="29"/>
  <c r="AR2612" i="29"/>
  <c r="AQ2612" i="29"/>
  <c r="AF2600" i="29"/>
  <c r="AO2611" i="29"/>
  <c r="Y2612" i="29"/>
  <c r="AM2599" i="29"/>
  <c r="W2600" i="29" s="1"/>
  <c r="AL2599" i="29"/>
  <c r="V2600" i="29" s="1"/>
  <c r="AK2599" i="29"/>
  <c r="AQ2558" i="29"/>
  <c r="AP2558" i="29"/>
  <c r="AR2558" i="29"/>
  <c r="AF2546" i="29"/>
  <c r="AO2557" i="29"/>
  <c r="Y2558" i="29"/>
  <c r="AL2545" i="29"/>
  <c r="V2546" i="29" s="1"/>
  <c r="AK2545" i="29"/>
  <c r="AM2545" i="29"/>
  <c r="W2546" i="29" s="1"/>
  <c r="AQ2504" i="29"/>
  <c r="AP2504" i="29"/>
  <c r="AR2504" i="29"/>
  <c r="AF2492" i="29"/>
  <c r="AO2503" i="29"/>
  <c r="Y2504" i="29"/>
  <c r="AM2491" i="29"/>
  <c r="W2492" i="29" s="1"/>
  <c r="AL2491" i="29"/>
  <c r="V2492" i="29" s="1"/>
  <c r="AK2491" i="29"/>
  <c r="AR2450" i="29"/>
  <c r="AQ2450" i="29"/>
  <c r="AP2450" i="29"/>
  <c r="AF2438" i="29"/>
  <c r="AO2449" i="29"/>
  <c r="Y2450" i="29"/>
  <c r="AL2437" i="29"/>
  <c r="V2438" i="29" s="1"/>
  <c r="AM2437" i="29"/>
  <c r="W2438" i="29" s="1"/>
  <c r="AK2437" i="29"/>
  <c r="AQ2396" i="29"/>
  <c r="AP2396" i="29"/>
  <c r="AR2396" i="29"/>
  <c r="AF2384" i="29"/>
  <c r="AO2395" i="29"/>
  <c r="Y2396" i="29"/>
  <c r="AM2383" i="29"/>
  <c r="W2384" i="29" s="1"/>
  <c r="AL2383" i="29"/>
  <c r="V2384" i="29" s="1"/>
  <c r="AK2383" i="29"/>
  <c r="AQ2342" i="29"/>
  <c r="AR2342" i="29"/>
  <c r="AP2342" i="29"/>
  <c r="AF2330" i="29"/>
  <c r="AO2341" i="29"/>
  <c r="Y2342" i="29"/>
  <c r="AL2329" i="29"/>
  <c r="V2330" i="29" s="1"/>
  <c r="AK2329" i="29"/>
  <c r="AM2329" i="29"/>
  <c r="W2330" i="29" s="1"/>
  <c r="AR2288" i="29"/>
  <c r="AP2288" i="29"/>
  <c r="AQ2288" i="29"/>
  <c r="AF2276" i="29"/>
  <c r="AO2287" i="29"/>
  <c r="Y2288" i="29"/>
  <c r="AM2275" i="29"/>
  <c r="W2276" i="29" s="1"/>
  <c r="AL2275" i="29"/>
  <c r="V2276" i="29" s="1"/>
  <c r="AK2275" i="29"/>
  <c r="AR2180" i="29"/>
  <c r="AP2180" i="29"/>
  <c r="AQ2180" i="29"/>
  <c r="AF2168" i="29"/>
  <c r="AO2179" i="29"/>
  <c r="Y2180" i="29"/>
  <c r="AM2167" i="29"/>
  <c r="W2168" i="29" s="1"/>
  <c r="AL2167" i="29"/>
  <c r="V2168" i="29" s="1"/>
  <c r="AK2167" i="29"/>
  <c r="AP2126" i="29"/>
  <c r="AR2126" i="29"/>
  <c r="AQ2126" i="29"/>
  <c r="AF2114" i="29"/>
  <c r="AO2125" i="29"/>
  <c r="Y2126" i="29"/>
  <c r="AM2113" i="29"/>
  <c r="W2114" i="29" s="1"/>
  <c r="AL2113" i="29"/>
  <c r="V2114" i="29" s="1"/>
  <c r="AK2113" i="29"/>
  <c r="AR2072" i="29"/>
  <c r="AP2072" i="29"/>
  <c r="AQ2072" i="29"/>
  <c r="AF2060" i="29"/>
  <c r="AO2071" i="29"/>
  <c r="Y2072" i="29"/>
  <c r="AL2059" i="29"/>
  <c r="V2060" i="29" s="1"/>
  <c r="AK2059" i="29"/>
  <c r="AM2059" i="29"/>
  <c r="W2060" i="29" s="1"/>
  <c r="AP2018" i="29"/>
  <c r="AR2018" i="29"/>
  <c r="AQ2018" i="29"/>
  <c r="AF2006" i="29"/>
  <c r="AO2017" i="29"/>
  <c r="Y2018" i="29"/>
  <c r="AK2005" i="29"/>
  <c r="AM2005" i="29"/>
  <c r="W2006" i="29" s="1"/>
  <c r="AL2005" i="29"/>
  <c r="V2006" i="29" s="1"/>
  <c r="AR1964" i="29"/>
  <c r="AP1964" i="29"/>
  <c r="AQ1964" i="29"/>
  <c r="AF1952" i="29"/>
  <c r="AO1963" i="29"/>
  <c r="Y1964" i="29"/>
  <c r="AM1951" i="29"/>
  <c r="W1952" i="29" s="1"/>
  <c r="AL1951" i="29"/>
  <c r="V1952" i="29" s="1"/>
  <c r="AK1951" i="29"/>
  <c r="AQ1910" i="29"/>
  <c r="AR1910" i="29"/>
  <c r="AP1910" i="29"/>
  <c r="AF1898" i="29"/>
  <c r="AO1909" i="29"/>
  <c r="Y1910" i="29"/>
  <c r="AL1897" i="29"/>
  <c r="V1898" i="29" s="1"/>
  <c r="AK1897" i="29"/>
  <c r="AM1897" i="29"/>
  <c r="W1898" i="29" s="1"/>
  <c r="AQ1856" i="29"/>
  <c r="AR1856" i="29"/>
  <c r="AP1856" i="29"/>
  <c r="AF1844" i="29"/>
  <c r="AO1855" i="29"/>
  <c r="Y1856" i="29"/>
  <c r="AM1843" i="29"/>
  <c r="W1844" i="29" s="1"/>
  <c r="AL1843" i="29"/>
  <c r="V1844" i="29" s="1"/>
  <c r="AK1843" i="29"/>
  <c r="AR1802" i="29"/>
  <c r="AP1802" i="29"/>
  <c r="AQ1802" i="29"/>
  <c r="AF1790" i="29"/>
  <c r="AO1801" i="29"/>
  <c r="Y1802" i="29"/>
  <c r="AM1789" i="29"/>
  <c r="W1790" i="29" s="1"/>
  <c r="AL1789" i="29"/>
  <c r="V1790" i="29" s="1"/>
  <c r="AK1789" i="29"/>
  <c r="AP1748" i="29"/>
  <c r="AR1748" i="29"/>
  <c r="AQ1748" i="29"/>
  <c r="AF1736" i="29"/>
  <c r="AO1747" i="29"/>
  <c r="Y1748" i="29"/>
  <c r="AM1735" i="29"/>
  <c r="W1736" i="29" s="1"/>
  <c r="AL1735" i="29"/>
  <c r="V1736" i="29" s="1"/>
  <c r="AK1735" i="29"/>
  <c r="AQ1694" i="29"/>
  <c r="AR1694" i="29"/>
  <c r="AP1694" i="29"/>
  <c r="AF1682" i="29"/>
  <c r="AO1693" i="29"/>
  <c r="Y1694" i="29"/>
  <c r="AM1681" i="29"/>
  <c r="W1682" i="29" s="1"/>
  <c r="AL1681" i="29"/>
  <c r="V1682" i="29" s="1"/>
  <c r="AK1681" i="29"/>
  <c r="AR1640" i="29"/>
  <c r="AP1640" i="29"/>
  <c r="AQ1640" i="29"/>
  <c r="AF1628" i="29"/>
  <c r="AO1639" i="29"/>
  <c r="Y1640" i="29"/>
  <c r="AM1627" i="29"/>
  <c r="W1628" i="29" s="1"/>
  <c r="AL1627" i="29"/>
  <c r="V1628" i="29" s="1"/>
  <c r="AK1627" i="29"/>
  <c r="AP1586" i="29"/>
  <c r="AR1586" i="29"/>
  <c r="AQ1586" i="29"/>
  <c r="AF1574" i="29"/>
  <c r="AO1585" i="29"/>
  <c r="Y1586" i="29"/>
  <c r="AM1573" i="29"/>
  <c r="W1574" i="29" s="1"/>
  <c r="AL1573" i="29"/>
  <c r="V1574" i="29" s="1"/>
  <c r="AK1573" i="29"/>
  <c r="AQ1532" i="29"/>
  <c r="AP1532" i="29"/>
  <c r="AR1532" i="29"/>
  <c r="AF1520" i="29"/>
  <c r="AO1531" i="29"/>
  <c r="Y1532" i="29"/>
  <c r="AL1519" i="29"/>
  <c r="V1520" i="29" s="1"/>
  <c r="AM1519" i="29"/>
  <c r="W1520" i="29" s="1"/>
  <c r="AK1519" i="29"/>
  <c r="AR1478" i="29"/>
  <c r="AP1478" i="29"/>
  <c r="AQ1478" i="29"/>
  <c r="AF1466" i="29"/>
  <c r="AO1477" i="29"/>
  <c r="Y1478" i="29"/>
  <c r="AL1465" i="29"/>
  <c r="V1466" i="29" s="1"/>
  <c r="AK1465" i="29"/>
  <c r="AM1465" i="29"/>
  <c r="W1466" i="29" s="1"/>
  <c r="AQ1424" i="29"/>
  <c r="AP1424" i="29"/>
  <c r="AR1424" i="29"/>
  <c r="AF1412" i="29"/>
  <c r="AO1423" i="29"/>
  <c r="Y1424" i="29"/>
  <c r="AM1411" i="29"/>
  <c r="W1412" i="29" s="1"/>
  <c r="AL1411" i="29"/>
  <c r="V1412" i="29" s="1"/>
  <c r="AK1411" i="29"/>
  <c r="AQ1370" i="29"/>
  <c r="AR1370" i="29"/>
  <c r="AP1370" i="29"/>
  <c r="AF1358" i="29"/>
  <c r="AO1369" i="29"/>
  <c r="Y1370" i="29"/>
  <c r="AM1357" i="29"/>
  <c r="W1358" i="29" s="1"/>
  <c r="AL1357" i="29"/>
  <c r="V1358" i="29" s="1"/>
  <c r="AK1357" i="29"/>
  <c r="AR1316" i="29"/>
  <c r="AQ1316" i="29"/>
  <c r="AP1316" i="29"/>
  <c r="AF1304" i="29"/>
  <c r="AO1315" i="29"/>
  <c r="Y1316" i="29"/>
  <c r="AM1303" i="29"/>
  <c r="W1304" i="29" s="1"/>
  <c r="AL1303" i="29"/>
  <c r="V1304" i="29" s="1"/>
  <c r="AK1303" i="29"/>
  <c r="AQ1262" i="29"/>
  <c r="AR1262" i="29"/>
  <c r="AP1262" i="29"/>
  <c r="AF1250" i="29"/>
  <c r="AO1261" i="29"/>
  <c r="Y1262" i="29"/>
  <c r="AL1249" i="29"/>
  <c r="V1250" i="29" s="1"/>
  <c r="AM1249" i="29"/>
  <c r="W1250" i="29" s="1"/>
  <c r="AK1249" i="29"/>
  <c r="AQ1208" i="29"/>
  <c r="AR1208" i="29"/>
  <c r="AP1208" i="29"/>
  <c r="AF1196" i="29"/>
  <c r="AO1207" i="29"/>
  <c r="Y1208" i="29"/>
  <c r="AK1195" i="29"/>
  <c r="AL1195" i="29"/>
  <c r="V1196" i="29" s="1"/>
  <c r="AM1195" i="29"/>
  <c r="W1196" i="29" s="1"/>
  <c r="AQ1154" i="29"/>
  <c r="AP1154" i="29"/>
  <c r="AR1154" i="29"/>
  <c r="AF1142" i="29"/>
  <c r="AO1153" i="29"/>
  <c r="Y1154" i="29"/>
  <c r="AK1141" i="29"/>
  <c r="AM1141" i="29"/>
  <c r="W1142" i="29" s="1"/>
  <c r="AL1141" i="29"/>
  <c r="V1142" i="29" s="1"/>
  <c r="AR1100" i="29"/>
  <c r="AP1100" i="29"/>
  <c r="AQ1100" i="29"/>
  <c r="AF1088" i="29"/>
  <c r="AO1099" i="29"/>
  <c r="Y1100" i="29"/>
  <c r="AL1087" i="29"/>
  <c r="V1088" i="29" s="1"/>
  <c r="AM1087" i="29"/>
  <c r="W1088" i="29" s="1"/>
  <c r="AK1087" i="29"/>
  <c r="AR1046" i="29"/>
  <c r="AP1046" i="29"/>
  <c r="AQ1046" i="29"/>
  <c r="AF1034" i="29"/>
  <c r="AO1045" i="29"/>
  <c r="Y1046" i="29"/>
  <c r="AK1033" i="29"/>
  <c r="AM1033" i="29"/>
  <c r="W1034" i="29" s="1"/>
  <c r="AL1033" i="29"/>
  <c r="V1034" i="29" s="1"/>
  <c r="AR992" i="29"/>
  <c r="AP992" i="29"/>
  <c r="AQ992" i="29"/>
  <c r="AF980" i="29"/>
  <c r="AO991" i="29"/>
  <c r="Y992" i="29"/>
  <c r="AM979" i="29"/>
  <c r="W980" i="29" s="1"/>
  <c r="AL979" i="29"/>
  <c r="V980" i="29" s="1"/>
  <c r="AK979" i="29"/>
  <c r="AR938" i="29"/>
  <c r="AQ938" i="29"/>
  <c r="AP938" i="29"/>
  <c r="AF926" i="29"/>
  <c r="AO937" i="29"/>
  <c r="Y938" i="29"/>
  <c r="AK925" i="29"/>
  <c r="AM925" i="29"/>
  <c r="W926" i="29" s="1"/>
  <c r="AL925" i="29"/>
  <c r="V926" i="29" s="1"/>
  <c r="AQ884" i="29"/>
  <c r="AR884" i="29"/>
  <c r="AP884" i="29"/>
  <c r="AF872" i="29"/>
  <c r="AO883" i="29"/>
  <c r="Y884" i="29"/>
  <c r="AL871" i="29"/>
  <c r="V872" i="29" s="1"/>
  <c r="AK871" i="29"/>
  <c r="AM871" i="29"/>
  <c r="W872" i="29" s="1"/>
  <c r="AQ830" i="29"/>
  <c r="AP830" i="29"/>
  <c r="AR830" i="29"/>
  <c r="AF818" i="29"/>
  <c r="AO829" i="29"/>
  <c r="Y830" i="29"/>
  <c r="AL817" i="29"/>
  <c r="V818" i="29" s="1"/>
  <c r="AK817" i="29"/>
  <c r="AM817" i="29"/>
  <c r="W818" i="29" s="1"/>
  <c r="AQ722" i="29"/>
  <c r="AP722" i="29"/>
  <c r="AR722" i="29"/>
  <c r="AF710" i="29"/>
  <c r="AO721" i="29"/>
  <c r="Y722" i="29"/>
  <c r="AL709" i="29"/>
  <c r="V710" i="29" s="1"/>
  <c r="AM709" i="29"/>
  <c r="W710" i="29" s="1"/>
  <c r="AK709" i="29"/>
  <c r="AQ668" i="29"/>
  <c r="AR668" i="29"/>
  <c r="AP668" i="29"/>
  <c r="AF656" i="29"/>
  <c r="AO667" i="29"/>
  <c r="Y668" i="29"/>
  <c r="AK655" i="29"/>
  <c r="AL655" i="29"/>
  <c r="V656" i="29" s="1"/>
  <c r="AM655" i="29"/>
  <c r="W656" i="29" s="1"/>
  <c r="AR614" i="29"/>
  <c r="AQ614" i="29"/>
  <c r="AP614" i="29"/>
  <c r="AF602" i="29"/>
  <c r="AO613" i="29"/>
  <c r="Y614" i="29"/>
  <c r="AM601" i="29"/>
  <c r="W602" i="29" s="1"/>
  <c r="AL601" i="29"/>
  <c r="V602" i="29" s="1"/>
  <c r="AK601" i="29"/>
  <c r="AP560" i="29"/>
  <c r="AR560" i="29"/>
  <c r="AQ560" i="29"/>
  <c r="AF548" i="29"/>
  <c r="AO559" i="29"/>
  <c r="Y560" i="29"/>
  <c r="AM547" i="29"/>
  <c r="W548" i="29" s="1"/>
  <c r="AK547" i="29"/>
  <c r="AL547" i="29"/>
  <c r="V548" i="29" s="1"/>
  <c r="AR506" i="29"/>
  <c r="AP506" i="29"/>
  <c r="AQ506" i="29"/>
  <c r="AF494" i="29"/>
  <c r="AO505" i="29"/>
  <c r="Y506" i="29"/>
  <c r="AK493" i="29"/>
  <c r="AM493" i="29"/>
  <c r="W494" i="29" s="1"/>
  <c r="AL493" i="29"/>
  <c r="V494" i="29" s="1"/>
  <c r="AQ452" i="29"/>
  <c r="AP452" i="29"/>
  <c r="AR452" i="29"/>
  <c r="AF440" i="29"/>
  <c r="AO451" i="29"/>
  <c r="Y452" i="29"/>
  <c r="AL439" i="29"/>
  <c r="V440" i="29" s="1"/>
  <c r="AK439" i="29"/>
  <c r="AM439" i="29"/>
  <c r="W440" i="29" s="1"/>
  <c r="AP398" i="29"/>
  <c r="AR398" i="29"/>
  <c r="AQ398" i="29"/>
  <c r="AF386" i="29"/>
  <c r="AO397" i="29"/>
  <c r="Y398" i="29"/>
  <c r="AL385" i="29"/>
  <c r="V386" i="29" s="1"/>
  <c r="AM385" i="29"/>
  <c r="W386" i="29" s="1"/>
  <c r="AK385" i="29"/>
  <c r="AQ344" i="29"/>
  <c r="AR344" i="29"/>
  <c r="AP344" i="29"/>
  <c r="AF332" i="29"/>
  <c r="AO343" i="29"/>
  <c r="Y344" i="29"/>
  <c r="AM331" i="29"/>
  <c r="W332" i="29" s="1"/>
  <c r="AL331" i="29"/>
  <c r="V332" i="29" s="1"/>
  <c r="AK331" i="29"/>
  <c r="AR290" i="29"/>
  <c r="AP290" i="29"/>
  <c r="AQ290" i="29"/>
  <c r="AF278" i="29"/>
  <c r="AO289" i="29"/>
  <c r="Y290" i="29"/>
  <c r="AM277" i="29"/>
  <c r="W278" i="29" s="1"/>
  <c r="AL277" i="29"/>
  <c r="V278" i="29" s="1"/>
  <c r="AK277" i="29"/>
  <c r="AR236" i="29"/>
  <c r="AP236" i="29"/>
  <c r="AQ236" i="29"/>
  <c r="AF224" i="29"/>
  <c r="AO235" i="29"/>
  <c r="Y236" i="29"/>
  <c r="AM223" i="29"/>
  <c r="W224" i="29" s="1"/>
  <c r="AK223" i="29"/>
  <c r="AL223" i="29"/>
  <c r="V224" i="29" s="1"/>
  <c r="AP182" i="29"/>
  <c r="AR182" i="29"/>
  <c r="AQ182" i="29"/>
  <c r="AO181" i="29"/>
  <c r="Y182" i="29"/>
  <c r="AF170" i="29"/>
  <c r="AM169" i="29"/>
  <c r="W170" i="29" s="1"/>
  <c r="AL169" i="29"/>
  <c r="V170" i="29" s="1"/>
  <c r="AK169" i="29"/>
  <c r="AP128" i="29"/>
  <c r="AR128" i="29"/>
  <c r="AQ128" i="29"/>
  <c r="AF116" i="29"/>
  <c r="AO127" i="29"/>
  <c r="Y128" i="29"/>
  <c r="AL115" i="29"/>
  <c r="V116" i="29" s="1"/>
  <c r="AK115" i="29"/>
  <c r="AM115" i="29"/>
  <c r="W116" i="29" s="1"/>
  <c r="AP77" i="29"/>
  <c r="AQ77" i="29"/>
  <c r="AR77" i="29"/>
  <c r="AE65" i="29"/>
  <c r="AO76" i="29"/>
  <c r="Y77" i="29"/>
  <c r="AD65" i="29"/>
  <c r="AS64" i="29" a="1"/>
  <c r="AS64" i="29" s="1"/>
  <c r="U65" i="29"/>
  <c r="Y7" i="29"/>
  <c r="AT5" i="29"/>
  <c r="AI5" i="29"/>
  <c r="AD2654" i="29" a="1"/>
  <c r="Y2667" i="29" a="1"/>
  <c r="AO2666" i="29" a="1"/>
  <c r="AE2654" i="29" a="1"/>
  <c r="AD2600" i="29" a="1"/>
  <c r="Y2613" i="29" a="1"/>
  <c r="AO2612" i="29" a="1"/>
  <c r="AE2600" i="29" a="1"/>
  <c r="Y2559" i="29" a="1"/>
  <c r="AO2558" i="29" a="1"/>
  <c r="AE2546" i="29" a="1"/>
  <c r="AD2546" i="29" a="1"/>
  <c r="Y2505" i="29" a="1"/>
  <c r="AO2504" i="29" a="1"/>
  <c r="AE2492" i="29" a="1"/>
  <c r="AD2492" i="29" a="1"/>
  <c r="Y2451" i="29" a="1"/>
  <c r="AO2450" i="29" a="1"/>
  <c r="AD2438" i="29" a="1"/>
  <c r="AE2438" i="29" a="1"/>
  <c r="AD2384" i="29" a="1"/>
  <c r="Y2397" i="29" a="1"/>
  <c r="AO2396" i="29" a="1"/>
  <c r="AE2384" i="29" a="1"/>
  <c r="Y2343" i="29" a="1"/>
  <c r="AO2342" i="29" a="1"/>
  <c r="AE2330" i="29" a="1"/>
  <c r="AD2330" i="29" a="1"/>
  <c r="AD2276" i="29" a="1"/>
  <c r="AE2276" i="29" a="1"/>
  <c r="Y2289" i="29" a="1"/>
  <c r="AO2288" i="29" a="1"/>
  <c r="AD2168" i="29" a="1"/>
  <c r="Y2181" i="29" a="1"/>
  <c r="AO2180" i="29" a="1"/>
  <c r="AE2168" i="29" a="1"/>
  <c r="AD2114" i="29" a="1"/>
  <c r="Y2127" i="29" a="1"/>
  <c r="AO2126" i="29" a="1"/>
  <c r="AE2114" i="29" a="1"/>
  <c r="AE2060" i="29" a="1"/>
  <c r="Y2073" i="29" a="1"/>
  <c r="AO2072" i="29" a="1"/>
  <c r="AD2060" i="29" a="1"/>
  <c r="AE2006" i="29" a="1"/>
  <c r="Y2019" i="29" a="1"/>
  <c r="AO2018" i="29" a="1"/>
  <c r="AD2006" i="29" a="1"/>
  <c r="AD1952" i="29" a="1"/>
  <c r="Y1965" i="29" a="1"/>
  <c r="AO1964" i="29" a="1"/>
  <c r="AE1952" i="29" a="1"/>
  <c r="AD1898" i="29" a="1"/>
  <c r="Y1911" i="29" a="1"/>
  <c r="AO1910" i="29" a="1"/>
  <c r="AE1898" i="29" a="1"/>
  <c r="Y1857" i="29" a="1"/>
  <c r="AO1856" i="29" a="1"/>
  <c r="AE1844" i="29" a="1"/>
  <c r="AD1844" i="29" a="1"/>
  <c r="Y1803" i="29" a="1"/>
  <c r="AO1802" i="29" a="1"/>
  <c r="AD1790" i="29" a="1"/>
  <c r="AE1790" i="29" a="1"/>
  <c r="AD1736" i="29" a="1"/>
  <c r="Y1749" i="29" a="1"/>
  <c r="AO1748" i="29" a="1"/>
  <c r="AE1736" i="29" a="1"/>
  <c r="AE1682" i="29" a="1"/>
  <c r="Y1695" i="29" a="1"/>
  <c r="AO1694" i="29" a="1"/>
  <c r="AD1682" i="29" a="1"/>
  <c r="AD1628" i="29" a="1"/>
  <c r="Y1641" i="29" a="1"/>
  <c r="AO1640" i="29" a="1"/>
  <c r="AE1628" i="29" a="1"/>
  <c r="AD1574" i="29" a="1"/>
  <c r="AE1574" i="29" a="1"/>
  <c r="Y1587" i="29" a="1"/>
  <c r="AO1586" i="29" a="1"/>
  <c r="Y1533" i="29" a="1"/>
  <c r="AO1532" i="29" a="1"/>
  <c r="AD1520" i="29" a="1"/>
  <c r="AE1520" i="29" a="1"/>
  <c r="AE1466" i="29" a="1"/>
  <c r="Y1479" i="29" a="1"/>
  <c r="AO1478" i="29" a="1"/>
  <c r="AD1466" i="29" a="1"/>
  <c r="AD1412" i="29" a="1"/>
  <c r="Y1425" i="29" a="1"/>
  <c r="AO1424" i="29" a="1"/>
  <c r="AE1412" i="29" a="1"/>
  <c r="AD1358" i="29" a="1"/>
  <c r="Y1371" i="29" a="1"/>
  <c r="AO1370" i="29" a="1"/>
  <c r="AE1358" i="29" a="1"/>
  <c r="AD1304" i="29" a="1"/>
  <c r="Y1317" i="29" a="1"/>
  <c r="AO1316" i="29" a="1"/>
  <c r="AE1304" i="29" a="1"/>
  <c r="AE1250" i="29" a="1"/>
  <c r="Y1263" i="29" a="1"/>
  <c r="AO1262" i="29" a="1"/>
  <c r="AD1250" i="29" a="1"/>
  <c r="AD1196" i="29" a="1"/>
  <c r="Y1209" i="29" a="1"/>
  <c r="AO1208" i="29" a="1"/>
  <c r="AE1196" i="29" a="1"/>
  <c r="AE1142" i="29" a="1"/>
  <c r="Y1155" i="29" a="1"/>
  <c r="AO1154" i="29" a="1"/>
  <c r="AD1142" i="29" a="1"/>
  <c r="AE1088" i="29" a="1"/>
  <c r="Y1101" i="29" a="1"/>
  <c r="AO1100" i="29" a="1"/>
  <c r="AD1088" i="29" a="1"/>
  <c r="AE1034" i="29" a="1"/>
  <c r="Y1047" i="29" a="1"/>
  <c r="AO1046" i="29" a="1"/>
  <c r="AD1034" i="29" a="1"/>
  <c r="AD980" i="29" a="1"/>
  <c r="AE980" i="29" a="1"/>
  <c r="Y993" i="29" a="1"/>
  <c r="AO992" i="29" a="1"/>
  <c r="AD926" i="29" a="1"/>
  <c r="Y939" i="29" a="1"/>
  <c r="AO938" i="29" a="1"/>
  <c r="AE926" i="29" a="1"/>
  <c r="AD872" i="29" a="1"/>
  <c r="Y885" i="29" a="1"/>
  <c r="AO884" i="29" a="1"/>
  <c r="AE872" i="29" a="1"/>
  <c r="Y831" i="29" a="1"/>
  <c r="AO830" i="29" a="1"/>
  <c r="AE818" i="29" a="1"/>
  <c r="AD818" i="29" a="1"/>
  <c r="Y723" i="29" a="1"/>
  <c r="AO722" i="29" a="1"/>
  <c r="AD710" i="29" a="1"/>
  <c r="AE710" i="29" a="1"/>
  <c r="AD656" i="29" a="1"/>
  <c r="Y669" i="29" a="1"/>
  <c r="AO668" i="29" a="1"/>
  <c r="AE656" i="29" a="1"/>
  <c r="AD602" i="29" a="1"/>
  <c r="Y615" i="29" a="1"/>
  <c r="AO614" i="29" a="1"/>
  <c r="AE602" i="29" a="1"/>
  <c r="AD548" i="29" a="1"/>
  <c r="Y561" i="29" a="1"/>
  <c r="AO560" i="29" a="1"/>
  <c r="AE548" i="29" a="1"/>
  <c r="AD494" i="29" a="1"/>
  <c r="AE494" i="29" a="1"/>
  <c r="Y507" i="29" a="1"/>
  <c r="AO506" i="29" a="1"/>
  <c r="Y453" i="29" a="1"/>
  <c r="AO452" i="29" a="1"/>
  <c r="AE440" i="29" a="1"/>
  <c r="AD440" i="29" a="1"/>
  <c r="AE386" i="29" a="1"/>
  <c r="Y399" i="29" a="1"/>
  <c r="AO398" i="29" a="1"/>
  <c r="AD386" i="29" a="1"/>
  <c r="AD332" i="29" a="1"/>
  <c r="Y345" i="29" a="1"/>
  <c r="AO344" i="29" a="1"/>
  <c r="AE332" i="29" a="1"/>
  <c r="AD278" i="29" a="1"/>
  <c r="Y291" i="29" a="1"/>
  <c r="AO290" i="29" a="1"/>
  <c r="AE278" i="29" a="1"/>
  <c r="AE224" i="29" a="1"/>
  <c r="Y237" i="29" a="1"/>
  <c r="AO236" i="29" a="1"/>
  <c r="AD224" i="29" a="1"/>
  <c r="Y183" i="29" a="1"/>
  <c r="AO182" i="29" a="1"/>
  <c r="AD170" i="29" a="1"/>
  <c r="AE170" i="29" a="1"/>
  <c r="Y129" i="29" a="1"/>
  <c r="AO128" i="29" a="1"/>
  <c r="AE116" i="29" a="1"/>
  <c r="AD116" i="29" a="1"/>
  <c r="Y78" i="29" a="1"/>
  <c r="AO77" i="29" a="1"/>
  <c r="AC65" i="29" a="1"/>
  <c r="AR78" i="29" a="1"/>
  <c r="AQ78" i="29" a="1"/>
  <c r="AP78" i="29" a="1"/>
  <c r="AR129" i="29" a="1"/>
  <c r="AP129" i="29" a="1"/>
  <c r="AQ129" i="29" a="1"/>
  <c r="AQ183" i="29" a="1"/>
  <c r="AR183" i="29" a="1"/>
  <c r="AP183" i="29" a="1"/>
  <c r="AP237" i="29" a="1"/>
  <c r="AR237" i="29" a="1"/>
  <c r="AQ237" i="29" a="1"/>
  <c r="AQ291" i="29" a="1"/>
  <c r="AP291" i="29" a="1"/>
  <c r="AR291" i="29" a="1"/>
  <c r="AQ345" i="29" a="1"/>
  <c r="AP345" i="29" a="1"/>
  <c r="AR345" i="29" a="1"/>
  <c r="AP399" i="29" a="1"/>
  <c r="AQ399" i="29" a="1"/>
  <c r="AR399" i="29" a="1"/>
  <c r="AR453" i="29" a="1"/>
  <c r="AP453" i="29" a="1"/>
  <c r="AQ453" i="29" a="1"/>
  <c r="AR507" i="29" a="1"/>
  <c r="AP507" i="29" a="1"/>
  <c r="AQ507" i="29" a="1"/>
  <c r="AQ561" i="29" a="1"/>
  <c r="AP561" i="29" a="1"/>
  <c r="AR561" i="29" a="1"/>
  <c r="AP615" i="29" a="1"/>
  <c r="AQ615" i="29" a="1"/>
  <c r="AR615" i="29" a="1"/>
  <c r="AQ669" i="29" a="1"/>
  <c r="AP669" i="29" a="1"/>
  <c r="AR669" i="29" a="1"/>
  <c r="AR723" i="29" a="1"/>
  <c r="AP723" i="29" a="1"/>
  <c r="AQ723" i="29" a="1"/>
  <c r="AQ831" i="29" a="1"/>
  <c r="AP831" i="29" a="1"/>
  <c r="AR831" i="29" a="1"/>
  <c r="AQ885" i="29" a="1"/>
  <c r="AP885" i="29" a="1"/>
  <c r="AR885" i="29" a="1"/>
  <c r="AP939" i="29" a="1"/>
  <c r="AQ939" i="29" a="1"/>
  <c r="AR939" i="29" a="1"/>
  <c r="AP993" i="29" a="1"/>
  <c r="AR993" i="29" a="1"/>
  <c r="AQ993" i="29" a="1"/>
  <c r="AR1047" i="29" a="1"/>
  <c r="AP1047" i="29" a="1"/>
  <c r="AQ1047" i="29" a="1"/>
  <c r="AR1101" i="29" a="1"/>
  <c r="AP1101" i="29" a="1"/>
  <c r="AQ1101" i="29" a="1"/>
  <c r="AQ1155" i="29" a="1"/>
  <c r="AP1155" i="29" a="1"/>
  <c r="AR1155" i="29" a="1"/>
  <c r="AP1209" i="29" a="1"/>
  <c r="AQ1209" i="29" a="1"/>
  <c r="AR1209" i="29" a="1"/>
  <c r="AR1263" i="29" a="1"/>
  <c r="AP1263" i="29" a="1"/>
  <c r="AQ1263" i="29" a="1"/>
  <c r="AQ1317" i="29" a="1"/>
  <c r="AP1317" i="29" a="1"/>
  <c r="AR1317" i="29" a="1"/>
  <c r="AQ1371" i="29" a="1"/>
  <c r="AP1371" i="29" a="1"/>
  <c r="AR1371" i="29" a="1"/>
  <c r="AQ1425" i="29" a="1"/>
  <c r="AP1425" i="29" a="1"/>
  <c r="AR1425" i="29" a="1"/>
  <c r="AR1479" i="29" a="1"/>
  <c r="AP1479" i="29" a="1"/>
  <c r="AQ1479" i="29" a="1"/>
  <c r="AQ1533" i="29" a="1"/>
  <c r="AR1533" i="29" a="1"/>
  <c r="AP1533" i="29" a="1"/>
  <c r="AQ1587" i="29" a="1"/>
  <c r="AR1587" i="29" a="1"/>
  <c r="AP1587" i="29" a="1"/>
  <c r="AP1641" i="29" a="1"/>
  <c r="AR1641" i="29" a="1"/>
  <c r="AQ1641" i="29" a="1"/>
  <c r="AQ1695" i="29" a="1"/>
  <c r="AR1695" i="29" a="1"/>
  <c r="AP1695" i="29" a="1"/>
  <c r="AR1749" i="29" a="1"/>
  <c r="AP1749" i="29" a="1"/>
  <c r="AQ1749" i="29" a="1"/>
  <c r="AQ1803" i="29" a="1"/>
  <c r="AR1803" i="29" a="1"/>
  <c r="AP1803" i="29" a="1"/>
  <c r="AQ1857" i="29" a="1"/>
  <c r="AP1857" i="29" a="1"/>
  <c r="AR1857" i="29" a="1"/>
  <c r="AQ1911" i="29" a="1"/>
  <c r="AP1911" i="29" a="1"/>
  <c r="AR1911" i="29" a="1"/>
  <c r="AQ1965" i="29" a="1"/>
  <c r="AP1965" i="29" a="1"/>
  <c r="AR1965" i="29" a="1"/>
  <c r="AQ2019" i="29" a="1"/>
  <c r="AR2019" i="29" a="1"/>
  <c r="AP2019" i="29" a="1"/>
  <c r="AP2073" i="29" a="1"/>
  <c r="AR2073" i="29" a="1"/>
  <c r="AQ2073" i="29" a="1"/>
  <c r="AR2127" i="29" a="1"/>
  <c r="AP2127" i="29" a="1"/>
  <c r="AQ2127" i="29" a="1"/>
  <c r="AP2181" i="29" a="1"/>
  <c r="AR2181" i="29" a="1"/>
  <c r="AQ2181" i="29" a="1"/>
  <c r="AP2289" i="29" a="1"/>
  <c r="AR2289" i="29" a="1"/>
  <c r="AQ2289" i="29" a="1"/>
  <c r="AQ2343" i="29" a="1"/>
  <c r="AP2343" i="29" a="1"/>
  <c r="AR2343" i="29" a="1"/>
  <c r="AQ2397" i="29" a="1"/>
  <c r="AP2397" i="29" a="1"/>
  <c r="AR2397" i="29" a="1"/>
  <c r="AQ2451" i="29" a="1"/>
  <c r="AR2451" i="29" a="1"/>
  <c r="AP2451" i="29" a="1"/>
  <c r="AQ2505" i="29" a="1"/>
  <c r="AR2505" i="29" a="1"/>
  <c r="AP2505" i="29" a="1"/>
  <c r="AP2559" i="29" a="1"/>
  <c r="AQ2559" i="29" a="1"/>
  <c r="AR2559" i="29" a="1"/>
  <c r="AP2613" i="29" a="1"/>
  <c r="AR2613" i="29" a="1"/>
  <c r="AQ2613" i="29" a="1"/>
  <c r="AQ2667" i="29" a="1"/>
  <c r="AP2667" i="29" a="1"/>
  <c r="AR2667" i="29" a="1"/>
  <c r="AR2667" i="29" l="1"/>
  <c r="AP2667" i="29"/>
  <c r="AQ2667" i="29"/>
  <c r="AE2654" i="29"/>
  <c r="AO2666" i="29"/>
  <c r="Y2667" i="29"/>
  <c r="AD2654" i="29"/>
  <c r="AS2653" i="29" a="1"/>
  <c r="AS2653" i="29" s="1"/>
  <c r="U2654" i="29"/>
  <c r="AQ2613" i="29"/>
  <c r="AR2613" i="29"/>
  <c r="AP2613" i="29"/>
  <c r="AE2600" i="29"/>
  <c r="AO2612" i="29"/>
  <c r="Y2613" i="29"/>
  <c r="AD2600" i="29"/>
  <c r="AS2599" i="29" a="1"/>
  <c r="AS2599" i="29" s="1"/>
  <c r="U2600" i="29"/>
  <c r="AR2559" i="29"/>
  <c r="AQ2559" i="29"/>
  <c r="AP2559" i="29"/>
  <c r="AD2546" i="29"/>
  <c r="AE2546" i="29"/>
  <c r="AO2558" i="29"/>
  <c r="Y2559" i="29"/>
  <c r="AS2545" i="29" a="1"/>
  <c r="AS2545" i="29" s="1"/>
  <c r="U2546" i="29"/>
  <c r="AP2505" i="29"/>
  <c r="AR2505" i="29"/>
  <c r="AQ2505" i="29"/>
  <c r="AD2492" i="29"/>
  <c r="AE2492" i="29"/>
  <c r="AO2504" i="29"/>
  <c r="Y2505" i="29"/>
  <c r="AS2491" i="29" a="1"/>
  <c r="AS2491" i="29" s="1"/>
  <c r="U2492" i="29"/>
  <c r="AP2451" i="29"/>
  <c r="AR2451" i="29"/>
  <c r="AQ2451" i="29"/>
  <c r="AE2438" i="29"/>
  <c r="AD2438" i="29"/>
  <c r="AO2450" i="29"/>
  <c r="Y2451" i="29"/>
  <c r="AS2437" i="29" a="1"/>
  <c r="AS2437" i="29" s="1"/>
  <c r="U2438" i="29"/>
  <c r="AR2397" i="29"/>
  <c r="AP2397" i="29"/>
  <c r="AQ2397" i="29"/>
  <c r="AE2384" i="29"/>
  <c r="AO2396" i="29"/>
  <c r="Y2397" i="29"/>
  <c r="AD2384" i="29"/>
  <c r="AS2383" i="29" a="1"/>
  <c r="AS2383" i="29" s="1"/>
  <c r="U2384" i="29"/>
  <c r="AR2343" i="29"/>
  <c r="AP2343" i="29"/>
  <c r="AQ2343" i="29"/>
  <c r="AD2330" i="29"/>
  <c r="AE2330" i="29"/>
  <c r="AO2342" i="29"/>
  <c r="Y2343" i="29"/>
  <c r="AS2329" i="29" a="1"/>
  <c r="AS2329" i="29" s="1"/>
  <c r="U2330" i="29"/>
  <c r="AQ2289" i="29"/>
  <c r="AR2289" i="29"/>
  <c r="AP2289" i="29"/>
  <c r="AO2288" i="29"/>
  <c r="Y2289" i="29"/>
  <c r="AE2276" i="29"/>
  <c r="AD2276" i="29"/>
  <c r="AS2275" i="29" a="1"/>
  <c r="AS2275" i="29" s="1"/>
  <c r="U2276" i="29"/>
  <c r="AQ2181" i="29"/>
  <c r="AR2181" i="29"/>
  <c r="AP2181" i="29"/>
  <c r="AE2168" i="29"/>
  <c r="AO2180" i="29"/>
  <c r="Y2181" i="29"/>
  <c r="AD2168" i="29"/>
  <c r="AS2167" i="29" a="1"/>
  <c r="AS2167" i="29" s="1"/>
  <c r="U2168" i="29"/>
  <c r="AQ2127" i="29"/>
  <c r="AP2127" i="29"/>
  <c r="AR2127" i="29"/>
  <c r="AE2114" i="29"/>
  <c r="AO2126" i="29"/>
  <c r="Y2127" i="29"/>
  <c r="AD2114" i="29"/>
  <c r="AS2113" i="29" a="1"/>
  <c r="AS2113" i="29" s="1"/>
  <c r="U2114" i="29"/>
  <c r="AQ2073" i="29"/>
  <c r="AR2073" i="29"/>
  <c r="AP2073" i="29"/>
  <c r="AD2060" i="29"/>
  <c r="AO2072" i="29"/>
  <c r="Y2073" i="29"/>
  <c r="AE2060" i="29"/>
  <c r="AS2059" i="29" a="1"/>
  <c r="AS2059" i="29" s="1"/>
  <c r="U2060" i="29"/>
  <c r="AP2019" i="29"/>
  <c r="AR2019" i="29"/>
  <c r="AQ2019" i="29"/>
  <c r="AD2006" i="29"/>
  <c r="AO2018" i="29"/>
  <c r="Y2019" i="29"/>
  <c r="AE2006" i="29"/>
  <c r="AS2005" i="29" a="1"/>
  <c r="AS2005" i="29" s="1"/>
  <c r="U2006" i="29"/>
  <c r="AR1965" i="29"/>
  <c r="AP1965" i="29"/>
  <c r="AQ1965" i="29"/>
  <c r="AE1952" i="29"/>
  <c r="AO1964" i="29"/>
  <c r="Y1965" i="29"/>
  <c r="AD1952" i="29"/>
  <c r="AS1951" i="29" a="1"/>
  <c r="AS1951" i="29" s="1"/>
  <c r="U1952" i="29"/>
  <c r="AR1911" i="29"/>
  <c r="AP1911" i="29"/>
  <c r="AQ1911" i="29"/>
  <c r="AE1898" i="29"/>
  <c r="AO1910" i="29"/>
  <c r="Y1911" i="29"/>
  <c r="AD1898" i="29"/>
  <c r="AS1897" i="29" a="1"/>
  <c r="AS1897" i="29" s="1"/>
  <c r="U1898" i="29"/>
  <c r="AR1857" i="29"/>
  <c r="AP1857" i="29"/>
  <c r="AQ1857" i="29"/>
  <c r="AD1844" i="29"/>
  <c r="AE1844" i="29"/>
  <c r="AO1856" i="29"/>
  <c r="Y1857" i="29"/>
  <c r="AS1843" i="29" a="1"/>
  <c r="AS1843" i="29" s="1"/>
  <c r="U1844" i="29"/>
  <c r="AP1803" i="29"/>
  <c r="AR1803" i="29"/>
  <c r="AQ1803" i="29"/>
  <c r="AE1790" i="29"/>
  <c r="AD1790" i="29"/>
  <c r="AO1802" i="29"/>
  <c r="Y1803" i="29"/>
  <c r="AS1789" i="29" a="1"/>
  <c r="AS1789" i="29" s="1"/>
  <c r="U1790" i="29"/>
  <c r="AQ1749" i="29"/>
  <c r="AP1749" i="29"/>
  <c r="AR1749" i="29"/>
  <c r="AE1736" i="29"/>
  <c r="AO1748" i="29"/>
  <c r="Y1749" i="29"/>
  <c r="AD1736" i="29"/>
  <c r="AS1735" i="29" a="1"/>
  <c r="AS1735" i="29" s="1"/>
  <c r="U1736" i="29"/>
  <c r="AP1695" i="29"/>
  <c r="AR1695" i="29"/>
  <c r="AQ1695" i="29"/>
  <c r="AD1682" i="29"/>
  <c r="AO1694" i="29"/>
  <c r="Y1695" i="29"/>
  <c r="AE1682" i="29"/>
  <c r="AS1681" i="29" a="1"/>
  <c r="AS1681" i="29" s="1"/>
  <c r="U1682" i="29"/>
  <c r="AQ1641" i="29"/>
  <c r="AR1641" i="29"/>
  <c r="AP1641" i="29"/>
  <c r="AE1628" i="29"/>
  <c r="AO1640" i="29"/>
  <c r="Y1641" i="29"/>
  <c r="AD1628" i="29"/>
  <c r="AS1627" i="29" a="1"/>
  <c r="AS1627" i="29" s="1"/>
  <c r="U1628" i="29"/>
  <c r="AP1587" i="29"/>
  <c r="AR1587" i="29"/>
  <c r="AQ1587" i="29"/>
  <c r="AO1586" i="29"/>
  <c r="Y1587" i="29"/>
  <c r="AE1574" i="29"/>
  <c r="AD1574" i="29"/>
  <c r="AS1573" i="29" a="1"/>
  <c r="AS1573" i="29" s="1"/>
  <c r="U1574" i="29"/>
  <c r="AP1533" i="29"/>
  <c r="AR1533" i="29"/>
  <c r="AQ1533" i="29"/>
  <c r="AE1520" i="29"/>
  <c r="AD1520" i="29"/>
  <c r="AO1532" i="29"/>
  <c r="Y1533" i="29"/>
  <c r="AS1519" i="29" a="1"/>
  <c r="AS1519" i="29" s="1"/>
  <c r="U1520" i="29"/>
  <c r="AQ1479" i="29"/>
  <c r="AP1479" i="29"/>
  <c r="AR1479" i="29"/>
  <c r="AD1466" i="29"/>
  <c r="AO1478" i="29"/>
  <c r="Y1479" i="29"/>
  <c r="AE1466" i="29"/>
  <c r="AS1465" i="29" a="1"/>
  <c r="AS1465" i="29" s="1"/>
  <c r="U1466" i="29"/>
  <c r="AR1425" i="29"/>
  <c r="AP1425" i="29"/>
  <c r="AQ1425" i="29"/>
  <c r="AE1412" i="29"/>
  <c r="AO1424" i="29"/>
  <c r="Y1425" i="29"/>
  <c r="AD1412" i="29"/>
  <c r="AS1411" i="29" a="1"/>
  <c r="AS1411" i="29" s="1"/>
  <c r="U1412" i="29"/>
  <c r="AR1371" i="29"/>
  <c r="AP1371" i="29"/>
  <c r="AQ1371" i="29"/>
  <c r="AE1358" i="29"/>
  <c r="AO1370" i="29"/>
  <c r="Y1371" i="29"/>
  <c r="AD1358" i="29"/>
  <c r="AS1357" i="29" a="1"/>
  <c r="AS1357" i="29" s="1"/>
  <c r="U1358" i="29"/>
  <c r="AR1317" i="29"/>
  <c r="AP1317" i="29"/>
  <c r="AQ1317" i="29"/>
  <c r="AE1304" i="29"/>
  <c r="AO1316" i="29"/>
  <c r="Y1317" i="29"/>
  <c r="AD1304" i="29"/>
  <c r="AS1303" i="29" a="1"/>
  <c r="AS1303" i="29" s="1"/>
  <c r="U1304" i="29"/>
  <c r="AQ1263" i="29"/>
  <c r="AP1263" i="29"/>
  <c r="AR1263" i="29"/>
  <c r="AD1250" i="29"/>
  <c r="AO1262" i="29"/>
  <c r="Y1263" i="29"/>
  <c r="AE1250" i="29"/>
  <c r="AS1249" i="29" a="1"/>
  <c r="AS1249" i="29" s="1"/>
  <c r="U1250" i="29"/>
  <c r="AR1209" i="29"/>
  <c r="AQ1209" i="29"/>
  <c r="AP1209" i="29"/>
  <c r="AE1196" i="29"/>
  <c r="AO1208" i="29"/>
  <c r="Y1209" i="29"/>
  <c r="AD1196" i="29"/>
  <c r="AS1195" i="29" a="1"/>
  <c r="AS1195" i="29" s="1"/>
  <c r="U1196" i="29"/>
  <c r="AR1155" i="29"/>
  <c r="AP1155" i="29"/>
  <c r="AQ1155" i="29"/>
  <c r="AD1142" i="29"/>
  <c r="AO1154" i="29"/>
  <c r="Y1155" i="29"/>
  <c r="AE1142" i="29"/>
  <c r="AS1141" i="29" a="1"/>
  <c r="AS1141" i="29" s="1"/>
  <c r="U1142" i="29"/>
  <c r="AQ1101" i="29"/>
  <c r="AP1101" i="29"/>
  <c r="AR1101" i="29"/>
  <c r="AD1088" i="29"/>
  <c r="AO1100" i="29"/>
  <c r="Y1101" i="29"/>
  <c r="AE1088" i="29"/>
  <c r="AS1087" i="29" a="1"/>
  <c r="AS1087" i="29" s="1"/>
  <c r="U1088" i="29"/>
  <c r="AQ1047" i="29"/>
  <c r="AP1047" i="29"/>
  <c r="AR1047" i="29"/>
  <c r="AD1034" i="29"/>
  <c r="AO1046" i="29"/>
  <c r="Y1047" i="29"/>
  <c r="AE1034" i="29"/>
  <c r="AS1033" i="29" a="1"/>
  <c r="AS1033" i="29" s="1"/>
  <c r="U1034" i="29"/>
  <c r="AQ993" i="29"/>
  <c r="AR993" i="29"/>
  <c r="AP993" i="29"/>
  <c r="AO992" i="29"/>
  <c r="Y993" i="29"/>
  <c r="AE980" i="29"/>
  <c r="AD980" i="29"/>
  <c r="AS979" i="29" a="1"/>
  <c r="AS979" i="29" s="1"/>
  <c r="U980" i="29"/>
  <c r="AR939" i="29"/>
  <c r="AQ939" i="29"/>
  <c r="AP939" i="29"/>
  <c r="AE926" i="29"/>
  <c r="AO938" i="29"/>
  <c r="Y939" i="29"/>
  <c r="AD926" i="29"/>
  <c r="AS925" i="29" a="1"/>
  <c r="AS925" i="29" s="1"/>
  <c r="U926" i="29"/>
  <c r="AR885" i="29"/>
  <c r="AP885" i="29"/>
  <c r="AQ885" i="29"/>
  <c r="AE872" i="29"/>
  <c r="AO884" i="29"/>
  <c r="Y885" i="29"/>
  <c r="AD872" i="29"/>
  <c r="AS871" i="29" a="1"/>
  <c r="AS871" i="29" s="1"/>
  <c r="U872" i="29"/>
  <c r="AR831" i="29"/>
  <c r="AP831" i="29"/>
  <c r="AQ831" i="29"/>
  <c r="AD818" i="29"/>
  <c r="AE818" i="29"/>
  <c r="AO830" i="29"/>
  <c r="Y831" i="29"/>
  <c r="AS817" i="29" a="1"/>
  <c r="AS817" i="29" s="1"/>
  <c r="U818" i="29"/>
  <c r="AQ723" i="29"/>
  <c r="AP723" i="29"/>
  <c r="AR723" i="29"/>
  <c r="AE710" i="29"/>
  <c r="AD710" i="29"/>
  <c r="AO722" i="29"/>
  <c r="Y723" i="29"/>
  <c r="AS709" i="29" a="1"/>
  <c r="AS709" i="29" s="1"/>
  <c r="U710" i="29"/>
  <c r="AR669" i="29"/>
  <c r="AP669" i="29"/>
  <c r="AQ669" i="29"/>
  <c r="AE656" i="29"/>
  <c r="AO668" i="29"/>
  <c r="Y669" i="29"/>
  <c r="AD656" i="29"/>
  <c r="AS655" i="29" a="1"/>
  <c r="AS655" i="29" s="1"/>
  <c r="U656" i="29"/>
  <c r="AR615" i="29"/>
  <c r="AQ615" i="29"/>
  <c r="AP615" i="29"/>
  <c r="AE602" i="29"/>
  <c r="AO614" i="29"/>
  <c r="Y615" i="29"/>
  <c r="AD602" i="29"/>
  <c r="AS601" i="29" a="1"/>
  <c r="AS601" i="29" s="1"/>
  <c r="U602" i="29"/>
  <c r="AR561" i="29"/>
  <c r="AP561" i="29"/>
  <c r="AQ561" i="29"/>
  <c r="AE548" i="29"/>
  <c r="AO560" i="29"/>
  <c r="Y561" i="29"/>
  <c r="AD548" i="29"/>
  <c r="AS547" i="29" a="1"/>
  <c r="AS547" i="29" s="1"/>
  <c r="U548" i="29"/>
  <c r="AQ507" i="29"/>
  <c r="AP507" i="29"/>
  <c r="AR507" i="29"/>
  <c r="AO506" i="29"/>
  <c r="Y507" i="29"/>
  <c r="AE494" i="29"/>
  <c r="AD494" i="29"/>
  <c r="AS493" i="29" a="1"/>
  <c r="AS493" i="29" s="1"/>
  <c r="U494" i="29"/>
  <c r="AQ453" i="29"/>
  <c r="AP453" i="29"/>
  <c r="AR453" i="29"/>
  <c r="AD440" i="29"/>
  <c r="AE440" i="29"/>
  <c r="AO452" i="29"/>
  <c r="Y453" i="29"/>
  <c r="AS439" i="29" a="1"/>
  <c r="AS439" i="29" s="1"/>
  <c r="U440" i="29"/>
  <c r="AR399" i="29"/>
  <c r="AQ399" i="29"/>
  <c r="AP399" i="29"/>
  <c r="AD386" i="29"/>
  <c r="AO398" i="29"/>
  <c r="Y399" i="29"/>
  <c r="AE386" i="29"/>
  <c r="AS385" i="29" a="1"/>
  <c r="AS385" i="29" s="1"/>
  <c r="U386" i="29"/>
  <c r="AR345" i="29"/>
  <c r="AP345" i="29"/>
  <c r="AQ345" i="29"/>
  <c r="AE332" i="29"/>
  <c r="AO344" i="29"/>
  <c r="Y345" i="29"/>
  <c r="AD332" i="29"/>
  <c r="AS331" i="29" a="1"/>
  <c r="AS331" i="29" s="1"/>
  <c r="U332" i="29"/>
  <c r="AR291" i="29"/>
  <c r="AP291" i="29"/>
  <c r="AQ291" i="29"/>
  <c r="AE278" i="29"/>
  <c r="AO290" i="29"/>
  <c r="Y291" i="29"/>
  <c r="AD278" i="29"/>
  <c r="AS277" i="29" a="1"/>
  <c r="AS277" i="29" s="1"/>
  <c r="U278" i="29"/>
  <c r="AQ237" i="29"/>
  <c r="AR237" i="29"/>
  <c r="AP237" i="29"/>
  <c r="AD224" i="29"/>
  <c r="AO236" i="29"/>
  <c r="Y237" i="29"/>
  <c r="AE224" i="29"/>
  <c r="AS223" i="29" a="1"/>
  <c r="AS223" i="29" s="1"/>
  <c r="U224" i="29"/>
  <c r="AP183" i="29"/>
  <c r="AR183" i="29"/>
  <c r="AQ183" i="29"/>
  <c r="AE170" i="29"/>
  <c r="AD170" i="29"/>
  <c r="AO182" i="29"/>
  <c r="Y183" i="29"/>
  <c r="AS169" i="29" a="1"/>
  <c r="AS169" i="29" s="1"/>
  <c r="U170" i="29"/>
  <c r="AQ129" i="29"/>
  <c r="AP129" i="29"/>
  <c r="AR129" i="29"/>
  <c r="AD116" i="29"/>
  <c r="AE116" i="29"/>
  <c r="AO128" i="29"/>
  <c r="Y129" i="29"/>
  <c r="AS115" i="29" a="1"/>
  <c r="AS115" i="29" s="1"/>
  <c r="U116" i="29"/>
  <c r="AP78" i="29"/>
  <c r="AQ78" i="29"/>
  <c r="AR78" i="29"/>
  <c r="AC65" i="29"/>
  <c r="AG65" i="29" s="1"/>
  <c r="AH65" i="29" s="1"/>
  <c r="AO77" i="29"/>
  <c r="Y78" i="29"/>
  <c r="AJ5" i="29"/>
  <c r="AN5" i="29"/>
  <c r="X6" i="29" s="1"/>
  <c r="AU5" i="29"/>
  <c r="Y2668" i="29" a="1"/>
  <c r="AO2667" i="29" a="1"/>
  <c r="AC2654" i="29" a="1"/>
  <c r="Y2614" i="29" a="1"/>
  <c r="AO2613" i="29" a="1"/>
  <c r="AC2600" i="29" a="1"/>
  <c r="AC2546" i="29" a="1"/>
  <c r="Y2560" i="29" a="1"/>
  <c r="AO2559" i="29" a="1"/>
  <c r="Y2506" i="29" a="1"/>
  <c r="AO2505" i="29" a="1"/>
  <c r="AC2492" i="29" a="1"/>
  <c r="Y2452" i="29" a="1"/>
  <c r="AO2451" i="29" a="1"/>
  <c r="AC2438" i="29" a="1"/>
  <c r="Y2398" i="29" a="1"/>
  <c r="AO2397" i="29" a="1"/>
  <c r="AC2384" i="29" a="1"/>
  <c r="Y2344" i="29" a="1"/>
  <c r="AO2343" i="29" a="1"/>
  <c r="AC2330" i="29" a="1"/>
  <c r="Y2290" i="29" a="1"/>
  <c r="AO2289" i="29" a="1"/>
  <c r="AC2276" i="29" a="1"/>
  <c r="Y2182" i="29" a="1"/>
  <c r="AO2181" i="29" a="1"/>
  <c r="AC2168" i="29" a="1"/>
  <c r="Y2128" i="29" a="1"/>
  <c r="AO2127" i="29" a="1"/>
  <c r="AC2114" i="29" a="1"/>
  <c r="AC2060" i="29" a="1"/>
  <c r="Y2074" i="29" a="1"/>
  <c r="AO2073" i="29" a="1"/>
  <c r="Y2020" i="29" a="1"/>
  <c r="AO2019" i="29" a="1"/>
  <c r="AC2006" i="29" a="1"/>
  <c r="Y1966" i="29" a="1"/>
  <c r="AO1965" i="29" a="1"/>
  <c r="AC1952" i="29" a="1"/>
  <c r="Y1912" i="29" a="1"/>
  <c r="AO1911" i="29" a="1"/>
  <c r="AC1898" i="29" a="1"/>
  <c r="AC1844" i="29" a="1"/>
  <c r="Y1858" i="29" a="1"/>
  <c r="AO1857" i="29" a="1"/>
  <c r="Y1804" i="29" a="1"/>
  <c r="AO1803" i="29" a="1"/>
  <c r="AC1790" i="29" a="1"/>
  <c r="Y1750" i="29" a="1"/>
  <c r="AO1749" i="29" a="1"/>
  <c r="AC1736" i="29" a="1"/>
  <c r="Y1696" i="29" a="1"/>
  <c r="AO1695" i="29" a="1"/>
  <c r="AC1682" i="29" a="1"/>
  <c r="Y1642" i="29" a="1"/>
  <c r="AO1641" i="29" a="1"/>
  <c r="AC1628" i="29" a="1"/>
  <c r="Y1588" i="29" a="1"/>
  <c r="AO1587" i="29" a="1"/>
  <c r="AC1574" i="29" a="1"/>
  <c r="Y1534" i="29" a="1"/>
  <c r="AO1533" i="29" a="1"/>
  <c r="AC1520" i="29" a="1"/>
  <c r="Y1480" i="29" a="1"/>
  <c r="AO1479" i="29" a="1"/>
  <c r="AC1466" i="29" a="1"/>
  <c r="Y1426" i="29" a="1"/>
  <c r="AO1425" i="29" a="1"/>
  <c r="AC1412" i="29" a="1"/>
  <c r="Y1372" i="29" a="1"/>
  <c r="AO1371" i="29" a="1"/>
  <c r="AC1358" i="29" a="1"/>
  <c r="Y1318" i="29" a="1"/>
  <c r="AO1317" i="29" a="1"/>
  <c r="AC1304" i="29" a="1"/>
  <c r="Y1264" i="29" a="1"/>
  <c r="AO1263" i="29" a="1"/>
  <c r="AC1250" i="29" a="1"/>
  <c r="Y1210" i="29" a="1"/>
  <c r="AO1209" i="29" a="1"/>
  <c r="AC1196" i="29" a="1"/>
  <c r="Y1156" i="29" a="1"/>
  <c r="AO1155" i="29" a="1"/>
  <c r="AC1142" i="29" a="1"/>
  <c r="Y1102" i="29" a="1"/>
  <c r="AO1101" i="29" a="1"/>
  <c r="AC1088" i="29" a="1"/>
  <c r="Y1048" i="29" a="1"/>
  <c r="AO1047" i="29" a="1"/>
  <c r="AC1034" i="29" a="1"/>
  <c r="Y994" i="29" a="1"/>
  <c r="AO993" i="29" a="1"/>
  <c r="AC980" i="29" a="1"/>
  <c r="Y940" i="29" a="1"/>
  <c r="AO939" i="29" a="1"/>
  <c r="AC926" i="29" a="1"/>
  <c r="Y886" i="29" a="1"/>
  <c r="AO885" i="29" a="1"/>
  <c r="AC872" i="29" a="1"/>
  <c r="AC818" i="29" a="1"/>
  <c r="Y832" i="29" a="1"/>
  <c r="AO831" i="29" a="1"/>
  <c r="Y724" i="29" a="1"/>
  <c r="AO723" i="29" a="1"/>
  <c r="AC710" i="29" a="1"/>
  <c r="AC656" i="29" a="1"/>
  <c r="Y670" i="29" a="1"/>
  <c r="AO669" i="29" a="1"/>
  <c r="Y616" i="29" a="1"/>
  <c r="AO615" i="29" a="1"/>
  <c r="AC602" i="29" a="1"/>
  <c r="Y562" i="29" a="1"/>
  <c r="AO561" i="29" a="1"/>
  <c r="AC548" i="29" a="1"/>
  <c r="Y508" i="29" a="1"/>
  <c r="AO507" i="29" a="1"/>
  <c r="AC494" i="29" a="1"/>
  <c r="AC440" i="29" a="1"/>
  <c r="Y454" i="29" a="1"/>
  <c r="AO453" i="29" a="1"/>
  <c r="Y400" i="29" a="1"/>
  <c r="AO399" i="29" a="1"/>
  <c r="AC386" i="29" a="1"/>
  <c r="Y346" i="29" a="1"/>
  <c r="AO345" i="29" a="1"/>
  <c r="AC332" i="29" a="1"/>
  <c r="Y292" i="29" a="1"/>
  <c r="AO291" i="29" a="1"/>
  <c r="AC278" i="29" a="1"/>
  <c r="AC224" i="29" a="1"/>
  <c r="Y238" i="29" a="1"/>
  <c r="AO237" i="29" a="1"/>
  <c r="Y184" i="29" a="1"/>
  <c r="AO183" i="29" a="1"/>
  <c r="AC170" i="29" a="1"/>
  <c r="Y130" i="29" a="1"/>
  <c r="AO129" i="29" a="1"/>
  <c r="AC116" i="29" a="1"/>
  <c r="Y79" i="29" a="1"/>
  <c r="AO78" i="29" a="1"/>
  <c r="AF6" i="29" a="1"/>
  <c r="AQ79" i="29" a="1"/>
  <c r="AP79" i="29" a="1"/>
  <c r="AR79" i="29" a="1"/>
  <c r="AP130" i="29" a="1"/>
  <c r="AQ130" i="29" a="1"/>
  <c r="AR130" i="29" a="1"/>
  <c r="AQ184" i="29" a="1"/>
  <c r="AR184" i="29" a="1"/>
  <c r="AP184" i="29" a="1"/>
  <c r="AQ238" i="29" a="1"/>
  <c r="AP238" i="29" a="1"/>
  <c r="AR238" i="29" a="1"/>
  <c r="AQ292" i="29" a="1"/>
  <c r="AR292" i="29" a="1"/>
  <c r="AP292" i="29" a="1"/>
  <c r="AP346" i="29" a="1"/>
  <c r="AQ346" i="29" a="1"/>
  <c r="AR346" i="29" a="1"/>
  <c r="AQ400" i="29" a="1"/>
  <c r="AR400" i="29" a="1"/>
  <c r="AP400" i="29" a="1"/>
  <c r="AQ454" i="29" a="1"/>
  <c r="AP454" i="29" a="1"/>
  <c r="AR454" i="29" a="1"/>
  <c r="AR508" i="29" a="1"/>
  <c r="AP508" i="29" a="1"/>
  <c r="AQ508" i="29" a="1"/>
  <c r="AP562" i="29" a="1"/>
  <c r="AQ562" i="29" a="1"/>
  <c r="AR562" i="29" a="1"/>
  <c r="AP616" i="29" a="1"/>
  <c r="AR616" i="29" a="1"/>
  <c r="AQ616" i="29" a="1"/>
  <c r="AQ670" i="29" a="1"/>
  <c r="AR670" i="29" a="1"/>
  <c r="AP670" i="29" a="1"/>
  <c r="AR724" i="29" a="1"/>
  <c r="AP724" i="29" a="1"/>
  <c r="AQ724" i="29" a="1"/>
  <c r="AQ832" i="29" a="1"/>
  <c r="AP832" i="29" a="1"/>
  <c r="AR832" i="29" a="1"/>
  <c r="AP886" i="29" a="1"/>
  <c r="AR886" i="29" a="1"/>
  <c r="AQ886" i="29" a="1"/>
  <c r="AQ940" i="29" a="1"/>
  <c r="AP940" i="29" a="1"/>
  <c r="AR940" i="29" a="1"/>
  <c r="AQ994" i="29" a="1"/>
  <c r="AP994" i="29" a="1"/>
  <c r="AR994" i="29" a="1"/>
  <c r="AQ1048" i="29" a="1"/>
  <c r="AP1048" i="29" a="1"/>
  <c r="AR1048" i="29" a="1"/>
  <c r="AQ1102" i="29" a="1"/>
  <c r="AP1102" i="29" a="1"/>
  <c r="AR1102" i="29" a="1"/>
  <c r="AR1156" i="29" a="1"/>
  <c r="AP1156" i="29" a="1"/>
  <c r="AQ1156" i="29" a="1"/>
  <c r="AP1210" i="29" a="1"/>
  <c r="AQ1210" i="29" a="1"/>
  <c r="AR1210" i="29" a="1"/>
  <c r="AQ1264" i="29" a="1"/>
  <c r="AR1264" i="29" a="1"/>
  <c r="AP1264" i="29" a="1"/>
  <c r="AR1318" i="29" a="1"/>
  <c r="AQ1318" i="29" a="1"/>
  <c r="AP1318" i="29" a="1"/>
  <c r="AP1372" i="29" a="1"/>
  <c r="AR1372" i="29" a="1"/>
  <c r="AQ1372" i="29" a="1"/>
  <c r="AR1426" i="29" a="1"/>
  <c r="AP1426" i="29" a="1"/>
  <c r="AQ1426" i="29" a="1"/>
  <c r="AQ1480" i="29" a="1"/>
  <c r="AP1480" i="29" a="1"/>
  <c r="AR1480" i="29" a="1"/>
  <c r="AQ1534" i="29" a="1"/>
  <c r="AR1534" i="29" a="1"/>
  <c r="AP1534" i="29" a="1"/>
  <c r="AQ1588" i="29" a="1"/>
  <c r="AP1588" i="29" a="1"/>
  <c r="AR1588" i="29" a="1"/>
  <c r="AQ1642" i="29" a="1"/>
  <c r="AP1642" i="29" a="1"/>
  <c r="AR1642" i="29" a="1"/>
  <c r="AQ1696" i="29" a="1"/>
  <c r="AR1696" i="29" a="1"/>
  <c r="AP1696" i="29" a="1"/>
  <c r="AP1750" i="29" a="1"/>
  <c r="AQ1750" i="29" a="1"/>
  <c r="AR1750" i="29" a="1"/>
  <c r="AQ1804" i="29" a="1"/>
  <c r="AR1804" i="29" a="1"/>
  <c r="AP1804" i="29" a="1"/>
  <c r="AP1858" i="29" a="1"/>
  <c r="AR1858" i="29" a="1"/>
  <c r="AQ1858" i="29" a="1"/>
  <c r="AP1912" i="29" a="1"/>
  <c r="AR1912" i="29" a="1"/>
  <c r="AQ1912" i="29" a="1"/>
  <c r="AP1966" i="29" a="1"/>
  <c r="AR1966" i="29" a="1"/>
  <c r="AQ1966" i="29" a="1"/>
  <c r="AQ2020" i="29" a="1"/>
  <c r="AR2020" i="29" a="1"/>
  <c r="AP2020" i="29" a="1"/>
  <c r="AQ2074" i="29" a="1"/>
  <c r="AP2074" i="29" a="1"/>
  <c r="AR2074" i="29" a="1"/>
  <c r="AQ2128" i="29" a="1"/>
  <c r="AP2128" i="29" a="1"/>
  <c r="AR2128" i="29" a="1"/>
  <c r="AQ2182" i="29" a="1"/>
  <c r="AP2182" i="29" a="1"/>
  <c r="AR2182" i="29" a="1"/>
  <c r="AQ2290" i="29" a="1"/>
  <c r="AP2290" i="29" a="1"/>
  <c r="AR2290" i="29" a="1"/>
  <c r="AP2344" i="29" a="1"/>
  <c r="AR2344" i="29" a="1"/>
  <c r="AQ2344" i="29" a="1"/>
  <c r="AR2398" i="29" a="1"/>
  <c r="AP2398" i="29" a="1"/>
  <c r="AQ2398" i="29" a="1"/>
  <c r="AR2452" i="29" a="1"/>
  <c r="AP2452" i="29" a="1"/>
  <c r="AQ2452" i="29" a="1"/>
  <c r="AQ2506" i="29" a="1"/>
  <c r="AR2506" i="29" a="1"/>
  <c r="AP2506" i="29" a="1"/>
  <c r="AQ2560" i="29" a="1"/>
  <c r="AR2560" i="29" a="1"/>
  <c r="AP2560" i="29" a="1"/>
  <c r="AQ2614" i="29" a="1"/>
  <c r="AP2614" i="29" a="1"/>
  <c r="AR2614" i="29" a="1"/>
  <c r="AP2668" i="29" a="1"/>
  <c r="AR2668" i="29" a="1"/>
  <c r="AQ2668" i="29" a="1"/>
  <c r="AQ2668" i="29" l="1"/>
  <c r="AR2668" i="29"/>
  <c r="AP2668" i="29"/>
  <c r="AC2654" i="29"/>
  <c r="AG2654" i="29" s="1"/>
  <c r="AH2654" i="29" s="1"/>
  <c r="AO2667" i="29"/>
  <c r="Y2668" i="29"/>
  <c r="AR2614" i="29"/>
  <c r="AP2614" i="29"/>
  <c r="AQ2614" i="29"/>
  <c r="AC2600" i="29"/>
  <c r="AG2600" i="29" s="1"/>
  <c r="AH2600" i="29" s="1"/>
  <c r="AO2613" i="29"/>
  <c r="Y2614" i="29"/>
  <c r="AP2560" i="29"/>
  <c r="AR2560" i="29"/>
  <c r="AQ2560" i="29"/>
  <c r="AO2559" i="29"/>
  <c r="Y2560" i="29"/>
  <c r="AC2546" i="29"/>
  <c r="AG2546" i="29" s="1"/>
  <c r="AH2546" i="29" s="1"/>
  <c r="AP2506" i="29"/>
  <c r="AR2506" i="29"/>
  <c r="AQ2506" i="29"/>
  <c r="AC2492" i="29"/>
  <c r="AG2492" i="29" s="1"/>
  <c r="AH2492" i="29" s="1"/>
  <c r="AO2505" i="29"/>
  <c r="Y2506" i="29"/>
  <c r="AQ2452" i="29"/>
  <c r="AP2452" i="29"/>
  <c r="AR2452" i="29"/>
  <c r="AC2438" i="29"/>
  <c r="AG2438" i="29" s="1"/>
  <c r="AH2438" i="29" s="1"/>
  <c r="AO2451" i="29"/>
  <c r="Y2452" i="29"/>
  <c r="AQ2398" i="29"/>
  <c r="AP2398" i="29"/>
  <c r="AR2398" i="29"/>
  <c r="AC2384" i="29"/>
  <c r="AG2384" i="29" s="1"/>
  <c r="AH2384" i="29" s="1"/>
  <c r="AO2397" i="29"/>
  <c r="Y2398" i="29"/>
  <c r="AQ2344" i="29"/>
  <c r="AR2344" i="29"/>
  <c r="AP2344" i="29"/>
  <c r="AC2330" i="29"/>
  <c r="AG2330" i="29" s="1"/>
  <c r="AH2330" i="29" s="1"/>
  <c r="AO2343" i="29"/>
  <c r="Y2344" i="29"/>
  <c r="AR2290" i="29"/>
  <c r="AP2290" i="29"/>
  <c r="AQ2290" i="29"/>
  <c r="AC2276" i="29"/>
  <c r="AG2276" i="29" s="1"/>
  <c r="AH2276" i="29" s="1"/>
  <c r="AO2289" i="29"/>
  <c r="Y2290" i="29"/>
  <c r="AR2182" i="29"/>
  <c r="AP2182" i="29"/>
  <c r="AQ2182" i="29"/>
  <c r="AC2168" i="29"/>
  <c r="AG2168" i="29" s="1"/>
  <c r="AH2168" i="29" s="1"/>
  <c r="AO2181" i="29"/>
  <c r="Y2182" i="29"/>
  <c r="AR2128" i="29"/>
  <c r="AP2128" i="29"/>
  <c r="AQ2128" i="29"/>
  <c r="AC2114" i="29"/>
  <c r="AG2114" i="29" s="1"/>
  <c r="AH2114" i="29" s="1"/>
  <c r="AO2127" i="29"/>
  <c r="Y2128" i="29"/>
  <c r="AR2074" i="29"/>
  <c r="AP2074" i="29"/>
  <c r="AQ2074" i="29"/>
  <c r="AO2073" i="29"/>
  <c r="Y2074" i="29"/>
  <c r="AC2060" i="29"/>
  <c r="AG2060" i="29" s="1"/>
  <c r="AH2060" i="29" s="1"/>
  <c r="AP2020" i="29"/>
  <c r="AR2020" i="29"/>
  <c r="AQ2020" i="29"/>
  <c r="AC2006" i="29"/>
  <c r="AG2006" i="29" s="1"/>
  <c r="AH2006" i="29" s="1"/>
  <c r="AO2019" i="29"/>
  <c r="Y2020" i="29"/>
  <c r="AQ1966" i="29"/>
  <c r="AR1966" i="29"/>
  <c r="AP1966" i="29"/>
  <c r="AC1952" i="29"/>
  <c r="AG1952" i="29" s="1"/>
  <c r="AH1952" i="29" s="1"/>
  <c r="AO1965" i="29"/>
  <c r="Y1966" i="29"/>
  <c r="AQ1912" i="29"/>
  <c r="AR1912" i="29"/>
  <c r="AP1912" i="29"/>
  <c r="AC1898" i="29"/>
  <c r="AG1898" i="29" s="1"/>
  <c r="AH1898" i="29" s="1"/>
  <c r="AO1911" i="29"/>
  <c r="Y1912" i="29"/>
  <c r="AQ1858" i="29"/>
  <c r="AR1858" i="29"/>
  <c r="AP1858" i="29"/>
  <c r="AO1857" i="29"/>
  <c r="Y1858" i="29"/>
  <c r="AC1844" i="29"/>
  <c r="AG1844" i="29" s="1"/>
  <c r="AH1844" i="29" s="1"/>
  <c r="AP1804" i="29"/>
  <c r="AR1804" i="29"/>
  <c r="AQ1804" i="29"/>
  <c r="AC1790" i="29"/>
  <c r="AG1790" i="29" s="1"/>
  <c r="AH1790" i="29" s="1"/>
  <c r="AO1803" i="29"/>
  <c r="Y1804" i="29"/>
  <c r="AR1750" i="29"/>
  <c r="AQ1750" i="29"/>
  <c r="AP1750" i="29"/>
  <c r="AC1736" i="29"/>
  <c r="AG1736" i="29" s="1"/>
  <c r="AH1736" i="29" s="1"/>
  <c r="AO1749" i="29"/>
  <c r="Y1750" i="29"/>
  <c r="AP1696" i="29"/>
  <c r="AR1696" i="29"/>
  <c r="AQ1696" i="29"/>
  <c r="AC1682" i="29"/>
  <c r="AG1682" i="29" s="1"/>
  <c r="AH1682" i="29" s="1"/>
  <c r="AO1695" i="29"/>
  <c r="Y1696" i="29"/>
  <c r="AR1642" i="29"/>
  <c r="AP1642" i="29"/>
  <c r="AQ1642" i="29"/>
  <c r="AC1628" i="29"/>
  <c r="AG1628" i="29" s="1"/>
  <c r="AH1628" i="29" s="1"/>
  <c r="AO1641" i="29"/>
  <c r="Y1642" i="29"/>
  <c r="AR1588" i="29"/>
  <c r="AP1588" i="29"/>
  <c r="AQ1588" i="29"/>
  <c r="AC1574" i="29"/>
  <c r="AG1574" i="29" s="1"/>
  <c r="AH1574" i="29" s="1"/>
  <c r="AO1587" i="29"/>
  <c r="Y1588" i="29"/>
  <c r="AP1534" i="29"/>
  <c r="AR1534" i="29"/>
  <c r="AQ1534" i="29"/>
  <c r="AC1520" i="29"/>
  <c r="AG1520" i="29" s="1"/>
  <c r="AH1520" i="29" s="1"/>
  <c r="AO1533" i="29"/>
  <c r="Y1534" i="29"/>
  <c r="AR1480" i="29"/>
  <c r="AP1480" i="29"/>
  <c r="AQ1480" i="29"/>
  <c r="AC1466" i="29"/>
  <c r="AG1466" i="29" s="1"/>
  <c r="AH1466" i="29" s="1"/>
  <c r="AO1479" i="29"/>
  <c r="Y1480" i="29"/>
  <c r="AQ1426" i="29"/>
  <c r="AP1426" i="29"/>
  <c r="AR1426" i="29"/>
  <c r="AC1412" i="29"/>
  <c r="AG1412" i="29" s="1"/>
  <c r="AH1412" i="29" s="1"/>
  <c r="AO1425" i="29"/>
  <c r="Y1426" i="29"/>
  <c r="AQ1372" i="29"/>
  <c r="AR1372" i="29"/>
  <c r="AP1372" i="29"/>
  <c r="AC1358" i="29"/>
  <c r="AG1358" i="29" s="1"/>
  <c r="AH1358" i="29" s="1"/>
  <c r="AO1371" i="29"/>
  <c r="Y1372" i="29"/>
  <c r="AP1318" i="29"/>
  <c r="AQ1318" i="29"/>
  <c r="AR1318" i="29"/>
  <c r="AC1304" i="29"/>
  <c r="AG1304" i="29" s="1"/>
  <c r="AH1304" i="29" s="1"/>
  <c r="AO1317" i="29"/>
  <c r="Y1318" i="29"/>
  <c r="AP1264" i="29"/>
  <c r="AR1264" i="29"/>
  <c r="AQ1264" i="29"/>
  <c r="AC1250" i="29"/>
  <c r="AG1250" i="29" s="1"/>
  <c r="AH1250" i="29" s="1"/>
  <c r="AO1263" i="29"/>
  <c r="Y1264" i="29"/>
  <c r="AR1210" i="29"/>
  <c r="AQ1210" i="29"/>
  <c r="AP1210" i="29"/>
  <c r="AC1196" i="29"/>
  <c r="AG1196" i="29" s="1"/>
  <c r="AH1196" i="29" s="1"/>
  <c r="AO1209" i="29"/>
  <c r="Y1210" i="29"/>
  <c r="AQ1156" i="29"/>
  <c r="AP1156" i="29"/>
  <c r="AR1156" i="29"/>
  <c r="AC1142" i="29"/>
  <c r="AG1142" i="29" s="1"/>
  <c r="AH1142" i="29" s="1"/>
  <c r="AO1155" i="29"/>
  <c r="Y1156" i="29"/>
  <c r="AR1102" i="29"/>
  <c r="AP1102" i="29"/>
  <c r="AQ1102" i="29"/>
  <c r="AC1088" i="29"/>
  <c r="AG1088" i="29" s="1"/>
  <c r="AH1088" i="29" s="1"/>
  <c r="AO1101" i="29"/>
  <c r="Y1102" i="29"/>
  <c r="AR1048" i="29"/>
  <c r="AP1048" i="29"/>
  <c r="AQ1048" i="29"/>
  <c r="AC1034" i="29"/>
  <c r="AG1034" i="29" s="1"/>
  <c r="AH1034" i="29" s="1"/>
  <c r="AO1047" i="29"/>
  <c r="Y1048" i="29"/>
  <c r="AR994" i="29"/>
  <c r="AP994" i="29"/>
  <c r="AQ994" i="29"/>
  <c r="AC980" i="29"/>
  <c r="AG980" i="29" s="1"/>
  <c r="AH980" i="29" s="1"/>
  <c r="AO993" i="29"/>
  <c r="Y994" i="29"/>
  <c r="AR940" i="29"/>
  <c r="AP940" i="29"/>
  <c r="AQ940" i="29"/>
  <c r="AC926" i="29"/>
  <c r="AG926" i="29" s="1"/>
  <c r="AH926" i="29" s="1"/>
  <c r="AO939" i="29"/>
  <c r="Y940" i="29"/>
  <c r="AQ886" i="29"/>
  <c r="AR886" i="29"/>
  <c r="AP886" i="29"/>
  <c r="AC872" i="29"/>
  <c r="AG872" i="29" s="1"/>
  <c r="AH872" i="29" s="1"/>
  <c r="AO885" i="29"/>
  <c r="Y886" i="29"/>
  <c r="AR832" i="29"/>
  <c r="AP832" i="29"/>
  <c r="AQ832" i="29"/>
  <c r="AO831" i="29"/>
  <c r="Y832" i="29"/>
  <c r="AC818" i="29"/>
  <c r="AG818" i="29" s="1"/>
  <c r="AH818" i="29" s="1"/>
  <c r="AQ724" i="29"/>
  <c r="AP724" i="29"/>
  <c r="AR724" i="29"/>
  <c r="AC710" i="29"/>
  <c r="AG710" i="29" s="1"/>
  <c r="AH710" i="29" s="1"/>
  <c r="AO723" i="29"/>
  <c r="Y724" i="29"/>
  <c r="AP670" i="29"/>
  <c r="AR670" i="29"/>
  <c r="AQ670" i="29"/>
  <c r="AO669" i="29"/>
  <c r="Y670" i="29"/>
  <c r="AC656" i="29"/>
  <c r="AG656" i="29" s="1"/>
  <c r="AH656" i="29" s="1"/>
  <c r="AQ616" i="29"/>
  <c r="AR616" i="29"/>
  <c r="AP616" i="29"/>
  <c r="AC602" i="29"/>
  <c r="AG602" i="29" s="1"/>
  <c r="AH602" i="29" s="1"/>
  <c r="AO615" i="29"/>
  <c r="Y616" i="29"/>
  <c r="AR562" i="29"/>
  <c r="AQ562" i="29"/>
  <c r="AP562" i="29"/>
  <c r="AC548" i="29"/>
  <c r="AG548" i="29" s="1"/>
  <c r="AH548" i="29" s="1"/>
  <c r="AO561" i="29"/>
  <c r="Y562" i="29"/>
  <c r="AQ508" i="29"/>
  <c r="AP508" i="29"/>
  <c r="AR508" i="29"/>
  <c r="AC494" i="29"/>
  <c r="AG494" i="29" s="1"/>
  <c r="AH494" i="29" s="1"/>
  <c r="AO507" i="29"/>
  <c r="Y508" i="29"/>
  <c r="AR454" i="29"/>
  <c r="AP454" i="29"/>
  <c r="AQ454" i="29"/>
  <c r="AO453" i="29"/>
  <c r="Y454" i="29"/>
  <c r="AC440" i="29"/>
  <c r="AG440" i="29" s="1"/>
  <c r="AH440" i="29" s="1"/>
  <c r="AP400" i="29"/>
  <c r="AR400" i="29"/>
  <c r="AQ400" i="29"/>
  <c r="AC386" i="29"/>
  <c r="AG386" i="29" s="1"/>
  <c r="AH386" i="29" s="1"/>
  <c r="AO399" i="29"/>
  <c r="Y400" i="29"/>
  <c r="AR346" i="29"/>
  <c r="AQ346" i="29"/>
  <c r="AP346" i="29"/>
  <c r="AC332" i="29"/>
  <c r="AG332" i="29" s="1"/>
  <c r="AH332" i="29" s="1"/>
  <c r="AO345" i="29"/>
  <c r="Y346" i="29"/>
  <c r="AP292" i="29"/>
  <c r="AR292" i="29"/>
  <c r="AQ292" i="29"/>
  <c r="AC278" i="29"/>
  <c r="AG278" i="29" s="1"/>
  <c r="AH278" i="29" s="1"/>
  <c r="AO291" i="29"/>
  <c r="Y292" i="29"/>
  <c r="AR238" i="29"/>
  <c r="AP238" i="29"/>
  <c r="AQ238" i="29"/>
  <c r="AO237" i="29"/>
  <c r="Y238" i="29"/>
  <c r="AC224" i="29"/>
  <c r="AG224" i="29" s="1"/>
  <c r="AH224" i="29" s="1"/>
  <c r="AP184" i="29"/>
  <c r="AR184" i="29"/>
  <c r="AQ184" i="29"/>
  <c r="AC170" i="29"/>
  <c r="AG170" i="29" s="1"/>
  <c r="AH170" i="29" s="1"/>
  <c r="AO183" i="29"/>
  <c r="Y184" i="29"/>
  <c r="AR130" i="29"/>
  <c r="AQ130" i="29"/>
  <c r="AP130" i="29"/>
  <c r="AC116" i="29"/>
  <c r="AG116" i="29" s="1"/>
  <c r="AH116" i="29" s="1"/>
  <c r="AO129" i="29"/>
  <c r="Y130" i="29"/>
  <c r="AR79" i="29"/>
  <c r="AP79" i="29"/>
  <c r="AQ79" i="29"/>
  <c r="AO78" i="29"/>
  <c r="Y79" i="29"/>
  <c r="AI65" i="29"/>
  <c r="AT65" i="29"/>
  <c r="AU65" i="29" s="1"/>
  <c r="AF6" i="29"/>
  <c r="AK5" i="29"/>
  <c r="AM5" i="29"/>
  <c r="W6" i="29" s="1"/>
  <c r="AL5" i="29"/>
  <c r="V6" i="29" s="1"/>
  <c r="Y2669" i="29" a="1"/>
  <c r="AO2668" i="29" a="1"/>
  <c r="Y2615" i="29" a="1"/>
  <c r="AO2614" i="29" a="1"/>
  <c r="Y2561" i="29" a="1"/>
  <c r="AO2560" i="29" a="1"/>
  <c r="Y2507" i="29" a="1"/>
  <c r="AO2506" i="29" a="1"/>
  <c r="Y2453" i="29" a="1"/>
  <c r="AO2452" i="29" a="1"/>
  <c r="Y2399" i="29" a="1"/>
  <c r="AO2398" i="29" a="1"/>
  <c r="Y2345" i="29" a="1"/>
  <c r="AO2344" i="29" a="1"/>
  <c r="Y2291" i="29" a="1"/>
  <c r="AO2290" i="29" a="1"/>
  <c r="Y2183" i="29" a="1"/>
  <c r="AO2182" i="29" a="1"/>
  <c r="Y2129" i="29" a="1"/>
  <c r="AO2128" i="29" a="1"/>
  <c r="Y2075" i="29" a="1"/>
  <c r="AO2074" i="29" a="1"/>
  <c r="Y2021" i="29" a="1"/>
  <c r="AO2020" i="29" a="1"/>
  <c r="Y1967" i="29" a="1"/>
  <c r="AO1966" i="29" a="1"/>
  <c r="Y1913" i="29" a="1"/>
  <c r="AO1912" i="29" a="1"/>
  <c r="Y1859" i="29" a="1"/>
  <c r="AO1858" i="29" a="1"/>
  <c r="Y1805" i="29" a="1"/>
  <c r="AO1804" i="29" a="1"/>
  <c r="Y1751" i="29" a="1"/>
  <c r="AO1750" i="29" a="1"/>
  <c r="Y1697" i="29" a="1"/>
  <c r="AO1696" i="29" a="1"/>
  <c r="Y1643" i="29" a="1"/>
  <c r="AO1642" i="29" a="1"/>
  <c r="Y1589" i="29" a="1"/>
  <c r="AO1588" i="29" a="1"/>
  <c r="Y1535" i="29" a="1"/>
  <c r="AO1534" i="29" a="1"/>
  <c r="Y1481" i="29" a="1"/>
  <c r="AO1480" i="29" a="1"/>
  <c r="Y1427" i="29" a="1"/>
  <c r="AO1426" i="29" a="1"/>
  <c r="Y1373" i="29" a="1"/>
  <c r="AO1372" i="29" a="1"/>
  <c r="Y1319" i="29" a="1"/>
  <c r="AO1318" i="29" a="1"/>
  <c r="Y1265" i="29" a="1"/>
  <c r="AO1264" i="29" a="1"/>
  <c r="Y1211" i="29" a="1"/>
  <c r="AO1210" i="29" a="1"/>
  <c r="Y1157" i="29" a="1"/>
  <c r="AO1156" i="29" a="1"/>
  <c r="Y1103" i="29" a="1"/>
  <c r="AO1102" i="29" a="1"/>
  <c r="Y1049" i="29" a="1"/>
  <c r="AO1048" i="29" a="1"/>
  <c r="Y995" i="29" a="1"/>
  <c r="AO994" i="29" a="1"/>
  <c r="Y941" i="29" a="1"/>
  <c r="AO940" i="29" a="1"/>
  <c r="Y887" i="29" a="1"/>
  <c r="AO886" i="29" a="1"/>
  <c r="Y833" i="29" a="1"/>
  <c r="AO832" i="29" a="1"/>
  <c r="Y725" i="29" a="1"/>
  <c r="AO724" i="29" a="1"/>
  <c r="Y671" i="29" a="1"/>
  <c r="AO670" i="29" a="1"/>
  <c r="Y617" i="29" a="1"/>
  <c r="AO616" i="29" a="1"/>
  <c r="Y563" i="29" a="1"/>
  <c r="AO562" i="29" a="1"/>
  <c r="Y509" i="29" a="1"/>
  <c r="AO508" i="29" a="1"/>
  <c r="Y455" i="29" a="1"/>
  <c r="AO454" i="29" a="1"/>
  <c r="Y401" i="29" a="1"/>
  <c r="AO400" i="29" a="1"/>
  <c r="Y347" i="29" a="1"/>
  <c r="AO346" i="29" a="1"/>
  <c r="Y293" i="29" a="1"/>
  <c r="AO292" i="29" a="1"/>
  <c r="Y239" i="29" a="1"/>
  <c r="AO238" i="29" a="1"/>
  <c r="Y185" i="29" a="1"/>
  <c r="AO184" i="29" a="1"/>
  <c r="Y131" i="29" a="1"/>
  <c r="AO130" i="29" a="1"/>
  <c r="Y80" i="29" a="1"/>
  <c r="AO79" i="29" a="1"/>
  <c r="AD6" i="29" a="1"/>
  <c r="AE6" i="29" a="1"/>
  <c r="AP80" i="29" a="1"/>
  <c r="AR80" i="29" a="1"/>
  <c r="AQ80" i="29" a="1"/>
  <c r="AP131" i="29" a="1"/>
  <c r="AQ131" i="29" a="1"/>
  <c r="AR131" i="29" a="1"/>
  <c r="AP185" i="29" a="1"/>
  <c r="AQ185" i="29" a="1"/>
  <c r="AR185" i="29" a="1"/>
  <c r="AP239" i="29" a="1"/>
  <c r="AR239" i="29" a="1"/>
  <c r="AQ239" i="29" a="1"/>
  <c r="AP293" i="29" a="1"/>
  <c r="AQ293" i="29" a="1"/>
  <c r="AR293" i="29" a="1"/>
  <c r="AP347" i="29" a="1"/>
  <c r="AR347" i="29" a="1"/>
  <c r="AQ347" i="29" a="1"/>
  <c r="AR401" i="29" a="1"/>
  <c r="AP401" i="29" a="1"/>
  <c r="AQ401" i="29" a="1"/>
  <c r="AP455" i="29" a="1"/>
  <c r="AR455" i="29" a="1"/>
  <c r="AQ455" i="29" a="1"/>
  <c r="AR509" i="29" a="1"/>
  <c r="AP509" i="29" a="1"/>
  <c r="AQ509" i="29" a="1"/>
  <c r="AP563" i="29" a="1"/>
  <c r="AR563" i="29" a="1"/>
  <c r="AQ563" i="29" a="1"/>
  <c r="AQ617" i="29" a="1"/>
  <c r="AP617" i="29" a="1"/>
  <c r="AR617" i="29" a="1"/>
  <c r="AP671" i="29" a="1"/>
  <c r="AQ671" i="29" a="1"/>
  <c r="AR671" i="29" a="1"/>
  <c r="AQ725" i="29" a="1"/>
  <c r="AR725" i="29" a="1"/>
  <c r="AP725" i="29" a="1"/>
  <c r="AP833" i="29" a="1"/>
  <c r="AR833" i="29" a="1"/>
  <c r="AQ833" i="29" a="1"/>
  <c r="AQ887" i="29" a="1"/>
  <c r="AR887" i="29" a="1"/>
  <c r="AP887" i="29" a="1"/>
  <c r="AP941" i="29" a="1"/>
  <c r="AR941" i="29" a="1"/>
  <c r="AQ941" i="29" a="1"/>
  <c r="AP995" i="29" a="1"/>
  <c r="AR995" i="29" a="1"/>
  <c r="AQ995" i="29" a="1"/>
  <c r="AR1049" i="29" a="1"/>
  <c r="AP1049" i="29" a="1"/>
  <c r="AQ1049" i="29" a="1"/>
  <c r="AP1103" i="29" a="1"/>
  <c r="AR1103" i="29" a="1"/>
  <c r="AQ1103" i="29" a="1"/>
  <c r="AQ1157" i="29" a="1"/>
  <c r="AP1157" i="29" a="1"/>
  <c r="AR1157" i="29" a="1"/>
  <c r="AR1211" i="29" a="1"/>
  <c r="AP1211" i="29" a="1"/>
  <c r="AQ1211" i="29" a="1"/>
  <c r="AQ1265" i="29" a="1"/>
  <c r="AP1265" i="29" a="1"/>
  <c r="AR1265" i="29" a="1"/>
  <c r="AR1319" i="29" a="1"/>
  <c r="AP1319" i="29" a="1"/>
  <c r="AQ1319" i="29" a="1"/>
  <c r="AQ1373" i="29" a="1"/>
  <c r="AP1373" i="29" a="1"/>
  <c r="AR1373" i="29" a="1"/>
  <c r="AP1427" i="29" a="1"/>
  <c r="AR1427" i="29" a="1"/>
  <c r="AQ1427" i="29" a="1"/>
  <c r="AR1481" i="29" a="1"/>
  <c r="AP1481" i="29" a="1"/>
  <c r="AQ1481" i="29" a="1"/>
  <c r="AQ1535" i="29" a="1"/>
  <c r="AR1535" i="29" a="1"/>
  <c r="AP1535" i="29" a="1"/>
  <c r="AR1589" i="29" a="1"/>
  <c r="AP1589" i="29" a="1"/>
  <c r="AQ1589" i="29" a="1"/>
  <c r="AR1643" i="29" a="1"/>
  <c r="AP1643" i="29" a="1"/>
  <c r="AQ1643" i="29" a="1"/>
  <c r="AQ1697" i="29" a="1"/>
  <c r="AP1697" i="29" a="1"/>
  <c r="AR1697" i="29" a="1"/>
  <c r="AQ1751" i="29" a="1"/>
  <c r="AP1751" i="29" a="1"/>
  <c r="AR1751" i="29" a="1"/>
  <c r="AP1805" i="29" a="1"/>
  <c r="AQ1805" i="29" a="1"/>
  <c r="AR1805" i="29" a="1"/>
  <c r="AQ1859" i="29" a="1"/>
  <c r="AP1859" i="29" a="1"/>
  <c r="AR1859" i="29" a="1"/>
  <c r="AQ1913" i="29" a="1"/>
  <c r="AP1913" i="29" a="1"/>
  <c r="AR1913" i="29" a="1"/>
  <c r="AQ1967" i="29" a="1"/>
  <c r="AP1967" i="29" a="1"/>
  <c r="AR1967" i="29" a="1"/>
  <c r="AP2021" i="29" a="1"/>
  <c r="AQ2021" i="29" a="1"/>
  <c r="AR2021" i="29" a="1"/>
  <c r="AP2075" i="29" a="1"/>
  <c r="AR2075" i="29" a="1"/>
  <c r="AQ2075" i="29" a="1"/>
  <c r="AQ2129" i="29" a="1"/>
  <c r="AP2129" i="29" a="1"/>
  <c r="AR2129" i="29" a="1"/>
  <c r="AP2183" i="29" a="1"/>
  <c r="AR2183" i="29" a="1"/>
  <c r="AQ2183" i="29" a="1"/>
  <c r="AP2291" i="29" a="1"/>
  <c r="AQ2291" i="29" a="1"/>
  <c r="AR2291" i="29" a="1"/>
  <c r="AQ2345" i="29" a="1"/>
  <c r="AP2345" i="29" a="1"/>
  <c r="AR2345" i="29" a="1"/>
  <c r="AQ2399" i="29" a="1"/>
  <c r="AP2399" i="29" a="1"/>
  <c r="AR2399" i="29" a="1"/>
  <c r="AP2453" i="29" a="1"/>
  <c r="AQ2453" i="29" a="1"/>
  <c r="AR2453" i="29" a="1"/>
  <c r="AQ2507" i="29" a="1"/>
  <c r="AR2507" i="29" a="1"/>
  <c r="AP2507" i="29" a="1"/>
  <c r="AQ2561" i="29" a="1"/>
  <c r="AR2561" i="29" a="1"/>
  <c r="AP2561" i="29" a="1"/>
  <c r="AP2615" i="29" a="1"/>
  <c r="AR2615" i="29" a="1"/>
  <c r="AQ2615" i="29" a="1"/>
  <c r="AP2669" i="29" a="1"/>
  <c r="AR2669" i="29" a="1"/>
  <c r="AQ2669" i="29" a="1"/>
  <c r="AQ2669" i="29" l="1"/>
  <c r="AR2669" i="29"/>
  <c r="AP2669" i="29"/>
  <c r="AO2668" i="29"/>
  <c r="Y2669" i="29"/>
  <c r="AI2654" i="29"/>
  <c r="AT2654" i="29"/>
  <c r="AQ2615" i="29"/>
  <c r="AR2615" i="29"/>
  <c r="AP2615" i="29"/>
  <c r="AO2614" i="29"/>
  <c r="Y2615" i="29"/>
  <c r="AI2600" i="29"/>
  <c r="AT2600" i="29"/>
  <c r="AP2561" i="29"/>
  <c r="AR2561" i="29"/>
  <c r="AQ2561" i="29"/>
  <c r="AO2560" i="29"/>
  <c r="Y2561" i="29"/>
  <c r="AI2546" i="29"/>
  <c r="AT2546" i="29"/>
  <c r="AP2507" i="29"/>
  <c r="AR2507" i="29"/>
  <c r="AQ2507" i="29"/>
  <c r="AO2506" i="29"/>
  <c r="Y2507" i="29"/>
  <c r="AI2492" i="29"/>
  <c r="AT2492" i="29"/>
  <c r="AR2453" i="29"/>
  <c r="AQ2453" i="29"/>
  <c r="AP2453" i="29"/>
  <c r="AO2452" i="29"/>
  <c r="Y2453" i="29"/>
  <c r="AT2438" i="29"/>
  <c r="AI2438" i="29"/>
  <c r="AR2399" i="29"/>
  <c r="AP2399" i="29"/>
  <c r="AQ2399" i="29"/>
  <c r="AO2398" i="29"/>
  <c r="Y2399" i="29"/>
  <c r="AI2384" i="29"/>
  <c r="AT2384" i="29"/>
  <c r="AR2345" i="29"/>
  <c r="AP2345" i="29"/>
  <c r="AQ2345" i="29"/>
  <c r="AO2344" i="29"/>
  <c r="Y2345" i="29"/>
  <c r="AT2330" i="29"/>
  <c r="AI2330" i="29"/>
  <c r="AR2291" i="29"/>
  <c r="AQ2291" i="29"/>
  <c r="AP2291" i="29"/>
  <c r="AO2290" i="29"/>
  <c r="Y2291" i="29"/>
  <c r="AI2276" i="29"/>
  <c r="AT2276" i="29"/>
  <c r="AQ2183" i="29"/>
  <c r="AR2183" i="29"/>
  <c r="AP2183" i="29"/>
  <c r="AO2182" i="29"/>
  <c r="Y2183" i="29"/>
  <c r="AT2168" i="29"/>
  <c r="AI2168" i="29"/>
  <c r="AR2129" i="29"/>
  <c r="AP2129" i="29"/>
  <c r="AQ2129" i="29"/>
  <c r="AO2128" i="29"/>
  <c r="Y2129" i="29"/>
  <c r="AI2114" i="29"/>
  <c r="AT2114" i="29"/>
  <c r="AQ2075" i="29"/>
  <c r="AR2075" i="29"/>
  <c r="AP2075" i="29"/>
  <c r="AO2074" i="29"/>
  <c r="Y2075" i="29"/>
  <c r="AI2060" i="29"/>
  <c r="AT2060" i="29"/>
  <c r="AR2021" i="29"/>
  <c r="AQ2021" i="29"/>
  <c r="AP2021" i="29"/>
  <c r="AO2020" i="29"/>
  <c r="Y2021" i="29"/>
  <c r="AI2006" i="29"/>
  <c r="AT2006" i="29"/>
  <c r="AR1967" i="29"/>
  <c r="AP1967" i="29"/>
  <c r="AQ1967" i="29"/>
  <c r="AO1966" i="29"/>
  <c r="Y1967" i="29"/>
  <c r="AI1952" i="29"/>
  <c r="AT1952" i="29"/>
  <c r="AR1913" i="29"/>
  <c r="AP1913" i="29"/>
  <c r="AQ1913" i="29"/>
  <c r="AO1912" i="29"/>
  <c r="Y1913" i="29"/>
  <c r="AT1898" i="29"/>
  <c r="AI1898" i="29"/>
  <c r="AR1859" i="29"/>
  <c r="AP1859" i="29"/>
  <c r="AQ1859" i="29"/>
  <c r="AO1858" i="29"/>
  <c r="Y1859" i="29"/>
  <c r="AI1844" i="29"/>
  <c r="AT1844" i="29"/>
  <c r="AR1805" i="29"/>
  <c r="AQ1805" i="29"/>
  <c r="AP1805" i="29"/>
  <c r="AO1804" i="29"/>
  <c r="Y1805" i="29"/>
  <c r="AT1790" i="29"/>
  <c r="AI1790" i="29"/>
  <c r="AR1751" i="29"/>
  <c r="AP1751" i="29"/>
  <c r="AQ1751" i="29"/>
  <c r="AO1750" i="29"/>
  <c r="Y1751" i="29"/>
  <c r="AI1736" i="29"/>
  <c r="AT1736" i="29"/>
  <c r="AR1697" i="29"/>
  <c r="AP1697" i="29"/>
  <c r="AQ1697" i="29"/>
  <c r="AO1696" i="29"/>
  <c r="Y1697" i="29"/>
  <c r="AI1682" i="29"/>
  <c r="AT1682" i="29"/>
  <c r="AQ1643" i="29"/>
  <c r="AP1643" i="29"/>
  <c r="AR1643" i="29"/>
  <c r="AO1642" i="29"/>
  <c r="Y1643" i="29"/>
  <c r="AI1628" i="29"/>
  <c r="AT1628" i="29"/>
  <c r="AQ1589" i="29"/>
  <c r="AP1589" i="29"/>
  <c r="AR1589" i="29"/>
  <c r="AO1588" i="29"/>
  <c r="Y1589" i="29"/>
  <c r="AI1574" i="29"/>
  <c r="AT1574" i="29"/>
  <c r="AP1535" i="29"/>
  <c r="AR1535" i="29"/>
  <c r="AQ1535" i="29"/>
  <c r="AO1534" i="29"/>
  <c r="Y1535" i="29"/>
  <c r="AI1520" i="29"/>
  <c r="AT1520" i="29"/>
  <c r="AQ1481" i="29"/>
  <c r="AP1481" i="29"/>
  <c r="AR1481" i="29"/>
  <c r="AO1480" i="29"/>
  <c r="Y1481" i="29"/>
  <c r="AI1466" i="29"/>
  <c r="AT1466" i="29"/>
  <c r="AQ1427" i="29"/>
  <c r="AR1427" i="29"/>
  <c r="AP1427" i="29"/>
  <c r="AO1426" i="29"/>
  <c r="Y1427" i="29"/>
  <c r="AI1412" i="29"/>
  <c r="AT1412" i="29"/>
  <c r="AR1373" i="29"/>
  <c r="AP1373" i="29"/>
  <c r="AQ1373" i="29"/>
  <c r="AO1372" i="29"/>
  <c r="Y1373" i="29"/>
  <c r="AI1358" i="29"/>
  <c r="AT1358" i="29"/>
  <c r="AQ1319" i="29"/>
  <c r="AP1319" i="29"/>
  <c r="AR1319" i="29"/>
  <c r="AO1318" i="29"/>
  <c r="Y1319" i="29"/>
  <c r="AI1304" i="29"/>
  <c r="AT1304" i="29"/>
  <c r="AR1265" i="29"/>
  <c r="AP1265" i="29"/>
  <c r="AQ1265" i="29"/>
  <c r="AO1264" i="29"/>
  <c r="Y1265" i="29"/>
  <c r="AT1250" i="29"/>
  <c r="AI1250" i="29"/>
  <c r="AQ1211" i="29"/>
  <c r="AP1211" i="29"/>
  <c r="AR1211" i="29"/>
  <c r="AO1210" i="29"/>
  <c r="Y1211" i="29"/>
  <c r="AI1196" i="29"/>
  <c r="AT1196" i="29"/>
  <c r="AR1157" i="29"/>
  <c r="AP1157" i="29"/>
  <c r="AQ1157" i="29"/>
  <c r="AO1156" i="29"/>
  <c r="Y1157" i="29"/>
  <c r="AI1142" i="29"/>
  <c r="AT1142" i="29"/>
  <c r="AQ1103" i="29"/>
  <c r="AR1103" i="29"/>
  <c r="AP1103" i="29"/>
  <c r="AO1102" i="29"/>
  <c r="Y1103" i="29"/>
  <c r="AI1088" i="29"/>
  <c r="AT1088" i="29"/>
  <c r="AQ1049" i="29"/>
  <c r="AP1049" i="29"/>
  <c r="AR1049" i="29"/>
  <c r="AO1048" i="29"/>
  <c r="Y1049" i="29"/>
  <c r="AT1034" i="29"/>
  <c r="AI1034" i="29"/>
  <c r="AQ995" i="29"/>
  <c r="AR995" i="29"/>
  <c r="AP995" i="29"/>
  <c r="AO994" i="29"/>
  <c r="Y995" i="29"/>
  <c r="AT980" i="29"/>
  <c r="AI980" i="29"/>
  <c r="AQ941" i="29"/>
  <c r="AR941" i="29"/>
  <c r="AP941" i="29"/>
  <c r="AO940" i="29"/>
  <c r="Y941" i="29"/>
  <c r="AI926" i="29"/>
  <c r="AT926" i="29"/>
  <c r="AP887" i="29"/>
  <c r="AR887" i="29"/>
  <c r="AQ887" i="29"/>
  <c r="AO886" i="29"/>
  <c r="Y887" i="29"/>
  <c r="AT872" i="29"/>
  <c r="AI872" i="29"/>
  <c r="AQ833" i="29"/>
  <c r="AR833" i="29"/>
  <c r="AP833" i="29"/>
  <c r="AO832" i="29"/>
  <c r="Y833" i="29"/>
  <c r="AT818" i="29"/>
  <c r="AI818" i="29"/>
  <c r="AP725" i="29"/>
  <c r="AR725" i="29"/>
  <c r="AQ725" i="29"/>
  <c r="AO724" i="29"/>
  <c r="Y725" i="29"/>
  <c r="AI710" i="29"/>
  <c r="AT710" i="29"/>
  <c r="AR671" i="29"/>
  <c r="AQ671" i="29"/>
  <c r="AP671" i="29"/>
  <c r="AO670" i="29"/>
  <c r="Y671" i="29"/>
  <c r="AI656" i="29"/>
  <c r="AT656" i="29"/>
  <c r="AR617" i="29"/>
  <c r="AP617" i="29"/>
  <c r="AQ617" i="29"/>
  <c r="AO616" i="29"/>
  <c r="Y617" i="29"/>
  <c r="AT602" i="29"/>
  <c r="AI602" i="29"/>
  <c r="AQ563" i="29"/>
  <c r="AR563" i="29"/>
  <c r="AP563" i="29"/>
  <c r="AO562" i="29"/>
  <c r="Y563" i="29"/>
  <c r="AI548" i="29"/>
  <c r="AT548" i="29"/>
  <c r="AQ509" i="29"/>
  <c r="AP509" i="29"/>
  <c r="AR509" i="29"/>
  <c r="AO508" i="29"/>
  <c r="Y509" i="29"/>
  <c r="AT494" i="29"/>
  <c r="AI494" i="29"/>
  <c r="AQ455" i="29"/>
  <c r="AR455" i="29"/>
  <c r="AP455" i="29"/>
  <c r="AO454" i="29"/>
  <c r="Y455" i="29"/>
  <c r="AI440" i="29"/>
  <c r="AT440" i="29"/>
  <c r="AQ401" i="29"/>
  <c r="AP401" i="29"/>
  <c r="AR401" i="29"/>
  <c r="AO400" i="29"/>
  <c r="Y401" i="29"/>
  <c r="AT386" i="29"/>
  <c r="AI386" i="29"/>
  <c r="AQ347" i="29"/>
  <c r="AR347" i="29"/>
  <c r="AP347" i="29"/>
  <c r="AO346" i="29"/>
  <c r="Y347" i="29"/>
  <c r="AT332" i="29"/>
  <c r="AI332" i="29"/>
  <c r="AR293" i="29"/>
  <c r="AQ293" i="29"/>
  <c r="AP293" i="29"/>
  <c r="AO292" i="29"/>
  <c r="Y293" i="29"/>
  <c r="AI278" i="29"/>
  <c r="AT278" i="29"/>
  <c r="AQ239" i="29"/>
  <c r="AR239" i="29"/>
  <c r="AP239" i="29"/>
  <c r="AO238" i="29"/>
  <c r="Y239" i="29"/>
  <c r="AT224" i="29"/>
  <c r="AI224" i="29"/>
  <c r="AR185" i="29"/>
  <c r="AQ185" i="29"/>
  <c r="AP185" i="29"/>
  <c r="AO184" i="29"/>
  <c r="Y185" i="29"/>
  <c r="AT170" i="29"/>
  <c r="AI170" i="29"/>
  <c r="AR131" i="29"/>
  <c r="AQ131" i="29"/>
  <c r="AP131" i="29"/>
  <c r="AO130" i="29"/>
  <c r="Y131" i="29"/>
  <c r="AT116" i="29"/>
  <c r="AI116" i="29"/>
  <c r="AQ80" i="29"/>
  <c r="AR80" i="29"/>
  <c r="AP80" i="29"/>
  <c r="AO79" i="29"/>
  <c r="Y80" i="29"/>
  <c r="AN65" i="29"/>
  <c r="X66" i="29" s="1"/>
  <c r="AJ65" i="29"/>
  <c r="AE6" i="29"/>
  <c r="AD6" i="29"/>
  <c r="AS5" i="29" a="1"/>
  <c r="AS5" i="29" s="1"/>
  <c r="U6" i="29"/>
  <c r="Y2670" i="29" a="1"/>
  <c r="AO2669" i="29" a="1"/>
  <c r="Y2616" i="29" a="1"/>
  <c r="AO2615" i="29" a="1"/>
  <c r="Y2562" i="29" a="1"/>
  <c r="AO2561" i="29" a="1"/>
  <c r="Y2508" i="29" a="1"/>
  <c r="AO2507" i="29" a="1"/>
  <c r="Y2454" i="29" a="1"/>
  <c r="AO2453" i="29" a="1"/>
  <c r="Y2400" i="29" a="1"/>
  <c r="AO2399" i="29" a="1"/>
  <c r="Y2346" i="29" a="1"/>
  <c r="AO2345" i="29" a="1"/>
  <c r="Y2292" i="29" a="1"/>
  <c r="AO2291" i="29" a="1"/>
  <c r="Y2184" i="29" a="1"/>
  <c r="AO2183" i="29" a="1"/>
  <c r="Y2130" i="29" a="1"/>
  <c r="AO2129" i="29" a="1"/>
  <c r="Y2076" i="29" a="1"/>
  <c r="AO2075" i="29" a="1"/>
  <c r="Y2022" i="29" a="1"/>
  <c r="AO2021" i="29" a="1"/>
  <c r="Y1968" i="29" a="1"/>
  <c r="AO1967" i="29" a="1"/>
  <c r="Y1914" i="29" a="1"/>
  <c r="AO1913" i="29" a="1"/>
  <c r="Y1860" i="29" a="1"/>
  <c r="AO1859" i="29" a="1"/>
  <c r="Y1806" i="29" a="1"/>
  <c r="AO1805" i="29" a="1"/>
  <c r="Y1752" i="29" a="1"/>
  <c r="AO1751" i="29" a="1"/>
  <c r="Y1698" i="29" a="1"/>
  <c r="AO1697" i="29" a="1"/>
  <c r="Y1644" i="29" a="1"/>
  <c r="AO1643" i="29" a="1"/>
  <c r="Y1590" i="29" a="1"/>
  <c r="AO1589" i="29" a="1"/>
  <c r="Y1536" i="29" a="1"/>
  <c r="AO1535" i="29" a="1"/>
  <c r="Y1482" i="29" a="1"/>
  <c r="AO1481" i="29" a="1"/>
  <c r="Y1428" i="29" a="1"/>
  <c r="AO1427" i="29" a="1"/>
  <c r="Y1374" i="29" a="1"/>
  <c r="AO1373" i="29" a="1"/>
  <c r="Y1320" i="29" a="1"/>
  <c r="AO1319" i="29" a="1"/>
  <c r="Y1266" i="29" a="1"/>
  <c r="AO1265" i="29" a="1"/>
  <c r="Y1212" i="29" a="1"/>
  <c r="AO1211" i="29" a="1"/>
  <c r="Y1158" i="29" a="1"/>
  <c r="AO1157" i="29" a="1"/>
  <c r="Y1104" i="29" a="1"/>
  <c r="AO1103" i="29" a="1"/>
  <c r="Y1050" i="29" a="1"/>
  <c r="AO1049" i="29" a="1"/>
  <c r="Y996" i="29" a="1"/>
  <c r="AO995" i="29" a="1"/>
  <c r="Y942" i="29" a="1"/>
  <c r="AO941" i="29" a="1"/>
  <c r="Y888" i="29" a="1"/>
  <c r="AO887" i="29" a="1"/>
  <c r="Y834" i="29" a="1"/>
  <c r="AO833" i="29" a="1"/>
  <c r="Y726" i="29" a="1"/>
  <c r="AO725" i="29" a="1"/>
  <c r="Y672" i="29" a="1"/>
  <c r="AO671" i="29" a="1"/>
  <c r="Y618" i="29" a="1"/>
  <c r="AO617" i="29" a="1"/>
  <c r="Y564" i="29" a="1"/>
  <c r="AO563" i="29" a="1"/>
  <c r="Y510" i="29" a="1"/>
  <c r="AO509" i="29" a="1"/>
  <c r="Y456" i="29" a="1"/>
  <c r="AO455" i="29" a="1"/>
  <c r="Y402" i="29" a="1"/>
  <c r="AO401" i="29" a="1"/>
  <c r="Y348" i="29" a="1"/>
  <c r="AO347" i="29" a="1"/>
  <c r="Y294" i="29" a="1"/>
  <c r="AO293" i="29" a="1"/>
  <c r="Y240" i="29" a="1"/>
  <c r="AO239" i="29" a="1"/>
  <c r="Y186" i="29" a="1"/>
  <c r="AO185" i="29" a="1"/>
  <c r="Y132" i="29" a="1"/>
  <c r="AO131" i="29" a="1"/>
  <c r="Y81" i="29" a="1"/>
  <c r="AO80" i="29" a="1"/>
  <c r="AF66" i="29" a="1"/>
  <c r="AC6" i="29" a="1"/>
  <c r="AO7" i="29" a="1"/>
  <c r="AR81" i="29" a="1"/>
  <c r="AQ81" i="29" a="1"/>
  <c r="AP81" i="29" a="1"/>
  <c r="AQ132" i="29" a="1"/>
  <c r="AR132" i="29" a="1"/>
  <c r="AP132" i="29" a="1"/>
  <c r="AP186" i="29" a="1"/>
  <c r="AQ186" i="29" a="1"/>
  <c r="AR186" i="29" a="1"/>
  <c r="AQ240" i="29" a="1"/>
  <c r="AP240" i="29" a="1"/>
  <c r="AR240" i="29" a="1"/>
  <c r="AR294" i="29" a="1"/>
  <c r="AP294" i="29" a="1"/>
  <c r="AQ294" i="29" a="1"/>
  <c r="AQ348" i="29" a="1"/>
  <c r="AP348" i="29" a="1"/>
  <c r="AR348" i="29" a="1"/>
  <c r="AP402" i="29" a="1"/>
  <c r="AQ402" i="29" a="1"/>
  <c r="AR402" i="29" a="1"/>
  <c r="AQ456" i="29" a="1"/>
  <c r="AP456" i="29" a="1"/>
  <c r="AR456" i="29" a="1"/>
  <c r="AQ510" i="29" a="1"/>
  <c r="AR510" i="29" a="1"/>
  <c r="AP510" i="29" a="1"/>
  <c r="AQ564" i="29" a="1"/>
  <c r="AP564" i="29" a="1"/>
  <c r="AR564" i="29" a="1"/>
  <c r="AP618" i="29" a="1"/>
  <c r="AR618" i="29" a="1"/>
  <c r="AQ618" i="29" a="1"/>
  <c r="AP672" i="29" a="1"/>
  <c r="AQ672" i="29" a="1"/>
  <c r="AR672" i="29" a="1"/>
  <c r="AQ726" i="29" a="1"/>
  <c r="AR726" i="29" a="1"/>
  <c r="AP726" i="29" a="1"/>
  <c r="AQ834" i="29" a="1"/>
  <c r="AP834" i="29" a="1"/>
  <c r="AR834" i="29" a="1"/>
  <c r="AP888" i="29" a="1"/>
  <c r="AQ888" i="29" a="1"/>
  <c r="AR888" i="29" a="1"/>
  <c r="AQ942" i="29" a="1"/>
  <c r="AP942" i="29" a="1"/>
  <c r="AR942" i="29" a="1"/>
  <c r="AQ996" i="29" a="1"/>
  <c r="AP996" i="29" a="1"/>
  <c r="AR996" i="29" a="1"/>
  <c r="AQ1050" i="29" a="1"/>
  <c r="AP1050" i="29" a="1"/>
  <c r="AR1050" i="29" a="1"/>
  <c r="AQ1104" i="29" a="1"/>
  <c r="AP1104" i="29" a="1"/>
  <c r="AR1104" i="29" a="1"/>
  <c r="AP1158" i="29" a="1"/>
  <c r="AR1158" i="29" a="1"/>
  <c r="AQ1158" i="29" a="1"/>
  <c r="AR1212" i="29" a="1"/>
  <c r="AP1212" i="29" a="1"/>
  <c r="AQ1212" i="29" a="1"/>
  <c r="AQ1266" i="29" a="1"/>
  <c r="AR1266" i="29" a="1"/>
  <c r="AP1266" i="29" a="1"/>
  <c r="AP1320" i="29" a="1"/>
  <c r="AQ1320" i="29" a="1"/>
  <c r="AR1320" i="29" a="1"/>
  <c r="AR1374" i="29" a="1"/>
  <c r="AP1374" i="29" a="1"/>
  <c r="AQ1374" i="29" a="1"/>
  <c r="AQ1428" i="29" a="1"/>
  <c r="AR1428" i="29" a="1"/>
  <c r="AP1428" i="29" a="1"/>
  <c r="AQ1482" i="29" a="1"/>
  <c r="AP1482" i="29" a="1"/>
  <c r="AR1482" i="29" a="1"/>
  <c r="AP1536" i="29" a="1"/>
  <c r="AQ1536" i="29" a="1"/>
  <c r="AR1536" i="29" a="1"/>
  <c r="AQ1590" i="29" a="1"/>
  <c r="AP1590" i="29" a="1"/>
  <c r="AR1590" i="29" a="1"/>
  <c r="AQ1644" i="29" a="1"/>
  <c r="AP1644" i="29" a="1"/>
  <c r="AR1644" i="29" a="1"/>
  <c r="AR1698" i="29" a="1"/>
  <c r="AP1698" i="29" a="1"/>
  <c r="AQ1698" i="29" a="1"/>
  <c r="AQ1752" i="29" a="1"/>
  <c r="AP1752" i="29" a="1"/>
  <c r="AR1752" i="29" a="1"/>
  <c r="AP1806" i="29" a="1"/>
  <c r="AQ1806" i="29" a="1"/>
  <c r="AR1806" i="29" a="1"/>
  <c r="AP1860" i="29" a="1"/>
  <c r="AR1860" i="29" a="1"/>
  <c r="AQ1860" i="29" a="1"/>
  <c r="AR1914" i="29" a="1"/>
  <c r="AP1914" i="29" a="1"/>
  <c r="AQ1914" i="29" a="1"/>
  <c r="AR1968" i="29" a="1"/>
  <c r="AP1968" i="29" a="1"/>
  <c r="AQ1968" i="29" a="1"/>
  <c r="AP2022" i="29" a="1"/>
  <c r="AQ2022" i="29" a="1"/>
  <c r="AR2022" i="29" a="1"/>
  <c r="AQ2076" i="29" a="1"/>
  <c r="AP2076" i="29" a="1"/>
  <c r="AR2076" i="29" a="1"/>
  <c r="AP2130" i="29" a="1"/>
  <c r="AR2130" i="29" a="1"/>
  <c r="AQ2130" i="29" a="1"/>
  <c r="AP2184" i="29" a="1"/>
  <c r="AR2184" i="29" a="1"/>
  <c r="AQ2184" i="29" a="1"/>
  <c r="AP2292" i="29" a="1"/>
  <c r="AQ2292" i="29" a="1"/>
  <c r="AR2292" i="29" a="1"/>
  <c r="AR2346" i="29" a="1"/>
  <c r="AP2346" i="29" a="1"/>
  <c r="AQ2346" i="29" a="1"/>
  <c r="AR2400" i="29" a="1"/>
  <c r="AP2400" i="29" a="1"/>
  <c r="AQ2400" i="29" a="1"/>
  <c r="AP2454" i="29" a="1"/>
  <c r="AQ2454" i="29" a="1"/>
  <c r="AR2454" i="29" a="1"/>
  <c r="AP2508" i="29" a="1"/>
  <c r="AQ2508" i="29" a="1"/>
  <c r="AR2508" i="29" a="1"/>
  <c r="AR2562" i="29" a="1"/>
  <c r="AP2562" i="29" a="1"/>
  <c r="AQ2562" i="29" a="1"/>
  <c r="AQ2616" i="29" a="1"/>
  <c r="AP2616" i="29" a="1"/>
  <c r="AR2616" i="29" a="1"/>
  <c r="AQ2670" i="29" a="1"/>
  <c r="AP2670" i="29" a="1"/>
  <c r="AR2670" i="29" a="1"/>
  <c r="AR2670" i="29" l="1"/>
  <c r="AP2670" i="29"/>
  <c r="AQ2670" i="29"/>
  <c r="AO2669" i="29"/>
  <c r="Y2670" i="29"/>
  <c r="AU2654" i="29"/>
  <c r="AN2654" i="29"/>
  <c r="X2655" i="29" s="1"/>
  <c r="AJ2654" i="29"/>
  <c r="AR2616" i="29"/>
  <c r="AP2616" i="29"/>
  <c r="AQ2616" i="29"/>
  <c r="AO2615" i="29"/>
  <c r="Y2616" i="29"/>
  <c r="AU2600" i="29"/>
  <c r="AN2600" i="29"/>
  <c r="X2601" i="29" s="1"/>
  <c r="AJ2600" i="29"/>
  <c r="AQ2562" i="29"/>
  <c r="AP2562" i="29"/>
  <c r="AR2562" i="29"/>
  <c r="AO2561" i="29"/>
  <c r="Y2562" i="29"/>
  <c r="AU2546" i="29"/>
  <c r="AJ2546" i="29"/>
  <c r="AN2546" i="29"/>
  <c r="X2547" i="29" s="1"/>
  <c r="AR2508" i="29"/>
  <c r="AQ2508" i="29"/>
  <c r="AP2508" i="29"/>
  <c r="AO2507" i="29"/>
  <c r="Y2508" i="29"/>
  <c r="AU2492" i="29"/>
  <c r="AN2492" i="29"/>
  <c r="X2493" i="29" s="1"/>
  <c r="AJ2492" i="29"/>
  <c r="AR2454" i="29"/>
  <c r="AQ2454" i="29"/>
  <c r="AP2454" i="29"/>
  <c r="AO2453" i="29"/>
  <c r="Y2454" i="29"/>
  <c r="AN2438" i="29"/>
  <c r="X2439" i="29" s="1"/>
  <c r="AJ2438" i="29"/>
  <c r="AU2438" i="29"/>
  <c r="AQ2400" i="29"/>
  <c r="AP2400" i="29"/>
  <c r="AR2400" i="29"/>
  <c r="AO2399" i="29"/>
  <c r="Y2400" i="29"/>
  <c r="AU2384" i="29"/>
  <c r="AJ2384" i="29"/>
  <c r="AN2384" i="29"/>
  <c r="X2385" i="29" s="1"/>
  <c r="AQ2346" i="29"/>
  <c r="AP2346" i="29"/>
  <c r="AR2346" i="29"/>
  <c r="AO2345" i="29"/>
  <c r="Y2346" i="29"/>
  <c r="AJ2330" i="29"/>
  <c r="AN2330" i="29"/>
  <c r="X2331" i="29" s="1"/>
  <c r="AU2330" i="29"/>
  <c r="AR2292" i="29"/>
  <c r="AQ2292" i="29"/>
  <c r="AP2292" i="29"/>
  <c r="AO2291" i="29"/>
  <c r="Y2292" i="29"/>
  <c r="AU2276" i="29"/>
  <c r="AN2276" i="29"/>
  <c r="X2277" i="29" s="1"/>
  <c r="AJ2276" i="29"/>
  <c r="AQ2184" i="29"/>
  <c r="AR2184" i="29"/>
  <c r="AP2184" i="29"/>
  <c r="AO2183" i="29"/>
  <c r="Y2184" i="29"/>
  <c r="AN2168" i="29"/>
  <c r="X2169" i="29" s="1"/>
  <c r="AJ2168" i="29"/>
  <c r="AU2168" i="29"/>
  <c r="AQ2130" i="29"/>
  <c r="AR2130" i="29"/>
  <c r="AP2130" i="29"/>
  <c r="AO2129" i="29"/>
  <c r="Y2130" i="29"/>
  <c r="AU2114" i="29"/>
  <c r="AN2114" i="29"/>
  <c r="X2115" i="29" s="1"/>
  <c r="AJ2114" i="29"/>
  <c r="AR2076" i="29"/>
  <c r="AP2076" i="29"/>
  <c r="AQ2076" i="29"/>
  <c r="AO2075" i="29"/>
  <c r="Y2076" i="29"/>
  <c r="AU2060" i="29"/>
  <c r="AN2060" i="29"/>
  <c r="X2061" i="29" s="1"/>
  <c r="AJ2060" i="29"/>
  <c r="AR2022" i="29"/>
  <c r="AQ2022" i="29"/>
  <c r="AP2022" i="29"/>
  <c r="AO2021" i="29"/>
  <c r="Y2022" i="29"/>
  <c r="AU2006" i="29"/>
  <c r="AN2006" i="29"/>
  <c r="X2007" i="29" s="1"/>
  <c r="AJ2006" i="29"/>
  <c r="AQ1968" i="29"/>
  <c r="AP1968" i="29"/>
  <c r="AR1968" i="29"/>
  <c r="AO1967" i="29"/>
  <c r="Y1968" i="29"/>
  <c r="AU1952" i="29"/>
  <c r="AN1952" i="29"/>
  <c r="X1953" i="29" s="1"/>
  <c r="AJ1952" i="29"/>
  <c r="AQ1914" i="29"/>
  <c r="AP1914" i="29"/>
  <c r="AR1914" i="29"/>
  <c r="AO1913" i="29"/>
  <c r="Y1914" i="29"/>
  <c r="AJ1898" i="29"/>
  <c r="AN1898" i="29"/>
  <c r="X1899" i="29" s="1"/>
  <c r="AU1898" i="29"/>
  <c r="AQ1860" i="29"/>
  <c r="AR1860" i="29"/>
  <c r="AP1860" i="29"/>
  <c r="AO1859" i="29"/>
  <c r="Y1860" i="29"/>
  <c r="AU1844" i="29"/>
  <c r="AN1844" i="29"/>
  <c r="X1845" i="29" s="1"/>
  <c r="AJ1844" i="29"/>
  <c r="AR1806" i="29"/>
  <c r="AQ1806" i="29"/>
  <c r="AP1806" i="29"/>
  <c r="AO1805" i="29"/>
  <c r="Y1806" i="29"/>
  <c r="AJ1790" i="29"/>
  <c r="AN1790" i="29"/>
  <c r="X1791" i="29" s="1"/>
  <c r="AU1790" i="29"/>
  <c r="AR1752" i="29"/>
  <c r="AP1752" i="29"/>
  <c r="AQ1752" i="29"/>
  <c r="AO1751" i="29"/>
  <c r="Y1752" i="29"/>
  <c r="AU1736" i="29"/>
  <c r="AN1736" i="29"/>
  <c r="X1737" i="29" s="1"/>
  <c r="AJ1736" i="29"/>
  <c r="AQ1698" i="29"/>
  <c r="AP1698" i="29"/>
  <c r="AR1698" i="29"/>
  <c r="AO1697" i="29"/>
  <c r="Y1698" i="29"/>
  <c r="AU1682" i="29"/>
  <c r="AN1682" i="29"/>
  <c r="X1683" i="29" s="1"/>
  <c r="AJ1682" i="29"/>
  <c r="AR1644" i="29"/>
  <c r="AP1644" i="29"/>
  <c r="AQ1644" i="29"/>
  <c r="AO1643" i="29"/>
  <c r="Y1644" i="29"/>
  <c r="AU1628" i="29"/>
  <c r="AN1628" i="29"/>
  <c r="X1629" i="29" s="1"/>
  <c r="AJ1628" i="29"/>
  <c r="AR1590" i="29"/>
  <c r="AP1590" i="29"/>
  <c r="AQ1590" i="29"/>
  <c r="AO1589" i="29"/>
  <c r="Y1590" i="29"/>
  <c r="AU1574" i="29"/>
  <c r="AN1574" i="29"/>
  <c r="X1575" i="29" s="1"/>
  <c r="AJ1574" i="29"/>
  <c r="AR1536" i="29"/>
  <c r="AQ1536" i="29"/>
  <c r="AP1536" i="29"/>
  <c r="AO1535" i="29"/>
  <c r="Y1536" i="29"/>
  <c r="AU1520" i="29"/>
  <c r="AN1520" i="29"/>
  <c r="X1521" i="29" s="1"/>
  <c r="AJ1520" i="29"/>
  <c r="AR1482" i="29"/>
  <c r="AP1482" i="29"/>
  <c r="AQ1482" i="29"/>
  <c r="AO1481" i="29"/>
  <c r="Y1482" i="29"/>
  <c r="AU1466" i="29"/>
  <c r="AN1466" i="29"/>
  <c r="X1467" i="29" s="1"/>
  <c r="AJ1466" i="29"/>
  <c r="AP1428" i="29"/>
  <c r="AR1428" i="29"/>
  <c r="AQ1428" i="29"/>
  <c r="AO1427" i="29"/>
  <c r="Y1428" i="29"/>
  <c r="AU1412" i="29"/>
  <c r="AN1412" i="29"/>
  <c r="X1413" i="29" s="1"/>
  <c r="AJ1412" i="29"/>
  <c r="AQ1374" i="29"/>
  <c r="AP1374" i="29"/>
  <c r="AR1374" i="29"/>
  <c r="AO1373" i="29"/>
  <c r="Y1374" i="29"/>
  <c r="AU1358" i="29"/>
  <c r="AN1358" i="29"/>
  <c r="X1359" i="29" s="1"/>
  <c r="AJ1358" i="29"/>
  <c r="AR1320" i="29"/>
  <c r="AQ1320" i="29"/>
  <c r="AP1320" i="29"/>
  <c r="AO1319" i="29"/>
  <c r="Y1320" i="29"/>
  <c r="AU1304" i="29"/>
  <c r="AN1304" i="29"/>
  <c r="X1305" i="29" s="1"/>
  <c r="AJ1304" i="29"/>
  <c r="AP1266" i="29"/>
  <c r="AR1266" i="29"/>
  <c r="AQ1266" i="29"/>
  <c r="AO1265" i="29"/>
  <c r="Y1266" i="29"/>
  <c r="AN1250" i="29"/>
  <c r="X1251" i="29" s="1"/>
  <c r="AJ1250" i="29"/>
  <c r="AU1250" i="29"/>
  <c r="AQ1212" i="29"/>
  <c r="AP1212" i="29"/>
  <c r="AR1212" i="29"/>
  <c r="AO1211" i="29"/>
  <c r="Y1212" i="29"/>
  <c r="AU1196" i="29"/>
  <c r="AJ1196" i="29"/>
  <c r="AN1196" i="29"/>
  <c r="X1197" i="29" s="1"/>
  <c r="AQ1158" i="29"/>
  <c r="AR1158" i="29"/>
  <c r="AP1158" i="29"/>
  <c r="AO1157" i="29"/>
  <c r="Y1158" i="29"/>
  <c r="AU1142" i="29"/>
  <c r="AN1142" i="29"/>
  <c r="X1143" i="29" s="1"/>
  <c r="AJ1142" i="29"/>
  <c r="AR1104" i="29"/>
  <c r="AP1104" i="29"/>
  <c r="AQ1104" i="29"/>
  <c r="AO1103" i="29"/>
  <c r="Y1104" i="29"/>
  <c r="AU1088" i="29"/>
  <c r="AN1088" i="29"/>
  <c r="X1089" i="29" s="1"/>
  <c r="AJ1088" i="29"/>
  <c r="AR1050" i="29"/>
  <c r="AP1050" i="29"/>
  <c r="AQ1050" i="29"/>
  <c r="AO1049" i="29"/>
  <c r="Y1050" i="29"/>
  <c r="AN1034" i="29"/>
  <c r="X1035" i="29" s="1"/>
  <c r="AJ1034" i="29"/>
  <c r="AU1034" i="29"/>
  <c r="AR996" i="29"/>
  <c r="AP996" i="29"/>
  <c r="AQ996" i="29"/>
  <c r="AO995" i="29"/>
  <c r="Y996" i="29"/>
  <c r="AN980" i="29"/>
  <c r="X981" i="29" s="1"/>
  <c r="AJ980" i="29"/>
  <c r="AU980" i="29"/>
  <c r="AR942" i="29"/>
  <c r="AP942" i="29"/>
  <c r="AQ942" i="29"/>
  <c r="AO941" i="29"/>
  <c r="Y942" i="29"/>
  <c r="AU926" i="29"/>
  <c r="AN926" i="29"/>
  <c r="X927" i="29" s="1"/>
  <c r="AJ926" i="29"/>
  <c r="AR888" i="29"/>
  <c r="AQ888" i="29"/>
  <c r="AP888" i="29"/>
  <c r="AO887" i="29"/>
  <c r="Y888" i="29"/>
  <c r="AJ872" i="29"/>
  <c r="AN872" i="29"/>
  <c r="X873" i="29" s="1"/>
  <c r="AU872" i="29"/>
  <c r="AR834" i="29"/>
  <c r="AP834" i="29"/>
  <c r="AQ834" i="29"/>
  <c r="AO833" i="29"/>
  <c r="Y834" i="29"/>
  <c r="AN818" i="29"/>
  <c r="X819" i="29" s="1"/>
  <c r="AJ818" i="29"/>
  <c r="AU818" i="29"/>
  <c r="AP726" i="29"/>
  <c r="AR726" i="29"/>
  <c r="AQ726" i="29"/>
  <c r="AO725" i="29"/>
  <c r="Y726" i="29"/>
  <c r="AU710" i="29"/>
  <c r="AN710" i="29"/>
  <c r="X711" i="29" s="1"/>
  <c r="AJ710" i="29"/>
  <c r="AR672" i="29"/>
  <c r="AQ672" i="29"/>
  <c r="AP672" i="29"/>
  <c r="AO671" i="29"/>
  <c r="Y672" i="29"/>
  <c r="AU656" i="29"/>
  <c r="AJ656" i="29"/>
  <c r="AN656" i="29"/>
  <c r="X657" i="29" s="1"/>
  <c r="AQ618" i="29"/>
  <c r="AR618" i="29"/>
  <c r="AP618" i="29"/>
  <c r="AO617" i="29"/>
  <c r="Y618" i="29"/>
  <c r="AN602" i="29"/>
  <c r="X603" i="29" s="1"/>
  <c r="AJ602" i="29"/>
  <c r="AU602" i="29"/>
  <c r="AR564" i="29"/>
  <c r="AP564" i="29"/>
  <c r="AQ564" i="29"/>
  <c r="AO563" i="29"/>
  <c r="Y564" i="29"/>
  <c r="AU548" i="29"/>
  <c r="AJ548" i="29"/>
  <c r="AN548" i="29"/>
  <c r="X549" i="29" s="1"/>
  <c r="AP510" i="29"/>
  <c r="AR510" i="29"/>
  <c r="AQ510" i="29"/>
  <c r="AO509" i="29"/>
  <c r="Y510" i="29"/>
  <c r="AN494" i="29"/>
  <c r="X495" i="29" s="1"/>
  <c r="AJ494" i="29"/>
  <c r="AU494" i="29"/>
  <c r="AR456" i="29"/>
  <c r="AP456" i="29"/>
  <c r="AQ456" i="29"/>
  <c r="AO455" i="29"/>
  <c r="Y456" i="29"/>
  <c r="AU440" i="29"/>
  <c r="AN440" i="29"/>
  <c r="X441" i="29" s="1"/>
  <c r="AJ440" i="29"/>
  <c r="AR402" i="29"/>
  <c r="AQ402" i="29"/>
  <c r="AP402" i="29"/>
  <c r="AO401" i="29"/>
  <c r="Y402" i="29"/>
  <c r="AJ386" i="29"/>
  <c r="AN386" i="29"/>
  <c r="X387" i="29" s="1"/>
  <c r="AU386" i="29"/>
  <c r="AR348" i="29"/>
  <c r="AP348" i="29"/>
  <c r="AQ348" i="29"/>
  <c r="AO347" i="29"/>
  <c r="Y348" i="29"/>
  <c r="AN332" i="29"/>
  <c r="X333" i="29" s="1"/>
  <c r="AJ332" i="29"/>
  <c r="AU332" i="29"/>
  <c r="AQ294" i="29"/>
  <c r="AP294" i="29"/>
  <c r="AR294" i="29"/>
  <c r="AO293" i="29"/>
  <c r="Y294" i="29"/>
  <c r="AU278" i="29"/>
  <c r="AN278" i="29"/>
  <c r="X279" i="29" s="1"/>
  <c r="AJ278" i="29"/>
  <c r="AR240" i="29"/>
  <c r="AP240" i="29"/>
  <c r="AQ240" i="29"/>
  <c r="AO239" i="29"/>
  <c r="Y240" i="29"/>
  <c r="AN224" i="29"/>
  <c r="X225" i="29" s="1"/>
  <c r="AJ224" i="29"/>
  <c r="AU224" i="29"/>
  <c r="AR186" i="29"/>
  <c r="AQ186" i="29"/>
  <c r="AP186" i="29"/>
  <c r="AO185" i="29"/>
  <c r="Y186" i="29"/>
  <c r="AN170" i="29"/>
  <c r="X171" i="29" s="1"/>
  <c r="AJ170" i="29"/>
  <c r="AU170" i="29"/>
  <c r="AP132" i="29"/>
  <c r="AR132" i="29"/>
  <c r="AQ132" i="29"/>
  <c r="AO131" i="29"/>
  <c r="Y132" i="29"/>
  <c r="AU116" i="29"/>
  <c r="AN116" i="29"/>
  <c r="X117" i="29" s="1"/>
  <c r="AJ116" i="29"/>
  <c r="AP81" i="29"/>
  <c r="AQ81" i="29"/>
  <c r="AR81" i="29"/>
  <c r="AF66" i="29"/>
  <c r="AO80" i="29"/>
  <c r="Y81" i="29"/>
  <c r="AL65" i="29"/>
  <c r="V66" i="29" s="1"/>
  <c r="AM65" i="29"/>
  <c r="W66" i="29" s="1"/>
  <c r="AK65" i="29"/>
  <c r="AC6" i="29"/>
  <c r="AG6" i="29" s="1"/>
  <c r="AH6" i="29" s="1"/>
  <c r="AO7" i="29"/>
  <c r="Y2671" i="29" a="1"/>
  <c r="AO2670" i="29" a="1"/>
  <c r="AF2655" i="29" a="1"/>
  <c r="Y2617" i="29" a="1"/>
  <c r="AO2616" i="29" a="1"/>
  <c r="AF2601" i="29" a="1"/>
  <c r="Y2563" i="29" a="1"/>
  <c r="AO2562" i="29" a="1"/>
  <c r="AF2547" i="29" a="1"/>
  <c r="Y2509" i="29" a="1"/>
  <c r="AO2508" i="29" a="1"/>
  <c r="AF2493" i="29" a="1"/>
  <c r="Y2455" i="29" a="1"/>
  <c r="AO2454" i="29" a="1"/>
  <c r="AF2439" i="29" a="1"/>
  <c r="Y2401" i="29" a="1"/>
  <c r="AO2400" i="29" a="1"/>
  <c r="AF2385" i="29" a="1"/>
  <c r="Y2347" i="29" a="1"/>
  <c r="AO2346" i="29" a="1"/>
  <c r="AF2331" i="29" a="1"/>
  <c r="Y2293" i="29" a="1"/>
  <c r="AO2292" i="29" a="1"/>
  <c r="AF2277" i="29" a="1"/>
  <c r="Y2185" i="29" a="1"/>
  <c r="AO2184" i="29" a="1"/>
  <c r="AF2169" i="29" a="1"/>
  <c r="Y2131" i="29" a="1"/>
  <c r="AO2130" i="29" a="1"/>
  <c r="AF2115" i="29" a="1"/>
  <c r="Y2077" i="29" a="1"/>
  <c r="AO2076" i="29" a="1"/>
  <c r="AF2061" i="29" a="1"/>
  <c r="Y2023" i="29" a="1"/>
  <c r="AO2022" i="29" a="1"/>
  <c r="AF2007" i="29" a="1"/>
  <c r="Y1969" i="29" a="1"/>
  <c r="AO1968" i="29" a="1"/>
  <c r="AF1953" i="29" a="1"/>
  <c r="Y1915" i="29" a="1"/>
  <c r="AO1914" i="29" a="1"/>
  <c r="AF1899" i="29" a="1"/>
  <c r="Y1861" i="29" a="1"/>
  <c r="AO1860" i="29" a="1"/>
  <c r="AF1845" i="29" a="1"/>
  <c r="Y1807" i="29" a="1"/>
  <c r="AO1806" i="29" a="1"/>
  <c r="AF1791" i="29" a="1"/>
  <c r="Y1753" i="29" a="1"/>
  <c r="AO1752" i="29" a="1"/>
  <c r="AF1737" i="29" a="1"/>
  <c r="Y1699" i="29" a="1"/>
  <c r="AO1698" i="29" a="1"/>
  <c r="AF1683" i="29" a="1"/>
  <c r="Y1645" i="29" a="1"/>
  <c r="AO1644" i="29" a="1"/>
  <c r="AF1629" i="29" a="1"/>
  <c r="Y1591" i="29" a="1"/>
  <c r="AO1590" i="29" a="1"/>
  <c r="AF1575" i="29" a="1"/>
  <c r="Y1537" i="29" a="1"/>
  <c r="AO1536" i="29" a="1"/>
  <c r="AF1521" i="29" a="1"/>
  <c r="Y1483" i="29" a="1"/>
  <c r="AO1482" i="29" a="1"/>
  <c r="AF1467" i="29" a="1"/>
  <c r="Y1429" i="29" a="1"/>
  <c r="AO1428" i="29" a="1"/>
  <c r="AF1413" i="29" a="1"/>
  <c r="Y1375" i="29" a="1"/>
  <c r="AO1374" i="29" a="1"/>
  <c r="AF1359" i="29" a="1"/>
  <c r="Y1321" i="29" a="1"/>
  <c r="AO1320" i="29" a="1"/>
  <c r="AF1305" i="29" a="1"/>
  <c r="Y1267" i="29" a="1"/>
  <c r="AO1266" i="29" a="1"/>
  <c r="AF1251" i="29" a="1"/>
  <c r="Y1213" i="29" a="1"/>
  <c r="AO1212" i="29" a="1"/>
  <c r="AF1197" i="29" a="1"/>
  <c r="Y1159" i="29" a="1"/>
  <c r="AO1158" i="29" a="1"/>
  <c r="AF1143" i="29" a="1"/>
  <c r="Y1105" i="29" a="1"/>
  <c r="AO1104" i="29" a="1"/>
  <c r="AF1089" i="29" a="1"/>
  <c r="Y1051" i="29" a="1"/>
  <c r="AO1050" i="29" a="1"/>
  <c r="AF1035" i="29" a="1"/>
  <c r="Y997" i="29" a="1"/>
  <c r="AO996" i="29" a="1"/>
  <c r="AF981" i="29" a="1"/>
  <c r="Y943" i="29" a="1"/>
  <c r="AO942" i="29" a="1"/>
  <c r="AF927" i="29" a="1"/>
  <c r="Y889" i="29" a="1"/>
  <c r="AO888" i="29" a="1"/>
  <c r="AF873" i="29" a="1"/>
  <c r="Y835" i="29" a="1"/>
  <c r="AO834" i="29" a="1"/>
  <c r="AF819" i="29" a="1"/>
  <c r="Y727" i="29" a="1"/>
  <c r="AO726" i="29" a="1"/>
  <c r="AF711" i="29" a="1"/>
  <c r="Y673" i="29" a="1"/>
  <c r="AO672" i="29" a="1"/>
  <c r="AF657" i="29" a="1"/>
  <c r="Y619" i="29" a="1"/>
  <c r="AO618" i="29" a="1"/>
  <c r="AF603" i="29" a="1"/>
  <c r="Y565" i="29" a="1"/>
  <c r="AO564" i="29" a="1"/>
  <c r="AF549" i="29" a="1"/>
  <c r="Y511" i="29" a="1"/>
  <c r="AO510" i="29" a="1"/>
  <c r="AF495" i="29" a="1"/>
  <c r="Y457" i="29" a="1"/>
  <c r="AO456" i="29" a="1"/>
  <c r="AF441" i="29" a="1"/>
  <c r="Y403" i="29" a="1"/>
  <c r="AO402" i="29" a="1"/>
  <c r="AF387" i="29" a="1"/>
  <c r="Y349" i="29" a="1"/>
  <c r="AO348" i="29" a="1"/>
  <c r="AF333" i="29" a="1"/>
  <c r="Y295" i="29" a="1"/>
  <c r="AO294" i="29" a="1"/>
  <c r="AF279" i="29" a="1"/>
  <c r="Y241" i="29" a="1"/>
  <c r="AO240" i="29" a="1"/>
  <c r="AF225" i="29" a="1"/>
  <c r="Y187" i="29" a="1"/>
  <c r="AO186" i="29" a="1"/>
  <c r="AF171" i="29" a="1"/>
  <c r="Y133" i="29" a="1"/>
  <c r="AO132" i="29" a="1"/>
  <c r="AF117" i="29" a="1"/>
  <c r="AD66" i="29" a="1"/>
  <c r="AE66" i="29" a="1"/>
  <c r="Y82" i="29" a="1"/>
  <c r="AO81" i="29" a="1"/>
  <c r="AP7" i="29" a="1"/>
  <c r="AQ82" i="29" a="1"/>
  <c r="AR82" i="29" a="1"/>
  <c r="AP82" i="29" a="1"/>
  <c r="AR133" i="29" a="1"/>
  <c r="AP133" i="29" a="1"/>
  <c r="AQ133" i="29" a="1"/>
  <c r="AR187" i="29" a="1"/>
  <c r="AP187" i="29" a="1"/>
  <c r="AQ187" i="29" a="1"/>
  <c r="AP241" i="29" a="1"/>
  <c r="AR241" i="29" a="1"/>
  <c r="AQ241" i="29" a="1"/>
  <c r="AQ295" i="29" a="1"/>
  <c r="AP295" i="29" a="1"/>
  <c r="AR295" i="29" a="1"/>
  <c r="AP349" i="29" a="1"/>
  <c r="AR349" i="29" a="1"/>
  <c r="AQ349" i="29" a="1"/>
  <c r="AP403" i="29" a="1"/>
  <c r="AR403" i="29" a="1"/>
  <c r="AQ403" i="29" a="1"/>
  <c r="AP457" i="29" a="1"/>
  <c r="AR457" i="29" a="1"/>
  <c r="AQ457" i="29" a="1"/>
  <c r="AQ511" i="29" a="1"/>
  <c r="AR511" i="29" a="1"/>
  <c r="AP511" i="29" a="1"/>
  <c r="AP565" i="29" a="1"/>
  <c r="AR565" i="29" a="1"/>
  <c r="AQ565" i="29" a="1"/>
  <c r="AQ619" i="29" a="1"/>
  <c r="AP619" i="29" a="1"/>
  <c r="AR619" i="29" a="1"/>
  <c r="AR673" i="29" a="1"/>
  <c r="AP673" i="29" a="1"/>
  <c r="AQ673" i="29" a="1"/>
  <c r="AQ727" i="29" a="1"/>
  <c r="AR727" i="29" a="1"/>
  <c r="AP727" i="29" a="1"/>
  <c r="AP835" i="29" a="1"/>
  <c r="AR835" i="29" a="1"/>
  <c r="AQ835" i="29" a="1"/>
  <c r="AQ889" i="29" a="1"/>
  <c r="AR889" i="29" a="1"/>
  <c r="AP889" i="29" a="1"/>
  <c r="AQ943" i="29" a="1"/>
  <c r="AP943" i="29" a="1"/>
  <c r="AR943" i="29" a="1"/>
  <c r="AP997" i="29" a="1"/>
  <c r="AR997" i="29" a="1"/>
  <c r="AQ997" i="29" a="1"/>
  <c r="AQ1051" i="29" a="1"/>
  <c r="AP1051" i="29" a="1"/>
  <c r="AR1051" i="29" a="1"/>
  <c r="AP1105" i="29" a="1"/>
  <c r="AR1105" i="29" a="1"/>
  <c r="AQ1105" i="29" a="1"/>
  <c r="AP1159" i="29" a="1"/>
  <c r="AQ1159" i="29" a="1"/>
  <c r="AR1159" i="29" a="1"/>
  <c r="AR1213" i="29" a="1"/>
  <c r="AP1213" i="29" a="1"/>
  <c r="AQ1213" i="29" a="1"/>
  <c r="AQ1267" i="29" a="1"/>
  <c r="AR1267" i="29" a="1"/>
  <c r="AP1267" i="29" a="1"/>
  <c r="AR1321" i="29" a="1"/>
  <c r="AP1321" i="29" a="1"/>
  <c r="AQ1321" i="29" a="1"/>
  <c r="AP1375" i="29" a="1"/>
  <c r="AR1375" i="29" a="1"/>
  <c r="AQ1375" i="29" a="1"/>
  <c r="AQ1429" i="29" a="1"/>
  <c r="AR1429" i="29" a="1"/>
  <c r="AP1429" i="29" a="1"/>
  <c r="AR1483" i="29" a="1"/>
  <c r="AP1483" i="29" a="1"/>
  <c r="AQ1483" i="29" a="1"/>
  <c r="AP1537" i="29" a="1"/>
  <c r="AQ1537" i="29" a="1"/>
  <c r="AR1537" i="29" a="1"/>
  <c r="AR1591" i="29" a="1"/>
  <c r="AP1591" i="29" a="1"/>
  <c r="AQ1591" i="29" a="1"/>
  <c r="AP1645" i="29" a="1"/>
  <c r="AR1645" i="29" a="1"/>
  <c r="AQ1645" i="29" a="1"/>
  <c r="AQ1699" i="29" a="1"/>
  <c r="AP1699" i="29" a="1"/>
  <c r="AR1699" i="29" a="1"/>
  <c r="AP1753" i="29" a="1"/>
  <c r="AR1753" i="29" a="1"/>
  <c r="AQ1753" i="29" a="1"/>
  <c r="AR1807" i="29" a="1"/>
  <c r="AP1807" i="29" a="1"/>
  <c r="AQ1807" i="29" a="1"/>
  <c r="AQ1861" i="29" a="1"/>
  <c r="AP1861" i="29" a="1"/>
  <c r="AR1861" i="29" a="1"/>
  <c r="AQ1915" i="29" a="1"/>
  <c r="AP1915" i="29" a="1"/>
  <c r="AR1915" i="29" a="1"/>
  <c r="AQ1969" i="29" a="1"/>
  <c r="AP1969" i="29" a="1"/>
  <c r="AR1969" i="29" a="1"/>
  <c r="AP2023" i="29" a="1"/>
  <c r="AR2023" i="29" a="1"/>
  <c r="AQ2023" i="29" a="1"/>
  <c r="AP2077" i="29" a="1"/>
  <c r="AR2077" i="29" a="1"/>
  <c r="AQ2077" i="29" a="1"/>
  <c r="AQ2131" i="29" a="1"/>
  <c r="AP2131" i="29" a="1"/>
  <c r="AR2131" i="29" a="1"/>
  <c r="AR2185" i="29" a="1"/>
  <c r="AP2185" i="29" a="1"/>
  <c r="AQ2185" i="29" a="1"/>
  <c r="AR2293" i="29" a="1"/>
  <c r="AP2293" i="29" a="1"/>
  <c r="AQ2293" i="29" a="1"/>
  <c r="AQ2347" i="29" a="1"/>
  <c r="AP2347" i="29" a="1"/>
  <c r="AR2347" i="29" a="1"/>
  <c r="AQ2401" i="29" a="1"/>
  <c r="AP2401" i="29" a="1"/>
  <c r="AR2401" i="29" a="1"/>
  <c r="AQ2455" i="29" a="1"/>
  <c r="AR2455" i="29" a="1"/>
  <c r="AP2455" i="29" a="1"/>
  <c r="AP2509" i="29" a="1"/>
  <c r="AQ2509" i="29" a="1"/>
  <c r="AR2509" i="29" a="1"/>
  <c r="AP2563" i="29" a="1"/>
  <c r="AQ2563" i="29" a="1"/>
  <c r="AR2563" i="29" a="1"/>
  <c r="AP2617" i="29" a="1"/>
  <c r="AR2617" i="29" a="1"/>
  <c r="AQ2617" i="29" a="1"/>
  <c r="AP2671" i="29" a="1"/>
  <c r="AR2671" i="29" a="1"/>
  <c r="AQ2671" i="29" a="1"/>
  <c r="AQ2671" i="29" l="1"/>
  <c r="AR2671" i="29"/>
  <c r="AP2671" i="29"/>
  <c r="AF2655" i="29"/>
  <c r="AO2670" i="29"/>
  <c r="Y2671" i="29"/>
  <c r="AK2654" i="29"/>
  <c r="AM2654" i="29"/>
  <c r="W2655" i="29" s="1"/>
  <c r="AL2654" i="29"/>
  <c r="V2655" i="29" s="1"/>
  <c r="AQ2617" i="29"/>
  <c r="AR2617" i="29"/>
  <c r="AP2617" i="29"/>
  <c r="AF2601" i="29"/>
  <c r="AO2616" i="29"/>
  <c r="Y2617" i="29"/>
  <c r="AK2600" i="29"/>
  <c r="AM2600" i="29"/>
  <c r="W2601" i="29" s="1"/>
  <c r="AL2600" i="29"/>
  <c r="V2601" i="29" s="1"/>
  <c r="AR2563" i="29"/>
  <c r="AQ2563" i="29"/>
  <c r="AP2563" i="29"/>
  <c r="AF2547" i="29"/>
  <c r="AO2562" i="29"/>
  <c r="Y2563" i="29"/>
  <c r="AL2546" i="29"/>
  <c r="V2547" i="29" s="1"/>
  <c r="AK2546" i="29"/>
  <c r="AM2546" i="29"/>
  <c r="W2547" i="29" s="1"/>
  <c r="AR2509" i="29"/>
  <c r="AQ2509" i="29"/>
  <c r="AP2509" i="29"/>
  <c r="AF2493" i="29"/>
  <c r="AO2508" i="29"/>
  <c r="Y2509" i="29"/>
  <c r="AL2492" i="29"/>
  <c r="V2493" i="29" s="1"/>
  <c r="AM2492" i="29"/>
  <c r="W2493" i="29" s="1"/>
  <c r="AK2492" i="29"/>
  <c r="AP2455" i="29"/>
  <c r="AR2455" i="29"/>
  <c r="AQ2455" i="29"/>
  <c r="AF2439" i="29"/>
  <c r="AO2454" i="29"/>
  <c r="Y2455" i="29"/>
  <c r="AL2438" i="29"/>
  <c r="V2439" i="29" s="1"/>
  <c r="AM2438" i="29"/>
  <c r="W2439" i="29" s="1"/>
  <c r="AK2438" i="29"/>
  <c r="AR2401" i="29"/>
  <c r="AP2401" i="29"/>
  <c r="AQ2401" i="29"/>
  <c r="AF2385" i="29"/>
  <c r="AO2400" i="29"/>
  <c r="Y2401" i="29"/>
  <c r="AK2384" i="29"/>
  <c r="AL2384" i="29"/>
  <c r="V2385" i="29" s="1"/>
  <c r="AM2384" i="29"/>
  <c r="W2385" i="29" s="1"/>
  <c r="AR2347" i="29"/>
  <c r="AP2347" i="29"/>
  <c r="AQ2347" i="29"/>
  <c r="AF2331" i="29"/>
  <c r="AO2346" i="29"/>
  <c r="Y2347" i="29"/>
  <c r="AL2330" i="29"/>
  <c r="V2331" i="29" s="1"/>
  <c r="AK2330" i="29"/>
  <c r="AM2330" i="29"/>
  <c r="W2331" i="29" s="1"/>
  <c r="AQ2293" i="29"/>
  <c r="AP2293" i="29"/>
  <c r="AR2293" i="29"/>
  <c r="AF2277" i="29"/>
  <c r="AO2292" i="29"/>
  <c r="Y2293" i="29"/>
  <c r="AL2276" i="29"/>
  <c r="V2277" i="29" s="1"/>
  <c r="AM2276" i="29"/>
  <c r="W2277" i="29" s="1"/>
  <c r="AK2276" i="29"/>
  <c r="AQ2185" i="29"/>
  <c r="AP2185" i="29"/>
  <c r="AR2185" i="29"/>
  <c r="AF2169" i="29"/>
  <c r="AO2184" i="29"/>
  <c r="Y2185" i="29"/>
  <c r="AL2168" i="29"/>
  <c r="V2169" i="29" s="1"/>
  <c r="AK2168" i="29"/>
  <c r="AM2168" i="29"/>
  <c r="W2169" i="29" s="1"/>
  <c r="AR2131" i="29"/>
  <c r="AP2131" i="29"/>
  <c r="AQ2131" i="29"/>
  <c r="AF2115" i="29"/>
  <c r="AO2130" i="29"/>
  <c r="Y2131" i="29"/>
  <c r="AL2114" i="29"/>
  <c r="V2115" i="29" s="1"/>
  <c r="AK2114" i="29"/>
  <c r="AM2114" i="29"/>
  <c r="W2115" i="29" s="1"/>
  <c r="AQ2077" i="29"/>
  <c r="AR2077" i="29"/>
  <c r="AP2077" i="29"/>
  <c r="AF2061" i="29"/>
  <c r="AO2076" i="29"/>
  <c r="Y2077" i="29"/>
  <c r="AM2060" i="29"/>
  <c r="W2061" i="29" s="1"/>
  <c r="AK2060" i="29"/>
  <c r="AL2060" i="29"/>
  <c r="V2061" i="29" s="1"/>
  <c r="AQ2023" i="29"/>
  <c r="AR2023" i="29"/>
  <c r="AP2023" i="29"/>
  <c r="AF2007" i="29"/>
  <c r="AO2022" i="29"/>
  <c r="Y2023" i="29"/>
  <c r="AM2006" i="29"/>
  <c r="W2007" i="29" s="1"/>
  <c r="AL2006" i="29"/>
  <c r="V2007" i="29" s="1"/>
  <c r="AK2006" i="29"/>
  <c r="AR1969" i="29"/>
  <c r="AP1969" i="29"/>
  <c r="AQ1969" i="29"/>
  <c r="AF1953" i="29"/>
  <c r="AO1968" i="29"/>
  <c r="Y1969" i="29"/>
  <c r="AL1952" i="29"/>
  <c r="V1953" i="29" s="1"/>
  <c r="AK1952" i="29"/>
  <c r="AM1952" i="29"/>
  <c r="W1953" i="29" s="1"/>
  <c r="AR1915" i="29"/>
  <c r="AP1915" i="29"/>
  <c r="AQ1915" i="29"/>
  <c r="AF1899" i="29"/>
  <c r="AO1914" i="29"/>
  <c r="Y1915" i="29"/>
  <c r="AL1898" i="29"/>
  <c r="V1899" i="29" s="1"/>
  <c r="AK1898" i="29"/>
  <c r="AM1898" i="29"/>
  <c r="W1899" i="29" s="1"/>
  <c r="AR1861" i="29"/>
  <c r="AP1861" i="29"/>
  <c r="AQ1861" i="29"/>
  <c r="AF1845" i="29"/>
  <c r="AO1860" i="29"/>
  <c r="Y1861" i="29"/>
  <c r="AK1844" i="29"/>
  <c r="AM1844" i="29"/>
  <c r="W1845" i="29" s="1"/>
  <c r="AL1844" i="29"/>
  <c r="V1845" i="29" s="1"/>
  <c r="AQ1807" i="29"/>
  <c r="AP1807" i="29"/>
  <c r="AR1807" i="29"/>
  <c r="AF1791" i="29"/>
  <c r="AO1806" i="29"/>
  <c r="Y1807" i="29"/>
  <c r="AL1790" i="29"/>
  <c r="V1791" i="29" s="1"/>
  <c r="AK1790" i="29"/>
  <c r="AM1790" i="29"/>
  <c r="W1791" i="29" s="1"/>
  <c r="AQ1753" i="29"/>
  <c r="AR1753" i="29"/>
  <c r="AP1753" i="29"/>
  <c r="AF1737" i="29"/>
  <c r="AO1752" i="29"/>
  <c r="Y1753" i="29"/>
  <c r="AK1736" i="29"/>
  <c r="AM1736" i="29"/>
  <c r="W1737" i="29" s="1"/>
  <c r="AL1736" i="29"/>
  <c r="V1737" i="29" s="1"/>
  <c r="AR1699" i="29"/>
  <c r="AP1699" i="29"/>
  <c r="AQ1699" i="29"/>
  <c r="AF1683" i="29"/>
  <c r="AO1698" i="29"/>
  <c r="Y1699" i="29"/>
  <c r="AK1682" i="29"/>
  <c r="AL1682" i="29"/>
  <c r="V1683" i="29" s="1"/>
  <c r="AM1682" i="29"/>
  <c r="W1683" i="29" s="1"/>
  <c r="AQ1645" i="29"/>
  <c r="AR1645" i="29"/>
  <c r="AP1645" i="29"/>
  <c r="AF1629" i="29"/>
  <c r="AO1644" i="29"/>
  <c r="Y1645" i="29"/>
  <c r="AL1628" i="29"/>
  <c r="V1629" i="29" s="1"/>
  <c r="AK1628" i="29"/>
  <c r="AM1628" i="29"/>
  <c r="W1629" i="29" s="1"/>
  <c r="AQ1591" i="29"/>
  <c r="AP1591" i="29"/>
  <c r="AR1591" i="29"/>
  <c r="AF1575" i="29"/>
  <c r="AO1590" i="29"/>
  <c r="Y1591" i="29"/>
  <c r="AK1574" i="29"/>
  <c r="AL1574" i="29"/>
  <c r="V1575" i="29" s="1"/>
  <c r="AM1574" i="29"/>
  <c r="W1575" i="29" s="1"/>
  <c r="AR1537" i="29"/>
  <c r="AQ1537" i="29"/>
  <c r="AP1537" i="29"/>
  <c r="AF1521" i="29"/>
  <c r="AO1536" i="29"/>
  <c r="Y1537" i="29"/>
  <c r="AM1520" i="29"/>
  <c r="W1521" i="29" s="1"/>
  <c r="AK1520" i="29"/>
  <c r="AL1520" i="29"/>
  <c r="V1521" i="29" s="1"/>
  <c r="AQ1483" i="29"/>
  <c r="AP1483" i="29"/>
  <c r="AR1483" i="29"/>
  <c r="AF1467" i="29"/>
  <c r="AO1482" i="29"/>
  <c r="Y1483" i="29"/>
  <c r="AM1466" i="29"/>
  <c r="W1467" i="29" s="1"/>
  <c r="AL1466" i="29"/>
  <c r="V1467" i="29" s="1"/>
  <c r="AK1466" i="29"/>
  <c r="AP1429" i="29"/>
  <c r="AR1429" i="29"/>
  <c r="AQ1429" i="29"/>
  <c r="AF1413" i="29"/>
  <c r="AO1428" i="29"/>
  <c r="Y1429" i="29"/>
  <c r="AK1412" i="29"/>
  <c r="AL1412" i="29"/>
  <c r="V1413" i="29" s="1"/>
  <c r="AM1412" i="29"/>
  <c r="W1413" i="29" s="1"/>
  <c r="AQ1375" i="29"/>
  <c r="AR1375" i="29"/>
  <c r="AP1375" i="29"/>
  <c r="AF1359" i="29"/>
  <c r="AO1374" i="29"/>
  <c r="Y1375" i="29"/>
  <c r="AK1358" i="29"/>
  <c r="AM1358" i="29"/>
  <c r="W1359" i="29" s="1"/>
  <c r="AL1358" i="29"/>
  <c r="V1359" i="29" s="1"/>
  <c r="AQ1321" i="29"/>
  <c r="AP1321" i="29"/>
  <c r="AR1321" i="29"/>
  <c r="AF1305" i="29"/>
  <c r="AO1320" i="29"/>
  <c r="Y1321" i="29"/>
  <c r="AK1304" i="29"/>
  <c r="AM1304" i="29"/>
  <c r="W1305" i="29" s="1"/>
  <c r="AL1304" i="29"/>
  <c r="V1305" i="29" s="1"/>
  <c r="AP1267" i="29"/>
  <c r="AR1267" i="29"/>
  <c r="AQ1267" i="29"/>
  <c r="AF1251" i="29"/>
  <c r="AO1266" i="29"/>
  <c r="Y1267" i="29"/>
  <c r="AL1250" i="29"/>
  <c r="V1251" i="29" s="1"/>
  <c r="AK1250" i="29"/>
  <c r="AM1250" i="29"/>
  <c r="W1251" i="29" s="1"/>
  <c r="AQ1213" i="29"/>
  <c r="AP1213" i="29"/>
  <c r="AR1213" i="29"/>
  <c r="AF1197" i="29"/>
  <c r="AO1212" i="29"/>
  <c r="Y1213" i="29"/>
  <c r="AM1196" i="29"/>
  <c r="W1197" i="29" s="1"/>
  <c r="AL1196" i="29"/>
  <c r="V1197" i="29" s="1"/>
  <c r="AK1196" i="29"/>
  <c r="AR1159" i="29"/>
  <c r="AQ1159" i="29"/>
  <c r="AP1159" i="29"/>
  <c r="AF1143" i="29"/>
  <c r="AO1158" i="29"/>
  <c r="Y1159" i="29"/>
  <c r="AL1142" i="29"/>
  <c r="V1143" i="29" s="1"/>
  <c r="AM1142" i="29"/>
  <c r="W1143" i="29" s="1"/>
  <c r="AK1142" i="29"/>
  <c r="AQ1105" i="29"/>
  <c r="AR1105" i="29"/>
  <c r="AP1105" i="29"/>
  <c r="AF1089" i="29"/>
  <c r="AO1104" i="29"/>
  <c r="Y1105" i="29"/>
  <c r="AL1088" i="29"/>
  <c r="V1089" i="29" s="1"/>
  <c r="AM1088" i="29"/>
  <c r="W1089" i="29" s="1"/>
  <c r="AK1088" i="29"/>
  <c r="AR1051" i="29"/>
  <c r="AP1051" i="29"/>
  <c r="AQ1051" i="29"/>
  <c r="AF1035" i="29"/>
  <c r="AO1050" i="29"/>
  <c r="Y1051" i="29"/>
  <c r="AM1034" i="29"/>
  <c r="W1035" i="29" s="1"/>
  <c r="AL1034" i="29"/>
  <c r="V1035" i="29" s="1"/>
  <c r="AK1034" i="29"/>
  <c r="AQ997" i="29"/>
  <c r="AR997" i="29"/>
  <c r="AP997" i="29"/>
  <c r="AF981" i="29"/>
  <c r="AO996" i="29"/>
  <c r="Y997" i="29"/>
  <c r="AL980" i="29"/>
  <c r="V981" i="29" s="1"/>
  <c r="AM980" i="29"/>
  <c r="W981" i="29" s="1"/>
  <c r="AK980" i="29"/>
  <c r="AR943" i="29"/>
  <c r="AP943" i="29"/>
  <c r="AQ943" i="29"/>
  <c r="AF927" i="29"/>
  <c r="AO942" i="29"/>
  <c r="Y943" i="29"/>
  <c r="AM926" i="29"/>
  <c r="W927" i="29" s="1"/>
  <c r="AL926" i="29"/>
  <c r="V927" i="29" s="1"/>
  <c r="AK926" i="29"/>
  <c r="AP889" i="29"/>
  <c r="AR889" i="29"/>
  <c r="AQ889" i="29"/>
  <c r="AF873" i="29"/>
  <c r="AO888" i="29"/>
  <c r="Y889" i="29"/>
  <c r="AL872" i="29"/>
  <c r="V873" i="29" s="1"/>
  <c r="AK872" i="29"/>
  <c r="AM872" i="29"/>
  <c r="W873" i="29" s="1"/>
  <c r="AQ835" i="29"/>
  <c r="AR835" i="29"/>
  <c r="AP835" i="29"/>
  <c r="AF819" i="29"/>
  <c r="AO834" i="29"/>
  <c r="Y835" i="29"/>
  <c r="AL818" i="29"/>
  <c r="V819" i="29" s="1"/>
  <c r="AK818" i="29"/>
  <c r="AM818" i="29"/>
  <c r="W819" i="29" s="1"/>
  <c r="AP727" i="29"/>
  <c r="AR727" i="29"/>
  <c r="AQ727" i="29"/>
  <c r="AF711" i="29"/>
  <c r="AO726" i="29"/>
  <c r="Y727" i="29"/>
  <c r="AM710" i="29"/>
  <c r="W711" i="29" s="1"/>
  <c r="AL710" i="29"/>
  <c r="V711" i="29" s="1"/>
  <c r="AK710" i="29"/>
  <c r="AQ673" i="29"/>
  <c r="AP673" i="29"/>
  <c r="AR673" i="29"/>
  <c r="AF657" i="29"/>
  <c r="AO672" i="29"/>
  <c r="Y673" i="29"/>
  <c r="AM656" i="29"/>
  <c r="W657" i="29" s="1"/>
  <c r="AL656" i="29"/>
  <c r="V657" i="29" s="1"/>
  <c r="AK656" i="29"/>
  <c r="AR619" i="29"/>
  <c r="AP619" i="29"/>
  <c r="AQ619" i="29"/>
  <c r="AF603" i="29"/>
  <c r="AO618" i="29"/>
  <c r="Y619" i="29"/>
  <c r="AK602" i="29"/>
  <c r="AM602" i="29"/>
  <c r="W603" i="29" s="1"/>
  <c r="AL602" i="29"/>
  <c r="V603" i="29" s="1"/>
  <c r="AQ565" i="29"/>
  <c r="AR565" i="29"/>
  <c r="AP565" i="29"/>
  <c r="AF549" i="29"/>
  <c r="AO564" i="29"/>
  <c r="Y565" i="29"/>
  <c r="AK548" i="29"/>
  <c r="AM548" i="29"/>
  <c r="W549" i="29" s="1"/>
  <c r="AL548" i="29"/>
  <c r="V549" i="29" s="1"/>
  <c r="AP511" i="29"/>
  <c r="AR511" i="29"/>
  <c r="AQ511" i="29"/>
  <c r="AF495" i="29"/>
  <c r="AO510" i="29"/>
  <c r="Y511" i="29"/>
  <c r="AM494" i="29"/>
  <c r="W495" i="29" s="1"/>
  <c r="AL494" i="29"/>
  <c r="V495" i="29" s="1"/>
  <c r="AK494" i="29"/>
  <c r="AQ457" i="29"/>
  <c r="AR457" i="29"/>
  <c r="AP457" i="29"/>
  <c r="AF441" i="29"/>
  <c r="AO456" i="29"/>
  <c r="Y457" i="29"/>
  <c r="AM440" i="29"/>
  <c r="W441" i="29" s="1"/>
  <c r="AL440" i="29"/>
  <c r="V441" i="29" s="1"/>
  <c r="AK440" i="29"/>
  <c r="AQ403" i="29"/>
  <c r="AR403" i="29"/>
  <c r="AP403" i="29"/>
  <c r="AF387" i="29"/>
  <c r="AO402" i="29"/>
  <c r="Y403" i="29"/>
  <c r="AL386" i="29"/>
  <c r="V387" i="29" s="1"/>
  <c r="AK386" i="29"/>
  <c r="AM386" i="29"/>
  <c r="W387" i="29" s="1"/>
  <c r="AQ349" i="29"/>
  <c r="AR349" i="29"/>
  <c r="AP349" i="29"/>
  <c r="AF333" i="29"/>
  <c r="AO348" i="29"/>
  <c r="Y349" i="29"/>
  <c r="AL332" i="29"/>
  <c r="V333" i="29" s="1"/>
  <c r="AK332" i="29"/>
  <c r="AM332" i="29"/>
  <c r="W333" i="29" s="1"/>
  <c r="AR295" i="29"/>
  <c r="AP295" i="29"/>
  <c r="AQ295" i="29"/>
  <c r="AF279" i="29"/>
  <c r="AO294" i="29"/>
  <c r="Y295" i="29"/>
  <c r="AK278" i="29"/>
  <c r="AM278" i="29"/>
  <c r="W279" i="29" s="1"/>
  <c r="AL278" i="29"/>
  <c r="V279" i="29" s="1"/>
  <c r="AQ241" i="29"/>
  <c r="AR241" i="29"/>
  <c r="AP241" i="29"/>
  <c r="AF225" i="29"/>
  <c r="AO240" i="29"/>
  <c r="Y241" i="29"/>
  <c r="AL224" i="29"/>
  <c r="V225" i="29" s="1"/>
  <c r="AK224" i="29"/>
  <c r="AM224" i="29"/>
  <c r="W225" i="29" s="1"/>
  <c r="AQ187" i="29"/>
  <c r="AP187" i="29"/>
  <c r="AR187" i="29"/>
  <c r="AF171" i="29"/>
  <c r="AO186" i="29"/>
  <c r="Y187" i="29"/>
  <c r="AL170" i="29"/>
  <c r="V171" i="29" s="1"/>
  <c r="AM170" i="29"/>
  <c r="W171" i="29" s="1"/>
  <c r="AK170" i="29"/>
  <c r="AQ133" i="29"/>
  <c r="AP133" i="29"/>
  <c r="AR133" i="29"/>
  <c r="AF117" i="29"/>
  <c r="AO132" i="29"/>
  <c r="Y133" i="29"/>
  <c r="AL116" i="29"/>
  <c r="V117" i="29" s="1"/>
  <c r="AM116" i="29"/>
  <c r="W117" i="29" s="1"/>
  <c r="AK116" i="29"/>
  <c r="AP82" i="29"/>
  <c r="AR82" i="29"/>
  <c r="AQ82" i="29"/>
  <c r="AO81" i="29"/>
  <c r="Y82" i="29"/>
  <c r="AE66" i="29"/>
  <c r="AD66" i="29"/>
  <c r="AS65" i="29" a="1"/>
  <c r="AS65" i="29" s="1"/>
  <c r="U66" i="29"/>
  <c r="AP7" i="29"/>
  <c r="AE2655" i="29" a="1"/>
  <c r="Y2672" i="29" a="1"/>
  <c r="AO2671" i="29" a="1"/>
  <c r="AD2655" i="29" a="1"/>
  <c r="AE2601" i="29" a="1"/>
  <c r="Y2618" i="29" a="1"/>
  <c r="AO2617" i="29" a="1"/>
  <c r="AD2601" i="29" a="1"/>
  <c r="AE2547" i="29" a="1"/>
  <c r="Y2564" i="29" a="1"/>
  <c r="AO2563" i="29" a="1"/>
  <c r="AD2547" i="29" a="1"/>
  <c r="AE2493" i="29" a="1"/>
  <c r="Y2510" i="29" a="1"/>
  <c r="AO2509" i="29" a="1"/>
  <c r="AD2493" i="29" a="1"/>
  <c r="Y2456" i="29" a="1"/>
  <c r="AO2455" i="29" a="1"/>
  <c r="AD2439" i="29" a="1"/>
  <c r="AE2439" i="29" a="1"/>
  <c r="AE2385" i="29" a="1"/>
  <c r="Y2402" i="29" a="1"/>
  <c r="AO2401" i="29" a="1"/>
  <c r="AD2385" i="29" a="1"/>
  <c r="Y2348" i="29" a="1"/>
  <c r="AO2347" i="29" a="1"/>
  <c r="AE2331" i="29" a="1"/>
  <c r="AD2331" i="29" a="1"/>
  <c r="AE2277" i="29" a="1"/>
  <c r="AD2277" i="29" a="1"/>
  <c r="Y2294" i="29" a="1"/>
  <c r="AO2293" i="29" a="1"/>
  <c r="AE2169" i="29" a="1"/>
  <c r="Y2186" i="29" a="1"/>
  <c r="AO2185" i="29" a="1"/>
  <c r="AD2169" i="29" a="1"/>
  <c r="AD2115" i="29" a="1"/>
  <c r="Y2132" i="29" a="1"/>
  <c r="AO2131" i="29" a="1"/>
  <c r="AE2115" i="29" a="1"/>
  <c r="Y2078" i="29" a="1"/>
  <c r="AO2077" i="29" a="1"/>
  <c r="AD2061" i="29" a="1"/>
  <c r="AE2061" i="29" a="1"/>
  <c r="AD2007" i="29" a="1"/>
  <c r="AE2007" i="29" a="1"/>
  <c r="Y2024" i="29" a="1"/>
  <c r="AO2023" i="29" a="1"/>
  <c r="AD1953" i="29" a="1"/>
  <c r="Y1970" i="29" a="1"/>
  <c r="AO1969" i="29" a="1"/>
  <c r="AE1953" i="29" a="1"/>
  <c r="Y1916" i="29" a="1"/>
  <c r="AO1915" i="29" a="1"/>
  <c r="AE1899" i="29" a="1"/>
  <c r="AD1899" i="29" a="1"/>
  <c r="AE1845" i="29" a="1"/>
  <c r="Y1862" i="29" a="1"/>
  <c r="AO1861" i="29" a="1"/>
  <c r="AD1845" i="29" a="1"/>
  <c r="Y1808" i="29" a="1"/>
  <c r="AO1807" i="29" a="1"/>
  <c r="AE1791" i="29" a="1"/>
  <c r="AD1791" i="29" a="1"/>
  <c r="AE1737" i="29" a="1"/>
  <c r="Y1754" i="29" a="1"/>
  <c r="AO1753" i="29" a="1"/>
  <c r="AD1737" i="29" a="1"/>
  <c r="AD1683" i="29" a="1"/>
  <c r="Y1700" i="29" a="1"/>
  <c r="AO1699" i="29" a="1"/>
  <c r="AE1683" i="29" a="1"/>
  <c r="Y1646" i="29" a="1"/>
  <c r="AO1645" i="29" a="1"/>
  <c r="AE1629" i="29" a="1"/>
  <c r="AD1629" i="29" a="1"/>
  <c r="AD1575" i="29" a="1"/>
  <c r="Y1592" i="29" a="1"/>
  <c r="AO1591" i="29" a="1"/>
  <c r="AE1575" i="29" a="1"/>
  <c r="Y1538" i="29" a="1"/>
  <c r="AO1537" i="29" a="1"/>
  <c r="AD1521" i="29" a="1"/>
  <c r="AE1521" i="29" a="1"/>
  <c r="AD1467" i="29" a="1"/>
  <c r="Y1484" i="29" a="1"/>
  <c r="AO1483" i="29" a="1"/>
  <c r="AE1467" i="29" a="1"/>
  <c r="AD1413" i="29" a="1"/>
  <c r="Y1430" i="29" a="1"/>
  <c r="AO1429" i="29" a="1"/>
  <c r="AE1413" i="29" a="1"/>
  <c r="AE1359" i="29" a="1"/>
  <c r="Y1376" i="29" a="1"/>
  <c r="AO1375" i="29" a="1"/>
  <c r="AD1359" i="29" a="1"/>
  <c r="AE1305" i="29" a="1"/>
  <c r="Y1322" i="29" a="1"/>
  <c r="AO1321" i="29" a="1"/>
  <c r="AD1305" i="29" a="1"/>
  <c r="AE1251" i="29" a="1"/>
  <c r="Y1268" i="29" a="1"/>
  <c r="AO1267" i="29" a="1"/>
  <c r="AD1251" i="29" a="1"/>
  <c r="AD1197" i="29" a="1"/>
  <c r="Y1214" i="29" a="1"/>
  <c r="AO1213" i="29" a="1"/>
  <c r="AE1197" i="29" a="1"/>
  <c r="AE1143" i="29" a="1"/>
  <c r="Y1160" i="29" a="1"/>
  <c r="AO1159" i="29" a="1"/>
  <c r="AD1143" i="29" a="1"/>
  <c r="AE1089" i="29" a="1"/>
  <c r="AD1089" i="29" a="1"/>
  <c r="Y1106" i="29" a="1"/>
  <c r="AO1105" i="29" a="1"/>
  <c r="Y1052" i="29" a="1"/>
  <c r="AO1051" i="29" a="1"/>
  <c r="AD1035" i="29" a="1"/>
  <c r="AE1035" i="29" a="1"/>
  <c r="Y998" i="29" a="1"/>
  <c r="AO997" i="29" a="1"/>
  <c r="AE981" i="29" a="1"/>
  <c r="AD981" i="29" a="1"/>
  <c r="AD927" i="29" a="1"/>
  <c r="AE927" i="29" a="1"/>
  <c r="Y944" i="29" a="1"/>
  <c r="AO943" i="29" a="1"/>
  <c r="Y890" i="29" a="1"/>
  <c r="AO889" i="29" a="1"/>
  <c r="AE873" i="29" a="1"/>
  <c r="AD873" i="29" a="1"/>
  <c r="AE819" i="29" a="1"/>
  <c r="Y836" i="29" a="1"/>
  <c r="AO835" i="29" a="1"/>
  <c r="AD819" i="29" a="1"/>
  <c r="AD711" i="29" a="1"/>
  <c r="Y728" i="29" a="1"/>
  <c r="AO727" i="29" a="1"/>
  <c r="AE711" i="29" a="1"/>
  <c r="AD657" i="29" a="1"/>
  <c r="Y674" i="29" a="1"/>
  <c r="AO673" i="29" a="1"/>
  <c r="AE657" i="29" a="1"/>
  <c r="AD603" i="29" a="1"/>
  <c r="AE603" i="29" a="1"/>
  <c r="Y620" i="29" a="1"/>
  <c r="AO619" i="29" a="1"/>
  <c r="AD549" i="29" a="1"/>
  <c r="Y566" i="29" a="1"/>
  <c r="AO565" i="29" a="1"/>
  <c r="AE549" i="29" a="1"/>
  <c r="Y512" i="29" a="1"/>
  <c r="AO511" i="29" a="1"/>
  <c r="AD495" i="29" a="1"/>
  <c r="AE495" i="29" a="1"/>
  <c r="AD441" i="29" a="1"/>
  <c r="AE441" i="29" a="1"/>
  <c r="Y458" i="29" a="1"/>
  <c r="AO457" i="29" a="1"/>
  <c r="Y404" i="29" a="1"/>
  <c r="AO403" i="29" a="1"/>
  <c r="AE387" i="29" a="1"/>
  <c r="AD387" i="29" a="1"/>
  <c r="AE333" i="29" a="1"/>
  <c r="Y350" i="29" a="1"/>
  <c r="AO349" i="29" a="1"/>
  <c r="AD333" i="29" a="1"/>
  <c r="AE279" i="29" a="1"/>
  <c r="Y296" i="29" a="1"/>
  <c r="AO295" i="29" a="1"/>
  <c r="AD279" i="29" a="1"/>
  <c r="AE225" i="29" a="1"/>
  <c r="Y242" i="29" a="1"/>
  <c r="AO241" i="29" a="1"/>
  <c r="AD225" i="29" a="1"/>
  <c r="Y188" i="29" a="1"/>
  <c r="AO187" i="29" a="1"/>
  <c r="AD171" i="29" a="1"/>
  <c r="AE171" i="29" a="1"/>
  <c r="AE117" i="29" a="1"/>
  <c r="Y134" i="29" a="1"/>
  <c r="AO133" i="29" a="1"/>
  <c r="AD117" i="29" a="1"/>
  <c r="Y83" i="29" a="1"/>
  <c r="AO82" i="29" a="1"/>
  <c r="AC66" i="29" a="1"/>
  <c r="AQ7" i="29" a="1"/>
  <c r="AR83" i="29" a="1"/>
  <c r="AP83" i="29" a="1"/>
  <c r="AQ83" i="29" a="1"/>
  <c r="AP134" i="29" a="1"/>
  <c r="AR134" i="29" a="1"/>
  <c r="AQ134" i="29" a="1"/>
  <c r="AR188" i="29" a="1"/>
  <c r="AP188" i="29" a="1"/>
  <c r="AQ188" i="29" a="1"/>
  <c r="AR242" i="29" a="1"/>
  <c r="AP242" i="29" a="1"/>
  <c r="AQ242" i="29" a="1"/>
  <c r="AR296" i="29" a="1"/>
  <c r="AP296" i="29" a="1"/>
  <c r="AQ296" i="29" a="1"/>
  <c r="AQ350" i="29" a="1"/>
  <c r="AP350" i="29" a="1"/>
  <c r="AR350" i="29" a="1"/>
  <c r="AQ404" i="29" a="1"/>
  <c r="AP404" i="29" a="1"/>
  <c r="AR404" i="29" a="1"/>
  <c r="AP458" i="29" a="1"/>
  <c r="AR458" i="29" a="1"/>
  <c r="AQ458" i="29" a="1"/>
  <c r="AQ512" i="29" a="1"/>
  <c r="AR512" i="29" a="1"/>
  <c r="AP512" i="29" a="1"/>
  <c r="AQ566" i="29" a="1"/>
  <c r="AP566" i="29" a="1"/>
  <c r="AR566" i="29" a="1"/>
  <c r="AQ620" i="29" a="1"/>
  <c r="AR620" i="29" a="1"/>
  <c r="AP620" i="29" a="1"/>
  <c r="AR674" i="29" a="1"/>
  <c r="AP674" i="29" a="1"/>
  <c r="AQ674" i="29" a="1"/>
  <c r="AP728" i="29" a="1"/>
  <c r="AQ728" i="29" a="1"/>
  <c r="AR728" i="29" a="1"/>
  <c r="AQ836" i="29" a="1"/>
  <c r="AP836" i="29" a="1"/>
  <c r="AR836" i="29" a="1"/>
  <c r="AQ890" i="29" a="1"/>
  <c r="AP890" i="29" a="1"/>
  <c r="AR890" i="29" a="1"/>
  <c r="AP944" i="29" a="1"/>
  <c r="AR944" i="29" a="1"/>
  <c r="AQ944" i="29" a="1"/>
  <c r="AQ998" i="29" a="1"/>
  <c r="AR998" i="29" a="1"/>
  <c r="AP998" i="29" a="1"/>
  <c r="AP1052" i="29" a="1"/>
  <c r="AR1052" i="29" a="1"/>
  <c r="AQ1052" i="29" a="1"/>
  <c r="AQ1106" i="29" a="1"/>
  <c r="AP1106" i="29" a="1"/>
  <c r="AR1106" i="29" a="1"/>
  <c r="AP1160" i="29" a="1"/>
  <c r="AQ1160" i="29" a="1"/>
  <c r="AR1160" i="29" a="1"/>
  <c r="AQ1214" i="29" a="1"/>
  <c r="AR1214" i="29" a="1"/>
  <c r="AP1214" i="29" a="1"/>
  <c r="AP1268" i="29" a="1"/>
  <c r="AQ1268" i="29" a="1"/>
  <c r="AR1268" i="29" a="1"/>
  <c r="AQ1322" i="29" a="1"/>
  <c r="AP1322" i="29" a="1"/>
  <c r="AR1322" i="29" a="1"/>
  <c r="AR1376" i="29" a="1"/>
  <c r="AP1376" i="29" a="1"/>
  <c r="AQ1376" i="29" a="1"/>
  <c r="AQ1430" i="29" a="1"/>
  <c r="AR1430" i="29" a="1"/>
  <c r="AP1430" i="29" a="1"/>
  <c r="AQ1484" i="29" a="1"/>
  <c r="AP1484" i="29" a="1"/>
  <c r="AR1484" i="29" a="1"/>
  <c r="AR1538" i="29" a="1"/>
  <c r="AP1538" i="29" a="1"/>
  <c r="AQ1538" i="29" a="1"/>
  <c r="AQ1592" i="29" a="1"/>
  <c r="AP1592" i="29" a="1"/>
  <c r="AR1592" i="29" a="1"/>
  <c r="AQ1646" i="29" a="1"/>
  <c r="AP1646" i="29" a="1"/>
  <c r="AR1646" i="29" a="1"/>
  <c r="AP1700" i="29" a="1"/>
  <c r="AR1700" i="29" a="1"/>
  <c r="AQ1700" i="29" a="1"/>
  <c r="AQ1754" i="29" a="1"/>
  <c r="AP1754" i="29" a="1"/>
  <c r="AR1754" i="29" a="1"/>
  <c r="AR1808" i="29" a="1"/>
  <c r="AP1808" i="29" a="1"/>
  <c r="AQ1808" i="29" a="1"/>
  <c r="AP1862" i="29" a="1"/>
  <c r="AR1862" i="29" a="1"/>
  <c r="AQ1862" i="29" a="1"/>
  <c r="AR1916" i="29" a="1"/>
  <c r="AP1916" i="29" a="1"/>
  <c r="AQ1916" i="29" a="1"/>
  <c r="AR1970" i="29" a="1"/>
  <c r="AP1970" i="29" a="1"/>
  <c r="AQ1970" i="29" a="1"/>
  <c r="AQ2024" i="29" a="1"/>
  <c r="AP2024" i="29" a="1"/>
  <c r="AR2024" i="29" a="1"/>
  <c r="AQ2078" i="29" a="1"/>
  <c r="AP2078" i="29" a="1"/>
  <c r="AR2078" i="29" a="1"/>
  <c r="AP2132" i="29" a="1"/>
  <c r="AR2132" i="29" a="1"/>
  <c r="AQ2132" i="29" a="1"/>
  <c r="AQ2186" i="29" a="1"/>
  <c r="AP2186" i="29" a="1"/>
  <c r="AR2186" i="29" a="1"/>
  <c r="AP2294" i="29" a="1"/>
  <c r="AQ2294" i="29" a="1"/>
  <c r="AR2294" i="29" a="1"/>
  <c r="AR2348" i="29" a="1"/>
  <c r="AP2348" i="29" a="1"/>
  <c r="AQ2348" i="29" a="1"/>
  <c r="AP2402" i="29" a="1"/>
  <c r="AR2402" i="29" a="1"/>
  <c r="AQ2402" i="29" a="1"/>
  <c r="AP2456" i="29" a="1"/>
  <c r="AR2456" i="29" a="1"/>
  <c r="AQ2456" i="29" a="1"/>
  <c r="AP2510" i="29" a="1"/>
  <c r="AQ2510" i="29" a="1"/>
  <c r="AR2510" i="29" a="1"/>
  <c r="AP2564" i="29" a="1"/>
  <c r="AQ2564" i="29" a="1"/>
  <c r="AR2564" i="29" a="1"/>
  <c r="AQ2618" i="29" a="1"/>
  <c r="AP2618" i="29" a="1"/>
  <c r="AR2618" i="29" a="1"/>
  <c r="AQ2672" i="29" a="1"/>
  <c r="AP2672" i="29" a="1"/>
  <c r="AR2672" i="29" a="1"/>
  <c r="AR2672" i="29" l="1"/>
  <c r="AP2672" i="29"/>
  <c r="AQ2672" i="29"/>
  <c r="AD2655" i="29"/>
  <c r="AO2671" i="29"/>
  <c r="Y2672" i="29"/>
  <c r="AE2655" i="29"/>
  <c r="AS2654" i="29" a="1"/>
  <c r="AS2654" i="29" s="1"/>
  <c r="U2655" i="29"/>
  <c r="AR2618" i="29"/>
  <c r="AP2618" i="29"/>
  <c r="AQ2618" i="29"/>
  <c r="AD2601" i="29"/>
  <c r="AO2617" i="29"/>
  <c r="Y2618" i="29"/>
  <c r="AE2601" i="29"/>
  <c r="AS2600" i="29" a="1"/>
  <c r="AS2600" i="29" s="1"/>
  <c r="U2601" i="29"/>
  <c r="AR2564" i="29"/>
  <c r="AQ2564" i="29"/>
  <c r="AP2564" i="29"/>
  <c r="AD2547" i="29"/>
  <c r="AO2563" i="29"/>
  <c r="Y2564" i="29"/>
  <c r="AE2547" i="29"/>
  <c r="AS2546" i="29" a="1"/>
  <c r="AS2546" i="29" s="1"/>
  <c r="U2547" i="29"/>
  <c r="AR2510" i="29"/>
  <c r="AQ2510" i="29"/>
  <c r="AP2510" i="29"/>
  <c r="AD2493" i="29"/>
  <c r="AO2509" i="29"/>
  <c r="Y2510" i="29"/>
  <c r="AE2493" i="29"/>
  <c r="AS2492" i="29" a="1"/>
  <c r="AS2492" i="29" s="1"/>
  <c r="U2493" i="29"/>
  <c r="AQ2456" i="29"/>
  <c r="AR2456" i="29"/>
  <c r="AP2456" i="29"/>
  <c r="AE2439" i="29"/>
  <c r="AD2439" i="29"/>
  <c r="AO2455" i="29"/>
  <c r="Y2456" i="29"/>
  <c r="AS2438" i="29" a="1"/>
  <c r="AS2438" i="29" s="1"/>
  <c r="U2439" i="29"/>
  <c r="AQ2402" i="29"/>
  <c r="AR2402" i="29"/>
  <c r="AP2402" i="29"/>
  <c r="AD2385" i="29"/>
  <c r="AO2401" i="29"/>
  <c r="Y2402" i="29"/>
  <c r="AE2385" i="29"/>
  <c r="AS2384" i="29" a="1"/>
  <c r="AS2384" i="29" s="1"/>
  <c r="U2385" i="29"/>
  <c r="AQ2348" i="29"/>
  <c r="AP2348" i="29"/>
  <c r="AR2348" i="29"/>
  <c r="AD2331" i="29"/>
  <c r="AE2331" i="29"/>
  <c r="AO2347" i="29"/>
  <c r="Y2348" i="29"/>
  <c r="AS2330" i="29" a="1"/>
  <c r="AS2330" i="29" s="1"/>
  <c r="U2331" i="29"/>
  <c r="AR2294" i="29"/>
  <c r="AQ2294" i="29"/>
  <c r="AP2294" i="29"/>
  <c r="AO2293" i="29"/>
  <c r="Y2294" i="29"/>
  <c r="AD2277" i="29"/>
  <c r="AE2277" i="29"/>
  <c r="AS2276" i="29" a="1"/>
  <c r="AS2276" i="29" s="1"/>
  <c r="U2277" i="29"/>
  <c r="AR2186" i="29"/>
  <c r="AP2186" i="29"/>
  <c r="AQ2186" i="29"/>
  <c r="AD2169" i="29"/>
  <c r="AO2185" i="29"/>
  <c r="Y2186" i="29"/>
  <c r="AE2169" i="29"/>
  <c r="AS2168" i="29" a="1"/>
  <c r="AS2168" i="29" s="1"/>
  <c r="U2169" i="29"/>
  <c r="AQ2132" i="29"/>
  <c r="AR2132" i="29"/>
  <c r="AP2132" i="29"/>
  <c r="AE2115" i="29"/>
  <c r="AO2131" i="29"/>
  <c r="Y2132" i="29"/>
  <c r="AD2115" i="29"/>
  <c r="AS2114" i="29" a="1"/>
  <c r="AS2114" i="29" s="1"/>
  <c r="U2115" i="29"/>
  <c r="AR2078" i="29"/>
  <c r="AP2078" i="29"/>
  <c r="AQ2078" i="29"/>
  <c r="AE2061" i="29"/>
  <c r="AD2061" i="29"/>
  <c r="AO2077" i="29"/>
  <c r="Y2078" i="29"/>
  <c r="AS2060" i="29" a="1"/>
  <c r="AS2060" i="29" s="1"/>
  <c r="U2061" i="29"/>
  <c r="AR2024" i="29"/>
  <c r="AP2024" i="29"/>
  <c r="AQ2024" i="29"/>
  <c r="AO2023" i="29"/>
  <c r="Y2024" i="29"/>
  <c r="AE2007" i="29"/>
  <c r="AD2007" i="29"/>
  <c r="AS2006" i="29" a="1"/>
  <c r="AS2006" i="29" s="1"/>
  <c r="U2007" i="29"/>
  <c r="AQ1970" i="29"/>
  <c r="AP1970" i="29"/>
  <c r="AR1970" i="29"/>
  <c r="AE1953" i="29"/>
  <c r="AO1969" i="29"/>
  <c r="Y1970" i="29"/>
  <c r="AD1953" i="29"/>
  <c r="AS1952" i="29" a="1"/>
  <c r="AS1952" i="29" s="1"/>
  <c r="U1953" i="29"/>
  <c r="AQ1916" i="29"/>
  <c r="AP1916" i="29"/>
  <c r="AR1916" i="29"/>
  <c r="AD1899" i="29"/>
  <c r="AE1899" i="29"/>
  <c r="AO1915" i="29"/>
  <c r="Y1916" i="29"/>
  <c r="AS1898" i="29" a="1"/>
  <c r="AS1898" i="29" s="1"/>
  <c r="U1899" i="29"/>
  <c r="AQ1862" i="29"/>
  <c r="AR1862" i="29"/>
  <c r="AP1862" i="29"/>
  <c r="AD1845" i="29"/>
  <c r="AO1861" i="29"/>
  <c r="Y1862" i="29"/>
  <c r="AE1845" i="29"/>
  <c r="AS1844" i="29" a="1"/>
  <c r="AS1844" i="29" s="1"/>
  <c r="U1845" i="29"/>
  <c r="AQ1808" i="29"/>
  <c r="AP1808" i="29"/>
  <c r="AR1808" i="29"/>
  <c r="AD1791" i="29"/>
  <c r="AE1791" i="29"/>
  <c r="AO1807" i="29"/>
  <c r="Y1808" i="29"/>
  <c r="AS1790" i="29" a="1"/>
  <c r="AS1790" i="29" s="1"/>
  <c r="U1791" i="29"/>
  <c r="AR1754" i="29"/>
  <c r="AP1754" i="29"/>
  <c r="AQ1754" i="29"/>
  <c r="AD1737" i="29"/>
  <c r="AO1753" i="29"/>
  <c r="Y1754" i="29"/>
  <c r="AE1737" i="29"/>
  <c r="AS1736" i="29" a="1"/>
  <c r="AS1736" i="29" s="1"/>
  <c r="U1737" i="29"/>
  <c r="AQ1700" i="29"/>
  <c r="AR1700" i="29"/>
  <c r="AP1700" i="29"/>
  <c r="AE1683" i="29"/>
  <c r="AO1699" i="29"/>
  <c r="Y1700" i="29"/>
  <c r="AD1683" i="29"/>
  <c r="AS1682" i="29" a="1"/>
  <c r="AS1682" i="29" s="1"/>
  <c r="U1683" i="29"/>
  <c r="AR1646" i="29"/>
  <c r="AP1646" i="29"/>
  <c r="AQ1646" i="29"/>
  <c r="AD1629" i="29"/>
  <c r="AE1629" i="29"/>
  <c r="AO1645" i="29"/>
  <c r="Y1646" i="29"/>
  <c r="AS1628" i="29" a="1"/>
  <c r="AS1628" i="29" s="1"/>
  <c r="U1629" i="29"/>
  <c r="AR1592" i="29"/>
  <c r="AP1592" i="29"/>
  <c r="AQ1592" i="29"/>
  <c r="AE1575" i="29"/>
  <c r="AO1591" i="29"/>
  <c r="Y1592" i="29"/>
  <c r="AD1575" i="29"/>
  <c r="AS1574" i="29" a="1"/>
  <c r="AS1574" i="29" s="1"/>
  <c r="U1575" i="29"/>
  <c r="AQ1538" i="29"/>
  <c r="AP1538" i="29"/>
  <c r="AR1538" i="29"/>
  <c r="AE1521" i="29"/>
  <c r="AD1521" i="29"/>
  <c r="AO1537" i="29"/>
  <c r="Y1538" i="29"/>
  <c r="AS1520" i="29" a="1"/>
  <c r="AS1520" i="29" s="1"/>
  <c r="U1521" i="29"/>
  <c r="AR1484" i="29"/>
  <c r="AP1484" i="29"/>
  <c r="AQ1484" i="29"/>
  <c r="AE1467" i="29"/>
  <c r="AO1483" i="29"/>
  <c r="Y1484" i="29"/>
  <c r="AD1467" i="29"/>
  <c r="AS1466" i="29" a="1"/>
  <c r="AS1466" i="29" s="1"/>
  <c r="U1467" i="29"/>
  <c r="AP1430" i="29"/>
  <c r="AR1430" i="29"/>
  <c r="AQ1430" i="29"/>
  <c r="AE1413" i="29"/>
  <c r="AO1429" i="29"/>
  <c r="Y1430" i="29"/>
  <c r="AD1413" i="29"/>
  <c r="AS1412" i="29" a="1"/>
  <c r="AS1412" i="29" s="1"/>
  <c r="U1413" i="29"/>
  <c r="AQ1376" i="29"/>
  <c r="AP1376" i="29"/>
  <c r="AR1376" i="29"/>
  <c r="AD1359" i="29"/>
  <c r="AO1375" i="29"/>
  <c r="Y1376" i="29"/>
  <c r="AE1359" i="29"/>
  <c r="AS1358" i="29" a="1"/>
  <c r="AS1358" i="29" s="1"/>
  <c r="U1359" i="29"/>
  <c r="AR1322" i="29"/>
  <c r="AP1322" i="29"/>
  <c r="AQ1322" i="29"/>
  <c r="AD1305" i="29"/>
  <c r="AO1321" i="29"/>
  <c r="Y1322" i="29"/>
  <c r="AE1305" i="29"/>
  <c r="AS1304" i="29" a="1"/>
  <c r="AS1304" i="29" s="1"/>
  <c r="U1305" i="29"/>
  <c r="AR1268" i="29"/>
  <c r="AQ1268" i="29"/>
  <c r="AP1268" i="29"/>
  <c r="AD1251" i="29"/>
  <c r="AO1267" i="29"/>
  <c r="Y1268" i="29"/>
  <c r="AE1251" i="29"/>
  <c r="AS1250" i="29" a="1"/>
  <c r="AS1250" i="29" s="1"/>
  <c r="U1251" i="29"/>
  <c r="AP1214" i="29"/>
  <c r="AR1214" i="29"/>
  <c r="AQ1214" i="29"/>
  <c r="AE1197" i="29"/>
  <c r="AO1213" i="29"/>
  <c r="Y1214" i="29"/>
  <c r="AD1197" i="29"/>
  <c r="AS1196" i="29" a="1"/>
  <c r="AS1196" i="29" s="1"/>
  <c r="U1197" i="29"/>
  <c r="AR1160" i="29"/>
  <c r="AQ1160" i="29"/>
  <c r="AP1160" i="29"/>
  <c r="AD1143" i="29"/>
  <c r="AO1159" i="29"/>
  <c r="Y1160" i="29"/>
  <c r="AE1143" i="29"/>
  <c r="AS1142" i="29" a="1"/>
  <c r="AS1142" i="29" s="1"/>
  <c r="U1143" i="29"/>
  <c r="AR1106" i="29"/>
  <c r="AP1106" i="29"/>
  <c r="AQ1106" i="29"/>
  <c r="AO1105" i="29"/>
  <c r="Y1106" i="29"/>
  <c r="AD1089" i="29"/>
  <c r="AE1089" i="29"/>
  <c r="AS1088" i="29" a="1"/>
  <c r="AS1088" i="29" s="1"/>
  <c r="U1089" i="29"/>
  <c r="AQ1052" i="29"/>
  <c r="AR1052" i="29"/>
  <c r="AP1052" i="29"/>
  <c r="AE1035" i="29"/>
  <c r="AD1035" i="29"/>
  <c r="AO1051" i="29"/>
  <c r="Y1052" i="29"/>
  <c r="AS1034" i="29" a="1"/>
  <c r="AS1034" i="29" s="1"/>
  <c r="U1035" i="29"/>
  <c r="AP998" i="29"/>
  <c r="AR998" i="29"/>
  <c r="AQ998" i="29"/>
  <c r="AD981" i="29"/>
  <c r="AE981" i="29"/>
  <c r="AO997" i="29"/>
  <c r="Y998" i="29"/>
  <c r="AS980" i="29" a="1"/>
  <c r="AS980" i="29" s="1"/>
  <c r="U981" i="29"/>
  <c r="AQ944" i="29"/>
  <c r="AR944" i="29"/>
  <c r="AP944" i="29"/>
  <c r="AO943" i="29"/>
  <c r="Y944" i="29"/>
  <c r="AE927" i="29"/>
  <c r="AD927" i="29"/>
  <c r="AS926" i="29" a="1"/>
  <c r="AS926" i="29" s="1"/>
  <c r="U927" i="29"/>
  <c r="AR890" i="29"/>
  <c r="AP890" i="29"/>
  <c r="AQ890" i="29"/>
  <c r="AD873" i="29"/>
  <c r="AE873" i="29"/>
  <c r="AO889" i="29"/>
  <c r="Y890" i="29"/>
  <c r="AS872" i="29" a="1"/>
  <c r="AS872" i="29" s="1"/>
  <c r="U873" i="29"/>
  <c r="AR836" i="29"/>
  <c r="AP836" i="29"/>
  <c r="AQ836" i="29"/>
  <c r="AD819" i="29"/>
  <c r="AO835" i="29"/>
  <c r="Y836" i="29"/>
  <c r="AE819" i="29"/>
  <c r="AS818" i="29" a="1"/>
  <c r="AS818" i="29" s="1"/>
  <c r="U819" i="29"/>
  <c r="AR728" i="29"/>
  <c r="AQ728" i="29"/>
  <c r="AP728" i="29"/>
  <c r="AE711" i="29"/>
  <c r="AO727" i="29"/>
  <c r="Y728" i="29"/>
  <c r="AD711" i="29"/>
  <c r="AS710" i="29" a="1"/>
  <c r="AS710" i="29" s="1"/>
  <c r="U711" i="29"/>
  <c r="AQ674" i="29"/>
  <c r="AP674" i="29"/>
  <c r="AR674" i="29"/>
  <c r="AE657" i="29"/>
  <c r="AO673" i="29"/>
  <c r="Y674" i="29"/>
  <c r="AD657" i="29"/>
  <c r="AS656" i="29" a="1"/>
  <c r="AS656" i="29" s="1"/>
  <c r="U657" i="29"/>
  <c r="AP620" i="29"/>
  <c r="AR620" i="29"/>
  <c r="AQ620" i="29"/>
  <c r="AO619" i="29"/>
  <c r="Y620" i="29"/>
  <c r="AE603" i="29"/>
  <c r="AD603" i="29"/>
  <c r="AS602" i="29" a="1"/>
  <c r="AS602" i="29" s="1"/>
  <c r="U603" i="29"/>
  <c r="AR566" i="29"/>
  <c r="AP566" i="29"/>
  <c r="AQ566" i="29"/>
  <c r="AE549" i="29"/>
  <c r="AO565" i="29"/>
  <c r="Y566" i="29"/>
  <c r="AD549" i="29"/>
  <c r="AS548" i="29" a="1"/>
  <c r="AS548" i="29" s="1"/>
  <c r="U549" i="29"/>
  <c r="AP512" i="29"/>
  <c r="AR512" i="29"/>
  <c r="AQ512" i="29"/>
  <c r="AE495" i="29"/>
  <c r="AD495" i="29"/>
  <c r="AO511" i="29"/>
  <c r="Y512" i="29"/>
  <c r="AS494" i="29" a="1"/>
  <c r="AS494" i="29" s="1"/>
  <c r="U495" i="29"/>
  <c r="AQ458" i="29"/>
  <c r="AR458" i="29"/>
  <c r="AP458" i="29"/>
  <c r="AO457" i="29"/>
  <c r="Y458" i="29"/>
  <c r="AE441" i="29"/>
  <c r="AD441" i="29"/>
  <c r="AS440" i="29" a="1"/>
  <c r="AS440" i="29" s="1"/>
  <c r="U441" i="29"/>
  <c r="AR404" i="29"/>
  <c r="AP404" i="29"/>
  <c r="AQ404" i="29"/>
  <c r="AD387" i="29"/>
  <c r="AE387" i="29"/>
  <c r="AO403" i="29"/>
  <c r="Y404" i="29"/>
  <c r="AS386" i="29" a="1"/>
  <c r="AS386" i="29" s="1"/>
  <c r="U387" i="29"/>
  <c r="AR350" i="29"/>
  <c r="AP350" i="29"/>
  <c r="AQ350" i="29"/>
  <c r="AD333" i="29"/>
  <c r="AO349" i="29"/>
  <c r="Y350" i="29"/>
  <c r="AE333" i="29"/>
  <c r="AS332" i="29" a="1"/>
  <c r="AS332" i="29" s="1"/>
  <c r="U333" i="29"/>
  <c r="AQ296" i="29"/>
  <c r="AP296" i="29"/>
  <c r="AR296" i="29"/>
  <c r="AD279" i="29"/>
  <c r="AO295" i="29"/>
  <c r="Y296" i="29"/>
  <c r="AE279" i="29"/>
  <c r="AS278" i="29" a="1"/>
  <c r="AS278" i="29" s="1"/>
  <c r="U279" i="29"/>
  <c r="AQ242" i="29"/>
  <c r="AP242" i="29"/>
  <c r="AR242" i="29"/>
  <c r="AD225" i="29"/>
  <c r="AO241" i="29"/>
  <c r="Y242" i="29"/>
  <c r="AE225" i="29"/>
  <c r="AS224" i="29" a="1"/>
  <c r="AS224" i="29" s="1"/>
  <c r="U225" i="29"/>
  <c r="AQ188" i="29"/>
  <c r="AP188" i="29"/>
  <c r="AR188" i="29"/>
  <c r="AE171" i="29"/>
  <c r="AD171" i="29"/>
  <c r="AO187" i="29"/>
  <c r="Y188" i="29"/>
  <c r="AS170" i="29" a="1"/>
  <c r="AS170" i="29" s="1"/>
  <c r="U171" i="29"/>
  <c r="AQ134" i="29"/>
  <c r="AR134" i="29"/>
  <c r="AP134" i="29"/>
  <c r="AD117" i="29"/>
  <c r="AO133" i="29"/>
  <c r="Y134" i="29"/>
  <c r="AE117" i="29"/>
  <c r="AS116" i="29" a="1"/>
  <c r="AS116" i="29" s="1"/>
  <c r="U117" i="29"/>
  <c r="AQ83" i="29"/>
  <c r="AP83" i="29"/>
  <c r="AR83" i="29"/>
  <c r="AC66" i="29"/>
  <c r="AG66" i="29" s="1"/>
  <c r="AH66" i="29" s="1"/>
  <c r="AO82" i="29"/>
  <c r="Y83" i="29"/>
  <c r="AQ7" i="29"/>
  <c r="AC2655" i="29" a="1"/>
  <c r="Y2673" i="29" a="1"/>
  <c r="AO2672" i="29" a="1"/>
  <c r="Y2619" i="29" a="1"/>
  <c r="AO2618" i="29" a="1"/>
  <c r="AC2601" i="29" a="1"/>
  <c r="AC2547" i="29" a="1"/>
  <c r="Y2565" i="29" a="1"/>
  <c r="AO2564" i="29" a="1"/>
  <c r="Y2511" i="29" a="1"/>
  <c r="AO2510" i="29" a="1"/>
  <c r="AC2493" i="29" a="1"/>
  <c r="Y2457" i="29" a="1"/>
  <c r="AO2456" i="29" a="1"/>
  <c r="AC2439" i="29" a="1"/>
  <c r="Y2403" i="29" a="1"/>
  <c r="AO2402" i="29" a="1"/>
  <c r="AC2385" i="29" a="1"/>
  <c r="AC2331" i="29" a="1"/>
  <c r="Y2349" i="29" a="1"/>
  <c r="AO2348" i="29" a="1"/>
  <c r="Y2295" i="29" a="1"/>
  <c r="AO2294" i="29" a="1"/>
  <c r="AC2277" i="29" a="1"/>
  <c r="AC2169" i="29" a="1"/>
  <c r="Y2187" i="29" a="1"/>
  <c r="AO2186" i="29" a="1"/>
  <c r="Y2133" i="29" a="1"/>
  <c r="AO2132" i="29" a="1"/>
  <c r="AC2115" i="29" a="1"/>
  <c r="Y2079" i="29" a="1"/>
  <c r="AO2078" i="29" a="1"/>
  <c r="AC2061" i="29" a="1"/>
  <c r="Y2025" i="29" a="1"/>
  <c r="AO2024" i="29" a="1"/>
  <c r="AC2007" i="29" a="1"/>
  <c r="Y1971" i="29" a="1"/>
  <c r="AO1970" i="29" a="1"/>
  <c r="AC1953" i="29" a="1"/>
  <c r="AC1899" i="29" a="1"/>
  <c r="Y1917" i="29" a="1"/>
  <c r="AO1916" i="29" a="1"/>
  <c r="AC1845" i="29" a="1"/>
  <c r="Y1863" i="29" a="1"/>
  <c r="AO1862" i="29" a="1"/>
  <c r="Y1809" i="29" a="1"/>
  <c r="AO1808" i="29" a="1"/>
  <c r="AC1791" i="29" a="1"/>
  <c r="AC1737" i="29" a="1"/>
  <c r="Y1755" i="29" a="1"/>
  <c r="AO1754" i="29" a="1"/>
  <c r="AC1683" i="29" a="1"/>
  <c r="Y1701" i="29" a="1"/>
  <c r="AO1700" i="29" a="1"/>
  <c r="AC1629" i="29" a="1"/>
  <c r="Y1647" i="29" a="1"/>
  <c r="AO1646" i="29" a="1"/>
  <c r="Y1593" i="29" a="1"/>
  <c r="AO1592" i="29" a="1"/>
  <c r="AC1575" i="29" a="1"/>
  <c r="Y1539" i="29" a="1"/>
  <c r="AO1538" i="29" a="1"/>
  <c r="AC1521" i="29" a="1"/>
  <c r="Y1485" i="29" a="1"/>
  <c r="AO1484" i="29" a="1"/>
  <c r="AC1467" i="29" a="1"/>
  <c r="AC1413" i="29" a="1"/>
  <c r="Y1431" i="29" a="1"/>
  <c r="AO1430" i="29" a="1"/>
  <c r="Y1377" i="29" a="1"/>
  <c r="AO1376" i="29" a="1"/>
  <c r="AC1359" i="29" a="1"/>
  <c r="AC1305" i="29" a="1"/>
  <c r="Y1323" i="29" a="1"/>
  <c r="AO1322" i="29" a="1"/>
  <c r="AC1251" i="29" a="1"/>
  <c r="Y1269" i="29" a="1"/>
  <c r="AO1268" i="29" a="1"/>
  <c r="AC1197" i="29" a="1"/>
  <c r="Y1215" i="29" a="1"/>
  <c r="AO1214" i="29" a="1"/>
  <c r="Y1161" i="29" a="1"/>
  <c r="AO1160" i="29" a="1"/>
  <c r="AC1143" i="29" a="1"/>
  <c r="Y1107" i="29" a="1"/>
  <c r="AO1106" i="29" a="1"/>
  <c r="AC1089" i="29" a="1"/>
  <c r="Y1053" i="29" a="1"/>
  <c r="AO1052" i="29" a="1"/>
  <c r="AC1035" i="29" a="1"/>
  <c r="Y999" i="29" a="1"/>
  <c r="AO998" i="29" a="1"/>
  <c r="AC981" i="29" a="1"/>
  <c r="Y945" i="29" a="1"/>
  <c r="AO944" i="29" a="1"/>
  <c r="AC927" i="29" a="1"/>
  <c r="AC873" i="29" a="1"/>
  <c r="Y891" i="29" a="1"/>
  <c r="AO890" i="29" a="1"/>
  <c r="AC819" i="29" a="1"/>
  <c r="Y837" i="29" a="1"/>
  <c r="AO836" i="29" a="1"/>
  <c r="Y729" i="29" a="1"/>
  <c r="AO728" i="29" a="1"/>
  <c r="AC711" i="29" a="1"/>
  <c r="AC657" i="29" a="1"/>
  <c r="Y675" i="29" a="1"/>
  <c r="AO674" i="29" a="1"/>
  <c r="Y621" i="29" a="1"/>
  <c r="AO620" i="29" a="1"/>
  <c r="AC603" i="29" a="1"/>
  <c r="Y567" i="29" a="1"/>
  <c r="AO566" i="29" a="1"/>
  <c r="AC549" i="29" a="1"/>
  <c r="AC495" i="29" a="1"/>
  <c r="Y513" i="29" a="1"/>
  <c r="AO512" i="29" a="1"/>
  <c r="Y459" i="29" a="1"/>
  <c r="AO458" i="29" a="1"/>
  <c r="AC441" i="29" a="1"/>
  <c r="AC387" i="29" a="1"/>
  <c r="Y405" i="29" a="1"/>
  <c r="AO404" i="29" a="1"/>
  <c r="Y351" i="29" a="1"/>
  <c r="AO350" i="29" a="1"/>
  <c r="AC333" i="29" a="1"/>
  <c r="Y297" i="29" a="1"/>
  <c r="AO296" i="29" a="1"/>
  <c r="AC279" i="29" a="1"/>
  <c r="Y243" i="29" a="1"/>
  <c r="AO242" i="29" a="1"/>
  <c r="AC225" i="29" a="1"/>
  <c r="AC171" i="29" a="1"/>
  <c r="Y189" i="29" a="1"/>
  <c r="AO188" i="29" a="1"/>
  <c r="Y135" i="29" a="1"/>
  <c r="AO134" i="29" a="1"/>
  <c r="AC117" i="29" a="1"/>
  <c r="Y84" i="29" a="1"/>
  <c r="AO83" i="29" a="1"/>
  <c r="AR7" i="29" a="1"/>
  <c r="AQ84" i="29" a="1"/>
  <c r="AR84" i="29" a="1"/>
  <c r="AP84" i="29" a="1"/>
  <c r="AQ135" i="29" a="1"/>
  <c r="AP135" i="29" a="1"/>
  <c r="AR135" i="29" a="1"/>
  <c r="AR189" i="29" a="1"/>
  <c r="AP189" i="29" a="1"/>
  <c r="AQ189" i="29" a="1"/>
  <c r="AQ243" i="29" a="1"/>
  <c r="AP243" i="29" a="1"/>
  <c r="AR243" i="29" a="1"/>
  <c r="AQ297" i="29" a="1"/>
  <c r="AR297" i="29" a="1"/>
  <c r="AP297" i="29" a="1"/>
  <c r="AP351" i="29" a="1"/>
  <c r="AR351" i="29" a="1"/>
  <c r="AQ351" i="29" a="1"/>
  <c r="AP405" i="29" a="1"/>
  <c r="AR405" i="29" a="1"/>
  <c r="AQ405" i="29" a="1"/>
  <c r="AQ459" i="29" a="1"/>
  <c r="AP459" i="29" a="1"/>
  <c r="AR459" i="29" a="1"/>
  <c r="AP513" i="29" a="1"/>
  <c r="AQ513" i="29" a="1"/>
  <c r="AR513" i="29" a="1"/>
  <c r="AP567" i="29" a="1"/>
  <c r="AR567" i="29" a="1"/>
  <c r="AQ567" i="29" a="1"/>
  <c r="AR621" i="29" a="1"/>
  <c r="AP621" i="29" a="1"/>
  <c r="AQ621" i="29" a="1"/>
  <c r="AR675" i="29" a="1"/>
  <c r="AP675" i="29" a="1"/>
  <c r="AQ675" i="29" a="1"/>
  <c r="AQ729" i="29" a="1"/>
  <c r="AP729" i="29" a="1"/>
  <c r="AR729" i="29" a="1"/>
  <c r="AP837" i="29" a="1"/>
  <c r="AR837" i="29" a="1"/>
  <c r="AQ837" i="29" a="1"/>
  <c r="AP891" i="29" a="1"/>
  <c r="AR891" i="29" a="1"/>
  <c r="AQ891" i="29" a="1"/>
  <c r="AQ945" i="29" a="1"/>
  <c r="AP945" i="29" a="1"/>
  <c r="AR945" i="29" a="1"/>
  <c r="AQ999" i="29" a="1"/>
  <c r="AR999" i="29" a="1"/>
  <c r="AP999" i="29" a="1"/>
  <c r="AQ1053" i="29" a="1"/>
  <c r="AP1053" i="29" a="1"/>
  <c r="AR1053" i="29" a="1"/>
  <c r="AP1107" i="29" a="1"/>
  <c r="AR1107" i="29" a="1"/>
  <c r="AQ1107" i="29" a="1"/>
  <c r="AR1161" i="29" a="1"/>
  <c r="AP1161" i="29" a="1"/>
  <c r="AQ1161" i="29" a="1"/>
  <c r="AQ1215" i="29" a="1"/>
  <c r="AR1215" i="29" a="1"/>
  <c r="AP1215" i="29" a="1"/>
  <c r="AP1269" i="29" a="1"/>
  <c r="AQ1269" i="29" a="1"/>
  <c r="AR1269" i="29" a="1"/>
  <c r="AP1323" i="29" a="1"/>
  <c r="AR1323" i="29" a="1"/>
  <c r="AQ1323" i="29" a="1"/>
  <c r="AR1377" i="29" a="1"/>
  <c r="AP1377" i="29" a="1"/>
  <c r="AQ1377" i="29" a="1"/>
  <c r="AP1431" i="29" a="1"/>
  <c r="AQ1431" i="29" a="1"/>
  <c r="AR1431" i="29" a="1"/>
  <c r="AR1485" i="29" a="1"/>
  <c r="AP1485" i="29" a="1"/>
  <c r="AQ1485" i="29" a="1"/>
  <c r="AR1539" i="29" a="1"/>
  <c r="AP1539" i="29" a="1"/>
  <c r="AQ1539" i="29" a="1"/>
  <c r="AP1593" i="29" a="1"/>
  <c r="AR1593" i="29" a="1"/>
  <c r="AQ1593" i="29" a="1"/>
  <c r="AR1647" i="29" a="1"/>
  <c r="AP1647" i="29" a="1"/>
  <c r="AQ1647" i="29" a="1"/>
  <c r="AQ1701" i="29" a="1"/>
  <c r="AP1701" i="29" a="1"/>
  <c r="AR1701" i="29" a="1"/>
  <c r="AQ1755" i="29" a="1"/>
  <c r="AR1755" i="29" a="1"/>
  <c r="AP1755" i="29" a="1"/>
  <c r="AR1809" i="29" a="1"/>
  <c r="AP1809" i="29" a="1"/>
  <c r="AQ1809" i="29" a="1"/>
  <c r="AQ1863" i="29" a="1"/>
  <c r="AP1863" i="29" a="1"/>
  <c r="AR1863" i="29" a="1"/>
  <c r="AQ1917" i="29" a="1"/>
  <c r="AP1917" i="29" a="1"/>
  <c r="AR1917" i="29" a="1"/>
  <c r="AQ1971" i="29" a="1"/>
  <c r="AP1971" i="29" a="1"/>
  <c r="AR1971" i="29" a="1"/>
  <c r="AP2025" i="29" a="1"/>
  <c r="AR2025" i="29" a="1"/>
  <c r="AQ2025" i="29" a="1"/>
  <c r="AP2079" i="29" a="1"/>
  <c r="AR2079" i="29" a="1"/>
  <c r="AQ2079" i="29" a="1"/>
  <c r="AP2133" i="29" a="1"/>
  <c r="AQ2133" i="29" a="1"/>
  <c r="AR2133" i="29" a="1"/>
  <c r="AP2187" i="29" a="1"/>
  <c r="AQ2187" i="29" a="1"/>
  <c r="AR2187" i="29" a="1"/>
  <c r="AQ2295" i="29" a="1"/>
  <c r="AR2295" i="29" a="1"/>
  <c r="AP2295" i="29" a="1"/>
  <c r="AR2349" i="29" a="1"/>
  <c r="AP2349" i="29" a="1"/>
  <c r="AQ2349" i="29" a="1"/>
  <c r="AQ2403" i="29" a="1"/>
  <c r="AP2403" i="29" a="1"/>
  <c r="AR2403" i="29" a="1"/>
  <c r="AQ2457" i="29" a="1"/>
  <c r="AP2457" i="29" a="1"/>
  <c r="AR2457" i="29" a="1"/>
  <c r="AQ2511" i="29" a="1"/>
  <c r="AP2511" i="29" a="1"/>
  <c r="AR2511" i="29" a="1"/>
  <c r="AQ2565" i="29" a="1"/>
  <c r="AP2565" i="29" a="1"/>
  <c r="AR2565" i="29" a="1"/>
  <c r="AP2619" i="29" a="1"/>
  <c r="AR2619" i="29" a="1"/>
  <c r="AQ2619" i="29" a="1"/>
  <c r="AQ2673" i="29" a="1"/>
  <c r="AR2673" i="29" a="1"/>
  <c r="AP2673" i="29" a="1"/>
  <c r="AP2673" i="29" l="1"/>
  <c r="AR2673" i="29"/>
  <c r="AQ2673" i="29"/>
  <c r="AO2672" i="29"/>
  <c r="Y2673" i="29"/>
  <c r="AC2655" i="29"/>
  <c r="AG2655" i="29" s="1"/>
  <c r="AH2655" i="29" s="1"/>
  <c r="AQ2619" i="29"/>
  <c r="AR2619" i="29"/>
  <c r="AP2619" i="29"/>
  <c r="AC2601" i="29"/>
  <c r="AG2601" i="29" s="1"/>
  <c r="AH2601" i="29" s="1"/>
  <c r="AO2618" i="29"/>
  <c r="Y2619" i="29"/>
  <c r="AR2565" i="29"/>
  <c r="AP2565" i="29"/>
  <c r="AQ2565" i="29"/>
  <c r="AO2564" i="29"/>
  <c r="Y2565" i="29"/>
  <c r="AC2547" i="29"/>
  <c r="AG2547" i="29" s="1"/>
  <c r="AH2547" i="29" s="1"/>
  <c r="AR2511" i="29"/>
  <c r="AP2511" i="29"/>
  <c r="AQ2511" i="29"/>
  <c r="AC2493" i="29"/>
  <c r="AG2493" i="29" s="1"/>
  <c r="AH2493" i="29" s="1"/>
  <c r="AO2510" i="29"/>
  <c r="Y2511" i="29"/>
  <c r="AR2457" i="29"/>
  <c r="AP2457" i="29"/>
  <c r="AQ2457" i="29"/>
  <c r="AC2439" i="29"/>
  <c r="AG2439" i="29" s="1"/>
  <c r="AH2439" i="29" s="1"/>
  <c r="AO2456" i="29"/>
  <c r="Y2457" i="29"/>
  <c r="AR2403" i="29"/>
  <c r="AP2403" i="29"/>
  <c r="AQ2403" i="29"/>
  <c r="AC2385" i="29"/>
  <c r="AG2385" i="29" s="1"/>
  <c r="AH2385" i="29" s="1"/>
  <c r="AO2402" i="29"/>
  <c r="Y2403" i="29"/>
  <c r="AQ2349" i="29"/>
  <c r="AP2349" i="29"/>
  <c r="AR2349" i="29"/>
  <c r="AO2348" i="29"/>
  <c r="Y2349" i="29"/>
  <c r="AC2331" i="29"/>
  <c r="AG2331" i="29" s="1"/>
  <c r="AH2331" i="29" s="1"/>
  <c r="AP2295" i="29"/>
  <c r="AR2295" i="29"/>
  <c r="AQ2295" i="29"/>
  <c r="AC2277" i="29"/>
  <c r="AG2277" i="29" s="1"/>
  <c r="AH2277" i="29" s="1"/>
  <c r="AO2294" i="29"/>
  <c r="Y2295" i="29"/>
  <c r="AR2187" i="29"/>
  <c r="AQ2187" i="29"/>
  <c r="AP2187" i="29"/>
  <c r="AO2186" i="29"/>
  <c r="Y2187" i="29"/>
  <c r="AC2169" i="29"/>
  <c r="AG2169" i="29" s="1"/>
  <c r="AH2169" i="29" s="1"/>
  <c r="AR2133" i="29"/>
  <c r="AQ2133" i="29"/>
  <c r="AP2133" i="29"/>
  <c r="AC2115" i="29"/>
  <c r="AG2115" i="29" s="1"/>
  <c r="AH2115" i="29" s="1"/>
  <c r="AO2132" i="29"/>
  <c r="Y2133" i="29"/>
  <c r="AQ2079" i="29"/>
  <c r="AR2079" i="29"/>
  <c r="AP2079" i="29"/>
  <c r="AC2061" i="29"/>
  <c r="AG2061" i="29" s="1"/>
  <c r="AH2061" i="29" s="1"/>
  <c r="AO2078" i="29"/>
  <c r="Y2079" i="29"/>
  <c r="AQ2025" i="29"/>
  <c r="AR2025" i="29"/>
  <c r="AP2025" i="29"/>
  <c r="AC2007" i="29"/>
  <c r="AG2007" i="29" s="1"/>
  <c r="AH2007" i="29" s="1"/>
  <c r="AO2024" i="29"/>
  <c r="Y2025" i="29"/>
  <c r="AR1971" i="29"/>
  <c r="AP1971" i="29"/>
  <c r="AQ1971" i="29"/>
  <c r="AC1953" i="29"/>
  <c r="AG1953" i="29" s="1"/>
  <c r="AH1953" i="29" s="1"/>
  <c r="AO1970" i="29"/>
  <c r="Y1971" i="29"/>
  <c r="AR1917" i="29"/>
  <c r="AP1917" i="29"/>
  <c r="AQ1917" i="29"/>
  <c r="AO1916" i="29"/>
  <c r="Y1917" i="29"/>
  <c r="AC1899" i="29"/>
  <c r="AG1899" i="29" s="1"/>
  <c r="AH1899" i="29" s="1"/>
  <c r="AR1863" i="29"/>
  <c r="AP1863" i="29"/>
  <c r="AQ1863" i="29"/>
  <c r="AO1862" i="29"/>
  <c r="Y1863" i="29"/>
  <c r="AC1845" i="29"/>
  <c r="AG1845" i="29" s="1"/>
  <c r="AH1845" i="29" s="1"/>
  <c r="AQ1809" i="29"/>
  <c r="AP1809" i="29"/>
  <c r="AR1809" i="29"/>
  <c r="AC1791" i="29"/>
  <c r="AG1791" i="29" s="1"/>
  <c r="AH1791" i="29" s="1"/>
  <c r="AO1808" i="29"/>
  <c r="Y1809" i="29"/>
  <c r="AP1755" i="29"/>
  <c r="AR1755" i="29"/>
  <c r="AQ1755" i="29"/>
  <c r="AO1754" i="29"/>
  <c r="Y1755" i="29"/>
  <c r="AC1737" i="29"/>
  <c r="AG1737" i="29" s="1"/>
  <c r="AH1737" i="29" s="1"/>
  <c r="AR1701" i="29"/>
  <c r="AP1701" i="29"/>
  <c r="AQ1701" i="29"/>
  <c r="AO1700" i="29"/>
  <c r="Y1701" i="29"/>
  <c r="AC1683" i="29"/>
  <c r="AG1683" i="29" s="1"/>
  <c r="AH1683" i="29" s="1"/>
  <c r="AQ1647" i="29"/>
  <c r="AP1647" i="29"/>
  <c r="AR1647" i="29"/>
  <c r="AO1646" i="29"/>
  <c r="Y1647" i="29"/>
  <c r="AC1629" i="29"/>
  <c r="AG1629" i="29" s="1"/>
  <c r="AH1629" i="29" s="1"/>
  <c r="AQ1593" i="29"/>
  <c r="AR1593" i="29"/>
  <c r="AP1593" i="29"/>
  <c r="AC1575" i="29"/>
  <c r="AG1575" i="29" s="1"/>
  <c r="AH1575" i="29" s="1"/>
  <c r="AO1592" i="29"/>
  <c r="Y1593" i="29"/>
  <c r="AQ1539" i="29"/>
  <c r="AP1539" i="29"/>
  <c r="AR1539" i="29"/>
  <c r="AC1521" i="29"/>
  <c r="AG1521" i="29" s="1"/>
  <c r="AH1521" i="29" s="1"/>
  <c r="AO1538" i="29"/>
  <c r="Y1539" i="29"/>
  <c r="AQ1485" i="29"/>
  <c r="AP1485" i="29"/>
  <c r="AR1485" i="29"/>
  <c r="AC1467" i="29"/>
  <c r="AG1467" i="29" s="1"/>
  <c r="AH1467" i="29" s="1"/>
  <c r="AO1484" i="29"/>
  <c r="Y1485" i="29"/>
  <c r="AR1431" i="29"/>
  <c r="AQ1431" i="29"/>
  <c r="AP1431" i="29"/>
  <c r="AO1430" i="29"/>
  <c r="Y1431" i="29"/>
  <c r="AC1413" i="29"/>
  <c r="AG1413" i="29" s="1"/>
  <c r="AH1413" i="29" s="1"/>
  <c r="AQ1377" i="29"/>
  <c r="AP1377" i="29"/>
  <c r="AR1377" i="29"/>
  <c r="AC1359" i="29"/>
  <c r="AG1359" i="29" s="1"/>
  <c r="AH1359" i="29" s="1"/>
  <c r="AO1376" i="29"/>
  <c r="Y1377" i="29"/>
  <c r="AQ1323" i="29"/>
  <c r="AR1323" i="29"/>
  <c r="AP1323" i="29"/>
  <c r="AO1322" i="29"/>
  <c r="Y1323" i="29"/>
  <c r="AC1305" i="29"/>
  <c r="AG1305" i="29" s="1"/>
  <c r="AH1305" i="29" s="1"/>
  <c r="AR1269" i="29"/>
  <c r="AQ1269" i="29"/>
  <c r="AP1269" i="29"/>
  <c r="AO1268" i="29"/>
  <c r="Y1269" i="29"/>
  <c r="AC1251" i="29"/>
  <c r="AG1251" i="29" s="1"/>
  <c r="AH1251" i="29" s="1"/>
  <c r="AP1215" i="29"/>
  <c r="AR1215" i="29"/>
  <c r="AQ1215" i="29"/>
  <c r="AO1214" i="29"/>
  <c r="Y1215" i="29"/>
  <c r="AC1197" i="29"/>
  <c r="AG1197" i="29" s="1"/>
  <c r="AH1197" i="29" s="1"/>
  <c r="AQ1161" i="29"/>
  <c r="AP1161" i="29"/>
  <c r="AR1161" i="29"/>
  <c r="AC1143" i="29"/>
  <c r="AG1143" i="29" s="1"/>
  <c r="AH1143" i="29" s="1"/>
  <c r="AO1160" i="29"/>
  <c r="Y1161" i="29"/>
  <c r="AQ1107" i="29"/>
  <c r="AR1107" i="29"/>
  <c r="AP1107" i="29"/>
  <c r="AC1089" i="29"/>
  <c r="AG1089" i="29" s="1"/>
  <c r="AH1089" i="29" s="1"/>
  <c r="AO1106" i="29"/>
  <c r="Y1107" i="29"/>
  <c r="AR1053" i="29"/>
  <c r="AP1053" i="29"/>
  <c r="AQ1053" i="29"/>
  <c r="AC1035" i="29"/>
  <c r="AG1035" i="29" s="1"/>
  <c r="AH1035" i="29" s="1"/>
  <c r="AO1052" i="29"/>
  <c r="Y1053" i="29"/>
  <c r="AP999" i="29"/>
  <c r="AR999" i="29"/>
  <c r="AQ999" i="29"/>
  <c r="AC981" i="29"/>
  <c r="AG981" i="29" s="1"/>
  <c r="AH981" i="29" s="1"/>
  <c r="AO998" i="29"/>
  <c r="Y999" i="29"/>
  <c r="AR945" i="29"/>
  <c r="AP945" i="29"/>
  <c r="AQ945" i="29"/>
  <c r="AC927" i="29"/>
  <c r="AG927" i="29" s="1"/>
  <c r="AH927" i="29" s="1"/>
  <c r="AO944" i="29"/>
  <c r="Y945" i="29"/>
  <c r="AQ891" i="29"/>
  <c r="AR891" i="29"/>
  <c r="AP891" i="29"/>
  <c r="AO890" i="29"/>
  <c r="Y891" i="29"/>
  <c r="AC873" i="29"/>
  <c r="AG873" i="29" s="1"/>
  <c r="AH873" i="29" s="1"/>
  <c r="AQ837" i="29"/>
  <c r="AR837" i="29"/>
  <c r="AP837" i="29"/>
  <c r="AO836" i="29"/>
  <c r="Y837" i="29"/>
  <c r="AC819" i="29"/>
  <c r="AG819" i="29" s="1"/>
  <c r="AH819" i="29" s="1"/>
  <c r="AR729" i="29"/>
  <c r="AP729" i="29"/>
  <c r="AQ729" i="29"/>
  <c r="AC711" i="29"/>
  <c r="AG711" i="29" s="1"/>
  <c r="AH711" i="29" s="1"/>
  <c r="AO728" i="29"/>
  <c r="Y729" i="29"/>
  <c r="AQ675" i="29"/>
  <c r="AP675" i="29"/>
  <c r="AR675" i="29"/>
  <c r="AO674" i="29"/>
  <c r="Y675" i="29"/>
  <c r="AC657" i="29"/>
  <c r="AG657" i="29" s="1"/>
  <c r="AH657" i="29" s="1"/>
  <c r="AQ621" i="29"/>
  <c r="AP621" i="29"/>
  <c r="AR621" i="29"/>
  <c r="AC603" i="29"/>
  <c r="AG603" i="29" s="1"/>
  <c r="AH603" i="29" s="1"/>
  <c r="AO620" i="29"/>
  <c r="Y621" i="29"/>
  <c r="AQ567" i="29"/>
  <c r="AR567" i="29"/>
  <c r="AP567" i="29"/>
  <c r="AC549" i="29"/>
  <c r="AG549" i="29" s="1"/>
  <c r="AH549" i="29" s="1"/>
  <c r="AO566" i="29"/>
  <c r="Y567" i="29"/>
  <c r="AR513" i="29"/>
  <c r="AQ513" i="29"/>
  <c r="AP513" i="29"/>
  <c r="AO512" i="29"/>
  <c r="Y513" i="29"/>
  <c r="AC495" i="29"/>
  <c r="AG495" i="29" s="1"/>
  <c r="AH495" i="29" s="1"/>
  <c r="AR459" i="29"/>
  <c r="AP459" i="29"/>
  <c r="AQ459" i="29"/>
  <c r="AC441" i="29"/>
  <c r="AG441" i="29" s="1"/>
  <c r="AH441" i="29" s="1"/>
  <c r="AO458" i="29"/>
  <c r="Y459" i="29"/>
  <c r="AQ405" i="29"/>
  <c r="AR405" i="29"/>
  <c r="AP405" i="29"/>
  <c r="AO404" i="29"/>
  <c r="Y405" i="29"/>
  <c r="AC387" i="29"/>
  <c r="AG387" i="29" s="1"/>
  <c r="AH387" i="29" s="1"/>
  <c r="AQ351" i="29"/>
  <c r="AR351" i="29"/>
  <c r="AP351" i="29"/>
  <c r="AC333" i="29"/>
  <c r="AG333" i="29" s="1"/>
  <c r="AH333" i="29" s="1"/>
  <c r="AO350" i="29"/>
  <c r="Y351" i="29"/>
  <c r="AP297" i="29"/>
  <c r="AR297" i="29"/>
  <c r="AQ297" i="29"/>
  <c r="AC279" i="29"/>
  <c r="AG279" i="29" s="1"/>
  <c r="AH279" i="29" s="1"/>
  <c r="AO296" i="29"/>
  <c r="Y297" i="29"/>
  <c r="AR243" i="29"/>
  <c r="AP243" i="29"/>
  <c r="AQ243" i="29"/>
  <c r="AC225" i="29"/>
  <c r="AG225" i="29" s="1"/>
  <c r="AH225" i="29" s="1"/>
  <c r="AO242" i="29"/>
  <c r="Y243" i="29"/>
  <c r="AQ189" i="29"/>
  <c r="AP189" i="29"/>
  <c r="AR189" i="29"/>
  <c r="AO188" i="29"/>
  <c r="Y189" i="29"/>
  <c r="AC171" i="29"/>
  <c r="AG171" i="29" s="1"/>
  <c r="AH171" i="29" s="1"/>
  <c r="AR135" i="29"/>
  <c r="AP135" i="29"/>
  <c r="AQ135" i="29"/>
  <c r="AC117" i="29"/>
  <c r="AG117" i="29" s="1"/>
  <c r="AH117" i="29" s="1"/>
  <c r="AO134" i="29"/>
  <c r="Y135" i="29"/>
  <c r="AP84" i="29"/>
  <c r="AR84" i="29"/>
  <c r="AQ84" i="29"/>
  <c r="AO83" i="29"/>
  <c r="Y84" i="29"/>
  <c r="AT66" i="29"/>
  <c r="AU66" i="29" s="1"/>
  <c r="AI66" i="29"/>
  <c r="AR7" i="29"/>
  <c r="Y2674" i="29" a="1"/>
  <c r="AO2673" i="29" a="1"/>
  <c r="Y2620" i="29" a="1"/>
  <c r="AO2619" i="29" a="1"/>
  <c r="Y2566" i="29" a="1"/>
  <c r="AO2565" i="29" a="1"/>
  <c r="Y2512" i="29" a="1"/>
  <c r="AO2511" i="29" a="1"/>
  <c r="Y2458" i="29" a="1"/>
  <c r="AO2457" i="29" a="1"/>
  <c r="Y2404" i="29" a="1"/>
  <c r="AO2403" i="29" a="1"/>
  <c r="Y2350" i="29" a="1"/>
  <c r="AO2349" i="29" a="1"/>
  <c r="Y2296" i="29" a="1"/>
  <c r="AO2295" i="29" a="1"/>
  <c r="Y2188" i="29" a="1"/>
  <c r="AO2187" i="29" a="1"/>
  <c r="Y2134" i="29" a="1"/>
  <c r="AO2133" i="29" a="1"/>
  <c r="Y2080" i="29" a="1"/>
  <c r="AO2079" i="29" a="1"/>
  <c r="Y2026" i="29" a="1"/>
  <c r="AO2025" i="29" a="1"/>
  <c r="Y1972" i="29" a="1"/>
  <c r="AO1971" i="29" a="1"/>
  <c r="Y1918" i="29" a="1"/>
  <c r="AO1917" i="29" a="1"/>
  <c r="Y1864" i="29" a="1"/>
  <c r="AO1863" i="29" a="1"/>
  <c r="Y1810" i="29" a="1"/>
  <c r="AO1809" i="29" a="1"/>
  <c r="Y1756" i="29" a="1"/>
  <c r="AO1755" i="29" a="1"/>
  <c r="Y1702" i="29" a="1"/>
  <c r="AO1701" i="29" a="1"/>
  <c r="Y1648" i="29" a="1"/>
  <c r="AO1647" i="29" a="1"/>
  <c r="Y1594" i="29" a="1"/>
  <c r="AO1593" i="29" a="1"/>
  <c r="Y1540" i="29" a="1"/>
  <c r="AO1539" i="29" a="1"/>
  <c r="Y1486" i="29" a="1"/>
  <c r="AO1485" i="29" a="1"/>
  <c r="Y1432" i="29" a="1"/>
  <c r="AO1431" i="29" a="1"/>
  <c r="Y1378" i="29" a="1"/>
  <c r="AO1377" i="29" a="1"/>
  <c r="Y1324" i="29" a="1"/>
  <c r="AO1323" i="29" a="1"/>
  <c r="Y1270" i="29" a="1"/>
  <c r="AO1269" i="29" a="1"/>
  <c r="Y1216" i="29" a="1"/>
  <c r="AO1215" i="29" a="1"/>
  <c r="Y1162" i="29" a="1"/>
  <c r="AO1161" i="29" a="1"/>
  <c r="Y1108" i="29" a="1"/>
  <c r="AO1107" i="29" a="1"/>
  <c r="Y1054" i="29" a="1"/>
  <c r="AO1053" i="29" a="1"/>
  <c r="Y1000" i="29" a="1"/>
  <c r="AO999" i="29" a="1"/>
  <c r="Y946" i="29" a="1"/>
  <c r="AO945" i="29" a="1"/>
  <c r="Y892" i="29" a="1"/>
  <c r="AO891" i="29" a="1"/>
  <c r="Y838" i="29" a="1"/>
  <c r="AO837" i="29" a="1"/>
  <c r="Y730" i="29" a="1"/>
  <c r="AO729" i="29" a="1"/>
  <c r="Y676" i="29" a="1"/>
  <c r="AO675" i="29" a="1"/>
  <c r="Y622" i="29" a="1"/>
  <c r="AO621" i="29" a="1"/>
  <c r="Y568" i="29" a="1"/>
  <c r="AO567" i="29" a="1"/>
  <c r="Y514" i="29" a="1"/>
  <c r="AO513" i="29" a="1"/>
  <c r="Y460" i="29" a="1"/>
  <c r="AO459" i="29" a="1"/>
  <c r="Y406" i="29" a="1"/>
  <c r="AO405" i="29" a="1"/>
  <c r="Y352" i="29" a="1"/>
  <c r="AO351" i="29" a="1"/>
  <c r="Y298" i="29" a="1"/>
  <c r="AO297" i="29" a="1"/>
  <c r="Y244" i="29" a="1"/>
  <c r="AO243" i="29" a="1"/>
  <c r="Y190" i="29" a="1"/>
  <c r="AO189" i="29" a="1"/>
  <c r="Y136" i="29" a="1"/>
  <c r="AO135" i="29" a="1"/>
  <c r="Y85" i="29" a="1"/>
  <c r="AO84" i="29" a="1"/>
  <c r="R8" i="29" a="1"/>
  <c r="AR85" i="29" a="1"/>
  <c r="AP85" i="29" a="1"/>
  <c r="AQ85" i="29" a="1"/>
  <c r="AP136" i="29" a="1"/>
  <c r="AR136" i="29" a="1"/>
  <c r="AQ136" i="29" a="1"/>
  <c r="AQ190" i="29" a="1"/>
  <c r="AP190" i="29" a="1"/>
  <c r="AR190" i="29" a="1"/>
  <c r="AQ244" i="29" a="1"/>
  <c r="AR244" i="29" a="1"/>
  <c r="AP244" i="29" a="1"/>
  <c r="AQ298" i="29" a="1"/>
  <c r="AR298" i="29" a="1"/>
  <c r="AP298" i="29" a="1"/>
  <c r="AP352" i="29" a="1"/>
  <c r="AQ352" i="29" a="1"/>
  <c r="AR352" i="29" a="1"/>
  <c r="AR406" i="29" a="1"/>
  <c r="AP406" i="29" a="1"/>
  <c r="AQ406" i="29" a="1"/>
  <c r="AP460" i="29" a="1"/>
  <c r="AR460" i="29" a="1"/>
  <c r="AQ460" i="29" a="1"/>
  <c r="AP514" i="29" a="1"/>
  <c r="AQ514" i="29" a="1"/>
  <c r="AR514" i="29" a="1"/>
  <c r="AQ568" i="29" a="1"/>
  <c r="AP568" i="29" a="1"/>
  <c r="AR568" i="29" a="1"/>
  <c r="AP622" i="29" a="1"/>
  <c r="AQ622" i="29" a="1"/>
  <c r="AR622" i="29" a="1"/>
  <c r="AQ676" i="29" a="1"/>
  <c r="AP676" i="29" a="1"/>
  <c r="AR676" i="29" a="1"/>
  <c r="AR730" i="29" a="1"/>
  <c r="AP730" i="29" a="1"/>
  <c r="AQ730" i="29" a="1"/>
  <c r="AQ838" i="29" a="1"/>
  <c r="AP838" i="29" a="1"/>
  <c r="AR838" i="29" a="1"/>
  <c r="AQ892" i="29" a="1"/>
  <c r="AP892" i="29" a="1"/>
  <c r="AR892" i="29" a="1"/>
  <c r="AR946" i="29" a="1"/>
  <c r="AP946" i="29" a="1"/>
  <c r="AQ946" i="29" a="1"/>
  <c r="AR1000" i="29" a="1"/>
  <c r="AP1000" i="29" a="1"/>
  <c r="AQ1000" i="29" a="1"/>
  <c r="AP1054" i="29" a="1"/>
  <c r="AQ1054" i="29" a="1"/>
  <c r="AR1054" i="29" a="1"/>
  <c r="AQ1108" i="29" a="1"/>
  <c r="AP1108" i="29" a="1"/>
  <c r="AR1108" i="29" a="1"/>
  <c r="AR1162" i="29" a="1"/>
  <c r="AP1162" i="29" a="1"/>
  <c r="AQ1162" i="29" a="1"/>
  <c r="AQ1216" i="29" a="1"/>
  <c r="AP1216" i="29" a="1"/>
  <c r="AR1216" i="29" a="1"/>
  <c r="AR1270" i="29" a="1"/>
  <c r="AP1270" i="29" a="1"/>
  <c r="AQ1270" i="29" a="1"/>
  <c r="AP1324" i="29" a="1"/>
  <c r="AR1324" i="29" a="1"/>
  <c r="AQ1324" i="29" a="1"/>
  <c r="AR1378" i="29" a="1"/>
  <c r="AP1378" i="29" a="1"/>
  <c r="AQ1378" i="29" a="1"/>
  <c r="AP1432" i="29" a="1"/>
  <c r="AQ1432" i="29" a="1"/>
  <c r="AR1432" i="29" a="1"/>
  <c r="AQ1486" i="29" a="1"/>
  <c r="AP1486" i="29" a="1"/>
  <c r="AR1486" i="29" a="1"/>
  <c r="AP1540" i="29" a="1"/>
  <c r="AR1540" i="29" a="1"/>
  <c r="AQ1540" i="29" a="1"/>
  <c r="AQ1594" i="29" a="1"/>
  <c r="AP1594" i="29" a="1"/>
  <c r="AR1594" i="29" a="1"/>
  <c r="AQ1648" i="29" a="1"/>
  <c r="AP1648" i="29" a="1"/>
  <c r="AR1648" i="29" a="1"/>
  <c r="AP1702" i="29" a="1"/>
  <c r="AR1702" i="29" a="1"/>
  <c r="AQ1702" i="29" a="1"/>
  <c r="AP1756" i="29" a="1"/>
  <c r="AQ1756" i="29" a="1"/>
  <c r="AR1756" i="29" a="1"/>
  <c r="AQ1810" i="29" a="1"/>
  <c r="AP1810" i="29" a="1"/>
  <c r="AR1810" i="29" a="1"/>
  <c r="AP1864" i="29" a="1"/>
  <c r="AR1864" i="29" a="1"/>
  <c r="AQ1864" i="29" a="1"/>
  <c r="AP1918" i="29" a="1"/>
  <c r="AR1918" i="29" a="1"/>
  <c r="AQ1918" i="29" a="1"/>
  <c r="AP1972" i="29" a="1"/>
  <c r="AR1972" i="29" a="1"/>
  <c r="AQ1972" i="29" a="1"/>
  <c r="AQ2026" i="29" a="1"/>
  <c r="AP2026" i="29" a="1"/>
  <c r="AR2026" i="29" a="1"/>
  <c r="AQ2080" i="29" a="1"/>
  <c r="AP2080" i="29" a="1"/>
  <c r="AR2080" i="29" a="1"/>
  <c r="AQ2134" i="29" a="1"/>
  <c r="AR2134" i="29" a="1"/>
  <c r="AP2134" i="29" a="1"/>
  <c r="AR2188" i="29" a="1"/>
  <c r="AP2188" i="29" a="1"/>
  <c r="AQ2188" i="29" a="1"/>
  <c r="AR2296" i="29" a="1"/>
  <c r="AP2296" i="29" a="1"/>
  <c r="AQ2296" i="29" a="1"/>
  <c r="AQ2350" i="29" a="1"/>
  <c r="AR2350" i="29" a="1"/>
  <c r="AP2350" i="29" a="1"/>
  <c r="AR2404" i="29" a="1"/>
  <c r="AP2404" i="29" a="1"/>
  <c r="AQ2404" i="29" a="1"/>
  <c r="AQ2458" i="29" a="1"/>
  <c r="AP2458" i="29" a="1"/>
  <c r="AR2458" i="29" a="1"/>
  <c r="AP2512" i="29" a="1"/>
  <c r="AR2512" i="29" a="1"/>
  <c r="AQ2512" i="29" a="1"/>
  <c r="AP2566" i="29" a="1"/>
  <c r="AR2566" i="29" a="1"/>
  <c r="AQ2566" i="29" a="1"/>
  <c r="AQ2620" i="29" a="1"/>
  <c r="AP2620" i="29" a="1"/>
  <c r="AR2620" i="29" a="1"/>
  <c r="AP2674" i="29" a="1"/>
  <c r="AQ2674" i="29" a="1"/>
  <c r="AR2674" i="29" a="1"/>
  <c r="AR2674" i="29" l="1"/>
  <c r="AQ2674" i="29"/>
  <c r="AP2674" i="29"/>
  <c r="AO2673" i="29"/>
  <c r="Y2674" i="29"/>
  <c r="AT2655" i="29"/>
  <c r="AI2655" i="29"/>
  <c r="AR2620" i="29"/>
  <c r="AP2620" i="29"/>
  <c r="AQ2620" i="29"/>
  <c r="AO2619" i="29"/>
  <c r="Y2620" i="29"/>
  <c r="AI2601" i="29"/>
  <c r="AT2601" i="29"/>
  <c r="AQ2566" i="29"/>
  <c r="AR2566" i="29"/>
  <c r="AP2566" i="29"/>
  <c r="AO2565" i="29"/>
  <c r="Y2566" i="29"/>
  <c r="AI2547" i="29"/>
  <c r="AT2547" i="29"/>
  <c r="AQ2512" i="29"/>
  <c r="AR2512" i="29"/>
  <c r="AP2512" i="29"/>
  <c r="AO2511" i="29"/>
  <c r="Y2512" i="29"/>
  <c r="AT2493" i="29"/>
  <c r="AI2493" i="29"/>
  <c r="AR2458" i="29"/>
  <c r="AP2458" i="29"/>
  <c r="AQ2458" i="29"/>
  <c r="AO2457" i="29"/>
  <c r="Y2458" i="29"/>
  <c r="AI2439" i="29"/>
  <c r="AT2439" i="29"/>
  <c r="AQ2404" i="29"/>
  <c r="AP2404" i="29"/>
  <c r="AR2404" i="29"/>
  <c r="AO2403" i="29"/>
  <c r="Y2404" i="29"/>
  <c r="AI2385" i="29"/>
  <c r="AT2385" i="29"/>
  <c r="AP2350" i="29"/>
  <c r="AR2350" i="29"/>
  <c r="AQ2350" i="29"/>
  <c r="AO2349" i="29"/>
  <c r="Y2350" i="29"/>
  <c r="AI2331" i="29"/>
  <c r="AT2331" i="29"/>
  <c r="AQ2296" i="29"/>
  <c r="AP2296" i="29"/>
  <c r="AR2296" i="29"/>
  <c r="AO2295" i="29"/>
  <c r="Y2296" i="29"/>
  <c r="AI2277" i="29"/>
  <c r="AT2277" i="29"/>
  <c r="AQ2188" i="29"/>
  <c r="AP2188" i="29"/>
  <c r="AR2188" i="29"/>
  <c r="AO2187" i="29"/>
  <c r="Y2188" i="29"/>
  <c r="AT2169" i="29"/>
  <c r="AI2169" i="29"/>
  <c r="AP2134" i="29"/>
  <c r="AR2134" i="29"/>
  <c r="AQ2134" i="29"/>
  <c r="AO2133" i="29"/>
  <c r="Y2134" i="29"/>
  <c r="AI2115" i="29"/>
  <c r="AT2115" i="29"/>
  <c r="AR2080" i="29"/>
  <c r="AP2080" i="29"/>
  <c r="AQ2080" i="29"/>
  <c r="AO2079" i="29"/>
  <c r="Y2080" i="29"/>
  <c r="AI2061" i="29"/>
  <c r="AT2061" i="29"/>
  <c r="AR2026" i="29"/>
  <c r="AP2026" i="29"/>
  <c r="AQ2026" i="29"/>
  <c r="AO2025" i="29"/>
  <c r="Y2026" i="29"/>
  <c r="AI2007" i="29"/>
  <c r="AT2007" i="29"/>
  <c r="AQ1972" i="29"/>
  <c r="AR1972" i="29"/>
  <c r="AP1972" i="29"/>
  <c r="AO1971" i="29"/>
  <c r="Y1972" i="29"/>
  <c r="AT1953" i="29"/>
  <c r="AI1953" i="29"/>
  <c r="AQ1918" i="29"/>
  <c r="AR1918" i="29"/>
  <c r="AP1918" i="29"/>
  <c r="AO1917" i="29"/>
  <c r="Y1918" i="29"/>
  <c r="AI1899" i="29"/>
  <c r="AT1899" i="29"/>
  <c r="AQ1864" i="29"/>
  <c r="AR1864" i="29"/>
  <c r="AP1864" i="29"/>
  <c r="AO1863" i="29"/>
  <c r="Y1864" i="29"/>
  <c r="AI1845" i="29"/>
  <c r="AT1845" i="29"/>
  <c r="AR1810" i="29"/>
  <c r="AP1810" i="29"/>
  <c r="AQ1810" i="29"/>
  <c r="AO1809" i="29"/>
  <c r="Y1810" i="29"/>
  <c r="AI1791" i="29"/>
  <c r="AT1791" i="29"/>
  <c r="AR1756" i="29"/>
  <c r="AQ1756" i="29"/>
  <c r="AP1756" i="29"/>
  <c r="AO1755" i="29"/>
  <c r="Y1756" i="29"/>
  <c r="AI1737" i="29"/>
  <c r="AT1737" i="29"/>
  <c r="AQ1702" i="29"/>
  <c r="AR1702" i="29"/>
  <c r="AP1702" i="29"/>
  <c r="AO1701" i="29"/>
  <c r="Y1702" i="29"/>
  <c r="AI1683" i="29"/>
  <c r="AT1683" i="29"/>
  <c r="AR1648" i="29"/>
  <c r="AP1648" i="29"/>
  <c r="AQ1648" i="29"/>
  <c r="AO1647" i="29"/>
  <c r="Y1648" i="29"/>
  <c r="AI1629" i="29"/>
  <c r="AT1629" i="29"/>
  <c r="AR1594" i="29"/>
  <c r="AP1594" i="29"/>
  <c r="AQ1594" i="29"/>
  <c r="AO1593" i="29"/>
  <c r="Y1594" i="29"/>
  <c r="AI1575" i="29"/>
  <c r="AT1575" i="29"/>
  <c r="AQ1540" i="29"/>
  <c r="AR1540" i="29"/>
  <c r="AP1540" i="29"/>
  <c r="AO1539" i="29"/>
  <c r="Y1540" i="29"/>
  <c r="AI1521" i="29"/>
  <c r="AT1521" i="29"/>
  <c r="AR1486" i="29"/>
  <c r="AP1486" i="29"/>
  <c r="AQ1486" i="29"/>
  <c r="AO1485" i="29"/>
  <c r="Y1486" i="29"/>
  <c r="AI1467" i="29"/>
  <c r="AT1467" i="29"/>
  <c r="AR1432" i="29"/>
  <c r="AQ1432" i="29"/>
  <c r="AP1432" i="29"/>
  <c r="AO1431" i="29"/>
  <c r="Y1432" i="29"/>
  <c r="AI1413" i="29"/>
  <c r="AT1413" i="29"/>
  <c r="AQ1378" i="29"/>
  <c r="AP1378" i="29"/>
  <c r="AR1378" i="29"/>
  <c r="AO1377" i="29"/>
  <c r="Y1378" i="29"/>
  <c r="AI1359" i="29"/>
  <c r="AT1359" i="29"/>
  <c r="AQ1324" i="29"/>
  <c r="AR1324" i="29"/>
  <c r="AP1324" i="29"/>
  <c r="AO1323" i="29"/>
  <c r="Y1324" i="29"/>
  <c r="AI1305" i="29"/>
  <c r="AT1305" i="29"/>
  <c r="AQ1270" i="29"/>
  <c r="AP1270" i="29"/>
  <c r="AR1270" i="29"/>
  <c r="AO1269" i="29"/>
  <c r="Y1270" i="29"/>
  <c r="AT1251" i="29"/>
  <c r="AI1251" i="29"/>
  <c r="AR1216" i="29"/>
  <c r="AP1216" i="29"/>
  <c r="AQ1216" i="29"/>
  <c r="AO1215" i="29"/>
  <c r="Y1216" i="29"/>
  <c r="AI1197" i="29"/>
  <c r="AT1197" i="29"/>
  <c r="AQ1162" i="29"/>
  <c r="AP1162" i="29"/>
  <c r="AR1162" i="29"/>
  <c r="AO1161" i="29"/>
  <c r="Y1162" i="29"/>
  <c r="AI1143" i="29"/>
  <c r="AT1143" i="29"/>
  <c r="AR1108" i="29"/>
  <c r="AP1108" i="29"/>
  <c r="AQ1108" i="29"/>
  <c r="AO1107" i="29"/>
  <c r="Y1108" i="29"/>
  <c r="AT1089" i="29"/>
  <c r="AI1089" i="29"/>
  <c r="AR1054" i="29"/>
  <c r="AQ1054" i="29"/>
  <c r="AP1054" i="29"/>
  <c r="AO1053" i="29"/>
  <c r="Y1054" i="29"/>
  <c r="AT1035" i="29"/>
  <c r="AI1035" i="29"/>
  <c r="AQ1000" i="29"/>
  <c r="AP1000" i="29"/>
  <c r="AR1000" i="29"/>
  <c r="AO999" i="29"/>
  <c r="Y1000" i="29"/>
  <c r="AI981" i="29"/>
  <c r="AT981" i="29"/>
  <c r="AQ946" i="29"/>
  <c r="AP946" i="29"/>
  <c r="AR946" i="29"/>
  <c r="AO945" i="29"/>
  <c r="Y946" i="29"/>
  <c r="AI927" i="29"/>
  <c r="AT927" i="29"/>
  <c r="AR892" i="29"/>
  <c r="AP892" i="29"/>
  <c r="AQ892" i="29"/>
  <c r="AO891" i="29"/>
  <c r="Y892" i="29"/>
  <c r="AI873" i="29"/>
  <c r="AT873" i="29"/>
  <c r="AR838" i="29"/>
  <c r="AP838" i="29"/>
  <c r="AQ838" i="29"/>
  <c r="AO837" i="29"/>
  <c r="Y838" i="29"/>
  <c r="AT819" i="29"/>
  <c r="AI819" i="29"/>
  <c r="AQ730" i="29"/>
  <c r="AP730" i="29"/>
  <c r="AR730" i="29"/>
  <c r="AO729" i="29"/>
  <c r="Y730" i="29"/>
  <c r="AT711" i="29"/>
  <c r="AI711" i="29"/>
  <c r="AR676" i="29"/>
  <c r="AP676" i="29"/>
  <c r="AQ676" i="29"/>
  <c r="AO675" i="29"/>
  <c r="Y676" i="29"/>
  <c r="AI657" i="29"/>
  <c r="AT657" i="29"/>
  <c r="AR622" i="29"/>
  <c r="AQ622" i="29"/>
  <c r="AP622" i="29"/>
  <c r="AO621" i="29"/>
  <c r="Y622" i="29"/>
  <c r="AI603" i="29"/>
  <c r="AT603" i="29"/>
  <c r="AR568" i="29"/>
  <c r="AP568" i="29"/>
  <c r="AQ568" i="29"/>
  <c r="AO567" i="29"/>
  <c r="Y568" i="29"/>
  <c r="AI549" i="29"/>
  <c r="AT549" i="29"/>
  <c r="AR514" i="29"/>
  <c r="AQ514" i="29"/>
  <c r="AP514" i="29"/>
  <c r="AO513" i="29"/>
  <c r="Y514" i="29"/>
  <c r="AI495" i="29"/>
  <c r="AT495" i="29"/>
  <c r="AQ460" i="29"/>
  <c r="AR460" i="29"/>
  <c r="AP460" i="29"/>
  <c r="AO459" i="29"/>
  <c r="Y460" i="29"/>
  <c r="AI441" i="29"/>
  <c r="AT441" i="29"/>
  <c r="AQ406" i="29"/>
  <c r="AP406" i="29"/>
  <c r="AR406" i="29"/>
  <c r="AO405" i="29"/>
  <c r="Y406" i="29"/>
  <c r="AI387" i="29"/>
  <c r="AT387" i="29"/>
  <c r="AR352" i="29"/>
  <c r="AQ352" i="29"/>
  <c r="AP352" i="29"/>
  <c r="AO351" i="29"/>
  <c r="Y352" i="29"/>
  <c r="AT333" i="29"/>
  <c r="AI333" i="29"/>
  <c r="AP298" i="29"/>
  <c r="AR298" i="29"/>
  <c r="AQ298" i="29"/>
  <c r="AO297" i="29"/>
  <c r="Y298" i="29"/>
  <c r="AI279" i="29"/>
  <c r="AT279" i="29"/>
  <c r="AP244" i="29"/>
  <c r="AR244" i="29"/>
  <c r="AQ244" i="29"/>
  <c r="AO243" i="29"/>
  <c r="Y244" i="29"/>
  <c r="AI225" i="29"/>
  <c r="AT225" i="29"/>
  <c r="AR190" i="29"/>
  <c r="AP190" i="29"/>
  <c r="AQ190" i="29"/>
  <c r="AO189" i="29"/>
  <c r="Y190" i="29"/>
  <c r="AI171" i="29"/>
  <c r="AT171" i="29"/>
  <c r="AQ136" i="29"/>
  <c r="AR136" i="29"/>
  <c r="AP136" i="29"/>
  <c r="AO135" i="29"/>
  <c r="Y136" i="29"/>
  <c r="AT117" i="29"/>
  <c r="AI117" i="29"/>
  <c r="AQ85" i="29"/>
  <c r="AP85" i="29"/>
  <c r="AR85" i="29"/>
  <c r="AO84" i="29"/>
  <c r="Y85" i="29"/>
  <c r="AJ66" i="29"/>
  <c r="AN66" i="29"/>
  <c r="X67" i="29" s="1"/>
  <c r="R8" i="29"/>
  <c r="Y2675" i="29" a="1"/>
  <c r="AO2674" i="29" a="1"/>
  <c r="Y2621" i="29" a="1"/>
  <c r="AO2620" i="29" a="1"/>
  <c r="Y2567" i="29" a="1"/>
  <c r="AO2566" i="29" a="1"/>
  <c r="Y2513" i="29" a="1"/>
  <c r="AO2512" i="29" a="1"/>
  <c r="Y2459" i="29" a="1"/>
  <c r="AO2458" i="29" a="1"/>
  <c r="Y2405" i="29" a="1"/>
  <c r="AO2404" i="29" a="1"/>
  <c r="Y2351" i="29" a="1"/>
  <c r="AO2350" i="29" a="1"/>
  <c r="Y2297" i="29" a="1"/>
  <c r="AO2296" i="29" a="1"/>
  <c r="Y2189" i="29" a="1"/>
  <c r="AO2188" i="29" a="1"/>
  <c r="Y2135" i="29" a="1"/>
  <c r="AO2134" i="29" a="1"/>
  <c r="Y2081" i="29" a="1"/>
  <c r="AO2080" i="29" a="1"/>
  <c r="Y2027" i="29" a="1"/>
  <c r="AO2026" i="29" a="1"/>
  <c r="Y1973" i="29" a="1"/>
  <c r="AO1972" i="29" a="1"/>
  <c r="Y1919" i="29" a="1"/>
  <c r="AO1918" i="29" a="1"/>
  <c r="Y1865" i="29" a="1"/>
  <c r="AO1864" i="29" a="1"/>
  <c r="Y1811" i="29" a="1"/>
  <c r="AO1810" i="29" a="1"/>
  <c r="Y1757" i="29" a="1"/>
  <c r="AO1756" i="29" a="1"/>
  <c r="Y1703" i="29" a="1"/>
  <c r="AO1702" i="29" a="1"/>
  <c r="Y1649" i="29" a="1"/>
  <c r="AO1648" i="29" a="1"/>
  <c r="Y1595" i="29" a="1"/>
  <c r="AO1594" i="29" a="1"/>
  <c r="Y1541" i="29" a="1"/>
  <c r="AO1540" i="29" a="1"/>
  <c r="Y1487" i="29" a="1"/>
  <c r="AO1486" i="29" a="1"/>
  <c r="Y1433" i="29" a="1"/>
  <c r="AO1432" i="29" a="1"/>
  <c r="Y1379" i="29" a="1"/>
  <c r="AO1378" i="29" a="1"/>
  <c r="Y1325" i="29" a="1"/>
  <c r="AO1324" i="29" a="1"/>
  <c r="Y1271" i="29" a="1"/>
  <c r="AO1270" i="29" a="1"/>
  <c r="Y1217" i="29" a="1"/>
  <c r="AO1216" i="29" a="1"/>
  <c r="Y1163" i="29" a="1"/>
  <c r="AO1162" i="29" a="1"/>
  <c r="Y1109" i="29" a="1"/>
  <c r="AO1108" i="29" a="1"/>
  <c r="Y1055" i="29" a="1"/>
  <c r="AO1054" i="29" a="1"/>
  <c r="Y1001" i="29" a="1"/>
  <c r="AO1000" i="29" a="1"/>
  <c r="Y947" i="29" a="1"/>
  <c r="AO946" i="29" a="1"/>
  <c r="Y893" i="29" a="1"/>
  <c r="AO892" i="29" a="1"/>
  <c r="Y839" i="29" a="1"/>
  <c r="AO838" i="29" a="1"/>
  <c r="Y731" i="29" a="1"/>
  <c r="AO730" i="29" a="1"/>
  <c r="Y677" i="29" a="1"/>
  <c r="AO676" i="29" a="1"/>
  <c r="Y623" i="29" a="1"/>
  <c r="AO622" i="29" a="1"/>
  <c r="Y569" i="29" a="1"/>
  <c r="AO568" i="29" a="1"/>
  <c r="Y515" i="29" a="1"/>
  <c r="AO514" i="29" a="1"/>
  <c r="Y461" i="29" a="1"/>
  <c r="AO460" i="29" a="1"/>
  <c r="Y407" i="29" a="1"/>
  <c r="AO406" i="29" a="1"/>
  <c r="Y353" i="29" a="1"/>
  <c r="AO352" i="29" a="1"/>
  <c r="Y299" i="29" a="1"/>
  <c r="AO298" i="29" a="1"/>
  <c r="Y245" i="29" a="1"/>
  <c r="AO244" i="29" a="1"/>
  <c r="Y191" i="29" a="1"/>
  <c r="AO190" i="29" a="1"/>
  <c r="Y137" i="29" a="1"/>
  <c r="AO136" i="29" a="1"/>
  <c r="Y86" i="29" a="1"/>
  <c r="AO85" i="29" a="1"/>
  <c r="AF67" i="29" a="1"/>
  <c r="S7" i="29" a="1"/>
  <c r="AR86" i="29" a="1"/>
  <c r="AQ86" i="29" a="1"/>
  <c r="AP86" i="29" a="1"/>
  <c r="AP137" i="29" a="1"/>
  <c r="AQ137" i="29" a="1"/>
  <c r="AR137" i="29" a="1"/>
  <c r="AP191" i="29" a="1"/>
  <c r="AR191" i="29" a="1"/>
  <c r="AQ191" i="29" a="1"/>
  <c r="AP245" i="29" a="1"/>
  <c r="AQ245" i="29" a="1"/>
  <c r="AR245" i="29" a="1"/>
  <c r="AR299" i="29" a="1"/>
  <c r="AP299" i="29" a="1"/>
  <c r="AQ299" i="29" a="1"/>
  <c r="AP353" i="29" a="1"/>
  <c r="AQ353" i="29" a="1"/>
  <c r="AR353" i="29" a="1"/>
  <c r="AQ407" i="29" a="1"/>
  <c r="AR407" i="29" a="1"/>
  <c r="AP407" i="29" a="1"/>
  <c r="AR461" i="29" a="1"/>
  <c r="AP461" i="29" a="1"/>
  <c r="AQ461" i="29" a="1"/>
  <c r="AQ515" i="29" a="1"/>
  <c r="AP515" i="29" a="1"/>
  <c r="AR515" i="29" a="1"/>
  <c r="AQ569" i="29" a="1"/>
  <c r="AR569" i="29" a="1"/>
  <c r="AP569" i="29" a="1"/>
  <c r="AP623" i="29" a="1"/>
  <c r="AQ623" i="29" a="1"/>
  <c r="AR623" i="29" a="1"/>
  <c r="AP677" i="29" a="1"/>
  <c r="AR677" i="29" a="1"/>
  <c r="AQ677" i="29" a="1"/>
  <c r="AQ731" i="29" a="1"/>
  <c r="AP731" i="29" a="1"/>
  <c r="AR731" i="29" a="1"/>
  <c r="AP839" i="29" a="1"/>
  <c r="AR839" i="29" a="1"/>
  <c r="AQ839" i="29" a="1"/>
  <c r="AQ893" i="29" a="1"/>
  <c r="AP893" i="29" a="1"/>
  <c r="AR893" i="29" a="1"/>
  <c r="AQ947" i="29" a="1"/>
  <c r="AR947" i="29" a="1"/>
  <c r="AP947" i="29" a="1"/>
  <c r="AP1001" i="29" a="1"/>
  <c r="AQ1001" i="29" a="1"/>
  <c r="AR1001" i="29" a="1"/>
  <c r="AP1055" i="29" a="1"/>
  <c r="AQ1055" i="29" a="1"/>
  <c r="AR1055" i="29" a="1"/>
  <c r="AP1109" i="29" a="1"/>
  <c r="AR1109" i="29" a="1"/>
  <c r="AQ1109" i="29" a="1"/>
  <c r="AR1163" i="29" a="1"/>
  <c r="AP1163" i="29" a="1"/>
  <c r="AQ1163" i="29" a="1"/>
  <c r="AR1217" i="29" a="1"/>
  <c r="AP1217" i="29" a="1"/>
  <c r="AQ1217" i="29" a="1"/>
  <c r="AP1271" i="29" a="1"/>
  <c r="AQ1271" i="29" a="1"/>
  <c r="AR1271" i="29" a="1"/>
  <c r="AQ1325" i="29" a="1"/>
  <c r="AP1325" i="29" a="1"/>
  <c r="AR1325" i="29" a="1"/>
  <c r="AQ1379" i="29" a="1"/>
  <c r="AR1379" i="29" a="1"/>
  <c r="AP1379" i="29" a="1"/>
  <c r="AR1433" i="29" a="1"/>
  <c r="AQ1433" i="29" a="1"/>
  <c r="AP1433" i="29" a="1"/>
  <c r="AR1487" i="29" a="1"/>
  <c r="AP1487" i="29" a="1"/>
  <c r="AQ1487" i="29" a="1"/>
  <c r="AQ1541" i="29" a="1"/>
  <c r="AP1541" i="29" a="1"/>
  <c r="AR1541" i="29" a="1"/>
  <c r="AP1595" i="29" a="1"/>
  <c r="AR1595" i="29" a="1"/>
  <c r="AQ1595" i="29" a="1"/>
  <c r="AP1649" i="29" a="1"/>
  <c r="AR1649" i="29" a="1"/>
  <c r="AQ1649" i="29" a="1"/>
  <c r="AP1703" i="29" a="1"/>
  <c r="AR1703" i="29" a="1"/>
  <c r="AQ1703" i="29" a="1"/>
  <c r="AR1757" i="29" a="1"/>
  <c r="AP1757" i="29" a="1"/>
  <c r="AQ1757" i="29" a="1"/>
  <c r="AP1811" i="29" a="1"/>
  <c r="AR1811" i="29" a="1"/>
  <c r="AQ1811" i="29" a="1"/>
  <c r="AR1865" i="29" a="1"/>
  <c r="AP1865" i="29" a="1"/>
  <c r="AQ1865" i="29" a="1"/>
  <c r="AQ1919" i="29" a="1"/>
  <c r="AP1919" i="29" a="1"/>
  <c r="AR1919" i="29" a="1"/>
  <c r="AQ1973" i="29" a="1"/>
  <c r="AP1973" i="29" a="1"/>
  <c r="AR1973" i="29" a="1"/>
  <c r="AP2027" i="29" a="1"/>
  <c r="AQ2027" i="29" a="1"/>
  <c r="AR2027" i="29" a="1"/>
  <c r="AP2081" i="29" a="1"/>
  <c r="AR2081" i="29" a="1"/>
  <c r="AQ2081" i="29" a="1"/>
  <c r="AR2135" i="29" a="1"/>
  <c r="AP2135" i="29" a="1"/>
  <c r="AQ2135" i="29" a="1"/>
  <c r="AR2189" i="29" a="1"/>
  <c r="AP2189" i="29" a="1"/>
  <c r="AQ2189" i="29" a="1"/>
  <c r="AP2297" i="29" a="1"/>
  <c r="AQ2297" i="29" a="1"/>
  <c r="AR2297" i="29" a="1"/>
  <c r="AQ2351" i="29" a="1"/>
  <c r="AR2351" i="29" a="1"/>
  <c r="AP2351" i="29" a="1"/>
  <c r="AQ2405" i="29" a="1"/>
  <c r="AP2405" i="29" a="1"/>
  <c r="AR2405" i="29" a="1"/>
  <c r="AP2459" i="29" a="1"/>
  <c r="AR2459" i="29" a="1"/>
  <c r="AQ2459" i="29" a="1"/>
  <c r="AQ2513" i="29" a="1"/>
  <c r="AP2513" i="29" a="1"/>
  <c r="AR2513" i="29" a="1"/>
  <c r="AQ2567" i="29" a="1"/>
  <c r="AP2567" i="29" a="1"/>
  <c r="AR2567" i="29" a="1"/>
  <c r="AR2621" i="29" a="1"/>
  <c r="AP2621" i="29" a="1"/>
  <c r="AQ2621" i="29" a="1"/>
  <c r="AP2675" i="29" a="1"/>
  <c r="AQ2675" i="29" a="1"/>
  <c r="AR2675" i="29" a="1"/>
  <c r="AR2675" i="29" l="1"/>
  <c r="AQ2675" i="29"/>
  <c r="AP2675" i="29"/>
  <c r="AO2674" i="29"/>
  <c r="Y2675" i="29"/>
  <c r="AN2655" i="29"/>
  <c r="X2656" i="29" s="1"/>
  <c r="AJ2655" i="29"/>
  <c r="AU2655" i="29"/>
  <c r="AQ2621" i="29"/>
  <c r="AP2621" i="29"/>
  <c r="AR2621" i="29"/>
  <c r="AO2620" i="29"/>
  <c r="Y2621" i="29"/>
  <c r="AU2601" i="29"/>
  <c r="AJ2601" i="29"/>
  <c r="AN2601" i="29"/>
  <c r="X2602" i="29" s="1"/>
  <c r="AR2567" i="29"/>
  <c r="AP2567" i="29"/>
  <c r="AQ2567" i="29"/>
  <c r="AO2566" i="29"/>
  <c r="Y2567" i="29"/>
  <c r="AU2547" i="29"/>
  <c r="AN2547" i="29"/>
  <c r="X2548" i="29" s="1"/>
  <c r="AJ2547" i="29"/>
  <c r="AR2513" i="29"/>
  <c r="AP2513" i="29"/>
  <c r="AQ2513" i="29"/>
  <c r="AO2512" i="29"/>
  <c r="Y2513" i="29"/>
  <c r="AJ2493" i="29"/>
  <c r="AN2493" i="29"/>
  <c r="X2494" i="29" s="1"/>
  <c r="AU2493" i="29"/>
  <c r="AQ2459" i="29"/>
  <c r="AR2459" i="29"/>
  <c r="AP2459" i="29"/>
  <c r="AO2458" i="29"/>
  <c r="Y2459" i="29"/>
  <c r="AU2439" i="29"/>
  <c r="AN2439" i="29"/>
  <c r="X2440" i="29" s="1"/>
  <c r="AJ2439" i="29"/>
  <c r="AR2405" i="29"/>
  <c r="AP2405" i="29"/>
  <c r="AQ2405" i="29"/>
  <c r="AO2404" i="29"/>
  <c r="Y2405" i="29"/>
  <c r="AU2385" i="29"/>
  <c r="AJ2385" i="29"/>
  <c r="AN2385" i="29"/>
  <c r="X2386" i="29" s="1"/>
  <c r="AP2351" i="29"/>
  <c r="AR2351" i="29"/>
  <c r="AQ2351" i="29"/>
  <c r="AO2350" i="29"/>
  <c r="Y2351" i="29"/>
  <c r="AU2331" i="29"/>
  <c r="AN2331" i="29"/>
  <c r="X2332" i="29" s="1"/>
  <c r="AJ2331" i="29"/>
  <c r="AR2297" i="29"/>
  <c r="AQ2297" i="29"/>
  <c r="AP2297" i="29"/>
  <c r="AO2296" i="29"/>
  <c r="Y2297" i="29"/>
  <c r="AU2277" i="29"/>
  <c r="AN2277" i="29"/>
  <c r="X2278" i="29" s="1"/>
  <c r="AJ2277" i="29"/>
  <c r="AQ2189" i="29"/>
  <c r="AP2189" i="29"/>
  <c r="AR2189" i="29"/>
  <c r="AO2188" i="29"/>
  <c r="Y2189" i="29"/>
  <c r="AN2169" i="29"/>
  <c r="X2170" i="29" s="1"/>
  <c r="AJ2169" i="29"/>
  <c r="AU2169" i="29"/>
  <c r="AQ2135" i="29"/>
  <c r="AP2135" i="29"/>
  <c r="AR2135" i="29"/>
  <c r="AO2134" i="29"/>
  <c r="Y2135" i="29"/>
  <c r="AU2115" i="29"/>
  <c r="AN2115" i="29"/>
  <c r="X2116" i="29" s="1"/>
  <c r="AJ2115" i="29"/>
  <c r="AQ2081" i="29"/>
  <c r="AR2081" i="29"/>
  <c r="AP2081" i="29"/>
  <c r="AO2080" i="29"/>
  <c r="Y2081" i="29"/>
  <c r="AU2061" i="29"/>
  <c r="AJ2061" i="29"/>
  <c r="AN2061" i="29"/>
  <c r="X2062" i="29" s="1"/>
  <c r="AR2027" i="29"/>
  <c r="AQ2027" i="29"/>
  <c r="AP2027" i="29"/>
  <c r="AO2026" i="29"/>
  <c r="Y2027" i="29"/>
  <c r="AU2007" i="29"/>
  <c r="AN2007" i="29"/>
  <c r="X2008" i="29" s="1"/>
  <c r="AJ2007" i="29"/>
  <c r="AR1973" i="29"/>
  <c r="AP1973" i="29"/>
  <c r="AQ1973" i="29"/>
  <c r="AO1972" i="29"/>
  <c r="Y1973" i="29"/>
  <c r="AN1953" i="29"/>
  <c r="X1954" i="29" s="1"/>
  <c r="AJ1953" i="29"/>
  <c r="AU1953" i="29"/>
  <c r="AR1919" i="29"/>
  <c r="AP1919" i="29"/>
  <c r="AQ1919" i="29"/>
  <c r="AO1918" i="29"/>
  <c r="Y1919" i="29"/>
  <c r="AU1899" i="29"/>
  <c r="AN1899" i="29"/>
  <c r="X1900" i="29" s="1"/>
  <c r="AJ1899" i="29"/>
  <c r="AQ1865" i="29"/>
  <c r="AP1865" i="29"/>
  <c r="AR1865" i="29"/>
  <c r="AO1864" i="29"/>
  <c r="Y1865" i="29"/>
  <c r="AU1845" i="29"/>
  <c r="AN1845" i="29"/>
  <c r="X1846" i="29" s="1"/>
  <c r="AJ1845" i="29"/>
  <c r="AQ1811" i="29"/>
  <c r="AR1811" i="29"/>
  <c r="AP1811" i="29"/>
  <c r="AO1810" i="29"/>
  <c r="Y1811" i="29"/>
  <c r="AU1791" i="29"/>
  <c r="AN1791" i="29"/>
  <c r="X1792" i="29" s="1"/>
  <c r="AJ1791" i="29"/>
  <c r="AQ1757" i="29"/>
  <c r="AP1757" i="29"/>
  <c r="AR1757" i="29"/>
  <c r="AO1756" i="29"/>
  <c r="Y1757" i="29"/>
  <c r="AU1737" i="29"/>
  <c r="AN1737" i="29"/>
  <c r="X1738" i="29" s="1"/>
  <c r="AJ1737" i="29"/>
  <c r="AQ1703" i="29"/>
  <c r="AR1703" i="29"/>
  <c r="AP1703" i="29"/>
  <c r="AO1702" i="29"/>
  <c r="Y1703" i="29"/>
  <c r="AN1683" i="29"/>
  <c r="X1684" i="29" s="1"/>
  <c r="AJ1683" i="29"/>
  <c r="AU1683" i="29"/>
  <c r="AQ1649" i="29"/>
  <c r="AR1649" i="29"/>
  <c r="AP1649" i="29"/>
  <c r="AO1648" i="29"/>
  <c r="Y1649" i="29"/>
  <c r="AU1629" i="29"/>
  <c r="AN1629" i="29"/>
  <c r="X1630" i="29" s="1"/>
  <c r="AJ1629" i="29"/>
  <c r="AQ1595" i="29"/>
  <c r="AR1595" i="29"/>
  <c r="AP1595" i="29"/>
  <c r="AO1594" i="29"/>
  <c r="Y1595" i="29"/>
  <c r="AU1575" i="29"/>
  <c r="AN1575" i="29"/>
  <c r="X1576" i="29" s="1"/>
  <c r="AJ1575" i="29"/>
  <c r="AR1541" i="29"/>
  <c r="AP1541" i="29"/>
  <c r="AQ1541" i="29"/>
  <c r="AO1540" i="29"/>
  <c r="Y1541" i="29"/>
  <c r="AU1521" i="29"/>
  <c r="AN1521" i="29"/>
  <c r="X1522" i="29" s="1"/>
  <c r="AJ1521" i="29"/>
  <c r="AQ1487" i="29"/>
  <c r="AP1487" i="29"/>
  <c r="AR1487" i="29"/>
  <c r="AO1486" i="29"/>
  <c r="Y1487" i="29"/>
  <c r="AU1467" i="29"/>
  <c r="AN1467" i="29"/>
  <c r="X1468" i="29" s="1"/>
  <c r="AJ1467" i="29"/>
  <c r="AP1433" i="29"/>
  <c r="AQ1433" i="29"/>
  <c r="AR1433" i="29"/>
  <c r="AO1432" i="29"/>
  <c r="Y1433" i="29"/>
  <c r="AU1413" i="29"/>
  <c r="AN1413" i="29"/>
  <c r="X1414" i="29" s="1"/>
  <c r="AJ1413" i="29"/>
  <c r="AP1379" i="29"/>
  <c r="AR1379" i="29"/>
  <c r="AQ1379" i="29"/>
  <c r="AO1378" i="29"/>
  <c r="Y1379" i="29"/>
  <c r="AU1359" i="29"/>
  <c r="AN1359" i="29"/>
  <c r="X1360" i="29" s="1"/>
  <c r="AJ1359" i="29"/>
  <c r="AR1325" i="29"/>
  <c r="AP1325" i="29"/>
  <c r="AQ1325" i="29"/>
  <c r="AO1324" i="29"/>
  <c r="Y1325" i="29"/>
  <c r="AU1305" i="29"/>
  <c r="AN1305" i="29"/>
  <c r="X1306" i="29" s="1"/>
  <c r="AJ1305" i="29"/>
  <c r="AR1271" i="29"/>
  <c r="AQ1271" i="29"/>
  <c r="AP1271" i="29"/>
  <c r="AO1270" i="29"/>
  <c r="Y1271" i="29"/>
  <c r="AN1251" i="29"/>
  <c r="X1252" i="29" s="1"/>
  <c r="AJ1251" i="29"/>
  <c r="AU1251" i="29"/>
  <c r="AQ1217" i="29"/>
  <c r="AP1217" i="29"/>
  <c r="AR1217" i="29"/>
  <c r="AO1216" i="29"/>
  <c r="Y1217" i="29"/>
  <c r="AU1197" i="29"/>
  <c r="AN1197" i="29"/>
  <c r="X1198" i="29" s="1"/>
  <c r="AJ1197" i="29"/>
  <c r="AQ1163" i="29"/>
  <c r="AP1163" i="29"/>
  <c r="AR1163" i="29"/>
  <c r="AO1162" i="29"/>
  <c r="Y1163" i="29"/>
  <c r="AU1143" i="29"/>
  <c r="AN1143" i="29"/>
  <c r="X1144" i="29" s="1"/>
  <c r="AJ1143" i="29"/>
  <c r="AQ1109" i="29"/>
  <c r="AR1109" i="29"/>
  <c r="AP1109" i="29"/>
  <c r="AO1108" i="29"/>
  <c r="Y1109" i="29"/>
  <c r="AJ1089" i="29"/>
  <c r="AN1089" i="29"/>
  <c r="X1090" i="29" s="1"/>
  <c r="AU1089" i="29"/>
  <c r="AR1055" i="29"/>
  <c r="AQ1055" i="29"/>
  <c r="AP1055" i="29"/>
  <c r="AO1054" i="29"/>
  <c r="Y1055" i="29"/>
  <c r="AN1035" i="29"/>
  <c r="X1036" i="29" s="1"/>
  <c r="AJ1035" i="29"/>
  <c r="AU1035" i="29"/>
  <c r="AR1001" i="29"/>
  <c r="AQ1001" i="29"/>
  <c r="AP1001" i="29"/>
  <c r="AO1000" i="29"/>
  <c r="Y1001" i="29"/>
  <c r="AU981" i="29"/>
  <c r="AN981" i="29"/>
  <c r="X982" i="29" s="1"/>
  <c r="AJ981" i="29"/>
  <c r="AP947" i="29"/>
  <c r="AR947" i="29"/>
  <c r="AQ947" i="29"/>
  <c r="AO946" i="29"/>
  <c r="Y947" i="29"/>
  <c r="AU927" i="29"/>
  <c r="AN927" i="29"/>
  <c r="X928" i="29" s="1"/>
  <c r="AJ927" i="29"/>
  <c r="AR893" i="29"/>
  <c r="AP893" i="29"/>
  <c r="AQ893" i="29"/>
  <c r="AO892" i="29"/>
  <c r="Y893" i="29"/>
  <c r="AU873" i="29"/>
  <c r="AN873" i="29"/>
  <c r="X874" i="29" s="1"/>
  <c r="AJ873" i="29"/>
  <c r="AQ839" i="29"/>
  <c r="AR839" i="29"/>
  <c r="AP839" i="29"/>
  <c r="AO838" i="29"/>
  <c r="Y839" i="29"/>
  <c r="AN819" i="29"/>
  <c r="X820" i="29" s="1"/>
  <c r="AJ819" i="29"/>
  <c r="AU819" i="29"/>
  <c r="AR731" i="29"/>
  <c r="AP731" i="29"/>
  <c r="AQ731" i="29"/>
  <c r="AO730" i="29"/>
  <c r="Y731" i="29"/>
  <c r="AU711" i="29"/>
  <c r="AJ711" i="29"/>
  <c r="AN711" i="29"/>
  <c r="X712" i="29" s="1"/>
  <c r="AQ677" i="29"/>
  <c r="AR677" i="29"/>
  <c r="AP677" i="29"/>
  <c r="AO676" i="29"/>
  <c r="Y677" i="29"/>
  <c r="AU657" i="29"/>
  <c r="AN657" i="29"/>
  <c r="X658" i="29" s="1"/>
  <c r="AJ657" i="29"/>
  <c r="AR623" i="29"/>
  <c r="AQ623" i="29"/>
  <c r="AP623" i="29"/>
  <c r="AO622" i="29"/>
  <c r="Y623" i="29"/>
  <c r="AU603" i="29"/>
  <c r="AN603" i="29"/>
  <c r="X604" i="29" s="1"/>
  <c r="AJ603" i="29"/>
  <c r="AP569" i="29"/>
  <c r="AR569" i="29"/>
  <c r="AQ569" i="29"/>
  <c r="AO568" i="29"/>
  <c r="Y569" i="29"/>
  <c r="AU549" i="29"/>
  <c r="AJ549" i="29"/>
  <c r="AN549" i="29"/>
  <c r="X550" i="29" s="1"/>
  <c r="AR515" i="29"/>
  <c r="AP515" i="29"/>
  <c r="AQ515" i="29"/>
  <c r="AO514" i="29"/>
  <c r="Y515" i="29"/>
  <c r="AU495" i="29"/>
  <c r="AN495" i="29"/>
  <c r="X496" i="29" s="1"/>
  <c r="AJ495" i="29"/>
  <c r="AQ461" i="29"/>
  <c r="AP461" i="29"/>
  <c r="AR461" i="29"/>
  <c r="AO460" i="29"/>
  <c r="Y461" i="29"/>
  <c r="AU441" i="29"/>
  <c r="AN441" i="29"/>
  <c r="X442" i="29" s="1"/>
  <c r="AJ441" i="29"/>
  <c r="AP407" i="29"/>
  <c r="AR407" i="29"/>
  <c r="AQ407" i="29"/>
  <c r="AO406" i="29"/>
  <c r="Y407" i="29"/>
  <c r="AU387" i="29"/>
  <c r="AN387" i="29"/>
  <c r="X388" i="29" s="1"/>
  <c r="AJ387" i="29"/>
  <c r="AR353" i="29"/>
  <c r="AQ353" i="29"/>
  <c r="AP353" i="29"/>
  <c r="AO352" i="29"/>
  <c r="Y353" i="29"/>
  <c r="AN333" i="29"/>
  <c r="X334" i="29" s="1"/>
  <c r="AJ333" i="29"/>
  <c r="AU333" i="29"/>
  <c r="AQ299" i="29"/>
  <c r="AP299" i="29"/>
  <c r="AR299" i="29"/>
  <c r="AO298" i="29"/>
  <c r="Y299" i="29"/>
  <c r="AU279" i="29"/>
  <c r="AN279" i="29"/>
  <c r="X280" i="29" s="1"/>
  <c r="AJ279" i="29"/>
  <c r="AR245" i="29"/>
  <c r="AQ245" i="29"/>
  <c r="AP245" i="29"/>
  <c r="AO244" i="29"/>
  <c r="Y245" i="29"/>
  <c r="AU225" i="29"/>
  <c r="AN225" i="29"/>
  <c r="X226" i="29" s="1"/>
  <c r="AJ225" i="29"/>
  <c r="AQ191" i="29"/>
  <c r="AR191" i="29"/>
  <c r="AP191" i="29"/>
  <c r="AO190" i="29"/>
  <c r="Y191" i="29"/>
  <c r="AU171" i="29"/>
  <c r="AN171" i="29"/>
  <c r="X172" i="29" s="1"/>
  <c r="AJ171" i="29"/>
  <c r="AR137" i="29"/>
  <c r="AQ137" i="29"/>
  <c r="AP137" i="29"/>
  <c r="AO136" i="29"/>
  <c r="Y137" i="29"/>
  <c r="AN117" i="29"/>
  <c r="X118" i="29" s="1"/>
  <c r="AJ117" i="29"/>
  <c r="AU117" i="29"/>
  <c r="AP86" i="29"/>
  <c r="AQ86" i="29"/>
  <c r="AR86" i="29"/>
  <c r="AF67" i="29"/>
  <c r="AO85" i="29"/>
  <c r="Y86" i="29"/>
  <c r="AK66" i="29"/>
  <c r="AL66" i="29"/>
  <c r="V67" i="29" s="1"/>
  <c r="AM66" i="29"/>
  <c r="W67" i="29" s="1"/>
  <c r="S7" i="29"/>
  <c r="T6" i="29"/>
  <c r="Y2676" i="29" a="1"/>
  <c r="AO2675" i="29" a="1"/>
  <c r="AF2656" i="29" a="1"/>
  <c r="Y2622" i="29" a="1"/>
  <c r="AO2621" i="29" a="1"/>
  <c r="AF2602" i="29" a="1"/>
  <c r="Y2568" i="29" a="1"/>
  <c r="AO2567" i="29" a="1"/>
  <c r="AF2548" i="29" a="1"/>
  <c r="Y2514" i="29" a="1"/>
  <c r="AO2513" i="29" a="1"/>
  <c r="AF2494" i="29" a="1"/>
  <c r="Y2460" i="29" a="1"/>
  <c r="AO2459" i="29" a="1"/>
  <c r="AF2440" i="29" a="1"/>
  <c r="Y2406" i="29" a="1"/>
  <c r="AO2405" i="29" a="1"/>
  <c r="AF2386" i="29" a="1"/>
  <c r="Y2352" i="29" a="1"/>
  <c r="AO2351" i="29" a="1"/>
  <c r="AF2332" i="29" a="1"/>
  <c r="Y2298" i="29" a="1"/>
  <c r="AO2297" i="29" a="1"/>
  <c r="AF2278" i="29" a="1"/>
  <c r="Y2190" i="29" a="1"/>
  <c r="AO2189" i="29" a="1"/>
  <c r="AF2170" i="29" a="1"/>
  <c r="Y2136" i="29" a="1"/>
  <c r="AO2135" i="29" a="1"/>
  <c r="AF2116" i="29" a="1"/>
  <c r="Y2082" i="29" a="1"/>
  <c r="AO2081" i="29" a="1"/>
  <c r="AF2062" i="29" a="1"/>
  <c r="Y2028" i="29" a="1"/>
  <c r="AO2027" i="29" a="1"/>
  <c r="AF2008" i="29" a="1"/>
  <c r="Y1974" i="29" a="1"/>
  <c r="AO1973" i="29" a="1"/>
  <c r="AF1954" i="29" a="1"/>
  <c r="Y1920" i="29" a="1"/>
  <c r="AO1919" i="29" a="1"/>
  <c r="AF1900" i="29" a="1"/>
  <c r="Y1866" i="29" a="1"/>
  <c r="AO1865" i="29" a="1"/>
  <c r="AF1846" i="29" a="1"/>
  <c r="Y1812" i="29" a="1"/>
  <c r="AO1811" i="29" a="1"/>
  <c r="AF1792" i="29" a="1"/>
  <c r="Y1758" i="29" a="1"/>
  <c r="AO1757" i="29" a="1"/>
  <c r="AF1738" i="29" a="1"/>
  <c r="Y1704" i="29" a="1"/>
  <c r="AO1703" i="29" a="1"/>
  <c r="AF1684" i="29" a="1"/>
  <c r="Y1650" i="29" a="1"/>
  <c r="AO1649" i="29" a="1"/>
  <c r="AF1630" i="29" a="1"/>
  <c r="Y1596" i="29" a="1"/>
  <c r="AO1595" i="29" a="1"/>
  <c r="AF1576" i="29" a="1"/>
  <c r="Y1542" i="29" a="1"/>
  <c r="AO1541" i="29" a="1"/>
  <c r="AF1522" i="29" a="1"/>
  <c r="Y1488" i="29" a="1"/>
  <c r="AO1487" i="29" a="1"/>
  <c r="AF1468" i="29" a="1"/>
  <c r="Y1434" i="29" a="1"/>
  <c r="AO1433" i="29" a="1"/>
  <c r="AF1414" i="29" a="1"/>
  <c r="Y1380" i="29" a="1"/>
  <c r="AO1379" i="29" a="1"/>
  <c r="AF1360" i="29" a="1"/>
  <c r="Y1326" i="29" a="1"/>
  <c r="AO1325" i="29" a="1"/>
  <c r="AF1306" i="29" a="1"/>
  <c r="Y1272" i="29" a="1"/>
  <c r="AO1271" i="29" a="1"/>
  <c r="AF1252" i="29" a="1"/>
  <c r="Y1218" i="29" a="1"/>
  <c r="AO1217" i="29" a="1"/>
  <c r="AF1198" i="29" a="1"/>
  <c r="Y1164" i="29" a="1"/>
  <c r="AO1163" i="29" a="1"/>
  <c r="AF1144" i="29" a="1"/>
  <c r="Y1110" i="29" a="1"/>
  <c r="AO1109" i="29" a="1"/>
  <c r="AF1090" i="29" a="1"/>
  <c r="Y1056" i="29" a="1"/>
  <c r="AO1055" i="29" a="1"/>
  <c r="AF1036" i="29" a="1"/>
  <c r="Y1002" i="29" a="1"/>
  <c r="AO1001" i="29" a="1"/>
  <c r="AF982" i="29" a="1"/>
  <c r="Y948" i="29" a="1"/>
  <c r="AO947" i="29" a="1"/>
  <c r="AF928" i="29" a="1"/>
  <c r="Y894" i="29" a="1"/>
  <c r="AO893" i="29" a="1"/>
  <c r="AF874" i="29" a="1"/>
  <c r="Y840" i="29" a="1"/>
  <c r="AO839" i="29" a="1"/>
  <c r="AF820" i="29" a="1"/>
  <c r="Y732" i="29" a="1"/>
  <c r="AO731" i="29" a="1"/>
  <c r="AF712" i="29" a="1"/>
  <c r="Y678" i="29" a="1"/>
  <c r="AO677" i="29" a="1"/>
  <c r="AF658" i="29" a="1"/>
  <c r="Y624" i="29" a="1"/>
  <c r="AO623" i="29" a="1"/>
  <c r="AF604" i="29" a="1"/>
  <c r="Y570" i="29" a="1"/>
  <c r="AO569" i="29" a="1"/>
  <c r="AF550" i="29" a="1"/>
  <c r="Y516" i="29" a="1"/>
  <c r="AO515" i="29" a="1"/>
  <c r="AF496" i="29" a="1"/>
  <c r="Y462" i="29" a="1"/>
  <c r="AO461" i="29" a="1"/>
  <c r="AF442" i="29" a="1"/>
  <c r="Y408" i="29" a="1"/>
  <c r="AO407" i="29" a="1"/>
  <c r="AF388" i="29" a="1"/>
  <c r="Y354" i="29" a="1"/>
  <c r="AO353" i="29" a="1"/>
  <c r="AF334" i="29" a="1"/>
  <c r="Y300" i="29" a="1"/>
  <c r="AO299" i="29" a="1"/>
  <c r="AF280" i="29" a="1"/>
  <c r="Y246" i="29" a="1"/>
  <c r="AO245" i="29" a="1"/>
  <c r="AF226" i="29" a="1"/>
  <c r="Y192" i="29" a="1"/>
  <c r="AO191" i="29" a="1"/>
  <c r="AF172" i="29" a="1"/>
  <c r="Y138" i="29" a="1"/>
  <c r="AO137" i="29" a="1"/>
  <c r="AF118" i="29" a="1"/>
  <c r="AD67" i="29" a="1"/>
  <c r="Y87" i="29" a="1"/>
  <c r="AO86" i="29" a="1"/>
  <c r="AE67" i="29" a="1"/>
  <c r="Y8" i="29" a="1"/>
  <c r="AQ87" i="29" a="1"/>
  <c r="AP87" i="29" a="1"/>
  <c r="AR87" i="29" a="1"/>
  <c r="AP138" i="29" a="1"/>
  <c r="AQ138" i="29" a="1"/>
  <c r="AR138" i="29" a="1"/>
  <c r="AQ192" i="29" a="1"/>
  <c r="AP192" i="29" a="1"/>
  <c r="AR192" i="29" a="1"/>
  <c r="AP246" i="29" a="1"/>
  <c r="AQ246" i="29" a="1"/>
  <c r="AR246" i="29" a="1"/>
  <c r="AR300" i="29" a="1"/>
  <c r="AP300" i="29" a="1"/>
  <c r="AQ300" i="29" a="1"/>
  <c r="AP354" i="29" a="1"/>
  <c r="AQ354" i="29" a="1"/>
  <c r="AR354" i="29" a="1"/>
  <c r="AR408" i="29" a="1"/>
  <c r="AP408" i="29" a="1"/>
  <c r="AQ408" i="29" a="1"/>
  <c r="AP462" i="29" a="1"/>
  <c r="AQ462" i="29" a="1"/>
  <c r="AR462" i="29" a="1"/>
  <c r="AP516" i="29" a="1"/>
  <c r="AR516" i="29" a="1"/>
  <c r="AQ516" i="29" a="1"/>
  <c r="AP570" i="29" a="1"/>
  <c r="AQ570" i="29" a="1"/>
  <c r="AR570" i="29" a="1"/>
  <c r="AQ624" i="29" a="1"/>
  <c r="AR624" i="29" a="1"/>
  <c r="AP624" i="29" a="1"/>
  <c r="AQ678" i="29" a="1"/>
  <c r="AP678" i="29" a="1"/>
  <c r="AR678" i="29" a="1"/>
  <c r="AR732" i="29" a="1"/>
  <c r="AP732" i="29" a="1"/>
  <c r="AQ732" i="29" a="1"/>
  <c r="AQ840" i="29" a="1"/>
  <c r="AP840" i="29" a="1"/>
  <c r="AR840" i="29" a="1"/>
  <c r="AP894" i="29" a="1"/>
  <c r="AR894" i="29" a="1"/>
  <c r="AQ894" i="29" a="1"/>
  <c r="AQ948" i="29" a="1"/>
  <c r="AR948" i="29" a="1"/>
  <c r="AP948" i="29" a="1"/>
  <c r="AP1002" i="29" a="1"/>
  <c r="AQ1002" i="29" a="1"/>
  <c r="AR1002" i="29" a="1"/>
  <c r="AP1056" i="29" a="1"/>
  <c r="AR1056" i="29" a="1"/>
  <c r="AQ1056" i="29" a="1"/>
  <c r="AQ1110" i="29" a="1"/>
  <c r="AP1110" i="29" a="1"/>
  <c r="AR1110" i="29" a="1"/>
  <c r="AQ1164" i="29" a="1"/>
  <c r="AR1164" i="29" a="1"/>
  <c r="AP1164" i="29" a="1"/>
  <c r="AQ1218" i="29" a="1"/>
  <c r="AP1218" i="29" a="1"/>
  <c r="AR1218" i="29" a="1"/>
  <c r="AP1272" i="29" a="1"/>
  <c r="AQ1272" i="29" a="1"/>
  <c r="AR1272" i="29" a="1"/>
  <c r="AP1326" i="29" a="1"/>
  <c r="AR1326" i="29" a="1"/>
  <c r="AQ1326" i="29" a="1"/>
  <c r="AQ1380" i="29" a="1"/>
  <c r="AR1380" i="29" a="1"/>
  <c r="AP1380" i="29" a="1"/>
  <c r="AR1434" i="29" a="1"/>
  <c r="AQ1434" i="29" a="1"/>
  <c r="AP1434" i="29" a="1"/>
  <c r="AQ1488" i="29" a="1"/>
  <c r="AP1488" i="29" a="1"/>
  <c r="AR1488" i="29" a="1"/>
  <c r="AP1542" i="29" a="1"/>
  <c r="AR1542" i="29" a="1"/>
  <c r="AQ1542" i="29" a="1"/>
  <c r="AQ1596" i="29" a="1"/>
  <c r="AP1596" i="29" a="1"/>
  <c r="AR1596" i="29" a="1"/>
  <c r="AQ1650" i="29" a="1"/>
  <c r="AP1650" i="29" a="1"/>
  <c r="AR1650" i="29" a="1"/>
  <c r="AP1704" i="29" a="1"/>
  <c r="AR1704" i="29" a="1"/>
  <c r="AQ1704" i="29" a="1"/>
  <c r="AP1758" i="29" a="1"/>
  <c r="AQ1758" i="29" a="1"/>
  <c r="AR1758" i="29" a="1"/>
  <c r="AQ1812" i="29" a="1"/>
  <c r="AP1812" i="29" a="1"/>
  <c r="AR1812" i="29" a="1"/>
  <c r="AR1866" i="29" a="1"/>
  <c r="AP1866" i="29" a="1"/>
  <c r="AQ1866" i="29" a="1"/>
  <c r="AP1920" i="29" a="1"/>
  <c r="AR1920" i="29" a="1"/>
  <c r="AQ1920" i="29" a="1"/>
  <c r="AR1974" i="29" a="1"/>
  <c r="AP1974" i="29" a="1"/>
  <c r="AQ1974" i="29" a="1"/>
  <c r="AP2028" i="29" a="1"/>
  <c r="AQ2028" i="29" a="1"/>
  <c r="AR2028" i="29" a="1"/>
  <c r="AQ2082" i="29" a="1"/>
  <c r="AP2082" i="29" a="1"/>
  <c r="AR2082" i="29" a="1"/>
  <c r="AP2136" i="29" a="1"/>
  <c r="AQ2136" i="29" a="1"/>
  <c r="AR2136" i="29" a="1"/>
  <c r="AR2190" i="29" a="1"/>
  <c r="AP2190" i="29" a="1"/>
  <c r="AQ2190" i="29" a="1"/>
  <c r="AP2298" i="29" a="1"/>
  <c r="AQ2298" i="29" a="1"/>
  <c r="AR2298" i="29" a="1"/>
  <c r="AQ2352" i="29" a="1"/>
  <c r="AR2352" i="29" a="1"/>
  <c r="AP2352" i="29" a="1"/>
  <c r="AR2406" i="29" a="1"/>
  <c r="AP2406" i="29" a="1"/>
  <c r="AQ2406" i="29" a="1"/>
  <c r="AQ2460" i="29" a="1"/>
  <c r="AP2460" i="29" a="1"/>
  <c r="AR2460" i="29" a="1"/>
  <c r="AP2514" i="29" a="1"/>
  <c r="AR2514" i="29" a="1"/>
  <c r="AQ2514" i="29" a="1"/>
  <c r="AP2568" i="29" a="1"/>
  <c r="AR2568" i="29" a="1"/>
  <c r="AQ2568" i="29" a="1"/>
  <c r="AQ2622" i="29" a="1"/>
  <c r="AP2622" i="29" a="1"/>
  <c r="AR2622" i="29" a="1"/>
  <c r="AP2676" i="29" a="1"/>
  <c r="AR2676" i="29" a="1"/>
  <c r="AQ2676" i="29" a="1"/>
  <c r="AQ2676" i="29" l="1"/>
  <c r="AR2676" i="29"/>
  <c r="AP2676" i="29"/>
  <c r="AF2656" i="29"/>
  <c r="AO2675" i="29"/>
  <c r="Y2676" i="29"/>
  <c r="AM2655" i="29"/>
  <c r="W2656" i="29" s="1"/>
  <c r="AL2655" i="29"/>
  <c r="V2656" i="29" s="1"/>
  <c r="AK2655" i="29"/>
  <c r="AR2622" i="29"/>
  <c r="AP2622" i="29"/>
  <c r="AQ2622" i="29"/>
  <c r="AF2602" i="29"/>
  <c r="AO2621" i="29"/>
  <c r="Y2622" i="29"/>
  <c r="AM2601" i="29"/>
  <c r="W2602" i="29" s="1"/>
  <c r="AL2601" i="29"/>
  <c r="V2602" i="29" s="1"/>
  <c r="AK2601" i="29"/>
  <c r="AQ2568" i="29"/>
  <c r="AR2568" i="29"/>
  <c r="AP2568" i="29"/>
  <c r="AF2548" i="29"/>
  <c r="AO2567" i="29"/>
  <c r="Y2568" i="29"/>
  <c r="AK2547" i="29"/>
  <c r="AM2547" i="29"/>
  <c r="W2548" i="29" s="1"/>
  <c r="AL2547" i="29"/>
  <c r="V2548" i="29" s="1"/>
  <c r="AQ2514" i="29"/>
  <c r="AR2514" i="29"/>
  <c r="AP2514" i="29"/>
  <c r="AF2494" i="29"/>
  <c r="AO2513" i="29"/>
  <c r="Y2514" i="29"/>
  <c r="AL2493" i="29"/>
  <c r="V2494" i="29" s="1"/>
  <c r="AK2493" i="29"/>
  <c r="AM2493" i="29"/>
  <c r="W2494" i="29" s="1"/>
  <c r="AR2460" i="29"/>
  <c r="AP2460" i="29"/>
  <c r="AQ2460" i="29"/>
  <c r="AF2440" i="29"/>
  <c r="AO2459" i="29"/>
  <c r="Y2460" i="29"/>
  <c r="AL2439" i="29"/>
  <c r="V2440" i="29" s="1"/>
  <c r="AM2439" i="29"/>
  <c r="W2440" i="29" s="1"/>
  <c r="AK2439" i="29"/>
  <c r="AQ2406" i="29"/>
  <c r="AP2406" i="29"/>
  <c r="AR2406" i="29"/>
  <c r="AF2386" i="29"/>
  <c r="AO2405" i="29"/>
  <c r="Y2406" i="29"/>
  <c r="AM2385" i="29"/>
  <c r="W2386" i="29" s="1"/>
  <c r="AL2385" i="29"/>
  <c r="V2386" i="29" s="1"/>
  <c r="AK2385" i="29"/>
  <c r="AP2352" i="29"/>
  <c r="AR2352" i="29"/>
  <c r="AQ2352" i="29"/>
  <c r="AF2332" i="29"/>
  <c r="AO2351" i="29"/>
  <c r="Y2352" i="29"/>
  <c r="AK2331" i="29"/>
  <c r="AM2331" i="29"/>
  <c r="W2332" i="29" s="1"/>
  <c r="AL2331" i="29"/>
  <c r="V2332" i="29" s="1"/>
  <c r="AR2298" i="29"/>
  <c r="AQ2298" i="29"/>
  <c r="AP2298" i="29"/>
  <c r="AF2278" i="29"/>
  <c r="AO2297" i="29"/>
  <c r="Y2298" i="29"/>
  <c r="AK2277" i="29"/>
  <c r="AM2277" i="29"/>
  <c r="W2278" i="29" s="1"/>
  <c r="AL2277" i="29"/>
  <c r="V2278" i="29" s="1"/>
  <c r="AQ2190" i="29"/>
  <c r="AP2190" i="29"/>
  <c r="AR2190" i="29"/>
  <c r="AF2170" i="29"/>
  <c r="AO2189" i="29"/>
  <c r="Y2190" i="29"/>
  <c r="AL2169" i="29"/>
  <c r="V2170" i="29" s="1"/>
  <c r="AM2169" i="29"/>
  <c r="W2170" i="29" s="1"/>
  <c r="AK2169" i="29"/>
  <c r="AR2136" i="29"/>
  <c r="AQ2136" i="29"/>
  <c r="AP2136" i="29"/>
  <c r="AF2116" i="29"/>
  <c r="AO2135" i="29"/>
  <c r="Y2136" i="29"/>
  <c r="AM2115" i="29"/>
  <c r="W2116" i="29" s="1"/>
  <c r="AL2115" i="29"/>
  <c r="V2116" i="29" s="1"/>
  <c r="AK2115" i="29"/>
  <c r="AR2082" i="29"/>
  <c r="AP2082" i="29"/>
  <c r="AQ2082" i="29"/>
  <c r="AF2062" i="29"/>
  <c r="AO2081" i="29"/>
  <c r="Y2082" i="29"/>
  <c r="AL2061" i="29"/>
  <c r="V2062" i="29" s="1"/>
  <c r="AK2061" i="29"/>
  <c r="AM2061" i="29"/>
  <c r="W2062" i="29" s="1"/>
  <c r="AR2028" i="29"/>
  <c r="AQ2028" i="29"/>
  <c r="AP2028" i="29"/>
  <c r="AF2008" i="29"/>
  <c r="AO2027" i="29"/>
  <c r="Y2028" i="29"/>
  <c r="AK2007" i="29"/>
  <c r="AM2007" i="29"/>
  <c r="W2008" i="29" s="1"/>
  <c r="AL2007" i="29"/>
  <c r="V2008" i="29" s="1"/>
  <c r="AQ1974" i="29"/>
  <c r="AP1974" i="29"/>
  <c r="AR1974" i="29"/>
  <c r="AF1954" i="29"/>
  <c r="AO1973" i="29"/>
  <c r="Y1974" i="29"/>
  <c r="AL1953" i="29"/>
  <c r="V1954" i="29" s="1"/>
  <c r="AM1953" i="29"/>
  <c r="W1954" i="29" s="1"/>
  <c r="AK1953" i="29"/>
  <c r="AQ1920" i="29"/>
  <c r="AR1920" i="29"/>
  <c r="AP1920" i="29"/>
  <c r="AF1900" i="29"/>
  <c r="AO1919" i="29"/>
  <c r="Y1920" i="29"/>
  <c r="AK1899" i="29"/>
  <c r="AM1899" i="29"/>
  <c r="W1900" i="29" s="1"/>
  <c r="AL1899" i="29"/>
  <c r="V1900" i="29" s="1"/>
  <c r="AQ1866" i="29"/>
  <c r="AP1866" i="29"/>
  <c r="AR1866" i="29"/>
  <c r="AF1846" i="29"/>
  <c r="AO1865" i="29"/>
  <c r="Y1866" i="29"/>
  <c r="AM1845" i="29"/>
  <c r="W1846" i="29" s="1"/>
  <c r="AL1845" i="29"/>
  <c r="V1846" i="29" s="1"/>
  <c r="AK1845" i="29"/>
  <c r="AR1812" i="29"/>
  <c r="AP1812" i="29"/>
  <c r="AQ1812" i="29"/>
  <c r="AF1792" i="29"/>
  <c r="AO1811" i="29"/>
  <c r="Y1812" i="29"/>
  <c r="AK1791" i="29"/>
  <c r="AM1791" i="29"/>
  <c r="W1792" i="29" s="1"/>
  <c r="AL1791" i="29"/>
  <c r="V1792" i="29" s="1"/>
  <c r="AR1758" i="29"/>
  <c r="AQ1758" i="29"/>
  <c r="AP1758" i="29"/>
  <c r="AF1738" i="29"/>
  <c r="AO1757" i="29"/>
  <c r="Y1758" i="29"/>
  <c r="AM1737" i="29"/>
  <c r="W1738" i="29" s="1"/>
  <c r="AL1737" i="29"/>
  <c r="V1738" i="29" s="1"/>
  <c r="AK1737" i="29"/>
  <c r="AQ1704" i="29"/>
  <c r="AR1704" i="29"/>
  <c r="AP1704" i="29"/>
  <c r="AF1684" i="29"/>
  <c r="AO1703" i="29"/>
  <c r="Y1704" i="29"/>
  <c r="AM1683" i="29"/>
  <c r="W1684" i="29" s="1"/>
  <c r="AL1683" i="29"/>
  <c r="V1684" i="29" s="1"/>
  <c r="AK1683" i="29"/>
  <c r="AR1650" i="29"/>
  <c r="AP1650" i="29"/>
  <c r="AQ1650" i="29"/>
  <c r="AF1630" i="29"/>
  <c r="AO1649" i="29"/>
  <c r="Y1650" i="29"/>
  <c r="AM1629" i="29"/>
  <c r="W1630" i="29" s="1"/>
  <c r="AL1629" i="29"/>
  <c r="V1630" i="29" s="1"/>
  <c r="AK1629" i="29"/>
  <c r="AR1596" i="29"/>
  <c r="AP1596" i="29"/>
  <c r="AQ1596" i="29"/>
  <c r="AF1576" i="29"/>
  <c r="AO1595" i="29"/>
  <c r="Y1596" i="29"/>
  <c r="AM1575" i="29"/>
  <c r="W1576" i="29" s="1"/>
  <c r="AL1575" i="29"/>
  <c r="V1576" i="29" s="1"/>
  <c r="AK1575" i="29"/>
  <c r="AQ1542" i="29"/>
  <c r="AR1542" i="29"/>
  <c r="AP1542" i="29"/>
  <c r="AF1522" i="29"/>
  <c r="AO1541" i="29"/>
  <c r="Y1542" i="29"/>
  <c r="AL1521" i="29"/>
  <c r="V1522" i="29" s="1"/>
  <c r="AK1521" i="29"/>
  <c r="AM1521" i="29"/>
  <c r="W1522" i="29" s="1"/>
  <c r="AR1488" i="29"/>
  <c r="AP1488" i="29"/>
  <c r="AQ1488" i="29"/>
  <c r="AF1468" i="29"/>
  <c r="AO1487" i="29"/>
  <c r="Y1488" i="29"/>
  <c r="AL1467" i="29"/>
  <c r="V1468" i="29" s="1"/>
  <c r="AK1467" i="29"/>
  <c r="AM1467" i="29"/>
  <c r="W1468" i="29" s="1"/>
  <c r="AP1434" i="29"/>
  <c r="AQ1434" i="29"/>
  <c r="AR1434" i="29"/>
  <c r="AF1414" i="29"/>
  <c r="AO1433" i="29"/>
  <c r="Y1434" i="29"/>
  <c r="AM1413" i="29"/>
  <c r="W1414" i="29" s="1"/>
  <c r="AL1413" i="29"/>
  <c r="V1414" i="29" s="1"/>
  <c r="AK1413" i="29"/>
  <c r="AP1380" i="29"/>
  <c r="AR1380" i="29"/>
  <c r="AQ1380" i="29"/>
  <c r="AF1360" i="29"/>
  <c r="AO1379" i="29"/>
  <c r="Y1380" i="29"/>
  <c r="AM1359" i="29"/>
  <c r="W1360" i="29" s="1"/>
  <c r="AL1359" i="29"/>
  <c r="V1360" i="29" s="1"/>
  <c r="AK1359" i="29"/>
  <c r="AQ1326" i="29"/>
  <c r="AR1326" i="29"/>
  <c r="AP1326" i="29"/>
  <c r="AF1306" i="29"/>
  <c r="AO1325" i="29"/>
  <c r="Y1326" i="29"/>
  <c r="AM1305" i="29"/>
  <c r="W1306" i="29" s="1"/>
  <c r="AL1305" i="29"/>
  <c r="V1306" i="29" s="1"/>
  <c r="AK1305" i="29"/>
  <c r="AR1272" i="29"/>
  <c r="AQ1272" i="29"/>
  <c r="AP1272" i="29"/>
  <c r="AF1252" i="29"/>
  <c r="AO1271" i="29"/>
  <c r="Y1272" i="29"/>
  <c r="AL1251" i="29"/>
  <c r="V1252" i="29" s="1"/>
  <c r="AK1251" i="29"/>
  <c r="AM1251" i="29"/>
  <c r="W1252" i="29" s="1"/>
  <c r="AR1218" i="29"/>
  <c r="AP1218" i="29"/>
  <c r="AQ1218" i="29"/>
  <c r="AF1198" i="29"/>
  <c r="AO1217" i="29"/>
  <c r="Y1218" i="29"/>
  <c r="AK1197" i="29"/>
  <c r="AM1197" i="29"/>
  <c r="W1198" i="29" s="1"/>
  <c r="AL1197" i="29"/>
  <c r="V1198" i="29" s="1"/>
  <c r="AP1164" i="29"/>
  <c r="AR1164" i="29"/>
  <c r="AQ1164" i="29"/>
  <c r="AF1144" i="29"/>
  <c r="AO1163" i="29"/>
  <c r="Y1164" i="29"/>
  <c r="AM1143" i="29"/>
  <c r="W1144" i="29" s="1"/>
  <c r="AK1143" i="29"/>
  <c r="AL1143" i="29"/>
  <c r="V1144" i="29" s="1"/>
  <c r="AR1110" i="29"/>
  <c r="AP1110" i="29"/>
  <c r="AQ1110" i="29"/>
  <c r="AF1090" i="29"/>
  <c r="AO1109" i="29"/>
  <c r="Y1110" i="29"/>
  <c r="AL1089" i="29"/>
  <c r="V1090" i="29" s="1"/>
  <c r="AK1089" i="29"/>
  <c r="AM1089" i="29"/>
  <c r="W1090" i="29" s="1"/>
  <c r="AQ1056" i="29"/>
  <c r="AR1056" i="29"/>
  <c r="AP1056" i="29"/>
  <c r="AF1036" i="29"/>
  <c r="AO1055" i="29"/>
  <c r="Y1056" i="29"/>
  <c r="AK1035" i="29"/>
  <c r="AM1035" i="29"/>
  <c r="W1036" i="29" s="1"/>
  <c r="AL1035" i="29"/>
  <c r="V1036" i="29" s="1"/>
  <c r="AR1002" i="29"/>
  <c r="AQ1002" i="29"/>
  <c r="AP1002" i="29"/>
  <c r="AF982" i="29"/>
  <c r="AO1001" i="29"/>
  <c r="Y1002" i="29"/>
  <c r="AL981" i="29"/>
  <c r="V982" i="29" s="1"/>
  <c r="AK981" i="29"/>
  <c r="AM981" i="29"/>
  <c r="W982" i="29" s="1"/>
  <c r="AP948" i="29"/>
  <c r="AR948" i="29"/>
  <c r="AQ948" i="29"/>
  <c r="AF928" i="29"/>
  <c r="AO947" i="29"/>
  <c r="Y948" i="29"/>
  <c r="AK927" i="29"/>
  <c r="AM927" i="29"/>
  <c r="W928" i="29" s="1"/>
  <c r="AL927" i="29"/>
  <c r="V928" i="29" s="1"/>
  <c r="AQ894" i="29"/>
  <c r="AR894" i="29"/>
  <c r="AP894" i="29"/>
  <c r="AF874" i="29"/>
  <c r="AO893" i="29"/>
  <c r="Y894" i="29"/>
  <c r="AK873" i="29"/>
  <c r="AM873" i="29"/>
  <c r="W874" i="29" s="1"/>
  <c r="AL873" i="29"/>
  <c r="V874" i="29" s="1"/>
  <c r="AR840" i="29"/>
  <c r="AP840" i="29"/>
  <c r="AQ840" i="29"/>
  <c r="AF820" i="29"/>
  <c r="AO839" i="29"/>
  <c r="Y840" i="29"/>
  <c r="AL819" i="29"/>
  <c r="V820" i="29" s="1"/>
  <c r="AM819" i="29"/>
  <c r="W820" i="29" s="1"/>
  <c r="AK819" i="29"/>
  <c r="AQ732" i="29"/>
  <c r="AP732" i="29"/>
  <c r="AR732" i="29"/>
  <c r="AF712" i="29"/>
  <c r="AO731" i="29"/>
  <c r="Y732" i="29"/>
  <c r="AL711" i="29"/>
  <c r="V712" i="29" s="1"/>
  <c r="AK711" i="29"/>
  <c r="AM711" i="29"/>
  <c r="W712" i="29" s="1"/>
  <c r="AR678" i="29"/>
  <c r="AP678" i="29"/>
  <c r="AQ678" i="29"/>
  <c r="AF658" i="29"/>
  <c r="AO677" i="29"/>
  <c r="Y678" i="29"/>
  <c r="AK657" i="29"/>
  <c r="AL657" i="29"/>
  <c r="V658" i="29" s="1"/>
  <c r="AM657" i="29"/>
  <c r="W658" i="29" s="1"/>
  <c r="AP624" i="29"/>
  <c r="AR624" i="29"/>
  <c r="AQ624" i="29"/>
  <c r="AF604" i="29"/>
  <c r="AO623" i="29"/>
  <c r="Y624" i="29"/>
  <c r="AM603" i="29"/>
  <c r="W604" i="29" s="1"/>
  <c r="AL603" i="29"/>
  <c r="V604" i="29" s="1"/>
  <c r="AK603" i="29"/>
  <c r="AR570" i="29"/>
  <c r="AQ570" i="29"/>
  <c r="AP570" i="29"/>
  <c r="AF550" i="29"/>
  <c r="AO569" i="29"/>
  <c r="Y570" i="29"/>
  <c r="AM549" i="29"/>
  <c r="W550" i="29" s="1"/>
  <c r="AK549" i="29"/>
  <c r="AL549" i="29"/>
  <c r="V550" i="29" s="1"/>
  <c r="AQ516" i="29"/>
  <c r="AR516" i="29"/>
  <c r="AP516" i="29"/>
  <c r="AF496" i="29"/>
  <c r="AO515" i="29"/>
  <c r="Y516" i="29"/>
  <c r="AK495" i="29"/>
  <c r="AM495" i="29"/>
  <c r="W496" i="29" s="1"/>
  <c r="AL495" i="29"/>
  <c r="V496" i="29" s="1"/>
  <c r="AR462" i="29"/>
  <c r="AQ462" i="29"/>
  <c r="AP462" i="29"/>
  <c r="AF442" i="29"/>
  <c r="AO461" i="29"/>
  <c r="Y462" i="29"/>
  <c r="AL441" i="29"/>
  <c r="V442" i="29" s="1"/>
  <c r="AK441" i="29"/>
  <c r="AM441" i="29"/>
  <c r="W442" i="29" s="1"/>
  <c r="AQ408" i="29"/>
  <c r="AP408" i="29"/>
  <c r="AR408" i="29"/>
  <c r="AF388" i="29"/>
  <c r="AO407" i="29"/>
  <c r="Y408" i="29"/>
  <c r="AK387" i="29"/>
  <c r="AL387" i="29"/>
  <c r="V388" i="29" s="1"/>
  <c r="AM387" i="29"/>
  <c r="W388" i="29" s="1"/>
  <c r="AR354" i="29"/>
  <c r="AQ354" i="29"/>
  <c r="AP354" i="29"/>
  <c r="AF334" i="29"/>
  <c r="AO353" i="29"/>
  <c r="Y354" i="29"/>
  <c r="AM333" i="29"/>
  <c r="W334" i="29" s="1"/>
  <c r="AL333" i="29"/>
  <c r="V334" i="29" s="1"/>
  <c r="AK333" i="29"/>
  <c r="AQ300" i="29"/>
  <c r="AP300" i="29"/>
  <c r="AR300" i="29"/>
  <c r="AF280" i="29"/>
  <c r="AO299" i="29"/>
  <c r="Y300" i="29"/>
  <c r="AM279" i="29"/>
  <c r="W280" i="29" s="1"/>
  <c r="AL279" i="29"/>
  <c r="V280" i="29" s="1"/>
  <c r="AK279" i="29"/>
  <c r="AR246" i="29"/>
  <c r="AQ246" i="29"/>
  <c r="AP246" i="29"/>
  <c r="AF226" i="29"/>
  <c r="AO245" i="29"/>
  <c r="Y246" i="29"/>
  <c r="AM225" i="29"/>
  <c r="W226" i="29" s="1"/>
  <c r="AL225" i="29"/>
  <c r="V226" i="29" s="1"/>
  <c r="AK225" i="29"/>
  <c r="AR192" i="29"/>
  <c r="AP192" i="29"/>
  <c r="AQ192" i="29"/>
  <c r="AF172" i="29"/>
  <c r="AO191" i="29"/>
  <c r="Y192" i="29"/>
  <c r="AM171" i="29"/>
  <c r="W172" i="29" s="1"/>
  <c r="AL171" i="29"/>
  <c r="V172" i="29" s="1"/>
  <c r="AK171" i="29"/>
  <c r="AR138" i="29"/>
  <c r="AQ138" i="29"/>
  <c r="AP138" i="29"/>
  <c r="AF118" i="29"/>
  <c r="AO137" i="29"/>
  <c r="Y138" i="29"/>
  <c r="AL117" i="29"/>
  <c r="V118" i="29" s="1"/>
  <c r="AM117" i="29"/>
  <c r="W118" i="29" s="1"/>
  <c r="AK117" i="29"/>
  <c r="AR87" i="29"/>
  <c r="AP87" i="29"/>
  <c r="AQ87" i="29"/>
  <c r="AE67" i="29"/>
  <c r="AO86" i="29"/>
  <c r="Y87" i="29"/>
  <c r="AD67" i="29"/>
  <c r="AS66" i="29" a="1"/>
  <c r="AS66" i="29" s="1"/>
  <c r="U67" i="29"/>
  <c r="Y8" i="29"/>
  <c r="AT6" i="29"/>
  <c r="AI6" i="29"/>
  <c r="Y2677" i="29" a="1"/>
  <c r="AO2676" i="29" a="1"/>
  <c r="AE2656" i="29" a="1"/>
  <c r="AD2656" i="29" a="1"/>
  <c r="Y2623" i="29" a="1"/>
  <c r="AO2622" i="29" a="1"/>
  <c r="AE2602" i="29" a="1"/>
  <c r="AD2602" i="29" a="1"/>
  <c r="AE2548" i="29" a="1"/>
  <c r="Y2569" i="29" a="1"/>
  <c r="AO2568" i="29" a="1"/>
  <c r="AD2548" i="29" a="1"/>
  <c r="Y2515" i="29" a="1"/>
  <c r="AO2514" i="29" a="1"/>
  <c r="AE2494" i="29" a="1"/>
  <c r="AD2494" i="29" a="1"/>
  <c r="AE2440" i="29" a="1"/>
  <c r="Y2461" i="29" a="1"/>
  <c r="AO2460" i="29" a="1"/>
  <c r="AD2440" i="29" a="1"/>
  <c r="Y2407" i="29" a="1"/>
  <c r="AO2406" i="29" a="1"/>
  <c r="AE2386" i="29" a="1"/>
  <c r="AD2386" i="29" a="1"/>
  <c r="AE2332" i="29" a="1"/>
  <c r="Y2353" i="29" a="1"/>
  <c r="AO2352" i="29" a="1"/>
  <c r="AD2332" i="29" a="1"/>
  <c r="AE2278" i="29" a="1"/>
  <c r="Y2299" i="29" a="1"/>
  <c r="AO2298" i="29" a="1"/>
  <c r="AD2278" i="29" a="1"/>
  <c r="Y2191" i="29" a="1"/>
  <c r="AO2190" i="29" a="1"/>
  <c r="AE2170" i="29" a="1"/>
  <c r="AD2170" i="29" a="1"/>
  <c r="AD2116" i="29" a="1"/>
  <c r="Y2137" i="29" a="1"/>
  <c r="AO2136" i="29" a="1"/>
  <c r="AE2116" i="29" a="1"/>
  <c r="AE2062" i="29" a="1"/>
  <c r="Y2083" i="29" a="1"/>
  <c r="AO2082" i="29" a="1"/>
  <c r="AD2062" i="29" a="1"/>
  <c r="AE2008" i="29" a="1"/>
  <c r="Y2029" i="29" a="1"/>
  <c r="AO2028" i="29" a="1"/>
  <c r="AD2008" i="29" a="1"/>
  <c r="AE1954" i="29" a="1"/>
  <c r="Y1975" i="29" a="1"/>
  <c r="AO1974" i="29" a="1"/>
  <c r="AD1954" i="29" a="1"/>
  <c r="AE1900" i="29" a="1"/>
  <c r="Y1921" i="29" a="1"/>
  <c r="AO1920" i="29" a="1"/>
  <c r="AD1900" i="29" a="1"/>
  <c r="AD1846" i="29" a="1"/>
  <c r="AE1846" i="29" a="1"/>
  <c r="Y1867" i="29" a="1"/>
  <c r="AO1866" i="29" a="1"/>
  <c r="AE1792" i="29" a="1"/>
  <c r="Y1813" i="29" a="1"/>
  <c r="AO1812" i="29" a="1"/>
  <c r="AD1792" i="29" a="1"/>
  <c r="AD1738" i="29" a="1"/>
  <c r="Y1759" i="29" a="1"/>
  <c r="AO1758" i="29" a="1"/>
  <c r="AE1738" i="29" a="1"/>
  <c r="Y1705" i="29" a="1"/>
  <c r="AO1704" i="29" a="1"/>
  <c r="AE1684" i="29" a="1"/>
  <c r="AD1684" i="29" a="1"/>
  <c r="AD1630" i="29" a="1"/>
  <c r="Y1651" i="29" a="1"/>
  <c r="AO1650" i="29" a="1"/>
  <c r="AE1630" i="29" a="1"/>
  <c r="AD1576" i="29" a="1"/>
  <c r="Y1597" i="29" a="1"/>
  <c r="AO1596" i="29" a="1"/>
  <c r="AE1576" i="29" a="1"/>
  <c r="AD1522" i="29" a="1"/>
  <c r="Y1543" i="29" a="1"/>
  <c r="AO1542" i="29" a="1"/>
  <c r="AE1522" i="29" a="1"/>
  <c r="Y1489" i="29" a="1"/>
  <c r="AO1488" i="29" a="1"/>
  <c r="AE1468" i="29" a="1"/>
  <c r="AD1468" i="29" a="1"/>
  <c r="AD1414" i="29" a="1"/>
  <c r="Y1435" i="29" a="1"/>
  <c r="AO1434" i="29" a="1"/>
  <c r="AE1414" i="29" a="1"/>
  <c r="AD1360" i="29" a="1"/>
  <c r="AE1360" i="29" a="1"/>
  <c r="Y1381" i="29" a="1"/>
  <c r="AO1380" i="29" a="1"/>
  <c r="AD1306" i="29" a="1"/>
  <c r="AE1306" i="29" a="1"/>
  <c r="Y1327" i="29" a="1"/>
  <c r="AO1326" i="29" a="1"/>
  <c r="AE1252" i="29" a="1"/>
  <c r="Y1273" i="29" a="1"/>
  <c r="AO1272" i="29" a="1"/>
  <c r="AD1252" i="29" a="1"/>
  <c r="AE1198" i="29" a="1"/>
  <c r="Y1219" i="29" a="1"/>
  <c r="AO1218" i="29" a="1"/>
  <c r="AD1198" i="29" a="1"/>
  <c r="Y1165" i="29" a="1"/>
  <c r="AO1164" i="29" a="1"/>
  <c r="AD1144" i="29" a="1"/>
  <c r="AE1144" i="29" a="1"/>
  <c r="Y1111" i="29" a="1"/>
  <c r="AO1110" i="29" a="1"/>
  <c r="AE1090" i="29" a="1"/>
  <c r="AD1090" i="29" a="1"/>
  <c r="AD1036" i="29" a="1"/>
  <c r="AE1036" i="29" a="1"/>
  <c r="Y1057" i="29" a="1"/>
  <c r="AO1056" i="29" a="1"/>
  <c r="Y1003" i="29" a="1"/>
  <c r="AO1002" i="29" a="1"/>
  <c r="AE982" i="29" a="1"/>
  <c r="AD982" i="29" a="1"/>
  <c r="AE928" i="29" a="1"/>
  <c r="Y949" i="29" a="1"/>
  <c r="AO948" i="29" a="1"/>
  <c r="AD928" i="29" a="1"/>
  <c r="AE874" i="29" a="1"/>
  <c r="Y895" i="29" a="1"/>
  <c r="AO894" i="29" a="1"/>
  <c r="AD874" i="29" a="1"/>
  <c r="Y841" i="29" a="1"/>
  <c r="AO840" i="29" a="1"/>
  <c r="AD820" i="29" a="1"/>
  <c r="AE820" i="29" a="1"/>
  <c r="AE712" i="29" a="1"/>
  <c r="Y733" i="29" a="1"/>
  <c r="AO732" i="29" a="1"/>
  <c r="AD712" i="29" a="1"/>
  <c r="AD658" i="29" a="1"/>
  <c r="Y679" i="29" a="1"/>
  <c r="AO678" i="29" a="1"/>
  <c r="AE658" i="29" a="1"/>
  <c r="AD604" i="29" a="1"/>
  <c r="AE604" i="29" a="1"/>
  <c r="Y625" i="29" a="1"/>
  <c r="AO624" i="29" a="1"/>
  <c r="AD550" i="29" a="1"/>
  <c r="Y571" i="29" a="1"/>
  <c r="AO570" i="29" a="1"/>
  <c r="AE550" i="29" a="1"/>
  <c r="AE496" i="29" a="1"/>
  <c r="Y517" i="29" a="1"/>
  <c r="AO516" i="29" a="1"/>
  <c r="AD496" i="29" a="1"/>
  <c r="Y463" i="29" a="1"/>
  <c r="AO462" i="29" a="1"/>
  <c r="AE442" i="29" a="1"/>
  <c r="AD442" i="29" a="1"/>
  <c r="AD388" i="29" a="1"/>
  <c r="Y409" i="29" a="1"/>
  <c r="AO408" i="29" a="1"/>
  <c r="AE388" i="29" a="1"/>
  <c r="AD334" i="29" a="1"/>
  <c r="Y355" i="29" a="1"/>
  <c r="AO354" i="29" a="1"/>
  <c r="AE334" i="29" a="1"/>
  <c r="AD280" i="29" a="1"/>
  <c r="AE280" i="29" a="1"/>
  <c r="Y301" i="29" a="1"/>
  <c r="AO300" i="29" a="1"/>
  <c r="AD226" i="29" a="1"/>
  <c r="Y247" i="29" a="1"/>
  <c r="AO246" i="29" a="1"/>
  <c r="AE226" i="29" a="1"/>
  <c r="AD172" i="29" a="1"/>
  <c r="Y193" i="29" a="1"/>
  <c r="AO192" i="29" a="1"/>
  <c r="AE172" i="29" a="1"/>
  <c r="Y139" i="29" a="1"/>
  <c r="AO138" i="29" a="1"/>
  <c r="AD118" i="29" a="1"/>
  <c r="AE118" i="29" a="1"/>
  <c r="AC67" i="29" a="1"/>
  <c r="Y88" i="29" a="1"/>
  <c r="AO87" i="29" a="1"/>
  <c r="AP88" i="29" a="1"/>
  <c r="AR88" i="29" a="1"/>
  <c r="AQ88" i="29" a="1"/>
  <c r="AR139" i="29" a="1"/>
  <c r="AP139" i="29" a="1"/>
  <c r="AQ139" i="29" a="1"/>
  <c r="AP193" i="29" a="1"/>
  <c r="AR193" i="29" a="1"/>
  <c r="AQ193" i="29" a="1"/>
  <c r="AR247" i="29" a="1"/>
  <c r="AP247" i="29" a="1"/>
  <c r="AQ247" i="29" a="1"/>
  <c r="AQ301" i="29" a="1"/>
  <c r="AR301" i="29" a="1"/>
  <c r="AP301" i="29" a="1"/>
  <c r="AQ355" i="29" a="1"/>
  <c r="AP355" i="29" a="1"/>
  <c r="AR355" i="29" a="1"/>
  <c r="AP409" i="29" a="1"/>
  <c r="AQ409" i="29" a="1"/>
  <c r="AR409" i="29" a="1"/>
  <c r="AP463" i="29" a="1"/>
  <c r="AQ463" i="29" a="1"/>
  <c r="AR463" i="29" a="1"/>
  <c r="AQ517" i="29" a="1"/>
  <c r="AP517" i="29" a="1"/>
  <c r="AR517" i="29" a="1"/>
  <c r="AP571" i="29" a="1"/>
  <c r="AQ571" i="29" a="1"/>
  <c r="AR571" i="29" a="1"/>
  <c r="AR625" i="29" a="1"/>
  <c r="AP625" i="29" a="1"/>
  <c r="AQ625" i="29" a="1"/>
  <c r="AP679" i="29" a="1"/>
  <c r="AR679" i="29" a="1"/>
  <c r="AQ679" i="29" a="1"/>
  <c r="AQ733" i="29" a="1"/>
  <c r="AP733" i="29" a="1"/>
  <c r="AR733" i="29" a="1"/>
  <c r="AP841" i="29" a="1"/>
  <c r="AR841" i="29" a="1"/>
  <c r="AQ841" i="29" a="1"/>
  <c r="AQ895" i="29" a="1"/>
  <c r="AP895" i="29" a="1"/>
  <c r="AR895" i="29" a="1"/>
  <c r="AQ949" i="29" a="1"/>
  <c r="AR949" i="29" a="1"/>
  <c r="AP949" i="29" a="1"/>
  <c r="AQ1003" i="29" a="1"/>
  <c r="AR1003" i="29" a="1"/>
  <c r="AP1003" i="29" a="1"/>
  <c r="AQ1057" i="29" a="1"/>
  <c r="AP1057" i="29" a="1"/>
  <c r="AR1057" i="29" a="1"/>
  <c r="AP1111" i="29" a="1"/>
  <c r="AR1111" i="29" a="1"/>
  <c r="AQ1111" i="29" a="1"/>
  <c r="AQ1165" i="29" a="1"/>
  <c r="AR1165" i="29" a="1"/>
  <c r="AP1165" i="29" a="1"/>
  <c r="AP1219" i="29" a="1"/>
  <c r="AR1219" i="29" a="1"/>
  <c r="AQ1219" i="29" a="1"/>
  <c r="AQ1273" i="29" a="1"/>
  <c r="AR1273" i="29" a="1"/>
  <c r="AP1273" i="29" a="1"/>
  <c r="AQ1327" i="29" a="1"/>
  <c r="AP1327" i="29" a="1"/>
  <c r="AR1327" i="29" a="1"/>
  <c r="AP1381" i="29" a="1"/>
  <c r="AQ1381" i="29" a="1"/>
  <c r="AR1381" i="29" a="1"/>
  <c r="AQ1435" i="29" a="1"/>
  <c r="AR1435" i="29" a="1"/>
  <c r="AP1435" i="29" a="1"/>
  <c r="AR1489" i="29" a="1"/>
  <c r="AP1489" i="29" a="1"/>
  <c r="AQ1489" i="29" a="1"/>
  <c r="AQ1543" i="29" a="1"/>
  <c r="AP1543" i="29" a="1"/>
  <c r="AR1543" i="29" a="1"/>
  <c r="AR1597" i="29" a="1"/>
  <c r="AP1597" i="29" a="1"/>
  <c r="AQ1597" i="29" a="1"/>
  <c r="AR1651" i="29" a="1"/>
  <c r="AP1651" i="29" a="1"/>
  <c r="AQ1651" i="29" a="1"/>
  <c r="AR1705" i="29" a="1"/>
  <c r="AP1705" i="29" a="1"/>
  <c r="AQ1705" i="29" a="1"/>
  <c r="AQ1759" i="29" a="1"/>
  <c r="AP1759" i="29" a="1"/>
  <c r="AR1759" i="29" a="1"/>
  <c r="AP1813" i="29" a="1"/>
  <c r="AR1813" i="29" a="1"/>
  <c r="AQ1813" i="29" a="1"/>
  <c r="AQ1867" i="29" a="1"/>
  <c r="AR1867" i="29" a="1"/>
  <c r="AP1867" i="29" a="1"/>
  <c r="AQ1921" i="29" a="1"/>
  <c r="AP1921" i="29" a="1"/>
  <c r="AR1921" i="29" a="1"/>
  <c r="AQ1975" i="29" a="1"/>
  <c r="AP1975" i="29" a="1"/>
  <c r="AR1975" i="29" a="1"/>
  <c r="AR2029" i="29" a="1"/>
  <c r="AP2029" i="29" a="1"/>
  <c r="AQ2029" i="29" a="1"/>
  <c r="AP2083" i="29" a="1"/>
  <c r="AR2083" i="29" a="1"/>
  <c r="AQ2083" i="29" a="1"/>
  <c r="AP2137" i="29" a="1"/>
  <c r="AQ2137" i="29" a="1"/>
  <c r="AR2137" i="29" a="1"/>
  <c r="AQ2191" i="29" a="1"/>
  <c r="AR2191" i="29" a="1"/>
  <c r="AP2191" i="29" a="1"/>
  <c r="AQ2299" i="29" a="1"/>
  <c r="AR2299" i="29" a="1"/>
  <c r="AP2299" i="29" a="1"/>
  <c r="AQ2353" i="29" a="1"/>
  <c r="AP2353" i="29" a="1"/>
  <c r="AR2353" i="29" a="1"/>
  <c r="AQ2407" i="29" a="1"/>
  <c r="AP2407" i="29" a="1"/>
  <c r="AR2407" i="29" a="1"/>
  <c r="AP2461" i="29" a="1"/>
  <c r="AR2461" i="29" a="1"/>
  <c r="AQ2461" i="29" a="1"/>
  <c r="AQ2515" i="29" a="1"/>
  <c r="AP2515" i="29" a="1"/>
  <c r="AR2515" i="29" a="1"/>
  <c r="AQ2569" i="29" a="1"/>
  <c r="AP2569" i="29" a="1"/>
  <c r="AR2569" i="29" a="1"/>
  <c r="AQ2623" i="29" a="1"/>
  <c r="AP2623" i="29" a="1"/>
  <c r="AR2623" i="29" a="1"/>
  <c r="AQ2677" i="29" a="1"/>
  <c r="AP2677" i="29" a="1"/>
  <c r="AR2677" i="29" a="1"/>
  <c r="AR2677" i="29" l="1"/>
  <c r="AP2677" i="29"/>
  <c r="AQ2677" i="29"/>
  <c r="AD2656" i="29"/>
  <c r="AE2656" i="29"/>
  <c r="AO2676" i="29"/>
  <c r="Y2677" i="29"/>
  <c r="AS2655" i="29" a="1"/>
  <c r="AS2655" i="29" s="1"/>
  <c r="U2656" i="29"/>
  <c r="AR2623" i="29"/>
  <c r="AP2623" i="29"/>
  <c r="AQ2623" i="29"/>
  <c r="AD2602" i="29"/>
  <c r="AE2602" i="29"/>
  <c r="AO2622" i="29"/>
  <c r="Y2623" i="29"/>
  <c r="AS2601" i="29" a="1"/>
  <c r="AS2601" i="29" s="1"/>
  <c r="U2602" i="29"/>
  <c r="AR2569" i="29"/>
  <c r="AP2569" i="29"/>
  <c r="AQ2569" i="29"/>
  <c r="AD2548" i="29"/>
  <c r="AO2568" i="29"/>
  <c r="Y2569" i="29"/>
  <c r="AE2548" i="29"/>
  <c r="AS2547" i="29" a="1"/>
  <c r="AS2547" i="29" s="1"/>
  <c r="U2548" i="29"/>
  <c r="AR2515" i="29"/>
  <c r="AP2515" i="29"/>
  <c r="AQ2515" i="29"/>
  <c r="AD2494" i="29"/>
  <c r="AE2494" i="29"/>
  <c r="AO2514" i="29"/>
  <c r="Y2515" i="29"/>
  <c r="AS2493" i="29" a="1"/>
  <c r="AS2493" i="29" s="1"/>
  <c r="U2494" i="29"/>
  <c r="AQ2461" i="29"/>
  <c r="AR2461" i="29"/>
  <c r="AP2461" i="29"/>
  <c r="AD2440" i="29"/>
  <c r="AO2460" i="29"/>
  <c r="Y2461" i="29"/>
  <c r="AE2440" i="29"/>
  <c r="AS2439" i="29" a="1"/>
  <c r="AS2439" i="29" s="1"/>
  <c r="U2440" i="29"/>
  <c r="AR2407" i="29"/>
  <c r="AP2407" i="29"/>
  <c r="AQ2407" i="29"/>
  <c r="AD2386" i="29"/>
  <c r="AE2386" i="29"/>
  <c r="AO2406" i="29"/>
  <c r="Y2407" i="29"/>
  <c r="AS2385" i="29" a="1"/>
  <c r="AS2385" i="29" s="1"/>
  <c r="U2386" i="29"/>
  <c r="AR2353" i="29"/>
  <c r="AP2353" i="29"/>
  <c r="AQ2353" i="29"/>
  <c r="AD2332" i="29"/>
  <c r="AO2352" i="29"/>
  <c r="Y2353" i="29"/>
  <c r="AE2332" i="29"/>
  <c r="AS2331" i="29" a="1"/>
  <c r="AS2331" i="29" s="1"/>
  <c r="U2332" i="29"/>
  <c r="AP2299" i="29"/>
  <c r="AR2299" i="29"/>
  <c r="AQ2299" i="29"/>
  <c r="AD2278" i="29"/>
  <c r="AO2298" i="29"/>
  <c r="Y2299" i="29"/>
  <c r="AE2278" i="29"/>
  <c r="AS2277" i="29" a="1"/>
  <c r="AS2277" i="29" s="1"/>
  <c r="U2278" i="29"/>
  <c r="AP2191" i="29"/>
  <c r="AR2191" i="29"/>
  <c r="AQ2191" i="29"/>
  <c r="AD2170" i="29"/>
  <c r="AE2170" i="29"/>
  <c r="AO2190" i="29"/>
  <c r="Y2191" i="29"/>
  <c r="AS2169" i="29" a="1"/>
  <c r="AS2169" i="29" s="1"/>
  <c r="U2170" i="29"/>
  <c r="AR2137" i="29"/>
  <c r="AQ2137" i="29"/>
  <c r="AP2137" i="29"/>
  <c r="AE2116" i="29"/>
  <c r="AO2136" i="29"/>
  <c r="Y2137" i="29"/>
  <c r="AD2116" i="29"/>
  <c r="AS2115" i="29" a="1"/>
  <c r="AS2115" i="29" s="1"/>
  <c r="U2116" i="29"/>
  <c r="AQ2083" i="29"/>
  <c r="AR2083" i="29"/>
  <c r="AP2083" i="29"/>
  <c r="AD2062" i="29"/>
  <c r="AO2082" i="29"/>
  <c r="Y2083" i="29"/>
  <c r="AE2062" i="29"/>
  <c r="AS2061" i="29" a="1"/>
  <c r="AS2061" i="29" s="1"/>
  <c r="U2062" i="29"/>
  <c r="AQ2029" i="29"/>
  <c r="AP2029" i="29"/>
  <c r="AR2029" i="29"/>
  <c r="AD2008" i="29"/>
  <c r="AO2028" i="29"/>
  <c r="Y2029" i="29"/>
  <c r="AE2008" i="29"/>
  <c r="AS2007" i="29" a="1"/>
  <c r="AS2007" i="29" s="1"/>
  <c r="U2008" i="29"/>
  <c r="AR1975" i="29"/>
  <c r="AP1975" i="29"/>
  <c r="AQ1975" i="29"/>
  <c r="AD1954" i="29"/>
  <c r="AO1974" i="29"/>
  <c r="Y1975" i="29"/>
  <c r="AE1954" i="29"/>
  <c r="AS1953" i="29" a="1"/>
  <c r="AS1953" i="29" s="1"/>
  <c r="U1954" i="29"/>
  <c r="AR1921" i="29"/>
  <c r="AP1921" i="29"/>
  <c r="AQ1921" i="29"/>
  <c r="AD1900" i="29"/>
  <c r="AO1920" i="29"/>
  <c r="Y1921" i="29"/>
  <c r="AE1900" i="29"/>
  <c r="AS1899" i="29" a="1"/>
  <c r="AS1899" i="29" s="1"/>
  <c r="U1900" i="29"/>
  <c r="AP1867" i="29"/>
  <c r="AR1867" i="29"/>
  <c r="AQ1867" i="29"/>
  <c r="AO1866" i="29"/>
  <c r="Y1867" i="29"/>
  <c r="AE1846" i="29"/>
  <c r="AD1846" i="29"/>
  <c r="AS1845" i="29" a="1"/>
  <c r="AS1845" i="29" s="1"/>
  <c r="U1846" i="29"/>
  <c r="AQ1813" i="29"/>
  <c r="AR1813" i="29"/>
  <c r="AP1813" i="29"/>
  <c r="AD1792" i="29"/>
  <c r="AO1812" i="29"/>
  <c r="Y1813" i="29"/>
  <c r="AE1792" i="29"/>
  <c r="AS1791" i="29" a="1"/>
  <c r="AS1791" i="29" s="1"/>
  <c r="U1792" i="29"/>
  <c r="AR1759" i="29"/>
  <c r="AP1759" i="29"/>
  <c r="AQ1759" i="29"/>
  <c r="AE1738" i="29"/>
  <c r="AO1758" i="29"/>
  <c r="Y1759" i="29"/>
  <c r="AD1738" i="29"/>
  <c r="AS1737" i="29" a="1"/>
  <c r="AS1737" i="29" s="1"/>
  <c r="U1738" i="29"/>
  <c r="AQ1705" i="29"/>
  <c r="AP1705" i="29"/>
  <c r="AR1705" i="29"/>
  <c r="AD1684" i="29"/>
  <c r="AE1684" i="29"/>
  <c r="AO1704" i="29"/>
  <c r="Y1705" i="29"/>
  <c r="AS1683" i="29" a="1"/>
  <c r="AS1683" i="29" s="1"/>
  <c r="U1684" i="29"/>
  <c r="AQ1651" i="29"/>
  <c r="AP1651" i="29"/>
  <c r="AR1651" i="29"/>
  <c r="AE1630" i="29"/>
  <c r="AO1650" i="29"/>
  <c r="Y1651" i="29"/>
  <c r="AD1630" i="29"/>
  <c r="AS1629" i="29" a="1"/>
  <c r="AS1629" i="29" s="1"/>
  <c r="U1630" i="29"/>
  <c r="AQ1597" i="29"/>
  <c r="AP1597" i="29"/>
  <c r="AR1597" i="29"/>
  <c r="AE1576" i="29"/>
  <c r="AO1596" i="29"/>
  <c r="Y1597" i="29"/>
  <c r="AD1576" i="29"/>
  <c r="AS1575" i="29" a="1"/>
  <c r="AS1575" i="29" s="1"/>
  <c r="U1576" i="29"/>
  <c r="AR1543" i="29"/>
  <c r="AP1543" i="29"/>
  <c r="AQ1543" i="29"/>
  <c r="AE1522" i="29"/>
  <c r="AO1542" i="29"/>
  <c r="Y1543" i="29"/>
  <c r="AD1522" i="29"/>
  <c r="AS1521" i="29" a="1"/>
  <c r="AS1521" i="29" s="1"/>
  <c r="U1522" i="29"/>
  <c r="AQ1489" i="29"/>
  <c r="AP1489" i="29"/>
  <c r="AR1489" i="29"/>
  <c r="AD1468" i="29"/>
  <c r="AE1468" i="29"/>
  <c r="AO1488" i="29"/>
  <c r="Y1489" i="29"/>
  <c r="AS1467" i="29" a="1"/>
  <c r="AS1467" i="29" s="1"/>
  <c r="U1468" i="29"/>
  <c r="AP1435" i="29"/>
  <c r="AR1435" i="29"/>
  <c r="AQ1435" i="29"/>
  <c r="AE1414" i="29"/>
  <c r="AO1434" i="29"/>
  <c r="Y1435" i="29"/>
  <c r="AD1414" i="29"/>
  <c r="AS1413" i="29" a="1"/>
  <c r="AS1413" i="29" s="1"/>
  <c r="U1414" i="29"/>
  <c r="AR1381" i="29"/>
  <c r="AQ1381" i="29"/>
  <c r="AP1381" i="29"/>
  <c r="AO1380" i="29"/>
  <c r="Y1381" i="29"/>
  <c r="AE1360" i="29"/>
  <c r="AD1360" i="29"/>
  <c r="AS1359" i="29" a="1"/>
  <c r="AS1359" i="29" s="1"/>
  <c r="U1360" i="29"/>
  <c r="AR1327" i="29"/>
  <c r="AP1327" i="29"/>
  <c r="AQ1327" i="29"/>
  <c r="AO1326" i="29"/>
  <c r="Y1327" i="29"/>
  <c r="AE1306" i="29"/>
  <c r="AD1306" i="29"/>
  <c r="AS1305" i="29" a="1"/>
  <c r="AS1305" i="29" s="1"/>
  <c r="U1306" i="29"/>
  <c r="AP1273" i="29"/>
  <c r="AR1273" i="29"/>
  <c r="AQ1273" i="29"/>
  <c r="AD1252" i="29"/>
  <c r="AO1272" i="29"/>
  <c r="Y1273" i="29"/>
  <c r="AE1252" i="29"/>
  <c r="AS1251" i="29" a="1"/>
  <c r="AS1251" i="29" s="1"/>
  <c r="U1252" i="29"/>
  <c r="AQ1219" i="29"/>
  <c r="AR1219" i="29"/>
  <c r="AP1219" i="29"/>
  <c r="AD1198" i="29"/>
  <c r="AO1218" i="29"/>
  <c r="Y1219" i="29"/>
  <c r="AE1198" i="29"/>
  <c r="AS1197" i="29" a="1"/>
  <c r="AS1197" i="29" s="1"/>
  <c r="U1198" i="29"/>
  <c r="AP1165" i="29"/>
  <c r="AR1165" i="29"/>
  <c r="AQ1165" i="29"/>
  <c r="AE1144" i="29"/>
  <c r="AD1144" i="29"/>
  <c r="AO1164" i="29"/>
  <c r="Y1165" i="29"/>
  <c r="AS1143" i="29" a="1"/>
  <c r="AS1143" i="29" s="1"/>
  <c r="U1144" i="29"/>
  <c r="AQ1111" i="29"/>
  <c r="AR1111" i="29"/>
  <c r="AP1111" i="29"/>
  <c r="AD1090" i="29"/>
  <c r="AE1090" i="29"/>
  <c r="AO1110" i="29"/>
  <c r="Y1111" i="29"/>
  <c r="AS1089" i="29" a="1"/>
  <c r="AS1089" i="29" s="1"/>
  <c r="U1090" i="29"/>
  <c r="AR1057" i="29"/>
  <c r="AP1057" i="29"/>
  <c r="AQ1057" i="29"/>
  <c r="AO1056" i="29"/>
  <c r="Y1057" i="29"/>
  <c r="AE1036" i="29"/>
  <c r="AD1036" i="29"/>
  <c r="AS1035" i="29" a="1"/>
  <c r="AS1035" i="29" s="1"/>
  <c r="U1036" i="29"/>
  <c r="AP1003" i="29"/>
  <c r="AR1003" i="29"/>
  <c r="AQ1003" i="29"/>
  <c r="AD982" i="29"/>
  <c r="AE982" i="29"/>
  <c r="AO1002" i="29"/>
  <c r="Y1003" i="29"/>
  <c r="AS981" i="29" a="1"/>
  <c r="AS981" i="29" s="1"/>
  <c r="U982" i="29"/>
  <c r="AP949" i="29"/>
  <c r="AR949" i="29"/>
  <c r="AQ949" i="29"/>
  <c r="AD928" i="29"/>
  <c r="AO948" i="29"/>
  <c r="Y949" i="29"/>
  <c r="AE928" i="29"/>
  <c r="AS927" i="29" a="1"/>
  <c r="AS927" i="29" s="1"/>
  <c r="U928" i="29"/>
  <c r="AR895" i="29"/>
  <c r="AP895" i="29"/>
  <c r="AQ895" i="29"/>
  <c r="AD874" i="29"/>
  <c r="AO894" i="29"/>
  <c r="Y895" i="29"/>
  <c r="AE874" i="29"/>
  <c r="AS873" i="29" a="1"/>
  <c r="AS873" i="29" s="1"/>
  <c r="U874" i="29"/>
  <c r="AQ841" i="29"/>
  <c r="AR841" i="29"/>
  <c r="AP841" i="29"/>
  <c r="AE820" i="29"/>
  <c r="AD820" i="29"/>
  <c r="AO840" i="29"/>
  <c r="Y841" i="29"/>
  <c r="AS819" i="29" a="1"/>
  <c r="AS819" i="29" s="1"/>
  <c r="U820" i="29"/>
  <c r="AR733" i="29"/>
  <c r="AP733" i="29"/>
  <c r="AQ733" i="29"/>
  <c r="AD712" i="29"/>
  <c r="AO732" i="29"/>
  <c r="Y733" i="29"/>
  <c r="AE712" i="29"/>
  <c r="AS711" i="29" a="1"/>
  <c r="AS711" i="29" s="1"/>
  <c r="U712" i="29"/>
  <c r="AQ679" i="29"/>
  <c r="AR679" i="29"/>
  <c r="AP679" i="29"/>
  <c r="AE658" i="29"/>
  <c r="AO678" i="29"/>
  <c r="Y679" i="29"/>
  <c r="AD658" i="29"/>
  <c r="AS657" i="29" a="1"/>
  <c r="AS657" i="29" s="1"/>
  <c r="U658" i="29"/>
  <c r="AQ625" i="29"/>
  <c r="AP625" i="29"/>
  <c r="AR625" i="29"/>
  <c r="AO624" i="29"/>
  <c r="Y625" i="29"/>
  <c r="AE604" i="29"/>
  <c r="AD604" i="29"/>
  <c r="AS603" i="29" a="1"/>
  <c r="AS603" i="29" s="1"/>
  <c r="U604" i="29"/>
  <c r="AR571" i="29"/>
  <c r="AQ571" i="29"/>
  <c r="AP571" i="29"/>
  <c r="AE550" i="29"/>
  <c r="AO570" i="29"/>
  <c r="Y571" i="29"/>
  <c r="AD550" i="29"/>
  <c r="AS549" i="29" a="1"/>
  <c r="AS549" i="29" s="1"/>
  <c r="U550" i="29"/>
  <c r="AR517" i="29"/>
  <c r="AP517" i="29"/>
  <c r="AQ517" i="29"/>
  <c r="AD496" i="29"/>
  <c r="AO516" i="29"/>
  <c r="Y517" i="29"/>
  <c r="AE496" i="29"/>
  <c r="AS495" i="29" a="1"/>
  <c r="AS495" i="29" s="1"/>
  <c r="U496" i="29"/>
  <c r="AR463" i="29"/>
  <c r="AQ463" i="29"/>
  <c r="AP463" i="29"/>
  <c r="AD442" i="29"/>
  <c r="AE442" i="29"/>
  <c r="AO462" i="29"/>
  <c r="Y463" i="29"/>
  <c r="AS441" i="29" a="1"/>
  <c r="AS441" i="29" s="1"/>
  <c r="U442" i="29"/>
  <c r="AR409" i="29"/>
  <c r="AQ409" i="29"/>
  <c r="AP409" i="29"/>
  <c r="AE388" i="29"/>
  <c r="AO408" i="29"/>
  <c r="Y409" i="29"/>
  <c r="AD388" i="29"/>
  <c r="AS387" i="29" a="1"/>
  <c r="AS387" i="29" s="1"/>
  <c r="U388" i="29"/>
  <c r="AR355" i="29"/>
  <c r="AP355" i="29"/>
  <c r="AQ355" i="29"/>
  <c r="AE334" i="29"/>
  <c r="AO354" i="29"/>
  <c r="Y355" i="29"/>
  <c r="AD334" i="29"/>
  <c r="AS333" i="29" a="1"/>
  <c r="AS333" i="29" s="1"/>
  <c r="U334" i="29"/>
  <c r="AP301" i="29"/>
  <c r="AR301" i="29"/>
  <c r="AQ301" i="29"/>
  <c r="AO300" i="29"/>
  <c r="Y301" i="29"/>
  <c r="AE280" i="29"/>
  <c r="AD280" i="29"/>
  <c r="AS279" i="29" a="1"/>
  <c r="AS279" i="29" s="1"/>
  <c r="U280" i="29"/>
  <c r="AQ247" i="29"/>
  <c r="AP247" i="29"/>
  <c r="AR247" i="29"/>
  <c r="AE226" i="29"/>
  <c r="AO246" i="29"/>
  <c r="Y247" i="29"/>
  <c r="AD226" i="29"/>
  <c r="AS225" i="29" a="1"/>
  <c r="AS225" i="29" s="1"/>
  <c r="U226" i="29"/>
  <c r="AQ193" i="29"/>
  <c r="AR193" i="29"/>
  <c r="AP193" i="29"/>
  <c r="AE172" i="29"/>
  <c r="AO192" i="29"/>
  <c r="Y193" i="29"/>
  <c r="AD172" i="29"/>
  <c r="AS171" i="29" a="1"/>
  <c r="AS171" i="29" s="1"/>
  <c r="U172" i="29"/>
  <c r="AQ139" i="29"/>
  <c r="AP139" i="29"/>
  <c r="AR139" i="29"/>
  <c r="AE118" i="29"/>
  <c r="AD118" i="29"/>
  <c r="AO138" i="29"/>
  <c r="Y139" i="29"/>
  <c r="AS117" i="29" a="1"/>
  <c r="AS117" i="29" s="1"/>
  <c r="U118" i="29"/>
  <c r="AQ88" i="29"/>
  <c r="AR88" i="29"/>
  <c r="AP88" i="29"/>
  <c r="AO87" i="29"/>
  <c r="Y88" i="29"/>
  <c r="AC67" i="29"/>
  <c r="AG67" i="29" s="1"/>
  <c r="AH67" i="29" s="1"/>
  <c r="AJ6" i="29"/>
  <c r="AN6" i="29"/>
  <c r="X7" i="29" s="1"/>
  <c r="AU6" i="29"/>
  <c r="Y2678" i="29" a="1"/>
  <c r="AO2677" i="29" a="1"/>
  <c r="AC2656" i="29" a="1"/>
  <c r="Y2624" i="29" a="1"/>
  <c r="AO2623" i="29" a="1"/>
  <c r="AC2602" i="29" a="1"/>
  <c r="AC2548" i="29" a="1"/>
  <c r="Y2570" i="29" a="1"/>
  <c r="AO2569" i="29" a="1"/>
  <c r="Y2516" i="29" a="1"/>
  <c r="AO2515" i="29" a="1"/>
  <c r="AC2494" i="29" a="1"/>
  <c r="Y2462" i="29" a="1"/>
  <c r="AO2461" i="29" a="1"/>
  <c r="AC2440" i="29" a="1"/>
  <c r="AC2386" i="29" a="1"/>
  <c r="Y2408" i="29" a="1"/>
  <c r="AO2407" i="29" a="1"/>
  <c r="Y2354" i="29" a="1"/>
  <c r="AO2353" i="29" a="1"/>
  <c r="AC2332" i="29" a="1"/>
  <c r="Y2300" i="29" a="1"/>
  <c r="AO2299" i="29" a="1"/>
  <c r="AC2278" i="29" a="1"/>
  <c r="Y2192" i="29" a="1"/>
  <c r="AO2191" i="29" a="1"/>
  <c r="AC2170" i="29" a="1"/>
  <c r="Y2138" i="29" a="1"/>
  <c r="AO2137" i="29" a="1"/>
  <c r="AC2116" i="29" a="1"/>
  <c r="Y2084" i="29" a="1"/>
  <c r="AO2083" i="29" a="1"/>
  <c r="AC2062" i="29" a="1"/>
  <c r="Y2030" i="29" a="1"/>
  <c r="AO2029" i="29" a="1"/>
  <c r="AC2008" i="29" a="1"/>
  <c r="Y1976" i="29" a="1"/>
  <c r="AO1975" i="29" a="1"/>
  <c r="AC1954" i="29" a="1"/>
  <c r="AC1900" i="29" a="1"/>
  <c r="Y1922" i="29" a="1"/>
  <c r="AO1921" i="29" a="1"/>
  <c r="Y1868" i="29" a="1"/>
  <c r="AO1867" i="29" a="1"/>
  <c r="AC1846" i="29" a="1"/>
  <c r="AC1792" i="29" a="1"/>
  <c r="Y1814" i="29" a="1"/>
  <c r="AO1813" i="29" a="1"/>
  <c r="Y1760" i="29" a="1"/>
  <c r="AO1759" i="29" a="1"/>
  <c r="AC1738" i="29" a="1"/>
  <c r="Y1706" i="29" a="1"/>
  <c r="AO1705" i="29" a="1"/>
  <c r="AC1684" i="29" a="1"/>
  <c r="Y1652" i="29" a="1"/>
  <c r="AO1651" i="29" a="1"/>
  <c r="AC1630" i="29" a="1"/>
  <c r="Y1598" i="29" a="1"/>
  <c r="AO1597" i="29" a="1"/>
  <c r="AC1576" i="29" a="1"/>
  <c r="AC1522" i="29" a="1"/>
  <c r="Y1544" i="29" a="1"/>
  <c r="AO1543" i="29" a="1"/>
  <c r="Y1490" i="29" a="1"/>
  <c r="AO1489" i="29" a="1"/>
  <c r="AC1468" i="29" a="1"/>
  <c r="Y1436" i="29" a="1"/>
  <c r="AO1435" i="29" a="1"/>
  <c r="AC1414" i="29" a="1"/>
  <c r="Y1382" i="29" a="1"/>
  <c r="AO1381" i="29" a="1"/>
  <c r="AC1360" i="29" a="1"/>
  <c r="Y1328" i="29" a="1"/>
  <c r="AO1327" i="29" a="1"/>
  <c r="AC1306" i="29" a="1"/>
  <c r="Y1274" i="29" a="1"/>
  <c r="AO1273" i="29" a="1"/>
  <c r="AC1252" i="29" a="1"/>
  <c r="Y1220" i="29" a="1"/>
  <c r="AO1219" i="29" a="1"/>
  <c r="AC1198" i="29" a="1"/>
  <c r="Y1166" i="29" a="1"/>
  <c r="AO1165" i="29" a="1"/>
  <c r="AC1144" i="29" a="1"/>
  <c r="Y1112" i="29" a="1"/>
  <c r="AO1111" i="29" a="1"/>
  <c r="AC1090" i="29" a="1"/>
  <c r="Y1058" i="29" a="1"/>
  <c r="AO1057" i="29" a="1"/>
  <c r="AC1036" i="29" a="1"/>
  <c r="AC982" i="29" a="1"/>
  <c r="Y1004" i="29" a="1"/>
  <c r="AO1003" i="29" a="1"/>
  <c r="AC928" i="29" a="1"/>
  <c r="Y950" i="29" a="1"/>
  <c r="AO949" i="29" a="1"/>
  <c r="AC874" i="29" a="1"/>
  <c r="Y896" i="29" a="1"/>
  <c r="AO895" i="29" a="1"/>
  <c r="Y842" i="29" a="1"/>
  <c r="AO841" i="29" a="1"/>
  <c r="AC820" i="29" a="1"/>
  <c r="Y734" i="29" a="1"/>
  <c r="AO733" i="29" a="1"/>
  <c r="AC712" i="29" a="1"/>
  <c r="AC658" i="29" a="1"/>
  <c r="Y680" i="29" a="1"/>
  <c r="AO679" i="29" a="1"/>
  <c r="Y626" i="29" a="1"/>
  <c r="AO625" i="29" a="1"/>
  <c r="AC604" i="29" a="1"/>
  <c r="Y572" i="29" a="1"/>
  <c r="AO571" i="29" a="1"/>
  <c r="AC550" i="29" a="1"/>
  <c r="Y518" i="29" a="1"/>
  <c r="AO517" i="29" a="1"/>
  <c r="AC496" i="29" a="1"/>
  <c r="AC442" i="29" a="1"/>
  <c r="Y464" i="29" a="1"/>
  <c r="AO463" i="29" a="1"/>
  <c r="Y410" i="29" a="1"/>
  <c r="AO409" i="29" a="1"/>
  <c r="AC388" i="29" a="1"/>
  <c r="AC334" i="29" a="1"/>
  <c r="Y356" i="29" a="1"/>
  <c r="AO355" i="29" a="1"/>
  <c r="Y302" i="29" a="1"/>
  <c r="AO301" i="29" a="1"/>
  <c r="AC280" i="29" a="1"/>
  <c r="AC226" i="29" a="1"/>
  <c r="Y248" i="29" a="1"/>
  <c r="AO247" i="29" a="1"/>
  <c r="AC172" i="29" a="1"/>
  <c r="Y194" i="29" a="1"/>
  <c r="AO193" i="29" a="1"/>
  <c r="Y140" i="29" a="1"/>
  <c r="AO139" i="29" a="1"/>
  <c r="AC118" i="29" a="1"/>
  <c r="Y89" i="29" a="1"/>
  <c r="AO88" i="29" a="1"/>
  <c r="AF7" i="29" a="1"/>
  <c r="AR89" i="29" a="1"/>
  <c r="AQ89" i="29" a="1"/>
  <c r="AP89" i="29" a="1"/>
  <c r="AR140" i="29" a="1"/>
  <c r="AP140" i="29" a="1"/>
  <c r="AQ140" i="29" a="1"/>
  <c r="AP194" i="29" a="1"/>
  <c r="AR194" i="29" a="1"/>
  <c r="AQ194" i="29" a="1"/>
  <c r="AR248" i="29" a="1"/>
  <c r="AP248" i="29" a="1"/>
  <c r="AQ248" i="29" a="1"/>
  <c r="AQ302" i="29" a="1"/>
  <c r="AR302" i="29" a="1"/>
  <c r="AP302" i="29" a="1"/>
  <c r="AP356" i="29" a="1"/>
  <c r="AR356" i="29" a="1"/>
  <c r="AQ356" i="29" a="1"/>
  <c r="AP410" i="29" a="1"/>
  <c r="AQ410" i="29" a="1"/>
  <c r="AR410" i="29" a="1"/>
  <c r="AQ464" i="29" a="1"/>
  <c r="AR464" i="29" a="1"/>
  <c r="AP464" i="29" a="1"/>
  <c r="AQ518" i="29" a="1"/>
  <c r="AP518" i="29" a="1"/>
  <c r="AR518" i="29" a="1"/>
  <c r="AQ572" i="29" a="1"/>
  <c r="AR572" i="29" a="1"/>
  <c r="AP572" i="29" a="1"/>
  <c r="AP626" i="29" a="1"/>
  <c r="AR626" i="29" a="1"/>
  <c r="AQ626" i="29" a="1"/>
  <c r="AQ680" i="29" a="1"/>
  <c r="AP680" i="29" a="1"/>
  <c r="AR680" i="29" a="1"/>
  <c r="AR734" i="29" a="1"/>
  <c r="AP734" i="29" a="1"/>
  <c r="AQ734" i="29" a="1"/>
  <c r="AQ842" i="29" a="1"/>
  <c r="AP842" i="29" a="1"/>
  <c r="AR842" i="29" a="1"/>
  <c r="AP896" i="29" a="1"/>
  <c r="AR896" i="29" a="1"/>
  <c r="AQ896" i="29" a="1"/>
  <c r="AP950" i="29" a="1"/>
  <c r="AQ950" i="29" a="1"/>
  <c r="AR950" i="29" a="1"/>
  <c r="AR1004" i="29" a="1"/>
  <c r="AP1004" i="29" a="1"/>
  <c r="AQ1004" i="29" a="1"/>
  <c r="AP1058" i="29" a="1"/>
  <c r="AR1058" i="29" a="1"/>
  <c r="AQ1058" i="29" a="1"/>
  <c r="AQ1112" i="29" a="1"/>
  <c r="AP1112" i="29" a="1"/>
  <c r="AR1112" i="29" a="1"/>
  <c r="AQ1166" i="29" a="1"/>
  <c r="AR1166" i="29" a="1"/>
  <c r="AP1166" i="29" a="1"/>
  <c r="AQ1220" i="29" a="1"/>
  <c r="AP1220" i="29" a="1"/>
  <c r="AR1220" i="29" a="1"/>
  <c r="AP1274" i="29" a="1"/>
  <c r="AR1274" i="29" a="1"/>
  <c r="AQ1274" i="29" a="1"/>
  <c r="AR1328" i="29" a="1"/>
  <c r="AP1328" i="29" a="1"/>
  <c r="AQ1328" i="29" a="1"/>
  <c r="AP1382" i="29" a="1"/>
  <c r="AQ1382" i="29" a="1"/>
  <c r="AR1382" i="29" a="1"/>
  <c r="AQ1436" i="29" a="1"/>
  <c r="AR1436" i="29" a="1"/>
  <c r="AP1436" i="29" a="1"/>
  <c r="AQ1490" i="29" a="1"/>
  <c r="AP1490" i="29" a="1"/>
  <c r="AR1490" i="29" a="1"/>
  <c r="AP1544" i="29" a="1"/>
  <c r="AR1544" i="29" a="1"/>
  <c r="AQ1544" i="29" a="1"/>
  <c r="AQ1598" i="29" a="1"/>
  <c r="AP1598" i="29" a="1"/>
  <c r="AR1598" i="29" a="1"/>
  <c r="AQ1652" i="29" a="1"/>
  <c r="AR1652" i="29" a="1"/>
  <c r="AP1652" i="29" a="1"/>
  <c r="AQ1706" i="29" a="1"/>
  <c r="AR1706" i="29" a="1"/>
  <c r="AP1706" i="29" a="1"/>
  <c r="AP1760" i="29" a="1"/>
  <c r="AR1760" i="29" a="1"/>
  <c r="AQ1760" i="29" a="1"/>
  <c r="AQ1814" i="29" a="1"/>
  <c r="AP1814" i="29" a="1"/>
  <c r="AR1814" i="29" a="1"/>
  <c r="AQ1868" i="29" a="1"/>
  <c r="AR1868" i="29" a="1"/>
  <c r="AP1868" i="29" a="1"/>
  <c r="AR1922" i="29" a="1"/>
  <c r="AP1922" i="29" a="1"/>
  <c r="AQ1922" i="29" a="1"/>
  <c r="AP1976" i="29" a="1"/>
  <c r="AQ1976" i="29" a="1"/>
  <c r="AR1976" i="29" a="1"/>
  <c r="AR2030" i="29" a="1"/>
  <c r="AP2030" i="29" a="1"/>
  <c r="AQ2030" i="29" a="1"/>
  <c r="AQ2084" i="29" a="1"/>
  <c r="AP2084" i="29" a="1"/>
  <c r="AR2084" i="29" a="1"/>
  <c r="AQ2138" i="29" a="1"/>
  <c r="AR2138" i="29" a="1"/>
  <c r="AP2138" i="29" a="1"/>
  <c r="AQ2192" i="29" a="1"/>
  <c r="AP2192" i="29" a="1"/>
  <c r="AR2192" i="29" a="1"/>
  <c r="AR2300" i="29" a="1"/>
  <c r="AP2300" i="29" a="1"/>
  <c r="AQ2300" i="29" a="1"/>
  <c r="AP2354" i="29" a="1"/>
  <c r="AR2354" i="29" a="1"/>
  <c r="AQ2354" i="29" a="1"/>
  <c r="AR2408" i="29" a="1"/>
  <c r="AP2408" i="29" a="1"/>
  <c r="AQ2408" i="29" a="1"/>
  <c r="AQ2462" i="29" a="1"/>
  <c r="AP2462" i="29" a="1"/>
  <c r="AR2462" i="29" a="1"/>
  <c r="AP2516" i="29" a="1"/>
  <c r="AR2516" i="29" a="1"/>
  <c r="AQ2516" i="29" a="1"/>
  <c r="AP2570" i="29" a="1"/>
  <c r="AQ2570" i="29" a="1"/>
  <c r="AR2570" i="29" a="1"/>
  <c r="AR2624" i="29" a="1"/>
  <c r="AP2624" i="29" a="1"/>
  <c r="AQ2624" i="29" a="1"/>
  <c r="AP2678" i="29" a="1"/>
  <c r="AR2678" i="29" a="1"/>
  <c r="AQ2678" i="29" a="1"/>
  <c r="AQ2678" i="29" l="1"/>
  <c r="AR2678" i="29"/>
  <c r="AP2678" i="29"/>
  <c r="AC2656" i="29"/>
  <c r="AG2656" i="29" s="1"/>
  <c r="AH2656" i="29" s="1"/>
  <c r="AO2677" i="29"/>
  <c r="Y2678" i="29"/>
  <c r="AQ2624" i="29"/>
  <c r="AP2624" i="29"/>
  <c r="AR2624" i="29"/>
  <c r="AC2602" i="29"/>
  <c r="AG2602" i="29" s="1"/>
  <c r="AH2602" i="29" s="1"/>
  <c r="AO2623" i="29"/>
  <c r="Y2624" i="29"/>
  <c r="AR2570" i="29"/>
  <c r="AQ2570" i="29"/>
  <c r="AP2570" i="29"/>
  <c r="AO2569" i="29"/>
  <c r="Y2570" i="29"/>
  <c r="AC2548" i="29"/>
  <c r="AG2548" i="29" s="1"/>
  <c r="AH2548" i="29" s="1"/>
  <c r="AQ2516" i="29"/>
  <c r="AR2516" i="29"/>
  <c r="AP2516" i="29"/>
  <c r="AC2494" i="29"/>
  <c r="AG2494" i="29" s="1"/>
  <c r="AH2494" i="29" s="1"/>
  <c r="AO2515" i="29"/>
  <c r="Y2516" i="29"/>
  <c r="AR2462" i="29"/>
  <c r="AP2462" i="29"/>
  <c r="AQ2462" i="29"/>
  <c r="AC2440" i="29"/>
  <c r="AG2440" i="29" s="1"/>
  <c r="AH2440" i="29" s="1"/>
  <c r="AO2461" i="29"/>
  <c r="Y2462" i="29"/>
  <c r="AQ2408" i="29"/>
  <c r="AP2408" i="29"/>
  <c r="AR2408" i="29"/>
  <c r="AO2407" i="29"/>
  <c r="Y2408" i="29"/>
  <c r="AC2386" i="29"/>
  <c r="AG2386" i="29" s="1"/>
  <c r="AH2386" i="29" s="1"/>
  <c r="AQ2354" i="29"/>
  <c r="AR2354" i="29"/>
  <c r="AP2354" i="29"/>
  <c r="AC2332" i="29"/>
  <c r="AG2332" i="29" s="1"/>
  <c r="AH2332" i="29" s="1"/>
  <c r="AO2353" i="29"/>
  <c r="Y2354" i="29"/>
  <c r="AQ2300" i="29"/>
  <c r="AP2300" i="29"/>
  <c r="AR2300" i="29"/>
  <c r="AC2278" i="29"/>
  <c r="AG2278" i="29" s="1"/>
  <c r="AH2278" i="29" s="1"/>
  <c r="AO2299" i="29"/>
  <c r="Y2300" i="29"/>
  <c r="AR2192" i="29"/>
  <c r="AP2192" i="29"/>
  <c r="AQ2192" i="29"/>
  <c r="AC2170" i="29"/>
  <c r="AG2170" i="29" s="1"/>
  <c r="AH2170" i="29" s="1"/>
  <c r="AO2191" i="29"/>
  <c r="Y2192" i="29"/>
  <c r="AP2138" i="29"/>
  <c r="AR2138" i="29"/>
  <c r="AQ2138" i="29"/>
  <c r="AC2116" i="29"/>
  <c r="AG2116" i="29" s="1"/>
  <c r="AH2116" i="29" s="1"/>
  <c r="AO2137" i="29"/>
  <c r="Y2138" i="29"/>
  <c r="AR2084" i="29"/>
  <c r="AP2084" i="29"/>
  <c r="AQ2084" i="29"/>
  <c r="AC2062" i="29"/>
  <c r="AG2062" i="29" s="1"/>
  <c r="AH2062" i="29" s="1"/>
  <c r="AO2083" i="29"/>
  <c r="Y2084" i="29"/>
  <c r="AQ2030" i="29"/>
  <c r="AP2030" i="29"/>
  <c r="AR2030" i="29"/>
  <c r="AC2008" i="29"/>
  <c r="AG2008" i="29" s="1"/>
  <c r="AH2008" i="29" s="1"/>
  <c r="AO2029" i="29"/>
  <c r="Y2030" i="29"/>
  <c r="AR1976" i="29"/>
  <c r="AQ1976" i="29"/>
  <c r="AP1976" i="29"/>
  <c r="AC1954" i="29"/>
  <c r="AG1954" i="29" s="1"/>
  <c r="AH1954" i="29" s="1"/>
  <c r="AO1975" i="29"/>
  <c r="Y1976" i="29"/>
  <c r="AQ1922" i="29"/>
  <c r="AP1922" i="29"/>
  <c r="AR1922" i="29"/>
  <c r="AO1921" i="29"/>
  <c r="Y1922" i="29"/>
  <c r="AC1900" i="29"/>
  <c r="AG1900" i="29" s="1"/>
  <c r="AH1900" i="29" s="1"/>
  <c r="AP1868" i="29"/>
  <c r="AR1868" i="29"/>
  <c r="AQ1868" i="29"/>
  <c r="AC1846" i="29"/>
  <c r="AG1846" i="29" s="1"/>
  <c r="AH1846" i="29" s="1"/>
  <c r="AO1867" i="29"/>
  <c r="Y1868" i="29"/>
  <c r="AR1814" i="29"/>
  <c r="AP1814" i="29"/>
  <c r="AQ1814" i="29"/>
  <c r="AO1813" i="29"/>
  <c r="Y1814" i="29"/>
  <c r="AC1792" i="29"/>
  <c r="AG1792" i="29" s="1"/>
  <c r="AH1792" i="29" s="1"/>
  <c r="AQ1760" i="29"/>
  <c r="AR1760" i="29"/>
  <c r="AP1760" i="29"/>
  <c r="AC1738" i="29"/>
  <c r="AG1738" i="29" s="1"/>
  <c r="AH1738" i="29" s="1"/>
  <c r="AO1759" i="29"/>
  <c r="Y1760" i="29"/>
  <c r="AP1706" i="29"/>
  <c r="AR1706" i="29"/>
  <c r="AQ1706" i="29"/>
  <c r="AC1684" i="29"/>
  <c r="AG1684" i="29" s="1"/>
  <c r="AH1684" i="29" s="1"/>
  <c r="AO1705" i="29"/>
  <c r="Y1706" i="29"/>
  <c r="AP1652" i="29"/>
  <c r="AR1652" i="29"/>
  <c r="AQ1652" i="29"/>
  <c r="AC1630" i="29"/>
  <c r="AG1630" i="29" s="1"/>
  <c r="AH1630" i="29" s="1"/>
  <c r="AO1651" i="29"/>
  <c r="Y1652" i="29"/>
  <c r="AR1598" i="29"/>
  <c r="AP1598" i="29"/>
  <c r="AQ1598" i="29"/>
  <c r="AC1576" i="29"/>
  <c r="AG1576" i="29" s="1"/>
  <c r="AH1576" i="29" s="1"/>
  <c r="AO1597" i="29"/>
  <c r="Y1598" i="29"/>
  <c r="AQ1544" i="29"/>
  <c r="AR1544" i="29"/>
  <c r="AP1544" i="29"/>
  <c r="AO1543" i="29"/>
  <c r="Y1544" i="29"/>
  <c r="AC1522" i="29"/>
  <c r="AG1522" i="29" s="1"/>
  <c r="AH1522" i="29" s="1"/>
  <c r="AR1490" i="29"/>
  <c r="AP1490" i="29"/>
  <c r="AQ1490" i="29"/>
  <c r="AC1468" i="29"/>
  <c r="AG1468" i="29" s="1"/>
  <c r="AH1468" i="29" s="1"/>
  <c r="AO1489" i="29"/>
  <c r="Y1490" i="29"/>
  <c r="AP1436" i="29"/>
  <c r="AR1436" i="29"/>
  <c r="AQ1436" i="29"/>
  <c r="AC1414" i="29"/>
  <c r="AG1414" i="29" s="1"/>
  <c r="AH1414" i="29" s="1"/>
  <c r="AO1435" i="29"/>
  <c r="Y1436" i="29"/>
  <c r="AR1382" i="29"/>
  <c r="AQ1382" i="29"/>
  <c r="AP1382" i="29"/>
  <c r="AC1360" i="29"/>
  <c r="AG1360" i="29" s="1"/>
  <c r="AH1360" i="29" s="1"/>
  <c r="AO1381" i="29"/>
  <c r="Y1382" i="29"/>
  <c r="AQ1328" i="29"/>
  <c r="AP1328" i="29"/>
  <c r="AR1328" i="29"/>
  <c r="AC1306" i="29"/>
  <c r="AG1306" i="29" s="1"/>
  <c r="AH1306" i="29" s="1"/>
  <c r="AO1327" i="29"/>
  <c r="Y1328" i="29"/>
  <c r="AQ1274" i="29"/>
  <c r="AR1274" i="29"/>
  <c r="AP1274" i="29"/>
  <c r="AC1252" i="29"/>
  <c r="AG1252" i="29" s="1"/>
  <c r="AH1252" i="29" s="1"/>
  <c r="AO1273" i="29"/>
  <c r="Y1274" i="29"/>
  <c r="AR1220" i="29"/>
  <c r="AP1220" i="29"/>
  <c r="AQ1220" i="29"/>
  <c r="AC1198" i="29"/>
  <c r="AG1198" i="29" s="1"/>
  <c r="AH1198" i="29" s="1"/>
  <c r="AO1219" i="29"/>
  <c r="Y1220" i="29"/>
  <c r="AP1166" i="29"/>
  <c r="AR1166" i="29"/>
  <c r="AQ1166" i="29"/>
  <c r="AC1144" i="29"/>
  <c r="AG1144" i="29" s="1"/>
  <c r="AH1144" i="29" s="1"/>
  <c r="AO1165" i="29"/>
  <c r="Y1166" i="29"/>
  <c r="AR1112" i="29"/>
  <c r="AP1112" i="29"/>
  <c r="AQ1112" i="29"/>
  <c r="AC1090" i="29"/>
  <c r="AG1090" i="29" s="1"/>
  <c r="AH1090" i="29" s="1"/>
  <c r="AO1111" i="29"/>
  <c r="Y1112" i="29"/>
  <c r="AQ1058" i="29"/>
  <c r="AR1058" i="29"/>
  <c r="AP1058" i="29"/>
  <c r="AC1036" i="29"/>
  <c r="AG1036" i="29" s="1"/>
  <c r="AH1036" i="29" s="1"/>
  <c r="AO1057" i="29"/>
  <c r="Y1058" i="29"/>
  <c r="AQ1004" i="29"/>
  <c r="AP1004" i="29"/>
  <c r="AR1004" i="29"/>
  <c r="AO1003" i="29"/>
  <c r="Y1004" i="29"/>
  <c r="AC982" i="29"/>
  <c r="AG982" i="29" s="1"/>
  <c r="AH982" i="29" s="1"/>
  <c r="AR950" i="29"/>
  <c r="AQ950" i="29"/>
  <c r="AP950" i="29"/>
  <c r="AO949" i="29"/>
  <c r="Y950" i="29"/>
  <c r="AC928" i="29"/>
  <c r="AG928" i="29" s="1"/>
  <c r="AH928" i="29" s="1"/>
  <c r="AQ896" i="29"/>
  <c r="AR896" i="29"/>
  <c r="AP896" i="29"/>
  <c r="AO895" i="29"/>
  <c r="Y896" i="29"/>
  <c r="AC874" i="29"/>
  <c r="AG874" i="29" s="1"/>
  <c r="AH874" i="29" s="1"/>
  <c r="AR842" i="29"/>
  <c r="AP842" i="29"/>
  <c r="AQ842" i="29"/>
  <c r="AC820" i="29"/>
  <c r="AG820" i="29" s="1"/>
  <c r="AH820" i="29" s="1"/>
  <c r="AO841" i="29"/>
  <c r="Y842" i="29"/>
  <c r="AQ734" i="29"/>
  <c r="AP734" i="29"/>
  <c r="AR734" i="29"/>
  <c r="AC712" i="29"/>
  <c r="AG712" i="29" s="1"/>
  <c r="AH712" i="29" s="1"/>
  <c r="AO733" i="29"/>
  <c r="Y734" i="29"/>
  <c r="AR680" i="29"/>
  <c r="AP680" i="29"/>
  <c r="AQ680" i="29"/>
  <c r="AO679" i="29"/>
  <c r="Y680" i="29"/>
  <c r="AC658" i="29"/>
  <c r="AG658" i="29" s="1"/>
  <c r="AH658" i="29" s="1"/>
  <c r="AQ626" i="29"/>
  <c r="AR626" i="29"/>
  <c r="AP626" i="29"/>
  <c r="AC604" i="29"/>
  <c r="AG604" i="29" s="1"/>
  <c r="AH604" i="29" s="1"/>
  <c r="AO625" i="29"/>
  <c r="Y626" i="29"/>
  <c r="AP572" i="29"/>
  <c r="AR572" i="29"/>
  <c r="AQ572" i="29"/>
  <c r="AC550" i="29"/>
  <c r="AG550" i="29" s="1"/>
  <c r="AH550" i="29" s="1"/>
  <c r="AO571" i="29"/>
  <c r="Y572" i="29"/>
  <c r="AR518" i="29"/>
  <c r="AP518" i="29"/>
  <c r="AQ518" i="29"/>
  <c r="AC496" i="29"/>
  <c r="AG496" i="29" s="1"/>
  <c r="AH496" i="29" s="1"/>
  <c r="AO517" i="29"/>
  <c r="Y518" i="29"/>
  <c r="AP464" i="29"/>
  <c r="AR464" i="29"/>
  <c r="AQ464" i="29"/>
  <c r="AO463" i="29"/>
  <c r="Y464" i="29"/>
  <c r="AC442" i="29"/>
  <c r="AG442" i="29" s="1"/>
  <c r="AH442" i="29" s="1"/>
  <c r="AR410" i="29"/>
  <c r="AQ410" i="29"/>
  <c r="AP410" i="29"/>
  <c r="AC388" i="29"/>
  <c r="AG388" i="29" s="1"/>
  <c r="AH388" i="29" s="1"/>
  <c r="AO409" i="29"/>
  <c r="Y410" i="29"/>
  <c r="AQ356" i="29"/>
  <c r="AR356" i="29"/>
  <c r="AP356" i="29"/>
  <c r="AO355" i="29"/>
  <c r="Y356" i="29"/>
  <c r="AC334" i="29"/>
  <c r="AG334" i="29" s="1"/>
  <c r="AH334" i="29" s="1"/>
  <c r="AP302" i="29"/>
  <c r="AR302" i="29"/>
  <c r="AQ302" i="29"/>
  <c r="AC280" i="29"/>
  <c r="AG280" i="29" s="1"/>
  <c r="AH280" i="29" s="1"/>
  <c r="AO301" i="29"/>
  <c r="Y302" i="29"/>
  <c r="AQ248" i="29"/>
  <c r="AP248" i="29"/>
  <c r="AR248" i="29"/>
  <c r="AO247" i="29"/>
  <c r="Y248" i="29"/>
  <c r="AC226" i="29"/>
  <c r="AG226" i="29" s="1"/>
  <c r="AH226" i="29" s="1"/>
  <c r="AQ194" i="29"/>
  <c r="AR194" i="29"/>
  <c r="AP194" i="29"/>
  <c r="AO193" i="29"/>
  <c r="Y194" i="29"/>
  <c r="AC172" i="29"/>
  <c r="AG172" i="29" s="1"/>
  <c r="AH172" i="29" s="1"/>
  <c r="AQ140" i="29"/>
  <c r="AP140" i="29"/>
  <c r="AR140" i="29"/>
  <c r="AC118" i="29"/>
  <c r="AG118" i="29" s="1"/>
  <c r="AH118" i="29" s="1"/>
  <c r="AO139" i="29"/>
  <c r="Y140" i="29"/>
  <c r="AP89" i="29"/>
  <c r="AQ89" i="29"/>
  <c r="AR89" i="29"/>
  <c r="AO88" i="29"/>
  <c r="Y89" i="29"/>
  <c r="AI67" i="29"/>
  <c r="AT67" i="29"/>
  <c r="AU67" i="29" s="1"/>
  <c r="AF7" i="29"/>
  <c r="AK6" i="29"/>
  <c r="AL6" i="29"/>
  <c r="V7" i="29" s="1"/>
  <c r="AM6" i="29"/>
  <c r="W7" i="29" s="1"/>
  <c r="Y2679" i="29" a="1"/>
  <c r="AO2678" i="29" a="1"/>
  <c r="Y2625" i="29" a="1"/>
  <c r="AO2624" i="29" a="1"/>
  <c r="Y2571" i="29" a="1"/>
  <c r="AO2570" i="29" a="1"/>
  <c r="Y2517" i="29" a="1"/>
  <c r="AO2516" i="29" a="1"/>
  <c r="Y2463" i="29" a="1"/>
  <c r="AO2462" i="29" a="1"/>
  <c r="Y2409" i="29" a="1"/>
  <c r="AO2408" i="29" a="1"/>
  <c r="Y2355" i="29" a="1"/>
  <c r="AO2354" i="29" a="1"/>
  <c r="Y2301" i="29" a="1"/>
  <c r="AO2300" i="29" a="1"/>
  <c r="Y2193" i="29" a="1"/>
  <c r="AO2192" i="29" a="1"/>
  <c r="Y2139" i="29" a="1"/>
  <c r="AO2138" i="29" a="1"/>
  <c r="Y2085" i="29" a="1"/>
  <c r="AO2084" i="29" a="1"/>
  <c r="Y2031" i="29" a="1"/>
  <c r="AO2030" i="29" a="1"/>
  <c r="Y1977" i="29" a="1"/>
  <c r="AO1976" i="29" a="1"/>
  <c r="Y1923" i="29" a="1"/>
  <c r="AO1922" i="29" a="1"/>
  <c r="Y1869" i="29" a="1"/>
  <c r="AO1868" i="29" a="1"/>
  <c r="Y1815" i="29" a="1"/>
  <c r="AO1814" i="29" a="1"/>
  <c r="Y1761" i="29" a="1"/>
  <c r="AO1760" i="29" a="1"/>
  <c r="Y1707" i="29" a="1"/>
  <c r="AO1706" i="29" a="1"/>
  <c r="Y1653" i="29" a="1"/>
  <c r="AO1652" i="29" a="1"/>
  <c r="Y1599" i="29" a="1"/>
  <c r="AO1598" i="29" a="1"/>
  <c r="Y1545" i="29" a="1"/>
  <c r="AO1544" i="29" a="1"/>
  <c r="Y1491" i="29" a="1"/>
  <c r="AO1490" i="29" a="1"/>
  <c r="Y1437" i="29" a="1"/>
  <c r="AO1436" i="29" a="1"/>
  <c r="Y1383" i="29" a="1"/>
  <c r="AO1382" i="29" a="1"/>
  <c r="Y1329" i="29" a="1"/>
  <c r="AO1328" i="29" a="1"/>
  <c r="Y1275" i="29" a="1"/>
  <c r="AO1274" i="29" a="1"/>
  <c r="Y1221" i="29" a="1"/>
  <c r="AO1220" i="29" a="1"/>
  <c r="Y1167" i="29" a="1"/>
  <c r="AO1166" i="29" a="1"/>
  <c r="Y1113" i="29" a="1"/>
  <c r="AO1112" i="29" a="1"/>
  <c r="Y1059" i="29" a="1"/>
  <c r="AO1058" i="29" a="1"/>
  <c r="Y1005" i="29" a="1"/>
  <c r="AO1004" i="29" a="1"/>
  <c r="Y951" i="29" a="1"/>
  <c r="AO950" i="29" a="1"/>
  <c r="Y897" i="29" a="1"/>
  <c r="AO896" i="29" a="1"/>
  <c r="Y843" i="29" a="1"/>
  <c r="AO842" i="29" a="1"/>
  <c r="Y735" i="29" a="1"/>
  <c r="AO734" i="29" a="1"/>
  <c r="Y681" i="29" a="1"/>
  <c r="AO680" i="29" a="1"/>
  <c r="Y627" i="29" a="1"/>
  <c r="AO626" i="29" a="1"/>
  <c r="Y573" i="29" a="1"/>
  <c r="AO572" i="29" a="1"/>
  <c r="Y519" i="29" a="1"/>
  <c r="AO518" i="29" a="1"/>
  <c r="Y465" i="29" a="1"/>
  <c r="AO464" i="29" a="1"/>
  <c r="Y411" i="29" a="1"/>
  <c r="AO410" i="29" a="1"/>
  <c r="Y357" i="29" a="1"/>
  <c r="AO356" i="29" a="1"/>
  <c r="Y303" i="29" a="1"/>
  <c r="AO302" i="29" a="1"/>
  <c r="Y249" i="29" a="1"/>
  <c r="AO248" i="29" a="1"/>
  <c r="Y195" i="29" a="1"/>
  <c r="AO194" i="29" a="1"/>
  <c r="Y141" i="29" a="1"/>
  <c r="AO140" i="29" a="1"/>
  <c r="Y90" i="29" a="1"/>
  <c r="AO89" i="29" a="1"/>
  <c r="AE7" i="29" a="1"/>
  <c r="AD7" i="29" a="1"/>
  <c r="AQ90" i="29" a="1"/>
  <c r="AP90" i="29" a="1"/>
  <c r="AR90" i="29" a="1"/>
  <c r="AR141" i="29" a="1"/>
  <c r="AP141" i="29" a="1"/>
  <c r="AQ141" i="29" a="1"/>
  <c r="AR195" i="29" a="1"/>
  <c r="AP195" i="29" a="1"/>
  <c r="AQ195" i="29" a="1"/>
  <c r="AR249" i="29" a="1"/>
  <c r="AP249" i="29" a="1"/>
  <c r="AQ249" i="29" a="1"/>
  <c r="AQ303" i="29" a="1"/>
  <c r="AR303" i="29" a="1"/>
  <c r="AP303" i="29" a="1"/>
  <c r="AR357" i="29" a="1"/>
  <c r="AP357" i="29" a="1"/>
  <c r="AQ357" i="29" a="1"/>
  <c r="AQ411" i="29" a="1"/>
  <c r="AR411" i="29" a="1"/>
  <c r="AP411" i="29" a="1"/>
  <c r="AQ465" i="29" a="1"/>
  <c r="AP465" i="29" a="1"/>
  <c r="AR465" i="29" a="1"/>
  <c r="AP519" i="29" a="1"/>
  <c r="AR519" i="29" a="1"/>
  <c r="AQ519" i="29" a="1"/>
  <c r="AR573" i="29" a="1"/>
  <c r="AP573" i="29" a="1"/>
  <c r="AQ573" i="29" a="1"/>
  <c r="AR627" i="29" a="1"/>
  <c r="AP627" i="29" a="1"/>
  <c r="AQ627" i="29" a="1"/>
  <c r="AP681" i="29" a="1"/>
  <c r="AR681" i="29" a="1"/>
  <c r="AQ681" i="29" a="1"/>
  <c r="AP735" i="29" a="1"/>
  <c r="AR735" i="29" a="1"/>
  <c r="AQ735" i="29" a="1"/>
  <c r="AP843" i="29" a="1"/>
  <c r="AR843" i="29" a="1"/>
  <c r="AQ843" i="29" a="1"/>
  <c r="AR897" i="29" a="1"/>
  <c r="AP897" i="29" a="1"/>
  <c r="AQ897" i="29" a="1"/>
  <c r="AP951" i="29" a="1"/>
  <c r="AQ951" i="29" a="1"/>
  <c r="AR951" i="29" a="1"/>
  <c r="AP1005" i="29" a="1"/>
  <c r="AQ1005" i="29" a="1"/>
  <c r="AR1005" i="29" a="1"/>
  <c r="AQ1059" i="29" a="1"/>
  <c r="AP1059" i="29" a="1"/>
  <c r="AR1059" i="29" a="1"/>
  <c r="AP1113" i="29" a="1"/>
  <c r="AR1113" i="29" a="1"/>
  <c r="AQ1113" i="29" a="1"/>
  <c r="AP1167" i="29" a="1"/>
  <c r="AQ1167" i="29" a="1"/>
  <c r="AR1167" i="29" a="1"/>
  <c r="AP1221" i="29" a="1"/>
  <c r="AR1221" i="29" a="1"/>
  <c r="AQ1221" i="29" a="1"/>
  <c r="AQ1275" i="29" a="1"/>
  <c r="AP1275" i="29" a="1"/>
  <c r="AR1275" i="29" a="1"/>
  <c r="AR1329" i="29" a="1"/>
  <c r="AP1329" i="29" a="1"/>
  <c r="AQ1329" i="29" a="1"/>
  <c r="AP1383" i="29" a="1"/>
  <c r="AR1383" i="29" a="1"/>
  <c r="AQ1383" i="29" a="1"/>
  <c r="AP1437" i="29" a="1"/>
  <c r="AQ1437" i="29" a="1"/>
  <c r="AR1437" i="29" a="1"/>
  <c r="AR1491" i="29" a="1"/>
  <c r="AP1491" i="29" a="1"/>
  <c r="AQ1491" i="29" a="1"/>
  <c r="AQ1545" i="29" a="1"/>
  <c r="AP1545" i="29" a="1"/>
  <c r="AR1545" i="29" a="1"/>
  <c r="AR1599" i="29" a="1"/>
  <c r="AP1599" i="29" a="1"/>
  <c r="AQ1599" i="29" a="1"/>
  <c r="AQ1653" i="29" a="1"/>
  <c r="AR1653" i="29" a="1"/>
  <c r="AP1653" i="29" a="1"/>
  <c r="AQ1707" i="29" a="1"/>
  <c r="AR1707" i="29" a="1"/>
  <c r="AP1707" i="29" a="1"/>
  <c r="AQ1761" i="29" a="1"/>
  <c r="AP1761" i="29" a="1"/>
  <c r="AR1761" i="29" a="1"/>
  <c r="AP1815" i="29" a="1"/>
  <c r="AR1815" i="29" a="1"/>
  <c r="AQ1815" i="29" a="1"/>
  <c r="AR1869" i="29" a="1"/>
  <c r="AP1869" i="29" a="1"/>
  <c r="AQ1869" i="29" a="1"/>
  <c r="AQ1923" i="29" a="1"/>
  <c r="AP1923" i="29" a="1"/>
  <c r="AR1923" i="29" a="1"/>
  <c r="AP1977" i="29" a="1"/>
  <c r="AR1977" i="29" a="1"/>
  <c r="AQ1977" i="29" a="1"/>
  <c r="AR2031" i="29" a="1"/>
  <c r="AP2031" i="29" a="1"/>
  <c r="AQ2031" i="29" a="1"/>
  <c r="AP2085" i="29" a="1"/>
  <c r="AR2085" i="29" a="1"/>
  <c r="AQ2085" i="29" a="1"/>
  <c r="AR2139" i="29" a="1"/>
  <c r="AP2139" i="29" a="1"/>
  <c r="AQ2139" i="29" a="1"/>
  <c r="AP2193" i="29" a="1"/>
  <c r="AR2193" i="29" a="1"/>
  <c r="AQ2193" i="29" a="1"/>
  <c r="AP2301" i="29" a="1"/>
  <c r="AQ2301" i="29" a="1"/>
  <c r="AR2301" i="29" a="1"/>
  <c r="AQ2355" i="29" a="1"/>
  <c r="AP2355" i="29" a="1"/>
  <c r="AR2355" i="29" a="1"/>
  <c r="AQ2409" i="29" a="1"/>
  <c r="AP2409" i="29" a="1"/>
  <c r="AR2409" i="29" a="1"/>
  <c r="AP2463" i="29" a="1"/>
  <c r="AR2463" i="29" a="1"/>
  <c r="AQ2463" i="29" a="1"/>
  <c r="AP2517" i="29" a="1"/>
  <c r="AQ2517" i="29" a="1"/>
  <c r="AR2517" i="29" a="1"/>
  <c r="AP2571" i="29" a="1"/>
  <c r="AQ2571" i="29" a="1"/>
  <c r="AR2571" i="29" a="1"/>
  <c r="AR2625" i="29" a="1"/>
  <c r="AP2625" i="29" a="1"/>
  <c r="AQ2625" i="29" a="1"/>
  <c r="AQ2679" i="29" a="1"/>
  <c r="AP2679" i="29" a="1"/>
  <c r="AR2679" i="29" a="1"/>
  <c r="AR2679" i="29" l="1"/>
  <c r="AP2679" i="29"/>
  <c r="AQ2679" i="29"/>
  <c r="AO2678" i="29"/>
  <c r="Y2679" i="29"/>
  <c r="AT2656" i="29"/>
  <c r="AU2656" i="29" s="1"/>
  <c r="AI2656" i="29"/>
  <c r="AQ2625" i="29"/>
  <c r="AP2625" i="29"/>
  <c r="AR2625" i="29"/>
  <c r="AO2624" i="29"/>
  <c r="Y2625" i="29"/>
  <c r="AI2602" i="29"/>
  <c r="AT2602" i="29"/>
  <c r="AU2602" i="29" s="1"/>
  <c r="AR2571" i="29"/>
  <c r="AQ2571" i="29"/>
  <c r="AP2571" i="29"/>
  <c r="AO2570" i="29"/>
  <c r="Y2571" i="29"/>
  <c r="AI2548" i="29"/>
  <c r="AT2548" i="29"/>
  <c r="AU2548" i="29" s="1"/>
  <c r="AR2517" i="29"/>
  <c r="AQ2517" i="29"/>
  <c r="AP2517" i="29"/>
  <c r="AO2516" i="29"/>
  <c r="Y2517" i="29"/>
  <c r="AI2494" i="29"/>
  <c r="AT2494" i="29"/>
  <c r="AU2494" i="29" s="1"/>
  <c r="AQ2463" i="29"/>
  <c r="AR2463" i="29"/>
  <c r="AP2463" i="29"/>
  <c r="AO2462" i="29"/>
  <c r="Y2463" i="29"/>
  <c r="AT2440" i="29"/>
  <c r="AU2440" i="29" s="1"/>
  <c r="AI2440" i="29"/>
  <c r="AR2409" i="29"/>
  <c r="AP2409" i="29"/>
  <c r="AQ2409" i="29"/>
  <c r="AO2408" i="29"/>
  <c r="Y2409" i="29"/>
  <c r="AI2386" i="29"/>
  <c r="AT2386" i="29"/>
  <c r="AU2386" i="29" s="1"/>
  <c r="AR2355" i="29"/>
  <c r="AP2355" i="29"/>
  <c r="AQ2355" i="29"/>
  <c r="AO2354" i="29"/>
  <c r="Y2355" i="29"/>
  <c r="AI2332" i="29"/>
  <c r="AT2332" i="29"/>
  <c r="AU2332" i="29" s="1"/>
  <c r="AR2301" i="29"/>
  <c r="AQ2301" i="29"/>
  <c r="AP2301" i="29"/>
  <c r="AO2300" i="29"/>
  <c r="Y2301" i="29"/>
  <c r="AI2278" i="29"/>
  <c r="AT2278" i="29"/>
  <c r="AU2278" i="29" s="1"/>
  <c r="AQ2193" i="29"/>
  <c r="AR2193" i="29"/>
  <c r="AP2193" i="29"/>
  <c r="AO2192" i="29"/>
  <c r="Y2193" i="29"/>
  <c r="AT2170" i="29"/>
  <c r="AU2170" i="29" s="1"/>
  <c r="AI2170" i="29"/>
  <c r="AQ2139" i="29"/>
  <c r="AP2139" i="29"/>
  <c r="AR2139" i="29"/>
  <c r="AO2138" i="29"/>
  <c r="Y2139" i="29"/>
  <c r="AI2116" i="29"/>
  <c r="AT2116" i="29"/>
  <c r="AU2116" i="29" s="1"/>
  <c r="AQ2085" i="29"/>
  <c r="AR2085" i="29"/>
  <c r="AP2085" i="29"/>
  <c r="AO2084" i="29"/>
  <c r="Y2085" i="29"/>
  <c r="AI2062" i="29"/>
  <c r="AT2062" i="29"/>
  <c r="AU2062" i="29" s="1"/>
  <c r="AQ2031" i="29"/>
  <c r="AP2031" i="29"/>
  <c r="AR2031" i="29"/>
  <c r="AO2030" i="29"/>
  <c r="Y2031" i="29"/>
  <c r="AI2008" i="29"/>
  <c r="AT2008" i="29"/>
  <c r="AU2008" i="29" s="1"/>
  <c r="AQ1977" i="29"/>
  <c r="AR1977" i="29"/>
  <c r="AP1977" i="29"/>
  <c r="AO1976" i="29"/>
  <c r="Y1977" i="29"/>
  <c r="AT1954" i="29"/>
  <c r="AU1954" i="29" s="1"/>
  <c r="AI1954" i="29"/>
  <c r="AR1923" i="29"/>
  <c r="AP1923" i="29"/>
  <c r="AQ1923" i="29"/>
  <c r="AO1922" i="29"/>
  <c r="Y1923" i="29"/>
  <c r="AI1900" i="29"/>
  <c r="AT1900" i="29"/>
  <c r="AU1900" i="29" s="1"/>
  <c r="AQ1869" i="29"/>
  <c r="AP1869" i="29"/>
  <c r="AR1869" i="29"/>
  <c r="AO1868" i="29"/>
  <c r="Y1869" i="29"/>
  <c r="AI1846" i="29"/>
  <c r="AT1846" i="29"/>
  <c r="AU1846" i="29" s="1"/>
  <c r="AQ1815" i="29"/>
  <c r="AR1815" i="29"/>
  <c r="AP1815" i="29"/>
  <c r="AO1814" i="29"/>
  <c r="Y1815" i="29"/>
  <c r="AI1792" i="29"/>
  <c r="AT1792" i="29"/>
  <c r="AU1792" i="29" s="1"/>
  <c r="AR1761" i="29"/>
  <c r="AP1761" i="29"/>
  <c r="AQ1761" i="29"/>
  <c r="AO1760" i="29"/>
  <c r="Y1761" i="29"/>
  <c r="AI1738" i="29"/>
  <c r="AT1738" i="29"/>
  <c r="AU1738" i="29" s="1"/>
  <c r="AP1707" i="29"/>
  <c r="AR1707" i="29"/>
  <c r="AQ1707" i="29"/>
  <c r="AO1706" i="29"/>
  <c r="Y1707" i="29"/>
  <c r="AI1684" i="29"/>
  <c r="AT1684" i="29"/>
  <c r="AU1684" i="29" s="1"/>
  <c r="AP1653" i="29"/>
  <c r="AR1653" i="29"/>
  <c r="AQ1653" i="29"/>
  <c r="AO1652" i="29"/>
  <c r="Y1653" i="29"/>
  <c r="AT1630" i="29"/>
  <c r="AU1630" i="29" s="1"/>
  <c r="AI1630" i="29"/>
  <c r="AQ1599" i="29"/>
  <c r="AP1599" i="29"/>
  <c r="AR1599" i="29"/>
  <c r="AO1598" i="29"/>
  <c r="Y1599" i="29"/>
  <c r="AI1576" i="29"/>
  <c r="AT1576" i="29"/>
  <c r="AU1576" i="29" s="1"/>
  <c r="AR1545" i="29"/>
  <c r="AP1545" i="29"/>
  <c r="AQ1545" i="29"/>
  <c r="AO1544" i="29"/>
  <c r="Y1545" i="29"/>
  <c r="AI1522" i="29"/>
  <c r="AT1522" i="29"/>
  <c r="AU1522" i="29" s="1"/>
  <c r="AQ1491" i="29"/>
  <c r="AP1491" i="29"/>
  <c r="AR1491" i="29"/>
  <c r="AO1490" i="29"/>
  <c r="Y1491" i="29"/>
  <c r="AI1468" i="29"/>
  <c r="AT1468" i="29"/>
  <c r="AU1468" i="29" s="1"/>
  <c r="AR1437" i="29"/>
  <c r="AQ1437" i="29"/>
  <c r="AP1437" i="29"/>
  <c r="AO1436" i="29"/>
  <c r="Y1437" i="29"/>
  <c r="AT1414" i="29"/>
  <c r="AU1414" i="29" s="1"/>
  <c r="AI1414" i="29"/>
  <c r="AQ1383" i="29"/>
  <c r="AR1383" i="29"/>
  <c r="AP1383" i="29"/>
  <c r="AO1382" i="29"/>
  <c r="Y1383" i="29"/>
  <c r="AI1360" i="29"/>
  <c r="AT1360" i="29"/>
  <c r="AU1360" i="29" s="1"/>
  <c r="AQ1329" i="29"/>
  <c r="AP1329" i="29"/>
  <c r="AR1329" i="29"/>
  <c r="AO1328" i="29"/>
  <c r="Y1329" i="29"/>
  <c r="AI1306" i="29"/>
  <c r="AT1306" i="29"/>
  <c r="AU1306" i="29" s="1"/>
  <c r="AR1275" i="29"/>
  <c r="AP1275" i="29"/>
  <c r="AQ1275" i="29"/>
  <c r="AO1274" i="29"/>
  <c r="Y1275" i="29"/>
  <c r="AT1252" i="29"/>
  <c r="AU1252" i="29" s="1"/>
  <c r="AI1252" i="29"/>
  <c r="AQ1221" i="29"/>
  <c r="AR1221" i="29"/>
  <c r="AP1221" i="29"/>
  <c r="AO1220" i="29"/>
  <c r="Y1221" i="29"/>
  <c r="AI1198" i="29"/>
  <c r="AT1198" i="29"/>
  <c r="AU1198" i="29" s="1"/>
  <c r="AR1167" i="29"/>
  <c r="AQ1167" i="29"/>
  <c r="AP1167" i="29"/>
  <c r="AO1166" i="29"/>
  <c r="Y1167" i="29"/>
  <c r="AT1144" i="29"/>
  <c r="AU1144" i="29" s="1"/>
  <c r="AI1144" i="29"/>
  <c r="AQ1113" i="29"/>
  <c r="AR1113" i="29"/>
  <c r="AP1113" i="29"/>
  <c r="AO1112" i="29"/>
  <c r="Y1113" i="29"/>
  <c r="AI1090" i="29"/>
  <c r="AT1090" i="29"/>
  <c r="AU1090" i="29" s="1"/>
  <c r="AR1059" i="29"/>
  <c r="AP1059" i="29"/>
  <c r="AQ1059" i="29"/>
  <c r="AO1058" i="29"/>
  <c r="Y1059" i="29"/>
  <c r="AT1036" i="29"/>
  <c r="AU1036" i="29" s="1"/>
  <c r="AI1036" i="29"/>
  <c r="AR1005" i="29"/>
  <c r="AQ1005" i="29"/>
  <c r="AP1005" i="29"/>
  <c r="AO1004" i="29"/>
  <c r="Y1005" i="29"/>
  <c r="AT982" i="29"/>
  <c r="AU982" i="29" s="1"/>
  <c r="AI982" i="29"/>
  <c r="AR951" i="29"/>
  <c r="AQ951" i="29"/>
  <c r="AP951" i="29"/>
  <c r="AO950" i="29"/>
  <c r="Y951" i="29"/>
  <c r="AI928" i="29"/>
  <c r="AT928" i="29"/>
  <c r="AU928" i="29" s="1"/>
  <c r="AQ897" i="29"/>
  <c r="AP897" i="29"/>
  <c r="AR897" i="29"/>
  <c r="AO896" i="29"/>
  <c r="Y897" i="29"/>
  <c r="AT874" i="29"/>
  <c r="AU874" i="29" s="1"/>
  <c r="AI874" i="29"/>
  <c r="AQ843" i="29"/>
  <c r="AR843" i="29"/>
  <c r="AP843" i="29"/>
  <c r="AO842" i="29"/>
  <c r="Y843" i="29"/>
  <c r="AI820" i="29"/>
  <c r="AT820" i="29"/>
  <c r="AU820" i="29" s="1"/>
  <c r="AQ735" i="29"/>
  <c r="AR735" i="29"/>
  <c r="AP735" i="29"/>
  <c r="AO734" i="29"/>
  <c r="Y735" i="29"/>
  <c r="AI712" i="29"/>
  <c r="AT712" i="29"/>
  <c r="AU712" i="29" s="1"/>
  <c r="AQ681" i="29"/>
  <c r="AR681" i="29"/>
  <c r="AP681" i="29"/>
  <c r="AO680" i="29"/>
  <c r="Y681" i="29"/>
  <c r="AI658" i="29"/>
  <c r="AT658" i="29"/>
  <c r="AU658" i="29" s="1"/>
  <c r="AQ627" i="29"/>
  <c r="AP627" i="29"/>
  <c r="AR627" i="29"/>
  <c r="AO626" i="29"/>
  <c r="Y627" i="29"/>
  <c r="AI604" i="29"/>
  <c r="AT604" i="29"/>
  <c r="AU604" i="29" s="1"/>
  <c r="AQ573" i="29"/>
  <c r="AP573" i="29"/>
  <c r="AR573" i="29"/>
  <c r="AO572" i="29"/>
  <c r="Y573" i="29"/>
  <c r="AI550" i="29"/>
  <c r="AT550" i="29"/>
  <c r="AU550" i="29" s="1"/>
  <c r="AQ519" i="29"/>
  <c r="AR519" i="29"/>
  <c r="AP519" i="29"/>
  <c r="AO518" i="29"/>
  <c r="Y519" i="29"/>
  <c r="AT496" i="29"/>
  <c r="AU496" i="29" s="1"/>
  <c r="AI496" i="29"/>
  <c r="AR465" i="29"/>
  <c r="AP465" i="29"/>
  <c r="AQ465" i="29"/>
  <c r="AO464" i="29"/>
  <c r="Y465" i="29"/>
  <c r="AI442" i="29"/>
  <c r="AT442" i="29"/>
  <c r="AU442" i="29" s="1"/>
  <c r="AP411" i="29"/>
  <c r="AR411" i="29"/>
  <c r="AQ411" i="29"/>
  <c r="AO410" i="29"/>
  <c r="Y411" i="29"/>
  <c r="AI388" i="29"/>
  <c r="AT388" i="29"/>
  <c r="AU388" i="29" s="1"/>
  <c r="AQ357" i="29"/>
  <c r="AP357" i="29"/>
  <c r="AR357" i="29"/>
  <c r="AO356" i="29"/>
  <c r="Y357" i="29"/>
  <c r="AI334" i="29"/>
  <c r="AT334" i="29"/>
  <c r="AU334" i="29" s="1"/>
  <c r="AP303" i="29"/>
  <c r="AR303" i="29"/>
  <c r="AQ303" i="29"/>
  <c r="AO302" i="29"/>
  <c r="Y303" i="29"/>
  <c r="AT280" i="29"/>
  <c r="AU280" i="29" s="1"/>
  <c r="AI280" i="29"/>
  <c r="AQ249" i="29"/>
  <c r="AP249" i="29"/>
  <c r="AR249" i="29"/>
  <c r="AO248" i="29"/>
  <c r="Y249" i="29"/>
  <c r="AT226" i="29"/>
  <c r="AU226" i="29" s="1"/>
  <c r="AI226" i="29"/>
  <c r="AQ195" i="29"/>
  <c r="AP195" i="29"/>
  <c r="AR195" i="29"/>
  <c r="AO194" i="29"/>
  <c r="Y195" i="29"/>
  <c r="AT172" i="29"/>
  <c r="AU172" i="29" s="1"/>
  <c r="AI172" i="29"/>
  <c r="AQ141" i="29"/>
  <c r="AP141" i="29"/>
  <c r="AR141" i="29"/>
  <c r="AO140" i="29"/>
  <c r="Y141" i="29"/>
  <c r="AT118" i="29"/>
  <c r="AU118" i="29" s="1"/>
  <c r="AI118" i="29"/>
  <c r="AR90" i="29"/>
  <c r="AP90" i="29"/>
  <c r="AQ90" i="29"/>
  <c r="AO89" i="29"/>
  <c r="Y90" i="29"/>
  <c r="AN67" i="29"/>
  <c r="X68" i="29" s="1"/>
  <c r="AJ67" i="29"/>
  <c r="AD7" i="29"/>
  <c r="AE7" i="29"/>
  <c r="AS6" i="29" a="1"/>
  <c r="AS6" i="29" s="1"/>
  <c r="U7" i="29"/>
  <c r="Y2680" i="29" a="1"/>
  <c r="AO2679" i="29" a="1"/>
  <c r="Y2626" i="29" a="1"/>
  <c r="AO2625" i="29" a="1"/>
  <c r="Y2572" i="29" a="1"/>
  <c r="AO2571" i="29" a="1"/>
  <c r="Y2518" i="29" a="1"/>
  <c r="AO2517" i="29" a="1"/>
  <c r="Y2464" i="29" a="1"/>
  <c r="AO2463" i="29" a="1"/>
  <c r="Y2410" i="29" a="1"/>
  <c r="AO2409" i="29" a="1"/>
  <c r="Y2356" i="29" a="1"/>
  <c r="AO2355" i="29" a="1"/>
  <c r="Y2302" i="29" a="1"/>
  <c r="AO2301" i="29" a="1"/>
  <c r="Y2194" i="29" a="1"/>
  <c r="AO2193" i="29" a="1"/>
  <c r="Y2140" i="29" a="1"/>
  <c r="AO2139" i="29" a="1"/>
  <c r="Y2086" i="29" a="1"/>
  <c r="AO2085" i="29" a="1"/>
  <c r="Y2032" i="29" a="1"/>
  <c r="AO2031" i="29" a="1"/>
  <c r="Y1978" i="29" a="1"/>
  <c r="AO1977" i="29" a="1"/>
  <c r="Y1924" i="29" a="1"/>
  <c r="AO1923" i="29" a="1"/>
  <c r="Y1870" i="29" a="1"/>
  <c r="AO1869" i="29" a="1"/>
  <c r="Y1816" i="29" a="1"/>
  <c r="AO1815" i="29" a="1"/>
  <c r="Y1762" i="29" a="1"/>
  <c r="AO1761" i="29" a="1"/>
  <c r="Y1708" i="29" a="1"/>
  <c r="AO1707" i="29" a="1"/>
  <c r="Y1654" i="29" a="1"/>
  <c r="AO1653" i="29" a="1"/>
  <c r="Y1600" i="29" a="1"/>
  <c r="AO1599" i="29" a="1"/>
  <c r="Y1546" i="29" a="1"/>
  <c r="AO1545" i="29" a="1"/>
  <c r="Y1492" i="29" a="1"/>
  <c r="AO1491" i="29" a="1"/>
  <c r="Y1438" i="29" a="1"/>
  <c r="AO1437" i="29" a="1"/>
  <c r="Y1384" i="29" a="1"/>
  <c r="AO1383" i="29" a="1"/>
  <c r="Y1330" i="29" a="1"/>
  <c r="AO1329" i="29" a="1"/>
  <c r="Y1276" i="29" a="1"/>
  <c r="AO1275" i="29" a="1"/>
  <c r="Y1222" i="29" a="1"/>
  <c r="AO1221" i="29" a="1"/>
  <c r="Y1168" i="29" a="1"/>
  <c r="AO1167" i="29" a="1"/>
  <c r="Y1114" i="29" a="1"/>
  <c r="AO1113" i="29" a="1"/>
  <c r="Y1060" i="29" a="1"/>
  <c r="AO1059" i="29" a="1"/>
  <c r="Y1006" i="29" a="1"/>
  <c r="AO1005" i="29" a="1"/>
  <c r="Y952" i="29" a="1"/>
  <c r="AO951" i="29" a="1"/>
  <c r="Y898" i="29" a="1"/>
  <c r="AO897" i="29" a="1"/>
  <c r="Y844" i="29" a="1"/>
  <c r="AO843" i="29" a="1"/>
  <c r="Y736" i="29" a="1"/>
  <c r="AO735" i="29" a="1"/>
  <c r="Y682" i="29" a="1"/>
  <c r="AO681" i="29" a="1"/>
  <c r="Y628" i="29" a="1"/>
  <c r="AO627" i="29" a="1"/>
  <c r="Y574" i="29" a="1"/>
  <c r="AO573" i="29" a="1"/>
  <c r="Y520" i="29" a="1"/>
  <c r="AO519" i="29" a="1"/>
  <c r="Y466" i="29" a="1"/>
  <c r="AO465" i="29" a="1"/>
  <c r="Y412" i="29" a="1"/>
  <c r="AO411" i="29" a="1"/>
  <c r="Y358" i="29" a="1"/>
  <c r="AO357" i="29" a="1"/>
  <c r="Y304" i="29" a="1"/>
  <c r="AO303" i="29" a="1"/>
  <c r="Y250" i="29" a="1"/>
  <c r="AO249" i="29" a="1"/>
  <c r="Y196" i="29" a="1"/>
  <c r="AO195" i="29" a="1"/>
  <c r="Y142" i="29" a="1"/>
  <c r="AO141" i="29" a="1"/>
  <c r="Y91" i="29" a="1"/>
  <c r="AO90" i="29" a="1"/>
  <c r="AF68" i="29" a="1"/>
  <c r="AC7" i="29" a="1"/>
  <c r="AO8" i="29" a="1"/>
  <c r="AP91" i="29" a="1"/>
  <c r="AR91" i="29" a="1"/>
  <c r="AQ91" i="29" a="1"/>
  <c r="AQ142" i="29" a="1"/>
  <c r="AP142" i="29" a="1"/>
  <c r="AR142" i="29" a="1"/>
  <c r="AR196" i="29" a="1"/>
  <c r="AP196" i="29" a="1"/>
  <c r="AQ196" i="29" a="1"/>
  <c r="AQ250" i="29" a="1"/>
  <c r="AP250" i="29" a="1"/>
  <c r="AR250" i="29" a="1"/>
  <c r="AP304" i="29" a="1"/>
  <c r="AR304" i="29" a="1"/>
  <c r="AQ304" i="29" a="1"/>
  <c r="AR358" i="29" a="1"/>
  <c r="AP358" i="29" a="1"/>
  <c r="AQ358" i="29" a="1"/>
  <c r="AR412" i="29" a="1"/>
  <c r="AP412" i="29" a="1"/>
  <c r="AQ412" i="29" a="1"/>
  <c r="AP466" i="29" a="1"/>
  <c r="AR466" i="29" a="1"/>
  <c r="AQ466" i="29" a="1"/>
  <c r="AQ520" i="29" a="1"/>
  <c r="AP520" i="29" a="1"/>
  <c r="AR520" i="29" a="1"/>
  <c r="AP574" i="29" a="1"/>
  <c r="AR574" i="29" a="1"/>
  <c r="AQ574" i="29" a="1"/>
  <c r="AQ628" i="29" a="1"/>
  <c r="AR628" i="29" a="1"/>
  <c r="AP628" i="29" a="1"/>
  <c r="AQ682" i="29" a="1"/>
  <c r="AP682" i="29" a="1"/>
  <c r="AR682" i="29" a="1"/>
  <c r="AR736" i="29" a="1"/>
  <c r="AP736" i="29" a="1"/>
  <c r="AQ736" i="29" a="1"/>
  <c r="AQ844" i="29" a="1"/>
  <c r="AP844" i="29" a="1"/>
  <c r="AR844" i="29" a="1"/>
  <c r="AR898" i="29" a="1"/>
  <c r="AP898" i="29" a="1"/>
  <c r="AQ898" i="29" a="1"/>
  <c r="AR952" i="29" a="1"/>
  <c r="AP952" i="29" a="1"/>
  <c r="AQ952" i="29" a="1"/>
  <c r="AP1006" i="29" a="1"/>
  <c r="AQ1006" i="29" a="1"/>
  <c r="AR1006" i="29" a="1"/>
  <c r="AP1060" i="29" a="1"/>
  <c r="AR1060" i="29" a="1"/>
  <c r="AQ1060" i="29" a="1"/>
  <c r="AQ1114" i="29" a="1"/>
  <c r="AP1114" i="29" a="1"/>
  <c r="AR1114" i="29" a="1"/>
  <c r="AP1168" i="29" a="1"/>
  <c r="AQ1168" i="29" a="1"/>
  <c r="AR1168" i="29" a="1"/>
  <c r="AQ1222" i="29" a="1"/>
  <c r="AP1222" i="29" a="1"/>
  <c r="AR1222" i="29" a="1"/>
  <c r="AR1276" i="29" a="1"/>
  <c r="AP1276" i="29" a="1"/>
  <c r="AQ1276" i="29" a="1"/>
  <c r="AR1330" i="29" a="1"/>
  <c r="AP1330" i="29" a="1"/>
  <c r="AQ1330" i="29" a="1"/>
  <c r="AP1384" i="29" a="1"/>
  <c r="AR1384" i="29" a="1"/>
  <c r="AQ1384" i="29" a="1"/>
  <c r="AP1438" i="29" a="1"/>
  <c r="AQ1438" i="29" a="1"/>
  <c r="AR1438" i="29" a="1"/>
  <c r="AR1492" i="29" a="1"/>
  <c r="AP1492" i="29" a="1"/>
  <c r="AQ1492" i="29" a="1"/>
  <c r="AR1546" i="29" a="1"/>
  <c r="AP1546" i="29" a="1"/>
  <c r="AQ1546" i="29" a="1"/>
  <c r="AQ1600" i="29" a="1"/>
  <c r="AP1600" i="29" a="1"/>
  <c r="AR1600" i="29" a="1"/>
  <c r="AQ1654" i="29" a="1"/>
  <c r="AP1654" i="29" a="1"/>
  <c r="AR1654" i="29" a="1"/>
  <c r="AQ1708" i="29" a="1"/>
  <c r="AR1708" i="29" a="1"/>
  <c r="AP1708" i="29" a="1"/>
  <c r="AR1762" i="29" a="1"/>
  <c r="AP1762" i="29" a="1"/>
  <c r="AQ1762" i="29" a="1"/>
  <c r="AQ1816" i="29" a="1"/>
  <c r="AP1816" i="29" a="1"/>
  <c r="AR1816" i="29" a="1"/>
  <c r="AQ1870" i="29" a="1"/>
  <c r="AP1870" i="29" a="1"/>
  <c r="AR1870" i="29" a="1"/>
  <c r="AR1924" i="29" a="1"/>
  <c r="AP1924" i="29" a="1"/>
  <c r="AQ1924" i="29" a="1"/>
  <c r="AR1978" i="29" a="1"/>
  <c r="AP1978" i="29" a="1"/>
  <c r="AQ1978" i="29" a="1"/>
  <c r="AQ2032" i="29" a="1"/>
  <c r="AR2032" i="29" a="1"/>
  <c r="AP2032" i="29" a="1"/>
  <c r="AR2086" i="29" a="1"/>
  <c r="AQ2086" i="29" a="1"/>
  <c r="AP2086" i="29" a="1"/>
  <c r="AP2140" i="29" a="1"/>
  <c r="AQ2140" i="29" a="1"/>
  <c r="AR2140" i="29" a="1"/>
  <c r="AQ2194" i="29" a="1"/>
  <c r="AP2194" i="29" a="1"/>
  <c r="AR2194" i="29" a="1"/>
  <c r="AP2302" i="29" a="1"/>
  <c r="AQ2302" i="29" a="1"/>
  <c r="AR2302" i="29" a="1"/>
  <c r="AP2356" i="29" a="1"/>
  <c r="AR2356" i="29" a="1"/>
  <c r="AQ2356" i="29" a="1"/>
  <c r="AP2410" i="29" a="1"/>
  <c r="AR2410" i="29" a="1"/>
  <c r="AQ2410" i="29" a="1"/>
  <c r="AP2464" i="29" a="1"/>
  <c r="AQ2464" i="29" a="1"/>
  <c r="AR2464" i="29" a="1"/>
  <c r="AP2518" i="29" a="1"/>
  <c r="AR2518" i="29" a="1"/>
  <c r="AQ2518" i="29" a="1"/>
  <c r="AP2572" i="29" a="1"/>
  <c r="AQ2572" i="29" a="1"/>
  <c r="AR2572" i="29" a="1"/>
  <c r="AP2626" i="29" a="1"/>
  <c r="AR2626" i="29" a="1"/>
  <c r="AQ2626" i="29" a="1"/>
  <c r="AP2680" i="29" a="1"/>
  <c r="AQ2680" i="29" a="1"/>
  <c r="AR2680" i="29" a="1"/>
  <c r="AR2680" i="29" l="1"/>
  <c r="AQ2680" i="29"/>
  <c r="AP2680" i="29"/>
  <c r="AO2679" i="29"/>
  <c r="Y2680" i="29"/>
  <c r="AN2656" i="29"/>
  <c r="X2657" i="29" s="1"/>
  <c r="AJ2656" i="29"/>
  <c r="AQ2626" i="29"/>
  <c r="AR2626" i="29"/>
  <c r="AP2626" i="29"/>
  <c r="AO2625" i="29"/>
  <c r="Y2626" i="29"/>
  <c r="AN2602" i="29"/>
  <c r="X2603" i="29" s="1"/>
  <c r="AJ2602" i="29"/>
  <c r="AR2572" i="29"/>
  <c r="AQ2572" i="29"/>
  <c r="AP2572" i="29"/>
  <c r="AO2571" i="29"/>
  <c r="Y2572" i="29"/>
  <c r="AJ2548" i="29"/>
  <c r="AN2548" i="29"/>
  <c r="X2549" i="29" s="1"/>
  <c r="AQ2518" i="29"/>
  <c r="AR2518" i="29"/>
  <c r="AP2518" i="29"/>
  <c r="AO2517" i="29"/>
  <c r="Y2518" i="29"/>
  <c r="AN2494" i="29"/>
  <c r="X2495" i="29" s="1"/>
  <c r="AJ2494" i="29"/>
  <c r="AR2464" i="29"/>
  <c r="AQ2464" i="29"/>
  <c r="AP2464" i="29"/>
  <c r="AO2463" i="29"/>
  <c r="Y2464" i="29"/>
  <c r="AN2440" i="29"/>
  <c r="X2441" i="29" s="1"/>
  <c r="AJ2440" i="29"/>
  <c r="AQ2410" i="29"/>
  <c r="AR2410" i="29"/>
  <c r="AP2410" i="29"/>
  <c r="AO2409" i="29"/>
  <c r="Y2410" i="29"/>
  <c r="AN2386" i="29"/>
  <c r="X2387" i="29" s="1"/>
  <c r="AJ2386" i="29"/>
  <c r="AQ2356" i="29"/>
  <c r="AR2356" i="29"/>
  <c r="AP2356" i="29"/>
  <c r="AO2355" i="29"/>
  <c r="Y2356" i="29"/>
  <c r="AJ2332" i="29"/>
  <c r="AN2332" i="29"/>
  <c r="X2333" i="29" s="1"/>
  <c r="AR2302" i="29"/>
  <c r="AQ2302" i="29"/>
  <c r="AP2302" i="29"/>
  <c r="AO2301" i="29"/>
  <c r="Y2302" i="29"/>
  <c r="AN2278" i="29"/>
  <c r="X2279" i="29" s="1"/>
  <c r="AJ2278" i="29"/>
  <c r="AR2194" i="29"/>
  <c r="AP2194" i="29"/>
  <c r="AQ2194" i="29"/>
  <c r="AO2193" i="29"/>
  <c r="Y2194" i="29"/>
  <c r="AN2170" i="29"/>
  <c r="X2171" i="29" s="1"/>
  <c r="AJ2170" i="29"/>
  <c r="AR2140" i="29"/>
  <c r="AQ2140" i="29"/>
  <c r="AP2140" i="29"/>
  <c r="AO2139" i="29"/>
  <c r="Y2140" i="29"/>
  <c r="AN2116" i="29"/>
  <c r="X2117" i="29" s="1"/>
  <c r="AJ2116" i="29"/>
  <c r="AP2086" i="29"/>
  <c r="AQ2086" i="29"/>
  <c r="AR2086" i="29"/>
  <c r="AO2085" i="29"/>
  <c r="Y2086" i="29"/>
  <c r="AN2062" i="29"/>
  <c r="X2063" i="29" s="1"/>
  <c r="AJ2062" i="29"/>
  <c r="AP2032" i="29"/>
  <c r="AR2032" i="29"/>
  <c r="AQ2032" i="29"/>
  <c r="AO2031" i="29"/>
  <c r="Y2032" i="29"/>
  <c r="AN2008" i="29"/>
  <c r="X2009" i="29" s="1"/>
  <c r="AJ2008" i="29"/>
  <c r="AQ1978" i="29"/>
  <c r="AP1978" i="29"/>
  <c r="AR1978" i="29"/>
  <c r="AO1977" i="29"/>
  <c r="Y1978" i="29"/>
  <c r="AN1954" i="29"/>
  <c r="X1955" i="29" s="1"/>
  <c r="AJ1954" i="29"/>
  <c r="AQ1924" i="29"/>
  <c r="AP1924" i="29"/>
  <c r="AR1924" i="29"/>
  <c r="AO1923" i="29"/>
  <c r="Y1924" i="29"/>
  <c r="AJ1900" i="29"/>
  <c r="AN1900" i="29"/>
  <c r="X1901" i="29" s="1"/>
  <c r="AR1870" i="29"/>
  <c r="AP1870" i="29"/>
  <c r="AQ1870" i="29"/>
  <c r="AO1869" i="29"/>
  <c r="Y1870" i="29"/>
  <c r="AN1846" i="29"/>
  <c r="X1847" i="29" s="1"/>
  <c r="AJ1846" i="29"/>
  <c r="AR1816" i="29"/>
  <c r="AP1816" i="29"/>
  <c r="AQ1816" i="29"/>
  <c r="AO1815" i="29"/>
  <c r="Y1816" i="29"/>
  <c r="AJ1792" i="29"/>
  <c r="AN1792" i="29"/>
  <c r="X1793" i="29" s="1"/>
  <c r="AQ1762" i="29"/>
  <c r="AP1762" i="29"/>
  <c r="AR1762" i="29"/>
  <c r="AO1761" i="29"/>
  <c r="Y1762" i="29"/>
  <c r="AN1738" i="29"/>
  <c r="X1739" i="29" s="1"/>
  <c r="AJ1738" i="29"/>
  <c r="AP1708" i="29"/>
  <c r="AR1708" i="29"/>
  <c r="AQ1708" i="29"/>
  <c r="AO1707" i="29"/>
  <c r="Y1708" i="29"/>
  <c r="AN1684" i="29"/>
  <c r="X1685" i="29" s="1"/>
  <c r="AJ1684" i="29"/>
  <c r="AR1654" i="29"/>
  <c r="AP1654" i="29"/>
  <c r="AQ1654" i="29"/>
  <c r="AO1653" i="29"/>
  <c r="Y1654" i="29"/>
  <c r="AN1630" i="29"/>
  <c r="X1631" i="29" s="1"/>
  <c r="AJ1630" i="29"/>
  <c r="AR1600" i="29"/>
  <c r="AP1600" i="29"/>
  <c r="AQ1600" i="29"/>
  <c r="AO1599" i="29"/>
  <c r="Y1600" i="29"/>
  <c r="AN1576" i="29"/>
  <c r="X1577" i="29" s="1"/>
  <c r="AJ1576" i="29"/>
  <c r="AQ1546" i="29"/>
  <c r="AP1546" i="29"/>
  <c r="AR1546" i="29"/>
  <c r="AO1545" i="29"/>
  <c r="Y1546" i="29"/>
  <c r="AN1522" i="29"/>
  <c r="X1523" i="29" s="1"/>
  <c r="AJ1522" i="29"/>
  <c r="AQ1492" i="29"/>
  <c r="AP1492" i="29"/>
  <c r="AR1492" i="29"/>
  <c r="AO1491" i="29"/>
  <c r="Y1492" i="29"/>
  <c r="AN1468" i="29"/>
  <c r="X1469" i="29" s="1"/>
  <c r="AJ1468" i="29"/>
  <c r="AR1438" i="29"/>
  <c r="AQ1438" i="29"/>
  <c r="AP1438" i="29"/>
  <c r="AO1437" i="29"/>
  <c r="Y1438" i="29"/>
  <c r="AN1414" i="29"/>
  <c r="X1415" i="29" s="1"/>
  <c r="AJ1414" i="29"/>
  <c r="AQ1384" i="29"/>
  <c r="AR1384" i="29"/>
  <c r="AP1384" i="29"/>
  <c r="AO1383" i="29"/>
  <c r="Y1384" i="29"/>
  <c r="AN1360" i="29"/>
  <c r="X1361" i="29" s="1"/>
  <c r="AJ1360" i="29"/>
  <c r="AQ1330" i="29"/>
  <c r="AP1330" i="29"/>
  <c r="AR1330" i="29"/>
  <c r="AO1329" i="29"/>
  <c r="Y1330" i="29"/>
  <c r="AN1306" i="29"/>
  <c r="X1307" i="29" s="1"/>
  <c r="AJ1306" i="29"/>
  <c r="AQ1276" i="29"/>
  <c r="AP1276" i="29"/>
  <c r="AR1276" i="29"/>
  <c r="AO1275" i="29"/>
  <c r="Y1276" i="29"/>
  <c r="AN1252" i="29"/>
  <c r="X1253" i="29" s="1"/>
  <c r="AJ1252" i="29"/>
  <c r="AR1222" i="29"/>
  <c r="AP1222" i="29"/>
  <c r="AQ1222" i="29"/>
  <c r="AO1221" i="29"/>
  <c r="Y1222" i="29"/>
  <c r="AJ1198" i="29"/>
  <c r="AN1198" i="29"/>
  <c r="X1199" i="29" s="1"/>
  <c r="AR1168" i="29"/>
  <c r="AQ1168" i="29"/>
  <c r="AP1168" i="29"/>
  <c r="AO1167" i="29"/>
  <c r="Y1168" i="29"/>
  <c r="AN1144" i="29"/>
  <c r="X1145" i="29" s="1"/>
  <c r="AJ1144" i="29"/>
  <c r="AR1114" i="29"/>
  <c r="AP1114" i="29"/>
  <c r="AQ1114" i="29"/>
  <c r="AO1113" i="29"/>
  <c r="Y1114" i="29"/>
  <c r="AN1090" i="29"/>
  <c r="X1091" i="29" s="1"/>
  <c r="AJ1090" i="29"/>
  <c r="AQ1060" i="29"/>
  <c r="AR1060" i="29"/>
  <c r="AP1060" i="29"/>
  <c r="AO1059" i="29"/>
  <c r="Y1060" i="29"/>
  <c r="AJ1036" i="29"/>
  <c r="AN1036" i="29"/>
  <c r="X1037" i="29" s="1"/>
  <c r="AR1006" i="29"/>
  <c r="AQ1006" i="29"/>
  <c r="AP1006" i="29"/>
  <c r="AO1005" i="29"/>
  <c r="Y1006" i="29"/>
  <c r="AJ982" i="29"/>
  <c r="AN982" i="29"/>
  <c r="X983" i="29" s="1"/>
  <c r="AQ952" i="29"/>
  <c r="AP952" i="29"/>
  <c r="AR952" i="29"/>
  <c r="AO951" i="29"/>
  <c r="Y952" i="29"/>
  <c r="AN928" i="29"/>
  <c r="X929" i="29" s="1"/>
  <c r="AJ928" i="29"/>
  <c r="AQ898" i="29"/>
  <c r="AP898" i="29"/>
  <c r="AR898" i="29"/>
  <c r="AO897" i="29"/>
  <c r="Y898" i="29"/>
  <c r="AJ874" i="29"/>
  <c r="AN874" i="29"/>
  <c r="X875" i="29" s="1"/>
  <c r="AR844" i="29"/>
  <c r="AP844" i="29"/>
  <c r="AQ844" i="29"/>
  <c r="AO843" i="29"/>
  <c r="Y844" i="29"/>
  <c r="AN820" i="29"/>
  <c r="X821" i="29" s="1"/>
  <c r="AJ820" i="29"/>
  <c r="AQ736" i="29"/>
  <c r="AP736" i="29"/>
  <c r="AR736" i="29"/>
  <c r="AO735" i="29"/>
  <c r="Y736" i="29"/>
  <c r="AN712" i="29"/>
  <c r="X713" i="29" s="1"/>
  <c r="AJ712" i="29"/>
  <c r="AR682" i="29"/>
  <c r="AP682" i="29"/>
  <c r="AQ682" i="29"/>
  <c r="AO681" i="29"/>
  <c r="Y682" i="29"/>
  <c r="AN658" i="29"/>
  <c r="X659" i="29" s="1"/>
  <c r="AJ658" i="29"/>
  <c r="AP628" i="29"/>
  <c r="AR628" i="29"/>
  <c r="AQ628" i="29"/>
  <c r="AO627" i="29"/>
  <c r="Y628" i="29"/>
  <c r="AN604" i="29"/>
  <c r="X605" i="29" s="1"/>
  <c r="AJ604" i="29"/>
  <c r="AQ574" i="29"/>
  <c r="AR574" i="29"/>
  <c r="AP574" i="29"/>
  <c r="AO573" i="29"/>
  <c r="Y574" i="29"/>
  <c r="AJ550" i="29"/>
  <c r="AN550" i="29"/>
  <c r="X551" i="29" s="1"/>
  <c r="AR520" i="29"/>
  <c r="AP520" i="29"/>
  <c r="AQ520" i="29"/>
  <c r="AO519" i="29"/>
  <c r="Y520" i="29"/>
  <c r="AN496" i="29"/>
  <c r="X497" i="29" s="1"/>
  <c r="AJ496" i="29"/>
  <c r="AQ466" i="29"/>
  <c r="AR466" i="29"/>
  <c r="AP466" i="29"/>
  <c r="AO465" i="29"/>
  <c r="Y466" i="29"/>
  <c r="AN442" i="29"/>
  <c r="X443" i="29" s="1"/>
  <c r="AJ442" i="29"/>
  <c r="AQ412" i="29"/>
  <c r="AP412" i="29"/>
  <c r="AR412" i="29"/>
  <c r="AO411" i="29"/>
  <c r="Y412" i="29"/>
  <c r="AJ388" i="29"/>
  <c r="AN388" i="29"/>
  <c r="X389" i="29" s="1"/>
  <c r="AQ358" i="29"/>
  <c r="AP358" i="29"/>
  <c r="AR358" i="29"/>
  <c r="AO357" i="29"/>
  <c r="Y358" i="29"/>
  <c r="AN334" i="29"/>
  <c r="X335" i="29" s="1"/>
  <c r="AJ334" i="29"/>
  <c r="AQ304" i="29"/>
  <c r="AR304" i="29"/>
  <c r="AP304" i="29"/>
  <c r="AO303" i="29"/>
  <c r="Y304" i="29"/>
  <c r="AN280" i="29"/>
  <c r="X281" i="29" s="1"/>
  <c r="AJ280" i="29"/>
  <c r="AR250" i="29"/>
  <c r="AP250" i="29"/>
  <c r="AQ250" i="29"/>
  <c r="AO249" i="29"/>
  <c r="Y250" i="29"/>
  <c r="AN226" i="29"/>
  <c r="X227" i="29" s="1"/>
  <c r="AJ226" i="29"/>
  <c r="AQ196" i="29"/>
  <c r="AP196" i="29"/>
  <c r="AR196" i="29"/>
  <c r="AO195" i="29"/>
  <c r="Y196" i="29"/>
  <c r="AN172" i="29"/>
  <c r="X173" i="29" s="1"/>
  <c r="AJ172" i="29"/>
  <c r="AR142" i="29"/>
  <c r="AP142" i="29"/>
  <c r="AQ142" i="29"/>
  <c r="AO141" i="29"/>
  <c r="Y142" i="29"/>
  <c r="AN118" i="29"/>
  <c r="X119" i="29" s="1"/>
  <c r="AJ118" i="29"/>
  <c r="AQ91" i="29"/>
  <c r="AR91" i="29"/>
  <c r="AP91" i="29"/>
  <c r="AF68" i="29"/>
  <c r="AO90" i="29"/>
  <c r="Y91" i="29"/>
  <c r="AL67" i="29"/>
  <c r="V68" i="29" s="1"/>
  <c r="AK67" i="29"/>
  <c r="AM67" i="29"/>
  <c r="W68" i="29" s="1"/>
  <c r="AC7" i="29"/>
  <c r="AG7" i="29" s="1"/>
  <c r="AH7" i="29" s="1"/>
  <c r="AO8" i="29"/>
  <c r="Y2681" i="29" a="1"/>
  <c r="AO2680" i="29" a="1"/>
  <c r="AF2657" i="29" a="1"/>
  <c r="Y2627" i="29" a="1"/>
  <c r="AO2626" i="29" a="1"/>
  <c r="AF2603" i="29" a="1"/>
  <c r="Y2573" i="29" a="1"/>
  <c r="AO2572" i="29" a="1"/>
  <c r="AF2549" i="29" a="1"/>
  <c r="Y2519" i="29" a="1"/>
  <c r="AO2518" i="29" a="1"/>
  <c r="AF2495" i="29" a="1"/>
  <c r="Y2465" i="29" a="1"/>
  <c r="AO2464" i="29" a="1"/>
  <c r="AF2441" i="29" a="1"/>
  <c r="Y2411" i="29" a="1"/>
  <c r="AO2410" i="29" a="1"/>
  <c r="AF2387" i="29" a="1"/>
  <c r="Y2357" i="29" a="1"/>
  <c r="AO2356" i="29" a="1"/>
  <c r="AF2333" i="29" a="1"/>
  <c r="Y2303" i="29" a="1"/>
  <c r="AO2302" i="29" a="1"/>
  <c r="AF2279" i="29" a="1"/>
  <c r="Y2195" i="29" a="1"/>
  <c r="AO2194" i="29" a="1"/>
  <c r="AF2171" i="29" a="1"/>
  <c r="Y2141" i="29" a="1"/>
  <c r="AO2140" i="29" a="1"/>
  <c r="AF2117" i="29" a="1"/>
  <c r="Y2087" i="29" a="1"/>
  <c r="AO2086" i="29" a="1"/>
  <c r="AF2063" i="29" a="1"/>
  <c r="Y2033" i="29" a="1"/>
  <c r="AO2032" i="29" a="1"/>
  <c r="AF2009" i="29" a="1"/>
  <c r="Y1979" i="29" a="1"/>
  <c r="AO1978" i="29" a="1"/>
  <c r="AF1955" i="29" a="1"/>
  <c r="Y1925" i="29" a="1"/>
  <c r="AO1924" i="29" a="1"/>
  <c r="AF1901" i="29" a="1"/>
  <c r="Y1871" i="29" a="1"/>
  <c r="AO1870" i="29" a="1"/>
  <c r="AF1847" i="29" a="1"/>
  <c r="Y1817" i="29" a="1"/>
  <c r="AO1816" i="29" a="1"/>
  <c r="AF1793" i="29" a="1"/>
  <c r="Y1763" i="29" a="1"/>
  <c r="AO1762" i="29" a="1"/>
  <c r="AF1739" i="29" a="1"/>
  <c r="Y1709" i="29" a="1"/>
  <c r="AO1708" i="29" a="1"/>
  <c r="AF1685" i="29" a="1"/>
  <c r="Y1655" i="29" a="1"/>
  <c r="AO1654" i="29" a="1"/>
  <c r="AF1631" i="29" a="1"/>
  <c r="Y1601" i="29" a="1"/>
  <c r="AO1600" i="29" a="1"/>
  <c r="AF1577" i="29" a="1"/>
  <c r="Y1547" i="29" a="1"/>
  <c r="AO1546" i="29" a="1"/>
  <c r="AF1523" i="29" a="1"/>
  <c r="Y1493" i="29" a="1"/>
  <c r="AO1492" i="29" a="1"/>
  <c r="AF1469" i="29" a="1"/>
  <c r="Y1439" i="29" a="1"/>
  <c r="AO1438" i="29" a="1"/>
  <c r="AF1415" i="29" a="1"/>
  <c r="Y1385" i="29" a="1"/>
  <c r="AO1384" i="29" a="1"/>
  <c r="AF1361" i="29" a="1"/>
  <c r="Y1331" i="29" a="1"/>
  <c r="AO1330" i="29" a="1"/>
  <c r="AF1307" i="29" a="1"/>
  <c r="Y1277" i="29" a="1"/>
  <c r="AO1276" i="29" a="1"/>
  <c r="AF1253" i="29" a="1"/>
  <c r="Y1223" i="29" a="1"/>
  <c r="AO1222" i="29" a="1"/>
  <c r="AF1199" i="29" a="1"/>
  <c r="Y1169" i="29" a="1"/>
  <c r="AO1168" i="29" a="1"/>
  <c r="AF1145" i="29" a="1"/>
  <c r="Y1115" i="29" a="1"/>
  <c r="AO1114" i="29" a="1"/>
  <c r="AF1091" i="29" a="1"/>
  <c r="Y1061" i="29" a="1"/>
  <c r="AO1060" i="29" a="1"/>
  <c r="AF1037" i="29" a="1"/>
  <c r="Y1007" i="29" a="1"/>
  <c r="AO1006" i="29" a="1"/>
  <c r="AF983" i="29" a="1"/>
  <c r="Y953" i="29" a="1"/>
  <c r="AO952" i="29" a="1"/>
  <c r="AF929" i="29" a="1"/>
  <c r="Y899" i="29" a="1"/>
  <c r="AO898" i="29" a="1"/>
  <c r="AF875" i="29" a="1"/>
  <c r="Y845" i="29" a="1"/>
  <c r="AO844" i="29" a="1"/>
  <c r="AF821" i="29" a="1"/>
  <c r="Y737" i="29" a="1"/>
  <c r="AO736" i="29" a="1"/>
  <c r="AF713" i="29" a="1"/>
  <c r="Y683" i="29" a="1"/>
  <c r="AO682" i="29" a="1"/>
  <c r="AF659" i="29" a="1"/>
  <c r="Y629" i="29" a="1"/>
  <c r="AO628" i="29" a="1"/>
  <c r="AF605" i="29" a="1"/>
  <c r="Y575" i="29" a="1"/>
  <c r="AO574" i="29" a="1"/>
  <c r="AF551" i="29" a="1"/>
  <c r="Y521" i="29" a="1"/>
  <c r="AO520" i="29" a="1"/>
  <c r="AF497" i="29" a="1"/>
  <c r="Y467" i="29" a="1"/>
  <c r="AO466" i="29" a="1"/>
  <c r="AF443" i="29" a="1"/>
  <c r="Y413" i="29" a="1"/>
  <c r="AO412" i="29" a="1"/>
  <c r="AF389" i="29" a="1"/>
  <c r="Y359" i="29" a="1"/>
  <c r="AO358" i="29" a="1"/>
  <c r="AF335" i="29" a="1"/>
  <c r="Y305" i="29" a="1"/>
  <c r="AO304" i="29" a="1"/>
  <c r="AF281" i="29" a="1"/>
  <c r="Y251" i="29" a="1"/>
  <c r="AO250" i="29" a="1"/>
  <c r="AF227" i="29" a="1"/>
  <c r="Y197" i="29" a="1"/>
  <c r="AO196" i="29" a="1"/>
  <c r="AF173" i="29" a="1"/>
  <c r="Y143" i="29" a="1"/>
  <c r="AO142" i="29" a="1"/>
  <c r="AF119" i="29" a="1"/>
  <c r="Y92" i="29" a="1"/>
  <c r="AO91" i="29" a="1"/>
  <c r="AE68" i="29" a="1"/>
  <c r="AD68" i="29" a="1"/>
  <c r="AP8" i="29" a="1"/>
  <c r="AR92" i="29" a="1"/>
  <c r="AQ92" i="29" a="1"/>
  <c r="AP92" i="29" a="1"/>
  <c r="AP143" i="29" a="1"/>
  <c r="AR143" i="29" a="1"/>
  <c r="AQ143" i="29" a="1"/>
  <c r="AQ197" i="29" a="1"/>
  <c r="AR197" i="29" a="1"/>
  <c r="AP197" i="29" a="1"/>
  <c r="AP251" i="29" a="1"/>
  <c r="AR251" i="29" a="1"/>
  <c r="AQ251" i="29" a="1"/>
  <c r="AQ305" i="29" a="1"/>
  <c r="AP305" i="29" a="1"/>
  <c r="AR305" i="29" a="1"/>
  <c r="AR359" i="29" a="1"/>
  <c r="AP359" i="29" a="1"/>
  <c r="AQ359" i="29" a="1"/>
  <c r="AP413" i="29" a="1"/>
  <c r="AQ413" i="29" a="1"/>
  <c r="AR413" i="29" a="1"/>
  <c r="AQ467" i="29" a="1"/>
  <c r="AP467" i="29" a="1"/>
  <c r="AR467" i="29" a="1"/>
  <c r="AP521" i="29" a="1"/>
  <c r="AR521" i="29" a="1"/>
  <c r="AQ521" i="29" a="1"/>
  <c r="AQ575" i="29" a="1"/>
  <c r="AP575" i="29" a="1"/>
  <c r="AR575" i="29" a="1"/>
  <c r="AR629" i="29" a="1"/>
  <c r="AP629" i="29" a="1"/>
  <c r="AQ629" i="29" a="1"/>
  <c r="AP683" i="29" a="1"/>
  <c r="AR683" i="29" a="1"/>
  <c r="AQ683" i="29" a="1"/>
  <c r="AR737" i="29" a="1"/>
  <c r="AP737" i="29" a="1"/>
  <c r="AQ737" i="29" a="1"/>
  <c r="AP845" i="29" a="1"/>
  <c r="AQ845" i="29" a="1"/>
  <c r="AR845" i="29" a="1"/>
  <c r="AQ899" i="29" a="1"/>
  <c r="AR899" i="29" a="1"/>
  <c r="AP899" i="29" a="1"/>
  <c r="AP953" i="29" a="1"/>
  <c r="AR953" i="29" a="1"/>
  <c r="AQ953" i="29" a="1"/>
  <c r="AQ1007" i="29" a="1"/>
  <c r="AR1007" i="29" a="1"/>
  <c r="AP1007" i="29" a="1"/>
  <c r="AP1061" i="29" a="1"/>
  <c r="AQ1061" i="29" a="1"/>
  <c r="AR1061" i="29" a="1"/>
  <c r="AP1115" i="29" a="1"/>
  <c r="AR1115" i="29" a="1"/>
  <c r="AQ1115" i="29" a="1"/>
  <c r="AP1169" i="29" a="1"/>
  <c r="AR1169" i="29" a="1"/>
  <c r="AQ1169" i="29" a="1"/>
  <c r="AP1223" i="29" a="1"/>
  <c r="AR1223" i="29" a="1"/>
  <c r="AQ1223" i="29" a="1"/>
  <c r="AQ1277" i="29" a="1"/>
  <c r="AR1277" i="29" a="1"/>
  <c r="AP1277" i="29" a="1"/>
  <c r="AP1331" i="29" a="1"/>
  <c r="AQ1331" i="29" a="1"/>
  <c r="AR1331" i="29" a="1"/>
  <c r="AR1385" i="29" a="1"/>
  <c r="AP1385" i="29" a="1"/>
  <c r="AQ1385" i="29" a="1"/>
  <c r="AP1439" i="29" a="1"/>
  <c r="AR1439" i="29" a="1"/>
  <c r="AQ1439" i="29" a="1"/>
  <c r="AP1493" i="29" a="1"/>
  <c r="AR1493" i="29" a="1"/>
  <c r="AQ1493" i="29" a="1"/>
  <c r="AQ1547" i="29" a="1"/>
  <c r="AR1547" i="29" a="1"/>
  <c r="AP1547" i="29" a="1"/>
  <c r="AP1601" i="29" a="1"/>
  <c r="AQ1601" i="29" a="1"/>
  <c r="AR1601" i="29" a="1"/>
  <c r="AP1655" i="29" a="1"/>
  <c r="AQ1655" i="29" a="1"/>
  <c r="AR1655" i="29" a="1"/>
  <c r="AQ1709" i="29" a="1"/>
  <c r="AP1709" i="29" a="1"/>
  <c r="AR1709" i="29" a="1"/>
  <c r="AQ1763" i="29" a="1"/>
  <c r="AR1763" i="29" a="1"/>
  <c r="AP1763" i="29" a="1"/>
  <c r="AP1817" i="29" a="1"/>
  <c r="AR1817" i="29" a="1"/>
  <c r="AQ1817" i="29" a="1"/>
  <c r="AP1871" i="29" a="1"/>
  <c r="AR1871" i="29" a="1"/>
  <c r="AQ1871" i="29" a="1"/>
  <c r="AQ1925" i="29" a="1"/>
  <c r="AP1925" i="29" a="1"/>
  <c r="AR1925" i="29" a="1"/>
  <c r="AQ1979" i="29" a="1"/>
  <c r="AR1979" i="29" a="1"/>
  <c r="AP1979" i="29" a="1"/>
  <c r="AQ2033" i="29" a="1"/>
  <c r="AR2033" i="29" a="1"/>
  <c r="AP2033" i="29" a="1"/>
  <c r="AP2087" i="29" a="1"/>
  <c r="AQ2087" i="29" a="1"/>
  <c r="AR2087" i="29" a="1"/>
  <c r="AP2141" i="29" a="1"/>
  <c r="AQ2141" i="29" a="1"/>
  <c r="AR2141" i="29" a="1"/>
  <c r="AP2195" i="29" a="1"/>
  <c r="AR2195" i="29" a="1"/>
  <c r="AQ2195" i="29" a="1"/>
  <c r="AQ2303" i="29" a="1"/>
  <c r="AR2303" i="29" a="1"/>
  <c r="AP2303" i="29" a="1"/>
  <c r="AQ2357" i="29" a="1"/>
  <c r="AP2357" i="29" a="1"/>
  <c r="AR2357" i="29" a="1"/>
  <c r="AQ2411" i="29" a="1"/>
  <c r="AP2411" i="29" a="1"/>
  <c r="AR2411" i="29" a="1"/>
  <c r="AP2465" i="29" a="1"/>
  <c r="AQ2465" i="29" a="1"/>
  <c r="AR2465" i="29" a="1"/>
  <c r="AQ2519" i="29" a="1"/>
  <c r="AP2519" i="29" a="1"/>
  <c r="AR2519" i="29" a="1"/>
  <c r="AQ2573" i="29" a="1"/>
  <c r="AR2573" i="29" a="1"/>
  <c r="AP2573" i="29" a="1"/>
  <c r="AR2627" i="29" a="1"/>
  <c r="AP2627" i="29" a="1"/>
  <c r="AQ2627" i="29" a="1"/>
  <c r="AP2681" i="29" a="1"/>
  <c r="AQ2681" i="29" a="1"/>
  <c r="AR2681" i="29" a="1"/>
  <c r="AR2681" i="29" l="1"/>
  <c r="AQ2681" i="29"/>
  <c r="AP2681" i="29"/>
  <c r="AF2657" i="29"/>
  <c r="AO2680" i="29"/>
  <c r="Y2681" i="29"/>
  <c r="AK2656" i="29"/>
  <c r="AM2656" i="29"/>
  <c r="W2657" i="29" s="1"/>
  <c r="AL2656" i="29"/>
  <c r="V2657" i="29" s="1"/>
  <c r="AQ2627" i="29"/>
  <c r="AP2627" i="29"/>
  <c r="AR2627" i="29"/>
  <c r="AF2603" i="29"/>
  <c r="AO2626" i="29"/>
  <c r="Y2627" i="29"/>
  <c r="AK2602" i="29"/>
  <c r="AM2602" i="29"/>
  <c r="W2603" i="29" s="1"/>
  <c r="AL2602" i="29"/>
  <c r="V2603" i="29" s="1"/>
  <c r="AP2573" i="29"/>
  <c r="AR2573" i="29"/>
  <c r="AQ2573" i="29"/>
  <c r="AF2549" i="29"/>
  <c r="AO2572" i="29"/>
  <c r="Y2573" i="29"/>
  <c r="AL2548" i="29"/>
  <c r="V2549" i="29" s="1"/>
  <c r="AM2548" i="29"/>
  <c r="W2549" i="29" s="1"/>
  <c r="AK2548" i="29"/>
  <c r="AR2519" i="29"/>
  <c r="AP2519" i="29"/>
  <c r="AQ2519" i="29"/>
  <c r="AF2495" i="29"/>
  <c r="AO2518" i="29"/>
  <c r="Y2519" i="29"/>
  <c r="AK2494" i="29"/>
  <c r="AL2494" i="29"/>
  <c r="V2495" i="29" s="1"/>
  <c r="AM2494" i="29"/>
  <c r="W2495" i="29" s="1"/>
  <c r="AR2465" i="29"/>
  <c r="AQ2465" i="29"/>
  <c r="AP2465" i="29"/>
  <c r="AF2441" i="29"/>
  <c r="AO2464" i="29"/>
  <c r="Y2465" i="29"/>
  <c r="AL2440" i="29"/>
  <c r="V2441" i="29" s="1"/>
  <c r="AK2440" i="29"/>
  <c r="AM2440" i="29"/>
  <c r="W2441" i="29" s="1"/>
  <c r="AR2411" i="29"/>
  <c r="AP2411" i="29"/>
  <c r="AQ2411" i="29"/>
  <c r="AF2387" i="29"/>
  <c r="AO2410" i="29"/>
  <c r="Y2411" i="29"/>
  <c r="AK2386" i="29"/>
  <c r="AM2386" i="29"/>
  <c r="W2387" i="29" s="1"/>
  <c r="AL2386" i="29"/>
  <c r="V2387" i="29" s="1"/>
  <c r="AR2357" i="29"/>
  <c r="AP2357" i="29"/>
  <c r="AQ2357" i="29"/>
  <c r="AF2333" i="29"/>
  <c r="AO2356" i="29"/>
  <c r="Y2357" i="29"/>
  <c r="AL2332" i="29"/>
  <c r="V2333" i="29" s="1"/>
  <c r="AM2332" i="29"/>
  <c r="W2333" i="29" s="1"/>
  <c r="AK2332" i="29"/>
  <c r="AP2303" i="29"/>
  <c r="AR2303" i="29"/>
  <c r="AQ2303" i="29"/>
  <c r="AF2279" i="29"/>
  <c r="AO2302" i="29"/>
  <c r="Y2303" i="29"/>
  <c r="AL2278" i="29"/>
  <c r="V2279" i="29" s="1"/>
  <c r="AK2278" i="29"/>
  <c r="AM2278" i="29"/>
  <c r="W2279" i="29" s="1"/>
  <c r="AQ2195" i="29"/>
  <c r="AR2195" i="29"/>
  <c r="AP2195" i="29"/>
  <c r="AF2171" i="29"/>
  <c r="AO2194" i="29"/>
  <c r="Y2195" i="29"/>
  <c r="AL2170" i="29"/>
  <c r="V2171" i="29" s="1"/>
  <c r="AM2170" i="29"/>
  <c r="W2171" i="29" s="1"/>
  <c r="AK2170" i="29"/>
  <c r="AR2141" i="29"/>
  <c r="AQ2141" i="29"/>
  <c r="AP2141" i="29"/>
  <c r="AF2117" i="29"/>
  <c r="AO2140" i="29"/>
  <c r="Y2141" i="29"/>
  <c r="AL2116" i="29"/>
  <c r="V2117" i="29" s="1"/>
  <c r="AK2116" i="29"/>
  <c r="AM2116" i="29"/>
  <c r="W2117" i="29" s="1"/>
  <c r="AR2087" i="29"/>
  <c r="AQ2087" i="29"/>
  <c r="AP2087" i="29"/>
  <c r="AF2063" i="29"/>
  <c r="AO2086" i="29"/>
  <c r="Y2087" i="29"/>
  <c r="AM2062" i="29"/>
  <c r="W2063" i="29" s="1"/>
  <c r="AL2062" i="29"/>
  <c r="V2063" i="29" s="1"/>
  <c r="AK2062" i="29"/>
  <c r="AP2033" i="29"/>
  <c r="AR2033" i="29"/>
  <c r="AQ2033" i="29"/>
  <c r="AF2009" i="29"/>
  <c r="AO2032" i="29"/>
  <c r="Y2033" i="29"/>
  <c r="AM2008" i="29"/>
  <c r="W2009" i="29" s="1"/>
  <c r="AL2008" i="29"/>
  <c r="V2009" i="29" s="1"/>
  <c r="AK2008" i="29"/>
  <c r="AP1979" i="29"/>
  <c r="AR1979" i="29"/>
  <c r="AQ1979" i="29"/>
  <c r="AF1955" i="29"/>
  <c r="AO1978" i="29"/>
  <c r="Y1979" i="29"/>
  <c r="AL1954" i="29"/>
  <c r="V1955" i="29" s="1"/>
  <c r="AM1954" i="29"/>
  <c r="W1955" i="29" s="1"/>
  <c r="AK1954" i="29"/>
  <c r="AR1925" i="29"/>
  <c r="AP1925" i="29"/>
  <c r="AQ1925" i="29"/>
  <c r="AF1901" i="29"/>
  <c r="AO1924" i="29"/>
  <c r="Y1925" i="29"/>
  <c r="AL1900" i="29"/>
  <c r="V1901" i="29" s="1"/>
  <c r="AM1900" i="29"/>
  <c r="W1901" i="29" s="1"/>
  <c r="AK1900" i="29"/>
  <c r="AQ1871" i="29"/>
  <c r="AR1871" i="29"/>
  <c r="AP1871" i="29"/>
  <c r="AF1847" i="29"/>
  <c r="AO1870" i="29"/>
  <c r="Y1871" i="29"/>
  <c r="AK1846" i="29"/>
  <c r="AM1846" i="29"/>
  <c r="W1847" i="29" s="1"/>
  <c r="AL1846" i="29"/>
  <c r="V1847" i="29" s="1"/>
  <c r="AQ1817" i="29"/>
  <c r="AR1817" i="29"/>
  <c r="AP1817" i="29"/>
  <c r="AF1793" i="29"/>
  <c r="AO1816" i="29"/>
  <c r="Y1817" i="29"/>
  <c r="AM1792" i="29"/>
  <c r="W1793" i="29" s="1"/>
  <c r="AL1792" i="29"/>
  <c r="V1793" i="29" s="1"/>
  <c r="AK1792" i="29"/>
  <c r="AP1763" i="29"/>
  <c r="AR1763" i="29"/>
  <c r="AQ1763" i="29"/>
  <c r="AF1739" i="29"/>
  <c r="AO1762" i="29"/>
  <c r="Y1763" i="29"/>
  <c r="AK1738" i="29"/>
  <c r="AM1738" i="29"/>
  <c r="W1739" i="29" s="1"/>
  <c r="AL1738" i="29"/>
  <c r="V1739" i="29" s="1"/>
  <c r="AR1709" i="29"/>
  <c r="AP1709" i="29"/>
  <c r="AQ1709" i="29"/>
  <c r="AF1685" i="29"/>
  <c r="AO1708" i="29"/>
  <c r="Y1709" i="29"/>
  <c r="AK1684" i="29"/>
  <c r="AM1684" i="29"/>
  <c r="W1685" i="29" s="1"/>
  <c r="AL1684" i="29"/>
  <c r="V1685" i="29" s="1"/>
  <c r="AR1655" i="29"/>
  <c r="AQ1655" i="29"/>
  <c r="AP1655" i="29"/>
  <c r="AF1631" i="29"/>
  <c r="AO1654" i="29"/>
  <c r="Y1655" i="29"/>
  <c r="AL1630" i="29"/>
  <c r="V1631" i="29" s="1"/>
  <c r="AK1630" i="29"/>
  <c r="AM1630" i="29"/>
  <c r="W1631" i="29" s="1"/>
  <c r="AR1601" i="29"/>
  <c r="AQ1601" i="29"/>
  <c r="AP1601" i="29"/>
  <c r="AF1577" i="29"/>
  <c r="AO1600" i="29"/>
  <c r="Y1601" i="29"/>
  <c r="AM1576" i="29"/>
  <c r="W1577" i="29" s="1"/>
  <c r="AK1576" i="29"/>
  <c r="AL1576" i="29"/>
  <c r="V1577" i="29" s="1"/>
  <c r="AP1547" i="29"/>
  <c r="AR1547" i="29"/>
  <c r="AQ1547" i="29"/>
  <c r="AF1523" i="29"/>
  <c r="AO1546" i="29"/>
  <c r="Y1547" i="29"/>
  <c r="AM1522" i="29"/>
  <c r="W1523" i="29" s="1"/>
  <c r="AL1522" i="29"/>
  <c r="V1523" i="29" s="1"/>
  <c r="AK1522" i="29"/>
  <c r="AQ1493" i="29"/>
  <c r="AR1493" i="29"/>
  <c r="AP1493" i="29"/>
  <c r="AF1469" i="29"/>
  <c r="AO1492" i="29"/>
  <c r="Y1493" i="29"/>
  <c r="AM1468" i="29"/>
  <c r="W1469" i="29" s="1"/>
  <c r="AL1468" i="29"/>
  <c r="V1469" i="29" s="1"/>
  <c r="AK1468" i="29"/>
  <c r="AQ1439" i="29"/>
  <c r="AR1439" i="29"/>
  <c r="AP1439" i="29"/>
  <c r="AF1415" i="29"/>
  <c r="AO1438" i="29"/>
  <c r="Y1439" i="29"/>
  <c r="AK1414" i="29"/>
  <c r="AL1414" i="29"/>
  <c r="V1415" i="29" s="1"/>
  <c r="AM1414" i="29"/>
  <c r="W1415" i="29" s="1"/>
  <c r="AQ1385" i="29"/>
  <c r="AP1385" i="29"/>
  <c r="AR1385" i="29"/>
  <c r="AF1361" i="29"/>
  <c r="AO1384" i="29"/>
  <c r="Y1385" i="29"/>
  <c r="AK1360" i="29"/>
  <c r="AM1360" i="29"/>
  <c r="W1361" i="29" s="1"/>
  <c r="AL1360" i="29"/>
  <c r="V1361" i="29" s="1"/>
  <c r="AR1331" i="29"/>
  <c r="AQ1331" i="29"/>
  <c r="AP1331" i="29"/>
  <c r="AF1307" i="29"/>
  <c r="AO1330" i="29"/>
  <c r="Y1331" i="29"/>
  <c r="AK1306" i="29"/>
  <c r="AM1306" i="29"/>
  <c r="W1307" i="29" s="1"/>
  <c r="AL1306" i="29"/>
  <c r="V1307" i="29" s="1"/>
  <c r="AP1277" i="29"/>
  <c r="AR1277" i="29"/>
  <c r="AQ1277" i="29"/>
  <c r="AF1253" i="29"/>
  <c r="AO1276" i="29"/>
  <c r="Y1277" i="29"/>
  <c r="AL1252" i="29"/>
  <c r="V1253" i="29" s="1"/>
  <c r="AM1252" i="29"/>
  <c r="W1253" i="29" s="1"/>
  <c r="AK1252" i="29"/>
  <c r="AQ1223" i="29"/>
  <c r="AR1223" i="29"/>
  <c r="AP1223" i="29"/>
  <c r="AF1199" i="29"/>
  <c r="AO1222" i="29"/>
  <c r="Y1223" i="29"/>
  <c r="AM1198" i="29"/>
  <c r="W1199" i="29" s="1"/>
  <c r="AL1198" i="29"/>
  <c r="V1199" i="29" s="1"/>
  <c r="AK1198" i="29"/>
  <c r="AQ1169" i="29"/>
  <c r="AR1169" i="29"/>
  <c r="AP1169" i="29"/>
  <c r="AF1145" i="29"/>
  <c r="AO1168" i="29"/>
  <c r="Y1169" i="29"/>
  <c r="AL1144" i="29"/>
  <c r="V1145" i="29" s="1"/>
  <c r="AK1144" i="29"/>
  <c r="AM1144" i="29"/>
  <c r="W1145" i="29" s="1"/>
  <c r="AQ1115" i="29"/>
  <c r="AR1115" i="29"/>
  <c r="AP1115" i="29"/>
  <c r="AF1091" i="29"/>
  <c r="AO1114" i="29"/>
  <c r="Y1115" i="29"/>
  <c r="AK1090" i="29"/>
  <c r="AM1090" i="29"/>
  <c r="W1091" i="29" s="1"/>
  <c r="AL1090" i="29"/>
  <c r="V1091" i="29" s="1"/>
  <c r="AR1061" i="29"/>
  <c r="AQ1061" i="29"/>
  <c r="AP1061" i="29"/>
  <c r="AF1037" i="29"/>
  <c r="AO1060" i="29"/>
  <c r="Y1061" i="29"/>
  <c r="AL1036" i="29"/>
  <c r="V1037" i="29" s="1"/>
  <c r="AK1036" i="29"/>
  <c r="AM1036" i="29"/>
  <c r="W1037" i="29" s="1"/>
  <c r="AP1007" i="29"/>
  <c r="AR1007" i="29"/>
  <c r="AQ1007" i="29"/>
  <c r="AF983" i="29"/>
  <c r="AO1006" i="29"/>
  <c r="Y1007" i="29"/>
  <c r="AL982" i="29"/>
  <c r="V983" i="29" s="1"/>
  <c r="AK982" i="29"/>
  <c r="AM982" i="29"/>
  <c r="W983" i="29" s="1"/>
  <c r="AQ953" i="29"/>
  <c r="AR953" i="29"/>
  <c r="AP953" i="29"/>
  <c r="AF929" i="29"/>
  <c r="AO952" i="29"/>
  <c r="Y953" i="29"/>
  <c r="AM928" i="29"/>
  <c r="W929" i="29" s="1"/>
  <c r="AL928" i="29"/>
  <c r="V929" i="29" s="1"/>
  <c r="AK928" i="29"/>
  <c r="AP899" i="29"/>
  <c r="AR899" i="29"/>
  <c r="AQ899" i="29"/>
  <c r="AF875" i="29"/>
  <c r="AO898" i="29"/>
  <c r="Y899" i="29"/>
  <c r="AL874" i="29"/>
  <c r="V875" i="29" s="1"/>
  <c r="AM874" i="29"/>
  <c r="W875" i="29" s="1"/>
  <c r="AK874" i="29"/>
  <c r="AR845" i="29"/>
  <c r="AQ845" i="29"/>
  <c r="AP845" i="29"/>
  <c r="AF821" i="29"/>
  <c r="AO844" i="29"/>
  <c r="Y845" i="29"/>
  <c r="AL820" i="29"/>
  <c r="V821" i="29" s="1"/>
  <c r="AM820" i="29"/>
  <c r="W821" i="29" s="1"/>
  <c r="AK820" i="29"/>
  <c r="AQ737" i="29"/>
  <c r="AP737" i="29"/>
  <c r="AR737" i="29"/>
  <c r="AF713" i="29"/>
  <c r="AO736" i="29"/>
  <c r="Y737" i="29"/>
  <c r="AK712" i="29"/>
  <c r="AM712" i="29"/>
  <c r="W713" i="29" s="1"/>
  <c r="AL712" i="29"/>
  <c r="V713" i="29" s="1"/>
  <c r="AQ683" i="29"/>
  <c r="AR683" i="29"/>
  <c r="AP683" i="29"/>
  <c r="AF659" i="29"/>
  <c r="AO682" i="29"/>
  <c r="Y683" i="29"/>
  <c r="AM658" i="29"/>
  <c r="W659" i="29" s="1"/>
  <c r="AL658" i="29"/>
  <c r="V659" i="29" s="1"/>
  <c r="AK658" i="29"/>
  <c r="AQ629" i="29"/>
  <c r="AP629" i="29"/>
  <c r="AR629" i="29"/>
  <c r="AF605" i="29"/>
  <c r="AO628" i="29"/>
  <c r="Y629" i="29"/>
  <c r="AK604" i="29"/>
  <c r="AM604" i="29"/>
  <c r="W605" i="29" s="1"/>
  <c r="AL604" i="29"/>
  <c r="V605" i="29" s="1"/>
  <c r="AR575" i="29"/>
  <c r="AP575" i="29"/>
  <c r="AQ575" i="29"/>
  <c r="AF551" i="29"/>
  <c r="AO574" i="29"/>
  <c r="Y575" i="29"/>
  <c r="AK550" i="29"/>
  <c r="AM550" i="29"/>
  <c r="W551" i="29" s="1"/>
  <c r="AL550" i="29"/>
  <c r="V551" i="29" s="1"/>
  <c r="AQ521" i="29"/>
  <c r="AR521" i="29"/>
  <c r="AP521" i="29"/>
  <c r="AF497" i="29"/>
  <c r="AO520" i="29"/>
  <c r="Y521" i="29"/>
  <c r="AK496" i="29"/>
  <c r="AM496" i="29"/>
  <c r="W497" i="29" s="1"/>
  <c r="AL496" i="29"/>
  <c r="V497" i="29" s="1"/>
  <c r="AR467" i="29"/>
  <c r="AP467" i="29"/>
  <c r="AQ467" i="29"/>
  <c r="AF443" i="29"/>
  <c r="AO466" i="29"/>
  <c r="Y467" i="29"/>
  <c r="AM442" i="29"/>
  <c r="W443" i="29" s="1"/>
  <c r="AL442" i="29"/>
  <c r="V443" i="29" s="1"/>
  <c r="AK442" i="29"/>
  <c r="AR413" i="29"/>
  <c r="AQ413" i="29"/>
  <c r="AP413" i="29"/>
  <c r="AF389" i="29"/>
  <c r="AO412" i="29"/>
  <c r="Y413" i="29"/>
  <c r="AL388" i="29"/>
  <c r="V389" i="29" s="1"/>
  <c r="AK388" i="29"/>
  <c r="AM388" i="29"/>
  <c r="W389" i="29" s="1"/>
  <c r="AQ359" i="29"/>
  <c r="AP359" i="29"/>
  <c r="AR359" i="29"/>
  <c r="AF335" i="29"/>
  <c r="AO358" i="29"/>
  <c r="Y359" i="29"/>
  <c r="AL334" i="29"/>
  <c r="V335" i="29" s="1"/>
  <c r="AK334" i="29"/>
  <c r="AM334" i="29"/>
  <c r="W335" i="29" s="1"/>
  <c r="AR305" i="29"/>
  <c r="AP305" i="29"/>
  <c r="AQ305" i="29"/>
  <c r="AF281" i="29"/>
  <c r="AO304" i="29"/>
  <c r="Y305" i="29"/>
  <c r="AK280" i="29"/>
  <c r="AM280" i="29"/>
  <c r="W281" i="29" s="1"/>
  <c r="AL280" i="29"/>
  <c r="V281" i="29" s="1"/>
  <c r="AQ251" i="29"/>
  <c r="AR251" i="29"/>
  <c r="AP251" i="29"/>
  <c r="AF227" i="29"/>
  <c r="AO250" i="29"/>
  <c r="Y251" i="29"/>
  <c r="AL226" i="29"/>
  <c r="V227" i="29" s="1"/>
  <c r="AK226" i="29"/>
  <c r="AM226" i="29"/>
  <c r="W227" i="29" s="1"/>
  <c r="AP197" i="29"/>
  <c r="AR197" i="29"/>
  <c r="AQ197" i="29"/>
  <c r="AF173" i="29"/>
  <c r="AO196" i="29"/>
  <c r="Y197" i="29"/>
  <c r="AL172" i="29"/>
  <c r="V173" i="29" s="1"/>
  <c r="AM172" i="29"/>
  <c r="W173" i="29" s="1"/>
  <c r="AK172" i="29"/>
  <c r="AQ143" i="29"/>
  <c r="AR143" i="29"/>
  <c r="AP143" i="29"/>
  <c r="AF119" i="29"/>
  <c r="AO142" i="29"/>
  <c r="Y143" i="29"/>
  <c r="AL118" i="29"/>
  <c r="V119" i="29" s="1"/>
  <c r="AM118" i="29"/>
  <c r="W119" i="29" s="1"/>
  <c r="AK118" i="29"/>
  <c r="AP92" i="29"/>
  <c r="AQ92" i="29"/>
  <c r="AR92" i="29"/>
  <c r="AD68" i="29"/>
  <c r="AE68" i="29"/>
  <c r="AO91" i="29"/>
  <c r="Y92" i="29"/>
  <c r="AS67" i="29" a="1"/>
  <c r="AS67" i="29" s="1"/>
  <c r="U68" i="29"/>
  <c r="AP8" i="29"/>
  <c r="AD2657" i="29" a="1"/>
  <c r="Y2682" i="29" a="1"/>
  <c r="AO2681" i="29" a="1"/>
  <c r="AE2657" i="29" a="1"/>
  <c r="AD2603" i="29" a="1"/>
  <c r="Y2628" i="29" a="1"/>
  <c r="AO2627" i="29" a="1"/>
  <c r="AE2603" i="29" a="1"/>
  <c r="AE2549" i="29" a="1"/>
  <c r="Y2574" i="29" a="1"/>
  <c r="AO2573" i="29" a="1"/>
  <c r="AD2549" i="29" a="1"/>
  <c r="AE2495" i="29" a="1"/>
  <c r="Y2520" i="29" a="1"/>
  <c r="AO2519" i="29" a="1"/>
  <c r="AD2495" i="29" a="1"/>
  <c r="AE2441" i="29" a="1"/>
  <c r="Y2466" i="29" a="1"/>
  <c r="AO2465" i="29" a="1"/>
  <c r="AD2441" i="29" a="1"/>
  <c r="AD2387" i="29" a="1"/>
  <c r="Y2412" i="29" a="1"/>
  <c r="AO2411" i="29" a="1"/>
  <c r="AE2387" i="29" a="1"/>
  <c r="Y2358" i="29" a="1"/>
  <c r="AO2357" i="29" a="1"/>
  <c r="AD2333" i="29" a="1"/>
  <c r="AE2333" i="29" a="1"/>
  <c r="AE2279" i="29" a="1"/>
  <c r="Y2304" i="29" a="1"/>
  <c r="AO2303" i="29" a="1"/>
  <c r="AD2279" i="29" a="1"/>
  <c r="Y2196" i="29" a="1"/>
  <c r="AO2195" i="29" a="1"/>
  <c r="AD2171" i="29" a="1"/>
  <c r="AE2171" i="29" a="1"/>
  <c r="AE2117" i="29" a="1"/>
  <c r="Y2142" i="29" a="1"/>
  <c r="AO2141" i="29" a="1"/>
  <c r="AD2117" i="29" a="1"/>
  <c r="Y2088" i="29" a="1"/>
  <c r="AO2087" i="29" a="1"/>
  <c r="AE2063" i="29" a="1"/>
  <c r="AD2063" i="29" a="1"/>
  <c r="Y2034" i="29" a="1"/>
  <c r="AO2033" i="29" a="1"/>
  <c r="AD2009" i="29" a="1"/>
  <c r="AE2009" i="29" a="1"/>
  <c r="Y1980" i="29" a="1"/>
  <c r="AO1979" i="29" a="1"/>
  <c r="AE1955" i="29" a="1"/>
  <c r="AD1955" i="29" a="1"/>
  <c r="AE1901" i="29" a="1"/>
  <c r="Y1926" i="29" a="1"/>
  <c r="AO1925" i="29" a="1"/>
  <c r="AD1901" i="29" a="1"/>
  <c r="AD1847" i="29" a="1"/>
  <c r="AE1847" i="29" a="1"/>
  <c r="Y1872" i="29" a="1"/>
  <c r="AO1871" i="29" a="1"/>
  <c r="AD1793" i="29" a="1"/>
  <c r="Y1818" i="29" a="1"/>
  <c r="AO1817" i="29" a="1"/>
  <c r="AE1793" i="29" a="1"/>
  <c r="AD1739" i="29" a="1"/>
  <c r="Y1764" i="29" a="1"/>
  <c r="AO1763" i="29" a="1"/>
  <c r="AE1739" i="29" a="1"/>
  <c r="AD1685" i="29" a="1"/>
  <c r="Y1710" i="29" a="1"/>
  <c r="AO1709" i="29" a="1"/>
  <c r="AE1685" i="29" a="1"/>
  <c r="AE1631" i="29" a="1"/>
  <c r="AD1631" i="29" a="1"/>
  <c r="Y1656" i="29" a="1"/>
  <c r="AO1655" i="29" a="1"/>
  <c r="AD1577" i="29" a="1"/>
  <c r="Y1602" i="29" a="1"/>
  <c r="AO1601" i="29" a="1"/>
  <c r="AE1577" i="29" a="1"/>
  <c r="Y1548" i="29" a="1"/>
  <c r="AO1547" i="29" a="1"/>
  <c r="AE1523" i="29" a="1"/>
  <c r="AD1523" i="29" a="1"/>
  <c r="AD1469" i="29" a="1"/>
  <c r="AE1469" i="29" a="1"/>
  <c r="Y1494" i="29" a="1"/>
  <c r="AO1493" i="29" a="1"/>
  <c r="AE1415" i="29" a="1"/>
  <c r="Y1440" i="29" a="1"/>
  <c r="AO1439" i="29" a="1"/>
  <c r="AD1415" i="29" a="1"/>
  <c r="AD1361" i="29" a="1"/>
  <c r="Y1386" i="29" a="1"/>
  <c r="AO1385" i="29" a="1"/>
  <c r="AE1361" i="29" a="1"/>
  <c r="AD1307" i="29" a="1"/>
  <c r="AE1307" i="29" a="1"/>
  <c r="Y1332" i="29" a="1"/>
  <c r="AO1331" i="29" a="1"/>
  <c r="AE1253" i="29" a="1"/>
  <c r="Y1278" i="29" a="1"/>
  <c r="AO1277" i="29" a="1"/>
  <c r="AD1253" i="29" a="1"/>
  <c r="AD1199" i="29" a="1"/>
  <c r="AE1199" i="29" a="1"/>
  <c r="Y1224" i="29" a="1"/>
  <c r="AO1223" i="29" a="1"/>
  <c r="AE1145" i="29" a="1"/>
  <c r="Y1170" i="29" a="1"/>
  <c r="AO1169" i="29" a="1"/>
  <c r="AD1145" i="29" a="1"/>
  <c r="AD1091" i="29" a="1"/>
  <c r="AE1091" i="29" a="1"/>
  <c r="Y1116" i="29" a="1"/>
  <c r="AO1115" i="29" a="1"/>
  <c r="Y1062" i="29" a="1"/>
  <c r="AO1061" i="29" a="1"/>
  <c r="AE1037" i="29" a="1"/>
  <c r="AD1037" i="29" a="1"/>
  <c r="Y1008" i="29" a="1"/>
  <c r="AO1007" i="29" a="1"/>
  <c r="AE983" i="29" a="1"/>
  <c r="AD983" i="29" a="1"/>
  <c r="Y954" i="29" a="1"/>
  <c r="AO953" i="29" a="1"/>
  <c r="AD929" i="29" a="1"/>
  <c r="AE929" i="29" a="1"/>
  <c r="AE875" i="29" a="1"/>
  <c r="Y900" i="29" a="1"/>
  <c r="AO899" i="29" a="1"/>
  <c r="AD875" i="29" a="1"/>
  <c r="AE821" i="29" a="1"/>
  <c r="Y846" i="29" a="1"/>
  <c r="AO845" i="29" a="1"/>
  <c r="AD821" i="29" a="1"/>
  <c r="AD713" i="29" a="1"/>
  <c r="Y738" i="29" a="1"/>
  <c r="AO737" i="29" a="1"/>
  <c r="AE713" i="29" a="1"/>
  <c r="AD659" i="29" a="1"/>
  <c r="Y684" i="29" a="1"/>
  <c r="AO683" i="29" a="1"/>
  <c r="AE659" i="29" a="1"/>
  <c r="AD605" i="29" a="1"/>
  <c r="Y630" i="29" a="1"/>
  <c r="AO629" i="29" a="1"/>
  <c r="AE605" i="29" a="1"/>
  <c r="AE551" i="29" a="1"/>
  <c r="Y576" i="29" a="1"/>
  <c r="AO575" i="29" a="1"/>
  <c r="AD551" i="29" a="1"/>
  <c r="AD497" i="29" a="1"/>
  <c r="AE497" i="29" a="1"/>
  <c r="Y522" i="29" a="1"/>
  <c r="AO521" i="29" a="1"/>
  <c r="Y468" i="29" a="1"/>
  <c r="AO467" i="29" a="1"/>
  <c r="AE443" i="29" a="1"/>
  <c r="AD443" i="29" a="1"/>
  <c r="AE389" i="29" a="1"/>
  <c r="Y414" i="29" a="1"/>
  <c r="AO413" i="29" a="1"/>
  <c r="AD389" i="29" a="1"/>
  <c r="AE335" i="29" a="1"/>
  <c r="Y360" i="29" a="1"/>
  <c r="AO359" i="29" a="1"/>
  <c r="AD335" i="29" a="1"/>
  <c r="AD281" i="29" a="1"/>
  <c r="Y306" i="29" a="1"/>
  <c r="AO305" i="29" a="1"/>
  <c r="AE281" i="29" a="1"/>
  <c r="AE227" i="29" a="1"/>
  <c r="Y252" i="29" a="1"/>
  <c r="AO251" i="29" a="1"/>
  <c r="AD227" i="29" a="1"/>
  <c r="Y198" i="29" a="1"/>
  <c r="AO197" i="29" a="1"/>
  <c r="AD173" i="29" a="1"/>
  <c r="AE173" i="29" a="1"/>
  <c r="Y144" i="29" a="1"/>
  <c r="AO143" i="29" a="1"/>
  <c r="AD119" i="29" a="1"/>
  <c r="AE119" i="29" a="1"/>
  <c r="AC68" i="29" a="1"/>
  <c r="Y93" i="29" a="1"/>
  <c r="AO92" i="29" a="1"/>
  <c r="AQ8" i="29" a="1"/>
  <c r="AQ93" i="29" a="1"/>
  <c r="AP93" i="29" a="1"/>
  <c r="AR93" i="29" a="1"/>
  <c r="AQ144" i="29" a="1"/>
  <c r="AP144" i="29" a="1"/>
  <c r="AR144" i="29" a="1"/>
  <c r="AP198" i="29" a="1"/>
  <c r="AR198" i="29" a="1"/>
  <c r="AQ198" i="29" a="1"/>
  <c r="AQ252" i="29" a="1"/>
  <c r="AP252" i="29" a="1"/>
  <c r="AR252" i="29" a="1"/>
  <c r="AR306" i="29" a="1"/>
  <c r="AP306" i="29" a="1"/>
  <c r="AQ306" i="29" a="1"/>
  <c r="AQ360" i="29" a="1"/>
  <c r="AR360" i="29" a="1"/>
  <c r="AP360" i="29" a="1"/>
  <c r="AP414" i="29" a="1"/>
  <c r="AQ414" i="29" a="1"/>
  <c r="AR414" i="29" a="1"/>
  <c r="AR468" i="29" a="1"/>
  <c r="AP468" i="29" a="1"/>
  <c r="AQ468" i="29" a="1"/>
  <c r="AQ522" i="29" a="1"/>
  <c r="AR522" i="29" a="1"/>
  <c r="AP522" i="29" a="1"/>
  <c r="AP576" i="29" a="1"/>
  <c r="AR576" i="29" a="1"/>
  <c r="AQ576" i="29" a="1"/>
  <c r="AP630" i="29" a="1"/>
  <c r="AQ630" i="29" a="1"/>
  <c r="AR630" i="29" a="1"/>
  <c r="AQ684" i="29" a="1"/>
  <c r="AR684" i="29" a="1"/>
  <c r="AP684" i="29" a="1"/>
  <c r="AQ738" i="29" a="1"/>
  <c r="AR738" i="29" a="1"/>
  <c r="AP738" i="29" a="1"/>
  <c r="AP846" i="29" a="1"/>
  <c r="AQ846" i="29" a="1"/>
  <c r="AR846" i="29" a="1"/>
  <c r="AQ900" i="29" a="1"/>
  <c r="AR900" i="29" a="1"/>
  <c r="AP900" i="29" a="1"/>
  <c r="AP954" i="29" a="1"/>
  <c r="AR954" i="29" a="1"/>
  <c r="AQ954" i="29" a="1"/>
  <c r="AR1008" i="29" a="1"/>
  <c r="AP1008" i="29" a="1"/>
  <c r="AQ1008" i="29" a="1"/>
  <c r="AP1062" i="29" a="1"/>
  <c r="AQ1062" i="29" a="1"/>
  <c r="AR1062" i="29" a="1"/>
  <c r="AQ1116" i="29" a="1"/>
  <c r="AR1116" i="29" a="1"/>
  <c r="AP1116" i="29" a="1"/>
  <c r="AQ1170" i="29" a="1"/>
  <c r="AP1170" i="29" a="1"/>
  <c r="AR1170" i="29" a="1"/>
  <c r="AQ1224" i="29" a="1"/>
  <c r="AP1224" i="29" a="1"/>
  <c r="AR1224" i="29" a="1"/>
  <c r="AQ1278" i="29" a="1"/>
  <c r="AR1278" i="29" a="1"/>
  <c r="AP1278" i="29" a="1"/>
  <c r="AR1332" i="29" a="1"/>
  <c r="AP1332" i="29" a="1"/>
  <c r="AQ1332" i="29" a="1"/>
  <c r="AQ1386" i="29" a="1"/>
  <c r="AR1386" i="29" a="1"/>
  <c r="AP1386" i="29" a="1"/>
  <c r="AP1440" i="29" a="1"/>
  <c r="AR1440" i="29" a="1"/>
  <c r="AQ1440" i="29" a="1"/>
  <c r="AP1494" i="29" a="1"/>
  <c r="AQ1494" i="29" a="1"/>
  <c r="AR1494" i="29" a="1"/>
  <c r="AP1548" i="29" a="1"/>
  <c r="AQ1548" i="29" a="1"/>
  <c r="AR1548" i="29" a="1"/>
  <c r="AP1602" i="29" a="1"/>
  <c r="AQ1602" i="29" a="1"/>
  <c r="AR1602" i="29" a="1"/>
  <c r="AP1656" i="29" a="1"/>
  <c r="AR1656" i="29" a="1"/>
  <c r="AQ1656" i="29" a="1"/>
  <c r="AP1710" i="29" a="1"/>
  <c r="AQ1710" i="29" a="1"/>
  <c r="AR1710" i="29" a="1"/>
  <c r="AQ1764" i="29" a="1"/>
  <c r="AR1764" i="29" a="1"/>
  <c r="AP1764" i="29" a="1"/>
  <c r="AQ1818" i="29" a="1"/>
  <c r="AR1818" i="29" a="1"/>
  <c r="AP1818" i="29" a="1"/>
  <c r="AP1872" i="29" a="1"/>
  <c r="AQ1872" i="29" a="1"/>
  <c r="AR1872" i="29" a="1"/>
  <c r="AP1926" i="29" a="1"/>
  <c r="AR1926" i="29" a="1"/>
  <c r="AQ1926" i="29" a="1"/>
  <c r="AQ1980" i="29" a="1"/>
  <c r="AR1980" i="29" a="1"/>
  <c r="AP1980" i="29" a="1"/>
  <c r="AQ2034" i="29" a="1"/>
  <c r="AP2034" i="29" a="1"/>
  <c r="AR2034" i="29" a="1"/>
  <c r="AP2088" i="29" a="1"/>
  <c r="AQ2088" i="29" a="1"/>
  <c r="AR2088" i="29" a="1"/>
  <c r="AQ2142" i="29" a="1"/>
  <c r="AP2142" i="29" a="1"/>
  <c r="AR2142" i="29" a="1"/>
  <c r="AQ2196" i="29" a="1"/>
  <c r="AP2196" i="29" a="1"/>
  <c r="AR2196" i="29" a="1"/>
  <c r="AR2304" i="29" a="1"/>
  <c r="AP2304" i="29" a="1"/>
  <c r="AQ2304" i="29" a="1"/>
  <c r="AR2358" i="29" a="1"/>
  <c r="AP2358" i="29" a="1"/>
  <c r="AQ2358" i="29" a="1"/>
  <c r="AR2412" i="29" a="1"/>
  <c r="AP2412" i="29" a="1"/>
  <c r="AQ2412" i="29" a="1"/>
  <c r="AQ2466" i="29" a="1"/>
  <c r="AP2466" i="29" a="1"/>
  <c r="AR2466" i="29" a="1"/>
  <c r="AP2520" i="29" a="1"/>
  <c r="AR2520" i="29" a="1"/>
  <c r="AQ2520" i="29" a="1"/>
  <c r="AR2574" i="29" a="1"/>
  <c r="AP2574" i="29" a="1"/>
  <c r="AQ2574" i="29" a="1"/>
  <c r="AP2628" i="29" a="1"/>
  <c r="AQ2628" i="29" a="1"/>
  <c r="AR2628" i="29" a="1"/>
  <c r="AQ2682" i="29" a="1"/>
  <c r="AR2682" i="29" a="1"/>
  <c r="AP2682" i="29" a="1"/>
  <c r="AP2682" i="29" l="1"/>
  <c r="AR2682" i="29"/>
  <c r="AQ2682" i="29"/>
  <c r="AE2657" i="29"/>
  <c r="AO2681" i="29"/>
  <c r="Y2682" i="29"/>
  <c r="AD2657" i="29"/>
  <c r="AS2656" i="29" a="1"/>
  <c r="AS2656" i="29" s="1"/>
  <c r="U2657" i="29"/>
  <c r="AR2628" i="29"/>
  <c r="AQ2628" i="29"/>
  <c r="AP2628" i="29"/>
  <c r="AE2603" i="29"/>
  <c r="AO2627" i="29"/>
  <c r="Y2628" i="29"/>
  <c r="AD2603" i="29"/>
  <c r="AS2602" i="29" a="1"/>
  <c r="AS2602" i="29" s="1"/>
  <c r="U2603" i="29"/>
  <c r="AQ2574" i="29"/>
  <c r="AP2574" i="29"/>
  <c r="AR2574" i="29"/>
  <c r="AD2549" i="29"/>
  <c r="AO2573" i="29"/>
  <c r="Y2574" i="29"/>
  <c r="AE2549" i="29"/>
  <c r="AS2548" i="29" a="1"/>
  <c r="AS2548" i="29" s="1"/>
  <c r="U2549" i="29"/>
  <c r="AQ2520" i="29"/>
  <c r="AR2520" i="29"/>
  <c r="AP2520" i="29"/>
  <c r="AD2495" i="29"/>
  <c r="AO2519" i="29"/>
  <c r="Y2520" i="29"/>
  <c r="AE2495" i="29"/>
  <c r="AS2494" i="29" a="1"/>
  <c r="AS2494" i="29" s="1"/>
  <c r="U2495" i="29"/>
  <c r="AR2466" i="29"/>
  <c r="AP2466" i="29"/>
  <c r="AQ2466" i="29"/>
  <c r="AD2441" i="29"/>
  <c r="AO2465" i="29"/>
  <c r="Y2466" i="29"/>
  <c r="AE2441" i="29"/>
  <c r="AS2440" i="29" a="1"/>
  <c r="AS2440" i="29" s="1"/>
  <c r="U2441" i="29"/>
  <c r="AQ2412" i="29"/>
  <c r="AP2412" i="29"/>
  <c r="AR2412" i="29"/>
  <c r="AE2387" i="29"/>
  <c r="AO2411" i="29"/>
  <c r="Y2412" i="29"/>
  <c r="AD2387" i="29"/>
  <c r="AS2386" i="29" a="1"/>
  <c r="AS2386" i="29" s="1"/>
  <c r="U2387" i="29"/>
  <c r="AQ2358" i="29"/>
  <c r="AP2358" i="29"/>
  <c r="AR2358" i="29"/>
  <c r="AE2333" i="29"/>
  <c r="AD2333" i="29"/>
  <c r="AO2357" i="29"/>
  <c r="Y2358" i="29"/>
  <c r="AS2332" i="29" a="1"/>
  <c r="AS2332" i="29" s="1"/>
  <c r="U2333" i="29"/>
  <c r="AQ2304" i="29"/>
  <c r="AP2304" i="29"/>
  <c r="AR2304" i="29"/>
  <c r="AD2279" i="29"/>
  <c r="AO2303" i="29"/>
  <c r="Y2304" i="29"/>
  <c r="AE2279" i="29"/>
  <c r="AS2278" i="29" a="1"/>
  <c r="AS2278" i="29" s="1"/>
  <c r="U2279" i="29"/>
  <c r="AR2196" i="29"/>
  <c r="AP2196" i="29"/>
  <c r="AQ2196" i="29"/>
  <c r="AE2171" i="29"/>
  <c r="AD2171" i="29"/>
  <c r="AO2195" i="29"/>
  <c r="Y2196" i="29"/>
  <c r="AS2170" i="29" a="1"/>
  <c r="AS2170" i="29" s="1"/>
  <c r="U2171" i="29"/>
  <c r="AR2142" i="29"/>
  <c r="AP2142" i="29"/>
  <c r="AQ2142" i="29"/>
  <c r="AD2117" i="29"/>
  <c r="AO2141" i="29"/>
  <c r="Y2142" i="29"/>
  <c r="AE2117" i="29"/>
  <c r="AS2116" i="29" a="1"/>
  <c r="AS2116" i="29" s="1"/>
  <c r="U2117" i="29"/>
  <c r="AR2088" i="29"/>
  <c r="AQ2088" i="29"/>
  <c r="AP2088" i="29"/>
  <c r="AD2063" i="29"/>
  <c r="AE2063" i="29"/>
  <c r="AO2087" i="29"/>
  <c r="Y2088" i="29"/>
  <c r="AS2062" i="29" a="1"/>
  <c r="AS2062" i="29" s="1"/>
  <c r="U2063" i="29"/>
  <c r="AR2034" i="29"/>
  <c r="AP2034" i="29"/>
  <c r="AQ2034" i="29"/>
  <c r="AE2009" i="29"/>
  <c r="AD2009" i="29"/>
  <c r="AO2033" i="29"/>
  <c r="Y2034" i="29"/>
  <c r="AS2008" i="29" a="1"/>
  <c r="AS2008" i="29" s="1"/>
  <c r="U2009" i="29"/>
  <c r="AP1980" i="29"/>
  <c r="AR1980" i="29"/>
  <c r="AQ1980" i="29"/>
  <c r="AD1955" i="29"/>
  <c r="AE1955" i="29"/>
  <c r="AO1979" i="29"/>
  <c r="Y1980" i="29"/>
  <c r="AS1954" i="29" a="1"/>
  <c r="AS1954" i="29" s="1"/>
  <c r="U1955" i="29"/>
  <c r="AQ1926" i="29"/>
  <c r="AR1926" i="29"/>
  <c r="AP1926" i="29"/>
  <c r="AD1901" i="29"/>
  <c r="AO1925" i="29"/>
  <c r="Y1926" i="29"/>
  <c r="AE1901" i="29"/>
  <c r="AS1900" i="29" a="1"/>
  <c r="AS1900" i="29" s="1"/>
  <c r="U1901" i="29"/>
  <c r="AR1872" i="29"/>
  <c r="AQ1872" i="29"/>
  <c r="AP1872" i="29"/>
  <c r="AO1871" i="29"/>
  <c r="Y1872" i="29"/>
  <c r="AE1847" i="29"/>
  <c r="AD1847" i="29"/>
  <c r="AS1846" i="29" a="1"/>
  <c r="AS1846" i="29" s="1"/>
  <c r="U1847" i="29"/>
  <c r="AP1818" i="29"/>
  <c r="AR1818" i="29"/>
  <c r="AQ1818" i="29"/>
  <c r="AE1793" i="29"/>
  <c r="AO1817" i="29"/>
  <c r="Y1818" i="29"/>
  <c r="AD1793" i="29"/>
  <c r="AS1792" i="29" a="1"/>
  <c r="AS1792" i="29" s="1"/>
  <c r="U1793" i="29"/>
  <c r="AP1764" i="29"/>
  <c r="AR1764" i="29"/>
  <c r="AQ1764" i="29"/>
  <c r="AE1739" i="29"/>
  <c r="AO1763" i="29"/>
  <c r="Y1764" i="29"/>
  <c r="AD1739" i="29"/>
  <c r="AS1738" i="29" a="1"/>
  <c r="AS1738" i="29" s="1"/>
  <c r="U1739" i="29"/>
  <c r="AR1710" i="29"/>
  <c r="AQ1710" i="29"/>
  <c r="AP1710" i="29"/>
  <c r="AE1685" i="29"/>
  <c r="AO1709" i="29"/>
  <c r="Y1710" i="29"/>
  <c r="AD1685" i="29"/>
  <c r="AS1684" i="29" a="1"/>
  <c r="AS1684" i="29" s="1"/>
  <c r="U1685" i="29"/>
  <c r="AQ1656" i="29"/>
  <c r="AR1656" i="29"/>
  <c r="AP1656" i="29"/>
  <c r="AO1655" i="29"/>
  <c r="Y1656" i="29"/>
  <c r="AD1631" i="29"/>
  <c r="AE1631" i="29"/>
  <c r="AS1630" i="29" a="1"/>
  <c r="AS1630" i="29" s="1"/>
  <c r="U1631" i="29"/>
  <c r="AR1602" i="29"/>
  <c r="AQ1602" i="29"/>
  <c r="AP1602" i="29"/>
  <c r="AE1577" i="29"/>
  <c r="AO1601" i="29"/>
  <c r="Y1602" i="29"/>
  <c r="AD1577" i="29"/>
  <c r="AS1576" i="29" a="1"/>
  <c r="AS1576" i="29" s="1"/>
  <c r="U1577" i="29"/>
  <c r="AR1548" i="29"/>
  <c r="AQ1548" i="29"/>
  <c r="AP1548" i="29"/>
  <c r="AD1523" i="29"/>
  <c r="AE1523" i="29"/>
  <c r="AO1547" i="29"/>
  <c r="Y1548" i="29"/>
  <c r="AS1522" i="29" a="1"/>
  <c r="AS1522" i="29" s="1"/>
  <c r="U1523" i="29"/>
  <c r="AR1494" i="29"/>
  <c r="AQ1494" i="29"/>
  <c r="AP1494" i="29"/>
  <c r="AO1493" i="29"/>
  <c r="Y1494" i="29"/>
  <c r="AE1469" i="29"/>
  <c r="AD1469" i="29"/>
  <c r="AS1468" i="29" a="1"/>
  <c r="AS1468" i="29" s="1"/>
  <c r="U1469" i="29"/>
  <c r="AQ1440" i="29"/>
  <c r="AR1440" i="29"/>
  <c r="AP1440" i="29"/>
  <c r="AD1415" i="29"/>
  <c r="AO1439" i="29"/>
  <c r="Y1440" i="29"/>
  <c r="AE1415" i="29"/>
  <c r="AS1414" i="29" a="1"/>
  <c r="AS1414" i="29" s="1"/>
  <c r="U1415" i="29"/>
  <c r="AP1386" i="29"/>
  <c r="AR1386" i="29"/>
  <c r="AQ1386" i="29"/>
  <c r="AE1361" i="29"/>
  <c r="AO1385" i="29"/>
  <c r="Y1386" i="29"/>
  <c r="AD1361" i="29"/>
  <c r="AS1360" i="29" a="1"/>
  <c r="AS1360" i="29" s="1"/>
  <c r="U1361" i="29"/>
  <c r="AQ1332" i="29"/>
  <c r="AP1332" i="29"/>
  <c r="AR1332" i="29"/>
  <c r="AO1331" i="29"/>
  <c r="Y1332" i="29"/>
  <c r="AE1307" i="29"/>
  <c r="AD1307" i="29"/>
  <c r="AS1306" i="29" a="1"/>
  <c r="AS1306" i="29" s="1"/>
  <c r="U1307" i="29"/>
  <c r="AP1278" i="29"/>
  <c r="AR1278" i="29"/>
  <c r="AQ1278" i="29"/>
  <c r="AD1253" i="29"/>
  <c r="AO1277" i="29"/>
  <c r="Y1278" i="29"/>
  <c r="AE1253" i="29"/>
  <c r="AS1252" i="29" a="1"/>
  <c r="AS1252" i="29" s="1"/>
  <c r="U1253" i="29"/>
  <c r="AR1224" i="29"/>
  <c r="AP1224" i="29"/>
  <c r="AQ1224" i="29"/>
  <c r="AO1223" i="29"/>
  <c r="Y1224" i="29"/>
  <c r="AE1199" i="29"/>
  <c r="AD1199" i="29"/>
  <c r="AS1198" i="29" a="1"/>
  <c r="AS1198" i="29" s="1"/>
  <c r="U1199" i="29"/>
  <c r="AR1170" i="29"/>
  <c r="AP1170" i="29"/>
  <c r="AQ1170" i="29"/>
  <c r="AD1145" i="29"/>
  <c r="AO1169" i="29"/>
  <c r="Y1170" i="29"/>
  <c r="AE1145" i="29"/>
  <c r="AS1144" i="29" a="1"/>
  <c r="AS1144" i="29" s="1"/>
  <c r="U1145" i="29"/>
  <c r="AP1116" i="29"/>
  <c r="AR1116" i="29"/>
  <c r="AQ1116" i="29"/>
  <c r="AO1115" i="29"/>
  <c r="Y1116" i="29"/>
  <c r="AE1091" i="29"/>
  <c r="AD1091" i="29"/>
  <c r="AS1090" i="29" a="1"/>
  <c r="AS1090" i="29" s="1"/>
  <c r="U1091" i="29"/>
  <c r="AR1062" i="29"/>
  <c r="AQ1062" i="29"/>
  <c r="AP1062" i="29"/>
  <c r="AD1037" i="29"/>
  <c r="AE1037" i="29"/>
  <c r="AO1061" i="29"/>
  <c r="Y1062" i="29"/>
  <c r="AS1036" i="29" a="1"/>
  <c r="AS1036" i="29" s="1"/>
  <c r="U1037" i="29"/>
  <c r="AQ1008" i="29"/>
  <c r="AP1008" i="29"/>
  <c r="AR1008" i="29"/>
  <c r="AD983" i="29"/>
  <c r="AE983" i="29"/>
  <c r="AO1007" i="29"/>
  <c r="Y1008" i="29"/>
  <c r="AS982" i="29" a="1"/>
  <c r="AS982" i="29" s="1"/>
  <c r="U983" i="29"/>
  <c r="AQ954" i="29"/>
  <c r="AR954" i="29"/>
  <c r="AP954" i="29"/>
  <c r="AE929" i="29"/>
  <c r="AD929" i="29"/>
  <c r="AO953" i="29"/>
  <c r="Y954" i="29"/>
  <c r="AS928" i="29" a="1"/>
  <c r="AS928" i="29" s="1"/>
  <c r="U929" i="29"/>
  <c r="AP900" i="29"/>
  <c r="AR900" i="29"/>
  <c r="AQ900" i="29"/>
  <c r="AD875" i="29"/>
  <c r="AO899" i="29"/>
  <c r="Y900" i="29"/>
  <c r="AE875" i="29"/>
  <c r="AS874" i="29" a="1"/>
  <c r="AS874" i="29" s="1"/>
  <c r="U875" i="29"/>
  <c r="AR846" i="29"/>
  <c r="AQ846" i="29"/>
  <c r="AP846" i="29"/>
  <c r="AD821" i="29"/>
  <c r="AO845" i="29"/>
  <c r="Y846" i="29"/>
  <c r="AE821" i="29"/>
  <c r="AS820" i="29" a="1"/>
  <c r="AS820" i="29" s="1"/>
  <c r="U821" i="29"/>
  <c r="AP738" i="29"/>
  <c r="AR738" i="29"/>
  <c r="AQ738" i="29"/>
  <c r="AE713" i="29"/>
  <c r="AO737" i="29"/>
  <c r="Y738" i="29"/>
  <c r="AD713" i="29"/>
  <c r="AS712" i="29" a="1"/>
  <c r="AS712" i="29" s="1"/>
  <c r="U713" i="29"/>
  <c r="AP684" i="29"/>
  <c r="AR684" i="29"/>
  <c r="AQ684" i="29"/>
  <c r="AE659" i="29"/>
  <c r="AO683" i="29"/>
  <c r="Y684" i="29"/>
  <c r="AD659" i="29"/>
  <c r="AS658" i="29" a="1"/>
  <c r="AS658" i="29" s="1"/>
  <c r="U659" i="29"/>
  <c r="AR630" i="29"/>
  <c r="AQ630" i="29"/>
  <c r="AP630" i="29"/>
  <c r="AE605" i="29"/>
  <c r="AO629" i="29"/>
  <c r="Y630" i="29"/>
  <c r="AD605" i="29"/>
  <c r="AS604" i="29" a="1"/>
  <c r="AS604" i="29" s="1"/>
  <c r="U605" i="29"/>
  <c r="AQ576" i="29"/>
  <c r="AR576" i="29"/>
  <c r="AP576" i="29"/>
  <c r="AD551" i="29"/>
  <c r="AO575" i="29"/>
  <c r="Y576" i="29"/>
  <c r="AE551" i="29"/>
  <c r="AS550" i="29" a="1"/>
  <c r="AS550" i="29" s="1"/>
  <c r="U551" i="29"/>
  <c r="AP522" i="29"/>
  <c r="AR522" i="29"/>
  <c r="AQ522" i="29"/>
  <c r="AO521" i="29"/>
  <c r="Y522" i="29"/>
  <c r="AE497" i="29"/>
  <c r="AD497" i="29"/>
  <c r="AS496" i="29" a="1"/>
  <c r="AS496" i="29" s="1"/>
  <c r="U497" i="29"/>
  <c r="AQ468" i="29"/>
  <c r="AP468" i="29"/>
  <c r="AR468" i="29"/>
  <c r="AD443" i="29"/>
  <c r="AE443" i="29"/>
  <c r="AO467" i="29"/>
  <c r="Y468" i="29"/>
  <c r="AS442" i="29" a="1"/>
  <c r="AS442" i="29" s="1"/>
  <c r="U443" i="29"/>
  <c r="AR414" i="29"/>
  <c r="AQ414" i="29"/>
  <c r="AP414" i="29"/>
  <c r="AD389" i="29"/>
  <c r="AO413" i="29"/>
  <c r="Y414" i="29"/>
  <c r="AE389" i="29"/>
  <c r="AS388" i="29" a="1"/>
  <c r="AS388" i="29" s="1"/>
  <c r="U389" i="29"/>
  <c r="AP360" i="29"/>
  <c r="AR360" i="29"/>
  <c r="AQ360" i="29"/>
  <c r="AD335" i="29"/>
  <c r="AO359" i="29"/>
  <c r="Y360" i="29"/>
  <c r="AE335" i="29"/>
  <c r="AS334" i="29" a="1"/>
  <c r="AS334" i="29" s="1"/>
  <c r="U335" i="29"/>
  <c r="AQ306" i="29"/>
  <c r="AP306" i="29"/>
  <c r="AR306" i="29"/>
  <c r="AE281" i="29"/>
  <c r="AO305" i="29"/>
  <c r="Y306" i="29"/>
  <c r="AD281" i="29"/>
  <c r="AS280" i="29" a="1"/>
  <c r="AS280" i="29" s="1"/>
  <c r="U281" i="29"/>
  <c r="AR252" i="29"/>
  <c r="AP252" i="29"/>
  <c r="AQ252" i="29"/>
  <c r="AD227" i="29"/>
  <c r="AO251" i="29"/>
  <c r="Y252" i="29"/>
  <c r="AE227" i="29"/>
  <c r="AS226" i="29" a="1"/>
  <c r="AS226" i="29" s="1"/>
  <c r="U227" i="29"/>
  <c r="AQ198" i="29"/>
  <c r="AR198" i="29"/>
  <c r="AP198" i="29"/>
  <c r="AE173" i="29"/>
  <c r="AD173" i="29"/>
  <c r="AO197" i="29"/>
  <c r="Y198" i="29"/>
  <c r="AS172" i="29" a="1"/>
  <c r="AS172" i="29" s="1"/>
  <c r="U173" i="29"/>
  <c r="AR144" i="29"/>
  <c r="AP144" i="29"/>
  <c r="AQ144" i="29"/>
  <c r="AE119" i="29"/>
  <c r="AD119" i="29"/>
  <c r="AO143" i="29"/>
  <c r="Y144" i="29"/>
  <c r="AS118" i="29" a="1"/>
  <c r="AS118" i="29" s="1"/>
  <c r="U119" i="29"/>
  <c r="AR93" i="29"/>
  <c r="AP93" i="29"/>
  <c r="AQ93" i="29"/>
  <c r="AO92" i="29"/>
  <c r="Y93" i="29"/>
  <c r="AC68" i="29"/>
  <c r="AG68" i="29" s="1"/>
  <c r="AH68" i="29" s="1"/>
  <c r="AQ8" i="29"/>
  <c r="Y2683" i="29" a="1"/>
  <c r="AO2682" i="29" a="1"/>
  <c r="AC2657" i="29" a="1"/>
  <c r="Y2629" i="29" a="1"/>
  <c r="AO2628" i="29" a="1"/>
  <c r="AC2603" i="29" a="1"/>
  <c r="Y2575" i="29" a="1"/>
  <c r="AO2574" i="29" a="1"/>
  <c r="AC2549" i="29" a="1"/>
  <c r="Y2521" i="29" a="1"/>
  <c r="AO2520" i="29" a="1"/>
  <c r="AC2495" i="29" a="1"/>
  <c r="AC2441" i="29" a="1"/>
  <c r="Y2467" i="29" a="1"/>
  <c r="AO2466" i="29" a="1"/>
  <c r="Y2413" i="29" a="1"/>
  <c r="AO2412" i="29" a="1"/>
  <c r="AC2387" i="29" a="1"/>
  <c r="Y2359" i="29" a="1"/>
  <c r="AO2358" i="29" a="1"/>
  <c r="AC2333" i="29" a="1"/>
  <c r="Y2305" i="29" a="1"/>
  <c r="AO2304" i="29" a="1"/>
  <c r="AC2279" i="29" a="1"/>
  <c r="Y2197" i="29" a="1"/>
  <c r="AO2196" i="29" a="1"/>
  <c r="AC2171" i="29" a="1"/>
  <c r="Y2143" i="29" a="1"/>
  <c r="AO2142" i="29" a="1"/>
  <c r="AC2117" i="29" a="1"/>
  <c r="AC2063" i="29" a="1"/>
  <c r="Y2089" i="29" a="1"/>
  <c r="AO2088" i="29" a="1"/>
  <c r="AC2009" i="29" a="1"/>
  <c r="Y2035" i="29" a="1"/>
  <c r="AO2034" i="29" a="1"/>
  <c r="AC1955" i="29" a="1"/>
  <c r="Y1981" i="29" a="1"/>
  <c r="AO1980" i="29" a="1"/>
  <c r="Y1927" i="29" a="1"/>
  <c r="AO1926" i="29" a="1"/>
  <c r="AC1901" i="29" a="1"/>
  <c r="Y1873" i="29" a="1"/>
  <c r="AO1872" i="29" a="1"/>
  <c r="AC1847" i="29" a="1"/>
  <c r="Y1819" i="29" a="1"/>
  <c r="AO1818" i="29" a="1"/>
  <c r="AC1793" i="29" a="1"/>
  <c r="Y1765" i="29" a="1"/>
  <c r="AO1764" i="29" a="1"/>
  <c r="AC1739" i="29" a="1"/>
  <c r="Y1711" i="29" a="1"/>
  <c r="AO1710" i="29" a="1"/>
  <c r="AC1685" i="29" a="1"/>
  <c r="Y1657" i="29" a="1"/>
  <c r="AO1656" i="29" a="1"/>
  <c r="AC1631" i="29" a="1"/>
  <c r="AC1577" i="29" a="1"/>
  <c r="Y1603" i="29" a="1"/>
  <c r="AO1602" i="29" a="1"/>
  <c r="Y1549" i="29" a="1"/>
  <c r="AO1548" i="29" a="1"/>
  <c r="AC1523" i="29" a="1"/>
  <c r="Y1495" i="29" a="1"/>
  <c r="AO1494" i="29" a="1"/>
  <c r="AC1469" i="29" a="1"/>
  <c r="Y1441" i="29" a="1"/>
  <c r="AO1440" i="29" a="1"/>
  <c r="AC1415" i="29" a="1"/>
  <c r="Y1387" i="29" a="1"/>
  <c r="AO1386" i="29" a="1"/>
  <c r="AC1361" i="29" a="1"/>
  <c r="Y1333" i="29" a="1"/>
  <c r="AO1332" i="29" a="1"/>
  <c r="AC1307" i="29" a="1"/>
  <c r="AC1253" i="29" a="1"/>
  <c r="Y1279" i="29" a="1"/>
  <c r="AO1278" i="29" a="1"/>
  <c r="Y1225" i="29" a="1"/>
  <c r="AO1224" i="29" a="1"/>
  <c r="AC1199" i="29" a="1"/>
  <c r="Y1171" i="29" a="1"/>
  <c r="AO1170" i="29" a="1"/>
  <c r="AC1145" i="29" a="1"/>
  <c r="Y1117" i="29" a="1"/>
  <c r="AO1116" i="29" a="1"/>
  <c r="AC1091" i="29" a="1"/>
  <c r="AC1037" i="29" a="1"/>
  <c r="Y1063" i="29" a="1"/>
  <c r="AO1062" i="29" a="1"/>
  <c r="AC983" i="29" a="1"/>
  <c r="Y1009" i="29" a="1"/>
  <c r="AO1008" i="29" a="1"/>
  <c r="AC929" i="29" a="1"/>
  <c r="Y955" i="29" a="1"/>
  <c r="AO954" i="29" a="1"/>
  <c r="Y901" i="29" a="1"/>
  <c r="AO900" i="29" a="1"/>
  <c r="AC875" i="29" a="1"/>
  <c r="Y847" i="29" a="1"/>
  <c r="AO846" i="29" a="1"/>
  <c r="AC821" i="29" a="1"/>
  <c r="Y739" i="29" a="1"/>
  <c r="AO738" i="29" a="1"/>
  <c r="AC713" i="29" a="1"/>
  <c r="AC659" i="29" a="1"/>
  <c r="Y685" i="29" a="1"/>
  <c r="AO684" i="29" a="1"/>
  <c r="Y631" i="29" a="1"/>
  <c r="AO630" i="29" a="1"/>
  <c r="AC605" i="29" a="1"/>
  <c r="Y577" i="29" a="1"/>
  <c r="AO576" i="29" a="1"/>
  <c r="AC551" i="29" a="1"/>
  <c r="Y523" i="29" a="1"/>
  <c r="AO522" i="29" a="1"/>
  <c r="AC497" i="29" a="1"/>
  <c r="Y469" i="29" a="1"/>
  <c r="AO468" i="29" a="1"/>
  <c r="AC443" i="29" a="1"/>
  <c r="Y415" i="29" a="1"/>
  <c r="AO414" i="29" a="1"/>
  <c r="AC389" i="29" a="1"/>
  <c r="Y361" i="29" a="1"/>
  <c r="AO360" i="29" a="1"/>
  <c r="AC335" i="29" a="1"/>
  <c r="Y307" i="29" a="1"/>
  <c r="AO306" i="29" a="1"/>
  <c r="AC281" i="29" a="1"/>
  <c r="Y253" i="29" a="1"/>
  <c r="AO252" i="29" a="1"/>
  <c r="AC227" i="29" a="1"/>
  <c r="AC173" i="29" a="1"/>
  <c r="Y199" i="29" a="1"/>
  <c r="AO198" i="29" a="1"/>
  <c r="Y145" i="29" a="1"/>
  <c r="AO144" i="29" a="1"/>
  <c r="AC119" i="29" a="1"/>
  <c r="Y94" i="29" a="1"/>
  <c r="AO93" i="29" a="1"/>
  <c r="AR8" i="29" a="1"/>
  <c r="AP94" i="29" a="1"/>
  <c r="AR94" i="29" a="1"/>
  <c r="AQ94" i="29" a="1"/>
  <c r="AP145" i="29" a="1"/>
  <c r="AR145" i="29" a="1"/>
  <c r="AQ145" i="29" a="1"/>
  <c r="AQ199" i="29" a="1"/>
  <c r="AP199" i="29" a="1"/>
  <c r="AR199" i="29" a="1"/>
  <c r="AP253" i="29" a="1"/>
  <c r="AR253" i="29" a="1"/>
  <c r="AQ253" i="29" a="1"/>
  <c r="AQ307" i="29" a="1"/>
  <c r="AP307" i="29" a="1"/>
  <c r="AR307" i="29" a="1"/>
  <c r="AQ361" i="29" a="1"/>
  <c r="AR361" i="29" a="1"/>
  <c r="AP361" i="29" a="1"/>
  <c r="AQ415" i="29" a="1"/>
  <c r="AR415" i="29" a="1"/>
  <c r="AP415" i="29" a="1"/>
  <c r="AP469" i="29" a="1"/>
  <c r="AQ469" i="29" a="1"/>
  <c r="AR469" i="29" a="1"/>
  <c r="AQ523" i="29" a="1"/>
  <c r="AR523" i="29" a="1"/>
  <c r="AP523" i="29" a="1"/>
  <c r="AQ577" i="29" a="1"/>
  <c r="AP577" i="29" a="1"/>
  <c r="AR577" i="29" a="1"/>
  <c r="AP631" i="29" a="1"/>
  <c r="AQ631" i="29" a="1"/>
  <c r="AR631" i="29" a="1"/>
  <c r="AP685" i="29" a="1"/>
  <c r="AQ685" i="29" a="1"/>
  <c r="AR685" i="29" a="1"/>
  <c r="AR739" i="29" a="1"/>
  <c r="AP739" i="29" a="1"/>
  <c r="AQ739" i="29" a="1"/>
  <c r="AQ847" i="29" a="1"/>
  <c r="AR847" i="29" a="1"/>
  <c r="AP847" i="29" a="1"/>
  <c r="AQ901" i="29" a="1"/>
  <c r="AP901" i="29" a="1"/>
  <c r="AR901" i="29" a="1"/>
  <c r="AQ955" i="29" a="1"/>
  <c r="AP955" i="29" a="1"/>
  <c r="AR955" i="29" a="1"/>
  <c r="AP1009" i="29" a="1"/>
  <c r="AR1009" i="29" a="1"/>
  <c r="AQ1009" i="29" a="1"/>
  <c r="AQ1063" i="29" a="1"/>
  <c r="AR1063" i="29" a="1"/>
  <c r="AP1063" i="29" a="1"/>
  <c r="AR1117" i="29" a="1"/>
  <c r="AP1117" i="29" a="1"/>
  <c r="AQ1117" i="29" a="1"/>
  <c r="AP1171" i="29" a="1"/>
  <c r="AR1171" i="29" a="1"/>
  <c r="AQ1171" i="29" a="1"/>
  <c r="AQ1225" i="29" a="1"/>
  <c r="AR1225" i="29" a="1"/>
  <c r="AP1225" i="29" a="1"/>
  <c r="AP1279" i="29" a="1"/>
  <c r="AQ1279" i="29" a="1"/>
  <c r="AR1279" i="29" a="1"/>
  <c r="AP1333" i="29" a="1"/>
  <c r="AR1333" i="29" a="1"/>
  <c r="AQ1333" i="29" a="1"/>
  <c r="AQ1387" i="29" a="1"/>
  <c r="AR1387" i="29" a="1"/>
  <c r="AP1387" i="29" a="1"/>
  <c r="AP1441" i="29" a="1"/>
  <c r="AQ1441" i="29" a="1"/>
  <c r="AR1441" i="29" a="1"/>
  <c r="AR1495" i="29" a="1"/>
  <c r="AQ1495" i="29" a="1"/>
  <c r="AP1495" i="29" a="1"/>
  <c r="AP1549" i="29" a="1"/>
  <c r="AQ1549" i="29" a="1"/>
  <c r="AR1549" i="29" a="1"/>
  <c r="AQ1603" i="29" a="1"/>
  <c r="AR1603" i="29" a="1"/>
  <c r="AP1603" i="29" a="1"/>
  <c r="AP1657" i="29" a="1"/>
  <c r="AR1657" i="29" a="1"/>
  <c r="AQ1657" i="29" a="1"/>
  <c r="AP1711" i="29" a="1"/>
  <c r="AR1711" i="29" a="1"/>
  <c r="AQ1711" i="29" a="1"/>
  <c r="AQ1765" i="29" a="1"/>
  <c r="AR1765" i="29" a="1"/>
  <c r="AP1765" i="29" a="1"/>
  <c r="AQ1819" i="29" a="1"/>
  <c r="AR1819" i="29" a="1"/>
  <c r="AP1819" i="29" a="1"/>
  <c r="AR1873" i="29" a="1"/>
  <c r="AP1873" i="29" a="1"/>
  <c r="AQ1873" i="29" a="1"/>
  <c r="AQ1927" i="29" a="1"/>
  <c r="AP1927" i="29" a="1"/>
  <c r="AR1927" i="29" a="1"/>
  <c r="AQ1981" i="29" a="1"/>
  <c r="AR1981" i="29" a="1"/>
  <c r="AP1981" i="29" a="1"/>
  <c r="AP2035" i="29" a="1"/>
  <c r="AR2035" i="29" a="1"/>
  <c r="AQ2035" i="29" a="1"/>
  <c r="AP2089" i="29" a="1"/>
  <c r="AR2089" i="29" a="1"/>
  <c r="AQ2089" i="29" a="1"/>
  <c r="AQ2143" i="29" a="1"/>
  <c r="AP2143" i="29" a="1"/>
  <c r="AR2143" i="29" a="1"/>
  <c r="AQ2197" i="29" a="1"/>
  <c r="AP2197" i="29" a="1"/>
  <c r="AR2197" i="29" a="1"/>
  <c r="AP2305" i="29" a="1"/>
  <c r="AQ2305" i="29" a="1"/>
  <c r="AR2305" i="29" a="1"/>
  <c r="AQ2359" i="29" a="1"/>
  <c r="AP2359" i="29" a="1"/>
  <c r="AR2359" i="29" a="1"/>
  <c r="AQ2413" i="29" a="1"/>
  <c r="AP2413" i="29" a="1"/>
  <c r="AR2413" i="29" a="1"/>
  <c r="AR2467" i="29" a="1"/>
  <c r="AP2467" i="29" a="1"/>
  <c r="AQ2467" i="29" a="1"/>
  <c r="AQ2521" i="29" a="1"/>
  <c r="AP2521" i="29" a="1"/>
  <c r="AR2521" i="29" a="1"/>
  <c r="AP2575" i="29" a="1"/>
  <c r="AR2575" i="29" a="1"/>
  <c r="AQ2575" i="29" a="1"/>
  <c r="AR2629" i="29" a="1"/>
  <c r="AQ2629" i="29" a="1"/>
  <c r="AP2629" i="29" a="1"/>
  <c r="AP2683" i="29" a="1"/>
  <c r="AQ2683" i="29" a="1"/>
  <c r="AR2683" i="29" a="1"/>
  <c r="AR2683" i="29" l="1"/>
  <c r="AQ2683" i="29"/>
  <c r="AP2683" i="29"/>
  <c r="AC2657" i="29"/>
  <c r="AG2657" i="29" s="1"/>
  <c r="AH2657" i="29" s="1"/>
  <c r="AO2682" i="29"/>
  <c r="Y2683" i="29"/>
  <c r="AP2629" i="29"/>
  <c r="AQ2629" i="29"/>
  <c r="AR2629" i="29"/>
  <c r="AC2603" i="29"/>
  <c r="AG2603" i="29" s="1"/>
  <c r="AH2603" i="29" s="1"/>
  <c r="AO2628" i="29"/>
  <c r="Y2629" i="29"/>
  <c r="AQ2575" i="29"/>
  <c r="AR2575" i="29"/>
  <c r="AP2575" i="29"/>
  <c r="AC2549" i="29"/>
  <c r="AG2549" i="29" s="1"/>
  <c r="AH2549" i="29" s="1"/>
  <c r="AO2574" i="29"/>
  <c r="Y2575" i="29"/>
  <c r="AR2521" i="29"/>
  <c r="AP2521" i="29"/>
  <c r="AQ2521" i="29"/>
  <c r="AC2495" i="29"/>
  <c r="AG2495" i="29" s="1"/>
  <c r="AH2495" i="29" s="1"/>
  <c r="AO2520" i="29"/>
  <c r="Y2521" i="29"/>
  <c r="AQ2467" i="29"/>
  <c r="AP2467" i="29"/>
  <c r="AR2467" i="29"/>
  <c r="AO2466" i="29"/>
  <c r="Y2467" i="29"/>
  <c r="AC2441" i="29"/>
  <c r="AG2441" i="29" s="1"/>
  <c r="AH2441" i="29" s="1"/>
  <c r="AR2413" i="29"/>
  <c r="AP2413" i="29"/>
  <c r="AQ2413" i="29"/>
  <c r="AC2387" i="29"/>
  <c r="AG2387" i="29" s="1"/>
  <c r="AH2387" i="29" s="1"/>
  <c r="AO2412" i="29"/>
  <c r="Y2413" i="29"/>
  <c r="AR2359" i="29"/>
  <c r="AP2359" i="29"/>
  <c r="AQ2359" i="29"/>
  <c r="AC2333" i="29"/>
  <c r="AG2333" i="29" s="1"/>
  <c r="AH2333" i="29" s="1"/>
  <c r="AO2358" i="29"/>
  <c r="Y2359" i="29"/>
  <c r="AR2305" i="29"/>
  <c r="AQ2305" i="29"/>
  <c r="AP2305" i="29"/>
  <c r="AC2279" i="29"/>
  <c r="AG2279" i="29" s="1"/>
  <c r="AH2279" i="29" s="1"/>
  <c r="AO2304" i="29"/>
  <c r="Y2305" i="29"/>
  <c r="AR2197" i="29"/>
  <c r="AP2197" i="29"/>
  <c r="AQ2197" i="29"/>
  <c r="AC2171" i="29"/>
  <c r="AG2171" i="29" s="1"/>
  <c r="AH2171" i="29" s="1"/>
  <c r="AO2196" i="29"/>
  <c r="Y2197" i="29"/>
  <c r="AR2143" i="29"/>
  <c r="AP2143" i="29"/>
  <c r="AQ2143" i="29"/>
  <c r="AC2117" i="29"/>
  <c r="AG2117" i="29" s="1"/>
  <c r="AH2117" i="29" s="1"/>
  <c r="AO2142" i="29"/>
  <c r="Y2143" i="29"/>
  <c r="AQ2089" i="29"/>
  <c r="AR2089" i="29"/>
  <c r="AP2089" i="29"/>
  <c r="AO2088" i="29"/>
  <c r="Y2089" i="29"/>
  <c r="AC2063" i="29"/>
  <c r="AG2063" i="29" s="1"/>
  <c r="AH2063" i="29" s="1"/>
  <c r="AQ2035" i="29"/>
  <c r="AR2035" i="29"/>
  <c r="AP2035" i="29"/>
  <c r="AO2034" i="29"/>
  <c r="Y2035" i="29"/>
  <c r="AC2009" i="29"/>
  <c r="AG2009" i="29" s="1"/>
  <c r="AH2009" i="29" s="1"/>
  <c r="AP1981" i="29"/>
  <c r="AR1981" i="29"/>
  <c r="AQ1981" i="29"/>
  <c r="AO1980" i="29"/>
  <c r="Y1981" i="29"/>
  <c r="AC1955" i="29"/>
  <c r="AG1955" i="29" s="1"/>
  <c r="AH1955" i="29" s="1"/>
  <c r="AR1927" i="29"/>
  <c r="AP1927" i="29"/>
  <c r="AQ1927" i="29"/>
  <c r="AC1901" i="29"/>
  <c r="AG1901" i="29" s="1"/>
  <c r="AH1901" i="29" s="1"/>
  <c r="AO1926" i="29"/>
  <c r="Y1927" i="29"/>
  <c r="AQ1873" i="29"/>
  <c r="AP1873" i="29"/>
  <c r="AR1873" i="29"/>
  <c r="AC1847" i="29"/>
  <c r="AG1847" i="29" s="1"/>
  <c r="AH1847" i="29" s="1"/>
  <c r="AO1872" i="29"/>
  <c r="Y1873" i="29"/>
  <c r="AP1819" i="29"/>
  <c r="AR1819" i="29"/>
  <c r="AQ1819" i="29"/>
  <c r="AC1793" i="29"/>
  <c r="AG1793" i="29" s="1"/>
  <c r="AH1793" i="29" s="1"/>
  <c r="AO1818" i="29"/>
  <c r="Y1819" i="29"/>
  <c r="AP1765" i="29"/>
  <c r="AR1765" i="29"/>
  <c r="AQ1765" i="29"/>
  <c r="AC1739" i="29"/>
  <c r="AG1739" i="29" s="1"/>
  <c r="AH1739" i="29" s="1"/>
  <c r="AO1764" i="29"/>
  <c r="Y1765" i="29"/>
  <c r="AQ1711" i="29"/>
  <c r="AR1711" i="29"/>
  <c r="AP1711" i="29"/>
  <c r="AC1685" i="29"/>
  <c r="AG1685" i="29" s="1"/>
  <c r="AH1685" i="29" s="1"/>
  <c r="AO1710" i="29"/>
  <c r="Y1711" i="29"/>
  <c r="AQ1657" i="29"/>
  <c r="AR1657" i="29"/>
  <c r="AP1657" i="29"/>
  <c r="AC1631" i="29"/>
  <c r="AG1631" i="29" s="1"/>
  <c r="AH1631" i="29" s="1"/>
  <c r="AO1656" i="29"/>
  <c r="Y1657" i="29"/>
  <c r="AP1603" i="29"/>
  <c r="AR1603" i="29"/>
  <c r="AQ1603" i="29"/>
  <c r="AO1602" i="29"/>
  <c r="Y1603" i="29"/>
  <c r="AC1577" i="29"/>
  <c r="AG1577" i="29" s="1"/>
  <c r="AH1577" i="29" s="1"/>
  <c r="AR1549" i="29"/>
  <c r="AQ1549" i="29"/>
  <c r="AP1549" i="29"/>
  <c r="AC1523" i="29"/>
  <c r="AG1523" i="29" s="1"/>
  <c r="AH1523" i="29" s="1"/>
  <c r="AO1548" i="29"/>
  <c r="Y1549" i="29"/>
  <c r="AP1495" i="29"/>
  <c r="AQ1495" i="29"/>
  <c r="AR1495" i="29"/>
  <c r="AC1469" i="29"/>
  <c r="AG1469" i="29" s="1"/>
  <c r="AH1469" i="29" s="1"/>
  <c r="AO1494" i="29"/>
  <c r="Y1495" i="29"/>
  <c r="AR1441" i="29"/>
  <c r="AQ1441" i="29"/>
  <c r="AP1441" i="29"/>
  <c r="AC1415" i="29"/>
  <c r="AG1415" i="29" s="1"/>
  <c r="AH1415" i="29" s="1"/>
  <c r="AO1440" i="29"/>
  <c r="Y1441" i="29"/>
  <c r="AP1387" i="29"/>
  <c r="AR1387" i="29"/>
  <c r="AQ1387" i="29"/>
  <c r="AC1361" i="29"/>
  <c r="AG1361" i="29" s="1"/>
  <c r="AH1361" i="29" s="1"/>
  <c r="AO1386" i="29"/>
  <c r="Y1387" i="29"/>
  <c r="AQ1333" i="29"/>
  <c r="AR1333" i="29"/>
  <c r="AP1333" i="29"/>
  <c r="AC1307" i="29"/>
  <c r="AG1307" i="29" s="1"/>
  <c r="AH1307" i="29" s="1"/>
  <c r="AO1332" i="29"/>
  <c r="Y1333" i="29"/>
  <c r="AR1279" i="29"/>
  <c r="AQ1279" i="29"/>
  <c r="AP1279" i="29"/>
  <c r="AO1278" i="29"/>
  <c r="Y1279" i="29"/>
  <c r="AC1253" i="29"/>
  <c r="AG1253" i="29" s="1"/>
  <c r="AH1253" i="29" s="1"/>
  <c r="AP1225" i="29"/>
  <c r="AR1225" i="29"/>
  <c r="AQ1225" i="29"/>
  <c r="AC1199" i="29"/>
  <c r="AG1199" i="29" s="1"/>
  <c r="AH1199" i="29" s="1"/>
  <c r="AO1224" i="29"/>
  <c r="Y1225" i="29"/>
  <c r="AQ1171" i="29"/>
  <c r="AR1171" i="29"/>
  <c r="AP1171" i="29"/>
  <c r="AC1145" i="29"/>
  <c r="AG1145" i="29" s="1"/>
  <c r="AH1145" i="29" s="1"/>
  <c r="AO1170" i="29"/>
  <c r="Y1171" i="29"/>
  <c r="AQ1117" i="29"/>
  <c r="AP1117" i="29"/>
  <c r="AR1117" i="29"/>
  <c r="AC1091" i="29"/>
  <c r="AG1091" i="29" s="1"/>
  <c r="AH1091" i="29" s="1"/>
  <c r="AO1116" i="29"/>
  <c r="Y1117" i="29"/>
  <c r="AP1063" i="29"/>
  <c r="AR1063" i="29"/>
  <c r="AQ1063" i="29"/>
  <c r="AO1062" i="29"/>
  <c r="Y1063" i="29"/>
  <c r="AC1037" i="29"/>
  <c r="AG1037" i="29" s="1"/>
  <c r="AH1037" i="29" s="1"/>
  <c r="AQ1009" i="29"/>
  <c r="AR1009" i="29"/>
  <c r="AP1009" i="29"/>
  <c r="AO1008" i="29"/>
  <c r="Y1009" i="29"/>
  <c r="AC983" i="29"/>
  <c r="AG983" i="29" s="1"/>
  <c r="AH983" i="29" s="1"/>
  <c r="AR955" i="29"/>
  <c r="AP955" i="29"/>
  <c r="AQ955" i="29"/>
  <c r="AO954" i="29"/>
  <c r="Y955" i="29"/>
  <c r="AC929" i="29"/>
  <c r="AG929" i="29" s="1"/>
  <c r="AH929" i="29" s="1"/>
  <c r="AR901" i="29"/>
  <c r="AP901" i="29"/>
  <c r="AQ901" i="29"/>
  <c r="AC875" i="29"/>
  <c r="AG875" i="29" s="1"/>
  <c r="AH875" i="29" s="1"/>
  <c r="AO900" i="29"/>
  <c r="Y901" i="29"/>
  <c r="AP847" i="29"/>
  <c r="AR847" i="29"/>
  <c r="AQ847" i="29"/>
  <c r="AC821" i="29"/>
  <c r="AG821" i="29" s="1"/>
  <c r="AH821" i="29" s="1"/>
  <c r="AO846" i="29"/>
  <c r="Y847" i="29"/>
  <c r="AQ739" i="29"/>
  <c r="AP739" i="29"/>
  <c r="AR739" i="29"/>
  <c r="AC713" i="29"/>
  <c r="AG713" i="29" s="1"/>
  <c r="AH713" i="29" s="1"/>
  <c r="AO738" i="29"/>
  <c r="Y739" i="29"/>
  <c r="AR685" i="29"/>
  <c r="AQ685" i="29"/>
  <c r="AP685" i="29"/>
  <c r="AO684" i="29"/>
  <c r="Y685" i="29"/>
  <c r="AC659" i="29"/>
  <c r="AG659" i="29" s="1"/>
  <c r="AH659" i="29" s="1"/>
  <c r="AR631" i="29"/>
  <c r="AQ631" i="29"/>
  <c r="AP631" i="29"/>
  <c r="AC605" i="29"/>
  <c r="AG605" i="29" s="1"/>
  <c r="AH605" i="29" s="1"/>
  <c r="AO630" i="29"/>
  <c r="Y631" i="29"/>
  <c r="AR577" i="29"/>
  <c r="AP577" i="29"/>
  <c r="AQ577" i="29"/>
  <c r="AC551" i="29"/>
  <c r="AG551" i="29" s="1"/>
  <c r="AH551" i="29" s="1"/>
  <c r="AO576" i="29"/>
  <c r="Y577" i="29"/>
  <c r="AP523" i="29"/>
  <c r="AR523" i="29"/>
  <c r="AQ523" i="29"/>
  <c r="AC497" i="29"/>
  <c r="AG497" i="29" s="1"/>
  <c r="AH497" i="29" s="1"/>
  <c r="AO522" i="29"/>
  <c r="Y523" i="29"/>
  <c r="AR469" i="29"/>
  <c r="AQ469" i="29"/>
  <c r="AP469" i="29"/>
  <c r="AC443" i="29"/>
  <c r="AG443" i="29" s="1"/>
  <c r="AH443" i="29" s="1"/>
  <c r="AO468" i="29"/>
  <c r="Y469" i="29"/>
  <c r="AP415" i="29"/>
  <c r="AR415" i="29"/>
  <c r="AQ415" i="29"/>
  <c r="AC389" i="29"/>
  <c r="AG389" i="29" s="1"/>
  <c r="AH389" i="29" s="1"/>
  <c r="AO414" i="29"/>
  <c r="Y415" i="29"/>
  <c r="AP361" i="29"/>
  <c r="AR361" i="29"/>
  <c r="AQ361" i="29"/>
  <c r="AC335" i="29"/>
  <c r="AG335" i="29" s="1"/>
  <c r="AH335" i="29" s="1"/>
  <c r="AO360" i="29"/>
  <c r="Y361" i="29"/>
  <c r="AR307" i="29"/>
  <c r="AP307" i="29"/>
  <c r="AQ307" i="29"/>
  <c r="AC281" i="29"/>
  <c r="AG281" i="29" s="1"/>
  <c r="AH281" i="29" s="1"/>
  <c r="AO306" i="29"/>
  <c r="Y307" i="29"/>
  <c r="AQ253" i="29"/>
  <c r="AR253" i="29"/>
  <c r="AP253" i="29"/>
  <c r="AC227" i="29"/>
  <c r="AG227" i="29" s="1"/>
  <c r="AH227" i="29" s="1"/>
  <c r="AO252" i="29"/>
  <c r="Y253" i="29"/>
  <c r="AR199" i="29"/>
  <c r="AP199" i="29"/>
  <c r="AQ199" i="29"/>
  <c r="AO198" i="29"/>
  <c r="Y199" i="29"/>
  <c r="AC173" i="29"/>
  <c r="AG173" i="29" s="1"/>
  <c r="AH173" i="29" s="1"/>
  <c r="AQ145" i="29"/>
  <c r="AR145" i="29"/>
  <c r="AP145" i="29"/>
  <c r="AC119" i="29"/>
  <c r="AG119" i="29" s="1"/>
  <c r="AH119" i="29" s="1"/>
  <c r="AO144" i="29"/>
  <c r="Y145" i="29"/>
  <c r="AQ94" i="29"/>
  <c r="AR94" i="29"/>
  <c r="AP94" i="29"/>
  <c r="AO93" i="29"/>
  <c r="Y94" i="29"/>
  <c r="AI68" i="29"/>
  <c r="AT68" i="29"/>
  <c r="AU68" i="29" s="1"/>
  <c r="AR8" i="29"/>
  <c r="Y2684" i="29" a="1"/>
  <c r="AO2683" i="29" a="1"/>
  <c r="Y2630" i="29" a="1"/>
  <c r="AO2629" i="29" a="1"/>
  <c r="Y2576" i="29" a="1"/>
  <c r="AO2575" i="29" a="1"/>
  <c r="Y2522" i="29" a="1"/>
  <c r="AO2521" i="29" a="1"/>
  <c r="Y2468" i="29" a="1"/>
  <c r="AO2467" i="29" a="1"/>
  <c r="Y2414" i="29" a="1"/>
  <c r="AO2413" i="29" a="1"/>
  <c r="Y2360" i="29" a="1"/>
  <c r="AO2359" i="29" a="1"/>
  <c r="Y2306" i="29" a="1"/>
  <c r="AO2305" i="29" a="1"/>
  <c r="Y2198" i="29" a="1"/>
  <c r="AO2197" i="29" a="1"/>
  <c r="Y2144" i="29" a="1"/>
  <c r="AO2143" i="29" a="1"/>
  <c r="Y2090" i="29" a="1"/>
  <c r="AO2089" i="29" a="1"/>
  <c r="Y2036" i="29" a="1"/>
  <c r="AO2035" i="29" a="1"/>
  <c r="Y1982" i="29" a="1"/>
  <c r="AO1981" i="29" a="1"/>
  <c r="Y1928" i="29" a="1"/>
  <c r="AO1927" i="29" a="1"/>
  <c r="Y1874" i="29" a="1"/>
  <c r="AO1873" i="29" a="1"/>
  <c r="Y1820" i="29" a="1"/>
  <c r="AO1819" i="29" a="1"/>
  <c r="Y1766" i="29" a="1"/>
  <c r="AO1765" i="29" a="1"/>
  <c r="Y1712" i="29" a="1"/>
  <c r="AO1711" i="29" a="1"/>
  <c r="Y1658" i="29" a="1"/>
  <c r="AO1657" i="29" a="1"/>
  <c r="Y1604" i="29" a="1"/>
  <c r="AO1603" i="29" a="1"/>
  <c r="Y1550" i="29" a="1"/>
  <c r="AO1549" i="29" a="1"/>
  <c r="Y1496" i="29" a="1"/>
  <c r="AO1495" i="29" a="1"/>
  <c r="Y1442" i="29" a="1"/>
  <c r="AO1441" i="29" a="1"/>
  <c r="Y1388" i="29" a="1"/>
  <c r="AO1387" i="29" a="1"/>
  <c r="Y1334" i="29" a="1"/>
  <c r="AO1333" i="29" a="1"/>
  <c r="Y1280" i="29" a="1"/>
  <c r="AO1279" i="29" a="1"/>
  <c r="Y1226" i="29" a="1"/>
  <c r="AO1225" i="29" a="1"/>
  <c r="Y1172" i="29" a="1"/>
  <c r="AO1171" i="29" a="1"/>
  <c r="Y1118" i="29" a="1"/>
  <c r="AO1117" i="29" a="1"/>
  <c r="Y1064" i="29" a="1"/>
  <c r="AO1063" i="29" a="1"/>
  <c r="Y1010" i="29" a="1"/>
  <c r="AO1009" i="29" a="1"/>
  <c r="Y956" i="29" a="1"/>
  <c r="AO955" i="29" a="1"/>
  <c r="Y902" i="29" a="1"/>
  <c r="AO901" i="29" a="1"/>
  <c r="Y848" i="29" a="1"/>
  <c r="AO847" i="29" a="1"/>
  <c r="Y740" i="29" a="1"/>
  <c r="AO739" i="29" a="1"/>
  <c r="Y686" i="29" a="1"/>
  <c r="AO685" i="29" a="1"/>
  <c r="Y632" i="29" a="1"/>
  <c r="AO631" i="29" a="1"/>
  <c r="Y578" i="29" a="1"/>
  <c r="AO577" i="29" a="1"/>
  <c r="Y524" i="29" a="1"/>
  <c r="AO523" i="29" a="1"/>
  <c r="Y470" i="29" a="1"/>
  <c r="AO469" i="29" a="1"/>
  <c r="Y416" i="29" a="1"/>
  <c r="AO415" i="29" a="1"/>
  <c r="Y362" i="29" a="1"/>
  <c r="AO361" i="29" a="1"/>
  <c r="Y308" i="29" a="1"/>
  <c r="AO307" i="29" a="1"/>
  <c r="Y254" i="29" a="1"/>
  <c r="AO253" i="29" a="1"/>
  <c r="Y200" i="29" a="1"/>
  <c r="AO199" i="29" a="1"/>
  <c r="Y146" i="29" a="1"/>
  <c r="AO145" i="29" a="1"/>
  <c r="Y95" i="29" a="1"/>
  <c r="AO94" i="29" a="1"/>
  <c r="R9" i="29" a="1"/>
  <c r="AQ95" i="29" a="1"/>
  <c r="AP95" i="29" a="1"/>
  <c r="AR95" i="29" a="1"/>
  <c r="AQ146" i="29" a="1"/>
  <c r="AP146" i="29" a="1"/>
  <c r="AR146" i="29" a="1"/>
  <c r="AP200" i="29" a="1"/>
  <c r="AR200" i="29" a="1"/>
  <c r="AQ200" i="29" a="1"/>
  <c r="AQ254" i="29" a="1"/>
  <c r="AP254" i="29" a="1"/>
  <c r="AR254" i="29" a="1"/>
  <c r="AQ308" i="29" a="1"/>
  <c r="AP308" i="29" a="1"/>
  <c r="AR308" i="29" a="1"/>
  <c r="AR362" i="29" a="1"/>
  <c r="AP362" i="29" a="1"/>
  <c r="AQ362" i="29" a="1"/>
  <c r="AQ416" i="29" a="1"/>
  <c r="AP416" i="29" a="1"/>
  <c r="AR416" i="29" a="1"/>
  <c r="AP470" i="29" a="1"/>
  <c r="AQ470" i="29" a="1"/>
  <c r="AR470" i="29" a="1"/>
  <c r="AQ524" i="29" a="1"/>
  <c r="AR524" i="29" a="1"/>
  <c r="AP524" i="29" a="1"/>
  <c r="AP578" i="29" a="1"/>
  <c r="AR578" i="29" a="1"/>
  <c r="AQ578" i="29" a="1"/>
  <c r="AQ632" i="29" a="1"/>
  <c r="AP632" i="29" a="1"/>
  <c r="AR632" i="29" a="1"/>
  <c r="AP686" i="29" a="1"/>
  <c r="AQ686" i="29" a="1"/>
  <c r="AR686" i="29" a="1"/>
  <c r="AP740" i="29" a="1"/>
  <c r="AQ740" i="29" a="1"/>
  <c r="AR740" i="29" a="1"/>
  <c r="AP848" i="29" a="1"/>
  <c r="AQ848" i="29" a="1"/>
  <c r="AR848" i="29" a="1"/>
  <c r="AR902" i="29" a="1"/>
  <c r="AP902" i="29" a="1"/>
  <c r="AQ902" i="29" a="1"/>
  <c r="AP956" i="29" a="1"/>
  <c r="AR956" i="29" a="1"/>
  <c r="AQ956" i="29" a="1"/>
  <c r="AQ1010" i="29" a="1"/>
  <c r="AP1010" i="29" a="1"/>
  <c r="AR1010" i="29" a="1"/>
  <c r="AR1064" i="29" a="1"/>
  <c r="AP1064" i="29" a="1"/>
  <c r="AQ1064" i="29" a="1"/>
  <c r="AQ1118" i="29" a="1"/>
  <c r="AP1118" i="29" a="1"/>
  <c r="AR1118" i="29" a="1"/>
  <c r="AQ1172" i="29" a="1"/>
  <c r="AP1172" i="29" a="1"/>
  <c r="AR1172" i="29" a="1"/>
  <c r="AP1226" i="29" a="1"/>
  <c r="AR1226" i="29" a="1"/>
  <c r="AQ1226" i="29" a="1"/>
  <c r="AP1280" i="29" a="1"/>
  <c r="AQ1280" i="29" a="1"/>
  <c r="AR1280" i="29" a="1"/>
  <c r="AR1334" i="29" a="1"/>
  <c r="AP1334" i="29" a="1"/>
  <c r="AQ1334" i="29" a="1"/>
  <c r="AQ1388" i="29" a="1"/>
  <c r="AR1388" i="29" a="1"/>
  <c r="AP1388" i="29" a="1"/>
  <c r="AP1442" i="29" a="1"/>
  <c r="AR1442" i="29" a="1"/>
  <c r="AQ1442" i="29" a="1"/>
  <c r="AQ1496" i="29" a="1"/>
  <c r="AR1496" i="29" a="1"/>
  <c r="AP1496" i="29" a="1"/>
  <c r="AP1550" i="29" a="1"/>
  <c r="AQ1550" i="29" a="1"/>
  <c r="AR1550" i="29" a="1"/>
  <c r="AP1604" i="29" a="1"/>
  <c r="AR1604" i="29" a="1"/>
  <c r="AQ1604" i="29" a="1"/>
  <c r="AR1658" i="29" a="1"/>
  <c r="AP1658" i="29" a="1"/>
  <c r="AQ1658" i="29" a="1"/>
  <c r="AR1712" i="29" a="1"/>
  <c r="AP1712" i="29" a="1"/>
  <c r="AQ1712" i="29" a="1"/>
  <c r="AP1766" i="29" a="1"/>
  <c r="AQ1766" i="29" a="1"/>
  <c r="AR1766" i="29" a="1"/>
  <c r="AQ1820" i="29" a="1"/>
  <c r="AR1820" i="29" a="1"/>
  <c r="AP1820" i="29" a="1"/>
  <c r="AQ1874" i="29" a="1"/>
  <c r="AP1874" i="29" a="1"/>
  <c r="AR1874" i="29" a="1"/>
  <c r="AR1928" i="29" a="1"/>
  <c r="AP1928" i="29" a="1"/>
  <c r="AQ1928" i="29" a="1"/>
  <c r="AP1982" i="29" a="1"/>
  <c r="AQ1982" i="29" a="1"/>
  <c r="AR1982" i="29" a="1"/>
  <c r="AQ2036" i="29" a="1"/>
  <c r="AP2036" i="29" a="1"/>
  <c r="AR2036" i="29" a="1"/>
  <c r="AP2090" i="29" a="1"/>
  <c r="AR2090" i="29" a="1"/>
  <c r="AQ2090" i="29" a="1"/>
  <c r="AP2144" i="29" a="1"/>
  <c r="AR2144" i="29" a="1"/>
  <c r="AQ2144" i="29" a="1"/>
  <c r="AP2198" i="29" a="1"/>
  <c r="AR2198" i="29" a="1"/>
  <c r="AQ2198" i="29" a="1"/>
  <c r="AQ2306" i="29" a="1"/>
  <c r="AR2306" i="29" a="1"/>
  <c r="AP2306" i="29" a="1"/>
  <c r="AR2360" i="29" a="1"/>
  <c r="AP2360" i="29" a="1"/>
  <c r="AQ2360" i="29" a="1"/>
  <c r="AP2414" i="29" a="1"/>
  <c r="AR2414" i="29" a="1"/>
  <c r="AQ2414" i="29" a="1"/>
  <c r="AQ2468" i="29" a="1"/>
  <c r="AP2468" i="29" a="1"/>
  <c r="AR2468" i="29" a="1"/>
  <c r="AP2522" i="29" a="1"/>
  <c r="AR2522" i="29" a="1"/>
  <c r="AQ2522" i="29" a="1"/>
  <c r="AP2576" i="29" a="1"/>
  <c r="AQ2576" i="29" a="1"/>
  <c r="AR2576" i="29" a="1"/>
  <c r="AQ2630" i="29" a="1"/>
  <c r="AR2630" i="29" a="1"/>
  <c r="AP2630" i="29" a="1"/>
  <c r="AQ2684" i="29" a="1"/>
  <c r="AR2684" i="29" a="1"/>
  <c r="AP2684" i="29" a="1"/>
  <c r="AP2684" i="29" l="1"/>
  <c r="AR2684" i="29"/>
  <c r="AQ2684" i="29"/>
  <c r="AO2683" i="29"/>
  <c r="Y2684" i="29"/>
  <c r="AI2657" i="29"/>
  <c r="AT2657" i="29"/>
  <c r="AU2657" i="29" s="1"/>
  <c r="AP2630" i="29"/>
  <c r="AR2630" i="29"/>
  <c r="AQ2630" i="29"/>
  <c r="AO2629" i="29"/>
  <c r="Y2630" i="29"/>
  <c r="AI2603" i="29"/>
  <c r="AT2603" i="29"/>
  <c r="AU2603" i="29" s="1"/>
  <c r="AR2576" i="29"/>
  <c r="AQ2576" i="29"/>
  <c r="AP2576" i="29"/>
  <c r="AO2575" i="29"/>
  <c r="Y2576" i="29"/>
  <c r="AT2549" i="29"/>
  <c r="AU2549" i="29" s="1"/>
  <c r="AI2549" i="29"/>
  <c r="AQ2522" i="29"/>
  <c r="AR2522" i="29"/>
  <c r="AP2522" i="29"/>
  <c r="AO2521" i="29"/>
  <c r="Y2522" i="29"/>
  <c r="AT2495" i="29"/>
  <c r="AU2495" i="29" s="1"/>
  <c r="AI2495" i="29"/>
  <c r="AR2468" i="29"/>
  <c r="AP2468" i="29"/>
  <c r="AQ2468" i="29"/>
  <c r="AO2467" i="29"/>
  <c r="Y2468" i="29"/>
  <c r="AI2441" i="29"/>
  <c r="AT2441" i="29"/>
  <c r="AU2441" i="29" s="1"/>
  <c r="AQ2414" i="29"/>
  <c r="AR2414" i="29"/>
  <c r="AP2414" i="29"/>
  <c r="AO2413" i="29"/>
  <c r="Y2414" i="29"/>
  <c r="AI2387" i="29"/>
  <c r="AT2387" i="29"/>
  <c r="AU2387" i="29" s="1"/>
  <c r="AQ2360" i="29"/>
  <c r="AP2360" i="29"/>
  <c r="AR2360" i="29"/>
  <c r="AO2359" i="29"/>
  <c r="Y2360" i="29"/>
  <c r="AI2333" i="29"/>
  <c r="AT2333" i="29"/>
  <c r="AU2333" i="29" s="1"/>
  <c r="AP2306" i="29"/>
  <c r="AR2306" i="29"/>
  <c r="AQ2306" i="29"/>
  <c r="AO2305" i="29"/>
  <c r="Y2306" i="29"/>
  <c r="AT2279" i="29"/>
  <c r="AU2279" i="29" s="1"/>
  <c r="AI2279" i="29"/>
  <c r="AQ2198" i="29"/>
  <c r="AR2198" i="29"/>
  <c r="AP2198" i="29"/>
  <c r="AO2197" i="29"/>
  <c r="Y2198" i="29"/>
  <c r="AT2171" i="29"/>
  <c r="AU2171" i="29" s="1"/>
  <c r="AI2171" i="29"/>
  <c r="AQ2144" i="29"/>
  <c r="AR2144" i="29"/>
  <c r="AP2144" i="29"/>
  <c r="AO2143" i="29"/>
  <c r="Y2144" i="29"/>
  <c r="AI2117" i="29"/>
  <c r="AT2117" i="29"/>
  <c r="AU2117" i="29" s="1"/>
  <c r="AQ2090" i="29"/>
  <c r="AR2090" i="29"/>
  <c r="AP2090" i="29"/>
  <c r="AO2089" i="29"/>
  <c r="Y2090" i="29"/>
  <c r="AI2063" i="29"/>
  <c r="AT2063" i="29"/>
  <c r="AU2063" i="29" s="1"/>
  <c r="AR2036" i="29"/>
  <c r="AP2036" i="29"/>
  <c r="AQ2036" i="29"/>
  <c r="AO2035" i="29"/>
  <c r="Y2036" i="29"/>
  <c r="AI2009" i="29"/>
  <c r="AT2009" i="29"/>
  <c r="AU2009" i="29" s="1"/>
  <c r="AR1982" i="29"/>
  <c r="AQ1982" i="29"/>
  <c r="AP1982" i="29"/>
  <c r="AO1981" i="29"/>
  <c r="Y1982" i="29"/>
  <c r="AT1955" i="29"/>
  <c r="AU1955" i="29" s="1"/>
  <c r="AI1955" i="29"/>
  <c r="AQ1928" i="29"/>
  <c r="AP1928" i="29"/>
  <c r="AR1928" i="29"/>
  <c r="AO1927" i="29"/>
  <c r="Y1928" i="29"/>
  <c r="AI1901" i="29"/>
  <c r="AT1901" i="29"/>
  <c r="AU1901" i="29" s="1"/>
  <c r="AR1874" i="29"/>
  <c r="AP1874" i="29"/>
  <c r="AQ1874" i="29"/>
  <c r="AO1873" i="29"/>
  <c r="Y1874" i="29"/>
  <c r="AT1847" i="29"/>
  <c r="AU1847" i="29" s="1"/>
  <c r="AI1847" i="29"/>
  <c r="AP1820" i="29"/>
  <c r="AR1820" i="29"/>
  <c r="AQ1820" i="29"/>
  <c r="AO1819" i="29"/>
  <c r="Y1820" i="29"/>
  <c r="AI1793" i="29"/>
  <c r="AT1793" i="29"/>
  <c r="AU1793" i="29" s="1"/>
  <c r="AR1766" i="29"/>
  <c r="AQ1766" i="29"/>
  <c r="AP1766" i="29"/>
  <c r="AO1765" i="29"/>
  <c r="Y1766" i="29"/>
  <c r="AI1739" i="29"/>
  <c r="AT1739" i="29"/>
  <c r="AU1739" i="29" s="1"/>
  <c r="AQ1712" i="29"/>
  <c r="AP1712" i="29"/>
  <c r="AR1712" i="29"/>
  <c r="AO1711" i="29"/>
  <c r="Y1712" i="29"/>
  <c r="AI1685" i="29"/>
  <c r="AT1685" i="29"/>
  <c r="AU1685" i="29" s="1"/>
  <c r="AQ1658" i="29"/>
  <c r="AP1658" i="29"/>
  <c r="AR1658" i="29"/>
  <c r="AO1657" i="29"/>
  <c r="Y1658" i="29"/>
  <c r="AI1631" i="29"/>
  <c r="AT1631" i="29"/>
  <c r="AU1631" i="29" s="1"/>
  <c r="AQ1604" i="29"/>
  <c r="AR1604" i="29"/>
  <c r="AP1604" i="29"/>
  <c r="AO1603" i="29"/>
  <c r="Y1604" i="29"/>
  <c r="AT1577" i="29"/>
  <c r="AU1577" i="29" s="1"/>
  <c r="AI1577" i="29"/>
  <c r="AR1550" i="29"/>
  <c r="AQ1550" i="29"/>
  <c r="AP1550" i="29"/>
  <c r="AO1549" i="29"/>
  <c r="Y1550" i="29"/>
  <c r="AI1523" i="29"/>
  <c r="AT1523" i="29"/>
  <c r="AU1523" i="29" s="1"/>
  <c r="AP1496" i="29"/>
  <c r="AR1496" i="29"/>
  <c r="AQ1496" i="29"/>
  <c r="AO1495" i="29"/>
  <c r="Y1496" i="29"/>
  <c r="AI1469" i="29"/>
  <c r="AT1469" i="29"/>
  <c r="AU1469" i="29" s="1"/>
  <c r="AQ1442" i="29"/>
  <c r="AR1442" i="29"/>
  <c r="AP1442" i="29"/>
  <c r="AO1441" i="29"/>
  <c r="Y1442" i="29"/>
  <c r="AI1415" i="29"/>
  <c r="AT1415" i="29"/>
  <c r="AU1415" i="29" s="1"/>
  <c r="AP1388" i="29"/>
  <c r="AR1388" i="29"/>
  <c r="AQ1388" i="29"/>
  <c r="AO1387" i="29"/>
  <c r="Y1388" i="29"/>
  <c r="AI1361" i="29"/>
  <c r="AT1361" i="29"/>
  <c r="AU1361" i="29" s="1"/>
  <c r="AQ1334" i="29"/>
  <c r="AP1334" i="29"/>
  <c r="AR1334" i="29"/>
  <c r="AO1333" i="29"/>
  <c r="Y1334" i="29"/>
  <c r="AI1307" i="29"/>
  <c r="AT1307" i="29"/>
  <c r="AU1307" i="29" s="1"/>
  <c r="AR1280" i="29"/>
  <c r="AQ1280" i="29"/>
  <c r="AP1280" i="29"/>
  <c r="AO1279" i="29"/>
  <c r="Y1280" i="29"/>
  <c r="AI1253" i="29"/>
  <c r="AT1253" i="29"/>
  <c r="AU1253" i="29" s="1"/>
  <c r="AQ1226" i="29"/>
  <c r="AR1226" i="29"/>
  <c r="AP1226" i="29"/>
  <c r="AO1225" i="29"/>
  <c r="Y1226" i="29"/>
  <c r="AI1199" i="29"/>
  <c r="AT1199" i="29"/>
  <c r="AU1199" i="29" s="1"/>
  <c r="AR1172" i="29"/>
  <c r="AP1172" i="29"/>
  <c r="AQ1172" i="29"/>
  <c r="AO1171" i="29"/>
  <c r="Y1172" i="29"/>
  <c r="AT1145" i="29"/>
  <c r="AU1145" i="29" s="1"/>
  <c r="AI1145" i="29"/>
  <c r="AR1118" i="29"/>
  <c r="AP1118" i="29"/>
  <c r="AQ1118" i="29"/>
  <c r="AO1117" i="29"/>
  <c r="Y1118" i="29"/>
  <c r="AT1091" i="29"/>
  <c r="AU1091" i="29" s="1"/>
  <c r="AI1091" i="29"/>
  <c r="AQ1064" i="29"/>
  <c r="AP1064" i="29"/>
  <c r="AR1064" i="29"/>
  <c r="AO1063" i="29"/>
  <c r="Y1064" i="29"/>
  <c r="AI1037" i="29"/>
  <c r="AT1037" i="29"/>
  <c r="AU1037" i="29" s="1"/>
  <c r="AR1010" i="29"/>
  <c r="AP1010" i="29"/>
  <c r="AQ1010" i="29"/>
  <c r="AO1009" i="29"/>
  <c r="Y1010" i="29"/>
  <c r="AI983" i="29"/>
  <c r="AT983" i="29"/>
  <c r="AU983" i="29" s="1"/>
  <c r="AQ956" i="29"/>
  <c r="AR956" i="29"/>
  <c r="AP956" i="29"/>
  <c r="AO955" i="29"/>
  <c r="Y956" i="29"/>
  <c r="AI929" i="29"/>
  <c r="AT929" i="29"/>
  <c r="AU929" i="29" s="1"/>
  <c r="AQ902" i="29"/>
  <c r="AP902" i="29"/>
  <c r="AR902" i="29"/>
  <c r="AO901" i="29"/>
  <c r="Y902" i="29"/>
  <c r="AI875" i="29"/>
  <c r="AT875" i="29"/>
  <c r="AU875" i="29" s="1"/>
  <c r="AR848" i="29"/>
  <c r="AQ848" i="29"/>
  <c r="AP848" i="29"/>
  <c r="AO847" i="29"/>
  <c r="Y848" i="29"/>
  <c r="AT821" i="29"/>
  <c r="AU821" i="29" s="1"/>
  <c r="AI821" i="29"/>
  <c r="AR740" i="29"/>
  <c r="AQ740" i="29"/>
  <c r="AP740" i="29"/>
  <c r="AO739" i="29"/>
  <c r="Y740" i="29"/>
  <c r="AI713" i="29"/>
  <c r="AT713" i="29"/>
  <c r="AU713" i="29" s="1"/>
  <c r="AR686" i="29"/>
  <c r="AQ686" i="29"/>
  <c r="AP686" i="29"/>
  <c r="AO685" i="29"/>
  <c r="Y686" i="29"/>
  <c r="AI659" i="29"/>
  <c r="AT659" i="29"/>
  <c r="AU659" i="29" s="1"/>
  <c r="AR632" i="29"/>
  <c r="AP632" i="29"/>
  <c r="AQ632" i="29"/>
  <c r="AO631" i="29"/>
  <c r="Y632" i="29"/>
  <c r="AT605" i="29"/>
  <c r="AU605" i="29" s="1"/>
  <c r="AI605" i="29"/>
  <c r="AQ578" i="29"/>
  <c r="AR578" i="29"/>
  <c r="AP578" i="29"/>
  <c r="AO577" i="29"/>
  <c r="Y578" i="29"/>
  <c r="AI551" i="29"/>
  <c r="AT551" i="29"/>
  <c r="AU551" i="29" s="1"/>
  <c r="AP524" i="29"/>
  <c r="AR524" i="29"/>
  <c r="AQ524" i="29"/>
  <c r="AO523" i="29"/>
  <c r="Y524" i="29"/>
  <c r="AT497" i="29"/>
  <c r="AU497" i="29" s="1"/>
  <c r="AI497" i="29"/>
  <c r="AR470" i="29"/>
  <c r="AQ470" i="29"/>
  <c r="AP470" i="29"/>
  <c r="AO469" i="29"/>
  <c r="Y470" i="29"/>
  <c r="AI443" i="29"/>
  <c r="AT443" i="29"/>
  <c r="AU443" i="29" s="1"/>
  <c r="AR416" i="29"/>
  <c r="AP416" i="29"/>
  <c r="AQ416" i="29"/>
  <c r="AO415" i="29"/>
  <c r="Y416" i="29"/>
  <c r="AI389" i="29"/>
  <c r="AT389" i="29"/>
  <c r="AU389" i="29" s="1"/>
  <c r="AQ362" i="29"/>
  <c r="AP362" i="29"/>
  <c r="AR362" i="29"/>
  <c r="AO361" i="29"/>
  <c r="Y362" i="29"/>
  <c r="AI335" i="29"/>
  <c r="AT335" i="29"/>
  <c r="AU335" i="29" s="1"/>
  <c r="AR308" i="29"/>
  <c r="AP308" i="29"/>
  <c r="AQ308" i="29"/>
  <c r="AO307" i="29"/>
  <c r="Y308" i="29"/>
  <c r="AI281" i="29"/>
  <c r="AT281" i="29"/>
  <c r="AU281" i="29" s="1"/>
  <c r="AR254" i="29"/>
  <c r="AP254" i="29"/>
  <c r="AQ254" i="29"/>
  <c r="AO253" i="29"/>
  <c r="Y254" i="29"/>
  <c r="AI227" i="29"/>
  <c r="AT227" i="29"/>
  <c r="AU227" i="29" s="1"/>
  <c r="AQ200" i="29"/>
  <c r="AR200" i="29"/>
  <c r="AP200" i="29"/>
  <c r="AO199" i="29"/>
  <c r="Y200" i="29"/>
  <c r="AI173" i="29"/>
  <c r="AT173" i="29"/>
  <c r="AU173" i="29" s="1"/>
  <c r="AR146" i="29"/>
  <c r="AP146" i="29"/>
  <c r="AQ146" i="29"/>
  <c r="AO145" i="29"/>
  <c r="Y146" i="29"/>
  <c r="AI119" i="29"/>
  <c r="AT119" i="29"/>
  <c r="AU119" i="29" s="1"/>
  <c r="AR95" i="29"/>
  <c r="AP95" i="29"/>
  <c r="AQ95" i="29"/>
  <c r="AO94" i="29"/>
  <c r="Y95" i="29"/>
  <c r="AJ68" i="29"/>
  <c r="AN68" i="29"/>
  <c r="X69" i="29" s="1"/>
  <c r="R9" i="29"/>
  <c r="Y2685" i="29" a="1"/>
  <c r="AO2684" i="29" a="1"/>
  <c r="Y2631" i="29" a="1"/>
  <c r="AO2630" i="29" a="1"/>
  <c r="Y2577" i="29" a="1"/>
  <c r="AO2576" i="29" a="1"/>
  <c r="Y2523" i="29" a="1"/>
  <c r="AO2522" i="29" a="1"/>
  <c r="Y2469" i="29" a="1"/>
  <c r="AO2468" i="29" a="1"/>
  <c r="Y2415" i="29" a="1"/>
  <c r="AO2414" i="29" a="1"/>
  <c r="Y2361" i="29" a="1"/>
  <c r="AO2360" i="29" a="1"/>
  <c r="Y2307" i="29" a="1"/>
  <c r="AO2306" i="29" a="1"/>
  <c r="Y2199" i="29" a="1"/>
  <c r="AO2198" i="29" a="1"/>
  <c r="Y2145" i="29" a="1"/>
  <c r="AO2144" i="29" a="1"/>
  <c r="Y2091" i="29" a="1"/>
  <c r="AO2090" i="29" a="1"/>
  <c r="Y2037" i="29" a="1"/>
  <c r="AO2036" i="29" a="1"/>
  <c r="Y1983" i="29" a="1"/>
  <c r="AO1982" i="29" a="1"/>
  <c r="Y1929" i="29" a="1"/>
  <c r="AO1928" i="29" a="1"/>
  <c r="Y1875" i="29" a="1"/>
  <c r="AO1874" i="29" a="1"/>
  <c r="Y1821" i="29" a="1"/>
  <c r="AO1820" i="29" a="1"/>
  <c r="Y1767" i="29" a="1"/>
  <c r="AO1766" i="29" a="1"/>
  <c r="Y1713" i="29" a="1"/>
  <c r="AO1712" i="29" a="1"/>
  <c r="Y1659" i="29" a="1"/>
  <c r="AO1658" i="29" a="1"/>
  <c r="Y1605" i="29" a="1"/>
  <c r="AO1604" i="29" a="1"/>
  <c r="Y1551" i="29" a="1"/>
  <c r="AO1550" i="29" a="1"/>
  <c r="Y1497" i="29" a="1"/>
  <c r="AO1496" i="29" a="1"/>
  <c r="Y1443" i="29" a="1"/>
  <c r="AO1442" i="29" a="1"/>
  <c r="Y1389" i="29" a="1"/>
  <c r="AO1388" i="29" a="1"/>
  <c r="Y1335" i="29" a="1"/>
  <c r="AO1334" i="29" a="1"/>
  <c r="Y1281" i="29" a="1"/>
  <c r="AO1280" i="29" a="1"/>
  <c r="Y1227" i="29" a="1"/>
  <c r="AO1226" i="29" a="1"/>
  <c r="Y1173" i="29" a="1"/>
  <c r="AO1172" i="29" a="1"/>
  <c r="Y1119" i="29" a="1"/>
  <c r="AO1118" i="29" a="1"/>
  <c r="Y1065" i="29" a="1"/>
  <c r="AO1064" i="29" a="1"/>
  <c r="Y1011" i="29" a="1"/>
  <c r="AO1010" i="29" a="1"/>
  <c r="Y957" i="29" a="1"/>
  <c r="AO956" i="29" a="1"/>
  <c r="Y903" i="29" a="1"/>
  <c r="AO902" i="29" a="1"/>
  <c r="Y849" i="29" a="1"/>
  <c r="AO848" i="29" a="1"/>
  <c r="Y741" i="29" a="1"/>
  <c r="AO740" i="29" a="1"/>
  <c r="Y687" i="29" a="1"/>
  <c r="AO686" i="29" a="1"/>
  <c r="Y633" i="29" a="1"/>
  <c r="AO632" i="29" a="1"/>
  <c r="Y579" i="29" a="1"/>
  <c r="AO578" i="29" a="1"/>
  <c r="Y525" i="29" a="1"/>
  <c r="AO524" i="29" a="1"/>
  <c r="Y471" i="29" a="1"/>
  <c r="AO470" i="29" a="1"/>
  <c r="Y417" i="29" a="1"/>
  <c r="AO416" i="29" a="1"/>
  <c r="Y363" i="29" a="1"/>
  <c r="AO362" i="29" a="1"/>
  <c r="Y309" i="29" a="1"/>
  <c r="AO308" i="29" a="1"/>
  <c r="Y255" i="29" a="1"/>
  <c r="AO254" i="29" a="1"/>
  <c r="Y201" i="29" a="1"/>
  <c r="AO200" i="29" a="1"/>
  <c r="Y147" i="29" a="1"/>
  <c r="AO146" i="29" a="1"/>
  <c r="Y96" i="29" a="1"/>
  <c r="AO95" i="29" a="1"/>
  <c r="AF69" i="29" a="1"/>
  <c r="S8" i="29" a="1"/>
  <c r="AP96" i="29" a="1"/>
  <c r="AR96" i="29" a="1"/>
  <c r="AQ96" i="29" a="1"/>
  <c r="AP147" i="29" a="1"/>
  <c r="AR147" i="29" a="1"/>
  <c r="AQ147" i="29" a="1"/>
  <c r="AQ201" i="29" a="1"/>
  <c r="AP201" i="29" a="1"/>
  <c r="AR201" i="29" a="1"/>
  <c r="AP255" i="29" a="1"/>
  <c r="AR255" i="29" a="1"/>
  <c r="AQ255" i="29" a="1"/>
  <c r="AP309" i="29" a="1"/>
  <c r="AR309" i="29" a="1"/>
  <c r="AQ309" i="29" a="1"/>
  <c r="AQ363" i="29" a="1"/>
  <c r="AP363" i="29" a="1"/>
  <c r="AR363" i="29" a="1"/>
  <c r="AP417" i="29" a="1"/>
  <c r="AR417" i="29" a="1"/>
  <c r="AQ417" i="29" a="1"/>
  <c r="AQ471" i="29" a="1"/>
  <c r="AR471" i="29" a="1"/>
  <c r="AP471" i="29" a="1"/>
  <c r="AR525" i="29" a="1"/>
  <c r="AP525" i="29" a="1"/>
  <c r="AQ525" i="29" a="1"/>
  <c r="AQ579" i="29" a="1"/>
  <c r="AP579" i="29" a="1"/>
  <c r="AR579" i="29" a="1"/>
  <c r="AP633" i="29" a="1"/>
  <c r="AR633" i="29" a="1"/>
  <c r="AQ633" i="29" a="1"/>
  <c r="AQ687" i="29" a="1"/>
  <c r="AP687" i="29" a="1"/>
  <c r="AR687" i="29" a="1"/>
  <c r="AP741" i="29" a="1"/>
  <c r="AQ741" i="29" a="1"/>
  <c r="AR741" i="29" a="1"/>
  <c r="AP849" i="29" a="1"/>
  <c r="AR849" i="29" a="1"/>
  <c r="AQ849" i="29" a="1"/>
  <c r="AQ903" i="29" a="1"/>
  <c r="AP903" i="29" a="1"/>
  <c r="AR903" i="29" a="1"/>
  <c r="AQ957" i="29" a="1"/>
  <c r="AP957" i="29" a="1"/>
  <c r="AR957" i="29" a="1"/>
  <c r="AP1011" i="29" a="1"/>
  <c r="AR1011" i="29" a="1"/>
  <c r="AQ1011" i="29" a="1"/>
  <c r="AP1065" i="29" a="1"/>
  <c r="AQ1065" i="29" a="1"/>
  <c r="AR1065" i="29" a="1"/>
  <c r="AP1119" i="29" a="1"/>
  <c r="AR1119" i="29" a="1"/>
  <c r="AQ1119" i="29" a="1"/>
  <c r="AP1173" i="29" a="1"/>
  <c r="AR1173" i="29" a="1"/>
  <c r="AQ1173" i="29" a="1"/>
  <c r="AQ1227" i="29" a="1"/>
  <c r="AP1227" i="29" a="1"/>
  <c r="AR1227" i="29" a="1"/>
  <c r="AR1281" i="29" a="1"/>
  <c r="AP1281" i="29" a="1"/>
  <c r="AQ1281" i="29" a="1"/>
  <c r="AR1335" i="29" a="1"/>
  <c r="AP1335" i="29" a="1"/>
  <c r="AQ1335" i="29" a="1"/>
  <c r="AP1389" i="29" a="1"/>
  <c r="AQ1389" i="29" a="1"/>
  <c r="AR1389" i="29" a="1"/>
  <c r="AQ1443" i="29" a="1"/>
  <c r="AP1443" i="29" a="1"/>
  <c r="AR1443" i="29" a="1"/>
  <c r="AP1497" i="29" a="1"/>
  <c r="AQ1497" i="29" a="1"/>
  <c r="AR1497" i="29" a="1"/>
  <c r="AR1551" i="29" a="1"/>
  <c r="AP1551" i="29" a="1"/>
  <c r="AQ1551" i="29" a="1"/>
  <c r="AQ1605" i="29" a="1"/>
  <c r="AP1605" i="29" a="1"/>
  <c r="AR1605" i="29" a="1"/>
  <c r="AQ1659" i="29" a="1"/>
  <c r="AR1659" i="29" a="1"/>
  <c r="AP1659" i="29" a="1"/>
  <c r="AR1713" i="29" a="1"/>
  <c r="AP1713" i="29" a="1"/>
  <c r="AQ1713" i="29" a="1"/>
  <c r="AP1767" i="29" a="1"/>
  <c r="AQ1767" i="29" a="1"/>
  <c r="AR1767" i="29" a="1"/>
  <c r="AQ1821" i="29" a="1"/>
  <c r="AP1821" i="29" a="1"/>
  <c r="AR1821" i="29" a="1"/>
  <c r="AR1875" i="29" a="1"/>
  <c r="AP1875" i="29" a="1"/>
  <c r="AQ1875" i="29" a="1"/>
  <c r="AQ1929" i="29" a="1"/>
  <c r="AP1929" i="29" a="1"/>
  <c r="AR1929" i="29" a="1"/>
  <c r="AP1983" i="29" a="1"/>
  <c r="AQ1983" i="29" a="1"/>
  <c r="AR1983" i="29" a="1"/>
  <c r="AP2037" i="29" a="1"/>
  <c r="AR2037" i="29" a="1"/>
  <c r="AQ2037" i="29" a="1"/>
  <c r="AR2091" i="29" a="1"/>
  <c r="AP2091" i="29" a="1"/>
  <c r="AQ2091" i="29" a="1"/>
  <c r="AQ2145" i="29" a="1"/>
  <c r="AP2145" i="29" a="1"/>
  <c r="AR2145" i="29" a="1"/>
  <c r="AQ2199" i="29" a="1"/>
  <c r="AP2199" i="29" a="1"/>
  <c r="AR2199" i="29" a="1"/>
  <c r="AR2307" i="29" a="1"/>
  <c r="AP2307" i="29" a="1"/>
  <c r="AQ2307" i="29" a="1"/>
  <c r="AQ2361" i="29" a="1"/>
  <c r="AP2361" i="29" a="1"/>
  <c r="AR2361" i="29" a="1"/>
  <c r="AQ2415" i="29" a="1"/>
  <c r="AP2415" i="29" a="1"/>
  <c r="AR2415" i="29" a="1"/>
  <c r="AP2469" i="29" a="1"/>
  <c r="AQ2469" i="29" a="1"/>
  <c r="AR2469" i="29" a="1"/>
  <c r="AQ2523" i="29" a="1"/>
  <c r="AP2523" i="29" a="1"/>
  <c r="AR2523" i="29" a="1"/>
  <c r="AR2577" i="29" a="1"/>
  <c r="AQ2577" i="29" a="1"/>
  <c r="AP2577" i="29" a="1"/>
  <c r="AP2631" i="29" a="1"/>
  <c r="AQ2631" i="29" a="1"/>
  <c r="AR2631" i="29" a="1"/>
  <c r="AP2685" i="29" a="1"/>
  <c r="AQ2685" i="29" a="1"/>
  <c r="AR2685" i="29" a="1"/>
  <c r="AR2685" i="29" l="1"/>
  <c r="AQ2685" i="29"/>
  <c r="AP2685" i="29"/>
  <c r="AO2684" i="29"/>
  <c r="Y2685" i="29"/>
  <c r="AN2657" i="29"/>
  <c r="X2658" i="29" s="1"/>
  <c r="AJ2657" i="29"/>
  <c r="AR2631" i="29"/>
  <c r="AQ2631" i="29"/>
  <c r="AP2631" i="29"/>
  <c r="AO2630" i="29"/>
  <c r="Y2631" i="29"/>
  <c r="AN2603" i="29"/>
  <c r="X2604" i="29" s="1"/>
  <c r="AJ2603" i="29"/>
  <c r="AP2577" i="29"/>
  <c r="AQ2577" i="29"/>
  <c r="AR2577" i="29"/>
  <c r="AO2576" i="29"/>
  <c r="Y2577" i="29"/>
  <c r="AN2549" i="29"/>
  <c r="X2550" i="29" s="1"/>
  <c r="AJ2549" i="29"/>
  <c r="AR2523" i="29"/>
  <c r="AP2523" i="29"/>
  <c r="AQ2523" i="29"/>
  <c r="AO2522" i="29"/>
  <c r="Y2523" i="29"/>
  <c r="AJ2495" i="29"/>
  <c r="AN2495" i="29"/>
  <c r="X2496" i="29" s="1"/>
  <c r="AR2469" i="29"/>
  <c r="AQ2469" i="29"/>
  <c r="AP2469" i="29"/>
  <c r="AO2468" i="29"/>
  <c r="Y2469" i="29"/>
  <c r="AN2441" i="29"/>
  <c r="X2442" i="29" s="1"/>
  <c r="AJ2441" i="29"/>
  <c r="AR2415" i="29"/>
  <c r="AP2415" i="29"/>
  <c r="AQ2415" i="29"/>
  <c r="AO2414" i="29"/>
  <c r="Y2415" i="29"/>
  <c r="AN2387" i="29"/>
  <c r="X2388" i="29" s="1"/>
  <c r="AJ2387" i="29"/>
  <c r="AR2361" i="29"/>
  <c r="AP2361" i="29"/>
  <c r="AQ2361" i="29"/>
  <c r="AO2360" i="29"/>
  <c r="Y2361" i="29"/>
  <c r="AN2333" i="29"/>
  <c r="X2334" i="29" s="1"/>
  <c r="AJ2333" i="29"/>
  <c r="AQ2307" i="29"/>
  <c r="AP2307" i="29"/>
  <c r="AR2307" i="29"/>
  <c r="AO2306" i="29"/>
  <c r="Y2307" i="29"/>
  <c r="AN2279" i="29"/>
  <c r="X2280" i="29" s="1"/>
  <c r="AJ2279" i="29"/>
  <c r="AR2199" i="29"/>
  <c r="AP2199" i="29"/>
  <c r="AQ2199" i="29"/>
  <c r="AO2198" i="29"/>
  <c r="Y2199" i="29"/>
  <c r="AN2171" i="29"/>
  <c r="X2172" i="29" s="1"/>
  <c r="AJ2171" i="29"/>
  <c r="AR2145" i="29"/>
  <c r="AP2145" i="29"/>
  <c r="AQ2145" i="29"/>
  <c r="AO2144" i="29"/>
  <c r="Y2145" i="29"/>
  <c r="AN2117" i="29"/>
  <c r="X2118" i="29" s="1"/>
  <c r="AJ2117" i="29"/>
  <c r="AQ2091" i="29"/>
  <c r="AP2091" i="29"/>
  <c r="AR2091" i="29"/>
  <c r="AO2090" i="29"/>
  <c r="Y2091" i="29"/>
  <c r="AJ2063" i="29"/>
  <c r="AN2063" i="29"/>
  <c r="X2064" i="29" s="1"/>
  <c r="AQ2037" i="29"/>
  <c r="AR2037" i="29"/>
  <c r="AP2037" i="29"/>
  <c r="AO2036" i="29"/>
  <c r="Y2037" i="29"/>
  <c r="AN2009" i="29"/>
  <c r="X2010" i="29" s="1"/>
  <c r="AJ2009" i="29"/>
  <c r="AR1983" i="29"/>
  <c r="AQ1983" i="29"/>
  <c r="AP1983" i="29"/>
  <c r="AO1982" i="29"/>
  <c r="Y1983" i="29"/>
  <c r="AN1955" i="29"/>
  <c r="X1956" i="29" s="1"/>
  <c r="AJ1955" i="29"/>
  <c r="AR1929" i="29"/>
  <c r="AP1929" i="29"/>
  <c r="AQ1929" i="29"/>
  <c r="AO1928" i="29"/>
  <c r="Y1929" i="29"/>
  <c r="AN1901" i="29"/>
  <c r="X1902" i="29" s="1"/>
  <c r="AJ1901" i="29"/>
  <c r="AQ1875" i="29"/>
  <c r="AP1875" i="29"/>
  <c r="AR1875" i="29"/>
  <c r="AO1874" i="29"/>
  <c r="Y1875" i="29"/>
  <c r="AN1847" i="29"/>
  <c r="X1848" i="29" s="1"/>
  <c r="AJ1847" i="29"/>
  <c r="AR1821" i="29"/>
  <c r="AP1821" i="29"/>
  <c r="AQ1821" i="29"/>
  <c r="AO1820" i="29"/>
  <c r="Y1821" i="29"/>
  <c r="AN1793" i="29"/>
  <c r="X1794" i="29" s="1"/>
  <c r="AJ1793" i="29"/>
  <c r="AR1767" i="29"/>
  <c r="AQ1767" i="29"/>
  <c r="AP1767" i="29"/>
  <c r="AO1766" i="29"/>
  <c r="Y1767" i="29"/>
  <c r="AN1739" i="29"/>
  <c r="X1740" i="29" s="1"/>
  <c r="AJ1739" i="29"/>
  <c r="AQ1713" i="29"/>
  <c r="AP1713" i="29"/>
  <c r="AR1713" i="29"/>
  <c r="AO1712" i="29"/>
  <c r="Y1713" i="29"/>
  <c r="AN1685" i="29"/>
  <c r="X1686" i="29" s="1"/>
  <c r="AJ1685" i="29"/>
  <c r="AP1659" i="29"/>
  <c r="AR1659" i="29"/>
  <c r="AQ1659" i="29"/>
  <c r="AO1658" i="29"/>
  <c r="Y1659" i="29"/>
  <c r="AJ1631" i="29"/>
  <c r="AN1631" i="29"/>
  <c r="X1632" i="29" s="1"/>
  <c r="AR1605" i="29"/>
  <c r="AP1605" i="29"/>
  <c r="AQ1605" i="29"/>
  <c r="AO1604" i="29"/>
  <c r="Y1605" i="29"/>
  <c r="AN1577" i="29"/>
  <c r="X1578" i="29" s="1"/>
  <c r="AJ1577" i="29"/>
  <c r="AQ1551" i="29"/>
  <c r="AP1551" i="29"/>
  <c r="AR1551" i="29"/>
  <c r="AO1550" i="29"/>
  <c r="Y1551" i="29"/>
  <c r="AJ1523" i="29"/>
  <c r="AN1523" i="29"/>
  <c r="X1524" i="29" s="1"/>
  <c r="AR1497" i="29"/>
  <c r="AQ1497" i="29"/>
  <c r="AP1497" i="29"/>
  <c r="AO1496" i="29"/>
  <c r="Y1497" i="29"/>
  <c r="AN1469" i="29"/>
  <c r="X1470" i="29" s="1"/>
  <c r="AJ1469" i="29"/>
  <c r="AR1443" i="29"/>
  <c r="AP1443" i="29"/>
  <c r="AQ1443" i="29"/>
  <c r="AO1442" i="29"/>
  <c r="Y1443" i="29"/>
  <c r="AN1415" i="29"/>
  <c r="X1416" i="29" s="1"/>
  <c r="AJ1415" i="29"/>
  <c r="AR1389" i="29"/>
  <c r="AQ1389" i="29"/>
  <c r="AP1389" i="29"/>
  <c r="AO1388" i="29"/>
  <c r="Y1389" i="29"/>
  <c r="AJ1361" i="29"/>
  <c r="AN1361" i="29"/>
  <c r="X1362" i="29" s="1"/>
  <c r="AQ1335" i="29"/>
  <c r="AP1335" i="29"/>
  <c r="AR1335" i="29"/>
  <c r="AO1334" i="29"/>
  <c r="Y1335" i="29"/>
  <c r="AJ1307" i="29"/>
  <c r="AN1307" i="29"/>
  <c r="X1308" i="29" s="1"/>
  <c r="AQ1281" i="29"/>
  <c r="AP1281" i="29"/>
  <c r="AR1281" i="29"/>
  <c r="AO1280" i="29"/>
  <c r="Y1281" i="29"/>
  <c r="AN1253" i="29"/>
  <c r="X1254" i="29" s="1"/>
  <c r="AJ1253" i="29"/>
  <c r="AR1227" i="29"/>
  <c r="AP1227" i="29"/>
  <c r="AQ1227" i="29"/>
  <c r="AO1226" i="29"/>
  <c r="Y1227" i="29"/>
  <c r="AN1199" i="29"/>
  <c r="X1200" i="29" s="1"/>
  <c r="AJ1199" i="29"/>
  <c r="AQ1173" i="29"/>
  <c r="AR1173" i="29"/>
  <c r="AP1173" i="29"/>
  <c r="AO1172" i="29"/>
  <c r="Y1173" i="29"/>
  <c r="AN1145" i="29"/>
  <c r="X1146" i="29" s="1"/>
  <c r="AJ1145" i="29"/>
  <c r="AQ1119" i="29"/>
  <c r="AR1119" i="29"/>
  <c r="AP1119" i="29"/>
  <c r="AO1118" i="29"/>
  <c r="Y1119" i="29"/>
  <c r="AJ1091" i="29"/>
  <c r="AN1091" i="29"/>
  <c r="X1092" i="29" s="1"/>
  <c r="AR1065" i="29"/>
  <c r="AQ1065" i="29"/>
  <c r="AP1065" i="29"/>
  <c r="AO1064" i="29"/>
  <c r="Y1065" i="29"/>
  <c r="AN1037" i="29"/>
  <c r="X1038" i="29" s="1"/>
  <c r="AJ1037" i="29"/>
  <c r="AQ1011" i="29"/>
  <c r="AR1011" i="29"/>
  <c r="AP1011" i="29"/>
  <c r="AO1010" i="29"/>
  <c r="Y1011" i="29"/>
  <c r="AN983" i="29"/>
  <c r="X984" i="29" s="1"/>
  <c r="AJ983" i="29"/>
  <c r="AR957" i="29"/>
  <c r="AP957" i="29"/>
  <c r="AQ957" i="29"/>
  <c r="AO956" i="29"/>
  <c r="Y957" i="29"/>
  <c r="AN929" i="29"/>
  <c r="X930" i="29" s="1"/>
  <c r="AJ929" i="29"/>
  <c r="AR903" i="29"/>
  <c r="AP903" i="29"/>
  <c r="AQ903" i="29"/>
  <c r="AO902" i="29"/>
  <c r="Y903" i="29"/>
  <c r="AN875" i="29"/>
  <c r="X876" i="29" s="1"/>
  <c r="AJ875" i="29"/>
  <c r="AQ849" i="29"/>
  <c r="AR849" i="29"/>
  <c r="AP849" i="29"/>
  <c r="AO848" i="29"/>
  <c r="Y849" i="29"/>
  <c r="AN821" i="29"/>
  <c r="X822" i="29" s="1"/>
  <c r="AJ821" i="29"/>
  <c r="AR741" i="29"/>
  <c r="AQ741" i="29"/>
  <c r="AP741" i="29"/>
  <c r="AO740" i="29"/>
  <c r="Y741" i="29"/>
  <c r="AN713" i="29"/>
  <c r="X714" i="29" s="1"/>
  <c r="AJ713" i="29"/>
  <c r="AR687" i="29"/>
  <c r="AP687" i="29"/>
  <c r="AQ687" i="29"/>
  <c r="AO686" i="29"/>
  <c r="Y687" i="29"/>
  <c r="AN659" i="29"/>
  <c r="X660" i="29" s="1"/>
  <c r="AJ659" i="29"/>
  <c r="AQ633" i="29"/>
  <c r="AR633" i="29"/>
  <c r="AP633" i="29"/>
  <c r="AO632" i="29"/>
  <c r="Y633" i="29"/>
  <c r="AN605" i="29"/>
  <c r="X606" i="29" s="1"/>
  <c r="AJ605" i="29"/>
  <c r="AR579" i="29"/>
  <c r="AP579" i="29"/>
  <c r="AQ579" i="29"/>
  <c r="AO578" i="29"/>
  <c r="Y579" i="29"/>
  <c r="AJ551" i="29"/>
  <c r="AN551" i="29"/>
  <c r="X552" i="29" s="1"/>
  <c r="AQ525" i="29"/>
  <c r="AP525" i="29"/>
  <c r="AR525" i="29"/>
  <c r="AO524" i="29"/>
  <c r="Y525" i="29"/>
  <c r="AJ497" i="29"/>
  <c r="AN497" i="29"/>
  <c r="X498" i="29" s="1"/>
  <c r="AP471" i="29"/>
  <c r="AR471" i="29"/>
  <c r="AQ471" i="29"/>
  <c r="AO470" i="29"/>
  <c r="Y471" i="29"/>
  <c r="AN443" i="29"/>
  <c r="X444" i="29" s="1"/>
  <c r="AJ443" i="29"/>
  <c r="AQ417" i="29"/>
  <c r="AR417" i="29"/>
  <c r="AP417" i="29"/>
  <c r="AO416" i="29"/>
  <c r="Y417" i="29"/>
  <c r="AN389" i="29"/>
  <c r="X390" i="29" s="1"/>
  <c r="AJ389" i="29"/>
  <c r="AR363" i="29"/>
  <c r="AP363" i="29"/>
  <c r="AQ363" i="29"/>
  <c r="AO362" i="29"/>
  <c r="Y363" i="29"/>
  <c r="AJ335" i="29"/>
  <c r="AN335" i="29"/>
  <c r="X336" i="29" s="1"/>
  <c r="AQ309" i="29"/>
  <c r="AR309" i="29"/>
  <c r="AP309" i="29"/>
  <c r="AO308" i="29"/>
  <c r="Y309" i="29"/>
  <c r="AN281" i="29"/>
  <c r="X282" i="29" s="1"/>
  <c r="AJ281" i="29"/>
  <c r="AQ255" i="29"/>
  <c r="AR255" i="29"/>
  <c r="AP255" i="29"/>
  <c r="AO254" i="29"/>
  <c r="Y255" i="29"/>
  <c r="AN227" i="29"/>
  <c r="X228" i="29" s="1"/>
  <c r="AJ227" i="29"/>
  <c r="AR201" i="29"/>
  <c r="AP201" i="29"/>
  <c r="AQ201" i="29"/>
  <c r="AO200" i="29"/>
  <c r="Y201" i="29"/>
  <c r="AN173" i="29"/>
  <c r="X174" i="29" s="1"/>
  <c r="AJ173" i="29"/>
  <c r="AQ147" i="29"/>
  <c r="AR147" i="29"/>
  <c r="AP147" i="29"/>
  <c r="AO146" i="29"/>
  <c r="Y147" i="29"/>
  <c r="AN119" i="29"/>
  <c r="X120" i="29" s="1"/>
  <c r="AJ119" i="29"/>
  <c r="AQ96" i="29"/>
  <c r="AR96" i="29"/>
  <c r="AP96" i="29"/>
  <c r="AF69" i="29"/>
  <c r="AO95" i="29"/>
  <c r="Y96" i="29"/>
  <c r="AL68" i="29"/>
  <c r="V69" i="29" s="1"/>
  <c r="AM68" i="29"/>
  <c r="W69" i="29" s="1"/>
  <c r="AK68" i="29"/>
  <c r="S8" i="29"/>
  <c r="T7" i="29"/>
  <c r="Y2686" i="29" a="1"/>
  <c r="AO2685" i="29" a="1"/>
  <c r="AF2658" i="29" a="1"/>
  <c r="Y2632" i="29" a="1"/>
  <c r="AO2631" i="29" a="1"/>
  <c r="AF2604" i="29" a="1"/>
  <c r="Y2578" i="29" a="1"/>
  <c r="AO2577" i="29" a="1"/>
  <c r="AF2550" i="29" a="1"/>
  <c r="Y2524" i="29" a="1"/>
  <c r="AO2523" i="29" a="1"/>
  <c r="AF2496" i="29" a="1"/>
  <c r="Y2470" i="29" a="1"/>
  <c r="AO2469" i="29" a="1"/>
  <c r="AF2442" i="29" a="1"/>
  <c r="Y2416" i="29" a="1"/>
  <c r="AO2415" i="29" a="1"/>
  <c r="AF2388" i="29" a="1"/>
  <c r="Y2362" i="29" a="1"/>
  <c r="AO2361" i="29" a="1"/>
  <c r="AF2334" i="29" a="1"/>
  <c r="Y2308" i="29" a="1"/>
  <c r="AO2307" i="29" a="1"/>
  <c r="AF2280" i="29" a="1"/>
  <c r="Y2200" i="29" a="1"/>
  <c r="AO2199" i="29" a="1"/>
  <c r="AF2172" i="29" a="1"/>
  <c r="Y2146" i="29" a="1"/>
  <c r="AO2145" i="29" a="1"/>
  <c r="AF2118" i="29" a="1"/>
  <c r="Y2092" i="29" a="1"/>
  <c r="AO2091" i="29" a="1"/>
  <c r="AF2064" i="29" a="1"/>
  <c r="Y2038" i="29" a="1"/>
  <c r="AO2037" i="29" a="1"/>
  <c r="AF2010" i="29" a="1"/>
  <c r="Y1984" i="29" a="1"/>
  <c r="AO1983" i="29" a="1"/>
  <c r="AF1956" i="29" a="1"/>
  <c r="Y1930" i="29" a="1"/>
  <c r="AO1929" i="29" a="1"/>
  <c r="AF1902" i="29" a="1"/>
  <c r="Y1876" i="29" a="1"/>
  <c r="AO1875" i="29" a="1"/>
  <c r="AF1848" i="29" a="1"/>
  <c r="Y1822" i="29" a="1"/>
  <c r="AO1821" i="29" a="1"/>
  <c r="AF1794" i="29" a="1"/>
  <c r="Y1768" i="29" a="1"/>
  <c r="AO1767" i="29" a="1"/>
  <c r="AF1740" i="29" a="1"/>
  <c r="Y1714" i="29" a="1"/>
  <c r="AO1713" i="29" a="1"/>
  <c r="AF1686" i="29" a="1"/>
  <c r="Y1660" i="29" a="1"/>
  <c r="AO1659" i="29" a="1"/>
  <c r="AF1632" i="29" a="1"/>
  <c r="Y1606" i="29" a="1"/>
  <c r="AO1605" i="29" a="1"/>
  <c r="AF1578" i="29" a="1"/>
  <c r="Y1552" i="29" a="1"/>
  <c r="AO1551" i="29" a="1"/>
  <c r="AF1524" i="29" a="1"/>
  <c r="Y1498" i="29" a="1"/>
  <c r="AO1497" i="29" a="1"/>
  <c r="AF1470" i="29" a="1"/>
  <c r="Y1444" i="29" a="1"/>
  <c r="AO1443" i="29" a="1"/>
  <c r="AF1416" i="29" a="1"/>
  <c r="Y1390" i="29" a="1"/>
  <c r="AO1389" i="29" a="1"/>
  <c r="AF1362" i="29" a="1"/>
  <c r="Y1336" i="29" a="1"/>
  <c r="AO1335" i="29" a="1"/>
  <c r="AF1308" i="29" a="1"/>
  <c r="Y1282" i="29" a="1"/>
  <c r="AO1281" i="29" a="1"/>
  <c r="AF1254" i="29" a="1"/>
  <c r="Y1228" i="29" a="1"/>
  <c r="AO1227" i="29" a="1"/>
  <c r="AF1200" i="29" a="1"/>
  <c r="Y1174" i="29" a="1"/>
  <c r="AO1173" i="29" a="1"/>
  <c r="AF1146" i="29" a="1"/>
  <c r="Y1120" i="29" a="1"/>
  <c r="AO1119" i="29" a="1"/>
  <c r="AF1092" i="29" a="1"/>
  <c r="Y1066" i="29" a="1"/>
  <c r="AO1065" i="29" a="1"/>
  <c r="AF1038" i="29" a="1"/>
  <c r="Y1012" i="29" a="1"/>
  <c r="AO1011" i="29" a="1"/>
  <c r="AF984" i="29" a="1"/>
  <c r="Y958" i="29" a="1"/>
  <c r="AO957" i="29" a="1"/>
  <c r="AF930" i="29" a="1"/>
  <c r="Y904" i="29" a="1"/>
  <c r="AO903" i="29" a="1"/>
  <c r="AF876" i="29" a="1"/>
  <c r="Y850" i="29" a="1"/>
  <c r="AO849" i="29" a="1"/>
  <c r="AF822" i="29" a="1"/>
  <c r="Y742" i="29" a="1"/>
  <c r="AO741" i="29" a="1"/>
  <c r="AF714" i="29" a="1"/>
  <c r="Y688" i="29" a="1"/>
  <c r="AO687" i="29" a="1"/>
  <c r="AF660" i="29" a="1"/>
  <c r="Y634" i="29" a="1"/>
  <c r="AO633" i="29" a="1"/>
  <c r="AF606" i="29" a="1"/>
  <c r="Y580" i="29" a="1"/>
  <c r="AO579" i="29" a="1"/>
  <c r="AF552" i="29" a="1"/>
  <c r="Y526" i="29" a="1"/>
  <c r="AO525" i="29" a="1"/>
  <c r="AF498" i="29" a="1"/>
  <c r="Y472" i="29" a="1"/>
  <c r="AO471" i="29" a="1"/>
  <c r="AF444" i="29" a="1"/>
  <c r="Y418" i="29" a="1"/>
  <c r="AO417" i="29" a="1"/>
  <c r="AF390" i="29" a="1"/>
  <c r="Y364" i="29" a="1"/>
  <c r="AO363" i="29" a="1"/>
  <c r="AF336" i="29" a="1"/>
  <c r="Y310" i="29" a="1"/>
  <c r="AO309" i="29" a="1"/>
  <c r="AF282" i="29" a="1"/>
  <c r="Y256" i="29" a="1"/>
  <c r="AO255" i="29" a="1"/>
  <c r="AF228" i="29" a="1"/>
  <c r="Y202" i="29" a="1"/>
  <c r="AO201" i="29" a="1"/>
  <c r="AF174" i="29" a="1"/>
  <c r="Y148" i="29" a="1"/>
  <c r="AO147" i="29" a="1"/>
  <c r="AF120" i="29" a="1"/>
  <c r="Y97" i="29" a="1"/>
  <c r="AO96" i="29" a="1"/>
  <c r="AD69" i="29" a="1"/>
  <c r="AE69" i="29" a="1"/>
  <c r="Y9" i="29" a="1"/>
  <c r="AR97" i="29" a="1"/>
  <c r="AQ97" i="29" a="1"/>
  <c r="AP97" i="29" a="1"/>
  <c r="AQ148" i="29" a="1"/>
  <c r="AP148" i="29" a="1"/>
  <c r="AR148" i="29" a="1"/>
  <c r="AR202" i="29" a="1"/>
  <c r="AP202" i="29" a="1"/>
  <c r="AQ202" i="29" a="1"/>
  <c r="AP256" i="29" a="1"/>
  <c r="AR256" i="29" a="1"/>
  <c r="AQ256" i="29" a="1"/>
  <c r="AQ310" i="29" a="1"/>
  <c r="AP310" i="29" a="1"/>
  <c r="AR310" i="29" a="1"/>
  <c r="AR364" i="29" a="1"/>
  <c r="AP364" i="29" a="1"/>
  <c r="AQ364" i="29" a="1"/>
  <c r="AQ418" i="29" a="1"/>
  <c r="AP418" i="29" a="1"/>
  <c r="AR418" i="29" a="1"/>
  <c r="AR472" i="29" a="1"/>
  <c r="AP472" i="29" a="1"/>
  <c r="AQ472" i="29" a="1"/>
  <c r="AQ526" i="29" a="1"/>
  <c r="AP526" i="29" a="1"/>
  <c r="AR526" i="29" a="1"/>
  <c r="AR580" i="29" a="1"/>
  <c r="AP580" i="29" a="1"/>
  <c r="AQ580" i="29" a="1"/>
  <c r="AQ634" i="29" a="1"/>
  <c r="AP634" i="29" a="1"/>
  <c r="AR634" i="29" a="1"/>
  <c r="AR688" i="29" a="1"/>
  <c r="AP688" i="29" a="1"/>
  <c r="AQ688" i="29" a="1"/>
  <c r="AP742" i="29" a="1"/>
  <c r="AQ742" i="29" a="1"/>
  <c r="AR742" i="29" a="1"/>
  <c r="AQ850" i="29" a="1"/>
  <c r="AP850" i="29" a="1"/>
  <c r="AR850" i="29" a="1"/>
  <c r="AR904" i="29" a="1"/>
  <c r="AP904" i="29" a="1"/>
  <c r="AQ904" i="29" a="1"/>
  <c r="AP958" i="29" a="1"/>
  <c r="AR958" i="29" a="1"/>
  <c r="AQ958" i="29" a="1"/>
  <c r="AQ1012" i="29" a="1"/>
  <c r="AP1012" i="29" a="1"/>
  <c r="AR1012" i="29" a="1"/>
  <c r="AP1066" i="29" a="1"/>
  <c r="AR1066" i="29" a="1"/>
  <c r="AQ1066" i="29" a="1"/>
  <c r="AQ1120" i="29" a="1"/>
  <c r="AP1120" i="29" a="1"/>
  <c r="AR1120" i="29" a="1"/>
  <c r="AQ1174" i="29" a="1"/>
  <c r="AP1174" i="29" a="1"/>
  <c r="AR1174" i="29" a="1"/>
  <c r="AR1228" i="29" a="1"/>
  <c r="AP1228" i="29" a="1"/>
  <c r="AQ1228" i="29" a="1"/>
  <c r="AR1282" i="29" a="1"/>
  <c r="AP1282" i="29" a="1"/>
  <c r="AQ1282" i="29" a="1"/>
  <c r="AR1336" i="29" a="1"/>
  <c r="AP1336" i="29" a="1"/>
  <c r="AQ1336" i="29" a="1"/>
  <c r="AR1390" i="29" a="1"/>
  <c r="AP1390" i="29" a="1"/>
  <c r="AQ1390" i="29" a="1"/>
  <c r="AP1444" i="29" a="1"/>
  <c r="AR1444" i="29" a="1"/>
  <c r="AQ1444" i="29" a="1"/>
  <c r="AP1498" i="29" a="1"/>
  <c r="AQ1498" i="29" a="1"/>
  <c r="AR1498" i="29" a="1"/>
  <c r="AQ1552" i="29" a="1"/>
  <c r="AP1552" i="29" a="1"/>
  <c r="AR1552" i="29" a="1"/>
  <c r="AR1606" i="29" a="1"/>
  <c r="AP1606" i="29" a="1"/>
  <c r="AQ1606" i="29" a="1"/>
  <c r="AQ1660" i="29" a="1"/>
  <c r="AR1660" i="29" a="1"/>
  <c r="AP1660" i="29" a="1"/>
  <c r="AQ1714" i="29" a="1"/>
  <c r="AP1714" i="29" a="1"/>
  <c r="AR1714" i="29" a="1"/>
  <c r="AR1768" i="29" a="1"/>
  <c r="AP1768" i="29" a="1"/>
  <c r="AQ1768" i="29" a="1"/>
  <c r="AQ1822" i="29" a="1"/>
  <c r="AP1822" i="29" a="1"/>
  <c r="AR1822" i="29" a="1"/>
  <c r="AQ1876" i="29" a="1"/>
  <c r="AP1876" i="29" a="1"/>
  <c r="AR1876" i="29" a="1"/>
  <c r="AP1930" i="29" a="1"/>
  <c r="AR1930" i="29" a="1"/>
  <c r="AQ1930" i="29" a="1"/>
  <c r="AR1984" i="29" a="1"/>
  <c r="AP1984" i="29" a="1"/>
  <c r="AQ1984" i="29" a="1"/>
  <c r="AQ2038" i="29" a="1"/>
  <c r="AP2038" i="29" a="1"/>
  <c r="AR2038" i="29" a="1"/>
  <c r="AQ2092" i="29" a="1"/>
  <c r="AR2092" i="29" a="1"/>
  <c r="AP2092" i="29" a="1"/>
  <c r="AP2146" i="29" a="1"/>
  <c r="AR2146" i="29" a="1"/>
  <c r="AQ2146" i="29" a="1"/>
  <c r="AP2200" i="29" a="1"/>
  <c r="AR2200" i="29" a="1"/>
  <c r="AQ2200" i="29" a="1"/>
  <c r="AP2308" i="29" a="1"/>
  <c r="AQ2308" i="29" a="1"/>
  <c r="AR2308" i="29" a="1"/>
  <c r="AR2362" i="29" a="1"/>
  <c r="AP2362" i="29" a="1"/>
  <c r="AQ2362" i="29" a="1"/>
  <c r="AR2416" i="29" a="1"/>
  <c r="AP2416" i="29" a="1"/>
  <c r="AQ2416" i="29" a="1"/>
  <c r="AP2470" i="29" a="1"/>
  <c r="AR2470" i="29" a="1"/>
  <c r="AQ2470" i="29" a="1"/>
  <c r="AP2524" i="29" a="1"/>
  <c r="AR2524" i="29" a="1"/>
  <c r="AQ2524" i="29" a="1"/>
  <c r="AR2578" i="29" a="1"/>
  <c r="AQ2578" i="29" a="1"/>
  <c r="AP2578" i="29" a="1"/>
  <c r="AQ2632" i="29" a="1"/>
  <c r="AP2632" i="29" a="1"/>
  <c r="AR2632" i="29" a="1"/>
  <c r="AP2686" i="29" a="1"/>
  <c r="AR2686" i="29" a="1"/>
  <c r="AQ2686" i="29" a="1"/>
  <c r="AQ2686" i="29" l="1"/>
  <c r="AR2686" i="29"/>
  <c r="AP2686" i="29"/>
  <c r="AF2658" i="29"/>
  <c r="AO2685" i="29"/>
  <c r="Y2686" i="29"/>
  <c r="AM2657" i="29"/>
  <c r="W2658" i="29" s="1"/>
  <c r="AL2657" i="29"/>
  <c r="V2658" i="29" s="1"/>
  <c r="AK2657" i="29"/>
  <c r="AR2632" i="29"/>
  <c r="AP2632" i="29"/>
  <c r="AQ2632" i="29"/>
  <c r="AF2604" i="29"/>
  <c r="AO2631" i="29"/>
  <c r="Y2632" i="29"/>
  <c r="AM2603" i="29"/>
  <c r="W2604" i="29" s="1"/>
  <c r="AL2603" i="29"/>
  <c r="V2604" i="29" s="1"/>
  <c r="AK2603" i="29"/>
  <c r="AP2578" i="29"/>
  <c r="AQ2578" i="29"/>
  <c r="AR2578" i="29"/>
  <c r="AF2550" i="29"/>
  <c r="AO2577" i="29"/>
  <c r="Y2578" i="29"/>
  <c r="AM2549" i="29"/>
  <c r="W2550" i="29" s="1"/>
  <c r="AL2549" i="29"/>
  <c r="V2550" i="29" s="1"/>
  <c r="AK2549" i="29"/>
  <c r="AQ2524" i="29"/>
  <c r="AR2524" i="29"/>
  <c r="AP2524" i="29"/>
  <c r="AF2496" i="29"/>
  <c r="AO2523" i="29"/>
  <c r="Y2524" i="29"/>
  <c r="AL2495" i="29"/>
  <c r="V2496" i="29" s="1"/>
  <c r="AK2495" i="29"/>
  <c r="AM2495" i="29"/>
  <c r="W2496" i="29" s="1"/>
  <c r="AQ2470" i="29"/>
  <c r="AR2470" i="29"/>
  <c r="AP2470" i="29"/>
  <c r="AF2442" i="29"/>
  <c r="AO2469" i="29"/>
  <c r="Y2470" i="29"/>
  <c r="AL2441" i="29"/>
  <c r="V2442" i="29" s="1"/>
  <c r="AM2441" i="29"/>
  <c r="W2442" i="29" s="1"/>
  <c r="AK2441" i="29"/>
  <c r="AQ2416" i="29"/>
  <c r="AP2416" i="29"/>
  <c r="AR2416" i="29"/>
  <c r="AF2388" i="29"/>
  <c r="AO2415" i="29"/>
  <c r="Y2416" i="29"/>
  <c r="AM2387" i="29"/>
  <c r="W2388" i="29" s="1"/>
  <c r="AL2387" i="29"/>
  <c r="V2388" i="29" s="1"/>
  <c r="AK2387" i="29"/>
  <c r="AQ2362" i="29"/>
  <c r="AP2362" i="29"/>
  <c r="AR2362" i="29"/>
  <c r="AF2334" i="29"/>
  <c r="AO2361" i="29"/>
  <c r="Y2362" i="29"/>
  <c r="AL2333" i="29"/>
  <c r="V2334" i="29" s="1"/>
  <c r="AM2333" i="29"/>
  <c r="W2334" i="29" s="1"/>
  <c r="AK2333" i="29"/>
  <c r="AR2308" i="29"/>
  <c r="AQ2308" i="29"/>
  <c r="AP2308" i="29"/>
  <c r="AF2280" i="29"/>
  <c r="AO2307" i="29"/>
  <c r="Y2308" i="29"/>
  <c r="AK2279" i="29"/>
  <c r="AM2279" i="29"/>
  <c r="W2280" i="29" s="1"/>
  <c r="AL2279" i="29"/>
  <c r="V2280" i="29" s="1"/>
  <c r="AQ2200" i="29"/>
  <c r="AR2200" i="29"/>
  <c r="AP2200" i="29"/>
  <c r="AF2172" i="29"/>
  <c r="AO2199" i="29"/>
  <c r="Y2200" i="29"/>
  <c r="AL2171" i="29"/>
  <c r="V2172" i="29" s="1"/>
  <c r="AM2171" i="29"/>
  <c r="W2172" i="29" s="1"/>
  <c r="AK2171" i="29"/>
  <c r="AQ2146" i="29"/>
  <c r="AR2146" i="29"/>
  <c r="AP2146" i="29"/>
  <c r="AF2118" i="29"/>
  <c r="AO2145" i="29"/>
  <c r="Y2146" i="29"/>
  <c r="AM2117" i="29"/>
  <c r="W2118" i="29" s="1"/>
  <c r="AL2117" i="29"/>
  <c r="V2118" i="29" s="1"/>
  <c r="AK2117" i="29"/>
  <c r="AP2092" i="29"/>
  <c r="AR2092" i="29"/>
  <c r="AQ2092" i="29"/>
  <c r="AF2064" i="29"/>
  <c r="AO2091" i="29"/>
  <c r="Y2092" i="29"/>
  <c r="AL2063" i="29"/>
  <c r="V2064" i="29" s="1"/>
  <c r="AK2063" i="29"/>
  <c r="AM2063" i="29"/>
  <c r="W2064" i="29" s="1"/>
  <c r="AR2038" i="29"/>
  <c r="AP2038" i="29"/>
  <c r="AQ2038" i="29"/>
  <c r="AF2010" i="29"/>
  <c r="AO2037" i="29"/>
  <c r="Y2038" i="29"/>
  <c r="AK2009" i="29"/>
  <c r="AM2009" i="29"/>
  <c r="W2010" i="29" s="1"/>
  <c r="AL2009" i="29"/>
  <c r="V2010" i="29" s="1"/>
  <c r="AQ1984" i="29"/>
  <c r="AP1984" i="29"/>
  <c r="AR1984" i="29"/>
  <c r="AF1956" i="29"/>
  <c r="AO1983" i="29"/>
  <c r="Y1984" i="29"/>
  <c r="AL1955" i="29"/>
  <c r="V1956" i="29" s="1"/>
  <c r="AM1955" i="29"/>
  <c r="W1956" i="29" s="1"/>
  <c r="AK1955" i="29"/>
  <c r="AQ1930" i="29"/>
  <c r="AR1930" i="29"/>
  <c r="AP1930" i="29"/>
  <c r="AF1902" i="29"/>
  <c r="AO1929" i="29"/>
  <c r="Y1930" i="29"/>
  <c r="AL1901" i="29"/>
  <c r="V1902" i="29" s="1"/>
  <c r="AM1901" i="29"/>
  <c r="W1902" i="29" s="1"/>
  <c r="AK1901" i="29"/>
  <c r="AR1876" i="29"/>
  <c r="AP1876" i="29"/>
  <c r="AQ1876" i="29"/>
  <c r="AF1848" i="29"/>
  <c r="AO1875" i="29"/>
  <c r="Y1876" i="29"/>
  <c r="AM1847" i="29"/>
  <c r="W1848" i="29" s="1"/>
  <c r="AL1847" i="29"/>
  <c r="V1848" i="29" s="1"/>
  <c r="AK1847" i="29"/>
  <c r="AR1822" i="29"/>
  <c r="AP1822" i="29"/>
  <c r="AQ1822" i="29"/>
  <c r="AF1794" i="29"/>
  <c r="AO1821" i="29"/>
  <c r="Y1822" i="29"/>
  <c r="AK1793" i="29"/>
  <c r="AM1793" i="29"/>
  <c r="W1794" i="29" s="1"/>
  <c r="AL1793" i="29"/>
  <c r="V1794" i="29" s="1"/>
  <c r="AQ1768" i="29"/>
  <c r="AP1768" i="29"/>
  <c r="AR1768" i="29"/>
  <c r="AF1740" i="29"/>
  <c r="AO1767" i="29"/>
  <c r="Y1768" i="29"/>
  <c r="AM1739" i="29"/>
  <c r="W1740" i="29" s="1"/>
  <c r="AL1739" i="29"/>
  <c r="V1740" i="29" s="1"/>
  <c r="AK1739" i="29"/>
  <c r="AR1714" i="29"/>
  <c r="AP1714" i="29"/>
  <c r="AQ1714" i="29"/>
  <c r="AF1686" i="29"/>
  <c r="AO1713" i="29"/>
  <c r="Y1714" i="29"/>
  <c r="AM1685" i="29"/>
  <c r="W1686" i="29" s="1"/>
  <c r="AL1685" i="29"/>
  <c r="V1686" i="29" s="1"/>
  <c r="AK1685" i="29"/>
  <c r="AP1660" i="29"/>
  <c r="AR1660" i="29"/>
  <c r="AQ1660" i="29"/>
  <c r="AF1632" i="29"/>
  <c r="AO1659" i="29"/>
  <c r="Y1660" i="29"/>
  <c r="AK1631" i="29"/>
  <c r="AM1631" i="29"/>
  <c r="W1632" i="29" s="1"/>
  <c r="AL1631" i="29"/>
  <c r="V1632" i="29" s="1"/>
  <c r="AQ1606" i="29"/>
  <c r="AP1606" i="29"/>
  <c r="AR1606" i="29"/>
  <c r="AF1578" i="29"/>
  <c r="AO1605" i="29"/>
  <c r="Y1606" i="29"/>
  <c r="AL1577" i="29"/>
  <c r="V1578" i="29" s="1"/>
  <c r="AM1577" i="29"/>
  <c r="W1578" i="29" s="1"/>
  <c r="AK1577" i="29"/>
  <c r="AR1552" i="29"/>
  <c r="AP1552" i="29"/>
  <c r="AQ1552" i="29"/>
  <c r="AF1524" i="29"/>
  <c r="AO1551" i="29"/>
  <c r="Y1552" i="29"/>
  <c r="AL1523" i="29"/>
  <c r="V1524" i="29" s="1"/>
  <c r="AK1523" i="29"/>
  <c r="AM1523" i="29"/>
  <c r="W1524" i="29" s="1"/>
  <c r="AR1498" i="29"/>
  <c r="AQ1498" i="29"/>
  <c r="AP1498" i="29"/>
  <c r="AF1470" i="29"/>
  <c r="AO1497" i="29"/>
  <c r="Y1498" i="29"/>
  <c r="AL1469" i="29"/>
  <c r="V1470" i="29" s="1"/>
  <c r="AK1469" i="29"/>
  <c r="AM1469" i="29"/>
  <c r="W1470" i="29" s="1"/>
  <c r="AQ1444" i="29"/>
  <c r="AR1444" i="29"/>
  <c r="AP1444" i="29"/>
  <c r="AF1416" i="29"/>
  <c r="AO1443" i="29"/>
  <c r="Y1444" i="29"/>
  <c r="AM1415" i="29"/>
  <c r="W1416" i="29" s="1"/>
  <c r="AL1415" i="29"/>
  <c r="V1416" i="29" s="1"/>
  <c r="AK1415" i="29"/>
  <c r="AQ1390" i="29"/>
  <c r="AP1390" i="29"/>
  <c r="AR1390" i="29"/>
  <c r="AF1362" i="29"/>
  <c r="AO1389" i="29"/>
  <c r="Y1390" i="29"/>
  <c r="AM1361" i="29"/>
  <c r="W1362" i="29" s="1"/>
  <c r="AL1361" i="29"/>
  <c r="V1362" i="29" s="1"/>
  <c r="AK1361" i="29"/>
  <c r="AQ1336" i="29"/>
  <c r="AP1336" i="29"/>
  <c r="AR1336" i="29"/>
  <c r="AF1308" i="29"/>
  <c r="AO1335" i="29"/>
  <c r="Y1336" i="29"/>
  <c r="AM1307" i="29"/>
  <c r="W1308" i="29" s="1"/>
  <c r="AL1307" i="29"/>
  <c r="V1308" i="29" s="1"/>
  <c r="AK1307" i="29"/>
  <c r="AQ1282" i="29"/>
  <c r="AP1282" i="29"/>
  <c r="AR1282" i="29"/>
  <c r="AF1254" i="29"/>
  <c r="AO1281" i="29"/>
  <c r="Y1282" i="29"/>
  <c r="AL1253" i="29"/>
  <c r="V1254" i="29" s="1"/>
  <c r="AM1253" i="29"/>
  <c r="W1254" i="29" s="1"/>
  <c r="AK1253" i="29"/>
  <c r="AQ1228" i="29"/>
  <c r="AP1228" i="29"/>
  <c r="AR1228" i="29"/>
  <c r="AF1200" i="29"/>
  <c r="AO1227" i="29"/>
  <c r="Y1228" i="29"/>
  <c r="AL1199" i="29"/>
  <c r="V1200" i="29" s="1"/>
  <c r="AM1199" i="29"/>
  <c r="W1200" i="29" s="1"/>
  <c r="AK1199" i="29"/>
  <c r="AR1174" i="29"/>
  <c r="AP1174" i="29"/>
  <c r="AQ1174" i="29"/>
  <c r="AF1146" i="29"/>
  <c r="AO1173" i="29"/>
  <c r="Y1174" i="29"/>
  <c r="AL1145" i="29"/>
  <c r="V1146" i="29" s="1"/>
  <c r="AM1145" i="29"/>
  <c r="W1146" i="29" s="1"/>
  <c r="AK1145" i="29"/>
  <c r="AR1120" i="29"/>
  <c r="AP1120" i="29"/>
  <c r="AQ1120" i="29"/>
  <c r="AF1092" i="29"/>
  <c r="AO1119" i="29"/>
  <c r="Y1120" i="29"/>
  <c r="AL1091" i="29"/>
  <c r="V1092" i="29" s="1"/>
  <c r="AM1091" i="29"/>
  <c r="W1092" i="29" s="1"/>
  <c r="AK1091" i="29"/>
  <c r="AQ1066" i="29"/>
  <c r="AR1066" i="29"/>
  <c r="AP1066" i="29"/>
  <c r="AF1038" i="29"/>
  <c r="AO1065" i="29"/>
  <c r="Y1066" i="29"/>
  <c r="AK1037" i="29"/>
  <c r="AM1037" i="29"/>
  <c r="W1038" i="29" s="1"/>
  <c r="AL1037" i="29"/>
  <c r="V1038" i="29" s="1"/>
  <c r="AR1012" i="29"/>
  <c r="AP1012" i="29"/>
  <c r="AQ1012" i="29"/>
  <c r="AF984" i="29"/>
  <c r="AO1011" i="29"/>
  <c r="Y1012" i="29"/>
  <c r="AK983" i="29"/>
  <c r="AL983" i="29"/>
  <c r="V984" i="29" s="1"/>
  <c r="AM983" i="29"/>
  <c r="W984" i="29" s="1"/>
  <c r="AQ958" i="29"/>
  <c r="AR958" i="29"/>
  <c r="AP958" i="29"/>
  <c r="AF930" i="29"/>
  <c r="AO957" i="29"/>
  <c r="Y958" i="29"/>
  <c r="AK929" i="29"/>
  <c r="AM929" i="29"/>
  <c r="W930" i="29" s="1"/>
  <c r="AL929" i="29"/>
  <c r="V930" i="29" s="1"/>
  <c r="AQ904" i="29"/>
  <c r="AP904" i="29"/>
  <c r="AR904" i="29"/>
  <c r="AF876" i="29"/>
  <c r="AO903" i="29"/>
  <c r="Y904" i="29"/>
  <c r="AM875" i="29"/>
  <c r="W876" i="29" s="1"/>
  <c r="AL875" i="29"/>
  <c r="V876" i="29" s="1"/>
  <c r="AK875" i="29"/>
  <c r="AR850" i="29"/>
  <c r="AP850" i="29"/>
  <c r="AQ850" i="29"/>
  <c r="AF822" i="29"/>
  <c r="AO849" i="29"/>
  <c r="Y850" i="29"/>
  <c r="AL821" i="29"/>
  <c r="V822" i="29" s="1"/>
  <c r="AM821" i="29"/>
  <c r="W822" i="29" s="1"/>
  <c r="AK821" i="29"/>
  <c r="AR742" i="29"/>
  <c r="AQ742" i="29"/>
  <c r="AP742" i="29"/>
  <c r="AF714" i="29"/>
  <c r="AO741" i="29"/>
  <c r="Y742" i="29"/>
  <c r="AM713" i="29"/>
  <c r="W714" i="29" s="1"/>
  <c r="AL713" i="29"/>
  <c r="V714" i="29" s="1"/>
  <c r="AK713" i="29"/>
  <c r="AQ688" i="29"/>
  <c r="AP688" i="29"/>
  <c r="AR688" i="29"/>
  <c r="AF660" i="29"/>
  <c r="AO687" i="29"/>
  <c r="Y688" i="29"/>
  <c r="AK659" i="29"/>
  <c r="AL659" i="29"/>
  <c r="V660" i="29" s="1"/>
  <c r="AM659" i="29"/>
  <c r="W660" i="29" s="1"/>
  <c r="AR634" i="29"/>
  <c r="AP634" i="29"/>
  <c r="AQ634" i="29"/>
  <c r="AF606" i="29"/>
  <c r="AO633" i="29"/>
  <c r="Y634" i="29"/>
  <c r="AL605" i="29"/>
  <c r="V606" i="29" s="1"/>
  <c r="AK605" i="29"/>
  <c r="AM605" i="29"/>
  <c r="W606" i="29" s="1"/>
  <c r="AQ580" i="29"/>
  <c r="AP580" i="29"/>
  <c r="AR580" i="29"/>
  <c r="AF552" i="29"/>
  <c r="AO579" i="29"/>
  <c r="Y580" i="29"/>
  <c r="AM551" i="29"/>
  <c r="W552" i="29" s="1"/>
  <c r="AK551" i="29"/>
  <c r="AL551" i="29"/>
  <c r="V552" i="29" s="1"/>
  <c r="AR526" i="29"/>
  <c r="AP526" i="29"/>
  <c r="AQ526" i="29"/>
  <c r="AF498" i="29"/>
  <c r="AO525" i="29"/>
  <c r="Y526" i="29"/>
  <c r="AL497" i="29"/>
  <c r="V498" i="29" s="1"/>
  <c r="AM497" i="29"/>
  <c r="W498" i="29" s="1"/>
  <c r="AK497" i="29"/>
  <c r="AQ472" i="29"/>
  <c r="AP472" i="29"/>
  <c r="AR472" i="29"/>
  <c r="AF444" i="29"/>
  <c r="AO471" i="29"/>
  <c r="Y472" i="29"/>
  <c r="AL443" i="29"/>
  <c r="V444" i="29" s="1"/>
  <c r="AK443" i="29"/>
  <c r="AM443" i="29"/>
  <c r="W444" i="29" s="1"/>
  <c r="AR418" i="29"/>
  <c r="AP418" i="29"/>
  <c r="AQ418" i="29"/>
  <c r="AF390" i="29"/>
  <c r="AO417" i="29"/>
  <c r="Y418" i="29"/>
  <c r="AM389" i="29"/>
  <c r="W390" i="29" s="1"/>
  <c r="AL389" i="29"/>
  <c r="V390" i="29" s="1"/>
  <c r="AK389" i="29"/>
  <c r="AQ364" i="29"/>
  <c r="AP364" i="29"/>
  <c r="AR364" i="29"/>
  <c r="AF336" i="29"/>
  <c r="AO363" i="29"/>
  <c r="Y364" i="29"/>
  <c r="AL335" i="29"/>
  <c r="V336" i="29" s="1"/>
  <c r="AM335" i="29"/>
  <c r="W336" i="29" s="1"/>
  <c r="AK335" i="29"/>
  <c r="AR310" i="29"/>
  <c r="AP310" i="29"/>
  <c r="AQ310" i="29"/>
  <c r="AF282" i="29"/>
  <c r="AO309" i="29"/>
  <c r="Y310" i="29"/>
  <c r="AM281" i="29"/>
  <c r="W282" i="29" s="1"/>
  <c r="AL281" i="29"/>
  <c r="V282" i="29" s="1"/>
  <c r="AK281" i="29"/>
  <c r="AQ256" i="29"/>
  <c r="AR256" i="29"/>
  <c r="AP256" i="29"/>
  <c r="AF228" i="29"/>
  <c r="AO255" i="29"/>
  <c r="Y256" i="29"/>
  <c r="AM227" i="29"/>
  <c r="W228" i="29" s="1"/>
  <c r="AL227" i="29"/>
  <c r="V228" i="29" s="1"/>
  <c r="AK227" i="29"/>
  <c r="AQ202" i="29"/>
  <c r="AP202" i="29"/>
  <c r="AR202" i="29"/>
  <c r="AF174" i="29"/>
  <c r="AO201" i="29"/>
  <c r="Y202" i="29"/>
  <c r="AM173" i="29"/>
  <c r="W174" i="29" s="1"/>
  <c r="AL173" i="29"/>
  <c r="V174" i="29" s="1"/>
  <c r="AK173" i="29"/>
  <c r="AR148" i="29"/>
  <c r="AP148" i="29"/>
  <c r="AQ148" i="29"/>
  <c r="AF120" i="29"/>
  <c r="AO147" i="29"/>
  <c r="Y148" i="29"/>
  <c r="AM119" i="29"/>
  <c r="W120" i="29" s="1"/>
  <c r="AL119" i="29"/>
  <c r="V120" i="29" s="1"/>
  <c r="AK119" i="29"/>
  <c r="AP97" i="29"/>
  <c r="AQ97" i="29"/>
  <c r="AR97" i="29"/>
  <c r="AE69" i="29"/>
  <c r="AD69" i="29"/>
  <c r="AO96" i="29"/>
  <c r="Y97" i="29"/>
  <c r="AS68" i="29" a="1"/>
  <c r="AS68" i="29" s="1"/>
  <c r="U69" i="29"/>
  <c r="Y9" i="29"/>
  <c r="AT7" i="29"/>
  <c r="AI7" i="29"/>
  <c r="Y2687" i="29" a="1"/>
  <c r="AO2686" i="29" a="1"/>
  <c r="AE2658" i="29" a="1"/>
  <c r="AD2658" i="29" a="1"/>
  <c r="Y2633" i="29" a="1"/>
  <c r="AO2632" i="29" a="1"/>
  <c r="AE2604" i="29" a="1"/>
  <c r="AD2604" i="29" a="1"/>
  <c r="Y2579" i="29" a="1"/>
  <c r="AO2578" i="29" a="1"/>
  <c r="AE2550" i="29" a="1"/>
  <c r="AD2550" i="29" a="1"/>
  <c r="Y2525" i="29" a="1"/>
  <c r="AO2524" i="29" a="1"/>
  <c r="AE2496" i="29" a="1"/>
  <c r="AD2496" i="29" a="1"/>
  <c r="Y2471" i="29" a="1"/>
  <c r="AO2470" i="29" a="1"/>
  <c r="AD2442" i="29" a="1"/>
  <c r="AE2442" i="29" a="1"/>
  <c r="Y2417" i="29" a="1"/>
  <c r="AO2416" i="29" a="1"/>
  <c r="AD2388" i="29" a="1"/>
  <c r="AE2388" i="29" a="1"/>
  <c r="Y2363" i="29" a="1"/>
  <c r="AO2362" i="29" a="1"/>
  <c r="AD2334" i="29" a="1"/>
  <c r="AE2334" i="29" a="1"/>
  <c r="AD2280" i="29" a="1"/>
  <c r="Y2309" i="29" a="1"/>
  <c r="AO2308" i="29" a="1"/>
  <c r="AE2280" i="29" a="1"/>
  <c r="Y2201" i="29" a="1"/>
  <c r="AO2200" i="29" a="1"/>
  <c r="AD2172" i="29" a="1"/>
  <c r="AE2172" i="29" a="1"/>
  <c r="Y2147" i="29" a="1"/>
  <c r="AO2146" i="29" a="1"/>
  <c r="AD2118" i="29" a="1"/>
  <c r="AE2118" i="29" a="1"/>
  <c r="AD2064" i="29" a="1"/>
  <c r="Y2093" i="29" a="1"/>
  <c r="AO2092" i="29" a="1"/>
  <c r="AE2064" i="29" a="1"/>
  <c r="AD2010" i="29" a="1"/>
  <c r="Y2039" i="29" a="1"/>
  <c r="AO2038" i="29" a="1"/>
  <c r="AE2010" i="29" a="1"/>
  <c r="AE1956" i="29" a="1"/>
  <c r="Y1985" i="29" a="1"/>
  <c r="AO1984" i="29" a="1"/>
  <c r="AD1956" i="29" a="1"/>
  <c r="AE1902" i="29" a="1"/>
  <c r="Y1931" i="29" a="1"/>
  <c r="AO1930" i="29" a="1"/>
  <c r="AD1902" i="29" a="1"/>
  <c r="Y1877" i="29" a="1"/>
  <c r="AO1876" i="29" a="1"/>
  <c r="AE1848" i="29" a="1"/>
  <c r="AD1848" i="29" a="1"/>
  <c r="AD1794" i="29" a="1"/>
  <c r="Y1823" i="29" a="1"/>
  <c r="AO1822" i="29" a="1"/>
  <c r="AE1794" i="29" a="1"/>
  <c r="AD1740" i="29" a="1"/>
  <c r="Y1769" i="29" a="1"/>
  <c r="AO1768" i="29" a="1"/>
  <c r="AE1740" i="29" a="1"/>
  <c r="Y1715" i="29" a="1"/>
  <c r="AO1714" i="29" a="1"/>
  <c r="AE1686" i="29" a="1"/>
  <c r="AD1686" i="29" a="1"/>
  <c r="AE1632" i="29" a="1"/>
  <c r="Y1661" i="29" a="1"/>
  <c r="AO1660" i="29" a="1"/>
  <c r="AD1632" i="29" a="1"/>
  <c r="AD1578" i="29" a="1"/>
  <c r="AE1578" i="29" a="1"/>
  <c r="Y1607" i="29" a="1"/>
  <c r="AO1606" i="29" a="1"/>
  <c r="Y1553" i="29" a="1"/>
  <c r="AO1552" i="29" a="1"/>
  <c r="AE1524" i="29" a="1"/>
  <c r="AD1524" i="29" a="1"/>
  <c r="AE1470" i="29" a="1"/>
  <c r="Y1499" i="29" a="1"/>
  <c r="AO1498" i="29" a="1"/>
  <c r="AD1470" i="29" a="1"/>
  <c r="AD1416" i="29" a="1"/>
  <c r="AE1416" i="29" a="1"/>
  <c r="Y1445" i="29" a="1"/>
  <c r="AO1444" i="29" a="1"/>
  <c r="AD1362" i="29" a="1"/>
  <c r="AE1362" i="29" a="1"/>
  <c r="Y1391" i="29" a="1"/>
  <c r="AO1390" i="29" a="1"/>
  <c r="AD1308" i="29" a="1"/>
  <c r="Y1337" i="29" a="1"/>
  <c r="AO1336" i="29" a="1"/>
  <c r="AE1308" i="29" a="1"/>
  <c r="AE1254" i="29" a="1"/>
  <c r="Y1283" i="29" a="1"/>
  <c r="AO1282" i="29" a="1"/>
  <c r="AD1254" i="29" a="1"/>
  <c r="Y1229" i="29" a="1"/>
  <c r="AO1228" i="29" a="1"/>
  <c r="AD1200" i="29" a="1"/>
  <c r="AE1200" i="29" a="1"/>
  <c r="Y1175" i="29" a="1"/>
  <c r="AO1174" i="29" a="1"/>
  <c r="AD1146" i="29" a="1"/>
  <c r="AE1146" i="29" a="1"/>
  <c r="AE1092" i="29" a="1"/>
  <c r="Y1121" i="29" a="1"/>
  <c r="AO1120" i="29" a="1"/>
  <c r="AD1092" i="29" a="1"/>
  <c r="AD1038" i="29" a="1"/>
  <c r="Y1067" i="29" a="1"/>
  <c r="AO1066" i="29" a="1"/>
  <c r="AE1038" i="29" a="1"/>
  <c r="AE984" i="29" a="1"/>
  <c r="Y1013" i="29" a="1"/>
  <c r="AO1012" i="29" a="1"/>
  <c r="AD984" i="29" a="1"/>
  <c r="AD930" i="29" a="1"/>
  <c r="AE930" i="29" a="1"/>
  <c r="Y959" i="29" a="1"/>
  <c r="AO958" i="29" a="1"/>
  <c r="AD876" i="29" a="1"/>
  <c r="Y905" i="29" a="1"/>
  <c r="AO904" i="29" a="1"/>
  <c r="AE876" i="29" a="1"/>
  <c r="Y851" i="29" a="1"/>
  <c r="AO850" i="29" a="1"/>
  <c r="AD822" i="29" a="1"/>
  <c r="AE822" i="29" a="1"/>
  <c r="Y743" i="29" a="1"/>
  <c r="AO742" i="29" a="1"/>
  <c r="AE714" i="29" a="1"/>
  <c r="AD714" i="29" a="1"/>
  <c r="AE660" i="29" a="1"/>
  <c r="Y689" i="29" a="1"/>
  <c r="AO688" i="29" a="1"/>
  <c r="AD660" i="29" a="1"/>
  <c r="AE606" i="29" a="1"/>
  <c r="Y635" i="29" a="1"/>
  <c r="AO634" i="29" a="1"/>
  <c r="AD606" i="29" a="1"/>
  <c r="Y581" i="29" a="1"/>
  <c r="AO580" i="29" a="1"/>
  <c r="AD552" i="29" a="1"/>
  <c r="AE552" i="29" a="1"/>
  <c r="AE498" i="29" a="1"/>
  <c r="AD498" i="29" a="1"/>
  <c r="Y527" i="29" a="1"/>
  <c r="AO526" i="29" a="1"/>
  <c r="AE444" i="29" a="1"/>
  <c r="Y473" i="29" a="1"/>
  <c r="AO472" i="29" a="1"/>
  <c r="AD444" i="29" a="1"/>
  <c r="AD390" i="29" a="1"/>
  <c r="Y419" i="29" a="1"/>
  <c r="AO418" i="29" a="1"/>
  <c r="AE390" i="29" a="1"/>
  <c r="AE336" i="29" a="1"/>
  <c r="Y365" i="29" a="1"/>
  <c r="AO364" i="29" a="1"/>
  <c r="AD336" i="29" a="1"/>
  <c r="AD282" i="29" a="1"/>
  <c r="Y311" i="29" a="1"/>
  <c r="AO310" i="29" a="1"/>
  <c r="AE282" i="29" a="1"/>
  <c r="Y257" i="29" a="1"/>
  <c r="AO256" i="29" a="1"/>
  <c r="AD228" i="29" a="1"/>
  <c r="AE228" i="29" a="1"/>
  <c r="AD174" i="29" a="1"/>
  <c r="Y203" i="29" a="1"/>
  <c r="AO202" i="29" a="1"/>
  <c r="AE174" i="29" a="1"/>
  <c r="Y149" i="29" a="1"/>
  <c r="AO148" i="29" a="1"/>
  <c r="AE120" i="29" a="1"/>
  <c r="AD120" i="29" a="1"/>
  <c r="Y98" i="29" a="1"/>
  <c r="AO97" i="29" a="1"/>
  <c r="AC69" i="29" a="1"/>
  <c r="AR98" i="29" a="1"/>
  <c r="AP98" i="29" a="1"/>
  <c r="AQ98" i="29" a="1"/>
  <c r="AP149" i="29" a="1"/>
  <c r="AR149" i="29" a="1"/>
  <c r="AQ149" i="29" a="1"/>
  <c r="AR203" i="29" a="1"/>
  <c r="AP203" i="29" a="1"/>
  <c r="AQ203" i="29" a="1"/>
  <c r="AQ257" i="29" a="1"/>
  <c r="AP257" i="29" a="1"/>
  <c r="AR257" i="29" a="1"/>
  <c r="AR311" i="29" a="1"/>
  <c r="AP311" i="29" a="1"/>
  <c r="AQ311" i="29" a="1"/>
  <c r="AQ365" i="29" a="1"/>
  <c r="AP365" i="29" a="1"/>
  <c r="AR365" i="29" a="1"/>
  <c r="AP419" i="29" a="1"/>
  <c r="AR419" i="29" a="1"/>
  <c r="AQ419" i="29" a="1"/>
  <c r="AP473" i="29" a="1"/>
  <c r="AR473" i="29" a="1"/>
  <c r="AQ473" i="29" a="1"/>
  <c r="AR527" i="29" a="1"/>
  <c r="AP527" i="29" a="1"/>
  <c r="AQ527" i="29" a="1"/>
  <c r="AR581" i="29" a="1"/>
  <c r="AP581" i="29" a="1"/>
  <c r="AQ581" i="29" a="1"/>
  <c r="AP635" i="29" a="1"/>
  <c r="AQ635" i="29" a="1"/>
  <c r="AR635" i="29" a="1"/>
  <c r="AR689" i="29" a="1"/>
  <c r="AP689" i="29" a="1"/>
  <c r="AQ689" i="29" a="1"/>
  <c r="AP743" i="29" a="1"/>
  <c r="AR743" i="29" a="1"/>
  <c r="AQ743" i="29" a="1"/>
  <c r="AP851" i="29" a="1"/>
  <c r="AR851" i="29" a="1"/>
  <c r="AQ851" i="29" a="1"/>
  <c r="AP905" i="29" a="1"/>
  <c r="AR905" i="29" a="1"/>
  <c r="AQ905" i="29" a="1"/>
  <c r="AQ959" i="29" a="1"/>
  <c r="AP959" i="29" a="1"/>
  <c r="AR959" i="29" a="1"/>
  <c r="AP1013" i="29" a="1"/>
  <c r="AR1013" i="29" a="1"/>
  <c r="AQ1013" i="29" a="1"/>
  <c r="AR1067" i="29" a="1"/>
  <c r="AP1067" i="29" a="1"/>
  <c r="AQ1067" i="29" a="1"/>
  <c r="AR1121" i="29" a="1"/>
  <c r="AP1121" i="29" a="1"/>
  <c r="AQ1121" i="29" a="1"/>
  <c r="AP1175" i="29" a="1"/>
  <c r="AR1175" i="29" a="1"/>
  <c r="AQ1175" i="29" a="1"/>
  <c r="AQ1229" i="29" a="1"/>
  <c r="AP1229" i="29" a="1"/>
  <c r="AR1229" i="29" a="1"/>
  <c r="AR1283" i="29" a="1"/>
  <c r="AP1283" i="29" a="1"/>
  <c r="AQ1283" i="29" a="1"/>
  <c r="AQ1337" i="29" a="1"/>
  <c r="AR1337" i="29" a="1"/>
  <c r="AP1337" i="29" a="1"/>
  <c r="AR1391" i="29" a="1"/>
  <c r="AP1391" i="29" a="1"/>
  <c r="AQ1391" i="29" a="1"/>
  <c r="AQ1445" i="29" a="1"/>
  <c r="AP1445" i="29" a="1"/>
  <c r="AR1445" i="29" a="1"/>
  <c r="AR1499" i="29" a="1"/>
  <c r="AP1499" i="29" a="1"/>
  <c r="AQ1499" i="29" a="1"/>
  <c r="AP1553" i="29" a="1"/>
  <c r="AR1553" i="29" a="1"/>
  <c r="AQ1553" i="29" a="1"/>
  <c r="AR1607" i="29" a="1"/>
  <c r="AP1607" i="29" a="1"/>
  <c r="AQ1607" i="29" a="1"/>
  <c r="AQ1661" i="29" a="1"/>
  <c r="AR1661" i="29" a="1"/>
  <c r="AP1661" i="29" a="1"/>
  <c r="AR1715" i="29" a="1"/>
  <c r="AP1715" i="29" a="1"/>
  <c r="AQ1715" i="29" a="1"/>
  <c r="AQ1769" i="29" a="1"/>
  <c r="AP1769" i="29" a="1"/>
  <c r="AR1769" i="29" a="1"/>
  <c r="AP1823" i="29" a="1"/>
  <c r="AR1823" i="29" a="1"/>
  <c r="AQ1823" i="29" a="1"/>
  <c r="AP1877" i="29" a="1"/>
  <c r="AR1877" i="29" a="1"/>
  <c r="AQ1877" i="29" a="1"/>
  <c r="AQ1931" i="29" a="1"/>
  <c r="AP1931" i="29" a="1"/>
  <c r="AR1931" i="29" a="1"/>
  <c r="AR1985" i="29" a="1"/>
  <c r="AP1985" i="29" a="1"/>
  <c r="AQ1985" i="29" a="1"/>
  <c r="AP2039" i="29" a="1"/>
  <c r="AR2039" i="29" a="1"/>
  <c r="AQ2039" i="29" a="1"/>
  <c r="AQ2093" i="29" a="1"/>
  <c r="AR2093" i="29" a="1"/>
  <c r="AP2093" i="29" a="1"/>
  <c r="AQ2147" i="29" a="1"/>
  <c r="AP2147" i="29" a="1"/>
  <c r="AR2147" i="29" a="1"/>
  <c r="AQ2201" i="29" a="1"/>
  <c r="AP2201" i="29" a="1"/>
  <c r="AR2201" i="29" a="1"/>
  <c r="AP2309" i="29" a="1"/>
  <c r="AQ2309" i="29" a="1"/>
  <c r="AR2309" i="29" a="1"/>
  <c r="AR2363" i="29" a="1"/>
  <c r="AQ2363" i="29" a="1"/>
  <c r="AP2363" i="29" a="1"/>
  <c r="AQ2417" i="29" a="1"/>
  <c r="AP2417" i="29" a="1"/>
  <c r="AR2417" i="29" a="1"/>
  <c r="AR2471" i="29" a="1"/>
  <c r="AP2471" i="29" a="1"/>
  <c r="AQ2471" i="29" a="1"/>
  <c r="AQ2525" i="29" a="1"/>
  <c r="AP2525" i="29" a="1"/>
  <c r="AR2525" i="29" a="1"/>
  <c r="AP2579" i="29" a="1"/>
  <c r="AQ2579" i="29" a="1"/>
  <c r="AR2579" i="29" a="1"/>
  <c r="AQ2633" i="29" a="1"/>
  <c r="AP2633" i="29" a="1"/>
  <c r="AR2633" i="29" a="1"/>
  <c r="AP2687" i="29" a="1"/>
  <c r="AR2687" i="29" a="1"/>
  <c r="AQ2687" i="29" a="1"/>
  <c r="AQ2687" i="29" l="1"/>
  <c r="AR2687" i="29"/>
  <c r="AP2687" i="29"/>
  <c r="AD2658" i="29"/>
  <c r="AE2658" i="29"/>
  <c r="AO2686" i="29"/>
  <c r="Y2687" i="29"/>
  <c r="AS2657" i="29" a="1"/>
  <c r="AS2657" i="29" s="1"/>
  <c r="U2658" i="29"/>
  <c r="AR2633" i="29"/>
  <c r="AP2633" i="29"/>
  <c r="AQ2633" i="29"/>
  <c r="AD2604" i="29"/>
  <c r="AE2604" i="29"/>
  <c r="AO2632" i="29"/>
  <c r="Y2633" i="29"/>
  <c r="AS2603" i="29" a="1"/>
  <c r="AS2603" i="29" s="1"/>
  <c r="U2604" i="29"/>
  <c r="AR2579" i="29"/>
  <c r="AQ2579" i="29"/>
  <c r="AP2579" i="29"/>
  <c r="AD2550" i="29"/>
  <c r="AE2550" i="29"/>
  <c r="AO2578" i="29"/>
  <c r="Y2579" i="29"/>
  <c r="AS2549" i="29" a="1"/>
  <c r="AS2549" i="29" s="1"/>
  <c r="U2550" i="29"/>
  <c r="AR2525" i="29"/>
  <c r="AP2525" i="29"/>
  <c r="AQ2525" i="29"/>
  <c r="AD2496" i="29"/>
  <c r="AE2496" i="29"/>
  <c r="AO2524" i="29"/>
  <c r="Y2525" i="29"/>
  <c r="AS2495" i="29" a="1"/>
  <c r="AS2495" i="29" s="1"/>
  <c r="U2496" i="29"/>
  <c r="AQ2471" i="29"/>
  <c r="AP2471" i="29"/>
  <c r="AR2471" i="29"/>
  <c r="AE2442" i="29"/>
  <c r="AD2442" i="29"/>
  <c r="AO2470" i="29"/>
  <c r="Y2471" i="29"/>
  <c r="AS2441" i="29" a="1"/>
  <c r="AS2441" i="29" s="1"/>
  <c r="U2442" i="29"/>
  <c r="AR2417" i="29"/>
  <c r="AP2417" i="29"/>
  <c r="AQ2417" i="29"/>
  <c r="AE2388" i="29"/>
  <c r="AD2388" i="29"/>
  <c r="AO2416" i="29"/>
  <c r="Y2417" i="29"/>
  <c r="AS2387" i="29" a="1"/>
  <c r="AS2387" i="29" s="1"/>
  <c r="U2388" i="29"/>
  <c r="AP2363" i="29"/>
  <c r="AQ2363" i="29"/>
  <c r="AR2363" i="29"/>
  <c r="AE2334" i="29"/>
  <c r="AD2334" i="29"/>
  <c r="AO2362" i="29"/>
  <c r="Y2363" i="29"/>
  <c r="AS2333" i="29" a="1"/>
  <c r="AS2333" i="29" s="1"/>
  <c r="U2334" i="29"/>
  <c r="AR2309" i="29"/>
  <c r="AQ2309" i="29"/>
  <c r="AP2309" i="29"/>
  <c r="AE2280" i="29"/>
  <c r="AO2308" i="29"/>
  <c r="Y2309" i="29"/>
  <c r="AD2280" i="29"/>
  <c r="AS2279" i="29" a="1"/>
  <c r="AS2279" i="29" s="1"/>
  <c r="U2280" i="29"/>
  <c r="AR2201" i="29"/>
  <c r="AP2201" i="29"/>
  <c r="AQ2201" i="29"/>
  <c r="AE2172" i="29"/>
  <c r="AD2172" i="29"/>
  <c r="AO2200" i="29"/>
  <c r="Y2201" i="29"/>
  <c r="AS2171" i="29" a="1"/>
  <c r="AS2171" i="29" s="1"/>
  <c r="U2172" i="29"/>
  <c r="AR2147" i="29"/>
  <c r="AP2147" i="29"/>
  <c r="AQ2147" i="29"/>
  <c r="AE2118" i="29"/>
  <c r="AD2118" i="29"/>
  <c r="AO2146" i="29"/>
  <c r="Y2147" i="29"/>
  <c r="AS2117" i="29" a="1"/>
  <c r="AS2117" i="29" s="1"/>
  <c r="U2118" i="29"/>
  <c r="AP2093" i="29"/>
  <c r="AR2093" i="29"/>
  <c r="AQ2093" i="29"/>
  <c r="AE2064" i="29"/>
  <c r="AO2092" i="29"/>
  <c r="Y2093" i="29"/>
  <c r="AD2064" i="29"/>
  <c r="AS2063" i="29" a="1"/>
  <c r="AS2063" i="29" s="1"/>
  <c r="U2064" i="29"/>
  <c r="AQ2039" i="29"/>
  <c r="AR2039" i="29"/>
  <c r="AP2039" i="29"/>
  <c r="AE2010" i="29"/>
  <c r="AO2038" i="29"/>
  <c r="Y2039" i="29"/>
  <c r="AD2010" i="29"/>
  <c r="AS2009" i="29" a="1"/>
  <c r="AS2009" i="29" s="1"/>
  <c r="U2010" i="29"/>
  <c r="AQ1985" i="29"/>
  <c r="AP1985" i="29"/>
  <c r="AR1985" i="29"/>
  <c r="AD1956" i="29"/>
  <c r="AO1984" i="29"/>
  <c r="Y1985" i="29"/>
  <c r="AE1956" i="29"/>
  <c r="AS1955" i="29" a="1"/>
  <c r="AS1955" i="29" s="1"/>
  <c r="U1956" i="29"/>
  <c r="AR1931" i="29"/>
  <c r="AP1931" i="29"/>
  <c r="AQ1931" i="29"/>
  <c r="AD1902" i="29"/>
  <c r="AO1930" i="29"/>
  <c r="Y1931" i="29"/>
  <c r="AE1902" i="29"/>
  <c r="AS1901" i="29" a="1"/>
  <c r="AS1901" i="29" s="1"/>
  <c r="U1902" i="29"/>
  <c r="AQ1877" i="29"/>
  <c r="AR1877" i="29"/>
  <c r="AP1877" i="29"/>
  <c r="AD1848" i="29"/>
  <c r="AE1848" i="29"/>
  <c r="AO1876" i="29"/>
  <c r="Y1877" i="29"/>
  <c r="AS1847" i="29" a="1"/>
  <c r="AS1847" i="29" s="1"/>
  <c r="U1848" i="29"/>
  <c r="AQ1823" i="29"/>
  <c r="AR1823" i="29"/>
  <c r="AP1823" i="29"/>
  <c r="AE1794" i="29"/>
  <c r="AO1822" i="29"/>
  <c r="Y1823" i="29"/>
  <c r="AD1794" i="29"/>
  <c r="AS1793" i="29" a="1"/>
  <c r="AS1793" i="29" s="1"/>
  <c r="U1794" i="29"/>
  <c r="AR1769" i="29"/>
  <c r="AP1769" i="29"/>
  <c r="AQ1769" i="29"/>
  <c r="AE1740" i="29"/>
  <c r="AO1768" i="29"/>
  <c r="Y1769" i="29"/>
  <c r="AD1740" i="29"/>
  <c r="AS1739" i="29" a="1"/>
  <c r="AS1739" i="29" s="1"/>
  <c r="U1740" i="29"/>
  <c r="AQ1715" i="29"/>
  <c r="AP1715" i="29"/>
  <c r="AR1715" i="29"/>
  <c r="AD1686" i="29"/>
  <c r="AE1686" i="29"/>
  <c r="AO1714" i="29"/>
  <c r="Y1715" i="29"/>
  <c r="AS1685" i="29" a="1"/>
  <c r="AS1685" i="29" s="1"/>
  <c r="U1686" i="29"/>
  <c r="AP1661" i="29"/>
  <c r="AR1661" i="29"/>
  <c r="AQ1661" i="29"/>
  <c r="AD1632" i="29"/>
  <c r="AO1660" i="29"/>
  <c r="Y1661" i="29"/>
  <c r="AE1632" i="29"/>
  <c r="AS1631" i="29" a="1"/>
  <c r="AS1631" i="29" s="1"/>
  <c r="U1632" i="29"/>
  <c r="AQ1607" i="29"/>
  <c r="AP1607" i="29"/>
  <c r="AR1607" i="29"/>
  <c r="AO1606" i="29"/>
  <c r="Y1607" i="29"/>
  <c r="AE1578" i="29"/>
  <c r="AD1578" i="29"/>
  <c r="AS1577" i="29" a="1"/>
  <c r="AS1577" i="29" s="1"/>
  <c r="U1578" i="29"/>
  <c r="AQ1553" i="29"/>
  <c r="AR1553" i="29"/>
  <c r="AP1553" i="29"/>
  <c r="AD1524" i="29"/>
  <c r="AE1524" i="29"/>
  <c r="AO1552" i="29"/>
  <c r="Y1553" i="29"/>
  <c r="AS1523" i="29" a="1"/>
  <c r="AS1523" i="29" s="1"/>
  <c r="U1524" i="29"/>
  <c r="AQ1499" i="29"/>
  <c r="AP1499" i="29"/>
  <c r="AR1499" i="29"/>
  <c r="AD1470" i="29"/>
  <c r="AO1498" i="29"/>
  <c r="Y1499" i="29"/>
  <c r="AE1470" i="29"/>
  <c r="AS1469" i="29" a="1"/>
  <c r="AS1469" i="29" s="1"/>
  <c r="U1470" i="29"/>
  <c r="AR1445" i="29"/>
  <c r="AP1445" i="29"/>
  <c r="AQ1445" i="29"/>
  <c r="AO1444" i="29"/>
  <c r="Y1445" i="29"/>
  <c r="AE1416" i="29"/>
  <c r="AD1416" i="29"/>
  <c r="AS1415" i="29" a="1"/>
  <c r="AS1415" i="29" s="1"/>
  <c r="U1416" i="29"/>
  <c r="AQ1391" i="29"/>
  <c r="AP1391" i="29"/>
  <c r="AR1391" i="29"/>
  <c r="AO1390" i="29"/>
  <c r="Y1391" i="29"/>
  <c r="AE1362" i="29"/>
  <c r="AD1362" i="29"/>
  <c r="AS1361" i="29" a="1"/>
  <c r="AS1361" i="29" s="1"/>
  <c r="U1362" i="29"/>
  <c r="AP1337" i="29"/>
  <c r="AR1337" i="29"/>
  <c r="AQ1337" i="29"/>
  <c r="AE1308" i="29"/>
  <c r="AO1336" i="29"/>
  <c r="Y1337" i="29"/>
  <c r="AD1308" i="29"/>
  <c r="AS1307" i="29" a="1"/>
  <c r="AS1307" i="29" s="1"/>
  <c r="U1308" i="29"/>
  <c r="AQ1283" i="29"/>
  <c r="AP1283" i="29"/>
  <c r="AR1283" i="29"/>
  <c r="AD1254" i="29"/>
  <c r="AO1282" i="29"/>
  <c r="Y1283" i="29"/>
  <c r="AE1254" i="29"/>
  <c r="AS1253" i="29" a="1"/>
  <c r="AS1253" i="29" s="1"/>
  <c r="U1254" i="29"/>
  <c r="AR1229" i="29"/>
  <c r="AP1229" i="29"/>
  <c r="AQ1229" i="29"/>
  <c r="AE1200" i="29"/>
  <c r="AD1200" i="29"/>
  <c r="AO1228" i="29"/>
  <c r="Y1229" i="29"/>
  <c r="AS1199" i="29" a="1"/>
  <c r="AS1199" i="29" s="1"/>
  <c r="U1200" i="29"/>
  <c r="AQ1175" i="29"/>
  <c r="AR1175" i="29"/>
  <c r="AP1175" i="29"/>
  <c r="AE1146" i="29"/>
  <c r="AD1146" i="29"/>
  <c r="AO1174" i="29"/>
  <c r="Y1175" i="29"/>
  <c r="AS1145" i="29" a="1"/>
  <c r="AS1145" i="29" s="1"/>
  <c r="U1146" i="29"/>
  <c r="AQ1121" i="29"/>
  <c r="AP1121" i="29"/>
  <c r="AR1121" i="29"/>
  <c r="AD1092" i="29"/>
  <c r="AO1120" i="29"/>
  <c r="Y1121" i="29"/>
  <c r="AE1092" i="29"/>
  <c r="AS1091" i="29" a="1"/>
  <c r="AS1091" i="29" s="1"/>
  <c r="U1092" i="29"/>
  <c r="AQ1067" i="29"/>
  <c r="AP1067" i="29"/>
  <c r="AR1067" i="29"/>
  <c r="AE1038" i="29"/>
  <c r="AO1066" i="29"/>
  <c r="Y1067" i="29"/>
  <c r="AD1038" i="29"/>
  <c r="AS1037" i="29" a="1"/>
  <c r="AS1037" i="29" s="1"/>
  <c r="U1038" i="29"/>
  <c r="AQ1013" i="29"/>
  <c r="AR1013" i="29"/>
  <c r="AP1013" i="29"/>
  <c r="AD984" i="29"/>
  <c r="AO1012" i="29"/>
  <c r="Y1013" i="29"/>
  <c r="AE984" i="29"/>
  <c r="AS983" i="29" a="1"/>
  <c r="AS983" i="29" s="1"/>
  <c r="U984" i="29"/>
  <c r="AR959" i="29"/>
  <c r="AP959" i="29"/>
  <c r="AQ959" i="29"/>
  <c r="AO958" i="29"/>
  <c r="Y959" i="29"/>
  <c r="AE930" i="29"/>
  <c r="AD930" i="29"/>
  <c r="AS929" i="29" a="1"/>
  <c r="AS929" i="29" s="1"/>
  <c r="U930" i="29"/>
  <c r="AQ905" i="29"/>
  <c r="AR905" i="29"/>
  <c r="AP905" i="29"/>
  <c r="AE876" i="29"/>
  <c r="AO904" i="29"/>
  <c r="Y905" i="29"/>
  <c r="AD876" i="29"/>
  <c r="AS875" i="29" a="1"/>
  <c r="AS875" i="29" s="1"/>
  <c r="U876" i="29"/>
  <c r="AQ851" i="29"/>
  <c r="AR851" i="29"/>
  <c r="AP851" i="29"/>
  <c r="AE822" i="29"/>
  <c r="AD822" i="29"/>
  <c r="AO850" i="29"/>
  <c r="Y851" i="29"/>
  <c r="AS821" i="29" a="1"/>
  <c r="AS821" i="29" s="1"/>
  <c r="U822" i="29"/>
  <c r="AQ743" i="29"/>
  <c r="AR743" i="29"/>
  <c r="AP743" i="29"/>
  <c r="AD714" i="29"/>
  <c r="AE714" i="29"/>
  <c r="AO742" i="29"/>
  <c r="Y743" i="29"/>
  <c r="AS713" i="29" a="1"/>
  <c r="AS713" i="29" s="1"/>
  <c r="U714" i="29"/>
  <c r="AQ689" i="29"/>
  <c r="AP689" i="29"/>
  <c r="AR689" i="29"/>
  <c r="AD660" i="29"/>
  <c r="AO688" i="29"/>
  <c r="Y689" i="29"/>
  <c r="AE660" i="29"/>
  <c r="AS659" i="29" a="1"/>
  <c r="AS659" i="29" s="1"/>
  <c r="U660" i="29"/>
  <c r="AR635" i="29"/>
  <c r="AQ635" i="29"/>
  <c r="AP635" i="29"/>
  <c r="AD606" i="29"/>
  <c r="AO634" i="29"/>
  <c r="Y635" i="29"/>
  <c r="AE606" i="29"/>
  <c r="AS605" i="29" a="1"/>
  <c r="AS605" i="29" s="1"/>
  <c r="U606" i="29"/>
  <c r="AQ581" i="29"/>
  <c r="AP581" i="29"/>
  <c r="AR581" i="29"/>
  <c r="AE552" i="29"/>
  <c r="AD552" i="29"/>
  <c r="AO580" i="29"/>
  <c r="Y581" i="29"/>
  <c r="AS551" i="29" a="1"/>
  <c r="AS551" i="29" s="1"/>
  <c r="U552" i="29"/>
  <c r="AQ527" i="29"/>
  <c r="AP527" i="29"/>
  <c r="AR527" i="29"/>
  <c r="AO526" i="29"/>
  <c r="Y527" i="29"/>
  <c r="AD498" i="29"/>
  <c r="AE498" i="29"/>
  <c r="AS497" i="29" a="1"/>
  <c r="AS497" i="29" s="1"/>
  <c r="U498" i="29"/>
  <c r="AQ473" i="29"/>
  <c r="AR473" i="29"/>
  <c r="AP473" i="29"/>
  <c r="AD444" i="29"/>
  <c r="AO472" i="29"/>
  <c r="Y473" i="29"/>
  <c r="AE444" i="29"/>
  <c r="AS443" i="29" a="1"/>
  <c r="AS443" i="29" s="1"/>
  <c r="U444" i="29"/>
  <c r="AQ419" i="29"/>
  <c r="AR419" i="29"/>
  <c r="AP419" i="29"/>
  <c r="AE390" i="29"/>
  <c r="AO418" i="29"/>
  <c r="Y419" i="29"/>
  <c r="AD390" i="29"/>
  <c r="AS389" i="29" a="1"/>
  <c r="AS389" i="29" s="1"/>
  <c r="U390" i="29"/>
  <c r="AR365" i="29"/>
  <c r="AP365" i="29"/>
  <c r="AQ365" i="29"/>
  <c r="AD336" i="29"/>
  <c r="AO364" i="29"/>
  <c r="Y365" i="29"/>
  <c r="AE336" i="29"/>
  <c r="AS335" i="29" a="1"/>
  <c r="AS335" i="29" s="1"/>
  <c r="U336" i="29"/>
  <c r="AQ311" i="29"/>
  <c r="AP311" i="29"/>
  <c r="AR311" i="29"/>
  <c r="AE282" i="29"/>
  <c r="AO310" i="29"/>
  <c r="Y311" i="29"/>
  <c r="AD282" i="29"/>
  <c r="AS281" i="29" a="1"/>
  <c r="AS281" i="29" s="1"/>
  <c r="U282" i="29"/>
  <c r="AR257" i="29"/>
  <c r="AP257" i="29"/>
  <c r="AQ257" i="29"/>
  <c r="AE228" i="29"/>
  <c r="AD228" i="29"/>
  <c r="AO256" i="29"/>
  <c r="Y257" i="29"/>
  <c r="AS227" i="29" a="1"/>
  <c r="AS227" i="29" s="1"/>
  <c r="U228" i="29"/>
  <c r="AQ203" i="29"/>
  <c r="AP203" i="29"/>
  <c r="AR203" i="29"/>
  <c r="AE174" i="29"/>
  <c r="AO202" i="29"/>
  <c r="Y203" i="29"/>
  <c r="AD174" i="29"/>
  <c r="AS173" i="29" a="1"/>
  <c r="AS173" i="29" s="1"/>
  <c r="U174" i="29"/>
  <c r="AQ149" i="29"/>
  <c r="AR149" i="29"/>
  <c r="AP149" i="29"/>
  <c r="AD120" i="29"/>
  <c r="AE120" i="29"/>
  <c r="AO148" i="29"/>
  <c r="Y149" i="29"/>
  <c r="AS119" i="29" a="1"/>
  <c r="AS119" i="29" s="1"/>
  <c r="U120" i="29"/>
  <c r="AQ98" i="29"/>
  <c r="AP98" i="29"/>
  <c r="AR98" i="29"/>
  <c r="AC69" i="29"/>
  <c r="AG69" i="29" s="1"/>
  <c r="AH69" i="29" s="1"/>
  <c r="AO97" i="29"/>
  <c r="Y98" i="29"/>
  <c r="AJ7" i="29"/>
  <c r="AN7" i="29"/>
  <c r="X8" i="29" s="1"/>
  <c r="AU7" i="29"/>
  <c r="Y2688" i="29" a="1"/>
  <c r="AO2687" i="29" a="1"/>
  <c r="AC2658" i="29" a="1"/>
  <c r="Y2634" i="29" a="1"/>
  <c r="AO2633" i="29" a="1"/>
  <c r="AC2604" i="29" a="1"/>
  <c r="Y2580" i="29" a="1"/>
  <c r="AO2579" i="29" a="1"/>
  <c r="AC2550" i="29" a="1"/>
  <c r="Y2526" i="29" a="1"/>
  <c r="AO2525" i="29" a="1"/>
  <c r="AC2496" i="29" a="1"/>
  <c r="Y2472" i="29" a="1"/>
  <c r="AO2471" i="29" a="1"/>
  <c r="AC2442" i="29" a="1"/>
  <c r="Y2418" i="29" a="1"/>
  <c r="AO2417" i="29" a="1"/>
  <c r="AC2388" i="29" a="1"/>
  <c r="Y2364" i="29" a="1"/>
  <c r="AO2363" i="29" a="1"/>
  <c r="AC2334" i="29" a="1"/>
  <c r="Y2310" i="29" a="1"/>
  <c r="AO2309" i="29" a="1"/>
  <c r="AC2280" i="29" a="1"/>
  <c r="Y2202" i="29" a="1"/>
  <c r="AO2201" i="29" a="1"/>
  <c r="AC2172" i="29" a="1"/>
  <c r="Y2148" i="29" a="1"/>
  <c r="AO2147" i="29" a="1"/>
  <c r="AC2118" i="29" a="1"/>
  <c r="Y2094" i="29" a="1"/>
  <c r="AO2093" i="29" a="1"/>
  <c r="AC2064" i="29" a="1"/>
  <c r="Y2040" i="29" a="1"/>
  <c r="AO2039" i="29" a="1"/>
  <c r="AC2010" i="29" a="1"/>
  <c r="Y1986" i="29" a="1"/>
  <c r="AO1985" i="29" a="1"/>
  <c r="AC1956" i="29" a="1"/>
  <c r="Y1932" i="29" a="1"/>
  <c r="AO1931" i="29" a="1"/>
  <c r="AC1902" i="29" a="1"/>
  <c r="AC1848" i="29" a="1"/>
  <c r="Y1878" i="29" a="1"/>
  <c r="AO1877" i="29" a="1"/>
  <c r="Y1824" i="29" a="1"/>
  <c r="AO1823" i="29" a="1"/>
  <c r="AC1794" i="29" a="1"/>
  <c r="Y1770" i="29" a="1"/>
  <c r="AO1769" i="29" a="1"/>
  <c r="AC1740" i="29" a="1"/>
  <c r="Y1716" i="29" a="1"/>
  <c r="AO1715" i="29" a="1"/>
  <c r="AC1686" i="29" a="1"/>
  <c r="Y1662" i="29" a="1"/>
  <c r="AO1661" i="29" a="1"/>
  <c r="AC1632" i="29" a="1"/>
  <c r="Y1608" i="29" a="1"/>
  <c r="AO1607" i="29" a="1"/>
  <c r="AC1578" i="29" a="1"/>
  <c r="Y1554" i="29" a="1"/>
  <c r="AO1553" i="29" a="1"/>
  <c r="AC1524" i="29" a="1"/>
  <c r="Y1500" i="29" a="1"/>
  <c r="AO1499" i="29" a="1"/>
  <c r="AC1470" i="29" a="1"/>
  <c r="Y1446" i="29" a="1"/>
  <c r="AO1445" i="29" a="1"/>
  <c r="AC1416" i="29" a="1"/>
  <c r="Y1392" i="29" a="1"/>
  <c r="AO1391" i="29" a="1"/>
  <c r="AC1362" i="29" a="1"/>
  <c r="Y1338" i="29" a="1"/>
  <c r="AO1337" i="29" a="1"/>
  <c r="AC1308" i="29" a="1"/>
  <c r="AC1254" i="29" a="1"/>
  <c r="Y1284" i="29" a="1"/>
  <c r="AO1283" i="29" a="1"/>
  <c r="Y1230" i="29" a="1"/>
  <c r="AO1229" i="29" a="1"/>
  <c r="AC1200" i="29" a="1"/>
  <c r="AC1146" i="29" a="1"/>
  <c r="Y1176" i="29" a="1"/>
  <c r="AO1175" i="29" a="1"/>
  <c r="Y1122" i="29" a="1"/>
  <c r="AO1121" i="29" a="1"/>
  <c r="AC1092" i="29" a="1"/>
  <c r="Y1068" i="29" a="1"/>
  <c r="AO1067" i="29" a="1"/>
  <c r="AC1038" i="29" a="1"/>
  <c r="Y1014" i="29" a="1"/>
  <c r="AO1013" i="29" a="1"/>
  <c r="AC984" i="29" a="1"/>
  <c r="Y960" i="29" a="1"/>
  <c r="AO959" i="29" a="1"/>
  <c r="AC930" i="29" a="1"/>
  <c r="AC876" i="29" a="1"/>
  <c r="Y906" i="29" a="1"/>
  <c r="AO905" i="29" a="1"/>
  <c r="Y852" i="29" a="1"/>
  <c r="AO851" i="29" a="1"/>
  <c r="AC822" i="29" a="1"/>
  <c r="Y744" i="29" a="1"/>
  <c r="AO743" i="29" a="1"/>
  <c r="AC714" i="29" a="1"/>
  <c r="Y690" i="29" a="1"/>
  <c r="AO689" i="29" a="1"/>
  <c r="AC660" i="29" a="1"/>
  <c r="Y636" i="29" a="1"/>
  <c r="AO635" i="29" a="1"/>
  <c r="AC606" i="29" a="1"/>
  <c r="AC552" i="29" a="1"/>
  <c r="Y582" i="29" a="1"/>
  <c r="AO581" i="29" a="1"/>
  <c r="Y528" i="29" a="1"/>
  <c r="AO527" i="29" a="1"/>
  <c r="AC498" i="29" a="1"/>
  <c r="AC444" i="29" a="1"/>
  <c r="Y474" i="29" a="1"/>
  <c r="AO473" i="29" a="1"/>
  <c r="Y420" i="29" a="1"/>
  <c r="AO419" i="29" a="1"/>
  <c r="AC390" i="29" a="1"/>
  <c r="Y366" i="29" a="1"/>
  <c r="AO365" i="29" a="1"/>
  <c r="AC336" i="29" a="1"/>
  <c r="AC282" i="29" a="1"/>
  <c r="Y312" i="29" a="1"/>
  <c r="AO311" i="29" a="1"/>
  <c r="Y258" i="29" a="1"/>
  <c r="AO257" i="29" a="1"/>
  <c r="AC228" i="29" a="1"/>
  <c r="AC174" i="29" a="1"/>
  <c r="Y204" i="29" a="1"/>
  <c r="AO203" i="29" a="1"/>
  <c r="Y150" i="29" a="1"/>
  <c r="AO149" i="29" a="1"/>
  <c r="AC120" i="29" a="1"/>
  <c r="Y99" i="29" a="1"/>
  <c r="AO98" i="29" a="1"/>
  <c r="AF8" i="29" a="1"/>
  <c r="AQ99" i="29" a="1"/>
  <c r="AR99" i="29" a="1"/>
  <c r="AP99" i="29" a="1"/>
  <c r="AP150" i="29" a="1"/>
  <c r="AQ150" i="29" a="1"/>
  <c r="AR150" i="29" a="1"/>
  <c r="AQ204" i="29" a="1"/>
  <c r="AR204" i="29" a="1"/>
  <c r="AP204" i="29" a="1"/>
  <c r="AR258" i="29" a="1"/>
  <c r="AP258" i="29" a="1"/>
  <c r="AQ258" i="29" a="1"/>
  <c r="AR312" i="29" a="1"/>
  <c r="AP312" i="29" a="1"/>
  <c r="AQ312" i="29" a="1"/>
  <c r="AQ366" i="29" a="1"/>
  <c r="AP366" i="29" a="1"/>
  <c r="AR366" i="29" a="1"/>
  <c r="AQ420" i="29" a="1"/>
  <c r="AP420" i="29" a="1"/>
  <c r="AR420" i="29" a="1"/>
  <c r="AQ474" i="29" a="1"/>
  <c r="AP474" i="29" a="1"/>
  <c r="AR474" i="29" a="1"/>
  <c r="AQ528" i="29" a="1"/>
  <c r="AP528" i="29" a="1"/>
  <c r="AR528" i="29" a="1"/>
  <c r="AQ582" i="29" a="1"/>
  <c r="AR582" i="29" a="1"/>
  <c r="AP582" i="29" a="1"/>
  <c r="AR636" i="29" a="1"/>
  <c r="AP636" i="29" a="1"/>
  <c r="AQ636" i="29" a="1"/>
  <c r="AR690" i="29" a="1"/>
  <c r="AP690" i="29" a="1"/>
  <c r="AQ690" i="29" a="1"/>
  <c r="AQ744" i="29" a="1"/>
  <c r="AP744" i="29" a="1"/>
  <c r="AR744" i="29" a="1"/>
  <c r="AR852" i="29" a="1"/>
  <c r="AP852" i="29" a="1"/>
  <c r="AQ852" i="29" a="1"/>
  <c r="AP906" i="29" a="1"/>
  <c r="AQ906" i="29" a="1"/>
  <c r="AR906" i="29" a="1"/>
  <c r="AQ960" i="29" a="1"/>
  <c r="AP960" i="29" a="1"/>
  <c r="AR960" i="29" a="1"/>
  <c r="AQ1014" i="29" a="1"/>
  <c r="AR1014" i="29" a="1"/>
  <c r="AP1014" i="29" a="1"/>
  <c r="AP1068" i="29" a="1"/>
  <c r="AR1068" i="29" a="1"/>
  <c r="AQ1068" i="29" a="1"/>
  <c r="AR1122" i="29" a="1"/>
  <c r="AP1122" i="29" a="1"/>
  <c r="AQ1122" i="29" a="1"/>
  <c r="AQ1176" i="29" a="1"/>
  <c r="AR1176" i="29" a="1"/>
  <c r="AP1176" i="29" a="1"/>
  <c r="AP1230" i="29" a="1"/>
  <c r="AR1230" i="29" a="1"/>
  <c r="AQ1230" i="29" a="1"/>
  <c r="AP1284" i="29" a="1"/>
  <c r="AQ1284" i="29" a="1"/>
  <c r="AR1284" i="29" a="1"/>
  <c r="AQ1338" i="29" a="1"/>
  <c r="AR1338" i="29" a="1"/>
  <c r="AP1338" i="29" a="1"/>
  <c r="AQ1392" i="29" a="1"/>
  <c r="AP1392" i="29" a="1"/>
  <c r="AR1392" i="29" a="1"/>
  <c r="AR1446" i="29" a="1"/>
  <c r="AP1446" i="29" a="1"/>
  <c r="AQ1446" i="29" a="1"/>
  <c r="AP1500" i="29" a="1"/>
  <c r="AR1500" i="29" a="1"/>
  <c r="AQ1500" i="29" a="1"/>
  <c r="AQ1554" i="29" a="1"/>
  <c r="AP1554" i="29" a="1"/>
  <c r="AR1554" i="29" a="1"/>
  <c r="AP1608" i="29" a="1"/>
  <c r="AQ1608" i="29" a="1"/>
  <c r="AR1608" i="29" a="1"/>
  <c r="AP1662" i="29" a="1"/>
  <c r="AQ1662" i="29" a="1"/>
  <c r="AR1662" i="29" a="1"/>
  <c r="AR1716" i="29" a="1"/>
  <c r="AP1716" i="29" a="1"/>
  <c r="AQ1716" i="29" a="1"/>
  <c r="AP1770" i="29" a="1"/>
  <c r="AR1770" i="29" a="1"/>
  <c r="AQ1770" i="29" a="1"/>
  <c r="AP1824" i="29" a="1"/>
  <c r="AQ1824" i="29" a="1"/>
  <c r="AR1824" i="29" a="1"/>
  <c r="AQ1878" i="29" a="1"/>
  <c r="AR1878" i="29" a="1"/>
  <c r="AP1878" i="29" a="1"/>
  <c r="AP1932" i="29" a="1"/>
  <c r="AR1932" i="29" a="1"/>
  <c r="AQ1932" i="29" a="1"/>
  <c r="AR1986" i="29" a="1"/>
  <c r="AP1986" i="29" a="1"/>
  <c r="AQ1986" i="29" a="1"/>
  <c r="AQ2040" i="29" a="1"/>
  <c r="AP2040" i="29" a="1"/>
  <c r="AR2040" i="29" a="1"/>
  <c r="AR2094" i="29" a="1"/>
  <c r="AP2094" i="29" a="1"/>
  <c r="AQ2094" i="29" a="1"/>
  <c r="AQ2148" i="29" a="1"/>
  <c r="AR2148" i="29" a="1"/>
  <c r="AP2148" i="29" a="1"/>
  <c r="AP2202" i="29" a="1"/>
  <c r="AR2202" i="29" a="1"/>
  <c r="AQ2202" i="29" a="1"/>
  <c r="AR2310" i="29" a="1"/>
  <c r="AP2310" i="29" a="1"/>
  <c r="AQ2310" i="29" a="1"/>
  <c r="AQ2364" i="29" a="1"/>
  <c r="AR2364" i="29" a="1"/>
  <c r="AP2364" i="29" a="1"/>
  <c r="AP2418" i="29" a="1"/>
  <c r="AR2418" i="29" a="1"/>
  <c r="AQ2418" i="29" a="1"/>
  <c r="AR2472" i="29" a="1"/>
  <c r="AP2472" i="29" a="1"/>
  <c r="AQ2472" i="29" a="1"/>
  <c r="AR2526" i="29" a="1"/>
  <c r="AP2526" i="29" a="1"/>
  <c r="AQ2526" i="29" a="1"/>
  <c r="AP2580" i="29" a="1"/>
  <c r="AQ2580" i="29" a="1"/>
  <c r="AR2580" i="29" a="1"/>
  <c r="AP2634" i="29" a="1"/>
  <c r="AR2634" i="29" a="1"/>
  <c r="AQ2634" i="29" a="1"/>
  <c r="AQ2688" i="29" a="1"/>
  <c r="AP2688" i="29" a="1"/>
  <c r="AR2688" i="29" a="1"/>
  <c r="AR2688" i="29" l="1"/>
  <c r="AP2688" i="29"/>
  <c r="AQ2688" i="29"/>
  <c r="AC2658" i="29"/>
  <c r="AG2658" i="29" s="1"/>
  <c r="AH2658" i="29" s="1"/>
  <c r="AO2687" i="29"/>
  <c r="Y2688" i="29"/>
  <c r="AQ2634" i="29"/>
  <c r="AR2634" i="29"/>
  <c r="AP2634" i="29"/>
  <c r="AC2604" i="29"/>
  <c r="AG2604" i="29" s="1"/>
  <c r="AH2604" i="29" s="1"/>
  <c r="AO2633" i="29"/>
  <c r="Y2634" i="29"/>
  <c r="AR2580" i="29"/>
  <c r="AQ2580" i="29"/>
  <c r="AP2580" i="29"/>
  <c r="AC2550" i="29"/>
  <c r="AG2550" i="29" s="1"/>
  <c r="AH2550" i="29" s="1"/>
  <c r="AO2579" i="29"/>
  <c r="Y2580" i="29"/>
  <c r="AQ2526" i="29"/>
  <c r="AP2526" i="29"/>
  <c r="AR2526" i="29"/>
  <c r="AC2496" i="29"/>
  <c r="AG2496" i="29" s="1"/>
  <c r="AH2496" i="29" s="1"/>
  <c r="AO2525" i="29"/>
  <c r="Y2526" i="29"/>
  <c r="AQ2472" i="29"/>
  <c r="AP2472" i="29"/>
  <c r="AR2472" i="29"/>
  <c r="AC2442" i="29"/>
  <c r="AG2442" i="29" s="1"/>
  <c r="AH2442" i="29" s="1"/>
  <c r="AO2471" i="29"/>
  <c r="Y2472" i="29"/>
  <c r="AQ2418" i="29"/>
  <c r="AR2418" i="29"/>
  <c r="AP2418" i="29"/>
  <c r="AC2388" i="29"/>
  <c r="AG2388" i="29" s="1"/>
  <c r="AH2388" i="29" s="1"/>
  <c r="AO2417" i="29"/>
  <c r="Y2418" i="29"/>
  <c r="AP2364" i="29"/>
  <c r="AR2364" i="29"/>
  <c r="AQ2364" i="29"/>
  <c r="AC2334" i="29"/>
  <c r="AG2334" i="29" s="1"/>
  <c r="AH2334" i="29" s="1"/>
  <c r="AO2363" i="29"/>
  <c r="Y2364" i="29"/>
  <c r="AQ2310" i="29"/>
  <c r="AP2310" i="29"/>
  <c r="AR2310" i="29"/>
  <c r="AC2280" i="29"/>
  <c r="AG2280" i="29" s="1"/>
  <c r="AH2280" i="29" s="1"/>
  <c r="AO2309" i="29"/>
  <c r="Y2310" i="29"/>
  <c r="AQ2202" i="29"/>
  <c r="AR2202" i="29"/>
  <c r="AP2202" i="29"/>
  <c r="AC2172" i="29"/>
  <c r="AG2172" i="29" s="1"/>
  <c r="AH2172" i="29" s="1"/>
  <c r="AO2201" i="29"/>
  <c r="Y2202" i="29"/>
  <c r="AP2148" i="29"/>
  <c r="AR2148" i="29"/>
  <c r="AQ2148" i="29"/>
  <c r="AC2118" i="29"/>
  <c r="AG2118" i="29" s="1"/>
  <c r="AH2118" i="29" s="1"/>
  <c r="AO2147" i="29"/>
  <c r="Y2148" i="29"/>
  <c r="AQ2094" i="29"/>
  <c r="AP2094" i="29"/>
  <c r="AR2094" i="29"/>
  <c r="AC2064" i="29"/>
  <c r="AG2064" i="29" s="1"/>
  <c r="AH2064" i="29" s="1"/>
  <c r="AO2093" i="29"/>
  <c r="Y2094" i="29"/>
  <c r="AR2040" i="29"/>
  <c r="AP2040" i="29"/>
  <c r="AQ2040" i="29"/>
  <c r="AC2010" i="29"/>
  <c r="AG2010" i="29" s="1"/>
  <c r="AH2010" i="29" s="1"/>
  <c r="AO2039" i="29"/>
  <c r="Y2040" i="29"/>
  <c r="AQ1986" i="29"/>
  <c r="AP1986" i="29"/>
  <c r="AR1986" i="29"/>
  <c r="AC1956" i="29"/>
  <c r="AG1956" i="29" s="1"/>
  <c r="AH1956" i="29" s="1"/>
  <c r="AO1985" i="29"/>
  <c r="Y1986" i="29"/>
  <c r="AQ1932" i="29"/>
  <c r="AR1932" i="29"/>
  <c r="AP1932" i="29"/>
  <c r="AC1902" i="29"/>
  <c r="AG1902" i="29" s="1"/>
  <c r="AH1902" i="29" s="1"/>
  <c r="AO1931" i="29"/>
  <c r="Y1932" i="29"/>
  <c r="AP1878" i="29"/>
  <c r="AR1878" i="29"/>
  <c r="AQ1878" i="29"/>
  <c r="AO1877" i="29"/>
  <c r="Y1878" i="29"/>
  <c r="AC1848" i="29"/>
  <c r="AG1848" i="29" s="1"/>
  <c r="AH1848" i="29" s="1"/>
  <c r="AR1824" i="29"/>
  <c r="AQ1824" i="29"/>
  <c r="AP1824" i="29"/>
  <c r="AC1794" i="29"/>
  <c r="AG1794" i="29" s="1"/>
  <c r="AH1794" i="29" s="1"/>
  <c r="AO1823" i="29"/>
  <c r="Y1824" i="29"/>
  <c r="AQ1770" i="29"/>
  <c r="AR1770" i="29"/>
  <c r="AP1770" i="29"/>
  <c r="AC1740" i="29"/>
  <c r="AG1740" i="29" s="1"/>
  <c r="AH1740" i="29" s="1"/>
  <c r="AO1769" i="29"/>
  <c r="Y1770" i="29"/>
  <c r="AQ1716" i="29"/>
  <c r="AP1716" i="29"/>
  <c r="AR1716" i="29"/>
  <c r="AC1686" i="29"/>
  <c r="AG1686" i="29" s="1"/>
  <c r="AH1686" i="29" s="1"/>
  <c r="AO1715" i="29"/>
  <c r="Y1716" i="29"/>
  <c r="AR1662" i="29"/>
  <c r="AQ1662" i="29"/>
  <c r="AP1662" i="29"/>
  <c r="AC1632" i="29"/>
  <c r="AG1632" i="29" s="1"/>
  <c r="AH1632" i="29" s="1"/>
  <c r="AO1661" i="29"/>
  <c r="Y1662" i="29"/>
  <c r="AR1608" i="29"/>
  <c r="AQ1608" i="29"/>
  <c r="AP1608" i="29"/>
  <c r="AC1578" i="29"/>
  <c r="AG1578" i="29" s="1"/>
  <c r="AH1578" i="29" s="1"/>
  <c r="AO1607" i="29"/>
  <c r="Y1608" i="29"/>
  <c r="AR1554" i="29"/>
  <c r="AP1554" i="29"/>
  <c r="AQ1554" i="29"/>
  <c r="AC1524" i="29"/>
  <c r="AG1524" i="29" s="1"/>
  <c r="AH1524" i="29" s="1"/>
  <c r="AO1553" i="29"/>
  <c r="Y1554" i="29"/>
  <c r="AQ1500" i="29"/>
  <c r="AR1500" i="29"/>
  <c r="AP1500" i="29"/>
  <c r="AC1470" i="29"/>
  <c r="AG1470" i="29" s="1"/>
  <c r="AH1470" i="29" s="1"/>
  <c r="AO1499" i="29"/>
  <c r="Y1500" i="29"/>
  <c r="AQ1446" i="29"/>
  <c r="AP1446" i="29"/>
  <c r="AR1446" i="29"/>
  <c r="AC1416" i="29"/>
  <c r="AG1416" i="29" s="1"/>
  <c r="AH1416" i="29" s="1"/>
  <c r="AO1445" i="29"/>
  <c r="Y1446" i="29"/>
  <c r="AR1392" i="29"/>
  <c r="AP1392" i="29"/>
  <c r="AQ1392" i="29"/>
  <c r="AC1362" i="29"/>
  <c r="AG1362" i="29" s="1"/>
  <c r="AH1362" i="29" s="1"/>
  <c r="AO1391" i="29"/>
  <c r="Y1392" i="29"/>
  <c r="AP1338" i="29"/>
  <c r="AR1338" i="29"/>
  <c r="AQ1338" i="29"/>
  <c r="AC1308" i="29"/>
  <c r="AG1308" i="29" s="1"/>
  <c r="AH1308" i="29" s="1"/>
  <c r="AO1337" i="29"/>
  <c r="Y1338" i="29"/>
  <c r="AR1284" i="29"/>
  <c r="AQ1284" i="29"/>
  <c r="AP1284" i="29"/>
  <c r="AO1283" i="29"/>
  <c r="Y1284" i="29"/>
  <c r="AC1254" i="29"/>
  <c r="AG1254" i="29" s="1"/>
  <c r="AH1254" i="29" s="1"/>
  <c r="AQ1230" i="29"/>
  <c r="AR1230" i="29"/>
  <c r="AP1230" i="29"/>
  <c r="AC1200" i="29"/>
  <c r="AG1200" i="29" s="1"/>
  <c r="AH1200" i="29" s="1"/>
  <c r="AO1229" i="29"/>
  <c r="Y1230" i="29"/>
  <c r="AP1176" i="29"/>
  <c r="AR1176" i="29"/>
  <c r="AQ1176" i="29"/>
  <c r="AO1175" i="29"/>
  <c r="Y1176" i="29"/>
  <c r="AC1146" i="29"/>
  <c r="AG1146" i="29" s="1"/>
  <c r="AH1146" i="29" s="1"/>
  <c r="AQ1122" i="29"/>
  <c r="AP1122" i="29"/>
  <c r="AR1122" i="29"/>
  <c r="AC1092" i="29"/>
  <c r="AG1092" i="29" s="1"/>
  <c r="AH1092" i="29" s="1"/>
  <c r="AO1121" i="29"/>
  <c r="Y1122" i="29"/>
  <c r="AQ1068" i="29"/>
  <c r="AR1068" i="29"/>
  <c r="AP1068" i="29"/>
  <c r="AC1038" i="29"/>
  <c r="AG1038" i="29" s="1"/>
  <c r="AH1038" i="29" s="1"/>
  <c r="AO1067" i="29"/>
  <c r="Y1068" i="29"/>
  <c r="AP1014" i="29"/>
  <c r="AR1014" i="29"/>
  <c r="AQ1014" i="29"/>
  <c r="AC984" i="29"/>
  <c r="AG984" i="29" s="1"/>
  <c r="AH984" i="29" s="1"/>
  <c r="AO1013" i="29"/>
  <c r="Y1014" i="29"/>
  <c r="AR960" i="29"/>
  <c r="AP960" i="29"/>
  <c r="AQ960" i="29"/>
  <c r="AC930" i="29"/>
  <c r="AG930" i="29" s="1"/>
  <c r="AH930" i="29" s="1"/>
  <c r="AO959" i="29"/>
  <c r="Y960" i="29"/>
  <c r="AR906" i="29"/>
  <c r="AQ906" i="29"/>
  <c r="AP906" i="29"/>
  <c r="AO905" i="29"/>
  <c r="Y906" i="29"/>
  <c r="AC876" i="29"/>
  <c r="AG876" i="29" s="1"/>
  <c r="AH876" i="29" s="1"/>
  <c r="AQ852" i="29"/>
  <c r="AP852" i="29"/>
  <c r="AR852" i="29"/>
  <c r="AC822" i="29"/>
  <c r="AG822" i="29" s="1"/>
  <c r="AH822" i="29" s="1"/>
  <c r="AO851" i="29"/>
  <c r="Y852" i="29"/>
  <c r="AR744" i="29"/>
  <c r="AP744" i="29"/>
  <c r="AQ744" i="29"/>
  <c r="AC714" i="29"/>
  <c r="AG714" i="29" s="1"/>
  <c r="AH714" i="29" s="1"/>
  <c r="AO743" i="29"/>
  <c r="Y744" i="29"/>
  <c r="AQ690" i="29"/>
  <c r="AP690" i="29"/>
  <c r="AR690" i="29"/>
  <c r="AC660" i="29"/>
  <c r="AG660" i="29" s="1"/>
  <c r="AH660" i="29" s="1"/>
  <c r="AO689" i="29"/>
  <c r="Y690" i="29"/>
  <c r="AQ636" i="29"/>
  <c r="AP636" i="29"/>
  <c r="AR636" i="29"/>
  <c r="AC606" i="29"/>
  <c r="AG606" i="29" s="1"/>
  <c r="AH606" i="29" s="1"/>
  <c r="AO635" i="29"/>
  <c r="Y636" i="29"/>
  <c r="AP582" i="29"/>
  <c r="AR582" i="29"/>
  <c r="AQ582" i="29"/>
  <c r="AO581" i="29"/>
  <c r="Y582" i="29"/>
  <c r="AC552" i="29"/>
  <c r="AG552" i="29" s="1"/>
  <c r="AH552" i="29" s="1"/>
  <c r="AR528" i="29"/>
  <c r="AP528" i="29"/>
  <c r="AQ528" i="29"/>
  <c r="AC498" i="29"/>
  <c r="AG498" i="29" s="1"/>
  <c r="AH498" i="29" s="1"/>
  <c r="AO527" i="29"/>
  <c r="Y528" i="29"/>
  <c r="AR474" i="29"/>
  <c r="AP474" i="29"/>
  <c r="AQ474" i="29"/>
  <c r="AO473" i="29"/>
  <c r="Y474" i="29"/>
  <c r="AC444" i="29"/>
  <c r="AG444" i="29" s="1"/>
  <c r="AH444" i="29" s="1"/>
  <c r="AR420" i="29"/>
  <c r="AP420" i="29"/>
  <c r="AQ420" i="29"/>
  <c r="AC390" i="29"/>
  <c r="AG390" i="29" s="1"/>
  <c r="AH390" i="29" s="1"/>
  <c r="AO419" i="29"/>
  <c r="Y420" i="29"/>
  <c r="AR366" i="29"/>
  <c r="AP366" i="29"/>
  <c r="AQ366" i="29"/>
  <c r="AC336" i="29"/>
  <c r="AG336" i="29" s="1"/>
  <c r="AH336" i="29" s="1"/>
  <c r="AO365" i="29"/>
  <c r="Y366" i="29"/>
  <c r="AQ312" i="29"/>
  <c r="AP312" i="29"/>
  <c r="AR312" i="29"/>
  <c r="AO311" i="29"/>
  <c r="Y312" i="29"/>
  <c r="AC282" i="29"/>
  <c r="AG282" i="29" s="1"/>
  <c r="AH282" i="29" s="1"/>
  <c r="AQ258" i="29"/>
  <c r="AP258" i="29"/>
  <c r="AR258" i="29"/>
  <c r="AC228" i="29"/>
  <c r="AG228" i="29" s="1"/>
  <c r="AH228" i="29" s="1"/>
  <c r="AO257" i="29"/>
  <c r="Y258" i="29"/>
  <c r="AP204" i="29"/>
  <c r="AR204" i="29"/>
  <c r="AQ204" i="29"/>
  <c r="AO203" i="29"/>
  <c r="Y204" i="29"/>
  <c r="AC174" i="29"/>
  <c r="AG174" i="29" s="1"/>
  <c r="AH174" i="29" s="1"/>
  <c r="AR150" i="29"/>
  <c r="AQ150" i="29"/>
  <c r="AP150" i="29"/>
  <c r="AC120" i="29"/>
  <c r="AG120" i="29" s="1"/>
  <c r="AH120" i="29" s="1"/>
  <c r="AO149" i="29"/>
  <c r="Y150" i="29"/>
  <c r="AP99" i="29"/>
  <c r="AR99" i="29"/>
  <c r="AQ99" i="29"/>
  <c r="AO98" i="29"/>
  <c r="Y99" i="29"/>
  <c r="AI69" i="29"/>
  <c r="AT69" i="29"/>
  <c r="AU69" i="29" s="1"/>
  <c r="AF8" i="29"/>
  <c r="AK7" i="29"/>
  <c r="AL7" i="29"/>
  <c r="V8" i="29" s="1"/>
  <c r="AM7" i="29"/>
  <c r="W8" i="29" s="1"/>
  <c r="Y2689" i="29" a="1"/>
  <c r="AO2688" i="29" a="1"/>
  <c r="Y2635" i="29" a="1"/>
  <c r="AO2634" i="29" a="1"/>
  <c r="Y2581" i="29" a="1"/>
  <c r="AO2580" i="29" a="1"/>
  <c r="Y2527" i="29" a="1"/>
  <c r="AO2526" i="29" a="1"/>
  <c r="Y2473" i="29" a="1"/>
  <c r="AO2472" i="29" a="1"/>
  <c r="Y2419" i="29" a="1"/>
  <c r="AO2418" i="29" a="1"/>
  <c r="Y2365" i="29" a="1"/>
  <c r="AO2364" i="29" a="1"/>
  <c r="Y2311" i="29" a="1"/>
  <c r="AO2310" i="29" a="1"/>
  <c r="Y2203" i="29" a="1"/>
  <c r="AO2202" i="29" a="1"/>
  <c r="Y2149" i="29" a="1"/>
  <c r="AO2148" i="29" a="1"/>
  <c r="Y2095" i="29" a="1"/>
  <c r="AO2094" i="29" a="1"/>
  <c r="Y2041" i="29" a="1"/>
  <c r="AO2040" i="29" a="1"/>
  <c r="Y1987" i="29" a="1"/>
  <c r="AO1986" i="29" a="1"/>
  <c r="Y1933" i="29" a="1"/>
  <c r="AO1932" i="29" a="1"/>
  <c r="Y1879" i="29" a="1"/>
  <c r="AO1878" i="29" a="1"/>
  <c r="Y1825" i="29" a="1"/>
  <c r="AO1824" i="29" a="1"/>
  <c r="Y1771" i="29" a="1"/>
  <c r="AO1770" i="29" a="1"/>
  <c r="Y1717" i="29" a="1"/>
  <c r="AO1716" i="29" a="1"/>
  <c r="Y1663" i="29" a="1"/>
  <c r="AO1662" i="29" a="1"/>
  <c r="Y1609" i="29" a="1"/>
  <c r="AO1608" i="29" a="1"/>
  <c r="Y1555" i="29" a="1"/>
  <c r="AO1554" i="29" a="1"/>
  <c r="Y1501" i="29" a="1"/>
  <c r="AO1500" i="29" a="1"/>
  <c r="Y1447" i="29" a="1"/>
  <c r="AO1446" i="29" a="1"/>
  <c r="Y1393" i="29" a="1"/>
  <c r="AO1392" i="29" a="1"/>
  <c r="Y1339" i="29" a="1"/>
  <c r="AO1338" i="29" a="1"/>
  <c r="Y1285" i="29" a="1"/>
  <c r="AO1284" i="29" a="1"/>
  <c r="Y1231" i="29" a="1"/>
  <c r="AO1230" i="29" a="1"/>
  <c r="Y1177" i="29" a="1"/>
  <c r="AO1176" i="29" a="1"/>
  <c r="Y1123" i="29" a="1"/>
  <c r="AO1122" i="29" a="1"/>
  <c r="Y1069" i="29" a="1"/>
  <c r="AO1068" i="29" a="1"/>
  <c r="Y1015" i="29" a="1"/>
  <c r="AO1014" i="29" a="1"/>
  <c r="Y961" i="29" a="1"/>
  <c r="AO960" i="29" a="1"/>
  <c r="Y907" i="29" a="1"/>
  <c r="AO906" i="29" a="1"/>
  <c r="Y853" i="29" a="1"/>
  <c r="AO852" i="29" a="1"/>
  <c r="Y745" i="29" a="1"/>
  <c r="AO744" i="29" a="1"/>
  <c r="Y691" i="29" a="1"/>
  <c r="AO690" i="29" a="1"/>
  <c r="Y637" i="29" a="1"/>
  <c r="AO636" i="29" a="1"/>
  <c r="Y583" i="29" a="1"/>
  <c r="AO582" i="29" a="1"/>
  <c r="Y529" i="29" a="1"/>
  <c r="AO528" i="29" a="1"/>
  <c r="Y475" i="29" a="1"/>
  <c r="AO474" i="29" a="1"/>
  <c r="Y421" i="29" a="1"/>
  <c r="AO420" i="29" a="1"/>
  <c r="Y367" i="29" a="1"/>
  <c r="AO366" i="29" a="1"/>
  <c r="Y313" i="29" a="1"/>
  <c r="AO312" i="29" a="1"/>
  <c r="Y259" i="29" a="1"/>
  <c r="AO258" i="29" a="1"/>
  <c r="Y205" i="29" a="1"/>
  <c r="AO204" i="29" a="1"/>
  <c r="Y151" i="29" a="1"/>
  <c r="AO150" i="29" a="1"/>
  <c r="Y100" i="29" a="1"/>
  <c r="AO99" i="29" a="1"/>
  <c r="AE8" i="29" a="1"/>
  <c r="AD8" i="29" a="1"/>
  <c r="AR100" i="29" a="1"/>
  <c r="AP100" i="29" a="1"/>
  <c r="AQ100" i="29" a="1"/>
  <c r="AP151" i="29" a="1"/>
  <c r="AR151" i="29" a="1"/>
  <c r="AQ151" i="29" a="1"/>
  <c r="AR205" i="29" a="1"/>
  <c r="AP205" i="29" a="1"/>
  <c r="AQ205" i="29" a="1"/>
  <c r="AQ259" i="29" a="1"/>
  <c r="AP259" i="29" a="1"/>
  <c r="AR259" i="29" a="1"/>
  <c r="AR313" i="29" a="1"/>
  <c r="AP313" i="29" a="1"/>
  <c r="AQ313" i="29" a="1"/>
  <c r="AQ367" i="29" a="1"/>
  <c r="AP367" i="29" a="1"/>
  <c r="AR367" i="29" a="1"/>
  <c r="AP421" i="29" a="1"/>
  <c r="AR421" i="29" a="1"/>
  <c r="AQ421" i="29" a="1"/>
  <c r="AP475" i="29" a="1"/>
  <c r="AQ475" i="29" a="1"/>
  <c r="AR475" i="29" a="1"/>
  <c r="AQ529" i="29" a="1"/>
  <c r="AP529" i="29" a="1"/>
  <c r="AR529" i="29" a="1"/>
  <c r="AR583" i="29" a="1"/>
  <c r="AP583" i="29" a="1"/>
  <c r="AQ583" i="29" a="1"/>
  <c r="AQ637" i="29" a="1"/>
  <c r="AP637" i="29" a="1"/>
  <c r="AR637" i="29" a="1"/>
  <c r="AP691" i="29" a="1"/>
  <c r="AQ691" i="29" a="1"/>
  <c r="AR691" i="29" a="1"/>
  <c r="AR745" i="29" a="1"/>
  <c r="AP745" i="29" a="1"/>
  <c r="AQ745" i="29" a="1"/>
  <c r="AQ853" i="29" a="1"/>
  <c r="AR853" i="29" a="1"/>
  <c r="AP853" i="29" a="1"/>
  <c r="AP907" i="29" a="1"/>
  <c r="AQ907" i="29" a="1"/>
  <c r="AR907" i="29" a="1"/>
  <c r="AR961" i="29" a="1"/>
  <c r="AP961" i="29" a="1"/>
  <c r="AQ961" i="29" a="1"/>
  <c r="AR1015" i="29" a="1"/>
  <c r="AP1015" i="29" a="1"/>
  <c r="AQ1015" i="29" a="1"/>
  <c r="AQ1069" i="29" a="1"/>
  <c r="AP1069" i="29" a="1"/>
  <c r="AR1069" i="29" a="1"/>
  <c r="AP1123" i="29" a="1"/>
  <c r="AR1123" i="29" a="1"/>
  <c r="AQ1123" i="29" a="1"/>
  <c r="AP1177" i="29" a="1"/>
  <c r="AR1177" i="29" a="1"/>
  <c r="AQ1177" i="29" a="1"/>
  <c r="AQ1231" i="29" a="1"/>
  <c r="AR1231" i="29" a="1"/>
  <c r="AP1231" i="29" a="1"/>
  <c r="AP1285" i="29" a="1"/>
  <c r="AQ1285" i="29" a="1"/>
  <c r="AR1285" i="29" a="1"/>
  <c r="AQ1339" i="29" a="1"/>
  <c r="AR1339" i="29" a="1"/>
  <c r="AP1339" i="29" a="1"/>
  <c r="AQ1393" i="29" a="1"/>
  <c r="AP1393" i="29" a="1"/>
  <c r="AR1393" i="29" a="1"/>
  <c r="AR1447" i="29" a="1"/>
  <c r="AP1447" i="29" a="1"/>
  <c r="AQ1447" i="29" a="1"/>
  <c r="AQ1501" i="29" a="1"/>
  <c r="AP1501" i="29" a="1"/>
  <c r="AR1501" i="29" a="1"/>
  <c r="AR1555" i="29" a="1"/>
  <c r="AP1555" i="29" a="1"/>
  <c r="AQ1555" i="29" a="1"/>
  <c r="AQ1609" i="29" a="1"/>
  <c r="AP1609" i="29" a="1"/>
  <c r="AR1609" i="29" a="1"/>
  <c r="AR1663" i="29" a="1"/>
  <c r="AP1663" i="29" a="1"/>
  <c r="AQ1663" i="29" a="1"/>
  <c r="AR1717" i="29" a="1"/>
  <c r="AP1717" i="29" a="1"/>
  <c r="AQ1717" i="29" a="1"/>
  <c r="AQ1771" i="29" a="1"/>
  <c r="AP1771" i="29" a="1"/>
  <c r="AR1771" i="29" a="1"/>
  <c r="AQ1825" i="29" a="1"/>
  <c r="AR1825" i="29" a="1"/>
  <c r="AP1825" i="29" a="1"/>
  <c r="AP1879" i="29" a="1"/>
  <c r="AQ1879" i="29" a="1"/>
  <c r="AR1879" i="29" a="1"/>
  <c r="AQ1933" i="29" a="1"/>
  <c r="AP1933" i="29" a="1"/>
  <c r="AR1933" i="29" a="1"/>
  <c r="AQ1987" i="29" a="1"/>
  <c r="AR1987" i="29" a="1"/>
  <c r="AP1987" i="29" a="1"/>
  <c r="AQ2041" i="29" a="1"/>
  <c r="AP2041" i="29" a="1"/>
  <c r="AR2041" i="29" a="1"/>
  <c r="AQ2095" i="29" a="1"/>
  <c r="AP2095" i="29" a="1"/>
  <c r="AR2095" i="29" a="1"/>
  <c r="AP2149" i="29" a="1"/>
  <c r="AQ2149" i="29" a="1"/>
  <c r="AR2149" i="29" a="1"/>
  <c r="AQ2203" i="29" a="1"/>
  <c r="AP2203" i="29" a="1"/>
  <c r="AR2203" i="29" a="1"/>
  <c r="AP2311" i="29" a="1"/>
  <c r="AR2311" i="29" a="1"/>
  <c r="AQ2311" i="29" a="1"/>
  <c r="AQ2365" i="29" a="1"/>
  <c r="AP2365" i="29" a="1"/>
  <c r="AR2365" i="29" a="1"/>
  <c r="AQ2419" i="29" a="1"/>
  <c r="AP2419" i="29" a="1"/>
  <c r="AR2419" i="29" a="1"/>
  <c r="AR2473" i="29" a="1"/>
  <c r="AP2473" i="29" a="1"/>
  <c r="AQ2473" i="29" a="1"/>
  <c r="AR2527" i="29" a="1"/>
  <c r="AP2527" i="29" a="1"/>
  <c r="AQ2527" i="29" a="1"/>
  <c r="AQ2581" i="29" a="1"/>
  <c r="AP2581" i="29" a="1"/>
  <c r="AR2581" i="29" a="1"/>
  <c r="AQ2635" i="29" a="1"/>
  <c r="AP2635" i="29" a="1"/>
  <c r="AR2635" i="29" a="1"/>
  <c r="AR2689" i="29" a="1"/>
  <c r="AQ2689" i="29" a="1"/>
  <c r="AP2689" i="29" a="1"/>
  <c r="AP2689" i="29" l="1"/>
  <c r="AQ2689" i="29"/>
  <c r="AR2689" i="29"/>
  <c r="AO2688" i="29"/>
  <c r="Y2689" i="29"/>
  <c r="AI2658" i="29"/>
  <c r="AT2658" i="29"/>
  <c r="AU2658" i="29" s="1"/>
  <c r="AR2635" i="29"/>
  <c r="AP2635" i="29"/>
  <c r="AQ2635" i="29"/>
  <c r="AO2634" i="29"/>
  <c r="Y2635" i="29"/>
  <c r="AI2604" i="29"/>
  <c r="AT2604" i="29"/>
  <c r="AU2604" i="29" s="1"/>
  <c r="AR2581" i="29"/>
  <c r="AP2581" i="29"/>
  <c r="AQ2581" i="29"/>
  <c r="AO2580" i="29"/>
  <c r="Y2581" i="29"/>
  <c r="AT2550" i="29"/>
  <c r="AU2550" i="29" s="1"/>
  <c r="AI2550" i="29"/>
  <c r="AQ2527" i="29"/>
  <c r="AP2527" i="29"/>
  <c r="AR2527" i="29"/>
  <c r="AO2526" i="29"/>
  <c r="Y2527" i="29"/>
  <c r="AI2496" i="29"/>
  <c r="AT2496" i="29"/>
  <c r="AU2496" i="29" s="1"/>
  <c r="AQ2473" i="29"/>
  <c r="AP2473" i="29"/>
  <c r="AR2473" i="29"/>
  <c r="AO2472" i="29"/>
  <c r="Y2473" i="29"/>
  <c r="AI2442" i="29"/>
  <c r="AT2442" i="29"/>
  <c r="AU2442" i="29" s="1"/>
  <c r="AR2419" i="29"/>
  <c r="AP2419" i="29"/>
  <c r="AQ2419" i="29"/>
  <c r="AO2418" i="29"/>
  <c r="Y2419" i="29"/>
  <c r="AI2388" i="29"/>
  <c r="AT2388" i="29"/>
  <c r="AU2388" i="29" s="1"/>
  <c r="AR2365" i="29"/>
  <c r="AP2365" i="29"/>
  <c r="AQ2365" i="29"/>
  <c r="AO2364" i="29"/>
  <c r="Y2365" i="29"/>
  <c r="AI2334" i="29"/>
  <c r="AT2334" i="29"/>
  <c r="AU2334" i="29" s="1"/>
  <c r="AQ2311" i="29"/>
  <c r="AR2311" i="29"/>
  <c r="AP2311" i="29"/>
  <c r="AO2310" i="29"/>
  <c r="Y2311" i="29"/>
  <c r="AI2280" i="29"/>
  <c r="AT2280" i="29"/>
  <c r="AU2280" i="29" s="1"/>
  <c r="AR2203" i="29"/>
  <c r="AP2203" i="29"/>
  <c r="AQ2203" i="29"/>
  <c r="AO2202" i="29"/>
  <c r="Y2203" i="29"/>
  <c r="AT2172" i="29"/>
  <c r="AU2172" i="29" s="1"/>
  <c r="AI2172" i="29"/>
  <c r="AR2149" i="29"/>
  <c r="AQ2149" i="29"/>
  <c r="AP2149" i="29"/>
  <c r="AO2148" i="29"/>
  <c r="Y2149" i="29"/>
  <c r="AI2118" i="29"/>
  <c r="AT2118" i="29"/>
  <c r="AU2118" i="29" s="1"/>
  <c r="AR2095" i="29"/>
  <c r="AP2095" i="29"/>
  <c r="AQ2095" i="29"/>
  <c r="AO2094" i="29"/>
  <c r="Y2095" i="29"/>
  <c r="AI2064" i="29"/>
  <c r="AT2064" i="29"/>
  <c r="AU2064" i="29" s="1"/>
  <c r="AR2041" i="29"/>
  <c r="AP2041" i="29"/>
  <c r="AQ2041" i="29"/>
  <c r="AO2040" i="29"/>
  <c r="Y2041" i="29"/>
  <c r="AI2010" i="29"/>
  <c r="AT2010" i="29"/>
  <c r="AU2010" i="29" s="1"/>
  <c r="AP1987" i="29"/>
  <c r="AR1987" i="29"/>
  <c r="AQ1987" i="29"/>
  <c r="AO1986" i="29"/>
  <c r="Y1987" i="29"/>
  <c r="AT1956" i="29"/>
  <c r="AU1956" i="29" s="1"/>
  <c r="AI1956" i="29"/>
  <c r="AR1933" i="29"/>
  <c r="AP1933" i="29"/>
  <c r="AQ1933" i="29"/>
  <c r="AO1932" i="29"/>
  <c r="Y1933" i="29"/>
  <c r="AI1902" i="29"/>
  <c r="AT1902" i="29"/>
  <c r="AU1902" i="29" s="1"/>
  <c r="AR1879" i="29"/>
  <c r="AQ1879" i="29"/>
  <c r="AP1879" i="29"/>
  <c r="AO1878" i="29"/>
  <c r="Y1879" i="29"/>
  <c r="AI1848" i="29"/>
  <c r="AT1848" i="29"/>
  <c r="AU1848" i="29" s="1"/>
  <c r="AP1825" i="29"/>
  <c r="AR1825" i="29"/>
  <c r="AQ1825" i="29"/>
  <c r="AO1824" i="29"/>
  <c r="Y1825" i="29"/>
  <c r="AI1794" i="29"/>
  <c r="AT1794" i="29"/>
  <c r="AU1794" i="29" s="1"/>
  <c r="AR1771" i="29"/>
  <c r="AP1771" i="29"/>
  <c r="AQ1771" i="29"/>
  <c r="AO1770" i="29"/>
  <c r="Y1771" i="29"/>
  <c r="AI1740" i="29"/>
  <c r="AT1740" i="29"/>
  <c r="AU1740" i="29" s="1"/>
  <c r="AQ1717" i="29"/>
  <c r="AP1717" i="29"/>
  <c r="AR1717" i="29"/>
  <c r="AO1716" i="29"/>
  <c r="Y1717" i="29"/>
  <c r="AI1686" i="29"/>
  <c r="AT1686" i="29"/>
  <c r="AU1686" i="29" s="1"/>
  <c r="AQ1663" i="29"/>
  <c r="AP1663" i="29"/>
  <c r="AR1663" i="29"/>
  <c r="AO1662" i="29"/>
  <c r="Y1663" i="29"/>
  <c r="AI1632" i="29"/>
  <c r="AT1632" i="29"/>
  <c r="AU1632" i="29" s="1"/>
  <c r="AR1609" i="29"/>
  <c r="AP1609" i="29"/>
  <c r="AQ1609" i="29"/>
  <c r="AO1608" i="29"/>
  <c r="Y1609" i="29"/>
  <c r="AI1578" i="29"/>
  <c r="AT1578" i="29"/>
  <c r="AU1578" i="29" s="1"/>
  <c r="AQ1555" i="29"/>
  <c r="AP1555" i="29"/>
  <c r="AR1555" i="29"/>
  <c r="AO1554" i="29"/>
  <c r="Y1555" i="29"/>
  <c r="AI1524" i="29"/>
  <c r="AT1524" i="29"/>
  <c r="AU1524" i="29" s="1"/>
  <c r="AR1501" i="29"/>
  <c r="AP1501" i="29"/>
  <c r="AQ1501" i="29"/>
  <c r="AO1500" i="29"/>
  <c r="Y1501" i="29"/>
  <c r="AI1470" i="29"/>
  <c r="AT1470" i="29"/>
  <c r="AU1470" i="29" s="1"/>
  <c r="AQ1447" i="29"/>
  <c r="AP1447" i="29"/>
  <c r="AR1447" i="29"/>
  <c r="AO1446" i="29"/>
  <c r="Y1447" i="29"/>
  <c r="AT1416" i="29"/>
  <c r="AU1416" i="29" s="1"/>
  <c r="AI1416" i="29"/>
  <c r="AR1393" i="29"/>
  <c r="AP1393" i="29"/>
  <c r="AQ1393" i="29"/>
  <c r="AO1392" i="29"/>
  <c r="Y1393" i="29"/>
  <c r="AI1362" i="29"/>
  <c r="AT1362" i="29"/>
  <c r="AU1362" i="29" s="1"/>
  <c r="AP1339" i="29"/>
  <c r="AR1339" i="29"/>
  <c r="AQ1339" i="29"/>
  <c r="AO1338" i="29"/>
  <c r="Y1339" i="29"/>
  <c r="AI1308" i="29"/>
  <c r="AT1308" i="29"/>
  <c r="AU1308" i="29" s="1"/>
  <c r="AR1285" i="29"/>
  <c r="AQ1285" i="29"/>
  <c r="AP1285" i="29"/>
  <c r="AO1284" i="29"/>
  <c r="Y1285" i="29"/>
  <c r="AT1254" i="29"/>
  <c r="AU1254" i="29" s="1"/>
  <c r="AI1254" i="29"/>
  <c r="AP1231" i="29"/>
  <c r="AR1231" i="29"/>
  <c r="AQ1231" i="29"/>
  <c r="AO1230" i="29"/>
  <c r="Y1231" i="29"/>
  <c r="AT1200" i="29"/>
  <c r="AU1200" i="29" s="1"/>
  <c r="AI1200" i="29"/>
  <c r="AQ1177" i="29"/>
  <c r="AR1177" i="29"/>
  <c r="AP1177" i="29"/>
  <c r="AO1176" i="29"/>
  <c r="Y1177" i="29"/>
  <c r="AI1146" i="29"/>
  <c r="AT1146" i="29"/>
  <c r="AU1146" i="29" s="1"/>
  <c r="AQ1123" i="29"/>
  <c r="AR1123" i="29"/>
  <c r="AP1123" i="29"/>
  <c r="AO1122" i="29"/>
  <c r="Y1123" i="29"/>
  <c r="AI1092" i="29"/>
  <c r="AT1092" i="29"/>
  <c r="AU1092" i="29" s="1"/>
  <c r="AR1069" i="29"/>
  <c r="AP1069" i="29"/>
  <c r="AQ1069" i="29"/>
  <c r="AO1068" i="29"/>
  <c r="Y1069" i="29"/>
  <c r="AI1038" i="29"/>
  <c r="AT1038" i="29"/>
  <c r="AU1038" i="29" s="1"/>
  <c r="AQ1015" i="29"/>
  <c r="AP1015" i="29"/>
  <c r="AR1015" i="29"/>
  <c r="AO1014" i="29"/>
  <c r="Y1015" i="29"/>
  <c r="AI984" i="29"/>
  <c r="AT984" i="29"/>
  <c r="AU984" i="29" s="1"/>
  <c r="AQ961" i="29"/>
  <c r="AP961" i="29"/>
  <c r="AR961" i="29"/>
  <c r="AO960" i="29"/>
  <c r="Y961" i="29"/>
  <c r="AI930" i="29"/>
  <c r="AT930" i="29"/>
  <c r="AU930" i="29" s="1"/>
  <c r="AR907" i="29"/>
  <c r="AQ907" i="29"/>
  <c r="AP907" i="29"/>
  <c r="AO906" i="29"/>
  <c r="Y907" i="29"/>
  <c r="AT876" i="29"/>
  <c r="AU876" i="29" s="1"/>
  <c r="AI876" i="29"/>
  <c r="AP853" i="29"/>
  <c r="AR853" i="29"/>
  <c r="AQ853" i="29"/>
  <c r="AO852" i="29"/>
  <c r="Y853" i="29"/>
  <c r="AT822" i="29"/>
  <c r="AU822" i="29" s="1"/>
  <c r="AI822" i="29"/>
  <c r="AQ745" i="29"/>
  <c r="AP745" i="29"/>
  <c r="AR745" i="29"/>
  <c r="AO744" i="29"/>
  <c r="Y745" i="29"/>
  <c r="AI714" i="29"/>
  <c r="AT714" i="29"/>
  <c r="AU714" i="29" s="1"/>
  <c r="AR691" i="29"/>
  <c r="AQ691" i="29"/>
  <c r="AP691" i="29"/>
  <c r="AO690" i="29"/>
  <c r="Y691" i="29"/>
  <c r="AT660" i="29"/>
  <c r="AU660" i="29" s="1"/>
  <c r="AI660" i="29"/>
  <c r="AR637" i="29"/>
  <c r="AP637" i="29"/>
  <c r="AQ637" i="29"/>
  <c r="AO636" i="29"/>
  <c r="Y637" i="29"/>
  <c r="AT606" i="29"/>
  <c r="AU606" i="29" s="1"/>
  <c r="AI606" i="29"/>
  <c r="AQ583" i="29"/>
  <c r="AP583" i="29"/>
  <c r="AR583" i="29"/>
  <c r="AO582" i="29"/>
  <c r="Y583" i="29"/>
  <c r="AI552" i="29"/>
  <c r="AT552" i="29"/>
  <c r="AU552" i="29" s="1"/>
  <c r="AR529" i="29"/>
  <c r="AP529" i="29"/>
  <c r="AQ529" i="29"/>
  <c r="AO528" i="29"/>
  <c r="Y529" i="29"/>
  <c r="AI498" i="29"/>
  <c r="AT498" i="29"/>
  <c r="AU498" i="29" s="1"/>
  <c r="AR475" i="29"/>
  <c r="AQ475" i="29"/>
  <c r="AP475" i="29"/>
  <c r="AO474" i="29"/>
  <c r="Y475" i="29"/>
  <c r="AT444" i="29"/>
  <c r="AU444" i="29" s="1"/>
  <c r="AI444" i="29"/>
  <c r="AQ421" i="29"/>
  <c r="AR421" i="29"/>
  <c r="AP421" i="29"/>
  <c r="AO420" i="29"/>
  <c r="Y421" i="29"/>
  <c r="AI390" i="29"/>
  <c r="AT390" i="29"/>
  <c r="AU390" i="29" s="1"/>
  <c r="AR367" i="29"/>
  <c r="AP367" i="29"/>
  <c r="AQ367" i="29"/>
  <c r="AO366" i="29"/>
  <c r="Y367" i="29"/>
  <c r="AT336" i="29"/>
  <c r="AU336" i="29" s="1"/>
  <c r="AI336" i="29"/>
  <c r="AQ313" i="29"/>
  <c r="AP313" i="29"/>
  <c r="AR313" i="29"/>
  <c r="AO312" i="29"/>
  <c r="Y313" i="29"/>
  <c r="AT282" i="29"/>
  <c r="AU282" i="29" s="1"/>
  <c r="AI282" i="29"/>
  <c r="AR259" i="29"/>
  <c r="AP259" i="29"/>
  <c r="AQ259" i="29"/>
  <c r="AO258" i="29"/>
  <c r="Y259" i="29"/>
  <c r="AI228" i="29"/>
  <c r="AT228" i="29"/>
  <c r="AU228" i="29" s="1"/>
  <c r="AQ205" i="29"/>
  <c r="AP205" i="29"/>
  <c r="AR205" i="29"/>
  <c r="AO204" i="29"/>
  <c r="Y205" i="29"/>
  <c r="AI174" i="29"/>
  <c r="AT174" i="29"/>
  <c r="AU174" i="29" s="1"/>
  <c r="AQ151" i="29"/>
  <c r="AR151" i="29"/>
  <c r="AP151" i="29"/>
  <c r="AO150" i="29"/>
  <c r="Y151" i="29"/>
  <c r="AI120" i="29"/>
  <c r="AT120" i="29"/>
  <c r="AU120" i="29" s="1"/>
  <c r="AQ100" i="29"/>
  <c r="AP100" i="29"/>
  <c r="AR100" i="29"/>
  <c r="AO99" i="29"/>
  <c r="Y100" i="29"/>
  <c r="AJ69" i="29"/>
  <c r="AN69" i="29"/>
  <c r="X70" i="29" s="1"/>
  <c r="AD8" i="29"/>
  <c r="AE8" i="29"/>
  <c r="AS7" i="29" a="1"/>
  <c r="AS7" i="29" s="1"/>
  <c r="U8" i="29"/>
  <c r="Y2690" i="29" a="1"/>
  <c r="AO2689" i="29" a="1"/>
  <c r="Y2636" i="29" a="1"/>
  <c r="AO2635" i="29" a="1"/>
  <c r="Y2582" i="29" a="1"/>
  <c r="AO2581" i="29" a="1"/>
  <c r="Y2528" i="29" a="1"/>
  <c r="AO2527" i="29" a="1"/>
  <c r="Y2474" i="29" a="1"/>
  <c r="AO2473" i="29" a="1"/>
  <c r="Y2420" i="29" a="1"/>
  <c r="AO2419" i="29" a="1"/>
  <c r="Y2366" i="29" a="1"/>
  <c r="AO2365" i="29" a="1"/>
  <c r="Y2312" i="29" a="1"/>
  <c r="AO2311" i="29" a="1"/>
  <c r="Y2204" i="29" a="1"/>
  <c r="AO2203" i="29" a="1"/>
  <c r="Y2150" i="29" a="1"/>
  <c r="AO2149" i="29" a="1"/>
  <c r="Y2096" i="29" a="1"/>
  <c r="AO2095" i="29" a="1"/>
  <c r="Y2042" i="29" a="1"/>
  <c r="AO2041" i="29" a="1"/>
  <c r="Y1988" i="29" a="1"/>
  <c r="AO1987" i="29" a="1"/>
  <c r="Y1934" i="29" a="1"/>
  <c r="AO1933" i="29" a="1"/>
  <c r="Y1880" i="29" a="1"/>
  <c r="AO1879" i="29" a="1"/>
  <c r="Y1826" i="29" a="1"/>
  <c r="AO1825" i="29" a="1"/>
  <c r="Y1772" i="29" a="1"/>
  <c r="AO1771" i="29" a="1"/>
  <c r="Y1718" i="29" a="1"/>
  <c r="AO1717" i="29" a="1"/>
  <c r="Y1664" i="29" a="1"/>
  <c r="AO1663" i="29" a="1"/>
  <c r="Y1610" i="29" a="1"/>
  <c r="AO1609" i="29" a="1"/>
  <c r="Y1556" i="29" a="1"/>
  <c r="AO1555" i="29" a="1"/>
  <c r="Y1502" i="29" a="1"/>
  <c r="AO1501" i="29" a="1"/>
  <c r="Y1448" i="29" a="1"/>
  <c r="AO1447" i="29" a="1"/>
  <c r="Y1394" i="29" a="1"/>
  <c r="AO1393" i="29" a="1"/>
  <c r="Y1340" i="29" a="1"/>
  <c r="AO1339" i="29" a="1"/>
  <c r="Y1286" i="29" a="1"/>
  <c r="AO1285" i="29" a="1"/>
  <c r="Y1232" i="29" a="1"/>
  <c r="AO1231" i="29" a="1"/>
  <c r="Y1178" i="29" a="1"/>
  <c r="AO1177" i="29" a="1"/>
  <c r="Y1124" i="29" a="1"/>
  <c r="AO1123" i="29" a="1"/>
  <c r="Y1070" i="29" a="1"/>
  <c r="AO1069" i="29" a="1"/>
  <c r="Y1016" i="29" a="1"/>
  <c r="AO1015" i="29" a="1"/>
  <c r="Y962" i="29" a="1"/>
  <c r="AO961" i="29" a="1"/>
  <c r="Y908" i="29" a="1"/>
  <c r="AO907" i="29" a="1"/>
  <c r="Y854" i="29" a="1"/>
  <c r="AO853" i="29" a="1"/>
  <c r="Y746" i="29" a="1"/>
  <c r="AO745" i="29" a="1"/>
  <c r="Y692" i="29" a="1"/>
  <c r="AO691" i="29" a="1"/>
  <c r="Y638" i="29" a="1"/>
  <c r="AO637" i="29" a="1"/>
  <c r="Y584" i="29" a="1"/>
  <c r="AO583" i="29" a="1"/>
  <c r="Y530" i="29" a="1"/>
  <c r="AO529" i="29" a="1"/>
  <c r="Y476" i="29" a="1"/>
  <c r="AO475" i="29" a="1"/>
  <c r="Y422" i="29" a="1"/>
  <c r="AO421" i="29" a="1"/>
  <c r="Y368" i="29" a="1"/>
  <c r="AO367" i="29" a="1"/>
  <c r="Y314" i="29" a="1"/>
  <c r="AO313" i="29" a="1"/>
  <c r="Y260" i="29" a="1"/>
  <c r="AO259" i="29" a="1"/>
  <c r="Y206" i="29" a="1"/>
  <c r="AO205" i="29" a="1"/>
  <c r="Y152" i="29" a="1"/>
  <c r="AO151" i="29" a="1"/>
  <c r="Y101" i="29" a="1"/>
  <c r="AO100" i="29" a="1"/>
  <c r="AF70" i="29" a="1"/>
  <c r="AC8" i="29" a="1"/>
  <c r="AO9" i="29" a="1"/>
  <c r="AQ101" i="29" a="1"/>
  <c r="AR101" i="29" a="1"/>
  <c r="AP101" i="29" a="1"/>
  <c r="AQ152" i="29" a="1"/>
  <c r="AP152" i="29" a="1"/>
  <c r="AR152" i="29" a="1"/>
  <c r="AR206" i="29" a="1"/>
  <c r="AP206" i="29" a="1"/>
  <c r="AQ206" i="29" a="1"/>
  <c r="AP260" i="29" a="1"/>
  <c r="AR260" i="29" a="1"/>
  <c r="AQ260" i="29" a="1"/>
  <c r="AQ314" i="29" a="1"/>
  <c r="AP314" i="29" a="1"/>
  <c r="AR314" i="29" a="1"/>
  <c r="AP368" i="29" a="1"/>
  <c r="AR368" i="29" a="1"/>
  <c r="AQ368" i="29" a="1"/>
  <c r="AP422" i="29" a="1"/>
  <c r="AQ422" i="29" a="1"/>
  <c r="AR422" i="29" a="1"/>
  <c r="AP476" i="29" a="1"/>
  <c r="AQ476" i="29" a="1"/>
  <c r="AR476" i="29" a="1"/>
  <c r="AQ530" i="29" a="1"/>
  <c r="AR530" i="29" a="1"/>
  <c r="AP530" i="29" a="1"/>
  <c r="AP584" i="29" a="1"/>
  <c r="AQ584" i="29" a="1"/>
  <c r="AR584" i="29" a="1"/>
  <c r="AP638" i="29" a="1"/>
  <c r="AR638" i="29" a="1"/>
  <c r="AQ638" i="29" a="1"/>
  <c r="AQ692" i="29" a="1"/>
  <c r="AR692" i="29" a="1"/>
  <c r="AP692" i="29" a="1"/>
  <c r="AQ746" i="29" a="1"/>
  <c r="AP746" i="29" a="1"/>
  <c r="AR746" i="29" a="1"/>
  <c r="AP854" i="29" a="1"/>
  <c r="AR854" i="29" a="1"/>
  <c r="AQ854" i="29" a="1"/>
  <c r="AQ908" i="29" a="1"/>
  <c r="AP908" i="29" a="1"/>
  <c r="AR908" i="29" a="1"/>
  <c r="AQ962" i="29" a="1"/>
  <c r="AP962" i="29" a="1"/>
  <c r="AR962" i="29" a="1"/>
  <c r="AP1016" i="29" a="1"/>
  <c r="AQ1016" i="29" a="1"/>
  <c r="AR1016" i="29" a="1"/>
  <c r="AP1070" i="29" a="1"/>
  <c r="AR1070" i="29" a="1"/>
  <c r="AQ1070" i="29" a="1"/>
  <c r="AQ1124" i="29" a="1"/>
  <c r="AP1124" i="29" a="1"/>
  <c r="AR1124" i="29" a="1"/>
  <c r="AQ1178" i="29" a="1"/>
  <c r="AP1178" i="29" a="1"/>
  <c r="AR1178" i="29" a="1"/>
  <c r="AR1232" i="29" a="1"/>
  <c r="AP1232" i="29" a="1"/>
  <c r="AQ1232" i="29" a="1"/>
  <c r="AR1286" i="29" a="1"/>
  <c r="AP1286" i="29" a="1"/>
  <c r="AQ1286" i="29" a="1"/>
  <c r="AP1340" i="29" a="1"/>
  <c r="AQ1340" i="29" a="1"/>
  <c r="AR1340" i="29" a="1"/>
  <c r="AR1394" i="29" a="1"/>
  <c r="AP1394" i="29" a="1"/>
  <c r="AQ1394" i="29" a="1"/>
  <c r="AQ1448" i="29" a="1"/>
  <c r="AR1448" i="29" a="1"/>
  <c r="AP1448" i="29" a="1"/>
  <c r="AR1502" i="29" a="1"/>
  <c r="AP1502" i="29" a="1"/>
  <c r="AQ1502" i="29" a="1"/>
  <c r="AQ1556" i="29" a="1"/>
  <c r="AR1556" i="29" a="1"/>
  <c r="AP1556" i="29" a="1"/>
  <c r="AP1610" i="29" a="1"/>
  <c r="AR1610" i="29" a="1"/>
  <c r="AQ1610" i="29" a="1"/>
  <c r="AQ1664" i="29" a="1"/>
  <c r="AP1664" i="29" a="1"/>
  <c r="AR1664" i="29" a="1"/>
  <c r="AQ1718" i="29" a="1"/>
  <c r="AR1718" i="29" a="1"/>
  <c r="AP1718" i="29" a="1"/>
  <c r="AP1772" i="29" a="1"/>
  <c r="AR1772" i="29" a="1"/>
  <c r="AQ1772" i="29" a="1"/>
  <c r="AR1826" i="29" a="1"/>
  <c r="AP1826" i="29" a="1"/>
  <c r="AQ1826" i="29" a="1"/>
  <c r="AQ1880" i="29" a="1"/>
  <c r="AR1880" i="29" a="1"/>
  <c r="AP1880" i="29" a="1"/>
  <c r="AP1934" i="29" a="1"/>
  <c r="AR1934" i="29" a="1"/>
  <c r="AQ1934" i="29" a="1"/>
  <c r="AQ1988" i="29" a="1"/>
  <c r="AP1988" i="29" a="1"/>
  <c r="AR1988" i="29" a="1"/>
  <c r="AP2042" i="29" a="1"/>
  <c r="AR2042" i="29" a="1"/>
  <c r="AQ2042" i="29" a="1"/>
  <c r="AR2096" i="29" a="1"/>
  <c r="AP2096" i="29" a="1"/>
  <c r="AQ2096" i="29" a="1"/>
  <c r="AP2150" i="29" a="1"/>
  <c r="AQ2150" i="29" a="1"/>
  <c r="AR2150" i="29" a="1"/>
  <c r="AR2204" i="29" a="1"/>
  <c r="AP2204" i="29" a="1"/>
  <c r="AQ2204" i="29" a="1"/>
  <c r="AQ2312" i="29" a="1"/>
  <c r="AP2312" i="29" a="1"/>
  <c r="AR2312" i="29" a="1"/>
  <c r="AP2366" i="29" a="1"/>
  <c r="AR2366" i="29" a="1"/>
  <c r="AQ2366" i="29" a="1"/>
  <c r="AR2420" i="29" a="1"/>
  <c r="AP2420" i="29" a="1"/>
  <c r="AQ2420" i="29" a="1"/>
  <c r="AR2474" i="29" a="1"/>
  <c r="AP2474" i="29" a="1"/>
  <c r="AQ2474" i="29" a="1"/>
  <c r="AQ2528" i="29" a="1"/>
  <c r="AR2528" i="29" a="1"/>
  <c r="AP2528" i="29" a="1"/>
  <c r="AP2582" i="29" a="1"/>
  <c r="AR2582" i="29" a="1"/>
  <c r="AQ2582" i="29" a="1"/>
  <c r="AP2636" i="29" a="1"/>
  <c r="AR2636" i="29" a="1"/>
  <c r="AQ2636" i="29" a="1"/>
  <c r="AQ2690" i="29" a="1"/>
  <c r="AP2690" i="29" a="1"/>
  <c r="AR2690" i="29" a="1"/>
  <c r="AR2690" i="29" l="1"/>
  <c r="AP2690" i="29"/>
  <c r="AQ2690" i="29"/>
  <c r="AO2689" i="29"/>
  <c r="Y2690" i="29"/>
  <c r="AJ2658" i="29"/>
  <c r="AN2658" i="29"/>
  <c r="X2659" i="29" s="1"/>
  <c r="AQ2636" i="29"/>
  <c r="AR2636" i="29"/>
  <c r="AP2636" i="29"/>
  <c r="AO2635" i="29"/>
  <c r="Y2636" i="29"/>
  <c r="AN2604" i="29"/>
  <c r="X2605" i="29" s="1"/>
  <c r="AJ2604" i="29"/>
  <c r="AQ2582" i="29"/>
  <c r="AR2582" i="29"/>
  <c r="AP2582" i="29"/>
  <c r="AO2581" i="29"/>
  <c r="Y2582" i="29"/>
  <c r="AN2550" i="29"/>
  <c r="X2551" i="29" s="1"/>
  <c r="AJ2550" i="29"/>
  <c r="AP2528" i="29"/>
  <c r="AR2528" i="29"/>
  <c r="AQ2528" i="29"/>
  <c r="AO2527" i="29"/>
  <c r="Y2528" i="29"/>
  <c r="AN2496" i="29"/>
  <c r="X2497" i="29" s="1"/>
  <c r="AJ2496" i="29"/>
  <c r="AQ2474" i="29"/>
  <c r="AP2474" i="29"/>
  <c r="AR2474" i="29"/>
  <c r="AO2473" i="29"/>
  <c r="Y2474" i="29"/>
  <c r="AN2442" i="29"/>
  <c r="X2443" i="29" s="1"/>
  <c r="AJ2442" i="29"/>
  <c r="AQ2420" i="29"/>
  <c r="AP2420" i="29"/>
  <c r="AR2420" i="29"/>
  <c r="AO2419" i="29"/>
  <c r="Y2420" i="29"/>
  <c r="AJ2388" i="29"/>
  <c r="AN2388" i="29"/>
  <c r="X2389" i="29" s="1"/>
  <c r="AQ2366" i="29"/>
  <c r="AR2366" i="29"/>
  <c r="AP2366" i="29"/>
  <c r="AO2365" i="29"/>
  <c r="Y2366" i="29"/>
  <c r="AN2334" i="29"/>
  <c r="X2335" i="29" s="1"/>
  <c r="AJ2334" i="29"/>
  <c r="AR2312" i="29"/>
  <c r="AP2312" i="29"/>
  <c r="AQ2312" i="29"/>
  <c r="AO2311" i="29"/>
  <c r="Y2312" i="29"/>
  <c r="AJ2280" i="29"/>
  <c r="AN2280" i="29"/>
  <c r="X2281" i="29" s="1"/>
  <c r="AQ2204" i="29"/>
  <c r="AP2204" i="29"/>
  <c r="AR2204" i="29"/>
  <c r="AO2203" i="29"/>
  <c r="Y2204" i="29"/>
  <c r="AN2172" i="29"/>
  <c r="X2173" i="29" s="1"/>
  <c r="AJ2172" i="29"/>
  <c r="AR2150" i="29"/>
  <c r="AQ2150" i="29"/>
  <c r="AP2150" i="29"/>
  <c r="AO2149" i="29"/>
  <c r="Y2150" i="29"/>
  <c r="AN2118" i="29"/>
  <c r="X2119" i="29" s="1"/>
  <c r="AJ2118" i="29"/>
  <c r="AQ2096" i="29"/>
  <c r="AP2096" i="29"/>
  <c r="AR2096" i="29"/>
  <c r="AO2095" i="29"/>
  <c r="Y2096" i="29"/>
  <c r="AN2064" i="29"/>
  <c r="X2065" i="29" s="1"/>
  <c r="AJ2064" i="29"/>
  <c r="AQ2042" i="29"/>
  <c r="AR2042" i="29"/>
  <c r="AP2042" i="29"/>
  <c r="AO2041" i="29"/>
  <c r="Y2042" i="29"/>
  <c r="AN2010" i="29"/>
  <c r="X2011" i="29" s="1"/>
  <c r="AJ2010" i="29"/>
  <c r="AR1988" i="29"/>
  <c r="AP1988" i="29"/>
  <c r="AQ1988" i="29"/>
  <c r="AO1987" i="29"/>
  <c r="Y1988" i="29"/>
  <c r="AN1956" i="29"/>
  <c r="X1957" i="29" s="1"/>
  <c r="AJ1956" i="29"/>
  <c r="AQ1934" i="29"/>
  <c r="AR1934" i="29"/>
  <c r="AP1934" i="29"/>
  <c r="AO1933" i="29"/>
  <c r="Y1934" i="29"/>
  <c r="AN1902" i="29"/>
  <c r="X1903" i="29" s="1"/>
  <c r="AJ1902" i="29"/>
  <c r="AP1880" i="29"/>
  <c r="AR1880" i="29"/>
  <c r="AQ1880" i="29"/>
  <c r="AO1879" i="29"/>
  <c r="Y1880" i="29"/>
  <c r="AN1848" i="29"/>
  <c r="X1849" i="29" s="1"/>
  <c r="AJ1848" i="29"/>
  <c r="AQ1826" i="29"/>
  <c r="AP1826" i="29"/>
  <c r="AR1826" i="29"/>
  <c r="AO1825" i="29"/>
  <c r="Y1826" i="29"/>
  <c r="AN1794" i="29"/>
  <c r="X1795" i="29" s="1"/>
  <c r="AJ1794" i="29"/>
  <c r="AQ1772" i="29"/>
  <c r="AR1772" i="29"/>
  <c r="AP1772" i="29"/>
  <c r="AO1771" i="29"/>
  <c r="Y1772" i="29"/>
  <c r="AN1740" i="29"/>
  <c r="X1741" i="29" s="1"/>
  <c r="AJ1740" i="29"/>
  <c r="AP1718" i="29"/>
  <c r="AR1718" i="29"/>
  <c r="AQ1718" i="29"/>
  <c r="AO1717" i="29"/>
  <c r="Y1718" i="29"/>
  <c r="AN1686" i="29"/>
  <c r="X1687" i="29" s="1"/>
  <c r="AJ1686" i="29"/>
  <c r="AR1664" i="29"/>
  <c r="AP1664" i="29"/>
  <c r="AQ1664" i="29"/>
  <c r="AO1663" i="29"/>
  <c r="Y1664" i="29"/>
  <c r="AJ1632" i="29"/>
  <c r="AN1632" i="29"/>
  <c r="X1633" i="29" s="1"/>
  <c r="AQ1610" i="29"/>
  <c r="AR1610" i="29"/>
  <c r="AP1610" i="29"/>
  <c r="AO1609" i="29"/>
  <c r="Y1610" i="29"/>
  <c r="AN1578" i="29"/>
  <c r="X1579" i="29" s="1"/>
  <c r="AJ1578" i="29"/>
  <c r="AP1556" i="29"/>
  <c r="AR1556" i="29"/>
  <c r="AQ1556" i="29"/>
  <c r="AO1555" i="29"/>
  <c r="Y1556" i="29"/>
  <c r="AN1524" i="29"/>
  <c r="X1525" i="29" s="1"/>
  <c r="AJ1524" i="29"/>
  <c r="AQ1502" i="29"/>
  <c r="AP1502" i="29"/>
  <c r="AR1502" i="29"/>
  <c r="AO1501" i="29"/>
  <c r="Y1502" i="29"/>
  <c r="AN1470" i="29"/>
  <c r="X1471" i="29" s="1"/>
  <c r="AJ1470" i="29"/>
  <c r="AP1448" i="29"/>
  <c r="AR1448" i="29"/>
  <c r="AQ1448" i="29"/>
  <c r="AO1447" i="29"/>
  <c r="Y1448" i="29"/>
  <c r="AN1416" i="29"/>
  <c r="X1417" i="29" s="1"/>
  <c r="AJ1416" i="29"/>
  <c r="AQ1394" i="29"/>
  <c r="AP1394" i="29"/>
  <c r="AR1394" i="29"/>
  <c r="AO1393" i="29"/>
  <c r="Y1394" i="29"/>
  <c r="AN1362" i="29"/>
  <c r="X1363" i="29" s="1"/>
  <c r="AJ1362" i="29"/>
  <c r="AR1340" i="29"/>
  <c r="AQ1340" i="29"/>
  <c r="AP1340" i="29"/>
  <c r="AO1339" i="29"/>
  <c r="Y1340" i="29"/>
  <c r="AN1308" i="29"/>
  <c r="X1309" i="29" s="1"/>
  <c r="AJ1308" i="29"/>
  <c r="AQ1286" i="29"/>
  <c r="AP1286" i="29"/>
  <c r="AR1286" i="29"/>
  <c r="AO1285" i="29"/>
  <c r="Y1286" i="29"/>
  <c r="AN1254" i="29"/>
  <c r="X1255" i="29" s="1"/>
  <c r="AJ1254" i="29"/>
  <c r="AQ1232" i="29"/>
  <c r="AP1232" i="29"/>
  <c r="AR1232" i="29"/>
  <c r="AO1231" i="29"/>
  <c r="Y1232" i="29"/>
  <c r="AN1200" i="29"/>
  <c r="X1201" i="29" s="1"/>
  <c r="AJ1200" i="29"/>
  <c r="AR1178" i="29"/>
  <c r="AP1178" i="29"/>
  <c r="AQ1178" i="29"/>
  <c r="AO1177" i="29"/>
  <c r="Y1178" i="29"/>
  <c r="AN1146" i="29"/>
  <c r="X1147" i="29" s="1"/>
  <c r="AJ1146" i="29"/>
  <c r="AR1124" i="29"/>
  <c r="AP1124" i="29"/>
  <c r="AQ1124" i="29"/>
  <c r="AO1123" i="29"/>
  <c r="Y1124" i="29"/>
  <c r="AN1092" i="29"/>
  <c r="X1093" i="29" s="1"/>
  <c r="AJ1092" i="29"/>
  <c r="AQ1070" i="29"/>
  <c r="AR1070" i="29"/>
  <c r="AP1070" i="29"/>
  <c r="AO1069" i="29"/>
  <c r="Y1070" i="29"/>
  <c r="AJ1038" i="29"/>
  <c r="AN1038" i="29"/>
  <c r="X1039" i="29" s="1"/>
  <c r="AR1016" i="29"/>
  <c r="AQ1016" i="29"/>
  <c r="AP1016" i="29"/>
  <c r="AO1015" i="29"/>
  <c r="Y1016" i="29"/>
  <c r="AJ984" i="29"/>
  <c r="AN984" i="29"/>
  <c r="X985" i="29" s="1"/>
  <c r="AR962" i="29"/>
  <c r="AP962" i="29"/>
  <c r="AQ962" i="29"/>
  <c r="AO961" i="29"/>
  <c r="Y962" i="29"/>
  <c r="AN930" i="29"/>
  <c r="X931" i="29" s="1"/>
  <c r="AJ930" i="29"/>
  <c r="AR908" i="29"/>
  <c r="AP908" i="29"/>
  <c r="AQ908" i="29"/>
  <c r="AO907" i="29"/>
  <c r="Y908" i="29"/>
  <c r="AN876" i="29"/>
  <c r="X877" i="29" s="1"/>
  <c r="AJ876" i="29"/>
  <c r="AQ854" i="29"/>
  <c r="AR854" i="29"/>
  <c r="AP854" i="29"/>
  <c r="AO853" i="29"/>
  <c r="Y854" i="29"/>
  <c r="AN822" i="29"/>
  <c r="X823" i="29" s="1"/>
  <c r="AJ822" i="29"/>
  <c r="AR746" i="29"/>
  <c r="AP746" i="29"/>
  <c r="AQ746" i="29"/>
  <c r="AO745" i="29"/>
  <c r="Y746" i="29"/>
  <c r="AN714" i="29"/>
  <c r="X715" i="29" s="1"/>
  <c r="AJ714" i="29"/>
  <c r="AP692" i="29"/>
  <c r="AR692" i="29"/>
  <c r="AQ692" i="29"/>
  <c r="AO691" i="29"/>
  <c r="Y692" i="29"/>
  <c r="AN660" i="29"/>
  <c r="X661" i="29" s="1"/>
  <c r="AJ660" i="29"/>
  <c r="AQ638" i="29"/>
  <c r="AR638" i="29"/>
  <c r="AP638" i="29"/>
  <c r="AO637" i="29"/>
  <c r="Y638" i="29"/>
  <c r="AN606" i="29"/>
  <c r="X607" i="29" s="1"/>
  <c r="AJ606" i="29"/>
  <c r="AR584" i="29"/>
  <c r="AQ584" i="29"/>
  <c r="AP584" i="29"/>
  <c r="AO583" i="29"/>
  <c r="Y584" i="29"/>
  <c r="AJ552" i="29"/>
  <c r="AN552" i="29"/>
  <c r="X553" i="29" s="1"/>
  <c r="AP530" i="29"/>
  <c r="AR530" i="29"/>
  <c r="AQ530" i="29"/>
  <c r="AO529" i="29"/>
  <c r="Y530" i="29"/>
  <c r="AN498" i="29"/>
  <c r="X499" i="29" s="1"/>
  <c r="AJ498" i="29"/>
  <c r="AR476" i="29"/>
  <c r="AQ476" i="29"/>
  <c r="AP476" i="29"/>
  <c r="AO475" i="29"/>
  <c r="Y476" i="29"/>
  <c r="AN444" i="29"/>
  <c r="X445" i="29" s="1"/>
  <c r="AJ444" i="29"/>
  <c r="AR422" i="29"/>
  <c r="AQ422" i="29"/>
  <c r="AP422" i="29"/>
  <c r="AO421" i="29"/>
  <c r="Y422" i="29"/>
  <c r="AN390" i="29"/>
  <c r="X391" i="29" s="1"/>
  <c r="AJ390" i="29"/>
  <c r="AQ368" i="29"/>
  <c r="AR368" i="29"/>
  <c r="AP368" i="29"/>
  <c r="AO367" i="29"/>
  <c r="Y368" i="29"/>
  <c r="AN336" i="29"/>
  <c r="X337" i="29" s="1"/>
  <c r="AJ336" i="29"/>
  <c r="AR314" i="29"/>
  <c r="AP314" i="29"/>
  <c r="AQ314" i="29"/>
  <c r="AO313" i="29"/>
  <c r="Y314" i="29"/>
  <c r="AN282" i="29"/>
  <c r="X283" i="29" s="1"/>
  <c r="AJ282" i="29"/>
  <c r="AQ260" i="29"/>
  <c r="AR260" i="29"/>
  <c r="AP260" i="29"/>
  <c r="AO259" i="29"/>
  <c r="Y260" i="29"/>
  <c r="AJ228" i="29"/>
  <c r="AN228" i="29"/>
  <c r="X229" i="29" s="1"/>
  <c r="AQ206" i="29"/>
  <c r="AP206" i="29"/>
  <c r="AR206" i="29"/>
  <c r="AO205" i="29"/>
  <c r="Y206" i="29"/>
  <c r="AJ174" i="29"/>
  <c r="AN174" i="29"/>
  <c r="X175" i="29" s="1"/>
  <c r="AR152" i="29"/>
  <c r="AP152" i="29"/>
  <c r="AQ152" i="29"/>
  <c r="AO151" i="29"/>
  <c r="Y152" i="29"/>
  <c r="AN120" i="29"/>
  <c r="X121" i="29" s="1"/>
  <c r="AJ120" i="29"/>
  <c r="AP101" i="29"/>
  <c r="AR101" i="29"/>
  <c r="AQ101" i="29"/>
  <c r="AF70" i="29"/>
  <c r="AO100" i="29"/>
  <c r="Y101" i="29"/>
  <c r="AL69" i="29"/>
  <c r="V70" i="29" s="1"/>
  <c r="AK69" i="29"/>
  <c r="AM69" i="29"/>
  <c r="W70" i="29" s="1"/>
  <c r="AC8" i="29"/>
  <c r="AG8" i="29" s="1"/>
  <c r="AH8" i="29" s="1"/>
  <c r="AO9" i="29"/>
  <c r="Y2691" i="29" a="1"/>
  <c r="AO2690" i="29" a="1"/>
  <c r="AF2659" i="29" a="1"/>
  <c r="Y2637" i="29" a="1"/>
  <c r="AO2636" i="29" a="1"/>
  <c r="AF2605" i="29" a="1"/>
  <c r="Y2583" i="29" a="1"/>
  <c r="AO2582" i="29" a="1"/>
  <c r="AF2551" i="29" a="1"/>
  <c r="Y2529" i="29" a="1"/>
  <c r="AO2528" i="29" a="1"/>
  <c r="AF2497" i="29" a="1"/>
  <c r="Y2475" i="29" a="1"/>
  <c r="AO2474" i="29" a="1"/>
  <c r="AF2443" i="29" a="1"/>
  <c r="Y2421" i="29" a="1"/>
  <c r="AO2420" i="29" a="1"/>
  <c r="AF2389" i="29" a="1"/>
  <c r="Y2367" i="29" a="1"/>
  <c r="AO2366" i="29" a="1"/>
  <c r="AF2335" i="29" a="1"/>
  <c r="Y2313" i="29" a="1"/>
  <c r="AO2312" i="29" a="1"/>
  <c r="AF2281" i="29" a="1"/>
  <c r="Y2205" i="29" a="1"/>
  <c r="AO2204" i="29" a="1"/>
  <c r="AF2173" i="29" a="1"/>
  <c r="Y2151" i="29" a="1"/>
  <c r="AO2150" i="29" a="1"/>
  <c r="AF2119" i="29" a="1"/>
  <c r="Y2097" i="29" a="1"/>
  <c r="AO2096" i="29" a="1"/>
  <c r="AF2065" i="29" a="1"/>
  <c r="Y2043" i="29" a="1"/>
  <c r="AO2042" i="29" a="1"/>
  <c r="AF2011" i="29" a="1"/>
  <c r="Y1989" i="29" a="1"/>
  <c r="AO1988" i="29" a="1"/>
  <c r="AF1957" i="29" a="1"/>
  <c r="Y1935" i="29" a="1"/>
  <c r="AO1934" i="29" a="1"/>
  <c r="AF1903" i="29" a="1"/>
  <c r="Y1881" i="29" a="1"/>
  <c r="AO1880" i="29" a="1"/>
  <c r="AF1849" i="29" a="1"/>
  <c r="Y1827" i="29" a="1"/>
  <c r="AO1826" i="29" a="1"/>
  <c r="AF1795" i="29" a="1"/>
  <c r="Y1773" i="29" a="1"/>
  <c r="AO1772" i="29" a="1"/>
  <c r="AF1741" i="29" a="1"/>
  <c r="Y1719" i="29" a="1"/>
  <c r="AO1718" i="29" a="1"/>
  <c r="AF1687" i="29" a="1"/>
  <c r="Y1665" i="29" a="1"/>
  <c r="AO1664" i="29" a="1"/>
  <c r="AF1633" i="29" a="1"/>
  <c r="Y1611" i="29" a="1"/>
  <c r="AO1610" i="29" a="1"/>
  <c r="AF1579" i="29" a="1"/>
  <c r="Y1557" i="29" a="1"/>
  <c r="AO1556" i="29" a="1"/>
  <c r="AF1525" i="29" a="1"/>
  <c r="Y1503" i="29" a="1"/>
  <c r="AO1502" i="29" a="1"/>
  <c r="AF1471" i="29" a="1"/>
  <c r="Y1449" i="29" a="1"/>
  <c r="AO1448" i="29" a="1"/>
  <c r="AF1417" i="29" a="1"/>
  <c r="Y1395" i="29" a="1"/>
  <c r="AO1394" i="29" a="1"/>
  <c r="AF1363" i="29" a="1"/>
  <c r="Y1341" i="29" a="1"/>
  <c r="AO1340" i="29" a="1"/>
  <c r="AF1309" i="29" a="1"/>
  <c r="Y1287" i="29" a="1"/>
  <c r="AO1286" i="29" a="1"/>
  <c r="AF1255" i="29" a="1"/>
  <c r="Y1233" i="29" a="1"/>
  <c r="AO1232" i="29" a="1"/>
  <c r="AF1201" i="29" a="1"/>
  <c r="Y1179" i="29" a="1"/>
  <c r="AO1178" i="29" a="1"/>
  <c r="AF1147" i="29" a="1"/>
  <c r="Y1125" i="29" a="1"/>
  <c r="AO1124" i="29" a="1"/>
  <c r="AF1093" i="29" a="1"/>
  <c r="Y1071" i="29" a="1"/>
  <c r="AO1070" i="29" a="1"/>
  <c r="AF1039" i="29" a="1"/>
  <c r="Y1017" i="29" a="1"/>
  <c r="AO1016" i="29" a="1"/>
  <c r="AF985" i="29" a="1"/>
  <c r="Y963" i="29" a="1"/>
  <c r="AO962" i="29" a="1"/>
  <c r="AF931" i="29" a="1"/>
  <c r="Y909" i="29" a="1"/>
  <c r="AO908" i="29" a="1"/>
  <c r="AF877" i="29" a="1"/>
  <c r="Y855" i="29" a="1"/>
  <c r="AO854" i="29" a="1"/>
  <c r="AF823" i="29" a="1"/>
  <c r="Y747" i="29" a="1"/>
  <c r="AO746" i="29" a="1"/>
  <c r="AF715" i="29" a="1"/>
  <c r="Y693" i="29" a="1"/>
  <c r="AO692" i="29" a="1"/>
  <c r="AF661" i="29" a="1"/>
  <c r="Y639" i="29" a="1"/>
  <c r="AO638" i="29" a="1"/>
  <c r="AF607" i="29" a="1"/>
  <c r="Y585" i="29" a="1"/>
  <c r="AO584" i="29" a="1"/>
  <c r="AF553" i="29" a="1"/>
  <c r="Y531" i="29" a="1"/>
  <c r="AO530" i="29" a="1"/>
  <c r="AF499" i="29" a="1"/>
  <c r="Y477" i="29" a="1"/>
  <c r="AO476" i="29" a="1"/>
  <c r="AF445" i="29" a="1"/>
  <c r="Y423" i="29" a="1"/>
  <c r="AO422" i="29" a="1"/>
  <c r="AF391" i="29" a="1"/>
  <c r="Y369" i="29" a="1"/>
  <c r="AO368" i="29" a="1"/>
  <c r="AF337" i="29" a="1"/>
  <c r="Y315" i="29" a="1"/>
  <c r="AO314" i="29" a="1"/>
  <c r="AF283" i="29" a="1"/>
  <c r="Y261" i="29" a="1"/>
  <c r="AO260" i="29" a="1"/>
  <c r="AF229" i="29" a="1"/>
  <c r="Y207" i="29" a="1"/>
  <c r="AO206" i="29" a="1"/>
  <c r="AF175" i="29" a="1"/>
  <c r="Y153" i="29" a="1"/>
  <c r="AO152" i="29" a="1"/>
  <c r="AF121" i="29" a="1"/>
  <c r="Y102" i="29" a="1"/>
  <c r="AO101" i="29" a="1"/>
  <c r="AE70" i="29" a="1"/>
  <c r="AD70" i="29" a="1"/>
  <c r="AP9" i="29" a="1"/>
  <c r="AR102" i="29" a="1"/>
  <c r="AP102" i="29" a="1"/>
  <c r="AQ102" i="29" a="1"/>
  <c r="AP153" i="29" a="1"/>
  <c r="AR153" i="29" a="1"/>
  <c r="AQ153" i="29" a="1"/>
  <c r="AP207" i="29" a="1"/>
  <c r="AR207" i="29" a="1"/>
  <c r="AQ207" i="29" a="1"/>
  <c r="AQ261" i="29" a="1"/>
  <c r="AP261" i="29" a="1"/>
  <c r="AR261" i="29" a="1"/>
  <c r="AP315" i="29" a="1"/>
  <c r="AR315" i="29" a="1"/>
  <c r="AQ315" i="29" a="1"/>
  <c r="AQ369" i="29" a="1"/>
  <c r="AP369" i="29" a="1"/>
  <c r="AR369" i="29" a="1"/>
  <c r="AP423" i="29" a="1"/>
  <c r="AQ423" i="29" a="1"/>
  <c r="AR423" i="29" a="1"/>
  <c r="AQ477" i="29" a="1"/>
  <c r="AP477" i="29" a="1"/>
  <c r="AR477" i="29" a="1"/>
  <c r="AQ531" i="29" a="1"/>
  <c r="AR531" i="29" a="1"/>
  <c r="AP531" i="29" a="1"/>
  <c r="AP585" i="29" a="1"/>
  <c r="AQ585" i="29" a="1"/>
  <c r="AR585" i="29" a="1"/>
  <c r="AQ639" i="29" a="1"/>
  <c r="AP639" i="29" a="1"/>
  <c r="AR639" i="29" a="1"/>
  <c r="AR693" i="29" a="1"/>
  <c r="AP693" i="29" a="1"/>
  <c r="AQ693" i="29" a="1"/>
  <c r="AP747" i="29" a="1"/>
  <c r="AR747" i="29" a="1"/>
  <c r="AQ747" i="29" a="1"/>
  <c r="Y748" i="29" a="1"/>
  <c r="AQ748" i="29" a="1"/>
  <c r="AP748" i="29" a="1"/>
  <c r="AR748" i="29" a="1"/>
  <c r="AQ855" i="29" a="1"/>
  <c r="AP855" i="29" a="1"/>
  <c r="AR855" i="29" a="1"/>
  <c r="AP909" i="29" a="1"/>
  <c r="AR909" i="29" a="1"/>
  <c r="AQ909" i="29" a="1"/>
  <c r="AR963" i="29" a="1"/>
  <c r="AP963" i="29" a="1"/>
  <c r="AQ963" i="29" a="1"/>
  <c r="AP1017" i="29" a="1"/>
  <c r="AQ1017" i="29" a="1"/>
  <c r="AR1017" i="29" a="1"/>
  <c r="AQ1071" i="29" a="1"/>
  <c r="AP1071" i="29" a="1"/>
  <c r="AR1071" i="29" a="1"/>
  <c r="AP1125" i="29" a="1"/>
  <c r="AR1125" i="29" a="1"/>
  <c r="AQ1125" i="29" a="1"/>
  <c r="AP1179" i="29" a="1"/>
  <c r="AR1179" i="29" a="1"/>
  <c r="AQ1179" i="29" a="1"/>
  <c r="AQ1233" i="29" a="1"/>
  <c r="AP1233" i="29" a="1"/>
  <c r="AR1233" i="29" a="1"/>
  <c r="AQ1287" i="29" a="1"/>
  <c r="AP1287" i="29" a="1"/>
  <c r="AR1287" i="29" a="1"/>
  <c r="AP1341" i="29" a="1"/>
  <c r="AR1341" i="29" a="1"/>
  <c r="AQ1341" i="29" a="1"/>
  <c r="AQ1395" i="29" a="1"/>
  <c r="AP1395" i="29" a="1"/>
  <c r="AR1395" i="29" a="1"/>
  <c r="AQ1449" i="29" a="1"/>
  <c r="AR1449" i="29" a="1"/>
  <c r="AP1449" i="29" a="1"/>
  <c r="AQ1503" i="29" a="1"/>
  <c r="AP1503" i="29" a="1"/>
  <c r="AR1503" i="29" a="1"/>
  <c r="AR1557" i="29" a="1"/>
  <c r="AP1557" i="29" a="1"/>
  <c r="AQ1557" i="29" a="1"/>
  <c r="AQ1611" i="29" a="1"/>
  <c r="AP1611" i="29" a="1"/>
  <c r="AR1611" i="29" a="1"/>
  <c r="AR1665" i="29" a="1"/>
  <c r="AP1665" i="29" a="1"/>
  <c r="AQ1665" i="29" a="1"/>
  <c r="AQ1719" i="29" a="1"/>
  <c r="AR1719" i="29" a="1"/>
  <c r="AP1719" i="29" a="1"/>
  <c r="AQ1773" i="29" a="1"/>
  <c r="AP1773" i="29" a="1"/>
  <c r="AR1773" i="29" a="1"/>
  <c r="AP1827" i="29" a="1"/>
  <c r="AR1827" i="29" a="1"/>
  <c r="AQ1827" i="29" a="1"/>
  <c r="AR1881" i="29" a="1"/>
  <c r="AP1881" i="29" a="1"/>
  <c r="AQ1881" i="29" a="1"/>
  <c r="AQ1935" i="29" a="1"/>
  <c r="AP1935" i="29" a="1"/>
  <c r="AR1935" i="29" a="1"/>
  <c r="AR1989" i="29" a="1"/>
  <c r="AP1989" i="29" a="1"/>
  <c r="AQ1989" i="29" a="1"/>
  <c r="AQ2043" i="29" a="1"/>
  <c r="AP2043" i="29" a="1"/>
  <c r="AR2043" i="29" a="1"/>
  <c r="AQ2097" i="29" a="1"/>
  <c r="AP2097" i="29" a="1"/>
  <c r="AR2097" i="29" a="1"/>
  <c r="AR2151" i="29" a="1"/>
  <c r="AP2151" i="29" a="1"/>
  <c r="AQ2151" i="29" a="1"/>
  <c r="AQ2205" i="29" a="1"/>
  <c r="AP2205" i="29" a="1"/>
  <c r="AR2205" i="29" a="1"/>
  <c r="AQ2313" i="29" a="1"/>
  <c r="AP2313" i="29" a="1"/>
  <c r="AR2313" i="29" a="1"/>
  <c r="AQ2367" i="29" a="1"/>
  <c r="AP2367" i="29" a="1"/>
  <c r="AR2367" i="29" a="1"/>
  <c r="AQ2421" i="29" a="1"/>
  <c r="AP2421" i="29" a="1"/>
  <c r="AR2421" i="29" a="1"/>
  <c r="AQ2475" i="29" a="1"/>
  <c r="AP2475" i="29" a="1"/>
  <c r="AR2475" i="29" a="1"/>
  <c r="AQ2529" i="29" a="1"/>
  <c r="AR2529" i="29" a="1"/>
  <c r="AP2529" i="29" a="1"/>
  <c r="AQ2583" i="29" a="1"/>
  <c r="AP2583" i="29" a="1"/>
  <c r="AR2583" i="29" a="1"/>
  <c r="AQ2637" i="29" a="1"/>
  <c r="AP2637" i="29" a="1"/>
  <c r="AR2637" i="29" a="1"/>
  <c r="AP2691" i="29" a="1"/>
  <c r="AR2691" i="29" a="1"/>
  <c r="AQ2691" i="29" a="1"/>
  <c r="AQ2691" i="29" l="1"/>
  <c r="AR2691" i="29"/>
  <c r="AP2691" i="29"/>
  <c r="AF2659" i="29"/>
  <c r="AO2690" i="29"/>
  <c r="Y2691" i="29"/>
  <c r="AL2658" i="29"/>
  <c r="V2659" i="29" s="1"/>
  <c r="AK2658" i="29"/>
  <c r="AM2658" i="29"/>
  <c r="W2659" i="29" s="1"/>
  <c r="AR2637" i="29"/>
  <c r="AP2637" i="29"/>
  <c r="AQ2637" i="29"/>
  <c r="AF2605" i="29"/>
  <c r="AO2636" i="29"/>
  <c r="Y2637" i="29"/>
  <c r="AK2604" i="29"/>
  <c r="AM2604" i="29"/>
  <c r="W2605" i="29" s="1"/>
  <c r="AL2604" i="29"/>
  <c r="V2605" i="29" s="1"/>
  <c r="AR2583" i="29"/>
  <c r="AP2583" i="29"/>
  <c r="AQ2583" i="29"/>
  <c r="AF2551" i="29"/>
  <c r="AO2582" i="29"/>
  <c r="Y2583" i="29"/>
  <c r="AL2550" i="29"/>
  <c r="V2551" i="29" s="1"/>
  <c r="AM2550" i="29"/>
  <c r="W2551" i="29" s="1"/>
  <c r="AK2550" i="29"/>
  <c r="AP2529" i="29"/>
  <c r="AR2529" i="29"/>
  <c r="AQ2529" i="29"/>
  <c r="AF2497" i="29"/>
  <c r="AO2528" i="29"/>
  <c r="Y2529" i="29"/>
  <c r="AK2496" i="29"/>
  <c r="AM2496" i="29"/>
  <c r="W2497" i="29" s="1"/>
  <c r="AL2496" i="29"/>
  <c r="V2497" i="29" s="1"/>
  <c r="AR2475" i="29"/>
  <c r="AP2475" i="29"/>
  <c r="AQ2475" i="29"/>
  <c r="AF2443" i="29"/>
  <c r="AO2474" i="29"/>
  <c r="Y2475" i="29"/>
  <c r="AM2442" i="29"/>
  <c r="W2443" i="29" s="1"/>
  <c r="AL2442" i="29"/>
  <c r="V2443" i="29" s="1"/>
  <c r="AK2442" i="29"/>
  <c r="AR2421" i="29"/>
  <c r="AP2421" i="29"/>
  <c r="AQ2421" i="29"/>
  <c r="AF2389" i="29"/>
  <c r="AO2420" i="29"/>
  <c r="Y2421" i="29"/>
  <c r="AK2388" i="29"/>
  <c r="AL2388" i="29"/>
  <c r="V2389" i="29" s="1"/>
  <c r="AM2388" i="29"/>
  <c r="W2389" i="29" s="1"/>
  <c r="AR2367" i="29"/>
  <c r="AP2367" i="29"/>
  <c r="AQ2367" i="29"/>
  <c r="AF2335" i="29"/>
  <c r="AO2366" i="29"/>
  <c r="Y2367" i="29"/>
  <c r="AL2334" i="29"/>
  <c r="V2335" i="29" s="1"/>
  <c r="AK2334" i="29"/>
  <c r="AM2334" i="29"/>
  <c r="W2335" i="29" s="1"/>
  <c r="AR2313" i="29"/>
  <c r="AP2313" i="29"/>
  <c r="AQ2313" i="29"/>
  <c r="AF2281" i="29"/>
  <c r="AO2312" i="29"/>
  <c r="Y2313" i="29"/>
  <c r="AL2280" i="29"/>
  <c r="V2281" i="29" s="1"/>
  <c r="AK2280" i="29"/>
  <c r="AM2280" i="29"/>
  <c r="W2281" i="29" s="1"/>
  <c r="AR2205" i="29"/>
  <c r="AP2205" i="29"/>
  <c r="AQ2205" i="29"/>
  <c r="AF2173" i="29"/>
  <c r="AO2204" i="29"/>
  <c r="Y2205" i="29"/>
  <c r="AL2172" i="29"/>
  <c r="V2173" i="29" s="1"/>
  <c r="AK2172" i="29"/>
  <c r="AM2172" i="29"/>
  <c r="W2173" i="29" s="1"/>
  <c r="AQ2151" i="29"/>
  <c r="AP2151" i="29"/>
  <c r="AR2151" i="29"/>
  <c r="AF2119" i="29"/>
  <c r="AO2150" i="29"/>
  <c r="Y2151" i="29"/>
  <c r="AL2118" i="29"/>
  <c r="V2119" i="29" s="1"/>
  <c r="AK2118" i="29"/>
  <c r="AM2118" i="29"/>
  <c r="W2119" i="29" s="1"/>
  <c r="AR2097" i="29"/>
  <c r="AP2097" i="29"/>
  <c r="AQ2097" i="29"/>
  <c r="AF2065" i="29"/>
  <c r="AO2096" i="29"/>
  <c r="Y2097" i="29"/>
  <c r="AM2064" i="29"/>
  <c r="W2065" i="29" s="1"/>
  <c r="AK2064" i="29"/>
  <c r="AL2064" i="29"/>
  <c r="V2065" i="29" s="1"/>
  <c r="AR2043" i="29"/>
  <c r="AP2043" i="29"/>
  <c r="AQ2043" i="29"/>
  <c r="AF2011" i="29"/>
  <c r="AO2042" i="29"/>
  <c r="Y2043" i="29"/>
  <c r="AM2010" i="29"/>
  <c r="W2011" i="29" s="1"/>
  <c r="AL2010" i="29"/>
  <c r="V2011" i="29" s="1"/>
  <c r="AK2010" i="29"/>
  <c r="AQ1989" i="29"/>
  <c r="AP1989" i="29"/>
  <c r="AR1989" i="29"/>
  <c r="AF1957" i="29"/>
  <c r="AO1988" i="29"/>
  <c r="Y1989" i="29"/>
  <c r="AL1956" i="29"/>
  <c r="V1957" i="29" s="1"/>
  <c r="AK1956" i="29"/>
  <c r="AM1956" i="29"/>
  <c r="W1957" i="29" s="1"/>
  <c r="AR1935" i="29"/>
  <c r="AP1935" i="29"/>
  <c r="AQ1935" i="29"/>
  <c r="AF1903" i="29"/>
  <c r="AO1934" i="29"/>
  <c r="Y1935" i="29"/>
  <c r="AL1902" i="29"/>
  <c r="V1903" i="29" s="1"/>
  <c r="AK1902" i="29"/>
  <c r="AM1902" i="29"/>
  <c r="W1903" i="29" s="1"/>
  <c r="AQ1881" i="29"/>
  <c r="AP1881" i="29"/>
  <c r="AR1881" i="29"/>
  <c r="AF1849" i="29"/>
  <c r="AO1880" i="29"/>
  <c r="Y1881" i="29"/>
  <c r="AK1848" i="29"/>
  <c r="AM1848" i="29"/>
  <c r="W1849" i="29" s="1"/>
  <c r="AL1848" i="29"/>
  <c r="V1849" i="29" s="1"/>
  <c r="AQ1827" i="29"/>
  <c r="AR1827" i="29"/>
  <c r="AP1827" i="29"/>
  <c r="AF1795" i="29"/>
  <c r="AO1826" i="29"/>
  <c r="Y1827" i="29"/>
  <c r="AM1794" i="29"/>
  <c r="W1795" i="29" s="1"/>
  <c r="AL1794" i="29"/>
  <c r="V1795" i="29" s="1"/>
  <c r="AK1794" i="29"/>
  <c r="AR1773" i="29"/>
  <c r="AP1773" i="29"/>
  <c r="AQ1773" i="29"/>
  <c r="AF1741" i="29"/>
  <c r="AO1772" i="29"/>
  <c r="Y1773" i="29"/>
  <c r="AK1740" i="29"/>
  <c r="AM1740" i="29"/>
  <c r="W1741" i="29" s="1"/>
  <c r="AL1740" i="29"/>
  <c r="V1741" i="29" s="1"/>
  <c r="AP1719" i="29"/>
  <c r="AR1719" i="29"/>
  <c r="AQ1719" i="29"/>
  <c r="AF1687" i="29"/>
  <c r="AO1718" i="29"/>
  <c r="Y1719" i="29"/>
  <c r="AK1686" i="29"/>
  <c r="AM1686" i="29"/>
  <c r="W1687" i="29" s="1"/>
  <c r="AL1686" i="29"/>
  <c r="V1687" i="29" s="1"/>
  <c r="AQ1665" i="29"/>
  <c r="AP1665" i="29"/>
  <c r="AR1665" i="29"/>
  <c r="AF1633" i="29"/>
  <c r="AO1664" i="29"/>
  <c r="Y1665" i="29"/>
  <c r="AM1632" i="29"/>
  <c r="W1633" i="29" s="1"/>
  <c r="AK1632" i="29"/>
  <c r="AL1632" i="29"/>
  <c r="V1633" i="29" s="1"/>
  <c r="AR1611" i="29"/>
  <c r="AP1611" i="29"/>
  <c r="AQ1611" i="29"/>
  <c r="AF1579" i="29"/>
  <c r="AO1610" i="29"/>
  <c r="Y1611" i="29"/>
  <c r="AM1578" i="29"/>
  <c r="W1579" i="29" s="1"/>
  <c r="AL1578" i="29"/>
  <c r="V1579" i="29" s="1"/>
  <c r="AK1578" i="29"/>
  <c r="AQ1557" i="29"/>
  <c r="AP1557" i="29"/>
  <c r="AR1557" i="29"/>
  <c r="AF1525" i="29"/>
  <c r="AO1556" i="29"/>
  <c r="Y1557" i="29"/>
  <c r="AK1524" i="29"/>
  <c r="AM1524" i="29"/>
  <c r="W1525" i="29" s="1"/>
  <c r="AL1524" i="29"/>
  <c r="V1525" i="29" s="1"/>
  <c r="AR1503" i="29"/>
  <c r="AP1503" i="29"/>
  <c r="AQ1503" i="29"/>
  <c r="AF1471" i="29"/>
  <c r="AO1502" i="29"/>
  <c r="Y1503" i="29"/>
  <c r="AM1470" i="29"/>
  <c r="W1471" i="29" s="1"/>
  <c r="AL1470" i="29"/>
  <c r="V1471" i="29" s="1"/>
  <c r="AK1470" i="29"/>
  <c r="AP1449" i="29"/>
  <c r="AR1449" i="29"/>
  <c r="AQ1449" i="29"/>
  <c r="AF1417" i="29"/>
  <c r="AO1448" i="29"/>
  <c r="Y1449" i="29"/>
  <c r="AK1416" i="29"/>
  <c r="AL1416" i="29"/>
  <c r="V1417" i="29" s="1"/>
  <c r="AM1416" i="29"/>
  <c r="W1417" i="29" s="1"/>
  <c r="AR1395" i="29"/>
  <c r="AP1395" i="29"/>
  <c r="AQ1395" i="29"/>
  <c r="AF1363" i="29"/>
  <c r="AO1394" i="29"/>
  <c r="Y1395" i="29"/>
  <c r="AK1362" i="29"/>
  <c r="AM1362" i="29"/>
  <c r="W1363" i="29" s="1"/>
  <c r="AL1362" i="29"/>
  <c r="V1363" i="29" s="1"/>
  <c r="AQ1341" i="29"/>
  <c r="AR1341" i="29"/>
  <c r="AP1341" i="29"/>
  <c r="AF1309" i="29"/>
  <c r="AO1340" i="29"/>
  <c r="Y1341" i="29"/>
  <c r="AL1308" i="29"/>
  <c r="V1309" i="29" s="1"/>
  <c r="AM1308" i="29"/>
  <c r="W1309" i="29" s="1"/>
  <c r="AK1308" i="29"/>
  <c r="AR1287" i="29"/>
  <c r="AP1287" i="29"/>
  <c r="AQ1287" i="29"/>
  <c r="AF1255" i="29"/>
  <c r="AO1286" i="29"/>
  <c r="Y1287" i="29"/>
  <c r="AL1254" i="29"/>
  <c r="V1255" i="29" s="1"/>
  <c r="AK1254" i="29"/>
  <c r="AM1254" i="29"/>
  <c r="W1255" i="29" s="1"/>
  <c r="AR1233" i="29"/>
  <c r="AP1233" i="29"/>
  <c r="AQ1233" i="29"/>
  <c r="AF1201" i="29"/>
  <c r="AO1232" i="29"/>
  <c r="Y1233" i="29"/>
  <c r="AM1200" i="29"/>
  <c r="W1201" i="29" s="1"/>
  <c r="AL1200" i="29"/>
  <c r="V1201" i="29" s="1"/>
  <c r="AK1200" i="29"/>
  <c r="AQ1179" i="29"/>
  <c r="AR1179" i="29"/>
  <c r="AP1179" i="29"/>
  <c r="AF1147" i="29"/>
  <c r="AO1178" i="29"/>
  <c r="Y1179" i="29"/>
  <c r="AL1146" i="29"/>
  <c r="V1147" i="29" s="1"/>
  <c r="AM1146" i="29"/>
  <c r="W1147" i="29" s="1"/>
  <c r="AK1146" i="29"/>
  <c r="AQ1125" i="29"/>
  <c r="AR1125" i="29"/>
  <c r="AP1125" i="29"/>
  <c r="AF1093" i="29"/>
  <c r="AO1124" i="29"/>
  <c r="Y1125" i="29"/>
  <c r="AM1092" i="29"/>
  <c r="W1093" i="29" s="1"/>
  <c r="AL1092" i="29"/>
  <c r="V1093" i="29" s="1"/>
  <c r="AK1092" i="29"/>
  <c r="AR1071" i="29"/>
  <c r="AP1071" i="29"/>
  <c r="AQ1071" i="29"/>
  <c r="AF1039" i="29"/>
  <c r="AO1070" i="29"/>
  <c r="Y1071" i="29"/>
  <c r="AL1038" i="29"/>
  <c r="V1039" i="29" s="1"/>
  <c r="AM1038" i="29"/>
  <c r="W1039" i="29" s="1"/>
  <c r="AK1038" i="29"/>
  <c r="AR1017" i="29"/>
  <c r="AQ1017" i="29"/>
  <c r="AP1017" i="29"/>
  <c r="AF985" i="29"/>
  <c r="AO1016" i="29"/>
  <c r="Y1017" i="29"/>
  <c r="AL984" i="29"/>
  <c r="V985" i="29" s="1"/>
  <c r="AM984" i="29"/>
  <c r="W985" i="29" s="1"/>
  <c r="AK984" i="29"/>
  <c r="AQ963" i="29"/>
  <c r="AP963" i="29"/>
  <c r="AR963" i="29"/>
  <c r="AF931" i="29"/>
  <c r="AO962" i="29"/>
  <c r="Y963" i="29"/>
  <c r="AM930" i="29"/>
  <c r="W931" i="29" s="1"/>
  <c r="AL930" i="29"/>
  <c r="V931" i="29" s="1"/>
  <c r="AK930" i="29"/>
  <c r="AQ909" i="29"/>
  <c r="AR909" i="29"/>
  <c r="AP909" i="29"/>
  <c r="AF877" i="29"/>
  <c r="AO908" i="29"/>
  <c r="Y909" i="29"/>
  <c r="AL876" i="29"/>
  <c r="V877" i="29" s="1"/>
  <c r="AM876" i="29"/>
  <c r="W877" i="29" s="1"/>
  <c r="AK876" i="29"/>
  <c r="AR855" i="29"/>
  <c r="AP855" i="29"/>
  <c r="AQ855" i="29"/>
  <c r="AF823" i="29"/>
  <c r="AO854" i="29"/>
  <c r="Y855" i="29"/>
  <c r="AL822" i="29"/>
  <c r="V823" i="29" s="1"/>
  <c r="AK822" i="29"/>
  <c r="AM822" i="29"/>
  <c r="W823" i="29" s="1"/>
  <c r="AR748" i="29"/>
  <c r="AP748" i="29"/>
  <c r="AQ748" i="29"/>
  <c r="AQ747" i="29"/>
  <c r="AR747" i="29"/>
  <c r="AP747" i="29"/>
  <c r="Y748" i="29"/>
  <c r="AF715" i="29"/>
  <c r="AO746" i="29"/>
  <c r="Y747" i="29"/>
  <c r="AK714" i="29"/>
  <c r="AM714" i="29"/>
  <c r="W715" i="29" s="1"/>
  <c r="AL714" i="29"/>
  <c r="V715" i="29" s="1"/>
  <c r="AQ693" i="29"/>
  <c r="AP693" i="29"/>
  <c r="AR693" i="29"/>
  <c r="AF661" i="29"/>
  <c r="AO692" i="29"/>
  <c r="Y693" i="29"/>
  <c r="AL660" i="29"/>
  <c r="V661" i="29" s="1"/>
  <c r="AK660" i="29"/>
  <c r="AM660" i="29"/>
  <c r="W661" i="29" s="1"/>
  <c r="AR639" i="29"/>
  <c r="AP639" i="29"/>
  <c r="AQ639" i="29"/>
  <c r="AF607" i="29"/>
  <c r="AO638" i="29"/>
  <c r="Y639" i="29"/>
  <c r="AL606" i="29"/>
  <c r="V607" i="29" s="1"/>
  <c r="AM606" i="29"/>
  <c r="W607" i="29" s="1"/>
  <c r="AK606" i="29"/>
  <c r="AR585" i="29"/>
  <c r="AQ585" i="29"/>
  <c r="AP585" i="29"/>
  <c r="AF553" i="29"/>
  <c r="AO584" i="29"/>
  <c r="Y585" i="29"/>
  <c r="AK552" i="29"/>
  <c r="AM552" i="29"/>
  <c r="W553" i="29" s="1"/>
  <c r="AL552" i="29"/>
  <c r="V553" i="29" s="1"/>
  <c r="AP531" i="29"/>
  <c r="AR531" i="29"/>
  <c r="AQ531" i="29"/>
  <c r="AF499" i="29"/>
  <c r="AO530" i="29"/>
  <c r="Y531" i="29"/>
  <c r="AM498" i="29"/>
  <c r="W499" i="29" s="1"/>
  <c r="AL498" i="29"/>
  <c r="V499" i="29" s="1"/>
  <c r="AK498" i="29"/>
  <c r="AR477" i="29"/>
  <c r="AP477" i="29"/>
  <c r="AQ477" i="29"/>
  <c r="AF445" i="29"/>
  <c r="AO476" i="29"/>
  <c r="Y477" i="29"/>
  <c r="AM444" i="29"/>
  <c r="W445" i="29" s="1"/>
  <c r="AL444" i="29"/>
  <c r="V445" i="29" s="1"/>
  <c r="AK444" i="29"/>
  <c r="AR423" i="29"/>
  <c r="AQ423" i="29"/>
  <c r="AP423" i="29"/>
  <c r="AF391" i="29"/>
  <c r="AO422" i="29"/>
  <c r="Y423" i="29"/>
  <c r="AL390" i="29"/>
  <c r="V391" i="29" s="1"/>
  <c r="AM390" i="29"/>
  <c r="W391" i="29" s="1"/>
  <c r="AK390" i="29"/>
  <c r="AR369" i="29"/>
  <c r="AP369" i="29"/>
  <c r="AQ369" i="29"/>
  <c r="AF337" i="29"/>
  <c r="AO368" i="29"/>
  <c r="Y369" i="29"/>
  <c r="AL336" i="29"/>
  <c r="V337" i="29" s="1"/>
  <c r="AM336" i="29"/>
  <c r="W337" i="29" s="1"/>
  <c r="AK336" i="29"/>
  <c r="AQ315" i="29"/>
  <c r="AR315" i="29"/>
  <c r="AP315" i="29"/>
  <c r="AF283" i="29"/>
  <c r="AO314" i="29"/>
  <c r="Y315" i="29"/>
  <c r="AL282" i="29"/>
  <c r="V283" i="29" s="1"/>
  <c r="AM282" i="29"/>
  <c r="W283" i="29" s="1"/>
  <c r="AK282" i="29"/>
  <c r="AR261" i="29"/>
  <c r="AP261" i="29"/>
  <c r="AQ261" i="29"/>
  <c r="AF229" i="29"/>
  <c r="AO260" i="29"/>
  <c r="Y261" i="29"/>
  <c r="AM228" i="29"/>
  <c r="W229" i="29" s="1"/>
  <c r="AL228" i="29"/>
  <c r="V229" i="29" s="1"/>
  <c r="AK228" i="29"/>
  <c r="AQ207" i="29"/>
  <c r="AR207" i="29"/>
  <c r="AP207" i="29"/>
  <c r="AF175" i="29"/>
  <c r="AO206" i="29"/>
  <c r="Y207" i="29"/>
  <c r="AL174" i="29"/>
  <c r="V175" i="29" s="1"/>
  <c r="AM174" i="29"/>
  <c r="W175" i="29" s="1"/>
  <c r="AK174" i="29"/>
  <c r="AQ153" i="29"/>
  <c r="AR153" i="29"/>
  <c r="AP153" i="29"/>
  <c r="AF121" i="29"/>
  <c r="AO152" i="29"/>
  <c r="Y153" i="29"/>
  <c r="AL120" i="29"/>
  <c r="V121" i="29" s="1"/>
  <c r="AK120" i="29"/>
  <c r="AM120" i="29"/>
  <c r="W121" i="29" s="1"/>
  <c r="AQ102" i="29"/>
  <c r="AP102" i="29"/>
  <c r="AR102" i="29"/>
  <c r="AD70" i="29"/>
  <c r="AE70" i="29"/>
  <c r="AO101" i="29"/>
  <c r="Y102" i="29"/>
  <c r="AS69" i="29" a="1"/>
  <c r="AS69" i="29" s="1"/>
  <c r="U70" i="29"/>
  <c r="AP9" i="29"/>
  <c r="Y2692" i="29" a="1"/>
  <c r="AO2691" i="29" a="1"/>
  <c r="AE2659" i="29" a="1"/>
  <c r="AD2659" i="29" a="1"/>
  <c r="AD2605" i="29" a="1"/>
  <c r="Y2638" i="29" a="1"/>
  <c r="AO2637" i="29" a="1"/>
  <c r="AE2605" i="29" a="1"/>
  <c r="AE2551" i="29" a="1"/>
  <c r="Y2584" i="29" a="1"/>
  <c r="AO2583" i="29" a="1"/>
  <c r="AD2551" i="29" a="1"/>
  <c r="AD2497" i="29" a="1"/>
  <c r="Y2530" i="29" a="1"/>
  <c r="AO2529" i="29" a="1"/>
  <c r="AE2497" i="29" a="1"/>
  <c r="Y2476" i="29" a="1"/>
  <c r="AO2475" i="29" a="1"/>
  <c r="AE2443" i="29" a="1"/>
  <c r="AD2443" i="29" a="1"/>
  <c r="AD2389" i="29" a="1"/>
  <c r="Y2422" i="29" a="1"/>
  <c r="AO2421" i="29" a="1"/>
  <c r="AE2389" i="29" a="1"/>
  <c r="AE2335" i="29" a="1"/>
  <c r="Y2368" i="29" a="1"/>
  <c r="AO2367" i="29" a="1"/>
  <c r="AD2335" i="29" a="1"/>
  <c r="Y2314" i="29" a="1"/>
  <c r="AO2313" i="29" a="1"/>
  <c r="AE2281" i="29" a="1"/>
  <c r="AD2281" i="29" a="1"/>
  <c r="AE2173" i="29" a="1"/>
  <c r="Y2206" i="29" a="1"/>
  <c r="AO2205" i="29" a="1"/>
  <c r="AD2173" i="29" a="1"/>
  <c r="AE2119" i="29" a="1"/>
  <c r="Y2152" i="29" a="1"/>
  <c r="AO2151" i="29" a="1"/>
  <c r="AD2119" i="29" a="1"/>
  <c r="AD2065" i="29" a="1"/>
  <c r="Y2098" i="29" a="1"/>
  <c r="AO2097" i="29" a="1"/>
  <c r="AE2065" i="29" a="1"/>
  <c r="Y2044" i="29" a="1"/>
  <c r="AO2043" i="29" a="1"/>
  <c r="AE2011" i="29" a="1"/>
  <c r="AD2011" i="29" a="1"/>
  <c r="AE1957" i="29" a="1"/>
  <c r="Y1990" i="29" a="1"/>
  <c r="AO1989" i="29" a="1"/>
  <c r="AD1957" i="29" a="1"/>
  <c r="AE1903" i="29" a="1"/>
  <c r="Y1936" i="29" a="1"/>
  <c r="AO1935" i="29" a="1"/>
  <c r="AD1903" i="29" a="1"/>
  <c r="AD1849" i="29" a="1"/>
  <c r="Y1882" i="29" a="1"/>
  <c r="AO1881" i="29" a="1"/>
  <c r="AE1849" i="29" a="1"/>
  <c r="AD1795" i="29" a="1"/>
  <c r="Y1828" i="29" a="1"/>
  <c r="AO1827" i="29" a="1"/>
  <c r="AE1795" i="29" a="1"/>
  <c r="AD1741" i="29" a="1"/>
  <c r="Y1774" i="29" a="1"/>
  <c r="AO1773" i="29" a="1"/>
  <c r="AE1741" i="29" a="1"/>
  <c r="AD1687" i="29" a="1"/>
  <c r="Y1720" i="29" a="1"/>
  <c r="AO1719" i="29" a="1"/>
  <c r="AE1687" i="29" a="1"/>
  <c r="Y1666" i="29" a="1"/>
  <c r="AO1665" i="29" a="1"/>
  <c r="AD1633" i="29" a="1"/>
  <c r="AE1633" i="29" a="1"/>
  <c r="Y1612" i="29" a="1"/>
  <c r="AO1611" i="29" a="1"/>
  <c r="AE1579" i="29" a="1"/>
  <c r="AD1579" i="29" a="1"/>
  <c r="AD1525" i="29" a="1"/>
  <c r="AE1525" i="29" a="1"/>
  <c r="Y1558" i="29" a="1"/>
  <c r="AO1557" i="29" a="1"/>
  <c r="Y1504" i="29" a="1"/>
  <c r="AO1503" i="29" a="1"/>
  <c r="AE1471" i="29" a="1"/>
  <c r="AD1471" i="29" a="1"/>
  <c r="AE1417" i="29" a="1"/>
  <c r="AD1417" i="29" a="1"/>
  <c r="Y1450" i="29" a="1"/>
  <c r="AO1449" i="29" a="1"/>
  <c r="AE1363" i="29" a="1"/>
  <c r="Y1396" i="29" a="1"/>
  <c r="AO1395" i="29" a="1"/>
  <c r="AD1363" i="29" a="1"/>
  <c r="Y1342" i="29" a="1"/>
  <c r="AO1341" i="29" a="1"/>
  <c r="AE1309" i="29" a="1"/>
  <c r="AD1309" i="29" a="1"/>
  <c r="AE1255" i="29" a="1"/>
  <c r="Y1288" i="29" a="1"/>
  <c r="AO1287" i="29" a="1"/>
  <c r="AD1255" i="29" a="1"/>
  <c r="Y1234" i="29" a="1"/>
  <c r="AO1233" i="29" a="1"/>
  <c r="AE1201" i="29" a="1"/>
  <c r="AD1201" i="29" a="1"/>
  <c r="AE1147" i="29" a="1"/>
  <c r="Y1180" i="29" a="1"/>
  <c r="AO1179" i="29" a="1"/>
  <c r="AD1147" i="29" a="1"/>
  <c r="AD1093" i="29" a="1"/>
  <c r="Y1126" i="29" a="1"/>
  <c r="AO1125" i="29" a="1"/>
  <c r="AE1093" i="29" a="1"/>
  <c r="AE1039" i="29" a="1"/>
  <c r="Y1072" i="29" a="1"/>
  <c r="AO1071" i="29" a="1"/>
  <c r="AD1039" i="29" a="1"/>
  <c r="AE985" i="29" a="1"/>
  <c r="Y1018" i="29" a="1"/>
  <c r="AO1017" i="29" a="1"/>
  <c r="AD985" i="29" a="1"/>
  <c r="Y964" i="29" a="1"/>
  <c r="AO963" i="29" a="1"/>
  <c r="AD931" i="29" a="1"/>
  <c r="AE931" i="29" a="1"/>
  <c r="AE877" i="29" a="1"/>
  <c r="Y910" i="29" a="1"/>
  <c r="AO909" i="29" a="1"/>
  <c r="AD877" i="29" a="1"/>
  <c r="AE823" i="29" a="1"/>
  <c r="Y856" i="29" a="1"/>
  <c r="AO855" i="29" a="1"/>
  <c r="AD823" i="29" a="1"/>
  <c r="Y749" i="29" a="1"/>
  <c r="AE661" i="29" a="1"/>
  <c r="Y694" i="29" a="1"/>
  <c r="AO693" i="29" a="1"/>
  <c r="AD661" i="29" a="1"/>
  <c r="AE607" i="29" a="1"/>
  <c r="Y640" i="29" a="1"/>
  <c r="AO639" i="29" a="1"/>
  <c r="AD607" i="29" a="1"/>
  <c r="AE553" i="29" a="1"/>
  <c r="Y586" i="29" a="1"/>
  <c r="AO585" i="29" a="1"/>
  <c r="AD553" i="29" a="1"/>
  <c r="Y532" i="29" a="1"/>
  <c r="AO531" i="29" a="1"/>
  <c r="AE499" i="29" a="1"/>
  <c r="AD499" i="29" a="1"/>
  <c r="AD445" i="29" a="1"/>
  <c r="Y478" i="29" a="1"/>
  <c r="AO477" i="29" a="1"/>
  <c r="AE445" i="29" a="1"/>
  <c r="AE391" i="29" a="1"/>
  <c r="Y424" i="29" a="1"/>
  <c r="AO423" i="29" a="1"/>
  <c r="AD391" i="29" a="1"/>
  <c r="Y370" i="29" a="1"/>
  <c r="AO369" i="29" a="1"/>
  <c r="AE337" i="29" a="1"/>
  <c r="AD337" i="29" a="1"/>
  <c r="AE283" i="29" a="1"/>
  <c r="Y316" i="29" a="1"/>
  <c r="AO315" i="29" a="1"/>
  <c r="AD283" i="29" a="1"/>
  <c r="AD229" i="29" a="1"/>
  <c r="Y262" i="29" a="1"/>
  <c r="AO261" i="29" a="1"/>
  <c r="AE229" i="29" a="1"/>
  <c r="AE175" i="29" a="1"/>
  <c r="AD175" i="29" a="1"/>
  <c r="Y208" i="29" a="1"/>
  <c r="AO207" i="29" a="1"/>
  <c r="AE121" i="29" a="1"/>
  <c r="AD121" i="29" a="1"/>
  <c r="Y154" i="29" a="1"/>
  <c r="AO153" i="29" a="1"/>
  <c r="AC70" i="29" a="1"/>
  <c r="Y103" i="29" a="1"/>
  <c r="AO102" i="29" a="1"/>
  <c r="AQ9" i="29" a="1"/>
  <c r="AQ103" i="29" a="1"/>
  <c r="AP103" i="29" a="1"/>
  <c r="AR103" i="29" a="1"/>
  <c r="AQ154" i="29" a="1"/>
  <c r="AP154" i="29" a="1"/>
  <c r="AR154" i="29" a="1"/>
  <c r="AQ208" i="29" a="1"/>
  <c r="AP208" i="29" a="1"/>
  <c r="AR208" i="29" a="1"/>
  <c r="AR262" i="29" a="1"/>
  <c r="AP262" i="29" a="1"/>
  <c r="AQ262" i="29" a="1"/>
  <c r="AQ316" i="29" a="1"/>
  <c r="AP316" i="29" a="1"/>
  <c r="AR316" i="29" a="1"/>
  <c r="AP370" i="29" a="1"/>
  <c r="AR370" i="29" a="1"/>
  <c r="AQ370" i="29" a="1"/>
  <c r="AQ424" i="29" a="1"/>
  <c r="AR424" i="29" a="1"/>
  <c r="AP424" i="29" a="1"/>
  <c r="AQ478" i="29" a="1"/>
  <c r="AP478" i="29" a="1"/>
  <c r="AR478" i="29" a="1"/>
  <c r="AQ532" i="29" a="1"/>
  <c r="AP532" i="29" a="1"/>
  <c r="AR532" i="29" a="1"/>
  <c r="AQ586" i="29" a="1"/>
  <c r="AR586" i="29" a="1"/>
  <c r="AP586" i="29" a="1"/>
  <c r="AP640" i="29" a="1"/>
  <c r="AR640" i="29" a="1"/>
  <c r="AQ640" i="29" a="1"/>
  <c r="AP694" i="29" a="1"/>
  <c r="AQ694" i="29" a="1"/>
  <c r="AR694" i="29" a="1"/>
  <c r="AO748" i="29" a="1"/>
  <c r="AO747" i="29" a="1"/>
  <c r="AE715" i="29" a="1"/>
  <c r="AD715" i="29" a="1"/>
  <c r="AQ749" i="29" a="1"/>
  <c r="AP749" i="29" a="1"/>
  <c r="AR749" i="29" a="1"/>
  <c r="AP856" i="29" a="1"/>
  <c r="AR856" i="29" a="1"/>
  <c r="AQ856" i="29" a="1"/>
  <c r="AQ910" i="29" a="1"/>
  <c r="AP910" i="29" a="1"/>
  <c r="AR910" i="29" a="1"/>
  <c r="AQ964" i="29" a="1"/>
  <c r="AP964" i="29" a="1"/>
  <c r="AR964" i="29" a="1"/>
  <c r="AQ1018" i="29" a="1"/>
  <c r="AR1018" i="29" a="1"/>
  <c r="AP1018" i="29" a="1"/>
  <c r="AP1072" i="29" a="1"/>
  <c r="AR1072" i="29" a="1"/>
  <c r="AQ1072" i="29" a="1"/>
  <c r="AQ1126" i="29" a="1"/>
  <c r="AP1126" i="29" a="1"/>
  <c r="AR1126" i="29" a="1"/>
  <c r="AQ1180" i="29" a="1"/>
  <c r="AP1180" i="29" a="1"/>
  <c r="AR1180" i="29" a="1"/>
  <c r="AQ1234" i="29" a="1"/>
  <c r="AP1234" i="29" a="1"/>
  <c r="AR1234" i="29" a="1"/>
  <c r="AP1288" i="29" a="1"/>
  <c r="AR1288" i="29" a="1"/>
  <c r="AQ1288" i="29" a="1"/>
  <c r="AQ1342" i="29" a="1"/>
  <c r="AP1342" i="29" a="1"/>
  <c r="AR1342" i="29" a="1"/>
  <c r="AP1396" i="29" a="1"/>
  <c r="AR1396" i="29" a="1"/>
  <c r="AQ1396" i="29" a="1"/>
  <c r="AQ1450" i="29" a="1"/>
  <c r="AP1450" i="29" a="1"/>
  <c r="AR1450" i="29" a="1"/>
  <c r="AR1504" i="29" a="1"/>
  <c r="AP1504" i="29" a="1"/>
  <c r="AQ1504" i="29" a="1"/>
  <c r="AQ1558" i="29" a="1"/>
  <c r="AP1558" i="29" a="1"/>
  <c r="AR1558" i="29" a="1"/>
  <c r="AP1612" i="29" a="1"/>
  <c r="AR1612" i="29" a="1"/>
  <c r="AQ1612" i="29" a="1"/>
  <c r="AQ1666" i="29" a="1"/>
  <c r="AP1666" i="29" a="1"/>
  <c r="AR1666" i="29" a="1"/>
  <c r="AQ1720" i="29" a="1"/>
  <c r="AR1720" i="29" a="1"/>
  <c r="AP1720" i="29" a="1"/>
  <c r="AP1774" i="29" a="1"/>
  <c r="AR1774" i="29" a="1"/>
  <c r="AQ1774" i="29" a="1"/>
  <c r="AQ1828" i="29" a="1"/>
  <c r="AP1828" i="29" a="1"/>
  <c r="AR1828" i="29" a="1"/>
  <c r="AQ1882" i="29" a="1"/>
  <c r="AP1882" i="29" a="1"/>
  <c r="AR1882" i="29" a="1"/>
  <c r="AP1936" i="29" a="1"/>
  <c r="AR1936" i="29" a="1"/>
  <c r="AQ1936" i="29" a="1"/>
  <c r="AQ1990" i="29" a="1"/>
  <c r="AP1990" i="29" a="1"/>
  <c r="AR1990" i="29" a="1"/>
  <c r="AP2044" i="29" a="1"/>
  <c r="AR2044" i="29" a="1"/>
  <c r="AQ2044" i="29" a="1"/>
  <c r="AR2098" i="29" a="1"/>
  <c r="AP2098" i="29" a="1"/>
  <c r="AQ2098" i="29" a="1"/>
  <c r="AQ2152" i="29" a="1"/>
  <c r="AP2152" i="29" a="1"/>
  <c r="AR2152" i="29" a="1"/>
  <c r="AP2206" i="29" a="1"/>
  <c r="AR2206" i="29" a="1"/>
  <c r="AQ2206" i="29" a="1"/>
  <c r="AR2314" i="29" a="1"/>
  <c r="AP2314" i="29" a="1"/>
  <c r="AQ2314" i="29" a="1"/>
  <c r="AP2368" i="29" a="1"/>
  <c r="AR2368" i="29" a="1"/>
  <c r="AQ2368" i="29" a="1"/>
  <c r="AP2422" i="29" a="1"/>
  <c r="AR2422" i="29" a="1"/>
  <c r="AQ2422" i="29" a="1"/>
  <c r="AP2476" i="29" a="1"/>
  <c r="AR2476" i="29" a="1"/>
  <c r="AQ2476" i="29" a="1"/>
  <c r="AQ2530" i="29" a="1"/>
  <c r="AP2530" i="29" a="1"/>
  <c r="AR2530" i="29" a="1"/>
  <c r="AP2584" i="29" a="1"/>
  <c r="AR2584" i="29" a="1"/>
  <c r="AQ2584" i="29" a="1"/>
  <c r="AP2638" i="29" a="1"/>
  <c r="AR2638" i="29" a="1"/>
  <c r="AQ2638" i="29" a="1"/>
  <c r="AQ2692" i="29" a="1"/>
  <c r="AP2692" i="29" a="1"/>
  <c r="AR2692" i="29" a="1"/>
  <c r="AR2692" i="29" l="1"/>
  <c r="AP2692" i="29"/>
  <c r="AQ2692" i="29"/>
  <c r="AD2659" i="29"/>
  <c r="AE2659" i="29"/>
  <c r="AO2691" i="29"/>
  <c r="Y2692" i="29"/>
  <c r="AS2658" i="29" a="1"/>
  <c r="AS2658" i="29" s="1"/>
  <c r="U2659" i="29"/>
  <c r="AQ2638" i="29"/>
  <c r="AR2638" i="29"/>
  <c r="AP2638" i="29"/>
  <c r="AE2605" i="29"/>
  <c r="AO2637" i="29"/>
  <c r="Y2638" i="29"/>
  <c r="AD2605" i="29"/>
  <c r="AS2604" i="29" a="1"/>
  <c r="AS2604" i="29" s="1"/>
  <c r="U2605" i="29"/>
  <c r="AQ2584" i="29"/>
  <c r="AR2584" i="29"/>
  <c r="AP2584" i="29"/>
  <c r="AD2551" i="29"/>
  <c r="AO2583" i="29"/>
  <c r="Y2584" i="29"/>
  <c r="AE2551" i="29"/>
  <c r="AS2550" i="29" a="1"/>
  <c r="AS2550" i="29" s="1"/>
  <c r="U2551" i="29"/>
  <c r="AR2530" i="29"/>
  <c r="AP2530" i="29"/>
  <c r="AQ2530" i="29"/>
  <c r="AE2497" i="29"/>
  <c r="AO2529" i="29"/>
  <c r="Y2530" i="29"/>
  <c r="AD2497" i="29"/>
  <c r="AS2496" i="29" a="1"/>
  <c r="AS2496" i="29" s="1"/>
  <c r="U2497" i="29"/>
  <c r="AQ2476" i="29"/>
  <c r="AR2476" i="29"/>
  <c r="AP2476" i="29"/>
  <c r="AD2443" i="29"/>
  <c r="AE2443" i="29"/>
  <c r="AO2475" i="29"/>
  <c r="Y2476" i="29"/>
  <c r="AS2442" i="29" a="1"/>
  <c r="AS2442" i="29" s="1"/>
  <c r="U2443" i="29"/>
  <c r="AQ2422" i="29"/>
  <c r="AR2422" i="29"/>
  <c r="AP2422" i="29"/>
  <c r="AE2389" i="29"/>
  <c r="AO2421" i="29"/>
  <c r="Y2422" i="29"/>
  <c r="AD2389" i="29"/>
  <c r="AS2388" i="29" a="1"/>
  <c r="AS2388" i="29" s="1"/>
  <c r="U2389" i="29"/>
  <c r="AQ2368" i="29"/>
  <c r="AR2368" i="29"/>
  <c r="AP2368" i="29"/>
  <c r="AD2335" i="29"/>
  <c r="AO2367" i="29"/>
  <c r="Y2368" i="29"/>
  <c r="AE2335" i="29"/>
  <c r="AS2334" i="29" a="1"/>
  <c r="AS2334" i="29" s="1"/>
  <c r="U2335" i="29"/>
  <c r="AQ2314" i="29"/>
  <c r="AP2314" i="29"/>
  <c r="AR2314" i="29"/>
  <c r="AD2281" i="29"/>
  <c r="AE2281" i="29"/>
  <c r="AO2313" i="29"/>
  <c r="Y2314" i="29"/>
  <c r="AS2280" i="29" a="1"/>
  <c r="AS2280" i="29" s="1"/>
  <c r="U2281" i="29"/>
  <c r="AQ2206" i="29"/>
  <c r="AR2206" i="29"/>
  <c r="AP2206" i="29"/>
  <c r="AD2173" i="29"/>
  <c r="AO2205" i="29"/>
  <c r="Y2206" i="29"/>
  <c r="AE2173" i="29"/>
  <c r="AS2172" i="29" a="1"/>
  <c r="AS2172" i="29" s="1"/>
  <c r="U2173" i="29"/>
  <c r="AR2152" i="29"/>
  <c r="AP2152" i="29"/>
  <c r="AQ2152" i="29"/>
  <c r="AD2119" i="29"/>
  <c r="AO2151" i="29"/>
  <c r="Y2152" i="29"/>
  <c r="AE2119" i="29"/>
  <c r="AS2118" i="29" a="1"/>
  <c r="AS2118" i="29" s="1"/>
  <c r="U2119" i="29"/>
  <c r="AQ2098" i="29"/>
  <c r="AP2098" i="29"/>
  <c r="AR2098" i="29"/>
  <c r="AE2065" i="29"/>
  <c r="AO2097" i="29"/>
  <c r="Y2098" i="29"/>
  <c r="AD2065" i="29"/>
  <c r="AS2064" i="29" a="1"/>
  <c r="AS2064" i="29" s="1"/>
  <c r="U2065" i="29"/>
  <c r="AQ2044" i="29"/>
  <c r="AR2044" i="29"/>
  <c r="AP2044" i="29"/>
  <c r="AD2011" i="29"/>
  <c r="AE2011" i="29"/>
  <c r="AO2043" i="29"/>
  <c r="Y2044" i="29"/>
  <c r="AS2010" i="29" a="1"/>
  <c r="AS2010" i="29" s="1"/>
  <c r="U2011" i="29"/>
  <c r="AR1990" i="29"/>
  <c r="AP1990" i="29"/>
  <c r="AQ1990" i="29"/>
  <c r="AD1957" i="29"/>
  <c r="AO1989" i="29"/>
  <c r="Y1990" i="29"/>
  <c r="AE1957" i="29"/>
  <c r="AS1956" i="29" a="1"/>
  <c r="AS1956" i="29" s="1"/>
  <c r="U1957" i="29"/>
  <c r="AQ1936" i="29"/>
  <c r="AR1936" i="29"/>
  <c r="AP1936" i="29"/>
  <c r="AD1903" i="29"/>
  <c r="AO1935" i="29"/>
  <c r="Y1936" i="29"/>
  <c r="AE1903" i="29"/>
  <c r="AS1902" i="29" a="1"/>
  <c r="AS1902" i="29" s="1"/>
  <c r="U1903" i="29"/>
  <c r="AR1882" i="29"/>
  <c r="AP1882" i="29"/>
  <c r="AQ1882" i="29"/>
  <c r="AE1849" i="29"/>
  <c r="AO1881" i="29"/>
  <c r="Y1882" i="29"/>
  <c r="AD1849" i="29"/>
  <c r="AS1848" i="29" a="1"/>
  <c r="AS1848" i="29" s="1"/>
  <c r="U1849" i="29"/>
  <c r="AR1828" i="29"/>
  <c r="AP1828" i="29"/>
  <c r="AQ1828" i="29"/>
  <c r="AE1795" i="29"/>
  <c r="AO1827" i="29"/>
  <c r="Y1828" i="29"/>
  <c r="AD1795" i="29"/>
  <c r="AS1794" i="29" a="1"/>
  <c r="AS1794" i="29" s="1"/>
  <c r="U1795" i="29"/>
  <c r="AQ1774" i="29"/>
  <c r="AR1774" i="29"/>
  <c r="AP1774" i="29"/>
  <c r="AE1741" i="29"/>
  <c r="AO1773" i="29"/>
  <c r="Y1774" i="29"/>
  <c r="AD1741" i="29"/>
  <c r="AS1740" i="29" a="1"/>
  <c r="AS1740" i="29" s="1"/>
  <c r="U1741" i="29"/>
  <c r="AP1720" i="29"/>
  <c r="AR1720" i="29"/>
  <c r="AQ1720" i="29"/>
  <c r="AE1687" i="29"/>
  <c r="AO1719" i="29"/>
  <c r="Y1720" i="29"/>
  <c r="AD1687" i="29"/>
  <c r="AS1686" i="29" a="1"/>
  <c r="AS1686" i="29" s="1"/>
  <c r="U1687" i="29"/>
  <c r="AR1666" i="29"/>
  <c r="AP1666" i="29"/>
  <c r="AQ1666" i="29"/>
  <c r="AE1633" i="29"/>
  <c r="AD1633" i="29"/>
  <c r="AO1665" i="29"/>
  <c r="Y1666" i="29"/>
  <c r="AS1632" i="29" a="1"/>
  <c r="AS1632" i="29" s="1"/>
  <c r="U1633" i="29"/>
  <c r="AQ1612" i="29"/>
  <c r="AR1612" i="29"/>
  <c r="AP1612" i="29"/>
  <c r="AD1579" i="29"/>
  <c r="AE1579" i="29"/>
  <c r="AO1611" i="29"/>
  <c r="Y1612" i="29"/>
  <c r="AS1578" i="29" a="1"/>
  <c r="AS1578" i="29" s="1"/>
  <c r="U1579" i="29"/>
  <c r="AR1558" i="29"/>
  <c r="AP1558" i="29"/>
  <c r="AQ1558" i="29"/>
  <c r="AO1557" i="29"/>
  <c r="Y1558" i="29"/>
  <c r="AE1525" i="29"/>
  <c r="AD1525" i="29"/>
  <c r="AS1524" i="29" a="1"/>
  <c r="AS1524" i="29" s="1"/>
  <c r="U1525" i="29"/>
  <c r="AQ1504" i="29"/>
  <c r="AP1504" i="29"/>
  <c r="AR1504" i="29"/>
  <c r="AD1471" i="29"/>
  <c r="AE1471" i="29"/>
  <c r="AO1503" i="29"/>
  <c r="Y1504" i="29"/>
  <c r="AS1470" i="29" a="1"/>
  <c r="AS1470" i="29" s="1"/>
  <c r="U1471" i="29"/>
  <c r="AR1450" i="29"/>
  <c r="AP1450" i="29"/>
  <c r="AQ1450" i="29"/>
  <c r="AO1449" i="29"/>
  <c r="Y1450" i="29"/>
  <c r="AD1417" i="29"/>
  <c r="AE1417" i="29"/>
  <c r="AS1416" i="29" a="1"/>
  <c r="AS1416" i="29" s="1"/>
  <c r="U1417" i="29"/>
  <c r="AQ1396" i="29"/>
  <c r="AR1396" i="29"/>
  <c r="AP1396" i="29"/>
  <c r="AD1363" i="29"/>
  <c r="AO1395" i="29"/>
  <c r="Y1396" i="29"/>
  <c r="AE1363" i="29"/>
  <c r="AS1362" i="29" a="1"/>
  <c r="AS1362" i="29" s="1"/>
  <c r="U1363" i="29"/>
  <c r="AR1342" i="29"/>
  <c r="AP1342" i="29"/>
  <c r="AQ1342" i="29"/>
  <c r="AD1309" i="29"/>
  <c r="AE1309" i="29"/>
  <c r="AO1341" i="29"/>
  <c r="Y1342" i="29"/>
  <c r="AS1308" i="29" a="1"/>
  <c r="AS1308" i="29" s="1"/>
  <c r="U1309" i="29"/>
  <c r="AQ1288" i="29"/>
  <c r="AR1288" i="29"/>
  <c r="AP1288" i="29"/>
  <c r="AD1255" i="29"/>
  <c r="AO1287" i="29"/>
  <c r="Y1288" i="29"/>
  <c r="AE1255" i="29"/>
  <c r="AS1254" i="29" a="1"/>
  <c r="AS1254" i="29" s="1"/>
  <c r="U1255" i="29"/>
  <c r="AR1234" i="29"/>
  <c r="AP1234" i="29"/>
  <c r="AQ1234" i="29"/>
  <c r="AD1201" i="29"/>
  <c r="AE1201" i="29"/>
  <c r="AO1233" i="29"/>
  <c r="Y1234" i="29"/>
  <c r="AS1200" i="29" a="1"/>
  <c r="AS1200" i="29" s="1"/>
  <c r="U1201" i="29"/>
  <c r="AR1180" i="29"/>
  <c r="AP1180" i="29"/>
  <c r="AQ1180" i="29"/>
  <c r="AD1147" i="29"/>
  <c r="AO1179" i="29"/>
  <c r="Y1180" i="29"/>
  <c r="AE1147" i="29"/>
  <c r="AS1146" i="29" a="1"/>
  <c r="AS1146" i="29" s="1"/>
  <c r="U1147" i="29"/>
  <c r="AR1126" i="29"/>
  <c r="AP1126" i="29"/>
  <c r="AQ1126" i="29"/>
  <c r="AE1093" i="29"/>
  <c r="AO1125" i="29"/>
  <c r="Y1126" i="29"/>
  <c r="AD1093" i="29"/>
  <c r="AS1092" i="29" a="1"/>
  <c r="AS1092" i="29" s="1"/>
  <c r="U1093" i="29"/>
  <c r="AQ1072" i="29"/>
  <c r="AR1072" i="29"/>
  <c r="AP1072" i="29"/>
  <c r="AD1039" i="29"/>
  <c r="AO1071" i="29"/>
  <c r="Y1072" i="29"/>
  <c r="AE1039" i="29"/>
  <c r="AS1038" i="29" a="1"/>
  <c r="AS1038" i="29" s="1"/>
  <c r="U1039" i="29"/>
  <c r="AP1018" i="29"/>
  <c r="AR1018" i="29"/>
  <c r="AQ1018" i="29"/>
  <c r="AD985" i="29"/>
  <c r="AO1017" i="29"/>
  <c r="Y1018" i="29"/>
  <c r="AE985" i="29"/>
  <c r="AS984" i="29" a="1"/>
  <c r="AS984" i="29" s="1"/>
  <c r="U985" i="29"/>
  <c r="AR964" i="29"/>
  <c r="AP964" i="29"/>
  <c r="AQ964" i="29"/>
  <c r="AE931" i="29"/>
  <c r="AD931" i="29"/>
  <c r="AO963" i="29"/>
  <c r="Y964" i="29"/>
  <c r="AS930" i="29" a="1"/>
  <c r="AS930" i="29" s="1"/>
  <c r="U931" i="29"/>
  <c r="AR910" i="29"/>
  <c r="AP910" i="29"/>
  <c r="AQ910" i="29"/>
  <c r="AD877" i="29"/>
  <c r="AO909" i="29"/>
  <c r="Y910" i="29"/>
  <c r="AE877" i="29"/>
  <c r="AS876" i="29" a="1"/>
  <c r="AS876" i="29" s="1"/>
  <c r="U877" i="29"/>
  <c r="AQ856" i="29"/>
  <c r="AR856" i="29"/>
  <c r="AP856" i="29"/>
  <c r="AD823" i="29"/>
  <c r="AO855" i="29"/>
  <c r="Y856" i="29"/>
  <c r="AE823" i="29"/>
  <c r="AS822" i="29" a="1"/>
  <c r="AS822" i="29" s="1"/>
  <c r="U823" i="29"/>
  <c r="AR749" i="29"/>
  <c r="AP749" i="29"/>
  <c r="AQ749" i="29"/>
  <c r="AD715" i="29"/>
  <c r="AE715" i="29"/>
  <c r="AO747" i="29"/>
  <c r="AO748" i="29"/>
  <c r="Y749" i="29"/>
  <c r="AS714" i="29" a="1"/>
  <c r="AS714" i="29" s="1"/>
  <c r="U715" i="29"/>
  <c r="AR694" i="29"/>
  <c r="AQ694" i="29"/>
  <c r="AP694" i="29"/>
  <c r="AD661" i="29"/>
  <c r="AO693" i="29"/>
  <c r="Y694" i="29"/>
  <c r="AE661" i="29"/>
  <c r="AS660" i="29" a="1"/>
  <c r="AS660" i="29" s="1"/>
  <c r="U661" i="29"/>
  <c r="AQ640" i="29"/>
  <c r="AR640" i="29"/>
  <c r="AP640" i="29"/>
  <c r="AD607" i="29"/>
  <c r="AO639" i="29"/>
  <c r="Y640" i="29"/>
  <c r="AE607" i="29"/>
  <c r="AS606" i="29" a="1"/>
  <c r="AS606" i="29" s="1"/>
  <c r="U607" i="29"/>
  <c r="AP586" i="29"/>
  <c r="AR586" i="29"/>
  <c r="AQ586" i="29"/>
  <c r="AD553" i="29"/>
  <c r="AO585" i="29"/>
  <c r="Y586" i="29"/>
  <c r="AE553" i="29"/>
  <c r="AS552" i="29" a="1"/>
  <c r="AS552" i="29" s="1"/>
  <c r="U553" i="29"/>
  <c r="AR532" i="29"/>
  <c r="AP532" i="29"/>
  <c r="AQ532" i="29"/>
  <c r="AD499" i="29"/>
  <c r="AE499" i="29"/>
  <c r="AO531" i="29"/>
  <c r="Y532" i="29"/>
  <c r="AS498" i="29" a="1"/>
  <c r="AS498" i="29" s="1"/>
  <c r="U499" i="29"/>
  <c r="AR478" i="29"/>
  <c r="AP478" i="29"/>
  <c r="AQ478" i="29"/>
  <c r="AE445" i="29"/>
  <c r="AO477" i="29"/>
  <c r="Y478" i="29"/>
  <c r="AD445" i="29"/>
  <c r="AS444" i="29" a="1"/>
  <c r="AS444" i="29" s="1"/>
  <c r="U445" i="29"/>
  <c r="AP424" i="29"/>
  <c r="AR424" i="29"/>
  <c r="AQ424" i="29"/>
  <c r="AD391" i="29"/>
  <c r="AO423" i="29"/>
  <c r="Y424" i="29"/>
  <c r="AE391" i="29"/>
  <c r="AS390" i="29" a="1"/>
  <c r="AS390" i="29" s="1"/>
  <c r="U391" i="29"/>
  <c r="AQ370" i="29"/>
  <c r="AR370" i="29"/>
  <c r="AP370" i="29"/>
  <c r="AD337" i="29"/>
  <c r="AE337" i="29"/>
  <c r="AO369" i="29"/>
  <c r="Y370" i="29"/>
  <c r="AS336" i="29" a="1"/>
  <c r="AS336" i="29" s="1"/>
  <c r="U337" i="29"/>
  <c r="AR316" i="29"/>
  <c r="AP316" i="29"/>
  <c r="AQ316" i="29"/>
  <c r="AD283" i="29"/>
  <c r="AO315" i="29"/>
  <c r="Y316" i="29"/>
  <c r="AE283" i="29"/>
  <c r="AS282" i="29" a="1"/>
  <c r="AS282" i="29" s="1"/>
  <c r="U283" i="29"/>
  <c r="AQ262" i="29"/>
  <c r="AP262" i="29"/>
  <c r="AR262" i="29"/>
  <c r="AE229" i="29"/>
  <c r="AO261" i="29"/>
  <c r="Y262" i="29"/>
  <c r="AD229" i="29"/>
  <c r="AS228" i="29" a="1"/>
  <c r="AS228" i="29" s="1"/>
  <c r="U229" i="29"/>
  <c r="AR208" i="29"/>
  <c r="AP208" i="29"/>
  <c r="AQ208" i="29"/>
  <c r="AO207" i="29"/>
  <c r="Y208" i="29"/>
  <c r="AD175" i="29"/>
  <c r="AE175" i="29"/>
  <c r="AS174" i="29" a="1"/>
  <c r="AS174" i="29" s="1"/>
  <c r="U175" i="29"/>
  <c r="AR154" i="29"/>
  <c r="AP154" i="29"/>
  <c r="AQ154" i="29"/>
  <c r="AO153" i="29"/>
  <c r="Y154" i="29"/>
  <c r="AD121" i="29"/>
  <c r="AE121" i="29"/>
  <c r="AS120" i="29" a="1"/>
  <c r="AS120" i="29" s="1"/>
  <c r="U121" i="29"/>
  <c r="AR103" i="29"/>
  <c r="AP103" i="29"/>
  <c r="AQ103" i="29"/>
  <c r="AO102" i="29"/>
  <c r="Y103" i="29"/>
  <c r="AC70" i="29"/>
  <c r="AG70" i="29" s="1"/>
  <c r="AH70" i="29" s="1"/>
  <c r="AQ9" i="29"/>
  <c r="Y2693" i="29" a="1"/>
  <c r="AO2692" i="29" a="1"/>
  <c r="AC2659" i="29" a="1"/>
  <c r="Y2639" i="29" a="1"/>
  <c r="AO2638" i="29" a="1"/>
  <c r="AC2605" i="29" a="1"/>
  <c r="AC2551" i="29" a="1"/>
  <c r="Y2585" i="29" a="1"/>
  <c r="AO2584" i="29" a="1"/>
  <c r="Y2531" i="29" a="1"/>
  <c r="AO2530" i="29" a="1"/>
  <c r="AC2497" i="29" a="1"/>
  <c r="Y2477" i="29" a="1"/>
  <c r="AO2476" i="29" a="1"/>
  <c r="AC2443" i="29" a="1"/>
  <c r="AC2389" i="29" a="1"/>
  <c r="Y2423" i="29" a="1"/>
  <c r="AO2422" i="29" a="1"/>
  <c r="AC2335" i="29" a="1"/>
  <c r="Y2369" i="29" a="1"/>
  <c r="AO2368" i="29" a="1"/>
  <c r="Y2315" i="29" a="1"/>
  <c r="AO2314" i="29" a="1"/>
  <c r="AC2281" i="29" a="1"/>
  <c r="AC2173" i="29" a="1"/>
  <c r="Y2207" i="29" a="1"/>
  <c r="AO2206" i="29" a="1"/>
  <c r="AC2119" i="29" a="1"/>
  <c r="Y2153" i="29" a="1"/>
  <c r="AO2152" i="29" a="1"/>
  <c r="Y2099" i="29" a="1"/>
  <c r="AO2098" i="29" a="1"/>
  <c r="AC2065" i="29" a="1"/>
  <c r="AC2011" i="29" a="1"/>
  <c r="Y2045" i="29" a="1"/>
  <c r="AO2044" i="29" a="1"/>
  <c r="Y1991" i="29" a="1"/>
  <c r="AO1990" i="29" a="1"/>
  <c r="AC1957" i="29" a="1"/>
  <c r="Y1937" i="29" a="1"/>
  <c r="AO1936" i="29" a="1"/>
  <c r="AC1903" i="29" a="1"/>
  <c r="Y1883" i="29" a="1"/>
  <c r="AO1882" i="29" a="1"/>
  <c r="AC1849" i="29" a="1"/>
  <c r="Y1829" i="29" a="1"/>
  <c r="AO1828" i="29" a="1"/>
  <c r="AC1795" i="29" a="1"/>
  <c r="Y1775" i="29" a="1"/>
  <c r="AO1774" i="29" a="1"/>
  <c r="AC1741" i="29" a="1"/>
  <c r="Y1721" i="29" a="1"/>
  <c r="AO1720" i="29" a="1"/>
  <c r="AC1687" i="29" a="1"/>
  <c r="Y1667" i="29" a="1"/>
  <c r="AO1666" i="29" a="1"/>
  <c r="AC1633" i="29" a="1"/>
  <c r="Y1613" i="29" a="1"/>
  <c r="AO1612" i="29" a="1"/>
  <c r="AC1579" i="29" a="1"/>
  <c r="Y1559" i="29" a="1"/>
  <c r="AO1558" i="29" a="1"/>
  <c r="AC1525" i="29" a="1"/>
  <c r="AC1471" i="29" a="1"/>
  <c r="Y1505" i="29" a="1"/>
  <c r="AO1504" i="29" a="1"/>
  <c r="Y1451" i="29" a="1"/>
  <c r="AO1450" i="29" a="1"/>
  <c r="AC1417" i="29" a="1"/>
  <c r="AC1363" i="29" a="1"/>
  <c r="Y1397" i="29" a="1"/>
  <c r="AO1396" i="29" a="1"/>
  <c r="AC1309" i="29" a="1"/>
  <c r="Y1343" i="29" a="1"/>
  <c r="AO1342" i="29" a="1"/>
  <c r="Y1289" i="29" a="1"/>
  <c r="AO1288" i="29" a="1"/>
  <c r="AC1255" i="29" a="1"/>
  <c r="AC1201" i="29" a="1"/>
  <c r="Y1235" i="29" a="1"/>
  <c r="AO1234" i="29" a="1"/>
  <c r="Y1181" i="29" a="1"/>
  <c r="AO1180" i="29" a="1"/>
  <c r="AC1147" i="29" a="1"/>
  <c r="Y1127" i="29" a="1"/>
  <c r="AO1126" i="29" a="1"/>
  <c r="AC1093" i="29" a="1"/>
  <c r="Y1073" i="29" a="1"/>
  <c r="AO1072" i="29" a="1"/>
  <c r="AC1039" i="29" a="1"/>
  <c r="Y1019" i="29" a="1"/>
  <c r="AO1018" i="29" a="1"/>
  <c r="AC985" i="29" a="1"/>
  <c r="AC931" i="29" a="1"/>
  <c r="Y965" i="29" a="1"/>
  <c r="AO964" i="29" a="1"/>
  <c r="AC877" i="29" a="1"/>
  <c r="Y911" i="29" a="1"/>
  <c r="AO910" i="29" a="1"/>
  <c r="Y857" i="29" a="1"/>
  <c r="AO856" i="29" a="1"/>
  <c r="AC823" i="29" a="1"/>
  <c r="Y750" i="29" a="1"/>
  <c r="AO749" i="29" a="1"/>
  <c r="Y695" i="29" a="1"/>
  <c r="AO694" i="29" a="1"/>
  <c r="AC661" i="29" a="1"/>
  <c r="AC607" i="29" a="1"/>
  <c r="Y641" i="29" a="1"/>
  <c r="AO640" i="29" a="1"/>
  <c r="Y587" i="29" a="1"/>
  <c r="AO586" i="29" a="1"/>
  <c r="AC553" i="29" a="1"/>
  <c r="Y533" i="29" a="1"/>
  <c r="AO532" i="29" a="1"/>
  <c r="AC499" i="29" a="1"/>
  <c r="AC445" i="29" a="1"/>
  <c r="Y479" i="29" a="1"/>
  <c r="AO478" i="29" a="1"/>
  <c r="Y425" i="29" a="1"/>
  <c r="AO424" i="29" a="1"/>
  <c r="AC391" i="29" a="1"/>
  <c r="AC337" i="29" a="1"/>
  <c r="Y371" i="29" a="1"/>
  <c r="AO370" i="29" a="1"/>
  <c r="AC283" i="29" a="1"/>
  <c r="Y317" i="29" a="1"/>
  <c r="AO316" i="29" a="1"/>
  <c r="Y263" i="29" a="1"/>
  <c r="AO262" i="29" a="1"/>
  <c r="AC229" i="29" a="1"/>
  <c r="Y209" i="29" a="1"/>
  <c r="AO208" i="29" a="1"/>
  <c r="AC175" i="29" a="1"/>
  <c r="AC121" i="29" a="1"/>
  <c r="Y155" i="29" a="1"/>
  <c r="AO154" i="29" a="1"/>
  <c r="Y104" i="29" a="1"/>
  <c r="AO103" i="29" a="1"/>
  <c r="AR9" i="29" a="1"/>
  <c r="AP104" i="29" a="1"/>
  <c r="AR104" i="29" a="1"/>
  <c r="AQ104" i="29" a="1"/>
  <c r="AP155" i="29" a="1"/>
  <c r="AR155" i="29" a="1"/>
  <c r="AQ155" i="29" a="1"/>
  <c r="AP209" i="29" a="1"/>
  <c r="AR209" i="29" a="1"/>
  <c r="AQ209" i="29" a="1"/>
  <c r="AQ263" i="29" a="1"/>
  <c r="AP263" i="29" a="1"/>
  <c r="AR263" i="29" a="1"/>
  <c r="AR317" i="29" a="1"/>
  <c r="AP317" i="29" a="1"/>
  <c r="AQ317" i="29" a="1"/>
  <c r="AQ371" i="29" a="1"/>
  <c r="AP371" i="29" a="1"/>
  <c r="AR371" i="29" a="1"/>
  <c r="AQ425" i="29" a="1"/>
  <c r="AP425" i="29" a="1"/>
  <c r="AR425" i="29" a="1"/>
  <c r="AP479" i="29" a="1"/>
  <c r="AR479" i="29" a="1"/>
  <c r="AQ479" i="29" a="1"/>
  <c r="AP533" i="29" a="1"/>
  <c r="AR533" i="29" a="1"/>
  <c r="AQ533" i="29" a="1"/>
  <c r="AQ587" i="29" a="1"/>
  <c r="AP587" i="29" a="1"/>
  <c r="AR587" i="29" a="1"/>
  <c r="AQ641" i="29" a="1"/>
  <c r="AP641" i="29" a="1"/>
  <c r="AR641" i="29" a="1"/>
  <c r="AQ695" i="29" a="1"/>
  <c r="AP695" i="29" a="1"/>
  <c r="AR695" i="29" a="1"/>
  <c r="AC715" i="29" a="1"/>
  <c r="AR750" i="29" a="1"/>
  <c r="AQ750" i="29" a="1"/>
  <c r="AP750" i="29" a="1"/>
  <c r="AQ857" i="29" a="1"/>
  <c r="AR857" i="29" a="1"/>
  <c r="AP857" i="29" a="1"/>
  <c r="AP911" i="29" a="1"/>
  <c r="AR911" i="29" a="1"/>
  <c r="AQ911" i="29" a="1"/>
  <c r="AP965" i="29" a="1"/>
  <c r="AR965" i="29" a="1"/>
  <c r="AQ965" i="29" a="1"/>
  <c r="AQ1019" i="29" a="1"/>
  <c r="AR1019" i="29" a="1"/>
  <c r="AP1019" i="29" a="1"/>
  <c r="AQ1073" i="29" a="1"/>
  <c r="AP1073" i="29" a="1"/>
  <c r="AR1073" i="29" a="1"/>
  <c r="AP1127" i="29" a="1"/>
  <c r="AR1127" i="29" a="1"/>
  <c r="AQ1127" i="29" a="1"/>
  <c r="AP1181" i="29" a="1"/>
  <c r="AR1181" i="29" a="1"/>
  <c r="AQ1181" i="29" a="1"/>
  <c r="AP1235" i="29" a="1"/>
  <c r="AR1235" i="29" a="1"/>
  <c r="AQ1235" i="29" a="1"/>
  <c r="AQ1289" i="29" a="1"/>
  <c r="AP1289" i="29" a="1"/>
  <c r="AR1289" i="29" a="1"/>
  <c r="AP1343" i="29" a="1"/>
  <c r="AR1343" i="29" a="1"/>
  <c r="AQ1343" i="29" a="1"/>
  <c r="AQ1397" i="29" a="1"/>
  <c r="AP1397" i="29" a="1"/>
  <c r="AR1397" i="29" a="1"/>
  <c r="AR1451" i="29" a="1"/>
  <c r="AP1451" i="29" a="1"/>
  <c r="AQ1451" i="29" a="1"/>
  <c r="AQ1505" i="29" a="1"/>
  <c r="AP1505" i="29" a="1"/>
  <c r="AR1505" i="29" a="1"/>
  <c r="AP1559" i="29" a="1"/>
  <c r="AR1559" i="29" a="1"/>
  <c r="AQ1559" i="29" a="1"/>
  <c r="AQ1613" i="29" a="1"/>
  <c r="AP1613" i="29" a="1"/>
  <c r="AR1613" i="29" a="1"/>
  <c r="AR1667" i="29" a="1"/>
  <c r="AP1667" i="29" a="1"/>
  <c r="AQ1667" i="29" a="1"/>
  <c r="AP1721" i="29" a="1"/>
  <c r="AQ1721" i="29" a="1"/>
  <c r="AR1721" i="29" a="1"/>
  <c r="AQ1775" i="29" a="1"/>
  <c r="AP1775" i="29" a="1"/>
  <c r="AR1775" i="29" a="1"/>
  <c r="AP1829" i="29" a="1"/>
  <c r="AR1829" i="29" a="1"/>
  <c r="AQ1829" i="29" a="1"/>
  <c r="AP1883" i="29" a="1"/>
  <c r="AR1883" i="29" a="1"/>
  <c r="AQ1883" i="29" a="1"/>
  <c r="AQ1937" i="29" a="1"/>
  <c r="AP1937" i="29" a="1"/>
  <c r="AR1937" i="29" a="1"/>
  <c r="AR1991" i="29" a="1"/>
  <c r="AP1991" i="29" a="1"/>
  <c r="AQ1991" i="29" a="1"/>
  <c r="AQ2045" i="29" a="1"/>
  <c r="AP2045" i="29" a="1"/>
  <c r="AR2045" i="29" a="1"/>
  <c r="AQ2099" i="29" a="1"/>
  <c r="AP2099" i="29" a="1"/>
  <c r="AR2099" i="29" a="1"/>
  <c r="AP2153" i="29" a="1"/>
  <c r="AR2153" i="29" a="1"/>
  <c r="AQ2153" i="29" a="1"/>
  <c r="AQ2207" i="29" a="1"/>
  <c r="AP2207" i="29" a="1"/>
  <c r="AR2207" i="29" a="1"/>
  <c r="AQ2315" i="29" a="1"/>
  <c r="AP2315" i="29" a="1"/>
  <c r="AR2315" i="29" a="1"/>
  <c r="AQ2369" i="29" a="1"/>
  <c r="AR2369" i="29" a="1"/>
  <c r="AP2369" i="29" a="1"/>
  <c r="AQ2423" i="29" a="1"/>
  <c r="AP2423" i="29" a="1"/>
  <c r="AR2423" i="29" a="1"/>
  <c r="AQ2477" i="29" a="1"/>
  <c r="AP2477" i="29" a="1"/>
  <c r="AR2477" i="29" a="1"/>
  <c r="AP2531" i="29" a="1"/>
  <c r="AR2531" i="29" a="1"/>
  <c r="AQ2531" i="29" a="1"/>
  <c r="AQ2585" i="29" a="1"/>
  <c r="AP2585" i="29" a="1"/>
  <c r="AR2585" i="29" a="1"/>
  <c r="AQ2639" i="29" a="1"/>
  <c r="AP2639" i="29" a="1"/>
  <c r="AR2639" i="29" a="1"/>
  <c r="AP2693" i="29" a="1"/>
  <c r="AR2693" i="29" a="1"/>
  <c r="AQ2693" i="29" a="1"/>
  <c r="AQ2693" i="29" l="1"/>
  <c r="AR2693" i="29"/>
  <c r="AP2693" i="29"/>
  <c r="AC2659" i="29"/>
  <c r="AG2659" i="29" s="1"/>
  <c r="AH2659" i="29" s="1"/>
  <c r="AO2692" i="29"/>
  <c r="Y2693" i="29"/>
  <c r="AR2639" i="29"/>
  <c r="AP2639" i="29"/>
  <c r="AQ2639" i="29"/>
  <c r="AC2605" i="29"/>
  <c r="AG2605" i="29" s="1"/>
  <c r="AH2605" i="29" s="1"/>
  <c r="AO2638" i="29"/>
  <c r="Y2639" i="29"/>
  <c r="AR2585" i="29"/>
  <c r="AP2585" i="29"/>
  <c r="AQ2585" i="29"/>
  <c r="AO2584" i="29"/>
  <c r="Y2585" i="29"/>
  <c r="AC2551" i="29"/>
  <c r="AG2551" i="29" s="1"/>
  <c r="AH2551" i="29" s="1"/>
  <c r="AQ2531" i="29"/>
  <c r="AR2531" i="29"/>
  <c r="AP2531" i="29"/>
  <c r="AC2497" i="29"/>
  <c r="AG2497" i="29" s="1"/>
  <c r="AH2497" i="29" s="1"/>
  <c r="AO2530" i="29"/>
  <c r="Y2531" i="29"/>
  <c r="AR2477" i="29"/>
  <c r="AP2477" i="29"/>
  <c r="AQ2477" i="29"/>
  <c r="AC2443" i="29"/>
  <c r="AG2443" i="29" s="1"/>
  <c r="AH2443" i="29" s="1"/>
  <c r="AO2476" i="29"/>
  <c r="Y2477" i="29"/>
  <c r="AR2423" i="29"/>
  <c r="AP2423" i="29"/>
  <c r="AQ2423" i="29"/>
  <c r="AO2422" i="29"/>
  <c r="Y2423" i="29"/>
  <c r="AC2389" i="29"/>
  <c r="AG2389" i="29" s="1"/>
  <c r="AH2389" i="29" s="1"/>
  <c r="AP2369" i="29"/>
  <c r="AR2369" i="29"/>
  <c r="AQ2369" i="29"/>
  <c r="AO2368" i="29"/>
  <c r="Y2369" i="29"/>
  <c r="AC2335" i="29"/>
  <c r="AG2335" i="29" s="1"/>
  <c r="AH2335" i="29" s="1"/>
  <c r="AR2315" i="29"/>
  <c r="AP2315" i="29"/>
  <c r="AQ2315" i="29"/>
  <c r="AC2281" i="29"/>
  <c r="AG2281" i="29" s="1"/>
  <c r="AH2281" i="29" s="1"/>
  <c r="AO2314" i="29"/>
  <c r="Y2315" i="29"/>
  <c r="AR2207" i="29"/>
  <c r="AP2207" i="29"/>
  <c r="AQ2207" i="29"/>
  <c r="AO2206" i="29"/>
  <c r="Y2207" i="29"/>
  <c r="AC2173" i="29"/>
  <c r="AG2173" i="29" s="1"/>
  <c r="AH2173" i="29" s="1"/>
  <c r="AQ2153" i="29"/>
  <c r="AR2153" i="29"/>
  <c r="AP2153" i="29"/>
  <c r="AO2152" i="29"/>
  <c r="Y2153" i="29"/>
  <c r="AC2119" i="29"/>
  <c r="AG2119" i="29" s="1"/>
  <c r="AH2119" i="29" s="1"/>
  <c r="AR2099" i="29"/>
  <c r="AP2099" i="29"/>
  <c r="AQ2099" i="29"/>
  <c r="AC2065" i="29"/>
  <c r="AG2065" i="29" s="1"/>
  <c r="AH2065" i="29" s="1"/>
  <c r="AO2098" i="29"/>
  <c r="Y2099" i="29"/>
  <c r="AR2045" i="29"/>
  <c r="AP2045" i="29"/>
  <c r="AQ2045" i="29"/>
  <c r="AO2044" i="29"/>
  <c r="Y2045" i="29"/>
  <c r="AC2011" i="29"/>
  <c r="AG2011" i="29" s="1"/>
  <c r="AH2011" i="29" s="1"/>
  <c r="AQ1991" i="29"/>
  <c r="AP1991" i="29"/>
  <c r="AR1991" i="29"/>
  <c r="AC1957" i="29"/>
  <c r="AG1957" i="29" s="1"/>
  <c r="AH1957" i="29" s="1"/>
  <c r="AO1990" i="29"/>
  <c r="Y1991" i="29"/>
  <c r="AR1937" i="29"/>
  <c r="AP1937" i="29"/>
  <c r="AQ1937" i="29"/>
  <c r="AC1903" i="29"/>
  <c r="AG1903" i="29" s="1"/>
  <c r="AH1903" i="29" s="1"/>
  <c r="AO1936" i="29"/>
  <c r="Y1937" i="29"/>
  <c r="AQ1883" i="29"/>
  <c r="AR1883" i="29"/>
  <c r="AP1883" i="29"/>
  <c r="AC1849" i="29"/>
  <c r="AG1849" i="29" s="1"/>
  <c r="AH1849" i="29" s="1"/>
  <c r="AO1882" i="29"/>
  <c r="Y1883" i="29"/>
  <c r="AQ1829" i="29"/>
  <c r="AR1829" i="29"/>
  <c r="AP1829" i="29"/>
  <c r="AC1795" i="29"/>
  <c r="AG1795" i="29" s="1"/>
  <c r="AH1795" i="29" s="1"/>
  <c r="AO1828" i="29"/>
  <c r="Y1829" i="29"/>
  <c r="AR1775" i="29"/>
  <c r="AP1775" i="29"/>
  <c r="AQ1775" i="29"/>
  <c r="AC1741" i="29"/>
  <c r="AG1741" i="29" s="1"/>
  <c r="AH1741" i="29" s="1"/>
  <c r="AO1774" i="29"/>
  <c r="Y1775" i="29"/>
  <c r="AR1721" i="29"/>
  <c r="AQ1721" i="29"/>
  <c r="AP1721" i="29"/>
  <c r="AC1687" i="29"/>
  <c r="AG1687" i="29" s="1"/>
  <c r="AH1687" i="29" s="1"/>
  <c r="AO1720" i="29"/>
  <c r="Y1721" i="29"/>
  <c r="AQ1667" i="29"/>
  <c r="AP1667" i="29"/>
  <c r="AR1667" i="29"/>
  <c r="AC1633" i="29"/>
  <c r="AG1633" i="29" s="1"/>
  <c r="AH1633" i="29" s="1"/>
  <c r="AO1666" i="29"/>
  <c r="Y1667" i="29"/>
  <c r="AR1613" i="29"/>
  <c r="AP1613" i="29"/>
  <c r="AQ1613" i="29"/>
  <c r="AC1579" i="29"/>
  <c r="AG1579" i="29" s="1"/>
  <c r="AH1579" i="29" s="1"/>
  <c r="AO1612" i="29"/>
  <c r="Y1613" i="29"/>
  <c r="AQ1559" i="29"/>
  <c r="AR1559" i="29"/>
  <c r="AP1559" i="29"/>
  <c r="AC1525" i="29"/>
  <c r="AG1525" i="29" s="1"/>
  <c r="AH1525" i="29" s="1"/>
  <c r="AO1558" i="29"/>
  <c r="Y1559" i="29"/>
  <c r="AR1505" i="29"/>
  <c r="AP1505" i="29"/>
  <c r="AQ1505" i="29"/>
  <c r="AO1504" i="29"/>
  <c r="Y1505" i="29"/>
  <c r="AC1471" i="29"/>
  <c r="AG1471" i="29" s="1"/>
  <c r="AH1471" i="29" s="1"/>
  <c r="AQ1451" i="29"/>
  <c r="AP1451" i="29"/>
  <c r="AR1451" i="29"/>
  <c r="AC1417" i="29"/>
  <c r="AG1417" i="29" s="1"/>
  <c r="AH1417" i="29" s="1"/>
  <c r="AO1450" i="29"/>
  <c r="Y1451" i="29"/>
  <c r="AR1397" i="29"/>
  <c r="AP1397" i="29"/>
  <c r="AQ1397" i="29"/>
  <c r="AO1396" i="29"/>
  <c r="Y1397" i="29"/>
  <c r="AC1363" i="29"/>
  <c r="AG1363" i="29" s="1"/>
  <c r="AH1363" i="29" s="1"/>
  <c r="AQ1343" i="29"/>
  <c r="AR1343" i="29"/>
  <c r="AP1343" i="29"/>
  <c r="AO1342" i="29"/>
  <c r="Y1343" i="29"/>
  <c r="AC1309" i="29"/>
  <c r="AG1309" i="29" s="1"/>
  <c r="AH1309" i="29" s="1"/>
  <c r="AR1289" i="29"/>
  <c r="AP1289" i="29"/>
  <c r="AQ1289" i="29"/>
  <c r="AC1255" i="29"/>
  <c r="AG1255" i="29" s="1"/>
  <c r="AH1255" i="29" s="1"/>
  <c r="AO1288" i="29"/>
  <c r="Y1289" i="29"/>
  <c r="AQ1235" i="29"/>
  <c r="AR1235" i="29"/>
  <c r="AP1235" i="29"/>
  <c r="AO1234" i="29"/>
  <c r="Y1235" i="29"/>
  <c r="AC1201" i="29"/>
  <c r="AG1201" i="29" s="1"/>
  <c r="AH1201" i="29" s="1"/>
  <c r="AQ1181" i="29"/>
  <c r="AR1181" i="29"/>
  <c r="AP1181" i="29"/>
  <c r="AC1147" i="29"/>
  <c r="AG1147" i="29" s="1"/>
  <c r="AH1147" i="29" s="1"/>
  <c r="AO1180" i="29"/>
  <c r="Y1181" i="29"/>
  <c r="AQ1127" i="29"/>
  <c r="AR1127" i="29"/>
  <c r="AP1127" i="29"/>
  <c r="AC1093" i="29"/>
  <c r="AG1093" i="29" s="1"/>
  <c r="AH1093" i="29" s="1"/>
  <c r="AO1126" i="29"/>
  <c r="Y1127" i="29"/>
  <c r="AR1073" i="29"/>
  <c r="AP1073" i="29"/>
  <c r="AQ1073" i="29"/>
  <c r="AC1039" i="29"/>
  <c r="AG1039" i="29" s="1"/>
  <c r="AH1039" i="29" s="1"/>
  <c r="AO1072" i="29"/>
  <c r="Y1073" i="29"/>
  <c r="AP1019" i="29"/>
  <c r="AR1019" i="29"/>
  <c r="AQ1019" i="29"/>
  <c r="AC985" i="29"/>
  <c r="AG985" i="29" s="1"/>
  <c r="AH985" i="29" s="1"/>
  <c r="AO1018" i="29"/>
  <c r="Y1019" i="29"/>
  <c r="AQ965" i="29"/>
  <c r="AR965" i="29"/>
  <c r="AP965" i="29"/>
  <c r="AO964" i="29"/>
  <c r="Y965" i="29"/>
  <c r="AC931" i="29"/>
  <c r="AG931" i="29" s="1"/>
  <c r="AH931" i="29" s="1"/>
  <c r="AQ911" i="29"/>
  <c r="AR911" i="29"/>
  <c r="AP911" i="29"/>
  <c r="AO910" i="29"/>
  <c r="Y911" i="29"/>
  <c r="AC877" i="29"/>
  <c r="AG877" i="29" s="1"/>
  <c r="AH877" i="29" s="1"/>
  <c r="AP857" i="29"/>
  <c r="AR857" i="29"/>
  <c r="AQ857" i="29"/>
  <c r="AC823" i="29"/>
  <c r="AG823" i="29" s="1"/>
  <c r="AH823" i="29" s="1"/>
  <c r="AO856" i="29"/>
  <c r="Y857" i="29"/>
  <c r="AP750" i="29"/>
  <c r="AQ750" i="29"/>
  <c r="AR750" i="29"/>
  <c r="AC715" i="29"/>
  <c r="AG715" i="29" s="1"/>
  <c r="AH715" i="29" s="1"/>
  <c r="AO749" i="29"/>
  <c r="Y750" i="29"/>
  <c r="AR695" i="29"/>
  <c r="AP695" i="29"/>
  <c r="AQ695" i="29"/>
  <c r="AC661" i="29"/>
  <c r="AG661" i="29" s="1"/>
  <c r="AH661" i="29" s="1"/>
  <c r="AO694" i="29"/>
  <c r="Y695" i="29"/>
  <c r="AR641" i="29"/>
  <c r="AP641" i="29"/>
  <c r="AQ641" i="29"/>
  <c r="AO640" i="29"/>
  <c r="Y641" i="29"/>
  <c r="AC607" i="29"/>
  <c r="AG607" i="29" s="1"/>
  <c r="AH607" i="29" s="1"/>
  <c r="AR587" i="29"/>
  <c r="AP587" i="29"/>
  <c r="AQ587" i="29"/>
  <c r="AC553" i="29"/>
  <c r="AG553" i="29" s="1"/>
  <c r="AH553" i="29" s="1"/>
  <c r="AO586" i="29"/>
  <c r="Y587" i="29"/>
  <c r="AQ533" i="29"/>
  <c r="AR533" i="29"/>
  <c r="AP533" i="29"/>
  <c r="AC499" i="29"/>
  <c r="AG499" i="29" s="1"/>
  <c r="AH499" i="29" s="1"/>
  <c r="AO532" i="29"/>
  <c r="Y533" i="29"/>
  <c r="AQ479" i="29"/>
  <c r="AR479" i="29"/>
  <c r="AP479" i="29"/>
  <c r="AO478" i="29"/>
  <c r="Y479" i="29"/>
  <c r="AC445" i="29"/>
  <c r="AG445" i="29" s="1"/>
  <c r="AH445" i="29" s="1"/>
  <c r="AR425" i="29"/>
  <c r="AP425" i="29"/>
  <c r="AQ425" i="29"/>
  <c r="AC391" i="29"/>
  <c r="AG391" i="29" s="1"/>
  <c r="AH391" i="29" s="1"/>
  <c r="AO424" i="29"/>
  <c r="Y425" i="29"/>
  <c r="AR371" i="29"/>
  <c r="AP371" i="29"/>
  <c r="AQ371" i="29"/>
  <c r="AO370" i="29"/>
  <c r="Y371" i="29"/>
  <c r="AC337" i="29"/>
  <c r="AG337" i="29" s="1"/>
  <c r="AH337" i="29" s="1"/>
  <c r="AQ317" i="29"/>
  <c r="AP317" i="29"/>
  <c r="AR317" i="29"/>
  <c r="AO316" i="29"/>
  <c r="Y317" i="29"/>
  <c r="AC283" i="29"/>
  <c r="AG283" i="29" s="1"/>
  <c r="AH283" i="29" s="1"/>
  <c r="AR263" i="29"/>
  <c r="AP263" i="29"/>
  <c r="AQ263" i="29"/>
  <c r="AC229" i="29"/>
  <c r="AG229" i="29" s="1"/>
  <c r="AH229" i="29" s="1"/>
  <c r="AO262" i="29"/>
  <c r="Y263" i="29"/>
  <c r="AQ209" i="29"/>
  <c r="AR209" i="29"/>
  <c r="AP209" i="29"/>
  <c r="AC175" i="29"/>
  <c r="AG175" i="29" s="1"/>
  <c r="AH175" i="29" s="1"/>
  <c r="AO208" i="29"/>
  <c r="Y209" i="29"/>
  <c r="AQ155" i="29"/>
  <c r="AR155" i="29"/>
  <c r="AP155" i="29"/>
  <c r="AO154" i="29"/>
  <c r="Y155" i="29"/>
  <c r="AC121" i="29"/>
  <c r="AG121" i="29" s="1"/>
  <c r="AH121" i="29" s="1"/>
  <c r="AQ104" i="29"/>
  <c r="AR104" i="29"/>
  <c r="AP104" i="29"/>
  <c r="AO103" i="29"/>
  <c r="Y104" i="29"/>
  <c r="AT70" i="29"/>
  <c r="AU70" i="29" s="1"/>
  <c r="AI70" i="29"/>
  <c r="AR9" i="29"/>
  <c r="Y2694" i="29" a="1"/>
  <c r="AO2693" i="29" a="1"/>
  <c r="Y2640" i="29" a="1"/>
  <c r="AO2639" i="29" a="1"/>
  <c r="Y2586" i="29" a="1"/>
  <c r="AO2585" i="29" a="1"/>
  <c r="Y2532" i="29" a="1"/>
  <c r="AO2531" i="29" a="1"/>
  <c r="Y2478" i="29" a="1"/>
  <c r="AO2477" i="29" a="1"/>
  <c r="Y2424" i="29" a="1"/>
  <c r="AO2423" i="29" a="1"/>
  <c r="Y2370" i="29" a="1"/>
  <c r="AO2369" i="29" a="1"/>
  <c r="Y2316" i="29" a="1"/>
  <c r="AO2315" i="29" a="1"/>
  <c r="Y2208" i="29" a="1"/>
  <c r="AO2207" i="29" a="1"/>
  <c r="Y2154" i="29" a="1"/>
  <c r="AO2153" i="29" a="1"/>
  <c r="Y2100" i="29" a="1"/>
  <c r="AO2099" i="29" a="1"/>
  <c r="Y2046" i="29" a="1"/>
  <c r="AO2045" i="29" a="1"/>
  <c r="Y1992" i="29" a="1"/>
  <c r="AO1991" i="29" a="1"/>
  <c r="Y1938" i="29" a="1"/>
  <c r="AO1937" i="29" a="1"/>
  <c r="Y1884" i="29" a="1"/>
  <c r="AO1883" i="29" a="1"/>
  <c r="Y1830" i="29" a="1"/>
  <c r="AO1829" i="29" a="1"/>
  <c r="Y1776" i="29" a="1"/>
  <c r="AO1775" i="29" a="1"/>
  <c r="Y1722" i="29" a="1"/>
  <c r="AO1721" i="29" a="1"/>
  <c r="Y1668" i="29" a="1"/>
  <c r="AO1667" i="29" a="1"/>
  <c r="Y1614" i="29" a="1"/>
  <c r="AO1613" i="29" a="1"/>
  <c r="Y1560" i="29" a="1"/>
  <c r="AO1559" i="29" a="1"/>
  <c r="Y1506" i="29" a="1"/>
  <c r="AO1505" i="29" a="1"/>
  <c r="Y1452" i="29" a="1"/>
  <c r="AO1451" i="29" a="1"/>
  <c r="Y1398" i="29" a="1"/>
  <c r="AO1397" i="29" a="1"/>
  <c r="Y1344" i="29" a="1"/>
  <c r="AO1343" i="29" a="1"/>
  <c r="Y1290" i="29" a="1"/>
  <c r="AO1289" i="29" a="1"/>
  <c r="Y1236" i="29" a="1"/>
  <c r="AO1235" i="29" a="1"/>
  <c r="Y1182" i="29" a="1"/>
  <c r="AO1181" i="29" a="1"/>
  <c r="Y1128" i="29" a="1"/>
  <c r="AO1127" i="29" a="1"/>
  <c r="Y1074" i="29" a="1"/>
  <c r="AO1073" i="29" a="1"/>
  <c r="Y1020" i="29" a="1"/>
  <c r="AO1019" i="29" a="1"/>
  <c r="Y966" i="29" a="1"/>
  <c r="AO965" i="29" a="1"/>
  <c r="Y912" i="29" a="1"/>
  <c r="AO911" i="29" a="1"/>
  <c r="Y858" i="29" a="1"/>
  <c r="AO857" i="29" a="1"/>
  <c r="Y751" i="29" a="1"/>
  <c r="AO750" i="29" a="1"/>
  <c r="Y696" i="29" a="1"/>
  <c r="AO695" i="29" a="1"/>
  <c r="Y642" i="29" a="1"/>
  <c r="AO641" i="29" a="1"/>
  <c r="Y588" i="29" a="1"/>
  <c r="AO587" i="29" a="1"/>
  <c r="Y534" i="29" a="1"/>
  <c r="AO533" i="29" a="1"/>
  <c r="Y480" i="29" a="1"/>
  <c r="AO479" i="29" a="1"/>
  <c r="Y426" i="29" a="1"/>
  <c r="AO425" i="29" a="1"/>
  <c r="Y372" i="29" a="1"/>
  <c r="AO371" i="29" a="1"/>
  <c r="Y318" i="29" a="1"/>
  <c r="AO317" i="29" a="1"/>
  <c r="Y264" i="29" a="1"/>
  <c r="AO263" i="29" a="1"/>
  <c r="Y210" i="29" a="1"/>
  <c r="AO209" i="29" a="1"/>
  <c r="Y156" i="29" a="1"/>
  <c r="AO155" i="29" a="1"/>
  <c r="Y105" i="29" a="1"/>
  <c r="AO104" i="29" a="1"/>
  <c r="R10" i="29" a="1"/>
  <c r="AR105" i="29" a="1"/>
  <c r="AQ105" i="29" a="1"/>
  <c r="AP105" i="29" a="1"/>
  <c r="AQ156" i="29" a="1"/>
  <c r="AR156" i="29" a="1"/>
  <c r="AP156" i="29" a="1"/>
  <c r="AR210" i="29" a="1"/>
  <c r="AP210" i="29" a="1"/>
  <c r="AQ210" i="29" a="1"/>
  <c r="AQ264" i="29" a="1"/>
  <c r="AP264" i="29" a="1"/>
  <c r="AR264" i="29" a="1"/>
  <c r="AR318" i="29" a="1"/>
  <c r="AP318" i="29" a="1"/>
  <c r="AQ318" i="29" a="1"/>
  <c r="AP372" i="29" a="1"/>
  <c r="AQ372" i="29" a="1"/>
  <c r="AR372" i="29" a="1"/>
  <c r="AQ426" i="29" a="1"/>
  <c r="AR426" i="29" a="1"/>
  <c r="AP426" i="29" a="1"/>
  <c r="AQ480" i="29" a="1"/>
  <c r="AR480" i="29" a="1"/>
  <c r="AP480" i="29" a="1"/>
  <c r="AQ534" i="29" a="1"/>
  <c r="AR534" i="29" a="1"/>
  <c r="AP534" i="29" a="1"/>
  <c r="AP588" i="29" a="1"/>
  <c r="AQ588" i="29" a="1"/>
  <c r="AR588" i="29" a="1"/>
  <c r="AP642" i="29" a="1"/>
  <c r="AQ642" i="29" a="1"/>
  <c r="AR642" i="29" a="1"/>
  <c r="AP696" i="29" a="1"/>
  <c r="AQ696" i="29" a="1"/>
  <c r="AR696" i="29" a="1"/>
  <c r="AP751" i="29" a="1"/>
  <c r="AR751" i="29" a="1"/>
  <c r="AQ751" i="29" a="1"/>
  <c r="AQ858" i="29" a="1"/>
  <c r="AR858" i="29" a="1"/>
  <c r="AP858" i="29" a="1"/>
  <c r="AQ912" i="29" a="1"/>
  <c r="AR912" i="29" a="1"/>
  <c r="AP912" i="29" a="1"/>
  <c r="AQ966" i="29" a="1"/>
  <c r="AR966" i="29" a="1"/>
  <c r="AP966" i="29" a="1"/>
  <c r="AR1020" i="29" a="1"/>
  <c r="AP1020" i="29" a="1"/>
  <c r="AQ1020" i="29" a="1"/>
  <c r="AP1074" i="29" a="1"/>
  <c r="AQ1074" i="29" a="1"/>
  <c r="AR1074" i="29" a="1"/>
  <c r="AP1128" i="29" a="1"/>
  <c r="AQ1128" i="29" a="1"/>
  <c r="AR1128" i="29" a="1"/>
  <c r="AQ1182" i="29" a="1"/>
  <c r="AR1182" i="29" a="1"/>
  <c r="AP1182" i="29" a="1"/>
  <c r="AQ1236" i="29" a="1"/>
  <c r="AR1236" i="29" a="1"/>
  <c r="AP1236" i="29" a="1"/>
  <c r="AP1290" i="29" a="1"/>
  <c r="AQ1290" i="29" a="1"/>
  <c r="AR1290" i="29" a="1"/>
  <c r="AR1344" i="29" a="1"/>
  <c r="AP1344" i="29" a="1"/>
  <c r="AQ1344" i="29" a="1"/>
  <c r="AP1398" i="29" a="1"/>
  <c r="AQ1398" i="29" a="1"/>
  <c r="AR1398" i="29" a="1"/>
  <c r="AQ1452" i="29" a="1"/>
  <c r="AR1452" i="29" a="1"/>
  <c r="AP1452" i="29" a="1"/>
  <c r="AQ1506" i="29" a="1"/>
  <c r="AR1506" i="29" a="1"/>
  <c r="AP1506" i="29" a="1"/>
  <c r="AQ1560" i="29" a="1"/>
  <c r="AR1560" i="29" a="1"/>
  <c r="AP1560" i="29" a="1"/>
  <c r="AP1614" i="29" a="1"/>
  <c r="AQ1614" i="29" a="1"/>
  <c r="AR1614" i="29" a="1"/>
  <c r="AR1668" i="29" a="1"/>
  <c r="AP1668" i="29" a="1"/>
  <c r="AQ1668" i="29" a="1"/>
  <c r="AQ1722" i="29" a="1"/>
  <c r="AP1722" i="29" a="1"/>
  <c r="AR1722" i="29" a="1"/>
  <c r="AP1776" i="29" a="1"/>
  <c r="AR1776" i="29" a="1"/>
  <c r="AQ1776" i="29" a="1"/>
  <c r="AR1830" i="29" a="1"/>
  <c r="AP1830" i="29" a="1"/>
  <c r="AQ1830" i="29" a="1"/>
  <c r="AR1884" i="29" a="1"/>
  <c r="AP1884" i="29" a="1"/>
  <c r="AQ1884" i="29" a="1"/>
  <c r="AP1938" i="29" a="1"/>
  <c r="AQ1938" i="29" a="1"/>
  <c r="AR1938" i="29" a="1"/>
  <c r="AR1992" i="29" a="1"/>
  <c r="AP1992" i="29" a="1"/>
  <c r="AQ1992" i="29" a="1"/>
  <c r="AP2046" i="29" a="1"/>
  <c r="AQ2046" i="29" a="1"/>
  <c r="AR2046" i="29" a="1"/>
  <c r="AQ2100" i="29" a="1"/>
  <c r="AR2100" i="29" a="1"/>
  <c r="AP2100" i="29" a="1"/>
  <c r="AQ2154" i="29" a="1"/>
  <c r="AR2154" i="29" a="1"/>
  <c r="AP2154" i="29" a="1"/>
  <c r="AP2208" i="29" a="1"/>
  <c r="AQ2208" i="29" a="1"/>
  <c r="Y2209" i="29" a="1"/>
  <c r="AR2208" i="29" a="1"/>
  <c r="AQ2209" i="29" a="1"/>
  <c r="AR2209" i="29" a="1"/>
  <c r="AP2209" i="29" a="1"/>
  <c r="AP2316" i="29" a="1"/>
  <c r="AQ2316" i="29" a="1"/>
  <c r="AR2316" i="29" a="1"/>
  <c r="AR2370" i="29" a="1"/>
  <c r="AQ2370" i="29" a="1"/>
  <c r="AP2370" i="29" a="1"/>
  <c r="AP2424" i="29" a="1"/>
  <c r="AQ2424" i="29" a="1"/>
  <c r="AR2424" i="29" a="1"/>
  <c r="AP2478" i="29" a="1"/>
  <c r="AQ2478" i="29" a="1"/>
  <c r="AR2478" i="29" a="1"/>
  <c r="AR2532" i="29" a="1"/>
  <c r="AP2532" i="29" a="1"/>
  <c r="AQ2532" i="29" a="1"/>
  <c r="AP2586" i="29" a="1"/>
  <c r="AQ2586" i="29" a="1"/>
  <c r="AR2586" i="29" a="1"/>
  <c r="AP2640" i="29" a="1"/>
  <c r="AQ2640" i="29" a="1"/>
  <c r="AR2640" i="29" a="1"/>
  <c r="AR2694" i="29" a="1"/>
  <c r="AP2694" i="29" a="1"/>
  <c r="AQ2694" i="29" a="1"/>
  <c r="AQ2694" i="29" l="1"/>
  <c r="AP2694" i="29"/>
  <c r="AR2694" i="29"/>
  <c r="AO2693" i="29"/>
  <c r="Y2694" i="29"/>
  <c r="AT2659" i="29"/>
  <c r="AU2659" i="29" s="1"/>
  <c r="AI2659" i="29"/>
  <c r="AR2640" i="29"/>
  <c r="AQ2640" i="29"/>
  <c r="AP2640" i="29"/>
  <c r="AO2639" i="29"/>
  <c r="Y2640" i="29"/>
  <c r="AI2605" i="29"/>
  <c r="AT2605" i="29"/>
  <c r="AU2605" i="29" s="1"/>
  <c r="AR2586" i="29"/>
  <c r="AQ2586" i="29"/>
  <c r="AP2586" i="29"/>
  <c r="AO2585" i="29"/>
  <c r="Y2586" i="29"/>
  <c r="AI2551" i="29"/>
  <c r="AT2551" i="29"/>
  <c r="AU2551" i="29" s="1"/>
  <c r="AQ2532" i="29"/>
  <c r="AP2532" i="29"/>
  <c r="AR2532" i="29"/>
  <c r="AO2531" i="29"/>
  <c r="Y2532" i="29"/>
  <c r="AT2497" i="29"/>
  <c r="AU2497" i="29" s="1"/>
  <c r="AI2497" i="29"/>
  <c r="AR2478" i="29"/>
  <c r="AQ2478" i="29"/>
  <c r="AP2478" i="29"/>
  <c r="AO2477" i="29"/>
  <c r="Y2478" i="29"/>
  <c r="AT2443" i="29"/>
  <c r="AU2443" i="29" s="1"/>
  <c r="AI2443" i="29"/>
  <c r="AR2424" i="29"/>
  <c r="AQ2424" i="29"/>
  <c r="AP2424" i="29"/>
  <c r="AO2423" i="29"/>
  <c r="Y2424" i="29"/>
  <c r="AI2389" i="29"/>
  <c r="AT2389" i="29"/>
  <c r="AU2389" i="29" s="1"/>
  <c r="AP2370" i="29"/>
  <c r="AQ2370" i="29"/>
  <c r="AR2370" i="29"/>
  <c r="AO2369" i="29"/>
  <c r="Y2370" i="29"/>
  <c r="AI2335" i="29"/>
  <c r="AT2335" i="29"/>
  <c r="AU2335" i="29" s="1"/>
  <c r="AR2316" i="29"/>
  <c r="AQ2316" i="29"/>
  <c r="AP2316" i="29"/>
  <c r="AO2315" i="29"/>
  <c r="Y2316" i="29"/>
  <c r="AI2281" i="29"/>
  <c r="AT2281" i="29"/>
  <c r="AU2281" i="29" s="1"/>
  <c r="AP2209" i="29"/>
  <c r="AR2209" i="29"/>
  <c r="AQ2209" i="29"/>
  <c r="AR2208" i="29"/>
  <c r="AQ2208" i="29"/>
  <c r="AP2208" i="29"/>
  <c r="Y2209" i="29"/>
  <c r="AO2207" i="29"/>
  <c r="Y2208" i="29"/>
  <c r="AT2173" i="29"/>
  <c r="AU2173" i="29" s="1"/>
  <c r="AI2173" i="29"/>
  <c r="AP2154" i="29"/>
  <c r="AR2154" i="29"/>
  <c r="AQ2154" i="29"/>
  <c r="AO2153" i="29"/>
  <c r="Y2154" i="29"/>
  <c r="AT2119" i="29"/>
  <c r="AU2119" i="29" s="1"/>
  <c r="AI2119" i="29"/>
  <c r="AP2100" i="29"/>
  <c r="AR2100" i="29"/>
  <c r="AQ2100" i="29"/>
  <c r="AO2099" i="29"/>
  <c r="Y2100" i="29"/>
  <c r="AI2065" i="29"/>
  <c r="AT2065" i="29"/>
  <c r="AU2065" i="29" s="1"/>
  <c r="AR2046" i="29"/>
  <c r="AQ2046" i="29"/>
  <c r="AP2046" i="29"/>
  <c r="AO2045" i="29"/>
  <c r="Y2046" i="29"/>
  <c r="AI2011" i="29"/>
  <c r="AT2011" i="29"/>
  <c r="AU2011" i="29" s="1"/>
  <c r="AQ1992" i="29"/>
  <c r="AP1992" i="29"/>
  <c r="AR1992" i="29"/>
  <c r="AO1991" i="29"/>
  <c r="Y1992" i="29"/>
  <c r="AT1957" i="29"/>
  <c r="AU1957" i="29" s="1"/>
  <c r="AI1957" i="29"/>
  <c r="AR1938" i="29"/>
  <c r="AQ1938" i="29"/>
  <c r="AP1938" i="29"/>
  <c r="AO1937" i="29"/>
  <c r="Y1938" i="29"/>
  <c r="AI1903" i="29"/>
  <c r="AT1903" i="29"/>
  <c r="AU1903" i="29" s="1"/>
  <c r="AQ1884" i="29"/>
  <c r="AP1884" i="29"/>
  <c r="AR1884" i="29"/>
  <c r="AO1883" i="29"/>
  <c r="Y1884" i="29"/>
  <c r="AI1849" i="29"/>
  <c r="AT1849" i="29"/>
  <c r="AU1849" i="29" s="1"/>
  <c r="AQ1830" i="29"/>
  <c r="AP1830" i="29"/>
  <c r="AR1830" i="29"/>
  <c r="AO1829" i="29"/>
  <c r="Y1830" i="29"/>
  <c r="AI1795" i="29"/>
  <c r="AT1795" i="29"/>
  <c r="AU1795" i="29" s="1"/>
  <c r="AQ1776" i="29"/>
  <c r="AR1776" i="29"/>
  <c r="AP1776" i="29"/>
  <c r="AO1775" i="29"/>
  <c r="Y1776" i="29"/>
  <c r="AI1741" i="29"/>
  <c r="AT1741" i="29"/>
  <c r="AU1741" i="29" s="1"/>
  <c r="AR1722" i="29"/>
  <c r="AP1722" i="29"/>
  <c r="AQ1722" i="29"/>
  <c r="AO1721" i="29"/>
  <c r="Y1722" i="29"/>
  <c r="AI1687" i="29"/>
  <c r="AT1687" i="29"/>
  <c r="AU1687" i="29" s="1"/>
  <c r="AQ1668" i="29"/>
  <c r="AP1668" i="29"/>
  <c r="AR1668" i="29"/>
  <c r="AO1667" i="29"/>
  <c r="Y1668" i="29"/>
  <c r="AI1633" i="29"/>
  <c r="AT1633" i="29"/>
  <c r="AU1633" i="29" s="1"/>
  <c r="AR1614" i="29"/>
  <c r="AQ1614" i="29"/>
  <c r="AP1614" i="29"/>
  <c r="AO1613" i="29"/>
  <c r="Y1614" i="29"/>
  <c r="AT1579" i="29"/>
  <c r="AU1579" i="29" s="1"/>
  <c r="AI1579" i="29"/>
  <c r="AP1560" i="29"/>
  <c r="AR1560" i="29"/>
  <c r="AQ1560" i="29"/>
  <c r="AO1559" i="29"/>
  <c r="Y1560" i="29"/>
  <c r="AI1525" i="29"/>
  <c r="AT1525" i="29"/>
  <c r="AU1525" i="29" s="1"/>
  <c r="AP1506" i="29"/>
  <c r="AR1506" i="29"/>
  <c r="AQ1506" i="29"/>
  <c r="AO1505" i="29"/>
  <c r="Y1506" i="29"/>
  <c r="AI1471" i="29"/>
  <c r="AT1471" i="29"/>
  <c r="AU1471" i="29" s="1"/>
  <c r="AP1452" i="29"/>
  <c r="AR1452" i="29"/>
  <c r="AQ1452" i="29"/>
  <c r="AO1451" i="29"/>
  <c r="Y1452" i="29"/>
  <c r="AI1417" i="29"/>
  <c r="AT1417" i="29"/>
  <c r="AU1417" i="29" s="1"/>
  <c r="AR1398" i="29"/>
  <c r="AQ1398" i="29"/>
  <c r="AP1398" i="29"/>
  <c r="AO1397" i="29"/>
  <c r="Y1398" i="29"/>
  <c r="AI1363" i="29"/>
  <c r="AT1363" i="29"/>
  <c r="AU1363" i="29" s="1"/>
  <c r="AQ1344" i="29"/>
  <c r="AP1344" i="29"/>
  <c r="AR1344" i="29"/>
  <c r="AO1343" i="29"/>
  <c r="Y1344" i="29"/>
  <c r="AT1309" i="29"/>
  <c r="AU1309" i="29" s="1"/>
  <c r="AI1309" i="29"/>
  <c r="AR1290" i="29"/>
  <c r="AQ1290" i="29"/>
  <c r="AP1290" i="29"/>
  <c r="AO1289" i="29"/>
  <c r="Y1290" i="29"/>
  <c r="AT1255" i="29"/>
  <c r="AU1255" i="29" s="1"/>
  <c r="AI1255" i="29"/>
  <c r="AP1236" i="29"/>
  <c r="AR1236" i="29"/>
  <c r="AQ1236" i="29"/>
  <c r="AO1235" i="29"/>
  <c r="Y1236" i="29"/>
  <c r="AT1201" i="29"/>
  <c r="AU1201" i="29" s="1"/>
  <c r="AI1201" i="29"/>
  <c r="AP1182" i="29"/>
  <c r="AR1182" i="29"/>
  <c r="AQ1182" i="29"/>
  <c r="AO1181" i="29"/>
  <c r="Y1182" i="29"/>
  <c r="AT1147" i="29"/>
  <c r="AU1147" i="29" s="1"/>
  <c r="AI1147" i="29"/>
  <c r="AR1128" i="29"/>
  <c r="AQ1128" i="29"/>
  <c r="AP1128" i="29"/>
  <c r="AO1127" i="29"/>
  <c r="Y1128" i="29"/>
  <c r="AI1093" i="29"/>
  <c r="AT1093" i="29"/>
  <c r="AU1093" i="29" s="1"/>
  <c r="AR1074" i="29"/>
  <c r="AQ1074" i="29"/>
  <c r="AP1074" i="29"/>
  <c r="AO1073" i="29"/>
  <c r="Y1074" i="29"/>
  <c r="AI1039" i="29"/>
  <c r="AT1039" i="29"/>
  <c r="AU1039" i="29" s="1"/>
  <c r="AQ1020" i="29"/>
  <c r="AP1020" i="29"/>
  <c r="AR1020" i="29"/>
  <c r="AO1019" i="29"/>
  <c r="Y1020" i="29"/>
  <c r="AI985" i="29"/>
  <c r="AT985" i="29"/>
  <c r="AU985" i="29" s="1"/>
  <c r="AP966" i="29"/>
  <c r="AR966" i="29"/>
  <c r="AQ966" i="29"/>
  <c r="AO965" i="29"/>
  <c r="Y966" i="29"/>
  <c r="AI931" i="29"/>
  <c r="AT931" i="29"/>
  <c r="AU931" i="29" s="1"/>
  <c r="AP912" i="29"/>
  <c r="AR912" i="29"/>
  <c r="AQ912" i="29"/>
  <c r="AO911" i="29"/>
  <c r="Y912" i="29"/>
  <c r="AI877" i="29"/>
  <c r="AT877" i="29"/>
  <c r="AU877" i="29" s="1"/>
  <c r="AP858" i="29"/>
  <c r="AR858" i="29"/>
  <c r="AQ858" i="29"/>
  <c r="AO857" i="29"/>
  <c r="Y858" i="29"/>
  <c r="AT823" i="29"/>
  <c r="AU823" i="29" s="1"/>
  <c r="AI823" i="29"/>
  <c r="AQ751" i="29"/>
  <c r="AR751" i="29"/>
  <c r="AP751" i="29"/>
  <c r="AO750" i="29"/>
  <c r="Y751" i="29"/>
  <c r="AI715" i="29"/>
  <c r="AT715" i="29"/>
  <c r="AR696" i="29"/>
  <c r="AQ696" i="29"/>
  <c r="AP696" i="29"/>
  <c r="AO695" i="29"/>
  <c r="Y696" i="29"/>
  <c r="AT661" i="29"/>
  <c r="AU661" i="29" s="1"/>
  <c r="AI661" i="29"/>
  <c r="AR642" i="29"/>
  <c r="AQ642" i="29"/>
  <c r="AP642" i="29"/>
  <c r="AO641" i="29"/>
  <c r="Y642" i="29"/>
  <c r="AT607" i="29"/>
  <c r="AU607" i="29" s="1"/>
  <c r="AI607" i="29"/>
  <c r="AR588" i="29"/>
  <c r="AQ588" i="29"/>
  <c r="AP588" i="29"/>
  <c r="AO587" i="29"/>
  <c r="Y588" i="29"/>
  <c r="AI553" i="29"/>
  <c r="AT553" i="29"/>
  <c r="AU553" i="29" s="1"/>
  <c r="AP534" i="29"/>
  <c r="AR534" i="29"/>
  <c r="AQ534" i="29"/>
  <c r="AO533" i="29"/>
  <c r="Y534" i="29"/>
  <c r="AT499" i="29"/>
  <c r="AU499" i="29" s="1"/>
  <c r="AI499" i="29"/>
  <c r="AP480" i="29"/>
  <c r="AR480" i="29"/>
  <c r="AQ480" i="29"/>
  <c r="AO479" i="29"/>
  <c r="Y480" i="29"/>
  <c r="AI445" i="29"/>
  <c r="AT445" i="29"/>
  <c r="AU445" i="29" s="1"/>
  <c r="AP426" i="29"/>
  <c r="AR426" i="29"/>
  <c r="AQ426" i="29"/>
  <c r="AO425" i="29"/>
  <c r="Y426" i="29"/>
  <c r="AI391" i="29"/>
  <c r="AT391" i="29"/>
  <c r="AU391" i="29" s="1"/>
  <c r="AR372" i="29"/>
  <c r="AQ372" i="29"/>
  <c r="AP372" i="29"/>
  <c r="AO371" i="29"/>
  <c r="Y372" i="29"/>
  <c r="AT337" i="29"/>
  <c r="AU337" i="29" s="1"/>
  <c r="AI337" i="29"/>
  <c r="AQ318" i="29"/>
  <c r="AP318" i="29"/>
  <c r="AR318" i="29"/>
  <c r="AO317" i="29"/>
  <c r="Y318" i="29"/>
  <c r="AI283" i="29"/>
  <c r="AT283" i="29"/>
  <c r="AU283" i="29" s="1"/>
  <c r="AR264" i="29"/>
  <c r="AP264" i="29"/>
  <c r="AQ264" i="29"/>
  <c r="AO263" i="29"/>
  <c r="Y264" i="29"/>
  <c r="AI229" i="29"/>
  <c r="AT229" i="29"/>
  <c r="AU229" i="29" s="1"/>
  <c r="AQ210" i="29"/>
  <c r="AP210" i="29"/>
  <c r="AR210" i="29"/>
  <c r="AO209" i="29"/>
  <c r="Y210" i="29"/>
  <c r="AI175" i="29"/>
  <c r="AT175" i="29"/>
  <c r="AU175" i="29" s="1"/>
  <c r="AP156" i="29"/>
  <c r="AR156" i="29"/>
  <c r="AQ156" i="29"/>
  <c r="AO155" i="29"/>
  <c r="Y156" i="29"/>
  <c r="AI121" i="29"/>
  <c r="AT121" i="29"/>
  <c r="AU121" i="29" s="1"/>
  <c r="AP105" i="29"/>
  <c r="AQ105" i="29"/>
  <c r="AR105" i="29"/>
  <c r="AO104" i="29"/>
  <c r="Y105" i="29"/>
  <c r="AJ70" i="29"/>
  <c r="AN70" i="29"/>
  <c r="X71" i="29" s="1"/>
  <c r="R10" i="29"/>
  <c r="Y2695" i="29" a="1"/>
  <c r="AO2694" i="29" a="1"/>
  <c r="Y2641" i="29" a="1"/>
  <c r="AO2640" i="29" a="1"/>
  <c r="Y2587" i="29" a="1"/>
  <c r="AO2586" i="29" a="1"/>
  <c r="Y2533" i="29" a="1"/>
  <c r="AO2532" i="29" a="1"/>
  <c r="Y2479" i="29" a="1"/>
  <c r="AO2478" i="29" a="1"/>
  <c r="Y2425" i="29" a="1"/>
  <c r="AO2424" i="29" a="1"/>
  <c r="Y2371" i="29" a="1"/>
  <c r="AO2370" i="29" a="1"/>
  <c r="Y2317" i="29" a="1"/>
  <c r="AO2316" i="29" a="1"/>
  <c r="Y2210" i="29" a="1"/>
  <c r="Y2155" i="29" a="1"/>
  <c r="AO2154" i="29" a="1"/>
  <c r="Y2101" i="29" a="1"/>
  <c r="AO2100" i="29" a="1"/>
  <c r="Y2047" i="29" a="1"/>
  <c r="AO2046" i="29" a="1"/>
  <c r="Y1993" i="29" a="1"/>
  <c r="AO1992" i="29" a="1"/>
  <c r="Y1939" i="29" a="1"/>
  <c r="AO1938" i="29" a="1"/>
  <c r="Y1885" i="29" a="1"/>
  <c r="AO1884" i="29" a="1"/>
  <c r="Y1831" i="29" a="1"/>
  <c r="AO1830" i="29" a="1"/>
  <c r="Y1777" i="29" a="1"/>
  <c r="AO1776" i="29" a="1"/>
  <c r="Y1723" i="29" a="1"/>
  <c r="AO1722" i="29" a="1"/>
  <c r="Y1669" i="29" a="1"/>
  <c r="AO1668" i="29" a="1"/>
  <c r="Y1615" i="29" a="1"/>
  <c r="AO1614" i="29" a="1"/>
  <c r="Y1561" i="29" a="1"/>
  <c r="AO1560" i="29" a="1"/>
  <c r="Y1507" i="29" a="1"/>
  <c r="AO1506" i="29" a="1"/>
  <c r="Y1453" i="29" a="1"/>
  <c r="AO1452" i="29" a="1"/>
  <c r="Y1399" i="29" a="1"/>
  <c r="AO1398" i="29" a="1"/>
  <c r="Y1345" i="29" a="1"/>
  <c r="AO1344" i="29" a="1"/>
  <c r="Y1291" i="29" a="1"/>
  <c r="AO1290" i="29" a="1"/>
  <c r="Y1237" i="29" a="1"/>
  <c r="AO1236" i="29" a="1"/>
  <c r="Y1183" i="29" a="1"/>
  <c r="AO1182" i="29" a="1"/>
  <c r="Y1129" i="29" a="1"/>
  <c r="AO1128" i="29" a="1"/>
  <c r="Y1075" i="29" a="1"/>
  <c r="AO1074" i="29" a="1"/>
  <c r="Y1021" i="29" a="1"/>
  <c r="AO1020" i="29" a="1"/>
  <c r="Y967" i="29" a="1"/>
  <c r="AO966" i="29" a="1"/>
  <c r="Y913" i="29" a="1"/>
  <c r="AO912" i="29" a="1"/>
  <c r="Y859" i="29" a="1"/>
  <c r="AO858" i="29" a="1"/>
  <c r="Y752" i="29" a="1"/>
  <c r="AO751" i="29" a="1"/>
  <c r="Y697" i="29" a="1"/>
  <c r="AO696" i="29" a="1"/>
  <c r="Y643" i="29" a="1"/>
  <c r="AO642" i="29" a="1"/>
  <c r="Y589" i="29" a="1"/>
  <c r="AO588" i="29" a="1"/>
  <c r="Y535" i="29" a="1"/>
  <c r="AO534" i="29" a="1"/>
  <c r="Y481" i="29" a="1"/>
  <c r="AO480" i="29" a="1"/>
  <c r="Y427" i="29" a="1"/>
  <c r="AO426" i="29" a="1"/>
  <c r="Y373" i="29" a="1"/>
  <c r="AO372" i="29" a="1"/>
  <c r="Y319" i="29" a="1"/>
  <c r="AO318" i="29" a="1"/>
  <c r="Y265" i="29" a="1"/>
  <c r="AO264" i="29" a="1"/>
  <c r="Y211" i="29" a="1"/>
  <c r="AO210" i="29" a="1"/>
  <c r="Y157" i="29" a="1"/>
  <c r="AO156" i="29" a="1"/>
  <c r="Y106" i="29" a="1"/>
  <c r="AO105" i="29" a="1"/>
  <c r="AF71" i="29" a="1"/>
  <c r="S9" i="29" a="1"/>
  <c r="AQ106" i="29" a="1"/>
  <c r="AP106" i="29" a="1"/>
  <c r="AR106" i="29" a="1"/>
  <c r="AR157" i="29" a="1"/>
  <c r="AP157" i="29" a="1"/>
  <c r="AQ157" i="29" a="1"/>
  <c r="AP211" i="29" a="1"/>
  <c r="AQ211" i="29" a="1"/>
  <c r="AR211" i="29" a="1"/>
  <c r="AQ265" i="29" a="1"/>
  <c r="AR265" i="29" a="1"/>
  <c r="AP265" i="29" a="1"/>
  <c r="AP319" i="29" a="1"/>
  <c r="AQ319" i="29" a="1"/>
  <c r="AR319" i="29" a="1"/>
  <c r="AQ373" i="29" a="1"/>
  <c r="AR373" i="29" a="1"/>
  <c r="AP373" i="29" a="1"/>
  <c r="AP427" i="29" a="1"/>
  <c r="AQ427" i="29" a="1"/>
  <c r="AR427" i="29" a="1"/>
  <c r="AQ481" i="29" a="1"/>
  <c r="AR481" i="29" a="1"/>
  <c r="AP481" i="29" a="1"/>
  <c r="AP535" i="29" a="1"/>
  <c r="AQ535" i="29" a="1"/>
  <c r="AR535" i="29" a="1"/>
  <c r="AQ589" i="29" a="1"/>
  <c r="AR589" i="29" a="1"/>
  <c r="AP589" i="29" a="1"/>
  <c r="AP643" i="29" a="1"/>
  <c r="AQ643" i="29" a="1"/>
  <c r="AR643" i="29" a="1"/>
  <c r="AQ697" i="29" a="1"/>
  <c r="AR697" i="29" a="1"/>
  <c r="AP697" i="29" a="1"/>
  <c r="AQ752" i="29" a="1"/>
  <c r="AP752" i="29" a="1"/>
  <c r="AR752" i="29" a="1"/>
  <c r="AR859" i="29" a="1"/>
  <c r="AP859" i="29" a="1"/>
  <c r="AQ859" i="29" a="1"/>
  <c r="AR913" i="29" a="1"/>
  <c r="AP913" i="29" a="1"/>
  <c r="AQ913" i="29" a="1"/>
  <c r="AR967" i="29" a="1"/>
  <c r="AP967" i="29" a="1"/>
  <c r="AQ967" i="29" a="1"/>
  <c r="AP1021" i="29" a="1"/>
  <c r="AQ1021" i="29" a="1"/>
  <c r="AR1021" i="29" a="1"/>
  <c r="AP1075" i="29" a="1"/>
  <c r="AQ1075" i="29" a="1"/>
  <c r="AR1075" i="29" a="1"/>
  <c r="AQ1129" i="29" a="1"/>
  <c r="AR1129" i="29" a="1"/>
  <c r="AP1129" i="29" a="1"/>
  <c r="AR1183" i="29" a="1"/>
  <c r="AP1183" i="29" a="1"/>
  <c r="AQ1183" i="29" a="1"/>
  <c r="AQ1237" i="29" a="1"/>
  <c r="AR1237" i="29" a="1"/>
  <c r="AP1237" i="29" a="1"/>
  <c r="AQ1291" i="29" a="1"/>
  <c r="AR1291" i="29" a="1"/>
  <c r="AP1291" i="29" a="1"/>
  <c r="AP1345" i="29" a="1"/>
  <c r="AQ1345" i="29" a="1"/>
  <c r="AR1345" i="29" a="1"/>
  <c r="AP1399" i="29" a="1"/>
  <c r="AQ1399" i="29" a="1"/>
  <c r="AR1399" i="29" a="1"/>
  <c r="AQ1453" i="29" a="1"/>
  <c r="AR1453" i="29" a="1"/>
  <c r="AP1453" i="29" a="1"/>
  <c r="AP1507" i="29" a="1"/>
  <c r="AQ1507" i="29" a="1"/>
  <c r="AR1507" i="29" a="1"/>
  <c r="AQ1561" i="29" a="1"/>
  <c r="AR1561" i="29" a="1"/>
  <c r="AP1561" i="29" a="1"/>
  <c r="AP1615" i="29" a="1"/>
  <c r="AQ1615" i="29" a="1"/>
  <c r="AR1615" i="29" a="1"/>
  <c r="AP1669" i="29" a="1"/>
  <c r="AQ1669" i="29" a="1"/>
  <c r="AR1669" i="29" a="1"/>
  <c r="AR1723" i="29" a="1"/>
  <c r="AQ1723" i="29" a="1"/>
  <c r="AP1723" i="29" a="1"/>
  <c r="AQ1777" i="29" a="1"/>
  <c r="AP1777" i="29" a="1"/>
  <c r="AR1777" i="29" a="1"/>
  <c r="AP1831" i="29" a="1"/>
  <c r="AQ1831" i="29" a="1"/>
  <c r="AR1831" i="29" a="1"/>
  <c r="AP1885" i="29" a="1"/>
  <c r="AQ1885" i="29" a="1"/>
  <c r="AR1885" i="29" a="1"/>
  <c r="AQ1939" i="29" a="1"/>
  <c r="AP1939" i="29" a="1"/>
  <c r="AR1939" i="29" a="1"/>
  <c r="AP1993" i="29" a="1"/>
  <c r="AQ1993" i="29" a="1"/>
  <c r="AR1993" i="29" a="1"/>
  <c r="AR2047" i="29" a="1"/>
  <c r="AP2047" i="29" a="1"/>
  <c r="AQ2047" i="29" a="1"/>
  <c r="AP2101" i="29" a="1"/>
  <c r="AQ2101" i="29" a="1"/>
  <c r="AR2101" i="29" a="1"/>
  <c r="AR2155" i="29" a="1"/>
  <c r="AP2155" i="29" a="1"/>
  <c r="AQ2155" i="29" a="1"/>
  <c r="AO2209" i="29" a="1"/>
  <c r="AO2208" i="29" a="1"/>
  <c r="AQ2210" i="29" a="1"/>
  <c r="AP2210" i="29" a="1"/>
  <c r="AR2210" i="29" a="1"/>
  <c r="AQ2317" i="29" a="1"/>
  <c r="AR2317" i="29" a="1"/>
  <c r="AP2317" i="29" a="1"/>
  <c r="AR2371" i="29" a="1"/>
  <c r="AP2371" i="29" a="1"/>
  <c r="AQ2371" i="29" a="1"/>
  <c r="AQ2425" i="29" a="1"/>
  <c r="AR2425" i="29" a="1"/>
  <c r="AP2425" i="29" a="1"/>
  <c r="AR2479" i="29" a="1"/>
  <c r="AP2479" i="29" a="1"/>
  <c r="AQ2479" i="29" a="1"/>
  <c r="AP2533" i="29" a="1"/>
  <c r="AQ2533" i="29" a="1"/>
  <c r="AR2533" i="29" a="1"/>
  <c r="AQ2587" i="29" a="1"/>
  <c r="AR2587" i="29" a="1"/>
  <c r="AP2587" i="29" a="1"/>
  <c r="AQ2641" i="29" a="1"/>
  <c r="AR2641" i="29" a="1"/>
  <c r="AP2641" i="29" a="1"/>
  <c r="AP2695" i="29" a="1"/>
  <c r="AQ2695" i="29" a="1"/>
  <c r="AR2695" i="29" a="1"/>
  <c r="AR2695" i="29" l="1"/>
  <c r="AQ2695" i="29"/>
  <c r="AP2695" i="29"/>
  <c r="AO2694" i="29"/>
  <c r="Y2695" i="29"/>
  <c r="AN2659" i="29"/>
  <c r="X2660" i="29" s="1"/>
  <c r="AJ2659" i="29"/>
  <c r="AP2641" i="29"/>
  <c r="AR2641" i="29"/>
  <c r="AQ2641" i="29"/>
  <c r="AO2640" i="29"/>
  <c r="Y2641" i="29"/>
  <c r="AJ2605" i="29"/>
  <c r="AN2605" i="29"/>
  <c r="X2606" i="29" s="1"/>
  <c r="AP2587" i="29"/>
  <c r="AR2587" i="29"/>
  <c r="AQ2587" i="29"/>
  <c r="AO2586" i="29"/>
  <c r="Y2587" i="29"/>
  <c r="AN2551" i="29"/>
  <c r="X2552" i="29" s="1"/>
  <c r="AJ2551" i="29"/>
  <c r="AR2533" i="29"/>
  <c r="AQ2533" i="29"/>
  <c r="AP2533" i="29"/>
  <c r="AO2532" i="29"/>
  <c r="Y2533" i="29"/>
  <c r="AN2497" i="29"/>
  <c r="X2498" i="29" s="1"/>
  <c r="AJ2497" i="29"/>
  <c r="AQ2479" i="29"/>
  <c r="AP2479" i="29"/>
  <c r="AR2479" i="29"/>
  <c r="AO2478" i="29"/>
  <c r="Y2479" i="29"/>
  <c r="AN2443" i="29"/>
  <c r="X2444" i="29" s="1"/>
  <c r="AJ2443" i="29"/>
  <c r="AP2425" i="29"/>
  <c r="AR2425" i="29"/>
  <c r="AQ2425" i="29"/>
  <c r="AO2424" i="29"/>
  <c r="Y2425" i="29"/>
  <c r="AJ2389" i="29"/>
  <c r="AN2389" i="29"/>
  <c r="X2390" i="29" s="1"/>
  <c r="AQ2371" i="29"/>
  <c r="AP2371" i="29"/>
  <c r="AR2371" i="29"/>
  <c r="AO2370" i="29"/>
  <c r="Y2371" i="29"/>
  <c r="AN2335" i="29"/>
  <c r="X2336" i="29" s="1"/>
  <c r="AJ2335" i="29"/>
  <c r="AP2317" i="29"/>
  <c r="AR2317" i="29"/>
  <c r="AQ2317" i="29"/>
  <c r="AO2316" i="29"/>
  <c r="Y2317" i="29"/>
  <c r="AN2281" i="29"/>
  <c r="X2282" i="29" s="1"/>
  <c r="AJ2281" i="29"/>
  <c r="AR2210" i="29"/>
  <c r="AP2210" i="29"/>
  <c r="AQ2210" i="29"/>
  <c r="AO2208" i="29"/>
  <c r="AO2209" i="29"/>
  <c r="Y2210" i="29"/>
  <c r="AN2173" i="29"/>
  <c r="X2174" i="29" s="1"/>
  <c r="AJ2173" i="29"/>
  <c r="AQ2155" i="29"/>
  <c r="AP2155" i="29"/>
  <c r="AR2155" i="29"/>
  <c r="AO2154" i="29"/>
  <c r="Y2155" i="29"/>
  <c r="AN2119" i="29"/>
  <c r="X2120" i="29" s="1"/>
  <c r="AJ2119" i="29"/>
  <c r="AR2101" i="29"/>
  <c r="AQ2101" i="29"/>
  <c r="AP2101" i="29"/>
  <c r="AO2100" i="29"/>
  <c r="Y2101" i="29"/>
  <c r="AN2065" i="29"/>
  <c r="X2066" i="29" s="1"/>
  <c r="AJ2065" i="29"/>
  <c r="AQ2047" i="29"/>
  <c r="AP2047" i="29"/>
  <c r="AR2047" i="29"/>
  <c r="AO2046" i="29"/>
  <c r="Y2047" i="29"/>
  <c r="AN2011" i="29"/>
  <c r="X2012" i="29" s="1"/>
  <c r="AJ2011" i="29"/>
  <c r="AR1993" i="29"/>
  <c r="AQ1993" i="29"/>
  <c r="AP1993" i="29"/>
  <c r="AO1992" i="29"/>
  <c r="Y1993" i="29"/>
  <c r="AN1957" i="29"/>
  <c r="X1958" i="29" s="1"/>
  <c r="AJ1957" i="29"/>
  <c r="AR1939" i="29"/>
  <c r="AP1939" i="29"/>
  <c r="AQ1939" i="29"/>
  <c r="AO1938" i="29"/>
  <c r="Y1939" i="29"/>
  <c r="AN1903" i="29"/>
  <c r="X1904" i="29" s="1"/>
  <c r="AJ1903" i="29"/>
  <c r="AR1885" i="29"/>
  <c r="AQ1885" i="29"/>
  <c r="AP1885" i="29"/>
  <c r="AO1884" i="29"/>
  <c r="Y1885" i="29"/>
  <c r="AJ1849" i="29"/>
  <c r="AN1849" i="29"/>
  <c r="X1850" i="29" s="1"/>
  <c r="AR1831" i="29"/>
  <c r="AQ1831" i="29"/>
  <c r="AP1831" i="29"/>
  <c r="AO1830" i="29"/>
  <c r="Y1831" i="29"/>
  <c r="AN1795" i="29"/>
  <c r="X1796" i="29" s="1"/>
  <c r="AJ1795" i="29"/>
  <c r="AR1777" i="29"/>
  <c r="AP1777" i="29"/>
  <c r="AQ1777" i="29"/>
  <c r="AO1776" i="29"/>
  <c r="Y1777" i="29"/>
  <c r="AN1741" i="29"/>
  <c r="X1742" i="29" s="1"/>
  <c r="AJ1741" i="29"/>
  <c r="AP1723" i="29"/>
  <c r="AQ1723" i="29"/>
  <c r="AR1723" i="29"/>
  <c r="AO1722" i="29"/>
  <c r="Y1723" i="29"/>
  <c r="AJ1687" i="29"/>
  <c r="AN1687" i="29"/>
  <c r="X1688" i="29" s="1"/>
  <c r="AR1669" i="29"/>
  <c r="AQ1669" i="29"/>
  <c r="AP1669" i="29"/>
  <c r="AO1668" i="29"/>
  <c r="Y1669" i="29"/>
  <c r="AJ1633" i="29"/>
  <c r="AN1633" i="29"/>
  <c r="X1634" i="29" s="1"/>
  <c r="AR1615" i="29"/>
  <c r="AQ1615" i="29"/>
  <c r="AP1615" i="29"/>
  <c r="AO1614" i="29"/>
  <c r="Y1615" i="29"/>
  <c r="AN1579" i="29"/>
  <c r="X1580" i="29" s="1"/>
  <c r="AJ1579" i="29"/>
  <c r="AP1561" i="29"/>
  <c r="AR1561" i="29"/>
  <c r="AQ1561" i="29"/>
  <c r="AO1560" i="29"/>
  <c r="Y1561" i="29"/>
  <c r="AJ1525" i="29"/>
  <c r="AN1525" i="29"/>
  <c r="X1526" i="29" s="1"/>
  <c r="AR1507" i="29"/>
  <c r="AQ1507" i="29"/>
  <c r="AP1507" i="29"/>
  <c r="AO1506" i="29"/>
  <c r="Y1507" i="29"/>
  <c r="AN1471" i="29"/>
  <c r="X1472" i="29" s="1"/>
  <c r="AJ1471" i="29"/>
  <c r="AP1453" i="29"/>
  <c r="AR1453" i="29"/>
  <c r="AQ1453" i="29"/>
  <c r="AO1452" i="29"/>
  <c r="Y1453" i="29"/>
  <c r="AN1417" i="29"/>
  <c r="X1418" i="29" s="1"/>
  <c r="AJ1417" i="29"/>
  <c r="AR1399" i="29"/>
  <c r="AQ1399" i="29"/>
  <c r="AP1399" i="29"/>
  <c r="AO1398" i="29"/>
  <c r="Y1399" i="29"/>
  <c r="AJ1363" i="29"/>
  <c r="AN1363" i="29"/>
  <c r="X1364" i="29" s="1"/>
  <c r="AR1345" i="29"/>
  <c r="AQ1345" i="29"/>
  <c r="AP1345" i="29"/>
  <c r="AO1344" i="29"/>
  <c r="Y1345" i="29"/>
  <c r="AN1309" i="29"/>
  <c r="X1310" i="29" s="1"/>
  <c r="AJ1309" i="29"/>
  <c r="AP1291" i="29"/>
  <c r="AR1291" i="29"/>
  <c r="AQ1291" i="29"/>
  <c r="AO1290" i="29"/>
  <c r="Y1291" i="29"/>
  <c r="AN1255" i="29"/>
  <c r="X1256" i="29" s="1"/>
  <c r="AJ1255" i="29"/>
  <c r="AP1237" i="29"/>
  <c r="AR1237" i="29"/>
  <c r="AQ1237" i="29"/>
  <c r="AO1236" i="29"/>
  <c r="Y1237" i="29"/>
  <c r="AN1201" i="29"/>
  <c r="X1202" i="29" s="1"/>
  <c r="AJ1201" i="29"/>
  <c r="AQ1183" i="29"/>
  <c r="AP1183" i="29"/>
  <c r="AR1183" i="29"/>
  <c r="AO1182" i="29"/>
  <c r="Y1183" i="29"/>
  <c r="AN1147" i="29"/>
  <c r="X1148" i="29" s="1"/>
  <c r="AJ1147" i="29"/>
  <c r="AP1129" i="29"/>
  <c r="AR1129" i="29"/>
  <c r="AQ1129" i="29"/>
  <c r="AO1128" i="29"/>
  <c r="Y1129" i="29"/>
  <c r="AJ1093" i="29"/>
  <c r="AN1093" i="29"/>
  <c r="X1094" i="29" s="1"/>
  <c r="AR1075" i="29"/>
  <c r="AQ1075" i="29"/>
  <c r="AP1075" i="29"/>
  <c r="AO1074" i="29"/>
  <c r="Y1075" i="29"/>
  <c r="AN1039" i="29"/>
  <c r="X1040" i="29" s="1"/>
  <c r="AJ1039" i="29"/>
  <c r="AR1021" i="29"/>
  <c r="AQ1021" i="29"/>
  <c r="AP1021" i="29"/>
  <c r="AO1020" i="29"/>
  <c r="Y1021" i="29"/>
  <c r="AN985" i="29"/>
  <c r="X986" i="29" s="1"/>
  <c r="AJ985" i="29"/>
  <c r="AQ967" i="29"/>
  <c r="AP967" i="29"/>
  <c r="AR967" i="29"/>
  <c r="AO966" i="29"/>
  <c r="Y967" i="29"/>
  <c r="AN931" i="29"/>
  <c r="X932" i="29" s="1"/>
  <c r="AJ931" i="29"/>
  <c r="AQ913" i="29"/>
  <c r="AP913" i="29"/>
  <c r="AR913" i="29"/>
  <c r="AO912" i="29"/>
  <c r="Y913" i="29"/>
  <c r="AN877" i="29"/>
  <c r="X878" i="29" s="1"/>
  <c r="AJ877" i="29"/>
  <c r="AQ859" i="29"/>
  <c r="AP859" i="29"/>
  <c r="AR859" i="29"/>
  <c r="AO858" i="29"/>
  <c r="Y859" i="29"/>
  <c r="AN823" i="29"/>
  <c r="X824" i="29" s="1"/>
  <c r="AJ823" i="29"/>
  <c r="AR752" i="29"/>
  <c r="AP752" i="29"/>
  <c r="AQ752" i="29"/>
  <c r="AO751" i="29"/>
  <c r="Y752" i="29"/>
  <c r="AU715" i="29"/>
  <c r="AN715" i="29"/>
  <c r="X716" i="29" s="1"/>
  <c r="AJ715" i="29"/>
  <c r="AP697" i="29"/>
  <c r="AR697" i="29"/>
  <c r="AQ697" i="29"/>
  <c r="AO696" i="29"/>
  <c r="Y697" i="29"/>
  <c r="AN661" i="29"/>
  <c r="X662" i="29" s="1"/>
  <c r="AJ661" i="29"/>
  <c r="AR643" i="29"/>
  <c r="AQ643" i="29"/>
  <c r="AP643" i="29"/>
  <c r="AO642" i="29"/>
  <c r="Y643" i="29"/>
  <c r="AN607" i="29"/>
  <c r="X608" i="29" s="1"/>
  <c r="AJ607" i="29"/>
  <c r="AP589" i="29"/>
  <c r="AR589" i="29"/>
  <c r="AQ589" i="29"/>
  <c r="AO588" i="29"/>
  <c r="Y589" i="29"/>
  <c r="AJ553" i="29"/>
  <c r="AN553" i="29"/>
  <c r="X554" i="29" s="1"/>
  <c r="AR535" i="29"/>
  <c r="AQ535" i="29"/>
  <c r="AP535" i="29"/>
  <c r="AO534" i="29"/>
  <c r="Y535" i="29"/>
  <c r="AN499" i="29"/>
  <c r="X500" i="29" s="1"/>
  <c r="AJ499" i="29"/>
  <c r="AP481" i="29"/>
  <c r="AR481" i="29"/>
  <c r="AQ481" i="29"/>
  <c r="AO480" i="29"/>
  <c r="Y481" i="29"/>
  <c r="AN445" i="29"/>
  <c r="X446" i="29" s="1"/>
  <c r="AJ445" i="29"/>
  <c r="AR427" i="29"/>
  <c r="AQ427" i="29"/>
  <c r="AP427" i="29"/>
  <c r="AO426" i="29"/>
  <c r="Y427" i="29"/>
  <c r="AN391" i="29"/>
  <c r="X392" i="29" s="1"/>
  <c r="AJ391" i="29"/>
  <c r="AP373" i="29"/>
  <c r="AR373" i="29"/>
  <c r="AQ373" i="29"/>
  <c r="AO372" i="29"/>
  <c r="Y373" i="29"/>
  <c r="AN337" i="29"/>
  <c r="X338" i="29" s="1"/>
  <c r="AJ337" i="29"/>
  <c r="AR319" i="29"/>
  <c r="AQ319" i="29"/>
  <c r="AP319" i="29"/>
  <c r="AO318" i="29"/>
  <c r="Y319" i="29"/>
  <c r="AN283" i="29"/>
  <c r="X284" i="29" s="1"/>
  <c r="AJ283" i="29"/>
  <c r="AP265" i="29"/>
  <c r="AR265" i="29"/>
  <c r="AQ265" i="29"/>
  <c r="AO264" i="29"/>
  <c r="Y265" i="29"/>
  <c r="AN229" i="29"/>
  <c r="X230" i="29" s="1"/>
  <c r="AJ229" i="29"/>
  <c r="AR211" i="29"/>
  <c r="AQ211" i="29"/>
  <c r="AP211" i="29"/>
  <c r="AO210" i="29"/>
  <c r="Y211" i="29"/>
  <c r="AN175" i="29"/>
  <c r="X176" i="29" s="1"/>
  <c r="AJ175" i="29"/>
  <c r="AQ157" i="29"/>
  <c r="AP157" i="29"/>
  <c r="AR157" i="29"/>
  <c r="AO156" i="29"/>
  <c r="Y157" i="29"/>
  <c r="AN121" i="29"/>
  <c r="X122" i="29" s="1"/>
  <c r="AJ121" i="29"/>
  <c r="AR106" i="29"/>
  <c r="AP106" i="29"/>
  <c r="AQ106" i="29"/>
  <c r="AF71" i="29"/>
  <c r="AO105" i="29"/>
  <c r="Y106" i="29"/>
  <c r="AM70" i="29"/>
  <c r="W71" i="29" s="1"/>
  <c r="AK70" i="29"/>
  <c r="AL70" i="29"/>
  <c r="V71" i="29" s="1"/>
  <c r="S9" i="29"/>
  <c r="T8" i="29"/>
  <c r="Y2696" i="29" a="1"/>
  <c r="AO2695" i="29" a="1"/>
  <c r="AF2660" i="29" a="1"/>
  <c r="Y2642" i="29" a="1"/>
  <c r="AO2641" i="29" a="1"/>
  <c r="AF2606" i="29" a="1"/>
  <c r="Y2588" i="29" a="1"/>
  <c r="AO2587" i="29" a="1"/>
  <c r="AF2552" i="29" a="1"/>
  <c r="Y2534" i="29" a="1"/>
  <c r="AO2533" i="29" a="1"/>
  <c r="AF2498" i="29" a="1"/>
  <c r="Y2480" i="29" a="1"/>
  <c r="AO2479" i="29" a="1"/>
  <c r="AF2444" i="29" a="1"/>
  <c r="Y2426" i="29" a="1"/>
  <c r="AO2425" i="29" a="1"/>
  <c r="AF2390" i="29" a="1"/>
  <c r="Y2372" i="29" a="1"/>
  <c r="AO2371" i="29" a="1"/>
  <c r="AF2336" i="29" a="1"/>
  <c r="Y2318" i="29" a="1"/>
  <c r="AO2317" i="29" a="1"/>
  <c r="AF2282" i="29" a="1"/>
  <c r="Y2211" i="29" a="1"/>
  <c r="AO2210" i="29" a="1"/>
  <c r="Y2156" i="29" a="1"/>
  <c r="AO2155" i="29" a="1"/>
  <c r="AF2120" i="29" a="1"/>
  <c r="Y2102" i="29" a="1"/>
  <c r="AO2101" i="29" a="1"/>
  <c r="AF2066" i="29" a="1"/>
  <c r="Y2048" i="29" a="1"/>
  <c r="AO2047" i="29" a="1"/>
  <c r="AF2012" i="29" a="1"/>
  <c r="Y1994" i="29" a="1"/>
  <c r="AO1993" i="29" a="1"/>
  <c r="AF1958" i="29" a="1"/>
  <c r="AF1904" i="29" a="1"/>
  <c r="Y1940" i="29" a="1"/>
  <c r="AO1939" i="29" a="1"/>
  <c r="Y1886" i="29" a="1"/>
  <c r="AO1885" i="29" a="1"/>
  <c r="AF1850" i="29" a="1"/>
  <c r="Y1832" i="29" a="1"/>
  <c r="AO1831" i="29" a="1"/>
  <c r="AF1796" i="29" a="1"/>
  <c r="Y1778" i="29" a="1"/>
  <c r="AO1777" i="29" a="1"/>
  <c r="AF1742" i="29" a="1"/>
  <c r="Y1724" i="29" a="1"/>
  <c r="AO1723" i="29" a="1"/>
  <c r="AF1688" i="29" a="1"/>
  <c r="Y1670" i="29" a="1"/>
  <c r="AO1669" i="29" a="1"/>
  <c r="AF1634" i="29" a="1"/>
  <c r="Y1616" i="29" a="1"/>
  <c r="AO1615" i="29" a="1"/>
  <c r="AF1580" i="29" a="1"/>
  <c r="Y1562" i="29" a="1"/>
  <c r="AO1561" i="29" a="1"/>
  <c r="AF1526" i="29" a="1"/>
  <c r="Y1508" i="29" a="1"/>
  <c r="AO1507" i="29" a="1"/>
  <c r="AF1472" i="29" a="1"/>
  <c r="Y1454" i="29" a="1"/>
  <c r="AO1453" i="29" a="1"/>
  <c r="AF1418" i="29" a="1"/>
  <c r="Y1400" i="29" a="1"/>
  <c r="AO1399" i="29" a="1"/>
  <c r="AF1364" i="29" a="1"/>
  <c r="Y1346" i="29" a="1"/>
  <c r="AO1345" i="29" a="1"/>
  <c r="AF1310" i="29" a="1"/>
  <c r="Y1292" i="29" a="1"/>
  <c r="AO1291" i="29" a="1"/>
  <c r="AF1256" i="29" a="1"/>
  <c r="Y1238" i="29" a="1"/>
  <c r="AO1237" i="29" a="1"/>
  <c r="AF1202" i="29" a="1"/>
  <c r="Y1184" i="29" a="1"/>
  <c r="AO1183" i="29" a="1"/>
  <c r="AF1148" i="29" a="1"/>
  <c r="Y1130" i="29" a="1"/>
  <c r="AO1129" i="29" a="1"/>
  <c r="AF1094" i="29" a="1"/>
  <c r="Y1076" i="29" a="1"/>
  <c r="AO1075" i="29" a="1"/>
  <c r="AF1040" i="29" a="1"/>
  <c r="AF986" i="29" a="1"/>
  <c r="Y1022" i="29" a="1"/>
  <c r="AO1021" i="29" a="1"/>
  <c r="Y968" i="29" a="1"/>
  <c r="AO967" i="29" a="1"/>
  <c r="AF932" i="29" a="1"/>
  <c r="Y914" i="29" a="1"/>
  <c r="AO913" i="29" a="1"/>
  <c r="AF878" i="29" a="1"/>
  <c r="Y860" i="29" a="1"/>
  <c r="AO859" i="29" a="1"/>
  <c r="AF824" i="29" a="1"/>
  <c r="Y753" i="29" a="1"/>
  <c r="AO752" i="29" a="1"/>
  <c r="AF716" i="29" a="1"/>
  <c r="Y698" i="29" a="1"/>
  <c r="AO697" i="29" a="1"/>
  <c r="AF662" i="29" a="1"/>
  <c r="Y644" i="29" a="1"/>
  <c r="AO643" i="29" a="1"/>
  <c r="AF608" i="29" a="1"/>
  <c r="Y590" i="29" a="1"/>
  <c r="AO589" i="29" a="1"/>
  <c r="AF554" i="29" a="1"/>
  <c r="Y536" i="29" a="1"/>
  <c r="AO535" i="29" a="1"/>
  <c r="AF500" i="29" a="1"/>
  <c r="Y482" i="29" a="1"/>
  <c r="AO481" i="29" a="1"/>
  <c r="AF446" i="29" a="1"/>
  <c r="Y428" i="29" a="1"/>
  <c r="AO427" i="29" a="1"/>
  <c r="AF392" i="29" a="1"/>
  <c r="Y374" i="29" a="1"/>
  <c r="AO373" i="29" a="1"/>
  <c r="AF338" i="29" a="1"/>
  <c r="Y320" i="29" a="1"/>
  <c r="AO319" i="29" a="1"/>
  <c r="AF284" i="29" a="1"/>
  <c r="Y266" i="29" a="1"/>
  <c r="AO265" i="29" a="1"/>
  <c r="AF230" i="29" a="1"/>
  <c r="Y212" i="29" a="1"/>
  <c r="AO211" i="29" a="1"/>
  <c r="AF176" i="29" a="1"/>
  <c r="Y158" i="29" a="1"/>
  <c r="AO157" i="29" a="1"/>
  <c r="AF122" i="29" a="1"/>
  <c r="Y107" i="29" a="1"/>
  <c r="AO106" i="29" a="1"/>
  <c r="AD71" i="29" a="1"/>
  <c r="AE71" i="29" a="1"/>
  <c r="Y10" i="29" a="1"/>
  <c r="AP107" i="29" a="1"/>
  <c r="AR107" i="29" a="1"/>
  <c r="AQ107" i="29" a="1"/>
  <c r="AP158" i="29" a="1"/>
  <c r="AQ158" i="29" a="1"/>
  <c r="AR158" i="29" a="1"/>
  <c r="AP212" i="29" a="1"/>
  <c r="AQ212" i="29" a="1"/>
  <c r="AR212" i="29" a="1"/>
  <c r="AR266" i="29" a="1"/>
  <c r="AP266" i="29" a="1"/>
  <c r="AQ266" i="29" a="1"/>
  <c r="AP320" i="29" a="1"/>
  <c r="AQ320" i="29" a="1"/>
  <c r="AR320" i="29" a="1"/>
  <c r="AR374" i="29" a="1"/>
  <c r="AP374" i="29" a="1"/>
  <c r="AQ374" i="29" a="1"/>
  <c r="AP428" i="29" a="1"/>
  <c r="AQ428" i="29" a="1"/>
  <c r="AR428" i="29" a="1"/>
  <c r="AQ482" i="29" a="1"/>
  <c r="AR482" i="29" a="1"/>
  <c r="AP482" i="29" a="1"/>
  <c r="AP536" i="29" a="1"/>
  <c r="AQ536" i="29" a="1"/>
  <c r="AR536" i="29" a="1"/>
  <c r="AR590" i="29" a="1"/>
  <c r="AP590" i="29" a="1"/>
  <c r="AQ590" i="29" a="1"/>
  <c r="AQ644" i="29" a="1"/>
  <c r="AR644" i="29" a="1"/>
  <c r="AP644" i="29" a="1"/>
  <c r="AR698" i="29" a="1"/>
  <c r="AP698" i="29" a="1"/>
  <c r="AQ698" i="29" a="1"/>
  <c r="AR753" i="29" a="1"/>
  <c r="AQ753" i="29" a="1"/>
  <c r="AP753" i="29" a="1"/>
  <c r="AP860" i="29" a="1"/>
  <c r="AQ860" i="29" a="1"/>
  <c r="AR860" i="29" a="1"/>
  <c r="AP914" i="29" a="1"/>
  <c r="AQ914" i="29" a="1"/>
  <c r="AR914" i="29" a="1"/>
  <c r="AP968" i="29" a="1"/>
  <c r="AQ968" i="29" a="1"/>
  <c r="AR968" i="29" a="1"/>
  <c r="AP1022" i="29" a="1"/>
  <c r="AQ1022" i="29" a="1"/>
  <c r="AR1022" i="29" a="1"/>
  <c r="AQ1076" i="29" a="1"/>
  <c r="AR1076" i="29" a="1"/>
  <c r="AP1076" i="29" a="1"/>
  <c r="AP1130" i="29" a="1"/>
  <c r="AQ1130" i="29" a="1"/>
  <c r="AR1130" i="29" a="1"/>
  <c r="AP1184" i="29" a="1"/>
  <c r="AQ1184" i="29" a="1"/>
  <c r="AR1184" i="29" a="1"/>
  <c r="AQ1238" i="29" a="1"/>
  <c r="AR1238" i="29" a="1"/>
  <c r="AP1238" i="29" a="1"/>
  <c r="AR1292" i="29" a="1"/>
  <c r="AP1292" i="29" a="1"/>
  <c r="AQ1292" i="29" a="1"/>
  <c r="AP1346" i="29" a="1"/>
  <c r="AQ1346" i="29" a="1"/>
  <c r="AR1346" i="29" a="1"/>
  <c r="AP1400" i="29" a="1"/>
  <c r="AQ1400" i="29" a="1"/>
  <c r="AR1400" i="29" a="1"/>
  <c r="AQ1454" i="29" a="1"/>
  <c r="AR1454" i="29" a="1"/>
  <c r="AP1454" i="29" a="1"/>
  <c r="AP1508" i="29" a="1"/>
  <c r="AQ1508" i="29" a="1"/>
  <c r="AR1508" i="29" a="1"/>
  <c r="AQ1562" i="29" a="1"/>
  <c r="AR1562" i="29" a="1"/>
  <c r="AP1562" i="29" a="1"/>
  <c r="AQ1616" i="29" a="1"/>
  <c r="AR1616" i="29" a="1"/>
  <c r="AP1616" i="29" a="1"/>
  <c r="AP1670" i="29" a="1"/>
  <c r="AQ1670" i="29" a="1"/>
  <c r="AR1670" i="29" a="1"/>
  <c r="AP1724" i="29" a="1"/>
  <c r="AQ1724" i="29" a="1"/>
  <c r="AR1724" i="29" a="1"/>
  <c r="AR1778" i="29" a="1"/>
  <c r="AP1778" i="29" a="1"/>
  <c r="AQ1778" i="29" a="1"/>
  <c r="AP1832" i="29" a="1"/>
  <c r="AQ1832" i="29" a="1"/>
  <c r="AR1832" i="29" a="1"/>
  <c r="AP1886" i="29" a="1"/>
  <c r="AQ1886" i="29" a="1"/>
  <c r="AR1886" i="29" a="1"/>
  <c r="AQ1940" i="29" a="1"/>
  <c r="AR1940" i="29" a="1"/>
  <c r="AP1940" i="29" a="1"/>
  <c r="AP1994" i="29" a="1"/>
  <c r="AQ1994" i="29" a="1"/>
  <c r="AR1994" i="29" a="1"/>
  <c r="AR2048" i="29" a="1"/>
  <c r="AP2048" i="29" a="1"/>
  <c r="AQ2048" i="29" a="1"/>
  <c r="AP2102" i="29" a="1"/>
  <c r="AQ2102" i="29" a="1"/>
  <c r="AR2102" i="29" a="1"/>
  <c r="AP2156" i="29" a="1"/>
  <c r="AQ2156" i="29" a="1"/>
  <c r="AR2156" i="29" a="1"/>
  <c r="AF2174" i="29" a="1"/>
  <c r="AR2211" i="29" a="1"/>
  <c r="AQ2211" i="29" a="1"/>
  <c r="AP2211" i="29" a="1"/>
  <c r="AR2318" i="29" a="1"/>
  <c r="AP2318" i="29" a="1"/>
  <c r="AQ2318" i="29" a="1"/>
  <c r="AP2372" i="29" a="1"/>
  <c r="AQ2372" i="29" a="1"/>
  <c r="AR2372" i="29" a="1"/>
  <c r="AP2426" i="29" a="1"/>
  <c r="AR2426" i="29" a="1"/>
  <c r="AQ2426" i="29" a="1"/>
  <c r="AP2480" i="29" a="1"/>
  <c r="AQ2480" i="29" a="1"/>
  <c r="AR2480" i="29" a="1"/>
  <c r="AP2534" i="29" a="1"/>
  <c r="AQ2534" i="29" a="1"/>
  <c r="AR2534" i="29" a="1"/>
  <c r="AR2588" i="29" a="1"/>
  <c r="AP2588" i="29" a="1"/>
  <c r="AQ2588" i="29" a="1"/>
  <c r="AR2642" i="29" a="1"/>
  <c r="AP2642" i="29" a="1"/>
  <c r="AQ2642" i="29" a="1"/>
  <c r="AP2696" i="29" a="1"/>
  <c r="AQ2696" i="29" a="1"/>
  <c r="AR2696" i="29" a="1"/>
  <c r="AR2696" i="29" l="1"/>
  <c r="AQ2696" i="29"/>
  <c r="AP2696" i="29"/>
  <c r="AF2660" i="29"/>
  <c r="AO2695" i="29"/>
  <c r="Y2696" i="29"/>
  <c r="AK2659" i="29"/>
  <c r="AM2659" i="29"/>
  <c r="W2660" i="29" s="1"/>
  <c r="AL2659" i="29"/>
  <c r="V2660" i="29" s="1"/>
  <c r="AQ2642" i="29"/>
  <c r="AP2642" i="29"/>
  <c r="AR2642" i="29"/>
  <c r="AF2606" i="29"/>
  <c r="AO2641" i="29"/>
  <c r="Y2642" i="29"/>
  <c r="AM2605" i="29"/>
  <c r="W2606" i="29" s="1"/>
  <c r="AL2605" i="29"/>
  <c r="V2606" i="29" s="1"/>
  <c r="AK2605" i="29"/>
  <c r="AQ2588" i="29"/>
  <c r="AP2588" i="29"/>
  <c r="AR2588" i="29"/>
  <c r="AF2552" i="29"/>
  <c r="AO2587" i="29"/>
  <c r="Y2588" i="29"/>
  <c r="AM2551" i="29"/>
  <c r="W2552" i="29" s="1"/>
  <c r="AL2551" i="29"/>
  <c r="V2552" i="29" s="1"/>
  <c r="AK2551" i="29"/>
  <c r="AR2534" i="29"/>
  <c r="AQ2534" i="29"/>
  <c r="AP2534" i="29"/>
  <c r="AF2498" i="29"/>
  <c r="AO2533" i="29"/>
  <c r="Y2534" i="29"/>
  <c r="AL2497" i="29"/>
  <c r="V2498" i="29" s="1"/>
  <c r="AM2497" i="29"/>
  <c r="W2498" i="29" s="1"/>
  <c r="AK2497" i="29"/>
  <c r="AR2480" i="29"/>
  <c r="AQ2480" i="29"/>
  <c r="AP2480" i="29"/>
  <c r="AF2444" i="29"/>
  <c r="AO2479" i="29"/>
  <c r="Y2480" i="29"/>
  <c r="AL2443" i="29"/>
  <c r="V2444" i="29" s="1"/>
  <c r="AK2443" i="29"/>
  <c r="AM2443" i="29"/>
  <c r="W2444" i="29" s="1"/>
  <c r="AQ2426" i="29"/>
  <c r="AR2426" i="29"/>
  <c r="AP2426" i="29"/>
  <c r="AF2390" i="29"/>
  <c r="AO2425" i="29"/>
  <c r="Y2426" i="29"/>
  <c r="AM2389" i="29"/>
  <c r="W2390" i="29" s="1"/>
  <c r="AL2389" i="29"/>
  <c r="V2390" i="29" s="1"/>
  <c r="AK2389" i="29"/>
  <c r="AR2372" i="29"/>
  <c r="AQ2372" i="29"/>
  <c r="AP2372" i="29"/>
  <c r="AF2336" i="29"/>
  <c r="AO2371" i="29"/>
  <c r="Y2372" i="29"/>
  <c r="AM2335" i="29"/>
  <c r="W2336" i="29" s="1"/>
  <c r="AK2335" i="29"/>
  <c r="AL2335" i="29"/>
  <c r="V2336" i="29" s="1"/>
  <c r="AQ2318" i="29"/>
  <c r="AP2318" i="29"/>
  <c r="AR2318" i="29"/>
  <c r="AF2282" i="29"/>
  <c r="AO2317" i="29"/>
  <c r="Y2318" i="29"/>
  <c r="AK2281" i="29"/>
  <c r="AL2281" i="29"/>
  <c r="V2282" i="29" s="1"/>
  <c r="AM2281" i="29"/>
  <c r="W2282" i="29" s="1"/>
  <c r="AP2211" i="29"/>
  <c r="AQ2211" i="29"/>
  <c r="AR2211" i="29"/>
  <c r="AF2174" i="29"/>
  <c r="AO2210" i="29"/>
  <c r="Y2211" i="29"/>
  <c r="AL2173" i="29"/>
  <c r="V2174" i="29" s="1"/>
  <c r="AM2173" i="29"/>
  <c r="W2174" i="29" s="1"/>
  <c r="AK2173" i="29"/>
  <c r="AR2156" i="29"/>
  <c r="AQ2156" i="29"/>
  <c r="AP2156" i="29"/>
  <c r="AF2120" i="29"/>
  <c r="AO2155" i="29"/>
  <c r="Y2156" i="29"/>
  <c r="AL2119" i="29"/>
  <c r="V2120" i="29" s="1"/>
  <c r="AK2119" i="29"/>
  <c r="AM2119" i="29"/>
  <c r="W2120" i="29" s="1"/>
  <c r="AR2102" i="29"/>
  <c r="AQ2102" i="29"/>
  <c r="AP2102" i="29"/>
  <c r="AF2066" i="29"/>
  <c r="AO2101" i="29"/>
  <c r="Y2102" i="29"/>
  <c r="AL2065" i="29"/>
  <c r="V2066" i="29" s="1"/>
  <c r="AK2065" i="29"/>
  <c r="AM2065" i="29"/>
  <c r="W2066" i="29" s="1"/>
  <c r="AQ2048" i="29"/>
  <c r="AP2048" i="29"/>
  <c r="AR2048" i="29"/>
  <c r="AF2012" i="29"/>
  <c r="AO2047" i="29"/>
  <c r="Y2048" i="29"/>
  <c r="AK2011" i="29"/>
  <c r="AM2011" i="29"/>
  <c r="W2012" i="29" s="1"/>
  <c r="AL2011" i="29"/>
  <c r="V2012" i="29" s="1"/>
  <c r="AR1994" i="29"/>
  <c r="AQ1994" i="29"/>
  <c r="AP1994" i="29"/>
  <c r="AF1958" i="29"/>
  <c r="AO1993" i="29"/>
  <c r="Y1994" i="29"/>
  <c r="AL1957" i="29"/>
  <c r="V1958" i="29" s="1"/>
  <c r="AM1957" i="29"/>
  <c r="W1958" i="29" s="1"/>
  <c r="AK1957" i="29"/>
  <c r="AP1940" i="29"/>
  <c r="AR1940" i="29"/>
  <c r="AQ1940" i="29"/>
  <c r="AO1939" i="29"/>
  <c r="Y1940" i="29"/>
  <c r="AF1904" i="29"/>
  <c r="AM1903" i="29"/>
  <c r="W1904" i="29" s="1"/>
  <c r="AL1903" i="29"/>
  <c r="V1904" i="29" s="1"/>
  <c r="AK1903" i="29"/>
  <c r="AR1886" i="29"/>
  <c r="AQ1886" i="29"/>
  <c r="AP1886" i="29"/>
  <c r="AF1850" i="29"/>
  <c r="AO1885" i="29"/>
  <c r="Y1886" i="29"/>
  <c r="AM1849" i="29"/>
  <c r="W1850" i="29" s="1"/>
  <c r="AL1849" i="29"/>
  <c r="V1850" i="29" s="1"/>
  <c r="AK1849" i="29"/>
  <c r="AR1832" i="29"/>
  <c r="AQ1832" i="29"/>
  <c r="AP1832" i="29"/>
  <c r="AF1796" i="29"/>
  <c r="AO1831" i="29"/>
  <c r="Y1832" i="29"/>
  <c r="AK1795" i="29"/>
  <c r="AM1795" i="29"/>
  <c r="W1796" i="29" s="1"/>
  <c r="AL1795" i="29"/>
  <c r="V1796" i="29" s="1"/>
  <c r="AQ1778" i="29"/>
  <c r="AP1778" i="29"/>
  <c r="AR1778" i="29"/>
  <c r="AF1742" i="29"/>
  <c r="AO1777" i="29"/>
  <c r="Y1778" i="29"/>
  <c r="AM1741" i="29"/>
  <c r="W1742" i="29" s="1"/>
  <c r="AL1741" i="29"/>
  <c r="V1742" i="29" s="1"/>
  <c r="AK1741" i="29"/>
  <c r="AR1724" i="29"/>
  <c r="AQ1724" i="29"/>
  <c r="AP1724" i="29"/>
  <c r="AF1688" i="29"/>
  <c r="AO1723" i="29"/>
  <c r="Y1724" i="29"/>
  <c r="AM1687" i="29"/>
  <c r="W1688" i="29" s="1"/>
  <c r="AL1687" i="29"/>
  <c r="V1688" i="29" s="1"/>
  <c r="AK1687" i="29"/>
  <c r="AR1670" i="29"/>
  <c r="AQ1670" i="29"/>
  <c r="AP1670" i="29"/>
  <c r="AF1634" i="29"/>
  <c r="AO1669" i="29"/>
  <c r="Y1670" i="29"/>
  <c r="AK1633" i="29"/>
  <c r="AM1633" i="29"/>
  <c r="W1634" i="29" s="1"/>
  <c r="AL1633" i="29"/>
  <c r="V1634" i="29" s="1"/>
  <c r="AP1616" i="29"/>
  <c r="AR1616" i="29"/>
  <c r="AQ1616" i="29"/>
  <c r="AF1580" i="29"/>
  <c r="AO1615" i="29"/>
  <c r="Y1616" i="29"/>
  <c r="AL1579" i="29"/>
  <c r="V1580" i="29" s="1"/>
  <c r="AM1579" i="29"/>
  <c r="W1580" i="29" s="1"/>
  <c r="AK1579" i="29"/>
  <c r="AP1562" i="29"/>
  <c r="AR1562" i="29"/>
  <c r="AQ1562" i="29"/>
  <c r="AF1526" i="29"/>
  <c r="AO1561" i="29"/>
  <c r="Y1562" i="29"/>
  <c r="AL1525" i="29"/>
  <c r="V1526" i="29" s="1"/>
  <c r="AM1525" i="29"/>
  <c r="W1526" i="29" s="1"/>
  <c r="AK1525" i="29"/>
  <c r="AR1508" i="29"/>
  <c r="AQ1508" i="29"/>
  <c r="AP1508" i="29"/>
  <c r="AF1472" i="29"/>
  <c r="AO1507" i="29"/>
  <c r="Y1508" i="29"/>
  <c r="AL1471" i="29"/>
  <c r="V1472" i="29" s="1"/>
  <c r="AK1471" i="29"/>
  <c r="AM1471" i="29"/>
  <c r="W1472" i="29" s="1"/>
  <c r="AP1454" i="29"/>
  <c r="AR1454" i="29"/>
  <c r="AQ1454" i="29"/>
  <c r="AF1418" i="29"/>
  <c r="AO1453" i="29"/>
  <c r="Y1454" i="29"/>
  <c r="AM1417" i="29"/>
  <c r="W1418" i="29" s="1"/>
  <c r="AL1417" i="29"/>
  <c r="V1418" i="29" s="1"/>
  <c r="AK1417" i="29"/>
  <c r="AR1400" i="29"/>
  <c r="AQ1400" i="29"/>
  <c r="AP1400" i="29"/>
  <c r="AF1364" i="29"/>
  <c r="AO1399" i="29"/>
  <c r="Y1400" i="29"/>
  <c r="AM1363" i="29"/>
  <c r="W1364" i="29" s="1"/>
  <c r="AL1363" i="29"/>
  <c r="V1364" i="29" s="1"/>
  <c r="AK1363" i="29"/>
  <c r="AR1346" i="29"/>
  <c r="AQ1346" i="29"/>
  <c r="AP1346" i="29"/>
  <c r="AF1310" i="29"/>
  <c r="AO1345" i="29"/>
  <c r="Y1346" i="29"/>
  <c r="AL1309" i="29"/>
  <c r="V1310" i="29" s="1"/>
  <c r="AM1309" i="29"/>
  <c r="W1310" i="29" s="1"/>
  <c r="AK1309" i="29"/>
  <c r="AQ1292" i="29"/>
  <c r="AP1292" i="29"/>
  <c r="AR1292" i="29"/>
  <c r="AF1256" i="29"/>
  <c r="AO1291" i="29"/>
  <c r="Y1292" i="29"/>
  <c r="AL1255" i="29"/>
  <c r="V1256" i="29" s="1"/>
  <c r="AK1255" i="29"/>
  <c r="AM1255" i="29"/>
  <c r="W1256" i="29" s="1"/>
  <c r="AP1238" i="29"/>
  <c r="AR1238" i="29"/>
  <c r="AQ1238" i="29"/>
  <c r="AF1202" i="29"/>
  <c r="AO1237" i="29"/>
  <c r="Y1238" i="29"/>
  <c r="AL1201" i="29"/>
  <c r="V1202" i="29" s="1"/>
  <c r="AM1201" i="29"/>
  <c r="W1202" i="29" s="1"/>
  <c r="AK1201" i="29"/>
  <c r="AR1184" i="29"/>
  <c r="AQ1184" i="29"/>
  <c r="AP1184" i="29"/>
  <c r="AF1148" i="29"/>
  <c r="AO1183" i="29"/>
  <c r="Y1184" i="29"/>
  <c r="AL1147" i="29"/>
  <c r="V1148" i="29" s="1"/>
  <c r="AK1147" i="29"/>
  <c r="AM1147" i="29"/>
  <c r="W1148" i="29" s="1"/>
  <c r="AR1130" i="29"/>
  <c r="AQ1130" i="29"/>
  <c r="AP1130" i="29"/>
  <c r="AF1094" i="29"/>
  <c r="AO1129" i="29"/>
  <c r="Y1130" i="29"/>
  <c r="AL1093" i="29"/>
  <c r="V1094" i="29" s="1"/>
  <c r="AK1093" i="29"/>
  <c r="AM1093" i="29"/>
  <c r="W1094" i="29" s="1"/>
  <c r="AP1076" i="29"/>
  <c r="AR1076" i="29"/>
  <c r="AQ1076" i="29"/>
  <c r="AF1040" i="29"/>
  <c r="AO1075" i="29"/>
  <c r="Y1076" i="29"/>
  <c r="AM1039" i="29"/>
  <c r="W1040" i="29" s="1"/>
  <c r="AL1039" i="29"/>
  <c r="V1040" i="29" s="1"/>
  <c r="AK1039" i="29"/>
  <c r="AR1022" i="29"/>
  <c r="AQ1022" i="29"/>
  <c r="AP1022" i="29"/>
  <c r="AO1021" i="29"/>
  <c r="Y1022" i="29"/>
  <c r="AF986" i="29"/>
  <c r="AM985" i="29"/>
  <c r="W986" i="29" s="1"/>
  <c r="AK985" i="29"/>
  <c r="AL985" i="29"/>
  <c r="V986" i="29" s="1"/>
  <c r="AR968" i="29"/>
  <c r="AQ968" i="29"/>
  <c r="AP968" i="29"/>
  <c r="AF932" i="29"/>
  <c r="AO967" i="29"/>
  <c r="Y968" i="29"/>
  <c r="AK931" i="29"/>
  <c r="AM931" i="29"/>
  <c r="W932" i="29" s="1"/>
  <c r="AL931" i="29"/>
  <c r="V932" i="29" s="1"/>
  <c r="AR914" i="29"/>
  <c r="AQ914" i="29"/>
  <c r="AP914" i="29"/>
  <c r="AF878" i="29"/>
  <c r="AO913" i="29"/>
  <c r="Y914" i="29"/>
  <c r="AM877" i="29"/>
  <c r="W878" i="29" s="1"/>
  <c r="AL877" i="29"/>
  <c r="V878" i="29" s="1"/>
  <c r="AK877" i="29"/>
  <c r="AR860" i="29"/>
  <c r="AQ860" i="29"/>
  <c r="AP860" i="29"/>
  <c r="AF824" i="29"/>
  <c r="AO859" i="29"/>
  <c r="Y860" i="29"/>
  <c r="AL823" i="29"/>
  <c r="V824" i="29" s="1"/>
  <c r="AM823" i="29"/>
  <c r="W824" i="29" s="1"/>
  <c r="AK823" i="29"/>
  <c r="AP753" i="29"/>
  <c r="AQ753" i="29"/>
  <c r="AR753" i="29"/>
  <c r="AF716" i="29"/>
  <c r="AO752" i="29"/>
  <c r="Y753" i="29"/>
  <c r="AM715" i="29"/>
  <c r="W716" i="29" s="1"/>
  <c r="AL715" i="29"/>
  <c r="V716" i="29" s="1"/>
  <c r="AK715" i="29"/>
  <c r="AQ698" i="29"/>
  <c r="AP698" i="29"/>
  <c r="AR698" i="29"/>
  <c r="AF662" i="29"/>
  <c r="AO697" i="29"/>
  <c r="Y698" i="29"/>
  <c r="AL661" i="29"/>
  <c r="V662" i="29" s="1"/>
  <c r="AM661" i="29"/>
  <c r="W662" i="29" s="1"/>
  <c r="AK661" i="29"/>
  <c r="AP644" i="29"/>
  <c r="AR644" i="29"/>
  <c r="AQ644" i="29"/>
  <c r="AF608" i="29"/>
  <c r="AO643" i="29"/>
  <c r="Y644" i="29"/>
  <c r="AL607" i="29"/>
  <c r="V608" i="29" s="1"/>
  <c r="AM607" i="29"/>
  <c r="W608" i="29" s="1"/>
  <c r="AK607" i="29"/>
  <c r="AQ590" i="29"/>
  <c r="AP590" i="29"/>
  <c r="AR590" i="29"/>
  <c r="AF554" i="29"/>
  <c r="AO589" i="29"/>
  <c r="Y590" i="29"/>
  <c r="AM553" i="29"/>
  <c r="W554" i="29" s="1"/>
  <c r="AK553" i="29"/>
  <c r="AL553" i="29"/>
  <c r="V554" i="29" s="1"/>
  <c r="AR536" i="29"/>
  <c r="AQ536" i="29"/>
  <c r="AP536" i="29"/>
  <c r="AF500" i="29"/>
  <c r="AO535" i="29"/>
  <c r="Y536" i="29"/>
  <c r="AL499" i="29"/>
  <c r="V500" i="29" s="1"/>
  <c r="AM499" i="29"/>
  <c r="W500" i="29" s="1"/>
  <c r="AK499" i="29"/>
  <c r="AP482" i="29"/>
  <c r="AR482" i="29"/>
  <c r="AQ482" i="29"/>
  <c r="AF446" i="29"/>
  <c r="AO481" i="29"/>
  <c r="Y482" i="29"/>
  <c r="AM445" i="29"/>
  <c r="W446" i="29" s="1"/>
  <c r="AL445" i="29"/>
  <c r="V446" i="29" s="1"/>
  <c r="AK445" i="29"/>
  <c r="AR428" i="29"/>
  <c r="AQ428" i="29"/>
  <c r="AP428" i="29"/>
  <c r="AF392" i="29"/>
  <c r="AO427" i="29"/>
  <c r="Y428" i="29"/>
  <c r="AM391" i="29"/>
  <c r="W392" i="29" s="1"/>
  <c r="AL391" i="29"/>
  <c r="V392" i="29" s="1"/>
  <c r="AK391" i="29"/>
  <c r="AQ374" i="29"/>
  <c r="AP374" i="29"/>
  <c r="AR374" i="29"/>
  <c r="AF338" i="29"/>
  <c r="AO373" i="29"/>
  <c r="Y374" i="29"/>
  <c r="AL337" i="29"/>
  <c r="V338" i="29" s="1"/>
  <c r="AK337" i="29"/>
  <c r="AM337" i="29"/>
  <c r="W338" i="29" s="1"/>
  <c r="AR320" i="29"/>
  <c r="AQ320" i="29"/>
  <c r="AP320" i="29"/>
  <c r="AF284" i="29"/>
  <c r="AO319" i="29"/>
  <c r="Y320" i="29"/>
  <c r="AM283" i="29"/>
  <c r="W284" i="29" s="1"/>
  <c r="AL283" i="29"/>
  <c r="V284" i="29" s="1"/>
  <c r="AK283" i="29"/>
  <c r="AQ266" i="29"/>
  <c r="AP266" i="29"/>
  <c r="AR266" i="29"/>
  <c r="AF230" i="29"/>
  <c r="AO265" i="29"/>
  <c r="Y266" i="29"/>
  <c r="AK229" i="29"/>
  <c r="AM229" i="29"/>
  <c r="W230" i="29" s="1"/>
  <c r="AL229" i="29"/>
  <c r="V230" i="29" s="1"/>
  <c r="AR212" i="29"/>
  <c r="AQ212" i="29"/>
  <c r="AP212" i="29"/>
  <c r="AF176" i="29"/>
  <c r="AO211" i="29"/>
  <c r="Y212" i="29"/>
  <c r="AL175" i="29"/>
  <c r="V176" i="29" s="1"/>
  <c r="AK175" i="29"/>
  <c r="AM175" i="29"/>
  <c r="W176" i="29" s="1"/>
  <c r="AR158" i="29"/>
  <c r="AQ158" i="29"/>
  <c r="AP158" i="29"/>
  <c r="AF122" i="29"/>
  <c r="AO157" i="29"/>
  <c r="Y158" i="29"/>
  <c r="AM121" i="29"/>
  <c r="W122" i="29" s="1"/>
  <c r="AL121" i="29"/>
  <c r="V122" i="29" s="1"/>
  <c r="AK121" i="29"/>
  <c r="AQ107" i="29"/>
  <c r="AR107" i="29"/>
  <c r="AP107" i="29"/>
  <c r="AE71" i="29"/>
  <c r="AD71" i="29"/>
  <c r="AO106" i="29"/>
  <c r="Y107" i="29"/>
  <c r="AS70" i="29" a="1"/>
  <c r="AS70" i="29" s="1"/>
  <c r="U71" i="29"/>
  <c r="Y10" i="29"/>
  <c r="AT8" i="29"/>
  <c r="AI8" i="29"/>
  <c r="AD2660" i="29" a="1"/>
  <c r="Y2697" i="29" a="1"/>
  <c r="AO2696" i="29" a="1"/>
  <c r="AE2660" i="29" a="1"/>
  <c r="AD2606" i="29" a="1"/>
  <c r="Y2643" i="29" a="1"/>
  <c r="AO2642" i="29" a="1"/>
  <c r="AE2606" i="29" a="1"/>
  <c r="Y2589" i="29" a="1"/>
  <c r="AO2588" i="29" a="1"/>
  <c r="AE2552" i="29" a="1"/>
  <c r="AD2552" i="29" a="1"/>
  <c r="AE2498" i="29" a="1"/>
  <c r="Y2535" i="29" a="1"/>
  <c r="AO2534" i="29" a="1"/>
  <c r="AD2498" i="29" a="1"/>
  <c r="AE2444" i="29" a="1"/>
  <c r="Y2481" i="29" a="1"/>
  <c r="AO2480" i="29" a="1"/>
  <c r="AD2444" i="29" a="1"/>
  <c r="AD2390" i="29" a="1"/>
  <c r="Y2427" i="29" a="1"/>
  <c r="AO2426" i="29" a="1"/>
  <c r="AE2390" i="29" a="1"/>
  <c r="AD2336" i="29" a="1"/>
  <c r="Y2373" i="29" a="1"/>
  <c r="AO2372" i="29" a="1"/>
  <c r="AE2336" i="29" a="1"/>
  <c r="AE2282" i="29" a="1"/>
  <c r="Y2319" i="29" a="1"/>
  <c r="AO2318" i="29" a="1"/>
  <c r="AD2282" i="29" a="1"/>
  <c r="Y2212" i="29" a="1"/>
  <c r="AO2211" i="29" a="1"/>
  <c r="AE2120" i="29" a="1"/>
  <c r="Y2157" i="29" a="1"/>
  <c r="AO2156" i="29" a="1"/>
  <c r="AD2120" i="29" a="1"/>
  <c r="AE2066" i="29" a="1"/>
  <c r="Y2103" i="29" a="1"/>
  <c r="AO2102" i="29" a="1"/>
  <c r="AD2066" i="29" a="1"/>
  <c r="AD2012" i="29" a="1"/>
  <c r="AE2012" i="29" a="1"/>
  <c r="Y2049" i="29" a="1"/>
  <c r="AO2048" i="29" a="1"/>
  <c r="AE1958" i="29" a="1"/>
  <c r="Y1995" i="29" a="1"/>
  <c r="AO1994" i="29" a="1"/>
  <c r="AD1958" i="29" a="1"/>
  <c r="Y1941" i="29" a="1"/>
  <c r="AO1940" i="29" a="1"/>
  <c r="AE1904" i="29" a="1"/>
  <c r="AD1904" i="29" a="1"/>
  <c r="AD1850" i="29" a="1"/>
  <c r="Y1887" i="29" a="1"/>
  <c r="AO1886" i="29" a="1"/>
  <c r="AE1850" i="29" a="1"/>
  <c r="AD1796" i="29" a="1"/>
  <c r="AE1796" i="29" a="1"/>
  <c r="Y1833" i="29" a="1"/>
  <c r="AO1832" i="29" a="1"/>
  <c r="Y1779" i="29" a="1"/>
  <c r="AO1778" i="29" a="1"/>
  <c r="AE1742" i="29" a="1"/>
  <c r="AD1742" i="29" a="1"/>
  <c r="AD1688" i="29" a="1"/>
  <c r="Y1725" i="29" a="1"/>
  <c r="AO1724" i="29" a="1"/>
  <c r="AE1688" i="29" a="1"/>
  <c r="AE1634" i="29" a="1"/>
  <c r="Y1671" i="29" a="1"/>
  <c r="AO1670" i="29" a="1"/>
  <c r="AD1634" i="29" a="1"/>
  <c r="Y1617" i="29" a="1"/>
  <c r="AO1616" i="29" a="1"/>
  <c r="AE1580" i="29" a="1"/>
  <c r="AD1580" i="29" a="1"/>
  <c r="AE1526" i="29" a="1"/>
  <c r="Y1563" i="29" a="1"/>
  <c r="AO1562" i="29" a="1"/>
  <c r="AD1526" i="29" a="1"/>
  <c r="AE1472" i="29" a="1"/>
  <c r="Y1509" i="29" a="1"/>
  <c r="AO1508" i="29" a="1"/>
  <c r="AD1472" i="29" a="1"/>
  <c r="Y1455" i="29" a="1"/>
  <c r="AO1454" i="29" a="1"/>
  <c r="AD1418" i="29" a="1"/>
  <c r="AE1418" i="29" a="1"/>
  <c r="AD1364" i="29" a="1"/>
  <c r="AE1364" i="29" a="1"/>
  <c r="Y1401" i="29" a="1"/>
  <c r="AO1400" i="29" a="1"/>
  <c r="Y1347" i="29" a="1"/>
  <c r="AO1346" i="29" a="1"/>
  <c r="AE1310" i="29" a="1"/>
  <c r="AD1310" i="29" a="1"/>
  <c r="AE1256" i="29" a="1"/>
  <c r="Y1293" i="29" a="1"/>
  <c r="AO1292" i="29" a="1"/>
  <c r="AD1256" i="29" a="1"/>
  <c r="Y1239" i="29" a="1"/>
  <c r="AO1238" i="29" a="1"/>
  <c r="AE1202" i="29" a="1"/>
  <c r="AD1202" i="29" a="1"/>
  <c r="AE1148" i="29" a="1"/>
  <c r="Y1185" i="29" a="1"/>
  <c r="AO1184" i="29" a="1"/>
  <c r="AD1148" i="29" a="1"/>
  <c r="Y1131" i="29" a="1"/>
  <c r="AO1130" i="29" a="1"/>
  <c r="AE1094" i="29" a="1"/>
  <c r="AD1094" i="29" a="1"/>
  <c r="Y1077" i="29" a="1"/>
  <c r="AO1076" i="29" a="1"/>
  <c r="AD1040" i="29" a="1"/>
  <c r="AE1040" i="29" a="1"/>
  <c r="Y1023" i="29" a="1"/>
  <c r="AO1022" i="29" a="1"/>
  <c r="AD986" i="29" a="1"/>
  <c r="AE986" i="29" a="1"/>
  <c r="AD932" i="29" a="1"/>
  <c r="Y969" i="29" a="1"/>
  <c r="AO968" i="29" a="1"/>
  <c r="AE932" i="29" a="1"/>
  <c r="Y915" i="29" a="1"/>
  <c r="AO914" i="29" a="1"/>
  <c r="AE878" i="29" a="1"/>
  <c r="AD878" i="29" a="1"/>
  <c r="AE824" i="29" a="1"/>
  <c r="Y861" i="29" a="1"/>
  <c r="AO860" i="29" a="1"/>
  <c r="AD824" i="29" a="1"/>
  <c r="AD716" i="29" a="1"/>
  <c r="Y754" i="29" a="1"/>
  <c r="AO753" i="29" a="1"/>
  <c r="AE716" i="29" a="1"/>
  <c r="Y699" i="29" a="1"/>
  <c r="AO698" i="29" a="1"/>
  <c r="AD662" i="29" a="1"/>
  <c r="AE662" i="29" a="1"/>
  <c r="Y645" i="29" a="1"/>
  <c r="AO644" i="29" a="1"/>
  <c r="AD608" i="29" a="1"/>
  <c r="AE608" i="29" a="1"/>
  <c r="AD554" i="29" a="1"/>
  <c r="Y591" i="29" a="1"/>
  <c r="AO590" i="29" a="1"/>
  <c r="AE554" i="29" a="1"/>
  <c r="AE500" i="29" a="1"/>
  <c r="Y537" i="29" a="1"/>
  <c r="AO536" i="29" a="1"/>
  <c r="AD500" i="29" a="1"/>
  <c r="Y483" i="29" a="1"/>
  <c r="AO482" i="29" a="1"/>
  <c r="AE446" i="29" a="1"/>
  <c r="AD446" i="29" a="1"/>
  <c r="AD392" i="29" a="1"/>
  <c r="Y429" i="29" a="1"/>
  <c r="AO428" i="29" a="1"/>
  <c r="AE392" i="29" a="1"/>
  <c r="AE338" i="29" a="1"/>
  <c r="Y375" i="29" a="1"/>
  <c r="AO374" i="29" a="1"/>
  <c r="AD338" i="29" a="1"/>
  <c r="AD284" i="29" a="1"/>
  <c r="Y321" i="29" a="1"/>
  <c r="AO320" i="29" a="1"/>
  <c r="AE284" i="29" a="1"/>
  <c r="AD230" i="29" a="1"/>
  <c r="Y267" i="29" a="1"/>
  <c r="AO266" i="29" a="1"/>
  <c r="AE230" i="29" a="1"/>
  <c r="AE176" i="29" a="1"/>
  <c r="AD176" i="29" a="1"/>
  <c r="Y213" i="29" a="1"/>
  <c r="AO212" i="29" a="1"/>
  <c r="Y159" i="29" a="1"/>
  <c r="AO158" i="29" a="1"/>
  <c r="AE122" i="29" a="1"/>
  <c r="AD122" i="29" a="1"/>
  <c r="AC71" i="29" a="1"/>
  <c r="Y108" i="29" a="1"/>
  <c r="AO107" i="29" a="1"/>
  <c r="AR108" i="29" a="1"/>
  <c r="AQ108" i="29" a="1"/>
  <c r="AP108" i="29" a="1"/>
  <c r="AP159" i="29" a="1"/>
  <c r="AQ159" i="29" a="1"/>
  <c r="AR159" i="29" a="1"/>
  <c r="AQ213" i="29" a="1"/>
  <c r="AR213" i="29" a="1"/>
  <c r="AP213" i="29" a="1"/>
  <c r="AP267" i="29" a="1"/>
  <c r="AQ267" i="29" a="1"/>
  <c r="AR267" i="29" a="1"/>
  <c r="AQ321" i="29" a="1"/>
  <c r="AR321" i="29" a="1"/>
  <c r="AP321" i="29" a="1"/>
  <c r="AP375" i="29" a="1"/>
  <c r="AQ375" i="29" a="1"/>
  <c r="AR375" i="29" a="1"/>
  <c r="AR429" i="29" a="1"/>
  <c r="AP429" i="29" a="1"/>
  <c r="AQ429" i="29" a="1"/>
  <c r="AP483" i="29" a="1"/>
  <c r="AQ483" i="29" a="1"/>
  <c r="AR483" i="29" a="1"/>
  <c r="AR537" i="29" a="1"/>
  <c r="AP537" i="29" a="1"/>
  <c r="AQ537" i="29" a="1"/>
  <c r="AP591" i="29" a="1"/>
  <c r="AQ591" i="29" a="1"/>
  <c r="AR591" i="29" a="1"/>
  <c r="AR645" i="29" a="1"/>
  <c r="AP645" i="29" a="1"/>
  <c r="AQ645" i="29" a="1"/>
  <c r="AP699" i="29" a="1"/>
  <c r="AQ699" i="29" a="1"/>
  <c r="AR699" i="29" a="1"/>
  <c r="AR754" i="29" a="1"/>
  <c r="AQ754" i="29" a="1"/>
  <c r="AP754" i="29" a="1"/>
  <c r="AP861" i="29" a="1"/>
  <c r="AQ861" i="29" a="1"/>
  <c r="AR861" i="29" a="1"/>
  <c r="AP915" i="29" a="1"/>
  <c r="AQ915" i="29" a="1"/>
  <c r="AR915" i="29" a="1"/>
  <c r="AP969" i="29" a="1"/>
  <c r="AQ969" i="29" a="1"/>
  <c r="AR969" i="29" a="1"/>
  <c r="AQ1023" i="29" a="1"/>
  <c r="AR1023" i="29" a="1"/>
  <c r="AP1023" i="29" a="1"/>
  <c r="AR1077" i="29" a="1"/>
  <c r="AP1077" i="29" a="1"/>
  <c r="AQ1077" i="29" a="1"/>
  <c r="AP1131" i="29" a="1"/>
  <c r="AQ1131" i="29" a="1"/>
  <c r="AR1131" i="29" a="1"/>
  <c r="AP1185" i="29" a="1"/>
  <c r="AQ1185" i="29" a="1"/>
  <c r="AR1185" i="29" a="1"/>
  <c r="AP1239" i="29" a="1"/>
  <c r="AQ1239" i="29" a="1"/>
  <c r="AR1239" i="29" a="1"/>
  <c r="AP1293" i="29" a="1"/>
  <c r="AQ1293" i="29" a="1"/>
  <c r="AR1293" i="29" a="1"/>
  <c r="AQ1347" i="29" a="1"/>
  <c r="AR1347" i="29" a="1"/>
  <c r="AP1347" i="29" a="1"/>
  <c r="AP1401" i="29" a="1"/>
  <c r="AR1401" i="29" a="1"/>
  <c r="AQ1401" i="29" a="1"/>
  <c r="AQ1455" i="29" a="1"/>
  <c r="AP1455" i="29" a="1"/>
  <c r="AR1455" i="29" a="1"/>
  <c r="AR1509" i="29" a="1"/>
  <c r="AP1509" i="29" a="1"/>
  <c r="AQ1509" i="29" a="1"/>
  <c r="AP1563" i="29" a="1"/>
  <c r="AQ1563" i="29" a="1"/>
  <c r="AR1563" i="29" a="1"/>
  <c r="AR1617" i="29" a="1"/>
  <c r="AP1617" i="29" a="1"/>
  <c r="AQ1617" i="29" a="1"/>
  <c r="AQ1671" i="29" a="1"/>
  <c r="AR1671" i="29" a="1"/>
  <c r="AP1671" i="29" a="1"/>
  <c r="AP1725" i="29" a="1"/>
  <c r="AQ1725" i="29" a="1"/>
  <c r="AR1725" i="29" a="1"/>
  <c r="AQ1779" i="29" a="1"/>
  <c r="AR1779" i="29" a="1"/>
  <c r="AP1779" i="29" a="1"/>
  <c r="AQ1833" i="29" a="1"/>
  <c r="AR1833" i="29" a="1"/>
  <c r="AP1833" i="29" a="1"/>
  <c r="AQ1887" i="29" a="1"/>
  <c r="AR1887" i="29" a="1"/>
  <c r="AP1887" i="29" a="1"/>
  <c r="AR1941" i="29" a="1"/>
  <c r="AP1941" i="29" a="1"/>
  <c r="AQ1941" i="29" a="1"/>
  <c r="AQ1995" i="29" a="1"/>
  <c r="AR1995" i="29" a="1"/>
  <c r="AP1995" i="29" a="1"/>
  <c r="AR2049" i="29" a="1"/>
  <c r="AP2049" i="29" a="1"/>
  <c r="AQ2049" i="29" a="1"/>
  <c r="AR2103" i="29" a="1"/>
  <c r="AP2103" i="29" a="1"/>
  <c r="AQ2103" i="29" a="1"/>
  <c r="AQ2157" i="29" a="1"/>
  <c r="AR2157" i="29" a="1"/>
  <c r="AP2157" i="29" a="1"/>
  <c r="AD2174" i="29" a="1"/>
  <c r="AE2174" i="29" a="1"/>
  <c r="AR2212" i="29" a="1"/>
  <c r="AQ2212" i="29" a="1"/>
  <c r="AP2212" i="29" a="1"/>
  <c r="AP2319" i="29" a="1"/>
  <c r="AQ2319" i="29" a="1"/>
  <c r="AR2319" i="29" a="1"/>
  <c r="AP2373" i="29" a="1"/>
  <c r="AQ2373" i="29" a="1"/>
  <c r="AR2373" i="29" a="1"/>
  <c r="AP2427" i="29" a="1"/>
  <c r="AR2427" i="29" a="1"/>
  <c r="AQ2427" i="29" a="1"/>
  <c r="AP2481" i="29" a="1"/>
  <c r="AQ2481" i="29" a="1"/>
  <c r="AR2481" i="29" a="1"/>
  <c r="AQ2535" i="29" a="1"/>
  <c r="AR2535" i="29" a="1"/>
  <c r="AP2535" i="29" a="1"/>
  <c r="AP2589" i="29" a="1"/>
  <c r="AQ2589" i="29" a="1"/>
  <c r="AR2589" i="29" a="1"/>
  <c r="AP2643" i="29" a="1"/>
  <c r="AQ2643" i="29" a="1"/>
  <c r="AR2643" i="29" a="1"/>
  <c r="AQ2697" i="29" a="1"/>
  <c r="AR2697" i="29" a="1"/>
  <c r="AP2697" i="29" a="1"/>
  <c r="AP2697" i="29" l="1"/>
  <c r="AR2697" i="29"/>
  <c r="AQ2697" i="29"/>
  <c r="AE2660" i="29"/>
  <c r="AO2696" i="29"/>
  <c r="Y2697" i="29"/>
  <c r="AD2660" i="29"/>
  <c r="AS2659" i="29" a="1"/>
  <c r="AS2659" i="29" s="1"/>
  <c r="U2660" i="29"/>
  <c r="AR2643" i="29"/>
  <c r="AQ2643" i="29"/>
  <c r="AP2643" i="29"/>
  <c r="AE2606" i="29"/>
  <c r="AO2642" i="29"/>
  <c r="Y2643" i="29"/>
  <c r="AD2606" i="29"/>
  <c r="AS2605" i="29" a="1"/>
  <c r="AS2605" i="29" s="1"/>
  <c r="U2606" i="29"/>
  <c r="AR2589" i="29"/>
  <c r="AQ2589" i="29"/>
  <c r="AP2589" i="29"/>
  <c r="AD2552" i="29"/>
  <c r="AE2552" i="29"/>
  <c r="AO2588" i="29"/>
  <c r="Y2589" i="29"/>
  <c r="AS2551" i="29" a="1"/>
  <c r="AS2551" i="29" s="1"/>
  <c r="U2552" i="29"/>
  <c r="AP2535" i="29"/>
  <c r="AR2535" i="29"/>
  <c r="AQ2535" i="29"/>
  <c r="AD2498" i="29"/>
  <c r="AO2534" i="29"/>
  <c r="Y2535" i="29"/>
  <c r="AE2498" i="29"/>
  <c r="AS2497" i="29" a="1"/>
  <c r="AS2497" i="29" s="1"/>
  <c r="U2498" i="29"/>
  <c r="AR2481" i="29"/>
  <c r="AQ2481" i="29"/>
  <c r="AP2481" i="29"/>
  <c r="AD2444" i="29"/>
  <c r="AO2480" i="29"/>
  <c r="Y2481" i="29"/>
  <c r="AE2444" i="29"/>
  <c r="AS2443" i="29" a="1"/>
  <c r="AS2443" i="29" s="1"/>
  <c r="U2444" i="29"/>
  <c r="AQ2427" i="29"/>
  <c r="AR2427" i="29"/>
  <c r="AP2427" i="29"/>
  <c r="AE2390" i="29"/>
  <c r="AO2426" i="29"/>
  <c r="Y2427" i="29"/>
  <c r="AD2390" i="29"/>
  <c r="AS2389" i="29" a="1"/>
  <c r="AS2389" i="29" s="1"/>
  <c r="U2390" i="29"/>
  <c r="AR2373" i="29"/>
  <c r="AQ2373" i="29"/>
  <c r="AP2373" i="29"/>
  <c r="AE2336" i="29"/>
  <c r="AO2372" i="29"/>
  <c r="Y2373" i="29"/>
  <c r="AD2336" i="29"/>
  <c r="AS2335" i="29" a="1"/>
  <c r="AS2335" i="29" s="1"/>
  <c r="U2336" i="29"/>
  <c r="AR2319" i="29"/>
  <c r="AQ2319" i="29"/>
  <c r="AP2319" i="29"/>
  <c r="AD2282" i="29"/>
  <c r="AO2318" i="29"/>
  <c r="Y2319" i="29"/>
  <c r="AE2282" i="29"/>
  <c r="AS2281" i="29" a="1"/>
  <c r="AS2281" i="29" s="1"/>
  <c r="U2282" i="29"/>
  <c r="AP2212" i="29"/>
  <c r="AQ2212" i="29"/>
  <c r="AR2212" i="29"/>
  <c r="AE2174" i="29"/>
  <c r="AD2174" i="29"/>
  <c r="AO2211" i="29"/>
  <c r="Y2212" i="29"/>
  <c r="AS2173" i="29" a="1"/>
  <c r="AS2173" i="29" s="1"/>
  <c r="U2174" i="29"/>
  <c r="AP2157" i="29"/>
  <c r="AR2157" i="29"/>
  <c r="AQ2157" i="29"/>
  <c r="AD2120" i="29"/>
  <c r="AO2156" i="29"/>
  <c r="Y2157" i="29"/>
  <c r="AE2120" i="29"/>
  <c r="AS2119" i="29" a="1"/>
  <c r="AS2119" i="29" s="1"/>
  <c r="U2120" i="29"/>
  <c r="AQ2103" i="29"/>
  <c r="AP2103" i="29"/>
  <c r="AR2103" i="29"/>
  <c r="AD2066" i="29"/>
  <c r="AO2102" i="29"/>
  <c r="Y2103" i="29"/>
  <c r="AE2066" i="29"/>
  <c r="AS2065" i="29" a="1"/>
  <c r="AS2065" i="29" s="1"/>
  <c r="U2066" i="29"/>
  <c r="AQ2049" i="29"/>
  <c r="AP2049" i="29"/>
  <c r="AR2049" i="29"/>
  <c r="AO2048" i="29"/>
  <c r="Y2049" i="29"/>
  <c r="AE2012" i="29"/>
  <c r="AD2012" i="29"/>
  <c r="AS2011" i="29" a="1"/>
  <c r="AS2011" i="29" s="1"/>
  <c r="U2012" i="29"/>
  <c r="AP1995" i="29"/>
  <c r="AR1995" i="29"/>
  <c r="AQ1995" i="29"/>
  <c r="AD1958" i="29"/>
  <c r="AO1994" i="29"/>
  <c r="Y1995" i="29"/>
  <c r="AE1958" i="29"/>
  <c r="AS1957" i="29" a="1"/>
  <c r="AS1957" i="29" s="1"/>
  <c r="U1958" i="29"/>
  <c r="AQ1941" i="29"/>
  <c r="AP1941" i="29"/>
  <c r="AR1941" i="29"/>
  <c r="AD1904" i="29"/>
  <c r="AE1904" i="29"/>
  <c r="AO1940" i="29"/>
  <c r="Y1941" i="29"/>
  <c r="AS1903" i="29" a="1"/>
  <c r="AS1903" i="29" s="1"/>
  <c r="U1904" i="29"/>
  <c r="AP1887" i="29"/>
  <c r="AR1887" i="29"/>
  <c r="AQ1887" i="29"/>
  <c r="AE1850" i="29"/>
  <c r="AO1886" i="29"/>
  <c r="Y1887" i="29"/>
  <c r="AD1850" i="29"/>
  <c r="AS1849" i="29" a="1"/>
  <c r="AS1849" i="29" s="1"/>
  <c r="U1850" i="29"/>
  <c r="AP1833" i="29"/>
  <c r="AR1833" i="29"/>
  <c r="AQ1833" i="29"/>
  <c r="AO1832" i="29"/>
  <c r="Y1833" i="29"/>
  <c r="AE1796" i="29"/>
  <c r="AD1796" i="29"/>
  <c r="AS1795" i="29" a="1"/>
  <c r="AS1795" i="29" s="1"/>
  <c r="U1796" i="29"/>
  <c r="AP1779" i="29"/>
  <c r="AR1779" i="29"/>
  <c r="AQ1779" i="29"/>
  <c r="AD1742" i="29"/>
  <c r="AE1742" i="29"/>
  <c r="AO1778" i="29"/>
  <c r="Y1779" i="29"/>
  <c r="AS1741" i="29" a="1"/>
  <c r="AS1741" i="29" s="1"/>
  <c r="U1742" i="29"/>
  <c r="AR1725" i="29"/>
  <c r="AQ1725" i="29"/>
  <c r="AP1725" i="29"/>
  <c r="AE1688" i="29"/>
  <c r="AO1724" i="29"/>
  <c r="Y1725" i="29"/>
  <c r="AD1688" i="29"/>
  <c r="AS1687" i="29" a="1"/>
  <c r="AS1687" i="29" s="1"/>
  <c r="U1688" i="29"/>
  <c r="AP1671" i="29"/>
  <c r="AR1671" i="29"/>
  <c r="AQ1671" i="29"/>
  <c r="AD1634" i="29"/>
  <c r="AO1670" i="29"/>
  <c r="Y1671" i="29"/>
  <c r="AE1634" i="29"/>
  <c r="AS1633" i="29" a="1"/>
  <c r="AS1633" i="29" s="1"/>
  <c r="U1634" i="29"/>
  <c r="AQ1617" i="29"/>
  <c r="AP1617" i="29"/>
  <c r="AR1617" i="29"/>
  <c r="AD1580" i="29"/>
  <c r="AE1580" i="29"/>
  <c r="AO1616" i="29"/>
  <c r="Y1617" i="29"/>
  <c r="AS1579" i="29" a="1"/>
  <c r="AS1579" i="29" s="1"/>
  <c r="U1580" i="29"/>
  <c r="AR1563" i="29"/>
  <c r="AQ1563" i="29"/>
  <c r="AP1563" i="29"/>
  <c r="AD1526" i="29"/>
  <c r="AO1562" i="29"/>
  <c r="Y1563" i="29"/>
  <c r="AE1526" i="29"/>
  <c r="AS1525" i="29" a="1"/>
  <c r="AS1525" i="29" s="1"/>
  <c r="U1526" i="29"/>
  <c r="AQ1509" i="29"/>
  <c r="AP1509" i="29"/>
  <c r="AR1509" i="29"/>
  <c r="AD1472" i="29"/>
  <c r="AO1508" i="29"/>
  <c r="Y1509" i="29"/>
  <c r="AE1472" i="29"/>
  <c r="AS1471" i="29" a="1"/>
  <c r="AS1471" i="29" s="1"/>
  <c r="U1472" i="29"/>
  <c r="AR1455" i="29"/>
  <c r="AP1455" i="29"/>
  <c r="AQ1455" i="29"/>
  <c r="AE1418" i="29"/>
  <c r="AD1418" i="29"/>
  <c r="AO1454" i="29"/>
  <c r="Y1455" i="29"/>
  <c r="AS1417" i="29" a="1"/>
  <c r="AS1417" i="29" s="1"/>
  <c r="U1418" i="29"/>
  <c r="AQ1401" i="29"/>
  <c r="AR1401" i="29"/>
  <c r="AP1401" i="29"/>
  <c r="AO1400" i="29"/>
  <c r="Y1401" i="29"/>
  <c r="AE1364" i="29"/>
  <c r="AD1364" i="29"/>
  <c r="AS1363" i="29" a="1"/>
  <c r="AS1363" i="29" s="1"/>
  <c r="U1364" i="29"/>
  <c r="AP1347" i="29"/>
  <c r="AR1347" i="29"/>
  <c r="AQ1347" i="29"/>
  <c r="AD1310" i="29"/>
  <c r="AE1310" i="29"/>
  <c r="AO1346" i="29"/>
  <c r="Y1347" i="29"/>
  <c r="AS1309" i="29" a="1"/>
  <c r="AS1309" i="29" s="1"/>
  <c r="U1310" i="29"/>
  <c r="AR1293" i="29"/>
  <c r="AQ1293" i="29"/>
  <c r="AP1293" i="29"/>
  <c r="AD1256" i="29"/>
  <c r="AO1292" i="29"/>
  <c r="Y1293" i="29"/>
  <c r="AE1256" i="29"/>
  <c r="AS1255" i="29" a="1"/>
  <c r="AS1255" i="29" s="1"/>
  <c r="U1256" i="29"/>
  <c r="AR1239" i="29"/>
  <c r="AQ1239" i="29"/>
  <c r="AP1239" i="29"/>
  <c r="AD1202" i="29"/>
  <c r="AE1202" i="29"/>
  <c r="AO1238" i="29"/>
  <c r="Y1239" i="29"/>
  <c r="AS1201" i="29" a="1"/>
  <c r="AS1201" i="29" s="1"/>
  <c r="U1202" i="29"/>
  <c r="AR1185" i="29"/>
  <c r="AQ1185" i="29"/>
  <c r="AP1185" i="29"/>
  <c r="AD1148" i="29"/>
  <c r="AO1184" i="29"/>
  <c r="Y1185" i="29"/>
  <c r="AE1148" i="29"/>
  <c r="AS1147" i="29" a="1"/>
  <c r="AS1147" i="29" s="1"/>
  <c r="U1148" i="29"/>
  <c r="AR1131" i="29"/>
  <c r="AQ1131" i="29"/>
  <c r="AP1131" i="29"/>
  <c r="AD1094" i="29"/>
  <c r="AE1094" i="29"/>
  <c r="AO1130" i="29"/>
  <c r="Y1131" i="29"/>
  <c r="AS1093" i="29" a="1"/>
  <c r="AS1093" i="29" s="1"/>
  <c r="U1094" i="29"/>
  <c r="AQ1077" i="29"/>
  <c r="AP1077" i="29"/>
  <c r="AR1077" i="29"/>
  <c r="AE1040" i="29"/>
  <c r="AD1040" i="29"/>
  <c r="AO1076" i="29"/>
  <c r="Y1077" i="29"/>
  <c r="AS1039" i="29" a="1"/>
  <c r="AS1039" i="29" s="1"/>
  <c r="U1040" i="29"/>
  <c r="AP1023" i="29"/>
  <c r="AR1023" i="29"/>
  <c r="AQ1023" i="29"/>
  <c r="AE986" i="29"/>
  <c r="AD986" i="29"/>
  <c r="AO1022" i="29"/>
  <c r="Y1023" i="29"/>
  <c r="AS985" i="29" a="1"/>
  <c r="AS985" i="29" s="1"/>
  <c r="U986" i="29"/>
  <c r="AR969" i="29"/>
  <c r="AQ969" i="29"/>
  <c r="AP969" i="29"/>
  <c r="AE932" i="29"/>
  <c r="AO968" i="29"/>
  <c r="Y969" i="29"/>
  <c r="AD932" i="29"/>
  <c r="AS931" i="29" a="1"/>
  <c r="AS931" i="29" s="1"/>
  <c r="U932" i="29"/>
  <c r="AR915" i="29"/>
  <c r="AQ915" i="29"/>
  <c r="AP915" i="29"/>
  <c r="AD878" i="29"/>
  <c r="AE878" i="29"/>
  <c r="AO914" i="29"/>
  <c r="Y915" i="29"/>
  <c r="AS877" i="29" a="1"/>
  <c r="AS877" i="29" s="1"/>
  <c r="U878" i="29"/>
  <c r="AR861" i="29"/>
  <c r="AQ861" i="29"/>
  <c r="AP861" i="29"/>
  <c r="AD824" i="29"/>
  <c r="AO860" i="29"/>
  <c r="Y861" i="29"/>
  <c r="AE824" i="29"/>
  <c r="AS823" i="29" a="1"/>
  <c r="AS823" i="29" s="1"/>
  <c r="U824" i="29"/>
  <c r="AP754" i="29"/>
  <c r="AQ754" i="29"/>
  <c r="AR754" i="29"/>
  <c r="AE716" i="29"/>
  <c r="AO753" i="29"/>
  <c r="Y754" i="29"/>
  <c r="AD716" i="29"/>
  <c r="AS715" i="29" a="1"/>
  <c r="AS715" i="29" s="1"/>
  <c r="U716" i="29"/>
  <c r="AR699" i="29"/>
  <c r="AQ699" i="29"/>
  <c r="AP699" i="29"/>
  <c r="AE662" i="29"/>
  <c r="AD662" i="29"/>
  <c r="AO698" i="29"/>
  <c r="Y699" i="29"/>
  <c r="AS661" i="29" a="1"/>
  <c r="AS661" i="29" s="1"/>
  <c r="U662" i="29"/>
  <c r="AQ645" i="29"/>
  <c r="AP645" i="29"/>
  <c r="AR645" i="29"/>
  <c r="AE608" i="29"/>
  <c r="AD608" i="29"/>
  <c r="AO644" i="29"/>
  <c r="Y645" i="29"/>
  <c r="AS607" i="29" a="1"/>
  <c r="AS607" i="29" s="1"/>
  <c r="U608" i="29"/>
  <c r="AR591" i="29"/>
  <c r="AQ591" i="29"/>
  <c r="AP591" i="29"/>
  <c r="AE554" i="29"/>
  <c r="AO590" i="29"/>
  <c r="Y591" i="29"/>
  <c r="AD554" i="29"/>
  <c r="AS553" i="29" a="1"/>
  <c r="AS553" i="29" s="1"/>
  <c r="U554" i="29"/>
  <c r="AQ537" i="29"/>
  <c r="AP537" i="29"/>
  <c r="AR537" i="29"/>
  <c r="AD500" i="29"/>
  <c r="AO536" i="29"/>
  <c r="Y537" i="29"/>
  <c r="AE500" i="29"/>
  <c r="AS499" i="29" a="1"/>
  <c r="AS499" i="29" s="1"/>
  <c r="U500" i="29"/>
  <c r="AR483" i="29"/>
  <c r="AQ483" i="29"/>
  <c r="AP483" i="29"/>
  <c r="AD446" i="29"/>
  <c r="AE446" i="29"/>
  <c r="AO482" i="29"/>
  <c r="Y483" i="29"/>
  <c r="AS445" i="29" a="1"/>
  <c r="AS445" i="29" s="1"/>
  <c r="U446" i="29"/>
  <c r="AQ429" i="29"/>
  <c r="AP429" i="29"/>
  <c r="AR429" i="29"/>
  <c r="AE392" i="29"/>
  <c r="AO428" i="29"/>
  <c r="Y429" i="29"/>
  <c r="AD392" i="29"/>
  <c r="AS391" i="29" a="1"/>
  <c r="AS391" i="29" s="1"/>
  <c r="U392" i="29"/>
  <c r="AR375" i="29"/>
  <c r="AQ375" i="29"/>
  <c r="AP375" i="29"/>
  <c r="AD338" i="29"/>
  <c r="AO374" i="29"/>
  <c r="Y375" i="29"/>
  <c r="AE338" i="29"/>
  <c r="AS337" i="29" a="1"/>
  <c r="AS337" i="29" s="1"/>
  <c r="U338" i="29"/>
  <c r="AP321" i="29"/>
  <c r="AR321" i="29"/>
  <c r="AQ321" i="29"/>
  <c r="AE284" i="29"/>
  <c r="AO320" i="29"/>
  <c r="Y321" i="29"/>
  <c r="AD284" i="29"/>
  <c r="AS283" i="29" a="1"/>
  <c r="AS283" i="29" s="1"/>
  <c r="U284" i="29"/>
  <c r="AR267" i="29"/>
  <c r="AQ267" i="29"/>
  <c r="AP267" i="29"/>
  <c r="AE230" i="29"/>
  <c r="AO266" i="29"/>
  <c r="Y267" i="29"/>
  <c r="AD230" i="29"/>
  <c r="AS229" i="29" a="1"/>
  <c r="AS229" i="29" s="1"/>
  <c r="U230" i="29"/>
  <c r="AP213" i="29"/>
  <c r="AR213" i="29"/>
  <c r="AQ213" i="29"/>
  <c r="AO212" i="29"/>
  <c r="Y213" i="29"/>
  <c r="AD176" i="29"/>
  <c r="AE176" i="29"/>
  <c r="AS175" i="29" a="1"/>
  <c r="AS175" i="29" s="1"/>
  <c r="U176" i="29"/>
  <c r="AR159" i="29"/>
  <c r="AQ159" i="29"/>
  <c r="AP159" i="29"/>
  <c r="AD122" i="29"/>
  <c r="AE122" i="29"/>
  <c r="AO158" i="29"/>
  <c r="Y159" i="29"/>
  <c r="AS121" i="29" a="1"/>
  <c r="AS121" i="29" s="1"/>
  <c r="U122" i="29"/>
  <c r="AP108" i="29"/>
  <c r="AQ108" i="29"/>
  <c r="AR108" i="29"/>
  <c r="AO107" i="29"/>
  <c r="Y108" i="29"/>
  <c r="AC71" i="29"/>
  <c r="AG71" i="29" s="1"/>
  <c r="AH71" i="29" s="1"/>
  <c r="AU8" i="29"/>
  <c r="AJ8" i="29"/>
  <c r="AN8" i="29"/>
  <c r="X9" i="29" s="1"/>
  <c r="Y2698" i="29" a="1"/>
  <c r="AO2697" i="29" a="1"/>
  <c r="AC2660" i="29" a="1"/>
  <c r="Y2644" i="29" a="1"/>
  <c r="AO2643" i="29" a="1"/>
  <c r="AC2606" i="29" a="1"/>
  <c r="Y2590" i="29" a="1"/>
  <c r="AO2589" i="29" a="1"/>
  <c r="AC2552" i="29" a="1"/>
  <c r="Y2536" i="29" a="1"/>
  <c r="AO2535" i="29" a="1"/>
  <c r="AC2498" i="29" a="1"/>
  <c r="Y2482" i="29" a="1"/>
  <c r="AO2481" i="29" a="1"/>
  <c r="AC2444" i="29" a="1"/>
  <c r="Y2428" i="29" a="1"/>
  <c r="AO2427" i="29" a="1"/>
  <c r="AC2390" i="29" a="1"/>
  <c r="Y2374" i="29" a="1"/>
  <c r="AO2373" i="29" a="1"/>
  <c r="AC2336" i="29" a="1"/>
  <c r="Y2320" i="29" a="1"/>
  <c r="AO2319" i="29" a="1"/>
  <c r="AC2282" i="29" a="1"/>
  <c r="Y2213" i="29" a="1"/>
  <c r="AO2212" i="29" a="1"/>
  <c r="Y2158" i="29" a="1"/>
  <c r="AO2157" i="29" a="1"/>
  <c r="AC2120" i="29" a="1"/>
  <c r="Y2104" i="29" a="1"/>
  <c r="AO2103" i="29" a="1"/>
  <c r="AC2066" i="29" a="1"/>
  <c r="Y2050" i="29" a="1"/>
  <c r="AO2049" i="29" a="1"/>
  <c r="AC2012" i="29" a="1"/>
  <c r="Y1996" i="29" a="1"/>
  <c r="AO1995" i="29" a="1"/>
  <c r="AC1958" i="29" a="1"/>
  <c r="Y1942" i="29" a="1"/>
  <c r="AO1941" i="29" a="1"/>
  <c r="AC1904" i="29" a="1"/>
  <c r="Y1888" i="29" a="1"/>
  <c r="AO1887" i="29" a="1"/>
  <c r="AC1850" i="29" a="1"/>
  <c r="Y1834" i="29" a="1"/>
  <c r="AO1833" i="29" a="1"/>
  <c r="AC1796" i="29" a="1"/>
  <c r="AC1742" i="29" a="1"/>
  <c r="Y1780" i="29" a="1"/>
  <c r="AO1779" i="29" a="1"/>
  <c r="Y1726" i="29" a="1"/>
  <c r="AO1725" i="29" a="1"/>
  <c r="AC1688" i="29" a="1"/>
  <c r="Y1672" i="29" a="1"/>
  <c r="AO1671" i="29" a="1"/>
  <c r="AC1634" i="29" a="1"/>
  <c r="Y1618" i="29" a="1"/>
  <c r="AO1617" i="29" a="1"/>
  <c r="AC1580" i="29" a="1"/>
  <c r="Y1564" i="29" a="1"/>
  <c r="AO1563" i="29" a="1"/>
  <c r="AC1526" i="29" a="1"/>
  <c r="Y1510" i="29" a="1"/>
  <c r="AO1509" i="29" a="1"/>
  <c r="AC1472" i="29" a="1"/>
  <c r="Y1456" i="29" a="1"/>
  <c r="AO1455" i="29" a="1"/>
  <c r="AC1418" i="29" a="1"/>
  <c r="Y1402" i="29" a="1"/>
  <c r="AO1401" i="29" a="1"/>
  <c r="AC1364" i="29" a="1"/>
  <c r="AC1310" i="29" a="1"/>
  <c r="Y1348" i="29" a="1"/>
  <c r="AO1347" i="29" a="1"/>
  <c r="AC1256" i="29" a="1"/>
  <c r="Y1294" i="29" a="1"/>
  <c r="AO1293" i="29" a="1"/>
  <c r="Y1240" i="29" a="1"/>
  <c r="AO1239" i="29" a="1"/>
  <c r="AC1202" i="29" a="1"/>
  <c r="Y1186" i="29" a="1"/>
  <c r="AO1185" i="29" a="1"/>
  <c r="AC1148" i="29" a="1"/>
  <c r="AC1094" i="29" a="1"/>
  <c r="Y1132" i="29" a="1"/>
  <c r="AO1131" i="29" a="1"/>
  <c r="AC1040" i="29" a="1"/>
  <c r="Y1078" i="29" a="1"/>
  <c r="AO1077" i="29" a="1"/>
  <c r="Y1024" i="29" a="1"/>
  <c r="AO1023" i="29" a="1"/>
  <c r="AC986" i="29" a="1"/>
  <c r="Y970" i="29" a="1"/>
  <c r="AO969" i="29" a="1"/>
  <c r="AC932" i="29" a="1"/>
  <c r="Y916" i="29" a="1"/>
  <c r="AO915" i="29" a="1"/>
  <c r="AC878" i="29" a="1"/>
  <c r="AC824" i="29" a="1"/>
  <c r="Y862" i="29" a="1"/>
  <c r="AO861" i="29" a="1"/>
  <c r="Y755" i="29" a="1"/>
  <c r="AO754" i="29" a="1"/>
  <c r="AC716" i="29" a="1"/>
  <c r="Y700" i="29" a="1"/>
  <c r="AO699" i="29" a="1"/>
  <c r="AC662" i="29" a="1"/>
  <c r="Y646" i="29" a="1"/>
  <c r="AO645" i="29" a="1"/>
  <c r="AC608" i="29" a="1"/>
  <c r="Y592" i="29" a="1"/>
  <c r="AO591" i="29" a="1"/>
  <c r="AC554" i="29" a="1"/>
  <c r="AC500" i="29" a="1"/>
  <c r="Y538" i="29" a="1"/>
  <c r="AO537" i="29" a="1"/>
  <c r="AC446" i="29" a="1"/>
  <c r="Y484" i="29" a="1"/>
  <c r="AO483" i="29" a="1"/>
  <c r="AC392" i="29" a="1"/>
  <c r="Y430" i="29" a="1"/>
  <c r="AO429" i="29" a="1"/>
  <c r="Y376" i="29" a="1"/>
  <c r="AO375" i="29" a="1"/>
  <c r="AC338" i="29" a="1"/>
  <c r="Y322" i="29" a="1"/>
  <c r="AO321" i="29" a="1"/>
  <c r="AC284" i="29" a="1"/>
  <c r="Y268" i="29" a="1"/>
  <c r="AO267" i="29" a="1"/>
  <c r="AC230" i="29" a="1"/>
  <c r="Y214" i="29" a="1"/>
  <c r="AO213" i="29" a="1"/>
  <c r="AC176" i="29" a="1"/>
  <c r="Y160" i="29" a="1"/>
  <c r="AO159" i="29" a="1"/>
  <c r="AC122" i="29" a="1"/>
  <c r="Y109" i="29" a="1"/>
  <c r="AO108" i="29" a="1"/>
  <c r="AF9" i="29" a="1"/>
  <c r="AR109" i="29" a="1"/>
  <c r="AP109" i="29" a="1"/>
  <c r="AQ109" i="29" a="1"/>
  <c r="AQ160" i="29" a="1"/>
  <c r="AR160" i="29" a="1"/>
  <c r="AP160" i="29" a="1"/>
  <c r="AR214" i="29" a="1"/>
  <c r="AP214" i="29" a="1"/>
  <c r="AQ214" i="29" a="1"/>
  <c r="AQ268" i="29" a="1"/>
  <c r="AP268" i="29" a="1"/>
  <c r="AR268" i="29" a="1"/>
  <c r="AR322" i="29" a="1"/>
  <c r="AP322" i="29" a="1"/>
  <c r="AQ322" i="29" a="1"/>
  <c r="AP376" i="29" a="1"/>
  <c r="AQ376" i="29" a="1"/>
  <c r="AR376" i="29" a="1"/>
  <c r="AR430" i="29" a="1"/>
  <c r="AP430" i="29" a="1"/>
  <c r="AQ430" i="29" a="1"/>
  <c r="AP484" i="29" a="1"/>
  <c r="AQ484" i="29" a="1"/>
  <c r="AR484" i="29" a="1"/>
  <c r="AP538" i="29" a="1"/>
  <c r="AR538" i="29" a="1"/>
  <c r="AQ538" i="29" a="1"/>
  <c r="AP592" i="29" a="1"/>
  <c r="AQ592" i="29" a="1"/>
  <c r="AR592" i="29" a="1"/>
  <c r="AP646" i="29" a="1"/>
  <c r="AQ646" i="29" a="1"/>
  <c r="AR646" i="29" a="1"/>
  <c r="AP700" i="29" a="1"/>
  <c r="AQ700" i="29" a="1"/>
  <c r="AR700" i="29" a="1"/>
  <c r="AR755" i="29" a="1"/>
  <c r="AP755" i="29" a="1"/>
  <c r="AQ755" i="29" a="1"/>
  <c r="AQ862" i="29" a="1"/>
  <c r="AR862" i="29" a="1"/>
  <c r="AP862" i="29" a="1"/>
  <c r="AQ916" i="29" a="1"/>
  <c r="AR916" i="29" a="1"/>
  <c r="AP916" i="29" a="1"/>
  <c r="AQ970" i="29" a="1"/>
  <c r="AR970" i="29" a="1"/>
  <c r="AP970" i="29" a="1"/>
  <c r="AR1024" i="29" a="1"/>
  <c r="AP1024" i="29" a="1"/>
  <c r="AQ1024" i="29" a="1"/>
  <c r="AP1078" i="29" a="1"/>
  <c r="AQ1078" i="29" a="1"/>
  <c r="AR1078" i="29" a="1"/>
  <c r="AQ1132" i="29" a="1"/>
  <c r="AR1132" i="29" a="1"/>
  <c r="AP1132" i="29" a="1"/>
  <c r="AQ1186" i="29" a="1"/>
  <c r="AR1186" i="29" a="1"/>
  <c r="AP1186" i="29" a="1"/>
  <c r="AP1240" i="29" a="1"/>
  <c r="AQ1240" i="29" a="1"/>
  <c r="AR1240" i="29" a="1"/>
  <c r="AP1294" i="29" a="1"/>
  <c r="AQ1294" i="29" a="1"/>
  <c r="AR1294" i="29" a="1"/>
  <c r="AR1348" i="29" a="1"/>
  <c r="AP1348" i="29" a="1"/>
  <c r="AQ1348" i="29" a="1"/>
  <c r="AP1402" i="29" a="1"/>
  <c r="AR1402" i="29" a="1"/>
  <c r="AQ1402" i="29" a="1"/>
  <c r="AP1456" i="29" a="1"/>
  <c r="AQ1456" i="29" a="1"/>
  <c r="AR1456" i="29" a="1"/>
  <c r="AP1510" i="29" a="1"/>
  <c r="AR1510" i="29" a="1"/>
  <c r="AQ1510" i="29" a="1"/>
  <c r="AP1564" i="29" a="1"/>
  <c r="AQ1564" i="29" a="1"/>
  <c r="AR1564" i="29" a="1"/>
  <c r="AP1618" i="29" a="1"/>
  <c r="AQ1618" i="29" a="1"/>
  <c r="AR1618" i="29" a="1"/>
  <c r="AR1672" i="29" a="1"/>
  <c r="AP1672" i="29" a="1"/>
  <c r="AQ1672" i="29" a="1"/>
  <c r="AR1726" i="29" a="1"/>
  <c r="AQ1726" i="29" a="1"/>
  <c r="AP1726" i="29" a="1"/>
  <c r="AP1780" i="29" a="1"/>
  <c r="AR1780" i="29" a="1"/>
  <c r="AQ1780" i="29" a="1"/>
  <c r="AR1834" i="29" a="1"/>
  <c r="AP1834" i="29" a="1"/>
  <c r="AQ1834" i="29" a="1"/>
  <c r="AR1888" i="29" a="1"/>
  <c r="AP1888" i="29" a="1"/>
  <c r="AQ1888" i="29" a="1"/>
  <c r="AP1942" i="29" a="1"/>
  <c r="AQ1942" i="29" a="1"/>
  <c r="AR1942" i="29" a="1"/>
  <c r="AR1996" i="29" a="1"/>
  <c r="AP1996" i="29" a="1"/>
  <c r="AQ1996" i="29" a="1"/>
  <c r="AQ2050" i="29" a="1"/>
  <c r="AR2050" i="29" a="1"/>
  <c r="AP2050" i="29" a="1"/>
  <c r="AP2104" i="29" a="1"/>
  <c r="AR2104" i="29" a="1"/>
  <c r="AQ2104" i="29" a="1"/>
  <c r="AR2158" i="29" a="1"/>
  <c r="AP2158" i="29" a="1"/>
  <c r="AQ2158" i="29" a="1"/>
  <c r="AC2174" i="29" a="1"/>
  <c r="AR2213" i="29" a="1"/>
  <c r="AP2213" i="29" a="1"/>
  <c r="AQ2213" i="29" a="1"/>
  <c r="AP2320" i="29" a="1"/>
  <c r="AQ2320" i="29" a="1"/>
  <c r="AR2320" i="29" a="1"/>
  <c r="AR2374" i="29" a="1"/>
  <c r="AQ2374" i="29" a="1"/>
  <c r="AP2374" i="29" a="1"/>
  <c r="AQ2428" i="29" a="1"/>
  <c r="AR2428" i="29" a="1"/>
  <c r="AP2428" i="29" a="1"/>
  <c r="AQ2482" i="29" a="1"/>
  <c r="AR2482" i="29" a="1"/>
  <c r="AP2482" i="29" a="1"/>
  <c r="AR2536" i="29" a="1"/>
  <c r="AP2536" i="29" a="1"/>
  <c r="AQ2536" i="29" a="1"/>
  <c r="AP2590" i="29" a="1"/>
  <c r="AQ2590" i="29" a="1"/>
  <c r="AR2590" i="29" a="1"/>
  <c r="AP2644" i="29" a="1"/>
  <c r="AQ2644" i="29" a="1"/>
  <c r="AR2644" i="29" a="1"/>
  <c r="AR2698" i="29" a="1"/>
  <c r="AP2698" i="29" a="1"/>
  <c r="AQ2698" i="29" a="1"/>
  <c r="AQ2698" i="29" l="1"/>
  <c r="AP2698" i="29"/>
  <c r="AR2698" i="29"/>
  <c r="AC2660" i="29"/>
  <c r="AG2660" i="29" s="1"/>
  <c r="AH2660" i="29" s="1"/>
  <c r="AO2697" i="29"/>
  <c r="Y2698" i="29"/>
  <c r="AR2644" i="29"/>
  <c r="AQ2644" i="29"/>
  <c r="AP2644" i="29"/>
  <c r="AC2606" i="29"/>
  <c r="AG2606" i="29" s="1"/>
  <c r="AH2606" i="29" s="1"/>
  <c r="AO2643" i="29"/>
  <c r="Y2644" i="29"/>
  <c r="AR2590" i="29"/>
  <c r="AQ2590" i="29"/>
  <c r="AP2590" i="29"/>
  <c r="AC2552" i="29"/>
  <c r="AG2552" i="29" s="1"/>
  <c r="AH2552" i="29" s="1"/>
  <c r="AO2589" i="29"/>
  <c r="Y2590" i="29"/>
  <c r="AQ2536" i="29"/>
  <c r="AP2536" i="29"/>
  <c r="AR2536" i="29"/>
  <c r="AC2498" i="29"/>
  <c r="AG2498" i="29" s="1"/>
  <c r="AH2498" i="29" s="1"/>
  <c r="AO2535" i="29"/>
  <c r="Y2536" i="29"/>
  <c r="AP2482" i="29"/>
  <c r="AR2482" i="29"/>
  <c r="AQ2482" i="29"/>
  <c r="AC2444" i="29"/>
  <c r="AG2444" i="29" s="1"/>
  <c r="AH2444" i="29" s="1"/>
  <c r="AO2481" i="29"/>
  <c r="Y2482" i="29"/>
  <c r="AP2428" i="29"/>
  <c r="AR2428" i="29"/>
  <c r="AQ2428" i="29"/>
  <c r="AC2390" i="29"/>
  <c r="AG2390" i="29" s="1"/>
  <c r="AH2390" i="29" s="1"/>
  <c r="AO2427" i="29"/>
  <c r="Y2428" i="29"/>
  <c r="AP2374" i="29"/>
  <c r="AQ2374" i="29"/>
  <c r="AR2374" i="29"/>
  <c r="AC2336" i="29"/>
  <c r="AG2336" i="29" s="1"/>
  <c r="AH2336" i="29" s="1"/>
  <c r="AO2373" i="29"/>
  <c r="Y2374" i="29"/>
  <c r="AR2320" i="29"/>
  <c r="AQ2320" i="29"/>
  <c r="AP2320" i="29"/>
  <c r="AC2282" i="29"/>
  <c r="AG2282" i="29" s="1"/>
  <c r="AH2282" i="29" s="1"/>
  <c r="AO2319" i="29"/>
  <c r="Y2320" i="29"/>
  <c r="AQ2213" i="29"/>
  <c r="AP2213" i="29"/>
  <c r="AR2213" i="29"/>
  <c r="AC2174" i="29"/>
  <c r="AG2174" i="29" s="1"/>
  <c r="AH2174" i="29" s="1"/>
  <c r="AO2212" i="29"/>
  <c r="Y2213" i="29"/>
  <c r="AQ2158" i="29"/>
  <c r="AP2158" i="29"/>
  <c r="AR2158" i="29"/>
  <c r="AC2120" i="29"/>
  <c r="AG2120" i="29" s="1"/>
  <c r="AH2120" i="29" s="1"/>
  <c r="AO2157" i="29"/>
  <c r="Y2158" i="29"/>
  <c r="AQ2104" i="29"/>
  <c r="AR2104" i="29"/>
  <c r="AP2104" i="29"/>
  <c r="AC2066" i="29"/>
  <c r="AG2066" i="29" s="1"/>
  <c r="AH2066" i="29" s="1"/>
  <c r="AO2103" i="29"/>
  <c r="Y2104" i="29"/>
  <c r="AP2050" i="29"/>
  <c r="AR2050" i="29"/>
  <c r="AQ2050" i="29"/>
  <c r="AC2012" i="29"/>
  <c r="AG2012" i="29" s="1"/>
  <c r="AH2012" i="29" s="1"/>
  <c r="AO2049" i="29"/>
  <c r="Y2050" i="29"/>
  <c r="AQ1996" i="29"/>
  <c r="AP1996" i="29"/>
  <c r="AR1996" i="29"/>
  <c r="AC1958" i="29"/>
  <c r="AG1958" i="29" s="1"/>
  <c r="AH1958" i="29" s="1"/>
  <c r="AO1995" i="29"/>
  <c r="Y1996" i="29"/>
  <c r="AR1942" i="29"/>
  <c r="AQ1942" i="29"/>
  <c r="AP1942" i="29"/>
  <c r="AC1904" i="29"/>
  <c r="AG1904" i="29" s="1"/>
  <c r="AH1904" i="29" s="1"/>
  <c r="AO1941" i="29"/>
  <c r="Y1942" i="29"/>
  <c r="AQ1888" i="29"/>
  <c r="AP1888" i="29"/>
  <c r="AR1888" i="29"/>
  <c r="AC1850" i="29"/>
  <c r="AG1850" i="29" s="1"/>
  <c r="AH1850" i="29" s="1"/>
  <c r="AO1887" i="29"/>
  <c r="Y1888" i="29"/>
  <c r="AQ1834" i="29"/>
  <c r="AP1834" i="29"/>
  <c r="AR1834" i="29"/>
  <c r="AC1796" i="29"/>
  <c r="AG1796" i="29" s="1"/>
  <c r="AH1796" i="29" s="1"/>
  <c r="AO1833" i="29"/>
  <c r="Y1834" i="29"/>
  <c r="AQ1780" i="29"/>
  <c r="AR1780" i="29"/>
  <c r="AP1780" i="29"/>
  <c r="AO1779" i="29"/>
  <c r="Y1780" i="29"/>
  <c r="AC1742" i="29"/>
  <c r="AG1742" i="29" s="1"/>
  <c r="AH1742" i="29" s="1"/>
  <c r="AP1726" i="29"/>
  <c r="AQ1726" i="29"/>
  <c r="AR1726" i="29"/>
  <c r="AC1688" i="29"/>
  <c r="AG1688" i="29" s="1"/>
  <c r="AH1688" i="29" s="1"/>
  <c r="AO1725" i="29"/>
  <c r="Y1726" i="29"/>
  <c r="AQ1672" i="29"/>
  <c r="AP1672" i="29"/>
  <c r="AR1672" i="29"/>
  <c r="AC1634" i="29"/>
  <c r="AG1634" i="29" s="1"/>
  <c r="AH1634" i="29" s="1"/>
  <c r="AO1671" i="29"/>
  <c r="Y1672" i="29"/>
  <c r="AR1618" i="29"/>
  <c r="AQ1618" i="29"/>
  <c r="AP1618" i="29"/>
  <c r="AC1580" i="29"/>
  <c r="AG1580" i="29" s="1"/>
  <c r="AH1580" i="29" s="1"/>
  <c r="AO1617" i="29"/>
  <c r="Y1618" i="29"/>
  <c r="AR1564" i="29"/>
  <c r="AQ1564" i="29"/>
  <c r="AP1564" i="29"/>
  <c r="AC1526" i="29"/>
  <c r="AG1526" i="29" s="1"/>
  <c r="AH1526" i="29" s="1"/>
  <c r="AO1563" i="29"/>
  <c r="Y1564" i="29"/>
  <c r="AQ1510" i="29"/>
  <c r="AR1510" i="29"/>
  <c r="AP1510" i="29"/>
  <c r="AC1472" i="29"/>
  <c r="AG1472" i="29" s="1"/>
  <c r="AH1472" i="29" s="1"/>
  <c r="AO1509" i="29"/>
  <c r="Y1510" i="29"/>
  <c r="AR1456" i="29"/>
  <c r="AQ1456" i="29"/>
  <c r="AP1456" i="29"/>
  <c r="AC1418" i="29"/>
  <c r="AG1418" i="29" s="1"/>
  <c r="AH1418" i="29" s="1"/>
  <c r="AO1455" i="29"/>
  <c r="Y1456" i="29"/>
  <c r="AQ1402" i="29"/>
  <c r="AR1402" i="29"/>
  <c r="AP1402" i="29"/>
  <c r="AC1364" i="29"/>
  <c r="AG1364" i="29" s="1"/>
  <c r="AH1364" i="29" s="1"/>
  <c r="AO1401" i="29"/>
  <c r="Y1402" i="29"/>
  <c r="AQ1348" i="29"/>
  <c r="AP1348" i="29"/>
  <c r="AR1348" i="29"/>
  <c r="AO1347" i="29"/>
  <c r="Y1348" i="29"/>
  <c r="AC1310" i="29"/>
  <c r="AG1310" i="29" s="1"/>
  <c r="AH1310" i="29" s="1"/>
  <c r="AR1294" i="29"/>
  <c r="AQ1294" i="29"/>
  <c r="AP1294" i="29"/>
  <c r="AO1293" i="29"/>
  <c r="Y1294" i="29"/>
  <c r="AC1256" i="29"/>
  <c r="AG1256" i="29" s="1"/>
  <c r="AH1256" i="29" s="1"/>
  <c r="AR1240" i="29"/>
  <c r="AQ1240" i="29"/>
  <c r="AP1240" i="29"/>
  <c r="AC1202" i="29"/>
  <c r="AG1202" i="29" s="1"/>
  <c r="AH1202" i="29" s="1"/>
  <c r="AO1239" i="29"/>
  <c r="Y1240" i="29"/>
  <c r="AP1186" i="29"/>
  <c r="AR1186" i="29"/>
  <c r="AQ1186" i="29"/>
  <c r="AC1148" i="29"/>
  <c r="AG1148" i="29" s="1"/>
  <c r="AH1148" i="29" s="1"/>
  <c r="AO1185" i="29"/>
  <c r="Y1186" i="29"/>
  <c r="AP1132" i="29"/>
  <c r="AR1132" i="29"/>
  <c r="AQ1132" i="29"/>
  <c r="AO1131" i="29"/>
  <c r="Y1132" i="29"/>
  <c r="AC1094" i="29"/>
  <c r="AG1094" i="29" s="1"/>
  <c r="AH1094" i="29" s="1"/>
  <c r="AR1078" i="29"/>
  <c r="AQ1078" i="29"/>
  <c r="AP1078" i="29"/>
  <c r="AO1077" i="29"/>
  <c r="Y1078" i="29"/>
  <c r="AC1040" i="29"/>
  <c r="AG1040" i="29" s="1"/>
  <c r="AH1040" i="29" s="1"/>
  <c r="AQ1024" i="29"/>
  <c r="AP1024" i="29"/>
  <c r="AR1024" i="29"/>
  <c r="AC986" i="29"/>
  <c r="AG986" i="29" s="1"/>
  <c r="AH986" i="29" s="1"/>
  <c r="AO1023" i="29"/>
  <c r="Y1024" i="29"/>
  <c r="AP970" i="29"/>
  <c r="AR970" i="29"/>
  <c r="AQ970" i="29"/>
  <c r="AC932" i="29"/>
  <c r="AG932" i="29" s="1"/>
  <c r="AH932" i="29" s="1"/>
  <c r="AO969" i="29"/>
  <c r="Y970" i="29"/>
  <c r="AP916" i="29"/>
  <c r="AR916" i="29"/>
  <c r="AQ916" i="29"/>
  <c r="AC878" i="29"/>
  <c r="AG878" i="29" s="1"/>
  <c r="AH878" i="29" s="1"/>
  <c r="AO915" i="29"/>
  <c r="Y916" i="29"/>
  <c r="AP862" i="29"/>
  <c r="AR862" i="29"/>
  <c r="AQ862" i="29"/>
  <c r="AO861" i="29"/>
  <c r="Y862" i="29"/>
  <c r="AC824" i="29"/>
  <c r="AG824" i="29" s="1"/>
  <c r="AH824" i="29" s="1"/>
  <c r="AQ755" i="29"/>
  <c r="AP755" i="29"/>
  <c r="AR755" i="29"/>
  <c r="AC716" i="29"/>
  <c r="AG716" i="29" s="1"/>
  <c r="AH716" i="29" s="1"/>
  <c r="AO754" i="29"/>
  <c r="Y755" i="29"/>
  <c r="AR700" i="29"/>
  <c r="AQ700" i="29"/>
  <c r="AP700" i="29"/>
  <c r="AC662" i="29"/>
  <c r="AG662" i="29" s="1"/>
  <c r="AH662" i="29" s="1"/>
  <c r="AO699" i="29"/>
  <c r="Y700" i="29"/>
  <c r="AR646" i="29"/>
  <c r="AQ646" i="29"/>
  <c r="AP646" i="29"/>
  <c r="AC608" i="29"/>
  <c r="AG608" i="29" s="1"/>
  <c r="AH608" i="29" s="1"/>
  <c r="AO645" i="29"/>
  <c r="Y646" i="29"/>
  <c r="AR592" i="29"/>
  <c r="AQ592" i="29"/>
  <c r="AP592" i="29"/>
  <c r="AC554" i="29"/>
  <c r="AG554" i="29" s="1"/>
  <c r="AH554" i="29" s="1"/>
  <c r="AO591" i="29"/>
  <c r="Y592" i="29"/>
  <c r="AQ538" i="29"/>
  <c r="AR538" i="29"/>
  <c r="AP538" i="29"/>
  <c r="AO537" i="29"/>
  <c r="Y538" i="29"/>
  <c r="AC500" i="29"/>
  <c r="AG500" i="29" s="1"/>
  <c r="AH500" i="29" s="1"/>
  <c r="AR484" i="29"/>
  <c r="AQ484" i="29"/>
  <c r="AP484" i="29"/>
  <c r="AO483" i="29"/>
  <c r="Y484" i="29"/>
  <c r="AC446" i="29"/>
  <c r="AG446" i="29" s="1"/>
  <c r="AH446" i="29" s="1"/>
  <c r="AQ430" i="29"/>
  <c r="AP430" i="29"/>
  <c r="AR430" i="29"/>
  <c r="AO429" i="29"/>
  <c r="Y430" i="29"/>
  <c r="AC392" i="29"/>
  <c r="AG392" i="29" s="1"/>
  <c r="AH392" i="29" s="1"/>
  <c r="AR376" i="29"/>
  <c r="AQ376" i="29"/>
  <c r="AP376" i="29"/>
  <c r="AC338" i="29"/>
  <c r="AG338" i="29" s="1"/>
  <c r="AH338" i="29" s="1"/>
  <c r="AO375" i="29"/>
  <c r="Y376" i="29"/>
  <c r="AQ322" i="29"/>
  <c r="AP322" i="29"/>
  <c r="AR322" i="29"/>
  <c r="AC284" i="29"/>
  <c r="AG284" i="29" s="1"/>
  <c r="AH284" i="29" s="1"/>
  <c r="AO321" i="29"/>
  <c r="Y322" i="29"/>
  <c r="AR268" i="29"/>
  <c r="AP268" i="29"/>
  <c r="AQ268" i="29"/>
  <c r="AC230" i="29"/>
  <c r="AG230" i="29" s="1"/>
  <c r="AH230" i="29" s="1"/>
  <c r="AO267" i="29"/>
  <c r="Y268" i="29"/>
  <c r="AQ214" i="29"/>
  <c r="AP214" i="29"/>
  <c r="AR214" i="29"/>
  <c r="AC176" i="29"/>
  <c r="AG176" i="29" s="1"/>
  <c r="AH176" i="29" s="1"/>
  <c r="AO213" i="29"/>
  <c r="Y214" i="29"/>
  <c r="AP160" i="29"/>
  <c r="AR160" i="29"/>
  <c r="AQ160" i="29"/>
  <c r="AC122" i="29"/>
  <c r="AG122" i="29" s="1"/>
  <c r="AH122" i="29" s="1"/>
  <c r="AO159" i="29"/>
  <c r="Y160" i="29"/>
  <c r="AQ109" i="29"/>
  <c r="AP109" i="29"/>
  <c r="AR109" i="29"/>
  <c r="AO108" i="29"/>
  <c r="Y109" i="29"/>
  <c r="AI71" i="29"/>
  <c r="AT71" i="29"/>
  <c r="AU71" i="29" s="1"/>
  <c r="AF9" i="29"/>
  <c r="AK8" i="29"/>
  <c r="AL8" i="29"/>
  <c r="V9" i="29" s="1"/>
  <c r="AM8" i="29"/>
  <c r="W9" i="29" s="1"/>
  <c r="Y2699" i="29" a="1"/>
  <c r="AO2698" i="29" a="1"/>
  <c r="Y2645" i="29" a="1"/>
  <c r="AO2644" i="29" a="1"/>
  <c r="Y2591" i="29" a="1"/>
  <c r="AO2590" i="29" a="1"/>
  <c r="Y2537" i="29" a="1"/>
  <c r="AO2536" i="29" a="1"/>
  <c r="Y2483" i="29" a="1"/>
  <c r="AO2482" i="29" a="1"/>
  <c r="Y2429" i="29" a="1"/>
  <c r="AO2428" i="29" a="1"/>
  <c r="Y2375" i="29" a="1"/>
  <c r="AO2374" i="29" a="1"/>
  <c r="Y2321" i="29" a="1"/>
  <c r="AO2320" i="29" a="1"/>
  <c r="Y2214" i="29" a="1"/>
  <c r="AO2213" i="29" a="1"/>
  <c r="Y2159" i="29" a="1"/>
  <c r="AO2158" i="29" a="1"/>
  <c r="Y2105" i="29" a="1"/>
  <c r="AO2104" i="29" a="1"/>
  <c r="Y2051" i="29" a="1"/>
  <c r="AO2050" i="29" a="1"/>
  <c r="Y1997" i="29" a="1"/>
  <c r="AO1996" i="29" a="1"/>
  <c r="Y1943" i="29" a="1"/>
  <c r="AO1942" i="29" a="1"/>
  <c r="Y1889" i="29" a="1"/>
  <c r="AO1888" i="29" a="1"/>
  <c r="Y1835" i="29" a="1"/>
  <c r="AO1834" i="29" a="1"/>
  <c r="Y1781" i="29" a="1"/>
  <c r="AO1780" i="29" a="1"/>
  <c r="Y1727" i="29" a="1"/>
  <c r="AO1726" i="29" a="1"/>
  <c r="Y1673" i="29" a="1"/>
  <c r="AO1672" i="29" a="1"/>
  <c r="Y1619" i="29" a="1"/>
  <c r="AO1618" i="29" a="1"/>
  <c r="Y1565" i="29" a="1"/>
  <c r="AO1564" i="29" a="1"/>
  <c r="Y1511" i="29" a="1"/>
  <c r="AO1510" i="29" a="1"/>
  <c r="Y1457" i="29" a="1"/>
  <c r="AO1456" i="29" a="1"/>
  <c r="Y1403" i="29" a="1"/>
  <c r="AO1402" i="29" a="1"/>
  <c r="Y1349" i="29" a="1"/>
  <c r="AO1348" i="29" a="1"/>
  <c r="Y1295" i="29" a="1"/>
  <c r="AO1294" i="29" a="1"/>
  <c r="Y1241" i="29" a="1"/>
  <c r="AO1240" i="29" a="1"/>
  <c r="Y1187" i="29" a="1"/>
  <c r="AO1186" i="29" a="1"/>
  <c r="Y1133" i="29" a="1"/>
  <c r="AO1132" i="29" a="1"/>
  <c r="Y1079" i="29" a="1"/>
  <c r="AO1078" i="29" a="1"/>
  <c r="Y1025" i="29" a="1"/>
  <c r="AO1024" i="29" a="1"/>
  <c r="Y971" i="29" a="1"/>
  <c r="AO970" i="29" a="1"/>
  <c r="Y917" i="29" a="1"/>
  <c r="AO916" i="29" a="1"/>
  <c r="Y863" i="29" a="1"/>
  <c r="AO862" i="29" a="1"/>
  <c r="Y756" i="29" a="1"/>
  <c r="AO755" i="29" a="1"/>
  <c r="Y701" i="29" a="1"/>
  <c r="AO700" i="29" a="1"/>
  <c r="Y647" i="29" a="1"/>
  <c r="AO646" i="29" a="1"/>
  <c r="Y593" i="29" a="1"/>
  <c r="AO592" i="29" a="1"/>
  <c r="Y539" i="29" a="1"/>
  <c r="AO538" i="29" a="1"/>
  <c r="Y485" i="29" a="1"/>
  <c r="AO484" i="29" a="1"/>
  <c r="Y431" i="29" a="1"/>
  <c r="AO430" i="29" a="1"/>
  <c r="Y377" i="29" a="1"/>
  <c r="AO376" i="29" a="1"/>
  <c r="Y323" i="29" a="1"/>
  <c r="AO322" i="29" a="1"/>
  <c r="Y269" i="29" a="1"/>
  <c r="AO268" i="29" a="1"/>
  <c r="Y215" i="29" a="1"/>
  <c r="AO214" i="29" a="1"/>
  <c r="Y161" i="29" a="1"/>
  <c r="AO160" i="29" a="1"/>
  <c r="Y110" i="29" a="1"/>
  <c r="AO109" i="29" a="1"/>
  <c r="AE9" i="29" a="1"/>
  <c r="AD9" i="29" a="1"/>
  <c r="AQ110" i="29" a="1"/>
  <c r="AP110" i="29" a="1"/>
  <c r="AR110" i="29" a="1"/>
  <c r="AR161" i="29" a="1"/>
  <c r="AP161" i="29" a="1"/>
  <c r="AQ161" i="29" a="1"/>
  <c r="AP215" i="29" a="1"/>
  <c r="AQ215" i="29" a="1"/>
  <c r="AR215" i="29" a="1"/>
  <c r="AQ269" i="29" a="1"/>
  <c r="AP269" i="29" a="1"/>
  <c r="AR269" i="29" a="1"/>
  <c r="AP323" i="29" a="1"/>
  <c r="AQ323" i="29" a="1"/>
  <c r="AR323" i="29" a="1"/>
  <c r="AQ377" i="29" a="1"/>
  <c r="AP377" i="29" a="1"/>
  <c r="AR377" i="29" a="1"/>
  <c r="AR431" i="29" a="1"/>
  <c r="AP431" i="29" a="1"/>
  <c r="AQ431" i="29" a="1"/>
  <c r="AR485" i="29" a="1"/>
  <c r="AP485" i="29" a="1"/>
  <c r="AQ485" i="29" a="1"/>
  <c r="AQ539" i="29" a="1"/>
  <c r="AP539" i="29" a="1"/>
  <c r="AR539" i="29" a="1"/>
  <c r="AQ593" i="29" a="1"/>
  <c r="AR593" i="29" a="1"/>
  <c r="AP593" i="29" a="1"/>
  <c r="AP647" i="29" a="1"/>
  <c r="AQ647" i="29" a="1"/>
  <c r="AR647" i="29" a="1"/>
  <c r="AQ701" i="29" a="1"/>
  <c r="AR701" i="29" a="1"/>
  <c r="AP701" i="29" a="1"/>
  <c r="Y757" i="29" a="1"/>
  <c r="AQ756" i="29" a="1"/>
  <c r="AR756" i="29" a="1"/>
  <c r="AP756" i="29" a="1"/>
  <c r="AR757" i="29" a="1"/>
  <c r="AP757" i="29" a="1"/>
  <c r="AQ757" i="29" a="1"/>
  <c r="AR863" i="29" a="1"/>
  <c r="AP863" i="29" a="1"/>
  <c r="AQ863" i="29" a="1"/>
  <c r="AR917" i="29" a="1"/>
  <c r="AP917" i="29" a="1"/>
  <c r="AQ917" i="29" a="1"/>
  <c r="AR971" i="29" a="1"/>
  <c r="AP971" i="29" a="1"/>
  <c r="AQ971" i="29" a="1"/>
  <c r="AP1025" i="29" a="1"/>
  <c r="AQ1025" i="29" a="1"/>
  <c r="AR1025" i="29" a="1"/>
  <c r="AP1079" i="29" a="1"/>
  <c r="AQ1079" i="29" a="1"/>
  <c r="AR1079" i="29" a="1"/>
  <c r="AQ1133" i="29" a="1"/>
  <c r="AP1133" i="29" a="1"/>
  <c r="AR1133" i="29" a="1"/>
  <c r="AR1187" i="29" a="1"/>
  <c r="AP1187" i="29" a="1"/>
  <c r="AQ1187" i="29" a="1"/>
  <c r="AQ1241" i="29" a="1"/>
  <c r="AP1241" i="29" a="1"/>
  <c r="AR1241" i="29" a="1"/>
  <c r="AQ1295" i="29" a="1"/>
  <c r="AR1295" i="29" a="1"/>
  <c r="AP1295" i="29" a="1"/>
  <c r="AP1349" i="29" a="1"/>
  <c r="AQ1349" i="29" a="1"/>
  <c r="AR1349" i="29" a="1"/>
  <c r="AR1403" i="29" a="1"/>
  <c r="AP1403" i="29" a="1"/>
  <c r="AQ1403" i="29" a="1"/>
  <c r="AP1457" i="29" a="1"/>
  <c r="AQ1457" i="29" a="1"/>
  <c r="AR1457" i="29" a="1"/>
  <c r="AQ1511" i="29" a="1"/>
  <c r="AP1511" i="29" a="1"/>
  <c r="AR1511" i="29" a="1"/>
  <c r="AQ1565" i="29" a="1"/>
  <c r="AP1565" i="29" a="1"/>
  <c r="AR1565" i="29" a="1"/>
  <c r="AP1619" i="29" a="1"/>
  <c r="AQ1619" i="29" a="1"/>
  <c r="AR1619" i="29" a="1"/>
  <c r="AP1673" i="29" a="1"/>
  <c r="AQ1673" i="29" a="1"/>
  <c r="AR1673" i="29" a="1"/>
  <c r="AR1727" i="29" a="1"/>
  <c r="AP1727" i="29" a="1"/>
  <c r="AQ1727" i="29" a="1"/>
  <c r="AQ1781" i="29" a="1"/>
  <c r="AP1781" i="29" a="1"/>
  <c r="AR1781" i="29" a="1"/>
  <c r="AP1835" i="29" a="1"/>
  <c r="AQ1835" i="29" a="1"/>
  <c r="AR1835" i="29" a="1"/>
  <c r="AP1889" i="29" a="1"/>
  <c r="AQ1889" i="29" a="1"/>
  <c r="AR1889" i="29" a="1"/>
  <c r="AP1943" i="29" a="1"/>
  <c r="AQ1943" i="29" a="1"/>
  <c r="AR1943" i="29" a="1"/>
  <c r="AP1997" i="29" a="1"/>
  <c r="AQ1997" i="29" a="1"/>
  <c r="AR1997" i="29" a="1"/>
  <c r="AQ2051" i="29" a="1"/>
  <c r="AR2051" i="29" a="1"/>
  <c r="AP2051" i="29" a="1"/>
  <c r="AQ2105" i="29" a="1"/>
  <c r="AP2105" i="29" a="1"/>
  <c r="AR2105" i="29" a="1"/>
  <c r="AP2159" i="29" a="1"/>
  <c r="AQ2159" i="29" a="1"/>
  <c r="AR2159" i="29" a="1"/>
  <c r="AQ2214" i="29" a="1"/>
  <c r="AR2214" i="29" a="1"/>
  <c r="AP2214" i="29" a="1"/>
  <c r="AQ2321" i="29" a="1"/>
  <c r="AR2321" i="29" a="1"/>
  <c r="AP2321" i="29" a="1"/>
  <c r="AR2375" i="29" a="1"/>
  <c r="AP2375" i="29" a="1"/>
  <c r="AQ2375" i="29" a="1"/>
  <c r="AQ2429" i="29" a="1"/>
  <c r="AP2429" i="29" a="1"/>
  <c r="AR2429" i="29" a="1"/>
  <c r="AQ2483" i="29" a="1"/>
  <c r="AP2483" i="29" a="1"/>
  <c r="AR2483" i="29" a="1"/>
  <c r="AQ2537" i="29" a="1"/>
  <c r="AP2537" i="29" a="1"/>
  <c r="AR2537" i="29" a="1"/>
  <c r="AQ2591" i="29" a="1"/>
  <c r="AR2591" i="29" a="1"/>
  <c r="AP2591" i="29" a="1"/>
  <c r="AQ2645" i="29" a="1"/>
  <c r="AR2645" i="29" a="1"/>
  <c r="AP2645" i="29" a="1"/>
  <c r="AP2699" i="29" a="1"/>
  <c r="AQ2699" i="29" a="1"/>
  <c r="AR2699" i="29" a="1"/>
  <c r="AR2699" i="29" l="1"/>
  <c r="AQ2699" i="29"/>
  <c r="AP2699" i="29"/>
  <c r="AO2698" i="29"/>
  <c r="Y2699" i="29"/>
  <c r="AT2660" i="29"/>
  <c r="AU2660" i="29" s="1"/>
  <c r="AI2660" i="29"/>
  <c r="AP2645" i="29"/>
  <c r="AR2645" i="29"/>
  <c r="AQ2645" i="29"/>
  <c r="AO2644" i="29"/>
  <c r="Y2645" i="29"/>
  <c r="AI2606" i="29"/>
  <c r="AT2606" i="29"/>
  <c r="AU2606" i="29" s="1"/>
  <c r="AP2591" i="29"/>
  <c r="AR2591" i="29"/>
  <c r="AQ2591" i="29"/>
  <c r="AO2590" i="29"/>
  <c r="Y2591" i="29"/>
  <c r="AT2552" i="29"/>
  <c r="AU2552" i="29" s="1"/>
  <c r="AI2552" i="29"/>
  <c r="AR2537" i="29"/>
  <c r="AP2537" i="29"/>
  <c r="AQ2537" i="29"/>
  <c r="AO2536" i="29"/>
  <c r="Y2537" i="29"/>
  <c r="AI2498" i="29"/>
  <c r="AT2498" i="29"/>
  <c r="AU2498" i="29" s="1"/>
  <c r="AR2483" i="29"/>
  <c r="AP2483" i="29"/>
  <c r="AQ2483" i="29"/>
  <c r="AO2482" i="29"/>
  <c r="Y2483" i="29"/>
  <c r="AI2444" i="29"/>
  <c r="AT2444" i="29"/>
  <c r="AU2444" i="29" s="1"/>
  <c r="AR2429" i="29"/>
  <c r="AP2429" i="29"/>
  <c r="AQ2429" i="29"/>
  <c r="AO2428" i="29"/>
  <c r="Y2429" i="29"/>
  <c r="AI2390" i="29"/>
  <c r="AT2390" i="29"/>
  <c r="AU2390" i="29" s="1"/>
  <c r="AQ2375" i="29"/>
  <c r="AP2375" i="29"/>
  <c r="AR2375" i="29"/>
  <c r="AO2374" i="29"/>
  <c r="Y2375" i="29"/>
  <c r="AT2336" i="29"/>
  <c r="AU2336" i="29" s="1"/>
  <c r="AI2336" i="29"/>
  <c r="AP2321" i="29"/>
  <c r="AR2321" i="29"/>
  <c r="AQ2321" i="29"/>
  <c r="AO2320" i="29"/>
  <c r="Y2321" i="29"/>
  <c r="AI2282" i="29"/>
  <c r="AT2282" i="29"/>
  <c r="AU2282" i="29" s="1"/>
  <c r="AP2214" i="29"/>
  <c r="AR2214" i="29"/>
  <c r="AQ2214" i="29"/>
  <c r="AO2213" i="29"/>
  <c r="Y2214" i="29"/>
  <c r="AT2174" i="29"/>
  <c r="AI2174" i="29"/>
  <c r="AR2159" i="29"/>
  <c r="AQ2159" i="29"/>
  <c r="AP2159" i="29"/>
  <c r="AO2158" i="29"/>
  <c r="Y2159" i="29"/>
  <c r="AT2120" i="29"/>
  <c r="AU2120" i="29" s="1"/>
  <c r="AI2120" i="29"/>
  <c r="AR2105" i="29"/>
  <c r="AP2105" i="29"/>
  <c r="AQ2105" i="29"/>
  <c r="AO2104" i="29"/>
  <c r="Y2105" i="29"/>
  <c r="AI2066" i="29"/>
  <c r="AT2066" i="29"/>
  <c r="AU2066" i="29" s="1"/>
  <c r="AP2051" i="29"/>
  <c r="AR2051" i="29"/>
  <c r="AQ2051" i="29"/>
  <c r="AO2050" i="29"/>
  <c r="Y2051" i="29"/>
  <c r="AT2012" i="29"/>
  <c r="AU2012" i="29" s="1"/>
  <c r="AI2012" i="29"/>
  <c r="AR1997" i="29"/>
  <c r="AQ1997" i="29"/>
  <c r="AP1997" i="29"/>
  <c r="AO1996" i="29"/>
  <c r="Y1997" i="29"/>
  <c r="AI1958" i="29"/>
  <c r="AT1958" i="29"/>
  <c r="AU1958" i="29" s="1"/>
  <c r="AR1943" i="29"/>
  <c r="AQ1943" i="29"/>
  <c r="AP1943" i="29"/>
  <c r="AO1942" i="29"/>
  <c r="Y1943" i="29"/>
  <c r="AI1904" i="29"/>
  <c r="AT1904" i="29"/>
  <c r="AU1904" i="29" s="1"/>
  <c r="AR1889" i="29"/>
  <c r="AQ1889" i="29"/>
  <c r="AP1889" i="29"/>
  <c r="AO1888" i="29"/>
  <c r="Y1889" i="29"/>
  <c r="AI1850" i="29"/>
  <c r="AT1850" i="29"/>
  <c r="AU1850" i="29" s="1"/>
  <c r="AR1835" i="29"/>
  <c r="AQ1835" i="29"/>
  <c r="AP1835" i="29"/>
  <c r="AO1834" i="29"/>
  <c r="Y1835" i="29"/>
  <c r="AI1796" i="29"/>
  <c r="AT1796" i="29"/>
  <c r="AU1796" i="29" s="1"/>
  <c r="AR1781" i="29"/>
  <c r="AP1781" i="29"/>
  <c r="AQ1781" i="29"/>
  <c r="AO1780" i="29"/>
  <c r="Y1781" i="29"/>
  <c r="AI1742" i="29"/>
  <c r="AT1742" i="29"/>
  <c r="AU1742" i="29" s="1"/>
  <c r="AQ1727" i="29"/>
  <c r="AP1727" i="29"/>
  <c r="AR1727" i="29"/>
  <c r="AO1726" i="29"/>
  <c r="Y1727" i="29"/>
  <c r="AI1688" i="29"/>
  <c r="AT1688" i="29"/>
  <c r="AU1688" i="29" s="1"/>
  <c r="AR1673" i="29"/>
  <c r="AQ1673" i="29"/>
  <c r="AP1673" i="29"/>
  <c r="AO1672" i="29"/>
  <c r="Y1673" i="29"/>
  <c r="AI1634" i="29"/>
  <c r="AT1634" i="29"/>
  <c r="AU1634" i="29" s="1"/>
  <c r="AR1619" i="29"/>
  <c r="AQ1619" i="29"/>
  <c r="AP1619" i="29"/>
  <c r="AO1618" i="29"/>
  <c r="Y1619" i="29"/>
  <c r="AI1580" i="29"/>
  <c r="AT1580" i="29"/>
  <c r="AU1580" i="29" s="1"/>
  <c r="AR1565" i="29"/>
  <c r="AP1565" i="29"/>
  <c r="AQ1565" i="29"/>
  <c r="AO1564" i="29"/>
  <c r="Y1565" i="29"/>
  <c r="AI1526" i="29"/>
  <c r="AT1526" i="29"/>
  <c r="AU1526" i="29" s="1"/>
  <c r="AR1511" i="29"/>
  <c r="AP1511" i="29"/>
  <c r="AQ1511" i="29"/>
  <c r="AO1510" i="29"/>
  <c r="Y1511" i="29"/>
  <c r="AI1472" i="29"/>
  <c r="AT1472" i="29"/>
  <c r="AU1472" i="29" s="1"/>
  <c r="AR1457" i="29"/>
  <c r="AQ1457" i="29"/>
  <c r="AP1457" i="29"/>
  <c r="AO1456" i="29"/>
  <c r="Y1457" i="29"/>
  <c r="AI1418" i="29"/>
  <c r="AT1418" i="29"/>
  <c r="AU1418" i="29" s="1"/>
  <c r="AQ1403" i="29"/>
  <c r="AP1403" i="29"/>
  <c r="AR1403" i="29"/>
  <c r="AO1402" i="29"/>
  <c r="Y1403" i="29"/>
  <c r="AI1364" i="29"/>
  <c r="AT1364" i="29"/>
  <c r="AU1364" i="29" s="1"/>
  <c r="AR1349" i="29"/>
  <c r="AQ1349" i="29"/>
  <c r="AP1349" i="29"/>
  <c r="AO1348" i="29"/>
  <c r="Y1349" i="29"/>
  <c r="AT1310" i="29"/>
  <c r="AU1310" i="29" s="1"/>
  <c r="AI1310" i="29"/>
  <c r="AP1295" i="29"/>
  <c r="AR1295" i="29"/>
  <c r="AQ1295" i="29"/>
  <c r="AO1294" i="29"/>
  <c r="Y1295" i="29"/>
  <c r="AI1256" i="29"/>
  <c r="AT1256" i="29"/>
  <c r="AU1256" i="29" s="1"/>
  <c r="AR1241" i="29"/>
  <c r="AP1241" i="29"/>
  <c r="AQ1241" i="29"/>
  <c r="AO1240" i="29"/>
  <c r="Y1241" i="29"/>
  <c r="AI1202" i="29"/>
  <c r="AT1202" i="29"/>
  <c r="AU1202" i="29" s="1"/>
  <c r="AQ1187" i="29"/>
  <c r="AP1187" i="29"/>
  <c r="AR1187" i="29"/>
  <c r="AO1186" i="29"/>
  <c r="Y1187" i="29"/>
  <c r="AT1148" i="29"/>
  <c r="AU1148" i="29" s="1"/>
  <c r="AI1148" i="29"/>
  <c r="AR1133" i="29"/>
  <c r="AP1133" i="29"/>
  <c r="AQ1133" i="29"/>
  <c r="AO1132" i="29"/>
  <c r="Y1133" i="29"/>
  <c r="AI1094" i="29"/>
  <c r="AT1094" i="29"/>
  <c r="AU1094" i="29" s="1"/>
  <c r="AR1079" i="29"/>
  <c r="AQ1079" i="29"/>
  <c r="AP1079" i="29"/>
  <c r="AO1078" i="29"/>
  <c r="Y1079" i="29"/>
  <c r="AI1040" i="29"/>
  <c r="AT1040" i="29"/>
  <c r="AU1040" i="29" s="1"/>
  <c r="AR1025" i="29"/>
  <c r="AQ1025" i="29"/>
  <c r="AP1025" i="29"/>
  <c r="AO1024" i="29"/>
  <c r="Y1025" i="29"/>
  <c r="AT986" i="29"/>
  <c r="AU986" i="29" s="1"/>
  <c r="AI986" i="29"/>
  <c r="AQ971" i="29"/>
  <c r="AP971" i="29"/>
  <c r="AR971" i="29"/>
  <c r="AO970" i="29"/>
  <c r="Y971" i="29"/>
  <c r="AT932" i="29"/>
  <c r="AU932" i="29" s="1"/>
  <c r="AI932" i="29"/>
  <c r="AQ917" i="29"/>
  <c r="AP917" i="29"/>
  <c r="AR917" i="29"/>
  <c r="AO916" i="29"/>
  <c r="Y917" i="29"/>
  <c r="AI878" i="29"/>
  <c r="AT878" i="29"/>
  <c r="AU878" i="29" s="1"/>
  <c r="AQ863" i="29"/>
  <c r="AP863" i="29"/>
  <c r="AR863" i="29"/>
  <c r="AO862" i="29"/>
  <c r="Y863" i="29"/>
  <c r="AI824" i="29"/>
  <c r="AT824" i="29"/>
  <c r="AU824" i="29" s="1"/>
  <c r="AQ757" i="29"/>
  <c r="AP757" i="29"/>
  <c r="AR757" i="29"/>
  <c r="AP756" i="29"/>
  <c r="AR756" i="29"/>
  <c r="AQ756" i="29"/>
  <c r="Y757" i="29"/>
  <c r="AO755" i="29"/>
  <c r="Y756" i="29"/>
  <c r="AI716" i="29"/>
  <c r="AT716" i="29"/>
  <c r="AP701" i="29"/>
  <c r="AR701" i="29"/>
  <c r="AQ701" i="29"/>
  <c r="AO700" i="29"/>
  <c r="Y701" i="29"/>
  <c r="AT662" i="29"/>
  <c r="AU662" i="29" s="1"/>
  <c r="AI662" i="29"/>
  <c r="AR647" i="29"/>
  <c r="AQ647" i="29"/>
  <c r="AP647" i="29"/>
  <c r="AO646" i="29"/>
  <c r="Y647" i="29"/>
  <c r="AT608" i="29"/>
  <c r="AU608" i="29" s="1"/>
  <c r="AI608" i="29"/>
  <c r="AP593" i="29"/>
  <c r="AR593" i="29"/>
  <c r="AQ593" i="29"/>
  <c r="AO592" i="29"/>
  <c r="Y593" i="29"/>
  <c r="AI554" i="29"/>
  <c r="AT554" i="29"/>
  <c r="AU554" i="29" s="1"/>
  <c r="AR539" i="29"/>
  <c r="AP539" i="29"/>
  <c r="AQ539" i="29"/>
  <c r="AO538" i="29"/>
  <c r="Y539" i="29"/>
  <c r="AI500" i="29"/>
  <c r="AT500" i="29"/>
  <c r="AU500" i="29" s="1"/>
  <c r="AQ485" i="29"/>
  <c r="AP485" i="29"/>
  <c r="AR485" i="29"/>
  <c r="AO484" i="29"/>
  <c r="Y485" i="29"/>
  <c r="AT446" i="29"/>
  <c r="AU446" i="29" s="1"/>
  <c r="AI446" i="29"/>
  <c r="AQ431" i="29"/>
  <c r="AP431" i="29"/>
  <c r="AR431" i="29"/>
  <c r="AO430" i="29"/>
  <c r="Y431" i="29"/>
  <c r="AI392" i="29"/>
  <c r="AT392" i="29"/>
  <c r="AU392" i="29" s="1"/>
  <c r="AR377" i="29"/>
  <c r="AP377" i="29"/>
  <c r="AQ377" i="29"/>
  <c r="AO376" i="29"/>
  <c r="Y377" i="29"/>
  <c r="AT338" i="29"/>
  <c r="AU338" i="29" s="1"/>
  <c r="AI338" i="29"/>
  <c r="AR323" i="29"/>
  <c r="AQ323" i="29"/>
  <c r="AP323" i="29"/>
  <c r="AO322" i="29"/>
  <c r="Y323" i="29"/>
  <c r="AI284" i="29"/>
  <c r="AT284" i="29"/>
  <c r="AU284" i="29" s="1"/>
  <c r="AR269" i="29"/>
  <c r="AP269" i="29"/>
  <c r="AQ269" i="29"/>
  <c r="AO268" i="29"/>
  <c r="Y269" i="29"/>
  <c r="AI230" i="29"/>
  <c r="AT230" i="29"/>
  <c r="AU230" i="29" s="1"/>
  <c r="AR215" i="29"/>
  <c r="AQ215" i="29"/>
  <c r="AP215" i="29"/>
  <c r="AO214" i="29"/>
  <c r="Y215" i="29"/>
  <c r="AI176" i="29"/>
  <c r="AT176" i="29"/>
  <c r="AU176" i="29" s="1"/>
  <c r="AQ161" i="29"/>
  <c r="AP161" i="29"/>
  <c r="AR161" i="29"/>
  <c r="AO160" i="29"/>
  <c r="Y161" i="29"/>
  <c r="AT122" i="29"/>
  <c r="AU122" i="29" s="1"/>
  <c r="AI122" i="29"/>
  <c r="AR110" i="29"/>
  <c r="AP110" i="29"/>
  <c r="AQ110" i="29"/>
  <c r="AO109" i="29"/>
  <c r="Y110" i="29"/>
  <c r="AN71" i="29"/>
  <c r="X72" i="29" s="1"/>
  <c r="AJ71" i="29"/>
  <c r="AD9" i="29"/>
  <c r="AE9" i="29"/>
  <c r="AS8" i="29" a="1"/>
  <c r="AS8" i="29" s="1"/>
  <c r="U9" i="29"/>
  <c r="Y2700" i="29" a="1"/>
  <c r="AO2699" i="29" a="1"/>
  <c r="Y2646" i="29" a="1"/>
  <c r="AO2645" i="29" a="1"/>
  <c r="Y2592" i="29" a="1"/>
  <c r="AO2591" i="29" a="1"/>
  <c r="Y2538" i="29" a="1"/>
  <c r="AO2537" i="29" a="1"/>
  <c r="Y2484" i="29" a="1"/>
  <c r="AO2483" i="29" a="1"/>
  <c r="Y2430" i="29" a="1"/>
  <c r="AO2429" i="29" a="1"/>
  <c r="Y2376" i="29" a="1"/>
  <c r="AO2375" i="29" a="1"/>
  <c r="Y2322" i="29" a="1"/>
  <c r="AO2321" i="29" a="1"/>
  <c r="Y2215" i="29" a="1"/>
  <c r="AO2214" i="29" a="1"/>
  <c r="Y2160" i="29" a="1"/>
  <c r="AO2159" i="29" a="1"/>
  <c r="Y2106" i="29" a="1"/>
  <c r="AO2105" i="29" a="1"/>
  <c r="Y2052" i="29" a="1"/>
  <c r="AO2051" i="29" a="1"/>
  <c r="Y1998" i="29" a="1"/>
  <c r="AO1997" i="29" a="1"/>
  <c r="Y1944" i="29" a="1"/>
  <c r="AO1943" i="29" a="1"/>
  <c r="Y1890" i="29" a="1"/>
  <c r="AO1889" i="29" a="1"/>
  <c r="Y1836" i="29" a="1"/>
  <c r="AO1835" i="29" a="1"/>
  <c r="Y1782" i="29" a="1"/>
  <c r="AO1781" i="29" a="1"/>
  <c r="Y1728" i="29" a="1"/>
  <c r="AO1727" i="29" a="1"/>
  <c r="Y1674" i="29" a="1"/>
  <c r="AO1673" i="29" a="1"/>
  <c r="Y1620" i="29" a="1"/>
  <c r="AO1619" i="29" a="1"/>
  <c r="Y1566" i="29" a="1"/>
  <c r="AO1565" i="29" a="1"/>
  <c r="Y1512" i="29" a="1"/>
  <c r="AO1511" i="29" a="1"/>
  <c r="Y1458" i="29" a="1"/>
  <c r="AO1457" i="29" a="1"/>
  <c r="Y1404" i="29" a="1"/>
  <c r="AO1403" i="29" a="1"/>
  <c r="Y1350" i="29" a="1"/>
  <c r="AO1349" i="29" a="1"/>
  <c r="Y1296" i="29" a="1"/>
  <c r="AO1295" i="29" a="1"/>
  <c r="Y1242" i="29" a="1"/>
  <c r="AO1241" i="29" a="1"/>
  <c r="Y1188" i="29" a="1"/>
  <c r="AO1187" i="29" a="1"/>
  <c r="Y1134" i="29" a="1"/>
  <c r="AO1133" i="29" a="1"/>
  <c r="Y1080" i="29" a="1"/>
  <c r="AO1079" i="29" a="1"/>
  <c r="Y1026" i="29" a="1"/>
  <c r="AO1025" i="29" a="1"/>
  <c r="Y972" i="29" a="1"/>
  <c r="AO971" i="29" a="1"/>
  <c r="Y918" i="29" a="1"/>
  <c r="AO917" i="29" a="1"/>
  <c r="Y864" i="29" a="1"/>
  <c r="AO863" i="29" a="1"/>
  <c r="Y758" i="29" a="1"/>
  <c r="Y702" i="29" a="1"/>
  <c r="AO701" i="29" a="1"/>
  <c r="Y648" i="29" a="1"/>
  <c r="AO647" i="29" a="1"/>
  <c r="Y594" i="29" a="1"/>
  <c r="AO593" i="29" a="1"/>
  <c r="Y540" i="29" a="1"/>
  <c r="AO539" i="29" a="1"/>
  <c r="Y486" i="29" a="1"/>
  <c r="AO485" i="29" a="1"/>
  <c r="Y432" i="29" a="1"/>
  <c r="AO431" i="29" a="1"/>
  <c r="Y378" i="29" a="1"/>
  <c r="AO377" i="29" a="1"/>
  <c r="Y324" i="29" a="1"/>
  <c r="AO323" i="29" a="1"/>
  <c r="Y270" i="29" a="1"/>
  <c r="AO269" i="29" a="1"/>
  <c r="Y216" i="29" a="1"/>
  <c r="AO215" i="29" a="1"/>
  <c r="Y162" i="29" a="1"/>
  <c r="AO161" i="29" a="1"/>
  <c r="AO110" i="29" a="1"/>
  <c r="AF72" i="29" a="1"/>
  <c r="AC9" i="29" a="1"/>
  <c r="AO10" i="29" a="1"/>
  <c r="AP162" i="29" a="1"/>
  <c r="AQ162" i="29" a="1"/>
  <c r="AR162" i="29" a="1"/>
  <c r="AP216" i="29" a="1"/>
  <c r="AR216" i="29" a="1"/>
  <c r="AQ216" i="29" a="1"/>
  <c r="AP270" i="29" a="1"/>
  <c r="AR270" i="29" a="1"/>
  <c r="AQ270" i="29" a="1"/>
  <c r="AP324" i="29" a="1"/>
  <c r="AR324" i="29" a="1"/>
  <c r="AQ324" i="29" a="1"/>
  <c r="AP378" i="29" a="1"/>
  <c r="AR378" i="29" a="1"/>
  <c r="AQ378" i="29" a="1"/>
  <c r="AR432" i="29" a="1"/>
  <c r="AP432" i="29" a="1"/>
  <c r="AQ432" i="29" a="1"/>
  <c r="AP486" i="29" a="1"/>
  <c r="AR486" i="29" a="1"/>
  <c r="AQ486" i="29" a="1"/>
  <c r="AP540" i="29" a="1"/>
  <c r="AR540" i="29" a="1"/>
  <c r="AQ540" i="29" a="1"/>
  <c r="AR594" i="29" a="1"/>
  <c r="AP594" i="29" a="1"/>
  <c r="AQ594" i="29" a="1"/>
  <c r="AQ648" i="29" a="1"/>
  <c r="AR648" i="29" a="1"/>
  <c r="AP648" i="29" a="1"/>
  <c r="AR702" i="29" a="1"/>
  <c r="AP702" i="29" a="1"/>
  <c r="AQ702" i="29" a="1"/>
  <c r="AO757" i="29" a="1"/>
  <c r="AO756" i="29" a="1"/>
  <c r="AR758" i="29" a="1"/>
  <c r="AP758" i="29" a="1"/>
  <c r="AQ758" i="29" a="1"/>
  <c r="AP864" i="29" a="1"/>
  <c r="AR864" i="29" a="1"/>
  <c r="AQ864" i="29" a="1"/>
  <c r="AP918" i="29" a="1"/>
  <c r="AR918" i="29" a="1"/>
  <c r="AQ918" i="29" a="1"/>
  <c r="AP972" i="29" a="1"/>
  <c r="AQ972" i="29" a="1"/>
  <c r="AR972" i="29" a="1"/>
  <c r="AP1026" i="29" a="1"/>
  <c r="AQ1026" i="29" a="1"/>
  <c r="AR1026" i="29" a="1"/>
  <c r="AQ1080" i="29" a="1"/>
  <c r="AR1080" i="29" a="1"/>
  <c r="AP1080" i="29" a="1"/>
  <c r="AP1134" i="29" a="1"/>
  <c r="AR1134" i="29" a="1"/>
  <c r="AQ1134" i="29" a="1"/>
  <c r="AP1188" i="29" a="1"/>
  <c r="AR1188" i="29" a="1"/>
  <c r="AQ1188" i="29" a="1"/>
  <c r="AP1242" i="29" a="1"/>
  <c r="AR1242" i="29" a="1"/>
  <c r="AQ1242" i="29" a="1"/>
  <c r="AR1296" i="29" a="1"/>
  <c r="AP1296" i="29" a="1"/>
  <c r="AQ1296" i="29" a="1"/>
  <c r="AP1350" i="29" a="1"/>
  <c r="AQ1350" i="29" a="1"/>
  <c r="AR1350" i="29" a="1"/>
  <c r="AQ1404" i="29" a="1"/>
  <c r="AR1404" i="29" a="1"/>
  <c r="AP1404" i="29" a="1"/>
  <c r="AP1458" i="29" a="1"/>
  <c r="AR1458" i="29" a="1"/>
  <c r="AQ1458" i="29" a="1"/>
  <c r="AP1512" i="29" a="1"/>
  <c r="AR1512" i="29" a="1"/>
  <c r="AQ1512" i="29" a="1"/>
  <c r="AP1566" i="29" a="1"/>
  <c r="AR1566" i="29" a="1"/>
  <c r="AQ1566" i="29" a="1"/>
  <c r="AQ1620" i="29" a="1"/>
  <c r="AR1620" i="29" a="1"/>
  <c r="AP1620" i="29" a="1"/>
  <c r="AP1674" i="29" a="1"/>
  <c r="AQ1674" i="29" a="1"/>
  <c r="AR1674" i="29" a="1"/>
  <c r="AP1728" i="29" a="1"/>
  <c r="AR1728" i="29" a="1"/>
  <c r="AQ1728" i="29" a="1"/>
  <c r="AP1782" i="29" a="1"/>
  <c r="AQ1782" i="29" a="1"/>
  <c r="AR1782" i="29" a="1"/>
  <c r="AP1836" i="29" a="1"/>
  <c r="AQ1836" i="29" a="1"/>
  <c r="AR1836" i="29" a="1"/>
  <c r="AP1890" i="29" a="1"/>
  <c r="AQ1890" i="29" a="1"/>
  <c r="AR1890" i="29" a="1"/>
  <c r="AQ1944" i="29" a="1"/>
  <c r="AR1944" i="29" a="1"/>
  <c r="AP1944" i="29" a="1"/>
  <c r="AP1998" i="29" a="1"/>
  <c r="AQ1998" i="29" a="1"/>
  <c r="AR1998" i="29" a="1"/>
  <c r="AQ2052" i="29" a="1"/>
  <c r="AR2052" i="29" a="1"/>
  <c r="AP2052" i="29" a="1"/>
  <c r="AP2106" i="29" a="1"/>
  <c r="AR2106" i="29" a="1"/>
  <c r="AQ2106" i="29" a="1"/>
  <c r="AP2160" i="29" a="1"/>
  <c r="AQ2160" i="29" a="1"/>
  <c r="AR2160" i="29" a="1"/>
  <c r="AR2215" i="29" a="1"/>
  <c r="AP2215" i="29" a="1"/>
  <c r="AQ2215" i="29" a="1"/>
  <c r="AP2322" i="29" a="1"/>
  <c r="AR2322" i="29" a="1"/>
  <c r="AQ2322" i="29" a="1"/>
  <c r="AP2376" i="29" a="1"/>
  <c r="AR2376" i="29" a="1"/>
  <c r="AQ2376" i="29" a="1"/>
  <c r="AP2430" i="29" a="1"/>
  <c r="AR2430" i="29" a="1"/>
  <c r="AQ2430" i="29" a="1"/>
  <c r="AP2484" i="29" a="1"/>
  <c r="AR2484" i="29" a="1"/>
  <c r="AQ2484" i="29" a="1"/>
  <c r="AP2538" i="29" a="1"/>
  <c r="AR2538" i="29" a="1"/>
  <c r="AQ2538" i="29" a="1"/>
  <c r="AR2592" i="29" a="1"/>
  <c r="AP2592" i="29" a="1"/>
  <c r="AQ2592" i="29" a="1"/>
  <c r="AR2646" i="29" a="1"/>
  <c r="AP2646" i="29" a="1"/>
  <c r="AQ2646" i="29" a="1"/>
  <c r="AP2700" i="29" a="1"/>
  <c r="AQ2700" i="29" a="1"/>
  <c r="AR2700" i="29" a="1"/>
  <c r="AR2700" i="29" l="1"/>
  <c r="AQ2700" i="29"/>
  <c r="AP2700" i="29"/>
  <c r="AO2699" i="29"/>
  <c r="Y2700" i="29"/>
  <c r="AJ2660" i="29"/>
  <c r="AN2660" i="29"/>
  <c r="X2661" i="29" s="1"/>
  <c r="AQ2646" i="29"/>
  <c r="AP2646" i="29"/>
  <c r="AR2646" i="29"/>
  <c r="AO2645" i="29"/>
  <c r="Y2646" i="29"/>
  <c r="AJ2606" i="29"/>
  <c r="AN2606" i="29"/>
  <c r="X2607" i="29" s="1"/>
  <c r="AQ2592" i="29"/>
  <c r="AP2592" i="29"/>
  <c r="AR2592" i="29"/>
  <c r="AO2591" i="29"/>
  <c r="Y2592" i="29"/>
  <c r="AJ2552" i="29"/>
  <c r="AN2552" i="29"/>
  <c r="X2553" i="29" s="1"/>
  <c r="AQ2538" i="29"/>
  <c r="AR2538" i="29"/>
  <c r="AP2538" i="29"/>
  <c r="AO2537" i="29"/>
  <c r="Y2538" i="29"/>
  <c r="AN2498" i="29"/>
  <c r="X2499" i="29" s="1"/>
  <c r="AJ2498" i="29"/>
  <c r="AQ2484" i="29"/>
  <c r="AR2484" i="29"/>
  <c r="AP2484" i="29"/>
  <c r="AO2483" i="29"/>
  <c r="Y2484" i="29"/>
  <c r="AN2444" i="29"/>
  <c r="X2445" i="29" s="1"/>
  <c r="AJ2444" i="29"/>
  <c r="AQ2430" i="29"/>
  <c r="AR2430" i="29"/>
  <c r="AP2430" i="29"/>
  <c r="AO2429" i="29"/>
  <c r="Y2430" i="29"/>
  <c r="AN2390" i="29"/>
  <c r="X2391" i="29" s="1"/>
  <c r="AJ2390" i="29"/>
  <c r="AQ2376" i="29"/>
  <c r="AR2376" i="29"/>
  <c r="AP2376" i="29"/>
  <c r="AO2375" i="29"/>
  <c r="Y2376" i="29"/>
  <c r="AN2336" i="29"/>
  <c r="X2337" i="29" s="1"/>
  <c r="AJ2336" i="29"/>
  <c r="AQ2322" i="29"/>
  <c r="AR2322" i="29"/>
  <c r="AP2322" i="29"/>
  <c r="AO2321" i="29"/>
  <c r="Y2322" i="29"/>
  <c r="AJ2282" i="29"/>
  <c r="AN2282" i="29"/>
  <c r="X2283" i="29" s="1"/>
  <c r="AQ2215" i="29"/>
  <c r="AP2215" i="29"/>
  <c r="AR2215" i="29"/>
  <c r="AO2214" i="29"/>
  <c r="Y2215" i="29"/>
  <c r="AJ2174" i="29"/>
  <c r="AN2174" i="29"/>
  <c r="X2175" i="29" s="1"/>
  <c r="AU2174" i="29"/>
  <c r="AR2160" i="29"/>
  <c r="AQ2160" i="29"/>
  <c r="AP2160" i="29"/>
  <c r="AO2159" i="29"/>
  <c r="Y2160" i="29"/>
  <c r="AN2120" i="29"/>
  <c r="X2121" i="29" s="1"/>
  <c r="AJ2120" i="29"/>
  <c r="AQ2106" i="29"/>
  <c r="AR2106" i="29"/>
  <c r="AP2106" i="29"/>
  <c r="AO2105" i="29"/>
  <c r="Y2106" i="29"/>
  <c r="AN2066" i="29"/>
  <c r="X2067" i="29" s="1"/>
  <c r="AJ2066" i="29"/>
  <c r="AP2052" i="29"/>
  <c r="AR2052" i="29"/>
  <c r="AQ2052" i="29"/>
  <c r="AO2051" i="29"/>
  <c r="Y2052" i="29"/>
  <c r="AN2012" i="29"/>
  <c r="X2013" i="29" s="1"/>
  <c r="AJ2012" i="29"/>
  <c r="AR1998" i="29"/>
  <c r="AQ1998" i="29"/>
  <c r="AP1998" i="29"/>
  <c r="AO1997" i="29"/>
  <c r="Y1998" i="29"/>
  <c r="AN1958" i="29"/>
  <c r="X1959" i="29" s="1"/>
  <c r="AJ1958" i="29"/>
  <c r="AP1944" i="29"/>
  <c r="AR1944" i="29"/>
  <c r="AQ1944" i="29"/>
  <c r="AO1943" i="29"/>
  <c r="Y1944" i="29"/>
  <c r="AJ1904" i="29"/>
  <c r="AN1904" i="29"/>
  <c r="X1905" i="29" s="1"/>
  <c r="AR1890" i="29"/>
  <c r="AQ1890" i="29"/>
  <c r="AP1890" i="29"/>
  <c r="AO1889" i="29"/>
  <c r="Y1890" i="29"/>
  <c r="AJ1850" i="29"/>
  <c r="AN1850" i="29"/>
  <c r="X1851" i="29" s="1"/>
  <c r="AR1836" i="29"/>
  <c r="AQ1836" i="29"/>
  <c r="AP1836" i="29"/>
  <c r="AO1835" i="29"/>
  <c r="Y1836" i="29"/>
  <c r="AN1796" i="29"/>
  <c r="X1797" i="29" s="1"/>
  <c r="AJ1796" i="29"/>
  <c r="AR1782" i="29"/>
  <c r="AQ1782" i="29"/>
  <c r="AP1782" i="29"/>
  <c r="AO1781" i="29"/>
  <c r="Y1782" i="29"/>
  <c r="AN1742" i="29"/>
  <c r="X1743" i="29" s="1"/>
  <c r="AJ1742" i="29"/>
  <c r="AQ1728" i="29"/>
  <c r="AR1728" i="29"/>
  <c r="AP1728" i="29"/>
  <c r="AO1727" i="29"/>
  <c r="Y1728" i="29"/>
  <c r="AN1688" i="29"/>
  <c r="X1689" i="29" s="1"/>
  <c r="AJ1688" i="29"/>
  <c r="AR1674" i="29"/>
  <c r="AQ1674" i="29"/>
  <c r="AP1674" i="29"/>
  <c r="AO1673" i="29"/>
  <c r="Y1674" i="29"/>
  <c r="AN1634" i="29"/>
  <c r="X1635" i="29" s="1"/>
  <c r="AJ1634" i="29"/>
  <c r="AP1620" i="29"/>
  <c r="AR1620" i="29"/>
  <c r="AQ1620" i="29"/>
  <c r="AO1619" i="29"/>
  <c r="Y1620" i="29"/>
  <c r="AN1580" i="29"/>
  <c r="X1581" i="29" s="1"/>
  <c r="AJ1580" i="29"/>
  <c r="AQ1566" i="29"/>
  <c r="AR1566" i="29"/>
  <c r="AP1566" i="29"/>
  <c r="AO1565" i="29"/>
  <c r="Y1566" i="29"/>
  <c r="AN1526" i="29"/>
  <c r="X1527" i="29" s="1"/>
  <c r="AJ1526" i="29"/>
  <c r="AQ1512" i="29"/>
  <c r="AR1512" i="29"/>
  <c r="AP1512" i="29"/>
  <c r="AO1511" i="29"/>
  <c r="Y1512" i="29"/>
  <c r="AJ1472" i="29"/>
  <c r="AN1472" i="29"/>
  <c r="X1473" i="29" s="1"/>
  <c r="AQ1458" i="29"/>
  <c r="AR1458" i="29"/>
  <c r="AP1458" i="29"/>
  <c r="AO1457" i="29"/>
  <c r="Y1458" i="29"/>
  <c r="AN1418" i="29"/>
  <c r="X1419" i="29" s="1"/>
  <c r="AJ1418" i="29"/>
  <c r="AP1404" i="29"/>
  <c r="AR1404" i="29"/>
  <c r="AQ1404" i="29"/>
  <c r="AO1403" i="29"/>
  <c r="Y1404" i="29"/>
  <c r="AN1364" i="29"/>
  <c r="X1365" i="29" s="1"/>
  <c r="AJ1364" i="29"/>
  <c r="AR1350" i="29"/>
  <c r="AQ1350" i="29"/>
  <c r="AP1350" i="29"/>
  <c r="AO1349" i="29"/>
  <c r="Y1350" i="29"/>
  <c r="AN1310" i="29"/>
  <c r="X1311" i="29" s="1"/>
  <c r="AJ1310" i="29"/>
  <c r="AQ1296" i="29"/>
  <c r="AP1296" i="29"/>
  <c r="AR1296" i="29"/>
  <c r="AO1295" i="29"/>
  <c r="Y1296" i="29"/>
  <c r="AN1256" i="29"/>
  <c r="X1257" i="29" s="1"/>
  <c r="AJ1256" i="29"/>
  <c r="AQ1242" i="29"/>
  <c r="AR1242" i="29"/>
  <c r="AP1242" i="29"/>
  <c r="AO1241" i="29"/>
  <c r="Y1242" i="29"/>
  <c r="AN1202" i="29"/>
  <c r="X1203" i="29" s="1"/>
  <c r="AJ1202" i="29"/>
  <c r="AQ1188" i="29"/>
  <c r="AR1188" i="29"/>
  <c r="AP1188" i="29"/>
  <c r="AO1187" i="29"/>
  <c r="Y1188" i="29"/>
  <c r="AN1148" i="29"/>
  <c r="X1149" i="29" s="1"/>
  <c r="AJ1148" i="29"/>
  <c r="AQ1134" i="29"/>
  <c r="AR1134" i="29"/>
  <c r="AP1134" i="29"/>
  <c r="AO1133" i="29"/>
  <c r="Y1134" i="29"/>
  <c r="AN1094" i="29"/>
  <c r="X1095" i="29" s="1"/>
  <c r="AJ1094" i="29"/>
  <c r="AP1080" i="29"/>
  <c r="AR1080" i="29"/>
  <c r="AQ1080" i="29"/>
  <c r="AO1079" i="29"/>
  <c r="Y1080" i="29"/>
  <c r="AN1040" i="29"/>
  <c r="X1041" i="29" s="1"/>
  <c r="AJ1040" i="29"/>
  <c r="AR1026" i="29"/>
  <c r="AQ1026" i="29"/>
  <c r="AP1026" i="29"/>
  <c r="AO1025" i="29"/>
  <c r="Y1026" i="29"/>
  <c r="AN986" i="29"/>
  <c r="X987" i="29" s="1"/>
  <c r="AJ986" i="29"/>
  <c r="AR972" i="29"/>
  <c r="AQ972" i="29"/>
  <c r="AP972" i="29"/>
  <c r="AO971" i="29"/>
  <c r="Y972" i="29"/>
  <c r="AJ932" i="29"/>
  <c r="AN932" i="29"/>
  <c r="X933" i="29" s="1"/>
  <c r="AQ918" i="29"/>
  <c r="AR918" i="29"/>
  <c r="AP918" i="29"/>
  <c r="AO917" i="29"/>
  <c r="Y918" i="29"/>
  <c r="AJ878" i="29"/>
  <c r="AN878" i="29"/>
  <c r="X879" i="29" s="1"/>
  <c r="AQ864" i="29"/>
  <c r="AR864" i="29"/>
  <c r="AP864" i="29"/>
  <c r="AO863" i="29"/>
  <c r="Y864" i="29"/>
  <c r="AN824" i="29"/>
  <c r="X825" i="29" s="1"/>
  <c r="AJ824" i="29"/>
  <c r="AQ758" i="29"/>
  <c r="AP758" i="29"/>
  <c r="AR758" i="29"/>
  <c r="AO756" i="29"/>
  <c r="AO757" i="29"/>
  <c r="Y758" i="29"/>
  <c r="AU716" i="29"/>
  <c r="AN716" i="29"/>
  <c r="X717" i="29" s="1"/>
  <c r="AJ716" i="29"/>
  <c r="AQ702" i="29"/>
  <c r="AP702" i="29"/>
  <c r="AR702" i="29"/>
  <c r="AO701" i="29"/>
  <c r="Y702" i="29"/>
  <c r="AN662" i="29"/>
  <c r="X663" i="29" s="1"/>
  <c r="AJ662" i="29"/>
  <c r="AP648" i="29"/>
  <c r="AR648" i="29"/>
  <c r="AQ648" i="29"/>
  <c r="AO647" i="29"/>
  <c r="Y648" i="29"/>
  <c r="AN608" i="29"/>
  <c r="X609" i="29" s="1"/>
  <c r="AJ608" i="29"/>
  <c r="AQ594" i="29"/>
  <c r="AP594" i="29"/>
  <c r="AR594" i="29"/>
  <c r="AO593" i="29"/>
  <c r="Y594" i="29"/>
  <c r="AJ554" i="29"/>
  <c r="AN554" i="29"/>
  <c r="X555" i="29" s="1"/>
  <c r="AQ540" i="29"/>
  <c r="AR540" i="29"/>
  <c r="AP540" i="29"/>
  <c r="AO539" i="29"/>
  <c r="Y540" i="29"/>
  <c r="AN500" i="29"/>
  <c r="X501" i="29" s="1"/>
  <c r="AJ500" i="29"/>
  <c r="AQ486" i="29"/>
  <c r="AR486" i="29"/>
  <c r="AP486" i="29"/>
  <c r="AO485" i="29"/>
  <c r="Y486" i="29"/>
  <c r="AJ446" i="29"/>
  <c r="AN446" i="29"/>
  <c r="X447" i="29" s="1"/>
  <c r="AQ432" i="29"/>
  <c r="AP432" i="29"/>
  <c r="AR432" i="29"/>
  <c r="AO431" i="29"/>
  <c r="Y432" i="29"/>
  <c r="AN392" i="29"/>
  <c r="X393" i="29" s="1"/>
  <c r="AJ392" i="29"/>
  <c r="AQ378" i="29"/>
  <c r="AR378" i="29"/>
  <c r="AP378" i="29"/>
  <c r="AO377" i="29"/>
  <c r="Y378" i="29"/>
  <c r="AN338" i="29"/>
  <c r="X339" i="29" s="1"/>
  <c r="AJ338" i="29"/>
  <c r="AQ324" i="29"/>
  <c r="AR324" i="29"/>
  <c r="AP324" i="29"/>
  <c r="AO323" i="29"/>
  <c r="Y324" i="29"/>
  <c r="AJ284" i="29"/>
  <c r="AN284" i="29"/>
  <c r="X285" i="29" s="1"/>
  <c r="AQ270" i="29"/>
  <c r="AR270" i="29"/>
  <c r="AP270" i="29"/>
  <c r="AO269" i="29"/>
  <c r="Y270" i="29"/>
  <c r="AN230" i="29"/>
  <c r="X231" i="29" s="1"/>
  <c r="AJ230" i="29"/>
  <c r="AQ216" i="29"/>
  <c r="AR216" i="29"/>
  <c r="AP216" i="29"/>
  <c r="AO215" i="29"/>
  <c r="Y216" i="29"/>
  <c r="AJ176" i="29"/>
  <c r="AN176" i="29"/>
  <c r="X177" i="29" s="1"/>
  <c r="AR162" i="29"/>
  <c r="AQ162" i="29"/>
  <c r="AP162" i="29"/>
  <c r="AO161" i="29"/>
  <c r="Y162" i="29"/>
  <c r="AN122" i="29"/>
  <c r="X123" i="29" s="1"/>
  <c r="AJ122" i="29"/>
  <c r="AF72" i="29"/>
  <c r="AO110" i="29"/>
  <c r="AL71" i="29"/>
  <c r="V72" i="29" s="1"/>
  <c r="AK71" i="29"/>
  <c r="AM71" i="29"/>
  <c r="W72" i="29" s="1"/>
  <c r="AC9" i="29"/>
  <c r="AG9" i="29" s="1"/>
  <c r="AH9" i="29" s="1"/>
  <c r="AO10" i="29"/>
  <c r="Y2701" i="29" a="1"/>
  <c r="AO2700" i="29" a="1"/>
  <c r="AF2661" i="29" a="1"/>
  <c r="Y2647" i="29" a="1"/>
  <c r="AO2646" i="29" a="1"/>
  <c r="AF2607" i="29" a="1"/>
  <c r="Y2593" i="29" a="1"/>
  <c r="AO2592" i="29" a="1"/>
  <c r="AF2553" i="29" a="1"/>
  <c r="Y2539" i="29" a="1"/>
  <c r="AO2538" i="29" a="1"/>
  <c r="AF2499" i="29" a="1"/>
  <c r="Y2485" i="29" a="1"/>
  <c r="AO2484" i="29" a="1"/>
  <c r="AF2445" i="29" a="1"/>
  <c r="Y2431" i="29" a="1"/>
  <c r="AO2430" i="29" a="1"/>
  <c r="AF2391" i="29" a="1"/>
  <c r="Y2377" i="29" a="1"/>
  <c r="AO2376" i="29" a="1"/>
  <c r="AF2337" i="29" a="1"/>
  <c r="Y2323" i="29" a="1"/>
  <c r="AO2322" i="29" a="1"/>
  <c r="AF2283" i="29" a="1"/>
  <c r="Y2216" i="29" a="1"/>
  <c r="AO2215" i="29" a="1"/>
  <c r="AF2175" i="29" a="1"/>
  <c r="Y2161" i="29" a="1"/>
  <c r="AO2160" i="29" a="1"/>
  <c r="AF2121" i="29" a="1"/>
  <c r="Y2107" i="29" a="1"/>
  <c r="AO2106" i="29" a="1"/>
  <c r="AF2067" i="29" a="1"/>
  <c r="Y2053" i="29" a="1"/>
  <c r="AO2052" i="29" a="1"/>
  <c r="AF2013" i="29" a="1"/>
  <c r="Y1999" i="29" a="1"/>
  <c r="AO1998" i="29" a="1"/>
  <c r="AF1959" i="29" a="1"/>
  <c r="Y1945" i="29" a="1"/>
  <c r="AO1944" i="29" a="1"/>
  <c r="AF1905" i="29" a="1"/>
  <c r="Y1891" i="29" a="1"/>
  <c r="AO1890" i="29" a="1"/>
  <c r="AF1851" i="29" a="1"/>
  <c r="Y1837" i="29" a="1"/>
  <c r="AO1836" i="29" a="1"/>
  <c r="AF1797" i="29" a="1"/>
  <c r="Y1783" i="29" a="1"/>
  <c r="AO1782" i="29" a="1"/>
  <c r="AF1743" i="29" a="1"/>
  <c r="Y1729" i="29" a="1"/>
  <c r="AO1728" i="29" a="1"/>
  <c r="AF1689" i="29" a="1"/>
  <c r="Y1675" i="29" a="1"/>
  <c r="AO1674" i="29" a="1"/>
  <c r="AF1635" i="29" a="1"/>
  <c r="Y1621" i="29" a="1"/>
  <c r="AO1620" i="29" a="1"/>
  <c r="AF1581" i="29" a="1"/>
  <c r="Y1567" i="29" a="1"/>
  <c r="AO1566" i="29" a="1"/>
  <c r="AF1527" i="29" a="1"/>
  <c r="Y1513" i="29" a="1"/>
  <c r="AO1512" i="29" a="1"/>
  <c r="AF1473" i="29" a="1"/>
  <c r="Y1459" i="29" a="1"/>
  <c r="AO1458" i="29" a="1"/>
  <c r="AF1419" i="29" a="1"/>
  <c r="Y1405" i="29" a="1"/>
  <c r="AO1404" i="29" a="1"/>
  <c r="AF1365" i="29" a="1"/>
  <c r="Y1351" i="29" a="1"/>
  <c r="AO1350" i="29" a="1"/>
  <c r="AF1311" i="29" a="1"/>
  <c r="Y1297" i="29" a="1"/>
  <c r="AO1296" i="29" a="1"/>
  <c r="AF1257" i="29" a="1"/>
  <c r="Y1243" i="29" a="1"/>
  <c r="AO1242" i="29" a="1"/>
  <c r="AF1203" i="29" a="1"/>
  <c r="Y1189" i="29" a="1"/>
  <c r="AO1188" i="29" a="1"/>
  <c r="AF1149" i="29" a="1"/>
  <c r="Y1135" i="29" a="1"/>
  <c r="AO1134" i="29" a="1"/>
  <c r="AF1095" i="29" a="1"/>
  <c r="Y1081" i="29" a="1"/>
  <c r="AO1080" i="29" a="1"/>
  <c r="AF1041" i="29" a="1"/>
  <c r="Y1027" i="29" a="1"/>
  <c r="AO1026" i="29" a="1"/>
  <c r="AF987" i="29" a="1"/>
  <c r="Y973" i="29" a="1"/>
  <c r="AO972" i="29" a="1"/>
  <c r="AF933" i="29" a="1"/>
  <c r="Y919" i="29" a="1"/>
  <c r="AO918" i="29" a="1"/>
  <c r="AF879" i="29" a="1"/>
  <c r="Y865" i="29" a="1"/>
  <c r="AO864" i="29" a="1"/>
  <c r="AF825" i="29" a="1"/>
  <c r="AO758" i="29" a="1"/>
  <c r="Y703" i="29" a="1"/>
  <c r="AO702" i="29" a="1"/>
  <c r="AF663" i="29" a="1"/>
  <c r="Y649" i="29" a="1"/>
  <c r="AO648" i="29" a="1"/>
  <c r="AF609" i="29" a="1"/>
  <c r="AF555" i="29" a="1"/>
  <c r="Y595" i="29" a="1"/>
  <c r="AO594" i="29" a="1"/>
  <c r="Y541" i="29" a="1"/>
  <c r="AO540" i="29" a="1"/>
  <c r="AF501" i="29" a="1"/>
  <c r="Y487" i="29" a="1"/>
  <c r="AO486" i="29" a="1"/>
  <c r="AF447" i="29" a="1"/>
  <c r="Y433" i="29" a="1"/>
  <c r="AO432" i="29" a="1"/>
  <c r="AF393" i="29" a="1"/>
  <c r="Y379" i="29" a="1"/>
  <c r="AO378" i="29" a="1"/>
  <c r="AF339" i="29" a="1"/>
  <c r="Y325" i="29" a="1"/>
  <c r="AO324" i="29" a="1"/>
  <c r="AF285" i="29" a="1"/>
  <c r="AF231" i="29" a="1"/>
  <c r="Y271" i="29" a="1"/>
  <c r="AO270" i="29" a="1"/>
  <c r="Y217" i="29" a="1"/>
  <c r="AO216" i="29" a="1"/>
  <c r="AF177" i="29" a="1"/>
  <c r="Y163" i="29" a="1"/>
  <c r="AO162" i="29" a="1"/>
  <c r="AF123" i="29" a="1"/>
  <c r="AE72" i="29" a="1"/>
  <c r="AD72" i="29" a="1"/>
  <c r="AP10" i="29" a="1"/>
  <c r="AQ163" i="29" a="1"/>
  <c r="AP163" i="29" a="1"/>
  <c r="AR163" i="29" a="1"/>
  <c r="AQ217" i="29" a="1"/>
  <c r="AP217" i="29" a="1"/>
  <c r="AR217" i="29" a="1"/>
  <c r="AQ271" i="29" a="1"/>
  <c r="AP271" i="29" a="1"/>
  <c r="AR271" i="29" a="1"/>
  <c r="AQ325" i="29" a="1"/>
  <c r="AP325" i="29" a="1"/>
  <c r="AR325" i="29" a="1"/>
  <c r="AQ379" i="29" a="1"/>
  <c r="AP379" i="29" a="1"/>
  <c r="AR379" i="29" a="1"/>
  <c r="AQ433" i="29" a="1"/>
  <c r="AP433" i="29" a="1"/>
  <c r="AR433" i="29" a="1"/>
  <c r="AQ487" i="29" a="1"/>
  <c r="AP487" i="29" a="1"/>
  <c r="AR487" i="29" a="1"/>
  <c r="AQ541" i="29" a="1"/>
  <c r="AP541" i="29" a="1"/>
  <c r="AR541" i="29" a="1"/>
  <c r="AQ595" i="29" a="1"/>
  <c r="AP595" i="29" a="1"/>
  <c r="AR595" i="29" a="1"/>
  <c r="AQ649" i="29" a="1"/>
  <c r="AP649" i="29" a="1"/>
  <c r="AR649" i="29" a="1"/>
  <c r="AQ703" i="29" a="1"/>
  <c r="AP703" i="29" a="1"/>
  <c r="AR703" i="29" a="1"/>
  <c r="AF717" i="29" a="1"/>
  <c r="AQ865" i="29" a="1"/>
  <c r="AP865" i="29" a="1"/>
  <c r="AR865" i="29" a="1"/>
  <c r="AQ919" i="29" a="1"/>
  <c r="AP919" i="29" a="1"/>
  <c r="AR919" i="29" a="1"/>
  <c r="AQ973" i="29" a="1"/>
  <c r="AP973" i="29" a="1"/>
  <c r="AR973" i="29" a="1"/>
  <c r="AQ1027" i="29" a="1"/>
  <c r="AP1027" i="29" a="1"/>
  <c r="AR1027" i="29" a="1"/>
  <c r="AQ1081" i="29" a="1"/>
  <c r="AP1081" i="29" a="1"/>
  <c r="AR1081" i="29" a="1"/>
  <c r="AQ1135" i="29" a="1"/>
  <c r="AP1135" i="29" a="1"/>
  <c r="AR1135" i="29" a="1"/>
  <c r="AQ1189" i="29" a="1"/>
  <c r="AP1189" i="29" a="1"/>
  <c r="AR1189" i="29" a="1"/>
  <c r="AQ1243" i="29" a="1"/>
  <c r="AP1243" i="29" a="1"/>
  <c r="AR1243" i="29" a="1"/>
  <c r="AQ1297" i="29" a="1"/>
  <c r="AP1297" i="29" a="1"/>
  <c r="AR1297" i="29" a="1"/>
  <c r="AQ1351" i="29" a="1"/>
  <c r="AP1351" i="29" a="1"/>
  <c r="AR1351" i="29" a="1"/>
  <c r="AQ1405" i="29" a="1"/>
  <c r="AP1405" i="29" a="1"/>
  <c r="AR1405" i="29" a="1"/>
  <c r="AQ1459" i="29" a="1"/>
  <c r="AP1459" i="29" a="1"/>
  <c r="AR1459" i="29" a="1"/>
  <c r="AQ1513" i="29" a="1"/>
  <c r="AP1513" i="29" a="1"/>
  <c r="AR1513" i="29" a="1"/>
  <c r="AQ1567" i="29" a="1"/>
  <c r="AP1567" i="29" a="1"/>
  <c r="AR1567" i="29" a="1"/>
  <c r="AQ1621" i="29" a="1"/>
  <c r="AP1621" i="29" a="1"/>
  <c r="AR1621" i="29" a="1"/>
  <c r="AQ1675" i="29" a="1"/>
  <c r="AP1675" i="29" a="1"/>
  <c r="AR1675" i="29" a="1"/>
  <c r="AQ1729" i="29" a="1"/>
  <c r="AP1729" i="29" a="1"/>
  <c r="AR1729" i="29" a="1"/>
  <c r="AQ1783" i="29" a="1"/>
  <c r="AP1783" i="29" a="1"/>
  <c r="AR1783" i="29" a="1"/>
  <c r="AQ1837" i="29" a="1"/>
  <c r="AP1837" i="29" a="1"/>
  <c r="AR1837" i="29" a="1"/>
  <c r="AQ1891" i="29" a="1"/>
  <c r="AP1891" i="29" a="1"/>
  <c r="AR1891" i="29" a="1"/>
  <c r="AQ1945" i="29" a="1"/>
  <c r="AP1945" i="29" a="1"/>
  <c r="AR1945" i="29" a="1"/>
  <c r="AQ1999" i="29" a="1"/>
  <c r="AP1999" i="29" a="1"/>
  <c r="AR1999" i="29" a="1"/>
  <c r="AP2053" i="29" a="1"/>
  <c r="AQ2053" i="29" a="1"/>
  <c r="AR2053" i="29" a="1"/>
  <c r="AQ2107" i="29" a="1"/>
  <c r="AP2107" i="29" a="1"/>
  <c r="AR2107" i="29" a="1"/>
  <c r="AQ2161" i="29" a="1"/>
  <c r="AP2161" i="29" a="1"/>
  <c r="AR2161" i="29" a="1"/>
  <c r="AQ2216" i="29" a="1"/>
  <c r="AP2216" i="29" a="1"/>
  <c r="AR2216" i="29" a="1"/>
  <c r="AQ2323" i="29" a="1"/>
  <c r="AP2323" i="29" a="1"/>
  <c r="AR2323" i="29" a="1"/>
  <c r="AQ2377" i="29" a="1"/>
  <c r="AP2377" i="29" a="1"/>
  <c r="AR2377" i="29" a="1"/>
  <c r="AQ2431" i="29" a="1"/>
  <c r="AP2431" i="29" a="1"/>
  <c r="AR2431" i="29" a="1"/>
  <c r="AQ2485" i="29" a="1"/>
  <c r="AP2485" i="29" a="1"/>
  <c r="AR2485" i="29" a="1"/>
  <c r="AQ2539" i="29" a="1"/>
  <c r="AP2539" i="29" a="1"/>
  <c r="AR2539" i="29" a="1"/>
  <c r="AQ2593" i="29" a="1"/>
  <c r="AP2593" i="29" a="1"/>
  <c r="AR2593" i="29" a="1"/>
  <c r="AQ2647" i="29" a="1"/>
  <c r="AP2647" i="29" a="1"/>
  <c r="AR2647" i="29" a="1"/>
  <c r="AQ2701" i="29" a="1"/>
  <c r="AP2701" i="29" a="1"/>
  <c r="AR2701" i="29" a="1"/>
  <c r="AR2701" i="29" l="1"/>
  <c r="AP2701" i="29"/>
  <c r="AQ2701" i="29"/>
  <c r="AF2661" i="29"/>
  <c r="AO2700" i="29"/>
  <c r="Y2701" i="29"/>
  <c r="AL2660" i="29"/>
  <c r="V2661" i="29" s="1"/>
  <c r="AM2660" i="29"/>
  <c r="W2661" i="29" s="1"/>
  <c r="AK2660" i="29"/>
  <c r="AR2647" i="29"/>
  <c r="AP2647" i="29"/>
  <c r="AQ2647" i="29"/>
  <c r="AF2607" i="29"/>
  <c r="AO2646" i="29"/>
  <c r="Y2647" i="29"/>
  <c r="AL2606" i="29"/>
  <c r="V2607" i="29" s="1"/>
  <c r="AM2606" i="29"/>
  <c r="W2607" i="29" s="1"/>
  <c r="AK2606" i="29"/>
  <c r="AR2593" i="29"/>
  <c r="AP2593" i="29"/>
  <c r="AQ2593" i="29"/>
  <c r="AF2553" i="29"/>
  <c r="AO2592" i="29"/>
  <c r="Y2593" i="29"/>
  <c r="AL2552" i="29"/>
  <c r="V2553" i="29" s="1"/>
  <c r="AM2552" i="29"/>
  <c r="W2553" i="29" s="1"/>
  <c r="AK2552" i="29"/>
  <c r="AR2539" i="29"/>
  <c r="AP2539" i="29"/>
  <c r="AQ2539" i="29"/>
  <c r="AF2499" i="29"/>
  <c r="AO2538" i="29"/>
  <c r="Y2539" i="29"/>
  <c r="AL2498" i="29"/>
  <c r="V2499" i="29" s="1"/>
  <c r="AK2498" i="29"/>
  <c r="AM2498" i="29"/>
  <c r="W2499" i="29" s="1"/>
  <c r="AR2485" i="29"/>
  <c r="AP2485" i="29"/>
  <c r="AQ2485" i="29"/>
  <c r="AF2445" i="29"/>
  <c r="AO2484" i="29"/>
  <c r="Y2485" i="29"/>
  <c r="AM2444" i="29"/>
  <c r="W2445" i="29" s="1"/>
  <c r="AL2444" i="29"/>
  <c r="V2445" i="29" s="1"/>
  <c r="AK2444" i="29"/>
  <c r="AR2431" i="29"/>
  <c r="AP2431" i="29"/>
  <c r="AQ2431" i="29"/>
  <c r="AF2391" i="29"/>
  <c r="AO2430" i="29"/>
  <c r="Y2431" i="29"/>
  <c r="AK2390" i="29"/>
  <c r="AM2390" i="29"/>
  <c r="W2391" i="29" s="1"/>
  <c r="AL2390" i="29"/>
  <c r="V2391" i="29" s="1"/>
  <c r="AR2377" i="29"/>
  <c r="AP2377" i="29"/>
  <c r="AQ2377" i="29"/>
  <c r="AF2337" i="29"/>
  <c r="AO2376" i="29"/>
  <c r="Y2377" i="29"/>
  <c r="AL2336" i="29"/>
  <c r="V2337" i="29" s="1"/>
  <c r="AM2336" i="29"/>
  <c r="W2337" i="29" s="1"/>
  <c r="AK2336" i="29"/>
  <c r="AR2323" i="29"/>
  <c r="AP2323" i="29"/>
  <c r="AQ2323" i="29"/>
  <c r="AF2283" i="29"/>
  <c r="AO2322" i="29"/>
  <c r="Y2323" i="29"/>
  <c r="AL2282" i="29"/>
  <c r="V2283" i="29" s="1"/>
  <c r="AK2282" i="29"/>
  <c r="AM2282" i="29"/>
  <c r="W2283" i="29" s="1"/>
  <c r="AR2216" i="29"/>
  <c r="AP2216" i="29"/>
  <c r="AQ2216" i="29"/>
  <c r="AF2175" i="29"/>
  <c r="AO2215" i="29"/>
  <c r="Y2216" i="29"/>
  <c r="AL2174" i="29"/>
  <c r="V2175" i="29" s="1"/>
  <c r="AM2174" i="29"/>
  <c r="W2175" i="29" s="1"/>
  <c r="AK2174" i="29"/>
  <c r="AR2161" i="29"/>
  <c r="AP2161" i="29"/>
  <c r="AQ2161" i="29"/>
  <c r="AF2121" i="29"/>
  <c r="AO2160" i="29"/>
  <c r="Y2161" i="29"/>
  <c r="AL2120" i="29"/>
  <c r="V2121" i="29" s="1"/>
  <c r="AM2120" i="29"/>
  <c r="W2121" i="29" s="1"/>
  <c r="AK2120" i="29"/>
  <c r="AR2107" i="29"/>
  <c r="AP2107" i="29"/>
  <c r="AQ2107" i="29"/>
  <c r="AF2067" i="29"/>
  <c r="AO2106" i="29"/>
  <c r="Y2107" i="29"/>
  <c r="AM2066" i="29"/>
  <c r="W2067" i="29" s="1"/>
  <c r="AL2066" i="29"/>
  <c r="V2067" i="29" s="1"/>
  <c r="AK2066" i="29"/>
  <c r="AR2053" i="29"/>
  <c r="AQ2053" i="29"/>
  <c r="AP2053" i="29"/>
  <c r="AF2013" i="29"/>
  <c r="AO2052" i="29"/>
  <c r="Y2053" i="29"/>
  <c r="AM2012" i="29"/>
  <c r="W2013" i="29" s="1"/>
  <c r="AL2012" i="29"/>
  <c r="V2013" i="29" s="1"/>
  <c r="AK2012" i="29"/>
  <c r="AR1999" i="29"/>
  <c r="AP1999" i="29"/>
  <c r="AQ1999" i="29"/>
  <c r="AF1959" i="29"/>
  <c r="AO1998" i="29"/>
  <c r="Y1999" i="29"/>
  <c r="AL1958" i="29"/>
  <c r="V1959" i="29" s="1"/>
  <c r="AM1958" i="29"/>
  <c r="W1959" i="29" s="1"/>
  <c r="AK1958" i="29"/>
  <c r="AR1945" i="29"/>
  <c r="AP1945" i="29"/>
  <c r="AQ1945" i="29"/>
  <c r="AF1905" i="29"/>
  <c r="AO1944" i="29"/>
  <c r="Y1945" i="29"/>
  <c r="AL1904" i="29"/>
  <c r="V1905" i="29" s="1"/>
  <c r="AM1904" i="29"/>
  <c r="W1905" i="29" s="1"/>
  <c r="AK1904" i="29"/>
  <c r="AR1891" i="29"/>
  <c r="AP1891" i="29"/>
  <c r="AQ1891" i="29"/>
  <c r="AF1851" i="29"/>
  <c r="AO1890" i="29"/>
  <c r="Y1891" i="29"/>
  <c r="AK1850" i="29"/>
  <c r="AL1850" i="29"/>
  <c r="V1851" i="29" s="1"/>
  <c r="AM1850" i="29"/>
  <c r="W1851" i="29" s="1"/>
  <c r="AR1837" i="29"/>
  <c r="AP1837" i="29"/>
  <c r="AQ1837" i="29"/>
  <c r="AF1797" i="29"/>
  <c r="AO1836" i="29"/>
  <c r="Y1837" i="29"/>
  <c r="AM1796" i="29"/>
  <c r="W1797" i="29" s="1"/>
  <c r="AL1796" i="29"/>
  <c r="V1797" i="29" s="1"/>
  <c r="AK1796" i="29"/>
  <c r="AR1783" i="29"/>
  <c r="AP1783" i="29"/>
  <c r="AQ1783" i="29"/>
  <c r="AF1743" i="29"/>
  <c r="AO1782" i="29"/>
  <c r="Y1783" i="29"/>
  <c r="AK1742" i="29"/>
  <c r="AM1742" i="29"/>
  <c r="W1743" i="29" s="1"/>
  <c r="AL1742" i="29"/>
  <c r="V1743" i="29" s="1"/>
  <c r="AR1729" i="29"/>
  <c r="AP1729" i="29"/>
  <c r="AQ1729" i="29"/>
  <c r="AF1689" i="29"/>
  <c r="AO1728" i="29"/>
  <c r="Y1729" i="29"/>
  <c r="AK1688" i="29"/>
  <c r="AL1688" i="29"/>
  <c r="V1689" i="29" s="1"/>
  <c r="AM1688" i="29"/>
  <c r="W1689" i="29" s="1"/>
  <c r="AR1675" i="29"/>
  <c r="AP1675" i="29"/>
  <c r="AQ1675" i="29"/>
  <c r="AF1635" i="29"/>
  <c r="AO1674" i="29"/>
  <c r="Y1675" i="29"/>
  <c r="AM1634" i="29"/>
  <c r="W1635" i="29" s="1"/>
  <c r="AL1634" i="29"/>
  <c r="V1635" i="29" s="1"/>
  <c r="AK1634" i="29"/>
  <c r="AR1621" i="29"/>
  <c r="AP1621" i="29"/>
  <c r="AQ1621" i="29"/>
  <c r="AF1581" i="29"/>
  <c r="AO1620" i="29"/>
  <c r="Y1621" i="29"/>
  <c r="AL1580" i="29"/>
  <c r="V1581" i="29" s="1"/>
  <c r="AK1580" i="29"/>
  <c r="AM1580" i="29"/>
  <c r="W1581" i="29" s="1"/>
  <c r="AR1567" i="29"/>
  <c r="AP1567" i="29"/>
  <c r="AQ1567" i="29"/>
  <c r="AF1527" i="29"/>
  <c r="AO1566" i="29"/>
  <c r="Y1567" i="29"/>
  <c r="AM1526" i="29"/>
  <c r="W1527" i="29" s="1"/>
  <c r="AK1526" i="29"/>
  <c r="AL1526" i="29"/>
  <c r="V1527" i="29" s="1"/>
  <c r="AR1513" i="29"/>
  <c r="AP1513" i="29"/>
  <c r="AQ1513" i="29"/>
  <c r="AF1473" i="29"/>
  <c r="AO1512" i="29"/>
  <c r="Y1513" i="29"/>
  <c r="AM1472" i="29"/>
  <c r="W1473" i="29" s="1"/>
  <c r="AL1472" i="29"/>
  <c r="V1473" i="29" s="1"/>
  <c r="AK1472" i="29"/>
  <c r="AR1459" i="29"/>
  <c r="AP1459" i="29"/>
  <c r="AQ1459" i="29"/>
  <c r="AF1419" i="29"/>
  <c r="AO1458" i="29"/>
  <c r="Y1459" i="29"/>
  <c r="AK1418" i="29"/>
  <c r="AL1418" i="29"/>
  <c r="V1419" i="29" s="1"/>
  <c r="AM1418" i="29"/>
  <c r="W1419" i="29" s="1"/>
  <c r="AR1405" i="29"/>
  <c r="AP1405" i="29"/>
  <c r="AQ1405" i="29"/>
  <c r="AF1365" i="29"/>
  <c r="AO1404" i="29"/>
  <c r="Y1405" i="29"/>
  <c r="AK1364" i="29"/>
  <c r="AM1364" i="29"/>
  <c r="W1365" i="29" s="1"/>
  <c r="AL1364" i="29"/>
  <c r="V1365" i="29" s="1"/>
  <c r="AR1351" i="29"/>
  <c r="AP1351" i="29"/>
  <c r="AQ1351" i="29"/>
  <c r="AF1311" i="29"/>
  <c r="AO1350" i="29"/>
  <c r="Y1351" i="29"/>
  <c r="AL1310" i="29"/>
  <c r="V1311" i="29" s="1"/>
  <c r="AK1310" i="29"/>
  <c r="AM1310" i="29"/>
  <c r="W1311" i="29" s="1"/>
  <c r="AR1297" i="29"/>
  <c r="AP1297" i="29"/>
  <c r="AQ1297" i="29"/>
  <c r="AF1257" i="29"/>
  <c r="AO1296" i="29"/>
  <c r="Y1297" i="29"/>
  <c r="AL1256" i="29"/>
  <c r="V1257" i="29" s="1"/>
  <c r="AM1256" i="29"/>
  <c r="W1257" i="29" s="1"/>
  <c r="AK1256" i="29"/>
  <c r="AR1243" i="29"/>
  <c r="AP1243" i="29"/>
  <c r="AQ1243" i="29"/>
  <c r="AF1203" i="29"/>
  <c r="AO1242" i="29"/>
  <c r="Y1243" i="29"/>
  <c r="AL1202" i="29"/>
  <c r="V1203" i="29" s="1"/>
  <c r="AK1202" i="29"/>
  <c r="AM1202" i="29"/>
  <c r="W1203" i="29" s="1"/>
  <c r="AR1189" i="29"/>
  <c r="AP1189" i="29"/>
  <c r="AQ1189" i="29"/>
  <c r="AF1149" i="29"/>
  <c r="AO1188" i="29"/>
  <c r="Y1189" i="29"/>
  <c r="AL1148" i="29"/>
  <c r="V1149" i="29" s="1"/>
  <c r="AK1148" i="29"/>
  <c r="AM1148" i="29"/>
  <c r="W1149" i="29" s="1"/>
  <c r="AR1135" i="29"/>
  <c r="AP1135" i="29"/>
  <c r="AQ1135" i="29"/>
  <c r="AF1095" i="29"/>
  <c r="AO1134" i="29"/>
  <c r="Y1135" i="29"/>
  <c r="AM1094" i="29"/>
  <c r="W1095" i="29" s="1"/>
  <c r="AL1094" i="29"/>
  <c r="V1095" i="29" s="1"/>
  <c r="AK1094" i="29"/>
  <c r="AR1081" i="29"/>
  <c r="AP1081" i="29"/>
  <c r="AQ1081" i="29"/>
  <c r="AF1041" i="29"/>
  <c r="AO1080" i="29"/>
  <c r="Y1081" i="29"/>
  <c r="AL1040" i="29"/>
  <c r="V1041" i="29" s="1"/>
  <c r="AM1040" i="29"/>
  <c r="W1041" i="29" s="1"/>
  <c r="AK1040" i="29"/>
  <c r="AR1027" i="29"/>
  <c r="AP1027" i="29"/>
  <c r="AQ1027" i="29"/>
  <c r="AF987" i="29"/>
  <c r="AO1026" i="29"/>
  <c r="Y1027" i="29"/>
  <c r="AL986" i="29"/>
  <c r="V987" i="29" s="1"/>
  <c r="AM986" i="29"/>
  <c r="W987" i="29" s="1"/>
  <c r="AK986" i="29"/>
  <c r="AR973" i="29"/>
  <c r="AP973" i="29"/>
  <c r="AQ973" i="29"/>
  <c r="AF933" i="29"/>
  <c r="AO972" i="29"/>
  <c r="Y973" i="29"/>
  <c r="AM932" i="29"/>
  <c r="W933" i="29" s="1"/>
  <c r="AL932" i="29"/>
  <c r="V933" i="29" s="1"/>
  <c r="AK932" i="29"/>
  <c r="AR919" i="29"/>
  <c r="AP919" i="29"/>
  <c r="AQ919" i="29"/>
  <c r="AF879" i="29"/>
  <c r="AO918" i="29"/>
  <c r="Y919" i="29"/>
  <c r="AM878" i="29"/>
  <c r="W879" i="29" s="1"/>
  <c r="AL878" i="29"/>
  <c r="V879" i="29" s="1"/>
  <c r="AK878" i="29"/>
  <c r="AR865" i="29"/>
  <c r="AP865" i="29"/>
  <c r="AQ865" i="29"/>
  <c r="AF825" i="29"/>
  <c r="AO864" i="29"/>
  <c r="Y865" i="29"/>
  <c r="AL824" i="29"/>
  <c r="V825" i="29" s="1"/>
  <c r="AM824" i="29"/>
  <c r="W825" i="29" s="1"/>
  <c r="AK824" i="29"/>
  <c r="AF717" i="29"/>
  <c r="AO758" i="29"/>
  <c r="AK716" i="29"/>
  <c r="AM716" i="29"/>
  <c r="W717" i="29" s="1"/>
  <c r="AL716" i="29"/>
  <c r="V717" i="29" s="1"/>
  <c r="AR703" i="29"/>
  <c r="AP703" i="29"/>
  <c r="AQ703" i="29"/>
  <c r="AF663" i="29"/>
  <c r="AO702" i="29"/>
  <c r="Y703" i="29"/>
  <c r="AL662" i="29"/>
  <c r="V663" i="29" s="1"/>
  <c r="AM662" i="29"/>
  <c r="W663" i="29" s="1"/>
  <c r="AK662" i="29"/>
  <c r="AR649" i="29"/>
  <c r="AP649" i="29"/>
  <c r="AQ649" i="29"/>
  <c r="AF609" i="29"/>
  <c r="AO648" i="29"/>
  <c r="Y649" i="29"/>
  <c r="AL608" i="29"/>
  <c r="V609" i="29" s="1"/>
  <c r="AM608" i="29"/>
  <c r="W609" i="29" s="1"/>
  <c r="AK608" i="29"/>
  <c r="AR595" i="29"/>
  <c r="AP595" i="29"/>
  <c r="AQ595" i="29"/>
  <c r="AO594" i="29"/>
  <c r="Y595" i="29"/>
  <c r="AF555" i="29"/>
  <c r="AK554" i="29"/>
  <c r="AM554" i="29"/>
  <c r="W555" i="29" s="1"/>
  <c r="AL554" i="29"/>
  <c r="V555" i="29" s="1"/>
  <c r="AR541" i="29"/>
  <c r="AP541" i="29"/>
  <c r="AQ541" i="29"/>
  <c r="AF501" i="29"/>
  <c r="AO540" i="29"/>
  <c r="Y541" i="29"/>
  <c r="AM500" i="29"/>
  <c r="W501" i="29" s="1"/>
  <c r="AL500" i="29"/>
  <c r="V501" i="29" s="1"/>
  <c r="AK500" i="29"/>
  <c r="AR487" i="29"/>
  <c r="AP487" i="29"/>
  <c r="AQ487" i="29"/>
  <c r="AF447" i="29"/>
  <c r="AO486" i="29"/>
  <c r="Y487" i="29"/>
  <c r="AL446" i="29"/>
  <c r="V447" i="29" s="1"/>
  <c r="AM446" i="29"/>
  <c r="W447" i="29" s="1"/>
  <c r="AK446" i="29"/>
  <c r="AR433" i="29"/>
  <c r="AP433" i="29"/>
  <c r="AQ433" i="29"/>
  <c r="AF393" i="29"/>
  <c r="AO432" i="29"/>
  <c r="Y433" i="29"/>
  <c r="AL392" i="29"/>
  <c r="V393" i="29" s="1"/>
  <c r="AK392" i="29"/>
  <c r="AM392" i="29"/>
  <c r="W393" i="29" s="1"/>
  <c r="AR379" i="29"/>
  <c r="AP379" i="29"/>
  <c r="AQ379" i="29"/>
  <c r="AF339" i="29"/>
  <c r="AO378" i="29"/>
  <c r="Y379" i="29"/>
  <c r="AL338" i="29"/>
  <c r="V339" i="29" s="1"/>
  <c r="AM338" i="29"/>
  <c r="W339" i="29" s="1"/>
  <c r="AK338" i="29"/>
  <c r="AR325" i="29"/>
  <c r="AP325" i="29"/>
  <c r="AQ325" i="29"/>
  <c r="AF285" i="29"/>
  <c r="AO324" i="29"/>
  <c r="Y325" i="29"/>
  <c r="AL284" i="29"/>
  <c r="V285" i="29" s="1"/>
  <c r="AM284" i="29"/>
  <c r="W285" i="29" s="1"/>
  <c r="AK284" i="29"/>
  <c r="AR271" i="29"/>
  <c r="AP271" i="29"/>
  <c r="AQ271" i="29"/>
  <c r="AO270" i="29"/>
  <c r="Y271" i="29"/>
  <c r="AF231" i="29"/>
  <c r="AM230" i="29"/>
  <c r="W231" i="29" s="1"/>
  <c r="AL230" i="29"/>
  <c r="V231" i="29" s="1"/>
  <c r="AK230" i="29"/>
  <c r="AR217" i="29"/>
  <c r="AP217" i="29"/>
  <c r="AQ217" i="29"/>
  <c r="AF177" i="29"/>
  <c r="AO216" i="29"/>
  <c r="Y217" i="29"/>
  <c r="AL176" i="29"/>
  <c r="V177" i="29" s="1"/>
  <c r="AK176" i="29"/>
  <c r="AM176" i="29"/>
  <c r="W177" i="29" s="1"/>
  <c r="AR163" i="29"/>
  <c r="AP163" i="29"/>
  <c r="AQ163" i="29"/>
  <c r="AF123" i="29"/>
  <c r="AO162" i="29"/>
  <c r="Y163" i="29"/>
  <c r="AL122" i="29"/>
  <c r="V123" i="29" s="1"/>
  <c r="AK122" i="29"/>
  <c r="AM122" i="29"/>
  <c r="W123" i="29" s="1"/>
  <c r="AD72" i="29"/>
  <c r="AE72" i="29"/>
  <c r="AS71" i="29" a="1"/>
  <c r="AS71" i="29" s="1"/>
  <c r="U72" i="29"/>
  <c r="AP10" i="29"/>
  <c r="AE2661" i="29" a="1"/>
  <c r="Y2702" i="29" a="1"/>
  <c r="AO2701" i="29" a="1"/>
  <c r="AD2661" i="29" a="1"/>
  <c r="AE2607" i="29" a="1"/>
  <c r="AD2607" i="29" a="1"/>
  <c r="Y2648" i="29" a="1"/>
  <c r="AO2647" i="29" a="1"/>
  <c r="AE2553" i="29" a="1"/>
  <c r="Y2594" i="29" a="1"/>
  <c r="AO2593" i="29" a="1"/>
  <c r="AD2553" i="29" a="1"/>
  <c r="AE2499" i="29" a="1"/>
  <c r="Y2540" i="29" a="1"/>
  <c r="AO2539" i="29" a="1"/>
  <c r="AD2499" i="29" a="1"/>
  <c r="Y2486" i="29" a="1"/>
  <c r="AO2485" i="29" a="1"/>
  <c r="AE2445" i="29" a="1"/>
  <c r="AD2445" i="29" a="1"/>
  <c r="AD2391" i="29" a="1"/>
  <c r="Y2432" i="29" a="1"/>
  <c r="AO2431" i="29" a="1"/>
  <c r="AE2391" i="29" a="1"/>
  <c r="Y2378" i="29" a="1"/>
  <c r="AO2377" i="29" a="1"/>
  <c r="AD2337" i="29" a="1"/>
  <c r="AE2337" i="29" a="1"/>
  <c r="Y2324" i="29" a="1"/>
  <c r="AO2323" i="29" a="1"/>
  <c r="AE2283" i="29" a="1"/>
  <c r="AD2283" i="29" a="1"/>
  <c r="AE2175" i="29" a="1"/>
  <c r="AO2216" i="29" a="1"/>
  <c r="AD2175" i="29" a="1"/>
  <c r="AE2121" i="29" a="1"/>
  <c r="Y2162" i="29" a="1"/>
  <c r="AO2161" i="29" a="1"/>
  <c r="AD2121" i="29" a="1"/>
  <c r="Y2108" i="29" a="1"/>
  <c r="AO2107" i="29" a="1"/>
  <c r="AE2067" i="29" a="1"/>
  <c r="AD2067" i="29" a="1"/>
  <c r="AD2013" i="29" a="1"/>
  <c r="Y2054" i="29" a="1"/>
  <c r="AO2053" i="29" a="1"/>
  <c r="AE2013" i="29" a="1"/>
  <c r="AE1959" i="29" a="1"/>
  <c r="Y2000" i="29" a="1"/>
  <c r="AO1999" i="29" a="1"/>
  <c r="AD1959" i="29" a="1"/>
  <c r="AE1905" i="29" a="1"/>
  <c r="Y1946" i="29" a="1"/>
  <c r="AO1945" i="29" a="1"/>
  <c r="AD1905" i="29" a="1"/>
  <c r="AD1851" i="29" a="1"/>
  <c r="Y1892" i="29" a="1"/>
  <c r="AO1891" i="29" a="1"/>
  <c r="AE1851" i="29" a="1"/>
  <c r="Y1838" i="29" a="1"/>
  <c r="AO1837" i="29" a="1"/>
  <c r="AE1797" i="29" a="1"/>
  <c r="AD1797" i="29" a="1"/>
  <c r="AD1743" i="29" a="1"/>
  <c r="Y1784" i="29" a="1"/>
  <c r="AO1783" i="29" a="1"/>
  <c r="AE1743" i="29" a="1"/>
  <c r="AE1689" i="29" a="1"/>
  <c r="Y1730" i="29" a="1"/>
  <c r="AO1729" i="29" a="1"/>
  <c r="AD1689" i="29" a="1"/>
  <c r="Y1676" i="29" a="1"/>
  <c r="AO1675" i="29" a="1"/>
  <c r="AD1635" i="29" a="1"/>
  <c r="AE1635" i="29" a="1"/>
  <c r="AE1581" i="29" a="1"/>
  <c r="Y1622" i="29" a="1"/>
  <c r="AO1621" i="29" a="1"/>
  <c r="AD1581" i="29" a="1"/>
  <c r="AD1527" i="29" a="1"/>
  <c r="Y1568" i="29" a="1"/>
  <c r="AO1567" i="29" a="1"/>
  <c r="AE1527" i="29" a="1"/>
  <c r="AD1473" i="29" a="1"/>
  <c r="AE1473" i="29" a="1"/>
  <c r="Y1514" i="29" a="1"/>
  <c r="AO1513" i="29" a="1"/>
  <c r="AE1419" i="29" a="1"/>
  <c r="Y1460" i="29" a="1"/>
  <c r="AO1459" i="29" a="1"/>
  <c r="AD1419" i="29" a="1"/>
  <c r="AD1365" i="29" a="1"/>
  <c r="Y1406" i="29" a="1"/>
  <c r="AO1405" i="29" a="1"/>
  <c r="AE1365" i="29" a="1"/>
  <c r="AE1311" i="29" a="1"/>
  <c r="Y1352" i="29" a="1"/>
  <c r="AO1351" i="29" a="1"/>
  <c r="AD1311" i="29" a="1"/>
  <c r="AE1257" i="29" a="1"/>
  <c r="Y1298" i="29" a="1"/>
  <c r="AO1297" i="29" a="1"/>
  <c r="AD1257" i="29" a="1"/>
  <c r="AE1203" i="29" a="1"/>
  <c r="Y1244" i="29" a="1"/>
  <c r="AO1243" i="29" a="1"/>
  <c r="AD1203" i="29" a="1"/>
  <c r="AE1149" i="29" a="1"/>
  <c r="Y1190" i="29" a="1"/>
  <c r="AO1189" i="29" a="1"/>
  <c r="AD1149" i="29" a="1"/>
  <c r="AD1095" i="29" a="1"/>
  <c r="Y1136" i="29" a="1"/>
  <c r="AO1135" i="29" a="1"/>
  <c r="AE1095" i="29" a="1"/>
  <c r="Y1082" i="29" a="1"/>
  <c r="AO1081" i="29" a="1"/>
  <c r="AD1041" i="29" a="1"/>
  <c r="AE1041" i="29" a="1"/>
  <c r="AE987" i="29" a="1"/>
  <c r="Y1028" i="29" a="1"/>
  <c r="AO1027" i="29" a="1"/>
  <c r="AD987" i="29" a="1"/>
  <c r="AD933" i="29" a="1"/>
  <c r="Y974" i="29" a="1"/>
  <c r="AO973" i="29" a="1"/>
  <c r="AE933" i="29" a="1"/>
  <c r="AD879" i="29" a="1"/>
  <c r="AE879" i="29" a="1"/>
  <c r="Y920" i="29" a="1"/>
  <c r="AO919" i="29" a="1"/>
  <c r="AE825" i="29" a="1"/>
  <c r="Y866" i="29" a="1"/>
  <c r="AO865" i="29" a="1"/>
  <c r="AD825" i="29" a="1"/>
  <c r="Y761" i="29" a="1"/>
  <c r="Y704" i="29" a="1"/>
  <c r="AO703" i="29" a="1"/>
  <c r="AE663" i="29" a="1"/>
  <c r="AD663" i="29" a="1"/>
  <c r="AD609" i="29" a="1"/>
  <c r="AE609" i="29" a="1"/>
  <c r="Y650" i="29" a="1"/>
  <c r="AO649" i="29" a="1"/>
  <c r="Y596" i="29" a="1"/>
  <c r="AO595" i="29" a="1"/>
  <c r="AE555" i="29" a="1"/>
  <c r="AD555" i="29" a="1"/>
  <c r="Y542" i="29" a="1"/>
  <c r="AO541" i="29" a="1"/>
  <c r="AE501" i="29" a="1"/>
  <c r="AD501" i="29" a="1"/>
  <c r="AE447" i="29" a="1"/>
  <c r="AD447" i="29" a="1"/>
  <c r="Y488" i="29" a="1"/>
  <c r="AO487" i="29" a="1"/>
  <c r="AE393" i="29" a="1"/>
  <c r="Y434" i="29" a="1"/>
  <c r="AO433" i="29" a="1"/>
  <c r="AD393" i="29" a="1"/>
  <c r="AE339" i="29" a="1"/>
  <c r="Y380" i="29" a="1"/>
  <c r="AO379" i="29" a="1"/>
  <c r="AD339" i="29" a="1"/>
  <c r="AE285" i="29" a="1"/>
  <c r="Y326" i="29" a="1"/>
  <c r="AO325" i="29" a="1"/>
  <c r="AD285" i="29" a="1"/>
  <c r="Y272" i="29" a="1"/>
  <c r="AO271" i="29" a="1"/>
  <c r="AE231" i="29" a="1"/>
  <c r="AD231" i="29" a="1"/>
  <c r="Y218" i="29" a="1"/>
  <c r="AO217" i="29" a="1"/>
  <c r="AE177" i="29" a="1"/>
  <c r="AD177" i="29" a="1"/>
  <c r="AE123" i="29" a="1"/>
  <c r="Y164" i="29" a="1"/>
  <c r="AO163" i="29" a="1"/>
  <c r="AD123" i="29" a="1"/>
  <c r="AC72" i="29" a="1"/>
  <c r="AQ10" i="29" a="1"/>
  <c r="AR164" i="29" a="1"/>
  <c r="AP164" i="29" a="1"/>
  <c r="AQ164" i="29" a="1"/>
  <c r="AR218" i="29" a="1"/>
  <c r="AP218" i="29" a="1"/>
  <c r="AQ218" i="29" a="1"/>
  <c r="AR272" i="29" a="1"/>
  <c r="AP272" i="29" a="1"/>
  <c r="AQ272" i="29" a="1"/>
  <c r="AP326" i="29" a="1"/>
  <c r="AR326" i="29" a="1"/>
  <c r="AQ326" i="29" a="1"/>
  <c r="AR380" i="29" a="1"/>
  <c r="AP380" i="29" a="1"/>
  <c r="AQ380" i="29" a="1"/>
  <c r="AR434" i="29" a="1"/>
  <c r="AP434" i="29" a="1"/>
  <c r="AQ434" i="29" a="1"/>
  <c r="AP488" i="29" a="1"/>
  <c r="AR488" i="29" a="1"/>
  <c r="AQ488" i="29" a="1"/>
  <c r="AP542" i="29" a="1"/>
  <c r="AR542" i="29" a="1"/>
  <c r="AQ542" i="29" a="1"/>
  <c r="AR596" i="29" a="1"/>
  <c r="AP596" i="29" a="1"/>
  <c r="AQ596" i="29" a="1"/>
  <c r="AR650" i="29" a="1"/>
  <c r="AP650" i="29" a="1"/>
  <c r="AQ650" i="29" a="1"/>
  <c r="AR704" i="29" a="1"/>
  <c r="AP704" i="29" a="1"/>
  <c r="AQ704" i="29" a="1"/>
  <c r="AE717" i="29" a="1"/>
  <c r="AD717" i="29" a="1"/>
  <c r="AQ761" i="29" a="1"/>
  <c r="AP761" i="29" a="1"/>
  <c r="AR761" i="29" a="1"/>
  <c r="AR866" i="29" a="1"/>
  <c r="AP866" i="29" a="1"/>
  <c r="AQ866" i="29" a="1"/>
  <c r="AR920" i="29" a="1"/>
  <c r="AP920" i="29" a="1"/>
  <c r="AQ920" i="29" a="1"/>
  <c r="AR974" i="29" a="1"/>
  <c r="AP974" i="29" a="1"/>
  <c r="AQ974" i="29" a="1"/>
  <c r="AR1028" i="29" a="1"/>
  <c r="AP1028" i="29" a="1"/>
  <c r="AQ1028" i="29" a="1"/>
  <c r="AR1082" i="29" a="1"/>
  <c r="AP1082" i="29" a="1"/>
  <c r="AQ1082" i="29" a="1"/>
  <c r="AR1136" i="29" a="1"/>
  <c r="AP1136" i="29" a="1"/>
  <c r="AQ1136" i="29" a="1"/>
  <c r="AR1190" i="29" a="1"/>
  <c r="AP1190" i="29" a="1"/>
  <c r="AQ1190" i="29" a="1"/>
  <c r="AP1244" i="29" a="1"/>
  <c r="AR1244" i="29" a="1"/>
  <c r="AQ1244" i="29" a="1"/>
  <c r="AR1298" i="29" a="1"/>
  <c r="AP1298" i="29" a="1"/>
  <c r="AQ1298" i="29" a="1"/>
  <c r="AR1352" i="29" a="1"/>
  <c r="AP1352" i="29" a="1"/>
  <c r="AQ1352" i="29" a="1"/>
  <c r="AP1406" i="29" a="1"/>
  <c r="AR1406" i="29" a="1"/>
  <c r="AQ1406" i="29" a="1"/>
  <c r="AP1460" i="29" a="1"/>
  <c r="AR1460" i="29" a="1"/>
  <c r="AQ1460" i="29" a="1"/>
  <c r="AR1514" i="29" a="1"/>
  <c r="AP1514" i="29" a="1"/>
  <c r="AQ1514" i="29" a="1"/>
  <c r="AP1568" i="29" a="1"/>
  <c r="AR1568" i="29" a="1"/>
  <c r="AQ1568" i="29" a="1"/>
  <c r="AR1622" i="29" a="1"/>
  <c r="AP1622" i="29" a="1"/>
  <c r="AQ1622" i="29" a="1"/>
  <c r="AR1676" i="29" a="1"/>
  <c r="AP1676" i="29" a="1"/>
  <c r="AQ1676" i="29" a="1"/>
  <c r="AR1730" i="29" a="1"/>
  <c r="AP1730" i="29" a="1"/>
  <c r="AQ1730" i="29" a="1"/>
  <c r="AR1784" i="29" a="1"/>
  <c r="AP1784" i="29" a="1"/>
  <c r="AQ1784" i="29" a="1"/>
  <c r="AR1838" i="29" a="1"/>
  <c r="AP1838" i="29" a="1"/>
  <c r="AQ1838" i="29" a="1"/>
  <c r="AP1892" i="29" a="1"/>
  <c r="AR1892" i="29" a="1"/>
  <c r="AQ1892" i="29" a="1"/>
  <c r="AR1946" i="29" a="1"/>
  <c r="AP1946" i="29" a="1"/>
  <c r="AQ1946" i="29" a="1"/>
  <c r="AR2000" i="29" a="1"/>
  <c r="AP2000" i="29" a="1"/>
  <c r="AQ2000" i="29" a="1"/>
  <c r="AP2054" i="29" a="1"/>
  <c r="AR2054" i="29" a="1"/>
  <c r="AQ2054" i="29" a="1"/>
  <c r="AP2108" i="29" a="1"/>
  <c r="AR2108" i="29" a="1"/>
  <c r="AQ2108" i="29" a="1"/>
  <c r="AR2162" i="29" a="1"/>
  <c r="AP2162" i="29" a="1"/>
  <c r="AQ2162" i="29" a="1"/>
  <c r="AR2324" i="29" a="1"/>
  <c r="AP2324" i="29" a="1"/>
  <c r="AQ2324" i="29" a="1"/>
  <c r="AR2378" i="29" a="1"/>
  <c r="AP2378" i="29" a="1"/>
  <c r="AQ2378" i="29" a="1"/>
  <c r="AP2432" i="29" a="1"/>
  <c r="AR2432" i="29" a="1"/>
  <c r="AQ2432" i="29" a="1"/>
  <c r="AR2486" i="29" a="1"/>
  <c r="AP2486" i="29" a="1"/>
  <c r="AQ2486" i="29" a="1"/>
  <c r="AR2540" i="29" a="1"/>
  <c r="AP2540" i="29" a="1"/>
  <c r="AQ2540" i="29" a="1"/>
  <c r="AR2594" i="29" a="1"/>
  <c r="AP2594" i="29" a="1"/>
  <c r="AQ2594" i="29" a="1"/>
  <c r="AR2648" i="29" a="1"/>
  <c r="AP2648" i="29" a="1"/>
  <c r="AQ2648" i="29" a="1"/>
  <c r="AR2702" i="29" a="1"/>
  <c r="AP2702" i="29" a="1"/>
  <c r="AQ2702" i="29" a="1"/>
  <c r="AQ2702" i="29" l="1"/>
  <c r="AP2702" i="29"/>
  <c r="AR2702" i="29"/>
  <c r="AD2661" i="29"/>
  <c r="AO2701" i="29"/>
  <c r="Y2702" i="29"/>
  <c r="AE2661" i="29"/>
  <c r="AS2660" i="29" a="1"/>
  <c r="AS2660" i="29" s="1"/>
  <c r="U2661" i="29"/>
  <c r="AQ2648" i="29"/>
  <c r="AP2648" i="29"/>
  <c r="AR2648" i="29"/>
  <c r="AO2647" i="29"/>
  <c r="Y2648" i="29"/>
  <c r="AD2607" i="29"/>
  <c r="AE2607" i="29"/>
  <c r="AS2606" i="29" a="1"/>
  <c r="AS2606" i="29" s="1"/>
  <c r="U2607" i="29"/>
  <c r="AQ2594" i="29"/>
  <c r="AP2594" i="29"/>
  <c r="AR2594" i="29"/>
  <c r="AD2553" i="29"/>
  <c r="AO2593" i="29"/>
  <c r="Y2594" i="29"/>
  <c r="AE2553" i="29"/>
  <c r="AS2552" i="29" a="1"/>
  <c r="AS2552" i="29" s="1"/>
  <c r="U2553" i="29"/>
  <c r="AQ2540" i="29"/>
  <c r="AP2540" i="29"/>
  <c r="AR2540" i="29"/>
  <c r="AD2499" i="29"/>
  <c r="AO2539" i="29"/>
  <c r="Y2540" i="29"/>
  <c r="AE2499" i="29"/>
  <c r="AS2498" i="29" a="1"/>
  <c r="AS2498" i="29" s="1"/>
  <c r="U2499" i="29"/>
  <c r="AQ2486" i="29"/>
  <c r="AP2486" i="29"/>
  <c r="AR2486" i="29"/>
  <c r="AD2445" i="29"/>
  <c r="AE2445" i="29"/>
  <c r="AO2485" i="29"/>
  <c r="Y2486" i="29"/>
  <c r="AS2444" i="29" a="1"/>
  <c r="AS2444" i="29" s="1"/>
  <c r="U2445" i="29"/>
  <c r="AQ2432" i="29"/>
  <c r="AR2432" i="29"/>
  <c r="AP2432" i="29"/>
  <c r="AE2391" i="29"/>
  <c r="AO2431" i="29"/>
  <c r="Y2432" i="29"/>
  <c r="AD2391" i="29"/>
  <c r="AS2390" i="29" a="1"/>
  <c r="AS2390" i="29" s="1"/>
  <c r="U2391" i="29"/>
  <c r="AQ2378" i="29"/>
  <c r="AP2378" i="29"/>
  <c r="AR2378" i="29"/>
  <c r="AE2337" i="29"/>
  <c r="AD2337" i="29"/>
  <c r="AO2377" i="29"/>
  <c r="Y2378" i="29"/>
  <c r="AS2336" i="29" a="1"/>
  <c r="AS2336" i="29" s="1"/>
  <c r="U2337" i="29"/>
  <c r="AQ2324" i="29"/>
  <c r="AP2324" i="29"/>
  <c r="AR2324" i="29"/>
  <c r="AD2283" i="29"/>
  <c r="AE2283" i="29"/>
  <c r="AO2323" i="29"/>
  <c r="Y2324" i="29"/>
  <c r="AS2282" i="29" a="1"/>
  <c r="AS2282" i="29" s="1"/>
  <c r="U2283" i="29"/>
  <c r="AD2175" i="29"/>
  <c r="AO2216" i="29"/>
  <c r="AE2175" i="29"/>
  <c r="AS2174" i="29" a="1"/>
  <c r="AS2174" i="29" s="1"/>
  <c r="U2175" i="29"/>
  <c r="AQ2162" i="29"/>
  <c r="AP2162" i="29"/>
  <c r="AR2162" i="29"/>
  <c r="AD2121" i="29"/>
  <c r="AO2161" i="29"/>
  <c r="Y2162" i="29"/>
  <c r="AE2121" i="29"/>
  <c r="AS2120" i="29" a="1"/>
  <c r="AS2120" i="29" s="1"/>
  <c r="U2121" i="29"/>
  <c r="AQ2108" i="29"/>
  <c r="AR2108" i="29"/>
  <c r="AP2108" i="29"/>
  <c r="AD2067" i="29"/>
  <c r="AE2067" i="29"/>
  <c r="AO2107" i="29"/>
  <c r="Y2108" i="29"/>
  <c r="AS2066" i="29" a="1"/>
  <c r="AS2066" i="29" s="1"/>
  <c r="U2067" i="29"/>
  <c r="AQ2054" i="29"/>
  <c r="AR2054" i="29"/>
  <c r="AP2054" i="29"/>
  <c r="AE2013" i="29"/>
  <c r="AO2053" i="29"/>
  <c r="Y2054" i="29"/>
  <c r="AD2013" i="29"/>
  <c r="AS2012" i="29" a="1"/>
  <c r="AS2012" i="29" s="1"/>
  <c r="U2013" i="29"/>
  <c r="AQ2000" i="29"/>
  <c r="AP2000" i="29"/>
  <c r="AR2000" i="29"/>
  <c r="AD1959" i="29"/>
  <c r="AO1999" i="29"/>
  <c r="Y2000" i="29"/>
  <c r="AE1959" i="29"/>
  <c r="AS1958" i="29" a="1"/>
  <c r="AS1958" i="29" s="1"/>
  <c r="U1959" i="29"/>
  <c r="AQ1946" i="29"/>
  <c r="AP1946" i="29"/>
  <c r="AR1946" i="29"/>
  <c r="AD1905" i="29"/>
  <c r="AO1945" i="29"/>
  <c r="Y1946" i="29"/>
  <c r="AE1905" i="29"/>
  <c r="AS1904" i="29" a="1"/>
  <c r="AS1904" i="29" s="1"/>
  <c r="U1905" i="29"/>
  <c r="AQ1892" i="29"/>
  <c r="AR1892" i="29"/>
  <c r="AP1892" i="29"/>
  <c r="AE1851" i="29"/>
  <c r="AO1891" i="29"/>
  <c r="Y1892" i="29"/>
  <c r="AD1851" i="29"/>
  <c r="AS1850" i="29" a="1"/>
  <c r="AS1850" i="29" s="1"/>
  <c r="U1851" i="29"/>
  <c r="AQ1838" i="29"/>
  <c r="AP1838" i="29"/>
  <c r="AR1838" i="29"/>
  <c r="AD1797" i="29"/>
  <c r="AE1797" i="29"/>
  <c r="AO1837" i="29"/>
  <c r="Y1838" i="29"/>
  <c r="AS1796" i="29" a="1"/>
  <c r="AS1796" i="29" s="1"/>
  <c r="U1797" i="29"/>
  <c r="AQ1784" i="29"/>
  <c r="AP1784" i="29"/>
  <c r="AR1784" i="29"/>
  <c r="AE1743" i="29"/>
  <c r="AO1783" i="29"/>
  <c r="Y1784" i="29"/>
  <c r="AD1743" i="29"/>
  <c r="AS1742" i="29" a="1"/>
  <c r="AS1742" i="29" s="1"/>
  <c r="U1743" i="29"/>
  <c r="AQ1730" i="29"/>
  <c r="AP1730" i="29"/>
  <c r="AR1730" i="29"/>
  <c r="AD1689" i="29"/>
  <c r="AO1729" i="29"/>
  <c r="Y1730" i="29"/>
  <c r="AE1689" i="29"/>
  <c r="AS1688" i="29" a="1"/>
  <c r="AS1688" i="29" s="1"/>
  <c r="U1689" i="29"/>
  <c r="AQ1676" i="29"/>
  <c r="AP1676" i="29"/>
  <c r="AR1676" i="29"/>
  <c r="AE1635" i="29"/>
  <c r="AD1635" i="29"/>
  <c r="AO1675" i="29"/>
  <c r="Y1676" i="29"/>
  <c r="AS1634" i="29" a="1"/>
  <c r="AS1634" i="29" s="1"/>
  <c r="U1635" i="29"/>
  <c r="AQ1622" i="29"/>
  <c r="AP1622" i="29"/>
  <c r="AR1622" i="29"/>
  <c r="AD1581" i="29"/>
  <c r="AO1621" i="29"/>
  <c r="Y1622" i="29"/>
  <c r="AE1581" i="29"/>
  <c r="AS1580" i="29" a="1"/>
  <c r="AS1580" i="29" s="1"/>
  <c r="U1581" i="29"/>
  <c r="AQ1568" i="29"/>
  <c r="AR1568" i="29"/>
  <c r="AP1568" i="29"/>
  <c r="AE1527" i="29"/>
  <c r="AO1567" i="29"/>
  <c r="Y1568" i="29"/>
  <c r="AD1527" i="29"/>
  <c r="AS1526" i="29" a="1"/>
  <c r="AS1526" i="29" s="1"/>
  <c r="U1527" i="29"/>
  <c r="AQ1514" i="29"/>
  <c r="AP1514" i="29"/>
  <c r="AR1514" i="29"/>
  <c r="AO1513" i="29"/>
  <c r="Y1514" i="29"/>
  <c r="AE1473" i="29"/>
  <c r="AD1473" i="29"/>
  <c r="AS1472" i="29" a="1"/>
  <c r="AS1472" i="29" s="1"/>
  <c r="U1473" i="29"/>
  <c r="AQ1460" i="29"/>
  <c r="AR1460" i="29"/>
  <c r="AP1460" i="29"/>
  <c r="AD1419" i="29"/>
  <c r="AO1459" i="29"/>
  <c r="Y1460" i="29"/>
  <c r="AE1419" i="29"/>
  <c r="AS1418" i="29" a="1"/>
  <c r="AS1418" i="29" s="1"/>
  <c r="U1419" i="29"/>
  <c r="AQ1406" i="29"/>
  <c r="AR1406" i="29"/>
  <c r="AP1406" i="29"/>
  <c r="AE1365" i="29"/>
  <c r="AO1405" i="29"/>
  <c r="Y1406" i="29"/>
  <c r="AD1365" i="29"/>
  <c r="AS1364" i="29" a="1"/>
  <c r="AS1364" i="29" s="1"/>
  <c r="U1365" i="29"/>
  <c r="AQ1352" i="29"/>
  <c r="AP1352" i="29"/>
  <c r="AR1352" i="29"/>
  <c r="AD1311" i="29"/>
  <c r="AO1351" i="29"/>
  <c r="Y1352" i="29"/>
  <c r="AE1311" i="29"/>
  <c r="AS1310" i="29" a="1"/>
  <c r="AS1310" i="29" s="1"/>
  <c r="U1311" i="29"/>
  <c r="AQ1298" i="29"/>
  <c r="AP1298" i="29"/>
  <c r="AR1298" i="29"/>
  <c r="AD1257" i="29"/>
  <c r="AO1297" i="29"/>
  <c r="Y1298" i="29"/>
  <c r="AE1257" i="29"/>
  <c r="AS1256" i="29" a="1"/>
  <c r="AS1256" i="29" s="1"/>
  <c r="U1257" i="29"/>
  <c r="AQ1244" i="29"/>
  <c r="AR1244" i="29"/>
  <c r="AP1244" i="29"/>
  <c r="AD1203" i="29"/>
  <c r="AO1243" i="29"/>
  <c r="Y1244" i="29"/>
  <c r="AE1203" i="29"/>
  <c r="AS1202" i="29" a="1"/>
  <c r="AS1202" i="29" s="1"/>
  <c r="U1203" i="29"/>
  <c r="AQ1190" i="29"/>
  <c r="AP1190" i="29"/>
  <c r="AR1190" i="29"/>
  <c r="AD1149" i="29"/>
  <c r="AO1189" i="29"/>
  <c r="Y1190" i="29"/>
  <c r="AE1149" i="29"/>
  <c r="AS1148" i="29" a="1"/>
  <c r="AS1148" i="29" s="1"/>
  <c r="U1149" i="29"/>
  <c r="AQ1136" i="29"/>
  <c r="AP1136" i="29"/>
  <c r="AR1136" i="29"/>
  <c r="AE1095" i="29"/>
  <c r="AO1135" i="29"/>
  <c r="Y1136" i="29"/>
  <c r="AD1095" i="29"/>
  <c r="AS1094" i="29" a="1"/>
  <c r="AS1094" i="29" s="1"/>
  <c r="U1095" i="29"/>
  <c r="AQ1082" i="29"/>
  <c r="AP1082" i="29"/>
  <c r="AR1082" i="29"/>
  <c r="AE1041" i="29"/>
  <c r="AD1041" i="29"/>
  <c r="AO1081" i="29"/>
  <c r="Y1082" i="29"/>
  <c r="AS1040" i="29" a="1"/>
  <c r="AS1040" i="29" s="1"/>
  <c r="U1041" i="29"/>
  <c r="AQ1028" i="29"/>
  <c r="AP1028" i="29"/>
  <c r="AR1028" i="29"/>
  <c r="AD987" i="29"/>
  <c r="AO1027" i="29"/>
  <c r="Y1028" i="29"/>
  <c r="AE987" i="29"/>
  <c r="AS986" i="29" a="1"/>
  <c r="AS986" i="29" s="1"/>
  <c r="U987" i="29"/>
  <c r="AQ974" i="29"/>
  <c r="AP974" i="29"/>
  <c r="AR974" i="29"/>
  <c r="AE933" i="29"/>
  <c r="AO973" i="29"/>
  <c r="Y974" i="29"/>
  <c r="AD933" i="29"/>
  <c r="AS932" i="29" a="1"/>
  <c r="AS932" i="29" s="1"/>
  <c r="U933" i="29"/>
  <c r="AQ920" i="29"/>
  <c r="AP920" i="29"/>
  <c r="AR920" i="29"/>
  <c r="AO919" i="29"/>
  <c r="Y920" i="29"/>
  <c r="AE879" i="29"/>
  <c r="AD879" i="29"/>
  <c r="AS878" i="29" a="1"/>
  <c r="AS878" i="29" s="1"/>
  <c r="U879" i="29"/>
  <c r="AQ866" i="29"/>
  <c r="AP866" i="29"/>
  <c r="AR866" i="29"/>
  <c r="AD825" i="29"/>
  <c r="AO865" i="29"/>
  <c r="Y866" i="29"/>
  <c r="AE825" i="29"/>
  <c r="AS824" i="29" a="1"/>
  <c r="AS824" i="29" s="1"/>
  <c r="U825" i="29"/>
  <c r="AR761" i="29"/>
  <c r="AP761" i="29"/>
  <c r="AQ761" i="29"/>
  <c r="AD717" i="29"/>
  <c r="AE717" i="29"/>
  <c r="Y761" i="29"/>
  <c r="AS716" i="29" a="1"/>
  <c r="AS716" i="29" s="1"/>
  <c r="U717" i="29"/>
  <c r="AQ704" i="29"/>
  <c r="AP704" i="29"/>
  <c r="AR704" i="29"/>
  <c r="AD663" i="29"/>
  <c r="AE663" i="29"/>
  <c r="AO703" i="29"/>
  <c r="Y704" i="29"/>
  <c r="AS662" i="29" a="1"/>
  <c r="AS662" i="29" s="1"/>
  <c r="U663" i="29"/>
  <c r="AQ650" i="29"/>
  <c r="AP650" i="29"/>
  <c r="AR650" i="29"/>
  <c r="AO649" i="29"/>
  <c r="Y650" i="29"/>
  <c r="AE609" i="29"/>
  <c r="AD609" i="29"/>
  <c r="AS608" i="29" a="1"/>
  <c r="AS608" i="29" s="1"/>
  <c r="U609" i="29"/>
  <c r="AQ596" i="29"/>
  <c r="AP596" i="29"/>
  <c r="AR596" i="29"/>
  <c r="AD555" i="29"/>
  <c r="AE555" i="29"/>
  <c r="AO595" i="29"/>
  <c r="Y596" i="29"/>
  <c r="AS554" i="29" a="1"/>
  <c r="AS554" i="29" s="1"/>
  <c r="U555" i="29"/>
  <c r="AQ542" i="29"/>
  <c r="AR542" i="29"/>
  <c r="AP542" i="29"/>
  <c r="AD501" i="29"/>
  <c r="AE501" i="29"/>
  <c r="AO541" i="29"/>
  <c r="Y542" i="29"/>
  <c r="AS500" i="29" a="1"/>
  <c r="AS500" i="29" s="1"/>
  <c r="U501" i="29"/>
  <c r="AQ488" i="29"/>
  <c r="AR488" i="29"/>
  <c r="AP488" i="29"/>
  <c r="AO487" i="29"/>
  <c r="Y488" i="29"/>
  <c r="AD447" i="29"/>
  <c r="AE447" i="29"/>
  <c r="AS446" i="29" a="1"/>
  <c r="AS446" i="29" s="1"/>
  <c r="U447" i="29"/>
  <c r="AQ434" i="29"/>
  <c r="AP434" i="29"/>
  <c r="AR434" i="29"/>
  <c r="AD393" i="29"/>
  <c r="AO433" i="29"/>
  <c r="Y434" i="29"/>
  <c r="AE393" i="29"/>
  <c r="AS392" i="29" a="1"/>
  <c r="AS392" i="29" s="1"/>
  <c r="U393" i="29"/>
  <c r="AQ380" i="29"/>
  <c r="AP380" i="29"/>
  <c r="AR380" i="29"/>
  <c r="AD339" i="29"/>
  <c r="AO379" i="29"/>
  <c r="Y380" i="29"/>
  <c r="AE339" i="29"/>
  <c r="AS338" i="29" a="1"/>
  <c r="AS338" i="29" s="1"/>
  <c r="U339" i="29"/>
  <c r="AQ326" i="29"/>
  <c r="AR326" i="29"/>
  <c r="AP326" i="29"/>
  <c r="AD285" i="29"/>
  <c r="AO325" i="29"/>
  <c r="Y326" i="29"/>
  <c r="AE285" i="29"/>
  <c r="AS284" i="29" a="1"/>
  <c r="AS284" i="29" s="1"/>
  <c r="U285" i="29"/>
  <c r="AQ272" i="29"/>
  <c r="AP272" i="29"/>
  <c r="AR272" i="29"/>
  <c r="AD231" i="29"/>
  <c r="AE231" i="29"/>
  <c r="AO271" i="29"/>
  <c r="Y272" i="29"/>
  <c r="AS230" i="29" a="1"/>
  <c r="AS230" i="29" s="1"/>
  <c r="U231" i="29"/>
  <c r="AQ218" i="29"/>
  <c r="AP218" i="29"/>
  <c r="AR218" i="29"/>
  <c r="AD177" i="29"/>
  <c r="AE177" i="29"/>
  <c r="AO217" i="29"/>
  <c r="Y218" i="29"/>
  <c r="AS176" i="29" a="1"/>
  <c r="AS176" i="29" s="1"/>
  <c r="U177" i="29"/>
  <c r="AQ164" i="29"/>
  <c r="AP164" i="29"/>
  <c r="AR164" i="29"/>
  <c r="AD123" i="29"/>
  <c r="AO163" i="29"/>
  <c r="Y164" i="29"/>
  <c r="AE123" i="29"/>
  <c r="AS122" i="29" a="1"/>
  <c r="AS122" i="29" s="1"/>
  <c r="U123" i="29"/>
  <c r="AC72" i="29"/>
  <c r="AG72" i="29" s="1"/>
  <c r="AH72" i="29" s="1"/>
  <c r="AQ10" i="29"/>
  <c r="AO2702" i="29" a="1"/>
  <c r="AC2661" i="29" a="1"/>
  <c r="AO2648" i="29" a="1"/>
  <c r="AC2607" i="29" a="1"/>
  <c r="AO2594" i="29" a="1"/>
  <c r="AC2553" i="29" a="1"/>
  <c r="AC2499" i="29" a="1"/>
  <c r="AO2540" i="29" a="1"/>
  <c r="AO2486" i="29" a="1"/>
  <c r="AC2445" i="29" a="1"/>
  <c r="AO2432" i="29" a="1"/>
  <c r="AC2391" i="29" a="1"/>
  <c r="AO2378" i="29" a="1"/>
  <c r="AC2337" i="29" a="1"/>
  <c r="AO2324" i="29" a="1"/>
  <c r="AC2283" i="29" a="1"/>
  <c r="AC2175" i="29" a="1"/>
  <c r="Y2219" i="29" a="1"/>
  <c r="AO2162" i="29" a="1"/>
  <c r="AC2121" i="29" a="1"/>
  <c r="AC2067" i="29" a="1"/>
  <c r="AO2108" i="29" a="1"/>
  <c r="AC2013" i="29" a="1"/>
  <c r="AO2054" i="29" a="1"/>
  <c r="AC1959" i="29" a="1"/>
  <c r="AO2000" i="29" a="1"/>
  <c r="AO1946" i="29" a="1"/>
  <c r="AC1905" i="29" a="1"/>
  <c r="AC1851" i="29" a="1"/>
  <c r="AO1892" i="29" a="1"/>
  <c r="AO1838" i="29" a="1"/>
  <c r="AC1797" i="29" a="1"/>
  <c r="AO1784" i="29" a="1"/>
  <c r="AC1743" i="29" a="1"/>
  <c r="AO1730" i="29" a="1"/>
  <c r="AC1689" i="29" a="1"/>
  <c r="AC1635" i="29" a="1"/>
  <c r="AO1676" i="29" a="1"/>
  <c r="AO1622" i="29" a="1"/>
  <c r="AC1581" i="29" a="1"/>
  <c r="AO1568" i="29" a="1"/>
  <c r="AC1527" i="29" a="1"/>
  <c r="AO1514" i="29" a="1"/>
  <c r="AC1473" i="29" a="1"/>
  <c r="AO1460" i="29" a="1"/>
  <c r="AC1419" i="29" a="1"/>
  <c r="AO1406" i="29" a="1"/>
  <c r="AC1365" i="29" a="1"/>
  <c r="AO1352" i="29" a="1"/>
  <c r="AC1311" i="29" a="1"/>
  <c r="AO1298" i="29" a="1"/>
  <c r="AC1257" i="29" a="1"/>
  <c r="AO1244" i="29" a="1"/>
  <c r="AC1203" i="29" a="1"/>
  <c r="AO1190" i="29" a="1"/>
  <c r="AC1149" i="29" a="1"/>
  <c r="AC1095" i="29" a="1"/>
  <c r="AO1136" i="29" a="1"/>
  <c r="AO1082" i="29" a="1"/>
  <c r="AC1041" i="29" a="1"/>
  <c r="AC987" i="29" a="1"/>
  <c r="AO1028" i="29" a="1"/>
  <c r="AO974" i="29" a="1"/>
  <c r="AC933" i="29" a="1"/>
  <c r="AO920" i="29" a="1"/>
  <c r="AC879" i="29" a="1"/>
  <c r="AC825" i="29" a="1"/>
  <c r="AO866" i="29" a="1"/>
  <c r="Y762" i="29" a="1"/>
  <c r="AO761" i="29" a="1"/>
  <c r="AC663" i="29" a="1"/>
  <c r="AO704" i="29" a="1"/>
  <c r="AO650" i="29" a="1"/>
  <c r="AC609" i="29" a="1"/>
  <c r="AC555" i="29" a="1"/>
  <c r="AO596" i="29" a="1"/>
  <c r="AO542" i="29" a="1"/>
  <c r="AC501" i="29" a="1"/>
  <c r="AO488" i="29" a="1"/>
  <c r="AC447" i="29" a="1"/>
  <c r="AC393" i="29" a="1"/>
  <c r="AO434" i="29" a="1"/>
  <c r="AC339" i="29" a="1"/>
  <c r="AO380" i="29" a="1"/>
  <c r="AC285" i="29" a="1"/>
  <c r="AO326" i="29" a="1"/>
  <c r="AC231" i="29" a="1"/>
  <c r="AO272" i="29" a="1"/>
  <c r="AC177" i="29" a="1"/>
  <c r="AO218" i="29" a="1"/>
  <c r="AC123" i="29" a="1"/>
  <c r="AO164" i="29" a="1"/>
  <c r="AR10" i="29" a="1"/>
  <c r="AC717" i="29" a="1"/>
  <c r="AQ762" i="29" a="1"/>
  <c r="AP762" i="29" a="1"/>
  <c r="AR762" i="29" a="1"/>
  <c r="AQ2219" i="29" a="1"/>
  <c r="AP2219" i="29" a="1"/>
  <c r="AR2219" i="29" a="1"/>
  <c r="AC2661" i="29" l="1"/>
  <c r="AG2661" i="29" s="1"/>
  <c r="AH2661" i="29" s="1"/>
  <c r="AO2702" i="29"/>
  <c r="AC2607" i="29"/>
  <c r="AG2607" i="29" s="1"/>
  <c r="AH2607" i="29" s="1"/>
  <c r="AO2648" i="29"/>
  <c r="AC2553" i="29"/>
  <c r="AG2553" i="29" s="1"/>
  <c r="AH2553" i="29" s="1"/>
  <c r="AO2594" i="29"/>
  <c r="AO2540" i="29"/>
  <c r="AC2499" i="29"/>
  <c r="AG2499" i="29" s="1"/>
  <c r="AH2499" i="29" s="1"/>
  <c r="AC2445" i="29"/>
  <c r="AG2445" i="29" s="1"/>
  <c r="AH2445" i="29" s="1"/>
  <c r="AO2486" i="29"/>
  <c r="AC2391" i="29"/>
  <c r="AG2391" i="29" s="1"/>
  <c r="AH2391" i="29" s="1"/>
  <c r="AO2432" i="29"/>
  <c r="AC2337" i="29"/>
  <c r="AG2337" i="29" s="1"/>
  <c r="AH2337" i="29" s="1"/>
  <c r="AO2378" i="29"/>
  <c r="AC2283" i="29"/>
  <c r="AG2283" i="29" s="1"/>
  <c r="AH2283" i="29" s="1"/>
  <c r="AO2324" i="29"/>
  <c r="AR2219" i="29"/>
  <c r="AP2219" i="29"/>
  <c r="AQ2219" i="29"/>
  <c r="Y2219" i="29"/>
  <c r="AC2175" i="29"/>
  <c r="AG2175" i="29" s="1"/>
  <c r="AH2175" i="29" s="1"/>
  <c r="AC2121" i="29"/>
  <c r="AG2121" i="29" s="1"/>
  <c r="AH2121" i="29" s="1"/>
  <c r="AO2162" i="29"/>
  <c r="AO2108" i="29"/>
  <c r="AC2067" i="29"/>
  <c r="AG2067" i="29" s="1"/>
  <c r="AH2067" i="29" s="1"/>
  <c r="AO2054" i="29"/>
  <c r="AC2013" i="29"/>
  <c r="AG2013" i="29" s="1"/>
  <c r="AH2013" i="29" s="1"/>
  <c r="AO2000" i="29"/>
  <c r="AC1959" i="29"/>
  <c r="AG1959" i="29" s="1"/>
  <c r="AH1959" i="29" s="1"/>
  <c r="AC1905" i="29"/>
  <c r="AG1905" i="29" s="1"/>
  <c r="AH1905" i="29" s="1"/>
  <c r="AO1946" i="29"/>
  <c r="AO1892" i="29"/>
  <c r="AC1851" i="29"/>
  <c r="AG1851" i="29" s="1"/>
  <c r="AH1851" i="29" s="1"/>
  <c r="AC1797" i="29"/>
  <c r="AG1797" i="29" s="1"/>
  <c r="AH1797" i="29" s="1"/>
  <c r="AO1838" i="29"/>
  <c r="AC1743" i="29"/>
  <c r="AG1743" i="29" s="1"/>
  <c r="AH1743" i="29" s="1"/>
  <c r="AO1784" i="29"/>
  <c r="AC1689" i="29"/>
  <c r="AG1689" i="29" s="1"/>
  <c r="AH1689" i="29" s="1"/>
  <c r="AO1730" i="29"/>
  <c r="AO1676" i="29"/>
  <c r="AC1635" i="29"/>
  <c r="AG1635" i="29" s="1"/>
  <c r="AH1635" i="29" s="1"/>
  <c r="AC1581" i="29"/>
  <c r="AG1581" i="29" s="1"/>
  <c r="AH1581" i="29" s="1"/>
  <c r="AO1622" i="29"/>
  <c r="AC1527" i="29"/>
  <c r="AG1527" i="29" s="1"/>
  <c r="AH1527" i="29" s="1"/>
  <c r="AO1568" i="29"/>
  <c r="AC1473" i="29"/>
  <c r="AG1473" i="29" s="1"/>
  <c r="AH1473" i="29" s="1"/>
  <c r="AO1514" i="29"/>
  <c r="AC1419" i="29"/>
  <c r="AG1419" i="29" s="1"/>
  <c r="AH1419" i="29" s="1"/>
  <c r="AO1460" i="29"/>
  <c r="AC1365" i="29"/>
  <c r="AG1365" i="29" s="1"/>
  <c r="AH1365" i="29" s="1"/>
  <c r="AO1406" i="29"/>
  <c r="AC1311" i="29"/>
  <c r="AG1311" i="29" s="1"/>
  <c r="AH1311" i="29" s="1"/>
  <c r="AO1352" i="29"/>
  <c r="AC1257" i="29"/>
  <c r="AG1257" i="29" s="1"/>
  <c r="AH1257" i="29" s="1"/>
  <c r="AO1298" i="29"/>
  <c r="AC1203" i="29"/>
  <c r="AG1203" i="29" s="1"/>
  <c r="AH1203" i="29" s="1"/>
  <c r="AO1244" i="29"/>
  <c r="AC1149" i="29"/>
  <c r="AG1149" i="29" s="1"/>
  <c r="AH1149" i="29" s="1"/>
  <c r="AO1190" i="29"/>
  <c r="AO1136" i="29"/>
  <c r="AC1095" i="29"/>
  <c r="AG1095" i="29" s="1"/>
  <c r="AH1095" i="29" s="1"/>
  <c r="AC1041" i="29"/>
  <c r="AG1041" i="29" s="1"/>
  <c r="AH1041" i="29" s="1"/>
  <c r="AO1082" i="29"/>
  <c r="AO1028" i="29"/>
  <c r="AC987" i="29"/>
  <c r="AG987" i="29" s="1"/>
  <c r="AH987" i="29" s="1"/>
  <c r="AC933" i="29"/>
  <c r="AG933" i="29" s="1"/>
  <c r="AH933" i="29" s="1"/>
  <c r="AO974" i="29"/>
  <c r="AC879" i="29"/>
  <c r="AG879" i="29" s="1"/>
  <c r="AH879" i="29" s="1"/>
  <c r="AO920" i="29"/>
  <c r="AO866" i="29"/>
  <c r="AC825" i="29"/>
  <c r="AG825" i="29" s="1"/>
  <c r="AH825" i="29" s="1"/>
  <c r="AR762" i="29"/>
  <c r="AP762" i="29"/>
  <c r="AQ762" i="29"/>
  <c r="AC717" i="29"/>
  <c r="AG717" i="29" s="1"/>
  <c r="AH717" i="29" s="1"/>
  <c r="AO761" i="29"/>
  <c r="Y762" i="29"/>
  <c r="AO704" i="29"/>
  <c r="AC663" i="29"/>
  <c r="AG663" i="29" s="1"/>
  <c r="AH663" i="29" s="1"/>
  <c r="AC609" i="29"/>
  <c r="AG609" i="29" s="1"/>
  <c r="AH609" i="29" s="1"/>
  <c r="AO650" i="29"/>
  <c r="AO596" i="29"/>
  <c r="AC555" i="29"/>
  <c r="AG555" i="29" s="1"/>
  <c r="AH555" i="29" s="1"/>
  <c r="AC501" i="29"/>
  <c r="AG501" i="29" s="1"/>
  <c r="AH501" i="29" s="1"/>
  <c r="AO542" i="29"/>
  <c r="AC447" i="29"/>
  <c r="AG447" i="29" s="1"/>
  <c r="AH447" i="29" s="1"/>
  <c r="AO488" i="29"/>
  <c r="AO434" i="29"/>
  <c r="AC393" i="29"/>
  <c r="AG393" i="29" s="1"/>
  <c r="AH393" i="29" s="1"/>
  <c r="AO380" i="29"/>
  <c r="AC339" i="29"/>
  <c r="AG339" i="29" s="1"/>
  <c r="AH339" i="29" s="1"/>
  <c r="AO326" i="29"/>
  <c r="AC285" i="29"/>
  <c r="AG285" i="29" s="1"/>
  <c r="AH285" i="29" s="1"/>
  <c r="AO272" i="29"/>
  <c r="AC231" i="29"/>
  <c r="AG231" i="29" s="1"/>
  <c r="AH231" i="29" s="1"/>
  <c r="AO218" i="29"/>
  <c r="AC177" i="29"/>
  <c r="AG177" i="29" s="1"/>
  <c r="AH177" i="29" s="1"/>
  <c r="AO164" i="29"/>
  <c r="AC123" i="29"/>
  <c r="AG123" i="29" s="1"/>
  <c r="AH123" i="29" s="1"/>
  <c r="AI72" i="29"/>
  <c r="AT72" i="29"/>
  <c r="AU72" i="29" s="1"/>
  <c r="AR10" i="29"/>
  <c r="Y2220" i="29" a="1"/>
  <c r="AO2219" i="29" a="1"/>
  <c r="Y763" i="29" a="1"/>
  <c r="AO762" i="29" a="1"/>
  <c r="R11" i="29" a="1"/>
  <c r="AR763" i="29" a="1"/>
  <c r="AP763" i="29" a="1"/>
  <c r="AQ763" i="29" a="1"/>
  <c r="AQ2220" i="29" a="1"/>
  <c r="AP2220" i="29" a="1"/>
  <c r="AR2220" i="29" a="1"/>
  <c r="AI2661" i="29" l="1"/>
  <c r="AT2661" i="29"/>
  <c r="AU2661" i="29" s="1"/>
  <c r="AT2607" i="29"/>
  <c r="AU2607" i="29" s="1"/>
  <c r="AI2607" i="29"/>
  <c r="AI2553" i="29"/>
  <c r="AT2553" i="29"/>
  <c r="AU2553" i="29" s="1"/>
  <c r="AI2499" i="29"/>
  <c r="AT2499" i="29"/>
  <c r="AU2499" i="29" s="1"/>
  <c r="AI2445" i="29"/>
  <c r="AT2445" i="29"/>
  <c r="AU2445" i="29" s="1"/>
  <c r="AI2391" i="29"/>
  <c r="AT2391" i="29"/>
  <c r="AU2391" i="29" s="1"/>
  <c r="AI2337" i="29"/>
  <c r="AT2337" i="29"/>
  <c r="AU2337" i="29" s="1"/>
  <c r="AI2283" i="29"/>
  <c r="AT2283" i="29"/>
  <c r="AU2283" i="29" s="1"/>
  <c r="AR2220" i="29"/>
  <c r="AP2220" i="29"/>
  <c r="AQ2220" i="29"/>
  <c r="AO2219" i="29"/>
  <c r="Y2220" i="29"/>
  <c r="AT2175" i="29"/>
  <c r="AI2175" i="29"/>
  <c r="AT2121" i="29"/>
  <c r="AU2121" i="29" s="1"/>
  <c r="AI2121" i="29"/>
  <c r="AI2067" i="29"/>
  <c r="AT2067" i="29"/>
  <c r="AU2067" i="29" s="1"/>
  <c r="AI2013" i="29"/>
  <c r="AT2013" i="29"/>
  <c r="AU2013" i="29" s="1"/>
  <c r="AT1959" i="29"/>
  <c r="AU1959" i="29" s="1"/>
  <c r="AI1959" i="29"/>
  <c r="AI1905" i="29"/>
  <c r="AT1905" i="29"/>
  <c r="AU1905" i="29" s="1"/>
  <c r="AI1851" i="29"/>
  <c r="AT1851" i="29"/>
  <c r="AU1851" i="29" s="1"/>
  <c r="AI1797" i="29"/>
  <c r="AT1797" i="29"/>
  <c r="AU1797" i="29" s="1"/>
  <c r="AI1743" i="29"/>
  <c r="AT1743" i="29"/>
  <c r="AU1743" i="29" s="1"/>
  <c r="AI1689" i="29"/>
  <c r="AT1689" i="29"/>
  <c r="AU1689" i="29" s="1"/>
  <c r="AT1635" i="29"/>
  <c r="AU1635" i="29" s="1"/>
  <c r="AI1635" i="29"/>
  <c r="AT1581" i="29"/>
  <c r="AU1581" i="29" s="1"/>
  <c r="AI1581" i="29"/>
  <c r="AT1527" i="29"/>
  <c r="AU1527" i="29" s="1"/>
  <c r="AI1527" i="29"/>
  <c r="AI1473" i="29"/>
  <c r="AT1473" i="29"/>
  <c r="AU1473" i="29" s="1"/>
  <c r="AI1419" i="29"/>
  <c r="AT1419" i="29"/>
  <c r="AU1419" i="29" s="1"/>
  <c r="AI1365" i="29"/>
  <c r="AT1365" i="29"/>
  <c r="AU1365" i="29" s="1"/>
  <c r="AT1311" i="29"/>
  <c r="AU1311" i="29" s="1"/>
  <c r="AI1311" i="29"/>
  <c r="AI1257" i="29"/>
  <c r="AT1257" i="29"/>
  <c r="AU1257" i="29" s="1"/>
  <c r="AI1203" i="29"/>
  <c r="AT1203" i="29"/>
  <c r="AU1203" i="29" s="1"/>
  <c r="AT1149" i="29"/>
  <c r="AU1149" i="29" s="1"/>
  <c r="AI1149" i="29"/>
  <c r="AT1095" i="29"/>
  <c r="AU1095" i="29" s="1"/>
  <c r="AI1095" i="29"/>
  <c r="AT1041" i="29"/>
  <c r="AU1041" i="29" s="1"/>
  <c r="AI1041" i="29"/>
  <c r="AI987" i="29"/>
  <c r="AT987" i="29"/>
  <c r="AU987" i="29" s="1"/>
  <c r="AI933" i="29"/>
  <c r="AT933" i="29"/>
  <c r="AU933" i="29" s="1"/>
  <c r="AI879" i="29"/>
  <c r="AT879" i="29"/>
  <c r="AU879" i="29" s="1"/>
  <c r="AI825" i="29"/>
  <c r="AT825" i="29"/>
  <c r="AU825" i="29" s="1"/>
  <c r="AQ763" i="29"/>
  <c r="AP763" i="29"/>
  <c r="AR763" i="29"/>
  <c r="AO762" i="29"/>
  <c r="Y763" i="29"/>
  <c r="AT717" i="29"/>
  <c r="AI717" i="29"/>
  <c r="AT663" i="29"/>
  <c r="AU663" i="29" s="1"/>
  <c r="AI663" i="29"/>
  <c r="AT609" i="29"/>
  <c r="AU609" i="29" s="1"/>
  <c r="AI609" i="29"/>
  <c r="AI555" i="29"/>
  <c r="AT555" i="29"/>
  <c r="AU555" i="29" s="1"/>
  <c r="AI501" i="29"/>
  <c r="AT501" i="29"/>
  <c r="AU501" i="29" s="1"/>
  <c r="AI447" i="29"/>
  <c r="AT447" i="29"/>
  <c r="AU447" i="29" s="1"/>
  <c r="AI393" i="29"/>
  <c r="AT393" i="29"/>
  <c r="AU393" i="29" s="1"/>
  <c r="AT339" i="29"/>
  <c r="AU339" i="29" s="1"/>
  <c r="AI339" i="29"/>
  <c r="AI285" i="29"/>
  <c r="AT285" i="29"/>
  <c r="AU285" i="29" s="1"/>
  <c r="AI231" i="29"/>
  <c r="AT231" i="29"/>
  <c r="AU231" i="29" s="1"/>
  <c r="AI177" i="29"/>
  <c r="AT177" i="29"/>
  <c r="AU177" i="29" s="1"/>
  <c r="AI123" i="29"/>
  <c r="AT123" i="29"/>
  <c r="AU123" i="29" s="1"/>
  <c r="AJ72" i="29"/>
  <c r="AN72" i="29"/>
  <c r="X73" i="29" s="1"/>
  <c r="R11" i="29"/>
  <c r="Y2221" i="29" a="1"/>
  <c r="AO2220" i="29" a="1"/>
  <c r="Y764" i="29" a="1"/>
  <c r="AO763" i="29" a="1"/>
  <c r="AF73" i="29" a="1"/>
  <c r="S10" i="29" a="1"/>
  <c r="AQ764" i="29" a="1"/>
  <c r="AP764" i="29" a="1"/>
  <c r="AR764" i="29" a="1"/>
  <c r="AP2221" i="29" a="1"/>
  <c r="AR2221" i="29" a="1"/>
  <c r="AQ2221" i="29" a="1"/>
  <c r="AN2661" i="29" l="1"/>
  <c r="X2662" i="29" s="1"/>
  <c r="AJ2661" i="29"/>
  <c r="AN2607" i="29"/>
  <c r="X2608" i="29" s="1"/>
  <c r="AJ2607" i="29"/>
  <c r="AN2553" i="29"/>
  <c r="X2554" i="29" s="1"/>
  <c r="AJ2553" i="29"/>
  <c r="AN2499" i="29"/>
  <c r="X2500" i="29" s="1"/>
  <c r="AJ2499" i="29"/>
  <c r="AN2445" i="29"/>
  <c r="X2446" i="29" s="1"/>
  <c r="AJ2445" i="29"/>
  <c r="AN2391" i="29"/>
  <c r="X2392" i="29" s="1"/>
  <c r="AJ2391" i="29"/>
  <c r="AN2337" i="29"/>
  <c r="X2338" i="29" s="1"/>
  <c r="AJ2337" i="29"/>
  <c r="AN2283" i="29"/>
  <c r="X2284" i="29" s="1"/>
  <c r="AJ2283" i="29"/>
  <c r="AQ2221" i="29"/>
  <c r="AR2221" i="29"/>
  <c r="AP2221" i="29"/>
  <c r="AO2220" i="29"/>
  <c r="Y2221" i="29"/>
  <c r="AJ2175" i="29"/>
  <c r="AN2175" i="29"/>
  <c r="X2176" i="29" s="1"/>
  <c r="AU2175" i="29"/>
  <c r="AN2121" i="29"/>
  <c r="X2122" i="29" s="1"/>
  <c r="AJ2121" i="29"/>
  <c r="AN2067" i="29"/>
  <c r="X2068" i="29" s="1"/>
  <c r="AJ2067" i="29"/>
  <c r="AN2013" i="29"/>
  <c r="X2014" i="29" s="1"/>
  <c r="AJ2013" i="29"/>
  <c r="AN1959" i="29"/>
  <c r="X1960" i="29" s="1"/>
  <c r="AJ1959" i="29"/>
  <c r="AN1905" i="29"/>
  <c r="X1906" i="29" s="1"/>
  <c r="AJ1905" i="29"/>
  <c r="AJ1851" i="29"/>
  <c r="AN1851" i="29"/>
  <c r="X1852" i="29" s="1"/>
  <c r="AN1797" i="29"/>
  <c r="X1798" i="29" s="1"/>
  <c r="AJ1797" i="29"/>
  <c r="AN1743" i="29"/>
  <c r="X1744" i="29" s="1"/>
  <c r="AJ1743" i="29"/>
  <c r="AJ1689" i="29"/>
  <c r="AN1689" i="29"/>
  <c r="X1690" i="29" s="1"/>
  <c r="AJ1635" i="29"/>
  <c r="AN1635" i="29"/>
  <c r="X1636" i="29" s="1"/>
  <c r="AJ1581" i="29"/>
  <c r="AN1581" i="29"/>
  <c r="X1582" i="29" s="1"/>
  <c r="AN1527" i="29"/>
  <c r="X1528" i="29" s="1"/>
  <c r="AJ1527" i="29"/>
  <c r="AJ1473" i="29"/>
  <c r="AN1473" i="29"/>
  <c r="X1474" i="29" s="1"/>
  <c r="AJ1419" i="29"/>
  <c r="AN1419" i="29"/>
  <c r="X1420" i="29" s="1"/>
  <c r="AN1365" i="29"/>
  <c r="X1366" i="29" s="1"/>
  <c r="AJ1365" i="29"/>
  <c r="AN1311" i="29"/>
  <c r="X1312" i="29" s="1"/>
  <c r="AJ1311" i="29"/>
  <c r="AN1257" i="29"/>
  <c r="X1258" i="29" s="1"/>
  <c r="AJ1257" i="29"/>
  <c r="AJ1203" i="29"/>
  <c r="AN1203" i="29"/>
  <c r="X1204" i="29" s="1"/>
  <c r="AN1149" i="29"/>
  <c r="X1150" i="29" s="1"/>
  <c r="AJ1149" i="29"/>
  <c r="AJ1095" i="29"/>
  <c r="AN1095" i="29"/>
  <c r="X1096" i="29" s="1"/>
  <c r="AN1041" i="29"/>
  <c r="X1042" i="29" s="1"/>
  <c r="AJ1041" i="29"/>
  <c r="AN987" i="29"/>
  <c r="X988" i="29" s="1"/>
  <c r="AJ987" i="29"/>
  <c r="AN933" i="29"/>
  <c r="X934" i="29" s="1"/>
  <c r="AJ933" i="29"/>
  <c r="AN879" i="29"/>
  <c r="X880" i="29" s="1"/>
  <c r="AJ879" i="29"/>
  <c r="AN825" i="29"/>
  <c r="X826" i="29" s="1"/>
  <c r="AJ825" i="29"/>
  <c r="AR764" i="29"/>
  <c r="AP764" i="29"/>
  <c r="AQ764" i="29"/>
  <c r="AO763" i="29"/>
  <c r="Y764" i="29"/>
  <c r="AN717" i="29"/>
  <c r="X718" i="29" s="1"/>
  <c r="AJ717" i="29"/>
  <c r="AU717" i="29"/>
  <c r="AN663" i="29"/>
  <c r="X664" i="29" s="1"/>
  <c r="AJ663" i="29"/>
  <c r="AN609" i="29"/>
  <c r="X610" i="29" s="1"/>
  <c r="AJ609" i="29"/>
  <c r="AN555" i="29"/>
  <c r="X556" i="29" s="1"/>
  <c r="AJ555" i="29"/>
  <c r="AJ501" i="29"/>
  <c r="AN501" i="29"/>
  <c r="X502" i="29" s="1"/>
  <c r="AN447" i="29"/>
  <c r="X448" i="29" s="1"/>
  <c r="AJ447" i="29"/>
  <c r="AN393" i="29"/>
  <c r="X394" i="29" s="1"/>
  <c r="AJ393" i="29"/>
  <c r="AN339" i="29"/>
  <c r="X340" i="29" s="1"/>
  <c r="AJ339" i="29"/>
  <c r="AN285" i="29"/>
  <c r="X286" i="29" s="1"/>
  <c r="AJ285" i="29"/>
  <c r="AN231" i="29"/>
  <c r="X232" i="29" s="1"/>
  <c r="AJ231" i="29"/>
  <c r="AN177" i="29"/>
  <c r="X178" i="29" s="1"/>
  <c r="AJ177" i="29"/>
  <c r="AN123" i="29"/>
  <c r="X124" i="29" s="1"/>
  <c r="AJ123" i="29"/>
  <c r="AF73" i="29"/>
  <c r="AL72" i="29"/>
  <c r="V73" i="29" s="1"/>
  <c r="AM72" i="29"/>
  <c r="W73" i="29" s="1"/>
  <c r="AK72" i="29"/>
  <c r="S10" i="29"/>
  <c r="T9" i="29"/>
  <c r="AF2662" i="29" a="1"/>
  <c r="AF2608" i="29" a="1"/>
  <c r="AF2554" i="29" a="1"/>
  <c r="AF2500" i="29" a="1"/>
  <c r="AF2446" i="29" a="1"/>
  <c r="AF2392" i="29" a="1"/>
  <c r="AF2338" i="29" a="1"/>
  <c r="AF2284" i="29" a="1"/>
  <c r="Y2222" i="29" a="1"/>
  <c r="AO2221" i="29" a="1"/>
  <c r="AF2176" i="29" a="1"/>
  <c r="AF2122" i="29" a="1"/>
  <c r="AF2068" i="29" a="1"/>
  <c r="AF2014" i="29" a="1"/>
  <c r="AF1960" i="29" a="1"/>
  <c r="AF1906" i="29" a="1"/>
  <c r="AF1852" i="29" a="1"/>
  <c r="AF1798" i="29" a="1"/>
  <c r="AF1744" i="29" a="1"/>
  <c r="AF1690" i="29" a="1"/>
  <c r="AF1636" i="29" a="1"/>
  <c r="AF1582" i="29" a="1"/>
  <c r="AF1528" i="29" a="1"/>
  <c r="AF1474" i="29" a="1"/>
  <c r="AF1420" i="29" a="1"/>
  <c r="AF1366" i="29" a="1"/>
  <c r="AF1312" i="29" a="1"/>
  <c r="AF1258" i="29" a="1"/>
  <c r="AF1204" i="29" a="1"/>
  <c r="AF1150" i="29" a="1"/>
  <c r="AF1096" i="29" a="1"/>
  <c r="AF1042" i="29" a="1"/>
  <c r="AF988" i="29" a="1"/>
  <c r="AF934" i="29" a="1"/>
  <c r="AF880" i="29" a="1"/>
  <c r="AF826" i="29" a="1"/>
  <c r="Y765" i="29" a="1"/>
  <c r="AO764" i="29" a="1"/>
  <c r="AF718" i="29" a="1"/>
  <c r="AF664" i="29" a="1"/>
  <c r="AF610" i="29" a="1"/>
  <c r="AF556" i="29" a="1"/>
  <c r="AF502" i="29" a="1"/>
  <c r="AF448" i="29" a="1"/>
  <c r="AF394" i="29" a="1"/>
  <c r="AF340" i="29" a="1"/>
  <c r="AF286" i="29" a="1"/>
  <c r="AF232" i="29" a="1"/>
  <c r="AF178" i="29" a="1"/>
  <c r="AF124" i="29" a="1"/>
  <c r="AE73" i="29" a="1"/>
  <c r="AD73" i="29" a="1"/>
  <c r="Y11" i="29" a="1"/>
  <c r="AP765" i="29" a="1"/>
  <c r="AR765" i="29" a="1"/>
  <c r="AQ765" i="29" a="1"/>
  <c r="AQ2222" i="29" a="1"/>
  <c r="AP2222" i="29" a="1"/>
  <c r="AR2222" i="29" a="1"/>
  <c r="AF2662" i="29" l="1"/>
  <c r="AM2661" i="29"/>
  <c r="W2662" i="29" s="1"/>
  <c r="AL2661" i="29"/>
  <c r="V2662" i="29" s="1"/>
  <c r="AK2661" i="29"/>
  <c r="AF2608" i="29"/>
  <c r="AM2607" i="29"/>
  <c r="W2608" i="29" s="1"/>
  <c r="AL2607" i="29"/>
  <c r="V2608" i="29" s="1"/>
  <c r="AK2607" i="29"/>
  <c r="AF2554" i="29"/>
  <c r="AL2553" i="29"/>
  <c r="V2554" i="29" s="1"/>
  <c r="AK2553" i="29"/>
  <c r="AM2553" i="29"/>
  <c r="W2554" i="29" s="1"/>
  <c r="AF2500" i="29"/>
  <c r="AM2499" i="29"/>
  <c r="W2500" i="29" s="1"/>
  <c r="AL2499" i="29"/>
  <c r="V2500" i="29" s="1"/>
  <c r="AK2499" i="29"/>
  <c r="AF2446" i="29"/>
  <c r="AL2445" i="29"/>
  <c r="V2446" i="29" s="1"/>
  <c r="AK2445" i="29"/>
  <c r="AM2445" i="29"/>
  <c r="W2446" i="29" s="1"/>
  <c r="AF2392" i="29"/>
  <c r="AM2391" i="29"/>
  <c r="W2392" i="29" s="1"/>
  <c r="AL2391" i="29"/>
  <c r="V2392" i="29" s="1"/>
  <c r="AK2391" i="29"/>
  <c r="AF2338" i="29"/>
  <c r="AL2337" i="29"/>
  <c r="V2338" i="29" s="1"/>
  <c r="AK2337" i="29"/>
  <c r="AM2337" i="29"/>
  <c r="W2338" i="29" s="1"/>
  <c r="AF2284" i="29"/>
  <c r="AK2283" i="29"/>
  <c r="AM2283" i="29"/>
  <c r="W2284" i="29" s="1"/>
  <c r="AL2283" i="29"/>
  <c r="V2284" i="29" s="1"/>
  <c r="AR2222" i="29"/>
  <c r="AP2222" i="29"/>
  <c r="AQ2222" i="29"/>
  <c r="AF2176" i="29"/>
  <c r="AO2221" i="29"/>
  <c r="Y2222" i="29"/>
  <c r="AL2175" i="29"/>
  <c r="V2176" i="29" s="1"/>
  <c r="AM2175" i="29"/>
  <c r="W2176" i="29" s="1"/>
  <c r="AK2175" i="29"/>
  <c r="AF2122" i="29"/>
  <c r="AL2121" i="29"/>
  <c r="V2122" i="29" s="1"/>
  <c r="AM2121" i="29"/>
  <c r="W2122" i="29" s="1"/>
  <c r="AK2121" i="29"/>
  <c r="AF2068" i="29"/>
  <c r="AL2067" i="29"/>
  <c r="V2068" i="29" s="1"/>
  <c r="AK2067" i="29"/>
  <c r="AM2067" i="29"/>
  <c r="W2068" i="29" s="1"/>
  <c r="AF2014" i="29"/>
  <c r="AK2013" i="29"/>
  <c r="AM2013" i="29"/>
  <c r="W2014" i="29" s="1"/>
  <c r="AL2013" i="29"/>
  <c r="V2014" i="29" s="1"/>
  <c r="AF1960" i="29"/>
  <c r="AL1959" i="29"/>
  <c r="V1960" i="29" s="1"/>
  <c r="AM1959" i="29"/>
  <c r="W1960" i="29" s="1"/>
  <c r="AK1959" i="29"/>
  <c r="AF1906" i="29"/>
  <c r="AL1905" i="29"/>
  <c r="V1906" i="29" s="1"/>
  <c r="AK1905" i="29"/>
  <c r="AM1905" i="29"/>
  <c r="W1906" i="29" s="1"/>
  <c r="AF1852" i="29"/>
  <c r="AM1851" i="29"/>
  <c r="W1852" i="29" s="1"/>
  <c r="AL1851" i="29"/>
  <c r="V1852" i="29" s="1"/>
  <c r="AK1851" i="29"/>
  <c r="AF1798" i="29"/>
  <c r="AK1797" i="29"/>
  <c r="AM1797" i="29"/>
  <c r="W1798" i="29" s="1"/>
  <c r="AL1797" i="29"/>
  <c r="V1798" i="29" s="1"/>
  <c r="AF1744" i="29"/>
  <c r="AM1743" i="29"/>
  <c r="W1744" i="29" s="1"/>
  <c r="AL1743" i="29"/>
  <c r="V1744" i="29" s="1"/>
  <c r="AK1743" i="29"/>
  <c r="AF1690" i="29"/>
  <c r="AM1689" i="29"/>
  <c r="W1690" i="29" s="1"/>
  <c r="AL1689" i="29"/>
  <c r="V1690" i="29" s="1"/>
  <c r="AK1689" i="29"/>
  <c r="AF1636" i="29"/>
  <c r="AK1635" i="29"/>
  <c r="AM1635" i="29"/>
  <c r="W1636" i="29" s="1"/>
  <c r="AL1635" i="29"/>
  <c r="V1636" i="29" s="1"/>
  <c r="AF1582" i="29"/>
  <c r="AL1581" i="29"/>
  <c r="V1582" i="29" s="1"/>
  <c r="AK1581" i="29"/>
  <c r="AM1581" i="29"/>
  <c r="W1582" i="29" s="1"/>
  <c r="AF1528" i="29"/>
  <c r="AL1527" i="29"/>
  <c r="V1528" i="29" s="1"/>
  <c r="AK1527" i="29"/>
  <c r="AM1527" i="29"/>
  <c r="W1528" i="29" s="1"/>
  <c r="AF1474" i="29"/>
  <c r="AK1473" i="29"/>
  <c r="AL1473" i="29"/>
  <c r="V1474" i="29" s="1"/>
  <c r="AM1473" i="29"/>
  <c r="W1474" i="29" s="1"/>
  <c r="AF1420" i="29"/>
  <c r="AM1419" i="29"/>
  <c r="W1420" i="29" s="1"/>
  <c r="AK1419" i="29"/>
  <c r="AL1419" i="29"/>
  <c r="V1420" i="29" s="1"/>
  <c r="AF1366" i="29"/>
  <c r="AM1365" i="29"/>
  <c r="W1366" i="29" s="1"/>
  <c r="AL1365" i="29"/>
  <c r="V1366" i="29" s="1"/>
  <c r="AK1365" i="29"/>
  <c r="AF1312" i="29"/>
  <c r="AL1311" i="29"/>
  <c r="V1312" i="29" s="1"/>
  <c r="AK1311" i="29"/>
  <c r="AM1311" i="29"/>
  <c r="W1312" i="29" s="1"/>
  <c r="AF1258" i="29"/>
  <c r="AL1257" i="29"/>
  <c r="V1258" i="29" s="1"/>
  <c r="AM1257" i="29"/>
  <c r="W1258" i="29" s="1"/>
  <c r="AK1257" i="29"/>
  <c r="AF1204" i="29"/>
  <c r="AL1203" i="29"/>
  <c r="V1204" i="29" s="1"/>
  <c r="AK1203" i="29"/>
  <c r="AM1203" i="29"/>
  <c r="W1204" i="29" s="1"/>
  <c r="AF1150" i="29"/>
  <c r="AL1149" i="29"/>
  <c r="V1150" i="29" s="1"/>
  <c r="AM1149" i="29"/>
  <c r="W1150" i="29" s="1"/>
  <c r="AK1149" i="29"/>
  <c r="AF1096" i="29"/>
  <c r="AL1095" i="29"/>
  <c r="V1096" i="29" s="1"/>
  <c r="AK1095" i="29"/>
  <c r="AM1095" i="29"/>
  <c r="W1096" i="29" s="1"/>
  <c r="AF1042" i="29"/>
  <c r="AM1041" i="29"/>
  <c r="W1042" i="29" s="1"/>
  <c r="AL1041" i="29"/>
  <c r="V1042" i="29" s="1"/>
  <c r="AK1041" i="29"/>
  <c r="AF988" i="29"/>
  <c r="AM987" i="29"/>
  <c r="W988" i="29" s="1"/>
  <c r="AL987" i="29"/>
  <c r="V988" i="29" s="1"/>
  <c r="AK987" i="29"/>
  <c r="AF934" i="29"/>
  <c r="AK933" i="29"/>
  <c r="AM933" i="29"/>
  <c r="W934" i="29" s="1"/>
  <c r="AL933" i="29"/>
  <c r="V934" i="29" s="1"/>
  <c r="AF880" i="29"/>
  <c r="AK879" i="29"/>
  <c r="AM879" i="29"/>
  <c r="W880" i="29" s="1"/>
  <c r="AL879" i="29"/>
  <c r="V880" i="29" s="1"/>
  <c r="AF826" i="29"/>
  <c r="AL825" i="29"/>
  <c r="V826" i="29" s="1"/>
  <c r="AM825" i="29"/>
  <c r="W826" i="29" s="1"/>
  <c r="AK825" i="29"/>
  <c r="AQ765" i="29"/>
  <c r="AR765" i="29"/>
  <c r="AP765" i="29"/>
  <c r="AF718" i="29"/>
  <c r="AO764" i="29"/>
  <c r="Y765" i="29"/>
  <c r="AL717" i="29"/>
  <c r="V718" i="29" s="1"/>
  <c r="AM717" i="29"/>
  <c r="W718" i="29" s="1"/>
  <c r="AK717" i="29"/>
  <c r="AF664" i="29"/>
  <c r="AL663" i="29"/>
  <c r="V664" i="29" s="1"/>
  <c r="AK663" i="29"/>
  <c r="AM663" i="29"/>
  <c r="W664" i="29" s="1"/>
  <c r="AF610" i="29"/>
  <c r="AL609" i="29"/>
  <c r="V610" i="29" s="1"/>
  <c r="AK609" i="29"/>
  <c r="AM609" i="29"/>
  <c r="W610" i="29" s="1"/>
  <c r="AF556" i="29"/>
  <c r="AK555" i="29"/>
  <c r="AM555" i="29"/>
  <c r="W556" i="29" s="1"/>
  <c r="AL555" i="29"/>
  <c r="V556" i="29" s="1"/>
  <c r="AF502" i="29"/>
  <c r="AM501" i="29"/>
  <c r="W502" i="29" s="1"/>
  <c r="AL501" i="29"/>
  <c r="V502" i="29" s="1"/>
  <c r="AK501" i="29"/>
  <c r="AF448" i="29"/>
  <c r="AL447" i="29"/>
  <c r="V448" i="29" s="1"/>
  <c r="AK447" i="29"/>
  <c r="AM447" i="29"/>
  <c r="W448" i="29" s="1"/>
  <c r="AF394" i="29"/>
  <c r="AM393" i="29"/>
  <c r="W394" i="29" s="1"/>
  <c r="AL393" i="29"/>
  <c r="V394" i="29" s="1"/>
  <c r="AK393" i="29"/>
  <c r="AF340" i="29"/>
  <c r="AL339" i="29"/>
  <c r="V340" i="29" s="1"/>
  <c r="AM339" i="29"/>
  <c r="W340" i="29" s="1"/>
  <c r="AK339" i="29"/>
  <c r="AF286" i="29"/>
  <c r="AL285" i="29"/>
  <c r="V286" i="29" s="1"/>
  <c r="AK285" i="29"/>
  <c r="AM285" i="29"/>
  <c r="W286" i="29" s="1"/>
  <c r="AF232" i="29"/>
  <c r="AK231" i="29"/>
  <c r="AM231" i="29"/>
  <c r="W232" i="29" s="1"/>
  <c r="AL231" i="29"/>
  <c r="V232" i="29" s="1"/>
  <c r="AF178" i="29"/>
  <c r="AM177" i="29"/>
  <c r="W178" i="29" s="1"/>
  <c r="AL177" i="29"/>
  <c r="V178" i="29" s="1"/>
  <c r="AK177" i="29"/>
  <c r="AF124" i="29"/>
  <c r="AM123" i="29"/>
  <c r="W124" i="29" s="1"/>
  <c r="AL123" i="29"/>
  <c r="V124" i="29" s="1"/>
  <c r="AK123" i="29"/>
  <c r="AD73" i="29"/>
  <c r="AE73" i="29"/>
  <c r="AS72" i="29" a="1"/>
  <c r="AS72" i="29" s="1"/>
  <c r="U73" i="29"/>
  <c r="Y11" i="29"/>
  <c r="AT9" i="29"/>
  <c r="AI9" i="29"/>
  <c r="AE2662" i="29" a="1"/>
  <c r="AD2662" i="29" a="1"/>
  <c r="AE2608" i="29" a="1"/>
  <c r="AD2608" i="29" a="1"/>
  <c r="AE2554" i="29" a="1"/>
  <c r="AD2554" i="29" a="1"/>
  <c r="AE2500" i="29" a="1"/>
  <c r="AD2500" i="29" a="1"/>
  <c r="AE2446" i="29" a="1"/>
  <c r="AD2446" i="29" a="1"/>
  <c r="AE2392" i="29" a="1"/>
  <c r="AD2392" i="29" a="1"/>
  <c r="AE2338" i="29" a="1"/>
  <c r="AD2338" i="29" a="1"/>
  <c r="AE2284" i="29" a="1"/>
  <c r="AD2284" i="29" a="1"/>
  <c r="AE2176" i="29" a="1"/>
  <c r="Y2223" i="29" a="1"/>
  <c r="AO2222" i="29" a="1"/>
  <c r="AD2176" i="29" a="1"/>
  <c r="AD2122" i="29" a="1"/>
  <c r="AE2122" i="29" a="1"/>
  <c r="AD2068" i="29" a="1"/>
  <c r="AE2068" i="29" a="1"/>
  <c r="AD2014" i="29" a="1"/>
  <c r="AE2014" i="29" a="1"/>
  <c r="AD1960" i="29" a="1"/>
  <c r="AE1960" i="29" a="1"/>
  <c r="AE1906" i="29" a="1"/>
  <c r="AD1906" i="29" a="1"/>
  <c r="AE1852" i="29" a="1"/>
  <c r="AD1852" i="29" a="1"/>
  <c r="AE1798" i="29" a="1"/>
  <c r="AD1798" i="29" a="1"/>
  <c r="AE1744" i="29" a="1"/>
  <c r="AD1744" i="29" a="1"/>
  <c r="AE1690" i="29" a="1"/>
  <c r="AD1690" i="29" a="1"/>
  <c r="AE1636" i="29" a="1"/>
  <c r="AD1636" i="29" a="1"/>
  <c r="AD1582" i="29" a="1"/>
  <c r="AE1582" i="29" a="1"/>
  <c r="AD1528" i="29" a="1"/>
  <c r="AE1528" i="29" a="1"/>
  <c r="AD1474" i="29" a="1"/>
  <c r="AE1474" i="29" a="1"/>
  <c r="AE1420" i="29" a="1"/>
  <c r="AD1420" i="29" a="1"/>
  <c r="AE1366" i="29" a="1"/>
  <c r="AD1366" i="29" a="1"/>
  <c r="AE1312" i="29" a="1"/>
  <c r="AD1312" i="29" a="1"/>
  <c r="AD1258" i="29" a="1"/>
  <c r="AE1258" i="29" a="1"/>
  <c r="AE1204" i="29" a="1"/>
  <c r="AD1204" i="29" a="1"/>
  <c r="AD1150" i="29" a="1"/>
  <c r="AE1150" i="29" a="1"/>
  <c r="AD1096" i="29" a="1"/>
  <c r="AE1096" i="29" a="1"/>
  <c r="AE1042" i="29" a="1"/>
  <c r="AD1042" i="29" a="1"/>
  <c r="AE988" i="29" a="1"/>
  <c r="AD988" i="29" a="1"/>
  <c r="AE934" i="29" a="1"/>
  <c r="AD934" i="29" a="1"/>
  <c r="AD880" i="29" a="1"/>
  <c r="AE880" i="29" a="1"/>
  <c r="AD826" i="29" a="1"/>
  <c r="AE826" i="29" a="1"/>
  <c r="Y766" i="29" a="1"/>
  <c r="AO765" i="29" a="1"/>
  <c r="AD718" i="29" a="1"/>
  <c r="AE718" i="29" a="1"/>
  <c r="AE664" i="29" a="1"/>
  <c r="AD664" i="29" a="1"/>
  <c r="AE610" i="29" a="1"/>
  <c r="AD610" i="29" a="1"/>
  <c r="AE556" i="29" a="1"/>
  <c r="AD556" i="29" a="1"/>
  <c r="AD502" i="29" a="1"/>
  <c r="AE502" i="29" a="1"/>
  <c r="AD448" i="29" a="1"/>
  <c r="AE448" i="29" a="1"/>
  <c r="AE394" i="29" a="1"/>
  <c r="AD394" i="29" a="1"/>
  <c r="AD340" i="29" a="1"/>
  <c r="AE340" i="29" a="1"/>
  <c r="AD286" i="29" a="1"/>
  <c r="AE286" i="29" a="1"/>
  <c r="AD232" i="29" a="1"/>
  <c r="AE232" i="29" a="1"/>
  <c r="AE178" i="29" a="1"/>
  <c r="AD178" i="29" a="1"/>
  <c r="AE124" i="29" a="1"/>
  <c r="AD124" i="29" a="1"/>
  <c r="AC73" i="29" a="1"/>
  <c r="AQ766" i="29" a="1"/>
  <c r="AP766" i="29" a="1"/>
  <c r="AR766" i="29" a="1"/>
  <c r="AP2223" i="29" a="1"/>
  <c r="AR2223" i="29" a="1"/>
  <c r="AQ2223" i="29" a="1"/>
  <c r="AD2662" i="29" l="1"/>
  <c r="AE2662" i="29"/>
  <c r="AS2661" i="29" a="1"/>
  <c r="AS2661" i="29" s="1"/>
  <c r="U2662" i="29"/>
  <c r="AD2608" i="29"/>
  <c r="AE2608" i="29"/>
  <c r="AS2607" i="29" a="1"/>
  <c r="AS2607" i="29" s="1"/>
  <c r="U2608" i="29"/>
  <c r="AD2554" i="29"/>
  <c r="AE2554" i="29"/>
  <c r="AS2553" i="29" a="1"/>
  <c r="AS2553" i="29" s="1"/>
  <c r="U2554" i="29"/>
  <c r="AD2500" i="29"/>
  <c r="AE2500" i="29"/>
  <c r="AS2499" i="29" a="1"/>
  <c r="AS2499" i="29" s="1"/>
  <c r="U2500" i="29"/>
  <c r="AD2446" i="29"/>
  <c r="AE2446" i="29"/>
  <c r="AS2445" i="29" a="1"/>
  <c r="AS2445" i="29" s="1"/>
  <c r="U2446" i="29"/>
  <c r="AD2392" i="29"/>
  <c r="AE2392" i="29"/>
  <c r="AS2391" i="29" a="1"/>
  <c r="AS2391" i="29" s="1"/>
  <c r="U2392" i="29"/>
  <c r="AD2338" i="29"/>
  <c r="AE2338" i="29"/>
  <c r="AS2337" i="29" a="1"/>
  <c r="AS2337" i="29" s="1"/>
  <c r="U2338" i="29"/>
  <c r="AD2284" i="29"/>
  <c r="AE2284" i="29"/>
  <c r="AS2283" i="29" a="1"/>
  <c r="AS2283" i="29" s="1"/>
  <c r="U2284" i="29"/>
  <c r="AQ2223" i="29"/>
  <c r="AR2223" i="29"/>
  <c r="AP2223" i="29"/>
  <c r="AD2176" i="29"/>
  <c r="AO2222" i="29"/>
  <c r="Y2223" i="29"/>
  <c r="AE2176" i="29"/>
  <c r="AS2175" i="29" a="1"/>
  <c r="AS2175" i="29" s="1"/>
  <c r="U2176" i="29"/>
  <c r="AE2122" i="29"/>
  <c r="AD2122" i="29"/>
  <c r="AS2121" i="29" a="1"/>
  <c r="AS2121" i="29" s="1"/>
  <c r="U2122" i="29"/>
  <c r="AE2068" i="29"/>
  <c r="AD2068" i="29"/>
  <c r="AS2067" i="29" a="1"/>
  <c r="AS2067" i="29" s="1"/>
  <c r="U2068" i="29"/>
  <c r="AE2014" i="29"/>
  <c r="AD2014" i="29"/>
  <c r="AS2013" i="29" a="1"/>
  <c r="AS2013" i="29" s="1"/>
  <c r="U2014" i="29"/>
  <c r="AE1960" i="29"/>
  <c r="AD1960" i="29"/>
  <c r="AS1959" i="29" a="1"/>
  <c r="AS1959" i="29" s="1"/>
  <c r="U1960" i="29"/>
  <c r="AD1906" i="29"/>
  <c r="AE1906" i="29"/>
  <c r="AS1905" i="29" a="1"/>
  <c r="AS1905" i="29" s="1"/>
  <c r="U1906" i="29"/>
  <c r="AD1852" i="29"/>
  <c r="AE1852" i="29"/>
  <c r="AS1851" i="29" a="1"/>
  <c r="AS1851" i="29" s="1"/>
  <c r="U1852" i="29"/>
  <c r="AD1798" i="29"/>
  <c r="AE1798" i="29"/>
  <c r="AS1797" i="29" a="1"/>
  <c r="AS1797" i="29" s="1"/>
  <c r="U1798" i="29"/>
  <c r="AD1744" i="29"/>
  <c r="AE1744" i="29"/>
  <c r="AS1743" i="29" a="1"/>
  <c r="AS1743" i="29" s="1"/>
  <c r="U1744" i="29"/>
  <c r="AD1690" i="29"/>
  <c r="AE1690" i="29"/>
  <c r="AS1689" i="29" a="1"/>
  <c r="AS1689" i="29" s="1"/>
  <c r="U1690" i="29"/>
  <c r="AD1636" i="29"/>
  <c r="AE1636" i="29"/>
  <c r="AS1635" i="29" a="1"/>
  <c r="AS1635" i="29" s="1"/>
  <c r="U1636" i="29"/>
  <c r="AE1582" i="29"/>
  <c r="AD1582" i="29"/>
  <c r="AS1581" i="29" a="1"/>
  <c r="AS1581" i="29" s="1"/>
  <c r="U1582" i="29"/>
  <c r="AE1528" i="29"/>
  <c r="AD1528" i="29"/>
  <c r="AS1527" i="29" a="1"/>
  <c r="AS1527" i="29" s="1"/>
  <c r="U1528" i="29"/>
  <c r="AE1474" i="29"/>
  <c r="AD1474" i="29"/>
  <c r="AS1473" i="29" a="1"/>
  <c r="AS1473" i="29" s="1"/>
  <c r="U1474" i="29"/>
  <c r="AD1420" i="29"/>
  <c r="AE1420" i="29"/>
  <c r="AS1419" i="29" a="1"/>
  <c r="AS1419" i="29" s="1"/>
  <c r="U1420" i="29"/>
  <c r="AD1366" i="29"/>
  <c r="AE1366" i="29"/>
  <c r="AS1365" i="29" a="1"/>
  <c r="AS1365" i="29" s="1"/>
  <c r="U1366" i="29"/>
  <c r="AD1312" i="29"/>
  <c r="AE1312" i="29"/>
  <c r="AS1311" i="29" a="1"/>
  <c r="AS1311" i="29" s="1"/>
  <c r="U1312" i="29"/>
  <c r="AE1258" i="29"/>
  <c r="AD1258" i="29"/>
  <c r="AS1257" i="29" a="1"/>
  <c r="AS1257" i="29" s="1"/>
  <c r="U1258" i="29"/>
  <c r="AD1204" i="29"/>
  <c r="AE1204" i="29"/>
  <c r="AS1203" i="29" a="1"/>
  <c r="AS1203" i="29" s="1"/>
  <c r="U1204" i="29"/>
  <c r="AE1150" i="29"/>
  <c r="AD1150" i="29"/>
  <c r="AS1149" i="29" a="1"/>
  <c r="AS1149" i="29" s="1"/>
  <c r="U1150" i="29"/>
  <c r="AE1096" i="29"/>
  <c r="AD1096" i="29"/>
  <c r="AS1095" i="29" a="1"/>
  <c r="AS1095" i="29" s="1"/>
  <c r="U1096" i="29"/>
  <c r="AD1042" i="29"/>
  <c r="AE1042" i="29"/>
  <c r="AS1041" i="29" a="1"/>
  <c r="AS1041" i="29" s="1"/>
  <c r="U1042" i="29"/>
  <c r="AD988" i="29"/>
  <c r="AE988" i="29"/>
  <c r="AS987" i="29" a="1"/>
  <c r="AS987" i="29" s="1"/>
  <c r="U988" i="29"/>
  <c r="AD934" i="29"/>
  <c r="AE934" i="29"/>
  <c r="AS933" i="29" a="1"/>
  <c r="AS933" i="29" s="1"/>
  <c r="U934" i="29"/>
  <c r="AE880" i="29"/>
  <c r="AD880" i="29"/>
  <c r="AS879" i="29" a="1"/>
  <c r="AS879" i="29" s="1"/>
  <c r="U880" i="29"/>
  <c r="AE826" i="29"/>
  <c r="AD826" i="29"/>
  <c r="AS825" i="29" a="1"/>
  <c r="AS825" i="29" s="1"/>
  <c r="U826" i="29"/>
  <c r="AR766" i="29"/>
  <c r="AP766" i="29"/>
  <c r="AQ766" i="29"/>
  <c r="AE718" i="29"/>
  <c r="AD718" i="29"/>
  <c r="AO765" i="29"/>
  <c r="Y766" i="29"/>
  <c r="AS717" i="29" a="1"/>
  <c r="AS717" i="29" s="1"/>
  <c r="U718" i="29"/>
  <c r="AD664" i="29"/>
  <c r="AE664" i="29"/>
  <c r="AS663" i="29" a="1"/>
  <c r="AS663" i="29" s="1"/>
  <c r="U664" i="29"/>
  <c r="AD610" i="29"/>
  <c r="AE610" i="29"/>
  <c r="AS609" i="29" a="1"/>
  <c r="AS609" i="29" s="1"/>
  <c r="U610" i="29"/>
  <c r="AD556" i="29"/>
  <c r="AE556" i="29"/>
  <c r="AS555" i="29" a="1"/>
  <c r="AS555" i="29" s="1"/>
  <c r="U556" i="29"/>
  <c r="AE502" i="29"/>
  <c r="AD502" i="29"/>
  <c r="AS501" i="29" a="1"/>
  <c r="AS501" i="29" s="1"/>
  <c r="U502" i="29"/>
  <c r="AE448" i="29"/>
  <c r="AD448" i="29"/>
  <c r="AS447" i="29" a="1"/>
  <c r="AS447" i="29" s="1"/>
  <c r="U448" i="29"/>
  <c r="AD394" i="29"/>
  <c r="AE394" i="29"/>
  <c r="AS393" i="29" a="1"/>
  <c r="AS393" i="29" s="1"/>
  <c r="U394" i="29"/>
  <c r="AE340" i="29"/>
  <c r="AD340" i="29"/>
  <c r="AS339" i="29" a="1"/>
  <c r="AS339" i="29" s="1"/>
  <c r="U340" i="29"/>
  <c r="AE286" i="29"/>
  <c r="AD286" i="29"/>
  <c r="AS285" i="29" a="1"/>
  <c r="AS285" i="29" s="1"/>
  <c r="U286" i="29"/>
  <c r="AE232" i="29"/>
  <c r="AD232" i="29"/>
  <c r="AS231" i="29" a="1"/>
  <c r="AS231" i="29" s="1"/>
  <c r="U232" i="29"/>
  <c r="AD178" i="29"/>
  <c r="AE178" i="29"/>
  <c r="AS177" i="29" a="1"/>
  <c r="AS177" i="29" s="1"/>
  <c r="U178" i="29"/>
  <c r="AD124" i="29"/>
  <c r="AE124" i="29"/>
  <c r="AS123" i="29" a="1"/>
  <c r="AS123" i="29" s="1"/>
  <c r="U124" i="29"/>
  <c r="AC73" i="29"/>
  <c r="AG73" i="29" s="1"/>
  <c r="AH73" i="29" s="1"/>
  <c r="AU9" i="29"/>
  <c r="AJ9" i="29"/>
  <c r="AN9" i="29"/>
  <c r="X10" i="29" s="1"/>
  <c r="AC2662" i="29" a="1"/>
  <c r="AC2608" i="29" a="1"/>
  <c r="AC2554" i="29" a="1"/>
  <c r="AC2500" i="29" a="1"/>
  <c r="AC2446" i="29" a="1"/>
  <c r="AC2392" i="29" a="1"/>
  <c r="AC2338" i="29" a="1"/>
  <c r="AC2284" i="29" a="1"/>
  <c r="Y2224" i="29" a="1"/>
  <c r="AO2223" i="29" a="1"/>
  <c r="AC2176" i="29" a="1"/>
  <c r="AC2122" i="29" a="1"/>
  <c r="AC2068" i="29" a="1"/>
  <c r="AC2014" i="29" a="1"/>
  <c r="AC1960" i="29" a="1"/>
  <c r="AC1906" i="29" a="1"/>
  <c r="AC1852" i="29" a="1"/>
  <c r="AC1798" i="29" a="1"/>
  <c r="AC1744" i="29" a="1"/>
  <c r="AC1690" i="29" a="1"/>
  <c r="AC1636" i="29" a="1"/>
  <c r="AC1582" i="29" a="1"/>
  <c r="AC1528" i="29" a="1"/>
  <c r="AC1474" i="29" a="1"/>
  <c r="AC1420" i="29" a="1"/>
  <c r="AC1366" i="29" a="1"/>
  <c r="AC1312" i="29" a="1"/>
  <c r="AC1258" i="29" a="1"/>
  <c r="AC1204" i="29" a="1"/>
  <c r="AC1150" i="29" a="1"/>
  <c r="AC1096" i="29" a="1"/>
  <c r="AC1042" i="29" a="1"/>
  <c r="AC988" i="29" a="1"/>
  <c r="AC934" i="29" a="1"/>
  <c r="AC880" i="29" a="1"/>
  <c r="AC826" i="29" a="1"/>
  <c r="AC718" i="29" a="1"/>
  <c r="Y767" i="29" a="1"/>
  <c r="AO766" i="29" a="1"/>
  <c r="AC664" i="29" a="1"/>
  <c r="AC610" i="29" a="1"/>
  <c r="AC556" i="29" a="1"/>
  <c r="AC502" i="29" a="1"/>
  <c r="AC448" i="29" a="1"/>
  <c r="AC394" i="29" a="1"/>
  <c r="AC340" i="29" a="1"/>
  <c r="AC286" i="29" a="1"/>
  <c r="AC232" i="29" a="1"/>
  <c r="AC178" i="29" a="1"/>
  <c r="AC124" i="29" a="1"/>
  <c r="AF10" i="29" a="1"/>
  <c r="AR767" i="29" a="1"/>
  <c r="AP767" i="29" a="1"/>
  <c r="AQ767" i="29" a="1"/>
  <c r="AQ2224" i="29" a="1"/>
  <c r="AP2224" i="29" a="1"/>
  <c r="AR2224" i="29" a="1"/>
  <c r="AC2662" i="29" l="1"/>
  <c r="AG2662" i="29" s="1"/>
  <c r="AH2662" i="29" s="1"/>
  <c r="AC2608" i="29"/>
  <c r="AG2608" i="29" s="1"/>
  <c r="AH2608" i="29" s="1"/>
  <c r="AC2554" i="29"/>
  <c r="AG2554" i="29" s="1"/>
  <c r="AH2554" i="29" s="1"/>
  <c r="AC2500" i="29"/>
  <c r="AG2500" i="29" s="1"/>
  <c r="AH2500" i="29" s="1"/>
  <c r="AC2446" i="29"/>
  <c r="AG2446" i="29" s="1"/>
  <c r="AH2446" i="29" s="1"/>
  <c r="AC2392" i="29"/>
  <c r="AG2392" i="29" s="1"/>
  <c r="AH2392" i="29" s="1"/>
  <c r="AC2338" i="29"/>
  <c r="AG2338" i="29" s="1"/>
  <c r="AH2338" i="29" s="1"/>
  <c r="AC2284" i="29"/>
  <c r="AG2284" i="29" s="1"/>
  <c r="AH2284" i="29" s="1"/>
  <c r="AR2224" i="29"/>
  <c r="AP2224" i="29"/>
  <c r="AQ2224" i="29"/>
  <c r="AC2176" i="29"/>
  <c r="AG2176" i="29" s="1"/>
  <c r="AH2176" i="29" s="1"/>
  <c r="AO2223" i="29"/>
  <c r="Y2224" i="29"/>
  <c r="AC2122" i="29"/>
  <c r="AG2122" i="29" s="1"/>
  <c r="AH2122" i="29" s="1"/>
  <c r="AC2068" i="29"/>
  <c r="AG2068" i="29" s="1"/>
  <c r="AH2068" i="29" s="1"/>
  <c r="AC2014" i="29"/>
  <c r="AG2014" i="29" s="1"/>
  <c r="AH2014" i="29" s="1"/>
  <c r="AC1960" i="29"/>
  <c r="AG1960" i="29" s="1"/>
  <c r="AH1960" i="29" s="1"/>
  <c r="AC1906" i="29"/>
  <c r="AG1906" i="29" s="1"/>
  <c r="AH1906" i="29" s="1"/>
  <c r="AC1852" i="29"/>
  <c r="AG1852" i="29" s="1"/>
  <c r="AH1852" i="29" s="1"/>
  <c r="AC1798" i="29"/>
  <c r="AG1798" i="29" s="1"/>
  <c r="AH1798" i="29" s="1"/>
  <c r="AC1744" i="29"/>
  <c r="AG1744" i="29" s="1"/>
  <c r="AH1744" i="29" s="1"/>
  <c r="AC1690" i="29"/>
  <c r="AG1690" i="29" s="1"/>
  <c r="AH1690" i="29" s="1"/>
  <c r="AC1636" i="29"/>
  <c r="AG1636" i="29" s="1"/>
  <c r="AH1636" i="29" s="1"/>
  <c r="AC1582" i="29"/>
  <c r="AG1582" i="29" s="1"/>
  <c r="AH1582" i="29" s="1"/>
  <c r="AC1528" i="29"/>
  <c r="AG1528" i="29" s="1"/>
  <c r="AH1528" i="29" s="1"/>
  <c r="AC1474" i="29"/>
  <c r="AG1474" i="29" s="1"/>
  <c r="AH1474" i="29" s="1"/>
  <c r="AC1420" i="29"/>
  <c r="AG1420" i="29" s="1"/>
  <c r="AH1420" i="29" s="1"/>
  <c r="AC1366" i="29"/>
  <c r="AG1366" i="29" s="1"/>
  <c r="AH1366" i="29" s="1"/>
  <c r="AC1312" i="29"/>
  <c r="AG1312" i="29" s="1"/>
  <c r="AH1312" i="29" s="1"/>
  <c r="AC1258" i="29"/>
  <c r="AG1258" i="29" s="1"/>
  <c r="AH1258" i="29" s="1"/>
  <c r="AC1204" i="29"/>
  <c r="AG1204" i="29" s="1"/>
  <c r="AH1204" i="29" s="1"/>
  <c r="AC1150" i="29"/>
  <c r="AG1150" i="29" s="1"/>
  <c r="AH1150" i="29" s="1"/>
  <c r="AC1096" i="29"/>
  <c r="AG1096" i="29" s="1"/>
  <c r="AH1096" i="29" s="1"/>
  <c r="AC1042" i="29"/>
  <c r="AG1042" i="29" s="1"/>
  <c r="AH1042" i="29" s="1"/>
  <c r="AC988" i="29"/>
  <c r="AG988" i="29" s="1"/>
  <c r="AH988" i="29" s="1"/>
  <c r="AC934" i="29"/>
  <c r="AG934" i="29" s="1"/>
  <c r="AH934" i="29" s="1"/>
  <c r="AC880" i="29"/>
  <c r="AG880" i="29" s="1"/>
  <c r="AH880" i="29" s="1"/>
  <c r="AC826" i="29"/>
  <c r="AG826" i="29" s="1"/>
  <c r="AH826" i="29" s="1"/>
  <c r="AQ767" i="29"/>
  <c r="AP767" i="29"/>
  <c r="AR767" i="29"/>
  <c r="AO766" i="29"/>
  <c r="Y767" i="29"/>
  <c r="AC718" i="29"/>
  <c r="AG718" i="29" s="1"/>
  <c r="AH718" i="29" s="1"/>
  <c r="AC664" i="29"/>
  <c r="AG664" i="29" s="1"/>
  <c r="AH664" i="29" s="1"/>
  <c r="AC610" i="29"/>
  <c r="AG610" i="29" s="1"/>
  <c r="AH610" i="29" s="1"/>
  <c r="AC556" i="29"/>
  <c r="AG556" i="29" s="1"/>
  <c r="AH556" i="29" s="1"/>
  <c r="AC502" i="29"/>
  <c r="AG502" i="29" s="1"/>
  <c r="AH502" i="29" s="1"/>
  <c r="AC448" i="29"/>
  <c r="AG448" i="29" s="1"/>
  <c r="AH448" i="29" s="1"/>
  <c r="AC394" i="29"/>
  <c r="AG394" i="29" s="1"/>
  <c r="AH394" i="29" s="1"/>
  <c r="AC340" i="29"/>
  <c r="AG340" i="29" s="1"/>
  <c r="AH340" i="29" s="1"/>
  <c r="AC286" i="29"/>
  <c r="AG286" i="29" s="1"/>
  <c r="AH286" i="29" s="1"/>
  <c r="AC232" i="29"/>
  <c r="AG232" i="29" s="1"/>
  <c r="AH232" i="29" s="1"/>
  <c r="AC178" i="29"/>
  <c r="AG178" i="29" s="1"/>
  <c r="AH178" i="29" s="1"/>
  <c r="AC124" i="29"/>
  <c r="AG124" i="29" s="1"/>
  <c r="AH124" i="29" s="1"/>
  <c r="AI73" i="29"/>
  <c r="AT73" i="29"/>
  <c r="AU73" i="29" s="1"/>
  <c r="AF10" i="29"/>
  <c r="AK9" i="29"/>
  <c r="AL9" i="29"/>
  <c r="V10" i="29" s="1"/>
  <c r="AM9" i="29"/>
  <c r="W10" i="29" s="1"/>
  <c r="Y2225" i="29" a="1"/>
  <c r="AO2224" i="29" a="1"/>
  <c r="Y768" i="29" a="1"/>
  <c r="AO767" i="29" a="1"/>
  <c r="AE10" i="29" a="1"/>
  <c r="AD10" i="29" a="1"/>
  <c r="AQ768" i="29" a="1"/>
  <c r="AP768" i="29" a="1"/>
  <c r="AR768" i="29" a="1"/>
  <c r="AR2225" i="29" a="1"/>
  <c r="AP2225" i="29" a="1"/>
  <c r="AQ2225" i="29" a="1"/>
  <c r="AT2662" i="29" l="1"/>
  <c r="AU2662" i="29" s="1"/>
  <c r="AI2662" i="29"/>
  <c r="AT2608" i="29"/>
  <c r="AU2608" i="29" s="1"/>
  <c r="AI2608" i="29"/>
  <c r="AI2554" i="29"/>
  <c r="AT2554" i="29"/>
  <c r="AU2554" i="29" s="1"/>
  <c r="AT2500" i="29"/>
  <c r="AU2500" i="29" s="1"/>
  <c r="AI2500" i="29"/>
  <c r="AI2446" i="29"/>
  <c r="AT2446" i="29"/>
  <c r="AU2446" i="29" s="1"/>
  <c r="AI2392" i="29"/>
  <c r="AT2392" i="29"/>
  <c r="AU2392" i="29" s="1"/>
  <c r="AT2338" i="29"/>
  <c r="AU2338" i="29" s="1"/>
  <c r="AI2338" i="29"/>
  <c r="AT2284" i="29"/>
  <c r="AU2284" i="29" s="1"/>
  <c r="AI2284" i="29"/>
  <c r="AQ2225" i="29"/>
  <c r="AP2225" i="29"/>
  <c r="AR2225" i="29"/>
  <c r="AO2224" i="29"/>
  <c r="Y2225" i="29"/>
  <c r="AI2176" i="29"/>
  <c r="AT2176" i="29"/>
  <c r="AT2122" i="29"/>
  <c r="AU2122" i="29" s="1"/>
  <c r="AI2122" i="29"/>
  <c r="AI2068" i="29"/>
  <c r="AT2068" i="29"/>
  <c r="AU2068" i="29" s="1"/>
  <c r="AI2014" i="29"/>
  <c r="AT2014" i="29"/>
  <c r="AU2014" i="29" s="1"/>
  <c r="AT1960" i="29"/>
  <c r="AU1960" i="29" s="1"/>
  <c r="AI1960" i="29"/>
  <c r="AT1906" i="29"/>
  <c r="AU1906" i="29" s="1"/>
  <c r="AI1906" i="29"/>
  <c r="AT1852" i="29"/>
  <c r="AU1852" i="29" s="1"/>
  <c r="AI1852" i="29"/>
  <c r="AI1798" i="29"/>
  <c r="AT1798" i="29"/>
  <c r="AU1798" i="29" s="1"/>
  <c r="AI1744" i="29"/>
  <c r="AT1744" i="29"/>
  <c r="AU1744" i="29" s="1"/>
  <c r="AI1690" i="29"/>
  <c r="AT1690" i="29"/>
  <c r="AU1690" i="29" s="1"/>
  <c r="AI1636" i="29"/>
  <c r="AT1636" i="29"/>
  <c r="AU1636" i="29" s="1"/>
  <c r="AI1582" i="29"/>
  <c r="AT1582" i="29"/>
  <c r="AU1582" i="29" s="1"/>
  <c r="AT1528" i="29"/>
  <c r="AU1528" i="29" s="1"/>
  <c r="AI1528" i="29"/>
  <c r="AI1474" i="29"/>
  <c r="AT1474" i="29"/>
  <c r="AU1474" i="29" s="1"/>
  <c r="AI1420" i="29"/>
  <c r="AT1420" i="29"/>
  <c r="AU1420" i="29" s="1"/>
  <c r="AI1366" i="29"/>
  <c r="AT1366" i="29"/>
  <c r="AU1366" i="29" s="1"/>
  <c r="AT1312" i="29"/>
  <c r="AU1312" i="29" s="1"/>
  <c r="AI1312" i="29"/>
  <c r="AI1258" i="29"/>
  <c r="AT1258" i="29"/>
  <c r="AU1258" i="29" s="1"/>
  <c r="AT1204" i="29"/>
  <c r="AU1204" i="29" s="1"/>
  <c r="AI1204" i="29"/>
  <c r="AI1150" i="29"/>
  <c r="AT1150" i="29"/>
  <c r="AU1150" i="29" s="1"/>
  <c r="AI1096" i="29"/>
  <c r="AT1096" i="29"/>
  <c r="AU1096" i="29" s="1"/>
  <c r="AT1042" i="29"/>
  <c r="AU1042" i="29" s="1"/>
  <c r="AI1042" i="29"/>
  <c r="AI988" i="29"/>
  <c r="AT988" i="29"/>
  <c r="AU988" i="29" s="1"/>
  <c r="AI934" i="29"/>
  <c r="AT934" i="29"/>
  <c r="AU934" i="29" s="1"/>
  <c r="AI880" i="29"/>
  <c r="AT880" i="29"/>
  <c r="AU880" i="29" s="1"/>
  <c r="AI826" i="29"/>
  <c r="AT826" i="29"/>
  <c r="AU826" i="29" s="1"/>
  <c r="AR768" i="29"/>
  <c r="AP768" i="29"/>
  <c r="AQ768" i="29"/>
  <c r="AO767" i="29"/>
  <c r="Y768" i="29"/>
  <c r="AI718" i="29"/>
  <c r="AT718" i="29"/>
  <c r="AT664" i="29"/>
  <c r="AU664" i="29" s="1"/>
  <c r="AI664" i="29"/>
  <c r="AT610" i="29"/>
  <c r="AU610" i="29" s="1"/>
  <c r="AI610" i="29"/>
  <c r="AI556" i="29"/>
  <c r="AT556" i="29"/>
  <c r="AU556" i="29" s="1"/>
  <c r="AI502" i="29"/>
  <c r="AT502" i="29"/>
  <c r="AU502" i="29" s="1"/>
  <c r="AT448" i="29"/>
  <c r="AU448" i="29" s="1"/>
  <c r="AI448" i="29"/>
  <c r="AI394" i="29"/>
  <c r="AT394" i="29"/>
  <c r="AU394" i="29" s="1"/>
  <c r="AT340" i="29"/>
  <c r="AU340" i="29" s="1"/>
  <c r="AI340" i="29"/>
  <c r="AT286" i="29"/>
  <c r="AU286" i="29" s="1"/>
  <c r="AI286" i="29"/>
  <c r="AI232" i="29"/>
  <c r="AT232" i="29"/>
  <c r="AU232" i="29" s="1"/>
  <c r="AT178" i="29"/>
  <c r="AU178" i="29" s="1"/>
  <c r="AI178" i="29"/>
  <c r="AT124" i="29"/>
  <c r="AU124" i="29" s="1"/>
  <c r="AI124" i="29"/>
  <c r="AJ73" i="29"/>
  <c r="AN73" i="29"/>
  <c r="X74" i="29" s="1"/>
  <c r="AD10" i="29"/>
  <c r="AE10" i="29"/>
  <c r="AS9" i="29" a="1"/>
  <c r="AS9" i="29" s="1"/>
  <c r="U10" i="29"/>
  <c r="Y2226" i="29" a="1"/>
  <c r="AO2225" i="29" a="1"/>
  <c r="Y769" i="29" a="1"/>
  <c r="AO768" i="29" a="1"/>
  <c r="AF74" i="29" a="1"/>
  <c r="AC10" i="29" a="1"/>
  <c r="AO11" i="29" a="1"/>
  <c r="AP769" i="29" a="1"/>
  <c r="AQ769" i="29" a="1"/>
  <c r="AR769" i="29" a="1"/>
  <c r="AQ2226" i="29" a="1"/>
  <c r="AP2226" i="29" a="1"/>
  <c r="AR2226" i="29" a="1"/>
  <c r="AN2662" i="29" l="1"/>
  <c r="X2663" i="29" s="1"/>
  <c r="AJ2662" i="29"/>
  <c r="AN2608" i="29"/>
  <c r="X2609" i="29" s="1"/>
  <c r="AJ2608" i="29"/>
  <c r="AJ2554" i="29"/>
  <c r="AN2554" i="29"/>
  <c r="X2555" i="29" s="1"/>
  <c r="AN2500" i="29"/>
  <c r="X2501" i="29" s="1"/>
  <c r="AJ2500" i="29"/>
  <c r="AN2446" i="29"/>
  <c r="X2447" i="29" s="1"/>
  <c r="AJ2446" i="29"/>
  <c r="AJ2392" i="29"/>
  <c r="AN2392" i="29"/>
  <c r="X2393" i="29" s="1"/>
  <c r="AN2338" i="29"/>
  <c r="X2339" i="29" s="1"/>
  <c r="AJ2338" i="29"/>
  <c r="AJ2284" i="29"/>
  <c r="AN2284" i="29"/>
  <c r="X2285" i="29" s="1"/>
  <c r="AR2226" i="29"/>
  <c r="AP2226" i="29"/>
  <c r="AQ2226" i="29"/>
  <c r="AO2225" i="29"/>
  <c r="Y2226" i="29"/>
  <c r="AU2176" i="29"/>
  <c r="AN2176" i="29"/>
  <c r="X2177" i="29" s="1"/>
  <c r="AJ2176" i="29"/>
  <c r="AN2122" i="29"/>
  <c r="X2123" i="29" s="1"/>
  <c r="AJ2122" i="29"/>
  <c r="AN2068" i="29"/>
  <c r="X2069" i="29" s="1"/>
  <c r="AJ2068" i="29"/>
  <c r="AN2014" i="29"/>
  <c r="X2015" i="29" s="1"/>
  <c r="AJ2014" i="29"/>
  <c r="AN1960" i="29"/>
  <c r="X1961" i="29" s="1"/>
  <c r="AJ1960" i="29"/>
  <c r="AJ1906" i="29"/>
  <c r="AN1906" i="29"/>
  <c r="X1907" i="29" s="1"/>
  <c r="AN1852" i="29"/>
  <c r="X1853" i="29" s="1"/>
  <c r="AJ1852" i="29"/>
  <c r="AJ1798" i="29"/>
  <c r="AN1798" i="29"/>
  <c r="X1799" i="29" s="1"/>
  <c r="AN1744" i="29"/>
  <c r="X1745" i="29" s="1"/>
  <c r="AJ1744" i="29"/>
  <c r="AN1690" i="29"/>
  <c r="X1691" i="29" s="1"/>
  <c r="AJ1690" i="29"/>
  <c r="AJ1636" i="29"/>
  <c r="AN1636" i="29"/>
  <c r="X1637" i="29" s="1"/>
  <c r="AN1582" i="29"/>
  <c r="X1583" i="29" s="1"/>
  <c r="AJ1582" i="29"/>
  <c r="AN1528" i="29"/>
  <c r="X1529" i="29" s="1"/>
  <c r="AJ1528" i="29"/>
  <c r="AJ1474" i="29"/>
  <c r="AN1474" i="29"/>
  <c r="X1475" i="29" s="1"/>
  <c r="AN1420" i="29"/>
  <c r="X1421" i="29" s="1"/>
  <c r="AJ1420" i="29"/>
  <c r="AN1366" i="29"/>
  <c r="X1367" i="29" s="1"/>
  <c r="AJ1366" i="29"/>
  <c r="AN1312" i="29"/>
  <c r="X1313" i="29" s="1"/>
  <c r="AJ1312" i="29"/>
  <c r="AN1258" i="29"/>
  <c r="X1259" i="29" s="1"/>
  <c r="AJ1258" i="29"/>
  <c r="AN1204" i="29"/>
  <c r="X1205" i="29" s="1"/>
  <c r="AJ1204" i="29"/>
  <c r="AN1150" i="29"/>
  <c r="X1151" i="29" s="1"/>
  <c r="AJ1150" i="29"/>
  <c r="AN1096" i="29"/>
  <c r="X1097" i="29" s="1"/>
  <c r="AJ1096" i="29"/>
  <c r="AJ1042" i="29"/>
  <c r="AN1042" i="29"/>
  <c r="X1043" i="29" s="1"/>
  <c r="AJ988" i="29"/>
  <c r="AN988" i="29"/>
  <c r="X989" i="29" s="1"/>
  <c r="AN934" i="29"/>
  <c r="X935" i="29" s="1"/>
  <c r="AJ934" i="29"/>
  <c r="AN880" i="29"/>
  <c r="X881" i="29" s="1"/>
  <c r="AJ880" i="29"/>
  <c r="AN826" i="29"/>
  <c r="X827" i="29" s="1"/>
  <c r="AJ826" i="29"/>
  <c r="AR769" i="29"/>
  <c r="AQ769" i="29"/>
  <c r="AP769" i="29"/>
  <c r="AO768" i="29"/>
  <c r="Y769" i="29"/>
  <c r="AU718" i="29"/>
  <c r="AN718" i="29"/>
  <c r="X719" i="29" s="1"/>
  <c r="AJ718" i="29"/>
  <c r="AN664" i="29"/>
  <c r="X665" i="29" s="1"/>
  <c r="AJ664" i="29"/>
  <c r="AN610" i="29"/>
  <c r="X611" i="29" s="1"/>
  <c r="AJ610" i="29"/>
  <c r="AJ556" i="29"/>
  <c r="AN556" i="29"/>
  <c r="X557" i="29" s="1"/>
  <c r="AN502" i="29"/>
  <c r="X503" i="29" s="1"/>
  <c r="AJ502" i="29"/>
  <c r="AJ448" i="29"/>
  <c r="AN448" i="29"/>
  <c r="X449" i="29" s="1"/>
  <c r="AN394" i="29"/>
  <c r="X395" i="29" s="1"/>
  <c r="AJ394" i="29"/>
  <c r="AN340" i="29"/>
  <c r="X341" i="29" s="1"/>
  <c r="AJ340" i="29"/>
  <c r="AN286" i="29"/>
  <c r="X287" i="29" s="1"/>
  <c r="AJ286" i="29"/>
  <c r="AN232" i="29"/>
  <c r="X233" i="29" s="1"/>
  <c r="AJ232" i="29"/>
  <c r="AN178" i="29"/>
  <c r="X179" i="29" s="1"/>
  <c r="AJ178" i="29"/>
  <c r="AN124" i="29"/>
  <c r="X125" i="29" s="1"/>
  <c r="AJ124" i="29"/>
  <c r="AF74" i="29"/>
  <c r="AL73" i="29"/>
  <c r="V74" i="29" s="1"/>
  <c r="AK73" i="29"/>
  <c r="AM73" i="29"/>
  <c r="W74" i="29" s="1"/>
  <c r="AC10" i="29"/>
  <c r="AG10" i="29" s="1"/>
  <c r="AH10" i="29" s="1"/>
  <c r="AO11" i="29"/>
  <c r="AF2663" i="29" a="1"/>
  <c r="AF2609" i="29" a="1"/>
  <c r="AF2555" i="29" a="1"/>
  <c r="AF2501" i="29" a="1"/>
  <c r="AF2447" i="29" a="1"/>
  <c r="AF2393" i="29" a="1"/>
  <c r="AF2339" i="29" a="1"/>
  <c r="AF2285" i="29" a="1"/>
  <c r="Y2227" i="29" a="1"/>
  <c r="AO2226" i="29" a="1"/>
  <c r="AF2177" i="29" a="1"/>
  <c r="AF2123" i="29" a="1"/>
  <c r="AF2069" i="29" a="1"/>
  <c r="AF2015" i="29" a="1"/>
  <c r="AF1961" i="29" a="1"/>
  <c r="AF1907" i="29" a="1"/>
  <c r="AF1853" i="29" a="1"/>
  <c r="AF1799" i="29" a="1"/>
  <c r="AF1745" i="29" a="1"/>
  <c r="AF1691" i="29" a="1"/>
  <c r="AF1637" i="29" a="1"/>
  <c r="AF1583" i="29" a="1"/>
  <c r="AF1529" i="29" a="1"/>
  <c r="AF1475" i="29" a="1"/>
  <c r="AF1421" i="29" a="1"/>
  <c r="AF1367" i="29" a="1"/>
  <c r="AF1313" i="29" a="1"/>
  <c r="AF1259" i="29" a="1"/>
  <c r="AF1205" i="29" a="1"/>
  <c r="AF1151" i="29" a="1"/>
  <c r="AF1097" i="29" a="1"/>
  <c r="AF1043" i="29" a="1"/>
  <c r="AF989" i="29" a="1"/>
  <c r="AF935" i="29" a="1"/>
  <c r="AF881" i="29" a="1"/>
  <c r="AF827" i="29" a="1"/>
  <c r="Y770" i="29" a="1"/>
  <c r="AO769" i="29" a="1"/>
  <c r="AF719" i="29" a="1"/>
  <c r="AF665" i="29" a="1"/>
  <c r="AF611" i="29" a="1"/>
  <c r="AF557" i="29" a="1"/>
  <c r="AF503" i="29" a="1"/>
  <c r="AF449" i="29" a="1"/>
  <c r="AF395" i="29" a="1"/>
  <c r="AF341" i="29" a="1"/>
  <c r="AF287" i="29" a="1"/>
  <c r="AF233" i="29" a="1"/>
  <c r="AF179" i="29" a="1"/>
  <c r="AF125" i="29" a="1"/>
  <c r="AD74" i="29" a="1"/>
  <c r="AE74" i="29" a="1"/>
  <c r="AP11" i="29" a="1"/>
  <c r="AQ770" i="29" a="1"/>
  <c r="AP770" i="29" a="1"/>
  <c r="AR770" i="29" a="1"/>
  <c r="AQ2227" i="29" a="1"/>
  <c r="AR2227" i="29" a="1"/>
  <c r="AP2227" i="29" a="1"/>
  <c r="AF2663" i="29" l="1"/>
  <c r="AL2662" i="29"/>
  <c r="V2663" i="29" s="1"/>
  <c r="AM2662" i="29"/>
  <c r="W2663" i="29" s="1"/>
  <c r="AK2662" i="29"/>
  <c r="AF2609" i="29"/>
  <c r="AL2608" i="29"/>
  <c r="V2609" i="29" s="1"/>
  <c r="AM2608" i="29"/>
  <c r="W2609" i="29" s="1"/>
  <c r="AK2608" i="29"/>
  <c r="AF2555" i="29"/>
  <c r="AL2554" i="29"/>
  <c r="V2555" i="29" s="1"/>
  <c r="AK2554" i="29"/>
  <c r="AM2554" i="29"/>
  <c r="W2555" i="29" s="1"/>
  <c r="AF2501" i="29"/>
  <c r="AL2500" i="29"/>
  <c r="V2501" i="29" s="1"/>
  <c r="AK2500" i="29"/>
  <c r="AM2500" i="29"/>
  <c r="W2501" i="29" s="1"/>
  <c r="AF2447" i="29"/>
  <c r="AM2446" i="29"/>
  <c r="W2447" i="29" s="1"/>
  <c r="AL2446" i="29"/>
  <c r="V2447" i="29" s="1"/>
  <c r="AK2446" i="29"/>
  <c r="AF2393" i="29"/>
  <c r="AK2392" i="29"/>
  <c r="AL2392" i="29"/>
  <c r="V2393" i="29" s="1"/>
  <c r="AM2392" i="29"/>
  <c r="W2393" i="29" s="1"/>
  <c r="AF2339" i="29"/>
  <c r="AL2338" i="29"/>
  <c r="V2339" i="29" s="1"/>
  <c r="AK2338" i="29"/>
  <c r="AM2338" i="29"/>
  <c r="W2339" i="29" s="1"/>
  <c r="AF2285" i="29"/>
  <c r="AM2284" i="29"/>
  <c r="W2285" i="29" s="1"/>
  <c r="AL2284" i="29"/>
  <c r="V2285" i="29" s="1"/>
  <c r="AK2284" i="29"/>
  <c r="AP2227" i="29"/>
  <c r="AR2227" i="29"/>
  <c r="AQ2227" i="29"/>
  <c r="AF2177" i="29"/>
  <c r="AO2226" i="29"/>
  <c r="Y2227" i="29"/>
  <c r="AK2176" i="29"/>
  <c r="AM2176" i="29"/>
  <c r="W2177" i="29" s="1"/>
  <c r="AL2176" i="29"/>
  <c r="V2177" i="29" s="1"/>
  <c r="AF2123" i="29"/>
  <c r="AL2122" i="29"/>
  <c r="V2123" i="29" s="1"/>
  <c r="AM2122" i="29"/>
  <c r="W2123" i="29" s="1"/>
  <c r="AK2122" i="29"/>
  <c r="AF2069" i="29"/>
  <c r="AL2068" i="29"/>
  <c r="V2069" i="29" s="1"/>
  <c r="AM2068" i="29"/>
  <c r="W2069" i="29" s="1"/>
  <c r="AK2068" i="29"/>
  <c r="AF2015" i="29"/>
  <c r="AM2014" i="29"/>
  <c r="W2015" i="29" s="1"/>
  <c r="AL2014" i="29"/>
  <c r="V2015" i="29" s="1"/>
  <c r="AK2014" i="29"/>
  <c r="AF1961" i="29"/>
  <c r="AL1960" i="29"/>
  <c r="V1961" i="29" s="1"/>
  <c r="AK1960" i="29"/>
  <c r="AM1960" i="29"/>
  <c r="W1961" i="29" s="1"/>
  <c r="AF1907" i="29"/>
  <c r="AL1906" i="29"/>
  <c r="V1907" i="29" s="1"/>
  <c r="AK1906" i="29"/>
  <c r="AM1906" i="29"/>
  <c r="W1907" i="29" s="1"/>
  <c r="AF1853" i="29"/>
  <c r="AK1852" i="29"/>
  <c r="AM1852" i="29"/>
  <c r="W1853" i="29" s="1"/>
  <c r="AL1852" i="29"/>
  <c r="V1853" i="29" s="1"/>
  <c r="AF1799" i="29"/>
  <c r="AM1798" i="29"/>
  <c r="W1799" i="29" s="1"/>
  <c r="AL1798" i="29"/>
  <c r="V1799" i="29" s="1"/>
  <c r="AK1798" i="29"/>
  <c r="AF1745" i="29"/>
  <c r="AK1744" i="29"/>
  <c r="AM1744" i="29"/>
  <c r="W1745" i="29" s="1"/>
  <c r="AL1744" i="29"/>
  <c r="V1745" i="29" s="1"/>
  <c r="AF1691" i="29"/>
  <c r="AK1690" i="29"/>
  <c r="AL1690" i="29"/>
  <c r="V1691" i="29" s="1"/>
  <c r="AM1690" i="29"/>
  <c r="W1691" i="29" s="1"/>
  <c r="AF1637" i="29"/>
  <c r="AM1636" i="29"/>
  <c r="W1637" i="29" s="1"/>
  <c r="AK1636" i="29"/>
  <c r="AL1636" i="29"/>
  <c r="V1637" i="29" s="1"/>
  <c r="AF1583" i="29"/>
  <c r="AK1582" i="29"/>
  <c r="AL1582" i="29"/>
  <c r="V1583" i="29" s="1"/>
  <c r="AM1582" i="29"/>
  <c r="W1583" i="29" s="1"/>
  <c r="AF1529" i="29"/>
  <c r="AL1528" i="29"/>
  <c r="V1529" i="29" s="1"/>
  <c r="AM1528" i="29"/>
  <c r="W1529" i="29" s="1"/>
  <c r="AK1528" i="29"/>
  <c r="AF1475" i="29"/>
  <c r="AM1474" i="29"/>
  <c r="W1475" i="29" s="1"/>
  <c r="AL1474" i="29"/>
  <c r="V1475" i="29" s="1"/>
  <c r="AK1474" i="29"/>
  <c r="AF1421" i="29"/>
  <c r="AK1420" i="29"/>
  <c r="AM1420" i="29"/>
  <c r="W1421" i="29" s="1"/>
  <c r="AL1420" i="29"/>
  <c r="V1421" i="29" s="1"/>
  <c r="AF1367" i="29"/>
  <c r="AK1366" i="29"/>
  <c r="AM1366" i="29"/>
  <c r="W1367" i="29" s="1"/>
  <c r="AL1366" i="29"/>
  <c r="V1367" i="29" s="1"/>
  <c r="AF1313" i="29"/>
  <c r="AL1312" i="29"/>
  <c r="V1313" i="29" s="1"/>
  <c r="AM1312" i="29"/>
  <c r="W1313" i="29" s="1"/>
  <c r="AK1312" i="29"/>
  <c r="AF1259" i="29"/>
  <c r="AL1258" i="29"/>
  <c r="V1259" i="29" s="1"/>
  <c r="AK1258" i="29"/>
  <c r="AM1258" i="29"/>
  <c r="W1259" i="29" s="1"/>
  <c r="AF1205" i="29"/>
  <c r="AK1204" i="29"/>
  <c r="AM1204" i="29"/>
  <c r="W1205" i="29" s="1"/>
  <c r="AL1204" i="29"/>
  <c r="V1205" i="29" s="1"/>
  <c r="AF1151" i="29"/>
  <c r="AL1150" i="29"/>
  <c r="V1151" i="29" s="1"/>
  <c r="AM1150" i="29"/>
  <c r="W1151" i="29" s="1"/>
  <c r="AK1150" i="29"/>
  <c r="AF1097" i="29"/>
  <c r="AM1096" i="29"/>
  <c r="W1097" i="29" s="1"/>
  <c r="AK1096" i="29"/>
  <c r="AL1096" i="29"/>
  <c r="V1097" i="29" s="1"/>
  <c r="AF1043" i="29"/>
  <c r="AL1042" i="29"/>
  <c r="V1043" i="29" s="1"/>
  <c r="AM1042" i="29"/>
  <c r="W1043" i="29" s="1"/>
  <c r="AK1042" i="29"/>
  <c r="AF989" i="29"/>
  <c r="AM988" i="29"/>
  <c r="W989" i="29" s="1"/>
  <c r="AL988" i="29"/>
  <c r="V989" i="29" s="1"/>
  <c r="AK988" i="29"/>
  <c r="AF935" i="29"/>
  <c r="AM934" i="29"/>
  <c r="W935" i="29" s="1"/>
  <c r="AL934" i="29"/>
  <c r="V935" i="29" s="1"/>
  <c r="AK934" i="29"/>
  <c r="AF881" i="29"/>
  <c r="AM880" i="29"/>
  <c r="W881" i="29" s="1"/>
  <c r="AL880" i="29"/>
  <c r="V881" i="29" s="1"/>
  <c r="AK880" i="29"/>
  <c r="AF827" i="29"/>
  <c r="AM826" i="29"/>
  <c r="W827" i="29" s="1"/>
  <c r="AL826" i="29"/>
  <c r="V827" i="29" s="1"/>
  <c r="AK826" i="29"/>
  <c r="AR770" i="29"/>
  <c r="AP770" i="29"/>
  <c r="AQ770" i="29"/>
  <c r="AF719" i="29"/>
  <c r="AO769" i="29"/>
  <c r="Y770" i="29"/>
  <c r="AK718" i="29"/>
  <c r="AM718" i="29"/>
  <c r="W719" i="29" s="1"/>
  <c r="AL718" i="29"/>
  <c r="V719" i="29" s="1"/>
  <c r="AF665" i="29"/>
  <c r="AL664" i="29"/>
  <c r="V665" i="29" s="1"/>
  <c r="AK664" i="29"/>
  <c r="AM664" i="29"/>
  <c r="W665" i="29" s="1"/>
  <c r="AF611" i="29"/>
  <c r="AL610" i="29"/>
  <c r="V611" i="29" s="1"/>
  <c r="AM610" i="29"/>
  <c r="W611" i="29" s="1"/>
  <c r="AK610" i="29"/>
  <c r="AF557" i="29"/>
  <c r="AL556" i="29"/>
  <c r="V557" i="29" s="1"/>
  <c r="AM556" i="29"/>
  <c r="W557" i="29" s="1"/>
  <c r="AK556" i="29"/>
  <c r="AF503" i="29"/>
  <c r="AK502" i="29"/>
  <c r="AL502" i="29"/>
  <c r="V503" i="29" s="1"/>
  <c r="AM502" i="29"/>
  <c r="W503" i="29" s="1"/>
  <c r="AF449" i="29"/>
  <c r="AL448" i="29"/>
  <c r="V449" i="29" s="1"/>
  <c r="AK448" i="29"/>
  <c r="AM448" i="29"/>
  <c r="W449" i="29" s="1"/>
  <c r="AF395" i="29"/>
  <c r="AM394" i="29"/>
  <c r="W395" i="29" s="1"/>
  <c r="AL394" i="29"/>
  <c r="V395" i="29" s="1"/>
  <c r="AK394" i="29"/>
  <c r="AF341" i="29"/>
  <c r="AL340" i="29"/>
  <c r="V341" i="29" s="1"/>
  <c r="AM340" i="29"/>
  <c r="W341" i="29" s="1"/>
  <c r="AK340" i="29"/>
  <c r="AF287" i="29"/>
  <c r="AL286" i="29"/>
  <c r="V287" i="29" s="1"/>
  <c r="AK286" i="29"/>
  <c r="AM286" i="29"/>
  <c r="W287" i="29" s="1"/>
  <c r="AF233" i="29"/>
  <c r="AM232" i="29"/>
  <c r="W233" i="29" s="1"/>
  <c r="AL232" i="29"/>
  <c r="V233" i="29" s="1"/>
  <c r="AK232" i="29"/>
  <c r="AF179" i="29"/>
  <c r="AL178" i="29"/>
  <c r="V179" i="29" s="1"/>
  <c r="AK178" i="29"/>
  <c r="AM178" i="29"/>
  <c r="W179" i="29" s="1"/>
  <c r="AF125" i="29"/>
  <c r="AL124" i="29"/>
  <c r="V125" i="29" s="1"/>
  <c r="AK124" i="29"/>
  <c r="AM124" i="29"/>
  <c r="W125" i="29" s="1"/>
  <c r="AE74" i="29"/>
  <c r="AD74" i="29"/>
  <c r="AS73" i="29" a="1"/>
  <c r="AS73" i="29" s="1"/>
  <c r="U74" i="29"/>
  <c r="AP11" i="29"/>
  <c r="AD2663" i="29" a="1"/>
  <c r="AE2663" i="29" a="1"/>
  <c r="AD2609" i="29" a="1"/>
  <c r="AE2609" i="29" a="1"/>
  <c r="AE2555" i="29" a="1"/>
  <c r="AD2555" i="29" a="1"/>
  <c r="AD2501" i="29" a="1"/>
  <c r="AE2501" i="29" a="1"/>
  <c r="AE2447" i="29" a="1"/>
  <c r="AD2447" i="29" a="1"/>
  <c r="AD2393" i="29" a="1"/>
  <c r="AE2393" i="29" a="1"/>
  <c r="AE2339" i="29" a="1"/>
  <c r="AD2339" i="29" a="1"/>
  <c r="AE2285" i="29" a="1"/>
  <c r="AD2285" i="29" a="1"/>
  <c r="AE2177" i="29" a="1"/>
  <c r="Y2228" i="29" a="1"/>
  <c r="AO2227" i="29" a="1"/>
  <c r="AD2177" i="29" a="1"/>
  <c r="AD2123" i="29" a="1"/>
  <c r="AE2123" i="29" a="1"/>
  <c r="AD2069" i="29" a="1"/>
  <c r="AE2069" i="29" a="1"/>
  <c r="AE2015" i="29" a="1"/>
  <c r="AD2015" i="29" a="1"/>
  <c r="AE1961" i="29" a="1"/>
  <c r="AD1961" i="29" a="1"/>
  <c r="AE1907" i="29" a="1"/>
  <c r="AD1907" i="29" a="1"/>
  <c r="AE1853" i="29" a="1"/>
  <c r="AD1853" i="29" a="1"/>
  <c r="AE1799" i="29" a="1"/>
  <c r="AD1799" i="29" a="1"/>
  <c r="AD1745" i="29" a="1"/>
  <c r="AE1745" i="29" a="1"/>
  <c r="AD1691" i="29" a="1"/>
  <c r="AE1691" i="29" a="1"/>
  <c r="AD1637" i="29" a="1"/>
  <c r="AE1637" i="29" a="1"/>
  <c r="AE1583" i="29" a="1"/>
  <c r="AD1583" i="29" a="1"/>
  <c r="AD1529" i="29" a="1"/>
  <c r="AE1529" i="29" a="1"/>
  <c r="AE1475" i="29" a="1"/>
  <c r="AD1475" i="29" a="1"/>
  <c r="AD1421" i="29" a="1"/>
  <c r="AE1421" i="29" a="1"/>
  <c r="AD1367" i="29" a="1"/>
  <c r="AE1367" i="29" a="1"/>
  <c r="AD1313" i="29" a="1"/>
  <c r="AE1313" i="29" a="1"/>
  <c r="AD1259" i="29" a="1"/>
  <c r="AE1259" i="29" a="1"/>
  <c r="AD1205" i="29" a="1"/>
  <c r="AE1205" i="29" a="1"/>
  <c r="AD1151" i="29" a="1"/>
  <c r="AE1151" i="29" a="1"/>
  <c r="AD1097" i="29" a="1"/>
  <c r="AE1097" i="29" a="1"/>
  <c r="AD1043" i="29" a="1"/>
  <c r="AE1043" i="29" a="1"/>
  <c r="AD989" i="29" a="1"/>
  <c r="AE989" i="29" a="1"/>
  <c r="AE935" i="29" a="1"/>
  <c r="AD935" i="29" a="1"/>
  <c r="AE881" i="29" a="1"/>
  <c r="AD881" i="29" a="1"/>
  <c r="AE827" i="29" a="1"/>
  <c r="AD827" i="29" a="1"/>
  <c r="AE719" i="29" a="1"/>
  <c r="Y771" i="29" a="1"/>
  <c r="AO770" i="29" a="1"/>
  <c r="AD719" i="29" a="1"/>
  <c r="AD665" i="29" a="1"/>
  <c r="AE665" i="29" a="1"/>
  <c r="AD611" i="29" a="1"/>
  <c r="AE611" i="29" a="1"/>
  <c r="AE557" i="29" a="1"/>
  <c r="AD557" i="29" a="1"/>
  <c r="AE503" i="29" a="1"/>
  <c r="AD503" i="29" a="1"/>
  <c r="AD449" i="29" a="1"/>
  <c r="AE449" i="29" a="1"/>
  <c r="AE395" i="29" a="1"/>
  <c r="AD395" i="29" a="1"/>
  <c r="AD341" i="29" a="1"/>
  <c r="AE341" i="29" a="1"/>
  <c r="AD287" i="29" a="1"/>
  <c r="AE287" i="29" a="1"/>
  <c r="AE233" i="29" a="1"/>
  <c r="AD233" i="29" a="1"/>
  <c r="AE179" i="29" a="1"/>
  <c r="AD179" i="29" a="1"/>
  <c r="AD125" i="29" a="1"/>
  <c r="AE125" i="29" a="1"/>
  <c r="AC74" i="29" a="1"/>
  <c r="AQ11" i="29" a="1"/>
  <c r="AR771" i="29" a="1"/>
  <c r="AQ771" i="29" a="1"/>
  <c r="AP771" i="29" a="1"/>
  <c r="AP2228" i="29" a="1"/>
  <c r="AQ2228" i="29" a="1"/>
  <c r="AR2228" i="29" a="1"/>
  <c r="AE2663" i="29" l="1"/>
  <c r="AD2663" i="29"/>
  <c r="AS2662" i="29" a="1"/>
  <c r="AS2662" i="29" s="1"/>
  <c r="U2663" i="29"/>
  <c r="AE2609" i="29"/>
  <c r="AD2609" i="29"/>
  <c r="AS2608" i="29" a="1"/>
  <c r="AS2608" i="29" s="1"/>
  <c r="U2609" i="29"/>
  <c r="AD2555" i="29"/>
  <c r="AE2555" i="29"/>
  <c r="AS2554" i="29" a="1"/>
  <c r="AS2554" i="29" s="1"/>
  <c r="U2555" i="29"/>
  <c r="AE2501" i="29"/>
  <c r="AD2501" i="29"/>
  <c r="AS2500" i="29" a="1"/>
  <c r="AS2500" i="29" s="1"/>
  <c r="U2501" i="29"/>
  <c r="AD2447" i="29"/>
  <c r="AE2447" i="29"/>
  <c r="AS2446" i="29" a="1"/>
  <c r="AS2446" i="29" s="1"/>
  <c r="U2447" i="29"/>
  <c r="AE2393" i="29"/>
  <c r="AD2393" i="29"/>
  <c r="AS2392" i="29" a="1"/>
  <c r="AS2392" i="29" s="1"/>
  <c r="U2393" i="29"/>
  <c r="AD2339" i="29"/>
  <c r="AE2339" i="29"/>
  <c r="AS2338" i="29" a="1"/>
  <c r="AS2338" i="29" s="1"/>
  <c r="U2339" i="29"/>
  <c r="AD2285" i="29"/>
  <c r="AE2285" i="29"/>
  <c r="AS2284" i="29" a="1"/>
  <c r="AS2284" i="29" s="1"/>
  <c r="U2285" i="29"/>
  <c r="AR2228" i="29"/>
  <c r="AQ2228" i="29"/>
  <c r="AP2228" i="29"/>
  <c r="AD2177" i="29"/>
  <c r="AO2227" i="29"/>
  <c r="Y2228" i="29"/>
  <c r="AE2177" i="29"/>
  <c r="AS2176" i="29" a="1"/>
  <c r="AS2176" i="29" s="1"/>
  <c r="U2177" i="29"/>
  <c r="AE2123" i="29"/>
  <c r="AD2123" i="29"/>
  <c r="AS2122" i="29" a="1"/>
  <c r="AS2122" i="29" s="1"/>
  <c r="U2123" i="29"/>
  <c r="AE2069" i="29"/>
  <c r="AD2069" i="29"/>
  <c r="AS2068" i="29" a="1"/>
  <c r="AS2068" i="29" s="1"/>
  <c r="U2069" i="29"/>
  <c r="AD2015" i="29"/>
  <c r="AE2015" i="29"/>
  <c r="AS2014" i="29" a="1"/>
  <c r="AS2014" i="29" s="1"/>
  <c r="U2015" i="29"/>
  <c r="AD1961" i="29"/>
  <c r="AE1961" i="29"/>
  <c r="AS1960" i="29" a="1"/>
  <c r="AS1960" i="29" s="1"/>
  <c r="U1961" i="29"/>
  <c r="AD1907" i="29"/>
  <c r="AE1907" i="29"/>
  <c r="AS1906" i="29" a="1"/>
  <c r="AS1906" i="29" s="1"/>
  <c r="U1907" i="29"/>
  <c r="AD1853" i="29"/>
  <c r="AE1853" i="29"/>
  <c r="AS1852" i="29" a="1"/>
  <c r="AS1852" i="29" s="1"/>
  <c r="U1853" i="29"/>
  <c r="AD1799" i="29"/>
  <c r="AE1799" i="29"/>
  <c r="AS1798" i="29" a="1"/>
  <c r="AS1798" i="29" s="1"/>
  <c r="U1799" i="29"/>
  <c r="AE1745" i="29"/>
  <c r="AD1745" i="29"/>
  <c r="AS1744" i="29" a="1"/>
  <c r="AS1744" i="29" s="1"/>
  <c r="U1745" i="29"/>
  <c r="AE1691" i="29"/>
  <c r="AD1691" i="29"/>
  <c r="AS1690" i="29" a="1"/>
  <c r="AS1690" i="29" s="1"/>
  <c r="U1691" i="29"/>
  <c r="AE1637" i="29"/>
  <c r="AD1637" i="29"/>
  <c r="AS1636" i="29" a="1"/>
  <c r="AS1636" i="29" s="1"/>
  <c r="U1637" i="29"/>
  <c r="AD1583" i="29"/>
  <c r="AE1583" i="29"/>
  <c r="AS1582" i="29" a="1"/>
  <c r="AS1582" i="29" s="1"/>
  <c r="U1583" i="29"/>
  <c r="AE1529" i="29"/>
  <c r="AD1529" i="29"/>
  <c r="AS1528" i="29" a="1"/>
  <c r="AS1528" i="29" s="1"/>
  <c r="U1529" i="29"/>
  <c r="AD1475" i="29"/>
  <c r="AE1475" i="29"/>
  <c r="AS1474" i="29" a="1"/>
  <c r="AS1474" i="29" s="1"/>
  <c r="U1475" i="29"/>
  <c r="AE1421" i="29"/>
  <c r="AD1421" i="29"/>
  <c r="AS1420" i="29" a="1"/>
  <c r="AS1420" i="29" s="1"/>
  <c r="U1421" i="29"/>
  <c r="AE1367" i="29"/>
  <c r="AD1367" i="29"/>
  <c r="AS1366" i="29" a="1"/>
  <c r="AS1366" i="29" s="1"/>
  <c r="U1367" i="29"/>
  <c r="AE1313" i="29"/>
  <c r="AD1313" i="29"/>
  <c r="AS1312" i="29" a="1"/>
  <c r="AS1312" i="29" s="1"/>
  <c r="U1313" i="29"/>
  <c r="AE1259" i="29"/>
  <c r="AD1259" i="29"/>
  <c r="AS1258" i="29" a="1"/>
  <c r="AS1258" i="29" s="1"/>
  <c r="U1259" i="29"/>
  <c r="AE1205" i="29"/>
  <c r="AD1205" i="29"/>
  <c r="AS1204" i="29" a="1"/>
  <c r="AS1204" i="29" s="1"/>
  <c r="U1205" i="29"/>
  <c r="AE1151" i="29"/>
  <c r="AD1151" i="29"/>
  <c r="AS1150" i="29" a="1"/>
  <c r="AS1150" i="29" s="1"/>
  <c r="U1151" i="29"/>
  <c r="AE1097" i="29"/>
  <c r="AD1097" i="29"/>
  <c r="AS1096" i="29" a="1"/>
  <c r="AS1096" i="29" s="1"/>
  <c r="U1097" i="29"/>
  <c r="AE1043" i="29"/>
  <c r="AD1043" i="29"/>
  <c r="AS1042" i="29" a="1"/>
  <c r="AS1042" i="29" s="1"/>
  <c r="U1043" i="29"/>
  <c r="AE989" i="29"/>
  <c r="AD989" i="29"/>
  <c r="AS988" i="29" a="1"/>
  <c r="AS988" i="29" s="1"/>
  <c r="U989" i="29"/>
  <c r="AD935" i="29"/>
  <c r="AE935" i="29"/>
  <c r="AS934" i="29" a="1"/>
  <c r="AS934" i="29" s="1"/>
  <c r="U935" i="29"/>
  <c r="AD881" i="29"/>
  <c r="AE881" i="29"/>
  <c r="AS880" i="29" a="1"/>
  <c r="AS880" i="29" s="1"/>
  <c r="U881" i="29"/>
  <c r="AD827" i="29"/>
  <c r="AE827" i="29"/>
  <c r="AS826" i="29" a="1"/>
  <c r="AS826" i="29" s="1"/>
  <c r="U827" i="29"/>
  <c r="AP771" i="29"/>
  <c r="AQ771" i="29"/>
  <c r="AR771" i="29"/>
  <c r="AD719" i="29"/>
  <c r="AO770" i="29"/>
  <c r="Y771" i="29"/>
  <c r="AE719" i="29"/>
  <c r="AS718" i="29" a="1"/>
  <c r="AS718" i="29" s="1"/>
  <c r="U719" i="29"/>
  <c r="AE665" i="29"/>
  <c r="AD665" i="29"/>
  <c r="AS664" i="29" a="1"/>
  <c r="AS664" i="29" s="1"/>
  <c r="U665" i="29"/>
  <c r="AE611" i="29"/>
  <c r="AD611" i="29"/>
  <c r="AS610" i="29" a="1"/>
  <c r="AS610" i="29" s="1"/>
  <c r="U611" i="29"/>
  <c r="AD557" i="29"/>
  <c r="AE557" i="29"/>
  <c r="AS556" i="29" a="1"/>
  <c r="AS556" i="29" s="1"/>
  <c r="U557" i="29"/>
  <c r="AD503" i="29"/>
  <c r="AE503" i="29"/>
  <c r="AS502" i="29" a="1"/>
  <c r="AS502" i="29" s="1"/>
  <c r="U503" i="29"/>
  <c r="AE449" i="29"/>
  <c r="AD449" i="29"/>
  <c r="AS448" i="29" a="1"/>
  <c r="AS448" i="29" s="1"/>
  <c r="U449" i="29"/>
  <c r="AD395" i="29"/>
  <c r="AE395" i="29"/>
  <c r="AS394" i="29" a="1"/>
  <c r="AS394" i="29" s="1"/>
  <c r="U395" i="29"/>
  <c r="AE341" i="29"/>
  <c r="AD341" i="29"/>
  <c r="AS340" i="29" a="1"/>
  <c r="AS340" i="29" s="1"/>
  <c r="U341" i="29"/>
  <c r="AE287" i="29"/>
  <c r="AD287" i="29"/>
  <c r="AS286" i="29" a="1"/>
  <c r="AS286" i="29" s="1"/>
  <c r="U287" i="29"/>
  <c r="AD233" i="29"/>
  <c r="AE233" i="29"/>
  <c r="AS232" i="29" a="1"/>
  <c r="AS232" i="29" s="1"/>
  <c r="U233" i="29"/>
  <c r="AD179" i="29"/>
  <c r="AE179" i="29"/>
  <c r="AS178" i="29" a="1"/>
  <c r="AS178" i="29" s="1"/>
  <c r="U179" i="29"/>
  <c r="AE125" i="29"/>
  <c r="AD125" i="29"/>
  <c r="AS124" i="29" a="1"/>
  <c r="AS124" i="29" s="1"/>
  <c r="U125" i="29"/>
  <c r="AC74" i="29"/>
  <c r="AG74" i="29" s="1"/>
  <c r="AH74" i="29" s="1"/>
  <c r="AQ11" i="29"/>
  <c r="AC2663" i="29" a="1"/>
  <c r="AC2609" i="29" a="1"/>
  <c r="AC2555" i="29" a="1"/>
  <c r="AC2501" i="29" a="1"/>
  <c r="AC2447" i="29" a="1"/>
  <c r="AC2393" i="29" a="1"/>
  <c r="AC2339" i="29" a="1"/>
  <c r="AC2285" i="29" a="1"/>
  <c r="Y2229" i="29" a="1"/>
  <c r="AO2228" i="29" a="1"/>
  <c r="AC2177" i="29" a="1"/>
  <c r="AC2123" i="29" a="1"/>
  <c r="AC2069" i="29" a="1"/>
  <c r="AC2015" i="29" a="1"/>
  <c r="AC1961" i="29" a="1"/>
  <c r="AC1907" i="29" a="1"/>
  <c r="AC1853" i="29" a="1"/>
  <c r="AC1799" i="29" a="1"/>
  <c r="AC1745" i="29" a="1"/>
  <c r="AC1691" i="29" a="1"/>
  <c r="AC1637" i="29" a="1"/>
  <c r="AC1583" i="29" a="1"/>
  <c r="AC1529" i="29" a="1"/>
  <c r="AC1475" i="29" a="1"/>
  <c r="AC1421" i="29" a="1"/>
  <c r="AC1367" i="29" a="1"/>
  <c r="AC1313" i="29" a="1"/>
  <c r="AC1259" i="29" a="1"/>
  <c r="AC1205" i="29" a="1"/>
  <c r="AC1151" i="29" a="1"/>
  <c r="AC1097" i="29" a="1"/>
  <c r="AC1043" i="29" a="1"/>
  <c r="AC989" i="29" a="1"/>
  <c r="AC935" i="29" a="1"/>
  <c r="AC881" i="29" a="1"/>
  <c r="AC827" i="29" a="1"/>
  <c r="AC719" i="29" a="1"/>
  <c r="Y772" i="29" a="1"/>
  <c r="AO771" i="29" a="1"/>
  <c r="AC665" i="29" a="1"/>
  <c r="AC611" i="29" a="1"/>
  <c r="AC557" i="29" a="1"/>
  <c r="AC503" i="29" a="1"/>
  <c r="AC449" i="29" a="1"/>
  <c r="AC395" i="29" a="1"/>
  <c r="AC341" i="29" a="1"/>
  <c r="AC287" i="29" a="1"/>
  <c r="AC233" i="29" a="1"/>
  <c r="AC179" i="29" a="1"/>
  <c r="AC125" i="29" a="1"/>
  <c r="AR11" i="29" a="1"/>
  <c r="AR772" i="29" a="1"/>
  <c r="AP772" i="29" a="1"/>
  <c r="AQ772" i="29" a="1"/>
  <c r="AP2229" i="29" a="1"/>
  <c r="AQ2229" i="29" a="1"/>
  <c r="AR2229" i="29" a="1"/>
  <c r="AC2663" i="29" l="1"/>
  <c r="AG2663" i="29" s="1"/>
  <c r="AH2663" i="29" s="1"/>
  <c r="AC2609" i="29"/>
  <c r="AG2609" i="29" s="1"/>
  <c r="AH2609" i="29" s="1"/>
  <c r="AC2555" i="29"/>
  <c r="AG2555" i="29" s="1"/>
  <c r="AH2555" i="29" s="1"/>
  <c r="AC2501" i="29"/>
  <c r="AG2501" i="29" s="1"/>
  <c r="AH2501" i="29" s="1"/>
  <c r="AC2447" i="29"/>
  <c r="AG2447" i="29" s="1"/>
  <c r="AH2447" i="29" s="1"/>
  <c r="AC2393" i="29"/>
  <c r="AG2393" i="29" s="1"/>
  <c r="AH2393" i="29" s="1"/>
  <c r="AC2339" i="29"/>
  <c r="AG2339" i="29" s="1"/>
  <c r="AH2339" i="29" s="1"/>
  <c r="AC2285" i="29"/>
  <c r="AG2285" i="29" s="1"/>
  <c r="AH2285" i="29" s="1"/>
  <c r="AR2229" i="29"/>
  <c r="AQ2229" i="29"/>
  <c r="AP2229" i="29"/>
  <c r="AC2177" i="29"/>
  <c r="AG2177" i="29" s="1"/>
  <c r="AH2177" i="29" s="1"/>
  <c r="AO2228" i="29"/>
  <c r="Y2229" i="29"/>
  <c r="AC2123" i="29"/>
  <c r="AG2123" i="29" s="1"/>
  <c r="AH2123" i="29" s="1"/>
  <c r="AC2069" i="29"/>
  <c r="AG2069" i="29" s="1"/>
  <c r="AH2069" i="29" s="1"/>
  <c r="AC2015" i="29"/>
  <c r="AG2015" i="29" s="1"/>
  <c r="AH2015" i="29" s="1"/>
  <c r="AC1961" i="29"/>
  <c r="AG1961" i="29" s="1"/>
  <c r="AH1961" i="29" s="1"/>
  <c r="AC1907" i="29"/>
  <c r="AG1907" i="29" s="1"/>
  <c r="AH1907" i="29" s="1"/>
  <c r="AC1853" i="29"/>
  <c r="AG1853" i="29" s="1"/>
  <c r="AH1853" i="29" s="1"/>
  <c r="AC1799" i="29"/>
  <c r="AG1799" i="29" s="1"/>
  <c r="AH1799" i="29" s="1"/>
  <c r="AC1745" i="29"/>
  <c r="AG1745" i="29" s="1"/>
  <c r="AH1745" i="29" s="1"/>
  <c r="AC1691" i="29"/>
  <c r="AG1691" i="29" s="1"/>
  <c r="AH1691" i="29" s="1"/>
  <c r="AC1637" i="29"/>
  <c r="AG1637" i="29" s="1"/>
  <c r="AH1637" i="29" s="1"/>
  <c r="AC1583" i="29"/>
  <c r="AG1583" i="29" s="1"/>
  <c r="AH1583" i="29" s="1"/>
  <c r="AC1529" i="29"/>
  <c r="AG1529" i="29" s="1"/>
  <c r="AH1529" i="29" s="1"/>
  <c r="AC1475" i="29"/>
  <c r="AG1475" i="29" s="1"/>
  <c r="AH1475" i="29" s="1"/>
  <c r="AC1421" i="29"/>
  <c r="AG1421" i="29" s="1"/>
  <c r="AH1421" i="29" s="1"/>
  <c r="AC1367" i="29"/>
  <c r="AG1367" i="29" s="1"/>
  <c r="AH1367" i="29" s="1"/>
  <c r="AC1313" i="29"/>
  <c r="AG1313" i="29" s="1"/>
  <c r="AH1313" i="29" s="1"/>
  <c r="AC1259" i="29"/>
  <c r="AG1259" i="29" s="1"/>
  <c r="AH1259" i="29" s="1"/>
  <c r="AC1205" i="29"/>
  <c r="AG1205" i="29" s="1"/>
  <c r="AH1205" i="29" s="1"/>
  <c r="AC1151" i="29"/>
  <c r="AG1151" i="29" s="1"/>
  <c r="AH1151" i="29" s="1"/>
  <c r="AC1097" i="29"/>
  <c r="AG1097" i="29" s="1"/>
  <c r="AH1097" i="29" s="1"/>
  <c r="AC1043" i="29"/>
  <c r="AG1043" i="29" s="1"/>
  <c r="AH1043" i="29" s="1"/>
  <c r="AC989" i="29"/>
  <c r="AG989" i="29" s="1"/>
  <c r="AH989" i="29" s="1"/>
  <c r="AC935" i="29"/>
  <c r="AG935" i="29" s="1"/>
  <c r="AH935" i="29" s="1"/>
  <c r="AC881" i="29"/>
  <c r="AG881" i="29" s="1"/>
  <c r="AH881" i="29" s="1"/>
  <c r="AC827" i="29"/>
  <c r="AG827" i="29" s="1"/>
  <c r="AH827" i="29" s="1"/>
  <c r="AQ772" i="29"/>
  <c r="AP772" i="29"/>
  <c r="AR772" i="29"/>
  <c r="AO771" i="29"/>
  <c r="Y772" i="29"/>
  <c r="AC719" i="29"/>
  <c r="AG719" i="29" s="1"/>
  <c r="AH719" i="29" s="1"/>
  <c r="AC665" i="29"/>
  <c r="AG665" i="29" s="1"/>
  <c r="AH665" i="29" s="1"/>
  <c r="AC611" i="29"/>
  <c r="AG611" i="29" s="1"/>
  <c r="AH611" i="29" s="1"/>
  <c r="AC557" i="29"/>
  <c r="AG557" i="29" s="1"/>
  <c r="AH557" i="29" s="1"/>
  <c r="AC503" i="29"/>
  <c r="AG503" i="29" s="1"/>
  <c r="AH503" i="29" s="1"/>
  <c r="AC449" i="29"/>
  <c r="AG449" i="29" s="1"/>
  <c r="AH449" i="29" s="1"/>
  <c r="AC395" i="29"/>
  <c r="AG395" i="29" s="1"/>
  <c r="AH395" i="29" s="1"/>
  <c r="AC341" i="29"/>
  <c r="AG341" i="29" s="1"/>
  <c r="AH341" i="29" s="1"/>
  <c r="AC287" i="29"/>
  <c r="AG287" i="29" s="1"/>
  <c r="AH287" i="29" s="1"/>
  <c r="AC233" i="29"/>
  <c r="AG233" i="29" s="1"/>
  <c r="AH233" i="29" s="1"/>
  <c r="AC179" i="29"/>
  <c r="AG179" i="29" s="1"/>
  <c r="AH179" i="29" s="1"/>
  <c r="AC125" i="29"/>
  <c r="AG125" i="29" s="1"/>
  <c r="AH125" i="29" s="1"/>
  <c r="AI74" i="29"/>
  <c r="AT74" i="29"/>
  <c r="AU74" i="29" s="1"/>
  <c r="AR11" i="29"/>
  <c r="Y2230" i="29" a="1"/>
  <c r="AO2229" i="29" a="1"/>
  <c r="Y773" i="29" a="1"/>
  <c r="AO772" i="29" a="1"/>
  <c r="R12" i="29" a="1"/>
  <c r="AP773" i="29" a="1"/>
  <c r="AQ773" i="29" a="1"/>
  <c r="AR773" i="29" a="1"/>
  <c r="AR2230" i="29" a="1"/>
  <c r="AP2230" i="29" a="1"/>
  <c r="AQ2230" i="29" a="1"/>
  <c r="AI2663" i="29" l="1"/>
  <c r="AT2663" i="29"/>
  <c r="AU2663" i="29" s="1"/>
  <c r="AT2609" i="29"/>
  <c r="AU2609" i="29" s="1"/>
  <c r="AI2609" i="29"/>
  <c r="AI2555" i="29"/>
  <c r="AT2555" i="29"/>
  <c r="AU2555" i="29" s="1"/>
  <c r="AT2501" i="29"/>
  <c r="AU2501" i="29" s="1"/>
  <c r="AI2501" i="29"/>
  <c r="AI2447" i="29"/>
  <c r="AT2447" i="29"/>
  <c r="AU2447" i="29" s="1"/>
  <c r="AI2393" i="29"/>
  <c r="AT2393" i="29"/>
  <c r="AU2393" i="29" s="1"/>
  <c r="AI2339" i="29"/>
  <c r="AT2339" i="29"/>
  <c r="AU2339" i="29" s="1"/>
  <c r="AI2285" i="29"/>
  <c r="AT2285" i="29"/>
  <c r="AU2285" i="29" s="1"/>
  <c r="AQ2230" i="29"/>
  <c r="AP2230" i="29"/>
  <c r="AR2230" i="29"/>
  <c r="AO2229" i="29"/>
  <c r="Y2230" i="29"/>
  <c r="AI2177" i="29"/>
  <c r="AT2177" i="29"/>
  <c r="AT2123" i="29"/>
  <c r="AU2123" i="29" s="1"/>
  <c r="AI2123" i="29"/>
  <c r="AI2069" i="29"/>
  <c r="AT2069" i="29"/>
  <c r="AU2069" i="29" s="1"/>
  <c r="AT2015" i="29"/>
  <c r="AU2015" i="29" s="1"/>
  <c r="AI2015" i="29"/>
  <c r="AT1961" i="29"/>
  <c r="AU1961" i="29" s="1"/>
  <c r="AI1961" i="29"/>
  <c r="AI1907" i="29"/>
  <c r="AT1907" i="29"/>
  <c r="AU1907" i="29" s="1"/>
  <c r="AI1853" i="29"/>
  <c r="AT1853" i="29"/>
  <c r="AU1853" i="29" s="1"/>
  <c r="AI1799" i="29"/>
  <c r="AT1799" i="29"/>
  <c r="AU1799" i="29" s="1"/>
  <c r="AI1745" i="29"/>
  <c r="AT1745" i="29"/>
  <c r="AU1745" i="29" s="1"/>
  <c r="AI1691" i="29"/>
  <c r="AT1691" i="29"/>
  <c r="AU1691" i="29" s="1"/>
  <c r="AI1637" i="29"/>
  <c r="AT1637" i="29"/>
  <c r="AU1637" i="29" s="1"/>
  <c r="AT1583" i="29"/>
  <c r="AU1583" i="29" s="1"/>
  <c r="AI1583" i="29"/>
  <c r="AT1529" i="29"/>
  <c r="AU1529" i="29" s="1"/>
  <c r="AI1529" i="29"/>
  <c r="AT1475" i="29"/>
  <c r="AU1475" i="29" s="1"/>
  <c r="AI1475" i="29"/>
  <c r="AI1421" i="29"/>
  <c r="AT1421" i="29"/>
  <c r="AU1421" i="29" s="1"/>
  <c r="AI1367" i="29"/>
  <c r="AT1367" i="29"/>
  <c r="AU1367" i="29" s="1"/>
  <c r="AT1313" i="29"/>
  <c r="AU1313" i="29" s="1"/>
  <c r="AI1313" i="29"/>
  <c r="AI1259" i="29"/>
  <c r="AT1259" i="29"/>
  <c r="AU1259" i="29" s="1"/>
  <c r="AI1205" i="29"/>
  <c r="AT1205" i="29"/>
  <c r="AU1205" i="29" s="1"/>
  <c r="AT1151" i="29"/>
  <c r="AU1151" i="29" s="1"/>
  <c r="AI1151" i="29"/>
  <c r="AT1097" i="29"/>
  <c r="AU1097" i="29" s="1"/>
  <c r="AI1097" i="29"/>
  <c r="AT1043" i="29"/>
  <c r="AU1043" i="29" s="1"/>
  <c r="AI1043" i="29"/>
  <c r="AI989" i="29"/>
  <c r="AT989" i="29"/>
  <c r="AU989" i="29" s="1"/>
  <c r="AI935" i="29"/>
  <c r="AT935" i="29"/>
  <c r="AU935" i="29" s="1"/>
  <c r="AI881" i="29"/>
  <c r="AT881" i="29"/>
  <c r="AU881" i="29" s="1"/>
  <c r="AI827" i="29"/>
  <c r="AT827" i="29"/>
  <c r="AU827" i="29" s="1"/>
  <c r="AR773" i="29"/>
  <c r="AQ773" i="29"/>
  <c r="AP773" i="29"/>
  <c r="AO772" i="29"/>
  <c r="Y773" i="29"/>
  <c r="AI719" i="29"/>
  <c r="AT719" i="29"/>
  <c r="AT665" i="29"/>
  <c r="AU665" i="29" s="1"/>
  <c r="AI665" i="29"/>
  <c r="AT611" i="29"/>
  <c r="AU611" i="29" s="1"/>
  <c r="AI611" i="29"/>
  <c r="AI557" i="29"/>
  <c r="AT557" i="29"/>
  <c r="AU557" i="29" s="1"/>
  <c r="AI503" i="29"/>
  <c r="AT503" i="29"/>
  <c r="AU503" i="29" s="1"/>
  <c r="AI449" i="29"/>
  <c r="AT449" i="29"/>
  <c r="AU449" i="29" s="1"/>
  <c r="AI395" i="29"/>
  <c r="AT395" i="29"/>
  <c r="AU395" i="29" s="1"/>
  <c r="AT341" i="29"/>
  <c r="AU341" i="29" s="1"/>
  <c r="AI341" i="29"/>
  <c r="AI287" i="29"/>
  <c r="AT287" i="29"/>
  <c r="AU287" i="29" s="1"/>
  <c r="AI233" i="29"/>
  <c r="AT233" i="29"/>
  <c r="AU233" i="29" s="1"/>
  <c r="AI179" i="29"/>
  <c r="AT179" i="29"/>
  <c r="AU179" i="29" s="1"/>
  <c r="AI125" i="29"/>
  <c r="AT125" i="29"/>
  <c r="AU125" i="29" s="1"/>
  <c r="AJ74" i="29"/>
  <c r="AN74" i="29"/>
  <c r="X75" i="29" s="1"/>
  <c r="R12" i="29"/>
  <c r="Y2231" i="29" a="1"/>
  <c r="AO2230" i="29" a="1"/>
  <c r="Y774" i="29" a="1"/>
  <c r="AO773" i="29" a="1"/>
  <c r="AF75" i="29" a="1"/>
  <c r="S11" i="29" a="1"/>
  <c r="AP774" i="29" a="1"/>
  <c r="AQ774" i="29" a="1"/>
  <c r="AR774" i="29" a="1"/>
  <c r="AR2231" i="29" a="1"/>
  <c r="AP2231" i="29" a="1"/>
  <c r="AQ2231" i="29" a="1"/>
  <c r="AN2663" i="29" l="1"/>
  <c r="X2664" i="29" s="1"/>
  <c r="AJ2663" i="29"/>
  <c r="AN2609" i="29"/>
  <c r="X2610" i="29" s="1"/>
  <c r="AJ2609" i="29"/>
  <c r="AN2555" i="29"/>
  <c r="X2556" i="29" s="1"/>
  <c r="AJ2555" i="29"/>
  <c r="AN2501" i="29"/>
  <c r="X2502" i="29" s="1"/>
  <c r="AJ2501" i="29"/>
  <c r="AN2447" i="29"/>
  <c r="X2448" i="29" s="1"/>
  <c r="AJ2447" i="29"/>
  <c r="AJ2393" i="29"/>
  <c r="AN2393" i="29"/>
  <c r="X2394" i="29" s="1"/>
  <c r="AN2339" i="29"/>
  <c r="X2340" i="29" s="1"/>
  <c r="AJ2339" i="29"/>
  <c r="AN2285" i="29"/>
  <c r="X2286" i="29" s="1"/>
  <c r="AJ2285" i="29"/>
  <c r="AQ2231" i="29"/>
  <c r="AP2231" i="29"/>
  <c r="AR2231" i="29"/>
  <c r="AO2230" i="29"/>
  <c r="Y2231" i="29"/>
  <c r="AU2177" i="29"/>
  <c r="AN2177" i="29"/>
  <c r="X2178" i="29" s="1"/>
  <c r="AJ2177" i="29"/>
  <c r="AN2123" i="29"/>
  <c r="X2124" i="29" s="1"/>
  <c r="AJ2123" i="29"/>
  <c r="AN2069" i="29"/>
  <c r="X2070" i="29" s="1"/>
  <c r="AJ2069" i="29"/>
  <c r="AJ2015" i="29"/>
  <c r="AN2015" i="29"/>
  <c r="X2016" i="29" s="1"/>
  <c r="AN1961" i="29"/>
  <c r="X1962" i="29" s="1"/>
  <c r="AJ1961" i="29"/>
  <c r="AN1907" i="29"/>
  <c r="X1908" i="29" s="1"/>
  <c r="AJ1907" i="29"/>
  <c r="AJ1853" i="29"/>
  <c r="AN1853" i="29"/>
  <c r="X1854" i="29" s="1"/>
  <c r="AN1799" i="29"/>
  <c r="X1800" i="29" s="1"/>
  <c r="AJ1799" i="29"/>
  <c r="AN1745" i="29"/>
  <c r="X1746" i="29" s="1"/>
  <c r="AJ1745" i="29"/>
  <c r="AJ1691" i="29"/>
  <c r="AN1691" i="29"/>
  <c r="X1692" i="29" s="1"/>
  <c r="AJ1637" i="29"/>
  <c r="AN1637" i="29"/>
  <c r="X1638" i="29" s="1"/>
  <c r="AJ1583" i="29"/>
  <c r="AN1583" i="29"/>
  <c r="X1584" i="29" s="1"/>
  <c r="AN1529" i="29"/>
  <c r="X1530" i="29" s="1"/>
  <c r="AJ1529" i="29"/>
  <c r="AN1475" i="29"/>
  <c r="X1476" i="29" s="1"/>
  <c r="AJ1475" i="29"/>
  <c r="AJ1421" i="29"/>
  <c r="AN1421" i="29"/>
  <c r="X1422" i="29" s="1"/>
  <c r="AJ1367" i="29"/>
  <c r="AN1367" i="29"/>
  <c r="X1368" i="29" s="1"/>
  <c r="AN1313" i="29"/>
  <c r="X1314" i="29" s="1"/>
  <c r="AJ1313" i="29"/>
  <c r="AN1259" i="29"/>
  <c r="X1260" i="29" s="1"/>
  <c r="AJ1259" i="29"/>
  <c r="AN1205" i="29"/>
  <c r="X1206" i="29" s="1"/>
  <c r="AJ1205" i="29"/>
  <c r="AN1151" i="29"/>
  <c r="X1152" i="29" s="1"/>
  <c r="AJ1151" i="29"/>
  <c r="AJ1097" i="29"/>
  <c r="AN1097" i="29"/>
  <c r="X1098" i="29" s="1"/>
  <c r="AN1043" i="29"/>
  <c r="X1044" i="29" s="1"/>
  <c r="AJ1043" i="29"/>
  <c r="AN989" i="29"/>
  <c r="X990" i="29" s="1"/>
  <c r="AJ989" i="29"/>
  <c r="AJ935" i="29"/>
  <c r="AN935" i="29"/>
  <c r="X936" i="29" s="1"/>
  <c r="AN881" i="29"/>
  <c r="X882" i="29" s="1"/>
  <c r="AJ881" i="29"/>
  <c r="AN827" i="29"/>
  <c r="X828" i="29" s="1"/>
  <c r="AJ827" i="29"/>
  <c r="AR774" i="29"/>
  <c r="AQ774" i="29"/>
  <c r="AP774" i="29"/>
  <c r="AO773" i="29"/>
  <c r="Y774" i="29"/>
  <c r="AU719" i="29"/>
  <c r="AJ719" i="29"/>
  <c r="AN719" i="29"/>
  <c r="X720" i="29" s="1"/>
  <c r="AN665" i="29"/>
  <c r="X666" i="29" s="1"/>
  <c r="AJ665" i="29"/>
  <c r="AN611" i="29"/>
  <c r="X612" i="29" s="1"/>
  <c r="AJ611" i="29"/>
  <c r="AN557" i="29"/>
  <c r="X558" i="29" s="1"/>
  <c r="AJ557" i="29"/>
  <c r="AJ503" i="29"/>
  <c r="AN503" i="29"/>
  <c r="X504" i="29" s="1"/>
  <c r="AN449" i="29"/>
  <c r="X450" i="29" s="1"/>
  <c r="AJ449" i="29"/>
  <c r="AN395" i="29"/>
  <c r="X396" i="29" s="1"/>
  <c r="AJ395" i="29"/>
  <c r="AN341" i="29"/>
  <c r="X342" i="29" s="1"/>
  <c r="AJ341" i="29"/>
  <c r="AN287" i="29"/>
  <c r="X288" i="29" s="1"/>
  <c r="AJ287" i="29"/>
  <c r="AN233" i="29"/>
  <c r="X234" i="29" s="1"/>
  <c r="AJ233" i="29"/>
  <c r="AN179" i="29"/>
  <c r="X180" i="29" s="1"/>
  <c r="AJ179" i="29"/>
  <c r="AN125" i="29"/>
  <c r="X126" i="29" s="1"/>
  <c r="AJ125" i="29"/>
  <c r="AF75" i="29"/>
  <c r="AL74" i="29"/>
  <c r="V75" i="29" s="1"/>
  <c r="AK74" i="29"/>
  <c r="AM74" i="29"/>
  <c r="W75" i="29" s="1"/>
  <c r="S11" i="29"/>
  <c r="T10" i="29"/>
  <c r="AF2664" i="29" a="1"/>
  <c r="AF2610" i="29" a="1"/>
  <c r="AF2556" i="29" a="1"/>
  <c r="AF2502" i="29" a="1"/>
  <c r="AF2448" i="29" a="1"/>
  <c r="AF2394" i="29" a="1"/>
  <c r="AF2340" i="29" a="1"/>
  <c r="AF2286" i="29" a="1"/>
  <c r="Y2232" i="29" a="1"/>
  <c r="AO2231" i="29" a="1"/>
  <c r="AF2178" i="29" a="1"/>
  <c r="AF2124" i="29" a="1"/>
  <c r="AF2070" i="29" a="1"/>
  <c r="AF2016" i="29" a="1"/>
  <c r="AF1962" i="29" a="1"/>
  <c r="AF1908" i="29" a="1"/>
  <c r="AF1854" i="29" a="1"/>
  <c r="AF1800" i="29" a="1"/>
  <c r="AF1746" i="29" a="1"/>
  <c r="AF1692" i="29" a="1"/>
  <c r="AF1638" i="29" a="1"/>
  <c r="AF1584" i="29" a="1"/>
  <c r="AF1530" i="29" a="1"/>
  <c r="AF1476" i="29" a="1"/>
  <c r="AF1422" i="29" a="1"/>
  <c r="AF1368" i="29" a="1"/>
  <c r="AF1314" i="29" a="1"/>
  <c r="AF1260" i="29" a="1"/>
  <c r="AF1206" i="29" a="1"/>
  <c r="AF1152" i="29" a="1"/>
  <c r="AF1098" i="29" a="1"/>
  <c r="AF1044" i="29" a="1"/>
  <c r="AF990" i="29" a="1"/>
  <c r="AF936" i="29" a="1"/>
  <c r="AF882" i="29" a="1"/>
  <c r="AF828" i="29" a="1"/>
  <c r="Y775" i="29" a="1"/>
  <c r="AO774" i="29" a="1"/>
  <c r="AF720" i="29" a="1"/>
  <c r="AF666" i="29" a="1"/>
  <c r="AF612" i="29" a="1"/>
  <c r="AF558" i="29" a="1"/>
  <c r="AF504" i="29" a="1"/>
  <c r="AF450" i="29" a="1"/>
  <c r="AF396" i="29" a="1"/>
  <c r="AF342" i="29" a="1"/>
  <c r="AF288" i="29" a="1"/>
  <c r="AF234" i="29" a="1"/>
  <c r="AF180" i="29" a="1"/>
  <c r="AF126" i="29" a="1"/>
  <c r="AD75" i="29" a="1"/>
  <c r="AE75" i="29" a="1"/>
  <c r="Y12" i="29" a="1"/>
  <c r="AR775" i="29" a="1"/>
  <c r="AQ775" i="29" a="1"/>
  <c r="AP775" i="29" a="1"/>
  <c r="AR2232" i="29" a="1"/>
  <c r="AP2232" i="29" a="1"/>
  <c r="AQ2232" i="29" a="1"/>
  <c r="AF2664" i="29" l="1"/>
  <c r="AM2663" i="29"/>
  <c r="W2664" i="29" s="1"/>
  <c r="AL2663" i="29"/>
  <c r="V2664" i="29" s="1"/>
  <c r="AK2663" i="29"/>
  <c r="AF2610" i="29"/>
  <c r="AM2609" i="29"/>
  <c r="W2610" i="29" s="1"/>
  <c r="AL2609" i="29"/>
  <c r="V2610" i="29" s="1"/>
  <c r="AK2609" i="29"/>
  <c r="AF2556" i="29"/>
  <c r="AK2555" i="29"/>
  <c r="AM2555" i="29"/>
  <c r="W2556" i="29" s="1"/>
  <c r="AL2555" i="29"/>
  <c r="V2556" i="29" s="1"/>
  <c r="AF2502" i="29"/>
  <c r="AM2501" i="29"/>
  <c r="W2502" i="29" s="1"/>
  <c r="AL2501" i="29"/>
  <c r="V2502" i="29" s="1"/>
  <c r="AK2501" i="29"/>
  <c r="AF2448" i="29"/>
  <c r="AL2447" i="29"/>
  <c r="V2448" i="29" s="1"/>
  <c r="AK2447" i="29"/>
  <c r="AM2447" i="29"/>
  <c r="W2448" i="29" s="1"/>
  <c r="AF2394" i="29"/>
  <c r="AM2393" i="29"/>
  <c r="W2394" i="29" s="1"/>
  <c r="AL2393" i="29"/>
  <c r="V2394" i="29" s="1"/>
  <c r="AK2393" i="29"/>
  <c r="AF2340" i="29"/>
  <c r="AM2339" i="29"/>
  <c r="W2340" i="29" s="1"/>
  <c r="AK2339" i="29"/>
  <c r="AL2339" i="29"/>
  <c r="V2340" i="29" s="1"/>
  <c r="AF2286" i="29"/>
  <c r="AK2285" i="29"/>
  <c r="AM2285" i="29"/>
  <c r="W2286" i="29" s="1"/>
  <c r="AL2285" i="29"/>
  <c r="V2286" i="29" s="1"/>
  <c r="AQ2232" i="29"/>
  <c r="AP2232" i="29"/>
  <c r="AR2232" i="29"/>
  <c r="AF2178" i="29"/>
  <c r="AO2231" i="29"/>
  <c r="Y2232" i="29"/>
  <c r="AL2177" i="29"/>
  <c r="V2178" i="29" s="1"/>
  <c r="AM2177" i="29"/>
  <c r="W2178" i="29" s="1"/>
  <c r="AK2177" i="29"/>
  <c r="AF2124" i="29"/>
  <c r="AL2123" i="29"/>
  <c r="V2124" i="29" s="1"/>
  <c r="AK2123" i="29"/>
  <c r="AM2123" i="29"/>
  <c r="W2124" i="29" s="1"/>
  <c r="AF2070" i="29"/>
  <c r="AL2069" i="29"/>
  <c r="V2070" i="29" s="1"/>
  <c r="AK2069" i="29"/>
  <c r="AM2069" i="29"/>
  <c r="W2070" i="29" s="1"/>
  <c r="AF2016" i="29"/>
  <c r="AK2015" i="29"/>
  <c r="AL2015" i="29"/>
  <c r="V2016" i="29" s="1"/>
  <c r="AM2015" i="29"/>
  <c r="W2016" i="29" s="1"/>
  <c r="AF1962" i="29"/>
  <c r="AL1961" i="29"/>
  <c r="V1962" i="29" s="1"/>
  <c r="AM1961" i="29"/>
  <c r="W1962" i="29" s="1"/>
  <c r="AK1961" i="29"/>
  <c r="AF1908" i="29"/>
  <c r="AK1907" i="29"/>
  <c r="AM1907" i="29"/>
  <c r="W1908" i="29" s="1"/>
  <c r="AL1907" i="29"/>
  <c r="V1908" i="29" s="1"/>
  <c r="AF1854" i="29"/>
  <c r="AM1853" i="29"/>
  <c r="W1854" i="29" s="1"/>
  <c r="AL1853" i="29"/>
  <c r="V1854" i="29" s="1"/>
  <c r="AK1853" i="29"/>
  <c r="AF1800" i="29"/>
  <c r="AK1799" i="29"/>
  <c r="AM1799" i="29"/>
  <c r="W1800" i="29" s="1"/>
  <c r="AL1799" i="29"/>
  <c r="V1800" i="29" s="1"/>
  <c r="AF1746" i="29"/>
  <c r="AM1745" i="29"/>
  <c r="W1746" i="29" s="1"/>
  <c r="AL1745" i="29"/>
  <c r="V1746" i="29" s="1"/>
  <c r="AK1745" i="29"/>
  <c r="AF1692" i="29"/>
  <c r="AM1691" i="29"/>
  <c r="W1692" i="29" s="1"/>
  <c r="AL1691" i="29"/>
  <c r="V1692" i="29" s="1"/>
  <c r="AK1691" i="29"/>
  <c r="AF1638" i="29"/>
  <c r="AK1637" i="29"/>
  <c r="AM1637" i="29"/>
  <c r="W1638" i="29" s="1"/>
  <c r="AL1637" i="29"/>
  <c r="V1638" i="29" s="1"/>
  <c r="AF1584" i="29"/>
  <c r="AL1583" i="29"/>
  <c r="V1584" i="29" s="1"/>
  <c r="AK1583" i="29"/>
  <c r="AM1583" i="29"/>
  <c r="W1584" i="29" s="1"/>
  <c r="AF1530" i="29"/>
  <c r="AL1529" i="29"/>
  <c r="V1530" i="29" s="1"/>
  <c r="AM1529" i="29"/>
  <c r="W1530" i="29" s="1"/>
  <c r="AK1529" i="29"/>
  <c r="AF1476" i="29"/>
  <c r="AK1475" i="29"/>
  <c r="AM1475" i="29"/>
  <c r="W1476" i="29" s="1"/>
  <c r="AL1475" i="29"/>
  <c r="V1476" i="29" s="1"/>
  <c r="AF1422" i="29"/>
  <c r="AM1421" i="29"/>
  <c r="W1422" i="29" s="1"/>
  <c r="AK1421" i="29"/>
  <c r="AL1421" i="29"/>
  <c r="V1422" i="29" s="1"/>
  <c r="AF1368" i="29"/>
  <c r="AM1367" i="29"/>
  <c r="W1368" i="29" s="1"/>
  <c r="AL1367" i="29"/>
  <c r="V1368" i="29" s="1"/>
  <c r="AK1367" i="29"/>
  <c r="AF1314" i="29"/>
  <c r="AL1313" i="29"/>
  <c r="V1314" i="29" s="1"/>
  <c r="AM1313" i="29"/>
  <c r="W1314" i="29" s="1"/>
  <c r="AK1313" i="29"/>
  <c r="AF1260" i="29"/>
  <c r="AM1259" i="29"/>
  <c r="W1260" i="29" s="1"/>
  <c r="AL1259" i="29"/>
  <c r="V1260" i="29" s="1"/>
  <c r="AK1259" i="29"/>
  <c r="AF1206" i="29"/>
  <c r="AM1205" i="29"/>
  <c r="W1206" i="29" s="1"/>
  <c r="AL1205" i="29"/>
  <c r="V1206" i="29" s="1"/>
  <c r="AK1205" i="29"/>
  <c r="AF1152" i="29"/>
  <c r="AL1151" i="29"/>
  <c r="V1152" i="29" s="1"/>
  <c r="AK1151" i="29"/>
  <c r="AM1151" i="29"/>
  <c r="W1152" i="29" s="1"/>
  <c r="AF1098" i="29"/>
  <c r="AL1097" i="29"/>
  <c r="V1098" i="29" s="1"/>
  <c r="AK1097" i="29"/>
  <c r="AM1097" i="29"/>
  <c r="W1098" i="29" s="1"/>
  <c r="AF1044" i="29"/>
  <c r="AL1043" i="29"/>
  <c r="V1044" i="29" s="1"/>
  <c r="AK1043" i="29"/>
  <c r="AM1043" i="29"/>
  <c r="W1044" i="29" s="1"/>
  <c r="AF990" i="29"/>
  <c r="AK989" i="29"/>
  <c r="AM989" i="29"/>
  <c r="W990" i="29" s="1"/>
  <c r="AL989" i="29"/>
  <c r="V990" i="29" s="1"/>
  <c r="AF936" i="29"/>
  <c r="AL935" i="29"/>
  <c r="V936" i="29" s="1"/>
  <c r="AM935" i="29"/>
  <c r="W936" i="29" s="1"/>
  <c r="AK935" i="29"/>
  <c r="AF882" i="29"/>
  <c r="AK881" i="29"/>
  <c r="AM881" i="29"/>
  <c r="W882" i="29" s="1"/>
  <c r="AL881" i="29"/>
  <c r="V882" i="29" s="1"/>
  <c r="AF828" i="29"/>
  <c r="AL827" i="29"/>
  <c r="V828" i="29" s="1"/>
  <c r="AK827" i="29"/>
  <c r="AM827" i="29"/>
  <c r="W828" i="29" s="1"/>
  <c r="AP775" i="29"/>
  <c r="AQ775" i="29"/>
  <c r="AR775" i="29"/>
  <c r="AF720" i="29"/>
  <c r="AO774" i="29"/>
  <c r="Y775" i="29"/>
  <c r="AM719" i="29"/>
  <c r="W720" i="29" s="1"/>
  <c r="AL719" i="29"/>
  <c r="V720" i="29" s="1"/>
  <c r="AK719" i="29"/>
  <c r="AF666" i="29"/>
  <c r="AL665" i="29"/>
  <c r="V666" i="29" s="1"/>
  <c r="AM665" i="29"/>
  <c r="W666" i="29" s="1"/>
  <c r="AK665" i="29"/>
  <c r="AF612" i="29"/>
  <c r="AL611" i="29"/>
  <c r="V612" i="29" s="1"/>
  <c r="AM611" i="29"/>
  <c r="W612" i="29" s="1"/>
  <c r="AK611" i="29"/>
  <c r="AF558" i="29"/>
  <c r="AL557" i="29"/>
  <c r="V558" i="29" s="1"/>
  <c r="AK557" i="29"/>
  <c r="AM557" i="29"/>
  <c r="W558" i="29" s="1"/>
  <c r="AF504" i="29"/>
  <c r="AM503" i="29"/>
  <c r="W504" i="29" s="1"/>
  <c r="AL503" i="29"/>
  <c r="V504" i="29" s="1"/>
  <c r="AK503" i="29"/>
  <c r="AF450" i="29"/>
  <c r="AK449" i="29"/>
  <c r="AM449" i="29"/>
  <c r="W450" i="29" s="1"/>
  <c r="AL449" i="29"/>
  <c r="V450" i="29" s="1"/>
  <c r="AF396" i="29"/>
  <c r="AK395" i="29"/>
  <c r="AM395" i="29"/>
  <c r="W396" i="29" s="1"/>
  <c r="AL395" i="29"/>
  <c r="V396" i="29" s="1"/>
  <c r="AF342" i="29"/>
  <c r="AL341" i="29"/>
  <c r="V342" i="29" s="1"/>
  <c r="AK341" i="29"/>
  <c r="AM341" i="29"/>
  <c r="W342" i="29" s="1"/>
  <c r="AF288" i="29"/>
  <c r="AL287" i="29"/>
  <c r="V288" i="29" s="1"/>
  <c r="AM287" i="29"/>
  <c r="W288" i="29" s="1"/>
  <c r="AK287" i="29"/>
  <c r="AF234" i="29"/>
  <c r="AK233" i="29"/>
  <c r="AM233" i="29"/>
  <c r="W234" i="29" s="1"/>
  <c r="AL233" i="29"/>
  <c r="V234" i="29" s="1"/>
  <c r="AF180" i="29"/>
  <c r="AM179" i="29"/>
  <c r="W180" i="29" s="1"/>
  <c r="AL179" i="29"/>
  <c r="V180" i="29" s="1"/>
  <c r="AK179" i="29"/>
  <c r="AF126" i="29"/>
  <c r="AL125" i="29"/>
  <c r="V126" i="29" s="1"/>
  <c r="AK125" i="29"/>
  <c r="AM125" i="29"/>
  <c r="W126" i="29" s="1"/>
  <c r="AE75" i="29"/>
  <c r="AD75" i="29"/>
  <c r="AS74" i="29" a="1"/>
  <c r="AS74" i="29" s="1"/>
  <c r="U75" i="29"/>
  <c r="Y12" i="29"/>
  <c r="AT10" i="29"/>
  <c r="AU10" i="29" s="1"/>
  <c r="AI10" i="29"/>
  <c r="AE2664" i="29" a="1"/>
  <c r="AD2664" i="29" a="1"/>
  <c r="AE2610" i="29" a="1"/>
  <c r="AD2610" i="29" a="1"/>
  <c r="AD2556" i="29" a="1"/>
  <c r="AE2556" i="29" a="1"/>
  <c r="AE2502" i="29" a="1"/>
  <c r="AD2502" i="29" a="1"/>
  <c r="AE2448" i="29" a="1"/>
  <c r="AD2448" i="29" a="1"/>
  <c r="AE2394" i="29" a="1"/>
  <c r="AD2394" i="29" a="1"/>
  <c r="AD2340" i="29" a="1"/>
  <c r="AE2340" i="29" a="1"/>
  <c r="AE2286" i="29" a="1"/>
  <c r="AD2286" i="29" a="1"/>
  <c r="AE2178" i="29" a="1"/>
  <c r="Y2233" i="29" a="1"/>
  <c r="AO2232" i="29" a="1"/>
  <c r="AD2178" i="29" a="1"/>
  <c r="AD2124" i="29" a="1"/>
  <c r="AE2124" i="29" a="1"/>
  <c r="AE2070" i="29" a="1"/>
  <c r="AD2070" i="29" a="1"/>
  <c r="AE2016" i="29" a="1"/>
  <c r="AD2016" i="29" a="1"/>
  <c r="AD1962" i="29" a="1"/>
  <c r="AE1962" i="29" a="1"/>
  <c r="AE1908" i="29" a="1"/>
  <c r="AD1908" i="29" a="1"/>
  <c r="AE1854" i="29" a="1"/>
  <c r="AD1854" i="29" a="1"/>
  <c r="AD1800" i="29" a="1"/>
  <c r="AE1800" i="29" a="1"/>
  <c r="AE1746" i="29" a="1"/>
  <c r="AD1746" i="29" a="1"/>
  <c r="AE1692" i="29" a="1"/>
  <c r="AD1692" i="29" a="1"/>
  <c r="AE1638" i="29" a="1"/>
  <c r="AD1638" i="29" a="1"/>
  <c r="AD1584" i="29" a="1"/>
  <c r="AE1584" i="29" a="1"/>
  <c r="AD1530" i="29" a="1"/>
  <c r="AE1530" i="29" a="1"/>
  <c r="AE1476" i="29" a="1"/>
  <c r="AD1476" i="29" a="1"/>
  <c r="AE1422" i="29" a="1"/>
  <c r="AD1422" i="29" a="1"/>
  <c r="AE1368" i="29" a="1"/>
  <c r="AD1368" i="29" a="1"/>
  <c r="AD1314" i="29" a="1"/>
  <c r="AE1314" i="29" a="1"/>
  <c r="AE1260" i="29" a="1"/>
  <c r="AD1260" i="29" a="1"/>
  <c r="AE1206" i="29" a="1"/>
  <c r="AD1206" i="29" a="1"/>
  <c r="AD1152" i="29" a="1"/>
  <c r="AE1152" i="29" a="1"/>
  <c r="AE1098" i="29" a="1"/>
  <c r="AD1098" i="29" a="1"/>
  <c r="AD1044" i="29" a="1"/>
  <c r="AE1044" i="29" a="1"/>
  <c r="AE990" i="29" a="1"/>
  <c r="AD990" i="29" a="1"/>
  <c r="AD936" i="29" a="1"/>
  <c r="AE936" i="29" a="1"/>
  <c r="AE882" i="29" a="1"/>
  <c r="AD882" i="29" a="1"/>
  <c r="AE828" i="29" a="1"/>
  <c r="AD828" i="29" a="1"/>
  <c r="Y776" i="29" a="1"/>
  <c r="AO775" i="29" a="1"/>
  <c r="AE720" i="29" a="1"/>
  <c r="AD720" i="29" a="1"/>
  <c r="AD666" i="29" a="1"/>
  <c r="AE666" i="29" a="1"/>
  <c r="AD612" i="29" a="1"/>
  <c r="AE612" i="29" a="1"/>
  <c r="AD558" i="29" a="1"/>
  <c r="AE558" i="29" a="1"/>
  <c r="AE504" i="29" a="1"/>
  <c r="AD504" i="29" a="1"/>
  <c r="AD450" i="29" a="1"/>
  <c r="AE450" i="29" a="1"/>
  <c r="AE396" i="29" a="1"/>
  <c r="AD396" i="29" a="1"/>
  <c r="AE342" i="29" a="1"/>
  <c r="AD342" i="29" a="1"/>
  <c r="AD288" i="29" a="1"/>
  <c r="AE288" i="29" a="1"/>
  <c r="AE234" i="29" a="1"/>
  <c r="AD234" i="29" a="1"/>
  <c r="AE180" i="29" a="1"/>
  <c r="AD180" i="29" a="1"/>
  <c r="AD126" i="29" a="1"/>
  <c r="AE126" i="29" a="1"/>
  <c r="AC75" i="29" a="1"/>
  <c r="AR776" i="29" a="1"/>
  <c r="AP776" i="29" a="1"/>
  <c r="AQ776" i="29" a="1"/>
  <c r="AR2233" i="29" a="1"/>
  <c r="AP2233" i="29" a="1"/>
  <c r="AQ2233" i="29" a="1"/>
  <c r="AD2664" i="29" l="1"/>
  <c r="AE2664" i="29"/>
  <c r="AS2663" i="29" a="1"/>
  <c r="AS2663" i="29" s="1"/>
  <c r="U2664" i="29"/>
  <c r="AD2610" i="29"/>
  <c r="AE2610" i="29"/>
  <c r="AS2609" i="29" a="1"/>
  <c r="AS2609" i="29" s="1"/>
  <c r="U2610" i="29"/>
  <c r="AE2556" i="29"/>
  <c r="AD2556" i="29"/>
  <c r="AS2555" i="29" a="1"/>
  <c r="AS2555" i="29" s="1"/>
  <c r="U2556" i="29"/>
  <c r="AD2502" i="29"/>
  <c r="AE2502" i="29"/>
  <c r="AS2501" i="29" a="1"/>
  <c r="AS2501" i="29" s="1"/>
  <c r="U2502" i="29"/>
  <c r="AD2448" i="29"/>
  <c r="AE2448" i="29"/>
  <c r="AS2447" i="29" a="1"/>
  <c r="AS2447" i="29" s="1"/>
  <c r="U2448" i="29"/>
  <c r="AD2394" i="29"/>
  <c r="AE2394" i="29"/>
  <c r="AS2393" i="29" a="1"/>
  <c r="AS2393" i="29" s="1"/>
  <c r="U2394" i="29"/>
  <c r="AE2340" i="29"/>
  <c r="AD2340" i="29"/>
  <c r="AS2339" i="29" a="1"/>
  <c r="AS2339" i="29" s="1"/>
  <c r="U2340" i="29"/>
  <c r="AD2286" i="29"/>
  <c r="AE2286" i="29"/>
  <c r="AS2285" i="29" a="1"/>
  <c r="AS2285" i="29" s="1"/>
  <c r="U2286" i="29"/>
  <c r="AQ2233" i="29"/>
  <c r="AP2233" i="29"/>
  <c r="AR2233" i="29"/>
  <c r="AD2178" i="29"/>
  <c r="AO2232" i="29"/>
  <c r="Y2233" i="29"/>
  <c r="AE2178" i="29"/>
  <c r="AS2177" i="29" a="1"/>
  <c r="AS2177" i="29" s="1"/>
  <c r="U2178" i="29"/>
  <c r="AE2124" i="29"/>
  <c r="AD2124" i="29"/>
  <c r="AS2123" i="29" a="1"/>
  <c r="AS2123" i="29" s="1"/>
  <c r="U2124" i="29"/>
  <c r="AD2070" i="29"/>
  <c r="AE2070" i="29"/>
  <c r="AS2069" i="29" a="1"/>
  <c r="AS2069" i="29" s="1"/>
  <c r="U2070" i="29"/>
  <c r="AD2016" i="29"/>
  <c r="AE2016" i="29"/>
  <c r="AS2015" i="29" a="1"/>
  <c r="AS2015" i="29" s="1"/>
  <c r="U2016" i="29"/>
  <c r="AE1962" i="29"/>
  <c r="AD1962" i="29"/>
  <c r="AS1961" i="29" a="1"/>
  <c r="AS1961" i="29" s="1"/>
  <c r="U1962" i="29"/>
  <c r="AD1908" i="29"/>
  <c r="AE1908" i="29"/>
  <c r="AS1907" i="29" a="1"/>
  <c r="AS1907" i="29" s="1"/>
  <c r="U1908" i="29"/>
  <c r="AD1854" i="29"/>
  <c r="AE1854" i="29"/>
  <c r="AS1853" i="29" a="1"/>
  <c r="AS1853" i="29" s="1"/>
  <c r="U1854" i="29"/>
  <c r="AE1800" i="29"/>
  <c r="AD1800" i="29"/>
  <c r="AS1799" i="29" a="1"/>
  <c r="AS1799" i="29" s="1"/>
  <c r="U1800" i="29"/>
  <c r="AD1746" i="29"/>
  <c r="AE1746" i="29"/>
  <c r="AS1745" i="29" a="1"/>
  <c r="AS1745" i="29" s="1"/>
  <c r="U1746" i="29"/>
  <c r="AD1692" i="29"/>
  <c r="AE1692" i="29"/>
  <c r="AS1691" i="29" a="1"/>
  <c r="AS1691" i="29" s="1"/>
  <c r="U1692" i="29"/>
  <c r="AD1638" i="29"/>
  <c r="AE1638" i="29"/>
  <c r="AS1637" i="29" a="1"/>
  <c r="AS1637" i="29" s="1"/>
  <c r="U1638" i="29"/>
  <c r="AE1584" i="29"/>
  <c r="AD1584" i="29"/>
  <c r="AS1583" i="29" a="1"/>
  <c r="AS1583" i="29" s="1"/>
  <c r="U1584" i="29"/>
  <c r="AE1530" i="29"/>
  <c r="AD1530" i="29"/>
  <c r="AS1529" i="29" a="1"/>
  <c r="AS1529" i="29" s="1"/>
  <c r="U1530" i="29"/>
  <c r="AD1476" i="29"/>
  <c r="AE1476" i="29"/>
  <c r="AS1475" i="29" a="1"/>
  <c r="AS1475" i="29" s="1"/>
  <c r="U1476" i="29"/>
  <c r="AD1422" i="29"/>
  <c r="AE1422" i="29"/>
  <c r="AS1421" i="29" a="1"/>
  <c r="AS1421" i="29" s="1"/>
  <c r="U1422" i="29"/>
  <c r="AD1368" i="29"/>
  <c r="AE1368" i="29"/>
  <c r="AS1367" i="29" a="1"/>
  <c r="AS1367" i="29" s="1"/>
  <c r="U1368" i="29"/>
  <c r="AE1314" i="29"/>
  <c r="AD1314" i="29"/>
  <c r="AS1313" i="29" a="1"/>
  <c r="AS1313" i="29" s="1"/>
  <c r="U1314" i="29"/>
  <c r="AD1260" i="29"/>
  <c r="AE1260" i="29"/>
  <c r="AS1259" i="29" a="1"/>
  <c r="AS1259" i="29" s="1"/>
  <c r="U1260" i="29"/>
  <c r="AD1206" i="29"/>
  <c r="AE1206" i="29"/>
  <c r="AS1205" i="29" a="1"/>
  <c r="AS1205" i="29" s="1"/>
  <c r="U1206" i="29"/>
  <c r="AE1152" i="29"/>
  <c r="AD1152" i="29"/>
  <c r="AS1151" i="29" a="1"/>
  <c r="AS1151" i="29" s="1"/>
  <c r="U1152" i="29"/>
  <c r="AD1098" i="29"/>
  <c r="AE1098" i="29"/>
  <c r="AS1097" i="29" a="1"/>
  <c r="AS1097" i="29" s="1"/>
  <c r="U1098" i="29"/>
  <c r="AE1044" i="29"/>
  <c r="AD1044" i="29"/>
  <c r="AS1043" i="29" a="1"/>
  <c r="AS1043" i="29" s="1"/>
  <c r="U1044" i="29"/>
  <c r="AD990" i="29"/>
  <c r="AE990" i="29"/>
  <c r="AS989" i="29" a="1"/>
  <c r="AS989" i="29" s="1"/>
  <c r="U990" i="29"/>
  <c r="AE936" i="29"/>
  <c r="AD936" i="29"/>
  <c r="AS935" i="29" a="1"/>
  <c r="AS935" i="29" s="1"/>
  <c r="U936" i="29"/>
  <c r="AD882" i="29"/>
  <c r="AE882" i="29"/>
  <c r="AS881" i="29" a="1"/>
  <c r="AS881" i="29" s="1"/>
  <c r="U882" i="29"/>
  <c r="AD828" i="29"/>
  <c r="AE828" i="29"/>
  <c r="AS827" i="29" a="1"/>
  <c r="AS827" i="29" s="1"/>
  <c r="U828" i="29"/>
  <c r="AQ776" i="29"/>
  <c r="AP776" i="29"/>
  <c r="AR776" i="29"/>
  <c r="AD720" i="29"/>
  <c r="AE720" i="29"/>
  <c r="AO775" i="29"/>
  <c r="Y776" i="29"/>
  <c r="AS719" i="29" a="1"/>
  <c r="AS719" i="29" s="1"/>
  <c r="U720" i="29"/>
  <c r="AE666" i="29"/>
  <c r="AD666" i="29"/>
  <c r="AS665" i="29" a="1"/>
  <c r="AS665" i="29" s="1"/>
  <c r="U666" i="29"/>
  <c r="AE612" i="29"/>
  <c r="AD612" i="29"/>
  <c r="AS611" i="29" a="1"/>
  <c r="AS611" i="29" s="1"/>
  <c r="U612" i="29"/>
  <c r="AE558" i="29"/>
  <c r="AD558" i="29"/>
  <c r="AS557" i="29" a="1"/>
  <c r="AS557" i="29" s="1"/>
  <c r="U558" i="29"/>
  <c r="AD504" i="29"/>
  <c r="AE504" i="29"/>
  <c r="AS503" i="29" a="1"/>
  <c r="AS503" i="29" s="1"/>
  <c r="U504" i="29"/>
  <c r="AE450" i="29"/>
  <c r="AD450" i="29"/>
  <c r="AS449" i="29" a="1"/>
  <c r="AS449" i="29" s="1"/>
  <c r="U450" i="29"/>
  <c r="AD396" i="29"/>
  <c r="AE396" i="29"/>
  <c r="AS395" i="29" a="1"/>
  <c r="AS395" i="29" s="1"/>
  <c r="U396" i="29"/>
  <c r="AD342" i="29"/>
  <c r="AE342" i="29"/>
  <c r="AS341" i="29" a="1"/>
  <c r="AS341" i="29" s="1"/>
  <c r="U342" i="29"/>
  <c r="AE288" i="29"/>
  <c r="AD288" i="29"/>
  <c r="AS287" i="29" a="1"/>
  <c r="AS287" i="29" s="1"/>
  <c r="U288" i="29"/>
  <c r="AD234" i="29"/>
  <c r="AE234" i="29"/>
  <c r="AS233" i="29" a="1"/>
  <c r="AS233" i="29" s="1"/>
  <c r="U234" i="29"/>
  <c r="AD180" i="29"/>
  <c r="AE180" i="29"/>
  <c r="AS179" i="29" a="1"/>
  <c r="AS179" i="29" s="1"/>
  <c r="U180" i="29"/>
  <c r="AE126" i="29"/>
  <c r="AD126" i="29"/>
  <c r="AS125" i="29" a="1"/>
  <c r="AS125" i="29" s="1"/>
  <c r="U126" i="29"/>
  <c r="AC75" i="29"/>
  <c r="AG75" i="29" s="1"/>
  <c r="AH75" i="29" s="1"/>
  <c r="AJ10" i="29"/>
  <c r="AN10" i="29"/>
  <c r="X11" i="29" s="1"/>
  <c r="AC2664" i="29" a="1"/>
  <c r="AC2610" i="29" a="1"/>
  <c r="AC2556" i="29" a="1"/>
  <c r="AC2502" i="29" a="1"/>
  <c r="AC2448" i="29" a="1"/>
  <c r="AC2394" i="29" a="1"/>
  <c r="AC2340" i="29" a="1"/>
  <c r="AC2286" i="29" a="1"/>
  <c r="Y2234" i="29" a="1"/>
  <c r="AO2233" i="29" a="1"/>
  <c r="AC2178" i="29" a="1"/>
  <c r="AC2124" i="29" a="1"/>
  <c r="AC2070" i="29" a="1"/>
  <c r="AC2016" i="29" a="1"/>
  <c r="AC1962" i="29" a="1"/>
  <c r="AC1908" i="29" a="1"/>
  <c r="AC1854" i="29" a="1"/>
  <c r="AC1800" i="29" a="1"/>
  <c r="AC1746" i="29" a="1"/>
  <c r="AC1692" i="29" a="1"/>
  <c r="AC1638" i="29" a="1"/>
  <c r="AC1584" i="29" a="1"/>
  <c r="AC1530" i="29" a="1"/>
  <c r="AC1476" i="29" a="1"/>
  <c r="AC1422" i="29" a="1"/>
  <c r="AC1368" i="29" a="1"/>
  <c r="AC1314" i="29" a="1"/>
  <c r="AC1260" i="29" a="1"/>
  <c r="AC1206" i="29" a="1"/>
  <c r="AC1152" i="29" a="1"/>
  <c r="AC1098" i="29" a="1"/>
  <c r="AC1044" i="29" a="1"/>
  <c r="AC990" i="29" a="1"/>
  <c r="AC936" i="29" a="1"/>
  <c r="AC882" i="29" a="1"/>
  <c r="AC828" i="29" a="1"/>
  <c r="AC720" i="29" a="1"/>
  <c r="Y777" i="29" a="1"/>
  <c r="AO776" i="29" a="1"/>
  <c r="AC666" i="29" a="1"/>
  <c r="AC612" i="29" a="1"/>
  <c r="AC558" i="29" a="1"/>
  <c r="AC504" i="29" a="1"/>
  <c r="AC450" i="29" a="1"/>
  <c r="AC396" i="29" a="1"/>
  <c r="AC342" i="29" a="1"/>
  <c r="AC288" i="29" a="1"/>
  <c r="AC234" i="29" a="1"/>
  <c r="AC180" i="29" a="1"/>
  <c r="AC126" i="29" a="1"/>
  <c r="AF11" i="29" a="1"/>
  <c r="AP777" i="29" a="1"/>
  <c r="AQ777" i="29" a="1"/>
  <c r="AR777" i="29" a="1"/>
  <c r="AR2234" i="29" a="1"/>
  <c r="AQ2234" i="29" a="1"/>
  <c r="AP2234" i="29" a="1"/>
  <c r="AC2664" i="29" l="1"/>
  <c r="AG2664" i="29" s="1"/>
  <c r="AH2664" i="29" s="1"/>
  <c r="AC2610" i="29"/>
  <c r="AG2610" i="29" s="1"/>
  <c r="AH2610" i="29" s="1"/>
  <c r="AC2556" i="29"/>
  <c r="AG2556" i="29" s="1"/>
  <c r="AH2556" i="29" s="1"/>
  <c r="AC2502" i="29"/>
  <c r="AG2502" i="29" s="1"/>
  <c r="AH2502" i="29" s="1"/>
  <c r="AC2448" i="29"/>
  <c r="AG2448" i="29" s="1"/>
  <c r="AH2448" i="29" s="1"/>
  <c r="AC2394" i="29"/>
  <c r="AG2394" i="29" s="1"/>
  <c r="AH2394" i="29" s="1"/>
  <c r="AC2340" i="29"/>
  <c r="AG2340" i="29" s="1"/>
  <c r="AH2340" i="29" s="1"/>
  <c r="AC2286" i="29"/>
  <c r="AG2286" i="29" s="1"/>
  <c r="AH2286" i="29" s="1"/>
  <c r="AP2234" i="29"/>
  <c r="AQ2234" i="29"/>
  <c r="AR2234" i="29"/>
  <c r="AC2178" i="29"/>
  <c r="AG2178" i="29" s="1"/>
  <c r="AH2178" i="29" s="1"/>
  <c r="AO2233" i="29"/>
  <c r="Y2234" i="29"/>
  <c r="AC2124" i="29"/>
  <c r="AG2124" i="29" s="1"/>
  <c r="AH2124" i="29" s="1"/>
  <c r="AC2070" i="29"/>
  <c r="AG2070" i="29" s="1"/>
  <c r="AH2070" i="29" s="1"/>
  <c r="AC2016" i="29"/>
  <c r="AG2016" i="29" s="1"/>
  <c r="AH2016" i="29" s="1"/>
  <c r="AC1962" i="29"/>
  <c r="AG1962" i="29" s="1"/>
  <c r="AH1962" i="29" s="1"/>
  <c r="AC1908" i="29"/>
  <c r="AG1908" i="29" s="1"/>
  <c r="AH1908" i="29" s="1"/>
  <c r="AC1854" i="29"/>
  <c r="AG1854" i="29" s="1"/>
  <c r="AH1854" i="29" s="1"/>
  <c r="AC1800" i="29"/>
  <c r="AG1800" i="29" s="1"/>
  <c r="AH1800" i="29" s="1"/>
  <c r="AC1746" i="29"/>
  <c r="AG1746" i="29" s="1"/>
  <c r="AH1746" i="29" s="1"/>
  <c r="AC1692" i="29"/>
  <c r="AG1692" i="29" s="1"/>
  <c r="AH1692" i="29" s="1"/>
  <c r="AC1638" i="29"/>
  <c r="AG1638" i="29" s="1"/>
  <c r="AH1638" i="29" s="1"/>
  <c r="AC1584" i="29"/>
  <c r="AG1584" i="29" s="1"/>
  <c r="AH1584" i="29" s="1"/>
  <c r="AC1530" i="29"/>
  <c r="AG1530" i="29" s="1"/>
  <c r="AH1530" i="29" s="1"/>
  <c r="AC1476" i="29"/>
  <c r="AG1476" i="29" s="1"/>
  <c r="AH1476" i="29" s="1"/>
  <c r="AC1422" i="29"/>
  <c r="AG1422" i="29" s="1"/>
  <c r="AH1422" i="29" s="1"/>
  <c r="AC1368" i="29"/>
  <c r="AG1368" i="29" s="1"/>
  <c r="AH1368" i="29" s="1"/>
  <c r="AC1314" i="29"/>
  <c r="AG1314" i="29" s="1"/>
  <c r="AH1314" i="29" s="1"/>
  <c r="AC1260" i="29"/>
  <c r="AG1260" i="29" s="1"/>
  <c r="AH1260" i="29" s="1"/>
  <c r="AC1206" i="29"/>
  <c r="AG1206" i="29" s="1"/>
  <c r="AH1206" i="29" s="1"/>
  <c r="AC1152" i="29"/>
  <c r="AG1152" i="29" s="1"/>
  <c r="AH1152" i="29" s="1"/>
  <c r="AC1098" i="29"/>
  <c r="AG1098" i="29" s="1"/>
  <c r="AH1098" i="29" s="1"/>
  <c r="AC1044" i="29"/>
  <c r="AG1044" i="29" s="1"/>
  <c r="AH1044" i="29" s="1"/>
  <c r="AC990" i="29"/>
  <c r="AG990" i="29" s="1"/>
  <c r="AH990" i="29" s="1"/>
  <c r="AC936" i="29"/>
  <c r="AG936" i="29" s="1"/>
  <c r="AH936" i="29" s="1"/>
  <c r="AC882" i="29"/>
  <c r="AG882" i="29" s="1"/>
  <c r="AH882" i="29" s="1"/>
  <c r="AC828" i="29"/>
  <c r="AG828" i="29" s="1"/>
  <c r="AH828" i="29" s="1"/>
  <c r="AR777" i="29"/>
  <c r="AQ777" i="29"/>
  <c r="AP777" i="29"/>
  <c r="AO776" i="29"/>
  <c r="Y777" i="29"/>
  <c r="AC720" i="29"/>
  <c r="AG720" i="29" s="1"/>
  <c r="AH720" i="29" s="1"/>
  <c r="AC666" i="29"/>
  <c r="AG666" i="29" s="1"/>
  <c r="AH666" i="29" s="1"/>
  <c r="AC612" i="29"/>
  <c r="AG612" i="29" s="1"/>
  <c r="AH612" i="29" s="1"/>
  <c r="AC558" i="29"/>
  <c r="AG558" i="29" s="1"/>
  <c r="AH558" i="29" s="1"/>
  <c r="AC504" i="29"/>
  <c r="AG504" i="29" s="1"/>
  <c r="AH504" i="29" s="1"/>
  <c r="AC450" i="29"/>
  <c r="AG450" i="29" s="1"/>
  <c r="AH450" i="29" s="1"/>
  <c r="AC396" i="29"/>
  <c r="AG396" i="29" s="1"/>
  <c r="AH396" i="29" s="1"/>
  <c r="AC342" i="29"/>
  <c r="AG342" i="29" s="1"/>
  <c r="AH342" i="29" s="1"/>
  <c r="AC288" i="29"/>
  <c r="AG288" i="29" s="1"/>
  <c r="AH288" i="29" s="1"/>
  <c r="AC234" i="29"/>
  <c r="AG234" i="29" s="1"/>
  <c r="AH234" i="29" s="1"/>
  <c r="AC180" i="29"/>
  <c r="AG180" i="29" s="1"/>
  <c r="AH180" i="29" s="1"/>
  <c r="AC126" i="29"/>
  <c r="AG126" i="29" s="1"/>
  <c r="AH126" i="29" s="1"/>
  <c r="AI75" i="29"/>
  <c r="AT75" i="29"/>
  <c r="AU75" i="29" s="1"/>
  <c r="AF11" i="29"/>
  <c r="AK10" i="29"/>
  <c r="AL10" i="29"/>
  <c r="V11" i="29" s="1"/>
  <c r="AM10" i="29"/>
  <c r="W11" i="29" s="1"/>
  <c r="Y2235" i="29" a="1"/>
  <c r="AO2234" i="29" a="1"/>
  <c r="Y778" i="29" a="1"/>
  <c r="AO777" i="29" a="1"/>
  <c r="AE11" i="29" a="1"/>
  <c r="AD11" i="29" a="1"/>
  <c r="AQ778" i="29" a="1"/>
  <c r="AP778" i="29" a="1"/>
  <c r="AR778" i="29" a="1"/>
  <c r="AQ2235" i="29" a="1"/>
  <c r="AP2235" i="29" a="1"/>
  <c r="AR2235" i="29" a="1"/>
  <c r="AI2664" i="29" l="1"/>
  <c r="AT2664" i="29"/>
  <c r="AU2664" i="29" s="1"/>
  <c r="AT2610" i="29"/>
  <c r="AU2610" i="29" s="1"/>
  <c r="AI2610" i="29"/>
  <c r="AI2556" i="29"/>
  <c r="AT2556" i="29"/>
  <c r="AU2556" i="29" s="1"/>
  <c r="AT2502" i="29"/>
  <c r="AU2502" i="29" s="1"/>
  <c r="AI2502" i="29"/>
  <c r="AI2448" i="29"/>
  <c r="AT2448" i="29"/>
  <c r="AU2448" i="29" s="1"/>
  <c r="AI2394" i="29"/>
  <c r="AT2394" i="29"/>
  <c r="AU2394" i="29" s="1"/>
  <c r="AI2340" i="29"/>
  <c r="AT2340" i="29"/>
  <c r="AU2340" i="29" s="1"/>
  <c r="AI2286" i="29"/>
  <c r="AT2286" i="29"/>
  <c r="AU2286" i="29" s="1"/>
  <c r="AR2235" i="29"/>
  <c r="AP2235" i="29"/>
  <c r="AQ2235" i="29"/>
  <c r="AO2234" i="29"/>
  <c r="Y2235" i="29"/>
  <c r="AT2178" i="29"/>
  <c r="AI2178" i="29"/>
  <c r="AT2124" i="29"/>
  <c r="AU2124" i="29" s="1"/>
  <c r="AI2124" i="29"/>
  <c r="AI2070" i="29"/>
  <c r="AT2070" i="29"/>
  <c r="AU2070" i="29" s="1"/>
  <c r="AI2016" i="29"/>
  <c r="AT2016" i="29"/>
  <c r="AU2016" i="29" s="1"/>
  <c r="AT1962" i="29"/>
  <c r="AU1962" i="29" s="1"/>
  <c r="AI1962" i="29"/>
  <c r="AI1908" i="29"/>
  <c r="AT1908" i="29"/>
  <c r="AU1908" i="29" s="1"/>
  <c r="AI1854" i="29"/>
  <c r="AT1854" i="29"/>
  <c r="AU1854" i="29" s="1"/>
  <c r="AI1800" i="29"/>
  <c r="AT1800" i="29"/>
  <c r="AU1800" i="29" s="1"/>
  <c r="AT1746" i="29"/>
  <c r="AU1746" i="29" s="1"/>
  <c r="AI1746" i="29"/>
  <c r="AI1692" i="29"/>
  <c r="AT1692" i="29"/>
  <c r="AU1692" i="29" s="1"/>
  <c r="AI1638" i="29"/>
  <c r="AT1638" i="29"/>
  <c r="AU1638" i="29" s="1"/>
  <c r="AI1584" i="29"/>
  <c r="AT1584" i="29"/>
  <c r="AU1584" i="29" s="1"/>
  <c r="AI1530" i="29"/>
  <c r="AT1530" i="29"/>
  <c r="AU1530" i="29" s="1"/>
  <c r="AI1476" i="29"/>
  <c r="AT1476" i="29"/>
  <c r="AU1476" i="29" s="1"/>
  <c r="AI1422" i="29"/>
  <c r="AT1422" i="29"/>
  <c r="AU1422" i="29" s="1"/>
  <c r="AI1368" i="29"/>
  <c r="AT1368" i="29"/>
  <c r="AU1368" i="29" s="1"/>
  <c r="AT1314" i="29"/>
  <c r="AU1314" i="29" s="1"/>
  <c r="AI1314" i="29"/>
  <c r="AI1260" i="29"/>
  <c r="AT1260" i="29"/>
  <c r="AU1260" i="29" s="1"/>
  <c r="AI1206" i="29"/>
  <c r="AT1206" i="29"/>
  <c r="AU1206" i="29" s="1"/>
  <c r="AT1152" i="29"/>
  <c r="AU1152" i="29" s="1"/>
  <c r="AI1152" i="29"/>
  <c r="AI1098" i="29"/>
  <c r="AT1098" i="29"/>
  <c r="AU1098" i="29" s="1"/>
  <c r="AI1044" i="29"/>
  <c r="AT1044" i="29"/>
  <c r="AU1044" i="29" s="1"/>
  <c r="AI990" i="29"/>
  <c r="AT990" i="29"/>
  <c r="AU990" i="29" s="1"/>
  <c r="AI936" i="29"/>
  <c r="AT936" i="29"/>
  <c r="AU936" i="29" s="1"/>
  <c r="AI882" i="29"/>
  <c r="AT882" i="29"/>
  <c r="AU882" i="29" s="1"/>
  <c r="AI828" i="29"/>
  <c r="AT828" i="29"/>
  <c r="AU828" i="29" s="1"/>
  <c r="AR778" i="29"/>
  <c r="AP778" i="29"/>
  <c r="AQ778" i="29"/>
  <c r="AO777" i="29"/>
  <c r="Y778" i="29"/>
  <c r="AT720" i="29"/>
  <c r="AI720" i="29"/>
  <c r="AI666" i="29"/>
  <c r="AT666" i="29"/>
  <c r="AU666" i="29" s="1"/>
  <c r="AT612" i="29"/>
  <c r="AU612" i="29" s="1"/>
  <c r="AI612" i="29"/>
  <c r="AT558" i="29"/>
  <c r="AU558" i="29" s="1"/>
  <c r="AI558" i="29"/>
  <c r="AT504" i="29"/>
  <c r="AU504" i="29" s="1"/>
  <c r="AI504" i="29"/>
  <c r="AT450" i="29"/>
  <c r="AU450" i="29" s="1"/>
  <c r="AI450" i="29"/>
  <c r="AT396" i="29"/>
  <c r="AU396" i="29" s="1"/>
  <c r="AI396" i="29"/>
  <c r="AI342" i="29"/>
  <c r="AT342" i="29"/>
  <c r="AU342" i="29" s="1"/>
  <c r="AI288" i="29"/>
  <c r="AT288" i="29"/>
  <c r="AU288" i="29" s="1"/>
  <c r="AI234" i="29"/>
  <c r="AT234" i="29"/>
  <c r="AU234" i="29" s="1"/>
  <c r="AT180" i="29"/>
  <c r="AU180" i="29" s="1"/>
  <c r="AI180" i="29"/>
  <c r="AT126" i="29"/>
  <c r="AU126" i="29" s="1"/>
  <c r="AI126" i="29"/>
  <c r="AJ75" i="29"/>
  <c r="AN75" i="29"/>
  <c r="X76" i="29" s="1"/>
  <c r="AD11" i="29"/>
  <c r="AE11" i="29"/>
  <c r="AS10" i="29" a="1"/>
  <c r="AS10" i="29" s="1"/>
  <c r="U11" i="29"/>
  <c r="Y2236" i="29" a="1"/>
  <c r="AO2235" i="29" a="1"/>
  <c r="Y779" i="29" a="1"/>
  <c r="AO778" i="29" a="1"/>
  <c r="AF76" i="29" a="1"/>
  <c r="AC11" i="29" a="1"/>
  <c r="AO12" i="29" a="1"/>
  <c r="AP779" i="29" a="1"/>
  <c r="AR779" i="29" a="1"/>
  <c r="AQ779" i="29" a="1"/>
  <c r="AP2236" i="29" a="1"/>
  <c r="AR2236" i="29" a="1"/>
  <c r="AQ2236" i="29" a="1"/>
  <c r="AJ2664" i="29" l="1"/>
  <c r="AN2664" i="29"/>
  <c r="X2665" i="29" s="1"/>
  <c r="AJ2610" i="29"/>
  <c r="AN2610" i="29"/>
  <c r="X2611" i="29" s="1"/>
  <c r="AJ2556" i="29"/>
  <c r="AN2556" i="29"/>
  <c r="X2557" i="29" s="1"/>
  <c r="AN2502" i="29"/>
  <c r="X2503" i="29" s="1"/>
  <c r="AJ2502" i="29"/>
  <c r="AN2448" i="29"/>
  <c r="X2449" i="29" s="1"/>
  <c r="AJ2448" i="29"/>
  <c r="AN2394" i="29"/>
  <c r="X2395" i="29" s="1"/>
  <c r="AJ2394" i="29"/>
  <c r="AJ2340" i="29"/>
  <c r="AN2340" i="29"/>
  <c r="X2341" i="29" s="1"/>
  <c r="AN2286" i="29"/>
  <c r="X2287" i="29" s="1"/>
  <c r="AJ2286" i="29"/>
  <c r="AQ2236" i="29"/>
  <c r="AR2236" i="29"/>
  <c r="AP2236" i="29"/>
  <c r="AO2235" i="29"/>
  <c r="Y2236" i="29"/>
  <c r="AJ2178" i="29"/>
  <c r="AN2178" i="29"/>
  <c r="X2179" i="29" s="1"/>
  <c r="AU2178" i="29"/>
  <c r="AN2124" i="29"/>
  <c r="X2125" i="29" s="1"/>
  <c r="AJ2124" i="29"/>
  <c r="AJ2070" i="29"/>
  <c r="AN2070" i="29"/>
  <c r="X2071" i="29" s="1"/>
  <c r="AN2016" i="29"/>
  <c r="X2017" i="29" s="1"/>
  <c r="AJ2016" i="29"/>
  <c r="AN1962" i="29"/>
  <c r="X1963" i="29" s="1"/>
  <c r="AJ1962" i="29"/>
  <c r="AJ1908" i="29"/>
  <c r="AN1908" i="29"/>
  <c r="X1909" i="29" s="1"/>
  <c r="AJ1854" i="29"/>
  <c r="AN1854" i="29"/>
  <c r="X1855" i="29" s="1"/>
  <c r="AJ1800" i="29"/>
  <c r="AN1800" i="29"/>
  <c r="X1801" i="29" s="1"/>
  <c r="AN1746" i="29"/>
  <c r="X1747" i="29" s="1"/>
  <c r="AJ1746" i="29"/>
  <c r="AN1692" i="29"/>
  <c r="X1693" i="29" s="1"/>
  <c r="AJ1692" i="29"/>
  <c r="AN1638" i="29"/>
  <c r="X1639" i="29" s="1"/>
  <c r="AJ1638" i="29"/>
  <c r="AN1584" i="29"/>
  <c r="X1585" i="29" s="1"/>
  <c r="AJ1584" i="29"/>
  <c r="AN1530" i="29"/>
  <c r="X1531" i="29" s="1"/>
  <c r="AJ1530" i="29"/>
  <c r="AJ1476" i="29"/>
  <c r="AN1476" i="29"/>
  <c r="X1477" i="29" s="1"/>
  <c r="AN1422" i="29"/>
  <c r="X1423" i="29" s="1"/>
  <c r="AJ1422" i="29"/>
  <c r="AN1368" i="29"/>
  <c r="X1369" i="29" s="1"/>
  <c r="AJ1368" i="29"/>
  <c r="AN1314" i="29"/>
  <c r="X1315" i="29" s="1"/>
  <c r="AJ1314" i="29"/>
  <c r="AN1260" i="29"/>
  <c r="X1261" i="29" s="1"/>
  <c r="AJ1260" i="29"/>
  <c r="AN1206" i="29"/>
  <c r="X1207" i="29" s="1"/>
  <c r="AJ1206" i="29"/>
  <c r="AN1152" i="29"/>
  <c r="X1153" i="29" s="1"/>
  <c r="AJ1152" i="29"/>
  <c r="AN1098" i="29"/>
  <c r="X1099" i="29" s="1"/>
  <c r="AJ1098" i="29"/>
  <c r="AJ1044" i="29"/>
  <c r="AN1044" i="29"/>
  <c r="X1045" i="29" s="1"/>
  <c r="AN990" i="29"/>
  <c r="X991" i="29" s="1"/>
  <c r="AJ990" i="29"/>
  <c r="AN936" i="29"/>
  <c r="X937" i="29" s="1"/>
  <c r="AJ936" i="29"/>
  <c r="AN882" i="29"/>
  <c r="X883" i="29" s="1"/>
  <c r="AJ882" i="29"/>
  <c r="AN828" i="29"/>
  <c r="X829" i="29" s="1"/>
  <c r="AJ828" i="29"/>
  <c r="AQ779" i="29"/>
  <c r="AR779" i="29"/>
  <c r="AP779" i="29"/>
  <c r="AO778" i="29"/>
  <c r="Y779" i="29"/>
  <c r="AJ720" i="29"/>
  <c r="AN720" i="29"/>
  <c r="X721" i="29" s="1"/>
  <c r="AU720" i="29"/>
  <c r="AN666" i="29"/>
  <c r="X667" i="29" s="1"/>
  <c r="AJ666" i="29"/>
  <c r="AN612" i="29"/>
  <c r="X613" i="29" s="1"/>
  <c r="AJ612" i="29"/>
  <c r="AN558" i="29"/>
  <c r="X559" i="29" s="1"/>
  <c r="AJ558" i="29"/>
  <c r="AN504" i="29"/>
  <c r="X505" i="29" s="1"/>
  <c r="AJ504" i="29"/>
  <c r="AJ450" i="29"/>
  <c r="AN450" i="29"/>
  <c r="X451" i="29" s="1"/>
  <c r="AJ396" i="29"/>
  <c r="AN396" i="29"/>
  <c r="X397" i="29" s="1"/>
  <c r="AN342" i="29"/>
  <c r="X343" i="29" s="1"/>
  <c r="AJ342" i="29"/>
  <c r="AN288" i="29"/>
  <c r="X289" i="29" s="1"/>
  <c r="AJ288" i="29"/>
  <c r="AJ234" i="29"/>
  <c r="AN234" i="29"/>
  <c r="X235" i="29" s="1"/>
  <c r="AN180" i="29"/>
  <c r="X181" i="29" s="1"/>
  <c r="AJ180" i="29"/>
  <c r="AN126" i="29"/>
  <c r="X127" i="29" s="1"/>
  <c r="AJ126" i="29"/>
  <c r="AF76" i="29"/>
  <c r="AM75" i="29"/>
  <c r="W76" i="29" s="1"/>
  <c r="AK75" i="29"/>
  <c r="AL75" i="29"/>
  <c r="V76" i="29" s="1"/>
  <c r="AC11" i="29"/>
  <c r="AG11" i="29" s="1"/>
  <c r="AH11" i="29" s="1"/>
  <c r="AO12" i="29"/>
  <c r="AF2665" i="29" a="1"/>
  <c r="AF2611" i="29" a="1"/>
  <c r="AF2557" i="29" a="1"/>
  <c r="AF2503" i="29" a="1"/>
  <c r="AF2449" i="29" a="1"/>
  <c r="AF2395" i="29" a="1"/>
  <c r="AF2341" i="29" a="1"/>
  <c r="AF2287" i="29" a="1"/>
  <c r="Y2237" i="29" a="1"/>
  <c r="AO2236" i="29" a="1"/>
  <c r="AF2179" i="29" a="1"/>
  <c r="AF2125" i="29" a="1"/>
  <c r="AF2071" i="29" a="1"/>
  <c r="AF2017" i="29" a="1"/>
  <c r="AF1963" i="29" a="1"/>
  <c r="AF1909" i="29" a="1"/>
  <c r="AF1855" i="29" a="1"/>
  <c r="AF1801" i="29" a="1"/>
  <c r="AF1747" i="29" a="1"/>
  <c r="AF1693" i="29" a="1"/>
  <c r="AF1639" i="29" a="1"/>
  <c r="AF1585" i="29" a="1"/>
  <c r="AF1531" i="29" a="1"/>
  <c r="AF1477" i="29" a="1"/>
  <c r="AF1423" i="29" a="1"/>
  <c r="AF1369" i="29" a="1"/>
  <c r="AF1315" i="29" a="1"/>
  <c r="AF1261" i="29" a="1"/>
  <c r="AF1207" i="29" a="1"/>
  <c r="AF1153" i="29" a="1"/>
  <c r="AF1099" i="29" a="1"/>
  <c r="AF1045" i="29" a="1"/>
  <c r="AF991" i="29" a="1"/>
  <c r="AF937" i="29" a="1"/>
  <c r="AF883" i="29" a="1"/>
  <c r="AF829" i="29" a="1"/>
  <c r="Y780" i="29" a="1"/>
  <c r="AO779" i="29" a="1"/>
  <c r="AF721" i="29" a="1"/>
  <c r="AF667" i="29" a="1"/>
  <c r="AF613" i="29" a="1"/>
  <c r="AF559" i="29" a="1"/>
  <c r="AF505" i="29" a="1"/>
  <c r="AF451" i="29" a="1"/>
  <c r="AF397" i="29" a="1"/>
  <c r="AF343" i="29" a="1"/>
  <c r="AF289" i="29" a="1"/>
  <c r="AF235" i="29" a="1"/>
  <c r="AF181" i="29" a="1"/>
  <c r="AF127" i="29" a="1"/>
  <c r="AE76" i="29" a="1"/>
  <c r="AD76" i="29" a="1"/>
  <c r="AP12" i="29" a="1"/>
  <c r="AQ780" i="29" a="1"/>
  <c r="AP780" i="29" a="1"/>
  <c r="AR780" i="29" a="1"/>
  <c r="AQ2237" i="29" a="1"/>
  <c r="AP2237" i="29" a="1"/>
  <c r="AR2237" i="29" a="1"/>
  <c r="AF2665" i="29" l="1"/>
  <c r="AL2664" i="29"/>
  <c r="V2665" i="29" s="1"/>
  <c r="AM2664" i="29"/>
  <c r="W2665" i="29" s="1"/>
  <c r="AK2664" i="29"/>
  <c r="AF2611" i="29"/>
  <c r="AL2610" i="29"/>
  <c r="V2611" i="29" s="1"/>
  <c r="AM2610" i="29"/>
  <c r="W2611" i="29" s="1"/>
  <c r="AK2610" i="29"/>
  <c r="AF2557" i="29"/>
  <c r="AL2556" i="29"/>
  <c r="V2557" i="29" s="1"/>
  <c r="AM2556" i="29"/>
  <c r="W2557" i="29" s="1"/>
  <c r="AK2556" i="29"/>
  <c r="AF2503" i="29"/>
  <c r="AL2502" i="29"/>
  <c r="V2503" i="29" s="1"/>
  <c r="AK2502" i="29"/>
  <c r="AM2502" i="29"/>
  <c r="W2503" i="29" s="1"/>
  <c r="AF2449" i="29"/>
  <c r="AL2448" i="29"/>
  <c r="V2449" i="29" s="1"/>
  <c r="AM2448" i="29"/>
  <c r="W2449" i="29" s="1"/>
  <c r="AK2448" i="29"/>
  <c r="AF2395" i="29"/>
  <c r="AK2394" i="29"/>
  <c r="AM2394" i="29"/>
  <c r="W2395" i="29" s="1"/>
  <c r="AL2394" i="29"/>
  <c r="V2395" i="29" s="1"/>
  <c r="AF2341" i="29"/>
  <c r="AL2340" i="29"/>
  <c r="V2341" i="29" s="1"/>
  <c r="AK2340" i="29"/>
  <c r="AM2340" i="29"/>
  <c r="W2341" i="29" s="1"/>
  <c r="AF2287" i="29"/>
  <c r="AM2286" i="29"/>
  <c r="W2287" i="29" s="1"/>
  <c r="AL2286" i="29"/>
  <c r="V2287" i="29" s="1"/>
  <c r="AK2286" i="29"/>
  <c r="AR2237" i="29"/>
  <c r="AP2237" i="29"/>
  <c r="AQ2237" i="29"/>
  <c r="AF2179" i="29"/>
  <c r="AO2236" i="29"/>
  <c r="Y2237" i="29"/>
  <c r="AM2178" i="29"/>
  <c r="W2179" i="29" s="1"/>
  <c r="AK2178" i="29"/>
  <c r="AL2178" i="29"/>
  <c r="V2179" i="29" s="1"/>
  <c r="AF2125" i="29"/>
  <c r="AL2124" i="29"/>
  <c r="V2125" i="29" s="1"/>
  <c r="AM2124" i="29"/>
  <c r="W2125" i="29" s="1"/>
  <c r="AK2124" i="29"/>
  <c r="AF2071" i="29"/>
  <c r="AM2070" i="29"/>
  <c r="W2071" i="29" s="1"/>
  <c r="AL2070" i="29"/>
  <c r="V2071" i="29" s="1"/>
  <c r="AK2070" i="29"/>
  <c r="AF2017" i="29"/>
  <c r="AL2016" i="29"/>
  <c r="V2017" i="29" s="1"/>
  <c r="AK2016" i="29"/>
  <c r="AM2016" i="29"/>
  <c r="W2017" i="29" s="1"/>
  <c r="AF1963" i="29"/>
  <c r="AL1962" i="29"/>
  <c r="V1963" i="29" s="1"/>
  <c r="AM1962" i="29"/>
  <c r="W1963" i="29" s="1"/>
  <c r="AK1962" i="29"/>
  <c r="AF1909" i="29"/>
  <c r="AL1908" i="29"/>
  <c r="V1909" i="29" s="1"/>
  <c r="AK1908" i="29"/>
  <c r="AM1908" i="29"/>
  <c r="W1909" i="29" s="1"/>
  <c r="AF1855" i="29"/>
  <c r="AK1854" i="29"/>
  <c r="AL1854" i="29"/>
  <c r="V1855" i="29" s="1"/>
  <c r="AM1854" i="29"/>
  <c r="W1855" i="29" s="1"/>
  <c r="AF1801" i="29"/>
  <c r="AM1800" i="29"/>
  <c r="W1801" i="29" s="1"/>
  <c r="AL1800" i="29"/>
  <c r="V1801" i="29" s="1"/>
  <c r="AK1800" i="29"/>
  <c r="AF1747" i="29"/>
  <c r="AK1746" i="29"/>
  <c r="AM1746" i="29"/>
  <c r="W1747" i="29" s="1"/>
  <c r="AL1746" i="29"/>
  <c r="V1747" i="29" s="1"/>
  <c r="AF1693" i="29"/>
  <c r="AK1692" i="29"/>
  <c r="AM1692" i="29"/>
  <c r="W1693" i="29" s="1"/>
  <c r="AL1692" i="29"/>
  <c r="V1693" i="29" s="1"/>
  <c r="AF1639" i="29"/>
  <c r="AM1638" i="29"/>
  <c r="W1639" i="29" s="1"/>
  <c r="AL1638" i="29"/>
  <c r="V1639" i="29" s="1"/>
  <c r="AK1638" i="29"/>
  <c r="AF1585" i="29"/>
  <c r="AK1584" i="29"/>
  <c r="AM1584" i="29"/>
  <c r="W1585" i="29" s="1"/>
  <c r="AL1584" i="29"/>
  <c r="V1585" i="29" s="1"/>
  <c r="AF1531" i="29"/>
  <c r="AM1530" i="29"/>
  <c r="W1531" i="29" s="1"/>
  <c r="AL1530" i="29"/>
  <c r="V1531" i="29" s="1"/>
  <c r="AK1530" i="29"/>
  <c r="AF1477" i="29"/>
  <c r="AM1476" i="29"/>
  <c r="W1477" i="29" s="1"/>
  <c r="AL1476" i="29"/>
  <c r="V1477" i="29" s="1"/>
  <c r="AK1476" i="29"/>
  <c r="AF1423" i="29"/>
  <c r="AK1422" i="29"/>
  <c r="AM1422" i="29"/>
  <c r="W1423" i="29" s="1"/>
  <c r="AL1422" i="29"/>
  <c r="V1423" i="29" s="1"/>
  <c r="AF1369" i="29"/>
  <c r="AK1368" i="29"/>
  <c r="AM1368" i="29"/>
  <c r="W1369" i="29" s="1"/>
  <c r="AL1368" i="29"/>
  <c r="V1369" i="29" s="1"/>
  <c r="AF1315" i="29"/>
  <c r="AL1314" i="29"/>
  <c r="V1315" i="29" s="1"/>
  <c r="AK1314" i="29"/>
  <c r="AM1314" i="29"/>
  <c r="W1315" i="29" s="1"/>
  <c r="AF1261" i="29"/>
  <c r="AL1260" i="29"/>
  <c r="V1261" i="29" s="1"/>
  <c r="AK1260" i="29"/>
  <c r="AM1260" i="29"/>
  <c r="W1261" i="29" s="1"/>
  <c r="AF1207" i="29"/>
  <c r="AK1206" i="29"/>
  <c r="AM1206" i="29"/>
  <c r="W1207" i="29" s="1"/>
  <c r="AL1206" i="29"/>
  <c r="V1207" i="29" s="1"/>
  <c r="AF1153" i="29"/>
  <c r="AL1152" i="29"/>
  <c r="V1153" i="29" s="1"/>
  <c r="AK1152" i="29"/>
  <c r="AM1152" i="29"/>
  <c r="W1153" i="29" s="1"/>
  <c r="AF1099" i="29"/>
  <c r="AM1098" i="29"/>
  <c r="W1099" i="29" s="1"/>
  <c r="AL1098" i="29"/>
  <c r="V1099" i="29" s="1"/>
  <c r="AK1098" i="29"/>
  <c r="AF1045" i="29"/>
  <c r="AL1044" i="29"/>
  <c r="V1045" i="29" s="1"/>
  <c r="AK1044" i="29"/>
  <c r="AM1044" i="29"/>
  <c r="W1045" i="29" s="1"/>
  <c r="AF991" i="29"/>
  <c r="AM990" i="29"/>
  <c r="W991" i="29" s="1"/>
  <c r="AL990" i="29"/>
  <c r="V991" i="29" s="1"/>
  <c r="AK990" i="29"/>
  <c r="AF937" i="29"/>
  <c r="AL936" i="29"/>
  <c r="V937" i="29" s="1"/>
  <c r="AK936" i="29"/>
  <c r="AM936" i="29"/>
  <c r="W937" i="29" s="1"/>
  <c r="AF883" i="29"/>
  <c r="AM882" i="29"/>
  <c r="W883" i="29" s="1"/>
  <c r="AL882" i="29"/>
  <c r="V883" i="29" s="1"/>
  <c r="AK882" i="29"/>
  <c r="AF829" i="29"/>
  <c r="AM828" i="29"/>
  <c r="W829" i="29" s="1"/>
  <c r="AL828" i="29"/>
  <c r="V829" i="29" s="1"/>
  <c r="AK828" i="29"/>
  <c r="AR780" i="29"/>
  <c r="AP780" i="29"/>
  <c r="AQ780" i="29"/>
  <c r="AF721" i="29"/>
  <c r="AO779" i="29"/>
  <c r="Y780" i="29"/>
  <c r="AK720" i="29"/>
  <c r="AM720" i="29"/>
  <c r="W721" i="29" s="1"/>
  <c r="AL720" i="29"/>
  <c r="V721" i="29" s="1"/>
  <c r="AF667" i="29"/>
  <c r="AL666" i="29"/>
  <c r="V667" i="29" s="1"/>
  <c r="AM666" i="29"/>
  <c r="W667" i="29" s="1"/>
  <c r="AK666" i="29"/>
  <c r="AF613" i="29"/>
  <c r="AL612" i="29"/>
  <c r="V613" i="29" s="1"/>
  <c r="AM612" i="29"/>
  <c r="W613" i="29" s="1"/>
  <c r="AK612" i="29"/>
  <c r="AF559" i="29"/>
  <c r="AL558" i="29"/>
  <c r="V559" i="29" s="1"/>
  <c r="AM558" i="29"/>
  <c r="W559" i="29" s="1"/>
  <c r="AK558" i="29"/>
  <c r="AF505" i="29"/>
  <c r="AL504" i="29"/>
  <c r="V505" i="29" s="1"/>
  <c r="AK504" i="29"/>
  <c r="AM504" i="29"/>
  <c r="W505" i="29" s="1"/>
  <c r="AF451" i="29"/>
  <c r="AL450" i="29"/>
  <c r="V451" i="29" s="1"/>
  <c r="AM450" i="29"/>
  <c r="W451" i="29" s="1"/>
  <c r="AK450" i="29"/>
  <c r="AF397" i="29"/>
  <c r="AM396" i="29"/>
  <c r="W397" i="29" s="1"/>
  <c r="AL396" i="29"/>
  <c r="V397" i="29" s="1"/>
  <c r="AK396" i="29"/>
  <c r="AF343" i="29"/>
  <c r="AL342" i="29"/>
  <c r="V343" i="29" s="1"/>
  <c r="AM342" i="29"/>
  <c r="W343" i="29" s="1"/>
  <c r="AK342" i="29"/>
  <c r="AF289" i="29"/>
  <c r="AM288" i="29"/>
  <c r="W289" i="29" s="1"/>
  <c r="AL288" i="29"/>
  <c r="V289" i="29" s="1"/>
  <c r="AK288" i="29"/>
  <c r="AF235" i="29"/>
  <c r="AM234" i="29"/>
  <c r="W235" i="29" s="1"/>
  <c r="AL234" i="29"/>
  <c r="V235" i="29" s="1"/>
  <c r="AK234" i="29"/>
  <c r="AF181" i="29"/>
  <c r="AL180" i="29"/>
  <c r="V181" i="29" s="1"/>
  <c r="AK180" i="29"/>
  <c r="AM180" i="29"/>
  <c r="W181" i="29" s="1"/>
  <c r="AF127" i="29"/>
  <c r="AL126" i="29"/>
  <c r="V127" i="29" s="1"/>
  <c r="AM126" i="29"/>
  <c r="W127" i="29" s="1"/>
  <c r="AK126" i="29"/>
  <c r="AD76" i="29"/>
  <c r="AE76" i="29"/>
  <c r="AS75" i="29" a="1"/>
  <c r="AS75" i="29" s="1"/>
  <c r="U76" i="29"/>
  <c r="AP12" i="29"/>
  <c r="AD2665" i="29" a="1"/>
  <c r="AE2665" i="29" a="1"/>
  <c r="AD2611" i="29" a="1"/>
  <c r="AE2611" i="29" a="1"/>
  <c r="AD2557" i="29" a="1"/>
  <c r="AE2557" i="29" a="1"/>
  <c r="AD2503" i="29" a="1"/>
  <c r="AE2503" i="29" a="1"/>
  <c r="AD2449" i="29" a="1"/>
  <c r="AE2449" i="29" a="1"/>
  <c r="AD2395" i="29" a="1"/>
  <c r="AE2395" i="29" a="1"/>
  <c r="AE2341" i="29" a="1"/>
  <c r="AD2341" i="29" a="1"/>
  <c r="AE2287" i="29" a="1"/>
  <c r="AD2287" i="29" a="1"/>
  <c r="AE2179" i="29" a="1"/>
  <c r="Y2238" i="29" a="1"/>
  <c r="AO2237" i="29" a="1"/>
  <c r="AD2179" i="29" a="1"/>
  <c r="AE2125" i="29" a="1"/>
  <c r="AD2125" i="29" a="1"/>
  <c r="AE2071" i="29" a="1"/>
  <c r="AD2071" i="29" a="1"/>
  <c r="AD2017" i="29" a="1"/>
  <c r="AE2017" i="29" a="1"/>
  <c r="AD1963" i="29" a="1"/>
  <c r="AE1963" i="29" a="1"/>
  <c r="AD1909" i="29" a="1"/>
  <c r="AE1909" i="29" a="1"/>
  <c r="AE1855" i="29" a="1"/>
  <c r="AD1855" i="29" a="1"/>
  <c r="AE1801" i="29" a="1"/>
  <c r="AD1801" i="29" a="1"/>
  <c r="AE1747" i="29" a="1"/>
  <c r="AD1747" i="29" a="1"/>
  <c r="AE1693" i="29" a="1"/>
  <c r="AD1693" i="29" a="1"/>
  <c r="AE1639" i="29" a="1"/>
  <c r="AD1639" i="29" a="1"/>
  <c r="AE1585" i="29" a="1"/>
  <c r="AD1585" i="29" a="1"/>
  <c r="AE1531" i="29" a="1"/>
  <c r="AD1531" i="29" a="1"/>
  <c r="AE1477" i="29" a="1"/>
  <c r="AD1477" i="29" a="1"/>
  <c r="AD1423" i="29" a="1"/>
  <c r="AE1423" i="29" a="1"/>
  <c r="AE1369" i="29" a="1"/>
  <c r="AD1369" i="29" a="1"/>
  <c r="AE1315" i="29" a="1"/>
  <c r="AD1315" i="29" a="1"/>
  <c r="AE1261" i="29" a="1"/>
  <c r="AD1261" i="29" a="1"/>
  <c r="AD1207" i="29" a="1"/>
  <c r="AE1207" i="29" a="1"/>
  <c r="AE1153" i="29" a="1"/>
  <c r="AD1153" i="29" a="1"/>
  <c r="AE1099" i="29" a="1"/>
  <c r="AD1099" i="29" a="1"/>
  <c r="AE1045" i="29" a="1"/>
  <c r="AD1045" i="29" a="1"/>
  <c r="AE991" i="29" a="1"/>
  <c r="AD991" i="29" a="1"/>
  <c r="AE937" i="29" a="1"/>
  <c r="AD937" i="29" a="1"/>
  <c r="AD883" i="29" a="1"/>
  <c r="AE883" i="29" a="1"/>
  <c r="AE829" i="29" a="1"/>
  <c r="AD829" i="29" a="1"/>
  <c r="AE721" i="29" a="1"/>
  <c r="Y781" i="29" a="1"/>
  <c r="AO780" i="29" a="1"/>
  <c r="AD721" i="29" a="1"/>
  <c r="AD667" i="29" a="1"/>
  <c r="AE667" i="29" a="1"/>
  <c r="AD613" i="29" a="1"/>
  <c r="AE613" i="29" a="1"/>
  <c r="AD559" i="29" a="1"/>
  <c r="AE559" i="29" a="1"/>
  <c r="AD505" i="29" a="1"/>
  <c r="AE505" i="29" a="1"/>
  <c r="AD451" i="29" a="1"/>
  <c r="AE451" i="29" a="1"/>
  <c r="AE397" i="29" a="1"/>
  <c r="AD397" i="29" a="1"/>
  <c r="AE343" i="29" a="1"/>
  <c r="AD343" i="29" a="1"/>
  <c r="AE289" i="29" a="1"/>
  <c r="AD289" i="29" a="1"/>
  <c r="AE235" i="29" a="1"/>
  <c r="AD235" i="29" a="1"/>
  <c r="AE181" i="29" a="1"/>
  <c r="AD181" i="29" a="1"/>
  <c r="AD127" i="29" a="1"/>
  <c r="AE127" i="29" a="1"/>
  <c r="AC76" i="29" a="1"/>
  <c r="AQ12" i="29" a="1"/>
  <c r="AP781" i="29" a="1"/>
  <c r="AR781" i="29" a="1"/>
  <c r="AQ781" i="29" a="1"/>
  <c r="AR2238" i="29" a="1"/>
  <c r="AP2238" i="29" a="1"/>
  <c r="AQ2238" i="29" a="1"/>
  <c r="AE2665" i="29" l="1"/>
  <c r="AD2665" i="29"/>
  <c r="AS2664" i="29" a="1"/>
  <c r="AS2664" i="29" s="1"/>
  <c r="U2665" i="29"/>
  <c r="AE2611" i="29"/>
  <c r="AD2611" i="29"/>
  <c r="AS2610" i="29" a="1"/>
  <c r="AS2610" i="29" s="1"/>
  <c r="U2611" i="29"/>
  <c r="AE2557" i="29"/>
  <c r="AD2557" i="29"/>
  <c r="AS2556" i="29" a="1"/>
  <c r="AS2556" i="29" s="1"/>
  <c r="U2557" i="29"/>
  <c r="AE2503" i="29"/>
  <c r="AD2503" i="29"/>
  <c r="AS2502" i="29" a="1"/>
  <c r="AS2502" i="29" s="1"/>
  <c r="U2503" i="29"/>
  <c r="AE2449" i="29"/>
  <c r="AD2449" i="29"/>
  <c r="AS2448" i="29" a="1"/>
  <c r="AS2448" i="29" s="1"/>
  <c r="U2449" i="29"/>
  <c r="AE2395" i="29"/>
  <c r="AD2395" i="29"/>
  <c r="AS2394" i="29" a="1"/>
  <c r="AS2394" i="29" s="1"/>
  <c r="U2395" i="29"/>
  <c r="AD2341" i="29"/>
  <c r="AE2341" i="29"/>
  <c r="AS2340" i="29" a="1"/>
  <c r="AS2340" i="29" s="1"/>
  <c r="U2341" i="29"/>
  <c r="AD2287" i="29"/>
  <c r="AE2287" i="29"/>
  <c r="AS2286" i="29" a="1"/>
  <c r="AS2286" i="29" s="1"/>
  <c r="U2287" i="29"/>
  <c r="AQ2238" i="29"/>
  <c r="AP2238" i="29"/>
  <c r="AR2238" i="29"/>
  <c r="AD2179" i="29"/>
  <c r="AO2237" i="29"/>
  <c r="Y2238" i="29"/>
  <c r="AE2179" i="29"/>
  <c r="AS2178" i="29" a="1"/>
  <c r="AS2178" i="29" s="1"/>
  <c r="U2179" i="29"/>
  <c r="AD2125" i="29"/>
  <c r="AE2125" i="29"/>
  <c r="AS2124" i="29" a="1"/>
  <c r="AS2124" i="29" s="1"/>
  <c r="U2125" i="29"/>
  <c r="AD2071" i="29"/>
  <c r="AE2071" i="29"/>
  <c r="AS2070" i="29" a="1"/>
  <c r="AS2070" i="29" s="1"/>
  <c r="U2071" i="29"/>
  <c r="AE2017" i="29"/>
  <c r="AD2017" i="29"/>
  <c r="AS2016" i="29" a="1"/>
  <c r="AS2016" i="29" s="1"/>
  <c r="U2017" i="29"/>
  <c r="AE1963" i="29"/>
  <c r="AD1963" i="29"/>
  <c r="AS1962" i="29" a="1"/>
  <c r="AS1962" i="29" s="1"/>
  <c r="U1963" i="29"/>
  <c r="AE1909" i="29"/>
  <c r="AD1909" i="29"/>
  <c r="AS1908" i="29" a="1"/>
  <c r="AS1908" i="29" s="1"/>
  <c r="U1909" i="29"/>
  <c r="AD1855" i="29"/>
  <c r="AE1855" i="29"/>
  <c r="AS1854" i="29" a="1"/>
  <c r="AS1854" i="29" s="1"/>
  <c r="U1855" i="29"/>
  <c r="AD1801" i="29"/>
  <c r="AE1801" i="29"/>
  <c r="AS1800" i="29" a="1"/>
  <c r="AS1800" i="29" s="1"/>
  <c r="U1801" i="29"/>
  <c r="AD1747" i="29"/>
  <c r="AE1747" i="29"/>
  <c r="AS1746" i="29" a="1"/>
  <c r="AS1746" i="29" s="1"/>
  <c r="U1747" i="29"/>
  <c r="AD1693" i="29"/>
  <c r="AE1693" i="29"/>
  <c r="AS1692" i="29" a="1"/>
  <c r="AS1692" i="29" s="1"/>
  <c r="U1693" i="29"/>
  <c r="AD1639" i="29"/>
  <c r="AE1639" i="29"/>
  <c r="AS1638" i="29" a="1"/>
  <c r="AS1638" i="29" s="1"/>
  <c r="U1639" i="29"/>
  <c r="AD1585" i="29"/>
  <c r="AE1585" i="29"/>
  <c r="AS1584" i="29" a="1"/>
  <c r="AS1584" i="29" s="1"/>
  <c r="U1585" i="29"/>
  <c r="AD1531" i="29"/>
  <c r="AE1531" i="29"/>
  <c r="AS1530" i="29" a="1"/>
  <c r="AS1530" i="29" s="1"/>
  <c r="U1531" i="29"/>
  <c r="AD1477" i="29"/>
  <c r="AE1477" i="29"/>
  <c r="AS1476" i="29" a="1"/>
  <c r="AS1476" i="29" s="1"/>
  <c r="U1477" i="29"/>
  <c r="AE1423" i="29"/>
  <c r="AD1423" i="29"/>
  <c r="AS1422" i="29" a="1"/>
  <c r="AS1422" i="29" s="1"/>
  <c r="U1423" i="29"/>
  <c r="AD1369" i="29"/>
  <c r="AE1369" i="29"/>
  <c r="AS1368" i="29" a="1"/>
  <c r="AS1368" i="29" s="1"/>
  <c r="U1369" i="29"/>
  <c r="AD1315" i="29"/>
  <c r="AE1315" i="29"/>
  <c r="AS1314" i="29" a="1"/>
  <c r="AS1314" i="29" s="1"/>
  <c r="U1315" i="29"/>
  <c r="AD1261" i="29"/>
  <c r="AE1261" i="29"/>
  <c r="AS1260" i="29" a="1"/>
  <c r="AS1260" i="29" s="1"/>
  <c r="U1261" i="29"/>
  <c r="AE1207" i="29"/>
  <c r="AD1207" i="29"/>
  <c r="AS1206" i="29" a="1"/>
  <c r="AS1206" i="29" s="1"/>
  <c r="U1207" i="29"/>
  <c r="AD1153" i="29"/>
  <c r="AE1153" i="29"/>
  <c r="AS1152" i="29" a="1"/>
  <c r="AS1152" i="29" s="1"/>
  <c r="U1153" i="29"/>
  <c r="AD1099" i="29"/>
  <c r="AE1099" i="29"/>
  <c r="AS1098" i="29" a="1"/>
  <c r="AS1098" i="29" s="1"/>
  <c r="U1099" i="29"/>
  <c r="AD1045" i="29"/>
  <c r="AE1045" i="29"/>
  <c r="AS1044" i="29" a="1"/>
  <c r="AS1044" i="29" s="1"/>
  <c r="U1045" i="29"/>
  <c r="AD991" i="29"/>
  <c r="AE991" i="29"/>
  <c r="AS990" i="29" a="1"/>
  <c r="AS990" i="29" s="1"/>
  <c r="U991" i="29"/>
  <c r="AD937" i="29"/>
  <c r="AE937" i="29"/>
  <c r="AS936" i="29" a="1"/>
  <c r="AS936" i="29" s="1"/>
  <c r="U937" i="29"/>
  <c r="AE883" i="29"/>
  <c r="AD883" i="29"/>
  <c r="AS882" i="29" a="1"/>
  <c r="AS882" i="29" s="1"/>
  <c r="U883" i="29"/>
  <c r="AD829" i="29"/>
  <c r="AE829" i="29"/>
  <c r="AS828" i="29" a="1"/>
  <c r="AS828" i="29" s="1"/>
  <c r="U829" i="29"/>
  <c r="AQ781" i="29"/>
  <c r="AR781" i="29"/>
  <c r="AP781" i="29"/>
  <c r="AD721" i="29"/>
  <c r="AO780" i="29"/>
  <c r="Y781" i="29"/>
  <c r="AE721" i="29"/>
  <c r="AS720" i="29" a="1"/>
  <c r="AS720" i="29" s="1"/>
  <c r="U721" i="29"/>
  <c r="AE667" i="29"/>
  <c r="AD667" i="29"/>
  <c r="AS666" i="29" a="1"/>
  <c r="AS666" i="29" s="1"/>
  <c r="U667" i="29"/>
  <c r="AE613" i="29"/>
  <c r="AD613" i="29"/>
  <c r="AS612" i="29" a="1"/>
  <c r="AS612" i="29" s="1"/>
  <c r="U613" i="29"/>
  <c r="AE559" i="29"/>
  <c r="AD559" i="29"/>
  <c r="AS558" i="29" a="1"/>
  <c r="AS558" i="29" s="1"/>
  <c r="U559" i="29"/>
  <c r="AE505" i="29"/>
  <c r="AD505" i="29"/>
  <c r="AS504" i="29" a="1"/>
  <c r="AS504" i="29" s="1"/>
  <c r="U505" i="29"/>
  <c r="AE451" i="29"/>
  <c r="AD451" i="29"/>
  <c r="AS450" i="29" a="1"/>
  <c r="AS450" i="29" s="1"/>
  <c r="U451" i="29"/>
  <c r="AD397" i="29"/>
  <c r="AE397" i="29"/>
  <c r="AS396" i="29" a="1"/>
  <c r="AS396" i="29" s="1"/>
  <c r="U397" i="29"/>
  <c r="AD343" i="29"/>
  <c r="AE343" i="29"/>
  <c r="AS342" i="29" a="1"/>
  <c r="AS342" i="29" s="1"/>
  <c r="U343" i="29"/>
  <c r="AD289" i="29"/>
  <c r="AE289" i="29"/>
  <c r="AS288" i="29" a="1"/>
  <c r="AS288" i="29" s="1"/>
  <c r="U289" i="29"/>
  <c r="AD235" i="29"/>
  <c r="AE235" i="29"/>
  <c r="AS234" i="29" a="1"/>
  <c r="AS234" i="29" s="1"/>
  <c r="U235" i="29"/>
  <c r="AD181" i="29"/>
  <c r="AE181" i="29"/>
  <c r="AS180" i="29" a="1"/>
  <c r="AS180" i="29" s="1"/>
  <c r="U181" i="29"/>
  <c r="AE127" i="29"/>
  <c r="AD127" i="29"/>
  <c r="AS126" i="29" a="1"/>
  <c r="AS126" i="29" s="1"/>
  <c r="U127" i="29"/>
  <c r="AC76" i="29"/>
  <c r="AG76" i="29" s="1"/>
  <c r="AH76" i="29" s="1"/>
  <c r="AQ12" i="29"/>
  <c r="AC2665" i="29" a="1"/>
  <c r="AC2611" i="29" a="1"/>
  <c r="AC2557" i="29" a="1"/>
  <c r="AC2503" i="29" a="1"/>
  <c r="AC2449" i="29" a="1"/>
  <c r="AC2395" i="29" a="1"/>
  <c r="AC2341" i="29" a="1"/>
  <c r="AC2287" i="29" a="1"/>
  <c r="Y2239" i="29" a="1"/>
  <c r="AO2238" i="29" a="1"/>
  <c r="AC2179" i="29" a="1"/>
  <c r="AC2125" i="29" a="1"/>
  <c r="AC2071" i="29" a="1"/>
  <c r="AC2017" i="29" a="1"/>
  <c r="AC1963" i="29" a="1"/>
  <c r="AC1909" i="29" a="1"/>
  <c r="AC1855" i="29" a="1"/>
  <c r="AC1801" i="29" a="1"/>
  <c r="AC1747" i="29" a="1"/>
  <c r="AC1693" i="29" a="1"/>
  <c r="AC1639" i="29" a="1"/>
  <c r="AC1585" i="29" a="1"/>
  <c r="AC1531" i="29" a="1"/>
  <c r="AC1477" i="29" a="1"/>
  <c r="AC1423" i="29" a="1"/>
  <c r="AC1369" i="29" a="1"/>
  <c r="AC1315" i="29" a="1"/>
  <c r="AC1261" i="29" a="1"/>
  <c r="AC1207" i="29" a="1"/>
  <c r="AC1153" i="29" a="1"/>
  <c r="AC1099" i="29" a="1"/>
  <c r="AC1045" i="29" a="1"/>
  <c r="AC991" i="29" a="1"/>
  <c r="AC937" i="29" a="1"/>
  <c r="AC883" i="29" a="1"/>
  <c r="AC829" i="29" a="1"/>
  <c r="Y782" i="29" a="1"/>
  <c r="AO781" i="29" a="1"/>
  <c r="AC721" i="29" a="1"/>
  <c r="AC667" i="29" a="1"/>
  <c r="AC613" i="29" a="1"/>
  <c r="AC559" i="29" a="1"/>
  <c r="AC505" i="29" a="1"/>
  <c r="AC451" i="29" a="1"/>
  <c r="AC397" i="29" a="1"/>
  <c r="AC343" i="29" a="1"/>
  <c r="AC289" i="29" a="1"/>
  <c r="AC235" i="29" a="1"/>
  <c r="AC181" i="29" a="1"/>
  <c r="AC127" i="29" a="1"/>
  <c r="AR12" i="29" a="1"/>
  <c r="AQ782" i="29" a="1"/>
  <c r="AR782" i="29" a="1"/>
  <c r="AP782" i="29" a="1"/>
  <c r="AQ2239" i="29" a="1"/>
  <c r="AP2239" i="29" a="1"/>
  <c r="AR2239" i="29" a="1"/>
  <c r="AC2665" i="29" l="1"/>
  <c r="AG2665" i="29" s="1"/>
  <c r="AH2665" i="29" s="1"/>
  <c r="AC2611" i="29"/>
  <c r="AG2611" i="29" s="1"/>
  <c r="AH2611" i="29" s="1"/>
  <c r="AC2557" i="29"/>
  <c r="AG2557" i="29" s="1"/>
  <c r="AH2557" i="29" s="1"/>
  <c r="AC2503" i="29"/>
  <c r="AG2503" i="29" s="1"/>
  <c r="AH2503" i="29" s="1"/>
  <c r="AC2449" i="29"/>
  <c r="AG2449" i="29" s="1"/>
  <c r="AH2449" i="29" s="1"/>
  <c r="AC2395" i="29"/>
  <c r="AG2395" i="29" s="1"/>
  <c r="AH2395" i="29" s="1"/>
  <c r="AC2341" i="29"/>
  <c r="AG2341" i="29" s="1"/>
  <c r="AH2341" i="29" s="1"/>
  <c r="AC2287" i="29"/>
  <c r="AG2287" i="29" s="1"/>
  <c r="AH2287" i="29" s="1"/>
  <c r="AR2239" i="29"/>
  <c r="AP2239" i="29"/>
  <c r="AQ2239" i="29"/>
  <c r="AC2179" i="29"/>
  <c r="AG2179" i="29" s="1"/>
  <c r="AH2179" i="29" s="1"/>
  <c r="AO2238" i="29"/>
  <c r="Y2239" i="29"/>
  <c r="AC2125" i="29"/>
  <c r="AG2125" i="29" s="1"/>
  <c r="AH2125" i="29" s="1"/>
  <c r="AC2071" i="29"/>
  <c r="AG2071" i="29" s="1"/>
  <c r="AH2071" i="29" s="1"/>
  <c r="AC2017" i="29"/>
  <c r="AG2017" i="29" s="1"/>
  <c r="AH2017" i="29" s="1"/>
  <c r="AC1963" i="29"/>
  <c r="AG1963" i="29" s="1"/>
  <c r="AH1963" i="29" s="1"/>
  <c r="AC1909" i="29"/>
  <c r="AG1909" i="29" s="1"/>
  <c r="AH1909" i="29" s="1"/>
  <c r="AC1855" i="29"/>
  <c r="AG1855" i="29" s="1"/>
  <c r="AH1855" i="29" s="1"/>
  <c r="AC1801" i="29"/>
  <c r="AG1801" i="29" s="1"/>
  <c r="AH1801" i="29" s="1"/>
  <c r="AC1747" i="29"/>
  <c r="AG1747" i="29" s="1"/>
  <c r="AH1747" i="29" s="1"/>
  <c r="AC1693" i="29"/>
  <c r="AG1693" i="29" s="1"/>
  <c r="AH1693" i="29" s="1"/>
  <c r="AC1639" i="29"/>
  <c r="AG1639" i="29" s="1"/>
  <c r="AH1639" i="29" s="1"/>
  <c r="AC1585" i="29"/>
  <c r="AG1585" i="29" s="1"/>
  <c r="AH1585" i="29" s="1"/>
  <c r="AC1531" i="29"/>
  <c r="AG1531" i="29" s="1"/>
  <c r="AH1531" i="29" s="1"/>
  <c r="AC1477" i="29"/>
  <c r="AG1477" i="29" s="1"/>
  <c r="AH1477" i="29" s="1"/>
  <c r="AC1423" i="29"/>
  <c r="AG1423" i="29" s="1"/>
  <c r="AH1423" i="29" s="1"/>
  <c r="AC1369" i="29"/>
  <c r="AG1369" i="29" s="1"/>
  <c r="AH1369" i="29" s="1"/>
  <c r="AC1315" i="29"/>
  <c r="AG1315" i="29" s="1"/>
  <c r="AH1315" i="29" s="1"/>
  <c r="AC1261" i="29"/>
  <c r="AG1261" i="29" s="1"/>
  <c r="AH1261" i="29" s="1"/>
  <c r="AC1207" i="29"/>
  <c r="AG1207" i="29" s="1"/>
  <c r="AH1207" i="29" s="1"/>
  <c r="AC1153" i="29"/>
  <c r="AG1153" i="29" s="1"/>
  <c r="AH1153" i="29" s="1"/>
  <c r="AC1099" i="29"/>
  <c r="AG1099" i="29" s="1"/>
  <c r="AH1099" i="29" s="1"/>
  <c r="AC1045" i="29"/>
  <c r="AG1045" i="29" s="1"/>
  <c r="AH1045" i="29" s="1"/>
  <c r="AC991" i="29"/>
  <c r="AG991" i="29" s="1"/>
  <c r="AH991" i="29" s="1"/>
  <c r="AC937" i="29"/>
  <c r="AG937" i="29" s="1"/>
  <c r="AH937" i="29" s="1"/>
  <c r="AC883" i="29"/>
  <c r="AG883" i="29" s="1"/>
  <c r="AH883" i="29" s="1"/>
  <c r="AC829" i="29"/>
  <c r="AG829" i="29" s="1"/>
  <c r="AH829" i="29" s="1"/>
  <c r="AP782" i="29"/>
  <c r="AR782" i="29"/>
  <c r="AQ782" i="29"/>
  <c r="AC721" i="29"/>
  <c r="AG721" i="29" s="1"/>
  <c r="AH721" i="29" s="1"/>
  <c r="AO781" i="29"/>
  <c r="Y782" i="29"/>
  <c r="AC667" i="29"/>
  <c r="AG667" i="29" s="1"/>
  <c r="AH667" i="29" s="1"/>
  <c r="AC613" i="29"/>
  <c r="AG613" i="29" s="1"/>
  <c r="AH613" i="29" s="1"/>
  <c r="AC559" i="29"/>
  <c r="AG559" i="29" s="1"/>
  <c r="AH559" i="29" s="1"/>
  <c r="AC505" i="29"/>
  <c r="AG505" i="29" s="1"/>
  <c r="AH505" i="29" s="1"/>
  <c r="AC451" i="29"/>
  <c r="AG451" i="29" s="1"/>
  <c r="AH451" i="29" s="1"/>
  <c r="AC397" i="29"/>
  <c r="AG397" i="29" s="1"/>
  <c r="AH397" i="29" s="1"/>
  <c r="AC343" i="29"/>
  <c r="AG343" i="29" s="1"/>
  <c r="AH343" i="29" s="1"/>
  <c r="AC289" i="29"/>
  <c r="AG289" i="29" s="1"/>
  <c r="AH289" i="29" s="1"/>
  <c r="AC235" i="29"/>
  <c r="AG235" i="29" s="1"/>
  <c r="AH235" i="29" s="1"/>
  <c r="AC181" i="29"/>
  <c r="AG181" i="29" s="1"/>
  <c r="AH181" i="29" s="1"/>
  <c r="AC127" i="29"/>
  <c r="AG127" i="29" s="1"/>
  <c r="AH127" i="29" s="1"/>
  <c r="AT76" i="29"/>
  <c r="AU76" i="29" s="1"/>
  <c r="AI76" i="29"/>
  <c r="AR12" i="29"/>
  <c r="Y2240" i="29" a="1"/>
  <c r="AO2239" i="29" a="1"/>
  <c r="Y783" i="29" a="1"/>
  <c r="AO782" i="29" a="1"/>
  <c r="R13" i="29" a="1"/>
  <c r="AR783" i="29" a="1"/>
  <c r="AP783" i="29" a="1"/>
  <c r="AQ783" i="29" a="1"/>
  <c r="AP2240" i="29" a="1"/>
  <c r="AR2240" i="29" a="1"/>
  <c r="AQ2240" i="29" a="1"/>
  <c r="AI2665" i="29" l="1"/>
  <c r="AT2665" i="29"/>
  <c r="AU2665" i="29" s="1"/>
  <c r="AI2611" i="29"/>
  <c r="AT2611" i="29"/>
  <c r="AU2611" i="29" s="1"/>
  <c r="AI2557" i="29"/>
  <c r="AT2557" i="29"/>
  <c r="AU2557" i="29" s="1"/>
  <c r="AT2503" i="29"/>
  <c r="AU2503" i="29" s="1"/>
  <c r="AI2503" i="29"/>
  <c r="AI2449" i="29"/>
  <c r="AT2449" i="29"/>
  <c r="AU2449" i="29" s="1"/>
  <c r="AI2395" i="29"/>
  <c r="AT2395" i="29"/>
  <c r="AU2395" i="29" s="1"/>
  <c r="AI2341" i="29"/>
  <c r="AT2341" i="29"/>
  <c r="AU2341" i="29" s="1"/>
  <c r="AI2287" i="29"/>
  <c r="AT2287" i="29"/>
  <c r="AU2287" i="29" s="1"/>
  <c r="AQ2240" i="29"/>
  <c r="AR2240" i="29"/>
  <c r="AP2240" i="29"/>
  <c r="AO2239" i="29"/>
  <c r="Y2240" i="29"/>
  <c r="AT2179" i="29"/>
  <c r="AU2179" i="29" s="1"/>
  <c r="AI2179" i="29"/>
  <c r="AT2125" i="29"/>
  <c r="AU2125" i="29" s="1"/>
  <c r="AI2125" i="29"/>
  <c r="AT2071" i="29"/>
  <c r="AU2071" i="29" s="1"/>
  <c r="AI2071" i="29"/>
  <c r="AI2017" i="29"/>
  <c r="AT2017" i="29"/>
  <c r="AU2017" i="29" s="1"/>
  <c r="AI1963" i="29"/>
  <c r="AT1963" i="29"/>
  <c r="AU1963" i="29" s="1"/>
  <c r="AI1909" i="29"/>
  <c r="AT1909" i="29"/>
  <c r="AU1909" i="29" s="1"/>
  <c r="AI1855" i="29"/>
  <c r="AT1855" i="29"/>
  <c r="AU1855" i="29" s="1"/>
  <c r="AI1801" i="29"/>
  <c r="AT1801" i="29"/>
  <c r="AU1801" i="29" s="1"/>
  <c r="AI1747" i="29"/>
  <c r="AT1747" i="29"/>
  <c r="AU1747" i="29" s="1"/>
  <c r="AI1693" i="29"/>
  <c r="AT1693" i="29"/>
  <c r="AU1693" i="29" s="1"/>
  <c r="AI1639" i="29"/>
  <c r="AT1639" i="29"/>
  <c r="AU1639" i="29" s="1"/>
  <c r="AT1585" i="29"/>
  <c r="AU1585" i="29" s="1"/>
  <c r="AI1585" i="29"/>
  <c r="AI1531" i="29"/>
  <c r="AT1531" i="29"/>
  <c r="AU1531" i="29" s="1"/>
  <c r="AI1477" i="29"/>
  <c r="AT1477" i="29"/>
  <c r="AU1477" i="29" s="1"/>
  <c r="AI1423" i="29"/>
  <c r="AT1423" i="29"/>
  <c r="AU1423" i="29" s="1"/>
  <c r="AI1369" i="29"/>
  <c r="AT1369" i="29"/>
  <c r="AU1369" i="29" s="1"/>
  <c r="AT1315" i="29"/>
  <c r="AU1315" i="29" s="1"/>
  <c r="AI1315" i="29"/>
  <c r="AI1261" i="29"/>
  <c r="AT1261" i="29"/>
  <c r="AU1261" i="29" s="1"/>
  <c r="AI1207" i="29"/>
  <c r="AT1207" i="29"/>
  <c r="AU1207" i="29" s="1"/>
  <c r="AT1153" i="29"/>
  <c r="AU1153" i="29" s="1"/>
  <c r="AI1153" i="29"/>
  <c r="AI1099" i="29"/>
  <c r="AT1099" i="29"/>
  <c r="AU1099" i="29" s="1"/>
  <c r="AI1045" i="29"/>
  <c r="AT1045" i="29"/>
  <c r="AU1045" i="29" s="1"/>
  <c r="AI991" i="29"/>
  <c r="AT991" i="29"/>
  <c r="AU991" i="29" s="1"/>
  <c r="AI937" i="29"/>
  <c r="AT937" i="29"/>
  <c r="AU937" i="29" s="1"/>
  <c r="AI883" i="29"/>
  <c r="AT883" i="29"/>
  <c r="AU883" i="29" s="1"/>
  <c r="AI829" i="29"/>
  <c r="AT829" i="29"/>
  <c r="AU829" i="29" s="1"/>
  <c r="AQ783" i="29"/>
  <c r="AP783" i="29"/>
  <c r="AR783" i="29"/>
  <c r="AO782" i="29"/>
  <c r="Y783" i="29"/>
  <c r="AI721" i="29"/>
  <c r="AT721" i="29"/>
  <c r="AT667" i="29"/>
  <c r="AU667" i="29" s="1"/>
  <c r="AI667" i="29"/>
  <c r="AT613" i="29"/>
  <c r="AU613" i="29" s="1"/>
  <c r="AI613" i="29"/>
  <c r="AT559" i="29"/>
  <c r="AU559" i="29" s="1"/>
  <c r="AI559" i="29"/>
  <c r="AT505" i="29"/>
  <c r="AU505" i="29" s="1"/>
  <c r="AI505" i="29"/>
  <c r="AI451" i="29"/>
  <c r="AT451" i="29"/>
  <c r="AU451" i="29" s="1"/>
  <c r="AI397" i="29"/>
  <c r="AT397" i="29"/>
  <c r="AU397" i="29" s="1"/>
  <c r="AI343" i="29"/>
  <c r="AT343" i="29"/>
  <c r="AU343" i="29" s="1"/>
  <c r="AT289" i="29"/>
  <c r="AU289" i="29" s="1"/>
  <c r="AI289" i="29"/>
  <c r="AI235" i="29"/>
  <c r="AT235" i="29"/>
  <c r="AU235" i="29" s="1"/>
  <c r="AI181" i="29"/>
  <c r="AT181" i="29"/>
  <c r="AU181" i="29" s="1"/>
  <c r="AT127" i="29"/>
  <c r="AU127" i="29" s="1"/>
  <c r="AI127" i="29"/>
  <c r="AJ76" i="29"/>
  <c r="AN76" i="29"/>
  <c r="X77" i="29" s="1"/>
  <c r="R13" i="29"/>
  <c r="Y2241" i="29" a="1"/>
  <c r="AO2240" i="29" a="1"/>
  <c r="Y784" i="29" a="1"/>
  <c r="AO783" i="29" a="1"/>
  <c r="AF77" i="29" a="1"/>
  <c r="S12" i="29" a="1"/>
  <c r="AP784" i="29" a="1"/>
  <c r="AQ784" i="29" a="1"/>
  <c r="AR784" i="29" a="1"/>
  <c r="AQ2241" i="29" a="1"/>
  <c r="AP2241" i="29" a="1"/>
  <c r="AR2241" i="29" a="1"/>
  <c r="AN2665" i="29" l="1"/>
  <c r="X2666" i="29" s="1"/>
  <c r="AJ2665" i="29"/>
  <c r="AN2611" i="29"/>
  <c r="X2612" i="29" s="1"/>
  <c r="AJ2611" i="29"/>
  <c r="AN2557" i="29"/>
  <c r="X2558" i="29" s="1"/>
  <c r="AJ2557" i="29"/>
  <c r="AN2503" i="29"/>
  <c r="X2504" i="29" s="1"/>
  <c r="AJ2503" i="29"/>
  <c r="AN2449" i="29"/>
  <c r="X2450" i="29" s="1"/>
  <c r="AJ2449" i="29"/>
  <c r="AN2395" i="29"/>
  <c r="X2396" i="29" s="1"/>
  <c r="AJ2395" i="29"/>
  <c r="AN2341" i="29"/>
  <c r="X2342" i="29" s="1"/>
  <c r="AJ2341" i="29"/>
  <c r="AN2287" i="29"/>
  <c r="X2288" i="29" s="1"/>
  <c r="AJ2287" i="29"/>
  <c r="AR2241" i="29"/>
  <c r="AP2241" i="29"/>
  <c r="AQ2241" i="29"/>
  <c r="AO2240" i="29"/>
  <c r="Y2241" i="29"/>
  <c r="AN2179" i="29"/>
  <c r="X2180" i="29" s="1"/>
  <c r="AJ2179" i="29"/>
  <c r="AN2125" i="29"/>
  <c r="X2126" i="29" s="1"/>
  <c r="AJ2125" i="29"/>
  <c r="AN2071" i="29"/>
  <c r="X2072" i="29" s="1"/>
  <c r="AJ2071" i="29"/>
  <c r="AN2017" i="29"/>
  <c r="X2018" i="29" s="1"/>
  <c r="AJ2017" i="29"/>
  <c r="AN1963" i="29"/>
  <c r="X1964" i="29" s="1"/>
  <c r="AJ1963" i="29"/>
  <c r="AN1909" i="29"/>
  <c r="X1910" i="29" s="1"/>
  <c r="AJ1909" i="29"/>
  <c r="AJ1855" i="29"/>
  <c r="AN1855" i="29"/>
  <c r="X1856" i="29" s="1"/>
  <c r="AN1801" i="29"/>
  <c r="X1802" i="29" s="1"/>
  <c r="AJ1801" i="29"/>
  <c r="AN1747" i="29"/>
  <c r="X1748" i="29" s="1"/>
  <c r="AJ1747" i="29"/>
  <c r="AN1693" i="29"/>
  <c r="X1694" i="29" s="1"/>
  <c r="AJ1693" i="29"/>
  <c r="AJ1639" i="29"/>
  <c r="AN1639" i="29"/>
  <c r="X1640" i="29" s="1"/>
  <c r="AJ1585" i="29"/>
  <c r="AN1585" i="29"/>
  <c r="X1586" i="29" s="1"/>
  <c r="AN1531" i="29"/>
  <c r="X1532" i="29" s="1"/>
  <c r="AJ1531" i="29"/>
  <c r="AJ1477" i="29"/>
  <c r="AN1477" i="29"/>
  <c r="X1478" i="29" s="1"/>
  <c r="AJ1423" i="29"/>
  <c r="AN1423" i="29"/>
  <c r="X1424" i="29" s="1"/>
  <c r="AN1369" i="29"/>
  <c r="X1370" i="29" s="1"/>
  <c r="AJ1369" i="29"/>
  <c r="AN1315" i="29"/>
  <c r="X1316" i="29" s="1"/>
  <c r="AJ1315" i="29"/>
  <c r="AN1261" i="29"/>
  <c r="X1262" i="29" s="1"/>
  <c r="AJ1261" i="29"/>
  <c r="AJ1207" i="29"/>
  <c r="AN1207" i="29"/>
  <c r="X1208" i="29" s="1"/>
  <c r="AN1153" i="29"/>
  <c r="X1154" i="29" s="1"/>
  <c r="AJ1153" i="29"/>
  <c r="AN1099" i="29"/>
  <c r="X1100" i="29" s="1"/>
  <c r="AJ1099" i="29"/>
  <c r="AN1045" i="29"/>
  <c r="X1046" i="29" s="1"/>
  <c r="AJ1045" i="29"/>
  <c r="AN991" i="29"/>
  <c r="X992" i="29" s="1"/>
  <c r="AJ991" i="29"/>
  <c r="AJ937" i="29"/>
  <c r="AN937" i="29"/>
  <c r="X938" i="29" s="1"/>
  <c r="AN883" i="29"/>
  <c r="X884" i="29" s="1"/>
  <c r="AJ883" i="29"/>
  <c r="AN829" i="29"/>
  <c r="X830" i="29" s="1"/>
  <c r="AJ829" i="29"/>
  <c r="AR784" i="29"/>
  <c r="AQ784" i="29"/>
  <c r="AP784" i="29"/>
  <c r="AO783" i="29"/>
  <c r="Y784" i="29"/>
  <c r="AU721" i="29"/>
  <c r="AJ721" i="29"/>
  <c r="AN721" i="29"/>
  <c r="X722" i="29" s="1"/>
  <c r="AN667" i="29"/>
  <c r="X668" i="29" s="1"/>
  <c r="AJ667" i="29"/>
  <c r="AN613" i="29"/>
  <c r="X614" i="29" s="1"/>
  <c r="AJ613" i="29"/>
  <c r="AN559" i="29"/>
  <c r="X560" i="29" s="1"/>
  <c r="AJ559" i="29"/>
  <c r="AN505" i="29"/>
  <c r="X506" i="29" s="1"/>
  <c r="AJ505" i="29"/>
  <c r="AN451" i="29"/>
  <c r="X452" i="29" s="1"/>
  <c r="AJ451" i="29"/>
  <c r="AN397" i="29"/>
  <c r="X398" i="29" s="1"/>
  <c r="AJ397" i="29"/>
  <c r="AN343" i="29"/>
  <c r="X344" i="29" s="1"/>
  <c r="AJ343" i="29"/>
  <c r="AN289" i="29"/>
  <c r="X290" i="29" s="1"/>
  <c r="AJ289" i="29"/>
  <c r="AN235" i="29"/>
  <c r="X236" i="29" s="1"/>
  <c r="AJ235" i="29"/>
  <c r="AN181" i="29"/>
  <c r="X182" i="29" s="1"/>
  <c r="AJ181" i="29"/>
  <c r="AN127" i="29"/>
  <c r="X128" i="29" s="1"/>
  <c r="AJ127" i="29"/>
  <c r="AF77" i="29"/>
  <c r="AL76" i="29"/>
  <c r="V77" i="29" s="1"/>
  <c r="AK76" i="29"/>
  <c r="AM76" i="29"/>
  <c r="W77" i="29" s="1"/>
  <c r="S12" i="29"/>
  <c r="T11" i="29"/>
  <c r="AF2666" i="29" a="1"/>
  <c r="AF2612" i="29" a="1"/>
  <c r="AF2558" i="29" a="1"/>
  <c r="AF2504" i="29" a="1"/>
  <c r="AF2450" i="29" a="1"/>
  <c r="AF2396" i="29" a="1"/>
  <c r="AF2342" i="29" a="1"/>
  <c r="AF2288" i="29" a="1"/>
  <c r="Y2242" i="29" a="1"/>
  <c r="AO2241" i="29" a="1"/>
  <c r="AF2180" i="29" a="1"/>
  <c r="AF2126" i="29" a="1"/>
  <c r="AF2072" i="29" a="1"/>
  <c r="AF2018" i="29" a="1"/>
  <c r="AF1964" i="29" a="1"/>
  <c r="AF1910" i="29" a="1"/>
  <c r="AF1856" i="29" a="1"/>
  <c r="AF1802" i="29" a="1"/>
  <c r="AF1748" i="29" a="1"/>
  <c r="AF1694" i="29" a="1"/>
  <c r="AF1640" i="29" a="1"/>
  <c r="AF1586" i="29" a="1"/>
  <c r="AF1532" i="29" a="1"/>
  <c r="AF1478" i="29" a="1"/>
  <c r="AF1424" i="29" a="1"/>
  <c r="AF1370" i="29" a="1"/>
  <c r="AF1316" i="29" a="1"/>
  <c r="AF1262" i="29" a="1"/>
  <c r="AF1208" i="29" a="1"/>
  <c r="AF1154" i="29" a="1"/>
  <c r="AF1100" i="29" a="1"/>
  <c r="AF1046" i="29" a="1"/>
  <c r="AF992" i="29" a="1"/>
  <c r="AF938" i="29" a="1"/>
  <c r="AF884" i="29" a="1"/>
  <c r="AF830" i="29" a="1"/>
  <c r="Y785" i="29" a="1"/>
  <c r="AO784" i="29" a="1"/>
  <c r="AF722" i="29" a="1"/>
  <c r="AF668" i="29" a="1"/>
  <c r="AF614" i="29" a="1"/>
  <c r="AF560" i="29" a="1"/>
  <c r="AF506" i="29" a="1"/>
  <c r="AF452" i="29" a="1"/>
  <c r="AF398" i="29" a="1"/>
  <c r="AF344" i="29" a="1"/>
  <c r="AF290" i="29" a="1"/>
  <c r="AF236" i="29" a="1"/>
  <c r="AF182" i="29" a="1"/>
  <c r="AF128" i="29" a="1"/>
  <c r="AD77" i="29" a="1"/>
  <c r="AE77" i="29" a="1"/>
  <c r="Y13" i="29" a="1"/>
  <c r="AP785" i="29" a="1"/>
  <c r="AQ785" i="29" a="1"/>
  <c r="AR785" i="29" a="1"/>
  <c r="AR2242" i="29" a="1"/>
  <c r="AP2242" i="29" a="1"/>
  <c r="AQ2242" i="29" a="1"/>
  <c r="AF2666" i="29" l="1"/>
  <c r="AM2665" i="29"/>
  <c r="W2666" i="29" s="1"/>
  <c r="AL2665" i="29"/>
  <c r="V2666" i="29" s="1"/>
  <c r="AK2665" i="29"/>
  <c r="AF2612" i="29"/>
  <c r="AL2611" i="29"/>
  <c r="V2612" i="29" s="1"/>
  <c r="AK2611" i="29"/>
  <c r="AM2611" i="29"/>
  <c r="W2612" i="29" s="1"/>
  <c r="AF2558" i="29"/>
  <c r="AL2557" i="29"/>
  <c r="V2558" i="29" s="1"/>
  <c r="AM2557" i="29"/>
  <c r="W2558" i="29" s="1"/>
  <c r="AK2557" i="29"/>
  <c r="AF2504" i="29"/>
  <c r="AM2503" i="29"/>
  <c r="W2504" i="29" s="1"/>
  <c r="AL2503" i="29"/>
  <c r="V2504" i="29" s="1"/>
  <c r="AK2503" i="29"/>
  <c r="AF2450" i="29"/>
  <c r="AL2449" i="29"/>
  <c r="V2450" i="29" s="1"/>
  <c r="AM2449" i="29"/>
  <c r="W2450" i="29" s="1"/>
  <c r="AK2449" i="29"/>
  <c r="AF2396" i="29"/>
  <c r="AM2395" i="29"/>
  <c r="W2396" i="29" s="1"/>
  <c r="AL2395" i="29"/>
  <c r="V2396" i="29" s="1"/>
  <c r="AK2395" i="29"/>
  <c r="AF2342" i="29"/>
  <c r="AM2341" i="29"/>
  <c r="W2342" i="29" s="1"/>
  <c r="AL2341" i="29"/>
  <c r="V2342" i="29" s="1"/>
  <c r="AK2341" i="29"/>
  <c r="AF2288" i="29"/>
  <c r="AK2287" i="29"/>
  <c r="AM2287" i="29"/>
  <c r="W2288" i="29" s="1"/>
  <c r="AL2287" i="29"/>
  <c r="V2288" i="29" s="1"/>
  <c r="AQ2242" i="29"/>
  <c r="AP2242" i="29"/>
  <c r="AR2242" i="29"/>
  <c r="AF2180" i="29"/>
  <c r="AO2241" i="29"/>
  <c r="Y2242" i="29"/>
  <c r="AL2179" i="29"/>
  <c r="V2180" i="29" s="1"/>
  <c r="AM2179" i="29"/>
  <c r="W2180" i="29" s="1"/>
  <c r="AK2179" i="29"/>
  <c r="AF2126" i="29"/>
  <c r="AL2125" i="29"/>
  <c r="V2126" i="29" s="1"/>
  <c r="AM2125" i="29"/>
  <c r="W2126" i="29" s="1"/>
  <c r="AK2125" i="29"/>
  <c r="AF2072" i="29"/>
  <c r="AK2071" i="29"/>
  <c r="AL2071" i="29"/>
  <c r="V2072" i="29" s="1"/>
  <c r="AM2071" i="29"/>
  <c r="W2072" i="29" s="1"/>
  <c r="AF2018" i="29"/>
  <c r="AM2017" i="29"/>
  <c r="W2018" i="29" s="1"/>
  <c r="AL2017" i="29"/>
  <c r="V2018" i="29" s="1"/>
  <c r="AK2017" i="29"/>
  <c r="AF1964" i="29"/>
  <c r="AL1963" i="29"/>
  <c r="V1964" i="29" s="1"/>
  <c r="AM1963" i="29"/>
  <c r="W1964" i="29" s="1"/>
  <c r="AK1963" i="29"/>
  <c r="AF1910" i="29"/>
  <c r="AM1909" i="29"/>
  <c r="W1910" i="29" s="1"/>
  <c r="AK1909" i="29"/>
  <c r="AL1909" i="29"/>
  <c r="V1910" i="29" s="1"/>
  <c r="AF1856" i="29"/>
  <c r="AM1855" i="29"/>
  <c r="W1856" i="29" s="1"/>
  <c r="AL1855" i="29"/>
  <c r="V1856" i="29" s="1"/>
  <c r="AK1855" i="29"/>
  <c r="AF1802" i="29"/>
  <c r="AK1801" i="29"/>
  <c r="AM1801" i="29"/>
  <c r="W1802" i="29" s="1"/>
  <c r="AL1801" i="29"/>
  <c r="V1802" i="29" s="1"/>
  <c r="AF1748" i="29"/>
  <c r="AM1747" i="29"/>
  <c r="W1748" i="29" s="1"/>
  <c r="AL1747" i="29"/>
  <c r="V1748" i="29" s="1"/>
  <c r="AK1747" i="29"/>
  <c r="AF1694" i="29"/>
  <c r="AM1693" i="29"/>
  <c r="W1694" i="29" s="1"/>
  <c r="AK1693" i="29"/>
  <c r="AL1693" i="29"/>
  <c r="V1694" i="29" s="1"/>
  <c r="AF1640" i="29"/>
  <c r="AK1639" i="29"/>
  <c r="AM1639" i="29"/>
  <c r="W1640" i="29" s="1"/>
  <c r="AL1639" i="29"/>
  <c r="V1640" i="29" s="1"/>
  <c r="AF1586" i="29"/>
  <c r="AM1585" i="29"/>
  <c r="W1586" i="29" s="1"/>
  <c r="AL1585" i="29"/>
  <c r="V1586" i="29" s="1"/>
  <c r="AK1585" i="29"/>
  <c r="AF1532" i="29"/>
  <c r="AL1531" i="29"/>
  <c r="V1532" i="29" s="1"/>
  <c r="AK1531" i="29"/>
  <c r="AM1531" i="29"/>
  <c r="W1532" i="29" s="1"/>
  <c r="AF1478" i="29"/>
  <c r="AK1477" i="29"/>
  <c r="AL1477" i="29"/>
  <c r="V1478" i="29" s="1"/>
  <c r="AM1477" i="29"/>
  <c r="W1478" i="29" s="1"/>
  <c r="AF1424" i="29"/>
  <c r="AM1423" i="29"/>
  <c r="W1424" i="29" s="1"/>
  <c r="AK1423" i="29"/>
  <c r="AL1423" i="29"/>
  <c r="V1424" i="29" s="1"/>
  <c r="AF1370" i="29"/>
  <c r="AM1369" i="29"/>
  <c r="W1370" i="29" s="1"/>
  <c r="AL1369" i="29"/>
  <c r="V1370" i="29" s="1"/>
  <c r="AK1369" i="29"/>
  <c r="AF1316" i="29"/>
  <c r="AL1315" i="29"/>
  <c r="V1316" i="29" s="1"/>
  <c r="AK1315" i="29"/>
  <c r="AM1315" i="29"/>
  <c r="W1316" i="29" s="1"/>
  <c r="AF1262" i="29"/>
  <c r="AM1261" i="29"/>
  <c r="W1262" i="29" s="1"/>
  <c r="AL1261" i="29"/>
  <c r="V1262" i="29" s="1"/>
  <c r="AK1261" i="29"/>
  <c r="AF1208" i="29"/>
  <c r="AM1207" i="29"/>
  <c r="W1208" i="29" s="1"/>
  <c r="AL1207" i="29"/>
  <c r="V1208" i="29" s="1"/>
  <c r="AK1207" i="29"/>
  <c r="AF1154" i="29"/>
  <c r="AL1153" i="29"/>
  <c r="V1154" i="29" s="1"/>
  <c r="AM1153" i="29"/>
  <c r="W1154" i="29" s="1"/>
  <c r="AK1153" i="29"/>
  <c r="AF1100" i="29"/>
  <c r="AK1099" i="29"/>
  <c r="AM1099" i="29"/>
  <c r="W1100" i="29" s="1"/>
  <c r="AL1099" i="29"/>
  <c r="V1100" i="29" s="1"/>
  <c r="AF1046" i="29"/>
  <c r="AK1045" i="29"/>
  <c r="AL1045" i="29"/>
  <c r="V1046" i="29" s="1"/>
  <c r="AM1045" i="29"/>
  <c r="W1046" i="29" s="1"/>
  <c r="AF992" i="29"/>
  <c r="AK991" i="29"/>
  <c r="AM991" i="29"/>
  <c r="W992" i="29" s="1"/>
  <c r="AL991" i="29"/>
  <c r="V992" i="29" s="1"/>
  <c r="AF938" i="29"/>
  <c r="AL937" i="29"/>
  <c r="V938" i="29" s="1"/>
  <c r="AK937" i="29"/>
  <c r="AM937" i="29"/>
  <c r="W938" i="29" s="1"/>
  <c r="AF884" i="29"/>
  <c r="AL883" i="29"/>
  <c r="V884" i="29" s="1"/>
  <c r="AK883" i="29"/>
  <c r="AM883" i="29"/>
  <c r="W884" i="29" s="1"/>
  <c r="AF830" i="29"/>
  <c r="AM829" i="29"/>
  <c r="W830" i="29" s="1"/>
  <c r="AL829" i="29"/>
  <c r="V830" i="29" s="1"/>
  <c r="AK829" i="29"/>
  <c r="AR785" i="29"/>
  <c r="AQ785" i="29"/>
  <c r="AP785" i="29"/>
  <c r="AF722" i="29"/>
  <c r="AO784" i="29"/>
  <c r="Y785" i="29"/>
  <c r="AM721" i="29"/>
  <c r="W722" i="29" s="1"/>
  <c r="AL721" i="29"/>
  <c r="V722" i="29" s="1"/>
  <c r="AK721" i="29"/>
  <c r="AF668" i="29"/>
  <c r="AL667" i="29"/>
  <c r="V668" i="29" s="1"/>
  <c r="AM667" i="29"/>
  <c r="W668" i="29" s="1"/>
  <c r="AK667" i="29"/>
  <c r="AF614" i="29"/>
  <c r="AL613" i="29"/>
  <c r="V614" i="29" s="1"/>
  <c r="AK613" i="29"/>
  <c r="AM613" i="29"/>
  <c r="W614" i="29" s="1"/>
  <c r="AF560" i="29"/>
  <c r="AM559" i="29"/>
  <c r="W560" i="29" s="1"/>
  <c r="AL559" i="29"/>
  <c r="V560" i="29" s="1"/>
  <c r="AK559" i="29"/>
  <c r="AF506" i="29"/>
  <c r="AM505" i="29"/>
  <c r="W506" i="29" s="1"/>
  <c r="AL505" i="29"/>
  <c r="V506" i="29" s="1"/>
  <c r="AK505" i="29"/>
  <c r="AF452" i="29"/>
  <c r="AM451" i="29"/>
  <c r="W452" i="29" s="1"/>
  <c r="AL451" i="29"/>
  <c r="V452" i="29" s="1"/>
  <c r="AK451" i="29"/>
  <c r="AF398" i="29"/>
  <c r="AM397" i="29"/>
  <c r="W398" i="29" s="1"/>
  <c r="AL397" i="29"/>
  <c r="V398" i="29" s="1"/>
  <c r="AK397" i="29"/>
  <c r="AF344" i="29"/>
  <c r="AM343" i="29"/>
  <c r="W344" i="29" s="1"/>
  <c r="AL343" i="29"/>
  <c r="V344" i="29" s="1"/>
  <c r="AK343" i="29"/>
  <c r="AF290" i="29"/>
  <c r="AL289" i="29"/>
  <c r="V290" i="29" s="1"/>
  <c r="AK289" i="29"/>
  <c r="AM289" i="29"/>
  <c r="W290" i="29" s="1"/>
  <c r="AF236" i="29"/>
  <c r="AK235" i="29"/>
  <c r="AM235" i="29"/>
  <c r="W236" i="29" s="1"/>
  <c r="AL235" i="29"/>
  <c r="V236" i="29" s="1"/>
  <c r="AF182" i="29"/>
  <c r="AL181" i="29"/>
  <c r="V182" i="29" s="1"/>
  <c r="AK181" i="29"/>
  <c r="AM181" i="29"/>
  <c r="W182" i="29" s="1"/>
  <c r="AF128" i="29"/>
  <c r="AL127" i="29"/>
  <c r="V128" i="29" s="1"/>
  <c r="AM127" i="29"/>
  <c r="W128" i="29" s="1"/>
  <c r="AK127" i="29"/>
  <c r="AE77" i="29"/>
  <c r="AD77" i="29"/>
  <c r="AS76" i="29" a="1"/>
  <c r="AS76" i="29" s="1"/>
  <c r="U77" i="29"/>
  <c r="Y13" i="29"/>
  <c r="AT11" i="29"/>
  <c r="AU11" i="29" s="1"/>
  <c r="AI11" i="29"/>
  <c r="AE2666" i="29" a="1"/>
  <c r="AD2666" i="29" a="1"/>
  <c r="AD2612" i="29" a="1"/>
  <c r="AE2612" i="29" a="1"/>
  <c r="AD2558" i="29" a="1"/>
  <c r="AE2558" i="29" a="1"/>
  <c r="AE2504" i="29" a="1"/>
  <c r="AD2504" i="29" a="1"/>
  <c r="AD2450" i="29" a="1"/>
  <c r="AE2450" i="29" a="1"/>
  <c r="AE2396" i="29" a="1"/>
  <c r="AD2396" i="29" a="1"/>
  <c r="AE2342" i="29" a="1"/>
  <c r="AD2342" i="29" a="1"/>
  <c r="AD2288" i="29" a="1"/>
  <c r="AE2288" i="29" a="1"/>
  <c r="AD2180" i="29" a="1"/>
  <c r="Y2243" i="29" a="1"/>
  <c r="AO2242" i="29" a="1"/>
  <c r="AE2180" i="29" a="1"/>
  <c r="AD2126" i="29" a="1"/>
  <c r="AE2126" i="29" a="1"/>
  <c r="AE2072" i="29" a="1"/>
  <c r="AD2072" i="29" a="1"/>
  <c r="AE2018" i="29" a="1"/>
  <c r="AD2018" i="29" a="1"/>
  <c r="AD1964" i="29" a="1"/>
  <c r="AE1964" i="29" a="1"/>
  <c r="AD1910" i="29" a="1"/>
  <c r="AE1910" i="29" a="1"/>
  <c r="AE1856" i="29" a="1"/>
  <c r="AD1856" i="29" a="1"/>
  <c r="AD1802" i="29" a="1"/>
  <c r="AE1802" i="29" a="1"/>
  <c r="AE1748" i="29" a="1"/>
  <c r="AD1748" i="29" a="1"/>
  <c r="AD1694" i="29" a="1"/>
  <c r="AE1694" i="29" a="1"/>
  <c r="AE1640" i="29" a="1"/>
  <c r="AD1640" i="29" a="1"/>
  <c r="AE1586" i="29" a="1"/>
  <c r="AD1586" i="29" a="1"/>
  <c r="AE1532" i="29" a="1"/>
  <c r="AD1532" i="29" a="1"/>
  <c r="AD1478" i="29" a="1"/>
  <c r="AE1478" i="29" a="1"/>
  <c r="AD1424" i="29" a="1"/>
  <c r="AE1424" i="29" a="1"/>
  <c r="AE1370" i="29" a="1"/>
  <c r="AD1370" i="29" a="1"/>
  <c r="AE1316" i="29" a="1"/>
  <c r="AD1316" i="29" a="1"/>
  <c r="AE1262" i="29" a="1"/>
  <c r="AD1262" i="29" a="1"/>
  <c r="AE1208" i="29" a="1"/>
  <c r="AD1208" i="29" a="1"/>
  <c r="AD1154" i="29" a="1"/>
  <c r="AE1154" i="29" a="1"/>
  <c r="AD1100" i="29" a="1"/>
  <c r="AE1100" i="29" a="1"/>
  <c r="AD1046" i="29" a="1"/>
  <c r="AE1046" i="29" a="1"/>
  <c r="AD992" i="29" a="1"/>
  <c r="AE992" i="29" a="1"/>
  <c r="AD938" i="29" a="1"/>
  <c r="AE938" i="29" a="1"/>
  <c r="AE884" i="29" a="1"/>
  <c r="AD884" i="29" a="1"/>
  <c r="AE830" i="29" a="1"/>
  <c r="AD830" i="29" a="1"/>
  <c r="Y786" i="29" a="1"/>
  <c r="AO785" i="29" a="1"/>
  <c r="AE722" i="29" a="1"/>
  <c r="AD722" i="29" a="1"/>
  <c r="AD668" i="29" a="1"/>
  <c r="AE668" i="29" a="1"/>
  <c r="AD614" i="29" a="1"/>
  <c r="AE614" i="29" a="1"/>
  <c r="AD560" i="29" a="1"/>
  <c r="AE560" i="29" a="1"/>
  <c r="AE506" i="29" a="1"/>
  <c r="AD506" i="29" a="1"/>
  <c r="AE452" i="29" a="1"/>
  <c r="AD452" i="29" a="1"/>
  <c r="AE398" i="29" a="1"/>
  <c r="AD398" i="29" a="1"/>
  <c r="AE344" i="29" a="1"/>
  <c r="AD344" i="29" a="1"/>
  <c r="AE290" i="29" a="1"/>
  <c r="AD290" i="29" a="1"/>
  <c r="AD236" i="29" a="1"/>
  <c r="AE236" i="29" a="1"/>
  <c r="AE182" i="29" a="1"/>
  <c r="AD182" i="29" a="1"/>
  <c r="AD128" i="29" a="1"/>
  <c r="AE128" i="29" a="1"/>
  <c r="AC77" i="29" a="1"/>
  <c r="AQ786" i="29" a="1"/>
  <c r="AR786" i="29" a="1"/>
  <c r="AP786" i="29" a="1"/>
  <c r="AP2243" i="29" a="1"/>
  <c r="AQ2243" i="29" a="1"/>
  <c r="AR2243" i="29" a="1"/>
  <c r="AD2666" i="29" l="1"/>
  <c r="AE2666" i="29"/>
  <c r="AS2665" i="29" a="1"/>
  <c r="AS2665" i="29" s="1"/>
  <c r="U2666" i="29"/>
  <c r="AE2612" i="29"/>
  <c r="AD2612" i="29"/>
  <c r="AS2611" i="29" a="1"/>
  <c r="AS2611" i="29" s="1"/>
  <c r="U2612" i="29"/>
  <c r="AE2558" i="29"/>
  <c r="AD2558" i="29"/>
  <c r="AS2557" i="29" a="1"/>
  <c r="AS2557" i="29" s="1"/>
  <c r="U2558" i="29"/>
  <c r="AD2504" i="29"/>
  <c r="AE2504" i="29"/>
  <c r="AS2503" i="29" a="1"/>
  <c r="AS2503" i="29" s="1"/>
  <c r="U2504" i="29"/>
  <c r="AE2450" i="29"/>
  <c r="AD2450" i="29"/>
  <c r="AS2449" i="29" a="1"/>
  <c r="AS2449" i="29" s="1"/>
  <c r="U2450" i="29"/>
  <c r="AD2396" i="29"/>
  <c r="AE2396" i="29"/>
  <c r="AS2395" i="29" a="1"/>
  <c r="AS2395" i="29" s="1"/>
  <c r="U2396" i="29"/>
  <c r="AD2342" i="29"/>
  <c r="AE2342" i="29"/>
  <c r="AS2341" i="29" a="1"/>
  <c r="AS2341" i="29" s="1"/>
  <c r="U2342" i="29"/>
  <c r="AE2288" i="29"/>
  <c r="AD2288" i="29"/>
  <c r="AS2287" i="29" a="1"/>
  <c r="AS2287" i="29" s="1"/>
  <c r="U2288" i="29"/>
  <c r="AR2243" i="29"/>
  <c r="AQ2243" i="29"/>
  <c r="AP2243" i="29"/>
  <c r="AE2180" i="29"/>
  <c r="AO2242" i="29"/>
  <c r="Y2243" i="29"/>
  <c r="AD2180" i="29"/>
  <c r="AS2179" i="29" a="1"/>
  <c r="AS2179" i="29" s="1"/>
  <c r="U2180" i="29"/>
  <c r="AE2126" i="29"/>
  <c r="AD2126" i="29"/>
  <c r="AS2125" i="29" a="1"/>
  <c r="AS2125" i="29" s="1"/>
  <c r="U2126" i="29"/>
  <c r="AD2072" i="29"/>
  <c r="AE2072" i="29"/>
  <c r="AS2071" i="29" a="1"/>
  <c r="AS2071" i="29" s="1"/>
  <c r="U2072" i="29"/>
  <c r="AD2018" i="29"/>
  <c r="AE2018" i="29"/>
  <c r="AS2017" i="29" a="1"/>
  <c r="AS2017" i="29" s="1"/>
  <c r="U2018" i="29"/>
  <c r="AE1964" i="29"/>
  <c r="AD1964" i="29"/>
  <c r="AS1963" i="29" a="1"/>
  <c r="AS1963" i="29" s="1"/>
  <c r="U1964" i="29"/>
  <c r="AE1910" i="29"/>
  <c r="AD1910" i="29"/>
  <c r="AS1909" i="29" a="1"/>
  <c r="AS1909" i="29" s="1"/>
  <c r="U1910" i="29"/>
  <c r="AD1856" i="29"/>
  <c r="AE1856" i="29"/>
  <c r="AS1855" i="29" a="1"/>
  <c r="AS1855" i="29" s="1"/>
  <c r="U1856" i="29"/>
  <c r="AE1802" i="29"/>
  <c r="AD1802" i="29"/>
  <c r="AS1801" i="29" a="1"/>
  <c r="AS1801" i="29" s="1"/>
  <c r="U1802" i="29"/>
  <c r="AD1748" i="29"/>
  <c r="AE1748" i="29"/>
  <c r="AS1747" i="29" a="1"/>
  <c r="AS1747" i="29" s="1"/>
  <c r="U1748" i="29"/>
  <c r="AE1694" i="29"/>
  <c r="AD1694" i="29"/>
  <c r="AS1693" i="29" a="1"/>
  <c r="AS1693" i="29" s="1"/>
  <c r="U1694" i="29"/>
  <c r="AD1640" i="29"/>
  <c r="AE1640" i="29"/>
  <c r="AS1639" i="29" a="1"/>
  <c r="AS1639" i="29" s="1"/>
  <c r="U1640" i="29"/>
  <c r="AD1586" i="29"/>
  <c r="AE1586" i="29"/>
  <c r="AS1585" i="29" a="1"/>
  <c r="AS1585" i="29" s="1"/>
  <c r="U1586" i="29"/>
  <c r="AD1532" i="29"/>
  <c r="AE1532" i="29"/>
  <c r="AS1531" i="29" a="1"/>
  <c r="AS1531" i="29" s="1"/>
  <c r="U1532" i="29"/>
  <c r="AE1478" i="29"/>
  <c r="AD1478" i="29"/>
  <c r="AS1477" i="29" a="1"/>
  <c r="AS1477" i="29" s="1"/>
  <c r="U1478" i="29"/>
  <c r="AE1424" i="29"/>
  <c r="AD1424" i="29"/>
  <c r="AS1423" i="29" a="1"/>
  <c r="AS1423" i="29" s="1"/>
  <c r="U1424" i="29"/>
  <c r="AD1370" i="29"/>
  <c r="AE1370" i="29"/>
  <c r="AS1369" i="29" a="1"/>
  <c r="AS1369" i="29" s="1"/>
  <c r="U1370" i="29"/>
  <c r="AD1316" i="29"/>
  <c r="AE1316" i="29"/>
  <c r="AS1315" i="29" a="1"/>
  <c r="AS1315" i="29" s="1"/>
  <c r="U1316" i="29"/>
  <c r="AD1262" i="29"/>
  <c r="AE1262" i="29"/>
  <c r="AS1261" i="29" a="1"/>
  <c r="AS1261" i="29" s="1"/>
  <c r="U1262" i="29"/>
  <c r="AD1208" i="29"/>
  <c r="AE1208" i="29"/>
  <c r="AS1207" i="29" a="1"/>
  <c r="AS1207" i="29" s="1"/>
  <c r="U1208" i="29"/>
  <c r="AE1154" i="29"/>
  <c r="AD1154" i="29"/>
  <c r="AS1153" i="29" a="1"/>
  <c r="AS1153" i="29" s="1"/>
  <c r="U1154" i="29"/>
  <c r="AE1100" i="29"/>
  <c r="AD1100" i="29"/>
  <c r="AS1099" i="29" a="1"/>
  <c r="AS1099" i="29" s="1"/>
  <c r="U1100" i="29"/>
  <c r="AE1046" i="29"/>
  <c r="AD1046" i="29"/>
  <c r="AS1045" i="29" a="1"/>
  <c r="AS1045" i="29" s="1"/>
  <c r="U1046" i="29"/>
  <c r="AE992" i="29"/>
  <c r="AD992" i="29"/>
  <c r="AS991" i="29" a="1"/>
  <c r="AS991" i="29" s="1"/>
  <c r="U992" i="29"/>
  <c r="AE938" i="29"/>
  <c r="AD938" i="29"/>
  <c r="AS937" i="29" a="1"/>
  <c r="AS937" i="29" s="1"/>
  <c r="U938" i="29"/>
  <c r="AD884" i="29"/>
  <c r="AE884" i="29"/>
  <c r="AS883" i="29" a="1"/>
  <c r="AS883" i="29" s="1"/>
  <c r="U884" i="29"/>
  <c r="AD830" i="29"/>
  <c r="AE830" i="29"/>
  <c r="AS829" i="29" a="1"/>
  <c r="AS829" i="29" s="1"/>
  <c r="U830" i="29"/>
  <c r="AP786" i="29"/>
  <c r="AR786" i="29"/>
  <c r="AQ786" i="29"/>
  <c r="AD722" i="29"/>
  <c r="AE722" i="29"/>
  <c r="AO785" i="29"/>
  <c r="Y786" i="29"/>
  <c r="AS721" i="29" a="1"/>
  <c r="AS721" i="29" s="1"/>
  <c r="U722" i="29"/>
  <c r="AE668" i="29"/>
  <c r="AD668" i="29"/>
  <c r="AS667" i="29" a="1"/>
  <c r="AS667" i="29" s="1"/>
  <c r="U668" i="29"/>
  <c r="AE614" i="29"/>
  <c r="AD614" i="29"/>
  <c r="AS613" i="29" a="1"/>
  <c r="AS613" i="29" s="1"/>
  <c r="U614" i="29"/>
  <c r="AE560" i="29"/>
  <c r="AD560" i="29"/>
  <c r="AS559" i="29" a="1"/>
  <c r="AS559" i="29" s="1"/>
  <c r="U560" i="29"/>
  <c r="AD506" i="29"/>
  <c r="AE506" i="29"/>
  <c r="AS505" i="29" a="1"/>
  <c r="AS505" i="29" s="1"/>
  <c r="U506" i="29"/>
  <c r="AD452" i="29"/>
  <c r="AE452" i="29"/>
  <c r="AS451" i="29" a="1"/>
  <c r="AS451" i="29" s="1"/>
  <c r="U452" i="29"/>
  <c r="AD398" i="29"/>
  <c r="AE398" i="29"/>
  <c r="AS397" i="29" a="1"/>
  <c r="AS397" i="29" s="1"/>
  <c r="U398" i="29"/>
  <c r="AD344" i="29"/>
  <c r="AE344" i="29"/>
  <c r="AS343" i="29" a="1"/>
  <c r="AS343" i="29" s="1"/>
  <c r="U344" i="29"/>
  <c r="AD290" i="29"/>
  <c r="AE290" i="29"/>
  <c r="AS289" i="29" a="1"/>
  <c r="AS289" i="29" s="1"/>
  <c r="U290" i="29"/>
  <c r="AE236" i="29"/>
  <c r="AD236" i="29"/>
  <c r="AS235" i="29" a="1"/>
  <c r="AS235" i="29" s="1"/>
  <c r="U236" i="29"/>
  <c r="AD182" i="29"/>
  <c r="AE182" i="29"/>
  <c r="AS181" i="29" a="1"/>
  <c r="AS181" i="29" s="1"/>
  <c r="U182" i="29"/>
  <c r="AE128" i="29"/>
  <c r="AD128" i="29"/>
  <c r="AS127" i="29" a="1"/>
  <c r="AS127" i="29" s="1"/>
  <c r="U128" i="29"/>
  <c r="AC77" i="29"/>
  <c r="AG77" i="29" s="1"/>
  <c r="AH77" i="29" s="1"/>
  <c r="AJ11" i="29"/>
  <c r="AN11" i="29"/>
  <c r="X12" i="29" s="1"/>
  <c r="AC2666" i="29" a="1"/>
  <c r="AC2612" i="29" a="1"/>
  <c r="AC2558" i="29" a="1"/>
  <c r="AC2504" i="29" a="1"/>
  <c r="AC2450" i="29" a="1"/>
  <c r="AC2396" i="29" a="1"/>
  <c r="AC2342" i="29" a="1"/>
  <c r="AC2288" i="29" a="1"/>
  <c r="AC2180" i="29" a="1"/>
  <c r="Y2244" i="29" a="1"/>
  <c r="AO2243" i="29" a="1"/>
  <c r="AC2126" i="29" a="1"/>
  <c r="AC2072" i="29" a="1"/>
  <c r="AC2018" i="29" a="1"/>
  <c r="AC1964" i="29" a="1"/>
  <c r="AC1910" i="29" a="1"/>
  <c r="AC1856" i="29" a="1"/>
  <c r="AC1802" i="29" a="1"/>
  <c r="AC1748" i="29" a="1"/>
  <c r="AC1694" i="29" a="1"/>
  <c r="AC1640" i="29" a="1"/>
  <c r="AC1586" i="29" a="1"/>
  <c r="AC1532" i="29" a="1"/>
  <c r="AC1478" i="29" a="1"/>
  <c r="AC1424" i="29" a="1"/>
  <c r="AC1370" i="29" a="1"/>
  <c r="AC1316" i="29" a="1"/>
  <c r="AC1262" i="29" a="1"/>
  <c r="AC1208" i="29" a="1"/>
  <c r="AC1154" i="29" a="1"/>
  <c r="AC1100" i="29" a="1"/>
  <c r="AC1046" i="29" a="1"/>
  <c r="AC992" i="29" a="1"/>
  <c r="AC938" i="29" a="1"/>
  <c r="AC884" i="29" a="1"/>
  <c r="AC830" i="29" a="1"/>
  <c r="Y787" i="29" a="1"/>
  <c r="AO786" i="29" a="1"/>
  <c r="AC722" i="29" a="1"/>
  <c r="AC668" i="29" a="1"/>
  <c r="AC614" i="29" a="1"/>
  <c r="AC560" i="29" a="1"/>
  <c r="AC506" i="29" a="1"/>
  <c r="AC452" i="29" a="1"/>
  <c r="AC398" i="29" a="1"/>
  <c r="AC344" i="29" a="1"/>
  <c r="AC290" i="29" a="1"/>
  <c r="AC236" i="29" a="1"/>
  <c r="AC182" i="29" a="1"/>
  <c r="AC128" i="29" a="1"/>
  <c r="AF12" i="29" a="1"/>
  <c r="AR787" i="29" a="1"/>
  <c r="AP787" i="29" a="1"/>
  <c r="AQ787" i="29" a="1"/>
  <c r="AP2244" i="29" a="1"/>
  <c r="AQ2244" i="29" a="1"/>
  <c r="AR2244" i="29" a="1"/>
  <c r="AC2666" i="29" l="1"/>
  <c r="AG2666" i="29" s="1"/>
  <c r="AH2666" i="29" s="1"/>
  <c r="AC2612" i="29"/>
  <c r="AG2612" i="29" s="1"/>
  <c r="AH2612" i="29" s="1"/>
  <c r="AC2558" i="29"/>
  <c r="AG2558" i="29" s="1"/>
  <c r="AH2558" i="29" s="1"/>
  <c r="AC2504" i="29"/>
  <c r="AG2504" i="29" s="1"/>
  <c r="AH2504" i="29" s="1"/>
  <c r="AC2450" i="29"/>
  <c r="AG2450" i="29" s="1"/>
  <c r="AH2450" i="29" s="1"/>
  <c r="AC2396" i="29"/>
  <c r="AG2396" i="29" s="1"/>
  <c r="AH2396" i="29" s="1"/>
  <c r="AC2342" i="29"/>
  <c r="AG2342" i="29" s="1"/>
  <c r="AH2342" i="29" s="1"/>
  <c r="AC2288" i="29"/>
  <c r="AG2288" i="29" s="1"/>
  <c r="AH2288" i="29" s="1"/>
  <c r="AR2244" i="29"/>
  <c r="AQ2244" i="29"/>
  <c r="AP2244" i="29"/>
  <c r="AO2243" i="29"/>
  <c r="Y2244" i="29"/>
  <c r="AC2180" i="29"/>
  <c r="AG2180" i="29" s="1"/>
  <c r="AH2180" i="29" s="1"/>
  <c r="AC2126" i="29"/>
  <c r="AG2126" i="29" s="1"/>
  <c r="AH2126" i="29" s="1"/>
  <c r="AC2072" i="29"/>
  <c r="AG2072" i="29" s="1"/>
  <c r="AH2072" i="29" s="1"/>
  <c r="AC2018" i="29"/>
  <c r="AG2018" i="29" s="1"/>
  <c r="AH2018" i="29" s="1"/>
  <c r="AC1964" i="29"/>
  <c r="AG1964" i="29" s="1"/>
  <c r="AH1964" i="29" s="1"/>
  <c r="AC1910" i="29"/>
  <c r="AG1910" i="29" s="1"/>
  <c r="AH1910" i="29" s="1"/>
  <c r="AC1856" i="29"/>
  <c r="AG1856" i="29" s="1"/>
  <c r="AH1856" i="29" s="1"/>
  <c r="AC1802" i="29"/>
  <c r="AG1802" i="29" s="1"/>
  <c r="AH1802" i="29" s="1"/>
  <c r="AC1748" i="29"/>
  <c r="AG1748" i="29" s="1"/>
  <c r="AH1748" i="29" s="1"/>
  <c r="AC1694" i="29"/>
  <c r="AG1694" i="29" s="1"/>
  <c r="AH1694" i="29" s="1"/>
  <c r="AC1640" i="29"/>
  <c r="AG1640" i="29" s="1"/>
  <c r="AH1640" i="29" s="1"/>
  <c r="AC1586" i="29"/>
  <c r="AG1586" i="29" s="1"/>
  <c r="AH1586" i="29" s="1"/>
  <c r="AC1532" i="29"/>
  <c r="AG1532" i="29" s="1"/>
  <c r="AH1532" i="29" s="1"/>
  <c r="AC1478" i="29"/>
  <c r="AG1478" i="29" s="1"/>
  <c r="AH1478" i="29" s="1"/>
  <c r="AC1424" i="29"/>
  <c r="AG1424" i="29" s="1"/>
  <c r="AH1424" i="29" s="1"/>
  <c r="AC1370" i="29"/>
  <c r="AG1370" i="29" s="1"/>
  <c r="AH1370" i="29" s="1"/>
  <c r="AC1316" i="29"/>
  <c r="AG1316" i="29" s="1"/>
  <c r="AH1316" i="29" s="1"/>
  <c r="AC1262" i="29"/>
  <c r="AG1262" i="29" s="1"/>
  <c r="AH1262" i="29" s="1"/>
  <c r="AC1208" i="29"/>
  <c r="AG1208" i="29" s="1"/>
  <c r="AH1208" i="29" s="1"/>
  <c r="AC1154" i="29"/>
  <c r="AG1154" i="29" s="1"/>
  <c r="AH1154" i="29" s="1"/>
  <c r="AC1100" i="29"/>
  <c r="AG1100" i="29" s="1"/>
  <c r="AH1100" i="29" s="1"/>
  <c r="AC1046" i="29"/>
  <c r="AG1046" i="29" s="1"/>
  <c r="AH1046" i="29" s="1"/>
  <c r="AC992" i="29"/>
  <c r="AG992" i="29" s="1"/>
  <c r="AH992" i="29" s="1"/>
  <c r="AC938" i="29"/>
  <c r="AG938" i="29" s="1"/>
  <c r="AH938" i="29" s="1"/>
  <c r="AC884" i="29"/>
  <c r="AG884" i="29" s="1"/>
  <c r="AH884" i="29" s="1"/>
  <c r="AC830" i="29"/>
  <c r="AG830" i="29" s="1"/>
  <c r="AH830" i="29" s="1"/>
  <c r="AQ787" i="29"/>
  <c r="AP787" i="29"/>
  <c r="AR787" i="29"/>
  <c r="AC722" i="29"/>
  <c r="AG722" i="29" s="1"/>
  <c r="AH722" i="29" s="1"/>
  <c r="AO786" i="29"/>
  <c r="Y787" i="29"/>
  <c r="AC668" i="29"/>
  <c r="AG668" i="29" s="1"/>
  <c r="AH668" i="29" s="1"/>
  <c r="AC614" i="29"/>
  <c r="AG614" i="29" s="1"/>
  <c r="AH614" i="29" s="1"/>
  <c r="AC560" i="29"/>
  <c r="AG560" i="29" s="1"/>
  <c r="AH560" i="29" s="1"/>
  <c r="AC506" i="29"/>
  <c r="AG506" i="29" s="1"/>
  <c r="AH506" i="29" s="1"/>
  <c r="AC452" i="29"/>
  <c r="AG452" i="29" s="1"/>
  <c r="AH452" i="29" s="1"/>
  <c r="AC398" i="29"/>
  <c r="AG398" i="29" s="1"/>
  <c r="AH398" i="29" s="1"/>
  <c r="AC344" i="29"/>
  <c r="AG344" i="29" s="1"/>
  <c r="AH344" i="29" s="1"/>
  <c r="AC290" i="29"/>
  <c r="AG290" i="29" s="1"/>
  <c r="AH290" i="29" s="1"/>
  <c r="AC236" i="29"/>
  <c r="AG236" i="29" s="1"/>
  <c r="AH236" i="29" s="1"/>
  <c r="AC182" i="29"/>
  <c r="AG182" i="29" s="1"/>
  <c r="AH182" i="29" s="1"/>
  <c r="AC128" i="29"/>
  <c r="AG128" i="29" s="1"/>
  <c r="AH128" i="29" s="1"/>
  <c r="AI77" i="29"/>
  <c r="AT77" i="29"/>
  <c r="AU77" i="29" s="1"/>
  <c r="AF12" i="29"/>
  <c r="AL11" i="29"/>
  <c r="V12" i="29" s="1"/>
  <c r="AM11" i="29"/>
  <c r="W12" i="29" s="1"/>
  <c r="AK11" i="29"/>
  <c r="Y2245" i="29" a="1"/>
  <c r="AO2244" i="29" a="1"/>
  <c r="Y788" i="29" a="1"/>
  <c r="AO787" i="29" a="1"/>
  <c r="AD12" i="29" a="1"/>
  <c r="AE12" i="29" a="1"/>
  <c r="AP788" i="29" a="1"/>
  <c r="AQ788" i="29" a="1"/>
  <c r="AR788" i="29" a="1"/>
  <c r="AQ2245" i="29" a="1"/>
  <c r="AR2245" i="29" a="1"/>
  <c r="AP2245" i="29" a="1"/>
  <c r="AT2666" i="29" l="1"/>
  <c r="AU2666" i="29" s="1"/>
  <c r="AI2666" i="29"/>
  <c r="AI2612" i="29"/>
  <c r="AT2612" i="29"/>
  <c r="AU2612" i="29" s="1"/>
  <c r="AT2558" i="29"/>
  <c r="AU2558" i="29" s="1"/>
  <c r="AI2558" i="29"/>
  <c r="AT2504" i="29"/>
  <c r="AU2504" i="29" s="1"/>
  <c r="AI2504" i="29"/>
  <c r="AT2450" i="29"/>
  <c r="AU2450" i="29" s="1"/>
  <c r="AI2450" i="29"/>
  <c r="AI2396" i="29"/>
  <c r="AT2396" i="29"/>
  <c r="AU2396" i="29" s="1"/>
  <c r="AI2342" i="29"/>
  <c r="AT2342" i="29"/>
  <c r="AU2342" i="29" s="1"/>
  <c r="AI2288" i="29"/>
  <c r="AT2288" i="29"/>
  <c r="AU2288" i="29" s="1"/>
  <c r="AP2245" i="29"/>
  <c r="AR2245" i="29"/>
  <c r="AQ2245" i="29"/>
  <c r="AO2244" i="29"/>
  <c r="Y2245" i="29"/>
  <c r="AI2180" i="29"/>
  <c r="AT2180" i="29"/>
  <c r="AU2180" i="29" s="1"/>
  <c r="AT2126" i="29"/>
  <c r="AU2126" i="29" s="1"/>
  <c r="AI2126" i="29"/>
  <c r="AI2072" i="29"/>
  <c r="AT2072" i="29"/>
  <c r="AU2072" i="29" s="1"/>
  <c r="AI2018" i="29"/>
  <c r="AT2018" i="29"/>
  <c r="AU2018" i="29" s="1"/>
  <c r="AT1964" i="29"/>
  <c r="AU1964" i="29" s="1"/>
  <c r="AI1964" i="29"/>
  <c r="AT1910" i="29"/>
  <c r="AU1910" i="29" s="1"/>
  <c r="AI1910" i="29"/>
  <c r="AI1856" i="29"/>
  <c r="AT1856" i="29"/>
  <c r="AU1856" i="29" s="1"/>
  <c r="AT1802" i="29"/>
  <c r="AU1802" i="29" s="1"/>
  <c r="AI1802" i="29"/>
  <c r="AI1748" i="29"/>
  <c r="AT1748" i="29"/>
  <c r="AU1748" i="29" s="1"/>
  <c r="AI1694" i="29"/>
  <c r="AT1694" i="29"/>
  <c r="AU1694" i="29" s="1"/>
  <c r="AI1640" i="29"/>
  <c r="AT1640" i="29"/>
  <c r="AU1640" i="29" s="1"/>
  <c r="AI1586" i="29"/>
  <c r="AT1586" i="29"/>
  <c r="AU1586" i="29" s="1"/>
  <c r="AI1532" i="29"/>
  <c r="AT1532" i="29"/>
  <c r="AU1532" i="29" s="1"/>
  <c r="AI1478" i="29"/>
  <c r="AT1478" i="29"/>
  <c r="AU1478" i="29" s="1"/>
  <c r="AI1424" i="29"/>
  <c r="AT1424" i="29"/>
  <c r="AU1424" i="29" s="1"/>
  <c r="AI1370" i="29"/>
  <c r="AT1370" i="29"/>
  <c r="AU1370" i="29" s="1"/>
  <c r="AT1316" i="29"/>
  <c r="AU1316" i="29" s="1"/>
  <c r="AI1316" i="29"/>
  <c r="AT1262" i="29"/>
  <c r="AU1262" i="29" s="1"/>
  <c r="AI1262" i="29"/>
  <c r="AI1208" i="29"/>
  <c r="AT1208" i="29"/>
  <c r="AU1208" i="29" s="1"/>
  <c r="AI1154" i="29"/>
  <c r="AT1154" i="29"/>
  <c r="AU1154" i="29" s="1"/>
  <c r="AI1100" i="29"/>
  <c r="AT1100" i="29"/>
  <c r="AU1100" i="29" s="1"/>
  <c r="AI1046" i="29"/>
  <c r="AT1046" i="29"/>
  <c r="AU1046" i="29" s="1"/>
  <c r="AT992" i="29"/>
  <c r="AU992" i="29" s="1"/>
  <c r="AI992" i="29"/>
  <c r="AI938" i="29"/>
  <c r="AT938" i="29"/>
  <c r="AU938" i="29" s="1"/>
  <c r="AT884" i="29"/>
  <c r="AU884" i="29" s="1"/>
  <c r="AI884" i="29"/>
  <c r="AT830" i="29"/>
  <c r="AU830" i="29" s="1"/>
  <c r="AI830" i="29"/>
  <c r="AR788" i="29"/>
  <c r="AQ788" i="29"/>
  <c r="AP788" i="29"/>
  <c r="AO787" i="29"/>
  <c r="Y788" i="29"/>
  <c r="AI722" i="29"/>
  <c r="AT722" i="29"/>
  <c r="AU722" i="29" s="1"/>
  <c r="AT668" i="29"/>
  <c r="AU668" i="29" s="1"/>
  <c r="AI668" i="29"/>
  <c r="AT614" i="29"/>
  <c r="AU614" i="29" s="1"/>
  <c r="AI614" i="29"/>
  <c r="AI560" i="29"/>
  <c r="AT560" i="29"/>
  <c r="AU560" i="29" s="1"/>
  <c r="AI506" i="29"/>
  <c r="AT506" i="29"/>
  <c r="AU506" i="29" s="1"/>
  <c r="AT452" i="29"/>
  <c r="AU452" i="29" s="1"/>
  <c r="AI452" i="29"/>
  <c r="AI398" i="29"/>
  <c r="AT398" i="29"/>
  <c r="AU398" i="29" s="1"/>
  <c r="AT344" i="29"/>
  <c r="AU344" i="29" s="1"/>
  <c r="AI344" i="29"/>
  <c r="AT290" i="29"/>
  <c r="AU290" i="29" s="1"/>
  <c r="AI290" i="29"/>
  <c r="AI236" i="29"/>
  <c r="AT236" i="29"/>
  <c r="AU236" i="29" s="1"/>
  <c r="AI182" i="29"/>
  <c r="AT182" i="29"/>
  <c r="AU182" i="29" s="1"/>
  <c r="AT128" i="29"/>
  <c r="AU128" i="29" s="1"/>
  <c r="AI128" i="29"/>
  <c r="AJ77" i="29"/>
  <c r="AN77" i="29"/>
  <c r="X78" i="29" s="1"/>
  <c r="AE12" i="29"/>
  <c r="AD12" i="29"/>
  <c r="AS11" i="29" a="1"/>
  <c r="AS11" i="29" s="1"/>
  <c r="U12" i="29"/>
  <c r="Y2246" i="29" a="1"/>
  <c r="AO2245" i="29" a="1"/>
  <c r="Y789" i="29" a="1"/>
  <c r="AO788" i="29" a="1"/>
  <c r="AF78" i="29" a="1"/>
  <c r="AC12" i="29" a="1"/>
  <c r="AO13" i="29" a="1"/>
  <c r="AP789" i="29" a="1"/>
  <c r="AQ789" i="29" a="1"/>
  <c r="AR789" i="29" a="1"/>
  <c r="AR2246" i="29" a="1"/>
  <c r="AP2246" i="29" a="1"/>
  <c r="AQ2246" i="29" a="1"/>
  <c r="AN2666" i="29" l="1"/>
  <c r="X2667" i="29" s="1"/>
  <c r="AJ2666" i="29"/>
  <c r="AJ2612" i="29"/>
  <c r="AN2612" i="29"/>
  <c r="X2613" i="29" s="1"/>
  <c r="AN2558" i="29"/>
  <c r="X2559" i="29" s="1"/>
  <c r="AJ2558" i="29"/>
  <c r="AN2504" i="29"/>
  <c r="X2505" i="29" s="1"/>
  <c r="AJ2504" i="29"/>
  <c r="AN2450" i="29"/>
  <c r="X2451" i="29" s="1"/>
  <c r="AJ2450" i="29"/>
  <c r="AJ2396" i="29"/>
  <c r="AN2396" i="29"/>
  <c r="X2397" i="29" s="1"/>
  <c r="AJ2342" i="29"/>
  <c r="AN2342" i="29"/>
  <c r="X2343" i="29" s="1"/>
  <c r="AJ2288" i="29"/>
  <c r="AN2288" i="29"/>
  <c r="X2289" i="29" s="1"/>
  <c r="AQ2246" i="29"/>
  <c r="AP2246" i="29"/>
  <c r="AR2246" i="29"/>
  <c r="AO2245" i="29"/>
  <c r="Y2246" i="29"/>
  <c r="AJ2180" i="29"/>
  <c r="AN2180" i="29"/>
  <c r="X2181" i="29" s="1"/>
  <c r="AN2126" i="29"/>
  <c r="X2127" i="29" s="1"/>
  <c r="AJ2126" i="29"/>
  <c r="AJ2072" i="29"/>
  <c r="AN2072" i="29"/>
  <c r="X2073" i="29" s="1"/>
  <c r="AJ2018" i="29"/>
  <c r="AN2018" i="29"/>
  <c r="X2019" i="29" s="1"/>
  <c r="AN1964" i="29"/>
  <c r="X1965" i="29" s="1"/>
  <c r="AJ1964" i="29"/>
  <c r="AJ1910" i="29"/>
  <c r="AN1910" i="29"/>
  <c r="X1911" i="29" s="1"/>
  <c r="AN1856" i="29"/>
  <c r="X1857" i="29" s="1"/>
  <c r="AJ1856" i="29"/>
  <c r="AN1802" i="29"/>
  <c r="X1803" i="29" s="1"/>
  <c r="AJ1802" i="29"/>
  <c r="AN1748" i="29"/>
  <c r="X1749" i="29" s="1"/>
  <c r="AJ1748" i="29"/>
  <c r="AN1694" i="29"/>
  <c r="X1695" i="29" s="1"/>
  <c r="AJ1694" i="29"/>
  <c r="AJ1640" i="29"/>
  <c r="AN1640" i="29"/>
  <c r="X1641" i="29" s="1"/>
  <c r="AN1586" i="29"/>
  <c r="X1587" i="29" s="1"/>
  <c r="AJ1586" i="29"/>
  <c r="AN1532" i="29"/>
  <c r="X1533" i="29" s="1"/>
  <c r="AJ1532" i="29"/>
  <c r="AJ1478" i="29"/>
  <c r="AN1478" i="29"/>
  <c r="X1479" i="29" s="1"/>
  <c r="AN1424" i="29"/>
  <c r="X1425" i="29" s="1"/>
  <c r="AJ1424" i="29"/>
  <c r="AN1370" i="29"/>
  <c r="X1371" i="29" s="1"/>
  <c r="AJ1370" i="29"/>
  <c r="AN1316" i="29"/>
  <c r="X1317" i="29" s="1"/>
  <c r="AJ1316" i="29"/>
  <c r="AN1262" i="29"/>
  <c r="X1263" i="29" s="1"/>
  <c r="AJ1262" i="29"/>
  <c r="AN1208" i="29"/>
  <c r="X1209" i="29" s="1"/>
  <c r="AJ1208" i="29"/>
  <c r="AN1154" i="29"/>
  <c r="X1155" i="29" s="1"/>
  <c r="AJ1154" i="29"/>
  <c r="AJ1100" i="29"/>
  <c r="AN1100" i="29"/>
  <c r="X1101" i="29" s="1"/>
  <c r="AJ1046" i="29"/>
  <c r="AN1046" i="29"/>
  <c r="X1047" i="29" s="1"/>
  <c r="AN992" i="29"/>
  <c r="X993" i="29" s="1"/>
  <c r="AJ992" i="29"/>
  <c r="AN938" i="29"/>
  <c r="X939" i="29" s="1"/>
  <c r="AJ938" i="29"/>
  <c r="AN884" i="29"/>
  <c r="X885" i="29" s="1"/>
  <c r="AJ884" i="29"/>
  <c r="AN830" i="29"/>
  <c r="X831" i="29" s="1"/>
  <c r="AJ830" i="29"/>
  <c r="AR789" i="29"/>
  <c r="AQ789" i="29"/>
  <c r="AP789" i="29"/>
  <c r="AO788" i="29"/>
  <c r="Y789" i="29"/>
  <c r="AJ722" i="29"/>
  <c r="AN722" i="29"/>
  <c r="X723" i="29" s="1"/>
  <c r="AN668" i="29"/>
  <c r="X669" i="29" s="1"/>
  <c r="AJ668" i="29"/>
  <c r="AN614" i="29"/>
  <c r="X615" i="29" s="1"/>
  <c r="AJ614" i="29"/>
  <c r="AJ560" i="29"/>
  <c r="AN560" i="29"/>
  <c r="X561" i="29" s="1"/>
  <c r="AN506" i="29"/>
  <c r="X507" i="29" s="1"/>
  <c r="AJ506" i="29"/>
  <c r="AN452" i="29"/>
  <c r="X453" i="29" s="1"/>
  <c r="AJ452" i="29"/>
  <c r="AJ398" i="29"/>
  <c r="AN398" i="29"/>
  <c r="X399" i="29" s="1"/>
  <c r="AN344" i="29"/>
  <c r="X345" i="29" s="1"/>
  <c r="AJ344" i="29"/>
  <c r="AN290" i="29"/>
  <c r="X291" i="29" s="1"/>
  <c r="AJ290" i="29"/>
  <c r="AJ236" i="29"/>
  <c r="AN236" i="29"/>
  <c r="X237" i="29" s="1"/>
  <c r="AN182" i="29"/>
  <c r="X183" i="29" s="1"/>
  <c r="AJ182" i="29"/>
  <c r="AN128" i="29"/>
  <c r="X129" i="29" s="1"/>
  <c r="AJ128" i="29"/>
  <c r="AF78" i="29"/>
  <c r="AL77" i="29"/>
  <c r="V78" i="29" s="1"/>
  <c r="AK77" i="29"/>
  <c r="AM77" i="29"/>
  <c r="W78" i="29" s="1"/>
  <c r="AC12" i="29"/>
  <c r="AG12" i="29" s="1"/>
  <c r="AH12" i="29" s="1"/>
  <c r="AO13" i="29"/>
  <c r="AF2667" i="29" a="1"/>
  <c r="AF2613" i="29" a="1"/>
  <c r="AF2559" i="29" a="1"/>
  <c r="AF2505" i="29" a="1"/>
  <c r="AF2451" i="29" a="1"/>
  <c r="AF2397" i="29" a="1"/>
  <c r="AF2343" i="29" a="1"/>
  <c r="AF2289" i="29" a="1"/>
  <c r="Y2247" i="29" a="1"/>
  <c r="AO2246" i="29" a="1"/>
  <c r="AF2181" i="29" a="1"/>
  <c r="AF2127" i="29" a="1"/>
  <c r="AF2073" i="29" a="1"/>
  <c r="AF2019" i="29" a="1"/>
  <c r="AF1965" i="29" a="1"/>
  <c r="AF1911" i="29" a="1"/>
  <c r="AF1857" i="29" a="1"/>
  <c r="AF1803" i="29" a="1"/>
  <c r="AF1749" i="29" a="1"/>
  <c r="AF1695" i="29" a="1"/>
  <c r="AF1641" i="29" a="1"/>
  <c r="AF1587" i="29" a="1"/>
  <c r="AF1533" i="29" a="1"/>
  <c r="AF1479" i="29" a="1"/>
  <c r="AF1425" i="29" a="1"/>
  <c r="AF1371" i="29" a="1"/>
  <c r="AF1317" i="29" a="1"/>
  <c r="AF1263" i="29" a="1"/>
  <c r="AF1209" i="29" a="1"/>
  <c r="AF1155" i="29" a="1"/>
  <c r="AF1101" i="29" a="1"/>
  <c r="AF1047" i="29" a="1"/>
  <c r="AF993" i="29" a="1"/>
  <c r="AF939" i="29" a="1"/>
  <c r="AF885" i="29" a="1"/>
  <c r="AF831" i="29" a="1"/>
  <c r="Y790" i="29" a="1"/>
  <c r="AO789" i="29" a="1"/>
  <c r="AF723" i="29" a="1"/>
  <c r="AF669" i="29" a="1"/>
  <c r="AF615" i="29" a="1"/>
  <c r="AF561" i="29" a="1"/>
  <c r="AF507" i="29" a="1"/>
  <c r="AF453" i="29" a="1"/>
  <c r="AF399" i="29" a="1"/>
  <c r="AF345" i="29" a="1"/>
  <c r="AF291" i="29" a="1"/>
  <c r="AF237" i="29" a="1"/>
  <c r="AF183" i="29" a="1"/>
  <c r="AF129" i="29" a="1"/>
  <c r="AD78" i="29" a="1"/>
  <c r="AE78" i="29" a="1"/>
  <c r="AP13" i="29" a="1"/>
  <c r="AQ790" i="29" a="1"/>
  <c r="AR790" i="29" a="1"/>
  <c r="AP790" i="29" a="1"/>
  <c r="AP2247" i="29" a="1"/>
  <c r="AQ2247" i="29" a="1"/>
  <c r="AR2247" i="29" a="1"/>
  <c r="AF2667" i="29" l="1"/>
  <c r="AL2666" i="29"/>
  <c r="V2667" i="29" s="1"/>
  <c r="AK2666" i="29"/>
  <c r="AM2666" i="29"/>
  <c r="W2667" i="29" s="1"/>
  <c r="AF2613" i="29"/>
  <c r="AL2612" i="29"/>
  <c r="V2613" i="29" s="1"/>
  <c r="AK2612" i="29"/>
  <c r="AM2612" i="29"/>
  <c r="W2613" i="29" s="1"/>
  <c r="AF2559" i="29"/>
  <c r="AL2558" i="29"/>
  <c r="V2559" i="29" s="1"/>
  <c r="AK2558" i="29"/>
  <c r="AM2558" i="29"/>
  <c r="W2559" i="29" s="1"/>
  <c r="AF2505" i="29"/>
  <c r="AM2504" i="29"/>
  <c r="W2505" i="29" s="1"/>
  <c r="AL2504" i="29"/>
  <c r="V2505" i="29" s="1"/>
  <c r="AK2504" i="29"/>
  <c r="AF2451" i="29"/>
  <c r="AL2450" i="29"/>
  <c r="V2451" i="29" s="1"/>
  <c r="AM2450" i="29"/>
  <c r="W2451" i="29" s="1"/>
  <c r="AK2450" i="29"/>
  <c r="AF2397" i="29"/>
  <c r="AK2396" i="29"/>
  <c r="AL2396" i="29"/>
  <c r="V2397" i="29" s="1"/>
  <c r="AM2396" i="29"/>
  <c r="W2397" i="29" s="1"/>
  <c r="AF2343" i="29"/>
  <c r="AL2342" i="29"/>
  <c r="V2343" i="29" s="1"/>
  <c r="AK2342" i="29"/>
  <c r="AM2342" i="29"/>
  <c r="W2343" i="29" s="1"/>
  <c r="AF2289" i="29"/>
  <c r="AM2288" i="29"/>
  <c r="W2289" i="29" s="1"/>
  <c r="AL2288" i="29"/>
  <c r="V2289" i="29" s="1"/>
  <c r="AK2288" i="29"/>
  <c r="AR2247" i="29"/>
  <c r="AQ2247" i="29"/>
  <c r="AP2247" i="29"/>
  <c r="AF2181" i="29"/>
  <c r="AO2246" i="29"/>
  <c r="Y2247" i="29"/>
  <c r="AK2180" i="29"/>
  <c r="AM2180" i="29"/>
  <c r="W2181" i="29" s="1"/>
  <c r="AL2180" i="29"/>
  <c r="V2181" i="29" s="1"/>
  <c r="AF2127" i="29"/>
  <c r="AL2126" i="29"/>
  <c r="V2127" i="29" s="1"/>
  <c r="AM2126" i="29"/>
  <c r="W2127" i="29" s="1"/>
  <c r="AK2126" i="29"/>
  <c r="AF2073" i="29"/>
  <c r="AM2072" i="29"/>
  <c r="W2073" i="29" s="1"/>
  <c r="AL2072" i="29"/>
  <c r="V2073" i="29" s="1"/>
  <c r="AK2072" i="29"/>
  <c r="AF2019" i="29"/>
  <c r="AL2018" i="29"/>
  <c r="V2019" i="29" s="1"/>
  <c r="AM2018" i="29"/>
  <c r="W2019" i="29" s="1"/>
  <c r="AK2018" i="29"/>
  <c r="AF1965" i="29"/>
  <c r="AM1964" i="29"/>
  <c r="W1965" i="29" s="1"/>
  <c r="AL1964" i="29"/>
  <c r="V1965" i="29" s="1"/>
  <c r="AK1964" i="29"/>
  <c r="AF1911" i="29"/>
  <c r="AL1910" i="29"/>
  <c r="V1911" i="29" s="1"/>
  <c r="AK1910" i="29"/>
  <c r="AM1910" i="29"/>
  <c r="W1911" i="29" s="1"/>
  <c r="AF1857" i="29"/>
  <c r="AK1856" i="29"/>
  <c r="AM1856" i="29"/>
  <c r="W1857" i="29" s="1"/>
  <c r="AL1856" i="29"/>
  <c r="V1857" i="29" s="1"/>
  <c r="AF1803" i="29"/>
  <c r="AM1802" i="29"/>
  <c r="W1803" i="29" s="1"/>
  <c r="AL1802" i="29"/>
  <c r="V1803" i="29" s="1"/>
  <c r="AK1802" i="29"/>
  <c r="AF1749" i="29"/>
  <c r="AK1748" i="29"/>
  <c r="AM1748" i="29"/>
  <c r="W1749" i="29" s="1"/>
  <c r="AL1748" i="29"/>
  <c r="V1749" i="29" s="1"/>
  <c r="AF1695" i="29"/>
  <c r="AK1694" i="29"/>
  <c r="AM1694" i="29"/>
  <c r="W1695" i="29" s="1"/>
  <c r="AL1694" i="29"/>
  <c r="V1695" i="29" s="1"/>
  <c r="AF1641" i="29"/>
  <c r="AM1640" i="29"/>
  <c r="W1641" i="29" s="1"/>
  <c r="AK1640" i="29"/>
  <c r="AL1640" i="29"/>
  <c r="V1641" i="29" s="1"/>
  <c r="AF1587" i="29"/>
  <c r="AL1586" i="29"/>
  <c r="V1587" i="29" s="1"/>
  <c r="AK1586" i="29"/>
  <c r="AM1586" i="29"/>
  <c r="W1587" i="29" s="1"/>
  <c r="AF1533" i="29"/>
  <c r="AM1532" i="29"/>
  <c r="W1533" i="29" s="1"/>
  <c r="AL1532" i="29"/>
  <c r="V1533" i="29" s="1"/>
  <c r="AK1532" i="29"/>
  <c r="AF1479" i="29"/>
  <c r="AM1478" i="29"/>
  <c r="W1479" i="29" s="1"/>
  <c r="AL1478" i="29"/>
  <c r="V1479" i="29" s="1"/>
  <c r="AK1478" i="29"/>
  <c r="AF1425" i="29"/>
  <c r="AK1424" i="29"/>
  <c r="AM1424" i="29"/>
  <c r="W1425" i="29" s="1"/>
  <c r="AL1424" i="29"/>
  <c r="V1425" i="29" s="1"/>
  <c r="AF1371" i="29"/>
  <c r="AK1370" i="29"/>
  <c r="AM1370" i="29"/>
  <c r="W1371" i="29" s="1"/>
  <c r="AL1370" i="29"/>
  <c r="V1371" i="29" s="1"/>
  <c r="AF1317" i="29"/>
  <c r="AL1316" i="29"/>
  <c r="V1317" i="29" s="1"/>
  <c r="AM1316" i="29"/>
  <c r="W1317" i="29" s="1"/>
  <c r="AK1316" i="29"/>
  <c r="AF1263" i="29"/>
  <c r="AL1262" i="29"/>
  <c r="V1263" i="29" s="1"/>
  <c r="AK1262" i="29"/>
  <c r="AM1262" i="29"/>
  <c r="W1263" i="29" s="1"/>
  <c r="AF1209" i="29"/>
  <c r="AK1208" i="29"/>
  <c r="AM1208" i="29"/>
  <c r="W1209" i="29" s="1"/>
  <c r="AL1208" i="29"/>
  <c r="V1209" i="29" s="1"/>
  <c r="AF1155" i="29"/>
  <c r="AL1154" i="29"/>
  <c r="V1155" i="29" s="1"/>
  <c r="AK1154" i="29"/>
  <c r="AM1154" i="29"/>
  <c r="W1155" i="29" s="1"/>
  <c r="AF1101" i="29"/>
  <c r="AM1100" i="29"/>
  <c r="W1101" i="29" s="1"/>
  <c r="AL1100" i="29"/>
  <c r="V1101" i="29" s="1"/>
  <c r="AK1100" i="29"/>
  <c r="AF1047" i="29"/>
  <c r="AM1046" i="29"/>
  <c r="W1047" i="29" s="1"/>
  <c r="AL1046" i="29"/>
  <c r="V1047" i="29" s="1"/>
  <c r="AK1046" i="29"/>
  <c r="AF993" i="29"/>
  <c r="AM992" i="29"/>
  <c r="W993" i="29" s="1"/>
  <c r="AL992" i="29"/>
  <c r="V993" i="29" s="1"/>
  <c r="AK992" i="29"/>
  <c r="AF939" i="29"/>
  <c r="AK938" i="29"/>
  <c r="AM938" i="29"/>
  <c r="W939" i="29" s="1"/>
  <c r="AL938" i="29"/>
  <c r="V939" i="29" s="1"/>
  <c r="AF885" i="29"/>
  <c r="AK884" i="29"/>
  <c r="AM884" i="29"/>
  <c r="W885" i="29" s="1"/>
  <c r="AL884" i="29"/>
  <c r="V885" i="29" s="1"/>
  <c r="AF831" i="29"/>
  <c r="AL830" i="29"/>
  <c r="V831" i="29" s="1"/>
  <c r="AM830" i="29"/>
  <c r="W831" i="29" s="1"/>
  <c r="AK830" i="29"/>
  <c r="AP790" i="29"/>
  <c r="AR790" i="29"/>
  <c r="AQ790" i="29"/>
  <c r="AF723" i="29"/>
  <c r="AO789" i="29"/>
  <c r="Y790" i="29"/>
  <c r="AK722" i="29"/>
  <c r="AL722" i="29"/>
  <c r="V723" i="29" s="1"/>
  <c r="AM722" i="29"/>
  <c r="W723" i="29" s="1"/>
  <c r="AF669" i="29"/>
  <c r="AL668" i="29"/>
  <c r="V669" i="29" s="1"/>
  <c r="AK668" i="29"/>
  <c r="AM668" i="29"/>
  <c r="W669" i="29" s="1"/>
  <c r="AF615" i="29"/>
  <c r="AL614" i="29"/>
  <c r="V615" i="29" s="1"/>
  <c r="AM614" i="29"/>
  <c r="W615" i="29" s="1"/>
  <c r="AK614" i="29"/>
  <c r="AF561" i="29"/>
  <c r="AL560" i="29"/>
  <c r="V561" i="29" s="1"/>
  <c r="AM560" i="29"/>
  <c r="W561" i="29" s="1"/>
  <c r="AK560" i="29"/>
  <c r="AF507" i="29"/>
  <c r="AM506" i="29"/>
  <c r="W507" i="29" s="1"/>
  <c r="AL506" i="29"/>
  <c r="V507" i="29" s="1"/>
  <c r="AK506" i="29"/>
  <c r="AF453" i="29"/>
  <c r="AL452" i="29"/>
  <c r="V453" i="29" s="1"/>
  <c r="AM452" i="29"/>
  <c r="W453" i="29" s="1"/>
  <c r="AK452" i="29"/>
  <c r="AF399" i="29"/>
  <c r="AL398" i="29"/>
  <c r="V399" i="29" s="1"/>
  <c r="AM398" i="29"/>
  <c r="W399" i="29" s="1"/>
  <c r="AK398" i="29"/>
  <c r="AF345" i="29"/>
  <c r="AL344" i="29"/>
  <c r="V345" i="29" s="1"/>
  <c r="AK344" i="29"/>
  <c r="AM344" i="29"/>
  <c r="W345" i="29" s="1"/>
  <c r="AF291" i="29"/>
  <c r="AM290" i="29"/>
  <c r="W291" i="29" s="1"/>
  <c r="AL290" i="29"/>
  <c r="V291" i="29" s="1"/>
  <c r="AK290" i="29"/>
  <c r="AF237" i="29"/>
  <c r="AM236" i="29"/>
  <c r="W237" i="29" s="1"/>
  <c r="AL236" i="29"/>
  <c r="V237" i="29" s="1"/>
  <c r="AK236" i="29"/>
  <c r="AF183" i="29"/>
  <c r="AM182" i="29"/>
  <c r="W183" i="29" s="1"/>
  <c r="AL182" i="29"/>
  <c r="V183" i="29" s="1"/>
  <c r="AK182" i="29"/>
  <c r="AF129" i="29"/>
  <c r="AL128" i="29"/>
  <c r="V129" i="29" s="1"/>
  <c r="AM128" i="29"/>
  <c r="W129" i="29" s="1"/>
  <c r="AK128" i="29"/>
  <c r="AE78" i="29"/>
  <c r="AD78" i="29"/>
  <c r="AS77" i="29" a="1"/>
  <c r="AS77" i="29" s="1"/>
  <c r="U78" i="29"/>
  <c r="AP13" i="29"/>
  <c r="AD2667" i="29" a="1"/>
  <c r="AE2667" i="29" a="1"/>
  <c r="AD2613" i="29" a="1"/>
  <c r="AE2613" i="29" a="1"/>
  <c r="AD2559" i="29" a="1"/>
  <c r="AE2559" i="29" a="1"/>
  <c r="AE2505" i="29" a="1"/>
  <c r="AD2505" i="29" a="1"/>
  <c r="AD2451" i="29" a="1"/>
  <c r="AE2451" i="29" a="1"/>
  <c r="AD2397" i="29" a="1"/>
  <c r="AE2397" i="29" a="1"/>
  <c r="AE2343" i="29" a="1"/>
  <c r="AD2343" i="29" a="1"/>
  <c r="AE2289" i="29" a="1"/>
  <c r="AD2289" i="29" a="1"/>
  <c r="AD2181" i="29" a="1"/>
  <c r="AE2181" i="29" a="1"/>
  <c r="Y2248" i="29" a="1"/>
  <c r="AO2247" i="29" a="1"/>
  <c r="AD2127" i="29" a="1"/>
  <c r="AE2127" i="29" a="1"/>
  <c r="AE2073" i="29" a="1"/>
  <c r="AD2073" i="29" a="1"/>
  <c r="AD2019" i="29" a="1"/>
  <c r="AE2019" i="29" a="1"/>
  <c r="AE1965" i="29" a="1"/>
  <c r="AD1965" i="29" a="1"/>
  <c r="AD1911" i="29" a="1"/>
  <c r="AE1911" i="29" a="1"/>
  <c r="AE1857" i="29" a="1"/>
  <c r="AD1857" i="29" a="1"/>
  <c r="AE1803" i="29" a="1"/>
  <c r="AD1803" i="29" a="1"/>
  <c r="AD1749" i="29" a="1"/>
  <c r="AE1749" i="29" a="1"/>
  <c r="AD1695" i="29" a="1"/>
  <c r="AE1695" i="29" a="1"/>
  <c r="AD1641" i="29" a="1"/>
  <c r="AE1641" i="29" a="1"/>
  <c r="AE1587" i="29" a="1"/>
  <c r="AD1587" i="29" a="1"/>
  <c r="AE1533" i="29" a="1"/>
  <c r="AD1533" i="29" a="1"/>
  <c r="AE1479" i="29" a="1"/>
  <c r="AD1479" i="29" a="1"/>
  <c r="AD1425" i="29" a="1"/>
  <c r="AE1425" i="29" a="1"/>
  <c r="AE1371" i="29" a="1"/>
  <c r="AD1371" i="29" a="1"/>
  <c r="AD1317" i="29" a="1"/>
  <c r="AE1317" i="29" a="1"/>
  <c r="AD1263" i="29" a="1"/>
  <c r="AE1263" i="29" a="1"/>
  <c r="AD1209" i="29" a="1"/>
  <c r="AE1209" i="29" a="1"/>
  <c r="AE1155" i="29" a="1"/>
  <c r="AD1155" i="29" a="1"/>
  <c r="AE1101" i="29" a="1"/>
  <c r="AD1101" i="29" a="1"/>
  <c r="AE1047" i="29" a="1"/>
  <c r="AD1047" i="29" a="1"/>
  <c r="AE993" i="29" a="1"/>
  <c r="AD993" i="29" a="1"/>
  <c r="AE939" i="29" a="1"/>
  <c r="AD939" i="29" a="1"/>
  <c r="AE885" i="29" a="1"/>
  <c r="AD885" i="29" a="1"/>
  <c r="AD831" i="29" a="1"/>
  <c r="AE831" i="29" a="1"/>
  <c r="AD723" i="29" a="1"/>
  <c r="Y791" i="29" a="1"/>
  <c r="AO790" i="29" a="1"/>
  <c r="AE723" i="29" a="1"/>
  <c r="AE669" i="29" a="1"/>
  <c r="AD669" i="29" a="1"/>
  <c r="AD615" i="29" a="1"/>
  <c r="AE615" i="29" a="1"/>
  <c r="AD561" i="29" a="1"/>
  <c r="AE561" i="29" a="1"/>
  <c r="AE507" i="29" a="1"/>
  <c r="AD507" i="29" a="1"/>
  <c r="AD453" i="29" a="1"/>
  <c r="AE453" i="29" a="1"/>
  <c r="AD399" i="29" a="1"/>
  <c r="AE399" i="29" a="1"/>
  <c r="AE345" i="29" a="1"/>
  <c r="AD345" i="29" a="1"/>
  <c r="AE291" i="29" a="1"/>
  <c r="AD291" i="29" a="1"/>
  <c r="AE237" i="29" a="1"/>
  <c r="AD237" i="29" a="1"/>
  <c r="AE183" i="29" a="1"/>
  <c r="AD183" i="29" a="1"/>
  <c r="AD129" i="29" a="1"/>
  <c r="AE129" i="29" a="1"/>
  <c r="AC78" i="29" a="1"/>
  <c r="AQ13" i="29" a="1"/>
  <c r="AP791" i="29" a="1"/>
  <c r="AR791" i="29" a="1"/>
  <c r="AQ791" i="29" a="1"/>
  <c r="AQ2248" i="29" a="1"/>
  <c r="AP2248" i="29" a="1"/>
  <c r="AR2248" i="29" a="1"/>
  <c r="AE2667" i="29" l="1"/>
  <c r="AD2667" i="29"/>
  <c r="AS2666" i="29" a="1"/>
  <c r="AS2666" i="29" s="1"/>
  <c r="U2667" i="29"/>
  <c r="AE2613" i="29"/>
  <c r="AD2613" i="29"/>
  <c r="AS2612" i="29" a="1"/>
  <c r="AS2612" i="29" s="1"/>
  <c r="U2613" i="29"/>
  <c r="AE2559" i="29"/>
  <c r="AD2559" i="29"/>
  <c r="AS2558" i="29" a="1"/>
  <c r="AS2558" i="29" s="1"/>
  <c r="U2559" i="29"/>
  <c r="AD2505" i="29"/>
  <c r="AE2505" i="29"/>
  <c r="AS2504" i="29" a="1"/>
  <c r="AS2504" i="29" s="1"/>
  <c r="U2505" i="29"/>
  <c r="AE2451" i="29"/>
  <c r="AD2451" i="29"/>
  <c r="AS2450" i="29" a="1"/>
  <c r="AS2450" i="29" s="1"/>
  <c r="U2451" i="29"/>
  <c r="AE2397" i="29"/>
  <c r="AD2397" i="29"/>
  <c r="AS2396" i="29" a="1"/>
  <c r="AS2396" i="29" s="1"/>
  <c r="U2397" i="29"/>
  <c r="AD2343" i="29"/>
  <c r="AE2343" i="29"/>
  <c r="AS2342" i="29" a="1"/>
  <c r="AS2342" i="29" s="1"/>
  <c r="U2343" i="29"/>
  <c r="AD2289" i="29"/>
  <c r="AE2289" i="29"/>
  <c r="AS2288" i="29" a="1"/>
  <c r="AS2288" i="29" s="1"/>
  <c r="U2289" i="29"/>
  <c r="AR2248" i="29"/>
  <c r="AP2248" i="29"/>
  <c r="AQ2248" i="29"/>
  <c r="AO2247" i="29"/>
  <c r="Y2248" i="29"/>
  <c r="AE2181" i="29"/>
  <c r="AD2181" i="29"/>
  <c r="AS2180" i="29" a="1"/>
  <c r="AS2180" i="29" s="1"/>
  <c r="U2181" i="29"/>
  <c r="AE2127" i="29"/>
  <c r="AD2127" i="29"/>
  <c r="AS2126" i="29" a="1"/>
  <c r="AS2126" i="29" s="1"/>
  <c r="U2127" i="29"/>
  <c r="AD2073" i="29"/>
  <c r="AE2073" i="29"/>
  <c r="AS2072" i="29" a="1"/>
  <c r="AS2072" i="29" s="1"/>
  <c r="U2073" i="29"/>
  <c r="AE2019" i="29"/>
  <c r="AD2019" i="29"/>
  <c r="AS2018" i="29" a="1"/>
  <c r="AS2018" i="29" s="1"/>
  <c r="U2019" i="29"/>
  <c r="AD1965" i="29"/>
  <c r="AE1965" i="29"/>
  <c r="AS1964" i="29" a="1"/>
  <c r="AS1964" i="29" s="1"/>
  <c r="U1965" i="29"/>
  <c r="AE1911" i="29"/>
  <c r="AD1911" i="29"/>
  <c r="AS1910" i="29" a="1"/>
  <c r="AS1910" i="29" s="1"/>
  <c r="U1911" i="29"/>
  <c r="AD1857" i="29"/>
  <c r="AE1857" i="29"/>
  <c r="AS1856" i="29" a="1"/>
  <c r="AS1856" i="29" s="1"/>
  <c r="U1857" i="29"/>
  <c r="AD1803" i="29"/>
  <c r="AE1803" i="29"/>
  <c r="AS1802" i="29" a="1"/>
  <c r="AS1802" i="29" s="1"/>
  <c r="U1803" i="29"/>
  <c r="AE1749" i="29"/>
  <c r="AD1749" i="29"/>
  <c r="AS1748" i="29" a="1"/>
  <c r="AS1748" i="29" s="1"/>
  <c r="U1749" i="29"/>
  <c r="AE1695" i="29"/>
  <c r="AD1695" i="29"/>
  <c r="AS1694" i="29" a="1"/>
  <c r="AS1694" i="29" s="1"/>
  <c r="U1695" i="29"/>
  <c r="AE1641" i="29"/>
  <c r="AD1641" i="29"/>
  <c r="AS1640" i="29" a="1"/>
  <c r="AS1640" i="29" s="1"/>
  <c r="U1641" i="29"/>
  <c r="AD1587" i="29"/>
  <c r="AE1587" i="29"/>
  <c r="AS1586" i="29" a="1"/>
  <c r="AS1586" i="29" s="1"/>
  <c r="U1587" i="29"/>
  <c r="AD1533" i="29"/>
  <c r="AE1533" i="29"/>
  <c r="AS1532" i="29" a="1"/>
  <c r="AS1532" i="29" s="1"/>
  <c r="U1533" i="29"/>
  <c r="AD1479" i="29"/>
  <c r="AE1479" i="29"/>
  <c r="AS1478" i="29" a="1"/>
  <c r="AS1478" i="29" s="1"/>
  <c r="U1479" i="29"/>
  <c r="AE1425" i="29"/>
  <c r="AD1425" i="29"/>
  <c r="AS1424" i="29" a="1"/>
  <c r="AS1424" i="29" s="1"/>
  <c r="U1425" i="29"/>
  <c r="AD1371" i="29"/>
  <c r="AE1371" i="29"/>
  <c r="AS1370" i="29" a="1"/>
  <c r="AS1370" i="29" s="1"/>
  <c r="U1371" i="29"/>
  <c r="AE1317" i="29"/>
  <c r="AD1317" i="29"/>
  <c r="AS1316" i="29" a="1"/>
  <c r="AS1316" i="29" s="1"/>
  <c r="U1317" i="29"/>
  <c r="AE1263" i="29"/>
  <c r="AD1263" i="29"/>
  <c r="AS1262" i="29" a="1"/>
  <c r="AS1262" i="29" s="1"/>
  <c r="U1263" i="29"/>
  <c r="AE1209" i="29"/>
  <c r="AD1209" i="29"/>
  <c r="AS1208" i="29" a="1"/>
  <c r="AS1208" i="29" s="1"/>
  <c r="U1209" i="29"/>
  <c r="AD1155" i="29"/>
  <c r="AE1155" i="29"/>
  <c r="AS1154" i="29" a="1"/>
  <c r="AS1154" i="29" s="1"/>
  <c r="U1155" i="29"/>
  <c r="AD1101" i="29"/>
  <c r="AE1101" i="29"/>
  <c r="AS1100" i="29" a="1"/>
  <c r="AS1100" i="29" s="1"/>
  <c r="U1101" i="29"/>
  <c r="AD1047" i="29"/>
  <c r="AE1047" i="29"/>
  <c r="AS1046" i="29" a="1"/>
  <c r="AS1046" i="29" s="1"/>
  <c r="U1047" i="29"/>
  <c r="AD993" i="29"/>
  <c r="AE993" i="29"/>
  <c r="AS992" i="29" a="1"/>
  <c r="AS992" i="29" s="1"/>
  <c r="U993" i="29"/>
  <c r="AD939" i="29"/>
  <c r="AE939" i="29"/>
  <c r="AS938" i="29" a="1"/>
  <c r="AS938" i="29" s="1"/>
  <c r="U939" i="29"/>
  <c r="AD885" i="29"/>
  <c r="AE885" i="29"/>
  <c r="AS884" i="29" a="1"/>
  <c r="AS884" i="29" s="1"/>
  <c r="U885" i="29"/>
  <c r="AE831" i="29"/>
  <c r="AD831" i="29"/>
  <c r="AS830" i="29" a="1"/>
  <c r="AS830" i="29" s="1"/>
  <c r="U831" i="29"/>
  <c r="AQ791" i="29"/>
  <c r="AR791" i="29"/>
  <c r="AP791" i="29"/>
  <c r="AE723" i="29"/>
  <c r="AO790" i="29"/>
  <c r="Y791" i="29"/>
  <c r="AD723" i="29"/>
  <c r="AS722" i="29" a="1"/>
  <c r="AS722" i="29" s="1"/>
  <c r="U723" i="29"/>
  <c r="AD669" i="29"/>
  <c r="AE669" i="29"/>
  <c r="AS668" i="29" a="1"/>
  <c r="AS668" i="29" s="1"/>
  <c r="U669" i="29"/>
  <c r="AE615" i="29"/>
  <c r="AD615" i="29"/>
  <c r="AS614" i="29" a="1"/>
  <c r="AS614" i="29" s="1"/>
  <c r="U615" i="29"/>
  <c r="AE561" i="29"/>
  <c r="AD561" i="29"/>
  <c r="AS560" i="29" a="1"/>
  <c r="AS560" i="29" s="1"/>
  <c r="U561" i="29"/>
  <c r="AD507" i="29"/>
  <c r="AE507" i="29"/>
  <c r="AS506" i="29" a="1"/>
  <c r="AS506" i="29" s="1"/>
  <c r="U507" i="29"/>
  <c r="AE453" i="29"/>
  <c r="AD453" i="29"/>
  <c r="AS452" i="29" a="1"/>
  <c r="AS452" i="29" s="1"/>
  <c r="U453" i="29"/>
  <c r="AE399" i="29"/>
  <c r="AD399" i="29"/>
  <c r="AS398" i="29" a="1"/>
  <c r="AS398" i="29" s="1"/>
  <c r="U399" i="29"/>
  <c r="AD345" i="29"/>
  <c r="AE345" i="29"/>
  <c r="AS344" i="29" a="1"/>
  <c r="AS344" i="29" s="1"/>
  <c r="U345" i="29"/>
  <c r="AD291" i="29"/>
  <c r="AE291" i="29"/>
  <c r="AS290" i="29" a="1"/>
  <c r="AS290" i="29" s="1"/>
  <c r="U291" i="29"/>
  <c r="AD237" i="29"/>
  <c r="AE237" i="29"/>
  <c r="AS236" i="29" a="1"/>
  <c r="AS236" i="29" s="1"/>
  <c r="U237" i="29"/>
  <c r="AD183" i="29"/>
  <c r="AE183" i="29"/>
  <c r="AS182" i="29" a="1"/>
  <c r="AS182" i="29" s="1"/>
  <c r="U183" i="29"/>
  <c r="AE129" i="29"/>
  <c r="AD129" i="29"/>
  <c r="AS128" i="29" a="1"/>
  <c r="AS128" i="29" s="1"/>
  <c r="U129" i="29"/>
  <c r="AC78" i="29"/>
  <c r="AG78" i="29" s="1"/>
  <c r="AH78" i="29" s="1"/>
  <c r="AQ13" i="29"/>
  <c r="AC2667" i="29" a="1"/>
  <c r="AC2613" i="29" a="1"/>
  <c r="AC2559" i="29" a="1"/>
  <c r="AC2505" i="29" a="1"/>
  <c r="AC2451" i="29" a="1"/>
  <c r="AC2397" i="29" a="1"/>
  <c r="AC2343" i="29" a="1"/>
  <c r="AC2289" i="29" a="1"/>
  <c r="Y2249" i="29" a="1"/>
  <c r="AO2248" i="29" a="1"/>
  <c r="AC2181" i="29" a="1"/>
  <c r="AC2127" i="29" a="1"/>
  <c r="AC2073" i="29" a="1"/>
  <c r="AC2019" i="29" a="1"/>
  <c r="AC1965" i="29" a="1"/>
  <c r="AC1911" i="29" a="1"/>
  <c r="AC1857" i="29" a="1"/>
  <c r="AC1803" i="29" a="1"/>
  <c r="AC1749" i="29" a="1"/>
  <c r="AC1695" i="29" a="1"/>
  <c r="AC1641" i="29" a="1"/>
  <c r="AC1587" i="29" a="1"/>
  <c r="AC1533" i="29" a="1"/>
  <c r="AC1479" i="29" a="1"/>
  <c r="AC1425" i="29" a="1"/>
  <c r="AC1371" i="29" a="1"/>
  <c r="AC1317" i="29" a="1"/>
  <c r="AC1263" i="29" a="1"/>
  <c r="AC1209" i="29" a="1"/>
  <c r="AC1155" i="29" a="1"/>
  <c r="AC1101" i="29" a="1"/>
  <c r="AC1047" i="29" a="1"/>
  <c r="AC993" i="29" a="1"/>
  <c r="AC939" i="29" a="1"/>
  <c r="AC885" i="29" a="1"/>
  <c r="AC831" i="29" a="1"/>
  <c r="AC723" i="29" a="1"/>
  <c r="Y792" i="29" a="1"/>
  <c r="AO791" i="29" a="1"/>
  <c r="AC669" i="29" a="1"/>
  <c r="AC615" i="29" a="1"/>
  <c r="AC561" i="29" a="1"/>
  <c r="AC507" i="29" a="1"/>
  <c r="AC453" i="29" a="1"/>
  <c r="AC399" i="29" a="1"/>
  <c r="AC345" i="29" a="1"/>
  <c r="AC291" i="29" a="1"/>
  <c r="AC237" i="29" a="1"/>
  <c r="AC183" i="29" a="1"/>
  <c r="AC129" i="29" a="1"/>
  <c r="AR13" i="29" a="1"/>
  <c r="AQ792" i="29" a="1"/>
  <c r="AP792" i="29" a="1"/>
  <c r="AR792" i="29" a="1"/>
  <c r="AR2249" i="29" a="1"/>
  <c r="AP2249" i="29" a="1"/>
  <c r="AQ2249" i="29" a="1"/>
  <c r="AC2667" i="29" l="1"/>
  <c r="AG2667" i="29" s="1"/>
  <c r="AH2667" i="29" s="1"/>
  <c r="AC2613" i="29"/>
  <c r="AG2613" i="29" s="1"/>
  <c r="AH2613" i="29" s="1"/>
  <c r="AC2559" i="29"/>
  <c r="AG2559" i="29" s="1"/>
  <c r="AH2559" i="29" s="1"/>
  <c r="AC2505" i="29"/>
  <c r="AG2505" i="29" s="1"/>
  <c r="AH2505" i="29" s="1"/>
  <c r="AC2451" i="29"/>
  <c r="AG2451" i="29" s="1"/>
  <c r="AH2451" i="29" s="1"/>
  <c r="AC2397" i="29"/>
  <c r="AG2397" i="29" s="1"/>
  <c r="AH2397" i="29" s="1"/>
  <c r="AC2343" i="29"/>
  <c r="AG2343" i="29" s="1"/>
  <c r="AH2343" i="29" s="1"/>
  <c r="AC2289" i="29"/>
  <c r="AG2289" i="29" s="1"/>
  <c r="AH2289" i="29" s="1"/>
  <c r="AQ2249" i="29"/>
  <c r="AP2249" i="29"/>
  <c r="AR2249" i="29"/>
  <c r="AC2181" i="29"/>
  <c r="AG2181" i="29" s="1"/>
  <c r="AH2181" i="29" s="1"/>
  <c r="AO2248" i="29"/>
  <c r="Y2249" i="29"/>
  <c r="AC2127" i="29"/>
  <c r="AG2127" i="29" s="1"/>
  <c r="AH2127" i="29" s="1"/>
  <c r="AC2073" i="29"/>
  <c r="AG2073" i="29" s="1"/>
  <c r="AH2073" i="29" s="1"/>
  <c r="AC2019" i="29"/>
  <c r="AG2019" i="29" s="1"/>
  <c r="AH2019" i="29" s="1"/>
  <c r="AC1965" i="29"/>
  <c r="AG1965" i="29" s="1"/>
  <c r="AH1965" i="29" s="1"/>
  <c r="AC1911" i="29"/>
  <c r="AG1911" i="29" s="1"/>
  <c r="AH1911" i="29" s="1"/>
  <c r="AC1857" i="29"/>
  <c r="AG1857" i="29" s="1"/>
  <c r="AH1857" i="29" s="1"/>
  <c r="AC1803" i="29"/>
  <c r="AG1803" i="29" s="1"/>
  <c r="AH1803" i="29" s="1"/>
  <c r="AC1749" i="29"/>
  <c r="AG1749" i="29" s="1"/>
  <c r="AH1749" i="29" s="1"/>
  <c r="AC1695" i="29"/>
  <c r="AG1695" i="29" s="1"/>
  <c r="AH1695" i="29" s="1"/>
  <c r="AC1641" i="29"/>
  <c r="AG1641" i="29" s="1"/>
  <c r="AH1641" i="29" s="1"/>
  <c r="AC1587" i="29"/>
  <c r="AG1587" i="29" s="1"/>
  <c r="AH1587" i="29" s="1"/>
  <c r="AC1533" i="29"/>
  <c r="AG1533" i="29" s="1"/>
  <c r="AH1533" i="29" s="1"/>
  <c r="AC1479" i="29"/>
  <c r="AG1479" i="29" s="1"/>
  <c r="AH1479" i="29" s="1"/>
  <c r="AC1425" i="29"/>
  <c r="AG1425" i="29" s="1"/>
  <c r="AH1425" i="29" s="1"/>
  <c r="AC1371" i="29"/>
  <c r="AG1371" i="29" s="1"/>
  <c r="AH1371" i="29" s="1"/>
  <c r="AC1317" i="29"/>
  <c r="AG1317" i="29" s="1"/>
  <c r="AH1317" i="29" s="1"/>
  <c r="AC1263" i="29"/>
  <c r="AG1263" i="29" s="1"/>
  <c r="AH1263" i="29" s="1"/>
  <c r="AC1209" i="29"/>
  <c r="AG1209" i="29" s="1"/>
  <c r="AH1209" i="29" s="1"/>
  <c r="AC1155" i="29"/>
  <c r="AG1155" i="29" s="1"/>
  <c r="AH1155" i="29" s="1"/>
  <c r="AC1101" i="29"/>
  <c r="AG1101" i="29" s="1"/>
  <c r="AH1101" i="29" s="1"/>
  <c r="AC1047" i="29"/>
  <c r="AG1047" i="29" s="1"/>
  <c r="AH1047" i="29" s="1"/>
  <c r="AC993" i="29"/>
  <c r="AG993" i="29" s="1"/>
  <c r="AH993" i="29" s="1"/>
  <c r="AC939" i="29"/>
  <c r="AG939" i="29" s="1"/>
  <c r="AH939" i="29" s="1"/>
  <c r="AC885" i="29"/>
  <c r="AG885" i="29" s="1"/>
  <c r="AH885" i="29" s="1"/>
  <c r="AC831" i="29"/>
  <c r="AG831" i="29" s="1"/>
  <c r="AH831" i="29" s="1"/>
  <c r="AR792" i="29"/>
  <c r="AP792" i="29"/>
  <c r="AQ792" i="29"/>
  <c r="AO791" i="29"/>
  <c r="Y792" i="29"/>
  <c r="AC723" i="29"/>
  <c r="AG723" i="29" s="1"/>
  <c r="AH723" i="29" s="1"/>
  <c r="AC669" i="29"/>
  <c r="AG669" i="29" s="1"/>
  <c r="AH669" i="29" s="1"/>
  <c r="AC615" i="29"/>
  <c r="AG615" i="29" s="1"/>
  <c r="AH615" i="29" s="1"/>
  <c r="AC561" i="29"/>
  <c r="AG561" i="29" s="1"/>
  <c r="AH561" i="29" s="1"/>
  <c r="AC507" i="29"/>
  <c r="AG507" i="29" s="1"/>
  <c r="AH507" i="29" s="1"/>
  <c r="AC453" i="29"/>
  <c r="AG453" i="29" s="1"/>
  <c r="AH453" i="29" s="1"/>
  <c r="AC399" i="29"/>
  <c r="AG399" i="29" s="1"/>
  <c r="AH399" i="29" s="1"/>
  <c r="AC345" i="29"/>
  <c r="AG345" i="29" s="1"/>
  <c r="AH345" i="29" s="1"/>
  <c r="AC291" i="29"/>
  <c r="AG291" i="29" s="1"/>
  <c r="AH291" i="29" s="1"/>
  <c r="AC237" i="29"/>
  <c r="AG237" i="29" s="1"/>
  <c r="AH237" i="29" s="1"/>
  <c r="AC183" i="29"/>
  <c r="AG183" i="29" s="1"/>
  <c r="AH183" i="29" s="1"/>
  <c r="AC129" i="29"/>
  <c r="AG129" i="29" s="1"/>
  <c r="AH129" i="29" s="1"/>
  <c r="AI78" i="29"/>
  <c r="AT78" i="29"/>
  <c r="AU78" i="29" s="1"/>
  <c r="AR13" i="29"/>
  <c r="Y2250" i="29" a="1"/>
  <c r="AO2249" i="29" a="1"/>
  <c r="Y793" i="29" a="1"/>
  <c r="AO792" i="29" a="1"/>
  <c r="R14" i="29" a="1"/>
  <c r="AP793" i="29" a="1"/>
  <c r="AR793" i="29" a="1"/>
  <c r="AQ793" i="29" a="1"/>
  <c r="AQ2250" i="29" a="1"/>
  <c r="AP2250" i="29" a="1"/>
  <c r="AR2250" i="29" a="1"/>
  <c r="AI2667" i="29" l="1"/>
  <c r="AT2667" i="29"/>
  <c r="AU2667" i="29" s="1"/>
  <c r="AI2613" i="29"/>
  <c r="AT2613" i="29"/>
  <c r="AU2613" i="29" s="1"/>
  <c r="AT2559" i="29"/>
  <c r="AU2559" i="29" s="1"/>
  <c r="AI2559" i="29"/>
  <c r="AT2505" i="29"/>
  <c r="AU2505" i="29" s="1"/>
  <c r="AI2505" i="29"/>
  <c r="AT2451" i="29"/>
  <c r="AU2451" i="29" s="1"/>
  <c r="AI2451" i="29"/>
  <c r="AI2397" i="29"/>
  <c r="AT2397" i="29"/>
  <c r="AU2397" i="29" s="1"/>
  <c r="AI2343" i="29"/>
  <c r="AT2343" i="29"/>
  <c r="AU2343" i="29" s="1"/>
  <c r="AI2289" i="29"/>
  <c r="AT2289" i="29"/>
  <c r="AU2289" i="29" s="1"/>
  <c r="AR2250" i="29"/>
  <c r="AP2250" i="29"/>
  <c r="AQ2250" i="29"/>
  <c r="AO2249" i="29"/>
  <c r="Y2250" i="29"/>
  <c r="AI2181" i="29"/>
  <c r="AT2181" i="29"/>
  <c r="AU2181" i="29" s="1"/>
  <c r="AT2127" i="29"/>
  <c r="AU2127" i="29" s="1"/>
  <c r="AI2127" i="29"/>
  <c r="AI2073" i="29"/>
  <c r="AT2073" i="29"/>
  <c r="AU2073" i="29" s="1"/>
  <c r="AT2019" i="29"/>
  <c r="AU2019" i="29" s="1"/>
  <c r="AI2019" i="29"/>
  <c r="AI1965" i="29"/>
  <c r="AT1965" i="29"/>
  <c r="AU1965" i="29" s="1"/>
  <c r="AI1911" i="29"/>
  <c r="AT1911" i="29"/>
  <c r="AU1911" i="29" s="1"/>
  <c r="AI1857" i="29"/>
  <c r="AT1857" i="29"/>
  <c r="AU1857" i="29" s="1"/>
  <c r="AI1803" i="29"/>
  <c r="AT1803" i="29"/>
  <c r="AU1803" i="29" s="1"/>
  <c r="AT1749" i="29"/>
  <c r="AU1749" i="29" s="1"/>
  <c r="AI1749" i="29"/>
  <c r="AI1695" i="29"/>
  <c r="AT1695" i="29"/>
  <c r="AU1695" i="29" s="1"/>
  <c r="AI1641" i="29"/>
  <c r="AT1641" i="29"/>
  <c r="AU1641" i="29" s="1"/>
  <c r="AT1587" i="29"/>
  <c r="AU1587" i="29" s="1"/>
  <c r="AI1587" i="29"/>
  <c r="AT1533" i="29"/>
  <c r="AU1533" i="29" s="1"/>
  <c r="AI1533" i="29"/>
  <c r="AI1479" i="29"/>
  <c r="AT1479" i="29"/>
  <c r="AU1479" i="29" s="1"/>
  <c r="AI1425" i="29"/>
  <c r="AT1425" i="29"/>
  <c r="AU1425" i="29" s="1"/>
  <c r="AI1371" i="29"/>
  <c r="AT1371" i="29"/>
  <c r="AU1371" i="29" s="1"/>
  <c r="AI1317" i="29"/>
  <c r="AT1317" i="29"/>
  <c r="AU1317" i="29" s="1"/>
  <c r="AI1263" i="29"/>
  <c r="AT1263" i="29"/>
  <c r="AU1263" i="29" s="1"/>
  <c r="AI1209" i="29"/>
  <c r="AT1209" i="29"/>
  <c r="AU1209" i="29" s="1"/>
  <c r="AI1155" i="29"/>
  <c r="AT1155" i="29"/>
  <c r="AU1155" i="29" s="1"/>
  <c r="AI1101" i="29"/>
  <c r="AT1101" i="29"/>
  <c r="AU1101" i="29" s="1"/>
  <c r="AT1047" i="29"/>
  <c r="AU1047" i="29" s="1"/>
  <c r="AI1047" i="29"/>
  <c r="AT993" i="29"/>
  <c r="AU993" i="29" s="1"/>
  <c r="AI993" i="29"/>
  <c r="AT939" i="29"/>
  <c r="AU939" i="29" s="1"/>
  <c r="AI939" i="29"/>
  <c r="AT885" i="29"/>
  <c r="AU885" i="29" s="1"/>
  <c r="AI885" i="29"/>
  <c r="AI831" i="29"/>
  <c r="AT831" i="29"/>
  <c r="AU831" i="29" s="1"/>
  <c r="AQ793" i="29"/>
  <c r="AR793" i="29"/>
  <c r="AP793" i="29"/>
  <c r="AO792" i="29"/>
  <c r="Y793" i="29"/>
  <c r="AT723" i="29"/>
  <c r="AU723" i="29" s="1"/>
  <c r="AI723" i="29"/>
  <c r="AI669" i="29"/>
  <c r="AT669" i="29"/>
  <c r="AU669" i="29" s="1"/>
  <c r="AI615" i="29"/>
  <c r="AT615" i="29"/>
  <c r="AU615" i="29" s="1"/>
  <c r="AI561" i="29"/>
  <c r="AT561" i="29"/>
  <c r="AU561" i="29" s="1"/>
  <c r="AT507" i="29"/>
  <c r="AU507" i="29" s="1"/>
  <c r="AI507" i="29"/>
  <c r="AI453" i="29"/>
  <c r="AT453" i="29"/>
  <c r="AU453" i="29" s="1"/>
  <c r="AI399" i="29"/>
  <c r="AT399" i="29"/>
  <c r="AU399" i="29" s="1"/>
  <c r="AI345" i="29"/>
  <c r="AT345" i="29"/>
  <c r="AU345" i="29" s="1"/>
  <c r="AT291" i="29"/>
  <c r="AU291" i="29" s="1"/>
  <c r="AI291" i="29"/>
  <c r="AI237" i="29"/>
  <c r="AT237" i="29"/>
  <c r="AU237" i="29" s="1"/>
  <c r="AI183" i="29"/>
  <c r="AT183" i="29"/>
  <c r="AU183" i="29" s="1"/>
  <c r="AT129" i="29"/>
  <c r="AU129" i="29" s="1"/>
  <c r="AI129" i="29"/>
  <c r="AJ78" i="29"/>
  <c r="AN78" i="29"/>
  <c r="X79" i="29" s="1"/>
  <c r="R14" i="29"/>
  <c r="Y2251" i="29" a="1"/>
  <c r="AO2250" i="29" a="1"/>
  <c r="Y794" i="29" a="1"/>
  <c r="AO793" i="29" a="1"/>
  <c r="AF79" i="29" a="1"/>
  <c r="S13" i="29" a="1"/>
  <c r="AQ794" i="29" a="1"/>
  <c r="AP794" i="29" a="1"/>
  <c r="AR794" i="29" a="1"/>
  <c r="AP2251" i="29" a="1"/>
  <c r="AR2251" i="29" a="1"/>
  <c r="AQ2251" i="29" a="1"/>
  <c r="AN2667" i="29" l="1"/>
  <c r="X2668" i="29" s="1"/>
  <c r="AJ2667" i="29"/>
  <c r="AN2613" i="29"/>
  <c r="X2614" i="29" s="1"/>
  <c r="AJ2613" i="29"/>
  <c r="AN2559" i="29"/>
  <c r="X2560" i="29" s="1"/>
  <c r="AJ2559" i="29"/>
  <c r="AJ2505" i="29"/>
  <c r="AN2505" i="29"/>
  <c r="X2506" i="29" s="1"/>
  <c r="AN2451" i="29"/>
  <c r="X2452" i="29" s="1"/>
  <c r="AJ2451" i="29"/>
  <c r="AJ2397" i="29"/>
  <c r="AN2397" i="29"/>
  <c r="X2398" i="29" s="1"/>
  <c r="AN2343" i="29"/>
  <c r="X2344" i="29" s="1"/>
  <c r="AJ2343" i="29"/>
  <c r="AN2289" i="29"/>
  <c r="X2290" i="29" s="1"/>
  <c r="AJ2289" i="29"/>
  <c r="AQ2251" i="29"/>
  <c r="AR2251" i="29"/>
  <c r="AP2251" i="29"/>
  <c r="AO2250" i="29"/>
  <c r="Y2251" i="29"/>
  <c r="AN2181" i="29"/>
  <c r="X2182" i="29" s="1"/>
  <c r="AJ2181" i="29"/>
  <c r="AN2127" i="29"/>
  <c r="X2128" i="29" s="1"/>
  <c r="AJ2127" i="29"/>
  <c r="AN2073" i="29"/>
  <c r="X2074" i="29" s="1"/>
  <c r="AJ2073" i="29"/>
  <c r="AN2019" i="29"/>
  <c r="X2020" i="29" s="1"/>
  <c r="AJ2019" i="29"/>
  <c r="AN1965" i="29"/>
  <c r="X1966" i="29" s="1"/>
  <c r="AJ1965" i="29"/>
  <c r="AN1911" i="29"/>
  <c r="X1912" i="29" s="1"/>
  <c r="AJ1911" i="29"/>
  <c r="AN1857" i="29"/>
  <c r="X1858" i="29" s="1"/>
  <c r="AJ1857" i="29"/>
  <c r="AN1803" i="29"/>
  <c r="X1804" i="29" s="1"/>
  <c r="AJ1803" i="29"/>
  <c r="AN1749" i="29"/>
  <c r="X1750" i="29" s="1"/>
  <c r="AJ1749" i="29"/>
  <c r="AN1695" i="29"/>
  <c r="X1696" i="29" s="1"/>
  <c r="AJ1695" i="29"/>
  <c r="AJ1641" i="29"/>
  <c r="AN1641" i="29"/>
  <c r="X1642" i="29" s="1"/>
  <c r="AJ1587" i="29"/>
  <c r="AN1587" i="29"/>
  <c r="X1588" i="29" s="1"/>
  <c r="AJ1533" i="29"/>
  <c r="AN1533" i="29"/>
  <c r="X1534" i="29" s="1"/>
  <c r="AN1479" i="29"/>
  <c r="X1480" i="29" s="1"/>
  <c r="AJ1479" i="29"/>
  <c r="AJ1425" i="29"/>
  <c r="AN1425" i="29"/>
  <c r="X1426" i="29" s="1"/>
  <c r="AJ1371" i="29"/>
  <c r="AN1371" i="29"/>
  <c r="X1372" i="29" s="1"/>
  <c r="AN1317" i="29"/>
  <c r="X1318" i="29" s="1"/>
  <c r="AJ1317" i="29"/>
  <c r="AN1263" i="29"/>
  <c r="X1264" i="29" s="1"/>
  <c r="AJ1263" i="29"/>
  <c r="AN1209" i="29"/>
  <c r="X1210" i="29" s="1"/>
  <c r="AJ1209" i="29"/>
  <c r="AN1155" i="29"/>
  <c r="X1156" i="29" s="1"/>
  <c r="AJ1155" i="29"/>
  <c r="AJ1101" i="29"/>
  <c r="AN1101" i="29"/>
  <c r="X1102" i="29" s="1"/>
  <c r="AN1047" i="29"/>
  <c r="X1048" i="29" s="1"/>
  <c r="AJ1047" i="29"/>
  <c r="AN993" i="29"/>
  <c r="X994" i="29" s="1"/>
  <c r="AJ993" i="29"/>
  <c r="AJ939" i="29"/>
  <c r="AN939" i="29"/>
  <c r="X940" i="29" s="1"/>
  <c r="AN885" i="29"/>
  <c r="X886" i="29" s="1"/>
  <c r="AJ885" i="29"/>
  <c r="AN831" i="29"/>
  <c r="X832" i="29" s="1"/>
  <c r="AJ831" i="29"/>
  <c r="AR794" i="29"/>
  <c r="AP794" i="29"/>
  <c r="AQ794" i="29"/>
  <c r="AO793" i="29"/>
  <c r="Y794" i="29"/>
  <c r="AN723" i="29"/>
  <c r="X724" i="29" s="1"/>
  <c r="AJ723" i="29"/>
  <c r="AN669" i="29"/>
  <c r="X670" i="29" s="1"/>
  <c r="AJ669" i="29"/>
  <c r="AN615" i="29"/>
  <c r="X616" i="29" s="1"/>
  <c r="AJ615" i="29"/>
  <c r="AN561" i="29"/>
  <c r="X562" i="29" s="1"/>
  <c r="AJ561" i="29"/>
  <c r="AN507" i="29"/>
  <c r="X508" i="29" s="1"/>
  <c r="AJ507" i="29"/>
  <c r="AN453" i="29"/>
  <c r="X454" i="29" s="1"/>
  <c r="AJ453" i="29"/>
  <c r="AN399" i="29"/>
  <c r="X400" i="29" s="1"/>
  <c r="AJ399" i="29"/>
  <c r="AN345" i="29"/>
  <c r="X346" i="29" s="1"/>
  <c r="AJ345" i="29"/>
  <c r="AN291" i="29"/>
  <c r="X292" i="29" s="1"/>
  <c r="AJ291" i="29"/>
  <c r="AN237" i="29"/>
  <c r="X238" i="29" s="1"/>
  <c r="AJ237" i="29"/>
  <c r="AN183" i="29"/>
  <c r="X184" i="29" s="1"/>
  <c r="AJ183" i="29"/>
  <c r="AN129" i="29"/>
  <c r="X130" i="29" s="1"/>
  <c r="AJ129" i="29"/>
  <c r="AF79" i="29"/>
  <c r="AL78" i="29"/>
  <c r="V79" i="29" s="1"/>
  <c r="AK78" i="29"/>
  <c r="AM78" i="29"/>
  <c r="W79" i="29" s="1"/>
  <c r="S13" i="29"/>
  <c r="T12" i="29"/>
  <c r="AF2668" i="29" a="1"/>
  <c r="AF2614" i="29" a="1"/>
  <c r="AF2560" i="29" a="1"/>
  <c r="AF2506" i="29" a="1"/>
  <c r="AF2452" i="29" a="1"/>
  <c r="AF2398" i="29" a="1"/>
  <c r="AF2344" i="29" a="1"/>
  <c r="AF2290" i="29" a="1"/>
  <c r="Y2252" i="29" a="1"/>
  <c r="AO2251" i="29" a="1"/>
  <c r="AF2182" i="29" a="1"/>
  <c r="AF2128" i="29" a="1"/>
  <c r="AF2074" i="29" a="1"/>
  <c r="AF2020" i="29" a="1"/>
  <c r="AF1966" i="29" a="1"/>
  <c r="AF1912" i="29" a="1"/>
  <c r="AF1858" i="29" a="1"/>
  <c r="AF1804" i="29" a="1"/>
  <c r="AF1750" i="29" a="1"/>
  <c r="AF1696" i="29" a="1"/>
  <c r="AF1642" i="29" a="1"/>
  <c r="AF1588" i="29" a="1"/>
  <c r="AF1534" i="29" a="1"/>
  <c r="AF1480" i="29" a="1"/>
  <c r="AF1426" i="29" a="1"/>
  <c r="AF1372" i="29" a="1"/>
  <c r="AF1318" i="29" a="1"/>
  <c r="AF1264" i="29" a="1"/>
  <c r="AF1210" i="29" a="1"/>
  <c r="AF1156" i="29" a="1"/>
  <c r="AF1102" i="29" a="1"/>
  <c r="AF1048" i="29" a="1"/>
  <c r="AF994" i="29" a="1"/>
  <c r="AF940" i="29" a="1"/>
  <c r="AF886" i="29" a="1"/>
  <c r="AF832" i="29" a="1"/>
  <c r="Y795" i="29" a="1"/>
  <c r="AO794" i="29" a="1"/>
  <c r="AF724" i="29" a="1"/>
  <c r="AF670" i="29" a="1"/>
  <c r="AF616" i="29" a="1"/>
  <c r="AF562" i="29" a="1"/>
  <c r="AF508" i="29" a="1"/>
  <c r="AF454" i="29" a="1"/>
  <c r="AF400" i="29" a="1"/>
  <c r="AF346" i="29" a="1"/>
  <c r="AF292" i="29" a="1"/>
  <c r="AF238" i="29" a="1"/>
  <c r="AF184" i="29" a="1"/>
  <c r="AF130" i="29" a="1"/>
  <c r="AD79" i="29" a="1"/>
  <c r="AE79" i="29" a="1"/>
  <c r="Y14" i="29" a="1"/>
  <c r="AP795" i="29" a="1"/>
  <c r="AR795" i="29" a="1"/>
  <c r="AQ795" i="29" a="1"/>
  <c r="AQ2252" i="29" a="1"/>
  <c r="AP2252" i="29" a="1"/>
  <c r="AR2252" i="29" a="1"/>
  <c r="AF2668" i="29" l="1"/>
  <c r="AL2667" i="29"/>
  <c r="V2668" i="29" s="1"/>
  <c r="AM2667" i="29"/>
  <c r="W2668" i="29" s="1"/>
  <c r="AK2667" i="29"/>
  <c r="AF2614" i="29"/>
  <c r="AK2613" i="29"/>
  <c r="AM2613" i="29"/>
  <c r="W2614" i="29" s="1"/>
  <c r="AL2613" i="29"/>
  <c r="V2614" i="29" s="1"/>
  <c r="AF2560" i="29"/>
  <c r="AL2559" i="29"/>
  <c r="V2560" i="29" s="1"/>
  <c r="AM2559" i="29"/>
  <c r="W2560" i="29" s="1"/>
  <c r="AK2559" i="29"/>
  <c r="AF2506" i="29"/>
  <c r="AL2505" i="29"/>
  <c r="V2506" i="29" s="1"/>
  <c r="AM2505" i="29"/>
  <c r="W2506" i="29" s="1"/>
  <c r="AK2505" i="29"/>
  <c r="AF2452" i="29"/>
  <c r="AL2451" i="29"/>
  <c r="V2452" i="29" s="1"/>
  <c r="AM2451" i="29"/>
  <c r="W2452" i="29" s="1"/>
  <c r="AK2451" i="29"/>
  <c r="AF2398" i="29"/>
  <c r="AM2397" i="29"/>
  <c r="W2398" i="29" s="1"/>
  <c r="AL2397" i="29"/>
  <c r="V2398" i="29" s="1"/>
  <c r="AK2397" i="29"/>
  <c r="AF2344" i="29"/>
  <c r="AM2343" i="29"/>
  <c r="W2344" i="29" s="1"/>
  <c r="AK2343" i="29"/>
  <c r="AL2343" i="29"/>
  <c r="V2344" i="29" s="1"/>
  <c r="AF2290" i="29"/>
  <c r="AK2289" i="29"/>
  <c r="AM2289" i="29"/>
  <c r="W2290" i="29" s="1"/>
  <c r="AL2289" i="29"/>
  <c r="V2290" i="29" s="1"/>
  <c r="AR2252" i="29"/>
  <c r="AP2252" i="29"/>
  <c r="AQ2252" i="29"/>
  <c r="AF2182" i="29"/>
  <c r="AO2251" i="29"/>
  <c r="Y2252" i="29"/>
  <c r="AK2181" i="29"/>
  <c r="AL2181" i="29"/>
  <c r="V2182" i="29" s="1"/>
  <c r="AM2181" i="29"/>
  <c r="W2182" i="29" s="1"/>
  <c r="AF2128" i="29"/>
  <c r="AL2127" i="29"/>
  <c r="V2128" i="29" s="1"/>
  <c r="AK2127" i="29"/>
  <c r="AM2127" i="29"/>
  <c r="W2128" i="29" s="1"/>
  <c r="AF2074" i="29"/>
  <c r="AK2073" i="29"/>
  <c r="AM2073" i="29"/>
  <c r="W2074" i="29" s="1"/>
  <c r="AL2073" i="29"/>
  <c r="V2074" i="29" s="1"/>
  <c r="AF2020" i="29"/>
  <c r="AL2019" i="29"/>
  <c r="V2020" i="29" s="1"/>
  <c r="AK2019" i="29"/>
  <c r="AM2019" i="29"/>
  <c r="W2020" i="29" s="1"/>
  <c r="AF1966" i="29"/>
  <c r="AL1965" i="29"/>
  <c r="V1966" i="29" s="1"/>
  <c r="AK1965" i="29"/>
  <c r="AM1965" i="29"/>
  <c r="W1966" i="29" s="1"/>
  <c r="AF1912" i="29"/>
  <c r="AM1911" i="29"/>
  <c r="W1912" i="29" s="1"/>
  <c r="AL1911" i="29"/>
  <c r="V1912" i="29" s="1"/>
  <c r="AK1911" i="29"/>
  <c r="AF1858" i="29"/>
  <c r="AM1857" i="29"/>
  <c r="W1858" i="29" s="1"/>
  <c r="AK1857" i="29"/>
  <c r="AL1857" i="29"/>
  <c r="V1858" i="29" s="1"/>
  <c r="AF1804" i="29"/>
  <c r="AL1803" i="29"/>
  <c r="V1804" i="29" s="1"/>
  <c r="AK1803" i="29"/>
  <c r="AM1803" i="29"/>
  <c r="W1804" i="29" s="1"/>
  <c r="AF1750" i="29"/>
  <c r="AL1749" i="29"/>
  <c r="V1750" i="29" s="1"/>
  <c r="AK1749" i="29"/>
  <c r="AM1749" i="29"/>
  <c r="W1750" i="29" s="1"/>
  <c r="AF1696" i="29"/>
  <c r="AM1695" i="29"/>
  <c r="W1696" i="29" s="1"/>
  <c r="AK1695" i="29"/>
  <c r="AL1695" i="29"/>
  <c r="V1696" i="29" s="1"/>
  <c r="AF1642" i="29"/>
  <c r="AK1641" i="29"/>
  <c r="AM1641" i="29"/>
  <c r="W1642" i="29" s="1"/>
  <c r="AL1641" i="29"/>
  <c r="V1642" i="29" s="1"/>
  <c r="AF1588" i="29"/>
  <c r="AL1587" i="29"/>
  <c r="V1588" i="29" s="1"/>
  <c r="AK1587" i="29"/>
  <c r="AM1587" i="29"/>
  <c r="W1588" i="29" s="1"/>
  <c r="AF1534" i="29"/>
  <c r="AL1533" i="29"/>
  <c r="V1534" i="29" s="1"/>
  <c r="AM1533" i="29"/>
  <c r="W1534" i="29" s="1"/>
  <c r="AK1533" i="29"/>
  <c r="AF1480" i="29"/>
  <c r="AK1479" i="29"/>
  <c r="AL1479" i="29"/>
  <c r="V1480" i="29" s="1"/>
  <c r="AM1479" i="29"/>
  <c r="W1480" i="29" s="1"/>
  <c r="AF1426" i="29"/>
  <c r="AM1425" i="29"/>
  <c r="W1426" i="29" s="1"/>
  <c r="AK1425" i="29"/>
  <c r="AL1425" i="29"/>
  <c r="V1426" i="29" s="1"/>
  <c r="AF1372" i="29"/>
  <c r="AM1371" i="29"/>
  <c r="W1372" i="29" s="1"/>
  <c r="AL1371" i="29"/>
  <c r="V1372" i="29" s="1"/>
  <c r="AK1371" i="29"/>
  <c r="AF1318" i="29"/>
  <c r="AL1317" i="29"/>
  <c r="V1318" i="29" s="1"/>
  <c r="AM1317" i="29"/>
  <c r="W1318" i="29" s="1"/>
  <c r="AK1317" i="29"/>
  <c r="AF1264" i="29"/>
  <c r="AM1263" i="29"/>
  <c r="W1264" i="29" s="1"/>
  <c r="AL1263" i="29"/>
  <c r="V1264" i="29" s="1"/>
  <c r="AK1263" i="29"/>
  <c r="AF1210" i="29"/>
  <c r="AK1209" i="29"/>
  <c r="AM1209" i="29"/>
  <c r="W1210" i="29" s="1"/>
  <c r="AL1209" i="29"/>
  <c r="V1210" i="29" s="1"/>
  <c r="AF1156" i="29"/>
  <c r="AM1155" i="29"/>
  <c r="W1156" i="29" s="1"/>
  <c r="AL1155" i="29"/>
  <c r="V1156" i="29" s="1"/>
  <c r="AK1155" i="29"/>
  <c r="AF1102" i="29"/>
  <c r="AK1101" i="29"/>
  <c r="AL1101" i="29"/>
  <c r="V1102" i="29" s="1"/>
  <c r="AM1101" i="29"/>
  <c r="W1102" i="29" s="1"/>
  <c r="AF1048" i="29"/>
  <c r="AL1047" i="29"/>
  <c r="V1048" i="29" s="1"/>
  <c r="AK1047" i="29"/>
  <c r="AM1047" i="29"/>
  <c r="W1048" i="29" s="1"/>
  <c r="AF994" i="29"/>
  <c r="AK993" i="29"/>
  <c r="AM993" i="29"/>
  <c r="W994" i="29" s="1"/>
  <c r="AL993" i="29"/>
  <c r="V994" i="29" s="1"/>
  <c r="AF940" i="29"/>
  <c r="AL939" i="29"/>
  <c r="V940" i="29" s="1"/>
  <c r="AM939" i="29"/>
  <c r="W940" i="29" s="1"/>
  <c r="AK939" i="29"/>
  <c r="AF886" i="29"/>
  <c r="AM885" i="29"/>
  <c r="W886" i="29" s="1"/>
  <c r="AL885" i="29"/>
  <c r="V886" i="29" s="1"/>
  <c r="AK885" i="29"/>
  <c r="AF832" i="29"/>
  <c r="AM831" i="29"/>
  <c r="W832" i="29" s="1"/>
  <c r="AL831" i="29"/>
  <c r="V832" i="29" s="1"/>
  <c r="AK831" i="29"/>
  <c r="AQ795" i="29"/>
  <c r="AR795" i="29"/>
  <c r="AP795" i="29"/>
  <c r="AF724" i="29"/>
  <c r="AO794" i="29"/>
  <c r="Y795" i="29"/>
  <c r="AL723" i="29"/>
  <c r="V724" i="29" s="1"/>
  <c r="AK723" i="29"/>
  <c r="AM723" i="29"/>
  <c r="W724" i="29" s="1"/>
  <c r="AF670" i="29"/>
  <c r="AM669" i="29"/>
  <c r="W670" i="29" s="1"/>
  <c r="AL669" i="29"/>
  <c r="V670" i="29" s="1"/>
  <c r="AK669" i="29"/>
  <c r="AF616" i="29"/>
  <c r="AL615" i="29"/>
  <c r="V616" i="29" s="1"/>
  <c r="AM615" i="29"/>
  <c r="W616" i="29" s="1"/>
  <c r="AK615" i="29"/>
  <c r="AF562" i="29"/>
  <c r="AL561" i="29"/>
  <c r="V562" i="29" s="1"/>
  <c r="AK561" i="29"/>
  <c r="AM561" i="29"/>
  <c r="W562" i="29" s="1"/>
  <c r="AF508" i="29"/>
  <c r="AK507" i="29"/>
  <c r="AM507" i="29"/>
  <c r="W508" i="29" s="1"/>
  <c r="AL507" i="29"/>
  <c r="V508" i="29" s="1"/>
  <c r="AF454" i="29"/>
  <c r="AM453" i="29"/>
  <c r="W454" i="29" s="1"/>
  <c r="AL453" i="29"/>
  <c r="V454" i="29" s="1"/>
  <c r="AK453" i="29"/>
  <c r="AF400" i="29"/>
  <c r="AL399" i="29"/>
  <c r="V400" i="29" s="1"/>
  <c r="AM399" i="29"/>
  <c r="W400" i="29" s="1"/>
  <c r="AK399" i="29"/>
  <c r="AF346" i="29"/>
  <c r="AM345" i="29"/>
  <c r="W346" i="29" s="1"/>
  <c r="AL345" i="29"/>
  <c r="V346" i="29" s="1"/>
  <c r="AK345" i="29"/>
  <c r="AF292" i="29"/>
  <c r="AM291" i="29"/>
  <c r="W292" i="29" s="1"/>
  <c r="AL291" i="29"/>
  <c r="V292" i="29" s="1"/>
  <c r="AK291" i="29"/>
  <c r="AF238" i="29"/>
  <c r="AK237" i="29"/>
  <c r="AM237" i="29"/>
  <c r="W238" i="29" s="1"/>
  <c r="AL237" i="29"/>
  <c r="V238" i="29" s="1"/>
  <c r="AF184" i="29"/>
  <c r="AL183" i="29"/>
  <c r="V184" i="29" s="1"/>
  <c r="AK183" i="29"/>
  <c r="AM183" i="29"/>
  <c r="W184" i="29" s="1"/>
  <c r="AF130" i="29"/>
  <c r="AL129" i="29"/>
  <c r="V130" i="29" s="1"/>
  <c r="AK129" i="29"/>
  <c r="AM129" i="29"/>
  <c r="W130" i="29" s="1"/>
  <c r="AE79" i="29"/>
  <c r="AD79" i="29"/>
  <c r="AS78" i="29" a="1"/>
  <c r="AS78" i="29" s="1"/>
  <c r="U79" i="29"/>
  <c r="Y14" i="29"/>
  <c r="AT12" i="29"/>
  <c r="AU12" i="29" s="1"/>
  <c r="AI12" i="29"/>
  <c r="AD2668" i="29" a="1"/>
  <c r="AE2668" i="29" a="1"/>
  <c r="AE2614" i="29" a="1"/>
  <c r="AD2614" i="29" a="1"/>
  <c r="AD2560" i="29" a="1"/>
  <c r="AE2560" i="29" a="1"/>
  <c r="AD2506" i="29" a="1"/>
  <c r="AE2506" i="29" a="1"/>
  <c r="AD2452" i="29" a="1"/>
  <c r="AE2452" i="29" a="1"/>
  <c r="AE2398" i="29" a="1"/>
  <c r="AD2398" i="29" a="1"/>
  <c r="AE2344" i="29" a="1"/>
  <c r="AD2344" i="29" a="1"/>
  <c r="AD2290" i="29" a="1"/>
  <c r="AE2290" i="29" a="1"/>
  <c r="AE2182" i="29" a="1"/>
  <c r="AD2182" i="29" a="1"/>
  <c r="Y2253" i="29" a="1"/>
  <c r="AO2252" i="29" a="1"/>
  <c r="AD2128" i="29" a="1"/>
  <c r="AE2128" i="29" a="1"/>
  <c r="AD2074" i="29" a="1"/>
  <c r="AE2074" i="29" a="1"/>
  <c r="AD2020" i="29" a="1"/>
  <c r="AE2020" i="29" a="1"/>
  <c r="AD1966" i="29" a="1"/>
  <c r="AE1966" i="29" a="1"/>
  <c r="AE1912" i="29" a="1"/>
  <c r="AD1912" i="29" a="1"/>
  <c r="AE1858" i="29" a="1"/>
  <c r="AD1858" i="29" a="1"/>
  <c r="AE1804" i="29" a="1"/>
  <c r="AD1804" i="29" a="1"/>
  <c r="AD1750" i="29" a="1"/>
  <c r="AE1750" i="29" a="1"/>
  <c r="AE1696" i="29" a="1"/>
  <c r="AD1696" i="29" a="1"/>
  <c r="AE1642" i="29" a="1"/>
  <c r="AD1642" i="29" a="1"/>
  <c r="AD1588" i="29" a="1"/>
  <c r="AE1588" i="29" a="1"/>
  <c r="AD1534" i="29" a="1"/>
  <c r="AE1534" i="29" a="1"/>
  <c r="AE1480" i="29" a="1"/>
  <c r="AD1480" i="29" a="1"/>
  <c r="AE1426" i="29" a="1"/>
  <c r="AD1426" i="29" a="1"/>
  <c r="AE1372" i="29" a="1"/>
  <c r="AD1372" i="29" a="1"/>
  <c r="AD1318" i="29" a="1"/>
  <c r="AE1318" i="29" a="1"/>
  <c r="AE1264" i="29" a="1"/>
  <c r="AD1264" i="29" a="1"/>
  <c r="AD1210" i="29" a="1"/>
  <c r="AE1210" i="29" a="1"/>
  <c r="AE1156" i="29" a="1"/>
  <c r="AD1156" i="29" a="1"/>
  <c r="AD1102" i="29" a="1"/>
  <c r="AE1102" i="29" a="1"/>
  <c r="AD1048" i="29" a="1"/>
  <c r="AE1048" i="29" a="1"/>
  <c r="AD994" i="29" a="1"/>
  <c r="AE994" i="29" a="1"/>
  <c r="AD940" i="29" a="1"/>
  <c r="AE940" i="29" a="1"/>
  <c r="AE886" i="29" a="1"/>
  <c r="AD886" i="29" a="1"/>
  <c r="AE832" i="29" a="1"/>
  <c r="AD832" i="29" a="1"/>
  <c r="AE724" i="29" a="1"/>
  <c r="Y796" i="29" a="1"/>
  <c r="AO795" i="29" a="1"/>
  <c r="AD724" i="29" a="1"/>
  <c r="AE670" i="29" a="1"/>
  <c r="AD670" i="29" a="1"/>
  <c r="AD616" i="29" a="1"/>
  <c r="AE616" i="29" a="1"/>
  <c r="AD562" i="29" a="1"/>
  <c r="AE562" i="29" a="1"/>
  <c r="AD508" i="29" a="1"/>
  <c r="AE508" i="29" a="1"/>
  <c r="AE454" i="29" a="1"/>
  <c r="AD454" i="29" a="1"/>
  <c r="AD400" i="29" a="1"/>
  <c r="AE400" i="29" a="1"/>
  <c r="AE346" i="29" a="1"/>
  <c r="AD346" i="29" a="1"/>
  <c r="AE292" i="29" a="1"/>
  <c r="AD292" i="29" a="1"/>
  <c r="AE238" i="29" a="1"/>
  <c r="AD238" i="29" a="1"/>
  <c r="AE184" i="29" a="1"/>
  <c r="AD184" i="29" a="1"/>
  <c r="AE130" i="29" a="1"/>
  <c r="AD130" i="29" a="1"/>
  <c r="AC79" i="29" a="1"/>
  <c r="AQ796" i="29" a="1"/>
  <c r="AP796" i="29" a="1"/>
  <c r="AR796" i="29" a="1"/>
  <c r="AP2253" i="29" a="1"/>
  <c r="AR2253" i="29" a="1"/>
  <c r="AQ2253" i="29" a="1"/>
  <c r="AE2668" i="29" l="1"/>
  <c r="AD2668" i="29"/>
  <c r="AS2667" i="29" a="1"/>
  <c r="AS2667" i="29" s="1"/>
  <c r="U2668" i="29"/>
  <c r="AD2614" i="29"/>
  <c r="AE2614" i="29"/>
  <c r="AS2613" i="29" a="1"/>
  <c r="AS2613" i="29" s="1"/>
  <c r="U2614" i="29"/>
  <c r="AE2560" i="29"/>
  <c r="AD2560" i="29"/>
  <c r="AS2559" i="29" a="1"/>
  <c r="AS2559" i="29" s="1"/>
  <c r="U2560" i="29"/>
  <c r="AE2506" i="29"/>
  <c r="AD2506" i="29"/>
  <c r="AS2505" i="29" a="1"/>
  <c r="AS2505" i="29" s="1"/>
  <c r="U2506" i="29"/>
  <c r="AE2452" i="29"/>
  <c r="AD2452" i="29"/>
  <c r="AS2451" i="29" a="1"/>
  <c r="AS2451" i="29" s="1"/>
  <c r="U2452" i="29"/>
  <c r="AD2398" i="29"/>
  <c r="AE2398" i="29"/>
  <c r="AS2397" i="29" a="1"/>
  <c r="AS2397" i="29" s="1"/>
  <c r="U2398" i="29"/>
  <c r="AD2344" i="29"/>
  <c r="AE2344" i="29"/>
  <c r="AS2343" i="29" a="1"/>
  <c r="AS2343" i="29" s="1"/>
  <c r="U2344" i="29"/>
  <c r="AE2290" i="29"/>
  <c r="AD2290" i="29"/>
  <c r="AS2289" i="29" a="1"/>
  <c r="AS2289" i="29" s="1"/>
  <c r="U2290" i="29"/>
  <c r="AQ2253" i="29"/>
  <c r="AR2253" i="29"/>
  <c r="AP2253" i="29"/>
  <c r="AO2252" i="29"/>
  <c r="Y2253" i="29"/>
  <c r="AD2182" i="29"/>
  <c r="AE2182" i="29"/>
  <c r="AS2181" i="29" a="1"/>
  <c r="AS2181" i="29" s="1"/>
  <c r="U2182" i="29"/>
  <c r="AE2128" i="29"/>
  <c r="AD2128" i="29"/>
  <c r="AS2127" i="29" a="1"/>
  <c r="AS2127" i="29" s="1"/>
  <c r="U2128" i="29"/>
  <c r="AE2074" i="29"/>
  <c r="AD2074" i="29"/>
  <c r="AS2073" i="29" a="1"/>
  <c r="AS2073" i="29" s="1"/>
  <c r="U2074" i="29"/>
  <c r="AE2020" i="29"/>
  <c r="AD2020" i="29"/>
  <c r="AS2019" i="29" a="1"/>
  <c r="AS2019" i="29" s="1"/>
  <c r="U2020" i="29"/>
  <c r="AE1966" i="29"/>
  <c r="AD1966" i="29"/>
  <c r="AS1965" i="29" a="1"/>
  <c r="AS1965" i="29" s="1"/>
  <c r="U1966" i="29"/>
  <c r="AD1912" i="29"/>
  <c r="AE1912" i="29"/>
  <c r="AS1911" i="29" a="1"/>
  <c r="AS1911" i="29" s="1"/>
  <c r="U1912" i="29"/>
  <c r="AD1858" i="29"/>
  <c r="AE1858" i="29"/>
  <c r="AS1857" i="29" a="1"/>
  <c r="AS1857" i="29" s="1"/>
  <c r="U1858" i="29"/>
  <c r="AD1804" i="29"/>
  <c r="AE1804" i="29"/>
  <c r="AS1803" i="29" a="1"/>
  <c r="AS1803" i="29" s="1"/>
  <c r="U1804" i="29"/>
  <c r="AE1750" i="29"/>
  <c r="AD1750" i="29"/>
  <c r="AS1749" i="29" a="1"/>
  <c r="AS1749" i="29" s="1"/>
  <c r="U1750" i="29"/>
  <c r="AD1696" i="29"/>
  <c r="AE1696" i="29"/>
  <c r="AS1695" i="29" a="1"/>
  <c r="AS1695" i="29" s="1"/>
  <c r="U1696" i="29"/>
  <c r="AD1642" i="29"/>
  <c r="AE1642" i="29"/>
  <c r="AS1641" i="29" a="1"/>
  <c r="AS1641" i="29" s="1"/>
  <c r="U1642" i="29"/>
  <c r="AE1588" i="29"/>
  <c r="AD1588" i="29"/>
  <c r="AS1587" i="29" a="1"/>
  <c r="AS1587" i="29" s="1"/>
  <c r="U1588" i="29"/>
  <c r="AE1534" i="29"/>
  <c r="AD1534" i="29"/>
  <c r="AS1533" i="29" a="1"/>
  <c r="AS1533" i="29" s="1"/>
  <c r="U1534" i="29"/>
  <c r="AD1480" i="29"/>
  <c r="AE1480" i="29"/>
  <c r="AS1479" i="29" a="1"/>
  <c r="AS1479" i="29" s="1"/>
  <c r="U1480" i="29"/>
  <c r="AD1426" i="29"/>
  <c r="AE1426" i="29"/>
  <c r="AS1425" i="29" a="1"/>
  <c r="AS1425" i="29" s="1"/>
  <c r="U1426" i="29"/>
  <c r="AD1372" i="29"/>
  <c r="AE1372" i="29"/>
  <c r="AS1371" i="29" a="1"/>
  <c r="AS1371" i="29" s="1"/>
  <c r="U1372" i="29"/>
  <c r="AE1318" i="29"/>
  <c r="AD1318" i="29"/>
  <c r="AS1317" i="29" a="1"/>
  <c r="AS1317" i="29" s="1"/>
  <c r="U1318" i="29"/>
  <c r="AD1264" i="29"/>
  <c r="AE1264" i="29"/>
  <c r="AS1263" i="29" a="1"/>
  <c r="AS1263" i="29" s="1"/>
  <c r="U1264" i="29"/>
  <c r="AE1210" i="29"/>
  <c r="AD1210" i="29"/>
  <c r="AS1209" i="29" a="1"/>
  <c r="AS1209" i="29" s="1"/>
  <c r="U1210" i="29"/>
  <c r="AD1156" i="29"/>
  <c r="AE1156" i="29"/>
  <c r="AS1155" i="29" a="1"/>
  <c r="AS1155" i="29" s="1"/>
  <c r="U1156" i="29"/>
  <c r="AE1102" i="29"/>
  <c r="AD1102" i="29"/>
  <c r="AS1101" i="29" a="1"/>
  <c r="AS1101" i="29" s="1"/>
  <c r="U1102" i="29"/>
  <c r="AE1048" i="29"/>
  <c r="AD1048" i="29"/>
  <c r="AS1047" i="29" a="1"/>
  <c r="AS1047" i="29" s="1"/>
  <c r="U1048" i="29"/>
  <c r="AE994" i="29"/>
  <c r="AD994" i="29"/>
  <c r="AS993" i="29" a="1"/>
  <c r="AS993" i="29" s="1"/>
  <c r="U994" i="29"/>
  <c r="AE940" i="29"/>
  <c r="AD940" i="29"/>
  <c r="AS939" i="29" a="1"/>
  <c r="AS939" i="29" s="1"/>
  <c r="U940" i="29"/>
  <c r="AD886" i="29"/>
  <c r="AE886" i="29"/>
  <c r="AS885" i="29" a="1"/>
  <c r="AS885" i="29" s="1"/>
  <c r="U886" i="29"/>
  <c r="AD832" i="29"/>
  <c r="AE832" i="29"/>
  <c r="AS831" i="29" a="1"/>
  <c r="AS831" i="29" s="1"/>
  <c r="U832" i="29"/>
  <c r="AR796" i="29"/>
  <c r="AP796" i="29"/>
  <c r="AQ796" i="29"/>
  <c r="AD724" i="29"/>
  <c r="AO795" i="29"/>
  <c r="Y796" i="29"/>
  <c r="AE724" i="29"/>
  <c r="AS723" i="29" a="1"/>
  <c r="AS723" i="29" s="1"/>
  <c r="U724" i="29"/>
  <c r="AD670" i="29"/>
  <c r="AE670" i="29"/>
  <c r="AS669" i="29" a="1"/>
  <c r="AS669" i="29" s="1"/>
  <c r="U670" i="29"/>
  <c r="AE616" i="29"/>
  <c r="AD616" i="29"/>
  <c r="AS615" i="29" a="1"/>
  <c r="AS615" i="29" s="1"/>
  <c r="U616" i="29"/>
  <c r="AE562" i="29"/>
  <c r="AD562" i="29"/>
  <c r="AS561" i="29" a="1"/>
  <c r="AS561" i="29" s="1"/>
  <c r="U562" i="29"/>
  <c r="AE508" i="29"/>
  <c r="AD508" i="29"/>
  <c r="AS507" i="29" a="1"/>
  <c r="AS507" i="29" s="1"/>
  <c r="U508" i="29"/>
  <c r="AD454" i="29"/>
  <c r="AE454" i="29"/>
  <c r="AS453" i="29" a="1"/>
  <c r="AS453" i="29" s="1"/>
  <c r="U454" i="29"/>
  <c r="AE400" i="29"/>
  <c r="AD400" i="29"/>
  <c r="AS399" i="29" a="1"/>
  <c r="AS399" i="29" s="1"/>
  <c r="U400" i="29"/>
  <c r="AD346" i="29"/>
  <c r="AE346" i="29"/>
  <c r="AS345" i="29" a="1"/>
  <c r="AS345" i="29" s="1"/>
  <c r="U346" i="29"/>
  <c r="AD292" i="29"/>
  <c r="AE292" i="29"/>
  <c r="AS291" i="29" a="1"/>
  <c r="AS291" i="29" s="1"/>
  <c r="U292" i="29"/>
  <c r="AD238" i="29"/>
  <c r="AE238" i="29"/>
  <c r="AS237" i="29" a="1"/>
  <c r="AS237" i="29" s="1"/>
  <c r="U238" i="29"/>
  <c r="AD184" i="29"/>
  <c r="AE184" i="29"/>
  <c r="AS183" i="29" a="1"/>
  <c r="AS183" i="29" s="1"/>
  <c r="U184" i="29"/>
  <c r="AD130" i="29"/>
  <c r="AE130" i="29"/>
  <c r="AS129" i="29" a="1"/>
  <c r="AS129" i="29" s="1"/>
  <c r="U130" i="29"/>
  <c r="AC79" i="29"/>
  <c r="AG79" i="29" s="1"/>
  <c r="AH79" i="29" s="1"/>
  <c r="AJ12" i="29"/>
  <c r="AN12" i="29"/>
  <c r="X13" i="29" s="1"/>
  <c r="AC2668" i="29" a="1"/>
  <c r="AC2614" i="29" a="1"/>
  <c r="AC2560" i="29" a="1"/>
  <c r="AC2506" i="29" a="1"/>
  <c r="AC2452" i="29" a="1"/>
  <c r="AC2398" i="29" a="1"/>
  <c r="AC2344" i="29" a="1"/>
  <c r="AC2290" i="29" a="1"/>
  <c r="Y2254" i="29" a="1"/>
  <c r="AO2253" i="29" a="1"/>
  <c r="AC2182" i="29" a="1"/>
  <c r="AC2128" i="29" a="1"/>
  <c r="AC2074" i="29" a="1"/>
  <c r="AC2020" i="29" a="1"/>
  <c r="AC1966" i="29" a="1"/>
  <c r="AC1912" i="29" a="1"/>
  <c r="AC1858" i="29" a="1"/>
  <c r="AC1804" i="29" a="1"/>
  <c r="AC1750" i="29" a="1"/>
  <c r="AC1696" i="29" a="1"/>
  <c r="AC1642" i="29" a="1"/>
  <c r="AC1588" i="29" a="1"/>
  <c r="AC1534" i="29" a="1"/>
  <c r="AC1480" i="29" a="1"/>
  <c r="AC1426" i="29" a="1"/>
  <c r="AC1372" i="29" a="1"/>
  <c r="AC1318" i="29" a="1"/>
  <c r="AC1264" i="29" a="1"/>
  <c r="AC1210" i="29" a="1"/>
  <c r="AC1156" i="29" a="1"/>
  <c r="AC1102" i="29" a="1"/>
  <c r="AC1048" i="29" a="1"/>
  <c r="AC994" i="29" a="1"/>
  <c r="AC940" i="29" a="1"/>
  <c r="AC886" i="29" a="1"/>
  <c r="AC832" i="29" a="1"/>
  <c r="Y797" i="29" a="1"/>
  <c r="AO796" i="29" a="1"/>
  <c r="AC724" i="29" a="1"/>
  <c r="AC670" i="29" a="1"/>
  <c r="AC616" i="29" a="1"/>
  <c r="AC562" i="29" a="1"/>
  <c r="AC508" i="29" a="1"/>
  <c r="AC454" i="29" a="1"/>
  <c r="AC400" i="29" a="1"/>
  <c r="AC346" i="29" a="1"/>
  <c r="AC292" i="29" a="1"/>
  <c r="AC238" i="29" a="1"/>
  <c r="AC184" i="29" a="1"/>
  <c r="AC130" i="29" a="1"/>
  <c r="AF13" i="29" a="1"/>
  <c r="AP797" i="29" a="1"/>
  <c r="AR797" i="29" a="1"/>
  <c r="AQ797" i="29" a="1"/>
  <c r="AQ2254" i="29" a="1"/>
  <c r="AP2254" i="29" a="1"/>
  <c r="AR2254" i="29" a="1"/>
  <c r="AC2668" i="29" l="1"/>
  <c r="AG2668" i="29" s="1"/>
  <c r="AH2668" i="29" s="1"/>
  <c r="AC2614" i="29"/>
  <c r="AG2614" i="29" s="1"/>
  <c r="AH2614" i="29" s="1"/>
  <c r="AC2560" i="29"/>
  <c r="AG2560" i="29" s="1"/>
  <c r="AH2560" i="29" s="1"/>
  <c r="AC2506" i="29"/>
  <c r="AG2506" i="29" s="1"/>
  <c r="AH2506" i="29" s="1"/>
  <c r="AC2452" i="29"/>
  <c r="AG2452" i="29" s="1"/>
  <c r="AH2452" i="29" s="1"/>
  <c r="AC2398" i="29"/>
  <c r="AG2398" i="29" s="1"/>
  <c r="AH2398" i="29" s="1"/>
  <c r="AC2344" i="29"/>
  <c r="AG2344" i="29" s="1"/>
  <c r="AH2344" i="29" s="1"/>
  <c r="AC2290" i="29"/>
  <c r="AG2290" i="29" s="1"/>
  <c r="AH2290" i="29" s="1"/>
  <c r="AR2254" i="29"/>
  <c r="AP2254" i="29"/>
  <c r="AQ2254" i="29"/>
  <c r="AC2182" i="29"/>
  <c r="AG2182" i="29" s="1"/>
  <c r="AH2182" i="29" s="1"/>
  <c r="AO2253" i="29"/>
  <c r="Y2254" i="29"/>
  <c r="AC2128" i="29"/>
  <c r="AG2128" i="29" s="1"/>
  <c r="AH2128" i="29" s="1"/>
  <c r="AC2074" i="29"/>
  <c r="AG2074" i="29" s="1"/>
  <c r="AH2074" i="29" s="1"/>
  <c r="AC2020" i="29"/>
  <c r="AG2020" i="29" s="1"/>
  <c r="AH2020" i="29" s="1"/>
  <c r="AC1966" i="29"/>
  <c r="AG1966" i="29" s="1"/>
  <c r="AH1966" i="29" s="1"/>
  <c r="AC1912" i="29"/>
  <c r="AG1912" i="29" s="1"/>
  <c r="AH1912" i="29" s="1"/>
  <c r="AC1858" i="29"/>
  <c r="AG1858" i="29" s="1"/>
  <c r="AH1858" i="29" s="1"/>
  <c r="AC1804" i="29"/>
  <c r="AG1804" i="29" s="1"/>
  <c r="AH1804" i="29" s="1"/>
  <c r="AC1750" i="29"/>
  <c r="AG1750" i="29" s="1"/>
  <c r="AH1750" i="29" s="1"/>
  <c r="AC1696" i="29"/>
  <c r="AG1696" i="29" s="1"/>
  <c r="AH1696" i="29" s="1"/>
  <c r="AC1642" i="29"/>
  <c r="AG1642" i="29" s="1"/>
  <c r="AH1642" i="29" s="1"/>
  <c r="AC1588" i="29"/>
  <c r="AG1588" i="29" s="1"/>
  <c r="AH1588" i="29" s="1"/>
  <c r="AC1534" i="29"/>
  <c r="AG1534" i="29" s="1"/>
  <c r="AH1534" i="29" s="1"/>
  <c r="AC1480" i="29"/>
  <c r="AG1480" i="29" s="1"/>
  <c r="AH1480" i="29" s="1"/>
  <c r="AC1426" i="29"/>
  <c r="AG1426" i="29" s="1"/>
  <c r="AH1426" i="29" s="1"/>
  <c r="AC1372" i="29"/>
  <c r="AG1372" i="29" s="1"/>
  <c r="AH1372" i="29" s="1"/>
  <c r="AC1318" i="29"/>
  <c r="AG1318" i="29" s="1"/>
  <c r="AH1318" i="29" s="1"/>
  <c r="AC1264" i="29"/>
  <c r="AG1264" i="29" s="1"/>
  <c r="AH1264" i="29" s="1"/>
  <c r="AC1210" i="29"/>
  <c r="AG1210" i="29" s="1"/>
  <c r="AH1210" i="29" s="1"/>
  <c r="AC1156" i="29"/>
  <c r="AG1156" i="29" s="1"/>
  <c r="AH1156" i="29" s="1"/>
  <c r="AC1102" i="29"/>
  <c r="AG1102" i="29" s="1"/>
  <c r="AH1102" i="29" s="1"/>
  <c r="AC1048" i="29"/>
  <c r="AG1048" i="29" s="1"/>
  <c r="AH1048" i="29" s="1"/>
  <c r="AC994" i="29"/>
  <c r="AG994" i="29" s="1"/>
  <c r="AH994" i="29" s="1"/>
  <c r="AC940" i="29"/>
  <c r="AG940" i="29" s="1"/>
  <c r="AH940" i="29" s="1"/>
  <c r="AC886" i="29"/>
  <c r="AG886" i="29" s="1"/>
  <c r="AH886" i="29" s="1"/>
  <c r="AC832" i="29"/>
  <c r="AG832" i="29" s="1"/>
  <c r="AH832" i="29" s="1"/>
  <c r="AQ797" i="29"/>
  <c r="AR797" i="29"/>
  <c r="AP797" i="29"/>
  <c r="AC724" i="29"/>
  <c r="AG724" i="29" s="1"/>
  <c r="AH724" i="29" s="1"/>
  <c r="AO796" i="29"/>
  <c r="Y797" i="29"/>
  <c r="AC670" i="29"/>
  <c r="AG670" i="29" s="1"/>
  <c r="AH670" i="29" s="1"/>
  <c r="AC616" i="29"/>
  <c r="AG616" i="29" s="1"/>
  <c r="AH616" i="29" s="1"/>
  <c r="AC562" i="29"/>
  <c r="AG562" i="29" s="1"/>
  <c r="AH562" i="29" s="1"/>
  <c r="AC508" i="29"/>
  <c r="AG508" i="29" s="1"/>
  <c r="AH508" i="29" s="1"/>
  <c r="AC454" i="29"/>
  <c r="AG454" i="29" s="1"/>
  <c r="AH454" i="29" s="1"/>
  <c r="AC400" i="29"/>
  <c r="AG400" i="29" s="1"/>
  <c r="AH400" i="29" s="1"/>
  <c r="AC346" i="29"/>
  <c r="AG346" i="29" s="1"/>
  <c r="AH346" i="29" s="1"/>
  <c r="AC292" i="29"/>
  <c r="AG292" i="29" s="1"/>
  <c r="AH292" i="29" s="1"/>
  <c r="AC238" i="29"/>
  <c r="AG238" i="29" s="1"/>
  <c r="AH238" i="29" s="1"/>
  <c r="AC184" i="29"/>
  <c r="AG184" i="29" s="1"/>
  <c r="AH184" i="29" s="1"/>
  <c r="AC130" i="29"/>
  <c r="AG130" i="29" s="1"/>
  <c r="AH130" i="29" s="1"/>
  <c r="AI79" i="29"/>
  <c r="AT79" i="29"/>
  <c r="AU79" i="29" s="1"/>
  <c r="AF13" i="29"/>
  <c r="AK12" i="29"/>
  <c r="AL12" i="29"/>
  <c r="V13" i="29" s="1"/>
  <c r="AM12" i="29"/>
  <c r="W13" i="29" s="1"/>
  <c r="Y2255" i="29" a="1"/>
  <c r="AO2254" i="29" a="1"/>
  <c r="Y798" i="29" a="1"/>
  <c r="AO797" i="29" a="1"/>
  <c r="AE13" i="29" a="1"/>
  <c r="AD13" i="29" a="1"/>
  <c r="AP798" i="29" a="1"/>
  <c r="AQ798" i="29" a="1"/>
  <c r="AR798" i="29" a="1"/>
  <c r="AP2255" i="29" a="1"/>
  <c r="AR2255" i="29" a="1"/>
  <c r="AQ2255" i="29" a="1"/>
  <c r="AI2668" i="29" l="1"/>
  <c r="AT2668" i="29"/>
  <c r="AU2668" i="29" s="1"/>
  <c r="AI2614" i="29"/>
  <c r="AT2614" i="29"/>
  <c r="AU2614" i="29" s="1"/>
  <c r="AT2560" i="29"/>
  <c r="AU2560" i="29" s="1"/>
  <c r="AI2560" i="29"/>
  <c r="AI2506" i="29"/>
  <c r="AT2506" i="29"/>
  <c r="AU2506" i="29" s="1"/>
  <c r="AT2452" i="29"/>
  <c r="AU2452" i="29" s="1"/>
  <c r="AI2452" i="29"/>
  <c r="AI2398" i="29"/>
  <c r="AT2398" i="29"/>
  <c r="AU2398" i="29" s="1"/>
  <c r="AT2344" i="29"/>
  <c r="AU2344" i="29" s="1"/>
  <c r="AI2344" i="29"/>
  <c r="AI2290" i="29"/>
  <c r="AT2290" i="29"/>
  <c r="AU2290" i="29" s="1"/>
  <c r="AQ2255" i="29"/>
  <c r="AR2255" i="29"/>
  <c r="AP2255" i="29"/>
  <c r="AO2254" i="29"/>
  <c r="Y2255" i="29"/>
  <c r="AT2182" i="29"/>
  <c r="AU2182" i="29" s="1"/>
  <c r="AI2182" i="29"/>
  <c r="AI2128" i="29"/>
  <c r="AT2128" i="29"/>
  <c r="AU2128" i="29" s="1"/>
  <c r="AI2074" i="29"/>
  <c r="AT2074" i="29"/>
  <c r="AU2074" i="29" s="1"/>
  <c r="AT2020" i="29"/>
  <c r="AU2020" i="29" s="1"/>
  <c r="AI2020" i="29"/>
  <c r="AT1966" i="29"/>
  <c r="AU1966" i="29" s="1"/>
  <c r="AI1966" i="29"/>
  <c r="AT1912" i="29"/>
  <c r="AU1912" i="29" s="1"/>
  <c r="AI1912" i="29"/>
  <c r="AI1858" i="29"/>
  <c r="AT1858" i="29"/>
  <c r="AU1858" i="29" s="1"/>
  <c r="AI1804" i="29"/>
  <c r="AT1804" i="29"/>
  <c r="AU1804" i="29" s="1"/>
  <c r="AT1750" i="29"/>
  <c r="AU1750" i="29" s="1"/>
  <c r="AI1750" i="29"/>
  <c r="AI1696" i="29"/>
  <c r="AT1696" i="29"/>
  <c r="AU1696" i="29" s="1"/>
  <c r="AI1642" i="29"/>
  <c r="AT1642" i="29"/>
  <c r="AU1642" i="29" s="1"/>
  <c r="AI1588" i="29"/>
  <c r="AT1588" i="29"/>
  <c r="AU1588" i="29" s="1"/>
  <c r="AI1534" i="29"/>
  <c r="AT1534" i="29"/>
  <c r="AU1534" i="29" s="1"/>
  <c r="AI1480" i="29"/>
  <c r="AT1480" i="29"/>
  <c r="AU1480" i="29" s="1"/>
  <c r="AI1426" i="29"/>
  <c r="AT1426" i="29"/>
  <c r="AU1426" i="29" s="1"/>
  <c r="AI1372" i="29"/>
  <c r="AT1372" i="29"/>
  <c r="AU1372" i="29" s="1"/>
  <c r="AT1318" i="29"/>
  <c r="AU1318" i="29" s="1"/>
  <c r="AI1318" i="29"/>
  <c r="AI1264" i="29"/>
  <c r="AT1264" i="29"/>
  <c r="AU1264" i="29" s="1"/>
  <c r="AI1210" i="29"/>
  <c r="AT1210" i="29"/>
  <c r="AU1210" i="29" s="1"/>
  <c r="AT1156" i="29"/>
  <c r="AU1156" i="29" s="1"/>
  <c r="AI1156" i="29"/>
  <c r="AI1102" i="29"/>
  <c r="AT1102" i="29"/>
  <c r="AU1102" i="29" s="1"/>
  <c r="AI1048" i="29"/>
  <c r="AT1048" i="29"/>
  <c r="AU1048" i="29" s="1"/>
  <c r="AI994" i="29"/>
  <c r="AT994" i="29"/>
  <c r="AU994" i="29" s="1"/>
  <c r="AI940" i="29"/>
  <c r="AT940" i="29"/>
  <c r="AU940" i="29" s="1"/>
  <c r="AI886" i="29"/>
  <c r="AT886" i="29"/>
  <c r="AU886" i="29" s="1"/>
  <c r="AI832" i="29"/>
  <c r="AT832" i="29"/>
  <c r="AU832" i="29" s="1"/>
  <c r="AR798" i="29"/>
  <c r="AQ798" i="29"/>
  <c r="AP798" i="29"/>
  <c r="AO797" i="29"/>
  <c r="Y798" i="29"/>
  <c r="AI724" i="29"/>
  <c r="AT724" i="29"/>
  <c r="AU724" i="29" s="1"/>
  <c r="AI670" i="29"/>
  <c r="AT670" i="29"/>
  <c r="AU670" i="29" s="1"/>
  <c r="AI616" i="29"/>
  <c r="AT616" i="29"/>
  <c r="AU616" i="29" s="1"/>
  <c r="AI562" i="29"/>
  <c r="AT562" i="29"/>
  <c r="AU562" i="29" s="1"/>
  <c r="AT508" i="29"/>
  <c r="AU508" i="29" s="1"/>
  <c r="AI508" i="29"/>
  <c r="AI454" i="29"/>
  <c r="AT454" i="29"/>
  <c r="AU454" i="29" s="1"/>
  <c r="AT400" i="29"/>
  <c r="AU400" i="29" s="1"/>
  <c r="AI400" i="29"/>
  <c r="AI346" i="29"/>
  <c r="AT346" i="29"/>
  <c r="AU346" i="29" s="1"/>
  <c r="AI292" i="29"/>
  <c r="AT292" i="29"/>
  <c r="AU292" i="29" s="1"/>
  <c r="AI238" i="29"/>
  <c r="AT238" i="29"/>
  <c r="AU238" i="29" s="1"/>
  <c r="AI184" i="29"/>
  <c r="AT184" i="29"/>
  <c r="AU184" i="29" s="1"/>
  <c r="AT130" i="29"/>
  <c r="AU130" i="29" s="1"/>
  <c r="AI130" i="29"/>
  <c r="AJ79" i="29"/>
  <c r="AN79" i="29"/>
  <c r="X80" i="29" s="1"/>
  <c r="AD13" i="29"/>
  <c r="AE13" i="29"/>
  <c r="AS12" i="29" a="1"/>
  <c r="AS12" i="29" s="1"/>
  <c r="U13" i="29"/>
  <c r="Y2256" i="29" a="1"/>
  <c r="AO2255" i="29" a="1"/>
  <c r="Y799" i="29" a="1"/>
  <c r="AO798" i="29" a="1"/>
  <c r="AF80" i="29" a="1"/>
  <c r="AC13" i="29" a="1"/>
  <c r="AO14" i="29" a="1"/>
  <c r="AQ799" i="29" a="1"/>
  <c r="AR799" i="29" a="1"/>
  <c r="AP799" i="29" a="1"/>
  <c r="AQ2256" i="29" a="1"/>
  <c r="AR2256" i="29" a="1"/>
  <c r="AP2256" i="29" a="1"/>
  <c r="AN2668" i="29" l="1"/>
  <c r="X2669" i="29" s="1"/>
  <c r="AJ2668" i="29"/>
  <c r="AN2614" i="29"/>
  <c r="X2615" i="29" s="1"/>
  <c r="AJ2614" i="29"/>
  <c r="AN2560" i="29"/>
  <c r="X2561" i="29" s="1"/>
  <c r="AJ2560" i="29"/>
  <c r="AN2506" i="29"/>
  <c r="X2507" i="29" s="1"/>
  <c r="AJ2506" i="29"/>
  <c r="AN2452" i="29"/>
  <c r="X2453" i="29" s="1"/>
  <c r="AJ2452" i="29"/>
  <c r="AN2398" i="29"/>
  <c r="X2399" i="29" s="1"/>
  <c r="AJ2398" i="29"/>
  <c r="AN2344" i="29"/>
  <c r="X2345" i="29" s="1"/>
  <c r="AJ2344" i="29"/>
  <c r="AN2290" i="29"/>
  <c r="X2291" i="29" s="1"/>
  <c r="AJ2290" i="29"/>
  <c r="AP2256" i="29"/>
  <c r="AR2256" i="29"/>
  <c r="AQ2256" i="29"/>
  <c r="AO2255" i="29"/>
  <c r="Y2256" i="29"/>
  <c r="AJ2182" i="29"/>
  <c r="AN2182" i="29"/>
  <c r="X2183" i="29" s="1"/>
  <c r="AN2128" i="29"/>
  <c r="X2129" i="29" s="1"/>
  <c r="AJ2128" i="29"/>
  <c r="AJ2074" i="29"/>
  <c r="AN2074" i="29"/>
  <c r="X2075" i="29" s="1"/>
  <c r="AJ2020" i="29"/>
  <c r="AN2020" i="29"/>
  <c r="X2021" i="29" s="1"/>
  <c r="AJ1966" i="29"/>
  <c r="AN1966" i="29"/>
  <c r="X1967" i="29" s="1"/>
  <c r="AN1912" i="29"/>
  <c r="X1913" i="29" s="1"/>
  <c r="AJ1912" i="29"/>
  <c r="AN1858" i="29"/>
  <c r="X1859" i="29" s="1"/>
  <c r="AJ1858" i="29"/>
  <c r="AJ1804" i="29"/>
  <c r="AN1804" i="29"/>
  <c r="X1805" i="29" s="1"/>
  <c r="AN1750" i="29"/>
  <c r="X1751" i="29" s="1"/>
  <c r="AJ1750" i="29"/>
  <c r="AJ1696" i="29"/>
  <c r="AN1696" i="29"/>
  <c r="X1697" i="29" s="1"/>
  <c r="AN1642" i="29"/>
  <c r="X1643" i="29" s="1"/>
  <c r="AJ1642" i="29"/>
  <c r="AN1588" i="29"/>
  <c r="X1589" i="29" s="1"/>
  <c r="AJ1588" i="29"/>
  <c r="AN1534" i="29"/>
  <c r="X1535" i="29" s="1"/>
  <c r="AJ1534" i="29"/>
  <c r="AJ1480" i="29"/>
  <c r="AN1480" i="29"/>
  <c r="X1481" i="29" s="1"/>
  <c r="AN1426" i="29"/>
  <c r="X1427" i="29" s="1"/>
  <c r="AJ1426" i="29"/>
  <c r="AN1372" i="29"/>
  <c r="X1373" i="29" s="1"/>
  <c r="AJ1372" i="29"/>
  <c r="AN1318" i="29"/>
  <c r="X1319" i="29" s="1"/>
  <c r="AJ1318" i="29"/>
  <c r="AJ1264" i="29"/>
  <c r="AN1264" i="29"/>
  <c r="X1265" i="29" s="1"/>
  <c r="AJ1210" i="29"/>
  <c r="AN1210" i="29"/>
  <c r="X1211" i="29" s="1"/>
  <c r="AN1156" i="29"/>
  <c r="X1157" i="29" s="1"/>
  <c r="AJ1156" i="29"/>
  <c r="AJ1102" i="29"/>
  <c r="AN1102" i="29"/>
  <c r="X1103" i="29" s="1"/>
  <c r="AN1048" i="29"/>
  <c r="X1049" i="29" s="1"/>
  <c r="AJ1048" i="29"/>
  <c r="AN994" i="29"/>
  <c r="X995" i="29" s="1"/>
  <c r="AJ994" i="29"/>
  <c r="AN940" i="29"/>
  <c r="X941" i="29" s="1"/>
  <c r="AJ940" i="29"/>
  <c r="AN886" i="29"/>
  <c r="X887" i="29" s="1"/>
  <c r="AJ886" i="29"/>
  <c r="AN832" i="29"/>
  <c r="X833" i="29" s="1"/>
  <c r="AJ832" i="29"/>
  <c r="AP799" i="29"/>
  <c r="AR799" i="29"/>
  <c r="AQ799" i="29"/>
  <c r="AO798" i="29"/>
  <c r="Y799" i="29"/>
  <c r="AJ724" i="29"/>
  <c r="AN724" i="29"/>
  <c r="X725" i="29" s="1"/>
  <c r="AJ670" i="29"/>
  <c r="AN670" i="29"/>
  <c r="X671" i="29" s="1"/>
  <c r="AN616" i="29"/>
  <c r="X617" i="29" s="1"/>
  <c r="AJ616" i="29"/>
  <c r="AJ562" i="29"/>
  <c r="AN562" i="29"/>
  <c r="X563" i="29" s="1"/>
  <c r="AN508" i="29"/>
  <c r="X509" i="29" s="1"/>
  <c r="AJ508" i="29"/>
  <c r="AJ454" i="29"/>
  <c r="AN454" i="29"/>
  <c r="X455" i="29" s="1"/>
  <c r="AN400" i="29"/>
  <c r="X401" i="29" s="1"/>
  <c r="AJ400" i="29"/>
  <c r="AN346" i="29"/>
  <c r="X347" i="29" s="1"/>
  <c r="AJ346" i="29"/>
  <c r="AN292" i="29"/>
  <c r="X293" i="29" s="1"/>
  <c r="AJ292" i="29"/>
  <c r="AN238" i="29"/>
  <c r="X239" i="29" s="1"/>
  <c r="AJ238" i="29"/>
  <c r="AJ184" i="29"/>
  <c r="AN184" i="29"/>
  <c r="X185" i="29" s="1"/>
  <c r="AN130" i="29"/>
  <c r="X131" i="29" s="1"/>
  <c r="AJ130" i="29"/>
  <c r="AF80" i="29"/>
  <c r="AL79" i="29"/>
  <c r="V80" i="29" s="1"/>
  <c r="AM79" i="29"/>
  <c r="W80" i="29" s="1"/>
  <c r="AK79" i="29"/>
  <c r="AC13" i="29"/>
  <c r="AG13" i="29" s="1"/>
  <c r="AH13" i="29" s="1"/>
  <c r="AO14" i="29"/>
  <c r="AF2669" i="29" a="1"/>
  <c r="AF2615" i="29" a="1"/>
  <c r="AF2561" i="29" a="1"/>
  <c r="AF2507" i="29" a="1"/>
  <c r="AF2453" i="29" a="1"/>
  <c r="AF2399" i="29" a="1"/>
  <c r="AF2345" i="29" a="1"/>
  <c r="AF2291" i="29" a="1"/>
  <c r="Y2257" i="29" a="1"/>
  <c r="AO2256" i="29" a="1"/>
  <c r="AF2183" i="29" a="1"/>
  <c r="AF2129" i="29" a="1"/>
  <c r="AF2075" i="29" a="1"/>
  <c r="AF2021" i="29" a="1"/>
  <c r="AF1967" i="29" a="1"/>
  <c r="AF1913" i="29" a="1"/>
  <c r="AF1859" i="29" a="1"/>
  <c r="AF1805" i="29" a="1"/>
  <c r="AF1751" i="29" a="1"/>
  <c r="AF1697" i="29" a="1"/>
  <c r="AF1643" i="29" a="1"/>
  <c r="AF1589" i="29" a="1"/>
  <c r="AF1535" i="29" a="1"/>
  <c r="AF1481" i="29" a="1"/>
  <c r="AF1427" i="29" a="1"/>
  <c r="AF1373" i="29" a="1"/>
  <c r="AF1319" i="29" a="1"/>
  <c r="AF1265" i="29" a="1"/>
  <c r="AF1211" i="29" a="1"/>
  <c r="AF1157" i="29" a="1"/>
  <c r="AF1103" i="29" a="1"/>
  <c r="AF1049" i="29" a="1"/>
  <c r="AF995" i="29" a="1"/>
  <c r="AF941" i="29" a="1"/>
  <c r="AF887" i="29" a="1"/>
  <c r="AF833" i="29" a="1"/>
  <c r="Y800" i="29" a="1"/>
  <c r="AO799" i="29" a="1"/>
  <c r="AF725" i="29" a="1"/>
  <c r="AF671" i="29" a="1"/>
  <c r="AF617" i="29" a="1"/>
  <c r="AF563" i="29" a="1"/>
  <c r="AF509" i="29" a="1"/>
  <c r="AF455" i="29" a="1"/>
  <c r="AF401" i="29" a="1"/>
  <c r="AF347" i="29" a="1"/>
  <c r="AF293" i="29" a="1"/>
  <c r="AF239" i="29" a="1"/>
  <c r="AF185" i="29" a="1"/>
  <c r="AF131" i="29" a="1"/>
  <c r="AD80" i="29" a="1"/>
  <c r="AE80" i="29" a="1"/>
  <c r="AP14" i="29" a="1"/>
  <c r="AR800" i="29" a="1"/>
  <c r="AP800" i="29" a="1"/>
  <c r="AQ800" i="29" a="1"/>
  <c r="AP2257" i="29" a="1"/>
  <c r="AQ2257" i="29" a="1"/>
  <c r="AR2257" i="29" a="1"/>
  <c r="AF2669" i="29" l="1"/>
  <c r="AL2668" i="29"/>
  <c r="V2669" i="29" s="1"/>
  <c r="AK2668" i="29"/>
  <c r="AM2668" i="29"/>
  <c r="W2669" i="29" s="1"/>
  <c r="AF2615" i="29"/>
  <c r="AM2614" i="29"/>
  <c r="W2615" i="29" s="1"/>
  <c r="AL2614" i="29"/>
  <c r="V2615" i="29" s="1"/>
  <c r="AK2614" i="29"/>
  <c r="AF2561" i="29"/>
  <c r="AL2560" i="29"/>
  <c r="V2561" i="29" s="1"/>
  <c r="AM2560" i="29"/>
  <c r="W2561" i="29" s="1"/>
  <c r="AK2560" i="29"/>
  <c r="AF2507" i="29"/>
  <c r="AL2506" i="29"/>
  <c r="V2507" i="29" s="1"/>
  <c r="AK2506" i="29"/>
  <c r="AM2506" i="29"/>
  <c r="W2507" i="29" s="1"/>
  <c r="AF2453" i="29"/>
  <c r="AL2452" i="29"/>
  <c r="V2453" i="29" s="1"/>
  <c r="AK2452" i="29"/>
  <c r="AM2452" i="29"/>
  <c r="W2453" i="29" s="1"/>
  <c r="AF2399" i="29"/>
  <c r="AK2398" i="29"/>
  <c r="AM2398" i="29"/>
  <c r="W2399" i="29" s="1"/>
  <c r="AL2398" i="29"/>
  <c r="V2399" i="29" s="1"/>
  <c r="AF2345" i="29"/>
  <c r="AL2344" i="29"/>
  <c r="V2345" i="29" s="1"/>
  <c r="AK2344" i="29"/>
  <c r="AM2344" i="29"/>
  <c r="W2345" i="29" s="1"/>
  <c r="AF2291" i="29"/>
  <c r="AM2290" i="29"/>
  <c r="W2291" i="29" s="1"/>
  <c r="AL2290" i="29"/>
  <c r="V2291" i="29" s="1"/>
  <c r="AK2290" i="29"/>
  <c r="AR2257" i="29"/>
  <c r="AQ2257" i="29"/>
  <c r="AP2257" i="29"/>
  <c r="AF2183" i="29"/>
  <c r="AO2256" i="29"/>
  <c r="Y2257" i="29"/>
  <c r="AM2182" i="29"/>
  <c r="W2183" i="29" s="1"/>
  <c r="AL2182" i="29"/>
  <c r="V2183" i="29" s="1"/>
  <c r="AK2182" i="29"/>
  <c r="AF2129" i="29"/>
  <c r="AL2128" i="29"/>
  <c r="V2129" i="29" s="1"/>
  <c r="AM2128" i="29"/>
  <c r="W2129" i="29" s="1"/>
  <c r="AK2128" i="29"/>
  <c r="AF2075" i="29"/>
  <c r="AM2074" i="29"/>
  <c r="W2075" i="29" s="1"/>
  <c r="AL2074" i="29"/>
  <c r="V2075" i="29" s="1"/>
  <c r="AK2074" i="29"/>
  <c r="AF2021" i="29"/>
  <c r="AL2020" i="29"/>
  <c r="V2021" i="29" s="1"/>
  <c r="AK2020" i="29"/>
  <c r="AM2020" i="29"/>
  <c r="W2021" i="29" s="1"/>
  <c r="AF1967" i="29"/>
  <c r="AK1966" i="29"/>
  <c r="AM1966" i="29"/>
  <c r="W1967" i="29" s="1"/>
  <c r="AL1966" i="29"/>
  <c r="V1967" i="29" s="1"/>
  <c r="AF1913" i="29"/>
  <c r="AL1912" i="29"/>
  <c r="V1913" i="29" s="1"/>
  <c r="AK1912" i="29"/>
  <c r="AM1912" i="29"/>
  <c r="W1913" i="29" s="1"/>
  <c r="AF1859" i="29"/>
  <c r="AK1858" i="29"/>
  <c r="AM1858" i="29"/>
  <c r="W1859" i="29" s="1"/>
  <c r="AL1858" i="29"/>
  <c r="V1859" i="29" s="1"/>
  <c r="AF1805" i="29"/>
  <c r="AL1804" i="29"/>
  <c r="V1805" i="29" s="1"/>
  <c r="AK1804" i="29"/>
  <c r="AM1804" i="29"/>
  <c r="W1805" i="29" s="1"/>
  <c r="AF1751" i="29"/>
  <c r="AL1750" i="29"/>
  <c r="V1751" i="29" s="1"/>
  <c r="AM1750" i="29"/>
  <c r="W1751" i="29" s="1"/>
  <c r="AK1750" i="29"/>
  <c r="AF1697" i="29"/>
  <c r="AL1696" i="29"/>
  <c r="V1697" i="29" s="1"/>
  <c r="AK1696" i="29"/>
  <c r="AM1696" i="29"/>
  <c r="W1697" i="29" s="1"/>
  <c r="AF1643" i="29"/>
  <c r="AM1642" i="29"/>
  <c r="W1643" i="29" s="1"/>
  <c r="AL1642" i="29"/>
  <c r="V1643" i="29" s="1"/>
  <c r="AK1642" i="29"/>
  <c r="AF1589" i="29"/>
  <c r="AM1588" i="29"/>
  <c r="W1589" i="29" s="1"/>
  <c r="AL1588" i="29"/>
  <c r="V1589" i="29" s="1"/>
  <c r="AK1588" i="29"/>
  <c r="AF1535" i="29"/>
  <c r="AL1534" i="29"/>
  <c r="V1535" i="29" s="1"/>
  <c r="AK1534" i="29"/>
  <c r="AM1534" i="29"/>
  <c r="W1535" i="29" s="1"/>
  <c r="AF1481" i="29"/>
  <c r="AM1480" i="29"/>
  <c r="W1481" i="29" s="1"/>
  <c r="AL1480" i="29"/>
  <c r="V1481" i="29" s="1"/>
  <c r="AK1480" i="29"/>
  <c r="AF1427" i="29"/>
  <c r="AL1426" i="29"/>
  <c r="V1427" i="29" s="1"/>
  <c r="AM1426" i="29"/>
  <c r="W1427" i="29" s="1"/>
  <c r="AK1426" i="29"/>
  <c r="AF1373" i="29"/>
  <c r="AK1372" i="29"/>
  <c r="AM1372" i="29"/>
  <c r="W1373" i="29" s="1"/>
  <c r="AL1372" i="29"/>
  <c r="V1373" i="29" s="1"/>
  <c r="AF1319" i="29"/>
  <c r="AL1318" i="29"/>
  <c r="V1319" i="29" s="1"/>
  <c r="AK1318" i="29"/>
  <c r="AM1318" i="29"/>
  <c r="W1319" i="29" s="1"/>
  <c r="AF1265" i="29"/>
  <c r="AL1264" i="29"/>
  <c r="V1265" i="29" s="1"/>
  <c r="AK1264" i="29"/>
  <c r="AM1264" i="29"/>
  <c r="W1265" i="29" s="1"/>
  <c r="AF1211" i="29"/>
  <c r="AL1210" i="29"/>
  <c r="V1211" i="29" s="1"/>
  <c r="AM1210" i="29"/>
  <c r="W1211" i="29" s="1"/>
  <c r="AK1210" i="29"/>
  <c r="AF1157" i="29"/>
  <c r="AL1156" i="29"/>
  <c r="V1157" i="29" s="1"/>
  <c r="AK1156" i="29"/>
  <c r="AM1156" i="29"/>
  <c r="W1157" i="29" s="1"/>
  <c r="AF1103" i="29"/>
  <c r="AM1102" i="29"/>
  <c r="W1103" i="29" s="1"/>
  <c r="AL1102" i="29"/>
  <c r="V1103" i="29" s="1"/>
  <c r="AK1102" i="29"/>
  <c r="AF1049" i="29"/>
  <c r="AM1048" i="29"/>
  <c r="W1049" i="29" s="1"/>
  <c r="AL1048" i="29"/>
  <c r="V1049" i="29" s="1"/>
  <c r="AK1048" i="29"/>
  <c r="AF995" i="29"/>
  <c r="AM994" i="29"/>
  <c r="W995" i="29" s="1"/>
  <c r="AL994" i="29"/>
  <c r="V995" i="29" s="1"/>
  <c r="AK994" i="29"/>
  <c r="AF941" i="29"/>
  <c r="AM940" i="29"/>
  <c r="W941" i="29" s="1"/>
  <c r="AL940" i="29"/>
  <c r="V941" i="29" s="1"/>
  <c r="AK940" i="29"/>
  <c r="AF887" i="29"/>
  <c r="AK886" i="29"/>
  <c r="AM886" i="29"/>
  <c r="W887" i="29" s="1"/>
  <c r="AL886" i="29"/>
  <c r="V887" i="29" s="1"/>
  <c r="AF833" i="29"/>
  <c r="AM832" i="29"/>
  <c r="W833" i="29" s="1"/>
  <c r="AL832" i="29"/>
  <c r="V833" i="29" s="1"/>
  <c r="AK832" i="29"/>
  <c r="AQ800" i="29"/>
  <c r="AP800" i="29"/>
  <c r="AR800" i="29"/>
  <c r="AF725" i="29"/>
  <c r="AO799" i="29"/>
  <c r="Y800" i="29"/>
  <c r="AK724" i="29"/>
  <c r="AM724" i="29"/>
  <c r="W725" i="29" s="1"/>
  <c r="AL724" i="29"/>
  <c r="V725" i="29" s="1"/>
  <c r="AF671" i="29"/>
  <c r="AL670" i="29"/>
  <c r="V671" i="29" s="1"/>
  <c r="AK670" i="29"/>
  <c r="AM670" i="29"/>
  <c r="W671" i="29" s="1"/>
  <c r="AF617" i="29"/>
  <c r="AL616" i="29"/>
  <c r="V617" i="29" s="1"/>
  <c r="AM616" i="29"/>
  <c r="W617" i="29" s="1"/>
  <c r="AK616" i="29"/>
  <c r="AF563" i="29"/>
  <c r="AL562" i="29"/>
  <c r="V563" i="29" s="1"/>
  <c r="AK562" i="29"/>
  <c r="AM562" i="29"/>
  <c r="W563" i="29" s="1"/>
  <c r="AF509" i="29"/>
  <c r="AL508" i="29"/>
  <c r="V509" i="29" s="1"/>
  <c r="AM508" i="29"/>
  <c r="W509" i="29" s="1"/>
  <c r="AK508" i="29"/>
  <c r="AF455" i="29"/>
  <c r="AM454" i="29"/>
  <c r="W455" i="29" s="1"/>
  <c r="AL454" i="29"/>
  <c r="V455" i="29" s="1"/>
  <c r="AK454" i="29"/>
  <c r="AF401" i="29"/>
  <c r="AL400" i="29"/>
  <c r="V401" i="29" s="1"/>
  <c r="AM400" i="29"/>
  <c r="W401" i="29" s="1"/>
  <c r="AK400" i="29"/>
  <c r="AF347" i="29"/>
  <c r="AL346" i="29"/>
  <c r="V347" i="29" s="1"/>
  <c r="AK346" i="29"/>
  <c r="AM346" i="29"/>
  <c r="W347" i="29" s="1"/>
  <c r="AF293" i="29"/>
  <c r="AL292" i="29"/>
  <c r="V293" i="29" s="1"/>
  <c r="AK292" i="29"/>
  <c r="AM292" i="29"/>
  <c r="W293" i="29" s="1"/>
  <c r="AF239" i="29"/>
  <c r="AM238" i="29"/>
  <c r="W239" i="29" s="1"/>
  <c r="AL238" i="29"/>
  <c r="V239" i="29" s="1"/>
  <c r="AK238" i="29"/>
  <c r="AF185" i="29"/>
  <c r="AL184" i="29"/>
  <c r="V185" i="29" s="1"/>
  <c r="AK184" i="29"/>
  <c r="AM184" i="29"/>
  <c r="W185" i="29" s="1"/>
  <c r="AF131" i="29"/>
  <c r="AL130" i="29"/>
  <c r="V131" i="29" s="1"/>
  <c r="AM130" i="29"/>
  <c r="W131" i="29" s="1"/>
  <c r="AK130" i="29"/>
  <c r="AE80" i="29"/>
  <c r="AD80" i="29"/>
  <c r="AS79" i="29" a="1"/>
  <c r="AS79" i="29" s="1"/>
  <c r="U80" i="29"/>
  <c r="AP14" i="29"/>
  <c r="AE2669" i="29" a="1"/>
  <c r="AD2669" i="29" a="1"/>
  <c r="AE2615" i="29" a="1"/>
  <c r="AD2615" i="29" a="1"/>
  <c r="AD2561" i="29" a="1"/>
  <c r="AE2561" i="29" a="1"/>
  <c r="AD2507" i="29" a="1"/>
  <c r="AE2507" i="29" a="1"/>
  <c r="AE2453" i="29" a="1"/>
  <c r="AD2453" i="29" a="1"/>
  <c r="AE2399" i="29" a="1"/>
  <c r="AD2399" i="29" a="1"/>
  <c r="AD2345" i="29" a="1"/>
  <c r="AE2345" i="29" a="1"/>
  <c r="AE2291" i="29" a="1"/>
  <c r="AD2291" i="29" a="1"/>
  <c r="AD2183" i="29" a="1"/>
  <c r="Y2258" i="29" a="1"/>
  <c r="AO2257" i="29" a="1"/>
  <c r="AE2183" i="29" a="1"/>
  <c r="AD2129" i="29" a="1"/>
  <c r="AE2129" i="29" a="1"/>
  <c r="AE2075" i="29" a="1"/>
  <c r="AD2075" i="29" a="1"/>
  <c r="AE2021" i="29" a="1"/>
  <c r="AD2021" i="29" a="1"/>
  <c r="AD1967" i="29" a="1"/>
  <c r="AE1967" i="29" a="1"/>
  <c r="AE1913" i="29" a="1"/>
  <c r="AD1913" i="29" a="1"/>
  <c r="AE1859" i="29" a="1"/>
  <c r="AD1859" i="29" a="1"/>
  <c r="AD1805" i="29" a="1"/>
  <c r="AE1805" i="29" a="1"/>
  <c r="AD1751" i="29" a="1"/>
  <c r="AE1751" i="29" a="1"/>
  <c r="AE1697" i="29" a="1"/>
  <c r="AD1697" i="29" a="1"/>
  <c r="AE1643" i="29" a="1"/>
  <c r="AD1643" i="29" a="1"/>
  <c r="AE1589" i="29" a="1"/>
  <c r="AD1589" i="29" a="1"/>
  <c r="AD1535" i="29" a="1"/>
  <c r="AE1535" i="29" a="1"/>
  <c r="AE1481" i="29" a="1"/>
  <c r="AD1481" i="29" a="1"/>
  <c r="AD1427" i="29" a="1"/>
  <c r="AE1427" i="29" a="1"/>
  <c r="AD1373" i="29" a="1"/>
  <c r="AE1373" i="29" a="1"/>
  <c r="AD1319" i="29" a="1"/>
  <c r="AE1319" i="29" a="1"/>
  <c r="AD1265" i="29" a="1"/>
  <c r="AE1265" i="29" a="1"/>
  <c r="AD1211" i="29" a="1"/>
  <c r="AE1211" i="29" a="1"/>
  <c r="AD1157" i="29" a="1"/>
  <c r="AE1157" i="29" a="1"/>
  <c r="AE1103" i="29" a="1"/>
  <c r="AD1103" i="29" a="1"/>
  <c r="AE1049" i="29" a="1"/>
  <c r="AD1049" i="29" a="1"/>
  <c r="AE995" i="29" a="1"/>
  <c r="AD995" i="29" a="1"/>
  <c r="AE941" i="29" a="1"/>
  <c r="AD941" i="29" a="1"/>
  <c r="AE887" i="29" a="1"/>
  <c r="AD887" i="29" a="1"/>
  <c r="AD833" i="29" a="1"/>
  <c r="AE833" i="29" a="1"/>
  <c r="AE725" i="29" a="1"/>
  <c r="Y801" i="29" a="1"/>
  <c r="AO800" i="29" a="1"/>
  <c r="AD725" i="29" a="1"/>
  <c r="AD671" i="29" a="1"/>
  <c r="AE671" i="29" a="1"/>
  <c r="AD617" i="29" a="1"/>
  <c r="AE617" i="29" a="1"/>
  <c r="AE563" i="29" a="1"/>
  <c r="AD563" i="29" a="1"/>
  <c r="AD509" i="29" a="1"/>
  <c r="AE509" i="29" a="1"/>
  <c r="AE455" i="29" a="1"/>
  <c r="AD455" i="29" a="1"/>
  <c r="AD401" i="29" a="1"/>
  <c r="AE401" i="29" a="1"/>
  <c r="AD347" i="29" a="1"/>
  <c r="AE347" i="29" a="1"/>
  <c r="AD293" i="29" a="1"/>
  <c r="AE293" i="29" a="1"/>
  <c r="AE239" i="29" a="1"/>
  <c r="AD239" i="29" a="1"/>
  <c r="AD185" i="29" a="1"/>
  <c r="AE185" i="29" a="1"/>
  <c r="AD131" i="29" a="1"/>
  <c r="AE131" i="29" a="1"/>
  <c r="AC80" i="29" a="1"/>
  <c r="AQ14" i="29" a="1"/>
  <c r="AP801" i="29" a="1"/>
  <c r="AQ801" i="29" a="1"/>
  <c r="AR801" i="29" a="1"/>
  <c r="AP2258" i="29" a="1"/>
  <c r="AQ2258" i="29" a="1"/>
  <c r="AR2258" i="29" a="1"/>
  <c r="AD2669" i="29" l="1"/>
  <c r="AE2669" i="29"/>
  <c r="AS2668" i="29" a="1"/>
  <c r="AS2668" i="29" s="1"/>
  <c r="U2669" i="29"/>
  <c r="AD2615" i="29"/>
  <c r="AE2615" i="29"/>
  <c r="AS2614" i="29" a="1"/>
  <c r="AS2614" i="29" s="1"/>
  <c r="U2615" i="29"/>
  <c r="AE2561" i="29"/>
  <c r="AD2561" i="29"/>
  <c r="AS2560" i="29" a="1"/>
  <c r="AS2560" i="29" s="1"/>
  <c r="U2561" i="29"/>
  <c r="AE2507" i="29"/>
  <c r="AD2507" i="29"/>
  <c r="AS2506" i="29" a="1"/>
  <c r="AS2506" i="29" s="1"/>
  <c r="U2507" i="29"/>
  <c r="AD2453" i="29"/>
  <c r="AE2453" i="29"/>
  <c r="AS2452" i="29" a="1"/>
  <c r="AS2452" i="29" s="1"/>
  <c r="U2453" i="29"/>
  <c r="AD2399" i="29"/>
  <c r="AE2399" i="29"/>
  <c r="AS2398" i="29" a="1"/>
  <c r="AS2398" i="29" s="1"/>
  <c r="U2399" i="29"/>
  <c r="AE2345" i="29"/>
  <c r="AD2345" i="29"/>
  <c r="AS2344" i="29" a="1"/>
  <c r="AS2344" i="29" s="1"/>
  <c r="U2345" i="29"/>
  <c r="AD2291" i="29"/>
  <c r="AE2291" i="29"/>
  <c r="AS2290" i="29" a="1"/>
  <c r="AS2290" i="29" s="1"/>
  <c r="U2291" i="29"/>
  <c r="AR2258" i="29"/>
  <c r="AQ2258" i="29"/>
  <c r="AP2258" i="29"/>
  <c r="AE2183" i="29"/>
  <c r="AO2257" i="29"/>
  <c r="Y2258" i="29"/>
  <c r="AD2183" i="29"/>
  <c r="AS2182" i="29" a="1"/>
  <c r="AS2182" i="29" s="1"/>
  <c r="U2183" i="29"/>
  <c r="AE2129" i="29"/>
  <c r="AD2129" i="29"/>
  <c r="AS2128" i="29" a="1"/>
  <c r="AS2128" i="29" s="1"/>
  <c r="U2129" i="29"/>
  <c r="AD2075" i="29"/>
  <c r="AE2075" i="29"/>
  <c r="AS2074" i="29" a="1"/>
  <c r="AS2074" i="29" s="1"/>
  <c r="U2075" i="29"/>
  <c r="AD2021" i="29"/>
  <c r="AE2021" i="29"/>
  <c r="AS2020" i="29" a="1"/>
  <c r="AS2020" i="29" s="1"/>
  <c r="U2021" i="29"/>
  <c r="AE1967" i="29"/>
  <c r="AD1967" i="29"/>
  <c r="AS1966" i="29" a="1"/>
  <c r="AS1966" i="29" s="1"/>
  <c r="U1967" i="29"/>
  <c r="AD1913" i="29"/>
  <c r="AE1913" i="29"/>
  <c r="AS1912" i="29" a="1"/>
  <c r="AS1912" i="29" s="1"/>
  <c r="U1913" i="29"/>
  <c r="AD1859" i="29"/>
  <c r="AE1859" i="29"/>
  <c r="AS1858" i="29" a="1"/>
  <c r="AS1858" i="29" s="1"/>
  <c r="U1859" i="29"/>
  <c r="AE1805" i="29"/>
  <c r="AD1805" i="29"/>
  <c r="AS1804" i="29" a="1"/>
  <c r="AS1804" i="29" s="1"/>
  <c r="U1805" i="29"/>
  <c r="AE1751" i="29"/>
  <c r="AD1751" i="29"/>
  <c r="AS1750" i="29" a="1"/>
  <c r="AS1750" i="29" s="1"/>
  <c r="U1751" i="29"/>
  <c r="AD1697" i="29"/>
  <c r="AE1697" i="29"/>
  <c r="AS1696" i="29" a="1"/>
  <c r="AS1696" i="29" s="1"/>
  <c r="U1697" i="29"/>
  <c r="AD1643" i="29"/>
  <c r="AE1643" i="29"/>
  <c r="AS1642" i="29" a="1"/>
  <c r="AS1642" i="29" s="1"/>
  <c r="U1643" i="29"/>
  <c r="AD1589" i="29"/>
  <c r="AE1589" i="29"/>
  <c r="AS1588" i="29" a="1"/>
  <c r="AS1588" i="29" s="1"/>
  <c r="U1589" i="29"/>
  <c r="AE1535" i="29"/>
  <c r="AD1535" i="29"/>
  <c r="AS1534" i="29" a="1"/>
  <c r="AS1534" i="29" s="1"/>
  <c r="U1535" i="29"/>
  <c r="AD1481" i="29"/>
  <c r="AE1481" i="29"/>
  <c r="AS1480" i="29" a="1"/>
  <c r="AS1480" i="29" s="1"/>
  <c r="U1481" i="29"/>
  <c r="AE1427" i="29"/>
  <c r="AD1427" i="29"/>
  <c r="AS1426" i="29" a="1"/>
  <c r="AS1426" i="29" s="1"/>
  <c r="U1427" i="29"/>
  <c r="AE1373" i="29"/>
  <c r="AD1373" i="29"/>
  <c r="AS1372" i="29" a="1"/>
  <c r="AS1372" i="29" s="1"/>
  <c r="U1373" i="29"/>
  <c r="AE1319" i="29"/>
  <c r="AD1319" i="29"/>
  <c r="AS1318" i="29" a="1"/>
  <c r="AS1318" i="29" s="1"/>
  <c r="U1319" i="29"/>
  <c r="AE1265" i="29"/>
  <c r="AD1265" i="29"/>
  <c r="AS1264" i="29" a="1"/>
  <c r="AS1264" i="29" s="1"/>
  <c r="U1265" i="29"/>
  <c r="AE1211" i="29"/>
  <c r="AD1211" i="29"/>
  <c r="AS1210" i="29" a="1"/>
  <c r="AS1210" i="29" s="1"/>
  <c r="U1211" i="29"/>
  <c r="AE1157" i="29"/>
  <c r="AD1157" i="29"/>
  <c r="AS1156" i="29" a="1"/>
  <c r="AS1156" i="29" s="1"/>
  <c r="U1157" i="29"/>
  <c r="AD1103" i="29"/>
  <c r="AE1103" i="29"/>
  <c r="AS1102" i="29" a="1"/>
  <c r="AS1102" i="29" s="1"/>
  <c r="U1103" i="29"/>
  <c r="AD1049" i="29"/>
  <c r="AE1049" i="29"/>
  <c r="AS1048" i="29" a="1"/>
  <c r="AS1048" i="29" s="1"/>
  <c r="U1049" i="29"/>
  <c r="AD995" i="29"/>
  <c r="AE995" i="29"/>
  <c r="AS994" i="29" a="1"/>
  <c r="AS994" i="29" s="1"/>
  <c r="U995" i="29"/>
  <c r="AD941" i="29"/>
  <c r="AE941" i="29"/>
  <c r="AS940" i="29" a="1"/>
  <c r="AS940" i="29" s="1"/>
  <c r="U941" i="29"/>
  <c r="AD887" i="29"/>
  <c r="AE887" i="29"/>
  <c r="AS886" i="29" a="1"/>
  <c r="AS886" i="29" s="1"/>
  <c r="U887" i="29"/>
  <c r="AE833" i="29"/>
  <c r="AD833" i="29"/>
  <c r="AS832" i="29" a="1"/>
  <c r="AS832" i="29" s="1"/>
  <c r="U833" i="29"/>
  <c r="AR801" i="29"/>
  <c r="AQ801" i="29"/>
  <c r="AP801" i="29"/>
  <c r="AD725" i="29"/>
  <c r="AO800" i="29"/>
  <c r="Y801" i="29"/>
  <c r="AE725" i="29"/>
  <c r="AS724" i="29" a="1"/>
  <c r="AS724" i="29" s="1"/>
  <c r="U725" i="29"/>
  <c r="AE671" i="29"/>
  <c r="AD671" i="29"/>
  <c r="AS670" i="29" a="1"/>
  <c r="AS670" i="29" s="1"/>
  <c r="U671" i="29"/>
  <c r="AE617" i="29"/>
  <c r="AD617" i="29"/>
  <c r="AS616" i="29" a="1"/>
  <c r="AS616" i="29" s="1"/>
  <c r="U617" i="29"/>
  <c r="AD563" i="29"/>
  <c r="AE563" i="29"/>
  <c r="AS562" i="29" a="1"/>
  <c r="AS562" i="29" s="1"/>
  <c r="U563" i="29"/>
  <c r="AE509" i="29"/>
  <c r="AD509" i="29"/>
  <c r="AS508" i="29" a="1"/>
  <c r="AS508" i="29" s="1"/>
  <c r="U509" i="29"/>
  <c r="AD455" i="29"/>
  <c r="AE455" i="29"/>
  <c r="AS454" i="29" a="1"/>
  <c r="AS454" i="29" s="1"/>
  <c r="U455" i="29"/>
  <c r="AE401" i="29"/>
  <c r="AD401" i="29"/>
  <c r="AS400" i="29" a="1"/>
  <c r="AS400" i="29" s="1"/>
  <c r="U401" i="29"/>
  <c r="AE347" i="29"/>
  <c r="AD347" i="29"/>
  <c r="AS346" i="29" a="1"/>
  <c r="AS346" i="29" s="1"/>
  <c r="U347" i="29"/>
  <c r="AE293" i="29"/>
  <c r="AD293" i="29"/>
  <c r="AS292" i="29" a="1"/>
  <c r="AS292" i="29" s="1"/>
  <c r="U293" i="29"/>
  <c r="AD239" i="29"/>
  <c r="AE239" i="29"/>
  <c r="AS238" i="29" a="1"/>
  <c r="AS238" i="29" s="1"/>
  <c r="U239" i="29"/>
  <c r="AE185" i="29"/>
  <c r="AD185" i="29"/>
  <c r="AS184" i="29" a="1"/>
  <c r="AS184" i="29" s="1"/>
  <c r="U185" i="29"/>
  <c r="AE131" i="29"/>
  <c r="AD131" i="29"/>
  <c r="AS130" i="29" a="1"/>
  <c r="AS130" i="29" s="1"/>
  <c r="U131" i="29"/>
  <c r="AC80" i="29"/>
  <c r="AG80" i="29" s="1"/>
  <c r="AH80" i="29" s="1"/>
  <c r="AQ14" i="29"/>
  <c r="AC2669" i="29" a="1"/>
  <c r="AC2615" i="29" a="1"/>
  <c r="AC2561" i="29" a="1"/>
  <c r="AC2507" i="29" a="1"/>
  <c r="AC2453" i="29" a="1"/>
  <c r="AC2399" i="29" a="1"/>
  <c r="AC2345" i="29" a="1"/>
  <c r="AC2291" i="29" a="1"/>
  <c r="Y2259" i="29" a="1"/>
  <c r="AO2258" i="29" a="1"/>
  <c r="AC2183" i="29" a="1"/>
  <c r="AC2129" i="29" a="1"/>
  <c r="AC2075" i="29" a="1"/>
  <c r="AC2021" i="29" a="1"/>
  <c r="AC1967" i="29" a="1"/>
  <c r="AC1913" i="29" a="1"/>
  <c r="AC1859" i="29" a="1"/>
  <c r="AC1805" i="29" a="1"/>
  <c r="AC1751" i="29" a="1"/>
  <c r="AC1697" i="29" a="1"/>
  <c r="AC1643" i="29" a="1"/>
  <c r="AC1589" i="29" a="1"/>
  <c r="AC1535" i="29" a="1"/>
  <c r="AC1481" i="29" a="1"/>
  <c r="AC1427" i="29" a="1"/>
  <c r="AC1373" i="29" a="1"/>
  <c r="AC1319" i="29" a="1"/>
  <c r="AC1265" i="29" a="1"/>
  <c r="AC1211" i="29" a="1"/>
  <c r="AC1157" i="29" a="1"/>
  <c r="AC1103" i="29" a="1"/>
  <c r="AC1049" i="29" a="1"/>
  <c r="AC995" i="29" a="1"/>
  <c r="AC941" i="29" a="1"/>
  <c r="AC887" i="29" a="1"/>
  <c r="AC833" i="29" a="1"/>
  <c r="Y802" i="29" a="1"/>
  <c r="AO801" i="29" a="1"/>
  <c r="AC725" i="29" a="1"/>
  <c r="AC671" i="29" a="1"/>
  <c r="AC617" i="29" a="1"/>
  <c r="AC563" i="29" a="1"/>
  <c r="AC509" i="29" a="1"/>
  <c r="AC455" i="29" a="1"/>
  <c r="AC401" i="29" a="1"/>
  <c r="AC347" i="29" a="1"/>
  <c r="AC293" i="29" a="1"/>
  <c r="AC239" i="29" a="1"/>
  <c r="AC185" i="29" a="1"/>
  <c r="AC131" i="29" a="1"/>
  <c r="AR14" i="29" a="1"/>
  <c r="AP802" i="29" a="1"/>
  <c r="AQ802" i="29" a="1"/>
  <c r="AR802" i="29" a="1"/>
  <c r="AQ2259" i="29" a="1"/>
  <c r="AP2259" i="29" a="1"/>
  <c r="AR2259" i="29" a="1"/>
  <c r="AC2669" i="29" l="1"/>
  <c r="AG2669" i="29" s="1"/>
  <c r="AH2669" i="29" s="1"/>
  <c r="AC2615" i="29"/>
  <c r="AG2615" i="29" s="1"/>
  <c r="AH2615" i="29" s="1"/>
  <c r="AC2561" i="29"/>
  <c r="AG2561" i="29" s="1"/>
  <c r="AH2561" i="29" s="1"/>
  <c r="AC2507" i="29"/>
  <c r="AG2507" i="29" s="1"/>
  <c r="AH2507" i="29" s="1"/>
  <c r="AC2453" i="29"/>
  <c r="AG2453" i="29" s="1"/>
  <c r="AH2453" i="29" s="1"/>
  <c r="AC2399" i="29"/>
  <c r="AG2399" i="29" s="1"/>
  <c r="AH2399" i="29" s="1"/>
  <c r="AC2345" i="29"/>
  <c r="AG2345" i="29" s="1"/>
  <c r="AH2345" i="29" s="1"/>
  <c r="AC2291" i="29"/>
  <c r="AG2291" i="29" s="1"/>
  <c r="AH2291" i="29" s="1"/>
  <c r="AR2259" i="29"/>
  <c r="AP2259" i="29"/>
  <c r="AQ2259" i="29"/>
  <c r="AC2183" i="29"/>
  <c r="AG2183" i="29" s="1"/>
  <c r="AH2183" i="29" s="1"/>
  <c r="AO2258" i="29"/>
  <c r="Y2259" i="29"/>
  <c r="AC2129" i="29"/>
  <c r="AG2129" i="29" s="1"/>
  <c r="AH2129" i="29" s="1"/>
  <c r="AC2075" i="29"/>
  <c r="AG2075" i="29" s="1"/>
  <c r="AH2075" i="29" s="1"/>
  <c r="AC2021" i="29"/>
  <c r="AG2021" i="29" s="1"/>
  <c r="AH2021" i="29" s="1"/>
  <c r="AC1967" i="29"/>
  <c r="AG1967" i="29" s="1"/>
  <c r="AH1967" i="29" s="1"/>
  <c r="AC1913" i="29"/>
  <c r="AG1913" i="29" s="1"/>
  <c r="AH1913" i="29" s="1"/>
  <c r="AC1859" i="29"/>
  <c r="AG1859" i="29" s="1"/>
  <c r="AH1859" i="29" s="1"/>
  <c r="AC1805" i="29"/>
  <c r="AG1805" i="29" s="1"/>
  <c r="AH1805" i="29" s="1"/>
  <c r="AC1751" i="29"/>
  <c r="AG1751" i="29" s="1"/>
  <c r="AH1751" i="29" s="1"/>
  <c r="AC1697" i="29"/>
  <c r="AG1697" i="29" s="1"/>
  <c r="AH1697" i="29" s="1"/>
  <c r="AC1643" i="29"/>
  <c r="AG1643" i="29" s="1"/>
  <c r="AH1643" i="29" s="1"/>
  <c r="AC1589" i="29"/>
  <c r="AG1589" i="29" s="1"/>
  <c r="AH1589" i="29" s="1"/>
  <c r="AC1535" i="29"/>
  <c r="AG1535" i="29" s="1"/>
  <c r="AH1535" i="29" s="1"/>
  <c r="AC1481" i="29"/>
  <c r="AG1481" i="29" s="1"/>
  <c r="AH1481" i="29" s="1"/>
  <c r="AC1427" i="29"/>
  <c r="AG1427" i="29" s="1"/>
  <c r="AH1427" i="29" s="1"/>
  <c r="AC1373" i="29"/>
  <c r="AG1373" i="29" s="1"/>
  <c r="AH1373" i="29" s="1"/>
  <c r="AC1319" i="29"/>
  <c r="AG1319" i="29" s="1"/>
  <c r="AH1319" i="29" s="1"/>
  <c r="AC1265" i="29"/>
  <c r="AG1265" i="29" s="1"/>
  <c r="AH1265" i="29" s="1"/>
  <c r="AC1211" i="29"/>
  <c r="AG1211" i="29" s="1"/>
  <c r="AH1211" i="29" s="1"/>
  <c r="AC1157" i="29"/>
  <c r="AG1157" i="29" s="1"/>
  <c r="AH1157" i="29" s="1"/>
  <c r="AC1103" i="29"/>
  <c r="AG1103" i="29" s="1"/>
  <c r="AH1103" i="29" s="1"/>
  <c r="AC1049" i="29"/>
  <c r="AG1049" i="29" s="1"/>
  <c r="AH1049" i="29" s="1"/>
  <c r="AC995" i="29"/>
  <c r="AG995" i="29" s="1"/>
  <c r="AH995" i="29" s="1"/>
  <c r="AC941" i="29"/>
  <c r="AG941" i="29" s="1"/>
  <c r="AH941" i="29" s="1"/>
  <c r="AC887" i="29"/>
  <c r="AG887" i="29" s="1"/>
  <c r="AH887" i="29" s="1"/>
  <c r="AC833" i="29"/>
  <c r="AG833" i="29" s="1"/>
  <c r="AH833" i="29" s="1"/>
  <c r="AR802" i="29"/>
  <c r="AQ802" i="29"/>
  <c r="AP802" i="29"/>
  <c r="AC725" i="29"/>
  <c r="AG725" i="29" s="1"/>
  <c r="AH725" i="29" s="1"/>
  <c r="AO801" i="29"/>
  <c r="Y802" i="29"/>
  <c r="AC671" i="29"/>
  <c r="AG671" i="29" s="1"/>
  <c r="AH671" i="29" s="1"/>
  <c r="AC617" i="29"/>
  <c r="AG617" i="29" s="1"/>
  <c r="AH617" i="29" s="1"/>
  <c r="AC563" i="29"/>
  <c r="AG563" i="29" s="1"/>
  <c r="AH563" i="29" s="1"/>
  <c r="AC509" i="29"/>
  <c r="AG509" i="29" s="1"/>
  <c r="AH509" i="29" s="1"/>
  <c r="AC455" i="29"/>
  <c r="AG455" i="29" s="1"/>
  <c r="AH455" i="29" s="1"/>
  <c r="AC401" i="29"/>
  <c r="AG401" i="29" s="1"/>
  <c r="AH401" i="29" s="1"/>
  <c r="AC347" i="29"/>
  <c r="AG347" i="29" s="1"/>
  <c r="AH347" i="29" s="1"/>
  <c r="AC293" i="29"/>
  <c r="AG293" i="29" s="1"/>
  <c r="AH293" i="29" s="1"/>
  <c r="AC239" i="29"/>
  <c r="AG239" i="29" s="1"/>
  <c r="AH239" i="29" s="1"/>
  <c r="AC185" i="29"/>
  <c r="AG185" i="29" s="1"/>
  <c r="AH185" i="29" s="1"/>
  <c r="AC131" i="29"/>
  <c r="AG131" i="29" s="1"/>
  <c r="AH131" i="29" s="1"/>
  <c r="AI80" i="29"/>
  <c r="AT80" i="29"/>
  <c r="AU80" i="29" s="1"/>
  <c r="AR14" i="29"/>
  <c r="Y2260" i="29" a="1"/>
  <c r="AO2259" i="29" a="1"/>
  <c r="Y803" i="29" a="1"/>
  <c r="AO802" i="29" a="1"/>
  <c r="R15" i="29" a="1"/>
  <c r="AP803" i="29" a="1"/>
  <c r="AR803" i="29" a="1"/>
  <c r="AQ803" i="29" a="1"/>
  <c r="AR2260" i="29" a="1"/>
  <c r="AP2260" i="29" a="1"/>
  <c r="AQ2260" i="29" a="1"/>
  <c r="AI2669" i="29" l="1"/>
  <c r="AT2669" i="29"/>
  <c r="AU2669" i="29" s="1"/>
  <c r="AI2615" i="29"/>
  <c r="AT2615" i="29"/>
  <c r="AU2615" i="29" s="1"/>
  <c r="AT2561" i="29"/>
  <c r="AU2561" i="29" s="1"/>
  <c r="AI2561" i="29"/>
  <c r="AI2507" i="29"/>
  <c r="AT2507" i="29"/>
  <c r="AU2507" i="29" s="1"/>
  <c r="AT2453" i="29"/>
  <c r="AU2453" i="29" s="1"/>
  <c r="AI2453" i="29"/>
  <c r="AI2399" i="29"/>
  <c r="AT2399" i="29"/>
  <c r="AU2399" i="29" s="1"/>
  <c r="AI2345" i="29"/>
  <c r="AT2345" i="29"/>
  <c r="AU2345" i="29" s="1"/>
  <c r="AI2291" i="29"/>
  <c r="AT2291" i="29"/>
  <c r="AU2291" i="29" s="1"/>
  <c r="AQ2260" i="29"/>
  <c r="AP2260" i="29"/>
  <c r="AR2260" i="29"/>
  <c r="AO2259" i="29"/>
  <c r="Y2260" i="29"/>
  <c r="AT2183" i="29"/>
  <c r="AU2183" i="29" s="1"/>
  <c r="AI2183" i="29"/>
  <c r="AI2129" i="29"/>
  <c r="AT2129" i="29"/>
  <c r="AU2129" i="29" s="1"/>
  <c r="AI2075" i="29"/>
  <c r="AT2075" i="29"/>
  <c r="AU2075" i="29" s="1"/>
  <c r="AT2021" i="29"/>
  <c r="AU2021" i="29" s="1"/>
  <c r="AI2021" i="29"/>
  <c r="AI1967" i="29"/>
  <c r="AT1967" i="29"/>
  <c r="AU1967" i="29" s="1"/>
  <c r="AI1913" i="29"/>
  <c r="AT1913" i="29"/>
  <c r="AU1913" i="29" s="1"/>
  <c r="AI1859" i="29"/>
  <c r="AT1859" i="29"/>
  <c r="AU1859" i="29" s="1"/>
  <c r="AI1805" i="29"/>
  <c r="AT1805" i="29"/>
  <c r="AU1805" i="29" s="1"/>
  <c r="AT1751" i="29"/>
  <c r="AU1751" i="29" s="1"/>
  <c r="AI1751" i="29"/>
  <c r="AI1697" i="29"/>
  <c r="AT1697" i="29"/>
  <c r="AU1697" i="29" s="1"/>
  <c r="AI1643" i="29"/>
  <c r="AT1643" i="29"/>
  <c r="AU1643" i="29" s="1"/>
  <c r="AI1589" i="29"/>
  <c r="AT1589" i="29"/>
  <c r="AU1589" i="29" s="1"/>
  <c r="AT1535" i="29"/>
  <c r="AU1535" i="29" s="1"/>
  <c r="AI1535" i="29"/>
  <c r="AI1481" i="29"/>
  <c r="AT1481" i="29"/>
  <c r="AU1481" i="29" s="1"/>
  <c r="AI1427" i="29"/>
  <c r="AT1427" i="29"/>
  <c r="AU1427" i="29" s="1"/>
  <c r="AI1373" i="29"/>
  <c r="AT1373" i="29"/>
  <c r="AU1373" i="29" s="1"/>
  <c r="AT1319" i="29"/>
  <c r="AU1319" i="29" s="1"/>
  <c r="AI1319" i="29"/>
  <c r="AI1265" i="29"/>
  <c r="AT1265" i="29"/>
  <c r="AU1265" i="29" s="1"/>
  <c r="AI1211" i="29"/>
  <c r="AT1211" i="29"/>
  <c r="AU1211" i="29" s="1"/>
  <c r="AT1157" i="29"/>
  <c r="AU1157" i="29" s="1"/>
  <c r="AI1157" i="29"/>
  <c r="AT1103" i="29"/>
  <c r="AU1103" i="29" s="1"/>
  <c r="AI1103" i="29"/>
  <c r="AT1049" i="29"/>
  <c r="AU1049" i="29" s="1"/>
  <c r="AI1049" i="29"/>
  <c r="AI995" i="29"/>
  <c r="AT995" i="29"/>
  <c r="AU995" i="29" s="1"/>
  <c r="AT941" i="29"/>
  <c r="AU941" i="29" s="1"/>
  <c r="AI941" i="29"/>
  <c r="AI887" i="29"/>
  <c r="AT887" i="29"/>
  <c r="AU887" i="29" s="1"/>
  <c r="AI833" i="29"/>
  <c r="AT833" i="29"/>
  <c r="AU833" i="29" s="1"/>
  <c r="AQ803" i="29"/>
  <c r="AR803" i="29"/>
  <c r="AP803" i="29"/>
  <c r="AO802" i="29"/>
  <c r="Y803" i="29"/>
  <c r="AT725" i="29"/>
  <c r="AU725" i="29" s="1"/>
  <c r="AI725" i="29"/>
  <c r="AI671" i="29"/>
  <c r="AT671" i="29"/>
  <c r="AU671" i="29" s="1"/>
  <c r="AI617" i="29"/>
  <c r="AT617" i="29"/>
  <c r="AU617" i="29" s="1"/>
  <c r="AI563" i="29"/>
  <c r="AT563" i="29"/>
  <c r="AU563" i="29" s="1"/>
  <c r="AI509" i="29"/>
  <c r="AT509" i="29"/>
  <c r="AU509" i="29" s="1"/>
  <c r="AT455" i="29"/>
  <c r="AU455" i="29" s="1"/>
  <c r="AI455" i="29"/>
  <c r="AI401" i="29"/>
  <c r="AT401" i="29"/>
  <c r="AU401" i="29" s="1"/>
  <c r="AI347" i="29"/>
  <c r="AT347" i="29"/>
  <c r="AU347" i="29" s="1"/>
  <c r="AT293" i="29"/>
  <c r="AU293" i="29" s="1"/>
  <c r="AI293" i="29"/>
  <c r="AI239" i="29"/>
  <c r="AT239" i="29"/>
  <c r="AU239" i="29" s="1"/>
  <c r="AT185" i="29"/>
  <c r="AU185" i="29" s="1"/>
  <c r="AI185" i="29"/>
  <c r="AI131" i="29"/>
  <c r="AT131" i="29"/>
  <c r="AU131" i="29" s="1"/>
  <c r="AJ80" i="29"/>
  <c r="AN80" i="29"/>
  <c r="X81" i="29" s="1"/>
  <c r="R15" i="29"/>
  <c r="Y2261" i="29" a="1"/>
  <c r="AO2260" i="29" a="1"/>
  <c r="Y804" i="29" a="1"/>
  <c r="AO803" i="29" a="1"/>
  <c r="AF81" i="29" a="1"/>
  <c r="S14" i="29" a="1"/>
  <c r="AR804" i="29" a="1"/>
  <c r="AP804" i="29" a="1"/>
  <c r="AQ804" i="29" a="1"/>
  <c r="AQ2261" i="29" a="1"/>
  <c r="AP2261" i="29" a="1"/>
  <c r="AR2261" i="29" a="1"/>
  <c r="AN2669" i="29" l="1"/>
  <c r="X2670" i="29" s="1"/>
  <c r="AJ2669" i="29"/>
  <c r="AN2615" i="29"/>
  <c r="X2616" i="29" s="1"/>
  <c r="AJ2615" i="29"/>
  <c r="AN2561" i="29"/>
  <c r="X2562" i="29" s="1"/>
  <c r="AJ2561" i="29"/>
  <c r="AJ2507" i="29"/>
  <c r="AN2507" i="29"/>
  <c r="X2508" i="29" s="1"/>
  <c r="AN2453" i="29"/>
  <c r="X2454" i="29" s="1"/>
  <c r="AJ2453" i="29"/>
  <c r="AJ2399" i="29"/>
  <c r="AN2399" i="29"/>
  <c r="X2400" i="29" s="1"/>
  <c r="AN2345" i="29"/>
  <c r="X2346" i="29" s="1"/>
  <c r="AJ2345" i="29"/>
  <c r="AN2291" i="29"/>
  <c r="X2292" i="29" s="1"/>
  <c r="AJ2291" i="29"/>
  <c r="AR2261" i="29"/>
  <c r="AP2261" i="29"/>
  <c r="AQ2261" i="29"/>
  <c r="AO2260" i="29"/>
  <c r="Y2261" i="29"/>
  <c r="AJ2183" i="29"/>
  <c r="AN2183" i="29"/>
  <c r="X2184" i="29" s="1"/>
  <c r="AN2129" i="29"/>
  <c r="X2130" i="29" s="1"/>
  <c r="AJ2129" i="29"/>
  <c r="AN2075" i="29"/>
  <c r="X2076" i="29" s="1"/>
  <c r="AJ2075" i="29"/>
  <c r="AN2021" i="29"/>
  <c r="X2022" i="29" s="1"/>
  <c r="AJ2021" i="29"/>
  <c r="AN1967" i="29"/>
  <c r="X1968" i="29" s="1"/>
  <c r="AJ1967" i="29"/>
  <c r="AN1913" i="29"/>
  <c r="X1914" i="29" s="1"/>
  <c r="AJ1913" i="29"/>
  <c r="AN1859" i="29"/>
  <c r="X1860" i="29" s="1"/>
  <c r="AJ1859" i="29"/>
  <c r="AN1805" i="29"/>
  <c r="X1806" i="29" s="1"/>
  <c r="AJ1805" i="29"/>
  <c r="AN1751" i="29"/>
  <c r="X1752" i="29" s="1"/>
  <c r="AJ1751" i="29"/>
  <c r="AN1697" i="29"/>
  <c r="X1698" i="29" s="1"/>
  <c r="AJ1697" i="29"/>
  <c r="AJ1643" i="29"/>
  <c r="AN1643" i="29"/>
  <c r="X1644" i="29" s="1"/>
  <c r="AN1589" i="29"/>
  <c r="X1590" i="29" s="1"/>
  <c r="AJ1589" i="29"/>
  <c r="AJ1535" i="29"/>
  <c r="AN1535" i="29"/>
  <c r="X1536" i="29" s="1"/>
  <c r="AN1481" i="29"/>
  <c r="X1482" i="29" s="1"/>
  <c r="AJ1481" i="29"/>
  <c r="AN1427" i="29"/>
  <c r="X1428" i="29" s="1"/>
  <c r="AJ1427" i="29"/>
  <c r="AN1373" i="29"/>
  <c r="X1374" i="29" s="1"/>
  <c r="AJ1373" i="29"/>
  <c r="AN1319" i="29"/>
  <c r="X1320" i="29" s="1"/>
  <c r="AJ1319" i="29"/>
  <c r="AN1265" i="29"/>
  <c r="X1266" i="29" s="1"/>
  <c r="AJ1265" i="29"/>
  <c r="AN1211" i="29"/>
  <c r="X1212" i="29" s="1"/>
  <c r="AJ1211" i="29"/>
  <c r="AN1157" i="29"/>
  <c r="X1158" i="29" s="1"/>
  <c r="AJ1157" i="29"/>
  <c r="AN1103" i="29"/>
  <c r="X1104" i="29" s="1"/>
  <c r="AJ1103" i="29"/>
  <c r="AN1049" i="29"/>
  <c r="X1050" i="29" s="1"/>
  <c r="AJ1049" i="29"/>
  <c r="AJ995" i="29"/>
  <c r="AN995" i="29"/>
  <c r="X996" i="29" s="1"/>
  <c r="AN941" i="29"/>
  <c r="X942" i="29" s="1"/>
  <c r="AJ941" i="29"/>
  <c r="AN887" i="29"/>
  <c r="X888" i="29" s="1"/>
  <c r="AJ887" i="29"/>
  <c r="AN833" i="29"/>
  <c r="X834" i="29" s="1"/>
  <c r="AJ833" i="29"/>
  <c r="AQ804" i="29"/>
  <c r="AP804" i="29"/>
  <c r="AR804" i="29"/>
  <c r="AO803" i="29"/>
  <c r="Y804" i="29"/>
  <c r="AJ725" i="29"/>
  <c r="AN725" i="29"/>
  <c r="X726" i="29" s="1"/>
  <c r="AN671" i="29"/>
  <c r="X672" i="29" s="1"/>
  <c r="AJ671" i="29"/>
  <c r="AN617" i="29"/>
  <c r="X618" i="29" s="1"/>
  <c r="AJ617" i="29"/>
  <c r="AN563" i="29"/>
  <c r="X564" i="29" s="1"/>
  <c r="AJ563" i="29"/>
  <c r="AN509" i="29"/>
  <c r="X510" i="29" s="1"/>
  <c r="AJ509" i="29"/>
  <c r="AN455" i="29"/>
  <c r="X456" i="29" s="1"/>
  <c r="AJ455" i="29"/>
  <c r="AN401" i="29"/>
  <c r="X402" i="29" s="1"/>
  <c r="AJ401" i="29"/>
  <c r="AN347" i="29"/>
  <c r="X348" i="29" s="1"/>
  <c r="AJ347" i="29"/>
  <c r="AJ293" i="29"/>
  <c r="AN293" i="29"/>
  <c r="X294" i="29" s="1"/>
  <c r="AN239" i="29"/>
  <c r="X240" i="29" s="1"/>
  <c r="AJ239" i="29"/>
  <c r="AN185" i="29"/>
  <c r="X186" i="29" s="1"/>
  <c r="AJ185" i="29"/>
  <c r="AN131" i="29"/>
  <c r="X132" i="29" s="1"/>
  <c r="AJ131" i="29"/>
  <c r="AF81" i="29"/>
  <c r="AL80" i="29"/>
  <c r="V81" i="29" s="1"/>
  <c r="AK80" i="29"/>
  <c r="AM80" i="29"/>
  <c r="W81" i="29" s="1"/>
  <c r="S14" i="29"/>
  <c r="T13" i="29"/>
  <c r="AF2670" i="29" a="1"/>
  <c r="AF2616" i="29" a="1"/>
  <c r="AF2562" i="29" a="1"/>
  <c r="AF2508" i="29" a="1"/>
  <c r="AF2454" i="29" a="1"/>
  <c r="AF2400" i="29" a="1"/>
  <c r="AF2346" i="29" a="1"/>
  <c r="AF2292" i="29" a="1"/>
  <c r="Y2262" i="29" a="1"/>
  <c r="AO2261" i="29" a="1"/>
  <c r="AF2184" i="29" a="1"/>
  <c r="AF2130" i="29" a="1"/>
  <c r="AF2076" i="29" a="1"/>
  <c r="AF2022" i="29" a="1"/>
  <c r="AF1968" i="29" a="1"/>
  <c r="AF1914" i="29" a="1"/>
  <c r="AF1860" i="29" a="1"/>
  <c r="AF1806" i="29" a="1"/>
  <c r="AF1752" i="29" a="1"/>
  <c r="AF1698" i="29" a="1"/>
  <c r="AF1644" i="29" a="1"/>
  <c r="AF1590" i="29" a="1"/>
  <c r="AF1536" i="29" a="1"/>
  <c r="AF1482" i="29" a="1"/>
  <c r="AF1428" i="29" a="1"/>
  <c r="AF1374" i="29" a="1"/>
  <c r="AF1320" i="29" a="1"/>
  <c r="AF1266" i="29" a="1"/>
  <c r="AF1212" i="29" a="1"/>
  <c r="AF1158" i="29" a="1"/>
  <c r="AF1104" i="29" a="1"/>
  <c r="AF1050" i="29" a="1"/>
  <c r="AF996" i="29" a="1"/>
  <c r="AF942" i="29" a="1"/>
  <c r="AF888" i="29" a="1"/>
  <c r="AF834" i="29" a="1"/>
  <c r="Y805" i="29" a="1"/>
  <c r="AO804" i="29" a="1"/>
  <c r="AF726" i="29" a="1"/>
  <c r="AF672" i="29" a="1"/>
  <c r="AF618" i="29" a="1"/>
  <c r="AF564" i="29" a="1"/>
  <c r="AF510" i="29" a="1"/>
  <c r="AF456" i="29" a="1"/>
  <c r="AF402" i="29" a="1"/>
  <c r="AF348" i="29" a="1"/>
  <c r="AF294" i="29" a="1"/>
  <c r="AF240" i="29" a="1"/>
  <c r="AF186" i="29" a="1"/>
  <c r="AF132" i="29" a="1"/>
  <c r="AD81" i="29" a="1"/>
  <c r="AE81" i="29" a="1"/>
  <c r="Y15" i="29" a="1"/>
  <c r="AP805" i="29" a="1"/>
  <c r="AQ805" i="29" a="1"/>
  <c r="AR805" i="29" a="1"/>
  <c r="AP2262" i="29" a="1"/>
  <c r="AQ2262" i="29" a="1"/>
  <c r="AR2262" i="29" a="1"/>
  <c r="AF2670" i="29" l="1"/>
  <c r="AL2669" i="29"/>
  <c r="V2670" i="29" s="1"/>
  <c r="AK2669" i="29"/>
  <c r="AM2669" i="29"/>
  <c r="W2670" i="29" s="1"/>
  <c r="AF2616" i="29"/>
  <c r="AK2615" i="29"/>
  <c r="AM2615" i="29"/>
  <c r="W2616" i="29" s="1"/>
  <c r="AL2615" i="29"/>
  <c r="V2616" i="29" s="1"/>
  <c r="AF2562" i="29"/>
  <c r="AL2561" i="29"/>
  <c r="V2562" i="29" s="1"/>
  <c r="AK2561" i="29"/>
  <c r="AM2561" i="29"/>
  <c r="W2562" i="29" s="1"/>
  <c r="AF2508" i="29"/>
  <c r="AL2507" i="29"/>
  <c r="V2508" i="29" s="1"/>
  <c r="AK2507" i="29"/>
  <c r="AM2507" i="29"/>
  <c r="W2508" i="29" s="1"/>
  <c r="AF2454" i="29"/>
  <c r="AL2453" i="29"/>
  <c r="V2454" i="29" s="1"/>
  <c r="AM2453" i="29"/>
  <c r="W2454" i="29" s="1"/>
  <c r="AK2453" i="29"/>
  <c r="AF2400" i="29"/>
  <c r="AM2399" i="29"/>
  <c r="W2400" i="29" s="1"/>
  <c r="AL2399" i="29"/>
  <c r="V2400" i="29" s="1"/>
  <c r="AK2399" i="29"/>
  <c r="AF2346" i="29"/>
  <c r="AM2345" i="29"/>
  <c r="W2346" i="29" s="1"/>
  <c r="AL2345" i="29"/>
  <c r="V2346" i="29" s="1"/>
  <c r="AK2345" i="29"/>
  <c r="AF2292" i="29"/>
  <c r="AK2291" i="29"/>
  <c r="AM2291" i="29"/>
  <c r="W2292" i="29" s="1"/>
  <c r="AL2291" i="29"/>
  <c r="V2292" i="29" s="1"/>
  <c r="AR2262" i="29"/>
  <c r="AQ2262" i="29"/>
  <c r="AP2262" i="29"/>
  <c r="AF2184" i="29"/>
  <c r="AO2261" i="29"/>
  <c r="Y2262" i="29"/>
  <c r="AM2183" i="29"/>
  <c r="W2184" i="29" s="1"/>
  <c r="AK2183" i="29"/>
  <c r="AL2183" i="29"/>
  <c r="V2184" i="29" s="1"/>
  <c r="AF2130" i="29"/>
  <c r="AM2129" i="29"/>
  <c r="W2130" i="29" s="1"/>
  <c r="AL2129" i="29"/>
  <c r="V2130" i="29" s="1"/>
  <c r="AK2129" i="29"/>
  <c r="AF2076" i="29"/>
  <c r="AK2075" i="29"/>
  <c r="AM2075" i="29"/>
  <c r="W2076" i="29" s="1"/>
  <c r="AL2075" i="29"/>
  <c r="V2076" i="29" s="1"/>
  <c r="AF2022" i="29"/>
  <c r="AK2021" i="29"/>
  <c r="AM2021" i="29"/>
  <c r="W2022" i="29" s="1"/>
  <c r="AL2021" i="29"/>
  <c r="V2022" i="29" s="1"/>
  <c r="AF1968" i="29"/>
  <c r="AM1967" i="29"/>
  <c r="W1968" i="29" s="1"/>
  <c r="AL1967" i="29"/>
  <c r="V1968" i="29" s="1"/>
  <c r="AK1967" i="29"/>
  <c r="AF1914" i="29"/>
  <c r="AM1913" i="29"/>
  <c r="W1914" i="29" s="1"/>
  <c r="AL1913" i="29"/>
  <c r="V1914" i="29" s="1"/>
  <c r="AK1913" i="29"/>
  <c r="AF1860" i="29"/>
  <c r="AM1859" i="29"/>
  <c r="W1860" i="29" s="1"/>
  <c r="AK1859" i="29"/>
  <c r="AL1859" i="29"/>
  <c r="V1860" i="29" s="1"/>
  <c r="AF1806" i="29"/>
  <c r="AK1805" i="29"/>
  <c r="AM1805" i="29"/>
  <c r="W1806" i="29" s="1"/>
  <c r="AL1805" i="29"/>
  <c r="V1806" i="29" s="1"/>
  <c r="AF1752" i="29"/>
  <c r="AM1751" i="29"/>
  <c r="W1752" i="29" s="1"/>
  <c r="AL1751" i="29"/>
  <c r="V1752" i="29" s="1"/>
  <c r="AK1751" i="29"/>
  <c r="AF1698" i="29"/>
  <c r="AK1697" i="29"/>
  <c r="AM1697" i="29"/>
  <c r="W1698" i="29" s="1"/>
  <c r="AL1697" i="29"/>
  <c r="V1698" i="29" s="1"/>
  <c r="AF1644" i="29"/>
  <c r="AK1643" i="29"/>
  <c r="AM1643" i="29"/>
  <c r="W1644" i="29" s="1"/>
  <c r="AL1643" i="29"/>
  <c r="V1644" i="29" s="1"/>
  <c r="AF1590" i="29"/>
  <c r="AL1589" i="29"/>
  <c r="V1590" i="29" s="1"/>
  <c r="AK1589" i="29"/>
  <c r="AM1589" i="29"/>
  <c r="W1590" i="29" s="1"/>
  <c r="AF1536" i="29"/>
  <c r="AL1535" i="29"/>
  <c r="V1536" i="29" s="1"/>
  <c r="AK1535" i="29"/>
  <c r="AM1535" i="29"/>
  <c r="W1536" i="29" s="1"/>
  <c r="AF1482" i="29"/>
  <c r="AK1481" i="29"/>
  <c r="AL1481" i="29"/>
  <c r="V1482" i="29" s="1"/>
  <c r="AM1481" i="29"/>
  <c r="W1482" i="29" s="1"/>
  <c r="AF1428" i="29"/>
  <c r="AM1427" i="29"/>
  <c r="W1428" i="29" s="1"/>
  <c r="AK1427" i="29"/>
  <c r="AL1427" i="29"/>
  <c r="V1428" i="29" s="1"/>
  <c r="AF1374" i="29"/>
  <c r="AM1373" i="29"/>
  <c r="W1374" i="29" s="1"/>
  <c r="AL1373" i="29"/>
  <c r="V1374" i="29" s="1"/>
  <c r="AK1373" i="29"/>
  <c r="AF1320" i="29"/>
  <c r="AL1319" i="29"/>
  <c r="V1320" i="29" s="1"/>
  <c r="AK1319" i="29"/>
  <c r="AM1319" i="29"/>
  <c r="W1320" i="29" s="1"/>
  <c r="AF1266" i="29"/>
  <c r="AM1265" i="29"/>
  <c r="W1266" i="29" s="1"/>
  <c r="AL1265" i="29"/>
  <c r="V1266" i="29" s="1"/>
  <c r="AK1265" i="29"/>
  <c r="AF1212" i="29"/>
  <c r="AM1211" i="29"/>
  <c r="W1212" i="29" s="1"/>
  <c r="AL1211" i="29"/>
  <c r="V1212" i="29" s="1"/>
  <c r="AK1211" i="29"/>
  <c r="AF1158" i="29"/>
  <c r="AM1157" i="29"/>
  <c r="W1158" i="29" s="1"/>
  <c r="AL1157" i="29"/>
  <c r="V1158" i="29" s="1"/>
  <c r="AK1157" i="29"/>
  <c r="AF1104" i="29"/>
  <c r="AK1103" i="29"/>
  <c r="AM1103" i="29"/>
  <c r="W1104" i="29" s="1"/>
  <c r="AL1103" i="29"/>
  <c r="V1104" i="29" s="1"/>
  <c r="AF1050" i="29"/>
  <c r="AL1049" i="29"/>
  <c r="V1050" i="29" s="1"/>
  <c r="AK1049" i="29"/>
  <c r="AM1049" i="29"/>
  <c r="W1050" i="29" s="1"/>
  <c r="AF996" i="29"/>
  <c r="AK995" i="29"/>
  <c r="AM995" i="29"/>
  <c r="W996" i="29" s="1"/>
  <c r="AL995" i="29"/>
  <c r="V996" i="29" s="1"/>
  <c r="AF942" i="29"/>
  <c r="AL941" i="29"/>
  <c r="V942" i="29" s="1"/>
  <c r="AK941" i="29"/>
  <c r="AM941" i="29"/>
  <c r="W942" i="29" s="1"/>
  <c r="AF888" i="29"/>
  <c r="AM887" i="29"/>
  <c r="W888" i="29" s="1"/>
  <c r="AL887" i="29"/>
  <c r="V888" i="29" s="1"/>
  <c r="AK887" i="29"/>
  <c r="AF834" i="29"/>
  <c r="AK833" i="29"/>
  <c r="AM833" i="29"/>
  <c r="W834" i="29" s="1"/>
  <c r="AL833" i="29"/>
  <c r="V834" i="29" s="1"/>
  <c r="AR805" i="29"/>
  <c r="AQ805" i="29"/>
  <c r="AP805" i="29"/>
  <c r="AF726" i="29"/>
  <c r="AO804" i="29"/>
  <c r="Y805" i="29"/>
  <c r="AM725" i="29"/>
  <c r="W726" i="29" s="1"/>
  <c r="AK725" i="29"/>
  <c r="AL725" i="29"/>
  <c r="V726" i="29" s="1"/>
  <c r="AF672" i="29"/>
  <c r="AK671" i="29"/>
  <c r="AM671" i="29"/>
  <c r="W672" i="29" s="1"/>
  <c r="AL671" i="29"/>
  <c r="V672" i="29" s="1"/>
  <c r="AF618" i="29"/>
  <c r="AM617" i="29"/>
  <c r="W618" i="29" s="1"/>
  <c r="AL617" i="29"/>
  <c r="V618" i="29" s="1"/>
  <c r="AK617" i="29"/>
  <c r="AF564" i="29"/>
  <c r="AK563" i="29"/>
  <c r="AM563" i="29"/>
  <c r="W564" i="29" s="1"/>
  <c r="AL563" i="29"/>
  <c r="V564" i="29" s="1"/>
  <c r="AF510" i="29"/>
  <c r="AM509" i="29"/>
  <c r="W510" i="29" s="1"/>
  <c r="AL509" i="29"/>
  <c r="V510" i="29" s="1"/>
  <c r="AK509" i="29"/>
  <c r="AF456" i="29"/>
  <c r="AL455" i="29"/>
  <c r="V456" i="29" s="1"/>
  <c r="AK455" i="29"/>
  <c r="AM455" i="29"/>
  <c r="W456" i="29" s="1"/>
  <c r="AF402" i="29"/>
  <c r="AL401" i="29"/>
  <c r="V402" i="29" s="1"/>
  <c r="AK401" i="29"/>
  <c r="AM401" i="29"/>
  <c r="W402" i="29" s="1"/>
  <c r="AF348" i="29"/>
  <c r="AK347" i="29"/>
  <c r="AM347" i="29"/>
  <c r="W348" i="29" s="1"/>
  <c r="AL347" i="29"/>
  <c r="V348" i="29" s="1"/>
  <c r="AF294" i="29"/>
  <c r="AL293" i="29"/>
  <c r="V294" i="29" s="1"/>
  <c r="AM293" i="29"/>
  <c r="W294" i="29" s="1"/>
  <c r="AK293" i="29"/>
  <c r="AF240" i="29"/>
  <c r="AK239" i="29"/>
  <c r="AM239" i="29"/>
  <c r="W240" i="29" s="1"/>
  <c r="AL239" i="29"/>
  <c r="V240" i="29" s="1"/>
  <c r="AF186" i="29"/>
  <c r="AK185" i="29"/>
  <c r="AM185" i="29"/>
  <c r="W186" i="29" s="1"/>
  <c r="AL185" i="29"/>
  <c r="V186" i="29" s="1"/>
  <c r="AF132" i="29"/>
  <c r="AL131" i="29"/>
  <c r="V132" i="29" s="1"/>
  <c r="AM131" i="29"/>
  <c r="W132" i="29" s="1"/>
  <c r="AK131" i="29"/>
  <c r="AE81" i="29"/>
  <c r="AD81" i="29"/>
  <c r="AS80" i="29" a="1"/>
  <c r="AS80" i="29" s="1"/>
  <c r="U81" i="29"/>
  <c r="Y15" i="29"/>
  <c r="AT13" i="29"/>
  <c r="AU13" i="29" s="1"/>
  <c r="AI13" i="29"/>
  <c r="AE2670" i="29" a="1"/>
  <c r="AD2670" i="29" a="1"/>
  <c r="AE2616" i="29" a="1"/>
  <c r="AD2616" i="29" a="1"/>
  <c r="AE2562" i="29" a="1"/>
  <c r="AD2562" i="29" a="1"/>
  <c r="AE2508" i="29" a="1"/>
  <c r="AD2508" i="29" a="1"/>
  <c r="AD2454" i="29" a="1"/>
  <c r="AE2454" i="29" a="1"/>
  <c r="AE2400" i="29" a="1"/>
  <c r="AD2400" i="29" a="1"/>
  <c r="AE2346" i="29" a="1"/>
  <c r="AD2346" i="29" a="1"/>
  <c r="AE2292" i="29" a="1"/>
  <c r="AD2292" i="29" a="1"/>
  <c r="AE2184" i="29" a="1"/>
  <c r="Y2263" i="29" a="1"/>
  <c r="AO2262" i="29" a="1"/>
  <c r="AD2184" i="29" a="1"/>
  <c r="AE2130" i="29" a="1"/>
  <c r="AD2130" i="29" a="1"/>
  <c r="AE2076" i="29" a="1"/>
  <c r="AD2076" i="29" a="1"/>
  <c r="AE2022" i="29" a="1"/>
  <c r="AD2022" i="29" a="1"/>
  <c r="AE1968" i="29" a="1"/>
  <c r="AD1968" i="29" a="1"/>
  <c r="AE1914" i="29" a="1"/>
  <c r="AD1914" i="29" a="1"/>
  <c r="AE1860" i="29" a="1"/>
  <c r="AD1860" i="29" a="1"/>
  <c r="AD1806" i="29" a="1"/>
  <c r="AE1806" i="29" a="1"/>
  <c r="AE1752" i="29" a="1"/>
  <c r="AD1752" i="29" a="1"/>
  <c r="AD1698" i="29" a="1"/>
  <c r="AE1698" i="29" a="1"/>
  <c r="AE1644" i="29" a="1"/>
  <c r="AD1644" i="29" a="1"/>
  <c r="AE1590" i="29" a="1"/>
  <c r="AD1590" i="29" a="1"/>
  <c r="AD1536" i="29" a="1"/>
  <c r="AE1536" i="29" a="1"/>
  <c r="AE1482" i="29" a="1"/>
  <c r="AD1482" i="29" a="1"/>
  <c r="AD1428" i="29" a="1"/>
  <c r="AE1428" i="29" a="1"/>
  <c r="AE1374" i="29" a="1"/>
  <c r="AD1374" i="29" a="1"/>
  <c r="AE1320" i="29" a="1"/>
  <c r="AD1320" i="29" a="1"/>
  <c r="AE1266" i="29" a="1"/>
  <c r="AD1266" i="29" a="1"/>
  <c r="AE1212" i="29" a="1"/>
  <c r="AD1212" i="29" a="1"/>
  <c r="AE1158" i="29" a="1"/>
  <c r="AD1158" i="29" a="1"/>
  <c r="AD1104" i="29" a="1"/>
  <c r="AE1104" i="29" a="1"/>
  <c r="AE1050" i="29" a="1"/>
  <c r="AD1050" i="29" a="1"/>
  <c r="AE996" i="29" a="1"/>
  <c r="AD996" i="29" a="1"/>
  <c r="AE942" i="29" a="1"/>
  <c r="AD942" i="29" a="1"/>
  <c r="AE888" i="29" a="1"/>
  <c r="AD888" i="29" a="1"/>
  <c r="AD834" i="29" a="1"/>
  <c r="AE834" i="29" a="1"/>
  <c r="AE726" i="29" a="1"/>
  <c r="Y806" i="29" a="1"/>
  <c r="AO805" i="29" a="1"/>
  <c r="AD726" i="29" a="1"/>
  <c r="AD672" i="29" a="1"/>
  <c r="AE672" i="29" a="1"/>
  <c r="AE618" i="29" a="1"/>
  <c r="AD618" i="29" a="1"/>
  <c r="AE564" i="29" a="1"/>
  <c r="AD564" i="29" a="1"/>
  <c r="AE510" i="29" a="1"/>
  <c r="AD510" i="29" a="1"/>
  <c r="AE456" i="29" a="1"/>
  <c r="AD456" i="29" a="1"/>
  <c r="AE402" i="29" a="1"/>
  <c r="AD402" i="29" a="1"/>
  <c r="AD348" i="29" a="1"/>
  <c r="AE348" i="29" a="1"/>
  <c r="AD294" i="29" a="1"/>
  <c r="AE294" i="29" a="1"/>
  <c r="AE240" i="29" a="1"/>
  <c r="AD240" i="29" a="1"/>
  <c r="AD186" i="29" a="1"/>
  <c r="AE186" i="29" a="1"/>
  <c r="AD132" i="29" a="1"/>
  <c r="AE132" i="29" a="1"/>
  <c r="AC81" i="29" a="1"/>
  <c r="AP806" i="29" a="1"/>
  <c r="AQ806" i="29" a="1"/>
  <c r="AR806" i="29" a="1"/>
  <c r="AQ2263" i="29" a="1"/>
  <c r="AR2263" i="29" a="1"/>
  <c r="AP2263" i="29" a="1"/>
  <c r="AD2670" i="29" l="1"/>
  <c r="AE2670" i="29"/>
  <c r="AS2669" i="29" a="1"/>
  <c r="AS2669" i="29" s="1"/>
  <c r="U2670" i="29"/>
  <c r="AD2616" i="29"/>
  <c r="AE2616" i="29"/>
  <c r="AS2615" i="29" a="1"/>
  <c r="AS2615" i="29" s="1"/>
  <c r="U2616" i="29"/>
  <c r="AD2562" i="29"/>
  <c r="AE2562" i="29"/>
  <c r="AS2561" i="29" a="1"/>
  <c r="AS2561" i="29" s="1"/>
  <c r="U2562" i="29"/>
  <c r="AD2508" i="29"/>
  <c r="AE2508" i="29"/>
  <c r="AS2507" i="29" a="1"/>
  <c r="AS2507" i="29" s="1"/>
  <c r="U2508" i="29"/>
  <c r="AE2454" i="29"/>
  <c r="AD2454" i="29"/>
  <c r="AS2453" i="29" a="1"/>
  <c r="AS2453" i="29" s="1"/>
  <c r="U2454" i="29"/>
  <c r="AD2400" i="29"/>
  <c r="AE2400" i="29"/>
  <c r="AS2399" i="29" a="1"/>
  <c r="AS2399" i="29" s="1"/>
  <c r="U2400" i="29"/>
  <c r="AD2346" i="29"/>
  <c r="AE2346" i="29"/>
  <c r="AS2345" i="29" a="1"/>
  <c r="AS2345" i="29" s="1"/>
  <c r="U2346" i="29"/>
  <c r="AD2292" i="29"/>
  <c r="AE2292" i="29"/>
  <c r="AS2291" i="29" a="1"/>
  <c r="AS2291" i="29" s="1"/>
  <c r="U2292" i="29"/>
  <c r="AP2263" i="29"/>
  <c r="AR2263" i="29"/>
  <c r="AQ2263" i="29"/>
  <c r="AD2184" i="29"/>
  <c r="AO2262" i="29"/>
  <c r="Y2263" i="29"/>
  <c r="AE2184" i="29"/>
  <c r="AS2183" i="29" a="1"/>
  <c r="AS2183" i="29" s="1"/>
  <c r="U2184" i="29"/>
  <c r="AD2130" i="29"/>
  <c r="AE2130" i="29"/>
  <c r="AS2129" i="29" a="1"/>
  <c r="AS2129" i="29" s="1"/>
  <c r="U2130" i="29"/>
  <c r="AD2076" i="29"/>
  <c r="AE2076" i="29"/>
  <c r="AS2075" i="29" a="1"/>
  <c r="AS2075" i="29" s="1"/>
  <c r="U2076" i="29"/>
  <c r="AD2022" i="29"/>
  <c r="AE2022" i="29"/>
  <c r="AS2021" i="29" a="1"/>
  <c r="AS2021" i="29" s="1"/>
  <c r="U2022" i="29"/>
  <c r="AD1968" i="29"/>
  <c r="AE1968" i="29"/>
  <c r="AS1967" i="29" a="1"/>
  <c r="AS1967" i="29" s="1"/>
  <c r="U1968" i="29"/>
  <c r="AD1914" i="29"/>
  <c r="AE1914" i="29"/>
  <c r="AS1913" i="29" a="1"/>
  <c r="AS1913" i="29" s="1"/>
  <c r="U1914" i="29"/>
  <c r="AD1860" i="29"/>
  <c r="AE1860" i="29"/>
  <c r="AS1859" i="29" a="1"/>
  <c r="AS1859" i="29" s="1"/>
  <c r="U1860" i="29"/>
  <c r="AE1806" i="29"/>
  <c r="AD1806" i="29"/>
  <c r="AS1805" i="29" a="1"/>
  <c r="AS1805" i="29" s="1"/>
  <c r="U1806" i="29"/>
  <c r="AD1752" i="29"/>
  <c r="AE1752" i="29"/>
  <c r="AS1751" i="29" a="1"/>
  <c r="AS1751" i="29" s="1"/>
  <c r="U1752" i="29"/>
  <c r="AE1698" i="29"/>
  <c r="AD1698" i="29"/>
  <c r="AS1697" i="29" a="1"/>
  <c r="AS1697" i="29" s="1"/>
  <c r="U1698" i="29"/>
  <c r="AD1644" i="29"/>
  <c r="AE1644" i="29"/>
  <c r="AS1643" i="29" a="1"/>
  <c r="AS1643" i="29" s="1"/>
  <c r="U1644" i="29"/>
  <c r="AD1590" i="29"/>
  <c r="AE1590" i="29"/>
  <c r="AS1589" i="29" a="1"/>
  <c r="AS1589" i="29" s="1"/>
  <c r="U1590" i="29"/>
  <c r="AE1536" i="29"/>
  <c r="AD1536" i="29"/>
  <c r="AS1535" i="29" a="1"/>
  <c r="AS1535" i="29" s="1"/>
  <c r="U1536" i="29"/>
  <c r="AD1482" i="29"/>
  <c r="AE1482" i="29"/>
  <c r="AS1481" i="29" a="1"/>
  <c r="AS1481" i="29" s="1"/>
  <c r="U1482" i="29"/>
  <c r="AE1428" i="29"/>
  <c r="AD1428" i="29"/>
  <c r="AS1427" i="29" a="1"/>
  <c r="AS1427" i="29" s="1"/>
  <c r="U1428" i="29"/>
  <c r="AD1374" i="29"/>
  <c r="AE1374" i="29"/>
  <c r="AS1373" i="29" a="1"/>
  <c r="AS1373" i="29" s="1"/>
  <c r="U1374" i="29"/>
  <c r="AD1320" i="29"/>
  <c r="AE1320" i="29"/>
  <c r="AS1319" i="29" a="1"/>
  <c r="AS1319" i="29" s="1"/>
  <c r="U1320" i="29"/>
  <c r="AD1266" i="29"/>
  <c r="AE1266" i="29"/>
  <c r="AS1265" i="29" a="1"/>
  <c r="AS1265" i="29" s="1"/>
  <c r="U1266" i="29"/>
  <c r="AD1212" i="29"/>
  <c r="AE1212" i="29"/>
  <c r="AS1211" i="29" a="1"/>
  <c r="AS1211" i="29" s="1"/>
  <c r="U1212" i="29"/>
  <c r="AD1158" i="29"/>
  <c r="AE1158" i="29"/>
  <c r="AS1157" i="29" a="1"/>
  <c r="AS1157" i="29" s="1"/>
  <c r="U1158" i="29"/>
  <c r="AE1104" i="29"/>
  <c r="AD1104" i="29"/>
  <c r="AS1103" i="29" a="1"/>
  <c r="AS1103" i="29" s="1"/>
  <c r="U1104" i="29"/>
  <c r="AD1050" i="29"/>
  <c r="AE1050" i="29"/>
  <c r="AS1049" i="29" a="1"/>
  <c r="AS1049" i="29" s="1"/>
  <c r="U1050" i="29"/>
  <c r="AD996" i="29"/>
  <c r="AE996" i="29"/>
  <c r="AS995" i="29" a="1"/>
  <c r="AS995" i="29" s="1"/>
  <c r="U996" i="29"/>
  <c r="AD942" i="29"/>
  <c r="AE942" i="29"/>
  <c r="AS941" i="29" a="1"/>
  <c r="AS941" i="29" s="1"/>
  <c r="U942" i="29"/>
  <c r="AD888" i="29"/>
  <c r="AE888" i="29"/>
  <c r="AS887" i="29" a="1"/>
  <c r="AS887" i="29" s="1"/>
  <c r="U888" i="29"/>
  <c r="AE834" i="29"/>
  <c r="AD834" i="29"/>
  <c r="AS833" i="29" a="1"/>
  <c r="AS833" i="29" s="1"/>
  <c r="U834" i="29"/>
  <c r="AR806" i="29"/>
  <c r="AQ806" i="29"/>
  <c r="AP806" i="29"/>
  <c r="AD726" i="29"/>
  <c r="AO805" i="29"/>
  <c r="Y806" i="29"/>
  <c r="AE726" i="29"/>
  <c r="AS725" i="29" a="1"/>
  <c r="AS725" i="29" s="1"/>
  <c r="U726" i="29"/>
  <c r="AE672" i="29"/>
  <c r="AD672" i="29"/>
  <c r="AS671" i="29" a="1"/>
  <c r="AS671" i="29" s="1"/>
  <c r="U672" i="29"/>
  <c r="AD618" i="29"/>
  <c r="AE618" i="29"/>
  <c r="AS617" i="29" a="1"/>
  <c r="AS617" i="29" s="1"/>
  <c r="U618" i="29"/>
  <c r="AD564" i="29"/>
  <c r="AE564" i="29"/>
  <c r="AS563" i="29" a="1"/>
  <c r="AS563" i="29" s="1"/>
  <c r="U564" i="29"/>
  <c r="AD510" i="29"/>
  <c r="AE510" i="29"/>
  <c r="AS509" i="29" a="1"/>
  <c r="AS509" i="29" s="1"/>
  <c r="U510" i="29"/>
  <c r="AD456" i="29"/>
  <c r="AE456" i="29"/>
  <c r="AS455" i="29" a="1"/>
  <c r="AS455" i="29" s="1"/>
  <c r="U456" i="29"/>
  <c r="AD402" i="29"/>
  <c r="AE402" i="29"/>
  <c r="AS401" i="29" a="1"/>
  <c r="AS401" i="29" s="1"/>
  <c r="U402" i="29"/>
  <c r="AE348" i="29"/>
  <c r="AD348" i="29"/>
  <c r="AS347" i="29" a="1"/>
  <c r="AS347" i="29" s="1"/>
  <c r="U348" i="29"/>
  <c r="AE294" i="29"/>
  <c r="AD294" i="29"/>
  <c r="AS293" i="29" a="1"/>
  <c r="AS293" i="29" s="1"/>
  <c r="U294" i="29"/>
  <c r="AD240" i="29"/>
  <c r="AE240" i="29"/>
  <c r="AS239" i="29" a="1"/>
  <c r="AS239" i="29" s="1"/>
  <c r="U240" i="29"/>
  <c r="AE186" i="29"/>
  <c r="AD186" i="29"/>
  <c r="AS185" i="29" a="1"/>
  <c r="AS185" i="29" s="1"/>
  <c r="U186" i="29"/>
  <c r="AE132" i="29"/>
  <c r="AD132" i="29"/>
  <c r="AS131" i="29" a="1"/>
  <c r="AS131" i="29" s="1"/>
  <c r="U132" i="29"/>
  <c r="AC81" i="29"/>
  <c r="AG81" i="29" s="1"/>
  <c r="AH81" i="29" s="1"/>
  <c r="AJ13" i="29"/>
  <c r="AN13" i="29"/>
  <c r="X14" i="29" s="1"/>
  <c r="AC2670" i="29" a="1"/>
  <c r="AC2616" i="29" a="1"/>
  <c r="AC2562" i="29" a="1"/>
  <c r="AC2508" i="29" a="1"/>
  <c r="AC2454" i="29" a="1"/>
  <c r="AC2400" i="29" a="1"/>
  <c r="AC2346" i="29" a="1"/>
  <c r="AC2292" i="29" a="1"/>
  <c r="Y2264" i="29" a="1"/>
  <c r="AO2263" i="29" a="1"/>
  <c r="AC2184" i="29" a="1"/>
  <c r="AC2130" i="29" a="1"/>
  <c r="AC2076" i="29" a="1"/>
  <c r="AC2022" i="29" a="1"/>
  <c r="AC1968" i="29" a="1"/>
  <c r="AC1914" i="29" a="1"/>
  <c r="AC1860" i="29" a="1"/>
  <c r="AC1806" i="29" a="1"/>
  <c r="AC1752" i="29" a="1"/>
  <c r="AC1698" i="29" a="1"/>
  <c r="AC1644" i="29" a="1"/>
  <c r="AC1590" i="29" a="1"/>
  <c r="AC1536" i="29" a="1"/>
  <c r="AC1482" i="29" a="1"/>
  <c r="AC1428" i="29" a="1"/>
  <c r="AC1374" i="29" a="1"/>
  <c r="AC1320" i="29" a="1"/>
  <c r="AC1266" i="29" a="1"/>
  <c r="AC1212" i="29" a="1"/>
  <c r="AC1158" i="29" a="1"/>
  <c r="AC1104" i="29" a="1"/>
  <c r="AC1050" i="29" a="1"/>
  <c r="AC996" i="29" a="1"/>
  <c r="AC942" i="29" a="1"/>
  <c r="AC888" i="29" a="1"/>
  <c r="AC834" i="29" a="1"/>
  <c r="AC726" i="29" a="1"/>
  <c r="Y807" i="29" a="1"/>
  <c r="AO806" i="29" a="1"/>
  <c r="AC672" i="29" a="1"/>
  <c r="AC618" i="29" a="1"/>
  <c r="AC564" i="29" a="1"/>
  <c r="AC510" i="29" a="1"/>
  <c r="AC456" i="29" a="1"/>
  <c r="AC402" i="29" a="1"/>
  <c r="AC348" i="29" a="1"/>
  <c r="AC294" i="29" a="1"/>
  <c r="AC240" i="29" a="1"/>
  <c r="AC186" i="29" a="1"/>
  <c r="AC132" i="29" a="1"/>
  <c r="AF14" i="29" a="1"/>
  <c r="AQ807" i="29" a="1"/>
  <c r="AR807" i="29" a="1"/>
  <c r="AP807" i="29" a="1"/>
  <c r="AR2264" i="29" a="1"/>
  <c r="AP2264" i="29" a="1"/>
  <c r="AQ2264" i="29" a="1"/>
  <c r="AC2670" i="29" l="1"/>
  <c r="AG2670" i="29" s="1"/>
  <c r="AH2670" i="29" s="1"/>
  <c r="AC2616" i="29"/>
  <c r="AG2616" i="29" s="1"/>
  <c r="AH2616" i="29" s="1"/>
  <c r="AC2562" i="29"/>
  <c r="AG2562" i="29" s="1"/>
  <c r="AH2562" i="29" s="1"/>
  <c r="AC2508" i="29"/>
  <c r="AG2508" i="29" s="1"/>
  <c r="AH2508" i="29" s="1"/>
  <c r="AC2454" i="29"/>
  <c r="AG2454" i="29" s="1"/>
  <c r="AH2454" i="29" s="1"/>
  <c r="AC2400" i="29"/>
  <c r="AG2400" i="29" s="1"/>
  <c r="AH2400" i="29" s="1"/>
  <c r="AC2346" i="29"/>
  <c r="AG2346" i="29" s="1"/>
  <c r="AH2346" i="29" s="1"/>
  <c r="AC2292" i="29"/>
  <c r="AG2292" i="29" s="1"/>
  <c r="AH2292" i="29" s="1"/>
  <c r="AQ2264" i="29"/>
  <c r="AP2264" i="29"/>
  <c r="AR2264" i="29"/>
  <c r="AC2184" i="29"/>
  <c r="AG2184" i="29" s="1"/>
  <c r="AH2184" i="29" s="1"/>
  <c r="AO2263" i="29"/>
  <c r="Y2264" i="29"/>
  <c r="AC2130" i="29"/>
  <c r="AG2130" i="29" s="1"/>
  <c r="AH2130" i="29" s="1"/>
  <c r="AC2076" i="29"/>
  <c r="AG2076" i="29" s="1"/>
  <c r="AH2076" i="29" s="1"/>
  <c r="AC2022" i="29"/>
  <c r="AG2022" i="29" s="1"/>
  <c r="AH2022" i="29" s="1"/>
  <c r="AC1968" i="29"/>
  <c r="AG1968" i="29" s="1"/>
  <c r="AH1968" i="29" s="1"/>
  <c r="AC1914" i="29"/>
  <c r="AG1914" i="29" s="1"/>
  <c r="AH1914" i="29" s="1"/>
  <c r="AC1860" i="29"/>
  <c r="AG1860" i="29" s="1"/>
  <c r="AH1860" i="29" s="1"/>
  <c r="AC1806" i="29"/>
  <c r="AG1806" i="29" s="1"/>
  <c r="AH1806" i="29" s="1"/>
  <c r="AC1752" i="29"/>
  <c r="AG1752" i="29" s="1"/>
  <c r="AH1752" i="29" s="1"/>
  <c r="AC1698" i="29"/>
  <c r="AG1698" i="29" s="1"/>
  <c r="AH1698" i="29" s="1"/>
  <c r="AC1644" i="29"/>
  <c r="AG1644" i="29" s="1"/>
  <c r="AH1644" i="29" s="1"/>
  <c r="AC1590" i="29"/>
  <c r="AG1590" i="29" s="1"/>
  <c r="AH1590" i="29" s="1"/>
  <c r="AC1536" i="29"/>
  <c r="AG1536" i="29" s="1"/>
  <c r="AH1536" i="29" s="1"/>
  <c r="AC1482" i="29"/>
  <c r="AG1482" i="29" s="1"/>
  <c r="AH1482" i="29" s="1"/>
  <c r="AC1428" i="29"/>
  <c r="AG1428" i="29" s="1"/>
  <c r="AH1428" i="29" s="1"/>
  <c r="AC1374" i="29"/>
  <c r="AG1374" i="29" s="1"/>
  <c r="AH1374" i="29" s="1"/>
  <c r="AC1320" i="29"/>
  <c r="AG1320" i="29" s="1"/>
  <c r="AH1320" i="29" s="1"/>
  <c r="AC1266" i="29"/>
  <c r="AG1266" i="29" s="1"/>
  <c r="AH1266" i="29" s="1"/>
  <c r="AC1212" i="29"/>
  <c r="AG1212" i="29" s="1"/>
  <c r="AH1212" i="29" s="1"/>
  <c r="AC1158" i="29"/>
  <c r="AG1158" i="29" s="1"/>
  <c r="AH1158" i="29" s="1"/>
  <c r="AC1104" i="29"/>
  <c r="AG1104" i="29" s="1"/>
  <c r="AH1104" i="29" s="1"/>
  <c r="AC1050" i="29"/>
  <c r="AG1050" i="29" s="1"/>
  <c r="AH1050" i="29" s="1"/>
  <c r="AC996" i="29"/>
  <c r="AG996" i="29" s="1"/>
  <c r="AH996" i="29" s="1"/>
  <c r="AC942" i="29"/>
  <c r="AG942" i="29" s="1"/>
  <c r="AH942" i="29" s="1"/>
  <c r="AC888" i="29"/>
  <c r="AG888" i="29" s="1"/>
  <c r="AH888" i="29" s="1"/>
  <c r="AC834" i="29"/>
  <c r="AG834" i="29" s="1"/>
  <c r="AH834" i="29" s="1"/>
  <c r="AP807" i="29"/>
  <c r="AR807" i="29"/>
  <c r="AQ807" i="29"/>
  <c r="AO806" i="29"/>
  <c r="Y807" i="29"/>
  <c r="AC726" i="29"/>
  <c r="AG726" i="29" s="1"/>
  <c r="AH726" i="29" s="1"/>
  <c r="AC672" i="29"/>
  <c r="AG672" i="29" s="1"/>
  <c r="AH672" i="29" s="1"/>
  <c r="AC618" i="29"/>
  <c r="AG618" i="29" s="1"/>
  <c r="AH618" i="29" s="1"/>
  <c r="AC564" i="29"/>
  <c r="AG564" i="29" s="1"/>
  <c r="AH564" i="29" s="1"/>
  <c r="AC510" i="29"/>
  <c r="AG510" i="29" s="1"/>
  <c r="AH510" i="29" s="1"/>
  <c r="AC456" i="29"/>
  <c r="AG456" i="29" s="1"/>
  <c r="AH456" i="29" s="1"/>
  <c r="AC402" i="29"/>
  <c r="AG402" i="29" s="1"/>
  <c r="AH402" i="29" s="1"/>
  <c r="AC348" i="29"/>
  <c r="AG348" i="29" s="1"/>
  <c r="AH348" i="29" s="1"/>
  <c r="AC294" i="29"/>
  <c r="AG294" i="29" s="1"/>
  <c r="AH294" i="29" s="1"/>
  <c r="AC240" i="29"/>
  <c r="AG240" i="29" s="1"/>
  <c r="AH240" i="29" s="1"/>
  <c r="AC186" i="29"/>
  <c r="AG186" i="29" s="1"/>
  <c r="AH186" i="29" s="1"/>
  <c r="AC132" i="29"/>
  <c r="AG132" i="29" s="1"/>
  <c r="AH132" i="29" s="1"/>
  <c r="AI81" i="29"/>
  <c r="AT81" i="29"/>
  <c r="AU81" i="29" s="1"/>
  <c r="AF14" i="29"/>
  <c r="AK13" i="29"/>
  <c r="AL13" i="29"/>
  <c r="V14" i="29" s="1"/>
  <c r="AM13" i="29"/>
  <c r="W14" i="29" s="1"/>
  <c r="Y2265" i="29" a="1"/>
  <c r="AO2264" i="29" a="1"/>
  <c r="Y808" i="29" a="1"/>
  <c r="AO807" i="29" a="1"/>
  <c r="AE14" i="29" a="1"/>
  <c r="AD14" i="29" a="1"/>
  <c r="AR808" i="29" a="1"/>
  <c r="AP808" i="29" a="1"/>
  <c r="AQ808" i="29" a="1"/>
  <c r="AP2265" i="29" a="1"/>
  <c r="AQ2265" i="29" a="1"/>
  <c r="AR2265" i="29" a="1"/>
  <c r="AI2670" i="29" l="1"/>
  <c r="AT2670" i="29"/>
  <c r="AU2670" i="29" s="1"/>
  <c r="AT2616" i="29"/>
  <c r="AU2616" i="29" s="1"/>
  <c r="AI2616" i="29"/>
  <c r="AT2562" i="29"/>
  <c r="AU2562" i="29" s="1"/>
  <c r="AI2562" i="29"/>
  <c r="AI2508" i="29"/>
  <c r="AT2508" i="29"/>
  <c r="AU2508" i="29" s="1"/>
  <c r="AT2454" i="29"/>
  <c r="AU2454" i="29" s="1"/>
  <c r="AI2454" i="29"/>
  <c r="AI2400" i="29"/>
  <c r="AT2400" i="29"/>
  <c r="AU2400" i="29" s="1"/>
  <c r="AT2346" i="29"/>
  <c r="AU2346" i="29" s="1"/>
  <c r="AI2346" i="29"/>
  <c r="AI2292" i="29"/>
  <c r="AT2292" i="29"/>
  <c r="AU2292" i="29" s="1"/>
  <c r="AR2265" i="29"/>
  <c r="AQ2265" i="29"/>
  <c r="AP2265" i="29"/>
  <c r="AO2264" i="29"/>
  <c r="Y2265" i="29"/>
  <c r="AI2184" i="29"/>
  <c r="AT2184" i="29"/>
  <c r="AU2184" i="29" s="1"/>
  <c r="AI2130" i="29"/>
  <c r="AT2130" i="29"/>
  <c r="AU2130" i="29" s="1"/>
  <c r="AI2076" i="29"/>
  <c r="AT2076" i="29"/>
  <c r="AU2076" i="29" s="1"/>
  <c r="AT2022" i="29"/>
  <c r="AU2022" i="29" s="1"/>
  <c r="AI2022" i="29"/>
  <c r="AI1968" i="29"/>
  <c r="AT1968" i="29"/>
  <c r="AU1968" i="29" s="1"/>
  <c r="AI1914" i="29"/>
  <c r="AT1914" i="29"/>
  <c r="AU1914" i="29" s="1"/>
  <c r="AI1860" i="29"/>
  <c r="AT1860" i="29"/>
  <c r="AU1860" i="29" s="1"/>
  <c r="AI1806" i="29"/>
  <c r="AT1806" i="29"/>
  <c r="AU1806" i="29" s="1"/>
  <c r="AT1752" i="29"/>
  <c r="AU1752" i="29" s="1"/>
  <c r="AI1752" i="29"/>
  <c r="AI1698" i="29"/>
  <c r="AT1698" i="29"/>
  <c r="AU1698" i="29" s="1"/>
  <c r="AI1644" i="29"/>
  <c r="AT1644" i="29"/>
  <c r="AU1644" i="29" s="1"/>
  <c r="AI1590" i="29"/>
  <c r="AT1590" i="29"/>
  <c r="AU1590" i="29" s="1"/>
  <c r="AI1536" i="29"/>
  <c r="AT1536" i="29"/>
  <c r="AU1536" i="29" s="1"/>
  <c r="AI1482" i="29"/>
  <c r="AT1482" i="29"/>
  <c r="AU1482" i="29" s="1"/>
  <c r="AI1428" i="29"/>
  <c r="AT1428" i="29"/>
  <c r="AU1428" i="29" s="1"/>
  <c r="AI1374" i="29"/>
  <c r="AT1374" i="29"/>
  <c r="AU1374" i="29" s="1"/>
  <c r="AT1320" i="29"/>
  <c r="AU1320" i="29" s="1"/>
  <c r="AI1320" i="29"/>
  <c r="AI1266" i="29"/>
  <c r="AT1266" i="29"/>
  <c r="AU1266" i="29" s="1"/>
  <c r="AI1212" i="29"/>
  <c r="AT1212" i="29"/>
  <c r="AU1212" i="29" s="1"/>
  <c r="AT1158" i="29"/>
  <c r="AU1158" i="29" s="1"/>
  <c r="AI1158" i="29"/>
  <c r="AI1104" i="29"/>
  <c r="AT1104" i="29"/>
  <c r="AU1104" i="29" s="1"/>
  <c r="AT1050" i="29"/>
  <c r="AU1050" i="29" s="1"/>
  <c r="AI1050" i="29"/>
  <c r="AI996" i="29"/>
  <c r="AT996" i="29"/>
  <c r="AU996" i="29" s="1"/>
  <c r="AI942" i="29"/>
  <c r="AT942" i="29"/>
  <c r="AU942" i="29" s="1"/>
  <c r="AT888" i="29"/>
  <c r="AU888" i="29" s="1"/>
  <c r="AI888" i="29"/>
  <c r="AI834" i="29"/>
  <c r="AT834" i="29"/>
  <c r="AU834" i="29" s="1"/>
  <c r="AQ808" i="29"/>
  <c r="AP808" i="29"/>
  <c r="AR808" i="29"/>
  <c r="AO807" i="29"/>
  <c r="Y808" i="29"/>
  <c r="AI726" i="29"/>
  <c r="AT726" i="29"/>
  <c r="AU726" i="29" s="1"/>
  <c r="AI672" i="29"/>
  <c r="AT672" i="29"/>
  <c r="AU672" i="29" s="1"/>
  <c r="AI618" i="29"/>
  <c r="AT618" i="29"/>
  <c r="AU618" i="29" s="1"/>
  <c r="AI564" i="29"/>
  <c r="AT564" i="29"/>
  <c r="AU564" i="29" s="1"/>
  <c r="AI510" i="29"/>
  <c r="AT510" i="29"/>
  <c r="AU510" i="29" s="1"/>
  <c r="AI456" i="29"/>
  <c r="AT456" i="29"/>
  <c r="AU456" i="29" s="1"/>
  <c r="AI402" i="29"/>
  <c r="AT402" i="29"/>
  <c r="AU402" i="29" s="1"/>
  <c r="AI348" i="29"/>
  <c r="AT348" i="29"/>
  <c r="AU348" i="29" s="1"/>
  <c r="AI294" i="29"/>
  <c r="AT294" i="29"/>
  <c r="AU294" i="29" s="1"/>
  <c r="AI240" i="29"/>
  <c r="AT240" i="29"/>
  <c r="AU240" i="29" s="1"/>
  <c r="AT186" i="29"/>
  <c r="AU186" i="29" s="1"/>
  <c r="AI186" i="29"/>
  <c r="AT132" i="29"/>
  <c r="AU132" i="29" s="1"/>
  <c r="AI132" i="29"/>
  <c r="AJ81" i="29"/>
  <c r="AN81" i="29"/>
  <c r="X82" i="29" s="1"/>
  <c r="AD14" i="29"/>
  <c r="AE14" i="29"/>
  <c r="AS13" i="29" a="1"/>
  <c r="AS13" i="29" s="1"/>
  <c r="U14" i="29"/>
  <c r="Y2266" i="29" a="1"/>
  <c r="AO2265" i="29" a="1"/>
  <c r="Y809" i="29" a="1"/>
  <c r="AO808" i="29" a="1"/>
  <c r="AF82" i="29" a="1"/>
  <c r="AC14" i="29" a="1"/>
  <c r="AO15" i="29" a="1"/>
  <c r="AP809" i="29" a="1"/>
  <c r="AQ809" i="29" a="1"/>
  <c r="AR809" i="29" a="1"/>
  <c r="AP2266" i="29" a="1"/>
  <c r="AQ2266" i="29" a="1"/>
  <c r="AR2266" i="29" a="1"/>
  <c r="AN2670" i="29" l="1"/>
  <c r="X2671" i="29" s="1"/>
  <c r="AJ2670" i="29"/>
  <c r="AN2616" i="29"/>
  <c r="X2617" i="29" s="1"/>
  <c r="AJ2616" i="29"/>
  <c r="AN2562" i="29"/>
  <c r="X2563" i="29" s="1"/>
  <c r="AJ2562" i="29"/>
  <c r="AN2508" i="29"/>
  <c r="X2509" i="29" s="1"/>
  <c r="AJ2508" i="29"/>
  <c r="AN2454" i="29"/>
  <c r="X2455" i="29" s="1"/>
  <c r="AJ2454" i="29"/>
  <c r="AJ2400" i="29"/>
  <c r="AN2400" i="29"/>
  <c r="X2401" i="29" s="1"/>
  <c r="AN2346" i="29"/>
  <c r="X2347" i="29" s="1"/>
  <c r="AJ2346" i="29"/>
  <c r="AJ2292" i="29"/>
  <c r="AN2292" i="29"/>
  <c r="X2293" i="29" s="1"/>
  <c r="AR2266" i="29"/>
  <c r="AQ2266" i="29"/>
  <c r="AP2266" i="29"/>
  <c r="AO2265" i="29"/>
  <c r="Y2266" i="29"/>
  <c r="AJ2184" i="29"/>
  <c r="AN2184" i="29"/>
  <c r="X2185" i="29" s="1"/>
  <c r="AN2130" i="29"/>
  <c r="X2131" i="29" s="1"/>
  <c r="AJ2130" i="29"/>
  <c r="AJ2076" i="29"/>
  <c r="AN2076" i="29"/>
  <c r="X2077" i="29" s="1"/>
  <c r="AJ2022" i="29"/>
  <c r="AN2022" i="29"/>
  <c r="X2023" i="29" s="1"/>
  <c r="AJ1968" i="29"/>
  <c r="AN1968" i="29"/>
  <c r="X1969" i="29" s="1"/>
  <c r="AN1914" i="29"/>
  <c r="X1915" i="29" s="1"/>
  <c r="AJ1914" i="29"/>
  <c r="AN1860" i="29"/>
  <c r="X1861" i="29" s="1"/>
  <c r="AJ1860" i="29"/>
  <c r="AJ1806" i="29"/>
  <c r="AN1806" i="29"/>
  <c r="X1807" i="29" s="1"/>
  <c r="AN1752" i="29"/>
  <c r="X1753" i="29" s="1"/>
  <c r="AJ1752" i="29"/>
  <c r="AJ1698" i="29"/>
  <c r="AN1698" i="29"/>
  <c r="X1699" i="29" s="1"/>
  <c r="AJ1644" i="29"/>
  <c r="AN1644" i="29"/>
  <c r="X1645" i="29" s="1"/>
  <c r="AN1590" i="29"/>
  <c r="X1591" i="29" s="1"/>
  <c r="AJ1590" i="29"/>
  <c r="AN1536" i="29"/>
  <c r="X1537" i="29" s="1"/>
  <c r="AJ1536" i="29"/>
  <c r="AJ1482" i="29"/>
  <c r="AN1482" i="29"/>
  <c r="X1483" i="29" s="1"/>
  <c r="AJ1428" i="29"/>
  <c r="AN1428" i="29"/>
  <c r="X1429" i="29" s="1"/>
  <c r="AN1374" i="29"/>
  <c r="X1375" i="29" s="1"/>
  <c r="AJ1374" i="29"/>
  <c r="AN1320" i="29"/>
  <c r="X1321" i="29" s="1"/>
  <c r="AJ1320" i="29"/>
  <c r="AN1266" i="29"/>
  <c r="X1267" i="29" s="1"/>
  <c r="AJ1266" i="29"/>
  <c r="AN1212" i="29"/>
  <c r="X1213" i="29" s="1"/>
  <c r="AJ1212" i="29"/>
  <c r="AN1158" i="29"/>
  <c r="X1159" i="29" s="1"/>
  <c r="AJ1158" i="29"/>
  <c r="AN1104" i="29"/>
  <c r="X1105" i="29" s="1"/>
  <c r="AJ1104" i="29"/>
  <c r="AN1050" i="29"/>
  <c r="X1051" i="29" s="1"/>
  <c r="AJ1050" i="29"/>
  <c r="AN996" i="29"/>
  <c r="X997" i="29" s="1"/>
  <c r="AJ996" i="29"/>
  <c r="AN942" i="29"/>
  <c r="X943" i="29" s="1"/>
  <c r="AJ942" i="29"/>
  <c r="AN888" i="29"/>
  <c r="X889" i="29" s="1"/>
  <c r="AJ888" i="29"/>
  <c r="AJ834" i="29"/>
  <c r="AN834" i="29"/>
  <c r="X835" i="29" s="1"/>
  <c r="AR809" i="29"/>
  <c r="AQ809" i="29"/>
  <c r="AP809" i="29"/>
  <c r="AO808" i="29"/>
  <c r="Y809" i="29"/>
  <c r="AJ726" i="29"/>
  <c r="AN726" i="29"/>
  <c r="X727" i="29" s="1"/>
  <c r="AJ672" i="29"/>
  <c r="AN672" i="29"/>
  <c r="X673" i="29" s="1"/>
  <c r="AN618" i="29"/>
  <c r="X619" i="29" s="1"/>
  <c r="AJ618" i="29"/>
  <c r="AN564" i="29"/>
  <c r="X565" i="29" s="1"/>
  <c r="AJ564" i="29"/>
  <c r="AJ510" i="29"/>
  <c r="AN510" i="29"/>
  <c r="X511" i="29" s="1"/>
  <c r="AN456" i="29"/>
  <c r="X457" i="29" s="1"/>
  <c r="AJ456" i="29"/>
  <c r="AN402" i="29"/>
  <c r="X403" i="29" s="1"/>
  <c r="AJ402" i="29"/>
  <c r="AN348" i="29"/>
  <c r="X349" i="29" s="1"/>
  <c r="AJ348" i="29"/>
  <c r="AN294" i="29"/>
  <c r="X295" i="29" s="1"/>
  <c r="AJ294" i="29"/>
  <c r="AN240" i="29"/>
  <c r="X241" i="29" s="1"/>
  <c r="AJ240" i="29"/>
  <c r="AJ186" i="29"/>
  <c r="AN186" i="29"/>
  <c r="X187" i="29" s="1"/>
  <c r="AN132" i="29"/>
  <c r="X133" i="29" s="1"/>
  <c r="AJ132" i="29"/>
  <c r="AF82" i="29"/>
  <c r="AL81" i="29"/>
  <c r="V82" i="29" s="1"/>
  <c r="AK81" i="29"/>
  <c r="AM81" i="29"/>
  <c r="W82" i="29" s="1"/>
  <c r="AC14" i="29"/>
  <c r="AG14" i="29" s="1"/>
  <c r="AH14" i="29" s="1"/>
  <c r="AO15" i="29"/>
  <c r="AF2671" i="29" a="1"/>
  <c r="AF2617" i="29" a="1"/>
  <c r="AF2563" i="29" a="1"/>
  <c r="AF2509" i="29" a="1"/>
  <c r="AF2455" i="29" a="1"/>
  <c r="AF2401" i="29" a="1"/>
  <c r="AF2347" i="29" a="1"/>
  <c r="AF2293" i="29" a="1"/>
  <c r="Y2267" i="29" a="1"/>
  <c r="AO2266" i="29" a="1"/>
  <c r="AF2185" i="29" a="1"/>
  <c r="AF2131" i="29" a="1"/>
  <c r="AF2077" i="29" a="1"/>
  <c r="AF2023" i="29" a="1"/>
  <c r="AF1969" i="29" a="1"/>
  <c r="AF1915" i="29" a="1"/>
  <c r="AF1861" i="29" a="1"/>
  <c r="AF1807" i="29" a="1"/>
  <c r="AF1753" i="29" a="1"/>
  <c r="AF1699" i="29" a="1"/>
  <c r="AF1645" i="29" a="1"/>
  <c r="AF1591" i="29" a="1"/>
  <c r="AF1537" i="29" a="1"/>
  <c r="AF1483" i="29" a="1"/>
  <c r="AF1429" i="29" a="1"/>
  <c r="AF1375" i="29" a="1"/>
  <c r="AF1321" i="29" a="1"/>
  <c r="AF1267" i="29" a="1"/>
  <c r="AF1213" i="29" a="1"/>
  <c r="AF1159" i="29" a="1"/>
  <c r="AF1105" i="29" a="1"/>
  <c r="AF1051" i="29" a="1"/>
  <c r="AF997" i="29" a="1"/>
  <c r="AF943" i="29" a="1"/>
  <c r="AF889" i="29" a="1"/>
  <c r="AF835" i="29" a="1"/>
  <c r="Y810" i="29" a="1"/>
  <c r="AO809" i="29" a="1"/>
  <c r="AF727" i="29" a="1"/>
  <c r="AF673" i="29" a="1"/>
  <c r="AF619" i="29" a="1"/>
  <c r="AF565" i="29" a="1"/>
  <c r="AF511" i="29" a="1"/>
  <c r="AF457" i="29" a="1"/>
  <c r="AF403" i="29" a="1"/>
  <c r="AF349" i="29" a="1"/>
  <c r="AF295" i="29" a="1"/>
  <c r="AF241" i="29" a="1"/>
  <c r="AF187" i="29" a="1"/>
  <c r="AF133" i="29" a="1"/>
  <c r="AE82" i="29" a="1"/>
  <c r="AD82" i="29" a="1"/>
  <c r="AP15" i="29" a="1"/>
  <c r="AP810" i="29" a="1"/>
  <c r="AQ810" i="29" a="1"/>
  <c r="AR810" i="29" a="1"/>
  <c r="AQ2267" i="29" a="1"/>
  <c r="AR2267" i="29" a="1"/>
  <c r="AP2267" i="29" a="1"/>
  <c r="AF2671" i="29" l="1"/>
  <c r="AM2670" i="29"/>
  <c r="W2671" i="29" s="1"/>
  <c r="AL2670" i="29"/>
  <c r="V2671" i="29" s="1"/>
  <c r="AK2670" i="29"/>
  <c r="AF2617" i="29"/>
  <c r="AM2616" i="29"/>
  <c r="W2617" i="29" s="1"/>
  <c r="AL2616" i="29"/>
  <c r="V2617" i="29" s="1"/>
  <c r="AK2616" i="29"/>
  <c r="AF2563" i="29"/>
  <c r="AL2562" i="29"/>
  <c r="V2563" i="29" s="1"/>
  <c r="AK2562" i="29"/>
  <c r="AM2562" i="29"/>
  <c r="W2563" i="29" s="1"/>
  <c r="AF2509" i="29"/>
  <c r="AK2508" i="29"/>
  <c r="AM2508" i="29"/>
  <c r="W2509" i="29" s="1"/>
  <c r="AL2508" i="29"/>
  <c r="V2509" i="29" s="1"/>
  <c r="AF2455" i="29"/>
  <c r="AL2454" i="29"/>
  <c r="V2455" i="29" s="1"/>
  <c r="AM2454" i="29"/>
  <c r="W2455" i="29" s="1"/>
  <c r="AK2454" i="29"/>
  <c r="AF2401" i="29"/>
  <c r="AK2400" i="29"/>
  <c r="AL2400" i="29"/>
  <c r="V2401" i="29" s="1"/>
  <c r="AM2400" i="29"/>
  <c r="W2401" i="29" s="1"/>
  <c r="AF2347" i="29"/>
  <c r="AL2346" i="29"/>
  <c r="V2347" i="29" s="1"/>
  <c r="AK2346" i="29"/>
  <c r="AM2346" i="29"/>
  <c r="W2347" i="29" s="1"/>
  <c r="AF2293" i="29"/>
  <c r="AL2292" i="29"/>
  <c r="V2293" i="29" s="1"/>
  <c r="AM2292" i="29"/>
  <c r="W2293" i="29" s="1"/>
  <c r="AK2292" i="29"/>
  <c r="AP2267" i="29"/>
  <c r="AR2267" i="29"/>
  <c r="AQ2267" i="29"/>
  <c r="AF2185" i="29"/>
  <c r="AO2266" i="29"/>
  <c r="Y2267" i="29"/>
  <c r="AK2184" i="29"/>
  <c r="AL2184" i="29"/>
  <c r="V2185" i="29" s="1"/>
  <c r="AM2184" i="29"/>
  <c r="W2185" i="29" s="1"/>
  <c r="AF2131" i="29"/>
  <c r="AL2130" i="29"/>
  <c r="V2131" i="29" s="1"/>
  <c r="AK2130" i="29"/>
  <c r="AM2130" i="29"/>
  <c r="W2131" i="29" s="1"/>
  <c r="AF2077" i="29"/>
  <c r="AM2076" i="29"/>
  <c r="W2077" i="29" s="1"/>
  <c r="AL2076" i="29"/>
  <c r="V2077" i="29" s="1"/>
  <c r="AK2076" i="29"/>
  <c r="AF2023" i="29"/>
  <c r="AL2022" i="29"/>
  <c r="V2023" i="29" s="1"/>
  <c r="AM2022" i="29"/>
  <c r="W2023" i="29" s="1"/>
  <c r="AK2022" i="29"/>
  <c r="AF1969" i="29"/>
  <c r="AK1968" i="29"/>
  <c r="AM1968" i="29"/>
  <c r="W1969" i="29" s="1"/>
  <c r="AL1968" i="29"/>
  <c r="V1969" i="29" s="1"/>
  <c r="AF1915" i="29"/>
  <c r="AL1914" i="29"/>
  <c r="V1915" i="29" s="1"/>
  <c r="AK1914" i="29"/>
  <c r="AM1914" i="29"/>
  <c r="W1915" i="29" s="1"/>
  <c r="AF1861" i="29"/>
  <c r="AK1860" i="29"/>
  <c r="AM1860" i="29"/>
  <c r="W1861" i="29" s="1"/>
  <c r="AL1860" i="29"/>
  <c r="V1861" i="29" s="1"/>
  <c r="AF1807" i="29"/>
  <c r="AL1806" i="29"/>
  <c r="V1807" i="29" s="1"/>
  <c r="AM1806" i="29"/>
  <c r="W1807" i="29" s="1"/>
  <c r="AK1806" i="29"/>
  <c r="AF1753" i="29"/>
  <c r="AM1752" i="29"/>
  <c r="W1753" i="29" s="1"/>
  <c r="AL1752" i="29"/>
  <c r="V1753" i="29" s="1"/>
  <c r="AK1752" i="29"/>
  <c r="AF1699" i="29"/>
  <c r="AL1698" i="29"/>
  <c r="V1699" i="29" s="1"/>
  <c r="AK1698" i="29"/>
  <c r="AM1698" i="29"/>
  <c r="W1699" i="29" s="1"/>
  <c r="AF1645" i="29"/>
  <c r="AM1644" i="29"/>
  <c r="W1645" i="29" s="1"/>
  <c r="AK1644" i="29"/>
  <c r="AL1644" i="29"/>
  <c r="V1645" i="29" s="1"/>
  <c r="AF1591" i="29"/>
  <c r="AM1590" i="29"/>
  <c r="W1591" i="29" s="1"/>
  <c r="AL1590" i="29"/>
  <c r="V1591" i="29" s="1"/>
  <c r="AK1590" i="29"/>
  <c r="AF1537" i="29"/>
  <c r="AK1536" i="29"/>
  <c r="AM1536" i="29"/>
  <c r="W1537" i="29" s="1"/>
  <c r="AL1536" i="29"/>
  <c r="V1537" i="29" s="1"/>
  <c r="AF1483" i="29"/>
  <c r="AM1482" i="29"/>
  <c r="W1483" i="29" s="1"/>
  <c r="AL1482" i="29"/>
  <c r="V1483" i="29" s="1"/>
  <c r="AK1482" i="29"/>
  <c r="AF1429" i="29"/>
  <c r="AL1428" i="29"/>
  <c r="V1429" i="29" s="1"/>
  <c r="AM1428" i="29"/>
  <c r="W1429" i="29" s="1"/>
  <c r="AK1428" i="29"/>
  <c r="AF1375" i="29"/>
  <c r="AM1374" i="29"/>
  <c r="W1375" i="29" s="1"/>
  <c r="AL1374" i="29"/>
  <c r="V1375" i="29" s="1"/>
  <c r="AK1374" i="29"/>
  <c r="AF1321" i="29"/>
  <c r="AL1320" i="29"/>
  <c r="V1321" i="29" s="1"/>
  <c r="AM1320" i="29"/>
  <c r="W1321" i="29" s="1"/>
  <c r="AK1320" i="29"/>
  <c r="AF1267" i="29"/>
  <c r="AL1266" i="29"/>
  <c r="V1267" i="29" s="1"/>
  <c r="AK1266" i="29"/>
  <c r="AM1266" i="29"/>
  <c r="W1267" i="29" s="1"/>
  <c r="AF1213" i="29"/>
  <c r="AL1212" i="29"/>
  <c r="V1213" i="29" s="1"/>
  <c r="AM1212" i="29"/>
  <c r="W1213" i="29" s="1"/>
  <c r="AK1212" i="29"/>
  <c r="AF1159" i="29"/>
  <c r="AL1158" i="29"/>
  <c r="V1159" i="29" s="1"/>
  <c r="AK1158" i="29"/>
  <c r="AM1158" i="29"/>
  <c r="W1159" i="29" s="1"/>
  <c r="AF1105" i="29"/>
  <c r="AM1104" i="29"/>
  <c r="W1105" i="29" s="1"/>
  <c r="AL1104" i="29"/>
  <c r="V1105" i="29" s="1"/>
  <c r="AK1104" i="29"/>
  <c r="AF1051" i="29"/>
  <c r="AM1050" i="29"/>
  <c r="W1051" i="29" s="1"/>
  <c r="AL1050" i="29"/>
  <c r="V1051" i="29" s="1"/>
  <c r="AK1050" i="29"/>
  <c r="AF997" i="29"/>
  <c r="AM996" i="29"/>
  <c r="W997" i="29" s="1"/>
  <c r="AL996" i="29"/>
  <c r="V997" i="29" s="1"/>
  <c r="AK996" i="29"/>
  <c r="AF943" i="29"/>
  <c r="AM942" i="29"/>
  <c r="W943" i="29" s="1"/>
  <c r="AL942" i="29"/>
  <c r="V943" i="29" s="1"/>
  <c r="AK942" i="29"/>
  <c r="AF889" i="29"/>
  <c r="AL888" i="29"/>
  <c r="V889" i="29" s="1"/>
  <c r="AM888" i="29"/>
  <c r="W889" i="29" s="1"/>
  <c r="AK888" i="29"/>
  <c r="AF835" i="29"/>
  <c r="AM834" i="29"/>
  <c r="W835" i="29" s="1"/>
  <c r="AL834" i="29"/>
  <c r="V835" i="29" s="1"/>
  <c r="AK834" i="29"/>
  <c r="AR810" i="29"/>
  <c r="AQ810" i="29"/>
  <c r="AP810" i="29"/>
  <c r="AF727" i="29"/>
  <c r="AO809" i="29"/>
  <c r="Y810" i="29"/>
  <c r="AL726" i="29"/>
  <c r="V727" i="29" s="1"/>
  <c r="AK726" i="29"/>
  <c r="AM726" i="29"/>
  <c r="W727" i="29" s="1"/>
  <c r="AF673" i="29"/>
  <c r="AL672" i="29"/>
  <c r="V673" i="29" s="1"/>
  <c r="AM672" i="29"/>
  <c r="W673" i="29" s="1"/>
  <c r="AK672" i="29"/>
  <c r="AF619" i="29"/>
  <c r="AL618" i="29"/>
  <c r="V619" i="29" s="1"/>
  <c r="AK618" i="29"/>
  <c r="AM618" i="29"/>
  <c r="W619" i="29" s="1"/>
  <c r="AF565" i="29"/>
  <c r="AM564" i="29"/>
  <c r="W565" i="29" s="1"/>
  <c r="AL564" i="29"/>
  <c r="V565" i="29" s="1"/>
  <c r="AK564" i="29"/>
  <c r="AF511" i="29"/>
  <c r="AL510" i="29"/>
  <c r="V511" i="29" s="1"/>
  <c r="AM510" i="29"/>
  <c r="W511" i="29" s="1"/>
  <c r="AK510" i="29"/>
  <c r="AF457" i="29"/>
  <c r="AM456" i="29"/>
  <c r="W457" i="29" s="1"/>
  <c r="AL456" i="29"/>
  <c r="V457" i="29" s="1"/>
  <c r="AK456" i="29"/>
  <c r="AF403" i="29"/>
  <c r="AL402" i="29"/>
  <c r="V403" i="29" s="1"/>
  <c r="AM402" i="29"/>
  <c r="W403" i="29" s="1"/>
  <c r="AK402" i="29"/>
  <c r="AF349" i="29"/>
  <c r="AM348" i="29"/>
  <c r="W349" i="29" s="1"/>
  <c r="AL348" i="29"/>
  <c r="V349" i="29" s="1"/>
  <c r="AK348" i="29"/>
  <c r="AF295" i="29"/>
  <c r="AK294" i="29"/>
  <c r="AL294" i="29"/>
  <c r="V295" i="29" s="1"/>
  <c r="AM294" i="29"/>
  <c r="W295" i="29" s="1"/>
  <c r="AF241" i="29"/>
  <c r="AM240" i="29"/>
  <c r="W241" i="29" s="1"/>
  <c r="AL240" i="29"/>
  <c r="V241" i="29" s="1"/>
  <c r="AK240" i="29"/>
  <c r="AF187" i="29"/>
  <c r="AL186" i="29"/>
  <c r="V187" i="29" s="1"/>
  <c r="AM186" i="29"/>
  <c r="W187" i="29" s="1"/>
  <c r="AK186" i="29"/>
  <c r="AF133" i="29"/>
  <c r="AL132" i="29"/>
  <c r="V133" i="29" s="1"/>
  <c r="AM132" i="29"/>
  <c r="W133" i="29" s="1"/>
  <c r="AK132" i="29"/>
  <c r="AD82" i="29"/>
  <c r="AE82" i="29"/>
  <c r="AS81" i="29" a="1"/>
  <c r="AS81" i="29" s="1"/>
  <c r="U82" i="29"/>
  <c r="AP15" i="29"/>
  <c r="AE2671" i="29" a="1"/>
  <c r="AD2671" i="29" a="1"/>
  <c r="AE2617" i="29" a="1"/>
  <c r="AD2617" i="29" a="1"/>
  <c r="AD2563" i="29" a="1"/>
  <c r="AE2563" i="29" a="1"/>
  <c r="AE2509" i="29" a="1"/>
  <c r="AD2509" i="29" a="1"/>
  <c r="AD2455" i="29" a="1"/>
  <c r="AE2455" i="29" a="1"/>
  <c r="AE2401" i="29" a="1"/>
  <c r="AD2401" i="29" a="1"/>
  <c r="AD2347" i="29" a="1"/>
  <c r="AE2347" i="29" a="1"/>
  <c r="AD2293" i="29" a="1"/>
  <c r="AE2293" i="29" a="1"/>
  <c r="AD2185" i="29" a="1"/>
  <c r="Y2268" i="29" a="1"/>
  <c r="AO2267" i="29" a="1"/>
  <c r="AE2185" i="29" a="1"/>
  <c r="AE2131" i="29" a="1"/>
  <c r="AD2131" i="29" a="1"/>
  <c r="AE2077" i="29" a="1"/>
  <c r="AD2077" i="29" a="1"/>
  <c r="AD2023" i="29" a="1"/>
  <c r="AE2023" i="29" a="1"/>
  <c r="AD1969" i="29" a="1"/>
  <c r="AE1969" i="29" a="1"/>
  <c r="AD1915" i="29" a="1"/>
  <c r="AE1915" i="29" a="1"/>
  <c r="AE1861" i="29" a="1"/>
  <c r="AD1861" i="29" a="1"/>
  <c r="AD1807" i="29" a="1"/>
  <c r="AE1807" i="29" a="1"/>
  <c r="AE1753" i="29" a="1"/>
  <c r="AD1753" i="29" a="1"/>
  <c r="AD1699" i="29" a="1"/>
  <c r="AE1699" i="29" a="1"/>
  <c r="AD1645" i="29" a="1"/>
  <c r="AE1645" i="29" a="1"/>
  <c r="AE1591" i="29" a="1"/>
  <c r="AD1591" i="29" a="1"/>
  <c r="AD1537" i="29" a="1"/>
  <c r="AE1537" i="29" a="1"/>
  <c r="AE1483" i="29" a="1"/>
  <c r="AD1483" i="29" a="1"/>
  <c r="AD1429" i="29" a="1"/>
  <c r="AE1429" i="29" a="1"/>
  <c r="AE1375" i="29" a="1"/>
  <c r="AD1375" i="29" a="1"/>
  <c r="AD1321" i="29" a="1"/>
  <c r="AE1321" i="29" a="1"/>
  <c r="AE1267" i="29" a="1"/>
  <c r="AD1267" i="29" a="1"/>
  <c r="AD1213" i="29" a="1"/>
  <c r="AE1213" i="29" a="1"/>
  <c r="AD1159" i="29" a="1"/>
  <c r="AE1159" i="29" a="1"/>
  <c r="AE1105" i="29" a="1"/>
  <c r="AD1105" i="29" a="1"/>
  <c r="AE1051" i="29" a="1"/>
  <c r="AD1051" i="29" a="1"/>
  <c r="AE997" i="29" a="1"/>
  <c r="AD997" i="29" a="1"/>
  <c r="AE943" i="29" a="1"/>
  <c r="AD943" i="29" a="1"/>
  <c r="AD889" i="29" a="1"/>
  <c r="AE889" i="29" a="1"/>
  <c r="AE835" i="29" a="1"/>
  <c r="AD835" i="29" a="1"/>
  <c r="Y811" i="29" a="1"/>
  <c r="AO810" i="29" a="1"/>
  <c r="AE727" i="29" a="1"/>
  <c r="AD727" i="29" a="1"/>
  <c r="AD673" i="29" a="1"/>
  <c r="AE673" i="29" a="1"/>
  <c r="AD619" i="29" a="1"/>
  <c r="AE619" i="29" a="1"/>
  <c r="AE565" i="29" a="1"/>
  <c r="AD565" i="29" a="1"/>
  <c r="AD511" i="29" a="1"/>
  <c r="AE511" i="29" a="1"/>
  <c r="AE457" i="29" a="1"/>
  <c r="AD457" i="29" a="1"/>
  <c r="AD403" i="29" a="1"/>
  <c r="AE403" i="29" a="1"/>
  <c r="AE349" i="29" a="1"/>
  <c r="AD349" i="29" a="1"/>
  <c r="AD295" i="29" a="1"/>
  <c r="AE295" i="29" a="1"/>
  <c r="AE241" i="29" a="1"/>
  <c r="AD241" i="29" a="1"/>
  <c r="AD187" i="29" a="1"/>
  <c r="AE187" i="29" a="1"/>
  <c r="AE133" i="29" a="1"/>
  <c r="AD133" i="29" a="1"/>
  <c r="AC82" i="29" a="1"/>
  <c r="AQ15" i="29" a="1"/>
  <c r="AQ811" i="29" a="1"/>
  <c r="AP811" i="29" a="1"/>
  <c r="AR811" i="29" a="1"/>
  <c r="AP2268" i="29" a="1"/>
  <c r="AR2268" i="29" a="1"/>
  <c r="AQ2268" i="29" a="1"/>
  <c r="AD2671" i="29" l="1"/>
  <c r="AE2671" i="29"/>
  <c r="AS2670" i="29" a="1"/>
  <c r="AS2670" i="29" s="1"/>
  <c r="U2671" i="29"/>
  <c r="AD2617" i="29"/>
  <c r="AE2617" i="29"/>
  <c r="AS2616" i="29" a="1"/>
  <c r="AS2616" i="29" s="1"/>
  <c r="U2617" i="29"/>
  <c r="AE2563" i="29"/>
  <c r="AD2563" i="29"/>
  <c r="AS2562" i="29" a="1"/>
  <c r="AS2562" i="29" s="1"/>
  <c r="U2563" i="29"/>
  <c r="AD2509" i="29"/>
  <c r="AE2509" i="29"/>
  <c r="AS2508" i="29" a="1"/>
  <c r="AS2508" i="29" s="1"/>
  <c r="U2509" i="29"/>
  <c r="AE2455" i="29"/>
  <c r="AD2455" i="29"/>
  <c r="AS2454" i="29" a="1"/>
  <c r="AS2454" i="29" s="1"/>
  <c r="U2455" i="29"/>
  <c r="AD2401" i="29"/>
  <c r="AE2401" i="29"/>
  <c r="AS2400" i="29" a="1"/>
  <c r="AS2400" i="29" s="1"/>
  <c r="U2401" i="29"/>
  <c r="AE2347" i="29"/>
  <c r="AD2347" i="29"/>
  <c r="AS2346" i="29" a="1"/>
  <c r="AS2346" i="29" s="1"/>
  <c r="U2347" i="29"/>
  <c r="AE2293" i="29"/>
  <c r="AD2293" i="29"/>
  <c r="AS2292" i="29" a="1"/>
  <c r="AS2292" i="29" s="1"/>
  <c r="U2293" i="29"/>
  <c r="AQ2268" i="29"/>
  <c r="AR2268" i="29"/>
  <c r="AP2268" i="29"/>
  <c r="AE2185" i="29"/>
  <c r="AO2267" i="29"/>
  <c r="Y2268" i="29"/>
  <c r="AD2185" i="29"/>
  <c r="AS2184" i="29" a="1"/>
  <c r="AS2184" i="29" s="1"/>
  <c r="U2185" i="29"/>
  <c r="AD2131" i="29"/>
  <c r="AE2131" i="29"/>
  <c r="AS2130" i="29" a="1"/>
  <c r="AS2130" i="29" s="1"/>
  <c r="U2131" i="29"/>
  <c r="AD2077" i="29"/>
  <c r="AE2077" i="29"/>
  <c r="AS2076" i="29" a="1"/>
  <c r="AS2076" i="29" s="1"/>
  <c r="U2077" i="29"/>
  <c r="AE2023" i="29"/>
  <c r="AD2023" i="29"/>
  <c r="AS2022" i="29" a="1"/>
  <c r="AS2022" i="29" s="1"/>
  <c r="U2023" i="29"/>
  <c r="AE1969" i="29"/>
  <c r="AD1969" i="29"/>
  <c r="AS1968" i="29" a="1"/>
  <c r="AS1968" i="29" s="1"/>
  <c r="U1969" i="29"/>
  <c r="AE1915" i="29"/>
  <c r="AD1915" i="29"/>
  <c r="AS1914" i="29" a="1"/>
  <c r="AS1914" i="29" s="1"/>
  <c r="U1915" i="29"/>
  <c r="AD1861" i="29"/>
  <c r="AE1861" i="29"/>
  <c r="AS1860" i="29" a="1"/>
  <c r="AS1860" i="29" s="1"/>
  <c r="U1861" i="29"/>
  <c r="AE1807" i="29"/>
  <c r="AD1807" i="29"/>
  <c r="AS1806" i="29" a="1"/>
  <c r="AS1806" i="29" s="1"/>
  <c r="U1807" i="29"/>
  <c r="AD1753" i="29"/>
  <c r="AE1753" i="29"/>
  <c r="AS1752" i="29" a="1"/>
  <c r="AS1752" i="29" s="1"/>
  <c r="U1753" i="29"/>
  <c r="AE1699" i="29"/>
  <c r="AD1699" i="29"/>
  <c r="AS1698" i="29" a="1"/>
  <c r="AS1698" i="29" s="1"/>
  <c r="U1699" i="29"/>
  <c r="AE1645" i="29"/>
  <c r="AD1645" i="29"/>
  <c r="AS1644" i="29" a="1"/>
  <c r="AS1644" i="29" s="1"/>
  <c r="U1645" i="29"/>
  <c r="AD1591" i="29"/>
  <c r="AE1591" i="29"/>
  <c r="AS1590" i="29" a="1"/>
  <c r="AS1590" i="29" s="1"/>
  <c r="U1591" i="29"/>
  <c r="AE1537" i="29"/>
  <c r="AD1537" i="29"/>
  <c r="AS1536" i="29" a="1"/>
  <c r="AS1536" i="29" s="1"/>
  <c r="U1537" i="29"/>
  <c r="AD1483" i="29"/>
  <c r="AE1483" i="29"/>
  <c r="AS1482" i="29" a="1"/>
  <c r="AS1482" i="29" s="1"/>
  <c r="U1483" i="29"/>
  <c r="AE1429" i="29"/>
  <c r="AD1429" i="29"/>
  <c r="AS1428" i="29" a="1"/>
  <c r="AS1428" i="29" s="1"/>
  <c r="U1429" i="29"/>
  <c r="AD1375" i="29"/>
  <c r="AE1375" i="29"/>
  <c r="AS1374" i="29" a="1"/>
  <c r="AS1374" i="29" s="1"/>
  <c r="U1375" i="29"/>
  <c r="AE1321" i="29"/>
  <c r="AD1321" i="29"/>
  <c r="AS1320" i="29" a="1"/>
  <c r="AS1320" i="29" s="1"/>
  <c r="U1321" i="29"/>
  <c r="AD1267" i="29"/>
  <c r="AE1267" i="29"/>
  <c r="AS1266" i="29" a="1"/>
  <c r="AS1266" i="29" s="1"/>
  <c r="U1267" i="29"/>
  <c r="AE1213" i="29"/>
  <c r="AD1213" i="29"/>
  <c r="AS1212" i="29" a="1"/>
  <c r="AS1212" i="29" s="1"/>
  <c r="U1213" i="29"/>
  <c r="AE1159" i="29"/>
  <c r="AD1159" i="29"/>
  <c r="AS1158" i="29" a="1"/>
  <c r="AS1158" i="29" s="1"/>
  <c r="U1159" i="29"/>
  <c r="AD1105" i="29"/>
  <c r="AE1105" i="29"/>
  <c r="AS1104" i="29" a="1"/>
  <c r="AS1104" i="29" s="1"/>
  <c r="U1105" i="29"/>
  <c r="AD1051" i="29"/>
  <c r="AE1051" i="29"/>
  <c r="AS1050" i="29" a="1"/>
  <c r="AS1050" i="29" s="1"/>
  <c r="U1051" i="29"/>
  <c r="AD997" i="29"/>
  <c r="AE997" i="29"/>
  <c r="AS996" i="29" a="1"/>
  <c r="AS996" i="29" s="1"/>
  <c r="U997" i="29"/>
  <c r="AD943" i="29"/>
  <c r="AE943" i="29"/>
  <c r="AS942" i="29" a="1"/>
  <c r="AS942" i="29" s="1"/>
  <c r="U943" i="29"/>
  <c r="AE889" i="29"/>
  <c r="AD889" i="29"/>
  <c r="AS888" i="29" a="1"/>
  <c r="AS888" i="29" s="1"/>
  <c r="U889" i="29"/>
  <c r="AD835" i="29"/>
  <c r="AE835" i="29"/>
  <c r="AS834" i="29" a="1"/>
  <c r="AS834" i="29" s="1"/>
  <c r="U835" i="29"/>
  <c r="AR811" i="29"/>
  <c r="AP811" i="29"/>
  <c r="AQ811" i="29"/>
  <c r="AD727" i="29"/>
  <c r="AE727" i="29"/>
  <c r="AO810" i="29"/>
  <c r="Y811" i="29"/>
  <c r="AS726" i="29" a="1"/>
  <c r="AS726" i="29" s="1"/>
  <c r="U727" i="29"/>
  <c r="AE673" i="29"/>
  <c r="AD673" i="29"/>
  <c r="AS672" i="29" a="1"/>
  <c r="AS672" i="29" s="1"/>
  <c r="U673" i="29"/>
  <c r="AE619" i="29"/>
  <c r="AD619" i="29"/>
  <c r="AS618" i="29" a="1"/>
  <c r="AS618" i="29" s="1"/>
  <c r="U619" i="29"/>
  <c r="AD565" i="29"/>
  <c r="AE565" i="29"/>
  <c r="AS564" i="29" a="1"/>
  <c r="AS564" i="29" s="1"/>
  <c r="U565" i="29"/>
  <c r="AE511" i="29"/>
  <c r="AD511" i="29"/>
  <c r="AS510" i="29" a="1"/>
  <c r="AS510" i="29" s="1"/>
  <c r="U511" i="29"/>
  <c r="AD457" i="29"/>
  <c r="AE457" i="29"/>
  <c r="AS456" i="29" a="1"/>
  <c r="AS456" i="29" s="1"/>
  <c r="U457" i="29"/>
  <c r="AE403" i="29"/>
  <c r="AD403" i="29"/>
  <c r="AS402" i="29" a="1"/>
  <c r="AS402" i="29" s="1"/>
  <c r="U403" i="29"/>
  <c r="AD349" i="29"/>
  <c r="AE349" i="29"/>
  <c r="AS348" i="29" a="1"/>
  <c r="AS348" i="29" s="1"/>
  <c r="U349" i="29"/>
  <c r="AE295" i="29"/>
  <c r="AD295" i="29"/>
  <c r="AS294" i="29" a="1"/>
  <c r="AS294" i="29" s="1"/>
  <c r="U295" i="29"/>
  <c r="AD241" i="29"/>
  <c r="AE241" i="29"/>
  <c r="AS240" i="29" a="1"/>
  <c r="AS240" i="29" s="1"/>
  <c r="U241" i="29"/>
  <c r="AE187" i="29"/>
  <c r="AD187" i="29"/>
  <c r="AS186" i="29" a="1"/>
  <c r="AS186" i="29" s="1"/>
  <c r="U187" i="29"/>
  <c r="AD133" i="29"/>
  <c r="AE133" i="29"/>
  <c r="AS132" i="29" a="1"/>
  <c r="AS132" i="29" s="1"/>
  <c r="U133" i="29"/>
  <c r="AC82" i="29"/>
  <c r="AG82" i="29" s="1"/>
  <c r="AH82" i="29" s="1"/>
  <c r="AQ15" i="29"/>
  <c r="AC2671" i="29" a="1"/>
  <c r="AC2617" i="29" a="1"/>
  <c r="AC2563" i="29" a="1"/>
  <c r="AC2509" i="29" a="1"/>
  <c r="AC2455" i="29" a="1"/>
  <c r="AC2401" i="29" a="1"/>
  <c r="AC2347" i="29" a="1"/>
  <c r="AC2293" i="29" a="1"/>
  <c r="Y2269" i="29" a="1"/>
  <c r="AO2268" i="29" a="1"/>
  <c r="AC2185" i="29" a="1"/>
  <c r="AC2131" i="29" a="1"/>
  <c r="AC2077" i="29" a="1"/>
  <c r="AC2023" i="29" a="1"/>
  <c r="AC1969" i="29" a="1"/>
  <c r="AC1915" i="29" a="1"/>
  <c r="AC1861" i="29" a="1"/>
  <c r="AC1807" i="29" a="1"/>
  <c r="AC1753" i="29" a="1"/>
  <c r="AC1699" i="29" a="1"/>
  <c r="AC1645" i="29" a="1"/>
  <c r="AC1591" i="29" a="1"/>
  <c r="AC1537" i="29" a="1"/>
  <c r="AC1483" i="29" a="1"/>
  <c r="AC1429" i="29" a="1"/>
  <c r="AC1375" i="29" a="1"/>
  <c r="AC1321" i="29" a="1"/>
  <c r="AC1267" i="29" a="1"/>
  <c r="AC1213" i="29" a="1"/>
  <c r="AC1159" i="29" a="1"/>
  <c r="AC1105" i="29" a="1"/>
  <c r="AC1051" i="29" a="1"/>
  <c r="AC997" i="29" a="1"/>
  <c r="AC943" i="29" a="1"/>
  <c r="AC889" i="29" a="1"/>
  <c r="AC835" i="29" a="1"/>
  <c r="AC727" i="29" a="1"/>
  <c r="Y812" i="29" a="1"/>
  <c r="AO811" i="29" a="1"/>
  <c r="AC673" i="29" a="1"/>
  <c r="AC619" i="29" a="1"/>
  <c r="AC565" i="29" a="1"/>
  <c r="AC511" i="29" a="1"/>
  <c r="AC457" i="29" a="1"/>
  <c r="AC403" i="29" a="1"/>
  <c r="AC349" i="29" a="1"/>
  <c r="AC295" i="29" a="1"/>
  <c r="AC241" i="29" a="1"/>
  <c r="AC187" i="29" a="1"/>
  <c r="AC133" i="29" a="1"/>
  <c r="AR15" i="29" a="1"/>
  <c r="AR812" i="29" a="1"/>
  <c r="AP812" i="29" a="1"/>
  <c r="AQ812" i="29" a="1"/>
  <c r="AQ2269" i="29" a="1"/>
  <c r="AP2269" i="29" a="1"/>
  <c r="AR2269" i="29" a="1"/>
  <c r="AC2671" i="29" l="1"/>
  <c r="AG2671" i="29" s="1"/>
  <c r="AH2671" i="29" s="1"/>
  <c r="AC2617" i="29"/>
  <c r="AG2617" i="29" s="1"/>
  <c r="AH2617" i="29" s="1"/>
  <c r="AC2563" i="29"/>
  <c r="AG2563" i="29" s="1"/>
  <c r="AH2563" i="29" s="1"/>
  <c r="AC2509" i="29"/>
  <c r="AG2509" i="29" s="1"/>
  <c r="AH2509" i="29" s="1"/>
  <c r="AC2455" i="29"/>
  <c r="AG2455" i="29" s="1"/>
  <c r="AH2455" i="29" s="1"/>
  <c r="AC2401" i="29"/>
  <c r="AG2401" i="29" s="1"/>
  <c r="AH2401" i="29" s="1"/>
  <c r="AC2347" i="29"/>
  <c r="AG2347" i="29" s="1"/>
  <c r="AH2347" i="29" s="1"/>
  <c r="AC2293" i="29"/>
  <c r="AG2293" i="29" s="1"/>
  <c r="AH2293" i="29" s="1"/>
  <c r="AR2269" i="29"/>
  <c r="AP2269" i="29"/>
  <c r="AQ2269" i="29"/>
  <c r="AC2185" i="29"/>
  <c r="AG2185" i="29" s="1"/>
  <c r="AH2185" i="29" s="1"/>
  <c r="AO2268" i="29"/>
  <c r="Y2269" i="29"/>
  <c r="AC2131" i="29"/>
  <c r="AG2131" i="29" s="1"/>
  <c r="AH2131" i="29" s="1"/>
  <c r="AC2077" i="29"/>
  <c r="AG2077" i="29" s="1"/>
  <c r="AH2077" i="29" s="1"/>
  <c r="AC2023" i="29"/>
  <c r="AG2023" i="29" s="1"/>
  <c r="AH2023" i="29" s="1"/>
  <c r="AC1969" i="29"/>
  <c r="AG1969" i="29" s="1"/>
  <c r="AH1969" i="29" s="1"/>
  <c r="AC1915" i="29"/>
  <c r="AG1915" i="29" s="1"/>
  <c r="AH1915" i="29" s="1"/>
  <c r="AC1861" i="29"/>
  <c r="AG1861" i="29" s="1"/>
  <c r="AH1861" i="29" s="1"/>
  <c r="AC1807" i="29"/>
  <c r="AG1807" i="29" s="1"/>
  <c r="AH1807" i="29" s="1"/>
  <c r="AC1753" i="29"/>
  <c r="AG1753" i="29" s="1"/>
  <c r="AH1753" i="29" s="1"/>
  <c r="AC1699" i="29"/>
  <c r="AG1699" i="29" s="1"/>
  <c r="AH1699" i="29" s="1"/>
  <c r="AC1645" i="29"/>
  <c r="AG1645" i="29" s="1"/>
  <c r="AH1645" i="29" s="1"/>
  <c r="AC1591" i="29"/>
  <c r="AG1591" i="29" s="1"/>
  <c r="AH1591" i="29" s="1"/>
  <c r="AC1537" i="29"/>
  <c r="AG1537" i="29" s="1"/>
  <c r="AH1537" i="29" s="1"/>
  <c r="AC1483" i="29"/>
  <c r="AG1483" i="29" s="1"/>
  <c r="AH1483" i="29" s="1"/>
  <c r="AC1429" i="29"/>
  <c r="AG1429" i="29" s="1"/>
  <c r="AH1429" i="29" s="1"/>
  <c r="AC1375" i="29"/>
  <c r="AG1375" i="29" s="1"/>
  <c r="AH1375" i="29" s="1"/>
  <c r="AC1321" i="29"/>
  <c r="AG1321" i="29" s="1"/>
  <c r="AH1321" i="29" s="1"/>
  <c r="AC1267" i="29"/>
  <c r="AG1267" i="29" s="1"/>
  <c r="AH1267" i="29" s="1"/>
  <c r="AC1213" i="29"/>
  <c r="AG1213" i="29" s="1"/>
  <c r="AH1213" i="29" s="1"/>
  <c r="AC1159" i="29"/>
  <c r="AG1159" i="29" s="1"/>
  <c r="AH1159" i="29" s="1"/>
  <c r="AC1105" i="29"/>
  <c r="AG1105" i="29" s="1"/>
  <c r="AH1105" i="29" s="1"/>
  <c r="AC1051" i="29"/>
  <c r="AG1051" i="29" s="1"/>
  <c r="AH1051" i="29" s="1"/>
  <c r="AC997" i="29"/>
  <c r="AG997" i="29" s="1"/>
  <c r="AH997" i="29" s="1"/>
  <c r="AC943" i="29"/>
  <c r="AG943" i="29" s="1"/>
  <c r="AH943" i="29" s="1"/>
  <c r="AC889" i="29"/>
  <c r="AG889" i="29" s="1"/>
  <c r="AH889" i="29" s="1"/>
  <c r="AC835" i="29"/>
  <c r="AG835" i="29" s="1"/>
  <c r="AH835" i="29" s="1"/>
  <c r="AQ812" i="29"/>
  <c r="AP812" i="29"/>
  <c r="AR812" i="29"/>
  <c r="AO811" i="29"/>
  <c r="Y812" i="29"/>
  <c r="AC727" i="29"/>
  <c r="AG727" i="29" s="1"/>
  <c r="AH727" i="29" s="1"/>
  <c r="AC673" i="29"/>
  <c r="AG673" i="29" s="1"/>
  <c r="AH673" i="29" s="1"/>
  <c r="AC619" i="29"/>
  <c r="AG619" i="29" s="1"/>
  <c r="AH619" i="29" s="1"/>
  <c r="AC565" i="29"/>
  <c r="AG565" i="29" s="1"/>
  <c r="AH565" i="29" s="1"/>
  <c r="AC511" i="29"/>
  <c r="AG511" i="29" s="1"/>
  <c r="AH511" i="29" s="1"/>
  <c r="AC457" i="29"/>
  <c r="AG457" i="29" s="1"/>
  <c r="AH457" i="29" s="1"/>
  <c r="AC403" i="29"/>
  <c r="AG403" i="29" s="1"/>
  <c r="AH403" i="29" s="1"/>
  <c r="AC349" i="29"/>
  <c r="AG349" i="29" s="1"/>
  <c r="AH349" i="29" s="1"/>
  <c r="AC295" i="29"/>
  <c r="AG295" i="29" s="1"/>
  <c r="AH295" i="29" s="1"/>
  <c r="AC241" i="29"/>
  <c r="AG241" i="29" s="1"/>
  <c r="AH241" i="29" s="1"/>
  <c r="AC187" i="29"/>
  <c r="AG187" i="29" s="1"/>
  <c r="AH187" i="29" s="1"/>
  <c r="AC133" i="29"/>
  <c r="AG133" i="29" s="1"/>
  <c r="AH133" i="29" s="1"/>
  <c r="AI82" i="29"/>
  <c r="AT82" i="29"/>
  <c r="AU82" i="29" s="1"/>
  <c r="AR15" i="29"/>
  <c r="Y2270" i="29" a="1"/>
  <c r="AO2269" i="29" a="1"/>
  <c r="AO812" i="29" a="1"/>
  <c r="R16" i="29" a="1"/>
  <c r="AR2270" i="29" a="1"/>
  <c r="AP2270" i="29" a="1"/>
  <c r="AQ2270" i="29" a="1"/>
  <c r="AI2671" i="29" l="1"/>
  <c r="AT2671" i="29"/>
  <c r="AU2671" i="29" s="1"/>
  <c r="AI2617" i="29"/>
  <c r="AT2617" i="29"/>
  <c r="AU2617" i="29" s="1"/>
  <c r="AT2563" i="29"/>
  <c r="AU2563" i="29" s="1"/>
  <c r="AI2563" i="29"/>
  <c r="AT2509" i="29"/>
  <c r="AU2509" i="29" s="1"/>
  <c r="AI2509" i="29"/>
  <c r="AT2455" i="29"/>
  <c r="AU2455" i="29" s="1"/>
  <c r="AI2455" i="29"/>
  <c r="AI2401" i="29"/>
  <c r="AT2401" i="29"/>
  <c r="AU2401" i="29" s="1"/>
  <c r="AI2347" i="29"/>
  <c r="AT2347" i="29"/>
  <c r="AU2347" i="29" s="1"/>
  <c r="AI2293" i="29"/>
  <c r="AT2293" i="29"/>
  <c r="AU2293" i="29" s="1"/>
  <c r="AQ2270" i="29"/>
  <c r="AP2270" i="29"/>
  <c r="AR2270" i="29"/>
  <c r="AO2269" i="29"/>
  <c r="Y2270" i="29"/>
  <c r="AI2185" i="29"/>
  <c r="AT2185" i="29"/>
  <c r="AU2185" i="29" s="1"/>
  <c r="AI2131" i="29"/>
  <c r="AT2131" i="29"/>
  <c r="AU2131" i="29" s="1"/>
  <c r="AI2077" i="29"/>
  <c r="AT2077" i="29"/>
  <c r="AU2077" i="29" s="1"/>
  <c r="AI2023" i="29"/>
  <c r="AT2023" i="29"/>
  <c r="AU2023" i="29" s="1"/>
  <c r="AI1969" i="29"/>
  <c r="AT1969" i="29"/>
  <c r="AU1969" i="29" s="1"/>
  <c r="AI1915" i="29"/>
  <c r="AT1915" i="29"/>
  <c r="AU1915" i="29" s="1"/>
  <c r="AI1861" i="29"/>
  <c r="AT1861" i="29"/>
  <c r="AU1861" i="29" s="1"/>
  <c r="AT1807" i="29"/>
  <c r="AU1807" i="29" s="1"/>
  <c r="AI1807" i="29"/>
  <c r="AI1753" i="29"/>
  <c r="AT1753" i="29"/>
  <c r="AU1753" i="29" s="1"/>
  <c r="AI1699" i="29"/>
  <c r="AT1699" i="29"/>
  <c r="AU1699" i="29" s="1"/>
  <c r="AI1645" i="29"/>
  <c r="AT1645" i="29"/>
  <c r="AU1645" i="29" s="1"/>
  <c r="AI1591" i="29"/>
  <c r="AT1591" i="29"/>
  <c r="AU1591" i="29" s="1"/>
  <c r="AI1537" i="29"/>
  <c r="AT1537" i="29"/>
  <c r="AU1537" i="29" s="1"/>
  <c r="AI1483" i="29"/>
  <c r="AT1483" i="29"/>
  <c r="AU1483" i="29" s="1"/>
  <c r="AI1429" i="29"/>
  <c r="AT1429" i="29"/>
  <c r="AU1429" i="29" s="1"/>
  <c r="AI1375" i="29"/>
  <c r="AT1375" i="29"/>
  <c r="AU1375" i="29" s="1"/>
  <c r="AT1321" i="29"/>
  <c r="AU1321" i="29" s="1"/>
  <c r="AI1321" i="29"/>
  <c r="AI1267" i="29"/>
  <c r="AT1267" i="29"/>
  <c r="AU1267" i="29" s="1"/>
  <c r="AI1213" i="29"/>
  <c r="AT1213" i="29"/>
  <c r="AU1213" i="29" s="1"/>
  <c r="AI1159" i="29"/>
  <c r="AT1159" i="29"/>
  <c r="AU1159" i="29" s="1"/>
  <c r="AI1105" i="29"/>
  <c r="AT1105" i="29"/>
  <c r="AU1105" i="29" s="1"/>
  <c r="AT1051" i="29"/>
  <c r="AU1051" i="29" s="1"/>
  <c r="AI1051" i="29"/>
  <c r="AI997" i="29"/>
  <c r="AT997" i="29"/>
  <c r="AU997" i="29" s="1"/>
  <c r="AI943" i="29"/>
  <c r="AT943" i="29"/>
  <c r="AU943" i="29" s="1"/>
  <c r="AT889" i="29"/>
  <c r="AU889" i="29" s="1"/>
  <c r="AI889" i="29"/>
  <c r="AI835" i="29"/>
  <c r="AT835" i="29"/>
  <c r="AU835" i="29" s="1"/>
  <c r="AO812" i="29"/>
  <c r="AI727" i="29"/>
  <c r="AT727" i="29"/>
  <c r="AU727" i="29" s="1"/>
  <c r="AI673" i="29"/>
  <c r="AT673" i="29"/>
  <c r="AU673" i="29" s="1"/>
  <c r="AI619" i="29"/>
  <c r="AT619" i="29"/>
  <c r="AU619" i="29" s="1"/>
  <c r="AI565" i="29"/>
  <c r="AT565" i="29"/>
  <c r="AU565" i="29" s="1"/>
  <c r="AI511" i="29"/>
  <c r="AT511" i="29"/>
  <c r="AU511" i="29" s="1"/>
  <c r="AT457" i="29"/>
  <c r="AU457" i="29" s="1"/>
  <c r="AI457" i="29"/>
  <c r="AT403" i="29"/>
  <c r="AU403" i="29" s="1"/>
  <c r="AI403" i="29"/>
  <c r="AT349" i="29"/>
  <c r="AU349" i="29" s="1"/>
  <c r="AI349" i="29"/>
  <c r="AI295" i="29"/>
  <c r="AT295" i="29"/>
  <c r="AU295" i="29" s="1"/>
  <c r="AI241" i="29"/>
  <c r="AT241" i="29"/>
  <c r="AU241" i="29" s="1"/>
  <c r="AI187" i="29"/>
  <c r="AT187" i="29"/>
  <c r="AU187" i="29" s="1"/>
  <c r="AT133" i="29"/>
  <c r="AU133" i="29" s="1"/>
  <c r="AI133" i="29"/>
  <c r="AJ82" i="29"/>
  <c r="AN82" i="29"/>
  <c r="X83" i="29" s="1"/>
  <c r="R16" i="29"/>
  <c r="AO2270" i="29" a="1"/>
  <c r="AF83" i="29" a="1"/>
  <c r="S15" i="29" a="1"/>
  <c r="AN2671" i="29" l="1"/>
  <c r="X2672" i="29" s="1"/>
  <c r="AJ2671" i="29"/>
  <c r="AN2617" i="29"/>
  <c r="X2618" i="29" s="1"/>
  <c r="AJ2617" i="29"/>
  <c r="AN2563" i="29"/>
  <c r="X2564" i="29" s="1"/>
  <c r="AJ2563" i="29"/>
  <c r="AJ2509" i="29"/>
  <c r="AN2509" i="29"/>
  <c r="X2510" i="29" s="1"/>
  <c r="AN2455" i="29"/>
  <c r="X2456" i="29" s="1"/>
  <c r="AJ2455" i="29"/>
  <c r="AJ2401" i="29"/>
  <c r="AN2401" i="29"/>
  <c r="X2402" i="29" s="1"/>
  <c r="AN2347" i="29"/>
  <c r="X2348" i="29" s="1"/>
  <c r="AJ2347" i="29"/>
  <c r="AN2293" i="29"/>
  <c r="X2294" i="29" s="1"/>
  <c r="AJ2293" i="29"/>
  <c r="AO2270" i="29"/>
  <c r="AJ2185" i="29"/>
  <c r="AN2185" i="29"/>
  <c r="X2186" i="29" s="1"/>
  <c r="AN2131" i="29"/>
  <c r="X2132" i="29" s="1"/>
  <c r="AJ2131" i="29"/>
  <c r="AN2077" i="29"/>
  <c r="X2078" i="29" s="1"/>
  <c r="AJ2077" i="29"/>
  <c r="AN2023" i="29"/>
  <c r="X2024" i="29" s="1"/>
  <c r="AJ2023" i="29"/>
  <c r="AN1969" i="29"/>
  <c r="X1970" i="29" s="1"/>
  <c r="AJ1969" i="29"/>
  <c r="AN1915" i="29"/>
  <c r="X1916" i="29" s="1"/>
  <c r="AJ1915" i="29"/>
  <c r="AN1861" i="29"/>
  <c r="X1862" i="29" s="1"/>
  <c r="AJ1861" i="29"/>
  <c r="AN1807" i="29"/>
  <c r="X1808" i="29" s="1"/>
  <c r="AJ1807" i="29"/>
  <c r="AN1753" i="29"/>
  <c r="X1754" i="29" s="1"/>
  <c r="AJ1753" i="29"/>
  <c r="AN1699" i="29"/>
  <c r="X1700" i="29" s="1"/>
  <c r="AJ1699" i="29"/>
  <c r="AN1645" i="29"/>
  <c r="X1646" i="29" s="1"/>
  <c r="AJ1645" i="29"/>
  <c r="AJ1591" i="29"/>
  <c r="AN1591" i="29"/>
  <c r="X1592" i="29" s="1"/>
  <c r="AJ1537" i="29"/>
  <c r="AN1537" i="29"/>
  <c r="X1538" i="29" s="1"/>
  <c r="AN1483" i="29"/>
  <c r="X1484" i="29" s="1"/>
  <c r="AJ1483" i="29"/>
  <c r="AN1429" i="29"/>
  <c r="X1430" i="29" s="1"/>
  <c r="AJ1429" i="29"/>
  <c r="AN1375" i="29"/>
  <c r="X1376" i="29" s="1"/>
  <c r="AJ1375" i="29"/>
  <c r="AN1321" i="29"/>
  <c r="X1322" i="29" s="1"/>
  <c r="AJ1321" i="29"/>
  <c r="AJ1267" i="29"/>
  <c r="AN1267" i="29"/>
  <c r="X1268" i="29" s="1"/>
  <c r="AN1213" i="29"/>
  <c r="X1214" i="29" s="1"/>
  <c r="AJ1213" i="29"/>
  <c r="AN1159" i="29"/>
  <c r="X1160" i="29" s="1"/>
  <c r="AJ1159" i="29"/>
  <c r="AJ1105" i="29"/>
  <c r="AN1105" i="29"/>
  <c r="X1106" i="29" s="1"/>
  <c r="AN1051" i="29"/>
  <c r="X1052" i="29" s="1"/>
  <c r="AJ1051" i="29"/>
  <c r="AN997" i="29"/>
  <c r="X998" i="29" s="1"/>
  <c r="AJ997" i="29"/>
  <c r="AJ943" i="29"/>
  <c r="AN943" i="29"/>
  <c r="X944" i="29" s="1"/>
  <c r="AN889" i="29"/>
  <c r="X890" i="29" s="1"/>
  <c r="AJ889" i="29"/>
  <c r="AN835" i="29"/>
  <c r="X836" i="29" s="1"/>
  <c r="AJ835" i="29"/>
  <c r="AN727" i="29"/>
  <c r="X728" i="29" s="1"/>
  <c r="AJ727" i="29"/>
  <c r="AN673" i="29"/>
  <c r="X674" i="29" s="1"/>
  <c r="AJ673" i="29"/>
  <c r="AN619" i="29"/>
  <c r="X620" i="29" s="1"/>
  <c r="AJ619" i="29"/>
  <c r="AN565" i="29"/>
  <c r="X566" i="29" s="1"/>
  <c r="AJ565" i="29"/>
  <c r="AN511" i="29"/>
  <c r="X512" i="29" s="1"/>
  <c r="AJ511" i="29"/>
  <c r="AN457" i="29"/>
  <c r="X458" i="29" s="1"/>
  <c r="AJ457" i="29"/>
  <c r="AN403" i="29"/>
  <c r="X404" i="29" s="1"/>
  <c r="AJ403" i="29"/>
  <c r="AN349" i="29"/>
  <c r="X350" i="29" s="1"/>
  <c r="AJ349" i="29"/>
  <c r="AJ295" i="29"/>
  <c r="AN295" i="29"/>
  <c r="X296" i="29" s="1"/>
  <c r="AN241" i="29"/>
  <c r="X242" i="29" s="1"/>
  <c r="AJ241" i="29"/>
  <c r="AN187" i="29"/>
  <c r="X188" i="29" s="1"/>
  <c r="AJ187" i="29"/>
  <c r="AN133" i="29"/>
  <c r="X134" i="29" s="1"/>
  <c r="AJ133" i="29"/>
  <c r="AF83" i="29"/>
  <c r="AL82" i="29"/>
  <c r="V83" i="29" s="1"/>
  <c r="AM82" i="29"/>
  <c r="W83" i="29" s="1"/>
  <c r="AK82" i="29"/>
  <c r="S15" i="29"/>
  <c r="T14" i="29"/>
  <c r="AF2672" i="29" a="1"/>
  <c r="AF2618" i="29" a="1"/>
  <c r="AF2564" i="29" a="1"/>
  <c r="AF2510" i="29" a="1"/>
  <c r="AF2456" i="29" a="1"/>
  <c r="AF2402" i="29" a="1"/>
  <c r="AF2348" i="29" a="1"/>
  <c r="AF2294" i="29" a="1"/>
  <c r="AF2186" i="29" a="1"/>
  <c r="AF2132" i="29" a="1"/>
  <c r="AF2078" i="29" a="1"/>
  <c r="AF2024" i="29" a="1"/>
  <c r="AF1970" i="29" a="1"/>
  <c r="AF1916" i="29" a="1"/>
  <c r="AF1862" i="29" a="1"/>
  <c r="AF1808" i="29" a="1"/>
  <c r="AF1754" i="29" a="1"/>
  <c r="AF1700" i="29" a="1"/>
  <c r="AF1646" i="29" a="1"/>
  <c r="AF1592" i="29" a="1"/>
  <c r="AF1538" i="29" a="1"/>
  <c r="AF1484" i="29" a="1"/>
  <c r="AF1430" i="29" a="1"/>
  <c r="AF1376" i="29" a="1"/>
  <c r="AF1322" i="29" a="1"/>
  <c r="AF1268" i="29" a="1"/>
  <c r="AF1214" i="29" a="1"/>
  <c r="AF1160" i="29" a="1"/>
  <c r="AF1106" i="29" a="1"/>
  <c r="AF1052" i="29" a="1"/>
  <c r="AF998" i="29" a="1"/>
  <c r="AF944" i="29" a="1"/>
  <c r="AF890" i="29" a="1"/>
  <c r="AF836" i="29" a="1"/>
  <c r="AF728" i="29" a="1"/>
  <c r="AF674" i="29" a="1"/>
  <c r="AF620" i="29" a="1"/>
  <c r="AF566" i="29" a="1"/>
  <c r="AF512" i="29" a="1"/>
  <c r="AF458" i="29" a="1"/>
  <c r="AF404" i="29" a="1"/>
  <c r="AF350" i="29" a="1"/>
  <c r="AF296" i="29" a="1"/>
  <c r="AF242" i="29" a="1"/>
  <c r="AF188" i="29" a="1"/>
  <c r="AF134" i="29" a="1"/>
  <c r="AD83" i="29" a="1"/>
  <c r="AE83" i="29" a="1"/>
  <c r="Y16" i="29" a="1"/>
  <c r="AF2672" i="29" l="1"/>
  <c r="AL2671" i="29"/>
  <c r="V2672" i="29" s="1"/>
  <c r="AK2671" i="29"/>
  <c r="AM2671" i="29"/>
  <c r="W2672" i="29" s="1"/>
  <c r="AF2618" i="29"/>
  <c r="AK2617" i="29"/>
  <c r="AM2617" i="29"/>
  <c r="W2618" i="29" s="1"/>
  <c r="AL2617" i="29"/>
  <c r="V2618" i="29" s="1"/>
  <c r="AF2564" i="29"/>
  <c r="AL2563" i="29"/>
  <c r="V2564" i="29" s="1"/>
  <c r="AM2563" i="29"/>
  <c r="W2564" i="29" s="1"/>
  <c r="AK2563" i="29"/>
  <c r="AF2510" i="29"/>
  <c r="AL2509" i="29"/>
  <c r="V2510" i="29" s="1"/>
  <c r="AM2509" i="29"/>
  <c r="W2510" i="29" s="1"/>
  <c r="AK2509" i="29"/>
  <c r="AF2456" i="29"/>
  <c r="AL2455" i="29"/>
  <c r="V2456" i="29" s="1"/>
  <c r="AM2455" i="29"/>
  <c r="W2456" i="29" s="1"/>
  <c r="AK2455" i="29"/>
  <c r="AF2402" i="29"/>
  <c r="AM2401" i="29"/>
  <c r="W2402" i="29" s="1"/>
  <c r="AL2401" i="29"/>
  <c r="V2402" i="29" s="1"/>
  <c r="AK2401" i="29"/>
  <c r="AF2348" i="29"/>
  <c r="AM2347" i="29"/>
  <c r="W2348" i="29" s="1"/>
  <c r="AK2347" i="29"/>
  <c r="AL2347" i="29"/>
  <c r="V2348" i="29" s="1"/>
  <c r="AF2294" i="29"/>
  <c r="AM2293" i="29"/>
  <c r="W2294" i="29" s="1"/>
  <c r="AL2293" i="29"/>
  <c r="V2294" i="29" s="1"/>
  <c r="AK2293" i="29"/>
  <c r="AF2186" i="29"/>
  <c r="AL2185" i="29"/>
  <c r="V2186" i="29" s="1"/>
  <c r="AM2185" i="29"/>
  <c r="W2186" i="29" s="1"/>
  <c r="AK2185" i="29"/>
  <c r="AF2132" i="29"/>
  <c r="AM2131" i="29"/>
  <c r="W2132" i="29" s="1"/>
  <c r="AL2131" i="29"/>
  <c r="V2132" i="29" s="1"/>
  <c r="AK2131" i="29"/>
  <c r="AF2078" i="29"/>
  <c r="AK2077" i="29"/>
  <c r="AM2077" i="29"/>
  <c r="W2078" i="29" s="1"/>
  <c r="AL2077" i="29"/>
  <c r="V2078" i="29" s="1"/>
  <c r="AF2024" i="29"/>
  <c r="AM2023" i="29"/>
  <c r="W2024" i="29" s="1"/>
  <c r="AL2023" i="29"/>
  <c r="V2024" i="29" s="1"/>
  <c r="AK2023" i="29"/>
  <c r="AF1970" i="29"/>
  <c r="AM1969" i="29"/>
  <c r="W1970" i="29" s="1"/>
  <c r="AL1969" i="29"/>
  <c r="V1970" i="29" s="1"/>
  <c r="AK1969" i="29"/>
  <c r="AF1916" i="29"/>
  <c r="AM1915" i="29"/>
  <c r="W1916" i="29" s="1"/>
  <c r="AL1915" i="29"/>
  <c r="V1916" i="29" s="1"/>
  <c r="AK1915" i="29"/>
  <c r="AF1862" i="29"/>
  <c r="AM1861" i="29"/>
  <c r="W1862" i="29" s="1"/>
  <c r="AK1861" i="29"/>
  <c r="AL1861" i="29"/>
  <c r="V1862" i="29" s="1"/>
  <c r="AF1808" i="29"/>
  <c r="AM1807" i="29"/>
  <c r="W1808" i="29" s="1"/>
  <c r="AL1807" i="29"/>
  <c r="V1808" i="29" s="1"/>
  <c r="AK1807" i="29"/>
  <c r="AF1754" i="29"/>
  <c r="AK1753" i="29"/>
  <c r="AM1753" i="29"/>
  <c r="W1754" i="29" s="1"/>
  <c r="AL1753" i="29"/>
  <c r="V1754" i="29" s="1"/>
  <c r="AF1700" i="29"/>
  <c r="AM1699" i="29"/>
  <c r="W1700" i="29" s="1"/>
  <c r="AK1699" i="29"/>
  <c r="AL1699" i="29"/>
  <c r="V1700" i="29" s="1"/>
  <c r="AF1646" i="29"/>
  <c r="AK1645" i="29"/>
  <c r="AM1645" i="29"/>
  <c r="W1646" i="29" s="1"/>
  <c r="AL1645" i="29"/>
  <c r="V1646" i="29" s="1"/>
  <c r="AF1592" i="29"/>
  <c r="AL1591" i="29"/>
  <c r="V1592" i="29" s="1"/>
  <c r="AK1591" i="29"/>
  <c r="AM1591" i="29"/>
  <c r="W1592" i="29" s="1"/>
  <c r="AF1538" i="29"/>
  <c r="AL1537" i="29"/>
  <c r="V1538" i="29" s="1"/>
  <c r="AM1537" i="29"/>
  <c r="W1538" i="29" s="1"/>
  <c r="AK1537" i="29"/>
  <c r="AF1484" i="29"/>
  <c r="AK1483" i="29"/>
  <c r="AL1483" i="29"/>
  <c r="V1484" i="29" s="1"/>
  <c r="AM1483" i="29"/>
  <c r="W1484" i="29" s="1"/>
  <c r="AF1430" i="29"/>
  <c r="AL1429" i="29"/>
  <c r="V1430" i="29" s="1"/>
  <c r="AK1429" i="29"/>
  <c r="AM1429" i="29"/>
  <c r="W1430" i="29" s="1"/>
  <c r="AF1376" i="29"/>
  <c r="AL1375" i="29"/>
  <c r="V1376" i="29" s="1"/>
  <c r="AM1375" i="29"/>
  <c r="W1376" i="29" s="1"/>
  <c r="AK1375" i="29"/>
  <c r="AF1322" i="29"/>
  <c r="AL1321" i="29"/>
  <c r="V1322" i="29" s="1"/>
  <c r="AK1321" i="29"/>
  <c r="AM1321" i="29"/>
  <c r="W1322" i="29" s="1"/>
  <c r="AF1268" i="29"/>
  <c r="AL1267" i="29"/>
  <c r="V1268" i="29" s="1"/>
  <c r="AK1267" i="29"/>
  <c r="AM1267" i="29"/>
  <c r="W1268" i="29" s="1"/>
  <c r="AF1214" i="29"/>
  <c r="AM1213" i="29"/>
  <c r="W1214" i="29" s="1"/>
  <c r="AL1213" i="29"/>
  <c r="V1214" i="29" s="1"/>
  <c r="AK1213" i="29"/>
  <c r="AF1160" i="29"/>
  <c r="AK1159" i="29"/>
  <c r="AM1159" i="29"/>
  <c r="W1160" i="29" s="1"/>
  <c r="AL1159" i="29"/>
  <c r="V1160" i="29" s="1"/>
  <c r="AF1106" i="29"/>
  <c r="AK1105" i="29"/>
  <c r="AM1105" i="29"/>
  <c r="W1106" i="29" s="1"/>
  <c r="AL1105" i="29"/>
  <c r="V1106" i="29" s="1"/>
  <c r="AF1052" i="29"/>
  <c r="AM1051" i="29"/>
  <c r="W1052" i="29" s="1"/>
  <c r="AL1051" i="29"/>
  <c r="V1052" i="29" s="1"/>
  <c r="AK1051" i="29"/>
  <c r="AF998" i="29"/>
  <c r="AK997" i="29"/>
  <c r="AM997" i="29"/>
  <c r="W998" i="29" s="1"/>
  <c r="AL997" i="29"/>
  <c r="V998" i="29" s="1"/>
  <c r="AF944" i="29"/>
  <c r="AM943" i="29"/>
  <c r="W944" i="29" s="1"/>
  <c r="AL943" i="29"/>
  <c r="V944" i="29" s="1"/>
  <c r="AK943" i="29"/>
  <c r="AF890" i="29"/>
  <c r="AL889" i="29"/>
  <c r="V890" i="29" s="1"/>
  <c r="AM889" i="29"/>
  <c r="W890" i="29" s="1"/>
  <c r="AK889" i="29"/>
  <c r="AF836" i="29"/>
  <c r="AK835" i="29"/>
  <c r="AM835" i="29"/>
  <c r="W836" i="29" s="1"/>
  <c r="AL835" i="29"/>
  <c r="V836" i="29" s="1"/>
  <c r="AF728" i="29"/>
  <c r="AM727" i="29"/>
  <c r="W728" i="29" s="1"/>
  <c r="AK727" i="29"/>
  <c r="AL727" i="29"/>
  <c r="V728" i="29" s="1"/>
  <c r="AF674" i="29"/>
  <c r="AM673" i="29"/>
  <c r="W674" i="29" s="1"/>
  <c r="AL673" i="29"/>
  <c r="V674" i="29" s="1"/>
  <c r="AK673" i="29"/>
  <c r="AF620" i="29"/>
  <c r="AM619" i="29"/>
  <c r="W620" i="29" s="1"/>
  <c r="AL619" i="29"/>
  <c r="V620" i="29" s="1"/>
  <c r="AK619" i="29"/>
  <c r="AF566" i="29"/>
  <c r="AK565" i="29"/>
  <c r="AM565" i="29"/>
  <c r="W566" i="29" s="1"/>
  <c r="AL565" i="29"/>
  <c r="V566" i="29" s="1"/>
  <c r="AF512" i="29"/>
  <c r="AL511" i="29"/>
  <c r="V512" i="29" s="1"/>
  <c r="AK511" i="29"/>
  <c r="AM511" i="29"/>
  <c r="W512" i="29" s="1"/>
  <c r="AF458" i="29"/>
  <c r="AL457" i="29"/>
  <c r="V458" i="29" s="1"/>
  <c r="AK457" i="29"/>
  <c r="AM457" i="29"/>
  <c r="W458" i="29" s="1"/>
  <c r="AF404" i="29"/>
  <c r="AL403" i="29"/>
  <c r="V404" i="29" s="1"/>
  <c r="AK403" i="29"/>
  <c r="AM403" i="29"/>
  <c r="W404" i="29" s="1"/>
  <c r="AF350" i="29"/>
  <c r="AK349" i="29"/>
  <c r="AM349" i="29"/>
  <c r="W350" i="29" s="1"/>
  <c r="AL349" i="29"/>
  <c r="V350" i="29" s="1"/>
  <c r="AF296" i="29"/>
  <c r="AM295" i="29"/>
  <c r="W296" i="29" s="1"/>
  <c r="AL295" i="29"/>
  <c r="V296" i="29" s="1"/>
  <c r="AK295" i="29"/>
  <c r="AF242" i="29"/>
  <c r="AK241" i="29"/>
  <c r="AM241" i="29"/>
  <c r="W242" i="29" s="1"/>
  <c r="AL241" i="29"/>
  <c r="V242" i="29" s="1"/>
  <c r="AF188" i="29"/>
  <c r="AM187" i="29"/>
  <c r="W188" i="29" s="1"/>
  <c r="AL187" i="29"/>
  <c r="V188" i="29" s="1"/>
  <c r="AK187" i="29"/>
  <c r="AF134" i="29"/>
  <c r="AL133" i="29"/>
  <c r="V134" i="29" s="1"/>
  <c r="AK133" i="29"/>
  <c r="AM133" i="29"/>
  <c r="W134" i="29" s="1"/>
  <c r="AE83" i="29"/>
  <c r="AD83" i="29"/>
  <c r="AS82" i="29" a="1"/>
  <c r="AS82" i="29" s="1"/>
  <c r="U83" i="29"/>
  <c r="Y16" i="29"/>
  <c r="AT14" i="29"/>
  <c r="AU14" i="29" s="1"/>
  <c r="AI14" i="29"/>
  <c r="AE2672" i="29" a="1"/>
  <c r="AD2672" i="29" a="1"/>
  <c r="AD2618" i="29" a="1"/>
  <c r="AE2618" i="29" a="1"/>
  <c r="AD2564" i="29" a="1"/>
  <c r="AE2564" i="29" a="1"/>
  <c r="AD2510" i="29" a="1"/>
  <c r="AE2510" i="29" a="1"/>
  <c r="AD2456" i="29" a="1"/>
  <c r="AE2456" i="29" a="1"/>
  <c r="AE2402" i="29" a="1"/>
  <c r="AD2402" i="29" a="1"/>
  <c r="AD2348" i="29" a="1"/>
  <c r="AE2348" i="29" a="1"/>
  <c r="AE2294" i="29" a="1"/>
  <c r="AD2294" i="29" a="1"/>
  <c r="AD2186" i="29" a="1"/>
  <c r="AE2186" i="29" a="1"/>
  <c r="AE2132" i="29" a="1"/>
  <c r="AD2132" i="29" a="1"/>
  <c r="AE2078" i="29" a="1"/>
  <c r="AD2078" i="29" a="1"/>
  <c r="AE2024" i="29" a="1"/>
  <c r="AD2024" i="29" a="1"/>
  <c r="AE1970" i="29" a="1"/>
  <c r="AD1970" i="29" a="1"/>
  <c r="AE1916" i="29" a="1"/>
  <c r="AD1916" i="29" a="1"/>
  <c r="AE1862" i="29" a="1"/>
  <c r="AD1862" i="29" a="1"/>
  <c r="AE1808" i="29" a="1"/>
  <c r="AD1808" i="29" a="1"/>
  <c r="AE1754" i="29" a="1"/>
  <c r="AD1754" i="29" a="1"/>
  <c r="AD1700" i="29" a="1"/>
  <c r="AE1700" i="29" a="1"/>
  <c r="AD1646" i="29" a="1"/>
  <c r="AE1646" i="29" a="1"/>
  <c r="AD1592" i="29" a="1"/>
  <c r="AE1592" i="29" a="1"/>
  <c r="AD1538" i="29" a="1"/>
  <c r="AE1538" i="29" a="1"/>
  <c r="AE1484" i="29" a="1"/>
  <c r="AD1484" i="29" a="1"/>
  <c r="AE1430" i="29" a="1"/>
  <c r="AD1430" i="29" a="1"/>
  <c r="AD1376" i="29" a="1"/>
  <c r="AE1376" i="29" a="1"/>
  <c r="AE1322" i="29" a="1"/>
  <c r="AD1322" i="29" a="1"/>
  <c r="AD1268" i="29" a="1"/>
  <c r="AE1268" i="29" a="1"/>
  <c r="AE1214" i="29" a="1"/>
  <c r="AD1214" i="29" a="1"/>
  <c r="AD1160" i="29" a="1"/>
  <c r="AE1160" i="29" a="1"/>
  <c r="AD1106" i="29" a="1"/>
  <c r="AE1106" i="29" a="1"/>
  <c r="AE1052" i="29" a="1"/>
  <c r="AD1052" i="29" a="1"/>
  <c r="AD998" i="29" a="1"/>
  <c r="AE998" i="29" a="1"/>
  <c r="AE944" i="29" a="1"/>
  <c r="AD944" i="29" a="1"/>
  <c r="AD890" i="29" a="1"/>
  <c r="AE890" i="29" a="1"/>
  <c r="AD836" i="29" a="1"/>
  <c r="AE836" i="29" a="1"/>
  <c r="AE728" i="29" a="1"/>
  <c r="AD728" i="29" a="1"/>
  <c r="AE674" i="29" a="1"/>
  <c r="AD674" i="29" a="1"/>
  <c r="AE620" i="29" a="1"/>
  <c r="AD620" i="29" a="1"/>
  <c r="AD566" i="29" a="1"/>
  <c r="AE566" i="29" a="1"/>
  <c r="AE512" i="29" a="1"/>
  <c r="AD512" i="29" a="1"/>
  <c r="AE458" i="29" a="1"/>
  <c r="AD458" i="29" a="1"/>
  <c r="AD404" i="29" a="1"/>
  <c r="AE404" i="29" a="1"/>
  <c r="AE350" i="29" a="1"/>
  <c r="AD350" i="29" a="1"/>
  <c r="AE296" i="29" a="1"/>
  <c r="AD296" i="29" a="1"/>
  <c r="AD242" i="29" a="1"/>
  <c r="AE242" i="29" a="1"/>
  <c r="AE188" i="29" a="1"/>
  <c r="AD188" i="29" a="1"/>
  <c r="AD134" i="29" a="1"/>
  <c r="AE134" i="29" a="1"/>
  <c r="AC83" i="29" a="1"/>
  <c r="AD2672" i="29" l="1"/>
  <c r="AE2672" i="29"/>
  <c r="AS2671" i="29" a="1"/>
  <c r="AS2671" i="29" s="1"/>
  <c r="U2672" i="29"/>
  <c r="AE2618" i="29"/>
  <c r="AD2618" i="29"/>
  <c r="AS2617" i="29" a="1"/>
  <c r="AS2617" i="29" s="1"/>
  <c r="U2618" i="29"/>
  <c r="AE2564" i="29"/>
  <c r="AD2564" i="29"/>
  <c r="AS2563" i="29" a="1"/>
  <c r="AS2563" i="29" s="1"/>
  <c r="U2564" i="29"/>
  <c r="AE2510" i="29"/>
  <c r="AD2510" i="29"/>
  <c r="AS2509" i="29" a="1"/>
  <c r="AS2509" i="29" s="1"/>
  <c r="U2510" i="29"/>
  <c r="AE2456" i="29"/>
  <c r="AD2456" i="29"/>
  <c r="AS2455" i="29" a="1"/>
  <c r="AS2455" i="29" s="1"/>
  <c r="U2456" i="29"/>
  <c r="AD2402" i="29"/>
  <c r="AE2402" i="29"/>
  <c r="AS2401" i="29" a="1"/>
  <c r="AS2401" i="29" s="1"/>
  <c r="U2402" i="29"/>
  <c r="AE2348" i="29"/>
  <c r="AD2348" i="29"/>
  <c r="AS2347" i="29" a="1"/>
  <c r="AS2347" i="29" s="1"/>
  <c r="U2348" i="29"/>
  <c r="AD2294" i="29"/>
  <c r="AE2294" i="29"/>
  <c r="AS2293" i="29" a="1"/>
  <c r="AS2293" i="29" s="1"/>
  <c r="U2294" i="29"/>
  <c r="AE2186" i="29"/>
  <c r="AD2186" i="29"/>
  <c r="AS2185" i="29" a="1"/>
  <c r="AS2185" i="29" s="1"/>
  <c r="U2186" i="29"/>
  <c r="AD2132" i="29"/>
  <c r="AE2132" i="29"/>
  <c r="AS2131" i="29" a="1"/>
  <c r="AS2131" i="29" s="1"/>
  <c r="U2132" i="29"/>
  <c r="AD2078" i="29"/>
  <c r="AE2078" i="29"/>
  <c r="AS2077" i="29" a="1"/>
  <c r="AS2077" i="29" s="1"/>
  <c r="U2078" i="29"/>
  <c r="AD2024" i="29"/>
  <c r="AE2024" i="29"/>
  <c r="AS2023" i="29" a="1"/>
  <c r="AS2023" i="29" s="1"/>
  <c r="U2024" i="29"/>
  <c r="AD1970" i="29"/>
  <c r="AE1970" i="29"/>
  <c r="AS1969" i="29" a="1"/>
  <c r="AS1969" i="29" s="1"/>
  <c r="U1970" i="29"/>
  <c r="AD1916" i="29"/>
  <c r="AE1916" i="29"/>
  <c r="AS1915" i="29" a="1"/>
  <c r="AS1915" i="29" s="1"/>
  <c r="U1916" i="29"/>
  <c r="AD1862" i="29"/>
  <c r="AE1862" i="29"/>
  <c r="AS1861" i="29" a="1"/>
  <c r="AS1861" i="29" s="1"/>
  <c r="U1862" i="29"/>
  <c r="AD1808" i="29"/>
  <c r="AE1808" i="29"/>
  <c r="AS1807" i="29" a="1"/>
  <c r="AS1807" i="29" s="1"/>
  <c r="U1808" i="29"/>
  <c r="AD1754" i="29"/>
  <c r="AE1754" i="29"/>
  <c r="AS1753" i="29" a="1"/>
  <c r="AS1753" i="29" s="1"/>
  <c r="U1754" i="29"/>
  <c r="AE1700" i="29"/>
  <c r="AD1700" i="29"/>
  <c r="AS1699" i="29" a="1"/>
  <c r="AS1699" i="29" s="1"/>
  <c r="U1700" i="29"/>
  <c r="AE1646" i="29"/>
  <c r="AD1646" i="29"/>
  <c r="AS1645" i="29" a="1"/>
  <c r="AS1645" i="29" s="1"/>
  <c r="U1646" i="29"/>
  <c r="AE1592" i="29"/>
  <c r="AD1592" i="29"/>
  <c r="AS1591" i="29" a="1"/>
  <c r="AS1591" i="29" s="1"/>
  <c r="U1592" i="29"/>
  <c r="AE1538" i="29"/>
  <c r="AD1538" i="29"/>
  <c r="AS1537" i="29" a="1"/>
  <c r="AS1537" i="29" s="1"/>
  <c r="U1538" i="29"/>
  <c r="AD1484" i="29"/>
  <c r="AE1484" i="29"/>
  <c r="AS1483" i="29" a="1"/>
  <c r="AS1483" i="29" s="1"/>
  <c r="U1484" i="29"/>
  <c r="AD1430" i="29"/>
  <c r="AE1430" i="29"/>
  <c r="AS1429" i="29" a="1"/>
  <c r="AS1429" i="29" s="1"/>
  <c r="U1430" i="29"/>
  <c r="AE1376" i="29"/>
  <c r="AD1376" i="29"/>
  <c r="AS1375" i="29" a="1"/>
  <c r="AS1375" i="29" s="1"/>
  <c r="U1376" i="29"/>
  <c r="AD1322" i="29"/>
  <c r="AE1322" i="29"/>
  <c r="AS1321" i="29" a="1"/>
  <c r="AS1321" i="29" s="1"/>
  <c r="U1322" i="29"/>
  <c r="AE1268" i="29"/>
  <c r="AD1268" i="29"/>
  <c r="AS1267" i="29" a="1"/>
  <c r="AS1267" i="29" s="1"/>
  <c r="U1268" i="29"/>
  <c r="AD1214" i="29"/>
  <c r="AE1214" i="29"/>
  <c r="AS1213" i="29" a="1"/>
  <c r="AS1213" i="29" s="1"/>
  <c r="U1214" i="29"/>
  <c r="AE1160" i="29"/>
  <c r="AD1160" i="29"/>
  <c r="AS1159" i="29" a="1"/>
  <c r="AS1159" i="29" s="1"/>
  <c r="U1160" i="29"/>
  <c r="AE1106" i="29"/>
  <c r="AD1106" i="29"/>
  <c r="AS1105" i="29" a="1"/>
  <c r="AS1105" i="29" s="1"/>
  <c r="U1106" i="29"/>
  <c r="AD1052" i="29"/>
  <c r="AE1052" i="29"/>
  <c r="AS1051" i="29" a="1"/>
  <c r="AS1051" i="29" s="1"/>
  <c r="U1052" i="29"/>
  <c r="AE998" i="29"/>
  <c r="AD998" i="29"/>
  <c r="AS997" i="29" a="1"/>
  <c r="AS997" i="29" s="1"/>
  <c r="U998" i="29"/>
  <c r="AD944" i="29"/>
  <c r="AE944" i="29"/>
  <c r="AS943" i="29" a="1"/>
  <c r="AS943" i="29" s="1"/>
  <c r="U944" i="29"/>
  <c r="AE890" i="29"/>
  <c r="AD890" i="29"/>
  <c r="AS889" i="29" a="1"/>
  <c r="AS889" i="29" s="1"/>
  <c r="U890" i="29"/>
  <c r="AE836" i="29"/>
  <c r="AD836" i="29"/>
  <c r="AS835" i="29" a="1"/>
  <c r="AS835" i="29" s="1"/>
  <c r="U836" i="29"/>
  <c r="AD728" i="29"/>
  <c r="AE728" i="29"/>
  <c r="AS727" i="29" a="1"/>
  <c r="AS727" i="29" s="1"/>
  <c r="U728" i="29"/>
  <c r="AD674" i="29"/>
  <c r="AE674" i="29"/>
  <c r="AS673" i="29" a="1"/>
  <c r="AS673" i="29" s="1"/>
  <c r="U674" i="29"/>
  <c r="AD620" i="29"/>
  <c r="AE620" i="29"/>
  <c r="AS619" i="29" a="1"/>
  <c r="AS619" i="29" s="1"/>
  <c r="U620" i="29"/>
  <c r="AE566" i="29"/>
  <c r="AD566" i="29"/>
  <c r="AS565" i="29" a="1"/>
  <c r="AS565" i="29" s="1"/>
  <c r="U566" i="29"/>
  <c r="AD512" i="29"/>
  <c r="AE512" i="29"/>
  <c r="AS511" i="29" a="1"/>
  <c r="AS511" i="29" s="1"/>
  <c r="U512" i="29"/>
  <c r="AD458" i="29"/>
  <c r="AE458" i="29"/>
  <c r="AS457" i="29" a="1"/>
  <c r="AS457" i="29" s="1"/>
  <c r="U458" i="29"/>
  <c r="AE404" i="29"/>
  <c r="AD404" i="29"/>
  <c r="AS403" i="29" a="1"/>
  <c r="AS403" i="29" s="1"/>
  <c r="U404" i="29"/>
  <c r="AD350" i="29"/>
  <c r="AE350" i="29"/>
  <c r="AS349" i="29" a="1"/>
  <c r="AS349" i="29" s="1"/>
  <c r="U350" i="29"/>
  <c r="AD296" i="29"/>
  <c r="AE296" i="29"/>
  <c r="AS295" i="29" a="1"/>
  <c r="AS295" i="29" s="1"/>
  <c r="U296" i="29"/>
  <c r="AE242" i="29"/>
  <c r="AD242" i="29"/>
  <c r="AS241" i="29" a="1"/>
  <c r="AS241" i="29" s="1"/>
  <c r="U242" i="29"/>
  <c r="AD188" i="29"/>
  <c r="AE188" i="29"/>
  <c r="AS187" i="29" a="1"/>
  <c r="AS187" i="29" s="1"/>
  <c r="U188" i="29"/>
  <c r="AE134" i="29"/>
  <c r="AD134" i="29"/>
  <c r="AS133" i="29" a="1"/>
  <c r="AS133" i="29" s="1"/>
  <c r="U134" i="29"/>
  <c r="AC83" i="29"/>
  <c r="AG83" i="29" s="1"/>
  <c r="AH83" i="29" s="1"/>
  <c r="AJ14" i="29"/>
  <c r="AN14" i="29"/>
  <c r="X15" i="29" s="1"/>
  <c r="AC2672" i="29" a="1"/>
  <c r="AC2618" i="29" a="1"/>
  <c r="AC2564" i="29" a="1"/>
  <c r="AC2510" i="29" a="1"/>
  <c r="AC2456" i="29" a="1"/>
  <c r="AC2402" i="29" a="1"/>
  <c r="AC2348" i="29" a="1"/>
  <c r="AC2294" i="29" a="1"/>
  <c r="AC2186" i="29" a="1"/>
  <c r="AC2132" i="29" a="1"/>
  <c r="AC2078" i="29" a="1"/>
  <c r="AC2024" i="29" a="1"/>
  <c r="AC1970" i="29" a="1"/>
  <c r="AC1916" i="29" a="1"/>
  <c r="AC1862" i="29" a="1"/>
  <c r="AC1808" i="29" a="1"/>
  <c r="AC1754" i="29" a="1"/>
  <c r="AC1700" i="29" a="1"/>
  <c r="AC1646" i="29" a="1"/>
  <c r="AC1592" i="29" a="1"/>
  <c r="AC1538" i="29" a="1"/>
  <c r="AC1484" i="29" a="1"/>
  <c r="AC1430" i="29" a="1"/>
  <c r="AC1376" i="29" a="1"/>
  <c r="AC1322" i="29" a="1"/>
  <c r="AC1268" i="29" a="1"/>
  <c r="AC1214" i="29" a="1"/>
  <c r="AC1160" i="29" a="1"/>
  <c r="AC1106" i="29" a="1"/>
  <c r="AC1052" i="29" a="1"/>
  <c r="AC998" i="29" a="1"/>
  <c r="AC944" i="29" a="1"/>
  <c r="AC890" i="29" a="1"/>
  <c r="AC836" i="29" a="1"/>
  <c r="AC728" i="29" a="1"/>
  <c r="AC674" i="29" a="1"/>
  <c r="AC620" i="29" a="1"/>
  <c r="AC566" i="29" a="1"/>
  <c r="AC512" i="29" a="1"/>
  <c r="AC458" i="29" a="1"/>
  <c r="AC404" i="29" a="1"/>
  <c r="AC350" i="29" a="1"/>
  <c r="AC296" i="29" a="1"/>
  <c r="AC242" i="29" a="1"/>
  <c r="AC188" i="29" a="1"/>
  <c r="AC134" i="29" a="1"/>
  <c r="AF15" i="29" a="1"/>
  <c r="AC2672" i="29" l="1"/>
  <c r="AG2672" i="29" s="1"/>
  <c r="AH2672" i="29" s="1"/>
  <c r="AC2618" i="29"/>
  <c r="AG2618" i="29" s="1"/>
  <c r="AH2618" i="29" s="1"/>
  <c r="AC2564" i="29"/>
  <c r="AG2564" i="29" s="1"/>
  <c r="AH2564" i="29" s="1"/>
  <c r="AC2510" i="29"/>
  <c r="AG2510" i="29" s="1"/>
  <c r="AH2510" i="29" s="1"/>
  <c r="AC2456" i="29"/>
  <c r="AG2456" i="29" s="1"/>
  <c r="AH2456" i="29" s="1"/>
  <c r="AC2402" i="29"/>
  <c r="AG2402" i="29" s="1"/>
  <c r="AH2402" i="29" s="1"/>
  <c r="AC2348" i="29"/>
  <c r="AG2348" i="29" s="1"/>
  <c r="AH2348" i="29" s="1"/>
  <c r="AC2294" i="29"/>
  <c r="AG2294" i="29" s="1"/>
  <c r="AH2294" i="29" s="1"/>
  <c r="AC2186" i="29"/>
  <c r="AG2186" i="29" s="1"/>
  <c r="AH2186" i="29" s="1"/>
  <c r="AC2132" i="29"/>
  <c r="AG2132" i="29" s="1"/>
  <c r="AH2132" i="29" s="1"/>
  <c r="AC2078" i="29"/>
  <c r="AG2078" i="29" s="1"/>
  <c r="AH2078" i="29" s="1"/>
  <c r="AC2024" i="29"/>
  <c r="AG2024" i="29" s="1"/>
  <c r="AH2024" i="29" s="1"/>
  <c r="AC1970" i="29"/>
  <c r="AG1970" i="29" s="1"/>
  <c r="AH1970" i="29" s="1"/>
  <c r="AC1916" i="29"/>
  <c r="AG1916" i="29" s="1"/>
  <c r="AH1916" i="29" s="1"/>
  <c r="AC1862" i="29"/>
  <c r="AG1862" i="29" s="1"/>
  <c r="AH1862" i="29" s="1"/>
  <c r="AC1808" i="29"/>
  <c r="AG1808" i="29" s="1"/>
  <c r="AH1808" i="29" s="1"/>
  <c r="AC1754" i="29"/>
  <c r="AG1754" i="29" s="1"/>
  <c r="AH1754" i="29" s="1"/>
  <c r="AC1700" i="29"/>
  <c r="AG1700" i="29" s="1"/>
  <c r="AH1700" i="29" s="1"/>
  <c r="AC1646" i="29"/>
  <c r="AG1646" i="29" s="1"/>
  <c r="AH1646" i="29" s="1"/>
  <c r="AC1592" i="29"/>
  <c r="AG1592" i="29" s="1"/>
  <c r="AH1592" i="29" s="1"/>
  <c r="AC1538" i="29"/>
  <c r="AG1538" i="29" s="1"/>
  <c r="AH1538" i="29" s="1"/>
  <c r="AC1484" i="29"/>
  <c r="AG1484" i="29" s="1"/>
  <c r="AH1484" i="29" s="1"/>
  <c r="AC1430" i="29"/>
  <c r="AG1430" i="29" s="1"/>
  <c r="AH1430" i="29" s="1"/>
  <c r="AC1376" i="29"/>
  <c r="AG1376" i="29" s="1"/>
  <c r="AH1376" i="29" s="1"/>
  <c r="AC1322" i="29"/>
  <c r="AG1322" i="29" s="1"/>
  <c r="AH1322" i="29" s="1"/>
  <c r="AC1268" i="29"/>
  <c r="AG1268" i="29" s="1"/>
  <c r="AH1268" i="29" s="1"/>
  <c r="AC1214" i="29"/>
  <c r="AG1214" i="29" s="1"/>
  <c r="AH1214" i="29" s="1"/>
  <c r="AC1160" i="29"/>
  <c r="AG1160" i="29" s="1"/>
  <c r="AH1160" i="29" s="1"/>
  <c r="AC1106" i="29"/>
  <c r="AG1106" i="29" s="1"/>
  <c r="AH1106" i="29" s="1"/>
  <c r="AC1052" i="29"/>
  <c r="AG1052" i="29" s="1"/>
  <c r="AH1052" i="29" s="1"/>
  <c r="AC998" i="29"/>
  <c r="AG998" i="29" s="1"/>
  <c r="AH998" i="29" s="1"/>
  <c r="AC944" i="29"/>
  <c r="AG944" i="29" s="1"/>
  <c r="AH944" i="29" s="1"/>
  <c r="AC890" i="29"/>
  <c r="AG890" i="29" s="1"/>
  <c r="AH890" i="29" s="1"/>
  <c r="AC836" i="29"/>
  <c r="AG836" i="29" s="1"/>
  <c r="AH836" i="29" s="1"/>
  <c r="AC728" i="29"/>
  <c r="AG728" i="29" s="1"/>
  <c r="AH728" i="29" s="1"/>
  <c r="AC674" i="29"/>
  <c r="AG674" i="29" s="1"/>
  <c r="AH674" i="29" s="1"/>
  <c r="AC620" i="29"/>
  <c r="AG620" i="29" s="1"/>
  <c r="AH620" i="29" s="1"/>
  <c r="AC566" i="29"/>
  <c r="AG566" i="29" s="1"/>
  <c r="AH566" i="29" s="1"/>
  <c r="AC512" i="29"/>
  <c r="AG512" i="29" s="1"/>
  <c r="AH512" i="29" s="1"/>
  <c r="AC458" i="29"/>
  <c r="AG458" i="29" s="1"/>
  <c r="AH458" i="29" s="1"/>
  <c r="AC404" i="29"/>
  <c r="AG404" i="29" s="1"/>
  <c r="AH404" i="29" s="1"/>
  <c r="AC350" i="29"/>
  <c r="AG350" i="29" s="1"/>
  <c r="AH350" i="29" s="1"/>
  <c r="AC296" i="29"/>
  <c r="AG296" i="29" s="1"/>
  <c r="AH296" i="29" s="1"/>
  <c r="AC242" i="29"/>
  <c r="AG242" i="29" s="1"/>
  <c r="AH242" i="29" s="1"/>
  <c r="AC188" i="29"/>
  <c r="AG188" i="29" s="1"/>
  <c r="AH188" i="29" s="1"/>
  <c r="AC134" i="29"/>
  <c r="AG134" i="29" s="1"/>
  <c r="AH134" i="29" s="1"/>
  <c r="AI83" i="29"/>
  <c r="AT83" i="29"/>
  <c r="AU83" i="29" s="1"/>
  <c r="AF15" i="29"/>
  <c r="AK14" i="29"/>
  <c r="AM14" i="29"/>
  <c r="W15" i="29" s="1"/>
  <c r="AL14" i="29"/>
  <c r="V15" i="29" s="1"/>
  <c r="AD15" i="29" a="1"/>
  <c r="AE15" i="29" a="1"/>
  <c r="AI2672" i="29" l="1"/>
  <c r="AT2672" i="29"/>
  <c r="AU2672" i="29" s="1"/>
  <c r="AI2618" i="29"/>
  <c r="AT2618" i="29"/>
  <c r="AU2618" i="29" s="1"/>
  <c r="AI2564" i="29"/>
  <c r="AT2564" i="29"/>
  <c r="AU2564" i="29" s="1"/>
  <c r="AI2510" i="29"/>
  <c r="AT2510" i="29"/>
  <c r="AU2510" i="29" s="1"/>
  <c r="AT2456" i="29"/>
  <c r="AU2456" i="29" s="1"/>
  <c r="AI2456" i="29"/>
  <c r="AI2402" i="29"/>
  <c r="AT2402" i="29"/>
  <c r="AU2402" i="29" s="1"/>
  <c r="AT2348" i="29"/>
  <c r="AU2348" i="29" s="1"/>
  <c r="AI2348" i="29"/>
  <c r="AI2294" i="29"/>
  <c r="AT2294" i="29"/>
  <c r="AU2294" i="29" s="1"/>
  <c r="AI2186" i="29"/>
  <c r="AT2186" i="29"/>
  <c r="AU2186" i="29" s="1"/>
  <c r="AT2132" i="29"/>
  <c r="AU2132" i="29" s="1"/>
  <c r="AI2132" i="29"/>
  <c r="AI2078" i="29"/>
  <c r="AT2078" i="29"/>
  <c r="AU2078" i="29" s="1"/>
  <c r="AI2024" i="29"/>
  <c r="AT2024" i="29"/>
  <c r="AU2024" i="29" s="1"/>
  <c r="AT1970" i="29"/>
  <c r="AU1970" i="29" s="1"/>
  <c r="AI1970" i="29"/>
  <c r="AI1916" i="29"/>
  <c r="AT1916" i="29"/>
  <c r="AU1916" i="29" s="1"/>
  <c r="AI1862" i="29"/>
  <c r="AT1862" i="29"/>
  <c r="AU1862" i="29" s="1"/>
  <c r="AT1808" i="29"/>
  <c r="AU1808" i="29" s="1"/>
  <c r="AI1808" i="29"/>
  <c r="AI1754" i="29"/>
  <c r="AT1754" i="29"/>
  <c r="AU1754" i="29" s="1"/>
  <c r="AT1700" i="29"/>
  <c r="AU1700" i="29" s="1"/>
  <c r="AI1700" i="29"/>
  <c r="AI1646" i="29"/>
  <c r="AT1646" i="29"/>
  <c r="AU1646" i="29" s="1"/>
  <c r="AI1592" i="29"/>
  <c r="AT1592" i="29"/>
  <c r="AU1592" i="29" s="1"/>
  <c r="AI1538" i="29"/>
  <c r="AT1538" i="29"/>
  <c r="AU1538" i="29" s="1"/>
  <c r="AI1484" i="29"/>
  <c r="AT1484" i="29"/>
  <c r="AU1484" i="29" s="1"/>
  <c r="AT1430" i="29"/>
  <c r="AU1430" i="29" s="1"/>
  <c r="AI1430" i="29"/>
  <c r="AT1376" i="29"/>
  <c r="AU1376" i="29" s="1"/>
  <c r="AI1376" i="29"/>
  <c r="AI1322" i="29"/>
  <c r="AT1322" i="29"/>
  <c r="AU1322" i="29" s="1"/>
  <c r="AI1268" i="29"/>
  <c r="AT1268" i="29"/>
  <c r="AU1268" i="29" s="1"/>
  <c r="AT1214" i="29"/>
  <c r="AU1214" i="29" s="1"/>
  <c r="AI1214" i="29"/>
  <c r="AI1160" i="29"/>
  <c r="AT1160" i="29"/>
  <c r="AU1160" i="29" s="1"/>
  <c r="AI1106" i="29"/>
  <c r="AT1106" i="29"/>
  <c r="AU1106" i="29" s="1"/>
  <c r="AI1052" i="29"/>
  <c r="AT1052" i="29"/>
  <c r="AU1052" i="29" s="1"/>
  <c r="AI998" i="29"/>
  <c r="AT998" i="29"/>
  <c r="AU998" i="29" s="1"/>
  <c r="AI944" i="29"/>
  <c r="AT944" i="29"/>
  <c r="AU944" i="29" s="1"/>
  <c r="AI890" i="29"/>
  <c r="AT890" i="29"/>
  <c r="AU890" i="29" s="1"/>
  <c r="AI836" i="29"/>
  <c r="AT836" i="29"/>
  <c r="AU836" i="29" s="1"/>
  <c r="AI728" i="29"/>
  <c r="AT728" i="29"/>
  <c r="AU728" i="29" s="1"/>
  <c r="AT674" i="29"/>
  <c r="AU674" i="29" s="1"/>
  <c r="AI674" i="29"/>
  <c r="AI620" i="29"/>
  <c r="AT620" i="29"/>
  <c r="AU620" i="29" s="1"/>
  <c r="AT566" i="29"/>
  <c r="AU566" i="29" s="1"/>
  <c r="AI566" i="29"/>
  <c r="AI512" i="29"/>
  <c r="AT512" i="29"/>
  <c r="AU512" i="29" s="1"/>
  <c r="AT458" i="29"/>
  <c r="AU458" i="29" s="1"/>
  <c r="AI458" i="29"/>
  <c r="AT404" i="29"/>
  <c r="AU404" i="29" s="1"/>
  <c r="AI404" i="29"/>
  <c r="AT350" i="29"/>
  <c r="AU350" i="29" s="1"/>
  <c r="AI350" i="29"/>
  <c r="AT296" i="29"/>
  <c r="AU296" i="29" s="1"/>
  <c r="AI296" i="29"/>
  <c r="AT242" i="29"/>
  <c r="AU242" i="29" s="1"/>
  <c r="AI242" i="29"/>
  <c r="AT188" i="29"/>
  <c r="AU188" i="29" s="1"/>
  <c r="AI188" i="29"/>
  <c r="AT134" i="29"/>
  <c r="AU134" i="29" s="1"/>
  <c r="AI134" i="29"/>
  <c r="AJ83" i="29"/>
  <c r="AN83" i="29"/>
  <c r="X84" i="29" s="1"/>
  <c r="AE15" i="29"/>
  <c r="AD15" i="29"/>
  <c r="AS14" i="29" a="1"/>
  <c r="AS14" i="29" s="1"/>
  <c r="U15" i="29"/>
  <c r="AF84" i="29" a="1"/>
  <c r="AC15" i="29" a="1"/>
  <c r="AO16" i="29" a="1"/>
  <c r="AN2672" i="29" l="1"/>
  <c r="X2673" i="29" s="1"/>
  <c r="AJ2672" i="29"/>
  <c r="AJ2618" i="29"/>
  <c r="AN2618" i="29"/>
  <c r="X2619" i="29" s="1"/>
  <c r="AN2564" i="29"/>
  <c r="X2565" i="29" s="1"/>
  <c r="AJ2564" i="29"/>
  <c r="AN2510" i="29"/>
  <c r="X2511" i="29" s="1"/>
  <c r="AJ2510" i="29"/>
  <c r="AN2456" i="29"/>
  <c r="X2457" i="29" s="1"/>
  <c r="AJ2456" i="29"/>
  <c r="AN2402" i="29"/>
  <c r="X2403" i="29" s="1"/>
  <c r="AJ2402" i="29"/>
  <c r="AJ2348" i="29"/>
  <c r="AN2348" i="29"/>
  <c r="X2349" i="29" s="1"/>
  <c r="AN2294" i="29"/>
  <c r="X2295" i="29" s="1"/>
  <c r="AJ2294" i="29"/>
  <c r="AN2186" i="29"/>
  <c r="X2187" i="29" s="1"/>
  <c r="AJ2186" i="29"/>
  <c r="AN2132" i="29"/>
  <c r="X2133" i="29" s="1"/>
  <c r="AJ2132" i="29"/>
  <c r="AJ2078" i="29"/>
  <c r="AN2078" i="29"/>
  <c r="X2079" i="29" s="1"/>
  <c r="AN2024" i="29"/>
  <c r="X2025" i="29" s="1"/>
  <c r="AJ2024" i="29"/>
  <c r="AJ1970" i="29"/>
  <c r="AN1970" i="29"/>
  <c r="X1971" i="29" s="1"/>
  <c r="AJ1916" i="29"/>
  <c r="AN1916" i="29"/>
  <c r="X1917" i="29" s="1"/>
  <c r="AN1862" i="29"/>
  <c r="X1863" i="29" s="1"/>
  <c r="AJ1862" i="29"/>
  <c r="AN1808" i="29"/>
  <c r="X1809" i="29" s="1"/>
  <c r="AJ1808" i="29"/>
  <c r="AN1754" i="29"/>
  <c r="X1755" i="29" s="1"/>
  <c r="AJ1754" i="29"/>
  <c r="AJ1700" i="29"/>
  <c r="AN1700" i="29"/>
  <c r="X1701" i="29" s="1"/>
  <c r="AN1646" i="29"/>
  <c r="X1647" i="29" s="1"/>
  <c r="AJ1646" i="29"/>
  <c r="AN1592" i="29"/>
  <c r="X1593" i="29" s="1"/>
  <c r="AJ1592" i="29"/>
  <c r="AN1538" i="29"/>
  <c r="X1539" i="29" s="1"/>
  <c r="AJ1538" i="29"/>
  <c r="AJ1484" i="29"/>
  <c r="AN1484" i="29"/>
  <c r="X1485" i="29" s="1"/>
  <c r="AN1430" i="29"/>
  <c r="X1431" i="29" s="1"/>
  <c r="AJ1430" i="29"/>
  <c r="AN1376" i="29"/>
  <c r="X1377" i="29" s="1"/>
  <c r="AJ1376" i="29"/>
  <c r="AN1322" i="29"/>
  <c r="X1323" i="29" s="1"/>
  <c r="AJ1322" i="29"/>
  <c r="AN1268" i="29"/>
  <c r="X1269" i="29" s="1"/>
  <c r="AJ1268" i="29"/>
  <c r="AJ1214" i="29"/>
  <c r="AN1214" i="29"/>
  <c r="X1215" i="29" s="1"/>
  <c r="AN1160" i="29"/>
  <c r="X1161" i="29" s="1"/>
  <c r="AJ1160" i="29"/>
  <c r="AJ1106" i="29"/>
  <c r="AN1106" i="29"/>
  <c r="X1107" i="29" s="1"/>
  <c r="AN1052" i="29"/>
  <c r="X1053" i="29" s="1"/>
  <c r="AJ1052" i="29"/>
  <c r="AN998" i="29"/>
  <c r="X999" i="29" s="1"/>
  <c r="AJ998" i="29"/>
  <c r="AN944" i="29"/>
  <c r="X945" i="29" s="1"/>
  <c r="AJ944" i="29"/>
  <c r="AN890" i="29"/>
  <c r="X891" i="29" s="1"/>
  <c r="AJ890" i="29"/>
  <c r="AN836" i="29"/>
  <c r="X837" i="29" s="1"/>
  <c r="AJ836" i="29"/>
  <c r="AN728" i="29"/>
  <c r="X729" i="29" s="1"/>
  <c r="AJ728" i="29"/>
  <c r="AN674" i="29"/>
  <c r="X675" i="29" s="1"/>
  <c r="AJ674" i="29"/>
  <c r="AN620" i="29"/>
  <c r="X621" i="29" s="1"/>
  <c r="AJ620" i="29"/>
  <c r="AJ566" i="29"/>
  <c r="AN566" i="29"/>
  <c r="X567" i="29" s="1"/>
  <c r="AJ512" i="29"/>
  <c r="AN512" i="29"/>
  <c r="X513" i="29" s="1"/>
  <c r="AN458" i="29"/>
  <c r="X459" i="29" s="1"/>
  <c r="AJ458" i="29"/>
  <c r="AN404" i="29"/>
  <c r="X405" i="29" s="1"/>
  <c r="AJ404" i="29"/>
  <c r="AN350" i="29"/>
  <c r="X351" i="29" s="1"/>
  <c r="AJ350" i="29"/>
  <c r="AN296" i="29"/>
  <c r="X297" i="29" s="1"/>
  <c r="AJ296" i="29"/>
  <c r="AN242" i="29"/>
  <c r="X243" i="29" s="1"/>
  <c r="AJ242" i="29"/>
  <c r="AN188" i="29"/>
  <c r="X189" i="29" s="1"/>
  <c r="AJ188" i="29"/>
  <c r="AN134" i="29"/>
  <c r="X135" i="29" s="1"/>
  <c r="AJ134" i="29"/>
  <c r="AF84" i="29"/>
  <c r="AK83" i="29"/>
  <c r="AL83" i="29"/>
  <c r="V84" i="29" s="1"/>
  <c r="AM83" i="29"/>
  <c r="W84" i="29" s="1"/>
  <c r="AC15" i="29"/>
  <c r="AG15" i="29" s="1"/>
  <c r="AH15" i="29" s="1"/>
  <c r="AO16" i="29"/>
  <c r="AF2673" i="29" a="1"/>
  <c r="AF2619" i="29" a="1"/>
  <c r="AF2565" i="29" a="1"/>
  <c r="AF2511" i="29" a="1"/>
  <c r="AF2457" i="29" a="1"/>
  <c r="AF2403" i="29" a="1"/>
  <c r="AF2349" i="29" a="1"/>
  <c r="AF2295" i="29" a="1"/>
  <c r="AF2187" i="29" a="1"/>
  <c r="AF2133" i="29" a="1"/>
  <c r="AF2079" i="29" a="1"/>
  <c r="AF2025" i="29" a="1"/>
  <c r="AF1971" i="29" a="1"/>
  <c r="AF1917" i="29" a="1"/>
  <c r="AF1863" i="29" a="1"/>
  <c r="AF1809" i="29" a="1"/>
  <c r="AF1755" i="29" a="1"/>
  <c r="AF1701" i="29" a="1"/>
  <c r="AF1647" i="29" a="1"/>
  <c r="AF1593" i="29" a="1"/>
  <c r="AF1539" i="29" a="1"/>
  <c r="AF1485" i="29" a="1"/>
  <c r="AF1431" i="29" a="1"/>
  <c r="AF1377" i="29" a="1"/>
  <c r="AF1323" i="29" a="1"/>
  <c r="AF1269" i="29" a="1"/>
  <c r="AF1215" i="29" a="1"/>
  <c r="AF1161" i="29" a="1"/>
  <c r="AF1107" i="29" a="1"/>
  <c r="AF1053" i="29" a="1"/>
  <c r="AF999" i="29" a="1"/>
  <c r="AF945" i="29" a="1"/>
  <c r="AF891" i="29" a="1"/>
  <c r="AF837" i="29" a="1"/>
  <c r="AF729" i="29" a="1"/>
  <c r="AF675" i="29" a="1"/>
  <c r="AF621" i="29" a="1"/>
  <c r="AF567" i="29" a="1"/>
  <c r="AF513" i="29" a="1"/>
  <c r="AF459" i="29" a="1"/>
  <c r="AF405" i="29" a="1"/>
  <c r="AF351" i="29" a="1"/>
  <c r="AF297" i="29" a="1"/>
  <c r="AF243" i="29" a="1"/>
  <c r="AF189" i="29" a="1"/>
  <c r="AF135" i="29" a="1"/>
  <c r="AD84" i="29" a="1"/>
  <c r="AE84" i="29" a="1"/>
  <c r="AP16" i="29" a="1"/>
  <c r="AF2673" i="29" l="1"/>
  <c r="AM2672" i="29"/>
  <c r="W2673" i="29" s="1"/>
  <c r="AL2672" i="29"/>
  <c r="V2673" i="29" s="1"/>
  <c r="AK2672" i="29"/>
  <c r="AF2619" i="29"/>
  <c r="AM2618" i="29"/>
  <c r="W2619" i="29" s="1"/>
  <c r="AL2618" i="29"/>
  <c r="V2619" i="29" s="1"/>
  <c r="AK2618" i="29"/>
  <c r="AF2565" i="29"/>
  <c r="AL2564" i="29"/>
  <c r="V2565" i="29" s="1"/>
  <c r="AM2564" i="29"/>
  <c r="W2565" i="29" s="1"/>
  <c r="AK2564" i="29"/>
  <c r="AF2511" i="29"/>
  <c r="AM2510" i="29"/>
  <c r="W2511" i="29" s="1"/>
  <c r="AL2510" i="29"/>
  <c r="V2511" i="29" s="1"/>
  <c r="AK2510" i="29"/>
  <c r="AF2457" i="29"/>
  <c r="AL2456" i="29"/>
  <c r="V2457" i="29" s="1"/>
  <c r="AK2456" i="29"/>
  <c r="AM2456" i="29"/>
  <c r="W2457" i="29" s="1"/>
  <c r="AF2403" i="29"/>
  <c r="AK2402" i="29"/>
  <c r="AM2402" i="29"/>
  <c r="W2403" i="29" s="1"/>
  <c r="AL2402" i="29"/>
  <c r="V2403" i="29" s="1"/>
  <c r="AF2349" i="29"/>
  <c r="AL2348" i="29"/>
  <c r="V2349" i="29" s="1"/>
  <c r="AK2348" i="29"/>
  <c r="AM2348" i="29"/>
  <c r="W2349" i="29" s="1"/>
  <c r="AF2295" i="29"/>
  <c r="AL2294" i="29"/>
  <c r="V2295" i="29" s="1"/>
  <c r="AM2294" i="29"/>
  <c r="W2295" i="29" s="1"/>
  <c r="AK2294" i="29"/>
  <c r="AF2187" i="29"/>
  <c r="AL2186" i="29"/>
  <c r="V2187" i="29" s="1"/>
  <c r="AM2186" i="29"/>
  <c r="W2187" i="29" s="1"/>
  <c r="AK2186" i="29"/>
  <c r="AF2133" i="29"/>
  <c r="AL2132" i="29"/>
  <c r="V2133" i="29" s="1"/>
  <c r="AK2132" i="29"/>
  <c r="AM2132" i="29"/>
  <c r="W2133" i="29" s="1"/>
  <c r="AF2079" i="29"/>
  <c r="AM2078" i="29"/>
  <c r="W2079" i="29" s="1"/>
  <c r="AL2078" i="29"/>
  <c r="V2079" i="29" s="1"/>
  <c r="AK2078" i="29"/>
  <c r="AF2025" i="29"/>
  <c r="AM2024" i="29"/>
  <c r="W2025" i="29" s="1"/>
  <c r="AL2024" i="29"/>
  <c r="V2025" i="29" s="1"/>
  <c r="AK2024" i="29"/>
  <c r="AF1971" i="29"/>
  <c r="AK1970" i="29"/>
  <c r="AM1970" i="29"/>
  <c r="W1971" i="29" s="1"/>
  <c r="AL1970" i="29"/>
  <c r="V1971" i="29" s="1"/>
  <c r="AF1917" i="29"/>
  <c r="AL1916" i="29"/>
  <c r="V1917" i="29" s="1"/>
  <c r="AK1916" i="29"/>
  <c r="AM1916" i="29"/>
  <c r="W1917" i="29" s="1"/>
  <c r="AF1863" i="29"/>
  <c r="AK1862" i="29"/>
  <c r="AM1862" i="29"/>
  <c r="W1863" i="29" s="1"/>
  <c r="AL1862" i="29"/>
  <c r="V1863" i="29" s="1"/>
  <c r="AF1809" i="29"/>
  <c r="AL1808" i="29"/>
  <c r="V1809" i="29" s="1"/>
  <c r="AM1808" i="29"/>
  <c r="W1809" i="29" s="1"/>
  <c r="AK1808" i="29"/>
  <c r="AF1755" i="29"/>
  <c r="AM1754" i="29"/>
  <c r="W1755" i="29" s="1"/>
  <c r="AL1754" i="29"/>
  <c r="V1755" i="29" s="1"/>
  <c r="AK1754" i="29"/>
  <c r="AF1701" i="29"/>
  <c r="AL1700" i="29"/>
  <c r="V1701" i="29" s="1"/>
  <c r="AK1700" i="29"/>
  <c r="AM1700" i="29"/>
  <c r="W1701" i="29" s="1"/>
  <c r="AF1647" i="29"/>
  <c r="AM1646" i="29"/>
  <c r="W1647" i="29" s="1"/>
  <c r="AL1646" i="29"/>
  <c r="V1647" i="29" s="1"/>
  <c r="AK1646" i="29"/>
  <c r="AF1593" i="29"/>
  <c r="AM1592" i="29"/>
  <c r="W1593" i="29" s="1"/>
  <c r="AK1592" i="29"/>
  <c r="AL1592" i="29"/>
  <c r="V1593" i="29" s="1"/>
  <c r="AF1539" i="29"/>
  <c r="AM1538" i="29"/>
  <c r="W1539" i="29" s="1"/>
  <c r="AL1538" i="29"/>
  <c r="V1539" i="29" s="1"/>
  <c r="AK1538" i="29"/>
  <c r="AF1485" i="29"/>
  <c r="AM1484" i="29"/>
  <c r="W1485" i="29" s="1"/>
  <c r="AL1484" i="29"/>
  <c r="V1485" i="29" s="1"/>
  <c r="AK1484" i="29"/>
  <c r="AF1431" i="29"/>
  <c r="AL1430" i="29"/>
  <c r="V1431" i="29" s="1"/>
  <c r="AK1430" i="29"/>
  <c r="AM1430" i="29"/>
  <c r="W1431" i="29" s="1"/>
  <c r="AF1377" i="29"/>
  <c r="AM1376" i="29"/>
  <c r="W1377" i="29" s="1"/>
  <c r="AL1376" i="29"/>
  <c r="V1377" i="29" s="1"/>
  <c r="AK1376" i="29"/>
  <c r="AF1323" i="29"/>
  <c r="AM1322" i="29"/>
  <c r="W1323" i="29" s="1"/>
  <c r="AL1322" i="29"/>
  <c r="V1323" i="29" s="1"/>
  <c r="AK1322" i="29"/>
  <c r="AF1269" i="29"/>
  <c r="AK1268" i="29"/>
  <c r="AM1268" i="29"/>
  <c r="W1269" i="29" s="1"/>
  <c r="AL1268" i="29"/>
  <c r="V1269" i="29" s="1"/>
  <c r="AF1215" i="29"/>
  <c r="AL1214" i="29"/>
  <c r="V1215" i="29" s="1"/>
  <c r="AM1214" i="29"/>
  <c r="W1215" i="29" s="1"/>
  <c r="AK1214" i="29"/>
  <c r="AF1161" i="29"/>
  <c r="AL1160" i="29"/>
  <c r="V1161" i="29" s="1"/>
  <c r="AM1160" i="29"/>
  <c r="W1161" i="29" s="1"/>
  <c r="AK1160" i="29"/>
  <c r="AF1107" i="29"/>
  <c r="AM1106" i="29"/>
  <c r="W1107" i="29" s="1"/>
  <c r="AK1106" i="29"/>
  <c r="AL1106" i="29"/>
  <c r="V1107" i="29" s="1"/>
  <c r="AF1053" i="29"/>
  <c r="AK1052" i="29"/>
  <c r="AM1052" i="29"/>
  <c r="W1053" i="29" s="1"/>
  <c r="AL1052" i="29"/>
  <c r="V1053" i="29" s="1"/>
  <c r="AF999" i="29"/>
  <c r="AM998" i="29"/>
  <c r="W999" i="29" s="1"/>
  <c r="AL998" i="29"/>
  <c r="V999" i="29" s="1"/>
  <c r="AK998" i="29"/>
  <c r="AF945" i="29"/>
  <c r="AK944" i="29"/>
  <c r="AM944" i="29"/>
  <c r="W945" i="29" s="1"/>
  <c r="AL944" i="29"/>
  <c r="V945" i="29" s="1"/>
  <c r="AF891" i="29"/>
  <c r="AM890" i="29"/>
  <c r="W891" i="29" s="1"/>
  <c r="AL890" i="29"/>
  <c r="V891" i="29" s="1"/>
  <c r="AK890" i="29"/>
  <c r="AF837" i="29"/>
  <c r="AM836" i="29"/>
  <c r="W837" i="29" s="1"/>
  <c r="AL836" i="29"/>
  <c r="V837" i="29" s="1"/>
  <c r="AK836" i="29"/>
  <c r="AF729" i="29"/>
  <c r="AM728" i="29"/>
  <c r="W729" i="29" s="1"/>
  <c r="AK728" i="29"/>
  <c r="AL728" i="29"/>
  <c r="V729" i="29" s="1"/>
  <c r="AF675" i="29"/>
  <c r="AL674" i="29"/>
  <c r="V675" i="29" s="1"/>
  <c r="AM674" i="29"/>
  <c r="W675" i="29" s="1"/>
  <c r="AK674" i="29"/>
  <c r="AF621" i="29"/>
  <c r="AL620" i="29"/>
  <c r="V621" i="29" s="1"/>
  <c r="AK620" i="29"/>
  <c r="AM620" i="29"/>
  <c r="W621" i="29" s="1"/>
  <c r="AF567" i="29"/>
  <c r="AM566" i="29"/>
  <c r="W567" i="29" s="1"/>
  <c r="AL566" i="29"/>
  <c r="V567" i="29" s="1"/>
  <c r="AK566" i="29"/>
  <c r="AF513" i="29"/>
  <c r="AL512" i="29"/>
  <c r="V513" i="29" s="1"/>
  <c r="AK512" i="29"/>
  <c r="AM512" i="29"/>
  <c r="W513" i="29" s="1"/>
  <c r="AF459" i="29"/>
  <c r="AM458" i="29"/>
  <c r="W459" i="29" s="1"/>
  <c r="AL458" i="29"/>
  <c r="V459" i="29" s="1"/>
  <c r="AK458" i="29"/>
  <c r="AF405" i="29"/>
  <c r="AM404" i="29"/>
  <c r="W405" i="29" s="1"/>
  <c r="AL404" i="29"/>
  <c r="V405" i="29" s="1"/>
  <c r="AK404" i="29"/>
  <c r="AF351" i="29"/>
  <c r="AM350" i="29"/>
  <c r="W351" i="29" s="1"/>
  <c r="AL350" i="29"/>
  <c r="V351" i="29" s="1"/>
  <c r="AK350" i="29"/>
  <c r="AF297" i="29"/>
  <c r="AM296" i="29"/>
  <c r="W297" i="29" s="1"/>
  <c r="AL296" i="29"/>
  <c r="V297" i="29" s="1"/>
  <c r="AK296" i="29"/>
  <c r="AF243" i="29"/>
  <c r="AK242" i="29"/>
  <c r="AM242" i="29"/>
  <c r="W243" i="29" s="1"/>
  <c r="AL242" i="29"/>
  <c r="V243" i="29" s="1"/>
  <c r="AF189" i="29"/>
  <c r="AL188" i="29"/>
  <c r="V189" i="29" s="1"/>
  <c r="AM188" i="29"/>
  <c r="W189" i="29" s="1"/>
  <c r="AK188" i="29"/>
  <c r="AF135" i="29"/>
  <c r="AL134" i="29"/>
  <c r="V135" i="29" s="1"/>
  <c r="AM134" i="29"/>
  <c r="W135" i="29" s="1"/>
  <c r="AK134" i="29"/>
  <c r="AE84" i="29"/>
  <c r="AD84" i="29"/>
  <c r="AS83" i="29" a="1"/>
  <c r="AS83" i="29" s="1"/>
  <c r="U84" i="29"/>
  <c r="AP16" i="29"/>
  <c r="AE2673" i="29" a="1"/>
  <c r="AD2673" i="29" a="1"/>
  <c r="AE2619" i="29" a="1"/>
  <c r="AD2619" i="29" a="1"/>
  <c r="AD2565" i="29" a="1"/>
  <c r="AE2565" i="29" a="1"/>
  <c r="AE2511" i="29" a="1"/>
  <c r="AD2511" i="29" a="1"/>
  <c r="AD2457" i="29" a="1"/>
  <c r="AE2457" i="29" a="1"/>
  <c r="AE2403" i="29" a="1"/>
  <c r="AD2403" i="29" a="1"/>
  <c r="AD2349" i="29" a="1"/>
  <c r="AE2349" i="29" a="1"/>
  <c r="AD2295" i="29" a="1"/>
  <c r="AE2295" i="29" a="1"/>
  <c r="AD2187" i="29" a="1"/>
  <c r="AE2187" i="29" a="1"/>
  <c r="AD2133" i="29" a="1"/>
  <c r="AE2133" i="29" a="1"/>
  <c r="AE2079" i="29" a="1"/>
  <c r="AD2079" i="29" a="1"/>
  <c r="AE2025" i="29" a="1"/>
  <c r="AD2025" i="29" a="1"/>
  <c r="AD1971" i="29" a="1"/>
  <c r="AE1971" i="29" a="1"/>
  <c r="AD1917" i="29" a="1"/>
  <c r="AE1917" i="29" a="1"/>
  <c r="AD1863" i="29" a="1"/>
  <c r="AE1863" i="29" a="1"/>
  <c r="AD1809" i="29" a="1"/>
  <c r="AE1809" i="29" a="1"/>
  <c r="AE1755" i="29" a="1"/>
  <c r="AD1755" i="29" a="1"/>
  <c r="AE1701" i="29" a="1"/>
  <c r="AD1701" i="29" a="1"/>
  <c r="AE1647" i="29" a="1"/>
  <c r="AD1647" i="29" a="1"/>
  <c r="AD1593" i="29" a="1"/>
  <c r="AE1593" i="29" a="1"/>
  <c r="AE1539" i="29" a="1"/>
  <c r="AD1539" i="29" a="1"/>
  <c r="AE1485" i="29" a="1"/>
  <c r="AD1485" i="29" a="1"/>
  <c r="AD1431" i="29" a="1"/>
  <c r="AE1431" i="29" a="1"/>
  <c r="AE1377" i="29" a="1"/>
  <c r="AD1377" i="29" a="1"/>
  <c r="AE1323" i="29" a="1"/>
  <c r="AD1323" i="29" a="1"/>
  <c r="AE1269" i="29" a="1"/>
  <c r="AD1269" i="29" a="1"/>
  <c r="AD1215" i="29" a="1"/>
  <c r="AE1215" i="29" a="1"/>
  <c r="AD1161" i="29" a="1"/>
  <c r="AE1161" i="29" a="1"/>
  <c r="AE1107" i="29" a="1"/>
  <c r="AD1107" i="29" a="1"/>
  <c r="AD1053" i="29" a="1"/>
  <c r="AE1053" i="29" a="1"/>
  <c r="AE999" i="29" a="1"/>
  <c r="AD999" i="29" a="1"/>
  <c r="AD945" i="29" a="1"/>
  <c r="AE945" i="29" a="1"/>
  <c r="AE891" i="29" a="1"/>
  <c r="AD891" i="29" a="1"/>
  <c r="AE837" i="29" a="1"/>
  <c r="AD837" i="29" a="1"/>
  <c r="AD729" i="29" a="1"/>
  <c r="AE729" i="29" a="1"/>
  <c r="AD675" i="29" a="1"/>
  <c r="AE675" i="29" a="1"/>
  <c r="AE621" i="29" a="1"/>
  <c r="AD621" i="29" a="1"/>
  <c r="AE567" i="29" a="1"/>
  <c r="AD567" i="29" a="1"/>
  <c r="AD513" i="29" a="1"/>
  <c r="AE513" i="29" a="1"/>
  <c r="AE459" i="29" a="1"/>
  <c r="AD459" i="29" a="1"/>
  <c r="AE405" i="29" a="1"/>
  <c r="AD405" i="29" a="1"/>
  <c r="AE351" i="29" a="1"/>
  <c r="AD351" i="29" a="1"/>
  <c r="AE297" i="29" a="1"/>
  <c r="AD297" i="29" a="1"/>
  <c r="AE243" i="29" a="1"/>
  <c r="AD243" i="29" a="1"/>
  <c r="AD189" i="29" a="1"/>
  <c r="AE189" i="29" a="1"/>
  <c r="AD135" i="29" a="1"/>
  <c r="AE135" i="29" a="1"/>
  <c r="AC84" i="29" a="1"/>
  <c r="AQ16" i="29" a="1"/>
  <c r="AD2673" i="29" l="1"/>
  <c r="AE2673" i="29"/>
  <c r="AS2672" i="29" a="1"/>
  <c r="AS2672" i="29" s="1"/>
  <c r="U2673" i="29"/>
  <c r="AD2619" i="29"/>
  <c r="AE2619" i="29"/>
  <c r="AS2618" i="29" a="1"/>
  <c r="AS2618" i="29" s="1"/>
  <c r="U2619" i="29"/>
  <c r="AE2565" i="29"/>
  <c r="AD2565" i="29"/>
  <c r="AS2564" i="29" a="1"/>
  <c r="AS2564" i="29" s="1"/>
  <c r="U2565" i="29"/>
  <c r="AD2511" i="29"/>
  <c r="AE2511" i="29"/>
  <c r="AS2510" i="29" a="1"/>
  <c r="AS2510" i="29" s="1"/>
  <c r="U2511" i="29"/>
  <c r="AE2457" i="29"/>
  <c r="AD2457" i="29"/>
  <c r="AS2456" i="29" a="1"/>
  <c r="AS2456" i="29" s="1"/>
  <c r="U2457" i="29"/>
  <c r="AD2403" i="29"/>
  <c r="AE2403" i="29"/>
  <c r="AS2402" i="29" a="1"/>
  <c r="AS2402" i="29" s="1"/>
  <c r="U2403" i="29"/>
  <c r="AE2349" i="29"/>
  <c r="AD2349" i="29"/>
  <c r="AS2348" i="29" a="1"/>
  <c r="AS2348" i="29" s="1"/>
  <c r="U2349" i="29"/>
  <c r="AE2295" i="29"/>
  <c r="AD2295" i="29"/>
  <c r="AS2294" i="29" a="1"/>
  <c r="AS2294" i="29" s="1"/>
  <c r="U2295" i="29"/>
  <c r="AE2187" i="29"/>
  <c r="AD2187" i="29"/>
  <c r="AS2186" i="29" a="1"/>
  <c r="AS2186" i="29" s="1"/>
  <c r="U2187" i="29"/>
  <c r="AE2133" i="29"/>
  <c r="AD2133" i="29"/>
  <c r="AS2132" i="29" a="1"/>
  <c r="AS2132" i="29" s="1"/>
  <c r="U2133" i="29"/>
  <c r="AD2079" i="29"/>
  <c r="AE2079" i="29"/>
  <c r="AS2078" i="29" a="1"/>
  <c r="AS2078" i="29" s="1"/>
  <c r="U2079" i="29"/>
  <c r="AD2025" i="29"/>
  <c r="AE2025" i="29"/>
  <c r="AS2024" i="29" a="1"/>
  <c r="AS2024" i="29" s="1"/>
  <c r="U2025" i="29"/>
  <c r="AE1971" i="29"/>
  <c r="AD1971" i="29"/>
  <c r="AS1970" i="29" a="1"/>
  <c r="AS1970" i="29" s="1"/>
  <c r="U1971" i="29"/>
  <c r="AE1917" i="29"/>
  <c r="AD1917" i="29"/>
  <c r="AS1916" i="29" a="1"/>
  <c r="AS1916" i="29" s="1"/>
  <c r="U1917" i="29"/>
  <c r="AE1863" i="29"/>
  <c r="AD1863" i="29"/>
  <c r="AS1862" i="29" a="1"/>
  <c r="AS1862" i="29" s="1"/>
  <c r="U1863" i="29"/>
  <c r="AE1809" i="29"/>
  <c r="AD1809" i="29"/>
  <c r="AS1808" i="29" a="1"/>
  <c r="AS1808" i="29" s="1"/>
  <c r="U1809" i="29"/>
  <c r="AD1755" i="29"/>
  <c r="AE1755" i="29"/>
  <c r="AS1754" i="29" a="1"/>
  <c r="AS1754" i="29" s="1"/>
  <c r="U1755" i="29"/>
  <c r="AD1701" i="29"/>
  <c r="AE1701" i="29"/>
  <c r="AS1700" i="29" a="1"/>
  <c r="AS1700" i="29" s="1"/>
  <c r="U1701" i="29"/>
  <c r="AD1647" i="29"/>
  <c r="AE1647" i="29"/>
  <c r="AS1646" i="29" a="1"/>
  <c r="AS1646" i="29" s="1"/>
  <c r="U1647" i="29"/>
  <c r="AE1593" i="29"/>
  <c r="AD1593" i="29"/>
  <c r="AS1592" i="29" a="1"/>
  <c r="AS1592" i="29" s="1"/>
  <c r="U1593" i="29"/>
  <c r="AD1539" i="29"/>
  <c r="AE1539" i="29"/>
  <c r="AS1538" i="29" a="1"/>
  <c r="AS1538" i="29" s="1"/>
  <c r="U1539" i="29"/>
  <c r="AD1485" i="29"/>
  <c r="AE1485" i="29"/>
  <c r="AS1484" i="29" a="1"/>
  <c r="AS1484" i="29" s="1"/>
  <c r="U1485" i="29"/>
  <c r="AE1431" i="29"/>
  <c r="AD1431" i="29"/>
  <c r="AS1430" i="29" a="1"/>
  <c r="AS1430" i="29" s="1"/>
  <c r="U1431" i="29"/>
  <c r="AD1377" i="29"/>
  <c r="AE1377" i="29"/>
  <c r="AS1376" i="29" a="1"/>
  <c r="AS1376" i="29" s="1"/>
  <c r="U1377" i="29"/>
  <c r="AD1323" i="29"/>
  <c r="AE1323" i="29"/>
  <c r="AS1322" i="29" a="1"/>
  <c r="AS1322" i="29" s="1"/>
  <c r="U1323" i="29"/>
  <c r="AD1269" i="29"/>
  <c r="AE1269" i="29"/>
  <c r="AS1268" i="29" a="1"/>
  <c r="AS1268" i="29" s="1"/>
  <c r="U1269" i="29"/>
  <c r="AE1215" i="29"/>
  <c r="AD1215" i="29"/>
  <c r="AS1214" i="29" a="1"/>
  <c r="AS1214" i="29" s="1"/>
  <c r="U1215" i="29"/>
  <c r="AE1161" i="29"/>
  <c r="AD1161" i="29"/>
  <c r="AS1160" i="29" a="1"/>
  <c r="AS1160" i="29" s="1"/>
  <c r="U1161" i="29"/>
  <c r="AD1107" i="29"/>
  <c r="AE1107" i="29"/>
  <c r="AS1106" i="29" a="1"/>
  <c r="AS1106" i="29" s="1"/>
  <c r="U1107" i="29"/>
  <c r="AE1053" i="29"/>
  <c r="AD1053" i="29"/>
  <c r="AS1052" i="29" a="1"/>
  <c r="AS1052" i="29" s="1"/>
  <c r="U1053" i="29"/>
  <c r="AD999" i="29"/>
  <c r="AE999" i="29"/>
  <c r="AS998" i="29" a="1"/>
  <c r="AS998" i="29" s="1"/>
  <c r="U999" i="29"/>
  <c r="AE945" i="29"/>
  <c r="AD945" i="29"/>
  <c r="AS944" i="29" a="1"/>
  <c r="AS944" i="29" s="1"/>
  <c r="U945" i="29"/>
  <c r="AD891" i="29"/>
  <c r="AE891" i="29"/>
  <c r="AS890" i="29" a="1"/>
  <c r="AS890" i="29" s="1"/>
  <c r="U891" i="29"/>
  <c r="AD837" i="29"/>
  <c r="AE837" i="29"/>
  <c r="AS836" i="29" a="1"/>
  <c r="AS836" i="29" s="1"/>
  <c r="U837" i="29"/>
  <c r="AE729" i="29"/>
  <c r="AD729" i="29"/>
  <c r="AS728" i="29" a="1"/>
  <c r="AS728" i="29" s="1"/>
  <c r="U729" i="29"/>
  <c r="AE675" i="29"/>
  <c r="AD675" i="29"/>
  <c r="AS674" i="29" a="1"/>
  <c r="AS674" i="29" s="1"/>
  <c r="U675" i="29"/>
  <c r="AD621" i="29"/>
  <c r="AE621" i="29"/>
  <c r="AS620" i="29" a="1"/>
  <c r="AS620" i="29" s="1"/>
  <c r="U621" i="29"/>
  <c r="AD567" i="29"/>
  <c r="AE567" i="29"/>
  <c r="AS566" i="29" a="1"/>
  <c r="AS566" i="29" s="1"/>
  <c r="U567" i="29"/>
  <c r="AE513" i="29"/>
  <c r="AD513" i="29"/>
  <c r="AS512" i="29" a="1"/>
  <c r="AS512" i="29" s="1"/>
  <c r="U513" i="29"/>
  <c r="AD459" i="29"/>
  <c r="AE459" i="29"/>
  <c r="AS458" i="29" a="1"/>
  <c r="AS458" i="29" s="1"/>
  <c r="U459" i="29"/>
  <c r="AD405" i="29"/>
  <c r="AE405" i="29"/>
  <c r="AS404" i="29" a="1"/>
  <c r="AS404" i="29" s="1"/>
  <c r="U405" i="29"/>
  <c r="AD351" i="29"/>
  <c r="AE351" i="29"/>
  <c r="AS350" i="29" a="1"/>
  <c r="AS350" i="29" s="1"/>
  <c r="U351" i="29"/>
  <c r="AD297" i="29"/>
  <c r="AE297" i="29"/>
  <c r="AS296" i="29" a="1"/>
  <c r="AS296" i="29" s="1"/>
  <c r="U297" i="29"/>
  <c r="AD243" i="29"/>
  <c r="AE243" i="29"/>
  <c r="AS242" i="29" a="1"/>
  <c r="AS242" i="29" s="1"/>
  <c r="U243" i="29"/>
  <c r="AE189" i="29"/>
  <c r="AD189" i="29"/>
  <c r="AS188" i="29" a="1"/>
  <c r="AS188" i="29" s="1"/>
  <c r="U189" i="29"/>
  <c r="AE135" i="29"/>
  <c r="AD135" i="29"/>
  <c r="AS134" i="29" a="1"/>
  <c r="AS134" i="29" s="1"/>
  <c r="U135" i="29"/>
  <c r="AC84" i="29"/>
  <c r="AG84" i="29" s="1"/>
  <c r="AH84" i="29" s="1"/>
  <c r="AQ16" i="29"/>
  <c r="AC2673" i="29" a="1"/>
  <c r="AC2619" i="29" a="1"/>
  <c r="AC2565" i="29" a="1"/>
  <c r="AC2511" i="29" a="1"/>
  <c r="AC2457" i="29" a="1"/>
  <c r="AC2403" i="29" a="1"/>
  <c r="AC2349" i="29" a="1"/>
  <c r="AC2295" i="29" a="1"/>
  <c r="AC2187" i="29" a="1"/>
  <c r="AC2133" i="29" a="1"/>
  <c r="AC2079" i="29" a="1"/>
  <c r="AC2025" i="29" a="1"/>
  <c r="AC1971" i="29" a="1"/>
  <c r="AC1917" i="29" a="1"/>
  <c r="AC1863" i="29" a="1"/>
  <c r="AC1809" i="29" a="1"/>
  <c r="AC1755" i="29" a="1"/>
  <c r="AC1701" i="29" a="1"/>
  <c r="AC1647" i="29" a="1"/>
  <c r="AC1593" i="29" a="1"/>
  <c r="AC1539" i="29" a="1"/>
  <c r="AC1485" i="29" a="1"/>
  <c r="AC1431" i="29" a="1"/>
  <c r="AC1377" i="29" a="1"/>
  <c r="AC1323" i="29" a="1"/>
  <c r="AC1269" i="29" a="1"/>
  <c r="AC1215" i="29" a="1"/>
  <c r="AC1161" i="29" a="1"/>
  <c r="AC1107" i="29" a="1"/>
  <c r="AC1053" i="29" a="1"/>
  <c r="AC999" i="29" a="1"/>
  <c r="AC945" i="29" a="1"/>
  <c r="AC891" i="29" a="1"/>
  <c r="AC837" i="29" a="1"/>
  <c r="AC729" i="29" a="1"/>
  <c r="AC675" i="29" a="1"/>
  <c r="AC621" i="29" a="1"/>
  <c r="AC567" i="29" a="1"/>
  <c r="AC513" i="29" a="1"/>
  <c r="AC459" i="29" a="1"/>
  <c r="AC405" i="29" a="1"/>
  <c r="AC351" i="29" a="1"/>
  <c r="AC297" i="29" a="1"/>
  <c r="AC243" i="29" a="1"/>
  <c r="AC189" i="29" a="1"/>
  <c r="AC135" i="29" a="1"/>
  <c r="AR16" i="29" a="1"/>
  <c r="AC2673" i="29" l="1"/>
  <c r="AG2673" i="29" s="1"/>
  <c r="AH2673" i="29" s="1"/>
  <c r="AC2619" i="29"/>
  <c r="AG2619" i="29" s="1"/>
  <c r="AH2619" i="29" s="1"/>
  <c r="AC2565" i="29"/>
  <c r="AG2565" i="29" s="1"/>
  <c r="AH2565" i="29" s="1"/>
  <c r="AC2511" i="29"/>
  <c r="AG2511" i="29" s="1"/>
  <c r="AH2511" i="29" s="1"/>
  <c r="AC2457" i="29"/>
  <c r="AG2457" i="29" s="1"/>
  <c r="AH2457" i="29" s="1"/>
  <c r="AC2403" i="29"/>
  <c r="AG2403" i="29" s="1"/>
  <c r="AH2403" i="29" s="1"/>
  <c r="AC2349" i="29"/>
  <c r="AG2349" i="29" s="1"/>
  <c r="AH2349" i="29" s="1"/>
  <c r="AC2295" i="29"/>
  <c r="AG2295" i="29" s="1"/>
  <c r="AH2295" i="29" s="1"/>
  <c r="AC2187" i="29"/>
  <c r="AG2187" i="29" s="1"/>
  <c r="AH2187" i="29" s="1"/>
  <c r="AC2133" i="29"/>
  <c r="AG2133" i="29" s="1"/>
  <c r="AH2133" i="29" s="1"/>
  <c r="AC2079" i="29"/>
  <c r="AG2079" i="29" s="1"/>
  <c r="AH2079" i="29" s="1"/>
  <c r="AC2025" i="29"/>
  <c r="AG2025" i="29" s="1"/>
  <c r="AH2025" i="29" s="1"/>
  <c r="AC1971" i="29"/>
  <c r="AG1971" i="29" s="1"/>
  <c r="AH1971" i="29" s="1"/>
  <c r="AC1917" i="29"/>
  <c r="AG1917" i="29" s="1"/>
  <c r="AH1917" i="29" s="1"/>
  <c r="AC1863" i="29"/>
  <c r="AG1863" i="29" s="1"/>
  <c r="AH1863" i="29" s="1"/>
  <c r="AC1809" i="29"/>
  <c r="AG1809" i="29" s="1"/>
  <c r="AH1809" i="29" s="1"/>
  <c r="AC1755" i="29"/>
  <c r="AG1755" i="29" s="1"/>
  <c r="AH1755" i="29" s="1"/>
  <c r="AC1701" i="29"/>
  <c r="AG1701" i="29" s="1"/>
  <c r="AH1701" i="29" s="1"/>
  <c r="AC1647" i="29"/>
  <c r="AG1647" i="29" s="1"/>
  <c r="AH1647" i="29" s="1"/>
  <c r="AC1593" i="29"/>
  <c r="AG1593" i="29" s="1"/>
  <c r="AH1593" i="29" s="1"/>
  <c r="AC1539" i="29"/>
  <c r="AG1539" i="29" s="1"/>
  <c r="AH1539" i="29" s="1"/>
  <c r="AC1485" i="29"/>
  <c r="AG1485" i="29" s="1"/>
  <c r="AH1485" i="29" s="1"/>
  <c r="AC1431" i="29"/>
  <c r="AG1431" i="29" s="1"/>
  <c r="AH1431" i="29" s="1"/>
  <c r="AC1377" i="29"/>
  <c r="AG1377" i="29" s="1"/>
  <c r="AH1377" i="29" s="1"/>
  <c r="AC1323" i="29"/>
  <c r="AG1323" i="29" s="1"/>
  <c r="AH1323" i="29" s="1"/>
  <c r="AC1269" i="29"/>
  <c r="AG1269" i="29" s="1"/>
  <c r="AH1269" i="29" s="1"/>
  <c r="AC1215" i="29"/>
  <c r="AG1215" i="29" s="1"/>
  <c r="AH1215" i="29" s="1"/>
  <c r="AC1161" i="29"/>
  <c r="AG1161" i="29" s="1"/>
  <c r="AH1161" i="29" s="1"/>
  <c r="AC1107" i="29"/>
  <c r="AG1107" i="29" s="1"/>
  <c r="AH1107" i="29" s="1"/>
  <c r="AC1053" i="29"/>
  <c r="AG1053" i="29" s="1"/>
  <c r="AH1053" i="29" s="1"/>
  <c r="AC999" i="29"/>
  <c r="AG999" i="29" s="1"/>
  <c r="AH999" i="29" s="1"/>
  <c r="AC945" i="29"/>
  <c r="AG945" i="29" s="1"/>
  <c r="AH945" i="29" s="1"/>
  <c r="AC891" i="29"/>
  <c r="AG891" i="29" s="1"/>
  <c r="AH891" i="29" s="1"/>
  <c r="AC837" i="29"/>
  <c r="AG837" i="29" s="1"/>
  <c r="AH837" i="29" s="1"/>
  <c r="AC729" i="29"/>
  <c r="AG729" i="29" s="1"/>
  <c r="AH729" i="29" s="1"/>
  <c r="AC675" i="29"/>
  <c r="AG675" i="29" s="1"/>
  <c r="AH675" i="29" s="1"/>
  <c r="AC621" i="29"/>
  <c r="AG621" i="29" s="1"/>
  <c r="AH621" i="29" s="1"/>
  <c r="AC567" i="29"/>
  <c r="AG567" i="29" s="1"/>
  <c r="AH567" i="29" s="1"/>
  <c r="AC513" i="29"/>
  <c r="AG513" i="29" s="1"/>
  <c r="AH513" i="29" s="1"/>
  <c r="AC459" i="29"/>
  <c r="AG459" i="29" s="1"/>
  <c r="AH459" i="29" s="1"/>
  <c r="AC405" i="29"/>
  <c r="AG405" i="29" s="1"/>
  <c r="AH405" i="29" s="1"/>
  <c r="AC351" i="29"/>
  <c r="AG351" i="29" s="1"/>
  <c r="AH351" i="29" s="1"/>
  <c r="AC297" i="29"/>
  <c r="AG297" i="29" s="1"/>
  <c r="AH297" i="29" s="1"/>
  <c r="AC243" i="29"/>
  <c r="AG243" i="29" s="1"/>
  <c r="AH243" i="29" s="1"/>
  <c r="AC189" i="29"/>
  <c r="AG189" i="29" s="1"/>
  <c r="AH189" i="29" s="1"/>
  <c r="AC135" i="29"/>
  <c r="AG135" i="29" s="1"/>
  <c r="AH135" i="29" s="1"/>
  <c r="AI84" i="29"/>
  <c r="AT84" i="29"/>
  <c r="AU84" i="29" s="1"/>
  <c r="AR16" i="29"/>
  <c r="R17" i="29" a="1"/>
  <c r="AI2673" i="29" l="1"/>
  <c r="AT2673" i="29"/>
  <c r="AU2673" i="29" s="1"/>
  <c r="AI2619" i="29"/>
  <c r="AT2619" i="29"/>
  <c r="AU2619" i="29" s="1"/>
  <c r="AI2565" i="29"/>
  <c r="AT2565" i="29"/>
  <c r="AU2565" i="29" s="1"/>
  <c r="AI2511" i="29"/>
  <c r="AT2511" i="29"/>
  <c r="AU2511" i="29" s="1"/>
  <c r="AI2457" i="29"/>
  <c r="AT2457" i="29"/>
  <c r="AU2457" i="29" s="1"/>
  <c r="AI2403" i="29"/>
  <c r="AT2403" i="29"/>
  <c r="AU2403" i="29" s="1"/>
  <c r="AI2349" i="29"/>
  <c r="AT2349" i="29"/>
  <c r="AU2349" i="29" s="1"/>
  <c r="AT2295" i="29"/>
  <c r="AU2295" i="29" s="1"/>
  <c r="AI2295" i="29"/>
  <c r="AI2187" i="29"/>
  <c r="AT2187" i="29"/>
  <c r="AU2187" i="29" s="1"/>
  <c r="AT2133" i="29"/>
  <c r="AU2133" i="29" s="1"/>
  <c r="AI2133" i="29"/>
  <c r="AI2079" i="29"/>
  <c r="AT2079" i="29"/>
  <c r="AU2079" i="29" s="1"/>
  <c r="AI2025" i="29"/>
  <c r="AT2025" i="29"/>
  <c r="AU2025" i="29" s="1"/>
  <c r="AI1971" i="29"/>
  <c r="AT1971" i="29"/>
  <c r="AU1971" i="29" s="1"/>
  <c r="AI1917" i="29"/>
  <c r="AT1917" i="29"/>
  <c r="AU1917" i="29" s="1"/>
  <c r="AI1863" i="29"/>
  <c r="AT1863" i="29"/>
  <c r="AU1863" i="29" s="1"/>
  <c r="AT1809" i="29"/>
  <c r="AU1809" i="29" s="1"/>
  <c r="AI1809" i="29"/>
  <c r="AI1755" i="29"/>
  <c r="AT1755" i="29"/>
  <c r="AU1755" i="29" s="1"/>
  <c r="AI1701" i="29"/>
  <c r="AT1701" i="29"/>
  <c r="AU1701" i="29" s="1"/>
  <c r="AT1647" i="29"/>
  <c r="AU1647" i="29" s="1"/>
  <c r="AI1647" i="29"/>
  <c r="AT1593" i="29"/>
  <c r="AU1593" i="29" s="1"/>
  <c r="AI1593" i="29"/>
  <c r="AI1539" i="29"/>
  <c r="AT1539" i="29"/>
  <c r="AU1539" i="29" s="1"/>
  <c r="AI1485" i="29"/>
  <c r="AT1485" i="29"/>
  <c r="AU1485" i="29" s="1"/>
  <c r="AI1431" i="29"/>
  <c r="AT1431" i="29"/>
  <c r="AU1431" i="29" s="1"/>
  <c r="AT1377" i="29"/>
  <c r="AU1377" i="29" s="1"/>
  <c r="AI1377" i="29"/>
  <c r="AT1323" i="29"/>
  <c r="AU1323" i="29" s="1"/>
  <c r="AI1323" i="29"/>
  <c r="AT1269" i="29"/>
  <c r="AU1269" i="29" s="1"/>
  <c r="AI1269" i="29"/>
  <c r="AI1215" i="29"/>
  <c r="AT1215" i="29"/>
  <c r="AU1215" i="29" s="1"/>
  <c r="AI1161" i="29"/>
  <c r="AT1161" i="29"/>
  <c r="AU1161" i="29" s="1"/>
  <c r="AI1107" i="29"/>
  <c r="AT1107" i="29"/>
  <c r="AU1107" i="29" s="1"/>
  <c r="AI1053" i="29"/>
  <c r="AT1053" i="29"/>
  <c r="AU1053" i="29" s="1"/>
  <c r="AT999" i="29"/>
  <c r="AU999" i="29" s="1"/>
  <c r="AI999" i="29"/>
  <c r="AT945" i="29"/>
  <c r="AU945" i="29" s="1"/>
  <c r="AI945" i="29"/>
  <c r="AI891" i="29"/>
  <c r="AT891" i="29"/>
  <c r="AU891" i="29" s="1"/>
  <c r="AI837" i="29"/>
  <c r="AT837" i="29"/>
  <c r="AU837" i="29" s="1"/>
  <c r="AI729" i="29"/>
  <c r="AT729" i="29"/>
  <c r="AU729" i="29" s="1"/>
  <c r="AI675" i="29"/>
  <c r="AT675" i="29"/>
  <c r="AU675" i="29" s="1"/>
  <c r="AT621" i="29"/>
  <c r="AU621" i="29" s="1"/>
  <c r="AI621" i="29"/>
  <c r="AI567" i="29"/>
  <c r="AT567" i="29"/>
  <c r="AU567" i="29" s="1"/>
  <c r="AT513" i="29"/>
  <c r="AU513" i="29" s="1"/>
  <c r="AI513" i="29"/>
  <c r="AT459" i="29"/>
  <c r="AU459" i="29" s="1"/>
  <c r="AI459" i="29"/>
  <c r="AI405" i="29"/>
  <c r="AT405" i="29"/>
  <c r="AU405" i="29" s="1"/>
  <c r="AI351" i="29"/>
  <c r="AT351" i="29"/>
  <c r="AU351" i="29" s="1"/>
  <c r="AI297" i="29"/>
  <c r="AT297" i="29"/>
  <c r="AU297" i="29" s="1"/>
  <c r="AI243" i="29"/>
  <c r="AT243" i="29"/>
  <c r="AU243" i="29" s="1"/>
  <c r="AI189" i="29"/>
  <c r="AT189" i="29"/>
  <c r="AU189" i="29" s="1"/>
  <c r="AI135" i="29"/>
  <c r="AT135" i="29"/>
  <c r="AU135" i="29" s="1"/>
  <c r="AJ84" i="29"/>
  <c r="AN84" i="29"/>
  <c r="X85" i="29" s="1"/>
  <c r="R17" i="29"/>
  <c r="AF85" i="29" a="1"/>
  <c r="S16" i="29" a="1"/>
  <c r="AJ2673" i="29" l="1"/>
  <c r="AN2673" i="29"/>
  <c r="X2674" i="29" s="1"/>
  <c r="AN2619" i="29"/>
  <c r="X2620" i="29" s="1"/>
  <c r="AJ2619" i="29"/>
  <c r="AN2565" i="29"/>
  <c r="X2566" i="29" s="1"/>
  <c r="AJ2565" i="29"/>
  <c r="AN2511" i="29"/>
  <c r="X2512" i="29" s="1"/>
  <c r="AJ2511" i="29"/>
  <c r="AN2457" i="29"/>
  <c r="X2458" i="29" s="1"/>
  <c r="AJ2457" i="29"/>
  <c r="AN2403" i="29"/>
  <c r="X2404" i="29" s="1"/>
  <c r="AJ2403" i="29"/>
  <c r="AN2349" i="29"/>
  <c r="X2350" i="29" s="1"/>
  <c r="AJ2349" i="29"/>
  <c r="AN2295" i="29"/>
  <c r="X2296" i="29" s="1"/>
  <c r="AJ2295" i="29"/>
  <c r="AJ2187" i="29"/>
  <c r="AN2187" i="29"/>
  <c r="X2188" i="29" s="1"/>
  <c r="AN2133" i="29"/>
  <c r="X2134" i="29" s="1"/>
  <c r="AJ2133" i="29"/>
  <c r="AN2079" i="29"/>
  <c r="X2080" i="29" s="1"/>
  <c r="AJ2079" i="29"/>
  <c r="AN2025" i="29"/>
  <c r="X2026" i="29" s="1"/>
  <c r="AJ2025" i="29"/>
  <c r="AJ1971" i="29"/>
  <c r="AN1971" i="29"/>
  <c r="X1972" i="29" s="1"/>
  <c r="AN1917" i="29"/>
  <c r="X1918" i="29" s="1"/>
  <c r="AJ1917" i="29"/>
  <c r="AN1863" i="29"/>
  <c r="X1864" i="29" s="1"/>
  <c r="AJ1863" i="29"/>
  <c r="AN1809" i="29"/>
  <c r="X1810" i="29" s="1"/>
  <c r="AJ1809" i="29"/>
  <c r="AJ1755" i="29"/>
  <c r="AN1755" i="29"/>
  <c r="X1756" i="29" s="1"/>
  <c r="AN1701" i="29"/>
  <c r="X1702" i="29" s="1"/>
  <c r="AJ1701" i="29"/>
  <c r="AJ1647" i="29"/>
  <c r="AN1647" i="29"/>
  <c r="X1648" i="29" s="1"/>
  <c r="AJ1593" i="29"/>
  <c r="AN1593" i="29"/>
  <c r="X1594" i="29" s="1"/>
  <c r="AN1539" i="29"/>
  <c r="X1540" i="29" s="1"/>
  <c r="AJ1539" i="29"/>
  <c r="AN1485" i="29"/>
  <c r="X1486" i="29" s="1"/>
  <c r="AJ1485" i="29"/>
  <c r="AN1431" i="29"/>
  <c r="X1432" i="29" s="1"/>
  <c r="AJ1431" i="29"/>
  <c r="AN1377" i="29"/>
  <c r="X1378" i="29" s="1"/>
  <c r="AJ1377" i="29"/>
  <c r="AN1323" i="29"/>
  <c r="X1324" i="29" s="1"/>
  <c r="AJ1323" i="29"/>
  <c r="AJ1269" i="29"/>
  <c r="AN1269" i="29"/>
  <c r="X1270" i="29" s="1"/>
  <c r="AN1215" i="29"/>
  <c r="X1216" i="29" s="1"/>
  <c r="AJ1215" i="29"/>
  <c r="AN1161" i="29"/>
  <c r="X1162" i="29" s="1"/>
  <c r="AJ1161" i="29"/>
  <c r="AJ1107" i="29"/>
  <c r="AN1107" i="29"/>
  <c r="X1108" i="29" s="1"/>
  <c r="AN1053" i="29"/>
  <c r="X1054" i="29" s="1"/>
  <c r="AJ1053" i="29"/>
  <c r="AN999" i="29"/>
  <c r="X1000" i="29" s="1"/>
  <c r="AJ999" i="29"/>
  <c r="AN945" i="29"/>
  <c r="X946" i="29" s="1"/>
  <c r="AJ945" i="29"/>
  <c r="AN891" i="29"/>
  <c r="X892" i="29" s="1"/>
  <c r="AJ891" i="29"/>
  <c r="AN837" i="29"/>
  <c r="X838" i="29" s="1"/>
  <c r="AJ837" i="29"/>
  <c r="AJ729" i="29"/>
  <c r="AN729" i="29"/>
  <c r="X730" i="29" s="1"/>
  <c r="AN675" i="29"/>
  <c r="X676" i="29" s="1"/>
  <c r="AJ675" i="29"/>
  <c r="AN621" i="29"/>
  <c r="X622" i="29" s="1"/>
  <c r="AJ621" i="29"/>
  <c r="AN567" i="29"/>
  <c r="X568" i="29" s="1"/>
  <c r="AJ567" i="29"/>
  <c r="AN513" i="29"/>
  <c r="X514" i="29" s="1"/>
  <c r="AJ513" i="29"/>
  <c r="AN459" i="29"/>
  <c r="X460" i="29" s="1"/>
  <c r="AJ459" i="29"/>
  <c r="AN405" i="29"/>
  <c r="X406" i="29" s="1"/>
  <c r="AJ405" i="29"/>
  <c r="AN351" i="29"/>
  <c r="X352" i="29" s="1"/>
  <c r="AJ351" i="29"/>
  <c r="AJ297" i="29"/>
  <c r="AN297" i="29"/>
  <c r="X298" i="29" s="1"/>
  <c r="AN243" i="29"/>
  <c r="X244" i="29" s="1"/>
  <c r="AJ243" i="29"/>
  <c r="AN189" i="29"/>
  <c r="X190" i="29" s="1"/>
  <c r="AJ189" i="29"/>
  <c r="AN135" i="29"/>
  <c r="X136" i="29" s="1"/>
  <c r="AJ135" i="29"/>
  <c r="AF85" i="29"/>
  <c r="AL84" i="29"/>
  <c r="V85" i="29" s="1"/>
  <c r="AM84" i="29"/>
  <c r="W85" i="29" s="1"/>
  <c r="AK84" i="29"/>
  <c r="S16" i="29"/>
  <c r="T15" i="29"/>
  <c r="AF2674" i="29" a="1"/>
  <c r="AF2620" i="29" a="1"/>
  <c r="AF2566" i="29" a="1"/>
  <c r="AF2512" i="29" a="1"/>
  <c r="AF2458" i="29" a="1"/>
  <c r="AF2404" i="29" a="1"/>
  <c r="AF2350" i="29" a="1"/>
  <c r="AF2296" i="29" a="1"/>
  <c r="AF2188" i="29" a="1"/>
  <c r="AF2134" i="29" a="1"/>
  <c r="AF2080" i="29" a="1"/>
  <c r="AF2026" i="29" a="1"/>
  <c r="AF1972" i="29" a="1"/>
  <c r="AF1918" i="29" a="1"/>
  <c r="AF1864" i="29" a="1"/>
  <c r="AF1810" i="29" a="1"/>
  <c r="AF1756" i="29" a="1"/>
  <c r="AF1702" i="29" a="1"/>
  <c r="AF1648" i="29" a="1"/>
  <c r="AF1594" i="29" a="1"/>
  <c r="AF1540" i="29" a="1"/>
  <c r="AF1486" i="29" a="1"/>
  <c r="AF1432" i="29" a="1"/>
  <c r="AF1378" i="29" a="1"/>
  <c r="AF1324" i="29" a="1"/>
  <c r="AF1270" i="29" a="1"/>
  <c r="AF1216" i="29" a="1"/>
  <c r="AF1162" i="29" a="1"/>
  <c r="AF1108" i="29" a="1"/>
  <c r="AF1054" i="29" a="1"/>
  <c r="AF1000" i="29" a="1"/>
  <c r="AF946" i="29" a="1"/>
  <c r="AF892" i="29" a="1"/>
  <c r="AF838" i="29" a="1"/>
  <c r="AF730" i="29" a="1"/>
  <c r="AF676" i="29" a="1"/>
  <c r="AF622" i="29" a="1"/>
  <c r="AF568" i="29" a="1"/>
  <c r="AF514" i="29" a="1"/>
  <c r="AF460" i="29" a="1"/>
  <c r="AF406" i="29" a="1"/>
  <c r="AF352" i="29" a="1"/>
  <c r="AF298" i="29" a="1"/>
  <c r="AF244" i="29" a="1"/>
  <c r="AF190" i="29" a="1"/>
  <c r="AF136" i="29" a="1"/>
  <c r="AE85" i="29" a="1"/>
  <c r="AD85" i="29" a="1"/>
  <c r="Y17" i="29" a="1"/>
  <c r="AF2674" i="29" l="1"/>
  <c r="AL2673" i="29"/>
  <c r="V2674" i="29" s="1"/>
  <c r="AK2673" i="29"/>
  <c r="AM2673" i="29"/>
  <c r="W2674" i="29" s="1"/>
  <c r="AF2620" i="29"/>
  <c r="AK2619" i="29"/>
  <c r="AM2619" i="29"/>
  <c r="W2620" i="29" s="1"/>
  <c r="AL2619" i="29"/>
  <c r="V2620" i="29" s="1"/>
  <c r="AF2566" i="29"/>
  <c r="AM2565" i="29"/>
  <c r="W2566" i="29" s="1"/>
  <c r="AL2565" i="29"/>
  <c r="V2566" i="29" s="1"/>
  <c r="AK2565" i="29"/>
  <c r="AF2512" i="29"/>
  <c r="AM2511" i="29"/>
  <c r="W2512" i="29" s="1"/>
  <c r="AL2511" i="29"/>
  <c r="V2512" i="29" s="1"/>
  <c r="AK2511" i="29"/>
  <c r="AF2458" i="29"/>
  <c r="AL2457" i="29"/>
  <c r="V2458" i="29" s="1"/>
  <c r="AM2457" i="29"/>
  <c r="W2458" i="29" s="1"/>
  <c r="AK2457" i="29"/>
  <c r="AF2404" i="29"/>
  <c r="AM2403" i="29"/>
  <c r="W2404" i="29" s="1"/>
  <c r="AL2403" i="29"/>
  <c r="V2404" i="29" s="1"/>
  <c r="AK2403" i="29"/>
  <c r="AF2350" i="29"/>
  <c r="AM2349" i="29"/>
  <c r="W2350" i="29" s="1"/>
  <c r="AL2349" i="29"/>
  <c r="V2350" i="29" s="1"/>
  <c r="AK2349" i="29"/>
  <c r="AF2296" i="29"/>
  <c r="AL2295" i="29"/>
  <c r="V2296" i="29" s="1"/>
  <c r="AM2295" i="29"/>
  <c r="W2296" i="29" s="1"/>
  <c r="AK2295" i="29"/>
  <c r="AF2188" i="29"/>
  <c r="AL2187" i="29"/>
  <c r="V2188" i="29" s="1"/>
  <c r="AK2187" i="29"/>
  <c r="AM2187" i="29"/>
  <c r="W2188" i="29" s="1"/>
  <c r="AF2134" i="29"/>
  <c r="AL2133" i="29"/>
  <c r="V2134" i="29" s="1"/>
  <c r="AM2133" i="29"/>
  <c r="W2134" i="29" s="1"/>
  <c r="AK2133" i="29"/>
  <c r="AF2080" i="29"/>
  <c r="AK2079" i="29"/>
  <c r="AM2079" i="29"/>
  <c r="W2080" i="29" s="1"/>
  <c r="AL2079" i="29"/>
  <c r="V2080" i="29" s="1"/>
  <c r="AF2026" i="29"/>
  <c r="AK2025" i="29"/>
  <c r="AM2025" i="29"/>
  <c r="W2026" i="29" s="1"/>
  <c r="AL2025" i="29"/>
  <c r="V2026" i="29" s="1"/>
  <c r="AF1972" i="29"/>
  <c r="AM1971" i="29"/>
  <c r="W1972" i="29" s="1"/>
  <c r="AK1971" i="29"/>
  <c r="AL1971" i="29"/>
  <c r="V1972" i="29" s="1"/>
  <c r="AF1918" i="29"/>
  <c r="AM1917" i="29"/>
  <c r="W1918" i="29" s="1"/>
  <c r="AK1917" i="29"/>
  <c r="AL1917" i="29"/>
  <c r="V1918" i="29" s="1"/>
  <c r="AF1864" i="29"/>
  <c r="AM1863" i="29"/>
  <c r="W1864" i="29" s="1"/>
  <c r="AK1863" i="29"/>
  <c r="AL1863" i="29"/>
  <c r="V1864" i="29" s="1"/>
  <c r="AF1810" i="29"/>
  <c r="AM1809" i="29"/>
  <c r="W1810" i="29" s="1"/>
  <c r="AL1809" i="29"/>
  <c r="V1810" i="29" s="1"/>
  <c r="AK1809" i="29"/>
  <c r="AF1756" i="29"/>
  <c r="AL1755" i="29"/>
  <c r="V1756" i="29" s="1"/>
  <c r="AK1755" i="29"/>
  <c r="AM1755" i="29"/>
  <c r="W1756" i="29" s="1"/>
  <c r="AF1702" i="29"/>
  <c r="AM1701" i="29"/>
  <c r="W1702" i="29" s="1"/>
  <c r="AL1701" i="29"/>
  <c r="V1702" i="29" s="1"/>
  <c r="AK1701" i="29"/>
  <c r="AF1648" i="29"/>
  <c r="AK1647" i="29"/>
  <c r="AM1647" i="29"/>
  <c r="W1648" i="29" s="1"/>
  <c r="AL1647" i="29"/>
  <c r="V1648" i="29" s="1"/>
  <c r="AF1594" i="29"/>
  <c r="AL1593" i="29"/>
  <c r="V1594" i="29" s="1"/>
  <c r="AK1593" i="29"/>
  <c r="AM1593" i="29"/>
  <c r="W1594" i="29" s="1"/>
  <c r="AF1540" i="29"/>
  <c r="AL1539" i="29"/>
  <c r="V1540" i="29" s="1"/>
  <c r="AM1539" i="29"/>
  <c r="W1540" i="29" s="1"/>
  <c r="AK1539" i="29"/>
  <c r="AF1486" i="29"/>
  <c r="AK1485" i="29"/>
  <c r="AL1485" i="29"/>
  <c r="V1486" i="29" s="1"/>
  <c r="AM1485" i="29"/>
  <c r="W1486" i="29" s="1"/>
  <c r="AF1432" i="29"/>
  <c r="AK1431" i="29"/>
  <c r="AM1431" i="29"/>
  <c r="W1432" i="29" s="1"/>
  <c r="AL1431" i="29"/>
  <c r="V1432" i="29" s="1"/>
  <c r="AF1378" i="29"/>
  <c r="AL1377" i="29"/>
  <c r="V1378" i="29" s="1"/>
  <c r="AM1377" i="29"/>
  <c r="W1378" i="29" s="1"/>
  <c r="AK1377" i="29"/>
  <c r="AF1324" i="29"/>
  <c r="AL1323" i="29"/>
  <c r="V1324" i="29" s="1"/>
  <c r="AK1323" i="29"/>
  <c r="AM1323" i="29"/>
  <c r="W1324" i="29" s="1"/>
  <c r="AF1270" i="29"/>
  <c r="AL1269" i="29"/>
  <c r="V1270" i="29" s="1"/>
  <c r="AM1269" i="29"/>
  <c r="W1270" i="29" s="1"/>
  <c r="AK1269" i="29"/>
  <c r="AF1216" i="29"/>
  <c r="AL1215" i="29"/>
  <c r="V1216" i="29" s="1"/>
  <c r="AK1215" i="29"/>
  <c r="AM1215" i="29"/>
  <c r="W1216" i="29" s="1"/>
  <c r="AF1162" i="29"/>
  <c r="AM1161" i="29"/>
  <c r="W1162" i="29" s="1"/>
  <c r="AL1161" i="29"/>
  <c r="V1162" i="29" s="1"/>
  <c r="AK1161" i="29"/>
  <c r="AF1108" i="29"/>
  <c r="AK1107" i="29"/>
  <c r="AM1107" i="29"/>
  <c r="W1108" i="29" s="1"/>
  <c r="AL1107" i="29"/>
  <c r="V1108" i="29" s="1"/>
  <c r="AF1054" i="29"/>
  <c r="AM1053" i="29"/>
  <c r="W1054" i="29" s="1"/>
  <c r="AL1053" i="29"/>
  <c r="V1054" i="29" s="1"/>
  <c r="AK1053" i="29"/>
  <c r="AF1000" i="29"/>
  <c r="AL999" i="29"/>
  <c r="V1000" i="29" s="1"/>
  <c r="AM999" i="29"/>
  <c r="W1000" i="29" s="1"/>
  <c r="AK999" i="29"/>
  <c r="AF946" i="29"/>
  <c r="AM945" i="29"/>
  <c r="W946" i="29" s="1"/>
  <c r="AL945" i="29"/>
  <c r="V946" i="29" s="1"/>
  <c r="AK945" i="29"/>
  <c r="AF892" i="29"/>
  <c r="AL891" i="29"/>
  <c r="V892" i="29" s="1"/>
  <c r="AK891" i="29"/>
  <c r="AM891" i="29"/>
  <c r="W892" i="29" s="1"/>
  <c r="AF838" i="29"/>
  <c r="AK837" i="29"/>
  <c r="AM837" i="29"/>
  <c r="W838" i="29" s="1"/>
  <c r="AL837" i="29"/>
  <c r="V838" i="29" s="1"/>
  <c r="AF730" i="29"/>
  <c r="AK729" i="29"/>
  <c r="AL729" i="29"/>
  <c r="V730" i="29" s="1"/>
  <c r="AM729" i="29"/>
  <c r="W730" i="29" s="1"/>
  <c r="AF676" i="29"/>
  <c r="AM675" i="29"/>
  <c r="W676" i="29" s="1"/>
  <c r="AL675" i="29"/>
  <c r="V676" i="29" s="1"/>
  <c r="AK675" i="29"/>
  <c r="AF622" i="29"/>
  <c r="AL621" i="29"/>
  <c r="V622" i="29" s="1"/>
  <c r="AK621" i="29"/>
  <c r="AM621" i="29"/>
  <c r="W622" i="29" s="1"/>
  <c r="AF568" i="29"/>
  <c r="AK567" i="29"/>
  <c r="AM567" i="29"/>
  <c r="W568" i="29" s="1"/>
  <c r="AL567" i="29"/>
  <c r="V568" i="29" s="1"/>
  <c r="AF514" i="29"/>
  <c r="AK513" i="29"/>
  <c r="AM513" i="29"/>
  <c r="W514" i="29" s="1"/>
  <c r="AL513" i="29"/>
  <c r="V514" i="29" s="1"/>
  <c r="AF460" i="29"/>
  <c r="AM459" i="29"/>
  <c r="W460" i="29" s="1"/>
  <c r="AL459" i="29"/>
  <c r="V460" i="29" s="1"/>
  <c r="AK459" i="29"/>
  <c r="AF406" i="29"/>
  <c r="AL405" i="29"/>
  <c r="V406" i="29" s="1"/>
  <c r="AK405" i="29"/>
  <c r="AM405" i="29"/>
  <c r="W406" i="29" s="1"/>
  <c r="AF352" i="29"/>
  <c r="AK351" i="29"/>
  <c r="AM351" i="29"/>
  <c r="W352" i="29" s="1"/>
  <c r="AL351" i="29"/>
  <c r="V352" i="29" s="1"/>
  <c r="AF298" i="29"/>
  <c r="AL297" i="29"/>
  <c r="V298" i="29" s="1"/>
  <c r="AM297" i="29"/>
  <c r="W298" i="29" s="1"/>
  <c r="AK297" i="29"/>
  <c r="AF244" i="29"/>
  <c r="AM243" i="29"/>
  <c r="W244" i="29" s="1"/>
  <c r="AL243" i="29"/>
  <c r="V244" i="29" s="1"/>
  <c r="AK243" i="29"/>
  <c r="AF190" i="29"/>
  <c r="AM189" i="29"/>
  <c r="W190" i="29" s="1"/>
  <c r="AL189" i="29"/>
  <c r="V190" i="29" s="1"/>
  <c r="AK189" i="29"/>
  <c r="AF136" i="29"/>
  <c r="AM135" i="29"/>
  <c r="W136" i="29" s="1"/>
  <c r="AL135" i="29"/>
  <c r="V136" i="29" s="1"/>
  <c r="AK135" i="29"/>
  <c r="AD85" i="29"/>
  <c r="AE85" i="29"/>
  <c r="AS84" i="29" a="1"/>
  <c r="AS84" i="29" s="1"/>
  <c r="U85" i="29"/>
  <c r="Y17" i="29"/>
  <c r="AT15" i="29"/>
  <c r="AU15" i="29" s="1"/>
  <c r="AI15" i="29"/>
  <c r="AD2674" i="29" a="1"/>
  <c r="AE2674" i="29" a="1"/>
  <c r="AE2620" i="29" a="1"/>
  <c r="AD2620" i="29" a="1"/>
  <c r="AE2566" i="29" a="1"/>
  <c r="AD2566" i="29" a="1"/>
  <c r="AE2512" i="29" a="1"/>
  <c r="AD2512" i="29" a="1"/>
  <c r="AD2458" i="29" a="1"/>
  <c r="AE2458" i="29" a="1"/>
  <c r="AE2404" i="29" a="1"/>
  <c r="AD2404" i="29" a="1"/>
  <c r="AE2350" i="29" a="1"/>
  <c r="AD2350" i="29" a="1"/>
  <c r="AD2296" i="29" a="1"/>
  <c r="AE2296" i="29" a="1"/>
  <c r="AD2188" i="29" a="1"/>
  <c r="AE2188" i="29" a="1"/>
  <c r="AD2134" i="29" a="1"/>
  <c r="AE2134" i="29" a="1"/>
  <c r="AD2080" i="29" a="1"/>
  <c r="AE2080" i="29" a="1"/>
  <c r="AD2026" i="29" a="1"/>
  <c r="AE2026" i="29" a="1"/>
  <c r="AE1972" i="29" a="1"/>
  <c r="AD1972" i="29" a="1"/>
  <c r="AD1918" i="29" a="1"/>
  <c r="AE1918" i="29" a="1"/>
  <c r="AE1864" i="29" a="1"/>
  <c r="AD1864" i="29" a="1"/>
  <c r="AE1810" i="29" a="1"/>
  <c r="AD1810" i="29" a="1"/>
  <c r="AE1756" i="29" a="1"/>
  <c r="AD1756" i="29" a="1"/>
  <c r="AE1702" i="29" a="1"/>
  <c r="AD1702" i="29" a="1"/>
  <c r="AE1648" i="29" a="1"/>
  <c r="AD1648" i="29" a="1"/>
  <c r="AD1594" i="29" a="1"/>
  <c r="AE1594" i="29" a="1"/>
  <c r="AD1540" i="29" a="1"/>
  <c r="AE1540" i="29" a="1"/>
  <c r="AD1486" i="29" a="1"/>
  <c r="AE1486" i="29" a="1"/>
  <c r="AD1432" i="29" a="1"/>
  <c r="AE1432" i="29" a="1"/>
  <c r="AD1378" i="29" a="1"/>
  <c r="AE1378" i="29" a="1"/>
  <c r="AE1324" i="29" a="1"/>
  <c r="AD1324" i="29" a="1"/>
  <c r="AD1270" i="29" a="1"/>
  <c r="AE1270" i="29" a="1"/>
  <c r="AE1216" i="29" a="1"/>
  <c r="AD1216" i="29" a="1"/>
  <c r="AE1162" i="29" a="1"/>
  <c r="AD1162" i="29" a="1"/>
  <c r="AD1108" i="29" a="1"/>
  <c r="AE1108" i="29" a="1"/>
  <c r="AE1054" i="29" a="1"/>
  <c r="AD1054" i="29" a="1"/>
  <c r="AD1000" i="29" a="1"/>
  <c r="AE1000" i="29" a="1"/>
  <c r="AE946" i="29" a="1"/>
  <c r="AD946" i="29" a="1"/>
  <c r="AE892" i="29" a="1"/>
  <c r="AD892" i="29" a="1"/>
  <c r="AD838" i="29" a="1"/>
  <c r="AE838" i="29" a="1"/>
  <c r="AE730" i="29" a="1"/>
  <c r="AD730" i="29" a="1"/>
  <c r="AE676" i="29" a="1"/>
  <c r="AD676" i="29" a="1"/>
  <c r="AD622" i="29" a="1"/>
  <c r="AE622" i="29" a="1"/>
  <c r="AD568" i="29" a="1"/>
  <c r="AE568" i="29" a="1"/>
  <c r="AD514" i="29" a="1"/>
  <c r="AE514" i="29" a="1"/>
  <c r="AE460" i="29" a="1"/>
  <c r="AD460" i="29" a="1"/>
  <c r="AE406" i="29" a="1"/>
  <c r="AD406" i="29" a="1"/>
  <c r="AE352" i="29" a="1"/>
  <c r="AD352" i="29" a="1"/>
  <c r="AD298" i="29" a="1"/>
  <c r="AE298" i="29" a="1"/>
  <c r="AE244" i="29" a="1"/>
  <c r="AD244" i="29" a="1"/>
  <c r="AE190" i="29" a="1"/>
  <c r="AD190" i="29" a="1"/>
  <c r="AE136" i="29" a="1"/>
  <c r="AD136" i="29" a="1"/>
  <c r="AC85" i="29" a="1"/>
  <c r="AE2674" i="29" l="1"/>
  <c r="AD2674" i="29"/>
  <c r="AS2673" i="29" a="1"/>
  <c r="AS2673" i="29" s="1"/>
  <c r="U2674" i="29"/>
  <c r="AD2620" i="29"/>
  <c r="AE2620" i="29"/>
  <c r="AS2619" i="29" a="1"/>
  <c r="AS2619" i="29" s="1"/>
  <c r="U2620" i="29"/>
  <c r="AD2566" i="29"/>
  <c r="AE2566" i="29"/>
  <c r="AS2565" i="29" a="1"/>
  <c r="AS2565" i="29" s="1"/>
  <c r="U2566" i="29"/>
  <c r="AD2512" i="29"/>
  <c r="AE2512" i="29"/>
  <c r="AS2511" i="29" a="1"/>
  <c r="AS2511" i="29" s="1"/>
  <c r="U2512" i="29"/>
  <c r="AE2458" i="29"/>
  <c r="AD2458" i="29"/>
  <c r="AS2457" i="29" a="1"/>
  <c r="AS2457" i="29" s="1"/>
  <c r="U2458" i="29"/>
  <c r="AD2404" i="29"/>
  <c r="AE2404" i="29"/>
  <c r="AS2403" i="29" a="1"/>
  <c r="AS2403" i="29" s="1"/>
  <c r="U2404" i="29"/>
  <c r="AD2350" i="29"/>
  <c r="AE2350" i="29"/>
  <c r="AS2349" i="29" a="1"/>
  <c r="AS2349" i="29" s="1"/>
  <c r="U2350" i="29"/>
  <c r="AE2296" i="29"/>
  <c r="AD2296" i="29"/>
  <c r="AS2295" i="29" a="1"/>
  <c r="AS2295" i="29" s="1"/>
  <c r="U2296" i="29"/>
  <c r="AE2188" i="29"/>
  <c r="AD2188" i="29"/>
  <c r="AS2187" i="29" a="1"/>
  <c r="AS2187" i="29" s="1"/>
  <c r="U2188" i="29"/>
  <c r="AE2134" i="29"/>
  <c r="AD2134" i="29"/>
  <c r="AS2133" i="29" a="1"/>
  <c r="AS2133" i="29" s="1"/>
  <c r="U2134" i="29"/>
  <c r="AE2080" i="29"/>
  <c r="AD2080" i="29"/>
  <c r="AS2079" i="29" a="1"/>
  <c r="AS2079" i="29" s="1"/>
  <c r="U2080" i="29"/>
  <c r="AE2026" i="29"/>
  <c r="AD2026" i="29"/>
  <c r="AS2025" i="29" a="1"/>
  <c r="AS2025" i="29" s="1"/>
  <c r="U2026" i="29"/>
  <c r="AD1972" i="29"/>
  <c r="AE1972" i="29"/>
  <c r="AS1971" i="29" a="1"/>
  <c r="AS1971" i="29" s="1"/>
  <c r="U1972" i="29"/>
  <c r="AE1918" i="29"/>
  <c r="AD1918" i="29"/>
  <c r="AS1917" i="29" a="1"/>
  <c r="AS1917" i="29" s="1"/>
  <c r="U1918" i="29"/>
  <c r="AD1864" i="29"/>
  <c r="AE1864" i="29"/>
  <c r="AS1863" i="29" a="1"/>
  <c r="AS1863" i="29" s="1"/>
  <c r="U1864" i="29"/>
  <c r="AD1810" i="29"/>
  <c r="AE1810" i="29"/>
  <c r="AS1809" i="29" a="1"/>
  <c r="AS1809" i="29" s="1"/>
  <c r="U1810" i="29"/>
  <c r="AD1756" i="29"/>
  <c r="AE1756" i="29"/>
  <c r="AS1755" i="29" a="1"/>
  <c r="AS1755" i="29" s="1"/>
  <c r="U1756" i="29"/>
  <c r="AD1702" i="29"/>
  <c r="AE1702" i="29"/>
  <c r="AS1701" i="29" a="1"/>
  <c r="AS1701" i="29" s="1"/>
  <c r="U1702" i="29"/>
  <c r="AD1648" i="29"/>
  <c r="AE1648" i="29"/>
  <c r="AS1647" i="29" a="1"/>
  <c r="AS1647" i="29" s="1"/>
  <c r="U1648" i="29"/>
  <c r="AE1594" i="29"/>
  <c r="AD1594" i="29"/>
  <c r="AS1593" i="29" a="1"/>
  <c r="AS1593" i="29" s="1"/>
  <c r="U1594" i="29"/>
  <c r="AE1540" i="29"/>
  <c r="AD1540" i="29"/>
  <c r="AS1539" i="29" a="1"/>
  <c r="AS1539" i="29" s="1"/>
  <c r="U1540" i="29"/>
  <c r="AE1486" i="29"/>
  <c r="AD1486" i="29"/>
  <c r="AS1485" i="29" a="1"/>
  <c r="AS1485" i="29" s="1"/>
  <c r="U1486" i="29"/>
  <c r="AE1432" i="29"/>
  <c r="AD1432" i="29"/>
  <c r="AS1431" i="29" a="1"/>
  <c r="AS1431" i="29" s="1"/>
  <c r="U1432" i="29"/>
  <c r="AE1378" i="29"/>
  <c r="AD1378" i="29"/>
  <c r="AS1377" i="29" a="1"/>
  <c r="AS1377" i="29" s="1"/>
  <c r="U1378" i="29"/>
  <c r="AD1324" i="29"/>
  <c r="AE1324" i="29"/>
  <c r="AS1323" i="29" a="1"/>
  <c r="AS1323" i="29" s="1"/>
  <c r="U1324" i="29"/>
  <c r="AE1270" i="29"/>
  <c r="AD1270" i="29"/>
  <c r="AS1269" i="29" a="1"/>
  <c r="AS1269" i="29" s="1"/>
  <c r="U1270" i="29"/>
  <c r="AD1216" i="29"/>
  <c r="AE1216" i="29"/>
  <c r="AS1215" i="29" a="1"/>
  <c r="AS1215" i="29" s="1"/>
  <c r="U1216" i="29"/>
  <c r="AD1162" i="29"/>
  <c r="AE1162" i="29"/>
  <c r="AS1161" i="29" a="1"/>
  <c r="AS1161" i="29" s="1"/>
  <c r="U1162" i="29"/>
  <c r="AE1108" i="29"/>
  <c r="AD1108" i="29"/>
  <c r="AS1107" i="29" a="1"/>
  <c r="AS1107" i="29" s="1"/>
  <c r="U1108" i="29"/>
  <c r="AD1054" i="29"/>
  <c r="AE1054" i="29"/>
  <c r="AS1053" i="29" a="1"/>
  <c r="AS1053" i="29" s="1"/>
  <c r="U1054" i="29"/>
  <c r="AE1000" i="29"/>
  <c r="AD1000" i="29"/>
  <c r="AS999" i="29" a="1"/>
  <c r="AS999" i="29" s="1"/>
  <c r="U1000" i="29"/>
  <c r="AD946" i="29"/>
  <c r="AE946" i="29"/>
  <c r="AS945" i="29" a="1"/>
  <c r="AS945" i="29" s="1"/>
  <c r="U946" i="29"/>
  <c r="AD892" i="29"/>
  <c r="AE892" i="29"/>
  <c r="AS891" i="29" a="1"/>
  <c r="AS891" i="29" s="1"/>
  <c r="U892" i="29"/>
  <c r="AE838" i="29"/>
  <c r="AD838" i="29"/>
  <c r="AS837" i="29" a="1"/>
  <c r="AS837" i="29" s="1"/>
  <c r="U838" i="29"/>
  <c r="AD730" i="29"/>
  <c r="AE730" i="29"/>
  <c r="AS729" i="29" a="1"/>
  <c r="AS729" i="29" s="1"/>
  <c r="U730" i="29"/>
  <c r="AD676" i="29"/>
  <c r="AE676" i="29"/>
  <c r="AS675" i="29" a="1"/>
  <c r="AS675" i="29" s="1"/>
  <c r="U676" i="29"/>
  <c r="AE622" i="29"/>
  <c r="AD622" i="29"/>
  <c r="AS621" i="29" a="1"/>
  <c r="AS621" i="29" s="1"/>
  <c r="U622" i="29"/>
  <c r="AE568" i="29"/>
  <c r="AD568" i="29"/>
  <c r="AS567" i="29" a="1"/>
  <c r="AS567" i="29" s="1"/>
  <c r="U568" i="29"/>
  <c r="AE514" i="29"/>
  <c r="AD514" i="29"/>
  <c r="AS513" i="29" a="1"/>
  <c r="AS513" i="29" s="1"/>
  <c r="U514" i="29"/>
  <c r="AD460" i="29"/>
  <c r="AE460" i="29"/>
  <c r="AS459" i="29" a="1"/>
  <c r="AS459" i="29" s="1"/>
  <c r="U460" i="29"/>
  <c r="AD406" i="29"/>
  <c r="AE406" i="29"/>
  <c r="AS405" i="29" a="1"/>
  <c r="AS405" i="29" s="1"/>
  <c r="U406" i="29"/>
  <c r="AD352" i="29"/>
  <c r="AE352" i="29"/>
  <c r="AS351" i="29" a="1"/>
  <c r="AS351" i="29" s="1"/>
  <c r="U352" i="29"/>
  <c r="AE298" i="29"/>
  <c r="AD298" i="29"/>
  <c r="AS297" i="29" a="1"/>
  <c r="AS297" i="29" s="1"/>
  <c r="U298" i="29"/>
  <c r="AD244" i="29"/>
  <c r="AE244" i="29"/>
  <c r="AS243" i="29" a="1"/>
  <c r="AS243" i="29" s="1"/>
  <c r="U244" i="29"/>
  <c r="AD190" i="29"/>
  <c r="AE190" i="29"/>
  <c r="AS189" i="29" a="1"/>
  <c r="AS189" i="29" s="1"/>
  <c r="U190" i="29"/>
  <c r="AD136" i="29"/>
  <c r="AE136" i="29"/>
  <c r="AS135" i="29" a="1"/>
  <c r="AS135" i="29" s="1"/>
  <c r="U136" i="29"/>
  <c r="AC85" i="29"/>
  <c r="AG85" i="29" s="1"/>
  <c r="AH85" i="29" s="1"/>
  <c r="AJ15" i="29"/>
  <c r="AN15" i="29"/>
  <c r="X16" i="29" s="1"/>
  <c r="AC2674" i="29" a="1"/>
  <c r="AC2620" i="29" a="1"/>
  <c r="AC2566" i="29" a="1"/>
  <c r="AC2512" i="29" a="1"/>
  <c r="AC2458" i="29" a="1"/>
  <c r="AC2404" i="29" a="1"/>
  <c r="AC2350" i="29" a="1"/>
  <c r="AC2296" i="29" a="1"/>
  <c r="AC2188" i="29" a="1"/>
  <c r="AC2134" i="29" a="1"/>
  <c r="AC2080" i="29" a="1"/>
  <c r="AC2026" i="29" a="1"/>
  <c r="AC1972" i="29" a="1"/>
  <c r="AC1918" i="29" a="1"/>
  <c r="AC1864" i="29" a="1"/>
  <c r="AC1810" i="29" a="1"/>
  <c r="AC1756" i="29" a="1"/>
  <c r="AC1702" i="29" a="1"/>
  <c r="AC1648" i="29" a="1"/>
  <c r="AC1594" i="29" a="1"/>
  <c r="AC1540" i="29" a="1"/>
  <c r="AC1486" i="29" a="1"/>
  <c r="AC1432" i="29" a="1"/>
  <c r="AC1378" i="29" a="1"/>
  <c r="AC1324" i="29" a="1"/>
  <c r="AC1270" i="29" a="1"/>
  <c r="AC1216" i="29" a="1"/>
  <c r="AC1162" i="29" a="1"/>
  <c r="AC1108" i="29" a="1"/>
  <c r="AC1054" i="29" a="1"/>
  <c r="AC1000" i="29" a="1"/>
  <c r="AC946" i="29" a="1"/>
  <c r="AC892" i="29" a="1"/>
  <c r="AC838" i="29" a="1"/>
  <c r="AC730" i="29" a="1"/>
  <c r="AC676" i="29" a="1"/>
  <c r="AC622" i="29" a="1"/>
  <c r="AC568" i="29" a="1"/>
  <c r="AC514" i="29" a="1"/>
  <c r="AC460" i="29" a="1"/>
  <c r="AC406" i="29" a="1"/>
  <c r="AC352" i="29" a="1"/>
  <c r="AC298" i="29" a="1"/>
  <c r="AC244" i="29" a="1"/>
  <c r="AC190" i="29" a="1"/>
  <c r="AC136" i="29" a="1"/>
  <c r="AF16" i="29" a="1"/>
  <c r="AC2674" i="29" l="1"/>
  <c r="AG2674" i="29" s="1"/>
  <c r="AH2674" i="29" s="1"/>
  <c r="AC2620" i="29"/>
  <c r="AG2620" i="29" s="1"/>
  <c r="AH2620" i="29" s="1"/>
  <c r="AC2566" i="29"/>
  <c r="AG2566" i="29" s="1"/>
  <c r="AH2566" i="29" s="1"/>
  <c r="AC2512" i="29"/>
  <c r="AG2512" i="29" s="1"/>
  <c r="AH2512" i="29" s="1"/>
  <c r="AC2458" i="29"/>
  <c r="AG2458" i="29" s="1"/>
  <c r="AH2458" i="29" s="1"/>
  <c r="AC2404" i="29"/>
  <c r="AG2404" i="29" s="1"/>
  <c r="AH2404" i="29" s="1"/>
  <c r="AC2350" i="29"/>
  <c r="AG2350" i="29" s="1"/>
  <c r="AH2350" i="29" s="1"/>
  <c r="AC2296" i="29"/>
  <c r="AG2296" i="29" s="1"/>
  <c r="AH2296" i="29" s="1"/>
  <c r="AC2188" i="29"/>
  <c r="AG2188" i="29" s="1"/>
  <c r="AH2188" i="29" s="1"/>
  <c r="AC2134" i="29"/>
  <c r="AG2134" i="29" s="1"/>
  <c r="AH2134" i="29" s="1"/>
  <c r="AC2080" i="29"/>
  <c r="AG2080" i="29" s="1"/>
  <c r="AH2080" i="29" s="1"/>
  <c r="AC2026" i="29"/>
  <c r="AG2026" i="29" s="1"/>
  <c r="AH2026" i="29" s="1"/>
  <c r="AC1972" i="29"/>
  <c r="AG1972" i="29" s="1"/>
  <c r="AH1972" i="29" s="1"/>
  <c r="AC1918" i="29"/>
  <c r="AG1918" i="29" s="1"/>
  <c r="AH1918" i="29" s="1"/>
  <c r="AC1864" i="29"/>
  <c r="AG1864" i="29" s="1"/>
  <c r="AH1864" i="29" s="1"/>
  <c r="AC1810" i="29"/>
  <c r="AG1810" i="29" s="1"/>
  <c r="AH1810" i="29" s="1"/>
  <c r="AC1756" i="29"/>
  <c r="AG1756" i="29" s="1"/>
  <c r="AH1756" i="29" s="1"/>
  <c r="AC1702" i="29"/>
  <c r="AG1702" i="29" s="1"/>
  <c r="AH1702" i="29" s="1"/>
  <c r="AC1648" i="29"/>
  <c r="AG1648" i="29" s="1"/>
  <c r="AH1648" i="29" s="1"/>
  <c r="AC1594" i="29"/>
  <c r="AG1594" i="29" s="1"/>
  <c r="AH1594" i="29" s="1"/>
  <c r="AC1540" i="29"/>
  <c r="AG1540" i="29" s="1"/>
  <c r="AH1540" i="29" s="1"/>
  <c r="AC1486" i="29"/>
  <c r="AG1486" i="29" s="1"/>
  <c r="AH1486" i="29" s="1"/>
  <c r="AC1432" i="29"/>
  <c r="AG1432" i="29" s="1"/>
  <c r="AH1432" i="29" s="1"/>
  <c r="AC1378" i="29"/>
  <c r="AG1378" i="29" s="1"/>
  <c r="AH1378" i="29" s="1"/>
  <c r="AC1324" i="29"/>
  <c r="AG1324" i="29" s="1"/>
  <c r="AH1324" i="29" s="1"/>
  <c r="AC1270" i="29"/>
  <c r="AG1270" i="29" s="1"/>
  <c r="AH1270" i="29" s="1"/>
  <c r="AC1216" i="29"/>
  <c r="AG1216" i="29" s="1"/>
  <c r="AH1216" i="29" s="1"/>
  <c r="AC1162" i="29"/>
  <c r="AG1162" i="29" s="1"/>
  <c r="AH1162" i="29" s="1"/>
  <c r="AC1108" i="29"/>
  <c r="AG1108" i="29" s="1"/>
  <c r="AH1108" i="29" s="1"/>
  <c r="AC1054" i="29"/>
  <c r="AG1054" i="29" s="1"/>
  <c r="AH1054" i="29" s="1"/>
  <c r="AC1000" i="29"/>
  <c r="AG1000" i="29" s="1"/>
  <c r="AH1000" i="29" s="1"/>
  <c r="AC946" i="29"/>
  <c r="AG946" i="29" s="1"/>
  <c r="AH946" i="29" s="1"/>
  <c r="AC892" i="29"/>
  <c r="AG892" i="29" s="1"/>
  <c r="AH892" i="29" s="1"/>
  <c r="AC838" i="29"/>
  <c r="AG838" i="29" s="1"/>
  <c r="AH838" i="29" s="1"/>
  <c r="AC730" i="29"/>
  <c r="AG730" i="29" s="1"/>
  <c r="AH730" i="29" s="1"/>
  <c r="AC676" i="29"/>
  <c r="AG676" i="29" s="1"/>
  <c r="AH676" i="29" s="1"/>
  <c r="AC622" i="29"/>
  <c r="AG622" i="29" s="1"/>
  <c r="AH622" i="29" s="1"/>
  <c r="AC568" i="29"/>
  <c r="AG568" i="29" s="1"/>
  <c r="AH568" i="29" s="1"/>
  <c r="AC514" i="29"/>
  <c r="AG514" i="29" s="1"/>
  <c r="AH514" i="29" s="1"/>
  <c r="AC460" i="29"/>
  <c r="AG460" i="29" s="1"/>
  <c r="AH460" i="29" s="1"/>
  <c r="AC406" i="29"/>
  <c r="AG406" i="29" s="1"/>
  <c r="AH406" i="29" s="1"/>
  <c r="AC352" i="29"/>
  <c r="AG352" i="29" s="1"/>
  <c r="AH352" i="29" s="1"/>
  <c r="AC298" i="29"/>
  <c r="AG298" i="29" s="1"/>
  <c r="AH298" i="29" s="1"/>
  <c r="AC244" i="29"/>
  <c r="AG244" i="29" s="1"/>
  <c r="AH244" i="29" s="1"/>
  <c r="AC190" i="29"/>
  <c r="AG190" i="29" s="1"/>
  <c r="AH190" i="29" s="1"/>
  <c r="AC136" i="29"/>
  <c r="AG136" i="29" s="1"/>
  <c r="AH136" i="29" s="1"/>
  <c r="AT85" i="29"/>
  <c r="AU85" i="29" s="1"/>
  <c r="AI85" i="29"/>
  <c r="AF16" i="29"/>
  <c r="AK15" i="29"/>
  <c r="AL15" i="29"/>
  <c r="V16" i="29" s="1"/>
  <c r="AM15" i="29"/>
  <c r="W16" i="29" s="1"/>
  <c r="AE16" i="29" a="1"/>
  <c r="AD16" i="29" a="1"/>
  <c r="AI2674" i="29" l="1"/>
  <c r="AT2674" i="29"/>
  <c r="AU2674" i="29" s="1"/>
  <c r="AI2620" i="29"/>
  <c r="AT2620" i="29"/>
  <c r="AU2620" i="29" s="1"/>
  <c r="AT2566" i="29"/>
  <c r="AU2566" i="29" s="1"/>
  <c r="AI2566" i="29"/>
  <c r="AI2512" i="29"/>
  <c r="AT2512" i="29"/>
  <c r="AU2512" i="29" s="1"/>
  <c r="AI2458" i="29"/>
  <c r="AT2458" i="29"/>
  <c r="AU2458" i="29" s="1"/>
  <c r="AI2404" i="29"/>
  <c r="AT2404" i="29"/>
  <c r="AU2404" i="29" s="1"/>
  <c r="AI2350" i="29"/>
  <c r="AT2350" i="29"/>
  <c r="AU2350" i="29" s="1"/>
  <c r="AT2296" i="29"/>
  <c r="AU2296" i="29" s="1"/>
  <c r="AI2296" i="29"/>
  <c r="AI2188" i="29"/>
  <c r="AT2188" i="29"/>
  <c r="AU2188" i="29" s="1"/>
  <c r="AT2134" i="29"/>
  <c r="AU2134" i="29" s="1"/>
  <c r="AI2134" i="29"/>
  <c r="AI2080" i="29"/>
  <c r="AT2080" i="29"/>
  <c r="AU2080" i="29" s="1"/>
  <c r="AI2026" i="29"/>
  <c r="AT2026" i="29"/>
  <c r="AU2026" i="29" s="1"/>
  <c r="AI1972" i="29"/>
  <c r="AT1972" i="29"/>
  <c r="AU1972" i="29" s="1"/>
  <c r="AT1918" i="29"/>
  <c r="AU1918" i="29" s="1"/>
  <c r="AI1918" i="29"/>
  <c r="AI1864" i="29"/>
  <c r="AT1864" i="29"/>
  <c r="AU1864" i="29" s="1"/>
  <c r="AI1810" i="29"/>
  <c r="AT1810" i="29"/>
  <c r="AU1810" i="29" s="1"/>
  <c r="AI1756" i="29"/>
  <c r="AT1756" i="29"/>
  <c r="AU1756" i="29" s="1"/>
  <c r="AT1702" i="29"/>
  <c r="AU1702" i="29" s="1"/>
  <c r="AI1702" i="29"/>
  <c r="AI1648" i="29"/>
  <c r="AT1648" i="29"/>
  <c r="AU1648" i="29" s="1"/>
  <c r="AI1594" i="29"/>
  <c r="AT1594" i="29"/>
  <c r="AU1594" i="29" s="1"/>
  <c r="AT1540" i="29"/>
  <c r="AU1540" i="29" s="1"/>
  <c r="AI1540" i="29"/>
  <c r="AI1486" i="29"/>
  <c r="AT1486" i="29"/>
  <c r="AU1486" i="29" s="1"/>
  <c r="AI1432" i="29"/>
  <c r="AT1432" i="29"/>
  <c r="AU1432" i="29" s="1"/>
  <c r="AI1378" i="29"/>
  <c r="AT1378" i="29"/>
  <c r="AU1378" i="29" s="1"/>
  <c r="AI1324" i="29"/>
  <c r="AT1324" i="29"/>
  <c r="AU1324" i="29" s="1"/>
  <c r="AI1270" i="29"/>
  <c r="AT1270" i="29"/>
  <c r="AU1270" i="29" s="1"/>
  <c r="AI1216" i="29"/>
  <c r="AT1216" i="29"/>
  <c r="AU1216" i="29" s="1"/>
  <c r="AT1162" i="29"/>
  <c r="AU1162" i="29" s="1"/>
  <c r="AI1162" i="29"/>
  <c r="AI1108" i="29"/>
  <c r="AT1108" i="29"/>
  <c r="AU1108" i="29" s="1"/>
  <c r="AI1054" i="29"/>
  <c r="AT1054" i="29"/>
  <c r="AU1054" i="29" s="1"/>
  <c r="AT1000" i="29"/>
  <c r="AU1000" i="29" s="1"/>
  <c r="AI1000" i="29"/>
  <c r="AT946" i="29"/>
  <c r="AU946" i="29" s="1"/>
  <c r="AI946" i="29"/>
  <c r="AI892" i="29"/>
  <c r="AT892" i="29"/>
  <c r="AU892" i="29" s="1"/>
  <c r="AI838" i="29"/>
  <c r="AT838" i="29"/>
  <c r="AU838" i="29" s="1"/>
  <c r="AI730" i="29"/>
  <c r="AT730" i="29"/>
  <c r="AU730" i="29" s="1"/>
  <c r="AI676" i="29"/>
  <c r="AT676" i="29"/>
  <c r="AU676" i="29" s="1"/>
  <c r="AT622" i="29"/>
  <c r="AU622" i="29" s="1"/>
  <c r="AI622" i="29"/>
  <c r="AI568" i="29"/>
  <c r="AT568" i="29"/>
  <c r="AU568" i="29" s="1"/>
  <c r="AI514" i="29"/>
  <c r="AT514" i="29"/>
  <c r="AU514" i="29" s="1"/>
  <c r="AI460" i="29"/>
  <c r="AT460" i="29"/>
  <c r="AU460" i="29" s="1"/>
  <c r="AI406" i="29"/>
  <c r="AT406" i="29"/>
  <c r="AU406" i="29" s="1"/>
  <c r="AI352" i="29"/>
  <c r="AT352" i="29"/>
  <c r="AU352" i="29" s="1"/>
  <c r="AI298" i="29"/>
  <c r="AT298" i="29"/>
  <c r="AU298" i="29" s="1"/>
  <c r="AI244" i="29"/>
  <c r="AT244" i="29"/>
  <c r="AU244" i="29" s="1"/>
  <c r="AI190" i="29"/>
  <c r="AT190" i="29"/>
  <c r="AU190" i="29" s="1"/>
  <c r="AT136" i="29"/>
  <c r="AU136" i="29" s="1"/>
  <c r="AI136" i="29"/>
  <c r="AJ85" i="29"/>
  <c r="AN85" i="29"/>
  <c r="X86" i="29" s="1"/>
  <c r="AD16" i="29"/>
  <c r="AE16" i="29"/>
  <c r="AS15" i="29" a="1"/>
  <c r="AS15" i="29" s="1"/>
  <c r="U16" i="29"/>
  <c r="AF86" i="29" a="1"/>
  <c r="AC16" i="29" a="1"/>
  <c r="AO17" i="29" a="1"/>
  <c r="AN2674" i="29" l="1"/>
  <c r="X2675" i="29" s="1"/>
  <c r="AJ2674" i="29"/>
  <c r="AN2620" i="29"/>
  <c r="X2621" i="29" s="1"/>
  <c r="AJ2620" i="29"/>
  <c r="AN2566" i="29"/>
  <c r="X2567" i="29" s="1"/>
  <c r="AJ2566" i="29"/>
  <c r="AN2512" i="29"/>
  <c r="X2513" i="29" s="1"/>
  <c r="AJ2512" i="29"/>
  <c r="AN2458" i="29"/>
  <c r="X2459" i="29" s="1"/>
  <c r="AJ2458" i="29"/>
  <c r="AJ2404" i="29"/>
  <c r="AN2404" i="29"/>
  <c r="X2405" i="29" s="1"/>
  <c r="AJ2350" i="29"/>
  <c r="AN2350" i="29"/>
  <c r="X2351" i="29" s="1"/>
  <c r="AN2296" i="29"/>
  <c r="X2297" i="29" s="1"/>
  <c r="AJ2296" i="29"/>
  <c r="AJ2188" i="29"/>
  <c r="AN2188" i="29"/>
  <c r="X2189" i="29" s="1"/>
  <c r="AN2134" i="29"/>
  <c r="X2135" i="29" s="1"/>
  <c r="AJ2134" i="29"/>
  <c r="AJ2080" i="29"/>
  <c r="AN2080" i="29"/>
  <c r="X2081" i="29" s="1"/>
  <c r="AN2026" i="29"/>
  <c r="X2027" i="29" s="1"/>
  <c r="AJ2026" i="29"/>
  <c r="AJ1972" i="29"/>
  <c r="AN1972" i="29"/>
  <c r="X1973" i="29" s="1"/>
  <c r="AJ1918" i="29"/>
  <c r="AN1918" i="29"/>
  <c r="X1919" i="29" s="1"/>
  <c r="AN1864" i="29"/>
  <c r="X1865" i="29" s="1"/>
  <c r="AJ1864" i="29"/>
  <c r="AJ1810" i="29"/>
  <c r="AN1810" i="29"/>
  <c r="X1811" i="29" s="1"/>
  <c r="AN1756" i="29"/>
  <c r="X1757" i="29" s="1"/>
  <c r="AJ1756" i="29"/>
  <c r="AN1702" i="29"/>
  <c r="X1703" i="29" s="1"/>
  <c r="AJ1702" i="29"/>
  <c r="AJ1648" i="29"/>
  <c r="AN1648" i="29"/>
  <c r="X1649" i="29" s="1"/>
  <c r="AN1594" i="29"/>
  <c r="X1595" i="29" s="1"/>
  <c r="AJ1594" i="29"/>
  <c r="AN1540" i="29"/>
  <c r="X1541" i="29" s="1"/>
  <c r="AJ1540" i="29"/>
  <c r="AJ1486" i="29"/>
  <c r="AN1486" i="29"/>
  <c r="X1487" i="29" s="1"/>
  <c r="AJ1432" i="29"/>
  <c r="AN1432" i="29"/>
  <c r="X1433" i="29" s="1"/>
  <c r="AN1378" i="29"/>
  <c r="X1379" i="29" s="1"/>
  <c r="AJ1378" i="29"/>
  <c r="AN1324" i="29"/>
  <c r="X1325" i="29" s="1"/>
  <c r="AJ1324" i="29"/>
  <c r="AN1270" i="29"/>
  <c r="X1271" i="29" s="1"/>
  <c r="AJ1270" i="29"/>
  <c r="AJ1216" i="29"/>
  <c r="AN1216" i="29"/>
  <c r="X1217" i="29" s="1"/>
  <c r="AN1162" i="29"/>
  <c r="X1163" i="29" s="1"/>
  <c r="AJ1162" i="29"/>
  <c r="AJ1108" i="29"/>
  <c r="AN1108" i="29"/>
  <c r="X1109" i="29" s="1"/>
  <c r="AN1054" i="29"/>
  <c r="X1055" i="29" s="1"/>
  <c r="AJ1054" i="29"/>
  <c r="AN1000" i="29"/>
  <c r="X1001" i="29" s="1"/>
  <c r="AJ1000" i="29"/>
  <c r="AN946" i="29"/>
  <c r="X947" i="29" s="1"/>
  <c r="AJ946" i="29"/>
  <c r="AN892" i="29"/>
  <c r="X893" i="29" s="1"/>
  <c r="AJ892" i="29"/>
  <c r="AJ838" i="29"/>
  <c r="AN838" i="29"/>
  <c r="X839" i="29" s="1"/>
  <c r="AN730" i="29"/>
  <c r="X731" i="29" s="1"/>
  <c r="AJ730" i="29"/>
  <c r="AJ676" i="29"/>
  <c r="AN676" i="29"/>
  <c r="X677" i="29" s="1"/>
  <c r="AN622" i="29"/>
  <c r="X623" i="29" s="1"/>
  <c r="AJ622" i="29"/>
  <c r="AN568" i="29"/>
  <c r="X569" i="29" s="1"/>
  <c r="AJ568" i="29"/>
  <c r="AJ514" i="29"/>
  <c r="AN514" i="29"/>
  <c r="X515" i="29" s="1"/>
  <c r="AN460" i="29"/>
  <c r="X461" i="29" s="1"/>
  <c r="AJ460" i="29"/>
  <c r="AN406" i="29"/>
  <c r="X407" i="29" s="1"/>
  <c r="AJ406" i="29"/>
  <c r="AN352" i="29"/>
  <c r="X353" i="29" s="1"/>
  <c r="AJ352" i="29"/>
  <c r="AN298" i="29"/>
  <c r="X299" i="29" s="1"/>
  <c r="AJ298" i="29"/>
  <c r="AJ244" i="29"/>
  <c r="AN244" i="29"/>
  <c r="X245" i="29" s="1"/>
  <c r="AN190" i="29"/>
  <c r="X191" i="29" s="1"/>
  <c r="AJ190" i="29"/>
  <c r="AN136" i="29"/>
  <c r="X137" i="29" s="1"/>
  <c r="AJ136" i="29"/>
  <c r="AF86" i="29"/>
  <c r="AK85" i="29"/>
  <c r="AL85" i="29"/>
  <c r="V86" i="29" s="1"/>
  <c r="AM85" i="29"/>
  <c r="W86" i="29" s="1"/>
  <c r="AC16" i="29"/>
  <c r="AG16" i="29" s="1"/>
  <c r="AH16" i="29" s="1"/>
  <c r="AO17" i="29"/>
  <c r="AF2675" i="29" a="1"/>
  <c r="AF2621" i="29" a="1"/>
  <c r="AF2567" i="29" a="1"/>
  <c r="AF2513" i="29" a="1"/>
  <c r="AF2459" i="29" a="1"/>
  <c r="AF2405" i="29" a="1"/>
  <c r="AF2351" i="29" a="1"/>
  <c r="AF2297" i="29" a="1"/>
  <c r="AF2189" i="29" a="1"/>
  <c r="AF2135" i="29" a="1"/>
  <c r="AF2081" i="29" a="1"/>
  <c r="AF2027" i="29" a="1"/>
  <c r="AF1973" i="29" a="1"/>
  <c r="AF1919" i="29" a="1"/>
  <c r="AF1865" i="29" a="1"/>
  <c r="AF1811" i="29" a="1"/>
  <c r="AF1757" i="29" a="1"/>
  <c r="AF1703" i="29" a="1"/>
  <c r="AF1649" i="29" a="1"/>
  <c r="AF1595" i="29" a="1"/>
  <c r="AF1541" i="29" a="1"/>
  <c r="AF1487" i="29" a="1"/>
  <c r="AF1433" i="29" a="1"/>
  <c r="AF1379" i="29" a="1"/>
  <c r="AF1325" i="29" a="1"/>
  <c r="AF1271" i="29" a="1"/>
  <c r="AF1217" i="29" a="1"/>
  <c r="AF1163" i="29" a="1"/>
  <c r="AF1109" i="29" a="1"/>
  <c r="AF1055" i="29" a="1"/>
  <c r="AF1001" i="29" a="1"/>
  <c r="AF947" i="29" a="1"/>
  <c r="AF893" i="29" a="1"/>
  <c r="AF839" i="29" a="1"/>
  <c r="AF731" i="29" a="1"/>
  <c r="AF677" i="29" a="1"/>
  <c r="AF623" i="29" a="1"/>
  <c r="AF569" i="29" a="1"/>
  <c r="AF515" i="29" a="1"/>
  <c r="AF461" i="29" a="1"/>
  <c r="AF407" i="29" a="1"/>
  <c r="AF353" i="29" a="1"/>
  <c r="AF299" i="29" a="1"/>
  <c r="AF245" i="29" a="1"/>
  <c r="AF191" i="29" a="1"/>
  <c r="AF137" i="29" a="1"/>
  <c r="AD86" i="29" a="1"/>
  <c r="AE86" i="29" a="1"/>
  <c r="AP17" i="29" a="1"/>
  <c r="AF2675" i="29" l="1"/>
  <c r="AK2674" i="29"/>
  <c r="AM2674" i="29"/>
  <c r="W2675" i="29" s="1"/>
  <c r="AL2674" i="29"/>
  <c r="V2675" i="29" s="1"/>
  <c r="AF2621" i="29"/>
  <c r="AM2620" i="29"/>
  <c r="W2621" i="29" s="1"/>
  <c r="AL2620" i="29"/>
  <c r="V2621" i="29" s="1"/>
  <c r="AK2620" i="29"/>
  <c r="AF2567" i="29"/>
  <c r="AL2566" i="29"/>
  <c r="V2567" i="29" s="1"/>
  <c r="AK2566" i="29"/>
  <c r="AM2566" i="29"/>
  <c r="W2567" i="29" s="1"/>
  <c r="AF2513" i="29"/>
  <c r="AK2512" i="29"/>
  <c r="AM2512" i="29"/>
  <c r="W2513" i="29" s="1"/>
  <c r="AL2512" i="29"/>
  <c r="V2513" i="29" s="1"/>
  <c r="AF2459" i="29"/>
  <c r="AM2458" i="29"/>
  <c r="W2459" i="29" s="1"/>
  <c r="AL2458" i="29"/>
  <c r="V2459" i="29" s="1"/>
  <c r="AK2458" i="29"/>
  <c r="AF2405" i="29"/>
  <c r="AK2404" i="29"/>
  <c r="AL2404" i="29"/>
  <c r="V2405" i="29" s="1"/>
  <c r="AM2404" i="29"/>
  <c r="W2405" i="29" s="1"/>
  <c r="AF2351" i="29"/>
  <c r="AL2350" i="29"/>
  <c r="V2351" i="29" s="1"/>
  <c r="AM2350" i="29"/>
  <c r="W2351" i="29" s="1"/>
  <c r="AK2350" i="29"/>
  <c r="AF2297" i="29"/>
  <c r="AL2296" i="29"/>
  <c r="V2297" i="29" s="1"/>
  <c r="AK2296" i="29"/>
  <c r="AM2296" i="29"/>
  <c r="W2297" i="29" s="1"/>
  <c r="AF2189" i="29"/>
  <c r="AK2188" i="29"/>
  <c r="AM2188" i="29"/>
  <c r="W2189" i="29" s="1"/>
  <c r="AL2188" i="29"/>
  <c r="V2189" i="29" s="1"/>
  <c r="AF2135" i="29"/>
  <c r="AL2134" i="29"/>
  <c r="V2135" i="29" s="1"/>
  <c r="AM2134" i="29"/>
  <c r="W2135" i="29" s="1"/>
  <c r="AK2134" i="29"/>
  <c r="AF2081" i="29"/>
  <c r="AM2080" i="29"/>
  <c r="W2081" i="29" s="1"/>
  <c r="AL2080" i="29"/>
  <c r="V2081" i="29" s="1"/>
  <c r="AK2080" i="29"/>
  <c r="AF2027" i="29"/>
  <c r="AM2026" i="29"/>
  <c r="W2027" i="29" s="1"/>
  <c r="AL2026" i="29"/>
  <c r="V2027" i="29" s="1"/>
  <c r="AK2026" i="29"/>
  <c r="AF1973" i="29"/>
  <c r="AK1972" i="29"/>
  <c r="AM1972" i="29"/>
  <c r="W1973" i="29" s="1"/>
  <c r="AL1972" i="29"/>
  <c r="V1973" i="29" s="1"/>
  <c r="AF1919" i="29"/>
  <c r="AL1918" i="29"/>
  <c r="V1919" i="29" s="1"/>
  <c r="AK1918" i="29"/>
  <c r="AM1918" i="29"/>
  <c r="W1919" i="29" s="1"/>
  <c r="AF1865" i="29"/>
  <c r="AK1864" i="29"/>
  <c r="AM1864" i="29"/>
  <c r="W1865" i="29" s="1"/>
  <c r="AL1864" i="29"/>
  <c r="V1865" i="29" s="1"/>
  <c r="AF1811" i="29"/>
  <c r="AL1810" i="29"/>
  <c r="V1811" i="29" s="1"/>
  <c r="AM1810" i="29"/>
  <c r="W1811" i="29" s="1"/>
  <c r="AK1810" i="29"/>
  <c r="AF1757" i="29"/>
  <c r="AK1756" i="29"/>
  <c r="AM1756" i="29"/>
  <c r="W1757" i="29" s="1"/>
  <c r="AL1756" i="29"/>
  <c r="V1757" i="29" s="1"/>
  <c r="AF1703" i="29"/>
  <c r="AL1702" i="29"/>
  <c r="V1703" i="29" s="1"/>
  <c r="AK1702" i="29"/>
  <c r="AM1702" i="29"/>
  <c r="W1703" i="29" s="1"/>
  <c r="AF1649" i="29"/>
  <c r="AM1648" i="29"/>
  <c r="W1649" i="29" s="1"/>
  <c r="AK1648" i="29"/>
  <c r="AL1648" i="29"/>
  <c r="V1649" i="29" s="1"/>
  <c r="AF1595" i="29"/>
  <c r="AM1594" i="29"/>
  <c r="W1595" i="29" s="1"/>
  <c r="AL1594" i="29"/>
  <c r="V1595" i="29" s="1"/>
  <c r="AK1594" i="29"/>
  <c r="AF1541" i="29"/>
  <c r="AM1540" i="29"/>
  <c r="W1541" i="29" s="1"/>
  <c r="AL1540" i="29"/>
  <c r="V1541" i="29" s="1"/>
  <c r="AK1540" i="29"/>
  <c r="AF1487" i="29"/>
  <c r="AM1486" i="29"/>
  <c r="W1487" i="29" s="1"/>
  <c r="AL1486" i="29"/>
  <c r="V1487" i="29" s="1"/>
  <c r="AK1486" i="29"/>
  <c r="AF1433" i="29"/>
  <c r="AL1432" i="29"/>
  <c r="V1433" i="29" s="1"/>
  <c r="AM1432" i="29"/>
  <c r="W1433" i="29" s="1"/>
  <c r="AK1432" i="29"/>
  <c r="AF1379" i="29"/>
  <c r="AM1378" i="29"/>
  <c r="W1379" i="29" s="1"/>
  <c r="AL1378" i="29"/>
  <c r="V1379" i="29" s="1"/>
  <c r="AK1378" i="29"/>
  <c r="AF1325" i="29"/>
  <c r="AK1324" i="29"/>
  <c r="AM1324" i="29"/>
  <c r="W1325" i="29" s="1"/>
  <c r="AL1324" i="29"/>
  <c r="V1325" i="29" s="1"/>
  <c r="AF1271" i="29"/>
  <c r="AM1270" i="29"/>
  <c r="W1271" i="29" s="1"/>
  <c r="AL1270" i="29"/>
  <c r="V1271" i="29" s="1"/>
  <c r="AK1270" i="29"/>
  <c r="AF1217" i="29"/>
  <c r="AL1216" i="29"/>
  <c r="V1217" i="29" s="1"/>
  <c r="AK1216" i="29"/>
  <c r="AM1216" i="29"/>
  <c r="W1217" i="29" s="1"/>
  <c r="AF1163" i="29"/>
  <c r="AL1162" i="29"/>
  <c r="V1163" i="29" s="1"/>
  <c r="AM1162" i="29"/>
  <c r="W1163" i="29" s="1"/>
  <c r="AK1162" i="29"/>
  <c r="AF1109" i="29"/>
  <c r="AM1108" i="29"/>
  <c r="W1109" i="29" s="1"/>
  <c r="AK1108" i="29"/>
  <c r="AL1108" i="29"/>
  <c r="V1109" i="29" s="1"/>
  <c r="AF1055" i="29"/>
  <c r="AL1054" i="29"/>
  <c r="V1055" i="29" s="1"/>
  <c r="AM1054" i="29"/>
  <c r="W1055" i="29" s="1"/>
  <c r="AK1054" i="29"/>
  <c r="AF1001" i="29"/>
  <c r="AL1000" i="29"/>
  <c r="V1001" i="29" s="1"/>
  <c r="AK1000" i="29"/>
  <c r="AM1000" i="29"/>
  <c r="W1001" i="29" s="1"/>
  <c r="AF947" i="29"/>
  <c r="AM946" i="29"/>
  <c r="W947" i="29" s="1"/>
  <c r="AL946" i="29"/>
  <c r="V947" i="29" s="1"/>
  <c r="AK946" i="29"/>
  <c r="AF893" i="29"/>
  <c r="AM892" i="29"/>
  <c r="W893" i="29" s="1"/>
  <c r="AL892" i="29"/>
  <c r="V893" i="29" s="1"/>
  <c r="AK892" i="29"/>
  <c r="AF839" i="29"/>
  <c r="AM838" i="29"/>
  <c r="W839" i="29" s="1"/>
  <c r="AL838" i="29"/>
  <c r="V839" i="29" s="1"/>
  <c r="AK838" i="29"/>
  <c r="AF731" i="29"/>
  <c r="AK730" i="29"/>
  <c r="AL730" i="29"/>
  <c r="V731" i="29" s="1"/>
  <c r="AM730" i="29"/>
  <c r="W731" i="29" s="1"/>
  <c r="AF677" i="29"/>
  <c r="AL676" i="29"/>
  <c r="V677" i="29" s="1"/>
  <c r="AM676" i="29"/>
  <c r="W677" i="29" s="1"/>
  <c r="AK676" i="29"/>
  <c r="AF623" i="29"/>
  <c r="AL622" i="29"/>
  <c r="V623" i="29" s="1"/>
  <c r="AM622" i="29"/>
  <c r="W623" i="29" s="1"/>
  <c r="AK622" i="29"/>
  <c r="AF569" i="29"/>
  <c r="AM568" i="29"/>
  <c r="W569" i="29" s="1"/>
  <c r="AL568" i="29"/>
  <c r="V569" i="29" s="1"/>
  <c r="AK568" i="29"/>
  <c r="AF515" i="29"/>
  <c r="AL514" i="29"/>
  <c r="V515" i="29" s="1"/>
  <c r="AM514" i="29"/>
  <c r="W515" i="29" s="1"/>
  <c r="AK514" i="29"/>
  <c r="AF461" i="29"/>
  <c r="AK460" i="29"/>
  <c r="AM460" i="29"/>
  <c r="W461" i="29" s="1"/>
  <c r="AL460" i="29"/>
  <c r="V461" i="29" s="1"/>
  <c r="AF407" i="29"/>
  <c r="AM406" i="29"/>
  <c r="W407" i="29" s="1"/>
  <c r="AL406" i="29"/>
  <c r="V407" i="29" s="1"/>
  <c r="AK406" i="29"/>
  <c r="AF353" i="29"/>
  <c r="AL352" i="29"/>
  <c r="V353" i="29" s="1"/>
  <c r="AM352" i="29"/>
  <c r="W353" i="29" s="1"/>
  <c r="AK352" i="29"/>
  <c r="AF299" i="29"/>
  <c r="AL298" i="29"/>
  <c r="V299" i="29" s="1"/>
  <c r="AK298" i="29"/>
  <c r="AM298" i="29"/>
  <c r="W299" i="29" s="1"/>
  <c r="AF245" i="29"/>
  <c r="AL244" i="29"/>
  <c r="V245" i="29" s="1"/>
  <c r="AK244" i="29"/>
  <c r="AM244" i="29"/>
  <c r="W245" i="29" s="1"/>
  <c r="AF191" i="29"/>
  <c r="AL190" i="29"/>
  <c r="V191" i="29" s="1"/>
  <c r="AM190" i="29"/>
  <c r="W191" i="29" s="1"/>
  <c r="AK190" i="29"/>
  <c r="AF137" i="29"/>
  <c r="AL136" i="29"/>
  <c r="V137" i="29" s="1"/>
  <c r="AK136" i="29"/>
  <c r="AM136" i="29"/>
  <c r="W137" i="29" s="1"/>
  <c r="AE86" i="29"/>
  <c r="AD86" i="29"/>
  <c r="AS85" i="29" a="1"/>
  <c r="AS85" i="29" s="1"/>
  <c r="U86" i="29"/>
  <c r="AP17" i="29"/>
  <c r="AE2675" i="29" a="1"/>
  <c r="AD2675" i="29" a="1"/>
  <c r="AE2621" i="29" a="1"/>
  <c r="AD2621" i="29" a="1"/>
  <c r="AE2567" i="29" a="1"/>
  <c r="AD2567" i="29" a="1"/>
  <c r="AE2513" i="29" a="1"/>
  <c r="AD2513" i="29" a="1"/>
  <c r="AE2459" i="29" a="1"/>
  <c r="AD2459" i="29" a="1"/>
  <c r="AD2405" i="29" a="1"/>
  <c r="AE2405" i="29" a="1"/>
  <c r="AD2351" i="29" a="1"/>
  <c r="AE2351" i="29" a="1"/>
  <c r="AE2297" i="29" a="1"/>
  <c r="AD2297" i="29" a="1"/>
  <c r="AE2189" i="29" a="1"/>
  <c r="AD2189" i="29" a="1"/>
  <c r="AD2135" i="29" a="1"/>
  <c r="AE2135" i="29" a="1"/>
  <c r="AE2081" i="29" a="1"/>
  <c r="AD2081" i="29" a="1"/>
  <c r="AE2027" i="29" a="1"/>
  <c r="AD2027" i="29" a="1"/>
  <c r="AE1973" i="29" a="1"/>
  <c r="AD1973" i="29" a="1"/>
  <c r="AD1919" i="29" a="1"/>
  <c r="AE1919" i="29" a="1"/>
  <c r="AE1865" i="29" a="1"/>
  <c r="AD1865" i="29" a="1"/>
  <c r="AD1811" i="29" a="1"/>
  <c r="AE1811" i="29" a="1"/>
  <c r="AE1757" i="29" a="1"/>
  <c r="AD1757" i="29" a="1"/>
  <c r="AE1703" i="29" a="1"/>
  <c r="AD1703" i="29" a="1"/>
  <c r="AE1649" i="29" a="1"/>
  <c r="AD1649" i="29" a="1"/>
  <c r="AE1595" i="29" a="1"/>
  <c r="AD1595" i="29" a="1"/>
  <c r="AE1541" i="29" a="1"/>
  <c r="AD1541" i="29" a="1"/>
  <c r="AE1487" i="29" a="1"/>
  <c r="AD1487" i="29" a="1"/>
  <c r="AD1433" i="29" a="1"/>
  <c r="AE1433" i="29" a="1"/>
  <c r="AE1379" i="29" a="1"/>
  <c r="AD1379" i="29" a="1"/>
  <c r="AD1325" i="29" a="1"/>
  <c r="AE1325" i="29" a="1"/>
  <c r="AE1271" i="29" a="1"/>
  <c r="AD1271" i="29" a="1"/>
  <c r="AE1217" i="29" a="1"/>
  <c r="AD1217" i="29" a="1"/>
  <c r="AD1163" i="29" a="1"/>
  <c r="AE1163" i="29" a="1"/>
  <c r="AE1109" i="29" a="1"/>
  <c r="AD1109" i="29" a="1"/>
  <c r="AD1055" i="29" a="1"/>
  <c r="AE1055" i="29" a="1"/>
  <c r="AD1001" i="29" a="1"/>
  <c r="AE1001" i="29" a="1"/>
  <c r="AE947" i="29" a="1"/>
  <c r="AD947" i="29" a="1"/>
  <c r="AD893" i="29" a="1"/>
  <c r="AE893" i="29" a="1"/>
  <c r="AE839" i="29" a="1"/>
  <c r="AD839" i="29" a="1"/>
  <c r="AE731" i="29" a="1"/>
  <c r="AD731" i="29" a="1"/>
  <c r="AD677" i="29" a="1"/>
  <c r="AE677" i="29" a="1"/>
  <c r="AD623" i="29" a="1"/>
  <c r="AE623" i="29" a="1"/>
  <c r="AE569" i="29" a="1"/>
  <c r="AD569" i="29" a="1"/>
  <c r="AD515" i="29" a="1"/>
  <c r="AE515" i="29" a="1"/>
  <c r="AD461" i="29" a="1"/>
  <c r="AE461" i="29" a="1"/>
  <c r="AE407" i="29" a="1"/>
  <c r="AD407" i="29" a="1"/>
  <c r="AD353" i="29" a="1"/>
  <c r="AE353" i="29" a="1"/>
  <c r="AD299" i="29" a="1"/>
  <c r="AE299" i="29" a="1"/>
  <c r="AE245" i="29" a="1"/>
  <c r="AD245" i="29" a="1"/>
  <c r="AD191" i="29" a="1"/>
  <c r="AE191" i="29" a="1"/>
  <c r="AD137" i="29" a="1"/>
  <c r="AE137" i="29" a="1"/>
  <c r="AC86" i="29" a="1"/>
  <c r="AQ17" i="29" a="1"/>
  <c r="AD2675" i="29" l="1"/>
  <c r="AE2675" i="29"/>
  <c r="AS2674" i="29" a="1"/>
  <c r="AS2674" i="29" s="1"/>
  <c r="U2675" i="29"/>
  <c r="AD2621" i="29"/>
  <c r="AE2621" i="29"/>
  <c r="AS2620" i="29" a="1"/>
  <c r="AS2620" i="29" s="1"/>
  <c r="U2621" i="29"/>
  <c r="AD2567" i="29"/>
  <c r="AE2567" i="29"/>
  <c r="AS2566" i="29" a="1"/>
  <c r="AS2566" i="29" s="1"/>
  <c r="U2567" i="29"/>
  <c r="AD2513" i="29"/>
  <c r="AE2513" i="29"/>
  <c r="AS2512" i="29" a="1"/>
  <c r="AS2512" i="29" s="1"/>
  <c r="U2513" i="29"/>
  <c r="AD2459" i="29"/>
  <c r="AE2459" i="29"/>
  <c r="AS2458" i="29" a="1"/>
  <c r="AS2458" i="29" s="1"/>
  <c r="U2459" i="29"/>
  <c r="AE2405" i="29"/>
  <c r="AD2405" i="29"/>
  <c r="AS2404" i="29" a="1"/>
  <c r="AS2404" i="29" s="1"/>
  <c r="U2405" i="29"/>
  <c r="AE2351" i="29"/>
  <c r="AD2351" i="29"/>
  <c r="AS2350" i="29" a="1"/>
  <c r="AS2350" i="29" s="1"/>
  <c r="U2351" i="29"/>
  <c r="AD2297" i="29"/>
  <c r="AE2297" i="29"/>
  <c r="AS2296" i="29" a="1"/>
  <c r="AS2296" i="29" s="1"/>
  <c r="U2297" i="29"/>
  <c r="AD2189" i="29"/>
  <c r="AE2189" i="29"/>
  <c r="AS2188" i="29" a="1"/>
  <c r="AS2188" i="29" s="1"/>
  <c r="U2189" i="29"/>
  <c r="AE2135" i="29"/>
  <c r="AD2135" i="29"/>
  <c r="AS2134" i="29" a="1"/>
  <c r="AS2134" i="29" s="1"/>
  <c r="U2135" i="29"/>
  <c r="AD2081" i="29"/>
  <c r="AE2081" i="29"/>
  <c r="AS2080" i="29" a="1"/>
  <c r="AS2080" i="29" s="1"/>
  <c r="U2081" i="29"/>
  <c r="AD2027" i="29"/>
  <c r="AE2027" i="29"/>
  <c r="AS2026" i="29" a="1"/>
  <c r="AS2026" i="29" s="1"/>
  <c r="U2027" i="29"/>
  <c r="AD1973" i="29"/>
  <c r="AE1973" i="29"/>
  <c r="AS1972" i="29" a="1"/>
  <c r="AS1972" i="29" s="1"/>
  <c r="U1973" i="29"/>
  <c r="AE1919" i="29"/>
  <c r="AD1919" i="29"/>
  <c r="AS1918" i="29" a="1"/>
  <c r="AS1918" i="29" s="1"/>
  <c r="U1919" i="29"/>
  <c r="AD1865" i="29"/>
  <c r="AE1865" i="29"/>
  <c r="AS1864" i="29" a="1"/>
  <c r="AS1864" i="29" s="1"/>
  <c r="U1865" i="29"/>
  <c r="AE1811" i="29"/>
  <c r="AD1811" i="29"/>
  <c r="AS1810" i="29" a="1"/>
  <c r="AS1810" i="29" s="1"/>
  <c r="U1811" i="29"/>
  <c r="AD1757" i="29"/>
  <c r="AE1757" i="29"/>
  <c r="AS1756" i="29" a="1"/>
  <c r="AS1756" i="29" s="1"/>
  <c r="U1757" i="29"/>
  <c r="AD1703" i="29"/>
  <c r="AE1703" i="29"/>
  <c r="AS1702" i="29" a="1"/>
  <c r="AS1702" i="29" s="1"/>
  <c r="U1703" i="29"/>
  <c r="AD1649" i="29"/>
  <c r="AE1649" i="29"/>
  <c r="AS1648" i="29" a="1"/>
  <c r="AS1648" i="29" s="1"/>
  <c r="U1649" i="29"/>
  <c r="AD1595" i="29"/>
  <c r="AE1595" i="29"/>
  <c r="AS1594" i="29" a="1"/>
  <c r="AS1594" i="29" s="1"/>
  <c r="U1595" i="29"/>
  <c r="AD1541" i="29"/>
  <c r="AE1541" i="29"/>
  <c r="AS1540" i="29" a="1"/>
  <c r="AS1540" i="29" s="1"/>
  <c r="U1541" i="29"/>
  <c r="AD1487" i="29"/>
  <c r="AE1487" i="29"/>
  <c r="AS1486" i="29" a="1"/>
  <c r="AS1486" i="29" s="1"/>
  <c r="U1487" i="29"/>
  <c r="AE1433" i="29"/>
  <c r="AD1433" i="29"/>
  <c r="AS1432" i="29" a="1"/>
  <c r="AS1432" i="29" s="1"/>
  <c r="U1433" i="29"/>
  <c r="AD1379" i="29"/>
  <c r="AE1379" i="29"/>
  <c r="AS1378" i="29" a="1"/>
  <c r="AS1378" i="29" s="1"/>
  <c r="U1379" i="29"/>
  <c r="AE1325" i="29"/>
  <c r="AD1325" i="29"/>
  <c r="AS1324" i="29" a="1"/>
  <c r="AS1324" i="29" s="1"/>
  <c r="U1325" i="29"/>
  <c r="AD1271" i="29"/>
  <c r="AE1271" i="29"/>
  <c r="AS1270" i="29" a="1"/>
  <c r="AS1270" i="29" s="1"/>
  <c r="U1271" i="29"/>
  <c r="AD1217" i="29"/>
  <c r="AE1217" i="29"/>
  <c r="AS1216" i="29" a="1"/>
  <c r="AS1216" i="29" s="1"/>
  <c r="U1217" i="29"/>
  <c r="AE1163" i="29"/>
  <c r="AD1163" i="29"/>
  <c r="AS1162" i="29" a="1"/>
  <c r="AS1162" i="29" s="1"/>
  <c r="U1163" i="29"/>
  <c r="AD1109" i="29"/>
  <c r="AE1109" i="29"/>
  <c r="AS1108" i="29" a="1"/>
  <c r="AS1108" i="29" s="1"/>
  <c r="U1109" i="29"/>
  <c r="AE1055" i="29"/>
  <c r="AD1055" i="29"/>
  <c r="AS1054" i="29" a="1"/>
  <c r="AS1054" i="29" s="1"/>
  <c r="U1055" i="29"/>
  <c r="AE1001" i="29"/>
  <c r="AD1001" i="29"/>
  <c r="AS1000" i="29" a="1"/>
  <c r="AS1000" i="29" s="1"/>
  <c r="U1001" i="29"/>
  <c r="AD947" i="29"/>
  <c r="AE947" i="29"/>
  <c r="AS946" i="29" a="1"/>
  <c r="AS946" i="29" s="1"/>
  <c r="U947" i="29"/>
  <c r="AE893" i="29"/>
  <c r="AD893" i="29"/>
  <c r="AS892" i="29" a="1"/>
  <c r="AS892" i="29" s="1"/>
  <c r="U893" i="29"/>
  <c r="AD839" i="29"/>
  <c r="AE839" i="29"/>
  <c r="AS838" i="29" a="1"/>
  <c r="AS838" i="29" s="1"/>
  <c r="U839" i="29"/>
  <c r="AD731" i="29"/>
  <c r="AE731" i="29"/>
  <c r="AS730" i="29" a="1"/>
  <c r="AS730" i="29" s="1"/>
  <c r="U731" i="29"/>
  <c r="AE677" i="29"/>
  <c r="AD677" i="29"/>
  <c r="AS676" i="29" a="1"/>
  <c r="AS676" i="29" s="1"/>
  <c r="U677" i="29"/>
  <c r="AE623" i="29"/>
  <c r="AD623" i="29"/>
  <c r="AS622" i="29" a="1"/>
  <c r="AS622" i="29" s="1"/>
  <c r="U623" i="29"/>
  <c r="AD569" i="29"/>
  <c r="AE569" i="29"/>
  <c r="AS568" i="29" a="1"/>
  <c r="AS568" i="29" s="1"/>
  <c r="U569" i="29"/>
  <c r="AE515" i="29"/>
  <c r="AD515" i="29"/>
  <c r="AS514" i="29" a="1"/>
  <c r="AS514" i="29" s="1"/>
  <c r="U515" i="29"/>
  <c r="AE461" i="29"/>
  <c r="AD461" i="29"/>
  <c r="AS460" i="29" a="1"/>
  <c r="AS460" i="29" s="1"/>
  <c r="U461" i="29"/>
  <c r="AD407" i="29"/>
  <c r="AE407" i="29"/>
  <c r="AS406" i="29" a="1"/>
  <c r="AS406" i="29" s="1"/>
  <c r="U407" i="29"/>
  <c r="AE353" i="29"/>
  <c r="AD353" i="29"/>
  <c r="AS352" i="29" a="1"/>
  <c r="AS352" i="29" s="1"/>
  <c r="U353" i="29"/>
  <c r="AE299" i="29"/>
  <c r="AD299" i="29"/>
  <c r="AS298" i="29" a="1"/>
  <c r="AS298" i="29" s="1"/>
  <c r="U299" i="29"/>
  <c r="AD245" i="29"/>
  <c r="AE245" i="29"/>
  <c r="AS244" i="29" a="1"/>
  <c r="AS244" i="29" s="1"/>
  <c r="U245" i="29"/>
  <c r="AE191" i="29"/>
  <c r="AD191" i="29"/>
  <c r="AS190" i="29" a="1"/>
  <c r="AS190" i="29" s="1"/>
  <c r="U191" i="29"/>
  <c r="AE137" i="29"/>
  <c r="AD137" i="29"/>
  <c r="AS136" i="29" a="1"/>
  <c r="AS136" i="29" s="1"/>
  <c r="U137" i="29"/>
  <c r="AC86" i="29"/>
  <c r="AG86" i="29" s="1"/>
  <c r="AH86" i="29" s="1"/>
  <c r="AQ17" i="29"/>
  <c r="AC2675" i="29" a="1"/>
  <c r="AC2621" i="29" a="1"/>
  <c r="AC2567" i="29" a="1"/>
  <c r="AC2513" i="29" a="1"/>
  <c r="AC2459" i="29" a="1"/>
  <c r="AC2405" i="29" a="1"/>
  <c r="AC2351" i="29" a="1"/>
  <c r="AC2297" i="29" a="1"/>
  <c r="AC2189" i="29" a="1"/>
  <c r="AC2135" i="29" a="1"/>
  <c r="AC2081" i="29" a="1"/>
  <c r="AC2027" i="29" a="1"/>
  <c r="AC1973" i="29" a="1"/>
  <c r="AC1919" i="29" a="1"/>
  <c r="AC1865" i="29" a="1"/>
  <c r="AC1811" i="29" a="1"/>
  <c r="AC1757" i="29" a="1"/>
  <c r="AC1703" i="29" a="1"/>
  <c r="AC1649" i="29" a="1"/>
  <c r="AC1595" i="29" a="1"/>
  <c r="AC1541" i="29" a="1"/>
  <c r="AC1487" i="29" a="1"/>
  <c r="AC1433" i="29" a="1"/>
  <c r="AC1379" i="29" a="1"/>
  <c r="AC1325" i="29" a="1"/>
  <c r="AC1271" i="29" a="1"/>
  <c r="AC1217" i="29" a="1"/>
  <c r="AC1163" i="29" a="1"/>
  <c r="AC1109" i="29" a="1"/>
  <c r="AC1055" i="29" a="1"/>
  <c r="AC1001" i="29" a="1"/>
  <c r="AC947" i="29" a="1"/>
  <c r="AC893" i="29" a="1"/>
  <c r="AC839" i="29" a="1"/>
  <c r="AC731" i="29" a="1"/>
  <c r="AC677" i="29" a="1"/>
  <c r="AC623" i="29" a="1"/>
  <c r="AC569" i="29" a="1"/>
  <c r="AC515" i="29" a="1"/>
  <c r="AC461" i="29" a="1"/>
  <c r="AC407" i="29" a="1"/>
  <c r="AC353" i="29" a="1"/>
  <c r="AC299" i="29" a="1"/>
  <c r="AC245" i="29" a="1"/>
  <c r="AC191" i="29" a="1"/>
  <c r="AC137" i="29" a="1"/>
  <c r="AR17" i="29" a="1"/>
  <c r="AC2675" i="29" l="1"/>
  <c r="AG2675" i="29" s="1"/>
  <c r="AH2675" i="29" s="1"/>
  <c r="AC2621" i="29"/>
  <c r="AG2621" i="29" s="1"/>
  <c r="AH2621" i="29" s="1"/>
  <c r="AC2567" i="29"/>
  <c r="AG2567" i="29" s="1"/>
  <c r="AH2567" i="29" s="1"/>
  <c r="AC2513" i="29"/>
  <c r="AG2513" i="29" s="1"/>
  <c r="AH2513" i="29" s="1"/>
  <c r="AC2459" i="29"/>
  <c r="AG2459" i="29" s="1"/>
  <c r="AH2459" i="29" s="1"/>
  <c r="AC2405" i="29"/>
  <c r="AG2405" i="29" s="1"/>
  <c r="AH2405" i="29" s="1"/>
  <c r="AC2351" i="29"/>
  <c r="AG2351" i="29" s="1"/>
  <c r="AH2351" i="29" s="1"/>
  <c r="AC2297" i="29"/>
  <c r="AG2297" i="29" s="1"/>
  <c r="AH2297" i="29" s="1"/>
  <c r="AC2189" i="29"/>
  <c r="AG2189" i="29" s="1"/>
  <c r="AH2189" i="29" s="1"/>
  <c r="AC2135" i="29"/>
  <c r="AG2135" i="29" s="1"/>
  <c r="AH2135" i="29" s="1"/>
  <c r="AC2081" i="29"/>
  <c r="AG2081" i="29" s="1"/>
  <c r="AH2081" i="29" s="1"/>
  <c r="AC2027" i="29"/>
  <c r="AG2027" i="29" s="1"/>
  <c r="AH2027" i="29" s="1"/>
  <c r="AC1973" i="29"/>
  <c r="AG1973" i="29" s="1"/>
  <c r="AH1973" i="29" s="1"/>
  <c r="AC1919" i="29"/>
  <c r="AG1919" i="29" s="1"/>
  <c r="AH1919" i="29" s="1"/>
  <c r="AC1865" i="29"/>
  <c r="AG1865" i="29" s="1"/>
  <c r="AH1865" i="29" s="1"/>
  <c r="AC1811" i="29"/>
  <c r="AG1811" i="29" s="1"/>
  <c r="AH1811" i="29" s="1"/>
  <c r="AC1757" i="29"/>
  <c r="AG1757" i="29" s="1"/>
  <c r="AH1757" i="29" s="1"/>
  <c r="AC1703" i="29"/>
  <c r="AG1703" i="29" s="1"/>
  <c r="AH1703" i="29" s="1"/>
  <c r="AC1649" i="29"/>
  <c r="AG1649" i="29" s="1"/>
  <c r="AH1649" i="29" s="1"/>
  <c r="AC1595" i="29"/>
  <c r="AG1595" i="29" s="1"/>
  <c r="AH1595" i="29" s="1"/>
  <c r="AC1541" i="29"/>
  <c r="AG1541" i="29" s="1"/>
  <c r="AH1541" i="29" s="1"/>
  <c r="AC1487" i="29"/>
  <c r="AG1487" i="29" s="1"/>
  <c r="AH1487" i="29" s="1"/>
  <c r="AC1433" i="29"/>
  <c r="AG1433" i="29" s="1"/>
  <c r="AH1433" i="29" s="1"/>
  <c r="AC1379" i="29"/>
  <c r="AG1379" i="29" s="1"/>
  <c r="AH1379" i="29" s="1"/>
  <c r="AC1325" i="29"/>
  <c r="AG1325" i="29" s="1"/>
  <c r="AH1325" i="29" s="1"/>
  <c r="AC1271" i="29"/>
  <c r="AG1271" i="29" s="1"/>
  <c r="AH1271" i="29" s="1"/>
  <c r="AC1217" i="29"/>
  <c r="AG1217" i="29" s="1"/>
  <c r="AH1217" i="29" s="1"/>
  <c r="AC1163" i="29"/>
  <c r="AG1163" i="29" s="1"/>
  <c r="AH1163" i="29" s="1"/>
  <c r="AC1109" i="29"/>
  <c r="AG1109" i="29" s="1"/>
  <c r="AH1109" i="29" s="1"/>
  <c r="AC1055" i="29"/>
  <c r="AG1055" i="29" s="1"/>
  <c r="AH1055" i="29" s="1"/>
  <c r="AC1001" i="29"/>
  <c r="AG1001" i="29" s="1"/>
  <c r="AH1001" i="29" s="1"/>
  <c r="AC947" i="29"/>
  <c r="AG947" i="29" s="1"/>
  <c r="AH947" i="29" s="1"/>
  <c r="AC893" i="29"/>
  <c r="AG893" i="29" s="1"/>
  <c r="AH893" i="29" s="1"/>
  <c r="AC839" i="29"/>
  <c r="AG839" i="29" s="1"/>
  <c r="AH839" i="29" s="1"/>
  <c r="AC731" i="29"/>
  <c r="AG731" i="29" s="1"/>
  <c r="AH731" i="29" s="1"/>
  <c r="AC677" i="29"/>
  <c r="AG677" i="29" s="1"/>
  <c r="AH677" i="29" s="1"/>
  <c r="AC623" i="29"/>
  <c r="AG623" i="29" s="1"/>
  <c r="AH623" i="29" s="1"/>
  <c r="AC569" i="29"/>
  <c r="AG569" i="29" s="1"/>
  <c r="AH569" i="29" s="1"/>
  <c r="AC515" i="29"/>
  <c r="AG515" i="29" s="1"/>
  <c r="AH515" i="29" s="1"/>
  <c r="AC461" i="29"/>
  <c r="AG461" i="29" s="1"/>
  <c r="AH461" i="29" s="1"/>
  <c r="AC407" i="29"/>
  <c r="AG407" i="29" s="1"/>
  <c r="AH407" i="29" s="1"/>
  <c r="AC353" i="29"/>
  <c r="AG353" i="29" s="1"/>
  <c r="AH353" i="29" s="1"/>
  <c r="AC299" i="29"/>
  <c r="AG299" i="29" s="1"/>
  <c r="AH299" i="29" s="1"/>
  <c r="AC245" i="29"/>
  <c r="AG245" i="29" s="1"/>
  <c r="AH245" i="29" s="1"/>
  <c r="AC191" i="29"/>
  <c r="AG191" i="29" s="1"/>
  <c r="AH191" i="29" s="1"/>
  <c r="AC137" i="29"/>
  <c r="AG137" i="29" s="1"/>
  <c r="AH137" i="29" s="1"/>
  <c r="AI86" i="29"/>
  <c r="AT86" i="29"/>
  <c r="AU86" i="29" s="1"/>
  <c r="AR17" i="29"/>
  <c r="R18" i="29" a="1"/>
  <c r="AT2675" i="29" l="1"/>
  <c r="AU2675" i="29" s="1"/>
  <c r="AI2675" i="29"/>
  <c r="AI2621" i="29"/>
  <c r="AT2621" i="29"/>
  <c r="AU2621" i="29" s="1"/>
  <c r="AI2567" i="29"/>
  <c r="AT2567" i="29"/>
  <c r="AU2567" i="29" s="1"/>
  <c r="AI2513" i="29"/>
  <c r="AT2513" i="29"/>
  <c r="AU2513" i="29" s="1"/>
  <c r="AT2459" i="29"/>
  <c r="AU2459" i="29" s="1"/>
  <c r="AI2459" i="29"/>
  <c r="AI2405" i="29"/>
  <c r="AT2405" i="29"/>
  <c r="AU2405" i="29" s="1"/>
  <c r="AT2351" i="29"/>
  <c r="AU2351" i="29" s="1"/>
  <c r="AI2351" i="29"/>
  <c r="AT2297" i="29"/>
  <c r="AU2297" i="29" s="1"/>
  <c r="AI2297" i="29"/>
  <c r="AI2189" i="29"/>
  <c r="AT2189" i="29"/>
  <c r="AU2189" i="29" s="1"/>
  <c r="AT2135" i="29"/>
  <c r="AU2135" i="29" s="1"/>
  <c r="AI2135" i="29"/>
  <c r="AI2081" i="29"/>
  <c r="AT2081" i="29"/>
  <c r="AU2081" i="29" s="1"/>
  <c r="AI2027" i="29"/>
  <c r="AT2027" i="29"/>
  <c r="AU2027" i="29" s="1"/>
  <c r="AI1973" i="29"/>
  <c r="AT1973" i="29"/>
  <c r="AU1973" i="29" s="1"/>
  <c r="AI1919" i="29"/>
  <c r="AT1919" i="29"/>
  <c r="AU1919" i="29" s="1"/>
  <c r="AI1865" i="29"/>
  <c r="AT1865" i="29"/>
  <c r="AU1865" i="29" s="1"/>
  <c r="AI1811" i="29"/>
  <c r="AT1811" i="29"/>
  <c r="AU1811" i="29" s="1"/>
  <c r="AT1757" i="29"/>
  <c r="AU1757" i="29" s="1"/>
  <c r="AI1757" i="29"/>
  <c r="AI1703" i="29"/>
  <c r="AT1703" i="29"/>
  <c r="AU1703" i="29" s="1"/>
  <c r="AI1649" i="29"/>
  <c r="AT1649" i="29"/>
  <c r="AU1649" i="29" s="1"/>
  <c r="AT1595" i="29"/>
  <c r="AU1595" i="29" s="1"/>
  <c r="AI1595" i="29"/>
  <c r="AI1541" i="29"/>
  <c r="AT1541" i="29"/>
  <c r="AU1541" i="29" s="1"/>
  <c r="AI1487" i="29"/>
  <c r="AT1487" i="29"/>
  <c r="AU1487" i="29" s="1"/>
  <c r="AI1433" i="29"/>
  <c r="AT1433" i="29"/>
  <c r="AU1433" i="29" s="1"/>
  <c r="AI1379" i="29"/>
  <c r="AT1379" i="29"/>
  <c r="AU1379" i="29" s="1"/>
  <c r="AI1325" i="29"/>
  <c r="AT1325" i="29"/>
  <c r="AU1325" i="29" s="1"/>
  <c r="AT1271" i="29"/>
  <c r="AU1271" i="29" s="1"/>
  <c r="AI1271" i="29"/>
  <c r="AI1217" i="29"/>
  <c r="AT1217" i="29"/>
  <c r="AU1217" i="29" s="1"/>
  <c r="AI1163" i="29"/>
  <c r="AT1163" i="29"/>
  <c r="AU1163" i="29" s="1"/>
  <c r="AI1109" i="29"/>
  <c r="AT1109" i="29"/>
  <c r="AU1109" i="29" s="1"/>
  <c r="AT1055" i="29"/>
  <c r="AU1055" i="29" s="1"/>
  <c r="AI1055" i="29"/>
  <c r="AT1001" i="29"/>
  <c r="AU1001" i="29" s="1"/>
  <c r="AI1001" i="29"/>
  <c r="AT947" i="29"/>
  <c r="AU947" i="29" s="1"/>
  <c r="AI947" i="29"/>
  <c r="AI893" i="29"/>
  <c r="AT893" i="29"/>
  <c r="AU893" i="29" s="1"/>
  <c r="AI839" i="29"/>
  <c r="AT839" i="29"/>
  <c r="AU839" i="29" s="1"/>
  <c r="AT731" i="29"/>
  <c r="AU731" i="29" s="1"/>
  <c r="AI731" i="29"/>
  <c r="AI677" i="29"/>
  <c r="AT677" i="29"/>
  <c r="AU677" i="29" s="1"/>
  <c r="AT623" i="29"/>
  <c r="AU623" i="29" s="1"/>
  <c r="AI623" i="29"/>
  <c r="AI569" i="29"/>
  <c r="AT569" i="29"/>
  <c r="AU569" i="29" s="1"/>
  <c r="AI515" i="29"/>
  <c r="AT515" i="29"/>
  <c r="AU515" i="29" s="1"/>
  <c r="AI461" i="29"/>
  <c r="AT461" i="29"/>
  <c r="AU461" i="29" s="1"/>
  <c r="AT407" i="29"/>
  <c r="AU407" i="29" s="1"/>
  <c r="AI407" i="29"/>
  <c r="AT353" i="29"/>
  <c r="AU353" i="29" s="1"/>
  <c r="AI353" i="29"/>
  <c r="AT299" i="29"/>
  <c r="AU299" i="29" s="1"/>
  <c r="AI299" i="29"/>
  <c r="AI245" i="29"/>
  <c r="AT245" i="29"/>
  <c r="AU245" i="29" s="1"/>
  <c r="AT191" i="29"/>
  <c r="AU191" i="29" s="1"/>
  <c r="AI191" i="29"/>
  <c r="AI137" i="29"/>
  <c r="AT137" i="29"/>
  <c r="AU137" i="29" s="1"/>
  <c r="AJ86" i="29"/>
  <c r="AN86" i="29"/>
  <c r="X87" i="29" s="1"/>
  <c r="R18" i="29"/>
  <c r="AF87" i="29" a="1"/>
  <c r="S17" i="29" a="1"/>
  <c r="AN2675" i="29" l="1"/>
  <c r="X2676" i="29" s="1"/>
  <c r="AJ2675" i="29"/>
  <c r="AN2621" i="29"/>
  <c r="X2622" i="29" s="1"/>
  <c r="AJ2621" i="29"/>
  <c r="AN2567" i="29"/>
  <c r="X2568" i="29" s="1"/>
  <c r="AJ2567" i="29"/>
  <c r="AN2513" i="29"/>
  <c r="X2514" i="29" s="1"/>
  <c r="AJ2513" i="29"/>
  <c r="AN2459" i="29"/>
  <c r="X2460" i="29" s="1"/>
  <c r="AJ2459" i="29"/>
  <c r="AJ2405" i="29"/>
  <c r="AN2405" i="29"/>
  <c r="X2406" i="29" s="1"/>
  <c r="AN2351" i="29"/>
  <c r="X2352" i="29" s="1"/>
  <c r="AJ2351" i="29"/>
  <c r="AN2297" i="29"/>
  <c r="X2298" i="29" s="1"/>
  <c r="AJ2297" i="29"/>
  <c r="AN2189" i="29"/>
  <c r="X2190" i="29" s="1"/>
  <c r="AJ2189" i="29"/>
  <c r="AN2135" i="29"/>
  <c r="X2136" i="29" s="1"/>
  <c r="AJ2135" i="29"/>
  <c r="AN2081" i="29"/>
  <c r="X2082" i="29" s="1"/>
  <c r="AJ2081" i="29"/>
  <c r="AN2027" i="29"/>
  <c r="X2028" i="29" s="1"/>
  <c r="AJ2027" i="29"/>
  <c r="AN1973" i="29"/>
  <c r="X1974" i="29" s="1"/>
  <c r="AJ1973" i="29"/>
  <c r="AJ1919" i="29"/>
  <c r="AN1919" i="29"/>
  <c r="X1920" i="29" s="1"/>
  <c r="AN1865" i="29"/>
  <c r="X1866" i="29" s="1"/>
  <c r="AJ1865" i="29"/>
  <c r="AN1811" i="29"/>
  <c r="X1812" i="29" s="1"/>
  <c r="AJ1811" i="29"/>
  <c r="AN1757" i="29"/>
  <c r="X1758" i="29" s="1"/>
  <c r="AJ1757" i="29"/>
  <c r="AN1703" i="29"/>
  <c r="X1704" i="29" s="1"/>
  <c r="AJ1703" i="29"/>
  <c r="AJ1649" i="29"/>
  <c r="AN1649" i="29"/>
  <c r="X1650" i="29" s="1"/>
  <c r="AN1595" i="29"/>
  <c r="X1596" i="29" s="1"/>
  <c r="AJ1595" i="29"/>
  <c r="AN1541" i="29"/>
  <c r="X1542" i="29" s="1"/>
  <c r="AJ1541" i="29"/>
  <c r="AN1487" i="29"/>
  <c r="X1488" i="29" s="1"/>
  <c r="AJ1487" i="29"/>
  <c r="AN1433" i="29"/>
  <c r="X1434" i="29" s="1"/>
  <c r="AJ1433" i="29"/>
  <c r="AJ1379" i="29"/>
  <c r="AN1379" i="29"/>
  <c r="X1380" i="29" s="1"/>
  <c r="AN1325" i="29"/>
  <c r="X1326" i="29" s="1"/>
  <c r="AJ1325" i="29"/>
  <c r="AN1271" i="29"/>
  <c r="X1272" i="29" s="1"/>
  <c r="AJ1271" i="29"/>
  <c r="AN1217" i="29"/>
  <c r="X1218" i="29" s="1"/>
  <c r="AJ1217" i="29"/>
  <c r="AN1163" i="29"/>
  <c r="X1164" i="29" s="1"/>
  <c r="AJ1163" i="29"/>
  <c r="AJ1109" i="29"/>
  <c r="AN1109" i="29"/>
  <c r="X1110" i="29" s="1"/>
  <c r="AN1055" i="29"/>
  <c r="X1056" i="29" s="1"/>
  <c r="AJ1055" i="29"/>
  <c r="AN1001" i="29"/>
  <c r="X1002" i="29" s="1"/>
  <c r="AJ1001" i="29"/>
  <c r="AJ947" i="29"/>
  <c r="AN947" i="29"/>
  <c r="X948" i="29" s="1"/>
  <c r="AN893" i="29"/>
  <c r="X894" i="29" s="1"/>
  <c r="AJ893" i="29"/>
  <c r="AN839" i="29"/>
  <c r="X840" i="29" s="1"/>
  <c r="AJ839" i="29"/>
  <c r="AJ731" i="29"/>
  <c r="AN731" i="29"/>
  <c r="X732" i="29" s="1"/>
  <c r="AN677" i="29"/>
  <c r="X678" i="29" s="1"/>
  <c r="AJ677" i="29"/>
  <c r="AN623" i="29"/>
  <c r="X624" i="29" s="1"/>
  <c r="AJ623" i="29"/>
  <c r="AN569" i="29"/>
  <c r="X570" i="29" s="1"/>
  <c r="AJ569" i="29"/>
  <c r="AN515" i="29"/>
  <c r="X516" i="29" s="1"/>
  <c r="AJ515" i="29"/>
  <c r="AN461" i="29"/>
  <c r="X462" i="29" s="1"/>
  <c r="AJ461" i="29"/>
  <c r="AN407" i="29"/>
  <c r="X408" i="29" s="1"/>
  <c r="AJ407" i="29"/>
  <c r="AN353" i="29"/>
  <c r="X354" i="29" s="1"/>
  <c r="AJ353" i="29"/>
  <c r="AJ299" i="29"/>
  <c r="AN299" i="29"/>
  <c r="X300" i="29" s="1"/>
  <c r="AN245" i="29"/>
  <c r="X246" i="29" s="1"/>
  <c r="AJ245" i="29"/>
  <c r="AN191" i="29"/>
  <c r="X192" i="29" s="1"/>
  <c r="AJ191" i="29"/>
  <c r="AN137" i="29"/>
  <c r="X138" i="29" s="1"/>
  <c r="AJ137" i="29"/>
  <c r="AF87" i="29"/>
  <c r="AL86" i="29"/>
  <c r="V87" i="29" s="1"/>
  <c r="AK86" i="29"/>
  <c r="AM86" i="29"/>
  <c r="W87" i="29" s="1"/>
  <c r="S17" i="29"/>
  <c r="T16" i="29"/>
  <c r="AF2676" i="29" a="1"/>
  <c r="AF2622" i="29" a="1"/>
  <c r="AF2568" i="29" a="1"/>
  <c r="AF2514" i="29" a="1"/>
  <c r="AF2460" i="29" a="1"/>
  <c r="AF2406" i="29" a="1"/>
  <c r="AF2352" i="29" a="1"/>
  <c r="AF2298" i="29" a="1"/>
  <c r="AF2190" i="29" a="1"/>
  <c r="AF2136" i="29" a="1"/>
  <c r="AF2082" i="29" a="1"/>
  <c r="AF2028" i="29" a="1"/>
  <c r="AF1974" i="29" a="1"/>
  <c r="AF1920" i="29" a="1"/>
  <c r="AF1866" i="29" a="1"/>
  <c r="AF1812" i="29" a="1"/>
  <c r="AF1758" i="29" a="1"/>
  <c r="AF1704" i="29" a="1"/>
  <c r="AF1650" i="29" a="1"/>
  <c r="AF1596" i="29" a="1"/>
  <c r="AF1542" i="29" a="1"/>
  <c r="AF1488" i="29" a="1"/>
  <c r="AF1434" i="29" a="1"/>
  <c r="AF1380" i="29" a="1"/>
  <c r="AF1326" i="29" a="1"/>
  <c r="AF1272" i="29" a="1"/>
  <c r="AF1218" i="29" a="1"/>
  <c r="AF1164" i="29" a="1"/>
  <c r="AF1110" i="29" a="1"/>
  <c r="AF1056" i="29" a="1"/>
  <c r="AF1002" i="29" a="1"/>
  <c r="AF948" i="29" a="1"/>
  <c r="AF894" i="29" a="1"/>
  <c r="AF840" i="29" a="1"/>
  <c r="AF732" i="29" a="1"/>
  <c r="AF678" i="29" a="1"/>
  <c r="AF624" i="29" a="1"/>
  <c r="AF570" i="29" a="1"/>
  <c r="AF516" i="29" a="1"/>
  <c r="AF462" i="29" a="1"/>
  <c r="AF408" i="29" a="1"/>
  <c r="AF354" i="29" a="1"/>
  <c r="AF300" i="29" a="1"/>
  <c r="AF246" i="29" a="1"/>
  <c r="AF192" i="29" a="1"/>
  <c r="AF138" i="29" a="1"/>
  <c r="AD87" i="29" a="1"/>
  <c r="AE87" i="29" a="1"/>
  <c r="Y18" i="29" a="1"/>
  <c r="AF2676" i="29" l="1"/>
  <c r="AL2675" i="29"/>
  <c r="V2676" i="29" s="1"/>
  <c r="AM2675" i="29"/>
  <c r="W2676" i="29" s="1"/>
  <c r="AK2675" i="29"/>
  <c r="AF2622" i="29"/>
  <c r="AK2621" i="29"/>
  <c r="AM2621" i="29"/>
  <c r="W2622" i="29" s="1"/>
  <c r="AL2621" i="29"/>
  <c r="V2622" i="29" s="1"/>
  <c r="AF2568" i="29"/>
  <c r="AM2567" i="29"/>
  <c r="W2568" i="29" s="1"/>
  <c r="AL2567" i="29"/>
  <c r="V2568" i="29" s="1"/>
  <c r="AK2567" i="29"/>
  <c r="AF2514" i="29"/>
  <c r="AM2513" i="29"/>
  <c r="W2514" i="29" s="1"/>
  <c r="AL2513" i="29"/>
  <c r="V2514" i="29" s="1"/>
  <c r="AK2513" i="29"/>
  <c r="AF2460" i="29"/>
  <c r="AL2459" i="29"/>
  <c r="V2460" i="29" s="1"/>
  <c r="AK2459" i="29"/>
  <c r="AM2459" i="29"/>
  <c r="W2460" i="29" s="1"/>
  <c r="AF2406" i="29"/>
  <c r="AM2405" i="29"/>
  <c r="W2406" i="29" s="1"/>
  <c r="AL2405" i="29"/>
  <c r="V2406" i="29" s="1"/>
  <c r="AK2405" i="29"/>
  <c r="AF2352" i="29"/>
  <c r="AL2351" i="29"/>
  <c r="V2352" i="29" s="1"/>
  <c r="AK2351" i="29"/>
  <c r="AM2351" i="29"/>
  <c r="W2352" i="29" s="1"/>
  <c r="AF2298" i="29"/>
  <c r="AL2297" i="29"/>
  <c r="V2298" i="29" s="1"/>
  <c r="AM2297" i="29"/>
  <c r="W2298" i="29" s="1"/>
  <c r="AK2297" i="29"/>
  <c r="AF2190" i="29"/>
  <c r="AL2189" i="29"/>
  <c r="V2190" i="29" s="1"/>
  <c r="AM2189" i="29"/>
  <c r="W2190" i="29" s="1"/>
  <c r="AK2189" i="29"/>
  <c r="AF2136" i="29"/>
  <c r="AL2135" i="29"/>
  <c r="V2136" i="29" s="1"/>
  <c r="AK2135" i="29"/>
  <c r="AM2135" i="29"/>
  <c r="W2136" i="29" s="1"/>
  <c r="AF2082" i="29"/>
  <c r="AK2081" i="29"/>
  <c r="AM2081" i="29"/>
  <c r="W2082" i="29" s="1"/>
  <c r="AL2081" i="29"/>
  <c r="V2082" i="29" s="1"/>
  <c r="AF2028" i="29"/>
  <c r="AK2027" i="29"/>
  <c r="AM2027" i="29"/>
  <c r="W2028" i="29" s="1"/>
  <c r="AL2027" i="29"/>
  <c r="V2028" i="29" s="1"/>
  <c r="AF1974" i="29"/>
  <c r="AM1973" i="29"/>
  <c r="W1974" i="29" s="1"/>
  <c r="AL1973" i="29"/>
  <c r="V1974" i="29" s="1"/>
  <c r="AK1973" i="29"/>
  <c r="AF1920" i="29"/>
  <c r="AM1919" i="29"/>
  <c r="W1920" i="29" s="1"/>
  <c r="AL1919" i="29"/>
  <c r="V1920" i="29" s="1"/>
  <c r="AK1919" i="29"/>
  <c r="AF1866" i="29"/>
  <c r="AL1865" i="29"/>
  <c r="V1866" i="29" s="1"/>
  <c r="AM1865" i="29"/>
  <c r="W1866" i="29" s="1"/>
  <c r="AK1865" i="29"/>
  <c r="AF1812" i="29"/>
  <c r="AK1811" i="29"/>
  <c r="AM1811" i="29"/>
  <c r="W1812" i="29" s="1"/>
  <c r="AL1811" i="29"/>
  <c r="V1812" i="29" s="1"/>
  <c r="AF1758" i="29"/>
  <c r="AL1757" i="29"/>
  <c r="V1758" i="29" s="1"/>
  <c r="AK1757" i="29"/>
  <c r="AM1757" i="29"/>
  <c r="W1758" i="29" s="1"/>
  <c r="AF1704" i="29"/>
  <c r="AM1703" i="29"/>
  <c r="W1704" i="29" s="1"/>
  <c r="AK1703" i="29"/>
  <c r="AL1703" i="29"/>
  <c r="V1704" i="29" s="1"/>
  <c r="AF1650" i="29"/>
  <c r="AK1649" i="29"/>
  <c r="AM1649" i="29"/>
  <c r="W1650" i="29" s="1"/>
  <c r="AL1649" i="29"/>
  <c r="V1650" i="29" s="1"/>
  <c r="AF1596" i="29"/>
  <c r="AL1595" i="29"/>
  <c r="V1596" i="29" s="1"/>
  <c r="AK1595" i="29"/>
  <c r="AM1595" i="29"/>
  <c r="W1596" i="29" s="1"/>
  <c r="AF1542" i="29"/>
  <c r="AM1541" i="29"/>
  <c r="W1542" i="29" s="1"/>
  <c r="AL1541" i="29"/>
  <c r="V1542" i="29" s="1"/>
  <c r="AK1541" i="29"/>
  <c r="AF1488" i="29"/>
  <c r="AK1487" i="29"/>
  <c r="AL1487" i="29"/>
  <c r="V1488" i="29" s="1"/>
  <c r="AM1487" i="29"/>
  <c r="W1488" i="29" s="1"/>
  <c r="AF1434" i="29"/>
  <c r="AL1433" i="29"/>
  <c r="V1434" i="29" s="1"/>
  <c r="AM1433" i="29"/>
  <c r="W1434" i="29" s="1"/>
  <c r="AK1433" i="29"/>
  <c r="AF1380" i="29"/>
  <c r="AL1379" i="29"/>
  <c r="V1380" i="29" s="1"/>
  <c r="AM1379" i="29"/>
  <c r="W1380" i="29" s="1"/>
  <c r="AK1379" i="29"/>
  <c r="AF1326" i="29"/>
  <c r="AM1325" i="29"/>
  <c r="W1326" i="29" s="1"/>
  <c r="AL1325" i="29"/>
  <c r="V1326" i="29" s="1"/>
  <c r="AK1325" i="29"/>
  <c r="AF1272" i="29"/>
  <c r="AL1271" i="29"/>
  <c r="V1272" i="29" s="1"/>
  <c r="AM1271" i="29"/>
  <c r="W1272" i="29" s="1"/>
  <c r="AK1271" i="29"/>
  <c r="AF1218" i="29"/>
  <c r="AK1217" i="29"/>
  <c r="AL1217" i="29"/>
  <c r="V1218" i="29" s="1"/>
  <c r="AM1217" i="29"/>
  <c r="W1218" i="29" s="1"/>
  <c r="AF1164" i="29"/>
  <c r="AM1163" i="29"/>
  <c r="W1164" i="29" s="1"/>
  <c r="AL1163" i="29"/>
  <c r="V1164" i="29" s="1"/>
  <c r="AK1163" i="29"/>
  <c r="AF1110" i="29"/>
  <c r="AK1109" i="29"/>
  <c r="AM1109" i="29"/>
  <c r="W1110" i="29" s="1"/>
  <c r="AL1109" i="29"/>
  <c r="V1110" i="29" s="1"/>
  <c r="AF1056" i="29"/>
  <c r="AL1055" i="29"/>
  <c r="V1056" i="29" s="1"/>
  <c r="AM1055" i="29"/>
  <c r="W1056" i="29" s="1"/>
  <c r="AK1055" i="29"/>
  <c r="AF1002" i="29"/>
  <c r="AL1001" i="29"/>
  <c r="V1002" i="29" s="1"/>
  <c r="AM1001" i="29"/>
  <c r="W1002" i="29" s="1"/>
  <c r="AK1001" i="29"/>
  <c r="AF948" i="29"/>
  <c r="AL947" i="29"/>
  <c r="V948" i="29" s="1"/>
  <c r="AM947" i="29"/>
  <c r="W948" i="29" s="1"/>
  <c r="AK947" i="29"/>
  <c r="AF894" i="29"/>
  <c r="AM893" i="29"/>
  <c r="W894" i="29" s="1"/>
  <c r="AL893" i="29"/>
  <c r="V894" i="29" s="1"/>
  <c r="AK893" i="29"/>
  <c r="AF840" i="29"/>
  <c r="AK839" i="29"/>
  <c r="AM839" i="29"/>
  <c r="W840" i="29" s="1"/>
  <c r="AL839" i="29"/>
  <c r="V840" i="29" s="1"/>
  <c r="AF732" i="29"/>
  <c r="AM731" i="29"/>
  <c r="W732" i="29" s="1"/>
  <c r="AL731" i="29"/>
  <c r="V732" i="29" s="1"/>
  <c r="AK731" i="29"/>
  <c r="AF678" i="29"/>
  <c r="AK677" i="29"/>
  <c r="AM677" i="29"/>
  <c r="W678" i="29" s="1"/>
  <c r="AL677" i="29"/>
  <c r="V678" i="29" s="1"/>
  <c r="AF624" i="29"/>
  <c r="AL623" i="29"/>
  <c r="V624" i="29" s="1"/>
  <c r="AM623" i="29"/>
  <c r="W624" i="29" s="1"/>
  <c r="AK623" i="29"/>
  <c r="AF570" i="29"/>
  <c r="AL569" i="29"/>
  <c r="V570" i="29" s="1"/>
  <c r="AK569" i="29"/>
  <c r="AM569" i="29"/>
  <c r="W570" i="29" s="1"/>
  <c r="AF516" i="29"/>
  <c r="AM515" i="29"/>
  <c r="W516" i="29" s="1"/>
  <c r="AL515" i="29"/>
  <c r="V516" i="29" s="1"/>
  <c r="AK515" i="29"/>
  <c r="AF462" i="29"/>
  <c r="AM461" i="29"/>
  <c r="W462" i="29" s="1"/>
  <c r="AL461" i="29"/>
  <c r="V462" i="29" s="1"/>
  <c r="AK461" i="29"/>
  <c r="AF408" i="29"/>
  <c r="AL407" i="29"/>
  <c r="V408" i="29" s="1"/>
  <c r="AM407" i="29"/>
  <c r="W408" i="29" s="1"/>
  <c r="AK407" i="29"/>
  <c r="AF354" i="29"/>
  <c r="AL353" i="29"/>
  <c r="V354" i="29" s="1"/>
  <c r="AM353" i="29"/>
  <c r="W354" i="29" s="1"/>
  <c r="AK353" i="29"/>
  <c r="AF300" i="29"/>
  <c r="AL299" i="29"/>
  <c r="V300" i="29" s="1"/>
  <c r="AM299" i="29"/>
  <c r="W300" i="29" s="1"/>
  <c r="AK299" i="29"/>
  <c r="AF246" i="29"/>
  <c r="AK245" i="29"/>
  <c r="AM245" i="29"/>
  <c r="W246" i="29" s="1"/>
  <c r="AL245" i="29"/>
  <c r="V246" i="29" s="1"/>
  <c r="AF192" i="29"/>
  <c r="AL191" i="29"/>
  <c r="V192" i="29" s="1"/>
  <c r="AK191" i="29"/>
  <c r="AM191" i="29"/>
  <c r="W192" i="29" s="1"/>
  <c r="AF138" i="29"/>
  <c r="AK137" i="29"/>
  <c r="AM137" i="29"/>
  <c r="W138" i="29" s="1"/>
  <c r="AL137" i="29"/>
  <c r="V138" i="29" s="1"/>
  <c r="AE87" i="29"/>
  <c r="AD87" i="29"/>
  <c r="AS86" i="29" a="1"/>
  <c r="AS86" i="29" s="1"/>
  <c r="U87" i="29"/>
  <c r="Y18" i="29"/>
  <c r="AT16" i="29"/>
  <c r="AU16" i="29" s="1"/>
  <c r="AI16" i="29"/>
  <c r="AD2676" i="29" a="1"/>
  <c r="AE2676" i="29" a="1"/>
  <c r="AE2622" i="29" a="1"/>
  <c r="AD2622" i="29" a="1"/>
  <c r="AE2568" i="29" a="1"/>
  <c r="AD2568" i="29" a="1"/>
  <c r="AE2514" i="29" a="1"/>
  <c r="AD2514" i="29" a="1"/>
  <c r="AE2460" i="29" a="1"/>
  <c r="AD2460" i="29" a="1"/>
  <c r="AE2406" i="29" a="1"/>
  <c r="AD2406" i="29" a="1"/>
  <c r="AD2352" i="29" a="1"/>
  <c r="AE2352" i="29" a="1"/>
  <c r="AD2298" i="29" a="1"/>
  <c r="AE2298" i="29" a="1"/>
  <c r="AD2190" i="29" a="1"/>
  <c r="AE2190" i="29" a="1"/>
  <c r="AE2136" i="29" a="1"/>
  <c r="AD2136" i="29" a="1"/>
  <c r="AD2082" i="29" a="1"/>
  <c r="AE2082" i="29" a="1"/>
  <c r="AE2028" i="29" a="1"/>
  <c r="AD2028" i="29" a="1"/>
  <c r="AE1974" i="29" a="1"/>
  <c r="AD1974" i="29" a="1"/>
  <c r="AE1920" i="29" a="1"/>
  <c r="AD1920" i="29" a="1"/>
  <c r="AD1866" i="29" a="1"/>
  <c r="AE1866" i="29" a="1"/>
  <c r="AE1812" i="29" a="1"/>
  <c r="AD1812" i="29" a="1"/>
  <c r="AD1758" i="29" a="1"/>
  <c r="AE1758" i="29" a="1"/>
  <c r="AE1704" i="29" a="1"/>
  <c r="AD1704" i="29" a="1"/>
  <c r="AE1650" i="29" a="1"/>
  <c r="AD1650" i="29" a="1"/>
  <c r="AE1596" i="29" a="1"/>
  <c r="AD1596" i="29" a="1"/>
  <c r="AE1542" i="29" a="1"/>
  <c r="AD1542" i="29" a="1"/>
  <c r="AE1488" i="29" a="1"/>
  <c r="AD1488" i="29" a="1"/>
  <c r="AD1434" i="29" a="1"/>
  <c r="AE1434" i="29" a="1"/>
  <c r="AD1380" i="29" a="1"/>
  <c r="AE1380" i="29" a="1"/>
  <c r="AE1326" i="29" a="1"/>
  <c r="AD1326" i="29" a="1"/>
  <c r="AD1272" i="29" a="1"/>
  <c r="AE1272" i="29" a="1"/>
  <c r="AD1218" i="29" a="1"/>
  <c r="AE1218" i="29" a="1"/>
  <c r="AE1164" i="29" a="1"/>
  <c r="AD1164" i="29" a="1"/>
  <c r="AE1110" i="29" a="1"/>
  <c r="AD1110" i="29" a="1"/>
  <c r="AD1056" i="29" a="1"/>
  <c r="AE1056" i="29" a="1"/>
  <c r="AD1002" i="29" a="1"/>
  <c r="AE1002" i="29" a="1"/>
  <c r="AD948" i="29" a="1"/>
  <c r="AE948" i="29" a="1"/>
  <c r="AE894" i="29" a="1"/>
  <c r="AD894" i="29" a="1"/>
  <c r="AE840" i="29" a="1"/>
  <c r="AD840" i="29" a="1"/>
  <c r="AE732" i="29" a="1"/>
  <c r="AD732" i="29" a="1"/>
  <c r="AD678" i="29" a="1"/>
  <c r="AE678" i="29" a="1"/>
  <c r="AD624" i="29" a="1"/>
  <c r="AE624" i="29" a="1"/>
  <c r="AE570" i="29" a="1"/>
  <c r="AD570" i="29" a="1"/>
  <c r="AE516" i="29" a="1"/>
  <c r="AD516" i="29" a="1"/>
  <c r="AE462" i="29" a="1"/>
  <c r="AD462" i="29" a="1"/>
  <c r="AD408" i="29" a="1"/>
  <c r="AE408" i="29" a="1"/>
  <c r="AD354" i="29" a="1"/>
  <c r="AE354" i="29" a="1"/>
  <c r="AD300" i="29" a="1"/>
  <c r="AE300" i="29" a="1"/>
  <c r="AE246" i="29" a="1"/>
  <c r="AD246" i="29" a="1"/>
  <c r="AE192" i="29" a="1"/>
  <c r="AD192" i="29" a="1"/>
  <c r="AD138" i="29" a="1"/>
  <c r="AE138" i="29" a="1"/>
  <c r="AC87" i="29" a="1"/>
  <c r="AE2676" i="29" l="1"/>
  <c r="AD2676" i="29"/>
  <c r="AS2675" i="29" a="1"/>
  <c r="AS2675" i="29" s="1"/>
  <c r="U2676" i="29"/>
  <c r="AD2622" i="29"/>
  <c r="AE2622" i="29"/>
  <c r="AS2621" i="29" a="1"/>
  <c r="AS2621" i="29" s="1"/>
  <c r="U2622" i="29"/>
  <c r="AD2568" i="29"/>
  <c r="AE2568" i="29"/>
  <c r="AS2567" i="29" a="1"/>
  <c r="AS2567" i="29" s="1"/>
  <c r="U2568" i="29"/>
  <c r="AD2514" i="29"/>
  <c r="AE2514" i="29"/>
  <c r="AS2513" i="29" a="1"/>
  <c r="AS2513" i="29" s="1"/>
  <c r="U2514" i="29"/>
  <c r="AD2460" i="29"/>
  <c r="AE2460" i="29"/>
  <c r="AS2459" i="29" a="1"/>
  <c r="AS2459" i="29" s="1"/>
  <c r="U2460" i="29"/>
  <c r="AD2406" i="29"/>
  <c r="AE2406" i="29"/>
  <c r="AS2405" i="29" a="1"/>
  <c r="AS2405" i="29" s="1"/>
  <c r="U2406" i="29"/>
  <c r="AE2352" i="29"/>
  <c r="AD2352" i="29"/>
  <c r="AS2351" i="29" a="1"/>
  <c r="AS2351" i="29" s="1"/>
  <c r="U2352" i="29"/>
  <c r="AE2298" i="29"/>
  <c r="AD2298" i="29"/>
  <c r="AS2297" i="29" a="1"/>
  <c r="AS2297" i="29" s="1"/>
  <c r="U2298" i="29"/>
  <c r="AE2190" i="29"/>
  <c r="AD2190" i="29"/>
  <c r="AS2189" i="29" a="1"/>
  <c r="AS2189" i="29" s="1"/>
  <c r="U2190" i="29"/>
  <c r="AD2136" i="29"/>
  <c r="AE2136" i="29"/>
  <c r="AS2135" i="29" a="1"/>
  <c r="AS2135" i="29" s="1"/>
  <c r="U2136" i="29"/>
  <c r="AE2082" i="29"/>
  <c r="AD2082" i="29"/>
  <c r="AS2081" i="29" a="1"/>
  <c r="AS2081" i="29" s="1"/>
  <c r="U2082" i="29"/>
  <c r="AD2028" i="29"/>
  <c r="AE2028" i="29"/>
  <c r="AS2027" i="29" a="1"/>
  <c r="AS2027" i="29" s="1"/>
  <c r="U2028" i="29"/>
  <c r="AD1974" i="29"/>
  <c r="AE1974" i="29"/>
  <c r="AS1973" i="29" a="1"/>
  <c r="AS1973" i="29" s="1"/>
  <c r="U1974" i="29"/>
  <c r="AD1920" i="29"/>
  <c r="AE1920" i="29"/>
  <c r="AS1919" i="29" a="1"/>
  <c r="AS1919" i="29" s="1"/>
  <c r="U1920" i="29"/>
  <c r="AE1866" i="29"/>
  <c r="AD1866" i="29"/>
  <c r="AS1865" i="29" a="1"/>
  <c r="AS1865" i="29" s="1"/>
  <c r="U1866" i="29"/>
  <c r="AD1812" i="29"/>
  <c r="AE1812" i="29"/>
  <c r="AS1811" i="29" a="1"/>
  <c r="AS1811" i="29" s="1"/>
  <c r="U1812" i="29"/>
  <c r="AE1758" i="29"/>
  <c r="AD1758" i="29"/>
  <c r="AS1757" i="29" a="1"/>
  <c r="AS1757" i="29" s="1"/>
  <c r="U1758" i="29"/>
  <c r="AD1704" i="29"/>
  <c r="AE1704" i="29"/>
  <c r="AS1703" i="29" a="1"/>
  <c r="AS1703" i="29" s="1"/>
  <c r="U1704" i="29"/>
  <c r="AD1650" i="29"/>
  <c r="AE1650" i="29"/>
  <c r="AS1649" i="29" a="1"/>
  <c r="AS1649" i="29" s="1"/>
  <c r="U1650" i="29"/>
  <c r="AD1596" i="29"/>
  <c r="AE1596" i="29"/>
  <c r="AS1595" i="29" a="1"/>
  <c r="AS1595" i="29" s="1"/>
  <c r="U1596" i="29"/>
  <c r="AD1542" i="29"/>
  <c r="AE1542" i="29"/>
  <c r="AS1541" i="29" a="1"/>
  <c r="AS1541" i="29" s="1"/>
  <c r="U1542" i="29"/>
  <c r="AD1488" i="29"/>
  <c r="AE1488" i="29"/>
  <c r="AS1487" i="29" a="1"/>
  <c r="AS1487" i="29" s="1"/>
  <c r="U1488" i="29"/>
  <c r="AE1434" i="29"/>
  <c r="AD1434" i="29"/>
  <c r="AS1433" i="29" a="1"/>
  <c r="AS1433" i="29" s="1"/>
  <c r="U1434" i="29"/>
  <c r="AE1380" i="29"/>
  <c r="AD1380" i="29"/>
  <c r="AS1379" i="29" a="1"/>
  <c r="AS1379" i="29" s="1"/>
  <c r="U1380" i="29"/>
  <c r="AD1326" i="29"/>
  <c r="AE1326" i="29"/>
  <c r="AS1325" i="29" a="1"/>
  <c r="AS1325" i="29" s="1"/>
  <c r="U1326" i="29"/>
  <c r="AE1272" i="29"/>
  <c r="AD1272" i="29"/>
  <c r="AS1271" i="29" a="1"/>
  <c r="AS1271" i="29" s="1"/>
  <c r="U1272" i="29"/>
  <c r="AE1218" i="29"/>
  <c r="AD1218" i="29"/>
  <c r="AS1217" i="29" a="1"/>
  <c r="AS1217" i="29" s="1"/>
  <c r="U1218" i="29"/>
  <c r="AD1164" i="29"/>
  <c r="AE1164" i="29"/>
  <c r="AS1163" i="29" a="1"/>
  <c r="AS1163" i="29" s="1"/>
  <c r="U1164" i="29"/>
  <c r="AD1110" i="29"/>
  <c r="AE1110" i="29"/>
  <c r="AS1109" i="29" a="1"/>
  <c r="AS1109" i="29" s="1"/>
  <c r="U1110" i="29"/>
  <c r="AE1056" i="29"/>
  <c r="AD1056" i="29"/>
  <c r="AS1055" i="29" a="1"/>
  <c r="AS1055" i="29" s="1"/>
  <c r="U1056" i="29"/>
  <c r="AE1002" i="29"/>
  <c r="AD1002" i="29"/>
  <c r="AS1001" i="29" a="1"/>
  <c r="AS1001" i="29" s="1"/>
  <c r="U1002" i="29"/>
  <c r="AE948" i="29"/>
  <c r="AD948" i="29"/>
  <c r="AS947" i="29" a="1"/>
  <c r="AS947" i="29" s="1"/>
  <c r="U948" i="29"/>
  <c r="AD894" i="29"/>
  <c r="AE894" i="29"/>
  <c r="AS893" i="29" a="1"/>
  <c r="AS893" i="29" s="1"/>
  <c r="U894" i="29"/>
  <c r="AD840" i="29"/>
  <c r="AE840" i="29"/>
  <c r="AS839" i="29" a="1"/>
  <c r="AS839" i="29" s="1"/>
  <c r="U840" i="29"/>
  <c r="AD732" i="29"/>
  <c r="AE732" i="29"/>
  <c r="AS731" i="29" a="1"/>
  <c r="AS731" i="29" s="1"/>
  <c r="U732" i="29"/>
  <c r="AE678" i="29"/>
  <c r="AD678" i="29"/>
  <c r="AS677" i="29" a="1"/>
  <c r="AS677" i="29" s="1"/>
  <c r="U678" i="29"/>
  <c r="AE624" i="29"/>
  <c r="AD624" i="29"/>
  <c r="AS623" i="29" a="1"/>
  <c r="AS623" i="29" s="1"/>
  <c r="U624" i="29"/>
  <c r="AD570" i="29"/>
  <c r="AE570" i="29"/>
  <c r="AS569" i="29" a="1"/>
  <c r="AS569" i="29" s="1"/>
  <c r="U570" i="29"/>
  <c r="AD516" i="29"/>
  <c r="AE516" i="29"/>
  <c r="AS515" i="29" a="1"/>
  <c r="AS515" i="29" s="1"/>
  <c r="U516" i="29"/>
  <c r="AD462" i="29"/>
  <c r="AE462" i="29"/>
  <c r="AS461" i="29" a="1"/>
  <c r="AS461" i="29" s="1"/>
  <c r="U462" i="29"/>
  <c r="AE408" i="29"/>
  <c r="AD408" i="29"/>
  <c r="AS407" i="29" a="1"/>
  <c r="AS407" i="29" s="1"/>
  <c r="U408" i="29"/>
  <c r="AE354" i="29"/>
  <c r="AD354" i="29"/>
  <c r="AS353" i="29" a="1"/>
  <c r="AS353" i="29" s="1"/>
  <c r="U354" i="29"/>
  <c r="AE300" i="29"/>
  <c r="AD300" i="29"/>
  <c r="AS299" i="29" a="1"/>
  <c r="AS299" i="29" s="1"/>
  <c r="U300" i="29"/>
  <c r="AD246" i="29"/>
  <c r="AE246" i="29"/>
  <c r="AS245" i="29" a="1"/>
  <c r="AS245" i="29" s="1"/>
  <c r="U246" i="29"/>
  <c r="AD192" i="29"/>
  <c r="AE192" i="29"/>
  <c r="AS191" i="29" a="1"/>
  <c r="AS191" i="29" s="1"/>
  <c r="U192" i="29"/>
  <c r="AE138" i="29"/>
  <c r="AD138" i="29"/>
  <c r="AS137" i="29" a="1"/>
  <c r="AS137" i="29" s="1"/>
  <c r="U138" i="29"/>
  <c r="AC87" i="29"/>
  <c r="AG87" i="29" s="1"/>
  <c r="AH87" i="29" s="1"/>
  <c r="AJ16" i="29"/>
  <c r="AN16" i="29"/>
  <c r="X17" i="29" s="1"/>
  <c r="AC2676" i="29" a="1"/>
  <c r="AC2622" i="29" a="1"/>
  <c r="AC2568" i="29" a="1"/>
  <c r="AC2514" i="29" a="1"/>
  <c r="AC2460" i="29" a="1"/>
  <c r="AC2406" i="29" a="1"/>
  <c r="AC2352" i="29" a="1"/>
  <c r="AC2298" i="29" a="1"/>
  <c r="AC2190" i="29" a="1"/>
  <c r="AC2136" i="29" a="1"/>
  <c r="AC2082" i="29" a="1"/>
  <c r="AC2028" i="29" a="1"/>
  <c r="AC1974" i="29" a="1"/>
  <c r="AC1920" i="29" a="1"/>
  <c r="AC1866" i="29" a="1"/>
  <c r="AC1812" i="29" a="1"/>
  <c r="AC1758" i="29" a="1"/>
  <c r="AC1704" i="29" a="1"/>
  <c r="AC1650" i="29" a="1"/>
  <c r="AC1596" i="29" a="1"/>
  <c r="AC1542" i="29" a="1"/>
  <c r="AC1488" i="29" a="1"/>
  <c r="AC1434" i="29" a="1"/>
  <c r="AC1380" i="29" a="1"/>
  <c r="AC1326" i="29" a="1"/>
  <c r="AC1272" i="29" a="1"/>
  <c r="AC1218" i="29" a="1"/>
  <c r="AC1164" i="29" a="1"/>
  <c r="AC1110" i="29" a="1"/>
  <c r="AC1056" i="29" a="1"/>
  <c r="AC1002" i="29" a="1"/>
  <c r="AC948" i="29" a="1"/>
  <c r="AC894" i="29" a="1"/>
  <c r="AC840" i="29" a="1"/>
  <c r="AC732" i="29" a="1"/>
  <c r="AC678" i="29" a="1"/>
  <c r="AC624" i="29" a="1"/>
  <c r="AC570" i="29" a="1"/>
  <c r="AC516" i="29" a="1"/>
  <c r="AC462" i="29" a="1"/>
  <c r="AC408" i="29" a="1"/>
  <c r="AC354" i="29" a="1"/>
  <c r="AC300" i="29" a="1"/>
  <c r="AC246" i="29" a="1"/>
  <c r="AC192" i="29" a="1"/>
  <c r="AC138" i="29" a="1"/>
  <c r="AF17" i="29" a="1"/>
  <c r="AC2676" i="29" l="1"/>
  <c r="AG2676" i="29" s="1"/>
  <c r="AH2676" i="29" s="1"/>
  <c r="AC2622" i="29"/>
  <c r="AG2622" i="29" s="1"/>
  <c r="AH2622" i="29" s="1"/>
  <c r="AC2568" i="29"/>
  <c r="AG2568" i="29" s="1"/>
  <c r="AH2568" i="29" s="1"/>
  <c r="AC2514" i="29"/>
  <c r="AG2514" i="29" s="1"/>
  <c r="AH2514" i="29" s="1"/>
  <c r="AC2460" i="29"/>
  <c r="AG2460" i="29" s="1"/>
  <c r="AH2460" i="29" s="1"/>
  <c r="AC2406" i="29"/>
  <c r="AG2406" i="29" s="1"/>
  <c r="AH2406" i="29" s="1"/>
  <c r="AC2352" i="29"/>
  <c r="AG2352" i="29" s="1"/>
  <c r="AH2352" i="29" s="1"/>
  <c r="AC2298" i="29"/>
  <c r="AG2298" i="29" s="1"/>
  <c r="AH2298" i="29" s="1"/>
  <c r="AC2190" i="29"/>
  <c r="AG2190" i="29" s="1"/>
  <c r="AH2190" i="29" s="1"/>
  <c r="AC2136" i="29"/>
  <c r="AG2136" i="29" s="1"/>
  <c r="AH2136" i="29" s="1"/>
  <c r="AC2082" i="29"/>
  <c r="AG2082" i="29" s="1"/>
  <c r="AH2082" i="29" s="1"/>
  <c r="AC2028" i="29"/>
  <c r="AG2028" i="29" s="1"/>
  <c r="AH2028" i="29" s="1"/>
  <c r="AC1974" i="29"/>
  <c r="AG1974" i="29" s="1"/>
  <c r="AH1974" i="29" s="1"/>
  <c r="AC1920" i="29"/>
  <c r="AG1920" i="29" s="1"/>
  <c r="AH1920" i="29" s="1"/>
  <c r="AC1866" i="29"/>
  <c r="AG1866" i="29" s="1"/>
  <c r="AH1866" i="29" s="1"/>
  <c r="AC1812" i="29"/>
  <c r="AG1812" i="29" s="1"/>
  <c r="AH1812" i="29" s="1"/>
  <c r="AC1758" i="29"/>
  <c r="AG1758" i="29" s="1"/>
  <c r="AH1758" i="29" s="1"/>
  <c r="AC1704" i="29"/>
  <c r="AG1704" i="29" s="1"/>
  <c r="AH1704" i="29" s="1"/>
  <c r="AC1650" i="29"/>
  <c r="AG1650" i="29" s="1"/>
  <c r="AH1650" i="29" s="1"/>
  <c r="AC1596" i="29"/>
  <c r="AG1596" i="29" s="1"/>
  <c r="AH1596" i="29" s="1"/>
  <c r="AC1542" i="29"/>
  <c r="AG1542" i="29" s="1"/>
  <c r="AH1542" i="29" s="1"/>
  <c r="AC1488" i="29"/>
  <c r="AG1488" i="29" s="1"/>
  <c r="AH1488" i="29" s="1"/>
  <c r="AC1434" i="29"/>
  <c r="AG1434" i="29" s="1"/>
  <c r="AH1434" i="29" s="1"/>
  <c r="AC1380" i="29"/>
  <c r="AG1380" i="29" s="1"/>
  <c r="AH1380" i="29" s="1"/>
  <c r="AC1326" i="29"/>
  <c r="AG1326" i="29" s="1"/>
  <c r="AH1326" i="29" s="1"/>
  <c r="AC1272" i="29"/>
  <c r="AG1272" i="29" s="1"/>
  <c r="AH1272" i="29" s="1"/>
  <c r="AC1218" i="29"/>
  <c r="AG1218" i="29" s="1"/>
  <c r="AH1218" i="29" s="1"/>
  <c r="AC1164" i="29"/>
  <c r="AG1164" i="29" s="1"/>
  <c r="AH1164" i="29" s="1"/>
  <c r="AC1110" i="29"/>
  <c r="AG1110" i="29" s="1"/>
  <c r="AH1110" i="29" s="1"/>
  <c r="AC1056" i="29"/>
  <c r="AG1056" i="29" s="1"/>
  <c r="AH1056" i="29" s="1"/>
  <c r="AC1002" i="29"/>
  <c r="AG1002" i="29" s="1"/>
  <c r="AH1002" i="29" s="1"/>
  <c r="AC948" i="29"/>
  <c r="AG948" i="29" s="1"/>
  <c r="AH948" i="29" s="1"/>
  <c r="AC894" i="29"/>
  <c r="AG894" i="29" s="1"/>
  <c r="AH894" i="29" s="1"/>
  <c r="AC840" i="29"/>
  <c r="AG840" i="29" s="1"/>
  <c r="AH840" i="29" s="1"/>
  <c r="AC732" i="29"/>
  <c r="AG732" i="29" s="1"/>
  <c r="AH732" i="29" s="1"/>
  <c r="AC678" i="29"/>
  <c r="AG678" i="29" s="1"/>
  <c r="AH678" i="29" s="1"/>
  <c r="AC624" i="29"/>
  <c r="AG624" i="29" s="1"/>
  <c r="AH624" i="29" s="1"/>
  <c r="AC570" i="29"/>
  <c r="AG570" i="29" s="1"/>
  <c r="AH570" i="29" s="1"/>
  <c r="AC516" i="29"/>
  <c r="AG516" i="29" s="1"/>
  <c r="AH516" i="29" s="1"/>
  <c r="AC462" i="29"/>
  <c r="AG462" i="29" s="1"/>
  <c r="AH462" i="29" s="1"/>
  <c r="AC408" i="29"/>
  <c r="AG408" i="29" s="1"/>
  <c r="AH408" i="29" s="1"/>
  <c r="AC354" i="29"/>
  <c r="AG354" i="29" s="1"/>
  <c r="AH354" i="29" s="1"/>
  <c r="AC300" i="29"/>
  <c r="AG300" i="29" s="1"/>
  <c r="AH300" i="29" s="1"/>
  <c r="AC246" i="29"/>
  <c r="AG246" i="29" s="1"/>
  <c r="AH246" i="29" s="1"/>
  <c r="AC192" i="29"/>
  <c r="AG192" i="29" s="1"/>
  <c r="AH192" i="29" s="1"/>
  <c r="AC138" i="29"/>
  <c r="AG138" i="29" s="1"/>
  <c r="AH138" i="29" s="1"/>
  <c r="AT87" i="29"/>
  <c r="AU87" i="29" s="1"/>
  <c r="AI87" i="29"/>
  <c r="AF17" i="29"/>
  <c r="AK16" i="29"/>
  <c r="AL16" i="29"/>
  <c r="V17" i="29" s="1"/>
  <c r="AM16" i="29"/>
  <c r="W17" i="29" s="1"/>
  <c r="AE17" i="29" a="1"/>
  <c r="AD17" i="29" a="1"/>
  <c r="AI2676" i="29" l="1"/>
  <c r="AT2676" i="29"/>
  <c r="AU2676" i="29" s="1"/>
  <c r="AI2622" i="29"/>
  <c r="AT2622" i="29"/>
  <c r="AU2622" i="29" s="1"/>
  <c r="AT2568" i="29"/>
  <c r="AU2568" i="29" s="1"/>
  <c r="AI2568" i="29"/>
  <c r="AI2514" i="29"/>
  <c r="AT2514" i="29"/>
  <c r="AU2514" i="29" s="1"/>
  <c r="AI2460" i="29"/>
  <c r="AT2460" i="29"/>
  <c r="AU2460" i="29" s="1"/>
  <c r="AI2406" i="29"/>
  <c r="AT2406" i="29"/>
  <c r="AU2406" i="29" s="1"/>
  <c r="AT2352" i="29"/>
  <c r="AU2352" i="29" s="1"/>
  <c r="AI2352" i="29"/>
  <c r="AI2298" i="29"/>
  <c r="AT2298" i="29"/>
  <c r="AU2298" i="29" s="1"/>
  <c r="AI2190" i="29"/>
  <c r="AT2190" i="29"/>
  <c r="AU2190" i="29" s="1"/>
  <c r="AT2136" i="29"/>
  <c r="AU2136" i="29" s="1"/>
  <c r="AI2136" i="29"/>
  <c r="AI2082" i="29"/>
  <c r="AT2082" i="29"/>
  <c r="AU2082" i="29" s="1"/>
  <c r="AI2028" i="29"/>
  <c r="AT2028" i="29"/>
  <c r="AU2028" i="29" s="1"/>
  <c r="AT1974" i="29"/>
  <c r="AU1974" i="29" s="1"/>
  <c r="AI1974" i="29"/>
  <c r="AT1920" i="29"/>
  <c r="AU1920" i="29" s="1"/>
  <c r="AI1920" i="29"/>
  <c r="AI1866" i="29"/>
  <c r="AT1866" i="29"/>
  <c r="AU1866" i="29" s="1"/>
  <c r="AI1812" i="29"/>
  <c r="AT1812" i="29"/>
  <c r="AU1812" i="29" s="1"/>
  <c r="AI1758" i="29"/>
  <c r="AT1758" i="29"/>
  <c r="AU1758" i="29" s="1"/>
  <c r="AI1704" i="29"/>
  <c r="AT1704" i="29"/>
  <c r="AU1704" i="29" s="1"/>
  <c r="AI1650" i="29"/>
  <c r="AT1650" i="29"/>
  <c r="AU1650" i="29" s="1"/>
  <c r="AI1596" i="29"/>
  <c r="AT1596" i="29"/>
  <c r="AU1596" i="29" s="1"/>
  <c r="AT1542" i="29"/>
  <c r="AU1542" i="29" s="1"/>
  <c r="AI1542" i="29"/>
  <c r="AI1488" i="29"/>
  <c r="AT1488" i="29"/>
  <c r="AU1488" i="29" s="1"/>
  <c r="AI1434" i="29"/>
  <c r="AT1434" i="29"/>
  <c r="AU1434" i="29" s="1"/>
  <c r="AI1380" i="29"/>
  <c r="AT1380" i="29"/>
  <c r="AU1380" i="29" s="1"/>
  <c r="AI1326" i="29"/>
  <c r="AT1326" i="29"/>
  <c r="AU1326" i="29" s="1"/>
  <c r="AT1272" i="29"/>
  <c r="AU1272" i="29" s="1"/>
  <c r="AI1272" i="29"/>
  <c r="AI1218" i="29"/>
  <c r="AT1218" i="29"/>
  <c r="AU1218" i="29" s="1"/>
  <c r="AI1164" i="29"/>
  <c r="AT1164" i="29"/>
  <c r="AU1164" i="29" s="1"/>
  <c r="AI1110" i="29"/>
  <c r="AT1110" i="29"/>
  <c r="AU1110" i="29" s="1"/>
  <c r="AT1056" i="29"/>
  <c r="AU1056" i="29" s="1"/>
  <c r="AI1056" i="29"/>
  <c r="AI1002" i="29"/>
  <c r="AT1002" i="29"/>
  <c r="AU1002" i="29" s="1"/>
  <c r="AI948" i="29"/>
  <c r="AT948" i="29"/>
  <c r="AU948" i="29" s="1"/>
  <c r="AT894" i="29"/>
  <c r="AU894" i="29" s="1"/>
  <c r="AI894" i="29"/>
  <c r="AI840" i="29"/>
  <c r="AT840" i="29"/>
  <c r="AU840" i="29" s="1"/>
  <c r="AT732" i="29"/>
  <c r="AU732" i="29" s="1"/>
  <c r="AI732" i="29"/>
  <c r="AI678" i="29"/>
  <c r="AT678" i="29"/>
  <c r="AU678" i="29" s="1"/>
  <c r="AT624" i="29"/>
  <c r="AU624" i="29" s="1"/>
  <c r="AI624" i="29"/>
  <c r="AT570" i="29"/>
  <c r="AU570" i="29" s="1"/>
  <c r="AI570" i="29"/>
  <c r="AT516" i="29"/>
  <c r="AU516" i="29" s="1"/>
  <c r="AI516" i="29"/>
  <c r="AT462" i="29"/>
  <c r="AU462" i="29" s="1"/>
  <c r="AI462" i="29"/>
  <c r="AT408" i="29"/>
  <c r="AU408" i="29" s="1"/>
  <c r="AI408" i="29"/>
  <c r="AT354" i="29"/>
  <c r="AU354" i="29" s="1"/>
  <c r="AI354" i="29"/>
  <c r="AI300" i="29"/>
  <c r="AT300" i="29"/>
  <c r="AU300" i="29" s="1"/>
  <c r="AI246" i="29"/>
  <c r="AT246" i="29"/>
  <c r="AU246" i="29" s="1"/>
  <c r="AI192" i="29"/>
  <c r="AT192" i="29"/>
  <c r="AU192" i="29" s="1"/>
  <c r="AI138" i="29"/>
  <c r="AT138" i="29"/>
  <c r="AU138" i="29" s="1"/>
  <c r="AJ87" i="29"/>
  <c r="AN87" i="29"/>
  <c r="X88" i="29" s="1"/>
  <c r="AD17" i="29"/>
  <c r="AE17" i="29"/>
  <c r="AS16" i="29" a="1"/>
  <c r="AS16" i="29" s="1"/>
  <c r="U17" i="29"/>
  <c r="AF88" i="29" a="1"/>
  <c r="AC17" i="29" a="1"/>
  <c r="AO18" i="29" a="1"/>
  <c r="AN2676" i="29" l="1"/>
  <c r="X2677" i="29" s="1"/>
  <c r="AJ2676" i="29"/>
  <c r="AN2622" i="29"/>
  <c r="X2623" i="29" s="1"/>
  <c r="AJ2622" i="29"/>
  <c r="AN2568" i="29"/>
  <c r="X2569" i="29" s="1"/>
  <c r="AJ2568" i="29"/>
  <c r="AN2514" i="29"/>
  <c r="X2515" i="29" s="1"/>
  <c r="AJ2514" i="29"/>
  <c r="AN2460" i="29"/>
  <c r="X2461" i="29" s="1"/>
  <c r="AJ2460" i="29"/>
  <c r="AN2406" i="29"/>
  <c r="X2407" i="29" s="1"/>
  <c r="AJ2406" i="29"/>
  <c r="AJ2352" i="29"/>
  <c r="AN2352" i="29"/>
  <c r="X2353" i="29" s="1"/>
  <c r="AN2298" i="29"/>
  <c r="X2299" i="29" s="1"/>
  <c r="AJ2298" i="29"/>
  <c r="AN2190" i="29"/>
  <c r="X2191" i="29" s="1"/>
  <c r="AJ2190" i="29"/>
  <c r="AN2136" i="29"/>
  <c r="X2137" i="29" s="1"/>
  <c r="AJ2136" i="29"/>
  <c r="AJ2082" i="29"/>
  <c r="AN2082" i="29"/>
  <c r="X2083" i="29" s="1"/>
  <c r="AJ2028" i="29"/>
  <c r="AN2028" i="29"/>
  <c r="X2029" i="29" s="1"/>
  <c r="AJ1974" i="29"/>
  <c r="AN1974" i="29"/>
  <c r="X1975" i="29" s="1"/>
  <c r="AN1920" i="29"/>
  <c r="X1921" i="29" s="1"/>
  <c r="AJ1920" i="29"/>
  <c r="AN1866" i="29"/>
  <c r="X1867" i="29" s="1"/>
  <c r="AJ1866" i="29"/>
  <c r="AN1812" i="29"/>
  <c r="X1813" i="29" s="1"/>
  <c r="AJ1812" i="29"/>
  <c r="AN1758" i="29"/>
  <c r="X1759" i="29" s="1"/>
  <c r="AJ1758" i="29"/>
  <c r="AN1704" i="29"/>
  <c r="X1705" i="29" s="1"/>
  <c r="AJ1704" i="29"/>
  <c r="AN1650" i="29"/>
  <c r="X1651" i="29" s="1"/>
  <c r="AJ1650" i="29"/>
  <c r="AN1596" i="29"/>
  <c r="X1597" i="29" s="1"/>
  <c r="AJ1596" i="29"/>
  <c r="AN1542" i="29"/>
  <c r="X1543" i="29" s="1"/>
  <c r="AJ1542" i="29"/>
  <c r="AJ1488" i="29"/>
  <c r="AN1488" i="29"/>
  <c r="X1489" i="29" s="1"/>
  <c r="AJ1434" i="29"/>
  <c r="AN1434" i="29"/>
  <c r="X1435" i="29" s="1"/>
  <c r="AN1380" i="29"/>
  <c r="X1381" i="29" s="1"/>
  <c r="AJ1380" i="29"/>
  <c r="AN1326" i="29"/>
  <c r="X1327" i="29" s="1"/>
  <c r="AJ1326" i="29"/>
  <c r="AN1272" i="29"/>
  <c r="X1273" i="29" s="1"/>
  <c r="AJ1272" i="29"/>
  <c r="AJ1218" i="29"/>
  <c r="AN1218" i="29"/>
  <c r="X1219" i="29" s="1"/>
  <c r="AJ1164" i="29"/>
  <c r="AN1164" i="29"/>
  <c r="X1165" i="29" s="1"/>
  <c r="AJ1110" i="29"/>
  <c r="AN1110" i="29"/>
  <c r="X1111" i="29" s="1"/>
  <c r="AN1056" i="29"/>
  <c r="X1057" i="29" s="1"/>
  <c r="AJ1056" i="29"/>
  <c r="AN1002" i="29"/>
  <c r="X1003" i="29" s="1"/>
  <c r="AJ1002" i="29"/>
  <c r="AN948" i="29"/>
  <c r="X949" i="29" s="1"/>
  <c r="AJ948" i="29"/>
  <c r="AN894" i="29"/>
  <c r="X895" i="29" s="1"/>
  <c r="AJ894" i="29"/>
  <c r="AN840" i="29"/>
  <c r="X841" i="29" s="1"/>
  <c r="AJ840" i="29"/>
  <c r="AN732" i="29"/>
  <c r="X733" i="29" s="1"/>
  <c r="AJ732" i="29"/>
  <c r="AN678" i="29"/>
  <c r="X679" i="29" s="1"/>
  <c r="AJ678" i="29"/>
  <c r="AN624" i="29"/>
  <c r="X625" i="29" s="1"/>
  <c r="AJ624" i="29"/>
  <c r="AN570" i="29"/>
  <c r="X571" i="29" s="1"/>
  <c r="AJ570" i="29"/>
  <c r="AN516" i="29"/>
  <c r="X517" i="29" s="1"/>
  <c r="AJ516" i="29"/>
  <c r="AN462" i="29"/>
  <c r="X463" i="29" s="1"/>
  <c r="AJ462" i="29"/>
  <c r="AN408" i="29"/>
  <c r="X409" i="29" s="1"/>
  <c r="AJ408" i="29"/>
  <c r="AN354" i="29"/>
  <c r="X355" i="29" s="1"/>
  <c r="AJ354" i="29"/>
  <c r="AN300" i="29"/>
  <c r="X301" i="29" s="1"/>
  <c r="AJ300" i="29"/>
  <c r="AJ246" i="29"/>
  <c r="AN246" i="29"/>
  <c r="X247" i="29" s="1"/>
  <c r="AN192" i="29"/>
  <c r="X193" i="29" s="1"/>
  <c r="AJ192" i="29"/>
  <c r="AJ138" i="29"/>
  <c r="AN138" i="29"/>
  <c r="X139" i="29" s="1"/>
  <c r="AF88" i="29"/>
  <c r="AK87" i="29"/>
  <c r="AL87" i="29"/>
  <c r="V88" i="29" s="1"/>
  <c r="AM87" i="29"/>
  <c r="W88" i="29" s="1"/>
  <c r="AC17" i="29"/>
  <c r="AG17" i="29" s="1"/>
  <c r="AH17" i="29" s="1"/>
  <c r="AO18" i="29"/>
  <c r="AF2677" i="29" a="1"/>
  <c r="AF2623" i="29" a="1"/>
  <c r="AF2569" i="29" a="1"/>
  <c r="AF2515" i="29" a="1"/>
  <c r="AF2461" i="29" a="1"/>
  <c r="AF2407" i="29" a="1"/>
  <c r="AF2353" i="29" a="1"/>
  <c r="AF2299" i="29" a="1"/>
  <c r="AF2191" i="29" a="1"/>
  <c r="AF2137" i="29" a="1"/>
  <c r="AF2083" i="29" a="1"/>
  <c r="AF2029" i="29" a="1"/>
  <c r="AF1975" i="29" a="1"/>
  <c r="AF1921" i="29" a="1"/>
  <c r="AF1867" i="29" a="1"/>
  <c r="AF1813" i="29" a="1"/>
  <c r="AF1759" i="29" a="1"/>
  <c r="AF1705" i="29" a="1"/>
  <c r="AF1651" i="29" a="1"/>
  <c r="AF1597" i="29" a="1"/>
  <c r="AF1543" i="29" a="1"/>
  <c r="AF1489" i="29" a="1"/>
  <c r="AF1435" i="29" a="1"/>
  <c r="AF1381" i="29" a="1"/>
  <c r="AF1327" i="29" a="1"/>
  <c r="AF1273" i="29" a="1"/>
  <c r="AF1219" i="29" a="1"/>
  <c r="AF1165" i="29" a="1"/>
  <c r="AF1111" i="29" a="1"/>
  <c r="AF1057" i="29" a="1"/>
  <c r="AF1003" i="29" a="1"/>
  <c r="AF949" i="29" a="1"/>
  <c r="AF895" i="29" a="1"/>
  <c r="AF841" i="29" a="1"/>
  <c r="AF733" i="29" a="1"/>
  <c r="AF679" i="29" a="1"/>
  <c r="AF625" i="29" a="1"/>
  <c r="AF571" i="29" a="1"/>
  <c r="AF517" i="29" a="1"/>
  <c r="AF463" i="29" a="1"/>
  <c r="AF409" i="29" a="1"/>
  <c r="AF355" i="29" a="1"/>
  <c r="AF301" i="29" a="1"/>
  <c r="AF247" i="29" a="1"/>
  <c r="AF193" i="29" a="1"/>
  <c r="AF139" i="29" a="1"/>
  <c r="AD88" i="29" a="1"/>
  <c r="AE88" i="29" a="1"/>
  <c r="AP18" i="29" a="1"/>
  <c r="AF2677" i="29" l="1"/>
  <c r="AK2676" i="29"/>
  <c r="AM2676" i="29"/>
  <c r="W2677" i="29" s="1"/>
  <c r="AL2676" i="29"/>
  <c r="V2677" i="29" s="1"/>
  <c r="AF2623" i="29"/>
  <c r="AM2622" i="29"/>
  <c r="W2623" i="29" s="1"/>
  <c r="AL2622" i="29"/>
  <c r="V2623" i="29" s="1"/>
  <c r="AK2622" i="29"/>
  <c r="AF2569" i="29"/>
  <c r="AL2568" i="29"/>
  <c r="V2569" i="29" s="1"/>
  <c r="AK2568" i="29"/>
  <c r="AM2568" i="29"/>
  <c r="W2569" i="29" s="1"/>
  <c r="AF2515" i="29"/>
  <c r="AK2514" i="29"/>
  <c r="AM2514" i="29"/>
  <c r="W2515" i="29" s="1"/>
  <c r="AL2514" i="29"/>
  <c r="V2515" i="29" s="1"/>
  <c r="AF2461" i="29"/>
  <c r="AM2460" i="29"/>
  <c r="W2461" i="29" s="1"/>
  <c r="AL2460" i="29"/>
  <c r="V2461" i="29" s="1"/>
  <c r="AK2460" i="29"/>
  <c r="AF2407" i="29"/>
  <c r="AK2406" i="29"/>
  <c r="AM2406" i="29"/>
  <c r="W2407" i="29" s="1"/>
  <c r="AL2406" i="29"/>
  <c r="V2407" i="29" s="1"/>
  <c r="AF2353" i="29"/>
  <c r="AL2352" i="29"/>
  <c r="V2353" i="29" s="1"/>
  <c r="AK2352" i="29"/>
  <c r="AM2352" i="29"/>
  <c r="W2353" i="29" s="1"/>
  <c r="AF2299" i="29"/>
  <c r="AL2298" i="29"/>
  <c r="V2299" i="29" s="1"/>
  <c r="AM2298" i="29"/>
  <c r="W2299" i="29" s="1"/>
  <c r="AK2298" i="29"/>
  <c r="AF2191" i="29"/>
  <c r="AK2190" i="29"/>
  <c r="AM2190" i="29"/>
  <c r="W2191" i="29" s="1"/>
  <c r="AL2190" i="29"/>
  <c r="V2191" i="29" s="1"/>
  <c r="AF2137" i="29"/>
  <c r="AL2136" i="29"/>
  <c r="V2137" i="29" s="1"/>
  <c r="AM2136" i="29"/>
  <c r="W2137" i="29" s="1"/>
  <c r="AK2136" i="29"/>
  <c r="AF2083" i="29"/>
  <c r="AM2082" i="29"/>
  <c r="W2083" i="29" s="1"/>
  <c r="AL2082" i="29"/>
  <c r="V2083" i="29" s="1"/>
  <c r="AK2082" i="29"/>
  <c r="AF2029" i="29"/>
  <c r="AL2028" i="29"/>
  <c r="V2029" i="29" s="1"/>
  <c r="AM2028" i="29"/>
  <c r="W2029" i="29" s="1"/>
  <c r="AK2028" i="29"/>
  <c r="AF1975" i="29"/>
  <c r="AK1974" i="29"/>
  <c r="AM1974" i="29"/>
  <c r="W1975" i="29" s="1"/>
  <c r="AL1974" i="29"/>
  <c r="V1975" i="29" s="1"/>
  <c r="AF1921" i="29"/>
  <c r="AK1920" i="29"/>
  <c r="AM1920" i="29"/>
  <c r="W1921" i="29" s="1"/>
  <c r="AL1920" i="29"/>
  <c r="V1921" i="29" s="1"/>
  <c r="AF1867" i="29"/>
  <c r="AM1866" i="29"/>
  <c r="W1867" i="29" s="1"/>
  <c r="AL1866" i="29"/>
  <c r="V1867" i="29" s="1"/>
  <c r="AK1866" i="29"/>
  <c r="AF1813" i="29"/>
  <c r="AM1812" i="29"/>
  <c r="W1813" i="29" s="1"/>
  <c r="AL1812" i="29"/>
  <c r="V1813" i="29" s="1"/>
  <c r="AK1812" i="29"/>
  <c r="AF1759" i="29"/>
  <c r="AL1758" i="29"/>
  <c r="V1759" i="29" s="1"/>
  <c r="AM1758" i="29"/>
  <c r="W1759" i="29" s="1"/>
  <c r="AK1758" i="29"/>
  <c r="AF1705" i="29"/>
  <c r="AL1704" i="29"/>
  <c r="V1705" i="29" s="1"/>
  <c r="AM1704" i="29"/>
  <c r="W1705" i="29" s="1"/>
  <c r="AK1704" i="29"/>
  <c r="AF1651" i="29"/>
  <c r="AM1650" i="29"/>
  <c r="W1651" i="29" s="1"/>
  <c r="AL1650" i="29"/>
  <c r="V1651" i="29" s="1"/>
  <c r="AK1650" i="29"/>
  <c r="AF1597" i="29"/>
  <c r="AM1596" i="29"/>
  <c r="W1597" i="29" s="1"/>
  <c r="AL1596" i="29"/>
  <c r="V1597" i="29" s="1"/>
  <c r="AK1596" i="29"/>
  <c r="AF1543" i="29"/>
  <c r="AK1542" i="29"/>
  <c r="AM1542" i="29"/>
  <c r="W1543" i="29" s="1"/>
  <c r="AL1542" i="29"/>
  <c r="V1543" i="29" s="1"/>
  <c r="AF1489" i="29"/>
  <c r="AM1488" i="29"/>
  <c r="W1489" i="29" s="1"/>
  <c r="AL1488" i="29"/>
  <c r="V1489" i="29" s="1"/>
  <c r="AK1488" i="29"/>
  <c r="AF1435" i="29"/>
  <c r="AM1434" i="29"/>
  <c r="W1435" i="29" s="1"/>
  <c r="AL1434" i="29"/>
  <c r="V1435" i="29" s="1"/>
  <c r="AK1434" i="29"/>
  <c r="AF1381" i="29"/>
  <c r="AL1380" i="29"/>
  <c r="V1381" i="29" s="1"/>
  <c r="AK1380" i="29"/>
  <c r="AM1380" i="29"/>
  <c r="W1381" i="29" s="1"/>
  <c r="AF1327" i="29"/>
  <c r="AK1326" i="29"/>
  <c r="AM1326" i="29"/>
  <c r="W1327" i="29" s="1"/>
  <c r="AL1326" i="29"/>
  <c r="V1327" i="29" s="1"/>
  <c r="AF1273" i="29"/>
  <c r="AL1272" i="29"/>
  <c r="V1273" i="29" s="1"/>
  <c r="AM1272" i="29"/>
  <c r="W1273" i="29" s="1"/>
  <c r="AK1272" i="29"/>
  <c r="AF1219" i="29"/>
  <c r="AM1218" i="29"/>
  <c r="W1219" i="29" s="1"/>
  <c r="AL1218" i="29"/>
  <c r="V1219" i="29" s="1"/>
  <c r="AK1218" i="29"/>
  <c r="AF1165" i="29"/>
  <c r="AL1164" i="29"/>
  <c r="V1165" i="29" s="1"/>
  <c r="AM1164" i="29"/>
  <c r="W1165" i="29" s="1"/>
  <c r="AK1164" i="29"/>
  <c r="AF1111" i="29"/>
  <c r="AM1110" i="29"/>
  <c r="W1111" i="29" s="1"/>
  <c r="AK1110" i="29"/>
  <c r="AL1110" i="29"/>
  <c r="V1111" i="29" s="1"/>
  <c r="AF1057" i="29"/>
  <c r="AK1056" i="29"/>
  <c r="AM1056" i="29"/>
  <c r="W1057" i="29" s="1"/>
  <c r="AL1056" i="29"/>
  <c r="V1057" i="29" s="1"/>
  <c r="AF1003" i="29"/>
  <c r="AL1002" i="29"/>
  <c r="V1003" i="29" s="1"/>
  <c r="AM1002" i="29"/>
  <c r="W1003" i="29" s="1"/>
  <c r="AK1002" i="29"/>
  <c r="AF949" i="29"/>
  <c r="AL948" i="29"/>
  <c r="V949" i="29" s="1"/>
  <c r="AK948" i="29"/>
  <c r="AM948" i="29"/>
  <c r="W949" i="29" s="1"/>
  <c r="AF895" i="29"/>
  <c r="AK894" i="29"/>
  <c r="AM894" i="29"/>
  <c r="W895" i="29" s="1"/>
  <c r="AL894" i="29"/>
  <c r="V895" i="29" s="1"/>
  <c r="AF841" i="29"/>
  <c r="AM840" i="29"/>
  <c r="W841" i="29" s="1"/>
  <c r="AL840" i="29"/>
  <c r="V841" i="29" s="1"/>
  <c r="AK840" i="29"/>
  <c r="AF733" i="29"/>
  <c r="AL732" i="29"/>
  <c r="V733" i="29" s="1"/>
  <c r="AM732" i="29"/>
  <c r="W733" i="29" s="1"/>
  <c r="AK732" i="29"/>
  <c r="AF679" i="29"/>
  <c r="AM678" i="29"/>
  <c r="W679" i="29" s="1"/>
  <c r="AL678" i="29"/>
  <c r="V679" i="29" s="1"/>
  <c r="AK678" i="29"/>
  <c r="AF625" i="29"/>
  <c r="AL624" i="29"/>
  <c r="V625" i="29" s="1"/>
  <c r="AM624" i="29"/>
  <c r="W625" i="29" s="1"/>
  <c r="AK624" i="29"/>
  <c r="AF571" i="29"/>
  <c r="AL570" i="29"/>
  <c r="V571" i="29" s="1"/>
  <c r="AM570" i="29"/>
  <c r="W571" i="29" s="1"/>
  <c r="AK570" i="29"/>
  <c r="AF517" i="29"/>
  <c r="AL516" i="29"/>
  <c r="V517" i="29" s="1"/>
  <c r="AK516" i="29"/>
  <c r="AM516" i="29"/>
  <c r="W517" i="29" s="1"/>
  <c r="AF463" i="29"/>
  <c r="AL462" i="29"/>
  <c r="V463" i="29" s="1"/>
  <c r="AM462" i="29"/>
  <c r="W463" i="29" s="1"/>
  <c r="AK462" i="29"/>
  <c r="AF409" i="29"/>
  <c r="AL408" i="29"/>
  <c r="V409" i="29" s="1"/>
  <c r="AK408" i="29"/>
  <c r="AM408" i="29"/>
  <c r="W409" i="29" s="1"/>
  <c r="AF355" i="29"/>
  <c r="AL354" i="29"/>
  <c r="V355" i="29" s="1"/>
  <c r="AM354" i="29"/>
  <c r="W355" i="29" s="1"/>
  <c r="AK354" i="29"/>
  <c r="AF301" i="29"/>
  <c r="AM300" i="29"/>
  <c r="W301" i="29" s="1"/>
  <c r="AL300" i="29"/>
  <c r="V301" i="29" s="1"/>
  <c r="AK300" i="29"/>
  <c r="AF247" i="29"/>
  <c r="AL246" i="29"/>
  <c r="V247" i="29" s="1"/>
  <c r="AM246" i="29"/>
  <c r="W247" i="29" s="1"/>
  <c r="AK246" i="29"/>
  <c r="AF193" i="29"/>
  <c r="AM192" i="29"/>
  <c r="W193" i="29" s="1"/>
  <c r="AL192" i="29"/>
  <c r="V193" i="29" s="1"/>
  <c r="AK192" i="29"/>
  <c r="AF139" i="29"/>
  <c r="AL138" i="29"/>
  <c r="V139" i="29" s="1"/>
  <c r="AM138" i="29"/>
  <c r="W139" i="29" s="1"/>
  <c r="AK138" i="29"/>
  <c r="AE88" i="29"/>
  <c r="AD88" i="29"/>
  <c r="AS87" i="29" a="1"/>
  <c r="AS87" i="29" s="1"/>
  <c r="U88" i="29"/>
  <c r="AP18" i="29"/>
  <c r="AE2677" i="29" a="1"/>
  <c r="AD2677" i="29" a="1"/>
  <c r="AE2623" i="29" a="1"/>
  <c r="AD2623" i="29" a="1"/>
  <c r="AE2569" i="29" a="1"/>
  <c r="AD2569" i="29" a="1"/>
  <c r="AE2515" i="29" a="1"/>
  <c r="AD2515" i="29" a="1"/>
  <c r="AE2461" i="29" a="1"/>
  <c r="AD2461" i="29" a="1"/>
  <c r="AE2407" i="29" a="1"/>
  <c r="AD2407" i="29" a="1"/>
  <c r="AE2353" i="29" a="1"/>
  <c r="AD2353" i="29" a="1"/>
  <c r="AD2299" i="29" a="1"/>
  <c r="AE2299" i="29" a="1"/>
  <c r="AE2191" i="29" a="1"/>
  <c r="AD2191" i="29" a="1"/>
  <c r="AD2137" i="29" a="1"/>
  <c r="AE2137" i="29" a="1"/>
  <c r="AD2083" i="29" a="1"/>
  <c r="AE2083" i="29" a="1"/>
  <c r="AD2029" i="29" a="1"/>
  <c r="AE2029" i="29" a="1"/>
  <c r="AE1975" i="29" a="1"/>
  <c r="AD1975" i="29" a="1"/>
  <c r="AD1921" i="29" a="1"/>
  <c r="AE1921" i="29" a="1"/>
  <c r="AE1867" i="29" a="1"/>
  <c r="AD1867" i="29" a="1"/>
  <c r="AE1813" i="29" a="1"/>
  <c r="AD1813" i="29" a="1"/>
  <c r="AD1759" i="29" a="1"/>
  <c r="AE1759" i="29" a="1"/>
  <c r="AD1705" i="29" a="1"/>
  <c r="AE1705" i="29" a="1"/>
  <c r="AE1651" i="29" a="1"/>
  <c r="AD1651" i="29" a="1"/>
  <c r="AE1597" i="29" a="1"/>
  <c r="AD1597" i="29" a="1"/>
  <c r="AD1543" i="29" a="1"/>
  <c r="AE1543" i="29" a="1"/>
  <c r="AE1489" i="29" a="1"/>
  <c r="AD1489" i="29" a="1"/>
  <c r="AE1435" i="29" a="1"/>
  <c r="AD1435" i="29" a="1"/>
  <c r="AE1381" i="29" a="1"/>
  <c r="AD1381" i="29" a="1"/>
  <c r="AE1327" i="29" a="1"/>
  <c r="AD1327" i="29" a="1"/>
  <c r="AD1273" i="29" a="1"/>
  <c r="AE1273" i="29" a="1"/>
  <c r="AE1219" i="29" a="1"/>
  <c r="AD1219" i="29" a="1"/>
  <c r="AD1165" i="29" a="1"/>
  <c r="AE1165" i="29" a="1"/>
  <c r="AD1111" i="29" a="1"/>
  <c r="AE1111" i="29" a="1"/>
  <c r="AD1057" i="29" a="1"/>
  <c r="AE1057" i="29" a="1"/>
  <c r="AD1003" i="29" a="1"/>
  <c r="AE1003" i="29" a="1"/>
  <c r="AE949" i="29" a="1"/>
  <c r="AD949" i="29" a="1"/>
  <c r="AD895" i="29" a="1"/>
  <c r="AE895" i="29" a="1"/>
  <c r="AE841" i="29" a="1"/>
  <c r="AD841" i="29" a="1"/>
  <c r="AD733" i="29" a="1"/>
  <c r="AE733" i="29" a="1"/>
  <c r="AE679" i="29" a="1"/>
  <c r="AD679" i="29" a="1"/>
  <c r="AD625" i="29" a="1"/>
  <c r="AE625" i="29" a="1"/>
  <c r="AD571" i="29" a="1"/>
  <c r="AE571" i="29" a="1"/>
  <c r="AD517" i="29" a="1"/>
  <c r="AE517" i="29" a="1"/>
  <c r="AD463" i="29" a="1"/>
  <c r="AE463" i="29" a="1"/>
  <c r="AE409" i="29" a="1"/>
  <c r="AD409" i="29" a="1"/>
  <c r="AD355" i="29" a="1"/>
  <c r="AE355" i="29" a="1"/>
  <c r="AD301" i="29" a="1"/>
  <c r="AE301" i="29" a="1"/>
  <c r="AD247" i="29" a="1"/>
  <c r="AE247" i="29" a="1"/>
  <c r="AE193" i="29" a="1"/>
  <c r="AD193" i="29" a="1"/>
  <c r="AD139" i="29" a="1"/>
  <c r="AE139" i="29" a="1"/>
  <c r="AC88" i="29" a="1"/>
  <c r="AQ18" i="29" a="1"/>
  <c r="AD2677" i="29" l="1"/>
  <c r="AE2677" i="29"/>
  <c r="AS2676" i="29" a="1"/>
  <c r="AS2676" i="29" s="1"/>
  <c r="U2677" i="29"/>
  <c r="AD2623" i="29"/>
  <c r="AE2623" i="29"/>
  <c r="AS2622" i="29" a="1"/>
  <c r="AS2622" i="29" s="1"/>
  <c r="U2623" i="29"/>
  <c r="AD2569" i="29"/>
  <c r="AE2569" i="29"/>
  <c r="AS2568" i="29" a="1"/>
  <c r="AS2568" i="29" s="1"/>
  <c r="U2569" i="29"/>
  <c r="AD2515" i="29"/>
  <c r="AE2515" i="29"/>
  <c r="AS2514" i="29" a="1"/>
  <c r="AS2514" i="29" s="1"/>
  <c r="U2515" i="29"/>
  <c r="AD2461" i="29"/>
  <c r="AE2461" i="29"/>
  <c r="AS2460" i="29" a="1"/>
  <c r="AS2460" i="29" s="1"/>
  <c r="U2461" i="29"/>
  <c r="AD2407" i="29"/>
  <c r="AE2407" i="29"/>
  <c r="AS2406" i="29" a="1"/>
  <c r="AS2406" i="29" s="1"/>
  <c r="U2407" i="29"/>
  <c r="AD2353" i="29"/>
  <c r="AE2353" i="29"/>
  <c r="AS2352" i="29" a="1"/>
  <c r="AS2352" i="29" s="1"/>
  <c r="U2353" i="29"/>
  <c r="AE2299" i="29"/>
  <c r="AD2299" i="29"/>
  <c r="AS2298" i="29" a="1"/>
  <c r="AS2298" i="29" s="1"/>
  <c r="U2299" i="29"/>
  <c r="AD2191" i="29"/>
  <c r="AE2191" i="29"/>
  <c r="AS2190" i="29" a="1"/>
  <c r="AS2190" i="29" s="1"/>
  <c r="U2191" i="29"/>
  <c r="AE2137" i="29"/>
  <c r="AD2137" i="29"/>
  <c r="AS2136" i="29" a="1"/>
  <c r="AS2136" i="29" s="1"/>
  <c r="U2137" i="29"/>
  <c r="AE2083" i="29"/>
  <c r="AD2083" i="29"/>
  <c r="AS2082" i="29" a="1"/>
  <c r="AS2082" i="29" s="1"/>
  <c r="U2083" i="29"/>
  <c r="AE2029" i="29"/>
  <c r="AD2029" i="29"/>
  <c r="AS2028" i="29" a="1"/>
  <c r="AS2028" i="29" s="1"/>
  <c r="U2029" i="29"/>
  <c r="AD1975" i="29"/>
  <c r="AE1975" i="29"/>
  <c r="AS1974" i="29" a="1"/>
  <c r="AS1974" i="29" s="1"/>
  <c r="U1975" i="29"/>
  <c r="AE1921" i="29"/>
  <c r="AD1921" i="29"/>
  <c r="AS1920" i="29" a="1"/>
  <c r="AS1920" i="29" s="1"/>
  <c r="U1921" i="29"/>
  <c r="AD1867" i="29"/>
  <c r="AE1867" i="29"/>
  <c r="AS1866" i="29" a="1"/>
  <c r="AS1866" i="29" s="1"/>
  <c r="U1867" i="29"/>
  <c r="AD1813" i="29"/>
  <c r="AE1813" i="29"/>
  <c r="AS1812" i="29" a="1"/>
  <c r="AS1812" i="29" s="1"/>
  <c r="U1813" i="29"/>
  <c r="AE1759" i="29"/>
  <c r="AD1759" i="29"/>
  <c r="AS1758" i="29" a="1"/>
  <c r="AS1758" i="29" s="1"/>
  <c r="U1759" i="29"/>
  <c r="AE1705" i="29"/>
  <c r="AD1705" i="29"/>
  <c r="AS1704" i="29" a="1"/>
  <c r="AS1704" i="29" s="1"/>
  <c r="U1705" i="29"/>
  <c r="AD1651" i="29"/>
  <c r="AE1651" i="29"/>
  <c r="AS1650" i="29" a="1"/>
  <c r="AS1650" i="29" s="1"/>
  <c r="U1651" i="29"/>
  <c r="AD1597" i="29"/>
  <c r="AE1597" i="29"/>
  <c r="AS1596" i="29" a="1"/>
  <c r="AS1596" i="29" s="1"/>
  <c r="U1597" i="29"/>
  <c r="AE1543" i="29"/>
  <c r="AD1543" i="29"/>
  <c r="AS1542" i="29" a="1"/>
  <c r="AS1542" i="29" s="1"/>
  <c r="U1543" i="29"/>
  <c r="AD1489" i="29"/>
  <c r="AE1489" i="29"/>
  <c r="AS1488" i="29" a="1"/>
  <c r="AS1488" i="29" s="1"/>
  <c r="U1489" i="29"/>
  <c r="AD1435" i="29"/>
  <c r="AE1435" i="29"/>
  <c r="AS1434" i="29" a="1"/>
  <c r="AS1434" i="29" s="1"/>
  <c r="U1435" i="29"/>
  <c r="AD1381" i="29"/>
  <c r="AE1381" i="29"/>
  <c r="AS1380" i="29" a="1"/>
  <c r="AS1380" i="29" s="1"/>
  <c r="U1381" i="29"/>
  <c r="AD1327" i="29"/>
  <c r="AE1327" i="29"/>
  <c r="AS1326" i="29" a="1"/>
  <c r="AS1326" i="29" s="1"/>
  <c r="U1327" i="29"/>
  <c r="AE1273" i="29"/>
  <c r="AD1273" i="29"/>
  <c r="AS1272" i="29" a="1"/>
  <c r="AS1272" i="29" s="1"/>
  <c r="U1273" i="29"/>
  <c r="AD1219" i="29"/>
  <c r="AE1219" i="29"/>
  <c r="AS1218" i="29" a="1"/>
  <c r="AS1218" i="29" s="1"/>
  <c r="U1219" i="29"/>
  <c r="AE1165" i="29"/>
  <c r="AD1165" i="29"/>
  <c r="AS1164" i="29" a="1"/>
  <c r="AS1164" i="29" s="1"/>
  <c r="U1165" i="29"/>
  <c r="AE1111" i="29"/>
  <c r="AD1111" i="29"/>
  <c r="AS1110" i="29" a="1"/>
  <c r="AS1110" i="29" s="1"/>
  <c r="U1111" i="29"/>
  <c r="AE1057" i="29"/>
  <c r="AD1057" i="29"/>
  <c r="AS1056" i="29" a="1"/>
  <c r="AS1056" i="29" s="1"/>
  <c r="U1057" i="29"/>
  <c r="AE1003" i="29"/>
  <c r="AD1003" i="29"/>
  <c r="AS1002" i="29" a="1"/>
  <c r="AS1002" i="29" s="1"/>
  <c r="U1003" i="29"/>
  <c r="AD949" i="29"/>
  <c r="AE949" i="29"/>
  <c r="AS948" i="29" a="1"/>
  <c r="AS948" i="29" s="1"/>
  <c r="U949" i="29"/>
  <c r="AE895" i="29"/>
  <c r="AD895" i="29"/>
  <c r="AS894" i="29" a="1"/>
  <c r="AS894" i="29" s="1"/>
  <c r="U895" i="29"/>
  <c r="AD841" i="29"/>
  <c r="AE841" i="29"/>
  <c r="AS840" i="29" a="1"/>
  <c r="AS840" i="29" s="1"/>
  <c r="U841" i="29"/>
  <c r="AE733" i="29"/>
  <c r="AD733" i="29"/>
  <c r="AS732" i="29" a="1"/>
  <c r="AS732" i="29" s="1"/>
  <c r="U733" i="29"/>
  <c r="AD679" i="29"/>
  <c r="AE679" i="29"/>
  <c r="AS678" i="29" a="1"/>
  <c r="AS678" i="29" s="1"/>
  <c r="U679" i="29"/>
  <c r="AE625" i="29"/>
  <c r="AD625" i="29"/>
  <c r="AS624" i="29" a="1"/>
  <c r="AS624" i="29" s="1"/>
  <c r="U625" i="29"/>
  <c r="AE571" i="29"/>
  <c r="AD571" i="29"/>
  <c r="AS570" i="29" a="1"/>
  <c r="AS570" i="29" s="1"/>
  <c r="U571" i="29"/>
  <c r="AE517" i="29"/>
  <c r="AD517" i="29"/>
  <c r="AS516" i="29" a="1"/>
  <c r="AS516" i="29" s="1"/>
  <c r="U517" i="29"/>
  <c r="AE463" i="29"/>
  <c r="AD463" i="29"/>
  <c r="AS462" i="29" a="1"/>
  <c r="AS462" i="29" s="1"/>
  <c r="U463" i="29"/>
  <c r="AD409" i="29"/>
  <c r="AE409" i="29"/>
  <c r="AS408" i="29" a="1"/>
  <c r="AS408" i="29" s="1"/>
  <c r="U409" i="29"/>
  <c r="AE355" i="29"/>
  <c r="AD355" i="29"/>
  <c r="AS354" i="29" a="1"/>
  <c r="AS354" i="29" s="1"/>
  <c r="U355" i="29"/>
  <c r="AE301" i="29"/>
  <c r="AD301" i="29"/>
  <c r="AS300" i="29" a="1"/>
  <c r="AS300" i="29" s="1"/>
  <c r="U301" i="29"/>
  <c r="AE247" i="29"/>
  <c r="AD247" i="29"/>
  <c r="AS246" i="29" a="1"/>
  <c r="AS246" i="29" s="1"/>
  <c r="U247" i="29"/>
  <c r="AD193" i="29"/>
  <c r="AE193" i="29"/>
  <c r="AS192" i="29" a="1"/>
  <c r="AS192" i="29" s="1"/>
  <c r="U193" i="29"/>
  <c r="AE139" i="29"/>
  <c r="AD139" i="29"/>
  <c r="AS138" i="29" a="1"/>
  <c r="AS138" i="29" s="1"/>
  <c r="U139" i="29"/>
  <c r="AC88" i="29"/>
  <c r="AG88" i="29" s="1"/>
  <c r="AH88" i="29" s="1"/>
  <c r="AQ18" i="29"/>
  <c r="AC2677" i="29" a="1"/>
  <c r="AC2623" i="29" a="1"/>
  <c r="AC2569" i="29" a="1"/>
  <c r="AC2515" i="29" a="1"/>
  <c r="AC2461" i="29" a="1"/>
  <c r="AC2407" i="29" a="1"/>
  <c r="AC2353" i="29" a="1"/>
  <c r="AC2299" i="29" a="1"/>
  <c r="AC2191" i="29" a="1"/>
  <c r="AC2137" i="29" a="1"/>
  <c r="AC2083" i="29" a="1"/>
  <c r="AC2029" i="29" a="1"/>
  <c r="AC1975" i="29" a="1"/>
  <c r="AC1921" i="29" a="1"/>
  <c r="AC1867" i="29" a="1"/>
  <c r="AC1813" i="29" a="1"/>
  <c r="AC1759" i="29" a="1"/>
  <c r="AC1705" i="29" a="1"/>
  <c r="AC1651" i="29" a="1"/>
  <c r="AC1597" i="29" a="1"/>
  <c r="AC1543" i="29" a="1"/>
  <c r="AC1489" i="29" a="1"/>
  <c r="AC1435" i="29" a="1"/>
  <c r="AC1381" i="29" a="1"/>
  <c r="AC1327" i="29" a="1"/>
  <c r="AC1273" i="29" a="1"/>
  <c r="AC1219" i="29" a="1"/>
  <c r="AC1165" i="29" a="1"/>
  <c r="AC1111" i="29" a="1"/>
  <c r="AC1057" i="29" a="1"/>
  <c r="AC1003" i="29" a="1"/>
  <c r="AC949" i="29" a="1"/>
  <c r="AC895" i="29" a="1"/>
  <c r="AC841" i="29" a="1"/>
  <c r="AC733" i="29" a="1"/>
  <c r="AC679" i="29" a="1"/>
  <c r="AC625" i="29" a="1"/>
  <c r="AC571" i="29" a="1"/>
  <c r="AC517" i="29" a="1"/>
  <c r="AC463" i="29" a="1"/>
  <c r="AC409" i="29" a="1"/>
  <c r="AC355" i="29" a="1"/>
  <c r="AC301" i="29" a="1"/>
  <c r="AC247" i="29" a="1"/>
  <c r="AC193" i="29" a="1"/>
  <c r="AC139" i="29" a="1"/>
  <c r="AR18" i="29" a="1"/>
  <c r="AC2677" i="29" l="1"/>
  <c r="AG2677" i="29" s="1"/>
  <c r="AH2677" i="29" s="1"/>
  <c r="AC2623" i="29"/>
  <c r="AG2623" i="29" s="1"/>
  <c r="AH2623" i="29" s="1"/>
  <c r="AC2569" i="29"/>
  <c r="AG2569" i="29" s="1"/>
  <c r="AH2569" i="29" s="1"/>
  <c r="AC2515" i="29"/>
  <c r="AG2515" i="29" s="1"/>
  <c r="AH2515" i="29" s="1"/>
  <c r="AC2461" i="29"/>
  <c r="AG2461" i="29" s="1"/>
  <c r="AH2461" i="29" s="1"/>
  <c r="AC2407" i="29"/>
  <c r="AG2407" i="29" s="1"/>
  <c r="AH2407" i="29" s="1"/>
  <c r="AC2353" i="29"/>
  <c r="AG2353" i="29" s="1"/>
  <c r="AH2353" i="29" s="1"/>
  <c r="AC2299" i="29"/>
  <c r="AG2299" i="29" s="1"/>
  <c r="AH2299" i="29" s="1"/>
  <c r="AC2191" i="29"/>
  <c r="AG2191" i="29" s="1"/>
  <c r="AH2191" i="29" s="1"/>
  <c r="AC2137" i="29"/>
  <c r="AG2137" i="29" s="1"/>
  <c r="AH2137" i="29" s="1"/>
  <c r="AC2083" i="29"/>
  <c r="AG2083" i="29" s="1"/>
  <c r="AH2083" i="29" s="1"/>
  <c r="AC2029" i="29"/>
  <c r="AG2029" i="29" s="1"/>
  <c r="AH2029" i="29" s="1"/>
  <c r="AC1975" i="29"/>
  <c r="AG1975" i="29" s="1"/>
  <c r="AH1975" i="29" s="1"/>
  <c r="AC1921" i="29"/>
  <c r="AG1921" i="29" s="1"/>
  <c r="AH1921" i="29" s="1"/>
  <c r="AC1867" i="29"/>
  <c r="AG1867" i="29" s="1"/>
  <c r="AH1867" i="29" s="1"/>
  <c r="AC1813" i="29"/>
  <c r="AG1813" i="29" s="1"/>
  <c r="AH1813" i="29" s="1"/>
  <c r="AC1759" i="29"/>
  <c r="AG1759" i="29" s="1"/>
  <c r="AH1759" i="29" s="1"/>
  <c r="AC1705" i="29"/>
  <c r="AG1705" i="29" s="1"/>
  <c r="AH1705" i="29" s="1"/>
  <c r="AC1651" i="29"/>
  <c r="AG1651" i="29" s="1"/>
  <c r="AH1651" i="29" s="1"/>
  <c r="AC1597" i="29"/>
  <c r="AG1597" i="29" s="1"/>
  <c r="AH1597" i="29" s="1"/>
  <c r="AC1543" i="29"/>
  <c r="AG1543" i="29" s="1"/>
  <c r="AH1543" i="29" s="1"/>
  <c r="AC1489" i="29"/>
  <c r="AG1489" i="29" s="1"/>
  <c r="AH1489" i="29" s="1"/>
  <c r="AC1435" i="29"/>
  <c r="AG1435" i="29" s="1"/>
  <c r="AH1435" i="29" s="1"/>
  <c r="AC1381" i="29"/>
  <c r="AG1381" i="29" s="1"/>
  <c r="AH1381" i="29" s="1"/>
  <c r="AC1327" i="29"/>
  <c r="AG1327" i="29" s="1"/>
  <c r="AH1327" i="29" s="1"/>
  <c r="AC1273" i="29"/>
  <c r="AG1273" i="29" s="1"/>
  <c r="AH1273" i="29" s="1"/>
  <c r="AC1219" i="29"/>
  <c r="AG1219" i="29" s="1"/>
  <c r="AH1219" i="29" s="1"/>
  <c r="AC1165" i="29"/>
  <c r="AG1165" i="29" s="1"/>
  <c r="AH1165" i="29" s="1"/>
  <c r="AC1111" i="29"/>
  <c r="AG1111" i="29" s="1"/>
  <c r="AH1111" i="29" s="1"/>
  <c r="AC1057" i="29"/>
  <c r="AG1057" i="29" s="1"/>
  <c r="AH1057" i="29" s="1"/>
  <c r="AC1003" i="29"/>
  <c r="AG1003" i="29" s="1"/>
  <c r="AH1003" i="29" s="1"/>
  <c r="AC949" i="29"/>
  <c r="AG949" i="29" s="1"/>
  <c r="AH949" i="29" s="1"/>
  <c r="AC895" i="29"/>
  <c r="AG895" i="29" s="1"/>
  <c r="AH895" i="29" s="1"/>
  <c r="AC841" i="29"/>
  <c r="AG841" i="29" s="1"/>
  <c r="AH841" i="29" s="1"/>
  <c r="AC733" i="29"/>
  <c r="AG733" i="29" s="1"/>
  <c r="AH733" i="29" s="1"/>
  <c r="AC679" i="29"/>
  <c r="AG679" i="29" s="1"/>
  <c r="AH679" i="29" s="1"/>
  <c r="AC625" i="29"/>
  <c r="AG625" i="29" s="1"/>
  <c r="AH625" i="29" s="1"/>
  <c r="AC571" i="29"/>
  <c r="AG571" i="29" s="1"/>
  <c r="AH571" i="29" s="1"/>
  <c r="AC517" i="29"/>
  <c r="AG517" i="29" s="1"/>
  <c r="AH517" i="29" s="1"/>
  <c r="AC463" i="29"/>
  <c r="AG463" i="29" s="1"/>
  <c r="AH463" i="29" s="1"/>
  <c r="AC409" i="29"/>
  <c r="AG409" i="29" s="1"/>
  <c r="AH409" i="29" s="1"/>
  <c r="AC355" i="29"/>
  <c r="AG355" i="29" s="1"/>
  <c r="AH355" i="29" s="1"/>
  <c r="AC301" i="29"/>
  <c r="AG301" i="29" s="1"/>
  <c r="AH301" i="29" s="1"/>
  <c r="AC247" i="29"/>
  <c r="AG247" i="29" s="1"/>
  <c r="AH247" i="29" s="1"/>
  <c r="AC193" i="29"/>
  <c r="AG193" i="29" s="1"/>
  <c r="AH193" i="29" s="1"/>
  <c r="AC139" i="29"/>
  <c r="AG139" i="29" s="1"/>
  <c r="AH139" i="29" s="1"/>
  <c r="AI88" i="29"/>
  <c r="AT88" i="29"/>
  <c r="AU88" i="29" s="1"/>
  <c r="AR18" i="29"/>
  <c r="R19" i="29" a="1"/>
  <c r="AI2677" i="29" l="1"/>
  <c r="AT2677" i="29"/>
  <c r="AU2677" i="29" s="1"/>
  <c r="AI2623" i="29"/>
  <c r="AT2623" i="29"/>
  <c r="AU2623" i="29" s="1"/>
  <c r="AI2569" i="29"/>
  <c r="AT2569" i="29"/>
  <c r="AU2569" i="29" s="1"/>
  <c r="AT2515" i="29"/>
  <c r="AU2515" i="29" s="1"/>
  <c r="AI2515" i="29"/>
  <c r="AI2461" i="29"/>
  <c r="AT2461" i="29"/>
  <c r="AU2461" i="29" s="1"/>
  <c r="AI2407" i="29"/>
  <c r="AT2407" i="29"/>
  <c r="AU2407" i="29" s="1"/>
  <c r="AI2353" i="29"/>
  <c r="AT2353" i="29"/>
  <c r="AU2353" i="29" s="1"/>
  <c r="AT2299" i="29"/>
  <c r="AU2299" i="29" s="1"/>
  <c r="AI2299" i="29"/>
  <c r="AT2191" i="29"/>
  <c r="AU2191" i="29" s="1"/>
  <c r="AI2191" i="29"/>
  <c r="AT2137" i="29"/>
  <c r="AU2137" i="29" s="1"/>
  <c r="AI2137" i="29"/>
  <c r="AI2083" i="29"/>
  <c r="AT2083" i="29"/>
  <c r="AU2083" i="29" s="1"/>
  <c r="AT2029" i="29"/>
  <c r="AU2029" i="29" s="1"/>
  <c r="AI2029" i="29"/>
  <c r="AI1975" i="29"/>
  <c r="AT1975" i="29"/>
  <c r="AU1975" i="29" s="1"/>
  <c r="AI1921" i="29"/>
  <c r="AT1921" i="29"/>
  <c r="AU1921" i="29" s="1"/>
  <c r="AI1867" i="29"/>
  <c r="AT1867" i="29"/>
  <c r="AU1867" i="29" s="1"/>
  <c r="AI1813" i="29"/>
  <c r="AT1813" i="29"/>
  <c r="AU1813" i="29" s="1"/>
  <c r="AI1759" i="29"/>
  <c r="AT1759" i="29"/>
  <c r="AU1759" i="29" s="1"/>
  <c r="AT1705" i="29"/>
  <c r="AU1705" i="29" s="1"/>
  <c r="AI1705" i="29"/>
  <c r="AT1651" i="29"/>
  <c r="AU1651" i="29" s="1"/>
  <c r="AI1651" i="29"/>
  <c r="AI1597" i="29"/>
  <c r="AT1597" i="29"/>
  <c r="AU1597" i="29" s="1"/>
  <c r="AI1543" i="29"/>
  <c r="AT1543" i="29"/>
  <c r="AU1543" i="29" s="1"/>
  <c r="AI1489" i="29"/>
  <c r="AT1489" i="29"/>
  <c r="AU1489" i="29" s="1"/>
  <c r="AI1435" i="29"/>
  <c r="AT1435" i="29"/>
  <c r="AU1435" i="29" s="1"/>
  <c r="AI1381" i="29"/>
  <c r="AT1381" i="29"/>
  <c r="AU1381" i="29" s="1"/>
  <c r="AI1327" i="29"/>
  <c r="AT1327" i="29"/>
  <c r="AU1327" i="29" s="1"/>
  <c r="AT1273" i="29"/>
  <c r="AU1273" i="29" s="1"/>
  <c r="AI1273" i="29"/>
  <c r="AI1219" i="29"/>
  <c r="AT1219" i="29"/>
  <c r="AU1219" i="29" s="1"/>
  <c r="AI1165" i="29"/>
  <c r="AT1165" i="29"/>
  <c r="AU1165" i="29" s="1"/>
  <c r="AI1111" i="29"/>
  <c r="AT1111" i="29"/>
  <c r="AU1111" i="29" s="1"/>
  <c r="AI1057" i="29"/>
  <c r="AT1057" i="29"/>
  <c r="AU1057" i="29" s="1"/>
  <c r="AT1003" i="29"/>
  <c r="AU1003" i="29" s="1"/>
  <c r="AI1003" i="29"/>
  <c r="AI949" i="29"/>
  <c r="AT949" i="29"/>
  <c r="AU949" i="29" s="1"/>
  <c r="AI895" i="29"/>
  <c r="AT895" i="29"/>
  <c r="AU895" i="29" s="1"/>
  <c r="AI841" i="29"/>
  <c r="AT841" i="29"/>
  <c r="AU841" i="29" s="1"/>
  <c r="AT733" i="29"/>
  <c r="AU733" i="29" s="1"/>
  <c r="AI733" i="29"/>
  <c r="AI679" i="29"/>
  <c r="AT679" i="29"/>
  <c r="AU679" i="29" s="1"/>
  <c r="AT625" i="29"/>
  <c r="AU625" i="29" s="1"/>
  <c r="AI625" i="29"/>
  <c r="AI571" i="29"/>
  <c r="AT571" i="29"/>
  <c r="AU571" i="29" s="1"/>
  <c r="AI517" i="29"/>
  <c r="AT517" i="29"/>
  <c r="AU517" i="29" s="1"/>
  <c r="AT463" i="29"/>
  <c r="AU463" i="29" s="1"/>
  <c r="AI463" i="29"/>
  <c r="AT409" i="29"/>
  <c r="AU409" i="29" s="1"/>
  <c r="AI409" i="29"/>
  <c r="AT355" i="29"/>
  <c r="AU355" i="29" s="1"/>
  <c r="AI355" i="29"/>
  <c r="AI301" i="29"/>
  <c r="AT301" i="29"/>
  <c r="AU301" i="29" s="1"/>
  <c r="AI247" i="29"/>
  <c r="AT247" i="29"/>
  <c r="AU247" i="29" s="1"/>
  <c r="AT193" i="29"/>
  <c r="AU193" i="29" s="1"/>
  <c r="AI193" i="29"/>
  <c r="AI139" i="29"/>
  <c r="AT139" i="29"/>
  <c r="AU139" i="29" s="1"/>
  <c r="AN88" i="29"/>
  <c r="X89" i="29" s="1"/>
  <c r="AJ88" i="29"/>
  <c r="R19" i="29"/>
  <c r="AF89" i="29" a="1"/>
  <c r="S18" i="29" a="1"/>
  <c r="AJ2677" i="29" l="1"/>
  <c r="AN2677" i="29"/>
  <c r="X2678" i="29" s="1"/>
  <c r="AJ2623" i="29"/>
  <c r="AN2623" i="29"/>
  <c r="X2624" i="29" s="1"/>
  <c r="AN2569" i="29"/>
  <c r="X2570" i="29" s="1"/>
  <c r="AJ2569" i="29"/>
  <c r="AJ2515" i="29"/>
  <c r="AN2515" i="29"/>
  <c r="X2516" i="29" s="1"/>
  <c r="AN2461" i="29"/>
  <c r="X2462" i="29" s="1"/>
  <c r="AJ2461" i="29"/>
  <c r="AJ2407" i="29"/>
  <c r="AN2407" i="29"/>
  <c r="X2408" i="29" s="1"/>
  <c r="AN2353" i="29"/>
  <c r="X2354" i="29" s="1"/>
  <c r="AJ2353" i="29"/>
  <c r="AN2299" i="29"/>
  <c r="X2300" i="29" s="1"/>
  <c r="AJ2299" i="29"/>
  <c r="AJ2191" i="29"/>
  <c r="AN2191" i="29"/>
  <c r="X2192" i="29" s="1"/>
  <c r="AN2137" i="29"/>
  <c r="X2138" i="29" s="1"/>
  <c r="AJ2137" i="29"/>
  <c r="AN2083" i="29"/>
  <c r="X2084" i="29" s="1"/>
  <c r="AJ2083" i="29"/>
  <c r="AN2029" i="29"/>
  <c r="X2030" i="29" s="1"/>
  <c r="AJ2029" i="29"/>
  <c r="AJ1975" i="29"/>
  <c r="AN1975" i="29"/>
  <c r="X1976" i="29" s="1"/>
  <c r="AN1921" i="29"/>
  <c r="X1922" i="29" s="1"/>
  <c r="AJ1921" i="29"/>
  <c r="AJ1867" i="29"/>
  <c r="AN1867" i="29"/>
  <c r="X1868" i="29" s="1"/>
  <c r="AN1813" i="29"/>
  <c r="X1814" i="29" s="1"/>
  <c r="AJ1813" i="29"/>
  <c r="AN1759" i="29"/>
  <c r="X1760" i="29" s="1"/>
  <c r="AJ1759" i="29"/>
  <c r="AN1705" i="29"/>
  <c r="X1706" i="29" s="1"/>
  <c r="AJ1705" i="29"/>
  <c r="AJ1651" i="29"/>
  <c r="AN1651" i="29"/>
  <c r="X1652" i="29" s="1"/>
  <c r="AN1597" i="29"/>
  <c r="X1598" i="29" s="1"/>
  <c r="AJ1597" i="29"/>
  <c r="AN1543" i="29"/>
  <c r="X1544" i="29" s="1"/>
  <c r="AJ1543" i="29"/>
  <c r="AN1489" i="29"/>
  <c r="X1490" i="29" s="1"/>
  <c r="AJ1489" i="29"/>
  <c r="AN1435" i="29"/>
  <c r="X1436" i="29" s="1"/>
  <c r="AJ1435" i="29"/>
  <c r="AN1381" i="29"/>
  <c r="X1382" i="29" s="1"/>
  <c r="AJ1381" i="29"/>
  <c r="AN1327" i="29"/>
  <c r="X1328" i="29" s="1"/>
  <c r="AJ1327" i="29"/>
  <c r="AN1273" i="29"/>
  <c r="X1274" i="29" s="1"/>
  <c r="AJ1273" i="29"/>
  <c r="AN1219" i="29"/>
  <c r="X1220" i="29" s="1"/>
  <c r="AJ1219" i="29"/>
  <c r="AN1165" i="29"/>
  <c r="X1166" i="29" s="1"/>
  <c r="AJ1165" i="29"/>
  <c r="AJ1111" i="29"/>
  <c r="AN1111" i="29"/>
  <c r="X1112" i="29" s="1"/>
  <c r="AN1057" i="29"/>
  <c r="X1058" i="29" s="1"/>
  <c r="AJ1057" i="29"/>
  <c r="AN1003" i="29"/>
  <c r="X1004" i="29" s="1"/>
  <c r="AJ1003" i="29"/>
  <c r="AJ949" i="29"/>
  <c r="AN949" i="29"/>
  <c r="X950" i="29" s="1"/>
  <c r="AN895" i="29"/>
  <c r="X896" i="29" s="1"/>
  <c r="AJ895" i="29"/>
  <c r="AN841" i="29"/>
  <c r="X842" i="29" s="1"/>
  <c r="AJ841" i="29"/>
  <c r="AN733" i="29"/>
  <c r="X734" i="29" s="1"/>
  <c r="AJ733" i="29"/>
  <c r="AN679" i="29"/>
  <c r="X680" i="29" s="1"/>
  <c r="AJ679" i="29"/>
  <c r="AN625" i="29"/>
  <c r="X626" i="29" s="1"/>
  <c r="AJ625" i="29"/>
  <c r="AN571" i="29"/>
  <c r="X572" i="29" s="1"/>
  <c r="AJ571" i="29"/>
  <c r="AN517" i="29"/>
  <c r="X518" i="29" s="1"/>
  <c r="AJ517" i="29"/>
  <c r="AN463" i="29"/>
  <c r="X464" i="29" s="1"/>
  <c r="AJ463" i="29"/>
  <c r="AN409" i="29"/>
  <c r="X410" i="29" s="1"/>
  <c r="AJ409" i="29"/>
  <c r="AN355" i="29"/>
  <c r="X356" i="29" s="1"/>
  <c r="AJ355" i="29"/>
  <c r="AJ301" i="29"/>
  <c r="AN301" i="29"/>
  <c r="X302" i="29" s="1"/>
  <c r="AN247" i="29"/>
  <c r="X248" i="29" s="1"/>
  <c r="AJ247" i="29"/>
  <c r="AN193" i="29"/>
  <c r="X194" i="29" s="1"/>
  <c r="AJ193" i="29"/>
  <c r="AN139" i="29"/>
  <c r="X140" i="29" s="1"/>
  <c r="AJ139" i="29"/>
  <c r="AF89" i="29"/>
  <c r="AL88" i="29"/>
  <c r="V89" i="29" s="1"/>
  <c r="AK88" i="29"/>
  <c r="AM88" i="29"/>
  <c r="W89" i="29" s="1"/>
  <c r="S18" i="29"/>
  <c r="T17" i="29"/>
  <c r="AF2678" i="29" a="1"/>
  <c r="AF2624" i="29" a="1"/>
  <c r="AF2570" i="29" a="1"/>
  <c r="AF2516" i="29" a="1"/>
  <c r="AF2462" i="29" a="1"/>
  <c r="AF2408" i="29" a="1"/>
  <c r="AF2354" i="29" a="1"/>
  <c r="AF2300" i="29" a="1"/>
  <c r="AF2192" i="29" a="1"/>
  <c r="AF2138" i="29" a="1"/>
  <c r="AF2084" i="29" a="1"/>
  <c r="AF2030" i="29" a="1"/>
  <c r="AF1976" i="29" a="1"/>
  <c r="AF1922" i="29" a="1"/>
  <c r="AF1868" i="29" a="1"/>
  <c r="AF1814" i="29" a="1"/>
  <c r="AF1760" i="29" a="1"/>
  <c r="AF1706" i="29" a="1"/>
  <c r="AF1652" i="29" a="1"/>
  <c r="AF1598" i="29" a="1"/>
  <c r="AF1544" i="29" a="1"/>
  <c r="AF1490" i="29" a="1"/>
  <c r="AF1436" i="29" a="1"/>
  <c r="AF1382" i="29" a="1"/>
  <c r="AF1328" i="29" a="1"/>
  <c r="AF1274" i="29" a="1"/>
  <c r="AF1220" i="29" a="1"/>
  <c r="AF1166" i="29" a="1"/>
  <c r="AF1112" i="29" a="1"/>
  <c r="AF1058" i="29" a="1"/>
  <c r="AF1004" i="29" a="1"/>
  <c r="AF950" i="29" a="1"/>
  <c r="AF896" i="29" a="1"/>
  <c r="AF842" i="29" a="1"/>
  <c r="AF734" i="29" a="1"/>
  <c r="AF680" i="29" a="1"/>
  <c r="AF626" i="29" a="1"/>
  <c r="AF572" i="29" a="1"/>
  <c r="AF518" i="29" a="1"/>
  <c r="AF464" i="29" a="1"/>
  <c r="AF410" i="29" a="1"/>
  <c r="AF356" i="29" a="1"/>
  <c r="AF302" i="29" a="1"/>
  <c r="AF248" i="29" a="1"/>
  <c r="AF194" i="29" a="1"/>
  <c r="AF140" i="29" a="1"/>
  <c r="AE89" i="29" a="1"/>
  <c r="AD89" i="29" a="1"/>
  <c r="Y19" i="29" a="1"/>
  <c r="AF2678" i="29" l="1"/>
  <c r="AM2677" i="29"/>
  <c r="W2678" i="29" s="1"/>
  <c r="AL2677" i="29"/>
  <c r="V2678" i="29" s="1"/>
  <c r="AK2677" i="29"/>
  <c r="AF2624" i="29"/>
  <c r="AM2623" i="29"/>
  <c r="W2624" i="29" s="1"/>
  <c r="AL2623" i="29"/>
  <c r="V2624" i="29" s="1"/>
  <c r="AK2623" i="29"/>
  <c r="AF2570" i="29"/>
  <c r="AM2569" i="29"/>
  <c r="W2570" i="29" s="1"/>
  <c r="AL2569" i="29"/>
  <c r="V2570" i="29" s="1"/>
  <c r="AK2569" i="29"/>
  <c r="AF2516" i="29"/>
  <c r="AM2515" i="29"/>
  <c r="W2516" i="29" s="1"/>
  <c r="AL2515" i="29"/>
  <c r="V2516" i="29" s="1"/>
  <c r="AK2515" i="29"/>
  <c r="AF2462" i="29"/>
  <c r="AL2461" i="29"/>
  <c r="V2462" i="29" s="1"/>
  <c r="AK2461" i="29"/>
  <c r="AM2461" i="29"/>
  <c r="W2462" i="29" s="1"/>
  <c r="AF2408" i="29"/>
  <c r="AM2407" i="29"/>
  <c r="W2408" i="29" s="1"/>
  <c r="AL2407" i="29"/>
  <c r="V2408" i="29" s="1"/>
  <c r="AK2407" i="29"/>
  <c r="AF2354" i="29"/>
  <c r="AM2353" i="29"/>
  <c r="W2354" i="29" s="1"/>
  <c r="AK2353" i="29"/>
  <c r="AL2353" i="29"/>
  <c r="V2354" i="29" s="1"/>
  <c r="AF2300" i="29"/>
  <c r="AL2299" i="29"/>
  <c r="V2300" i="29" s="1"/>
  <c r="AM2299" i="29"/>
  <c r="W2300" i="29" s="1"/>
  <c r="AK2299" i="29"/>
  <c r="AF2192" i="29"/>
  <c r="AM2191" i="29"/>
  <c r="W2192" i="29" s="1"/>
  <c r="AL2191" i="29"/>
  <c r="V2192" i="29" s="1"/>
  <c r="AK2191" i="29"/>
  <c r="AF2138" i="29"/>
  <c r="AL2137" i="29"/>
  <c r="V2138" i="29" s="1"/>
  <c r="AM2137" i="29"/>
  <c r="W2138" i="29" s="1"/>
  <c r="AK2137" i="29"/>
  <c r="AF2084" i="29"/>
  <c r="AK2083" i="29"/>
  <c r="AM2083" i="29"/>
  <c r="W2084" i="29" s="1"/>
  <c r="AL2083" i="29"/>
  <c r="V2084" i="29" s="1"/>
  <c r="AF2030" i="29"/>
  <c r="AM2029" i="29"/>
  <c r="W2030" i="29" s="1"/>
  <c r="AL2029" i="29"/>
  <c r="V2030" i="29" s="1"/>
  <c r="AK2029" i="29"/>
  <c r="AF1976" i="29"/>
  <c r="AM1975" i="29"/>
  <c r="W1976" i="29" s="1"/>
  <c r="AK1975" i="29"/>
  <c r="AL1975" i="29"/>
  <c r="V1976" i="29" s="1"/>
  <c r="AF1922" i="29"/>
  <c r="AM1921" i="29"/>
  <c r="W1922" i="29" s="1"/>
  <c r="AL1921" i="29"/>
  <c r="V1922" i="29" s="1"/>
  <c r="AK1921" i="29"/>
  <c r="AF1868" i="29"/>
  <c r="AL1867" i="29"/>
  <c r="V1868" i="29" s="1"/>
  <c r="AM1867" i="29"/>
  <c r="W1868" i="29" s="1"/>
  <c r="AK1867" i="29"/>
  <c r="AF1814" i="29"/>
  <c r="AK1813" i="29"/>
  <c r="AM1813" i="29"/>
  <c r="W1814" i="29" s="1"/>
  <c r="AL1813" i="29"/>
  <c r="V1814" i="29" s="1"/>
  <c r="AF1760" i="29"/>
  <c r="AL1759" i="29"/>
  <c r="V1760" i="29" s="1"/>
  <c r="AM1759" i="29"/>
  <c r="W1760" i="29" s="1"/>
  <c r="AK1759" i="29"/>
  <c r="AF1706" i="29"/>
  <c r="AM1705" i="29"/>
  <c r="W1706" i="29" s="1"/>
  <c r="AL1705" i="29"/>
  <c r="V1706" i="29" s="1"/>
  <c r="AK1705" i="29"/>
  <c r="AF1652" i="29"/>
  <c r="AK1651" i="29"/>
  <c r="AM1651" i="29"/>
  <c r="W1652" i="29" s="1"/>
  <c r="AL1651" i="29"/>
  <c r="V1652" i="29" s="1"/>
  <c r="AF1598" i="29"/>
  <c r="AL1597" i="29"/>
  <c r="V1598" i="29" s="1"/>
  <c r="AK1597" i="29"/>
  <c r="AM1597" i="29"/>
  <c r="W1598" i="29" s="1"/>
  <c r="AF1544" i="29"/>
  <c r="AM1543" i="29"/>
  <c r="W1544" i="29" s="1"/>
  <c r="AL1543" i="29"/>
  <c r="V1544" i="29" s="1"/>
  <c r="AK1543" i="29"/>
  <c r="AF1490" i="29"/>
  <c r="AK1489" i="29"/>
  <c r="AL1489" i="29"/>
  <c r="V1490" i="29" s="1"/>
  <c r="AM1489" i="29"/>
  <c r="W1490" i="29" s="1"/>
  <c r="AF1436" i="29"/>
  <c r="AL1435" i="29"/>
  <c r="V1436" i="29" s="1"/>
  <c r="AK1435" i="29"/>
  <c r="AM1435" i="29"/>
  <c r="W1436" i="29" s="1"/>
  <c r="AF1382" i="29"/>
  <c r="AK1381" i="29"/>
  <c r="AM1381" i="29"/>
  <c r="W1382" i="29" s="1"/>
  <c r="AL1381" i="29"/>
  <c r="V1382" i="29" s="1"/>
  <c r="AF1328" i="29"/>
  <c r="AM1327" i="29"/>
  <c r="W1328" i="29" s="1"/>
  <c r="AL1327" i="29"/>
  <c r="V1328" i="29" s="1"/>
  <c r="AK1327" i="29"/>
  <c r="AF1274" i="29"/>
  <c r="AL1273" i="29"/>
  <c r="V1274" i="29" s="1"/>
  <c r="AM1273" i="29"/>
  <c r="W1274" i="29" s="1"/>
  <c r="AK1273" i="29"/>
  <c r="AF1220" i="29"/>
  <c r="AK1219" i="29"/>
  <c r="AM1219" i="29"/>
  <c r="W1220" i="29" s="1"/>
  <c r="AL1219" i="29"/>
  <c r="V1220" i="29" s="1"/>
  <c r="AF1166" i="29"/>
  <c r="AL1165" i="29"/>
  <c r="V1166" i="29" s="1"/>
  <c r="AK1165" i="29"/>
  <c r="AM1165" i="29"/>
  <c r="W1166" i="29" s="1"/>
  <c r="AF1112" i="29"/>
  <c r="AK1111" i="29"/>
  <c r="AM1111" i="29"/>
  <c r="W1112" i="29" s="1"/>
  <c r="AL1111" i="29"/>
  <c r="V1112" i="29" s="1"/>
  <c r="AF1058" i="29"/>
  <c r="AM1057" i="29"/>
  <c r="W1058" i="29" s="1"/>
  <c r="AL1057" i="29"/>
  <c r="V1058" i="29" s="1"/>
  <c r="AK1057" i="29"/>
  <c r="AF1004" i="29"/>
  <c r="AL1003" i="29"/>
  <c r="V1004" i="29" s="1"/>
  <c r="AM1003" i="29"/>
  <c r="W1004" i="29" s="1"/>
  <c r="AK1003" i="29"/>
  <c r="AF950" i="29"/>
  <c r="AL949" i="29"/>
  <c r="V950" i="29" s="1"/>
  <c r="AK949" i="29"/>
  <c r="AM949" i="29"/>
  <c r="W950" i="29" s="1"/>
  <c r="AF896" i="29"/>
  <c r="AM895" i="29"/>
  <c r="W896" i="29" s="1"/>
  <c r="AL895" i="29"/>
  <c r="V896" i="29" s="1"/>
  <c r="AK895" i="29"/>
  <c r="AF842" i="29"/>
  <c r="AK841" i="29"/>
  <c r="AM841" i="29"/>
  <c r="W842" i="29" s="1"/>
  <c r="AL841" i="29"/>
  <c r="V842" i="29" s="1"/>
  <c r="AF734" i="29"/>
  <c r="AM733" i="29"/>
  <c r="W734" i="29" s="1"/>
  <c r="AL733" i="29"/>
  <c r="V734" i="29" s="1"/>
  <c r="AK733" i="29"/>
  <c r="AF680" i="29"/>
  <c r="AK679" i="29"/>
  <c r="AM679" i="29"/>
  <c r="W680" i="29" s="1"/>
  <c r="AL679" i="29"/>
  <c r="V680" i="29" s="1"/>
  <c r="AF626" i="29"/>
  <c r="AL625" i="29"/>
  <c r="V626" i="29" s="1"/>
  <c r="AK625" i="29"/>
  <c r="AM625" i="29"/>
  <c r="W626" i="29" s="1"/>
  <c r="AF572" i="29"/>
  <c r="AL571" i="29"/>
  <c r="V572" i="29" s="1"/>
  <c r="AM571" i="29"/>
  <c r="W572" i="29" s="1"/>
  <c r="AK571" i="29"/>
  <c r="AF518" i="29"/>
  <c r="AL517" i="29"/>
  <c r="V518" i="29" s="1"/>
  <c r="AM517" i="29"/>
  <c r="W518" i="29" s="1"/>
  <c r="AK517" i="29"/>
  <c r="AF464" i="29"/>
  <c r="AL463" i="29"/>
  <c r="V464" i="29" s="1"/>
  <c r="AM463" i="29"/>
  <c r="W464" i="29" s="1"/>
  <c r="AK463" i="29"/>
  <c r="AF410" i="29"/>
  <c r="AL409" i="29"/>
  <c r="V410" i="29" s="1"/>
  <c r="AM409" i="29"/>
  <c r="W410" i="29" s="1"/>
  <c r="AK409" i="29"/>
  <c r="AF356" i="29"/>
  <c r="AM355" i="29"/>
  <c r="W356" i="29" s="1"/>
  <c r="AL355" i="29"/>
  <c r="V356" i="29" s="1"/>
  <c r="AK355" i="29"/>
  <c r="AF302" i="29"/>
  <c r="AL301" i="29"/>
  <c r="V302" i="29" s="1"/>
  <c r="AM301" i="29"/>
  <c r="W302" i="29" s="1"/>
  <c r="AK301" i="29"/>
  <c r="AF248" i="29"/>
  <c r="AM247" i="29"/>
  <c r="W248" i="29" s="1"/>
  <c r="AL247" i="29"/>
  <c r="V248" i="29" s="1"/>
  <c r="AK247" i="29"/>
  <c r="AF194" i="29"/>
  <c r="AL193" i="29"/>
  <c r="V194" i="29" s="1"/>
  <c r="AK193" i="29"/>
  <c r="AM193" i="29"/>
  <c r="W194" i="29" s="1"/>
  <c r="AF140" i="29"/>
  <c r="AM139" i="29"/>
  <c r="W140" i="29" s="1"/>
  <c r="AL139" i="29"/>
  <c r="V140" i="29" s="1"/>
  <c r="AK139" i="29"/>
  <c r="AD89" i="29"/>
  <c r="AE89" i="29"/>
  <c r="AS88" i="29" a="1"/>
  <c r="AS88" i="29" s="1"/>
  <c r="U89" i="29"/>
  <c r="Y19" i="29"/>
  <c r="AT17" i="29"/>
  <c r="AU17" i="29" s="1"/>
  <c r="AI17" i="29"/>
  <c r="AE2678" i="29" a="1"/>
  <c r="AD2678" i="29" a="1"/>
  <c r="AE2624" i="29" a="1"/>
  <c r="AD2624" i="29" a="1"/>
  <c r="AE2570" i="29" a="1"/>
  <c r="AD2570" i="29" a="1"/>
  <c r="AE2516" i="29" a="1"/>
  <c r="AD2516" i="29" a="1"/>
  <c r="AD2462" i="29" a="1"/>
  <c r="AE2462" i="29" a="1"/>
  <c r="AE2408" i="29" a="1"/>
  <c r="AD2408" i="29" a="1"/>
  <c r="AE2354" i="29" a="1"/>
  <c r="AD2354" i="29" a="1"/>
  <c r="AD2300" i="29" a="1"/>
  <c r="AE2300" i="29" a="1"/>
  <c r="AD2192" i="29" a="1"/>
  <c r="AE2192" i="29" a="1"/>
  <c r="AD2138" i="29" a="1"/>
  <c r="AE2138" i="29" a="1"/>
  <c r="AD2084" i="29" a="1"/>
  <c r="AE2084" i="29" a="1"/>
  <c r="AE2030" i="29" a="1"/>
  <c r="AD2030" i="29" a="1"/>
  <c r="AD1976" i="29" a="1"/>
  <c r="AE1976" i="29" a="1"/>
  <c r="AE1922" i="29" a="1"/>
  <c r="AD1922" i="29" a="1"/>
  <c r="AD1868" i="29" a="1"/>
  <c r="AE1868" i="29" a="1"/>
  <c r="AE1814" i="29" a="1"/>
  <c r="AD1814" i="29" a="1"/>
  <c r="AD1760" i="29" a="1"/>
  <c r="AE1760" i="29" a="1"/>
  <c r="AE1706" i="29" a="1"/>
  <c r="AD1706" i="29" a="1"/>
  <c r="AE1652" i="29" a="1"/>
  <c r="AD1652" i="29" a="1"/>
  <c r="AE1598" i="29" a="1"/>
  <c r="AD1598" i="29" a="1"/>
  <c r="AE1544" i="29" a="1"/>
  <c r="AD1544" i="29" a="1"/>
  <c r="AD1490" i="29" a="1"/>
  <c r="AE1490" i="29" a="1"/>
  <c r="AE1436" i="29" a="1"/>
  <c r="AD1436" i="29" a="1"/>
  <c r="AD1382" i="29" a="1"/>
  <c r="AE1382" i="29" a="1"/>
  <c r="AE1328" i="29" a="1"/>
  <c r="AD1328" i="29" a="1"/>
  <c r="AD1274" i="29" a="1"/>
  <c r="AE1274" i="29" a="1"/>
  <c r="AD1220" i="29" a="1"/>
  <c r="AE1220" i="29" a="1"/>
  <c r="AD1166" i="29" a="1"/>
  <c r="AE1166" i="29" a="1"/>
  <c r="AE1112" i="29" a="1"/>
  <c r="AD1112" i="29" a="1"/>
  <c r="AE1058" i="29" a="1"/>
  <c r="AD1058" i="29" a="1"/>
  <c r="AD1004" i="29" a="1"/>
  <c r="AE1004" i="29" a="1"/>
  <c r="AD950" i="29" a="1"/>
  <c r="AE950" i="29" a="1"/>
  <c r="AE896" i="29" a="1"/>
  <c r="AD896" i="29" a="1"/>
  <c r="AD842" i="29" a="1"/>
  <c r="AE842" i="29" a="1"/>
  <c r="AE734" i="29" a="1"/>
  <c r="AD734" i="29" a="1"/>
  <c r="AD680" i="29" a="1"/>
  <c r="AE680" i="29" a="1"/>
  <c r="AE626" i="29" a="1"/>
  <c r="AD626" i="29" a="1"/>
  <c r="AD572" i="29" a="1"/>
  <c r="AE572" i="29" a="1"/>
  <c r="AD518" i="29" a="1"/>
  <c r="AE518" i="29" a="1"/>
  <c r="AD464" i="29" a="1"/>
  <c r="AE464" i="29" a="1"/>
  <c r="AD410" i="29" a="1"/>
  <c r="AE410" i="29" a="1"/>
  <c r="AE356" i="29" a="1"/>
  <c r="AD356" i="29" a="1"/>
  <c r="AD302" i="29" a="1"/>
  <c r="AE302" i="29" a="1"/>
  <c r="AE248" i="29" a="1"/>
  <c r="AD248" i="29" a="1"/>
  <c r="AE194" i="29" a="1"/>
  <c r="AD194" i="29" a="1"/>
  <c r="AE140" i="29" a="1"/>
  <c r="AD140" i="29" a="1"/>
  <c r="AC89" i="29" a="1"/>
  <c r="AD2678" i="29" l="1"/>
  <c r="AE2678" i="29"/>
  <c r="AS2677" i="29" a="1"/>
  <c r="AS2677" i="29" s="1"/>
  <c r="U2678" i="29"/>
  <c r="AD2624" i="29"/>
  <c r="AE2624" i="29"/>
  <c r="AS2623" i="29" a="1"/>
  <c r="AS2623" i="29" s="1"/>
  <c r="U2624" i="29"/>
  <c r="AD2570" i="29"/>
  <c r="AE2570" i="29"/>
  <c r="AS2569" i="29" a="1"/>
  <c r="AS2569" i="29" s="1"/>
  <c r="U2570" i="29"/>
  <c r="AD2516" i="29"/>
  <c r="AE2516" i="29"/>
  <c r="AS2515" i="29" a="1"/>
  <c r="AS2515" i="29" s="1"/>
  <c r="U2516" i="29"/>
  <c r="AE2462" i="29"/>
  <c r="AD2462" i="29"/>
  <c r="AS2461" i="29" a="1"/>
  <c r="AS2461" i="29" s="1"/>
  <c r="U2462" i="29"/>
  <c r="AD2408" i="29"/>
  <c r="AE2408" i="29"/>
  <c r="AS2407" i="29" a="1"/>
  <c r="AS2407" i="29" s="1"/>
  <c r="U2408" i="29"/>
  <c r="AD2354" i="29"/>
  <c r="AE2354" i="29"/>
  <c r="AS2353" i="29" a="1"/>
  <c r="AS2353" i="29" s="1"/>
  <c r="U2354" i="29"/>
  <c r="AE2300" i="29"/>
  <c r="AD2300" i="29"/>
  <c r="AS2299" i="29" a="1"/>
  <c r="AS2299" i="29" s="1"/>
  <c r="U2300" i="29"/>
  <c r="AE2192" i="29"/>
  <c r="AD2192" i="29"/>
  <c r="AS2191" i="29" a="1"/>
  <c r="AS2191" i="29" s="1"/>
  <c r="U2192" i="29"/>
  <c r="AE2138" i="29"/>
  <c r="AD2138" i="29"/>
  <c r="AS2137" i="29" a="1"/>
  <c r="AS2137" i="29" s="1"/>
  <c r="U2138" i="29"/>
  <c r="AE2084" i="29"/>
  <c r="AD2084" i="29"/>
  <c r="AS2083" i="29" a="1"/>
  <c r="AS2083" i="29" s="1"/>
  <c r="U2084" i="29"/>
  <c r="AD2030" i="29"/>
  <c r="AE2030" i="29"/>
  <c r="AS2029" i="29" a="1"/>
  <c r="AS2029" i="29" s="1"/>
  <c r="U2030" i="29"/>
  <c r="AE1976" i="29"/>
  <c r="AD1976" i="29"/>
  <c r="AS1975" i="29" a="1"/>
  <c r="AS1975" i="29" s="1"/>
  <c r="U1976" i="29"/>
  <c r="AD1922" i="29"/>
  <c r="AE1922" i="29"/>
  <c r="AS1921" i="29" a="1"/>
  <c r="AS1921" i="29" s="1"/>
  <c r="U1922" i="29"/>
  <c r="AE1868" i="29"/>
  <c r="AD1868" i="29"/>
  <c r="AS1867" i="29" a="1"/>
  <c r="AS1867" i="29" s="1"/>
  <c r="U1868" i="29"/>
  <c r="AD1814" i="29"/>
  <c r="AE1814" i="29"/>
  <c r="AS1813" i="29" a="1"/>
  <c r="AS1813" i="29" s="1"/>
  <c r="U1814" i="29"/>
  <c r="AE1760" i="29"/>
  <c r="AD1760" i="29"/>
  <c r="AS1759" i="29" a="1"/>
  <c r="AS1759" i="29" s="1"/>
  <c r="U1760" i="29"/>
  <c r="AD1706" i="29"/>
  <c r="AE1706" i="29"/>
  <c r="AS1705" i="29" a="1"/>
  <c r="AS1705" i="29" s="1"/>
  <c r="U1706" i="29"/>
  <c r="AD1652" i="29"/>
  <c r="AE1652" i="29"/>
  <c r="AS1651" i="29" a="1"/>
  <c r="AS1651" i="29" s="1"/>
  <c r="U1652" i="29"/>
  <c r="AD1598" i="29"/>
  <c r="AE1598" i="29"/>
  <c r="AS1597" i="29" a="1"/>
  <c r="AS1597" i="29" s="1"/>
  <c r="U1598" i="29"/>
  <c r="AD1544" i="29"/>
  <c r="AE1544" i="29"/>
  <c r="AS1543" i="29" a="1"/>
  <c r="AS1543" i="29" s="1"/>
  <c r="U1544" i="29"/>
  <c r="AE1490" i="29"/>
  <c r="AD1490" i="29"/>
  <c r="AS1489" i="29" a="1"/>
  <c r="AS1489" i="29" s="1"/>
  <c r="U1490" i="29"/>
  <c r="AD1436" i="29"/>
  <c r="AE1436" i="29"/>
  <c r="AS1435" i="29" a="1"/>
  <c r="AS1435" i="29" s="1"/>
  <c r="U1436" i="29"/>
  <c r="AE1382" i="29"/>
  <c r="AD1382" i="29"/>
  <c r="AS1381" i="29" a="1"/>
  <c r="AS1381" i="29" s="1"/>
  <c r="U1382" i="29"/>
  <c r="AD1328" i="29"/>
  <c r="AE1328" i="29"/>
  <c r="AS1327" i="29" a="1"/>
  <c r="AS1327" i="29" s="1"/>
  <c r="U1328" i="29"/>
  <c r="AE1274" i="29"/>
  <c r="AD1274" i="29"/>
  <c r="AS1273" i="29" a="1"/>
  <c r="AS1273" i="29" s="1"/>
  <c r="U1274" i="29"/>
  <c r="AE1220" i="29"/>
  <c r="AD1220" i="29"/>
  <c r="AS1219" i="29" a="1"/>
  <c r="AS1219" i="29" s="1"/>
  <c r="U1220" i="29"/>
  <c r="AE1166" i="29"/>
  <c r="AD1166" i="29"/>
  <c r="AS1165" i="29" a="1"/>
  <c r="AS1165" i="29" s="1"/>
  <c r="U1166" i="29"/>
  <c r="AD1112" i="29"/>
  <c r="AE1112" i="29"/>
  <c r="AS1111" i="29" a="1"/>
  <c r="AS1111" i="29" s="1"/>
  <c r="U1112" i="29"/>
  <c r="AD1058" i="29"/>
  <c r="AE1058" i="29"/>
  <c r="AS1057" i="29" a="1"/>
  <c r="AS1057" i="29" s="1"/>
  <c r="U1058" i="29"/>
  <c r="AE1004" i="29"/>
  <c r="AD1004" i="29"/>
  <c r="AS1003" i="29" a="1"/>
  <c r="AS1003" i="29" s="1"/>
  <c r="U1004" i="29"/>
  <c r="AE950" i="29"/>
  <c r="AD950" i="29"/>
  <c r="AS949" i="29" a="1"/>
  <c r="AS949" i="29" s="1"/>
  <c r="U950" i="29"/>
  <c r="AD896" i="29"/>
  <c r="AE896" i="29"/>
  <c r="AS895" i="29" a="1"/>
  <c r="AS895" i="29" s="1"/>
  <c r="U896" i="29"/>
  <c r="AE842" i="29"/>
  <c r="AD842" i="29"/>
  <c r="AS841" i="29" a="1"/>
  <c r="AS841" i="29" s="1"/>
  <c r="U842" i="29"/>
  <c r="AD734" i="29"/>
  <c r="AE734" i="29"/>
  <c r="AS733" i="29" a="1"/>
  <c r="AS733" i="29" s="1"/>
  <c r="U734" i="29"/>
  <c r="AE680" i="29"/>
  <c r="AD680" i="29"/>
  <c r="AS679" i="29" a="1"/>
  <c r="AS679" i="29" s="1"/>
  <c r="U680" i="29"/>
  <c r="AD626" i="29"/>
  <c r="AE626" i="29"/>
  <c r="AS625" i="29" a="1"/>
  <c r="AS625" i="29" s="1"/>
  <c r="U626" i="29"/>
  <c r="AE572" i="29"/>
  <c r="AD572" i="29"/>
  <c r="AS571" i="29" a="1"/>
  <c r="AS571" i="29" s="1"/>
  <c r="U572" i="29"/>
  <c r="AE518" i="29"/>
  <c r="AD518" i="29"/>
  <c r="AS517" i="29" a="1"/>
  <c r="AS517" i="29" s="1"/>
  <c r="U518" i="29"/>
  <c r="AE464" i="29"/>
  <c r="AD464" i="29"/>
  <c r="AS463" i="29" a="1"/>
  <c r="AS463" i="29" s="1"/>
  <c r="U464" i="29"/>
  <c r="AE410" i="29"/>
  <c r="AD410" i="29"/>
  <c r="AS409" i="29" a="1"/>
  <c r="AS409" i="29" s="1"/>
  <c r="U410" i="29"/>
  <c r="AD356" i="29"/>
  <c r="AE356" i="29"/>
  <c r="AS355" i="29" a="1"/>
  <c r="AS355" i="29" s="1"/>
  <c r="U356" i="29"/>
  <c r="AE302" i="29"/>
  <c r="AD302" i="29"/>
  <c r="AS301" i="29" a="1"/>
  <c r="AS301" i="29" s="1"/>
  <c r="U302" i="29"/>
  <c r="AD248" i="29"/>
  <c r="AE248" i="29"/>
  <c r="AS247" i="29" a="1"/>
  <c r="AS247" i="29" s="1"/>
  <c r="U248" i="29"/>
  <c r="AD194" i="29"/>
  <c r="AE194" i="29"/>
  <c r="AS193" i="29" a="1"/>
  <c r="AS193" i="29" s="1"/>
  <c r="U194" i="29"/>
  <c r="AD140" i="29"/>
  <c r="AE140" i="29"/>
  <c r="AS139" i="29" a="1"/>
  <c r="AS139" i="29" s="1"/>
  <c r="U140" i="29"/>
  <c r="AC89" i="29"/>
  <c r="AG89" i="29" s="1"/>
  <c r="AH89" i="29" s="1"/>
  <c r="AN17" i="29"/>
  <c r="X18" i="29" s="1"/>
  <c r="AJ17" i="29"/>
  <c r="AC2678" i="29" a="1"/>
  <c r="AC2624" i="29" a="1"/>
  <c r="AC2570" i="29" a="1"/>
  <c r="AC2516" i="29" a="1"/>
  <c r="AC2462" i="29" a="1"/>
  <c r="AC2408" i="29" a="1"/>
  <c r="AC2354" i="29" a="1"/>
  <c r="AC2300" i="29" a="1"/>
  <c r="AC2192" i="29" a="1"/>
  <c r="AC2138" i="29" a="1"/>
  <c r="AC2084" i="29" a="1"/>
  <c r="AC2030" i="29" a="1"/>
  <c r="AC1976" i="29" a="1"/>
  <c r="AC1922" i="29" a="1"/>
  <c r="AC1868" i="29" a="1"/>
  <c r="AC1814" i="29" a="1"/>
  <c r="AC1760" i="29" a="1"/>
  <c r="AC1706" i="29" a="1"/>
  <c r="AC1652" i="29" a="1"/>
  <c r="AC1598" i="29" a="1"/>
  <c r="AC1544" i="29" a="1"/>
  <c r="AC1490" i="29" a="1"/>
  <c r="AC1436" i="29" a="1"/>
  <c r="AC1382" i="29" a="1"/>
  <c r="AC1328" i="29" a="1"/>
  <c r="AC1274" i="29" a="1"/>
  <c r="AC1220" i="29" a="1"/>
  <c r="AC1166" i="29" a="1"/>
  <c r="AC1112" i="29" a="1"/>
  <c r="AC1058" i="29" a="1"/>
  <c r="AC1004" i="29" a="1"/>
  <c r="AC950" i="29" a="1"/>
  <c r="AC896" i="29" a="1"/>
  <c r="AC842" i="29" a="1"/>
  <c r="AC734" i="29" a="1"/>
  <c r="AC680" i="29" a="1"/>
  <c r="AC626" i="29" a="1"/>
  <c r="AC572" i="29" a="1"/>
  <c r="AC518" i="29" a="1"/>
  <c r="AC464" i="29" a="1"/>
  <c r="AC410" i="29" a="1"/>
  <c r="AC356" i="29" a="1"/>
  <c r="AC302" i="29" a="1"/>
  <c r="AC248" i="29" a="1"/>
  <c r="AC194" i="29" a="1"/>
  <c r="AC140" i="29" a="1"/>
  <c r="AF18" i="29" a="1"/>
  <c r="AC2678" i="29" l="1"/>
  <c r="AG2678" i="29" s="1"/>
  <c r="AH2678" i="29" s="1"/>
  <c r="AC2624" i="29"/>
  <c r="AG2624" i="29" s="1"/>
  <c r="AH2624" i="29" s="1"/>
  <c r="AC2570" i="29"/>
  <c r="AG2570" i="29" s="1"/>
  <c r="AH2570" i="29" s="1"/>
  <c r="AC2516" i="29"/>
  <c r="AG2516" i="29" s="1"/>
  <c r="AH2516" i="29" s="1"/>
  <c r="AC2462" i="29"/>
  <c r="AG2462" i="29" s="1"/>
  <c r="AH2462" i="29" s="1"/>
  <c r="AC2408" i="29"/>
  <c r="AG2408" i="29" s="1"/>
  <c r="AH2408" i="29" s="1"/>
  <c r="AC2354" i="29"/>
  <c r="AG2354" i="29" s="1"/>
  <c r="AH2354" i="29" s="1"/>
  <c r="AC2300" i="29"/>
  <c r="AG2300" i="29" s="1"/>
  <c r="AH2300" i="29" s="1"/>
  <c r="AC2192" i="29"/>
  <c r="AG2192" i="29" s="1"/>
  <c r="AH2192" i="29" s="1"/>
  <c r="AC2138" i="29"/>
  <c r="AG2138" i="29" s="1"/>
  <c r="AH2138" i="29" s="1"/>
  <c r="AC2084" i="29"/>
  <c r="AG2084" i="29" s="1"/>
  <c r="AH2084" i="29" s="1"/>
  <c r="AC2030" i="29"/>
  <c r="AG2030" i="29" s="1"/>
  <c r="AH2030" i="29" s="1"/>
  <c r="AC1976" i="29"/>
  <c r="AG1976" i="29" s="1"/>
  <c r="AH1976" i="29" s="1"/>
  <c r="AC1922" i="29"/>
  <c r="AG1922" i="29" s="1"/>
  <c r="AH1922" i="29" s="1"/>
  <c r="AC1868" i="29"/>
  <c r="AG1868" i="29" s="1"/>
  <c r="AH1868" i="29" s="1"/>
  <c r="AC1814" i="29"/>
  <c r="AG1814" i="29" s="1"/>
  <c r="AH1814" i="29" s="1"/>
  <c r="AC1760" i="29"/>
  <c r="AG1760" i="29" s="1"/>
  <c r="AH1760" i="29" s="1"/>
  <c r="AC1706" i="29"/>
  <c r="AG1706" i="29" s="1"/>
  <c r="AH1706" i="29" s="1"/>
  <c r="AC1652" i="29"/>
  <c r="AG1652" i="29" s="1"/>
  <c r="AH1652" i="29" s="1"/>
  <c r="AC1598" i="29"/>
  <c r="AG1598" i="29" s="1"/>
  <c r="AH1598" i="29" s="1"/>
  <c r="AC1544" i="29"/>
  <c r="AG1544" i="29" s="1"/>
  <c r="AH1544" i="29" s="1"/>
  <c r="AC1490" i="29"/>
  <c r="AG1490" i="29" s="1"/>
  <c r="AH1490" i="29" s="1"/>
  <c r="AC1436" i="29"/>
  <c r="AG1436" i="29" s="1"/>
  <c r="AH1436" i="29" s="1"/>
  <c r="AC1382" i="29"/>
  <c r="AG1382" i="29" s="1"/>
  <c r="AH1382" i="29" s="1"/>
  <c r="AC1328" i="29"/>
  <c r="AG1328" i="29" s="1"/>
  <c r="AH1328" i="29" s="1"/>
  <c r="AC1274" i="29"/>
  <c r="AG1274" i="29" s="1"/>
  <c r="AH1274" i="29" s="1"/>
  <c r="AC1220" i="29"/>
  <c r="AG1220" i="29" s="1"/>
  <c r="AH1220" i="29" s="1"/>
  <c r="AC1166" i="29"/>
  <c r="AG1166" i="29" s="1"/>
  <c r="AH1166" i="29" s="1"/>
  <c r="AC1112" i="29"/>
  <c r="AG1112" i="29" s="1"/>
  <c r="AH1112" i="29" s="1"/>
  <c r="AC1058" i="29"/>
  <c r="AG1058" i="29" s="1"/>
  <c r="AH1058" i="29" s="1"/>
  <c r="AC1004" i="29"/>
  <c r="AG1004" i="29" s="1"/>
  <c r="AH1004" i="29" s="1"/>
  <c r="AC950" i="29"/>
  <c r="AG950" i="29" s="1"/>
  <c r="AH950" i="29" s="1"/>
  <c r="AC896" i="29"/>
  <c r="AG896" i="29" s="1"/>
  <c r="AH896" i="29" s="1"/>
  <c r="AC842" i="29"/>
  <c r="AG842" i="29" s="1"/>
  <c r="AH842" i="29" s="1"/>
  <c r="AC734" i="29"/>
  <c r="AG734" i="29" s="1"/>
  <c r="AH734" i="29" s="1"/>
  <c r="AC680" i="29"/>
  <c r="AG680" i="29" s="1"/>
  <c r="AH680" i="29" s="1"/>
  <c r="AC626" i="29"/>
  <c r="AG626" i="29" s="1"/>
  <c r="AH626" i="29" s="1"/>
  <c r="AC572" i="29"/>
  <c r="AG572" i="29" s="1"/>
  <c r="AH572" i="29" s="1"/>
  <c r="AC518" i="29"/>
  <c r="AG518" i="29" s="1"/>
  <c r="AH518" i="29" s="1"/>
  <c r="AC464" i="29"/>
  <c r="AG464" i="29" s="1"/>
  <c r="AH464" i="29" s="1"/>
  <c r="AC410" i="29"/>
  <c r="AG410" i="29" s="1"/>
  <c r="AH410" i="29" s="1"/>
  <c r="AC356" i="29"/>
  <c r="AG356" i="29" s="1"/>
  <c r="AH356" i="29" s="1"/>
  <c r="AC302" i="29"/>
  <c r="AG302" i="29" s="1"/>
  <c r="AH302" i="29" s="1"/>
  <c r="AC248" i="29"/>
  <c r="AG248" i="29" s="1"/>
  <c r="AH248" i="29" s="1"/>
  <c r="AC194" i="29"/>
  <c r="AG194" i="29" s="1"/>
  <c r="AH194" i="29" s="1"/>
  <c r="AC140" i="29"/>
  <c r="AG140" i="29" s="1"/>
  <c r="AH140" i="29" s="1"/>
  <c r="AI89" i="29"/>
  <c r="AT89" i="29"/>
  <c r="AU89" i="29" s="1"/>
  <c r="AF18" i="29"/>
  <c r="AK17" i="29"/>
  <c r="AL17" i="29"/>
  <c r="V18" i="29" s="1"/>
  <c r="AM17" i="29"/>
  <c r="W18" i="29" s="1"/>
  <c r="AD18" i="29" a="1"/>
  <c r="AE18" i="29" a="1"/>
  <c r="AI2678" i="29" l="1"/>
  <c r="AT2678" i="29"/>
  <c r="AU2678" i="29" s="1"/>
  <c r="AI2624" i="29"/>
  <c r="AT2624" i="29"/>
  <c r="AU2624" i="29" s="1"/>
  <c r="AT2570" i="29"/>
  <c r="AU2570" i="29" s="1"/>
  <c r="AI2570" i="29"/>
  <c r="AI2516" i="29"/>
  <c r="AT2516" i="29"/>
  <c r="AU2516" i="29" s="1"/>
  <c r="AT2462" i="29"/>
  <c r="AU2462" i="29" s="1"/>
  <c r="AI2462" i="29"/>
  <c r="AI2408" i="29"/>
  <c r="AT2408" i="29"/>
  <c r="AU2408" i="29" s="1"/>
  <c r="AT2354" i="29"/>
  <c r="AU2354" i="29" s="1"/>
  <c r="AI2354" i="29"/>
  <c r="AT2300" i="29"/>
  <c r="AU2300" i="29" s="1"/>
  <c r="AI2300" i="29"/>
  <c r="AT2192" i="29"/>
  <c r="AU2192" i="29" s="1"/>
  <c r="AI2192" i="29"/>
  <c r="AT2138" i="29"/>
  <c r="AU2138" i="29" s="1"/>
  <c r="AI2138" i="29"/>
  <c r="AI2084" i="29"/>
  <c r="AT2084" i="29"/>
  <c r="AU2084" i="29" s="1"/>
  <c r="AT2030" i="29"/>
  <c r="AU2030" i="29" s="1"/>
  <c r="AI2030" i="29"/>
  <c r="AI1976" i="29"/>
  <c r="AT1976" i="29"/>
  <c r="AU1976" i="29" s="1"/>
  <c r="AI1922" i="29"/>
  <c r="AT1922" i="29"/>
  <c r="AU1922" i="29" s="1"/>
  <c r="AI1868" i="29"/>
  <c r="AT1868" i="29"/>
  <c r="AU1868" i="29" s="1"/>
  <c r="AT1814" i="29"/>
  <c r="AU1814" i="29" s="1"/>
  <c r="AI1814" i="29"/>
  <c r="AT1760" i="29"/>
  <c r="AU1760" i="29" s="1"/>
  <c r="AI1760" i="29"/>
  <c r="AI1706" i="29"/>
  <c r="AT1706" i="29"/>
  <c r="AU1706" i="29" s="1"/>
  <c r="AI1652" i="29"/>
  <c r="AT1652" i="29"/>
  <c r="AU1652" i="29" s="1"/>
  <c r="AI1598" i="29"/>
  <c r="AT1598" i="29"/>
  <c r="AU1598" i="29" s="1"/>
  <c r="AI1544" i="29"/>
  <c r="AT1544" i="29"/>
  <c r="AU1544" i="29" s="1"/>
  <c r="AI1490" i="29"/>
  <c r="AT1490" i="29"/>
  <c r="AU1490" i="29" s="1"/>
  <c r="AI1436" i="29"/>
  <c r="AT1436" i="29"/>
  <c r="AU1436" i="29" s="1"/>
  <c r="AI1382" i="29"/>
  <c r="AT1382" i="29"/>
  <c r="AU1382" i="29" s="1"/>
  <c r="AI1328" i="29"/>
  <c r="AT1328" i="29"/>
  <c r="AU1328" i="29" s="1"/>
  <c r="AI1274" i="29"/>
  <c r="AT1274" i="29"/>
  <c r="AU1274" i="29" s="1"/>
  <c r="AI1220" i="29"/>
  <c r="AT1220" i="29"/>
  <c r="AU1220" i="29" s="1"/>
  <c r="AI1166" i="29"/>
  <c r="AT1166" i="29"/>
  <c r="AU1166" i="29" s="1"/>
  <c r="AI1112" i="29"/>
  <c r="AT1112" i="29"/>
  <c r="AU1112" i="29" s="1"/>
  <c r="AI1058" i="29"/>
  <c r="AT1058" i="29"/>
  <c r="AU1058" i="29" s="1"/>
  <c r="AT1004" i="29"/>
  <c r="AU1004" i="29" s="1"/>
  <c r="AI1004" i="29"/>
  <c r="AI950" i="29"/>
  <c r="AT950" i="29"/>
  <c r="AU950" i="29" s="1"/>
  <c r="AI896" i="29"/>
  <c r="AT896" i="29"/>
  <c r="AU896" i="29" s="1"/>
  <c r="AI842" i="29"/>
  <c r="AT842" i="29"/>
  <c r="AU842" i="29" s="1"/>
  <c r="AI734" i="29"/>
  <c r="AT734" i="29"/>
  <c r="AU734" i="29" s="1"/>
  <c r="AI680" i="29"/>
  <c r="AT680" i="29"/>
  <c r="AU680" i="29" s="1"/>
  <c r="AT626" i="29"/>
  <c r="AU626" i="29" s="1"/>
  <c r="AI626" i="29"/>
  <c r="AT572" i="29"/>
  <c r="AU572" i="29" s="1"/>
  <c r="AI572" i="29"/>
  <c r="AI518" i="29"/>
  <c r="AT518" i="29"/>
  <c r="AU518" i="29" s="1"/>
  <c r="AT464" i="29"/>
  <c r="AU464" i="29" s="1"/>
  <c r="AI464" i="29"/>
  <c r="AI410" i="29"/>
  <c r="AT410" i="29"/>
  <c r="AU410" i="29" s="1"/>
  <c r="AI356" i="29"/>
  <c r="AT356" i="29"/>
  <c r="AU356" i="29" s="1"/>
  <c r="AI302" i="29"/>
  <c r="AT302" i="29"/>
  <c r="AU302" i="29" s="1"/>
  <c r="AT248" i="29"/>
  <c r="AU248" i="29" s="1"/>
  <c r="AI248" i="29"/>
  <c r="AI194" i="29"/>
  <c r="AT194" i="29"/>
  <c r="AU194" i="29" s="1"/>
  <c r="AT140" i="29"/>
  <c r="AU140" i="29" s="1"/>
  <c r="AI140" i="29"/>
  <c r="AJ89" i="29"/>
  <c r="AN89" i="29"/>
  <c r="X90" i="29" s="1"/>
  <c r="AE18" i="29"/>
  <c r="AD18" i="29"/>
  <c r="AS17" i="29" a="1"/>
  <c r="AS17" i="29" s="1"/>
  <c r="U18" i="29"/>
  <c r="AF90" i="29" a="1"/>
  <c r="AC18" i="29" a="1"/>
  <c r="AO19" i="29" a="1"/>
  <c r="AN2678" i="29" l="1"/>
  <c r="X2679" i="29" s="1"/>
  <c r="AJ2678" i="29"/>
  <c r="AN2624" i="29"/>
  <c r="X2625" i="29" s="1"/>
  <c r="AJ2624" i="29"/>
  <c r="AN2570" i="29"/>
  <c r="X2571" i="29" s="1"/>
  <c r="AJ2570" i="29"/>
  <c r="AN2516" i="29"/>
  <c r="X2517" i="29" s="1"/>
  <c r="AJ2516" i="29"/>
  <c r="AN2462" i="29"/>
  <c r="X2463" i="29" s="1"/>
  <c r="AJ2462" i="29"/>
  <c r="AN2408" i="29"/>
  <c r="X2409" i="29" s="1"/>
  <c r="AJ2408" i="29"/>
  <c r="AJ2354" i="29"/>
  <c r="AN2354" i="29"/>
  <c r="X2355" i="29" s="1"/>
  <c r="AN2300" i="29"/>
  <c r="X2301" i="29" s="1"/>
  <c r="AJ2300" i="29"/>
  <c r="AJ2192" i="29"/>
  <c r="AN2192" i="29"/>
  <c r="X2193" i="29" s="1"/>
  <c r="AN2138" i="29"/>
  <c r="X2139" i="29" s="1"/>
  <c r="AJ2138" i="29"/>
  <c r="AN2084" i="29"/>
  <c r="X2085" i="29" s="1"/>
  <c r="AJ2084" i="29"/>
  <c r="AN2030" i="29"/>
  <c r="X2031" i="29" s="1"/>
  <c r="AJ2030" i="29"/>
  <c r="AJ1976" i="29"/>
  <c r="AN1976" i="29"/>
  <c r="X1977" i="29" s="1"/>
  <c r="AJ1922" i="29"/>
  <c r="AN1922" i="29"/>
  <c r="X1923" i="29" s="1"/>
  <c r="AN1868" i="29"/>
  <c r="X1869" i="29" s="1"/>
  <c r="AJ1868" i="29"/>
  <c r="AN1814" i="29"/>
  <c r="X1815" i="29" s="1"/>
  <c r="AJ1814" i="29"/>
  <c r="AN1760" i="29"/>
  <c r="X1761" i="29" s="1"/>
  <c r="AJ1760" i="29"/>
  <c r="AJ1706" i="29"/>
  <c r="AN1706" i="29"/>
  <c r="X1707" i="29" s="1"/>
  <c r="AJ1652" i="29"/>
  <c r="AN1652" i="29"/>
  <c r="X1653" i="29" s="1"/>
  <c r="AN1598" i="29"/>
  <c r="X1599" i="29" s="1"/>
  <c r="AJ1598" i="29"/>
  <c r="AN1544" i="29"/>
  <c r="X1545" i="29" s="1"/>
  <c r="AJ1544" i="29"/>
  <c r="AJ1490" i="29"/>
  <c r="AN1490" i="29"/>
  <c r="X1491" i="29" s="1"/>
  <c r="AJ1436" i="29"/>
  <c r="AN1436" i="29"/>
  <c r="X1437" i="29" s="1"/>
  <c r="AJ1382" i="29"/>
  <c r="AN1382" i="29"/>
  <c r="X1383" i="29" s="1"/>
  <c r="AN1328" i="29"/>
  <c r="X1329" i="29" s="1"/>
  <c r="AJ1328" i="29"/>
  <c r="AN1274" i="29"/>
  <c r="X1275" i="29" s="1"/>
  <c r="AJ1274" i="29"/>
  <c r="AN1220" i="29"/>
  <c r="X1221" i="29" s="1"/>
  <c r="AJ1220" i="29"/>
  <c r="AJ1166" i="29"/>
  <c r="AN1166" i="29"/>
  <c r="X1167" i="29" s="1"/>
  <c r="AJ1112" i="29"/>
  <c r="AN1112" i="29"/>
  <c r="X1113" i="29" s="1"/>
  <c r="AN1058" i="29"/>
  <c r="X1059" i="29" s="1"/>
  <c r="AJ1058" i="29"/>
  <c r="AN1004" i="29"/>
  <c r="X1005" i="29" s="1"/>
  <c r="AJ1004" i="29"/>
  <c r="AN950" i="29"/>
  <c r="X951" i="29" s="1"/>
  <c r="AJ950" i="29"/>
  <c r="AN896" i="29"/>
  <c r="X897" i="29" s="1"/>
  <c r="AJ896" i="29"/>
  <c r="AJ842" i="29"/>
  <c r="AN842" i="29"/>
  <c r="X843" i="29" s="1"/>
  <c r="AJ734" i="29"/>
  <c r="AN734" i="29"/>
  <c r="X735" i="29" s="1"/>
  <c r="AJ680" i="29"/>
  <c r="AN680" i="29"/>
  <c r="X681" i="29" s="1"/>
  <c r="AN626" i="29"/>
  <c r="X627" i="29" s="1"/>
  <c r="AJ626" i="29"/>
  <c r="AN572" i="29"/>
  <c r="X573" i="29" s="1"/>
  <c r="AJ572" i="29"/>
  <c r="AN518" i="29"/>
  <c r="X519" i="29" s="1"/>
  <c r="AJ518" i="29"/>
  <c r="AN464" i="29"/>
  <c r="X465" i="29" s="1"/>
  <c r="AJ464" i="29"/>
  <c r="AN410" i="29"/>
  <c r="X411" i="29" s="1"/>
  <c r="AJ410" i="29"/>
  <c r="AN356" i="29"/>
  <c r="X357" i="29" s="1"/>
  <c r="AJ356" i="29"/>
  <c r="AN302" i="29"/>
  <c r="X303" i="29" s="1"/>
  <c r="AJ302" i="29"/>
  <c r="AN248" i="29"/>
  <c r="X249" i="29" s="1"/>
  <c r="AJ248" i="29"/>
  <c r="AN194" i="29"/>
  <c r="X195" i="29" s="1"/>
  <c r="AJ194" i="29"/>
  <c r="AN140" i="29"/>
  <c r="X141" i="29" s="1"/>
  <c r="AJ140" i="29"/>
  <c r="AF90" i="29"/>
  <c r="AL89" i="29"/>
  <c r="V90" i="29" s="1"/>
  <c r="AM89" i="29"/>
  <c r="W90" i="29" s="1"/>
  <c r="AK89" i="29"/>
  <c r="AC18" i="29"/>
  <c r="AG18" i="29" s="1"/>
  <c r="AH18" i="29" s="1"/>
  <c r="AO19" i="29"/>
  <c r="AF2679" i="29" a="1"/>
  <c r="AF2625" i="29" a="1"/>
  <c r="AF2571" i="29" a="1"/>
  <c r="AF2517" i="29" a="1"/>
  <c r="AF2463" i="29" a="1"/>
  <c r="AF2409" i="29" a="1"/>
  <c r="AF2355" i="29" a="1"/>
  <c r="AF2301" i="29" a="1"/>
  <c r="AF2193" i="29" a="1"/>
  <c r="AF2139" i="29" a="1"/>
  <c r="AF2085" i="29" a="1"/>
  <c r="AF2031" i="29" a="1"/>
  <c r="AF1977" i="29" a="1"/>
  <c r="AF1923" i="29" a="1"/>
  <c r="AF1869" i="29" a="1"/>
  <c r="AF1815" i="29" a="1"/>
  <c r="AF1761" i="29" a="1"/>
  <c r="AF1707" i="29" a="1"/>
  <c r="AF1653" i="29" a="1"/>
  <c r="AF1599" i="29" a="1"/>
  <c r="AF1545" i="29" a="1"/>
  <c r="AF1491" i="29" a="1"/>
  <c r="AF1437" i="29" a="1"/>
  <c r="AF1383" i="29" a="1"/>
  <c r="AF1329" i="29" a="1"/>
  <c r="AF1275" i="29" a="1"/>
  <c r="AF1221" i="29" a="1"/>
  <c r="AF1167" i="29" a="1"/>
  <c r="AF1113" i="29" a="1"/>
  <c r="AF1059" i="29" a="1"/>
  <c r="AF1005" i="29" a="1"/>
  <c r="AF951" i="29" a="1"/>
  <c r="AF897" i="29" a="1"/>
  <c r="AF843" i="29" a="1"/>
  <c r="AF735" i="29" a="1"/>
  <c r="AF681" i="29" a="1"/>
  <c r="AF627" i="29" a="1"/>
  <c r="AF573" i="29" a="1"/>
  <c r="AF519" i="29" a="1"/>
  <c r="AF465" i="29" a="1"/>
  <c r="AF411" i="29" a="1"/>
  <c r="AF357" i="29" a="1"/>
  <c r="AF303" i="29" a="1"/>
  <c r="AF249" i="29" a="1"/>
  <c r="AF195" i="29" a="1"/>
  <c r="AF141" i="29" a="1"/>
  <c r="AD90" i="29" a="1"/>
  <c r="AE90" i="29" a="1"/>
  <c r="AP19" i="29" a="1"/>
  <c r="AF2679" i="29" l="1"/>
  <c r="AK2678" i="29"/>
  <c r="AM2678" i="29"/>
  <c r="W2679" i="29" s="1"/>
  <c r="AL2678" i="29"/>
  <c r="V2679" i="29" s="1"/>
  <c r="AF2625" i="29"/>
  <c r="AK2624" i="29"/>
  <c r="AM2624" i="29"/>
  <c r="W2625" i="29" s="1"/>
  <c r="AL2624" i="29"/>
  <c r="V2625" i="29" s="1"/>
  <c r="AF2571" i="29"/>
  <c r="AL2570" i="29"/>
  <c r="V2571" i="29" s="1"/>
  <c r="AK2570" i="29"/>
  <c r="AM2570" i="29"/>
  <c r="W2571" i="29" s="1"/>
  <c r="AF2517" i="29"/>
  <c r="AK2516" i="29"/>
  <c r="AM2516" i="29"/>
  <c r="W2517" i="29" s="1"/>
  <c r="AL2516" i="29"/>
  <c r="V2517" i="29" s="1"/>
  <c r="AF2463" i="29"/>
  <c r="AM2462" i="29"/>
  <c r="W2463" i="29" s="1"/>
  <c r="AL2462" i="29"/>
  <c r="V2463" i="29" s="1"/>
  <c r="AK2462" i="29"/>
  <c r="AF2409" i="29"/>
  <c r="AK2408" i="29"/>
  <c r="AL2408" i="29"/>
  <c r="V2409" i="29" s="1"/>
  <c r="AM2408" i="29"/>
  <c r="W2409" i="29" s="1"/>
  <c r="AF2355" i="29"/>
  <c r="AL2354" i="29"/>
  <c r="V2355" i="29" s="1"/>
  <c r="AK2354" i="29"/>
  <c r="AM2354" i="29"/>
  <c r="W2355" i="29" s="1"/>
  <c r="AF2301" i="29"/>
  <c r="AL2300" i="29"/>
  <c r="V2301" i="29" s="1"/>
  <c r="AK2300" i="29"/>
  <c r="AM2300" i="29"/>
  <c r="W2301" i="29" s="1"/>
  <c r="AF2193" i="29"/>
  <c r="AL2192" i="29"/>
  <c r="V2193" i="29" s="1"/>
  <c r="AK2192" i="29"/>
  <c r="AM2192" i="29"/>
  <c r="W2193" i="29" s="1"/>
  <c r="AF2139" i="29"/>
  <c r="AL2138" i="29"/>
  <c r="V2139" i="29" s="1"/>
  <c r="AM2138" i="29"/>
  <c r="W2139" i="29" s="1"/>
  <c r="AK2138" i="29"/>
  <c r="AF2085" i="29"/>
  <c r="AM2084" i="29"/>
  <c r="W2085" i="29" s="1"/>
  <c r="AL2084" i="29"/>
  <c r="V2085" i="29" s="1"/>
  <c r="AK2084" i="29"/>
  <c r="AF2031" i="29"/>
  <c r="AL2030" i="29"/>
  <c r="V2031" i="29" s="1"/>
  <c r="AM2030" i="29"/>
  <c r="W2031" i="29" s="1"/>
  <c r="AK2030" i="29"/>
  <c r="AF1977" i="29"/>
  <c r="AK1976" i="29"/>
  <c r="AM1976" i="29"/>
  <c r="W1977" i="29" s="1"/>
  <c r="AL1976" i="29"/>
  <c r="V1977" i="29" s="1"/>
  <c r="AF1923" i="29"/>
  <c r="AK1922" i="29"/>
  <c r="AL1922" i="29"/>
  <c r="V1923" i="29" s="1"/>
  <c r="AM1922" i="29"/>
  <c r="W1923" i="29" s="1"/>
  <c r="AF1869" i="29"/>
  <c r="AL1868" i="29"/>
  <c r="V1869" i="29" s="1"/>
  <c r="AK1868" i="29"/>
  <c r="AM1868" i="29"/>
  <c r="W1869" i="29" s="1"/>
  <c r="AF1815" i="29"/>
  <c r="AM1814" i="29"/>
  <c r="W1815" i="29" s="1"/>
  <c r="AL1814" i="29"/>
  <c r="V1815" i="29" s="1"/>
  <c r="AK1814" i="29"/>
  <c r="AF1761" i="29"/>
  <c r="AL1760" i="29"/>
  <c r="V1761" i="29" s="1"/>
  <c r="AK1760" i="29"/>
  <c r="AM1760" i="29"/>
  <c r="W1761" i="29" s="1"/>
  <c r="AF1707" i="29"/>
  <c r="AL1706" i="29"/>
  <c r="V1707" i="29" s="1"/>
  <c r="AM1706" i="29"/>
  <c r="W1707" i="29" s="1"/>
  <c r="AK1706" i="29"/>
  <c r="AF1653" i="29"/>
  <c r="AM1652" i="29"/>
  <c r="W1653" i="29" s="1"/>
  <c r="AK1652" i="29"/>
  <c r="AL1652" i="29"/>
  <c r="V1653" i="29" s="1"/>
  <c r="AF1599" i="29"/>
  <c r="AM1598" i="29"/>
  <c r="W1599" i="29" s="1"/>
  <c r="AL1598" i="29"/>
  <c r="V1599" i="29" s="1"/>
  <c r="AK1598" i="29"/>
  <c r="AF1545" i="29"/>
  <c r="AL1544" i="29"/>
  <c r="V1545" i="29" s="1"/>
  <c r="AK1544" i="29"/>
  <c r="AM1544" i="29"/>
  <c r="W1545" i="29" s="1"/>
  <c r="AF1491" i="29"/>
  <c r="AM1490" i="29"/>
  <c r="W1491" i="29" s="1"/>
  <c r="AL1490" i="29"/>
  <c r="V1491" i="29" s="1"/>
  <c r="AK1490" i="29"/>
  <c r="AF1437" i="29"/>
  <c r="AL1436" i="29"/>
  <c r="V1437" i="29" s="1"/>
  <c r="AK1436" i="29"/>
  <c r="AM1436" i="29"/>
  <c r="W1437" i="29" s="1"/>
  <c r="AF1383" i="29"/>
  <c r="AL1382" i="29"/>
  <c r="V1383" i="29" s="1"/>
  <c r="AM1382" i="29"/>
  <c r="W1383" i="29" s="1"/>
  <c r="AK1382" i="29"/>
  <c r="AF1329" i="29"/>
  <c r="AK1328" i="29"/>
  <c r="AM1328" i="29"/>
  <c r="W1329" i="29" s="1"/>
  <c r="AL1328" i="29"/>
  <c r="V1329" i="29" s="1"/>
  <c r="AF1275" i="29"/>
  <c r="AL1274" i="29"/>
  <c r="V1275" i="29" s="1"/>
  <c r="AK1274" i="29"/>
  <c r="AM1274" i="29"/>
  <c r="W1275" i="29" s="1"/>
  <c r="AF1221" i="29"/>
  <c r="AM1220" i="29"/>
  <c r="W1221" i="29" s="1"/>
  <c r="AL1220" i="29"/>
  <c r="V1221" i="29" s="1"/>
  <c r="AK1220" i="29"/>
  <c r="AF1167" i="29"/>
  <c r="AL1166" i="29"/>
  <c r="V1167" i="29" s="1"/>
  <c r="AK1166" i="29"/>
  <c r="AM1166" i="29"/>
  <c r="W1167" i="29" s="1"/>
  <c r="AF1113" i="29"/>
  <c r="AM1112" i="29"/>
  <c r="W1113" i="29" s="1"/>
  <c r="AK1112" i="29"/>
  <c r="AL1112" i="29"/>
  <c r="V1113" i="29" s="1"/>
  <c r="AF1059" i="29"/>
  <c r="AK1058" i="29"/>
  <c r="AM1058" i="29"/>
  <c r="W1059" i="29" s="1"/>
  <c r="AL1058" i="29"/>
  <c r="V1059" i="29" s="1"/>
  <c r="AF1005" i="29"/>
  <c r="AL1004" i="29"/>
  <c r="V1005" i="29" s="1"/>
  <c r="AK1004" i="29"/>
  <c r="AM1004" i="29"/>
  <c r="W1005" i="29" s="1"/>
  <c r="AF951" i="29"/>
  <c r="AK950" i="29"/>
  <c r="AM950" i="29"/>
  <c r="W951" i="29" s="1"/>
  <c r="AL950" i="29"/>
  <c r="V951" i="29" s="1"/>
  <c r="AF897" i="29"/>
  <c r="AK896" i="29"/>
  <c r="AM896" i="29"/>
  <c r="W897" i="29" s="1"/>
  <c r="AL896" i="29"/>
  <c r="V897" i="29" s="1"/>
  <c r="AF843" i="29"/>
  <c r="AM842" i="29"/>
  <c r="W843" i="29" s="1"/>
  <c r="AL842" i="29"/>
  <c r="V843" i="29" s="1"/>
  <c r="AK842" i="29"/>
  <c r="AF735" i="29"/>
  <c r="AM734" i="29"/>
  <c r="W735" i="29" s="1"/>
  <c r="AL734" i="29"/>
  <c r="V735" i="29" s="1"/>
  <c r="AK734" i="29"/>
  <c r="AF681" i="29"/>
  <c r="AM680" i="29"/>
  <c r="W681" i="29" s="1"/>
  <c r="AL680" i="29"/>
  <c r="V681" i="29" s="1"/>
  <c r="AK680" i="29"/>
  <c r="AF627" i="29"/>
  <c r="AL626" i="29"/>
  <c r="V627" i="29" s="1"/>
  <c r="AM626" i="29"/>
  <c r="W627" i="29" s="1"/>
  <c r="AK626" i="29"/>
  <c r="AF573" i="29"/>
  <c r="AL572" i="29"/>
  <c r="V573" i="29" s="1"/>
  <c r="AM572" i="29"/>
  <c r="W573" i="29" s="1"/>
  <c r="AK572" i="29"/>
  <c r="AF519" i="29"/>
  <c r="AL518" i="29"/>
  <c r="V519" i="29" s="1"/>
  <c r="AK518" i="29"/>
  <c r="AM518" i="29"/>
  <c r="W519" i="29" s="1"/>
  <c r="AF465" i="29"/>
  <c r="AL464" i="29"/>
  <c r="V465" i="29" s="1"/>
  <c r="AM464" i="29"/>
  <c r="W465" i="29" s="1"/>
  <c r="AK464" i="29"/>
  <c r="AF411" i="29"/>
  <c r="AL410" i="29"/>
  <c r="V411" i="29" s="1"/>
  <c r="AM410" i="29"/>
  <c r="W411" i="29" s="1"/>
  <c r="AK410" i="29"/>
  <c r="AF357" i="29"/>
  <c r="AK356" i="29"/>
  <c r="AM356" i="29"/>
  <c r="W357" i="29" s="1"/>
  <c r="AL356" i="29"/>
  <c r="V357" i="29" s="1"/>
  <c r="AF303" i="29"/>
  <c r="AL302" i="29"/>
  <c r="V303" i="29" s="1"/>
  <c r="AK302" i="29"/>
  <c r="AM302" i="29"/>
  <c r="W303" i="29" s="1"/>
  <c r="AF249" i="29"/>
  <c r="AL248" i="29"/>
  <c r="V249" i="29" s="1"/>
  <c r="AM248" i="29"/>
  <c r="W249" i="29" s="1"/>
  <c r="AK248" i="29"/>
  <c r="AF195" i="29"/>
  <c r="AK194" i="29"/>
  <c r="AM194" i="29"/>
  <c r="W195" i="29" s="1"/>
  <c r="AL194" i="29"/>
  <c r="V195" i="29" s="1"/>
  <c r="AF141" i="29"/>
  <c r="AL140" i="29"/>
  <c r="V141" i="29" s="1"/>
  <c r="AM140" i="29"/>
  <c r="W141" i="29" s="1"/>
  <c r="AK140" i="29"/>
  <c r="AE90" i="29"/>
  <c r="AD90" i="29"/>
  <c r="AS89" i="29" a="1"/>
  <c r="AS89" i="29" s="1"/>
  <c r="U90" i="29"/>
  <c r="AP19" i="29"/>
  <c r="AE2679" i="29" a="1"/>
  <c r="AD2679" i="29" a="1"/>
  <c r="AD2625" i="29" a="1"/>
  <c r="AE2625" i="29" a="1"/>
  <c r="AD2571" i="29" a="1"/>
  <c r="AE2571" i="29" a="1"/>
  <c r="AE2517" i="29" a="1"/>
  <c r="AD2517" i="29" a="1"/>
  <c r="AE2463" i="29" a="1"/>
  <c r="AD2463" i="29" a="1"/>
  <c r="AE2409" i="29" a="1"/>
  <c r="AD2409" i="29" a="1"/>
  <c r="AD2355" i="29" a="1"/>
  <c r="AE2355" i="29" a="1"/>
  <c r="AE2301" i="29" a="1"/>
  <c r="AD2301" i="29" a="1"/>
  <c r="AE2193" i="29" a="1"/>
  <c r="AD2193" i="29" a="1"/>
  <c r="AD2139" i="29" a="1"/>
  <c r="AE2139" i="29" a="1"/>
  <c r="AE2085" i="29" a="1"/>
  <c r="AD2085" i="29" a="1"/>
  <c r="AD2031" i="29" a="1"/>
  <c r="AE2031" i="29" a="1"/>
  <c r="AD1977" i="29" a="1"/>
  <c r="AE1977" i="29" a="1"/>
  <c r="AD1923" i="29" a="1"/>
  <c r="AE1923" i="29" a="1"/>
  <c r="AD1869" i="29" a="1"/>
  <c r="AE1869" i="29" a="1"/>
  <c r="AE1815" i="29" a="1"/>
  <c r="AD1815" i="29" a="1"/>
  <c r="AD1761" i="29" a="1"/>
  <c r="AE1761" i="29" a="1"/>
  <c r="AD1707" i="29" a="1"/>
  <c r="AE1707" i="29" a="1"/>
  <c r="AE1653" i="29" a="1"/>
  <c r="AD1653" i="29" a="1"/>
  <c r="AE1599" i="29" a="1"/>
  <c r="AD1599" i="29" a="1"/>
  <c r="AD1545" i="29" a="1"/>
  <c r="AE1545" i="29" a="1"/>
  <c r="AE1491" i="29" a="1"/>
  <c r="AD1491" i="29" a="1"/>
  <c r="AD1437" i="29" a="1"/>
  <c r="AE1437" i="29" a="1"/>
  <c r="AD1383" i="29" a="1"/>
  <c r="AE1383" i="29" a="1"/>
  <c r="AD1329" i="29" a="1"/>
  <c r="AE1329" i="29" a="1"/>
  <c r="AD1275" i="29" a="1"/>
  <c r="AE1275" i="29" a="1"/>
  <c r="AE1221" i="29" a="1"/>
  <c r="AD1221" i="29" a="1"/>
  <c r="AD1167" i="29" a="1"/>
  <c r="AE1167" i="29" a="1"/>
  <c r="AE1113" i="29" a="1"/>
  <c r="AD1113" i="29" a="1"/>
  <c r="AD1059" i="29" a="1"/>
  <c r="AE1059" i="29" a="1"/>
  <c r="AE1005" i="29" a="1"/>
  <c r="AD1005" i="29" a="1"/>
  <c r="AD951" i="29" a="1"/>
  <c r="AE951" i="29" a="1"/>
  <c r="AE897" i="29" a="1"/>
  <c r="AD897" i="29" a="1"/>
  <c r="AE843" i="29" a="1"/>
  <c r="AD843" i="29" a="1"/>
  <c r="AD735" i="29" a="1"/>
  <c r="AE735" i="29" a="1"/>
  <c r="AE681" i="29" a="1"/>
  <c r="AD681" i="29" a="1"/>
  <c r="AD627" i="29" a="1"/>
  <c r="AE627" i="29" a="1"/>
  <c r="AD573" i="29" a="1"/>
  <c r="AE573" i="29" a="1"/>
  <c r="AE519" i="29" a="1"/>
  <c r="AD519" i="29" a="1"/>
  <c r="AD465" i="29" a="1"/>
  <c r="AE465" i="29" a="1"/>
  <c r="AD411" i="29" a="1"/>
  <c r="AE411" i="29" a="1"/>
  <c r="AD357" i="29" a="1"/>
  <c r="AE357" i="29" a="1"/>
  <c r="AE303" i="29" a="1"/>
  <c r="AD303" i="29" a="1"/>
  <c r="AD249" i="29" a="1"/>
  <c r="AE249" i="29" a="1"/>
  <c r="AD195" i="29" a="1"/>
  <c r="AE195" i="29" a="1"/>
  <c r="AD141" i="29" a="1"/>
  <c r="AE141" i="29" a="1"/>
  <c r="AC90" i="29" a="1"/>
  <c r="AQ19" i="29" a="1"/>
  <c r="AD2679" i="29" l="1"/>
  <c r="AE2679" i="29"/>
  <c r="AS2678" i="29" a="1"/>
  <c r="AS2678" i="29" s="1"/>
  <c r="U2679" i="29"/>
  <c r="AE2625" i="29"/>
  <c r="AD2625" i="29"/>
  <c r="AS2624" i="29" a="1"/>
  <c r="AS2624" i="29" s="1"/>
  <c r="U2625" i="29"/>
  <c r="AE2571" i="29"/>
  <c r="AD2571" i="29"/>
  <c r="AS2570" i="29" a="1"/>
  <c r="AS2570" i="29" s="1"/>
  <c r="U2571" i="29"/>
  <c r="AD2517" i="29"/>
  <c r="AE2517" i="29"/>
  <c r="AS2516" i="29" a="1"/>
  <c r="AS2516" i="29" s="1"/>
  <c r="U2517" i="29"/>
  <c r="AD2463" i="29"/>
  <c r="AE2463" i="29"/>
  <c r="AS2462" i="29" a="1"/>
  <c r="AS2462" i="29" s="1"/>
  <c r="U2463" i="29"/>
  <c r="AD2409" i="29"/>
  <c r="AE2409" i="29"/>
  <c r="AS2408" i="29" a="1"/>
  <c r="AS2408" i="29" s="1"/>
  <c r="U2409" i="29"/>
  <c r="AE2355" i="29"/>
  <c r="AD2355" i="29"/>
  <c r="AS2354" i="29" a="1"/>
  <c r="AS2354" i="29" s="1"/>
  <c r="U2355" i="29"/>
  <c r="AD2301" i="29"/>
  <c r="AE2301" i="29"/>
  <c r="AS2300" i="29" a="1"/>
  <c r="AS2300" i="29" s="1"/>
  <c r="U2301" i="29"/>
  <c r="AD2193" i="29"/>
  <c r="AE2193" i="29"/>
  <c r="AS2192" i="29" a="1"/>
  <c r="AS2192" i="29" s="1"/>
  <c r="U2193" i="29"/>
  <c r="AE2139" i="29"/>
  <c r="AD2139" i="29"/>
  <c r="AS2138" i="29" a="1"/>
  <c r="AS2138" i="29" s="1"/>
  <c r="U2139" i="29"/>
  <c r="AD2085" i="29"/>
  <c r="AE2085" i="29"/>
  <c r="AS2084" i="29" a="1"/>
  <c r="AS2084" i="29" s="1"/>
  <c r="U2085" i="29"/>
  <c r="AE2031" i="29"/>
  <c r="AD2031" i="29"/>
  <c r="AS2030" i="29" a="1"/>
  <c r="AS2030" i="29" s="1"/>
  <c r="U2031" i="29"/>
  <c r="AE1977" i="29"/>
  <c r="AD1977" i="29"/>
  <c r="AS1976" i="29" a="1"/>
  <c r="AS1976" i="29" s="1"/>
  <c r="U1977" i="29"/>
  <c r="AE1923" i="29"/>
  <c r="AD1923" i="29"/>
  <c r="AS1922" i="29" a="1"/>
  <c r="AS1922" i="29" s="1"/>
  <c r="U1923" i="29"/>
  <c r="AE1869" i="29"/>
  <c r="AD1869" i="29"/>
  <c r="AS1868" i="29" a="1"/>
  <c r="AS1868" i="29" s="1"/>
  <c r="U1869" i="29"/>
  <c r="AD1815" i="29"/>
  <c r="AE1815" i="29"/>
  <c r="AS1814" i="29" a="1"/>
  <c r="AS1814" i="29" s="1"/>
  <c r="U1815" i="29"/>
  <c r="AE1761" i="29"/>
  <c r="AD1761" i="29"/>
  <c r="AS1760" i="29" a="1"/>
  <c r="AS1760" i="29" s="1"/>
  <c r="U1761" i="29"/>
  <c r="AE1707" i="29"/>
  <c r="AD1707" i="29"/>
  <c r="AS1706" i="29" a="1"/>
  <c r="AS1706" i="29" s="1"/>
  <c r="U1707" i="29"/>
  <c r="AD1653" i="29"/>
  <c r="AE1653" i="29"/>
  <c r="AS1652" i="29" a="1"/>
  <c r="AS1652" i="29" s="1"/>
  <c r="U1653" i="29"/>
  <c r="AD1599" i="29"/>
  <c r="AE1599" i="29"/>
  <c r="AS1598" i="29" a="1"/>
  <c r="AS1598" i="29" s="1"/>
  <c r="U1599" i="29"/>
  <c r="AE1545" i="29"/>
  <c r="AD1545" i="29"/>
  <c r="AS1544" i="29" a="1"/>
  <c r="AS1544" i="29" s="1"/>
  <c r="U1545" i="29"/>
  <c r="AD1491" i="29"/>
  <c r="AE1491" i="29"/>
  <c r="AS1490" i="29" a="1"/>
  <c r="AS1490" i="29" s="1"/>
  <c r="U1491" i="29"/>
  <c r="AE1437" i="29"/>
  <c r="AD1437" i="29"/>
  <c r="AS1436" i="29" a="1"/>
  <c r="AS1436" i="29" s="1"/>
  <c r="U1437" i="29"/>
  <c r="AE1383" i="29"/>
  <c r="AD1383" i="29"/>
  <c r="AS1382" i="29" a="1"/>
  <c r="AS1382" i="29" s="1"/>
  <c r="U1383" i="29"/>
  <c r="AE1329" i="29"/>
  <c r="AD1329" i="29"/>
  <c r="AS1328" i="29" a="1"/>
  <c r="AS1328" i="29" s="1"/>
  <c r="U1329" i="29"/>
  <c r="AE1275" i="29"/>
  <c r="AD1275" i="29"/>
  <c r="AS1274" i="29" a="1"/>
  <c r="AS1274" i="29" s="1"/>
  <c r="U1275" i="29"/>
  <c r="AD1221" i="29"/>
  <c r="AE1221" i="29"/>
  <c r="AS1220" i="29" a="1"/>
  <c r="AS1220" i="29" s="1"/>
  <c r="U1221" i="29"/>
  <c r="AE1167" i="29"/>
  <c r="AD1167" i="29"/>
  <c r="AS1166" i="29" a="1"/>
  <c r="AS1166" i="29" s="1"/>
  <c r="U1167" i="29"/>
  <c r="AD1113" i="29"/>
  <c r="AE1113" i="29"/>
  <c r="AS1112" i="29" a="1"/>
  <c r="AS1112" i="29" s="1"/>
  <c r="U1113" i="29"/>
  <c r="AE1059" i="29"/>
  <c r="AD1059" i="29"/>
  <c r="AS1058" i="29" a="1"/>
  <c r="AS1058" i="29" s="1"/>
  <c r="U1059" i="29"/>
  <c r="AD1005" i="29"/>
  <c r="AE1005" i="29"/>
  <c r="AS1004" i="29" a="1"/>
  <c r="AS1004" i="29" s="1"/>
  <c r="U1005" i="29"/>
  <c r="AE951" i="29"/>
  <c r="AD951" i="29"/>
  <c r="AS950" i="29" a="1"/>
  <c r="AS950" i="29" s="1"/>
  <c r="U951" i="29"/>
  <c r="AD897" i="29"/>
  <c r="AE897" i="29"/>
  <c r="AS896" i="29" a="1"/>
  <c r="AS896" i="29" s="1"/>
  <c r="U897" i="29"/>
  <c r="AD843" i="29"/>
  <c r="AE843" i="29"/>
  <c r="AS842" i="29" a="1"/>
  <c r="AS842" i="29" s="1"/>
  <c r="U843" i="29"/>
  <c r="AE735" i="29"/>
  <c r="AD735" i="29"/>
  <c r="AS734" i="29" a="1"/>
  <c r="AS734" i="29" s="1"/>
  <c r="U735" i="29"/>
  <c r="AD681" i="29"/>
  <c r="AE681" i="29"/>
  <c r="AS680" i="29" a="1"/>
  <c r="AS680" i="29" s="1"/>
  <c r="U681" i="29"/>
  <c r="AE627" i="29"/>
  <c r="AD627" i="29"/>
  <c r="AS626" i="29" a="1"/>
  <c r="AS626" i="29" s="1"/>
  <c r="U627" i="29"/>
  <c r="AE573" i="29"/>
  <c r="AD573" i="29"/>
  <c r="AS572" i="29" a="1"/>
  <c r="AS572" i="29" s="1"/>
  <c r="U573" i="29"/>
  <c r="AD519" i="29"/>
  <c r="AE519" i="29"/>
  <c r="AS518" i="29" a="1"/>
  <c r="AS518" i="29" s="1"/>
  <c r="U519" i="29"/>
  <c r="AE465" i="29"/>
  <c r="AD465" i="29"/>
  <c r="AS464" i="29" a="1"/>
  <c r="AS464" i="29" s="1"/>
  <c r="U465" i="29"/>
  <c r="AE411" i="29"/>
  <c r="AD411" i="29"/>
  <c r="AS410" i="29" a="1"/>
  <c r="AS410" i="29" s="1"/>
  <c r="U411" i="29"/>
  <c r="AE357" i="29"/>
  <c r="AD357" i="29"/>
  <c r="AS356" i="29" a="1"/>
  <c r="AS356" i="29" s="1"/>
  <c r="U357" i="29"/>
  <c r="AD303" i="29"/>
  <c r="AE303" i="29"/>
  <c r="AS302" i="29" a="1"/>
  <c r="AS302" i="29" s="1"/>
  <c r="U303" i="29"/>
  <c r="AE249" i="29"/>
  <c r="AD249" i="29"/>
  <c r="AS248" i="29" a="1"/>
  <c r="AS248" i="29" s="1"/>
  <c r="U249" i="29"/>
  <c r="AE195" i="29"/>
  <c r="AD195" i="29"/>
  <c r="AS194" i="29" a="1"/>
  <c r="AS194" i="29" s="1"/>
  <c r="U195" i="29"/>
  <c r="AE141" i="29"/>
  <c r="AD141" i="29"/>
  <c r="AS140" i="29" a="1"/>
  <c r="AS140" i="29" s="1"/>
  <c r="U141" i="29"/>
  <c r="AC90" i="29"/>
  <c r="AG90" i="29" s="1"/>
  <c r="AH90" i="29" s="1"/>
  <c r="AQ19" i="29"/>
  <c r="AC2679" i="29" a="1"/>
  <c r="AC2625" i="29" a="1"/>
  <c r="AC2571" i="29" a="1"/>
  <c r="AC2517" i="29" a="1"/>
  <c r="AC2463" i="29" a="1"/>
  <c r="AC2409" i="29" a="1"/>
  <c r="AC2355" i="29" a="1"/>
  <c r="AC2301" i="29" a="1"/>
  <c r="AC2193" i="29" a="1"/>
  <c r="AC2139" i="29" a="1"/>
  <c r="AC2085" i="29" a="1"/>
  <c r="AC2031" i="29" a="1"/>
  <c r="AC1977" i="29" a="1"/>
  <c r="AC1923" i="29" a="1"/>
  <c r="AC1869" i="29" a="1"/>
  <c r="AC1815" i="29" a="1"/>
  <c r="AC1761" i="29" a="1"/>
  <c r="AC1707" i="29" a="1"/>
  <c r="AC1653" i="29" a="1"/>
  <c r="AC1599" i="29" a="1"/>
  <c r="AC1545" i="29" a="1"/>
  <c r="AC1491" i="29" a="1"/>
  <c r="AC1437" i="29" a="1"/>
  <c r="AC1383" i="29" a="1"/>
  <c r="AC1329" i="29" a="1"/>
  <c r="AC1275" i="29" a="1"/>
  <c r="AC1221" i="29" a="1"/>
  <c r="AC1167" i="29" a="1"/>
  <c r="AC1113" i="29" a="1"/>
  <c r="AC1059" i="29" a="1"/>
  <c r="AC1005" i="29" a="1"/>
  <c r="AC951" i="29" a="1"/>
  <c r="AC897" i="29" a="1"/>
  <c r="AC843" i="29" a="1"/>
  <c r="AC735" i="29" a="1"/>
  <c r="AC681" i="29" a="1"/>
  <c r="AC627" i="29" a="1"/>
  <c r="AC573" i="29" a="1"/>
  <c r="AC519" i="29" a="1"/>
  <c r="AC465" i="29" a="1"/>
  <c r="AC411" i="29" a="1"/>
  <c r="AC357" i="29" a="1"/>
  <c r="AC303" i="29" a="1"/>
  <c r="AC249" i="29" a="1"/>
  <c r="AC195" i="29" a="1"/>
  <c r="AC141" i="29" a="1"/>
  <c r="AR19" i="29" a="1"/>
  <c r="AC2679" i="29" l="1"/>
  <c r="AG2679" i="29" s="1"/>
  <c r="AH2679" i="29" s="1"/>
  <c r="AC2625" i="29"/>
  <c r="AG2625" i="29" s="1"/>
  <c r="AH2625" i="29" s="1"/>
  <c r="AC2571" i="29"/>
  <c r="AG2571" i="29" s="1"/>
  <c r="AH2571" i="29" s="1"/>
  <c r="AC2517" i="29"/>
  <c r="AG2517" i="29" s="1"/>
  <c r="AH2517" i="29" s="1"/>
  <c r="AC2463" i="29"/>
  <c r="AG2463" i="29" s="1"/>
  <c r="AH2463" i="29" s="1"/>
  <c r="AC2409" i="29"/>
  <c r="AG2409" i="29" s="1"/>
  <c r="AH2409" i="29" s="1"/>
  <c r="AC2355" i="29"/>
  <c r="AG2355" i="29" s="1"/>
  <c r="AH2355" i="29" s="1"/>
  <c r="AC2301" i="29"/>
  <c r="AG2301" i="29" s="1"/>
  <c r="AH2301" i="29" s="1"/>
  <c r="AC2193" i="29"/>
  <c r="AG2193" i="29" s="1"/>
  <c r="AH2193" i="29" s="1"/>
  <c r="AC2139" i="29"/>
  <c r="AG2139" i="29" s="1"/>
  <c r="AH2139" i="29" s="1"/>
  <c r="AC2085" i="29"/>
  <c r="AG2085" i="29" s="1"/>
  <c r="AH2085" i="29" s="1"/>
  <c r="AC2031" i="29"/>
  <c r="AG2031" i="29" s="1"/>
  <c r="AH2031" i="29" s="1"/>
  <c r="AC1977" i="29"/>
  <c r="AG1977" i="29" s="1"/>
  <c r="AH1977" i="29" s="1"/>
  <c r="AC1923" i="29"/>
  <c r="AG1923" i="29" s="1"/>
  <c r="AH1923" i="29" s="1"/>
  <c r="AC1869" i="29"/>
  <c r="AG1869" i="29" s="1"/>
  <c r="AH1869" i="29" s="1"/>
  <c r="AC1815" i="29"/>
  <c r="AG1815" i="29" s="1"/>
  <c r="AH1815" i="29" s="1"/>
  <c r="AC1761" i="29"/>
  <c r="AG1761" i="29" s="1"/>
  <c r="AH1761" i="29" s="1"/>
  <c r="AC1707" i="29"/>
  <c r="AG1707" i="29" s="1"/>
  <c r="AH1707" i="29" s="1"/>
  <c r="AC1653" i="29"/>
  <c r="AG1653" i="29" s="1"/>
  <c r="AH1653" i="29" s="1"/>
  <c r="AC1599" i="29"/>
  <c r="AG1599" i="29" s="1"/>
  <c r="AH1599" i="29" s="1"/>
  <c r="AC1545" i="29"/>
  <c r="AG1545" i="29" s="1"/>
  <c r="AH1545" i="29" s="1"/>
  <c r="AC1491" i="29"/>
  <c r="AG1491" i="29" s="1"/>
  <c r="AH1491" i="29" s="1"/>
  <c r="AC1437" i="29"/>
  <c r="AG1437" i="29" s="1"/>
  <c r="AH1437" i="29" s="1"/>
  <c r="AC1383" i="29"/>
  <c r="AG1383" i="29" s="1"/>
  <c r="AH1383" i="29" s="1"/>
  <c r="AC1329" i="29"/>
  <c r="AG1329" i="29" s="1"/>
  <c r="AH1329" i="29" s="1"/>
  <c r="AC1275" i="29"/>
  <c r="AG1275" i="29" s="1"/>
  <c r="AH1275" i="29" s="1"/>
  <c r="AC1221" i="29"/>
  <c r="AG1221" i="29" s="1"/>
  <c r="AH1221" i="29" s="1"/>
  <c r="AC1167" i="29"/>
  <c r="AG1167" i="29" s="1"/>
  <c r="AH1167" i="29" s="1"/>
  <c r="AC1113" i="29"/>
  <c r="AG1113" i="29" s="1"/>
  <c r="AH1113" i="29" s="1"/>
  <c r="AC1059" i="29"/>
  <c r="AG1059" i="29" s="1"/>
  <c r="AH1059" i="29" s="1"/>
  <c r="AC1005" i="29"/>
  <c r="AG1005" i="29" s="1"/>
  <c r="AH1005" i="29" s="1"/>
  <c r="AC951" i="29"/>
  <c r="AG951" i="29" s="1"/>
  <c r="AH951" i="29" s="1"/>
  <c r="AC897" i="29"/>
  <c r="AG897" i="29" s="1"/>
  <c r="AH897" i="29" s="1"/>
  <c r="AC843" i="29"/>
  <c r="AG843" i="29" s="1"/>
  <c r="AH843" i="29" s="1"/>
  <c r="AC735" i="29"/>
  <c r="AG735" i="29" s="1"/>
  <c r="AH735" i="29" s="1"/>
  <c r="AC681" i="29"/>
  <c r="AG681" i="29" s="1"/>
  <c r="AH681" i="29" s="1"/>
  <c r="AC627" i="29"/>
  <c r="AG627" i="29" s="1"/>
  <c r="AH627" i="29" s="1"/>
  <c r="AC573" i="29"/>
  <c r="AG573" i="29" s="1"/>
  <c r="AH573" i="29" s="1"/>
  <c r="AC519" i="29"/>
  <c r="AG519" i="29" s="1"/>
  <c r="AH519" i="29" s="1"/>
  <c r="AC465" i="29"/>
  <c r="AG465" i="29" s="1"/>
  <c r="AH465" i="29" s="1"/>
  <c r="AC411" i="29"/>
  <c r="AG411" i="29" s="1"/>
  <c r="AH411" i="29" s="1"/>
  <c r="AC357" i="29"/>
  <c r="AG357" i="29" s="1"/>
  <c r="AH357" i="29" s="1"/>
  <c r="AC303" i="29"/>
  <c r="AG303" i="29" s="1"/>
  <c r="AH303" i="29" s="1"/>
  <c r="AC249" i="29"/>
  <c r="AG249" i="29" s="1"/>
  <c r="AH249" i="29" s="1"/>
  <c r="AC195" i="29"/>
  <c r="AG195" i="29" s="1"/>
  <c r="AH195" i="29" s="1"/>
  <c r="AC141" i="29"/>
  <c r="AG141" i="29" s="1"/>
  <c r="AH141" i="29" s="1"/>
  <c r="AT90" i="29"/>
  <c r="AU90" i="29" s="1"/>
  <c r="AI90" i="29"/>
  <c r="AR19" i="29"/>
  <c r="R20" i="29" a="1"/>
  <c r="AI2679" i="29" l="1"/>
  <c r="AT2679" i="29"/>
  <c r="AU2679" i="29" s="1"/>
  <c r="AI2625" i="29"/>
  <c r="AT2625" i="29"/>
  <c r="AU2625" i="29" s="1"/>
  <c r="AI2571" i="29"/>
  <c r="AT2571" i="29"/>
  <c r="AU2571" i="29" s="1"/>
  <c r="AI2517" i="29"/>
  <c r="AT2517" i="29"/>
  <c r="AU2517" i="29" s="1"/>
  <c r="AI2463" i="29"/>
  <c r="AT2463" i="29"/>
  <c r="AU2463" i="29" s="1"/>
  <c r="AI2409" i="29"/>
  <c r="AT2409" i="29"/>
  <c r="AU2409" i="29" s="1"/>
  <c r="AI2355" i="29"/>
  <c r="AT2355" i="29"/>
  <c r="AU2355" i="29" s="1"/>
  <c r="AT2301" i="29"/>
  <c r="AU2301" i="29" s="1"/>
  <c r="AI2301" i="29"/>
  <c r="AI2193" i="29"/>
  <c r="AT2193" i="29"/>
  <c r="AU2193" i="29" s="1"/>
  <c r="AT2139" i="29"/>
  <c r="AU2139" i="29" s="1"/>
  <c r="AI2139" i="29"/>
  <c r="AI2085" i="29"/>
  <c r="AT2085" i="29"/>
  <c r="AU2085" i="29" s="1"/>
  <c r="AT2031" i="29"/>
  <c r="AU2031" i="29" s="1"/>
  <c r="AI2031" i="29"/>
  <c r="AI1977" i="29"/>
  <c r="AT1977" i="29"/>
  <c r="AU1977" i="29" s="1"/>
  <c r="AI1923" i="29"/>
  <c r="AT1923" i="29"/>
  <c r="AU1923" i="29" s="1"/>
  <c r="AT1869" i="29"/>
  <c r="AU1869" i="29" s="1"/>
  <c r="AI1869" i="29"/>
  <c r="AI1815" i="29"/>
  <c r="AT1815" i="29"/>
  <c r="AU1815" i="29" s="1"/>
  <c r="AI1761" i="29"/>
  <c r="AT1761" i="29"/>
  <c r="AU1761" i="29" s="1"/>
  <c r="AI1707" i="29"/>
  <c r="AT1707" i="29"/>
  <c r="AU1707" i="29" s="1"/>
  <c r="AT1653" i="29"/>
  <c r="AU1653" i="29" s="1"/>
  <c r="AI1653" i="29"/>
  <c r="AI1599" i="29"/>
  <c r="AT1599" i="29"/>
  <c r="AU1599" i="29" s="1"/>
  <c r="AI1545" i="29"/>
  <c r="AT1545" i="29"/>
  <c r="AU1545" i="29" s="1"/>
  <c r="AI1491" i="29"/>
  <c r="AT1491" i="29"/>
  <c r="AU1491" i="29" s="1"/>
  <c r="AI1437" i="29"/>
  <c r="AT1437" i="29"/>
  <c r="AU1437" i="29" s="1"/>
  <c r="AI1383" i="29"/>
  <c r="AT1383" i="29"/>
  <c r="AU1383" i="29" s="1"/>
  <c r="AT1329" i="29"/>
  <c r="AU1329" i="29" s="1"/>
  <c r="AI1329" i="29"/>
  <c r="AI1275" i="29"/>
  <c r="AT1275" i="29"/>
  <c r="AU1275" i="29" s="1"/>
  <c r="AI1221" i="29"/>
  <c r="AT1221" i="29"/>
  <c r="AU1221" i="29" s="1"/>
  <c r="AI1167" i="29"/>
  <c r="AT1167" i="29"/>
  <c r="AU1167" i="29" s="1"/>
  <c r="AI1113" i="29"/>
  <c r="AT1113" i="29"/>
  <c r="AU1113" i="29" s="1"/>
  <c r="AI1059" i="29"/>
  <c r="AT1059" i="29"/>
  <c r="AU1059" i="29" s="1"/>
  <c r="AT1005" i="29"/>
  <c r="AU1005" i="29" s="1"/>
  <c r="AI1005" i="29"/>
  <c r="AI951" i="29"/>
  <c r="AT951" i="29"/>
  <c r="AU951" i="29" s="1"/>
  <c r="AT897" i="29"/>
  <c r="AU897" i="29" s="1"/>
  <c r="AI897" i="29"/>
  <c r="AI843" i="29"/>
  <c r="AT843" i="29"/>
  <c r="AU843" i="29" s="1"/>
  <c r="AT735" i="29"/>
  <c r="AU735" i="29" s="1"/>
  <c r="AI735" i="29"/>
  <c r="AI681" i="29"/>
  <c r="AT681" i="29"/>
  <c r="AU681" i="29" s="1"/>
  <c r="AI627" i="29"/>
  <c r="AT627" i="29"/>
  <c r="AU627" i="29" s="1"/>
  <c r="AI573" i="29"/>
  <c r="AT573" i="29"/>
  <c r="AU573" i="29" s="1"/>
  <c r="AI519" i="29"/>
  <c r="AT519" i="29"/>
  <c r="AU519" i="29" s="1"/>
  <c r="AT465" i="29"/>
  <c r="AU465" i="29" s="1"/>
  <c r="AI465" i="29"/>
  <c r="AT411" i="29"/>
  <c r="AU411" i="29" s="1"/>
  <c r="AI411" i="29"/>
  <c r="AI357" i="29"/>
  <c r="AT357" i="29"/>
  <c r="AU357" i="29" s="1"/>
  <c r="AT303" i="29"/>
  <c r="AU303" i="29" s="1"/>
  <c r="AI303" i="29"/>
  <c r="AI249" i="29"/>
  <c r="AT249" i="29"/>
  <c r="AU249" i="29" s="1"/>
  <c r="AT195" i="29"/>
  <c r="AU195" i="29" s="1"/>
  <c r="AI195" i="29"/>
  <c r="AI141" i="29"/>
  <c r="AT141" i="29"/>
  <c r="AU141" i="29" s="1"/>
  <c r="AJ90" i="29"/>
  <c r="AN90" i="29"/>
  <c r="X91" i="29" s="1"/>
  <c r="R20" i="29"/>
  <c r="AF91" i="29" a="1"/>
  <c r="S19" i="29" a="1"/>
  <c r="AN2679" i="29" l="1"/>
  <c r="X2680" i="29" s="1"/>
  <c r="AJ2679" i="29"/>
  <c r="AN2625" i="29"/>
  <c r="X2626" i="29" s="1"/>
  <c r="AJ2625" i="29"/>
  <c r="AN2571" i="29"/>
  <c r="X2572" i="29" s="1"/>
  <c r="AJ2571" i="29"/>
  <c r="AN2517" i="29"/>
  <c r="X2518" i="29" s="1"/>
  <c r="AJ2517" i="29"/>
  <c r="AN2463" i="29"/>
  <c r="X2464" i="29" s="1"/>
  <c r="AJ2463" i="29"/>
  <c r="AJ2409" i="29"/>
  <c r="AN2409" i="29"/>
  <c r="X2410" i="29" s="1"/>
  <c r="AN2355" i="29"/>
  <c r="X2356" i="29" s="1"/>
  <c r="AJ2355" i="29"/>
  <c r="AN2301" i="29"/>
  <c r="X2302" i="29" s="1"/>
  <c r="AJ2301" i="29"/>
  <c r="AN2193" i="29"/>
  <c r="X2194" i="29" s="1"/>
  <c r="AJ2193" i="29"/>
  <c r="AN2139" i="29"/>
  <c r="X2140" i="29" s="1"/>
  <c r="AJ2139" i="29"/>
  <c r="AN2085" i="29"/>
  <c r="X2086" i="29" s="1"/>
  <c r="AJ2085" i="29"/>
  <c r="AN2031" i="29"/>
  <c r="X2032" i="29" s="1"/>
  <c r="AJ2031" i="29"/>
  <c r="AN1977" i="29"/>
  <c r="X1978" i="29" s="1"/>
  <c r="AJ1977" i="29"/>
  <c r="AJ1923" i="29"/>
  <c r="AN1923" i="29"/>
  <c r="X1924" i="29" s="1"/>
  <c r="AJ1869" i="29"/>
  <c r="AN1869" i="29"/>
  <c r="X1870" i="29" s="1"/>
  <c r="AN1815" i="29"/>
  <c r="X1816" i="29" s="1"/>
  <c r="AJ1815" i="29"/>
  <c r="AN1761" i="29"/>
  <c r="X1762" i="29" s="1"/>
  <c r="AJ1761" i="29"/>
  <c r="AN1707" i="29"/>
  <c r="X1708" i="29" s="1"/>
  <c r="AJ1707" i="29"/>
  <c r="AN1653" i="29"/>
  <c r="X1654" i="29" s="1"/>
  <c r="AJ1653" i="29"/>
  <c r="AJ1599" i="29"/>
  <c r="AN1599" i="29"/>
  <c r="X1600" i="29" s="1"/>
  <c r="AN1545" i="29"/>
  <c r="X1546" i="29" s="1"/>
  <c r="AJ1545" i="29"/>
  <c r="AN1491" i="29"/>
  <c r="X1492" i="29" s="1"/>
  <c r="AJ1491" i="29"/>
  <c r="AN1437" i="29"/>
  <c r="X1438" i="29" s="1"/>
  <c r="AJ1437" i="29"/>
  <c r="AN1383" i="29"/>
  <c r="X1384" i="29" s="1"/>
  <c r="AJ1383" i="29"/>
  <c r="AN1329" i="29"/>
  <c r="X1330" i="29" s="1"/>
  <c r="AJ1329" i="29"/>
  <c r="AN1275" i="29"/>
  <c r="X1276" i="29" s="1"/>
  <c r="AJ1275" i="29"/>
  <c r="AN1221" i="29"/>
  <c r="X1222" i="29" s="1"/>
  <c r="AJ1221" i="29"/>
  <c r="AN1167" i="29"/>
  <c r="X1168" i="29" s="1"/>
  <c r="AJ1167" i="29"/>
  <c r="AJ1113" i="29"/>
  <c r="AN1113" i="29"/>
  <c r="X1114" i="29" s="1"/>
  <c r="AN1059" i="29"/>
  <c r="X1060" i="29" s="1"/>
  <c r="AJ1059" i="29"/>
  <c r="AN1005" i="29"/>
  <c r="X1006" i="29" s="1"/>
  <c r="AJ1005" i="29"/>
  <c r="AJ951" i="29"/>
  <c r="AN951" i="29"/>
  <c r="X952" i="29" s="1"/>
  <c r="AN897" i="29"/>
  <c r="X898" i="29" s="1"/>
  <c r="AJ897" i="29"/>
  <c r="AN843" i="29"/>
  <c r="X844" i="29" s="1"/>
  <c r="AJ843" i="29"/>
  <c r="AN735" i="29"/>
  <c r="X736" i="29" s="1"/>
  <c r="AJ735" i="29"/>
  <c r="AN681" i="29"/>
  <c r="X682" i="29" s="1"/>
  <c r="AJ681" i="29"/>
  <c r="AN627" i="29"/>
  <c r="X628" i="29" s="1"/>
  <c r="AJ627" i="29"/>
  <c r="AN573" i="29"/>
  <c r="X574" i="29" s="1"/>
  <c r="AJ573" i="29"/>
  <c r="AN519" i="29"/>
  <c r="X520" i="29" s="1"/>
  <c r="AJ519" i="29"/>
  <c r="AN465" i="29"/>
  <c r="X466" i="29" s="1"/>
  <c r="AJ465" i="29"/>
  <c r="AN411" i="29"/>
  <c r="X412" i="29" s="1"/>
  <c r="AJ411" i="29"/>
  <c r="AN357" i="29"/>
  <c r="X358" i="29" s="1"/>
  <c r="AJ357" i="29"/>
  <c r="AJ303" i="29"/>
  <c r="AN303" i="29"/>
  <c r="X304" i="29" s="1"/>
  <c r="AN249" i="29"/>
  <c r="X250" i="29" s="1"/>
  <c r="AJ249" i="29"/>
  <c r="AN195" i="29"/>
  <c r="X196" i="29" s="1"/>
  <c r="AJ195" i="29"/>
  <c r="AN141" i="29"/>
  <c r="X142" i="29" s="1"/>
  <c r="AJ141" i="29"/>
  <c r="AF91" i="29"/>
  <c r="AL90" i="29"/>
  <c r="V91" i="29" s="1"/>
  <c r="AK90" i="29"/>
  <c r="AM90" i="29"/>
  <c r="W91" i="29" s="1"/>
  <c r="S19" i="29"/>
  <c r="T18" i="29"/>
  <c r="AF2680" i="29" a="1"/>
  <c r="AF2626" i="29" a="1"/>
  <c r="AF2572" i="29" a="1"/>
  <c r="AF2518" i="29" a="1"/>
  <c r="AF2464" i="29" a="1"/>
  <c r="AF2410" i="29" a="1"/>
  <c r="AF2356" i="29" a="1"/>
  <c r="AF2302" i="29" a="1"/>
  <c r="AF2194" i="29" a="1"/>
  <c r="AF2140" i="29" a="1"/>
  <c r="AF2086" i="29" a="1"/>
  <c r="AF2032" i="29" a="1"/>
  <c r="AF1978" i="29" a="1"/>
  <c r="AF1924" i="29" a="1"/>
  <c r="AF1870" i="29" a="1"/>
  <c r="AF1816" i="29" a="1"/>
  <c r="AF1762" i="29" a="1"/>
  <c r="AF1708" i="29" a="1"/>
  <c r="AF1654" i="29" a="1"/>
  <c r="AF1600" i="29" a="1"/>
  <c r="AF1546" i="29" a="1"/>
  <c r="AF1492" i="29" a="1"/>
  <c r="AF1438" i="29" a="1"/>
  <c r="AF1384" i="29" a="1"/>
  <c r="AF1330" i="29" a="1"/>
  <c r="AF1276" i="29" a="1"/>
  <c r="AF1222" i="29" a="1"/>
  <c r="AF1168" i="29" a="1"/>
  <c r="AF1114" i="29" a="1"/>
  <c r="AF1060" i="29" a="1"/>
  <c r="AF1006" i="29" a="1"/>
  <c r="AF952" i="29" a="1"/>
  <c r="AF898" i="29" a="1"/>
  <c r="AF844" i="29" a="1"/>
  <c r="AF736" i="29" a="1"/>
  <c r="AF682" i="29" a="1"/>
  <c r="AF628" i="29" a="1"/>
  <c r="AF574" i="29" a="1"/>
  <c r="AF520" i="29" a="1"/>
  <c r="AF466" i="29" a="1"/>
  <c r="AF412" i="29" a="1"/>
  <c r="AF358" i="29" a="1"/>
  <c r="AF304" i="29" a="1"/>
  <c r="AF250" i="29" a="1"/>
  <c r="AF196" i="29" a="1"/>
  <c r="AF142" i="29" a="1"/>
  <c r="AE91" i="29" a="1"/>
  <c r="AD91" i="29" a="1"/>
  <c r="Y20" i="29" a="1"/>
  <c r="AF2680" i="29" l="1"/>
  <c r="AL2679" i="29"/>
  <c r="V2680" i="29" s="1"/>
  <c r="AM2679" i="29"/>
  <c r="W2680" i="29" s="1"/>
  <c r="AK2679" i="29"/>
  <c r="AF2626" i="29"/>
  <c r="AM2625" i="29"/>
  <c r="W2626" i="29" s="1"/>
  <c r="AL2625" i="29"/>
  <c r="V2626" i="29" s="1"/>
  <c r="AK2625" i="29"/>
  <c r="AF2572" i="29"/>
  <c r="AM2571" i="29"/>
  <c r="W2572" i="29" s="1"/>
  <c r="AL2571" i="29"/>
  <c r="V2572" i="29" s="1"/>
  <c r="AK2571" i="29"/>
  <c r="AF2518" i="29"/>
  <c r="AM2517" i="29"/>
  <c r="W2518" i="29" s="1"/>
  <c r="AL2517" i="29"/>
  <c r="V2518" i="29" s="1"/>
  <c r="AK2517" i="29"/>
  <c r="AF2464" i="29"/>
  <c r="AL2463" i="29"/>
  <c r="V2464" i="29" s="1"/>
  <c r="AK2463" i="29"/>
  <c r="AM2463" i="29"/>
  <c r="W2464" i="29" s="1"/>
  <c r="AF2410" i="29"/>
  <c r="AM2409" i="29"/>
  <c r="W2410" i="29" s="1"/>
  <c r="AK2409" i="29"/>
  <c r="AL2409" i="29"/>
  <c r="V2410" i="29" s="1"/>
  <c r="AF2356" i="29"/>
  <c r="AM2355" i="29"/>
  <c r="W2356" i="29" s="1"/>
  <c r="AL2355" i="29"/>
  <c r="V2356" i="29" s="1"/>
  <c r="AK2355" i="29"/>
  <c r="AF2302" i="29"/>
  <c r="AL2301" i="29"/>
  <c r="V2302" i="29" s="1"/>
  <c r="AM2301" i="29"/>
  <c r="W2302" i="29" s="1"/>
  <c r="AK2301" i="29"/>
  <c r="AF2194" i="29"/>
  <c r="AM2193" i="29"/>
  <c r="W2194" i="29" s="1"/>
  <c r="AL2193" i="29"/>
  <c r="V2194" i="29" s="1"/>
  <c r="AK2193" i="29"/>
  <c r="AF2140" i="29"/>
  <c r="AL2139" i="29"/>
  <c r="V2140" i="29" s="1"/>
  <c r="AK2139" i="29"/>
  <c r="AM2139" i="29"/>
  <c r="W2140" i="29" s="1"/>
  <c r="AF2086" i="29"/>
  <c r="AK2085" i="29"/>
  <c r="AL2085" i="29"/>
  <c r="V2086" i="29" s="1"/>
  <c r="AM2085" i="29"/>
  <c r="W2086" i="29" s="1"/>
  <c r="AF2032" i="29"/>
  <c r="AM2031" i="29"/>
  <c r="W2032" i="29" s="1"/>
  <c r="AL2031" i="29"/>
  <c r="V2032" i="29" s="1"/>
  <c r="AK2031" i="29"/>
  <c r="AF1978" i="29"/>
  <c r="AL1977" i="29"/>
  <c r="V1978" i="29" s="1"/>
  <c r="AM1977" i="29"/>
  <c r="W1978" i="29" s="1"/>
  <c r="AK1977" i="29"/>
  <c r="AF1924" i="29"/>
  <c r="AM1923" i="29"/>
  <c r="W1924" i="29" s="1"/>
  <c r="AL1923" i="29"/>
  <c r="V1924" i="29" s="1"/>
  <c r="AK1923" i="29"/>
  <c r="AF1870" i="29"/>
  <c r="AL1869" i="29"/>
  <c r="V1870" i="29" s="1"/>
  <c r="AK1869" i="29"/>
  <c r="AM1869" i="29"/>
  <c r="W1870" i="29" s="1"/>
  <c r="AF1816" i="29"/>
  <c r="AK1815" i="29"/>
  <c r="AM1815" i="29"/>
  <c r="W1816" i="29" s="1"/>
  <c r="AL1815" i="29"/>
  <c r="V1816" i="29" s="1"/>
  <c r="AF1762" i="29"/>
  <c r="AL1761" i="29"/>
  <c r="V1762" i="29" s="1"/>
  <c r="AM1761" i="29"/>
  <c r="W1762" i="29" s="1"/>
  <c r="AK1761" i="29"/>
  <c r="AF1708" i="29"/>
  <c r="AL1707" i="29"/>
  <c r="V1708" i="29" s="1"/>
  <c r="AK1707" i="29"/>
  <c r="AM1707" i="29"/>
  <c r="W1708" i="29" s="1"/>
  <c r="AF1654" i="29"/>
  <c r="AL1653" i="29"/>
  <c r="V1654" i="29" s="1"/>
  <c r="AK1653" i="29"/>
  <c r="AM1653" i="29"/>
  <c r="W1654" i="29" s="1"/>
  <c r="AF1600" i="29"/>
  <c r="AL1599" i="29"/>
  <c r="V1600" i="29" s="1"/>
  <c r="AK1599" i="29"/>
  <c r="AM1599" i="29"/>
  <c r="W1600" i="29" s="1"/>
  <c r="AF1546" i="29"/>
  <c r="AM1545" i="29"/>
  <c r="W1546" i="29" s="1"/>
  <c r="AL1545" i="29"/>
  <c r="V1546" i="29" s="1"/>
  <c r="AK1545" i="29"/>
  <c r="AF1492" i="29"/>
  <c r="AK1491" i="29"/>
  <c r="AL1491" i="29"/>
  <c r="V1492" i="29" s="1"/>
  <c r="AM1491" i="29"/>
  <c r="W1492" i="29" s="1"/>
  <c r="AF1438" i="29"/>
  <c r="AK1437" i="29"/>
  <c r="AM1437" i="29"/>
  <c r="W1438" i="29" s="1"/>
  <c r="AL1437" i="29"/>
  <c r="V1438" i="29" s="1"/>
  <c r="AF1384" i="29"/>
  <c r="AM1383" i="29"/>
  <c r="W1384" i="29" s="1"/>
  <c r="AK1383" i="29"/>
  <c r="AL1383" i="29"/>
  <c r="V1384" i="29" s="1"/>
  <c r="AF1330" i="29"/>
  <c r="AL1329" i="29"/>
  <c r="V1330" i="29" s="1"/>
  <c r="AM1329" i="29"/>
  <c r="W1330" i="29" s="1"/>
  <c r="AK1329" i="29"/>
  <c r="AF1276" i="29"/>
  <c r="AM1275" i="29"/>
  <c r="W1276" i="29" s="1"/>
  <c r="AL1275" i="29"/>
  <c r="V1276" i="29" s="1"/>
  <c r="AK1275" i="29"/>
  <c r="AF1222" i="29"/>
  <c r="AK1221" i="29"/>
  <c r="AM1221" i="29"/>
  <c r="W1222" i="29" s="1"/>
  <c r="AL1221" i="29"/>
  <c r="V1222" i="29" s="1"/>
  <c r="AF1168" i="29"/>
  <c r="AK1167" i="29"/>
  <c r="AM1167" i="29"/>
  <c r="W1168" i="29" s="1"/>
  <c r="AL1167" i="29"/>
  <c r="V1168" i="29" s="1"/>
  <c r="AF1114" i="29"/>
  <c r="AK1113" i="29"/>
  <c r="AM1113" i="29"/>
  <c r="W1114" i="29" s="1"/>
  <c r="AL1113" i="29"/>
  <c r="V1114" i="29" s="1"/>
  <c r="AF1060" i="29"/>
  <c r="AM1059" i="29"/>
  <c r="W1060" i="29" s="1"/>
  <c r="AL1059" i="29"/>
  <c r="V1060" i="29" s="1"/>
  <c r="AK1059" i="29"/>
  <c r="AF1006" i="29"/>
  <c r="AL1005" i="29"/>
  <c r="V1006" i="29" s="1"/>
  <c r="AM1005" i="29"/>
  <c r="W1006" i="29" s="1"/>
  <c r="AK1005" i="29"/>
  <c r="AF952" i="29"/>
  <c r="AL951" i="29"/>
  <c r="V952" i="29" s="1"/>
  <c r="AM951" i="29"/>
  <c r="W952" i="29" s="1"/>
  <c r="AK951" i="29"/>
  <c r="AF898" i="29"/>
  <c r="AL897" i="29"/>
  <c r="V898" i="29" s="1"/>
  <c r="AM897" i="29"/>
  <c r="W898" i="29" s="1"/>
  <c r="AK897" i="29"/>
  <c r="AF844" i="29"/>
  <c r="AK843" i="29"/>
  <c r="AM843" i="29"/>
  <c r="W844" i="29" s="1"/>
  <c r="AL843" i="29"/>
  <c r="V844" i="29" s="1"/>
  <c r="AF736" i="29"/>
  <c r="AM735" i="29"/>
  <c r="W736" i="29" s="1"/>
  <c r="AL735" i="29"/>
  <c r="V736" i="29" s="1"/>
  <c r="AK735" i="29"/>
  <c r="AF682" i="29"/>
  <c r="AK681" i="29"/>
  <c r="AM681" i="29"/>
  <c r="W682" i="29" s="1"/>
  <c r="AL681" i="29"/>
  <c r="V682" i="29" s="1"/>
  <c r="AF628" i="29"/>
  <c r="AM627" i="29"/>
  <c r="W628" i="29" s="1"/>
  <c r="AL627" i="29"/>
  <c r="V628" i="29" s="1"/>
  <c r="AK627" i="29"/>
  <c r="AF574" i="29"/>
  <c r="AL573" i="29"/>
  <c r="V574" i="29" s="1"/>
  <c r="AK573" i="29"/>
  <c r="AM573" i="29"/>
  <c r="W574" i="29" s="1"/>
  <c r="AF520" i="29"/>
  <c r="AL519" i="29"/>
  <c r="V520" i="29" s="1"/>
  <c r="AK519" i="29"/>
  <c r="AM519" i="29"/>
  <c r="W520" i="29" s="1"/>
  <c r="AF466" i="29"/>
  <c r="AM465" i="29"/>
  <c r="W466" i="29" s="1"/>
  <c r="AL465" i="29"/>
  <c r="V466" i="29" s="1"/>
  <c r="AK465" i="29"/>
  <c r="AF412" i="29"/>
  <c r="AL411" i="29"/>
  <c r="V412" i="29" s="1"/>
  <c r="AM411" i="29"/>
  <c r="W412" i="29" s="1"/>
  <c r="AK411" i="29"/>
  <c r="AF358" i="29"/>
  <c r="AM357" i="29"/>
  <c r="W358" i="29" s="1"/>
  <c r="AL357" i="29"/>
  <c r="V358" i="29" s="1"/>
  <c r="AK357" i="29"/>
  <c r="AF304" i="29"/>
  <c r="AL303" i="29"/>
  <c r="V304" i="29" s="1"/>
  <c r="AK303" i="29"/>
  <c r="AM303" i="29"/>
  <c r="W304" i="29" s="1"/>
  <c r="AF250" i="29"/>
  <c r="AM249" i="29"/>
  <c r="W250" i="29" s="1"/>
  <c r="AL249" i="29"/>
  <c r="V250" i="29" s="1"/>
  <c r="AK249" i="29"/>
  <c r="AF196" i="29"/>
  <c r="AL195" i="29"/>
  <c r="V196" i="29" s="1"/>
  <c r="AM195" i="29"/>
  <c r="W196" i="29" s="1"/>
  <c r="AK195" i="29"/>
  <c r="AF142" i="29"/>
  <c r="AM141" i="29"/>
  <c r="W142" i="29" s="1"/>
  <c r="AL141" i="29"/>
  <c r="V142" i="29" s="1"/>
  <c r="AK141" i="29"/>
  <c r="AD91" i="29"/>
  <c r="AE91" i="29"/>
  <c r="AS90" i="29" a="1"/>
  <c r="AS90" i="29" s="1"/>
  <c r="U91" i="29"/>
  <c r="Y20" i="29"/>
  <c r="AT18" i="29"/>
  <c r="AU18" i="29" s="1"/>
  <c r="AI18" i="29"/>
  <c r="AD2680" i="29" a="1"/>
  <c r="AE2680" i="29" a="1"/>
  <c r="AE2626" i="29" a="1"/>
  <c r="AD2626" i="29" a="1"/>
  <c r="AE2572" i="29" a="1"/>
  <c r="AD2572" i="29" a="1"/>
  <c r="AE2518" i="29" a="1"/>
  <c r="AD2518" i="29" a="1"/>
  <c r="AD2464" i="29" a="1"/>
  <c r="AE2464" i="29" a="1"/>
  <c r="AE2410" i="29" a="1"/>
  <c r="AD2410" i="29" a="1"/>
  <c r="AE2356" i="29" a="1"/>
  <c r="AD2356" i="29" a="1"/>
  <c r="AD2302" i="29" a="1"/>
  <c r="AE2302" i="29" a="1"/>
  <c r="AE2194" i="29" a="1"/>
  <c r="AD2194" i="29" a="1"/>
  <c r="AE2140" i="29" a="1"/>
  <c r="AD2140" i="29" a="1"/>
  <c r="AE2086" i="29" a="1"/>
  <c r="AD2086" i="29" a="1"/>
  <c r="AE2032" i="29" a="1"/>
  <c r="AD2032" i="29" a="1"/>
  <c r="AD1978" i="29" a="1"/>
  <c r="AE1978" i="29" a="1"/>
  <c r="AE1924" i="29" a="1"/>
  <c r="AD1924" i="29" a="1"/>
  <c r="AD1870" i="29" a="1"/>
  <c r="AE1870" i="29" a="1"/>
  <c r="AD1816" i="29" a="1"/>
  <c r="AE1816" i="29" a="1"/>
  <c r="AD1762" i="29" a="1"/>
  <c r="AE1762" i="29" a="1"/>
  <c r="AD1708" i="29" a="1"/>
  <c r="AE1708" i="29" a="1"/>
  <c r="AE1654" i="29" a="1"/>
  <c r="AD1654" i="29" a="1"/>
  <c r="AE1600" i="29" a="1"/>
  <c r="AD1600" i="29" a="1"/>
  <c r="AE1546" i="29" a="1"/>
  <c r="AD1546" i="29" a="1"/>
  <c r="AE1492" i="29" a="1"/>
  <c r="AD1492" i="29" a="1"/>
  <c r="AD1438" i="29" a="1"/>
  <c r="AE1438" i="29" a="1"/>
  <c r="AE1384" i="29" a="1"/>
  <c r="AD1384" i="29" a="1"/>
  <c r="AD1330" i="29" a="1"/>
  <c r="AE1330" i="29" a="1"/>
  <c r="AE1276" i="29" a="1"/>
  <c r="AD1276" i="29" a="1"/>
  <c r="AD1222" i="29" a="1"/>
  <c r="AE1222" i="29" a="1"/>
  <c r="AD1168" i="29" a="1"/>
  <c r="AE1168" i="29" a="1"/>
  <c r="AD1114" i="29" a="1"/>
  <c r="AE1114" i="29" a="1"/>
  <c r="AE1060" i="29" a="1"/>
  <c r="AD1060" i="29" a="1"/>
  <c r="AD1006" i="29" a="1"/>
  <c r="AE1006" i="29" a="1"/>
  <c r="AD952" i="29" a="1"/>
  <c r="AE952" i="29" a="1"/>
  <c r="AD898" i="29" a="1"/>
  <c r="AE898" i="29" a="1"/>
  <c r="AD844" i="29" a="1"/>
  <c r="AE844" i="29" a="1"/>
  <c r="AE736" i="29" a="1"/>
  <c r="AD736" i="29" a="1"/>
  <c r="AE682" i="29" a="1"/>
  <c r="AD682" i="29" a="1"/>
  <c r="AE628" i="29" a="1"/>
  <c r="AD628" i="29" a="1"/>
  <c r="AE574" i="29" a="1"/>
  <c r="AD574" i="29" a="1"/>
  <c r="AD520" i="29" a="1"/>
  <c r="AE520" i="29" a="1"/>
  <c r="AE466" i="29" a="1"/>
  <c r="AD466" i="29" a="1"/>
  <c r="AD412" i="29" a="1"/>
  <c r="AE412" i="29" a="1"/>
  <c r="AE358" i="29" a="1"/>
  <c r="AD358" i="29" a="1"/>
  <c r="AE304" i="29" a="1"/>
  <c r="AD304" i="29" a="1"/>
  <c r="AD250" i="29" a="1"/>
  <c r="AE250" i="29" a="1"/>
  <c r="AE196" i="29" a="1"/>
  <c r="AD196" i="29" a="1"/>
  <c r="AE142" i="29" a="1"/>
  <c r="AD142" i="29" a="1"/>
  <c r="AC91" i="29" a="1"/>
  <c r="AE2680" i="29" l="1"/>
  <c r="AD2680" i="29"/>
  <c r="AS2679" i="29" a="1"/>
  <c r="AS2679" i="29" s="1"/>
  <c r="U2680" i="29"/>
  <c r="AD2626" i="29"/>
  <c r="AE2626" i="29"/>
  <c r="AS2625" i="29" a="1"/>
  <c r="AS2625" i="29" s="1"/>
  <c r="U2626" i="29"/>
  <c r="AD2572" i="29"/>
  <c r="AE2572" i="29"/>
  <c r="AS2571" i="29" a="1"/>
  <c r="AS2571" i="29" s="1"/>
  <c r="U2572" i="29"/>
  <c r="AD2518" i="29"/>
  <c r="AE2518" i="29"/>
  <c r="AS2517" i="29" a="1"/>
  <c r="AS2517" i="29" s="1"/>
  <c r="U2518" i="29"/>
  <c r="AE2464" i="29"/>
  <c r="AD2464" i="29"/>
  <c r="AS2463" i="29" a="1"/>
  <c r="AS2463" i="29" s="1"/>
  <c r="U2464" i="29"/>
  <c r="AD2410" i="29"/>
  <c r="AE2410" i="29"/>
  <c r="AS2409" i="29" a="1"/>
  <c r="AS2409" i="29" s="1"/>
  <c r="U2410" i="29"/>
  <c r="AD2356" i="29"/>
  <c r="AE2356" i="29"/>
  <c r="AS2355" i="29" a="1"/>
  <c r="AS2355" i="29" s="1"/>
  <c r="U2356" i="29"/>
  <c r="AE2302" i="29"/>
  <c r="AD2302" i="29"/>
  <c r="AS2301" i="29" a="1"/>
  <c r="AS2301" i="29" s="1"/>
  <c r="U2302" i="29"/>
  <c r="AD2194" i="29"/>
  <c r="AE2194" i="29"/>
  <c r="AS2193" i="29" a="1"/>
  <c r="AS2193" i="29" s="1"/>
  <c r="U2194" i="29"/>
  <c r="AD2140" i="29"/>
  <c r="AE2140" i="29"/>
  <c r="AS2139" i="29" a="1"/>
  <c r="AS2139" i="29" s="1"/>
  <c r="U2140" i="29"/>
  <c r="AD2086" i="29"/>
  <c r="AE2086" i="29"/>
  <c r="AS2085" i="29" a="1"/>
  <c r="AS2085" i="29" s="1"/>
  <c r="U2086" i="29"/>
  <c r="AD2032" i="29"/>
  <c r="AE2032" i="29"/>
  <c r="AS2031" i="29" a="1"/>
  <c r="AS2031" i="29" s="1"/>
  <c r="U2032" i="29"/>
  <c r="AE1978" i="29"/>
  <c r="AD1978" i="29"/>
  <c r="AS1977" i="29" a="1"/>
  <c r="AS1977" i="29" s="1"/>
  <c r="U1978" i="29"/>
  <c r="AD1924" i="29"/>
  <c r="AE1924" i="29"/>
  <c r="AS1923" i="29" a="1"/>
  <c r="AS1923" i="29" s="1"/>
  <c r="U1924" i="29"/>
  <c r="AE1870" i="29"/>
  <c r="AD1870" i="29"/>
  <c r="AS1869" i="29" a="1"/>
  <c r="AS1869" i="29" s="1"/>
  <c r="U1870" i="29"/>
  <c r="AE1816" i="29"/>
  <c r="AD1816" i="29"/>
  <c r="AS1815" i="29" a="1"/>
  <c r="AS1815" i="29" s="1"/>
  <c r="U1816" i="29"/>
  <c r="AE1762" i="29"/>
  <c r="AD1762" i="29"/>
  <c r="AS1761" i="29" a="1"/>
  <c r="AS1761" i="29" s="1"/>
  <c r="U1762" i="29"/>
  <c r="AE1708" i="29"/>
  <c r="AD1708" i="29"/>
  <c r="AS1707" i="29" a="1"/>
  <c r="AS1707" i="29" s="1"/>
  <c r="U1708" i="29"/>
  <c r="AD1654" i="29"/>
  <c r="AE1654" i="29"/>
  <c r="AS1653" i="29" a="1"/>
  <c r="AS1653" i="29" s="1"/>
  <c r="U1654" i="29"/>
  <c r="AD1600" i="29"/>
  <c r="AE1600" i="29"/>
  <c r="AS1599" i="29" a="1"/>
  <c r="AS1599" i="29" s="1"/>
  <c r="U1600" i="29"/>
  <c r="AD1546" i="29"/>
  <c r="AE1546" i="29"/>
  <c r="AS1545" i="29" a="1"/>
  <c r="AS1545" i="29" s="1"/>
  <c r="U1546" i="29"/>
  <c r="AD1492" i="29"/>
  <c r="AE1492" i="29"/>
  <c r="AS1491" i="29" a="1"/>
  <c r="AS1491" i="29" s="1"/>
  <c r="U1492" i="29"/>
  <c r="AE1438" i="29"/>
  <c r="AD1438" i="29"/>
  <c r="AS1437" i="29" a="1"/>
  <c r="AS1437" i="29" s="1"/>
  <c r="U1438" i="29"/>
  <c r="AD1384" i="29"/>
  <c r="AE1384" i="29"/>
  <c r="AS1383" i="29" a="1"/>
  <c r="AS1383" i="29" s="1"/>
  <c r="U1384" i="29"/>
  <c r="AE1330" i="29"/>
  <c r="AD1330" i="29"/>
  <c r="AS1329" i="29" a="1"/>
  <c r="AS1329" i="29" s="1"/>
  <c r="U1330" i="29"/>
  <c r="AD1276" i="29"/>
  <c r="AE1276" i="29"/>
  <c r="AS1275" i="29" a="1"/>
  <c r="AS1275" i="29" s="1"/>
  <c r="U1276" i="29"/>
  <c r="AE1222" i="29"/>
  <c r="AD1222" i="29"/>
  <c r="AS1221" i="29" a="1"/>
  <c r="AS1221" i="29" s="1"/>
  <c r="U1222" i="29"/>
  <c r="AE1168" i="29"/>
  <c r="AD1168" i="29"/>
  <c r="AS1167" i="29" a="1"/>
  <c r="AS1167" i="29" s="1"/>
  <c r="U1168" i="29"/>
  <c r="AE1114" i="29"/>
  <c r="AD1114" i="29"/>
  <c r="AS1113" i="29" a="1"/>
  <c r="AS1113" i="29" s="1"/>
  <c r="U1114" i="29"/>
  <c r="AD1060" i="29"/>
  <c r="AE1060" i="29"/>
  <c r="AS1059" i="29" a="1"/>
  <c r="AS1059" i="29" s="1"/>
  <c r="U1060" i="29"/>
  <c r="AE1006" i="29"/>
  <c r="AD1006" i="29"/>
  <c r="AS1005" i="29" a="1"/>
  <c r="AS1005" i="29" s="1"/>
  <c r="U1006" i="29"/>
  <c r="AE952" i="29"/>
  <c r="AD952" i="29"/>
  <c r="AS951" i="29" a="1"/>
  <c r="AS951" i="29" s="1"/>
  <c r="U952" i="29"/>
  <c r="AE898" i="29"/>
  <c r="AD898" i="29"/>
  <c r="AS897" i="29" a="1"/>
  <c r="AS897" i="29" s="1"/>
  <c r="U898" i="29"/>
  <c r="AE844" i="29"/>
  <c r="AD844" i="29"/>
  <c r="AS843" i="29" a="1"/>
  <c r="AS843" i="29" s="1"/>
  <c r="U844" i="29"/>
  <c r="AD736" i="29"/>
  <c r="AE736" i="29"/>
  <c r="AS735" i="29" a="1"/>
  <c r="AS735" i="29" s="1"/>
  <c r="U736" i="29"/>
  <c r="AD682" i="29"/>
  <c r="AE682" i="29"/>
  <c r="AS681" i="29" a="1"/>
  <c r="AS681" i="29" s="1"/>
  <c r="U682" i="29"/>
  <c r="AD628" i="29"/>
  <c r="AE628" i="29"/>
  <c r="AS627" i="29" a="1"/>
  <c r="AS627" i="29" s="1"/>
  <c r="U628" i="29"/>
  <c r="AD574" i="29"/>
  <c r="AE574" i="29"/>
  <c r="AS573" i="29" a="1"/>
  <c r="AS573" i="29" s="1"/>
  <c r="U574" i="29"/>
  <c r="AE520" i="29"/>
  <c r="AD520" i="29"/>
  <c r="AS519" i="29" a="1"/>
  <c r="AS519" i="29" s="1"/>
  <c r="U520" i="29"/>
  <c r="AD466" i="29"/>
  <c r="AE466" i="29"/>
  <c r="AS465" i="29" a="1"/>
  <c r="AS465" i="29" s="1"/>
  <c r="U466" i="29"/>
  <c r="AE412" i="29"/>
  <c r="AD412" i="29"/>
  <c r="AS411" i="29" a="1"/>
  <c r="AS411" i="29" s="1"/>
  <c r="U412" i="29"/>
  <c r="AD358" i="29"/>
  <c r="AE358" i="29"/>
  <c r="AS357" i="29" a="1"/>
  <c r="AS357" i="29" s="1"/>
  <c r="U358" i="29"/>
  <c r="AD304" i="29"/>
  <c r="AE304" i="29"/>
  <c r="AS303" i="29" a="1"/>
  <c r="AS303" i="29" s="1"/>
  <c r="U304" i="29"/>
  <c r="AE250" i="29"/>
  <c r="AD250" i="29"/>
  <c r="AS249" i="29" a="1"/>
  <c r="AS249" i="29" s="1"/>
  <c r="U250" i="29"/>
  <c r="AD196" i="29"/>
  <c r="AE196" i="29"/>
  <c r="AS195" i="29" a="1"/>
  <c r="AS195" i="29" s="1"/>
  <c r="U196" i="29"/>
  <c r="AD142" i="29"/>
  <c r="AE142" i="29"/>
  <c r="AS141" i="29" a="1"/>
  <c r="AS141" i="29" s="1"/>
  <c r="U142" i="29"/>
  <c r="AC91" i="29"/>
  <c r="AG91" i="29" s="1"/>
  <c r="AH91" i="29" s="1"/>
  <c r="AN18" i="29"/>
  <c r="X19" i="29" s="1"/>
  <c r="AJ18" i="29"/>
  <c r="AC2680" i="29" a="1"/>
  <c r="AC2626" i="29" a="1"/>
  <c r="AC2572" i="29" a="1"/>
  <c r="AC2518" i="29" a="1"/>
  <c r="AC2464" i="29" a="1"/>
  <c r="AC2410" i="29" a="1"/>
  <c r="AC2356" i="29" a="1"/>
  <c r="AC2302" i="29" a="1"/>
  <c r="AC2194" i="29" a="1"/>
  <c r="AC2140" i="29" a="1"/>
  <c r="AC2086" i="29" a="1"/>
  <c r="AC2032" i="29" a="1"/>
  <c r="AC1978" i="29" a="1"/>
  <c r="AC1924" i="29" a="1"/>
  <c r="AC1870" i="29" a="1"/>
  <c r="AC1816" i="29" a="1"/>
  <c r="AC1762" i="29" a="1"/>
  <c r="AC1708" i="29" a="1"/>
  <c r="AC1654" i="29" a="1"/>
  <c r="AC1600" i="29" a="1"/>
  <c r="AC1546" i="29" a="1"/>
  <c r="AC1492" i="29" a="1"/>
  <c r="AC1438" i="29" a="1"/>
  <c r="AC1384" i="29" a="1"/>
  <c r="AC1330" i="29" a="1"/>
  <c r="AC1276" i="29" a="1"/>
  <c r="AC1222" i="29" a="1"/>
  <c r="AC1168" i="29" a="1"/>
  <c r="AC1114" i="29" a="1"/>
  <c r="AC1060" i="29" a="1"/>
  <c r="AC1006" i="29" a="1"/>
  <c r="AC952" i="29" a="1"/>
  <c r="AC898" i="29" a="1"/>
  <c r="AC844" i="29" a="1"/>
  <c r="AC736" i="29" a="1"/>
  <c r="AC682" i="29" a="1"/>
  <c r="AC628" i="29" a="1"/>
  <c r="AC574" i="29" a="1"/>
  <c r="AC520" i="29" a="1"/>
  <c r="AC466" i="29" a="1"/>
  <c r="AC412" i="29" a="1"/>
  <c r="AC358" i="29" a="1"/>
  <c r="AC304" i="29" a="1"/>
  <c r="AC250" i="29" a="1"/>
  <c r="AC196" i="29" a="1"/>
  <c r="AC142" i="29" a="1"/>
  <c r="AF19" i="29" a="1"/>
  <c r="AC2680" i="29" l="1"/>
  <c r="AG2680" i="29" s="1"/>
  <c r="AH2680" i="29" s="1"/>
  <c r="AC2626" i="29"/>
  <c r="AG2626" i="29" s="1"/>
  <c r="AH2626" i="29" s="1"/>
  <c r="AC2572" i="29"/>
  <c r="AG2572" i="29" s="1"/>
  <c r="AH2572" i="29" s="1"/>
  <c r="AC2518" i="29"/>
  <c r="AG2518" i="29" s="1"/>
  <c r="AH2518" i="29" s="1"/>
  <c r="AC2464" i="29"/>
  <c r="AG2464" i="29" s="1"/>
  <c r="AH2464" i="29" s="1"/>
  <c r="AC2410" i="29"/>
  <c r="AG2410" i="29" s="1"/>
  <c r="AH2410" i="29" s="1"/>
  <c r="AC2356" i="29"/>
  <c r="AG2356" i="29" s="1"/>
  <c r="AH2356" i="29" s="1"/>
  <c r="AC2302" i="29"/>
  <c r="AG2302" i="29" s="1"/>
  <c r="AH2302" i="29" s="1"/>
  <c r="AC2194" i="29"/>
  <c r="AG2194" i="29" s="1"/>
  <c r="AH2194" i="29" s="1"/>
  <c r="AC2140" i="29"/>
  <c r="AG2140" i="29" s="1"/>
  <c r="AH2140" i="29" s="1"/>
  <c r="AC2086" i="29"/>
  <c r="AG2086" i="29" s="1"/>
  <c r="AH2086" i="29" s="1"/>
  <c r="AC2032" i="29"/>
  <c r="AG2032" i="29" s="1"/>
  <c r="AH2032" i="29" s="1"/>
  <c r="AC1978" i="29"/>
  <c r="AG1978" i="29" s="1"/>
  <c r="AH1978" i="29" s="1"/>
  <c r="AC1924" i="29"/>
  <c r="AG1924" i="29" s="1"/>
  <c r="AH1924" i="29" s="1"/>
  <c r="AC1870" i="29"/>
  <c r="AG1870" i="29" s="1"/>
  <c r="AH1870" i="29" s="1"/>
  <c r="AC1816" i="29"/>
  <c r="AG1816" i="29" s="1"/>
  <c r="AH1816" i="29" s="1"/>
  <c r="AC1762" i="29"/>
  <c r="AG1762" i="29" s="1"/>
  <c r="AH1762" i="29" s="1"/>
  <c r="AC1708" i="29"/>
  <c r="AG1708" i="29" s="1"/>
  <c r="AH1708" i="29" s="1"/>
  <c r="AC1654" i="29"/>
  <c r="AG1654" i="29" s="1"/>
  <c r="AH1654" i="29" s="1"/>
  <c r="AC1600" i="29"/>
  <c r="AG1600" i="29" s="1"/>
  <c r="AH1600" i="29" s="1"/>
  <c r="AC1546" i="29"/>
  <c r="AG1546" i="29" s="1"/>
  <c r="AH1546" i="29" s="1"/>
  <c r="AC1492" i="29"/>
  <c r="AG1492" i="29" s="1"/>
  <c r="AH1492" i="29" s="1"/>
  <c r="AC1438" i="29"/>
  <c r="AG1438" i="29" s="1"/>
  <c r="AH1438" i="29" s="1"/>
  <c r="AC1384" i="29"/>
  <c r="AG1384" i="29" s="1"/>
  <c r="AH1384" i="29" s="1"/>
  <c r="AC1330" i="29"/>
  <c r="AG1330" i="29" s="1"/>
  <c r="AH1330" i="29" s="1"/>
  <c r="AC1276" i="29"/>
  <c r="AG1276" i="29" s="1"/>
  <c r="AH1276" i="29" s="1"/>
  <c r="AC1222" i="29"/>
  <c r="AG1222" i="29" s="1"/>
  <c r="AH1222" i="29" s="1"/>
  <c r="AC1168" i="29"/>
  <c r="AG1168" i="29" s="1"/>
  <c r="AH1168" i="29" s="1"/>
  <c r="AC1114" i="29"/>
  <c r="AG1114" i="29" s="1"/>
  <c r="AH1114" i="29" s="1"/>
  <c r="AC1060" i="29"/>
  <c r="AG1060" i="29" s="1"/>
  <c r="AH1060" i="29" s="1"/>
  <c r="AC1006" i="29"/>
  <c r="AG1006" i="29" s="1"/>
  <c r="AH1006" i="29" s="1"/>
  <c r="AC952" i="29"/>
  <c r="AG952" i="29" s="1"/>
  <c r="AH952" i="29" s="1"/>
  <c r="AC898" i="29"/>
  <c r="AG898" i="29" s="1"/>
  <c r="AH898" i="29" s="1"/>
  <c r="AC844" i="29"/>
  <c r="AG844" i="29" s="1"/>
  <c r="AH844" i="29" s="1"/>
  <c r="AC736" i="29"/>
  <c r="AG736" i="29" s="1"/>
  <c r="AH736" i="29" s="1"/>
  <c r="AC682" i="29"/>
  <c r="AG682" i="29" s="1"/>
  <c r="AH682" i="29" s="1"/>
  <c r="AC628" i="29"/>
  <c r="AG628" i="29" s="1"/>
  <c r="AH628" i="29" s="1"/>
  <c r="AC574" i="29"/>
  <c r="AG574" i="29" s="1"/>
  <c r="AH574" i="29" s="1"/>
  <c r="AC520" i="29"/>
  <c r="AG520" i="29" s="1"/>
  <c r="AH520" i="29" s="1"/>
  <c r="AC466" i="29"/>
  <c r="AG466" i="29" s="1"/>
  <c r="AH466" i="29" s="1"/>
  <c r="AC412" i="29"/>
  <c r="AG412" i="29" s="1"/>
  <c r="AH412" i="29" s="1"/>
  <c r="AC358" i="29"/>
  <c r="AG358" i="29" s="1"/>
  <c r="AH358" i="29" s="1"/>
  <c r="AC304" i="29"/>
  <c r="AG304" i="29" s="1"/>
  <c r="AH304" i="29" s="1"/>
  <c r="AC250" i="29"/>
  <c r="AG250" i="29" s="1"/>
  <c r="AH250" i="29" s="1"/>
  <c r="AC196" i="29"/>
  <c r="AG196" i="29" s="1"/>
  <c r="AH196" i="29" s="1"/>
  <c r="AC142" i="29"/>
  <c r="AG142" i="29" s="1"/>
  <c r="AH142" i="29" s="1"/>
  <c r="AI91" i="29"/>
  <c r="AT91" i="29"/>
  <c r="AU91" i="29" s="1"/>
  <c r="AF19" i="29"/>
  <c r="AK18" i="29"/>
  <c r="AL18" i="29"/>
  <c r="V19" i="29" s="1"/>
  <c r="AM18" i="29"/>
  <c r="W19" i="29" s="1"/>
  <c r="AD19" i="29" a="1"/>
  <c r="AE19" i="29" a="1"/>
  <c r="AT2680" i="29" l="1"/>
  <c r="AU2680" i="29" s="1"/>
  <c r="AI2680" i="29"/>
  <c r="AI2626" i="29"/>
  <c r="AT2626" i="29"/>
  <c r="AU2626" i="29" s="1"/>
  <c r="AI2572" i="29"/>
  <c r="AT2572" i="29"/>
  <c r="AU2572" i="29" s="1"/>
  <c r="AI2518" i="29"/>
  <c r="AT2518" i="29"/>
  <c r="AU2518" i="29" s="1"/>
  <c r="AI2464" i="29"/>
  <c r="AT2464" i="29"/>
  <c r="AU2464" i="29" s="1"/>
  <c r="AI2410" i="29"/>
  <c r="AT2410" i="29"/>
  <c r="AU2410" i="29" s="1"/>
  <c r="AT2356" i="29"/>
  <c r="AU2356" i="29" s="1"/>
  <c r="AI2356" i="29"/>
  <c r="AI2302" i="29"/>
  <c r="AT2302" i="29"/>
  <c r="AU2302" i="29" s="1"/>
  <c r="AT2194" i="29"/>
  <c r="AU2194" i="29" s="1"/>
  <c r="AI2194" i="29"/>
  <c r="AT2140" i="29"/>
  <c r="AU2140" i="29" s="1"/>
  <c r="AI2140" i="29"/>
  <c r="AT2086" i="29"/>
  <c r="AU2086" i="29" s="1"/>
  <c r="AI2086" i="29"/>
  <c r="AT2032" i="29"/>
  <c r="AU2032" i="29" s="1"/>
  <c r="AI2032" i="29"/>
  <c r="AT1978" i="29"/>
  <c r="AU1978" i="29" s="1"/>
  <c r="AI1978" i="29"/>
  <c r="AI1924" i="29"/>
  <c r="AT1924" i="29"/>
  <c r="AU1924" i="29" s="1"/>
  <c r="AI1870" i="29"/>
  <c r="AT1870" i="29"/>
  <c r="AU1870" i="29" s="1"/>
  <c r="AI1816" i="29"/>
  <c r="AT1816" i="29"/>
  <c r="AU1816" i="29" s="1"/>
  <c r="AI1762" i="29"/>
  <c r="AT1762" i="29"/>
  <c r="AU1762" i="29" s="1"/>
  <c r="AT1708" i="29"/>
  <c r="AU1708" i="29" s="1"/>
  <c r="AI1708" i="29"/>
  <c r="AI1654" i="29"/>
  <c r="AT1654" i="29"/>
  <c r="AU1654" i="29" s="1"/>
  <c r="AI1600" i="29"/>
  <c r="AT1600" i="29"/>
  <c r="AU1600" i="29" s="1"/>
  <c r="AT1546" i="29"/>
  <c r="AU1546" i="29" s="1"/>
  <c r="AI1546" i="29"/>
  <c r="AI1492" i="29"/>
  <c r="AT1492" i="29"/>
  <c r="AU1492" i="29" s="1"/>
  <c r="AI1438" i="29"/>
  <c r="AT1438" i="29"/>
  <c r="AU1438" i="29" s="1"/>
  <c r="AI1384" i="29"/>
  <c r="AT1384" i="29"/>
  <c r="AU1384" i="29" s="1"/>
  <c r="AI1330" i="29"/>
  <c r="AT1330" i="29"/>
  <c r="AU1330" i="29" s="1"/>
  <c r="AT1276" i="29"/>
  <c r="AU1276" i="29" s="1"/>
  <c r="AI1276" i="29"/>
  <c r="AT1222" i="29"/>
  <c r="AU1222" i="29" s="1"/>
  <c r="AI1222" i="29"/>
  <c r="AT1168" i="29"/>
  <c r="AU1168" i="29" s="1"/>
  <c r="AI1168" i="29"/>
  <c r="AI1114" i="29"/>
  <c r="AT1114" i="29"/>
  <c r="AU1114" i="29" s="1"/>
  <c r="AI1060" i="29"/>
  <c r="AT1060" i="29"/>
  <c r="AU1060" i="29" s="1"/>
  <c r="AI1006" i="29"/>
  <c r="AT1006" i="29"/>
  <c r="AU1006" i="29" s="1"/>
  <c r="AI952" i="29"/>
  <c r="AT952" i="29"/>
  <c r="AU952" i="29" s="1"/>
  <c r="AI898" i="29"/>
  <c r="AT898" i="29"/>
  <c r="AU898" i="29" s="1"/>
  <c r="AI844" i="29"/>
  <c r="AT844" i="29"/>
  <c r="AU844" i="29" s="1"/>
  <c r="AI736" i="29"/>
  <c r="AT736" i="29"/>
  <c r="AU736" i="29" s="1"/>
  <c r="AI682" i="29"/>
  <c r="AT682" i="29"/>
  <c r="AU682" i="29" s="1"/>
  <c r="AT628" i="29"/>
  <c r="AU628" i="29" s="1"/>
  <c r="AI628" i="29"/>
  <c r="AI574" i="29"/>
  <c r="AT574" i="29"/>
  <c r="AU574" i="29" s="1"/>
  <c r="AI520" i="29"/>
  <c r="AT520" i="29"/>
  <c r="AU520" i="29" s="1"/>
  <c r="AT466" i="29"/>
  <c r="AU466" i="29" s="1"/>
  <c r="AI466" i="29"/>
  <c r="AT412" i="29"/>
  <c r="AU412" i="29" s="1"/>
  <c r="AI412" i="29"/>
  <c r="AT358" i="29"/>
  <c r="AU358" i="29" s="1"/>
  <c r="AI358" i="29"/>
  <c r="AI304" i="29"/>
  <c r="AT304" i="29"/>
  <c r="AU304" i="29" s="1"/>
  <c r="AI250" i="29"/>
  <c r="AT250" i="29"/>
  <c r="AU250" i="29" s="1"/>
  <c r="AI196" i="29"/>
  <c r="AT196" i="29"/>
  <c r="AU196" i="29" s="1"/>
  <c r="AI142" i="29"/>
  <c r="AT142" i="29"/>
  <c r="AU142" i="29" s="1"/>
  <c r="AJ91" i="29"/>
  <c r="AN91" i="29"/>
  <c r="X92" i="29" s="1"/>
  <c r="AE19" i="29"/>
  <c r="AD19" i="29"/>
  <c r="AS18" i="29" a="1"/>
  <c r="AS18" i="29" s="1"/>
  <c r="U19" i="29"/>
  <c r="AF92" i="29" a="1"/>
  <c r="AC19" i="29" a="1"/>
  <c r="AO20" i="29" a="1"/>
  <c r="AN2680" i="29" l="1"/>
  <c r="X2681" i="29" s="1"/>
  <c r="AJ2680" i="29"/>
  <c r="AN2626" i="29"/>
  <c r="X2627" i="29" s="1"/>
  <c r="AJ2626" i="29"/>
  <c r="AJ2572" i="29"/>
  <c r="AN2572" i="29"/>
  <c r="X2573" i="29" s="1"/>
  <c r="AN2518" i="29"/>
  <c r="X2519" i="29" s="1"/>
  <c r="AJ2518" i="29"/>
  <c r="AN2464" i="29"/>
  <c r="X2465" i="29" s="1"/>
  <c r="AJ2464" i="29"/>
  <c r="AN2410" i="29"/>
  <c r="X2411" i="29" s="1"/>
  <c r="AJ2410" i="29"/>
  <c r="AN2356" i="29"/>
  <c r="X2357" i="29" s="1"/>
  <c r="AJ2356" i="29"/>
  <c r="AN2302" i="29"/>
  <c r="X2303" i="29" s="1"/>
  <c r="AJ2302" i="29"/>
  <c r="AN2194" i="29"/>
  <c r="X2195" i="29" s="1"/>
  <c r="AJ2194" i="29"/>
  <c r="AN2140" i="29"/>
  <c r="X2141" i="29" s="1"/>
  <c r="AJ2140" i="29"/>
  <c r="AJ2086" i="29"/>
  <c r="AN2086" i="29"/>
  <c r="X2087" i="29" s="1"/>
  <c r="AJ2032" i="29"/>
  <c r="AN2032" i="29"/>
  <c r="X2033" i="29" s="1"/>
  <c r="AN1978" i="29"/>
  <c r="X1979" i="29" s="1"/>
  <c r="AJ1978" i="29"/>
  <c r="AN1924" i="29"/>
  <c r="X1925" i="29" s="1"/>
  <c r="AJ1924" i="29"/>
  <c r="AN1870" i="29"/>
  <c r="X1871" i="29" s="1"/>
  <c r="AJ1870" i="29"/>
  <c r="AN1816" i="29"/>
  <c r="X1817" i="29" s="1"/>
  <c r="AJ1816" i="29"/>
  <c r="AN1762" i="29"/>
  <c r="X1763" i="29" s="1"/>
  <c r="AJ1762" i="29"/>
  <c r="AJ1708" i="29"/>
  <c r="AN1708" i="29"/>
  <c r="X1709" i="29" s="1"/>
  <c r="AN1654" i="29"/>
  <c r="X1655" i="29" s="1"/>
  <c r="AJ1654" i="29"/>
  <c r="AN1600" i="29"/>
  <c r="X1601" i="29" s="1"/>
  <c r="AJ1600" i="29"/>
  <c r="AN1546" i="29"/>
  <c r="X1547" i="29" s="1"/>
  <c r="AJ1546" i="29"/>
  <c r="AN1492" i="29"/>
  <c r="X1493" i="29" s="1"/>
  <c r="AJ1492" i="29"/>
  <c r="AJ1438" i="29"/>
  <c r="AN1438" i="29"/>
  <c r="X1439" i="29" s="1"/>
  <c r="AN1384" i="29"/>
  <c r="X1385" i="29" s="1"/>
  <c r="AJ1384" i="29"/>
  <c r="AN1330" i="29"/>
  <c r="X1331" i="29" s="1"/>
  <c r="AJ1330" i="29"/>
  <c r="AN1276" i="29"/>
  <c r="X1277" i="29" s="1"/>
  <c r="AJ1276" i="29"/>
  <c r="AN1222" i="29"/>
  <c r="X1223" i="29" s="1"/>
  <c r="AJ1222" i="29"/>
  <c r="AJ1168" i="29"/>
  <c r="AN1168" i="29"/>
  <c r="X1169" i="29" s="1"/>
  <c r="AJ1114" i="29"/>
  <c r="AN1114" i="29"/>
  <c r="X1115" i="29" s="1"/>
  <c r="AN1060" i="29"/>
  <c r="X1061" i="29" s="1"/>
  <c r="AJ1060" i="29"/>
  <c r="AN1006" i="29"/>
  <c r="X1007" i="29" s="1"/>
  <c r="AJ1006" i="29"/>
  <c r="AN952" i="29"/>
  <c r="X953" i="29" s="1"/>
  <c r="AJ952" i="29"/>
  <c r="AN898" i="29"/>
  <c r="X899" i="29" s="1"/>
  <c r="AJ898" i="29"/>
  <c r="AN844" i="29"/>
  <c r="X845" i="29" s="1"/>
  <c r="AJ844" i="29"/>
  <c r="AN736" i="29"/>
  <c r="X737" i="29" s="1"/>
  <c r="AJ736" i="29"/>
  <c r="AN682" i="29"/>
  <c r="X683" i="29" s="1"/>
  <c r="AJ682" i="29"/>
  <c r="AN628" i="29"/>
  <c r="X629" i="29" s="1"/>
  <c r="AJ628" i="29"/>
  <c r="AN574" i="29"/>
  <c r="X575" i="29" s="1"/>
  <c r="AJ574" i="29"/>
  <c r="AN520" i="29"/>
  <c r="X521" i="29" s="1"/>
  <c r="AJ520" i="29"/>
  <c r="AN466" i="29"/>
  <c r="X467" i="29" s="1"/>
  <c r="AJ466" i="29"/>
  <c r="AN412" i="29"/>
  <c r="X413" i="29" s="1"/>
  <c r="AJ412" i="29"/>
  <c r="AN358" i="29"/>
  <c r="X359" i="29" s="1"/>
  <c r="AJ358" i="29"/>
  <c r="AN304" i="29"/>
  <c r="X305" i="29" s="1"/>
  <c r="AJ304" i="29"/>
  <c r="AJ250" i="29"/>
  <c r="AN250" i="29"/>
  <c r="X251" i="29" s="1"/>
  <c r="AN196" i="29"/>
  <c r="X197" i="29" s="1"/>
  <c r="AJ196" i="29"/>
  <c r="AN142" i="29"/>
  <c r="X143" i="29" s="1"/>
  <c r="AJ142" i="29"/>
  <c r="AF92" i="29"/>
  <c r="AM91" i="29"/>
  <c r="W92" i="29" s="1"/>
  <c r="AK91" i="29"/>
  <c r="AL91" i="29"/>
  <c r="V92" i="29" s="1"/>
  <c r="AC19" i="29"/>
  <c r="AG19" i="29" s="1"/>
  <c r="AH19" i="29" s="1"/>
  <c r="AO20" i="29"/>
  <c r="AF2681" i="29" a="1"/>
  <c r="AF2627" i="29" a="1"/>
  <c r="AF2573" i="29" a="1"/>
  <c r="AF2519" i="29" a="1"/>
  <c r="AF2465" i="29" a="1"/>
  <c r="AF2411" i="29" a="1"/>
  <c r="AF2357" i="29" a="1"/>
  <c r="AF2303" i="29" a="1"/>
  <c r="AF2195" i="29" a="1"/>
  <c r="AF2141" i="29" a="1"/>
  <c r="AF2087" i="29" a="1"/>
  <c r="AF2033" i="29" a="1"/>
  <c r="AF1979" i="29" a="1"/>
  <c r="AF1925" i="29" a="1"/>
  <c r="AF1871" i="29" a="1"/>
  <c r="AF1817" i="29" a="1"/>
  <c r="AF1763" i="29" a="1"/>
  <c r="AF1709" i="29" a="1"/>
  <c r="AF1655" i="29" a="1"/>
  <c r="AF1601" i="29" a="1"/>
  <c r="AF1547" i="29" a="1"/>
  <c r="AF1493" i="29" a="1"/>
  <c r="AF1439" i="29" a="1"/>
  <c r="AF1385" i="29" a="1"/>
  <c r="AF1331" i="29" a="1"/>
  <c r="AF1277" i="29" a="1"/>
  <c r="AF1223" i="29" a="1"/>
  <c r="AF1169" i="29" a="1"/>
  <c r="AF1115" i="29" a="1"/>
  <c r="AF1061" i="29" a="1"/>
  <c r="AF1007" i="29" a="1"/>
  <c r="AF953" i="29" a="1"/>
  <c r="AF899" i="29" a="1"/>
  <c r="AF845" i="29" a="1"/>
  <c r="AF737" i="29" a="1"/>
  <c r="AF683" i="29" a="1"/>
  <c r="AF629" i="29" a="1"/>
  <c r="AF575" i="29" a="1"/>
  <c r="AF521" i="29" a="1"/>
  <c r="AF467" i="29" a="1"/>
  <c r="AF413" i="29" a="1"/>
  <c r="AF359" i="29" a="1"/>
  <c r="AF305" i="29" a="1"/>
  <c r="AF251" i="29" a="1"/>
  <c r="AF197" i="29" a="1"/>
  <c r="AF143" i="29" a="1"/>
  <c r="AE92" i="29" a="1"/>
  <c r="AD92" i="29" a="1"/>
  <c r="AP20" i="29" a="1"/>
  <c r="AF2681" i="29" l="1"/>
  <c r="AL2680" i="29"/>
  <c r="V2681" i="29" s="1"/>
  <c r="AM2680" i="29"/>
  <c r="W2681" i="29" s="1"/>
  <c r="AK2680" i="29"/>
  <c r="AF2627" i="29"/>
  <c r="AL2626" i="29"/>
  <c r="V2627" i="29" s="1"/>
  <c r="AM2626" i="29"/>
  <c r="W2627" i="29" s="1"/>
  <c r="AK2626" i="29"/>
  <c r="AF2573" i="29"/>
  <c r="AL2572" i="29"/>
  <c r="V2573" i="29" s="1"/>
  <c r="AM2572" i="29"/>
  <c r="W2573" i="29" s="1"/>
  <c r="AK2572" i="29"/>
  <c r="AF2519" i="29"/>
  <c r="AK2518" i="29"/>
  <c r="AM2518" i="29"/>
  <c r="W2519" i="29" s="1"/>
  <c r="AL2518" i="29"/>
  <c r="V2519" i="29" s="1"/>
  <c r="AF2465" i="29"/>
  <c r="AK2464" i="29"/>
  <c r="AM2464" i="29"/>
  <c r="W2465" i="29" s="1"/>
  <c r="AL2464" i="29"/>
  <c r="V2465" i="29" s="1"/>
  <c r="AF2411" i="29"/>
  <c r="AK2410" i="29"/>
  <c r="AM2410" i="29"/>
  <c r="W2411" i="29" s="1"/>
  <c r="AL2410" i="29"/>
  <c r="V2411" i="29" s="1"/>
  <c r="AF2357" i="29"/>
  <c r="AL2356" i="29"/>
  <c r="V2357" i="29" s="1"/>
  <c r="AK2356" i="29"/>
  <c r="AM2356" i="29"/>
  <c r="W2357" i="29" s="1"/>
  <c r="AF2303" i="29"/>
  <c r="AL2302" i="29"/>
  <c r="V2303" i="29" s="1"/>
  <c r="AM2302" i="29"/>
  <c r="W2303" i="29" s="1"/>
  <c r="AK2302" i="29"/>
  <c r="AF2195" i="29"/>
  <c r="AK2194" i="29"/>
  <c r="AM2194" i="29"/>
  <c r="W2195" i="29" s="1"/>
  <c r="AL2194" i="29"/>
  <c r="V2195" i="29" s="1"/>
  <c r="AF2141" i="29"/>
  <c r="AL2140" i="29"/>
  <c r="V2141" i="29" s="1"/>
  <c r="AM2140" i="29"/>
  <c r="W2141" i="29" s="1"/>
  <c r="AK2140" i="29"/>
  <c r="AF2087" i="29"/>
  <c r="AL2086" i="29"/>
  <c r="V2087" i="29" s="1"/>
  <c r="AK2086" i="29"/>
  <c r="AM2086" i="29"/>
  <c r="W2087" i="29" s="1"/>
  <c r="AF2033" i="29"/>
  <c r="AL2032" i="29"/>
  <c r="V2033" i="29" s="1"/>
  <c r="AM2032" i="29"/>
  <c r="W2033" i="29" s="1"/>
  <c r="AK2032" i="29"/>
  <c r="AF1979" i="29"/>
  <c r="AM1978" i="29"/>
  <c r="W1979" i="29" s="1"/>
  <c r="AK1978" i="29"/>
  <c r="AL1978" i="29"/>
  <c r="V1979" i="29" s="1"/>
  <c r="AF1925" i="29"/>
  <c r="AK1924" i="29"/>
  <c r="AM1924" i="29"/>
  <c r="W1925" i="29" s="1"/>
  <c r="AL1924" i="29"/>
  <c r="V1925" i="29" s="1"/>
  <c r="AF1871" i="29"/>
  <c r="AM1870" i="29"/>
  <c r="W1871" i="29" s="1"/>
  <c r="AK1870" i="29"/>
  <c r="AL1870" i="29"/>
  <c r="V1871" i="29" s="1"/>
  <c r="AF1817" i="29"/>
  <c r="AM1816" i="29"/>
  <c r="W1817" i="29" s="1"/>
  <c r="AL1816" i="29"/>
  <c r="V1817" i="29" s="1"/>
  <c r="AK1816" i="29"/>
  <c r="AF1763" i="29"/>
  <c r="AM1762" i="29"/>
  <c r="W1763" i="29" s="1"/>
  <c r="AL1762" i="29"/>
  <c r="V1763" i="29" s="1"/>
  <c r="AK1762" i="29"/>
  <c r="AF1709" i="29"/>
  <c r="AL1708" i="29"/>
  <c r="V1709" i="29" s="1"/>
  <c r="AK1708" i="29"/>
  <c r="AM1708" i="29"/>
  <c r="W1709" i="29" s="1"/>
  <c r="AF1655" i="29"/>
  <c r="AK1654" i="29"/>
  <c r="AM1654" i="29"/>
  <c r="W1655" i="29" s="1"/>
  <c r="AL1654" i="29"/>
  <c r="V1655" i="29" s="1"/>
  <c r="AF1601" i="29"/>
  <c r="AM1600" i="29"/>
  <c r="W1601" i="29" s="1"/>
  <c r="AK1600" i="29"/>
  <c r="AL1600" i="29"/>
  <c r="V1601" i="29" s="1"/>
  <c r="AF1547" i="29"/>
  <c r="AL1546" i="29"/>
  <c r="V1547" i="29" s="1"/>
  <c r="AK1546" i="29"/>
  <c r="AM1546" i="29"/>
  <c r="W1547" i="29" s="1"/>
  <c r="AF1493" i="29"/>
  <c r="AL1492" i="29"/>
  <c r="V1493" i="29" s="1"/>
  <c r="AM1492" i="29"/>
  <c r="W1493" i="29" s="1"/>
  <c r="AK1492" i="29"/>
  <c r="AF1439" i="29"/>
  <c r="AL1438" i="29"/>
  <c r="V1439" i="29" s="1"/>
  <c r="AM1438" i="29"/>
  <c r="W1439" i="29" s="1"/>
  <c r="AK1438" i="29"/>
  <c r="AF1385" i="29"/>
  <c r="AL1384" i="29"/>
  <c r="V1385" i="29" s="1"/>
  <c r="AM1384" i="29"/>
  <c r="W1385" i="29" s="1"/>
  <c r="AK1384" i="29"/>
  <c r="AF1331" i="29"/>
  <c r="AM1330" i="29"/>
  <c r="W1331" i="29" s="1"/>
  <c r="AL1330" i="29"/>
  <c r="V1331" i="29" s="1"/>
  <c r="AK1330" i="29"/>
  <c r="AF1277" i="29"/>
  <c r="AL1276" i="29"/>
  <c r="V1277" i="29" s="1"/>
  <c r="AK1276" i="29"/>
  <c r="AM1276" i="29"/>
  <c r="W1277" i="29" s="1"/>
  <c r="AF1223" i="29"/>
  <c r="AM1222" i="29"/>
  <c r="W1223" i="29" s="1"/>
  <c r="AL1222" i="29"/>
  <c r="V1223" i="29" s="1"/>
  <c r="AK1222" i="29"/>
  <c r="AF1169" i="29"/>
  <c r="AL1168" i="29"/>
  <c r="V1169" i="29" s="1"/>
  <c r="AM1168" i="29"/>
  <c r="W1169" i="29" s="1"/>
  <c r="AK1168" i="29"/>
  <c r="AF1115" i="29"/>
  <c r="AM1114" i="29"/>
  <c r="W1115" i="29" s="1"/>
  <c r="AK1114" i="29"/>
  <c r="AL1114" i="29"/>
  <c r="V1115" i="29" s="1"/>
  <c r="AF1061" i="29"/>
  <c r="AK1060" i="29"/>
  <c r="AM1060" i="29"/>
  <c r="W1061" i="29" s="1"/>
  <c r="AL1060" i="29"/>
  <c r="V1061" i="29" s="1"/>
  <c r="AF1007" i="29"/>
  <c r="AL1006" i="29"/>
  <c r="V1007" i="29" s="1"/>
  <c r="AM1006" i="29"/>
  <c r="W1007" i="29" s="1"/>
  <c r="AK1006" i="29"/>
  <c r="AF953" i="29"/>
  <c r="AM952" i="29"/>
  <c r="W953" i="29" s="1"/>
  <c r="AL952" i="29"/>
  <c r="V953" i="29" s="1"/>
  <c r="AK952" i="29"/>
  <c r="AF899" i="29"/>
  <c r="AM898" i="29"/>
  <c r="W899" i="29" s="1"/>
  <c r="AL898" i="29"/>
  <c r="V899" i="29" s="1"/>
  <c r="AK898" i="29"/>
  <c r="AF845" i="29"/>
  <c r="AM844" i="29"/>
  <c r="W845" i="29" s="1"/>
  <c r="AL844" i="29"/>
  <c r="V845" i="29" s="1"/>
  <c r="AK844" i="29"/>
  <c r="AF737" i="29"/>
  <c r="AL736" i="29"/>
  <c r="V737" i="29" s="1"/>
  <c r="AM736" i="29"/>
  <c r="W737" i="29" s="1"/>
  <c r="AK736" i="29"/>
  <c r="AF683" i="29"/>
  <c r="AM682" i="29"/>
  <c r="W683" i="29" s="1"/>
  <c r="AL682" i="29"/>
  <c r="V683" i="29" s="1"/>
  <c r="AK682" i="29"/>
  <c r="AF629" i="29"/>
  <c r="AL628" i="29"/>
  <c r="V629" i="29" s="1"/>
  <c r="AM628" i="29"/>
  <c r="W629" i="29" s="1"/>
  <c r="AK628" i="29"/>
  <c r="AF575" i="29"/>
  <c r="AL574" i="29"/>
  <c r="V575" i="29" s="1"/>
  <c r="AM574" i="29"/>
  <c r="W575" i="29" s="1"/>
  <c r="AK574" i="29"/>
  <c r="AF521" i="29"/>
  <c r="AM520" i="29"/>
  <c r="W521" i="29" s="1"/>
  <c r="AL520" i="29"/>
  <c r="V521" i="29" s="1"/>
  <c r="AK520" i="29"/>
  <c r="AF467" i="29"/>
  <c r="AK466" i="29"/>
  <c r="AM466" i="29"/>
  <c r="W467" i="29" s="1"/>
  <c r="AL466" i="29"/>
  <c r="V467" i="29" s="1"/>
  <c r="AF413" i="29"/>
  <c r="AL412" i="29"/>
  <c r="V413" i="29" s="1"/>
  <c r="AK412" i="29"/>
  <c r="AM412" i="29"/>
  <c r="W413" i="29" s="1"/>
  <c r="AF359" i="29"/>
  <c r="AL358" i="29"/>
  <c r="V359" i="29" s="1"/>
  <c r="AM358" i="29"/>
  <c r="W359" i="29" s="1"/>
  <c r="AK358" i="29"/>
  <c r="AF305" i="29"/>
  <c r="AK304" i="29"/>
  <c r="AM304" i="29"/>
  <c r="W305" i="29" s="1"/>
  <c r="AL304" i="29"/>
  <c r="V305" i="29" s="1"/>
  <c r="AF251" i="29"/>
  <c r="AM250" i="29"/>
  <c r="W251" i="29" s="1"/>
  <c r="AL250" i="29"/>
  <c r="V251" i="29" s="1"/>
  <c r="AK250" i="29"/>
  <c r="AF197" i="29"/>
  <c r="AM196" i="29"/>
  <c r="W197" i="29" s="1"/>
  <c r="AL196" i="29"/>
  <c r="V197" i="29" s="1"/>
  <c r="AK196" i="29"/>
  <c r="AF143" i="29"/>
  <c r="AM142" i="29"/>
  <c r="W143" i="29" s="1"/>
  <c r="AL142" i="29"/>
  <c r="V143" i="29" s="1"/>
  <c r="AK142" i="29"/>
  <c r="AD92" i="29"/>
  <c r="AE92" i="29"/>
  <c r="AS91" i="29" a="1"/>
  <c r="AS91" i="29" s="1"/>
  <c r="U92" i="29"/>
  <c r="AP20" i="29"/>
  <c r="AD2681" i="29" a="1"/>
  <c r="AE2681" i="29" a="1"/>
  <c r="AD2627" i="29" a="1"/>
  <c r="AE2627" i="29" a="1"/>
  <c r="AD2573" i="29" a="1"/>
  <c r="AE2573" i="29" a="1"/>
  <c r="AE2519" i="29" a="1"/>
  <c r="AD2519" i="29" a="1"/>
  <c r="AD2465" i="29" a="1"/>
  <c r="AE2465" i="29" a="1"/>
  <c r="AD2411" i="29" a="1"/>
  <c r="AE2411" i="29" a="1"/>
  <c r="AD2357" i="29" a="1"/>
  <c r="AE2357" i="29" a="1"/>
  <c r="AD2303" i="29" a="1"/>
  <c r="AE2303" i="29" a="1"/>
  <c r="AD2195" i="29" a="1"/>
  <c r="AE2195" i="29" a="1"/>
  <c r="AD2141" i="29" a="1"/>
  <c r="AE2141" i="29" a="1"/>
  <c r="AD2087" i="29" a="1"/>
  <c r="AE2087" i="29" a="1"/>
  <c r="AD2033" i="29" a="1"/>
  <c r="AE2033" i="29" a="1"/>
  <c r="AD1979" i="29" a="1"/>
  <c r="AE1979" i="29" a="1"/>
  <c r="AD1925" i="29" a="1"/>
  <c r="AE1925" i="29" a="1"/>
  <c r="AE1871" i="29" a="1"/>
  <c r="AD1871" i="29" a="1"/>
  <c r="AE1817" i="29" a="1"/>
  <c r="AD1817" i="29" a="1"/>
  <c r="AE1763" i="29" a="1"/>
  <c r="AD1763" i="29" a="1"/>
  <c r="AD1709" i="29" a="1"/>
  <c r="AE1709" i="29" a="1"/>
  <c r="AE1655" i="29" a="1"/>
  <c r="AD1655" i="29" a="1"/>
  <c r="AD1601" i="29" a="1"/>
  <c r="AE1601" i="29" a="1"/>
  <c r="AE1547" i="29" a="1"/>
  <c r="AD1547" i="29" a="1"/>
  <c r="AD1493" i="29" a="1"/>
  <c r="AE1493" i="29" a="1"/>
  <c r="AD1439" i="29" a="1"/>
  <c r="AE1439" i="29" a="1"/>
  <c r="AD1385" i="29" a="1"/>
  <c r="AE1385" i="29" a="1"/>
  <c r="AE1331" i="29" a="1"/>
  <c r="AD1331" i="29" a="1"/>
  <c r="AD1277" i="29" a="1"/>
  <c r="AE1277" i="29" a="1"/>
  <c r="AE1223" i="29" a="1"/>
  <c r="AD1223" i="29" a="1"/>
  <c r="AD1169" i="29" a="1"/>
  <c r="AE1169" i="29" a="1"/>
  <c r="AE1115" i="29" a="1"/>
  <c r="AD1115" i="29" a="1"/>
  <c r="AD1061" i="29" a="1"/>
  <c r="AE1061" i="29" a="1"/>
  <c r="AD1007" i="29" a="1"/>
  <c r="AE1007" i="29" a="1"/>
  <c r="AE953" i="29" a="1"/>
  <c r="AD953" i="29" a="1"/>
  <c r="AE899" i="29" a="1"/>
  <c r="AD899" i="29" a="1"/>
  <c r="AE845" i="29" a="1"/>
  <c r="AD845" i="29" a="1"/>
  <c r="AD737" i="29" a="1"/>
  <c r="AE737" i="29" a="1"/>
  <c r="AE683" i="29" a="1"/>
  <c r="AD683" i="29" a="1"/>
  <c r="AD629" i="29" a="1"/>
  <c r="AE629" i="29" a="1"/>
  <c r="AE575" i="29" a="1"/>
  <c r="AD575" i="29" a="1"/>
  <c r="AE521" i="29" a="1"/>
  <c r="AD521" i="29" a="1"/>
  <c r="AD467" i="29" a="1"/>
  <c r="AE467" i="29" a="1"/>
  <c r="AD413" i="29" a="1"/>
  <c r="AE413" i="29" a="1"/>
  <c r="AD359" i="29" a="1"/>
  <c r="AE359" i="29" a="1"/>
  <c r="AE305" i="29" a="1"/>
  <c r="AD305" i="29" a="1"/>
  <c r="AE251" i="29" a="1"/>
  <c r="AD251" i="29" a="1"/>
  <c r="AD197" i="29" a="1"/>
  <c r="AE197" i="29" a="1"/>
  <c r="AD143" i="29" a="1"/>
  <c r="AE143" i="29" a="1"/>
  <c r="AC92" i="29" a="1"/>
  <c r="AQ20" i="29" a="1"/>
  <c r="AE2681" i="29" l="1"/>
  <c r="AD2681" i="29"/>
  <c r="AS2680" i="29" a="1"/>
  <c r="AS2680" i="29" s="1"/>
  <c r="U2681" i="29"/>
  <c r="AE2627" i="29"/>
  <c r="AD2627" i="29"/>
  <c r="AS2626" i="29" a="1"/>
  <c r="AS2626" i="29" s="1"/>
  <c r="U2627" i="29"/>
  <c r="AE2573" i="29"/>
  <c r="AD2573" i="29"/>
  <c r="AS2572" i="29" a="1"/>
  <c r="AS2572" i="29" s="1"/>
  <c r="U2573" i="29"/>
  <c r="AD2519" i="29"/>
  <c r="AE2519" i="29"/>
  <c r="AS2518" i="29" a="1"/>
  <c r="AS2518" i="29" s="1"/>
  <c r="U2519" i="29"/>
  <c r="AE2465" i="29"/>
  <c r="AD2465" i="29"/>
  <c r="AS2464" i="29" a="1"/>
  <c r="AS2464" i="29" s="1"/>
  <c r="U2465" i="29"/>
  <c r="AE2411" i="29"/>
  <c r="AD2411" i="29"/>
  <c r="AS2410" i="29" a="1"/>
  <c r="AS2410" i="29" s="1"/>
  <c r="U2411" i="29"/>
  <c r="AE2357" i="29"/>
  <c r="AD2357" i="29"/>
  <c r="AS2356" i="29" a="1"/>
  <c r="AS2356" i="29" s="1"/>
  <c r="U2357" i="29"/>
  <c r="AE2303" i="29"/>
  <c r="AD2303" i="29"/>
  <c r="AS2302" i="29" a="1"/>
  <c r="AS2302" i="29" s="1"/>
  <c r="U2303" i="29"/>
  <c r="AE2195" i="29"/>
  <c r="AD2195" i="29"/>
  <c r="AS2194" i="29" a="1"/>
  <c r="AS2194" i="29" s="1"/>
  <c r="U2195" i="29"/>
  <c r="AE2141" i="29"/>
  <c r="AD2141" i="29"/>
  <c r="AS2140" i="29" a="1"/>
  <c r="AS2140" i="29" s="1"/>
  <c r="U2141" i="29"/>
  <c r="AE2087" i="29"/>
  <c r="AD2087" i="29"/>
  <c r="AS2086" i="29" a="1"/>
  <c r="AS2086" i="29" s="1"/>
  <c r="U2087" i="29"/>
  <c r="AE2033" i="29"/>
  <c r="AD2033" i="29"/>
  <c r="AS2032" i="29" a="1"/>
  <c r="AS2032" i="29" s="1"/>
  <c r="U2033" i="29"/>
  <c r="AE1979" i="29"/>
  <c r="AD1979" i="29"/>
  <c r="AS1978" i="29" a="1"/>
  <c r="AS1978" i="29" s="1"/>
  <c r="U1979" i="29"/>
  <c r="AE1925" i="29"/>
  <c r="AD1925" i="29"/>
  <c r="AS1924" i="29" a="1"/>
  <c r="AS1924" i="29" s="1"/>
  <c r="U1925" i="29"/>
  <c r="AD1871" i="29"/>
  <c r="AE1871" i="29"/>
  <c r="AS1870" i="29" a="1"/>
  <c r="AS1870" i="29" s="1"/>
  <c r="U1871" i="29"/>
  <c r="AD1817" i="29"/>
  <c r="AE1817" i="29"/>
  <c r="AS1816" i="29" a="1"/>
  <c r="AS1816" i="29" s="1"/>
  <c r="U1817" i="29"/>
  <c r="AD1763" i="29"/>
  <c r="AE1763" i="29"/>
  <c r="AS1762" i="29" a="1"/>
  <c r="AS1762" i="29" s="1"/>
  <c r="U1763" i="29"/>
  <c r="AE1709" i="29"/>
  <c r="AD1709" i="29"/>
  <c r="AS1708" i="29" a="1"/>
  <c r="AS1708" i="29" s="1"/>
  <c r="U1709" i="29"/>
  <c r="AD1655" i="29"/>
  <c r="AE1655" i="29"/>
  <c r="AS1654" i="29" a="1"/>
  <c r="AS1654" i="29" s="1"/>
  <c r="U1655" i="29"/>
  <c r="AE1601" i="29"/>
  <c r="AD1601" i="29"/>
  <c r="AS1600" i="29" a="1"/>
  <c r="AS1600" i="29" s="1"/>
  <c r="U1601" i="29"/>
  <c r="AD1547" i="29"/>
  <c r="AE1547" i="29"/>
  <c r="AS1546" i="29" a="1"/>
  <c r="AS1546" i="29" s="1"/>
  <c r="U1547" i="29"/>
  <c r="AE1493" i="29"/>
  <c r="AD1493" i="29"/>
  <c r="AS1492" i="29" a="1"/>
  <c r="AS1492" i="29" s="1"/>
  <c r="U1493" i="29"/>
  <c r="AE1439" i="29"/>
  <c r="AD1439" i="29"/>
  <c r="AS1438" i="29" a="1"/>
  <c r="AS1438" i="29" s="1"/>
  <c r="U1439" i="29"/>
  <c r="AE1385" i="29"/>
  <c r="AD1385" i="29"/>
  <c r="AS1384" i="29" a="1"/>
  <c r="AS1384" i="29" s="1"/>
  <c r="U1385" i="29"/>
  <c r="AD1331" i="29"/>
  <c r="AE1331" i="29"/>
  <c r="AS1330" i="29" a="1"/>
  <c r="AS1330" i="29" s="1"/>
  <c r="U1331" i="29"/>
  <c r="AE1277" i="29"/>
  <c r="AD1277" i="29"/>
  <c r="AS1276" i="29" a="1"/>
  <c r="AS1276" i="29" s="1"/>
  <c r="U1277" i="29"/>
  <c r="AD1223" i="29"/>
  <c r="AE1223" i="29"/>
  <c r="AS1222" i="29" a="1"/>
  <c r="AS1222" i="29" s="1"/>
  <c r="U1223" i="29"/>
  <c r="AE1169" i="29"/>
  <c r="AD1169" i="29"/>
  <c r="AS1168" i="29" a="1"/>
  <c r="AS1168" i="29" s="1"/>
  <c r="U1169" i="29"/>
  <c r="AD1115" i="29"/>
  <c r="AE1115" i="29"/>
  <c r="AS1114" i="29" a="1"/>
  <c r="AS1114" i="29" s="1"/>
  <c r="U1115" i="29"/>
  <c r="AE1061" i="29"/>
  <c r="AD1061" i="29"/>
  <c r="AS1060" i="29" a="1"/>
  <c r="AS1060" i="29" s="1"/>
  <c r="U1061" i="29"/>
  <c r="AE1007" i="29"/>
  <c r="AD1007" i="29"/>
  <c r="AS1006" i="29" a="1"/>
  <c r="AS1006" i="29" s="1"/>
  <c r="U1007" i="29"/>
  <c r="AD953" i="29"/>
  <c r="AE953" i="29"/>
  <c r="AS952" i="29" a="1"/>
  <c r="AS952" i="29" s="1"/>
  <c r="U953" i="29"/>
  <c r="AD899" i="29"/>
  <c r="AE899" i="29"/>
  <c r="AS898" i="29" a="1"/>
  <c r="AS898" i="29" s="1"/>
  <c r="U899" i="29"/>
  <c r="AD845" i="29"/>
  <c r="AE845" i="29"/>
  <c r="AS844" i="29" a="1"/>
  <c r="AS844" i="29" s="1"/>
  <c r="U845" i="29"/>
  <c r="AE737" i="29"/>
  <c r="AD737" i="29"/>
  <c r="AS736" i="29" a="1"/>
  <c r="AS736" i="29" s="1"/>
  <c r="U737" i="29"/>
  <c r="AD683" i="29"/>
  <c r="AE683" i="29"/>
  <c r="AS682" i="29" a="1"/>
  <c r="AS682" i="29" s="1"/>
  <c r="U683" i="29"/>
  <c r="AE629" i="29"/>
  <c r="AD629" i="29"/>
  <c r="AS628" i="29" a="1"/>
  <c r="AS628" i="29" s="1"/>
  <c r="U629" i="29"/>
  <c r="AD575" i="29"/>
  <c r="AE575" i="29"/>
  <c r="AS574" i="29" a="1"/>
  <c r="AS574" i="29" s="1"/>
  <c r="U575" i="29"/>
  <c r="AD521" i="29"/>
  <c r="AE521" i="29"/>
  <c r="AS520" i="29" a="1"/>
  <c r="AS520" i="29" s="1"/>
  <c r="U521" i="29"/>
  <c r="AE467" i="29"/>
  <c r="AD467" i="29"/>
  <c r="AS466" i="29" a="1"/>
  <c r="AS466" i="29" s="1"/>
  <c r="U467" i="29"/>
  <c r="AE413" i="29"/>
  <c r="AD413" i="29"/>
  <c r="AS412" i="29" a="1"/>
  <c r="AS412" i="29" s="1"/>
  <c r="U413" i="29"/>
  <c r="AE359" i="29"/>
  <c r="AD359" i="29"/>
  <c r="AS358" i="29" a="1"/>
  <c r="AS358" i="29" s="1"/>
  <c r="U359" i="29"/>
  <c r="AD305" i="29"/>
  <c r="AE305" i="29"/>
  <c r="AS304" i="29" a="1"/>
  <c r="AS304" i="29" s="1"/>
  <c r="U305" i="29"/>
  <c r="AD251" i="29"/>
  <c r="AE251" i="29"/>
  <c r="AS250" i="29" a="1"/>
  <c r="AS250" i="29" s="1"/>
  <c r="U251" i="29"/>
  <c r="AE197" i="29"/>
  <c r="AD197" i="29"/>
  <c r="AS196" i="29" a="1"/>
  <c r="AS196" i="29" s="1"/>
  <c r="U197" i="29"/>
  <c r="AE143" i="29"/>
  <c r="AD143" i="29"/>
  <c r="AS142" i="29" a="1"/>
  <c r="AS142" i="29" s="1"/>
  <c r="U143" i="29"/>
  <c r="AC92" i="29"/>
  <c r="AG92" i="29" s="1"/>
  <c r="AH92" i="29" s="1"/>
  <c r="AQ20" i="29"/>
  <c r="AC2681" i="29" a="1"/>
  <c r="AC2627" i="29" a="1"/>
  <c r="AC2573" i="29" a="1"/>
  <c r="AC2519" i="29" a="1"/>
  <c r="AC2465" i="29" a="1"/>
  <c r="AC2411" i="29" a="1"/>
  <c r="AC2357" i="29" a="1"/>
  <c r="AC2303" i="29" a="1"/>
  <c r="AC2195" i="29" a="1"/>
  <c r="AC2141" i="29" a="1"/>
  <c r="AC2087" i="29" a="1"/>
  <c r="AC2033" i="29" a="1"/>
  <c r="AC1979" i="29" a="1"/>
  <c r="AC1925" i="29" a="1"/>
  <c r="AC1871" i="29" a="1"/>
  <c r="AC1817" i="29" a="1"/>
  <c r="AC1763" i="29" a="1"/>
  <c r="AC1709" i="29" a="1"/>
  <c r="AC1655" i="29" a="1"/>
  <c r="AC1601" i="29" a="1"/>
  <c r="AC1547" i="29" a="1"/>
  <c r="AC1493" i="29" a="1"/>
  <c r="AC1439" i="29" a="1"/>
  <c r="AC1385" i="29" a="1"/>
  <c r="AC1331" i="29" a="1"/>
  <c r="AC1277" i="29" a="1"/>
  <c r="AC1223" i="29" a="1"/>
  <c r="AC1169" i="29" a="1"/>
  <c r="AC1115" i="29" a="1"/>
  <c r="AC1061" i="29" a="1"/>
  <c r="AC1007" i="29" a="1"/>
  <c r="AC953" i="29" a="1"/>
  <c r="AC899" i="29" a="1"/>
  <c r="AC845" i="29" a="1"/>
  <c r="AC737" i="29" a="1"/>
  <c r="AC683" i="29" a="1"/>
  <c r="AC629" i="29" a="1"/>
  <c r="AC575" i="29" a="1"/>
  <c r="AC521" i="29" a="1"/>
  <c r="AC467" i="29" a="1"/>
  <c r="AC413" i="29" a="1"/>
  <c r="AC359" i="29" a="1"/>
  <c r="AC305" i="29" a="1"/>
  <c r="AC251" i="29" a="1"/>
  <c r="AC197" i="29" a="1"/>
  <c r="AC143" i="29" a="1"/>
  <c r="AR20" i="29" a="1"/>
  <c r="AC2681" i="29" l="1"/>
  <c r="AG2681" i="29" s="1"/>
  <c r="AH2681" i="29" s="1"/>
  <c r="AC2627" i="29"/>
  <c r="AG2627" i="29" s="1"/>
  <c r="AH2627" i="29" s="1"/>
  <c r="AC2573" i="29"/>
  <c r="AG2573" i="29" s="1"/>
  <c r="AH2573" i="29" s="1"/>
  <c r="AC2519" i="29"/>
  <c r="AG2519" i="29" s="1"/>
  <c r="AH2519" i="29" s="1"/>
  <c r="AC2465" i="29"/>
  <c r="AG2465" i="29" s="1"/>
  <c r="AH2465" i="29" s="1"/>
  <c r="AC2411" i="29"/>
  <c r="AG2411" i="29" s="1"/>
  <c r="AH2411" i="29" s="1"/>
  <c r="AC2357" i="29"/>
  <c r="AG2357" i="29" s="1"/>
  <c r="AH2357" i="29" s="1"/>
  <c r="AC2303" i="29"/>
  <c r="AG2303" i="29" s="1"/>
  <c r="AH2303" i="29" s="1"/>
  <c r="AC2195" i="29"/>
  <c r="AG2195" i="29" s="1"/>
  <c r="AH2195" i="29" s="1"/>
  <c r="AC2141" i="29"/>
  <c r="AG2141" i="29" s="1"/>
  <c r="AH2141" i="29" s="1"/>
  <c r="AC2087" i="29"/>
  <c r="AG2087" i="29" s="1"/>
  <c r="AH2087" i="29" s="1"/>
  <c r="AC2033" i="29"/>
  <c r="AG2033" i="29" s="1"/>
  <c r="AH2033" i="29" s="1"/>
  <c r="AC1979" i="29"/>
  <c r="AG1979" i="29" s="1"/>
  <c r="AH1979" i="29" s="1"/>
  <c r="AC1925" i="29"/>
  <c r="AG1925" i="29" s="1"/>
  <c r="AH1925" i="29" s="1"/>
  <c r="AC1871" i="29"/>
  <c r="AG1871" i="29" s="1"/>
  <c r="AH1871" i="29" s="1"/>
  <c r="AC1817" i="29"/>
  <c r="AG1817" i="29" s="1"/>
  <c r="AH1817" i="29" s="1"/>
  <c r="AC1763" i="29"/>
  <c r="AG1763" i="29" s="1"/>
  <c r="AH1763" i="29" s="1"/>
  <c r="AC1709" i="29"/>
  <c r="AG1709" i="29" s="1"/>
  <c r="AH1709" i="29" s="1"/>
  <c r="AC1655" i="29"/>
  <c r="AG1655" i="29" s="1"/>
  <c r="AH1655" i="29" s="1"/>
  <c r="AC1601" i="29"/>
  <c r="AG1601" i="29" s="1"/>
  <c r="AH1601" i="29" s="1"/>
  <c r="AC1547" i="29"/>
  <c r="AG1547" i="29" s="1"/>
  <c r="AH1547" i="29" s="1"/>
  <c r="AC1493" i="29"/>
  <c r="AG1493" i="29" s="1"/>
  <c r="AH1493" i="29" s="1"/>
  <c r="AC1439" i="29"/>
  <c r="AG1439" i="29" s="1"/>
  <c r="AH1439" i="29" s="1"/>
  <c r="AC1385" i="29"/>
  <c r="AG1385" i="29" s="1"/>
  <c r="AH1385" i="29" s="1"/>
  <c r="AC1331" i="29"/>
  <c r="AG1331" i="29" s="1"/>
  <c r="AH1331" i="29" s="1"/>
  <c r="AC1277" i="29"/>
  <c r="AG1277" i="29" s="1"/>
  <c r="AH1277" i="29" s="1"/>
  <c r="AC1223" i="29"/>
  <c r="AG1223" i="29" s="1"/>
  <c r="AH1223" i="29" s="1"/>
  <c r="AC1169" i="29"/>
  <c r="AG1169" i="29" s="1"/>
  <c r="AH1169" i="29" s="1"/>
  <c r="AC1115" i="29"/>
  <c r="AG1115" i="29" s="1"/>
  <c r="AH1115" i="29" s="1"/>
  <c r="AC1061" i="29"/>
  <c r="AG1061" i="29" s="1"/>
  <c r="AH1061" i="29" s="1"/>
  <c r="AC1007" i="29"/>
  <c r="AG1007" i="29" s="1"/>
  <c r="AH1007" i="29" s="1"/>
  <c r="AC953" i="29"/>
  <c r="AG953" i="29" s="1"/>
  <c r="AH953" i="29" s="1"/>
  <c r="AC899" i="29"/>
  <c r="AG899" i="29" s="1"/>
  <c r="AH899" i="29" s="1"/>
  <c r="AC845" i="29"/>
  <c r="AG845" i="29" s="1"/>
  <c r="AH845" i="29" s="1"/>
  <c r="AC737" i="29"/>
  <c r="AG737" i="29" s="1"/>
  <c r="AH737" i="29" s="1"/>
  <c r="AC683" i="29"/>
  <c r="AG683" i="29" s="1"/>
  <c r="AH683" i="29" s="1"/>
  <c r="AC629" i="29"/>
  <c r="AG629" i="29" s="1"/>
  <c r="AH629" i="29" s="1"/>
  <c r="AC575" i="29"/>
  <c r="AG575" i="29" s="1"/>
  <c r="AH575" i="29" s="1"/>
  <c r="AC521" i="29"/>
  <c r="AG521" i="29" s="1"/>
  <c r="AH521" i="29" s="1"/>
  <c r="AC467" i="29"/>
  <c r="AG467" i="29" s="1"/>
  <c r="AH467" i="29" s="1"/>
  <c r="AC413" i="29"/>
  <c r="AG413" i="29" s="1"/>
  <c r="AH413" i="29" s="1"/>
  <c r="AC359" i="29"/>
  <c r="AG359" i="29" s="1"/>
  <c r="AH359" i="29" s="1"/>
  <c r="AC305" i="29"/>
  <c r="AG305" i="29" s="1"/>
  <c r="AH305" i="29" s="1"/>
  <c r="AC251" i="29"/>
  <c r="AG251" i="29" s="1"/>
  <c r="AH251" i="29" s="1"/>
  <c r="AC197" i="29"/>
  <c r="AG197" i="29" s="1"/>
  <c r="AH197" i="29" s="1"/>
  <c r="AC143" i="29"/>
  <c r="AG143" i="29" s="1"/>
  <c r="AH143" i="29" s="1"/>
  <c r="AI92" i="29"/>
  <c r="AT92" i="29"/>
  <c r="AU92" i="29" s="1"/>
  <c r="AR20" i="29"/>
  <c r="R21" i="29" a="1"/>
  <c r="AT2681" i="29" l="1"/>
  <c r="AU2681" i="29" s="1"/>
  <c r="AI2681" i="29"/>
  <c r="AT2627" i="29"/>
  <c r="AU2627" i="29" s="1"/>
  <c r="AI2627" i="29"/>
  <c r="AI2573" i="29"/>
  <c r="AT2573" i="29"/>
  <c r="AU2573" i="29" s="1"/>
  <c r="AI2519" i="29"/>
  <c r="AT2519" i="29"/>
  <c r="AU2519" i="29" s="1"/>
  <c r="AT2465" i="29"/>
  <c r="AU2465" i="29" s="1"/>
  <c r="AI2465" i="29"/>
  <c r="AI2411" i="29"/>
  <c r="AT2411" i="29"/>
  <c r="AU2411" i="29" s="1"/>
  <c r="AI2357" i="29"/>
  <c r="AT2357" i="29"/>
  <c r="AU2357" i="29" s="1"/>
  <c r="AT2303" i="29"/>
  <c r="AU2303" i="29" s="1"/>
  <c r="AI2303" i="29"/>
  <c r="AI2195" i="29"/>
  <c r="AT2195" i="29"/>
  <c r="AU2195" i="29" s="1"/>
  <c r="AT2141" i="29"/>
  <c r="AU2141" i="29" s="1"/>
  <c r="AI2141" i="29"/>
  <c r="AI2087" i="29"/>
  <c r="AT2087" i="29"/>
  <c r="AU2087" i="29" s="1"/>
  <c r="AI2033" i="29"/>
  <c r="AT2033" i="29"/>
  <c r="AU2033" i="29" s="1"/>
  <c r="AI1979" i="29"/>
  <c r="AT1979" i="29"/>
  <c r="AU1979" i="29" s="1"/>
  <c r="AI1925" i="29"/>
  <c r="AT1925" i="29"/>
  <c r="AU1925" i="29" s="1"/>
  <c r="AI1871" i="29"/>
  <c r="AT1871" i="29"/>
  <c r="AU1871" i="29" s="1"/>
  <c r="AI1817" i="29"/>
  <c r="AT1817" i="29"/>
  <c r="AU1817" i="29" s="1"/>
  <c r="AI1763" i="29"/>
  <c r="AT1763" i="29"/>
  <c r="AU1763" i="29" s="1"/>
  <c r="AI1709" i="29"/>
  <c r="AT1709" i="29"/>
  <c r="AU1709" i="29" s="1"/>
  <c r="AI1655" i="29"/>
  <c r="AT1655" i="29"/>
  <c r="AU1655" i="29" s="1"/>
  <c r="AI1601" i="29"/>
  <c r="AT1601" i="29"/>
  <c r="AU1601" i="29" s="1"/>
  <c r="AI1547" i="29"/>
  <c r="AT1547" i="29"/>
  <c r="AU1547" i="29" s="1"/>
  <c r="AI1493" i="29"/>
  <c r="AT1493" i="29"/>
  <c r="AU1493" i="29" s="1"/>
  <c r="AI1439" i="29"/>
  <c r="AT1439" i="29"/>
  <c r="AU1439" i="29" s="1"/>
  <c r="AI1385" i="29"/>
  <c r="AT1385" i="29"/>
  <c r="AU1385" i="29" s="1"/>
  <c r="AI1331" i="29"/>
  <c r="AT1331" i="29"/>
  <c r="AU1331" i="29" s="1"/>
  <c r="AI1277" i="29"/>
  <c r="AT1277" i="29"/>
  <c r="AU1277" i="29" s="1"/>
  <c r="AI1223" i="29"/>
  <c r="AT1223" i="29"/>
  <c r="AU1223" i="29" s="1"/>
  <c r="AI1169" i="29"/>
  <c r="AT1169" i="29"/>
  <c r="AU1169" i="29" s="1"/>
  <c r="AI1115" i="29"/>
  <c r="AT1115" i="29"/>
  <c r="AU1115" i="29" s="1"/>
  <c r="AT1061" i="29"/>
  <c r="AU1061" i="29" s="1"/>
  <c r="AI1061" i="29"/>
  <c r="AT1007" i="29"/>
  <c r="AU1007" i="29" s="1"/>
  <c r="AI1007" i="29"/>
  <c r="AI953" i="29"/>
  <c r="AT953" i="29"/>
  <c r="AU953" i="29" s="1"/>
  <c r="AI899" i="29"/>
  <c r="AT899" i="29"/>
  <c r="AU899" i="29" s="1"/>
  <c r="AI845" i="29"/>
  <c r="AT845" i="29"/>
  <c r="AU845" i="29" s="1"/>
  <c r="AT737" i="29"/>
  <c r="AU737" i="29" s="1"/>
  <c r="AI737" i="29"/>
  <c r="AI683" i="29"/>
  <c r="AT683" i="29"/>
  <c r="AU683" i="29" s="1"/>
  <c r="AT629" i="29"/>
  <c r="AU629" i="29" s="1"/>
  <c r="AI629" i="29"/>
  <c r="AI575" i="29"/>
  <c r="AT575" i="29"/>
  <c r="AU575" i="29" s="1"/>
  <c r="AI521" i="29"/>
  <c r="AT521" i="29"/>
  <c r="AU521" i="29" s="1"/>
  <c r="AI467" i="29"/>
  <c r="AT467" i="29"/>
  <c r="AU467" i="29" s="1"/>
  <c r="AT413" i="29"/>
  <c r="AU413" i="29" s="1"/>
  <c r="AI413" i="29"/>
  <c r="AI359" i="29"/>
  <c r="AT359" i="29"/>
  <c r="AU359" i="29" s="1"/>
  <c r="AI305" i="29"/>
  <c r="AT305" i="29"/>
  <c r="AU305" i="29" s="1"/>
  <c r="AI251" i="29"/>
  <c r="AT251" i="29"/>
  <c r="AU251" i="29" s="1"/>
  <c r="AI197" i="29"/>
  <c r="AT197" i="29"/>
  <c r="AU197" i="29" s="1"/>
  <c r="AI143" i="29"/>
  <c r="AT143" i="29"/>
  <c r="AU143" i="29" s="1"/>
  <c r="AN92" i="29"/>
  <c r="X93" i="29" s="1"/>
  <c r="AJ92" i="29"/>
  <c r="R21" i="29"/>
  <c r="AF93" i="29" a="1"/>
  <c r="S20" i="29" a="1"/>
  <c r="AN2681" i="29" l="1"/>
  <c r="X2682" i="29" s="1"/>
  <c r="AJ2681" i="29"/>
  <c r="AN2627" i="29"/>
  <c r="X2628" i="29" s="1"/>
  <c r="AJ2627" i="29"/>
  <c r="AN2573" i="29"/>
  <c r="X2574" i="29" s="1"/>
  <c r="AJ2573" i="29"/>
  <c r="AN2519" i="29"/>
  <c r="X2520" i="29" s="1"/>
  <c r="AJ2519" i="29"/>
  <c r="AJ2465" i="29"/>
  <c r="AN2465" i="29"/>
  <c r="X2466" i="29" s="1"/>
  <c r="AJ2411" i="29"/>
  <c r="AN2411" i="29"/>
  <c r="X2412" i="29" s="1"/>
  <c r="AN2357" i="29"/>
  <c r="X2358" i="29" s="1"/>
  <c r="AJ2357" i="29"/>
  <c r="AN2303" i="29"/>
  <c r="X2304" i="29" s="1"/>
  <c r="AJ2303" i="29"/>
  <c r="AN2195" i="29"/>
  <c r="X2196" i="29" s="1"/>
  <c r="AJ2195" i="29"/>
  <c r="AN2141" i="29"/>
  <c r="X2142" i="29" s="1"/>
  <c r="AJ2141" i="29"/>
  <c r="AN2087" i="29"/>
  <c r="X2088" i="29" s="1"/>
  <c r="AJ2087" i="29"/>
  <c r="AN2033" i="29"/>
  <c r="X2034" i="29" s="1"/>
  <c r="AJ2033" i="29"/>
  <c r="AJ1979" i="29"/>
  <c r="AN1979" i="29"/>
  <c r="X1980" i="29" s="1"/>
  <c r="AN1925" i="29"/>
  <c r="X1926" i="29" s="1"/>
  <c r="AJ1925" i="29"/>
  <c r="AJ1871" i="29"/>
  <c r="AN1871" i="29"/>
  <c r="X1872" i="29" s="1"/>
  <c r="AN1817" i="29"/>
  <c r="X1818" i="29" s="1"/>
  <c r="AJ1817" i="29"/>
  <c r="AJ1763" i="29"/>
  <c r="AN1763" i="29"/>
  <c r="X1764" i="29" s="1"/>
  <c r="AN1709" i="29"/>
  <c r="X1710" i="29" s="1"/>
  <c r="AJ1709" i="29"/>
  <c r="AJ1655" i="29"/>
  <c r="AN1655" i="29"/>
  <c r="X1656" i="29" s="1"/>
  <c r="AN1601" i="29"/>
  <c r="X1602" i="29" s="1"/>
  <c r="AJ1601" i="29"/>
  <c r="AJ1547" i="29"/>
  <c r="AN1547" i="29"/>
  <c r="X1548" i="29" s="1"/>
  <c r="AN1493" i="29"/>
  <c r="X1494" i="29" s="1"/>
  <c r="AJ1493" i="29"/>
  <c r="AN1439" i="29"/>
  <c r="X1440" i="29" s="1"/>
  <c r="AJ1439" i="29"/>
  <c r="AN1385" i="29"/>
  <c r="X1386" i="29" s="1"/>
  <c r="AJ1385" i="29"/>
  <c r="AJ1331" i="29"/>
  <c r="AN1331" i="29"/>
  <c r="X1332" i="29" s="1"/>
  <c r="AN1277" i="29"/>
  <c r="X1278" i="29" s="1"/>
  <c r="AJ1277" i="29"/>
  <c r="AN1223" i="29"/>
  <c r="X1224" i="29" s="1"/>
  <c r="AJ1223" i="29"/>
  <c r="AN1169" i="29"/>
  <c r="X1170" i="29" s="1"/>
  <c r="AJ1169" i="29"/>
  <c r="AJ1115" i="29"/>
  <c r="AN1115" i="29"/>
  <c r="X1116" i="29" s="1"/>
  <c r="AN1061" i="29"/>
  <c r="X1062" i="29" s="1"/>
  <c r="AJ1061" i="29"/>
  <c r="AN1007" i="29"/>
  <c r="X1008" i="29" s="1"/>
  <c r="AJ1007" i="29"/>
  <c r="AN953" i="29"/>
  <c r="X954" i="29" s="1"/>
  <c r="AJ953" i="29"/>
  <c r="AJ899" i="29"/>
  <c r="AN899" i="29"/>
  <c r="X900" i="29" s="1"/>
  <c r="AN845" i="29"/>
  <c r="X846" i="29" s="1"/>
  <c r="AJ845" i="29"/>
  <c r="AN737" i="29"/>
  <c r="X738" i="29" s="1"/>
  <c r="AJ737" i="29"/>
  <c r="AN683" i="29"/>
  <c r="X684" i="29" s="1"/>
  <c r="AJ683" i="29"/>
  <c r="AN629" i="29"/>
  <c r="X630" i="29" s="1"/>
  <c r="AJ629" i="29"/>
  <c r="AN575" i="29"/>
  <c r="X576" i="29" s="1"/>
  <c r="AJ575" i="29"/>
  <c r="AN521" i="29"/>
  <c r="X522" i="29" s="1"/>
  <c r="AJ521" i="29"/>
  <c r="AN467" i="29"/>
  <c r="X468" i="29" s="1"/>
  <c r="AJ467" i="29"/>
  <c r="AN413" i="29"/>
  <c r="X414" i="29" s="1"/>
  <c r="AJ413" i="29"/>
  <c r="AN359" i="29"/>
  <c r="X360" i="29" s="1"/>
  <c r="AJ359" i="29"/>
  <c r="AN305" i="29"/>
  <c r="X306" i="29" s="1"/>
  <c r="AJ305" i="29"/>
  <c r="AN251" i="29"/>
  <c r="X252" i="29" s="1"/>
  <c r="AJ251" i="29"/>
  <c r="AJ197" i="29"/>
  <c r="AN197" i="29"/>
  <c r="X198" i="29" s="1"/>
  <c r="AN143" i="29"/>
  <c r="X144" i="29" s="1"/>
  <c r="AJ143" i="29"/>
  <c r="AF93" i="29"/>
  <c r="AL92" i="29"/>
  <c r="V93" i="29" s="1"/>
  <c r="AK92" i="29"/>
  <c r="AM92" i="29"/>
  <c r="W93" i="29" s="1"/>
  <c r="S20" i="29"/>
  <c r="T19" i="29"/>
  <c r="AF2682" i="29" a="1"/>
  <c r="AF2628" i="29" a="1"/>
  <c r="AF2574" i="29" a="1"/>
  <c r="AF2520" i="29" a="1"/>
  <c r="AF2466" i="29" a="1"/>
  <c r="AF2412" i="29" a="1"/>
  <c r="AF2358" i="29" a="1"/>
  <c r="AF2304" i="29" a="1"/>
  <c r="AF2196" i="29" a="1"/>
  <c r="AF2142" i="29" a="1"/>
  <c r="AF2088" i="29" a="1"/>
  <c r="AF2034" i="29" a="1"/>
  <c r="AF1980" i="29" a="1"/>
  <c r="AF1926" i="29" a="1"/>
  <c r="AF1872" i="29" a="1"/>
  <c r="AF1818" i="29" a="1"/>
  <c r="AF1764" i="29" a="1"/>
  <c r="AF1710" i="29" a="1"/>
  <c r="AF1656" i="29" a="1"/>
  <c r="AF1602" i="29" a="1"/>
  <c r="AF1548" i="29" a="1"/>
  <c r="AF1494" i="29" a="1"/>
  <c r="AF1440" i="29" a="1"/>
  <c r="AF1386" i="29" a="1"/>
  <c r="AF1332" i="29" a="1"/>
  <c r="AF1278" i="29" a="1"/>
  <c r="AF1224" i="29" a="1"/>
  <c r="AF1170" i="29" a="1"/>
  <c r="AF1116" i="29" a="1"/>
  <c r="AF1062" i="29" a="1"/>
  <c r="AF1008" i="29" a="1"/>
  <c r="AF954" i="29" a="1"/>
  <c r="AF900" i="29" a="1"/>
  <c r="AF846" i="29" a="1"/>
  <c r="AF738" i="29" a="1"/>
  <c r="AF684" i="29" a="1"/>
  <c r="AF630" i="29" a="1"/>
  <c r="AF576" i="29" a="1"/>
  <c r="AF522" i="29" a="1"/>
  <c r="AF468" i="29" a="1"/>
  <c r="AF414" i="29" a="1"/>
  <c r="AF360" i="29" a="1"/>
  <c r="AF306" i="29" a="1"/>
  <c r="AF252" i="29" a="1"/>
  <c r="AF198" i="29" a="1"/>
  <c r="AF144" i="29" a="1"/>
  <c r="AE93" i="29" a="1"/>
  <c r="AD93" i="29" a="1"/>
  <c r="Y21" i="29" a="1"/>
  <c r="AF2682" i="29" l="1"/>
  <c r="AL2681" i="29"/>
  <c r="V2682" i="29" s="1"/>
  <c r="AM2681" i="29"/>
  <c r="W2682" i="29" s="1"/>
  <c r="AK2681" i="29"/>
  <c r="AF2628" i="29"/>
  <c r="AM2627" i="29"/>
  <c r="W2628" i="29" s="1"/>
  <c r="AK2627" i="29"/>
  <c r="AL2627" i="29"/>
  <c r="V2628" i="29" s="1"/>
  <c r="AF2574" i="29"/>
  <c r="AL2573" i="29"/>
  <c r="V2574" i="29" s="1"/>
  <c r="AM2573" i="29"/>
  <c r="W2574" i="29" s="1"/>
  <c r="AK2573" i="29"/>
  <c r="AF2520" i="29"/>
  <c r="AM2519" i="29"/>
  <c r="W2520" i="29" s="1"/>
  <c r="AK2519" i="29"/>
  <c r="AL2519" i="29"/>
  <c r="V2520" i="29" s="1"/>
  <c r="AF2466" i="29"/>
  <c r="AL2465" i="29"/>
  <c r="V2466" i="29" s="1"/>
  <c r="AM2465" i="29"/>
  <c r="W2466" i="29" s="1"/>
  <c r="AK2465" i="29"/>
  <c r="AF2412" i="29"/>
  <c r="AM2411" i="29"/>
  <c r="W2412" i="29" s="1"/>
  <c r="AL2411" i="29"/>
  <c r="V2412" i="29" s="1"/>
  <c r="AK2411" i="29"/>
  <c r="AF2358" i="29"/>
  <c r="AM2357" i="29"/>
  <c r="W2358" i="29" s="1"/>
  <c r="AL2357" i="29"/>
  <c r="V2358" i="29" s="1"/>
  <c r="AK2357" i="29"/>
  <c r="AF2304" i="29"/>
  <c r="AL2303" i="29"/>
  <c r="V2304" i="29" s="1"/>
  <c r="AM2303" i="29"/>
  <c r="W2304" i="29" s="1"/>
  <c r="AK2303" i="29"/>
  <c r="AF2196" i="29"/>
  <c r="AL2195" i="29"/>
  <c r="V2196" i="29" s="1"/>
  <c r="AK2195" i="29"/>
  <c r="AM2195" i="29"/>
  <c r="W2196" i="29" s="1"/>
  <c r="AF2142" i="29"/>
  <c r="AL2141" i="29"/>
  <c r="V2142" i="29" s="1"/>
  <c r="AM2141" i="29"/>
  <c r="W2142" i="29" s="1"/>
  <c r="AK2141" i="29"/>
  <c r="AF2088" i="29"/>
  <c r="AK2087" i="29"/>
  <c r="AM2087" i="29"/>
  <c r="W2088" i="29" s="1"/>
  <c r="AL2087" i="29"/>
  <c r="V2088" i="29" s="1"/>
  <c r="AF2034" i="29"/>
  <c r="AL2033" i="29"/>
  <c r="V2034" i="29" s="1"/>
  <c r="AK2033" i="29"/>
  <c r="AM2033" i="29"/>
  <c r="W2034" i="29" s="1"/>
  <c r="AF1980" i="29"/>
  <c r="AL1979" i="29"/>
  <c r="V1980" i="29" s="1"/>
  <c r="AM1979" i="29"/>
  <c r="W1980" i="29" s="1"/>
  <c r="AK1979" i="29"/>
  <c r="AF1926" i="29"/>
  <c r="AM1925" i="29"/>
  <c r="W1926" i="29" s="1"/>
  <c r="AL1925" i="29"/>
  <c r="V1926" i="29" s="1"/>
  <c r="AK1925" i="29"/>
  <c r="AF1872" i="29"/>
  <c r="AL1871" i="29"/>
  <c r="V1872" i="29" s="1"/>
  <c r="AK1871" i="29"/>
  <c r="AM1871" i="29"/>
  <c r="W1872" i="29" s="1"/>
  <c r="AF1818" i="29"/>
  <c r="AK1817" i="29"/>
  <c r="AM1817" i="29"/>
  <c r="W1818" i="29" s="1"/>
  <c r="AL1817" i="29"/>
  <c r="V1818" i="29" s="1"/>
  <c r="AF1764" i="29"/>
  <c r="AL1763" i="29"/>
  <c r="V1764" i="29" s="1"/>
  <c r="AM1763" i="29"/>
  <c r="W1764" i="29" s="1"/>
  <c r="AK1763" i="29"/>
  <c r="AF1710" i="29"/>
  <c r="AK1709" i="29"/>
  <c r="AM1709" i="29"/>
  <c r="W1710" i="29" s="1"/>
  <c r="AL1709" i="29"/>
  <c r="V1710" i="29" s="1"/>
  <c r="AF1656" i="29"/>
  <c r="AL1655" i="29"/>
  <c r="V1656" i="29" s="1"/>
  <c r="AM1655" i="29"/>
  <c r="W1656" i="29" s="1"/>
  <c r="AK1655" i="29"/>
  <c r="AF1602" i="29"/>
  <c r="AL1601" i="29"/>
  <c r="V1602" i="29" s="1"/>
  <c r="AM1601" i="29"/>
  <c r="W1602" i="29" s="1"/>
  <c r="AK1601" i="29"/>
  <c r="AF1548" i="29"/>
  <c r="AL1547" i="29"/>
  <c r="V1548" i="29" s="1"/>
  <c r="AK1547" i="29"/>
  <c r="AM1547" i="29"/>
  <c r="W1548" i="29" s="1"/>
  <c r="AF1494" i="29"/>
  <c r="AM1493" i="29"/>
  <c r="W1494" i="29" s="1"/>
  <c r="AK1493" i="29"/>
  <c r="AL1493" i="29"/>
  <c r="V1494" i="29" s="1"/>
  <c r="AF1440" i="29"/>
  <c r="AM1439" i="29"/>
  <c r="W1440" i="29" s="1"/>
  <c r="AK1439" i="29"/>
  <c r="AL1439" i="29"/>
  <c r="V1440" i="29" s="1"/>
  <c r="AF1386" i="29"/>
  <c r="AM1385" i="29"/>
  <c r="W1386" i="29" s="1"/>
  <c r="AL1385" i="29"/>
  <c r="V1386" i="29" s="1"/>
  <c r="AK1385" i="29"/>
  <c r="AF1332" i="29"/>
  <c r="AL1331" i="29"/>
  <c r="V1332" i="29" s="1"/>
  <c r="AM1331" i="29"/>
  <c r="W1332" i="29" s="1"/>
  <c r="AK1331" i="29"/>
  <c r="AF1278" i="29"/>
  <c r="AL1277" i="29"/>
  <c r="V1278" i="29" s="1"/>
  <c r="AK1277" i="29"/>
  <c r="AM1277" i="29"/>
  <c r="W1278" i="29" s="1"/>
  <c r="AF1224" i="29"/>
  <c r="AK1223" i="29"/>
  <c r="AM1223" i="29"/>
  <c r="W1224" i="29" s="1"/>
  <c r="AL1223" i="29"/>
  <c r="V1224" i="29" s="1"/>
  <c r="AF1170" i="29"/>
  <c r="AK1169" i="29"/>
  <c r="AM1169" i="29"/>
  <c r="W1170" i="29" s="1"/>
  <c r="AL1169" i="29"/>
  <c r="V1170" i="29" s="1"/>
  <c r="AF1116" i="29"/>
  <c r="AK1115" i="29"/>
  <c r="AM1115" i="29"/>
  <c r="W1116" i="29" s="1"/>
  <c r="AL1115" i="29"/>
  <c r="V1116" i="29" s="1"/>
  <c r="AF1062" i="29"/>
  <c r="AL1061" i="29"/>
  <c r="V1062" i="29" s="1"/>
  <c r="AM1061" i="29"/>
  <c r="W1062" i="29" s="1"/>
  <c r="AK1061" i="29"/>
  <c r="AF1008" i="29"/>
  <c r="AL1007" i="29"/>
  <c r="V1008" i="29" s="1"/>
  <c r="AM1007" i="29"/>
  <c r="W1008" i="29" s="1"/>
  <c r="AK1007" i="29"/>
  <c r="AF954" i="29"/>
  <c r="AL953" i="29"/>
  <c r="V954" i="29" s="1"/>
  <c r="AM953" i="29"/>
  <c r="W954" i="29" s="1"/>
  <c r="AK953" i="29"/>
  <c r="AF900" i="29"/>
  <c r="AL899" i="29"/>
  <c r="V900" i="29" s="1"/>
  <c r="AM899" i="29"/>
  <c r="W900" i="29" s="1"/>
  <c r="AK899" i="29"/>
  <c r="AF846" i="29"/>
  <c r="AK845" i="29"/>
  <c r="AM845" i="29"/>
  <c r="W846" i="29" s="1"/>
  <c r="AL845" i="29"/>
  <c r="V846" i="29" s="1"/>
  <c r="AF738" i="29"/>
  <c r="AL737" i="29"/>
  <c r="V738" i="29" s="1"/>
  <c r="AK737" i="29"/>
  <c r="AM737" i="29"/>
  <c r="W738" i="29" s="1"/>
  <c r="AF684" i="29"/>
  <c r="AK683" i="29"/>
  <c r="AM683" i="29"/>
  <c r="W684" i="29" s="1"/>
  <c r="AL683" i="29"/>
  <c r="V684" i="29" s="1"/>
  <c r="AF630" i="29"/>
  <c r="AL629" i="29"/>
  <c r="V630" i="29" s="1"/>
  <c r="AK629" i="29"/>
  <c r="AM629" i="29"/>
  <c r="W630" i="29" s="1"/>
  <c r="AF576" i="29"/>
  <c r="AM575" i="29"/>
  <c r="W576" i="29" s="1"/>
  <c r="AL575" i="29"/>
  <c r="V576" i="29" s="1"/>
  <c r="AK575" i="29"/>
  <c r="AF522" i="29"/>
  <c r="AL521" i="29"/>
  <c r="V522" i="29" s="1"/>
  <c r="AK521" i="29"/>
  <c r="AM521" i="29"/>
  <c r="W522" i="29" s="1"/>
  <c r="AF468" i="29"/>
  <c r="AM467" i="29"/>
  <c r="W468" i="29" s="1"/>
  <c r="AL467" i="29"/>
  <c r="V468" i="29" s="1"/>
  <c r="AK467" i="29"/>
  <c r="AF414" i="29"/>
  <c r="AL413" i="29"/>
  <c r="V414" i="29" s="1"/>
  <c r="AM413" i="29"/>
  <c r="W414" i="29" s="1"/>
  <c r="AK413" i="29"/>
  <c r="AF360" i="29"/>
  <c r="AM359" i="29"/>
  <c r="W360" i="29" s="1"/>
  <c r="AL359" i="29"/>
  <c r="V360" i="29" s="1"/>
  <c r="AK359" i="29"/>
  <c r="AF306" i="29"/>
  <c r="AM305" i="29"/>
  <c r="W306" i="29" s="1"/>
  <c r="AL305" i="29"/>
  <c r="V306" i="29" s="1"/>
  <c r="AK305" i="29"/>
  <c r="AF252" i="29"/>
  <c r="AK251" i="29"/>
  <c r="AM251" i="29"/>
  <c r="W252" i="29" s="1"/>
  <c r="AL251" i="29"/>
  <c r="V252" i="29" s="1"/>
  <c r="AF198" i="29"/>
  <c r="AL197" i="29"/>
  <c r="V198" i="29" s="1"/>
  <c r="AM197" i="29"/>
  <c r="W198" i="29" s="1"/>
  <c r="AK197" i="29"/>
  <c r="AF144" i="29"/>
  <c r="AK143" i="29"/>
  <c r="AM143" i="29"/>
  <c r="W144" i="29" s="1"/>
  <c r="AL143" i="29"/>
  <c r="V144" i="29" s="1"/>
  <c r="AD93" i="29"/>
  <c r="AE93" i="29"/>
  <c r="AS92" i="29" a="1"/>
  <c r="AS92" i="29" s="1"/>
  <c r="U93" i="29"/>
  <c r="Y21" i="29"/>
  <c r="AT19" i="29"/>
  <c r="AU19" i="29" s="1"/>
  <c r="AI19" i="29"/>
  <c r="AD2682" i="29" a="1"/>
  <c r="AE2682" i="29" a="1"/>
  <c r="AD2628" i="29" a="1"/>
  <c r="AE2628" i="29" a="1"/>
  <c r="AD2574" i="29" a="1"/>
  <c r="AE2574" i="29" a="1"/>
  <c r="AE2520" i="29" a="1"/>
  <c r="AD2520" i="29" a="1"/>
  <c r="AD2466" i="29" a="1"/>
  <c r="AE2466" i="29" a="1"/>
  <c r="AE2412" i="29" a="1"/>
  <c r="AD2412" i="29" a="1"/>
  <c r="AE2358" i="29" a="1"/>
  <c r="AD2358" i="29" a="1"/>
  <c r="AD2304" i="29" a="1"/>
  <c r="AE2304" i="29" a="1"/>
  <c r="AE2196" i="29" a="1"/>
  <c r="AD2196" i="29" a="1"/>
  <c r="AD2142" i="29" a="1"/>
  <c r="AE2142" i="29" a="1"/>
  <c r="AE2088" i="29" a="1"/>
  <c r="AD2088" i="29" a="1"/>
  <c r="AE2034" i="29" a="1"/>
  <c r="AD2034" i="29" a="1"/>
  <c r="AD1980" i="29" a="1"/>
  <c r="AE1980" i="29" a="1"/>
  <c r="AE1926" i="29" a="1"/>
  <c r="AD1926" i="29" a="1"/>
  <c r="AD1872" i="29" a="1"/>
  <c r="AE1872" i="29" a="1"/>
  <c r="AD1818" i="29" a="1"/>
  <c r="AE1818" i="29" a="1"/>
  <c r="AD1764" i="29" a="1"/>
  <c r="AE1764" i="29" a="1"/>
  <c r="AD1710" i="29" a="1"/>
  <c r="AE1710" i="29" a="1"/>
  <c r="AD1656" i="29" a="1"/>
  <c r="AE1656" i="29" a="1"/>
  <c r="AD1602" i="29" a="1"/>
  <c r="AE1602" i="29" a="1"/>
  <c r="AE1548" i="29" a="1"/>
  <c r="AD1548" i="29" a="1"/>
  <c r="AD1494" i="29" a="1"/>
  <c r="AE1494" i="29" a="1"/>
  <c r="AE1440" i="29" a="1"/>
  <c r="AD1440" i="29" a="1"/>
  <c r="AE1386" i="29" a="1"/>
  <c r="AD1386" i="29" a="1"/>
  <c r="AD1332" i="29" a="1"/>
  <c r="AE1332" i="29" a="1"/>
  <c r="AE1278" i="29" a="1"/>
  <c r="AD1278" i="29" a="1"/>
  <c r="AD1224" i="29" a="1"/>
  <c r="AE1224" i="29" a="1"/>
  <c r="AD1170" i="29" a="1"/>
  <c r="AE1170" i="29" a="1"/>
  <c r="AE1116" i="29" a="1"/>
  <c r="AD1116" i="29" a="1"/>
  <c r="AD1062" i="29" a="1"/>
  <c r="AE1062" i="29" a="1"/>
  <c r="AD1008" i="29" a="1"/>
  <c r="AE1008" i="29" a="1"/>
  <c r="AD954" i="29" a="1"/>
  <c r="AE954" i="29" a="1"/>
  <c r="AD900" i="29" a="1"/>
  <c r="AE900" i="29" a="1"/>
  <c r="AD846" i="29" a="1"/>
  <c r="AE846" i="29" a="1"/>
  <c r="AE738" i="29" a="1"/>
  <c r="AD738" i="29" a="1"/>
  <c r="AD684" i="29" a="1"/>
  <c r="AE684" i="29" a="1"/>
  <c r="AE630" i="29" a="1"/>
  <c r="AD630" i="29" a="1"/>
  <c r="AE576" i="29" a="1"/>
  <c r="AD576" i="29" a="1"/>
  <c r="AD522" i="29" a="1"/>
  <c r="AE522" i="29" a="1"/>
  <c r="AD468" i="29" a="1"/>
  <c r="AE468" i="29" a="1"/>
  <c r="AD414" i="29" a="1"/>
  <c r="AE414" i="29" a="1"/>
  <c r="AE360" i="29" a="1"/>
  <c r="AD360" i="29" a="1"/>
  <c r="AE306" i="29" a="1"/>
  <c r="AD306" i="29" a="1"/>
  <c r="AD252" i="29" a="1"/>
  <c r="AE252" i="29" a="1"/>
  <c r="AD198" i="29" a="1"/>
  <c r="AE198" i="29" a="1"/>
  <c r="AE144" i="29" a="1"/>
  <c r="AD144" i="29" a="1"/>
  <c r="AC93" i="29" a="1"/>
  <c r="AE2682" i="29" l="1"/>
  <c r="AD2682" i="29"/>
  <c r="AS2681" i="29" a="1"/>
  <c r="AS2681" i="29" s="1"/>
  <c r="U2682" i="29"/>
  <c r="AE2628" i="29"/>
  <c r="AD2628" i="29"/>
  <c r="AS2627" i="29" a="1"/>
  <c r="AS2627" i="29" s="1"/>
  <c r="U2628" i="29"/>
  <c r="AE2574" i="29"/>
  <c r="AD2574" i="29"/>
  <c r="AS2573" i="29" a="1"/>
  <c r="AS2573" i="29" s="1"/>
  <c r="U2574" i="29"/>
  <c r="AD2520" i="29"/>
  <c r="AE2520" i="29"/>
  <c r="AS2519" i="29" a="1"/>
  <c r="AS2519" i="29" s="1"/>
  <c r="U2520" i="29"/>
  <c r="AE2466" i="29"/>
  <c r="AD2466" i="29"/>
  <c r="AS2465" i="29" a="1"/>
  <c r="AS2465" i="29" s="1"/>
  <c r="U2466" i="29"/>
  <c r="AD2412" i="29"/>
  <c r="AE2412" i="29"/>
  <c r="AS2411" i="29" a="1"/>
  <c r="AS2411" i="29" s="1"/>
  <c r="U2412" i="29"/>
  <c r="AD2358" i="29"/>
  <c r="AE2358" i="29"/>
  <c r="AS2357" i="29" a="1"/>
  <c r="AS2357" i="29" s="1"/>
  <c r="U2358" i="29"/>
  <c r="AE2304" i="29"/>
  <c r="AD2304" i="29"/>
  <c r="AS2303" i="29" a="1"/>
  <c r="AS2303" i="29" s="1"/>
  <c r="U2304" i="29"/>
  <c r="AD2196" i="29"/>
  <c r="AE2196" i="29"/>
  <c r="AS2195" i="29" a="1"/>
  <c r="AS2195" i="29" s="1"/>
  <c r="U2196" i="29"/>
  <c r="AE2142" i="29"/>
  <c r="AD2142" i="29"/>
  <c r="AS2141" i="29" a="1"/>
  <c r="AS2141" i="29" s="1"/>
  <c r="U2142" i="29"/>
  <c r="AD2088" i="29"/>
  <c r="AE2088" i="29"/>
  <c r="AS2087" i="29" a="1"/>
  <c r="AS2087" i="29" s="1"/>
  <c r="U2088" i="29"/>
  <c r="AD2034" i="29"/>
  <c r="AE2034" i="29"/>
  <c r="AS2033" i="29" a="1"/>
  <c r="AS2033" i="29" s="1"/>
  <c r="U2034" i="29"/>
  <c r="AE1980" i="29"/>
  <c r="AD1980" i="29"/>
  <c r="AS1979" i="29" a="1"/>
  <c r="AS1979" i="29" s="1"/>
  <c r="U1980" i="29"/>
  <c r="AD1926" i="29"/>
  <c r="AE1926" i="29"/>
  <c r="AS1925" i="29" a="1"/>
  <c r="AS1925" i="29" s="1"/>
  <c r="U1926" i="29"/>
  <c r="AE1872" i="29"/>
  <c r="AD1872" i="29"/>
  <c r="AS1871" i="29" a="1"/>
  <c r="AS1871" i="29" s="1"/>
  <c r="U1872" i="29"/>
  <c r="AE1818" i="29"/>
  <c r="AD1818" i="29"/>
  <c r="AS1817" i="29" a="1"/>
  <c r="AS1817" i="29" s="1"/>
  <c r="U1818" i="29"/>
  <c r="AE1764" i="29"/>
  <c r="AD1764" i="29"/>
  <c r="AS1763" i="29" a="1"/>
  <c r="AS1763" i="29" s="1"/>
  <c r="U1764" i="29"/>
  <c r="AE1710" i="29"/>
  <c r="AD1710" i="29"/>
  <c r="AS1709" i="29" a="1"/>
  <c r="AS1709" i="29" s="1"/>
  <c r="U1710" i="29"/>
  <c r="AE1656" i="29"/>
  <c r="AD1656" i="29"/>
  <c r="AS1655" i="29" a="1"/>
  <c r="AS1655" i="29" s="1"/>
  <c r="U1656" i="29"/>
  <c r="AE1602" i="29"/>
  <c r="AD1602" i="29"/>
  <c r="AS1601" i="29" a="1"/>
  <c r="AS1601" i="29" s="1"/>
  <c r="U1602" i="29"/>
  <c r="AD1548" i="29"/>
  <c r="AE1548" i="29"/>
  <c r="AS1547" i="29" a="1"/>
  <c r="AS1547" i="29" s="1"/>
  <c r="U1548" i="29"/>
  <c r="AE1494" i="29"/>
  <c r="AD1494" i="29"/>
  <c r="AS1493" i="29" a="1"/>
  <c r="AS1493" i="29" s="1"/>
  <c r="U1494" i="29"/>
  <c r="AD1440" i="29"/>
  <c r="AE1440" i="29"/>
  <c r="AS1439" i="29" a="1"/>
  <c r="AS1439" i="29" s="1"/>
  <c r="U1440" i="29"/>
  <c r="AD1386" i="29"/>
  <c r="AE1386" i="29"/>
  <c r="AS1385" i="29" a="1"/>
  <c r="AS1385" i="29" s="1"/>
  <c r="U1386" i="29"/>
  <c r="AE1332" i="29"/>
  <c r="AD1332" i="29"/>
  <c r="AS1331" i="29" a="1"/>
  <c r="AS1331" i="29" s="1"/>
  <c r="U1332" i="29"/>
  <c r="AD1278" i="29"/>
  <c r="AE1278" i="29"/>
  <c r="AS1277" i="29" a="1"/>
  <c r="AS1277" i="29" s="1"/>
  <c r="U1278" i="29"/>
  <c r="AE1224" i="29"/>
  <c r="AD1224" i="29"/>
  <c r="AS1223" i="29" a="1"/>
  <c r="AS1223" i="29" s="1"/>
  <c r="U1224" i="29"/>
  <c r="AE1170" i="29"/>
  <c r="AD1170" i="29"/>
  <c r="AS1169" i="29" a="1"/>
  <c r="AS1169" i="29" s="1"/>
  <c r="U1170" i="29"/>
  <c r="AD1116" i="29"/>
  <c r="AE1116" i="29"/>
  <c r="AS1115" i="29" a="1"/>
  <c r="AS1115" i="29" s="1"/>
  <c r="U1116" i="29"/>
  <c r="AE1062" i="29"/>
  <c r="AD1062" i="29"/>
  <c r="AS1061" i="29" a="1"/>
  <c r="AS1061" i="29" s="1"/>
  <c r="U1062" i="29"/>
  <c r="AE1008" i="29"/>
  <c r="AD1008" i="29"/>
  <c r="AS1007" i="29" a="1"/>
  <c r="AS1007" i="29" s="1"/>
  <c r="U1008" i="29"/>
  <c r="AE954" i="29"/>
  <c r="AD954" i="29"/>
  <c r="AS953" i="29" a="1"/>
  <c r="AS953" i="29" s="1"/>
  <c r="U954" i="29"/>
  <c r="AE900" i="29"/>
  <c r="AD900" i="29"/>
  <c r="AS899" i="29" a="1"/>
  <c r="AS899" i="29" s="1"/>
  <c r="U900" i="29"/>
  <c r="AE846" i="29"/>
  <c r="AD846" i="29"/>
  <c r="AS845" i="29" a="1"/>
  <c r="AS845" i="29" s="1"/>
  <c r="U846" i="29"/>
  <c r="AD738" i="29"/>
  <c r="AE738" i="29"/>
  <c r="AS737" i="29" a="1"/>
  <c r="AS737" i="29" s="1"/>
  <c r="U738" i="29"/>
  <c r="AE684" i="29"/>
  <c r="AD684" i="29"/>
  <c r="AS683" i="29" a="1"/>
  <c r="AS683" i="29" s="1"/>
  <c r="U684" i="29"/>
  <c r="AD630" i="29"/>
  <c r="AE630" i="29"/>
  <c r="AS629" i="29" a="1"/>
  <c r="AS629" i="29" s="1"/>
  <c r="U630" i="29"/>
  <c r="AD576" i="29"/>
  <c r="AE576" i="29"/>
  <c r="AS575" i="29" a="1"/>
  <c r="AS575" i="29" s="1"/>
  <c r="U576" i="29"/>
  <c r="AE522" i="29"/>
  <c r="AD522" i="29"/>
  <c r="AS521" i="29" a="1"/>
  <c r="AS521" i="29" s="1"/>
  <c r="U522" i="29"/>
  <c r="AE468" i="29"/>
  <c r="AD468" i="29"/>
  <c r="AS467" i="29" a="1"/>
  <c r="AS467" i="29" s="1"/>
  <c r="U468" i="29"/>
  <c r="AE414" i="29"/>
  <c r="AD414" i="29"/>
  <c r="AS413" i="29" a="1"/>
  <c r="AS413" i="29" s="1"/>
  <c r="U414" i="29"/>
  <c r="AD360" i="29"/>
  <c r="AE360" i="29"/>
  <c r="AS359" i="29" a="1"/>
  <c r="AS359" i="29" s="1"/>
  <c r="U360" i="29"/>
  <c r="AD306" i="29"/>
  <c r="AE306" i="29"/>
  <c r="AS305" i="29" a="1"/>
  <c r="AS305" i="29" s="1"/>
  <c r="U306" i="29"/>
  <c r="AE252" i="29"/>
  <c r="AD252" i="29"/>
  <c r="AS251" i="29" a="1"/>
  <c r="AS251" i="29" s="1"/>
  <c r="U252" i="29"/>
  <c r="AE198" i="29"/>
  <c r="AD198" i="29"/>
  <c r="AS197" i="29" a="1"/>
  <c r="AS197" i="29" s="1"/>
  <c r="U198" i="29"/>
  <c r="AD144" i="29"/>
  <c r="AE144" i="29"/>
  <c r="AS143" i="29" a="1"/>
  <c r="AS143" i="29" s="1"/>
  <c r="U144" i="29"/>
  <c r="AC93" i="29"/>
  <c r="AG93" i="29" s="1"/>
  <c r="AH93" i="29" s="1"/>
  <c r="AJ19" i="29"/>
  <c r="AN19" i="29"/>
  <c r="X20" i="29" s="1"/>
  <c r="AC2682" i="29" a="1"/>
  <c r="AC2628" i="29" a="1"/>
  <c r="AC2574" i="29" a="1"/>
  <c r="AC2520" i="29" a="1"/>
  <c r="AC2466" i="29" a="1"/>
  <c r="AC2412" i="29" a="1"/>
  <c r="AC2358" i="29" a="1"/>
  <c r="AC2304" i="29" a="1"/>
  <c r="AC2196" i="29" a="1"/>
  <c r="AC2142" i="29" a="1"/>
  <c r="AC2088" i="29" a="1"/>
  <c r="AC2034" i="29" a="1"/>
  <c r="AC1980" i="29" a="1"/>
  <c r="AC1926" i="29" a="1"/>
  <c r="AC1872" i="29" a="1"/>
  <c r="AC1818" i="29" a="1"/>
  <c r="AC1764" i="29" a="1"/>
  <c r="AC1710" i="29" a="1"/>
  <c r="AC1656" i="29" a="1"/>
  <c r="AC1602" i="29" a="1"/>
  <c r="AC1548" i="29" a="1"/>
  <c r="AC1494" i="29" a="1"/>
  <c r="AC1440" i="29" a="1"/>
  <c r="AC1386" i="29" a="1"/>
  <c r="AC1332" i="29" a="1"/>
  <c r="AC1278" i="29" a="1"/>
  <c r="AC1224" i="29" a="1"/>
  <c r="AC1170" i="29" a="1"/>
  <c r="AC1116" i="29" a="1"/>
  <c r="AC1062" i="29" a="1"/>
  <c r="AC1008" i="29" a="1"/>
  <c r="AC954" i="29" a="1"/>
  <c r="AC900" i="29" a="1"/>
  <c r="AC846" i="29" a="1"/>
  <c r="AC738" i="29" a="1"/>
  <c r="AC684" i="29" a="1"/>
  <c r="AC630" i="29" a="1"/>
  <c r="AC576" i="29" a="1"/>
  <c r="AC522" i="29" a="1"/>
  <c r="AC468" i="29" a="1"/>
  <c r="AC414" i="29" a="1"/>
  <c r="AC360" i="29" a="1"/>
  <c r="AC306" i="29" a="1"/>
  <c r="AC252" i="29" a="1"/>
  <c r="AC198" i="29" a="1"/>
  <c r="AC144" i="29" a="1"/>
  <c r="AF20" i="29" a="1"/>
  <c r="AC2682" i="29" l="1"/>
  <c r="AG2682" i="29" s="1"/>
  <c r="AH2682" i="29" s="1"/>
  <c r="AC2628" i="29"/>
  <c r="AG2628" i="29" s="1"/>
  <c r="AH2628" i="29" s="1"/>
  <c r="AC2574" i="29"/>
  <c r="AG2574" i="29" s="1"/>
  <c r="AH2574" i="29" s="1"/>
  <c r="AC2520" i="29"/>
  <c r="AG2520" i="29" s="1"/>
  <c r="AH2520" i="29" s="1"/>
  <c r="AC2466" i="29"/>
  <c r="AG2466" i="29" s="1"/>
  <c r="AH2466" i="29" s="1"/>
  <c r="AC2412" i="29"/>
  <c r="AG2412" i="29" s="1"/>
  <c r="AH2412" i="29" s="1"/>
  <c r="AC2358" i="29"/>
  <c r="AG2358" i="29" s="1"/>
  <c r="AH2358" i="29" s="1"/>
  <c r="AC2304" i="29"/>
  <c r="AG2304" i="29" s="1"/>
  <c r="AH2304" i="29" s="1"/>
  <c r="AC2196" i="29"/>
  <c r="AG2196" i="29" s="1"/>
  <c r="AH2196" i="29" s="1"/>
  <c r="AC2142" i="29"/>
  <c r="AG2142" i="29" s="1"/>
  <c r="AH2142" i="29" s="1"/>
  <c r="AC2088" i="29"/>
  <c r="AG2088" i="29" s="1"/>
  <c r="AH2088" i="29" s="1"/>
  <c r="AC2034" i="29"/>
  <c r="AG2034" i="29" s="1"/>
  <c r="AH2034" i="29" s="1"/>
  <c r="AC1980" i="29"/>
  <c r="AG1980" i="29" s="1"/>
  <c r="AH1980" i="29" s="1"/>
  <c r="AC1926" i="29"/>
  <c r="AG1926" i="29" s="1"/>
  <c r="AH1926" i="29" s="1"/>
  <c r="AC1872" i="29"/>
  <c r="AG1872" i="29" s="1"/>
  <c r="AH1872" i="29" s="1"/>
  <c r="AC1818" i="29"/>
  <c r="AG1818" i="29" s="1"/>
  <c r="AH1818" i="29" s="1"/>
  <c r="AC1764" i="29"/>
  <c r="AG1764" i="29" s="1"/>
  <c r="AH1764" i="29" s="1"/>
  <c r="AC1710" i="29"/>
  <c r="AG1710" i="29" s="1"/>
  <c r="AH1710" i="29" s="1"/>
  <c r="AC1656" i="29"/>
  <c r="AG1656" i="29" s="1"/>
  <c r="AH1656" i="29" s="1"/>
  <c r="AC1602" i="29"/>
  <c r="AG1602" i="29" s="1"/>
  <c r="AH1602" i="29" s="1"/>
  <c r="AC1548" i="29"/>
  <c r="AG1548" i="29" s="1"/>
  <c r="AH1548" i="29" s="1"/>
  <c r="AC1494" i="29"/>
  <c r="AG1494" i="29" s="1"/>
  <c r="AH1494" i="29" s="1"/>
  <c r="AC1440" i="29"/>
  <c r="AG1440" i="29" s="1"/>
  <c r="AH1440" i="29" s="1"/>
  <c r="AC1386" i="29"/>
  <c r="AG1386" i="29" s="1"/>
  <c r="AH1386" i="29" s="1"/>
  <c r="AC1332" i="29"/>
  <c r="AG1332" i="29" s="1"/>
  <c r="AH1332" i="29" s="1"/>
  <c r="AC1278" i="29"/>
  <c r="AG1278" i="29" s="1"/>
  <c r="AH1278" i="29" s="1"/>
  <c r="AC1224" i="29"/>
  <c r="AG1224" i="29" s="1"/>
  <c r="AH1224" i="29" s="1"/>
  <c r="AC1170" i="29"/>
  <c r="AG1170" i="29" s="1"/>
  <c r="AH1170" i="29" s="1"/>
  <c r="AC1116" i="29"/>
  <c r="AG1116" i="29" s="1"/>
  <c r="AH1116" i="29" s="1"/>
  <c r="AC1062" i="29"/>
  <c r="AG1062" i="29" s="1"/>
  <c r="AH1062" i="29" s="1"/>
  <c r="AC1008" i="29"/>
  <c r="AG1008" i="29" s="1"/>
  <c r="AH1008" i="29" s="1"/>
  <c r="AC954" i="29"/>
  <c r="AG954" i="29" s="1"/>
  <c r="AH954" i="29" s="1"/>
  <c r="AC900" i="29"/>
  <c r="AG900" i="29" s="1"/>
  <c r="AH900" i="29" s="1"/>
  <c r="AC846" i="29"/>
  <c r="AG846" i="29" s="1"/>
  <c r="AH846" i="29" s="1"/>
  <c r="AC738" i="29"/>
  <c r="AG738" i="29" s="1"/>
  <c r="AH738" i="29" s="1"/>
  <c r="AC684" i="29"/>
  <c r="AG684" i="29" s="1"/>
  <c r="AH684" i="29" s="1"/>
  <c r="AC630" i="29"/>
  <c r="AG630" i="29" s="1"/>
  <c r="AH630" i="29" s="1"/>
  <c r="AC576" i="29"/>
  <c r="AG576" i="29" s="1"/>
  <c r="AH576" i="29" s="1"/>
  <c r="AC522" i="29"/>
  <c r="AG522" i="29" s="1"/>
  <c r="AH522" i="29" s="1"/>
  <c r="AC468" i="29"/>
  <c r="AG468" i="29" s="1"/>
  <c r="AH468" i="29" s="1"/>
  <c r="AC414" i="29"/>
  <c r="AG414" i="29" s="1"/>
  <c r="AH414" i="29" s="1"/>
  <c r="AC360" i="29"/>
  <c r="AG360" i="29" s="1"/>
  <c r="AH360" i="29" s="1"/>
  <c r="AC306" i="29"/>
  <c r="AG306" i="29" s="1"/>
  <c r="AH306" i="29" s="1"/>
  <c r="AC252" i="29"/>
  <c r="AG252" i="29" s="1"/>
  <c r="AH252" i="29" s="1"/>
  <c r="AC198" i="29"/>
  <c r="AG198" i="29" s="1"/>
  <c r="AH198" i="29" s="1"/>
  <c r="AC144" i="29"/>
  <c r="AG144" i="29" s="1"/>
  <c r="AH144" i="29" s="1"/>
  <c r="AI93" i="29"/>
  <c r="AT93" i="29"/>
  <c r="AU93" i="29" s="1"/>
  <c r="AF20" i="29"/>
  <c r="AK19" i="29"/>
  <c r="AL19" i="29"/>
  <c r="V20" i="29" s="1"/>
  <c r="AM19" i="29"/>
  <c r="W20" i="29" s="1"/>
  <c r="AE20" i="29" a="1"/>
  <c r="AD20" i="29" a="1"/>
  <c r="AT2682" i="29" l="1"/>
  <c r="AU2682" i="29" s="1"/>
  <c r="AI2682" i="29"/>
  <c r="AI2628" i="29"/>
  <c r="AT2628" i="29"/>
  <c r="AU2628" i="29" s="1"/>
  <c r="AT2574" i="29"/>
  <c r="AU2574" i="29" s="1"/>
  <c r="AI2574" i="29"/>
  <c r="AI2520" i="29"/>
  <c r="AT2520" i="29"/>
  <c r="AU2520" i="29" s="1"/>
  <c r="AI2466" i="29"/>
  <c r="AT2466" i="29"/>
  <c r="AU2466" i="29" s="1"/>
  <c r="AI2412" i="29"/>
  <c r="AT2412" i="29"/>
  <c r="AU2412" i="29" s="1"/>
  <c r="AI2358" i="29"/>
  <c r="AT2358" i="29"/>
  <c r="AU2358" i="29" s="1"/>
  <c r="AI2304" i="29"/>
  <c r="AT2304" i="29"/>
  <c r="AU2304" i="29" s="1"/>
  <c r="AT2196" i="29"/>
  <c r="AU2196" i="29" s="1"/>
  <c r="AI2196" i="29"/>
  <c r="AI2142" i="29"/>
  <c r="AT2142" i="29"/>
  <c r="AU2142" i="29" s="1"/>
  <c r="AI2088" i="29"/>
  <c r="AT2088" i="29"/>
  <c r="AU2088" i="29" s="1"/>
  <c r="AI2034" i="29"/>
  <c r="AT2034" i="29"/>
  <c r="AU2034" i="29" s="1"/>
  <c r="AI1980" i="29"/>
  <c r="AT1980" i="29"/>
  <c r="AU1980" i="29" s="1"/>
  <c r="AI1926" i="29"/>
  <c r="AT1926" i="29"/>
  <c r="AU1926" i="29" s="1"/>
  <c r="AI1872" i="29"/>
  <c r="AT1872" i="29"/>
  <c r="AU1872" i="29" s="1"/>
  <c r="AI1818" i="29"/>
  <c r="AT1818" i="29"/>
  <c r="AU1818" i="29" s="1"/>
  <c r="AT1764" i="29"/>
  <c r="AU1764" i="29" s="1"/>
  <c r="AI1764" i="29"/>
  <c r="AI1710" i="29"/>
  <c r="AT1710" i="29"/>
  <c r="AU1710" i="29" s="1"/>
  <c r="AI1656" i="29"/>
  <c r="AT1656" i="29"/>
  <c r="AU1656" i="29" s="1"/>
  <c r="AI1602" i="29"/>
  <c r="AT1602" i="29"/>
  <c r="AU1602" i="29" s="1"/>
  <c r="AI1548" i="29"/>
  <c r="AT1548" i="29"/>
  <c r="AU1548" i="29" s="1"/>
  <c r="AT1494" i="29"/>
  <c r="AU1494" i="29" s="1"/>
  <c r="AI1494" i="29"/>
  <c r="AT1440" i="29"/>
  <c r="AU1440" i="29" s="1"/>
  <c r="AI1440" i="29"/>
  <c r="AT1386" i="29"/>
  <c r="AU1386" i="29" s="1"/>
  <c r="AI1386" i="29"/>
  <c r="AI1332" i="29"/>
  <c r="AT1332" i="29"/>
  <c r="AU1332" i="29" s="1"/>
  <c r="AI1278" i="29"/>
  <c r="AT1278" i="29"/>
  <c r="AU1278" i="29" s="1"/>
  <c r="AI1224" i="29"/>
  <c r="AT1224" i="29"/>
  <c r="AU1224" i="29" s="1"/>
  <c r="AI1170" i="29"/>
  <c r="AT1170" i="29"/>
  <c r="AU1170" i="29" s="1"/>
  <c r="AI1116" i="29"/>
  <c r="AT1116" i="29"/>
  <c r="AU1116" i="29" s="1"/>
  <c r="AT1062" i="29"/>
  <c r="AU1062" i="29" s="1"/>
  <c r="AI1062" i="29"/>
  <c r="AT1008" i="29"/>
  <c r="AU1008" i="29" s="1"/>
  <c r="AI1008" i="29"/>
  <c r="AI954" i="29"/>
  <c r="AT954" i="29"/>
  <c r="AU954" i="29" s="1"/>
  <c r="AI900" i="29"/>
  <c r="AT900" i="29"/>
  <c r="AU900" i="29" s="1"/>
  <c r="AI846" i="29"/>
  <c r="AT846" i="29"/>
  <c r="AU846" i="29" s="1"/>
  <c r="AI738" i="29"/>
  <c r="AT738" i="29"/>
  <c r="AU738" i="29" s="1"/>
  <c r="AT684" i="29"/>
  <c r="AU684" i="29" s="1"/>
  <c r="AI684" i="29"/>
  <c r="AT630" i="29"/>
  <c r="AU630" i="29" s="1"/>
  <c r="AI630" i="29"/>
  <c r="AT576" i="29"/>
  <c r="AU576" i="29" s="1"/>
  <c r="AI576" i="29"/>
  <c r="AI522" i="29"/>
  <c r="AT522" i="29"/>
  <c r="AU522" i="29" s="1"/>
  <c r="AI468" i="29"/>
  <c r="AT468" i="29"/>
  <c r="AU468" i="29" s="1"/>
  <c r="AI414" i="29"/>
  <c r="AT414" i="29"/>
  <c r="AU414" i="29" s="1"/>
  <c r="AT360" i="29"/>
  <c r="AU360" i="29" s="1"/>
  <c r="AI360" i="29"/>
  <c r="AI306" i="29"/>
  <c r="AT306" i="29"/>
  <c r="AU306" i="29" s="1"/>
  <c r="AI252" i="29"/>
  <c r="AT252" i="29"/>
  <c r="AU252" i="29" s="1"/>
  <c r="AI198" i="29"/>
  <c r="AT198" i="29"/>
  <c r="AU198" i="29" s="1"/>
  <c r="AT144" i="29"/>
  <c r="AU144" i="29" s="1"/>
  <c r="AI144" i="29"/>
  <c r="AJ93" i="29"/>
  <c r="AN93" i="29"/>
  <c r="X94" i="29" s="1"/>
  <c r="AD20" i="29"/>
  <c r="AE20" i="29"/>
  <c r="AS19" i="29" a="1"/>
  <c r="AS19" i="29" s="1"/>
  <c r="U20" i="29"/>
  <c r="AF94" i="29" a="1"/>
  <c r="AC20" i="29" a="1"/>
  <c r="AO21" i="29" a="1"/>
  <c r="AN2682" i="29" l="1"/>
  <c r="X2683" i="29" s="1"/>
  <c r="AJ2682" i="29"/>
  <c r="AN2628" i="29"/>
  <c r="X2629" i="29" s="1"/>
  <c r="AJ2628" i="29"/>
  <c r="AN2574" i="29"/>
  <c r="X2575" i="29" s="1"/>
  <c r="AJ2574" i="29"/>
  <c r="AN2520" i="29"/>
  <c r="X2521" i="29" s="1"/>
  <c r="AJ2520" i="29"/>
  <c r="AN2466" i="29"/>
  <c r="X2467" i="29" s="1"/>
  <c r="AJ2466" i="29"/>
  <c r="AN2412" i="29"/>
  <c r="X2413" i="29" s="1"/>
  <c r="AJ2412" i="29"/>
  <c r="AN2358" i="29"/>
  <c r="X2359" i="29" s="1"/>
  <c r="AJ2358" i="29"/>
  <c r="AN2304" i="29"/>
  <c r="X2305" i="29" s="1"/>
  <c r="AJ2304" i="29"/>
  <c r="AN2196" i="29"/>
  <c r="X2197" i="29" s="1"/>
  <c r="AJ2196" i="29"/>
  <c r="AN2142" i="29"/>
  <c r="X2143" i="29" s="1"/>
  <c r="AJ2142" i="29"/>
  <c r="AJ2088" i="29"/>
  <c r="AN2088" i="29"/>
  <c r="X2089" i="29" s="1"/>
  <c r="AN2034" i="29"/>
  <c r="X2035" i="29" s="1"/>
  <c r="AJ2034" i="29"/>
  <c r="AN1980" i="29"/>
  <c r="X1981" i="29" s="1"/>
  <c r="AJ1980" i="29"/>
  <c r="AN1926" i="29"/>
  <c r="X1927" i="29" s="1"/>
  <c r="AJ1926" i="29"/>
  <c r="AJ1872" i="29"/>
  <c r="AN1872" i="29"/>
  <c r="X1873" i="29" s="1"/>
  <c r="AJ1818" i="29"/>
  <c r="AN1818" i="29"/>
  <c r="X1819" i="29" s="1"/>
  <c r="AN1764" i="29"/>
  <c r="X1765" i="29" s="1"/>
  <c r="AJ1764" i="29"/>
  <c r="AJ1710" i="29"/>
  <c r="AN1710" i="29"/>
  <c r="X1711" i="29" s="1"/>
  <c r="AN1656" i="29"/>
  <c r="X1657" i="29" s="1"/>
  <c r="AJ1656" i="29"/>
  <c r="AN1602" i="29"/>
  <c r="X1603" i="29" s="1"/>
  <c r="AJ1602" i="29"/>
  <c r="AN1548" i="29"/>
  <c r="X1549" i="29" s="1"/>
  <c r="AJ1548" i="29"/>
  <c r="AN1494" i="29"/>
  <c r="X1495" i="29" s="1"/>
  <c r="AJ1494" i="29"/>
  <c r="AN1440" i="29"/>
  <c r="X1441" i="29" s="1"/>
  <c r="AJ1440" i="29"/>
  <c r="AN1386" i="29"/>
  <c r="X1387" i="29" s="1"/>
  <c r="AJ1386" i="29"/>
  <c r="AN1332" i="29"/>
  <c r="X1333" i="29" s="1"/>
  <c r="AJ1332" i="29"/>
  <c r="AJ1278" i="29"/>
  <c r="AN1278" i="29"/>
  <c r="X1279" i="29" s="1"/>
  <c r="AN1224" i="29"/>
  <c r="X1225" i="29" s="1"/>
  <c r="AJ1224" i="29"/>
  <c r="AJ1170" i="29"/>
  <c r="AN1170" i="29"/>
  <c r="X1171" i="29" s="1"/>
  <c r="AN1116" i="29"/>
  <c r="X1117" i="29" s="1"/>
  <c r="AJ1116" i="29"/>
  <c r="AN1062" i="29"/>
  <c r="X1063" i="29" s="1"/>
  <c r="AJ1062" i="29"/>
  <c r="AN1008" i="29"/>
  <c r="X1009" i="29" s="1"/>
  <c r="AJ1008" i="29"/>
  <c r="AN954" i="29"/>
  <c r="X955" i="29" s="1"/>
  <c r="AJ954" i="29"/>
  <c r="AN900" i="29"/>
  <c r="X901" i="29" s="1"/>
  <c r="AJ900" i="29"/>
  <c r="AN846" i="29"/>
  <c r="X847" i="29" s="1"/>
  <c r="AJ846" i="29"/>
  <c r="AJ738" i="29"/>
  <c r="AN738" i="29"/>
  <c r="X739" i="29" s="1"/>
  <c r="AJ684" i="29"/>
  <c r="AN684" i="29"/>
  <c r="X685" i="29" s="1"/>
  <c r="AN630" i="29"/>
  <c r="X631" i="29" s="1"/>
  <c r="AJ630" i="29"/>
  <c r="AN576" i="29"/>
  <c r="X577" i="29" s="1"/>
  <c r="AJ576" i="29"/>
  <c r="AN522" i="29"/>
  <c r="X523" i="29" s="1"/>
  <c r="AJ522" i="29"/>
  <c r="AN468" i="29"/>
  <c r="X469" i="29" s="1"/>
  <c r="AJ468" i="29"/>
  <c r="AN414" i="29"/>
  <c r="X415" i="29" s="1"/>
  <c r="AJ414" i="29"/>
  <c r="AJ360" i="29"/>
  <c r="AN360" i="29"/>
  <c r="X361" i="29" s="1"/>
  <c r="AN306" i="29"/>
  <c r="X307" i="29" s="1"/>
  <c r="AJ306" i="29"/>
  <c r="AJ252" i="29"/>
  <c r="AN252" i="29"/>
  <c r="X253" i="29" s="1"/>
  <c r="AN198" i="29"/>
  <c r="X199" i="29" s="1"/>
  <c r="AJ198" i="29"/>
  <c r="AN144" i="29"/>
  <c r="X145" i="29" s="1"/>
  <c r="AJ144" i="29"/>
  <c r="AF94" i="29"/>
  <c r="AK93" i="29"/>
  <c r="AL93" i="29"/>
  <c r="V94" i="29" s="1"/>
  <c r="AM93" i="29"/>
  <c r="W94" i="29" s="1"/>
  <c r="AC20" i="29"/>
  <c r="AG20" i="29" s="1"/>
  <c r="AH20" i="29" s="1"/>
  <c r="AO21" i="29"/>
  <c r="AF2683" i="29" a="1"/>
  <c r="AF2629" i="29" a="1"/>
  <c r="AF2575" i="29" a="1"/>
  <c r="AF2521" i="29" a="1"/>
  <c r="AF2467" i="29" a="1"/>
  <c r="AF2413" i="29" a="1"/>
  <c r="AF2359" i="29" a="1"/>
  <c r="AF2305" i="29" a="1"/>
  <c r="AF2197" i="29" a="1"/>
  <c r="AF2143" i="29" a="1"/>
  <c r="AF2089" i="29" a="1"/>
  <c r="AF2035" i="29" a="1"/>
  <c r="AF1981" i="29" a="1"/>
  <c r="AF1927" i="29" a="1"/>
  <c r="AF1873" i="29" a="1"/>
  <c r="AF1819" i="29" a="1"/>
  <c r="AF1765" i="29" a="1"/>
  <c r="AF1711" i="29" a="1"/>
  <c r="AF1657" i="29" a="1"/>
  <c r="AF1603" i="29" a="1"/>
  <c r="AF1549" i="29" a="1"/>
  <c r="AF1495" i="29" a="1"/>
  <c r="AF1441" i="29" a="1"/>
  <c r="AF1387" i="29" a="1"/>
  <c r="AF1333" i="29" a="1"/>
  <c r="AF1279" i="29" a="1"/>
  <c r="AF1225" i="29" a="1"/>
  <c r="AF1171" i="29" a="1"/>
  <c r="AF1117" i="29" a="1"/>
  <c r="AF1063" i="29" a="1"/>
  <c r="AF1009" i="29" a="1"/>
  <c r="AF955" i="29" a="1"/>
  <c r="AF901" i="29" a="1"/>
  <c r="AF847" i="29" a="1"/>
  <c r="AF739" i="29" a="1"/>
  <c r="AF685" i="29" a="1"/>
  <c r="AF631" i="29" a="1"/>
  <c r="AF577" i="29" a="1"/>
  <c r="AF523" i="29" a="1"/>
  <c r="AF469" i="29" a="1"/>
  <c r="AF415" i="29" a="1"/>
  <c r="AF361" i="29" a="1"/>
  <c r="AF307" i="29" a="1"/>
  <c r="AF253" i="29" a="1"/>
  <c r="AF199" i="29" a="1"/>
  <c r="AF145" i="29" a="1"/>
  <c r="AD94" i="29" a="1"/>
  <c r="AE94" i="29" a="1"/>
  <c r="AP21" i="29" a="1"/>
  <c r="AF2683" i="29" l="1"/>
  <c r="AL2682" i="29"/>
  <c r="V2683" i="29" s="1"/>
  <c r="AM2682" i="29"/>
  <c r="W2683" i="29" s="1"/>
  <c r="AK2682" i="29"/>
  <c r="AF2629" i="29"/>
  <c r="AL2628" i="29"/>
  <c r="V2629" i="29" s="1"/>
  <c r="AM2628" i="29"/>
  <c r="W2629" i="29" s="1"/>
  <c r="AK2628" i="29"/>
  <c r="AF2575" i="29"/>
  <c r="AL2574" i="29"/>
  <c r="V2575" i="29" s="1"/>
  <c r="AK2574" i="29"/>
  <c r="AM2574" i="29"/>
  <c r="W2575" i="29" s="1"/>
  <c r="AF2521" i="29"/>
  <c r="AK2520" i="29"/>
  <c r="AM2520" i="29"/>
  <c r="W2521" i="29" s="1"/>
  <c r="AL2520" i="29"/>
  <c r="V2521" i="29" s="1"/>
  <c r="AF2467" i="29"/>
  <c r="AM2466" i="29"/>
  <c r="W2467" i="29" s="1"/>
  <c r="AL2466" i="29"/>
  <c r="V2467" i="29" s="1"/>
  <c r="AK2466" i="29"/>
  <c r="AF2413" i="29"/>
  <c r="AK2412" i="29"/>
  <c r="AL2412" i="29"/>
  <c r="V2413" i="29" s="1"/>
  <c r="AM2412" i="29"/>
  <c r="W2413" i="29" s="1"/>
  <c r="AF2359" i="29"/>
  <c r="AL2358" i="29"/>
  <c r="V2359" i="29" s="1"/>
  <c r="AK2358" i="29"/>
  <c r="AM2358" i="29"/>
  <c r="W2359" i="29" s="1"/>
  <c r="AF2305" i="29"/>
  <c r="AL2304" i="29"/>
  <c r="V2305" i="29" s="1"/>
  <c r="AK2304" i="29"/>
  <c r="AM2304" i="29"/>
  <c r="W2305" i="29" s="1"/>
  <c r="AF2197" i="29"/>
  <c r="AL2196" i="29"/>
  <c r="V2197" i="29" s="1"/>
  <c r="AM2196" i="29"/>
  <c r="W2197" i="29" s="1"/>
  <c r="AK2196" i="29"/>
  <c r="AF2143" i="29"/>
  <c r="AL2142" i="29"/>
  <c r="V2143" i="29" s="1"/>
  <c r="AM2142" i="29"/>
  <c r="W2143" i="29" s="1"/>
  <c r="AK2142" i="29"/>
  <c r="AF2089" i="29"/>
  <c r="AL2088" i="29"/>
  <c r="V2089" i="29" s="1"/>
  <c r="AM2088" i="29"/>
  <c r="W2089" i="29" s="1"/>
  <c r="AK2088" i="29"/>
  <c r="AF2035" i="29"/>
  <c r="AM2034" i="29"/>
  <c r="W2035" i="29" s="1"/>
  <c r="AL2034" i="29"/>
  <c r="V2035" i="29" s="1"/>
  <c r="AK2034" i="29"/>
  <c r="AF1981" i="29"/>
  <c r="AL1980" i="29"/>
  <c r="V1981" i="29" s="1"/>
  <c r="AK1980" i="29"/>
  <c r="AM1980" i="29"/>
  <c r="W1981" i="29" s="1"/>
  <c r="AF1927" i="29"/>
  <c r="AK1926" i="29"/>
  <c r="AM1926" i="29"/>
  <c r="W1927" i="29" s="1"/>
  <c r="AL1926" i="29"/>
  <c r="V1927" i="29" s="1"/>
  <c r="AF1873" i="29"/>
  <c r="AL1872" i="29"/>
  <c r="V1873" i="29" s="1"/>
  <c r="AM1872" i="29"/>
  <c r="W1873" i="29" s="1"/>
  <c r="AK1872" i="29"/>
  <c r="AF1819" i="29"/>
  <c r="AL1818" i="29"/>
  <c r="V1819" i="29" s="1"/>
  <c r="AM1818" i="29"/>
  <c r="W1819" i="29" s="1"/>
  <c r="AK1818" i="29"/>
  <c r="AF1765" i="29"/>
  <c r="AL1764" i="29"/>
  <c r="V1765" i="29" s="1"/>
  <c r="AK1764" i="29"/>
  <c r="AM1764" i="29"/>
  <c r="W1765" i="29" s="1"/>
  <c r="AF1711" i="29"/>
  <c r="AL1710" i="29"/>
  <c r="V1711" i="29" s="1"/>
  <c r="AM1710" i="29"/>
  <c r="W1711" i="29" s="1"/>
  <c r="AK1710" i="29"/>
  <c r="AF1657" i="29"/>
  <c r="AM1656" i="29"/>
  <c r="W1657" i="29" s="1"/>
  <c r="AK1656" i="29"/>
  <c r="AL1656" i="29"/>
  <c r="V1657" i="29" s="1"/>
  <c r="AF1603" i="29"/>
  <c r="AL1602" i="29"/>
  <c r="V1603" i="29" s="1"/>
  <c r="AM1602" i="29"/>
  <c r="W1603" i="29" s="1"/>
  <c r="AK1602" i="29"/>
  <c r="AF1549" i="29"/>
  <c r="AK1548" i="29"/>
  <c r="AM1548" i="29"/>
  <c r="W1549" i="29" s="1"/>
  <c r="AL1548" i="29"/>
  <c r="V1549" i="29" s="1"/>
  <c r="AF1495" i="29"/>
  <c r="AL1494" i="29"/>
  <c r="V1495" i="29" s="1"/>
  <c r="AM1494" i="29"/>
  <c r="W1495" i="29" s="1"/>
  <c r="AK1494" i="29"/>
  <c r="AF1441" i="29"/>
  <c r="AL1440" i="29"/>
  <c r="V1441" i="29" s="1"/>
  <c r="AM1440" i="29"/>
  <c r="W1441" i="29" s="1"/>
  <c r="AK1440" i="29"/>
  <c r="AF1387" i="29"/>
  <c r="AL1386" i="29"/>
  <c r="V1387" i="29" s="1"/>
  <c r="AM1386" i="29"/>
  <c r="W1387" i="29" s="1"/>
  <c r="AK1386" i="29"/>
  <c r="AF1333" i="29"/>
  <c r="AM1332" i="29"/>
  <c r="W1333" i="29" s="1"/>
  <c r="AL1332" i="29"/>
  <c r="V1333" i="29" s="1"/>
  <c r="AK1332" i="29"/>
  <c r="AF1279" i="29"/>
  <c r="AL1278" i="29"/>
  <c r="V1279" i="29" s="1"/>
  <c r="AK1278" i="29"/>
  <c r="AM1278" i="29"/>
  <c r="W1279" i="29" s="1"/>
  <c r="AF1225" i="29"/>
  <c r="AM1224" i="29"/>
  <c r="W1225" i="29" s="1"/>
  <c r="AL1224" i="29"/>
  <c r="V1225" i="29" s="1"/>
  <c r="AK1224" i="29"/>
  <c r="AF1171" i="29"/>
  <c r="AM1170" i="29"/>
  <c r="W1171" i="29" s="1"/>
  <c r="AL1170" i="29"/>
  <c r="V1171" i="29" s="1"/>
  <c r="AK1170" i="29"/>
  <c r="AF1117" i="29"/>
  <c r="AL1116" i="29"/>
  <c r="V1117" i="29" s="1"/>
  <c r="AM1116" i="29"/>
  <c r="W1117" i="29" s="1"/>
  <c r="AK1116" i="29"/>
  <c r="AF1063" i="29"/>
  <c r="AL1062" i="29"/>
  <c r="V1063" i="29" s="1"/>
  <c r="AM1062" i="29"/>
  <c r="W1063" i="29" s="1"/>
  <c r="AK1062" i="29"/>
  <c r="AF1009" i="29"/>
  <c r="AL1008" i="29"/>
  <c r="V1009" i="29" s="1"/>
  <c r="AK1008" i="29"/>
  <c r="AM1008" i="29"/>
  <c r="W1009" i="29" s="1"/>
  <c r="AF955" i="29"/>
  <c r="AK954" i="29"/>
  <c r="AM954" i="29"/>
  <c r="W955" i="29" s="1"/>
  <c r="AL954" i="29"/>
  <c r="V955" i="29" s="1"/>
  <c r="AF901" i="29"/>
  <c r="AL900" i="29"/>
  <c r="V901" i="29" s="1"/>
  <c r="AK900" i="29"/>
  <c r="AM900" i="29"/>
  <c r="W901" i="29" s="1"/>
  <c r="AF847" i="29"/>
  <c r="AL846" i="29"/>
  <c r="V847" i="29" s="1"/>
  <c r="AM846" i="29"/>
  <c r="W847" i="29" s="1"/>
  <c r="AK846" i="29"/>
  <c r="AF739" i="29"/>
  <c r="AL738" i="29"/>
  <c r="V739" i="29" s="1"/>
  <c r="AM738" i="29"/>
  <c r="W739" i="29" s="1"/>
  <c r="AK738" i="29"/>
  <c r="AF685" i="29"/>
  <c r="AL684" i="29"/>
  <c r="V685" i="29" s="1"/>
  <c r="AK684" i="29"/>
  <c r="AM684" i="29"/>
  <c r="W685" i="29" s="1"/>
  <c r="AF631" i="29"/>
  <c r="AL630" i="29"/>
  <c r="V631" i="29" s="1"/>
  <c r="AM630" i="29"/>
  <c r="W631" i="29" s="1"/>
  <c r="AK630" i="29"/>
  <c r="AF577" i="29"/>
  <c r="AL576" i="29"/>
  <c r="V577" i="29" s="1"/>
  <c r="AK576" i="29"/>
  <c r="AM576" i="29"/>
  <c r="W577" i="29" s="1"/>
  <c r="AF523" i="29"/>
  <c r="AM522" i="29"/>
  <c r="W523" i="29" s="1"/>
  <c r="AL522" i="29"/>
  <c r="V523" i="29" s="1"/>
  <c r="AK522" i="29"/>
  <c r="AF469" i="29"/>
  <c r="AL468" i="29"/>
  <c r="V469" i="29" s="1"/>
  <c r="AK468" i="29"/>
  <c r="AM468" i="29"/>
  <c r="W469" i="29" s="1"/>
  <c r="AF415" i="29"/>
  <c r="AL414" i="29"/>
  <c r="V415" i="29" s="1"/>
  <c r="AM414" i="29"/>
  <c r="W415" i="29" s="1"/>
  <c r="AK414" i="29"/>
  <c r="AF361" i="29"/>
  <c r="AL360" i="29"/>
  <c r="V361" i="29" s="1"/>
  <c r="AM360" i="29"/>
  <c r="W361" i="29" s="1"/>
  <c r="AK360" i="29"/>
  <c r="AF307" i="29"/>
  <c r="AK306" i="29"/>
  <c r="AM306" i="29"/>
  <c r="W307" i="29" s="1"/>
  <c r="AL306" i="29"/>
  <c r="V307" i="29" s="1"/>
  <c r="AF253" i="29"/>
  <c r="AM252" i="29"/>
  <c r="W253" i="29" s="1"/>
  <c r="AL252" i="29"/>
  <c r="V253" i="29" s="1"/>
  <c r="AK252" i="29"/>
  <c r="AF199" i="29"/>
  <c r="AK198" i="29"/>
  <c r="AM198" i="29"/>
  <c r="W199" i="29" s="1"/>
  <c r="AL198" i="29"/>
  <c r="V199" i="29" s="1"/>
  <c r="AF145" i="29"/>
  <c r="AM144" i="29"/>
  <c r="W145" i="29" s="1"/>
  <c r="AL144" i="29"/>
  <c r="V145" i="29" s="1"/>
  <c r="AK144" i="29"/>
  <c r="AE94" i="29"/>
  <c r="AD94" i="29"/>
  <c r="AS93" i="29" a="1"/>
  <c r="AS93" i="29" s="1"/>
  <c r="U94" i="29"/>
  <c r="AP21" i="29"/>
  <c r="AD2683" i="29" a="1"/>
  <c r="AE2683" i="29" a="1"/>
  <c r="AD2629" i="29" a="1"/>
  <c r="AE2629" i="29" a="1"/>
  <c r="AE2575" i="29" a="1"/>
  <c r="AD2575" i="29" a="1"/>
  <c r="AE2521" i="29" a="1"/>
  <c r="AD2521" i="29" a="1"/>
  <c r="AD2467" i="29" a="1"/>
  <c r="AE2467" i="29" a="1"/>
  <c r="AD2413" i="29" a="1"/>
  <c r="AE2413" i="29" a="1"/>
  <c r="AD2359" i="29" a="1"/>
  <c r="AE2359" i="29" a="1"/>
  <c r="AE2305" i="29" a="1"/>
  <c r="AD2305" i="29" a="1"/>
  <c r="AD2197" i="29" a="1"/>
  <c r="AE2197" i="29" a="1"/>
  <c r="AD2143" i="29" a="1"/>
  <c r="AE2143" i="29" a="1"/>
  <c r="AD2089" i="29" a="1"/>
  <c r="AE2089" i="29" a="1"/>
  <c r="AD2035" i="29" a="1"/>
  <c r="AE2035" i="29" a="1"/>
  <c r="AD1981" i="29" a="1"/>
  <c r="AE1981" i="29" a="1"/>
  <c r="AD1927" i="29" a="1"/>
  <c r="AE1927" i="29" a="1"/>
  <c r="AD1873" i="29" a="1"/>
  <c r="AE1873" i="29" a="1"/>
  <c r="AD1819" i="29" a="1"/>
  <c r="AE1819" i="29" a="1"/>
  <c r="AD1765" i="29" a="1"/>
  <c r="AE1765" i="29" a="1"/>
  <c r="AD1711" i="29" a="1"/>
  <c r="AE1711" i="29" a="1"/>
  <c r="AD1657" i="29" a="1"/>
  <c r="AE1657" i="29" a="1"/>
  <c r="AD1603" i="29" a="1"/>
  <c r="AE1603" i="29" a="1"/>
  <c r="AE1549" i="29" a="1"/>
  <c r="AD1549" i="29" a="1"/>
  <c r="AD1495" i="29" a="1"/>
  <c r="AE1495" i="29" a="1"/>
  <c r="AD1441" i="29" a="1"/>
  <c r="AE1441" i="29" a="1"/>
  <c r="AD1387" i="29" a="1"/>
  <c r="AE1387" i="29" a="1"/>
  <c r="AE1333" i="29" a="1"/>
  <c r="AD1333" i="29" a="1"/>
  <c r="AE1279" i="29" a="1"/>
  <c r="AD1279" i="29" a="1"/>
  <c r="AE1225" i="29" a="1"/>
  <c r="AD1225" i="29" a="1"/>
  <c r="AE1171" i="29" a="1"/>
  <c r="AD1171" i="29" a="1"/>
  <c r="AD1117" i="29" a="1"/>
  <c r="AE1117" i="29" a="1"/>
  <c r="AD1063" i="29" a="1"/>
  <c r="AE1063" i="29" a="1"/>
  <c r="AE1009" i="29" a="1"/>
  <c r="AD1009" i="29" a="1"/>
  <c r="AE955" i="29" a="1"/>
  <c r="AD955" i="29" a="1"/>
  <c r="AD901" i="29" a="1"/>
  <c r="AE901" i="29" a="1"/>
  <c r="AE847" i="29" a="1"/>
  <c r="AD847" i="29" a="1"/>
  <c r="AD739" i="29" a="1"/>
  <c r="AE739" i="29" a="1"/>
  <c r="AD685" i="29" a="1"/>
  <c r="AE685" i="29" a="1"/>
  <c r="AD631" i="29" a="1"/>
  <c r="AE631" i="29" a="1"/>
  <c r="AD577" i="29" a="1"/>
  <c r="AE577" i="29" a="1"/>
  <c r="AE523" i="29" a="1"/>
  <c r="AD523" i="29" a="1"/>
  <c r="AE469" i="29" a="1"/>
  <c r="AD469" i="29" a="1"/>
  <c r="AD415" i="29" a="1"/>
  <c r="AE415" i="29" a="1"/>
  <c r="AD361" i="29" a="1"/>
  <c r="AE361" i="29" a="1"/>
  <c r="AD307" i="29" a="1"/>
  <c r="AE307" i="29" a="1"/>
  <c r="AD253" i="29" a="1"/>
  <c r="AE253" i="29" a="1"/>
  <c r="AD199" i="29" a="1"/>
  <c r="AE199" i="29" a="1"/>
  <c r="AD145" i="29" a="1"/>
  <c r="AE145" i="29" a="1"/>
  <c r="AC94" i="29" a="1"/>
  <c r="AQ21" i="29" a="1"/>
  <c r="AE2683" i="29" l="1"/>
  <c r="AD2683" i="29"/>
  <c r="AS2682" i="29" a="1"/>
  <c r="AS2682" i="29" s="1"/>
  <c r="U2683" i="29"/>
  <c r="AE2629" i="29"/>
  <c r="AD2629" i="29"/>
  <c r="AS2628" i="29" a="1"/>
  <c r="AS2628" i="29" s="1"/>
  <c r="U2629" i="29"/>
  <c r="AD2575" i="29"/>
  <c r="AE2575" i="29"/>
  <c r="AS2574" i="29" a="1"/>
  <c r="AS2574" i="29" s="1"/>
  <c r="U2575" i="29"/>
  <c r="AD2521" i="29"/>
  <c r="AE2521" i="29"/>
  <c r="AS2520" i="29" a="1"/>
  <c r="AS2520" i="29" s="1"/>
  <c r="U2521" i="29"/>
  <c r="AE2467" i="29"/>
  <c r="AD2467" i="29"/>
  <c r="AS2466" i="29" a="1"/>
  <c r="AS2466" i="29" s="1"/>
  <c r="U2467" i="29"/>
  <c r="AE2413" i="29"/>
  <c r="AD2413" i="29"/>
  <c r="AS2412" i="29" a="1"/>
  <c r="AS2412" i="29" s="1"/>
  <c r="U2413" i="29"/>
  <c r="AE2359" i="29"/>
  <c r="AD2359" i="29"/>
  <c r="AS2358" i="29" a="1"/>
  <c r="AS2358" i="29" s="1"/>
  <c r="U2359" i="29"/>
  <c r="AD2305" i="29"/>
  <c r="AE2305" i="29"/>
  <c r="AS2304" i="29" a="1"/>
  <c r="AS2304" i="29" s="1"/>
  <c r="U2305" i="29"/>
  <c r="AE2197" i="29"/>
  <c r="AD2197" i="29"/>
  <c r="AS2196" i="29" a="1"/>
  <c r="AS2196" i="29" s="1"/>
  <c r="U2197" i="29"/>
  <c r="AE2143" i="29"/>
  <c r="AD2143" i="29"/>
  <c r="AS2142" i="29" a="1"/>
  <c r="AS2142" i="29" s="1"/>
  <c r="U2143" i="29"/>
  <c r="AE2089" i="29"/>
  <c r="AD2089" i="29"/>
  <c r="AS2088" i="29" a="1"/>
  <c r="AS2088" i="29" s="1"/>
  <c r="U2089" i="29"/>
  <c r="AE2035" i="29"/>
  <c r="AD2035" i="29"/>
  <c r="AS2034" i="29" a="1"/>
  <c r="AS2034" i="29" s="1"/>
  <c r="U2035" i="29"/>
  <c r="AE1981" i="29"/>
  <c r="AD1981" i="29"/>
  <c r="AS1980" i="29" a="1"/>
  <c r="AS1980" i="29" s="1"/>
  <c r="U1981" i="29"/>
  <c r="AE1927" i="29"/>
  <c r="AD1927" i="29"/>
  <c r="AS1926" i="29" a="1"/>
  <c r="AS1926" i="29" s="1"/>
  <c r="U1927" i="29"/>
  <c r="AE1873" i="29"/>
  <c r="AD1873" i="29"/>
  <c r="AS1872" i="29" a="1"/>
  <c r="AS1872" i="29" s="1"/>
  <c r="U1873" i="29"/>
  <c r="AE1819" i="29"/>
  <c r="AD1819" i="29"/>
  <c r="AS1818" i="29" a="1"/>
  <c r="AS1818" i="29" s="1"/>
  <c r="U1819" i="29"/>
  <c r="AE1765" i="29"/>
  <c r="AD1765" i="29"/>
  <c r="AS1764" i="29" a="1"/>
  <c r="AS1764" i="29" s="1"/>
  <c r="U1765" i="29"/>
  <c r="AE1711" i="29"/>
  <c r="AD1711" i="29"/>
  <c r="AS1710" i="29" a="1"/>
  <c r="AS1710" i="29" s="1"/>
  <c r="U1711" i="29"/>
  <c r="AE1657" i="29"/>
  <c r="AD1657" i="29"/>
  <c r="AS1656" i="29" a="1"/>
  <c r="AS1656" i="29" s="1"/>
  <c r="U1657" i="29"/>
  <c r="AE1603" i="29"/>
  <c r="AD1603" i="29"/>
  <c r="AS1602" i="29" a="1"/>
  <c r="AS1602" i="29" s="1"/>
  <c r="U1603" i="29"/>
  <c r="AD1549" i="29"/>
  <c r="AE1549" i="29"/>
  <c r="AS1548" i="29" a="1"/>
  <c r="AS1548" i="29" s="1"/>
  <c r="U1549" i="29"/>
  <c r="AE1495" i="29"/>
  <c r="AD1495" i="29"/>
  <c r="AS1494" i="29" a="1"/>
  <c r="AS1494" i="29" s="1"/>
  <c r="U1495" i="29"/>
  <c r="AE1441" i="29"/>
  <c r="AD1441" i="29"/>
  <c r="AS1440" i="29" a="1"/>
  <c r="AS1440" i="29" s="1"/>
  <c r="U1441" i="29"/>
  <c r="AE1387" i="29"/>
  <c r="AD1387" i="29"/>
  <c r="AS1386" i="29" a="1"/>
  <c r="AS1386" i="29" s="1"/>
  <c r="U1387" i="29"/>
  <c r="AD1333" i="29"/>
  <c r="AE1333" i="29"/>
  <c r="AS1332" i="29" a="1"/>
  <c r="AS1332" i="29" s="1"/>
  <c r="U1333" i="29"/>
  <c r="AD1279" i="29"/>
  <c r="AE1279" i="29"/>
  <c r="AS1278" i="29" a="1"/>
  <c r="AS1278" i="29" s="1"/>
  <c r="U1279" i="29"/>
  <c r="AD1225" i="29"/>
  <c r="AE1225" i="29"/>
  <c r="AS1224" i="29" a="1"/>
  <c r="AS1224" i="29" s="1"/>
  <c r="U1225" i="29"/>
  <c r="AD1171" i="29"/>
  <c r="AE1171" i="29"/>
  <c r="AS1170" i="29" a="1"/>
  <c r="AS1170" i="29" s="1"/>
  <c r="U1171" i="29"/>
  <c r="AE1117" i="29"/>
  <c r="AD1117" i="29"/>
  <c r="AS1116" i="29" a="1"/>
  <c r="AS1116" i="29" s="1"/>
  <c r="U1117" i="29"/>
  <c r="AE1063" i="29"/>
  <c r="AD1063" i="29"/>
  <c r="AS1062" i="29" a="1"/>
  <c r="AS1062" i="29" s="1"/>
  <c r="U1063" i="29"/>
  <c r="AD1009" i="29"/>
  <c r="AE1009" i="29"/>
  <c r="AS1008" i="29" a="1"/>
  <c r="AS1008" i="29" s="1"/>
  <c r="U1009" i="29"/>
  <c r="AD955" i="29"/>
  <c r="AE955" i="29"/>
  <c r="AS954" i="29" a="1"/>
  <c r="AS954" i="29" s="1"/>
  <c r="U955" i="29"/>
  <c r="AE901" i="29"/>
  <c r="AD901" i="29"/>
  <c r="AS900" i="29" a="1"/>
  <c r="AS900" i="29" s="1"/>
  <c r="U901" i="29"/>
  <c r="AD847" i="29"/>
  <c r="AE847" i="29"/>
  <c r="AS846" i="29" a="1"/>
  <c r="AS846" i="29" s="1"/>
  <c r="U847" i="29"/>
  <c r="AE739" i="29"/>
  <c r="AD739" i="29"/>
  <c r="AS738" i="29" a="1"/>
  <c r="AS738" i="29" s="1"/>
  <c r="U739" i="29"/>
  <c r="AE685" i="29"/>
  <c r="AD685" i="29"/>
  <c r="AS684" i="29" a="1"/>
  <c r="AS684" i="29" s="1"/>
  <c r="U685" i="29"/>
  <c r="AE631" i="29"/>
  <c r="AD631" i="29"/>
  <c r="AS630" i="29" a="1"/>
  <c r="AS630" i="29" s="1"/>
  <c r="U631" i="29"/>
  <c r="AE577" i="29"/>
  <c r="AD577" i="29"/>
  <c r="AS576" i="29" a="1"/>
  <c r="AS576" i="29" s="1"/>
  <c r="U577" i="29"/>
  <c r="AD523" i="29"/>
  <c r="AE523" i="29"/>
  <c r="AS522" i="29" a="1"/>
  <c r="AS522" i="29" s="1"/>
  <c r="U523" i="29"/>
  <c r="AD469" i="29"/>
  <c r="AE469" i="29"/>
  <c r="AS468" i="29" a="1"/>
  <c r="AS468" i="29" s="1"/>
  <c r="U469" i="29"/>
  <c r="AE415" i="29"/>
  <c r="AD415" i="29"/>
  <c r="AS414" i="29" a="1"/>
  <c r="AS414" i="29" s="1"/>
  <c r="U415" i="29"/>
  <c r="AE361" i="29"/>
  <c r="AD361" i="29"/>
  <c r="AS360" i="29" a="1"/>
  <c r="AS360" i="29" s="1"/>
  <c r="U361" i="29"/>
  <c r="AE307" i="29"/>
  <c r="AD307" i="29"/>
  <c r="AS306" i="29" a="1"/>
  <c r="AS306" i="29" s="1"/>
  <c r="U307" i="29"/>
  <c r="AE253" i="29"/>
  <c r="AD253" i="29"/>
  <c r="AS252" i="29" a="1"/>
  <c r="AS252" i="29" s="1"/>
  <c r="U253" i="29"/>
  <c r="AE199" i="29"/>
  <c r="AD199" i="29"/>
  <c r="AS198" i="29" a="1"/>
  <c r="AS198" i="29" s="1"/>
  <c r="U199" i="29"/>
  <c r="AE145" i="29"/>
  <c r="AD145" i="29"/>
  <c r="AS144" i="29" a="1"/>
  <c r="AS144" i="29" s="1"/>
  <c r="U145" i="29"/>
  <c r="AC94" i="29"/>
  <c r="AG94" i="29" s="1"/>
  <c r="AH94" i="29" s="1"/>
  <c r="AQ21" i="29"/>
  <c r="AC2683" i="29" a="1"/>
  <c r="AC2629" i="29" a="1"/>
  <c r="AC2575" i="29" a="1"/>
  <c r="AC2521" i="29" a="1"/>
  <c r="AC2467" i="29" a="1"/>
  <c r="AC2413" i="29" a="1"/>
  <c r="AC2359" i="29" a="1"/>
  <c r="AC2305" i="29" a="1"/>
  <c r="AC2197" i="29" a="1"/>
  <c r="AC2143" i="29" a="1"/>
  <c r="AC2089" i="29" a="1"/>
  <c r="AC2035" i="29" a="1"/>
  <c r="AC1981" i="29" a="1"/>
  <c r="AC1927" i="29" a="1"/>
  <c r="AC1873" i="29" a="1"/>
  <c r="AC1819" i="29" a="1"/>
  <c r="AC1765" i="29" a="1"/>
  <c r="AC1711" i="29" a="1"/>
  <c r="AC1657" i="29" a="1"/>
  <c r="AC1603" i="29" a="1"/>
  <c r="AC1549" i="29" a="1"/>
  <c r="AC1495" i="29" a="1"/>
  <c r="AC1441" i="29" a="1"/>
  <c r="AC1387" i="29" a="1"/>
  <c r="AC1333" i="29" a="1"/>
  <c r="AC1279" i="29" a="1"/>
  <c r="AC1225" i="29" a="1"/>
  <c r="AC1171" i="29" a="1"/>
  <c r="AC1117" i="29" a="1"/>
  <c r="AC1063" i="29" a="1"/>
  <c r="AC1009" i="29" a="1"/>
  <c r="AC955" i="29" a="1"/>
  <c r="AC901" i="29" a="1"/>
  <c r="AC847" i="29" a="1"/>
  <c r="AC739" i="29" a="1"/>
  <c r="AC685" i="29" a="1"/>
  <c r="AC631" i="29" a="1"/>
  <c r="AC577" i="29" a="1"/>
  <c r="AC523" i="29" a="1"/>
  <c r="AC469" i="29" a="1"/>
  <c r="AC415" i="29" a="1"/>
  <c r="AC361" i="29" a="1"/>
  <c r="AC307" i="29" a="1"/>
  <c r="AC253" i="29" a="1"/>
  <c r="AC199" i="29" a="1"/>
  <c r="AC145" i="29" a="1"/>
  <c r="AR21" i="29" a="1"/>
  <c r="AC2683" i="29" l="1"/>
  <c r="AG2683" i="29" s="1"/>
  <c r="AH2683" i="29" s="1"/>
  <c r="AC2629" i="29"/>
  <c r="AG2629" i="29" s="1"/>
  <c r="AH2629" i="29" s="1"/>
  <c r="AC2575" i="29"/>
  <c r="AG2575" i="29" s="1"/>
  <c r="AH2575" i="29" s="1"/>
  <c r="AC2521" i="29"/>
  <c r="AG2521" i="29" s="1"/>
  <c r="AH2521" i="29" s="1"/>
  <c r="AC2467" i="29"/>
  <c r="AG2467" i="29" s="1"/>
  <c r="AH2467" i="29" s="1"/>
  <c r="AC2413" i="29"/>
  <c r="AG2413" i="29" s="1"/>
  <c r="AH2413" i="29" s="1"/>
  <c r="AC2359" i="29"/>
  <c r="AG2359" i="29" s="1"/>
  <c r="AH2359" i="29" s="1"/>
  <c r="AC2305" i="29"/>
  <c r="AG2305" i="29" s="1"/>
  <c r="AH2305" i="29" s="1"/>
  <c r="AC2197" i="29"/>
  <c r="AG2197" i="29" s="1"/>
  <c r="AH2197" i="29" s="1"/>
  <c r="AC2143" i="29"/>
  <c r="AG2143" i="29" s="1"/>
  <c r="AH2143" i="29" s="1"/>
  <c r="AC2089" i="29"/>
  <c r="AG2089" i="29" s="1"/>
  <c r="AH2089" i="29" s="1"/>
  <c r="AC2035" i="29"/>
  <c r="AG2035" i="29" s="1"/>
  <c r="AH2035" i="29" s="1"/>
  <c r="AC1981" i="29"/>
  <c r="AG1981" i="29" s="1"/>
  <c r="AH1981" i="29" s="1"/>
  <c r="AC1927" i="29"/>
  <c r="AG1927" i="29" s="1"/>
  <c r="AH1927" i="29" s="1"/>
  <c r="AC1873" i="29"/>
  <c r="AG1873" i="29" s="1"/>
  <c r="AH1873" i="29" s="1"/>
  <c r="AC1819" i="29"/>
  <c r="AG1819" i="29" s="1"/>
  <c r="AH1819" i="29" s="1"/>
  <c r="AC1765" i="29"/>
  <c r="AG1765" i="29" s="1"/>
  <c r="AH1765" i="29" s="1"/>
  <c r="AC1711" i="29"/>
  <c r="AG1711" i="29" s="1"/>
  <c r="AH1711" i="29" s="1"/>
  <c r="AC1657" i="29"/>
  <c r="AG1657" i="29" s="1"/>
  <c r="AH1657" i="29" s="1"/>
  <c r="AC1603" i="29"/>
  <c r="AG1603" i="29" s="1"/>
  <c r="AH1603" i="29" s="1"/>
  <c r="AC1549" i="29"/>
  <c r="AG1549" i="29" s="1"/>
  <c r="AH1549" i="29" s="1"/>
  <c r="AC1495" i="29"/>
  <c r="AG1495" i="29" s="1"/>
  <c r="AH1495" i="29" s="1"/>
  <c r="AC1441" i="29"/>
  <c r="AG1441" i="29" s="1"/>
  <c r="AH1441" i="29" s="1"/>
  <c r="AC1387" i="29"/>
  <c r="AG1387" i="29" s="1"/>
  <c r="AH1387" i="29" s="1"/>
  <c r="AC1333" i="29"/>
  <c r="AG1333" i="29" s="1"/>
  <c r="AH1333" i="29" s="1"/>
  <c r="AC1279" i="29"/>
  <c r="AG1279" i="29" s="1"/>
  <c r="AH1279" i="29" s="1"/>
  <c r="AC1225" i="29"/>
  <c r="AG1225" i="29" s="1"/>
  <c r="AH1225" i="29" s="1"/>
  <c r="AC1171" i="29"/>
  <c r="AG1171" i="29" s="1"/>
  <c r="AH1171" i="29" s="1"/>
  <c r="AC1117" i="29"/>
  <c r="AG1117" i="29" s="1"/>
  <c r="AH1117" i="29" s="1"/>
  <c r="AC1063" i="29"/>
  <c r="AG1063" i="29" s="1"/>
  <c r="AH1063" i="29" s="1"/>
  <c r="AC1009" i="29"/>
  <c r="AG1009" i="29" s="1"/>
  <c r="AH1009" i="29" s="1"/>
  <c r="AC955" i="29"/>
  <c r="AG955" i="29" s="1"/>
  <c r="AH955" i="29" s="1"/>
  <c r="AC901" i="29"/>
  <c r="AG901" i="29" s="1"/>
  <c r="AH901" i="29" s="1"/>
  <c r="AC847" i="29"/>
  <c r="AG847" i="29" s="1"/>
  <c r="AH847" i="29" s="1"/>
  <c r="AC739" i="29"/>
  <c r="AG739" i="29" s="1"/>
  <c r="AH739" i="29" s="1"/>
  <c r="AC685" i="29"/>
  <c r="AG685" i="29" s="1"/>
  <c r="AH685" i="29" s="1"/>
  <c r="AC631" i="29"/>
  <c r="AG631" i="29" s="1"/>
  <c r="AH631" i="29" s="1"/>
  <c r="AC577" i="29"/>
  <c r="AG577" i="29" s="1"/>
  <c r="AH577" i="29" s="1"/>
  <c r="AC523" i="29"/>
  <c r="AG523" i="29" s="1"/>
  <c r="AH523" i="29" s="1"/>
  <c r="AC469" i="29"/>
  <c r="AG469" i="29" s="1"/>
  <c r="AH469" i="29" s="1"/>
  <c r="AC415" i="29"/>
  <c r="AG415" i="29" s="1"/>
  <c r="AH415" i="29" s="1"/>
  <c r="AC361" i="29"/>
  <c r="AG361" i="29" s="1"/>
  <c r="AH361" i="29" s="1"/>
  <c r="AC307" i="29"/>
  <c r="AG307" i="29" s="1"/>
  <c r="AH307" i="29" s="1"/>
  <c r="AC253" i="29"/>
  <c r="AG253" i="29" s="1"/>
  <c r="AH253" i="29" s="1"/>
  <c r="AC199" i="29"/>
  <c r="AG199" i="29" s="1"/>
  <c r="AH199" i="29" s="1"/>
  <c r="AC145" i="29"/>
  <c r="AG145" i="29" s="1"/>
  <c r="AH145" i="29" s="1"/>
  <c r="AI94" i="29"/>
  <c r="AT94" i="29"/>
  <c r="AU94" i="29" s="1"/>
  <c r="AR21" i="29"/>
  <c r="R22" i="29" a="1"/>
  <c r="AI2683" i="29" l="1"/>
  <c r="AT2683" i="29"/>
  <c r="AU2683" i="29" s="1"/>
  <c r="AI2629" i="29"/>
  <c r="AT2629" i="29"/>
  <c r="AU2629" i="29" s="1"/>
  <c r="AI2575" i="29"/>
  <c r="AT2575" i="29"/>
  <c r="AU2575" i="29" s="1"/>
  <c r="AI2521" i="29"/>
  <c r="AT2521" i="29"/>
  <c r="AU2521" i="29" s="1"/>
  <c r="AI2467" i="29"/>
  <c r="AT2467" i="29"/>
  <c r="AU2467" i="29" s="1"/>
  <c r="AI2413" i="29"/>
  <c r="AT2413" i="29"/>
  <c r="AU2413" i="29" s="1"/>
  <c r="AI2359" i="29"/>
  <c r="AT2359" i="29"/>
  <c r="AU2359" i="29" s="1"/>
  <c r="AI2305" i="29"/>
  <c r="AT2305" i="29"/>
  <c r="AU2305" i="29" s="1"/>
  <c r="AT2197" i="29"/>
  <c r="AU2197" i="29" s="1"/>
  <c r="AI2197" i="29"/>
  <c r="AI2143" i="29"/>
  <c r="AT2143" i="29"/>
  <c r="AU2143" i="29" s="1"/>
  <c r="AI2089" i="29"/>
  <c r="AT2089" i="29"/>
  <c r="AU2089" i="29" s="1"/>
  <c r="AI2035" i="29"/>
  <c r="AT2035" i="29"/>
  <c r="AU2035" i="29" s="1"/>
  <c r="AT1981" i="29"/>
  <c r="AU1981" i="29" s="1"/>
  <c r="AI1981" i="29"/>
  <c r="AI1927" i="29"/>
  <c r="AT1927" i="29"/>
  <c r="AU1927" i="29" s="1"/>
  <c r="AI1873" i="29"/>
  <c r="AT1873" i="29"/>
  <c r="AU1873" i="29" s="1"/>
  <c r="AI1819" i="29"/>
  <c r="AT1819" i="29"/>
  <c r="AU1819" i="29" s="1"/>
  <c r="AT1765" i="29"/>
  <c r="AU1765" i="29" s="1"/>
  <c r="AI1765" i="29"/>
  <c r="AI1711" i="29"/>
  <c r="AT1711" i="29"/>
  <c r="AU1711" i="29" s="1"/>
  <c r="AI1657" i="29"/>
  <c r="AT1657" i="29"/>
  <c r="AU1657" i="29" s="1"/>
  <c r="AI1603" i="29"/>
  <c r="AT1603" i="29"/>
  <c r="AU1603" i="29" s="1"/>
  <c r="AI1549" i="29"/>
  <c r="AT1549" i="29"/>
  <c r="AU1549" i="29" s="1"/>
  <c r="AI1495" i="29"/>
  <c r="AT1495" i="29"/>
  <c r="AU1495" i="29" s="1"/>
  <c r="AI1441" i="29"/>
  <c r="AT1441" i="29"/>
  <c r="AU1441" i="29" s="1"/>
  <c r="AI1387" i="29"/>
  <c r="AT1387" i="29"/>
  <c r="AU1387" i="29" s="1"/>
  <c r="AI1333" i="29"/>
  <c r="AT1333" i="29"/>
  <c r="AU1333" i="29" s="1"/>
  <c r="AI1279" i="29"/>
  <c r="AT1279" i="29"/>
  <c r="AU1279" i="29" s="1"/>
  <c r="AI1225" i="29"/>
  <c r="AT1225" i="29"/>
  <c r="AU1225" i="29" s="1"/>
  <c r="AI1171" i="29"/>
  <c r="AT1171" i="29"/>
  <c r="AU1171" i="29" s="1"/>
  <c r="AT1117" i="29"/>
  <c r="AU1117" i="29" s="1"/>
  <c r="AI1117" i="29"/>
  <c r="AT1063" i="29"/>
  <c r="AU1063" i="29" s="1"/>
  <c r="AI1063" i="29"/>
  <c r="AT1009" i="29"/>
  <c r="AU1009" i="29" s="1"/>
  <c r="AI1009" i="29"/>
  <c r="AI955" i="29"/>
  <c r="AT955" i="29"/>
  <c r="AU955" i="29" s="1"/>
  <c r="AI901" i="29"/>
  <c r="AT901" i="29"/>
  <c r="AU901" i="29" s="1"/>
  <c r="AT847" i="29"/>
  <c r="AU847" i="29" s="1"/>
  <c r="AI847" i="29"/>
  <c r="AT739" i="29"/>
  <c r="AU739" i="29" s="1"/>
  <c r="AI739" i="29"/>
  <c r="AI685" i="29"/>
  <c r="AT685" i="29"/>
  <c r="AU685" i="29" s="1"/>
  <c r="AT631" i="29"/>
  <c r="AU631" i="29" s="1"/>
  <c r="AI631" i="29"/>
  <c r="AI577" i="29"/>
  <c r="AT577" i="29"/>
  <c r="AU577" i="29" s="1"/>
  <c r="AI523" i="29"/>
  <c r="AT523" i="29"/>
  <c r="AU523" i="29" s="1"/>
  <c r="AT469" i="29"/>
  <c r="AU469" i="29" s="1"/>
  <c r="AI469" i="29"/>
  <c r="AT415" i="29"/>
  <c r="AU415" i="29" s="1"/>
  <c r="AI415" i="29"/>
  <c r="AI361" i="29"/>
  <c r="AT361" i="29"/>
  <c r="AU361" i="29" s="1"/>
  <c r="AI307" i="29"/>
  <c r="AT307" i="29"/>
  <c r="AU307" i="29" s="1"/>
  <c r="AI253" i="29"/>
  <c r="AT253" i="29"/>
  <c r="AU253" i="29" s="1"/>
  <c r="AT199" i="29"/>
  <c r="AU199" i="29" s="1"/>
  <c r="AI199" i="29"/>
  <c r="AI145" i="29"/>
  <c r="AT145" i="29"/>
  <c r="AU145" i="29" s="1"/>
  <c r="AN94" i="29"/>
  <c r="X95" i="29" s="1"/>
  <c r="AJ94" i="29"/>
  <c r="R22" i="29"/>
  <c r="AF95" i="29" a="1"/>
  <c r="S21" i="29" a="1"/>
  <c r="AJ2683" i="29" l="1"/>
  <c r="AN2683" i="29"/>
  <c r="X2684" i="29" s="1"/>
  <c r="AN2629" i="29"/>
  <c r="X2630" i="29" s="1"/>
  <c r="AJ2629" i="29"/>
  <c r="AN2575" i="29"/>
  <c r="X2576" i="29" s="1"/>
  <c r="AJ2575" i="29"/>
  <c r="AN2521" i="29"/>
  <c r="X2522" i="29" s="1"/>
  <c r="AJ2521" i="29"/>
  <c r="AN2467" i="29"/>
  <c r="X2468" i="29" s="1"/>
  <c r="AJ2467" i="29"/>
  <c r="AJ2413" i="29"/>
  <c r="AN2413" i="29"/>
  <c r="X2414" i="29" s="1"/>
  <c r="AN2359" i="29"/>
  <c r="X2360" i="29" s="1"/>
  <c r="AJ2359" i="29"/>
  <c r="AN2305" i="29"/>
  <c r="X2306" i="29" s="1"/>
  <c r="AJ2305" i="29"/>
  <c r="AJ2197" i="29"/>
  <c r="AN2197" i="29"/>
  <c r="X2198" i="29" s="1"/>
  <c r="AN2143" i="29"/>
  <c r="X2144" i="29" s="1"/>
  <c r="AJ2143" i="29"/>
  <c r="AN2089" i="29"/>
  <c r="X2090" i="29" s="1"/>
  <c r="AJ2089" i="29"/>
  <c r="AN2035" i="29"/>
  <c r="X2036" i="29" s="1"/>
  <c r="AJ2035" i="29"/>
  <c r="AJ1981" i="29"/>
  <c r="AN1981" i="29"/>
  <c r="X1982" i="29" s="1"/>
  <c r="AJ1927" i="29"/>
  <c r="AN1927" i="29"/>
  <c r="X1928" i="29" s="1"/>
  <c r="AN1873" i="29"/>
  <c r="X1874" i="29" s="1"/>
  <c r="AJ1873" i="29"/>
  <c r="AN1819" i="29"/>
  <c r="X1820" i="29" s="1"/>
  <c r="AJ1819" i="29"/>
  <c r="AJ1765" i="29"/>
  <c r="AN1765" i="29"/>
  <c r="X1766" i="29" s="1"/>
  <c r="AN1711" i="29"/>
  <c r="X1712" i="29" s="1"/>
  <c r="AJ1711" i="29"/>
  <c r="AN1657" i="29"/>
  <c r="X1658" i="29" s="1"/>
  <c r="AJ1657" i="29"/>
  <c r="AN1603" i="29"/>
  <c r="X1604" i="29" s="1"/>
  <c r="AJ1603" i="29"/>
  <c r="AJ1549" i="29"/>
  <c r="AN1549" i="29"/>
  <c r="X1550" i="29" s="1"/>
  <c r="AN1495" i="29"/>
  <c r="X1496" i="29" s="1"/>
  <c r="AJ1495" i="29"/>
  <c r="AN1441" i="29"/>
  <c r="X1442" i="29" s="1"/>
  <c r="AJ1441" i="29"/>
  <c r="AN1387" i="29"/>
  <c r="X1388" i="29" s="1"/>
  <c r="AJ1387" i="29"/>
  <c r="AN1333" i="29"/>
  <c r="X1334" i="29" s="1"/>
  <c r="AJ1333" i="29"/>
  <c r="AN1279" i="29"/>
  <c r="X1280" i="29" s="1"/>
  <c r="AJ1279" i="29"/>
  <c r="AN1225" i="29"/>
  <c r="X1226" i="29" s="1"/>
  <c r="AJ1225" i="29"/>
  <c r="AN1171" i="29"/>
  <c r="X1172" i="29" s="1"/>
  <c r="AJ1171" i="29"/>
  <c r="AN1117" i="29"/>
  <c r="X1118" i="29" s="1"/>
  <c r="AJ1117" i="29"/>
  <c r="AN1063" i="29"/>
  <c r="X1064" i="29" s="1"/>
  <c r="AJ1063" i="29"/>
  <c r="AN1009" i="29"/>
  <c r="X1010" i="29" s="1"/>
  <c r="AJ1009" i="29"/>
  <c r="AN955" i="29"/>
  <c r="X956" i="29" s="1"/>
  <c r="AJ955" i="29"/>
  <c r="AN901" i="29"/>
  <c r="X902" i="29" s="1"/>
  <c r="AJ901" i="29"/>
  <c r="AN847" i="29"/>
  <c r="X848" i="29" s="1"/>
  <c r="AJ847" i="29"/>
  <c r="AJ739" i="29"/>
  <c r="AN739" i="29"/>
  <c r="X740" i="29" s="1"/>
  <c r="AN685" i="29"/>
  <c r="X686" i="29" s="1"/>
  <c r="AJ685" i="29"/>
  <c r="AN631" i="29"/>
  <c r="X632" i="29" s="1"/>
  <c r="AJ631" i="29"/>
  <c r="AN577" i="29"/>
  <c r="X578" i="29" s="1"/>
  <c r="AJ577" i="29"/>
  <c r="AN523" i="29"/>
  <c r="X524" i="29" s="1"/>
  <c r="AJ523" i="29"/>
  <c r="AN469" i="29"/>
  <c r="X470" i="29" s="1"/>
  <c r="AJ469" i="29"/>
  <c r="AN415" i="29"/>
  <c r="X416" i="29" s="1"/>
  <c r="AJ415" i="29"/>
  <c r="AN361" i="29"/>
  <c r="X362" i="29" s="1"/>
  <c r="AJ361" i="29"/>
  <c r="AJ307" i="29"/>
  <c r="AN307" i="29"/>
  <c r="X308" i="29" s="1"/>
  <c r="AN253" i="29"/>
  <c r="X254" i="29" s="1"/>
  <c r="AJ253" i="29"/>
  <c r="AJ199" i="29"/>
  <c r="AN199" i="29"/>
  <c r="X200" i="29" s="1"/>
  <c r="AN145" i="29"/>
  <c r="X146" i="29" s="1"/>
  <c r="AJ145" i="29"/>
  <c r="AF95" i="29"/>
  <c r="AL94" i="29"/>
  <c r="V95" i="29" s="1"/>
  <c r="AM94" i="29"/>
  <c r="W95" i="29" s="1"/>
  <c r="AK94" i="29"/>
  <c r="S21" i="29"/>
  <c r="T20" i="29"/>
  <c r="AF2684" i="29" a="1"/>
  <c r="AF2630" i="29" a="1"/>
  <c r="AF2576" i="29" a="1"/>
  <c r="AF2522" i="29" a="1"/>
  <c r="AF2468" i="29" a="1"/>
  <c r="AF2414" i="29" a="1"/>
  <c r="AF2360" i="29" a="1"/>
  <c r="AF2306" i="29" a="1"/>
  <c r="AF2198" i="29" a="1"/>
  <c r="AF2144" i="29" a="1"/>
  <c r="AF2090" i="29" a="1"/>
  <c r="AF2036" i="29" a="1"/>
  <c r="AF1982" i="29" a="1"/>
  <c r="AF1928" i="29" a="1"/>
  <c r="AF1874" i="29" a="1"/>
  <c r="AF1820" i="29" a="1"/>
  <c r="AF1766" i="29" a="1"/>
  <c r="AF1712" i="29" a="1"/>
  <c r="AF1658" i="29" a="1"/>
  <c r="AF1604" i="29" a="1"/>
  <c r="AF1550" i="29" a="1"/>
  <c r="AF1496" i="29" a="1"/>
  <c r="AF1442" i="29" a="1"/>
  <c r="AF1388" i="29" a="1"/>
  <c r="AF1334" i="29" a="1"/>
  <c r="AF1280" i="29" a="1"/>
  <c r="AF1226" i="29" a="1"/>
  <c r="AF1172" i="29" a="1"/>
  <c r="AF1118" i="29" a="1"/>
  <c r="AF1064" i="29" a="1"/>
  <c r="AF1010" i="29" a="1"/>
  <c r="AF956" i="29" a="1"/>
  <c r="AF902" i="29" a="1"/>
  <c r="AF848" i="29" a="1"/>
  <c r="AF740" i="29" a="1"/>
  <c r="AF686" i="29" a="1"/>
  <c r="AF632" i="29" a="1"/>
  <c r="AF578" i="29" a="1"/>
  <c r="AF524" i="29" a="1"/>
  <c r="AF470" i="29" a="1"/>
  <c r="AF416" i="29" a="1"/>
  <c r="AF362" i="29" a="1"/>
  <c r="AF308" i="29" a="1"/>
  <c r="AF254" i="29" a="1"/>
  <c r="AF200" i="29" a="1"/>
  <c r="AF146" i="29" a="1"/>
  <c r="AD95" i="29" a="1"/>
  <c r="AE95" i="29" a="1"/>
  <c r="Y22" i="29" a="1"/>
  <c r="AF2684" i="29" l="1"/>
  <c r="AL2683" i="29"/>
  <c r="V2684" i="29" s="1"/>
  <c r="AM2683" i="29"/>
  <c r="W2684" i="29" s="1"/>
  <c r="AK2683" i="29"/>
  <c r="AF2630" i="29"/>
  <c r="AL2629" i="29"/>
  <c r="V2630" i="29" s="1"/>
  <c r="AM2629" i="29"/>
  <c r="W2630" i="29" s="1"/>
  <c r="AK2629" i="29"/>
  <c r="AF2576" i="29"/>
  <c r="AM2575" i="29"/>
  <c r="W2576" i="29" s="1"/>
  <c r="AK2575" i="29"/>
  <c r="AL2575" i="29"/>
  <c r="V2576" i="29" s="1"/>
  <c r="AF2522" i="29"/>
  <c r="AM2521" i="29"/>
  <c r="W2522" i="29" s="1"/>
  <c r="AL2521" i="29"/>
  <c r="V2522" i="29" s="1"/>
  <c r="AK2521" i="29"/>
  <c r="AF2468" i="29"/>
  <c r="AL2467" i="29"/>
  <c r="V2468" i="29" s="1"/>
  <c r="AK2467" i="29"/>
  <c r="AM2467" i="29"/>
  <c r="W2468" i="29" s="1"/>
  <c r="AF2414" i="29"/>
  <c r="AM2413" i="29"/>
  <c r="W2414" i="29" s="1"/>
  <c r="AK2413" i="29"/>
  <c r="AL2413" i="29"/>
  <c r="V2414" i="29" s="1"/>
  <c r="AF2360" i="29"/>
  <c r="AM2359" i="29"/>
  <c r="W2360" i="29" s="1"/>
  <c r="AL2359" i="29"/>
  <c r="V2360" i="29" s="1"/>
  <c r="AK2359" i="29"/>
  <c r="AF2306" i="29"/>
  <c r="AL2305" i="29"/>
  <c r="V2306" i="29" s="1"/>
  <c r="AK2305" i="29"/>
  <c r="AM2305" i="29"/>
  <c r="W2306" i="29" s="1"/>
  <c r="AF2198" i="29"/>
  <c r="AM2197" i="29"/>
  <c r="W2198" i="29" s="1"/>
  <c r="AL2197" i="29"/>
  <c r="V2198" i="29" s="1"/>
  <c r="AK2197" i="29"/>
  <c r="AF2144" i="29"/>
  <c r="AM2143" i="29"/>
  <c r="W2144" i="29" s="1"/>
  <c r="AL2143" i="29"/>
  <c r="V2144" i="29" s="1"/>
  <c r="AK2143" i="29"/>
  <c r="AF2090" i="29"/>
  <c r="AM2089" i="29"/>
  <c r="W2090" i="29" s="1"/>
  <c r="AK2089" i="29"/>
  <c r="AL2089" i="29"/>
  <c r="V2090" i="29" s="1"/>
  <c r="AF2036" i="29"/>
  <c r="AK2035" i="29"/>
  <c r="AM2035" i="29"/>
  <c r="W2036" i="29" s="1"/>
  <c r="AL2035" i="29"/>
  <c r="V2036" i="29" s="1"/>
  <c r="AF1982" i="29"/>
  <c r="AL1981" i="29"/>
  <c r="V1982" i="29" s="1"/>
  <c r="AK1981" i="29"/>
  <c r="AM1981" i="29"/>
  <c r="W1982" i="29" s="1"/>
  <c r="AF1928" i="29"/>
  <c r="AM1927" i="29"/>
  <c r="W1928" i="29" s="1"/>
  <c r="AK1927" i="29"/>
  <c r="AL1927" i="29"/>
  <c r="V1928" i="29" s="1"/>
  <c r="AF1874" i="29"/>
  <c r="AL1873" i="29"/>
  <c r="V1874" i="29" s="1"/>
  <c r="AK1873" i="29"/>
  <c r="AM1873" i="29"/>
  <c r="W1874" i="29" s="1"/>
  <c r="AF1820" i="29"/>
  <c r="AL1819" i="29"/>
  <c r="V1820" i="29" s="1"/>
  <c r="AK1819" i="29"/>
  <c r="AM1819" i="29"/>
  <c r="W1820" i="29" s="1"/>
  <c r="AF1766" i="29"/>
  <c r="AL1765" i="29"/>
  <c r="V1766" i="29" s="1"/>
  <c r="AK1765" i="29"/>
  <c r="AM1765" i="29"/>
  <c r="W1766" i="29" s="1"/>
  <c r="AF1712" i="29"/>
  <c r="AM1711" i="29"/>
  <c r="W1712" i="29" s="1"/>
  <c r="AL1711" i="29"/>
  <c r="V1712" i="29" s="1"/>
  <c r="AK1711" i="29"/>
  <c r="AF1658" i="29"/>
  <c r="AL1657" i="29"/>
  <c r="V1658" i="29" s="1"/>
  <c r="AM1657" i="29"/>
  <c r="W1658" i="29" s="1"/>
  <c r="AK1657" i="29"/>
  <c r="AF1604" i="29"/>
  <c r="AL1603" i="29"/>
  <c r="V1604" i="29" s="1"/>
  <c r="AM1603" i="29"/>
  <c r="W1604" i="29" s="1"/>
  <c r="AK1603" i="29"/>
  <c r="AF1550" i="29"/>
  <c r="AL1549" i="29"/>
  <c r="V1550" i="29" s="1"/>
  <c r="AM1549" i="29"/>
  <c r="W1550" i="29" s="1"/>
  <c r="AK1549" i="29"/>
  <c r="AF1496" i="29"/>
  <c r="AL1495" i="29"/>
  <c r="V1496" i="29" s="1"/>
  <c r="AK1495" i="29"/>
  <c r="AM1495" i="29"/>
  <c r="W1496" i="29" s="1"/>
  <c r="AF1442" i="29"/>
  <c r="AM1441" i="29"/>
  <c r="W1442" i="29" s="1"/>
  <c r="AL1441" i="29"/>
  <c r="V1442" i="29" s="1"/>
  <c r="AK1441" i="29"/>
  <c r="AF1388" i="29"/>
  <c r="AL1387" i="29"/>
  <c r="V1388" i="29" s="1"/>
  <c r="AK1387" i="29"/>
  <c r="AM1387" i="29"/>
  <c r="W1388" i="29" s="1"/>
  <c r="AF1334" i="29"/>
  <c r="AL1333" i="29"/>
  <c r="V1334" i="29" s="1"/>
  <c r="AM1333" i="29"/>
  <c r="W1334" i="29" s="1"/>
  <c r="AK1333" i="29"/>
  <c r="AF1280" i="29"/>
  <c r="AK1279" i="29"/>
  <c r="AM1279" i="29"/>
  <c r="W1280" i="29" s="1"/>
  <c r="AL1279" i="29"/>
  <c r="V1280" i="29" s="1"/>
  <c r="AF1226" i="29"/>
  <c r="AL1225" i="29"/>
  <c r="V1226" i="29" s="1"/>
  <c r="AM1225" i="29"/>
  <c r="W1226" i="29" s="1"/>
  <c r="AK1225" i="29"/>
  <c r="AF1172" i="29"/>
  <c r="AK1171" i="29"/>
  <c r="AM1171" i="29"/>
  <c r="W1172" i="29" s="1"/>
  <c r="AL1171" i="29"/>
  <c r="V1172" i="29" s="1"/>
  <c r="AF1118" i="29"/>
  <c r="AL1117" i="29"/>
  <c r="V1118" i="29" s="1"/>
  <c r="AK1117" i="29"/>
  <c r="AM1117" i="29"/>
  <c r="W1118" i="29" s="1"/>
  <c r="AF1064" i="29"/>
  <c r="AL1063" i="29"/>
  <c r="V1064" i="29" s="1"/>
  <c r="AM1063" i="29"/>
  <c r="W1064" i="29" s="1"/>
  <c r="AK1063" i="29"/>
  <c r="AF1010" i="29"/>
  <c r="AL1009" i="29"/>
  <c r="V1010" i="29" s="1"/>
  <c r="AK1009" i="29"/>
  <c r="AM1009" i="29"/>
  <c r="W1010" i="29" s="1"/>
  <c r="AF956" i="29"/>
  <c r="AM955" i="29"/>
  <c r="W956" i="29" s="1"/>
  <c r="AL955" i="29"/>
  <c r="V956" i="29" s="1"/>
  <c r="AK955" i="29"/>
  <c r="AF902" i="29"/>
  <c r="AM901" i="29"/>
  <c r="W902" i="29" s="1"/>
  <c r="AL901" i="29"/>
  <c r="V902" i="29" s="1"/>
  <c r="AK901" i="29"/>
  <c r="AF848" i="29"/>
  <c r="AL847" i="29"/>
  <c r="V848" i="29" s="1"/>
  <c r="AM847" i="29"/>
  <c r="W848" i="29" s="1"/>
  <c r="AK847" i="29"/>
  <c r="AF740" i="29"/>
  <c r="AM739" i="29"/>
  <c r="W740" i="29" s="1"/>
  <c r="AL739" i="29"/>
  <c r="V740" i="29" s="1"/>
  <c r="AK739" i="29"/>
  <c r="AF686" i="29"/>
  <c r="AK685" i="29"/>
  <c r="AM685" i="29"/>
  <c r="W686" i="29" s="1"/>
  <c r="AL685" i="29"/>
  <c r="V686" i="29" s="1"/>
  <c r="AF632" i="29"/>
  <c r="AL631" i="29"/>
  <c r="V632" i="29" s="1"/>
  <c r="AM631" i="29"/>
  <c r="W632" i="29" s="1"/>
  <c r="AK631" i="29"/>
  <c r="AF578" i="29"/>
  <c r="AM577" i="29"/>
  <c r="W578" i="29" s="1"/>
  <c r="AL577" i="29"/>
  <c r="V578" i="29" s="1"/>
  <c r="AK577" i="29"/>
  <c r="AF524" i="29"/>
  <c r="AL523" i="29"/>
  <c r="V524" i="29" s="1"/>
  <c r="AK523" i="29"/>
  <c r="AM523" i="29"/>
  <c r="W524" i="29" s="1"/>
  <c r="AF470" i="29"/>
  <c r="AL469" i="29"/>
  <c r="V470" i="29" s="1"/>
  <c r="AM469" i="29"/>
  <c r="W470" i="29" s="1"/>
  <c r="AK469" i="29"/>
  <c r="AF416" i="29"/>
  <c r="AL415" i="29"/>
  <c r="V416" i="29" s="1"/>
  <c r="AM415" i="29"/>
  <c r="W416" i="29" s="1"/>
  <c r="AK415" i="29"/>
  <c r="AF362" i="29"/>
  <c r="AL361" i="29"/>
  <c r="V362" i="29" s="1"/>
  <c r="AK361" i="29"/>
  <c r="AM361" i="29"/>
  <c r="W362" i="29" s="1"/>
  <c r="AF308" i="29"/>
  <c r="AM307" i="29"/>
  <c r="W308" i="29" s="1"/>
  <c r="AL307" i="29"/>
  <c r="V308" i="29" s="1"/>
  <c r="AK307" i="29"/>
  <c r="AF254" i="29"/>
  <c r="AK253" i="29"/>
  <c r="AM253" i="29"/>
  <c r="W254" i="29" s="1"/>
  <c r="AL253" i="29"/>
  <c r="V254" i="29" s="1"/>
  <c r="AF200" i="29"/>
  <c r="AM199" i="29"/>
  <c r="W200" i="29" s="1"/>
  <c r="AL199" i="29"/>
  <c r="V200" i="29" s="1"/>
  <c r="AK199" i="29"/>
  <c r="AF146" i="29"/>
  <c r="AK145" i="29"/>
  <c r="AM145" i="29"/>
  <c r="W146" i="29" s="1"/>
  <c r="AL145" i="29"/>
  <c r="V146" i="29" s="1"/>
  <c r="AE95" i="29"/>
  <c r="AD95" i="29"/>
  <c r="AS94" i="29" a="1"/>
  <c r="AS94" i="29" s="1"/>
  <c r="U95" i="29"/>
  <c r="Y22" i="29"/>
  <c r="AT20" i="29"/>
  <c r="AU20" i="29" s="1"/>
  <c r="AI20" i="29"/>
  <c r="AD2684" i="29" a="1"/>
  <c r="AE2684" i="29" a="1"/>
  <c r="AD2630" i="29" a="1"/>
  <c r="AE2630" i="29" a="1"/>
  <c r="AD2576" i="29" a="1"/>
  <c r="AE2576" i="29" a="1"/>
  <c r="AE2522" i="29" a="1"/>
  <c r="AD2522" i="29" a="1"/>
  <c r="AE2468" i="29" a="1"/>
  <c r="AD2468" i="29" a="1"/>
  <c r="AE2414" i="29" a="1"/>
  <c r="AD2414" i="29" a="1"/>
  <c r="AE2360" i="29" a="1"/>
  <c r="AD2360" i="29" a="1"/>
  <c r="AD2306" i="29" a="1"/>
  <c r="AE2306" i="29" a="1"/>
  <c r="AE2198" i="29" a="1"/>
  <c r="AD2198" i="29" a="1"/>
  <c r="AE2144" i="29" a="1"/>
  <c r="AD2144" i="29" a="1"/>
  <c r="AE2090" i="29" a="1"/>
  <c r="AD2090" i="29" a="1"/>
  <c r="AD2036" i="29" a="1"/>
  <c r="AE2036" i="29" a="1"/>
  <c r="AE1982" i="29" a="1"/>
  <c r="AD1982" i="29" a="1"/>
  <c r="AE1928" i="29" a="1"/>
  <c r="AD1928" i="29" a="1"/>
  <c r="AE1874" i="29" a="1"/>
  <c r="AD1874" i="29" a="1"/>
  <c r="AD1820" i="29" a="1"/>
  <c r="AE1820" i="29" a="1"/>
  <c r="AE1766" i="29" a="1"/>
  <c r="AD1766" i="29" a="1"/>
  <c r="AE1712" i="29" a="1"/>
  <c r="AD1712" i="29" a="1"/>
  <c r="AD1658" i="29" a="1"/>
  <c r="AE1658" i="29" a="1"/>
  <c r="AD1604" i="29" a="1"/>
  <c r="AE1604" i="29" a="1"/>
  <c r="AD1550" i="29" a="1"/>
  <c r="AE1550" i="29" a="1"/>
  <c r="AE1496" i="29" a="1"/>
  <c r="AD1496" i="29" a="1"/>
  <c r="AE1442" i="29" a="1"/>
  <c r="AD1442" i="29" a="1"/>
  <c r="AE1388" i="29" a="1"/>
  <c r="AD1388" i="29" a="1"/>
  <c r="AD1334" i="29" a="1"/>
  <c r="AE1334" i="29" a="1"/>
  <c r="AD1280" i="29" a="1"/>
  <c r="AE1280" i="29" a="1"/>
  <c r="AD1226" i="29" a="1"/>
  <c r="AE1226" i="29" a="1"/>
  <c r="AE1172" i="29" a="1"/>
  <c r="AD1172" i="29" a="1"/>
  <c r="AE1118" i="29" a="1"/>
  <c r="AD1118" i="29" a="1"/>
  <c r="AD1064" i="29" a="1"/>
  <c r="AE1064" i="29" a="1"/>
  <c r="AD1010" i="29" a="1"/>
  <c r="AE1010" i="29" a="1"/>
  <c r="AE956" i="29" a="1"/>
  <c r="AD956" i="29" a="1"/>
  <c r="AE902" i="29" a="1"/>
  <c r="AD902" i="29" a="1"/>
  <c r="AD848" i="29" a="1"/>
  <c r="AE848" i="29" a="1"/>
  <c r="AE740" i="29" a="1"/>
  <c r="AD740" i="29" a="1"/>
  <c r="AD686" i="29" a="1"/>
  <c r="AE686" i="29" a="1"/>
  <c r="AD632" i="29" a="1"/>
  <c r="AE632" i="29" a="1"/>
  <c r="AE578" i="29" a="1"/>
  <c r="AD578" i="29" a="1"/>
  <c r="AE524" i="29" a="1"/>
  <c r="AD524" i="29" a="1"/>
  <c r="AD470" i="29" a="1"/>
  <c r="AE470" i="29" a="1"/>
  <c r="AD416" i="29" a="1"/>
  <c r="AE416" i="29" a="1"/>
  <c r="AD362" i="29" a="1"/>
  <c r="AE362" i="29" a="1"/>
  <c r="AE308" i="29" a="1"/>
  <c r="AD308" i="29" a="1"/>
  <c r="AD254" i="29" a="1"/>
  <c r="AE254" i="29" a="1"/>
  <c r="AE200" i="29" a="1"/>
  <c r="AD200" i="29" a="1"/>
  <c r="AE146" i="29" a="1"/>
  <c r="AD146" i="29" a="1"/>
  <c r="AC95" i="29" a="1"/>
  <c r="AE2684" i="29" l="1"/>
  <c r="AD2684" i="29"/>
  <c r="AS2683" i="29" a="1"/>
  <c r="AS2683" i="29" s="1"/>
  <c r="U2684" i="29"/>
  <c r="AE2630" i="29"/>
  <c r="AD2630" i="29"/>
  <c r="AS2629" i="29" a="1"/>
  <c r="AS2629" i="29" s="1"/>
  <c r="U2630" i="29"/>
  <c r="AE2576" i="29"/>
  <c r="AD2576" i="29"/>
  <c r="AS2575" i="29" a="1"/>
  <c r="AS2575" i="29" s="1"/>
  <c r="U2576" i="29"/>
  <c r="AD2522" i="29"/>
  <c r="AE2522" i="29"/>
  <c r="AS2521" i="29" a="1"/>
  <c r="AS2521" i="29" s="1"/>
  <c r="U2522" i="29"/>
  <c r="AD2468" i="29"/>
  <c r="AE2468" i="29"/>
  <c r="AS2467" i="29" a="1"/>
  <c r="AS2467" i="29" s="1"/>
  <c r="U2468" i="29"/>
  <c r="AD2414" i="29"/>
  <c r="AE2414" i="29"/>
  <c r="AS2413" i="29" a="1"/>
  <c r="AS2413" i="29" s="1"/>
  <c r="U2414" i="29"/>
  <c r="AD2360" i="29"/>
  <c r="AE2360" i="29"/>
  <c r="AS2359" i="29" a="1"/>
  <c r="AS2359" i="29" s="1"/>
  <c r="U2360" i="29"/>
  <c r="AE2306" i="29"/>
  <c r="AD2306" i="29"/>
  <c r="AS2305" i="29" a="1"/>
  <c r="AS2305" i="29" s="1"/>
  <c r="U2306" i="29"/>
  <c r="AD2198" i="29"/>
  <c r="AE2198" i="29"/>
  <c r="AS2197" i="29" a="1"/>
  <c r="AS2197" i="29" s="1"/>
  <c r="U2198" i="29"/>
  <c r="AD2144" i="29"/>
  <c r="AE2144" i="29"/>
  <c r="AS2143" i="29" a="1"/>
  <c r="AS2143" i="29" s="1"/>
  <c r="U2144" i="29"/>
  <c r="AD2090" i="29"/>
  <c r="AE2090" i="29"/>
  <c r="AS2089" i="29" a="1"/>
  <c r="AS2089" i="29" s="1"/>
  <c r="U2090" i="29"/>
  <c r="AE2036" i="29"/>
  <c r="AD2036" i="29"/>
  <c r="AS2035" i="29" a="1"/>
  <c r="AS2035" i="29" s="1"/>
  <c r="U2036" i="29"/>
  <c r="AD1982" i="29"/>
  <c r="AE1982" i="29"/>
  <c r="AS1981" i="29" a="1"/>
  <c r="AS1981" i="29" s="1"/>
  <c r="U1982" i="29"/>
  <c r="AD1928" i="29"/>
  <c r="AE1928" i="29"/>
  <c r="AS1927" i="29" a="1"/>
  <c r="AS1927" i="29" s="1"/>
  <c r="U1928" i="29"/>
  <c r="AD1874" i="29"/>
  <c r="AE1874" i="29"/>
  <c r="AS1873" i="29" a="1"/>
  <c r="AS1873" i="29" s="1"/>
  <c r="U1874" i="29"/>
  <c r="AE1820" i="29"/>
  <c r="AD1820" i="29"/>
  <c r="AS1819" i="29" a="1"/>
  <c r="AS1819" i="29" s="1"/>
  <c r="U1820" i="29"/>
  <c r="AD1766" i="29"/>
  <c r="AE1766" i="29"/>
  <c r="AS1765" i="29" a="1"/>
  <c r="AS1765" i="29" s="1"/>
  <c r="U1766" i="29"/>
  <c r="AD1712" i="29"/>
  <c r="AE1712" i="29"/>
  <c r="AS1711" i="29" a="1"/>
  <c r="AS1711" i="29" s="1"/>
  <c r="U1712" i="29"/>
  <c r="AE1658" i="29"/>
  <c r="AD1658" i="29"/>
  <c r="AS1657" i="29" a="1"/>
  <c r="AS1657" i="29" s="1"/>
  <c r="U1658" i="29"/>
  <c r="AE1604" i="29"/>
  <c r="AD1604" i="29"/>
  <c r="AS1603" i="29" a="1"/>
  <c r="AS1603" i="29" s="1"/>
  <c r="U1604" i="29"/>
  <c r="AE1550" i="29"/>
  <c r="AD1550" i="29"/>
  <c r="AS1549" i="29" a="1"/>
  <c r="AS1549" i="29" s="1"/>
  <c r="U1550" i="29"/>
  <c r="AD1496" i="29"/>
  <c r="AE1496" i="29"/>
  <c r="AS1495" i="29" a="1"/>
  <c r="AS1495" i="29" s="1"/>
  <c r="U1496" i="29"/>
  <c r="AD1442" i="29"/>
  <c r="AE1442" i="29"/>
  <c r="AS1441" i="29" a="1"/>
  <c r="AS1441" i="29" s="1"/>
  <c r="U1442" i="29"/>
  <c r="AD1388" i="29"/>
  <c r="AE1388" i="29"/>
  <c r="AS1387" i="29" a="1"/>
  <c r="AS1387" i="29" s="1"/>
  <c r="U1388" i="29"/>
  <c r="AE1334" i="29"/>
  <c r="AD1334" i="29"/>
  <c r="AS1333" i="29" a="1"/>
  <c r="AS1333" i="29" s="1"/>
  <c r="U1334" i="29"/>
  <c r="AE1280" i="29"/>
  <c r="AD1280" i="29"/>
  <c r="AS1279" i="29" a="1"/>
  <c r="AS1279" i="29" s="1"/>
  <c r="U1280" i="29"/>
  <c r="AE1226" i="29"/>
  <c r="AD1226" i="29"/>
  <c r="AS1225" i="29" a="1"/>
  <c r="AS1225" i="29" s="1"/>
  <c r="U1226" i="29"/>
  <c r="AD1172" i="29"/>
  <c r="AE1172" i="29"/>
  <c r="AS1171" i="29" a="1"/>
  <c r="AS1171" i="29" s="1"/>
  <c r="U1172" i="29"/>
  <c r="AD1118" i="29"/>
  <c r="AE1118" i="29"/>
  <c r="AS1117" i="29" a="1"/>
  <c r="AS1117" i="29" s="1"/>
  <c r="U1118" i="29"/>
  <c r="AE1064" i="29"/>
  <c r="AD1064" i="29"/>
  <c r="AS1063" i="29" a="1"/>
  <c r="AS1063" i="29" s="1"/>
  <c r="U1064" i="29"/>
  <c r="AE1010" i="29"/>
  <c r="AD1010" i="29"/>
  <c r="AS1009" i="29" a="1"/>
  <c r="AS1009" i="29" s="1"/>
  <c r="U1010" i="29"/>
  <c r="AD956" i="29"/>
  <c r="AE956" i="29"/>
  <c r="AS955" i="29" a="1"/>
  <c r="AS955" i="29" s="1"/>
  <c r="U956" i="29"/>
  <c r="AD902" i="29"/>
  <c r="AE902" i="29"/>
  <c r="AS901" i="29" a="1"/>
  <c r="AS901" i="29" s="1"/>
  <c r="U902" i="29"/>
  <c r="AE848" i="29"/>
  <c r="AD848" i="29"/>
  <c r="AS847" i="29" a="1"/>
  <c r="AS847" i="29" s="1"/>
  <c r="U848" i="29"/>
  <c r="AD740" i="29"/>
  <c r="AE740" i="29"/>
  <c r="AS739" i="29" a="1"/>
  <c r="AS739" i="29" s="1"/>
  <c r="U740" i="29"/>
  <c r="AE686" i="29"/>
  <c r="AD686" i="29"/>
  <c r="AS685" i="29" a="1"/>
  <c r="AS685" i="29" s="1"/>
  <c r="U686" i="29"/>
  <c r="AE632" i="29"/>
  <c r="AD632" i="29"/>
  <c r="AS631" i="29" a="1"/>
  <c r="AS631" i="29" s="1"/>
  <c r="U632" i="29"/>
  <c r="AD578" i="29"/>
  <c r="AE578" i="29"/>
  <c r="AS577" i="29" a="1"/>
  <c r="AS577" i="29" s="1"/>
  <c r="U578" i="29"/>
  <c r="AD524" i="29"/>
  <c r="AE524" i="29"/>
  <c r="AS523" i="29" a="1"/>
  <c r="AS523" i="29" s="1"/>
  <c r="U524" i="29"/>
  <c r="AE470" i="29"/>
  <c r="AD470" i="29"/>
  <c r="AS469" i="29" a="1"/>
  <c r="AS469" i="29" s="1"/>
  <c r="U470" i="29"/>
  <c r="AE416" i="29"/>
  <c r="AD416" i="29"/>
  <c r="AS415" i="29" a="1"/>
  <c r="AS415" i="29" s="1"/>
  <c r="U416" i="29"/>
  <c r="AE362" i="29"/>
  <c r="AD362" i="29"/>
  <c r="AS361" i="29" a="1"/>
  <c r="AS361" i="29" s="1"/>
  <c r="U362" i="29"/>
  <c r="AD308" i="29"/>
  <c r="AE308" i="29"/>
  <c r="AS307" i="29" a="1"/>
  <c r="AS307" i="29" s="1"/>
  <c r="U308" i="29"/>
  <c r="AE254" i="29"/>
  <c r="AD254" i="29"/>
  <c r="AS253" i="29" a="1"/>
  <c r="AS253" i="29" s="1"/>
  <c r="U254" i="29"/>
  <c r="AD200" i="29"/>
  <c r="AE200" i="29"/>
  <c r="AS199" i="29" a="1"/>
  <c r="AS199" i="29" s="1"/>
  <c r="U200" i="29"/>
  <c r="AD146" i="29"/>
  <c r="AE146" i="29"/>
  <c r="AS145" i="29" a="1"/>
  <c r="AS145" i="29" s="1"/>
  <c r="U146" i="29"/>
  <c r="AC95" i="29"/>
  <c r="AG95" i="29" s="1"/>
  <c r="AH95" i="29" s="1"/>
  <c r="AJ20" i="29"/>
  <c r="AN20" i="29"/>
  <c r="X21" i="29" s="1"/>
  <c r="AC2684" i="29" a="1"/>
  <c r="AC2630" i="29" a="1"/>
  <c r="AC2576" i="29" a="1"/>
  <c r="AC2522" i="29" a="1"/>
  <c r="AC2468" i="29" a="1"/>
  <c r="AC2414" i="29" a="1"/>
  <c r="AC2360" i="29" a="1"/>
  <c r="AC2306" i="29" a="1"/>
  <c r="AC2198" i="29" a="1"/>
  <c r="AC2144" i="29" a="1"/>
  <c r="AC2090" i="29" a="1"/>
  <c r="AC2036" i="29" a="1"/>
  <c r="AC1982" i="29" a="1"/>
  <c r="AC1928" i="29" a="1"/>
  <c r="AC1874" i="29" a="1"/>
  <c r="AC1820" i="29" a="1"/>
  <c r="AC1766" i="29" a="1"/>
  <c r="AC1712" i="29" a="1"/>
  <c r="AC1658" i="29" a="1"/>
  <c r="AC1604" i="29" a="1"/>
  <c r="AC1550" i="29" a="1"/>
  <c r="AC1496" i="29" a="1"/>
  <c r="AC1442" i="29" a="1"/>
  <c r="AC1388" i="29" a="1"/>
  <c r="AC1334" i="29" a="1"/>
  <c r="AC1280" i="29" a="1"/>
  <c r="AC1226" i="29" a="1"/>
  <c r="AC1172" i="29" a="1"/>
  <c r="AC1118" i="29" a="1"/>
  <c r="AC1064" i="29" a="1"/>
  <c r="AC1010" i="29" a="1"/>
  <c r="AC956" i="29" a="1"/>
  <c r="AC902" i="29" a="1"/>
  <c r="AC848" i="29" a="1"/>
  <c r="AC740" i="29" a="1"/>
  <c r="AC686" i="29" a="1"/>
  <c r="AC632" i="29" a="1"/>
  <c r="AC578" i="29" a="1"/>
  <c r="AC524" i="29" a="1"/>
  <c r="AC470" i="29" a="1"/>
  <c r="AC416" i="29" a="1"/>
  <c r="AC362" i="29" a="1"/>
  <c r="AC308" i="29" a="1"/>
  <c r="AC254" i="29" a="1"/>
  <c r="AC200" i="29" a="1"/>
  <c r="AC146" i="29" a="1"/>
  <c r="AF21" i="29" a="1"/>
  <c r="AC2684" i="29" l="1"/>
  <c r="AG2684" i="29" s="1"/>
  <c r="AH2684" i="29" s="1"/>
  <c r="AC2630" i="29"/>
  <c r="AG2630" i="29" s="1"/>
  <c r="AH2630" i="29" s="1"/>
  <c r="AC2576" i="29"/>
  <c r="AG2576" i="29" s="1"/>
  <c r="AH2576" i="29" s="1"/>
  <c r="AC2522" i="29"/>
  <c r="AG2522" i="29" s="1"/>
  <c r="AH2522" i="29" s="1"/>
  <c r="AC2468" i="29"/>
  <c r="AG2468" i="29" s="1"/>
  <c r="AH2468" i="29" s="1"/>
  <c r="AC2414" i="29"/>
  <c r="AG2414" i="29" s="1"/>
  <c r="AH2414" i="29" s="1"/>
  <c r="AC2360" i="29"/>
  <c r="AG2360" i="29" s="1"/>
  <c r="AH2360" i="29" s="1"/>
  <c r="AC2306" i="29"/>
  <c r="AG2306" i="29" s="1"/>
  <c r="AH2306" i="29" s="1"/>
  <c r="AC2198" i="29"/>
  <c r="AG2198" i="29" s="1"/>
  <c r="AH2198" i="29" s="1"/>
  <c r="AC2144" i="29"/>
  <c r="AG2144" i="29" s="1"/>
  <c r="AH2144" i="29" s="1"/>
  <c r="AC2090" i="29"/>
  <c r="AG2090" i="29" s="1"/>
  <c r="AH2090" i="29" s="1"/>
  <c r="AC2036" i="29"/>
  <c r="AG2036" i="29" s="1"/>
  <c r="AH2036" i="29" s="1"/>
  <c r="AC1982" i="29"/>
  <c r="AG1982" i="29" s="1"/>
  <c r="AH1982" i="29" s="1"/>
  <c r="AC1928" i="29"/>
  <c r="AG1928" i="29" s="1"/>
  <c r="AH1928" i="29" s="1"/>
  <c r="AC1874" i="29"/>
  <c r="AG1874" i="29" s="1"/>
  <c r="AH1874" i="29" s="1"/>
  <c r="AC1820" i="29"/>
  <c r="AG1820" i="29" s="1"/>
  <c r="AH1820" i="29" s="1"/>
  <c r="AC1766" i="29"/>
  <c r="AG1766" i="29" s="1"/>
  <c r="AH1766" i="29" s="1"/>
  <c r="AC1712" i="29"/>
  <c r="AG1712" i="29" s="1"/>
  <c r="AH1712" i="29" s="1"/>
  <c r="AC1658" i="29"/>
  <c r="AG1658" i="29" s="1"/>
  <c r="AH1658" i="29" s="1"/>
  <c r="AC1604" i="29"/>
  <c r="AG1604" i="29" s="1"/>
  <c r="AH1604" i="29" s="1"/>
  <c r="AC1550" i="29"/>
  <c r="AG1550" i="29" s="1"/>
  <c r="AH1550" i="29" s="1"/>
  <c r="AC1496" i="29"/>
  <c r="AG1496" i="29" s="1"/>
  <c r="AH1496" i="29" s="1"/>
  <c r="AC1442" i="29"/>
  <c r="AG1442" i="29" s="1"/>
  <c r="AH1442" i="29" s="1"/>
  <c r="AC1388" i="29"/>
  <c r="AG1388" i="29" s="1"/>
  <c r="AH1388" i="29" s="1"/>
  <c r="AC1334" i="29"/>
  <c r="AG1334" i="29" s="1"/>
  <c r="AH1334" i="29" s="1"/>
  <c r="AC1280" i="29"/>
  <c r="AG1280" i="29" s="1"/>
  <c r="AH1280" i="29" s="1"/>
  <c r="AC1226" i="29"/>
  <c r="AG1226" i="29" s="1"/>
  <c r="AH1226" i="29" s="1"/>
  <c r="AC1172" i="29"/>
  <c r="AG1172" i="29" s="1"/>
  <c r="AH1172" i="29" s="1"/>
  <c r="AC1118" i="29"/>
  <c r="AG1118" i="29" s="1"/>
  <c r="AH1118" i="29" s="1"/>
  <c r="AC1064" i="29"/>
  <c r="AG1064" i="29" s="1"/>
  <c r="AH1064" i="29" s="1"/>
  <c r="AC1010" i="29"/>
  <c r="AG1010" i="29" s="1"/>
  <c r="AH1010" i="29" s="1"/>
  <c r="AC956" i="29"/>
  <c r="AG956" i="29" s="1"/>
  <c r="AH956" i="29" s="1"/>
  <c r="AC902" i="29"/>
  <c r="AG902" i="29" s="1"/>
  <c r="AH902" i="29" s="1"/>
  <c r="AC848" i="29"/>
  <c r="AG848" i="29" s="1"/>
  <c r="AH848" i="29" s="1"/>
  <c r="AC740" i="29"/>
  <c r="AG740" i="29" s="1"/>
  <c r="AH740" i="29" s="1"/>
  <c r="AC686" i="29"/>
  <c r="AG686" i="29" s="1"/>
  <c r="AH686" i="29" s="1"/>
  <c r="AC632" i="29"/>
  <c r="AG632" i="29" s="1"/>
  <c r="AH632" i="29" s="1"/>
  <c r="AC578" i="29"/>
  <c r="AG578" i="29" s="1"/>
  <c r="AH578" i="29" s="1"/>
  <c r="AC524" i="29"/>
  <c r="AG524" i="29" s="1"/>
  <c r="AH524" i="29" s="1"/>
  <c r="AC470" i="29"/>
  <c r="AG470" i="29" s="1"/>
  <c r="AH470" i="29" s="1"/>
  <c r="AC416" i="29"/>
  <c r="AG416" i="29" s="1"/>
  <c r="AH416" i="29" s="1"/>
  <c r="AC362" i="29"/>
  <c r="AG362" i="29" s="1"/>
  <c r="AH362" i="29" s="1"/>
  <c r="AC308" i="29"/>
  <c r="AG308" i="29" s="1"/>
  <c r="AH308" i="29" s="1"/>
  <c r="AC254" i="29"/>
  <c r="AG254" i="29" s="1"/>
  <c r="AH254" i="29" s="1"/>
  <c r="AC200" i="29"/>
  <c r="AG200" i="29" s="1"/>
  <c r="AH200" i="29" s="1"/>
  <c r="AC146" i="29"/>
  <c r="AG146" i="29" s="1"/>
  <c r="AH146" i="29" s="1"/>
  <c r="AT95" i="29"/>
  <c r="AU95" i="29" s="1"/>
  <c r="AI95" i="29"/>
  <c r="AF21" i="29"/>
  <c r="AK20" i="29"/>
  <c r="AL20" i="29"/>
  <c r="V21" i="29" s="1"/>
  <c r="AM20" i="29"/>
  <c r="W21" i="29" s="1"/>
  <c r="AD21" i="29" a="1"/>
  <c r="AE21" i="29" a="1"/>
  <c r="AI2684" i="29" l="1"/>
  <c r="AT2684" i="29"/>
  <c r="AU2684" i="29" s="1"/>
  <c r="AT2630" i="29"/>
  <c r="AU2630" i="29" s="1"/>
  <c r="AI2630" i="29"/>
  <c r="AI2576" i="29"/>
  <c r="AT2576" i="29"/>
  <c r="AU2576" i="29" s="1"/>
  <c r="AI2522" i="29"/>
  <c r="AT2522" i="29"/>
  <c r="AU2522" i="29" s="1"/>
  <c r="AI2468" i="29"/>
  <c r="AT2468" i="29"/>
  <c r="AU2468" i="29" s="1"/>
  <c r="AI2414" i="29"/>
  <c r="AT2414" i="29"/>
  <c r="AU2414" i="29" s="1"/>
  <c r="AT2360" i="29"/>
  <c r="AU2360" i="29" s="1"/>
  <c r="AI2360" i="29"/>
  <c r="AT2306" i="29"/>
  <c r="AU2306" i="29" s="1"/>
  <c r="AI2306" i="29"/>
  <c r="AI2198" i="29"/>
  <c r="AT2198" i="29"/>
  <c r="AU2198" i="29" s="1"/>
  <c r="AI2144" i="29"/>
  <c r="AT2144" i="29"/>
  <c r="AU2144" i="29" s="1"/>
  <c r="AI2090" i="29"/>
  <c r="AT2090" i="29"/>
  <c r="AU2090" i="29" s="1"/>
  <c r="AT2036" i="29"/>
  <c r="AU2036" i="29" s="1"/>
  <c r="AI2036" i="29"/>
  <c r="AI1982" i="29"/>
  <c r="AT1982" i="29"/>
  <c r="AU1982" i="29" s="1"/>
  <c r="AI1928" i="29"/>
  <c r="AT1928" i="29"/>
  <c r="AU1928" i="29" s="1"/>
  <c r="AT1874" i="29"/>
  <c r="AU1874" i="29" s="1"/>
  <c r="AI1874" i="29"/>
  <c r="AI1820" i="29"/>
  <c r="AT1820" i="29"/>
  <c r="AU1820" i="29" s="1"/>
  <c r="AT1766" i="29"/>
  <c r="AU1766" i="29" s="1"/>
  <c r="AI1766" i="29"/>
  <c r="AI1712" i="29"/>
  <c r="AT1712" i="29"/>
  <c r="AU1712" i="29" s="1"/>
  <c r="AI1658" i="29"/>
  <c r="AT1658" i="29"/>
  <c r="AU1658" i="29" s="1"/>
  <c r="AI1604" i="29"/>
  <c r="AT1604" i="29"/>
  <c r="AU1604" i="29" s="1"/>
  <c r="AI1550" i="29"/>
  <c r="AT1550" i="29"/>
  <c r="AU1550" i="29" s="1"/>
  <c r="AI1496" i="29"/>
  <c r="AT1496" i="29"/>
  <c r="AU1496" i="29" s="1"/>
  <c r="AI1442" i="29"/>
  <c r="AT1442" i="29"/>
  <c r="AU1442" i="29" s="1"/>
  <c r="AT1388" i="29"/>
  <c r="AU1388" i="29" s="1"/>
  <c r="AI1388" i="29"/>
  <c r="AT1334" i="29"/>
  <c r="AU1334" i="29" s="1"/>
  <c r="AI1334" i="29"/>
  <c r="AI1280" i="29"/>
  <c r="AT1280" i="29"/>
  <c r="AU1280" i="29" s="1"/>
  <c r="AI1226" i="29"/>
  <c r="AT1226" i="29"/>
  <c r="AU1226" i="29" s="1"/>
  <c r="AI1172" i="29"/>
  <c r="AT1172" i="29"/>
  <c r="AU1172" i="29" s="1"/>
  <c r="AI1118" i="29"/>
  <c r="AT1118" i="29"/>
  <c r="AU1118" i="29" s="1"/>
  <c r="AT1064" i="29"/>
  <c r="AU1064" i="29" s="1"/>
  <c r="AI1064" i="29"/>
  <c r="AI1010" i="29"/>
  <c r="AT1010" i="29"/>
  <c r="AU1010" i="29" s="1"/>
  <c r="AI956" i="29"/>
  <c r="AT956" i="29"/>
  <c r="AU956" i="29" s="1"/>
  <c r="AT902" i="29"/>
  <c r="AU902" i="29" s="1"/>
  <c r="AI902" i="29"/>
  <c r="AI848" i="29"/>
  <c r="AT848" i="29"/>
  <c r="AU848" i="29" s="1"/>
  <c r="AT740" i="29"/>
  <c r="AU740" i="29" s="1"/>
  <c r="AI740" i="29"/>
  <c r="AT686" i="29"/>
  <c r="AU686" i="29" s="1"/>
  <c r="AI686" i="29"/>
  <c r="AT632" i="29"/>
  <c r="AU632" i="29" s="1"/>
  <c r="AI632" i="29"/>
  <c r="AT578" i="29"/>
  <c r="AU578" i="29" s="1"/>
  <c r="AI578" i="29"/>
  <c r="AT524" i="29"/>
  <c r="AU524" i="29" s="1"/>
  <c r="AI524" i="29"/>
  <c r="AT470" i="29"/>
  <c r="AU470" i="29" s="1"/>
  <c r="AI470" i="29"/>
  <c r="AI416" i="29"/>
  <c r="AT416" i="29"/>
  <c r="AU416" i="29" s="1"/>
  <c r="AT362" i="29"/>
  <c r="AU362" i="29" s="1"/>
  <c r="AI362" i="29"/>
  <c r="AI308" i="29"/>
  <c r="AT308" i="29"/>
  <c r="AU308" i="29" s="1"/>
  <c r="AI254" i="29"/>
  <c r="AT254" i="29"/>
  <c r="AU254" i="29" s="1"/>
  <c r="AI200" i="29"/>
  <c r="AT200" i="29"/>
  <c r="AU200" i="29" s="1"/>
  <c r="AI146" i="29"/>
  <c r="AT146" i="29"/>
  <c r="AU146" i="29" s="1"/>
  <c r="AJ95" i="29"/>
  <c r="AN95" i="29"/>
  <c r="X96" i="29" s="1"/>
  <c r="AE21" i="29"/>
  <c r="AD21" i="29"/>
  <c r="AS20" i="29" a="1"/>
  <c r="AS20" i="29" s="1"/>
  <c r="U21" i="29"/>
  <c r="AF96" i="29" a="1"/>
  <c r="AC21" i="29" a="1"/>
  <c r="AO22" i="29" a="1"/>
  <c r="AN2684" i="29" l="1"/>
  <c r="X2685" i="29" s="1"/>
  <c r="AJ2684" i="29"/>
  <c r="AJ2630" i="29"/>
  <c r="AN2630" i="29"/>
  <c r="X2631" i="29" s="1"/>
  <c r="AJ2576" i="29"/>
  <c r="AN2576" i="29"/>
  <c r="X2577" i="29" s="1"/>
  <c r="AN2522" i="29"/>
  <c r="X2523" i="29" s="1"/>
  <c r="AJ2522" i="29"/>
  <c r="AN2468" i="29"/>
  <c r="X2469" i="29" s="1"/>
  <c r="AJ2468" i="29"/>
  <c r="AN2414" i="29"/>
  <c r="X2415" i="29" s="1"/>
  <c r="AJ2414" i="29"/>
  <c r="AJ2360" i="29"/>
  <c r="AN2360" i="29"/>
  <c r="X2361" i="29" s="1"/>
  <c r="AN2306" i="29"/>
  <c r="X2307" i="29" s="1"/>
  <c r="AJ2306" i="29"/>
  <c r="AJ2198" i="29"/>
  <c r="AN2198" i="29"/>
  <c r="X2199" i="29" s="1"/>
  <c r="AN2144" i="29"/>
  <c r="X2145" i="29" s="1"/>
  <c r="AJ2144" i="29"/>
  <c r="AN2090" i="29"/>
  <c r="X2091" i="29" s="1"/>
  <c r="AJ2090" i="29"/>
  <c r="AN2036" i="29"/>
  <c r="X2037" i="29" s="1"/>
  <c r="AJ2036" i="29"/>
  <c r="AN1982" i="29"/>
  <c r="X1983" i="29" s="1"/>
  <c r="AJ1982" i="29"/>
  <c r="AJ1928" i="29"/>
  <c r="AN1928" i="29"/>
  <c r="X1929" i="29" s="1"/>
  <c r="AN1874" i="29"/>
  <c r="X1875" i="29" s="1"/>
  <c r="AJ1874" i="29"/>
  <c r="AJ1820" i="29"/>
  <c r="AN1820" i="29"/>
  <c r="X1821" i="29" s="1"/>
  <c r="AN1766" i="29"/>
  <c r="X1767" i="29" s="1"/>
  <c r="AJ1766" i="29"/>
  <c r="AN1712" i="29"/>
  <c r="X1713" i="29" s="1"/>
  <c r="AJ1712" i="29"/>
  <c r="AN1658" i="29"/>
  <c r="X1659" i="29" s="1"/>
  <c r="AJ1658" i="29"/>
  <c r="AN1604" i="29"/>
  <c r="X1605" i="29" s="1"/>
  <c r="AJ1604" i="29"/>
  <c r="AN1550" i="29"/>
  <c r="X1551" i="29" s="1"/>
  <c r="AJ1550" i="29"/>
  <c r="AN1496" i="29"/>
  <c r="X1497" i="29" s="1"/>
  <c r="AJ1496" i="29"/>
  <c r="AJ1442" i="29"/>
  <c r="AN1442" i="29"/>
  <c r="X1443" i="29" s="1"/>
  <c r="AJ1388" i="29"/>
  <c r="AN1388" i="29"/>
  <c r="X1389" i="29" s="1"/>
  <c r="AN1334" i="29"/>
  <c r="X1335" i="29" s="1"/>
  <c r="AJ1334" i="29"/>
  <c r="AJ1280" i="29"/>
  <c r="AN1280" i="29"/>
  <c r="X1281" i="29" s="1"/>
  <c r="AN1226" i="29"/>
  <c r="X1227" i="29" s="1"/>
  <c r="AJ1226" i="29"/>
  <c r="AN1172" i="29"/>
  <c r="X1173" i="29" s="1"/>
  <c r="AJ1172" i="29"/>
  <c r="AN1118" i="29"/>
  <c r="X1119" i="29" s="1"/>
  <c r="AJ1118" i="29"/>
  <c r="AN1064" i="29"/>
  <c r="X1065" i="29" s="1"/>
  <c r="AJ1064" i="29"/>
  <c r="AN1010" i="29"/>
  <c r="X1011" i="29" s="1"/>
  <c r="AJ1010" i="29"/>
  <c r="AN956" i="29"/>
  <c r="X957" i="29" s="1"/>
  <c r="AJ956" i="29"/>
  <c r="AN902" i="29"/>
  <c r="X903" i="29" s="1"/>
  <c r="AJ902" i="29"/>
  <c r="AN848" i="29"/>
  <c r="X849" i="29" s="1"/>
  <c r="AJ848" i="29"/>
  <c r="AN740" i="29"/>
  <c r="X741" i="29" s="1"/>
  <c r="AJ740" i="29"/>
  <c r="AJ686" i="29"/>
  <c r="AN686" i="29"/>
  <c r="X687" i="29" s="1"/>
  <c r="AN632" i="29"/>
  <c r="X633" i="29" s="1"/>
  <c r="AJ632" i="29"/>
  <c r="AN578" i="29"/>
  <c r="X579" i="29" s="1"/>
  <c r="AJ578" i="29"/>
  <c r="AJ524" i="29"/>
  <c r="AN524" i="29"/>
  <c r="X525" i="29" s="1"/>
  <c r="AN470" i="29"/>
  <c r="X471" i="29" s="1"/>
  <c r="AJ470" i="29"/>
  <c r="AN416" i="29"/>
  <c r="X417" i="29" s="1"/>
  <c r="AJ416" i="29"/>
  <c r="AN362" i="29"/>
  <c r="X363" i="29" s="1"/>
  <c r="AJ362" i="29"/>
  <c r="AN308" i="29"/>
  <c r="X309" i="29" s="1"/>
  <c r="AJ308" i="29"/>
  <c r="AJ254" i="29"/>
  <c r="AN254" i="29"/>
  <c r="X255" i="29" s="1"/>
  <c r="AN200" i="29"/>
  <c r="X201" i="29" s="1"/>
  <c r="AJ200" i="29"/>
  <c r="AN146" i="29"/>
  <c r="X147" i="29" s="1"/>
  <c r="AJ146" i="29"/>
  <c r="AF96" i="29"/>
  <c r="AK95" i="29"/>
  <c r="AL95" i="29"/>
  <c r="V96" i="29" s="1"/>
  <c r="AM95" i="29"/>
  <c r="W96" i="29" s="1"/>
  <c r="AC21" i="29"/>
  <c r="AG21" i="29" s="1"/>
  <c r="AH21" i="29" s="1"/>
  <c r="AO22" i="29"/>
  <c r="AF2685" i="29" a="1"/>
  <c r="AF2631" i="29" a="1"/>
  <c r="AF2577" i="29" a="1"/>
  <c r="AF2523" i="29" a="1"/>
  <c r="AF2469" i="29" a="1"/>
  <c r="AF2415" i="29" a="1"/>
  <c r="AF2361" i="29" a="1"/>
  <c r="AF2307" i="29" a="1"/>
  <c r="AF2199" i="29" a="1"/>
  <c r="AF2145" i="29" a="1"/>
  <c r="AF2091" i="29" a="1"/>
  <c r="AF2037" i="29" a="1"/>
  <c r="AF1983" i="29" a="1"/>
  <c r="AF1929" i="29" a="1"/>
  <c r="AF1875" i="29" a="1"/>
  <c r="AF1821" i="29" a="1"/>
  <c r="AF1767" i="29" a="1"/>
  <c r="AF1713" i="29" a="1"/>
  <c r="AF1659" i="29" a="1"/>
  <c r="AF1605" i="29" a="1"/>
  <c r="AF1551" i="29" a="1"/>
  <c r="AF1497" i="29" a="1"/>
  <c r="AF1443" i="29" a="1"/>
  <c r="AF1389" i="29" a="1"/>
  <c r="AF1335" i="29" a="1"/>
  <c r="AF1281" i="29" a="1"/>
  <c r="AF1227" i="29" a="1"/>
  <c r="AF1173" i="29" a="1"/>
  <c r="AF1119" i="29" a="1"/>
  <c r="AF1065" i="29" a="1"/>
  <c r="AF1011" i="29" a="1"/>
  <c r="AF957" i="29" a="1"/>
  <c r="AF903" i="29" a="1"/>
  <c r="AF849" i="29" a="1"/>
  <c r="AF741" i="29" a="1"/>
  <c r="AF687" i="29" a="1"/>
  <c r="AF633" i="29" a="1"/>
  <c r="AF579" i="29" a="1"/>
  <c r="AF525" i="29" a="1"/>
  <c r="AF471" i="29" a="1"/>
  <c r="AF417" i="29" a="1"/>
  <c r="AF363" i="29" a="1"/>
  <c r="AF309" i="29" a="1"/>
  <c r="AF255" i="29" a="1"/>
  <c r="AF201" i="29" a="1"/>
  <c r="AF147" i="29" a="1"/>
  <c r="AD96" i="29" a="1"/>
  <c r="AE96" i="29" a="1"/>
  <c r="AP22" i="29" a="1"/>
  <c r="AF2685" i="29" l="1"/>
  <c r="AL2684" i="29"/>
  <c r="V2685" i="29" s="1"/>
  <c r="AM2684" i="29"/>
  <c r="W2685" i="29" s="1"/>
  <c r="AK2684" i="29"/>
  <c r="AF2631" i="29"/>
  <c r="AL2630" i="29"/>
  <c r="V2631" i="29" s="1"/>
  <c r="AK2630" i="29"/>
  <c r="AM2630" i="29"/>
  <c r="W2631" i="29" s="1"/>
  <c r="AF2577" i="29"/>
  <c r="AL2576" i="29"/>
  <c r="V2577" i="29" s="1"/>
  <c r="AM2576" i="29"/>
  <c r="W2577" i="29" s="1"/>
  <c r="AK2576" i="29"/>
  <c r="AF2523" i="29"/>
  <c r="AK2522" i="29"/>
  <c r="AM2522" i="29"/>
  <c r="W2523" i="29" s="1"/>
  <c r="AL2522" i="29"/>
  <c r="V2523" i="29" s="1"/>
  <c r="AF2469" i="29"/>
  <c r="AL2468" i="29"/>
  <c r="V2469" i="29" s="1"/>
  <c r="AM2468" i="29"/>
  <c r="W2469" i="29" s="1"/>
  <c r="AK2468" i="29"/>
  <c r="AF2415" i="29"/>
  <c r="AK2414" i="29"/>
  <c r="AM2414" i="29"/>
  <c r="W2415" i="29" s="1"/>
  <c r="AL2414" i="29"/>
  <c r="V2415" i="29" s="1"/>
  <c r="AF2361" i="29"/>
  <c r="AL2360" i="29"/>
  <c r="V2361" i="29" s="1"/>
  <c r="AK2360" i="29"/>
  <c r="AM2360" i="29"/>
  <c r="W2361" i="29" s="1"/>
  <c r="AF2307" i="29"/>
  <c r="AL2306" i="29"/>
  <c r="V2307" i="29" s="1"/>
  <c r="AM2306" i="29"/>
  <c r="W2307" i="29" s="1"/>
  <c r="AK2306" i="29"/>
  <c r="AF2199" i="29"/>
  <c r="AL2198" i="29"/>
  <c r="V2199" i="29" s="1"/>
  <c r="AK2198" i="29"/>
  <c r="AM2198" i="29"/>
  <c r="W2199" i="29" s="1"/>
  <c r="AF2145" i="29"/>
  <c r="AL2144" i="29"/>
  <c r="V2145" i="29" s="1"/>
  <c r="AK2144" i="29"/>
  <c r="AM2144" i="29"/>
  <c r="W2145" i="29" s="1"/>
  <c r="AF2091" i="29"/>
  <c r="AL2090" i="29"/>
  <c r="V2091" i="29" s="1"/>
  <c r="AM2090" i="29"/>
  <c r="W2091" i="29" s="1"/>
  <c r="AK2090" i="29"/>
  <c r="AF2037" i="29"/>
  <c r="AM2036" i="29"/>
  <c r="W2037" i="29" s="1"/>
  <c r="AL2036" i="29"/>
  <c r="V2037" i="29" s="1"/>
  <c r="AK2036" i="29"/>
  <c r="AF1983" i="29"/>
  <c r="AK1982" i="29"/>
  <c r="AM1982" i="29"/>
  <c r="W1983" i="29" s="1"/>
  <c r="AL1982" i="29"/>
  <c r="V1983" i="29" s="1"/>
  <c r="AF1929" i="29"/>
  <c r="AK1928" i="29"/>
  <c r="AL1928" i="29"/>
  <c r="V1929" i="29" s="1"/>
  <c r="AM1928" i="29"/>
  <c r="W1929" i="29" s="1"/>
  <c r="AF1875" i="29"/>
  <c r="AM1874" i="29"/>
  <c r="W1875" i="29" s="1"/>
  <c r="AL1874" i="29"/>
  <c r="V1875" i="29" s="1"/>
  <c r="AK1874" i="29"/>
  <c r="AF1821" i="29"/>
  <c r="AL1820" i="29"/>
  <c r="V1821" i="29" s="1"/>
  <c r="AK1820" i="29"/>
  <c r="AM1820" i="29"/>
  <c r="W1821" i="29" s="1"/>
  <c r="AF1767" i="29"/>
  <c r="AK1766" i="29"/>
  <c r="AM1766" i="29"/>
  <c r="W1767" i="29" s="1"/>
  <c r="AL1766" i="29"/>
  <c r="V1767" i="29" s="1"/>
  <c r="AF1713" i="29"/>
  <c r="AL1712" i="29"/>
  <c r="V1713" i="29" s="1"/>
  <c r="AM1712" i="29"/>
  <c r="W1713" i="29" s="1"/>
  <c r="AK1712" i="29"/>
  <c r="AF1659" i="29"/>
  <c r="AM1658" i="29"/>
  <c r="W1659" i="29" s="1"/>
  <c r="AL1658" i="29"/>
  <c r="V1659" i="29" s="1"/>
  <c r="AK1658" i="29"/>
  <c r="AF1605" i="29"/>
  <c r="AL1604" i="29"/>
  <c r="V1605" i="29" s="1"/>
  <c r="AK1604" i="29"/>
  <c r="AM1604" i="29"/>
  <c r="W1605" i="29" s="1"/>
  <c r="AF1551" i="29"/>
  <c r="AL1550" i="29"/>
  <c r="V1551" i="29" s="1"/>
  <c r="AM1550" i="29"/>
  <c r="W1551" i="29" s="1"/>
  <c r="AK1550" i="29"/>
  <c r="AF1497" i="29"/>
  <c r="AL1496" i="29"/>
  <c r="V1497" i="29" s="1"/>
  <c r="AK1496" i="29"/>
  <c r="AM1496" i="29"/>
  <c r="W1497" i="29" s="1"/>
  <c r="AF1443" i="29"/>
  <c r="AL1442" i="29"/>
  <c r="V1443" i="29" s="1"/>
  <c r="AK1442" i="29"/>
  <c r="AM1442" i="29"/>
  <c r="W1443" i="29" s="1"/>
  <c r="AF1389" i="29"/>
  <c r="AL1388" i="29"/>
  <c r="V1389" i="29" s="1"/>
  <c r="AK1388" i="29"/>
  <c r="AM1388" i="29"/>
  <c r="W1389" i="29" s="1"/>
  <c r="AF1335" i="29"/>
  <c r="AM1334" i="29"/>
  <c r="W1335" i="29" s="1"/>
  <c r="AL1334" i="29"/>
  <c r="V1335" i="29" s="1"/>
  <c r="AK1334" i="29"/>
  <c r="AF1281" i="29"/>
  <c r="AL1280" i="29"/>
  <c r="V1281" i="29" s="1"/>
  <c r="AM1280" i="29"/>
  <c r="W1281" i="29" s="1"/>
  <c r="AK1280" i="29"/>
  <c r="AF1227" i="29"/>
  <c r="AL1226" i="29"/>
  <c r="V1227" i="29" s="1"/>
  <c r="AK1226" i="29"/>
  <c r="AM1226" i="29"/>
  <c r="W1227" i="29" s="1"/>
  <c r="AF1173" i="29"/>
  <c r="AM1172" i="29"/>
  <c r="W1173" i="29" s="1"/>
  <c r="AL1172" i="29"/>
  <c r="V1173" i="29" s="1"/>
  <c r="AK1172" i="29"/>
  <c r="AF1119" i="29"/>
  <c r="AM1118" i="29"/>
  <c r="W1119" i="29" s="1"/>
  <c r="AK1118" i="29"/>
  <c r="AL1118" i="29"/>
  <c r="V1119" i="29" s="1"/>
  <c r="AF1065" i="29"/>
  <c r="AL1064" i="29"/>
  <c r="V1065" i="29" s="1"/>
  <c r="AK1064" i="29"/>
  <c r="AM1064" i="29"/>
  <c r="W1065" i="29" s="1"/>
  <c r="AF1011" i="29"/>
  <c r="AM1010" i="29"/>
  <c r="W1011" i="29" s="1"/>
  <c r="AL1010" i="29"/>
  <c r="V1011" i="29" s="1"/>
  <c r="AK1010" i="29"/>
  <c r="AF957" i="29"/>
  <c r="AK956" i="29"/>
  <c r="AM956" i="29"/>
  <c r="W957" i="29" s="1"/>
  <c r="AL956" i="29"/>
  <c r="V957" i="29" s="1"/>
  <c r="AF903" i="29"/>
  <c r="AK902" i="29"/>
  <c r="AM902" i="29"/>
  <c r="W903" i="29" s="1"/>
  <c r="AL902" i="29"/>
  <c r="V903" i="29" s="1"/>
  <c r="AF849" i="29"/>
  <c r="AL848" i="29"/>
  <c r="V849" i="29" s="1"/>
  <c r="AK848" i="29"/>
  <c r="AM848" i="29"/>
  <c r="W849" i="29" s="1"/>
  <c r="AF741" i="29"/>
  <c r="AM740" i="29"/>
  <c r="W741" i="29" s="1"/>
  <c r="AL740" i="29"/>
  <c r="V741" i="29" s="1"/>
  <c r="AK740" i="29"/>
  <c r="AF687" i="29"/>
  <c r="AL686" i="29"/>
  <c r="V687" i="29" s="1"/>
  <c r="AM686" i="29"/>
  <c r="W687" i="29" s="1"/>
  <c r="AK686" i="29"/>
  <c r="AF633" i="29"/>
  <c r="AM632" i="29"/>
  <c r="W633" i="29" s="1"/>
  <c r="AL632" i="29"/>
  <c r="V633" i="29" s="1"/>
  <c r="AK632" i="29"/>
  <c r="AF579" i="29"/>
  <c r="AL578" i="29"/>
  <c r="V579" i="29" s="1"/>
  <c r="AK578" i="29"/>
  <c r="AM578" i="29"/>
  <c r="W579" i="29" s="1"/>
  <c r="AF525" i="29"/>
  <c r="AL524" i="29"/>
  <c r="V525" i="29" s="1"/>
  <c r="AK524" i="29"/>
  <c r="AM524" i="29"/>
  <c r="W525" i="29" s="1"/>
  <c r="AF471" i="29"/>
  <c r="AL470" i="29"/>
  <c r="V471" i="29" s="1"/>
  <c r="AM470" i="29"/>
  <c r="W471" i="29" s="1"/>
  <c r="AK470" i="29"/>
  <c r="AF417" i="29"/>
  <c r="AM416" i="29"/>
  <c r="W417" i="29" s="1"/>
  <c r="AL416" i="29"/>
  <c r="V417" i="29" s="1"/>
  <c r="AK416" i="29"/>
  <c r="AF363" i="29"/>
  <c r="AK362" i="29"/>
  <c r="AL362" i="29"/>
  <c r="V363" i="29" s="1"/>
  <c r="AM362" i="29"/>
  <c r="W363" i="29" s="1"/>
  <c r="AF309" i="29"/>
  <c r="AM308" i="29"/>
  <c r="W309" i="29" s="1"/>
  <c r="AK308" i="29"/>
  <c r="AL308" i="29"/>
  <c r="V309" i="29" s="1"/>
  <c r="AF255" i="29"/>
  <c r="AM254" i="29"/>
  <c r="W255" i="29" s="1"/>
  <c r="AL254" i="29"/>
  <c r="V255" i="29" s="1"/>
  <c r="AK254" i="29"/>
  <c r="AF201" i="29"/>
  <c r="AK200" i="29"/>
  <c r="AM200" i="29"/>
  <c r="W201" i="29" s="1"/>
  <c r="AL200" i="29"/>
  <c r="V201" i="29" s="1"/>
  <c r="AF147" i="29"/>
  <c r="AM146" i="29"/>
  <c r="W147" i="29" s="1"/>
  <c r="AL146" i="29"/>
  <c r="V147" i="29" s="1"/>
  <c r="AK146" i="29"/>
  <c r="AE96" i="29"/>
  <c r="AD96" i="29"/>
  <c r="AS95" i="29" a="1"/>
  <c r="AS95" i="29" s="1"/>
  <c r="U96" i="29"/>
  <c r="AP22" i="29"/>
  <c r="AD2685" i="29" a="1"/>
  <c r="AE2685" i="29" a="1"/>
  <c r="AD2631" i="29" a="1"/>
  <c r="AE2631" i="29" a="1"/>
  <c r="AD2577" i="29" a="1"/>
  <c r="AE2577" i="29" a="1"/>
  <c r="AE2523" i="29" a="1"/>
  <c r="AD2523" i="29" a="1"/>
  <c r="AD2469" i="29" a="1"/>
  <c r="AE2469" i="29" a="1"/>
  <c r="AE2415" i="29" a="1"/>
  <c r="AD2415" i="29" a="1"/>
  <c r="AE2361" i="29" a="1"/>
  <c r="AD2361" i="29" a="1"/>
  <c r="AD2307" i="29" a="1"/>
  <c r="AE2307" i="29" a="1"/>
  <c r="AD2199" i="29" a="1"/>
  <c r="AE2199" i="29" a="1"/>
  <c r="AE2145" i="29" a="1"/>
  <c r="AD2145" i="29" a="1"/>
  <c r="AD2091" i="29" a="1"/>
  <c r="AE2091" i="29" a="1"/>
  <c r="AE2037" i="29" a="1"/>
  <c r="AD2037" i="29" a="1"/>
  <c r="AE1983" i="29" a="1"/>
  <c r="AD1983" i="29" a="1"/>
  <c r="AE1929" i="29" a="1"/>
  <c r="AD1929" i="29" a="1"/>
  <c r="AE1875" i="29" a="1"/>
  <c r="AD1875" i="29" a="1"/>
  <c r="AD1821" i="29" a="1"/>
  <c r="AE1821" i="29" a="1"/>
  <c r="AE1767" i="29" a="1"/>
  <c r="AD1767" i="29" a="1"/>
  <c r="AD1713" i="29" a="1"/>
  <c r="AE1713" i="29" a="1"/>
  <c r="AE1659" i="29" a="1"/>
  <c r="AD1659" i="29" a="1"/>
  <c r="AE1605" i="29" a="1"/>
  <c r="AD1605" i="29" a="1"/>
  <c r="AD1551" i="29" a="1"/>
  <c r="AE1551" i="29" a="1"/>
  <c r="AE1497" i="29" a="1"/>
  <c r="AD1497" i="29" a="1"/>
  <c r="AD1443" i="29" a="1"/>
  <c r="AE1443" i="29" a="1"/>
  <c r="AD1389" i="29" a="1"/>
  <c r="AE1389" i="29" a="1"/>
  <c r="AE1335" i="29" a="1"/>
  <c r="AD1335" i="29" a="1"/>
  <c r="AD1281" i="29" a="1"/>
  <c r="AE1281" i="29" a="1"/>
  <c r="AE1227" i="29" a="1"/>
  <c r="AD1227" i="29" a="1"/>
  <c r="AE1173" i="29" a="1"/>
  <c r="AD1173" i="29" a="1"/>
  <c r="AD1119" i="29" a="1"/>
  <c r="AE1119" i="29" a="1"/>
  <c r="AE1065" i="29" a="1"/>
  <c r="AD1065" i="29" a="1"/>
  <c r="AE1011" i="29" a="1"/>
  <c r="AD1011" i="29" a="1"/>
  <c r="AD957" i="29" a="1"/>
  <c r="AE957" i="29" a="1"/>
  <c r="AD903" i="29" a="1"/>
  <c r="AE903" i="29" a="1"/>
  <c r="AE849" i="29" a="1"/>
  <c r="AD849" i="29" a="1"/>
  <c r="AE741" i="29" a="1"/>
  <c r="AD741" i="29" a="1"/>
  <c r="AD687" i="29" a="1"/>
  <c r="AE687" i="29" a="1"/>
  <c r="AE633" i="29" a="1"/>
  <c r="AD633" i="29" a="1"/>
  <c r="AE579" i="29" a="1"/>
  <c r="AD579" i="29" a="1"/>
  <c r="AD525" i="29" a="1"/>
  <c r="AE525" i="29" a="1"/>
  <c r="AD471" i="29" a="1"/>
  <c r="AE471" i="29" a="1"/>
  <c r="AE417" i="29" a="1"/>
  <c r="AD417" i="29" a="1"/>
  <c r="AD363" i="29" a="1"/>
  <c r="AE363" i="29" a="1"/>
  <c r="AE309" i="29" a="1"/>
  <c r="AD309" i="29" a="1"/>
  <c r="AD255" i="29" a="1"/>
  <c r="AE255" i="29" a="1"/>
  <c r="AE201" i="29" a="1"/>
  <c r="AD201" i="29" a="1"/>
  <c r="AE147" i="29" a="1"/>
  <c r="AD147" i="29" a="1"/>
  <c r="AC96" i="29" a="1"/>
  <c r="AQ22" i="29" a="1"/>
  <c r="AE2685" i="29" l="1"/>
  <c r="AD2685" i="29"/>
  <c r="AS2684" i="29" a="1"/>
  <c r="AS2684" i="29" s="1"/>
  <c r="U2685" i="29"/>
  <c r="AE2631" i="29"/>
  <c r="AD2631" i="29"/>
  <c r="AS2630" i="29" a="1"/>
  <c r="AS2630" i="29" s="1"/>
  <c r="U2631" i="29"/>
  <c r="AE2577" i="29"/>
  <c r="AD2577" i="29"/>
  <c r="AS2576" i="29" a="1"/>
  <c r="AS2576" i="29" s="1"/>
  <c r="U2577" i="29"/>
  <c r="AD2523" i="29"/>
  <c r="AE2523" i="29"/>
  <c r="AS2522" i="29" a="1"/>
  <c r="AS2522" i="29" s="1"/>
  <c r="U2523" i="29"/>
  <c r="AE2469" i="29"/>
  <c r="AD2469" i="29"/>
  <c r="AS2468" i="29" a="1"/>
  <c r="AS2468" i="29" s="1"/>
  <c r="U2469" i="29"/>
  <c r="AD2415" i="29"/>
  <c r="AE2415" i="29"/>
  <c r="AS2414" i="29" a="1"/>
  <c r="AS2414" i="29" s="1"/>
  <c r="U2415" i="29"/>
  <c r="AD2361" i="29"/>
  <c r="AE2361" i="29"/>
  <c r="AS2360" i="29" a="1"/>
  <c r="AS2360" i="29" s="1"/>
  <c r="U2361" i="29"/>
  <c r="AE2307" i="29"/>
  <c r="AD2307" i="29"/>
  <c r="AS2306" i="29" a="1"/>
  <c r="AS2306" i="29" s="1"/>
  <c r="U2307" i="29"/>
  <c r="AE2199" i="29"/>
  <c r="AD2199" i="29"/>
  <c r="AS2198" i="29" a="1"/>
  <c r="AS2198" i="29" s="1"/>
  <c r="U2199" i="29"/>
  <c r="AD2145" i="29"/>
  <c r="AE2145" i="29"/>
  <c r="AS2144" i="29" a="1"/>
  <c r="AS2144" i="29" s="1"/>
  <c r="U2145" i="29"/>
  <c r="AE2091" i="29"/>
  <c r="AD2091" i="29"/>
  <c r="AS2090" i="29" a="1"/>
  <c r="AS2090" i="29" s="1"/>
  <c r="U2091" i="29"/>
  <c r="AD2037" i="29"/>
  <c r="AE2037" i="29"/>
  <c r="AS2036" i="29" a="1"/>
  <c r="AS2036" i="29" s="1"/>
  <c r="U2037" i="29"/>
  <c r="AD1983" i="29"/>
  <c r="AE1983" i="29"/>
  <c r="AS1982" i="29" a="1"/>
  <c r="AS1982" i="29" s="1"/>
  <c r="U1983" i="29"/>
  <c r="AD1929" i="29"/>
  <c r="AE1929" i="29"/>
  <c r="AS1928" i="29" a="1"/>
  <c r="AS1928" i="29" s="1"/>
  <c r="U1929" i="29"/>
  <c r="AD1875" i="29"/>
  <c r="AE1875" i="29"/>
  <c r="AS1874" i="29" a="1"/>
  <c r="AS1874" i="29" s="1"/>
  <c r="U1875" i="29"/>
  <c r="AE1821" i="29"/>
  <c r="AD1821" i="29"/>
  <c r="AS1820" i="29" a="1"/>
  <c r="AS1820" i="29" s="1"/>
  <c r="U1821" i="29"/>
  <c r="AD1767" i="29"/>
  <c r="AE1767" i="29"/>
  <c r="AS1766" i="29" a="1"/>
  <c r="AS1766" i="29" s="1"/>
  <c r="U1767" i="29"/>
  <c r="AE1713" i="29"/>
  <c r="AD1713" i="29"/>
  <c r="AS1712" i="29" a="1"/>
  <c r="AS1712" i="29" s="1"/>
  <c r="U1713" i="29"/>
  <c r="AD1659" i="29"/>
  <c r="AE1659" i="29"/>
  <c r="AS1658" i="29" a="1"/>
  <c r="AS1658" i="29" s="1"/>
  <c r="U1659" i="29"/>
  <c r="AD1605" i="29"/>
  <c r="AE1605" i="29"/>
  <c r="AS1604" i="29" a="1"/>
  <c r="AS1604" i="29" s="1"/>
  <c r="U1605" i="29"/>
  <c r="AE1551" i="29"/>
  <c r="AD1551" i="29"/>
  <c r="AS1550" i="29" a="1"/>
  <c r="AS1550" i="29" s="1"/>
  <c r="U1551" i="29"/>
  <c r="AD1497" i="29"/>
  <c r="AE1497" i="29"/>
  <c r="AS1496" i="29" a="1"/>
  <c r="AS1496" i="29" s="1"/>
  <c r="U1497" i="29"/>
  <c r="AE1443" i="29"/>
  <c r="AD1443" i="29"/>
  <c r="AS1442" i="29" a="1"/>
  <c r="AS1442" i="29" s="1"/>
  <c r="U1443" i="29"/>
  <c r="AE1389" i="29"/>
  <c r="AD1389" i="29"/>
  <c r="AS1388" i="29" a="1"/>
  <c r="AS1388" i="29" s="1"/>
  <c r="U1389" i="29"/>
  <c r="AD1335" i="29"/>
  <c r="AE1335" i="29"/>
  <c r="AS1334" i="29" a="1"/>
  <c r="AS1334" i="29" s="1"/>
  <c r="U1335" i="29"/>
  <c r="AE1281" i="29"/>
  <c r="AD1281" i="29"/>
  <c r="AS1280" i="29" a="1"/>
  <c r="AS1280" i="29" s="1"/>
  <c r="U1281" i="29"/>
  <c r="AD1227" i="29"/>
  <c r="AE1227" i="29"/>
  <c r="AS1226" i="29" a="1"/>
  <c r="AS1226" i="29" s="1"/>
  <c r="U1227" i="29"/>
  <c r="AD1173" i="29"/>
  <c r="AE1173" i="29"/>
  <c r="AS1172" i="29" a="1"/>
  <c r="AS1172" i="29" s="1"/>
  <c r="U1173" i="29"/>
  <c r="AE1119" i="29"/>
  <c r="AD1119" i="29"/>
  <c r="AS1118" i="29" a="1"/>
  <c r="AS1118" i="29" s="1"/>
  <c r="U1119" i="29"/>
  <c r="AD1065" i="29"/>
  <c r="AE1065" i="29"/>
  <c r="AS1064" i="29" a="1"/>
  <c r="AS1064" i="29" s="1"/>
  <c r="U1065" i="29"/>
  <c r="AD1011" i="29"/>
  <c r="AE1011" i="29"/>
  <c r="AS1010" i="29" a="1"/>
  <c r="AS1010" i="29" s="1"/>
  <c r="U1011" i="29"/>
  <c r="AE957" i="29"/>
  <c r="AD957" i="29"/>
  <c r="AS956" i="29" a="1"/>
  <c r="AS956" i="29" s="1"/>
  <c r="U957" i="29"/>
  <c r="AE903" i="29"/>
  <c r="AD903" i="29"/>
  <c r="AS902" i="29" a="1"/>
  <c r="AS902" i="29" s="1"/>
  <c r="U903" i="29"/>
  <c r="AD849" i="29"/>
  <c r="AE849" i="29"/>
  <c r="AS848" i="29" a="1"/>
  <c r="AS848" i="29" s="1"/>
  <c r="U849" i="29"/>
  <c r="AD741" i="29"/>
  <c r="AE741" i="29"/>
  <c r="AS740" i="29" a="1"/>
  <c r="AS740" i="29" s="1"/>
  <c r="U741" i="29"/>
  <c r="AE687" i="29"/>
  <c r="AD687" i="29"/>
  <c r="AS686" i="29" a="1"/>
  <c r="AS686" i="29" s="1"/>
  <c r="U687" i="29"/>
  <c r="AD633" i="29"/>
  <c r="AE633" i="29"/>
  <c r="AS632" i="29" a="1"/>
  <c r="AS632" i="29" s="1"/>
  <c r="U633" i="29"/>
  <c r="AD579" i="29"/>
  <c r="AE579" i="29"/>
  <c r="AS578" i="29" a="1"/>
  <c r="AS578" i="29" s="1"/>
  <c r="U579" i="29"/>
  <c r="AE525" i="29"/>
  <c r="AD525" i="29"/>
  <c r="AS524" i="29" a="1"/>
  <c r="AS524" i="29" s="1"/>
  <c r="U525" i="29"/>
  <c r="AE471" i="29"/>
  <c r="AD471" i="29"/>
  <c r="AS470" i="29" a="1"/>
  <c r="AS470" i="29" s="1"/>
  <c r="U471" i="29"/>
  <c r="AD417" i="29"/>
  <c r="AE417" i="29"/>
  <c r="AS416" i="29" a="1"/>
  <c r="AS416" i="29" s="1"/>
  <c r="U417" i="29"/>
  <c r="AE363" i="29"/>
  <c r="AD363" i="29"/>
  <c r="AS362" i="29" a="1"/>
  <c r="AS362" i="29" s="1"/>
  <c r="U363" i="29"/>
  <c r="AD309" i="29"/>
  <c r="AE309" i="29"/>
  <c r="AS308" i="29" a="1"/>
  <c r="AS308" i="29" s="1"/>
  <c r="U309" i="29"/>
  <c r="AE255" i="29"/>
  <c r="AD255" i="29"/>
  <c r="AS254" i="29" a="1"/>
  <c r="AS254" i="29" s="1"/>
  <c r="U255" i="29"/>
  <c r="AD201" i="29"/>
  <c r="AE201" i="29"/>
  <c r="AS200" i="29" a="1"/>
  <c r="AS200" i="29" s="1"/>
  <c r="U201" i="29"/>
  <c r="AD147" i="29"/>
  <c r="AE147" i="29"/>
  <c r="AS146" i="29" a="1"/>
  <c r="AS146" i="29" s="1"/>
  <c r="U147" i="29"/>
  <c r="AC96" i="29"/>
  <c r="AG96" i="29" s="1"/>
  <c r="AH96" i="29" s="1"/>
  <c r="AQ22" i="29"/>
  <c r="AC2685" i="29" a="1"/>
  <c r="AC2631" i="29" a="1"/>
  <c r="AC2577" i="29" a="1"/>
  <c r="AC2523" i="29" a="1"/>
  <c r="AC2469" i="29" a="1"/>
  <c r="AC2415" i="29" a="1"/>
  <c r="AC2361" i="29" a="1"/>
  <c r="AC2307" i="29" a="1"/>
  <c r="AC2199" i="29" a="1"/>
  <c r="AC2145" i="29" a="1"/>
  <c r="AC2091" i="29" a="1"/>
  <c r="AC2037" i="29" a="1"/>
  <c r="AC1983" i="29" a="1"/>
  <c r="AC1929" i="29" a="1"/>
  <c r="AC1875" i="29" a="1"/>
  <c r="AC1821" i="29" a="1"/>
  <c r="AC1767" i="29" a="1"/>
  <c r="AC1713" i="29" a="1"/>
  <c r="AC1659" i="29" a="1"/>
  <c r="AC1605" i="29" a="1"/>
  <c r="AC1551" i="29" a="1"/>
  <c r="AC1497" i="29" a="1"/>
  <c r="AC1443" i="29" a="1"/>
  <c r="AC1389" i="29" a="1"/>
  <c r="AC1335" i="29" a="1"/>
  <c r="AC1281" i="29" a="1"/>
  <c r="AC1227" i="29" a="1"/>
  <c r="AC1173" i="29" a="1"/>
  <c r="AC1119" i="29" a="1"/>
  <c r="AC1065" i="29" a="1"/>
  <c r="AC1011" i="29" a="1"/>
  <c r="AC957" i="29" a="1"/>
  <c r="AC903" i="29" a="1"/>
  <c r="AC849" i="29" a="1"/>
  <c r="AC741" i="29" a="1"/>
  <c r="AC687" i="29" a="1"/>
  <c r="AC633" i="29" a="1"/>
  <c r="AC579" i="29" a="1"/>
  <c r="AC525" i="29" a="1"/>
  <c r="AC471" i="29" a="1"/>
  <c r="AC417" i="29" a="1"/>
  <c r="AC363" i="29" a="1"/>
  <c r="AC309" i="29" a="1"/>
  <c r="AC255" i="29" a="1"/>
  <c r="AC201" i="29" a="1"/>
  <c r="AC147" i="29" a="1"/>
  <c r="AR22" i="29" a="1"/>
  <c r="AC2685" i="29" l="1"/>
  <c r="AG2685" i="29" s="1"/>
  <c r="AH2685" i="29" s="1"/>
  <c r="AC2631" i="29"/>
  <c r="AG2631" i="29" s="1"/>
  <c r="AH2631" i="29" s="1"/>
  <c r="AC2577" i="29"/>
  <c r="AG2577" i="29" s="1"/>
  <c r="AH2577" i="29" s="1"/>
  <c r="AC2523" i="29"/>
  <c r="AG2523" i="29" s="1"/>
  <c r="AH2523" i="29" s="1"/>
  <c r="AC2469" i="29"/>
  <c r="AG2469" i="29" s="1"/>
  <c r="AH2469" i="29" s="1"/>
  <c r="AC2415" i="29"/>
  <c r="AG2415" i="29" s="1"/>
  <c r="AH2415" i="29" s="1"/>
  <c r="AC2361" i="29"/>
  <c r="AG2361" i="29" s="1"/>
  <c r="AH2361" i="29" s="1"/>
  <c r="AC2307" i="29"/>
  <c r="AG2307" i="29" s="1"/>
  <c r="AH2307" i="29" s="1"/>
  <c r="AC2199" i="29"/>
  <c r="AG2199" i="29" s="1"/>
  <c r="AH2199" i="29" s="1"/>
  <c r="AC2145" i="29"/>
  <c r="AG2145" i="29" s="1"/>
  <c r="AH2145" i="29" s="1"/>
  <c r="AC2091" i="29"/>
  <c r="AG2091" i="29" s="1"/>
  <c r="AH2091" i="29" s="1"/>
  <c r="AC2037" i="29"/>
  <c r="AG2037" i="29" s="1"/>
  <c r="AH2037" i="29" s="1"/>
  <c r="AC1983" i="29"/>
  <c r="AG1983" i="29" s="1"/>
  <c r="AH1983" i="29" s="1"/>
  <c r="AC1929" i="29"/>
  <c r="AG1929" i="29" s="1"/>
  <c r="AH1929" i="29" s="1"/>
  <c r="AC1875" i="29"/>
  <c r="AG1875" i="29" s="1"/>
  <c r="AH1875" i="29" s="1"/>
  <c r="AC1821" i="29"/>
  <c r="AG1821" i="29" s="1"/>
  <c r="AH1821" i="29" s="1"/>
  <c r="AC1767" i="29"/>
  <c r="AG1767" i="29" s="1"/>
  <c r="AH1767" i="29" s="1"/>
  <c r="AC1713" i="29"/>
  <c r="AG1713" i="29" s="1"/>
  <c r="AH1713" i="29" s="1"/>
  <c r="AC1659" i="29"/>
  <c r="AG1659" i="29" s="1"/>
  <c r="AH1659" i="29" s="1"/>
  <c r="AC1605" i="29"/>
  <c r="AG1605" i="29" s="1"/>
  <c r="AH1605" i="29" s="1"/>
  <c r="AC1551" i="29"/>
  <c r="AG1551" i="29" s="1"/>
  <c r="AH1551" i="29" s="1"/>
  <c r="AC1497" i="29"/>
  <c r="AG1497" i="29" s="1"/>
  <c r="AH1497" i="29" s="1"/>
  <c r="AC1443" i="29"/>
  <c r="AG1443" i="29" s="1"/>
  <c r="AH1443" i="29" s="1"/>
  <c r="AC1389" i="29"/>
  <c r="AG1389" i="29" s="1"/>
  <c r="AH1389" i="29" s="1"/>
  <c r="AC1335" i="29"/>
  <c r="AG1335" i="29" s="1"/>
  <c r="AH1335" i="29" s="1"/>
  <c r="AC1281" i="29"/>
  <c r="AG1281" i="29" s="1"/>
  <c r="AH1281" i="29" s="1"/>
  <c r="AC1227" i="29"/>
  <c r="AG1227" i="29" s="1"/>
  <c r="AH1227" i="29" s="1"/>
  <c r="AC1173" i="29"/>
  <c r="AG1173" i="29" s="1"/>
  <c r="AH1173" i="29" s="1"/>
  <c r="AC1119" i="29"/>
  <c r="AG1119" i="29" s="1"/>
  <c r="AH1119" i="29" s="1"/>
  <c r="AC1065" i="29"/>
  <c r="AG1065" i="29" s="1"/>
  <c r="AH1065" i="29" s="1"/>
  <c r="AC1011" i="29"/>
  <c r="AG1011" i="29" s="1"/>
  <c r="AH1011" i="29" s="1"/>
  <c r="AC957" i="29"/>
  <c r="AG957" i="29" s="1"/>
  <c r="AH957" i="29" s="1"/>
  <c r="AC903" i="29"/>
  <c r="AG903" i="29" s="1"/>
  <c r="AH903" i="29" s="1"/>
  <c r="AC849" i="29"/>
  <c r="AG849" i="29" s="1"/>
  <c r="AH849" i="29" s="1"/>
  <c r="AC741" i="29"/>
  <c r="AG741" i="29" s="1"/>
  <c r="AH741" i="29" s="1"/>
  <c r="AC687" i="29"/>
  <c r="AG687" i="29" s="1"/>
  <c r="AH687" i="29" s="1"/>
  <c r="AC633" i="29"/>
  <c r="AG633" i="29" s="1"/>
  <c r="AH633" i="29" s="1"/>
  <c r="AC579" i="29"/>
  <c r="AG579" i="29" s="1"/>
  <c r="AH579" i="29" s="1"/>
  <c r="AC525" i="29"/>
  <c r="AG525" i="29" s="1"/>
  <c r="AH525" i="29" s="1"/>
  <c r="AC471" i="29"/>
  <c r="AG471" i="29" s="1"/>
  <c r="AH471" i="29" s="1"/>
  <c r="AC417" i="29"/>
  <c r="AG417" i="29" s="1"/>
  <c r="AH417" i="29" s="1"/>
  <c r="AC363" i="29"/>
  <c r="AG363" i="29" s="1"/>
  <c r="AH363" i="29" s="1"/>
  <c r="AC309" i="29"/>
  <c r="AG309" i="29" s="1"/>
  <c r="AH309" i="29" s="1"/>
  <c r="AC255" i="29"/>
  <c r="AG255" i="29" s="1"/>
  <c r="AH255" i="29" s="1"/>
  <c r="AC201" i="29"/>
  <c r="AG201" i="29" s="1"/>
  <c r="AH201" i="29" s="1"/>
  <c r="AC147" i="29"/>
  <c r="AG147" i="29" s="1"/>
  <c r="AH147" i="29" s="1"/>
  <c r="AI96" i="29"/>
  <c r="AT96" i="29"/>
  <c r="AU96" i="29" s="1"/>
  <c r="AR22" i="29"/>
  <c r="R23" i="29" a="1"/>
  <c r="AT2685" i="29" l="1"/>
  <c r="AU2685" i="29" s="1"/>
  <c r="AI2685" i="29"/>
  <c r="AI2631" i="29"/>
  <c r="AT2631" i="29"/>
  <c r="AU2631" i="29" s="1"/>
  <c r="AI2577" i="29"/>
  <c r="AT2577" i="29"/>
  <c r="AU2577" i="29" s="1"/>
  <c r="AI2523" i="29"/>
  <c r="AT2523" i="29"/>
  <c r="AU2523" i="29" s="1"/>
  <c r="AI2469" i="29"/>
  <c r="AT2469" i="29"/>
  <c r="AU2469" i="29" s="1"/>
  <c r="AI2415" i="29"/>
  <c r="AT2415" i="29"/>
  <c r="AU2415" i="29" s="1"/>
  <c r="AI2361" i="29"/>
  <c r="AT2361" i="29"/>
  <c r="AU2361" i="29" s="1"/>
  <c r="AT2307" i="29"/>
  <c r="AU2307" i="29" s="1"/>
  <c r="AI2307" i="29"/>
  <c r="AI2199" i="29"/>
  <c r="AT2199" i="29"/>
  <c r="AU2199" i="29" s="1"/>
  <c r="AI2145" i="29"/>
  <c r="AT2145" i="29"/>
  <c r="AU2145" i="29" s="1"/>
  <c r="AT2091" i="29"/>
  <c r="AU2091" i="29" s="1"/>
  <c r="AI2091" i="29"/>
  <c r="AI2037" i="29"/>
  <c r="AT2037" i="29"/>
  <c r="AU2037" i="29" s="1"/>
  <c r="AI1983" i="29"/>
  <c r="AT1983" i="29"/>
  <c r="AU1983" i="29" s="1"/>
  <c r="AI1929" i="29"/>
  <c r="AT1929" i="29"/>
  <c r="AU1929" i="29" s="1"/>
  <c r="AT1875" i="29"/>
  <c r="AU1875" i="29" s="1"/>
  <c r="AI1875" i="29"/>
  <c r="AI1821" i="29"/>
  <c r="AT1821" i="29"/>
  <c r="AU1821" i="29" s="1"/>
  <c r="AT1767" i="29"/>
  <c r="AU1767" i="29" s="1"/>
  <c r="AI1767" i="29"/>
  <c r="AI1713" i="29"/>
  <c r="AT1713" i="29"/>
  <c r="AU1713" i="29" s="1"/>
  <c r="AT1659" i="29"/>
  <c r="AU1659" i="29" s="1"/>
  <c r="AI1659" i="29"/>
  <c r="AT1605" i="29"/>
  <c r="AU1605" i="29" s="1"/>
  <c r="AI1605" i="29"/>
  <c r="AT1551" i="29"/>
  <c r="AU1551" i="29" s="1"/>
  <c r="AI1551" i="29"/>
  <c r="AI1497" i="29"/>
  <c r="AT1497" i="29"/>
  <c r="AU1497" i="29" s="1"/>
  <c r="AI1443" i="29"/>
  <c r="AT1443" i="29"/>
  <c r="AU1443" i="29" s="1"/>
  <c r="AI1389" i="29"/>
  <c r="AT1389" i="29"/>
  <c r="AU1389" i="29" s="1"/>
  <c r="AT1335" i="29"/>
  <c r="AU1335" i="29" s="1"/>
  <c r="AI1335" i="29"/>
  <c r="AI1281" i="29"/>
  <c r="AT1281" i="29"/>
  <c r="AU1281" i="29" s="1"/>
  <c r="AI1227" i="29"/>
  <c r="AT1227" i="29"/>
  <c r="AU1227" i="29" s="1"/>
  <c r="AI1173" i="29"/>
  <c r="AT1173" i="29"/>
  <c r="AU1173" i="29" s="1"/>
  <c r="AI1119" i="29"/>
  <c r="AT1119" i="29"/>
  <c r="AU1119" i="29" s="1"/>
  <c r="AI1065" i="29"/>
  <c r="AT1065" i="29"/>
  <c r="AU1065" i="29" s="1"/>
  <c r="AT1011" i="29"/>
  <c r="AU1011" i="29" s="1"/>
  <c r="AI1011" i="29"/>
  <c r="AT957" i="29"/>
  <c r="AU957" i="29" s="1"/>
  <c r="AI957" i="29"/>
  <c r="AT903" i="29"/>
  <c r="AU903" i="29" s="1"/>
  <c r="AI903" i="29"/>
  <c r="AT849" i="29"/>
  <c r="AU849" i="29" s="1"/>
  <c r="AI849" i="29"/>
  <c r="AI741" i="29"/>
  <c r="AT741" i="29"/>
  <c r="AU741" i="29" s="1"/>
  <c r="AI687" i="29"/>
  <c r="AT687" i="29"/>
  <c r="AU687" i="29" s="1"/>
  <c r="AI633" i="29"/>
  <c r="AT633" i="29"/>
  <c r="AU633" i="29" s="1"/>
  <c r="AI579" i="29"/>
  <c r="AT579" i="29"/>
  <c r="AU579" i="29" s="1"/>
  <c r="AT525" i="29"/>
  <c r="AU525" i="29" s="1"/>
  <c r="AI525" i="29"/>
  <c r="AT471" i="29"/>
  <c r="AU471" i="29" s="1"/>
  <c r="AI471" i="29"/>
  <c r="AT417" i="29"/>
  <c r="AU417" i="29" s="1"/>
  <c r="AI417" i="29"/>
  <c r="AI363" i="29"/>
  <c r="AT363" i="29"/>
  <c r="AU363" i="29" s="1"/>
  <c r="AT309" i="29"/>
  <c r="AU309" i="29" s="1"/>
  <c r="AI309" i="29"/>
  <c r="AI255" i="29"/>
  <c r="AT255" i="29"/>
  <c r="AU255" i="29" s="1"/>
  <c r="AI201" i="29"/>
  <c r="AT201" i="29"/>
  <c r="AU201" i="29" s="1"/>
  <c r="AI147" i="29"/>
  <c r="AT147" i="29"/>
  <c r="AU147" i="29" s="1"/>
  <c r="AN96" i="29"/>
  <c r="X97" i="29" s="1"/>
  <c r="AJ96" i="29"/>
  <c r="R23" i="29"/>
  <c r="AF97" i="29" a="1"/>
  <c r="S22" i="29" a="1"/>
  <c r="AJ2685" i="29" l="1"/>
  <c r="AN2685" i="29"/>
  <c r="X2686" i="29" s="1"/>
  <c r="AN2631" i="29"/>
  <c r="X2632" i="29" s="1"/>
  <c r="AJ2631" i="29"/>
  <c r="AN2577" i="29"/>
  <c r="X2578" i="29" s="1"/>
  <c r="AJ2577" i="29"/>
  <c r="AN2523" i="29"/>
  <c r="X2524" i="29" s="1"/>
  <c r="AJ2523" i="29"/>
  <c r="AN2469" i="29"/>
  <c r="X2470" i="29" s="1"/>
  <c r="AJ2469" i="29"/>
  <c r="AJ2415" i="29"/>
  <c r="AN2415" i="29"/>
  <c r="X2416" i="29" s="1"/>
  <c r="AN2361" i="29"/>
  <c r="X2362" i="29" s="1"/>
  <c r="AJ2361" i="29"/>
  <c r="AN2307" i="29"/>
  <c r="X2308" i="29" s="1"/>
  <c r="AJ2307" i="29"/>
  <c r="AN2199" i="29"/>
  <c r="X2200" i="29" s="1"/>
  <c r="AJ2199" i="29"/>
  <c r="AN2145" i="29"/>
  <c r="X2146" i="29" s="1"/>
  <c r="AJ2145" i="29"/>
  <c r="AN2091" i="29"/>
  <c r="X2092" i="29" s="1"/>
  <c r="AJ2091" i="29"/>
  <c r="AN2037" i="29"/>
  <c r="X2038" i="29" s="1"/>
  <c r="AJ2037" i="29"/>
  <c r="AJ1983" i="29"/>
  <c r="AN1983" i="29"/>
  <c r="X1984" i="29" s="1"/>
  <c r="AJ1929" i="29"/>
  <c r="AN1929" i="29"/>
  <c r="X1930" i="29" s="1"/>
  <c r="AN1875" i="29"/>
  <c r="X1876" i="29" s="1"/>
  <c r="AJ1875" i="29"/>
  <c r="AN1821" i="29"/>
  <c r="X1822" i="29" s="1"/>
  <c r="AJ1821" i="29"/>
  <c r="AJ1767" i="29"/>
  <c r="AN1767" i="29"/>
  <c r="X1768" i="29" s="1"/>
  <c r="AN1713" i="29"/>
  <c r="X1714" i="29" s="1"/>
  <c r="AJ1713" i="29"/>
  <c r="AN1659" i="29"/>
  <c r="X1660" i="29" s="1"/>
  <c r="AJ1659" i="29"/>
  <c r="AN1605" i="29"/>
  <c r="X1606" i="29" s="1"/>
  <c r="AJ1605" i="29"/>
  <c r="AN1551" i="29"/>
  <c r="X1552" i="29" s="1"/>
  <c r="AJ1551" i="29"/>
  <c r="AN1497" i="29"/>
  <c r="X1498" i="29" s="1"/>
  <c r="AJ1497" i="29"/>
  <c r="AN1443" i="29"/>
  <c r="X1444" i="29" s="1"/>
  <c r="AJ1443" i="29"/>
  <c r="AN1389" i="29"/>
  <c r="X1390" i="29" s="1"/>
  <c r="AJ1389" i="29"/>
  <c r="AN1335" i="29"/>
  <c r="X1336" i="29" s="1"/>
  <c r="AJ1335" i="29"/>
  <c r="AN1281" i="29"/>
  <c r="X1282" i="29" s="1"/>
  <c r="AJ1281" i="29"/>
  <c r="AN1227" i="29"/>
  <c r="X1228" i="29" s="1"/>
  <c r="AJ1227" i="29"/>
  <c r="AN1173" i="29"/>
  <c r="X1174" i="29" s="1"/>
  <c r="AJ1173" i="29"/>
  <c r="AN1119" i="29"/>
  <c r="X1120" i="29" s="1"/>
  <c r="AJ1119" i="29"/>
  <c r="AN1065" i="29"/>
  <c r="X1066" i="29" s="1"/>
  <c r="AJ1065" i="29"/>
  <c r="AN1011" i="29"/>
  <c r="X1012" i="29" s="1"/>
  <c r="AJ1011" i="29"/>
  <c r="AN957" i="29"/>
  <c r="X958" i="29" s="1"/>
  <c r="AJ957" i="29"/>
  <c r="AN903" i="29"/>
  <c r="X904" i="29" s="1"/>
  <c r="AJ903" i="29"/>
  <c r="AN849" i="29"/>
  <c r="X850" i="29" s="1"/>
  <c r="AJ849" i="29"/>
  <c r="AN741" i="29"/>
  <c r="X742" i="29" s="1"/>
  <c r="AJ741" i="29"/>
  <c r="AN687" i="29"/>
  <c r="X688" i="29" s="1"/>
  <c r="AJ687" i="29"/>
  <c r="AN633" i="29"/>
  <c r="X634" i="29" s="1"/>
  <c r="AJ633" i="29"/>
  <c r="AN579" i="29"/>
  <c r="X580" i="29" s="1"/>
  <c r="AJ579" i="29"/>
  <c r="AN525" i="29"/>
  <c r="X526" i="29" s="1"/>
  <c r="AJ525" i="29"/>
  <c r="AN471" i="29"/>
  <c r="X472" i="29" s="1"/>
  <c r="AJ471" i="29"/>
  <c r="AN417" i="29"/>
  <c r="X418" i="29" s="1"/>
  <c r="AJ417" i="29"/>
  <c r="AN363" i="29"/>
  <c r="X364" i="29" s="1"/>
  <c r="AJ363" i="29"/>
  <c r="AJ309" i="29"/>
  <c r="AN309" i="29"/>
  <c r="X310" i="29" s="1"/>
  <c r="AN255" i="29"/>
  <c r="X256" i="29" s="1"/>
  <c r="AJ255" i="29"/>
  <c r="AJ201" i="29"/>
  <c r="AN201" i="29"/>
  <c r="X202" i="29" s="1"/>
  <c r="AN147" i="29"/>
  <c r="X148" i="29" s="1"/>
  <c r="AJ147" i="29"/>
  <c r="AF97" i="29"/>
  <c r="AL96" i="29"/>
  <c r="V97" i="29" s="1"/>
  <c r="AK96" i="29"/>
  <c r="AM96" i="29"/>
  <c r="W97" i="29" s="1"/>
  <c r="S22" i="29"/>
  <c r="T21" i="29"/>
  <c r="AF2686" i="29" a="1"/>
  <c r="AF2632" i="29" a="1"/>
  <c r="AF2578" i="29" a="1"/>
  <c r="AF2524" i="29" a="1"/>
  <c r="AF2470" i="29" a="1"/>
  <c r="AF2416" i="29" a="1"/>
  <c r="AF2362" i="29" a="1"/>
  <c r="AF2308" i="29" a="1"/>
  <c r="AF2200" i="29" a="1"/>
  <c r="AF2146" i="29" a="1"/>
  <c r="AF2092" i="29" a="1"/>
  <c r="AF2038" i="29" a="1"/>
  <c r="AF1984" i="29" a="1"/>
  <c r="AF1930" i="29" a="1"/>
  <c r="AF1876" i="29" a="1"/>
  <c r="AF1822" i="29" a="1"/>
  <c r="AF1768" i="29" a="1"/>
  <c r="AF1714" i="29" a="1"/>
  <c r="AF1660" i="29" a="1"/>
  <c r="AF1606" i="29" a="1"/>
  <c r="AF1552" i="29" a="1"/>
  <c r="AF1498" i="29" a="1"/>
  <c r="AF1444" i="29" a="1"/>
  <c r="AF1390" i="29" a="1"/>
  <c r="AF1336" i="29" a="1"/>
  <c r="AF1282" i="29" a="1"/>
  <c r="AF1228" i="29" a="1"/>
  <c r="AF1174" i="29" a="1"/>
  <c r="AF1120" i="29" a="1"/>
  <c r="AF1066" i="29" a="1"/>
  <c r="AF1012" i="29" a="1"/>
  <c r="AF958" i="29" a="1"/>
  <c r="AF904" i="29" a="1"/>
  <c r="AF850" i="29" a="1"/>
  <c r="AF742" i="29" a="1"/>
  <c r="AF688" i="29" a="1"/>
  <c r="AF634" i="29" a="1"/>
  <c r="AF580" i="29" a="1"/>
  <c r="AF526" i="29" a="1"/>
  <c r="AF472" i="29" a="1"/>
  <c r="AF418" i="29" a="1"/>
  <c r="AF364" i="29" a="1"/>
  <c r="AF310" i="29" a="1"/>
  <c r="AF256" i="29" a="1"/>
  <c r="AF202" i="29" a="1"/>
  <c r="AF148" i="29" a="1"/>
  <c r="AD97" i="29" a="1"/>
  <c r="AE97" i="29" a="1"/>
  <c r="Y23" i="29" a="1"/>
  <c r="AF2686" i="29" l="1"/>
  <c r="AL2685" i="29"/>
  <c r="V2686" i="29" s="1"/>
  <c r="AK2685" i="29"/>
  <c r="AM2685" i="29"/>
  <c r="W2686" i="29" s="1"/>
  <c r="AF2632" i="29"/>
  <c r="AK2631" i="29"/>
  <c r="AM2631" i="29"/>
  <c r="W2632" i="29" s="1"/>
  <c r="AL2631" i="29"/>
  <c r="V2632" i="29" s="1"/>
  <c r="AF2578" i="29"/>
  <c r="AL2577" i="29"/>
  <c r="V2578" i="29" s="1"/>
  <c r="AM2577" i="29"/>
  <c r="W2578" i="29" s="1"/>
  <c r="AK2577" i="29"/>
  <c r="AF2524" i="29"/>
  <c r="AM2523" i="29"/>
  <c r="W2524" i="29" s="1"/>
  <c r="AL2523" i="29"/>
  <c r="V2524" i="29" s="1"/>
  <c r="AK2523" i="29"/>
  <c r="AF2470" i="29"/>
  <c r="AL2469" i="29"/>
  <c r="V2470" i="29" s="1"/>
  <c r="AK2469" i="29"/>
  <c r="AM2469" i="29"/>
  <c r="W2470" i="29" s="1"/>
  <c r="AF2416" i="29"/>
  <c r="AM2415" i="29"/>
  <c r="W2416" i="29" s="1"/>
  <c r="AL2415" i="29"/>
  <c r="V2416" i="29" s="1"/>
  <c r="AK2415" i="29"/>
  <c r="AF2362" i="29"/>
  <c r="AM2361" i="29"/>
  <c r="W2362" i="29" s="1"/>
  <c r="AK2361" i="29"/>
  <c r="AL2361" i="29"/>
  <c r="V2362" i="29" s="1"/>
  <c r="AF2308" i="29"/>
  <c r="AL2307" i="29"/>
  <c r="V2308" i="29" s="1"/>
  <c r="AK2307" i="29"/>
  <c r="AM2307" i="29"/>
  <c r="W2308" i="29" s="1"/>
  <c r="AF2200" i="29"/>
  <c r="AK2199" i="29"/>
  <c r="AM2199" i="29"/>
  <c r="W2200" i="29" s="1"/>
  <c r="AL2199" i="29"/>
  <c r="V2200" i="29" s="1"/>
  <c r="AF2146" i="29"/>
  <c r="AM2145" i="29"/>
  <c r="W2146" i="29" s="1"/>
  <c r="AL2145" i="29"/>
  <c r="V2146" i="29" s="1"/>
  <c r="AK2145" i="29"/>
  <c r="AF2092" i="29"/>
  <c r="AM2091" i="29"/>
  <c r="W2092" i="29" s="1"/>
  <c r="AL2091" i="29"/>
  <c r="V2092" i="29" s="1"/>
  <c r="AK2091" i="29"/>
  <c r="AF2038" i="29"/>
  <c r="AK2037" i="29"/>
  <c r="AM2037" i="29"/>
  <c r="W2038" i="29" s="1"/>
  <c r="AL2037" i="29"/>
  <c r="V2038" i="29" s="1"/>
  <c r="AF1984" i="29"/>
  <c r="AL1983" i="29"/>
  <c r="V1984" i="29" s="1"/>
  <c r="AM1983" i="29"/>
  <c r="W1984" i="29" s="1"/>
  <c r="AK1983" i="29"/>
  <c r="AF1930" i="29"/>
  <c r="AM1929" i="29"/>
  <c r="W1930" i="29" s="1"/>
  <c r="AK1929" i="29"/>
  <c r="AL1929" i="29"/>
  <c r="V1930" i="29" s="1"/>
  <c r="AF1876" i="29"/>
  <c r="AL1875" i="29"/>
  <c r="V1876" i="29" s="1"/>
  <c r="AK1875" i="29"/>
  <c r="AM1875" i="29"/>
  <c r="W1876" i="29" s="1"/>
  <c r="AF1822" i="29"/>
  <c r="AM1821" i="29"/>
  <c r="W1822" i="29" s="1"/>
  <c r="AL1821" i="29"/>
  <c r="V1822" i="29" s="1"/>
  <c r="AK1821" i="29"/>
  <c r="AF1768" i="29"/>
  <c r="AL1767" i="29"/>
  <c r="V1768" i="29" s="1"/>
  <c r="AM1767" i="29"/>
  <c r="W1768" i="29" s="1"/>
  <c r="AK1767" i="29"/>
  <c r="AF1714" i="29"/>
  <c r="AK1713" i="29"/>
  <c r="AM1713" i="29"/>
  <c r="W1714" i="29" s="1"/>
  <c r="AL1713" i="29"/>
  <c r="V1714" i="29" s="1"/>
  <c r="AF1660" i="29"/>
  <c r="AL1659" i="29"/>
  <c r="V1660" i="29" s="1"/>
  <c r="AM1659" i="29"/>
  <c r="W1660" i="29" s="1"/>
  <c r="AK1659" i="29"/>
  <c r="AF1606" i="29"/>
  <c r="AM1605" i="29"/>
  <c r="W1606" i="29" s="1"/>
  <c r="AL1605" i="29"/>
  <c r="V1606" i="29" s="1"/>
  <c r="AK1605" i="29"/>
  <c r="AF1552" i="29"/>
  <c r="AL1551" i="29"/>
  <c r="V1552" i="29" s="1"/>
  <c r="AK1551" i="29"/>
  <c r="AM1551" i="29"/>
  <c r="W1552" i="29" s="1"/>
  <c r="AF1498" i="29"/>
  <c r="AK1497" i="29"/>
  <c r="AL1497" i="29"/>
  <c r="V1498" i="29" s="1"/>
  <c r="AM1497" i="29"/>
  <c r="W1498" i="29" s="1"/>
  <c r="AF1444" i="29"/>
  <c r="AM1443" i="29"/>
  <c r="W1444" i="29" s="1"/>
  <c r="AL1443" i="29"/>
  <c r="V1444" i="29" s="1"/>
  <c r="AK1443" i="29"/>
  <c r="AF1390" i="29"/>
  <c r="AK1389" i="29"/>
  <c r="AM1389" i="29"/>
  <c r="W1390" i="29" s="1"/>
  <c r="AL1389" i="29"/>
  <c r="V1390" i="29" s="1"/>
  <c r="AF1336" i="29"/>
  <c r="AL1335" i="29"/>
  <c r="V1336" i="29" s="1"/>
  <c r="AM1335" i="29"/>
  <c r="W1336" i="29" s="1"/>
  <c r="AK1335" i="29"/>
  <c r="AF1282" i="29"/>
  <c r="AM1281" i="29"/>
  <c r="W1282" i="29" s="1"/>
  <c r="AL1281" i="29"/>
  <c r="V1282" i="29" s="1"/>
  <c r="AK1281" i="29"/>
  <c r="AF1228" i="29"/>
  <c r="AM1227" i="29"/>
  <c r="W1228" i="29" s="1"/>
  <c r="AL1227" i="29"/>
  <c r="V1228" i="29" s="1"/>
  <c r="AK1227" i="29"/>
  <c r="AF1174" i="29"/>
  <c r="AK1173" i="29"/>
  <c r="AM1173" i="29"/>
  <c r="W1174" i="29" s="1"/>
  <c r="AL1173" i="29"/>
  <c r="V1174" i="29" s="1"/>
  <c r="AF1120" i="29"/>
  <c r="AL1119" i="29"/>
  <c r="V1120" i="29" s="1"/>
  <c r="AK1119" i="29"/>
  <c r="AM1119" i="29"/>
  <c r="W1120" i="29" s="1"/>
  <c r="AF1066" i="29"/>
  <c r="AL1065" i="29"/>
  <c r="V1066" i="29" s="1"/>
  <c r="AM1065" i="29"/>
  <c r="W1066" i="29" s="1"/>
  <c r="AK1065" i="29"/>
  <c r="AF1012" i="29"/>
  <c r="AL1011" i="29"/>
  <c r="V1012" i="29" s="1"/>
  <c r="AK1011" i="29"/>
  <c r="AM1011" i="29"/>
  <c r="W1012" i="29" s="1"/>
  <c r="AF958" i="29"/>
  <c r="AM957" i="29"/>
  <c r="W958" i="29" s="1"/>
  <c r="AL957" i="29"/>
  <c r="V958" i="29" s="1"/>
  <c r="AK957" i="29"/>
  <c r="AF904" i="29"/>
  <c r="AM903" i="29"/>
  <c r="W904" i="29" s="1"/>
  <c r="AL903" i="29"/>
  <c r="V904" i="29" s="1"/>
  <c r="AK903" i="29"/>
  <c r="AF850" i="29"/>
  <c r="AL849" i="29"/>
  <c r="V850" i="29" s="1"/>
  <c r="AK849" i="29"/>
  <c r="AM849" i="29"/>
  <c r="W850" i="29" s="1"/>
  <c r="AF742" i="29"/>
  <c r="AM741" i="29"/>
  <c r="W742" i="29" s="1"/>
  <c r="AK741" i="29"/>
  <c r="AL741" i="29"/>
  <c r="V742" i="29" s="1"/>
  <c r="AF688" i="29"/>
  <c r="AM687" i="29"/>
  <c r="W688" i="29" s="1"/>
  <c r="AL687" i="29"/>
  <c r="V688" i="29" s="1"/>
  <c r="AK687" i="29"/>
  <c r="AF634" i="29"/>
  <c r="AK633" i="29"/>
  <c r="AM633" i="29"/>
  <c r="W634" i="29" s="1"/>
  <c r="AL633" i="29"/>
  <c r="V634" i="29" s="1"/>
  <c r="AF580" i="29"/>
  <c r="AM579" i="29"/>
  <c r="W580" i="29" s="1"/>
  <c r="AL579" i="29"/>
  <c r="V580" i="29" s="1"/>
  <c r="AK579" i="29"/>
  <c r="AF526" i="29"/>
  <c r="AK525" i="29"/>
  <c r="AM525" i="29"/>
  <c r="W526" i="29" s="1"/>
  <c r="AL525" i="29"/>
  <c r="V526" i="29" s="1"/>
  <c r="AF472" i="29"/>
  <c r="AL471" i="29"/>
  <c r="V472" i="29" s="1"/>
  <c r="AM471" i="29"/>
  <c r="W472" i="29" s="1"/>
  <c r="AK471" i="29"/>
  <c r="AF418" i="29"/>
  <c r="AL417" i="29"/>
  <c r="V418" i="29" s="1"/>
  <c r="AK417" i="29"/>
  <c r="AM417" i="29"/>
  <c r="W418" i="29" s="1"/>
  <c r="AF364" i="29"/>
  <c r="AM363" i="29"/>
  <c r="W364" i="29" s="1"/>
  <c r="AL363" i="29"/>
  <c r="V364" i="29" s="1"/>
  <c r="AK363" i="29"/>
  <c r="AF310" i="29"/>
  <c r="AK309" i="29"/>
  <c r="AM309" i="29"/>
  <c r="W310" i="29" s="1"/>
  <c r="AL309" i="29"/>
  <c r="V310" i="29" s="1"/>
  <c r="AF256" i="29"/>
  <c r="AK255" i="29"/>
  <c r="AM255" i="29"/>
  <c r="W256" i="29" s="1"/>
  <c r="AL255" i="29"/>
  <c r="V256" i="29" s="1"/>
  <c r="AF202" i="29"/>
  <c r="AM201" i="29"/>
  <c r="W202" i="29" s="1"/>
  <c r="AL201" i="29"/>
  <c r="V202" i="29" s="1"/>
  <c r="AK201" i="29"/>
  <c r="AF148" i="29"/>
  <c r="AK147" i="29"/>
  <c r="AM147" i="29"/>
  <c r="W148" i="29" s="1"/>
  <c r="AL147" i="29"/>
  <c r="V148" i="29" s="1"/>
  <c r="AE97" i="29"/>
  <c r="AD97" i="29"/>
  <c r="AS96" i="29" a="1"/>
  <c r="AS96" i="29" s="1"/>
  <c r="U97" i="29"/>
  <c r="Y23" i="29"/>
  <c r="AT21" i="29"/>
  <c r="AU21" i="29" s="1"/>
  <c r="AI21" i="29"/>
  <c r="AE2686" i="29" a="1"/>
  <c r="AD2686" i="29" a="1"/>
  <c r="AD2632" i="29" a="1"/>
  <c r="AE2632" i="29" a="1"/>
  <c r="AD2578" i="29" a="1"/>
  <c r="AE2578" i="29" a="1"/>
  <c r="AE2524" i="29" a="1"/>
  <c r="AD2524" i="29" a="1"/>
  <c r="AE2470" i="29" a="1"/>
  <c r="AD2470" i="29" a="1"/>
  <c r="AE2416" i="29" a="1"/>
  <c r="AD2416" i="29" a="1"/>
  <c r="AE2362" i="29" a="1"/>
  <c r="AD2362" i="29" a="1"/>
  <c r="AE2308" i="29" a="1"/>
  <c r="AD2308" i="29" a="1"/>
  <c r="AE2200" i="29" a="1"/>
  <c r="AD2200" i="29" a="1"/>
  <c r="AE2146" i="29" a="1"/>
  <c r="AD2146" i="29" a="1"/>
  <c r="AE2092" i="29" a="1"/>
  <c r="AD2092" i="29" a="1"/>
  <c r="AD2038" i="29" a="1"/>
  <c r="AE2038" i="29" a="1"/>
  <c r="AD1984" i="29" a="1"/>
  <c r="AE1984" i="29" a="1"/>
  <c r="AE1930" i="29" a="1"/>
  <c r="AD1930" i="29" a="1"/>
  <c r="AE1876" i="29" a="1"/>
  <c r="AD1876" i="29" a="1"/>
  <c r="AE1822" i="29" a="1"/>
  <c r="AD1822" i="29" a="1"/>
  <c r="AD1768" i="29" a="1"/>
  <c r="AE1768" i="29" a="1"/>
  <c r="AD1714" i="29" a="1"/>
  <c r="AE1714" i="29" a="1"/>
  <c r="AD1660" i="29" a="1"/>
  <c r="AE1660" i="29" a="1"/>
  <c r="AE1606" i="29" a="1"/>
  <c r="AD1606" i="29" a="1"/>
  <c r="AE1552" i="29" a="1"/>
  <c r="AD1552" i="29" a="1"/>
  <c r="AE1498" i="29" a="1"/>
  <c r="AD1498" i="29" a="1"/>
  <c r="AE1444" i="29" a="1"/>
  <c r="AD1444" i="29" a="1"/>
  <c r="AD1390" i="29" a="1"/>
  <c r="AE1390" i="29" a="1"/>
  <c r="AD1336" i="29" a="1"/>
  <c r="AE1336" i="29" a="1"/>
  <c r="AE1282" i="29" a="1"/>
  <c r="AD1282" i="29" a="1"/>
  <c r="AE1228" i="29" a="1"/>
  <c r="AD1228" i="29" a="1"/>
  <c r="AD1174" i="29" a="1"/>
  <c r="AE1174" i="29" a="1"/>
  <c r="AE1120" i="29" a="1"/>
  <c r="AD1120" i="29" a="1"/>
  <c r="AD1066" i="29" a="1"/>
  <c r="AE1066" i="29" a="1"/>
  <c r="AD1012" i="29" a="1"/>
  <c r="AE1012" i="29" a="1"/>
  <c r="AE958" i="29" a="1"/>
  <c r="AD958" i="29" a="1"/>
  <c r="AE904" i="29" a="1"/>
  <c r="AD904" i="29" a="1"/>
  <c r="AE850" i="29" a="1"/>
  <c r="AD850" i="29" a="1"/>
  <c r="AD742" i="29" a="1"/>
  <c r="AE742" i="29" a="1"/>
  <c r="AE688" i="29" a="1"/>
  <c r="AD688" i="29" a="1"/>
  <c r="AE634" i="29" a="1"/>
  <c r="AD634" i="29" a="1"/>
  <c r="AD580" i="29" a="1"/>
  <c r="AE580" i="29" a="1"/>
  <c r="AE526" i="29" a="1"/>
  <c r="AD526" i="29" a="1"/>
  <c r="AD472" i="29" a="1"/>
  <c r="AE472" i="29" a="1"/>
  <c r="AE418" i="29" a="1"/>
  <c r="AD418" i="29" a="1"/>
  <c r="AD364" i="29" a="1"/>
  <c r="AE364" i="29" a="1"/>
  <c r="AE310" i="29" a="1"/>
  <c r="AD310" i="29" a="1"/>
  <c r="AD256" i="29" a="1"/>
  <c r="AE256" i="29" a="1"/>
  <c r="AD202" i="29" a="1"/>
  <c r="AE202" i="29" a="1"/>
  <c r="AE148" i="29" a="1"/>
  <c r="AD148" i="29" a="1"/>
  <c r="AC97" i="29" a="1"/>
  <c r="AD2686" i="29" l="1"/>
  <c r="AE2686" i="29"/>
  <c r="AS2685" i="29" a="1"/>
  <c r="AS2685" i="29" s="1"/>
  <c r="U2686" i="29"/>
  <c r="AE2632" i="29"/>
  <c r="AD2632" i="29"/>
  <c r="AS2631" i="29" a="1"/>
  <c r="AS2631" i="29" s="1"/>
  <c r="U2632" i="29"/>
  <c r="AE2578" i="29"/>
  <c r="AD2578" i="29"/>
  <c r="AS2577" i="29" a="1"/>
  <c r="AS2577" i="29" s="1"/>
  <c r="U2578" i="29"/>
  <c r="AD2524" i="29"/>
  <c r="AE2524" i="29"/>
  <c r="AS2523" i="29" a="1"/>
  <c r="AS2523" i="29" s="1"/>
  <c r="U2524" i="29"/>
  <c r="AD2470" i="29"/>
  <c r="AE2470" i="29"/>
  <c r="AS2469" i="29" a="1"/>
  <c r="AS2469" i="29" s="1"/>
  <c r="U2470" i="29"/>
  <c r="AD2416" i="29"/>
  <c r="AE2416" i="29"/>
  <c r="AS2415" i="29" a="1"/>
  <c r="AS2415" i="29" s="1"/>
  <c r="U2416" i="29"/>
  <c r="AD2362" i="29"/>
  <c r="AE2362" i="29"/>
  <c r="AS2361" i="29" a="1"/>
  <c r="AS2361" i="29" s="1"/>
  <c r="U2362" i="29"/>
  <c r="AD2308" i="29"/>
  <c r="AE2308" i="29"/>
  <c r="AS2307" i="29" a="1"/>
  <c r="AS2307" i="29" s="1"/>
  <c r="U2308" i="29"/>
  <c r="AD2200" i="29"/>
  <c r="AE2200" i="29"/>
  <c r="AS2199" i="29" a="1"/>
  <c r="AS2199" i="29" s="1"/>
  <c r="U2200" i="29"/>
  <c r="AD2146" i="29"/>
  <c r="AE2146" i="29"/>
  <c r="AS2145" i="29" a="1"/>
  <c r="AS2145" i="29" s="1"/>
  <c r="U2146" i="29"/>
  <c r="AD2092" i="29"/>
  <c r="AE2092" i="29"/>
  <c r="AS2091" i="29" a="1"/>
  <c r="AS2091" i="29" s="1"/>
  <c r="U2092" i="29"/>
  <c r="AE2038" i="29"/>
  <c r="AD2038" i="29"/>
  <c r="AS2037" i="29" a="1"/>
  <c r="AS2037" i="29" s="1"/>
  <c r="U2038" i="29"/>
  <c r="AE1984" i="29"/>
  <c r="AD1984" i="29"/>
  <c r="AS1983" i="29" a="1"/>
  <c r="AS1983" i="29" s="1"/>
  <c r="U1984" i="29"/>
  <c r="AD1930" i="29"/>
  <c r="AE1930" i="29"/>
  <c r="AS1929" i="29" a="1"/>
  <c r="AS1929" i="29" s="1"/>
  <c r="U1930" i="29"/>
  <c r="AD1876" i="29"/>
  <c r="AE1876" i="29"/>
  <c r="AS1875" i="29" a="1"/>
  <c r="AS1875" i="29" s="1"/>
  <c r="U1876" i="29"/>
  <c r="AD1822" i="29"/>
  <c r="AE1822" i="29"/>
  <c r="AS1821" i="29" a="1"/>
  <c r="AS1821" i="29" s="1"/>
  <c r="U1822" i="29"/>
  <c r="AE1768" i="29"/>
  <c r="AD1768" i="29"/>
  <c r="AS1767" i="29" a="1"/>
  <c r="AS1767" i="29" s="1"/>
  <c r="U1768" i="29"/>
  <c r="AE1714" i="29"/>
  <c r="AD1714" i="29"/>
  <c r="AS1713" i="29" a="1"/>
  <c r="AS1713" i="29" s="1"/>
  <c r="U1714" i="29"/>
  <c r="AE1660" i="29"/>
  <c r="AD1660" i="29"/>
  <c r="AS1659" i="29" a="1"/>
  <c r="AS1659" i="29" s="1"/>
  <c r="U1660" i="29"/>
  <c r="AD1606" i="29"/>
  <c r="AE1606" i="29"/>
  <c r="AS1605" i="29" a="1"/>
  <c r="AS1605" i="29" s="1"/>
  <c r="U1606" i="29"/>
  <c r="AD1552" i="29"/>
  <c r="AE1552" i="29"/>
  <c r="AS1551" i="29" a="1"/>
  <c r="AS1551" i="29" s="1"/>
  <c r="U1552" i="29"/>
  <c r="AD1498" i="29"/>
  <c r="AE1498" i="29"/>
  <c r="AS1497" i="29" a="1"/>
  <c r="AS1497" i="29" s="1"/>
  <c r="U1498" i="29"/>
  <c r="AD1444" i="29"/>
  <c r="AE1444" i="29"/>
  <c r="AS1443" i="29" a="1"/>
  <c r="AS1443" i="29" s="1"/>
  <c r="U1444" i="29"/>
  <c r="AE1390" i="29"/>
  <c r="AD1390" i="29"/>
  <c r="AS1389" i="29" a="1"/>
  <c r="AS1389" i="29" s="1"/>
  <c r="U1390" i="29"/>
  <c r="AE1336" i="29"/>
  <c r="AD1336" i="29"/>
  <c r="AS1335" i="29" a="1"/>
  <c r="AS1335" i="29" s="1"/>
  <c r="U1336" i="29"/>
  <c r="AD1282" i="29"/>
  <c r="AE1282" i="29"/>
  <c r="AS1281" i="29" a="1"/>
  <c r="AS1281" i="29" s="1"/>
  <c r="U1282" i="29"/>
  <c r="AD1228" i="29"/>
  <c r="AE1228" i="29"/>
  <c r="AS1227" i="29" a="1"/>
  <c r="AS1227" i="29" s="1"/>
  <c r="U1228" i="29"/>
  <c r="AE1174" i="29"/>
  <c r="AD1174" i="29"/>
  <c r="AS1173" i="29" a="1"/>
  <c r="AS1173" i="29" s="1"/>
  <c r="U1174" i="29"/>
  <c r="AD1120" i="29"/>
  <c r="AE1120" i="29"/>
  <c r="AS1119" i="29" a="1"/>
  <c r="AS1119" i="29" s="1"/>
  <c r="U1120" i="29"/>
  <c r="AE1066" i="29"/>
  <c r="AD1066" i="29"/>
  <c r="AS1065" i="29" a="1"/>
  <c r="AS1065" i="29" s="1"/>
  <c r="U1066" i="29"/>
  <c r="AE1012" i="29"/>
  <c r="AD1012" i="29"/>
  <c r="AS1011" i="29" a="1"/>
  <c r="AS1011" i="29" s="1"/>
  <c r="U1012" i="29"/>
  <c r="AD958" i="29"/>
  <c r="AE958" i="29"/>
  <c r="AS957" i="29" a="1"/>
  <c r="AS957" i="29" s="1"/>
  <c r="U958" i="29"/>
  <c r="AD904" i="29"/>
  <c r="AE904" i="29"/>
  <c r="AS903" i="29" a="1"/>
  <c r="AS903" i="29" s="1"/>
  <c r="U904" i="29"/>
  <c r="AD850" i="29"/>
  <c r="AE850" i="29"/>
  <c r="AS849" i="29" a="1"/>
  <c r="AS849" i="29" s="1"/>
  <c r="U850" i="29"/>
  <c r="AE742" i="29"/>
  <c r="AD742" i="29"/>
  <c r="AS741" i="29" a="1"/>
  <c r="AS741" i="29" s="1"/>
  <c r="U742" i="29"/>
  <c r="AD688" i="29"/>
  <c r="AE688" i="29"/>
  <c r="AS687" i="29" a="1"/>
  <c r="AS687" i="29" s="1"/>
  <c r="U688" i="29"/>
  <c r="AD634" i="29"/>
  <c r="AE634" i="29"/>
  <c r="AS633" i="29" a="1"/>
  <c r="AS633" i="29" s="1"/>
  <c r="U634" i="29"/>
  <c r="AE580" i="29"/>
  <c r="AD580" i="29"/>
  <c r="AS579" i="29" a="1"/>
  <c r="AS579" i="29" s="1"/>
  <c r="U580" i="29"/>
  <c r="AD526" i="29"/>
  <c r="AE526" i="29"/>
  <c r="AS525" i="29" a="1"/>
  <c r="AS525" i="29" s="1"/>
  <c r="U526" i="29"/>
  <c r="AE472" i="29"/>
  <c r="AD472" i="29"/>
  <c r="AS471" i="29" a="1"/>
  <c r="AS471" i="29" s="1"/>
  <c r="U472" i="29"/>
  <c r="AD418" i="29"/>
  <c r="AE418" i="29"/>
  <c r="AS417" i="29" a="1"/>
  <c r="AS417" i="29" s="1"/>
  <c r="U418" i="29"/>
  <c r="AE364" i="29"/>
  <c r="AD364" i="29"/>
  <c r="AS363" i="29" a="1"/>
  <c r="AS363" i="29" s="1"/>
  <c r="U364" i="29"/>
  <c r="AD310" i="29"/>
  <c r="AE310" i="29"/>
  <c r="AS309" i="29" a="1"/>
  <c r="AS309" i="29" s="1"/>
  <c r="U310" i="29"/>
  <c r="AE256" i="29"/>
  <c r="AD256" i="29"/>
  <c r="AS255" i="29" a="1"/>
  <c r="AS255" i="29" s="1"/>
  <c r="U256" i="29"/>
  <c r="AE202" i="29"/>
  <c r="AD202" i="29"/>
  <c r="AS201" i="29" a="1"/>
  <c r="AS201" i="29" s="1"/>
  <c r="U202" i="29"/>
  <c r="AD148" i="29"/>
  <c r="AE148" i="29"/>
  <c r="AS147" i="29" a="1"/>
  <c r="AS147" i="29" s="1"/>
  <c r="U148" i="29"/>
  <c r="AC97" i="29"/>
  <c r="AG97" i="29" s="1"/>
  <c r="AH97" i="29" s="1"/>
  <c r="AN21" i="29"/>
  <c r="X22" i="29" s="1"/>
  <c r="AJ21" i="29"/>
  <c r="AC2686" i="29" a="1"/>
  <c r="AC2632" i="29" a="1"/>
  <c r="AC2578" i="29" a="1"/>
  <c r="AC2524" i="29" a="1"/>
  <c r="AC2470" i="29" a="1"/>
  <c r="AC2416" i="29" a="1"/>
  <c r="AC2362" i="29" a="1"/>
  <c r="AC2308" i="29" a="1"/>
  <c r="AC2200" i="29" a="1"/>
  <c r="AC2146" i="29" a="1"/>
  <c r="AC2092" i="29" a="1"/>
  <c r="AC2038" i="29" a="1"/>
  <c r="AC1984" i="29" a="1"/>
  <c r="AC1930" i="29" a="1"/>
  <c r="AC1876" i="29" a="1"/>
  <c r="AC1822" i="29" a="1"/>
  <c r="AC1768" i="29" a="1"/>
  <c r="AC1714" i="29" a="1"/>
  <c r="AC1660" i="29" a="1"/>
  <c r="AC1606" i="29" a="1"/>
  <c r="AC1552" i="29" a="1"/>
  <c r="AC1498" i="29" a="1"/>
  <c r="AC1444" i="29" a="1"/>
  <c r="AC1390" i="29" a="1"/>
  <c r="AC1336" i="29" a="1"/>
  <c r="AC1282" i="29" a="1"/>
  <c r="AC1228" i="29" a="1"/>
  <c r="AC1174" i="29" a="1"/>
  <c r="AC1120" i="29" a="1"/>
  <c r="AC1066" i="29" a="1"/>
  <c r="AC1012" i="29" a="1"/>
  <c r="AC958" i="29" a="1"/>
  <c r="AC904" i="29" a="1"/>
  <c r="AC850" i="29" a="1"/>
  <c r="AC742" i="29" a="1"/>
  <c r="AC688" i="29" a="1"/>
  <c r="AC634" i="29" a="1"/>
  <c r="AC580" i="29" a="1"/>
  <c r="AC526" i="29" a="1"/>
  <c r="AC472" i="29" a="1"/>
  <c r="AC418" i="29" a="1"/>
  <c r="AC364" i="29" a="1"/>
  <c r="AC310" i="29" a="1"/>
  <c r="AC256" i="29" a="1"/>
  <c r="AC202" i="29" a="1"/>
  <c r="AC148" i="29" a="1"/>
  <c r="AF22" i="29" a="1"/>
  <c r="AC2686" i="29" l="1"/>
  <c r="AG2686" i="29" s="1"/>
  <c r="AH2686" i="29" s="1"/>
  <c r="AC2632" i="29"/>
  <c r="AG2632" i="29" s="1"/>
  <c r="AH2632" i="29" s="1"/>
  <c r="AC2578" i="29"/>
  <c r="AG2578" i="29" s="1"/>
  <c r="AH2578" i="29" s="1"/>
  <c r="AC2524" i="29"/>
  <c r="AG2524" i="29" s="1"/>
  <c r="AH2524" i="29" s="1"/>
  <c r="AC2470" i="29"/>
  <c r="AG2470" i="29" s="1"/>
  <c r="AH2470" i="29" s="1"/>
  <c r="AC2416" i="29"/>
  <c r="AG2416" i="29" s="1"/>
  <c r="AH2416" i="29" s="1"/>
  <c r="AC2362" i="29"/>
  <c r="AG2362" i="29" s="1"/>
  <c r="AH2362" i="29" s="1"/>
  <c r="AC2308" i="29"/>
  <c r="AG2308" i="29" s="1"/>
  <c r="AH2308" i="29" s="1"/>
  <c r="AC2200" i="29"/>
  <c r="AG2200" i="29" s="1"/>
  <c r="AH2200" i="29" s="1"/>
  <c r="AC2146" i="29"/>
  <c r="AG2146" i="29" s="1"/>
  <c r="AH2146" i="29" s="1"/>
  <c r="AC2092" i="29"/>
  <c r="AG2092" i="29" s="1"/>
  <c r="AH2092" i="29" s="1"/>
  <c r="AC2038" i="29"/>
  <c r="AG2038" i="29" s="1"/>
  <c r="AH2038" i="29" s="1"/>
  <c r="AC1984" i="29"/>
  <c r="AG1984" i="29" s="1"/>
  <c r="AH1984" i="29" s="1"/>
  <c r="AC1930" i="29"/>
  <c r="AG1930" i="29" s="1"/>
  <c r="AH1930" i="29" s="1"/>
  <c r="AC1876" i="29"/>
  <c r="AG1876" i="29" s="1"/>
  <c r="AH1876" i="29" s="1"/>
  <c r="AC1822" i="29"/>
  <c r="AG1822" i="29" s="1"/>
  <c r="AH1822" i="29" s="1"/>
  <c r="AC1768" i="29"/>
  <c r="AG1768" i="29" s="1"/>
  <c r="AH1768" i="29" s="1"/>
  <c r="AC1714" i="29"/>
  <c r="AG1714" i="29" s="1"/>
  <c r="AH1714" i="29" s="1"/>
  <c r="AC1660" i="29"/>
  <c r="AG1660" i="29" s="1"/>
  <c r="AH1660" i="29" s="1"/>
  <c r="AC1606" i="29"/>
  <c r="AG1606" i="29" s="1"/>
  <c r="AH1606" i="29" s="1"/>
  <c r="AC1552" i="29"/>
  <c r="AG1552" i="29" s="1"/>
  <c r="AH1552" i="29" s="1"/>
  <c r="AC1498" i="29"/>
  <c r="AG1498" i="29" s="1"/>
  <c r="AH1498" i="29" s="1"/>
  <c r="AC1444" i="29"/>
  <c r="AG1444" i="29" s="1"/>
  <c r="AH1444" i="29" s="1"/>
  <c r="AC1390" i="29"/>
  <c r="AG1390" i="29" s="1"/>
  <c r="AH1390" i="29" s="1"/>
  <c r="AC1336" i="29"/>
  <c r="AG1336" i="29" s="1"/>
  <c r="AH1336" i="29" s="1"/>
  <c r="AC1282" i="29"/>
  <c r="AG1282" i="29" s="1"/>
  <c r="AH1282" i="29" s="1"/>
  <c r="AC1228" i="29"/>
  <c r="AG1228" i="29" s="1"/>
  <c r="AH1228" i="29" s="1"/>
  <c r="AC1174" i="29"/>
  <c r="AG1174" i="29" s="1"/>
  <c r="AH1174" i="29" s="1"/>
  <c r="AC1120" i="29"/>
  <c r="AG1120" i="29" s="1"/>
  <c r="AH1120" i="29" s="1"/>
  <c r="AC1066" i="29"/>
  <c r="AG1066" i="29" s="1"/>
  <c r="AH1066" i="29" s="1"/>
  <c r="AC1012" i="29"/>
  <c r="AG1012" i="29" s="1"/>
  <c r="AH1012" i="29" s="1"/>
  <c r="AC958" i="29"/>
  <c r="AG958" i="29" s="1"/>
  <c r="AH958" i="29" s="1"/>
  <c r="AC904" i="29"/>
  <c r="AG904" i="29" s="1"/>
  <c r="AH904" i="29" s="1"/>
  <c r="AC850" i="29"/>
  <c r="AG850" i="29" s="1"/>
  <c r="AH850" i="29" s="1"/>
  <c r="AC742" i="29"/>
  <c r="AG742" i="29" s="1"/>
  <c r="AH742" i="29" s="1"/>
  <c r="AC688" i="29"/>
  <c r="AG688" i="29" s="1"/>
  <c r="AH688" i="29" s="1"/>
  <c r="AC634" i="29"/>
  <c r="AG634" i="29" s="1"/>
  <c r="AH634" i="29" s="1"/>
  <c r="AC580" i="29"/>
  <c r="AG580" i="29" s="1"/>
  <c r="AH580" i="29" s="1"/>
  <c r="AC526" i="29"/>
  <c r="AG526" i="29" s="1"/>
  <c r="AH526" i="29" s="1"/>
  <c r="AC472" i="29"/>
  <c r="AG472" i="29" s="1"/>
  <c r="AH472" i="29" s="1"/>
  <c r="AC418" i="29"/>
  <c r="AG418" i="29" s="1"/>
  <c r="AH418" i="29" s="1"/>
  <c r="AC364" i="29"/>
  <c r="AG364" i="29" s="1"/>
  <c r="AH364" i="29" s="1"/>
  <c r="AC310" i="29"/>
  <c r="AG310" i="29" s="1"/>
  <c r="AH310" i="29" s="1"/>
  <c r="AC256" i="29"/>
  <c r="AG256" i="29" s="1"/>
  <c r="AH256" i="29" s="1"/>
  <c r="AC202" i="29"/>
  <c r="AG202" i="29" s="1"/>
  <c r="AH202" i="29" s="1"/>
  <c r="AC148" i="29"/>
  <c r="AG148" i="29" s="1"/>
  <c r="AH148" i="29" s="1"/>
  <c r="AI97" i="29"/>
  <c r="AT97" i="29"/>
  <c r="AU97" i="29" s="1"/>
  <c r="AF22" i="29"/>
  <c r="AK21" i="29"/>
  <c r="AL21" i="29"/>
  <c r="V22" i="29" s="1"/>
  <c r="AM21" i="29"/>
  <c r="W22" i="29" s="1"/>
  <c r="AE22" i="29" a="1"/>
  <c r="AD22" i="29" a="1"/>
  <c r="AI2686" i="29" l="1"/>
  <c r="AT2686" i="29"/>
  <c r="AU2686" i="29" s="1"/>
  <c r="AI2632" i="29"/>
  <c r="AT2632" i="29"/>
  <c r="AU2632" i="29" s="1"/>
  <c r="AT2578" i="29"/>
  <c r="AU2578" i="29" s="1"/>
  <c r="AI2578" i="29"/>
  <c r="AI2524" i="29"/>
  <c r="AT2524" i="29"/>
  <c r="AU2524" i="29" s="1"/>
  <c r="AI2470" i="29"/>
  <c r="AT2470" i="29"/>
  <c r="AU2470" i="29" s="1"/>
  <c r="AI2416" i="29"/>
  <c r="AT2416" i="29"/>
  <c r="AU2416" i="29" s="1"/>
  <c r="AT2362" i="29"/>
  <c r="AU2362" i="29" s="1"/>
  <c r="AI2362" i="29"/>
  <c r="AI2308" i="29"/>
  <c r="AT2308" i="29"/>
  <c r="AU2308" i="29" s="1"/>
  <c r="AT2200" i="29"/>
  <c r="AU2200" i="29" s="1"/>
  <c r="AI2200" i="29"/>
  <c r="AT2146" i="29"/>
  <c r="AU2146" i="29" s="1"/>
  <c r="AI2146" i="29"/>
  <c r="AI2092" i="29"/>
  <c r="AT2092" i="29"/>
  <c r="AU2092" i="29" s="1"/>
  <c r="AI2038" i="29"/>
  <c r="AT2038" i="29"/>
  <c r="AU2038" i="29" s="1"/>
  <c r="AI1984" i="29"/>
  <c r="AT1984" i="29"/>
  <c r="AU1984" i="29" s="1"/>
  <c r="AT1930" i="29"/>
  <c r="AU1930" i="29" s="1"/>
  <c r="AI1930" i="29"/>
  <c r="AI1876" i="29"/>
  <c r="AT1876" i="29"/>
  <c r="AU1876" i="29" s="1"/>
  <c r="AT1822" i="29"/>
  <c r="AU1822" i="29" s="1"/>
  <c r="AI1822" i="29"/>
  <c r="AI1768" i="29"/>
  <c r="AT1768" i="29"/>
  <c r="AU1768" i="29" s="1"/>
  <c r="AI1714" i="29"/>
  <c r="AT1714" i="29"/>
  <c r="AU1714" i="29" s="1"/>
  <c r="AT1660" i="29"/>
  <c r="AU1660" i="29" s="1"/>
  <c r="AI1660" i="29"/>
  <c r="AT1606" i="29"/>
  <c r="AU1606" i="29" s="1"/>
  <c r="AI1606" i="29"/>
  <c r="AI1552" i="29"/>
  <c r="AT1552" i="29"/>
  <c r="AU1552" i="29" s="1"/>
  <c r="AI1498" i="29"/>
  <c r="AT1498" i="29"/>
  <c r="AU1498" i="29" s="1"/>
  <c r="AI1444" i="29"/>
  <c r="AT1444" i="29"/>
  <c r="AU1444" i="29" s="1"/>
  <c r="AT1390" i="29"/>
  <c r="AU1390" i="29" s="1"/>
  <c r="AI1390" i="29"/>
  <c r="AI1336" i="29"/>
  <c r="AT1336" i="29"/>
  <c r="AU1336" i="29" s="1"/>
  <c r="AT1282" i="29"/>
  <c r="AU1282" i="29" s="1"/>
  <c r="AI1282" i="29"/>
  <c r="AT1228" i="29"/>
  <c r="AU1228" i="29" s="1"/>
  <c r="AI1228" i="29"/>
  <c r="AI1174" i="29"/>
  <c r="AT1174" i="29"/>
  <c r="AU1174" i="29" s="1"/>
  <c r="AI1120" i="29"/>
  <c r="AT1120" i="29"/>
  <c r="AU1120" i="29" s="1"/>
  <c r="AT1066" i="29"/>
  <c r="AU1066" i="29" s="1"/>
  <c r="AI1066" i="29"/>
  <c r="AT1012" i="29"/>
  <c r="AU1012" i="29" s="1"/>
  <c r="AI1012" i="29"/>
  <c r="AI958" i="29"/>
  <c r="AT958" i="29"/>
  <c r="AU958" i="29" s="1"/>
  <c r="AI904" i="29"/>
  <c r="AT904" i="29"/>
  <c r="AU904" i="29" s="1"/>
  <c r="AI850" i="29"/>
  <c r="AT850" i="29"/>
  <c r="AU850" i="29" s="1"/>
  <c r="AT742" i="29"/>
  <c r="AU742" i="29" s="1"/>
  <c r="AI742" i="29"/>
  <c r="AI688" i="29"/>
  <c r="AT688" i="29"/>
  <c r="AU688" i="29" s="1"/>
  <c r="AI634" i="29"/>
  <c r="AT634" i="29"/>
  <c r="AU634" i="29" s="1"/>
  <c r="AI580" i="29"/>
  <c r="AT580" i="29"/>
  <c r="AU580" i="29" s="1"/>
  <c r="AT526" i="29"/>
  <c r="AU526" i="29" s="1"/>
  <c r="AI526" i="29"/>
  <c r="AI472" i="29"/>
  <c r="AT472" i="29"/>
  <c r="AU472" i="29" s="1"/>
  <c r="AI418" i="29"/>
  <c r="AT418" i="29"/>
  <c r="AU418" i="29" s="1"/>
  <c r="AT364" i="29"/>
  <c r="AU364" i="29" s="1"/>
  <c r="AI364" i="29"/>
  <c r="AI310" i="29"/>
  <c r="AT310" i="29"/>
  <c r="AU310" i="29" s="1"/>
  <c r="AI256" i="29"/>
  <c r="AT256" i="29"/>
  <c r="AU256" i="29" s="1"/>
  <c r="AI202" i="29"/>
  <c r="AT202" i="29"/>
  <c r="AU202" i="29" s="1"/>
  <c r="AI148" i="29"/>
  <c r="AT148" i="29"/>
  <c r="AU148" i="29" s="1"/>
  <c r="AJ97" i="29"/>
  <c r="AN97" i="29"/>
  <c r="X98" i="29" s="1"/>
  <c r="AD22" i="29"/>
  <c r="AE22" i="29"/>
  <c r="AS21" i="29" a="1"/>
  <c r="AS21" i="29" s="1"/>
  <c r="U22" i="29"/>
  <c r="AF98" i="29" a="1"/>
  <c r="AC22" i="29" a="1"/>
  <c r="AO23" i="29" a="1"/>
  <c r="AN2686" i="29" l="1"/>
  <c r="X2687" i="29" s="1"/>
  <c r="AJ2686" i="29"/>
  <c r="AJ2632" i="29"/>
  <c r="AN2632" i="29"/>
  <c r="X2633" i="29" s="1"/>
  <c r="AN2578" i="29"/>
  <c r="X2579" i="29" s="1"/>
  <c r="AJ2578" i="29"/>
  <c r="AN2524" i="29"/>
  <c r="X2525" i="29" s="1"/>
  <c r="AJ2524" i="29"/>
  <c r="AN2470" i="29"/>
  <c r="X2471" i="29" s="1"/>
  <c r="AJ2470" i="29"/>
  <c r="AN2416" i="29"/>
  <c r="X2417" i="29" s="1"/>
  <c r="AJ2416" i="29"/>
  <c r="AJ2362" i="29"/>
  <c r="AN2362" i="29"/>
  <c r="X2363" i="29" s="1"/>
  <c r="AN2308" i="29"/>
  <c r="X2309" i="29" s="1"/>
  <c r="AJ2308" i="29"/>
  <c r="AJ2200" i="29"/>
  <c r="AN2200" i="29"/>
  <c r="X2201" i="29" s="1"/>
  <c r="AN2146" i="29"/>
  <c r="X2147" i="29" s="1"/>
  <c r="AJ2146" i="29"/>
  <c r="AJ2092" i="29"/>
  <c r="AN2092" i="29"/>
  <c r="X2093" i="29" s="1"/>
  <c r="AN2038" i="29"/>
  <c r="X2039" i="29" s="1"/>
  <c r="AJ2038" i="29"/>
  <c r="AN1984" i="29"/>
  <c r="X1985" i="29" s="1"/>
  <c r="AJ1984" i="29"/>
  <c r="AN1930" i="29"/>
  <c r="X1931" i="29" s="1"/>
  <c r="AJ1930" i="29"/>
  <c r="AN1876" i="29"/>
  <c r="X1877" i="29" s="1"/>
  <c r="AJ1876" i="29"/>
  <c r="AN1822" i="29"/>
  <c r="X1823" i="29" s="1"/>
  <c r="AJ1822" i="29"/>
  <c r="AN1768" i="29"/>
  <c r="X1769" i="29" s="1"/>
  <c r="AJ1768" i="29"/>
  <c r="AJ1714" i="29"/>
  <c r="AN1714" i="29"/>
  <c r="X1715" i="29" s="1"/>
  <c r="AN1660" i="29"/>
  <c r="X1661" i="29" s="1"/>
  <c r="AJ1660" i="29"/>
  <c r="AN1606" i="29"/>
  <c r="X1607" i="29" s="1"/>
  <c r="AJ1606" i="29"/>
  <c r="AN1552" i="29"/>
  <c r="X1553" i="29" s="1"/>
  <c r="AJ1552" i="29"/>
  <c r="AJ1498" i="29"/>
  <c r="AN1498" i="29"/>
  <c r="X1499" i="29" s="1"/>
  <c r="AN1444" i="29"/>
  <c r="X1445" i="29" s="1"/>
  <c r="AJ1444" i="29"/>
  <c r="AN1390" i="29"/>
  <c r="X1391" i="29" s="1"/>
  <c r="AJ1390" i="29"/>
  <c r="AN1336" i="29"/>
  <c r="X1337" i="29" s="1"/>
  <c r="AJ1336" i="29"/>
  <c r="AN1282" i="29"/>
  <c r="X1283" i="29" s="1"/>
  <c r="AJ1282" i="29"/>
  <c r="AN1228" i="29"/>
  <c r="X1229" i="29" s="1"/>
  <c r="AJ1228" i="29"/>
  <c r="AN1174" i="29"/>
  <c r="X1175" i="29" s="1"/>
  <c r="AJ1174" i="29"/>
  <c r="AN1120" i="29"/>
  <c r="X1121" i="29" s="1"/>
  <c r="AJ1120" i="29"/>
  <c r="AN1066" i="29"/>
  <c r="X1067" i="29" s="1"/>
  <c r="AJ1066" i="29"/>
  <c r="AN1012" i="29"/>
  <c r="X1013" i="29" s="1"/>
  <c r="AJ1012" i="29"/>
  <c r="AN958" i="29"/>
  <c r="X959" i="29" s="1"/>
  <c r="AJ958" i="29"/>
  <c r="AN904" i="29"/>
  <c r="X905" i="29" s="1"/>
  <c r="AJ904" i="29"/>
  <c r="AN850" i="29"/>
  <c r="X851" i="29" s="1"/>
  <c r="AJ850" i="29"/>
  <c r="AN742" i="29"/>
  <c r="X743" i="29" s="1"/>
  <c r="AJ742" i="29"/>
  <c r="AN688" i="29"/>
  <c r="X689" i="29" s="1"/>
  <c r="AJ688" i="29"/>
  <c r="AN634" i="29"/>
  <c r="X635" i="29" s="1"/>
  <c r="AJ634" i="29"/>
  <c r="AN580" i="29"/>
  <c r="X581" i="29" s="1"/>
  <c r="AJ580" i="29"/>
  <c r="AN526" i="29"/>
  <c r="X527" i="29" s="1"/>
  <c r="AJ526" i="29"/>
  <c r="AN472" i="29"/>
  <c r="X473" i="29" s="1"/>
  <c r="AJ472" i="29"/>
  <c r="AN418" i="29"/>
  <c r="X419" i="29" s="1"/>
  <c r="AJ418" i="29"/>
  <c r="AN364" i="29"/>
  <c r="X365" i="29" s="1"/>
  <c r="AJ364" i="29"/>
  <c r="AN310" i="29"/>
  <c r="X311" i="29" s="1"/>
  <c r="AJ310" i="29"/>
  <c r="AJ256" i="29"/>
  <c r="AN256" i="29"/>
  <c r="X257" i="29" s="1"/>
  <c r="AN202" i="29"/>
  <c r="X203" i="29" s="1"/>
  <c r="AJ202" i="29"/>
  <c r="AN148" i="29"/>
  <c r="X149" i="29" s="1"/>
  <c r="AJ148" i="29"/>
  <c r="AF98" i="29"/>
  <c r="AL97" i="29"/>
  <c r="V98" i="29" s="1"/>
  <c r="AM97" i="29"/>
  <c r="W98" i="29" s="1"/>
  <c r="AK97" i="29"/>
  <c r="AC22" i="29"/>
  <c r="AG22" i="29" s="1"/>
  <c r="AH22" i="29" s="1"/>
  <c r="AO23" i="29"/>
  <c r="AF2687" i="29" a="1"/>
  <c r="AF2633" i="29" a="1"/>
  <c r="AF2579" i="29" a="1"/>
  <c r="AF2525" i="29" a="1"/>
  <c r="AF2471" i="29" a="1"/>
  <c r="AF2417" i="29" a="1"/>
  <c r="AF2363" i="29" a="1"/>
  <c r="AF2309" i="29" a="1"/>
  <c r="AF2201" i="29" a="1"/>
  <c r="AF2147" i="29" a="1"/>
  <c r="AF2093" i="29" a="1"/>
  <c r="AF2039" i="29" a="1"/>
  <c r="AF1985" i="29" a="1"/>
  <c r="AF1931" i="29" a="1"/>
  <c r="AF1877" i="29" a="1"/>
  <c r="AF1823" i="29" a="1"/>
  <c r="AF1769" i="29" a="1"/>
  <c r="AF1715" i="29" a="1"/>
  <c r="AF1661" i="29" a="1"/>
  <c r="AF1607" i="29" a="1"/>
  <c r="AF1553" i="29" a="1"/>
  <c r="AF1499" i="29" a="1"/>
  <c r="AF1445" i="29" a="1"/>
  <c r="AF1391" i="29" a="1"/>
  <c r="AF1337" i="29" a="1"/>
  <c r="AF1283" i="29" a="1"/>
  <c r="AF1229" i="29" a="1"/>
  <c r="AF1175" i="29" a="1"/>
  <c r="AF1121" i="29" a="1"/>
  <c r="AF1067" i="29" a="1"/>
  <c r="AF1013" i="29" a="1"/>
  <c r="AF959" i="29" a="1"/>
  <c r="AF905" i="29" a="1"/>
  <c r="AF851" i="29" a="1"/>
  <c r="AF743" i="29" a="1"/>
  <c r="AF689" i="29" a="1"/>
  <c r="AF635" i="29" a="1"/>
  <c r="AF581" i="29" a="1"/>
  <c r="AF527" i="29" a="1"/>
  <c r="AF473" i="29" a="1"/>
  <c r="AF419" i="29" a="1"/>
  <c r="AF365" i="29" a="1"/>
  <c r="AF311" i="29" a="1"/>
  <c r="AF257" i="29" a="1"/>
  <c r="AF203" i="29" a="1"/>
  <c r="AF149" i="29" a="1"/>
  <c r="AD98" i="29" a="1"/>
  <c r="AE98" i="29" a="1"/>
  <c r="AP23" i="29" a="1"/>
  <c r="AF2687" i="29" l="1"/>
  <c r="AM2686" i="29"/>
  <c r="W2687" i="29" s="1"/>
  <c r="AK2686" i="29"/>
  <c r="AL2686" i="29"/>
  <c r="V2687" i="29" s="1"/>
  <c r="AF2633" i="29"/>
  <c r="AL2632" i="29"/>
  <c r="V2633" i="29" s="1"/>
  <c r="AM2632" i="29"/>
  <c r="W2633" i="29" s="1"/>
  <c r="AK2632" i="29"/>
  <c r="AF2579" i="29"/>
  <c r="AL2578" i="29"/>
  <c r="V2579" i="29" s="1"/>
  <c r="AK2578" i="29"/>
  <c r="AM2578" i="29"/>
  <c r="W2579" i="29" s="1"/>
  <c r="AF2525" i="29"/>
  <c r="AK2524" i="29"/>
  <c r="AM2524" i="29"/>
  <c r="W2525" i="29" s="1"/>
  <c r="AL2524" i="29"/>
  <c r="V2525" i="29" s="1"/>
  <c r="AF2471" i="29"/>
  <c r="AL2470" i="29"/>
  <c r="V2471" i="29" s="1"/>
  <c r="AK2470" i="29"/>
  <c r="AM2470" i="29"/>
  <c r="W2471" i="29" s="1"/>
  <c r="AF2417" i="29"/>
  <c r="AK2416" i="29"/>
  <c r="AL2416" i="29"/>
  <c r="V2417" i="29" s="1"/>
  <c r="AM2416" i="29"/>
  <c r="W2417" i="29" s="1"/>
  <c r="AF2363" i="29"/>
  <c r="AL2362" i="29"/>
  <c r="V2363" i="29" s="1"/>
  <c r="AK2362" i="29"/>
  <c r="AM2362" i="29"/>
  <c r="W2363" i="29" s="1"/>
  <c r="AF2309" i="29"/>
  <c r="AL2308" i="29"/>
  <c r="V2309" i="29" s="1"/>
  <c r="AM2308" i="29"/>
  <c r="W2309" i="29" s="1"/>
  <c r="AK2308" i="29"/>
  <c r="AF2201" i="29"/>
  <c r="AL2200" i="29"/>
  <c r="V2201" i="29" s="1"/>
  <c r="AK2200" i="29"/>
  <c r="AM2200" i="29"/>
  <c r="W2201" i="29" s="1"/>
  <c r="AF2147" i="29"/>
  <c r="AL2146" i="29"/>
  <c r="V2147" i="29" s="1"/>
  <c r="AK2146" i="29"/>
  <c r="AM2146" i="29"/>
  <c r="W2147" i="29" s="1"/>
  <c r="AF2093" i="29"/>
  <c r="AL2092" i="29"/>
  <c r="V2093" i="29" s="1"/>
  <c r="AM2092" i="29"/>
  <c r="W2093" i="29" s="1"/>
  <c r="AK2092" i="29"/>
  <c r="AF2039" i="29"/>
  <c r="AM2038" i="29"/>
  <c r="W2039" i="29" s="1"/>
  <c r="AL2038" i="29"/>
  <c r="V2039" i="29" s="1"/>
  <c r="AK2038" i="29"/>
  <c r="AF1985" i="29"/>
  <c r="AM1984" i="29"/>
  <c r="W1985" i="29" s="1"/>
  <c r="AL1984" i="29"/>
  <c r="V1985" i="29" s="1"/>
  <c r="AK1984" i="29"/>
  <c r="AF1931" i="29"/>
  <c r="AK1930" i="29"/>
  <c r="AM1930" i="29"/>
  <c r="W1931" i="29" s="1"/>
  <c r="AL1930" i="29"/>
  <c r="V1931" i="29" s="1"/>
  <c r="AF1877" i="29"/>
  <c r="AM1876" i="29"/>
  <c r="W1877" i="29" s="1"/>
  <c r="AL1876" i="29"/>
  <c r="V1877" i="29" s="1"/>
  <c r="AK1876" i="29"/>
  <c r="AF1823" i="29"/>
  <c r="AM1822" i="29"/>
  <c r="W1823" i="29" s="1"/>
  <c r="AL1822" i="29"/>
  <c r="V1823" i="29" s="1"/>
  <c r="AK1822" i="29"/>
  <c r="AF1769" i="29"/>
  <c r="AM1768" i="29"/>
  <c r="W1769" i="29" s="1"/>
  <c r="AL1768" i="29"/>
  <c r="V1769" i="29" s="1"/>
  <c r="AK1768" i="29"/>
  <c r="AF1715" i="29"/>
  <c r="AM1714" i="29"/>
  <c r="W1715" i="29" s="1"/>
  <c r="AL1714" i="29"/>
  <c r="V1715" i="29" s="1"/>
  <c r="AK1714" i="29"/>
  <c r="AF1661" i="29"/>
  <c r="AL1660" i="29"/>
  <c r="V1661" i="29" s="1"/>
  <c r="AK1660" i="29"/>
  <c r="AM1660" i="29"/>
  <c r="W1661" i="29" s="1"/>
  <c r="AF1607" i="29"/>
  <c r="AL1606" i="29"/>
  <c r="V1607" i="29" s="1"/>
  <c r="AK1606" i="29"/>
  <c r="AM1606" i="29"/>
  <c r="W1607" i="29" s="1"/>
  <c r="AF1553" i="29"/>
  <c r="AM1552" i="29"/>
  <c r="W1553" i="29" s="1"/>
  <c r="AL1552" i="29"/>
  <c r="V1553" i="29" s="1"/>
  <c r="AK1552" i="29"/>
  <c r="AF1499" i="29"/>
  <c r="AL1498" i="29"/>
  <c r="V1499" i="29" s="1"/>
  <c r="AM1498" i="29"/>
  <c r="W1499" i="29" s="1"/>
  <c r="AK1498" i="29"/>
  <c r="AF1445" i="29"/>
  <c r="AL1444" i="29"/>
  <c r="V1445" i="29" s="1"/>
  <c r="AK1444" i="29"/>
  <c r="AM1444" i="29"/>
  <c r="W1445" i="29" s="1"/>
  <c r="AF1391" i="29"/>
  <c r="AL1390" i="29"/>
  <c r="V1391" i="29" s="1"/>
  <c r="AM1390" i="29"/>
  <c r="W1391" i="29" s="1"/>
  <c r="AK1390" i="29"/>
  <c r="AF1337" i="29"/>
  <c r="AM1336" i="29"/>
  <c r="W1337" i="29" s="1"/>
  <c r="AL1336" i="29"/>
  <c r="V1337" i="29" s="1"/>
  <c r="AK1336" i="29"/>
  <c r="AF1283" i="29"/>
  <c r="AL1282" i="29"/>
  <c r="V1283" i="29" s="1"/>
  <c r="AM1282" i="29"/>
  <c r="W1283" i="29" s="1"/>
  <c r="AK1282" i="29"/>
  <c r="AF1229" i="29"/>
  <c r="AL1228" i="29"/>
  <c r="V1229" i="29" s="1"/>
  <c r="AK1228" i="29"/>
  <c r="AM1228" i="29"/>
  <c r="W1229" i="29" s="1"/>
  <c r="AF1175" i="29"/>
  <c r="AM1174" i="29"/>
  <c r="W1175" i="29" s="1"/>
  <c r="AL1174" i="29"/>
  <c r="V1175" i="29" s="1"/>
  <c r="AK1174" i="29"/>
  <c r="AF1121" i="29"/>
  <c r="AM1120" i="29"/>
  <c r="W1121" i="29" s="1"/>
  <c r="AL1120" i="29"/>
  <c r="V1121" i="29" s="1"/>
  <c r="AK1120" i="29"/>
  <c r="AF1067" i="29"/>
  <c r="AL1066" i="29"/>
  <c r="V1067" i="29" s="1"/>
  <c r="AM1066" i="29"/>
  <c r="W1067" i="29" s="1"/>
  <c r="AK1066" i="29"/>
  <c r="AF1013" i="29"/>
  <c r="AM1012" i="29"/>
  <c r="W1013" i="29" s="1"/>
  <c r="AL1012" i="29"/>
  <c r="V1013" i="29" s="1"/>
  <c r="AK1012" i="29"/>
  <c r="AF959" i="29"/>
  <c r="AK958" i="29"/>
  <c r="AM958" i="29"/>
  <c r="W959" i="29" s="1"/>
  <c r="AL958" i="29"/>
  <c r="V959" i="29" s="1"/>
  <c r="AF905" i="29"/>
  <c r="AL904" i="29"/>
  <c r="V905" i="29" s="1"/>
  <c r="AK904" i="29"/>
  <c r="AM904" i="29"/>
  <c r="W905" i="29" s="1"/>
  <c r="AF851" i="29"/>
  <c r="AM850" i="29"/>
  <c r="W851" i="29" s="1"/>
  <c r="AL850" i="29"/>
  <c r="V851" i="29" s="1"/>
  <c r="AK850" i="29"/>
  <c r="AF743" i="29"/>
  <c r="AM742" i="29"/>
  <c r="W743" i="29" s="1"/>
  <c r="AK742" i="29"/>
  <c r="AL742" i="29"/>
  <c r="V743" i="29" s="1"/>
  <c r="AF689" i="29"/>
  <c r="AL688" i="29"/>
  <c r="V689" i="29" s="1"/>
  <c r="AK688" i="29"/>
  <c r="AM688" i="29"/>
  <c r="W689" i="29" s="1"/>
  <c r="AF635" i="29"/>
  <c r="AM634" i="29"/>
  <c r="W635" i="29" s="1"/>
  <c r="AL634" i="29"/>
  <c r="V635" i="29" s="1"/>
  <c r="AK634" i="29"/>
  <c r="AF581" i="29"/>
  <c r="AL580" i="29"/>
  <c r="V581" i="29" s="1"/>
  <c r="AK580" i="29"/>
  <c r="AM580" i="29"/>
  <c r="W581" i="29" s="1"/>
  <c r="AF527" i="29"/>
  <c r="AM526" i="29"/>
  <c r="W527" i="29" s="1"/>
  <c r="AL526" i="29"/>
  <c r="V527" i="29" s="1"/>
  <c r="AK526" i="29"/>
  <c r="AF473" i="29"/>
  <c r="AL472" i="29"/>
  <c r="V473" i="29" s="1"/>
  <c r="AK472" i="29"/>
  <c r="AM472" i="29"/>
  <c r="W473" i="29" s="1"/>
  <c r="AF419" i="29"/>
  <c r="AM418" i="29"/>
  <c r="W419" i="29" s="1"/>
  <c r="AL418" i="29"/>
  <c r="V419" i="29" s="1"/>
  <c r="AK418" i="29"/>
  <c r="AF365" i="29"/>
  <c r="AK364" i="29"/>
  <c r="AL364" i="29"/>
  <c r="V365" i="29" s="1"/>
  <c r="AM364" i="29"/>
  <c r="W365" i="29" s="1"/>
  <c r="AF311" i="29"/>
  <c r="AM310" i="29"/>
  <c r="W311" i="29" s="1"/>
  <c r="AK310" i="29"/>
  <c r="AL310" i="29"/>
  <c r="V311" i="29" s="1"/>
  <c r="AF257" i="29"/>
  <c r="AK256" i="29"/>
  <c r="AM256" i="29"/>
  <c r="W257" i="29" s="1"/>
  <c r="AL256" i="29"/>
  <c r="V257" i="29" s="1"/>
  <c r="AF203" i="29"/>
  <c r="AL202" i="29"/>
  <c r="V203" i="29" s="1"/>
  <c r="AK202" i="29"/>
  <c r="AM202" i="29"/>
  <c r="W203" i="29" s="1"/>
  <c r="AF149" i="29"/>
  <c r="AM148" i="29"/>
  <c r="W149" i="29" s="1"/>
  <c r="AL148" i="29"/>
  <c r="V149" i="29" s="1"/>
  <c r="AK148" i="29"/>
  <c r="AE98" i="29"/>
  <c r="AD98" i="29"/>
  <c r="AS97" i="29" a="1"/>
  <c r="AS97" i="29" s="1"/>
  <c r="U98" i="29"/>
  <c r="AP23" i="29"/>
  <c r="AD2687" i="29" a="1"/>
  <c r="AE2687" i="29" a="1"/>
  <c r="AD2633" i="29" a="1"/>
  <c r="AE2633" i="29" a="1"/>
  <c r="AE2579" i="29" a="1"/>
  <c r="AD2579" i="29" a="1"/>
  <c r="AE2525" i="29" a="1"/>
  <c r="AD2525" i="29" a="1"/>
  <c r="AD2471" i="29" a="1"/>
  <c r="AE2471" i="29" a="1"/>
  <c r="AE2417" i="29" a="1"/>
  <c r="AD2417" i="29" a="1"/>
  <c r="AD2363" i="29" a="1"/>
  <c r="AE2363" i="29" a="1"/>
  <c r="AD2309" i="29" a="1"/>
  <c r="AE2309" i="29" a="1"/>
  <c r="AE2201" i="29" a="1"/>
  <c r="AD2201" i="29" a="1"/>
  <c r="AE2147" i="29" a="1"/>
  <c r="AD2147" i="29" a="1"/>
  <c r="AD2093" i="29" a="1"/>
  <c r="AE2093" i="29" a="1"/>
  <c r="AE2039" i="29" a="1"/>
  <c r="AD2039" i="29" a="1"/>
  <c r="AE1985" i="29" a="1"/>
  <c r="AD1985" i="29" a="1"/>
  <c r="AD1931" i="29" a="1"/>
  <c r="AE1931" i="29" a="1"/>
  <c r="AE1877" i="29" a="1"/>
  <c r="AD1877" i="29" a="1"/>
  <c r="AE1823" i="29" a="1"/>
  <c r="AD1823" i="29" a="1"/>
  <c r="AE1769" i="29" a="1"/>
  <c r="AD1769" i="29" a="1"/>
  <c r="AE1715" i="29" a="1"/>
  <c r="AD1715" i="29" a="1"/>
  <c r="AD1661" i="29" a="1"/>
  <c r="AE1661" i="29" a="1"/>
  <c r="AE1607" i="29" a="1"/>
  <c r="AD1607" i="29" a="1"/>
  <c r="AE1553" i="29" a="1"/>
  <c r="AD1553" i="29" a="1"/>
  <c r="AD1499" i="29" a="1"/>
  <c r="AE1499" i="29" a="1"/>
  <c r="AD1445" i="29" a="1"/>
  <c r="AE1445" i="29" a="1"/>
  <c r="AD1391" i="29" a="1"/>
  <c r="AE1391" i="29" a="1"/>
  <c r="AE1337" i="29" a="1"/>
  <c r="AD1337" i="29" a="1"/>
  <c r="AD1283" i="29" a="1"/>
  <c r="AE1283" i="29" a="1"/>
  <c r="AD1229" i="29" a="1"/>
  <c r="AE1229" i="29" a="1"/>
  <c r="AE1175" i="29" a="1"/>
  <c r="AD1175" i="29" a="1"/>
  <c r="AE1121" i="29" a="1"/>
  <c r="AD1121" i="29" a="1"/>
  <c r="AD1067" i="29" a="1"/>
  <c r="AE1067" i="29" a="1"/>
  <c r="AE1013" i="29" a="1"/>
  <c r="AD1013" i="29" a="1"/>
  <c r="AD959" i="29" a="1"/>
  <c r="AE959" i="29" a="1"/>
  <c r="AE905" i="29" a="1"/>
  <c r="AD905" i="29" a="1"/>
  <c r="AE851" i="29" a="1"/>
  <c r="AD851" i="29" a="1"/>
  <c r="AE743" i="29" a="1"/>
  <c r="AD743" i="29" a="1"/>
  <c r="AE689" i="29" a="1"/>
  <c r="AD689" i="29" a="1"/>
  <c r="AE635" i="29" a="1"/>
  <c r="AD635" i="29" a="1"/>
  <c r="AE581" i="29" a="1"/>
  <c r="AD581" i="29" a="1"/>
  <c r="AE527" i="29" a="1"/>
  <c r="AD527" i="29" a="1"/>
  <c r="AD473" i="29" a="1"/>
  <c r="AE473" i="29" a="1"/>
  <c r="AE419" i="29" a="1"/>
  <c r="AD419" i="29" a="1"/>
  <c r="AE365" i="29" a="1"/>
  <c r="AD365" i="29" a="1"/>
  <c r="AD311" i="29" a="1"/>
  <c r="AE311" i="29" a="1"/>
  <c r="AE257" i="29" a="1"/>
  <c r="AD257" i="29" a="1"/>
  <c r="AE203" i="29" a="1"/>
  <c r="AD203" i="29" a="1"/>
  <c r="AE149" i="29" a="1"/>
  <c r="AD149" i="29" a="1"/>
  <c r="AC98" i="29" a="1"/>
  <c r="AQ23" i="29" a="1"/>
  <c r="AE2687" i="29" l="1"/>
  <c r="AD2687" i="29"/>
  <c r="AS2686" i="29" a="1"/>
  <c r="AS2686" i="29" s="1"/>
  <c r="U2687" i="29"/>
  <c r="AE2633" i="29"/>
  <c r="AD2633" i="29"/>
  <c r="AS2632" i="29" a="1"/>
  <c r="AS2632" i="29" s="1"/>
  <c r="U2633" i="29"/>
  <c r="AD2579" i="29"/>
  <c r="AE2579" i="29"/>
  <c r="AS2578" i="29" a="1"/>
  <c r="AS2578" i="29" s="1"/>
  <c r="U2579" i="29"/>
  <c r="AD2525" i="29"/>
  <c r="AE2525" i="29"/>
  <c r="AS2524" i="29" a="1"/>
  <c r="AS2524" i="29" s="1"/>
  <c r="U2525" i="29"/>
  <c r="AE2471" i="29"/>
  <c r="AD2471" i="29"/>
  <c r="AS2470" i="29" a="1"/>
  <c r="AS2470" i="29" s="1"/>
  <c r="U2471" i="29"/>
  <c r="AD2417" i="29"/>
  <c r="AE2417" i="29"/>
  <c r="AS2416" i="29" a="1"/>
  <c r="AS2416" i="29" s="1"/>
  <c r="U2417" i="29"/>
  <c r="AE2363" i="29"/>
  <c r="AD2363" i="29"/>
  <c r="AS2362" i="29" a="1"/>
  <c r="AS2362" i="29" s="1"/>
  <c r="U2363" i="29"/>
  <c r="AE2309" i="29"/>
  <c r="AD2309" i="29"/>
  <c r="AS2308" i="29" a="1"/>
  <c r="AS2308" i="29" s="1"/>
  <c r="U2309" i="29"/>
  <c r="AD2201" i="29"/>
  <c r="AE2201" i="29"/>
  <c r="AS2200" i="29" a="1"/>
  <c r="AS2200" i="29" s="1"/>
  <c r="U2201" i="29"/>
  <c r="AD2147" i="29"/>
  <c r="AE2147" i="29"/>
  <c r="AS2146" i="29" a="1"/>
  <c r="AS2146" i="29" s="1"/>
  <c r="U2147" i="29"/>
  <c r="AE2093" i="29"/>
  <c r="AD2093" i="29"/>
  <c r="AS2092" i="29" a="1"/>
  <c r="AS2092" i="29" s="1"/>
  <c r="U2093" i="29"/>
  <c r="AD2039" i="29"/>
  <c r="AE2039" i="29"/>
  <c r="AS2038" i="29" a="1"/>
  <c r="AS2038" i="29" s="1"/>
  <c r="U2039" i="29"/>
  <c r="AD1985" i="29"/>
  <c r="AE1985" i="29"/>
  <c r="AS1984" i="29" a="1"/>
  <c r="AS1984" i="29" s="1"/>
  <c r="U1985" i="29"/>
  <c r="AE1931" i="29"/>
  <c r="AD1931" i="29"/>
  <c r="AS1930" i="29" a="1"/>
  <c r="AS1930" i="29" s="1"/>
  <c r="U1931" i="29"/>
  <c r="AD1877" i="29"/>
  <c r="AE1877" i="29"/>
  <c r="AS1876" i="29" a="1"/>
  <c r="AS1876" i="29" s="1"/>
  <c r="U1877" i="29"/>
  <c r="AD1823" i="29"/>
  <c r="AE1823" i="29"/>
  <c r="AS1822" i="29" a="1"/>
  <c r="AS1822" i="29" s="1"/>
  <c r="U1823" i="29"/>
  <c r="AD1769" i="29"/>
  <c r="AE1769" i="29"/>
  <c r="AS1768" i="29" a="1"/>
  <c r="AS1768" i="29" s="1"/>
  <c r="U1769" i="29"/>
  <c r="AD1715" i="29"/>
  <c r="AE1715" i="29"/>
  <c r="AS1714" i="29" a="1"/>
  <c r="AS1714" i="29" s="1"/>
  <c r="U1715" i="29"/>
  <c r="AE1661" i="29"/>
  <c r="AD1661" i="29"/>
  <c r="AS1660" i="29" a="1"/>
  <c r="AS1660" i="29" s="1"/>
  <c r="U1661" i="29"/>
  <c r="AD1607" i="29"/>
  <c r="AE1607" i="29"/>
  <c r="AS1606" i="29" a="1"/>
  <c r="AS1606" i="29" s="1"/>
  <c r="U1607" i="29"/>
  <c r="AD1553" i="29"/>
  <c r="AE1553" i="29"/>
  <c r="AS1552" i="29" a="1"/>
  <c r="AS1552" i="29" s="1"/>
  <c r="U1553" i="29"/>
  <c r="AE1499" i="29"/>
  <c r="AD1499" i="29"/>
  <c r="AS1498" i="29" a="1"/>
  <c r="AS1498" i="29" s="1"/>
  <c r="U1499" i="29"/>
  <c r="AE1445" i="29"/>
  <c r="AD1445" i="29"/>
  <c r="AS1444" i="29" a="1"/>
  <c r="AS1444" i="29" s="1"/>
  <c r="U1445" i="29"/>
  <c r="AE1391" i="29"/>
  <c r="AD1391" i="29"/>
  <c r="AS1390" i="29" a="1"/>
  <c r="AS1390" i="29" s="1"/>
  <c r="U1391" i="29"/>
  <c r="AD1337" i="29"/>
  <c r="AE1337" i="29"/>
  <c r="AS1336" i="29" a="1"/>
  <c r="AS1336" i="29" s="1"/>
  <c r="U1337" i="29"/>
  <c r="AE1283" i="29"/>
  <c r="AD1283" i="29"/>
  <c r="AS1282" i="29" a="1"/>
  <c r="AS1282" i="29" s="1"/>
  <c r="U1283" i="29"/>
  <c r="AE1229" i="29"/>
  <c r="AD1229" i="29"/>
  <c r="AS1228" i="29" a="1"/>
  <c r="AS1228" i="29" s="1"/>
  <c r="U1229" i="29"/>
  <c r="AD1175" i="29"/>
  <c r="AE1175" i="29"/>
  <c r="AS1174" i="29" a="1"/>
  <c r="AS1174" i="29" s="1"/>
  <c r="U1175" i="29"/>
  <c r="AD1121" i="29"/>
  <c r="AE1121" i="29"/>
  <c r="AS1120" i="29" a="1"/>
  <c r="AS1120" i="29" s="1"/>
  <c r="U1121" i="29"/>
  <c r="AE1067" i="29"/>
  <c r="AD1067" i="29"/>
  <c r="AS1066" i="29" a="1"/>
  <c r="AS1066" i="29" s="1"/>
  <c r="U1067" i="29"/>
  <c r="AD1013" i="29"/>
  <c r="AE1013" i="29"/>
  <c r="AS1012" i="29" a="1"/>
  <c r="AS1012" i="29" s="1"/>
  <c r="U1013" i="29"/>
  <c r="AE959" i="29"/>
  <c r="AD959" i="29"/>
  <c r="AS958" i="29" a="1"/>
  <c r="AS958" i="29" s="1"/>
  <c r="U959" i="29"/>
  <c r="AD905" i="29"/>
  <c r="AE905" i="29"/>
  <c r="AS904" i="29" a="1"/>
  <c r="AS904" i="29" s="1"/>
  <c r="U905" i="29"/>
  <c r="AD851" i="29"/>
  <c r="AE851" i="29"/>
  <c r="AS850" i="29" a="1"/>
  <c r="AS850" i="29" s="1"/>
  <c r="U851" i="29"/>
  <c r="AD743" i="29"/>
  <c r="AE743" i="29"/>
  <c r="AS742" i="29" a="1"/>
  <c r="AS742" i="29" s="1"/>
  <c r="U743" i="29"/>
  <c r="AD689" i="29"/>
  <c r="AE689" i="29"/>
  <c r="AS688" i="29" a="1"/>
  <c r="AS688" i="29" s="1"/>
  <c r="U689" i="29"/>
  <c r="AD635" i="29"/>
  <c r="AE635" i="29"/>
  <c r="AS634" i="29" a="1"/>
  <c r="AS634" i="29" s="1"/>
  <c r="U635" i="29"/>
  <c r="AD581" i="29"/>
  <c r="AE581" i="29"/>
  <c r="AS580" i="29" a="1"/>
  <c r="AS580" i="29" s="1"/>
  <c r="U581" i="29"/>
  <c r="AD527" i="29"/>
  <c r="AE527" i="29"/>
  <c r="AS526" i="29" a="1"/>
  <c r="AS526" i="29" s="1"/>
  <c r="U527" i="29"/>
  <c r="AE473" i="29"/>
  <c r="AD473" i="29"/>
  <c r="AS472" i="29" a="1"/>
  <c r="AS472" i="29" s="1"/>
  <c r="U473" i="29"/>
  <c r="AD419" i="29"/>
  <c r="AE419" i="29"/>
  <c r="AS418" i="29" a="1"/>
  <c r="AS418" i="29" s="1"/>
  <c r="U419" i="29"/>
  <c r="AD365" i="29"/>
  <c r="AE365" i="29"/>
  <c r="AS364" i="29" a="1"/>
  <c r="AS364" i="29" s="1"/>
  <c r="U365" i="29"/>
  <c r="AE311" i="29"/>
  <c r="AD311" i="29"/>
  <c r="AS310" i="29" a="1"/>
  <c r="AS310" i="29" s="1"/>
  <c r="U311" i="29"/>
  <c r="AD257" i="29"/>
  <c r="AE257" i="29"/>
  <c r="AS256" i="29" a="1"/>
  <c r="AS256" i="29" s="1"/>
  <c r="U257" i="29"/>
  <c r="AD203" i="29"/>
  <c r="AE203" i="29"/>
  <c r="AS202" i="29" a="1"/>
  <c r="AS202" i="29" s="1"/>
  <c r="U203" i="29"/>
  <c r="AD149" i="29"/>
  <c r="AE149" i="29"/>
  <c r="AS148" i="29" a="1"/>
  <c r="AS148" i="29" s="1"/>
  <c r="U149" i="29"/>
  <c r="AC98" i="29"/>
  <c r="AG98" i="29" s="1"/>
  <c r="AH98" i="29" s="1"/>
  <c r="AQ23" i="29"/>
  <c r="AC2687" i="29" a="1"/>
  <c r="AC2633" i="29" a="1"/>
  <c r="AC2579" i="29" a="1"/>
  <c r="AC2525" i="29" a="1"/>
  <c r="AC2471" i="29" a="1"/>
  <c r="AC2417" i="29" a="1"/>
  <c r="AC2363" i="29" a="1"/>
  <c r="AC2309" i="29" a="1"/>
  <c r="AC2201" i="29" a="1"/>
  <c r="AC2147" i="29" a="1"/>
  <c r="AC2093" i="29" a="1"/>
  <c r="AC2039" i="29" a="1"/>
  <c r="AC1985" i="29" a="1"/>
  <c r="AC1931" i="29" a="1"/>
  <c r="AC1877" i="29" a="1"/>
  <c r="AC1823" i="29" a="1"/>
  <c r="AC1769" i="29" a="1"/>
  <c r="AC1715" i="29" a="1"/>
  <c r="AC1661" i="29" a="1"/>
  <c r="AC1607" i="29" a="1"/>
  <c r="AC1553" i="29" a="1"/>
  <c r="AC1499" i="29" a="1"/>
  <c r="AC1445" i="29" a="1"/>
  <c r="AC1391" i="29" a="1"/>
  <c r="AC1337" i="29" a="1"/>
  <c r="AC1283" i="29" a="1"/>
  <c r="AC1229" i="29" a="1"/>
  <c r="AC1175" i="29" a="1"/>
  <c r="AC1121" i="29" a="1"/>
  <c r="AC1067" i="29" a="1"/>
  <c r="AC1013" i="29" a="1"/>
  <c r="AC959" i="29" a="1"/>
  <c r="AC905" i="29" a="1"/>
  <c r="AC851" i="29" a="1"/>
  <c r="AC743" i="29" a="1"/>
  <c r="AC689" i="29" a="1"/>
  <c r="AC635" i="29" a="1"/>
  <c r="AC581" i="29" a="1"/>
  <c r="AC527" i="29" a="1"/>
  <c r="AC473" i="29" a="1"/>
  <c r="AC419" i="29" a="1"/>
  <c r="AC365" i="29" a="1"/>
  <c r="AC311" i="29" a="1"/>
  <c r="AC257" i="29" a="1"/>
  <c r="AC203" i="29" a="1"/>
  <c r="AC149" i="29" a="1"/>
  <c r="AR23" i="29" a="1"/>
  <c r="AC2687" i="29" l="1"/>
  <c r="AG2687" i="29" s="1"/>
  <c r="AH2687" i="29" s="1"/>
  <c r="AC2633" i="29"/>
  <c r="AG2633" i="29" s="1"/>
  <c r="AH2633" i="29" s="1"/>
  <c r="AC2579" i="29"/>
  <c r="AG2579" i="29" s="1"/>
  <c r="AH2579" i="29" s="1"/>
  <c r="AC2525" i="29"/>
  <c r="AG2525" i="29" s="1"/>
  <c r="AH2525" i="29" s="1"/>
  <c r="AC2471" i="29"/>
  <c r="AG2471" i="29" s="1"/>
  <c r="AH2471" i="29" s="1"/>
  <c r="AC2417" i="29"/>
  <c r="AG2417" i="29" s="1"/>
  <c r="AH2417" i="29" s="1"/>
  <c r="AC2363" i="29"/>
  <c r="AG2363" i="29" s="1"/>
  <c r="AH2363" i="29" s="1"/>
  <c r="AC2309" i="29"/>
  <c r="AG2309" i="29" s="1"/>
  <c r="AH2309" i="29" s="1"/>
  <c r="AC2201" i="29"/>
  <c r="AG2201" i="29" s="1"/>
  <c r="AH2201" i="29" s="1"/>
  <c r="AC2147" i="29"/>
  <c r="AG2147" i="29" s="1"/>
  <c r="AH2147" i="29" s="1"/>
  <c r="AC2093" i="29"/>
  <c r="AG2093" i="29" s="1"/>
  <c r="AH2093" i="29" s="1"/>
  <c r="AC2039" i="29"/>
  <c r="AG2039" i="29" s="1"/>
  <c r="AH2039" i="29" s="1"/>
  <c r="AC1985" i="29"/>
  <c r="AG1985" i="29" s="1"/>
  <c r="AH1985" i="29" s="1"/>
  <c r="AC1931" i="29"/>
  <c r="AG1931" i="29" s="1"/>
  <c r="AH1931" i="29" s="1"/>
  <c r="AC1877" i="29"/>
  <c r="AG1877" i="29" s="1"/>
  <c r="AH1877" i="29" s="1"/>
  <c r="AC1823" i="29"/>
  <c r="AG1823" i="29" s="1"/>
  <c r="AH1823" i="29" s="1"/>
  <c r="AC1769" i="29"/>
  <c r="AG1769" i="29" s="1"/>
  <c r="AH1769" i="29" s="1"/>
  <c r="AC1715" i="29"/>
  <c r="AG1715" i="29" s="1"/>
  <c r="AH1715" i="29" s="1"/>
  <c r="AC1661" i="29"/>
  <c r="AG1661" i="29" s="1"/>
  <c r="AH1661" i="29" s="1"/>
  <c r="AC1607" i="29"/>
  <c r="AG1607" i="29" s="1"/>
  <c r="AH1607" i="29" s="1"/>
  <c r="AC1553" i="29"/>
  <c r="AG1553" i="29" s="1"/>
  <c r="AH1553" i="29" s="1"/>
  <c r="AC1499" i="29"/>
  <c r="AG1499" i="29" s="1"/>
  <c r="AH1499" i="29" s="1"/>
  <c r="AC1445" i="29"/>
  <c r="AG1445" i="29" s="1"/>
  <c r="AH1445" i="29" s="1"/>
  <c r="AC1391" i="29"/>
  <c r="AG1391" i="29" s="1"/>
  <c r="AH1391" i="29" s="1"/>
  <c r="AC1337" i="29"/>
  <c r="AG1337" i="29" s="1"/>
  <c r="AH1337" i="29" s="1"/>
  <c r="AC1283" i="29"/>
  <c r="AG1283" i="29" s="1"/>
  <c r="AH1283" i="29" s="1"/>
  <c r="AC1229" i="29"/>
  <c r="AG1229" i="29" s="1"/>
  <c r="AH1229" i="29" s="1"/>
  <c r="AC1175" i="29"/>
  <c r="AG1175" i="29" s="1"/>
  <c r="AH1175" i="29" s="1"/>
  <c r="AC1121" i="29"/>
  <c r="AG1121" i="29" s="1"/>
  <c r="AH1121" i="29" s="1"/>
  <c r="AC1067" i="29"/>
  <c r="AG1067" i="29" s="1"/>
  <c r="AH1067" i="29" s="1"/>
  <c r="AC1013" i="29"/>
  <c r="AG1013" i="29" s="1"/>
  <c r="AH1013" i="29" s="1"/>
  <c r="AC959" i="29"/>
  <c r="AG959" i="29" s="1"/>
  <c r="AH959" i="29" s="1"/>
  <c r="AC905" i="29"/>
  <c r="AG905" i="29" s="1"/>
  <c r="AH905" i="29" s="1"/>
  <c r="AC851" i="29"/>
  <c r="AG851" i="29" s="1"/>
  <c r="AH851" i="29" s="1"/>
  <c r="AC743" i="29"/>
  <c r="AG743" i="29" s="1"/>
  <c r="AH743" i="29" s="1"/>
  <c r="AC689" i="29"/>
  <c r="AG689" i="29" s="1"/>
  <c r="AH689" i="29" s="1"/>
  <c r="AC635" i="29"/>
  <c r="AG635" i="29" s="1"/>
  <c r="AH635" i="29" s="1"/>
  <c r="AC581" i="29"/>
  <c r="AG581" i="29" s="1"/>
  <c r="AH581" i="29" s="1"/>
  <c r="AC527" i="29"/>
  <c r="AG527" i="29" s="1"/>
  <c r="AH527" i="29" s="1"/>
  <c r="AC473" i="29"/>
  <c r="AG473" i="29" s="1"/>
  <c r="AH473" i="29" s="1"/>
  <c r="AC419" i="29"/>
  <c r="AG419" i="29" s="1"/>
  <c r="AH419" i="29" s="1"/>
  <c r="AC365" i="29"/>
  <c r="AG365" i="29" s="1"/>
  <c r="AH365" i="29" s="1"/>
  <c r="AC311" i="29"/>
  <c r="AG311" i="29" s="1"/>
  <c r="AH311" i="29" s="1"/>
  <c r="AC257" i="29"/>
  <c r="AG257" i="29" s="1"/>
  <c r="AH257" i="29" s="1"/>
  <c r="AC203" i="29"/>
  <c r="AG203" i="29" s="1"/>
  <c r="AH203" i="29" s="1"/>
  <c r="AC149" i="29"/>
  <c r="AG149" i="29" s="1"/>
  <c r="AH149" i="29" s="1"/>
  <c r="AT98" i="29"/>
  <c r="AU98" i="29" s="1"/>
  <c r="AI98" i="29"/>
  <c r="AR23" i="29"/>
  <c r="R24" i="29" a="1"/>
  <c r="AI2687" i="29" l="1"/>
  <c r="AT2687" i="29"/>
  <c r="AU2687" i="29" s="1"/>
  <c r="AI2633" i="29"/>
  <c r="AT2633" i="29"/>
  <c r="AU2633" i="29" s="1"/>
  <c r="AT2579" i="29"/>
  <c r="AU2579" i="29" s="1"/>
  <c r="AI2579" i="29"/>
  <c r="AI2525" i="29"/>
  <c r="AT2525" i="29"/>
  <c r="AU2525" i="29" s="1"/>
  <c r="AI2471" i="29"/>
  <c r="AT2471" i="29"/>
  <c r="AU2471" i="29" s="1"/>
  <c r="AI2417" i="29"/>
  <c r="AT2417" i="29"/>
  <c r="AU2417" i="29" s="1"/>
  <c r="AI2363" i="29"/>
  <c r="AT2363" i="29"/>
  <c r="AU2363" i="29" s="1"/>
  <c r="AT2309" i="29"/>
  <c r="AU2309" i="29" s="1"/>
  <c r="AI2309" i="29"/>
  <c r="AT2201" i="29"/>
  <c r="AU2201" i="29" s="1"/>
  <c r="AI2201" i="29"/>
  <c r="AI2147" i="29"/>
  <c r="AT2147" i="29"/>
  <c r="AU2147" i="29" s="1"/>
  <c r="AI2093" i="29"/>
  <c r="AT2093" i="29"/>
  <c r="AU2093" i="29" s="1"/>
  <c r="AI2039" i="29"/>
  <c r="AT2039" i="29"/>
  <c r="AU2039" i="29" s="1"/>
  <c r="AI1985" i="29"/>
  <c r="AT1985" i="29"/>
  <c r="AU1985" i="29" s="1"/>
  <c r="AI1931" i="29"/>
  <c r="AT1931" i="29"/>
  <c r="AU1931" i="29" s="1"/>
  <c r="AT1877" i="29"/>
  <c r="AU1877" i="29" s="1"/>
  <c r="AI1877" i="29"/>
  <c r="AI1823" i="29"/>
  <c r="AT1823" i="29"/>
  <c r="AU1823" i="29" s="1"/>
  <c r="AI1769" i="29"/>
  <c r="AT1769" i="29"/>
  <c r="AU1769" i="29" s="1"/>
  <c r="AI1715" i="29"/>
  <c r="AT1715" i="29"/>
  <c r="AU1715" i="29" s="1"/>
  <c r="AT1661" i="29"/>
  <c r="AU1661" i="29" s="1"/>
  <c r="AI1661" i="29"/>
  <c r="AT1607" i="29"/>
  <c r="AU1607" i="29" s="1"/>
  <c r="AI1607" i="29"/>
  <c r="AT1553" i="29"/>
  <c r="AU1553" i="29" s="1"/>
  <c r="AI1553" i="29"/>
  <c r="AI1499" i="29"/>
  <c r="AT1499" i="29"/>
  <c r="AU1499" i="29" s="1"/>
  <c r="AI1445" i="29"/>
  <c r="AT1445" i="29"/>
  <c r="AU1445" i="29" s="1"/>
  <c r="AI1391" i="29"/>
  <c r="AT1391" i="29"/>
  <c r="AU1391" i="29" s="1"/>
  <c r="AT1337" i="29"/>
  <c r="AU1337" i="29" s="1"/>
  <c r="AI1337" i="29"/>
  <c r="AI1283" i="29"/>
  <c r="AT1283" i="29"/>
  <c r="AU1283" i="29" s="1"/>
  <c r="AI1229" i="29"/>
  <c r="AT1229" i="29"/>
  <c r="AU1229" i="29" s="1"/>
  <c r="AI1175" i="29"/>
  <c r="AT1175" i="29"/>
  <c r="AU1175" i="29" s="1"/>
  <c r="AI1121" i="29"/>
  <c r="AT1121" i="29"/>
  <c r="AU1121" i="29" s="1"/>
  <c r="AI1067" i="29"/>
  <c r="AT1067" i="29"/>
  <c r="AU1067" i="29" s="1"/>
  <c r="AT1013" i="29"/>
  <c r="AU1013" i="29" s="1"/>
  <c r="AI1013" i="29"/>
  <c r="AI959" i="29"/>
  <c r="AT959" i="29"/>
  <c r="AU959" i="29" s="1"/>
  <c r="AI905" i="29"/>
  <c r="AT905" i="29"/>
  <c r="AU905" i="29" s="1"/>
  <c r="AI851" i="29"/>
  <c r="AT851" i="29"/>
  <c r="AU851" i="29" s="1"/>
  <c r="AT743" i="29"/>
  <c r="AU743" i="29" s="1"/>
  <c r="AI743" i="29"/>
  <c r="AI689" i="29"/>
  <c r="AT689" i="29"/>
  <c r="AU689" i="29" s="1"/>
  <c r="AI635" i="29"/>
  <c r="AT635" i="29"/>
  <c r="AU635" i="29" s="1"/>
  <c r="AI581" i="29"/>
  <c r="AT581" i="29"/>
  <c r="AU581" i="29" s="1"/>
  <c r="AT527" i="29"/>
  <c r="AU527" i="29" s="1"/>
  <c r="AI527" i="29"/>
  <c r="AT473" i="29"/>
  <c r="AU473" i="29" s="1"/>
  <c r="AI473" i="29"/>
  <c r="AT419" i="29"/>
  <c r="AU419" i="29" s="1"/>
  <c r="AI419" i="29"/>
  <c r="AI365" i="29"/>
  <c r="AT365" i="29"/>
  <c r="AU365" i="29" s="1"/>
  <c r="AT311" i="29"/>
  <c r="AU311" i="29" s="1"/>
  <c r="AI311" i="29"/>
  <c r="AI257" i="29"/>
  <c r="AT257" i="29"/>
  <c r="AU257" i="29" s="1"/>
  <c r="AT203" i="29"/>
  <c r="AU203" i="29" s="1"/>
  <c r="AI203" i="29"/>
  <c r="AI149" i="29"/>
  <c r="AT149" i="29"/>
  <c r="AU149" i="29" s="1"/>
  <c r="AJ98" i="29"/>
  <c r="AN98" i="29"/>
  <c r="X99" i="29" s="1"/>
  <c r="R24" i="29"/>
  <c r="AF99" i="29" a="1"/>
  <c r="S23" i="29" a="1"/>
  <c r="AN2687" i="29" l="1"/>
  <c r="X2688" i="29" s="1"/>
  <c r="AJ2687" i="29"/>
  <c r="AN2633" i="29"/>
  <c r="X2634" i="29" s="1"/>
  <c r="AJ2633" i="29"/>
  <c r="AN2579" i="29"/>
  <c r="X2580" i="29" s="1"/>
  <c r="AJ2579" i="29"/>
  <c r="AN2525" i="29"/>
  <c r="X2526" i="29" s="1"/>
  <c r="AJ2525" i="29"/>
  <c r="AN2471" i="29"/>
  <c r="X2472" i="29" s="1"/>
  <c r="AJ2471" i="29"/>
  <c r="AJ2417" i="29"/>
  <c r="AN2417" i="29"/>
  <c r="X2418" i="29" s="1"/>
  <c r="AN2363" i="29"/>
  <c r="X2364" i="29" s="1"/>
  <c r="AJ2363" i="29"/>
  <c r="AN2309" i="29"/>
  <c r="X2310" i="29" s="1"/>
  <c r="AJ2309" i="29"/>
  <c r="AN2201" i="29"/>
  <c r="X2202" i="29" s="1"/>
  <c r="AJ2201" i="29"/>
  <c r="AN2147" i="29"/>
  <c r="X2148" i="29" s="1"/>
  <c r="AJ2147" i="29"/>
  <c r="AN2093" i="29"/>
  <c r="X2094" i="29" s="1"/>
  <c r="AJ2093" i="29"/>
  <c r="AN2039" i="29"/>
  <c r="X2040" i="29" s="1"/>
  <c r="AJ2039" i="29"/>
  <c r="AN1985" i="29"/>
  <c r="X1986" i="29" s="1"/>
  <c r="AJ1985" i="29"/>
  <c r="AN1931" i="29"/>
  <c r="X1932" i="29" s="1"/>
  <c r="AJ1931" i="29"/>
  <c r="AN1877" i="29"/>
  <c r="X1878" i="29" s="1"/>
  <c r="AJ1877" i="29"/>
  <c r="AN1823" i="29"/>
  <c r="X1824" i="29" s="1"/>
  <c r="AJ1823" i="29"/>
  <c r="AJ1769" i="29"/>
  <c r="AN1769" i="29"/>
  <c r="X1770" i="29" s="1"/>
  <c r="AN1715" i="29"/>
  <c r="X1716" i="29" s="1"/>
  <c r="AJ1715" i="29"/>
  <c r="AJ1661" i="29"/>
  <c r="AN1661" i="29"/>
  <c r="X1662" i="29" s="1"/>
  <c r="AN1607" i="29"/>
  <c r="X1608" i="29" s="1"/>
  <c r="AJ1607" i="29"/>
  <c r="AN1553" i="29"/>
  <c r="X1554" i="29" s="1"/>
  <c r="AJ1553" i="29"/>
  <c r="AN1499" i="29"/>
  <c r="X1500" i="29" s="1"/>
  <c r="AJ1499" i="29"/>
  <c r="AN1445" i="29"/>
  <c r="X1446" i="29" s="1"/>
  <c r="AJ1445" i="29"/>
  <c r="AN1391" i="29"/>
  <c r="X1392" i="29" s="1"/>
  <c r="AJ1391" i="29"/>
  <c r="AJ1337" i="29"/>
  <c r="AN1337" i="29"/>
  <c r="X1338" i="29" s="1"/>
  <c r="AN1283" i="29"/>
  <c r="X1284" i="29" s="1"/>
  <c r="AJ1283" i="29"/>
  <c r="AN1229" i="29"/>
  <c r="X1230" i="29" s="1"/>
  <c r="AJ1229" i="29"/>
  <c r="AN1175" i="29"/>
  <c r="X1176" i="29" s="1"/>
  <c r="AJ1175" i="29"/>
  <c r="AN1121" i="29"/>
  <c r="X1122" i="29" s="1"/>
  <c r="AJ1121" i="29"/>
  <c r="AN1067" i="29"/>
  <c r="X1068" i="29" s="1"/>
  <c r="AJ1067" i="29"/>
  <c r="AN1013" i="29"/>
  <c r="X1014" i="29" s="1"/>
  <c r="AJ1013" i="29"/>
  <c r="AJ959" i="29"/>
  <c r="AN959" i="29"/>
  <c r="X960" i="29" s="1"/>
  <c r="AN905" i="29"/>
  <c r="X906" i="29" s="1"/>
  <c r="AJ905" i="29"/>
  <c r="AN851" i="29"/>
  <c r="X852" i="29" s="1"/>
  <c r="AJ851" i="29"/>
  <c r="AN743" i="29"/>
  <c r="X744" i="29" s="1"/>
  <c r="AJ743" i="29"/>
  <c r="AN689" i="29"/>
  <c r="X690" i="29" s="1"/>
  <c r="AJ689" i="29"/>
  <c r="AN635" i="29"/>
  <c r="X636" i="29" s="1"/>
  <c r="AJ635" i="29"/>
  <c r="AN581" i="29"/>
  <c r="X582" i="29" s="1"/>
  <c r="AJ581" i="29"/>
  <c r="AN527" i="29"/>
  <c r="X528" i="29" s="1"/>
  <c r="AJ527" i="29"/>
  <c r="AN473" i="29"/>
  <c r="X474" i="29" s="1"/>
  <c r="AJ473" i="29"/>
  <c r="AN419" i="29"/>
  <c r="X420" i="29" s="1"/>
  <c r="AJ419" i="29"/>
  <c r="AN365" i="29"/>
  <c r="X366" i="29" s="1"/>
  <c r="AJ365" i="29"/>
  <c r="AN311" i="29"/>
  <c r="X312" i="29" s="1"/>
  <c r="AJ311" i="29"/>
  <c r="AN257" i="29"/>
  <c r="X258" i="29" s="1"/>
  <c r="AJ257" i="29"/>
  <c r="AN203" i="29"/>
  <c r="X204" i="29" s="1"/>
  <c r="AJ203" i="29"/>
  <c r="AN149" i="29"/>
  <c r="X150" i="29" s="1"/>
  <c r="AJ149" i="29"/>
  <c r="AF99" i="29"/>
  <c r="AL98" i="29"/>
  <c r="V99" i="29" s="1"/>
  <c r="AK98" i="29"/>
  <c r="AM98" i="29"/>
  <c r="W99" i="29" s="1"/>
  <c r="S23" i="29"/>
  <c r="T22" i="29"/>
  <c r="AF2688" i="29" a="1"/>
  <c r="AF2634" i="29" a="1"/>
  <c r="AF2580" i="29" a="1"/>
  <c r="AF2526" i="29" a="1"/>
  <c r="AF2472" i="29" a="1"/>
  <c r="AF2418" i="29" a="1"/>
  <c r="AF2364" i="29" a="1"/>
  <c r="AF2310" i="29" a="1"/>
  <c r="AF2202" i="29" a="1"/>
  <c r="AF2148" i="29" a="1"/>
  <c r="AF2094" i="29" a="1"/>
  <c r="AF2040" i="29" a="1"/>
  <c r="AF1986" i="29" a="1"/>
  <c r="AF1932" i="29" a="1"/>
  <c r="AF1878" i="29" a="1"/>
  <c r="AF1824" i="29" a="1"/>
  <c r="AF1770" i="29" a="1"/>
  <c r="AF1716" i="29" a="1"/>
  <c r="AF1662" i="29" a="1"/>
  <c r="AF1608" i="29" a="1"/>
  <c r="AF1554" i="29" a="1"/>
  <c r="AF1500" i="29" a="1"/>
  <c r="AF1446" i="29" a="1"/>
  <c r="AF1392" i="29" a="1"/>
  <c r="AF1338" i="29" a="1"/>
  <c r="AF1284" i="29" a="1"/>
  <c r="AF1230" i="29" a="1"/>
  <c r="AF1176" i="29" a="1"/>
  <c r="AF1122" i="29" a="1"/>
  <c r="AF1068" i="29" a="1"/>
  <c r="AF1014" i="29" a="1"/>
  <c r="AF960" i="29" a="1"/>
  <c r="AF906" i="29" a="1"/>
  <c r="AF852" i="29" a="1"/>
  <c r="AF744" i="29" a="1"/>
  <c r="AF690" i="29" a="1"/>
  <c r="AF636" i="29" a="1"/>
  <c r="AF582" i="29" a="1"/>
  <c r="AF528" i="29" a="1"/>
  <c r="AF474" i="29" a="1"/>
  <c r="AF420" i="29" a="1"/>
  <c r="AF366" i="29" a="1"/>
  <c r="AF312" i="29" a="1"/>
  <c r="AF258" i="29" a="1"/>
  <c r="AF204" i="29" a="1"/>
  <c r="AF150" i="29" a="1"/>
  <c r="AD99" i="29" a="1"/>
  <c r="AE99" i="29" a="1"/>
  <c r="Y24" i="29" a="1"/>
  <c r="AF2688" i="29" l="1"/>
  <c r="AL2687" i="29"/>
  <c r="V2688" i="29" s="1"/>
  <c r="AM2687" i="29"/>
  <c r="W2688" i="29" s="1"/>
  <c r="AK2687" i="29"/>
  <c r="AF2634" i="29"/>
  <c r="AM2633" i="29"/>
  <c r="W2634" i="29" s="1"/>
  <c r="AL2633" i="29"/>
  <c r="V2634" i="29" s="1"/>
  <c r="AK2633" i="29"/>
  <c r="AF2580" i="29"/>
  <c r="AK2579" i="29"/>
  <c r="AM2579" i="29"/>
  <c r="W2580" i="29" s="1"/>
  <c r="AL2579" i="29"/>
  <c r="V2580" i="29" s="1"/>
  <c r="AF2526" i="29"/>
  <c r="AM2525" i="29"/>
  <c r="W2526" i="29" s="1"/>
  <c r="AL2525" i="29"/>
  <c r="V2526" i="29" s="1"/>
  <c r="AK2525" i="29"/>
  <c r="AF2472" i="29"/>
  <c r="AM2471" i="29"/>
  <c r="W2472" i="29" s="1"/>
  <c r="AL2471" i="29"/>
  <c r="V2472" i="29" s="1"/>
  <c r="AK2471" i="29"/>
  <c r="AF2418" i="29"/>
  <c r="AM2417" i="29"/>
  <c r="W2418" i="29" s="1"/>
  <c r="AK2417" i="29"/>
  <c r="AL2417" i="29"/>
  <c r="V2418" i="29" s="1"/>
  <c r="AF2364" i="29"/>
  <c r="AM2363" i="29"/>
  <c r="W2364" i="29" s="1"/>
  <c r="AK2363" i="29"/>
  <c r="AL2363" i="29"/>
  <c r="V2364" i="29" s="1"/>
  <c r="AF2310" i="29"/>
  <c r="AL2309" i="29"/>
  <c r="V2310" i="29" s="1"/>
  <c r="AM2309" i="29"/>
  <c r="W2310" i="29" s="1"/>
  <c r="AK2309" i="29"/>
  <c r="AF2202" i="29"/>
  <c r="AK2201" i="29"/>
  <c r="AM2201" i="29"/>
  <c r="W2202" i="29" s="1"/>
  <c r="AL2201" i="29"/>
  <c r="V2202" i="29" s="1"/>
  <c r="AF2148" i="29"/>
  <c r="AM2147" i="29"/>
  <c r="W2148" i="29" s="1"/>
  <c r="AL2147" i="29"/>
  <c r="V2148" i="29" s="1"/>
  <c r="AK2147" i="29"/>
  <c r="AF2094" i="29"/>
  <c r="AL2093" i="29"/>
  <c r="V2094" i="29" s="1"/>
  <c r="AK2093" i="29"/>
  <c r="AM2093" i="29"/>
  <c r="W2094" i="29" s="1"/>
  <c r="AF2040" i="29"/>
  <c r="AK2039" i="29"/>
  <c r="AM2039" i="29"/>
  <c r="W2040" i="29" s="1"/>
  <c r="AL2039" i="29"/>
  <c r="V2040" i="29" s="1"/>
  <c r="AF1986" i="29"/>
  <c r="AL1985" i="29"/>
  <c r="V1986" i="29" s="1"/>
  <c r="AM1985" i="29"/>
  <c r="W1986" i="29" s="1"/>
  <c r="AK1985" i="29"/>
  <c r="AF1932" i="29"/>
  <c r="AM1931" i="29"/>
  <c r="W1932" i="29" s="1"/>
  <c r="AL1931" i="29"/>
  <c r="V1932" i="29" s="1"/>
  <c r="AK1931" i="29"/>
  <c r="AF1878" i="29"/>
  <c r="AL1877" i="29"/>
  <c r="V1878" i="29" s="1"/>
  <c r="AK1877" i="29"/>
  <c r="AM1877" i="29"/>
  <c r="W1878" i="29" s="1"/>
  <c r="AF1824" i="29"/>
  <c r="AK1823" i="29"/>
  <c r="AM1823" i="29"/>
  <c r="W1824" i="29" s="1"/>
  <c r="AL1823" i="29"/>
  <c r="V1824" i="29" s="1"/>
  <c r="AF1770" i="29"/>
  <c r="AL1769" i="29"/>
  <c r="V1770" i="29" s="1"/>
  <c r="AM1769" i="29"/>
  <c r="W1770" i="29" s="1"/>
  <c r="AK1769" i="29"/>
  <c r="AF1716" i="29"/>
  <c r="AK1715" i="29"/>
  <c r="AL1715" i="29"/>
  <c r="V1716" i="29" s="1"/>
  <c r="AM1715" i="29"/>
  <c r="W1716" i="29" s="1"/>
  <c r="AF1662" i="29"/>
  <c r="AL1661" i="29"/>
  <c r="V1662" i="29" s="1"/>
  <c r="AK1661" i="29"/>
  <c r="AM1661" i="29"/>
  <c r="W1662" i="29" s="1"/>
  <c r="AF1608" i="29"/>
  <c r="AM1607" i="29"/>
  <c r="W1608" i="29" s="1"/>
  <c r="AL1607" i="29"/>
  <c r="V1608" i="29" s="1"/>
  <c r="AK1607" i="29"/>
  <c r="AF1554" i="29"/>
  <c r="AL1553" i="29"/>
  <c r="V1554" i="29" s="1"/>
  <c r="AK1553" i="29"/>
  <c r="AM1553" i="29"/>
  <c r="W1554" i="29" s="1"/>
  <c r="AF1500" i="29"/>
  <c r="AL1499" i="29"/>
  <c r="V1500" i="29" s="1"/>
  <c r="AK1499" i="29"/>
  <c r="AM1499" i="29"/>
  <c r="W1500" i="29" s="1"/>
  <c r="AF1446" i="29"/>
  <c r="AM1445" i="29"/>
  <c r="W1446" i="29" s="1"/>
  <c r="AL1445" i="29"/>
  <c r="V1446" i="29" s="1"/>
  <c r="AK1445" i="29"/>
  <c r="AF1392" i="29"/>
  <c r="AM1391" i="29"/>
  <c r="W1392" i="29" s="1"/>
  <c r="AL1391" i="29"/>
  <c r="V1392" i="29" s="1"/>
  <c r="AK1391" i="29"/>
  <c r="AF1338" i="29"/>
  <c r="AL1337" i="29"/>
  <c r="V1338" i="29" s="1"/>
  <c r="AM1337" i="29"/>
  <c r="W1338" i="29" s="1"/>
  <c r="AK1337" i="29"/>
  <c r="AF1284" i="29"/>
  <c r="AM1283" i="29"/>
  <c r="W1284" i="29" s="1"/>
  <c r="AL1283" i="29"/>
  <c r="V1284" i="29" s="1"/>
  <c r="AK1283" i="29"/>
  <c r="AF1230" i="29"/>
  <c r="AM1229" i="29"/>
  <c r="W1230" i="29" s="1"/>
  <c r="AL1229" i="29"/>
  <c r="V1230" i="29" s="1"/>
  <c r="AK1229" i="29"/>
  <c r="AF1176" i="29"/>
  <c r="AK1175" i="29"/>
  <c r="AM1175" i="29"/>
  <c r="W1176" i="29" s="1"/>
  <c r="AL1175" i="29"/>
  <c r="V1176" i="29" s="1"/>
  <c r="AF1122" i="29"/>
  <c r="AL1121" i="29"/>
  <c r="V1122" i="29" s="1"/>
  <c r="AK1121" i="29"/>
  <c r="AM1121" i="29"/>
  <c r="W1122" i="29" s="1"/>
  <c r="AF1068" i="29"/>
  <c r="AM1067" i="29"/>
  <c r="W1068" i="29" s="1"/>
  <c r="AL1067" i="29"/>
  <c r="V1068" i="29" s="1"/>
  <c r="AK1067" i="29"/>
  <c r="AF1014" i="29"/>
  <c r="AL1013" i="29"/>
  <c r="V1014" i="29" s="1"/>
  <c r="AK1013" i="29"/>
  <c r="AM1013" i="29"/>
  <c r="W1014" i="29" s="1"/>
  <c r="AF960" i="29"/>
  <c r="AM959" i="29"/>
  <c r="W960" i="29" s="1"/>
  <c r="AL959" i="29"/>
  <c r="V960" i="29" s="1"/>
  <c r="AK959" i="29"/>
  <c r="AF906" i="29"/>
  <c r="AK905" i="29"/>
  <c r="AM905" i="29"/>
  <c r="W906" i="29" s="1"/>
  <c r="AL905" i="29"/>
  <c r="V906" i="29" s="1"/>
  <c r="AF852" i="29"/>
  <c r="AL851" i="29"/>
  <c r="V852" i="29" s="1"/>
  <c r="AK851" i="29"/>
  <c r="AM851" i="29"/>
  <c r="W852" i="29" s="1"/>
  <c r="AF744" i="29"/>
  <c r="AL743" i="29"/>
  <c r="V744" i="29" s="1"/>
  <c r="AM743" i="29"/>
  <c r="W744" i="29" s="1"/>
  <c r="AK743" i="29"/>
  <c r="AF690" i="29"/>
  <c r="AM689" i="29"/>
  <c r="W690" i="29" s="1"/>
  <c r="AL689" i="29"/>
  <c r="V690" i="29" s="1"/>
  <c r="AK689" i="29"/>
  <c r="AF636" i="29"/>
  <c r="AK635" i="29"/>
  <c r="AM635" i="29"/>
  <c r="W636" i="29" s="1"/>
  <c r="AL635" i="29"/>
  <c r="V636" i="29" s="1"/>
  <c r="AF582" i="29"/>
  <c r="AM581" i="29"/>
  <c r="W582" i="29" s="1"/>
  <c r="AL581" i="29"/>
  <c r="V582" i="29" s="1"/>
  <c r="AK581" i="29"/>
  <c r="AF528" i="29"/>
  <c r="AK527" i="29"/>
  <c r="AM527" i="29"/>
  <c r="W528" i="29" s="1"/>
  <c r="AL527" i="29"/>
  <c r="V528" i="29" s="1"/>
  <c r="AF474" i="29"/>
  <c r="AL473" i="29"/>
  <c r="V474" i="29" s="1"/>
  <c r="AK473" i="29"/>
  <c r="AM473" i="29"/>
  <c r="W474" i="29" s="1"/>
  <c r="AF420" i="29"/>
  <c r="AL419" i="29"/>
  <c r="V420" i="29" s="1"/>
  <c r="AK419" i="29"/>
  <c r="AM419" i="29"/>
  <c r="W420" i="29" s="1"/>
  <c r="AF366" i="29"/>
  <c r="AL365" i="29"/>
  <c r="V366" i="29" s="1"/>
  <c r="AM365" i="29"/>
  <c r="W366" i="29" s="1"/>
  <c r="AK365" i="29"/>
  <c r="AF312" i="29"/>
  <c r="AK311" i="29"/>
  <c r="AM311" i="29"/>
  <c r="W312" i="29" s="1"/>
  <c r="AL311" i="29"/>
  <c r="V312" i="29" s="1"/>
  <c r="AF258" i="29"/>
  <c r="AM257" i="29"/>
  <c r="W258" i="29" s="1"/>
  <c r="AL257" i="29"/>
  <c r="V258" i="29" s="1"/>
  <c r="AK257" i="29"/>
  <c r="AF204" i="29"/>
  <c r="AL203" i="29"/>
  <c r="V204" i="29" s="1"/>
  <c r="AM203" i="29"/>
  <c r="W204" i="29" s="1"/>
  <c r="AK203" i="29"/>
  <c r="AF150" i="29"/>
  <c r="AK149" i="29"/>
  <c r="AM149" i="29"/>
  <c r="W150" i="29" s="1"/>
  <c r="AL149" i="29"/>
  <c r="V150" i="29" s="1"/>
  <c r="AE99" i="29"/>
  <c r="AD99" i="29"/>
  <c r="AS98" i="29" a="1"/>
  <c r="AS98" i="29" s="1"/>
  <c r="U99" i="29"/>
  <c r="Y24" i="29"/>
  <c r="AT22" i="29"/>
  <c r="AU22" i="29" s="1"/>
  <c r="AI22" i="29"/>
  <c r="AD2688" i="29" a="1"/>
  <c r="AE2688" i="29" a="1"/>
  <c r="AE2634" i="29" a="1"/>
  <c r="AD2634" i="29" a="1"/>
  <c r="AD2580" i="29" a="1"/>
  <c r="AE2580" i="29" a="1"/>
  <c r="AE2526" i="29" a="1"/>
  <c r="AD2526" i="29" a="1"/>
  <c r="AE2472" i="29" a="1"/>
  <c r="AD2472" i="29" a="1"/>
  <c r="AE2418" i="29" a="1"/>
  <c r="AD2418" i="29" a="1"/>
  <c r="AD2364" i="29" a="1"/>
  <c r="AE2364" i="29" a="1"/>
  <c r="AD2310" i="29" a="1"/>
  <c r="AE2310" i="29" a="1"/>
  <c r="AE2202" i="29" a="1"/>
  <c r="AD2202" i="29" a="1"/>
  <c r="AE2148" i="29" a="1"/>
  <c r="AD2148" i="29" a="1"/>
  <c r="AE2094" i="29" a="1"/>
  <c r="AD2094" i="29" a="1"/>
  <c r="AD2040" i="29" a="1"/>
  <c r="AE2040" i="29" a="1"/>
  <c r="AD1986" i="29" a="1"/>
  <c r="AE1986" i="29" a="1"/>
  <c r="AE1932" i="29" a="1"/>
  <c r="AD1932" i="29" a="1"/>
  <c r="AE1878" i="29" a="1"/>
  <c r="AD1878" i="29" a="1"/>
  <c r="AE1824" i="29" a="1"/>
  <c r="AD1824" i="29" a="1"/>
  <c r="AD1770" i="29" a="1"/>
  <c r="AE1770" i="29" a="1"/>
  <c r="AE1716" i="29" a="1"/>
  <c r="AD1716" i="29" a="1"/>
  <c r="AD1662" i="29" a="1"/>
  <c r="AE1662" i="29" a="1"/>
  <c r="AE1608" i="29" a="1"/>
  <c r="AD1608" i="29" a="1"/>
  <c r="AD1554" i="29" a="1"/>
  <c r="AE1554" i="29" a="1"/>
  <c r="AE1500" i="29" a="1"/>
  <c r="AD1500" i="29" a="1"/>
  <c r="AE1446" i="29" a="1"/>
  <c r="AD1446" i="29" a="1"/>
  <c r="AE1392" i="29" a="1"/>
  <c r="AD1392" i="29" a="1"/>
  <c r="AD1338" i="29" a="1"/>
  <c r="AE1338" i="29" a="1"/>
  <c r="AE1284" i="29" a="1"/>
  <c r="AD1284" i="29" a="1"/>
  <c r="AE1230" i="29" a="1"/>
  <c r="AD1230" i="29" a="1"/>
  <c r="AD1176" i="29" a="1"/>
  <c r="AE1176" i="29" a="1"/>
  <c r="AE1122" i="29" a="1"/>
  <c r="AD1122" i="29" a="1"/>
  <c r="AE1068" i="29" a="1"/>
  <c r="AD1068" i="29" a="1"/>
  <c r="AD1014" i="29" a="1"/>
  <c r="AE1014" i="29" a="1"/>
  <c r="AE960" i="29" a="1"/>
  <c r="AD960" i="29" a="1"/>
  <c r="AD906" i="29" a="1"/>
  <c r="AE906" i="29" a="1"/>
  <c r="AE852" i="29" a="1"/>
  <c r="AD852" i="29" a="1"/>
  <c r="AD744" i="29" a="1"/>
  <c r="AE744" i="29" a="1"/>
  <c r="AE690" i="29" a="1"/>
  <c r="AD690" i="29" a="1"/>
  <c r="AD636" i="29" a="1"/>
  <c r="AE636" i="29" a="1"/>
  <c r="AE582" i="29" a="1"/>
  <c r="AD582" i="29" a="1"/>
  <c r="AD528" i="29" a="1"/>
  <c r="AE528" i="29" a="1"/>
  <c r="AE474" i="29" a="1"/>
  <c r="AD474" i="29" a="1"/>
  <c r="AD420" i="29" a="1"/>
  <c r="AE420" i="29" a="1"/>
  <c r="AD366" i="29" a="1"/>
  <c r="AE366" i="29" a="1"/>
  <c r="AD312" i="29" a="1"/>
  <c r="AE312" i="29" a="1"/>
  <c r="AD258" i="29" a="1"/>
  <c r="AE258" i="29" a="1"/>
  <c r="AD204" i="29" a="1"/>
  <c r="AE204" i="29" a="1"/>
  <c r="AE150" i="29" a="1"/>
  <c r="AD150" i="29" a="1"/>
  <c r="AC99" i="29" a="1"/>
  <c r="AE2688" i="29" l="1"/>
  <c r="AD2688" i="29"/>
  <c r="AS2687" i="29" a="1"/>
  <c r="AS2687" i="29" s="1"/>
  <c r="U2688" i="29"/>
  <c r="AD2634" i="29"/>
  <c r="AE2634" i="29"/>
  <c r="AS2633" i="29" a="1"/>
  <c r="AS2633" i="29" s="1"/>
  <c r="U2634" i="29"/>
  <c r="AE2580" i="29"/>
  <c r="AD2580" i="29"/>
  <c r="AS2579" i="29" a="1"/>
  <c r="AS2579" i="29" s="1"/>
  <c r="U2580" i="29"/>
  <c r="AD2526" i="29"/>
  <c r="AE2526" i="29"/>
  <c r="AS2525" i="29" a="1"/>
  <c r="AS2525" i="29" s="1"/>
  <c r="U2526" i="29"/>
  <c r="AD2472" i="29"/>
  <c r="AE2472" i="29"/>
  <c r="AS2471" i="29" a="1"/>
  <c r="AS2471" i="29" s="1"/>
  <c r="U2472" i="29"/>
  <c r="AD2418" i="29"/>
  <c r="AE2418" i="29"/>
  <c r="AS2417" i="29" a="1"/>
  <c r="AS2417" i="29" s="1"/>
  <c r="U2418" i="29"/>
  <c r="AE2364" i="29"/>
  <c r="AD2364" i="29"/>
  <c r="AS2363" i="29" a="1"/>
  <c r="AS2363" i="29" s="1"/>
  <c r="U2364" i="29"/>
  <c r="AE2310" i="29"/>
  <c r="AD2310" i="29"/>
  <c r="AS2309" i="29" a="1"/>
  <c r="AS2309" i="29" s="1"/>
  <c r="U2310" i="29"/>
  <c r="AD2202" i="29"/>
  <c r="AE2202" i="29"/>
  <c r="AS2201" i="29" a="1"/>
  <c r="AS2201" i="29" s="1"/>
  <c r="U2202" i="29"/>
  <c r="AD2148" i="29"/>
  <c r="AE2148" i="29"/>
  <c r="AS2147" i="29" a="1"/>
  <c r="AS2147" i="29" s="1"/>
  <c r="U2148" i="29"/>
  <c r="AD2094" i="29"/>
  <c r="AE2094" i="29"/>
  <c r="AS2093" i="29" a="1"/>
  <c r="AS2093" i="29" s="1"/>
  <c r="U2094" i="29"/>
  <c r="AE2040" i="29"/>
  <c r="AD2040" i="29"/>
  <c r="AS2039" i="29" a="1"/>
  <c r="AS2039" i="29" s="1"/>
  <c r="U2040" i="29"/>
  <c r="AE1986" i="29"/>
  <c r="AD1986" i="29"/>
  <c r="AS1985" i="29" a="1"/>
  <c r="AS1985" i="29" s="1"/>
  <c r="U1986" i="29"/>
  <c r="AD1932" i="29"/>
  <c r="AE1932" i="29"/>
  <c r="AS1931" i="29" a="1"/>
  <c r="AS1931" i="29" s="1"/>
  <c r="U1932" i="29"/>
  <c r="AD1878" i="29"/>
  <c r="AE1878" i="29"/>
  <c r="AS1877" i="29" a="1"/>
  <c r="AS1877" i="29" s="1"/>
  <c r="U1878" i="29"/>
  <c r="AD1824" i="29"/>
  <c r="AE1824" i="29"/>
  <c r="AS1823" i="29" a="1"/>
  <c r="AS1823" i="29" s="1"/>
  <c r="U1824" i="29"/>
  <c r="AE1770" i="29"/>
  <c r="AD1770" i="29"/>
  <c r="AS1769" i="29" a="1"/>
  <c r="AS1769" i="29" s="1"/>
  <c r="U1770" i="29"/>
  <c r="AD1716" i="29"/>
  <c r="AE1716" i="29"/>
  <c r="AS1715" i="29" a="1"/>
  <c r="AS1715" i="29" s="1"/>
  <c r="U1716" i="29"/>
  <c r="AE1662" i="29"/>
  <c r="AD1662" i="29"/>
  <c r="AS1661" i="29" a="1"/>
  <c r="AS1661" i="29" s="1"/>
  <c r="U1662" i="29"/>
  <c r="AD1608" i="29"/>
  <c r="AE1608" i="29"/>
  <c r="AS1607" i="29" a="1"/>
  <c r="AS1607" i="29" s="1"/>
  <c r="U1608" i="29"/>
  <c r="AE1554" i="29"/>
  <c r="AD1554" i="29"/>
  <c r="AS1553" i="29" a="1"/>
  <c r="AS1553" i="29" s="1"/>
  <c r="U1554" i="29"/>
  <c r="AD1500" i="29"/>
  <c r="AE1500" i="29"/>
  <c r="AS1499" i="29" a="1"/>
  <c r="AS1499" i="29" s="1"/>
  <c r="U1500" i="29"/>
  <c r="AD1446" i="29"/>
  <c r="AE1446" i="29"/>
  <c r="AS1445" i="29" a="1"/>
  <c r="AS1445" i="29" s="1"/>
  <c r="U1446" i="29"/>
  <c r="AD1392" i="29"/>
  <c r="AE1392" i="29"/>
  <c r="AS1391" i="29" a="1"/>
  <c r="AS1391" i="29" s="1"/>
  <c r="U1392" i="29"/>
  <c r="AE1338" i="29"/>
  <c r="AD1338" i="29"/>
  <c r="AS1337" i="29" a="1"/>
  <c r="AS1337" i="29" s="1"/>
  <c r="U1338" i="29"/>
  <c r="AD1284" i="29"/>
  <c r="AE1284" i="29"/>
  <c r="AS1283" i="29" a="1"/>
  <c r="AS1283" i="29" s="1"/>
  <c r="U1284" i="29"/>
  <c r="AD1230" i="29"/>
  <c r="AE1230" i="29"/>
  <c r="AS1229" i="29" a="1"/>
  <c r="AS1229" i="29" s="1"/>
  <c r="U1230" i="29"/>
  <c r="AE1176" i="29"/>
  <c r="AD1176" i="29"/>
  <c r="AS1175" i="29" a="1"/>
  <c r="AS1175" i="29" s="1"/>
  <c r="U1176" i="29"/>
  <c r="AD1122" i="29"/>
  <c r="AE1122" i="29"/>
  <c r="AS1121" i="29" a="1"/>
  <c r="AS1121" i="29" s="1"/>
  <c r="U1122" i="29"/>
  <c r="AD1068" i="29"/>
  <c r="AE1068" i="29"/>
  <c r="AS1067" i="29" a="1"/>
  <c r="AS1067" i="29" s="1"/>
  <c r="U1068" i="29"/>
  <c r="AE1014" i="29"/>
  <c r="AD1014" i="29"/>
  <c r="AS1013" i="29" a="1"/>
  <c r="AS1013" i="29" s="1"/>
  <c r="U1014" i="29"/>
  <c r="AD960" i="29"/>
  <c r="AE960" i="29"/>
  <c r="AS959" i="29" a="1"/>
  <c r="AS959" i="29" s="1"/>
  <c r="U960" i="29"/>
  <c r="AE906" i="29"/>
  <c r="AD906" i="29"/>
  <c r="AS905" i="29" a="1"/>
  <c r="AS905" i="29" s="1"/>
  <c r="U906" i="29"/>
  <c r="AD852" i="29"/>
  <c r="AE852" i="29"/>
  <c r="AS851" i="29" a="1"/>
  <c r="AS851" i="29" s="1"/>
  <c r="U852" i="29"/>
  <c r="AE744" i="29"/>
  <c r="AD744" i="29"/>
  <c r="AS743" i="29" a="1"/>
  <c r="AS743" i="29" s="1"/>
  <c r="U744" i="29"/>
  <c r="AD690" i="29"/>
  <c r="AE690" i="29"/>
  <c r="AS689" i="29" a="1"/>
  <c r="AS689" i="29" s="1"/>
  <c r="U690" i="29"/>
  <c r="AE636" i="29"/>
  <c r="AD636" i="29"/>
  <c r="AS635" i="29" a="1"/>
  <c r="AS635" i="29" s="1"/>
  <c r="U636" i="29"/>
  <c r="AD582" i="29"/>
  <c r="AE582" i="29"/>
  <c r="AS581" i="29" a="1"/>
  <c r="AS581" i="29" s="1"/>
  <c r="U582" i="29"/>
  <c r="AE528" i="29"/>
  <c r="AD528" i="29"/>
  <c r="AS527" i="29" a="1"/>
  <c r="AS527" i="29" s="1"/>
  <c r="U528" i="29"/>
  <c r="AD474" i="29"/>
  <c r="AE474" i="29"/>
  <c r="AS473" i="29" a="1"/>
  <c r="AS473" i="29" s="1"/>
  <c r="U474" i="29"/>
  <c r="AE420" i="29"/>
  <c r="AD420" i="29"/>
  <c r="AS419" i="29" a="1"/>
  <c r="AS419" i="29" s="1"/>
  <c r="U420" i="29"/>
  <c r="AE366" i="29"/>
  <c r="AD366" i="29"/>
  <c r="AS365" i="29" a="1"/>
  <c r="AS365" i="29" s="1"/>
  <c r="U366" i="29"/>
  <c r="AE312" i="29"/>
  <c r="AD312" i="29"/>
  <c r="AS311" i="29" a="1"/>
  <c r="AS311" i="29" s="1"/>
  <c r="U312" i="29"/>
  <c r="AE258" i="29"/>
  <c r="AD258" i="29"/>
  <c r="AS257" i="29" a="1"/>
  <c r="AS257" i="29" s="1"/>
  <c r="U258" i="29"/>
  <c r="AE204" i="29"/>
  <c r="AD204" i="29"/>
  <c r="AS203" i="29" a="1"/>
  <c r="AS203" i="29" s="1"/>
  <c r="U204" i="29"/>
  <c r="AD150" i="29"/>
  <c r="AE150" i="29"/>
  <c r="AS149" i="29" a="1"/>
  <c r="AS149" i="29" s="1"/>
  <c r="U150" i="29"/>
  <c r="AC99" i="29"/>
  <c r="AG99" i="29" s="1"/>
  <c r="AH99" i="29" s="1"/>
  <c r="AJ22" i="29"/>
  <c r="AN22" i="29"/>
  <c r="X23" i="29" s="1"/>
  <c r="AC2688" i="29" a="1"/>
  <c r="AC2634" i="29" a="1"/>
  <c r="AC2580" i="29" a="1"/>
  <c r="AC2526" i="29" a="1"/>
  <c r="AC2472" i="29" a="1"/>
  <c r="AC2418" i="29" a="1"/>
  <c r="AC2364" i="29" a="1"/>
  <c r="AC2310" i="29" a="1"/>
  <c r="AC2202" i="29" a="1"/>
  <c r="AC2148" i="29" a="1"/>
  <c r="AC2094" i="29" a="1"/>
  <c r="AC2040" i="29" a="1"/>
  <c r="AC1986" i="29" a="1"/>
  <c r="AC1932" i="29" a="1"/>
  <c r="AC1878" i="29" a="1"/>
  <c r="AC1824" i="29" a="1"/>
  <c r="AC1770" i="29" a="1"/>
  <c r="AC1716" i="29" a="1"/>
  <c r="AC1662" i="29" a="1"/>
  <c r="AC1608" i="29" a="1"/>
  <c r="AC1554" i="29" a="1"/>
  <c r="AC1500" i="29" a="1"/>
  <c r="AC1446" i="29" a="1"/>
  <c r="AC1392" i="29" a="1"/>
  <c r="AC1338" i="29" a="1"/>
  <c r="AC1284" i="29" a="1"/>
  <c r="AC1230" i="29" a="1"/>
  <c r="AC1176" i="29" a="1"/>
  <c r="AC1122" i="29" a="1"/>
  <c r="AC1068" i="29" a="1"/>
  <c r="AC1014" i="29" a="1"/>
  <c r="AC960" i="29" a="1"/>
  <c r="AC906" i="29" a="1"/>
  <c r="AC852" i="29" a="1"/>
  <c r="AC744" i="29" a="1"/>
  <c r="AC690" i="29" a="1"/>
  <c r="AC636" i="29" a="1"/>
  <c r="AC582" i="29" a="1"/>
  <c r="AC528" i="29" a="1"/>
  <c r="AC474" i="29" a="1"/>
  <c r="AC420" i="29" a="1"/>
  <c r="AC366" i="29" a="1"/>
  <c r="AC312" i="29" a="1"/>
  <c r="AC258" i="29" a="1"/>
  <c r="AC204" i="29" a="1"/>
  <c r="AC150" i="29" a="1"/>
  <c r="AF23" i="29" a="1"/>
  <c r="AC2688" i="29" l="1"/>
  <c r="AG2688" i="29" s="1"/>
  <c r="AH2688" i="29" s="1"/>
  <c r="AC2634" i="29"/>
  <c r="AG2634" i="29" s="1"/>
  <c r="AH2634" i="29" s="1"/>
  <c r="AC2580" i="29"/>
  <c r="AG2580" i="29" s="1"/>
  <c r="AH2580" i="29" s="1"/>
  <c r="AC2526" i="29"/>
  <c r="AG2526" i="29" s="1"/>
  <c r="AH2526" i="29" s="1"/>
  <c r="AC2472" i="29"/>
  <c r="AG2472" i="29" s="1"/>
  <c r="AH2472" i="29" s="1"/>
  <c r="AC2418" i="29"/>
  <c r="AG2418" i="29" s="1"/>
  <c r="AH2418" i="29" s="1"/>
  <c r="AC2364" i="29"/>
  <c r="AG2364" i="29" s="1"/>
  <c r="AH2364" i="29" s="1"/>
  <c r="AC2310" i="29"/>
  <c r="AG2310" i="29" s="1"/>
  <c r="AH2310" i="29" s="1"/>
  <c r="AC2202" i="29"/>
  <c r="AG2202" i="29" s="1"/>
  <c r="AH2202" i="29" s="1"/>
  <c r="AC2148" i="29"/>
  <c r="AG2148" i="29" s="1"/>
  <c r="AH2148" i="29" s="1"/>
  <c r="AC2094" i="29"/>
  <c r="AG2094" i="29" s="1"/>
  <c r="AH2094" i="29" s="1"/>
  <c r="AC2040" i="29"/>
  <c r="AG2040" i="29" s="1"/>
  <c r="AH2040" i="29" s="1"/>
  <c r="AC1986" i="29"/>
  <c r="AG1986" i="29" s="1"/>
  <c r="AH1986" i="29" s="1"/>
  <c r="AC1932" i="29"/>
  <c r="AG1932" i="29" s="1"/>
  <c r="AH1932" i="29" s="1"/>
  <c r="AC1878" i="29"/>
  <c r="AG1878" i="29" s="1"/>
  <c r="AH1878" i="29" s="1"/>
  <c r="AC1824" i="29"/>
  <c r="AG1824" i="29" s="1"/>
  <c r="AH1824" i="29" s="1"/>
  <c r="AC1770" i="29"/>
  <c r="AG1770" i="29" s="1"/>
  <c r="AH1770" i="29" s="1"/>
  <c r="AC1716" i="29"/>
  <c r="AG1716" i="29" s="1"/>
  <c r="AH1716" i="29" s="1"/>
  <c r="AC1662" i="29"/>
  <c r="AG1662" i="29" s="1"/>
  <c r="AH1662" i="29" s="1"/>
  <c r="AC1608" i="29"/>
  <c r="AG1608" i="29" s="1"/>
  <c r="AH1608" i="29" s="1"/>
  <c r="AC1554" i="29"/>
  <c r="AG1554" i="29" s="1"/>
  <c r="AH1554" i="29" s="1"/>
  <c r="AC1500" i="29"/>
  <c r="AG1500" i="29" s="1"/>
  <c r="AH1500" i="29" s="1"/>
  <c r="AC1446" i="29"/>
  <c r="AG1446" i="29" s="1"/>
  <c r="AH1446" i="29" s="1"/>
  <c r="AC1392" i="29"/>
  <c r="AG1392" i="29" s="1"/>
  <c r="AH1392" i="29" s="1"/>
  <c r="AC1338" i="29"/>
  <c r="AG1338" i="29" s="1"/>
  <c r="AH1338" i="29" s="1"/>
  <c r="AC1284" i="29"/>
  <c r="AG1284" i="29" s="1"/>
  <c r="AH1284" i="29" s="1"/>
  <c r="AC1230" i="29"/>
  <c r="AG1230" i="29" s="1"/>
  <c r="AH1230" i="29" s="1"/>
  <c r="AC1176" i="29"/>
  <c r="AG1176" i="29" s="1"/>
  <c r="AH1176" i="29" s="1"/>
  <c r="AC1122" i="29"/>
  <c r="AG1122" i="29" s="1"/>
  <c r="AH1122" i="29" s="1"/>
  <c r="AC1068" i="29"/>
  <c r="AG1068" i="29" s="1"/>
  <c r="AH1068" i="29" s="1"/>
  <c r="AC1014" i="29"/>
  <c r="AG1014" i="29" s="1"/>
  <c r="AH1014" i="29" s="1"/>
  <c r="AC960" i="29"/>
  <c r="AG960" i="29" s="1"/>
  <c r="AH960" i="29" s="1"/>
  <c r="AC906" i="29"/>
  <c r="AG906" i="29" s="1"/>
  <c r="AH906" i="29" s="1"/>
  <c r="AC852" i="29"/>
  <c r="AG852" i="29" s="1"/>
  <c r="AH852" i="29" s="1"/>
  <c r="AC744" i="29"/>
  <c r="AG744" i="29" s="1"/>
  <c r="AH744" i="29" s="1"/>
  <c r="AC690" i="29"/>
  <c r="AG690" i="29" s="1"/>
  <c r="AH690" i="29" s="1"/>
  <c r="AC636" i="29"/>
  <c r="AG636" i="29" s="1"/>
  <c r="AH636" i="29" s="1"/>
  <c r="AC582" i="29"/>
  <c r="AG582" i="29" s="1"/>
  <c r="AH582" i="29" s="1"/>
  <c r="AC528" i="29"/>
  <c r="AG528" i="29" s="1"/>
  <c r="AH528" i="29" s="1"/>
  <c r="AC474" i="29"/>
  <c r="AG474" i="29" s="1"/>
  <c r="AH474" i="29" s="1"/>
  <c r="AC420" i="29"/>
  <c r="AG420" i="29" s="1"/>
  <c r="AH420" i="29" s="1"/>
  <c r="AC366" i="29"/>
  <c r="AG366" i="29" s="1"/>
  <c r="AH366" i="29" s="1"/>
  <c r="AC312" i="29"/>
  <c r="AG312" i="29" s="1"/>
  <c r="AH312" i="29" s="1"/>
  <c r="AC258" i="29"/>
  <c r="AG258" i="29" s="1"/>
  <c r="AH258" i="29" s="1"/>
  <c r="AC204" i="29"/>
  <c r="AG204" i="29" s="1"/>
  <c r="AH204" i="29" s="1"/>
  <c r="AC150" i="29"/>
  <c r="AG150" i="29" s="1"/>
  <c r="AH150" i="29" s="1"/>
  <c r="AI99" i="29"/>
  <c r="AT99" i="29"/>
  <c r="AU99" i="29" s="1"/>
  <c r="AF23" i="29"/>
  <c r="AL22" i="29"/>
  <c r="V23" i="29" s="1"/>
  <c r="AM22" i="29"/>
  <c r="W23" i="29" s="1"/>
  <c r="AK22" i="29"/>
  <c r="AD23" i="29" a="1"/>
  <c r="AE23" i="29" a="1"/>
  <c r="AI2688" i="29" l="1"/>
  <c r="AT2688" i="29"/>
  <c r="AU2688" i="29" s="1"/>
  <c r="AI2634" i="29"/>
  <c r="AT2634" i="29"/>
  <c r="AU2634" i="29" s="1"/>
  <c r="AI2580" i="29"/>
  <c r="AT2580" i="29"/>
  <c r="AU2580" i="29" s="1"/>
  <c r="AT2526" i="29"/>
  <c r="AU2526" i="29" s="1"/>
  <c r="AI2526" i="29"/>
  <c r="AT2472" i="29"/>
  <c r="AU2472" i="29" s="1"/>
  <c r="AI2472" i="29"/>
  <c r="AI2418" i="29"/>
  <c r="AT2418" i="29"/>
  <c r="AU2418" i="29" s="1"/>
  <c r="AI2364" i="29"/>
  <c r="AT2364" i="29"/>
  <c r="AU2364" i="29" s="1"/>
  <c r="AT2310" i="29"/>
  <c r="AU2310" i="29" s="1"/>
  <c r="AI2310" i="29"/>
  <c r="AT2202" i="29"/>
  <c r="AU2202" i="29" s="1"/>
  <c r="AI2202" i="29"/>
  <c r="AI2148" i="29"/>
  <c r="AT2148" i="29"/>
  <c r="AU2148" i="29" s="1"/>
  <c r="AI2094" i="29"/>
  <c r="AT2094" i="29"/>
  <c r="AU2094" i="29" s="1"/>
  <c r="AI2040" i="29"/>
  <c r="AT2040" i="29"/>
  <c r="AU2040" i="29" s="1"/>
  <c r="AI1986" i="29"/>
  <c r="AT1986" i="29"/>
  <c r="AU1986" i="29" s="1"/>
  <c r="AI1932" i="29"/>
  <c r="AT1932" i="29"/>
  <c r="AU1932" i="29" s="1"/>
  <c r="AT1878" i="29"/>
  <c r="AU1878" i="29" s="1"/>
  <c r="AI1878" i="29"/>
  <c r="AI1824" i="29"/>
  <c r="AT1824" i="29"/>
  <c r="AU1824" i="29" s="1"/>
  <c r="AT1770" i="29"/>
  <c r="AU1770" i="29" s="1"/>
  <c r="AI1770" i="29"/>
  <c r="AI1716" i="29"/>
  <c r="AT1716" i="29"/>
  <c r="AU1716" i="29" s="1"/>
  <c r="AI1662" i="29"/>
  <c r="AT1662" i="29"/>
  <c r="AU1662" i="29" s="1"/>
  <c r="AI1608" i="29"/>
  <c r="AT1608" i="29"/>
  <c r="AU1608" i="29" s="1"/>
  <c r="AI1554" i="29"/>
  <c r="AT1554" i="29"/>
  <c r="AU1554" i="29" s="1"/>
  <c r="AI1500" i="29"/>
  <c r="AT1500" i="29"/>
  <c r="AU1500" i="29" s="1"/>
  <c r="AT1446" i="29"/>
  <c r="AU1446" i="29" s="1"/>
  <c r="AI1446" i="29"/>
  <c r="AI1392" i="29"/>
  <c r="AT1392" i="29"/>
  <c r="AU1392" i="29" s="1"/>
  <c r="AI1338" i="29"/>
  <c r="AT1338" i="29"/>
  <c r="AU1338" i="29" s="1"/>
  <c r="AI1284" i="29"/>
  <c r="AT1284" i="29"/>
  <c r="AU1284" i="29" s="1"/>
  <c r="AT1230" i="29"/>
  <c r="AU1230" i="29" s="1"/>
  <c r="AI1230" i="29"/>
  <c r="AT1176" i="29"/>
  <c r="AU1176" i="29" s="1"/>
  <c r="AI1176" i="29"/>
  <c r="AT1122" i="29"/>
  <c r="AU1122" i="29" s="1"/>
  <c r="AI1122" i="29"/>
  <c r="AI1068" i="29"/>
  <c r="AT1068" i="29"/>
  <c r="AU1068" i="29" s="1"/>
  <c r="AI1014" i="29"/>
  <c r="AT1014" i="29"/>
  <c r="AU1014" i="29" s="1"/>
  <c r="AI960" i="29"/>
  <c r="AT960" i="29"/>
  <c r="AU960" i="29" s="1"/>
  <c r="AI906" i="29"/>
  <c r="AT906" i="29"/>
  <c r="AU906" i="29" s="1"/>
  <c r="AI852" i="29"/>
  <c r="AT852" i="29"/>
  <c r="AU852" i="29" s="1"/>
  <c r="AI744" i="29"/>
  <c r="AT744" i="29"/>
  <c r="AU744" i="29" s="1"/>
  <c r="AT690" i="29"/>
  <c r="AU690" i="29" s="1"/>
  <c r="AI690" i="29"/>
  <c r="AI636" i="29"/>
  <c r="AT636" i="29"/>
  <c r="AU636" i="29" s="1"/>
  <c r="AT582" i="29"/>
  <c r="AU582" i="29" s="1"/>
  <c r="AI582" i="29"/>
  <c r="AI528" i="29"/>
  <c r="AT528" i="29"/>
  <c r="AU528" i="29" s="1"/>
  <c r="AI474" i="29"/>
  <c r="AT474" i="29"/>
  <c r="AU474" i="29" s="1"/>
  <c r="AT420" i="29"/>
  <c r="AU420" i="29" s="1"/>
  <c r="AI420" i="29"/>
  <c r="AT366" i="29"/>
  <c r="AU366" i="29" s="1"/>
  <c r="AI366" i="29"/>
  <c r="AT312" i="29"/>
  <c r="AU312" i="29" s="1"/>
  <c r="AI312" i="29"/>
  <c r="AI258" i="29"/>
  <c r="AT258" i="29"/>
  <c r="AU258" i="29" s="1"/>
  <c r="AT204" i="29"/>
  <c r="AU204" i="29" s="1"/>
  <c r="AI204" i="29"/>
  <c r="AI150" i="29"/>
  <c r="AT150" i="29"/>
  <c r="AU150" i="29" s="1"/>
  <c r="AJ99" i="29"/>
  <c r="AN99" i="29"/>
  <c r="X100" i="29" s="1"/>
  <c r="AE23" i="29"/>
  <c r="AD23" i="29"/>
  <c r="AS22" i="29" a="1"/>
  <c r="AS22" i="29" s="1"/>
  <c r="U23" i="29"/>
  <c r="AF100" i="29" a="1"/>
  <c r="AC23" i="29" a="1"/>
  <c r="AO24" i="29" a="1"/>
  <c r="AN2688" i="29" l="1"/>
  <c r="X2689" i="29" s="1"/>
  <c r="AJ2688" i="29"/>
  <c r="AN2634" i="29"/>
  <c r="X2635" i="29" s="1"/>
  <c r="AJ2634" i="29"/>
  <c r="AJ2580" i="29"/>
  <c r="AN2580" i="29"/>
  <c r="X2581" i="29" s="1"/>
  <c r="AN2526" i="29"/>
  <c r="X2527" i="29" s="1"/>
  <c r="AJ2526" i="29"/>
  <c r="AN2472" i="29"/>
  <c r="X2473" i="29" s="1"/>
  <c r="AJ2472" i="29"/>
  <c r="AN2418" i="29"/>
  <c r="X2419" i="29" s="1"/>
  <c r="AJ2418" i="29"/>
  <c r="AN2364" i="29"/>
  <c r="X2365" i="29" s="1"/>
  <c r="AJ2364" i="29"/>
  <c r="AN2310" i="29"/>
  <c r="X2311" i="29" s="1"/>
  <c r="AJ2310" i="29"/>
  <c r="AN2202" i="29"/>
  <c r="X2203" i="29" s="1"/>
  <c r="AJ2202" i="29"/>
  <c r="AJ2148" i="29"/>
  <c r="AN2148" i="29"/>
  <c r="X2149" i="29" s="1"/>
  <c r="AJ2094" i="29"/>
  <c r="AN2094" i="29"/>
  <c r="X2095" i="29" s="1"/>
  <c r="AN2040" i="29"/>
  <c r="X2041" i="29" s="1"/>
  <c r="AJ2040" i="29"/>
  <c r="AN1986" i="29"/>
  <c r="X1987" i="29" s="1"/>
  <c r="AJ1986" i="29"/>
  <c r="AN1932" i="29"/>
  <c r="X1933" i="29" s="1"/>
  <c r="AJ1932" i="29"/>
  <c r="AJ1878" i="29"/>
  <c r="AN1878" i="29"/>
  <c r="X1879" i="29" s="1"/>
  <c r="AN1824" i="29"/>
  <c r="X1825" i="29" s="1"/>
  <c r="AJ1824" i="29"/>
  <c r="AN1770" i="29"/>
  <c r="X1771" i="29" s="1"/>
  <c r="AJ1770" i="29"/>
  <c r="AN1716" i="29"/>
  <c r="X1717" i="29" s="1"/>
  <c r="AJ1716" i="29"/>
  <c r="AN1662" i="29"/>
  <c r="X1663" i="29" s="1"/>
  <c r="AJ1662" i="29"/>
  <c r="AN1608" i="29"/>
  <c r="X1609" i="29" s="1"/>
  <c r="AJ1608" i="29"/>
  <c r="AN1554" i="29"/>
  <c r="X1555" i="29" s="1"/>
  <c r="AJ1554" i="29"/>
  <c r="AN1500" i="29"/>
  <c r="X1501" i="29" s="1"/>
  <c r="AJ1500" i="29"/>
  <c r="AN1446" i="29"/>
  <c r="X1447" i="29" s="1"/>
  <c r="AJ1446" i="29"/>
  <c r="AJ1392" i="29"/>
  <c r="AN1392" i="29"/>
  <c r="X1393" i="29" s="1"/>
  <c r="AN1338" i="29"/>
  <c r="X1339" i="29" s="1"/>
  <c r="AJ1338" i="29"/>
  <c r="AN1284" i="29"/>
  <c r="X1285" i="29" s="1"/>
  <c r="AJ1284" i="29"/>
  <c r="AN1230" i="29"/>
  <c r="X1231" i="29" s="1"/>
  <c r="AJ1230" i="29"/>
  <c r="AJ1176" i="29"/>
  <c r="AN1176" i="29"/>
  <c r="X1177" i="29" s="1"/>
  <c r="AN1122" i="29"/>
  <c r="X1123" i="29" s="1"/>
  <c r="AJ1122" i="29"/>
  <c r="AN1068" i="29"/>
  <c r="X1069" i="29" s="1"/>
  <c r="AJ1068" i="29"/>
  <c r="AN1014" i="29"/>
  <c r="X1015" i="29" s="1"/>
  <c r="AJ1014" i="29"/>
  <c r="AJ960" i="29"/>
  <c r="AN960" i="29"/>
  <c r="X961" i="29" s="1"/>
  <c r="AN906" i="29"/>
  <c r="X907" i="29" s="1"/>
  <c r="AJ906" i="29"/>
  <c r="AN852" i="29"/>
  <c r="X853" i="29" s="1"/>
  <c r="AJ852" i="29"/>
  <c r="AJ744" i="29"/>
  <c r="AN744" i="29"/>
  <c r="X745" i="29" s="1"/>
  <c r="AN690" i="29"/>
  <c r="X691" i="29" s="1"/>
  <c r="AJ690" i="29"/>
  <c r="AN636" i="29"/>
  <c r="X637" i="29" s="1"/>
  <c r="AJ636" i="29"/>
  <c r="AN582" i="29"/>
  <c r="X583" i="29" s="1"/>
  <c r="AJ582" i="29"/>
  <c r="AN528" i="29"/>
  <c r="X529" i="29" s="1"/>
  <c r="AJ528" i="29"/>
  <c r="AN474" i="29"/>
  <c r="X475" i="29" s="1"/>
  <c r="AJ474" i="29"/>
  <c r="AN420" i="29"/>
  <c r="X421" i="29" s="1"/>
  <c r="AJ420" i="29"/>
  <c r="AN366" i="29"/>
  <c r="X367" i="29" s="1"/>
  <c r="AJ366" i="29"/>
  <c r="AN312" i="29"/>
  <c r="X313" i="29" s="1"/>
  <c r="AJ312" i="29"/>
  <c r="AJ258" i="29"/>
  <c r="AN258" i="29"/>
  <c r="X259" i="29" s="1"/>
  <c r="AN204" i="29"/>
  <c r="X205" i="29" s="1"/>
  <c r="AJ204" i="29"/>
  <c r="AJ150" i="29"/>
  <c r="AN150" i="29"/>
  <c r="X151" i="29" s="1"/>
  <c r="AF100" i="29"/>
  <c r="AM99" i="29"/>
  <c r="W100" i="29" s="1"/>
  <c r="AK99" i="29"/>
  <c r="AL99" i="29"/>
  <c r="V100" i="29" s="1"/>
  <c r="AC23" i="29"/>
  <c r="AG23" i="29" s="1"/>
  <c r="AH23" i="29" s="1"/>
  <c r="AO24" i="29"/>
  <c r="AF2689" i="29" a="1"/>
  <c r="AF2635" i="29" a="1"/>
  <c r="AF2581" i="29" a="1"/>
  <c r="AF2527" i="29" a="1"/>
  <c r="AF2473" i="29" a="1"/>
  <c r="AF2419" i="29" a="1"/>
  <c r="AF2365" i="29" a="1"/>
  <c r="AF2311" i="29" a="1"/>
  <c r="AF2203" i="29" a="1"/>
  <c r="AF2149" i="29" a="1"/>
  <c r="AF2095" i="29" a="1"/>
  <c r="AF2041" i="29" a="1"/>
  <c r="AF1987" i="29" a="1"/>
  <c r="AF1933" i="29" a="1"/>
  <c r="AF1879" i="29" a="1"/>
  <c r="AF1825" i="29" a="1"/>
  <c r="AF1771" i="29" a="1"/>
  <c r="AF1717" i="29" a="1"/>
  <c r="AF1663" i="29" a="1"/>
  <c r="AF1609" i="29" a="1"/>
  <c r="AF1555" i="29" a="1"/>
  <c r="AF1501" i="29" a="1"/>
  <c r="AF1447" i="29" a="1"/>
  <c r="AF1393" i="29" a="1"/>
  <c r="AF1339" i="29" a="1"/>
  <c r="AF1285" i="29" a="1"/>
  <c r="AF1231" i="29" a="1"/>
  <c r="AF1177" i="29" a="1"/>
  <c r="AF1123" i="29" a="1"/>
  <c r="AF1069" i="29" a="1"/>
  <c r="AF1015" i="29" a="1"/>
  <c r="AF961" i="29" a="1"/>
  <c r="AF907" i="29" a="1"/>
  <c r="AF853" i="29" a="1"/>
  <c r="AF745" i="29" a="1"/>
  <c r="AF691" i="29" a="1"/>
  <c r="AF637" i="29" a="1"/>
  <c r="AF583" i="29" a="1"/>
  <c r="AF529" i="29" a="1"/>
  <c r="AF475" i="29" a="1"/>
  <c r="AF421" i="29" a="1"/>
  <c r="AF367" i="29" a="1"/>
  <c r="AF313" i="29" a="1"/>
  <c r="AF259" i="29" a="1"/>
  <c r="AF205" i="29" a="1"/>
  <c r="AF151" i="29" a="1"/>
  <c r="AE100" i="29" a="1"/>
  <c r="AD100" i="29" a="1"/>
  <c r="AP24" i="29" a="1"/>
  <c r="AF2689" i="29" l="1"/>
  <c r="AL2688" i="29"/>
  <c r="V2689" i="29" s="1"/>
  <c r="AM2688" i="29"/>
  <c r="W2689" i="29" s="1"/>
  <c r="AK2688" i="29"/>
  <c r="AF2635" i="29"/>
  <c r="AL2634" i="29"/>
  <c r="V2635" i="29" s="1"/>
  <c r="AK2634" i="29"/>
  <c r="AM2634" i="29"/>
  <c r="W2635" i="29" s="1"/>
  <c r="AF2581" i="29"/>
  <c r="AL2580" i="29"/>
  <c r="V2581" i="29" s="1"/>
  <c r="AM2580" i="29"/>
  <c r="W2581" i="29" s="1"/>
  <c r="AK2580" i="29"/>
  <c r="AF2527" i="29"/>
  <c r="AL2526" i="29"/>
  <c r="V2527" i="29" s="1"/>
  <c r="AM2526" i="29"/>
  <c r="W2527" i="29" s="1"/>
  <c r="AK2526" i="29"/>
  <c r="AF2473" i="29"/>
  <c r="AL2472" i="29"/>
  <c r="V2473" i="29" s="1"/>
  <c r="AK2472" i="29"/>
  <c r="AM2472" i="29"/>
  <c r="W2473" i="29" s="1"/>
  <c r="AF2419" i="29"/>
  <c r="AK2418" i="29"/>
  <c r="AM2418" i="29"/>
  <c r="W2419" i="29" s="1"/>
  <c r="AL2418" i="29"/>
  <c r="V2419" i="29" s="1"/>
  <c r="AF2365" i="29"/>
  <c r="AL2364" i="29"/>
  <c r="V2365" i="29" s="1"/>
  <c r="AK2364" i="29"/>
  <c r="AM2364" i="29"/>
  <c r="W2365" i="29" s="1"/>
  <c r="AF2311" i="29"/>
  <c r="AL2310" i="29"/>
  <c r="V2311" i="29" s="1"/>
  <c r="AK2310" i="29"/>
  <c r="AM2310" i="29"/>
  <c r="W2311" i="29" s="1"/>
  <c r="AF2203" i="29"/>
  <c r="AL2202" i="29"/>
  <c r="V2203" i="29" s="1"/>
  <c r="AK2202" i="29"/>
  <c r="AM2202" i="29"/>
  <c r="W2203" i="29" s="1"/>
  <c r="AF2149" i="29"/>
  <c r="AL2148" i="29"/>
  <c r="V2149" i="29" s="1"/>
  <c r="AK2148" i="29"/>
  <c r="AM2148" i="29"/>
  <c r="W2149" i="29" s="1"/>
  <c r="AF2095" i="29"/>
  <c r="AL2094" i="29"/>
  <c r="V2095" i="29" s="1"/>
  <c r="AK2094" i="29"/>
  <c r="AM2094" i="29"/>
  <c r="W2095" i="29" s="1"/>
  <c r="AF2041" i="29"/>
  <c r="AM2040" i="29"/>
  <c r="W2041" i="29" s="1"/>
  <c r="AL2040" i="29"/>
  <c r="V2041" i="29" s="1"/>
  <c r="AK2040" i="29"/>
  <c r="AF1987" i="29"/>
  <c r="AM1986" i="29"/>
  <c r="W1987" i="29" s="1"/>
  <c r="AL1986" i="29"/>
  <c r="V1987" i="29" s="1"/>
  <c r="AK1986" i="29"/>
  <c r="AF1933" i="29"/>
  <c r="AK1932" i="29"/>
  <c r="AM1932" i="29"/>
  <c r="W1933" i="29" s="1"/>
  <c r="AL1932" i="29"/>
  <c r="V1933" i="29" s="1"/>
  <c r="AF1879" i="29"/>
  <c r="AL1878" i="29"/>
  <c r="V1879" i="29" s="1"/>
  <c r="AK1878" i="29"/>
  <c r="AM1878" i="29"/>
  <c r="W1879" i="29" s="1"/>
  <c r="AF1825" i="29"/>
  <c r="AL1824" i="29"/>
  <c r="V1825" i="29" s="1"/>
  <c r="AM1824" i="29"/>
  <c r="W1825" i="29" s="1"/>
  <c r="AK1824" i="29"/>
  <c r="AF1771" i="29"/>
  <c r="AL1770" i="29"/>
  <c r="V1771" i="29" s="1"/>
  <c r="AK1770" i="29"/>
  <c r="AM1770" i="29"/>
  <c r="W1771" i="29" s="1"/>
  <c r="AF1717" i="29"/>
  <c r="AL1716" i="29"/>
  <c r="V1717" i="29" s="1"/>
  <c r="AM1716" i="29"/>
  <c r="W1717" i="29" s="1"/>
  <c r="AK1716" i="29"/>
  <c r="AF1663" i="29"/>
  <c r="AK1662" i="29"/>
  <c r="AM1662" i="29"/>
  <c r="W1663" i="29" s="1"/>
  <c r="AL1662" i="29"/>
  <c r="V1663" i="29" s="1"/>
  <c r="AF1609" i="29"/>
  <c r="AM1608" i="29"/>
  <c r="W1609" i="29" s="1"/>
  <c r="AL1608" i="29"/>
  <c r="V1609" i="29" s="1"/>
  <c r="AK1608" i="29"/>
  <c r="AF1555" i="29"/>
  <c r="AM1554" i="29"/>
  <c r="W1555" i="29" s="1"/>
  <c r="AL1554" i="29"/>
  <c r="V1555" i="29" s="1"/>
  <c r="AK1554" i="29"/>
  <c r="AF1501" i="29"/>
  <c r="AL1500" i="29"/>
  <c r="V1501" i="29" s="1"/>
  <c r="AK1500" i="29"/>
  <c r="AM1500" i="29"/>
  <c r="W1501" i="29" s="1"/>
  <c r="AF1447" i="29"/>
  <c r="AL1446" i="29"/>
  <c r="V1447" i="29" s="1"/>
  <c r="AK1446" i="29"/>
  <c r="AM1446" i="29"/>
  <c r="W1447" i="29" s="1"/>
  <c r="AF1393" i="29"/>
  <c r="AM1392" i="29"/>
  <c r="W1393" i="29" s="1"/>
  <c r="AL1392" i="29"/>
  <c r="V1393" i="29" s="1"/>
  <c r="AK1392" i="29"/>
  <c r="AF1339" i="29"/>
  <c r="AL1338" i="29"/>
  <c r="V1339" i="29" s="1"/>
  <c r="AK1338" i="29"/>
  <c r="AM1338" i="29"/>
  <c r="W1339" i="29" s="1"/>
  <c r="AF1285" i="29"/>
  <c r="AL1284" i="29"/>
  <c r="V1285" i="29" s="1"/>
  <c r="AM1284" i="29"/>
  <c r="W1285" i="29" s="1"/>
  <c r="AK1284" i="29"/>
  <c r="AF1231" i="29"/>
  <c r="AL1230" i="29"/>
  <c r="V1231" i="29" s="1"/>
  <c r="AK1230" i="29"/>
  <c r="AM1230" i="29"/>
  <c r="W1231" i="29" s="1"/>
  <c r="AF1177" i="29"/>
  <c r="AL1176" i="29"/>
  <c r="V1177" i="29" s="1"/>
  <c r="AK1176" i="29"/>
  <c r="AM1176" i="29"/>
  <c r="W1177" i="29" s="1"/>
  <c r="AF1123" i="29"/>
  <c r="AL1122" i="29"/>
  <c r="V1123" i="29" s="1"/>
  <c r="AM1122" i="29"/>
  <c r="W1123" i="29" s="1"/>
  <c r="AK1122" i="29"/>
  <c r="AF1069" i="29"/>
  <c r="AM1068" i="29"/>
  <c r="W1069" i="29" s="1"/>
  <c r="AL1068" i="29"/>
  <c r="V1069" i="29" s="1"/>
  <c r="AK1068" i="29"/>
  <c r="AF1015" i="29"/>
  <c r="AL1014" i="29"/>
  <c r="V1015" i="29" s="1"/>
  <c r="AM1014" i="29"/>
  <c r="W1015" i="29" s="1"/>
  <c r="AK1014" i="29"/>
  <c r="AF961" i="29"/>
  <c r="AL960" i="29"/>
  <c r="V961" i="29" s="1"/>
  <c r="AK960" i="29"/>
  <c r="AM960" i="29"/>
  <c r="W961" i="29" s="1"/>
  <c r="AF907" i="29"/>
  <c r="AL906" i="29"/>
  <c r="V907" i="29" s="1"/>
  <c r="AM906" i="29"/>
  <c r="W907" i="29" s="1"/>
  <c r="AK906" i="29"/>
  <c r="AF853" i="29"/>
  <c r="AM852" i="29"/>
  <c r="W853" i="29" s="1"/>
  <c r="AL852" i="29"/>
  <c r="V853" i="29" s="1"/>
  <c r="AK852" i="29"/>
  <c r="AF745" i="29"/>
  <c r="AK744" i="29"/>
  <c r="AM744" i="29"/>
  <c r="W745" i="29" s="1"/>
  <c r="AL744" i="29"/>
  <c r="V745" i="29" s="1"/>
  <c r="AF691" i="29"/>
  <c r="AL690" i="29"/>
  <c r="V691" i="29" s="1"/>
  <c r="AK690" i="29"/>
  <c r="AM690" i="29"/>
  <c r="W691" i="29" s="1"/>
  <c r="AF637" i="29"/>
  <c r="AM636" i="29"/>
  <c r="W637" i="29" s="1"/>
  <c r="AL636" i="29"/>
  <c r="V637" i="29" s="1"/>
  <c r="AK636" i="29"/>
  <c r="AF583" i="29"/>
  <c r="AL582" i="29"/>
  <c r="V583" i="29" s="1"/>
  <c r="AM582" i="29"/>
  <c r="W583" i="29" s="1"/>
  <c r="AK582" i="29"/>
  <c r="AF529" i="29"/>
  <c r="AM528" i="29"/>
  <c r="W529" i="29" s="1"/>
  <c r="AL528" i="29"/>
  <c r="V529" i="29" s="1"/>
  <c r="AK528" i="29"/>
  <c r="AF475" i="29"/>
  <c r="AM474" i="29"/>
  <c r="W475" i="29" s="1"/>
  <c r="AL474" i="29"/>
  <c r="V475" i="29" s="1"/>
  <c r="AK474" i="29"/>
  <c r="AF421" i="29"/>
  <c r="AM420" i="29"/>
  <c r="W421" i="29" s="1"/>
  <c r="AL420" i="29"/>
  <c r="V421" i="29" s="1"/>
  <c r="AK420" i="29"/>
  <c r="AF367" i="29"/>
  <c r="AL366" i="29"/>
  <c r="V367" i="29" s="1"/>
  <c r="AM366" i="29"/>
  <c r="W367" i="29" s="1"/>
  <c r="AK366" i="29"/>
  <c r="AF313" i="29"/>
  <c r="AL312" i="29"/>
  <c r="V313" i="29" s="1"/>
  <c r="AM312" i="29"/>
  <c r="W313" i="29" s="1"/>
  <c r="AK312" i="29"/>
  <c r="AF259" i="29"/>
  <c r="AK258" i="29"/>
  <c r="AM258" i="29"/>
  <c r="W259" i="29" s="1"/>
  <c r="AL258" i="29"/>
  <c r="V259" i="29" s="1"/>
  <c r="AF205" i="29"/>
  <c r="AL204" i="29"/>
  <c r="V205" i="29" s="1"/>
  <c r="AM204" i="29"/>
  <c r="W205" i="29" s="1"/>
  <c r="AK204" i="29"/>
  <c r="AF151" i="29"/>
  <c r="AL150" i="29"/>
  <c r="V151" i="29" s="1"/>
  <c r="AK150" i="29"/>
  <c r="AM150" i="29"/>
  <c r="W151" i="29" s="1"/>
  <c r="AD100" i="29"/>
  <c r="AE100" i="29"/>
  <c r="AS99" i="29" a="1"/>
  <c r="AS99" i="29" s="1"/>
  <c r="U100" i="29"/>
  <c r="AP24" i="29"/>
  <c r="AD2689" i="29" a="1"/>
  <c r="AE2689" i="29" a="1"/>
  <c r="AE2635" i="29" a="1"/>
  <c r="AD2635" i="29" a="1"/>
  <c r="AD2581" i="29" a="1"/>
  <c r="AE2581" i="29" a="1"/>
  <c r="AD2527" i="29" a="1"/>
  <c r="AE2527" i="29" a="1"/>
  <c r="AE2473" i="29" a="1"/>
  <c r="AD2473" i="29" a="1"/>
  <c r="AE2419" i="29" a="1"/>
  <c r="AD2419" i="29" a="1"/>
  <c r="AE2365" i="29" a="1"/>
  <c r="AD2365" i="29" a="1"/>
  <c r="AD2311" i="29" a="1"/>
  <c r="AE2311" i="29" a="1"/>
  <c r="AD2203" i="29" a="1"/>
  <c r="AE2203" i="29" a="1"/>
  <c r="AE2149" i="29" a="1"/>
  <c r="AD2149" i="29" a="1"/>
  <c r="AD2095" i="29" a="1"/>
  <c r="AE2095" i="29" a="1"/>
  <c r="AE2041" i="29" a="1"/>
  <c r="AD2041" i="29" a="1"/>
  <c r="AE1987" i="29" a="1"/>
  <c r="AD1987" i="29" a="1"/>
  <c r="AE1933" i="29" a="1"/>
  <c r="AD1933" i="29" a="1"/>
  <c r="AE1879" i="29" a="1"/>
  <c r="AD1879" i="29" a="1"/>
  <c r="AD1825" i="29" a="1"/>
  <c r="AE1825" i="29" a="1"/>
  <c r="AE1771" i="29" a="1"/>
  <c r="AD1771" i="29" a="1"/>
  <c r="AD1717" i="29" a="1"/>
  <c r="AE1717" i="29" a="1"/>
  <c r="AE1663" i="29" a="1"/>
  <c r="AD1663" i="29" a="1"/>
  <c r="AE1609" i="29" a="1"/>
  <c r="AD1609" i="29" a="1"/>
  <c r="AE1555" i="29" a="1"/>
  <c r="AD1555" i="29" a="1"/>
  <c r="AE1501" i="29" a="1"/>
  <c r="AD1501" i="29" a="1"/>
  <c r="AE1447" i="29" a="1"/>
  <c r="AD1447" i="29" a="1"/>
  <c r="AE1393" i="29" a="1"/>
  <c r="AD1393" i="29" a="1"/>
  <c r="AE1339" i="29" a="1"/>
  <c r="AD1339" i="29" a="1"/>
  <c r="AD1285" i="29" a="1"/>
  <c r="AE1285" i="29" a="1"/>
  <c r="AD1231" i="29" a="1"/>
  <c r="AE1231" i="29" a="1"/>
  <c r="AD1177" i="29" a="1"/>
  <c r="AE1177" i="29" a="1"/>
  <c r="AE1123" i="29" a="1"/>
  <c r="AD1123" i="29" a="1"/>
  <c r="AE1069" i="29" a="1"/>
  <c r="AD1069" i="29" a="1"/>
  <c r="AD1015" i="29" a="1"/>
  <c r="AE1015" i="29" a="1"/>
  <c r="AD961" i="29" a="1"/>
  <c r="AE961" i="29" a="1"/>
  <c r="AD907" i="29" a="1"/>
  <c r="AE907" i="29" a="1"/>
  <c r="AE853" i="29" a="1"/>
  <c r="AD853" i="29" a="1"/>
  <c r="AE745" i="29" a="1"/>
  <c r="AD745" i="29" a="1"/>
  <c r="AD691" i="29" a="1"/>
  <c r="AE691" i="29" a="1"/>
  <c r="AE637" i="29" a="1"/>
  <c r="AD637" i="29" a="1"/>
  <c r="AD583" i="29" a="1"/>
  <c r="AE583" i="29" a="1"/>
  <c r="AE529" i="29" a="1"/>
  <c r="AD529" i="29" a="1"/>
  <c r="AE475" i="29" a="1"/>
  <c r="AD475" i="29" a="1"/>
  <c r="AE421" i="29" a="1"/>
  <c r="AD421" i="29" a="1"/>
  <c r="AD367" i="29" a="1"/>
  <c r="AE367" i="29" a="1"/>
  <c r="AD313" i="29" a="1"/>
  <c r="AE313" i="29" a="1"/>
  <c r="AE259" i="29" a="1"/>
  <c r="AD259" i="29" a="1"/>
  <c r="AD205" i="29" a="1"/>
  <c r="AE205" i="29" a="1"/>
  <c r="AE151" i="29" a="1"/>
  <c r="AD151" i="29" a="1"/>
  <c r="AC100" i="29" a="1"/>
  <c r="AQ24" i="29" a="1"/>
  <c r="AE2689" i="29" l="1"/>
  <c r="AD2689" i="29"/>
  <c r="AS2688" i="29" a="1"/>
  <c r="AS2688" i="29" s="1"/>
  <c r="U2689" i="29"/>
  <c r="AD2635" i="29"/>
  <c r="AE2635" i="29"/>
  <c r="AS2634" i="29" a="1"/>
  <c r="AS2634" i="29" s="1"/>
  <c r="U2635" i="29"/>
  <c r="AE2581" i="29"/>
  <c r="AD2581" i="29"/>
  <c r="AS2580" i="29" a="1"/>
  <c r="AS2580" i="29" s="1"/>
  <c r="U2581" i="29"/>
  <c r="AE2527" i="29"/>
  <c r="AD2527" i="29"/>
  <c r="AS2526" i="29" a="1"/>
  <c r="AS2526" i="29" s="1"/>
  <c r="U2527" i="29"/>
  <c r="AD2473" i="29"/>
  <c r="AE2473" i="29"/>
  <c r="AS2472" i="29" a="1"/>
  <c r="AS2472" i="29" s="1"/>
  <c r="U2473" i="29"/>
  <c r="AD2419" i="29"/>
  <c r="AE2419" i="29"/>
  <c r="AS2418" i="29" a="1"/>
  <c r="AS2418" i="29" s="1"/>
  <c r="U2419" i="29"/>
  <c r="AD2365" i="29"/>
  <c r="AE2365" i="29"/>
  <c r="AS2364" i="29" a="1"/>
  <c r="AS2364" i="29" s="1"/>
  <c r="U2365" i="29"/>
  <c r="AE2311" i="29"/>
  <c r="AD2311" i="29"/>
  <c r="AS2310" i="29" a="1"/>
  <c r="AS2310" i="29" s="1"/>
  <c r="U2311" i="29"/>
  <c r="AE2203" i="29"/>
  <c r="AD2203" i="29"/>
  <c r="AS2202" i="29" a="1"/>
  <c r="AS2202" i="29" s="1"/>
  <c r="U2203" i="29"/>
  <c r="AD2149" i="29"/>
  <c r="AE2149" i="29"/>
  <c r="AS2148" i="29" a="1"/>
  <c r="AS2148" i="29" s="1"/>
  <c r="U2149" i="29"/>
  <c r="AE2095" i="29"/>
  <c r="AD2095" i="29"/>
  <c r="AS2094" i="29" a="1"/>
  <c r="AS2094" i="29" s="1"/>
  <c r="U2095" i="29"/>
  <c r="AD2041" i="29"/>
  <c r="AE2041" i="29"/>
  <c r="AS2040" i="29" a="1"/>
  <c r="AS2040" i="29" s="1"/>
  <c r="U2041" i="29"/>
  <c r="AD1987" i="29"/>
  <c r="AE1987" i="29"/>
  <c r="AS1986" i="29" a="1"/>
  <c r="AS1986" i="29" s="1"/>
  <c r="U1987" i="29"/>
  <c r="AD1933" i="29"/>
  <c r="AE1933" i="29"/>
  <c r="AS1932" i="29" a="1"/>
  <c r="AS1932" i="29" s="1"/>
  <c r="U1933" i="29"/>
  <c r="AD1879" i="29"/>
  <c r="AE1879" i="29"/>
  <c r="AS1878" i="29" a="1"/>
  <c r="AS1878" i="29" s="1"/>
  <c r="U1879" i="29"/>
  <c r="AE1825" i="29"/>
  <c r="AD1825" i="29"/>
  <c r="AS1824" i="29" a="1"/>
  <c r="AS1824" i="29" s="1"/>
  <c r="U1825" i="29"/>
  <c r="AD1771" i="29"/>
  <c r="AE1771" i="29"/>
  <c r="AS1770" i="29" a="1"/>
  <c r="AS1770" i="29" s="1"/>
  <c r="U1771" i="29"/>
  <c r="AE1717" i="29"/>
  <c r="AD1717" i="29"/>
  <c r="AS1716" i="29" a="1"/>
  <c r="AS1716" i="29" s="1"/>
  <c r="U1717" i="29"/>
  <c r="AD1663" i="29"/>
  <c r="AE1663" i="29"/>
  <c r="AS1662" i="29" a="1"/>
  <c r="AS1662" i="29" s="1"/>
  <c r="U1663" i="29"/>
  <c r="AD1609" i="29"/>
  <c r="AE1609" i="29"/>
  <c r="AS1608" i="29" a="1"/>
  <c r="AS1608" i="29" s="1"/>
  <c r="U1609" i="29"/>
  <c r="AD1555" i="29"/>
  <c r="AE1555" i="29"/>
  <c r="AS1554" i="29" a="1"/>
  <c r="AS1554" i="29" s="1"/>
  <c r="U1555" i="29"/>
  <c r="AD1501" i="29"/>
  <c r="AE1501" i="29"/>
  <c r="AS1500" i="29" a="1"/>
  <c r="AS1500" i="29" s="1"/>
  <c r="U1501" i="29"/>
  <c r="AD1447" i="29"/>
  <c r="AE1447" i="29"/>
  <c r="AS1446" i="29" a="1"/>
  <c r="AS1446" i="29" s="1"/>
  <c r="U1447" i="29"/>
  <c r="AD1393" i="29"/>
  <c r="AE1393" i="29"/>
  <c r="AS1392" i="29" a="1"/>
  <c r="AS1392" i="29" s="1"/>
  <c r="U1393" i="29"/>
  <c r="AD1339" i="29"/>
  <c r="AE1339" i="29"/>
  <c r="AS1338" i="29" a="1"/>
  <c r="AS1338" i="29" s="1"/>
  <c r="U1339" i="29"/>
  <c r="AE1285" i="29"/>
  <c r="AD1285" i="29"/>
  <c r="AS1284" i="29" a="1"/>
  <c r="AS1284" i="29" s="1"/>
  <c r="U1285" i="29"/>
  <c r="AE1231" i="29"/>
  <c r="AD1231" i="29"/>
  <c r="AS1230" i="29" a="1"/>
  <c r="AS1230" i="29" s="1"/>
  <c r="U1231" i="29"/>
  <c r="AE1177" i="29"/>
  <c r="AD1177" i="29"/>
  <c r="AS1176" i="29" a="1"/>
  <c r="AS1176" i="29" s="1"/>
  <c r="U1177" i="29"/>
  <c r="AD1123" i="29"/>
  <c r="AE1123" i="29"/>
  <c r="AS1122" i="29" a="1"/>
  <c r="AS1122" i="29" s="1"/>
  <c r="U1123" i="29"/>
  <c r="AD1069" i="29"/>
  <c r="AE1069" i="29"/>
  <c r="AS1068" i="29" a="1"/>
  <c r="AS1068" i="29" s="1"/>
  <c r="U1069" i="29"/>
  <c r="AE1015" i="29"/>
  <c r="AD1015" i="29"/>
  <c r="AS1014" i="29" a="1"/>
  <c r="AS1014" i="29" s="1"/>
  <c r="U1015" i="29"/>
  <c r="AE961" i="29"/>
  <c r="AD961" i="29"/>
  <c r="AS960" i="29" a="1"/>
  <c r="AS960" i="29" s="1"/>
  <c r="U961" i="29"/>
  <c r="AE907" i="29"/>
  <c r="AD907" i="29"/>
  <c r="AS906" i="29" a="1"/>
  <c r="AS906" i="29" s="1"/>
  <c r="U907" i="29"/>
  <c r="AD853" i="29"/>
  <c r="AE853" i="29"/>
  <c r="AS852" i="29" a="1"/>
  <c r="AS852" i="29" s="1"/>
  <c r="U853" i="29"/>
  <c r="AD745" i="29"/>
  <c r="AE745" i="29"/>
  <c r="AS744" i="29" a="1"/>
  <c r="AS744" i="29" s="1"/>
  <c r="U745" i="29"/>
  <c r="AE691" i="29"/>
  <c r="AD691" i="29"/>
  <c r="AS690" i="29" a="1"/>
  <c r="AS690" i="29" s="1"/>
  <c r="U691" i="29"/>
  <c r="AD637" i="29"/>
  <c r="AE637" i="29"/>
  <c r="AS636" i="29" a="1"/>
  <c r="AS636" i="29" s="1"/>
  <c r="U637" i="29"/>
  <c r="AE583" i="29"/>
  <c r="AD583" i="29"/>
  <c r="AS582" i="29" a="1"/>
  <c r="AS582" i="29" s="1"/>
  <c r="U583" i="29"/>
  <c r="AD529" i="29"/>
  <c r="AE529" i="29"/>
  <c r="AS528" i="29" a="1"/>
  <c r="AS528" i="29" s="1"/>
  <c r="U529" i="29"/>
  <c r="AD475" i="29"/>
  <c r="AE475" i="29"/>
  <c r="AS474" i="29" a="1"/>
  <c r="AS474" i="29" s="1"/>
  <c r="U475" i="29"/>
  <c r="AD421" i="29"/>
  <c r="AE421" i="29"/>
  <c r="AS420" i="29" a="1"/>
  <c r="AS420" i="29" s="1"/>
  <c r="U421" i="29"/>
  <c r="AE367" i="29"/>
  <c r="AD367" i="29"/>
  <c r="AS366" i="29" a="1"/>
  <c r="AS366" i="29" s="1"/>
  <c r="U367" i="29"/>
  <c r="AE313" i="29"/>
  <c r="AD313" i="29"/>
  <c r="AS312" i="29" a="1"/>
  <c r="AS312" i="29" s="1"/>
  <c r="U313" i="29"/>
  <c r="AD259" i="29"/>
  <c r="AE259" i="29"/>
  <c r="AS258" i="29" a="1"/>
  <c r="AS258" i="29" s="1"/>
  <c r="U259" i="29"/>
  <c r="AE205" i="29"/>
  <c r="AD205" i="29"/>
  <c r="AS204" i="29" a="1"/>
  <c r="AS204" i="29" s="1"/>
  <c r="U205" i="29"/>
  <c r="AD151" i="29"/>
  <c r="AE151" i="29"/>
  <c r="AS150" i="29" a="1"/>
  <c r="AS150" i="29" s="1"/>
  <c r="U151" i="29"/>
  <c r="AC100" i="29"/>
  <c r="AG100" i="29" s="1"/>
  <c r="AH100" i="29" s="1"/>
  <c r="AQ24" i="29"/>
  <c r="AC2689" i="29" a="1"/>
  <c r="AC2635" i="29" a="1"/>
  <c r="AC2581" i="29" a="1"/>
  <c r="AC2527" i="29" a="1"/>
  <c r="AC2473" i="29" a="1"/>
  <c r="AC2419" i="29" a="1"/>
  <c r="AC2365" i="29" a="1"/>
  <c r="AC2311" i="29" a="1"/>
  <c r="AC2203" i="29" a="1"/>
  <c r="AC2149" i="29" a="1"/>
  <c r="AC2095" i="29" a="1"/>
  <c r="AC2041" i="29" a="1"/>
  <c r="AC1987" i="29" a="1"/>
  <c r="AC1933" i="29" a="1"/>
  <c r="AC1879" i="29" a="1"/>
  <c r="AC1825" i="29" a="1"/>
  <c r="AC1771" i="29" a="1"/>
  <c r="AC1717" i="29" a="1"/>
  <c r="AC1663" i="29" a="1"/>
  <c r="AC1609" i="29" a="1"/>
  <c r="AC1555" i="29" a="1"/>
  <c r="AC1501" i="29" a="1"/>
  <c r="AC1447" i="29" a="1"/>
  <c r="AC1393" i="29" a="1"/>
  <c r="AC1339" i="29" a="1"/>
  <c r="AC1285" i="29" a="1"/>
  <c r="AC1231" i="29" a="1"/>
  <c r="AC1177" i="29" a="1"/>
  <c r="AC1123" i="29" a="1"/>
  <c r="AC1069" i="29" a="1"/>
  <c r="AC1015" i="29" a="1"/>
  <c r="AC961" i="29" a="1"/>
  <c r="AC907" i="29" a="1"/>
  <c r="AC853" i="29" a="1"/>
  <c r="AC745" i="29" a="1"/>
  <c r="AC691" i="29" a="1"/>
  <c r="AC637" i="29" a="1"/>
  <c r="AC583" i="29" a="1"/>
  <c r="AC529" i="29" a="1"/>
  <c r="AC475" i="29" a="1"/>
  <c r="AC421" i="29" a="1"/>
  <c r="AC367" i="29" a="1"/>
  <c r="AC313" i="29" a="1"/>
  <c r="AC259" i="29" a="1"/>
  <c r="AC205" i="29" a="1"/>
  <c r="AC151" i="29" a="1"/>
  <c r="AR24" i="29" a="1"/>
  <c r="AC2689" i="29" l="1"/>
  <c r="AG2689" i="29" s="1"/>
  <c r="AH2689" i="29" s="1"/>
  <c r="AC2635" i="29"/>
  <c r="AG2635" i="29" s="1"/>
  <c r="AH2635" i="29" s="1"/>
  <c r="AC2581" i="29"/>
  <c r="AG2581" i="29" s="1"/>
  <c r="AH2581" i="29" s="1"/>
  <c r="AC2527" i="29"/>
  <c r="AG2527" i="29" s="1"/>
  <c r="AH2527" i="29" s="1"/>
  <c r="AC2473" i="29"/>
  <c r="AG2473" i="29" s="1"/>
  <c r="AH2473" i="29" s="1"/>
  <c r="AC2419" i="29"/>
  <c r="AG2419" i="29" s="1"/>
  <c r="AH2419" i="29" s="1"/>
  <c r="AC2365" i="29"/>
  <c r="AG2365" i="29" s="1"/>
  <c r="AH2365" i="29" s="1"/>
  <c r="AC2311" i="29"/>
  <c r="AG2311" i="29" s="1"/>
  <c r="AH2311" i="29" s="1"/>
  <c r="AC2203" i="29"/>
  <c r="AG2203" i="29" s="1"/>
  <c r="AH2203" i="29" s="1"/>
  <c r="AC2149" i="29"/>
  <c r="AG2149" i="29" s="1"/>
  <c r="AH2149" i="29" s="1"/>
  <c r="AC2095" i="29"/>
  <c r="AG2095" i="29" s="1"/>
  <c r="AH2095" i="29" s="1"/>
  <c r="AC2041" i="29"/>
  <c r="AG2041" i="29" s="1"/>
  <c r="AH2041" i="29" s="1"/>
  <c r="AC1987" i="29"/>
  <c r="AG1987" i="29" s="1"/>
  <c r="AH1987" i="29" s="1"/>
  <c r="AC1933" i="29"/>
  <c r="AG1933" i="29" s="1"/>
  <c r="AH1933" i="29" s="1"/>
  <c r="AC1879" i="29"/>
  <c r="AG1879" i="29" s="1"/>
  <c r="AH1879" i="29" s="1"/>
  <c r="AC1825" i="29"/>
  <c r="AG1825" i="29" s="1"/>
  <c r="AH1825" i="29" s="1"/>
  <c r="AC1771" i="29"/>
  <c r="AG1771" i="29" s="1"/>
  <c r="AH1771" i="29" s="1"/>
  <c r="AC1717" i="29"/>
  <c r="AG1717" i="29" s="1"/>
  <c r="AH1717" i="29" s="1"/>
  <c r="AC1663" i="29"/>
  <c r="AG1663" i="29" s="1"/>
  <c r="AH1663" i="29" s="1"/>
  <c r="AC1609" i="29"/>
  <c r="AG1609" i="29" s="1"/>
  <c r="AH1609" i="29" s="1"/>
  <c r="AC1555" i="29"/>
  <c r="AG1555" i="29" s="1"/>
  <c r="AH1555" i="29" s="1"/>
  <c r="AC1501" i="29"/>
  <c r="AG1501" i="29" s="1"/>
  <c r="AH1501" i="29" s="1"/>
  <c r="AC1447" i="29"/>
  <c r="AG1447" i="29" s="1"/>
  <c r="AH1447" i="29" s="1"/>
  <c r="AC1393" i="29"/>
  <c r="AG1393" i="29" s="1"/>
  <c r="AH1393" i="29" s="1"/>
  <c r="AC1339" i="29"/>
  <c r="AG1339" i="29" s="1"/>
  <c r="AH1339" i="29" s="1"/>
  <c r="AC1285" i="29"/>
  <c r="AG1285" i="29" s="1"/>
  <c r="AH1285" i="29" s="1"/>
  <c r="AC1231" i="29"/>
  <c r="AG1231" i="29" s="1"/>
  <c r="AH1231" i="29" s="1"/>
  <c r="AC1177" i="29"/>
  <c r="AG1177" i="29" s="1"/>
  <c r="AH1177" i="29" s="1"/>
  <c r="AC1123" i="29"/>
  <c r="AG1123" i="29" s="1"/>
  <c r="AH1123" i="29" s="1"/>
  <c r="AC1069" i="29"/>
  <c r="AG1069" i="29" s="1"/>
  <c r="AH1069" i="29" s="1"/>
  <c r="AC1015" i="29"/>
  <c r="AG1015" i="29" s="1"/>
  <c r="AH1015" i="29" s="1"/>
  <c r="AC961" i="29"/>
  <c r="AG961" i="29" s="1"/>
  <c r="AH961" i="29" s="1"/>
  <c r="AC907" i="29"/>
  <c r="AG907" i="29" s="1"/>
  <c r="AH907" i="29" s="1"/>
  <c r="AC853" i="29"/>
  <c r="AG853" i="29" s="1"/>
  <c r="AH853" i="29" s="1"/>
  <c r="AC745" i="29"/>
  <c r="AG745" i="29" s="1"/>
  <c r="AH745" i="29" s="1"/>
  <c r="AC691" i="29"/>
  <c r="AG691" i="29" s="1"/>
  <c r="AH691" i="29" s="1"/>
  <c r="AC637" i="29"/>
  <c r="AG637" i="29" s="1"/>
  <c r="AH637" i="29" s="1"/>
  <c r="AC583" i="29"/>
  <c r="AG583" i="29" s="1"/>
  <c r="AH583" i="29" s="1"/>
  <c r="AC529" i="29"/>
  <c r="AG529" i="29" s="1"/>
  <c r="AH529" i="29" s="1"/>
  <c r="AC475" i="29"/>
  <c r="AG475" i="29" s="1"/>
  <c r="AH475" i="29" s="1"/>
  <c r="AC421" i="29"/>
  <c r="AG421" i="29" s="1"/>
  <c r="AH421" i="29" s="1"/>
  <c r="AC367" i="29"/>
  <c r="AG367" i="29" s="1"/>
  <c r="AH367" i="29" s="1"/>
  <c r="AC313" i="29"/>
  <c r="AG313" i="29" s="1"/>
  <c r="AH313" i="29" s="1"/>
  <c r="AC259" i="29"/>
  <c r="AG259" i="29" s="1"/>
  <c r="AH259" i="29" s="1"/>
  <c r="AC205" i="29"/>
  <c r="AG205" i="29" s="1"/>
  <c r="AH205" i="29" s="1"/>
  <c r="AC151" i="29"/>
  <c r="AG151" i="29" s="1"/>
  <c r="AH151" i="29" s="1"/>
  <c r="AI100" i="29"/>
  <c r="AT100" i="29"/>
  <c r="AU100" i="29" s="1"/>
  <c r="AR24" i="29"/>
  <c r="R25" i="29" a="1"/>
  <c r="AI2689" i="29" l="1"/>
  <c r="AT2689" i="29"/>
  <c r="AU2689" i="29" s="1"/>
  <c r="AI2635" i="29"/>
  <c r="AT2635" i="29"/>
  <c r="AU2635" i="29" s="1"/>
  <c r="AI2581" i="29"/>
  <c r="AT2581" i="29"/>
  <c r="AU2581" i="29" s="1"/>
  <c r="AI2527" i="29"/>
  <c r="AT2527" i="29"/>
  <c r="AU2527" i="29" s="1"/>
  <c r="AT2473" i="29"/>
  <c r="AU2473" i="29" s="1"/>
  <c r="AI2473" i="29"/>
  <c r="AI2419" i="29"/>
  <c r="AT2419" i="29"/>
  <c r="AU2419" i="29" s="1"/>
  <c r="AI2365" i="29"/>
  <c r="AT2365" i="29"/>
  <c r="AU2365" i="29" s="1"/>
  <c r="AT2311" i="29"/>
  <c r="AU2311" i="29" s="1"/>
  <c r="AI2311" i="29"/>
  <c r="AT2203" i="29"/>
  <c r="AU2203" i="29" s="1"/>
  <c r="AI2203" i="29"/>
  <c r="AI2149" i="29"/>
  <c r="AT2149" i="29"/>
  <c r="AU2149" i="29" s="1"/>
  <c r="AI2095" i="29"/>
  <c r="AT2095" i="29"/>
  <c r="AU2095" i="29" s="1"/>
  <c r="AI2041" i="29"/>
  <c r="AT2041" i="29"/>
  <c r="AU2041" i="29" s="1"/>
  <c r="AI1987" i="29"/>
  <c r="AT1987" i="29"/>
  <c r="AU1987" i="29" s="1"/>
  <c r="AI1933" i="29"/>
  <c r="AT1933" i="29"/>
  <c r="AU1933" i="29" s="1"/>
  <c r="AI1879" i="29"/>
  <c r="AT1879" i="29"/>
  <c r="AU1879" i="29" s="1"/>
  <c r="AT1825" i="29"/>
  <c r="AU1825" i="29" s="1"/>
  <c r="AI1825" i="29"/>
  <c r="AI1771" i="29"/>
  <c r="AT1771" i="29"/>
  <c r="AU1771" i="29" s="1"/>
  <c r="AI1717" i="29"/>
  <c r="AT1717" i="29"/>
  <c r="AU1717" i="29" s="1"/>
  <c r="AI1663" i="29"/>
  <c r="AT1663" i="29"/>
  <c r="AU1663" i="29" s="1"/>
  <c r="AT1609" i="29"/>
  <c r="AU1609" i="29" s="1"/>
  <c r="AI1609" i="29"/>
  <c r="AT1555" i="29"/>
  <c r="AU1555" i="29" s="1"/>
  <c r="AI1555" i="29"/>
  <c r="AI1501" i="29"/>
  <c r="AT1501" i="29"/>
  <c r="AU1501" i="29" s="1"/>
  <c r="AI1447" i="29"/>
  <c r="AT1447" i="29"/>
  <c r="AU1447" i="29" s="1"/>
  <c r="AI1393" i="29"/>
  <c r="AT1393" i="29"/>
  <c r="AU1393" i="29" s="1"/>
  <c r="AT1339" i="29"/>
  <c r="AU1339" i="29" s="1"/>
  <c r="AI1339" i="29"/>
  <c r="AT1285" i="29"/>
  <c r="AU1285" i="29" s="1"/>
  <c r="AI1285" i="29"/>
  <c r="AI1231" i="29"/>
  <c r="AT1231" i="29"/>
  <c r="AU1231" i="29" s="1"/>
  <c r="AI1177" i="29"/>
  <c r="AT1177" i="29"/>
  <c r="AU1177" i="29" s="1"/>
  <c r="AI1123" i="29"/>
  <c r="AT1123" i="29"/>
  <c r="AU1123" i="29" s="1"/>
  <c r="AI1069" i="29"/>
  <c r="AT1069" i="29"/>
  <c r="AU1069" i="29" s="1"/>
  <c r="AT1015" i="29"/>
  <c r="AU1015" i="29" s="1"/>
  <c r="AI1015" i="29"/>
  <c r="AI961" i="29"/>
  <c r="AT961" i="29"/>
  <c r="AU961" i="29" s="1"/>
  <c r="AT907" i="29"/>
  <c r="AU907" i="29" s="1"/>
  <c r="AI907" i="29"/>
  <c r="AI853" i="29"/>
  <c r="AT853" i="29"/>
  <c r="AU853" i="29" s="1"/>
  <c r="AT745" i="29"/>
  <c r="AU745" i="29" s="1"/>
  <c r="AI745" i="29"/>
  <c r="AI691" i="29"/>
  <c r="AT691" i="29"/>
  <c r="AU691" i="29" s="1"/>
  <c r="AI637" i="29"/>
  <c r="AT637" i="29"/>
  <c r="AU637" i="29" s="1"/>
  <c r="AT583" i="29"/>
  <c r="AU583" i="29" s="1"/>
  <c r="AI583" i="29"/>
  <c r="AI529" i="29"/>
  <c r="AT529" i="29"/>
  <c r="AU529" i="29" s="1"/>
  <c r="AT475" i="29"/>
  <c r="AU475" i="29" s="1"/>
  <c r="AI475" i="29"/>
  <c r="AT421" i="29"/>
  <c r="AU421" i="29" s="1"/>
  <c r="AI421" i="29"/>
  <c r="AT367" i="29"/>
  <c r="AU367" i="29" s="1"/>
  <c r="AI367" i="29"/>
  <c r="AI313" i="29"/>
  <c r="AT313" i="29"/>
  <c r="AU313" i="29" s="1"/>
  <c r="AI259" i="29"/>
  <c r="AT259" i="29"/>
  <c r="AU259" i="29" s="1"/>
  <c r="AT205" i="29"/>
  <c r="AU205" i="29" s="1"/>
  <c r="AI205" i="29"/>
  <c r="AI151" i="29"/>
  <c r="AT151" i="29"/>
  <c r="AU151" i="29" s="1"/>
  <c r="AJ100" i="29"/>
  <c r="AN100" i="29"/>
  <c r="X101" i="29" s="1"/>
  <c r="R25" i="29"/>
  <c r="AF101" i="29" a="1"/>
  <c r="S24" i="29" a="1"/>
  <c r="AN2689" i="29" l="1"/>
  <c r="X2690" i="29" s="1"/>
  <c r="AJ2689" i="29"/>
  <c r="AN2635" i="29"/>
  <c r="X2636" i="29" s="1"/>
  <c r="AJ2635" i="29"/>
  <c r="AN2581" i="29"/>
  <c r="X2582" i="29" s="1"/>
  <c r="AJ2581" i="29"/>
  <c r="AN2527" i="29"/>
  <c r="X2528" i="29" s="1"/>
  <c r="AJ2527" i="29"/>
  <c r="AN2473" i="29"/>
  <c r="X2474" i="29" s="1"/>
  <c r="AJ2473" i="29"/>
  <c r="AJ2419" i="29"/>
  <c r="AN2419" i="29"/>
  <c r="X2420" i="29" s="1"/>
  <c r="AJ2365" i="29"/>
  <c r="AN2365" i="29"/>
  <c r="X2366" i="29" s="1"/>
  <c r="AN2311" i="29"/>
  <c r="X2312" i="29" s="1"/>
  <c r="AJ2311" i="29"/>
  <c r="AJ2203" i="29"/>
  <c r="AN2203" i="29"/>
  <c r="X2204" i="29" s="1"/>
  <c r="AN2149" i="29"/>
  <c r="X2150" i="29" s="1"/>
  <c r="AJ2149" i="29"/>
  <c r="AN2095" i="29"/>
  <c r="X2096" i="29" s="1"/>
  <c r="AJ2095" i="29"/>
  <c r="AN2041" i="29"/>
  <c r="X2042" i="29" s="1"/>
  <c r="AJ2041" i="29"/>
  <c r="AJ1987" i="29"/>
  <c r="AN1987" i="29"/>
  <c r="X1988" i="29" s="1"/>
  <c r="AJ1933" i="29"/>
  <c r="AN1933" i="29"/>
  <c r="X1934" i="29" s="1"/>
  <c r="AN1879" i="29"/>
  <c r="X1880" i="29" s="1"/>
  <c r="AJ1879" i="29"/>
  <c r="AN1825" i="29"/>
  <c r="X1826" i="29" s="1"/>
  <c r="AJ1825" i="29"/>
  <c r="AN1771" i="29"/>
  <c r="X1772" i="29" s="1"/>
  <c r="AJ1771" i="29"/>
  <c r="AN1717" i="29"/>
  <c r="X1718" i="29" s="1"/>
  <c r="AJ1717" i="29"/>
  <c r="AN1663" i="29"/>
  <c r="X1664" i="29" s="1"/>
  <c r="AJ1663" i="29"/>
  <c r="AJ1609" i="29"/>
  <c r="AN1609" i="29"/>
  <c r="X1610" i="29" s="1"/>
  <c r="AN1555" i="29"/>
  <c r="X1556" i="29" s="1"/>
  <c r="AJ1555" i="29"/>
  <c r="AN1501" i="29"/>
  <c r="X1502" i="29" s="1"/>
  <c r="AJ1501" i="29"/>
  <c r="AN1447" i="29"/>
  <c r="X1448" i="29" s="1"/>
  <c r="AJ1447" i="29"/>
  <c r="AN1393" i="29"/>
  <c r="X1394" i="29" s="1"/>
  <c r="AJ1393" i="29"/>
  <c r="AJ1339" i="29"/>
  <c r="AN1339" i="29"/>
  <c r="X1340" i="29" s="1"/>
  <c r="AN1285" i="29"/>
  <c r="X1286" i="29" s="1"/>
  <c r="AJ1285" i="29"/>
  <c r="AN1231" i="29"/>
  <c r="X1232" i="29" s="1"/>
  <c r="AJ1231" i="29"/>
  <c r="AN1177" i="29"/>
  <c r="X1178" i="29" s="1"/>
  <c r="AJ1177" i="29"/>
  <c r="AN1123" i="29"/>
  <c r="X1124" i="29" s="1"/>
  <c r="AJ1123" i="29"/>
  <c r="AJ1069" i="29"/>
  <c r="AN1069" i="29"/>
  <c r="X1070" i="29" s="1"/>
  <c r="AN1015" i="29"/>
  <c r="X1016" i="29" s="1"/>
  <c r="AJ1015" i="29"/>
  <c r="AN961" i="29"/>
  <c r="X962" i="29" s="1"/>
  <c r="AJ961" i="29"/>
  <c r="AN907" i="29"/>
  <c r="X908" i="29" s="1"/>
  <c r="AJ907" i="29"/>
  <c r="AJ853" i="29"/>
  <c r="AN853" i="29"/>
  <c r="X854" i="29" s="1"/>
  <c r="AN745" i="29"/>
  <c r="X746" i="29" s="1"/>
  <c r="AJ745" i="29"/>
  <c r="AN691" i="29"/>
  <c r="X692" i="29" s="1"/>
  <c r="AJ691" i="29"/>
  <c r="AJ637" i="29"/>
  <c r="AN637" i="29"/>
  <c r="X638" i="29" s="1"/>
  <c r="AN583" i="29"/>
  <c r="X584" i="29" s="1"/>
  <c r="AJ583" i="29"/>
  <c r="AN529" i="29"/>
  <c r="X530" i="29" s="1"/>
  <c r="AJ529" i="29"/>
  <c r="AN475" i="29"/>
  <c r="X476" i="29" s="1"/>
  <c r="AJ475" i="29"/>
  <c r="AN421" i="29"/>
  <c r="X422" i="29" s="1"/>
  <c r="AJ421" i="29"/>
  <c r="AN367" i="29"/>
  <c r="X368" i="29" s="1"/>
  <c r="AJ367" i="29"/>
  <c r="AN313" i="29"/>
  <c r="X314" i="29" s="1"/>
  <c r="AJ313" i="29"/>
  <c r="AJ259" i="29"/>
  <c r="AN259" i="29"/>
  <c r="X260" i="29" s="1"/>
  <c r="AN205" i="29"/>
  <c r="X206" i="29" s="1"/>
  <c r="AJ205" i="29"/>
  <c r="AN151" i="29"/>
  <c r="X152" i="29" s="1"/>
  <c r="AJ151" i="29"/>
  <c r="AF101" i="29"/>
  <c r="AK100" i="29"/>
  <c r="AL100" i="29"/>
  <c r="V101" i="29" s="1"/>
  <c r="AM100" i="29"/>
  <c r="W101" i="29" s="1"/>
  <c r="S24" i="29"/>
  <c r="T23" i="29"/>
  <c r="AF2690" i="29" a="1"/>
  <c r="AF2636" i="29" a="1"/>
  <c r="AF2582" i="29" a="1"/>
  <c r="AF2528" i="29" a="1"/>
  <c r="AF2474" i="29" a="1"/>
  <c r="AF2420" i="29" a="1"/>
  <c r="AF2366" i="29" a="1"/>
  <c r="AF2312" i="29" a="1"/>
  <c r="AF2204" i="29" a="1"/>
  <c r="AF2150" i="29" a="1"/>
  <c r="AF2096" i="29" a="1"/>
  <c r="AF2042" i="29" a="1"/>
  <c r="AF1988" i="29" a="1"/>
  <c r="AF1934" i="29" a="1"/>
  <c r="AF1880" i="29" a="1"/>
  <c r="AF1826" i="29" a="1"/>
  <c r="AF1772" i="29" a="1"/>
  <c r="AF1718" i="29" a="1"/>
  <c r="AF1664" i="29" a="1"/>
  <c r="AF1610" i="29" a="1"/>
  <c r="AF1556" i="29" a="1"/>
  <c r="AF1502" i="29" a="1"/>
  <c r="AF1448" i="29" a="1"/>
  <c r="AF1394" i="29" a="1"/>
  <c r="AF1340" i="29" a="1"/>
  <c r="AF1286" i="29" a="1"/>
  <c r="AF1232" i="29" a="1"/>
  <c r="AF1178" i="29" a="1"/>
  <c r="AF1124" i="29" a="1"/>
  <c r="AF1070" i="29" a="1"/>
  <c r="AF1016" i="29" a="1"/>
  <c r="AF962" i="29" a="1"/>
  <c r="AF908" i="29" a="1"/>
  <c r="AF854" i="29" a="1"/>
  <c r="AF746" i="29" a="1"/>
  <c r="AF692" i="29" a="1"/>
  <c r="AF638" i="29" a="1"/>
  <c r="AF584" i="29" a="1"/>
  <c r="AF530" i="29" a="1"/>
  <c r="AF476" i="29" a="1"/>
  <c r="AF422" i="29" a="1"/>
  <c r="AF368" i="29" a="1"/>
  <c r="AF314" i="29" a="1"/>
  <c r="AF260" i="29" a="1"/>
  <c r="AF206" i="29" a="1"/>
  <c r="AF152" i="29" a="1"/>
  <c r="AE101" i="29" a="1"/>
  <c r="AD101" i="29" a="1"/>
  <c r="Y25" i="29" a="1"/>
  <c r="AF2690" i="29" l="1"/>
  <c r="AL2689" i="29"/>
  <c r="V2690" i="29" s="1"/>
  <c r="AK2689" i="29"/>
  <c r="AM2689" i="29"/>
  <c r="W2690" i="29" s="1"/>
  <c r="AF2636" i="29"/>
  <c r="AM2635" i="29"/>
  <c r="W2636" i="29" s="1"/>
  <c r="AL2635" i="29"/>
  <c r="V2636" i="29" s="1"/>
  <c r="AK2635" i="29"/>
  <c r="AF2582" i="29"/>
  <c r="AM2581" i="29"/>
  <c r="W2582" i="29" s="1"/>
  <c r="AL2581" i="29"/>
  <c r="V2582" i="29" s="1"/>
  <c r="AK2581" i="29"/>
  <c r="AF2528" i="29"/>
  <c r="AM2527" i="29"/>
  <c r="W2528" i="29" s="1"/>
  <c r="AL2527" i="29"/>
  <c r="V2528" i="29" s="1"/>
  <c r="AK2527" i="29"/>
  <c r="AF2474" i="29"/>
  <c r="AL2473" i="29"/>
  <c r="V2474" i="29" s="1"/>
  <c r="AK2473" i="29"/>
  <c r="AM2473" i="29"/>
  <c r="W2474" i="29" s="1"/>
  <c r="AF2420" i="29"/>
  <c r="AM2419" i="29"/>
  <c r="W2420" i="29" s="1"/>
  <c r="AL2419" i="29"/>
  <c r="V2420" i="29" s="1"/>
  <c r="AK2419" i="29"/>
  <c r="AF2366" i="29"/>
  <c r="AM2365" i="29"/>
  <c r="W2366" i="29" s="1"/>
  <c r="AL2365" i="29"/>
  <c r="V2366" i="29" s="1"/>
  <c r="AK2365" i="29"/>
  <c r="AF2312" i="29"/>
  <c r="AM2311" i="29"/>
  <c r="W2312" i="29" s="1"/>
  <c r="AK2311" i="29"/>
  <c r="AL2311" i="29"/>
  <c r="V2312" i="29" s="1"/>
  <c r="AF2204" i="29"/>
  <c r="AK2203" i="29"/>
  <c r="AM2203" i="29"/>
  <c r="W2204" i="29" s="1"/>
  <c r="AL2203" i="29"/>
  <c r="V2204" i="29" s="1"/>
  <c r="AF2150" i="29"/>
  <c r="AK2149" i="29"/>
  <c r="AM2149" i="29"/>
  <c r="W2150" i="29" s="1"/>
  <c r="AL2149" i="29"/>
  <c r="V2150" i="29" s="1"/>
  <c r="AF2096" i="29"/>
  <c r="AM2095" i="29"/>
  <c r="W2096" i="29" s="1"/>
  <c r="AL2095" i="29"/>
  <c r="V2096" i="29" s="1"/>
  <c r="AK2095" i="29"/>
  <c r="AF2042" i="29"/>
  <c r="AK2041" i="29"/>
  <c r="AM2041" i="29"/>
  <c r="W2042" i="29" s="1"/>
  <c r="AL2041" i="29"/>
  <c r="V2042" i="29" s="1"/>
  <c r="AF1988" i="29"/>
  <c r="AL1987" i="29"/>
  <c r="V1988" i="29" s="1"/>
  <c r="AM1987" i="29"/>
  <c r="W1988" i="29" s="1"/>
  <c r="AK1987" i="29"/>
  <c r="AF1934" i="29"/>
  <c r="AM1933" i="29"/>
  <c r="W1934" i="29" s="1"/>
  <c r="AL1933" i="29"/>
  <c r="V1934" i="29" s="1"/>
  <c r="AK1933" i="29"/>
  <c r="AF1880" i="29"/>
  <c r="AK1879" i="29"/>
  <c r="AM1879" i="29"/>
  <c r="W1880" i="29" s="1"/>
  <c r="AL1879" i="29"/>
  <c r="V1880" i="29" s="1"/>
  <c r="AF1826" i="29"/>
  <c r="AL1825" i="29"/>
  <c r="V1826" i="29" s="1"/>
  <c r="AM1825" i="29"/>
  <c r="W1826" i="29" s="1"/>
  <c r="AK1825" i="29"/>
  <c r="AF1772" i="29"/>
  <c r="AL1771" i="29"/>
  <c r="V1772" i="29" s="1"/>
  <c r="AM1771" i="29"/>
  <c r="W1772" i="29" s="1"/>
  <c r="AK1771" i="29"/>
  <c r="AF1718" i="29"/>
  <c r="AM1717" i="29"/>
  <c r="W1718" i="29" s="1"/>
  <c r="AL1717" i="29"/>
  <c r="V1718" i="29" s="1"/>
  <c r="AK1717" i="29"/>
  <c r="AF1664" i="29"/>
  <c r="AL1663" i="29"/>
  <c r="V1664" i="29" s="1"/>
  <c r="AK1663" i="29"/>
  <c r="AM1663" i="29"/>
  <c r="W1664" i="29" s="1"/>
  <c r="AF1610" i="29"/>
  <c r="AM1609" i="29"/>
  <c r="W1610" i="29" s="1"/>
  <c r="AL1609" i="29"/>
  <c r="V1610" i="29" s="1"/>
  <c r="AK1609" i="29"/>
  <c r="AF1556" i="29"/>
  <c r="AM1555" i="29"/>
  <c r="W1556" i="29" s="1"/>
  <c r="AL1555" i="29"/>
  <c r="V1556" i="29" s="1"/>
  <c r="AK1555" i="29"/>
  <c r="AF1502" i="29"/>
  <c r="AM1501" i="29"/>
  <c r="W1502" i="29" s="1"/>
  <c r="AL1501" i="29"/>
  <c r="V1502" i="29" s="1"/>
  <c r="AK1501" i="29"/>
  <c r="AF1448" i="29"/>
  <c r="AM1447" i="29"/>
  <c r="W1448" i="29" s="1"/>
  <c r="AK1447" i="29"/>
  <c r="AL1447" i="29"/>
  <c r="V1448" i="29" s="1"/>
  <c r="AF1394" i="29"/>
  <c r="AM1393" i="29"/>
  <c r="W1394" i="29" s="1"/>
  <c r="AL1393" i="29"/>
  <c r="V1394" i="29" s="1"/>
  <c r="AK1393" i="29"/>
  <c r="AF1340" i="29"/>
  <c r="AL1339" i="29"/>
  <c r="V1340" i="29" s="1"/>
  <c r="AK1339" i="29"/>
  <c r="AM1339" i="29"/>
  <c r="W1340" i="29" s="1"/>
  <c r="AF1286" i="29"/>
  <c r="AL1285" i="29"/>
  <c r="V1286" i="29" s="1"/>
  <c r="AM1285" i="29"/>
  <c r="W1286" i="29" s="1"/>
  <c r="AK1285" i="29"/>
  <c r="AF1232" i="29"/>
  <c r="AL1231" i="29"/>
  <c r="V1232" i="29" s="1"/>
  <c r="AK1231" i="29"/>
  <c r="AM1231" i="29"/>
  <c r="W1232" i="29" s="1"/>
  <c r="AF1178" i="29"/>
  <c r="AK1177" i="29"/>
  <c r="AM1177" i="29"/>
  <c r="W1178" i="29" s="1"/>
  <c r="AL1177" i="29"/>
  <c r="V1178" i="29" s="1"/>
  <c r="AF1124" i="29"/>
  <c r="AM1123" i="29"/>
  <c r="W1124" i="29" s="1"/>
  <c r="AL1123" i="29"/>
  <c r="V1124" i="29" s="1"/>
  <c r="AK1123" i="29"/>
  <c r="AF1070" i="29"/>
  <c r="AM1069" i="29"/>
  <c r="W1070" i="29" s="1"/>
  <c r="AL1069" i="29"/>
  <c r="V1070" i="29" s="1"/>
  <c r="AK1069" i="29"/>
  <c r="AF1016" i="29"/>
  <c r="AL1015" i="29"/>
  <c r="V1016" i="29" s="1"/>
  <c r="AK1015" i="29"/>
  <c r="AM1015" i="29"/>
  <c r="W1016" i="29" s="1"/>
  <c r="AF962" i="29"/>
  <c r="AK961" i="29"/>
  <c r="AL961" i="29"/>
  <c r="V962" i="29" s="1"/>
  <c r="AM961" i="29"/>
  <c r="W962" i="29" s="1"/>
  <c r="AF908" i="29"/>
  <c r="AL907" i="29"/>
  <c r="V908" i="29" s="1"/>
  <c r="AM907" i="29"/>
  <c r="W908" i="29" s="1"/>
  <c r="AK907" i="29"/>
  <c r="AF854" i="29"/>
  <c r="AL853" i="29"/>
  <c r="V854" i="29" s="1"/>
  <c r="AM853" i="29"/>
  <c r="W854" i="29" s="1"/>
  <c r="AK853" i="29"/>
  <c r="AF746" i="29"/>
  <c r="AM745" i="29"/>
  <c r="W746" i="29" s="1"/>
  <c r="AL745" i="29"/>
  <c r="V746" i="29" s="1"/>
  <c r="AK745" i="29"/>
  <c r="AF692" i="29"/>
  <c r="AL691" i="29"/>
  <c r="V692" i="29" s="1"/>
  <c r="AM691" i="29"/>
  <c r="W692" i="29" s="1"/>
  <c r="AK691" i="29"/>
  <c r="AF638" i="29"/>
  <c r="AM637" i="29"/>
  <c r="W638" i="29" s="1"/>
  <c r="AL637" i="29"/>
  <c r="V638" i="29" s="1"/>
  <c r="AK637" i="29"/>
  <c r="AF584" i="29"/>
  <c r="AL583" i="29"/>
  <c r="V584" i="29" s="1"/>
  <c r="AK583" i="29"/>
  <c r="AM583" i="29"/>
  <c r="W584" i="29" s="1"/>
  <c r="AF530" i="29"/>
  <c r="AM529" i="29"/>
  <c r="W530" i="29" s="1"/>
  <c r="AL529" i="29"/>
  <c r="V530" i="29" s="1"/>
  <c r="AK529" i="29"/>
  <c r="AF476" i="29"/>
  <c r="AL475" i="29"/>
  <c r="V476" i="29" s="1"/>
  <c r="AK475" i="29"/>
  <c r="AM475" i="29"/>
  <c r="W476" i="29" s="1"/>
  <c r="AF422" i="29"/>
  <c r="AL421" i="29"/>
  <c r="V422" i="29" s="1"/>
  <c r="AK421" i="29"/>
  <c r="AM421" i="29"/>
  <c r="W422" i="29" s="1"/>
  <c r="AF368" i="29"/>
  <c r="AM367" i="29"/>
  <c r="W368" i="29" s="1"/>
  <c r="AL367" i="29"/>
  <c r="V368" i="29" s="1"/>
  <c r="AK367" i="29"/>
  <c r="AF314" i="29"/>
  <c r="AM313" i="29"/>
  <c r="W314" i="29" s="1"/>
  <c r="AL313" i="29"/>
  <c r="V314" i="29" s="1"/>
  <c r="AK313" i="29"/>
  <c r="AF260" i="29"/>
  <c r="AM259" i="29"/>
  <c r="W260" i="29" s="1"/>
  <c r="AK259" i="29"/>
  <c r="AL259" i="29"/>
  <c r="V260" i="29" s="1"/>
  <c r="AF206" i="29"/>
  <c r="AL205" i="29"/>
  <c r="V206" i="29" s="1"/>
  <c r="AK205" i="29"/>
  <c r="AM205" i="29"/>
  <c r="W206" i="29" s="1"/>
  <c r="AF152" i="29"/>
  <c r="AK151" i="29"/>
  <c r="AM151" i="29"/>
  <c r="W152" i="29" s="1"/>
  <c r="AL151" i="29"/>
  <c r="V152" i="29" s="1"/>
  <c r="AD101" i="29"/>
  <c r="AE101" i="29"/>
  <c r="AS100" i="29" a="1"/>
  <c r="AS100" i="29" s="1"/>
  <c r="U101" i="29"/>
  <c r="Y25" i="29"/>
  <c r="AT23" i="29"/>
  <c r="AU23" i="29" s="1"/>
  <c r="AI23" i="29"/>
  <c r="AD2690" i="29" a="1"/>
  <c r="AE2690" i="29" a="1"/>
  <c r="AE2636" i="29" a="1"/>
  <c r="AD2636" i="29" a="1"/>
  <c r="AE2582" i="29" a="1"/>
  <c r="AD2582" i="29" a="1"/>
  <c r="AE2528" i="29" a="1"/>
  <c r="AD2528" i="29" a="1"/>
  <c r="AE2474" i="29" a="1"/>
  <c r="AD2474" i="29" a="1"/>
  <c r="AE2420" i="29" a="1"/>
  <c r="AD2420" i="29" a="1"/>
  <c r="AE2366" i="29" a="1"/>
  <c r="AD2366" i="29" a="1"/>
  <c r="AE2312" i="29" a="1"/>
  <c r="AD2312" i="29" a="1"/>
  <c r="AD2204" i="29" a="1"/>
  <c r="AE2204" i="29" a="1"/>
  <c r="AD2150" i="29" a="1"/>
  <c r="AE2150" i="29" a="1"/>
  <c r="AE2096" i="29" a="1"/>
  <c r="AD2096" i="29" a="1"/>
  <c r="AD2042" i="29" a="1"/>
  <c r="AE2042" i="29" a="1"/>
  <c r="AD1988" i="29" a="1"/>
  <c r="AE1988" i="29" a="1"/>
  <c r="AE1934" i="29" a="1"/>
  <c r="AD1934" i="29" a="1"/>
  <c r="AD1880" i="29" a="1"/>
  <c r="AE1880" i="29" a="1"/>
  <c r="AD1826" i="29" a="1"/>
  <c r="AE1826" i="29" a="1"/>
  <c r="AD1772" i="29" a="1"/>
  <c r="AE1772" i="29" a="1"/>
  <c r="AE1718" i="29" a="1"/>
  <c r="AD1718" i="29" a="1"/>
  <c r="AE1664" i="29" a="1"/>
  <c r="AD1664" i="29" a="1"/>
  <c r="AE1610" i="29" a="1"/>
  <c r="AD1610" i="29" a="1"/>
  <c r="AE1556" i="29" a="1"/>
  <c r="AD1556" i="29" a="1"/>
  <c r="AE1502" i="29" a="1"/>
  <c r="AD1502" i="29" a="1"/>
  <c r="AE1448" i="29" a="1"/>
  <c r="AD1448" i="29" a="1"/>
  <c r="AE1394" i="29" a="1"/>
  <c r="AD1394" i="29" a="1"/>
  <c r="AD1340" i="29" a="1"/>
  <c r="AE1340" i="29" a="1"/>
  <c r="AD1286" i="29" a="1"/>
  <c r="AE1286" i="29" a="1"/>
  <c r="AE1232" i="29" a="1"/>
  <c r="AD1232" i="29" a="1"/>
  <c r="AE1178" i="29" a="1"/>
  <c r="AD1178" i="29" a="1"/>
  <c r="AE1124" i="29" a="1"/>
  <c r="AD1124" i="29" a="1"/>
  <c r="AE1070" i="29" a="1"/>
  <c r="AD1070" i="29" a="1"/>
  <c r="AE1016" i="29" a="1"/>
  <c r="AD1016" i="29" a="1"/>
  <c r="AE962" i="29" a="1"/>
  <c r="AD962" i="29" a="1"/>
  <c r="AD908" i="29" a="1"/>
  <c r="AE908" i="29" a="1"/>
  <c r="AD854" i="29" a="1"/>
  <c r="AE854" i="29" a="1"/>
  <c r="AE746" i="29" a="1"/>
  <c r="AD746" i="29" a="1"/>
  <c r="AD692" i="29" a="1"/>
  <c r="AE692" i="29" a="1"/>
  <c r="AE638" i="29" a="1"/>
  <c r="AD638" i="29" a="1"/>
  <c r="AE584" i="29" a="1"/>
  <c r="AD584" i="29" a="1"/>
  <c r="AE530" i="29" a="1"/>
  <c r="AD530" i="29" a="1"/>
  <c r="AE476" i="29" a="1"/>
  <c r="AD476" i="29" a="1"/>
  <c r="AE422" i="29" a="1"/>
  <c r="AD422" i="29" a="1"/>
  <c r="AE368" i="29" a="1"/>
  <c r="AD368" i="29" a="1"/>
  <c r="AE314" i="29" a="1"/>
  <c r="AD314" i="29" a="1"/>
  <c r="AE260" i="29" a="1"/>
  <c r="AD260" i="29" a="1"/>
  <c r="AE206" i="29" a="1"/>
  <c r="AD206" i="29" a="1"/>
  <c r="AD152" i="29" a="1"/>
  <c r="AE152" i="29" a="1"/>
  <c r="AC101" i="29" a="1"/>
  <c r="AE2690" i="29" l="1"/>
  <c r="AD2690" i="29"/>
  <c r="AS2689" i="29" a="1"/>
  <c r="AS2689" i="29" s="1"/>
  <c r="U2690" i="29"/>
  <c r="AD2636" i="29"/>
  <c r="AE2636" i="29"/>
  <c r="AS2635" i="29" a="1"/>
  <c r="AS2635" i="29" s="1"/>
  <c r="U2636" i="29"/>
  <c r="AD2582" i="29"/>
  <c r="AE2582" i="29"/>
  <c r="AS2581" i="29" a="1"/>
  <c r="AS2581" i="29" s="1"/>
  <c r="U2582" i="29"/>
  <c r="AD2528" i="29"/>
  <c r="AE2528" i="29"/>
  <c r="AS2527" i="29" a="1"/>
  <c r="AS2527" i="29" s="1"/>
  <c r="U2528" i="29"/>
  <c r="AD2474" i="29"/>
  <c r="AE2474" i="29"/>
  <c r="AS2473" i="29" a="1"/>
  <c r="AS2473" i="29" s="1"/>
  <c r="U2474" i="29"/>
  <c r="AD2420" i="29"/>
  <c r="AE2420" i="29"/>
  <c r="AS2419" i="29" a="1"/>
  <c r="AS2419" i="29" s="1"/>
  <c r="U2420" i="29"/>
  <c r="AD2366" i="29"/>
  <c r="AE2366" i="29"/>
  <c r="AS2365" i="29" a="1"/>
  <c r="AS2365" i="29" s="1"/>
  <c r="U2366" i="29"/>
  <c r="AD2312" i="29"/>
  <c r="AE2312" i="29"/>
  <c r="AS2311" i="29" a="1"/>
  <c r="AS2311" i="29" s="1"/>
  <c r="U2312" i="29"/>
  <c r="AE2204" i="29"/>
  <c r="AD2204" i="29"/>
  <c r="AS2203" i="29" a="1"/>
  <c r="AS2203" i="29" s="1"/>
  <c r="U2204" i="29"/>
  <c r="AE2150" i="29"/>
  <c r="AD2150" i="29"/>
  <c r="AS2149" i="29" a="1"/>
  <c r="AS2149" i="29" s="1"/>
  <c r="U2150" i="29"/>
  <c r="AD2096" i="29"/>
  <c r="AE2096" i="29"/>
  <c r="AS2095" i="29" a="1"/>
  <c r="AS2095" i="29" s="1"/>
  <c r="U2096" i="29"/>
  <c r="AE2042" i="29"/>
  <c r="AD2042" i="29"/>
  <c r="AS2041" i="29" a="1"/>
  <c r="AS2041" i="29" s="1"/>
  <c r="U2042" i="29"/>
  <c r="AE1988" i="29"/>
  <c r="AD1988" i="29"/>
  <c r="AS1987" i="29" a="1"/>
  <c r="AS1987" i="29" s="1"/>
  <c r="U1988" i="29"/>
  <c r="AD1934" i="29"/>
  <c r="AE1934" i="29"/>
  <c r="AS1933" i="29" a="1"/>
  <c r="AS1933" i="29" s="1"/>
  <c r="U1934" i="29"/>
  <c r="AE1880" i="29"/>
  <c r="AD1880" i="29"/>
  <c r="AS1879" i="29" a="1"/>
  <c r="AS1879" i="29" s="1"/>
  <c r="U1880" i="29"/>
  <c r="AE1826" i="29"/>
  <c r="AD1826" i="29"/>
  <c r="AS1825" i="29" a="1"/>
  <c r="AS1825" i="29" s="1"/>
  <c r="U1826" i="29"/>
  <c r="AE1772" i="29"/>
  <c r="AD1772" i="29"/>
  <c r="AS1771" i="29" a="1"/>
  <c r="AS1771" i="29" s="1"/>
  <c r="U1772" i="29"/>
  <c r="AD1718" i="29"/>
  <c r="AE1718" i="29"/>
  <c r="AS1717" i="29" a="1"/>
  <c r="AS1717" i="29" s="1"/>
  <c r="U1718" i="29"/>
  <c r="AD1664" i="29"/>
  <c r="AE1664" i="29"/>
  <c r="AS1663" i="29" a="1"/>
  <c r="AS1663" i="29" s="1"/>
  <c r="U1664" i="29"/>
  <c r="AD1610" i="29"/>
  <c r="AE1610" i="29"/>
  <c r="AS1609" i="29" a="1"/>
  <c r="AS1609" i="29" s="1"/>
  <c r="U1610" i="29"/>
  <c r="AD1556" i="29"/>
  <c r="AE1556" i="29"/>
  <c r="AS1555" i="29" a="1"/>
  <c r="AS1555" i="29" s="1"/>
  <c r="U1556" i="29"/>
  <c r="AD1502" i="29"/>
  <c r="AE1502" i="29"/>
  <c r="AS1501" i="29" a="1"/>
  <c r="AS1501" i="29" s="1"/>
  <c r="U1502" i="29"/>
  <c r="AD1448" i="29"/>
  <c r="AE1448" i="29"/>
  <c r="AS1447" i="29" a="1"/>
  <c r="AS1447" i="29" s="1"/>
  <c r="U1448" i="29"/>
  <c r="AD1394" i="29"/>
  <c r="AE1394" i="29"/>
  <c r="AS1393" i="29" a="1"/>
  <c r="AS1393" i="29" s="1"/>
  <c r="U1394" i="29"/>
  <c r="AE1340" i="29"/>
  <c r="AD1340" i="29"/>
  <c r="AS1339" i="29" a="1"/>
  <c r="AS1339" i="29" s="1"/>
  <c r="U1340" i="29"/>
  <c r="AE1286" i="29"/>
  <c r="AD1286" i="29"/>
  <c r="AS1285" i="29" a="1"/>
  <c r="AS1285" i="29" s="1"/>
  <c r="U1286" i="29"/>
  <c r="AD1232" i="29"/>
  <c r="AE1232" i="29"/>
  <c r="AS1231" i="29" a="1"/>
  <c r="AS1231" i="29" s="1"/>
  <c r="U1232" i="29"/>
  <c r="AD1178" i="29"/>
  <c r="AE1178" i="29"/>
  <c r="AS1177" i="29" a="1"/>
  <c r="AS1177" i="29" s="1"/>
  <c r="U1178" i="29"/>
  <c r="AD1124" i="29"/>
  <c r="AE1124" i="29"/>
  <c r="AS1123" i="29" a="1"/>
  <c r="AS1123" i="29" s="1"/>
  <c r="U1124" i="29"/>
  <c r="AD1070" i="29"/>
  <c r="AE1070" i="29"/>
  <c r="AS1069" i="29" a="1"/>
  <c r="AS1069" i="29" s="1"/>
  <c r="U1070" i="29"/>
  <c r="AD1016" i="29"/>
  <c r="AE1016" i="29"/>
  <c r="AS1015" i="29" a="1"/>
  <c r="AS1015" i="29" s="1"/>
  <c r="U1016" i="29"/>
  <c r="AD962" i="29"/>
  <c r="AE962" i="29"/>
  <c r="AS961" i="29" a="1"/>
  <c r="AS961" i="29" s="1"/>
  <c r="U962" i="29"/>
  <c r="AE908" i="29"/>
  <c r="AD908" i="29"/>
  <c r="AS907" i="29" a="1"/>
  <c r="AS907" i="29" s="1"/>
  <c r="U908" i="29"/>
  <c r="AE854" i="29"/>
  <c r="AD854" i="29"/>
  <c r="AS853" i="29" a="1"/>
  <c r="AS853" i="29" s="1"/>
  <c r="U854" i="29"/>
  <c r="AD746" i="29"/>
  <c r="AE746" i="29"/>
  <c r="AS745" i="29" a="1"/>
  <c r="AS745" i="29" s="1"/>
  <c r="U746" i="29"/>
  <c r="AE692" i="29"/>
  <c r="AD692" i="29"/>
  <c r="AS691" i="29" a="1"/>
  <c r="AS691" i="29" s="1"/>
  <c r="U692" i="29"/>
  <c r="AD638" i="29"/>
  <c r="AE638" i="29"/>
  <c r="AS637" i="29" a="1"/>
  <c r="AS637" i="29" s="1"/>
  <c r="U638" i="29"/>
  <c r="AD584" i="29"/>
  <c r="AE584" i="29"/>
  <c r="AS583" i="29" a="1"/>
  <c r="AS583" i="29" s="1"/>
  <c r="U584" i="29"/>
  <c r="AD530" i="29"/>
  <c r="AE530" i="29"/>
  <c r="AS529" i="29" a="1"/>
  <c r="AS529" i="29" s="1"/>
  <c r="U530" i="29"/>
  <c r="AD476" i="29"/>
  <c r="AE476" i="29"/>
  <c r="AS475" i="29" a="1"/>
  <c r="AS475" i="29" s="1"/>
  <c r="U476" i="29"/>
  <c r="AD422" i="29"/>
  <c r="AE422" i="29"/>
  <c r="AS421" i="29" a="1"/>
  <c r="AS421" i="29" s="1"/>
  <c r="U422" i="29"/>
  <c r="AD368" i="29"/>
  <c r="AE368" i="29"/>
  <c r="AS367" i="29" a="1"/>
  <c r="AS367" i="29" s="1"/>
  <c r="U368" i="29"/>
  <c r="AD314" i="29"/>
  <c r="AE314" i="29"/>
  <c r="AS313" i="29" a="1"/>
  <c r="AS313" i="29" s="1"/>
  <c r="U314" i="29"/>
  <c r="AD260" i="29"/>
  <c r="AE260" i="29"/>
  <c r="AS259" i="29" a="1"/>
  <c r="AS259" i="29" s="1"/>
  <c r="U260" i="29"/>
  <c r="AD206" i="29"/>
  <c r="AE206" i="29"/>
  <c r="AS205" i="29" a="1"/>
  <c r="AS205" i="29" s="1"/>
  <c r="U206" i="29"/>
  <c r="AE152" i="29"/>
  <c r="AD152" i="29"/>
  <c r="AS151" i="29" a="1"/>
  <c r="AS151" i="29" s="1"/>
  <c r="U152" i="29"/>
  <c r="AC101" i="29"/>
  <c r="AG101" i="29" s="1"/>
  <c r="AH101" i="29" s="1"/>
  <c r="AN23" i="29"/>
  <c r="X24" i="29" s="1"/>
  <c r="AJ23" i="29"/>
  <c r="AC2690" i="29" a="1"/>
  <c r="AC2636" i="29" a="1"/>
  <c r="AC2582" i="29" a="1"/>
  <c r="AC2528" i="29" a="1"/>
  <c r="AC2474" i="29" a="1"/>
  <c r="AC2420" i="29" a="1"/>
  <c r="AC2366" i="29" a="1"/>
  <c r="AC2312" i="29" a="1"/>
  <c r="AC2204" i="29" a="1"/>
  <c r="AC2150" i="29" a="1"/>
  <c r="AC2096" i="29" a="1"/>
  <c r="AC2042" i="29" a="1"/>
  <c r="AC1988" i="29" a="1"/>
  <c r="AC1934" i="29" a="1"/>
  <c r="AC1880" i="29" a="1"/>
  <c r="AC1826" i="29" a="1"/>
  <c r="AC1772" i="29" a="1"/>
  <c r="AC1718" i="29" a="1"/>
  <c r="AC1664" i="29" a="1"/>
  <c r="AC1610" i="29" a="1"/>
  <c r="AC1556" i="29" a="1"/>
  <c r="AC1502" i="29" a="1"/>
  <c r="AC1448" i="29" a="1"/>
  <c r="AC1394" i="29" a="1"/>
  <c r="AC1340" i="29" a="1"/>
  <c r="AC1286" i="29" a="1"/>
  <c r="AC1232" i="29" a="1"/>
  <c r="AC1178" i="29" a="1"/>
  <c r="AC1124" i="29" a="1"/>
  <c r="AC1070" i="29" a="1"/>
  <c r="AC1016" i="29" a="1"/>
  <c r="AC962" i="29" a="1"/>
  <c r="AC908" i="29" a="1"/>
  <c r="AC854" i="29" a="1"/>
  <c r="AC746" i="29" a="1"/>
  <c r="AC692" i="29" a="1"/>
  <c r="AC638" i="29" a="1"/>
  <c r="AC584" i="29" a="1"/>
  <c r="AC530" i="29" a="1"/>
  <c r="AC476" i="29" a="1"/>
  <c r="AC422" i="29" a="1"/>
  <c r="AC368" i="29" a="1"/>
  <c r="AC314" i="29" a="1"/>
  <c r="AC260" i="29" a="1"/>
  <c r="AC206" i="29" a="1"/>
  <c r="AC152" i="29" a="1"/>
  <c r="AF24" i="29" a="1"/>
  <c r="AC2690" i="29" l="1"/>
  <c r="AG2690" i="29" s="1"/>
  <c r="AH2690" i="29" s="1"/>
  <c r="AC2636" i="29"/>
  <c r="AG2636" i="29" s="1"/>
  <c r="AH2636" i="29" s="1"/>
  <c r="AC2582" i="29"/>
  <c r="AG2582" i="29" s="1"/>
  <c r="AH2582" i="29" s="1"/>
  <c r="AC2528" i="29"/>
  <c r="AG2528" i="29" s="1"/>
  <c r="AH2528" i="29" s="1"/>
  <c r="AC2474" i="29"/>
  <c r="AG2474" i="29" s="1"/>
  <c r="AH2474" i="29" s="1"/>
  <c r="AC2420" i="29"/>
  <c r="AG2420" i="29" s="1"/>
  <c r="AH2420" i="29" s="1"/>
  <c r="AC2366" i="29"/>
  <c r="AG2366" i="29" s="1"/>
  <c r="AH2366" i="29" s="1"/>
  <c r="AC2312" i="29"/>
  <c r="AG2312" i="29" s="1"/>
  <c r="AH2312" i="29" s="1"/>
  <c r="AC2204" i="29"/>
  <c r="AG2204" i="29" s="1"/>
  <c r="AH2204" i="29" s="1"/>
  <c r="AC2150" i="29"/>
  <c r="AG2150" i="29" s="1"/>
  <c r="AH2150" i="29" s="1"/>
  <c r="AC2096" i="29"/>
  <c r="AG2096" i="29" s="1"/>
  <c r="AH2096" i="29" s="1"/>
  <c r="AC2042" i="29"/>
  <c r="AG2042" i="29" s="1"/>
  <c r="AH2042" i="29" s="1"/>
  <c r="AC1988" i="29"/>
  <c r="AG1988" i="29" s="1"/>
  <c r="AH1988" i="29" s="1"/>
  <c r="AC1934" i="29"/>
  <c r="AG1934" i="29" s="1"/>
  <c r="AH1934" i="29" s="1"/>
  <c r="AC1880" i="29"/>
  <c r="AG1880" i="29" s="1"/>
  <c r="AH1880" i="29" s="1"/>
  <c r="AC1826" i="29"/>
  <c r="AG1826" i="29" s="1"/>
  <c r="AH1826" i="29" s="1"/>
  <c r="AC1772" i="29"/>
  <c r="AG1772" i="29" s="1"/>
  <c r="AH1772" i="29" s="1"/>
  <c r="AC1718" i="29"/>
  <c r="AG1718" i="29" s="1"/>
  <c r="AH1718" i="29" s="1"/>
  <c r="AC1664" i="29"/>
  <c r="AG1664" i="29" s="1"/>
  <c r="AH1664" i="29" s="1"/>
  <c r="AC1610" i="29"/>
  <c r="AG1610" i="29" s="1"/>
  <c r="AH1610" i="29" s="1"/>
  <c r="AC1556" i="29"/>
  <c r="AG1556" i="29" s="1"/>
  <c r="AH1556" i="29" s="1"/>
  <c r="AC1502" i="29"/>
  <c r="AG1502" i="29" s="1"/>
  <c r="AH1502" i="29" s="1"/>
  <c r="AC1448" i="29"/>
  <c r="AG1448" i="29" s="1"/>
  <c r="AH1448" i="29" s="1"/>
  <c r="AC1394" i="29"/>
  <c r="AG1394" i="29" s="1"/>
  <c r="AH1394" i="29" s="1"/>
  <c r="AC1340" i="29"/>
  <c r="AG1340" i="29" s="1"/>
  <c r="AH1340" i="29" s="1"/>
  <c r="AC1286" i="29"/>
  <c r="AG1286" i="29" s="1"/>
  <c r="AH1286" i="29" s="1"/>
  <c r="AC1232" i="29"/>
  <c r="AG1232" i="29" s="1"/>
  <c r="AH1232" i="29" s="1"/>
  <c r="AC1178" i="29"/>
  <c r="AG1178" i="29" s="1"/>
  <c r="AH1178" i="29" s="1"/>
  <c r="AC1124" i="29"/>
  <c r="AG1124" i="29" s="1"/>
  <c r="AH1124" i="29" s="1"/>
  <c r="AC1070" i="29"/>
  <c r="AG1070" i="29" s="1"/>
  <c r="AH1070" i="29" s="1"/>
  <c r="AC1016" i="29"/>
  <c r="AG1016" i="29" s="1"/>
  <c r="AH1016" i="29" s="1"/>
  <c r="AC962" i="29"/>
  <c r="AG962" i="29" s="1"/>
  <c r="AH962" i="29" s="1"/>
  <c r="AC908" i="29"/>
  <c r="AG908" i="29" s="1"/>
  <c r="AH908" i="29" s="1"/>
  <c r="AC854" i="29"/>
  <c r="AG854" i="29" s="1"/>
  <c r="AH854" i="29" s="1"/>
  <c r="AC746" i="29"/>
  <c r="AG746" i="29" s="1"/>
  <c r="AH746" i="29" s="1"/>
  <c r="AC692" i="29"/>
  <c r="AG692" i="29" s="1"/>
  <c r="AH692" i="29" s="1"/>
  <c r="AC638" i="29"/>
  <c r="AG638" i="29" s="1"/>
  <c r="AH638" i="29" s="1"/>
  <c r="AC584" i="29"/>
  <c r="AG584" i="29" s="1"/>
  <c r="AH584" i="29" s="1"/>
  <c r="AC530" i="29"/>
  <c r="AG530" i="29" s="1"/>
  <c r="AH530" i="29" s="1"/>
  <c r="AC476" i="29"/>
  <c r="AG476" i="29" s="1"/>
  <c r="AH476" i="29" s="1"/>
  <c r="AC422" i="29"/>
  <c r="AG422" i="29" s="1"/>
  <c r="AH422" i="29" s="1"/>
  <c r="AC368" i="29"/>
  <c r="AG368" i="29" s="1"/>
  <c r="AH368" i="29" s="1"/>
  <c r="AC314" i="29"/>
  <c r="AG314" i="29" s="1"/>
  <c r="AH314" i="29" s="1"/>
  <c r="AC260" i="29"/>
  <c r="AG260" i="29" s="1"/>
  <c r="AH260" i="29" s="1"/>
  <c r="AC206" i="29"/>
  <c r="AG206" i="29" s="1"/>
  <c r="AH206" i="29" s="1"/>
  <c r="AC152" i="29"/>
  <c r="AG152" i="29" s="1"/>
  <c r="AH152" i="29" s="1"/>
  <c r="AI101" i="29"/>
  <c r="AT101" i="29"/>
  <c r="AU101" i="29" s="1"/>
  <c r="AF24" i="29"/>
  <c r="AK23" i="29"/>
  <c r="AL23" i="29"/>
  <c r="V24" i="29" s="1"/>
  <c r="AM23" i="29"/>
  <c r="W24" i="29" s="1"/>
  <c r="AE24" i="29" a="1"/>
  <c r="AD24" i="29" a="1"/>
  <c r="AT2690" i="29" l="1"/>
  <c r="AU2690" i="29" s="1"/>
  <c r="AI2690" i="29"/>
  <c r="AT2636" i="29"/>
  <c r="AU2636" i="29" s="1"/>
  <c r="AI2636" i="29"/>
  <c r="AI2582" i="29"/>
  <c r="AT2582" i="29"/>
  <c r="AU2582" i="29" s="1"/>
  <c r="AT2528" i="29"/>
  <c r="AU2528" i="29" s="1"/>
  <c r="AI2528" i="29"/>
  <c r="AT2474" i="29"/>
  <c r="AU2474" i="29" s="1"/>
  <c r="AI2474" i="29"/>
  <c r="AI2420" i="29"/>
  <c r="AT2420" i="29"/>
  <c r="AU2420" i="29" s="1"/>
  <c r="AT2366" i="29"/>
  <c r="AU2366" i="29" s="1"/>
  <c r="AI2366" i="29"/>
  <c r="AT2312" i="29"/>
  <c r="AU2312" i="29" s="1"/>
  <c r="AI2312" i="29"/>
  <c r="AI2204" i="29"/>
  <c r="AT2204" i="29"/>
  <c r="AU2204" i="29" s="1"/>
  <c r="AT2150" i="29"/>
  <c r="AU2150" i="29" s="1"/>
  <c r="AI2150" i="29"/>
  <c r="AT2096" i="29"/>
  <c r="AU2096" i="29" s="1"/>
  <c r="AI2096" i="29"/>
  <c r="AI2042" i="29"/>
  <c r="AT2042" i="29"/>
  <c r="AU2042" i="29" s="1"/>
  <c r="AI1988" i="29"/>
  <c r="AT1988" i="29"/>
  <c r="AU1988" i="29" s="1"/>
  <c r="AI1934" i="29"/>
  <c r="AT1934" i="29"/>
  <c r="AU1934" i="29" s="1"/>
  <c r="AT1880" i="29"/>
  <c r="AU1880" i="29" s="1"/>
  <c r="AI1880" i="29"/>
  <c r="AI1826" i="29"/>
  <c r="AT1826" i="29"/>
  <c r="AU1826" i="29" s="1"/>
  <c r="AT1772" i="29"/>
  <c r="AU1772" i="29" s="1"/>
  <c r="AI1772" i="29"/>
  <c r="AT1718" i="29"/>
  <c r="AU1718" i="29" s="1"/>
  <c r="AI1718" i="29"/>
  <c r="AI1664" i="29"/>
  <c r="AT1664" i="29"/>
  <c r="AU1664" i="29" s="1"/>
  <c r="AI1610" i="29"/>
  <c r="AT1610" i="29"/>
  <c r="AU1610" i="29" s="1"/>
  <c r="AT1556" i="29"/>
  <c r="AU1556" i="29" s="1"/>
  <c r="AI1556" i="29"/>
  <c r="AI1502" i="29"/>
  <c r="AT1502" i="29"/>
  <c r="AU1502" i="29" s="1"/>
  <c r="AI1448" i="29"/>
  <c r="AT1448" i="29"/>
  <c r="AU1448" i="29" s="1"/>
  <c r="AT1394" i="29"/>
  <c r="AU1394" i="29" s="1"/>
  <c r="AI1394" i="29"/>
  <c r="AT1340" i="29"/>
  <c r="AU1340" i="29" s="1"/>
  <c r="AI1340" i="29"/>
  <c r="AT1286" i="29"/>
  <c r="AU1286" i="29" s="1"/>
  <c r="AI1286" i="29"/>
  <c r="AI1232" i="29"/>
  <c r="AT1232" i="29"/>
  <c r="AU1232" i="29" s="1"/>
  <c r="AI1178" i="29"/>
  <c r="AT1178" i="29"/>
  <c r="AU1178" i="29" s="1"/>
  <c r="AT1124" i="29"/>
  <c r="AU1124" i="29" s="1"/>
  <c r="AI1124" i="29"/>
  <c r="AI1070" i="29"/>
  <c r="AT1070" i="29"/>
  <c r="AU1070" i="29" s="1"/>
  <c r="AT1016" i="29"/>
  <c r="AU1016" i="29" s="1"/>
  <c r="AI1016" i="29"/>
  <c r="AI962" i="29"/>
  <c r="AT962" i="29"/>
  <c r="AU962" i="29" s="1"/>
  <c r="AT908" i="29"/>
  <c r="AU908" i="29" s="1"/>
  <c r="AI908" i="29"/>
  <c r="AI854" i="29"/>
  <c r="AT854" i="29"/>
  <c r="AU854" i="29" s="1"/>
  <c r="AI746" i="29"/>
  <c r="AT746" i="29"/>
  <c r="AU746" i="29" s="1"/>
  <c r="AT692" i="29"/>
  <c r="AU692" i="29" s="1"/>
  <c r="AI692" i="29"/>
  <c r="AT638" i="29"/>
  <c r="AU638" i="29" s="1"/>
  <c r="AI638" i="29"/>
  <c r="AT584" i="29"/>
  <c r="AU584" i="29" s="1"/>
  <c r="AI584" i="29"/>
  <c r="AI530" i="29"/>
  <c r="AT530" i="29"/>
  <c r="AU530" i="29" s="1"/>
  <c r="AT476" i="29"/>
  <c r="AU476" i="29" s="1"/>
  <c r="AI476" i="29"/>
  <c r="AT422" i="29"/>
  <c r="AU422" i="29" s="1"/>
  <c r="AI422" i="29"/>
  <c r="AI368" i="29"/>
  <c r="AT368" i="29"/>
  <c r="AU368" i="29" s="1"/>
  <c r="AT314" i="29"/>
  <c r="AU314" i="29" s="1"/>
  <c r="AI314" i="29"/>
  <c r="AI260" i="29"/>
  <c r="AT260" i="29"/>
  <c r="AU260" i="29" s="1"/>
  <c r="AI206" i="29"/>
  <c r="AT206" i="29"/>
  <c r="AU206" i="29" s="1"/>
  <c r="AI152" i="29"/>
  <c r="AT152" i="29"/>
  <c r="AU152" i="29" s="1"/>
  <c r="AJ101" i="29"/>
  <c r="AN101" i="29"/>
  <c r="X102" i="29" s="1"/>
  <c r="AD24" i="29"/>
  <c r="AE24" i="29"/>
  <c r="AS23" i="29" a="1"/>
  <c r="AS23" i="29" s="1"/>
  <c r="U24" i="29"/>
  <c r="AF102" i="29" a="1"/>
  <c r="AC24" i="29" a="1"/>
  <c r="AO25" i="29" a="1"/>
  <c r="AN2690" i="29" l="1"/>
  <c r="X2691" i="29" s="1"/>
  <c r="AJ2690" i="29"/>
  <c r="AN2636" i="29"/>
  <c r="X2637" i="29" s="1"/>
  <c r="AJ2636" i="29"/>
  <c r="AN2582" i="29"/>
  <c r="X2583" i="29" s="1"/>
  <c r="AJ2582" i="29"/>
  <c r="AJ2528" i="29"/>
  <c r="AN2528" i="29"/>
  <c r="X2529" i="29" s="1"/>
  <c r="AN2474" i="29"/>
  <c r="X2475" i="29" s="1"/>
  <c r="AJ2474" i="29"/>
  <c r="AN2420" i="29"/>
  <c r="X2421" i="29" s="1"/>
  <c r="AJ2420" i="29"/>
  <c r="AN2366" i="29"/>
  <c r="X2367" i="29" s="1"/>
  <c r="AJ2366" i="29"/>
  <c r="AJ2312" i="29"/>
  <c r="AN2312" i="29"/>
  <c r="X2313" i="29" s="1"/>
  <c r="AN2204" i="29"/>
  <c r="X2205" i="29" s="1"/>
  <c r="AJ2204" i="29"/>
  <c r="AJ2150" i="29"/>
  <c r="AN2150" i="29"/>
  <c r="X2151" i="29" s="1"/>
  <c r="AJ2096" i="29"/>
  <c r="AN2096" i="29"/>
  <c r="X2097" i="29" s="1"/>
  <c r="AN2042" i="29"/>
  <c r="X2043" i="29" s="1"/>
  <c r="AJ2042" i="29"/>
  <c r="AN1988" i="29"/>
  <c r="X1989" i="29" s="1"/>
  <c r="AJ1988" i="29"/>
  <c r="AN1934" i="29"/>
  <c r="X1935" i="29" s="1"/>
  <c r="AJ1934" i="29"/>
  <c r="AN1880" i="29"/>
  <c r="X1881" i="29" s="1"/>
  <c r="AJ1880" i="29"/>
  <c r="AN1826" i="29"/>
  <c r="X1827" i="29" s="1"/>
  <c r="AJ1826" i="29"/>
  <c r="AN1772" i="29"/>
  <c r="X1773" i="29" s="1"/>
  <c r="AJ1772" i="29"/>
  <c r="AN1718" i="29"/>
  <c r="X1719" i="29" s="1"/>
  <c r="AJ1718" i="29"/>
  <c r="AN1664" i="29"/>
  <c r="X1665" i="29" s="1"/>
  <c r="AJ1664" i="29"/>
  <c r="AN1610" i="29"/>
  <c r="X1611" i="29" s="1"/>
  <c r="AJ1610" i="29"/>
  <c r="AJ1556" i="29"/>
  <c r="AN1556" i="29"/>
  <c r="X1557" i="29" s="1"/>
  <c r="AN1502" i="29"/>
  <c r="X1503" i="29" s="1"/>
  <c r="AJ1502" i="29"/>
  <c r="AJ1448" i="29"/>
  <c r="AN1448" i="29"/>
  <c r="X1449" i="29" s="1"/>
  <c r="AN1394" i="29"/>
  <c r="X1395" i="29" s="1"/>
  <c r="AJ1394" i="29"/>
  <c r="AN1340" i="29"/>
  <c r="X1341" i="29" s="1"/>
  <c r="AJ1340" i="29"/>
  <c r="AN1286" i="29"/>
  <c r="X1287" i="29" s="1"/>
  <c r="AJ1286" i="29"/>
  <c r="AJ1232" i="29"/>
  <c r="AN1232" i="29"/>
  <c r="X1233" i="29" s="1"/>
  <c r="AN1178" i="29"/>
  <c r="X1179" i="29" s="1"/>
  <c r="AJ1178" i="29"/>
  <c r="AJ1124" i="29"/>
  <c r="AN1124" i="29"/>
  <c r="X1125" i="29" s="1"/>
  <c r="AN1070" i="29"/>
  <c r="X1071" i="29" s="1"/>
  <c r="AJ1070" i="29"/>
  <c r="AN1016" i="29"/>
  <c r="X1017" i="29" s="1"/>
  <c r="AJ1016" i="29"/>
  <c r="AJ962" i="29"/>
  <c r="AN962" i="29"/>
  <c r="X963" i="29" s="1"/>
  <c r="AN908" i="29"/>
  <c r="X909" i="29" s="1"/>
  <c r="AJ908" i="29"/>
  <c r="AN854" i="29"/>
  <c r="X855" i="29" s="1"/>
  <c r="AJ854" i="29"/>
  <c r="AN746" i="29"/>
  <c r="X747" i="29" s="1"/>
  <c r="AJ746" i="29"/>
  <c r="AN692" i="29"/>
  <c r="X693" i="29" s="1"/>
  <c r="AJ692" i="29"/>
  <c r="AN638" i="29"/>
  <c r="X639" i="29" s="1"/>
  <c r="AJ638" i="29"/>
  <c r="AN584" i="29"/>
  <c r="X585" i="29" s="1"/>
  <c r="AJ584" i="29"/>
  <c r="AN530" i="29"/>
  <c r="X531" i="29" s="1"/>
  <c r="AJ530" i="29"/>
  <c r="AJ476" i="29"/>
  <c r="AN476" i="29"/>
  <c r="X477" i="29" s="1"/>
  <c r="AN422" i="29"/>
  <c r="X423" i="29" s="1"/>
  <c r="AJ422" i="29"/>
  <c r="AN368" i="29"/>
  <c r="X369" i="29" s="1"/>
  <c r="AJ368" i="29"/>
  <c r="AN314" i="29"/>
  <c r="X315" i="29" s="1"/>
  <c r="AJ314" i="29"/>
  <c r="AJ260" i="29"/>
  <c r="AN260" i="29"/>
  <c r="X261" i="29" s="1"/>
  <c r="AN206" i="29"/>
  <c r="X207" i="29" s="1"/>
  <c r="AJ206" i="29"/>
  <c r="AJ152" i="29"/>
  <c r="AN152" i="29"/>
  <c r="X153" i="29" s="1"/>
  <c r="AF102" i="29"/>
  <c r="AM101" i="29"/>
  <c r="W102" i="29" s="1"/>
  <c r="AK101" i="29"/>
  <c r="AL101" i="29"/>
  <c r="V102" i="29" s="1"/>
  <c r="AC24" i="29"/>
  <c r="AG24" i="29" s="1"/>
  <c r="AH24" i="29" s="1"/>
  <c r="AO25" i="29"/>
  <c r="AF2691" i="29" a="1"/>
  <c r="AF2637" i="29" a="1"/>
  <c r="AF2583" i="29" a="1"/>
  <c r="AF2529" i="29" a="1"/>
  <c r="AF2475" i="29" a="1"/>
  <c r="AF2421" i="29" a="1"/>
  <c r="AF2367" i="29" a="1"/>
  <c r="AF2313" i="29" a="1"/>
  <c r="AF2205" i="29" a="1"/>
  <c r="AF2151" i="29" a="1"/>
  <c r="AF2097" i="29" a="1"/>
  <c r="AF2043" i="29" a="1"/>
  <c r="AF1989" i="29" a="1"/>
  <c r="AF1935" i="29" a="1"/>
  <c r="AF1881" i="29" a="1"/>
  <c r="AF1827" i="29" a="1"/>
  <c r="AF1773" i="29" a="1"/>
  <c r="AF1719" i="29" a="1"/>
  <c r="AF1665" i="29" a="1"/>
  <c r="AF1611" i="29" a="1"/>
  <c r="AF1557" i="29" a="1"/>
  <c r="AF1503" i="29" a="1"/>
  <c r="AF1449" i="29" a="1"/>
  <c r="AF1395" i="29" a="1"/>
  <c r="AF1341" i="29" a="1"/>
  <c r="AF1287" i="29" a="1"/>
  <c r="AF1233" i="29" a="1"/>
  <c r="AF1179" i="29" a="1"/>
  <c r="AF1125" i="29" a="1"/>
  <c r="AF1071" i="29" a="1"/>
  <c r="AF1017" i="29" a="1"/>
  <c r="AF963" i="29" a="1"/>
  <c r="AF909" i="29" a="1"/>
  <c r="AF855" i="29" a="1"/>
  <c r="AF747" i="29" a="1"/>
  <c r="AF693" i="29" a="1"/>
  <c r="AF639" i="29" a="1"/>
  <c r="AF585" i="29" a="1"/>
  <c r="AF531" i="29" a="1"/>
  <c r="AF477" i="29" a="1"/>
  <c r="AF423" i="29" a="1"/>
  <c r="AF369" i="29" a="1"/>
  <c r="AF315" i="29" a="1"/>
  <c r="AF261" i="29" a="1"/>
  <c r="AF207" i="29" a="1"/>
  <c r="AF153" i="29" a="1"/>
  <c r="AD102" i="29" a="1"/>
  <c r="AE102" i="29" a="1"/>
  <c r="AP25" i="29" a="1"/>
  <c r="AF2691" i="29" l="1"/>
  <c r="AL2690" i="29"/>
  <c r="V2691" i="29" s="1"/>
  <c r="AK2690" i="29"/>
  <c r="AM2690" i="29"/>
  <c r="W2691" i="29" s="1"/>
  <c r="AF2637" i="29"/>
  <c r="AL2636" i="29"/>
  <c r="V2637" i="29" s="1"/>
  <c r="AK2636" i="29"/>
  <c r="AM2636" i="29"/>
  <c r="W2637" i="29" s="1"/>
  <c r="AF2583" i="29"/>
  <c r="AL2582" i="29"/>
  <c r="V2583" i="29" s="1"/>
  <c r="AK2582" i="29"/>
  <c r="AM2582" i="29"/>
  <c r="W2583" i="29" s="1"/>
  <c r="AF2529" i="29"/>
  <c r="AL2528" i="29"/>
  <c r="V2529" i="29" s="1"/>
  <c r="AM2528" i="29"/>
  <c r="W2529" i="29" s="1"/>
  <c r="AK2528" i="29"/>
  <c r="AF2475" i="29"/>
  <c r="AK2474" i="29"/>
  <c r="AL2474" i="29"/>
  <c r="V2475" i="29" s="1"/>
  <c r="AM2474" i="29"/>
  <c r="W2475" i="29" s="1"/>
  <c r="AF2421" i="29"/>
  <c r="AK2420" i="29"/>
  <c r="AL2420" i="29"/>
  <c r="V2421" i="29" s="1"/>
  <c r="AM2420" i="29"/>
  <c r="W2421" i="29" s="1"/>
  <c r="AF2367" i="29"/>
  <c r="AK2366" i="29"/>
  <c r="AM2366" i="29"/>
  <c r="W2367" i="29" s="1"/>
  <c r="AL2366" i="29"/>
  <c r="V2367" i="29" s="1"/>
  <c r="AF2313" i="29"/>
  <c r="AL2312" i="29"/>
  <c r="V2313" i="29" s="1"/>
  <c r="AM2312" i="29"/>
  <c r="W2313" i="29" s="1"/>
  <c r="AK2312" i="29"/>
  <c r="AF2205" i="29"/>
  <c r="AL2204" i="29"/>
  <c r="V2205" i="29" s="1"/>
  <c r="AK2204" i="29"/>
  <c r="AM2204" i="29"/>
  <c r="W2205" i="29" s="1"/>
  <c r="AF2151" i="29"/>
  <c r="AL2150" i="29"/>
  <c r="V2151" i="29" s="1"/>
  <c r="AM2150" i="29"/>
  <c r="W2151" i="29" s="1"/>
  <c r="AK2150" i="29"/>
  <c r="AF2097" i="29"/>
  <c r="AL2096" i="29"/>
  <c r="V2097" i="29" s="1"/>
  <c r="AK2096" i="29"/>
  <c r="AM2096" i="29"/>
  <c r="W2097" i="29" s="1"/>
  <c r="AF2043" i="29"/>
  <c r="AK2042" i="29"/>
  <c r="AM2042" i="29"/>
  <c r="W2043" i="29" s="1"/>
  <c r="AL2042" i="29"/>
  <c r="V2043" i="29" s="1"/>
  <c r="AF1989" i="29"/>
  <c r="AL1988" i="29"/>
  <c r="V1989" i="29" s="1"/>
  <c r="AK1988" i="29"/>
  <c r="AM1988" i="29"/>
  <c r="W1989" i="29" s="1"/>
  <c r="AF1935" i="29"/>
  <c r="AK1934" i="29"/>
  <c r="AM1934" i="29"/>
  <c r="W1935" i="29" s="1"/>
  <c r="AL1934" i="29"/>
  <c r="V1935" i="29" s="1"/>
  <c r="AF1881" i="29"/>
  <c r="AL1880" i="29"/>
  <c r="V1881" i="29" s="1"/>
  <c r="AM1880" i="29"/>
  <c r="W1881" i="29" s="1"/>
  <c r="AK1880" i="29"/>
  <c r="AF1827" i="29"/>
  <c r="AL1826" i="29"/>
  <c r="V1827" i="29" s="1"/>
  <c r="AK1826" i="29"/>
  <c r="AM1826" i="29"/>
  <c r="W1827" i="29" s="1"/>
  <c r="AF1773" i="29"/>
  <c r="AL1772" i="29"/>
  <c r="V1773" i="29" s="1"/>
  <c r="AK1772" i="29"/>
  <c r="AM1772" i="29"/>
  <c r="W1773" i="29" s="1"/>
  <c r="AF1719" i="29"/>
  <c r="AL1718" i="29"/>
  <c r="V1719" i="29" s="1"/>
  <c r="AM1718" i="29"/>
  <c r="W1719" i="29" s="1"/>
  <c r="AK1718" i="29"/>
  <c r="AF1665" i="29"/>
  <c r="AM1664" i="29"/>
  <c r="W1665" i="29" s="1"/>
  <c r="AL1664" i="29"/>
  <c r="V1665" i="29" s="1"/>
  <c r="AK1664" i="29"/>
  <c r="AF1611" i="29"/>
  <c r="AK1610" i="29"/>
  <c r="AM1610" i="29"/>
  <c r="W1611" i="29" s="1"/>
  <c r="AL1610" i="29"/>
  <c r="V1611" i="29" s="1"/>
  <c r="AF1557" i="29"/>
  <c r="AL1556" i="29"/>
  <c r="V1557" i="29" s="1"/>
  <c r="AK1556" i="29"/>
  <c r="AM1556" i="29"/>
  <c r="W1557" i="29" s="1"/>
  <c r="AF1503" i="29"/>
  <c r="AL1502" i="29"/>
  <c r="V1503" i="29" s="1"/>
  <c r="AK1502" i="29"/>
  <c r="AM1502" i="29"/>
  <c r="W1503" i="29" s="1"/>
  <c r="AF1449" i="29"/>
  <c r="AL1448" i="29"/>
  <c r="V1449" i="29" s="1"/>
  <c r="AM1448" i="29"/>
  <c r="W1449" i="29" s="1"/>
  <c r="AK1448" i="29"/>
  <c r="AF1395" i="29"/>
  <c r="AK1394" i="29"/>
  <c r="AM1394" i="29"/>
  <c r="W1395" i="29" s="1"/>
  <c r="AL1394" i="29"/>
  <c r="V1395" i="29" s="1"/>
  <c r="AF1341" i="29"/>
  <c r="AK1340" i="29"/>
  <c r="AM1340" i="29"/>
  <c r="W1341" i="29" s="1"/>
  <c r="AL1340" i="29"/>
  <c r="V1341" i="29" s="1"/>
  <c r="AF1287" i="29"/>
  <c r="AL1286" i="29"/>
  <c r="V1287" i="29" s="1"/>
  <c r="AK1286" i="29"/>
  <c r="AM1286" i="29"/>
  <c r="W1287" i="29" s="1"/>
  <c r="AF1233" i="29"/>
  <c r="AL1232" i="29"/>
  <c r="V1233" i="29" s="1"/>
  <c r="AK1232" i="29"/>
  <c r="AM1232" i="29"/>
  <c r="W1233" i="29" s="1"/>
  <c r="AF1179" i="29"/>
  <c r="AM1178" i="29"/>
  <c r="W1179" i="29" s="1"/>
  <c r="AL1178" i="29"/>
  <c r="V1179" i="29" s="1"/>
  <c r="AK1178" i="29"/>
  <c r="AF1125" i="29"/>
  <c r="AM1124" i="29"/>
  <c r="W1125" i="29" s="1"/>
  <c r="AL1124" i="29"/>
  <c r="V1125" i="29" s="1"/>
  <c r="AK1124" i="29"/>
  <c r="AF1071" i="29"/>
  <c r="AK1070" i="29"/>
  <c r="AM1070" i="29"/>
  <c r="W1071" i="29" s="1"/>
  <c r="AL1070" i="29"/>
  <c r="V1071" i="29" s="1"/>
  <c r="AF1017" i="29"/>
  <c r="AL1016" i="29"/>
  <c r="V1017" i="29" s="1"/>
  <c r="AM1016" i="29"/>
  <c r="W1017" i="29" s="1"/>
  <c r="AK1016" i="29"/>
  <c r="AF963" i="29"/>
  <c r="AM962" i="29"/>
  <c r="W963" i="29" s="1"/>
  <c r="AL962" i="29"/>
  <c r="V963" i="29" s="1"/>
  <c r="AK962" i="29"/>
  <c r="AF909" i="29"/>
  <c r="AM908" i="29"/>
  <c r="W909" i="29" s="1"/>
  <c r="AL908" i="29"/>
  <c r="V909" i="29" s="1"/>
  <c r="AK908" i="29"/>
  <c r="AF855" i="29"/>
  <c r="AM854" i="29"/>
  <c r="W855" i="29" s="1"/>
  <c r="AK854" i="29"/>
  <c r="AL854" i="29"/>
  <c r="V855" i="29" s="1"/>
  <c r="AF747" i="29"/>
  <c r="AK746" i="29"/>
  <c r="AL746" i="29"/>
  <c r="V747" i="29" s="1"/>
  <c r="AM746" i="29"/>
  <c r="W747" i="29" s="1"/>
  <c r="AF693" i="29"/>
  <c r="AL692" i="29"/>
  <c r="V693" i="29" s="1"/>
  <c r="AM692" i="29"/>
  <c r="W693" i="29" s="1"/>
  <c r="AK692" i="29"/>
  <c r="AF639" i="29"/>
  <c r="AK638" i="29"/>
  <c r="AL638" i="29"/>
  <c r="V639" i="29" s="1"/>
  <c r="AM638" i="29"/>
  <c r="W639" i="29" s="1"/>
  <c r="AF585" i="29"/>
  <c r="AL584" i="29"/>
  <c r="V585" i="29" s="1"/>
  <c r="AM584" i="29"/>
  <c r="W585" i="29" s="1"/>
  <c r="AK584" i="29"/>
  <c r="AF531" i="29"/>
  <c r="AL530" i="29"/>
  <c r="V531" i="29" s="1"/>
  <c r="AK530" i="29"/>
  <c r="AM530" i="29"/>
  <c r="W531" i="29" s="1"/>
  <c r="AF477" i="29"/>
  <c r="AL476" i="29"/>
  <c r="V477" i="29" s="1"/>
  <c r="AM476" i="29"/>
  <c r="W477" i="29" s="1"/>
  <c r="AK476" i="29"/>
  <c r="AF423" i="29"/>
  <c r="AL422" i="29"/>
  <c r="V423" i="29" s="1"/>
  <c r="AM422" i="29"/>
  <c r="W423" i="29" s="1"/>
  <c r="AK422" i="29"/>
  <c r="AF369" i="29"/>
  <c r="AL368" i="29"/>
  <c r="V369" i="29" s="1"/>
  <c r="AK368" i="29"/>
  <c r="AM368" i="29"/>
  <c r="W369" i="29" s="1"/>
  <c r="AF315" i="29"/>
  <c r="AM314" i="29"/>
  <c r="W315" i="29" s="1"/>
  <c r="AL314" i="29"/>
  <c r="V315" i="29" s="1"/>
  <c r="AK314" i="29"/>
  <c r="AF261" i="29"/>
  <c r="AK260" i="29"/>
  <c r="AM260" i="29"/>
  <c r="W261" i="29" s="1"/>
  <c r="AL260" i="29"/>
  <c r="V261" i="29" s="1"/>
  <c r="AF207" i="29"/>
  <c r="AL206" i="29"/>
  <c r="V207" i="29" s="1"/>
  <c r="AK206" i="29"/>
  <c r="AM206" i="29"/>
  <c r="W207" i="29" s="1"/>
  <c r="AF153" i="29"/>
  <c r="AM152" i="29"/>
  <c r="W153" i="29" s="1"/>
  <c r="AL152" i="29"/>
  <c r="V153" i="29" s="1"/>
  <c r="AK152" i="29"/>
  <c r="AE102" i="29"/>
  <c r="AD102" i="29"/>
  <c r="AS101" i="29" a="1"/>
  <c r="AS101" i="29" s="1"/>
  <c r="U102" i="29"/>
  <c r="AP25" i="29"/>
  <c r="AD2691" i="29" a="1"/>
  <c r="AE2691" i="29" a="1"/>
  <c r="AD2637" i="29" a="1"/>
  <c r="AE2637" i="29" a="1"/>
  <c r="AD2583" i="29" a="1"/>
  <c r="AE2583" i="29" a="1"/>
  <c r="AD2529" i="29" a="1"/>
  <c r="AE2529" i="29" a="1"/>
  <c r="AE2475" i="29" a="1"/>
  <c r="AD2475" i="29" a="1"/>
  <c r="AD2421" i="29" a="1"/>
  <c r="AE2421" i="29" a="1"/>
  <c r="AD2367" i="29" a="1"/>
  <c r="AE2367" i="29" a="1"/>
  <c r="AD2313" i="29" a="1"/>
  <c r="AE2313" i="29" a="1"/>
  <c r="AE2205" i="29" a="1"/>
  <c r="AD2205" i="29" a="1"/>
  <c r="AD2151" i="29" a="1"/>
  <c r="AE2151" i="29" a="1"/>
  <c r="AE2097" i="29" a="1"/>
  <c r="AD2097" i="29" a="1"/>
  <c r="AE2043" i="29" a="1"/>
  <c r="AD2043" i="29" a="1"/>
  <c r="AE1989" i="29" a="1"/>
  <c r="AD1989" i="29" a="1"/>
  <c r="AE1935" i="29" a="1"/>
  <c r="AD1935" i="29" a="1"/>
  <c r="AD1881" i="29" a="1"/>
  <c r="AE1881" i="29" a="1"/>
  <c r="AE1827" i="29" a="1"/>
  <c r="AD1827" i="29" a="1"/>
  <c r="AD1773" i="29" a="1"/>
  <c r="AE1773" i="29" a="1"/>
  <c r="AD1719" i="29" a="1"/>
  <c r="AE1719" i="29" a="1"/>
  <c r="AE1665" i="29" a="1"/>
  <c r="AD1665" i="29" a="1"/>
  <c r="AD1611" i="29" a="1"/>
  <c r="AE1611" i="29" a="1"/>
  <c r="AD1557" i="29" a="1"/>
  <c r="AE1557" i="29" a="1"/>
  <c r="AE1503" i="29" a="1"/>
  <c r="AD1503" i="29" a="1"/>
  <c r="AD1449" i="29" a="1"/>
  <c r="AE1449" i="29" a="1"/>
  <c r="AD1395" i="29" a="1"/>
  <c r="AE1395" i="29" a="1"/>
  <c r="AD1341" i="29" a="1"/>
  <c r="AE1341" i="29" a="1"/>
  <c r="AE1287" i="29" a="1"/>
  <c r="AD1287" i="29" a="1"/>
  <c r="AE1233" i="29" a="1"/>
  <c r="AD1233" i="29" a="1"/>
  <c r="AE1179" i="29" a="1"/>
  <c r="AD1179" i="29" a="1"/>
  <c r="AE1125" i="29" a="1"/>
  <c r="AD1125" i="29" a="1"/>
  <c r="AD1071" i="29" a="1"/>
  <c r="AE1071" i="29" a="1"/>
  <c r="AD1017" i="29" a="1"/>
  <c r="AE1017" i="29" a="1"/>
  <c r="AE963" i="29" a="1"/>
  <c r="AD963" i="29" a="1"/>
  <c r="AE909" i="29" a="1"/>
  <c r="AD909" i="29" a="1"/>
  <c r="AD855" i="29" a="1"/>
  <c r="AE855" i="29" a="1"/>
  <c r="AE747" i="29" a="1"/>
  <c r="AD747" i="29" a="1"/>
  <c r="AD693" i="29" a="1"/>
  <c r="AE693" i="29" a="1"/>
  <c r="AE639" i="29" a="1"/>
  <c r="AD639" i="29" a="1"/>
  <c r="AD585" i="29" a="1"/>
  <c r="AE585" i="29" a="1"/>
  <c r="AE531" i="29" a="1"/>
  <c r="AD531" i="29" a="1"/>
  <c r="AD477" i="29" a="1"/>
  <c r="AE477" i="29" a="1"/>
  <c r="AD423" i="29" a="1"/>
  <c r="AE423" i="29" a="1"/>
  <c r="AE369" i="29" a="1"/>
  <c r="AD369" i="29" a="1"/>
  <c r="AE315" i="29" a="1"/>
  <c r="AD315" i="29" a="1"/>
  <c r="AD261" i="29" a="1"/>
  <c r="AE261" i="29" a="1"/>
  <c r="AE207" i="29" a="1"/>
  <c r="AD207" i="29" a="1"/>
  <c r="AD153" i="29" a="1"/>
  <c r="AE153" i="29" a="1"/>
  <c r="AC102" i="29" a="1"/>
  <c r="AQ25" i="29" a="1"/>
  <c r="AE2691" i="29" l="1"/>
  <c r="AD2691" i="29"/>
  <c r="AS2690" i="29" a="1"/>
  <c r="AS2690" i="29" s="1"/>
  <c r="U2691" i="29"/>
  <c r="AE2637" i="29"/>
  <c r="AD2637" i="29"/>
  <c r="AS2636" i="29" a="1"/>
  <c r="AS2636" i="29" s="1"/>
  <c r="U2637" i="29"/>
  <c r="AE2583" i="29"/>
  <c r="AD2583" i="29"/>
  <c r="AS2582" i="29" a="1"/>
  <c r="AS2582" i="29" s="1"/>
  <c r="U2583" i="29"/>
  <c r="AE2529" i="29"/>
  <c r="AD2529" i="29"/>
  <c r="AS2528" i="29" a="1"/>
  <c r="AS2528" i="29" s="1"/>
  <c r="U2529" i="29"/>
  <c r="AD2475" i="29"/>
  <c r="AE2475" i="29"/>
  <c r="AS2474" i="29" a="1"/>
  <c r="AS2474" i="29" s="1"/>
  <c r="U2475" i="29"/>
  <c r="AE2421" i="29"/>
  <c r="AD2421" i="29"/>
  <c r="AS2420" i="29" a="1"/>
  <c r="AS2420" i="29" s="1"/>
  <c r="U2421" i="29"/>
  <c r="AE2367" i="29"/>
  <c r="AD2367" i="29"/>
  <c r="AS2366" i="29" a="1"/>
  <c r="AS2366" i="29" s="1"/>
  <c r="U2367" i="29"/>
  <c r="AE2313" i="29"/>
  <c r="AD2313" i="29"/>
  <c r="AS2312" i="29" a="1"/>
  <c r="AS2312" i="29" s="1"/>
  <c r="U2313" i="29"/>
  <c r="AD2205" i="29"/>
  <c r="AE2205" i="29"/>
  <c r="AS2204" i="29" a="1"/>
  <c r="AS2204" i="29" s="1"/>
  <c r="U2205" i="29"/>
  <c r="AE2151" i="29"/>
  <c r="AD2151" i="29"/>
  <c r="AS2150" i="29" a="1"/>
  <c r="AS2150" i="29" s="1"/>
  <c r="U2151" i="29"/>
  <c r="AD2097" i="29"/>
  <c r="AE2097" i="29"/>
  <c r="AS2096" i="29" a="1"/>
  <c r="AS2096" i="29" s="1"/>
  <c r="U2097" i="29"/>
  <c r="AD2043" i="29"/>
  <c r="AE2043" i="29"/>
  <c r="AS2042" i="29" a="1"/>
  <c r="AS2042" i="29" s="1"/>
  <c r="U2043" i="29"/>
  <c r="AD1989" i="29"/>
  <c r="AE1989" i="29"/>
  <c r="AS1988" i="29" a="1"/>
  <c r="AS1988" i="29" s="1"/>
  <c r="U1989" i="29"/>
  <c r="AD1935" i="29"/>
  <c r="AE1935" i="29"/>
  <c r="AS1934" i="29" a="1"/>
  <c r="AS1934" i="29" s="1"/>
  <c r="U1935" i="29"/>
  <c r="AE1881" i="29"/>
  <c r="AD1881" i="29"/>
  <c r="AS1880" i="29" a="1"/>
  <c r="AS1880" i="29" s="1"/>
  <c r="U1881" i="29"/>
  <c r="AD1827" i="29"/>
  <c r="AE1827" i="29"/>
  <c r="AS1826" i="29" a="1"/>
  <c r="AS1826" i="29" s="1"/>
  <c r="U1827" i="29"/>
  <c r="AE1773" i="29"/>
  <c r="AD1773" i="29"/>
  <c r="AS1772" i="29" a="1"/>
  <c r="AS1772" i="29" s="1"/>
  <c r="U1773" i="29"/>
  <c r="AE1719" i="29"/>
  <c r="AD1719" i="29"/>
  <c r="AS1718" i="29" a="1"/>
  <c r="AS1718" i="29" s="1"/>
  <c r="U1719" i="29"/>
  <c r="AD1665" i="29"/>
  <c r="AE1665" i="29"/>
  <c r="AS1664" i="29" a="1"/>
  <c r="AS1664" i="29" s="1"/>
  <c r="U1665" i="29"/>
  <c r="AE1611" i="29"/>
  <c r="AD1611" i="29"/>
  <c r="AS1610" i="29" a="1"/>
  <c r="AS1610" i="29" s="1"/>
  <c r="U1611" i="29"/>
  <c r="AE1557" i="29"/>
  <c r="AD1557" i="29"/>
  <c r="AS1556" i="29" a="1"/>
  <c r="AS1556" i="29" s="1"/>
  <c r="U1557" i="29"/>
  <c r="AD1503" i="29"/>
  <c r="AE1503" i="29"/>
  <c r="AS1502" i="29" a="1"/>
  <c r="AS1502" i="29" s="1"/>
  <c r="U1503" i="29"/>
  <c r="AE1449" i="29"/>
  <c r="AD1449" i="29"/>
  <c r="AS1448" i="29" a="1"/>
  <c r="AS1448" i="29" s="1"/>
  <c r="U1449" i="29"/>
  <c r="AE1395" i="29"/>
  <c r="AD1395" i="29"/>
  <c r="AS1394" i="29" a="1"/>
  <c r="AS1394" i="29" s="1"/>
  <c r="U1395" i="29"/>
  <c r="AE1341" i="29"/>
  <c r="AD1341" i="29"/>
  <c r="AS1340" i="29" a="1"/>
  <c r="AS1340" i="29" s="1"/>
  <c r="U1341" i="29"/>
  <c r="AD1287" i="29"/>
  <c r="AE1287" i="29"/>
  <c r="AS1286" i="29" a="1"/>
  <c r="AS1286" i="29" s="1"/>
  <c r="U1287" i="29"/>
  <c r="AD1233" i="29"/>
  <c r="AE1233" i="29"/>
  <c r="AS1232" i="29" a="1"/>
  <c r="AS1232" i="29" s="1"/>
  <c r="U1233" i="29"/>
  <c r="AD1179" i="29"/>
  <c r="AE1179" i="29"/>
  <c r="AS1178" i="29" a="1"/>
  <c r="AS1178" i="29" s="1"/>
  <c r="U1179" i="29"/>
  <c r="AD1125" i="29"/>
  <c r="AE1125" i="29"/>
  <c r="AS1124" i="29" a="1"/>
  <c r="AS1124" i="29" s="1"/>
  <c r="U1125" i="29"/>
  <c r="AE1071" i="29"/>
  <c r="AD1071" i="29"/>
  <c r="AS1070" i="29" a="1"/>
  <c r="AS1070" i="29" s="1"/>
  <c r="U1071" i="29"/>
  <c r="AE1017" i="29"/>
  <c r="AD1017" i="29"/>
  <c r="AS1016" i="29" a="1"/>
  <c r="AS1016" i="29" s="1"/>
  <c r="U1017" i="29"/>
  <c r="AD963" i="29"/>
  <c r="AE963" i="29"/>
  <c r="AS962" i="29" a="1"/>
  <c r="AS962" i="29" s="1"/>
  <c r="U963" i="29"/>
  <c r="AD909" i="29"/>
  <c r="AE909" i="29"/>
  <c r="AS908" i="29" a="1"/>
  <c r="AS908" i="29" s="1"/>
  <c r="U909" i="29"/>
  <c r="AE855" i="29"/>
  <c r="AD855" i="29"/>
  <c r="AS854" i="29" a="1"/>
  <c r="AS854" i="29" s="1"/>
  <c r="U855" i="29"/>
  <c r="AD747" i="29"/>
  <c r="AE747" i="29"/>
  <c r="AS746" i="29" a="1"/>
  <c r="AS746" i="29" s="1"/>
  <c r="U747" i="29"/>
  <c r="AE693" i="29"/>
  <c r="AD693" i="29"/>
  <c r="AS692" i="29" a="1"/>
  <c r="AS692" i="29" s="1"/>
  <c r="U693" i="29"/>
  <c r="AD639" i="29"/>
  <c r="AE639" i="29"/>
  <c r="AS638" i="29" a="1"/>
  <c r="AS638" i="29" s="1"/>
  <c r="U639" i="29"/>
  <c r="AE585" i="29"/>
  <c r="AD585" i="29"/>
  <c r="AS584" i="29" a="1"/>
  <c r="AS584" i="29" s="1"/>
  <c r="U585" i="29"/>
  <c r="AD531" i="29"/>
  <c r="AE531" i="29"/>
  <c r="AS530" i="29" a="1"/>
  <c r="AS530" i="29" s="1"/>
  <c r="U531" i="29"/>
  <c r="AE477" i="29"/>
  <c r="AD477" i="29"/>
  <c r="AS476" i="29" a="1"/>
  <c r="AS476" i="29" s="1"/>
  <c r="U477" i="29"/>
  <c r="AE423" i="29"/>
  <c r="AD423" i="29"/>
  <c r="AS422" i="29" a="1"/>
  <c r="AS422" i="29" s="1"/>
  <c r="U423" i="29"/>
  <c r="AD369" i="29"/>
  <c r="AE369" i="29"/>
  <c r="AS368" i="29" a="1"/>
  <c r="AS368" i="29" s="1"/>
  <c r="U369" i="29"/>
  <c r="AD315" i="29"/>
  <c r="AE315" i="29"/>
  <c r="AS314" i="29" a="1"/>
  <c r="AS314" i="29" s="1"/>
  <c r="U315" i="29"/>
  <c r="AE261" i="29"/>
  <c r="AD261" i="29"/>
  <c r="AS260" i="29" a="1"/>
  <c r="AS260" i="29" s="1"/>
  <c r="U261" i="29"/>
  <c r="AD207" i="29"/>
  <c r="AE207" i="29"/>
  <c r="AS206" i="29" a="1"/>
  <c r="AS206" i="29" s="1"/>
  <c r="U207" i="29"/>
  <c r="AE153" i="29"/>
  <c r="AD153" i="29"/>
  <c r="AS152" i="29" a="1"/>
  <c r="AS152" i="29" s="1"/>
  <c r="U153" i="29"/>
  <c r="AC102" i="29"/>
  <c r="AG102" i="29" s="1"/>
  <c r="AH102" i="29" s="1"/>
  <c r="AQ25" i="29"/>
  <c r="AC2691" i="29" a="1"/>
  <c r="AC2637" i="29" a="1"/>
  <c r="AC2583" i="29" a="1"/>
  <c r="AC2529" i="29" a="1"/>
  <c r="AC2475" i="29" a="1"/>
  <c r="AC2421" i="29" a="1"/>
  <c r="AC2367" i="29" a="1"/>
  <c r="AC2313" i="29" a="1"/>
  <c r="AC2205" i="29" a="1"/>
  <c r="AC2151" i="29" a="1"/>
  <c r="AC2097" i="29" a="1"/>
  <c r="AC2043" i="29" a="1"/>
  <c r="AC1989" i="29" a="1"/>
  <c r="AC1935" i="29" a="1"/>
  <c r="AC1881" i="29" a="1"/>
  <c r="AC1827" i="29" a="1"/>
  <c r="AC1773" i="29" a="1"/>
  <c r="AC1719" i="29" a="1"/>
  <c r="AC1665" i="29" a="1"/>
  <c r="AC1611" i="29" a="1"/>
  <c r="AC1557" i="29" a="1"/>
  <c r="AC1503" i="29" a="1"/>
  <c r="AC1449" i="29" a="1"/>
  <c r="AC1395" i="29" a="1"/>
  <c r="AC1341" i="29" a="1"/>
  <c r="AC1287" i="29" a="1"/>
  <c r="AC1233" i="29" a="1"/>
  <c r="AC1179" i="29" a="1"/>
  <c r="AC1125" i="29" a="1"/>
  <c r="AC1071" i="29" a="1"/>
  <c r="AC1017" i="29" a="1"/>
  <c r="AC963" i="29" a="1"/>
  <c r="AC909" i="29" a="1"/>
  <c r="AC855" i="29" a="1"/>
  <c r="AC747" i="29" a="1"/>
  <c r="AC693" i="29" a="1"/>
  <c r="AC639" i="29" a="1"/>
  <c r="AC585" i="29" a="1"/>
  <c r="AC531" i="29" a="1"/>
  <c r="AC477" i="29" a="1"/>
  <c r="AC423" i="29" a="1"/>
  <c r="AC369" i="29" a="1"/>
  <c r="AC315" i="29" a="1"/>
  <c r="AC261" i="29" a="1"/>
  <c r="AC207" i="29" a="1"/>
  <c r="AC153" i="29" a="1"/>
  <c r="AR25" i="29" a="1"/>
  <c r="AC2691" i="29" l="1"/>
  <c r="AG2691" i="29" s="1"/>
  <c r="AH2691" i="29" s="1"/>
  <c r="AC2637" i="29"/>
  <c r="AG2637" i="29" s="1"/>
  <c r="AH2637" i="29" s="1"/>
  <c r="AC2583" i="29"/>
  <c r="AG2583" i="29" s="1"/>
  <c r="AH2583" i="29" s="1"/>
  <c r="AC2529" i="29"/>
  <c r="AG2529" i="29" s="1"/>
  <c r="AH2529" i="29" s="1"/>
  <c r="AC2475" i="29"/>
  <c r="AG2475" i="29" s="1"/>
  <c r="AH2475" i="29" s="1"/>
  <c r="AC2421" i="29"/>
  <c r="AG2421" i="29" s="1"/>
  <c r="AH2421" i="29" s="1"/>
  <c r="AC2367" i="29"/>
  <c r="AG2367" i="29" s="1"/>
  <c r="AH2367" i="29" s="1"/>
  <c r="AC2313" i="29"/>
  <c r="AG2313" i="29" s="1"/>
  <c r="AH2313" i="29" s="1"/>
  <c r="AC2205" i="29"/>
  <c r="AG2205" i="29" s="1"/>
  <c r="AH2205" i="29" s="1"/>
  <c r="AC2151" i="29"/>
  <c r="AG2151" i="29" s="1"/>
  <c r="AH2151" i="29" s="1"/>
  <c r="AC2097" i="29"/>
  <c r="AG2097" i="29" s="1"/>
  <c r="AH2097" i="29" s="1"/>
  <c r="AC2043" i="29"/>
  <c r="AG2043" i="29" s="1"/>
  <c r="AH2043" i="29" s="1"/>
  <c r="AC1989" i="29"/>
  <c r="AG1989" i="29" s="1"/>
  <c r="AH1989" i="29" s="1"/>
  <c r="AC1935" i="29"/>
  <c r="AG1935" i="29" s="1"/>
  <c r="AH1935" i="29" s="1"/>
  <c r="AC1881" i="29"/>
  <c r="AG1881" i="29" s="1"/>
  <c r="AH1881" i="29" s="1"/>
  <c r="AC1827" i="29"/>
  <c r="AG1827" i="29" s="1"/>
  <c r="AH1827" i="29" s="1"/>
  <c r="AC1773" i="29"/>
  <c r="AG1773" i="29" s="1"/>
  <c r="AH1773" i="29" s="1"/>
  <c r="AC1719" i="29"/>
  <c r="AG1719" i="29" s="1"/>
  <c r="AH1719" i="29" s="1"/>
  <c r="AC1665" i="29"/>
  <c r="AG1665" i="29" s="1"/>
  <c r="AH1665" i="29" s="1"/>
  <c r="AC1611" i="29"/>
  <c r="AG1611" i="29" s="1"/>
  <c r="AH1611" i="29" s="1"/>
  <c r="AC1557" i="29"/>
  <c r="AG1557" i="29" s="1"/>
  <c r="AH1557" i="29" s="1"/>
  <c r="AC1503" i="29"/>
  <c r="AG1503" i="29" s="1"/>
  <c r="AH1503" i="29" s="1"/>
  <c r="AC1449" i="29"/>
  <c r="AG1449" i="29" s="1"/>
  <c r="AH1449" i="29" s="1"/>
  <c r="AC1395" i="29"/>
  <c r="AG1395" i="29" s="1"/>
  <c r="AH1395" i="29" s="1"/>
  <c r="AC1341" i="29"/>
  <c r="AG1341" i="29" s="1"/>
  <c r="AH1341" i="29" s="1"/>
  <c r="AC1287" i="29"/>
  <c r="AG1287" i="29" s="1"/>
  <c r="AH1287" i="29" s="1"/>
  <c r="AC1233" i="29"/>
  <c r="AG1233" i="29" s="1"/>
  <c r="AH1233" i="29" s="1"/>
  <c r="AC1179" i="29"/>
  <c r="AG1179" i="29" s="1"/>
  <c r="AH1179" i="29" s="1"/>
  <c r="AC1125" i="29"/>
  <c r="AG1125" i="29" s="1"/>
  <c r="AH1125" i="29" s="1"/>
  <c r="AC1071" i="29"/>
  <c r="AG1071" i="29" s="1"/>
  <c r="AH1071" i="29" s="1"/>
  <c r="AC1017" i="29"/>
  <c r="AG1017" i="29" s="1"/>
  <c r="AH1017" i="29" s="1"/>
  <c r="AC963" i="29"/>
  <c r="AG963" i="29" s="1"/>
  <c r="AH963" i="29" s="1"/>
  <c r="AC909" i="29"/>
  <c r="AG909" i="29" s="1"/>
  <c r="AH909" i="29" s="1"/>
  <c r="AC855" i="29"/>
  <c r="AG855" i="29" s="1"/>
  <c r="AH855" i="29" s="1"/>
  <c r="AC747" i="29"/>
  <c r="AG747" i="29" s="1"/>
  <c r="AH747" i="29" s="1"/>
  <c r="AC693" i="29"/>
  <c r="AG693" i="29" s="1"/>
  <c r="AH693" i="29" s="1"/>
  <c r="AC639" i="29"/>
  <c r="AG639" i="29" s="1"/>
  <c r="AH639" i="29" s="1"/>
  <c r="AC585" i="29"/>
  <c r="AG585" i="29" s="1"/>
  <c r="AH585" i="29" s="1"/>
  <c r="AC531" i="29"/>
  <c r="AG531" i="29" s="1"/>
  <c r="AH531" i="29" s="1"/>
  <c r="AC477" i="29"/>
  <c r="AG477" i="29" s="1"/>
  <c r="AH477" i="29" s="1"/>
  <c r="AC423" i="29"/>
  <c r="AG423" i="29" s="1"/>
  <c r="AH423" i="29" s="1"/>
  <c r="AC369" i="29"/>
  <c r="AG369" i="29" s="1"/>
  <c r="AH369" i="29" s="1"/>
  <c r="AC315" i="29"/>
  <c r="AG315" i="29" s="1"/>
  <c r="AH315" i="29" s="1"/>
  <c r="AC261" i="29"/>
  <c r="AG261" i="29" s="1"/>
  <c r="AH261" i="29" s="1"/>
  <c r="AC207" i="29"/>
  <c r="AG207" i="29" s="1"/>
  <c r="AH207" i="29" s="1"/>
  <c r="AC153" i="29"/>
  <c r="AG153" i="29" s="1"/>
  <c r="AH153" i="29" s="1"/>
  <c r="AI102" i="29"/>
  <c r="AT102" i="29"/>
  <c r="AU102" i="29" s="1"/>
  <c r="AR25" i="29"/>
  <c r="R26" i="29" a="1"/>
  <c r="AI2691" i="29" l="1"/>
  <c r="AT2691" i="29"/>
  <c r="AU2691" i="29" s="1"/>
  <c r="AI2637" i="29"/>
  <c r="AT2637" i="29"/>
  <c r="AU2637" i="29" s="1"/>
  <c r="AI2583" i="29"/>
  <c r="AT2583" i="29"/>
  <c r="AU2583" i="29" s="1"/>
  <c r="AI2529" i="29"/>
  <c r="AT2529" i="29"/>
  <c r="AU2529" i="29" s="1"/>
  <c r="AT2475" i="29"/>
  <c r="AU2475" i="29" s="1"/>
  <c r="AI2475" i="29"/>
  <c r="AI2421" i="29"/>
  <c r="AT2421" i="29"/>
  <c r="AU2421" i="29" s="1"/>
  <c r="AI2367" i="29"/>
  <c r="AT2367" i="29"/>
  <c r="AU2367" i="29" s="1"/>
  <c r="AI2313" i="29"/>
  <c r="AT2313" i="29"/>
  <c r="AU2313" i="29" s="1"/>
  <c r="AI2205" i="29"/>
  <c r="AT2205" i="29"/>
  <c r="AU2205" i="29" s="1"/>
  <c r="AI2151" i="29"/>
  <c r="AT2151" i="29"/>
  <c r="AU2151" i="29" s="1"/>
  <c r="AI2097" i="29"/>
  <c r="AT2097" i="29"/>
  <c r="AU2097" i="29" s="1"/>
  <c r="AI2043" i="29"/>
  <c r="AT2043" i="29"/>
  <c r="AU2043" i="29" s="1"/>
  <c r="AT1989" i="29"/>
  <c r="AU1989" i="29" s="1"/>
  <c r="AI1989" i="29"/>
  <c r="AI1935" i="29"/>
  <c r="AT1935" i="29"/>
  <c r="AU1935" i="29" s="1"/>
  <c r="AI1881" i="29"/>
  <c r="AT1881" i="29"/>
  <c r="AU1881" i="29" s="1"/>
  <c r="AT1827" i="29"/>
  <c r="AU1827" i="29" s="1"/>
  <c r="AI1827" i="29"/>
  <c r="AT1773" i="29"/>
  <c r="AU1773" i="29" s="1"/>
  <c r="AI1773" i="29"/>
  <c r="AT1719" i="29"/>
  <c r="AU1719" i="29" s="1"/>
  <c r="AI1719" i="29"/>
  <c r="AT1665" i="29"/>
  <c r="AU1665" i="29" s="1"/>
  <c r="AI1665" i="29"/>
  <c r="AI1611" i="29"/>
  <c r="AT1611" i="29"/>
  <c r="AU1611" i="29" s="1"/>
  <c r="AI1557" i="29"/>
  <c r="AT1557" i="29"/>
  <c r="AU1557" i="29" s="1"/>
  <c r="AI1503" i="29"/>
  <c r="AT1503" i="29"/>
  <c r="AU1503" i="29" s="1"/>
  <c r="AI1449" i="29"/>
  <c r="AT1449" i="29"/>
  <c r="AU1449" i="29" s="1"/>
  <c r="AI1395" i="29"/>
  <c r="AT1395" i="29"/>
  <c r="AU1395" i="29" s="1"/>
  <c r="AI1341" i="29"/>
  <c r="AT1341" i="29"/>
  <c r="AU1341" i="29" s="1"/>
  <c r="AI1287" i="29"/>
  <c r="AT1287" i="29"/>
  <c r="AU1287" i="29" s="1"/>
  <c r="AI1233" i="29"/>
  <c r="AT1233" i="29"/>
  <c r="AU1233" i="29" s="1"/>
  <c r="AI1179" i="29"/>
  <c r="AT1179" i="29"/>
  <c r="AU1179" i="29" s="1"/>
  <c r="AT1125" i="29"/>
  <c r="AU1125" i="29" s="1"/>
  <c r="AI1125" i="29"/>
  <c r="AI1071" i="29"/>
  <c r="AT1071" i="29"/>
  <c r="AU1071" i="29" s="1"/>
  <c r="AI1017" i="29"/>
  <c r="AT1017" i="29"/>
  <c r="AU1017" i="29" s="1"/>
  <c r="AI963" i="29"/>
  <c r="AT963" i="29"/>
  <c r="AU963" i="29" s="1"/>
  <c r="AI909" i="29"/>
  <c r="AT909" i="29"/>
  <c r="AU909" i="29" s="1"/>
  <c r="AI855" i="29"/>
  <c r="AT855" i="29"/>
  <c r="AU855" i="29" s="1"/>
  <c r="AT747" i="29"/>
  <c r="AU747" i="29" s="1"/>
  <c r="AI747" i="29"/>
  <c r="AT693" i="29"/>
  <c r="AU693" i="29" s="1"/>
  <c r="AI693" i="29"/>
  <c r="AI639" i="29"/>
  <c r="AT639" i="29"/>
  <c r="AU639" i="29" s="1"/>
  <c r="AI585" i="29"/>
  <c r="AT585" i="29"/>
  <c r="AU585" i="29" s="1"/>
  <c r="AI531" i="29"/>
  <c r="AT531" i="29"/>
  <c r="AU531" i="29" s="1"/>
  <c r="AI477" i="29"/>
  <c r="AT477" i="29"/>
  <c r="AU477" i="29" s="1"/>
  <c r="AI423" i="29"/>
  <c r="AT423" i="29"/>
  <c r="AU423" i="29" s="1"/>
  <c r="AI369" i="29"/>
  <c r="AT369" i="29"/>
  <c r="AU369" i="29" s="1"/>
  <c r="AI315" i="29"/>
  <c r="AT315" i="29"/>
  <c r="AU315" i="29" s="1"/>
  <c r="AI261" i="29"/>
  <c r="AT261" i="29"/>
  <c r="AU261" i="29" s="1"/>
  <c r="AT207" i="29"/>
  <c r="AU207" i="29" s="1"/>
  <c r="AI207" i="29"/>
  <c r="AI153" i="29"/>
  <c r="AT153" i="29"/>
  <c r="AU153" i="29" s="1"/>
  <c r="AN102" i="29"/>
  <c r="X103" i="29" s="1"/>
  <c r="AJ102" i="29"/>
  <c r="R26" i="29"/>
  <c r="AF103" i="29" a="1"/>
  <c r="S25" i="29" a="1"/>
  <c r="AN2691" i="29" l="1"/>
  <c r="X2692" i="29" s="1"/>
  <c r="AJ2691" i="29"/>
  <c r="AN2637" i="29"/>
  <c r="X2638" i="29" s="1"/>
  <c r="AJ2637" i="29"/>
  <c r="AN2583" i="29"/>
  <c r="X2584" i="29" s="1"/>
  <c r="AJ2583" i="29"/>
  <c r="AN2529" i="29"/>
  <c r="X2530" i="29" s="1"/>
  <c r="AJ2529" i="29"/>
  <c r="AN2475" i="29"/>
  <c r="X2476" i="29" s="1"/>
  <c r="AJ2475" i="29"/>
  <c r="AJ2421" i="29"/>
  <c r="AN2421" i="29"/>
  <c r="X2422" i="29" s="1"/>
  <c r="AJ2367" i="29"/>
  <c r="AN2367" i="29"/>
  <c r="X2368" i="29" s="1"/>
  <c r="AN2313" i="29"/>
  <c r="X2314" i="29" s="1"/>
  <c r="AJ2313" i="29"/>
  <c r="AN2205" i="29"/>
  <c r="X2206" i="29" s="1"/>
  <c r="AJ2205" i="29"/>
  <c r="AN2151" i="29"/>
  <c r="X2152" i="29" s="1"/>
  <c r="AJ2151" i="29"/>
  <c r="AN2097" i="29"/>
  <c r="X2098" i="29" s="1"/>
  <c r="AJ2097" i="29"/>
  <c r="AN2043" i="29"/>
  <c r="X2044" i="29" s="1"/>
  <c r="AJ2043" i="29"/>
  <c r="AJ1989" i="29"/>
  <c r="AN1989" i="29"/>
  <c r="X1990" i="29" s="1"/>
  <c r="AJ1935" i="29"/>
  <c r="AN1935" i="29"/>
  <c r="X1936" i="29" s="1"/>
  <c r="AN1881" i="29"/>
  <c r="X1882" i="29" s="1"/>
  <c r="AJ1881" i="29"/>
  <c r="AN1827" i="29"/>
  <c r="X1828" i="29" s="1"/>
  <c r="AJ1827" i="29"/>
  <c r="AN1773" i="29"/>
  <c r="X1774" i="29" s="1"/>
  <c r="AJ1773" i="29"/>
  <c r="AN1719" i="29"/>
  <c r="X1720" i="29" s="1"/>
  <c r="AJ1719" i="29"/>
  <c r="AJ1665" i="29"/>
  <c r="AN1665" i="29"/>
  <c r="X1666" i="29" s="1"/>
  <c r="AN1611" i="29"/>
  <c r="X1612" i="29" s="1"/>
  <c r="AJ1611" i="29"/>
  <c r="AN1557" i="29"/>
  <c r="X1558" i="29" s="1"/>
  <c r="AJ1557" i="29"/>
  <c r="AN1503" i="29"/>
  <c r="X1504" i="29" s="1"/>
  <c r="AJ1503" i="29"/>
  <c r="AN1449" i="29"/>
  <c r="X1450" i="29" s="1"/>
  <c r="AJ1449" i="29"/>
  <c r="AJ1395" i="29"/>
  <c r="AN1395" i="29"/>
  <c r="X1396" i="29" s="1"/>
  <c r="AJ1341" i="29"/>
  <c r="AN1341" i="29"/>
  <c r="X1342" i="29" s="1"/>
  <c r="AN1287" i="29"/>
  <c r="X1288" i="29" s="1"/>
  <c r="AJ1287" i="29"/>
  <c r="AN1233" i="29"/>
  <c r="X1234" i="29" s="1"/>
  <c r="AJ1233" i="29"/>
  <c r="AN1179" i="29"/>
  <c r="X1180" i="29" s="1"/>
  <c r="AJ1179" i="29"/>
  <c r="AN1125" i="29"/>
  <c r="X1126" i="29" s="1"/>
  <c r="AJ1125" i="29"/>
  <c r="AN1071" i="29"/>
  <c r="X1072" i="29" s="1"/>
  <c r="AJ1071" i="29"/>
  <c r="AN1017" i="29"/>
  <c r="X1018" i="29" s="1"/>
  <c r="AJ1017" i="29"/>
  <c r="AN963" i="29"/>
  <c r="X964" i="29" s="1"/>
  <c r="AJ963" i="29"/>
  <c r="AN909" i="29"/>
  <c r="X910" i="29" s="1"/>
  <c r="AJ909" i="29"/>
  <c r="AN855" i="29"/>
  <c r="X856" i="29" s="1"/>
  <c r="AJ855" i="29"/>
  <c r="AN747" i="29"/>
  <c r="X748" i="29" s="1"/>
  <c r="AJ747" i="29"/>
  <c r="AN693" i="29"/>
  <c r="X694" i="29" s="1"/>
  <c r="AJ693" i="29"/>
  <c r="AN639" i="29"/>
  <c r="X640" i="29" s="1"/>
  <c r="AJ639" i="29"/>
  <c r="AN585" i="29"/>
  <c r="X586" i="29" s="1"/>
  <c r="AJ585" i="29"/>
  <c r="AJ531" i="29"/>
  <c r="AN531" i="29"/>
  <c r="X532" i="29" s="1"/>
  <c r="AN477" i="29"/>
  <c r="X478" i="29" s="1"/>
  <c r="AJ477" i="29"/>
  <c r="AN423" i="29"/>
  <c r="X424" i="29" s="1"/>
  <c r="AJ423" i="29"/>
  <c r="AN369" i="29"/>
  <c r="X370" i="29" s="1"/>
  <c r="AJ369" i="29"/>
  <c r="AN315" i="29"/>
  <c r="X316" i="29" s="1"/>
  <c r="AJ315" i="29"/>
  <c r="AN261" i="29"/>
  <c r="X262" i="29" s="1"/>
  <c r="AJ261" i="29"/>
  <c r="AN207" i="29"/>
  <c r="X208" i="29" s="1"/>
  <c r="AJ207" i="29"/>
  <c r="AN153" i="29"/>
  <c r="X154" i="29" s="1"/>
  <c r="AJ153" i="29"/>
  <c r="AF103" i="29"/>
  <c r="AK102" i="29"/>
  <c r="AL102" i="29"/>
  <c r="V103" i="29" s="1"/>
  <c r="AM102" i="29"/>
  <c r="W103" i="29" s="1"/>
  <c r="S25" i="29"/>
  <c r="T24" i="29"/>
  <c r="AF2692" i="29" a="1"/>
  <c r="AF2638" i="29" a="1"/>
  <c r="AF2584" i="29" a="1"/>
  <c r="AF2530" i="29" a="1"/>
  <c r="AF2476" i="29" a="1"/>
  <c r="AF2422" i="29" a="1"/>
  <c r="AF2368" i="29" a="1"/>
  <c r="AF2314" i="29" a="1"/>
  <c r="AF2206" i="29" a="1"/>
  <c r="AF2152" i="29" a="1"/>
  <c r="AF2098" i="29" a="1"/>
  <c r="AF2044" i="29" a="1"/>
  <c r="AF1990" i="29" a="1"/>
  <c r="AF1936" i="29" a="1"/>
  <c r="AF1882" i="29" a="1"/>
  <c r="AF1828" i="29" a="1"/>
  <c r="AF1774" i="29" a="1"/>
  <c r="AF1720" i="29" a="1"/>
  <c r="AF1666" i="29" a="1"/>
  <c r="AF1612" i="29" a="1"/>
  <c r="AF1558" i="29" a="1"/>
  <c r="AF1504" i="29" a="1"/>
  <c r="AF1450" i="29" a="1"/>
  <c r="AF1396" i="29" a="1"/>
  <c r="AF1342" i="29" a="1"/>
  <c r="AF1288" i="29" a="1"/>
  <c r="AF1234" i="29" a="1"/>
  <c r="AF1180" i="29" a="1"/>
  <c r="AF1126" i="29" a="1"/>
  <c r="AF1072" i="29" a="1"/>
  <c r="AF1018" i="29" a="1"/>
  <c r="AF964" i="29" a="1"/>
  <c r="AF910" i="29" a="1"/>
  <c r="AF856" i="29" a="1"/>
  <c r="AF748" i="29" a="1"/>
  <c r="AF694" i="29" a="1"/>
  <c r="AF640" i="29" a="1"/>
  <c r="AF586" i="29" a="1"/>
  <c r="AF532" i="29" a="1"/>
  <c r="AF478" i="29" a="1"/>
  <c r="AF424" i="29" a="1"/>
  <c r="AF370" i="29" a="1"/>
  <c r="AF316" i="29" a="1"/>
  <c r="AF262" i="29" a="1"/>
  <c r="AF208" i="29" a="1"/>
  <c r="AF154" i="29" a="1"/>
  <c r="AE103" i="29" a="1"/>
  <c r="AD103" i="29" a="1"/>
  <c r="Y26" i="29" a="1"/>
  <c r="AF2692" i="29" l="1"/>
  <c r="AL2691" i="29"/>
  <c r="V2692" i="29" s="1"/>
  <c r="AK2691" i="29"/>
  <c r="AM2691" i="29"/>
  <c r="W2692" i="29" s="1"/>
  <c r="AF2638" i="29"/>
  <c r="AM2637" i="29"/>
  <c r="W2638" i="29" s="1"/>
  <c r="AK2637" i="29"/>
  <c r="AL2637" i="29"/>
  <c r="V2638" i="29" s="1"/>
  <c r="AF2584" i="29"/>
  <c r="AM2583" i="29"/>
  <c r="W2584" i="29" s="1"/>
  <c r="AL2583" i="29"/>
  <c r="V2584" i="29" s="1"/>
  <c r="AK2583" i="29"/>
  <c r="AF2530" i="29"/>
  <c r="AL2529" i="29"/>
  <c r="V2530" i="29" s="1"/>
  <c r="AK2529" i="29"/>
  <c r="AM2529" i="29"/>
  <c r="W2530" i="29" s="1"/>
  <c r="AF2476" i="29"/>
  <c r="AM2475" i="29"/>
  <c r="W2476" i="29" s="1"/>
  <c r="AL2475" i="29"/>
  <c r="V2476" i="29" s="1"/>
  <c r="AK2475" i="29"/>
  <c r="AF2422" i="29"/>
  <c r="AM2421" i="29"/>
  <c r="W2422" i="29" s="1"/>
  <c r="AK2421" i="29"/>
  <c r="AL2421" i="29"/>
  <c r="V2422" i="29" s="1"/>
  <c r="AF2368" i="29"/>
  <c r="AM2367" i="29"/>
  <c r="W2368" i="29" s="1"/>
  <c r="AL2367" i="29"/>
  <c r="V2368" i="29" s="1"/>
  <c r="AK2367" i="29"/>
  <c r="AF2314" i="29"/>
  <c r="AM2313" i="29"/>
  <c r="W2314" i="29" s="1"/>
  <c r="AK2313" i="29"/>
  <c r="AL2313" i="29"/>
  <c r="V2314" i="29" s="1"/>
  <c r="AF2206" i="29"/>
  <c r="AL2205" i="29"/>
  <c r="V2206" i="29" s="1"/>
  <c r="AK2205" i="29"/>
  <c r="AM2205" i="29"/>
  <c r="W2206" i="29" s="1"/>
  <c r="AF2152" i="29"/>
  <c r="AK2151" i="29"/>
  <c r="AL2151" i="29"/>
  <c r="V2152" i="29" s="1"/>
  <c r="AM2151" i="29"/>
  <c r="W2152" i="29" s="1"/>
  <c r="AF2098" i="29"/>
  <c r="AM2097" i="29"/>
  <c r="W2098" i="29" s="1"/>
  <c r="AK2097" i="29"/>
  <c r="AL2097" i="29"/>
  <c r="V2098" i="29" s="1"/>
  <c r="AF2044" i="29"/>
  <c r="AM2043" i="29"/>
  <c r="W2044" i="29" s="1"/>
  <c r="AL2043" i="29"/>
  <c r="V2044" i="29" s="1"/>
  <c r="AK2043" i="29"/>
  <c r="AF1990" i="29"/>
  <c r="AL1989" i="29"/>
  <c r="V1990" i="29" s="1"/>
  <c r="AK1989" i="29"/>
  <c r="AM1989" i="29"/>
  <c r="W1990" i="29" s="1"/>
  <c r="AF1936" i="29"/>
  <c r="AM1935" i="29"/>
  <c r="W1936" i="29" s="1"/>
  <c r="AL1935" i="29"/>
  <c r="V1936" i="29" s="1"/>
  <c r="AK1935" i="29"/>
  <c r="AF1882" i="29"/>
  <c r="AL1881" i="29"/>
  <c r="V1882" i="29" s="1"/>
  <c r="AK1881" i="29"/>
  <c r="AM1881" i="29"/>
  <c r="W1882" i="29" s="1"/>
  <c r="AF1828" i="29"/>
  <c r="AL1827" i="29"/>
  <c r="V1828" i="29" s="1"/>
  <c r="AM1827" i="29"/>
  <c r="W1828" i="29" s="1"/>
  <c r="AK1827" i="29"/>
  <c r="AF1774" i="29"/>
  <c r="AL1773" i="29"/>
  <c r="V1774" i="29" s="1"/>
  <c r="AM1773" i="29"/>
  <c r="W1774" i="29" s="1"/>
  <c r="AK1773" i="29"/>
  <c r="AF1720" i="29"/>
  <c r="AL1719" i="29"/>
  <c r="V1720" i="29" s="1"/>
  <c r="AK1719" i="29"/>
  <c r="AM1719" i="29"/>
  <c r="W1720" i="29" s="1"/>
  <c r="AF1666" i="29"/>
  <c r="AL1665" i="29"/>
  <c r="V1666" i="29" s="1"/>
  <c r="AK1665" i="29"/>
  <c r="AM1665" i="29"/>
  <c r="W1666" i="29" s="1"/>
  <c r="AF1612" i="29"/>
  <c r="AM1611" i="29"/>
  <c r="W1612" i="29" s="1"/>
  <c r="AL1611" i="29"/>
  <c r="V1612" i="29" s="1"/>
  <c r="AK1611" i="29"/>
  <c r="AF1558" i="29"/>
  <c r="AK1557" i="29"/>
  <c r="AM1557" i="29"/>
  <c r="W1558" i="29" s="1"/>
  <c r="AL1557" i="29"/>
  <c r="V1558" i="29" s="1"/>
  <c r="AF1504" i="29"/>
  <c r="AM1503" i="29"/>
  <c r="W1504" i="29" s="1"/>
  <c r="AL1503" i="29"/>
  <c r="V1504" i="29" s="1"/>
  <c r="AK1503" i="29"/>
  <c r="AF1450" i="29"/>
  <c r="AL1449" i="29"/>
  <c r="V1450" i="29" s="1"/>
  <c r="AK1449" i="29"/>
  <c r="AM1449" i="29"/>
  <c r="W1450" i="29" s="1"/>
  <c r="AF1396" i="29"/>
  <c r="AM1395" i="29"/>
  <c r="W1396" i="29" s="1"/>
  <c r="AK1395" i="29"/>
  <c r="AL1395" i="29"/>
  <c r="V1396" i="29" s="1"/>
  <c r="AF1342" i="29"/>
  <c r="AL1341" i="29"/>
  <c r="V1342" i="29" s="1"/>
  <c r="AK1341" i="29"/>
  <c r="AM1341" i="29"/>
  <c r="W1342" i="29" s="1"/>
  <c r="AF1288" i="29"/>
  <c r="AM1287" i="29"/>
  <c r="W1288" i="29" s="1"/>
  <c r="AL1287" i="29"/>
  <c r="V1288" i="29" s="1"/>
  <c r="AK1287" i="29"/>
  <c r="AF1234" i="29"/>
  <c r="AM1233" i="29"/>
  <c r="W1234" i="29" s="1"/>
  <c r="AK1233" i="29"/>
  <c r="AL1233" i="29"/>
  <c r="V1234" i="29" s="1"/>
  <c r="AF1180" i="29"/>
  <c r="AK1179" i="29"/>
  <c r="AM1179" i="29"/>
  <c r="W1180" i="29" s="1"/>
  <c r="AL1179" i="29"/>
  <c r="V1180" i="29" s="1"/>
  <c r="AF1126" i="29"/>
  <c r="AK1125" i="29"/>
  <c r="AM1125" i="29"/>
  <c r="W1126" i="29" s="1"/>
  <c r="AL1125" i="29"/>
  <c r="V1126" i="29" s="1"/>
  <c r="AF1072" i="29"/>
  <c r="AM1071" i="29"/>
  <c r="W1072" i="29" s="1"/>
  <c r="AL1071" i="29"/>
  <c r="V1072" i="29" s="1"/>
  <c r="AK1071" i="29"/>
  <c r="AF1018" i="29"/>
  <c r="AL1017" i="29"/>
  <c r="V1018" i="29" s="1"/>
  <c r="AM1017" i="29"/>
  <c r="W1018" i="29" s="1"/>
  <c r="AK1017" i="29"/>
  <c r="AF964" i="29"/>
  <c r="AK963" i="29"/>
  <c r="AL963" i="29"/>
  <c r="V964" i="29" s="1"/>
  <c r="AM963" i="29"/>
  <c r="W964" i="29" s="1"/>
  <c r="AF910" i="29"/>
  <c r="AK909" i="29"/>
  <c r="AM909" i="29"/>
  <c r="W910" i="29" s="1"/>
  <c r="AL909" i="29"/>
  <c r="V910" i="29" s="1"/>
  <c r="AF856" i="29"/>
  <c r="AM855" i="29"/>
  <c r="W856" i="29" s="1"/>
  <c r="AL855" i="29"/>
  <c r="V856" i="29" s="1"/>
  <c r="AK855" i="29"/>
  <c r="AF748" i="29"/>
  <c r="AK747" i="29"/>
  <c r="AL747" i="29"/>
  <c r="V748" i="29" s="1"/>
  <c r="AM747" i="29"/>
  <c r="W748" i="29" s="1"/>
  <c r="AF694" i="29"/>
  <c r="AL693" i="29"/>
  <c r="V694" i="29" s="1"/>
  <c r="AK693" i="29"/>
  <c r="AM693" i="29"/>
  <c r="W694" i="29" s="1"/>
  <c r="AF640" i="29"/>
  <c r="AM639" i="29"/>
  <c r="W640" i="29" s="1"/>
  <c r="AL639" i="29"/>
  <c r="V640" i="29" s="1"/>
  <c r="AK639" i="29"/>
  <c r="AF586" i="29"/>
  <c r="AL585" i="29"/>
  <c r="V586" i="29" s="1"/>
  <c r="AM585" i="29"/>
  <c r="W586" i="29" s="1"/>
  <c r="AK585" i="29"/>
  <c r="AF532" i="29"/>
  <c r="AL531" i="29"/>
  <c r="V532" i="29" s="1"/>
  <c r="AK531" i="29"/>
  <c r="AM531" i="29"/>
  <c r="W532" i="29" s="1"/>
  <c r="AF478" i="29"/>
  <c r="AM477" i="29"/>
  <c r="W478" i="29" s="1"/>
  <c r="AK477" i="29"/>
  <c r="AL477" i="29"/>
  <c r="V478" i="29" s="1"/>
  <c r="AF424" i="29"/>
  <c r="AL423" i="29"/>
  <c r="V424" i="29" s="1"/>
  <c r="AM423" i="29"/>
  <c r="W424" i="29" s="1"/>
  <c r="AK423" i="29"/>
  <c r="AF370" i="29"/>
  <c r="AM369" i="29"/>
  <c r="W370" i="29" s="1"/>
  <c r="AL369" i="29"/>
  <c r="V370" i="29" s="1"/>
  <c r="AK369" i="29"/>
  <c r="AF316" i="29"/>
  <c r="AL315" i="29"/>
  <c r="V316" i="29" s="1"/>
  <c r="AK315" i="29"/>
  <c r="AM315" i="29"/>
  <c r="W316" i="29" s="1"/>
  <c r="AF262" i="29"/>
  <c r="AM261" i="29"/>
  <c r="W262" i="29" s="1"/>
  <c r="AL261" i="29"/>
  <c r="V262" i="29" s="1"/>
  <c r="AK261" i="29"/>
  <c r="AF208" i="29"/>
  <c r="AL207" i="29"/>
  <c r="V208" i="29" s="1"/>
  <c r="AM207" i="29"/>
  <c r="W208" i="29" s="1"/>
  <c r="AK207" i="29"/>
  <c r="AF154" i="29"/>
  <c r="AK153" i="29"/>
  <c r="AM153" i="29"/>
  <c r="W154" i="29" s="1"/>
  <c r="AL153" i="29"/>
  <c r="V154" i="29" s="1"/>
  <c r="AD103" i="29"/>
  <c r="AE103" i="29"/>
  <c r="AS102" i="29" a="1"/>
  <c r="AS102" i="29" s="1"/>
  <c r="U103" i="29"/>
  <c r="Y26" i="29"/>
  <c r="AT24" i="29"/>
  <c r="AU24" i="29" s="1"/>
  <c r="AI24" i="29"/>
  <c r="AD2692" i="29" a="1"/>
  <c r="AE2692" i="29" a="1"/>
  <c r="AE2638" i="29" a="1"/>
  <c r="AD2638" i="29" a="1"/>
  <c r="AE2584" i="29" a="1"/>
  <c r="AD2584" i="29" a="1"/>
  <c r="AD2530" i="29" a="1"/>
  <c r="AE2530" i="29" a="1"/>
  <c r="AE2476" i="29" a="1"/>
  <c r="AD2476" i="29" a="1"/>
  <c r="AD2422" i="29" a="1"/>
  <c r="AE2422" i="29" a="1"/>
  <c r="AE2368" i="29" a="1"/>
  <c r="AD2368" i="29" a="1"/>
  <c r="AD2314" i="29" a="1"/>
  <c r="AE2314" i="29" a="1"/>
  <c r="AE2206" i="29" a="1"/>
  <c r="AD2206" i="29" a="1"/>
  <c r="AE2152" i="29" a="1"/>
  <c r="AD2152" i="29" a="1"/>
  <c r="AE2098" i="29" a="1"/>
  <c r="AD2098" i="29" a="1"/>
  <c r="AE2044" i="29" a="1"/>
  <c r="AD2044" i="29" a="1"/>
  <c r="AE1990" i="29" a="1"/>
  <c r="AD1990" i="29" a="1"/>
  <c r="AE1936" i="29" a="1"/>
  <c r="AD1936" i="29" a="1"/>
  <c r="AE1882" i="29" a="1"/>
  <c r="AD1882" i="29" a="1"/>
  <c r="AD1828" i="29" a="1"/>
  <c r="AE1828" i="29" a="1"/>
  <c r="AD1774" i="29" a="1"/>
  <c r="AE1774" i="29" a="1"/>
  <c r="AD1720" i="29" a="1"/>
  <c r="AE1720" i="29" a="1"/>
  <c r="AE1666" i="29" a="1"/>
  <c r="AD1666" i="29" a="1"/>
  <c r="AE1612" i="29" a="1"/>
  <c r="AD1612" i="29" a="1"/>
  <c r="AD1558" i="29" a="1"/>
  <c r="AE1558" i="29" a="1"/>
  <c r="AE1504" i="29" a="1"/>
  <c r="AD1504" i="29" a="1"/>
  <c r="AE1450" i="29" a="1"/>
  <c r="AD1450" i="29" a="1"/>
  <c r="AE1396" i="29" a="1"/>
  <c r="AD1396" i="29" a="1"/>
  <c r="AD1342" i="29" a="1"/>
  <c r="AE1342" i="29" a="1"/>
  <c r="AD1288" i="29" a="1"/>
  <c r="AE1288" i="29" a="1"/>
  <c r="AD1234" i="29" a="1"/>
  <c r="AE1234" i="29" a="1"/>
  <c r="AD1180" i="29" a="1"/>
  <c r="AE1180" i="29" a="1"/>
  <c r="AE1126" i="29" a="1"/>
  <c r="AD1126" i="29" a="1"/>
  <c r="AE1072" i="29" a="1"/>
  <c r="AD1072" i="29" a="1"/>
  <c r="AD1018" i="29" a="1"/>
  <c r="AE1018" i="29" a="1"/>
  <c r="AD964" i="29" a="1"/>
  <c r="AE964" i="29" a="1"/>
  <c r="AD910" i="29" a="1"/>
  <c r="AE910" i="29" a="1"/>
  <c r="AE856" i="29" a="1"/>
  <c r="AD856" i="29" a="1"/>
  <c r="AE748" i="29" a="1"/>
  <c r="AD748" i="29" a="1"/>
  <c r="AE694" i="29" a="1"/>
  <c r="AD694" i="29" a="1"/>
  <c r="AE640" i="29" a="1"/>
  <c r="AD640" i="29" a="1"/>
  <c r="AD586" i="29" a="1"/>
  <c r="AE586" i="29" a="1"/>
  <c r="AD532" i="29" a="1"/>
  <c r="AE532" i="29" a="1"/>
  <c r="AE478" i="29" a="1"/>
  <c r="AD478" i="29" a="1"/>
  <c r="AD424" i="29" a="1"/>
  <c r="AE424" i="29" a="1"/>
  <c r="AE370" i="29" a="1"/>
  <c r="AD370" i="29" a="1"/>
  <c r="AD316" i="29" a="1"/>
  <c r="AE316" i="29" a="1"/>
  <c r="AE262" i="29" a="1"/>
  <c r="AD262" i="29" a="1"/>
  <c r="AD208" i="29" a="1"/>
  <c r="AE208" i="29" a="1"/>
  <c r="AD154" i="29" a="1"/>
  <c r="AE154" i="29" a="1"/>
  <c r="AC103" i="29" a="1"/>
  <c r="AE2692" i="29" l="1"/>
  <c r="AD2692" i="29"/>
  <c r="AS2691" i="29" a="1"/>
  <c r="AS2691" i="29" s="1"/>
  <c r="U2692" i="29"/>
  <c r="AD2638" i="29"/>
  <c r="AE2638" i="29"/>
  <c r="AS2637" i="29" a="1"/>
  <c r="AS2637" i="29" s="1"/>
  <c r="U2638" i="29"/>
  <c r="AD2584" i="29"/>
  <c r="AE2584" i="29"/>
  <c r="AS2583" i="29" a="1"/>
  <c r="AS2583" i="29" s="1"/>
  <c r="U2584" i="29"/>
  <c r="AE2530" i="29"/>
  <c r="AD2530" i="29"/>
  <c r="AS2529" i="29" a="1"/>
  <c r="AS2529" i="29" s="1"/>
  <c r="U2530" i="29"/>
  <c r="AD2476" i="29"/>
  <c r="AE2476" i="29"/>
  <c r="AS2475" i="29" a="1"/>
  <c r="AS2475" i="29" s="1"/>
  <c r="U2476" i="29"/>
  <c r="AE2422" i="29"/>
  <c r="AD2422" i="29"/>
  <c r="AS2421" i="29" a="1"/>
  <c r="AS2421" i="29" s="1"/>
  <c r="U2422" i="29"/>
  <c r="AD2368" i="29"/>
  <c r="AE2368" i="29"/>
  <c r="AS2367" i="29" a="1"/>
  <c r="AS2367" i="29" s="1"/>
  <c r="U2368" i="29"/>
  <c r="AE2314" i="29"/>
  <c r="AD2314" i="29"/>
  <c r="AS2313" i="29" a="1"/>
  <c r="AS2313" i="29" s="1"/>
  <c r="U2314" i="29"/>
  <c r="AD2206" i="29"/>
  <c r="AE2206" i="29"/>
  <c r="AS2205" i="29" a="1"/>
  <c r="AS2205" i="29" s="1"/>
  <c r="U2206" i="29"/>
  <c r="AD2152" i="29"/>
  <c r="AE2152" i="29"/>
  <c r="AS2151" i="29" a="1"/>
  <c r="AS2151" i="29" s="1"/>
  <c r="U2152" i="29"/>
  <c r="AD2098" i="29"/>
  <c r="AE2098" i="29"/>
  <c r="AS2097" i="29" a="1"/>
  <c r="AS2097" i="29" s="1"/>
  <c r="U2098" i="29"/>
  <c r="AD2044" i="29"/>
  <c r="AE2044" i="29"/>
  <c r="AS2043" i="29" a="1"/>
  <c r="AS2043" i="29" s="1"/>
  <c r="U2044" i="29"/>
  <c r="AD1990" i="29"/>
  <c r="AE1990" i="29"/>
  <c r="AS1989" i="29" a="1"/>
  <c r="AS1989" i="29" s="1"/>
  <c r="U1990" i="29"/>
  <c r="AD1936" i="29"/>
  <c r="AE1936" i="29"/>
  <c r="AS1935" i="29" a="1"/>
  <c r="AS1935" i="29" s="1"/>
  <c r="U1936" i="29"/>
  <c r="AD1882" i="29"/>
  <c r="AE1882" i="29"/>
  <c r="AS1881" i="29" a="1"/>
  <c r="AS1881" i="29" s="1"/>
  <c r="U1882" i="29"/>
  <c r="AE1828" i="29"/>
  <c r="AD1828" i="29"/>
  <c r="AS1827" i="29" a="1"/>
  <c r="AS1827" i="29" s="1"/>
  <c r="U1828" i="29"/>
  <c r="AE1774" i="29"/>
  <c r="AD1774" i="29"/>
  <c r="AS1773" i="29" a="1"/>
  <c r="AS1773" i="29" s="1"/>
  <c r="U1774" i="29"/>
  <c r="AE1720" i="29"/>
  <c r="AD1720" i="29"/>
  <c r="AS1719" i="29" a="1"/>
  <c r="AS1719" i="29" s="1"/>
  <c r="U1720" i="29"/>
  <c r="AD1666" i="29"/>
  <c r="AE1666" i="29"/>
  <c r="AS1665" i="29" a="1"/>
  <c r="AS1665" i="29" s="1"/>
  <c r="U1666" i="29"/>
  <c r="AD1612" i="29"/>
  <c r="AE1612" i="29"/>
  <c r="AS1611" i="29" a="1"/>
  <c r="AS1611" i="29" s="1"/>
  <c r="U1612" i="29"/>
  <c r="AE1558" i="29"/>
  <c r="AD1558" i="29"/>
  <c r="AS1557" i="29" a="1"/>
  <c r="AS1557" i="29" s="1"/>
  <c r="U1558" i="29"/>
  <c r="AD1504" i="29"/>
  <c r="AE1504" i="29"/>
  <c r="AS1503" i="29" a="1"/>
  <c r="AS1503" i="29" s="1"/>
  <c r="U1504" i="29"/>
  <c r="AD1450" i="29"/>
  <c r="AE1450" i="29"/>
  <c r="AS1449" i="29" a="1"/>
  <c r="AS1449" i="29" s="1"/>
  <c r="U1450" i="29"/>
  <c r="AD1396" i="29"/>
  <c r="AE1396" i="29"/>
  <c r="AS1395" i="29" a="1"/>
  <c r="AS1395" i="29" s="1"/>
  <c r="U1396" i="29"/>
  <c r="AE1342" i="29"/>
  <c r="AD1342" i="29"/>
  <c r="AS1341" i="29" a="1"/>
  <c r="AS1341" i="29" s="1"/>
  <c r="U1342" i="29"/>
  <c r="AE1288" i="29"/>
  <c r="AD1288" i="29"/>
  <c r="AS1287" i="29" a="1"/>
  <c r="AS1287" i="29" s="1"/>
  <c r="U1288" i="29"/>
  <c r="AE1234" i="29"/>
  <c r="AD1234" i="29"/>
  <c r="AS1233" i="29" a="1"/>
  <c r="AS1233" i="29" s="1"/>
  <c r="U1234" i="29"/>
  <c r="AE1180" i="29"/>
  <c r="AD1180" i="29"/>
  <c r="AS1179" i="29" a="1"/>
  <c r="AS1179" i="29" s="1"/>
  <c r="U1180" i="29"/>
  <c r="AD1126" i="29"/>
  <c r="AE1126" i="29"/>
  <c r="AS1125" i="29" a="1"/>
  <c r="AS1125" i="29" s="1"/>
  <c r="U1126" i="29"/>
  <c r="AD1072" i="29"/>
  <c r="AE1072" i="29"/>
  <c r="AS1071" i="29" a="1"/>
  <c r="AS1071" i="29" s="1"/>
  <c r="U1072" i="29"/>
  <c r="AE1018" i="29"/>
  <c r="AD1018" i="29"/>
  <c r="AS1017" i="29" a="1"/>
  <c r="AS1017" i="29" s="1"/>
  <c r="U1018" i="29"/>
  <c r="AE964" i="29"/>
  <c r="AD964" i="29"/>
  <c r="AS963" i="29" a="1"/>
  <c r="AS963" i="29" s="1"/>
  <c r="U964" i="29"/>
  <c r="AE910" i="29"/>
  <c r="AD910" i="29"/>
  <c r="AS909" i="29" a="1"/>
  <c r="AS909" i="29" s="1"/>
  <c r="U910" i="29"/>
  <c r="AD856" i="29"/>
  <c r="AE856" i="29"/>
  <c r="AS855" i="29" a="1"/>
  <c r="AS855" i="29" s="1"/>
  <c r="U856" i="29"/>
  <c r="AD748" i="29"/>
  <c r="AE748" i="29"/>
  <c r="AS747" i="29" a="1"/>
  <c r="AS747" i="29" s="1"/>
  <c r="U748" i="29"/>
  <c r="AD694" i="29"/>
  <c r="AE694" i="29"/>
  <c r="AS693" i="29" a="1"/>
  <c r="AS693" i="29" s="1"/>
  <c r="U694" i="29"/>
  <c r="AD640" i="29"/>
  <c r="AE640" i="29"/>
  <c r="AS639" i="29" a="1"/>
  <c r="AS639" i="29" s="1"/>
  <c r="U640" i="29"/>
  <c r="AE586" i="29"/>
  <c r="AD586" i="29"/>
  <c r="AS585" i="29" a="1"/>
  <c r="AS585" i="29" s="1"/>
  <c r="U586" i="29"/>
  <c r="AE532" i="29"/>
  <c r="AD532" i="29"/>
  <c r="AS531" i="29" a="1"/>
  <c r="AS531" i="29" s="1"/>
  <c r="U532" i="29"/>
  <c r="AD478" i="29"/>
  <c r="AE478" i="29"/>
  <c r="AS477" i="29" a="1"/>
  <c r="AS477" i="29" s="1"/>
  <c r="U478" i="29"/>
  <c r="AE424" i="29"/>
  <c r="AD424" i="29"/>
  <c r="AS423" i="29" a="1"/>
  <c r="AS423" i="29" s="1"/>
  <c r="U424" i="29"/>
  <c r="AD370" i="29"/>
  <c r="AE370" i="29"/>
  <c r="AS369" i="29" a="1"/>
  <c r="AS369" i="29" s="1"/>
  <c r="U370" i="29"/>
  <c r="AE316" i="29"/>
  <c r="AD316" i="29"/>
  <c r="AS315" i="29" a="1"/>
  <c r="AS315" i="29" s="1"/>
  <c r="U316" i="29"/>
  <c r="AD262" i="29"/>
  <c r="AE262" i="29"/>
  <c r="AS261" i="29" a="1"/>
  <c r="AS261" i="29" s="1"/>
  <c r="U262" i="29"/>
  <c r="AE208" i="29"/>
  <c r="AD208" i="29"/>
  <c r="AS207" i="29" a="1"/>
  <c r="AS207" i="29" s="1"/>
  <c r="U208" i="29"/>
  <c r="AE154" i="29"/>
  <c r="AD154" i="29"/>
  <c r="AS153" i="29" a="1"/>
  <c r="AS153" i="29" s="1"/>
  <c r="U154" i="29"/>
  <c r="AC103" i="29"/>
  <c r="AG103" i="29" s="1"/>
  <c r="AH103" i="29" s="1"/>
  <c r="AJ24" i="29"/>
  <c r="AN24" i="29"/>
  <c r="X25" i="29" s="1"/>
  <c r="AC2692" i="29" a="1"/>
  <c r="AC2638" i="29" a="1"/>
  <c r="AC2584" i="29" a="1"/>
  <c r="AC2530" i="29" a="1"/>
  <c r="AC2476" i="29" a="1"/>
  <c r="AC2422" i="29" a="1"/>
  <c r="AC2368" i="29" a="1"/>
  <c r="AC2314" i="29" a="1"/>
  <c r="AC2206" i="29" a="1"/>
  <c r="AC2152" i="29" a="1"/>
  <c r="AC2098" i="29" a="1"/>
  <c r="AC2044" i="29" a="1"/>
  <c r="AC1990" i="29" a="1"/>
  <c r="AC1936" i="29" a="1"/>
  <c r="AC1882" i="29" a="1"/>
  <c r="AC1828" i="29" a="1"/>
  <c r="AC1774" i="29" a="1"/>
  <c r="AC1720" i="29" a="1"/>
  <c r="AC1666" i="29" a="1"/>
  <c r="AC1612" i="29" a="1"/>
  <c r="AC1558" i="29" a="1"/>
  <c r="AC1504" i="29" a="1"/>
  <c r="AC1450" i="29" a="1"/>
  <c r="AC1396" i="29" a="1"/>
  <c r="AC1342" i="29" a="1"/>
  <c r="AC1288" i="29" a="1"/>
  <c r="AC1234" i="29" a="1"/>
  <c r="AC1180" i="29" a="1"/>
  <c r="AC1126" i="29" a="1"/>
  <c r="AC1072" i="29" a="1"/>
  <c r="AC1018" i="29" a="1"/>
  <c r="AC964" i="29" a="1"/>
  <c r="AC910" i="29" a="1"/>
  <c r="AC856" i="29" a="1"/>
  <c r="AC748" i="29" a="1"/>
  <c r="AC694" i="29" a="1"/>
  <c r="AC640" i="29" a="1"/>
  <c r="AC586" i="29" a="1"/>
  <c r="AC532" i="29" a="1"/>
  <c r="AC478" i="29" a="1"/>
  <c r="AC424" i="29" a="1"/>
  <c r="AC370" i="29" a="1"/>
  <c r="AC316" i="29" a="1"/>
  <c r="AC262" i="29" a="1"/>
  <c r="AC208" i="29" a="1"/>
  <c r="AC154" i="29" a="1"/>
  <c r="AF25" i="29" a="1"/>
  <c r="AC2692" i="29" l="1"/>
  <c r="AG2692" i="29" s="1"/>
  <c r="AH2692" i="29" s="1"/>
  <c r="AC2638" i="29"/>
  <c r="AG2638" i="29" s="1"/>
  <c r="AH2638" i="29" s="1"/>
  <c r="AC2584" i="29"/>
  <c r="AG2584" i="29" s="1"/>
  <c r="AH2584" i="29" s="1"/>
  <c r="AC2530" i="29"/>
  <c r="AG2530" i="29" s="1"/>
  <c r="AH2530" i="29" s="1"/>
  <c r="AC2476" i="29"/>
  <c r="AG2476" i="29" s="1"/>
  <c r="AH2476" i="29" s="1"/>
  <c r="AC2422" i="29"/>
  <c r="AG2422" i="29" s="1"/>
  <c r="AH2422" i="29" s="1"/>
  <c r="AC2368" i="29"/>
  <c r="AG2368" i="29" s="1"/>
  <c r="AH2368" i="29" s="1"/>
  <c r="AC2314" i="29"/>
  <c r="AG2314" i="29" s="1"/>
  <c r="AH2314" i="29" s="1"/>
  <c r="AC2206" i="29"/>
  <c r="AG2206" i="29" s="1"/>
  <c r="AH2206" i="29" s="1"/>
  <c r="AC2152" i="29"/>
  <c r="AG2152" i="29" s="1"/>
  <c r="AH2152" i="29" s="1"/>
  <c r="AC2098" i="29"/>
  <c r="AG2098" i="29" s="1"/>
  <c r="AH2098" i="29" s="1"/>
  <c r="AC2044" i="29"/>
  <c r="AG2044" i="29" s="1"/>
  <c r="AH2044" i="29" s="1"/>
  <c r="AC1990" i="29"/>
  <c r="AG1990" i="29" s="1"/>
  <c r="AH1990" i="29" s="1"/>
  <c r="AC1936" i="29"/>
  <c r="AG1936" i="29" s="1"/>
  <c r="AH1936" i="29" s="1"/>
  <c r="AC1882" i="29"/>
  <c r="AG1882" i="29" s="1"/>
  <c r="AH1882" i="29" s="1"/>
  <c r="AC1828" i="29"/>
  <c r="AG1828" i="29" s="1"/>
  <c r="AH1828" i="29" s="1"/>
  <c r="AC1774" i="29"/>
  <c r="AG1774" i="29" s="1"/>
  <c r="AH1774" i="29" s="1"/>
  <c r="AC1720" i="29"/>
  <c r="AG1720" i="29" s="1"/>
  <c r="AH1720" i="29" s="1"/>
  <c r="AC1666" i="29"/>
  <c r="AG1666" i="29" s="1"/>
  <c r="AH1666" i="29" s="1"/>
  <c r="AC1612" i="29"/>
  <c r="AG1612" i="29" s="1"/>
  <c r="AH1612" i="29" s="1"/>
  <c r="AC1558" i="29"/>
  <c r="AG1558" i="29" s="1"/>
  <c r="AH1558" i="29" s="1"/>
  <c r="AC1504" i="29"/>
  <c r="AG1504" i="29" s="1"/>
  <c r="AH1504" i="29" s="1"/>
  <c r="AC1450" i="29"/>
  <c r="AG1450" i="29" s="1"/>
  <c r="AH1450" i="29" s="1"/>
  <c r="AC1396" i="29"/>
  <c r="AG1396" i="29" s="1"/>
  <c r="AH1396" i="29" s="1"/>
  <c r="AC1342" i="29"/>
  <c r="AG1342" i="29" s="1"/>
  <c r="AH1342" i="29" s="1"/>
  <c r="AC1288" i="29"/>
  <c r="AG1288" i="29" s="1"/>
  <c r="AH1288" i="29" s="1"/>
  <c r="AC1234" i="29"/>
  <c r="AG1234" i="29" s="1"/>
  <c r="AH1234" i="29" s="1"/>
  <c r="AC1180" i="29"/>
  <c r="AG1180" i="29" s="1"/>
  <c r="AH1180" i="29" s="1"/>
  <c r="AC1126" i="29"/>
  <c r="AG1126" i="29" s="1"/>
  <c r="AH1126" i="29" s="1"/>
  <c r="AC1072" i="29"/>
  <c r="AG1072" i="29" s="1"/>
  <c r="AH1072" i="29" s="1"/>
  <c r="AC1018" i="29"/>
  <c r="AG1018" i="29" s="1"/>
  <c r="AH1018" i="29" s="1"/>
  <c r="AC964" i="29"/>
  <c r="AG964" i="29" s="1"/>
  <c r="AH964" i="29" s="1"/>
  <c r="AC910" i="29"/>
  <c r="AG910" i="29" s="1"/>
  <c r="AH910" i="29" s="1"/>
  <c r="AC856" i="29"/>
  <c r="AG856" i="29" s="1"/>
  <c r="AH856" i="29" s="1"/>
  <c r="AC748" i="29"/>
  <c r="AG748" i="29" s="1"/>
  <c r="AH748" i="29" s="1"/>
  <c r="AC694" i="29"/>
  <c r="AG694" i="29" s="1"/>
  <c r="AH694" i="29" s="1"/>
  <c r="AC640" i="29"/>
  <c r="AG640" i="29" s="1"/>
  <c r="AH640" i="29" s="1"/>
  <c r="AC586" i="29"/>
  <c r="AG586" i="29" s="1"/>
  <c r="AH586" i="29" s="1"/>
  <c r="AC532" i="29"/>
  <c r="AG532" i="29" s="1"/>
  <c r="AH532" i="29" s="1"/>
  <c r="AC478" i="29"/>
  <c r="AG478" i="29" s="1"/>
  <c r="AH478" i="29" s="1"/>
  <c r="AC424" i="29"/>
  <c r="AG424" i="29" s="1"/>
  <c r="AH424" i="29" s="1"/>
  <c r="AC370" i="29"/>
  <c r="AG370" i="29" s="1"/>
  <c r="AH370" i="29" s="1"/>
  <c r="AC316" i="29"/>
  <c r="AG316" i="29" s="1"/>
  <c r="AH316" i="29" s="1"/>
  <c r="AC262" i="29"/>
  <c r="AG262" i="29" s="1"/>
  <c r="AH262" i="29" s="1"/>
  <c r="AC208" i="29"/>
  <c r="AG208" i="29" s="1"/>
  <c r="AH208" i="29" s="1"/>
  <c r="AC154" i="29"/>
  <c r="AG154" i="29" s="1"/>
  <c r="AH154" i="29" s="1"/>
  <c r="AI103" i="29"/>
  <c r="AT103" i="29"/>
  <c r="AU103" i="29" s="1"/>
  <c r="AF25" i="29"/>
  <c r="AK24" i="29"/>
  <c r="AM24" i="29"/>
  <c r="W25" i="29" s="1"/>
  <c r="AL24" i="29"/>
  <c r="V25" i="29" s="1"/>
  <c r="AE25" i="29" a="1"/>
  <c r="AD25" i="29" a="1"/>
  <c r="AI2692" i="29" l="1"/>
  <c r="AT2692" i="29"/>
  <c r="AU2692" i="29" s="1"/>
  <c r="AT2638" i="29"/>
  <c r="AU2638" i="29" s="1"/>
  <c r="AI2638" i="29"/>
  <c r="AI2584" i="29"/>
  <c r="AT2584" i="29"/>
  <c r="AU2584" i="29" s="1"/>
  <c r="AI2530" i="29"/>
  <c r="AT2530" i="29"/>
  <c r="AU2530" i="29" s="1"/>
  <c r="AT2476" i="29"/>
  <c r="AU2476" i="29" s="1"/>
  <c r="AI2476" i="29"/>
  <c r="AI2422" i="29"/>
  <c r="AT2422" i="29"/>
  <c r="AU2422" i="29" s="1"/>
  <c r="AI2368" i="29"/>
  <c r="AT2368" i="29"/>
  <c r="AU2368" i="29" s="1"/>
  <c r="AT2314" i="29"/>
  <c r="AU2314" i="29" s="1"/>
  <c r="AI2314" i="29"/>
  <c r="AI2206" i="29"/>
  <c r="AT2206" i="29"/>
  <c r="AU2206" i="29" s="1"/>
  <c r="AI2152" i="29"/>
  <c r="AT2152" i="29"/>
  <c r="AU2152" i="29" s="1"/>
  <c r="AT2098" i="29"/>
  <c r="AU2098" i="29" s="1"/>
  <c r="AI2098" i="29"/>
  <c r="AI2044" i="29"/>
  <c r="AT2044" i="29"/>
  <c r="AU2044" i="29" s="1"/>
  <c r="AI1990" i="29"/>
  <c r="AT1990" i="29"/>
  <c r="AU1990" i="29" s="1"/>
  <c r="AI1936" i="29"/>
  <c r="AT1936" i="29"/>
  <c r="AU1936" i="29" s="1"/>
  <c r="AI1882" i="29"/>
  <c r="AT1882" i="29"/>
  <c r="AU1882" i="29" s="1"/>
  <c r="AI1828" i="29"/>
  <c r="AT1828" i="29"/>
  <c r="AU1828" i="29" s="1"/>
  <c r="AT1774" i="29"/>
  <c r="AU1774" i="29" s="1"/>
  <c r="AI1774" i="29"/>
  <c r="AT1720" i="29"/>
  <c r="AU1720" i="29" s="1"/>
  <c r="AI1720" i="29"/>
  <c r="AI1666" i="29"/>
  <c r="AT1666" i="29"/>
  <c r="AU1666" i="29" s="1"/>
  <c r="AI1612" i="29"/>
  <c r="AT1612" i="29"/>
  <c r="AU1612" i="29" s="1"/>
  <c r="AI1558" i="29"/>
  <c r="AT1558" i="29"/>
  <c r="AU1558" i="29" s="1"/>
  <c r="AI1504" i="29"/>
  <c r="AT1504" i="29"/>
  <c r="AU1504" i="29" s="1"/>
  <c r="AI1450" i="29"/>
  <c r="AT1450" i="29"/>
  <c r="AU1450" i="29" s="1"/>
  <c r="AI1396" i="29"/>
  <c r="AT1396" i="29"/>
  <c r="AU1396" i="29" s="1"/>
  <c r="AI1342" i="29"/>
  <c r="AT1342" i="29"/>
  <c r="AU1342" i="29" s="1"/>
  <c r="AT1288" i="29"/>
  <c r="AU1288" i="29" s="1"/>
  <c r="AI1288" i="29"/>
  <c r="AT1234" i="29"/>
  <c r="AU1234" i="29" s="1"/>
  <c r="AI1234" i="29"/>
  <c r="AI1180" i="29"/>
  <c r="AT1180" i="29"/>
  <c r="AU1180" i="29" s="1"/>
  <c r="AI1126" i="29"/>
  <c r="AT1126" i="29"/>
  <c r="AU1126" i="29" s="1"/>
  <c r="AI1072" i="29"/>
  <c r="AT1072" i="29"/>
  <c r="AU1072" i="29" s="1"/>
  <c r="AT1018" i="29"/>
  <c r="AU1018" i="29" s="1"/>
  <c r="AI1018" i="29"/>
  <c r="AI964" i="29"/>
  <c r="AT964" i="29"/>
  <c r="AU964" i="29" s="1"/>
  <c r="AI910" i="29"/>
  <c r="AT910" i="29"/>
  <c r="AU910" i="29" s="1"/>
  <c r="AI856" i="29"/>
  <c r="AT856" i="29"/>
  <c r="AU856" i="29" s="1"/>
  <c r="AI748" i="29"/>
  <c r="AT748" i="29"/>
  <c r="AU748" i="29" s="1"/>
  <c r="AI694" i="29"/>
  <c r="AT694" i="29"/>
  <c r="AU694" i="29" s="1"/>
  <c r="AT640" i="29"/>
  <c r="AU640" i="29" s="1"/>
  <c r="AI640" i="29"/>
  <c r="AT586" i="29"/>
  <c r="AU586" i="29" s="1"/>
  <c r="AI586" i="29"/>
  <c r="AI532" i="29"/>
  <c r="AT532" i="29"/>
  <c r="AU532" i="29" s="1"/>
  <c r="AT478" i="29"/>
  <c r="AU478" i="29" s="1"/>
  <c r="AI478" i="29"/>
  <c r="AI424" i="29"/>
  <c r="AT424" i="29"/>
  <c r="AU424" i="29" s="1"/>
  <c r="AI370" i="29"/>
  <c r="AT370" i="29"/>
  <c r="AU370" i="29" s="1"/>
  <c r="AI316" i="29"/>
  <c r="AT316" i="29"/>
  <c r="AU316" i="29" s="1"/>
  <c r="AT262" i="29"/>
  <c r="AU262" i="29" s="1"/>
  <c r="AI262" i="29"/>
  <c r="AT208" i="29"/>
  <c r="AU208" i="29" s="1"/>
  <c r="AI208" i="29"/>
  <c r="AI154" i="29"/>
  <c r="AT154" i="29"/>
  <c r="AU154" i="29" s="1"/>
  <c r="AJ103" i="29"/>
  <c r="AN103" i="29"/>
  <c r="X104" i="29" s="1"/>
  <c r="AD25" i="29"/>
  <c r="AE25" i="29"/>
  <c r="AS24" i="29" a="1"/>
  <c r="AS24" i="29" s="1"/>
  <c r="U25" i="29"/>
  <c r="AF104" i="29" a="1"/>
  <c r="AC25" i="29" a="1"/>
  <c r="AO26" i="29" a="1"/>
  <c r="AN2692" i="29" l="1"/>
  <c r="X2693" i="29" s="1"/>
  <c r="AJ2692" i="29"/>
  <c r="AN2638" i="29"/>
  <c r="X2639" i="29" s="1"/>
  <c r="AJ2638" i="29"/>
  <c r="AN2584" i="29"/>
  <c r="X2585" i="29" s="1"/>
  <c r="AJ2584" i="29"/>
  <c r="AJ2530" i="29"/>
  <c r="AN2530" i="29"/>
  <c r="X2531" i="29" s="1"/>
  <c r="AN2476" i="29"/>
  <c r="X2477" i="29" s="1"/>
  <c r="AJ2476" i="29"/>
  <c r="AN2422" i="29"/>
  <c r="X2423" i="29" s="1"/>
  <c r="AJ2422" i="29"/>
  <c r="AN2368" i="29"/>
  <c r="X2369" i="29" s="1"/>
  <c r="AJ2368" i="29"/>
  <c r="AJ2314" i="29"/>
  <c r="AN2314" i="29"/>
  <c r="X2315" i="29" s="1"/>
  <c r="AN2206" i="29"/>
  <c r="X2207" i="29" s="1"/>
  <c r="AJ2206" i="29"/>
  <c r="AJ2152" i="29"/>
  <c r="AN2152" i="29"/>
  <c r="X2153" i="29" s="1"/>
  <c r="AJ2098" i="29"/>
  <c r="AN2098" i="29"/>
  <c r="X2099" i="29" s="1"/>
  <c r="AN2044" i="29"/>
  <c r="X2045" i="29" s="1"/>
  <c r="AJ2044" i="29"/>
  <c r="AN1990" i="29"/>
  <c r="X1991" i="29" s="1"/>
  <c r="AJ1990" i="29"/>
  <c r="AN1936" i="29"/>
  <c r="X1937" i="29" s="1"/>
  <c r="AJ1936" i="29"/>
  <c r="AN1882" i="29"/>
  <c r="X1883" i="29" s="1"/>
  <c r="AJ1882" i="29"/>
  <c r="AN1828" i="29"/>
  <c r="X1829" i="29" s="1"/>
  <c r="AJ1828" i="29"/>
  <c r="AN1774" i="29"/>
  <c r="X1775" i="29" s="1"/>
  <c r="AJ1774" i="29"/>
  <c r="AJ1720" i="29"/>
  <c r="AN1720" i="29"/>
  <c r="X1721" i="29" s="1"/>
  <c r="AN1666" i="29"/>
  <c r="X1667" i="29" s="1"/>
  <c r="AJ1666" i="29"/>
  <c r="AN1612" i="29"/>
  <c r="X1613" i="29" s="1"/>
  <c r="AJ1612" i="29"/>
  <c r="AJ1558" i="29"/>
  <c r="AN1558" i="29"/>
  <c r="X1559" i="29" s="1"/>
  <c r="AJ1504" i="29"/>
  <c r="AN1504" i="29"/>
  <c r="X1505" i="29" s="1"/>
  <c r="AN1450" i="29"/>
  <c r="X1451" i="29" s="1"/>
  <c r="AJ1450" i="29"/>
  <c r="AJ1396" i="29"/>
  <c r="AN1396" i="29"/>
  <c r="X1397" i="29" s="1"/>
  <c r="AN1342" i="29"/>
  <c r="X1343" i="29" s="1"/>
  <c r="AJ1342" i="29"/>
  <c r="AN1288" i="29"/>
  <c r="X1289" i="29" s="1"/>
  <c r="AJ1288" i="29"/>
  <c r="AN1234" i="29"/>
  <c r="X1235" i="29" s="1"/>
  <c r="AJ1234" i="29"/>
  <c r="AN1180" i="29"/>
  <c r="X1181" i="29" s="1"/>
  <c r="AJ1180" i="29"/>
  <c r="AN1126" i="29"/>
  <c r="X1127" i="29" s="1"/>
  <c r="AJ1126" i="29"/>
  <c r="AN1072" i="29"/>
  <c r="X1073" i="29" s="1"/>
  <c r="AJ1072" i="29"/>
  <c r="AN1018" i="29"/>
  <c r="X1019" i="29" s="1"/>
  <c r="AJ1018" i="29"/>
  <c r="AJ964" i="29"/>
  <c r="AN964" i="29"/>
  <c r="X965" i="29" s="1"/>
  <c r="AN910" i="29"/>
  <c r="X911" i="29" s="1"/>
  <c r="AJ910" i="29"/>
  <c r="AN856" i="29"/>
  <c r="X857" i="29" s="1"/>
  <c r="AJ856" i="29"/>
  <c r="AN748" i="29"/>
  <c r="X749" i="29" s="1"/>
  <c r="AJ748" i="29"/>
  <c r="AN694" i="29"/>
  <c r="X695" i="29" s="1"/>
  <c r="AJ694" i="29"/>
  <c r="AN640" i="29"/>
  <c r="X641" i="29" s="1"/>
  <c r="AJ640" i="29"/>
  <c r="AN586" i="29"/>
  <c r="X587" i="29" s="1"/>
  <c r="AJ586" i="29"/>
  <c r="AN532" i="29"/>
  <c r="X533" i="29" s="1"/>
  <c r="AJ532" i="29"/>
  <c r="AN478" i="29"/>
  <c r="X479" i="29" s="1"/>
  <c r="AJ478" i="29"/>
  <c r="AN424" i="29"/>
  <c r="X425" i="29" s="1"/>
  <c r="AJ424" i="29"/>
  <c r="AN370" i="29"/>
  <c r="X371" i="29" s="1"/>
  <c r="AJ370" i="29"/>
  <c r="AN316" i="29"/>
  <c r="X317" i="29" s="1"/>
  <c r="AJ316" i="29"/>
  <c r="AN262" i="29"/>
  <c r="X263" i="29" s="1"/>
  <c r="AJ262" i="29"/>
  <c r="AN208" i="29"/>
  <c r="X209" i="29" s="1"/>
  <c r="AJ208" i="29"/>
  <c r="AN154" i="29"/>
  <c r="X155" i="29" s="1"/>
  <c r="AJ154" i="29"/>
  <c r="AF104" i="29"/>
  <c r="AK103" i="29"/>
  <c r="AL103" i="29"/>
  <c r="V104" i="29" s="1"/>
  <c r="AM103" i="29"/>
  <c r="W104" i="29" s="1"/>
  <c r="AC25" i="29"/>
  <c r="AG25" i="29" s="1"/>
  <c r="AH25" i="29" s="1"/>
  <c r="AO26" i="29"/>
  <c r="AF2693" i="29" a="1"/>
  <c r="AF2639" i="29" a="1"/>
  <c r="AF2585" i="29" a="1"/>
  <c r="AF2531" i="29" a="1"/>
  <c r="AF2477" i="29" a="1"/>
  <c r="AF2423" i="29" a="1"/>
  <c r="AF2369" i="29" a="1"/>
  <c r="AF2315" i="29" a="1"/>
  <c r="AF2207" i="29" a="1"/>
  <c r="AF2153" i="29" a="1"/>
  <c r="AF2099" i="29" a="1"/>
  <c r="AF2045" i="29" a="1"/>
  <c r="AF1991" i="29" a="1"/>
  <c r="AF1937" i="29" a="1"/>
  <c r="AF1883" i="29" a="1"/>
  <c r="AF1829" i="29" a="1"/>
  <c r="AF1775" i="29" a="1"/>
  <c r="AF1721" i="29" a="1"/>
  <c r="AF1667" i="29" a="1"/>
  <c r="AF1613" i="29" a="1"/>
  <c r="AF1559" i="29" a="1"/>
  <c r="AF1505" i="29" a="1"/>
  <c r="AF1451" i="29" a="1"/>
  <c r="AF1397" i="29" a="1"/>
  <c r="AF1343" i="29" a="1"/>
  <c r="AF1289" i="29" a="1"/>
  <c r="AF1235" i="29" a="1"/>
  <c r="AF1181" i="29" a="1"/>
  <c r="AF1127" i="29" a="1"/>
  <c r="AF1073" i="29" a="1"/>
  <c r="AF1019" i="29" a="1"/>
  <c r="AF965" i="29" a="1"/>
  <c r="AF911" i="29" a="1"/>
  <c r="AF857" i="29" a="1"/>
  <c r="AF749" i="29" a="1"/>
  <c r="AF695" i="29" a="1"/>
  <c r="AF641" i="29" a="1"/>
  <c r="AF587" i="29" a="1"/>
  <c r="AF533" i="29" a="1"/>
  <c r="AF479" i="29" a="1"/>
  <c r="AF425" i="29" a="1"/>
  <c r="AF371" i="29" a="1"/>
  <c r="AF317" i="29" a="1"/>
  <c r="AF263" i="29" a="1"/>
  <c r="AF209" i="29" a="1"/>
  <c r="AF155" i="29" a="1"/>
  <c r="AD104" i="29" a="1"/>
  <c r="AE104" i="29" a="1"/>
  <c r="AP26" i="29" a="1"/>
  <c r="AF2693" i="29" l="1"/>
  <c r="AM2692" i="29"/>
  <c r="W2693" i="29" s="1"/>
  <c r="AL2692" i="29"/>
  <c r="V2693" i="29" s="1"/>
  <c r="AK2692" i="29"/>
  <c r="AF2639" i="29"/>
  <c r="AL2638" i="29"/>
  <c r="V2639" i="29" s="1"/>
  <c r="AK2638" i="29"/>
  <c r="AM2638" i="29"/>
  <c r="W2639" i="29" s="1"/>
  <c r="AF2585" i="29"/>
  <c r="AL2584" i="29"/>
  <c r="V2585" i="29" s="1"/>
  <c r="AK2584" i="29"/>
  <c r="AM2584" i="29"/>
  <c r="W2585" i="29" s="1"/>
  <c r="AF2531" i="29"/>
  <c r="AM2530" i="29"/>
  <c r="W2531" i="29" s="1"/>
  <c r="AL2530" i="29"/>
  <c r="V2531" i="29" s="1"/>
  <c r="AK2530" i="29"/>
  <c r="AF2477" i="29"/>
  <c r="AK2476" i="29"/>
  <c r="AM2476" i="29"/>
  <c r="W2477" i="29" s="1"/>
  <c r="AL2476" i="29"/>
  <c r="V2477" i="29" s="1"/>
  <c r="AF2423" i="29"/>
  <c r="AK2422" i="29"/>
  <c r="AM2422" i="29"/>
  <c r="W2423" i="29" s="1"/>
  <c r="AL2422" i="29"/>
  <c r="V2423" i="29" s="1"/>
  <c r="AF2369" i="29"/>
  <c r="AK2368" i="29"/>
  <c r="AM2368" i="29"/>
  <c r="W2369" i="29" s="1"/>
  <c r="AL2368" i="29"/>
  <c r="V2369" i="29" s="1"/>
  <c r="AF2315" i="29"/>
  <c r="AL2314" i="29"/>
  <c r="V2315" i="29" s="1"/>
  <c r="AK2314" i="29"/>
  <c r="AM2314" i="29"/>
  <c r="W2315" i="29" s="1"/>
  <c r="AF2207" i="29"/>
  <c r="AK2206" i="29"/>
  <c r="AM2206" i="29"/>
  <c r="W2207" i="29" s="1"/>
  <c r="AL2206" i="29"/>
  <c r="V2207" i="29" s="1"/>
  <c r="AF2153" i="29"/>
  <c r="AM2152" i="29"/>
  <c r="W2153" i="29" s="1"/>
  <c r="AL2152" i="29"/>
  <c r="V2153" i="29" s="1"/>
  <c r="AK2152" i="29"/>
  <c r="AF2099" i="29"/>
  <c r="AL2098" i="29"/>
  <c r="V2099" i="29" s="1"/>
  <c r="AK2098" i="29"/>
  <c r="AM2098" i="29"/>
  <c r="W2099" i="29" s="1"/>
  <c r="AF2045" i="29"/>
  <c r="AK2044" i="29"/>
  <c r="AM2044" i="29"/>
  <c r="W2045" i="29" s="1"/>
  <c r="AL2044" i="29"/>
  <c r="V2045" i="29" s="1"/>
  <c r="AF1991" i="29"/>
  <c r="AM1990" i="29"/>
  <c r="W1991" i="29" s="1"/>
  <c r="AK1990" i="29"/>
  <c r="AL1990" i="29"/>
  <c r="V1991" i="29" s="1"/>
  <c r="AF1937" i="29"/>
  <c r="AK1936" i="29"/>
  <c r="AM1936" i="29"/>
  <c r="W1937" i="29" s="1"/>
  <c r="AL1936" i="29"/>
  <c r="V1937" i="29" s="1"/>
  <c r="AF1883" i="29"/>
  <c r="AM1882" i="29"/>
  <c r="W1883" i="29" s="1"/>
  <c r="AL1882" i="29"/>
  <c r="V1883" i="29" s="1"/>
  <c r="AK1882" i="29"/>
  <c r="AF1829" i="29"/>
  <c r="AM1828" i="29"/>
  <c r="W1829" i="29" s="1"/>
  <c r="AL1828" i="29"/>
  <c r="V1829" i="29" s="1"/>
  <c r="AK1828" i="29"/>
  <c r="AF1775" i="29"/>
  <c r="AL1774" i="29"/>
  <c r="V1775" i="29" s="1"/>
  <c r="AK1774" i="29"/>
  <c r="AM1774" i="29"/>
  <c r="W1775" i="29" s="1"/>
  <c r="AF1721" i="29"/>
  <c r="AL1720" i="29"/>
  <c r="V1721" i="29" s="1"/>
  <c r="AK1720" i="29"/>
  <c r="AM1720" i="29"/>
  <c r="W1721" i="29" s="1"/>
  <c r="AF1667" i="29"/>
  <c r="AM1666" i="29"/>
  <c r="W1667" i="29" s="1"/>
  <c r="AK1666" i="29"/>
  <c r="AL1666" i="29"/>
  <c r="V1667" i="29" s="1"/>
  <c r="AF1613" i="29"/>
  <c r="AK1612" i="29"/>
  <c r="AM1612" i="29"/>
  <c r="W1613" i="29" s="1"/>
  <c r="AL1612" i="29"/>
  <c r="V1613" i="29" s="1"/>
  <c r="AF1559" i="29"/>
  <c r="AM1558" i="29"/>
  <c r="W1559" i="29" s="1"/>
  <c r="AL1558" i="29"/>
  <c r="V1559" i="29" s="1"/>
  <c r="AK1558" i="29"/>
  <c r="AF1505" i="29"/>
  <c r="AL1504" i="29"/>
  <c r="V1505" i="29" s="1"/>
  <c r="AK1504" i="29"/>
  <c r="AM1504" i="29"/>
  <c r="W1505" i="29" s="1"/>
  <c r="AF1451" i="29"/>
  <c r="AM1450" i="29"/>
  <c r="W1451" i="29" s="1"/>
  <c r="AL1450" i="29"/>
  <c r="V1451" i="29" s="1"/>
  <c r="AK1450" i="29"/>
  <c r="AF1397" i="29"/>
  <c r="AK1396" i="29"/>
  <c r="AM1396" i="29"/>
  <c r="W1397" i="29" s="1"/>
  <c r="AL1396" i="29"/>
  <c r="V1397" i="29" s="1"/>
  <c r="AF1343" i="29"/>
  <c r="AM1342" i="29"/>
  <c r="W1343" i="29" s="1"/>
  <c r="AL1342" i="29"/>
  <c r="V1343" i="29" s="1"/>
  <c r="AK1342" i="29"/>
  <c r="AF1289" i="29"/>
  <c r="AL1288" i="29"/>
  <c r="V1289" i="29" s="1"/>
  <c r="AK1288" i="29"/>
  <c r="AM1288" i="29"/>
  <c r="W1289" i="29" s="1"/>
  <c r="AF1235" i="29"/>
  <c r="AM1234" i="29"/>
  <c r="W1235" i="29" s="1"/>
  <c r="AL1234" i="29"/>
  <c r="V1235" i="29" s="1"/>
  <c r="AK1234" i="29"/>
  <c r="AF1181" i="29"/>
  <c r="AM1180" i="29"/>
  <c r="W1181" i="29" s="1"/>
  <c r="AL1180" i="29"/>
  <c r="V1181" i="29" s="1"/>
  <c r="AK1180" i="29"/>
  <c r="AF1127" i="29"/>
  <c r="AM1126" i="29"/>
  <c r="W1127" i="29" s="1"/>
  <c r="AL1126" i="29"/>
  <c r="V1127" i="29" s="1"/>
  <c r="AK1126" i="29"/>
  <c r="AF1073" i="29"/>
  <c r="AK1072" i="29"/>
  <c r="AM1072" i="29"/>
  <c r="W1073" i="29" s="1"/>
  <c r="AL1072" i="29"/>
  <c r="V1073" i="29" s="1"/>
  <c r="AF1019" i="29"/>
  <c r="AL1018" i="29"/>
  <c r="V1019" i="29" s="1"/>
  <c r="AM1018" i="29"/>
  <c r="W1019" i="29" s="1"/>
  <c r="AK1018" i="29"/>
  <c r="AF965" i="29"/>
  <c r="AM964" i="29"/>
  <c r="W965" i="29" s="1"/>
  <c r="AL964" i="29"/>
  <c r="V965" i="29" s="1"/>
  <c r="AK964" i="29"/>
  <c r="AF911" i="29"/>
  <c r="AM910" i="29"/>
  <c r="W911" i="29" s="1"/>
  <c r="AL910" i="29"/>
  <c r="V911" i="29" s="1"/>
  <c r="AK910" i="29"/>
  <c r="AF857" i="29"/>
  <c r="AK856" i="29"/>
  <c r="AM856" i="29"/>
  <c r="W857" i="29" s="1"/>
  <c r="AL856" i="29"/>
  <c r="V857" i="29" s="1"/>
  <c r="AF749" i="29"/>
  <c r="AK748" i="29"/>
  <c r="AM748" i="29"/>
  <c r="W749" i="29" s="1"/>
  <c r="AL748" i="29"/>
  <c r="V749" i="29" s="1"/>
  <c r="AF695" i="29"/>
  <c r="AL694" i="29"/>
  <c r="V695" i="29" s="1"/>
  <c r="AM694" i="29"/>
  <c r="W695" i="29" s="1"/>
  <c r="AK694" i="29"/>
  <c r="AF641" i="29"/>
  <c r="AK640" i="29"/>
  <c r="AM640" i="29"/>
  <c r="W641" i="29" s="1"/>
  <c r="AL640" i="29"/>
  <c r="V641" i="29" s="1"/>
  <c r="AF587" i="29"/>
  <c r="AL586" i="29"/>
  <c r="V587" i="29" s="1"/>
  <c r="AM586" i="29"/>
  <c r="W587" i="29" s="1"/>
  <c r="AK586" i="29"/>
  <c r="AF533" i="29"/>
  <c r="AM532" i="29"/>
  <c r="W533" i="29" s="1"/>
  <c r="AL532" i="29"/>
  <c r="V533" i="29" s="1"/>
  <c r="AK532" i="29"/>
  <c r="AF479" i="29"/>
  <c r="AM478" i="29"/>
  <c r="W479" i="29" s="1"/>
  <c r="AL478" i="29"/>
  <c r="V479" i="29" s="1"/>
  <c r="AK478" i="29"/>
  <c r="AF425" i="29"/>
  <c r="AL424" i="29"/>
  <c r="V425" i="29" s="1"/>
  <c r="AM424" i="29"/>
  <c r="W425" i="29" s="1"/>
  <c r="AK424" i="29"/>
  <c r="AF371" i="29"/>
  <c r="AL370" i="29"/>
  <c r="V371" i="29" s="1"/>
  <c r="AK370" i="29"/>
  <c r="AM370" i="29"/>
  <c r="W371" i="29" s="1"/>
  <c r="AF317" i="29"/>
  <c r="AM316" i="29"/>
  <c r="W317" i="29" s="1"/>
  <c r="AL316" i="29"/>
  <c r="V317" i="29" s="1"/>
  <c r="AK316" i="29"/>
  <c r="AF263" i="29"/>
  <c r="AL262" i="29"/>
  <c r="V263" i="29" s="1"/>
  <c r="AK262" i="29"/>
  <c r="AM262" i="29"/>
  <c r="W263" i="29" s="1"/>
  <c r="AF209" i="29"/>
  <c r="AM208" i="29"/>
  <c r="W209" i="29" s="1"/>
  <c r="AL208" i="29"/>
  <c r="V209" i="29" s="1"/>
  <c r="AK208" i="29"/>
  <c r="AF155" i="29"/>
  <c r="AM154" i="29"/>
  <c r="W155" i="29" s="1"/>
  <c r="AL154" i="29"/>
  <c r="V155" i="29" s="1"/>
  <c r="AK154" i="29"/>
  <c r="AE104" i="29"/>
  <c r="AD104" i="29"/>
  <c r="AS103" i="29" a="1"/>
  <c r="AS103" i="29" s="1"/>
  <c r="U104" i="29"/>
  <c r="AP26" i="29"/>
  <c r="AE2693" i="29" a="1"/>
  <c r="AD2693" i="29" a="1"/>
  <c r="AE2639" i="29" a="1"/>
  <c r="AD2639" i="29" a="1"/>
  <c r="AD2585" i="29" a="1"/>
  <c r="AE2585" i="29" a="1"/>
  <c r="AE2531" i="29" a="1"/>
  <c r="AD2531" i="29" a="1"/>
  <c r="AE2477" i="29" a="1"/>
  <c r="AD2477" i="29" a="1"/>
  <c r="AD2423" i="29" a="1"/>
  <c r="AE2423" i="29" a="1"/>
  <c r="AD2369" i="29" a="1"/>
  <c r="AE2369" i="29" a="1"/>
  <c r="AE2315" i="29" a="1"/>
  <c r="AD2315" i="29" a="1"/>
  <c r="AD2207" i="29" a="1"/>
  <c r="AE2207" i="29" a="1"/>
  <c r="AE2153" i="29" a="1"/>
  <c r="AD2153" i="29" a="1"/>
  <c r="AD2099" i="29" a="1"/>
  <c r="AE2099" i="29" a="1"/>
  <c r="AE2045" i="29" a="1"/>
  <c r="AD2045" i="29" a="1"/>
  <c r="AD1991" i="29" a="1"/>
  <c r="AE1991" i="29" a="1"/>
  <c r="AE1937" i="29" a="1"/>
  <c r="AD1937" i="29" a="1"/>
  <c r="AD1883" i="29" a="1"/>
  <c r="AE1883" i="29" a="1"/>
  <c r="AE1829" i="29" a="1"/>
  <c r="AD1829" i="29" a="1"/>
  <c r="AE1775" i="29" a="1"/>
  <c r="AD1775" i="29" a="1"/>
  <c r="AD1721" i="29" a="1"/>
  <c r="AE1721" i="29" a="1"/>
  <c r="AD1667" i="29" a="1"/>
  <c r="AE1667" i="29" a="1"/>
  <c r="AD1613" i="29" a="1"/>
  <c r="AE1613" i="29" a="1"/>
  <c r="AE1559" i="29" a="1"/>
  <c r="AD1559" i="29" a="1"/>
  <c r="AD1505" i="29" a="1"/>
  <c r="AE1505" i="29" a="1"/>
  <c r="AE1451" i="29" a="1"/>
  <c r="AD1451" i="29" a="1"/>
  <c r="AD1397" i="29" a="1"/>
  <c r="AE1397" i="29" a="1"/>
  <c r="AE1343" i="29" a="1"/>
  <c r="AD1343" i="29" a="1"/>
  <c r="AE1289" i="29" a="1"/>
  <c r="AD1289" i="29" a="1"/>
  <c r="AE1235" i="29" a="1"/>
  <c r="AD1235" i="29" a="1"/>
  <c r="AE1181" i="29" a="1"/>
  <c r="AD1181" i="29" a="1"/>
  <c r="AE1127" i="29" a="1"/>
  <c r="AD1127" i="29" a="1"/>
  <c r="AD1073" i="29" a="1"/>
  <c r="AE1073" i="29" a="1"/>
  <c r="AD1019" i="29" a="1"/>
  <c r="AE1019" i="29" a="1"/>
  <c r="AE965" i="29" a="1"/>
  <c r="AD965" i="29" a="1"/>
  <c r="AE911" i="29" a="1"/>
  <c r="AD911" i="29" a="1"/>
  <c r="AD857" i="29" a="1"/>
  <c r="AE857" i="29" a="1"/>
  <c r="AD749" i="29" a="1"/>
  <c r="AE749" i="29" a="1"/>
  <c r="AD695" i="29" a="1"/>
  <c r="AE695" i="29" a="1"/>
  <c r="AD641" i="29" a="1"/>
  <c r="AE641" i="29" a="1"/>
  <c r="AD587" i="29" a="1"/>
  <c r="AE587" i="29" a="1"/>
  <c r="AE533" i="29" a="1"/>
  <c r="AD533" i="29" a="1"/>
  <c r="AE479" i="29" a="1"/>
  <c r="AD479" i="29" a="1"/>
  <c r="AD425" i="29" a="1"/>
  <c r="AE425" i="29" a="1"/>
  <c r="AE371" i="29" a="1"/>
  <c r="AD371" i="29" a="1"/>
  <c r="AD317" i="29" a="1"/>
  <c r="AE317" i="29" a="1"/>
  <c r="AE263" i="29" a="1"/>
  <c r="AD263" i="29" a="1"/>
  <c r="AE209" i="29" a="1"/>
  <c r="AD209" i="29" a="1"/>
  <c r="AE155" i="29" a="1"/>
  <c r="AD155" i="29" a="1"/>
  <c r="AC104" i="29" a="1"/>
  <c r="AQ26" i="29" a="1"/>
  <c r="AD2693" i="29" l="1"/>
  <c r="AE2693" i="29"/>
  <c r="AS2692" i="29" a="1"/>
  <c r="AS2692" i="29" s="1"/>
  <c r="U2693" i="29"/>
  <c r="AD2639" i="29"/>
  <c r="AE2639" i="29"/>
  <c r="AS2638" i="29" a="1"/>
  <c r="AS2638" i="29" s="1"/>
  <c r="U2639" i="29"/>
  <c r="AE2585" i="29"/>
  <c r="AD2585" i="29"/>
  <c r="AS2584" i="29" a="1"/>
  <c r="AS2584" i="29" s="1"/>
  <c r="U2585" i="29"/>
  <c r="AD2531" i="29"/>
  <c r="AE2531" i="29"/>
  <c r="AS2530" i="29" a="1"/>
  <c r="AS2530" i="29" s="1"/>
  <c r="U2531" i="29"/>
  <c r="AD2477" i="29"/>
  <c r="AE2477" i="29"/>
  <c r="AS2476" i="29" a="1"/>
  <c r="AS2476" i="29" s="1"/>
  <c r="U2477" i="29"/>
  <c r="AE2423" i="29"/>
  <c r="AD2423" i="29"/>
  <c r="AS2422" i="29" a="1"/>
  <c r="AS2422" i="29" s="1"/>
  <c r="U2423" i="29"/>
  <c r="AE2369" i="29"/>
  <c r="AD2369" i="29"/>
  <c r="AS2368" i="29" a="1"/>
  <c r="AS2368" i="29" s="1"/>
  <c r="U2369" i="29"/>
  <c r="AD2315" i="29"/>
  <c r="AE2315" i="29"/>
  <c r="AS2314" i="29" a="1"/>
  <c r="AS2314" i="29" s="1"/>
  <c r="U2315" i="29"/>
  <c r="AE2207" i="29"/>
  <c r="AD2207" i="29"/>
  <c r="AS2206" i="29" a="1"/>
  <c r="AS2206" i="29" s="1"/>
  <c r="U2207" i="29"/>
  <c r="AD2153" i="29"/>
  <c r="AE2153" i="29"/>
  <c r="AS2152" i="29" a="1"/>
  <c r="AS2152" i="29" s="1"/>
  <c r="U2153" i="29"/>
  <c r="AE2099" i="29"/>
  <c r="AD2099" i="29"/>
  <c r="AS2098" i="29" a="1"/>
  <c r="AS2098" i="29" s="1"/>
  <c r="U2099" i="29"/>
  <c r="AD2045" i="29"/>
  <c r="AE2045" i="29"/>
  <c r="AS2044" i="29" a="1"/>
  <c r="AS2044" i="29" s="1"/>
  <c r="U2045" i="29"/>
  <c r="AE1991" i="29"/>
  <c r="AD1991" i="29"/>
  <c r="AS1990" i="29" a="1"/>
  <c r="AS1990" i="29" s="1"/>
  <c r="U1991" i="29"/>
  <c r="AD1937" i="29"/>
  <c r="AE1937" i="29"/>
  <c r="AS1936" i="29" a="1"/>
  <c r="AS1936" i="29" s="1"/>
  <c r="U1937" i="29"/>
  <c r="AE1883" i="29"/>
  <c r="AD1883" i="29"/>
  <c r="AS1882" i="29" a="1"/>
  <c r="AS1882" i="29" s="1"/>
  <c r="U1883" i="29"/>
  <c r="AD1829" i="29"/>
  <c r="AE1829" i="29"/>
  <c r="AS1828" i="29" a="1"/>
  <c r="AS1828" i="29" s="1"/>
  <c r="U1829" i="29"/>
  <c r="AD1775" i="29"/>
  <c r="AE1775" i="29"/>
  <c r="AS1774" i="29" a="1"/>
  <c r="AS1774" i="29" s="1"/>
  <c r="U1775" i="29"/>
  <c r="AE1721" i="29"/>
  <c r="AD1721" i="29"/>
  <c r="AS1720" i="29" a="1"/>
  <c r="AS1720" i="29" s="1"/>
  <c r="U1721" i="29"/>
  <c r="AE1667" i="29"/>
  <c r="AD1667" i="29"/>
  <c r="AS1666" i="29" a="1"/>
  <c r="AS1666" i="29" s="1"/>
  <c r="U1667" i="29"/>
  <c r="AE1613" i="29"/>
  <c r="AD1613" i="29"/>
  <c r="AS1612" i="29" a="1"/>
  <c r="AS1612" i="29" s="1"/>
  <c r="U1613" i="29"/>
  <c r="AD1559" i="29"/>
  <c r="AE1559" i="29"/>
  <c r="AS1558" i="29" a="1"/>
  <c r="AS1558" i="29" s="1"/>
  <c r="U1559" i="29"/>
  <c r="AE1505" i="29"/>
  <c r="AD1505" i="29"/>
  <c r="AS1504" i="29" a="1"/>
  <c r="AS1504" i="29" s="1"/>
  <c r="U1505" i="29"/>
  <c r="AD1451" i="29"/>
  <c r="AE1451" i="29"/>
  <c r="AS1450" i="29" a="1"/>
  <c r="AS1450" i="29" s="1"/>
  <c r="U1451" i="29"/>
  <c r="AE1397" i="29"/>
  <c r="AD1397" i="29"/>
  <c r="AS1396" i="29" a="1"/>
  <c r="AS1396" i="29" s="1"/>
  <c r="U1397" i="29"/>
  <c r="AD1343" i="29"/>
  <c r="AE1343" i="29"/>
  <c r="AS1342" i="29" a="1"/>
  <c r="AS1342" i="29" s="1"/>
  <c r="U1343" i="29"/>
  <c r="AD1289" i="29"/>
  <c r="AE1289" i="29"/>
  <c r="AS1288" i="29" a="1"/>
  <c r="AS1288" i="29" s="1"/>
  <c r="U1289" i="29"/>
  <c r="AD1235" i="29"/>
  <c r="AE1235" i="29"/>
  <c r="AS1234" i="29" a="1"/>
  <c r="AS1234" i="29" s="1"/>
  <c r="U1235" i="29"/>
  <c r="AD1181" i="29"/>
  <c r="AE1181" i="29"/>
  <c r="AS1180" i="29" a="1"/>
  <c r="AS1180" i="29" s="1"/>
  <c r="U1181" i="29"/>
  <c r="AD1127" i="29"/>
  <c r="AE1127" i="29"/>
  <c r="AS1126" i="29" a="1"/>
  <c r="AS1126" i="29" s="1"/>
  <c r="U1127" i="29"/>
  <c r="AE1073" i="29"/>
  <c r="AD1073" i="29"/>
  <c r="AS1072" i="29" a="1"/>
  <c r="AS1072" i="29" s="1"/>
  <c r="U1073" i="29"/>
  <c r="AE1019" i="29"/>
  <c r="AD1019" i="29"/>
  <c r="AS1018" i="29" a="1"/>
  <c r="AS1018" i="29" s="1"/>
  <c r="U1019" i="29"/>
  <c r="AD965" i="29"/>
  <c r="AE965" i="29"/>
  <c r="AS964" i="29" a="1"/>
  <c r="AS964" i="29" s="1"/>
  <c r="U965" i="29"/>
  <c r="AD911" i="29"/>
  <c r="AE911" i="29"/>
  <c r="AS910" i="29" a="1"/>
  <c r="AS910" i="29" s="1"/>
  <c r="U911" i="29"/>
  <c r="AE857" i="29"/>
  <c r="AD857" i="29"/>
  <c r="AS856" i="29" a="1"/>
  <c r="AS856" i="29" s="1"/>
  <c r="U857" i="29"/>
  <c r="AE749" i="29"/>
  <c r="AD749" i="29"/>
  <c r="AS748" i="29" a="1"/>
  <c r="AS748" i="29" s="1"/>
  <c r="U749" i="29"/>
  <c r="AE695" i="29"/>
  <c r="AD695" i="29"/>
  <c r="AS694" i="29" a="1"/>
  <c r="AS694" i="29" s="1"/>
  <c r="U695" i="29"/>
  <c r="AE641" i="29"/>
  <c r="AD641" i="29"/>
  <c r="AS640" i="29" a="1"/>
  <c r="AS640" i="29" s="1"/>
  <c r="U641" i="29"/>
  <c r="AE587" i="29"/>
  <c r="AD587" i="29"/>
  <c r="AS586" i="29" a="1"/>
  <c r="AS586" i="29" s="1"/>
  <c r="U587" i="29"/>
  <c r="AD533" i="29"/>
  <c r="AE533" i="29"/>
  <c r="AS532" i="29" a="1"/>
  <c r="AS532" i="29" s="1"/>
  <c r="U533" i="29"/>
  <c r="AD479" i="29"/>
  <c r="AE479" i="29"/>
  <c r="AS478" i="29" a="1"/>
  <c r="AS478" i="29" s="1"/>
  <c r="U479" i="29"/>
  <c r="AE425" i="29"/>
  <c r="AD425" i="29"/>
  <c r="AS424" i="29" a="1"/>
  <c r="AS424" i="29" s="1"/>
  <c r="U425" i="29"/>
  <c r="AD371" i="29"/>
  <c r="AE371" i="29"/>
  <c r="AS370" i="29" a="1"/>
  <c r="AS370" i="29" s="1"/>
  <c r="U371" i="29"/>
  <c r="AE317" i="29"/>
  <c r="AD317" i="29"/>
  <c r="AS316" i="29" a="1"/>
  <c r="AS316" i="29" s="1"/>
  <c r="U317" i="29"/>
  <c r="AD263" i="29"/>
  <c r="AE263" i="29"/>
  <c r="AS262" i="29" a="1"/>
  <c r="AS262" i="29" s="1"/>
  <c r="U263" i="29"/>
  <c r="AD209" i="29"/>
  <c r="AE209" i="29"/>
  <c r="AS208" i="29" a="1"/>
  <c r="AS208" i="29" s="1"/>
  <c r="U209" i="29"/>
  <c r="AD155" i="29"/>
  <c r="AE155" i="29"/>
  <c r="AS154" i="29" a="1"/>
  <c r="AS154" i="29" s="1"/>
  <c r="U155" i="29"/>
  <c r="AC104" i="29"/>
  <c r="AG104" i="29" s="1"/>
  <c r="AH104" i="29" s="1"/>
  <c r="AQ26" i="29"/>
  <c r="AC2693" i="29" a="1"/>
  <c r="AC2639" i="29" a="1"/>
  <c r="AC2585" i="29" a="1"/>
  <c r="AC2531" i="29" a="1"/>
  <c r="AC2477" i="29" a="1"/>
  <c r="AC2423" i="29" a="1"/>
  <c r="AC2369" i="29" a="1"/>
  <c r="AC2315" i="29" a="1"/>
  <c r="AC2207" i="29" a="1"/>
  <c r="AC2153" i="29" a="1"/>
  <c r="AC2099" i="29" a="1"/>
  <c r="AC2045" i="29" a="1"/>
  <c r="AC1991" i="29" a="1"/>
  <c r="AC1937" i="29" a="1"/>
  <c r="AC1883" i="29" a="1"/>
  <c r="AC1829" i="29" a="1"/>
  <c r="AC1775" i="29" a="1"/>
  <c r="AC1721" i="29" a="1"/>
  <c r="AC1667" i="29" a="1"/>
  <c r="AC1613" i="29" a="1"/>
  <c r="AC1559" i="29" a="1"/>
  <c r="AC1505" i="29" a="1"/>
  <c r="AC1451" i="29" a="1"/>
  <c r="AC1397" i="29" a="1"/>
  <c r="AC1343" i="29" a="1"/>
  <c r="AC1289" i="29" a="1"/>
  <c r="AC1235" i="29" a="1"/>
  <c r="AC1181" i="29" a="1"/>
  <c r="AC1127" i="29" a="1"/>
  <c r="AC1073" i="29" a="1"/>
  <c r="AC1019" i="29" a="1"/>
  <c r="AC965" i="29" a="1"/>
  <c r="AC911" i="29" a="1"/>
  <c r="AC857" i="29" a="1"/>
  <c r="AC749" i="29" a="1"/>
  <c r="AC695" i="29" a="1"/>
  <c r="AC641" i="29" a="1"/>
  <c r="AC587" i="29" a="1"/>
  <c r="AC533" i="29" a="1"/>
  <c r="AC479" i="29" a="1"/>
  <c r="AC425" i="29" a="1"/>
  <c r="AC371" i="29" a="1"/>
  <c r="AC317" i="29" a="1"/>
  <c r="AC263" i="29" a="1"/>
  <c r="AC209" i="29" a="1"/>
  <c r="AC155" i="29" a="1"/>
  <c r="AR26" i="29" a="1"/>
  <c r="AC2693" i="29" l="1"/>
  <c r="AG2693" i="29" s="1"/>
  <c r="AH2693" i="29" s="1"/>
  <c r="AC2639" i="29"/>
  <c r="AG2639" i="29" s="1"/>
  <c r="AH2639" i="29" s="1"/>
  <c r="AC2585" i="29"/>
  <c r="AG2585" i="29" s="1"/>
  <c r="AH2585" i="29" s="1"/>
  <c r="AC2531" i="29"/>
  <c r="AG2531" i="29" s="1"/>
  <c r="AH2531" i="29" s="1"/>
  <c r="AC2477" i="29"/>
  <c r="AG2477" i="29" s="1"/>
  <c r="AH2477" i="29" s="1"/>
  <c r="AC2423" i="29"/>
  <c r="AG2423" i="29" s="1"/>
  <c r="AH2423" i="29" s="1"/>
  <c r="AC2369" i="29"/>
  <c r="AG2369" i="29" s="1"/>
  <c r="AH2369" i="29" s="1"/>
  <c r="AC2315" i="29"/>
  <c r="AG2315" i="29" s="1"/>
  <c r="AH2315" i="29" s="1"/>
  <c r="AC2207" i="29"/>
  <c r="AG2207" i="29" s="1"/>
  <c r="AH2207" i="29" s="1"/>
  <c r="AC2153" i="29"/>
  <c r="AG2153" i="29" s="1"/>
  <c r="AH2153" i="29" s="1"/>
  <c r="AC2099" i="29"/>
  <c r="AG2099" i="29" s="1"/>
  <c r="AH2099" i="29" s="1"/>
  <c r="AC2045" i="29"/>
  <c r="AG2045" i="29" s="1"/>
  <c r="AH2045" i="29" s="1"/>
  <c r="AC1991" i="29"/>
  <c r="AG1991" i="29" s="1"/>
  <c r="AH1991" i="29" s="1"/>
  <c r="AC1937" i="29"/>
  <c r="AG1937" i="29" s="1"/>
  <c r="AH1937" i="29" s="1"/>
  <c r="AC1883" i="29"/>
  <c r="AG1883" i="29" s="1"/>
  <c r="AH1883" i="29" s="1"/>
  <c r="AC1829" i="29"/>
  <c r="AG1829" i="29" s="1"/>
  <c r="AH1829" i="29" s="1"/>
  <c r="AC1775" i="29"/>
  <c r="AG1775" i="29" s="1"/>
  <c r="AH1775" i="29" s="1"/>
  <c r="AC1721" i="29"/>
  <c r="AG1721" i="29" s="1"/>
  <c r="AH1721" i="29" s="1"/>
  <c r="AC1667" i="29"/>
  <c r="AG1667" i="29" s="1"/>
  <c r="AH1667" i="29" s="1"/>
  <c r="AC1613" i="29"/>
  <c r="AG1613" i="29" s="1"/>
  <c r="AH1613" i="29" s="1"/>
  <c r="AC1559" i="29"/>
  <c r="AG1559" i="29" s="1"/>
  <c r="AH1559" i="29" s="1"/>
  <c r="AC1505" i="29"/>
  <c r="AG1505" i="29" s="1"/>
  <c r="AH1505" i="29" s="1"/>
  <c r="AC1451" i="29"/>
  <c r="AG1451" i="29" s="1"/>
  <c r="AH1451" i="29" s="1"/>
  <c r="AC1397" i="29"/>
  <c r="AG1397" i="29" s="1"/>
  <c r="AH1397" i="29" s="1"/>
  <c r="AC1343" i="29"/>
  <c r="AG1343" i="29" s="1"/>
  <c r="AH1343" i="29" s="1"/>
  <c r="AC1289" i="29"/>
  <c r="AG1289" i="29" s="1"/>
  <c r="AH1289" i="29" s="1"/>
  <c r="AC1235" i="29"/>
  <c r="AG1235" i="29" s="1"/>
  <c r="AH1235" i="29" s="1"/>
  <c r="AC1181" i="29"/>
  <c r="AG1181" i="29" s="1"/>
  <c r="AH1181" i="29" s="1"/>
  <c r="AC1127" i="29"/>
  <c r="AG1127" i="29" s="1"/>
  <c r="AH1127" i="29" s="1"/>
  <c r="AC1073" i="29"/>
  <c r="AG1073" i="29" s="1"/>
  <c r="AH1073" i="29" s="1"/>
  <c r="AC1019" i="29"/>
  <c r="AG1019" i="29" s="1"/>
  <c r="AH1019" i="29" s="1"/>
  <c r="AC965" i="29"/>
  <c r="AG965" i="29" s="1"/>
  <c r="AH965" i="29" s="1"/>
  <c r="AC911" i="29"/>
  <c r="AG911" i="29" s="1"/>
  <c r="AH911" i="29" s="1"/>
  <c r="AC857" i="29"/>
  <c r="AG857" i="29" s="1"/>
  <c r="AH857" i="29" s="1"/>
  <c r="AC749" i="29"/>
  <c r="AG749" i="29" s="1"/>
  <c r="AH749" i="29" s="1"/>
  <c r="AC695" i="29"/>
  <c r="AG695" i="29" s="1"/>
  <c r="AH695" i="29" s="1"/>
  <c r="AC641" i="29"/>
  <c r="AG641" i="29" s="1"/>
  <c r="AH641" i="29" s="1"/>
  <c r="AC587" i="29"/>
  <c r="AG587" i="29" s="1"/>
  <c r="AH587" i="29" s="1"/>
  <c r="AC533" i="29"/>
  <c r="AG533" i="29" s="1"/>
  <c r="AH533" i="29" s="1"/>
  <c r="AC479" i="29"/>
  <c r="AG479" i="29" s="1"/>
  <c r="AH479" i="29" s="1"/>
  <c r="AC425" i="29"/>
  <c r="AG425" i="29" s="1"/>
  <c r="AH425" i="29" s="1"/>
  <c r="AC371" i="29"/>
  <c r="AG371" i="29" s="1"/>
  <c r="AH371" i="29" s="1"/>
  <c r="AC317" i="29"/>
  <c r="AG317" i="29" s="1"/>
  <c r="AH317" i="29" s="1"/>
  <c r="AC263" i="29"/>
  <c r="AG263" i="29" s="1"/>
  <c r="AH263" i="29" s="1"/>
  <c r="AC209" i="29"/>
  <c r="AG209" i="29" s="1"/>
  <c r="AH209" i="29" s="1"/>
  <c r="AC155" i="29"/>
  <c r="AG155" i="29" s="1"/>
  <c r="AH155" i="29" s="1"/>
  <c r="AI104" i="29"/>
  <c r="AT104" i="29"/>
  <c r="AU104" i="29" s="1"/>
  <c r="AR26" i="29"/>
  <c r="R27" i="29" a="1"/>
  <c r="AI2693" i="29" l="1"/>
  <c r="AT2693" i="29"/>
  <c r="AU2693" i="29" s="1"/>
  <c r="AI2639" i="29"/>
  <c r="AT2639" i="29"/>
  <c r="AU2639" i="29" s="1"/>
  <c r="AI2585" i="29"/>
  <c r="AT2585" i="29"/>
  <c r="AU2585" i="29" s="1"/>
  <c r="AI2531" i="29"/>
  <c r="AT2531" i="29"/>
  <c r="AU2531" i="29" s="1"/>
  <c r="AI2477" i="29"/>
  <c r="AT2477" i="29"/>
  <c r="AU2477" i="29" s="1"/>
  <c r="AI2423" i="29"/>
  <c r="AT2423" i="29"/>
  <c r="AU2423" i="29" s="1"/>
  <c r="AI2369" i="29"/>
  <c r="AT2369" i="29"/>
  <c r="AU2369" i="29" s="1"/>
  <c r="AI2315" i="29"/>
  <c r="AT2315" i="29"/>
  <c r="AU2315" i="29" s="1"/>
  <c r="AT2207" i="29"/>
  <c r="AU2207" i="29" s="1"/>
  <c r="AI2207" i="29"/>
  <c r="AI2153" i="29"/>
  <c r="AT2153" i="29"/>
  <c r="AU2153" i="29" s="1"/>
  <c r="AI2099" i="29"/>
  <c r="AT2099" i="29"/>
  <c r="AU2099" i="29" s="1"/>
  <c r="AI2045" i="29"/>
  <c r="AT2045" i="29"/>
  <c r="AU2045" i="29" s="1"/>
  <c r="AI1991" i="29"/>
  <c r="AT1991" i="29"/>
  <c r="AU1991" i="29" s="1"/>
  <c r="AI1937" i="29"/>
  <c r="AT1937" i="29"/>
  <c r="AU1937" i="29" s="1"/>
  <c r="AI1883" i="29"/>
  <c r="AT1883" i="29"/>
  <c r="AU1883" i="29" s="1"/>
  <c r="AI1829" i="29"/>
  <c r="AT1829" i="29"/>
  <c r="AU1829" i="29" s="1"/>
  <c r="AI1775" i="29"/>
  <c r="AT1775" i="29"/>
  <c r="AU1775" i="29" s="1"/>
  <c r="AI1721" i="29"/>
  <c r="AT1721" i="29"/>
  <c r="AU1721" i="29" s="1"/>
  <c r="AI1667" i="29"/>
  <c r="AT1667" i="29"/>
  <c r="AU1667" i="29" s="1"/>
  <c r="AI1613" i="29"/>
  <c r="AT1613" i="29"/>
  <c r="AU1613" i="29" s="1"/>
  <c r="AI1559" i="29"/>
  <c r="AT1559" i="29"/>
  <c r="AU1559" i="29" s="1"/>
  <c r="AI1505" i="29"/>
  <c r="AT1505" i="29"/>
  <c r="AU1505" i="29" s="1"/>
  <c r="AI1451" i="29"/>
  <c r="AT1451" i="29"/>
  <c r="AU1451" i="29" s="1"/>
  <c r="AI1397" i="29"/>
  <c r="AT1397" i="29"/>
  <c r="AU1397" i="29" s="1"/>
  <c r="AI1343" i="29"/>
  <c r="AT1343" i="29"/>
  <c r="AU1343" i="29" s="1"/>
  <c r="AI1289" i="29"/>
  <c r="AT1289" i="29"/>
  <c r="AU1289" i="29" s="1"/>
  <c r="AI1235" i="29"/>
  <c r="AT1235" i="29"/>
  <c r="AU1235" i="29" s="1"/>
  <c r="AI1181" i="29"/>
  <c r="AT1181" i="29"/>
  <c r="AU1181" i="29" s="1"/>
  <c r="AI1127" i="29"/>
  <c r="AT1127" i="29"/>
  <c r="AU1127" i="29" s="1"/>
  <c r="AI1073" i="29"/>
  <c r="AT1073" i="29"/>
  <c r="AU1073" i="29" s="1"/>
  <c r="AI1019" i="29"/>
  <c r="AT1019" i="29"/>
  <c r="AU1019" i="29" s="1"/>
  <c r="AI965" i="29"/>
  <c r="AT965" i="29"/>
  <c r="AU965" i="29" s="1"/>
  <c r="AI911" i="29"/>
  <c r="AT911" i="29"/>
  <c r="AU911" i="29" s="1"/>
  <c r="AI857" i="29"/>
  <c r="AT857" i="29"/>
  <c r="AU857" i="29" s="1"/>
  <c r="AI749" i="29"/>
  <c r="AT749" i="29"/>
  <c r="AU749" i="29" s="1"/>
  <c r="AI695" i="29"/>
  <c r="AT695" i="29"/>
  <c r="AU695" i="29" s="1"/>
  <c r="AI641" i="29"/>
  <c r="AT641" i="29"/>
  <c r="AU641" i="29" s="1"/>
  <c r="AI587" i="29"/>
  <c r="AT587" i="29"/>
  <c r="AU587" i="29" s="1"/>
  <c r="AI533" i="29"/>
  <c r="AT533" i="29"/>
  <c r="AU533" i="29" s="1"/>
  <c r="AI479" i="29"/>
  <c r="AT479" i="29"/>
  <c r="AU479" i="29" s="1"/>
  <c r="AI425" i="29"/>
  <c r="AT425" i="29"/>
  <c r="AU425" i="29" s="1"/>
  <c r="AI371" i="29"/>
  <c r="AT371" i="29"/>
  <c r="AU371" i="29" s="1"/>
  <c r="AI317" i="29"/>
  <c r="AT317" i="29"/>
  <c r="AU317" i="29" s="1"/>
  <c r="AI263" i="29"/>
  <c r="AT263" i="29"/>
  <c r="AU263" i="29" s="1"/>
  <c r="AI209" i="29"/>
  <c r="AT209" i="29"/>
  <c r="AU209" i="29" s="1"/>
  <c r="AI155" i="29"/>
  <c r="AT155" i="29"/>
  <c r="AU155" i="29" s="1"/>
  <c r="AN104" i="29"/>
  <c r="X105" i="29" s="1"/>
  <c r="AJ104" i="29"/>
  <c r="R27" i="29"/>
  <c r="AF105" i="29" a="1"/>
  <c r="S26" i="29" a="1"/>
  <c r="AN2693" i="29" l="1"/>
  <c r="X2694" i="29" s="1"/>
  <c r="AJ2693" i="29"/>
  <c r="AN2639" i="29"/>
  <c r="X2640" i="29" s="1"/>
  <c r="AJ2639" i="29"/>
  <c r="AN2585" i="29"/>
  <c r="X2586" i="29" s="1"/>
  <c r="AJ2585" i="29"/>
  <c r="AN2531" i="29"/>
  <c r="X2532" i="29" s="1"/>
  <c r="AJ2531" i="29"/>
  <c r="AN2477" i="29"/>
  <c r="X2478" i="29" s="1"/>
  <c r="AJ2477" i="29"/>
  <c r="AJ2423" i="29"/>
  <c r="AN2423" i="29"/>
  <c r="X2424" i="29" s="1"/>
  <c r="AN2369" i="29"/>
  <c r="X2370" i="29" s="1"/>
  <c r="AJ2369" i="29"/>
  <c r="AN2315" i="29"/>
  <c r="X2316" i="29" s="1"/>
  <c r="AJ2315" i="29"/>
  <c r="AN2207" i="29"/>
  <c r="X2208" i="29" s="1"/>
  <c r="AJ2207" i="29"/>
  <c r="AN2153" i="29"/>
  <c r="X2154" i="29" s="1"/>
  <c r="AJ2153" i="29"/>
  <c r="AN2099" i="29"/>
  <c r="X2100" i="29" s="1"/>
  <c r="AJ2099" i="29"/>
  <c r="AN2045" i="29"/>
  <c r="X2046" i="29" s="1"/>
  <c r="AJ2045" i="29"/>
  <c r="AJ1991" i="29"/>
  <c r="AN1991" i="29"/>
  <c r="X1992" i="29" s="1"/>
  <c r="AJ1937" i="29"/>
  <c r="AN1937" i="29"/>
  <c r="X1938" i="29" s="1"/>
  <c r="AN1883" i="29"/>
  <c r="X1884" i="29" s="1"/>
  <c r="AJ1883" i="29"/>
  <c r="AN1829" i="29"/>
  <c r="X1830" i="29" s="1"/>
  <c r="AJ1829" i="29"/>
  <c r="AN1775" i="29"/>
  <c r="X1776" i="29" s="1"/>
  <c r="AJ1775" i="29"/>
  <c r="AN1721" i="29"/>
  <c r="X1722" i="29" s="1"/>
  <c r="AJ1721" i="29"/>
  <c r="AJ1667" i="29"/>
  <c r="AN1667" i="29"/>
  <c r="X1668" i="29" s="1"/>
  <c r="AJ1613" i="29"/>
  <c r="AN1613" i="29"/>
  <c r="X1614" i="29" s="1"/>
  <c r="AN1559" i="29"/>
  <c r="X1560" i="29" s="1"/>
  <c r="AJ1559" i="29"/>
  <c r="AN1505" i="29"/>
  <c r="X1506" i="29" s="1"/>
  <c r="AJ1505" i="29"/>
  <c r="AN1451" i="29"/>
  <c r="X1452" i="29" s="1"/>
  <c r="AJ1451" i="29"/>
  <c r="AN1397" i="29"/>
  <c r="X1398" i="29" s="1"/>
  <c r="AJ1397" i="29"/>
  <c r="AJ1343" i="29"/>
  <c r="AN1343" i="29"/>
  <c r="X1344" i="29" s="1"/>
  <c r="AN1289" i="29"/>
  <c r="X1290" i="29" s="1"/>
  <c r="AJ1289" i="29"/>
  <c r="AN1235" i="29"/>
  <c r="X1236" i="29" s="1"/>
  <c r="AJ1235" i="29"/>
  <c r="AN1181" i="29"/>
  <c r="X1182" i="29" s="1"/>
  <c r="AJ1181" i="29"/>
  <c r="AN1127" i="29"/>
  <c r="X1128" i="29" s="1"/>
  <c r="AJ1127" i="29"/>
  <c r="AJ1073" i="29"/>
  <c r="AN1073" i="29"/>
  <c r="X1074" i="29" s="1"/>
  <c r="AN1019" i="29"/>
  <c r="X1020" i="29" s="1"/>
  <c r="AJ1019" i="29"/>
  <c r="AN965" i="29"/>
  <c r="X966" i="29" s="1"/>
  <c r="AJ965" i="29"/>
  <c r="AN911" i="29"/>
  <c r="X912" i="29" s="1"/>
  <c r="AJ911" i="29"/>
  <c r="AN857" i="29"/>
  <c r="X858" i="29" s="1"/>
  <c r="AJ857" i="29"/>
  <c r="AN749" i="29"/>
  <c r="X750" i="29" s="1"/>
  <c r="AJ749" i="29"/>
  <c r="AN695" i="29"/>
  <c r="X696" i="29" s="1"/>
  <c r="AJ695" i="29"/>
  <c r="AN641" i="29"/>
  <c r="X642" i="29" s="1"/>
  <c r="AJ641" i="29"/>
  <c r="AN587" i="29"/>
  <c r="X588" i="29" s="1"/>
  <c r="AJ587" i="29"/>
  <c r="AN533" i="29"/>
  <c r="X534" i="29" s="1"/>
  <c r="AJ533" i="29"/>
  <c r="AN479" i="29"/>
  <c r="X480" i="29" s="1"/>
  <c r="AJ479" i="29"/>
  <c r="AN425" i="29"/>
  <c r="X426" i="29" s="1"/>
  <c r="AJ425" i="29"/>
  <c r="AN371" i="29"/>
  <c r="X372" i="29" s="1"/>
  <c r="AJ371" i="29"/>
  <c r="AN317" i="29"/>
  <c r="X318" i="29" s="1"/>
  <c r="AJ317" i="29"/>
  <c r="AN263" i="29"/>
  <c r="X264" i="29" s="1"/>
  <c r="AJ263" i="29"/>
  <c r="AN209" i="29"/>
  <c r="X210" i="29" s="1"/>
  <c r="AJ209" i="29"/>
  <c r="AN155" i="29"/>
  <c r="X156" i="29" s="1"/>
  <c r="AJ155" i="29"/>
  <c r="AF105" i="29"/>
  <c r="AL104" i="29"/>
  <c r="V105" i="29" s="1"/>
  <c r="AK104" i="29"/>
  <c r="AM104" i="29"/>
  <c r="W105" i="29" s="1"/>
  <c r="S26" i="29"/>
  <c r="T25" i="29"/>
  <c r="AF2694" i="29" a="1"/>
  <c r="AF2640" i="29" a="1"/>
  <c r="AF2586" i="29" a="1"/>
  <c r="AF2532" i="29" a="1"/>
  <c r="AF2478" i="29" a="1"/>
  <c r="AF2424" i="29" a="1"/>
  <c r="AF2370" i="29" a="1"/>
  <c r="AF2316" i="29" a="1"/>
  <c r="AF2208" i="29" a="1"/>
  <c r="AF2154" i="29" a="1"/>
  <c r="AF2100" i="29" a="1"/>
  <c r="AF2046" i="29" a="1"/>
  <c r="AF1992" i="29" a="1"/>
  <c r="AF1938" i="29" a="1"/>
  <c r="AF1884" i="29" a="1"/>
  <c r="AF1830" i="29" a="1"/>
  <c r="AF1776" i="29" a="1"/>
  <c r="AF1722" i="29" a="1"/>
  <c r="AF1668" i="29" a="1"/>
  <c r="AF1614" i="29" a="1"/>
  <c r="AF1560" i="29" a="1"/>
  <c r="AF1506" i="29" a="1"/>
  <c r="AF1452" i="29" a="1"/>
  <c r="AF1398" i="29" a="1"/>
  <c r="AF1344" i="29" a="1"/>
  <c r="AF1290" i="29" a="1"/>
  <c r="AF1236" i="29" a="1"/>
  <c r="AF1182" i="29" a="1"/>
  <c r="AF1128" i="29" a="1"/>
  <c r="AF1074" i="29" a="1"/>
  <c r="AF1020" i="29" a="1"/>
  <c r="AF966" i="29" a="1"/>
  <c r="AF912" i="29" a="1"/>
  <c r="AF858" i="29" a="1"/>
  <c r="AF750" i="29" a="1"/>
  <c r="AF696" i="29" a="1"/>
  <c r="AF642" i="29" a="1"/>
  <c r="AF588" i="29" a="1"/>
  <c r="AF534" i="29" a="1"/>
  <c r="AF480" i="29" a="1"/>
  <c r="AF426" i="29" a="1"/>
  <c r="AF372" i="29" a="1"/>
  <c r="AF318" i="29" a="1"/>
  <c r="AF264" i="29" a="1"/>
  <c r="AF210" i="29" a="1"/>
  <c r="AF156" i="29" a="1"/>
  <c r="AE105" i="29" a="1"/>
  <c r="AD105" i="29" a="1"/>
  <c r="Y27" i="29" a="1"/>
  <c r="AF2694" i="29" l="1"/>
  <c r="AL2693" i="29"/>
  <c r="V2694" i="29" s="1"/>
  <c r="AK2693" i="29"/>
  <c r="AM2693" i="29"/>
  <c r="W2694" i="29" s="1"/>
  <c r="AF2640" i="29"/>
  <c r="AM2639" i="29"/>
  <c r="W2640" i="29" s="1"/>
  <c r="AK2639" i="29"/>
  <c r="AL2639" i="29"/>
  <c r="V2640" i="29" s="1"/>
  <c r="AF2586" i="29"/>
  <c r="AM2585" i="29"/>
  <c r="W2586" i="29" s="1"/>
  <c r="AL2585" i="29"/>
  <c r="V2586" i="29" s="1"/>
  <c r="AK2585" i="29"/>
  <c r="AF2532" i="29"/>
  <c r="AK2531" i="29"/>
  <c r="AM2531" i="29"/>
  <c r="W2532" i="29" s="1"/>
  <c r="AL2531" i="29"/>
  <c r="V2532" i="29" s="1"/>
  <c r="AF2478" i="29"/>
  <c r="AM2477" i="29"/>
  <c r="W2478" i="29" s="1"/>
  <c r="AL2477" i="29"/>
  <c r="V2478" i="29" s="1"/>
  <c r="AK2477" i="29"/>
  <c r="AF2424" i="29"/>
  <c r="AM2423" i="29"/>
  <c r="W2424" i="29" s="1"/>
  <c r="AL2423" i="29"/>
  <c r="V2424" i="29" s="1"/>
  <c r="AK2423" i="29"/>
  <c r="AF2370" i="29"/>
  <c r="AM2369" i="29"/>
  <c r="W2370" i="29" s="1"/>
  <c r="AL2369" i="29"/>
  <c r="V2370" i="29" s="1"/>
  <c r="AK2369" i="29"/>
  <c r="AF2316" i="29"/>
  <c r="AM2315" i="29"/>
  <c r="W2316" i="29" s="1"/>
  <c r="AK2315" i="29"/>
  <c r="AL2315" i="29"/>
  <c r="V2316" i="29" s="1"/>
  <c r="AF2208" i="29"/>
  <c r="AK2207" i="29"/>
  <c r="AM2207" i="29"/>
  <c r="W2208" i="29" s="1"/>
  <c r="AL2207" i="29"/>
  <c r="V2208" i="29" s="1"/>
  <c r="AF2154" i="29"/>
  <c r="AK2153" i="29"/>
  <c r="AM2153" i="29"/>
  <c r="W2154" i="29" s="1"/>
  <c r="AL2153" i="29"/>
  <c r="V2154" i="29" s="1"/>
  <c r="AF2100" i="29"/>
  <c r="AM2099" i="29"/>
  <c r="W2100" i="29" s="1"/>
  <c r="AK2099" i="29"/>
  <c r="AL2099" i="29"/>
  <c r="V2100" i="29" s="1"/>
  <c r="AF2046" i="29"/>
  <c r="AM2045" i="29"/>
  <c r="W2046" i="29" s="1"/>
  <c r="AL2045" i="29"/>
  <c r="V2046" i="29" s="1"/>
  <c r="AK2045" i="29"/>
  <c r="AF1992" i="29"/>
  <c r="AL1991" i="29"/>
  <c r="V1992" i="29" s="1"/>
  <c r="AK1991" i="29"/>
  <c r="AM1991" i="29"/>
  <c r="W1992" i="29" s="1"/>
  <c r="AF1938" i="29"/>
  <c r="AM1937" i="29"/>
  <c r="W1938" i="29" s="1"/>
  <c r="AL1937" i="29"/>
  <c r="V1938" i="29" s="1"/>
  <c r="AK1937" i="29"/>
  <c r="AF1884" i="29"/>
  <c r="AL1883" i="29"/>
  <c r="V1884" i="29" s="1"/>
  <c r="AK1883" i="29"/>
  <c r="AM1883" i="29"/>
  <c r="W1884" i="29" s="1"/>
  <c r="AF1830" i="29"/>
  <c r="AL1829" i="29"/>
  <c r="V1830" i="29" s="1"/>
  <c r="AK1829" i="29"/>
  <c r="AM1829" i="29"/>
  <c r="W1830" i="29" s="1"/>
  <c r="AF1776" i="29"/>
  <c r="AL1775" i="29"/>
  <c r="V1776" i="29" s="1"/>
  <c r="AM1775" i="29"/>
  <c r="W1776" i="29" s="1"/>
  <c r="AK1775" i="29"/>
  <c r="AF1722" i="29"/>
  <c r="AK1721" i="29"/>
  <c r="AL1721" i="29"/>
  <c r="V1722" i="29" s="1"/>
  <c r="AM1721" i="29"/>
  <c r="W1722" i="29" s="1"/>
  <c r="AF1668" i="29"/>
  <c r="AL1667" i="29"/>
  <c r="V1668" i="29" s="1"/>
  <c r="AK1667" i="29"/>
  <c r="AM1667" i="29"/>
  <c r="W1668" i="29" s="1"/>
  <c r="AF1614" i="29"/>
  <c r="AM1613" i="29"/>
  <c r="W1614" i="29" s="1"/>
  <c r="AL1613" i="29"/>
  <c r="V1614" i="29" s="1"/>
  <c r="AK1613" i="29"/>
  <c r="AF1560" i="29"/>
  <c r="AK1559" i="29"/>
  <c r="AM1559" i="29"/>
  <c r="W1560" i="29" s="1"/>
  <c r="AL1559" i="29"/>
  <c r="V1560" i="29" s="1"/>
  <c r="AF1506" i="29"/>
  <c r="AM1505" i="29"/>
  <c r="W1506" i="29" s="1"/>
  <c r="AK1505" i="29"/>
  <c r="AL1505" i="29"/>
  <c r="V1506" i="29" s="1"/>
  <c r="AF1452" i="29"/>
  <c r="AK1451" i="29"/>
  <c r="AM1451" i="29"/>
  <c r="W1452" i="29" s="1"/>
  <c r="AL1451" i="29"/>
  <c r="V1452" i="29" s="1"/>
  <c r="AF1398" i="29"/>
  <c r="AM1397" i="29"/>
  <c r="W1398" i="29" s="1"/>
  <c r="AL1397" i="29"/>
  <c r="V1398" i="29" s="1"/>
  <c r="AK1397" i="29"/>
  <c r="AF1344" i="29"/>
  <c r="AL1343" i="29"/>
  <c r="V1344" i="29" s="1"/>
  <c r="AK1343" i="29"/>
  <c r="AM1343" i="29"/>
  <c r="W1344" i="29" s="1"/>
  <c r="AF1290" i="29"/>
  <c r="AM1289" i="29"/>
  <c r="W1290" i="29" s="1"/>
  <c r="AL1289" i="29"/>
  <c r="V1290" i="29" s="1"/>
  <c r="AK1289" i="29"/>
  <c r="AF1236" i="29"/>
  <c r="AK1235" i="29"/>
  <c r="AM1235" i="29"/>
  <c r="W1236" i="29" s="1"/>
  <c r="AL1235" i="29"/>
  <c r="V1236" i="29" s="1"/>
  <c r="AF1182" i="29"/>
  <c r="AK1181" i="29"/>
  <c r="AM1181" i="29"/>
  <c r="W1182" i="29" s="1"/>
  <c r="AL1181" i="29"/>
  <c r="V1182" i="29" s="1"/>
  <c r="AF1128" i="29"/>
  <c r="AK1127" i="29"/>
  <c r="AM1127" i="29"/>
  <c r="W1128" i="29" s="1"/>
  <c r="AL1127" i="29"/>
  <c r="V1128" i="29" s="1"/>
  <c r="AF1074" i="29"/>
  <c r="AM1073" i="29"/>
  <c r="W1074" i="29" s="1"/>
  <c r="AL1073" i="29"/>
  <c r="V1074" i="29" s="1"/>
  <c r="AK1073" i="29"/>
  <c r="AF1020" i="29"/>
  <c r="AL1019" i="29"/>
  <c r="V1020" i="29" s="1"/>
  <c r="AM1019" i="29"/>
  <c r="W1020" i="29" s="1"/>
  <c r="AK1019" i="29"/>
  <c r="AF966" i="29"/>
  <c r="AK965" i="29"/>
  <c r="AM965" i="29"/>
  <c r="W966" i="29" s="1"/>
  <c r="AL965" i="29"/>
  <c r="V966" i="29" s="1"/>
  <c r="AF912" i="29"/>
  <c r="AK911" i="29"/>
  <c r="AM911" i="29"/>
  <c r="W912" i="29" s="1"/>
  <c r="AL911" i="29"/>
  <c r="V912" i="29" s="1"/>
  <c r="AF858" i="29"/>
  <c r="AM857" i="29"/>
  <c r="W858" i="29" s="1"/>
  <c r="AL857" i="29"/>
  <c r="V858" i="29" s="1"/>
  <c r="AK857" i="29"/>
  <c r="AF750" i="29"/>
  <c r="AL749" i="29"/>
  <c r="V750" i="29" s="1"/>
  <c r="AK749" i="29"/>
  <c r="AM749" i="29"/>
  <c r="W750" i="29" s="1"/>
  <c r="AF696" i="29"/>
  <c r="AM695" i="29"/>
  <c r="W696" i="29" s="1"/>
  <c r="AL695" i="29"/>
  <c r="V696" i="29" s="1"/>
  <c r="AK695" i="29"/>
  <c r="AF642" i="29"/>
  <c r="AM641" i="29"/>
  <c r="W642" i="29" s="1"/>
  <c r="AL641" i="29"/>
  <c r="V642" i="29" s="1"/>
  <c r="AK641" i="29"/>
  <c r="AF588" i="29"/>
  <c r="AM587" i="29"/>
  <c r="W588" i="29" s="1"/>
  <c r="AL587" i="29"/>
  <c r="V588" i="29" s="1"/>
  <c r="AK587" i="29"/>
  <c r="AF534" i="29"/>
  <c r="AL533" i="29"/>
  <c r="V534" i="29" s="1"/>
  <c r="AK533" i="29"/>
  <c r="AM533" i="29"/>
  <c r="W534" i="29" s="1"/>
  <c r="AF480" i="29"/>
  <c r="AK479" i="29"/>
  <c r="AM479" i="29"/>
  <c r="W480" i="29" s="1"/>
  <c r="AL479" i="29"/>
  <c r="V480" i="29" s="1"/>
  <c r="AF426" i="29"/>
  <c r="AM425" i="29"/>
  <c r="W426" i="29" s="1"/>
  <c r="AL425" i="29"/>
  <c r="V426" i="29" s="1"/>
  <c r="AK425" i="29"/>
  <c r="AF372" i="29"/>
  <c r="AM371" i="29"/>
  <c r="W372" i="29" s="1"/>
  <c r="AL371" i="29"/>
  <c r="V372" i="29" s="1"/>
  <c r="AK371" i="29"/>
  <c r="AF318" i="29"/>
  <c r="AL317" i="29"/>
  <c r="V318" i="29" s="1"/>
  <c r="AK317" i="29"/>
  <c r="AM317" i="29"/>
  <c r="W318" i="29" s="1"/>
  <c r="AF264" i="29"/>
  <c r="AM263" i="29"/>
  <c r="W264" i="29" s="1"/>
  <c r="AL263" i="29"/>
  <c r="V264" i="29" s="1"/>
  <c r="AK263" i="29"/>
  <c r="AF210" i="29"/>
  <c r="AL209" i="29"/>
  <c r="V210" i="29" s="1"/>
  <c r="AK209" i="29"/>
  <c r="AM209" i="29"/>
  <c r="W210" i="29" s="1"/>
  <c r="AF156" i="29"/>
  <c r="AK155" i="29"/>
  <c r="AM155" i="29"/>
  <c r="W156" i="29" s="1"/>
  <c r="AL155" i="29"/>
  <c r="V156" i="29" s="1"/>
  <c r="AD105" i="29"/>
  <c r="AE105" i="29"/>
  <c r="AS104" i="29" a="1"/>
  <c r="AS104" i="29" s="1"/>
  <c r="U105" i="29"/>
  <c r="Y27" i="29"/>
  <c r="AT25" i="29"/>
  <c r="AU25" i="29" s="1"/>
  <c r="AI25" i="29"/>
  <c r="AE2694" i="29" a="1"/>
  <c r="AD2694" i="29" a="1"/>
  <c r="AE2640" i="29" a="1"/>
  <c r="AD2640" i="29" a="1"/>
  <c r="AE2586" i="29" a="1"/>
  <c r="AD2586" i="29" a="1"/>
  <c r="AE2532" i="29" a="1"/>
  <c r="AD2532" i="29" a="1"/>
  <c r="AE2478" i="29" a="1"/>
  <c r="AD2478" i="29" a="1"/>
  <c r="AE2424" i="29" a="1"/>
  <c r="AD2424" i="29" a="1"/>
  <c r="AE2370" i="29" a="1"/>
  <c r="AD2370" i="29" a="1"/>
  <c r="AD2316" i="29" a="1"/>
  <c r="AE2316" i="29" a="1"/>
  <c r="AE2208" i="29" a="1"/>
  <c r="AD2208" i="29" a="1"/>
  <c r="AE2154" i="29" a="1"/>
  <c r="AD2154" i="29" a="1"/>
  <c r="AD2100" i="29" a="1"/>
  <c r="AE2100" i="29" a="1"/>
  <c r="AE2046" i="29" a="1"/>
  <c r="AD2046" i="29" a="1"/>
  <c r="AE1992" i="29" a="1"/>
  <c r="AD1992" i="29" a="1"/>
  <c r="AE1938" i="29" a="1"/>
  <c r="AD1938" i="29" a="1"/>
  <c r="AD1884" i="29" a="1"/>
  <c r="AE1884" i="29" a="1"/>
  <c r="AE1830" i="29" a="1"/>
  <c r="AD1830" i="29" a="1"/>
  <c r="AD1776" i="29" a="1"/>
  <c r="AE1776" i="29" a="1"/>
  <c r="AE1722" i="29" a="1"/>
  <c r="AD1722" i="29" a="1"/>
  <c r="AE1668" i="29" a="1"/>
  <c r="AD1668" i="29" a="1"/>
  <c r="AE1614" i="29" a="1"/>
  <c r="AD1614" i="29" a="1"/>
  <c r="AE1560" i="29" a="1"/>
  <c r="AD1560" i="29" a="1"/>
  <c r="AE1506" i="29" a="1"/>
  <c r="AD1506" i="29" a="1"/>
  <c r="AE1452" i="29" a="1"/>
  <c r="AD1452" i="29" a="1"/>
  <c r="AE1398" i="29" a="1"/>
  <c r="AD1398" i="29" a="1"/>
  <c r="AD1344" i="29" a="1"/>
  <c r="AE1344" i="29" a="1"/>
  <c r="AE1290" i="29" a="1"/>
  <c r="AD1290" i="29" a="1"/>
  <c r="AD1236" i="29" a="1"/>
  <c r="AE1236" i="29" a="1"/>
  <c r="AD1182" i="29" a="1"/>
  <c r="AE1182" i="29" a="1"/>
  <c r="AD1128" i="29" a="1"/>
  <c r="AE1128" i="29" a="1"/>
  <c r="AE1074" i="29" a="1"/>
  <c r="AD1074" i="29" a="1"/>
  <c r="AD1020" i="29" a="1"/>
  <c r="AE1020" i="29" a="1"/>
  <c r="AD966" i="29" a="1"/>
  <c r="AE966" i="29" a="1"/>
  <c r="AD912" i="29" a="1"/>
  <c r="AE912" i="29" a="1"/>
  <c r="AE858" i="29" a="1"/>
  <c r="AD858" i="29" a="1"/>
  <c r="AD750" i="29" a="1"/>
  <c r="AE750" i="29" a="1"/>
  <c r="AE696" i="29" a="1"/>
  <c r="AD696" i="29" a="1"/>
  <c r="AE642" i="29" a="1"/>
  <c r="AD642" i="29" a="1"/>
  <c r="AE588" i="29" a="1"/>
  <c r="AD588" i="29" a="1"/>
  <c r="AE534" i="29" a="1"/>
  <c r="AD534" i="29" a="1"/>
  <c r="AD480" i="29" a="1"/>
  <c r="AE480" i="29" a="1"/>
  <c r="AE426" i="29" a="1"/>
  <c r="AD426" i="29" a="1"/>
  <c r="AE372" i="29" a="1"/>
  <c r="AD372" i="29" a="1"/>
  <c r="AE318" i="29" a="1"/>
  <c r="AD318" i="29" a="1"/>
  <c r="AE264" i="29" a="1"/>
  <c r="AD264" i="29" a="1"/>
  <c r="AE210" i="29" a="1"/>
  <c r="AD210" i="29" a="1"/>
  <c r="AD156" i="29" a="1"/>
  <c r="AE156" i="29" a="1"/>
  <c r="AC105" i="29" a="1"/>
  <c r="AD2694" i="29" l="1"/>
  <c r="AE2694" i="29"/>
  <c r="AS2693" i="29" a="1"/>
  <c r="AS2693" i="29" s="1"/>
  <c r="U2694" i="29"/>
  <c r="AD2640" i="29"/>
  <c r="AE2640" i="29"/>
  <c r="AS2639" i="29" a="1"/>
  <c r="AS2639" i="29" s="1"/>
  <c r="U2640" i="29"/>
  <c r="AD2586" i="29"/>
  <c r="AE2586" i="29"/>
  <c r="AS2585" i="29" a="1"/>
  <c r="AS2585" i="29" s="1"/>
  <c r="U2586" i="29"/>
  <c r="AD2532" i="29"/>
  <c r="AE2532" i="29"/>
  <c r="AS2531" i="29" a="1"/>
  <c r="AS2531" i="29" s="1"/>
  <c r="U2532" i="29"/>
  <c r="AD2478" i="29"/>
  <c r="AE2478" i="29"/>
  <c r="AS2477" i="29" a="1"/>
  <c r="AS2477" i="29" s="1"/>
  <c r="U2478" i="29"/>
  <c r="AD2424" i="29"/>
  <c r="AE2424" i="29"/>
  <c r="AS2423" i="29" a="1"/>
  <c r="AS2423" i="29" s="1"/>
  <c r="U2424" i="29"/>
  <c r="AD2370" i="29"/>
  <c r="AE2370" i="29"/>
  <c r="AS2369" i="29" a="1"/>
  <c r="AS2369" i="29" s="1"/>
  <c r="U2370" i="29"/>
  <c r="AE2316" i="29"/>
  <c r="AD2316" i="29"/>
  <c r="AS2315" i="29" a="1"/>
  <c r="AS2315" i="29" s="1"/>
  <c r="U2316" i="29"/>
  <c r="AD2208" i="29"/>
  <c r="AE2208" i="29"/>
  <c r="AS2207" i="29" a="1"/>
  <c r="AS2207" i="29" s="1"/>
  <c r="U2208" i="29"/>
  <c r="AD2154" i="29"/>
  <c r="AE2154" i="29"/>
  <c r="AS2153" i="29" a="1"/>
  <c r="AS2153" i="29" s="1"/>
  <c r="U2154" i="29"/>
  <c r="AE2100" i="29"/>
  <c r="AD2100" i="29"/>
  <c r="AS2099" i="29" a="1"/>
  <c r="AS2099" i="29" s="1"/>
  <c r="U2100" i="29"/>
  <c r="AD2046" i="29"/>
  <c r="AE2046" i="29"/>
  <c r="AS2045" i="29" a="1"/>
  <c r="AS2045" i="29" s="1"/>
  <c r="U2046" i="29"/>
  <c r="AD1992" i="29"/>
  <c r="AE1992" i="29"/>
  <c r="AS1991" i="29" a="1"/>
  <c r="AS1991" i="29" s="1"/>
  <c r="U1992" i="29"/>
  <c r="AD1938" i="29"/>
  <c r="AE1938" i="29"/>
  <c r="AS1937" i="29" a="1"/>
  <c r="AS1937" i="29" s="1"/>
  <c r="U1938" i="29"/>
  <c r="AE1884" i="29"/>
  <c r="AD1884" i="29"/>
  <c r="AS1883" i="29" a="1"/>
  <c r="AS1883" i="29" s="1"/>
  <c r="U1884" i="29"/>
  <c r="AD1830" i="29"/>
  <c r="AE1830" i="29"/>
  <c r="AS1829" i="29" a="1"/>
  <c r="AS1829" i="29" s="1"/>
  <c r="U1830" i="29"/>
  <c r="AE1776" i="29"/>
  <c r="AD1776" i="29"/>
  <c r="AS1775" i="29" a="1"/>
  <c r="AS1775" i="29" s="1"/>
  <c r="U1776" i="29"/>
  <c r="AD1722" i="29"/>
  <c r="AE1722" i="29"/>
  <c r="AS1721" i="29" a="1"/>
  <c r="AS1721" i="29" s="1"/>
  <c r="U1722" i="29"/>
  <c r="AD1668" i="29"/>
  <c r="AE1668" i="29"/>
  <c r="AS1667" i="29" a="1"/>
  <c r="AS1667" i="29" s="1"/>
  <c r="U1668" i="29"/>
  <c r="AD1614" i="29"/>
  <c r="AE1614" i="29"/>
  <c r="AS1613" i="29" a="1"/>
  <c r="AS1613" i="29" s="1"/>
  <c r="U1614" i="29"/>
  <c r="AD1560" i="29"/>
  <c r="AE1560" i="29"/>
  <c r="AS1559" i="29" a="1"/>
  <c r="AS1559" i="29" s="1"/>
  <c r="U1560" i="29"/>
  <c r="AD1506" i="29"/>
  <c r="AE1506" i="29"/>
  <c r="AS1505" i="29" a="1"/>
  <c r="AS1505" i="29" s="1"/>
  <c r="U1506" i="29"/>
  <c r="AD1452" i="29"/>
  <c r="AE1452" i="29"/>
  <c r="AS1451" i="29" a="1"/>
  <c r="AS1451" i="29" s="1"/>
  <c r="U1452" i="29"/>
  <c r="AD1398" i="29"/>
  <c r="AE1398" i="29"/>
  <c r="AS1397" i="29" a="1"/>
  <c r="AS1397" i="29" s="1"/>
  <c r="U1398" i="29"/>
  <c r="AE1344" i="29"/>
  <c r="AD1344" i="29"/>
  <c r="AS1343" i="29" a="1"/>
  <c r="AS1343" i="29" s="1"/>
  <c r="U1344" i="29"/>
  <c r="AD1290" i="29"/>
  <c r="AE1290" i="29"/>
  <c r="AS1289" i="29" a="1"/>
  <c r="AS1289" i="29" s="1"/>
  <c r="U1290" i="29"/>
  <c r="AE1236" i="29"/>
  <c r="AD1236" i="29"/>
  <c r="AS1235" i="29" a="1"/>
  <c r="AS1235" i="29" s="1"/>
  <c r="U1236" i="29"/>
  <c r="AE1182" i="29"/>
  <c r="AD1182" i="29"/>
  <c r="AS1181" i="29" a="1"/>
  <c r="AS1181" i="29" s="1"/>
  <c r="U1182" i="29"/>
  <c r="AE1128" i="29"/>
  <c r="AD1128" i="29"/>
  <c r="AS1127" i="29" a="1"/>
  <c r="AS1127" i="29" s="1"/>
  <c r="U1128" i="29"/>
  <c r="AD1074" i="29"/>
  <c r="AE1074" i="29"/>
  <c r="AS1073" i="29" a="1"/>
  <c r="AS1073" i="29" s="1"/>
  <c r="U1074" i="29"/>
  <c r="AE1020" i="29"/>
  <c r="AD1020" i="29"/>
  <c r="AS1019" i="29" a="1"/>
  <c r="AS1019" i="29" s="1"/>
  <c r="U1020" i="29"/>
  <c r="AE966" i="29"/>
  <c r="AD966" i="29"/>
  <c r="AS965" i="29" a="1"/>
  <c r="AS965" i="29" s="1"/>
  <c r="U966" i="29"/>
  <c r="AE912" i="29"/>
  <c r="AD912" i="29"/>
  <c r="AS911" i="29" a="1"/>
  <c r="AS911" i="29" s="1"/>
  <c r="U912" i="29"/>
  <c r="AD858" i="29"/>
  <c r="AE858" i="29"/>
  <c r="AS857" i="29" a="1"/>
  <c r="AS857" i="29" s="1"/>
  <c r="U858" i="29"/>
  <c r="AE750" i="29"/>
  <c r="AD750" i="29"/>
  <c r="AS749" i="29" a="1"/>
  <c r="AS749" i="29" s="1"/>
  <c r="U750" i="29"/>
  <c r="AD696" i="29"/>
  <c r="AE696" i="29"/>
  <c r="AS695" i="29" a="1"/>
  <c r="AS695" i="29" s="1"/>
  <c r="U696" i="29"/>
  <c r="AD642" i="29"/>
  <c r="AE642" i="29"/>
  <c r="AS641" i="29" a="1"/>
  <c r="AS641" i="29" s="1"/>
  <c r="U642" i="29"/>
  <c r="AD588" i="29"/>
  <c r="AE588" i="29"/>
  <c r="AS587" i="29" a="1"/>
  <c r="AS587" i="29" s="1"/>
  <c r="U588" i="29"/>
  <c r="AD534" i="29"/>
  <c r="AE534" i="29"/>
  <c r="AS533" i="29" a="1"/>
  <c r="AS533" i="29" s="1"/>
  <c r="U534" i="29"/>
  <c r="AE480" i="29"/>
  <c r="AD480" i="29"/>
  <c r="AS479" i="29" a="1"/>
  <c r="AS479" i="29" s="1"/>
  <c r="U480" i="29"/>
  <c r="AD426" i="29"/>
  <c r="AE426" i="29"/>
  <c r="AS425" i="29" a="1"/>
  <c r="AS425" i="29" s="1"/>
  <c r="U426" i="29"/>
  <c r="AD372" i="29"/>
  <c r="AE372" i="29"/>
  <c r="AS371" i="29" a="1"/>
  <c r="AS371" i="29" s="1"/>
  <c r="U372" i="29"/>
  <c r="AD318" i="29"/>
  <c r="AE318" i="29"/>
  <c r="AS317" i="29" a="1"/>
  <c r="AS317" i="29" s="1"/>
  <c r="U318" i="29"/>
  <c r="AD264" i="29"/>
  <c r="AE264" i="29"/>
  <c r="AS263" i="29" a="1"/>
  <c r="AS263" i="29" s="1"/>
  <c r="U264" i="29"/>
  <c r="AD210" i="29"/>
  <c r="AE210" i="29"/>
  <c r="AS209" i="29" a="1"/>
  <c r="AS209" i="29" s="1"/>
  <c r="U210" i="29"/>
  <c r="AE156" i="29"/>
  <c r="AD156" i="29"/>
  <c r="AS155" i="29" a="1"/>
  <c r="AS155" i="29" s="1"/>
  <c r="U156" i="29"/>
  <c r="AC105" i="29"/>
  <c r="AG105" i="29" s="1"/>
  <c r="AH105" i="29" s="1"/>
  <c r="AJ25" i="29"/>
  <c r="AN25" i="29"/>
  <c r="X26" i="29" s="1"/>
  <c r="AC2694" i="29" a="1"/>
  <c r="AC2640" i="29" a="1"/>
  <c r="AC2586" i="29" a="1"/>
  <c r="AC2532" i="29" a="1"/>
  <c r="AC2478" i="29" a="1"/>
  <c r="AC2424" i="29" a="1"/>
  <c r="AC2370" i="29" a="1"/>
  <c r="AC2316" i="29" a="1"/>
  <c r="AC2208" i="29" a="1"/>
  <c r="AC2154" i="29" a="1"/>
  <c r="AC2100" i="29" a="1"/>
  <c r="AC2046" i="29" a="1"/>
  <c r="AC1992" i="29" a="1"/>
  <c r="AC1938" i="29" a="1"/>
  <c r="AC1884" i="29" a="1"/>
  <c r="AC1830" i="29" a="1"/>
  <c r="AC1776" i="29" a="1"/>
  <c r="AC1722" i="29" a="1"/>
  <c r="AC1668" i="29" a="1"/>
  <c r="AC1614" i="29" a="1"/>
  <c r="AC1560" i="29" a="1"/>
  <c r="AC1506" i="29" a="1"/>
  <c r="AC1452" i="29" a="1"/>
  <c r="AC1398" i="29" a="1"/>
  <c r="AC1344" i="29" a="1"/>
  <c r="AC1290" i="29" a="1"/>
  <c r="AC1236" i="29" a="1"/>
  <c r="AC1182" i="29" a="1"/>
  <c r="AC1128" i="29" a="1"/>
  <c r="AC1074" i="29" a="1"/>
  <c r="AC1020" i="29" a="1"/>
  <c r="AC966" i="29" a="1"/>
  <c r="AC912" i="29" a="1"/>
  <c r="AC858" i="29" a="1"/>
  <c r="AC750" i="29" a="1"/>
  <c r="AC696" i="29" a="1"/>
  <c r="AC642" i="29" a="1"/>
  <c r="AC588" i="29" a="1"/>
  <c r="AC534" i="29" a="1"/>
  <c r="AC480" i="29" a="1"/>
  <c r="AC426" i="29" a="1"/>
  <c r="AC372" i="29" a="1"/>
  <c r="AC318" i="29" a="1"/>
  <c r="AC264" i="29" a="1"/>
  <c r="AC210" i="29" a="1"/>
  <c r="AC156" i="29" a="1"/>
  <c r="AF26" i="29" a="1"/>
  <c r="AC2694" i="29" l="1"/>
  <c r="AG2694" i="29" s="1"/>
  <c r="AH2694" i="29" s="1"/>
  <c r="AC2640" i="29"/>
  <c r="AG2640" i="29" s="1"/>
  <c r="AH2640" i="29" s="1"/>
  <c r="AC2586" i="29"/>
  <c r="AG2586" i="29" s="1"/>
  <c r="AH2586" i="29" s="1"/>
  <c r="AC2532" i="29"/>
  <c r="AG2532" i="29" s="1"/>
  <c r="AH2532" i="29" s="1"/>
  <c r="AC2478" i="29"/>
  <c r="AG2478" i="29" s="1"/>
  <c r="AH2478" i="29" s="1"/>
  <c r="AC2424" i="29"/>
  <c r="AG2424" i="29" s="1"/>
  <c r="AH2424" i="29" s="1"/>
  <c r="AC2370" i="29"/>
  <c r="AG2370" i="29" s="1"/>
  <c r="AH2370" i="29" s="1"/>
  <c r="AC2316" i="29"/>
  <c r="AG2316" i="29" s="1"/>
  <c r="AH2316" i="29" s="1"/>
  <c r="AC2208" i="29"/>
  <c r="AG2208" i="29" s="1"/>
  <c r="AH2208" i="29" s="1"/>
  <c r="AC2154" i="29"/>
  <c r="AG2154" i="29" s="1"/>
  <c r="AH2154" i="29" s="1"/>
  <c r="AC2100" i="29"/>
  <c r="AG2100" i="29" s="1"/>
  <c r="AH2100" i="29" s="1"/>
  <c r="AC2046" i="29"/>
  <c r="AG2046" i="29" s="1"/>
  <c r="AH2046" i="29" s="1"/>
  <c r="AC1992" i="29"/>
  <c r="AG1992" i="29" s="1"/>
  <c r="AH1992" i="29" s="1"/>
  <c r="AC1938" i="29"/>
  <c r="AG1938" i="29" s="1"/>
  <c r="AH1938" i="29" s="1"/>
  <c r="AC1884" i="29"/>
  <c r="AG1884" i="29" s="1"/>
  <c r="AH1884" i="29" s="1"/>
  <c r="AC1830" i="29"/>
  <c r="AG1830" i="29" s="1"/>
  <c r="AH1830" i="29" s="1"/>
  <c r="AC1776" i="29"/>
  <c r="AG1776" i="29" s="1"/>
  <c r="AH1776" i="29" s="1"/>
  <c r="AC1722" i="29"/>
  <c r="AG1722" i="29" s="1"/>
  <c r="AH1722" i="29" s="1"/>
  <c r="AC1668" i="29"/>
  <c r="AG1668" i="29" s="1"/>
  <c r="AH1668" i="29" s="1"/>
  <c r="AC1614" i="29"/>
  <c r="AG1614" i="29" s="1"/>
  <c r="AH1614" i="29" s="1"/>
  <c r="AC1560" i="29"/>
  <c r="AG1560" i="29" s="1"/>
  <c r="AH1560" i="29" s="1"/>
  <c r="AC1506" i="29"/>
  <c r="AG1506" i="29" s="1"/>
  <c r="AH1506" i="29" s="1"/>
  <c r="AC1452" i="29"/>
  <c r="AG1452" i="29" s="1"/>
  <c r="AH1452" i="29" s="1"/>
  <c r="AC1398" i="29"/>
  <c r="AG1398" i="29" s="1"/>
  <c r="AH1398" i="29" s="1"/>
  <c r="AC1344" i="29"/>
  <c r="AG1344" i="29" s="1"/>
  <c r="AH1344" i="29" s="1"/>
  <c r="AC1290" i="29"/>
  <c r="AG1290" i="29" s="1"/>
  <c r="AH1290" i="29" s="1"/>
  <c r="AC1236" i="29"/>
  <c r="AG1236" i="29" s="1"/>
  <c r="AH1236" i="29" s="1"/>
  <c r="AC1182" i="29"/>
  <c r="AG1182" i="29" s="1"/>
  <c r="AH1182" i="29" s="1"/>
  <c r="AC1128" i="29"/>
  <c r="AG1128" i="29" s="1"/>
  <c r="AH1128" i="29" s="1"/>
  <c r="AC1074" i="29"/>
  <c r="AG1074" i="29" s="1"/>
  <c r="AH1074" i="29" s="1"/>
  <c r="AC1020" i="29"/>
  <c r="AG1020" i="29" s="1"/>
  <c r="AH1020" i="29" s="1"/>
  <c r="AC966" i="29"/>
  <c r="AG966" i="29" s="1"/>
  <c r="AH966" i="29" s="1"/>
  <c r="AC912" i="29"/>
  <c r="AG912" i="29" s="1"/>
  <c r="AH912" i="29" s="1"/>
  <c r="AC858" i="29"/>
  <c r="AG858" i="29" s="1"/>
  <c r="AH858" i="29" s="1"/>
  <c r="AC750" i="29"/>
  <c r="AG750" i="29" s="1"/>
  <c r="AH750" i="29" s="1"/>
  <c r="AC696" i="29"/>
  <c r="AG696" i="29" s="1"/>
  <c r="AH696" i="29" s="1"/>
  <c r="AC642" i="29"/>
  <c r="AG642" i="29" s="1"/>
  <c r="AH642" i="29" s="1"/>
  <c r="AC588" i="29"/>
  <c r="AG588" i="29" s="1"/>
  <c r="AH588" i="29" s="1"/>
  <c r="AC534" i="29"/>
  <c r="AG534" i="29" s="1"/>
  <c r="AH534" i="29" s="1"/>
  <c r="AC480" i="29"/>
  <c r="AG480" i="29" s="1"/>
  <c r="AH480" i="29" s="1"/>
  <c r="AC426" i="29"/>
  <c r="AG426" i="29" s="1"/>
  <c r="AH426" i="29" s="1"/>
  <c r="AC372" i="29"/>
  <c r="AG372" i="29" s="1"/>
  <c r="AH372" i="29" s="1"/>
  <c r="AC318" i="29"/>
  <c r="AG318" i="29" s="1"/>
  <c r="AH318" i="29" s="1"/>
  <c r="AC264" i="29"/>
  <c r="AG264" i="29" s="1"/>
  <c r="AH264" i="29" s="1"/>
  <c r="AC210" i="29"/>
  <c r="AG210" i="29" s="1"/>
  <c r="AH210" i="29" s="1"/>
  <c r="AC156" i="29"/>
  <c r="AG156" i="29" s="1"/>
  <c r="AH156" i="29" s="1"/>
  <c r="AT105" i="29"/>
  <c r="AU105" i="29" s="1"/>
  <c r="AI105" i="29"/>
  <c r="AF26" i="29"/>
  <c r="AL25" i="29"/>
  <c r="V26" i="29" s="1"/>
  <c r="AM25" i="29"/>
  <c r="W26" i="29" s="1"/>
  <c r="AK25" i="29"/>
  <c r="AD26" i="29" a="1"/>
  <c r="AE26" i="29" a="1"/>
  <c r="AT2694" i="29" l="1"/>
  <c r="AU2694" i="29" s="1"/>
  <c r="AI2694" i="29"/>
  <c r="AI2640" i="29"/>
  <c r="AT2640" i="29"/>
  <c r="AU2640" i="29" s="1"/>
  <c r="AI2586" i="29"/>
  <c r="AT2586" i="29"/>
  <c r="AU2586" i="29" s="1"/>
  <c r="AT2532" i="29"/>
  <c r="AU2532" i="29" s="1"/>
  <c r="AI2532" i="29"/>
  <c r="AT2478" i="29"/>
  <c r="AU2478" i="29" s="1"/>
  <c r="AI2478" i="29"/>
  <c r="AI2424" i="29"/>
  <c r="AT2424" i="29"/>
  <c r="AU2424" i="29" s="1"/>
  <c r="AT2370" i="29"/>
  <c r="AU2370" i="29" s="1"/>
  <c r="AI2370" i="29"/>
  <c r="AI2316" i="29"/>
  <c r="AT2316" i="29"/>
  <c r="AU2316" i="29" s="1"/>
  <c r="AI2208" i="29"/>
  <c r="AT2208" i="29"/>
  <c r="AU2208" i="29" s="1"/>
  <c r="AT2154" i="29"/>
  <c r="AU2154" i="29" s="1"/>
  <c r="AI2154" i="29"/>
  <c r="AI2100" i="29"/>
  <c r="AT2100" i="29"/>
  <c r="AU2100" i="29" s="1"/>
  <c r="AI2046" i="29"/>
  <c r="AT2046" i="29"/>
  <c r="AU2046" i="29" s="1"/>
  <c r="AT1992" i="29"/>
  <c r="AU1992" i="29" s="1"/>
  <c r="AI1992" i="29"/>
  <c r="AT1938" i="29"/>
  <c r="AU1938" i="29" s="1"/>
  <c r="AI1938" i="29"/>
  <c r="AT1884" i="29"/>
  <c r="AU1884" i="29" s="1"/>
  <c r="AI1884" i="29"/>
  <c r="AT1830" i="29"/>
  <c r="AU1830" i="29" s="1"/>
  <c r="AI1830" i="29"/>
  <c r="AI1776" i="29"/>
  <c r="AT1776" i="29"/>
  <c r="AU1776" i="29" s="1"/>
  <c r="AT1722" i="29"/>
  <c r="AU1722" i="29" s="1"/>
  <c r="AI1722" i="29"/>
  <c r="AT1668" i="29"/>
  <c r="AU1668" i="29" s="1"/>
  <c r="AI1668" i="29"/>
  <c r="AT1614" i="29"/>
  <c r="AU1614" i="29" s="1"/>
  <c r="AI1614" i="29"/>
  <c r="AT1560" i="29"/>
  <c r="AU1560" i="29" s="1"/>
  <c r="AI1560" i="29"/>
  <c r="AI1506" i="29"/>
  <c r="AT1506" i="29"/>
  <c r="AU1506" i="29" s="1"/>
  <c r="AI1452" i="29"/>
  <c r="AT1452" i="29"/>
  <c r="AU1452" i="29" s="1"/>
  <c r="AI1398" i="29"/>
  <c r="AT1398" i="29"/>
  <c r="AU1398" i="29" s="1"/>
  <c r="AT1344" i="29"/>
  <c r="AU1344" i="29" s="1"/>
  <c r="AI1344" i="29"/>
  <c r="AI1290" i="29"/>
  <c r="AT1290" i="29"/>
  <c r="AU1290" i="29" s="1"/>
  <c r="AI1236" i="29"/>
  <c r="AT1236" i="29"/>
  <c r="AU1236" i="29" s="1"/>
  <c r="AT1182" i="29"/>
  <c r="AU1182" i="29" s="1"/>
  <c r="AI1182" i="29"/>
  <c r="AI1128" i="29"/>
  <c r="AT1128" i="29"/>
  <c r="AU1128" i="29" s="1"/>
  <c r="AT1074" i="29"/>
  <c r="AU1074" i="29" s="1"/>
  <c r="AI1074" i="29"/>
  <c r="AT1020" i="29"/>
  <c r="AU1020" i="29" s="1"/>
  <c r="AI1020" i="29"/>
  <c r="AT966" i="29"/>
  <c r="AU966" i="29" s="1"/>
  <c r="AI966" i="29"/>
  <c r="AT912" i="29"/>
  <c r="AU912" i="29" s="1"/>
  <c r="AI912" i="29"/>
  <c r="AT858" i="29"/>
  <c r="AU858" i="29" s="1"/>
  <c r="AI858" i="29"/>
  <c r="AT750" i="29"/>
  <c r="AU750" i="29" s="1"/>
  <c r="AI750" i="29"/>
  <c r="AI696" i="29"/>
  <c r="AT696" i="29"/>
  <c r="AU696" i="29" s="1"/>
  <c r="AT642" i="29"/>
  <c r="AU642" i="29" s="1"/>
  <c r="AI642" i="29"/>
  <c r="AI588" i="29"/>
  <c r="AT588" i="29"/>
  <c r="AU588" i="29" s="1"/>
  <c r="AI534" i="29"/>
  <c r="AT534" i="29"/>
  <c r="AU534" i="29" s="1"/>
  <c r="AI480" i="29"/>
  <c r="AT480" i="29"/>
  <c r="AU480" i="29" s="1"/>
  <c r="AT426" i="29"/>
  <c r="AU426" i="29" s="1"/>
  <c r="AI426" i="29"/>
  <c r="AT372" i="29"/>
  <c r="AU372" i="29" s="1"/>
  <c r="AI372" i="29"/>
  <c r="AT318" i="29"/>
  <c r="AU318" i="29" s="1"/>
  <c r="AI318" i="29"/>
  <c r="AT264" i="29"/>
  <c r="AU264" i="29" s="1"/>
  <c r="AI264" i="29"/>
  <c r="AT210" i="29"/>
  <c r="AU210" i="29" s="1"/>
  <c r="AI210" i="29"/>
  <c r="AT156" i="29"/>
  <c r="AU156" i="29" s="1"/>
  <c r="AI156" i="29"/>
  <c r="AJ105" i="29"/>
  <c r="AN105" i="29"/>
  <c r="X106" i="29" s="1"/>
  <c r="AE26" i="29"/>
  <c r="AD26" i="29"/>
  <c r="AS25" i="29" a="1"/>
  <c r="AS25" i="29" s="1"/>
  <c r="U26" i="29"/>
  <c r="AF106" i="29" a="1"/>
  <c r="AC26" i="29" a="1"/>
  <c r="AO27" i="29" a="1"/>
  <c r="AN2694" i="29" l="1"/>
  <c r="X2695" i="29" s="1"/>
  <c r="AJ2694" i="29"/>
  <c r="AN2640" i="29"/>
  <c r="X2641" i="29" s="1"/>
  <c r="AJ2640" i="29"/>
  <c r="AN2586" i="29"/>
  <c r="X2587" i="29" s="1"/>
  <c r="AJ2586" i="29"/>
  <c r="AN2532" i="29"/>
  <c r="X2533" i="29" s="1"/>
  <c r="AJ2532" i="29"/>
  <c r="AJ2478" i="29"/>
  <c r="AN2478" i="29"/>
  <c r="X2479" i="29" s="1"/>
  <c r="AJ2424" i="29"/>
  <c r="AN2424" i="29"/>
  <c r="X2425" i="29" s="1"/>
  <c r="AN2370" i="29"/>
  <c r="X2371" i="29" s="1"/>
  <c r="AJ2370" i="29"/>
  <c r="AN2316" i="29"/>
  <c r="X2317" i="29" s="1"/>
  <c r="AJ2316" i="29"/>
  <c r="AN2208" i="29"/>
  <c r="X2209" i="29" s="1"/>
  <c r="AJ2208" i="29"/>
  <c r="AN2154" i="29"/>
  <c r="X2155" i="29" s="1"/>
  <c r="AJ2154" i="29"/>
  <c r="AJ2100" i="29"/>
  <c r="AN2100" i="29"/>
  <c r="X2101" i="29" s="1"/>
  <c r="AJ2046" i="29"/>
  <c r="AN2046" i="29"/>
  <c r="X2047" i="29" s="1"/>
  <c r="AN1992" i="29"/>
  <c r="X1993" i="29" s="1"/>
  <c r="AJ1992" i="29"/>
  <c r="AN1938" i="29"/>
  <c r="X1939" i="29" s="1"/>
  <c r="AJ1938" i="29"/>
  <c r="AN1884" i="29"/>
  <c r="X1885" i="29" s="1"/>
  <c r="AJ1884" i="29"/>
  <c r="AN1830" i="29"/>
  <c r="X1831" i="29" s="1"/>
  <c r="AJ1830" i="29"/>
  <c r="AN1776" i="29"/>
  <c r="X1777" i="29" s="1"/>
  <c r="AJ1776" i="29"/>
  <c r="AN1722" i="29"/>
  <c r="X1723" i="29" s="1"/>
  <c r="AJ1722" i="29"/>
  <c r="AN1668" i="29"/>
  <c r="X1669" i="29" s="1"/>
  <c r="AJ1668" i="29"/>
  <c r="AN1614" i="29"/>
  <c r="X1615" i="29" s="1"/>
  <c r="AJ1614" i="29"/>
  <c r="AJ1560" i="29"/>
  <c r="AN1560" i="29"/>
  <c r="X1561" i="29" s="1"/>
  <c r="AJ1506" i="29"/>
  <c r="AN1506" i="29"/>
  <c r="X1507" i="29" s="1"/>
  <c r="AJ1452" i="29"/>
  <c r="AN1452" i="29"/>
  <c r="X1453" i="29" s="1"/>
  <c r="AJ1398" i="29"/>
  <c r="AN1398" i="29"/>
  <c r="X1399" i="29" s="1"/>
  <c r="AN1344" i="29"/>
  <c r="X1345" i="29" s="1"/>
  <c r="AJ1344" i="29"/>
  <c r="AN1290" i="29"/>
  <c r="X1291" i="29" s="1"/>
  <c r="AJ1290" i="29"/>
  <c r="AJ1236" i="29"/>
  <c r="AN1236" i="29"/>
  <c r="X1237" i="29" s="1"/>
  <c r="AN1182" i="29"/>
  <c r="X1183" i="29" s="1"/>
  <c r="AJ1182" i="29"/>
  <c r="AN1128" i="29"/>
  <c r="X1129" i="29" s="1"/>
  <c r="AJ1128" i="29"/>
  <c r="AN1074" i="29"/>
  <c r="X1075" i="29" s="1"/>
  <c r="AJ1074" i="29"/>
  <c r="AN1020" i="29"/>
  <c r="X1021" i="29" s="1"/>
  <c r="AJ1020" i="29"/>
  <c r="AN966" i="29"/>
  <c r="X967" i="29" s="1"/>
  <c r="AJ966" i="29"/>
  <c r="AN912" i="29"/>
  <c r="X913" i="29" s="1"/>
  <c r="AJ912" i="29"/>
  <c r="AN858" i="29"/>
  <c r="X859" i="29" s="1"/>
  <c r="AJ858" i="29"/>
  <c r="AN750" i="29"/>
  <c r="X751" i="29" s="1"/>
  <c r="AJ750" i="29"/>
  <c r="AN696" i="29"/>
  <c r="X697" i="29" s="1"/>
  <c r="AJ696" i="29"/>
  <c r="AN642" i="29"/>
  <c r="X643" i="29" s="1"/>
  <c r="AJ642" i="29"/>
  <c r="AN588" i="29"/>
  <c r="X589" i="29" s="1"/>
  <c r="AJ588" i="29"/>
  <c r="AJ534" i="29"/>
  <c r="AN534" i="29"/>
  <c r="X535" i="29" s="1"/>
  <c r="AJ480" i="29"/>
  <c r="AN480" i="29"/>
  <c r="X481" i="29" s="1"/>
  <c r="AJ426" i="29"/>
  <c r="AN426" i="29"/>
  <c r="X427" i="29" s="1"/>
  <c r="AN372" i="29"/>
  <c r="X373" i="29" s="1"/>
  <c r="AJ372" i="29"/>
  <c r="AN318" i="29"/>
  <c r="X319" i="29" s="1"/>
  <c r="AJ318" i="29"/>
  <c r="AN264" i="29"/>
  <c r="X265" i="29" s="1"/>
  <c r="AJ264" i="29"/>
  <c r="AN210" i="29"/>
  <c r="X211" i="29" s="1"/>
  <c r="AJ210" i="29"/>
  <c r="AN156" i="29"/>
  <c r="X157" i="29" s="1"/>
  <c r="AJ156" i="29"/>
  <c r="AF106" i="29"/>
  <c r="AL105" i="29"/>
  <c r="V106" i="29" s="1"/>
  <c r="AM105" i="29"/>
  <c r="W106" i="29" s="1"/>
  <c r="AK105" i="29"/>
  <c r="AC26" i="29"/>
  <c r="AG26" i="29" s="1"/>
  <c r="AH26" i="29" s="1"/>
  <c r="AO27" i="29"/>
  <c r="AF2695" i="29" a="1"/>
  <c r="AF2641" i="29" a="1"/>
  <c r="AF2587" i="29" a="1"/>
  <c r="AF2533" i="29" a="1"/>
  <c r="AF2479" i="29" a="1"/>
  <c r="AF2425" i="29" a="1"/>
  <c r="AF2371" i="29" a="1"/>
  <c r="AF2317" i="29" a="1"/>
  <c r="AF2209" i="29" a="1"/>
  <c r="AF2155" i="29" a="1"/>
  <c r="AF2101" i="29" a="1"/>
  <c r="AF2047" i="29" a="1"/>
  <c r="AF1993" i="29" a="1"/>
  <c r="AF1939" i="29" a="1"/>
  <c r="AF1885" i="29" a="1"/>
  <c r="AF1831" i="29" a="1"/>
  <c r="AF1777" i="29" a="1"/>
  <c r="AF1723" i="29" a="1"/>
  <c r="AF1669" i="29" a="1"/>
  <c r="AF1615" i="29" a="1"/>
  <c r="AF1561" i="29" a="1"/>
  <c r="AF1507" i="29" a="1"/>
  <c r="AF1453" i="29" a="1"/>
  <c r="AF1399" i="29" a="1"/>
  <c r="AF1345" i="29" a="1"/>
  <c r="AF1291" i="29" a="1"/>
  <c r="AF1237" i="29" a="1"/>
  <c r="AF1183" i="29" a="1"/>
  <c r="AF1129" i="29" a="1"/>
  <c r="AF1075" i="29" a="1"/>
  <c r="AF1021" i="29" a="1"/>
  <c r="AF967" i="29" a="1"/>
  <c r="AF913" i="29" a="1"/>
  <c r="AF859" i="29" a="1"/>
  <c r="AF751" i="29" a="1"/>
  <c r="AF697" i="29" a="1"/>
  <c r="AF643" i="29" a="1"/>
  <c r="AF589" i="29" a="1"/>
  <c r="AF535" i="29" a="1"/>
  <c r="AF481" i="29" a="1"/>
  <c r="AF427" i="29" a="1"/>
  <c r="AF373" i="29" a="1"/>
  <c r="AF319" i="29" a="1"/>
  <c r="AF265" i="29" a="1"/>
  <c r="AF211" i="29" a="1"/>
  <c r="AF157" i="29" a="1"/>
  <c r="AE106" i="29" a="1"/>
  <c r="AD106" i="29" a="1"/>
  <c r="AP27" i="29" a="1"/>
  <c r="AF2695" i="29" l="1"/>
  <c r="AL2694" i="29"/>
  <c r="V2695" i="29" s="1"/>
  <c r="AK2694" i="29"/>
  <c r="AM2694" i="29"/>
  <c r="W2695" i="29" s="1"/>
  <c r="AF2641" i="29"/>
  <c r="AL2640" i="29"/>
  <c r="V2641" i="29" s="1"/>
  <c r="AM2640" i="29"/>
  <c r="W2641" i="29" s="1"/>
  <c r="AK2640" i="29"/>
  <c r="AF2587" i="29"/>
  <c r="AL2586" i="29"/>
  <c r="V2587" i="29" s="1"/>
  <c r="AM2586" i="29"/>
  <c r="W2587" i="29" s="1"/>
  <c r="AK2586" i="29"/>
  <c r="AF2533" i="29"/>
  <c r="AL2532" i="29"/>
  <c r="V2533" i="29" s="1"/>
  <c r="AK2532" i="29"/>
  <c r="AM2532" i="29"/>
  <c r="W2533" i="29" s="1"/>
  <c r="AF2479" i="29"/>
  <c r="AL2478" i="29"/>
  <c r="V2479" i="29" s="1"/>
  <c r="AM2478" i="29"/>
  <c r="W2479" i="29" s="1"/>
  <c r="AK2478" i="29"/>
  <c r="AF2425" i="29"/>
  <c r="AL2424" i="29"/>
  <c r="V2425" i="29" s="1"/>
  <c r="AM2424" i="29"/>
  <c r="W2425" i="29" s="1"/>
  <c r="AK2424" i="29"/>
  <c r="AF2371" i="29"/>
  <c r="AL2370" i="29"/>
  <c r="V2371" i="29" s="1"/>
  <c r="AM2370" i="29"/>
  <c r="W2371" i="29" s="1"/>
  <c r="AK2370" i="29"/>
  <c r="AF2317" i="29"/>
  <c r="AL2316" i="29"/>
  <c r="V2317" i="29" s="1"/>
  <c r="AM2316" i="29"/>
  <c r="W2317" i="29" s="1"/>
  <c r="AK2316" i="29"/>
  <c r="AF2209" i="29"/>
  <c r="AL2208" i="29"/>
  <c r="V2209" i="29" s="1"/>
  <c r="AM2208" i="29"/>
  <c r="W2209" i="29" s="1"/>
  <c r="AK2208" i="29"/>
  <c r="AF2155" i="29"/>
  <c r="AL2154" i="29"/>
  <c r="V2155" i="29" s="1"/>
  <c r="AM2154" i="29"/>
  <c r="W2155" i="29" s="1"/>
  <c r="AK2154" i="29"/>
  <c r="AF2101" i="29"/>
  <c r="AL2100" i="29"/>
  <c r="V2101" i="29" s="1"/>
  <c r="AK2100" i="29"/>
  <c r="AM2100" i="29"/>
  <c r="W2101" i="29" s="1"/>
  <c r="AF2047" i="29"/>
  <c r="AL2046" i="29"/>
  <c r="V2047" i="29" s="1"/>
  <c r="AM2046" i="29"/>
  <c r="W2047" i="29" s="1"/>
  <c r="AK2046" i="29"/>
  <c r="AF1993" i="29"/>
  <c r="AL1992" i="29"/>
  <c r="V1993" i="29" s="1"/>
  <c r="AK1992" i="29"/>
  <c r="AM1992" i="29"/>
  <c r="W1993" i="29" s="1"/>
  <c r="AF1939" i="29"/>
  <c r="AL1938" i="29"/>
  <c r="V1939" i="29" s="1"/>
  <c r="AM1938" i="29"/>
  <c r="W1939" i="29" s="1"/>
  <c r="AK1938" i="29"/>
  <c r="AF1885" i="29"/>
  <c r="AL1884" i="29"/>
  <c r="V1885" i="29" s="1"/>
  <c r="AK1884" i="29"/>
  <c r="AM1884" i="29"/>
  <c r="W1885" i="29" s="1"/>
  <c r="AF1831" i="29"/>
  <c r="AL1830" i="29"/>
  <c r="V1831" i="29" s="1"/>
  <c r="AK1830" i="29"/>
  <c r="AM1830" i="29"/>
  <c r="W1831" i="29" s="1"/>
  <c r="AF1777" i="29"/>
  <c r="AL1776" i="29"/>
  <c r="V1777" i="29" s="1"/>
  <c r="AK1776" i="29"/>
  <c r="AM1776" i="29"/>
  <c r="W1777" i="29" s="1"/>
  <c r="AF1723" i="29"/>
  <c r="AL1722" i="29"/>
  <c r="V1723" i="29" s="1"/>
  <c r="AM1722" i="29"/>
  <c r="W1723" i="29" s="1"/>
  <c r="AK1722" i="29"/>
  <c r="AF1669" i="29"/>
  <c r="AL1668" i="29"/>
  <c r="V1669" i="29" s="1"/>
  <c r="AK1668" i="29"/>
  <c r="AM1668" i="29"/>
  <c r="W1669" i="29" s="1"/>
  <c r="AF1615" i="29"/>
  <c r="AL1614" i="29"/>
  <c r="V1615" i="29" s="1"/>
  <c r="AM1614" i="29"/>
  <c r="W1615" i="29" s="1"/>
  <c r="AK1614" i="29"/>
  <c r="AF1561" i="29"/>
  <c r="AL1560" i="29"/>
  <c r="V1561" i="29" s="1"/>
  <c r="AM1560" i="29"/>
  <c r="W1561" i="29" s="1"/>
  <c r="AK1560" i="29"/>
  <c r="AF1507" i="29"/>
  <c r="AL1506" i="29"/>
  <c r="V1507" i="29" s="1"/>
  <c r="AK1506" i="29"/>
  <c r="AM1506" i="29"/>
  <c r="W1507" i="29" s="1"/>
  <c r="AF1453" i="29"/>
  <c r="AL1452" i="29"/>
  <c r="V1453" i="29" s="1"/>
  <c r="AM1452" i="29"/>
  <c r="W1453" i="29" s="1"/>
  <c r="AK1452" i="29"/>
  <c r="AF1399" i="29"/>
  <c r="AL1398" i="29"/>
  <c r="V1399" i="29" s="1"/>
  <c r="AM1398" i="29"/>
  <c r="W1399" i="29" s="1"/>
  <c r="AK1398" i="29"/>
  <c r="AF1345" i="29"/>
  <c r="AL1344" i="29"/>
  <c r="V1345" i="29" s="1"/>
  <c r="AK1344" i="29"/>
  <c r="AM1344" i="29"/>
  <c r="W1345" i="29" s="1"/>
  <c r="AF1291" i="29"/>
  <c r="AL1290" i="29"/>
  <c r="V1291" i="29" s="1"/>
  <c r="AM1290" i="29"/>
  <c r="W1291" i="29" s="1"/>
  <c r="AK1290" i="29"/>
  <c r="AF1237" i="29"/>
  <c r="AL1236" i="29"/>
  <c r="V1237" i="29" s="1"/>
  <c r="AM1236" i="29"/>
  <c r="W1237" i="29" s="1"/>
  <c r="AK1236" i="29"/>
  <c r="AF1183" i="29"/>
  <c r="AL1182" i="29"/>
  <c r="V1183" i="29" s="1"/>
  <c r="AM1182" i="29"/>
  <c r="W1183" i="29" s="1"/>
  <c r="AK1182" i="29"/>
  <c r="AF1129" i="29"/>
  <c r="AL1128" i="29"/>
  <c r="V1129" i="29" s="1"/>
  <c r="AM1128" i="29"/>
  <c r="W1129" i="29" s="1"/>
  <c r="AK1128" i="29"/>
  <c r="AF1075" i="29"/>
  <c r="AL1074" i="29"/>
  <c r="V1075" i="29" s="1"/>
  <c r="AM1074" i="29"/>
  <c r="W1075" i="29" s="1"/>
  <c r="AK1074" i="29"/>
  <c r="AF1021" i="29"/>
  <c r="AL1020" i="29"/>
  <c r="V1021" i="29" s="1"/>
  <c r="AK1020" i="29"/>
  <c r="AM1020" i="29"/>
  <c r="W1021" i="29" s="1"/>
  <c r="AF967" i="29"/>
  <c r="AL966" i="29"/>
  <c r="V967" i="29" s="1"/>
  <c r="AM966" i="29"/>
  <c r="W967" i="29" s="1"/>
  <c r="AK966" i="29"/>
  <c r="AF913" i="29"/>
  <c r="AL912" i="29"/>
  <c r="V913" i="29" s="1"/>
  <c r="AM912" i="29"/>
  <c r="W913" i="29" s="1"/>
  <c r="AK912" i="29"/>
  <c r="AF859" i="29"/>
  <c r="AL858" i="29"/>
  <c r="V859" i="29" s="1"/>
  <c r="AM858" i="29"/>
  <c r="W859" i="29" s="1"/>
  <c r="AK858" i="29"/>
  <c r="AF751" i="29"/>
  <c r="AK750" i="29"/>
  <c r="AL750" i="29"/>
  <c r="V751" i="29" s="1"/>
  <c r="AM750" i="29"/>
  <c r="W751" i="29" s="1"/>
  <c r="AF697" i="29"/>
  <c r="AL696" i="29"/>
  <c r="V697" i="29" s="1"/>
  <c r="AM696" i="29"/>
  <c r="W697" i="29" s="1"/>
  <c r="AK696" i="29"/>
  <c r="AF643" i="29"/>
  <c r="AL642" i="29"/>
  <c r="V643" i="29" s="1"/>
  <c r="AM642" i="29"/>
  <c r="W643" i="29" s="1"/>
  <c r="AK642" i="29"/>
  <c r="AF589" i="29"/>
  <c r="AL588" i="29"/>
  <c r="V589" i="29" s="1"/>
  <c r="AM588" i="29"/>
  <c r="W589" i="29" s="1"/>
  <c r="AK588" i="29"/>
  <c r="AF535" i="29"/>
  <c r="AL534" i="29"/>
  <c r="V535" i="29" s="1"/>
  <c r="AK534" i="29"/>
  <c r="AM534" i="29"/>
  <c r="W535" i="29" s="1"/>
  <c r="AF481" i="29"/>
  <c r="AL480" i="29"/>
  <c r="V481" i="29" s="1"/>
  <c r="AM480" i="29"/>
  <c r="W481" i="29" s="1"/>
  <c r="AK480" i="29"/>
  <c r="AF427" i="29"/>
  <c r="AL426" i="29"/>
  <c r="V427" i="29" s="1"/>
  <c r="AK426" i="29"/>
  <c r="AM426" i="29"/>
  <c r="W427" i="29" s="1"/>
  <c r="AF373" i="29"/>
  <c r="AL372" i="29"/>
  <c r="V373" i="29" s="1"/>
  <c r="AM372" i="29"/>
  <c r="W373" i="29" s="1"/>
  <c r="AK372" i="29"/>
  <c r="AF319" i="29"/>
  <c r="AL318" i="29"/>
  <c r="V319" i="29" s="1"/>
  <c r="AK318" i="29"/>
  <c r="AM318" i="29"/>
  <c r="W319" i="29" s="1"/>
  <c r="AF265" i="29"/>
  <c r="AL264" i="29"/>
  <c r="V265" i="29" s="1"/>
  <c r="AM264" i="29"/>
  <c r="W265" i="29" s="1"/>
  <c r="AK264" i="29"/>
  <c r="AF211" i="29"/>
  <c r="AL210" i="29"/>
  <c r="V211" i="29" s="1"/>
  <c r="AK210" i="29"/>
  <c r="AM210" i="29"/>
  <c r="W211" i="29" s="1"/>
  <c r="AF157" i="29"/>
  <c r="AL156" i="29"/>
  <c r="V157" i="29" s="1"/>
  <c r="AM156" i="29"/>
  <c r="W157" i="29" s="1"/>
  <c r="AK156" i="29"/>
  <c r="AD106" i="29"/>
  <c r="AE106" i="29"/>
  <c r="AS105" i="29" a="1"/>
  <c r="AS105" i="29" s="1"/>
  <c r="U106" i="29"/>
  <c r="AP27" i="29"/>
  <c r="AE2695" i="29" a="1"/>
  <c r="AD2695" i="29" a="1"/>
  <c r="AD2641" i="29" a="1"/>
  <c r="AE2641" i="29" a="1"/>
  <c r="AD2587" i="29" a="1"/>
  <c r="AE2587" i="29" a="1"/>
  <c r="AD2533" i="29" a="1"/>
  <c r="AE2533" i="29" a="1"/>
  <c r="AD2479" i="29" a="1"/>
  <c r="AE2479" i="29" a="1"/>
  <c r="AD2425" i="29" a="1"/>
  <c r="AE2425" i="29" a="1"/>
  <c r="AD2371" i="29" a="1"/>
  <c r="AE2371" i="29" a="1"/>
  <c r="AD2317" i="29" a="1"/>
  <c r="AE2317" i="29" a="1"/>
  <c r="AD2209" i="29" a="1"/>
  <c r="AE2209" i="29" a="1"/>
  <c r="AD2155" i="29" a="1"/>
  <c r="AE2155" i="29" a="1"/>
  <c r="AD2101" i="29" a="1"/>
  <c r="AE2101" i="29" a="1"/>
  <c r="AD2047" i="29" a="1"/>
  <c r="AE2047" i="29" a="1"/>
  <c r="AD1993" i="29" a="1"/>
  <c r="AE1993" i="29" a="1"/>
  <c r="AD1939" i="29" a="1"/>
  <c r="AE1939" i="29" a="1"/>
  <c r="AD1885" i="29" a="1"/>
  <c r="AE1885" i="29" a="1"/>
  <c r="AD1831" i="29" a="1"/>
  <c r="AE1831" i="29" a="1"/>
  <c r="AE1777" i="29" a="1"/>
  <c r="AD1777" i="29" a="1"/>
  <c r="AD1723" i="29" a="1"/>
  <c r="AE1723" i="29" a="1"/>
  <c r="AE1669" i="29" a="1"/>
  <c r="AD1669" i="29" a="1"/>
  <c r="AD1615" i="29" a="1"/>
  <c r="AE1615" i="29" a="1"/>
  <c r="AD1561" i="29" a="1"/>
  <c r="AE1561" i="29" a="1"/>
  <c r="AD1507" i="29" a="1"/>
  <c r="AE1507" i="29" a="1"/>
  <c r="AD1453" i="29" a="1"/>
  <c r="AE1453" i="29" a="1"/>
  <c r="AD1399" i="29" a="1"/>
  <c r="AE1399" i="29" a="1"/>
  <c r="AE1345" i="29" a="1"/>
  <c r="AD1345" i="29" a="1"/>
  <c r="AD1291" i="29" a="1"/>
  <c r="AE1291" i="29" a="1"/>
  <c r="AE1237" i="29" a="1"/>
  <c r="AD1237" i="29" a="1"/>
  <c r="AD1183" i="29" a="1"/>
  <c r="AE1183" i="29" a="1"/>
  <c r="AD1129" i="29" a="1"/>
  <c r="AE1129" i="29" a="1"/>
  <c r="AD1075" i="29" a="1"/>
  <c r="AE1075" i="29" a="1"/>
  <c r="AE1021" i="29" a="1"/>
  <c r="AD1021" i="29" a="1"/>
  <c r="AD967" i="29" a="1"/>
  <c r="AE967" i="29" a="1"/>
  <c r="AD913" i="29" a="1"/>
  <c r="AE913" i="29" a="1"/>
  <c r="AD859" i="29" a="1"/>
  <c r="AE859" i="29" a="1"/>
  <c r="AE751" i="29" a="1"/>
  <c r="AD751" i="29" a="1"/>
  <c r="AD697" i="29" a="1"/>
  <c r="AE697" i="29" a="1"/>
  <c r="AD643" i="29" a="1"/>
  <c r="AE643" i="29" a="1"/>
  <c r="AD589" i="29" a="1"/>
  <c r="AE589" i="29" a="1"/>
  <c r="AE535" i="29" a="1"/>
  <c r="AD535" i="29" a="1"/>
  <c r="AE481" i="29" a="1"/>
  <c r="AD481" i="29" a="1"/>
  <c r="AD427" i="29" a="1"/>
  <c r="AE427" i="29" a="1"/>
  <c r="AD373" i="29" a="1"/>
  <c r="AE373" i="29" a="1"/>
  <c r="AE319" i="29" a="1"/>
  <c r="AD319" i="29" a="1"/>
  <c r="AD265" i="29" a="1"/>
  <c r="AE265" i="29" a="1"/>
  <c r="AE211" i="29" a="1"/>
  <c r="AD211" i="29" a="1"/>
  <c r="AD157" i="29" a="1"/>
  <c r="AE157" i="29" a="1"/>
  <c r="AC106" i="29" a="1"/>
  <c r="AQ27" i="29" a="1"/>
  <c r="AD2695" i="29" l="1"/>
  <c r="AE2695" i="29"/>
  <c r="AS2694" i="29" a="1"/>
  <c r="AS2694" i="29" s="1"/>
  <c r="U2695" i="29"/>
  <c r="AE2641" i="29"/>
  <c r="AD2641" i="29"/>
  <c r="AS2640" i="29" a="1"/>
  <c r="AS2640" i="29" s="1"/>
  <c r="U2641" i="29"/>
  <c r="AE2587" i="29"/>
  <c r="AD2587" i="29"/>
  <c r="AS2586" i="29" a="1"/>
  <c r="AS2586" i="29" s="1"/>
  <c r="U2587" i="29"/>
  <c r="AE2533" i="29"/>
  <c r="AD2533" i="29"/>
  <c r="AS2532" i="29" a="1"/>
  <c r="AS2532" i="29" s="1"/>
  <c r="U2533" i="29"/>
  <c r="AE2479" i="29"/>
  <c r="AD2479" i="29"/>
  <c r="AS2478" i="29" a="1"/>
  <c r="AS2478" i="29" s="1"/>
  <c r="U2479" i="29"/>
  <c r="AE2425" i="29"/>
  <c r="AD2425" i="29"/>
  <c r="AS2424" i="29" a="1"/>
  <c r="AS2424" i="29" s="1"/>
  <c r="U2425" i="29"/>
  <c r="AE2371" i="29"/>
  <c r="AD2371" i="29"/>
  <c r="AS2370" i="29" a="1"/>
  <c r="AS2370" i="29" s="1"/>
  <c r="U2371" i="29"/>
  <c r="AE2317" i="29"/>
  <c r="AD2317" i="29"/>
  <c r="AS2316" i="29" a="1"/>
  <c r="AS2316" i="29" s="1"/>
  <c r="U2317" i="29"/>
  <c r="AE2209" i="29"/>
  <c r="AD2209" i="29"/>
  <c r="AS2208" i="29" a="1"/>
  <c r="AS2208" i="29" s="1"/>
  <c r="U2209" i="29"/>
  <c r="AE2155" i="29"/>
  <c r="AD2155" i="29"/>
  <c r="AS2154" i="29" a="1"/>
  <c r="AS2154" i="29" s="1"/>
  <c r="U2155" i="29"/>
  <c r="AE2101" i="29"/>
  <c r="AD2101" i="29"/>
  <c r="AS2100" i="29" a="1"/>
  <c r="AS2100" i="29" s="1"/>
  <c r="U2101" i="29"/>
  <c r="AE2047" i="29"/>
  <c r="AD2047" i="29"/>
  <c r="AS2046" i="29" a="1"/>
  <c r="AS2046" i="29" s="1"/>
  <c r="U2047" i="29"/>
  <c r="AE1993" i="29"/>
  <c r="AD1993" i="29"/>
  <c r="AS1992" i="29" a="1"/>
  <c r="AS1992" i="29" s="1"/>
  <c r="U1993" i="29"/>
  <c r="AE1939" i="29"/>
  <c r="AD1939" i="29"/>
  <c r="AS1938" i="29" a="1"/>
  <c r="AS1938" i="29" s="1"/>
  <c r="U1939" i="29"/>
  <c r="AE1885" i="29"/>
  <c r="AD1885" i="29"/>
  <c r="AS1884" i="29" a="1"/>
  <c r="AS1884" i="29" s="1"/>
  <c r="U1885" i="29"/>
  <c r="AE1831" i="29"/>
  <c r="AD1831" i="29"/>
  <c r="AS1830" i="29" a="1"/>
  <c r="AS1830" i="29" s="1"/>
  <c r="U1831" i="29"/>
  <c r="AD1777" i="29"/>
  <c r="AE1777" i="29"/>
  <c r="AS1776" i="29" a="1"/>
  <c r="AS1776" i="29" s="1"/>
  <c r="U1777" i="29"/>
  <c r="AE1723" i="29"/>
  <c r="AD1723" i="29"/>
  <c r="AS1722" i="29" a="1"/>
  <c r="AS1722" i="29" s="1"/>
  <c r="U1723" i="29"/>
  <c r="AD1669" i="29"/>
  <c r="AE1669" i="29"/>
  <c r="AS1668" i="29" a="1"/>
  <c r="AS1668" i="29" s="1"/>
  <c r="U1669" i="29"/>
  <c r="AE1615" i="29"/>
  <c r="AD1615" i="29"/>
  <c r="AS1614" i="29" a="1"/>
  <c r="AS1614" i="29" s="1"/>
  <c r="U1615" i="29"/>
  <c r="AE1561" i="29"/>
  <c r="AD1561" i="29"/>
  <c r="AS1560" i="29" a="1"/>
  <c r="AS1560" i="29" s="1"/>
  <c r="U1561" i="29"/>
  <c r="AE1507" i="29"/>
  <c r="AD1507" i="29"/>
  <c r="AS1506" i="29" a="1"/>
  <c r="AS1506" i="29" s="1"/>
  <c r="U1507" i="29"/>
  <c r="AE1453" i="29"/>
  <c r="AD1453" i="29"/>
  <c r="AS1452" i="29" a="1"/>
  <c r="AS1452" i="29" s="1"/>
  <c r="U1453" i="29"/>
  <c r="AE1399" i="29"/>
  <c r="AD1399" i="29"/>
  <c r="AS1398" i="29" a="1"/>
  <c r="AS1398" i="29" s="1"/>
  <c r="U1399" i="29"/>
  <c r="AD1345" i="29"/>
  <c r="AE1345" i="29"/>
  <c r="AS1344" i="29" a="1"/>
  <c r="AS1344" i="29" s="1"/>
  <c r="U1345" i="29"/>
  <c r="AE1291" i="29"/>
  <c r="AD1291" i="29"/>
  <c r="AS1290" i="29" a="1"/>
  <c r="AS1290" i="29" s="1"/>
  <c r="U1291" i="29"/>
  <c r="AD1237" i="29"/>
  <c r="AE1237" i="29"/>
  <c r="AS1236" i="29" a="1"/>
  <c r="AS1236" i="29" s="1"/>
  <c r="U1237" i="29"/>
  <c r="AE1183" i="29"/>
  <c r="AD1183" i="29"/>
  <c r="AS1182" i="29" a="1"/>
  <c r="AS1182" i="29" s="1"/>
  <c r="U1183" i="29"/>
  <c r="AE1129" i="29"/>
  <c r="AD1129" i="29"/>
  <c r="AS1128" i="29" a="1"/>
  <c r="AS1128" i="29" s="1"/>
  <c r="U1129" i="29"/>
  <c r="AE1075" i="29"/>
  <c r="AD1075" i="29"/>
  <c r="AS1074" i="29" a="1"/>
  <c r="AS1074" i="29" s="1"/>
  <c r="U1075" i="29"/>
  <c r="AD1021" i="29"/>
  <c r="AE1021" i="29"/>
  <c r="AS1020" i="29" a="1"/>
  <c r="AS1020" i="29" s="1"/>
  <c r="U1021" i="29"/>
  <c r="AE967" i="29"/>
  <c r="AD967" i="29"/>
  <c r="AS966" i="29" a="1"/>
  <c r="AS966" i="29" s="1"/>
  <c r="U967" i="29"/>
  <c r="AE913" i="29"/>
  <c r="AD913" i="29"/>
  <c r="AS912" i="29" a="1"/>
  <c r="AS912" i="29" s="1"/>
  <c r="U913" i="29"/>
  <c r="AE859" i="29"/>
  <c r="AD859" i="29"/>
  <c r="AS858" i="29" a="1"/>
  <c r="AS858" i="29" s="1"/>
  <c r="U859" i="29"/>
  <c r="AD751" i="29"/>
  <c r="AE751" i="29"/>
  <c r="AS750" i="29" a="1"/>
  <c r="AS750" i="29" s="1"/>
  <c r="U751" i="29"/>
  <c r="AE697" i="29"/>
  <c r="AD697" i="29"/>
  <c r="AS696" i="29" a="1"/>
  <c r="AS696" i="29" s="1"/>
  <c r="U697" i="29"/>
  <c r="AE643" i="29"/>
  <c r="AD643" i="29"/>
  <c r="AS642" i="29" a="1"/>
  <c r="AS642" i="29" s="1"/>
  <c r="U643" i="29"/>
  <c r="AE589" i="29"/>
  <c r="AD589" i="29"/>
  <c r="AS588" i="29" a="1"/>
  <c r="AS588" i="29" s="1"/>
  <c r="U589" i="29"/>
  <c r="AD535" i="29"/>
  <c r="AE535" i="29"/>
  <c r="AS534" i="29" a="1"/>
  <c r="AS534" i="29" s="1"/>
  <c r="U535" i="29"/>
  <c r="AD481" i="29"/>
  <c r="AE481" i="29"/>
  <c r="AS480" i="29" a="1"/>
  <c r="AS480" i="29" s="1"/>
  <c r="U481" i="29"/>
  <c r="AE427" i="29"/>
  <c r="AD427" i="29"/>
  <c r="AS426" i="29" a="1"/>
  <c r="AS426" i="29" s="1"/>
  <c r="U427" i="29"/>
  <c r="AE373" i="29"/>
  <c r="AD373" i="29"/>
  <c r="AS372" i="29" a="1"/>
  <c r="AS372" i="29" s="1"/>
  <c r="U373" i="29"/>
  <c r="AD319" i="29"/>
  <c r="AE319" i="29"/>
  <c r="AS318" i="29" a="1"/>
  <c r="AS318" i="29" s="1"/>
  <c r="U319" i="29"/>
  <c r="AE265" i="29"/>
  <c r="AD265" i="29"/>
  <c r="AS264" i="29" a="1"/>
  <c r="AS264" i="29" s="1"/>
  <c r="U265" i="29"/>
  <c r="AD211" i="29"/>
  <c r="AE211" i="29"/>
  <c r="AS210" i="29" a="1"/>
  <c r="AS210" i="29" s="1"/>
  <c r="U211" i="29"/>
  <c r="AE157" i="29"/>
  <c r="AD157" i="29"/>
  <c r="AS156" i="29" a="1"/>
  <c r="AS156" i="29" s="1"/>
  <c r="U157" i="29"/>
  <c r="AC106" i="29"/>
  <c r="AG106" i="29" s="1"/>
  <c r="AH106" i="29" s="1"/>
  <c r="AQ27" i="29"/>
  <c r="AC2695" i="29" a="1"/>
  <c r="AC2641" i="29" a="1"/>
  <c r="AC2587" i="29" a="1"/>
  <c r="AC2533" i="29" a="1"/>
  <c r="AC2479" i="29" a="1"/>
  <c r="AC2425" i="29" a="1"/>
  <c r="AC2371" i="29" a="1"/>
  <c r="AC2317" i="29" a="1"/>
  <c r="AC2209" i="29" a="1"/>
  <c r="AC2155" i="29" a="1"/>
  <c r="AC2101" i="29" a="1"/>
  <c r="AC2047" i="29" a="1"/>
  <c r="AC1993" i="29" a="1"/>
  <c r="AC1939" i="29" a="1"/>
  <c r="AC1885" i="29" a="1"/>
  <c r="AC1831" i="29" a="1"/>
  <c r="AC1777" i="29" a="1"/>
  <c r="AC1723" i="29" a="1"/>
  <c r="AC1669" i="29" a="1"/>
  <c r="AC1615" i="29" a="1"/>
  <c r="AC1561" i="29" a="1"/>
  <c r="AC1507" i="29" a="1"/>
  <c r="AC1453" i="29" a="1"/>
  <c r="AC1399" i="29" a="1"/>
  <c r="AC1345" i="29" a="1"/>
  <c r="AC1291" i="29" a="1"/>
  <c r="AC1237" i="29" a="1"/>
  <c r="AC1183" i="29" a="1"/>
  <c r="AC1129" i="29" a="1"/>
  <c r="AC1075" i="29" a="1"/>
  <c r="AC1021" i="29" a="1"/>
  <c r="AC967" i="29" a="1"/>
  <c r="AC913" i="29" a="1"/>
  <c r="AC859" i="29" a="1"/>
  <c r="AC751" i="29" a="1"/>
  <c r="AC697" i="29" a="1"/>
  <c r="AC643" i="29" a="1"/>
  <c r="AC589" i="29" a="1"/>
  <c r="AC535" i="29" a="1"/>
  <c r="AC481" i="29" a="1"/>
  <c r="AC427" i="29" a="1"/>
  <c r="AC373" i="29" a="1"/>
  <c r="AC319" i="29" a="1"/>
  <c r="AC265" i="29" a="1"/>
  <c r="AC211" i="29" a="1"/>
  <c r="AC157" i="29" a="1"/>
  <c r="AR27" i="29" a="1"/>
  <c r="AC2695" i="29" l="1"/>
  <c r="AG2695" i="29" s="1"/>
  <c r="AH2695" i="29" s="1"/>
  <c r="AC2641" i="29"/>
  <c r="AG2641" i="29" s="1"/>
  <c r="AH2641" i="29" s="1"/>
  <c r="AC2587" i="29"/>
  <c r="AG2587" i="29" s="1"/>
  <c r="AH2587" i="29" s="1"/>
  <c r="AC2533" i="29"/>
  <c r="AG2533" i="29" s="1"/>
  <c r="AH2533" i="29" s="1"/>
  <c r="AC2479" i="29"/>
  <c r="AG2479" i="29" s="1"/>
  <c r="AH2479" i="29" s="1"/>
  <c r="AC2425" i="29"/>
  <c r="AG2425" i="29" s="1"/>
  <c r="AH2425" i="29" s="1"/>
  <c r="AC2371" i="29"/>
  <c r="AG2371" i="29" s="1"/>
  <c r="AH2371" i="29" s="1"/>
  <c r="AC2317" i="29"/>
  <c r="AG2317" i="29" s="1"/>
  <c r="AH2317" i="29" s="1"/>
  <c r="AC2209" i="29"/>
  <c r="AG2209" i="29" s="1"/>
  <c r="AH2209" i="29" s="1"/>
  <c r="AC2155" i="29"/>
  <c r="AG2155" i="29" s="1"/>
  <c r="AH2155" i="29" s="1"/>
  <c r="AC2101" i="29"/>
  <c r="AG2101" i="29" s="1"/>
  <c r="AH2101" i="29" s="1"/>
  <c r="AC2047" i="29"/>
  <c r="AG2047" i="29" s="1"/>
  <c r="AH2047" i="29" s="1"/>
  <c r="AC1993" i="29"/>
  <c r="AG1993" i="29" s="1"/>
  <c r="AH1993" i="29" s="1"/>
  <c r="AC1939" i="29"/>
  <c r="AG1939" i="29" s="1"/>
  <c r="AH1939" i="29" s="1"/>
  <c r="AC1885" i="29"/>
  <c r="AG1885" i="29" s="1"/>
  <c r="AH1885" i="29" s="1"/>
  <c r="AC1831" i="29"/>
  <c r="AG1831" i="29" s="1"/>
  <c r="AH1831" i="29" s="1"/>
  <c r="AC1777" i="29"/>
  <c r="AG1777" i="29" s="1"/>
  <c r="AH1777" i="29" s="1"/>
  <c r="AC1723" i="29"/>
  <c r="AG1723" i="29" s="1"/>
  <c r="AH1723" i="29" s="1"/>
  <c r="AC1669" i="29"/>
  <c r="AG1669" i="29" s="1"/>
  <c r="AH1669" i="29" s="1"/>
  <c r="AC1615" i="29"/>
  <c r="AG1615" i="29" s="1"/>
  <c r="AH1615" i="29" s="1"/>
  <c r="AC1561" i="29"/>
  <c r="AG1561" i="29" s="1"/>
  <c r="AH1561" i="29" s="1"/>
  <c r="AC1507" i="29"/>
  <c r="AG1507" i="29" s="1"/>
  <c r="AH1507" i="29" s="1"/>
  <c r="AC1453" i="29"/>
  <c r="AG1453" i="29" s="1"/>
  <c r="AH1453" i="29" s="1"/>
  <c r="AC1399" i="29"/>
  <c r="AG1399" i="29" s="1"/>
  <c r="AH1399" i="29" s="1"/>
  <c r="AC1345" i="29"/>
  <c r="AG1345" i="29" s="1"/>
  <c r="AH1345" i="29" s="1"/>
  <c r="AC1291" i="29"/>
  <c r="AG1291" i="29" s="1"/>
  <c r="AH1291" i="29" s="1"/>
  <c r="AC1237" i="29"/>
  <c r="AG1237" i="29" s="1"/>
  <c r="AH1237" i="29" s="1"/>
  <c r="AC1183" i="29"/>
  <c r="AG1183" i="29" s="1"/>
  <c r="AH1183" i="29" s="1"/>
  <c r="AC1129" i="29"/>
  <c r="AG1129" i="29" s="1"/>
  <c r="AH1129" i="29" s="1"/>
  <c r="AC1075" i="29"/>
  <c r="AG1075" i="29" s="1"/>
  <c r="AH1075" i="29" s="1"/>
  <c r="AC1021" i="29"/>
  <c r="AG1021" i="29" s="1"/>
  <c r="AH1021" i="29" s="1"/>
  <c r="AC967" i="29"/>
  <c r="AG967" i="29" s="1"/>
  <c r="AH967" i="29" s="1"/>
  <c r="AC913" i="29"/>
  <c r="AG913" i="29" s="1"/>
  <c r="AH913" i="29" s="1"/>
  <c r="AC859" i="29"/>
  <c r="AG859" i="29" s="1"/>
  <c r="AH859" i="29" s="1"/>
  <c r="AC751" i="29"/>
  <c r="AG751" i="29" s="1"/>
  <c r="AH751" i="29" s="1"/>
  <c r="AC697" i="29"/>
  <c r="AG697" i="29" s="1"/>
  <c r="AH697" i="29" s="1"/>
  <c r="AC643" i="29"/>
  <c r="AG643" i="29" s="1"/>
  <c r="AH643" i="29" s="1"/>
  <c r="AC589" i="29"/>
  <c r="AG589" i="29" s="1"/>
  <c r="AH589" i="29" s="1"/>
  <c r="AC535" i="29"/>
  <c r="AG535" i="29" s="1"/>
  <c r="AH535" i="29" s="1"/>
  <c r="AC481" i="29"/>
  <c r="AG481" i="29" s="1"/>
  <c r="AH481" i="29" s="1"/>
  <c r="AC427" i="29"/>
  <c r="AG427" i="29" s="1"/>
  <c r="AH427" i="29" s="1"/>
  <c r="AC373" i="29"/>
  <c r="AG373" i="29" s="1"/>
  <c r="AH373" i="29" s="1"/>
  <c r="AC319" i="29"/>
  <c r="AG319" i="29" s="1"/>
  <c r="AH319" i="29" s="1"/>
  <c r="AC265" i="29"/>
  <c r="AG265" i="29" s="1"/>
  <c r="AH265" i="29" s="1"/>
  <c r="AC211" i="29"/>
  <c r="AG211" i="29" s="1"/>
  <c r="AH211" i="29" s="1"/>
  <c r="AC157" i="29"/>
  <c r="AG157" i="29" s="1"/>
  <c r="AH157" i="29" s="1"/>
  <c r="AT106" i="29"/>
  <c r="AU106" i="29" s="1"/>
  <c r="AI106" i="29"/>
  <c r="AR27" i="29"/>
  <c r="R28" i="29" a="1"/>
  <c r="AT2695" i="29" l="1"/>
  <c r="AU2695" i="29" s="1"/>
  <c r="AI2695" i="29"/>
  <c r="AT2641" i="29"/>
  <c r="AU2641" i="29" s="1"/>
  <c r="AI2641" i="29"/>
  <c r="AT2587" i="29"/>
  <c r="AU2587" i="29" s="1"/>
  <c r="AI2587" i="29"/>
  <c r="AT2533" i="29"/>
  <c r="AU2533" i="29" s="1"/>
  <c r="AI2533" i="29"/>
  <c r="AT2479" i="29"/>
  <c r="AU2479" i="29" s="1"/>
  <c r="AI2479" i="29"/>
  <c r="AI2425" i="29"/>
  <c r="AT2425" i="29"/>
  <c r="AU2425" i="29" s="1"/>
  <c r="AT2371" i="29"/>
  <c r="AU2371" i="29" s="1"/>
  <c r="AI2371" i="29"/>
  <c r="AT2317" i="29"/>
  <c r="AU2317" i="29" s="1"/>
  <c r="AI2317" i="29"/>
  <c r="AT2209" i="29"/>
  <c r="AU2209" i="29" s="1"/>
  <c r="AI2209" i="29"/>
  <c r="AT2155" i="29"/>
  <c r="AU2155" i="29" s="1"/>
  <c r="AI2155" i="29"/>
  <c r="AI2101" i="29"/>
  <c r="AT2101" i="29"/>
  <c r="AU2101" i="29" s="1"/>
  <c r="AI2047" i="29"/>
  <c r="AT2047" i="29"/>
  <c r="AU2047" i="29" s="1"/>
  <c r="AI1993" i="29"/>
  <c r="AT1993" i="29"/>
  <c r="AU1993" i="29" s="1"/>
  <c r="AI1939" i="29"/>
  <c r="AT1939" i="29"/>
  <c r="AU1939" i="29" s="1"/>
  <c r="AT1885" i="29"/>
  <c r="AU1885" i="29" s="1"/>
  <c r="AI1885" i="29"/>
  <c r="AT1831" i="29"/>
  <c r="AU1831" i="29" s="1"/>
  <c r="AI1831" i="29"/>
  <c r="AT1777" i="29"/>
  <c r="AU1777" i="29" s="1"/>
  <c r="AI1777" i="29"/>
  <c r="AT1723" i="29"/>
  <c r="AU1723" i="29" s="1"/>
  <c r="AI1723" i="29"/>
  <c r="AI1669" i="29"/>
  <c r="AT1669" i="29"/>
  <c r="AU1669" i="29" s="1"/>
  <c r="AI1615" i="29"/>
  <c r="AT1615" i="29"/>
  <c r="AU1615" i="29" s="1"/>
  <c r="AI1561" i="29"/>
  <c r="AT1561" i="29"/>
  <c r="AU1561" i="29" s="1"/>
  <c r="AI1507" i="29"/>
  <c r="AT1507" i="29"/>
  <c r="AU1507" i="29" s="1"/>
  <c r="AI1453" i="29"/>
  <c r="AT1453" i="29"/>
  <c r="AU1453" i="29" s="1"/>
  <c r="AI1399" i="29"/>
  <c r="AT1399" i="29"/>
  <c r="AU1399" i="29" s="1"/>
  <c r="AI1345" i="29"/>
  <c r="AT1345" i="29"/>
  <c r="AU1345" i="29" s="1"/>
  <c r="AT1291" i="29"/>
  <c r="AU1291" i="29" s="1"/>
  <c r="AI1291" i="29"/>
  <c r="AI1237" i="29"/>
  <c r="AT1237" i="29"/>
  <c r="AU1237" i="29" s="1"/>
  <c r="AT1183" i="29"/>
  <c r="AU1183" i="29" s="1"/>
  <c r="AI1183" i="29"/>
  <c r="AT1129" i="29"/>
  <c r="AU1129" i="29" s="1"/>
  <c r="AI1129" i="29"/>
  <c r="AI1075" i="29"/>
  <c r="AT1075" i="29"/>
  <c r="AU1075" i="29" s="1"/>
  <c r="AT1021" i="29"/>
  <c r="AU1021" i="29" s="1"/>
  <c r="AI1021" i="29"/>
  <c r="AT967" i="29"/>
  <c r="AU967" i="29" s="1"/>
  <c r="AI967" i="29"/>
  <c r="AT913" i="29"/>
  <c r="AU913" i="29" s="1"/>
  <c r="AI913" i="29"/>
  <c r="AT859" i="29"/>
  <c r="AU859" i="29" s="1"/>
  <c r="AI859" i="29"/>
  <c r="AI751" i="29"/>
  <c r="AT751" i="29"/>
  <c r="AU751" i="29" s="1"/>
  <c r="AT697" i="29"/>
  <c r="AU697" i="29" s="1"/>
  <c r="AI697" i="29"/>
  <c r="AT643" i="29"/>
  <c r="AU643" i="29" s="1"/>
  <c r="AI643" i="29"/>
  <c r="AT589" i="29"/>
  <c r="AU589" i="29" s="1"/>
  <c r="AI589" i="29"/>
  <c r="AT535" i="29"/>
  <c r="AU535" i="29" s="1"/>
  <c r="AI535" i="29"/>
  <c r="AI481" i="29"/>
  <c r="AT481" i="29"/>
  <c r="AU481" i="29" s="1"/>
  <c r="AI427" i="29"/>
  <c r="AT427" i="29"/>
  <c r="AU427" i="29" s="1"/>
  <c r="AT373" i="29"/>
  <c r="AU373" i="29" s="1"/>
  <c r="AI373" i="29"/>
  <c r="AT319" i="29"/>
  <c r="AU319" i="29" s="1"/>
  <c r="AI319" i="29"/>
  <c r="AT265" i="29"/>
  <c r="AU265" i="29" s="1"/>
  <c r="AI265" i="29"/>
  <c r="AT211" i="29"/>
  <c r="AU211" i="29" s="1"/>
  <c r="AI211" i="29"/>
  <c r="AT157" i="29"/>
  <c r="AU157" i="29" s="1"/>
  <c r="AI157" i="29"/>
  <c r="AJ106" i="29"/>
  <c r="AN106" i="29"/>
  <c r="X107" i="29" s="1"/>
  <c r="R28" i="29"/>
  <c r="AF107" i="29" a="1"/>
  <c r="S27" i="29" a="1"/>
  <c r="AN2695" i="29" l="1"/>
  <c r="X2696" i="29" s="1"/>
  <c r="AJ2695" i="29"/>
  <c r="AN2641" i="29"/>
  <c r="X2642" i="29" s="1"/>
  <c r="AJ2641" i="29"/>
  <c r="AN2587" i="29"/>
  <c r="X2588" i="29" s="1"/>
  <c r="AJ2587" i="29"/>
  <c r="AN2533" i="29"/>
  <c r="X2534" i="29" s="1"/>
  <c r="AJ2533" i="29"/>
  <c r="AN2479" i="29"/>
  <c r="X2480" i="29" s="1"/>
  <c r="AJ2479" i="29"/>
  <c r="AN2425" i="29"/>
  <c r="X2426" i="29" s="1"/>
  <c r="AJ2425" i="29"/>
  <c r="AN2371" i="29"/>
  <c r="X2372" i="29" s="1"/>
  <c r="AJ2371" i="29"/>
  <c r="AN2317" i="29"/>
  <c r="X2318" i="29" s="1"/>
  <c r="AJ2317" i="29"/>
  <c r="AN2209" i="29"/>
  <c r="X2210" i="29" s="1"/>
  <c r="AJ2209" i="29"/>
  <c r="AN2155" i="29"/>
  <c r="X2156" i="29" s="1"/>
  <c r="AJ2155" i="29"/>
  <c r="AN2101" i="29"/>
  <c r="X2102" i="29" s="1"/>
  <c r="AJ2101" i="29"/>
  <c r="AN2047" i="29"/>
  <c r="X2048" i="29" s="1"/>
  <c r="AJ2047" i="29"/>
  <c r="AN1993" i="29"/>
  <c r="X1994" i="29" s="1"/>
  <c r="AJ1993" i="29"/>
  <c r="AN1939" i="29"/>
  <c r="X1940" i="29" s="1"/>
  <c r="AJ1939" i="29"/>
  <c r="AN1885" i="29"/>
  <c r="X1886" i="29" s="1"/>
  <c r="AJ1885" i="29"/>
  <c r="AN1831" i="29"/>
  <c r="X1832" i="29" s="1"/>
  <c r="AJ1831" i="29"/>
  <c r="AN1777" i="29"/>
  <c r="X1778" i="29" s="1"/>
  <c r="AJ1777" i="29"/>
  <c r="AN1723" i="29"/>
  <c r="X1724" i="29" s="1"/>
  <c r="AJ1723" i="29"/>
  <c r="AN1669" i="29"/>
  <c r="X1670" i="29" s="1"/>
  <c r="AJ1669" i="29"/>
  <c r="AN1615" i="29"/>
  <c r="X1616" i="29" s="1"/>
  <c r="AJ1615" i="29"/>
  <c r="AN1561" i="29"/>
  <c r="X1562" i="29" s="1"/>
  <c r="AJ1561" i="29"/>
  <c r="AN1507" i="29"/>
  <c r="X1508" i="29" s="1"/>
  <c r="AJ1507" i="29"/>
  <c r="AN1453" i="29"/>
  <c r="X1454" i="29" s="1"/>
  <c r="AJ1453" i="29"/>
  <c r="AN1399" i="29"/>
  <c r="X1400" i="29" s="1"/>
  <c r="AJ1399" i="29"/>
  <c r="AN1345" i="29"/>
  <c r="X1346" i="29" s="1"/>
  <c r="AJ1345" i="29"/>
  <c r="AN1291" i="29"/>
  <c r="X1292" i="29" s="1"/>
  <c r="AJ1291" i="29"/>
  <c r="AN1237" i="29"/>
  <c r="X1238" i="29" s="1"/>
  <c r="AJ1237" i="29"/>
  <c r="AN1183" i="29"/>
  <c r="X1184" i="29" s="1"/>
  <c r="AJ1183" i="29"/>
  <c r="AN1129" i="29"/>
  <c r="X1130" i="29" s="1"/>
  <c r="AJ1129" i="29"/>
  <c r="AN1075" i="29"/>
  <c r="X1076" i="29" s="1"/>
  <c r="AJ1075" i="29"/>
  <c r="AN1021" i="29"/>
  <c r="X1022" i="29" s="1"/>
  <c r="AJ1021" i="29"/>
  <c r="AN967" i="29"/>
  <c r="X968" i="29" s="1"/>
  <c r="AJ967" i="29"/>
  <c r="AN913" i="29"/>
  <c r="X914" i="29" s="1"/>
  <c r="AJ913" i="29"/>
  <c r="AN859" i="29"/>
  <c r="X860" i="29" s="1"/>
  <c r="AJ859" i="29"/>
  <c r="AJ751" i="29"/>
  <c r="AN751" i="29"/>
  <c r="X752" i="29" s="1"/>
  <c r="AN697" i="29"/>
  <c r="X698" i="29" s="1"/>
  <c r="AJ697" i="29"/>
  <c r="AN643" i="29"/>
  <c r="X644" i="29" s="1"/>
  <c r="AJ643" i="29"/>
  <c r="AN589" i="29"/>
  <c r="X590" i="29" s="1"/>
  <c r="AJ589" i="29"/>
  <c r="AN535" i="29"/>
  <c r="X536" i="29" s="1"/>
  <c r="AJ535" i="29"/>
  <c r="AN481" i="29"/>
  <c r="X482" i="29" s="1"/>
  <c r="AJ481" i="29"/>
  <c r="AN427" i="29"/>
  <c r="X428" i="29" s="1"/>
  <c r="AJ427" i="29"/>
  <c r="AN373" i="29"/>
  <c r="X374" i="29" s="1"/>
  <c r="AJ373" i="29"/>
  <c r="AN319" i="29"/>
  <c r="X320" i="29" s="1"/>
  <c r="AJ319" i="29"/>
  <c r="AN265" i="29"/>
  <c r="X266" i="29" s="1"/>
  <c r="AJ265" i="29"/>
  <c r="AN211" i="29"/>
  <c r="X212" i="29" s="1"/>
  <c r="AJ211" i="29"/>
  <c r="AN157" i="29"/>
  <c r="X158" i="29" s="1"/>
  <c r="AJ157" i="29"/>
  <c r="AF107" i="29"/>
  <c r="AL106" i="29"/>
  <c r="V107" i="29" s="1"/>
  <c r="AK106" i="29"/>
  <c r="AM106" i="29"/>
  <c r="W107" i="29" s="1"/>
  <c r="S27" i="29"/>
  <c r="T26" i="29"/>
  <c r="AF2696" i="29" a="1"/>
  <c r="AF2642" i="29" a="1"/>
  <c r="AF2588" i="29" a="1"/>
  <c r="AF2534" i="29" a="1"/>
  <c r="AF2480" i="29" a="1"/>
  <c r="AF2426" i="29" a="1"/>
  <c r="AF2372" i="29" a="1"/>
  <c r="AF2318" i="29" a="1"/>
  <c r="AF2210" i="29" a="1"/>
  <c r="AF2156" i="29" a="1"/>
  <c r="AF2102" i="29" a="1"/>
  <c r="AF2048" i="29" a="1"/>
  <c r="AF1994" i="29" a="1"/>
  <c r="AF1940" i="29" a="1"/>
  <c r="AF1886" i="29" a="1"/>
  <c r="AF1832" i="29" a="1"/>
  <c r="AF1778" i="29" a="1"/>
  <c r="AF1724" i="29" a="1"/>
  <c r="AF1670" i="29" a="1"/>
  <c r="AF1616" i="29" a="1"/>
  <c r="AF1562" i="29" a="1"/>
  <c r="AF1508" i="29" a="1"/>
  <c r="AF1454" i="29" a="1"/>
  <c r="AF1400" i="29" a="1"/>
  <c r="AF1346" i="29" a="1"/>
  <c r="AF1292" i="29" a="1"/>
  <c r="AF1238" i="29" a="1"/>
  <c r="AF1184" i="29" a="1"/>
  <c r="AF1130" i="29" a="1"/>
  <c r="AF1076" i="29" a="1"/>
  <c r="AF1022" i="29" a="1"/>
  <c r="AF968" i="29" a="1"/>
  <c r="AF914" i="29" a="1"/>
  <c r="AF860" i="29" a="1"/>
  <c r="AF752" i="29" a="1"/>
  <c r="AF698" i="29" a="1"/>
  <c r="AF644" i="29" a="1"/>
  <c r="AF590" i="29" a="1"/>
  <c r="AF536" i="29" a="1"/>
  <c r="AF482" i="29" a="1"/>
  <c r="AF428" i="29" a="1"/>
  <c r="AF374" i="29" a="1"/>
  <c r="AF320" i="29" a="1"/>
  <c r="AF266" i="29" a="1"/>
  <c r="AF212" i="29" a="1"/>
  <c r="AF158" i="29" a="1"/>
  <c r="AE107" i="29" a="1"/>
  <c r="AD107" i="29" a="1"/>
  <c r="Y28" i="29" a="1"/>
  <c r="AF2696" i="29" l="1"/>
  <c r="AL2695" i="29"/>
  <c r="V2696" i="29" s="1"/>
  <c r="AM2695" i="29"/>
  <c r="W2696" i="29" s="1"/>
  <c r="AK2695" i="29"/>
  <c r="AF2642" i="29"/>
  <c r="AL2641" i="29"/>
  <c r="V2642" i="29" s="1"/>
  <c r="AM2641" i="29"/>
  <c r="W2642" i="29" s="1"/>
  <c r="AK2641" i="29"/>
  <c r="AF2588" i="29"/>
  <c r="AL2587" i="29"/>
  <c r="V2588" i="29" s="1"/>
  <c r="AM2587" i="29"/>
  <c r="W2588" i="29" s="1"/>
  <c r="AK2587" i="29"/>
  <c r="AF2534" i="29"/>
  <c r="AL2533" i="29"/>
  <c r="V2534" i="29" s="1"/>
  <c r="AM2533" i="29"/>
  <c r="W2534" i="29" s="1"/>
  <c r="AK2533" i="29"/>
  <c r="AF2480" i="29"/>
  <c r="AL2479" i="29"/>
  <c r="V2480" i="29" s="1"/>
  <c r="AK2479" i="29"/>
  <c r="AM2479" i="29"/>
  <c r="W2480" i="29" s="1"/>
  <c r="AF2426" i="29"/>
  <c r="AK2425" i="29"/>
  <c r="AM2425" i="29"/>
  <c r="W2426" i="29" s="1"/>
  <c r="AL2425" i="29"/>
  <c r="V2426" i="29" s="1"/>
  <c r="AF2372" i="29"/>
  <c r="AL2371" i="29"/>
  <c r="V2372" i="29" s="1"/>
  <c r="AK2371" i="29"/>
  <c r="AM2371" i="29"/>
  <c r="W2372" i="29" s="1"/>
  <c r="AF2318" i="29"/>
  <c r="AL2317" i="29"/>
  <c r="V2318" i="29" s="1"/>
  <c r="AM2317" i="29"/>
  <c r="W2318" i="29" s="1"/>
  <c r="AK2317" i="29"/>
  <c r="AF2210" i="29"/>
  <c r="AL2209" i="29"/>
  <c r="V2210" i="29" s="1"/>
  <c r="AM2209" i="29"/>
  <c r="W2210" i="29" s="1"/>
  <c r="AK2209" i="29"/>
  <c r="AF2156" i="29"/>
  <c r="AL2155" i="29"/>
  <c r="V2156" i="29" s="1"/>
  <c r="AK2155" i="29"/>
  <c r="AM2155" i="29"/>
  <c r="W2156" i="29" s="1"/>
  <c r="AF2102" i="29"/>
  <c r="AK2101" i="29"/>
  <c r="AL2101" i="29"/>
  <c r="V2102" i="29" s="1"/>
  <c r="AM2101" i="29"/>
  <c r="W2102" i="29" s="1"/>
  <c r="AF2048" i="29"/>
  <c r="AM2047" i="29"/>
  <c r="W2048" i="29" s="1"/>
  <c r="AL2047" i="29"/>
  <c r="V2048" i="29" s="1"/>
  <c r="AK2047" i="29"/>
  <c r="AF1994" i="29"/>
  <c r="AL1993" i="29"/>
  <c r="V1994" i="29" s="1"/>
  <c r="AM1993" i="29"/>
  <c r="W1994" i="29" s="1"/>
  <c r="AK1993" i="29"/>
  <c r="AF1940" i="29"/>
  <c r="AL1939" i="29"/>
  <c r="V1940" i="29" s="1"/>
  <c r="AM1939" i="29"/>
  <c r="W1940" i="29" s="1"/>
  <c r="AK1939" i="29"/>
  <c r="AF1886" i="29"/>
  <c r="AL1885" i="29"/>
  <c r="V1886" i="29" s="1"/>
  <c r="AM1885" i="29"/>
  <c r="W1886" i="29" s="1"/>
  <c r="AK1885" i="29"/>
  <c r="AF1832" i="29"/>
  <c r="AL1831" i="29"/>
  <c r="V1832" i="29" s="1"/>
  <c r="AM1831" i="29"/>
  <c r="W1832" i="29" s="1"/>
  <c r="AK1831" i="29"/>
  <c r="AF1778" i="29"/>
  <c r="AL1777" i="29"/>
  <c r="V1778" i="29" s="1"/>
  <c r="AM1777" i="29"/>
  <c r="W1778" i="29" s="1"/>
  <c r="AK1777" i="29"/>
  <c r="AF1724" i="29"/>
  <c r="AL1723" i="29"/>
  <c r="V1724" i="29" s="1"/>
  <c r="AM1723" i="29"/>
  <c r="W1724" i="29" s="1"/>
  <c r="AK1723" i="29"/>
  <c r="AF1670" i="29"/>
  <c r="AL1669" i="29"/>
  <c r="V1670" i="29" s="1"/>
  <c r="AM1669" i="29"/>
  <c r="W1670" i="29" s="1"/>
  <c r="AK1669" i="29"/>
  <c r="AF1616" i="29"/>
  <c r="AL1615" i="29"/>
  <c r="V1616" i="29" s="1"/>
  <c r="AM1615" i="29"/>
  <c r="W1616" i="29" s="1"/>
  <c r="AK1615" i="29"/>
  <c r="AF1562" i="29"/>
  <c r="AL1561" i="29"/>
  <c r="V1562" i="29" s="1"/>
  <c r="AK1561" i="29"/>
  <c r="AM1561" i="29"/>
  <c r="W1562" i="29" s="1"/>
  <c r="AF1508" i="29"/>
  <c r="AK1507" i="29"/>
  <c r="AL1507" i="29"/>
  <c r="V1508" i="29" s="1"/>
  <c r="AM1507" i="29"/>
  <c r="W1508" i="29" s="1"/>
  <c r="AF1454" i="29"/>
  <c r="AL1453" i="29"/>
  <c r="V1454" i="29" s="1"/>
  <c r="AK1453" i="29"/>
  <c r="AM1453" i="29"/>
  <c r="W1454" i="29" s="1"/>
  <c r="AF1400" i="29"/>
  <c r="AL1399" i="29"/>
  <c r="V1400" i="29" s="1"/>
  <c r="AK1399" i="29"/>
  <c r="AM1399" i="29"/>
  <c r="W1400" i="29" s="1"/>
  <c r="AF1346" i="29"/>
  <c r="AL1345" i="29"/>
  <c r="V1346" i="29" s="1"/>
  <c r="AM1345" i="29"/>
  <c r="W1346" i="29" s="1"/>
  <c r="AK1345" i="29"/>
  <c r="AF1292" i="29"/>
  <c r="AL1291" i="29"/>
  <c r="V1292" i="29" s="1"/>
  <c r="AM1291" i="29"/>
  <c r="W1292" i="29" s="1"/>
  <c r="AK1291" i="29"/>
  <c r="AF1238" i="29"/>
  <c r="AL1237" i="29"/>
  <c r="V1238" i="29" s="1"/>
  <c r="AK1237" i="29"/>
  <c r="AM1237" i="29"/>
  <c r="W1238" i="29" s="1"/>
  <c r="AF1184" i="29"/>
  <c r="AL1183" i="29"/>
  <c r="V1184" i="29" s="1"/>
  <c r="AK1183" i="29"/>
  <c r="AM1183" i="29"/>
  <c r="W1184" i="29" s="1"/>
  <c r="AF1130" i="29"/>
  <c r="AL1129" i="29"/>
  <c r="V1130" i="29" s="1"/>
  <c r="AM1129" i="29"/>
  <c r="W1130" i="29" s="1"/>
  <c r="AK1129" i="29"/>
  <c r="AF1076" i="29"/>
  <c r="AL1075" i="29"/>
  <c r="V1076" i="29" s="1"/>
  <c r="AM1075" i="29"/>
  <c r="W1076" i="29" s="1"/>
  <c r="AK1075" i="29"/>
  <c r="AF1022" i="29"/>
  <c r="AL1021" i="29"/>
  <c r="V1022" i="29" s="1"/>
  <c r="AM1021" i="29"/>
  <c r="W1022" i="29" s="1"/>
  <c r="AK1021" i="29"/>
  <c r="AF968" i="29"/>
  <c r="AL967" i="29"/>
  <c r="V968" i="29" s="1"/>
  <c r="AK967" i="29"/>
  <c r="AM967" i="29"/>
  <c r="W968" i="29" s="1"/>
  <c r="AF914" i="29"/>
  <c r="AL913" i="29"/>
  <c r="V914" i="29" s="1"/>
  <c r="AK913" i="29"/>
  <c r="AM913" i="29"/>
  <c r="W914" i="29" s="1"/>
  <c r="AF860" i="29"/>
  <c r="AL859" i="29"/>
  <c r="V860" i="29" s="1"/>
  <c r="AK859" i="29"/>
  <c r="AM859" i="29"/>
  <c r="W860" i="29" s="1"/>
  <c r="AF752" i="29"/>
  <c r="AL751" i="29"/>
  <c r="V752" i="29" s="1"/>
  <c r="AM751" i="29"/>
  <c r="W752" i="29" s="1"/>
  <c r="AK751" i="29"/>
  <c r="AF698" i="29"/>
  <c r="AL697" i="29"/>
  <c r="V698" i="29" s="1"/>
  <c r="AM697" i="29"/>
  <c r="W698" i="29" s="1"/>
  <c r="AK697" i="29"/>
  <c r="AF644" i="29"/>
  <c r="AL643" i="29"/>
  <c r="V644" i="29" s="1"/>
  <c r="AM643" i="29"/>
  <c r="W644" i="29" s="1"/>
  <c r="AK643" i="29"/>
  <c r="AF590" i="29"/>
  <c r="AL589" i="29"/>
  <c r="V590" i="29" s="1"/>
  <c r="AM589" i="29"/>
  <c r="W590" i="29" s="1"/>
  <c r="AK589" i="29"/>
  <c r="AF536" i="29"/>
  <c r="AK535" i="29"/>
  <c r="AM535" i="29"/>
  <c r="W536" i="29" s="1"/>
  <c r="AL535" i="29"/>
  <c r="V536" i="29" s="1"/>
  <c r="AF482" i="29"/>
  <c r="AL481" i="29"/>
  <c r="V482" i="29" s="1"/>
  <c r="AK481" i="29"/>
  <c r="AM481" i="29"/>
  <c r="W482" i="29" s="1"/>
  <c r="AF428" i="29"/>
  <c r="AK427" i="29"/>
  <c r="AM427" i="29"/>
  <c r="W428" i="29" s="1"/>
  <c r="AL427" i="29"/>
  <c r="V428" i="29" s="1"/>
  <c r="AF374" i="29"/>
  <c r="AL373" i="29"/>
  <c r="V374" i="29" s="1"/>
  <c r="AM373" i="29"/>
  <c r="W374" i="29" s="1"/>
  <c r="AK373" i="29"/>
  <c r="AF320" i="29"/>
  <c r="AL319" i="29"/>
  <c r="V320" i="29" s="1"/>
  <c r="AM319" i="29"/>
  <c r="W320" i="29" s="1"/>
  <c r="AK319" i="29"/>
  <c r="AF266" i="29"/>
  <c r="AL265" i="29"/>
  <c r="V266" i="29" s="1"/>
  <c r="AK265" i="29"/>
  <c r="AM265" i="29"/>
  <c r="W266" i="29" s="1"/>
  <c r="AF212" i="29"/>
  <c r="AL211" i="29"/>
  <c r="V212" i="29" s="1"/>
  <c r="AM211" i="29"/>
  <c r="W212" i="29" s="1"/>
  <c r="AK211" i="29"/>
  <c r="AF158" i="29"/>
  <c r="AL157" i="29"/>
  <c r="V158" i="29" s="1"/>
  <c r="AK157" i="29"/>
  <c r="AM157" i="29"/>
  <c r="W158" i="29" s="1"/>
  <c r="AD107" i="29"/>
  <c r="AE107" i="29"/>
  <c r="AS106" i="29" a="1"/>
  <c r="AS106" i="29" s="1"/>
  <c r="U107" i="29"/>
  <c r="Y28" i="29"/>
  <c r="AT26" i="29"/>
  <c r="AU26" i="29" s="1"/>
  <c r="AI26" i="29"/>
  <c r="AD2696" i="29" a="1"/>
  <c r="AE2696" i="29" a="1"/>
  <c r="AD2642" i="29" a="1"/>
  <c r="AE2642" i="29" a="1"/>
  <c r="AD2588" i="29" a="1"/>
  <c r="AE2588" i="29" a="1"/>
  <c r="AD2534" i="29" a="1"/>
  <c r="AE2534" i="29" a="1"/>
  <c r="AE2480" i="29" a="1"/>
  <c r="AD2480" i="29" a="1"/>
  <c r="AD2426" i="29" a="1"/>
  <c r="AE2426" i="29" a="1"/>
  <c r="AD2372" i="29" a="1"/>
  <c r="AE2372" i="29" a="1"/>
  <c r="AD2318" i="29" a="1"/>
  <c r="AE2318" i="29" a="1"/>
  <c r="AD2210" i="29" a="1"/>
  <c r="AE2210" i="29" a="1"/>
  <c r="AD2156" i="29" a="1"/>
  <c r="AE2156" i="29" a="1"/>
  <c r="AE2102" i="29" a="1"/>
  <c r="AD2102" i="29" a="1"/>
  <c r="AE2048" i="29" a="1"/>
  <c r="AD2048" i="29" a="1"/>
  <c r="AD1994" i="29" a="1"/>
  <c r="AE1994" i="29" a="1"/>
  <c r="AD1940" i="29" a="1"/>
  <c r="AE1940" i="29" a="1"/>
  <c r="AD1886" i="29" a="1"/>
  <c r="AE1886" i="29" a="1"/>
  <c r="AD1832" i="29" a="1"/>
  <c r="AE1832" i="29" a="1"/>
  <c r="AD1778" i="29" a="1"/>
  <c r="AE1778" i="29" a="1"/>
  <c r="AD1724" i="29" a="1"/>
  <c r="AE1724" i="29" a="1"/>
  <c r="AD1670" i="29" a="1"/>
  <c r="AE1670" i="29" a="1"/>
  <c r="AD1616" i="29" a="1"/>
  <c r="AE1616" i="29" a="1"/>
  <c r="AE1562" i="29" a="1"/>
  <c r="AD1562" i="29" a="1"/>
  <c r="AD1508" i="29" a="1"/>
  <c r="AE1508" i="29" a="1"/>
  <c r="AE1454" i="29" a="1"/>
  <c r="AD1454" i="29" a="1"/>
  <c r="AE1400" i="29" a="1"/>
  <c r="AD1400" i="29" a="1"/>
  <c r="AD1346" i="29" a="1"/>
  <c r="AE1346" i="29" a="1"/>
  <c r="AD1292" i="29" a="1"/>
  <c r="AE1292" i="29" a="1"/>
  <c r="AE1238" i="29" a="1"/>
  <c r="AD1238" i="29" a="1"/>
  <c r="AE1184" i="29" a="1"/>
  <c r="AD1184" i="29" a="1"/>
  <c r="AD1130" i="29" a="1"/>
  <c r="AE1130" i="29" a="1"/>
  <c r="AD1076" i="29" a="1"/>
  <c r="AE1076" i="29" a="1"/>
  <c r="AE1022" i="29" a="1"/>
  <c r="AD1022" i="29" a="1"/>
  <c r="AD968" i="29" a="1"/>
  <c r="AE968" i="29" a="1"/>
  <c r="AE914" i="29" a="1"/>
  <c r="AD914" i="29" a="1"/>
  <c r="AE860" i="29" a="1"/>
  <c r="AD860" i="29" a="1"/>
  <c r="AD752" i="29" a="1"/>
  <c r="AE752" i="29" a="1"/>
  <c r="AD698" i="29" a="1"/>
  <c r="AE698" i="29" a="1"/>
  <c r="AD644" i="29" a="1"/>
  <c r="AE644" i="29" a="1"/>
  <c r="AD590" i="29" a="1"/>
  <c r="AE590" i="29" a="1"/>
  <c r="AD536" i="29" a="1"/>
  <c r="AE536" i="29" a="1"/>
  <c r="AD482" i="29" a="1"/>
  <c r="AE482" i="29" a="1"/>
  <c r="AD428" i="29" a="1"/>
  <c r="AE428" i="29" a="1"/>
  <c r="AD374" i="29" a="1"/>
  <c r="AE374" i="29" a="1"/>
  <c r="AD320" i="29" a="1"/>
  <c r="AE320" i="29" a="1"/>
  <c r="AE266" i="29" a="1"/>
  <c r="AD266" i="29" a="1"/>
  <c r="AD212" i="29" a="1"/>
  <c r="AE212" i="29" a="1"/>
  <c r="AD158" i="29" a="1"/>
  <c r="AE158" i="29" a="1"/>
  <c r="AC107" i="29" a="1"/>
  <c r="AE2696" i="29" l="1"/>
  <c r="AD2696" i="29"/>
  <c r="AS2695" i="29" a="1"/>
  <c r="AS2695" i="29" s="1"/>
  <c r="U2696" i="29"/>
  <c r="AE2642" i="29"/>
  <c r="AD2642" i="29"/>
  <c r="AS2641" i="29" a="1"/>
  <c r="AS2641" i="29" s="1"/>
  <c r="U2642" i="29"/>
  <c r="AE2588" i="29"/>
  <c r="AD2588" i="29"/>
  <c r="AS2587" i="29" a="1"/>
  <c r="AS2587" i="29" s="1"/>
  <c r="U2588" i="29"/>
  <c r="AE2534" i="29"/>
  <c r="AD2534" i="29"/>
  <c r="AS2533" i="29" a="1"/>
  <c r="AS2533" i="29" s="1"/>
  <c r="U2534" i="29"/>
  <c r="AD2480" i="29"/>
  <c r="AE2480" i="29"/>
  <c r="AS2479" i="29" a="1"/>
  <c r="AS2479" i="29" s="1"/>
  <c r="U2480" i="29"/>
  <c r="AE2426" i="29"/>
  <c r="AD2426" i="29"/>
  <c r="AS2425" i="29" a="1"/>
  <c r="AS2425" i="29" s="1"/>
  <c r="U2426" i="29"/>
  <c r="AE2372" i="29"/>
  <c r="AD2372" i="29"/>
  <c r="AS2371" i="29" a="1"/>
  <c r="AS2371" i="29" s="1"/>
  <c r="U2372" i="29"/>
  <c r="AE2318" i="29"/>
  <c r="AD2318" i="29"/>
  <c r="AS2317" i="29" a="1"/>
  <c r="AS2317" i="29" s="1"/>
  <c r="U2318" i="29"/>
  <c r="AE2210" i="29"/>
  <c r="AD2210" i="29"/>
  <c r="AS2209" i="29" a="1"/>
  <c r="AS2209" i="29" s="1"/>
  <c r="U2210" i="29"/>
  <c r="AE2156" i="29"/>
  <c r="AD2156" i="29"/>
  <c r="AS2155" i="29" a="1"/>
  <c r="AS2155" i="29" s="1"/>
  <c r="U2156" i="29"/>
  <c r="AD2102" i="29"/>
  <c r="AE2102" i="29"/>
  <c r="AS2101" i="29" a="1"/>
  <c r="AS2101" i="29" s="1"/>
  <c r="U2102" i="29"/>
  <c r="AD2048" i="29"/>
  <c r="AE2048" i="29"/>
  <c r="AS2047" i="29" a="1"/>
  <c r="AS2047" i="29" s="1"/>
  <c r="U2048" i="29"/>
  <c r="AE1994" i="29"/>
  <c r="AD1994" i="29"/>
  <c r="AS1993" i="29" a="1"/>
  <c r="AS1993" i="29" s="1"/>
  <c r="U1994" i="29"/>
  <c r="AE1940" i="29"/>
  <c r="AD1940" i="29"/>
  <c r="AS1939" i="29" a="1"/>
  <c r="AS1939" i="29" s="1"/>
  <c r="U1940" i="29"/>
  <c r="AE1886" i="29"/>
  <c r="AD1886" i="29"/>
  <c r="AS1885" i="29" a="1"/>
  <c r="AS1885" i="29" s="1"/>
  <c r="U1886" i="29"/>
  <c r="AE1832" i="29"/>
  <c r="AD1832" i="29"/>
  <c r="AS1831" i="29" a="1"/>
  <c r="AS1831" i="29" s="1"/>
  <c r="U1832" i="29"/>
  <c r="AE1778" i="29"/>
  <c r="AD1778" i="29"/>
  <c r="AS1777" i="29" a="1"/>
  <c r="AS1777" i="29" s="1"/>
  <c r="U1778" i="29"/>
  <c r="AE1724" i="29"/>
  <c r="AD1724" i="29"/>
  <c r="AS1723" i="29" a="1"/>
  <c r="AS1723" i="29" s="1"/>
  <c r="U1724" i="29"/>
  <c r="AE1670" i="29"/>
  <c r="AD1670" i="29"/>
  <c r="AS1669" i="29" a="1"/>
  <c r="AS1669" i="29" s="1"/>
  <c r="U1670" i="29"/>
  <c r="AE1616" i="29"/>
  <c r="AD1616" i="29"/>
  <c r="AS1615" i="29" a="1"/>
  <c r="AS1615" i="29" s="1"/>
  <c r="U1616" i="29"/>
  <c r="AD1562" i="29"/>
  <c r="AE1562" i="29"/>
  <c r="AS1561" i="29" a="1"/>
  <c r="AS1561" i="29" s="1"/>
  <c r="U1562" i="29"/>
  <c r="AE1508" i="29"/>
  <c r="AD1508" i="29"/>
  <c r="AS1507" i="29" a="1"/>
  <c r="AS1507" i="29" s="1"/>
  <c r="U1508" i="29"/>
  <c r="AD1454" i="29"/>
  <c r="AE1454" i="29"/>
  <c r="AS1453" i="29" a="1"/>
  <c r="AS1453" i="29" s="1"/>
  <c r="U1454" i="29"/>
  <c r="AD1400" i="29"/>
  <c r="AE1400" i="29"/>
  <c r="AS1399" i="29" a="1"/>
  <c r="AS1399" i="29" s="1"/>
  <c r="U1400" i="29"/>
  <c r="AE1346" i="29"/>
  <c r="AD1346" i="29"/>
  <c r="AS1345" i="29" a="1"/>
  <c r="AS1345" i="29" s="1"/>
  <c r="U1346" i="29"/>
  <c r="AE1292" i="29"/>
  <c r="AD1292" i="29"/>
  <c r="AS1291" i="29" a="1"/>
  <c r="AS1291" i="29" s="1"/>
  <c r="U1292" i="29"/>
  <c r="AD1238" i="29"/>
  <c r="AE1238" i="29"/>
  <c r="AS1237" i="29" a="1"/>
  <c r="AS1237" i="29" s="1"/>
  <c r="U1238" i="29"/>
  <c r="AD1184" i="29"/>
  <c r="AE1184" i="29"/>
  <c r="AS1183" i="29" a="1"/>
  <c r="AS1183" i="29" s="1"/>
  <c r="U1184" i="29"/>
  <c r="AE1130" i="29"/>
  <c r="AD1130" i="29"/>
  <c r="AS1129" i="29" a="1"/>
  <c r="AS1129" i="29" s="1"/>
  <c r="U1130" i="29"/>
  <c r="AE1076" i="29"/>
  <c r="AD1076" i="29"/>
  <c r="AS1075" i="29" a="1"/>
  <c r="AS1075" i="29" s="1"/>
  <c r="U1076" i="29"/>
  <c r="AD1022" i="29"/>
  <c r="AE1022" i="29"/>
  <c r="AS1021" i="29" a="1"/>
  <c r="AS1021" i="29" s="1"/>
  <c r="U1022" i="29"/>
  <c r="AE968" i="29"/>
  <c r="AD968" i="29"/>
  <c r="AS967" i="29" a="1"/>
  <c r="AS967" i="29" s="1"/>
  <c r="U968" i="29"/>
  <c r="AD914" i="29"/>
  <c r="AE914" i="29"/>
  <c r="AS913" i="29" a="1"/>
  <c r="AS913" i="29" s="1"/>
  <c r="U914" i="29"/>
  <c r="AD860" i="29"/>
  <c r="AE860" i="29"/>
  <c r="AS859" i="29" a="1"/>
  <c r="AS859" i="29" s="1"/>
  <c r="U860" i="29"/>
  <c r="AE752" i="29"/>
  <c r="AD752" i="29"/>
  <c r="AS751" i="29" a="1"/>
  <c r="AS751" i="29" s="1"/>
  <c r="U752" i="29"/>
  <c r="AE698" i="29"/>
  <c r="AD698" i="29"/>
  <c r="AS697" i="29" a="1"/>
  <c r="AS697" i="29" s="1"/>
  <c r="U698" i="29"/>
  <c r="AE644" i="29"/>
  <c r="AD644" i="29"/>
  <c r="AS643" i="29" a="1"/>
  <c r="AS643" i="29" s="1"/>
  <c r="U644" i="29"/>
  <c r="AE590" i="29"/>
  <c r="AD590" i="29"/>
  <c r="AS589" i="29" a="1"/>
  <c r="AS589" i="29" s="1"/>
  <c r="U590" i="29"/>
  <c r="AE536" i="29"/>
  <c r="AD536" i="29"/>
  <c r="AS535" i="29" a="1"/>
  <c r="AS535" i="29" s="1"/>
  <c r="U536" i="29"/>
  <c r="AE482" i="29"/>
  <c r="AD482" i="29"/>
  <c r="AS481" i="29" a="1"/>
  <c r="AS481" i="29" s="1"/>
  <c r="U482" i="29"/>
  <c r="AE428" i="29"/>
  <c r="AD428" i="29"/>
  <c r="AS427" i="29" a="1"/>
  <c r="AS427" i="29" s="1"/>
  <c r="U428" i="29"/>
  <c r="AE374" i="29"/>
  <c r="AD374" i="29"/>
  <c r="AS373" i="29" a="1"/>
  <c r="AS373" i="29" s="1"/>
  <c r="U374" i="29"/>
  <c r="AE320" i="29"/>
  <c r="AD320" i="29"/>
  <c r="AS319" i="29" a="1"/>
  <c r="AS319" i="29" s="1"/>
  <c r="U320" i="29"/>
  <c r="AD266" i="29"/>
  <c r="AE266" i="29"/>
  <c r="AS265" i="29" a="1"/>
  <c r="AS265" i="29" s="1"/>
  <c r="U266" i="29"/>
  <c r="AE212" i="29"/>
  <c r="AD212" i="29"/>
  <c r="AS211" i="29" a="1"/>
  <c r="AS211" i="29" s="1"/>
  <c r="U212" i="29"/>
  <c r="AE158" i="29"/>
  <c r="AD158" i="29"/>
  <c r="AS157" i="29" a="1"/>
  <c r="AS157" i="29" s="1"/>
  <c r="U158" i="29"/>
  <c r="AC107" i="29"/>
  <c r="AG107" i="29" s="1"/>
  <c r="AH107" i="29" s="1"/>
  <c r="AJ26" i="29"/>
  <c r="AN26" i="29"/>
  <c r="X27" i="29" s="1"/>
  <c r="AC2696" i="29" a="1"/>
  <c r="AC2642" i="29" a="1"/>
  <c r="AC2588" i="29" a="1"/>
  <c r="AC2534" i="29" a="1"/>
  <c r="AC2480" i="29" a="1"/>
  <c r="AC2426" i="29" a="1"/>
  <c r="AC2372" i="29" a="1"/>
  <c r="AC2318" i="29" a="1"/>
  <c r="AC2210" i="29" a="1"/>
  <c r="AC2156" i="29" a="1"/>
  <c r="AC2102" i="29" a="1"/>
  <c r="AC2048" i="29" a="1"/>
  <c r="AC1994" i="29" a="1"/>
  <c r="AC1940" i="29" a="1"/>
  <c r="AC1886" i="29" a="1"/>
  <c r="AC1832" i="29" a="1"/>
  <c r="AC1778" i="29" a="1"/>
  <c r="AC1724" i="29" a="1"/>
  <c r="AC1670" i="29" a="1"/>
  <c r="AC1616" i="29" a="1"/>
  <c r="AC1562" i="29" a="1"/>
  <c r="AC1508" i="29" a="1"/>
  <c r="AC1454" i="29" a="1"/>
  <c r="AC1400" i="29" a="1"/>
  <c r="AC1346" i="29" a="1"/>
  <c r="AC1292" i="29" a="1"/>
  <c r="AC1238" i="29" a="1"/>
  <c r="AC1184" i="29" a="1"/>
  <c r="AC1130" i="29" a="1"/>
  <c r="AC1076" i="29" a="1"/>
  <c r="AC1022" i="29" a="1"/>
  <c r="AC968" i="29" a="1"/>
  <c r="AC914" i="29" a="1"/>
  <c r="AC860" i="29" a="1"/>
  <c r="AC752" i="29" a="1"/>
  <c r="AC698" i="29" a="1"/>
  <c r="AC644" i="29" a="1"/>
  <c r="AC590" i="29" a="1"/>
  <c r="AC536" i="29" a="1"/>
  <c r="AC482" i="29" a="1"/>
  <c r="AC428" i="29" a="1"/>
  <c r="AC374" i="29" a="1"/>
  <c r="AC320" i="29" a="1"/>
  <c r="AC266" i="29" a="1"/>
  <c r="AC212" i="29" a="1"/>
  <c r="AC158" i="29" a="1"/>
  <c r="AF27" i="29" a="1"/>
  <c r="AC2696" i="29" l="1"/>
  <c r="AG2696" i="29" s="1"/>
  <c r="AH2696" i="29" s="1"/>
  <c r="AC2642" i="29"/>
  <c r="AG2642" i="29" s="1"/>
  <c r="AH2642" i="29" s="1"/>
  <c r="AC2588" i="29"/>
  <c r="AG2588" i="29" s="1"/>
  <c r="AH2588" i="29" s="1"/>
  <c r="AC2534" i="29"/>
  <c r="AG2534" i="29" s="1"/>
  <c r="AH2534" i="29" s="1"/>
  <c r="AC2480" i="29"/>
  <c r="AG2480" i="29" s="1"/>
  <c r="AH2480" i="29" s="1"/>
  <c r="AC2426" i="29"/>
  <c r="AG2426" i="29" s="1"/>
  <c r="AH2426" i="29" s="1"/>
  <c r="AC2372" i="29"/>
  <c r="AG2372" i="29" s="1"/>
  <c r="AH2372" i="29" s="1"/>
  <c r="AC2318" i="29"/>
  <c r="AG2318" i="29" s="1"/>
  <c r="AH2318" i="29" s="1"/>
  <c r="AC2210" i="29"/>
  <c r="AG2210" i="29" s="1"/>
  <c r="AH2210" i="29" s="1"/>
  <c r="AC2156" i="29"/>
  <c r="AG2156" i="29" s="1"/>
  <c r="AH2156" i="29" s="1"/>
  <c r="AC2102" i="29"/>
  <c r="AG2102" i="29" s="1"/>
  <c r="AH2102" i="29" s="1"/>
  <c r="AC2048" i="29"/>
  <c r="AG2048" i="29" s="1"/>
  <c r="AH2048" i="29" s="1"/>
  <c r="AC1994" i="29"/>
  <c r="AG1994" i="29" s="1"/>
  <c r="AH1994" i="29" s="1"/>
  <c r="AC1940" i="29"/>
  <c r="AG1940" i="29" s="1"/>
  <c r="AH1940" i="29" s="1"/>
  <c r="AC1886" i="29"/>
  <c r="AG1886" i="29" s="1"/>
  <c r="AH1886" i="29" s="1"/>
  <c r="AC1832" i="29"/>
  <c r="AG1832" i="29" s="1"/>
  <c r="AH1832" i="29" s="1"/>
  <c r="AC1778" i="29"/>
  <c r="AG1778" i="29" s="1"/>
  <c r="AH1778" i="29" s="1"/>
  <c r="AC1724" i="29"/>
  <c r="AG1724" i="29" s="1"/>
  <c r="AH1724" i="29" s="1"/>
  <c r="AC1670" i="29"/>
  <c r="AG1670" i="29" s="1"/>
  <c r="AH1670" i="29" s="1"/>
  <c r="AC1616" i="29"/>
  <c r="AG1616" i="29" s="1"/>
  <c r="AH1616" i="29" s="1"/>
  <c r="AC1562" i="29"/>
  <c r="AG1562" i="29" s="1"/>
  <c r="AH1562" i="29" s="1"/>
  <c r="AC1508" i="29"/>
  <c r="AG1508" i="29" s="1"/>
  <c r="AH1508" i="29" s="1"/>
  <c r="AC1454" i="29"/>
  <c r="AG1454" i="29" s="1"/>
  <c r="AH1454" i="29" s="1"/>
  <c r="AC1400" i="29"/>
  <c r="AG1400" i="29" s="1"/>
  <c r="AH1400" i="29" s="1"/>
  <c r="AC1346" i="29"/>
  <c r="AG1346" i="29" s="1"/>
  <c r="AH1346" i="29" s="1"/>
  <c r="AC1292" i="29"/>
  <c r="AG1292" i="29" s="1"/>
  <c r="AH1292" i="29" s="1"/>
  <c r="AC1238" i="29"/>
  <c r="AG1238" i="29" s="1"/>
  <c r="AH1238" i="29" s="1"/>
  <c r="AC1184" i="29"/>
  <c r="AG1184" i="29" s="1"/>
  <c r="AH1184" i="29" s="1"/>
  <c r="AC1130" i="29"/>
  <c r="AG1130" i="29" s="1"/>
  <c r="AH1130" i="29" s="1"/>
  <c r="AC1076" i="29"/>
  <c r="AG1076" i="29" s="1"/>
  <c r="AH1076" i="29" s="1"/>
  <c r="AC1022" i="29"/>
  <c r="AG1022" i="29" s="1"/>
  <c r="AH1022" i="29" s="1"/>
  <c r="AC968" i="29"/>
  <c r="AG968" i="29" s="1"/>
  <c r="AH968" i="29" s="1"/>
  <c r="AC914" i="29"/>
  <c r="AG914" i="29" s="1"/>
  <c r="AH914" i="29" s="1"/>
  <c r="AC860" i="29"/>
  <c r="AG860" i="29" s="1"/>
  <c r="AH860" i="29" s="1"/>
  <c r="AC752" i="29"/>
  <c r="AG752" i="29" s="1"/>
  <c r="AH752" i="29" s="1"/>
  <c r="AC698" i="29"/>
  <c r="AG698" i="29" s="1"/>
  <c r="AH698" i="29" s="1"/>
  <c r="AC644" i="29"/>
  <c r="AG644" i="29" s="1"/>
  <c r="AH644" i="29" s="1"/>
  <c r="AC590" i="29"/>
  <c r="AG590" i="29" s="1"/>
  <c r="AH590" i="29" s="1"/>
  <c r="AC536" i="29"/>
  <c r="AG536" i="29" s="1"/>
  <c r="AH536" i="29" s="1"/>
  <c r="AC482" i="29"/>
  <c r="AG482" i="29" s="1"/>
  <c r="AH482" i="29" s="1"/>
  <c r="AC428" i="29"/>
  <c r="AG428" i="29" s="1"/>
  <c r="AH428" i="29" s="1"/>
  <c r="AC374" i="29"/>
  <c r="AG374" i="29" s="1"/>
  <c r="AH374" i="29" s="1"/>
  <c r="AC320" i="29"/>
  <c r="AG320" i="29" s="1"/>
  <c r="AH320" i="29" s="1"/>
  <c r="AC266" i="29"/>
  <c r="AG266" i="29" s="1"/>
  <c r="AH266" i="29" s="1"/>
  <c r="AC212" i="29"/>
  <c r="AG212" i="29" s="1"/>
  <c r="AH212" i="29" s="1"/>
  <c r="AC158" i="29"/>
  <c r="AG158" i="29" s="1"/>
  <c r="AH158" i="29" s="1"/>
  <c r="AI107" i="29"/>
  <c r="AT107" i="29"/>
  <c r="AU107" i="29" s="1"/>
  <c r="AF27" i="29"/>
  <c r="AL26" i="29"/>
  <c r="V27" i="29" s="1"/>
  <c r="AM26" i="29"/>
  <c r="W27" i="29" s="1"/>
  <c r="AK26" i="29"/>
  <c r="AD27" i="29" a="1"/>
  <c r="AE27" i="29" a="1"/>
  <c r="AT2696" i="29" l="1"/>
  <c r="AU2696" i="29" s="1"/>
  <c r="AI2696" i="29"/>
  <c r="AT2642" i="29"/>
  <c r="AU2642" i="29" s="1"/>
  <c r="AI2642" i="29"/>
  <c r="AT2588" i="29"/>
  <c r="AU2588" i="29" s="1"/>
  <c r="AI2588" i="29"/>
  <c r="AI2534" i="29"/>
  <c r="AT2534" i="29"/>
  <c r="AU2534" i="29" s="1"/>
  <c r="AT2480" i="29"/>
  <c r="AU2480" i="29" s="1"/>
  <c r="AI2480" i="29"/>
  <c r="AI2426" i="29"/>
  <c r="AT2426" i="29"/>
  <c r="AU2426" i="29" s="1"/>
  <c r="AI2372" i="29"/>
  <c r="AT2372" i="29"/>
  <c r="AU2372" i="29" s="1"/>
  <c r="AT2318" i="29"/>
  <c r="AU2318" i="29" s="1"/>
  <c r="AI2318" i="29"/>
  <c r="AT2210" i="29"/>
  <c r="AU2210" i="29" s="1"/>
  <c r="AI2210" i="29"/>
  <c r="AT2156" i="29"/>
  <c r="AU2156" i="29" s="1"/>
  <c r="AI2156" i="29"/>
  <c r="AI2102" i="29"/>
  <c r="AT2102" i="29"/>
  <c r="AU2102" i="29" s="1"/>
  <c r="AT2048" i="29"/>
  <c r="AU2048" i="29" s="1"/>
  <c r="AI2048" i="29"/>
  <c r="AT1994" i="29"/>
  <c r="AU1994" i="29" s="1"/>
  <c r="AI1994" i="29"/>
  <c r="AT1940" i="29"/>
  <c r="AU1940" i="29" s="1"/>
  <c r="AI1940" i="29"/>
  <c r="AI1886" i="29"/>
  <c r="AT1886" i="29"/>
  <c r="AU1886" i="29" s="1"/>
  <c r="AI1832" i="29"/>
  <c r="AT1832" i="29"/>
  <c r="AU1832" i="29" s="1"/>
  <c r="AT1778" i="29"/>
  <c r="AU1778" i="29" s="1"/>
  <c r="AI1778" i="29"/>
  <c r="AI1724" i="29"/>
  <c r="AT1724" i="29"/>
  <c r="AU1724" i="29" s="1"/>
  <c r="AT1670" i="29"/>
  <c r="AU1670" i="29" s="1"/>
  <c r="AI1670" i="29"/>
  <c r="AT1616" i="29"/>
  <c r="AU1616" i="29" s="1"/>
  <c r="AI1616" i="29"/>
  <c r="AT1562" i="29"/>
  <c r="AU1562" i="29" s="1"/>
  <c r="AI1562" i="29"/>
  <c r="AI1508" i="29"/>
  <c r="AT1508" i="29"/>
  <c r="AU1508" i="29" s="1"/>
  <c r="AT1454" i="29"/>
  <c r="AU1454" i="29" s="1"/>
  <c r="AI1454" i="29"/>
  <c r="AI1400" i="29"/>
  <c r="AT1400" i="29"/>
  <c r="AU1400" i="29" s="1"/>
  <c r="AI1346" i="29"/>
  <c r="AT1346" i="29"/>
  <c r="AU1346" i="29" s="1"/>
  <c r="AT1292" i="29"/>
  <c r="AU1292" i="29" s="1"/>
  <c r="AI1292" i="29"/>
  <c r="AI1238" i="29"/>
  <c r="AT1238" i="29"/>
  <c r="AU1238" i="29" s="1"/>
  <c r="AT1184" i="29"/>
  <c r="AU1184" i="29" s="1"/>
  <c r="AI1184" i="29"/>
  <c r="AT1130" i="29"/>
  <c r="AU1130" i="29" s="1"/>
  <c r="AI1130" i="29"/>
  <c r="AT1076" i="29"/>
  <c r="AU1076" i="29" s="1"/>
  <c r="AI1076" i="29"/>
  <c r="AI1022" i="29"/>
  <c r="AT1022" i="29"/>
  <c r="AU1022" i="29" s="1"/>
  <c r="AT968" i="29"/>
  <c r="AU968" i="29" s="1"/>
  <c r="AI968" i="29"/>
  <c r="AT914" i="29"/>
  <c r="AU914" i="29" s="1"/>
  <c r="AI914" i="29"/>
  <c r="AT860" i="29"/>
  <c r="AU860" i="29" s="1"/>
  <c r="AI860" i="29"/>
  <c r="AI752" i="29"/>
  <c r="AT752" i="29"/>
  <c r="AU752" i="29" s="1"/>
  <c r="AT698" i="29"/>
  <c r="AU698" i="29" s="1"/>
  <c r="AI698" i="29"/>
  <c r="AT644" i="29"/>
  <c r="AU644" i="29" s="1"/>
  <c r="AI644" i="29"/>
  <c r="AT590" i="29"/>
  <c r="AU590" i="29" s="1"/>
  <c r="AI590" i="29"/>
  <c r="AT536" i="29"/>
  <c r="AU536" i="29" s="1"/>
  <c r="AI536" i="29"/>
  <c r="AI482" i="29"/>
  <c r="AT482" i="29"/>
  <c r="AU482" i="29" s="1"/>
  <c r="AI428" i="29"/>
  <c r="AT428" i="29"/>
  <c r="AU428" i="29" s="1"/>
  <c r="AT374" i="29"/>
  <c r="AU374" i="29" s="1"/>
  <c r="AI374" i="29"/>
  <c r="AI320" i="29"/>
  <c r="AT320" i="29"/>
  <c r="AU320" i="29" s="1"/>
  <c r="AT266" i="29"/>
  <c r="AU266" i="29" s="1"/>
  <c r="AI266" i="29"/>
  <c r="AT212" i="29"/>
  <c r="AU212" i="29" s="1"/>
  <c r="AI212" i="29"/>
  <c r="AT158" i="29"/>
  <c r="AU158" i="29" s="1"/>
  <c r="AI158" i="29"/>
  <c r="AJ107" i="29"/>
  <c r="AN107" i="29"/>
  <c r="X108" i="29" s="1"/>
  <c r="AE27" i="29"/>
  <c r="AD27" i="29"/>
  <c r="AS26" i="29" a="1"/>
  <c r="AS26" i="29" s="1"/>
  <c r="U27" i="29"/>
  <c r="AF108" i="29" a="1"/>
  <c r="AC27" i="29" a="1"/>
  <c r="AO28" i="29" a="1"/>
  <c r="AN2696" i="29" l="1"/>
  <c r="X2697" i="29" s="1"/>
  <c r="AJ2696" i="29"/>
  <c r="AN2642" i="29"/>
  <c r="X2643" i="29" s="1"/>
  <c r="AJ2642" i="29"/>
  <c r="AN2588" i="29"/>
  <c r="X2589" i="29" s="1"/>
  <c r="AJ2588" i="29"/>
  <c r="AN2534" i="29"/>
  <c r="X2535" i="29" s="1"/>
  <c r="AJ2534" i="29"/>
  <c r="AN2480" i="29"/>
  <c r="X2481" i="29" s="1"/>
  <c r="AJ2480" i="29"/>
  <c r="AN2426" i="29"/>
  <c r="X2427" i="29" s="1"/>
  <c r="AJ2426" i="29"/>
  <c r="AN2372" i="29"/>
  <c r="X2373" i="29" s="1"/>
  <c r="AJ2372" i="29"/>
  <c r="AN2318" i="29"/>
  <c r="X2319" i="29" s="1"/>
  <c r="AJ2318" i="29"/>
  <c r="AN2210" i="29"/>
  <c r="X2211" i="29" s="1"/>
  <c r="AJ2210" i="29"/>
  <c r="AN2156" i="29"/>
  <c r="X2157" i="29" s="1"/>
  <c r="AJ2156" i="29"/>
  <c r="AJ2102" i="29"/>
  <c r="AN2102" i="29"/>
  <c r="X2103" i="29" s="1"/>
  <c r="AN2048" i="29"/>
  <c r="X2049" i="29" s="1"/>
  <c r="AJ2048" i="29"/>
  <c r="AN1994" i="29"/>
  <c r="X1995" i="29" s="1"/>
  <c r="AJ1994" i="29"/>
  <c r="AN1940" i="29"/>
  <c r="X1941" i="29" s="1"/>
  <c r="AJ1940" i="29"/>
  <c r="AN1886" i="29"/>
  <c r="X1887" i="29" s="1"/>
  <c r="AJ1886" i="29"/>
  <c r="AN1832" i="29"/>
  <c r="X1833" i="29" s="1"/>
  <c r="AJ1832" i="29"/>
  <c r="AN1778" i="29"/>
  <c r="X1779" i="29" s="1"/>
  <c r="AJ1778" i="29"/>
  <c r="AN1724" i="29"/>
  <c r="X1725" i="29" s="1"/>
  <c r="AJ1724" i="29"/>
  <c r="AN1670" i="29"/>
  <c r="X1671" i="29" s="1"/>
  <c r="AJ1670" i="29"/>
  <c r="AN1616" i="29"/>
  <c r="X1617" i="29" s="1"/>
  <c r="AJ1616" i="29"/>
  <c r="AJ1562" i="29"/>
  <c r="AN1562" i="29"/>
  <c r="X1563" i="29" s="1"/>
  <c r="AJ1508" i="29"/>
  <c r="AN1508" i="29"/>
  <c r="X1509" i="29" s="1"/>
  <c r="AJ1454" i="29"/>
  <c r="AN1454" i="29"/>
  <c r="X1455" i="29" s="1"/>
  <c r="AJ1400" i="29"/>
  <c r="AN1400" i="29"/>
  <c r="X1401" i="29" s="1"/>
  <c r="AN1346" i="29"/>
  <c r="X1347" i="29" s="1"/>
  <c r="AJ1346" i="29"/>
  <c r="AN1292" i="29"/>
  <c r="X1293" i="29" s="1"/>
  <c r="AJ1292" i="29"/>
  <c r="AJ1238" i="29"/>
  <c r="AN1238" i="29"/>
  <c r="X1239" i="29" s="1"/>
  <c r="AN1184" i="29"/>
  <c r="X1185" i="29" s="1"/>
  <c r="AJ1184" i="29"/>
  <c r="AN1130" i="29"/>
  <c r="X1131" i="29" s="1"/>
  <c r="AJ1130" i="29"/>
  <c r="AN1076" i="29"/>
  <c r="X1077" i="29" s="1"/>
  <c r="AJ1076" i="29"/>
  <c r="AN1022" i="29"/>
  <c r="X1023" i="29" s="1"/>
  <c r="AJ1022" i="29"/>
  <c r="AN968" i="29"/>
  <c r="X969" i="29" s="1"/>
  <c r="AJ968" i="29"/>
  <c r="AN914" i="29"/>
  <c r="X915" i="29" s="1"/>
  <c r="AJ914" i="29"/>
  <c r="AN860" i="29"/>
  <c r="X861" i="29" s="1"/>
  <c r="AJ860" i="29"/>
  <c r="AN752" i="29"/>
  <c r="X753" i="29" s="1"/>
  <c r="AJ752" i="29"/>
  <c r="AN698" i="29"/>
  <c r="X699" i="29" s="1"/>
  <c r="AJ698" i="29"/>
  <c r="AN644" i="29"/>
  <c r="X645" i="29" s="1"/>
  <c r="AJ644" i="29"/>
  <c r="AN590" i="29"/>
  <c r="X591" i="29" s="1"/>
  <c r="AJ590" i="29"/>
  <c r="AJ536" i="29"/>
  <c r="AN536" i="29"/>
  <c r="X537" i="29" s="1"/>
  <c r="AJ482" i="29"/>
  <c r="AN482" i="29"/>
  <c r="X483" i="29" s="1"/>
  <c r="AJ428" i="29"/>
  <c r="AN428" i="29"/>
  <c r="X429" i="29" s="1"/>
  <c r="AN374" i="29"/>
  <c r="X375" i="29" s="1"/>
  <c r="AJ374" i="29"/>
  <c r="AN320" i="29"/>
  <c r="X321" i="29" s="1"/>
  <c r="AJ320" i="29"/>
  <c r="AN266" i="29"/>
  <c r="X267" i="29" s="1"/>
  <c r="AJ266" i="29"/>
  <c r="AN212" i="29"/>
  <c r="X213" i="29" s="1"/>
  <c r="AJ212" i="29"/>
  <c r="AN158" i="29"/>
  <c r="X159" i="29" s="1"/>
  <c r="AJ158" i="29"/>
  <c r="AF108" i="29"/>
  <c r="AM107" i="29"/>
  <c r="W108" i="29" s="1"/>
  <c r="AK107" i="29"/>
  <c r="AL107" i="29"/>
  <c r="V108" i="29" s="1"/>
  <c r="AC27" i="29"/>
  <c r="AG27" i="29" s="1"/>
  <c r="AH27" i="29" s="1"/>
  <c r="AO28" i="29"/>
  <c r="AF2697" i="29" a="1"/>
  <c r="AF2643" i="29" a="1"/>
  <c r="AF2589" i="29" a="1"/>
  <c r="AF2535" i="29" a="1"/>
  <c r="AF2481" i="29" a="1"/>
  <c r="AF2427" i="29" a="1"/>
  <c r="AF2373" i="29" a="1"/>
  <c r="AF2319" i="29" a="1"/>
  <c r="AF2211" i="29" a="1"/>
  <c r="AF2157" i="29" a="1"/>
  <c r="AF2103" i="29" a="1"/>
  <c r="AF2049" i="29" a="1"/>
  <c r="AF1995" i="29" a="1"/>
  <c r="AF1941" i="29" a="1"/>
  <c r="AF1887" i="29" a="1"/>
  <c r="AF1833" i="29" a="1"/>
  <c r="AF1779" i="29" a="1"/>
  <c r="AF1725" i="29" a="1"/>
  <c r="AF1671" i="29" a="1"/>
  <c r="AF1617" i="29" a="1"/>
  <c r="AF1563" i="29" a="1"/>
  <c r="AF1509" i="29" a="1"/>
  <c r="AF1455" i="29" a="1"/>
  <c r="AF1401" i="29" a="1"/>
  <c r="AF1347" i="29" a="1"/>
  <c r="AF1293" i="29" a="1"/>
  <c r="AF1239" i="29" a="1"/>
  <c r="AF1185" i="29" a="1"/>
  <c r="AF1131" i="29" a="1"/>
  <c r="AF1077" i="29" a="1"/>
  <c r="AF1023" i="29" a="1"/>
  <c r="AF969" i="29" a="1"/>
  <c r="AF915" i="29" a="1"/>
  <c r="AF861" i="29" a="1"/>
  <c r="AF753" i="29" a="1"/>
  <c r="AF699" i="29" a="1"/>
  <c r="AF645" i="29" a="1"/>
  <c r="AF591" i="29" a="1"/>
  <c r="AF537" i="29" a="1"/>
  <c r="AF483" i="29" a="1"/>
  <c r="AF429" i="29" a="1"/>
  <c r="AF375" i="29" a="1"/>
  <c r="AF321" i="29" a="1"/>
  <c r="AF267" i="29" a="1"/>
  <c r="AF213" i="29" a="1"/>
  <c r="AF159" i="29" a="1"/>
  <c r="AE108" i="29" a="1"/>
  <c r="AD108" i="29" a="1"/>
  <c r="AP28" i="29" a="1"/>
  <c r="AF2697" i="29" l="1"/>
  <c r="AL2696" i="29"/>
  <c r="V2697" i="29" s="1"/>
  <c r="AM2696" i="29"/>
  <c r="W2697" i="29" s="1"/>
  <c r="AK2696" i="29"/>
  <c r="AF2643" i="29"/>
  <c r="AL2642" i="29"/>
  <c r="V2643" i="29" s="1"/>
  <c r="AK2642" i="29"/>
  <c r="AM2642" i="29"/>
  <c r="W2643" i="29" s="1"/>
  <c r="AF2589" i="29"/>
  <c r="AL2588" i="29"/>
  <c r="V2589" i="29" s="1"/>
  <c r="AK2588" i="29"/>
  <c r="AM2588" i="29"/>
  <c r="W2589" i="29" s="1"/>
  <c r="AF2535" i="29"/>
  <c r="AL2534" i="29"/>
  <c r="V2535" i="29" s="1"/>
  <c r="AM2534" i="29"/>
  <c r="W2535" i="29" s="1"/>
  <c r="AK2534" i="29"/>
  <c r="AF2481" i="29"/>
  <c r="AL2480" i="29"/>
  <c r="V2481" i="29" s="1"/>
  <c r="AM2480" i="29"/>
  <c r="W2481" i="29" s="1"/>
  <c r="AK2480" i="29"/>
  <c r="AF2427" i="29"/>
  <c r="AL2426" i="29"/>
  <c r="V2427" i="29" s="1"/>
  <c r="AM2426" i="29"/>
  <c r="W2427" i="29" s="1"/>
  <c r="AK2426" i="29"/>
  <c r="AF2373" i="29"/>
  <c r="AL2372" i="29"/>
  <c r="V2373" i="29" s="1"/>
  <c r="AM2372" i="29"/>
  <c r="W2373" i="29" s="1"/>
  <c r="AK2372" i="29"/>
  <c r="AF2319" i="29"/>
  <c r="AL2318" i="29"/>
  <c r="V2319" i="29" s="1"/>
  <c r="AK2318" i="29"/>
  <c r="AM2318" i="29"/>
  <c r="W2319" i="29" s="1"/>
  <c r="AF2211" i="29"/>
  <c r="AM2210" i="29"/>
  <c r="W2211" i="29" s="1"/>
  <c r="AL2210" i="29"/>
  <c r="V2211" i="29" s="1"/>
  <c r="AK2210" i="29"/>
  <c r="AF2157" i="29"/>
  <c r="AL2156" i="29"/>
  <c r="V2157" i="29" s="1"/>
  <c r="AM2156" i="29"/>
  <c r="W2157" i="29" s="1"/>
  <c r="AK2156" i="29"/>
  <c r="AF2103" i="29"/>
  <c r="AL2102" i="29"/>
  <c r="V2103" i="29" s="1"/>
  <c r="AM2102" i="29"/>
  <c r="W2103" i="29" s="1"/>
  <c r="AK2102" i="29"/>
  <c r="AF2049" i="29"/>
  <c r="AL2048" i="29"/>
  <c r="V2049" i="29" s="1"/>
  <c r="AM2048" i="29"/>
  <c r="W2049" i="29" s="1"/>
  <c r="AK2048" i="29"/>
  <c r="AF1995" i="29"/>
  <c r="AL1994" i="29"/>
  <c r="V1995" i="29" s="1"/>
  <c r="AM1994" i="29"/>
  <c r="W1995" i="29" s="1"/>
  <c r="AK1994" i="29"/>
  <c r="AF1941" i="29"/>
  <c r="AL1940" i="29"/>
  <c r="V1941" i="29" s="1"/>
  <c r="AK1940" i="29"/>
  <c r="AM1940" i="29"/>
  <c r="W1941" i="29" s="1"/>
  <c r="AF1887" i="29"/>
  <c r="AL1886" i="29"/>
  <c r="V1887" i="29" s="1"/>
  <c r="AM1886" i="29"/>
  <c r="W1887" i="29" s="1"/>
  <c r="AK1886" i="29"/>
  <c r="AF1833" i="29"/>
  <c r="AL1832" i="29"/>
  <c r="V1833" i="29" s="1"/>
  <c r="AM1832" i="29"/>
  <c r="W1833" i="29" s="1"/>
  <c r="AK1832" i="29"/>
  <c r="AF1779" i="29"/>
  <c r="AL1778" i="29"/>
  <c r="V1779" i="29" s="1"/>
  <c r="AK1778" i="29"/>
  <c r="AM1778" i="29"/>
  <c r="W1779" i="29" s="1"/>
  <c r="AF1725" i="29"/>
  <c r="AL1724" i="29"/>
  <c r="V1725" i="29" s="1"/>
  <c r="AM1724" i="29"/>
  <c r="W1725" i="29" s="1"/>
  <c r="AK1724" i="29"/>
  <c r="AF1671" i="29"/>
  <c r="AL1670" i="29"/>
  <c r="V1671" i="29" s="1"/>
  <c r="AM1670" i="29"/>
  <c r="W1671" i="29" s="1"/>
  <c r="AK1670" i="29"/>
  <c r="AF1617" i="29"/>
  <c r="AL1616" i="29"/>
  <c r="V1617" i="29" s="1"/>
  <c r="AM1616" i="29"/>
  <c r="W1617" i="29" s="1"/>
  <c r="AK1616" i="29"/>
  <c r="AF1563" i="29"/>
  <c r="AL1562" i="29"/>
  <c r="V1563" i="29" s="1"/>
  <c r="AK1562" i="29"/>
  <c r="AM1562" i="29"/>
  <c r="W1563" i="29" s="1"/>
  <c r="AF1509" i="29"/>
  <c r="AL1508" i="29"/>
  <c r="V1509" i="29" s="1"/>
  <c r="AM1508" i="29"/>
  <c r="W1509" i="29" s="1"/>
  <c r="AK1508" i="29"/>
  <c r="AF1455" i="29"/>
  <c r="AL1454" i="29"/>
  <c r="V1455" i="29" s="1"/>
  <c r="AK1454" i="29"/>
  <c r="AM1454" i="29"/>
  <c r="W1455" i="29" s="1"/>
  <c r="AF1401" i="29"/>
  <c r="AL1400" i="29"/>
  <c r="V1401" i="29" s="1"/>
  <c r="AK1400" i="29"/>
  <c r="AM1400" i="29"/>
  <c r="W1401" i="29" s="1"/>
  <c r="AF1347" i="29"/>
  <c r="AL1346" i="29"/>
  <c r="V1347" i="29" s="1"/>
  <c r="AM1346" i="29"/>
  <c r="W1347" i="29" s="1"/>
  <c r="AK1346" i="29"/>
  <c r="AF1293" i="29"/>
  <c r="AL1292" i="29"/>
  <c r="V1293" i="29" s="1"/>
  <c r="AK1292" i="29"/>
  <c r="AM1292" i="29"/>
  <c r="W1293" i="29" s="1"/>
  <c r="AF1239" i="29"/>
  <c r="AL1238" i="29"/>
  <c r="V1239" i="29" s="1"/>
  <c r="AK1238" i="29"/>
  <c r="AM1238" i="29"/>
  <c r="W1239" i="29" s="1"/>
  <c r="AF1185" i="29"/>
  <c r="AL1184" i="29"/>
  <c r="V1185" i="29" s="1"/>
  <c r="AM1184" i="29"/>
  <c r="W1185" i="29" s="1"/>
  <c r="AK1184" i="29"/>
  <c r="AF1131" i="29"/>
  <c r="AL1130" i="29"/>
  <c r="V1131" i="29" s="1"/>
  <c r="AM1130" i="29"/>
  <c r="W1131" i="29" s="1"/>
  <c r="AK1130" i="29"/>
  <c r="AF1077" i="29"/>
  <c r="AL1076" i="29"/>
  <c r="V1077" i="29" s="1"/>
  <c r="AM1076" i="29"/>
  <c r="W1077" i="29" s="1"/>
  <c r="AK1076" i="29"/>
  <c r="AF1023" i="29"/>
  <c r="AL1022" i="29"/>
  <c r="V1023" i="29" s="1"/>
  <c r="AM1022" i="29"/>
  <c r="W1023" i="29" s="1"/>
  <c r="AK1022" i="29"/>
  <c r="AF969" i="29"/>
  <c r="AL968" i="29"/>
  <c r="V969" i="29" s="1"/>
  <c r="AM968" i="29"/>
  <c r="W969" i="29" s="1"/>
  <c r="AK968" i="29"/>
  <c r="AF915" i="29"/>
  <c r="AL914" i="29"/>
  <c r="V915" i="29" s="1"/>
  <c r="AM914" i="29"/>
  <c r="W915" i="29" s="1"/>
  <c r="AK914" i="29"/>
  <c r="AF861" i="29"/>
  <c r="AL860" i="29"/>
  <c r="V861" i="29" s="1"/>
  <c r="AM860" i="29"/>
  <c r="W861" i="29" s="1"/>
  <c r="AK860" i="29"/>
  <c r="AF753" i="29"/>
  <c r="AM752" i="29"/>
  <c r="W753" i="29" s="1"/>
  <c r="AL752" i="29"/>
  <c r="V753" i="29" s="1"/>
  <c r="AK752" i="29"/>
  <c r="AF699" i="29"/>
  <c r="AL698" i="29"/>
  <c r="V699" i="29" s="1"/>
  <c r="AK698" i="29"/>
  <c r="AM698" i="29"/>
  <c r="W699" i="29" s="1"/>
  <c r="AF645" i="29"/>
  <c r="AL644" i="29"/>
  <c r="V645" i="29" s="1"/>
  <c r="AM644" i="29"/>
  <c r="W645" i="29" s="1"/>
  <c r="AK644" i="29"/>
  <c r="AF591" i="29"/>
  <c r="AL590" i="29"/>
  <c r="V591" i="29" s="1"/>
  <c r="AK590" i="29"/>
  <c r="AM590" i="29"/>
  <c r="W591" i="29" s="1"/>
  <c r="AF537" i="29"/>
  <c r="AL536" i="29"/>
  <c r="V537" i="29" s="1"/>
  <c r="AM536" i="29"/>
  <c r="W537" i="29" s="1"/>
  <c r="AK536" i="29"/>
  <c r="AF483" i="29"/>
  <c r="AL482" i="29"/>
  <c r="V483" i="29" s="1"/>
  <c r="AK482" i="29"/>
  <c r="AM482" i="29"/>
  <c r="W483" i="29" s="1"/>
  <c r="AF429" i="29"/>
  <c r="AL428" i="29"/>
  <c r="V429" i="29" s="1"/>
  <c r="AM428" i="29"/>
  <c r="W429" i="29" s="1"/>
  <c r="AK428" i="29"/>
  <c r="AF375" i="29"/>
  <c r="AL374" i="29"/>
  <c r="V375" i="29" s="1"/>
  <c r="AK374" i="29"/>
  <c r="AM374" i="29"/>
  <c r="W375" i="29" s="1"/>
  <c r="AF321" i="29"/>
  <c r="AL320" i="29"/>
  <c r="V321" i="29" s="1"/>
  <c r="AM320" i="29"/>
  <c r="W321" i="29" s="1"/>
  <c r="AK320" i="29"/>
  <c r="AF267" i="29"/>
  <c r="AL266" i="29"/>
  <c r="V267" i="29" s="1"/>
  <c r="AK266" i="29"/>
  <c r="AM266" i="29"/>
  <c r="W267" i="29" s="1"/>
  <c r="AF213" i="29"/>
  <c r="AL212" i="29"/>
  <c r="V213" i="29" s="1"/>
  <c r="AM212" i="29"/>
  <c r="W213" i="29" s="1"/>
  <c r="AK212" i="29"/>
  <c r="AF159" i="29"/>
  <c r="AL158" i="29"/>
  <c r="V159" i="29" s="1"/>
  <c r="AM158" i="29"/>
  <c r="W159" i="29" s="1"/>
  <c r="AK158" i="29"/>
  <c r="AD108" i="29"/>
  <c r="AE108" i="29"/>
  <c r="AS107" i="29" a="1"/>
  <c r="AS107" i="29" s="1"/>
  <c r="U108" i="29"/>
  <c r="AP28" i="29"/>
  <c r="AD2697" i="29" a="1"/>
  <c r="AE2697" i="29" a="1"/>
  <c r="AE2643" i="29" a="1"/>
  <c r="AD2643" i="29" a="1"/>
  <c r="AD2589" i="29" a="1"/>
  <c r="AE2589" i="29" a="1"/>
  <c r="AD2535" i="29" a="1"/>
  <c r="AE2535" i="29" a="1"/>
  <c r="AD2481" i="29" a="1"/>
  <c r="AE2481" i="29" a="1"/>
  <c r="AD2427" i="29" a="1"/>
  <c r="AE2427" i="29" a="1"/>
  <c r="AD2373" i="29" a="1"/>
  <c r="AE2373" i="29" a="1"/>
  <c r="AD2319" i="29" a="1"/>
  <c r="AE2319" i="29" a="1"/>
  <c r="AE2211" i="29" a="1"/>
  <c r="AD2211" i="29" a="1"/>
  <c r="AD2157" i="29" a="1"/>
  <c r="AE2157" i="29" a="1"/>
  <c r="AD2103" i="29" a="1"/>
  <c r="AE2103" i="29" a="1"/>
  <c r="AD2049" i="29" a="1"/>
  <c r="AE2049" i="29" a="1"/>
  <c r="AD1995" i="29" a="1"/>
  <c r="AE1995" i="29" a="1"/>
  <c r="AE1941" i="29" a="1"/>
  <c r="AD1941" i="29" a="1"/>
  <c r="AD1887" i="29" a="1"/>
  <c r="AE1887" i="29" a="1"/>
  <c r="AD1833" i="29" a="1"/>
  <c r="AE1833" i="29" a="1"/>
  <c r="AD1779" i="29" a="1"/>
  <c r="AE1779" i="29" a="1"/>
  <c r="AD1725" i="29" a="1"/>
  <c r="AE1725" i="29" a="1"/>
  <c r="AD1671" i="29" a="1"/>
  <c r="AE1671" i="29" a="1"/>
  <c r="AD1617" i="29" a="1"/>
  <c r="AE1617" i="29" a="1"/>
  <c r="AD1563" i="29" a="1"/>
  <c r="AE1563" i="29" a="1"/>
  <c r="AD1509" i="29" a="1"/>
  <c r="AE1509" i="29" a="1"/>
  <c r="AD1455" i="29" a="1"/>
  <c r="AE1455" i="29" a="1"/>
  <c r="AE1401" i="29" a="1"/>
  <c r="AD1401" i="29" a="1"/>
  <c r="AD1347" i="29" a="1"/>
  <c r="AE1347" i="29" a="1"/>
  <c r="AD1293" i="29" a="1"/>
  <c r="AE1293" i="29" a="1"/>
  <c r="AE1239" i="29" a="1"/>
  <c r="AD1239" i="29" a="1"/>
  <c r="AD1185" i="29" a="1"/>
  <c r="AE1185" i="29" a="1"/>
  <c r="AD1131" i="29" a="1"/>
  <c r="AE1131" i="29" a="1"/>
  <c r="AD1077" i="29" a="1"/>
  <c r="AE1077" i="29" a="1"/>
  <c r="AE1023" i="29" a="1"/>
  <c r="AD1023" i="29" a="1"/>
  <c r="AD969" i="29" a="1"/>
  <c r="AE969" i="29" a="1"/>
  <c r="AD915" i="29" a="1"/>
  <c r="AE915" i="29" a="1"/>
  <c r="AD861" i="29" a="1"/>
  <c r="AE861" i="29" a="1"/>
  <c r="AE753" i="29" a="1"/>
  <c r="AD753" i="29" a="1"/>
  <c r="AD699" i="29" a="1"/>
  <c r="AE699" i="29" a="1"/>
  <c r="AD645" i="29" a="1"/>
  <c r="AE645" i="29" a="1"/>
  <c r="AD591" i="29" a="1"/>
  <c r="AE591" i="29" a="1"/>
  <c r="AD537" i="29" a="1"/>
  <c r="AE537" i="29" a="1"/>
  <c r="AD483" i="29" a="1"/>
  <c r="AE483" i="29" a="1"/>
  <c r="AD429" i="29" a="1"/>
  <c r="AE429" i="29" a="1"/>
  <c r="AE375" i="29" a="1"/>
  <c r="AD375" i="29" a="1"/>
  <c r="AE321" i="29" a="1"/>
  <c r="AD321" i="29" a="1"/>
  <c r="AD267" i="29" a="1"/>
  <c r="AE267" i="29" a="1"/>
  <c r="AD213" i="29" a="1"/>
  <c r="AE213" i="29" a="1"/>
  <c r="AE159" i="29" a="1"/>
  <c r="AD159" i="29" a="1"/>
  <c r="AC108" i="29" a="1"/>
  <c r="AQ28" i="29" a="1"/>
  <c r="AE2697" i="29" l="1"/>
  <c r="AD2697" i="29"/>
  <c r="AS2696" i="29" a="1"/>
  <c r="AS2696" i="29" s="1"/>
  <c r="U2697" i="29"/>
  <c r="AD2643" i="29"/>
  <c r="AE2643" i="29"/>
  <c r="AS2642" i="29" a="1"/>
  <c r="AS2642" i="29" s="1"/>
  <c r="U2643" i="29"/>
  <c r="AE2589" i="29"/>
  <c r="AD2589" i="29"/>
  <c r="AS2588" i="29" a="1"/>
  <c r="AS2588" i="29" s="1"/>
  <c r="U2589" i="29"/>
  <c r="AE2535" i="29"/>
  <c r="AD2535" i="29"/>
  <c r="AS2534" i="29" a="1"/>
  <c r="AS2534" i="29" s="1"/>
  <c r="U2535" i="29"/>
  <c r="AE2481" i="29"/>
  <c r="AD2481" i="29"/>
  <c r="AS2480" i="29" a="1"/>
  <c r="AS2480" i="29" s="1"/>
  <c r="U2481" i="29"/>
  <c r="AE2427" i="29"/>
  <c r="AD2427" i="29"/>
  <c r="AS2426" i="29" a="1"/>
  <c r="AS2426" i="29" s="1"/>
  <c r="U2427" i="29"/>
  <c r="AE2373" i="29"/>
  <c r="AD2373" i="29"/>
  <c r="AS2372" i="29" a="1"/>
  <c r="AS2372" i="29" s="1"/>
  <c r="U2373" i="29"/>
  <c r="AE2319" i="29"/>
  <c r="AD2319" i="29"/>
  <c r="AS2318" i="29" a="1"/>
  <c r="AS2318" i="29" s="1"/>
  <c r="U2319" i="29"/>
  <c r="AD2211" i="29"/>
  <c r="AE2211" i="29"/>
  <c r="AS2210" i="29" a="1"/>
  <c r="AS2210" i="29" s="1"/>
  <c r="U2211" i="29"/>
  <c r="AE2157" i="29"/>
  <c r="AD2157" i="29"/>
  <c r="AS2156" i="29" a="1"/>
  <c r="AS2156" i="29" s="1"/>
  <c r="U2157" i="29"/>
  <c r="AE2103" i="29"/>
  <c r="AD2103" i="29"/>
  <c r="AS2102" i="29" a="1"/>
  <c r="AS2102" i="29" s="1"/>
  <c r="U2103" i="29"/>
  <c r="AE2049" i="29"/>
  <c r="AD2049" i="29"/>
  <c r="AS2048" i="29" a="1"/>
  <c r="AS2048" i="29" s="1"/>
  <c r="U2049" i="29"/>
  <c r="AE1995" i="29"/>
  <c r="AD1995" i="29"/>
  <c r="AS1994" i="29" a="1"/>
  <c r="AS1994" i="29" s="1"/>
  <c r="U1995" i="29"/>
  <c r="AD1941" i="29"/>
  <c r="AE1941" i="29"/>
  <c r="AS1940" i="29" a="1"/>
  <c r="AS1940" i="29" s="1"/>
  <c r="U1941" i="29"/>
  <c r="AE1887" i="29"/>
  <c r="AD1887" i="29"/>
  <c r="AS1886" i="29" a="1"/>
  <c r="AS1886" i="29" s="1"/>
  <c r="U1887" i="29"/>
  <c r="AE1833" i="29"/>
  <c r="AD1833" i="29"/>
  <c r="AS1832" i="29" a="1"/>
  <c r="AS1832" i="29" s="1"/>
  <c r="U1833" i="29"/>
  <c r="AE1779" i="29"/>
  <c r="AD1779" i="29"/>
  <c r="AS1778" i="29" a="1"/>
  <c r="AS1778" i="29" s="1"/>
  <c r="U1779" i="29"/>
  <c r="AE1725" i="29"/>
  <c r="AD1725" i="29"/>
  <c r="AS1724" i="29" a="1"/>
  <c r="AS1724" i="29" s="1"/>
  <c r="U1725" i="29"/>
  <c r="AE1671" i="29"/>
  <c r="AD1671" i="29"/>
  <c r="AS1670" i="29" a="1"/>
  <c r="AS1670" i="29" s="1"/>
  <c r="U1671" i="29"/>
  <c r="AE1617" i="29"/>
  <c r="AD1617" i="29"/>
  <c r="AS1616" i="29" a="1"/>
  <c r="AS1616" i="29" s="1"/>
  <c r="U1617" i="29"/>
  <c r="AE1563" i="29"/>
  <c r="AD1563" i="29"/>
  <c r="AS1562" i="29" a="1"/>
  <c r="AS1562" i="29" s="1"/>
  <c r="U1563" i="29"/>
  <c r="AE1509" i="29"/>
  <c r="AD1509" i="29"/>
  <c r="AS1508" i="29" a="1"/>
  <c r="AS1508" i="29" s="1"/>
  <c r="U1509" i="29"/>
  <c r="AE1455" i="29"/>
  <c r="AD1455" i="29"/>
  <c r="AS1454" i="29" a="1"/>
  <c r="AS1454" i="29" s="1"/>
  <c r="U1455" i="29"/>
  <c r="AD1401" i="29"/>
  <c r="AE1401" i="29"/>
  <c r="AS1400" i="29" a="1"/>
  <c r="AS1400" i="29" s="1"/>
  <c r="U1401" i="29"/>
  <c r="AE1347" i="29"/>
  <c r="AD1347" i="29"/>
  <c r="AS1346" i="29" a="1"/>
  <c r="AS1346" i="29" s="1"/>
  <c r="U1347" i="29"/>
  <c r="AE1293" i="29"/>
  <c r="AD1293" i="29"/>
  <c r="AS1292" i="29" a="1"/>
  <c r="AS1292" i="29" s="1"/>
  <c r="U1293" i="29"/>
  <c r="AD1239" i="29"/>
  <c r="AE1239" i="29"/>
  <c r="AS1238" i="29" a="1"/>
  <c r="AS1238" i="29" s="1"/>
  <c r="U1239" i="29"/>
  <c r="AE1185" i="29"/>
  <c r="AD1185" i="29"/>
  <c r="AS1184" i="29" a="1"/>
  <c r="AS1184" i="29" s="1"/>
  <c r="U1185" i="29"/>
  <c r="AE1131" i="29"/>
  <c r="AD1131" i="29"/>
  <c r="AS1130" i="29" a="1"/>
  <c r="AS1130" i="29" s="1"/>
  <c r="U1131" i="29"/>
  <c r="AE1077" i="29"/>
  <c r="AD1077" i="29"/>
  <c r="AS1076" i="29" a="1"/>
  <c r="AS1076" i="29" s="1"/>
  <c r="U1077" i="29"/>
  <c r="AD1023" i="29"/>
  <c r="AE1023" i="29"/>
  <c r="AS1022" i="29" a="1"/>
  <c r="AS1022" i="29" s="1"/>
  <c r="U1023" i="29"/>
  <c r="AE969" i="29"/>
  <c r="AD969" i="29"/>
  <c r="AS968" i="29" a="1"/>
  <c r="AS968" i="29" s="1"/>
  <c r="U969" i="29"/>
  <c r="AE915" i="29"/>
  <c r="AD915" i="29"/>
  <c r="AS914" i="29" a="1"/>
  <c r="AS914" i="29" s="1"/>
  <c r="U915" i="29"/>
  <c r="AE861" i="29"/>
  <c r="AD861" i="29"/>
  <c r="AS860" i="29" a="1"/>
  <c r="AS860" i="29" s="1"/>
  <c r="U861" i="29"/>
  <c r="AD753" i="29"/>
  <c r="AE753" i="29"/>
  <c r="AS752" i="29" a="1"/>
  <c r="AS752" i="29" s="1"/>
  <c r="U753" i="29"/>
  <c r="AE699" i="29"/>
  <c r="AD699" i="29"/>
  <c r="AS698" i="29" a="1"/>
  <c r="AS698" i="29" s="1"/>
  <c r="U699" i="29"/>
  <c r="AE645" i="29"/>
  <c r="AD645" i="29"/>
  <c r="AS644" i="29" a="1"/>
  <c r="AS644" i="29" s="1"/>
  <c r="U645" i="29"/>
  <c r="AE591" i="29"/>
  <c r="AD591" i="29"/>
  <c r="AS590" i="29" a="1"/>
  <c r="AS590" i="29" s="1"/>
  <c r="U591" i="29"/>
  <c r="AE537" i="29"/>
  <c r="AD537" i="29"/>
  <c r="AS536" i="29" a="1"/>
  <c r="AS536" i="29" s="1"/>
  <c r="U537" i="29"/>
  <c r="AE483" i="29"/>
  <c r="AD483" i="29"/>
  <c r="AS482" i="29" a="1"/>
  <c r="AS482" i="29" s="1"/>
  <c r="U483" i="29"/>
  <c r="AE429" i="29"/>
  <c r="AD429" i="29"/>
  <c r="AS428" i="29" a="1"/>
  <c r="AS428" i="29" s="1"/>
  <c r="U429" i="29"/>
  <c r="AD375" i="29"/>
  <c r="AE375" i="29"/>
  <c r="AS374" i="29" a="1"/>
  <c r="AS374" i="29" s="1"/>
  <c r="U375" i="29"/>
  <c r="AD321" i="29"/>
  <c r="AE321" i="29"/>
  <c r="AS320" i="29" a="1"/>
  <c r="AS320" i="29" s="1"/>
  <c r="U321" i="29"/>
  <c r="AE267" i="29"/>
  <c r="AD267" i="29"/>
  <c r="AS266" i="29" a="1"/>
  <c r="AS266" i="29" s="1"/>
  <c r="U267" i="29"/>
  <c r="AE213" i="29"/>
  <c r="AD213" i="29"/>
  <c r="AS212" i="29" a="1"/>
  <c r="AS212" i="29" s="1"/>
  <c r="U213" i="29"/>
  <c r="AD159" i="29"/>
  <c r="AE159" i="29"/>
  <c r="AS158" i="29" a="1"/>
  <c r="AS158" i="29" s="1"/>
  <c r="U159" i="29"/>
  <c r="AC108" i="29"/>
  <c r="AG108" i="29" s="1"/>
  <c r="AH108" i="29" s="1"/>
  <c r="AQ28" i="29"/>
  <c r="AC2697" i="29" a="1"/>
  <c r="AC2643" i="29" a="1"/>
  <c r="AC2589" i="29" a="1"/>
  <c r="AC2535" i="29" a="1"/>
  <c r="AC2481" i="29" a="1"/>
  <c r="AC2427" i="29" a="1"/>
  <c r="AC2373" i="29" a="1"/>
  <c r="AC2319" i="29" a="1"/>
  <c r="AC2211" i="29" a="1"/>
  <c r="AC2157" i="29" a="1"/>
  <c r="AC2103" i="29" a="1"/>
  <c r="AC2049" i="29" a="1"/>
  <c r="AC1995" i="29" a="1"/>
  <c r="AC1941" i="29" a="1"/>
  <c r="AC1887" i="29" a="1"/>
  <c r="AC1833" i="29" a="1"/>
  <c r="AC1779" i="29" a="1"/>
  <c r="AC1725" i="29" a="1"/>
  <c r="AC1671" i="29" a="1"/>
  <c r="AC1617" i="29" a="1"/>
  <c r="AC1563" i="29" a="1"/>
  <c r="AC1509" i="29" a="1"/>
  <c r="AC1455" i="29" a="1"/>
  <c r="AC1401" i="29" a="1"/>
  <c r="AC1347" i="29" a="1"/>
  <c r="AC1293" i="29" a="1"/>
  <c r="AC1239" i="29" a="1"/>
  <c r="AC1185" i="29" a="1"/>
  <c r="AC1131" i="29" a="1"/>
  <c r="AC1077" i="29" a="1"/>
  <c r="AC1023" i="29" a="1"/>
  <c r="AC969" i="29" a="1"/>
  <c r="AC915" i="29" a="1"/>
  <c r="AC861" i="29" a="1"/>
  <c r="AC753" i="29" a="1"/>
  <c r="AC699" i="29" a="1"/>
  <c r="AC645" i="29" a="1"/>
  <c r="AC591" i="29" a="1"/>
  <c r="AC537" i="29" a="1"/>
  <c r="AC483" i="29" a="1"/>
  <c r="AC429" i="29" a="1"/>
  <c r="AC375" i="29" a="1"/>
  <c r="AC321" i="29" a="1"/>
  <c r="AC267" i="29" a="1"/>
  <c r="AC213" i="29" a="1"/>
  <c r="AC159" i="29" a="1"/>
  <c r="AR28" i="29" a="1"/>
  <c r="AC2697" i="29" l="1"/>
  <c r="AG2697" i="29" s="1"/>
  <c r="AH2697" i="29" s="1"/>
  <c r="AC2643" i="29"/>
  <c r="AG2643" i="29" s="1"/>
  <c r="AH2643" i="29" s="1"/>
  <c r="AC2589" i="29"/>
  <c r="AG2589" i="29" s="1"/>
  <c r="AH2589" i="29" s="1"/>
  <c r="AC2535" i="29"/>
  <c r="AG2535" i="29" s="1"/>
  <c r="AH2535" i="29" s="1"/>
  <c r="AC2481" i="29"/>
  <c r="AG2481" i="29" s="1"/>
  <c r="AH2481" i="29" s="1"/>
  <c r="AC2427" i="29"/>
  <c r="AG2427" i="29" s="1"/>
  <c r="AH2427" i="29" s="1"/>
  <c r="AC2373" i="29"/>
  <c r="AG2373" i="29" s="1"/>
  <c r="AH2373" i="29" s="1"/>
  <c r="AC2319" i="29"/>
  <c r="AG2319" i="29" s="1"/>
  <c r="AH2319" i="29" s="1"/>
  <c r="AC2211" i="29"/>
  <c r="AG2211" i="29" s="1"/>
  <c r="AH2211" i="29" s="1"/>
  <c r="AC2157" i="29"/>
  <c r="AG2157" i="29" s="1"/>
  <c r="AH2157" i="29" s="1"/>
  <c r="AC2103" i="29"/>
  <c r="AG2103" i="29" s="1"/>
  <c r="AH2103" i="29" s="1"/>
  <c r="AC2049" i="29"/>
  <c r="AG2049" i="29" s="1"/>
  <c r="AH2049" i="29" s="1"/>
  <c r="AC1995" i="29"/>
  <c r="AG1995" i="29" s="1"/>
  <c r="AH1995" i="29" s="1"/>
  <c r="AC1941" i="29"/>
  <c r="AG1941" i="29" s="1"/>
  <c r="AH1941" i="29" s="1"/>
  <c r="AC1887" i="29"/>
  <c r="AG1887" i="29" s="1"/>
  <c r="AH1887" i="29" s="1"/>
  <c r="AC1833" i="29"/>
  <c r="AG1833" i="29" s="1"/>
  <c r="AH1833" i="29" s="1"/>
  <c r="AC1779" i="29"/>
  <c r="AG1779" i="29" s="1"/>
  <c r="AH1779" i="29" s="1"/>
  <c r="AC1725" i="29"/>
  <c r="AG1725" i="29" s="1"/>
  <c r="AH1725" i="29" s="1"/>
  <c r="AC1671" i="29"/>
  <c r="AG1671" i="29" s="1"/>
  <c r="AH1671" i="29" s="1"/>
  <c r="AC1617" i="29"/>
  <c r="AG1617" i="29" s="1"/>
  <c r="AH1617" i="29" s="1"/>
  <c r="AC1563" i="29"/>
  <c r="AG1563" i="29" s="1"/>
  <c r="AH1563" i="29" s="1"/>
  <c r="AC1509" i="29"/>
  <c r="AG1509" i="29" s="1"/>
  <c r="AH1509" i="29" s="1"/>
  <c r="AC1455" i="29"/>
  <c r="AG1455" i="29" s="1"/>
  <c r="AH1455" i="29" s="1"/>
  <c r="AC1401" i="29"/>
  <c r="AG1401" i="29" s="1"/>
  <c r="AH1401" i="29" s="1"/>
  <c r="AC1347" i="29"/>
  <c r="AG1347" i="29" s="1"/>
  <c r="AH1347" i="29" s="1"/>
  <c r="AC1293" i="29"/>
  <c r="AG1293" i="29" s="1"/>
  <c r="AH1293" i="29" s="1"/>
  <c r="AC1239" i="29"/>
  <c r="AG1239" i="29" s="1"/>
  <c r="AH1239" i="29" s="1"/>
  <c r="AC1185" i="29"/>
  <c r="AG1185" i="29" s="1"/>
  <c r="AH1185" i="29" s="1"/>
  <c r="AC1131" i="29"/>
  <c r="AG1131" i="29" s="1"/>
  <c r="AH1131" i="29" s="1"/>
  <c r="AC1077" i="29"/>
  <c r="AG1077" i="29" s="1"/>
  <c r="AH1077" i="29" s="1"/>
  <c r="AC1023" i="29"/>
  <c r="AG1023" i="29" s="1"/>
  <c r="AH1023" i="29" s="1"/>
  <c r="AC969" i="29"/>
  <c r="AG969" i="29" s="1"/>
  <c r="AH969" i="29" s="1"/>
  <c r="AC915" i="29"/>
  <c r="AG915" i="29" s="1"/>
  <c r="AH915" i="29" s="1"/>
  <c r="AC861" i="29"/>
  <c r="AG861" i="29" s="1"/>
  <c r="AH861" i="29" s="1"/>
  <c r="AC753" i="29"/>
  <c r="AG753" i="29" s="1"/>
  <c r="AH753" i="29" s="1"/>
  <c r="AC699" i="29"/>
  <c r="AG699" i="29" s="1"/>
  <c r="AH699" i="29" s="1"/>
  <c r="AC645" i="29"/>
  <c r="AG645" i="29" s="1"/>
  <c r="AH645" i="29" s="1"/>
  <c r="AC591" i="29"/>
  <c r="AG591" i="29" s="1"/>
  <c r="AH591" i="29" s="1"/>
  <c r="AC537" i="29"/>
  <c r="AG537" i="29" s="1"/>
  <c r="AH537" i="29" s="1"/>
  <c r="AC483" i="29"/>
  <c r="AG483" i="29" s="1"/>
  <c r="AH483" i="29" s="1"/>
  <c r="AC429" i="29"/>
  <c r="AG429" i="29" s="1"/>
  <c r="AH429" i="29" s="1"/>
  <c r="AC375" i="29"/>
  <c r="AG375" i="29" s="1"/>
  <c r="AH375" i="29" s="1"/>
  <c r="AC321" i="29"/>
  <c r="AG321" i="29" s="1"/>
  <c r="AH321" i="29" s="1"/>
  <c r="AC267" i="29"/>
  <c r="AG267" i="29" s="1"/>
  <c r="AH267" i="29" s="1"/>
  <c r="AC213" i="29"/>
  <c r="AG213" i="29" s="1"/>
  <c r="AH213" i="29" s="1"/>
  <c r="AC159" i="29"/>
  <c r="AG159" i="29" s="1"/>
  <c r="AH159" i="29" s="1"/>
  <c r="AI108" i="29"/>
  <c r="AT108" i="29"/>
  <c r="AU108" i="29" s="1"/>
  <c r="AR28" i="29"/>
  <c r="R29" i="29" a="1"/>
  <c r="AT2697" i="29" l="1"/>
  <c r="AU2697" i="29" s="1"/>
  <c r="AI2697" i="29"/>
  <c r="AI2643" i="29"/>
  <c r="AT2643" i="29"/>
  <c r="AU2643" i="29" s="1"/>
  <c r="AI2589" i="29"/>
  <c r="AT2589" i="29"/>
  <c r="AU2589" i="29" s="1"/>
  <c r="AT2535" i="29"/>
  <c r="AU2535" i="29" s="1"/>
  <c r="AI2535" i="29"/>
  <c r="AT2481" i="29"/>
  <c r="AU2481" i="29" s="1"/>
  <c r="AI2481" i="29"/>
  <c r="AI2427" i="29"/>
  <c r="AT2427" i="29"/>
  <c r="AU2427" i="29" s="1"/>
  <c r="AI2373" i="29"/>
  <c r="AT2373" i="29"/>
  <c r="AU2373" i="29" s="1"/>
  <c r="AT2319" i="29"/>
  <c r="AU2319" i="29" s="1"/>
  <c r="AI2319" i="29"/>
  <c r="AT2211" i="29"/>
  <c r="AU2211" i="29" s="1"/>
  <c r="AI2211" i="29"/>
  <c r="AT2157" i="29"/>
  <c r="AU2157" i="29" s="1"/>
  <c r="AI2157" i="29"/>
  <c r="AI2103" i="29"/>
  <c r="AT2103" i="29"/>
  <c r="AU2103" i="29" s="1"/>
  <c r="AI2049" i="29"/>
  <c r="AT2049" i="29"/>
  <c r="AU2049" i="29" s="1"/>
  <c r="AT1995" i="29"/>
  <c r="AU1995" i="29" s="1"/>
  <c r="AI1995" i="29"/>
  <c r="AT1941" i="29"/>
  <c r="AU1941" i="29" s="1"/>
  <c r="AI1941" i="29"/>
  <c r="AT1887" i="29"/>
  <c r="AU1887" i="29" s="1"/>
  <c r="AI1887" i="29"/>
  <c r="AT1833" i="29"/>
  <c r="AU1833" i="29" s="1"/>
  <c r="AI1833" i="29"/>
  <c r="AT1779" i="29"/>
  <c r="AU1779" i="29" s="1"/>
  <c r="AI1779" i="29"/>
  <c r="AI1725" i="29"/>
  <c r="AT1725" i="29"/>
  <c r="AU1725" i="29" s="1"/>
  <c r="AT1671" i="29"/>
  <c r="AU1671" i="29" s="1"/>
  <c r="AI1671" i="29"/>
  <c r="AT1617" i="29"/>
  <c r="AU1617" i="29" s="1"/>
  <c r="AI1617" i="29"/>
  <c r="AI1563" i="29"/>
  <c r="AT1563" i="29"/>
  <c r="AU1563" i="29" s="1"/>
  <c r="AI1509" i="29"/>
  <c r="AT1509" i="29"/>
  <c r="AU1509" i="29" s="1"/>
  <c r="AI1455" i="29"/>
  <c r="AT1455" i="29"/>
  <c r="AU1455" i="29" s="1"/>
  <c r="AI1401" i="29"/>
  <c r="AT1401" i="29"/>
  <c r="AU1401" i="29" s="1"/>
  <c r="AT1347" i="29"/>
  <c r="AU1347" i="29" s="1"/>
  <c r="AI1347" i="29"/>
  <c r="AT1293" i="29"/>
  <c r="AU1293" i="29" s="1"/>
  <c r="AI1293" i="29"/>
  <c r="AT1239" i="29"/>
  <c r="AU1239" i="29" s="1"/>
  <c r="AI1239" i="29"/>
  <c r="AI1185" i="29"/>
  <c r="AT1185" i="29"/>
  <c r="AU1185" i="29" s="1"/>
  <c r="AI1131" i="29"/>
  <c r="AT1131" i="29"/>
  <c r="AU1131" i="29" s="1"/>
  <c r="AT1077" i="29"/>
  <c r="AU1077" i="29" s="1"/>
  <c r="AI1077" i="29"/>
  <c r="AT1023" i="29"/>
  <c r="AU1023" i="29" s="1"/>
  <c r="AI1023" i="29"/>
  <c r="AI969" i="29"/>
  <c r="AT969" i="29"/>
  <c r="AU969" i="29" s="1"/>
  <c r="AT915" i="29"/>
  <c r="AU915" i="29" s="1"/>
  <c r="AI915" i="29"/>
  <c r="AI861" i="29"/>
  <c r="AT861" i="29"/>
  <c r="AU861" i="29" s="1"/>
  <c r="AI753" i="29"/>
  <c r="AT753" i="29"/>
  <c r="AU753" i="29" s="1"/>
  <c r="AT699" i="29"/>
  <c r="AU699" i="29" s="1"/>
  <c r="AI699" i="29"/>
  <c r="AT645" i="29"/>
  <c r="AU645" i="29" s="1"/>
  <c r="AI645" i="29"/>
  <c r="AT591" i="29"/>
  <c r="AU591" i="29" s="1"/>
  <c r="AI591" i="29"/>
  <c r="AI537" i="29"/>
  <c r="AT537" i="29"/>
  <c r="AU537" i="29" s="1"/>
  <c r="AI483" i="29"/>
  <c r="AT483" i="29"/>
  <c r="AU483" i="29" s="1"/>
  <c r="AI429" i="29"/>
  <c r="AT429" i="29"/>
  <c r="AU429" i="29" s="1"/>
  <c r="AT375" i="29"/>
  <c r="AU375" i="29" s="1"/>
  <c r="AI375" i="29"/>
  <c r="AT321" i="29"/>
  <c r="AU321" i="29" s="1"/>
  <c r="AI321" i="29"/>
  <c r="AI267" i="29"/>
  <c r="AT267" i="29"/>
  <c r="AU267" i="29" s="1"/>
  <c r="AT213" i="29"/>
  <c r="AU213" i="29" s="1"/>
  <c r="AI213" i="29"/>
  <c r="AI159" i="29"/>
  <c r="AT159" i="29"/>
  <c r="AU159" i="29" s="1"/>
  <c r="AN108" i="29"/>
  <c r="X109" i="29" s="1"/>
  <c r="AJ108" i="29"/>
  <c r="R29" i="29"/>
  <c r="AF109" i="29" a="1"/>
  <c r="S28" i="29" a="1"/>
  <c r="AN2697" i="29" l="1"/>
  <c r="X2698" i="29" s="1"/>
  <c r="AJ2697" i="29"/>
  <c r="AN2643" i="29"/>
  <c r="X2644" i="29" s="1"/>
  <c r="AJ2643" i="29"/>
  <c r="AN2589" i="29"/>
  <c r="X2590" i="29" s="1"/>
  <c r="AJ2589" i="29"/>
  <c r="AN2535" i="29"/>
  <c r="X2536" i="29" s="1"/>
  <c r="AJ2535" i="29"/>
  <c r="AN2481" i="29"/>
  <c r="X2482" i="29" s="1"/>
  <c r="AJ2481" i="29"/>
  <c r="AN2427" i="29"/>
  <c r="X2428" i="29" s="1"/>
  <c r="AJ2427" i="29"/>
  <c r="AN2373" i="29"/>
  <c r="X2374" i="29" s="1"/>
  <c r="AJ2373" i="29"/>
  <c r="AN2319" i="29"/>
  <c r="X2320" i="29" s="1"/>
  <c r="AJ2319" i="29"/>
  <c r="AJ2211" i="29"/>
  <c r="AN2211" i="29"/>
  <c r="X2212" i="29" s="1"/>
  <c r="AN2157" i="29"/>
  <c r="X2158" i="29" s="1"/>
  <c r="AJ2157" i="29"/>
  <c r="AN2103" i="29"/>
  <c r="X2104" i="29" s="1"/>
  <c r="AJ2103" i="29"/>
  <c r="AN2049" i="29"/>
  <c r="X2050" i="29" s="1"/>
  <c r="AJ2049" i="29"/>
  <c r="AN1995" i="29"/>
  <c r="X1996" i="29" s="1"/>
  <c r="AJ1995" i="29"/>
  <c r="AN1941" i="29"/>
  <c r="X1942" i="29" s="1"/>
  <c r="AJ1941" i="29"/>
  <c r="AN1887" i="29"/>
  <c r="X1888" i="29" s="1"/>
  <c r="AJ1887" i="29"/>
  <c r="AN1833" i="29"/>
  <c r="X1834" i="29" s="1"/>
  <c r="AJ1833" i="29"/>
  <c r="AN1779" i="29"/>
  <c r="X1780" i="29" s="1"/>
  <c r="AJ1779" i="29"/>
  <c r="AN1725" i="29"/>
  <c r="X1726" i="29" s="1"/>
  <c r="AJ1725" i="29"/>
  <c r="AN1671" i="29"/>
  <c r="X1672" i="29" s="1"/>
  <c r="AJ1671" i="29"/>
  <c r="AN1617" i="29"/>
  <c r="X1618" i="29" s="1"/>
  <c r="AJ1617" i="29"/>
  <c r="AN1563" i="29"/>
  <c r="X1564" i="29" s="1"/>
  <c r="AJ1563" i="29"/>
  <c r="AN1509" i="29"/>
  <c r="X1510" i="29" s="1"/>
  <c r="AJ1509" i="29"/>
  <c r="AN1455" i="29"/>
  <c r="X1456" i="29" s="1"/>
  <c r="AJ1455" i="29"/>
  <c r="AN1401" i="29"/>
  <c r="X1402" i="29" s="1"/>
  <c r="AJ1401" i="29"/>
  <c r="AN1347" i="29"/>
  <c r="X1348" i="29" s="1"/>
  <c r="AJ1347" i="29"/>
  <c r="AN1293" i="29"/>
  <c r="X1294" i="29" s="1"/>
  <c r="AJ1293" i="29"/>
  <c r="AN1239" i="29"/>
  <c r="X1240" i="29" s="1"/>
  <c r="AJ1239" i="29"/>
  <c r="AN1185" i="29"/>
  <c r="X1186" i="29" s="1"/>
  <c r="AJ1185" i="29"/>
  <c r="AN1131" i="29"/>
  <c r="X1132" i="29" s="1"/>
  <c r="AJ1131" i="29"/>
  <c r="AN1077" i="29"/>
  <c r="X1078" i="29" s="1"/>
  <c r="AJ1077" i="29"/>
  <c r="AN1023" i="29"/>
  <c r="X1024" i="29" s="1"/>
  <c r="AJ1023" i="29"/>
  <c r="AN969" i="29"/>
  <c r="X970" i="29" s="1"/>
  <c r="AJ969" i="29"/>
  <c r="AN915" i="29"/>
  <c r="X916" i="29" s="1"/>
  <c r="AJ915" i="29"/>
  <c r="AN861" i="29"/>
  <c r="X862" i="29" s="1"/>
  <c r="AJ861" i="29"/>
  <c r="AJ753" i="29"/>
  <c r="AN753" i="29"/>
  <c r="X754" i="29" s="1"/>
  <c r="AN699" i="29"/>
  <c r="X700" i="29" s="1"/>
  <c r="AJ699" i="29"/>
  <c r="AN645" i="29"/>
  <c r="X646" i="29" s="1"/>
  <c r="AJ645" i="29"/>
  <c r="AN591" i="29"/>
  <c r="X592" i="29" s="1"/>
  <c r="AJ591" i="29"/>
  <c r="AN537" i="29"/>
  <c r="X538" i="29" s="1"/>
  <c r="AJ537" i="29"/>
  <c r="AN483" i="29"/>
  <c r="X484" i="29" s="1"/>
  <c r="AJ483" i="29"/>
  <c r="AN429" i="29"/>
  <c r="X430" i="29" s="1"/>
  <c r="AJ429" i="29"/>
  <c r="AN375" i="29"/>
  <c r="X376" i="29" s="1"/>
  <c r="AJ375" i="29"/>
  <c r="AN321" i="29"/>
  <c r="X322" i="29" s="1"/>
  <c r="AJ321" i="29"/>
  <c r="AN267" i="29"/>
  <c r="X268" i="29" s="1"/>
  <c r="AJ267" i="29"/>
  <c r="AN213" i="29"/>
  <c r="X214" i="29" s="1"/>
  <c r="AJ213" i="29"/>
  <c r="AN159" i="29"/>
  <c r="X160" i="29" s="1"/>
  <c r="AJ159" i="29"/>
  <c r="AF109" i="29"/>
  <c r="AL108" i="29"/>
  <c r="V109" i="29" s="1"/>
  <c r="AK108" i="29"/>
  <c r="AM108" i="29"/>
  <c r="W109" i="29" s="1"/>
  <c r="S28" i="29"/>
  <c r="T27" i="29"/>
  <c r="AF2698" i="29" a="1"/>
  <c r="AF2644" i="29" a="1"/>
  <c r="AF2590" i="29" a="1"/>
  <c r="AF2536" i="29" a="1"/>
  <c r="AF2482" i="29" a="1"/>
  <c r="AF2428" i="29" a="1"/>
  <c r="AF2374" i="29" a="1"/>
  <c r="AF2320" i="29" a="1"/>
  <c r="AF2212" i="29" a="1"/>
  <c r="AF2158" i="29" a="1"/>
  <c r="AF2104" i="29" a="1"/>
  <c r="AF2050" i="29" a="1"/>
  <c r="AF1996" i="29" a="1"/>
  <c r="AF1942" i="29" a="1"/>
  <c r="AF1888" i="29" a="1"/>
  <c r="AF1834" i="29" a="1"/>
  <c r="AF1780" i="29" a="1"/>
  <c r="AF1726" i="29" a="1"/>
  <c r="AF1672" i="29" a="1"/>
  <c r="AF1618" i="29" a="1"/>
  <c r="AF1564" i="29" a="1"/>
  <c r="AF1510" i="29" a="1"/>
  <c r="AF1456" i="29" a="1"/>
  <c r="AF1402" i="29" a="1"/>
  <c r="AF1348" i="29" a="1"/>
  <c r="AF1294" i="29" a="1"/>
  <c r="AF1240" i="29" a="1"/>
  <c r="AF1186" i="29" a="1"/>
  <c r="AF1132" i="29" a="1"/>
  <c r="AF1078" i="29" a="1"/>
  <c r="AF1024" i="29" a="1"/>
  <c r="AF970" i="29" a="1"/>
  <c r="AF916" i="29" a="1"/>
  <c r="AF862" i="29" a="1"/>
  <c r="AF754" i="29" a="1"/>
  <c r="AF700" i="29" a="1"/>
  <c r="AF646" i="29" a="1"/>
  <c r="AF592" i="29" a="1"/>
  <c r="AF538" i="29" a="1"/>
  <c r="AF484" i="29" a="1"/>
  <c r="AF430" i="29" a="1"/>
  <c r="AF376" i="29" a="1"/>
  <c r="AF322" i="29" a="1"/>
  <c r="AF268" i="29" a="1"/>
  <c r="AF214" i="29" a="1"/>
  <c r="AF160" i="29" a="1"/>
  <c r="AE109" i="29" a="1"/>
  <c r="AD109" i="29" a="1"/>
  <c r="Y29" i="29" a="1"/>
  <c r="AF2698" i="29" l="1"/>
  <c r="AL2697" i="29"/>
  <c r="V2698" i="29" s="1"/>
  <c r="AM2697" i="29"/>
  <c r="W2698" i="29" s="1"/>
  <c r="AK2697" i="29"/>
  <c r="AF2644" i="29"/>
  <c r="AL2643" i="29"/>
  <c r="V2644" i="29" s="1"/>
  <c r="AM2643" i="29"/>
  <c r="W2644" i="29" s="1"/>
  <c r="AK2643" i="29"/>
  <c r="AF2590" i="29"/>
  <c r="AL2589" i="29"/>
  <c r="V2590" i="29" s="1"/>
  <c r="AM2589" i="29"/>
  <c r="W2590" i="29" s="1"/>
  <c r="AK2589" i="29"/>
  <c r="AF2536" i="29"/>
  <c r="AL2535" i="29"/>
  <c r="V2536" i="29" s="1"/>
  <c r="AM2535" i="29"/>
  <c r="W2536" i="29" s="1"/>
  <c r="AK2535" i="29"/>
  <c r="AF2482" i="29"/>
  <c r="AL2481" i="29"/>
  <c r="V2482" i="29" s="1"/>
  <c r="AM2481" i="29"/>
  <c r="W2482" i="29" s="1"/>
  <c r="AK2481" i="29"/>
  <c r="AF2428" i="29"/>
  <c r="AM2427" i="29"/>
  <c r="W2428" i="29" s="1"/>
  <c r="AL2427" i="29"/>
  <c r="V2428" i="29" s="1"/>
  <c r="AK2427" i="29"/>
  <c r="AF2374" i="29"/>
  <c r="AL2373" i="29"/>
  <c r="V2374" i="29" s="1"/>
  <c r="AM2373" i="29"/>
  <c r="W2374" i="29" s="1"/>
  <c r="AK2373" i="29"/>
  <c r="AF2320" i="29"/>
  <c r="AL2319" i="29"/>
  <c r="V2320" i="29" s="1"/>
  <c r="AM2319" i="29"/>
  <c r="W2320" i="29" s="1"/>
  <c r="AK2319" i="29"/>
  <c r="AF2212" i="29"/>
  <c r="AM2211" i="29"/>
  <c r="W2212" i="29" s="1"/>
  <c r="AK2211" i="29"/>
  <c r="AL2211" i="29"/>
  <c r="V2212" i="29" s="1"/>
  <c r="AF2158" i="29"/>
  <c r="AL2157" i="29"/>
  <c r="V2158" i="29" s="1"/>
  <c r="AM2157" i="29"/>
  <c r="W2158" i="29" s="1"/>
  <c r="AK2157" i="29"/>
  <c r="AF2104" i="29"/>
  <c r="AM2103" i="29"/>
  <c r="W2104" i="29" s="1"/>
  <c r="AK2103" i="29"/>
  <c r="AL2103" i="29"/>
  <c r="V2104" i="29" s="1"/>
  <c r="AF2050" i="29"/>
  <c r="AM2049" i="29"/>
  <c r="W2050" i="29" s="1"/>
  <c r="AL2049" i="29"/>
  <c r="V2050" i="29" s="1"/>
  <c r="AK2049" i="29"/>
  <c r="AF1996" i="29"/>
  <c r="AL1995" i="29"/>
  <c r="V1996" i="29" s="1"/>
  <c r="AM1995" i="29"/>
  <c r="W1996" i="29" s="1"/>
  <c r="AK1995" i="29"/>
  <c r="AF1942" i="29"/>
  <c r="AL1941" i="29"/>
  <c r="V1942" i="29" s="1"/>
  <c r="AK1941" i="29"/>
  <c r="AM1941" i="29"/>
  <c r="W1942" i="29" s="1"/>
  <c r="AF1888" i="29"/>
  <c r="AL1887" i="29"/>
  <c r="V1888" i="29" s="1"/>
  <c r="AM1887" i="29"/>
  <c r="W1888" i="29" s="1"/>
  <c r="AK1887" i="29"/>
  <c r="AF1834" i="29"/>
  <c r="AL1833" i="29"/>
  <c r="V1834" i="29" s="1"/>
  <c r="AM1833" i="29"/>
  <c r="W1834" i="29" s="1"/>
  <c r="AK1833" i="29"/>
  <c r="AF1780" i="29"/>
  <c r="AL1779" i="29"/>
  <c r="V1780" i="29" s="1"/>
  <c r="AM1779" i="29"/>
  <c r="W1780" i="29" s="1"/>
  <c r="AK1779" i="29"/>
  <c r="AF1726" i="29"/>
  <c r="AL1725" i="29"/>
  <c r="V1726" i="29" s="1"/>
  <c r="AM1725" i="29"/>
  <c r="W1726" i="29" s="1"/>
  <c r="AK1725" i="29"/>
  <c r="AF1672" i="29"/>
  <c r="AL1671" i="29"/>
  <c r="V1672" i="29" s="1"/>
  <c r="AM1671" i="29"/>
  <c r="W1672" i="29" s="1"/>
  <c r="AK1671" i="29"/>
  <c r="AF1618" i="29"/>
  <c r="AL1617" i="29"/>
  <c r="V1618" i="29" s="1"/>
  <c r="AK1617" i="29"/>
  <c r="AM1617" i="29"/>
  <c r="W1618" i="29" s="1"/>
  <c r="AF1564" i="29"/>
  <c r="AK1563" i="29"/>
  <c r="AM1563" i="29"/>
  <c r="W1564" i="29" s="1"/>
  <c r="AL1563" i="29"/>
  <c r="V1564" i="29" s="1"/>
  <c r="AF1510" i="29"/>
  <c r="AM1509" i="29"/>
  <c r="W1510" i="29" s="1"/>
  <c r="AL1509" i="29"/>
  <c r="V1510" i="29" s="1"/>
  <c r="AK1509" i="29"/>
  <c r="AF1456" i="29"/>
  <c r="AK1455" i="29"/>
  <c r="AM1455" i="29"/>
  <c r="W1456" i="29" s="1"/>
  <c r="AL1455" i="29"/>
  <c r="V1456" i="29" s="1"/>
  <c r="AF1402" i="29"/>
  <c r="AM1401" i="29"/>
  <c r="W1402" i="29" s="1"/>
  <c r="AL1401" i="29"/>
  <c r="V1402" i="29" s="1"/>
  <c r="AK1401" i="29"/>
  <c r="AF1348" i="29"/>
  <c r="AL1347" i="29"/>
  <c r="V1348" i="29" s="1"/>
  <c r="AM1347" i="29"/>
  <c r="W1348" i="29" s="1"/>
  <c r="AK1347" i="29"/>
  <c r="AF1294" i="29"/>
  <c r="AL1293" i="29"/>
  <c r="V1294" i="29" s="1"/>
  <c r="AM1293" i="29"/>
  <c r="W1294" i="29" s="1"/>
  <c r="AK1293" i="29"/>
  <c r="AF1240" i="29"/>
  <c r="AK1239" i="29"/>
  <c r="AM1239" i="29"/>
  <c r="W1240" i="29" s="1"/>
  <c r="AL1239" i="29"/>
  <c r="V1240" i="29" s="1"/>
  <c r="AF1186" i="29"/>
  <c r="AL1185" i="29"/>
  <c r="V1186" i="29" s="1"/>
  <c r="AM1185" i="29"/>
  <c r="W1186" i="29" s="1"/>
  <c r="AK1185" i="29"/>
  <c r="AF1132" i="29"/>
  <c r="AL1131" i="29"/>
  <c r="V1132" i="29" s="1"/>
  <c r="AM1131" i="29"/>
  <c r="W1132" i="29" s="1"/>
  <c r="AK1131" i="29"/>
  <c r="AF1078" i="29"/>
  <c r="AL1077" i="29"/>
  <c r="V1078" i="29" s="1"/>
  <c r="AK1077" i="29"/>
  <c r="AM1077" i="29"/>
  <c r="W1078" i="29" s="1"/>
  <c r="AF1024" i="29"/>
  <c r="AL1023" i="29"/>
  <c r="V1024" i="29" s="1"/>
  <c r="AM1023" i="29"/>
  <c r="W1024" i="29" s="1"/>
  <c r="AK1023" i="29"/>
  <c r="AF970" i="29"/>
  <c r="AL969" i="29"/>
  <c r="V970" i="29" s="1"/>
  <c r="AM969" i="29"/>
  <c r="W970" i="29" s="1"/>
  <c r="AK969" i="29"/>
  <c r="AF916" i="29"/>
  <c r="AL915" i="29"/>
  <c r="V916" i="29" s="1"/>
  <c r="AM915" i="29"/>
  <c r="W916" i="29" s="1"/>
  <c r="AK915" i="29"/>
  <c r="AF862" i="29"/>
  <c r="AL861" i="29"/>
  <c r="V862" i="29" s="1"/>
  <c r="AM861" i="29"/>
  <c r="W862" i="29" s="1"/>
  <c r="AK861" i="29"/>
  <c r="AF754" i="29"/>
  <c r="AM753" i="29"/>
  <c r="W754" i="29" s="1"/>
  <c r="AK753" i="29"/>
  <c r="AL753" i="29"/>
  <c r="V754" i="29" s="1"/>
  <c r="AF700" i="29"/>
  <c r="AL699" i="29"/>
  <c r="V700" i="29" s="1"/>
  <c r="AM699" i="29"/>
  <c r="W700" i="29" s="1"/>
  <c r="AK699" i="29"/>
  <c r="AF646" i="29"/>
  <c r="AL645" i="29"/>
  <c r="V646" i="29" s="1"/>
  <c r="AK645" i="29"/>
  <c r="AM645" i="29"/>
  <c r="W646" i="29" s="1"/>
  <c r="AF592" i="29"/>
  <c r="AL591" i="29"/>
  <c r="V592" i="29" s="1"/>
  <c r="AM591" i="29"/>
  <c r="W592" i="29" s="1"/>
  <c r="AK591" i="29"/>
  <c r="AF538" i="29"/>
  <c r="AM537" i="29"/>
  <c r="W538" i="29" s="1"/>
  <c r="AL537" i="29"/>
  <c r="V538" i="29" s="1"/>
  <c r="AK537" i="29"/>
  <c r="AF484" i="29"/>
  <c r="AK483" i="29"/>
  <c r="AM483" i="29"/>
  <c r="W484" i="29" s="1"/>
  <c r="AL483" i="29"/>
  <c r="V484" i="29" s="1"/>
  <c r="AF430" i="29"/>
  <c r="AM429" i="29"/>
  <c r="W430" i="29" s="1"/>
  <c r="AL429" i="29"/>
  <c r="V430" i="29" s="1"/>
  <c r="AK429" i="29"/>
  <c r="AF376" i="29"/>
  <c r="AL375" i="29"/>
  <c r="V376" i="29" s="1"/>
  <c r="AM375" i="29"/>
  <c r="W376" i="29" s="1"/>
  <c r="AK375" i="29"/>
  <c r="AF322" i="29"/>
  <c r="AL321" i="29"/>
  <c r="V322" i="29" s="1"/>
  <c r="AM321" i="29"/>
  <c r="W322" i="29" s="1"/>
  <c r="AK321" i="29"/>
  <c r="AF268" i="29"/>
  <c r="AL267" i="29"/>
  <c r="V268" i="29" s="1"/>
  <c r="AM267" i="29"/>
  <c r="W268" i="29" s="1"/>
  <c r="AK267" i="29"/>
  <c r="AF214" i="29"/>
  <c r="AL213" i="29"/>
  <c r="V214" i="29" s="1"/>
  <c r="AM213" i="29"/>
  <c r="W214" i="29" s="1"/>
  <c r="AK213" i="29"/>
  <c r="AF160" i="29"/>
  <c r="AL159" i="29"/>
  <c r="V160" i="29" s="1"/>
  <c r="AM159" i="29"/>
  <c r="W160" i="29" s="1"/>
  <c r="AK159" i="29"/>
  <c r="AD109" i="29"/>
  <c r="AE109" i="29"/>
  <c r="AS108" i="29" a="1"/>
  <c r="AS108" i="29" s="1"/>
  <c r="U109" i="29"/>
  <c r="Y29" i="29"/>
  <c r="AT27" i="29"/>
  <c r="AU27" i="29" s="1"/>
  <c r="AI27" i="29"/>
  <c r="AD2698" i="29" a="1"/>
  <c r="AE2698" i="29" a="1"/>
  <c r="AD2644" i="29" a="1"/>
  <c r="AE2644" i="29" a="1"/>
  <c r="AD2590" i="29" a="1"/>
  <c r="AE2590" i="29" a="1"/>
  <c r="AD2536" i="29" a="1"/>
  <c r="AE2536" i="29" a="1"/>
  <c r="AE2482" i="29" a="1"/>
  <c r="AD2482" i="29" a="1"/>
  <c r="AE2428" i="29" a="1"/>
  <c r="AD2428" i="29" a="1"/>
  <c r="AD2374" i="29" a="1"/>
  <c r="AE2374" i="29" a="1"/>
  <c r="AE2320" i="29" a="1"/>
  <c r="AD2320" i="29" a="1"/>
  <c r="AE2212" i="29" a="1"/>
  <c r="AD2212" i="29" a="1"/>
  <c r="AD2158" i="29" a="1"/>
  <c r="AE2158" i="29" a="1"/>
  <c r="AE2104" i="29" a="1"/>
  <c r="AD2104" i="29" a="1"/>
  <c r="AE2050" i="29" a="1"/>
  <c r="AD2050" i="29" a="1"/>
  <c r="AD1996" i="29" a="1"/>
  <c r="AE1996" i="29" a="1"/>
  <c r="AE1942" i="29" a="1"/>
  <c r="AD1942" i="29" a="1"/>
  <c r="AD1888" i="29" a="1"/>
  <c r="AE1888" i="29" a="1"/>
  <c r="AD1834" i="29" a="1"/>
  <c r="AE1834" i="29" a="1"/>
  <c r="AD1780" i="29" a="1"/>
  <c r="AE1780" i="29" a="1"/>
  <c r="AD1726" i="29" a="1"/>
  <c r="AE1726" i="29" a="1"/>
  <c r="AD1672" i="29" a="1"/>
  <c r="AE1672" i="29" a="1"/>
  <c r="AE1618" i="29" a="1"/>
  <c r="AD1618" i="29" a="1"/>
  <c r="AE1564" i="29" a="1"/>
  <c r="AD1564" i="29" a="1"/>
  <c r="AE1510" i="29" a="1"/>
  <c r="AD1510" i="29" a="1"/>
  <c r="AD1456" i="29" a="1"/>
  <c r="AE1456" i="29" a="1"/>
  <c r="AE1402" i="29" a="1"/>
  <c r="AD1402" i="29" a="1"/>
  <c r="AD1348" i="29" a="1"/>
  <c r="AE1348" i="29" a="1"/>
  <c r="AD1294" i="29" a="1"/>
  <c r="AE1294" i="29" a="1"/>
  <c r="AD1240" i="29" a="1"/>
  <c r="AE1240" i="29" a="1"/>
  <c r="AD1186" i="29" a="1"/>
  <c r="AE1186" i="29" a="1"/>
  <c r="AD1132" i="29" a="1"/>
  <c r="AE1132" i="29" a="1"/>
  <c r="AE1078" i="29" a="1"/>
  <c r="AD1078" i="29" a="1"/>
  <c r="AD1024" i="29" a="1"/>
  <c r="AE1024" i="29" a="1"/>
  <c r="AD970" i="29" a="1"/>
  <c r="AE970" i="29" a="1"/>
  <c r="AD916" i="29" a="1"/>
  <c r="AE916" i="29" a="1"/>
  <c r="AD862" i="29" a="1"/>
  <c r="AE862" i="29" a="1"/>
  <c r="AE754" i="29" a="1"/>
  <c r="AD754" i="29" a="1"/>
  <c r="AD700" i="29" a="1"/>
  <c r="AE700" i="29" a="1"/>
  <c r="AD646" i="29" a="1"/>
  <c r="AE646" i="29" a="1"/>
  <c r="AD592" i="29" a="1"/>
  <c r="AE592" i="29" a="1"/>
  <c r="AE538" i="29" a="1"/>
  <c r="AD538" i="29" a="1"/>
  <c r="AD484" i="29" a="1"/>
  <c r="AE484" i="29" a="1"/>
  <c r="AE430" i="29" a="1"/>
  <c r="AD430" i="29" a="1"/>
  <c r="AD376" i="29" a="1"/>
  <c r="AE376" i="29" a="1"/>
  <c r="AE322" i="29" a="1"/>
  <c r="AD322" i="29" a="1"/>
  <c r="AD268" i="29" a="1"/>
  <c r="AE268" i="29" a="1"/>
  <c r="AD214" i="29" a="1"/>
  <c r="AE214" i="29" a="1"/>
  <c r="AD160" i="29" a="1"/>
  <c r="AE160" i="29" a="1"/>
  <c r="AC109" i="29" a="1"/>
  <c r="AE2698" i="29" l="1"/>
  <c r="AD2698" i="29"/>
  <c r="AS2697" i="29" a="1"/>
  <c r="AS2697" i="29" s="1"/>
  <c r="U2698" i="29"/>
  <c r="AE2644" i="29"/>
  <c r="AD2644" i="29"/>
  <c r="AS2643" i="29" a="1"/>
  <c r="AS2643" i="29" s="1"/>
  <c r="U2644" i="29"/>
  <c r="AE2590" i="29"/>
  <c r="AD2590" i="29"/>
  <c r="AS2589" i="29" a="1"/>
  <c r="AS2589" i="29" s="1"/>
  <c r="U2590" i="29"/>
  <c r="AE2536" i="29"/>
  <c r="AD2536" i="29"/>
  <c r="AS2535" i="29" a="1"/>
  <c r="AS2535" i="29" s="1"/>
  <c r="U2536" i="29"/>
  <c r="AD2482" i="29"/>
  <c r="AE2482" i="29"/>
  <c r="AS2481" i="29" a="1"/>
  <c r="AS2481" i="29" s="1"/>
  <c r="U2482" i="29"/>
  <c r="AD2428" i="29"/>
  <c r="AE2428" i="29"/>
  <c r="AS2427" i="29" a="1"/>
  <c r="AS2427" i="29" s="1"/>
  <c r="U2428" i="29"/>
  <c r="AE2374" i="29"/>
  <c r="AD2374" i="29"/>
  <c r="AS2373" i="29" a="1"/>
  <c r="AS2373" i="29" s="1"/>
  <c r="U2374" i="29"/>
  <c r="AD2320" i="29"/>
  <c r="AE2320" i="29"/>
  <c r="AS2319" i="29" a="1"/>
  <c r="AS2319" i="29" s="1"/>
  <c r="U2320" i="29"/>
  <c r="AD2212" i="29"/>
  <c r="AE2212" i="29"/>
  <c r="AS2211" i="29" a="1"/>
  <c r="AS2211" i="29" s="1"/>
  <c r="U2212" i="29"/>
  <c r="AE2158" i="29"/>
  <c r="AD2158" i="29"/>
  <c r="AS2157" i="29" a="1"/>
  <c r="AS2157" i="29" s="1"/>
  <c r="U2158" i="29"/>
  <c r="AD2104" i="29"/>
  <c r="AE2104" i="29"/>
  <c r="AS2103" i="29" a="1"/>
  <c r="AS2103" i="29" s="1"/>
  <c r="U2104" i="29"/>
  <c r="AD2050" i="29"/>
  <c r="AE2050" i="29"/>
  <c r="AS2049" i="29" a="1"/>
  <c r="AS2049" i="29" s="1"/>
  <c r="U2050" i="29"/>
  <c r="AE1996" i="29"/>
  <c r="AD1996" i="29"/>
  <c r="AS1995" i="29" a="1"/>
  <c r="AS1995" i="29" s="1"/>
  <c r="U1996" i="29"/>
  <c r="AD1942" i="29"/>
  <c r="AE1942" i="29"/>
  <c r="AS1941" i="29" a="1"/>
  <c r="AS1941" i="29" s="1"/>
  <c r="U1942" i="29"/>
  <c r="AE1888" i="29"/>
  <c r="AD1888" i="29"/>
  <c r="AS1887" i="29" a="1"/>
  <c r="AS1887" i="29" s="1"/>
  <c r="U1888" i="29"/>
  <c r="AE1834" i="29"/>
  <c r="AD1834" i="29"/>
  <c r="AS1833" i="29" a="1"/>
  <c r="AS1833" i="29" s="1"/>
  <c r="U1834" i="29"/>
  <c r="AE1780" i="29"/>
  <c r="AD1780" i="29"/>
  <c r="AS1779" i="29" a="1"/>
  <c r="AS1779" i="29" s="1"/>
  <c r="U1780" i="29"/>
  <c r="AE1726" i="29"/>
  <c r="AD1726" i="29"/>
  <c r="AS1725" i="29" a="1"/>
  <c r="AS1725" i="29" s="1"/>
  <c r="U1726" i="29"/>
  <c r="AE1672" i="29"/>
  <c r="AD1672" i="29"/>
  <c r="AS1671" i="29" a="1"/>
  <c r="AS1671" i="29" s="1"/>
  <c r="U1672" i="29"/>
  <c r="AD1618" i="29"/>
  <c r="AE1618" i="29"/>
  <c r="AS1617" i="29" a="1"/>
  <c r="AS1617" i="29" s="1"/>
  <c r="U1618" i="29"/>
  <c r="AD1564" i="29"/>
  <c r="AE1564" i="29"/>
  <c r="AS1563" i="29" a="1"/>
  <c r="AS1563" i="29" s="1"/>
  <c r="U1564" i="29"/>
  <c r="AD1510" i="29"/>
  <c r="AE1510" i="29"/>
  <c r="AS1509" i="29" a="1"/>
  <c r="AS1509" i="29" s="1"/>
  <c r="U1510" i="29"/>
  <c r="AE1456" i="29"/>
  <c r="AD1456" i="29"/>
  <c r="AS1455" i="29" a="1"/>
  <c r="AS1455" i="29" s="1"/>
  <c r="U1456" i="29"/>
  <c r="AD1402" i="29"/>
  <c r="AE1402" i="29"/>
  <c r="AS1401" i="29" a="1"/>
  <c r="AS1401" i="29" s="1"/>
  <c r="U1402" i="29"/>
  <c r="AE1348" i="29"/>
  <c r="AD1348" i="29"/>
  <c r="AS1347" i="29" a="1"/>
  <c r="AS1347" i="29" s="1"/>
  <c r="U1348" i="29"/>
  <c r="AE1294" i="29"/>
  <c r="AD1294" i="29"/>
  <c r="AS1293" i="29" a="1"/>
  <c r="AS1293" i="29" s="1"/>
  <c r="U1294" i="29"/>
  <c r="AE1240" i="29"/>
  <c r="AD1240" i="29"/>
  <c r="AS1239" i="29" a="1"/>
  <c r="AS1239" i="29" s="1"/>
  <c r="U1240" i="29"/>
  <c r="AE1186" i="29"/>
  <c r="AD1186" i="29"/>
  <c r="AS1185" i="29" a="1"/>
  <c r="AS1185" i="29" s="1"/>
  <c r="U1186" i="29"/>
  <c r="AE1132" i="29"/>
  <c r="AD1132" i="29"/>
  <c r="AS1131" i="29" a="1"/>
  <c r="AS1131" i="29" s="1"/>
  <c r="U1132" i="29"/>
  <c r="AD1078" i="29"/>
  <c r="AE1078" i="29"/>
  <c r="AS1077" i="29" a="1"/>
  <c r="AS1077" i="29" s="1"/>
  <c r="U1078" i="29"/>
  <c r="AE1024" i="29"/>
  <c r="AD1024" i="29"/>
  <c r="AS1023" i="29" a="1"/>
  <c r="AS1023" i="29" s="1"/>
  <c r="U1024" i="29"/>
  <c r="AE970" i="29"/>
  <c r="AD970" i="29"/>
  <c r="AS969" i="29" a="1"/>
  <c r="AS969" i="29" s="1"/>
  <c r="U970" i="29"/>
  <c r="AE916" i="29"/>
  <c r="AD916" i="29"/>
  <c r="AS915" i="29" a="1"/>
  <c r="AS915" i="29" s="1"/>
  <c r="U916" i="29"/>
  <c r="AE862" i="29"/>
  <c r="AD862" i="29"/>
  <c r="AS861" i="29" a="1"/>
  <c r="AS861" i="29" s="1"/>
  <c r="U862" i="29"/>
  <c r="AD754" i="29"/>
  <c r="AE754" i="29"/>
  <c r="AS753" i="29" a="1"/>
  <c r="AS753" i="29" s="1"/>
  <c r="U754" i="29"/>
  <c r="AE700" i="29"/>
  <c r="AD700" i="29"/>
  <c r="AS699" i="29" a="1"/>
  <c r="AS699" i="29" s="1"/>
  <c r="U700" i="29"/>
  <c r="AE646" i="29"/>
  <c r="AD646" i="29"/>
  <c r="AS645" i="29" a="1"/>
  <c r="AS645" i="29" s="1"/>
  <c r="U646" i="29"/>
  <c r="AE592" i="29"/>
  <c r="AD592" i="29"/>
  <c r="AS591" i="29" a="1"/>
  <c r="AS591" i="29" s="1"/>
  <c r="U592" i="29"/>
  <c r="AD538" i="29"/>
  <c r="AE538" i="29"/>
  <c r="AS537" i="29" a="1"/>
  <c r="AS537" i="29" s="1"/>
  <c r="U538" i="29"/>
  <c r="AE484" i="29"/>
  <c r="AD484" i="29"/>
  <c r="AS483" i="29" a="1"/>
  <c r="AS483" i="29" s="1"/>
  <c r="U484" i="29"/>
  <c r="AD430" i="29"/>
  <c r="AE430" i="29"/>
  <c r="AS429" i="29" a="1"/>
  <c r="AS429" i="29" s="1"/>
  <c r="U430" i="29"/>
  <c r="AE376" i="29"/>
  <c r="AD376" i="29"/>
  <c r="AS375" i="29" a="1"/>
  <c r="AS375" i="29" s="1"/>
  <c r="U376" i="29"/>
  <c r="AD322" i="29"/>
  <c r="AE322" i="29"/>
  <c r="AS321" i="29" a="1"/>
  <c r="AS321" i="29" s="1"/>
  <c r="U322" i="29"/>
  <c r="AE268" i="29"/>
  <c r="AD268" i="29"/>
  <c r="AS267" i="29" a="1"/>
  <c r="AS267" i="29" s="1"/>
  <c r="U268" i="29"/>
  <c r="AE214" i="29"/>
  <c r="AD214" i="29"/>
  <c r="AS213" i="29" a="1"/>
  <c r="AS213" i="29" s="1"/>
  <c r="U214" i="29"/>
  <c r="AE160" i="29"/>
  <c r="AD160" i="29"/>
  <c r="AS159" i="29" a="1"/>
  <c r="AS159" i="29" s="1"/>
  <c r="U160" i="29"/>
  <c r="AC109" i="29"/>
  <c r="AG109" i="29" s="1"/>
  <c r="AH109" i="29" s="1"/>
  <c r="AJ27" i="29"/>
  <c r="AN27" i="29"/>
  <c r="X28" i="29" s="1"/>
  <c r="AC2698" i="29" a="1"/>
  <c r="AC2644" i="29" a="1"/>
  <c r="AC2590" i="29" a="1"/>
  <c r="AC2536" i="29" a="1"/>
  <c r="AC2482" i="29" a="1"/>
  <c r="AC2428" i="29" a="1"/>
  <c r="AC2374" i="29" a="1"/>
  <c r="AC2320" i="29" a="1"/>
  <c r="AC2212" i="29" a="1"/>
  <c r="AC2158" i="29" a="1"/>
  <c r="AC2104" i="29" a="1"/>
  <c r="AC2050" i="29" a="1"/>
  <c r="AC1996" i="29" a="1"/>
  <c r="AC1942" i="29" a="1"/>
  <c r="AC1888" i="29" a="1"/>
  <c r="AC1834" i="29" a="1"/>
  <c r="AC1780" i="29" a="1"/>
  <c r="AC1726" i="29" a="1"/>
  <c r="AC1672" i="29" a="1"/>
  <c r="AC1618" i="29" a="1"/>
  <c r="AC1564" i="29" a="1"/>
  <c r="AC1510" i="29" a="1"/>
  <c r="AC1456" i="29" a="1"/>
  <c r="AC1402" i="29" a="1"/>
  <c r="AC1348" i="29" a="1"/>
  <c r="AC1294" i="29" a="1"/>
  <c r="AC1240" i="29" a="1"/>
  <c r="AC1186" i="29" a="1"/>
  <c r="AC1132" i="29" a="1"/>
  <c r="AC1078" i="29" a="1"/>
  <c r="AC1024" i="29" a="1"/>
  <c r="AC970" i="29" a="1"/>
  <c r="AC916" i="29" a="1"/>
  <c r="AC862" i="29" a="1"/>
  <c r="AC754" i="29" a="1"/>
  <c r="AC700" i="29" a="1"/>
  <c r="AC646" i="29" a="1"/>
  <c r="AC592" i="29" a="1"/>
  <c r="AC538" i="29" a="1"/>
  <c r="AC484" i="29" a="1"/>
  <c r="AC430" i="29" a="1"/>
  <c r="AC376" i="29" a="1"/>
  <c r="AC322" i="29" a="1"/>
  <c r="AC268" i="29" a="1"/>
  <c r="AC214" i="29" a="1"/>
  <c r="AC160" i="29" a="1"/>
  <c r="AF28" i="29" a="1"/>
  <c r="AC2698" i="29" l="1"/>
  <c r="AG2698" i="29" s="1"/>
  <c r="AH2698" i="29" s="1"/>
  <c r="AC2644" i="29"/>
  <c r="AG2644" i="29" s="1"/>
  <c r="AH2644" i="29" s="1"/>
  <c r="AC2590" i="29"/>
  <c r="AG2590" i="29" s="1"/>
  <c r="AH2590" i="29" s="1"/>
  <c r="AC2536" i="29"/>
  <c r="AG2536" i="29" s="1"/>
  <c r="AH2536" i="29" s="1"/>
  <c r="AC2482" i="29"/>
  <c r="AG2482" i="29" s="1"/>
  <c r="AH2482" i="29" s="1"/>
  <c r="AC2428" i="29"/>
  <c r="AG2428" i="29" s="1"/>
  <c r="AH2428" i="29" s="1"/>
  <c r="AC2374" i="29"/>
  <c r="AG2374" i="29" s="1"/>
  <c r="AH2374" i="29" s="1"/>
  <c r="AC2320" i="29"/>
  <c r="AG2320" i="29" s="1"/>
  <c r="AH2320" i="29" s="1"/>
  <c r="AC2212" i="29"/>
  <c r="AG2212" i="29" s="1"/>
  <c r="AH2212" i="29" s="1"/>
  <c r="AC2158" i="29"/>
  <c r="AG2158" i="29" s="1"/>
  <c r="AH2158" i="29" s="1"/>
  <c r="AC2104" i="29"/>
  <c r="AG2104" i="29" s="1"/>
  <c r="AH2104" i="29" s="1"/>
  <c r="AC2050" i="29"/>
  <c r="AG2050" i="29" s="1"/>
  <c r="AH2050" i="29" s="1"/>
  <c r="AC1996" i="29"/>
  <c r="AG1996" i="29" s="1"/>
  <c r="AH1996" i="29" s="1"/>
  <c r="AC1942" i="29"/>
  <c r="AG1942" i="29" s="1"/>
  <c r="AH1942" i="29" s="1"/>
  <c r="AC1888" i="29"/>
  <c r="AG1888" i="29" s="1"/>
  <c r="AH1888" i="29" s="1"/>
  <c r="AC1834" i="29"/>
  <c r="AG1834" i="29" s="1"/>
  <c r="AH1834" i="29" s="1"/>
  <c r="AC1780" i="29"/>
  <c r="AG1780" i="29" s="1"/>
  <c r="AH1780" i="29" s="1"/>
  <c r="AC1726" i="29"/>
  <c r="AG1726" i="29" s="1"/>
  <c r="AH1726" i="29" s="1"/>
  <c r="AC1672" i="29"/>
  <c r="AG1672" i="29" s="1"/>
  <c r="AH1672" i="29" s="1"/>
  <c r="AC1618" i="29"/>
  <c r="AG1618" i="29" s="1"/>
  <c r="AH1618" i="29" s="1"/>
  <c r="AC1564" i="29"/>
  <c r="AG1564" i="29" s="1"/>
  <c r="AH1564" i="29" s="1"/>
  <c r="AC1510" i="29"/>
  <c r="AG1510" i="29" s="1"/>
  <c r="AH1510" i="29" s="1"/>
  <c r="AC1456" i="29"/>
  <c r="AG1456" i="29" s="1"/>
  <c r="AH1456" i="29" s="1"/>
  <c r="AC1402" i="29"/>
  <c r="AG1402" i="29" s="1"/>
  <c r="AH1402" i="29" s="1"/>
  <c r="AC1348" i="29"/>
  <c r="AG1348" i="29" s="1"/>
  <c r="AH1348" i="29" s="1"/>
  <c r="AC1294" i="29"/>
  <c r="AG1294" i="29" s="1"/>
  <c r="AH1294" i="29" s="1"/>
  <c r="AC1240" i="29"/>
  <c r="AG1240" i="29" s="1"/>
  <c r="AH1240" i="29" s="1"/>
  <c r="AC1186" i="29"/>
  <c r="AG1186" i="29" s="1"/>
  <c r="AH1186" i="29" s="1"/>
  <c r="AC1132" i="29"/>
  <c r="AG1132" i="29" s="1"/>
  <c r="AH1132" i="29" s="1"/>
  <c r="AC1078" i="29"/>
  <c r="AG1078" i="29" s="1"/>
  <c r="AH1078" i="29" s="1"/>
  <c r="AC1024" i="29"/>
  <c r="AG1024" i="29" s="1"/>
  <c r="AH1024" i="29" s="1"/>
  <c r="AC970" i="29"/>
  <c r="AG970" i="29" s="1"/>
  <c r="AH970" i="29" s="1"/>
  <c r="AC916" i="29"/>
  <c r="AG916" i="29" s="1"/>
  <c r="AH916" i="29" s="1"/>
  <c r="AC862" i="29"/>
  <c r="AG862" i="29" s="1"/>
  <c r="AH862" i="29" s="1"/>
  <c r="AC754" i="29"/>
  <c r="AG754" i="29" s="1"/>
  <c r="AH754" i="29" s="1"/>
  <c r="AC700" i="29"/>
  <c r="AG700" i="29" s="1"/>
  <c r="AH700" i="29" s="1"/>
  <c r="AC646" i="29"/>
  <c r="AG646" i="29" s="1"/>
  <c r="AH646" i="29" s="1"/>
  <c r="AC592" i="29"/>
  <c r="AG592" i="29" s="1"/>
  <c r="AH592" i="29" s="1"/>
  <c r="AC538" i="29"/>
  <c r="AG538" i="29" s="1"/>
  <c r="AH538" i="29" s="1"/>
  <c r="AC484" i="29"/>
  <c r="AG484" i="29" s="1"/>
  <c r="AH484" i="29" s="1"/>
  <c r="AC430" i="29"/>
  <c r="AG430" i="29" s="1"/>
  <c r="AH430" i="29" s="1"/>
  <c r="AC376" i="29"/>
  <c r="AG376" i="29" s="1"/>
  <c r="AH376" i="29" s="1"/>
  <c r="AC322" i="29"/>
  <c r="AG322" i="29" s="1"/>
  <c r="AH322" i="29" s="1"/>
  <c r="AC268" i="29"/>
  <c r="AG268" i="29" s="1"/>
  <c r="AH268" i="29" s="1"/>
  <c r="AC214" i="29"/>
  <c r="AG214" i="29" s="1"/>
  <c r="AH214" i="29" s="1"/>
  <c r="AC160" i="29"/>
  <c r="AG160" i="29" s="1"/>
  <c r="AH160" i="29" s="1"/>
  <c r="AI109" i="29"/>
  <c r="AT109" i="29"/>
  <c r="AU109" i="29" s="1"/>
  <c r="AF28" i="29"/>
  <c r="AL27" i="29"/>
  <c r="V28" i="29" s="1"/>
  <c r="AM27" i="29"/>
  <c r="W28" i="29" s="1"/>
  <c r="AK27" i="29"/>
  <c r="AD28" i="29" a="1"/>
  <c r="AE28" i="29" a="1"/>
  <c r="AT2698" i="29" l="1"/>
  <c r="AU2698" i="29" s="1"/>
  <c r="AI2698" i="29"/>
  <c r="AT2644" i="29"/>
  <c r="AU2644" i="29" s="1"/>
  <c r="AI2644" i="29"/>
  <c r="AI2590" i="29"/>
  <c r="AT2590" i="29"/>
  <c r="AU2590" i="29" s="1"/>
  <c r="AI2536" i="29"/>
  <c r="AT2536" i="29"/>
  <c r="AU2536" i="29" s="1"/>
  <c r="AT2482" i="29"/>
  <c r="AU2482" i="29" s="1"/>
  <c r="AI2482" i="29"/>
  <c r="AI2428" i="29"/>
  <c r="AT2428" i="29"/>
  <c r="AU2428" i="29" s="1"/>
  <c r="AT2374" i="29"/>
  <c r="AU2374" i="29" s="1"/>
  <c r="AI2374" i="29"/>
  <c r="AT2320" i="29"/>
  <c r="AU2320" i="29" s="1"/>
  <c r="AI2320" i="29"/>
  <c r="AT2212" i="29"/>
  <c r="AU2212" i="29" s="1"/>
  <c r="AI2212" i="29"/>
  <c r="AT2158" i="29"/>
  <c r="AU2158" i="29" s="1"/>
  <c r="AI2158" i="29"/>
  <c r="AI2104" i="29"/>
  <c r="AT2104" i="29"/>
  <c r="AU2104" i="29" s="1"/>
  <c r="AI2050" i="29"/>
  <c r="AT2050" i="29"/>
  <c r="AU2050" i="29" s="1"/>
  <c r="AT1996" i="29"/>
  <c r="AU1996" i="29" s="1"/>
  <c r="AI1996" i="29"/>
  <c r="AI1942" i="29"/>
  <c r="AT1942" i="29"/>
  <c r="AU1942" i="29" s="1"/>
  <c r="AT1888" i="29"/>
  <c r="AU1888" i="29" s="1"/>
  <c r="AI1888" i="29"/>
  <c r="AT1834" i="29"/>
  <c r="AU1834" i="29" s="1"/>
  <c r="AI1834" i="29"/>
  <c r="AI1780" i="29"/>
  <c r="AT1780" i="29"/>
  <c r="AU1780" i="29" s="1"/>
  <c r="AT1726" i="29"/>
  <c r="AU1726" i="29" s="1"/>
  <c r="AI1726" i="29"/>
  <c r="AT1672" i="29"/>
  <c r="AU1672" i="29" s="1"/>
  <c r="AI1672" i="29"/>
  <c r="AT1618" i="29"/>
  <c r="AU1618" i="29" s="1"/>
  <c r="AI1618" i="29"/>
  <c r="AT1564" i="29"/>
  <c r="AU1564" i="29" s="1"/>
  <c r="AI1564" i="29"/>
  <c r="AI1510" i="29"/>
  <c r="AT1510" i="29"/>
  <c r="AU1510" i="29" s="1"/>
  <c r="AT1456" i="29"/>
  <c r="AU1456" i="29" s="1"/>
  <c r="AI1456" i="29"/>
  <c r="AI1402" i="29"/>
  <c r="AT1402" i="29"/>
  <c r="AU1402" i="29" s="1"/>
  <c r="AT1348" i="29"/>
  <c r="AU1348" i="29" s="1"/>
  <c r="AI1348" i="29"/>
  <c r="AI1294" i="29"/>
  <c r="AT1294" i="29"/>
  <c r="AU1294" i="29" s="1"/>
  <c r="AI1240" i="29"/>
  <c r="AT1240" i="29"/>
  <c r="AU1240" i="29" s="1"/>
  <c r="AT1186" i="29"/>
  <c r="AU1186" i="29" s="1"/>
  <c r="AI1186" i="29"/>
  <c r="AT1132" i="29"/>
  <c r="AU1132" i="29" s="1"/>
  <c r="AI1132" i="29"/>
  <c r="AT1078" i="29"/>
  <c r="AU1078" i="29" s="1"/>
  <c r="AI1078" i="29"/>
  <c r="AT1024" i="29"/>
  <c r="AU1024" i="29" s="1"/>
  <c r="AI1024" i="29"/>
  <c r="AT970" i="29"/>
  <c r="AU970" i="29" s="1"/>
  <c r="AI970" i="29"/>
  <c r="AT916" i="29"/>
  <c r="AU916" i="29" s="1"/>
  <c r="AI916" i="29"/>
  <c r="AT862" i="29"/>
  <c r="AU862" i="29" s="1"/>
  <c r="AI862" i="29"/>
  <c r="AT754" i="29"/>
  <c r="AU754" i="29" s="1"/>
  <c r="AI754" i="29"/>
  <c r="AI700" i="29"/>
  <c r="AT700" i="29"/>
  <c r="AU700" i="29" s="1"/>
  <c r="AT646" i="29"/>
  <c r="AU646" i="29" s="1"/>
  <c r="AI646" i="29"/>
  <c r="AI592" i="29"/>
  <c r="AT592" i="29"/>
  <c r="AU592" i="29" s="1"/>
  <c r="AI538" i="29"/>
  <c r="AT538" i="29"/>
  <c r="AU538" i="29" s="1"/>
  <c r="AI484" i="29"/>
  <c r="AT484" i="29"/>
  <c r="AU484" i="29" s="1"/>
  <c r="AT430" i="29"/>
  <c r="AU430" i="29" s="1"/>
  <c r="AI430" i="29"/>
  <c r="AT376" i="29"/>
  <c r="AU376" i="29" s="1"/>
  <c r="AI376" i="29"/>
  <c r="AT322" i="29"/>
  <c r="AU322" i="29" s="1"/>
  <c r="AI322" i="29"/>
  <c r="AT268" i="29"/>
  <c r="AU268" i="29" s="1"/>
  <c r="AI268" i="29"/>
  <c r="AT214" i="29"/>
  <c r="AU214" i="29" s="1"/>
  <c r="AI214" i="29"/>
  <c r="AT160" i="29"/>
  <c r="AU160" i="29" s="1"/>
  <c r="AI160" i="29"/>
  <c r="AJ109" i="29"/>
  <c r="AN109" i="29"/>
  <c r="X110" i="29" s="1"/>
  <c r="AE28" i="29"/>
  <c r="AD28" i="29"/>
  <c r="AS27" i="29" a="1"/>
  <c r="AS27" i="29" s="1"/>
  <c r="U28" i="29"/>
  <c r="AF110" i="29" a="1"/>
  <c r="AC28" i="29" a="1"/>
  <c r="AO29" i="29" a="1"/>
  <c r="AN2698" i="29" l="1"/>
  <c r="X2699" i="29" s="1"/>
  <c r="AJ2698" i="29"/>
  <c r="AN2644" i="29"/>
  <c r="X2645" i="29" s="1"/>
  <c r="AJ2644" i="29"/>
  <c r="AN2590" i="29"/>
  <c r="X2591" i="29" s="1"/>
  <c r="AJ2590" i="29"/>
  <c r="AN2536" i="29"/>
  <c r="X2537" i="29" s="1"/>
  <c r="AJ2536" i="29"/>
  <c r="AN2482" i="29"/>
  <c r="X2483" i="29" s="1"/>
  <c r="AJ2482" i="29"/>
  <c r="AJ2428" i="29"/>
  <c r="AN2428" i="29"/>
  <c r="X2429" i="29" s="1"/>
  <c r="AN2374" i="29"/>
  <c r="X2375" i="29" s="1"/>
  <c r="AJ2374" i="29"/>
  <c r="AN2320" i="29"/>
  <c r="X2321" i="29" s="1"/>
  <c r="AJ2320" i="29"/>
  <c r="AN2212" i="29"/>
  <c r="X2213" i="29" s="1"/>
  <c r="AJ2212" i="29"/>
  <c r="AN2158" i="29"/>
  <c r="X2159" i="29" s="1"/>
  <c r="AJ2158" i="29"/>
  <c r="AN2104" i="29"/>
  <c r="X2105" i="29" s="1"/>
  <c r="AJ2104" i="29"/>
  <c r="AJ2050" i="29"/>
  <c r="AN2050" i="29"/>
  <c r="X2051" i="29" s="1"/>
  <c r="AN1996" i="29"/>
  <c r="X1997" i="29" s="1"/>
  <c r="AJ1996" i="29"/>
  <c r="AN1942" i="29"/>
  <c r="X1943" i="29" s="1"/>
  <c r="AJ1942" i="29"/>
  <c r="AN1888" i="29"/>
  <c r="X1889" i="29" s="1"/>
  <c r="AJ1888" i="29"/>
  <c r="AN1834" i="29"/>
  <c r="X1835" i="29" s="1"/>
  <c r="AJ1834" i="29"/>
  <c r="AN1780" i="29"/>
  <c r="X1781" i="29" s="1"/>
  <c r="AJ1780" i="29"/>
  <c r="AN1726" i="29"/>
  <c r="X1727" i="29" s="1"/>
  <c r="AJ1726" i="29"/>
  <c r="AN1672" i="29"/>
  <c r="X1673" i="29" s="1"/>
  <c r="AJ1672" i="29"/>
  <c r="AN1618" i="29"/>
  <c r="X1619" i="29" s="1"/>
  <c r="AJ1618" i="29"/>
  <c r="AJ1564" i="29"/>
  <c r="AN1564" i="29"/>
  <c r="X1565" i="29" s="1"/>
  <c r="AN1510" i="29"/>
  <c r="X1511" i="29" s="1"/>
  <c r="AJ1510" i="29"/>
  <c r="AJ1456" i="29"/>
  <c r="AN1456" i="29"/>
  <c r="X1457" i="29" s="1"/>
  <c r="AN1402" i="29"/>
  <c r="X1403" i="29" s="1"/>
  <c r="AJ1402" i="29"/>
  <c r="AN1348" i="29"/>
  <c r="X1349" i="29" s="1"/>
  <c r="AJ1348" i="29"/>
  <c r="AN1294" i="29"/>
  <c r="X1295" i="29" s="1"/>
  <c r="AJ1294" i="29"/>
  <c r="AJ1240" i="29"/>
  <c r="AN1240" i="29"/>
  <c r="X1241" i="29" s="1"/>
  <c r="AN1186" i="29"/>
  <c r="X1187" i="29" s="1"/>
  <c r="AJ1186" i="29"/>
  <c r="AN1132" i="29"/>
  <c r="X1133" i="29" s="1"/>
  <c r="AJ1132" i="29"/>
  <c r="AN1078" i="29"/>
  <c r="X1079" i="29" s="1"/>
  <c r="AJ1078" i="29"/>
  <c r="AN1024" i="29"/>
  <c r="X1025" i="29" s="1"/>
  <c r="AJ1024" i="29"/>
  <c r="AN970" i="29"/>
  <c r="X971" i="29" s="1"/>
  <c r="AJ970" i="29"/>
  <c r="AN916" i="29"/>
  <c r="X917" i="29" s="1"/>
  <c r="AJ916" i="29"/>
  <c r="AN862" i="29"/>
  <c r="X863" i="29" s="1"/>
  <c r="AJ862" i="29"/>
  <c r="AJ754" i="29"/>
  <c r="AN754" i="29"/>
  <c r="X755" i="29" s="1"/>
  <c r="AN700" i="29"/>
  <c r="X701" i="29" s="1"/>
  <c r="AJ700" i="29"/>
  <c r="AN646" i="29"/>
  <c r="X647" i="29" s="1"/>
  <c r="AJ646" i="29"/>
  <c r="AN592" i="29"/>
  <c r="X593" i="29" s="1"/>
  <c r="AJ592" i="29"/>
  <c r="AN538" i="29"/>
  <c r="X539" i="29" s="1"/>
  <c r="AJ538" i="29"/>
  <c r="AJ484" i="29"/>
  <c r="AN484" i="29"/>
  <c r="X485" i="29" s="1"/>
  <c r="AN430" i="29"/>
  <c r="X431" i="29" s="1"/>
  <c r="AJ430" i="29"/>
  <c r="AN376" i="29"/>
  <c r="X377" i="29" s="1"/>
  <c r="AJ376" i="29"/>
  <c r="AN322" i="29"/>
  <c r="X323" i="29" s="1"/>
  <c r="AJ322" i="29"/>
  <c r="AN268" i="29"/>
  <c r="X269" i="29" s="1"/>
  <c r="AJ268" i="29"/>
  <c r="AN214" i="29"/>
  <c r="X215" i="29" s="1"/>
  <c r="AJ214" i="29"/>
  <c r="AN160" i="29"/>
  <c r="X161" i="29" s="1"/>
  <c r="AJ160" i="29"/>
  <c r="AF110" i="29"/>
  <c r="AK109" i="29"/>
  <c r="AL109" i="29"/>
  <c r="V110" i="29" s="1"/>
  <c r="AM109" i="29"/>
  <c r="W110" i="29" s="1"/>
  <c r="AC28" i="29"/>
  <c r="AG28" i="29" s="1"/>
  <c r="AH28" i="29" s="1"/>
  <c r="AO29" i="29"/>
  <c r="AF2699" i="29" a="1"/>
  <c r="AF2645" i="29" a="1"/>
  <c r="AF2591" i="29" a="1"/>
  <c r="AF2537" i="29" a="1"/>
  <c r="AF2483" i="29" a="1"/>
  <c r="AF2429" i="29" a="1"/>
  <c r="AF2375" i="29" a="1"/>
  <c r="AF2321" i="29" a="1"/>
  <c r="AF2213" i="29" a="1"/>
  <c r="AF2159" i="29" a="1"/>
  <c r="AF2105" i="29" a="1"/>
  <c r="AF2051" i="29" a="1"/>
  <c r="AF1997" i="29" a="1"/>
  <c r="AF1943" i="29" a="1"/>
  <c r="AF1889" i="29" a="1"/>
  <c r="AF1835" i="29" a="1"/>
  <c r="AF1781" i="29" a="1"/>
  <c r="AF1727" i="29" a="1"/>
  <c r="AF1673" i="29" a="1"/>
  <c r="AF1619" i="29" a="1"/>
  <c r="AF1565" i="29" a="1"/>
  <c r="AF1511" i="29" a="1"/>
  <c r="AF1457" i="29" a="1"/>
  <c r="AF1403" i="29" a="1"/>
  <c r="AF1349" i="29" a="1"/>
  <c r="AF1295" i="29" a="1"/>
  <c r="AF1241" i="29" a="1"/>
  <c r="AF1187" i="29" a="1"/>
  <c r="AF1133" i="29" a="1"/>
  <c r="AF1079" i="29" a="1"/>
  <c r="AF1025" i="29" a="1"/>
  <c r="AF971" i="29" a="1"/>
  <c r="AF917" i="29" a="1"/>
  <c r="AF863" i="29" a="1"/>
  <c r="AF755" i="29" a="1"/>
  <c r="AF701" i="29" a="1"/>
  <c r="AF647" i="29" a="1"/>
  <c r="AF593" i="29" a="1"/>
  <c r="AF539" i="29" a="1"/>
  <c r="AF485" i="29" a="1"/>
  <c r="AF431" i="29" a="1"/>
  <c r="AF377" i="29" a="1"/>
  <c r="AF323" i="29" a="1"/>
  <c r="AF269" i="29" a="1"/>
  <c r="AF215" i="29" a="1"/>
  <c r="AF161" i="29" a="1"/>
  <c r="AD110" i="29" a="1"/>
  <c r="AE110" i="29" a="1"/>
  <c r="AP29" i="29" a="1"/>
  <c r="AF2699" i="29" l="1"/>
  <c r="AL2698" i="29"/>
  <c r="V2699" i="29" s="1"/>
  <c r="AK2698" i="29"/>
  <c r="AM2698" i="29"/>
  <c r="W2699" i="29" s="1"/>
  <c r="AF2645" i="29"/>
  <c r="AL2644" i="29"/>
  <c r="V2645" i="29" s="1"/>
  <c r="AM2644" i="29"/>
  <c r="W2645" i="29" s="1"/>
  <c r="AK2644" i="29"/>
  <c r="AF2591" i="29"/>
  <c r="AL2590" i="29"/>
  <c r="V2591" i="29" s="1"/>
  <c r="AM2590" i="29"/>
  <c r="W2591" i="29" s="1"/>
  <c r="AK2590" i="29"/>
  <c r="AF2537" i="29"/>
  <c r="AL2536" i="29"/>
  <c r="V2537" i="29" s="1"/>
  <c r="AK2536" i="29"/>
  <c r="AM2536" i="29"/>
  <c r="W2537" i="29" s="1"/>
  <c r="AF2483" i="29"/>
  <c r="AL2482" i="29"/>
  <c r="V2483" i="29" s="1"/>
  <c r="AM2482" i="29"/>
  <c r="W2483" i="29" s="1"/>
  <c r="AK2482" i="29"/>
  <c r="AF2429" i="29"/>
  <c r="AL2428" i="29"/>
  <c r="V2429" i="29" s="1"/>
  <c r="AM2428" i="29"/>
  <c r="W2429" i="29" s="1"/>
  <c r="AK2428" i="29"/>
  <c r="AF2375" i="29"/>
  <c r="AL2374" i="29"/>
  <c r="V2375" i="29" s="1"/>
  <c r="AM2374" i="29"/>
  <c r="W2375" i="29" s="1"/>
  <c r="AK2374" i="29"/>
  <c r="AF2321" i="29"/>
  <c r="AL2320" i="29"/>
  <c r="V2321" i="29" s="1"/>
  <c r="AM2320" i="29"/>
  <c r="W2321" i="29" s="1"/>
  <c r="AK2320" i="29"/>
  <c r="AF2213" i="29"/>
  <c r="AL2212" i="29"/>
  <c r="V2213" i="29" s="1"/>
  <c r="AM2212" i="29"/>
  <c r="W2213" i="29" s="1"/>
  <c r="AK2212" i="29"/>
  <c r="AF2159" i="29"/>
  <c r="AL2158" i="29"/>
  <c r="V2159" i="29" s="1"/>
  <c r="AK2158" i="29"/>
  <c r="AM2158" i="29"/>
  <c r="W2159" i="29" s="1"/>
  <c r="AF2105" i="29"/>
  <c r="AL2104" i="29"/>
  <c r="V2105" i="29" s="1"/>
  <c r="AM2104" i="29"/>
  <c r="W2105" i="29" s="1"/>
  <c r="AK2104" i="29"/>
  <c r="AF2051" i="29"/>
  <c r="AL2050" i="29"/>
  <c r="V2051" i="29" s="1"/>
  <c r="AM2050" i="29"/>
  <c r="W2051" i="29" s="1"/>
  <c r="AK2050" i="29"/>
  <c r="AF1997" i="29"/>
  <c r="AL1996" i="29"/>
  <c r="V1997" i="29" s="1"/>
  <c r="AK1996" i="29"/>
  <c r="AM1996" i="29"/>
  <c r="W1997" i="29" s="1"/>
  <c r="AF1943" i="29"/>
  <c r="AL1942" i="29"/>
  <c r="V1943" i="29" s="1"/>
  <c r="AM1942" i="29"/>
  <c r="W1943" i="29" s="1"/>
  <c r="AK1942" i="29"/>
  <c r="AF1889" i="29"/>
  <c r="AL1888" i="29"/>
  <c r="V1889" i="29" s="1"/>
  <c r="AK1888" i="29"/>
  <c r="AM1888" i="29"/>
  <c r="W1889" i="29" s="1"/>
  <c r="AF1835" i="29"/>
  <c r="AL1834" i="29"/>
  <c r="V1835" i="29" s="1"/>
  <c r="AK1834" i="29"/>
  <c r="AM1834" i="29"/>
  <c r="W1835" i="29" s="1"/>
  <c r="AF1781" i="29"/>
  <c r="AL1780" i="29"/>
  <c r="V1781" i="29" s="1"/>
  <c r="AK1780" i="29"/>
  <c r="AM1780" i="29"/>
  <c r="W1781" i="29" s="1"/>
  <c r="AF1727" i="29"/>
  <c r="AL1726" i="29"/>
  <c r="V1727" i="29" s="1"/>
  <c r="AM1726" i="29"/>
  <c r="W1727" i="29" s="1"/>
  <c r="AK1726" i="29"/>
  <c r="AF1673" i="29"/>
  <c r="AL1672" i="29"/>
  <c r="V1673" i="29" s="1"/>
  <c r="AK1672" i="29"/>
  <c r="AM1672" i="29"/>
  <c r="W1673" i="29" s="1"/>
  <c r="AF1619" i="29"/>
  <c r="AL1618" i="29"/>
  <c r="V1619" i="29" s="1"/>
  <c r="AM1618" i="29"/>
  <c r="W1619" i="29" s="1"/>
  <c r="AK1618" i="29"/>
  <c r="AF1565" i="29"/>
  <c r="AL1564" i="29"/>
  <c r="V1565" i="29" s="1"/>
  <c r="AM1564" i="29"/>
  <c r="W1565" i="29" s="1"/>
  <c r="AK1564" i="29"/>
  <c r="AF1511" i="29"/>
  <c r="AL1510" i="29"/>
  <c r="V1511" i="29" s="1"/>
  <c r="AM1510" i="29"/>
  <c r="W1511" i="29" s="1"/>
  <c r="AK1510" i="29"/>
  <c r="AF1457" i="29"/>
  <c r="AL1456" i="29"/>
  <c r="V1457" i="29" s="1"/>
  <c r="AK1456" i="29"/>
  <c r="AM1456" i="29"/>
  <c r="W1457" i="29" s="1"/>
  <c r="AF1403" i="29"/>
  <c r="AL1402" i="29"/>
  <c r="V1403" i="29" s="1"/>
  <c r="AM1402" i="29"/>
  <c r="W1403" i="29" s="1"/>
  <c r="AK1402" i="29"/>
  <c r="AF1349" i="29"/>
  <c r="AL1348" i="29"/>
  <c r="V1349" i="29" s="1"/>
  <c r="AK1348" i="29"/>
  <c r="AM1348" i="29"/>
  <c r="W1349" i="29" s="1"/>
  <c r="AF1295" i="29"/>
  <c r="AL1294" i="29"/>
  <c r="V1295" i="29" s="1"/>
  <c r="AM1294" i="29"/>
  <c r="W1295" i="29" s="1"/>
  <c r="AK1294" i="29"/>
  <c r="AF1241" i="29"/>
  <c r="AL1240" i="29"/>
  <c r="V1241" i="29" s="1"/>
  <c r="AM1240" i="29"/>
  <c r="W1241" i="29" s="1"/>
  <c r="AK1240" i="29"/>
  <c r="AF1187" i="29"/>
  <c r="AL1186" i="29"/>
  <c r="V1187" i="29" s="1"/>
  <c r="AM1186" i="29"/>
  <c r="W1187" i="29" s="1"/>
  <c r="AK1186" i="29"/>
  <c r="AF1133" i="29"/>
  <c r="AL1132" i="29"/>
  <c r="V1133" i="29" s="1"/>
  <c r="AM1132" i="29"/>
  <c r="W1133" i="29" s="1"/>
  <c r="AK1132" i="29"/>
  <c r="AF1079" i="29"/>
  <c r="AL1078" i="29"/>
  <c r="V1079" i="29" s="1"/>
  <c r="AM1078" i="29"/>
  <c r="W1079" i="29" s="1"/>
  <c r="AK1078" i="29"/>
  <c r="AF1025" i="29"/>
  <c r="AL1024" i="29"/>
  <c r="V1025" i="29" s="1"/>
  <c r="AK1024" i="29"/>
  <c r="AM1024" i="29"/>
  <c r="W1025" i="29" s="1"/>
  <c r="AF971" i="29"/>
  <c r="AL970" i="29"/>
  <c r="V971" i="29" s="1"/>
  <c r="AM970" i="29"/>
  <c r="W971" i="29" s="1"/>
  <c r="AK970" i="29"/>
  <c r="AF917" i="29"/>
  <c r="AL916" i="29"/>
  <c r="V917" i="29" s="1"/>
  <c r="AM916" i="29"/>
  <c r="W917" i="29" s="1"/>
  <c r="AK916" i="29"/>
  <c r="AF863" i="29"/>
  <c r="AL862" i="29"/>
  <c r="V863" i="29" s="1"/>
  <c r="AM862" i="29"/>
  <c r="W863" i="29" s="1"/>
  <c r="AK862" i="29"/>
  <c r="AF755" i="29"/>
  <c r="AL754" i="29"/>
  <c r="V755" i="29" s="1"/>
  <c r="AM754" i="29"/>
  <c r="W755" i="29" s="1"/>
  <c r="AK754" i="29"/>
  <c r="AF701" i="29"/>
  <c r="AL700" i="29"/>
  <c r="V701" i="29" s="1"/>
  <c r="AM700" i="29"/>
  <c r="W701" i="29" s="1"/>
  <c r="AK700" i="29"/>
  <c r="AF647" i="29"/>
  <c r="AL646" i="29"/>
  <c r="V647" i="29" s="1"/>
  <c r="AM646" i="29"/>
  <c r="W647" i="29" s="1"/>
  <c r="AK646" i="29"/>
  <c r="AF593" i="29"/>
  <c r="AL592" i="29"/>
  <c r="V593" i="29" s="1"/>
  <c r="AM592" i="29"/>
  <c r="W593" i="29" s="1"/>
  <c r="AK592" i="29"/>
  <c r="AF539" i="29"/>
  <c r="AL538" i="29"/>
  <c r="V539" i="29" s="1"/>
  <c r="AM538" i="29"/>
  <c r="W539" i="29" s="1"/>
  <c r="AK538" i="29"/>
  <c r="AF485" i="29"/>
  <c r="AL484" i="29"/>
  <c r="V485" i="29" s="1"/>
  <c r="AM484" i="29"/>
  <c r="W485" i="29" s="1"/>
  <c r="AK484" i="29"/>
  <c r="AF431" i="29"/>
  <c r="AL430" i="29"/>
  <c r="V431" i="29" s="1"/>
  <c r="AM430" i="29"/>
  <c r="W431" i="29" s="1"/>
  <c r="AK430" i="29"/>
  <c r="AF377" i="29"/>
  <c r="AL376" i="29"/>
  <c r="V377" i="29" s="1"/>
  <c r="AM376" i="29"/>
  <c r="W377" i="29" s="1"/>
  <c r="AK376" i="29"/>
  <c r="AF323" i="29"/>
  <c r="AL322" i="29"/>
  <c r="V323" i="29" s="1"/>
  <c r="AK322" i="29"/>
  <c r="AM322" i="29"/>
  <c r="W323" i="29" s="1"/>
  <c r="AF269" i="29"/>
  <c r="AL268" i="29"/>
  <c r="V269" i="29" s="1"/>
  <c r="AM268" i="29"/>
  <c r="W269" i="29" s="1"/>
  <c r="AK268" i="29"/>
  <c r="AF215" i="29"/>
  <c r="AL214" i="29"/>
  <c r="V215" i="29" s="1"/>
  <c r="AK214" i="29"/>
  <c r="AM214" i="29"/>
  <c r="W215" i="29" s="1"/>
  <c r="AF161" i="29"/>
  <c r="AL160" i="29"/>
  <c r="V161" i="29" s="1"/>
  <c r="AM160" i="29"/>
  <c r="W161" i="29" s="1"/>
  <c r="AK160" i="29"/>
  <c r="AE110" i="29"/>
  <c r="AD110" i="29"/>
  <c r="AS109" i="29" a="1"/>
  <c r="AS109" i="29" s="1"/>
  <c r="U110" i="29"/>
  <c r="AP29" i="29"/>
  <c r="AD2699" i="29" a="1"/>
  <c r="AE2699" i="29" a="1"/>
  <c r="AD2645" i="29" a="1"/>
  <c r="AE2645" i="29" a="1"/>
  <c r="AD2591" i="29" a="1"/>
  <c r="AE2591" i="29" a="1"/>
  <c r="AD2537" i="29" a="1"/>
  <c r="AE2537" i="29" a="1"/>
  <c r="AD2483" i="29" a="1"/>
  <c r="AE2483" i="29" a="1"/>
  <c r="AD2429" i="29" a="1"/>
  <c r="AE2429" i="29" a="1"/>
  <c r="AD2375" i="29" a="1"/>
  <c r="AE2375" i="29" a="1"/>
  <c r="AD2321" i="29" a="1"/>
  <c r="AE2321" i="29" a="1"/>
  <c r="AD2213" i="29" a="1"/>
  <c r="AE2213" i="29" a="1"/>
  <c r="AE2159" i="29" a="1"/>
  <c r="AD2159" i="29" a="1"/>
  <c r="AD2105" i="29" a="1"/>
  <c r="AE2105" i="29" a="1"/>
  <c r="AD2051" i="29" a="1"/>
  <c r="AE2051" i="29" a="1"/>
  <c r="AD1997" i="29" a="1"/>
  <c r="AE1997" i="29" a="1"/>
  <c r="AD1943" i="29" a="1"/>
  <c r="AE1943" i="29" a="1"/>
  <c r="AD1889" i="29" a="1"/>
  <c r="AE1889" i="29" a="1"/>
  <c r="AE1835" i="29" a="1"/>
  <c r="AD1835" i="29" a="1"/>
  <c r="AD1781" i="29" a="1"/>
  <c r="AE1781" i="29" a="1"/>
  <c r="AD1727" i="29" a="1"/>
  <c r="AE1727" i="29" a="1"/>
  <c r="AE1673" i="29" a="1"/>
  <c r="AD1673" i="29" a="1"/>
  <c r="AD1619" i="29" a="1"/>
  <c r="AE1619" i="29" a="1"/>
  <c r="AD1565" i="29" a="1"/>
  <c r="AE1565" i="29" a="1"/>
  <c r="AD1511" i="29" a="1"/>
  <c r="AE1511" i="29" a="1"/>
  <c r="AD1457" i="29" a="1"/>
  <c r="AE1457" i="29" a="1"/>
  <c r="AD1403" i="29" a="1"/>
  <c r="AE1403" i="29" a="1"/>
  <c r="AD1349" i="29" a="1"/>
  <c r="AE1349" i="29" a="1"/>
  <c r="AD1295" i="29" a="1"/>
  <c r="AE1295" i="29" a="1"/>
  <c r="AD1241" i="29" a="1"/>
  <c r="AE1241" i="29" a="1"/>
  <c r="AD1187" i="29" a="1"/>
  <c r="AE1187" i="29" a="1"/>
  <c r="AD1133" i="29" a="1"/>
  <c r="AE1133" i="29" a="1"/>
  <c r="AD1079" i="29" a="1"/>
  <c r="AE1079" i="29" a="1"/>
  <c r="AE1025" i="29" a="1"/>
  <c r="AD1025" i="29" a="1"/>
  <c r="AD971" i="29" a="1"/>
  <c r="AE971" i="29" a="1"/>
  <c r="AD917" i="29" a="1"/>
  <c r="AE917" i="29" a="1"/>
  <c r="AD863" i="29" a="1"/>
  <c r="AE863" i="29" a="1"/>
  <c r="AD755" i="29" a="1"/>
  <c r="AE755" i="29" a="1"/>
  <c r="AD701" i="29" a="1"/>
  <c r="AE701" i="29" a="1"/>
  <c r="AE647" i="29" a="1"/>
  <c r="AD647" i="29" a="1"/>
  <c r="AD593" i="29" a="1"/>
  <c r="AE593" i="29" a="1"/>
  <c r="AD539" i="29" a="1"/>
  <c r="AE539" i="29" a="1"/>
  <c r="AD485" i="29" a="1"/>
  <c r="AE485" i="29" a="1"/>
  <c r="AD431" i="29" a="1"/>
  <c r="AE431" i="29" a="1"/>
  <c r="AD377" i="29" a="1"/>
  <c r="AE377" i="29" a="1"/>
  <c r="AD323" i="29" a="1"/>
  <c r="AE323" i="29" a="1"/>
  <c r="AD269" i="29" a="1"/>
  <c r="AE269" i="29" a="1"/>
  <c r="AE215" i="29" a="1"/>
  <c r="AD215" i="29" a="1"/>
  <c r="AD161" i="29" a="1"/>
  <c r="AE161" i="29" a="1"/>
  <c r="AC110" i="29" a="1"/>
  <c r="AQ29" i="29" a="1"/>
  <c r="AE2699" i="29" l="1"/>
  <c r="AD2699" i="29"/>
  <c r="AS2698" i="29" a="1"/>
  <c r="AS2698" i="29" s="1"/>
  <c r="U2699" i="29"/>
  <c r="AE2645" i="29"/>
  <c r="AD2645" i="29"/>
  <c r="AS2644" i="29" a="1"/>
  <c r="AS2644" i="29" s="1"/>
  <c r="U2645" i="29"/>
  <c r="AE2591" i="29"/>
  <c r="AD2591" i="29"/>
  <c r="AS2590" i="29" a="1"/>
  <c r="AS2590" i="29" s="1"/>
  <c r="U2591" i="29"/>
  <c r="AE2537" i="29"/>
  <c r="AD2537" i="29"/>
  <c r="AS2536" i="29" a="1"/>
  <c r="AS2536" i="29" s="1"/>
  <c r="U2537" i="29"/>
  <c r="AE2483" i="29"/>
  <c r="AD2483" i="29"/>
  <c r="AS2482" i="29" a="1"/>
  <c r="AS2482" i="29" s="1"/>
  <c r="U2483" i="29"/>
  <c r="AE2429" i="29"/>
  <c r="AD2429" i="29"/>
  <c r="AS2428" i="29" a="1"/>
  <c r="AS2428" i="29" s="1"/>
  <c r="U2429" i="29"/>
  <c r="AE2375" i="29"/>
  <c r="AD2375" i="29"/>
  <c r="AS2374" i="29" a="1"/>
  <c r="AS2374" i="29" s="1"/>
  <c r="U2375" i="29"/>
  <c r="AE2321" i="29"/>
  <c r="AD2321" i="29"/>
  <c r="AS2320" i="29" a="1"/>
  <c r="AS2320" i="29" s="1"/>
  <c r="U2321" i="29"/>
  <c r="AE2213" i="29"/>
  <c r="AD2213" i="29"/>
  <c r="AS2212" i="29" a="1"/>
  <c r="AS2212" i="29" s="1"/>
  <c r="U2213" i="29"/>
  <c r="AD2159" i="29"/>
  <c r="AE2159" i="29"/>
  <c r="AS2158" i="29" a="1"/>
  <c r="AS2158" i="29" s="1"/>
  <c r="U2159" i="29"/>
  <c r="AE2105" i="29"/>
  <c r="AD2105" i="29"/>
  <c r="AS2104" i="29" a="1"/>
  <c r="AS2104" i="29" s="1"/>
  <c r="U2105" i="29"/>
  <c r="AE2051" i="29"/>
  <c r="AD2051" i="29"/>
  <c r="AS2050" i="29" a="1"/>
  <c r="AS2050" i="29" s="1"/>
  <c r="U2051" i="29"/>
  <c r="AE1997" i="29"/>
  <c r="AD1997" i="29"/>
  <c r="AS1996" i="29" a="1"/>
  <c r="AS1996" i="29" s="1"/>
  <c r="U1997" i="29"/>
  <c r="AE1943" i="29"/>
  <c r="AD1943" i="29"/>
  <c r="AS1942" i="29" a="1"/>
  <c r="AS1942" i="29" s="1"/>
  <c r="U1943" i="29"/>
  <c r="AE1889" i="29"/>
  <c r="AD1889" i="29"/>
  <c r="AS1888" i="29" a="1"/>
  <c r="AS1888" i="29" s="1"/>
  <c r="U1889" i="29"/>
  <c r="AD1835" i="29"/>
  <c r="AE1835" i="29"/>
  <c r="AS1834" i="29" a="1"/>
  <c r="AS1834" i="29" s="1"/>
  <c r="U1835" i="29"/>
  <c r="AE1781" i="29"/>
  <c r="AD1781" i="29"/>
  <c r="AS1780" i="29" a="1"/>
  <c r="AS1780" i="29" s="1"/>
  <c r="U1781" i="29"/>
  <c r="AE1727" i="29"/>
  <c r="AD1727" i="29"/>
  <c r="AS1726" i="29" a="1"/>
  <c r="AS1726" i="29" s="1"/>
  <c r="U1727" i="29"/>
  <c r="AD1673" i="29"/>
  <c r="AE1673" i="29"/>
  <c r="AS1672" i="29" a="1"/>
  <c r="AS1672" i="29" s="1"/>
  <c r="U1673" i="29"/>
  <c r="AE1619" i="29"/>
  <c r="AD1619" i="29"/>
  <c r="AS1618" i="29" a="1"/>
  <c r="AS1618" i="29" s="1"/>
  <c r="U1619" i="29"/>
  <c r="AE1565" i="29"/>
  <c r="AD1565" i="29"/>
  <c r="AS1564" i="29" a="1"/>
  <c r="AS1564" i="29" s="1"/>
  <c r="U1565" i="29"/>
  <c r="AE1511" i="29"/>
  <c r="AD1511" i="29"/>
  <c r="AS1510" i="29" a="1"/>
  <c r="AS1510" i="29" s="1"/>
  <c r="U1511" i="29"/>
  <c r="AE1457" i="29"/>
  <c r="AD1457" i="29"/>
  <c r="AS1456" i="29" a="1"/>
  <c r="AS1456" i="29" s="1"/>
  <c r="U1457" i="29"/>
  <c r="AE1403" i="29"/>
  <c r="AD1403" i="29"/>
  <c r="AS1402" i="29" a="1"/>
  <c r="AS1402" i="29" s="1"/>
  <c r="U1403" i="29"/>
  <c r="AE1349" i="29"/>
  <c r="AD1349" i="29"/>
  <c r="AS1348" i="29" a="1"/>
  <c r="AS1348" i="29" s="1"/>
  <c r="U1349" i="29"/>
  <c r="AE1295" i="29"/>
  <c r="AD1295" i="29"/>
  <c r="AS1294" i="29" a="1"/>
  <c r="AS1294" i="29" s="1"/>
  <c r="U1295" i="29"/>
  <c r="AE1241" i="29"/>
  <c r="AD1241" i="29"/>
  <c r="AS1240" i="29" a="1"/>
  <c r="AS1240" i="29" s="1"/>
  <c r="U1241" i="29"/>
  <c r="AE1187" i="29"/>
  <c r="AD1187" i="29"/>
  <c r="AS1186" i="29" a="1"/>
  <c r="AS1186" i="29" s="1"/>
  <c r="U1187" i="29"/>
  <c r="AE1133" i="29"/>
  <c r="AD1133" i="29"/>
  <c r="AS1132" i="29" a="1"/>
  <c r="AS1132" i="29" s="1"/>
  <c r="U1133" i="29"/>
  <c r="AE1079" i="29"/>
  <c r="AD1079" i="29"/>
  <c r="AS1078" i="29" a="1"/>
  <c r="AS1078" i="29" s="1"/>
  <c r="U1079" i="29"/>
  <c r="AD1025" i="29"/>
  <c r="AE1025" i="29"/>
  <c r="AS1024" i="29" a="1"/>
  <c r="AS1024" i="29" s="1"/>
  <c r="U1025" i="29"/>
  <c r="AE971" i="29"/>
  <c r="AD971" i="29"/>
  <c r="AS970" i="29" a="1"/>
  <c r="AS970" i="29" s="1"/>
  <c r="U971" i="29"/>
  <c r="AE917" i="29"/>
  <c r="AD917" i="29"/>
  <c r="AS916" i="29" a="1"/>
  <c r="AS916" i="29" s="1"/>
  <c r="U917" i="29"/>
  <c r="AE863" i="29"/>
  <c r="AD863" i="29"/>
  <c r="AS862" i="29" a="1"/>
  <c r="AS862" i="29" s="1"/>
  <c r="U863" i="29"/>
  <c r="AE755" i="29"/>
  <c r="AD755" i="29"/>
  <c r="AS754" i="29" a="1"/>
  <c r="AS754" i="29" s="1"/>
  <c r="U755" i="29"/>
  <c r="AE701" i="29"/>
  <c r="AD701" i="29"/>
  <c r="AS700" i="29" a="1"/>
  <c r="AS700" i="29" s="1"/>
  <c r="U701" i="29"/>
  <c r="AD647" i="29"/>
  <c r="AE647" i="29"/>
  <c r="AS646" i="29" a="1"/>
  <c r="AS646" i="29" s="1"/>
  <c r="U647" i="29"/>
  <c r="AE593" i="29"/>
  <c r="AD593" i="29"/>
  <c r="AS592" i="29" a="1"/>
  <c r="AS592" i="29" s="1"/>
  <c r="U593" i="29"/>
  <c r="AE539" i="29"/>
  <c r="AD539" i="29"/>
  <c r="AS538" i="29" a="1"/>
  <c r="AS538" i="29" s="1"/>
  <c r="U539" i="29"/>
  <c r="AE485" i="29"/>
  <c r="AD485" i="29"/>
  <c r="AS484" i="29" a="1"/>
  <c r="AS484" i="29" s="1"/>
  <c r="U485" i="29"/>
  <c r="AE431" i="29"/>
  <c r="AD431" i="29"/>
  <c r="AS430" i="29" a="1"/>
  <c r="AS430" i="29" s="1"/>
  <c r="U431" i="29"/>
  <c r="AE377" i="29"/>
  <c r="AD377" i="29"/>
  <c r="AS376" i="29" a="1"/>
  <c r="AS376" i="29" s="1"/>
  <c r="U377" i="29"/>
  <c r="AE323" i="29"/>
  <c r="AD323" i="29"/>
  <c r="AS322" i="29" a="1"/>
  <c r="AS322" i="29" s="1"/>
  <c r="U323" i="29"/>
  <c r="AE269" i="29"/>
  <c r="AD269" i="29"/>
  <c r="AS268" i="29" a="1"/>
  <c r="AS268" i="29" s="1"/>
  <c r="U269" i="29"/>
  <c r="AD215" i="29"/>
  <c r="AE215" i="29"/>
  <c r="AS214" i="29" a="1"/>
  <c r="AS214" i="29" s="1"/>
  <c r="U215" i="29"/>
  <c r="AE161" i="29"/>
  <c r="AD161" i="29"/>
  <c r="AS160" i="29" a="1"/>
  <c r="AS160" i="29" s="1"/>
  <c r="U161" i="29"/>
  <c r="AC110" i="29"/>
  <c r="AG110" i="29" s="1"/>
  <c r="AH110" i="29" s="1"/>
  <c r="AQ29" i="29"/>
  <c r="AC2699" i="29" a="1"/>
  <c r="AC2645" i="29" a="1"/>
  <c r="AC2591" i="29" a="1"/>
  <c r="AC2537" i="29" a="1"/>
  <c r="AC2483" i="29" a="1"/>
  <c r="AC2429" i="29" a="1"/>
  <c r="AC2375" i="29" a="1"/>
  <c r="AC2321" i="29" a="1"/>
  <c r="AC2213" i="29" a="1"/>
  <c r="AC2159" i="29" a="1"/>
  <c r="AC2105" i="29" a="1"/>
  <c r="AC2051" i="29" a="1"/>
  <c r="AC1997" i="29" a="1"/>
  <c r="AC1943" i="29" a="1"/>
  <c r="AC1889" i="29" a="1"/>
  <c r="AC1835" i="29" a="1"/>
  <c r="AC1781" i="29" a="1"/>
  <c r="AC1727" i="29" a="1"/>
  <c r="AC1673" i="29" a="1"/>
  <c r="AC1619" i="29" a="1"/>
  <c r="AC1565" i="29" a="1"/>
  <c r="AC1511" i="29" a="1"/>
  <c r="AC1457" i="29" a="1"/>
  <c r="AC1403" i="29" a="1"/>
  <c r="AC1349" i="29" a="1"/>
  <c r="AC1295" i="29" a="1"/>
  <c r="AC1241" i="29" a="1"/>
  <c r="AC1187" i="29" a="1"/>
  <c r="AC1133" i="29" a="1"/>
  <c r="AC1079" i="29" a="1"/>
  <c r="AC1025" i="29" a="1"/>
  <c r="AC971" i="29" a="1"/>
  <c r="AC917" i="29" a="1"/>
  <c r="AC863" i="29" a="1"/>
  <c r="AC755" i="29" a="1"/>
  <c r="AC701" i="29" a="1"/>
  <c r="AC647" i="29" a="1"/>
  <c r="AC593" i="29" a="1"/>
  <c r="AC539" i="29" a="1"/>
  <c r="AC485" i="29" a="1"/>
  <c r="AC431" i="29" a="1"/>
  <c r="AC377" i="29" a="1"/>
  <c r="AC323" i="29" a="1"/>
  <c r="AC269" i="29" a="1"/>
  <c r="AC215" i="29" a="1"/>
  <c r="AC161" i="29" a="1"/>
  <c r="AR29" i="29" a="1"/>
  <c r="AC2699" i="29" l="1"/>
  <c r="AG2699" i="29" s="1"/>
  <c r="AH2699" i="29" s="1"/>
  <c r="AC2645" i="29"/>
  <c r="AG2645" i="29" s="1"/>
  <c r="AH2645" i="29" s="1"/>
  <c r="AC2591" i="29"/>
  <c r="AG2591" i="29" s="1"/>
  <c r="AH2591" i="29" s="1"/>
  <c r="AC2537" i="29"/>
  <c r="AG2537" i="29" s="1"/>
  <c r="AH2537" i="29" s="1"/>
  <c r="AC2483" i="29"/>
  <c r="AG2483" i="29" s="1"/>
  <c r="AH2483" i="29" s="1"/>
  <c r="AC2429" i="29"/>
  <c r="AG2429" i="29" s="1"/>
  <c r="AH2429" i="29" s="1"/>
  <c r="AC2375" i="29"/>
  <c r="AG2375" i="29" s="1"/>
  <c r="AH2375" i="29" s="1"/>
  <c r="AC2321" i="29"/>
  <c r="AG2321" i="29" s="1"/>
  <c r="AH2321" i="29" s="1"/>
  <c r="AC2213" i="29"/>
  <c r="AG2213" i="29" s="1"/>
  <c r="AH2213" i="29" s="1"/>
  <c r="AC2159" i="29"/>
  <c r="AG2159" i="29" s="1"/>
  <c r="AH2159" i="29" s="1"/>
  <c r="AC2105" i="29"/>
  <c r="AG2105" i="29" s="1"/>
  <c r="AH2105" i="29" s="1"/>
  <c r="AC2051" i="29"/>
  <c r="AG2051" i="29" s="1"/>
  <c r="AH2051" i="29" s="1"/>
  <c r="AC1997" i="29"/>
  <c r="AG1997" i="29" s="1"/>
  <c r="AH1997" i="29" s="1"/>
  <c r="AC1943" i="29"/>
  <c r="AG1943" i="29" s="1"/>
  <c r="AH1943" i="29" s="1"/>
  <c r="AC1889" i="29"/>
  <c r="AG1889" i="29" s="1"/>
  <c r="AH1889" i="29" s="1"/>
  <c r="AC1835" i="29"/>
  <c r="AG1835" i="29" s="1"/>
  <c r="AH1835" i="29" s="1"/>
  <c r="AC1781" i="29"/>
  <c r="AG1781" i="29" s="1"/>
  <c r="AH1781" i="29" s="1"/>
  <c r="AC1727" i="29"/>
  <c r="AG1727" i="29" s="1"/>
  <c r="AH1727" i="29" s="1"/>
  <c r="AC1673" i="29"/>
  <c r="AG1673" i="29" s="1"/>
  <c r="AH1673" i="29" s="1"/>
  <c r="AC1619" i="29"/>
  <c r="AG1619" i="29" s="1"/>
  <c r="AH1619" i="29" s="1"/>
  <c r="AC1565" i="29"/>
  <c r="AG1565" i="29" s="1"/>
  <c r="AH1565" i="29" s="1"/>
  <c r="AC1511" i="29"/>
  <c r="AG1511" i="29" s="1"/>
  <c r="AH1511" i="29" s="1"/>
  <c r="AC1457" i="29"/>
  <c r="AG1457" i="29" s="1"/>
  <c r="AH1457" i="29" s="1"/>
  <c r="AC1403" i="29"/>
  <c r="AG1403" i="29" s="1"/>
  <c r="AH1403" i="29" s="1"/>
  <c r="AC1349" i="29"/>
  <c r="AG1349" i="29" s="1"/>
  <c r="AH1349" i="29" s="1"/>
  <c r="AC1295" i="29"/>
  <c r="AG1295" i="29" s="1"/>
  <c r="AH1295" i="29" s="1"/>
  <c r="AC1241" i="29"/>
  <c r="AG1241" i="29" s="1"/>
  <c r="AH1241" i="29" s="1"/>
  <c r="AC1187" i="29"/>
  <c r="AG1187" i="29" s="1"/>
  <c r="AH1187" i="29" s="1"/>
  <c r="AC1133" i="29"/>
  <c r="AG1133" i="29" s="1"/>
  <c r="AH1133" i="29" s="1"/>
  <c r="AC1079" i="29"/>
  <c r="AG1079" i="29" s="1"/>
  <c r="AH1079" i="29" s="1"/>
  <c r="AC1025" i="29"/>
  <c r="AG1025" i="29" s="1"/>
  <c r="AH1025" i="29" s="1"/>
  <c r="AC971" i="29"/>
  <c r="AG971" i="29" s="1"/>
  <c r="AH971" i="29" s="1"/>
  <c r="AC917" i="29"/>
  <c r="AG917" i="29" s="1"/>
  <c r="AH917" i="29" s="1"/>
  <c r="AC863" i="29"/>
  <c r="AG863" i="29" s="1"/>
  <c r="AH863" i="29" s="1"/>
  <c r="AC755" i="29"/>
  <c r="AG755" i="29" s="1"/>
  <c r="AH755" i="29" s="1"/>
  <c r="AC701" i="29"/>
  <c r="AG701" i="29" s="1"/>
  <c r="AH701" i="29" s="1"/>
  <c r="AC647" i="29"/>
  <c r="AG647" i="29" s="1"/>
  <c r="AH647" i="29" s="1"/>
  <c r="AC593" i="29"/>
  <c r="AG593" i="29" s="1"/>
  <c r="AH593" i="29" s="1"/>
  <c r="AC539" i="29"/>
  <c r="AG539" i="29" s="1"/>
  <c r="AH539" i="29" s="1"/>
  <c r="AC485" i="29"/>
  <c r="AG485" i="29" s="1"/>
  <c r="AH485" i="29" s="1"/>
  <c r="AC431" i="29"/>
  <c r="AG431" i="29" s="1"/>
  <c r="AH431" i="29" s="1"/>
  <c r="AC377" i="29"/>
  <c r="AG377" i="29" s="1"/>
  <c r="AH377" i="29" s="1"/>
  <c r="AC323" i="29"/>
  <c r="AG323" i="29" s="1"/>
  <c r="AH323" i="29" s="1"/>
  <c r="AC269" i="29"/>
  <c r="AG269" i="29" s="1"/>
  <c r="AH269" i="29" s="1"/>
  <c r="AC215" i="29"/>
  <c r="AG215" i="29" s="1"/>
  <c r="AH215" i="29" s="1"/>
  <c r="AC161" i="29"/>
  <c r="AG161" i="29" s="1"/>
  <c r="AH161" i="29" s="1"/>
  <c r="AT110" i="29"/>
  <c r="AU110" i="29" s="1"/>
  <c r="AI110" i="29"/>
  <c r="AR29" i="29"/>
  <c r="R30" i="29" a="1"/>
  <c r="AI2699" i="29" l="1"/>
  <c r="AT2699" i="29"/>
  <c r="AU2699" i="29" s="1"/>
  <c r="AT2645" i="29"/>
  <c r="AU2645" i="29" s="1"/>
  <c r="AI2645" i="29"/>
  <c r="AT2591" i="29"/>
  <c r="AU2591" i="29" s="1"/>
  <c r="AI2591" i="29"/>
  <c r="AI2537" i="29"/>
  <c r="AT2537" i="29"/>
  <c r="AU2537" i="29" s="1"/>
  <c r="AT2483" i="29"/>
  <c r="AU2483" i="29" s="1"/>
  <c r="AI2483" i="29"/>
  <c r="AI2429" i="29"/>
  <c r="AT2429" i="29"/>
  <c r="AU2429" i="29" s="1"/>
  <c r="AI2375" i="29"/>
  <c r="AT2375" i="29"/>
  <c r="AU2375" i="29" s="1"/>
  <c r="AI2321" i="29"/>
  <c r="AT2321" i="29"/>
  <c r="AU2321" i="29" s="1"/>
  <c r="AI2213" i="29"/>
  <c r="AT2213" i="29"/>
  <c r="AU2213" i="29" s="1"/>
  <c r="AT2159" i="29"/>
  <c r="AU2159" i="29" s="1"/>
  <c r="AI2159" i="29"/>
  <c r="AI2105" i="29"/>
  <c r="AT2105" i="29"/>
  <c r="AU2105" i="29" s="1"/>
  <c r="AI2051" i="29"/>
  <c r="AT2051" i="29"/>
  <c r="AU2051" i="29" s="1"/>
  <c r="AI1997" i="29"/>
  <c r="AT1997" i="29"/>
  <c r="AU1997" i="29" s="1"/>
  <c r="AI1943" i="29"/>
  <c r="AT1943" i="29"/>
  <c r="AU1943" i="29" s="1"/>
  <c r="AT1889" i="29"/>
  <c r="AU1889" i="29" s="1"/>
  <c r="AI1889" i="29"/>
  <c r="AI1835" i="29"/>
  <c r="AT1835" i="29"/>
  <c r="AU1835" i="29" s="1"/>
  <c r="AT1781" i="29"/>
  <c r="AU1781" i="29" s="1"/>
  <c r="AI1781" i="29"/>
  <c r="AI1727" i="29"/>
  <c r="AT1727" i="29"/>
  <c r="AU1727" i="29" s="1"/>
  <c r="AI1673" i="29"/>
  <c r="AT1673" i="29"/>
  <c r="AU1673" i="29" s="1"/>
  <c r="AI1619" i="29"/>
  <c r="AT1619" i="29"/>
  <c r="AU1619" i="29" s="1"/>
  <c r="AI1565" i="29"/>
  <c r="AT1565" i="29"/>
  <c r="AU1565" i="29" s="1"/>
  <c r="AI1511" i="29"/>
  <c r="AT1511" i="29"/>
  <c r="AU1511" i="29" s="1"/>
  <c r="AI1457" i="29"/>
  <c r="AT1457" i="29"/>
  <c r="AU1457" i="29" s="1"/>
  <c r="AI1403" i="29"/>
  <c r="AT1403" i="29"/>
  <c r="AU1403" i="29" s="1"/>
  <c r="AI1349" i="29"/>
  <c r="AT1349" i="29"/>
  <c r="AU1349" i="29" s="1"/>
  <c r="AT1295" i="29"/>
  <c r="AU1295" i="29" s="1"/>
  <c r="AI1295" i="29"/>
  <c r="AI1241" i="29"/>
  <c r="AT1241" i="29"/>
  <c r="AU1241" i="29" s="1"/>
  <c r="AI1187" i="29"/>
  <c r="AT1187" i="29"/>
  <c r="AU1187" i="29" s="1"/>
  <c r="AI1133" i="29"/>
  <c r="AT1133" i="29"/>
  <c r="AU1133" i="29" s="1"/>
  <c r="AI1079" i="29"/>
  <c r="AT1079" i="29"/>
  <c r="AU1079" i="29" s="1"/>
  <c r="AI1025" i="29"/>
  <c r="AT1025" i="29"/>
  <c r="AU1025" i="29" s="1"/>
  <c r="AT971" i="29"/>
  <c r="AU971" i="29" s="1"/>
  <c r="AI971" i="29"/>
  <c r="AT917" i="29"/>
  <c r="AU917" i="29" s="1"/>
  <c r="AI917" i="29"/>
  <c r="AI863" i="29"/>
  <c r="AT863" i="29"/>
  <c r="AU863" i="29" s="1"/>
  <c r="AI755" i="29"/>
  <c r="AT755" i="29"/>
  <c r="AU755" i="29" s="1"/>
  <c r="AT701" i="29"/>
  <c r="AU701" i="29" s="1"/>
  <c r="AI701" i="29"/>
  <c r="AT647" i="29"/>
  <c r="AU647" i="29" s="1"/>
  <c r="AI647" i="29"/>
  <c r="AT593" i="29"/>
  <c r="AU593" i="29" s="1"/>
  <c r="AI593" i="29"/>
  <c r="AI539" i="29"/>
  <c r="AT539" i="29"/>
  <c r="AU539" i="29" s="1"/>
  <c r="AI485" i="29"/>
  <c r="AT485" i="29"/>
  <c r="AU485" i="29" s="1"/>
  <c r="AI431" i="29"/>
  <c r="AT431" i="29"/>
  <c r="AU431" i="29" s="1"/>
  <c r="AI377" i="29"/>
  <c r="AT377" i="29"/>
  <c r="AU377" i="29" s="1"/>
  <c r="AT323" i="29"/>
  <c r="AU323" i="29" s="1"/>
  <c r="AI323" i="29"/>
  <c r="AI269" i="29"/>
  <c r="AT269" i="29"/>
  <c r="AU269" i="29" s="1"/>
  <c r="AT215" i="29"/>
  <c r="AU215" i="29" s="1"/>
  <c r="AI215" i="29"/>
  <c r="AT161" i="29"/>
  <c r="AU161" i="29" s="1"/>
  <c r="AI161" i="29"/>
  <c r="AJ110" i="29"/>
  <c r="AN110" i="29"/>
  <c r="R30" i="29"/>
  <c r="S29" i="29" a="1"/>
  <c r="AN2699" i="29" l="1"/>
  <c r="X2700" i="29" s="1"/>
  <c r="AJ2699" i="29"/>
  <c r="AN2645" i="29"/>
  <c r="X2646" i="29" s="1"/>
  <c r="AJ2645" i="29"/>
  <c r="AN2591" i="29"/>
  <c r="X2592" i="29" s="1"/>
  <c r="AJ2591" i="29"/>
  <c r="AN2537" i="29"/>
  <c r="X2538" i="29" s="1"/>
  <c r="AJ2537" i="29"/>
  <c r="AN2483" i="29"/>
  <c r="X2484" i="29" s="1"/>
  <c r="AJ2483" i="29"/>
  <c r="AN2429" i="29"/>
  <c r="X2430" i="29" s="1"/>
  <c r="AJ2429" i="29"/>
  <c r="AN2375" i="29"/>
  <c r="X2376" i="29" s="1"/>
  <c r="AJ2375" i="29"/>
  <c r="AN2321" i="29"/>
  <c r="X2322" i="29" s="1"/>
  <c r="AJ2321" i="29"/>
  <c r="AJ2213" i="29"/>
  <c r="AN2213" i="29"/>
  <c r="X2214" i="29" s="1"/>
  <c r="AN2159" i="29"/>
  <c r="X2160" i="29" s="1"/>
  <c r="AJ2159" i="29"/>
  <c r="AN2105" i="29"/>
  <c r="X2106" i="29" s="1"/>
  <c r="AJ2105" i="29"/>
  <c r="AN2051" i="29"/>
  <c r="X2052" i="29" s="1"/>
  <c r="AJ2051" i="29"/>
  <c r="AN1997" i="29"/>
  <c r="X1998" i="29" s="1"/>
  <c r="AJ1997" i="29"/>
  <c r="AN1943" i="29"/>
  <c r="X1944" i="29" s="1"/>
  <c r="AJ1943" i="29"/>
  <c r="AN1889" i="29"/>
  <c r="X1890" i="29" s="1"/>
  <c r="AJ1889" i="29"/>
  <c r="AN1835" i="29"/>
  <c r="X1836" i="29" s="1"/>
  <c r="AJ1835" i="29"/>
  <c r="AN1781" i="29"/>
  <c r="X1782" i="29" s="1"/>
  <c r="AJ1781" i="29"/>
  <c r="AN1727" i="29"/>
  <c r="X1728" i="29" s="1"/>
  <c r="AJ1727" i="29"/>
  <c r="AN1673" i="29"/>
  <c r="X1674" i="29" s="1"/>
  <c r="AJ1673" i="29"/>
  <c r="AN1619" i="29"/>
  <c r="X1620" i="29" s="1"/>
  <c r="AJ1619" i="29"/>
  <c r="AN1565" i="29"/>
  <c r="X1566" i="29" s="1"/>
  <c r="AJ1565" i="29"/>
  <c r="AN1511" i="29"/>
  <c r="X1512" i="29" s="1"/>
  <c r="AJ1511" i="29"/>
  <c r="AN1457" i="29"/>
  <c r="X1458" i="29" s="1"/>
  <c r="AJ1457" i="29"/>
  <c r="AN1403" i="29"/>
  <c r="X1404" i="29" s="1"/>
  <c r="AJ1403" i="29"/>
  <c r="AN1349" i="29"/>
  <c r="X1350" i="29" s="1"/>
  <c r="AJ1349" i="29"/>
  <c r="AN1295" i="29"/>
  <c r="X1296" i="29" s="1"/>
  <c r="AJ1295" i="29"/>
  <c r="AN1241" i="29"/>
  <c r="X1242" i="29" s="1"/>
  <c r="AJ1241" i="29"/>
  <c r="AN1187" i="29"/>
  <c r="X1188" i="29" s="1"/>
  <c r="AJ1187" i="29"/>
  <c r="AN1133" i="29"/>
  <c r="X1134" i="29" s="1"/>
  <c r="AJ1133" i="29"/>
  <c r="AN1079" i="29"/>
  <c r="X1080" i="29" s="1"/>
  <c r="AJ1079" i="29"/>
  <c r="AN1025" i="29"/>
  <c r="X1026" i="29" s="1"/>
  <c r="AJ1025" i="29"/>
  <c r="AN971" i="29"/>
  <c r="X972" i="29" s="1"/>
  <c r="AJ971" i="29"/>
  <c r="AN917" i="29"/>
  <c r="X918" i="29" s="1"/>
  <c r="AJ917" i="29"/>
  <c r="AN863" i="29"/>
  <c r="X864" i="29" s="1"/>
  <c r="AJ863" i="29"/>
  <c r="AJ755" i="29"/>
  <c r="AN755" i="29"/>
  <c r="X756" i="29" s="1"/>
  <c r="AN701" i="29"/>
  <c r="X702" i="29" s="1"/>
  <c r="AJ701" i="29"/>
  <c r="AN647" i="29"/>
  <c r="X648" i="29" s="1"/>
  <c r="AJ647" i="29"/>
  <c r="AN593" i="29"/>
  <c r="X594" i="29" s="1"/>
  <c r="AJ593" i="29"/>
  <c r="AN539" i="29"/>
  <c r="X540" i="29" s="1"/>
  <c r="AJ539" i="29"/>
  <c r="AN485" i="29"/>
  <c r="X486" i="29" s="1"/>
  <c r="AJ485" i="29"/>
  <c r="AN431" i="29"/>
  <c r="X432" i="29" s="1"/>
  <c r="AJ431" i="29"/>
  <c r="AN377" i="29"/>
  <c r="X378" i="29" s="1"/>
  <c r="AJ377" i="29"/>
  <c r="AN323" i="29"/>
  <c r="X324" i="29" s="1"/>
  <c r="AJ323" i="29"/>
  <c r="AN269" i="29"/>
  <c r="X270" i="29" s="1"/>
  <c r="AJ269" i="29"/>
  <c r="AN215" i="29"/>
  <c r="X216" i="29" s="1"/>
  <c r="AJ215" i="29"/>
  <c r="AN161" i="29"/>
  <c r="X162" i="29" s="1"/>
  <c r="AJ161" i="29"/>
  <c r="AL110" i="29"/>
  <c r="AK110" i="29"/>
  <c r="AM110" i="29"/>
  <c r="S29" i="29"/>
  <c r="T28" i="29"/>
  <c r="AF2700" i="29" a="1"/>
  <c r="AF2646" i="29" a="1"/>
  <c r="AF2592" i="29" a="1"/>
  <c r="AF2538" i="29" a="1"/>
  <c r="AF2484" i="29" a="1"/>
  <c r="AF2430" i="29" a="1"/>
  <c r="AF2376" i="29" a="1"/>
  <c r="AF2322" i="29" a="1"/>
  <c r="AF2214" i="29" a="1"/>
  <c r="AF2160" i="29" a="1"/>
  <c r="AF2106" i="29" a="1"/>
  <c r="AF2052" i="29" a="1"/>
  <c r="AF1998" i="29" a="1"/>
  <c r="AF1944" i="29" a="1"/>
  <c r="AF1890" i="29" a="1"/>
  <c r="AF1836" i="29" a="1"/>
  <c r="AF1782" i="29" a="1"/>
  <c r="AF1728" i="29" a="1"/>
  <c r="AF1674" i="29" a="1"/>
  <c r="AF1620" i="29" a="1"/>
  <c r="AF1566" i="29" a="1"/>
  <c r="AF1512" i="29" a="1"/>
  <c r="AF1458" i="29" a="1"/>
  <c r="AF1404" i="29" a="1"/>
  <c r="AF1350" i="29" a="1"/>
  <c r="AF1296" i="29" a="1"/>
  <c r="AF1242" i="29" a="1"/>
  <c r="AF1188" i="29" a="1"/>
  <c r="AF1134" i="29" a="1"/>
  <c r="AF1080" i="29" a="1"/>
  <c r="AF1026" i="29" a="1"/>
  <c r="AF972" i="29" a="1"/>
  <c r="AF918" i="29" a="1"/>
  <c r="AF864" i="29" a="1"/>
  <c r="AF756" i="29" a="1"/>
  <c r="AF702" i="29" a="1"/>
  <c r="AF648" i="29" a="1"/>
  <c r="AF594" i="29" a="1"/>
  <c r="AF540" i="29" a="1"/>
  <c r="AF486" i="29" a="1"/>
  <c r="AF432" i="29" a="1"/>
  <c r="AF378" i="29" a="1"/>
  <c r="AF324" i="29" a="1"/>
  <c r="AF270" i="29" a="1"/>
  <c r="AF216" i="29" a="1"/>
  <c r="AF162" i="29" a="1"/>
  <c r="Y30" i="29" a="1"/>
  <c r="AF2700" i="29" l="1"/>
  <c r="AL2699" i="29"/>
  <c r="V2700" i="29" s="1"/>
  <c r="AM2699" i="29"/>
  <c r="W2700" i="29" s="1"/>
  <c r="AK2699" i="29"/>
  <c r="AF2646" i="29"/>
  <c r="AL2645" i="29"/>
  <c r="V2646" i="29" s="1"/>
  <c r="AM2645" i="29"/>
  <c r="W2646" i="29" s="1"/>
  <c r="AK2645" i="29"/>
  <c r="AF2592" i="29"/>
  <c r="AL2591" i="29"/>
  <c r="V2592" i="29" s="1"/>
  <c r="AM2591" i="29"/>
  <c r="W2592" i="29" s="1"/>
  <c r="AK2591" i="29"/>
  <c r="AF2538" i="29"/>
  <c r="AM2537" i="29"/>
  <c r="W2538" i="29" s="1"/>
  <c r="AL2537" i="29"/>
  <c r="V2538" i="29" s="1"/>
  <c r="AK2537" i="29"/>
  <c r="AF2484" i="29"/>
  <c r="AM2483" i="29"/>
  <c r="W2484" i="29" s="1"/>
  <c r="AL2483" i="29"/>
  <c r="V2484" i="29" s="1"/>
  <c r="AK2483" i="29"/>
  <c r="AF2430" i="29"/>
  <c r="AM2429" i="29"/>
  <c r="W2430" i="29" s="1"/>
  <c r="AL2429" i="29"/>
  <c r="V2430" i="29" s="1"/>
  <c r="AK2429" i="29"/>
  <c r="AF2376" i="29"/>
  <c r="AL2375" i="29"/>
  <c r="V2376" i="29" s="1"/>
  <c r="AK2375" i="29"/>
  <c r="AM2375" i="29"/>
  <c r="W2376" i="29" s="1"/>
  <c r="AF2322" i="29"/>
  <c r="AL2321" i="29"/>
  <c r="V2322" i="29" s="1"/>
  <c r="AM2321" i="29"/>
  <c r="W2322" i="29" s="1"/>
  <c r="AK2321" i="29"/>
  <c r="AF2214" i="29"/>
  <c r="AM2213" i="29"/>
  <c r="W2214" i="29" s="1"/>
  <c r="AL2213" i="29"/>
  <c r="V2214" i="29" s="1"/>
  <c r="AK2213" i="29"/>
  <c r="AF2160" i="29"/>
  <c r="AL2159" i="29"/>
  <c r="V2160" i="29" s="1"/>
  <c r="AM2159" i="29"/>
  <c r="W2160" i="29" s="1"/>
  <c r="AK2159" i="29"/>
  <c r="AF2106" i="29"/>
  <c r="AM2105" i="29"/>
  <c r="W2106" i="29" s="1"/>
  <c r="AL2105" i="29"/>
  <c r="V2106" i="29" s="1"/>
  <c r="AK2105" i="29"/>
  <c r="AF2052" i="29"/>
  <c r="AL2051" i="29"/>
  <c r="V2052" i="29" s="1"/>
  <c r="AK2051" i="29"/>
  <c r="AM2051" i="29"/>
  <c r="W2052" i="29" s="1"/>
  <c r="AF1998" i="29"/>
  <c r="AL1997" i="29"/>
  <c r="V1998" i="29" s="1"/>
  <c r="AM1997" i="29"/>
  <c r="W1998" i="29" s="1"/>
  <c r="AK1997" i="29"/>
  <c r="AF1944" i="29"/>
  <c r="AL1943" i="29"/>
  <c r="V1944" i="29" s="1"/>
  <c r="AM1943" i="29"/>
  <c r="W1944" i="29" s="1"/>
  <c r="AK1943" i="29"/>
  <c r="AF1890" i="29"/>
  <c r="AL1889" i="29"/>
  <c r="V1890" i="29" s="1"/>
  <c r="AM1889" i="29"/>
  <c r="W1890" i="29" s="1"/>
  <c r="AK1889" i="29"/>
  <c r="AF1836" i="29"/>
  <c r="AL1835" i="29"/>
  <c r="V1836" i="29" s="1"/>
  <c r="AM1835" i="29"/>
  <c r="W1836" i="29" s="1"/>
  <c r="AK1835" i="29"/>
  <c r="AF1782" i="29"/>
  <c r="AL1781" i="29"/>
  <c r="V1782" i="29" s="1"/>
  <c r="AM1781" i="29"/>
  <c r="W1782" i="29" s="1"/>
  <c r="AK1781" i="29"/>
  <c r="AF1728" i="29"/>
  <c r="AL1727" i="29"/>
  <c r="V1728" i="29" s="1"/>
  <c r="AK1727" i="29"/>
  <c r="AM1727" i="29"/>
  <c r="W1728" i="29" s="1"/>
  <c r="AF1674" i="29"/>
  <c r="AL1673" i="29"/>
  <c r="V1674" i="29" s="1"/>
  <c r="AM1673" i="29"/>
  <c r="W1674" i="29" s="1"/>
  <c r="AK1673" i="29"/>
  <c r="AF1620" i="29"/>
  <c r="AL1619" i="29"/>
  <c r="V1620" i="29" s="1"/>
  <c r="AM1619" i="29"/>
  <c r="W1620" i="29" s="1"/>
  <c r="AK1619" i="29"/>
  <c r="AF1566" i="29"/>
  <c r="AM1565" i="29"/>
  <c r="W1566" i="29" s="1"/>
  <c r="AL1565" i="29"/>
  <c r="V1566" i="29" s="1"/>
  <c r="AK1565" i="29"/>
  <c r="AF1512" i="29"/>
  <c r="AM1511" i="29"/>
  <c r="W1512" i="29" s="1"/>
  <c r="AL1511" i="29"/>
  <c r="V1512" i="29" s="1"/>
  <c r="AK1511" i="29"/>
  <c r="AF1458" i="29"/>
  <c r="AM1457" i="29"/>
  <c r="W1458" i="29" s="1"/>
  <c r="AK1457" i="29"/>
  <c r="AL1457" i="29"/>
  <c r="V1458" i="29" s="1"/>
  <c r="AF1404" i="29"/>
  <c r="AM1403" i="29"/>
  <c r="W1404" i="29" s="1"/>
  <c r="AL1403" i="29"/>
  <c r="V1404" i="29" s="1"/>
  <c r="AK1403" i="29"/>
  <c r="AF1350" i="29"/>
  <c r="AL1349" i="29"/>
  <c r="V1350" i="29" s="1"/>
  <c r="AM1349" i="29"/>
  <c r="W1350" i="29" s="1"/>
  <c r="AK1349" i="29"/>
  <c r="AF1296" i="29"/>
  <c r="AL1295" i="29"/>
  <c r="V1296" i="29" s="1"/>
  <c r="AM1295" i="29"/>
  <c r="W1296" i="29" s="1"/>
  <c r="AK1295" i="29"/>
  <c r="AF1242" i="29"/>
  <c r="AM1241" i="29"/>
  <c r="W1242" i="29" s="1"/>
  <c r="AL1241" i="29"/>
  <c r="V1242" i="29" s="1"/>
  <c r="AK1241" i="29"/>
  <c r="AF1188" i="29"/>
  <c r="AL1187" i="29"/>
  <c r="V1188" i="29" s="1"/>
  <c r="AK1187" i="29"/>
  <c r="AM1187" i="29"/>
  <c r="W1188" i="29" s="1"/>
  <c r="AF1134" i="29"/>
  <c r="AM1133" i="29"/>
  <c r="W1134" i="29" s="1"/>
  <c r="AL1133" i="29"/>
  <c r="V1134" i="29" s="1"/>
  <c r="AK1133" i="29"/>
  <c r="AF1080" i="29"/>
  <c r="AL1079" i="29"/>
  <c r="V1080" i="29" s="1"/>
  <c r="AM1079" i="29"/>
  <c r="W1080" i="29" s="1"/>
  <c r="AK1079" i="29"/>
  <c r="AF1026" i="29"/>
  <c r="AL1025" i="29"/>
  <c r="V1026" i="29" s="1"/>
  <c r="AM1025" i="29"/>
  <c r="W1026" i="29" s="1"/>
  <c r="AK1025" i="29"/>
  <c r="AF972" i="29"/>
  <c r="AL971" i="29"/>
  <c r="V972" i="29" s="1"/>
  <c r="AK971" i="29"/>
  <c r="AM971" i="29"/>
  <c r="W972" i="29" s="1"/>
  <c r="AF918" i="29"/>
  <c r="AL917" i="29"/>
  <c r="V918" i="29" s="1"/>
  <c r="AK917" i="29"/>
  <c r="AM917" i="29"/>
  <c r="W918" i="29" s="1"/>
  <c r="AF864" i="29"/>
  <c r="AL863" i="29"/>
  <c r="V864" i="29" s="1"/>
  <c r="AK863" i="29"/>
  <c r="AM863" i="29"/>
  <c r="W864" i="29" s="1"/>
  <c r="AF756" i="29"/>
  <c r="AM755" i="29"/>
  <c r="W756" i="29" s="1"/>
  <c r="AK755" i="29"/>
  <c r="AL755" i="29"/>
  <c r="V756" i="29" s="1"/>
  <c r="AF702" i="29"/>
  <c r="AL701" i="29"/>
  <c r="V702" i="29" s="1"/>
  <c r="AM701" i="29"/>
  <c r="W702" i="29" s="1"/>
  <c r="AK701" i="29"/>
  <c r="AF648" i="29"/>
  <c r="AL647" i="29"/>
  <c r="V648" i="29" s="1"/>
  <c r="AM647" i="29"/>
  <c r="W648" i="29" s="1"/>
  <c r="AK647" i="29"/>
  <c r="AF594" i="29"/>
  <c r="AL593" i="29"/>
  <c r="V594" i="29" s="1"/>
  <c r="AM593" i="29"/>
  <c r="W594" i="29" s="1"/>
  <c r="AK593" i="29"/>
  <c r="AF540" i="29"/>
  <c r="AM539" i="29"/>
  <c r="W540" i="29" s="1"/>
  <c r="AL539" i="29"/>
  <c r="V540" i="29" s="1"/>
  <c r="AK539" i="29"/>
  <c r="AF486" i="29"/>
  <c r="AM485" i="29"/>
  <c r="W486" i="29" s="1"/>
  <c r="AL485" i="29"/>
  <c r="V486" i="29" s="1"/>
  <c r="AK485" i="29"/>
  <c r="AF432" i="29"/>
  <c r="AM431" i="29"/>
  <c r="W432" i="29" s="1"/>
  <c r="AL431" i="29"/>
  <c r="V432" i="29" s="1"/>
  <c r="AK431" i="29"/>
  <c r="AF378" i="29"/>
  <c r="AM377" i="29"/>
  <c r="W378" i="29" s="1"/>
  <c r="AL377" i="29"/>
  <c r="V378" i="29" s="1"/>
  <c r="AK377" i="29"/>
  <c r="AF324" i="29"/>
  <c r="AL323" i="29"/>
  <c r="V324" i="29" s="1"/>
  <c r="AM323" i="29"/>
  <c r="W324" i="29" s="1"/>
  <c r="AK323" i="29"/>
  <c r="AF270" i="29"/>
  <c r="AL269" i="29"/>
  <c r="V270" i="29" s="1"/>
  <c r="AK269" i="29"/>
  <c r="AM269" i="29"/>
  <c r="W270" i="29" s="1"/>
  <c r="AF216" i="29"/>
  <c r="AL215" i="29"/>
  <c r="V216" i="29" s="1"/>
  <c r="AM215" i="29"/>
  <c r="W216" i="29" s="1"/>
  <c r="AK215" i="29"/>
  <c r="AF162" i="29"/>
  <c r="AL161" i="29"/>
  <c r="V162" i="29" s="1"/>
  <c r="AK161" i="29"/>
  <c r="AM161" i="29"/>
  <c r="W162" i="29" s="1"/>
  <c r="AS110" i="29" a="1"/>
  <c r="AS110" i="29" s="1"/>
  <c r="Y30" i="29"/>
  <c r="AT28" i="29"/>
  <c r="AU28" i="29" s="1"/>
  <c r="AI28" i="29"/>
  <c r="AD2700" i="29" a="1"/>
  <c r="AE2700" i="29" a="1"/>
  <c r="AD2646" i="29" a="1"/>
  <c r="AE2646" i="29" a="1"/>
  <c r="AD2592" i="29" a="1"/>
  <c r="AE2592" i="29" a="1"/>
  <c r="AE2538" i="29" a="1"/>
  <c r="AD2538" i="29" a="1"/>
  <c r="AE2484" i="29" a="1"/>
  <c r="AD2484" i="29" a="1"/>
  <c r="AE2430" i="29" a="1"/>
  <c r="AD2430" i="29" a="1"/>
  <c r="AD2376" i="29" a="1"/>
  <c r="AE2376" i="29" a="1"/>
  <c r="AD2322" i="29" a="1"/>
  <c r="AE2322" i="29" a="1"/>
  <c r="AE2214" i="29" a="1"/>
  <c r="AD2214" i="29" a="1"/>
  <c r="AD2160" i="29" a="1"/>
  <c r="AE2160" i="29" a="1"/>
  <c r="AE2106" i="29" a="1"/>
  <c r="AD2106" i="29" a="1"/>
  <c r="AD2052" i="29" a="1"/>
  <c r="AE2052" i="29" a="1"/>
  <c r="AD1998" i="29" a="1"/>
  <c r="AE1998" i="29" a="1"/>
  <c r="AD1944" i="29" a="1"/>
  <c r="AE1944" i="29" a="1"/>
  <c r="AD1890" i="29" a="1"/>
  <c r="AE1890" i="29" a="1"/>
  <c r="AD1836" i="29" a="1"/>
  <c r="AE1836" i="29" a="1"/>
  <c r="AD1782" i="29" a="1"/>
  <c r="AE1782" i="29" a="1"/>
  <c r="AE1728" i="29" a="1"/>
  <c r="AD1728" i="29" a="1"/>
  <c r="AD1674" i="29" a="1"/>
  <c r="AE1674" i="29" a="1"/>
  <c r="AD1620" i="29" a="1"/>
  <c r="AE1620" i="29" a="1"/>
  <c r="AE1566" i="29" a="1"/>
  <c r="AD1566" i="29" a="1"/>
  <c r="AE1512" i="29" a="1"/>
  <c r="AD1512" i="29" a="1"/>
  <c r="AD1458" i="29" a="1"/>
  <c r="AE1458" i="29" a="1"/>
  <c r="AE1404" i="29" a="1"/>
  <c r="AD1404" i="29" a="1"/>
  <c r="AD1350" i="29" a="1"/>
  <c r="AE1350" i="29" a="1"/>
  <c r="AD1296" i="29" a="1"/>
  <c r="AE1296" i="29" a="1"/>
  <c r="AE1242" i="29" a="1"/>
  <c r="AD1242" i="29" a="1"/>
  <c r="AE1188" i="29" a="1"/>
  <c r="AD1188" i="29" a="1"/>
  <c r="AE1134" i="29" a="1"/>
  <c r="AD1134" i="29" a="1"/>
  <c r="AD1080" i="29" a="1"/>
  <c r="AE1080" i="29" a="1"/>
  <c r="AD1026" i="29" a="1"/>
  <c r="AE1026" i="29" a="1"/>
  <c r="AE972" i="29" a="1"/>
  <c r="AD972" i="29" a="1"/>
  <c r="AE918" i="29" a="1"/>
  <c r="AD918" i="29" a="1"/>
  <c r="AD864" i="29" a="1"/>
  <c r="AE864" i="29" a="1"/>
  <c r="AE756" i="29" a="1"/>
  <c r="AD756" i="29" a="1"/>
  <c r="AD702" i="29" a="1"/>
  <c r="AE702" i="29" a="1"/>
  <c r="AD648" i="29" a="1"/>
  <c r="AE648" i="29" a="1"/>
  <c r="AD594" i="29" a="1"/>
  <c r="AE594" i="29" a="1"/>
  <c r="AE540" i="29" a="1"/>
  <c r="AD540" i="29" a="1"/>
  <c r="AE486" i="29" a="1"/>
  <c r="AD486" i="29" a="1"/>
  <c r="AE432" i="29" a="1"/>
  <c r="AD432" i="29" a="1"/>
  <c r="AE378" i="29" a="1"/>
  <c r="AD378" i="29" a="1"/>
  <c r="AD324" i="29" a="1"/>
  <c r="AE324" i="29" a="1"/>
  <c r="AE270" i="29" a="1"/>
  <c r="AD270" i="29" a="1"/>
  <c r="AD216" i="29" a="1"/>
  <c r="AE216" i="29" a="1"/>
  <c r="AD162" i="29" a="1"/>
  <c r="AE162" i="29" a="1"/>
  <c r="AE2700" i="29" l="1"/>
  <c r="AD2700" i="29"/>
  <c r="AS2699" i="29" a="1"/>
  <c r="AS2699" i="29" s="1"/>
  <c r="U2700" i="29"/>
  <c r="AE2646" i="29"/>
  <c r="AD2646" i="29"/>
  <c r="AS2645" i="29" a="1"/>
  <c r="AS2645" i="29" s="1"/>
  <c r="U2646" i="29"/>
  <c r="AE2592" i="29"/>
  <c r="AD2592" i="29"/>
  <c r="AS2591" i="29" a="1"/>
  <c r="AS2591" i="29" s="1"/>
  <c r="U2592" i="29"/>
  <c r="AD2538" i="29"/>
  <c r="AE2538" i="29"/>
  <c r="AS2537" i="29" a="1"/>
  <c r="AS2537" i="29" s="1"/>
  <c r="U2538" i="29"/>
  <c r="AD2484" i="29"/>
  <c r="AE2484" i="29"/>
  <c r="AS2483" i="29" a="1"/>
  <c r="AS2483" i="29" s="1"/>
  <c r="U2484" i="29"/>
  <c r="AD2430" i="29"/>
  <c r="AE2430" i="29"/>
  <c r="AS2429" i="29" a="1"/>
  <c r="AS2429" i="29" s="1"/>
  <c r="U2430" i="29"/>
  <c r="AE2376" i="29"/>
  <c r="AD2376" i="29"/>
  <c r="AS2375" i="29" a="1"/>
  <c r="AS2375" i="29" s="1"/>
  <c r="U2376" i="29"/>
  <c r="AE2322" i="29"/>
  <c r="AD2322" i="29"/>
  <c r="AS2321" i="29" a="1"/>
  <c r="AS2321" i="29" s="1"/>
  <c r="U2322" i="29"/>
  <c r="AD2214" i="29"/>
  <c r="AE2214" i="29"/>
  <c r="AS2213" i="29" a="1"/>
  <c r="AS2213" i="29" s="1"/>
  <c r="U2214" i="29"/>
  <c r="AE2160" i="29"/>
  <c r="AD2160" i="29"/>
  <c r="AS2159" i="29" a="1"/>
  <c r="AS2159" i="29" s="1"/>
  <c r="U2160" i="29"/>
  <c r="AD2106" i="29"/>
  <c r="AE2106" i="29"/>
  <c r="AS2105" i="29" a="1"/>
  <c r="AS2105" i="29" s="1"/>
  <c r="U2106" i="29"/>
  <c r="AE2052" i="29"/>
  <c r="AD2052" i="29"/>
  <c r="AS2051" i="29" a="1"/>
  <c r="AS2051" i="29" s="1"/>
  <c r="U2052" i="29"/>
  <c r="AE1998" i="29"/>
  <c r="AD1998" i="29"/>
  <c r="AS1997" i="29" a="1"/>
  <c r="AS1997" i="29" s="1"/>
  <c r="U1998" i="29"/>
  <c r="AE1944" i="29"/>
  <c r="AD1944" i="29"/>
  <c r="AS1943" i="29" a="1"/>
  <c r="AS1943" i="29" s="1"/>
  <c r="U1944" i="29"/>
  <c r="AE1890" i="29"/>
  <c r="AD1890" i="29"/>
  <c r="AS1889" i="29" a="1"/>
  <c r="AS1889" i="29" s="1"/>
  <c r="U1890" i="29"/>
  <c r="AE1836" i="29"/>
  <c r="AD1836" i="29"/>
  <c r="AS1835" i="29" a="1"/>
  <c r="AS1835" i="29" s="1"/>
  <c r="U1836" i="29"/>
  <c r="AE1782" i="29"/>
  <c r="AD1782" i="29"/>
  <c r="AS1781" i="29" a="1"/>
  <c r="AS1781" i="29" s="1"/>
  <c r="U1782" i="29"/>
  <c r="AD1728" i="29"/>
  <c r="AE1728" i="29"/>
  <c r="AS1727" i="29" a="1"/>
  <c r="AS1727" i="29" s="1"/>
  <c r="U1728" i="29"/>
  <c r="AE1674" i="29"/>
  <c r="AD1674" i="29"/>
  <c r="AS1673" i="29" a="1"/>
  <c r="AS1673" i="29" s="1"/>
  <c r="U1674" i="29"/>
  <c r="AE1620" i="29"/>
  <c r="AD1620" i="29"/>
  <c r="AS1619" i="29" a="1"/>
  <c r="AS1619" i="29" s="1"/>
  <c r="U1620" i="29"/>
  <c r="AD1566" i="29"/>
  <c r="AE1566" i="29"/>
  <c r="AS1565" i="29" a="1"/>
  <c r="AS1565" i="29" s="1"/>
  <c r="U1566" i="29"/>
  <c r="AD1512" i="29"/>
  <c r="AE1512" i="29"/>
  <c r="AS1511" i="29" a="1"/>
  <c r="AS1511" i="29" s="1"/>
  <c r="U1512" i="29"/>
  <c r="AE1458" i="29"/>
  <c r="AD1458" i="29"/>
  <c r="AS1457" i="29" a="1"/>
  <c r="AS1457" i="29" s="1"/>
  <c r="U1458" i="29"/>
  <c r="AD1404" i="29"/>
  <c r="AE1404" i="29"/>
  <c r="AS1403" i="29" a="1"/>
  <c r="AS1403" i="29" s="1"/>
  <c r="U1404" i="29"/>
  <c r="AE1350" i="29"/>
  <c r="AD1350" i="29"/>
  <c r="AS1349" i="29" a="1"/>
  <c r="AS1349" i="29" s="1"/>
  <c r="U1350" i="29"/>
  <c r="AE1296" i="29"/>
  <c r="AD1296" i="29"/>
  <c r="AS1295" i="29" a="1"/>
  <c r="AS1295" i="29" s="1"/>
  <c r="U1296" i="29"/>
  <c r="AD1242" i="29"/>
  <c r="AE1242" i="29"/>
  <c r="AS1241" i="29" a="1"/>
  <c r="AS1241" i="29" s="1"/>
  <c r="U1242" i="29"/>
  <c r="AD1188" i="29"/>
  <c r="AE1188" i="29"/>
  <c r="AS1187" i="29" a="1"/>
  <c r="AS1187" i="29" s="1"/>
  <c r="U1188" i="29"/>
  <c r="AD1134" i="29"/>
  <c r="AE1134" i="29"/>
  <c r="AS1133" i="29" a="1"/>
  <c r="AS1133" i="29" s="1"/>
  <c r="U1134" i="29"/>
  <c r="AE1080" i="29"/>
  <c r="AD1080" i="29"/>
  <c r="AS1079" i="29" a="1"/>
  <c r="AS1079" i="29" s="1"/>
  <c r="U1080" i="29"/>
  <c r="AE1026" i="29"/>
  <c r="AD1026" i="29"/>
  <c r="AS1025" i="29" a="1"/>
  <c r="AS1025" i="29" s="1"/>
  <c r="U1026" i="29"/>
  <c r="AD972" i="29"/>
  <c r="AE972" i="29"/>
  <c r="AS971" i="29" a="1"/>
  <c r="AS971" i="29" s="1"/>
  <c r="U972" i="29"/>
  <c r="AD918" i="29"/>
  <c r="AE918" i="29"/>
  <c r="AS917" i="29" a="1"/>
  <c r="AS917" i="29" s="1"/>
  <c r="U918" i="29"/>
  <c r="AE864" i="29"/>
  <c r="AD864" i="29"/>
  <c r="AS863" i="29" a="1"/>
  <c r="AS863" i="29" s="1"/>
  <c r="U864" i="29"/>
  <c r="AD756" i="29"/>
  <c r="AE756" i="29"/>
  <c r="AS755" i="29" a="1"/>
  <c r="AS755" i="29" s="1"/>
  <c r="U756" i="29"/>
  <c r="AE702" i="29"/>
  <c r="AD702" i="29"/>
  <c r="AS701" i="29" a="1"/>
  <c r="AS701" i="29" s="1"/>
  <c r="U702" i="29"/>
  <c r="AE648" i="29"/>
  <c r="AD648" i="29"/>
  <c r="AS647" i="29" a="1"/>
  <c r="AS647" i="29" s="1"/>
  <c r="U648" i="29"/>
  <c r="AE594" i="29"/>
  <c r="AD594" i="29"/>
  <c r="AS593" i="29" a="1"/>
  <c r="AS593" i="29" s="1"/>
  <c r="U594" i="29"/>
  <c r="AD540" i="29"/>
  <c r="AE540" i="29"/>
  <c r="AS539" i="29" a="1"/>
  <c r="AS539" i="29" s="1"/>
  <c r="U540" i="29"/>
  <c r="AD486" i="29"/>
  <c r="AE486" i="29"/>
  <c r="AS485" i="29" a="1"/>
  <c r="AS485" i="29" s="1"/>
  <c r="U486" i="29"/>
  <c r="AD432" i="29"/>
  <c r="AE432" i="29"/>
  <c r="AS431" i="29" a="1"/>
  <c r="AS431" i="29" s="1"/>
  <c r="U432" i="29"/>
  <c r="AD378" i="29"/>
  <c r="AE378" i="29"/>
  <c r="AS377" i="29" a="1"/>
  <c r="AS377" i="29" s="1"/>
  <c r="U378" i="29"/>
  <c r="AE324" i="29"/>
  <c r="AD324" i="29"/>
  <c r="AS323" i="29" a="1"/>
  <c r="AS323" i="29" s="1"/>
  <c r="U324" i="29"/>
  <c r="AD270" i="29"/>
  <c r="AE270" i="29"/>
  <c r="AS269" i="29" a="1"/>
  <c r="AS269" i="29" s="1"/>
  <c r="U270" i="29"/>
  <c r="AE216" i="29"/>
  <c r="AD216" i="29"/>
  <c r="AS215" i="29" a="1"/>
  <c r="AS215" i="29" s="1"/>
  <c r="U216" i="29"/>
  <c r="AE162" i="29"/>
  <c r="AD162" i="29"/>
  <c r="AS161" i="29" a="1"/>
  <c r="AS161" i="29" s="1"/>
  <c r="U162" i="29"/>
  <c r="AJ28" i="29"/>
  <c r="AN28" i="29"/>
  <c r="X29" i="29" s="1"/>
  <c r="AC2700" i="29" a="1"/>
  <c r="AC2646" i="29" a="1"/>
  <c r="AC2592" i="29" a="1"/>
  <c r="AC2538" i="29" a="1"/>
  <c r="AC2484" i="29" a="1"/>
  <c r="AC2430" i="29" a="1"/>
  <c r="AC2376" i="29" a="1"/>
  <c r="AC2322" i="29" a="1"/>
  <c r="AC2214" i="29" a="1"/>
  <c r="AC2160" i="29" a="1"/>
  <c r="AC2106" i="29" a="1"/>
  <c r="AC2052" i="29" a="1"/>
  <c r="AC1998" i="29" a="1"/>
  <c r="AC1944" i="29" a="1"/>
  <c r="AC1890" i="29" a="1"/>
  <c r="AC1836" i="29" a="1"/>
  <c r="AC1782" i="29" a="1"/>
  <c r="AC1728" i="29" a="1"/>
  <c r="AC1674" i="29" a="1"/>
  <c r="AC1620" i="29" a="1"/>
  <c r="AC1566" i="29" a="1"/>
  <c r="AC1512" i="29" a="1"/>
  <c r="AC1458" i="29" a="1"/>
  <c r="AC1404" i="29" a="1"/>
  <c r="AC1350" i="29" a="1"/>
  <c r="AC1296" i="29" a="1"/>
  <c r="AC1242" i="29" a="1"/>
  <c r="AC1188" i="29" a="1"/>
  <c r="AC1134" i="29" a="1"/>
  <c r="AC1080" i="29" a="1"/>
  <c r="AC1026" i="29" a="1"/>
  <c r="AC972" i="29" a="1"/>
  <c r="AC918" i="29" a="1"/>
  <c r="AC864" i="29" a="1"/>
  <c r="AC756" i="29" a="1"/>
  <c r="AC702" i="29" a="1"/>
  <c r="AC648" i="29" a="1"/>
  <c r="AC594" i="29" a="1"/>
  <c r="AC540" i="29" a="1"/>
  <c r="AC486" i="29" a="1"/>
  <c r="AC432" i="29" a="1"/>
  <c r="AC378" i="29" a="1"/>
  <c r="AC324" i="29" a="1"/>
  <c r="AC270" i="29" a="1"/>
  <c r="AC216" i="29" a="1"/>
  <c r="AC162" i="29" a="1"/>
  <c r="AF29" i="29" a="1"/>
  <c r="AC2700" i="29" l="1"/>
  <c r="AG2700" i="29" s="1"/>
  <c r="AH2700" i="29" s="1"/>
  <c r="AC2646" i="29"/>
  <c r="AG2646" i="29" s="1"/>
  <c r="AH2646" i="29" s="1"/>
  <c r="AC2592" i="29"/>
  <c r="AG2592" i="29" s="1"/>
  <c r="AH2592" i="29" s="1"/>
  <c r="AC2538" i="29"/>
  <c r="AG2538" i="29" s="1"/>
  <c r="AH2538" i="29" s="1"/>
  <c r="AC2484" i="29"/>
  <c r="AG2484" i="29" s="1"/>
  <c r="AH2484" i="29" s="1"/>
  <c r="AC2430" i="29"/>
  <c r="AG2430" i="29" s="1"/>
  <c r="AH2430" i="29" s="1"/>
  <c r="AC2376" i="29"/>
  <c r="AG2376" i="29" s="1"/>
  <c r="AH2376" i="29" s="1"/>
  <c r="AC2322" i="29"/>
  <c r="AG2322" i="29" s="1"/>
  <c r="AH2322" i="29" s="1"/>
  <c r="AC2214" i="29"/>
  <c r="AG2214" i="29" s="1"/>
  <c r="AH2214" i="29" s="1"/>
  <c r="AC2160" i="29"/>
  <c r="AG2160" i="29" s="1"/>
  <c r="AH2160" i="29" s="1"/>
  <c r="AC2106" i="29"/>
  <c r="AG2106" i="29" s="1"/>
  <c r="AH2106" i="29" s="1"/>
  <c r="AC2052" i="29"/>
  <c r="AG2052" i="29" s="1"/>
  <c r="AH2052" i="29" s="1"/>
  <c r="AC1998" i="29"/>
  <c r="AG1998" i="29" s="1"/>
  <c r="AH1998" i="29" s="1"/>
  <c r="AC1944" i="29"/>
  <c r="AG1944" i="29" s="1"/>
  <c r="AH1944" i="29" s="1"/>
  <c r="AC1890" i="29"/>
  <c r="AG1890" i="29" s="1"/>
  <c r="AH1890" i="29" s="1"/>
  <c r="AC1836" i="29"/>
  <c r="AG1836" i="29" s="1"/>
  <c r="AH1836" i="29" s="1"/>
  <c r="AC1782" i="29"/>
  <c r="AG1782" i="29" s="1"/>
  <c r="AH1782" i="29" s="1"/>
  <c r="AC1728" i="29"/>
  <c r="AG1728" i="29" s="1"/>
  <c r="AH1728" i="29" s="1"/>
  <c r="AC1674" i="29"/>
  <c r="AG1674" i="29" s="1"/>
  <c r="AH1674" i="29" s="1"/>
  <c r="AC1620" i="29"/>
  <c r="AG1620" i="29" s="1"/>
  <c r="AH1620" i="29" s="1"/>
  <c r="AC1566" i="29"/>
  <c r="AG1566" i="29" s="1"/>
  <c r="AH1566" i="29" s="1"/>
  <c r="AC1512" i="29"/>
  <c r="AG1512" i="29" s="1"/>
  <c r="AH1512" i="29" s="1"/>
  <c r="AC1458" i="29"/>
  <c r="AG1458" i="29" s="1"/>
  <c r="AH1458" i="29" s="1"/>
  <c r="AC1404" i="29"/>
  <c r="AG1404" i="29" s="1"/>
  <c r="AH1404" i="29" s="1"/>
  <c r="AC1350" i="29"/>
  <c r="AG1350" i="29" s="1"/>
  <c r="AH1350" i="29" s="1"/>
  <c r="AC1296" i="29"/>
  <c r="AG1296" i="29" s="1"/>
  <c r="AH1296" i="29" s="1"/>
  <c r="AC1242" i="29"/>
  <c r="AG1242" i="29" s="1"/>
  <c r="AH1242" i="29" s="1"/>
  <c r="AC1188" i="29"/>
  <c r="AG1188" i="29" s="1"/>
  <c r="AH1188" i="29" s="1"/>
  <c r="AC1134" i="29"/>
  <c r="AG1134" i="29" s="1"/>
  <c r="AH1134" i="29" s="1"/>
  <c r="AC1080" i="29"/>
  <c r="AG1080" i="29" s="1"/>
  <c r="AH1080" i="29" s="1"/>
  <c r="AC1026" i="29"/>
  <c r="AG1026" i="29" s="1"/>
  <c r="AH1026" i="29" s="1"/>
  <c r="AC972" i="29"/>
  <c r="AG972" i="29" s="1"/>
  <c r="AH972" i="29" s="1"/>
  <c r="AC918" i="29"/>
  <c r="AG918" i="29" s="1"/>
  <c r="AH918" i="29" s="1"/>
  <c r="AC864" i="29"/>
  <c r="AG864" i="29" s="1"/>
  <c r="AH864" i="29" s="1"/>
  <c r="AC756" i="29"/>
  <c r="AG756" i="29" s="1"/>
  <c r="AH756" i="29" s="1"/>
  <c r="AC702" i="29"/>
  <c r="AG702" i="29" s="1"/>
  <c r="AH702" i="29" s="1"/>
  <c r="AC648" i="29"/>
  <c r="AG648" i="29" s="1"/>
  <c r="AH648" i="29" s="1"/>
  <c r="AC594" i="29"/>
  <c r="AG594" i="29" s="1"/>
  <c r="AH594" i="29" s="1"/>
  <c r="AC540" i="29"/>
  <c r="AG540" i="29" s="1"/>
  <c r="AH540" i="29" s="1"/>
  <c r="AC486" i="29"/>
  <c r="AG486" i="29" s="1"/>
  <c r="AH486" i="29" s="1"/>
  <c r="AC432" i="29"/>
  <c r="AG432" i="29" s="1"/>
  <c r="AH432" i="29" s="1"/>
  <c r="AC378" i="29"/>
  <c r="AG378" i="29" s="1"/>
  <c r="AH378" i="29" s="1"/>
  <c r="AC324" i="29"/>
  <c r="AG324" i="29" s="1"/>
  <c r="AH324" i="29" s="1"/>
  <c r="AC270" i="29"/>
  <c r="AG270" i="29" s="1"/>
  <c r="AH270" i="29" s="1"/>
  <c r="AC216" i="29"/>
  <c r="AG216" i="29" s="1"/>
  <c r="AH216" i="29" s="1"/>
  <c r="AC162" i="29"/>
  <c r="AG162" i="29" s="1"/>
  <c r="AH162" i="29" s="1"/>
  <c r="AF29" i="29"/>
  <c r="AK28" i="29"/>
  <c r="AL28" i="29"/>
  <c r="V29" i="29" s="1"/>
  <c r="AM28" i="29"/>
  <c r="W29" i="29" s="1"/>
  <c r="AE29" i="29" a="1"/>
  <c r="AD29" i="29" a="1"/>
  <c r="AT2700" i="29" l="1"/>
  <c r="AU2700" i="29" s="1"/>
  <c r="AI2700" i="29"/>
  <c r="AT2646" i="29"/>
  <c r="AU2646" i="29" s="1"/>
  <c r="AI2646" i="29"/>
  <c r="AI2592" i="29"/>
  <c r="AT2592" i="29"/>
  <c r="AU2592" i="29" s="1"/>
  <c r="AT2538" i="29"/>
  <c r="AU2538" i="29" s="1"/>
  <c r="AI2538" i="29"/>
  <c r="AT2484" i="29"/>
  <c r="AU2484" i="29" s="1"/>
  <c r="AI2484" i="29"/>
  <c r="AI2430" i="29"/>
  <c r="AT2430" i="29"/>
  <c r="AU2430" i="29" s="1"/>
  <c r="AT2376" i="29"/>
  <c r="AU2376" i="29" s="1"/>
  <c r="AI2376" i="29"/>
  <c r="AI2322" i="29"/>
  <c r="AT2322" i="29"/>
  <c r="AU2322" i="29" s="1"/>
  <c r="AT2214" i="29"/>
  <c r="AU2214" i="29" s="1"/>
  <c r="AI2214" i="29"/>
  <c r="AT2160" i="29"/>
  <c r="AU2160" i="29" s="1"/>
  <c r="AI2160" i="29"/>
  <c r="AT2106" i="29"/>
  <c r="AU2106" i="29" s="1"/>
  <c r="AI2106" i="29"/>
  <c r="AT2052" i="29"/>
  <c r="AU2052" i="29" s="1"/>
  <c r="AI2052" i="29"/>
  <c r="AT1998" i="29"/>
  <c r="AU1998" i="29" s="1"/>
  <c r="AI1998" i="29"/>
  <c r="AT1944" i="29"/>
  <c r="AU1944" i="29" s="1"/>
  <c r="AI1944" i="29"/>
  <c r="AI1890" i="29"/>
  <c r="AT1890" i="29"/>
  <c r="AU1890" i="29" s="1"/>
  <c r="AT1836" i="29"/>
  <c r="AU1836" i="29" s="1"/>
  <c r="AI1836" i="29"/>
  <c r="AT1782" i="29"/>
  <c r="AU1782" i="29" s="1"/>
  <c r="AI1782" i="29"/>
  <c r="AT1728" i="29"/>
  <c r="AU1728" i="29" s="1"/>
  <c r="AI1728" i="29"/>
  <c r="AT1674" i="29"/>
  <c r="AU1674" i="29" s="1"/>
  <c r="AI1674" i="29"/>
  <c r="AT1620" i="29"/>
  <c r="AU1620" i="29" s="1"/>
  <c r="AI1620" i="29"/>
  <c r="AI1566" i="29"/>
  <c r="AT1566" i="29"/>
  <c r="AU1566" i="29" s="1"/>
  <c r="AT1512" i="29"/>
  <c r="AU1512" i="29" s="1"/>
  <c r="AI1512" i="29"/>
  <c r="AT1458" i="29"/>
  <c r="AU1458" i="29" s="1"/>
  <c r="AI1458" i="29"/>
  <c r="AT1404" i="29"/>
  <c r="AU1404" i="29" s="1"/>
  <c r="AI1404" i="29"/>
  <c r="AT1350" i="29"/>
  <c r="AU1350" i="29" s="1"/>
  <c r="AI1350" i="29"/>
  <c r="AI1296" i="29"/>
  <c r="AT1296" i="29"/>
  <c r="AU1296" i="29" s="1"/>
  <c r="AI1242" i="29"/>
  <c r="AT1242" i="29"/>
  <c r="AU1242" i="29" s="1"/>
  <c r="AT1188" i="29"/>
  <c r="AU1188" i="29" s="1"/>
  <c r="AI1188" i="29"/>
  <c r="AT1134" i="29"/>
  <c r="AU1134" i="29" s="1"/>
  <c r="AI1134" i="29"/>
  <c r="AT1080" i="29"/>
  <c r="AU1080" i="29" s="1"/>
  <c r="AI1080" i="29"/>
  <c r="AT1026" i="29"/>
  <c r="AU1026" i="29" s="1"/>
  <c r="AI1026" i="29"/>
  <c r="AT972" i="29"/>
  <c r="AU972" i="29" s="1"/>
  <c r="AI972" i="29"/>
  <c r="AT918" i="29"/>
  <c r="AU918" i="29" s="1"/>
  <c r="AI918" i="29"/>
  <c r="AT864" i="29"/>
  <c r="AU864" i="29" s="1"/>
  <c r="AI864" i="29"/>
  <c r="AI756" i="29"/>
  <c r="AT756" i="29"/>
  <c r="AU756" i="29" s="1"/>
  <c r="AT702" i="29"/>
  <c r="AU702" i="29" s="1"/>
  <c r="AI702" i="29"/>
  <c r="AT648" i="29"/>
  <c r="AU648" i="29" s="1"/>
  <c r="AI648" i="29"/>
  <c r="AT594" i="29"/>
  <c r="AU594" i="29" s="1"/>
  <c r="AI594" i="29"/>
  <c r="AT540" i="29"/>
  <c r="AU540" i="29" s="1"/>
  <c r="AI540" i="29"/>
  <c r="AT486" i="29"/>
  <c r="AU486" i="29" s="1"/>
  <c r="AI486" i="29"/>
  <c r="AT432" i="29"/>
  <c r="AU432" i="29" s="1"/>
  <c r="AI432" i="29"/>
  <c r="AT378" i="29"/>
  <c r="AU378" i="29" s="1"/>
  <c r="AI378" i="29"/>
  <c r="AI324" i="29"/>
  <c r="AT324" i="29"/>
  <c r="AU324" i="29" s="1"/>
  <c r="AT270" i="29"/>
  <c r="AU270" i="29" s="1"/>
  <c r="AI270" i="29"/>
  <c r="AT216" i="29"/>
  <c r="AU216" i="29" s="1"/>
  <c r="AI216" i="29"/>
  <c r="AI162" i="29"/>
  <c r="AT162" i="29"/>
  <c r="AU162" i="29" s="1"/>
  <c r="AD29" i="29"/>
  <c r="AE29" i="29"/>
  <c r="AS28" i="29" a="1"/>
  <c r="AS28" i="29" s="1"/>
  <c r="U29" i="29"/>
  <c r="AC29" i="29" a="1"/>
  <c r="AO30" i="29" a="1"/>
  <c r="AN2700" i="29" l="1"/>
  <c r="X2701" i="29" s="1"/>
  <c r="AJ2700" i="29"/>
  <c r="AN2646" i="29"/>
  <c r="X2647" i="29" s="1"/>
  <c r="AJ2646" i="29"/>
  <c r="AN2592" i="29"/>
  <c r="X2593" i="29" s="1"/>
  <c r="AJ2592" i="29"/>
  <c r="AN2538" i="29"/>
  <c r="X2539" i="29" s="1"/>
  <c r="AJ2538" i="29"/>
  <c r="AN2484" i="29"/>
  <c r="X2485" i="29" s="1"/>
  <c r="AJ2484" i="29"/>
  <c r="AN2430" i="29"/>
  <c r="X2431" i="29" s="1"/>
  <c r="AJ2430" i="29"/>
  <c r="AN2376" i="29"/>
  <c r="X2377" i="29" s="1"/>
  <c r="AJ2376" i="29"/>
  <c r="AN2322" i="29"/>
  <c r="X2323" i="29" s="1"/>
  <c r="AJ2322" i="29"/>
  <c r="AN2214" i="29"/>
  <c r="X2215" i="29" s="1"/>
  <c r="AJ2214" i="29"/>
  <c r="AN2160" i="29"/>
  <c r="X2161" i="29" s="1"/>
  <c r="AJ2160" i="29"/>
  <c r="AN2106" i="29"/>
  <c r="X2107" i="29" s="1"/>
  <c r="AJ2106" i="29"/>
  <c r="AJ2052" i="29"/>
  <c r="AN2052" i="29"/>
  <c r="X2053" i="29" s="1"/>
  <c r="AN1998" i="29"/>
  <c r="X1999" i="29" s="1"/>
  <c r="AJ1998" i="29"/>
  <c r="AN1944" i="29"/>
  <c r="X1945" i="29" s="1"/>
  <c r="AJ1944" i="29"/>
  <c r="AN1890" i="29"/>
  <c r="X1891" i="29" s="1"/>
  <c r="AJ1890" i="29"/>
  <c r="AN1836" i="29"/>
  <c r="X1837" i="29" s="1"/>
  <c r="AJ1836" i="29"/>
  <c r="AN1782" i="29"/>
  <c r="X1783" i="29" s="1"/>
  <c r="AJ1782" i="29"/>
  <c r="AN1728" i="29"/>
  <c r="X1729" i="29" s="1"/>
  <c r="AJ1728" i="29"/>
  <c r="AN1674" i="29"/>
  <c r="X1675" i="29" s="1"/>
  <c r="AJ1674" i="29"/>
  <c r="AN1620" i="29"/>
  <c r="X1621" i="29" s="1"/>
  <c r="AJ1620" i="29"/>
  <c r="AN1566" i="29"/>
  <c r="X1567" i="29" s="1"/>
  <c r="AJ1566" i="29"/>
  <c r="AN1512" i="29"/>
  <c r="X1513" i="29" s="1"/>
  <c r="AJ1512" i="29"/>
  <c r="AN1458" i="29"/>
  <c r="X1459" i="29" s="1"/>
  <c r="AJ1458" i="29"/>
  <c r="AN1404" i="29"/>
  <c r="X1405" i="29" s="1"/>
  <c r="AJ1404" i="29"/>
  <c r="AN1350" i="29"/>
  <c r="X1351" i="29" s="1"/>
  <c r="AJ1350" i="29"/>
  <c r="AN1296" i="29"/>
  <c r="X1297" i="29" s="1"/>
  <c r="AJ1296" i="29"/>
  <c r="AN1242" i="29"/>
  <c r="X1243" i="29" s="1"/>
  <c r="AJ1242" i="29"/>
  <c r="AN1188" i="29"/>
  <c r="X1189" i="29" s="1"/>
  <c r="AJ1188" i="29"/>
  <c r="AN1134" i="29"/>
  <c r="X1135" i="29" s="1"/>
  <c r="AJ1134" i="29"/>
  <c r="AN1080" i="29"/>
  <c r="X1081" i="29" s="1"/>
  <c r="AJ1080" i="29"/>
  <c r="AN1026" i="29"/>
  <c r="X1027" i="29" s="1"/>
  <c r="AJ1026" i="29"/>
  <c r="AN972" i="29"/>
  <c r="X973" i="29" s="1"/>
  <c r="AJ972" i="29"/>
  <c r="AN918" i="29"/>
  <c r="X919" i="29" s="1"/>
  <c r="AJ918" i="29"/>
  <c r="AN864" i="29"/>
  <c r="X865" i="29" s="1"/>
  <c r="AJ864" i="29"/>
  <c r="AJ756" i="29"/>
  <c r="AN756" i="29"/>
  <c r="X757" i="29" s="1"/>
  <c r="AN702" i="29"/>
  <c r="X703" i="29" s="1"/>
  <c r="AJ702" i="29"/>
  <c r="AN648" i="29"/>
  <c r="X649" i="29" s="1"/>
  <c r="AJ648" i="29"/>
  <c r="AN594" i="29"/>
  <c r="X595" i="29" s="1"/>
  <c r="AJ594" i="29"/>
  <c r="AN540" i="29"/>
  <c r="X541" i="29" s="1"/>
  <c r="AJ540" i="29"/>
  <c r="AN486" i="29"/>
  <c r="X487" i="29" s="1"/>
  <c r="AJ486" i="29"/>
  <c r="AJ432" i="29"/>
  <c r="AN432" i="29"/>
  <c r="X433" i="29" s="1"/>
  <c r="AN378" i="29"/>
  <c r="X379" i="29" s="1"/>
  <c r="AJ378" i="29"/>
  <c r="AN324" i="29"/>
  <c r="X325" i="29" s="1"/>
  <c r="AJ324" i="29"/>
  <c r="AN270" i="29"/>
  <c r="X271" i="29" s="1"/>
  <c r="AJ270" i="29"/>
  <c r="AN216" i="29"/>
  <c r="X217" i="29" s="1"/>
  <c r="AJ216" i="29"/>
  <c r="AN162" i="29"/>
  <c r="X163" i="29" s="1"/>
  <c r="AJ162" i="29"/>
  <c r="AC29" i="29"/>
  <c r="AG29" i="29" s="1"/>
  <c r="AH29" i="29" s="1"/>
  <c r="AO30" i="29"/>
  <c r="AF2701" i="29" a="1"/>
  <c r="AF2647" i="29" a="1"/>
  <c r="AF2593" i="29" a="1"/>
  <c r="AF2539" i="29" a="1"/>
  <c r="AF2485" i="29" a="1"/>
  <c r="AF2431" i="29" a="1"/>
  <c r="AF2377" i="29" a="1"/>
  <c r="AF2323" i="29" a="1"/>
  <c r="AF2215" i="29" a="1"/>
  <c r="AF2161" i="29" a="1"/>
  <c r="AF2107" i="29" a="1"/>
  <c r="AF2053" i="29" a="1"/>
  <c r="AF1999" i="29" a="1"/>
  <c r="AF1945" i="29" a="1"/>
  <c r="AF1891" i="29" a="1"/>
  <c r="AF1837" i="29" a="1"/>
  <c r="AF1783" i="29" a="1"/>
  <c r="AF1729" i="29" a="1"/>
  <c r="AF1675" i="29" a="1"/>
  <c r="AF1621" i="29" a="1"/>
  <c r="AF1567" i="29" a="1"/>
  <c r="AF1513" i="29" a="1"/>
  <c r="AF1459" i="29" a="1"/>
  <c r="AF1405" i="29" a="1"/>
  <c r="AF1351" i="29" a="1"/>
  <c r="AF1297" i="29" a="1"/>
  <c r="AF1243" i="29" a="1"/>
  <c r="AF1189" i="29" a="1"/>
  <c r="AF1135" i="29" a="1"/>
  <c r="AF1081" i="29" a="1"/>
  <c r="AF1027" i="29" a="1"/>
  <c r="AF973" i="29" a="1"/>
  <c r="AF919" i="29" a="1"/>
  <c r="AF865" i="29" a="1"/>
  <c r="AF757" i="29" a="1"/>
  <c r="AF703" i="29" a="1"/>
  <c r="AF649" i="29" a="1"/>
  <c r="AF595" i="29" a="1"/>
  <c r="AF541" i="29" a="1"/>
  <c r="AF487" i="29" a="1"/>
  <c r="AF433" i="29" a="1"/>
  <c r="AF379" i="29" a="1"/>
  <c r="AF325" i="29" a="1"/>
  <c r="AF271" i="29" a="1"/>
  <c r="AF217" i="29" a="1"/>
  <c r="AF163" i="29" a="1"/>
  <c r="AP30" i="29" a="1"/>
  <c r="AF2701" i="29" l="1"/>
  <c r="AL2700" i="29"/>
  <c r="V2701" i="29" s="1"/>
  <c r="AM2700" i="29"/>
  <c r="W2701" i="29" s="1"/>
  <c r="AK2700" i="29"/>
  <c r="AF2647" i="29"/>
  <c r="AL2646" i="29"/>
  <c r="V2647" i="29" s="1"/>
  <c r="AK2646" i="29"/>
  <c r="AM2646" i="29"/>
  <c r="W2647" i="29" s="1"/>
  <c r="AF2593" i="29"/>
  <c r="AL2592" i="29"/>
  <c r="V2593" i="29" s="1"/>
  <c r="AK2592" i="29"/>
  <c r="AM2592" i="29"/>
  <c r="W2593" i="29" s="1"/>
  <c r="AF2539" i="29"/>
  <c r="AL2538" i="29"/>
  <c r="V2539" i="29" s="1"/>
  <c r="AK2538" i="29"/>
  <c r="AM2538" i="29"/>
  <c r="W2539" i="29" s="1"/>
  <c r="AF2485" i="29"/>
  <c r="AL2484" i="29"/>
  <c r="V2485" i="29" s="1"/>
  <c r="AK2484" i="29"/>
  <c r="AM2484" i="29"/>
  <c r="W2485" i="29" s="1"/>
  <c r="AF2431" i="29"/>
  <c r="AL2430" i="29"/>
  <c r="V2431" i="29" s="1"/>
  <c r="AK2430" i="29"/>
  <c r="AM2430" i="29"/>
  <c r="W2431" i="29" s="1"/>
  <c r="AF2377" i="29"/>
  <c r="AL2376" i="29"/>
  <c r="V2377" i="29" s="1"/>
  <c r="AM2376" i="29"/>
  <c r="W2377" i="29" s="1"/>
  <c r="AK2376" i="29"/>
  <c r="AF2323" i="29"/>
  <c r="AL2322" i="29"/>
  <c r="V2323" i="29" s="1"/>
  <c r="AK2322" i="29"/>
  <c r="AM2322" i="29"/>
  <c r="W2323" i="29" s="1"/>
  <c r="AF2215" i="29"/>
  <c r="AM2214" i="29"/>
  <c r="W2215" i="29" s="1"/>
  <c r="AL2214" i="29"/>
  <c r="V2215" i="29" s="1"/>
  <c r="AK2214" i="29"/>
  <c r="AF2161" i="29"/>
  <c r="AL2160" i="29"/>
  <c r="V2161" i="29" s="1"/>
  <c r="AM2160" i="29"/>
  <c r="W2161" i="29" s="1"/>
  <c r="AK2160" i="29"/>
  <c r="AF2107" i="29"/>
  <c r="AL2106" i="29"/>
  <c r="V2107" i="29" s="1"/>
  <c r="AK2106" i="29"/>
  <c r="AM2106" i="29"/>
  <c r="W2107" i="29" s="1"/>
  <c r="AF2053" i="29"/>
  <c r="AL2052" i="29"/>
  <c r="V2053" i="29" s="1"/>
  <c r="AK2052" i="29"/>
  <c r="AM2052" i="29"/>
  <c r="W2053" i="29" s="1"/>
  <c r="AF1999" i="29"/>
  <c r="AL1998" i="29"/>
  <c r="V1999" i="29" s="1"/>
  <c r="AM1998" i="29"/>
  <c r="W1999" i="29" s="1"/>
  <c r="AK1998" i="29"/>
  <c r="AF1945" i="29"/>
  <c r="AL1944" i="29"/>
  <c r="V1945" i="29" s="1"/>
  <c r="AM1944" i="29"/>
  <c r="W1945" i="29" s="1"/>
  <c r="AK1944" i="29"/>
  <c r="AF1891" i="29"/>
  <c r="AL1890" i="29"/>
  <c r="V1891" i="29" s="1"/>
  <c r="AM1890" i="29"/>
  <c r="W1891" i="29" s="1"/>
  <c r="AK1890" i="29"/>
  <c r="AF1837" i="29"/>
  <c r="AL1836" i="29"/>
  <c r="V1837" i="29" s="1"/>
  <c r="AM1836" i="29"/>
  <c r="W1837" i="29" s="1"/>
  <c r="AK1836" i="29"/>
  <c r="AF1783" i="29"/>
  <c r="AL1782" i="29"/>
  <c r="V1783" i="29" s="1"/>
  <c r="AM1782" i="29"/>
  <c r="W1783" i="29" s="1"/>
  <c r="AK1782" i="29"/>
  <c r="AF1729" i="29"/>
  <c r="AL1728" i="29"/>
  <c r="V1729" i="29" s="1"/>
  <c r="AM1728" i="29"/>
  <c r="W1729" i="29" s="1"/>
  <c r="AK1728" i="29"/>
  <c r="AF1675" i="29"/>
  <c r="AL1674" i="29"/>
  <c r="V1675" i="29" s="1"/>
  <c r="AM1674" i="29"/>
  <c r="W1675" i="29" s="1"/>
  <c r="AK1674" i="29"/>
  <c r="AF1621" i="29"/>
  <c r="AL1620" i="29"/>
  <c r="V1621" i="29" s="1"/>
  <c r="AM1620" i="29"/>
  <c r="W1621" i="29" s="1"/>
  <c r="AK1620" i="29"/>
  <c r="AF1567" i="29"/>
  <c r="AL1566" i="29"/>
  <c r="V1567" i="29" s="1"/>
  <c r="AK1566" i="29"/>
  <c r="AM1566" i="29"/>
  <c r="W1567" i="29" s="1"/>
  <c r="AF1513" i="29"/>
  <c r="AL1512" i="29"/>
  <c r="V1513" i="29" s="1"/>
  <c r="AK1512" i="29"/>
  <c r="AM1512" i="29"/>
  <c r="W1513" i="29" s="1"/>
  <c r="AF1459" i="29"/>
  <c r="AL1458" i="29"/>
  <c r="V1459" i="29" s="1"/>
  <c r="AK1458" i="29"/>
  <c r="AM1458" i="29"/>
  <c r="W1459" i="29" s="1"/>
  <c r="AF1405" i="29"/>
  <c r="AL1404" i="29"/>
  <c r="V1405" i="29" s="1"/>
  <c r="AM1404" i="29"/>
  <c r="W1405" i="29" s="1"/>
  <c r="AK1404" i="29"/>
  <c r="AF1351" i="29"/>
  <c r="AL1350" i="29"/>
  <c r="V1351" i="29" s="1"/>
  <c r="AM1350" i="29"/>
  <c r="W1351" i="29" s="1"/>
  <c r="AK1350" i="29"/>
  <c r="AF1297" i="29"/>
  <c r="AL1296" i="29"/>
  <c r="V1297" i="29" s="1"/>
  <c r="AK1296" i="29"/>
  <c r="AM1296" i="29"/>
  <c r="W1297" i="29" s="1"/>
  <c r="AF1243" i="29"/>
  <c r="AL1242" i="29"/>
  <c r="V1243" i="29" s="1"/>
  <c r="AK1242" i="29"/>
  <c r="AM1242" i="29"/>
  <c r="W1243" i="29" s="1"/>
  <c r="AF1189" i="29"/>
  <c r="AL1188" i="29"/>
  <c r="V1189" i="29" s="1"/>
  <c r="AM1188" i="29"/>
  <c r="W1189" i="29" s="1"/>
  <c r="AK1188" i="29"/>
  <c r="AF1135" i="29"/>
  <c r="AL1134" i="29"/>
  <c r="V1135" i="29" s="1"/>
  <c r="AK1134" i="29"/>
  <c r="AM1134" i="29"/>
  <c r="W1135" i="29" s="1"/>
  <c r="AF1081" i="29"/>
  <c r="AL1080" i="29"/>
  <c r="V1081" i="29" s="1"/>
  <c r="AM1080" i="29"/>
  <c r="W1081" i="29" s="1"/>
  <c r="AK1080" i="29"/>
  <c r="AF1027" i="29"/>
  <c r="AL1026" i="29"/>
  <c r="V1027" i="29" s="1"/>
  <c r="AM1026" i="29"/>
  <c r="W1027" i="29" s="1"/>
  <c r="AK1026" i="29"/>
  <c r="AF973" i="29"/>
  <c r="AL972" i="29"/>
  <c r="V973" i="29" s="1"/>
  <c r="AM972" i="29"/>
  <c r="W973" i="29" s="1"/>
  <c r="AK972" i="29"/>
  <c r="AF919" i="29"/>
  <c r="AL918" i="29"/>
  <c r="V919" i="29" s="1"/>
  <c r="AM918" i="29"/>
  <c r="W919" i="29" s="1"/>
  <c r="AK918" i="29"/>
  <c r="AF865" i="29"/>
  <c r="AL864" i="29"/>
  <c r="V865" i="29" s="1"/>
  <c r="AM864" i="29"/>
  <c r="W865" i="29" s="1"/>
  <c r="AK864" i="29"/>
  <c r="AF757" i="29"/>
  <c r="AL756" i="29"/>
  <c r="V757" i="29" s="1"/>
  <c r="AM756" i="29"/>
  <c r="W757" i="29" s="1"/>
  <c r="AK756" i="29"/>
  <c r="AF703" i="29"/>
  <c r="AL702" i="29"/>
  <c r="V703" i="29" s="1"/>
  <c r="AK702" i="29"/>
  <c r="AM702" i="29"/>
  <c r="W703" i="29" s="1"/>
  <c r="AF649" i="29"/>
  <c r="AL648" i="29"/>
  <c r="V649" i="29" s="1"/>
  <c r="AM648" i="29"/>
  <c r="W649" i="29" s="1"/>
  <c r="AK648" i="29"/>
  <c r="AF595" i="29"/>
  <c r="AL594" i="29"/>
  <c r="V595" i="29" s="1"/>
  <c r="AK594" i="29"/>
  <c r="AM594" i="29"/>
  <c r="W595" i="29" s="1"/>
  <c r="AF541" i="29"/>
  <c r="AL540" i="29"/>
  <c r="V541" i="29" s="1"/>
  <c r="AK540" i="29"/>
  <c r="AM540" i="29"/>
  <c r="W541" i="29" s="1"/>
  <c r="AF487" i="29"/>
  <c r="AL486" i="29"/>
  <c r="V487" i="29" s="1"/>
  <c r="AK486" i="29"/>
  <c r="AM486" i="29"/>
  <c r="W487" i="29" s="1"/>
  <c r="AF433" i="29"/>
  <c r="AL432" i="29"/>
  <c r="V433" i="29" s="1"/>
  <c r="AM432" i="29"/>
  <c r="W433" i="29" s="1"/>
  <c r="AK432" i="29"/>
  <c r="AF379" i="29"/>
  <c r="AL378" i="29"/>
  <c r="V379" i="29" s="1"/>
  <c r="AK378" i="29"/>
  <c r="AM378" i="29"/>
  <c r="W379" i="29" s="1"/>
  <c r="AF325" i="29"/>
  <c r="AL324" i="29"/>
  <c r="V325" i="29" s="1"/>
  <c r="AK324" i="29"/>
  <c r="AM324" i="29"/>
  <c r="W325" i="29" s="1"/>
  <c r="AF271" i="29"/>
  <c r="AL270" i="29"/>
  <c r="V271" i="29" s="1"/>
  <c r="AK270" i="29"/>
  <c r="AM270" i="29"/>
  <c r="W271" i="29" s="1"/>
  <c r="AF217" i="29"/>
  <c r="AL216" i="29"/>
  <c r="V217" i="29" s="1"/>
  <c r="AK216" i="29"/>
  <c r="AM216" i="29"/>
  <c r="W217" i="29" s="1"/>
  <c r="AF163" i="29"/>
  <c r="AL162" i="29"/>
  <c r="V163" i="29" s="1"/>
  <c r="AM162" i="29"/>
  <c r="W163" i="29" s="1"/>
  <c r="AK162" i="29"/>
  <c r="AP30" i="29"/>
  <c r="AD2701" i="29" a="1"/>
  <c r="AE2701" i="29" a="1"/>
  <c r="AD2647" i="29" a="1"/>
  <c r="AE2647" i="29" a="1"/>
  <c r="AD2593" i="29" a="1"/>
  <c r="AE2593" i="29" a="1"/>
  <c r="AD2539" i="29" a="1"/>
  <c r="AE2539" i="29" a="1"/>
  <c r="AD2485" i="29" a="1"/>
  <c r="AE2485" i="29" a="1"/>
  <c r="AE2431" i="29" a="1"/>
  <c r="AD2431" i="29" a="1"/>
  <c r="AD2377" i="29" a="1"/>
  <c r="AE2377" i="29" a="1"/>
  <c r="AD2323" i="29" a="1"/>
  <c r="AE2323" i="29" a="1"/>
  <c r="AE2215" i="29" a="1"/>
  <c r="AD2215" i="29" a="1"/>
  <c r="AD2161" i="29" a="1"/>
  <c r="AE2161" i="29" a="1"/>
  <c r="AD2107" i="29" a="1"/>
  <c r="AE2107" i="29" a="1"/>
  <c r="AE2053" i="29" a="1"/>
  <c r="AD2053" i="29" a="1"/>
  <c r="AD1999" i="29" a="1"/>
  <c r="AE1999" i="29" a="1"/>
  <c r="AD1945" i="29" a="1"/>
  <c r="AE1945" i="29" a="1"/>
  <c r="AD1891" i="29" a="1"/>
  <c r="AE1891" i="29" a="1"/>
  <c r="AD1837" i="29" a="1"/>
  <c r="AE1837" i="29" a="1"/>
  <c r="AD1783" i="29" a="1"/>
  <c r="AE1783" i="29" a="1"/>
  <c r="AD1729" i="29" a="1"/>
  <c r="AE1729" i="29" a="1"/>
  <c r="AD1675" i="29" a="1"/>
  <c r="AE1675" i="29" a="1"/>
  <c r="AD1621" i="29" a="1"/>
  <c r="AE1621" i="29" a="1"/>
  <c r="AD1567" i="29" a="1"/>
  <c r="AE1567" i="29" a="1"/>
  <c r="AE1513" i="29" a="1"/>
  <c r="AD1513" i="29" a="1"/>
  <c r="AD1459" i="29" a="1"/>
  <c r="AE1459" i="29" a="1"/>
  <c r="AD1405" i="29" a="1"/>
  <c r="AE1405" i="29" a="1"/>
  <c r="AD1351" i="29" a="1"/>
  <c r="AE1351" i="29" a="1"/>
  <c r="AD1297" i="29" a="1"/>
  <c r="AE1297" i="29" a="1"/>
  <c r="AD1243" i="29" a="1"/>
  <c r="AE1243" i="29" a="1"/>
  <c r="AD1189" i="29" a="1"/>
  <c r="AE1189" i="29" a="1"/>
  <c r="AD1135" i="29" a="1"/>
  <c r="AE1135" i="29" a="1"/>
  <c r="AD1081" i="29" a="1"/>
  <c r="AE1081" i="29" a="1"/>
  <c r="AD1027" i="29" a="1"/>
  <c r="AE1027" i="29" a="1"/>
  <c r="AD973" i="29" a="1"/>
  <c r="AE973" i="29" a="1"/>
  <c r="AD919" i="29" a="1"/>
  <c r="AE919" i="29" a="1"/>
  <c r="AD865" i="29" a="1"/>
  <c r="AE865" i="29" a="1"/>
  <c r="AD757" i="29" a="1"/>
  <c r="AE757" i="29" a="1"/>
  <c r="AE703" i="29" a="1"/>
  <c r="AD703" i="29" a="1"/>
  <c r="AD649" i="29" a="1"/>
  <c r="AE649" i="29" a="1"/>
  <c r="AD595" i="29" a="1"/>
  <c r="AE595" i="29" a="1"/>
  <c r="AE541" i="29" a="1"/>
  <c r="AD541" i="29" a="1"/>
  <c r="AD487" i="29" a="1"/>
  <c r="AE487" i="29" a="1"/>
  <c r="AD433" i="29" a="1"/>
  <c r="AE433" i="29" a="1"/>
  <c r="AE379" i="29" a="1"/>
  <c r="AD379" i="29" a="1"/>
  <c r="AE325" i="29" a="1"/>
  <c r="AD325" i="29" a="1"/>
  <c r="AD271" i="29" a="1"/>
  <c r="AE271" i="29" a="1"/>
  <c r="AE217" i="29" a="1"/>
  <c r="AD217" i="29" a="1"/>
  <c r="AD163" i="29" a="1"/>
  <c r="AE163" i="29" a="1"/>
  <c r="AQ30" i="29" a="1"/>
  <c r="AE2701" i="29" l="1"/>
  <c r="AD2701" i="29"/>
  <c r="AS2700" i="29" a="1"/>
  <c r="AS2700" i="29" s="1"/>
  <c r="U2701" i="29"/>
  <c r="AE2647" i="29"/>
  <c r="AD2647" i="29"/>
  <c r="AS2646" i="29" a="1"/>
  <c r="AS2646" i="29" s="1"/>
  <c r="U2647" i="29"/>
  <c r="AE2593" i="29"/>
  <c r="AD2593" i="29"/>
  <c r="AS2592" i="29" a="1"/>
  <c r="AS2592" i="29" s="1"/>
  <c r="U2593" i="29"/>
  <c r="AE2539" i="29"/>
  <c r="AD2539" i="29"/>
  <c r="AS2538" i="29" a="1"/>
  <c r="AS2538" i="29" s="1"/>
  <c r="U2539" i="29"/>
  <c r="AE2485" i="29"/>
  <c r="AD2485" i="29"/>
  <c r="AS2484" i="29" a="1"/>
  <c r="AS2484" i="29" s="1"/>
  <c r="U2485" i="29"/>
  <c r="AD2431" i="29"/>
  <c r="AE2431" i="29"/>
  <c r="AS2430" i="29" a="1"/>
  <c r="AS2430" i="29" s="1"/>
  <c r="U2431" i="29"/>
  <c r="AE2377" i="29"/>
  <c r="AD2377" i="29"/>
  <c r="AS2376" i="29" a="1"/>
  <c r="AS2376" i="29" s="1"/>
  <c r="U2377" i="29"/>
  <c r="AE2323" i="29"/>
  <c r="AD2323" i="29"/>
  <c r="AS2322" i="29" a="1"/>
  <c r="AS2322" i="29" s="1"/>
  <c r="U2323" i="29"/>
  <c r="AD2215" i="29"/>
  <c r="AE2215" i="29"/>
  <c r="AS2214" i="29" a="1"/>
  <c r="AS2214" i="29" s="1"/>
  <c r="U2215" i="29"/>
  <c r="AE2161" i="29"/>
  <c r="AD2161" i="29"/>
  <c r="AS2160" i="29" a="1"/>
  <c r="AS2160" i="29" s="1"/>
  <c r="U2161" i="29"/>
  <c r="AE2107" i="29"/>
  <c r="AD2107" i="29"/>
  <c r="AS2106" i="29" a="1"/>
  <c r="AS2106" i="29" s="1"/>
  <c r="U2107" i="29"/>
  <c r="AD2053" i="29"/>
  <c r="AE2053" i="29"/>
  <c r="AS2052" i="29" a="1"/>
  <c r="AS2052" i="29" s="1"/>
  <c r="U2053" i="29"/>
  <c r="AE1999" i="29"/>
  <c r="AD1999" i="29"/>
  <c r="AS1998" i="29" a="1"/>
  <c r="AS1998" i="29" s="1"/>
  <c r="U1999" i="29"/>
  <c r="AE1945" i="29"/>
  <c r="AD1945" i="29"/>
  <c r="AS1944" i="29" a="1"/>
  <c r="AS1944" i="29" s="1"/>
  <c r="U1945" i="29"/>
  <c r="AE1891" i="29"/>
  <c r="AD1891" i="29"/>
  <c r="AS1890" i="29" a="1"/>
  <c r="AS1890" i="29" s="1"/>
  <c r="U1891" i="29"/>
  <c r="AE1837" i="29"/>
  <c r="AD1837" i="29"/>
  <c r="AS1836" i="29" a="1"/>
  <c r="AS1836" i="29" s="1"/>
  <c r="U1837" i="29"/>
  <c r="AE1783" i="29"/>
  <c r="AD1783" i="29"/>
  <c r="AS1782" i="29" a="1"/>
  <c r="AS1782" i="29" s="1"/>
  <c r="U1783" i="29"/>
  <c r="AE1729" i="29"/>
  <c r="AD1729" i="29"/>
  <c r="AS1728" i="29" a="1"/>
  <c r="AS1728" i="29" s="1"/>
  <c r="U1729" i="29"/>
  <c r="AE1675" i="29"/>
  <c r="AD1675" i="29"/>
  <c r="AS1674" i="29" a="1"/>
  <c r="AS1674" i="29" s="1"/>
  <c r="U1675" i="29"/>
  <c r="AE1621" i="29"/>
  <c r="AD1621" i="29"/>
  <c r="AS1620" i="29" a="1"/>
  <c r="AS1620" i="29" s="1"/>
  <c r="U1621" i="29"/>
  <c r="AE1567" i="29"/>
  <c r="AD1567" i="29"/>
  <c r="AS1566" i="29" a="1"/>
  <c r="AS1566" i="29" s="1"/>
  <c r="U1567" i="29"/>
  <c r="AD1513" i="29"/>
  <c r="AE1513" i="29"/>
  <c r="AS1512" i="29" a="1"/>
  <c r="AS1512" i="29" s="1"/>
  <c r="U1513" i="29"/>
  <c r="AE1459" i="29"/>
  <c r="AD1459" i="29"/>
  <c r="AS1458" i="29" a="1"/>
  <c r="AS1458" i="29" s="1"/>
  <c r="U1459" i="29"/>
  <c r="AE1405" i="29"/>
  <c r="AD1405" i="29"/>
  <c r="AS1404" i="29" a="1"/>
  <c r="AS1404" i="29" s="1"/>
  <c r="U1405" i="29"/>
  <c r="AE1351" i="29"/>
  <c r="AD1351" i="29"/>
  <c r="AS1350" i="29" a="1"/>
  <c r="AS1350" i="29" s="1"/>
  <c r="U1351" i="29"/>
  <c r="AE1297" i="29"/>
  <c r="AD1297" i="29"/>
  <c r="AS1296" i="29" a="1"/>
  <c r="AS1296" i="29" s="1"/>
  <c r="U1297" i="29"/>
  <c r="AE1243" i="29"/>
  <c r="AD1243" i="29"/>
  <c r="AS1242" i="29" a="1"/>
  <c r="AS1242" i="29" s="1"/>
  <c r="U1243" i="29"/>
  <c r="AE1189" i="29"/>
  <c r="AD1189" i="29"/>
  <c r="AS1188" i="29" a="1"/>
  <c r="AS1188" i="29" s="1"/>
  <c r="U1189" i="29"/>
  <c r="AE1135" i="29"/>
  <c r="AD1135" i="29"/>
  <c r="AS1134" i="29" a="1"/>
  <c r="AS1134" i="29" s="1"/>
  <c r="U1135" i="29"/>
  <c r="AE1081" i="29"/>
  <c r="AD1081" i="29"/>
  <c r="AS1080" i="29" a="1"/>
  <c r="AS1080" i="29" s="1"/>
  <c r="U1081" i="29"/>
  <c r="AE1027" i="29"/>
  <c r="AD1027" i="29"/>
  <c r="AS1026" i="29" a="1"/>
  <c r="AS1026" i="29" s="1"/>
  <c r="U1027" i="29"/>
  <c r="AE973" i="29"/>
  <c r="AD973" i="29"/>
  <c r="AS972" i="29" a="1"/>
  <c r="AS972" i="29" s="1"/>
  <c r="U973" i="29"/>
  <c r="AE919" i="29"/>
  <c r="AD919" i="29"/>
  <c r="AS918" i="29" a="1"/>
  <c r="AS918" i="29" s="1"/>
  <c r="U919" i="29"/>
  <c r="AE865" i="29"/>
  <c r="AD865" i="29"/>
  <c r="AS864" i="29" a="1"/>
  <c r="AS864" i="29" s="1"/>
  <c r="U865" i="29"/>
  <c r="AE757" i="29"/>
  <c r="AD757" i="29"/>
  <c r="AS756" i="29" a="1"/>
  <c r="AS756" i="29" s="1"/>
  <c r="U757" i="29"/>
  <c r="AD703" i="29"/>
  <c r="AE703" i="29"/>
  <c r="AS702" i="29" a="1"/>
  <c r="AS702" i="29" s="1"/>
  <c r="U703" i="29"/>
  <c r="AE649" i="29"/>
  <c r="AD649" i="29"/>
  <c r="AS648" i="29" a="1"/>
  <c r="AS648" i="29" s="1"/>
  <c r="U649" i="29"/>
  <c r="AE595" i="29"/>
  <c r="AD595" i="29"/>
  <c r="AS594" i="29" a="1"/>
  <c r="AS594" i="29" s="1"/>
  <c r="U595" i="29"/>
  <c r="AD541" i="29"/>
  <c r="AE541" i="29"/>
  <c r="AS540" i="29" a="1"/>
  <c r="AS540" i="29" s="1"/>
  <c r="U541" i="29"/>
  <c r="AE487" i="29"/>
  <c r="AD487" i="29"/>
  <c r="AS486" i="29" a="1"/>
  <c r="AS486" i="29" s="1"/>
  <c r="U487" i="29"/>
  <c r="AE433" i="29"/>
  <c r="AD433" i="29"/>
  <c r="AS432" i="29" a="1"/>
  <c r="AS432" i="29" s="1"/>
  <c r="U433" i="29"/>
  <c r="AD379" i="29"/>
  <c r="AE379" i="29"/>
  <c r="AS378" i="29" a="1"/>
  <c r="AS378" i="29" s="1"/>
  <c r="U379" i="29"/>
  <c r="AD325" i="29"/>
  <c r="AE325" i="29"/>
  <c r="AS324" i="29" a="1"/>
  <c r="AS324" i="29" s="1"/>
  <c r="U325" i="29"/>
  <c r="AE271" i="29"/>
  <c r="AD271" i="29"/>
  <c r="AS270" i="29" a="1"/>
  <c r="AS270" i="29" s="1"/>
  <c r="U271" i="29"/>
  <c r="AD217" i="29"/>
  <c r="AE217" i="29"/>
  <c r="AS216" i="29" a="1"/>
  <c r="AS216" i="29" s="1"/>
  <c r="U217" i="29"/>
  <c r="AE163" i="29"/>
  <c r="AD163" i="29"/>
  <c r="AS162" i="29" a="1"/>
  <c r="AS162" i="29" s="1"/>
  <c r="U163" i="29"/>
  <c r="AQ30" i="29"/>
  <c r="AC2701" i="29" a="1"/>
  <c r="AC2647" i="29" a="1"/>
  <c r="AC2593" i="29" a="1"/>
  <c r="AC2539" i="29" a="1"/>
  <c r="AC2485" i="29" a="1"/>
  <c r="AC2431" i="29" a="1"/>
  <c r="AC2377" i="29" a="1"/>
  <c r="AC2323" i="29" a="1"/>
  <c r="AC2215" i="29" a="1"/>
  <c r="AC2161" i="29" a="1"/>
  <c r="AC2107" i="29" a="1"/>
  <c r="AC2053" i="29" a="1"/>
  <c r="AC1999" i="29" a="1"/>
  <c r="AC1945" i="29" a="1"/>
  <c r="AC1891" i="29" a="1"/>
  <c r="AC1837" i="29" a="1"/>
  <c r="AC1783" i="29" a="1"/>
  <c r="AC1729" i="29" a="1"/>
  <c r="AC1675" i="29" a="1"/>
  <c r="AC1621" i="29" a="1"/>
  <c r="AC1567" i="29" a="1"/>
  <c r="AC1513" i="29" a="1"/>
  <c r="AC1459" i="29" a="1"/>
  <c r="AC1405" i="29" a="1"/>
  <c r="AC1351" i="29" a="1"/>
  <c r="AC1297" i="29" a="1"/>
  <c r="AC1243" i="29" a="1"/>
  <c r="AC1189" i="29" a="1"/>
  <c r="AC1135" i="29" a="1"/>
  <c r="AC1081" i="29" a="1"/>
  <c r="AC1027" i="29" a="1"/>
  <c r="AC973" i="29" a="1"/>
  <c r="AC919" i="29" a="1"/>
  <c r="AC865" i="29" a="1"/>
  <c r="AC757" i="29" a="1"/>
  <c r="AC703" i="29" a="1"/>
  <c r="AC649" i="29" a="1"/>
  <c r="AC595" i="29" a="1"/>
  <c r="AC541" i="29" a="1"/>
  <c r="AC487" i="29" a="1"/>
  <c r="AC433" i="29" a="1"/>
  <c r="AC379" i="29" a="1"/>
  <c r="AC325" i="29" a="1"/>
  <c r="AC271" i="29" a="1"/>
  <c r="AC217" i="29" a="1"/>
  <c r="AC163" i="29" a="1"/>
  <c r="AR30" i="29" a="1"/>
  <c r="AC2701" i="29" l="1"/>
  <c r="AG2701" i="29" s="1"/>
  <c r="AH2701" i="29" s="1"/>
  <c r="AC2647" i="29"/>
  <c r="AG2647" i="29" s="1"/>
  <c r="AH2647" i="29" s="1"/>
  <c r="AC2593" i="29"/>
  <c r="AG2593" i="29" s="1"/>
  <c r="AH2593" i="29" s="1"/>
  <c r="AC2539" i="29"/>
  <c r="AG2539" i="29" s="1"/>
  <c r="AH2539" i="29" s="1"/>
  <c r="AC2485" i="29"/>
  <c r="AG2485" i="29" s="1"/>
  <c r="AH2485" i="29" s="1"/>
  <c r="AC2431" i="29"/>
  <c r="AG2431" i="29" s="1"/>
  <c r="AH2431" i="29" s="1"/>
  <c r="AC2377" i="29"/>
  <c r="AG2377" i="29" s="1"/>
  <c r="AH2377" i="29" s="1"/>
  <c r="AC2323" i="29"/>
  <c r="AG2323" i="29" s="1"/>
  <c r="AH2323" i="29" s="1"/>
  <c r="AC2215" i="29"/>
  <c r="AG2215" i="29" s="1"/>
  <c r="AH2215" i="29" s="1"/>
  <c r="AC2161" i="29"/>
  <c r="AG2161" i="29" s="1"/>
  <c r="AH2161" i="29" s="1"/>
  <c r="AC2107" i="29"/>
  <c r="AG2107" i="29" s="1"/>
  <c r="AH2107" i="29" s="1"/>
  <c r="AC2053" i="29"/>
  <c r="AG2053" i="29" s="1"/>
  <c r="AH2053" i="29" s="1"/>
  <c r="AC1999" i="29"/>
  <c r="AG1999" i="29" s="1"/>
  <c r="AH1999" i="29" s="1"/>
  <c r="AC1945" i="29"/>
  <c r="AG1945" i="29" s="1"/>
  <c r="AH1945" i="29" s="1"/>
  <c r="AC1891" i="29"/>
  <c r="AG1891" i="29" s="1"/>
  <c r="AH1891" i="29" s="1"/>
  <c r="AC1837" i="29"/>
  <c r="AG1837" i="29" s="1"/>
  <c r="AH1837" i="29" s="1"/>
  <c r="AC1783" i="29"/>
  <c r="AG1783" i="29" s="1"/>
  <c r="AH1783" i="29" s="1"/>
  <c r="AC1729" i="29"/>
  <c r="AG1729" i="29" s="1"/>
  <c r="AH1729" i="29" s="1"/>
  <c r="AC1675" i="29"/>
  <c r="AG1675" i="29" s="1"/>
  <c r="AH1675" i="29" s="1"/>
  <c r="AC1621" i="29"/>
  <c r="AG1621" i="29" s="1"/>
  <c r="AH1621" i="29" s="1"/>
  <c r="AC1567" i="29"/>
  <c r="AG1567" i="29" s="1"/>
  <c r="AH1567" i="29" s="1"/>
  <c r="AC1513" i="29"/>
  <c r="AG1513" i="29" s="1"/>
  <c r="AH1513" i="29" s="1"/>
  <c r="AC1459" i="29"/>
  <c r="AG1459" i="29" s="1"/>
  <c r="AH1459" i="29" s="1"/>
  <c r="AC1405" i="29"/>
  <c r="AG1405" i="29" s="1"/>
  <c r="AH1405" i="29" s="1"/>
  <c r="AC1351" i="29"/>
  <c r="AG1351" i="29" s="1"/>
  <c r="AH1351" i="29" s="1"/>
  <c r="AC1297" i="29"/>
  <c r="AG1297" i="29" s="1"/>
  <c r="AH1297" i="29" s="1"/>
  <c r="AC1243" i="29"/>
  <c r="AG1243" i="29" s="1"/>
  <c r="AH1243" i="29" s="1"/>
  <c r="AC1189" i="29"/>
  <c r="AG1189" i="29" s="1"/>
  <c r="AH1189" i="29" s="1"/>
  <c r="AC1135" i="29"/>
  <c r="AG1135" i="29" s="1"/>
  <c r="AH1135" i="29" s="1"/>
  <c r="AC1081" i="29"/>
  <c r="AG1081" i="29" s="1"/>
  <c r="AH1081" i="29" s="1"/>
  <c r="AC1027" i="29"/>
  <c r="AG1027" i="29" s="1"/>
  <c r="AH1027" i="29" s="1"/>
  <c r="AC973" i="29"/>
  <c r="AG973" i="29" s="1"/>
  <c r="AH973" i="29" s="1"/>
  <c r="AC919" i="29"/>
  <c r="AG919" i="29" s="1"/>
  <c r="AH919" i="29" s="1"/>
  <c r="AC865" i="29"/>
  <c r="AG865" i="29" s="1"/>
  <c r="AH865" i="29" s="1"/>
  <c r="AC757" i="29"/>
  <c r="AG757" i="29" s="1"/>
  <c r="AH757" i="29" s="1"/>
  <c r="AC703" i="29"/>
  <c r="AG703" i="29" s="1"/>
  <c r="AH703" i="29" s="1"/>
  <c r="AC649" i="29"/>
  <c r="AG649" i="29" s="1"/>
  <c r="AH649" i="29" s="1"/>
  <c r="AC595" i="29"/>
  <c r="AG595" i="29" s="1"/>
  <c r="AH595" i="29" s="1"/>
  <c r="AC541" i="29"/>
  <c r="AG541" i="29" s="1"/>
  <c r="AH541" i="29" s="1"/>
  <c r="AC487" i="29"/>
  <c r="AG487" i="29" s="1"/>
  <c r="AH487" i="29" s="1"/>
  <c r="AC433" i="29"/>
  <c r="AG433" i="29" s="1"/>
  <c r="AH433" i="29" s="1"/>
  <c r="AC379" i="29"/>
  <c r="AG379" i="29" s="1"/>
  <c r="AH379" i="29" s="1"/>
  <c r="AC325" i="29"/>
  <c r="AG325" i="29" s="1"/>
  <c r="AH325" i="29" s="1"/>
  <c r="AC271" i="29"/>
  <c r="AG271" i="29" s="1"/>
  <c r="AH271" i="29" s="1"/>
  <c r="AC217" i="29"/>
  <c r="AG217" i="29" s="1"/>
  <c r="AH217" i="29" s="1"/>
  <c r="AC163" i="29"/>
  <c r="AG163" i="29" s="1"/>
  <c r="AH163" i="29" s="1"/>
  <c r="AR30" i="29"/>
  <c r="R31" i="29" a="1"/>
  <c r="AT2701" i="29" l="1"/>
  <c r="AU2701" i="29" s="1"/>
  <c r="AI2701" i="29"/>
  <c r="AT2647" i="29"/>
  <c r="AU2647" i="29" s="1"/>
  <c r="AI2647" i="29"/>
  <c r="AT2593" i="29"/>
  <c r="AU2593" i="29" s="1"/>
  <c r="AI2593" i="29"/>
  <c r="AT2539" i="29"/>
  <c r="AU2539" i="29" s="1"/>
  <c r="AI2539" i="29"/>
  <c r="AI2485" i="29"/>
  <c r="AT2485" i="29"/>
  <c r="AU2485" i="29" s="1"/>
  <c r="AI2431" i="29"/>
  <c r="AT2431" i="29"/>
  <c r="AU2431" i="29" s="1"/>
  <c r="AT2377" i="29"/>
  <c r="AU2377" i="29" s="1"/>
  <c r="AI2377" i="29"/>
  <c r="AT2323" i="29"/>
  <c r="AU2323" i="29" s="1"/>
  <c r="AI2323" i="29"/>
  <c r="AT2215" i="29"/>
  <c r="AU2215" i="29" s="1"/>
  <c r="AI2215" i="29"/>
  <c r="AT2161" i="29"/>
  <c r="AU2161" i="29" s="1"/>
  <c r="AI2161" i="29"/>
  <c r="AI2107" i="29"/>
  <c r="AT2107" i="29"/>
  <c r="AU2107" i="29" s="1"/>
  <c r="AI2053" i="29"/>
  <c r="AT2053" i="29"/>
  <c r="AU2053" i="29" s="1"/>
  <c r="AT1999" i="29"/>
  <c r="AU1999" i="29" s="1"/>
  <c r="AI1999" i="29"/>
  <c r="AT1945" i="29"/>
  <c r="AU1945" i="29" s="1"/>
  <c r="AI1945" i="29"/>
  <c r="AT1891" i="29"/>
  <c r="AU1891" i="29" s="1"/>
  <c r="AI1891" i="29"/>
  <c r="AT1837" i="29"/>
  <c r="AU1837" i="29" s="1"/>
  <c r="AI1837" i="29"/>
  <c r="AT1783" i="29"/>
  <c r="AU1783" i="29" s="1"/>
  <c r="AI1783" i="29"/>
  <c r="AT1729" i="29"/>
  <c r="AU1729" i="29" s="1"/>
  <c r="AI1729" i="29"/>
  <c r="AT1675" i="29"/>
  <c r="AU1675" i="29" s="1"/>
  <c r="AI1675" i="29"/>
  <c r="AT1621" i="29"/>
  <c r="AU1621" i="29" s="1"/>
  <c r="AI1621" i="29"/>
  <c r="AI1567" i="29"/>
  <c r="AT1567" i="29"/>
  <c r="AU1567" i="29" s="1"/>
  <c r="AI1513" i="29"/>
  <c r="AT1513" i="29"/>
  <c r="AU1513" i="29" s="1"/>
  <c r="AI1459" i="29"/>
  <c r="AT1459" i="29"/>
  <c r="AU1459" i="29" s="1"/>
  <c r="AI1405" i="29"/>
  <c r="AT1405" i="29"/>
  <c r="AU1405" i="29" s="1"/>
  <c r="AT1351" i="29"/>
  <c r="AU1351" i="29" s="1"/>
  <c r="AI1351" i="29"/>
  <c r="AT1297" i="29"/>
  <c r="AU1297" i="29" s="1"/>
  <c r="AI1297" i="29"/>
  <c r="AI1243" i="29"/>
  <c r="AT1243" i="29"/>
  <c r="AU1243" i="29" s="1"/>
  <c r="AT1189" i="29"/>
  <c r="AU1189" i="29" s="1"/>
  <c r="AI1189" i="29"/>
  <c r="AT1135" i="29"/>
  <c r="AU1135" i="29" s="1"/>
  <c r="AI1135" i="29"/>
  <c r="AT1081" i="29"/>
  <c r="AU1081" i="29" s="1"/>
  <c r="AI1081" i="29"/>
  <c r="AT1027" i="29"/>
  <c r="AU1027" i="29" s="1"/>
  <c r="AI1027" i="29"/>
  <c r="AT973" i="29"/>
  <c r="AU973" i="29" s="1"/>
  <c r="AI973" i="29"/>
  <c r="AT919" i="29"/>
  <c r="AU919" i="29" s="1"/>
  <c r="AI919" i="29"/>
  <c r="AT865" i="29"/>
  <c r="AU865" i="29" s="1"/>
  <c r="AI865" i="29"/>
  <c r="AT757" i="29"/>
  <c r="AU757" i="29" s="1"/>
  <c r="AI757" i="29"/>
  <c r="AT703" i="29"/>
  <c r="AU703" i="29" s="1"/>
  <c r="AI703" i="29"/>
  <c r="AT649" i="29"/>
  <c r="AU649" i="29" s="1"/>
  <c r="AI649" i="29"/>
  <c r="AT595" i="29"/>
  <c r="AU595" i="29" s="1"/>
  <c r="AI595" i="29"/>
  <c r="AI541" i="29"/>
  <c r="AT541" i="29"/>
  <c r="AU541" i="29" s="1"/>
  <c r="AI487" i="29"/>
  <c r="AT487" i="29"/>
  <c r="AU487" i="29" s="1"/>
  <c r="AI433" i="29"/>
  <c r="AT433" i="29"/>
  <c r="AU433" i="29" s="1"/>
  <c r="AT379" i="29"/>
  <c r="AU379" i="29" s="1"/>
  <c r="AI379" i="29"/>
  <c r="AI325" i="29"/>
  <c r="AT325" i="29"/>
  <c r="AU325" i="29" s="1"/>
  <c r="AT271" i="29"/>
  <c r="AU271" i="29" s="1"/>
  <c r="AI271" i="29"/>
  <c r="AT217" i="29"/>
  <c r="AU217" i="29" s="1"/>
  <c r="AI217" i="29"/>
  <c r="AT163" i="29"/>
  <c r="AU163" i="29" s="1"/>
  <c r="AI163" i="29"/>
  <c r="R31" i="29"/>
  <c r="S30" i="29" a="1"/>
  <c r="AN2701" i="29" l="1"/>
  <c r="X2702" i="29" s="1"/>
  <c r="AJ2701" i="29"/>
  <c r="AN2647" i="29"/>
  <c r="X2648" i="29" s="1"/>
  <c r="AJ2647" i="29"/>
  <c r="AN2593" i="29"/>
  <c r="X2594" i="29" s="1"/>
  <c r="AJ2593" i="29"/>
  <c r="AN2539" i="29"/>
  <c r="X2540" i="29" s="1"/>
  <c r="AJ2539" i="29"/>
  <c r="AN2485" i="29"/>
  <c r="X2486" i="29" s="1"/>
  <c r="AJ2485" i="29"/>
  <c r="AN2431" i="29"/>
  <c r="X2432" i="29" s="1"/>
  <c r="AJ2431" i="29"/>
  <c r="AN2377" i="29"/>
  <c r="X2378" i="29" s="1"/>
  <c r="AJ2377" i="29"/>
  <c r="AN2323" i="29"/>
  <c r="X2324" i="29" s="1"/>
  <c r="AJ2323" i="29"/>
  <c r="AN2215" i="29"/>
  <c r="X2216" i="29" s="1"/>
  <c r="AJ2215" i="29"/>
  <c r="AN2161" i="29"/>
  <c r="X2162" i="29" s="1"/>
  <c r="AJ2161" i="29"/>
  <c r="AN2107" i="29"/>
  <c r="X2108" i="29" s="1"/>
  <c r="AJ2107" i="29"/>
  <c r="AN2053" i="29"/>
  <c r="X2054" i="29" s="1"/>
  <c r="AJ2053" i="29"/>
  <c r="AN1999" i="29"/>
  <c r="X2000" i="29" s="1"/>
  <c r="AJ1999" i="29"/>
  <c r="AN1945" i="29"/>
  <c r="X1946" i="29" s="1"/>
  <c r="AJ1945" i="29"/>
  <c r="AN1891" i="29"/>
  <c r="X1892" i="29" s="1"/>
  <c r="AJ1891" i="29"/>
  <c r="AN1837" i="29"/>
  <c r="X1838" i="29" s="1"/>
  <c r="AJ1837" i="29"/>
  <c r="AN1783" i="29"/>
  <c r="X1784" i="29" s="1"/>
  <c r="AJ1783" i="29"/>
  <c r="AN1729" i="29"/>
  <c r="X1730" i="29" s="1"/>
  <c r="AJ1729" i="29"/>
  <c r="AN1675" i="29"/>
  <c r="X1676" i="29" s="1"/>
  <c r="AJ1675" i="29"/>
  <c r="AN1621" i="29"/>
  <c r="X1622" i="29" s="1"/>
  <c r="AJ1621" i="29"/>
  <c r="AN1567" i="29"/>
  <c r="X1568" i="29" s="1"/>
  <c r="AJ1567" i="29"/>
  <c r="AN1513" i="29"/>
  <c r="X1514" i="29" s="1"/>
  <c r="AJ1513" i="29"/>
  <c r="AN1459" i="29"/>
  <c r="X1460" i="29" s="1"/>
  <c r="AJ1459" i="29"/>
  <c r="AN1405" i="29"/>
  <c r="X1406" i="29" s="1"/>
  <c r="AJ1405" i="29"/>
  <c r="AN1351" i="29"/>
  <c r="X1352" i="29" s="1"/>
  <c r="AJ1351" i="29"/>
  <c r="AN1297" i="29"/>
  <c r="X1298" i="29" s="1"/>
  <c r="AJ1297" i="29"/>
  <c r="AN1243" i="29"/>
  <c r="X1244" i="29" s="1"/>
  <c r="AJ1243" i="29"/>
  <c r="AN1189" i="29"/>
  <c r="X1190" i="29" s="1"/>
  <c r="AJ1189" i="29"/>
  <c r="AN1135" i="29"/>
  <c r="X1136" i="29" s="1"/>
  <c r="AJ1135" i="29"/>
  <c r="AN1081" i="29"/>
  <c r="X1082" i="29" s="1"/>
  <c r="AJ1081" i="29"/>
  <c r="AN1027" i="29"/>
  <c r="X1028" i="29" s="1"/>
  <c r="AJ1027" i="29"/>
  <c r="AN973" i="29"/>
  <c r="X974" i="29" s="1"/>
  <c r="AJ973" i="29"/>
  <c r="AN919" i="29"/>
  <c r="X920" i="29" s="1"/>
  <c r="AJ919" i="29"/>
  <c r="AN865" i="29"/>
  <c r="X866" i="29" s="1"/>
  <c r="AJ865" i="29"/>
  <c r="AJ757" i="29"/>
  <c r="AN757" i="29"/>
  <c r="X758" i="29" s="1"/>
  <c r="AN703" i="29"/>
  <c r="X704" i="29" s="1"/>
  <c r="AJ703" i="29"/>
  <c r="AN649" i="29"/>
  <c r="X650" i="29" s="1"/>
  <c r="AJ649" i="29"/>
  <c r="AN595" i="29"/>
  <c r="X596" i="29" s="1"/>
  <c r="AJ595" i="29"/>
  <c r="AN541" i="29"/>
  <c r="X542" i="29" s="1"/>
  <c r="AJ541" i="29"/>
  <c r="AN487" i="29"/>
  <c r="X488" i="29" s="1"/>
  <c r="AJ487" i="29"/>
  <c r="AN433" i="29"/>
  <c r="X434" i="29" s="1"/>
  <c r="AJ433" i="29"/>
  <c r="AN379" i="29"/>
  <c r="X380" i="29" s="1"/>
  <c r="AJ379" i="29"/>
  <c r="AN325" i="29"/>
  <c r="X326" i="29" s="1"/>
  <c r="AJ325" i="29"/>
  <c r="AN271" i="29"/>
  <c r="X272" i="29" s="1"/>
  <c r="AJ271" i="29"/>
  <c r="AN217" i="29"/>
  <c r="X218" i="29" s="1"/>
  <c r="AJ217" i="29"/>
  <c r="AN163" i="29"/>
  <c r="X164" i="29" s="1"/>
  <c r="AJ163" i="29"/>
  <c r="S30" i="29"/>
  <c r="T29" i="29"/>
  <c r="AF2702" i="29" a="1"/>
  <c r="AF2648" i="29" a="1"/>
  <c r="AF2594" i="29" a="1"/>
  <c r="AF2540" i="29" a="1"/>
  <c r="AF2486" i="29" a="1"/>
  <c r="AF2432" i="29" a="1"/>
  <c r="AF2378" i="29" a="1"/>
  <c r="AF2324" i="29" a="1"/>
  <c r="AF2216" i="29" a="1"/>
  <c r="AF2162" i="29" a="1"/>
  <c r="AF2108" i="29" a="1"/>
  <c r="AF2054" i="29" a="1"/>
  <c r="AF2000" i="29" a="1"/>
  <c r="AF1946" i="29" a="1"/>
  <c r="AF1892" i="29" a="1"/>
  <c r="AF1838" i="29" a="1"/>
  <c r="AF1784" i="29" a="1"/>
  <c r="AF1730" i="29" a="1"/>
  <c r="AF1676" i="29" a="1"/>
  <c r="AF1622" i="29" a="1"/>
  <c r="AF1568" i="29" a="1"/>
  <c r="AF1514" i="29" a="1"/>
  <c r="AF1460" i="29" a="1"/>
  <c r="AF1406" i="29" a="1"/>
  <c r="AF1352" i="29" a="1"/>
  <c r="AF1298" i="29" a="1"/>
  <c r="AF1244" i="29" a="1"/>
  <c r="AF1190" i="29" a="1"/>
  <c r="AF1136" i="29" a="1"/>
  <c r="AF1082" i="29" a="1"/>
  <c r="AF1028" i="29" a="1"/>
  <c r="AF974" i="29" a="1"/>
  <c r="AF920" i="29" a="1"/>
  <c r="AF866" i="29" a="1"/>
  <c r="AF758" i="29" a="1"/>
  <c r="AF704" i="29" a="1"/>
  <c r="AF650" i="29" a="1"/>
  <c r="AF596" i="29" a="1"/>
  <c r="AF542" i="29" a="1"/>
  <c r="AF488" i="29" a="1"/>
  <c r="AF434" i="29" a="1"/>
  <c r="AF380" i="29" a="1"/>
  <c r="AF326" i="29" a="1"/>
  <c r="AF272" i="29" a="1"/>
  <c r="AF218" i="29" a="1"/>
  <c r="AF164" i="29" a="1"/>
  <c r="Y31" i="29" a="1"/>
  <c r="AF2702" i="29" l="1"/>
  <c r="AM2701" i="29"/>
  <c r="W2702" i="29" s="1"/>
  <c r="AL2701" i="29"/>
  <c r="V2702" i="29" s="1"/>
  <c r="AK2701" i="29"/>
  <c r="AF2648" i="29"/>
  <c r="AM2647" i="29"/>
  <c r="W2648" i="29" s="1"/>
  <c r="AL2647" i="29"/>
  <c r="V2648" i="29" s="1"/>
  <c r="AK2647" i="29"/>
  <c r="AF2594" i="29"/>
  <c r="AM2593" i="29"/>
  <c r="W2594" i="29" s="1"/>
  <c r="AL2593" i="29"/>
  <c r="V2594" i="29" s="1"/>
  <c r="AK2593" i="29"/>
  <c r="AF2540" i="29"/>
  <c r="AM2539" i="29"/>
  <c r="W2540" i="29" s="1"/>
  <c r="AL2539" i="29"/>
  <c r="V2540" i="29" s="1"/>
  <c r="AK2539" i="29"/>
  <c r="AF2486" i="29"/>
  <c r="AM2485" i="29"/>
  <c r="W2486" i="29" s="1"/>
  <c r="AL2485" i="29"/>
  <c r="V2486" i="29" s="1"/>
  <c r="AK2485" i="29"/>
  <c r="AF2432" i="29"/>
  <c r="AM2431" i="29"/>
  <c r="W2432" i="29" s="1"/>
  <c r="AK2431" i="29"/>
  <c r="AL2431" i="29"/>
  <c r="V2432" i="29" s="1"/>
  <c r="AF2378" i="29"/>
  <c r="AM2377" i="29"/>
  <c r="W2378" i="29" s="1"/>
  <c r="AL2377" i="29"/>
  <c r="V2378" i="29" s="1"/>
  <c r="AK2377" i="29"/>
  <c r="AF2324" i="29"/>
  <c r="AM2323" i="29"/>
  <c r="W2324" i="29" s="1"/>
  <c r="AL2323" i="29"/>
  <c r="V2324" i="29" s="1"/>
  <c r="AK2323" i="29"/>
  <c r="AF2216" i="29"/>
  <c r="AL2215" i="29"/>
  <c r="V2216" i="29" s="1"/>
  <c r="AK2215" i="29"/>
  <c r="AM2215" i="29"/>
  <c r="W2216" i="29" s="1"/>
  <c r="AF2162" i="29"/>
  <c r="AM2161" i="29"/>
  <c r="W2162" i="29" s="1"/>
  <c r="AL2161" i="29"/>
  <c r="V2162" i="29" s="1"/>
  <c r="AK2161" i="29"/>
  <c r="AF2108" i="29"/>
  <c r="AM2107" i="29"/>
  <c r="W2108" i="29" s="1"/>
  <c r="AL2107" i="29"/>
  <c r="V2108" i="29" s="1"/>
  <c r="AK2107" i="29"/>
  <c r="AF2054" i="29"/>
  <c r="AK2053" i="29"/>
  <c r="AM2053" i="29"/>
  <c r="W2054" i="29" s="1"/>
  <c r="AL2053" i="29"/>
  <c r="V2054" i="29" s="1"/>
  <c r="AF2000" i="29"/>
  <c r="AM1999" i="29"/>
  <c r="W2000" i="29" s="1"/>
  <c r="AL1999" i="29"/>
  <c r="V2000" i="29" s="1"/>
  <c r="AK1999" i="29"/>
  <c r="AF1946" i="29"/>
  <c r="AM1945" i="29"/>
  <c r="W1946" i="29" s="1"/>
  <c r="AL1945" i="29"/>
  <c r="V1946" i="29" s="1"/>
  <c r="AK1945" i="29"/>
  <c r="AF1892" i="29"/>
  <c r="AM1891" i="29"/>
  <c r="W1892" i="29" s="1"/>
  <c r="AL1891" i="29"/>
  <c r="V1892" i="29" s="1"/>
  <c r="AK1891" i="29"/>
  <c r="AF1838" i="29"/>
  <c r="AM1837" i="29"/>
  <c r="W1838" i="29" s="1"/>
  <c r="AL1837" i="29"/>
  <c r="V1838" i="29" s="1"/>
  <c r="AK1837" i="29"/>
  <c r="AF1784" i="29"/>
  <c r="AM1783" i="29"/>
  <c r="W1784" i="29" s="1"/>
  <c r="AL1783" i="29"/>
  <c r="V1784" i="29" s="1"/>
  <c r="AK1783" i="29"/>
  <c r="AF1730" i="29"/>
  <c r="AM1729" i="29"/>
  <c r="W1730" i="29" s="1"/>
  <c r="AL1729" i="29"/>
  <c r="V1730" i="29" s="1"/>
  <c r="AK1729" i="29"/>
  <c r="AF1676" i="29"/>
  <c r="AM1675" i="29"/>
  <c r="W1676" i="29" s="1"/>
  <c r="AL1675" i="29"/>
  <c r="V1676" i="29" s="1"/>
  <c r="AK1675" i="29"/>
  <c r="AF1622" i="29"/>
  <c r="AM1621" i="29"/>
  <c r="W1622" i="29" s="1"/>
  <c r="AL1621" i="29"/>
  <c r="V1622" i="29" s="1"/>
  <c r="AK1621" i="29"/>
  <c r="AF1568" i="29"/>
  <c r="AM1567" i="29"/>
  <c r="W1568" i="29" s="1"/>
  <c r="AL1567" i="29"/>
  <c r="V1568" i="29" s="1"/>
  <c r="AK1567" i="29"/>
  <c r="AF1514" i="29"/>
  <c r="AM1513" i="29"/>
  <c r="W1514" i="29" s="1"/>
  <c r="AL1513" i="29"/>
  <c r="V1514" i="29" s="1"/>
  <c r="AK1513" i="29"/>
  <c r="AF1460" i="29"/>
  <c r="AM1459" i="29"/>
  <c r="W1460" i="29" s="1"/>
  <c r="AL1459" i="29"/>
  <c r="V1460" i="29" s="1"/>
  <c r="AK1459" i="29"/>
  <c r="AF1406" i="29"/>
  <c r="AM1405" i="29"/>
  <c r="W1406" i="29" s="1"/>
  <c r="AL1405" i="29"/>
  <c r="V1406" i="29" s="1"/>
  <c r="AK1405" i="29"/>
  <c r="AF1352" i="29"/>
  <c r="AM1351" i="29"/>
  <c r="W1352" i="29" s="1"/>
  <c r="AL1351" i="29"/>
  <c r="V1352" i="29" s="1"/>
  <c r="AK1351" i="29"/>
  <c r="AF1298" i="29"/>
  <c r="AM1297" i="29"/>
  <c r="W1298" i="29" s="1"/>
  <c r="AL1297" i="29"/>
  <c r="V1298" i="29" s="1"/>
  <c r="AK1297" i="29"/>
  <c r="AF1244" i="29"/>
  <c r="AM1243" i="29"/>
  <c r="W1244" i="29" s="1"/>
  <c r="AL1243" i="29"/>
  <c r="V1244" i="29" s="1"/>
  <c r="AK1243" i="29"/>
  <c r="AF1190" i="29"/>
  <c r="AM1189" i="29"/>
  <c r="W1190" i="29" s="1"/>
  <c r="AL1189" i="29"/>
  <c r="V1190" i="29" s="1"/>
  <c r="AK1189" i="29"/>
  <c r="AF1136" i="29"/>
  <c r="AM1135" i="29"/>
  <c r="W1136" i="29" s="1"/>
  <c r="AL1135" i="29"/>
  <c r="V1136" i="29" s="1"/>
  <c r="AK1135" i="29"/>
  <c r="AF1082" i="29"/>
  <c r="AM1081" i="29"/>
  <c r="W1082" i="29" s="1"/>
  <c r="AL1081" i="29"/>
  <c r="V1082" i="29" s="1"/>
  <c r="AK1081" i="29"/>
  <c r="AF1028" i="29"/>
  <c r="AM1027" i="29"/>
  <c r="W1028" i="29" s="1"/>
  <c r="AL1027" i="29"/>
  <c r="V1028" i="29" s="1"/>
  <c r="AK1027" i="29"/>
  <c r="AF974" i="29"/>
  <c r="AM973" i="29"/>
  <c r="W974" i="29" s="1"/>
  <c r="AL973" i="29"/>
  <c r="V974" i="29" s="1"/>
  <c r="AK973" i="29"/>
  <c r="AF920" i="29"/>
  <c r="AM919" i="29"/>
  <c r="W920" i="29" s="1"/>
  <c r="AL919" i="29"/>
  <c r="V920" i="29" s="1"/>
  <c r="AK919" i="29"/>
  <c r="AF866" i="29"/>
  <c r="AM865" i="29"/>
  <c r="W866" i="29" s="1"/>
  <c r="AL865" i="29"/>
  <c r="V866" i="29" s="1"/>
  <c r="AK865" i="29"/>
  <c r="AF758" i="29"/>
  <c r="AL757" i="29"/>
  <c r="V758" i="29" s="1"/>
  <c r="AM757" i="29"/>
  <c r="W758" i="29" s="1"/>
  <c r="AK757" i="29"/>
  <c r="AF704" i="29"/>
  <c r="AM703" i="29"/>
  <c r="W704" i="29" s="1"/>
  <c r="AL703" i="29"/>
  <c r="V704" i="29" s="1"/>
  <c r="AK703" i="29"/>
  <c r="AF650" i="29"/>
  <c r="AM649" i="29"/>
  <c r="W650" i="29" s="1"/>
  <c r="AL649" i="29"/>
  <c r="V650" i="29" s="1"/>
  <c r="AK649" i="29"/>
  <c r="AF596" i="29"/>
  <c r="AM595" i="29"/>
  <c r="W596" i="29" s="1"/>
  <c r="AL595" i="29"/>
  <c r="V596" i="29" s="1"/>
  <c r="AK595" i="29"/>
  <c r="AF542" i="29"/>
  <c r="AM541" i="29"/>
  <c r="W542" i="29" s="1"/>
  <c r="AL541" i="29"/>
  <c r="V542" i="29" s="1"/>
  <c r="AK541" i="29"/>
  <c r="AF488" i="29"/>
  <c r="AM487" i="29"/>
  <c r="W488" i="29" s="1"/>
  <c r="AL487" i="29"/>
  <c r="V488" i="29" s="1"/>
  <c r="AK487" i="29"/>
  <c r="AF434" i="29"/>
  <c r="AM433" i="29"/>
  <c r="W434" i="29" s="1"/>
  <c r="AK433" i="29"/>
  <c r="AL433" i="29"/>
  <c r="V434" i="29" s="1"/>
  <c r="AF380" i="29"/>
  <c r="AM379" i="29"/>
  <c r="W380" i="29" s="1"/>
  <c r="AL379" i="29"/>
  <c r="V380" i="29" s="1"/>
  <c r="AK379" i="29"/>
  <c r="AF326" i="29"/>
  <c r="AM325" i="29"/>
  <c r="W326" i="29" s="1"/>
  <c r="AL325" i="29"/>
  <c r="V326" i="29" s="1"/>
  <c r="AK325" i="29"/>
  <c r="AF272" i="29"/>
  <c r="AM271" i="29"/>
  <c r="W272" i="29" s="1"/>
  <c r="AL271" i="29"/>
  <c r="V272" i="29" s="1"/>
  <c r="AK271" i="29"/>
  <c r="AF218" i="29"/>
  <c r="AM217" i="29"/>
  <c r="W218" i="29" s="1"/>
  <c r="AL217" i="29"/>
  <c r="V218" i="29" s="1"/>
  <c r="AK217" i="29"/>
  <c r="AF164" i="29"/>
  <c r="AM163" i="29"/>
  <c r="W164" i="29" s="1"/>
  <c r="AL163" i="29"/>
  <c r="V164" i="29" s="1"/>
  <c r="AK163" i="29"/>
  <c r="Y31" i="29"/>
  <c r="AT29" i="29"/>
  <c r="AU29" i="29" s="1"/>
  <c r="AI29" i="29"/>
  <c r="AE2702" i="29" a="1"/>
  <c r="AD2702" i="29" a="1"/>
  <c r="AE2648" i="29" a="1"/>
  <c r="AD2648" i="29" a="1"/>
  <c r="AE2594" i="29" a="1"/>
  <c r="AD2594" i="29" a="1"/>
  <c r="AE2540" i="29" a="1"/>
  <c r="AD2540" i="29" a="1"/>
  <c r="AE2486" i="29" a="1"/>
  <c r="AD2486" i="29" a="1"/>
  <c r="AE2432" i="29" a="1"/>
  <c r="AD2432" i="29" a="1"/>
  <c r="AE2378" i="29" a="1"/>
  <c r="AD2378" i="29" a="1"/>
  <c r="AE2324" i="29" a="1"/>
  <c r="AD2324" i="29" a="1"/>
  <c r="AD2216" i="29" a="1"/>
  <c r="AE2216" i="29" a="1"/>
  <c r="AE2162" i="29" a="1"/>
  <c r="AD2162" i="29" a="1"/>
  <c r="AE2108" i="29" a="1"/>
  <c r="AD2108" i="29" a="1"/>
  <c r="AE2054" i="29" a="1"/>
  <c r="AD2054" i="29" a="1"/>
  <c r="AE2000" i="29" a="1"/>
  <c r="AD2000" i="29" a="1"/>
  <c r="AE1946" i="29" a="1"/>
  <c r="AD1946" i="29" a="1"/>
  <c r="AE1892" i="29" a="1"/>
  <c r="AD1892" i="29" a="1"/>
  <c r="AE1838" i="29" a="1"/>
  <c r="AD1838" i="29" a="1"/>
  <c r="AE1784" i="29" a="1"/>
  <c r="AD1784" i="29" a="1"/>
  <c r="AE1730" i="29" a="1"/>
  <c r="AD1730" i="29" a="1"/>
  <c r="AE1676" i="29" a="1"/>
  <c r="AD1676" i="29" a="1"/>
  <c r="AE1622" i="29" a="1"/>
  <c r="AD1622" i="29" a="1"/>
  <c r="AE1568" i="29" a="1"/>
  <c r="AD1568" i="29" a="1"/>
  <c r="AE1514" i="29" a="1"/>
  <c r="AD1514" i="29" a="1"/>
  <c r="AD1460" i="29" a="1"/>
  <c r="AE1460" i="29" a="1"/>
  <c r="AE1406" i="29" a="1"/>
  <c r="AD1406" i="29" a="1"/>
  <c r="AE1352" i="29" a="1"/>
  <c r="AD1352" i="29" a="1"/>
  <c r="AD1298" i="29" a="1"/>
  <c r="AE1298" i="29" a="1"/>
  <c r="AE1244" i="29" a="1"/>
  <c r="AD1244" i="29" a="1"/>
  <c r="AE1190" i="29" a="1"/>
  <c r="AD1190" i="29" a="1"/>
  <c r="AE1136" i="29" a="1"/>
  <c r="AD1136" i="29" a="1"/>
  <c r="AE1082" i="29" a="1"/>
  <c r="AD1082" i="29" a="1"/>
  <c r="AE1028" i="29" a="1"/>
  <c r="AD1028" i="29" a="1"/>
  <c r="AE974" i="29" a="1"/>
  <c r="AD974" i="29" a="1"/>
  <c r="AE920" i="29" a="1"/>
  <c r="AD920" i="29" a="1"/>
  <c r="AE866" i="29" a="1"/>
  <c r="AD866" i="29" a="1"/>
  <c r="AD758" i="29" a="1"/>
  <c r="AE758" i="29" a="1"/>
  <c r="AD704" i="29" a="1"/>
  <c r="AE704" i="29" a="1"/>
  <c r="AE650" i="29" a="1"/>
  <c r="AD650" i="29" a="1"/>
  <c r="AE596" i="29" a="1"/>
  <c r="AD596" i="29" a="1"/>
  <c r="AD542" i="29" a="1"/>
  <c r="AE542" i="29" a="1"/>
  <c r="AE488" i="29" a="1"/>
  <c r="AD488" i="29" a="1"/>
  <c r="AD434" i="29" a="1"/>
  <c r="AE434" i="29" a="1"/>
  <c r="AE380" i="29" a="1"/>
  <c r="AD380" i="29" a="1"/>
  <c r="AD326" i="29" a="1"/>
  <c r="AE326" i="29" a="1"/>
  <c r="AD272" i="29" a="1"/>
  <c r="AE272" i="29" a="1"/>
  <c r="AD218" i="29" a="1"/>
  <c r="AE218" i="29" a="1"/>
  <c r="AE164" i="29" a="1"/>
  <c r="AD164" i="29" a="1"/>
  <c r="AD2702" i="29" l="1"/>
  <c r="AE2702" i="29"/>
  <c r="AS2701" i="29" a="1"/>
  <c r="AS2701" i="29" s="1"/>
  <c r="U2702" i="29"/>
  <c r="AD2648" i="29"/>
  <c r="AE2648" i="29"/>
  <c r="AS2647" i="29" a="1"/>
  <c r="AS2647" i="29" s="1"/>
  <c r="U2648" i="29"/>
  <c r="AD2594" i="29"/>
  <c r="AE2594" i="29"/>
  <c r="AS2593" i="29" a="1"/>
  <c r="AS2593" i="29" s="1"/>
  <c r="U2594" i="29"/>
  <c r="AD2540" i="29"/>
  <c r="AE2540" i="29"/>
  <c r="AS2539" i="29" a="1"/>
  <c r="AS2539" i="29" s="1"/>
  <c r="U2540" i="29"/>
  <c r="AD2486" i="29"/>
  <c r="AE2486" i="29"/>
  <c r="AS2485" i="29" a="1"/>
  <c r="AS2485" i="29" s="1"/>
  <c r="U2486" i="29"/>
  <c r="AD2432" i="29"/>
  <c r="AE2432" i="29"/>
  <c r="AS2431" i="29" a="1"/>
  <c r="AS2431" i="29" s="1"/>
  <c r="U2432" i="29"/>
  <c r="AD2378" i="29"/>
  <c r="AE2378" i="29"/>
  <c r="AS2377" i="29" a="1"/>
  <c r="AS2377" i="29" s="1"/>
  <c r="U2378" i="29"/>
  <c r="AD2324" i="29"/>
  <c r="AE2324" i="29"/>
  <c r="AS2323" i="29" a="1"/>
  <c r="AS2323" i="29" s="1"/>
  <c r="U2324" i="29"/>
  <c r="AE2216" i="29"/>
  <c r="AD2216" i="29"/>
  <c r="AS2215" i="29" a="1"/>
  <c r="AS2215" i="29" s="1"/>
  <c r="U2216" i="29"/>
  <c r="AD2162" i="29"/>
  <c r="AE2162" i="29"/>
  <c r="AS2161" i="29" a="1"/>
  <c r="AS2161" i="29" s="1"/>
  <c r="U2162" i="29"/>
  <c r="AD2108" i="29"/>
  <c r="AE2108" i="29"/>
  <c r="AS2107" i="29" a="1"/>
  <c r="AS2107" i="29" s="1"/>
  <c r="U2108" i="29"/>
  <c r="AD2054" i="29"/>
  <c r="AE2054" i="29"/>
  <c r="AS2053" i="29" a="1"/>
  <c r="AS2053" i="29" s="1"/>
  <c r="U2054" i="29"/>
  <c r="AD2000" i="29"/>
  <c r="AE2000" i="29"/>
  <c r="AS1999" i="29" a="1"/>
  <c r="AS1999" i="29" s="1"/>
  <c r="U2000" i="29"/>
  <c r="AD1946" i="29"/>
  <c r="AE1946" i="29"/>
  <c r="AS1945" i="29" a="1"/>
  <c r="AS1945" i="29" s="1"/>
  <c r="U1946" i="29"/>
  <c r="AD1892" i="29"/>
  <c r="AE1892" i="29"/>
  <c r="AS1891" i="29" a="1"/>
  <c r="AS1891" i="29" s="1"/>
  <c r="U1892" i="29"/>
  <c r="AD1838" i="29"/>
  <c r="AE1838" i="29"/>
  <c r="AS1837" i="29" a="1"/>
  <c r="AS1837" i="29" s="1"/>
  <c r="U1838" i="29"/>
  <c r="AD1784" i="29"/>
  <c r="AE1784" i="29"/>
  <c r="AS1783" i="29" a="1"/>
  <c r="AS1783" i="29" s="1"/>
  <c r="U1784" i="29"/>
  <c r="AD1730" i="29"/>
  <c r="AE1730" i="29"/>
  <c r="AS1729" i="29" a="1"/>
  <c r="AS1729" i="29" s="1"/>
  <c r="U1730" i="29"/>
  <c r="AD1676" i="29"/>
  <c r="AE1676" i="29"/>
  <c r="AS1675" i="29" a="1"/>
  <c r="AS1675" i="29" s="1"/>
  <c r="U1676" i="29"/>
  <c r="AD1622" i="29"/>
  <c r="AE1622" i="29"/>
  <c r="AS1621" i="29" a="1"/>
  <c r="AS1621" i="29" s="1"/>
  <c r="U1622" i="29"/>
  <c r="AD1568" i="29"/>
  <c r="AE1568" i="29"/>
  <c r="AS1567" i="29" a="1"/>
  <c r="AS1567" i="29" s="1"/>
  <c r="U1568" i="29"/>
  <c r="AD1514" i="29"/>
  <c r="AE1514" i="29"/>
  <c r="AS1513" i="29" a="1"/>
  <c r="AS1513" i="29" s="1"/>
  <c r="U1514" i="29"/>
  <c r="AE1460" i="29"/>
  <c r="AD1460" i="29"/>
  <c r="AS1459" i="29" a="1"/>
  <c r="AS1459" i="29" s="1"/>
  <c r="U1460" i="29"/>
  <c r="AD1406" i="29"/>
  <c r="AE1406" i="29"/>
  <c r="AS1405" i="29" a="1"/>
  <c r="AS1405" i="29" s="1"/>
  <c r="U1406" i="29"/>
  <c r="AD1352" i="29"/>
  <c r="AE1352" i="29"/>
  <c r="AS1351" i="29" a="1"/>
  <c r="AS1351" i="29" s="1"/>
  <c r="U1352" i="29"/>
  <c r="AE1298" i="29"/>
  <c r="AD1298" i="29"/>
  <c r="AS1297" i="29" a="1"/>
  <c r="AS1297" i="29" s="1"/>
  <c r="U1298" i="29"/>
  <c r="AD1244" i="29"/>
  <c r="AE1244" i="29"/>
  <c r="AS1243" i="29" a="1"/>
  <c r="AS1243" i="29" s="1"/>
  <c r="U1244" i="29"/>
  <c r="AD1190" i="29"/>
  <c r="AE1190" i="29"/>
  <c r="AS1189" i="29" a="1"/>
  <c r="AS1189" i="29" s="1"/>
  <c r="U1190" i="29"/>
  <c r="AD1136" i="29"/>
  <c r="AE1136" i="29"/>
  <c r="AS1135" i="29" a="1"/>
  <c r="AS1135" i="29" s="1"/>
  <c r="U1136" i="29"/>
  <c r="AD1082" i="29"/>
  <c r="AE1082" i="29"/>
  <c r="AS1081" i="29" a="1"/>
  <c r="AS1081" i="29" s="1"/>
  <c r="U1082" i="29"/>
  <c r="AD1028" i="29"/>
  <c r="AE1028" i="29"/>
  <c r="AS1027" i="29" a="1"/>
  <c r="AS1027" i="29" s="1"/>
  <c r="U1028" i="29"/>
  <c r="AD974" i="29"/>
  <c r="AE974" i="29"/>
  <c r="AS973" i="29" a="1"/>
  <c r="AS973" i="29" s="1"/>
  <c r="U974" i="29"/>
  <c r="AD920" i="29"/>
  <c r="AE920" i="29"/>
  <c r="AS919" i="29" a="1"/>
  <c r="AS919" i="29" s="1"/>
  <c r="U920" i="29"/>
  <c r="AD866" i="29"/>
  <c r="AE866" i="29"/>
  <c r="AS865" i="29" a="1"/>
  <c r="AS865" i="29" s="1"/>
  <c r="U866" i="29"/>
  <c r="AE758" i="29"/>
  <c r="AD758" i="29"/>
  <c r="AS757" i="29" a="1"/>
  <c r="AS757" i="29" s="1"/>
  <c r="U758" i="29"/>
  <c r="AE704" i="29"/>
  <c r="AD704" i="29"/>
  <c r="AS703" i="29" a="1"/>
  <c r="AS703" i="29" s="1"/>
  <c r="U704" i="29"/>
  <c r="AD650" i="29"/>
  <c r="AE650" i="29"/>
  <c r="AS649" i="29" a="1"/>
  <c r="AS649" i="29" s="1"/>
  <c r="U650" i="29"/>
  <c r="AD596" i="29"/>
  <c r="AE596" i="29"/>
  <c r="AS595" i="29" a="1"/>
  <c r="AS595" i="29" s="1"/>
  <c r="U596" i="29"/>
  <c r="AE542" i="29"/>
  <c r="AD542" i="29"/>
  <c r="AS541" i="29" a="1"/>
  <c r="AS541" i="29" s="1"/>
  <c r="U542" i="29"/>
  <c r="AD488" i="29"/>
  <c r="AE488" i="29"/>
  <c r="AS487" i="29" a="1"/>
  <c r="AS487" i="29" s="1"/>
  <c r="U488" i="29"/>
  <c r="AE434" i="29"/>
  <c r="AD434" i="29"/>
  <c r="AS433" i="29" a="1"/>
  <c r="AS433" i="29" s="1"/>
  <c r="U434" i="29"/>
  <c r="AD380" i="29"/>
  <c r="AE380" i="29"/>
  <c r="AS379" i="29" a="1"/>
  <c r="AS379" i="29" s="1"/>
  <c r="U380" i="29"/>
  <c r="AE326" i="29"/>
  <c r="AD326" i="29"/>
  <c r="AS325" i="29" a="1"/>
  <c r="AS325" i="29" s="1"/>
  <c r="U326" i="29"/>
  <c r="AE272" i="29"/>
  <c r="AD272" i="29"/>
  <c r="AS271" i="29" a="1"/>
  <c r="AS271" i="29" s="1"/>
  <c r="U272" i="29"/>
  <c r="AE218" i="29"/>
  <c r="AD218" i="29"/>
  <c r="AS217" i="29" a="1"/>
  <c r="AS217" i="29" s="1"/>
  <c r="U218" i="29"/>
  <c r="AD164" i="29"/>
  <c r="AE164" i="29"/>
  <c r="AS163" i="29" a="1"/>
  <c r="AS163" i="29" s="1"/>
  <c r="U164" i="29"/>
  <c r="AJ29" i="29"/>
  <c r="AN29" i="29"/>
  <c r="X30" i="29" s="1"/>
  <c r="AC2702" i="29" a="1"/>
  <c r="AC2648" i="29" a="1"/>
  <c r="AC2594" i="29" a="1"/>
  <c r="AC2540" i="29" a="1"/>
  <c r="AC2486" i="29" a="1"/>
  <c r="AC2432" i="29" a="1"/>
  <c r="AC2378" i="29" a="1"/>
  <c r="AC2324" i="29" a="1"/>
  <c r="AC2216" i="29" a="1"/>
  <c r="AC2162" i="29" a="1"/>
  <c r="AC2108" i="29" a="1"/>
  <c r="AC2054" i="29" a="1"/>
  <c r="AC2000" i="29" a="1"/>
  <c r="AC1946" i="29" a="1"/>
  <c r="AC1892" i="29" a="1"/>
  <c r="AC1838" i="29" a="1"/>
  <c r="AC1784" i="29" a="1"/>
  <c r="AC1730" i="29" a="1"/>
  <c r="AC1676" i="29" a="1"/>
  <c r="AC1622" i="29" a="1"/>
  <c r="AC1568" i="29" a="1"/>
  <c r="AC1514" i="29" a="1"/>
  <c r="AC1460" i="29" a="1"/>
  <c r="AC1406" i="29" a="1"/>
  <c r="AC1352" i="29" a="1"/>
  <c r="AC1298" i="29" a="1"/>
  <c r="AC1244" i="29" a="1"/>
  <c r="AC1190" i="29" a="1"/>
  <c r="AC1136" i="29" a="1"/>
  <c r="AC1082" i="29" a="1"/>
  <c r="AC1028" i="29" a="1"/>
  <c r="AC974" i="29" a="1"/>
  <c r="AC920" i="29" a="1"/>
  <c r="AC866" i="29" a="1"/>
  <c r="AC758" i="29" a="1"/>
  <c r="AC704" i="29" a="1"/>
  <c r="AC650" i="29" a="1"/>
  <c r="AC596" i="29" a="1"/>
  <c r="AC542" i="29" a="1"/>
  <c r="AC488" i="29" a="1"/>
  <c r="AC434" i="29" a="1"/>
  <c r="AC380" i="29" a="1"/>
  <c r="AC326" i="29" a="1"/>
  <c r="AC272" i="29" a="1"/>
  <c r="AC218" i="29" a="1"/>
  <c r="AC164" i="29" a="1"/>
  <c r="AF30" i="29" a="1"/>
  <c r="AC2702" i="29" l="1"/>
  <c r="AG2702" i="29" s="1"/>
  <c r="AH2702" i="29" s="1"/>
  <c r="AC2648" i="29"/>
  <c r="AG2648" i="29" s="1"/>
  <c r="AH2648" i="29" s="1"/>
  <c r="AC2594" i="29"/>
  <c r="AG2594" i="29" s="1"/>
  <c r="AH2594" i="29" s="1"/>
  <c r="AC2540" i="29"/>
  <c r="AG2540" i="29" s="1"/>
  <c r="AH2540" i="29" s="1"/>
  <c r="AC2486" i="29"/>
  <c r="AG2486" i="29" s="1"/>
  <c r="AH2486" i="29" s="1"/>
  <c r="AC2432" i="29"/>
  <c r="AG2432" i="29" s="1"/>
  <c r="AH2432" i="29" s="1"/>
  <c r="AC2378" i="29"/>
  <c r="AG2378" i="29" s="1"/>
  <c r="AH2378" i="29" s="1"/>
  <c r="AC2324" i="29"/>
  <c r="AG2324" i="29" s="1"/>
  <c r="AH2324" i="29" s="1"/>
  <c r="AC2216" i="29"/>
  <c r="AG2216" i="29" s="1"/>
  <c r="AH2216" i="29" s="1"/>
  <c r="AC2162" i="29"/>
  <c r="AG2162" i="29" s="1"/>
  <c r="AH2162" i="29" s="1"/>
  <c r="AC2108" i="29"/>
  <c r="AG2108" i="29" s="1"/>
  <c r="AH2108" i="29" s="1"/>
  <c r="AC2054" i="29"/>
  <c r="AG2054" i="29" s="1"/>
  <c r="AH2054" i="29" s="1"/>
  <c r="AC2000" i="29"/>
  <c r="AG2000" i="29" s="1"/>
  <c r="AH2000" i="29" s="1"/>
  <c r="AC1946" i="29"/>
  <c r="AG1946" i="29" s="1"/>
  <c r="AH1946" i="29" s="1"/>
  <c r="AC1892" i="29"/>
  <c r="AG1892" i="29" s="1"/>
  <c r="AH1892" i="29" s="1"/>
  <c r="AC1838" i="29"/>
  <c r="AG1838" i="29" s="1"/>
  <c r="AH1838" i="29" s="1"/>
  <c r="AC1784" i="29"/>
  <c r="AG1784" i="29" s="1"/>
  <c r="AH1784" i="29" s="1"/>
  <c r="AC1730" i="29"/>
  <c r="AG1730" i="29" s="1"/>
  <c r="AH1730" i="29" s="1"/>
  <c r="AC1676" i="29"/>
  <c r="AG1676" i="29" s="1"/>
  <c r="AH1676" i="29" s="1"/>
  <c r="AC1622" i="29"/>
  <c r="AG1622" i="29" s="1"/>
  <c r="AH1622" i="29" s="1"/>
  <c r="AC1568" i="29"/>
  <c r="AG1568" i="29" s="1"/>
  <c r="AH1568" i="29" s="1"/>
  <c r="AC1514" i="29"/>
  <c r="AG1514" i="29" s="1"/>
  <c r="AH1514" i="29" s="1"/>
  <c r="AC1460" i="29"/>
  <c r="AG1460" i="29" s="1"/>
  <c r="AH1460" i="29" s="1"/>
  <c r="AC1406" i="29"/>
  <c r="AG1406" i="29" s="1"/>
  <c r="AH1406" i="29" s="1"/>
  <c r="AC1352" i="29"/>
  <c r="AG1352" i="29" s="1"/>
  <c r="AH1352" i="29" s="1"/>
  <c r="AC1298" i="29"/>
  <c r="AG1298" i="29" s="1"/>
  <c r="AH1298" i="29" s="1"/>
  <c r="AC1244" i="29"/>
  <c r="AG1244" i="29" s="1"/>
  <c r="AH1244" i="29" s="1"/>
  <c r="AC1190" i="29"/>
  <c r="AG1190" i="29" s="1"/>
  <c r="AH1190" i="29" s="1"/>
  <c r="AC1136" i="29"/>
  <c r="AG1136" i="29" s="1"/>
  <c r="AH1136" i="29" s="1"/>
  <c r="AC1082" i="29"/>
  <c r="AG1082" i="29" s="1"/>
  <c r="AH1082" i="29" s="1"/>
  <c r="AC1028" i="29"/>
  <c r="AG1028" i="29" s="1"/>
  <c r="AH1028" i="29" s="1"/>
  <c r="AC974" i="29"/>
  <c r="AG974" i="29" s="1"/>
  <c r="AH974" i="29" s="1"/>
  <c r="AC920" i="29"/>
  <c r="AG920" i="29" s="1"/>
  <c r="AH920" i="29" s="1"/>
  <c r="AC866" i="29"/>
  <c r="AG866" i="29" s="1"/>
  <c r="AH866" i="29" s="1"/>
  <c r="AC758" i="29"/>
  <c r="AG758" i="29" s="1"/>
  <c r="AH758" i="29" s="1"/>
  <c r="AC704" i="29"/>
  <c r="AG704" i="29" s="1"/>
  <c r="AH704" i="29" s="1"/>
  <c r="AC650" i="29"/>
  <c r="AG650" i="29" s="1"/>
  <c r="AH650" i="29" s="1"/>
  <c r="AC596" i="29"/>
  <c r="AG596" i="29" s="1"/>
  <c r="AH596" i="29" s="1"/>
  <c r="AC542" i="29"/>
  <c r="AG542" i="29" s="1"/>
  <c r="AH542" i="29" s="1"/>
  <c r="AC488" i="29"/>
  <c r="AG488" i="29" s="1"/>
  <c r="AH488" i="29" s="1"/>
  <c r="AC434" i="29"/>
  <c r="AG434" i="29" s="1"/>
  <c r="AH434" i="29" s="1"/>
  <c r="AC380" i="29"/>
  <c r="AG380" i="29" s="1"/>
  <c r="AH380" i="29" s="1"/>
  <c r="AC326" i="29"/>
  <c r="AG326" i="29" s="1"/>
  <c r="AH326" i="29" s="1"/>
  <c r="AC272" i="29"/>
  <c r="AG272" i="29" s="1"/>
  <c r="AH272" i="29" s="1"/>
  <c r="AC218" i="29"/>
  <c r="AG218" i="29" s="1"/>
  <c r="AH218" i="29" s="1"/>
  <c r="AC164" i="29"/>
  <c r="AG164" i="29" s="1"/>
  <c r="AH164" i="29" s="1"/>
  <c r="AF30" i="29"/>
  <c r="AK29" i="29"/>
  <c r="AL29" i="29"/>
  <c r="V30" i="29" s="1"/>
  <c r="AM29" i="29"/>
  <c r="W30" i="29" s="1"/>
  <c r="AE30" i="29" a="1"/>
  <c r="AD30" i="29" a="1"/>
  <c r="AT2702" i="29" l="1"/>
  <c r="AI2702" i="29"/>
  <c r="AT2648" i="29"/>
  <c r="AI2648" i="29"/>
  <c r="AT2594" i="29"/>
  <c r="AI2594" i="29"/>
  <c r="AT2540" i="29"/>
  <c r="AI2540" i="29"/>
  <c r="AT2486" i="29"/>
  <c r="AI2486" i="29"/>
  <c r="AT2432" i="29"/>
  <c r="AI2432" i="29"/>
  <c r="AI2378" i="29"/>
  <c r="AT2378" i="29"/>
  <c r="AT2324" i="29"/>
  <c r="AI2324" i="29"/>
  <c r="AI2216" i="29"/>
  <c r="AT2216" i="29"/>
  <c r="AT2162" i="29"/>
  <c r="AI2162" i="29"/>
  <c r="AI2108" i="29"/>
  <c r="AT2108" i="29"/>
  <c r="AI2054" i="29"/>
  <c r="AT2054" i="29"/>
  <c r="AI2000" i="29"/>
  <c r="AT2000" i="29"/>
  <c r="AI1946" i="29"/>
  <c r="AT1946" i="29"/>
  <c r="AT1892" i="29"/>
  <c r="AI1892" i="29"/>
  <c r="AT1838" i="29"/>
  <c r="AI1838" i="29"/>
  <c r="AT1784" i="29"/>
  <c r="AI1784" i="29"/>
  <c r="AI1730" i="29"/>
  <c r="AT1730" i="29"/>
  <c r="AI1676" i="29"/>
  <c r="AT1676" i="29"/>
  <c r="AT1622" i="29"/>
  <c r="AI1622" i="29"/>
  <c r="AI1568" i="29"/>
  <c r="AT1568" i="29"/>
  <c r="AI1514" i="29"/>
  <c r="AT1514" i="29"/>
  <c r="AI1460" i="29"/>
  <c r="AT1460" i="29"/>
  <c r="AI1406" i="29"/>
  <c r="AT1406" i="29"/>
  <c r="AT1352" i="29"/>
  <c r="AI1352" i="29"/>
  <c r="AT1298" i="29"/>
  <c r="AI1298" i="29"/>
  <c r="AI1244" i="29"/>
  <c r="AT1244" i="29"/>
  <c r="AT1190" i="29"/>
  <c r="AI1190" i="29"/>
  <c r="AT1136" i="29"/>
  <c r="AI1136" i="29"/>
  <c r="AT1082" i="29"/>
  <c r="AI1082" i="29"/>
  <c r="AT1028" i="29"/>
  <c r="AI1028" i="29"/>
  <c r="AT974" i="29"/>
  <c r="AI974" i="29"/>
  <c r="AT920" i="29"/>
  <c r="AI920" i="29"/>
  <c r="AT866" i="29"/>
  <c r="AI866" i="29"/>
  <c r="AI758" i="29"/>
  <c r="AT758" i="29"/>
  <c r="AT704" i="29"/>
  <c r="AI704" i="29"/>
  <c r="AT650" i="29"/>
  <c r="AI650" i="29"/>
  <c r="AT596" i="29"/>
  <c r="AI596" i="29"/>
  <c r="AT542" i="29"/>
  <c r="AI542" i="29"/>
  <c r="AT488" i="29"/>
  <c r="AI488" i="29"/>
  <c r="AT434" i="29"/>
  <c r="AI434" i="29"/>
  <c r="AT380" i="29"/>
  <c r="AI380" i="29"/>
  <c r="AT326" i="29"/>
  <c r="AI326" i="29"/>
  <c r="AI272" i="29"/>
  <c r="AT272" i="29"/>
  <c r="AT218" i="29"/>
  <c r="AI218" i="29"/>
  <c r="AT164" i="29"/>
  <c r="AI164" i="29"/>
  <c r="AD30" i="29"/>
  <c r="AE30" i="29"/>
  <c r="AS29" i="29" a="1"/>
  <c r="AS29" i="29" s="1"/>
  <c r="U30" i="29"/>
  <c r="AC30" i="29" a="1"/>
  <c r="AO31" i="29" a="1"/>
  <c r="AN2702" i="29" l="1"/>
  <c r="AJ2702" i="29"/>
  <c r="AU2702" i="29"/>
  <c r="AV2651" i="29"/>
  <c r="AW2651" i="29" s="1"/>
  <c r="AU2648" i="29"/>
  <c r="AV2597" i="29"/>
  <c r="AW2597" i="29" s="1"/>
  <c r="AN2648" i="29"/>
  <c r="AJ2648" i="29"/>
  <c r="AU2594" i="29"/>
  <c r="AV2543" i="29"/>
  <c r="AW2543" i="29" s="1"/>
  <c r="AN2594" i="29"/>
  <c r="AJ2594" i="29"/>
  <c r="AU2540" i="29"/>
  <c r="AV2489" i="29"/>
  <c r="AW2489" i="29" s="1"/>
  <c r="AN2540" i="29"/>
  <c r="AJ2540" i="29"/>
  <c r="AN2486" i="29"/>
  <c r="AJ2486" i="29"/>
  <c r="AU2486" i="29"/>
  <c r="AV2435" i="29"/>
  <c r="AW2435" i="29" s="1"/>
  <c r="AU2432" i="29"/>
  <c r="AV2381" i="29"/>
  <c r="AW2381" i="29" s="1"/>
  <c r="AN2432" i="29"/>
  <c r="AJ2432" i="29"/>
  <c r="AN2378" i="29"/>
  <c r="AJ2378" i="29"/>
  <c r="AU2378" i="29"/>
  <c r="AV2327" i="29"/>
  <c r="AW2327" i="29" s="1"/>
  <c r="AU2324" i="29"/>
  <c r="AV2273" i="29"/>
  <c r="AW2273" i="29" s="1"/>
  <c r="AN2324" i="29"/>
  <c r="AJ2324" i="29"/>
  <c r="AU2216" i="29"/>
  <c r="AV2165" i="29"/>
  <c r="AW2165" i="29" s="1"/>
  <c r="AN2216" i="29"/>
  <c r="X2219" i="29" s="1"/>
  <c r="AJ2216" i="29"/>
  <c r="AU2162" i="29"/>
  <c r="AV2111" i="29"/>
  <c r="AW2111" i="29" s="1"/>
  <c r="AN2162" i="29"/>
  <c r="AJ2162" i="29"/>
  <c r="AN2108" i="29"/>
  <c r="AJ2108" i="29"/>
  <c r="AU2108" i="29"/>
  <c r="AV2057" i="29"/>
  <c r="AW2057" i="29" s="1"/>
  <c r="AU2054" i="29"/>
  <c r="AV2003" i="29"/>
  <c r="AW2003" i="29" s="1"/>
  <c r="AN2054" i="29"/>
  <c r="AJ2054" i="29"/>
  <c r="AU2000" i="29"/>
  <c r="AV1949" i="29"/>
  <c r="AW1949" i="29" s="1"/>
  <c r="AN2000" i="29"/>
  <c r="AJ2000" i="29"/>
  <c r="AN1946" i="29"/>
  <c r="AJ1946" i="29"/>
  <c r="AU1946" i="29"/>
  <c r="AV1895" i="29"/>
  <c r="AW1895" i="29" s="1"/>
  <c r="AU1892" i="29"/>
  <c r="AV1841" i="29"/>
  <c r="AW1841" i="29" s="1"/>
  <c r="AN1892" i="29"/>
  <c r="AJ1892" i="29"/>
  <c r="AU1838" i="29"/>
  <c r="AV1787" i="29"/>
  <c r="AW1787" i="29" s="1"/>
  <c r="AN1838" i="29"/>
  <c r="AJ1838" i="29"/>
  <c r="AN1784" i="29"/>
  <c r="AJ1784" i="29"/>
  <c r="AU1784" i="29"/>
  <c r="AV1733" i="29"/>
  <c r="AW1733" i="29" s="1"/>
  <c r="AN1730" i="29"/>
  <c r="AJ1730" i="29"/>
  <c r="AU1730" i="29"/>
  <c r="AV1679" i="29"/>
  <c r="AW1679" i="29" s="1"/>
  <c r="AU1676" i="29"/>
  <c r="AV1625" i="29"/>
  <c r="AW1625" i="29" s="1"/>
  <c r="AN1676" i="29"/>
  <c r="AJ1676" i="29"/>
  <c r="AU1622" i="29"/>
  <c r="AV1571" i="29"/>
  <c r="AW1571" i="29" s="1"/>
  <c r="AN1622" i="29"/>
  <c r="AJ1622" i="29"/>
  <c r="AU1568" i="29"/>
  <c r="AV1517" i="29"/>
  <c r="AW1517" i="29" s="1"/>
  <c r="AN1568" i="29"/>
  <c r="AJ1568" i="29"/>
  <c r="AN1514" i="29"/>
  <c r="AJ1514" i="29"/>
  <c r="AU1514" i="29"/>
  <c r="AV1463" i="29"/>
  <c r="AW1463" i="29" s="1"/>
  <c r="AN1460" i="29"/>
  <c r="AJ1460" i="29"/>
  <c r="AU1460" i="29"/>
  <c r="AV1409" i="29"/>
  <c r="AW1409" i="29" s="1"/>
  <c r="AN1406" i="29"/>
  <c r="AJ1406" i="29"/>
  <c r="AU1406" i="29"/>
  <c r="AV1355" i="29"/>
  <c r="AW1355" i="29" s="1"/>
  <c r="AN1352" i="29"/>
  <c r="AJ1352" i="29"/>
  <c r="AU1352" i="29"/>
  <c r="AV1301" i="29"/>
  <c r="AW1301" i="29" s="1"/>
  <c r="AN1298" i="29"/>
  <c r="AJ1298" i="29"/>
  <c r="AU1298" i="29"/>
  <c r="AV1247" i="29"/>
  <c r="AW1247" i="29" s="1"/>
  <c r="AU1244" i="29"/>
  <c r="AV1193" i="29"/>
  <c r="AW1193" i="29" s="1"/>
  <c r="AN1244" i="29"/>
  <c r="AJ1244" i="29"/>
  <c r="AU1190" i="29"/>
  <c r="AV1139" i="29"/>
  <c r="AW1139" i="29" s="1"/>
  <c r="AN1190" i="29"/>
  <c r="AJ1190" i="29"/>
  <c r="AN1136" i="29"/>
  <c r="AJ1136" i="29"/>
  <c r="AU1136" i="29"/>
  <c r="AV1085" i="29"/>
  <c r="AW1085" i="29" s="1"/>
  <c r="AU1082" i="29"/>
  <c r="AV1031" i="29"/>
  <c r="AW1031" i="29" s="1"/>
  <c r="AN1082" i="29"/>
  <c r="AJ1082" i="29"/>
  <c r="AN1028" i="29"/>
  <c r="AJ1028" i="29"/>
  <c r="AU1028" i="29"/>
  <c r="AV977" i="29"/>
  <c r="AW977" i="29" s="1"/>
  <c r="AU974" i="29"/>
  <c r="AV923" i="29"/>
  <c r="AW923" i="29" s="1"/>
  <c r="AN974" i="29"/>
  <c r="AJ974" i="29"/>
  <c r="AU920" i="29"/>
  <c r="AV869" i="29"/>
  <c r="AW869" i="29" s="1"/>
  <c r="AN920" i="29"/>
  <c r="AJ920" i="29"/>
  <c r="AU866" i="29"/>
  <c r="AV815" i="29"/>
  <c r="AW815" i="29" s="1"/>
  <c r="AN866" i="29"/>
  <c r="AJ866" i="29"/>
  <c r="AU758" i="29"/>
  <c r="AV707" i="29"/>
  <c r="AW707" i="29" s="1"/>
  <c r="AN758" i="29"/>
  <c r="X761" i="29" s="1"/>
  <c r="AJ758" i="29"/>
  <c r="AU704" i="29"/>
  <c r="AV653" i="29"/>
  <c r="AW653" i="29" s="1"/>
  <c r="AN704" i="29"/>
  <c r="AJ704" i="29"/>
  <c r="AN650" i="29"/>
  <c r="AJ650" i="29"/>
  <c r="AU650" i="29"/>
  <c r="AV599" i="29"/>
  <c r="AW599" i="29" s="1"/>
  <c r="AN596" i="29"/>
  <c r="AJ596" i="29"/>
  <c r="AU596" i="29"/>
  <c r="AV545" i="29"/>
  <c r="AW545" i="29" s="1"/>
  <c r="AU542" i="29"/>
  <c r="AV491" i="29"/>
  <c r="AW491" i="29" s="1"/>
  <c r="AN542" i="29"/>
  <c r="AJ542" i="29"/>
  <c r="AU488" i="29"/>
  <c r="AV437" i="29"/>
  <c r="AW437" i="29" s="1"/>
  <c r="AN488" i="29"/>
  <c r="AJ488" i="29"/>
  <c r="AU434" i="29"/>
  <c r="AV383" i="29"/>
  <c r="AW383" i="29" s="1"/>
  <c r="AN434" i="29"/>
  <c r="AJ434" i="29"/>
  <c r="AU380" i="29"/>
  <c r="AV329" i="29"/>
  <c r="AW329" i="29" s="1"/>
  <c r="AN380" i="29"/>
  <c r="AJ380" i="29"/>
  <c r="AU326" i="29"/>
  <c r="AV275" i="29"/>
  <c r="AW275" i="29" s="1"/>
  <c r="AN326" i="29"/>
  <c r="AJ326" i="29"/>
  <c r="AU272" i="29"/>
  <c r="AV221" i="29"/>
  <c r="AW221" i="29" s="1"/>
  <c r="AN272" i="29"/>
  <c r="AJ272" i="29"/>
  <c r="AN218" i="29"/>
  <c r="AJ218" i="29"/>
  <c r="AU218" i="29"/>
  <c r="AV167" i="29"/>
  <c r="AW167" i="29" s="1"/>
  <c r="AN164" i="29"/>
  <c r="AJ164" i="29"/>
  <c r="AU164" i="29"/>
  <c r="AV113" i="29"/>
  <c r="AW113" i="29" s="1"/>
  <c r="AC30" i="29"/>
  <c r="AG30" i="29" s="1"/>
  <c r="AH30" i="29" s="1"/>
  <c r="AO31" i="29"/>
  <c r="AF2219" i="29" a="1"/>
  <c r="AF761" i="29" a="1"/>
  <c r="AP31" i="29" a="1"/>
  <c r="AL2702" i="29" l="1"/>
  <c r="AK2702" i="29"/>
  <c r="AM2702" i="29"/>
  <c r="AL2648" i="29"/>
  <c r="AK2648" i="29"/>
  <c r="AS2648" i="29" s="1" a="1"/>
  <c r="AS2648" i="29" s="1"/>
  <c r="AM2648" i="29"/>
  <c r="AL2594" i="29"/>
  <c r="AK2594" i="29"/>
  <c r="AM2594" i="29"/>
  <c r="AL2540" i="29"/>
  <c r="AK2540" i="29"/>
  <c r="AS2540" i="29" s="1" a="1"/>
  <c r="AS2540" i="29" s="1"/>
  <c r="AM2540" i="29"/>
  <c r="AL2486" i="29"/>
  <c r="AK2486" i="29"/>
  <c r="AS2486" i="29" s="1" a="1"/>
  <c r="AS2486" i="29" s="1"/>
  <c r="AM2486" i="29"/>
  <c r="AL2432" i="29"/>
  <c r="AK2432" i="29"/>
  <c r="AS2432" i="29" s="1" a="1"/>
  <c r="AS2432" i="29" s="1"/>
  <c r="AM2432" i="29"/>
  <c r="AL2378" i="29"/>
  <c r="AK2378" i="29"/>
  <c r="AM2378" i="29"/>
  <c r="AL2324" i="29"/>
  <c r="AK2324" i="29"/>
  <c r="AM2324" i="29"/>
  <c r="AF2219" i="29"/>
  <c r="AL2216" i="29"/>
  <c r="V2219" i="29" s="1"/>
  <c r="AK2216" i="29"/>
  <c r="AM2216" i="29"/>
  <c r="W2219" i="29" s="1"/>
  <c r="AL2162" i="29"/>
  <c r="AK2162" i="29"/>
  <c r="AM2162" i="29"/>
  <c r="AL2108" i="29"/>
  <c r="AK2108" i="29"/>
  <c r="AM2108" i="29"/>
  <c r="AL2054" i="29"/>
  <c r="AK2054" i="29"/>
  <c r="AM2054" i="29"/>
  <c r="AL2000" i="29"/>
  <c r="AK2000" i="29"/>
  <c r="AS2000" i="29" s="1" a="1"/>
  <c r="AS2000" i="29" s="1"/>
  <c r="AM2000" i="29"/>
  <c r="AL1946" i="29"/>
  <c r="AK1946" i="29"/>
  <c r="AM1946" i="29"/>
  <c r="AL1892" i="29"/>
  <c r="AK1892" i="29"/>
  <c r="AM1892" i="29"/>
  <c r="AL1838" i="29"/>
  <c r="AK1838" i="29"/>
  <c r="AM1838" i="29"/>
  <c r="AL1784" i="29"/>
  <c r="AK1784" i="29"/>
  <c r="AS1784" i="29" s="1" a="1"/>
  <c r="AS1784" i="29" s="1"/>
  <c r="AM1784" i="29"/>
  <c r="AL1730" i="29"/>
  <c r="AK1730" i="29"/>
  <c r="AS1730" i="29" s="1" a="1"/>
  <c r="AS1730" i="29" s="1"/>
  <c r="AM1730" i="29"/>
  <c r="AL1676" i="29"/>
  <c r="AK1676" i="29"/>
  <c r="AS1676" i="29" s="1" a="1"/>
  <c r="AS1676" i="29" s="1"/>
  <c r="AM1676" i="29"/>
  <c r="AL1622" i="29"/>
  <c r="AK1622" i="29"/>
  <c r="AM1622" i="29"/>
  <c r="AL1568" i="29"/>
  <c r="AK1568" i="29"/>
  <c r="AS1568" i="29" s="1" a="1"/>
  <c r="AS1568" i="29" s="1"/>
  <c r="AM1568" i="29"/>
  <c r="AL1514" i="29"/>
  <c r="AK1514" i="29"/>
  <c r="AM1514" i="29"/>
  <c r="AL1460" i="29"/>
  <c r="AK1460" i="29"/>
  <c r="AM1460" i="29"/>
  <c r="AL1406" i="29"/>
  <c r="AK1406" i="29"/>
  <c r="AM1406" i="29"/>
  <c r="AL1352" i="29"/>
  <c r="AK1352" i="29"/>
  <c r="AM1352" i="29"/>
  <c r="AL1298" i="29"/>
  <c r="AK1298" i="29"/>
  <c r="AS1298" i="29" s="1" a="1"/>
  <c r="AS1298" i="29" s="1"/>
  <c r="AM1298" i="29"/>
  <c r="AL1244" i="29"/>
  <c r="AK1244" i="29"/>
  <c r="AM1244" i="29"/>
  <c r="AL1190" i="29"/>
  <c r="AK1190" i="29"/>
  <c r="AM1190" i="29"/>
  <c r="AL1136" i="29"/>
  <c r="AK1136" i="29"/>
  <c r="AS1136" i="29" s="1" a="1"/>
  <c r="AS1136" i="29" s="1"/>
  <c r="AM1136" i="29"/>
  <c r="AL1082" i="29"/>
  <c r="AK1082" i="29"/>
  <c r="AM1082" i="29"/>
  <c r="AL1028" i="29"/>
  <c r="AK1028" i="29"/>
  <c r="AM1028" i="29"/>
  <c r="AL974" i="29"/>
  <c r="AK974" i="29"/>
  <c r="AM974" i="29"/>
  <c r="AL920" i="29"/>
  <c r="AK920" i="29"/>
  <c r="AS920" i="29" s="1" a="1"/>
  <c r="AS920" i="29" s="1"/>
  <c r="AM920" i="29"/>
  <c r="AL866" i="29"/>
  <c r="AK866" i="29"/>
  <c r="AS866" i="29" s="1" a="1"/>
  <c r="AS866" i="29" s="1"/>
  <c r="AM866" i="29"/>
  <c r="AF761" i="29"/>
  <c r="AK758" i="29"/>
  <c r="AL758" i="29"/>
  <c r="V761" i="29" s="1"/>
  <c r="AM758" i="29"/>
  <c r="W761" i="29" s="1"/>
  <c r="AL704" i="29"/>
  <c r="AK704" i="29"/>
  <c r="AS704" i="29" s="1" a="1"/>
  <c r="AS704" i="29" s="1"/>
  <c r="AM704" i="29"/>
  <c r="AL650" i="29"/>
  <c r="AK650" i="29"/>
  <c r="AS650" i="29" s="1" a="1"/>
  <c r="AS650" i="29" s="1"/>
  <c r="AM650" i="29"/>
  <c r="AL596" i="29"/>
  <c r="AK596" i="29"/>
  <c r="AS596" i="29" s="1" a="1"/>
  <c r="AS596" i="29" s="1"/>
  <c r="AM596" i="29"/>
  <c r="AL542" i="29"/>
  <c r="AK542" i="29"/>
  <c r="AS542" i="29" s="1" a="1"/>
  <c r="AS542" i="29" s="1"/>
  <c r="AM542" i="29"/>
  <c r="AL488" i="29"/>
  <c r="AK488" i="29"/>
  <c r="AM488" i="29"/>
  <c r="AL434" i="29"/>
  <c r="AK434" i="29"/>
  <c r="AS434" i="29" s="1" a="1"/>
  <c r="AS434" i="29" s="1"/>
  <c r="AM434" i="29"/>
  <c r="AL380" i="29"/>
  <c r="AK380" i="29"/>
  <c r="AS380" i="29" s="1" a="1"/>
  <c r="AS380" i="29" s="1"/>
  <c r="AM380" i="29"/>
  <c r="AL326" i="29"/>
  <c r="AK326" i="29"/>
  <c r="AS326" i="29" s="1" a="1"/>
  <c r="AS326" i="29" s="1"/>
  <c r="AM326" i="29"/>
  <c r="AL272" i="29"/>
  <c r="AK272" i="29"/>
  <c r="AS272" i="29" s="1" a="1"/>
  <c r="AS272" i="29" s="1"/>
  <c r="AM272" i="29"/>
  <c r="AL218" i="29"/>
  <c r="AK218" i="29"/>
  <c r="AS218" i="29" s="1" a="1"/>
  <c r="AS218" i="29" s="1"/>
  <c r="AM218" i="29"/>
  <c r="AL164" i="29"/>
  <c r="AK164" i="29"/>
  <c r="AS164" i="29" s="1" a="1"/>
  <c r="AS164" i="29" s="1"/>
  <c r="AM164" i="29"/>
  <c r="AP31" i="29"/>
  <c r="AD2219" i="29" a="1"/>
  <c r="AE2219" i="29" a="1"/>
  <c r="AD761" i="29" a="1"/>
  <c r="AE761" i="29" a="1"/>
  <c r="AQ31" i="29" a="1"/>
  <c r="AS2702" i="29" l="1" a="1"/>
  <c r="AS2702" i="29" s="1"/>
  <c r="AS2594" i="29" a="1"/>
  <c r="AS2594" i="29" s="1"/>
  <c r="AS2378" i="29" a="1"/>
  <c r="AS2378" i="29" s="1"/>
  <c r="AS2324" i="29" a="1"/>
  <c r="AS2324" i="29" s="1"/>
  <c r="AE2219" i="29"/>
  <c r="AD2219" i="29"/>
  <c r="AS2216" i="29" a="1"/>
  <c r="AS2216" i="29" s="1"/>
  <c r="U2219" i="29"/>
  <c r="AS2162" i="29" a="1"/>
  <c r="AS2162" i="29" s="1"/>
  <c r="AS2108" i="29" a="1"/>
  <c r="AS2108" i="29" s="1"/>
  <c r="AS2054" i="29" a="1"/>
  <c r="AS2054" i="29" s="1"/>
  <c r="AS1946" i="29" a="1"/>
  <c r="AS1946" i="29" s="1"/>
  <c r="AS1892" i="29" a="1"/>
  <c r="AS1892" i="29" s="1"/>
  <c r="AS1838" i="29" a="1"/>
  <c r="AS1838" i="29" s="1"/>
  <c r="AS1622" i="29" a="1"/>
  <c r="AS1622" i="29" s="1"/>
  <c r="AS1514" i="29" a="1"/>
  <c r="AS1514" i="29" s="1"/>
  <c r="AS1460" i="29" a="1"/>
  <c r="AS1460" i="29" s="1"/>
  <c r="AS1406" i="29" a="1"/>
  <c r="AS1406" i="29" s="1"/>
  <c r="AS1352" i="29" a="1"/>
  <c r="AS1352" i="29" s="1"/>
  <c r="AS1244" i="29" a="1"/>
  <c r="AS1244" i="29" s="1"/>
  <c r="AS1190" i="29" a="1"/>
  <c r="AS1190" i="29" s="1"/>
  <c r="AS1082" i="29" a="1"/>
  <c r="AS1082" i="29" s="1"/>
  <c r="AS1028" i="29" a="1"/>
  <c r="AS1028" i="29" s="1"/>
  <c r="AS974" i="29" a="1"/>
  <c r="AS974" i="29" s="1"/>
  <c r="AE761" i="29"/>
  <c r="AD761" i="29"/>
  <c r="AS758" i="29" a="1"/>
  <c r="AS758" i="29" s="1"/>
  <c r="U761" i="29"/>
  <c r="AS488" i="29" a="1"/>
  <c r="AS488" i="29" s="1"/>
  <c r="AQ31" i="29"/>
  <c r="AC2219" i="29" a="1"/>
  <c r="AC761" i="29" a="1"/>
  <c r="AR31" i="29" a="1"/>
  <c r="AC2219" i="29" l="1"/>
  <c r="AG2219" i="29" s="1"/>
  <c r="AH2219" i="29" s="1"/>
  <c r="AC761" i="29"/>
  <c r="AG761" i="29" s="1"/>
  <c r="AH761" i="29" s="1"/>
  <c r="AR31" i="29"/>
  <c r="R32" i="29" a="1"/>
  <c r="AI2219" i="29" l="1"/>
  <c r="AT2219" i="29"/>
  <c r="AI761" i="29"/>
  <c r="AT761" i="29"/>
  <c r="R32" i="29"/>
  <c r="S31" i="29" a="1"/>
  <c r="AN2219" i="29" l="1"/>
  <c r="X2220" i="29" s="1"/>
  <c r="AJ2219" i="29"/>
  <c r="AU2219" i="29"/>
  <c r="AU761" i="29"/>
  <c r="AN761" i="29"/>
  <c r="X762" i="29" s="1"/>
  <c r="AJ761" i="29"/>
  <c r="S31" i="29"/>
  <c r="T30" i="29"/>
  <c r="AF2220" i="29" a="1"/>
  <c r="AF762" i="29" a="1"/>
  <c r="Y32" i="29" a="1"/>
  <c r="AF2220" i="29" l="1"/>
  <c r="AM2219" i="29"/>
  <c r="W2220" i="29" s="1"/>
  <c r="AL2219" i="29"/>
  <c r="V2220" i="29" s="1"/>
  <c r="AK2219" i="29"/>
  <c r="AF762" i="29"/>
  <c r="AM761" i="29"/>
  <c r="W762" i="29" s="1"/>
  <c r="AL761" i="29"/>
  <c r="V762" i="29" s="1"/>
  <c r="AK761" i="29"/>
  <c r="Y32" i="29"/>
  <c r="AT30" i="29"/>
  <c r="AU30" i="29" s="1"/>
  <c r="AI30" i="29"/>
  <c r="AD2220" i="29" a="1"/>
  <c r="AE2220" i="29" a="1"/>
  <c r="AD762" i="29" a="1"/>
  <c r="AE762" i="29" a="1"/>
  <c r="AE2220" i="29" l="1"/>
  <c r="AD2220" i="29"/>
  <c r="AS2219" i="29" a="1"/>
  <c r="AS2219" i="29" s="1"/>
  <c r="U2220" i="29"/>
  <c r="AE762" i="29"/>
  <c r="AD762" i="29"/>
  <c r="AS761" i="29" a="1"/>
  <c r="AS761" i="29" s="1"/>
  <c r="U762" i="29"/>
  <c r="AJ30" i="29"/>
  <c r="AN30" i="29"/>
  <c r="X31" i="29" s="1"/>
  <c r="AC2220" i="29" a="1"/>
  <c r="AC762" i="29" a="1"/>
  <c r="AF31" i="29" a="1"/>
  <c r="AC2220" i="29" l="1"/>
  <c r="AG2220" i="29" s="1"/>
  <c r="AH2220" i="29" s="1"/>
  <c r="AC762" i="29"/>
  <c r="AG762" i="29" s="1"/>
  <c r="AH762" i="29" s="1"/>
  <c r="AF31" i="29"/>
  <c r="AK30" i="29"/>
  <c r="AL30" i="29"/>
  <c r="V31" i="29" s="1"/>
  <c r="AM30" i="29"/>
  <c r="W31" i="29" s="1"/>
  <c r="AE31" i="29" a="1"/>
  <c r="AD31" i="29" a="1"/>
  <c r="AI2220" i="29" l="1"/>
  <c r="AT2220" i="29"/>
  <c r="AI762" i="29"/>
  <c r="AT762" i="29"/>
  <c r="AD31" i="29"/>
  <c r="AE31" i="29"/>
  <c r="AS30" i="29" a="1"/>
  <c r="AS30" i="29" s="1"/>
  <c r="U31" i="29"/>
  <c r="AC31" i="29" a="1"/>
  <c r="AO32" i="29" a="1"/>
  <c r="AN2220" i="29" l="1"/>
  <c r="X2221" i="29" s="1"/>
  <c r="AJ2220" i="29"/>
  <c r="AU2220" i="29"/>
  <c r="AN762" i="29"/>
  <c r="X763" i="29" s="1"/>
  <c r="AJ762" i="29"/>
  <c r="AU762" i="29"/>
  <c r="AC31" i="29"/>
  <c r="AG31" i="29" s="1"/>
  <c r="AH31" i="29" s="1"/>
  <c r="AO32" i="29"/>
  <c r="AF2221" i="29" a="1"/>
  <c r="AF763" i="29" a="1"/>
  <c r="AP32" i="29" a="1"/>
  <c r="AF2221" i="29" l="1"/>
  <c r="AM2220" i="29"/>
  <c r="W2221" i="29" s="1"/>
  <c r="AL2220" i="29"/>
  <c r="V2221" i="29" s="1"/>
  <c r="AK2220" i="29"/>
  <c r="AF763" i="29"/>
  <c r="AM762" i="29"/>
  <c r="W763" i="29" s="1"/>
  <c r="AL762" i="29"/>
  <c r="V763" i="29" s="1"/>
  <c r="AK762" i="29"/>
  <c r="AP32" i="29"/>
  <c r="AD2221" i="29" a="1"/>
  <c r="AE2221" i="29" a="1"/>
  <c r="AE763" i="29" a="1"/>
  <c r="AD763" i="29" a="1"/>
  <c r="AQ32" i="29" a="1"/>
  <c r="AE2221" i="29" l="1"/>
  <c r="AD2221" i="29"/>
  <c r="AS2220" i="29" a="1"/>
  <c r="AS2220" i="29" s="1"/>
  <c r="U2221" i="29"/>
  <c r="AD763" i="29"/>
  <c r="AE763" i="29"/>
  <c r="AS762" i="29" a="1"/>
  <c r="AS762" i="29" s="1"/>
  <c r="U763" i="29"/>
  <c r="AQ32" i="29"/>
  <c r="AC2221" i="29" a="1"/>
  <c r="AC763" i="29" a="1"/>
  <c r="AR32" i="29" a="1"/>
  <c r="AC2221" i="29" l="1"/>
  <c r="AG2221" i="29" s="1"/>
  <c r="AH2221" i="29" s="1"/>
  <c r="AC763" i="29"/>
  <c r="AG763" i="29" s="1"/>
  <c r="AH763" i="29" s="1"/>
  <c r="AR32" i="29"/>
  <c r="R33" i="29" a="1"/>
  <c r="AT2221" i="29" l="1"/>
  <c r="AI2221" i="29"/>
  <c r="AI763" i="29"/>
  <c r="AT763" i="29"/>
  <c r="R33" i="29"/>
  <c r="S32" i="29" a="1"/>
  <c r="AU2221" i="29" l="1"/>
  <c r="AN2221" i="29"/>
  <c r="X2222" i="29" s="1"/>
  <c r="AJ2221" i="29"/>
  <c r="AN763" i="29"/>
  <c r="X764" i="29" s="1"/>
  <c r="AJ763" i="29"/>
  <c r="AU763" i="29"/>
  <c r="S32" i="29"/>
  <c r="T31" i="29"/>
  <c r="AF2222" i="29" a="1"/>
  <c r="AF764" i="29" a="1"/>
  <c r="Y33" i="29" a="1"/>
  <c r="AF2222" i="29" l="1"/>
  <c r="AL2221" i="29"/>
  <c r="V2222" i="29" s="1"/>
  <c r="AK2221" i="29"/>
  <c r="AM2221" i="29"/>
  <c r="W2222" i="29" s="1"/>
  <c r="AF764" i="29"/>
  <c r="AL763" i="29"/>
  <c r="V764" i="29" s="1"/>
  <c r="AK763" i="29"/>
  <c r="AM763" i="29"/>
  <c r="W764" i="29" s="1"/>
  <c r="Y33" i="29"/>
  <c r="AT31" i="29"/>
  <c r="AU31" i="29" s="1"/>
  <c r="AI31" i="29"/>
  <c r="AD2222" i="29" a="1"/>
  <c r="AE2222" i="29" a="1"/>
  <c r="AE764" i="29" a="1"/>
  <c r="AD764" i="29" a="1"/>
  <c r="AE2222" i="29" l="1"/>
  <c r="AD2222" i="29"/>
  <c r="AS2221" i="29" a="1"/>
  <c r="AS2221" i="29" s="1"/>
  <c r="U2222" i="29"/>
  <c r="AD764" i="29"/>
  <c r="AE764" i="29"/>
  <c r="AS763" i="29" a="1"/>
  <c r="AS763" i="29" s="1"/>
  <c r="U764" i="29"/>
  <c r="AJ31" i="29"/>
  <c r="AN31" i="29"/>
  <c r="X32" i="29" s="1"/>
  <c r="AC2222" i="29" a="1"/>
  <c r="AC764" i="29" a="1"/>
  <c r="AF32" i="29" a="1"/>
  <c r="AC2222" i="29" l="1"/>
  <c r="AG2222" i="29" s="1"/>
  <c r="AH2222" i="29" s="1"/>
  <c r="AC764" i="29"/>
  <c r="AG764" i="29" s="1"/>
  <c r="AH764" i="29" s="1"/>
  <c r="AF32" i="29"/>
  <c r="AK31" i="29"/>
  <c r="AL31" i="29"/>
  <c r="V32" i="29" s="1"/>
  <c r="AM31" i="29"/>
  <c r="W32" i="29" s="1"/>
  <c r="AE32" i="29" a="1"/>
  <c r="AD32" i="29" a="1"/>
  <c r="AI2222" i="29" l="1"/>
  <c r="AT2222" i="29"/>
  <c r="AI764" i="29"/>
  <c r="AT764" i="29"/>
  <c r="AD32" i="29"/>
  <c r="AE32" i="29"/>
  <c r="AS31" i="29" a="1"/>
  <c r="AS31" i="29" s="1"/>
  <c r="U32" i="29"/>
  <c r="AC32" i="29" a="1"/>
  <c r="AO33" i="29" a="1"/>
  <c r="AU2222" i="29" l="1"/>
  <c r="AN2222" i="29"/>
  <c r="X2223" i="29" s="1"/>
  <c r="AJ2222" i="29"/>
  <c r="AU764" i="29"/>
  <c r="AN764" i="29"/>
  <c r="X765" i="29" s="1"/>
  <c r="AJ764" i="29"/>
  <c r="AC32" i="29"/>
  <c r="AG32" i="29" s="1"/>
  <c r="AH32" i="29" s="1"/>
  <c r="AO33" i="29"/>
  <c r="AF2223" i="29" a="1"/>
  <c r="AF765" i="29" a="1"/>
  <c r="AP33" i="29" a="1"/>
  <c r="AF2223" i="29" l="1"/>
  <c r="AM2222" i="29"/>
  <c r="W2223" i="29" s="1"/>
  <c r="AL2222" i="29"/>
  <c r="V2223" i="29" s="1"/>
  <c r="AK2222" i="29"/>
  <c r="AF765" i="29"/>
  <c r="AM764" i="29"/>
  <c r="W765" i="29" s="1"/>
  <c r="AK764" i="29"/>
  <c r="AL764" i="29"/>
  <c r="V765" i="29" s="1"/>
  <c r="AP33" i="29"/>
  <c r="AE2223" i="29" a="1"/>
  <c r="AD2223" i="29" a="1"/>
  <c r="AE765" i="29" a="1"/>
  <c r="AD765" i="29" a="1"/>
  <c r="AQ33" i="29" a="1"/>
  <c r="AD2223" i="29" l="1"/>
  <c r="AE2223" i="29"/>
  <c r="AS2222" i="29" a="1"/>
  <c r="AS2222" i="29" s="1"/>
  <c r="U2223" i="29"/>
  <c r="AD765" i="29"/>
  <c r="AE765" i="29"/>
  <c r="AS764" i="29" a="1"/>
  <c r="AS764" i="29" s="1"/>
  <c r="U765" i="29"/>
  <c r="AQ33" i="29"/>
  <c r="AC2223" i="29" a="1"/>
  <c r="AC765" i="29" a="1"/>
  <c r="AR33" i="29" a="1"/>
  <c r="AC2223" i="29" l="1"/>
  <c r="AG2223" i="29" s="1"/>
  <c r="AH2223" i="29" s="1"/>
  <c r="AC765" i="29"/>
  <c r="AG765" i="29" s="1"/>
  <c r="AH765" i="29" s="1"/>
  <c r="AR33" i="29"/>
  <c r="R34" i="29" a="1"/>
  <c r="AT2223" i="29" l="1"/>
  <c r="AI2223" i="29"/>
  <c r="AI765" i="29"/>
  <c r="AT765" i="29"/>
  <c r="R34" i="29"/>
  <c r="S33" i="29" a="1"/>
  <c r="AU2223" i="29" l="1"/>
  <c r="AN2223" i="29"/>
  <c r="X2224" i="29" s="1"/>
  <c r="AJ2223" i="29"/>
  <c r="AN765" i="29"/>
  <c r="X766" i="29" s="1"/>
  <c r="AJ765" i="29"/>
  <c r="AU765" i="29"/>
  <c r="S33" i="29"/>
  <c r="T32" i="29"/>
  <c r="AF2224" i="29" a="1"/>
  <c r="AF766" i="29" a="1"/>
  <c r="Y34" i="29" a="1"/>
  <c r="AF2224" i="29" l="1"/>
  <c r="AL2223" i="29"/>
  <c r="V2224" i="29" s="1"/>
  <c r="AK2223" i="29"/>
  <c r="AM2223" i="29"/>
  <c r="W2224" i="29" s="1"/>
  <c r="AF766" i="29"/>
  <c r="AL765" i="29"/>
  <c r="V766" i="29" s="1"/>
  <c r="AK765" i="29"/>
  <c r="AM765" i="29"/>
  <c r="W766" i="29" s="1"/>
  <c r="Y34" i="29"/>
  <c r="AT32" i="29"/>
  <c r="AU32" i="29" s="1"/>
  <c r="AI32" i="29"/>
  <c r="AD2224" i="29" a="1"/>
  <c r="AE2224" i="29" a="1"/>
  <c r="AD766" i="29" a="1"/>
  <c r="AE766" i="29" a="1"/>
  <c r="AE2224" i="29" l="1"/>
  <c r="AD2224" i="29"/>
  <c r="AS2223" i="29" a="1"/>
  <c r="AS2223" i="29" s="1"/>
  <c r="U2224" i="29"/>
  <c r="AE766" i="29"/>
  <c r="AD766" i="29"/>
  <c r="AS765" i="29" a="1"/>
  <c r="AS765" i="29" s="1"/>
  <c r="U766" i="29"/>
  <c r="AJ32" i="29"/>
  <c r="AN32" i="29"/>
  <c r="X33" i="29" s="1"/>
  <c r="AC2224" i="29" a="1"/>
  <c r="AC766" i="29" a="1"/>
  <c r="AF33" i="29" a="1"/>
  <c r="AC2224" i="29" l="1"/>
  <c r="AG2224" i="29" s="1"/>
  <c r="AH2224" i="29" s="1"/>
  <c r="AC766" i="29"/>
  <c r="AG766" i="29" s="1"/>
  <c r="AH766" i="29" s="1"/>
  <c r="AF33" i="29"/>
  <c r="AL32" i="29"/>
  <c r="V33" i="29" s="1"/>
  <c r="AM32" i="29"/>
  <c r="W33" i="29" s="1"/>
  <c r="AK32" i="29"/>
  <c r="AE33" i="29" a="1"/>
  <c r="AD33" i="29" a="1"/>
  <c r="AI2224" i="29" l="1"/>
  <c r="AT2224" i="29"/>
  <c r="AU2224" i="29" s="1"/>
  <c r="AI766" i="29"/>
  <c r="AT766" i="29"/>
  <c r="AU766" i="29" s="1"/>
  <c r="AD33" i="29"/>
  <c r="AE33" i="29"/>
  <c r="AS32" i="29" a="1"/>
  <c r="AS32" i="29" s="1"/>
  <c r="U33" i="29"/>
  <c r="AC33" i="29" a="1"/>
  <c r="AO34" i="29" a="1"/>
  <c r="AN2224" i="29" l="1"/>
  <c r="X2225" i="29" s="1"/>
  <c r="AJ2224" i="29"/>
  <c r="AN766" i="29"/>
  <c r="X767" i="29" s="1"/>
  <c r="AJ766" i="29"/>
  <c r="AC33" i="29"/>
  <c r="AG33" i="29" s="1"/>
  <c r="AH33" i="29" s="1"/>
  <c r="AO34" i="29"/>
  <c r="AF2225" i="29" a="1"/>
  <c r="AF767" i="29" a="1"/>
  <c r="AP34" i="29" a="1"/>
  <c r="AF2225" i="29" l="1"/>
  <c r="AM2224" i="29"/>
  <c r="W2225" i="29" s="1"/>
  <c r="AL2224" i="29"/>
  <c r="V2225" i="29" s="1"/>
  <c r="AK2224" i="29"/>
  <c r="AF767" i="29"/>
  <c r="AM766" i="29"/>
  <c r="W767" i="29" s="1"/>
  <c r="AK766" i="29"/>
  <c r="AL766" i="29"/>
  <c r="V767" i="29" s="1"/>
  <c r="AP34" i="29"/>
  <c r="AD2225" i="29" a="1"/>
  <c r="AE2225" i="29" a="1"/>
  <c r="AE767" i="29" a="1"/>
  <c r="AD767" i="29" a="1"/>
  <c r="AQ34" i="29" a="1"/>
  <c r="AE2225" i="29" l="1"/>
  <c r="AD2225" i="29"/>
  <c r="AS2224" i="29" a="1"/>
  <c r="AS2224" i="29" s="1"/>
  <c r="U2225" i="29"/>
  <c r="AD767" i="29"/>
  <c r="AE767" i="29"/>
  <c r="AS766" i="29" a="1"/>
  <c r="AS766" i="29" s="1"/>
  <c r="U767" i="29"/>
  <c r="AQ34" i="29"/>
  <c r="AC2225" i="29" a="1"/>
  <c r="AC767" i="29" a="1"/>
  <c r="AR34" i="29" a="1"/>
  <c r="AC2225" i="29" l="1"/>
  <c r="AG2225" i="29" s="1"/>
  <c r="AH2225" i="29" s="1"/>
  <c r="AC767" i="29"/>
  <c r="AG767" i="29" s="1"/>
  <c r="AH767" i="29" s="1"/>
  <c r="AR34" i="29"/>
  <c r="R35" i="29" a="1"/>
  <c r="AT2225" i="29" l="1"/>
  <c r="AU2225" i="29" s="1"/>
  <c r="AI2225" i="29"/>
  <c r="AT767" i="29"/>
  <c r="AU767" i="29" s="1"/>
  <c r="AI767" i="29"/>
  <c r="R35" i="29"/>
  <c r="S34" i="29" a="1"/>
  <c r="AN2225" i="29" l="1"/>
  <c r="X2226" i="29" s="1"/>
  <c r="AJ2225" i="29"/>
  <c r="AN767" i="29"/>
  <c r="X768" i="29" s="1"/>
  <c r="AJ767" i="29"/>
  <c r="S34" i="29"/>
  <c r="T33" i="29"/>
  <c r="AF2226" i="29" a="1"/>
  <c r="AF768" i="29" a="1"/>
  <c r="Y35" i="29" a="1"/>
  <c r="AF2226" i="29" l="1"/>
  <c r="AL2225" i="29"/>
  <c r="V2226" i="29" s="1"/>
  <c r="AK2225" i="29"/>
  <c r="AM2225" i="29"/>
  <c r="W2226" i="29" s="1"/>
  <c r="AF768" i="29"/>
  <c r="AL767" i="29"/>
  <c r="V768" i="29" s="1"/>
  <c r="AK767" i="29"/>
  <c r="AM767" i="29"/>
  <c r="W768" i="29" s="1"/>
  <c r="Y35" i="29"/>
  <c r="AT33" i="29"/>
  <c r="AU33" i="29" s="1"/>
  <c r="AI33" i="29"/>
  <c r="AE2226" i="29" a="1"/>
  <c r="AD2226" i="29" a="1"/>
  <c r="AE768" i="29" a="1"/>
  <c r="AD768" i="29" a="1"/>
  <c r="AD2226" i="29" l="1"/>
  <c r="AE2226" i="29"/>
  <c r="AS2225" i="29" a="1"/>
  <c r="AS2225" i="29" s="1"/>
  <c r="U2226" i="29"/>
  <c r="AD768" i="29"/>
  <c r="AE768" i="29"/>
  <c r="AS767" i="29" a="1"/>
  <c r="AS767" i="29" s="1"/>
  <c r="U768" i="29"/>
  <c r="AJ33" i="29"/>
  <c r="AN33" i="29"/>
  <c r="X34" i="29" s="1"/>
  <c r="AC2226" i="29" a="1"/>
  <c r="AC768" i="29" a="1"/>
  <c r="AF34" i="29" a="1"/>
  <c r="AC2226" i="29" l="1"/>
  <c r="AG2226" i="29" s="1"/>
  <c r="AH2226" i="29" s="1"/>
  <c r="AC768" i="29"/>
  <c r="AG768" i="29" s="1"/>
  <c r="AH768" i="29" s="1"/>
  <c r="AF34" i="29"/>
  <c r="AK33" i="29"/>
  <c r="AM33" i="29"/>
  <c r="W34" i="29" s="1"/>
  <c r="AL33" i="29"/>
  <c r="V34" i="29" s="1"/>
  <c r="AD34" i="29" a="1"/>
  <c r="AE34" i="29" a="1"/>
  <c r="AI2226" i="29" l="1"/>
  <c r="AT2226" i="29"/>
  <c r="AU2226" i="29" s="1"/>
  <c r="AI768" i="29"/>
  <c r="AT768" i="29"/>
  <c r="AU768" i="29" s="1"/>
  <c r="AE34" i="29"/>
  <c r="AD34" i="29"/>
  <c r="AS33" i="29" a="1"/>
  <c r="AS33" i="29" s="1"/>
  <c r="U34" i="29"/>
  <c r="AC34" i="29" a="1"/>
  <c r="AO35" i="29" a="1"/>
  <c r="AN2226" i="29" l="1"/>
  <c r="X2227" i="29" s="1"/>
  <c r="AJ2226" i="29"/>
  <c r="AN768" i="29"/>
  <c r="X769" i="29" s="1"/>
  <c r="AJ768" i="29"/>
  <c r="AC34" i="29"/>
  <c r="AG34" i="29" s="1"/>
  <c r="AH34" i="29" s="1"/>
  <c r="AO35" i="29"/>
  <c r="AF2227" i="29" a="1"/>
  <c r="AF769" i="29" a="1"/>
  <c r="AP35" i="29" a="1"/>
  <c r="AF2227" i="29" l="1"/>
  <c r="AM2226" i="29"/>
  <c r="W2227" i="29" s="1"/>
  <c r="AL2226" i="29"/>
  <c r="V2227" i="29" s="1"/>
  <c r="AK2226" i="29"/>
  <c r="AF769" i="29"/>
  <c r="AM768" i="29"/>
  <c r="W769" i="29" s="1"/>
  <c r="AL768" i="29"/>
  <c r="V769" i="29" s="1"/>
  <c r="AK768" i="29"/>
  <c r="AP35" i="29"/>
  <c r="AE2227" i="29" a="1"/>
  <c r="AD2227" i="29" a="1"/>
  <c r="AE769" i="29" a="1"/>
  <c r="AD769" i="29" a="1"/>
  <c r="AQ35" i="29" a="1"/>
  <c r="AD2227" i="29" l="1"/>
  <c r="AE2227" i="29"/>
  <c r="AS2226" i="29" a="1"/>
  <c r="AS2226" i="29" s="1"/>
  <c r="U2227" i="29"/>
  <c r="AD769" i="29"/>
  <c r="AE769" i="29"/>
  <c r="AS768" i="29" a="1"/>
  <c r="AS768" i="29" s="1"/>
  <c r="U769" i="29"/>
  <c r="AQ35" i="29"/>
  <c r="AC2227" i="29" a="1"/>
  <c r="AC769" i="29" a="1"/>
  <c r="AR35" i="29" a="1"/>
  <c r="AC2227" i="29" l="1"/>
  <c r="AG2227" i="29" s="1"/>
  <c r="AH2227" i="29" s="1"/>
  <c r="AC769" i="29"/>
  <c r="AG769" i="29" s="1"/>
  <c r="AH769" i="29" s="1"/>
  <c r="AR35" i="29"/>
  <c r="R36" i="29" a="1"/>
  <c r="AT2227" i="29" l="1"/>
  <c r="AU2227" i="29" s="1"/>
  <c r="AI2227" i="29"/>
  <c r="AT769" i="29"/>
  <c r="AU769" i="29" s="1"/>
  <c r="AI769" i="29"/>
  <c r="R36" i="29"/>
  <c r="S35" i="29" a="1"/>
  <c r="AJ2227" i="29" l="1"/>
  <c r="AN2227" i="29"/>
  <c r="X2228" i="29" s="1"/>
  <c r="AJ769" i="29"/>
  <c r="AN769" i="29"/>
  <c r="X770" i="29" s="1"/>
  <c r="S35" i="29"/>
  <c r="T34" i="29"/>
  <c r="AF2228" i="29" a="1"/>
  <c r="AF770" i="29" a="1"/>
  <c r="Y36" i="29" a="1"/>
  <c r="AF2228" i="29" l="1"/>
  <c r="AL2227" i="29"/>
  <c r="V2228" i="29" s="1"/>
  <c r="AK2227" i="29"/>
  <c r="AM2227" i="29"/>
  <c r="W2228" i="29" s="1"/>
  <c r="AF770" i="29"/>
  <c r="AL769" i="29"/>
  <c r="V770" i="29" s="1"/>
  <c r="AK769" i="29"/>
  <c r="AM769" i="29"/>
  <c r="W770" i="29" s="1"/>
  <c r="Y36" i="29"/>
  <c r="AT34" i="29"/>
  <c r="AU34" i="29" s="1"/>
  <c r="AI34" i="29"/>
  <c r="AE2228" i="29" a="1"/>
  <c r="AD2228" i="29" a="1"/>
  <c r="AD770" i="29" a="1"/>
  <c r="AE770" i="29" a="1"/>
  <c r="AD2228" i="29" l="1"/>
  <c r="AE2228" i="29"/>
  <c r="AS2227" i="29" a="1"/>
  <c r="AS2227" i="29" s="1"/>
  <c r="U2228" i="29"/>
  <c r="AE770" i="29"/>
  <c r="AD770" i="29"/>
  <c r="AS769" i="29" a="1"/>
  <c r="AS769" i="29" s="1"/>
  <c r="U770" i="29"/>
  <c r="AJ34" i="29"/>
  <c r="AN34" i="29"/>
  <c r="X35" i="29" s="1"/>
  <c r="AC2228" i="29" a="1"/>
  <c r="AC770" i="29" a="1"/>
  <c r="AF35" i="29" a="1"/>
  <c r="AC2228" i="29" l="1"/>
  <c r="AG2228" i="29" s="1"/>
  <c r="AH2228" i="29" s="1"/>
  <c r="AC770" i="29"/>
  <c r="AG770" i="29" s="1"/>
  <c r="AH770" i="29" s="1"/>
  <c r="AF35" i="29"/>
  <c r="AL34" i="29"/>
  <c r="V35" i="29" s="1"/>
  <c r="AM34" i="29"/>
  <c r="W35" i="29" s="1"/>
  <c r="AK34" i="29"/>
  <c r="AE35" i="29" a="1"/>
  <c r="AD35" i="29" a="1"/>
  <c r="AI2228" i="29" l="1"/>
  <c r="AT2228" i="29"/>
  <c r="AU2228" i="29" s="1"/>
  <c r="AI770" i="29"/>
  <c r="AT770" i="29"/>
  <c r="AU770" i="29" s="1"/>
  <c r="AD35" i="29"/>
  <c r="AE35" i="29"/>
  <c r="AS34" i="29" a="1"/>
  <c r="AS34" i="29" s="1"/>
  <c r="U35" i="29"/>
  <c r="AC35" i="29" a="1"/>
  <c r="AO36" i="29" a="1"/>
  <c r="AN2228" i="29" l="1"/>
  <c r="X2229" i="29" s="1"/>
  <c r="AJ2228" i="29"/>
  <c r="AN770" i="29"/>
  <c r="X771" i="29" s="1"/>
  <c r="AJ770" i="29"/>
  <c r="AC35" i="29"/>
  <c r="AG35" i="29" s="1"/>
  <c r="AH35" i="29" s="1"/>
  <c r="AO36" i="29"/>
  <c r="AF2229" i="29" a="1"/>
  <c r="AF771" i="29" a="1"/>
  <c r="AP36" i="29" a="1"/>
  <c r="AF2229" i="29" l="1"/>
  <c r="AK2228" i="29"/>
  <c r="AM2228" i="29"/>
  <c r="W2229" i="29" s="1"/>
  <c r="AL2228" i="29"/>
  <c r="V2229" i="29" s="1"/>
  <c r="AF771" i="29"/>
  <c r="AM770" i="29"/>
  <c r="W771" i="29" s="1"/>
  <c r="AL770" i="29"/>
  <c r="V771" i="29" s="1"/>
  <c r="AK770" i="29"/>
  <c r="AP36" i="29"/>
  <c r="AD2229" i="29" a="1"/>
  <c r="AE2229" i="29" a="1"/>
  <c r="AE771" i="29" a="1"/>
  <c r="AD771" i="29" a="1"/>
  <c r="AQ36" i="29" a="1"/>
  <c r="AE2229" i="29" l="1"/>
  <c r="AD2229" i="29"/>
  <c r="AS2228" i="29" a="1"/>
  <c r="AS2228" i="29" s="1"/>
  <c r="U2229" i="29"/>
  <c r="AD771" i="29"/>
  <c r="AE771" i="29"/>
  <c r="AS770" i="29" a="1"/>
  <c r="AS770" i="29" s="1"/>
  <c r="U771" i="29"/>
  <c r="AQ36" i="29"/>
  <c r="AC2229" i="29" a="1"/>
  <c r="AC771" i="29" a="1"/>
  <c r="AR36" i="29" a="1"/>
  <c r="AC2229" i="29" l="1"/>
  <c r="AG2229" i="29" s="1"/>
  <c r="AH2229" i="29" s="1"/>
  <c r="AC771" i="29"/>
  <c r="AG771" i="29" s="1"/>
  <c r="AH771" i="29" s="1"/>
  <c r="AR36" i="29"/>
  <c r="R37" i="29" a="1"/>
  <c r="AI2229" i="29" l="1"/>
  <c r="AT2229" i="29"/>
  <c r="AU2229" i="29" s="1"/>
  <c r="AT771" i="29"/>
  <c r="AU771" i="29" s="1"/>
  <c r="AI771" i="29"/>
  <c r="R37" i="29"/>
  <c r="S36" i="29" a="1"/>
  <c r="AJ2229" i="29" l="1"/>
  <c r="AN2229" i="29"/>
  <c r="X2230" i="29" s="1"/>
  <c r="AN771" i="29"/>
  <c r="X772" i="29" s="1"/>
  <c r="AJ771" i="29"/>
  <c r="S36" i="29"/>
  <c r="T35" i="29"/>
  <c r="AF2230" i="29" a="1"/>
  <c r="AF772" i="29" a="1"/>
  <c r="Y37" i="29" a="1"/>
  <c r="AF2230" i="29" l="1"/>
  <c r="AL2229" i="29"/>
  <c r="V2230" i="29" s="1"/>
  <c r="AM2229" i="29"/>
  <c r="W2230" i="29" s="1"/>
  <c r="AK2229" i="29"/>
  <c r="AF772" i="29"/>
  <c r="AL771" i="29"/>
  <c r="V772" i="29" s="1"/>
  <c r="AK771" i="29"/>
  <c r="AM771" i="29"/>
  <c r="W772" i="29" s="1"/>
  <c r="Y37" i="29"/>
  <c r="AT35" i="29"/>
  <c r="AU35" i="29" s="1"/>
  <c r="AI35" i="29"/>
  <c r="AD2230" i="29" a="1"/>
  <c r="AE2230" i="29" a="1"/>
  <c r="AE772" i="29" a="1"/>
  <c r="AD772" i="29" a="1"/>
  <c r="AE2230" i="29" l="1"/>
  <c r="AD2230" i="29"/>
  <c r="AS2229" i="29" a="1"/>
  <c r="AS2229" i="29" s="1"/>
  <c r="U2230" i="29"/>
  <c r="AD772" i="29"/>
  <c r="AE772" i="29"/>
  <c r="AS771" i="29" a="1"/>
  <c r="AS771" i="29" s="1"/>
  <c r="U772" i="29"/>
  <c r="AJ35" i="29"/>
  <c r="AN35" i="29"/>
  <c r="X36" i="29" s="1"/>
  <c r="AC2230" i="29" a="1"/>
  <c r="AC772" i="29" a="1"/>
  <c r="AF36" i="29" a="1"/>
  <c r="AC2230" i="29" l="1"/>
  <c r="AG2230" i="29" s="1"/>
  <c r="AH2230" i="29" s="1"/>
  <c r="AC772" i="29"/>
  <c r="AG772" i="29" s="1"/>
  <c r="AH772" i="29" s="1"/>
  <c r="AF36" i="29"/>
  <c r="AM35" i="29"/>
  <c r="W36" i="29" s="1"/>
  <c r="AK35" i="29"/>
  <c r="AL35" i="29"/>
  <c r="V36" i="29" s="1"/>
  <c r="AD36" i="29" a="1"/>
  <c r="AE36" i="29" a="1"/>
  <c r="AI2230" i="29" l="1"/>
  <c r="AT2230" i="29"/>
  <c r="AU2230" i="29" s="1"/>
  <c r="AT772" i="29"/>
  <c r="AU772" i="29" s="1"/>
  <c r="AI772" i="29"/>
  <c r="AE36" i="29"/>
  <c r="AD36" i="29"/>
  <c r="AS35" i="29" a="1"/>
  <c r="AS35" i="29" s="1"/>
  <c r="U36" i="29"/>
  <c r="AC36" i="29" a="1"/>
  <c r="AO37" i="29" a="1"/>
  <c r="AN2230" i="29" l="1"/>
  <c r="X2231" i="29" s="1"/>
  <c r="AJ2230" i="29"/>
  <c r="AN772" i="29"/>
  <c r="X773" i="29" s="1"/>
  <c r="AJ772" i="29"/>
  <c r="AC36" i="29"/>
  <c r="AG36" i="29" s="1"/>
  <c r="AH36" i="29" s="1"/>
  <c r="AO37" i="29"/>
  <c r="AF2231" i="29" a="1"/>
  <c r="AF773" i="29" a="1"/>
  <c r="AP37" i="29" a="1"/>
  <c r="AF2231" i="29" l="1"/>
  <c r="AM2230" i="29"/>
  <c r="W2231" i="29" s="1"/>
  <c r="AL2230" i="29"/>
  <c r="V2231" i="29" s="1"/>
  <c r="AK2230" i="29"/>
  <c r="AF773" i="29"/>
  <c r="AL772" i="29"/>
  <c r="V773" i="29" s="1"/>
  <c r="AK772" i="29"/>
  <c r="AM772" i="29"/>
  <c r="W773" i="29" s="1"/>
  <c r="AP37" i="29"/>
  <c r="AE2231" i="29" a="1"/>
  <c r="AD2231" i="29" a="1"/>
  <c r="AE773" i="29" a="1"/>
  <c r="AD773" i="29" a="1"/>
  <c r="AQ37" i="29" a="1"/>
  <c r="AD2231" i="29" l="1"/>
  <c r="AE2231" i="29"/>
  <c r="AS2230" i="29" a="1"/>
  <c r="AS2230" i="29" s="1"/>
  <c r="U2231" i="29"/>
  <c r="AD773" i="29"/>
  <c r="AE773" i="29"/>
  <c r="AS772" i="29" a="1"/>
  <c r="AS772" i="29" s="1"/>
  <c r="U773" i="29"/>
  <c r="AQ37" i="29"/>
  <c r="AC2231" i="29" a="1"/>
  <c r="AC773" i="29" a="1"/>
  <c r="AR37" i="29" a="1"/>
  <c r="AC2231" i="29" l="1"/>
  <c r="AG2231" i="29" s="1"/>
  <c r="AH2231" i="29" s="1"/>
  <c r="AC773" i="29"/>
  <c r="AG773" i="29" s="1"/>
  <c r="AH773" i="29" s="1"/>
  <c r="AR37" i="29"/>
  <c r="R38" i="29" a="1"/>
  <c r="AT2231" i="29" l="1"/>
  <c r="AU2231" i="29" s="1"/>
  <c r="AI2231" i="29"/>
  <c r="AT773" i="29"/>
  <c r="AU773" i="29" s="1"/>
  <c r="AI773" i="29"/>
  <c r="R38" i="29"/>
  <c r="S37" i="29" a="1"/>
  <c r="AN2231" i="29" l="1"/>
  <c r="X2232" i="29" s="1"/>
  <c r="AJ2231" i="29"/>
  <c r="AN773" i="29"/>
  <c r="X774" i="29" s="1"/>
  <c r="AJ773" i="29"/>
  <c r="S37" i="29"/>
  <c r="T36" i="29"/>
  <c r="AF2232" i="29" a="1"/>
  <c r="AF774" i="29" a="1"/>
  <c r="Y38" i="29" a="1"/>
  <c r="AF2232" i="29" l="1"/>
  <c r="AL2231" i="29"/>
  <c r="V2232" i="29" s="1"/>
  <c r="AM2231" i="29"/>
  <c r="W2232" i="29" s="1"/>
  <c r="AK2231" i="29"/>
  <c r="AF774" i="29"/>
  <c r="AL773" i="29"/>
  <c r="V774" i="29" s="1"/>
  <c r="AM773" i="29"/>
  <c r="W774" i="29" s="1"/>
  <c r="AK773" i="29"/>
  <c r="Y38" i="29"/>
  <c r="AT36" i="29"/>
  <c r="AU36" i="29" s="1"/>
  <c r="AI36" i="29"/>
  <c r="AD2232" i="29" a="1"/>
  <c r="AE2232" i="29" a="1"/>
  <c r="AD774" i="29" a="1"/>
  <c r="AE774" i="29" a="1"/>
  <c r="AE2232" i="29" l="1"/>
  <c r="AD2232" i="29"/>
  <c r="AS2231" i="29" a="1"/>
  <c r="AS2231" i="29" s="1"/>
  <c r="U2232" i="29"/>
  <c r="AE774" i="29"/>
  <c r="AD774" i="29"/>
  <c r="AS773" i="29" a="1"/>
  <c r="AS773" i="29" s="1"/>
  <c r="U774" i="29"/>
  <c r="AJ36" i="29"/>
  <c r="AN36" i="29"/>
  <c r="X37" i="29" s="1"/>
  <c r="AC2232" i="29" a="1"/>
  <c r="AC774" i="29" a="1"/>
  <c r="AF37" i="29" a="1"/>
  <c r="AC2232" i="29" l="1"/>
  <c r="AG2232" i="29" s="1"/>
  <c r="AH2232" i="29" s="1"/>
  <c r="AC774" i="29"/>
  <c r="AG774" i="29" s="1"/>
  <c r="AH774" i="29" s="1"/>
  <c r="AF37" i="29"/>
  <c r="AL36" i="29"/>
  <c r="V37" i="29" s="1"/>
  <c r="AK36" i="29"/>
  <c r="AM36" i="29"/>
  <c r="W37" i="29" s="1"/>
  <c r="AE37" i="29" a="1"/>
  <c r="AD37" i="29" a="1"/>
  <c r="AT2232" i="29" l="1"/>
  <c r="AU2232" i="29" s="1"/>
  <c r="AI2232" i="29"/>
  <c r="AT774" i="29"/>
  <c r="AU774" i="29" s="1"/>
  <c r="AI774" i="29"/>
  <c r="AD37" i="29"/>
  <c r="AE37" i="29"/>
  <c r="AS36" i="29" a="1"/>
  <c r="AS36" i="29" s="1"/>
  <c r="U37" i="29"/>
  <c r="AC37" i="29" a="1"/>
  <c r="AO38" i="29" a="1"/>
  <c r="AN2232" i="29" l="1"/>
  <c r="X2233" i="29" s="1"/>
  <c r="AJ2232" i="29"/>
  <c r="AN774" i="29"/>
  <c r="X775" i="29" s="1"/>
  <c r="AJ774" i="29"/>
  <c r="AC37" i="29"/>
  <c r="AG37" i="29" s="1"/>
  <c r="AH37" i="29" s="1"/>
  <c r="AO38" i="29"/>
  <c r="AF2233" i="29" a="1"/>
  <c r="AF775" i="29" a="1"/>
  <c r="AP38" i="29" a="1"/>
  <c r="AF2233" i="29" l="1"/>
  <c r="AM2232" i="29"/>
  <c r="W2233" i="29" s="1"/>
  <c r="AL2232" i="29"/>
  <c r="V2233" i="29" s="1"/>
  <c r="AK2232" i="29"/>
  <c r="AF775" i="29"/>
  <c r="AL774" i="29"/>
  <c r="V775" i="29" s="1"/>
  <c r="AM774" i="29"/>
  <c r="W775" i="29" s="1"/>
  <c r="AK774" i="29"/>
  <c r="AP38" i="29"/>
  <c r="AD2233" i="29" a="1"/>
  <c r="AE2233" i="29" a="1"/>
  <c r="AD775" i="29" a="1"/>
  <c r="AE775" i="29" a="1"/>
  <c r="AQ38" i="29" a="1"/>
  <c r="AE2233" i="29" l="1"/>
  <c r="AD2233" i="29"/>
  <c r="AS2232" i="29" a="1"/>
  <c r="AS2232" i="29" s="1"/>
  <c r="U2233" i="29"/>
  <c r="AE775" i="29"/>
  <c r="AD775" i="29"/>
  <c r="AS774" i="29" a="1"/>
  <c r="AS774" i="29" s="1"/>
  <c r="U775" i="29"/>
  <c r="AQ38" i="29"/>
  <c r="AC2233" i="29" a="1"/>
  <c r="AC775" i="29" a="1"/>
  <c r="AR38" i="29" a="1"/>
  <c r="AC2233" i="29" l="1"/>
  <c r="AG2233" i="29" s="1"/>
  <c r="AH2233" i="29" s="1"/>
  <c r="AC775" i="29"/>
  <c r="AG775" i="29" s="1"/>
  <c r="AH775" i="29" s="1"/>
  <c r="AR38" i="29"/>
  <c r="R39" i="29" a="1"/>
  <c r="AT2233" i="29" l="1"/>
  <c r="AU2233" i="29" s="1"/>
  <c r="AI2233" i="29"/>
  <c r="AT775" i="29"/>
  <c r="AU775" i="29" s="1"/>
  <c r="AI775" i="29"/>
  <c r="R39" i="29"/>
  <c r="S38" i="29" a="1"/>
  <c r="AN2233" i="29" l="1"/>
  <c r="X2234" i="29" s="1"/>
  <c r="AJ2233" i="29"/>
  <c r="AN775" i="29"/>
  <c r="X776" i="29" s="1"/>
  <c r="AJ775" i="29"/>
  <c r="S38" i="29"/>
  <c r="T37" i="29"/>
  <c r="AF2234" i="29" a="1"/>
  <c r="AF776" i="29" a="1"/>
  <c r="Y39" i="29" a="1"/>
  <c r="AF2234" i="29" l="1"/>
  <c r="AL2233" i="29"/>
  <c r="V2234" i="29" s="1"/>
  <c r="AM2233" i="29"/>
  <c r="W2234" i="29" s="1"/>
  <c r="AK2233" i="29"/>
  <c r="AF776" i="29"/>
  <c r="AL775" i="29"/>
  <c r="V776" i="29" s="1"/>
  <c r="AM775" i="29"/>
  <c r="W776" i="29" s="1"/>
  <c r="AK775" i="29"/>
  <c r="Y39" i="29"/>
  <c r="AT37" i="29"/>
  <c r="AU37" i="29" s="1"/>
  <c r="AI37" i="29"/>
  <c r="AD2234" i="29" a="1"/>
  <c r="AE2234" i="29" a="1"/>
  <c r="AD776" i="29" a="1"/>
  <c r="AE776" i="29" a="1"/>
  <c r="AE2234" i="29" l="1"/>
  <c r="AD2234" i="29"/>
  <c r="AS2233" i="29" a="1"/>
  <c r="AS2233" i="29" s="1"/>
  <c r="U2234" i="29"/>
  <c r="AE776" i="29"/>
  <c r="AD776" i="29"/>
  <c r="AS775" i="29" a="1"/>
  <c r="AS775" i="29" s="1"/>
  <c r="U776" i="29"/>
  <c r="AJ37" i="29"/>
  <c r="AN37" i="29"/>
  <c r="X38" i="29" s="1"/>
  <c r="AC2234" i="29" a="1"/>
  <c r="AC776" i="29" a="1"/>
  <c r="AF38" i="29" a="1"/>
  <c r="AC2234" i="29" l="1"/>
  <c r="AG2234" i="29" s="1"/>
  <c r="AH2234" i="29" s="1"/>
  <c r="AC776" i="29"/>
  <c r="AG776" i="29" s="1"/>
  <c r="AH776" i="29" s="1"/>
  <c r="AF38" i="29"/>
  <c r="AK37" i="29"/>
  <c r="AL37" i="29"/>
  <c r="V38" i="29" s="1"/>
  <c r="AM37" i="29"/>
  <c r="W38" i="29" s="1"/>
  <c r="AE38" i="29" a="1"/>
  <c r="AD38" i="29" a="1"/>
  <c r="AI2234" i="29" l="1"/>
  <c r="AT2234" i="29"/>
  <c r="AU2234" i="29" s="1"/>
  <c r="AT776" i="29"/>
  <c r="AU776" i="29" s="1"/>
  <c r="AI776" i="29"/>
  <c r="AD38" i="29"/>
  <c r="AE38" i="29"/>
  <c r="AS37" i="29" a="1"/>
  <c r="AS37" i="29" s="1"/>
  <c r="U38" i="29"/>
  <c r="AC38" i="29" a="1"/>
  <c r="AO39" i="29" a="1"/>
  <c r="AN2234" i="29" l="1"/>
  <c r="X2235" i="29" s="1"/>
  <c r="AJ2234" i="29"/>
  <c r="AN776" i="29"/>
  <c r="X777" i="29" s="1"/>
  <c r="AJ776" i="29"/>
  <c r="AC38" i="29"/>
  <c r="AG38" i="29" s="1"/>
  <c r="AH38" i="29" s="1"/>
  <c r="AO39" i="29"/>
  <c r="AF2235" i="29" a="1"/>
  <c r="AF777" i="29" a="1"/>
  <c r="AP39" i="29" a="1"/>
  <c r="AF2235" i="29" l="1"/>
  <c r="AL2234" i="29"/>
  <c r="V2235" i="29" s="1"/>
  <c r="AK2234" i="29"/>
  <c r="AM2234" i="29"/>
  <c r="W2235" i="29" s="1"/>
  <c r="AF777" i="29"/>
  <c r="AL776" i="29"/>
  <c r="V777" i="29" s="1"/>
  <c r="AK776" i="29"/>
  <c r="AM776" i="29"/>
  <c r="W777" i="29" s="1"/>
  <c r="AP39" i="29"/>
  <c r="AE2235" i="29" a="1"/>
  <c r="AD2235" i="29" a="1"/>
  <c r="AE777" i="29" a="1"/>
  <c r="AD777" i="29" a="1"/>
  <c r="AQ39" i="29" a="1"/>
  <c r="AD2235" i="29" l="1"/>
  <c r="AE2235" i="29"/>
  <c r="AS2234" i="29" a="1"/>
  <c r="AS2234" i="29" s="1"/>
  <c r="U2235" i="29"/>
  <c r="AD777" i="29"/>
  <c r="AE777" i="29"/>
  <c r="AS776" i="29" a="1"/>
  <c r="AS776" i="29" s="1"/>
  <c r="U777" i="29"/>
  <c r="AQ39" i="29"/>
  <c r="AC2235" i="29" a="1"/>
  <c r="AC777" i="29" a="1"/>
  <c r="AR39" i="29" a="1"/>
  <c r="AC2235" i="29" l="1"/>
  <c r="AG2235" i="29" s="1"/>
  <c r="AH2235" i="29" s="1"/>
  <c r="AC777" i="29"/>
  <c r="AG777" i="29" s="1"/>
  <c r="AH777" i="29" s="1"/>
  <c r="AR39" i="29"/>
  <c r="R40" i="29" a="1"/>
  <c r="AI2235" i="29" l="1"/>
  <c r="AT2235" i="29"/>
  <c r="AU2235" i="29" s="1"/>
  <c r="AI777" i="29"/>
  <c r="AT777" i="29"/>
  <c r="AU777" i="29" s="1"/>
  <c r="R40" i="29"/>
  <c r="S39" i="29" a="1"/>
  <c r="AJ2235" i="29" l="1"/>
  <c r="AN2235" i="29"/>
  <c r="X2236" i="29" s="1"/>
  <c r="AN777" i="29"/>
  <c r="X778" i="29" s="1"/>
  <c r="AJ777" i="29"/>
  <c r="S39" i="29"/>
  <c r="T38" i="29"/>
  <c r="AF2236" i="29" a="1"/>
  <c r="AF778" i="29" a="1"/>
  <c r="Y40" i="29" a="1"/>
  <c r="AF2236" i="29" l="1"/>
  <c r="AM2235" i="29"/>
  <c r="W2236" i="29" s="1"/>
  <c r="AL2235" i="29"/>
  <c r="V2236" i="29" s="1"/>
  <c r="AK2235" i="29"/>
  <c r="AF778" i="29"/>
  <c r="AL777" i="29"/>
  <c r="V778" i="29" s="1"/>
  <c r="AM777" i="29"/>
  <c r="W778" i="29" s="1"/>
  <c r="AK777" i="29"/>
  <c r="Y40" i="29"/>
  <c r="AT38" i="29"/>
  <c r="AU38" i="29" s="1"/>
  <c r="AI38" i="29"/>
  <c r="AE2236" i="29" a="1"/>
  <c r="AD2236" i="29" a="1"/>
  <c r="AD778" i="29" a="1"/>
  <c r="AE778" i="29" a="1"/>
  <c r="AD2236" i="29" l="1"/>
  <c r="AE2236" i="29"/>
  <c r="AS2235" i="29" a="1"/>
  <c r="AS2235" i="29" s="1"/>
  <c r="U2236" i="29"/>
  <c r="AE778" i="29"/>
  <c r="AD778" i="29"/>
  <c r="AS777" i="29" a="1"/>
  <c r="AS777" i="29" s="1"/>
  <c r="U778" i="29"/>
  <c r="AJ38" i="29"/>
  <c r="AN38" i="29"/>
  <c r="X39" i="29" s="1"/>
  <c r="AC2236" i="29" a="1"/>
  <c r="AC778" i="29" a="1"/>
  <c r="AF39" i="29" a="1"/>
  <c r="AC2236" i="29" l="1"/>
  <c r="AG2236" i="29" s="1"/>
  <c r="AH2236" i="29" s="1"/>
  <c r="AC778" i="29"/>
  <c r="AG778" i="29" s="1"/>
  <c r="AH778" i="29" s="1"/>
  <c r="AF39" i="29"/>
  <c r="AK38" i="29"/>
  <c r="AL38" i="29"/>
  <c r="V39" i="29" s="1"/>
  <c r="AM38" i="29"/>
  <c r="W39" i="29" s="1"/>
  <c r="AD39" i="29" a="1"/>
  <c r="AE39" i="29" a="1"/>
  <c r="AI2236" i="29" l="1"/>
  <c r="AT2236" i="29"/>
  <c r="AU2236" i="29" s="1"/>
  <c r="AI778" i="29"/>
  <c r="AT778" i="29"/>
  <c r="AU778" i="29" s="1"/>
  <c r="AE39" i="29"/>
  <c r="AD39" i="29"/>
  <c r="AS38" i="29" a="1"/>
  <c r="AS38" i="29" s="1"/>
  <c r="U39" i="29"/>
  <c r="AC39" i="29" a="1"/>
  <c r="AO40" i="29" a="1"/>
  <c r="AN2236" i="29" l="1"/>
  <c r="X2237" i="29" s="1"/>
  <c r="AJ2236" i="29"/>
  <c r="AN778" i="29"/>
  <c r="X779" i="29" s="1"/>
  <c r="AJ778" i="29"/>
  <c r="AC39" i="29"/>
  <c r="AG39" i="29" s="1"/>
  <c r="AH39" i="29" s="1"/>
  <c r="AO40" i="29"/>
  <c r="AF2237" i="29" a="1"/>
  <c r="AF779" i="29" a="1"/>
  <c r="AP40" i="29" a="1"/>
  <c r="AF2237" i="29" l="1"/>
  <c r="AK2236" i="29"/>
  <c r="AM2236" i="29"/>
  <c r="W2237" i="29" s="1"/>
  <c r="AL2236" i="29"/>
  <c r="V2237" i="29" s="1"/>
  <c r="AF779" i="29"/>
  <c r="AL778" i="29"/>
  <c r="V779" i="29" s="1"/>
  <c r="AM778" i="29"/>
  <c r="W779" i="29" s="1"/>
  <c r="AK778" i="29"/>
  <c r="AP40" i="29"/>
  <c r="AD2237" i="29" a="1"/>
  <c r="AE2237" i="29" a="1"/>
  <c r="AD779" i="29" a="1"/>
  <c r="AE779" i="29" a="1"/>
  <c r="AQ40" i="29" a="1"/>
  <c r="AE2237" i="29" l="1"/>
  <c r="AD2237" i="29"/>
  <c r="AS2236" i="29" a="1"/>
  <c r="AS2236" i="29" s="1"/>
  <c r="U2237" i="29"/>
  <c r="AE779" i="29"/>
  <c r="AD779" i="29"/>
  <c r="AS778" i="29" a="1"/>
  <c r="AS778" i="29" s="1"/>
  <c r="U779" i="29"/>
  <c r="AQ40" i="29"/>
  <c r="AC2237" i="29" a="1"/>
  <c r="AC779" i="29" a="1"/>
  <c r="AR40" i="29" a="1"/>
  <c r="AC2237" i="29" l="1"/>
  <c r="AG2237" i="29" s="1"/>
  <c r="AH2237" i="29" s="1"/>
  <c r="AC779" i="29"/>
  <c r="AG779" i="29" s="1"/>
  <c r="AH779" i="29" s="1"/>
  <c r="AR40" i="29"/>
  <c r="R41" i="29" a="1"/>
  <c r="AI2237" i="29" l="1"/>
  <c r="AT2237" i="29"/>
  <c r="AU2237" i="29" s="1"/>
  <c r="AI779" i="29"/>
  <c r="AT779" i="29"/>
  <c r="AU779" i="29" s="1"/>
  <c r="R41" i="29"/>
  <c r="S40" i="29" a="1"/>
  <c r="AN2237" i="29" l="1"/>
  <c r="X2238" i="29" s="1"/>
  <c r="AJ2237" i="29"/>
  <c r="AN779" i="29"/>
  <c r="X780" i="29" s="1"/>
  <c r="AJ779" i="29"/>
  <c r="S40" i="29"/>
  <c r="T39" i="29"/>
  <c r="AF2238" i="29" a="1"/>
  <c r="AF780" i="29" a="1"/>
  <c r="Y41" i="29" a="1"/>
  <c r="AF2238" i="29" l="1"/>
  <c r="AM2237" i="29"/>
  <c r="W2238" i="29" s="1"/>
  <c r="AL2237" i="29"/>
  <c r="V2238" i="29" s="1"/>
  <c r="AK2237" i="29"/>
  <c r="AF780" i="29"/>
  <c r="AL779" i="29"/>
  <c r="V780" i="29" s="1"/>
  <c r="AK779" i="29"/>
  <c r="AM779" i="29"/>
  <c r="W780" i="29" s="1"/>
  <c r="Y41" i="29"/>
  <c r="AT39" i="29"/>
  <c r="AU39" i="29" s="1"/>
  <c r="AI39" i="29"/>
  <c r="AE2238" i="29" a="1"/>
  <c r="AD2238" i="29" a="1"/>
  <c r="AE780" i="29" a="1"/>
  <c r="AD780" i="29" a="1"/>
  <c r="AD2238" i="29" l="1"/>
  <c r="AE2238" i="29"/>
  <c r="AS2237" i="29" a="1"/>
  <c r="AS2237" i="29" s="1"/>
  <c r="U2238" i="29"/>
  <c r="AD780" i="29"/>
  <c r="AE780" i="29"/>
  <c r="AS779" i="29" a="1"/>
  <c r="AS779" i="29" s="1"/>
  <c r="U780" i="29"/>
  <c r="AJ39" i="29"/>
  <c r="AN39" i="29"/>
  <c r="X40" i="29" s="1"/>
  <c r="AC2238" i="29" a="1"/>
  <c r="AC780" i="29" a="1"/>
  <c r="AF40" i="29" a="1"/>
  <c r="AC2238" i="29" l="1"/>
  <c r="AG2238" i="29" s="1"/>
  <c r="AH2238" i="29" s="1"/>
  <c r="AC780" i="29"/>
  <c r="AG780" i="29" s="1"/>
  <c r="AH780" i="29" s="1"/>
  <c r="AF40" i="29"/>
  <c r="AK39" i="29"/>
  <c r="AL39" i="29"/>
  <c r="V40" i="29" s="1"/>
  <c r="AM39" i="29"/>
  <c r="W40" i="29" s="1"/>
  <c r="AE40" i="29" a="1"/>
  <c r="AD40" i="29" a="1"/>
  <c r="AI2238" i="29" l="1"/>
  <c r="AT2238" i="29"/>
  <c r="AU2238" i="29" s="1"/>
  <c r="AI780" i="29"/>
  <c r="AT780" i="29"/>
  <c r="AU780" i="29" s="1"/>
  <c r="AD40" i="29"/>
  <c r="AE40" i="29"/>
  <c r="AS39" i="29" a="1"/>
  <c r="AS39" i="29" s="1"/>
  <c r="U40" i="29"/>
  <c r="AC40" i="29" a="1"/>
  <c r="AO41" i="29" a="1"/>
  <c r="AN2238" i="29" l="1"/>
  <c r="X2239" i="29" s="1"/>
  <c r="AJ2238" i="29"/>
  <c r="AN780" i="29"/>
  <c r="X781" i="29" s="1"/>
  <c r="AJ780" i="29"/>
  <c r="AC40" i="29"/>
  <c r="AG40" i="29" s="1"/>
  <c r="AH40" i="29" s="1"/>
  <c r="AO41" i="29"/>
  <c r="AF2239" i="29" a="1"/>
  <c r="AF781" i="29" a="1"/>
  <c r="AP41" i="29" a="1"/>
  <c r="AF2239" i="29" l="1"/>
  <c r="AK2238" i="29"/>
  <c r="AM2238" i="29"/>
  <c r="W2239" i="29" s="1"/>
  <c r="AL2238" i="29"/>
  <c r="V2239" i="29" s="1"/>
  <c r="AF781" i="29"/>
  <c r="AM780" i="29"/>
  <c r="W781" i="29" s="1"/>
  <c r="AL780" i="29"/>
  <c r="V781" i="29" s="1"/>
  <c r="AK780" i="29"/>
  <c r="AP41" i="29"/>
  <c r="AD2239" i="29" a="1"/>
  <c r="AE2239" i="29" a="1"/>
  <c r="AE781" i="29" a="1"/>
  <c r="AD781" i="29" a="1"/>
  <c r="AQ41" i="29" a="1"/>
  <c r="AE2239" i="29" l="1"/>
  <c r="AD2239" i="29"/>
  <c r="AS2238" i="29" a="1"/>
  <c r="AS2238" i="29" s="1"/>
  <c r="U2239" i="29"/>
  <c r="AD781" i="29"/>
  <c r="AE781" i="29"/>
  <c r="AS780" i="29" a="1"/>
  <c r="AS780" i="29" s="1"/>
  <c r="U781" i="29"/>
  <c r="AQ41" i="29"/>
  <c r="AC2239" i="29" a="1"/>
  <c r="AC781" i="29" a="1"/>
  <c r="AR41" i="29" a="1"/>
  <c r="AC2239" i="29" l="1"/>
  <c r="AG2239" i="29" s="1"/>
  <c r="AH2239" i="29" s="1"/>
  <c r="AC781" i="29"/>
  <c r="AG781" i="29" s="1"/>
  <c r="AH781" i="29" s="1"/>
  <c r="AR41" i="29"/>
  <c r="R42" i="29" a="1"/>
  <c r="AT2239" i="29" l="1"/>
  <c r="AU2239" i="29" s="1"/>
  <c r="AI2239" i="29"/>
  <c r="AT781" i="29"/>
  <c r="AU781" i="29" s="1"/>
  <c r="AI781" i="29"/>
  <c r="R42" i="29"/>
  <c r="S41" i="29" a="1"/>
  <c r="AN2239" i="29" l="1"/>
  <c r="X2240" i="29" s="1"/>
  <c r="AJ2239" i="29"/>
  <c r="AN781" i="29"/>
  <c r="X782" i="29" s="1"/>
  <c r="AJ781" i="29"/>
  <c r="S41" i="29"/>
  <c r="T40" i="29"/>
  <c r="AF2240" i="29" a="1"/>
  <c r="AF782" i="29" a="1"/>
  <c r="Y42" i="29" a="1"/>
  <c r="AF2240" i="29" l="1"/>
  <c r="AM2239" i="29"/>
  <c r="W2240" i="29" s="1"/>
  <c r="AL2239" i="29"/>
  <c r="V2240" i="29" s="1"/>
  <c r="AK2239" i="29"/>
  <c r="AF782" i="29"/>
  <c r="AL781" i="29"/>
  <c r="V782" i="29" s="1"/>
  <c r="AK781" i="29"/>
  <c r="AM781" i="29"/>
  <c r="W782" i="29" s="1"/>
  <c r="Y42" i="29"/>
  <c r="AT40" i="29"/>
  <c r="AU40" i="29" s="1"/>
  <c r="AI40" i="29"/>
  <c r="AD2240" i="29" a="1"/>
  <c r="AE2240" i="29" a="1"/>
  <c r="AD782" i="29" a="1"/>
  <c r="AE782" i="29" a="1"/>
  <c r="AE2240" i="29" l="1"/>
  <c r="AD2240" i="29"/>
  <c r="AS2239" i="29" a="1"/>
  <c r="AS2239" i="29" s="1"/>
  <c r="U2240" i="29"/>
  <c r="AE782" i="29"/>
  <c r="AD782" i="29"/>
  <c r="AS781" i="29" a="1"/>
  <c r="AS781" i="29" s="1"/>
  <c r="U782" i="29"/>
  <c r="AJ40" i="29"/>
  <c r="AN40" i="29"/>
  <c r="X41" i="29" s="1"/>
  <c r="AC2240" i="29" a="1"/>
  <c r="AC782" i="29" a="1"/>
  <c r="AF41" i="29" a="1"/>
  <c r="AC2240" i="29" l="1"/>
  <c r="AG2240" i="29" s="1"/>
  <c r="AH2240" i="29" s="1"/>
  <c r="AC782" i="29"/>
  <c r="AG782" i="29" s="1"/>
  <c r="AH782" i="29" s="1"/>
  <c r="AF41" i="29"/>
  <c r="AK40" i="29"/>
  <c r="AL40" i="29"/>
  <c r="V41" i="29" s="1"/>
  <c r="AM40" i="29"/>
  <c r="W41" i="29" s="1"/>
  <c r="AE41" i="29" a="1"/>
  <c r="AD41" i="29" a="1"/>
  <c r="AT2240" i="29" l="1"/>
  <c r="AU2240" i="29" s="1"/>
  <c r="AI2240" i="29"/>
  <c r="AI782" i="29"/>
  <c r="AT782" i="29"/>
  <c r="AU782" i="29" s="1"/>
  <c r="AD41" i="29"/>
  <c r="AE41" i="29"/>
  <c r="AS40" i="29" a="1"/>
  <c r="AS40" i="29" s="1"/>
  <c r="U41" i="29"/>
  <c r="AC41" i="29" a="1"/>
  <c r="AO42" i="29" a="1"/>
  <c r="AN2240" i="29" l="1"/>
  <c r="X2241" i="29" s="1"/>
  <c r="AJ2240" i="29"/>
  <c r="AN782" i="29"/>
  <c r="X783" i="29" s="1"/>
  <c r="AJ782" i="29"/>
  <c r="AC41" i="29"/>
  <c r="AG41" i="29" s="1"/>
  <c r="AH41" i="29" s="1"/>
  <c r="AO42" i="29"/>
  <c r="AF2241" i="29" a="1"/>
  <c r="AF783" i="29" a="1"/>
  <c r="AP42" i="29" a="1"/>
  <c r="AF2241" i="29" l="1"/>
  <c r="AK2240" i="29"/>
  <c r="AM2240" i="29"/>
  <c r="W2241" i="29" s="1"/>
  <c r="AL2240" i="29"/>
  <c r="V2241" i="29" s="1"/>
  <c r="AF783" i="29"/>
  <c r="AL782" i="29"/>
  <c r="V783" i="29" s="1"/>
  <c r="AM782" i="29"/>
  <c r="W783" i="29" s="1"/>
  <c r="AK782" i="29"/>
  <c r="AP42" i="29"/>
  <c r="AD2241" i="29" a="1"/>
  <c r="AE2241" i="29" a="1"/>
  <c r="AD783" i="29" a="1"/>
  <c r="AE783" i="29" a="1"/>
  <c r="AQ42" i="29" a="1"/>
  <c r="AE2241" i="29" l="1"/>
  <c r="AD2241" i="29"/>
  <c r="AS2240" i="29" a="1"/>
  <c r="AS2240" i="29" s="1"/>
  <c r="U2241" i="29"/>
  <c r="AE783" i="29"/>
  <c r="AD783" i="29"/>
  <c r="AS782" i="29" a="1"/>
  <c r="AS782" i="29" s="1"/>
  <c r="U783" i="29"/>
  <c r="AQ42" i="29"/>
  <c r="AC2241" i="29" a="1"/>
  <c r="AC783" i="29" a="1"/>
  <c r="AR42" i="29" a="1"/>
  <c r="AC2241" i="29" l="1"/>
  <c r="AG2241" i="29" s="1"/>
  <c r="AH2241" i="29" s="1"/>
  <c r="AC783" i="29"/>
  <c r="AG783" i="29" s="1"/>
  <c r="AH783" i="29" s="1"/>
  <c r="AR42" i="29"/>
  <c r="R43" i="29" a="1"/>
  <c r="AI2241" i="29" l="1"/>
  <c r="AT2241" i="29"/>
  <c r="AU2241" i="29" s="1"/>
  <c r="AT783" i="29"/>
  <c r="AU783" i="29" s="1"/>
  <c r="AI783" i="29"/>
  <c r="R43" i="29"/>
  <c r="S42" i="29" a="1"/>
  <c r="AN2241" i="29" l="1"/>
  <c r="X2242" i="29" s="1"/>
  <c r="AJ2241" i="29"/>
  <c r="AN783" i="29"/>
  <c r="X784" i="29" s="1"/>
  <c r="AJ783" i="29"/>
  <c r="S42" i="29"/>
  <c r="T41" i="29"/>
  <c r="AF2242" i="29" a="1"/>
  <c r="AF784" i="29" a="1"/>
  <c r="Y43" i="29" a="1"/>
  <c r="AF2242" i="29" l="1"/>
  <c r="AM2241" i="29"/>
  <c r="W2242" i="29" s="1"/>
  <c r="AL2241" i="29"/>
  <c r="V2242" i="29" s="1"/>
  <c r="AK2241" i="29"/>
  <c r="AF784" i="29"/>
  <c r="AL783" i="29"/>
  <c r="V784" i="29" s="1"/>
  <c r="AK783" i="29"/>
  <c r="AM783" i="29"/>
  <c r="W784" i="29" s="1"/>
  <c r="Y43" i="29"/>
  <c r="AT41" i="29"/>
  <c r="AU41" i="29" s="1"/>
  <c r="AI41" i="29"/>
  <c r="AE2242" i="29" a="1"/>
  <c r="AD2242" i="29" a="1"/>
  <c r="AE784" i="29" a="1"/>
  <c r="AD784" i="29" a="1"/>
  <c r="AD2242" i="29" l="1"/>
  <c r="AE2242" i="29"/>
  <c r="AS2241" i="29" a="1"/>
  <c r="AS2241" i="29" s="1"/>
  <c r="U2242" i="29"/>
  <c r="AD784" i="29"/>
  <c r="AE784" i="29"/>
  <c r="AS783" i="29" a="1"/>
  <c r="AS783" i="29" s="1"/>
  <c r="U784" i="29"/>
  <c r="AJ41" i="29"/>
  <c r="AN41" i="29"/>
  <c r="X42" i="29" s="1"/>
  <c r="AC2242" i="29" a="1"/>
  <c r="AC784" i="29" a="1"/>
  <c r="AF42" i="29" a="1"/>
  <c r="AC2242" i="29" l="1"/>
  <c r="AG2242" i="29" s="1"/>
  <c r="AH2242" i="29" s="1"/>
  <c r="AC784" i="29"/>
  <c r="AG784" i="29" s="1"/>
  <c r="AH784" i="29" s="1"/>
  <c r="AF42" i="29"/>
  <c r="AK41" i="29"/>
  <c r="AL41" i="29"/>
  <c r="V42" i="29" s="1"/>
  <c r="AM41" i="29"/>
  <c r="W42" i="29" s="1"/>
  <c r="AE42" i="29" a="1"/>
  <c r="AD42" i="29" a="1"/>
  <c r="AI2242" i="29" l="1"/>
  <c r="AT2242" i="29"/>
  <c r="AU2242" i="29" s="1"/>
  <c r="AT784" i="29"/>
  <c r="AU784" i="29" s="1"/>
  <c r="AI784" i="29"/>
  <c r="AD42" i="29"/>
  <c r="AE42" i="29"/>
  <c r="AS41" i="29" a="1"/>
  <c r="AS41" i="29" s="1"/>
  <c r="U42" i="29"/>
  <c r="AC42" i="29" a="1"/>
  <c r="AO43" i="29" a="1"/>
  <c r="AN2242" i="29" l="1"/>
  <c r="X2243" i="29" s="1"/>
  <c r="AJ2242" i="29"/>
  <c r="AN784" i="29"/>
  <c r="X785" i="29" s="1"/>
  <c r="AJ784" i="29"/>
  <c r="AC42" i="29"/>
  <c r="AG42" i="29" s="1"/>
  <c r="AH42" i="29" s="1"/>
  <c r="AO43" i="29"/>
  <c r="AF2243" i="29" a="1"/>
  <c r="AF785" i="29" a="1"/>
  <c r="AP43" i="29" a="1"/>
  <c r="AF2243" i="29" l="1"/>
  <c r="AL2242" i="29"/>
  <c r="V2243" i="29" s="1"/>
  <c r="AK2242" i="29"/>
  <c r="AM2242" i="29"/>
  <c r="W2243" i="29" s="1"/>
  <c r="AF785" i="29"/>
  <c r="AL784" i="29"/>
  <c r="V785" i="29" s="1"/>
  <c r="AM784" i="29"/>
  <c r="W785" i="29" s="1"/>
  <c r="AK784" i="29"/>
  <c r="AP43" i="29"/>
  <c r="AE2243" i="29" a="1"/>
  <c r="AD2243" i="29" a="1"/>
  <c r="AD785" i="29" a="1"/>
  <c r="AE785" i="29" a="1"/>
  <c r="AQ43" i="29" a="1"/>
  <c r="AD2243" i="29" l="1"/>
  <c r="AE2243" i="29"/>
  <c r="AS2242" i="29" a="1"/>
  <c r="AS2242" i="29" s="1"/>
  <c r="U2243" i="29"/>
  <c r="AE785" i="29"/>
  <c r="AD785" i="29"/>
  <c r="AS784" i="29" a="1"/>
  <c r="AS784" i="29" s="1"/>
  <c r="U785" i="29"/>
  <c r="AQ43" i="29"/>
  <c r="AC2243" i="29" a="1"/>
  <c r="AC785" i="29" a="1"/>
  <c r="AR43" i="29" a="1"/>
  <c r="AC2243" i="29" l="1"/>
  <c r="AG2243" i="29" s="1"/>
  <c r="AH2243" i="29" s="1"/>
  <c r="AC785" i="29"/>
  <c r="AG785" i="29" s="1"/>
  <c r="AH785" i="29" s="1"/>
  <c r="AR43" i="29"/>
  <c r="R44" i="29" a="1"/>
  <c r="AT2243" i="29" l="1"/>
  <c r="AU2243" i="29" s="1"/>
  <c r="AI2243" i="29"/>
  <c r="AI785" i="29"/>
  <c r="AT785" i="29"/>
  <c r="AU785" i="29" s="1"/>
  <c r="R44" i="29"/>
  <c r="S43" i="29" a="1"/>
  <c r="AN2243" i="29" l="1"/>
  <c r="X2244" i="29" s="1"/>
  <c r="AJ2243" i="29"/>
  <c r="AN785" i="29"/>
  <c r="X786" i="29" s="1"/>
  <c r="AJ785" i="29"/>
  <c r="S43" i="29"/>
  <c r="T42" i="29"/>
  <c r="AF2244" i="29" a="1"/>
  <c r="AF786" i="29" a="1"/>
  <c r="Y44" i="29" a="1"/>
  <c r="AF2244" i="29" l="1"/>
  <c r="AL2243" i="29"/>
  <c r="V2244" i="29" s="1"/>
  <c r="AM2243" i="29"/>
  <c r="W2244" i="29" s="1"/>
  <c r="AK2243" i="29"/>
  <c r="AF786" i="29"/>
  <c r="AL785" i="29"/>
  <c r="V786" i="29" s="1"/>
  <c r="AM785" i="29"/>
  <c r="W786" i="29" s="1"/>
  <c r="AK785" i="29"/>
  <c r="Y44" i="29"/>
  <c r="AT42" i="29"/>
  <c r="AU42" i="29" s="1"/>
  <c r="AI42" i="29"/>
  <c r="AE2244" i="29" a="1"/>
  <c r="AD2244" i="29" a="1"/>
  <c r="AD786" i="29" a="1"/>
  <c r="AE786" i="29" a="1"/>
  <c r="AD2244" i="29" l="1"/>
  <c r="AE2244" i="29"/>
  <c r="AS2243" i="29" a="1"/>
  <c r="AS2243" i="29" s="1"/>
  <c r="U2244" i="29"/>
  <c r="AE786" i="29"/>
  <c r="AD786" i="29"/>
  <c r="AS785" i="29" a="1"/>
  <c r="AS785" i="29" s="1"/>
  <c r="U786" i="29"/>
  <c r="AJ42" i="29"/>
  <c r="AN42" i="29"/>
  <c r="X43" i="29" s="1"/>
  <c r="AC2244" i="29" a="1"/>
  <c r="AC786" i="29" a="1"/>
  <c r="AF43" i="29" a="1"/>
  <c r="AC2244" i="29" l="1"/>
  <c r="AG2244" i="29" s="1"/>
  <c r="AH2244" i="29" s="1"/>
  <c r="AC786" i="29"/>
  <c r="AG786" i="29" s="1"/>
  <c r="AH786" i="29" s="1"/>
  <c r="AF43" i="29"/>
  <c r="AK42" i="29"/>
  <c r="AL42" i="29"/>
  <c r="V43" i="29" s="1"/>
  <c r="AM42" i="29"/>
  <c r="W43" i="29" s="1"/>
  <c r="AE43" i="29" a="1"/>
  <c r="AD43" i="29" a="1"/>
  <c r="AI2244" i="29" l="1"/>
  <c r="AT2244" i="29"/>
  <c r="AU2244" i="29" s="1"/>
  <c r="AT786" i="29"/>
  <c r="AU786" i="29" s="1"/>
  <c r="AI786" i="29"/>
  <c r="AD43" i="29"/>
  <c r="AE43" i="29"/>
  <c r="AS42" i="29" a="1"/>
  <c r="AS42" i="29" s="1"/>
  <c r="U43" i="29"/>
  <c r="AC43" i="29" a="1"/>
  <c r="AO44" i="29" a="1"/>
  <c r="AN2244" i="29" l="1"/>
  <c r="X2245" i="29" s="1"/>
  <c r="AJ2244" i="29"/>
  <c r="AN786" i="29"/>
  <c r="X787" i="29" s="1"/>
  <c r="AJ786" i="29"/>
  <c r="AC43" i="29"/>
  <c r="AG43" i="29" s="1"/>
  <c r="AH43" i="29" s="1"/>
  <c r="AO44" i="29"/>
  <c r="AF2245" i="29" a="1"/>
  <c r="AF787" i="29" a="1"/>
  <c r="AP44" i="29" a="1"/>
  <c r="AF2245" i="29" l="1"/>
  <c r="AL2244" i="29"/>
  <c r="V2245" i="29" s="1"/>
  <c r="AM2244" i="29"/>
  <c r="W2245" i="29" s="1"/>
  <c r="AK2244" i="29"/>
  <c r="AF787" i="29"/>
  <c r="AL786" i="29"/>
  <c r="V787" i="29" s="1"/>
  <c r="AM786" i="29"/>
  <c r="W787" i="29" s="1"/>
  <c r="AK786" i="29"/>
  <c r="AP44" i="29"/>
  <c r="AD2245" i="29" a="1"/>
  <c r="AE2245" i="29" a="1"/>
  <c r="AD787" i="29" a="1"/>
  <c r="AE787" i="29" a="1"/>
  <c r="AQ44" i="29" a="1"/>
  <c r="AE2245" i="29" l="1"/>
  <c r="AD2245" i="29"/>
  <c r="AS2244" i="29" a="1"/>
  <c r="AS2244" i="29" s="1"/>
  <c r="U2245" i="29"/>
  <c r="AE787" i="29"/>
  <c r="AD787" i="29"/>
  <c r="AS786" i="29" a="1"/>
  <c r="AS786" i="29" s="1"/>
  <c r="U787" i="29"/>
  <c r="AQ44" i="29"/>
  <c r="AC2245" i="29" a="1"/>
  <c r="AC787" i="29" a="1"/>
  <c r="AR44" i="29" a="1"/>
  <c r="AC2245" i="29" l="1"/>
  <c r="AG2245" i="29" s="1"/>
  <c r="AH2245" i="29" s="1"/>
  <c r="AC787" i="29"/>
  <c r="AG787" i="29" s="1"/>
  <c r="AH787" i="29" s="1"/>
  <c r="AR44" i="29"/>
  <c r="R45" i="29" a="1"/>
  <c r="AT2245" i="29" l="1"/>
  <c r="AU2245" i="29" s="1"/>
  <c r="AI2245" i="29"/>
  <c r="AT787" i="29"/>
  <c r="AU787" i="29" s="1"/>
  <c r="AI787" i="29"/>
  <c r="R45" i="29"/>
  <c r="S44" i="29" a="1"/>
  <c r="AN2245" i="29" l="1"/>
  <c r="X2246" i="29" s="1"/>
  <c r="AJ2245" i="29"/>
  <c r="AN787" i="29"/>
  <c r="X788" i="29" s="1"/>
  <c r="AJ787" i="29"/>
  <c r="S44" i="29"/>
  <c r="T43" i="29"/>
  <c r="AF2246" i="29" a="1"/>
  <c r="AF788" i="29" a="1"/>
  <c r="Y45" i="29" a="1"/>
  <c r="AF2246" i="29" l="1"/>
  <c r="AL2245" i="29"/>
  <c r="V2246" i="29" s="1"/>
  <c r="AM2245" i="29"/>
  <c r="W2246" i="29" s="1"/>
  <c r="AK2245" i="29"/>
  <c r="AF788" i="29"/>
  <c r="AL787" i="29"/>
  <c r="V788" i="29" s="1"/>
  <c r="AK787" i="29"/>
  <c r="AM787" i="29"/>
  <c r="W788" i="29" s="1"/>
  <c r="Y45" i="29"/>
  <c r="AT43" i="29"/>
  <c r="AU43" i="29" s="1"/>
  <c r="AI43" i="29"/>
  <c r="AD2246" i="29" a="1"/>
  <c r="AE2246" i="29" a="1"/>
  <c r="AD788" i="29" a="1"/>
  <c r="AE788" i="29" a="1"/>
  <c r="AE2246" i="29" l="1"/>
  <c r="AD2246" i="29"/>
  <c r="AS2245" i="29" a="1"/>
  <c r="AS2245" i="29" s="1"/>
  <c r="U2246" i="29"/>
  <c r="AE788" i="29"/>
  <c r="AD788" i="29"/>
  <c r="AS787" i="29" a="1"/>
  <c r="AS787" i="29" s="1"/>
  <c r="U788" i="29"/>
  <c r="AJ43" i="29"/>
  <c r="AN43" i="29"/>
  <c r="X44" i="29" s="1"/>
  <c r="AC2246" i="29" a="1"/>
  <c r="AC788" i="29" a="1"/>
  <c r="AF44" i="29" a="1"/>
  <c r="AC2246" i="29" l="1"/>
  <c r="AG2246" i="29" s="1"/>
  <c r="AH2246" i="29" s="1"/>
  <c r="AC788" i="29"/>
  <c r="AG788" i="29" s="1"/>
  <c r="AH788" i="29" s="1"/>
  <c r="AF44" i="29"/>
  <c r="AK43" i="29"/>
  <c r="AL43" i="29"/>
  <c r="V44" i="29" s="1"/>
  <c r="AM43" i="29"/>
  <c r="W44" i="29" s="1"/>
  <c r="AE44" i="29" a="1"/>
  <c r="AD44" i="29" a="1"/>
  <c r="AT2246" i="29" l="1"/>
  <c r="AU2246" i="29" s="1"/>
  <c r="AI2246" i="29"/>
  <c r="AT788" i="29"/>
  <c r="AU788" i="29" s="1"/>
  <c r="AI788" i="29"/>
  <c r="AD44" i="29"/>
  <c r="AE44" i="29"/>
  <c r="AS43" i="29" a="1"/>
  <c r="AS43" i="29" s="1"/>
  <c r="U44" i="29"/>
  <c r="AC44" i="29" a="1"/>
  <c r="AO45" i="29" a="1"/>
  <c r="AN2246" i="29" l="1"/>
  <c r="X2247" i="29" s="1"/>
  <c r="AJ2246" i="29"/>
  <c r="AN788" i="29"/>
  <c r="X789" i="29" s="1"/>
  <c r="AJ788" i="29"/>
  <c r="AC44" i="29"/>
  <c r="AG44" i="29" s="1"/>
  <c r="AH44" i="29" s="1"/>
  <c r="AO45" i="29"/>
  <c r="AF2247" i="29" a="1"/>
  <c r="AF789" i="29" a="1"/>
  <c r="AP45" i="29" a="1"/>
  <c r="AF2247" i="29" l="1"/>
  <c r="AL2246" i="29"/>
  <c r="V2247" i="29" s="1"/>
  <c r="AK2246" i="29"/>
  <c r="AM2246" i="29"/>
  <c r="W2247" i="29" s="1"/>
  <c r="AF789" i="29"/>
  <c r="AL788" i="29"/>
  <c r="V789" i="29" s="1"/>
  <c r="AM788" i="29"/>
  <c r="W789" i="29" s="1"/>
  <c r="AK788" i="29"/>
  <c r="AP45" i="29"/>
  <c r="AE2247" i="29" a="1"/>
  <c r="AD2247" i="29" a="1"/>
  <c r="AE789" i="29" a="1"/>
  <c r="AD789" i="29" a="1"/>
  <c r="AQ45" i="29" a="1"/>
  <c r="AD2247" i="29" l="1"/>
  <c r="AE2247" i="29"/>
  <c r="AS2246" i="29" a="1"/>
  <c r="AS2246" i="29" s="1"/>
  <c r="U2247" i="29"/>
  <c r="AD789" i="29"/>
  <c r="AE789" i="29"/>
  <c r="AS788" i="29" a="1"/>
  <c r="AS788" i="29" s="1"/>
  <c r="U789" i="29"/>
  <c r="AQ45" i="29"/>
  <c r="AC2247" i="29" a="1"/>
  <c r="AC789" i="29" a="1"/>
  <c r="AR45" i="29" a="1"/>
  <c r="AC2247" i="29" l="1"/>
  <c r="AG2247" i="29" s="1"/>
  <c r="AH2247" i="29" s="1"/>
  <c r="AC789" i="29"/>
  <c r="AG789" i="29" s="1"/>
  <c r="AH789" i="29" s="1"/>
  <c r="AR45" i="29"/>
  <c r="R46" i="29" a="1"/>
  <c r="AI2247" i="29" l="1"/>
  <c r="AT2247" i="29"/>
  <c r="AU2247" i="29" s="1"/>
  <c r="AT789" i="29"/>
  <c r="AU789" i="29" s="1"/>
  <c r="AI789" i="29"/>
  <c r="R46" i="29"/>
  <c r="S45" i="29" a="1"/>
  <c r="AN2247" i="29" l="1"/>
  <c r="X2248" i="29" s="1"/>
  <c r="AJ2247" i="29"/>
  <c r="AN789" i="29"/>
  <c r="X790" i="29" s="1"/>
  <c r="AJ789" i="29"/>
  <c r="S45" i="29"/>
  <c r="T44" i="29"/>
  <c r="AF2248" i="29" a="1"/>
  <c r="AF790" i="29" a="1"/>
  <c r="Y46" i="29" a="1"/>
  <c r="AF2248" i="29" l="1"/>
  <c r="AL2247" i="29"/>
  <c r="V2248" i="29" s="1"/>
  <c r="AM2247" i="29"/>
  <c r="W2248" i="29" s="1"/>
  <c r="AK2247" i="29"/>
  <c r="AF790" i="29"/>
  <c r="AL789" i="29"/>
  <c r="V790" i="29" s="1"/>
  <c r="AM789" i="29"/>
  <c r="W790" i="29" s="1"/>
  <c r="AK789" i="29"/>
  <c r="Y46" i="29"/>
  <c r="AT44" i="29"/>
  <c r="AU44" i="29" s="1"/>
  <c r="AI44" i="29"/>
  <c r="AD2248" i="29" a="1"/>
  <c r="AE2248" i="29" a="1"/>
  <c r="AD790" i="29" a="1"/>
  <c r="AE790" i="29" a="1"/>
  <c r="AE2248" i="29" l="1"/>
  <c r="AD2248" i="29"/>
  <c r="AS2247" i="29" a="1"/>
  <c r="AS2247" i="29" s="1"/>
  <c r="U2248" i="29"/>
  <c r="AE790" i="29"/>
  <c r="AD790" i="29"/>
  <c r="AS789" i="29" a="1"/>
  <c r="AS789" i="29" s="1"/>
  <c r="U790" i="29"/>
  <c r="AN44" i="29"/>
  <c r="X45" i="29" s="1"/>
  <c r="AJ44" i="29"/>
  <c r="AC2248" i="29" a="1"/>
  <c r="AC790" i="29" a="1"/>
  <c r="AF45" i="29" a="1"/>
  <c r="AC2248" i="29" l="1"/>
  <c r="AG2248" i="29" s="1"/>
  <c r="AH2248" i="29" s="1"/>
  <c r="AC790" i="29"/>
  <c r="AG790" i="29" s="1"/>
  <c r="AH790" i="29" s="1"/>
  <c r="AF45" i="29"/>
  <c r="AL44" i="29"/>
  <c r="V45" i="29" s="1"/>
  <c r="AM44" i="29"/>
  <c r="W45" i="29" s="1"/>
  <c r="AK44" i="29"/>
  <c r="AD45" i="29" a="1"/>
  <c r="AE45" i="29" a="1"/>
  <c r="AI2248" i="29" l="1"/>
  <c r="AT2248" i="29"/>
  <c r="AU2248" i="29" s="1"/>
  <c r="AI790" i="29"/>
  <c r="AT790" i="29"/>
  <c r="AU790" i="29" s="1"/>
  <c r="AE45" i="29"/>
  <c r="AD45" i="29"/>
  <c r="AS44" i="29" a="1"/>
  <c r="AS44" i="29" s="1"/>
  <c r="U45" i="29"/>
  <c r="AC45" i="29" a="1"/>
  <c r="AO46" i="29" a="1"/>
  <c r="AN2248" i="29" l="1"/>
  <c r="X2249" i="29" s="1"/>
  <c r="AJ2248" i="29"/>
  <c r="AN790" i="29"/>
  <c r="X791" i="29" s="1"/>
  <c r="AJ790" i="29"/>
  <c r="AC45" i="29"/>
  <c r="AG45" i="29" s="1"/>
  <c r="AH45" i="29" s="1"/>
  <c r="AO46" i="29"/>
  <c r="AF2249" i="29" a="1"/>
  <c r="AF791" i="29" a="1"/>
  <c r="AP46" i="29" a="1"/>
  <c r="AF2249" i="29" l="1"/>
  <c r="AM2248" i="29"/>
  <c r="W2249" i="29" s="1"/>
  <c r="AL2248" i="29"/>
  <c r="V2249" i="29" s="1"/>
  <c r="AK2248" i="29"/>
  <c r="AF791" i="29"/>
  <c r="AL790" i="29"/>
  <c r="V791" i="29" s="1"/>
  <c r="AM790" i="29"/>
  <c r="W791" i="29" s="1"/>
  <c r="AK790" i="29"/>
  <c r="AP46" i="29"/>
  <c r="AE2249" i="29" a="1"/>
  <c r="AD2249" i="29" a="1"/>
  <c r="AD791" i="29" a="1"/>
  <c r="AE791" i="29" a="1"/>
  <c r="AQ46" i="29" a="1"/>
  <c r="AD2249" i="29" l="1"/>
  <c r="AE2249" i="29"/>
  <c r="AS2248" i="29" a="1"/>
  <c r="AS2248" i="29" s="1"/>
  <c r="U2249" i="29"/>
  <c r="AE791" i="29"/>
  <c r="AD791" i="29"/>
  <c r="AS790" i="29" a="1"/>
  <c r="AS790" i="29" s="1"/>
  <c r="U791" i="29"/>
  <c r="AQ46" i="29"/>
  <c r="AC2249" i="29" a="1"/>
  <c r="AC791" i="29" a="1"/>
  <c r="AR46" i="29" a="1"/>
  <c r="AC2249" i="29" l="1"/>
  <c r="AG2249" i="29" s="1"/>
  <c r="AH2249" i="29" s="1"/>
  <c r="AC791" i="29"/>
  <c r="AG791" i="29" s="1"/>
  <c r="AH791" i="29" s="1"/>
  <c r="AR46" i="29"/>
  <c r="R47" i="29" a="1"/>
  <c r="AI2249" i="29" l="1"/>
  <c r="AT2249" i="29"/>
  <c r="AU2249" i="29" s="1"/>
  <c r="AI791" i="29"/>
  <c r="AT791" i="29"/>
  <c r="AU791" i="29" s="1"/>
  <c r="R47" i="29"/>
  <c r="S46" i="29" a="1"/>
  <c r="AN2249" i="29" l="1"/>
  <c r="X2250" i="29" s="1"/>
  <c r="AJ2249" i="29"/>
  <c r="AN791" i="29"/>
  <c r="X792" i="29" s="1"/>
  <c r="AJ791" i="29"/>
  <c r="S46" i="29"/>
  <c r="T45" i="29"/>
  <c r="AF2250" i="29" a="1"/>
  <c r="AF792" i="29" a="1"/>
  <c r="Y47" i="29" a="1"/>
  <c r="AF2250" i="29" l="1"/>
  <c r="AL2249" i="29"/>
  <c r="V2250" i="29" s="1"/>
  <c r="AK2249" i="29"/>
  <c r="AM2249" i="29"/>
  <c r="W2250" i="29" s="1"/>
  <c r="AF792" i="29"/>
  <c r="AL791" i="29"/>
  <c r="V792" i="29" s="1"/>
  <c r="AK791" i="29"/>
  <c r="AM791" i="29"/>
  <c r="W792" i="29" s="1"/>
  <c r="Y47" i="29"/>
  <c r="AT45" i="29"/>
  <c r="AU45" i="29" s="1"/>
  <c r="AI45" i="29"/>
  <c r="AE2250" i="29" a="1"/>
  <c r="AD2250" i="29" a="1"/>
  <c r="AE792" i="29" a="1"/>
  <c r="AD792" i="29" a="1"/>
  <c r="AD2250" i="29" l="1"/>
  <c r="AE2250" i="29"/>
  <c r="AS2249" i="29" a="1"/>
  <c r="AS2249" i="29" s="1"/>
  <c r="U2250" i="29"/>
  <c r="AD792" i="29"/>
  <c r="AE792" i="29"/>
  <c r="AS791" i="29" a="1"/>
  <c r="AS791" i="29" s="1"/>
  <c r="U792" i="29"/>
  <c r="AJ45" i="29"/>
  <c r="AN45" i="29"/>
  <c r="X46" i="29" s="1"/>
  <c r="AC2250" i="29" a="1"/>
  <c r="AC792" i="29" a="1"/>
  <c r="AF46" i="29" a="1"/>
  <c r="AC2250" i="29" l="1"/>
  <c r="AG2250" i="29" s="1"/>
  <c r="AH2250" i="29" s="1"/>
  <c r="AC792" i="29"/>
  <c r="AG792" i="29" s="1"/>
  <c r="AH792" i="29" s="1"/>
  <c r="AF46" i="29"/>
  <c r="AK45" i="29"/>
  <c r="AL45" i="29"/>
  <c r="V46" i="29" s="1"/>
  <c r="AM45" i="29"/>
  <c r="W46" i="29" s="1"/>
  <c r="AE46" i="29" a="1"/>
  <c r="AD46" i="29" a="1"/>
  <c r="AI2250" i="29" l="1"/>
  <c r="AT2250" i="29"/>
  <c r="AU2250" i="29" s="1"/>
  <c r="AI792" i="29"/>
  <c r="AT792" i="29"/>
  <c r="AU792" i="29" s="1"/>
  <c r="AD46" i="29"/>
  <c r="AE46" i="29"/>
  <c r="AS45" i="29" a="1"/>
  <c r="AS45" i="29" s="1"/>
  <c r="U46" i="29"/>
  <c r="AC46" i="29" a="1"/>
  <c r="AO47" i="29" a="1"/>
  <c r="AN2250" i="29" l="1"/>
  <c r="X2251" i="29" s="1"/>
  <c r="AJ2250" i="29"/>
  <c r="AN792" i="29"/>
  <c r="X793" i="29" s="1"/>
  <c r="AJ792" i="29"/>
  <c r="AC46" i="29"/>
  <c r="AG46" i="29" s="1"/>
  <c r="AH46" i="29" s="1"/>
  <c r="AO47" i="29"/>
  <c r="AF2251" i="29" a="1"/>
  <c r="AF793" i="29" a="1"/>
  <c r="AP47" i="29" a="1"/>
  <c r="AF2251" i="29" l="1"/>
  <c r="AM2250" i="29"/>
  <c r="W2251" i="29" s="1"/>
  <c r="AL2250" i="29"/>
  <c r="V2251" i="29" s="1"/>
  <c r="AK2250" i="29"/>
  <c r="AF793" i="29"/>
  <c r="AM792" i="29"/>
  <c r="W793" i="29" s="1"/>
  <c r="AL792" i="29"/>
  <c r="V793" i="29" s="1"/>
  <c r="AK792" i="29"/>
  <c r="AP47" i="29"/>
  <c r="AE2251" i="29" a="1"/>
  <c r="AD2251" i="29" a="1"/>
  <c r="AE793" i="29" a="1"/>
  <c r="AD793" i="29" a="1"/>
  <c r="AQ47" i="29" a="1"/>
  <c r="AD2251" i="29" l="1"/>
  <c r="AE2251" i="29"/>
  <c r="AS2250" i="29" a="1"/>
  <c r="AS2250" i="29" s="1"/>
  <c r="U2251" i="29"/>
  <c r="AD793" i="29"/>
  <c r="AE793" i="29"/>
  <c r="AS792" i="29" a="1"/>
  <c r="AS792" i="29" s="1"/>
  <c r="U793" i="29"/>
  <c r="AQ47" i="29"/>
  <c r="AC2251" i="29" a="1"/>
  <c r="AC793" i="29" a="1"/>
  <c r="AR47" i="29" a="1"/>
  <c r="AC2251" i="29" l="1"/>
  <c r="AG2251" i="29" s="1"/>
  <c r="AH2251" i="29" s="1"/>
  <c r="AC793" i="29"/>
  <c r="AG793" i="29" s="1"/>
  <c r="AH793" i="29" s="1"/>
  <c r="AR47" i="29"/>
  <c r="R48" i="29" a="1"/>
  <c r="AI2251" i="29" l="1"/>
  <c r="AT2251" i="29"/>
  <c r="AU2251" i="29" s="1"/>
  <c r="AI793" i="29"/>
  <c r="AT793" i="29"/>
  <c r="AU793" i="29" s="1"/>
  <c r="R48" i="29"/>
  <c r="S47" i="29" a="1"/>
  <c r="AN2251" i="29" l="1"/>
  <c r="X2252" i="29" s="1"/>
  <c r="AJ2251" i="29"/>
  <c r="AN793" i="29"/>
  <c r="X794" i="29" s="1"/>
  <c r="AJ793" i="29"/>
  <c r="S47" i="29"/>
  <c r="T46" i="29"/>
  <c r="AF2252" i="29" a="1"/>
  <c r="AF794" i="29" a="1"/>
  <c r="Y48" i="29" a="1"/>
  <c r="AF2252" i="29" l="1"/>
  <c r="AL2251" i="29"/>
  <c r="V2252" i="29" s="1"/>
  <c r="AK2251" i="29"/>
  <c r="AM2251" i="29"/>
  <c r="W2252" i="29" s="1"/>
  <c r="AF794" i="29"/>
  <c r="AL793" i="29"/>
  <c r="V794" i="29" s="1"/>
  <c r="AK793" i="29"/>
  <c r="AM793" i="29"/>
  <c r="W794" i="29" s="1"/>
  <c r="Y48" i="29"/>
  <c r="AT46" i="29"/>
  <c r="AU46" i="29" s="1"/>
  <c r="AI46" i="29"/>
  <c r="AD2252" i="29" a="1"/>
  <c r="AE2252" i="29" a="1"/>
  <c r="AE794" i="29" a="1"/>
  <c r="AD794" i="29" a="1"/>
  <c r="AE2252" i="29" l="1"/>
  <c r="AD2252" i="29"/>
  <c r="AS2251" i="29" a="1"/>
  <c r="AS2251" i="29" s="1"/>
  <c r="U2252" i="29"/>
  <c r="AD794" i="29"/>
  <c r="AE794" i="29"/>
  <c r="AS793" i="29" a="1"/>
  <c r="AS793" i="29" s="1"/>
  <c r="U794" i="29"/>
  <c r="AJ46" i="29"/>
  <c r="AN46" i="29"/>
  <c r="X47" i="29" s="1"/>
  <c r="AC2252" i="29" a="1"/>
  <c r="AC794" i="29" a="1"/>
  <c r="AF47" i="29" a="1"/>
  <c r="AC2252" i="29" l="1"/>
  <c r="AG2252" i="29" s="1"/>
  <c r="AH2252" i="29" s="1"/>
  <c r="AC794" i="29"/>
  <c r="AG794" i="29" s="1"/>
  <c r="AH794" i="29" s="1"/>
  <c r="AF47" i="29"/>
  <c r="AK46" i="29"/>
  <c r="AL46" i="29"/>
  <c r="V47" i="29" s="1"/>
  <c r="AM46" i="29"/>
  <c r="W47" i="29" s="1"/>
  <c r="AE47" i="29" a="1"/>
  <c r="AD47" i="29" a="1"/>
  <c r="AT2252" i="29" l="1"/>
  <c r="AU2252" i="29" s="1"/>
  <c r="AI2252" i="29"/>
  <c r="AI794" i="29"/>
  <c r="AT794" i="29"/>
  <c r="AU794" i="29" s="1"/>
  <c r="AD47" i="29"/>
  <c r="AE47" i="29"/>
  <c r="AS46" i="29" a="1"/>
  <c r="AS46" i="29" s="1"/>
  <c r="U47" i="29"/>
  <c r="AC47" i="29" a="1"/>
  <c r="AO48" i="29" a="1"/>
  <c r="AN2252" i="29" l="1"/>
  <c r="X2253" i="29" s="1"/>
  <c r="AJ2252" i="29"/>
  <c r="AN794" i="29"/>
  <c r="X795" i="29" s="1"/>
  <c r="AJ794" i="29"/>
  <c r="AC47" i="29"/>
  <c r="AG47" i="29" s="1"/>
  <c r="AH47" i="29" s="1"/>
  <c r="AO48" i="29"/>
  <c r="AF2253" i="29" a="1"/>
  <c r="AF795" i="29" a="1"/>
  <c r="AP48" i="29" a="1"/>
  <c r="AF2253" i="29" l="1"/>
  <c r="AM2252" i="29"/>
  <c r="W2253" i="29" s="1"/>
  <c r="AL2252" i="29"/>
  <c r="V2253" i="29" s="1"/>
  <c r="AK2252" i="29"/>
  <c r="AF795" i="29"/>
  <c r="AM794" i="29"/>
  <c r="W795" i="29" s="1"/>
  <c r="AL794" i="29"/>
  <c r="V795" i="29" s="1"/>
  <c r="AK794" i="29"/>
  <c r="AP48" i="29"/>
  <c r="AE2253" i="29" a="1"/>
  <c r="AD2253" i="29" a="1"/>
  <c r="AD795" i="29" a="1"/>
  <c r="AE795" i="29" a="1"/>
  <c r="AQ48" i="29" a="1"/>
  <c r="AD2253" i="29" l="1"/>
  <c r="AE2253" i="29"/>
  <c r="AS2252" i="29" a="1"/>
  <c r="AS2252" i="29" s="1"/>
  <c r="U2253" i="29"/>
  <c r="AE795" i="29"/>
  <c r="AD795" i="29"/>
  <c r="AS794" i="29" a="1"/>
  <c r="AS794" i="29" s="1"/>
  <c r="U795" i="29"/>
  <c r="AQ48" i="29"/>
  <c r="AC2253" i="29" a="1"/>
  <c r="AC795" i="29" a="1"/>
  <c r="AR48" i="29" a="1"/>
  <c r="AC2253" i="29" l="1"/>
  <c r="AG2253" i="29" s="1"/>
  <c r="AH2253" i="29" s="1"/>
  <c r="AC795" i="29"/>
  <c r="AG795" i="29" s="1"/>
  <c r="AH795" i="29" s="1"/>
  <c r="AR48" i="29"/>
  <c r="R49" i="29" a="1"/>
  <c r="AI2253" i="29" l="1"/>
  <c r="AT2253" i="29"/>
  <c r="AU2253" i="29" s="1"/>
  <c r="AI795" i="29"/>
  <c r="AT795" i="29"/>
  <c r="AU795" i="29" s="1"/>
  <c r="R49" i="29"/>
  <c r="S48" i="29" a="1"/>
  <c r="AN2253" i="29" l="1"/>
  <c r="X2254" i="29" s="1"/>
  <c r="AJ2253" i="29"/>
  <c r="AN795" i="29"/>
  <c r="X796" i="29" s="1"/>
  <c r="AJ795" i="29"/>
  <c r="S48" i="29"/>
  <c r="T47" i="29"/>
  <c r="AF2254" i="29" a="1"/>
  <c r="AF796" i="29" a="1"/>
  <c r="Y49" i="29" a="1"/>
  <c r="AF2254" i="29" l="1"/>
  <c r="AL2253" i="29"/>
  <c r="V2254" i="29" s="1"/>
  <c r="AK2253" i="29"/>
  <c r="AM2253" i="29"/>
  <c r="W2254" i="29" s="1"/>
  <c r="AF796" i="29"/>
  <c r="AL795" i="29"/>
  <c r="V796" i="29" s="1"/>
  <c r="AK795" i="29"/>
  <c r="AM795" i="29"/>
  <c r="W796" i="29" s="1"/>
  <c r="Y49" i="29"/>
  <c r="AT47" i="29"/>
  <c r="AU47" i="29" s="1"/>
  <c r="AI47" i="29"/>
  <c r="AE2254" i="29" a="1"/>
  <c r="AD2254" i="29" a="1"/>
  <c r="AE796" i="29" a="1"/>
  <c r="AD796" i="29" a="1"/>
  <c r="AD2254" i="29" l="1"/>
  <c r="AE2254" i="29"/>
  <c r="AS2253" i="29" a="1"/>
  <c r="AS2253" i="29" s="1"/>
  <c r="U2254" i="29"/>
  <c r="AD796" i="29"/>
  <c r="AE796" i="29"/>
  <c r="AS795" i="29" a="1"/>
  <c r="AS795" i="29" s="1"/>
  <c r="U796" i="29"/>
  <c r="AJ47" i="29"/>
  <c r="AN47" i="29"/>
  <c r="X48" i="29" s="1"/>
  <c r="AC2254" i="29" a="1"/>
  <c r="AC796" i="29" a="1"/>
  <c r="AF48" i="29" a="1"/>
  <c r="AC2254" i="29" l="1"/>
  <c r="AG2254" i="29" s="1"/>
  <c r="AH2254" i="29" s="1"/>
  <c r="AC796" i="29"/>
  <c r="AG796" i="29" s="1"/>
  <c r="AH796" i="29" s="1"/>
  <c r="AF48" i="29"/>
  <c r="AK47" i="29"/>
  <c r="AL47" i="29"/>
  <c r="V48" i="29" s="1"/>
  <c r="AM47" i="29"/>
  <c r="W48" i="29" s="1"/>
  <c r="AE48" i="29" a="1"/>
  <c r="AD48" i="29" a="1"/>
  <c r="AI2254" i="29" l="1"/>
  <c r="AT2254" i="29"/>
  <c r="AU2254" i="29" s="1"/>
  <c r="AT796" i="29"/>
  <c r="AU796" i="29" s="1"/>
  <c r="AI796" i="29"/>
  <c r="AD48" i="29"/>
  <c r="AE48" i="29"/>
  <c r="AS47" i="29" a="1"/>
  <c r="AS47" i="29" s="1"/>
  <c r="U48" i="29"/>
  <c r="AC48" i="29" a="1"/>
  <c r="AO49" i="29" a="1"/>
  <c r="AN2254" i="29" l="1"/>
  <c r="X2255" i="29" s="1"/>
  <c r="AJ2254" i="29"/>
  <c r="AN796" i="29"/>
  <c r="X797" i="29" s="1"/>
  <c r="AJ796" i="29"/>
  <c r="AC48" i="29"/>
  <c r="AG48" i="29" s="1"/>
  <c r="AH48" i="29" s="1"/>
  <c r="AO49" i="29"/>
  <c r="AF2255" i="29" a="1"/>
  <c r="AF797" i="29" a="1"/>
  <c r="AP49" i="29" a="1"/>
  <c r="AF2255" i="29" l="1"/>
  <c r="AM2254" i="29"/>
  <c r="W2255" i="29" s="1"/>
  <c r="AL2254" i="29"/>
  <c r="V2255" i="29" s="1"/>
  <c r="AK2254" i="29"/>
  <c r="AF797" i="29"/>
  <c r="AM796" i="29"/>
  <c r="W797" i="29" s="1"/>
  <c r="AL796" i="29"/>
  <c r="V797" i="29" s="1"/>
  <c r="AK796" i="29"/>
  <c r="AP49" i="29"/>
  <c r="AE2255" i="29" a="1"/>
  <c r="AD2255" i="29" a="1"/>
  <c r="AE797" i="29" a="1"/>
  <c r="AD797" i="29" a="1"/>
  <c r="AQ49" i="29" a="1"/>
  <c r="AD2255" i="29" l="1"/>
  <c r="AE2255" i="29"/>
  <c r="AS2254" i="29" a="1"/>
  <c r="AS2254" i="29" s="1"/>
  <c r="U2255" i="29"/>
  <c r="AD797" i="29"/>
  <c r="AE797" i="29"/>
  <c r="AS796" i="29" a="1"/>
  <c r="AS796" i="29" s="1"/>
  <c r="U797" i="29"/>
  <c r="AQ49" i="29"/>
  <c r="AC2255" i="29" a="1"/>
  <c r="AC797" i="29" a="1"/>
  <c r="AR49" i="29" a="1"/>
  <c r="AC2255" i="29" l="1"/>
  <c r="AG2255" i="29" s="1"/>
  <c r="AH2255" i="29" s="1"/>
  <c r="AC797" i="29"/>
  <c r="AG797" i="29" s="1"/>
  <c r="AH797" i="29" s="1"/>
  <c r="AR49" i="29"/>
  <c r="R50" i="29" a="1"/>
  <c r="AT2255" i="29" l="1"/>
  <c r="AU2255" i="29" s="1"/>
  <c r="AI2255" i="29"/>
  <c r="AT797" i="29"/>
  <c r="AU797" i="29" s="1"/>
  <c r="AI797" i="29"/>
  <c r="R50" i="29"/>
  <c r="S49" i="29" a="1"/>
  <c r="AN2255" i="29" l="1"/>
  <c r="X2256" i="29" s="1"/>
  <c r="AJ2255" i="29"/>
  <c r="AN797" i="29"/>
  <c r="X798" i="29" s="1"/>
  <c r="AJ797" i="29"/>
  <c r="S49" i="29"/>
  <c r="T48" i="29"/>
  <c r="AF2256" i="29" a="1"/>
  <c r="AF798" i="29" a="1"/>
  <c r="Y50" i="29" a="1"/>
  <c r="AF2256" i="29" l="1"/>
  <c r="AL2255" i="29"/>
  <c r="V2256" i="29" s="1"/>
  <c r="AK2255" i="29"/>
  <c r="AM2255" i="29"/>
  <c r="W2256" i="29" s="1"/>
  <c r="AF798" i="29"/>
  <c r="AL797" i="29"/>
  <c r="V798" i="29" s="1"/>
  <c r="AK797" i="29"/>
  <c r="AM797" i="29"/>
  <c r="W798" i="29" s="1"/>
  <c r="Y50" i="29"/>
  <c r="AT48" i="29"/>
  <c r="AU48" i="29" s="1"/>
  <c r="AI48" i="29"/>
  <c r="AE2256" i="29" a="1"/>
  <c r="AD2256" i="29" a="1"/>
  <c r="AE798" i="29" a="1"/>
  <c r="AD798" i="29" a="1"/>
  <c r="AD2256" i="29" l="1"/>
  <c r="AE2256" i="29"/>
  <c r="AS2255" i="29" a="1"/>
  <c r="AS2255" i="29" s="1"/>
  <c r="U2256" i="29"/>
  <c r="AD798" i="29"/>
  <c r="AE798" i="29"/>
  <c r="AS797" i="29" a="1"/>
  <c r="AS797" i="29" s="1"/>
  <c r="U798" i="29"/>
  <c r="AN48" i="29"/>
  <c r="X49" i="29" s="1"/>
  <c r="AJ48" i="29"/>
  <c r="AC2256" i="29" a="1"/>
  <c r="AC798" i="29" a="1"/>
  <c r="AF49" i="29" a="1"/>
  <c r="AC2256" i="29" l="1"/>
  <c r="AG2256" i="29" s="1"/>
  <c r="AH2256" i="29" s="1"/>
  <c r="AC798" i="29"/>
  <c r="AG798" i="29" s="1"/>
  <c r="AH798" i="29" s="1"/>
  <c r="AF49" i="29"/>
  <c r="AK48" i="29"/>
  <c r="AL48" i="29"/>
  <c r="V49" i="29" s="1"/>
  <c r="AM48" i="29"/>
  <c r="W49" i="29" s="1"/>
  <c r="AD49" i="29" a="1"/>
  <c r="AE49" i="29" a="1"/>
  <c r="AI2256" i="29" l="1"/>
  <c r="AT2256" i="29"/>
  <c r="AU2256" i="29" s="1"/>
  <c r="AI798" i="29"/>
  <c r="AT798" i="29"/>
  <c r="AU798" i="29" s="1"/>
  <c r="AE49" i="29"/>
  <c r="AD49" i="29"/>
  <c r="AS48" i="29" a="1"/>
  <c r="AS48" i="29" s="1"/>
  <c r="U49" i="29"/>
  <c r="AC49" i="29" a="1"/>
  <c r="AO50" i="29" a="1"/>
  <c r="AN2256" i="29" l="1"/>
  <c r="X2257" i="29" s="1"/>
  <c r="AJ2256" i="29"/>
  <c r="AN798" i="29"/>
  <c r="X799" i="29" s="1"/>
  <c r="AJ798" i="29"/>
  <c r="AC49" i="29"/>
  <c r="AG49" i="29" s="1"/>
  <c r="AH49" i="29" s="1"/>
  <c r="AO50" i="29"/>
  <c r="AF2257" i="29" a="1"/>
  <c r="AF799" i="29" a="1"/>
  <c r="AP50" i="29" a="1"/>
  <c r="AF2257" i="29" l="1"/>
  <c r="AL2256" i="29"/>
  <c r="V2257" i="29" s="1"/>
  <c r="AK2256" i="29"/>
  <c r="AM2256" i="29"/>
  <c r="W2257" i="29" s="1"/>
  <c r="AF799" i="29"/>
  <c r="AL798" i="29"/>
  <c r="V799" i="29" s="1"/>
  <c r="AM798" i="29"/>
  <c r="W799" i="29" s="1"/>
  <c r="AK798" i="29"/>
  <c r="AP50" i="29"/>
  <c r="AE2257" i="29" a="1"/>
  <c r="AD2257" i="29" a="1"/>
  <c r="AD799" i="29" a="1"/>
  <c r="AE799" i="29" a="1"/>
  <c r="AQ50" i="29" a="1"/>
  <c r="AD2257" i="29" l="1"/>
  <c r="AE2257" i="29"/>
  <c r="AS2256" i="29" a="1"/>
  <c r="AS2256" i="29" s="1"/>
  <c r="U2257" i="29"/>
  <c r="AE799" i="29"/>
  <c r="AD799" i="29"/>
  <c r="AS798" i="29" a="1"/>
  <c r="AS798" i="29" s="1"/>
  <c r="U799" i="29"/>
  <c r="AQ50" i="29"/>
  <c r="AC2257" i="29" a="1"/>
  <c r="AC799" i="29" a="1"/>
  <c r="AR50" i="29" a="1"/>
  <c r="AC2257" i="29" l="1"/>
  <c r="AG2257" i="29" s="1"/>
  <c r="AH2257" i="29" s="1"/>
  <c r="AC799" i="29"/>
  <c r="AG799" i="29" s="1"/>
  <c r="AH799" i="29" s="1"/>
  <c r="AR50" i="29"/>
  <c r="R51" i="29" a="1"/>
  <c r="AT2257" i="29" l="1"/>
  <c r="AU2257" i="29" s="1"/>
  <c r="AI2257" i="29"/>
  <c r="AT799" i="29"/>
  <c r="AU799" i="29" s="1"/>
  <c r="AI799" i="29"/>
  <c r="R51" i="29"/>
  <c r="S50" i="29" a="1"/>
  <c r="AN2257" i="29" l="1"/>
  <c r="X2258" i="29" s="1"/>
  <c r="AJ2257" i="29"/>
  <c r="AN799" i="29"/>
  <c r="X800" i="29" s="1"/>
  <c r="AJ799" i="29"/>
  <c r="S50" i="29"/>
  <c r="T49" i="29"/>
  <c r="AF2258" i="29" a="1"/>
  <c r="AF800" i="29" a="1"/>
  <c r="Y51" i="29" a="1"/>
  <c r="AF2258" i="29" l="1"/>
  <c r="AL2257" i="29"/>
  <c r="V2258" i="29" s="1"/>
  <c r="AM2257" i="29"/>
  <c r="W2258" i="29" s="1"/>
  <c r="AK2257" i="29"/>
  <c r="AF800" i="29"/>
  <c r="AL799" i="29"/>
  <c r="V800" i="29" s="1"/>
  <c r="AM799" i="29"/>
  <c r="W800" i="29" s="1"/>
  <c r="AK799" i="29"/>
  <c r="Y51" i="29"/>
  <c r="AT49" i="29"/>
  <c r="AU49" i="29" s="1"/>
  <c r="AI49" i="29"/>
  <c r="AD2258" i="29" a="1"/>
  <c r="AE2258" i="29" a="1"/>
  <c r="AD800" i="29" a="1"/>
  <c r="AE800" i="29" a="1"/>
  <c r="AE2258" i="29" l="1"/>
  <c r="AD2258" i="29"/>
  <c r="AS2257" i="29" a="1"/>
  <c r="AS2257" i="29" s="1"/>
  <c r="U2258" i="29"/>
  <c r="AE800" i="29"/>
  <c r="AD800" i="29"/>
  <c r="AS799" i="29" a="1"/>
  <c r="AS799" i="29" s="1"/>
  <c r="U800" i="29"/>
  <c r="AJ49" i="29"/>
  <c r="AN49" i="29"/>
  <c r="X50" i="29" s="1"/>
  <c r="AC2258" i="29" a="1"/>
  <c r="AC800" i="29" a="1"/>
  <c r="AF50" i="29" a="1"/>
  <c r="AC2258" i="29" l="1"/>
  <c r="AG2258" i="29" s="1"/>
  <c r="AH2258" i="29" s="1"/>
  <c r="AC800" i="29"/>
  <c r="AG800" i="29" s="1"/>
  <c r="AH800" i="29" s="1"/>
  <c r="AF50" i="29"/>
  <c r="AL49" i="29"/>
  <c r="V50" i="29" s="1"/>
  <c r="AM49" i="29"/>
  <c r="W50" i="29" s="1"/>
  <c r="AK49" i="29"/>
  <c r="AD50" i="29" a="1"/>
  <c r="AE50" i="29" a="1"/>
  <c r="AT2258" i="29" l="1"/>
  <c r="AU2258" i="29" s="1"/>
  <c r="AI2258" i="29"/>
  <c r="AT800" i="29"/>
  <c r="AU800" i="29" s="1"/>
  <c r="AI800" i="29"/>
  <c r="AE50" i="29"/>
  <c r="AD50" i="29"/>
  <c r="AS49" i="29" a="1"/>
  <c r="AS49" i="29" s="1"/>
  <c r="U50" i="29"/>
  <c r="AC50" i="29" a="1"/>
  <c r="AO51" i="29" a="1"/>
  <c r="AN2258" i="29" l="1"/>
  <c r="X2259" i="29" s="1"/>
  <c r="AJ2258" i="29"/>
  <c r="AN800" i="29"/>
  <c r="X801" i="29" s="1"/>
  <c r="AJ800" i="29"/>
  <c r="AC50" i="29"/>
  <c r="AG50" i="29" s="1"/>
  <c r="AH50" i="29" s="1"/>
  <c r="AO51" i="29"/>
  <c r="AF2259" i="29" a="1"/>
  <c r="AF801" i="29" a="1"/>
  <c r="AP51" i="29" a="1"/>
  <c r="AF2259" i="29" l="1"/>
  <c r="AL2258" i="29"/>
  <c r="V2259" i="29" s="1"/>
  <c r="AM2258" i="29"/>
  <c r="W2259" i="29" s="1"/>
  <c r="AK2258" i="29"/>
  <c r="AF801" i="29"/>
  <c r="AL800" i="29"/>
  <c r="V801" i="29" s="1"/>
  <c r="AK800" i="29"/>
  <c r="AM800" i="29"/>
  <c r="W801" i="29" s="1"/>
  <c r="AP51" i="29"/>
  <c r="AD2259" i="29" a="1"/>
  <c r="AE2259" i="29" a="1"/>
  <c r="AE801" i="29" a="1"/>
  <c r="AD801" i="29" a="1"/>
  <c r="AQ51" i="29" a="1"/>
  <c r="AE2259" i="29" l="1"/>
  <c r="AD2259" i="29"/>
  <c r="AS2258" i="29" a="1"/>
  <c r="AS2258" i="29" s="1"/>
  <c r="U2259" i="29"/>
  <c r="AD801" i="29"/>
  <c r="AE801" i="29"/>
  <c r="AS800" i="29" a="1"/>
  <c r="AS800" i="29" s="1"/>
  <c r="U801" i="29"/>
  <c r="AQ51" i="29"/>
  <c r="AC2259" i="29" a="1"/>
  <c r="AC801" i="29" a="1"/>
  <c r="AR51" i="29" a="1"/>
  <c r="AC2259" i="29" l="1"/>
  <c r="AG2259" i="29" s="1"/>
  <c r="AH2259" i="29" s="1"/>
  <c r="AC801" i="29"/>
  <c r="AG801" i="29" s="1"/>
  <c r="AH801" i="29" s="1"/>
  <c r="AR51" i="29"/>
  <c r="R52" i="29" a="1"/>
  <c r="AI2259" i="29" l="1"/>
  <c r="AT2259" i="29"/>
  <c r="AU2259" i="29" s="1"/>
  <c r="AT801" i="29"/>
  <c r="AU801" i="29" s="1"/>
  <c r="AI801" i="29"/>
  <c r="R52" i="29"/>
  <c r="S51" i="29" a="1"/>
  <c r="AN2259" i="29" l="1"/>
  <c r="X2260" i="29" s="1"/>
  <c r="AJ2259" i="29"/>
  <c r="AN801" i="29"/>
  <c r="X802" i="29" s="1"/>
  <c r="AJ801" i="29"/>
  <c r="S51" i="29"/>
  <c r="T50" i="29"/>
  <c r="AF2260" i="29" a="1"/>
  <c r="AF802" i="29" a="1"/>
  <c r="Y52" i="29" a="1"/>
  <c r="AF2260" i="29" l="1"/>
  <c r="AM2259" i="29"/>
  <c r="W2260" i="29" s="1"/>
  <c r="AL2259" i="29"/>
  <c r="V2260" i="29" s="1"/>
  <c r="AK2259" i="29"/>
  <c r="AF802" i="29"/>
  <c r="AL801" i="29"/>
  <c r="V802" i="29" s="1"/>
  <c r="AM801" i="29"/>
  <c r="W802" i="29" s="1"/>
  <c r="AK801" i="29"/>
  <c r="Y52" i="29"/>
  <c r="AT50" i="29"/>
  <c r="AU50" i="29" s="1"/>
  <c r="AI50" i="29"/>
  <c r="AE2260" i="29" a="1"/>
  <c r="AD2260" i="29" a="1"/>
  <c r="AD802" i="29" a="1"/>
  <c r="AE802" i="29" a="1"/>
  <c r="AD2260" i="29" l="1"/>
  <c r="AE2260" i="29"/>
  <c r="AS2259" i="29" a="1"/>
  <c r="AS2259" i="29" s="1"/>
  <c r="U2260" i="29"/>
  <c r="AE802" i="29"/>
  <c r="AD802" i="29"/>
  <c r="AS801" i="29" a="1"/>
  <c r="AS801" i="29" s="1"/>
  <c r="U802" i="29"/>
  <c r="AJ50" i="29"/>
  <c r="AN50" i="29"/>
  <c r="X51" i="29" s="1"/>
  <c r="AC2260" i="29" a="1"/>
  <c r="AC802" i="29" a="1"/>
  <c r="AF51" i="29" a="1"/>
  <c r="AC2260" i="29" l="1"/>
  <c r="AG2260" i="29" s="1"/>
  <c r="AH2260" i="29" s="1"/>
  <c r="AC802" i="29"/>
  <c r="AG802" i="29" s="1"/>
  <c r="AH802" i="29" s="1"/>
  <c r="AF51" i="29"/>
  <c r="AM50" i="29"/>
  <c r="W51" i="29" s="1"/>
  <c r="AK50" i="29"/>
  <c r="AL50" i="29"/>
  <c r="V51" i="29" s="1"/>
  <c r="AE51" i="29" a="1"/>
  <c r="AD51" i="29" a="1"/>
  <c r="AT2260" i="29" l="1"/>
  <c r="AU2260" i="29" s="1"/>
  <c r="AI2260" i="29"/>
  <c r="AI802" i="29"/>
  <c r="AT802" i="29"/>
  <c r="AU802" i="29" s="1"/>
  <c r="AD51" i="29"/>
  <c r="AE51" i="29"/>
  <c r="AS50" i="29" a="1"/>
  <c r="AS50" i="29" s="1"/>
  <c r="U51" i="29"/>
  <c r="AC51" i="29" a="1"/>
  <c r="AO52" i="29" a="1"/>
  <c r="AN2260" i="29" l="1"/>
  <c r="X2261" i="29" s="1"/>
  <c r="AJ2260" i="29"/>
  <c r="AN802" i="29"/>
  <c r="X803" i="29" s="1"/>
  <c r="AJ802" i="29"/>
  <c r="AC51" i="29"/>
  <c r="AG51" i="29" s="1"/>
  <c r="AH51" i="29" s="1"/>
  <c r="AO52" i="29"/>
  <c r="AF2261" i="29" a="1"/>
  <c r="AF803" i="29" a="1"/>
  <c r="AP52" i="29" a="1"/>
  <c r="AF2261" i="29" l="1"/>
  <c r="AL2260" i="29"/>
  <c r="V2261" i="29" s="1"/>
  <c r="AK2260" i="29"/>
  <c r="AM2260" i="29"/>
  <c r="W2261" i="29" s="1"/>
  <c r="AF803" i="29"/>
  <c r="AL802" i="29"/>
  <c r="V803" i="29" s="1"/>
  <c r="AM802" i="29"/>
  <c r="W803" i="29" s="1"/>
  <c r="AK802" i="29"/>
  <c r="AP52" i="29"/>
  <c r="AE2261" i="29" a="1"/>
  <c r="AD2261" i="29" a="1"/>
  <c r="AD803" i="29" a="1"/>
  <c r="AE803" i="29" a="1"/>
  <c r="AQ52" i="29" a="1"/>
  <c r="AD2261" i="29" l="1"/>
  <c r="AE2261" i="29"/>
  <c r="AS2260" i="29" a="1"/>
  <c r="AS2260" i="29" s="1"/>
  <c r="U2261" i="29"/>
  <c r="AE803" i="29"/>
  <c r="AD803" i="29"/>
  <c r="AS802" i="29" a="1"/>
  <c r="AS802" i="29" s="1"/>
  <c r="U803" i="29"/>
  <c r="AQ52" i="29"/>
  <c r="AC2261" i="29" a="1"/>
  <c r="AC803" i="29" a="1"/>
  <c r="AR52" i="29" a="1"/>
  <c r="AC2261" i="29" l="1"/>
  <c r="AG2261" i="29" s="1"/>
  <c r="AH2261" i="29" s="1"/>
  <c r="AC803" i="29"/>
  <c r="AG803" i="29" s="1"/>
  <c r="AH803" i="29" s="1"/>
  <c r="AR52" i="29"/>
  <c r="R53" i="29" a="1"/>
  <c r="AI2261" i="29" l="1"/>
  <c r="AT2261" i="29"/>
  <c r="AU2261" i="29" s="1"/>
  <c r="AI803" i="29"/>
  <c r="AT803" i="29"/>
  <c r="AU803" i="29" s="1"/>
  <c r="R53" i="29"/>
  <c r="S52" i="29" a="1"/>
  <c r="AN2261" i="29" l="1"/>
  <c r="X2262" i="29" s="1"/>
  <c r="AJ2261" i="29"/>
  <c r="AN803" i="29"/>
  <c r="X804" i="29" s="1"/>
  <c r="AJ803" i="29"/>
  <c r="S52" i="29"/>
  <c r="T51" i="29"/>
  <c r="AF2262" i="29" a="1"/>
  <c r="AF804" i="29" a="1"/>
  <c r="Y53" i="29" a="1"/>
  <c r="AF2262" i="29" l="1"/>
  <c r="AM2261" i="29"/>
  <c r="W2262" i="29" s="1"/>
  <c r="AL2261" i="29"/>
  <c r="V2262" i="29" s="1"/>
  <c r="AK2261" i="29"/>
  <c r="AF804" i="29"/>
  <c r="AL803" i="29"/>
  <c r="V804" i="29" s="1"/>
  <c r="AK803" i="29"/>
  <c r="AM803" i="29"/>
  <c r="W804" i="29" s="1"/>
  <c r="Y53" i="29"/>
  <c r="AT51" i="29"/>
  <c r="AU51" i="29" s="1"/>
  <c r="AI51" i="29"/>
  <c r="AE2262" i="29" a="1"/>
  <c r="AD2262" i="29" a="1"/>
  <c r="AE804" i="29" a="1"/>
  <c r="AD804" i="29" a="1"/>
  <c r="AD2262" i="29" l="1"/>
  <c r="AE2262" i="29"/>
  <c r="AS2261" i="29" a="1"/>
  <c r="AS2261" i="29" s="1"/>
  <c r="U2262" i="29"/>
  <c r="AD804" i="29"/>
  <c r="AE804" i="29"/>
  <c r="AS803" i="29" a="1"/>
  <c r="AS803" i="29" s="1"/>
  <c r="U804" i="29"/>
  <c r="AJ51" i="29"/>
  <c r="AN51" i="29"/>
  <c r="X52" i="29" s="1"/>
  <c r="AC2262" i="29" a="1"/>
  <c r="AC804" i="29" a="1"/>
  <c r="AF52" i="29" a="1"/>
  <c r="AC2262" i="29" l="1"/>
  <c r="AG2262" i="29" s="1"/>
  <c r="AH2262" i="29" s="1"/>
  <c r="AC804" i="29"/>
  <c r="AG804" i="29" s="1"/>
  <c r="AH804" i="29" s="1"/>
  <c r="AF52" i="29"/>
  <c r="AL51" i="29"/>
  <c r="V52" i="29" s="1"/>
  <c r="AM51" i="29"/>
  <c r="W52" i="29" s="1"/>
  <c r="AK51" i="29"/>
  <c r="AE52" i="29" a="1"/>
  <c r="AD52" i="29" a="1"/>
  <c r="AI2262" i="29" l="1"/>
  <c r="AT2262" i="29"/>
  <c r="AU2262" i="29" s="1"/>
  <c r="AT804" i="29"/>
  <c r="AU804" i="29" s="1"/>
  <c r="AI804" i="29"/>
  <c r="AD52" i="29"/>
  <c r="AE52" i="29"/>
  <c r="AS51" i="29" a="1"/>
  <c r="AS51" i="29" s="1"/>
  <c r="U52" i="29"/>
  <c r="AC52" i="29" a="1"/>
  <c r="AO53" i="29" a="1"/>
  <c r="AN2262" i="29" l="1"/>
  <c r="X2263" i="29" s="1"/>
  <c r="AJ2262" i="29"/>
  <c r="AN804" i="29"/>
  <c r="X805" i="29" s="1"/>
  <c r="AJ804" i="29"/>
  <c r="AC52" i="29"/>
  <c r="AG52" i="29" s="1"/>
  <c r="AH52" i="29" s="1"/>
  <c r="AO53" i="29"/>
  <c r="AF2263" i="29" a="1"/>
  <c r="AF805" i="29" a="1"/>
  <c r="AP53" i="29" a="1"/>
  <c r="AF2263" i="29" l="1"/>
  <c r="AL2262" i="29"/>
  <c r="V2263" i="29" s="1"/>
  <c r="AM2262" i="29"/>
  <c r="W2263" i="29" s="1"/>
  <c r="AK2262" i="29"/>
  <c r="AF805" i="29"/>
  <c r="AL804" i="29"/>
  <c r="V805" i="29" s="1"/>
  <c r="AK804" i="29"/>
  <c r="AM804" i="29"/>
  <c r="W805" i="29" s="1"/>
  <c r="AP53" i="29"/>
  <c r="AD2263" i="29" a="1"/>
  <c r="AE2263" i="29" a="1"/>
  <c r="AE805" i="29" a="1"/>
  <c r="AD805" i="29" a="1"/>
  <c r="AQ53" i="29" a="1"/>
  <c r="AE2263" i="29" l="1"/>
  <c r="AD2263" i="29"/>
  <c r="AS2262" i="29" a="1"/>
  <c r="AS2262" i="29" s="1"/>
  <c r="U2263" i="29"/>
  <c r="AD805" i="29"/>
  <c r="AE805" i="29"/>
  <c r="AS804" i="29" a="1"/>
  <c r="AS804" i="29" s="1"/>
  <c r="U805" i="29"/>
  <c r="AQ53" i="29"/>
  <c r="AC2263" i="29" a="1"/>
  <c r="AC805" i="29" a="1"/>
  <c r="AR53" i="29" a="1"/>
  <c r="AC2263" i="29" l="1"/>
  <c r="AG2263" i="29" s="1"/>
  <c r="AH2263" i="29" s="1"/>
  <c r="AC805" i="29"/>
  <c r="AG805" i="29" s="1"/>
  <c r="AH805" i="29" s="1"/>
  <c r="AR53" i="29"/>
  <c r="R54" i="29" a="1"/>
  <c r="AT2263" i="29" l="1"/>
  <c r="AU2263" i="29" s="1"/>
  <c r="AI2263" i="29"/>
  <c r="AT805" i="29"/>
  <c r="AU805" i="29" s="1"/>
  <c r="AI805" i="29"/>
  <c r="R54" i="29"/>
  <c r="S53" i="29" a="1"/>
  <c r="AN2263" i="29" l="1"/>
  <c r="X2264" i="29" s="1"/>
  <c r="AJ2263" i="29"/>
  <c r="AN805" i="29"/>
  <c r="X806" i="29" s="1"/>
  <c r="AJ805" i="29"/>
  <c r="S53" i="29"/>
  <c r="T52" i="29"/>
  <c r="AF2264" i="29" a="1"/>
  <c r="AF806" i="29" a="1"/>
  <c r="Y54" i="29" a="1"/>
  <c r="AF2264" i="29" l="1"/>
  <c r="AL2263" i="29"/>
  <c r="V2264" i="29" s="1"/>
  <c r="AM2263" i="29"/>
  <c r="W2264" i="29" s="1"/>
  <c r="AK2263" i="29"/>
  <c r="AF806" i="29"/>
  <c r="AL805" i="29"/>
  <c r="V806" i="29" s="1"/>
  <c r="AM805" i="29"/>
  <c r="W806" i="29" s="1"/>
  <c r="AK805" i="29"/>
  <c r="Y54" i="29"/>
  <c r="AT52" i="29"/>
  <c r="AU52" i="29" s="1"/>
  <c r="AI52" i="29"/>
  <c r="AD2264" i="29" a="1"/>
  <c r="AE2264" i="29" a="1"/>
  <c r="AD806" i="29" a="1"/>
  <c r="AE806" i="29" a="1"/>
  <c r="AE2264" i="29" l="1"/>
  <c r="AD2264" i="29"/>
  <c r="AS2263" i="29" a="1"/>
  <c r="AS2263" i="29" s="1"/>
  <c r="U2264" i="29"/>
  <c r="AE806" i="29"/>
  <c r="AD806" i="29"/>
  <c r="AS805" i="29" a="1"/>
  <c r="AS805" i="29" s="1"/>
  <c r="U806" i="29"/>
  <c r="AJ52" i="29"/>
  <c r="AN52" i="29"/>
  <c r="X53" i="29" s="1"/>
  <c r="AC2264" i="29" a="1"/>
  <c r="AC806" i="29" a="1"/>
  <c r="AF53" i="29" a="1"/>
  <c r="AC2264" i="29" l="1"/>
  <c r="AG2264" i="29" s="1"/>
  <c r="AH2264" i="29" s="1"/>
  <c r="AC806" i="29"/>
  <c r="AG806" i="29" s="1"/>
  <c r="AH806" i="29" s="1"/>
  <c r="AF53" i="29"/>
  <c r="AL52" i="29"/>
  <c r="V53" i="29" s="1"/>
  <c r="AM52" i="29"/>
  <c r="W53" i="29" s="1"/>
  <c r="AK52" i="29"/>
  <c r="AD53" i="29" a="1"/>
  <c r="AE53" i="29" a="1"/>
  <c r="AT2264" i="29" l="1"/>
  <c r="AU2264" i="29" s="1"/>
  <c r="AI2264" i="29"/>
  <c r="AI806" i="29"/>
  <c r="AT806" i="29"/>
  <c r="AU806" i="29" s="1"/>
  <c r="AE53" i="29"/>
  <c r="AD53" i="29"/>
  <c r="AS52" i="29" a="1"/>
  <c r="AS52" i="29" s="1"/>
  <c r="U53" i="29"/>
  <c r="AC53" i="29" a="1"/>
  <c r="AO54" i="29" a="1"/>
  <c r="AN2264" i="29" l="1"/>
  <c r="X2265" i="29" s="1"/>
  <c r="AJ2264" i="29"/>
  <c r="AN806" i="29"/>
  <c r="X807" i="29" s="1"/>
  <c r="AJ806" i="29"/>
  <c r="AC53" i="29"/>
  <c r="AG53" i="29" s="1"/>
  <c r="AH53" i="29" s="1"/>
  <c r="AO54" i="29"/>
  <c r="AF2265" i="29" a="1"/>
  <c r="AF807" i="29" a="1"/>
  <c r="AP54" i="29" a="1"/>
  <c r="AF2265" i="29" l="1"/>
  <c r="AL2264" i="29"/>
  <c r="V2265" i="29" s="1"/>
  <c r="AK2264" i="29"/>
  <c r="AM2264" i="29"/>
  <c r="W2265" i="29" s="1"/>
  <c r="AF807" i="29"/>
  <c r="AL806" i="29"/>
  <c r="V807" i="29" s="1"/>
  <c r="AM806" i="29"/>
  <c r="W807" i="29" s="1"/>
  <c r="AK806" i="29"/>
  <c r="AP54" i="29"/>
  <c r="AD2265" i="29" a="1"/>
  <c r="AE2265" i="29" a="1"/>
  <c r="AD807" i="29" a="1"/>
  <c r="AE807" i="29" a="1"/>
  <c r="AQ54" i="29" a="1"/>
  <c r="AE2265" i="29" l="1"/>
  <c r="AD2265" i="29"/>
  <c r="AS2264" i="29" a="1"/>
  <c r="AS2264" i="29" s="1"/>
  <c r="U2265" i="29"/>
  <c r="AE807" i="29"/>
  <c r="AD807" i="29"/>
  <c r="AS806" i="29" a="1"/>
  <c r="AS806" i="29" s="1"/>
  <c r="U807" i="29"/>
  <c r="AQ54" i="29"/>
  <c r="AC2265" i="29" a="1"/>
  <c r="AC807" i="29" a="1"/>
  <c r="AR54" i="29" a="1"/>
  <c r="AC2265" i="29" l="1"/>
  <c r="AG2265" i="29" s="1"/>
  <c r="AH2265" i="29" s="1"/>
  <c r="AC807" i="29"/>
  <c r="AG807" i="29" s="1"/>
  <c r="AH807" i="29" s="1"/>
  <c r="AR54" i="29"/>
  <c r="R55" i="29" a="1"/>
  <c r="AT2265" i="29" l="1"/>
  <c r="AU2265" i="29" s="1"/>
  <c r="AI2265" i="29"/>
  <c r="AT807" i="29"/>
  <c r="AU807" i="29" s="1"/>
  <c r="AI807" i="29"/>
  <c r="R55" i="29"/>
  <c r="S54" i="29" a="1"/>
  <c r="AN2265" i="29" l="1"/>
  <c r="X2266" i="29" s="1"/>
  <c r="AJ2265" i="29"/>
  <c r="AN807" i="29"/>
  <c r="X808" i="29" s="1"/>
  <c r="AJ807" i="29"/>
  <c r="S54" i="29"/>
  <c r="T53" i="29"/>
  <c r="AF2266" i="29" a="1"/>
  <c r="AF808" i="29" a="1"/>
  <c r="Y55" i="29" a="1"/>
  <c r="AF2266" i="29" l="1"/>
  <c r="AL2265" i="29"/>
  <c r="V2266" i="29" s="1"/>
  <c r="AM2265" i="29"/>
  <c r="W2266" i="29" s="1"/>
  <c r="AK2265" i="29"/>
  <c r="AF808" i="29"/>
  <c r="AL807" i="29"/>
  <c r="V808" i="29" s="1"/>
  <c r="AM807" i="29"/>
  <c r="W808" i="29" s="1"/>
  <c r="AK807" i="29"/>
  <c r="Y55" i="29"/>
  <c r="AT53" i="29"/>
  <c r="AU53" i="29" s="1"/>
  <c r="AI53" i="29"/>
  <c r="AD2266" i="29" a="1"/>
  <c r="AE2266" i="29" a="1"/>
  <c r="AD808" i="29" a="1"/>
  <c r="AE808" i="29" a="1"/>
  <c r="AE2266" i="29" l="1"/>
  <c r="AD2266" i="29"/>
  <c r="AS2265" i="29" a="1"/>
  <c r="AS2265" i="29" s="1"/>
  <c r="U2266" i="29"/>
  <c r="AE808" i="29"/>
  <c r="AD808" i="29"/>
  <c r="AS807" i="29" a="1"/>
  <c r="AS807" i="29" s="1"/>
  <c r="U808" i="29"/>
  <c r="AN53" i="29"/>
  <c r="X54" i="29" s="1"/>
  <c r="AJ53" i="29"/>
  <c r="AC2266" i="29" a="1"/>
  <c r="AC808" i="29" a="1"/>
  <c r="AF54" i="29" a="1"/>
  <c r="AC2266" i="29" l="1"/>
  <c r="AG2266" i="29" s="1"/>
  <c r="AH2266" i="29" s="1"/>
  <c r="AC808" i="29"/>
  <c r="AG808" i="29" s="1"/>
  <c r="AH808" i="29" s="1"/>
  <c r="AF54" i="29"/>
  <c r="AL53" i="29"/>
  <c r="V54" i="29" s="1"/>
  <c r="AK53" i="29"/>
  <c r="AM53" i="29"/>
  <c r="W54" i="29" s="1"/>
  <c r="AE54" i="29" a="1"/>
  <c r="AD54" i="29" a="1"/>
  <c r="AI2266" i="29" l="1"/>
  <c r="AT2266" i="29"/>
  <c r="AU2266" i="29" s="1"/>
  <c r="AT808" i="29"/>
  <c r="AU808" i="29" s="1"/>
  <c r="AI808" i="29"/>
  <c r="AD54" i="29"/>
  <c r="AE54" i="29"/>
  <c r="AS53" i="29" a="1"/>
  <c r="AS53" i="29" s="1"/>
  <c r="U54" i="29"/>
  <c r="AC54" i="29" a="1"/>
  <c r="AO55" i="29" a="1"/>
  <c r="AN2266" i="29" l="1"/>
  <c r="X2267" i="29" s="1"/>
  <c r="AJ2266" i="29"/>
  <c r="AN808" i="29"/>
  <c r="X809" i="29" s="1"/>
  <c r="AJ808" i="29"/>
  <c r="AC54" i="29"/>
  <c r="AG54" i="29" s="1"/>
  <c r="AH54" i="29" s="1"/>
  <c r="AO55" i="29"/>
  <c r="AF2267" i="29" a="1"/>
  <c r="AF809" i="29" a="1"/>
  <c r="AP55" i="29" a="1"/>
  <c r="AF2267" i="29" l="1"/>
  <c r="AL2266" i="29"/>
  <c r="V2267" i="29" s="1"/>
  <c r="AM2266" i="29"/>
  <c r="W2267" i="29" s="1"/>
  <c r="AK2266" i="29"/>
  <c r="AF809" i="29"/>
  <c r="AL808" i="29"/>
  <c r="V809" i="29" s="1"/>
  <c r="AK808" i="29"/>
  <c r="AM808" i="29"/>
  <c r="W809" i="29" s="1"/>
  <c r="AP55" i="29"/>
  <c r="AE2267" i="29" a="1"/>
  <c r="AD2267" i="29" a="1"/>
  <c r="AE809" i="29" a="1"/>
  <c r="AD809" i="29" a="1"/>
  <c r="AQ55" i="29" a="1"/>
  <c r="AD2267" i="29" l="1"/>
  <c r="AE2267" i="29"/>
  <c r="AS2266" i="29" a="1"/>
  <c r="AS2266" i="29" s="1"/>
  <c r="U2267" i="29"/>
  <c r="AD809" i="29"/>
  <c r="AE809" i="29"/>
  <c r="AS808" i="29" a="1"/>
  <c r="AS808" i="29" s="1"/>
  <c r="U809" i="29"/>
  <c r="AQ55" i="29"/>
  <c r="AC2267" i="29" a="1"/>
  <c r="AC809" i="29" a="1"/>
  <c r="AR55" i="29" a="1"/>
  <c r="AC2267" i="29" l="1"/>
  <c r="AG2267" i="29" s="1"/>
  <c r="AH2267" i="29" s="1"/>
  <c r="AC809" i="29"/>
  <c r="AG809" i="29" s="1"/>
  <c r="AH809" i="29" s="1"/>
  <c r="AR55" i="29"/>
  <c r="R56" i="29" a="1"/>
  <c r="AI2267" i="29" l="1"/>
  <c r="AT2267" i="29"/>
  <c r="AU2267" i="29" s="1"/>
  <c r="AI809" i="29"/>
  <c r="AT809" i="29"/>
  <c r="AU809" i="29" s="1"/>
  <c r="R56" i="29"/>
  <c r="S55" i="29" a="1"/>
  <c r="AN2267" i="29" l="1"/>
  <c r="X2268" i="29" s="1"/>
  <c r="AJ2267" i="29"/>
  <c r="AN809" i="29"/>
  <c r="X810" i="29" s="1"/>
  <c r="AJ809" i="29"/>
  <c r="S55" i="29"/>
  <c r="T54" i="29"/>
  <c r="AF2268" i="29" a="1"/>
  <c r="AF810" i="29" a="1"/>
  <c r="Y56" i="29" a="1"/>
  <c r="AF2268" i="29" l="1"/>
  <c r="AL2267" i="29"/>
  <c r="V2268" i="29" s="1"/>
  <c r="AM2267" i="29"/>
  <c r="W2268" i="29" s="1"/>
  <c r="AK2267" i="29"/>
  <c r="AF810" i="29"/>
  <c r="AL809" i="29"/>
  <c r="V810" i="29" s="1"/>
  <c r="AM809" i="29"/>
  <c r="W810" i="29" s="1"/>
  <c r="AK809" i="29"/>
  <c r="Y56" i="29"/>
  <c r="AT54" i="29"/>
  <c r="AU54" i="29" s="1"/>
  <c r="AI54" i="29"/>
  <c r="AD2268" i="29" a="1"/>
  <c r="AE2268" i="29" a="1"/>
  <c r="AD810" i="29" a="1"/>
  <c r="AE810" i="29" a="1"/>
  <c r="AE2268" i="29" l="1"/>
  <c r="AD2268" i="29"/>
  <c r="AS2267" i="29" a="1"/>
  <c r="AS2267" i="29" s="1"/>
  <c r="U2268" i="29"/>
  <c r="AE810" i="29"/>
  <c r="AD810" i="29"/>
  <c r="AS809" i="29" a="1"/>
  <c r="AS809" i="29" s="1"/>
  <c r="U810" i="29"/>
  <c r="AN54" i="29"/>
  <c r="X55" i="29" s="1"/>
  <c r="AJ54" i="29"/>
  <c r="AC2268" i="29" a="1"/>
  <c r="AC810" i="29" a="1"/>
  <c r="AF55" i="29" a="1"/>
  <c r="AC2268" i="29" l="1"/>
  <c r="AG2268" i="29" s="1"/>
  <c r="AH2268" i="29" s="1"/>
  <c r="AC810" i="29"/>
  <c r="AG810" i="29" s="1"/>
  <c r="AH810" i="29" s="1"/>
  <c r="AF55" i="29"/>
  <c r="AK54" i="29"/>
  <c r="AL54" i="29"/>
  <c r="V55" i="29" s="1"/>
  <c r="AM54" i="29"/>
  <c r="W55" i="29" s="1"/>
  <c r="AE55" i="29" a="1"/>
  <c r="AD55" i="29" a="1"/>
  <c r="AT2268" i="29" l="1"/>
  <c r="AU2268" i="29" s="1"/>
  <c r="AI2268" i="29"/>
  <c r="AT810" i="29"/>
  <c r="AU810" i="29" s="1"/>
  <c r="AI810" i="29"/>
  <c r="AD55" i="29"/>
  <c r="AE55" i="29"/>
  <c r="AS54" i="29" a="1"/>
  <c r="AS54" i="29" s="1"/>
  <c r="U55" i="29"/>
  <c r="AC55" i="29" a="1"/>
  <c r="AO56" i="29" a="1"/>
  <c r="AN2268" i="29" l="1"/>
  <c r="X2269" i="29" s="1"/>
  <c r="AJ2268" i="29"/>
  <c r="AN810" i="29"/>
  <c r="X811" i="29" s="1"/>
  <c r="AJ810" i="29"/>
  <c r="AC55" i="29"/>
  <c r="AG55" i="29" s="1"/>
  <c r="AH55" i="29" s="1"/>
  <c r="AO56" i="29"/>
  <c r="AF2269" i="29" a="1"/>
  <c r="AF811" i="29" a="1"/>
  <c r="AP56" i="29" a="1"/>
  <c r="AF2269" i="29" l="1"/>
  <c r="AL2268" i="29"/>
  <c r="V2269" i="29" s="1"/>
  <c r="AK2268" i="29"/>
  <c r="AM2268" i="29"/>
  <c r="W2269" i="29" s="1"/>
  <c r="AF811" i="29"/>
  <c r="AL810" i="29"/>
  <c r="V811" i="29" s="1"/>
  <c r="AM810" i="29"/>
  <c r="W811" i="29" s="1"/>
  <c r="AK810" i="29"/>
  <c r="AP56" i="29"/>
  <c r="AE2269" i="29" a="1"/>
  <c r="AD2269" i="29" a="1"/>
  <c r="AD811" i="29" a="1"/>
  <c r="AE811" i="29" a="1"/>
  <c r="AQ56" i="29" a="1"/>
  <c r="AD2269" i="29" l="1"/>
  <c r="AE2269" i="29"/>
  <c r="AS2268" i="29" a="1"/>
  <c r="AS2268" i="29" s="1"/>
  <c r="U2269" i="29"/>
  <c r="AE811" i="29"/>
  <c r="AD811" i="29"/>
  <c r="AS810" i="29" a="1"/>
  <c r="AS810" i="29" s="1"/>
  <c r="U811" i="29"/>
  <c r="AQ56" i="29"/>
  <c r="AC2269" i="29" a="1"/>
  <c r="AC811" i="29" a="1"/>
  <c r="AR56" i="29" a="1"/>
  <c r="AC2269" i="29" l="1"/>
  <c r="AG2269" i="29" s="1"/>
  <c r="AH2269" i="29" s="1"/>
  <c r="AC811" i="29"/>
  <c r="AG811" i="29" s="1"/>
  <c r="AH811" i="29" s="1"/>
  <c r="AR56" i="29"/>
  <c r="R57" i="29" a="1"/>
  <c r="AT2269" i="29" l="1"/>
  <c r="AU2269" i="29" s="1"/>
  <c r="AI2269" i="29"/>
  <c r="AT811" i="29"/>
  <c r="AU811" i="29" s="1"/>
  <c r="AI811" i="29"/>
  <c r="R57" i="29"/>
  <c r="S56" i="29" a="1"/>
  <c r="R58" i="29" a="1"/>
  <c r="AN2269" i="29" l="1"/>
  <c r="X2270" i="29" s="1"/>
  <c r="AJ2269" i="29"/>
  <c r="AN811" i="29"/>
  <c r="X812" i="29" s="1"/>
  <c r="AJ811" i="29"/>
  <c r="S56" i="29"/>
  <c r="T55" i="29"/>
  <c r="R58" i="29"/>
  <c r="T56" i="29" s="1"/>
  <c r="AF2270" i="29" a="1"/>
  <c r="AF812" i="29" a="1"/>
  <c r="Y59" i="29" a="1"/>
  <c r="AF2270" i="29" l="1"/>
  <c r="AM2269" i="29"/>
  <c r="W2270" i="29" s="1"/>
  <c r="AL2269" i="29"/>
  <c r="V2270" i="29" s="1"/>
  <c r="AK2269" i="29"/>
  <c r="AF812" i="29"/>
  <c r="AM811" i="29"/>
  <c r="W812" i="29" s="1"/>
  <c r="AL811" i="29"/>
  <c r="V812" i="29" s="1"/>
  <c r="AK811" i="29"/>
  <c r="AT55" i="29"/>
  <c r="AU55" i="29" s="1"/>
  <c r="AI55" i="29"/>
  <c r="Y59" i="29"/>
  <c r="Q59" i="29"/>
  <c r="N7237" i="29"/>
  <c r="N7238" i="29" s="1"/>
  <c r="N7239" i="29" s="1"/>
  <c r="N7240" i="29" s="1"/>
  <c r="N7241" i="29" s="1"/>
  <c r="N7242" i="29" s="1"/>
  <c r="N7243" i="29" s="1"/>
  <c r="N7244" i="29" s="1"/>
  <c r="N7245" i="29" s="1"/>
  <c r="N7246" i="29" s="1"/>
  <c r="N7247" i="29" s="1"/>
  <c r="N7248" i="29" s="1"/>
  <c r="N7249" i="29" s="1"/>
  <c r="N7250" i="29" s="1"/>
  <c r="N7251" i="29" s="1"/>
  <c r="N7252" i="29" s="1"/>
  <c r="N7253" i="29" s="1"/>
  <c r="N7254" i="29" s="1"/>
  <c r="N7255" i="29" s="1"/>
  <c r="N7256" i="29" s="1"/>
  <c r="N7257" i="29" s="1"/>
  <c r="N7258" i="29" s="1"/>
  <c r="N7259" i="29" s="1"/>
  <c r="N7260" i="29" s="1"/>
  <c r="N7261" i="29" s="1"/>
  <c r="N7262" i="29" s="1"/>
  <c r="N7263" i="29" s="1"/>
  <c r="N7264" i="29" s="1"/>
  <c r="N7265" i="29" s="1"/>
  <c r="N7266" i="29" s="1"/>
  <c r="N7267" i="29" s="1"/>
  <c r="N7268" i="29" s="1"/>
  <c r="N7269" i="29" s="1"/>
  <c r="N7270" i="29" s="1"/>
  <c r="N7271" i="29" s="1"/>
  <c r="N7272" i="29" s="1"/>
  <c r="N7273" i="29" s="1"/>
  <c r="N7274" i="29" s="1"/>
  <c r="N7275" i="29" s="1"/>
  <c r="N7276" i="29" s="1"/>
  <c r="N7277" i="29" s="1"/>
  <c r="N7278" i="29" s="1"/>
  <c r="N7279" i="29" s="1"/>
  <c r="N7280" i="29" s="1"/>
  <c r="N7281" i="29" s="1"/>
  <c r="N7282" i="29" s="1"/>
  <c r="N7283" i="29" s="1"/>
  <c r="N7284" i="29" s="1"/>
  <c r="N7285" i="29" s="1"/>
  <c r="N7286" i="29" s="1"/>
  <c r="N7287" i="29" s="1"/>
  <c r="N7288" i="29" s="1"/>
  <c r="N7289" i="29" s="1"/>
  <c r="N7290" i="29" s="1"/>
  <c r="N7291" i="29" s="1"/>
  <c r="N7234" i="29"/>
  <c r="N7235" i="29" s="1"/>
  <c r="N7236" i="29" s="1"/>
  <c r="M7234" i="29"/>
  <c r="M7235" i="29" s="1"/>
  <c r="M7236" i="29" s="1"/>
  <c r="M7237" i="29" s="1"/>
  <c r="M7238" i="29" s="1"/>
  <c r="M7239" i="29" s="1"/>
  <c r="M7240" i="29" s="1"/>
  <c r="M7241" i="29" s="1"/>
  <c r="M7242" i="29" s="1"/>
  <c r="M7243" i="29" s="1"/>
  <c r="M7244" i="29" s="1"/>
  <c r="M7245" i="29" s="1"/>
  <c r="M7246" i="29" s="1"/>
  <c r="M7247" i="29" s="1"/>
  <c r="M7248" i="29" s="1"/>
  <c r="M7249" i="29" s="1"/>
  <c r="M7250" i="29" s="1"/>
  <c r="M7251" i="29" s="1"/>
  <c r="M7252" i="29" s="1"/>
  <c r="M7253" i="29" s="1"/>
  <c r="M7254" i="29" s="1"/>
  <c r="M7255" i="29" s="1"/>
  <c r="M7256" i="29" s="1"/>
  <c r="M7257" i="29" s="1"/>
  <c r="M7258" i="29" s="1"/>
  <c r="M7259" i="29" s="1"/>
  <c r="M7260" i="29" s="1"/>
  <c r="M7261" i="29" s="1"/>
  <c r="M7262" i="29" s="1"/>
  <c r="M7263" i="29" s="1"/>
  <c r="M7264" i="29" s="1"/>
  <c r="M7265" i="29" s="1"/>
  <c r="M7266" i="29" s="1"/>
  <c r="M7267" i="29" s="1"/>
  <c r="M7268" i="29" s="1"/>
  <c r="M7269" i="29" s="1"/>
  <c r="M7270" i="29" s="1"/>
  <c r="M7271" i="29" s="1"/>
  <c r="M7272" i="29" s="1"/>
  <c r="M7273" i="29" s="1"/>
  <c r="M7274" i="29" s="1"/>
  <c r="M7275" i="29" s="1"/>
  <c r="M7276" i="29" s="1"/>
  <c r="M7277" i="29" s="1"/>
  <c r="M7278" i="29" s="1"/>
  <c r="M7279" i="29" s="1"/>
  <c r="M7280" i="29" s="1"/>
  <c r="M7281" i="29" s="1"/>
  <c r="M7282" i="29" s="1"/>
  <c r="M7283" i="29" s="1"/>
  <c r="M7284" i="29" s="1"/>
  <c r="M7285" i="29" s="1"/>
  <c r="M7286" i="29" s="1"/>
  <c r="M7287" i="29" s="1"/>
  <c r="M7288" i="29" s="1"/>
  <c r="M7289" i="29" s="1"/>
  <c r="M7290" i="29" s="1"/>
  <c r="M7291" i="29" s="1"/>
  <c r="N7233" i="29"/>
  <c r="M7233" i="29"/>
  <c r="A5" i="29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A214" i="29" s="1"/>
  <c r="A215" i="29" s="1"/>
  <c r="A216" i="29" s="1"/>
  <c r="A217" i="29" s="1"/>
  <c r="A218" i="29" s="1"/>
  <c r="A219" i="29" s="1"/>
  <c r="A220" i="29" s="1"/>
  <c r="A221" i="29" s="1"/>
  <c r="A222" i="29" s="1"/>
  <c r="A223" i="29" s="1"/>
  <c r="A224" i="29" s="1"/>
  <c r="A225" i="29" s="1"/>
  <c r="A226" i="29" s="1"/>
  <c r="A227" i="29" s="1"/>
  <c r="A228" i="29" s="1"/>
  <c r="A229" i="29" s="1"/>
  <c r="A230" i="29" s="1"/>
  <c r="A231" i="29" s="1"/>
  <c r="A232" i="29" s="1"/>
  <c r="A233" i="29" s="1"/>
  <c r="A234" i="29" s="1"/>
  <c r="A235" i="29" s="1"/>
  <c r="A236" i="29" s="1"/>
  <c r="A237" i="29" s="1"/>
  <c r="A238" i="29" s="1"/>
  <c r="A239" i="29" s="1"/>
  <c r="A240" i="29" s="1"/>
  <c r="A241" i="29" s="1"/>
  <c r="A242" i="29" s="1"/>
  <c r="A243" i="29" s="1"/>
  <c r="A244" i="29" s="1"/>
  <c r="A245" i="29" s="1"/>
  <c r="A246" i="29" s="1"/>
  <c r="A247" i="29" s="1"/>
  <c r="A248" i="29" s="1"/>
  <c r="A249" i="29" s="1"/>
  <c r="A250" i="29" s="1"/>
  <c r="A251" i="29" s="1"/>
  <c r="A252" i="29" s="1"/>
  <c r="A253" i="29" s="1"/>
  <c r="A254" i="29" s="1"/>
  <c r="A255" i="29" s="1"/>
  <c r="A256" i="29" s="1"/>
  <c r="A257" i="29" s="1"/>
  <c r="A258" i="29" s="1"/>
  <c r="A259" i="29" s="1"/>
  <c r="A260" i="29" s="1"/>
  <c r="A261" i="29" s="1"/>
  <c r="A262" i="29" s="1"/>
  <c r="A263" i="29" s="1"/>
  <c r="A264" i="29" s="1"/>
  <c r="A265" i="29" s="1"/>
  <c r="A266" i="29" s="1"/>
  <c r="A267" i="29" s="1"/>
  <c r="A268" i="29" s="1"/>
  <c r="A269" i="29" s="1"/>
  <c r="A270" i="29" s="1"/>
  <c r="A271" i="29" s="1"/>
  <c r="A272" i="29" s="1"/>
  <c r="A273" i="29" s="1"/>
  <c r="A274" i="29" s="1"/>
  <c r="A275" i="29" s="1"/>
  <c r="A276" i="29" s="1"/>
  <c r="A277" i="29" s="1"/>
  <c r="A278" i="29" s="1"/>
  <c r="A279" i="29" s="1"/>
  <c r="A280" i="29" s="1"/>
  <c r="A281" i="29" s="1"/>
  <c r="A282" i="29" s="1"/>
  <c r="A283" i="29" s="1"/>
  <c r="A284" i="29" s="1"/>
  <c r="A285" i="29" s="1"/>
  <c r="A286" i="29" s="1"/>
  <c r="A287" i="29" s="1"/>
  <c r="A288" i="29" s="1"/>
  <c r="A289" i="29" s="1"/>
  <c r="A290" i="29" s="1"/>
  <c r="A291" i="29" s="1"/>
  <c r="A292" i="29" s="1"/>
  <c r="A293" i="29" s="1"/>
  <c r="A294" i="29" s="1"/>
  <c r="A295" i="29" s="1"/>
  <c r="A296" i="29" s="1"/>
  <c r="A297" i="29" s="1"/>
  <c r="A298" i="29" s="1"/>
  <c r="A299" i="29" s="1"/>
  <c r="A300" i="29" s="1"/>
  <c r="A301" i="29" s="1"/>
  <c r="A302" i="29" s="1"/>
  <c r="A303" i="29" s="1"/>
  <c r="A304" i="29" s="1"/>
  <c r="A305" i="29" s="1"/>
  <c r="A306" i="29" s="1"/>
  <c r="A307" i="29" s="1"/>
  <c r="A308" i="29" s="1"/>
  <c r="A309" i="29" s="1"/>
  <c r="A310" i="29" s="1"/>
  <c r="A311" i="29" s="1"/>
  <c r="A312" i="29" s="1"/>
  <c r="A313" i="29" s="1"/>
  <c r="A314" i="29" s="1"/>
  <c r="A315" i="29" s="1"/>
  <c r="A316" i="29" s="1"/>
  <c r="A317" i="29" s="1"/>
  <c r="A318" i="29" s="1"/>
  <c r="A319" i="29" s="1"/>
  <c r="A320" i="29" s="1"/>
  <c r="A321" i="29" s="1"/>
  <c r="A322" i="29" s="1"/>
  <c r="A323" i="29" s="1"/>
  <c r="A324" i="29" s="1"/>
  <c r="A325" i="29" s="1"/>
  <c r="A326" i="29" s="1"/>
  <c r="A327" i="29" s="1"/>
  <c r="A328" i="29" s="1"/>
  <c r="A329" i="29" s="1"/>
  <c r="A330" i="29" s="1"/>
  <c r="A331" i="29" s="1"/>
  <c r="A332" i="29" s="1"/>
  <c r="A333" i="29" s="1"/>
  <c r="A334" i="29" s="1"/>
  <c r="A335" i="29" s="1"/>
  <c r="A336" i="29" s="1"/>
  <c r="A337" i="29" s="1"/>
  <c r="A338" i="29" s="1"/>
  <c r="A339" i="29" s="1"/>
  <c r="A340" i="29" s="1"/>
  <c r="A341" i="29" s="1"/>
  <c r="A342" i="29" s="1"/>
  <c r="A343" i="29" s="1"/>
  <c r="A344" i="29" s="1"/>
  <c r="A345" i="29" s="1"/>
  <c r="A346" i="29" s="1"/>
  <c r="A347" i="29" s="1"/>
  <c r="A348" i="29" s="1"/>
  <c r="A349" i="29" s="1"/>
  <c r="A350" i="29" s="1"/>
  <c r="A351" i="29" s="1"/>
  <c r="A352" i="29" s="1"/>
  <c r="A353" i="29" s="1"/>
  <c r="A354" i="29" s="1"/>
  <c r="A355" i="29" s="1"/>
  <c r="A356" i="29" s="1"/>
  <c r="A357" i="29" s="1"/>
  <c r="A358" i="29" s="1"/>
  <c r="A359" i="29" s="1"/>
  <c r="A360" i="29" s="1"/>
  <c r="A361" i="29" s="1"/>
  <c r="A362" i="29" s="1"/>
  <c r="A363" i="29" s="1"/>
  <c r="A364" i="29" s="1"/>
  <c r="A365" i="29" s="1"/>
  <c r="A366" i="29" s="1"/>
  <c r="A367" i="29" s="1"/>
  <c r="A368" i="29" s="1"/>
  <c r="A369" i="29" s="1"/>
  <c r="A370" i="29" s="1"/>
  <c r="A371" i="29" s="1"/>
  <c r="A372" i="29" s="1"/>
  <c r="A373" i="29" s="1"/>
  <c r="A374" i="29" s="1"/>
  <c r="A375" i="29" s="1"/>
  <c r="A376" i="29" s="1"/>
  <c r="A377" i="29" s="1"/>
  <c r="A378" i="29" s="1"/>
  <c r="A379" i="29" s="1"/>
  <c r="A380" i="29" s="1"/>
  <c r="A381" i="29" s="1"/>
  <c r="A382" i="29" s="1"/>
  <c r="A383" i="29" s="1"/>
  <c r="A384" i="29" s="1"/>
  <c r="A385" i="29" s="1"/>
  <c r="A386" i="29" s="1"/>
  <c r="A387" i="29" s="1"/>
  <c r="A388" i="29" s="1"/>
  <c r="A389" i="29" s="1"/>
  <c r="A390" i="29" s="1"/>
  <c r="A391" i="29" s="1"/>
  <c r="A392" i="29" s="1"/>
  <c r="A393" i="29" s="1"/>
  <c r="A394" i="29" s="1"/>
  <c r="A395" i="29" s="1"/>
  <c r="A396" i="29" s="1"/>
  <c r="A397" i="29" s="1"/>
  <c r="A398" i="29" s="1"/>
  <c r="A399" i="29" s="1"/>
  <c r="A400" i="29" s="1"/>
  <c r="A401" i="29" s="1"/>
  <c r="A402" i="29" s="1"/>
  <c r="A403" i="29" s="1"/>
  <c r="A404" i="29" s="1"/>
  <c r="A405" i="29" s="1"/>
  <c r="A406" i="29" s="1"/>
  <c r="A407" i="29" s="1"/>
  <c r="A408" i="29" s="1"/>
  <c r="A409" i="29" s="1"/>
  <c r="A410" i="29" s="1"/>
  <c r="A411" i="29" s="1"/>
  <c r="A412" i="29" s="1"/>
  <c r="A413" i="29" s="1"/>
  <c r="A414" i="29" s="1"/>
  <c r="A415" i="29" s="1"/>
  <c r="A416" i="29" s="1"/>
  <c r="A417" i="29" s="1"/>
  <c r="A418" i="29" s="1"/>
  <c r="A419" i="29" s="1"/>
  <c r="A420" i="29" s="1"/>
  <c r="A421" i="29" s="1"/>
  <c r="A422" i="29" s="1"/>
  <c r="A423" i="29" s="1"/>
  <c r="A424" i="29" s="1"/>
  <c r="A425" i="29" s="1"/>
  <c r="A426" i="29" s="1"/>
  <c r="A427" i="29" s="1"/>
  <c r="A428" i="29" s="1"/>
  <c r="A429" i="29" s="1"/>
  <c r="A430" i="29" s="1"/>
  <c r="A431" i="29" s="1"/>
  <c r="A432" i="29" s="1"/>
  <c r="A433" i="29" s="1"/>
  <c r="A434" i="29" s="1"/>
  <c r="A435" i="29" s="1"/>
  <c r="A436" i="29" s="1"/>
  <c r="A437" i="29" s="1"/>
  <c r="A438" i="29" s="1"/>
  <c r="A439" i="29" s="1"/>
  <c r="A440" i="29" s="1"/>
  <c r="A441" i="29" s="1"/>
  <c r="A442" i="29" s="1"/>
  <c r="A443" i="29" s="1"/>
  <c r="A444" i="29" s="1"/>
  <c r="A445" i="29" s="1"/>
  <c r="A446" i="29" s="1"/>
  <c r="A447" i="29" s="1"/>
  <c r="A448" i="29" s="1"/>
  <c r="A449" i="29" s="1"/>
  <c r="A450" i="29" s="1"/>
  <c r="A451" i="29" s="1"/>
  <c r="A452" i="29" s="1"/>
  <c r="A453" i="29" s="1"/>
  <c r="A454" i="29" s="1"/>
  <c r="A455" i="29" s="1"/>
  <c r="A456" i="29" s="1"/>
  <c r="A457" i="29" s="1"/>
  <c r="A458" i="29" s="1"/>
  <c r="A459" i="29" s="1"/>
  <c r="A460" i="29" s="1"/>
  <c r="A461" i="29" s="1"/>
  <c r="A462" i="29" s="1"/>
  <c r="A463" i="29" s="1"/>
  <c r="A464" i="29" s="1"/>
  <c r="A465" i="29" s="1"/>
  <c r="A466" i="29" s="1"/>
  <c r="A467" i="29" s="1"/>
  <c r="A468" i="29" s="1"/>
  <c r="A469" i="29" s="1"/>
  <c r="A470" i="29" s="1"/>
  <c r="A471" i="29" s="1"/>
  <c r="A472" i="29" s="1"/>
  <c r="A473" i="29" s="1"/>
  <c r="A474" i="29" s="1"/>
  <c r="A475" i="29" s="1"/>
  <c r="A476" i="29" s="1"/>
  <c r="A477" i="29" s="1"/>
  <c r="A478" i="29" s="1"/>
  <c r="A479" i="29" s="1"/>
  <c r="A480" i="29" s="1"/>
  <c r="A481" i="29" s="1"/>
  <c r="A482" i="29" s="1"/>
  <c r="A483" i="29" s="1"/>
  <c r="A484" i="29" s="1"/>
  <c r="A485" i="29" s="1"/>
  <c r="A486" i="29" s="1"/>
  <c r="A487" i="29" s="1"/>
  <c r="A488" i="29" s="1"/>
  <c r="A489" i="29" s="1"/>
  <c r="A490" i="29" s="1"/>
  <c r="A491" i="29" s="1"/>
  <c r="A492" i="29" s="1"/>
  <c r="A493" i="29" s="1"/>
  <c r="A494" i="29" s="1"/>
  <c r="A495" i="29" s="1"/>
  <c r="A496" i="29" s="1"/>
  <c r="A497" i="29" s="1"/>
  <c r="A498" i="29" s="1"/>
  <c r="A499" i="29" s="1"/>
  <c r="A500" i="29" s="1"/>
  <c r="A501" i="29" s="1"/>
  <c r="A502" i="29" s="1"/>
  <c r="A503" i="29" s="1"/>
  <c r="A504" i="29" s="1"/>
  <c r="A505" i="29" s="1"/>
  <c r="A506" i="29" s="1"/>
  <c r="A507" i="29" s="1"/>
  <c r="A508" i="29" s="1"/>
  <c r="A509" i="29" s="1"/>
  <c r="A510" i="29" s="1"/>
  <c r="A511" i="29" s="1"/>
  <c r="A512" i="29" s="1"/>
  <c r="A513" i="29" s="1"/>
  <c r="A514" i="29" s="1"/>
  <c r="A515" i="29" s="1"/>
  <c r="A516" i="29" s="1"/>
  <c r="A517" i="29" s="1"/>
  <c r="A518" i="29" s="1"/>
  <c r="A519" i="29" s="1"/>
  <c r="A520" i="29" s="1"/>
  <c r="A521" i="29" s="1"/>
  <c r="A522" i="29" s="1"/>
  <c r="A523" i="29" s="1"/>
  <c r="A524" i="29" s="1"/>
  <c r="A525" i="29" s="1"/>
  <c r="A526" i="29" s="1"/>
  <c r="A527" i="29" s="1"/>
  <c r="A528" i="29" s="1"/>
  <c r="A529" i="29" s="1"/>
  <c r="A530" i="29" s="1"/>
  <c r="A531" i="29" s="1"/>
  <c r="A532" i="29" s="1"/>
  <c r="A533" i="29" s="1"/>
  <c r="A534" i="29" s="1"/>
  <c r="A535" i="29" s="1"/>
  <c r="A536" i="29" s="1"/>
  <c r="A537" i="29" s="1"/>
  <c r="A538" i="29" s="1"/>
  <c r="A539" i="29" s="1"/>
  <c r="A540" i="29" s="1"/>
  <c r="A541" i="29" s="1"/>
  <c r="A542" i="29" s="1"/>
  <c r="A543" i="29" s="1"/>
  <c r="A544" i="29" s="1"/>
  <c r="A545" i="29" s="1"/>
  <c r="A546" i="29" s="1"/>
  <c r="A547" i="29" s="1"/>
  <c r="A548" i="29" s="1"/>
  <c r="A549" i="29" s="1"/>
  <c r="A550" i="29" s="1"/>
  <c r="A551" i="29" s="1"/>
  <c r="A552" i="29" s="1"/>
  <c r="A553" i="29" s="1"/>
  <c r="A554" i="29" s="1"/>
  <c r="A555" i="29" s="1"/>
  <c r="A556" i="29" s="1"/>
  <c r="A557" i="29" s="1"/>
  <c r="A558" i="29" s="1"/>
  <c r="A559" i="29" s="1"/>
  <c r="A560" i="29" s="1"/>
  <c r="A561" i="29" s="1"/>
  <c r="A562" i="29" s="1"/>
  <c r="A563" i="29" s="1"/>
  <c r="A564" i="29" s="1"/>
  <c r="A565" i="29" s="1"/>
  <c r="A566" i="29" s="1"/>
  <c r="A567" i="29" s="1"/>
  <c r="A568" i="29" s="1"/>
  <c r="A569" i="29" s="1"/>
  <c r="A570" i="29" s="1"/>
  <c r="A571" i="29" s="1"/>
  <c r="A572" i="29" s="1"/>
  <c r="A573" i="29" s="1"/>
  <c r="A574" i="29" s="1"/>
  <c r="A575" i="29" s="1"/>
  <c r="A576" i="29" s="1"/>
  <c r="A577" i="29" s="1"/>
  <c r="A578" i="29" s="1"/>
  <c r="A579" i="29" s="1"/>
  <c r="A580" i="29" s="1"/>
  <c r="A581" i="29" s="1"/>
  <c r="A582" i="29" s="1"/>
  <c r="A583" i="29" s="1"/>
  <c r="A584" i="29" s="1"/>
  <c r="A585" i="29" s="1"/>
  <c r="A586" i="29" s="1"/>
  <c r="A587" i="29" s="1"/>
  <c r="A588" i="29" s="1"/>
  <c r="A589" i="29" s="1"/>
  <c r="A590" i="29" s="1"/>
  <c r="A591" i="29" s="1"/>
  <c r="A592" i="29" s="1"/>
  <c r="A593" i="29" s="1"/>
  <c r="A594" i="29" s="1"/>
  <c r="A595" i="29" s="1"/>
  <c r="A596" i="29" s="1"/>
  <c r="A597" i="29" s="1"/>
  <c r="A598" i="29" s="1"/>
  <c r="A599" i="29" s="1"/>
  <c r="A600" i="29" s="1"/>
  <c r="A601" i="29" s="1"/>
  <c r="A602" i="29" s="1"/>
  <c r="A603" i="29" s="1"/>
  <c r="A604" i="29" s="1"/>
  <c r="A605" i="29" s="1"/>
  <c r="A606" i="29" s="1"/>
  <c r="A607" i="29" s="1"/>
  <c r="A608" i="29" s="1"/>
  <c r="A609" i="29" s="1"/>
  <c r="A610" i="29" s="1"/>
  <c r="A611" i="29" s="1"/>
  <c r="A612" i="29" s="1"/>
  <c r="A613" i="29" s="1"/>
  <c r="A614" i="29" s="1"/>
  <c r="A615" i="29" s="1"/>
  <c r="A616" i="29" s="1"/>
  <c r="A617" i="29" s="1"/>
  <c r="A618" i="29" s="1"/>
  <c r="A619" i="29" s="1"/>
  <c r="A620" i="29" s="1"/>
  <c r="A621" i="29" s="1"/>
  <c r="A622" i="29" s="1"/>
  <c r="A623" i="29" s="1"/>
  <c r="A624" i="29" s="1"/>
  <c r="A625" i="29" s="1"/>
  <c r="A626" i="29" s="1"/>
  <c r="A627" i="29" s="1"/>
  <c r="A628" i="29" s="1"/>
  <c r="A629" i="29" s="1"/>
  <c r="A630" i="29" s="1"/>
  <c r="A631" i="29" s="1"/>
  <c r="A632" i="29" s="1"/>
  <c r="A633" i="29" s="1"/>
  <c r="A634" i="29" s="1"/>
  <c r="A635" i="29" s="1"/>
  <c r="A636" i="29" s="1"/>
  <c r="A637" i="29" s="1"/>
  <c r="A638" i="29" s="1"/>
  <c r="A639" i="29" s="1"/>
  <c r="A640" i="29" s="1"/>
  <c r="A641" i="29" s="1"/>
  <c r="A642" i="29" s="1"/>
  <c r="A643" i="29" s="1"/>
  <c r="A644" i="29" s="1"/>
  <c r="A645" i="29" s="1"/>
  <c r="A646" i="29" s="1"/>
  <c r="A647" i="29" s="1"/>
  <c r="A648" i="29" s="1"/>
  <c r="A649" i="29" s="1"/>
  <c r="A650" i="29" s="1"/>
  <c r="A651" i="29" s="1"/>
  <c r="A652" i="29" s="1"/>
  <c r="A653" i="29" s="1"/>
  <c r="A654" i="29" s="1"/>
  <c r="A655" i="29" s="1"/>
  <c r="A656" i="29" s="1"/>
  <c r="A657" i="29" s="1"/>
  <c r="A658" i="29" s="1"/>
  <c r="A659" i="29" s="1"/>
  <c r="A660" i="29" s="1"/>
  <c r="A661" i="29" s="1"/>
  <c r="A662" i="29" s="1"/>
  <c r="A663" i="29" s="1"/>
  <c r="A664" i="29" s="1"/>
  <c r="A665" i="29" s="1"/>
  <c r="A666" i="29" s="1"/>
  <c r="A667" i="29" s="1"/>
  <c r="A668" i="29" s="1"/>
  <c r="A669" i="29" s="1"/>
  <c r="A670" i="29" s="1"/>
  <c r="A671" i="29" s="1"/>
  <c r="A672" i="29" s="1"/>
  <c r="A673" i="29" s="1"/>
  <c r="A674" i="29" s="1"/>
  <c r="A675" i="29" s="1"/>
  <c r="A676" i="29" s="1"/>
  <c r="A677" i="29" s="1"/>
  <c r="A678" i="29" s="1"/>
  <c r="A679" i="29" s="1"/>
  <c r="A680" i="29" s="1"/>
  <c r="A681" i="29" s="1"/>
  <c r="A682" i="29" s="1"/>
  <c r="A683" i="29" s="1"/>
  <c r="A684" i="29" s="1"/>
  <c r="A685" i="29" s="1"/>
  <c r="A686" i="29" s="1"/>
  <c r="A687" i="29" s="1"/>
  <c r="A688" i="29" s="1"/>
  <c r="A689" i="29" s="1"/>
  <c r="A690" i="29" s="1"/>
  <c r="A691" i="29" s="1"/>
  <c r="A692" i="29" s="1"/>
  <c r="A693" i="29" s="1"/>
  <c r="A694" i="29" s="1"/>
  <c r="A695" i="29" s="1"/>
  <c r="A696" i="29" s="1"/>
  <c r="A697" i="29" s="1"/>
  <c r="A698" i="29" s="1"/>
  <c r="A699" i="29" s="1"/>
  <c r="A700" i="29" s="1"/>
  <c r="A701" i="29" s="1"/>
  <c r="A702" i="29" s="1"/>
  <c r="A703" i="29" s="1"/>
  <c r="A704" i="29" s="1"/>
  <c r="A705" i="29" s="1"/>
  <c r="A706" i="29" s="1"/>
  <c r="A707" i="29" s="1"/>
  <c r="A708" i="29" s="1"/>
  <c r="A709" i="29" s="1"/>
  <c r="A710" i="29" s="1"/>
  <c r="A711" i="29" s="1"/>
  <c r="A712" i="29" s="1"/>
  <c r="A713" i="29" s="1"/>
  <c r="A714" i="29" s="1"/>
  <c r="A715" i="29" s="1"/>
  <c r="A716" i="29" s="1"/>
  <c r="A717" i="29" s="1"/>
  <c r="A718" i="29" s="1"/>
  <c r="A719" i="29" s="1"/>
  <c r="A720" i="29" s="1"/>
  <c r="A721" i="29" s="1"/>
  <c r="A722" i="29" s="1"/>
  <c r="A723" i="29" s="1"/>
  <c r="A724" i="29" s="1"/>
  <c r="A725" i="29" s="1"/>
  <c r="A726" i="29" s="1"/>
  <c r="A727" i="29" s="1"/>
  <c r="A728" i="29" s="1"/>
  <c r="A729" i="29" s="1"/>
  <c r="A730" i="29" s="1"/>
  <c r="A731" i="29" s="1"/>
  <c r="A732" i="29" s="1"/>
  <c r="A733" i="29" s="1"/>
  <c r="A734" i="29" s="1"/>
  <c r="A735" i="29" s="1"/>
  <c r="A736" i="29" s="1"/>
  <c r="A737" i="29" s="1"/>
  <c r="A738" i="29" s="1"/>
  <c r="A739" i="29" s="1"/>
  <c r="A740" i="29" s="1"/>
  <c r="A741" i="29" s="1"/>
  <c r="A742" i="29" s="1"/>
  <c r="A743" i="29" s="1"/>
  <c r="A744" i="29" s="1"/>
  <c r="A745" i="29" s="1"/>
  <c r="A746" i="29" s="1"/>
  <c r="A747" i="29" s="1"/>
  <c r="A748" i="29" s="1"/>
  <c r="A749" i="29" s="1"/>
  <c r="A750" i="29" s="1"/>
  <c r="A751" i="29" s="1"/>
  <c r="A752" i="29" s="1"/>
  <c r="A753" i="29" s="1"/>
  <c r="A754" i="29" s="1"/>
  <c r="A755" i="29" s="1"/>
  <c r="A756" i="29" s="1"/>
  <c r="A757" i="29" s="1"/>
  <c r="A758" i="29" s="1"/>
  <c r="A759" i="29" s="1"/>
  <c r="A760" i="29" s="1"/>
  <c r="A761" i="29" s="1"/>
  <c r="A762" i="29" s="1"/>
  <c r="A763" i="29" s="1"/>
  <c r="A764" i="29" s="1"/>
  <c r="A765" i="29" s="1"/>
  <c r="A766" i="29" s="1"/>
  <c r="A767" i="29" s="1"/>
  <c r="A768" i="29" s="1"/>
  <c r="A769" i="29" s="1"/>
  <c r="A770" i="29" s="1"/>
  <c r="A771" i="29" s="1"/>
  <c r="A772" i="29" s="1"/>
  <c r="A773" i="29" s="1"/>
  <c r="A774" i="29" s="1"/>
  <c r="A775" i="29" s="1"/>
  <c r="A776" i="29" s="1"/>
  <c r="A777" i="29" s="1"/>
  <c r="A778" i="29" s="1"/>
  <c r="A779" i="29" s="1"/>
  <c r="A780" i="29" s="1"/>
  <c r="A781" i="29" s="1"/>
  <c r="A782" i="29" s="1"/>
  <c r="A783" i="29" s="1"/>
  <c r="A784" i="29" s="1"/>
  <c r="A785" i="29" s="1"/>
  <c r="A786" i="29" s="1"/>
  <c r="A787" i="29" s="1"/>
  <c r="A788" i="29" s="1"/>
  <c r="A789" i="29" s="1"/>
  <c r="A790" i="29" s="1"/>
  <c r="A791" i="29" s="1"/>
  <c r="A792" i="29" s="1"/>
  <c r="A793" i="29" s="1"/>
  <c r="A794" i="29" s="1"/>
  <c r="A795" i="29" s="1"/>
  <c r="A796" i="29" s="1"/>
  <c r="A797" i="29" s="1"/>
  <c r="A798" i="29" s="1"/>
  <c r="A799" i="29" s="1"/>
  <c r="A800" i="29" s="1"/>
  <c r="A801" i="29" s="1"/>
  <c r="A802" i="29" s="1"/>
  <c r="A803" i="29" s="1"/>
  <c r="A804" i="29" s="1"/>
  <c r="A805" i="29" s="1"/>
  <c r="A806" i="29" s="1"/>
  <c r="A807" i="29" s="1"/>
  <c r="A808" i="29" s="1"/>
  <c r="A809" i="29" s="1"/>
  <c r="A810" i="29" s="1"/>
  <c r="A811" i="29" s="1"/>
  <c r="A812" i="29" s="1"/>
  <c r="A813" i="29" s="1"/>
  <c r="A814" i="29" s="1"/>
  <c r="A815" i="29" s="1"/>
  <c r="A816" i="29" s="1"/>
  <c r="A817" i="29" s="1"/>
  <c r="A818" i="29" s="1"/>
  <c r="A819" i="29" s="1"/>
  <c r="A820" i="29" s="1"/>
  <c r="A821" i="29" s="1"/>
  <c r="A822" i="29" s="1"/>
  <c r="A823" i="29" s="1"/>
  <c r="A824" i="29" s="1"/>
  <c r="A825" i="29" s="1"/>
  <c r="A826" i="29" s="1"/>
  <c r="A827" i="29" s="1"/>
  <c r="A828" i="29" s="1"/>
  <c r="A829" i="29" s="1"/>
  <c r="A830" i="29" s="1"/>
  <c r="A831" i="29" s="1"/>
  <c r="A832" i="29" s="1"/>
  <c r="A833" i="29" s="1"/>
  <c r="A834" i="29" s="1"/>
  <c r="A835" i="29" s="1"/>
  <c r="A836" i="29" s="1"/>
  <c r="A837" i="29" s="1"/>
  <c r="A838" i="29" s="1"/>
  <c r="A839" i="29" s="1"/>
  <c r="A840" i="29" s="1"/>
  <c r="A841" i="29" s="1"/>
  <c r="A842" i="29" s="1"/>
  <c r="A843" i="29" s="1"/>
  <c r="A844" i="29" s="1"/>
  <c r="A845" i="29" s="1"/>
  <c r="A846" i="29" s="1"/>
  <c r="A847" i="29" s="1"/>
  <c r="A848" i="29" s="1"/>
  <c r="A849" i="29" s="1"/>
  <c r="A850" i="29" s="1"/>
  <c r="A851" i="29" s="1"/>
  <c r="A852" i="29" s="1"/>
  <c r="A853" i="29" s="1"/>
  <c r="A854" i="29" s="1"/>
  <c r="A855" i="29" s="1"/>
  <c r="A856" i="29" s="1"/>
  <c r="A857" i="29" s="1"/>
  <c r="A858" i="29" s="1"/>
  <c r="A859" i="29" s="1"/>
  <c r="A860" i="29" s="1"/>
  <c r="A861" i="29" s="1"/>
  <c r="A862" i="29" s="1"/>
  <c r="A863" i="29" s="1"/>
  <c r="A864" i="29" s="1"/>
  <c r="A865" i="29" s="1"/>
  <c r="A866" i="29" s="1"/>
  <c r="A867" i="29" s="1"/>
  <c r="A868" i="29" s="1"/>
  <c r="A869" i="29" s="1"/>
  <c r="A870" i="29" s="1"/>
  <c r="A871" i="29" s="1"/>
  <c r="A872" i="29" s="1"/>
  <c r="A873" i="29" s="1"/>
  <c r="A874" i="29" s="1"/>
  <c r="A875" i="29" s="1"/>
  <c r="A876" i="29" s="1"/>
  <c r="A877" i="29" s="1"/>
  <c r="A878" i="29" s="1"/>
  <c r="A879" i="29" s="1"/>
  <c r="A880" i="29" s="1"/>
  <c r="A881" i="29" s="1"/>
  <c r="A882" i="29" s="1"/>
  <c r="A883" i="29" s="1"/>
  <c r="A884" i="29" s="1"/>
  <c r="A885" i="29" s="1"/>
  <c r="A886" i="29" s="1"/>
  <c r="A887" i="29" s="1"/>
  <c r="A888" i="29" s="1"/>
  <c r="A889" i="29" s="1"/>
  <c r="A890" i="29" s="1"/>
  <c r="A891" i="29" s="1"/>
  <c r="A892" i="29" s="1"/>
  <c r="A893" i="29" s="1"/>
  <c r="A894" i="29" s="1"/>
  <c r="A895" i="29" s="1"/>
  <c r="A896" i="29" s="1"/>
  <c r="A897" i="29" s="1"/>
  <c r="A898" i="29" s="1"/>
  <c r="A899" i="29" s="1"/>
  <c r="A900" i="29" s="1"/>
  <c r="A901" i="29" s="1"/>
  <c r="A902" i="29" s="1"/>
  <c r="A903" i="29" s="1"/>
  <c r="A904" i="29" s="1"/>
  <c r="A905" i="29" s="1"/>
  <c r="A906" i="29" s="1"/>
  <c r="A907" i="29" s="1"/>
  <c r="A908" i="29" s="1"/>
  <c r="A909" i="29" s="1"/>
  <c r="A910" i="29" s="1"/>
  <c r="A911" i="29" s="1"/>
  <c r="A912" i="29" s="1"/>
  <c r="A913" i="29" s="1"/>
  <c r="A914" i="29" s="1"/>
  <c r="A915" i="29" s="1"/>
  <c r="A916" i="29" s="1"/>
  <c r="A917" i="29" s="1"/>
  <c r="A918" i="29" s="1"/>
  <c r="A919" i="29" s="1"/>
  <c r="A920" i="29" s="1"/>
  <c r="A921" i="29" s="1"/>
  <c r="A922" i="29" s="1"/>
  <c r="A923" i="29" s="1"/>
  <c r="A924" i="29" s="1"/>
  <c r="A925" i="29" s="1"/>
  <c r="A926" i="29" s="1"/>
  <c r="A927" i="29" s="1"/>
  <c r="A928" i="29" s="1"/>
  <c r="A929" i="29" s="1"/>
  <c r="A930" i="29" s="1"/>
  <c r="A931" i="29" s="1"/>
  <c r="A932" i="29" s="1"/>
  <c r="A933" i="29" s="1"/>
  <c r="A934" i="29" s="1"/>
  <c r="A935" i="29" s="1"/>
  <c r="A936" i="29" s="1"/>
  <c r="A937" i="29" s="1"/>
  <c r="A938" i="29" s="1"/>
  <c r="A939" i="29" s="1"/>
  <c r="A940" i="29" s="1"/>
  <c r="A941" i="29" s="1"/>
  <c r="A942" i="29" s="1"/>
  <c r="A943" i="29" s="1"/>
  <c r="A944" i="29" s="1"/>
  <c r="A945" i="29" s="1"/>
  <c r="A946" i="29" s="1"/>
  <c r="A947" i="29" s="1"/>
  <c r="A948" i="29" s="1"/>
  <c r="A949" i="29" s="1"/>
  <c r="A950" i="29" s="1"/>
  <c r="A951" i="29" s="1"/>
  <c r="A952" i="29" s="1"/>
  <c r="A953" i="29" s="1"/>
  <c r="A954" i="29" s="1"/>
  <c r="A955" i="29" s="1"/>
  <c r="A956" i="29" s="1"/>
  <c r="A957" i="29" s="1"/>
  <c r="A958" i="29" s="1"/>
  <c r="A959" i="29" s="1"/>
  <c r="A960" i="29" s="1"/>
  <c r="A961" i="29" s="1"/>
  <c r="A962" i="29" s="1"/>
  <c r="A963" i="29" s="1"/>
  <c r="A964" i="29" s="1"/>
  <c r="A965" i="29" s="1"/>
  <c r="A966" i="29" s="1"/>
  <c r="A967" i="29" s="1"/>
  <c r="A968" i="29" s="1"/>
  <c r="A969" i="29" s="1"/>
  <c r="A970" i="29" s="1"/>
  <c r="A971" i="29" s="1"/>
  <c r="A972" i="29" s="1"/>
  <c r="A973" i="29" s="1"/>
  <c r="A974" i="29" s="1"/>
  <c r="A975" i="29" s="1"/>
  <c r="A976" i="29" s="1"/>
  <c r="A977" i="29" s="1"/>
  <c r="A978" i="29" s="1"/>
  <c r="A979" i="29" s="1"/>
  <c r="A980" i="29" s="1"/>
  <c r="A981" i="29" s="1"/>
  <c r="A982" i="29" s="1"/>
  <c r="A983" i="29" s="1"/>
  <c r="A984" i="29" s="1"/>
  <c r="A985" i="29" s="1"/>
  <c r="A986" i="29" s="1"/>
  <c r="A987" i="29" s="1"/>
  <c r="A988" i="29" s="1"/>
  <c r="A989" i="29" s="1"/>
  <c r="A990" i="29" s="1"/>
  <c r="A991" i="29" s="1"/>
  <c r="A992" i="29" s="1"/>
  <c r="A993" i="29" s="1"/>
  <c r="A994" i="29" s="1"/>
  <c r="A995" i="29" s="1"/>
  <c r="A996" i="29" s="1"/>
  <c r="A997" i="29" s="1"/>
  <c r="A998" i="29" s="1"/>
  <c r="A999" i="29" s="1"/>
  <c r="A1000" i="29" s="1"/>
  <c r="A1001" i="29" s="1"/>
  <c r="A1002" i="29" s="1"/>
  <c r="A1003" i="29" s="1"/>
  <c r="A1004" i="29" s="1"/>
  <c r="A1005" i="29" s="1"/>
  <c r="A1006" i="29" s="1"/>
  <c r="A1007" i="29" s="1"/>
  <c r="A1008" i="29" s="1"/>
  <c r="A1009" i="29" s="1"/>
  <c r="A1010" i="29" s="1"/>
  <c r="A1011" i="29" s="1"/>
  <c r="A1012" i="29" s="1"/>
  <c r="A1013" i="29" s="1"/>
  <c r="A1014" i="29" s="1"/>
  <c r="A1015" i="29" s="1"/>
  <c r="A1016" i="29" s="1"/>
  <c r="A1017" i="29" s="1"/>
  <c r="A1018" i="29" s="1"/>
  <c r="A1019" i="29" s="1"/>
  <c r="A1020" i="29" s="1"/>
  <c r="A1021" i="29" s="1"/>
  <c r="A1022" i="29" s="1"/>
  <c r="A1023" i="29" s="1"/>
  <c r="A1024" i="29" s="1"/>
  <c r="A1025" i="29" s="1"/>
  <c r="A1026" i="29" s="1"/>
  <c r="A1027" i="29" s="1"/>
  <c r="A1028" i="29" s="1"/>
  <c r="A1029" i="29" s="1"/>
  <c r="A1030" i="29" s="1"/>
  <c r="A1031" i="29" s="1"/>
  <c r="A1032" i="29" s="1"/>
  <c r="A1033" i="29" s="1"/>
  <c r="A1034" i="29" s="1"/>
  <c r="A1035" i="29" s="1"/>
  <c r="A1036" i="29" s="1"/>
  <c r="A1037" i="29" s="1"/>
  <c r="A1038" i="29" s="1"/>
  <c r="A1039" i="29" s="1"/>
  <c r="A1040" i="29" s="1"/>
  <c r="A1041" i="29" s="1"/>
  <c r="A1042" i="29" s="1"/>
  <c r="A1043" i="29" s="1"/>
  <c r="A1044" i="29" s="1"/>
  <c r="A1045" i="29" s="1"/>
  <c r="A1046" i="29" s="1"/>
  <c r="A1047" i="29" s="1"/>
  <c r="A1048" i="29" s="1"/>
  <c r="A1049" i="29" s="1"/>
  <c r="A1050" i="29" s="1"/>
  <c r="A1051" i="29" s="1"/>
  <c r="A1052" i="29" s="1"/>
  <c r="A1053" i="29" s="1"/>
  <c r="A1054" i="29" s="1"/>
  <c r="A1055" i="29" s="1"/>
  <c r="A1056" i="29" s="1"/>
  <c r="A1057" i="29" s="1"/>
  <c r="A1058" i="29" s="1"/>
  <c r="A1059" i="29" s="1"/>
  <c r="A1060" i="29" s="1"/>
  <c r="A1061" i="29" s="1"/>
  <c r="A1062" i="29" s="1"/>
  <c r="A1063" i="29" s="1"/>
  <c r="A1064" i="29" s="1"/>
  <c r="A1065" i="29" s="1"/>
  <c r="A1066" i="29" s="1"/>
  <c r="A1067" i="29" s="1"/>
  <c r="A1068" i="29" s="1"/>
  <c r="A1069" i="29" s="1"/>
  <c r="A1070" i="29" s="1"/>
  <c r="A1071" i="29" s="1"/>
  <c r="A1072" i="29" s="1"/>
  <c r="A1073" i="29" s="1"/>
  <c r="A1074" i="29" s="1"/>
  <c r="A1075" i="29" s="1"/>
  <c r="A1076" i="29" s="1"/>
  <c r="A1077" i="29" s="1"/>
  <c r="A1078" i="29" s="1"/>
  <c r="A1079" i="29" s="1"/>
  <c r="A1080" i="29" s="1"/>
  <c r="A1081" i="29" s="1"/>
  <c r="A1082" i="29" s="1"/>
  <c r="A1083" i="29" s="1"/>
  <c r="A1084" i="29" s="1"/>
  <c r="A1085" i="29" s="1"/>
  <c r="A1086" i="29" s="1"/>
  <c r="A1087" i="29" s="1"/>
  <c r="A1088" i="29" s="1"/>
  <c r="A1089" i="29" s="1"/>
  <c r="A1090" i="29" s="1"/>
  <c r="A1091" i="29" s="1"/>
  <c r="A1092" i="29" s="1"/>
  <c r="A1093" i="29" s="1"/>
  <c r="A1094" i="29" s="1"/>
  <c r="A1095" i="29" s="1"/>
  <c r="A1096" i="29" s="1"/>
  <c r="A1097" i="29" s="1"/>
  <c r="A1098" i="29" s="1"/>
  <c r="A1099" i="29" s="1"/>
  <c r="A1100" i="29" s="1"/>
  <c r="A1101" i="29" s="1"/>
  <c r="A1102" i="29" s="1"/>
  <c r="A1103" i="29" s="1"/>
  <c r="A1104" i="29" s="1"/>
  <c r="A1105" i="29" s="1"/>
  <c r="A1106" i="29" s="1"/>
  <c r="A1107" i="29" s="1"/>
  <c r="A1108" i="29" s="1"/>
  <c r="A1109" i="29" s="1"/>
  <c r="A1110" i="29" s="1"/>
  <c r="A1111" i="29" s="1"/>
  <c r="A1112" i="29" s="1"/>
  <c r="A1113" i="29" s="1"/>
  <c r="A1114" i="29" s="1"/>
  <c r="A1115" i="29" s="1"/>
  <c r="A1116" i="29" s="1"/>
  <c r="A1117" i="29" s="1"/>
  <c r="A1118" i="29" s="1"/>
  <c r="A1119" i="29" s="1"/>
  <c r="A1120" i="29" s="1"/>
  <c r="A1121" i="29" s="1"/>
  <c r="A1122" i="29" s="1"/>
  <c r="A1123" i="29" s="1"/>
  <c r="A1124" i="29" s="1"/>
  <c r="A1125" i="29" s="1"/>
  <c r="A1126" i="29" s="1"/>
  <c r="A1127" i="29" s="1"/>
  <c r="A1128" i="29" s="1"/>
  <c r="A1129" i="29" s="1"/>
  <c r="A1130" i="29" s="1"/>
  <c r="A1131" i="29" s="1"/>
  <c r="A1132" i="29" s="1"/>
  <c r="A1133" i="29" s="1"/>
  <c r="A1134" i="29" s="1"/>
  <c r="A1135" i="29" s="1"/>
  <c r="A1136" i="29" s="1"/>
  <c r="A1137" i="29" s="1"/>
  <c r="A1138" i="29" s="1"/>
  <c r="A1139" i="29" s="1"/>
  <c r="A1140" i="29" s="1"/>
  <c r="A1141" i="29" s="1"/>
  <c r="A1142" i="29" s="1"/>
  <c r="A1143" i="29" s="1"/>
  <c r="A1144" i="29" s="1"/>
  <c r="A1145" i="29" s="1"/>
  <c r="A1146" i="29" s="1"/>
  <c r="A1147" i="29" s="1"/>
  <c r="A1148" i="29" s="1"/>
  <c r="A1149" i="29" s="1"/>
  <c r="A1150" i="29" s="1"/>
  <c r="A1151" i="29" s="1"/>
  <c r="A1152" i="29" s="1"/>
  <c r="A1153" i="29" s="1"/>
  <c r="A1154" i="29" s="1"/>
  <c r="A1155" i="29" s="1"/>
  <c r="A1156" i="29" s="1"/>
  <c r="A1157" i="29" s="1"/>
  <c r="A1158" i="29" s="1"/>
  <c r="A1159" i="29" s="1"/>
  <c r="A1160" i="29" s="1"/>
  <c r="A1161" i="29" s="1"/>
  <c r="A1162" i="29" s="1"/>
  <c r="A1163" i="29" s="1"/>
  <c r="A1164" i="29" s="1"/>
  <c r="A1165" i="29" s="1"/>
  <c r="A1166" i="29" s="1"/>
  <c r="A1167" i="29" s="1"/>
  <c r="A1168" i="29" s="1"/>
  <c r="A1169" i="29" s="1"/>
  <c r="A1170" i="29" s="1"/>
  <c r="A1171" i="29" s="1"/>
  <c r="A1172" i="29" s="1"/>
  <c r="A1173" i="29" s="1"/>
  <c r="A1174" i="29" s="1"/>
  <c r="A1175" i="29" s="1"/>
  <c r="A1176" i="29" s="1"/>
  <c r="A1177" i="29" s="1"/>
  <c r="A1178" i="29" s="1"/>
  <c r="A1179" i="29" s="1"/>
  <c r="A1180" i="29" s="1"/>
  <c r="A1181" i="29" s="1"/>
  <c r="A1182" i="29" s="1"/>
  <c r="A1183" i="29" s="1"/>
  <c r="A1184" i="29" s="1"/>
  <c r="A1185" i="29" s="1"/>
  <c r="A1186" i="29" s="1"/>
  <c r="A1187" i="29" s="1"/>
  <c r="A1188" i="29" s="1"/>
  <c r="A1189" i="29" s="1"/>
  <c r="A1190" i="29" s="1"/>
  <c r="A1191" i="29" s="1"/>
  <c r="A1192" i="29" s="1"/>
  <c r="A1193" i="29" s="1"/>
  <c r="A1194" i="29" s="1"/>
  <c r="A1195" i="29" s="1"/>
  <c r="A1196" i="29" s="1"/>
  <c r="A1197" i="29" s="1"/>
  <c r="A1198" i="29" s="1"/>
  <c r="A1199" i="29" s="1"/>
  <c r="A1200" i="29" s="1"/>
  <c r="A1201" i="29" s="1"/>
  <c r="A1202" i="29" s="1"/>
  <c r="A1203" i="29" s="1"/>
  <c r="A1204" i="29" s="1"/>
  <c r="A1205" i="29" s="1"/>
  <c r="A1206" i="29" s="1"/>
  <c r="A1207" i="29" s="1"/>
  <c r="A1208" i="29" s="1"/>
  <c r="A1209" i="29" s="1"/>
  <c r="A1210" i="29" s="1"/>
  <c r="A1211" i="29" s="1"/>
  <c r="A1212" i="29" s="1"/>
  <c r="A1213" i="29" s="1"/>
  <c r="A1214" i="29" s="1"/>
  <c r="A1215" i="29" s="1"/>
  <c r="A1216" i="29" s="1"/>
  <c r="A1217" i="29" s="1"/>
  <c r="A1218" i="29" s="1"/>
  <c r="A1219" i="29" s="1"/>
  <c r="A1220" i="29" s="1"/>
  <c r="A1221" i="29" s="1"/>
  <c r="A1222" i="29" s="1"/>
  <c r="A1223" i="29" s="1"/>
  <c r="A1224" i="29" s="1"/>
  <c r="A1225" i="29" s="1"/>
  <c r="A1226" i="29" s="1"/>
  <c r="A1227" i="29" s="1"/>
  <c r="A1228" i="29" s="1"/>
  <c r="A1229" i="29" s="1"/>
  <c r="A1230" i="29" s="1"/>
  <c r="A1231" i="29" s="1"/>
  <c r="A1232" i="29" s="1"/>
  <c r="A1233" i="29" s="1"/>
  <c r="A1234" i="29" s="1"/>
  <c r="A1235" i="29" s="1"/>
  <c r="A1236" i="29" s="1"/>
  <c r="A1237" i="29" s="1"/>
  <c r="A1238" i="29" s="1"/>
  <c r="A1239" i="29" s="1"/>
  <c r="A1240" i="29" s="1"/>
  <c r="A1241" i="29" s="1"/>
  <c r="A1242" i="29" s="1"/>
  <c r="A1243" i="29" s="1"/>
  <c r="A1244" i="29" s="1"/>
  <c r="A1245" i="29" s="1"/>
  <c r="A1246" i="29" s="1"/>
  <c r="A1247" i="29" s="1"/>
  <c r="A1248" i="29" s="1"/>
  <c r="A1249" i="29" s="1"/>
  <c r="A1250" i="29" s="1"/>
  <c r="A1251" i="29" s="1"/>
  <c r="A1252" i="29" s="1"/>
  <c r="A1253" i="29" s="1"/>
  <c r="A1254" i="29" s="1"/>
  <c r="A1255" i="29" s="1"/>
  <c r="A1256" i="29" s="1"/>
  <c r="A1257" i="29" s="1"/>
  <c r="A1258" i="29" s="1"/>
  <c r="A1259" i="29" s="1"/>
  <c r="A1260" i="29" s="1"/>
  <c r="A1261" i="29" s="1"/>
  <c r="A1262" i="29" s="1"/>
  <c r="A1263" i="29" s="1"/>
  <c r="A1264" i="29" s="1"/>
  <c r="A1265" i="29" s="1"/>
  <c r="A1266" i="29" s="1"/>
  <c r="A1267" i="29" s="1"/>
  <c r="A1268" i="29" s="1"/>
  <c r="A1269" i="29" s="1"/>
  <c r="A1270" i="29" s="1"/>
  <c r="A1271" i="29" s="1"/>
  <c r="A1272" i="29" s="1"/>
  <c r="A1273" i="29" s="1"/>
  <c r="A1274" i="29" s="1"/>
  <c r="A1275" i="29" s="1"/>
  <c r="A1276" i="29" s="1"/>
  <c r="A1277" i="29" s="1"/>
  <c r="A1278" i="29" s="1"/>
  <c r="A1279" i="29" s="1"/>
  <c r="A1280" i="29" s="1"/>
  <c r="A1281" i="29" s="1"/>
  <c r="A1282" i="29" s="1"/>
  <c r="A1283" i="29" s="1"/>
  <c r="A1284" i="29" s="1"/>
  <c r="A1285" i="29" s="1"/>
  <c r="A1286" i="29" s="1"/>
  <c r="A1287" i="29" s="1"/>
  <c r="A1288" i="29" s="1"/>
  <c r="A1289" i="29" s="1"/>
  <c r="A1290" i="29" s="1"/>
  <c r="A1291" i="29" s="1"/>
  <c r="A1292" i="29" s="1"/>
  <c r="A1293" i="29" s="1"/>
  <c r="A1294" i="29" s="1"/>
  <c r="A1295" i="29" s="1"/>
  <c r="A1296" i="29" s="1"/>
  <c r="A1297" i="29" s="1"/>
  <c r="A1298" i="29" s="1"/>
  <c r="A1299" i="29" s="1"/>
  <c r="A1300" i="29" s="1"/>
  <c r="A1301" i="29" s="1"/>
  <c r="A1302" i="29" s="1"/>
  <c r="A1303" i="29" s="1"/>
  <c r="A1304" i="29" s="1"/>
  <c r="A1305" i="29" s="1"/>
  <c r="A1306" i="29" s="1"/>
  <c r="A1307" i="29" s="1"/>
  <c r="A1308" i="29" s="1"/>
  <c r="A1309" i="29" s="1"/>
  <c r="A1310" i="29" s="1"/>
  <c r="A1311" i="29" s="1"/>
  <c r="A1312" i="29" s="1"/>
  <c r="A1313" i="29" s="1"/>
  <c r="A1314" i="29" s="1"/>
  <c r="A1315" i="29" s="1"/>
  <c r="A1316" i="29" s="1"/>
  <c r="A1317" i="29" s="1"/>
  <c r="A1318" i="29" s="1"/>
  <c r="A1319" i="29" s="1"/>
  <c r="A1320" i="29" s="1"/>
  <c r="A1321" i="29" s="1"/>
  <c r="A1322" i="29" s="1"/>
  <c r="A1323" i="29" s="1"/>
  <c r="A1324" i="29" s="1"/>
  <c r="A1325" i="29" s="1"/>
  <c r="A1326" i="29" s="1"/>
  <c r="A1327" i="29" s="1"/>
  <c r="A1328" i="29" s="1"/>
  <c r="A1329" i="29" s="1"/>
  <c r="A1330" i="29" s="1"/>
  <c r="A1331" i="29" s="1"/>
  <c r="A1332" i="29" s="1"/>
  <c r="A1333" i="29" s="1"/>
  <c r="A1334" i="29" s="1"/>
  <c r="A1335" i="29" s="1"/>
  <c r="A1336" i="29" s="1"/>
  <c r="A1337" i="29" s="1"/>
  <c r="A1338" i="29" s="1"/>
  <c r="A1339" i="29" s="1"/>
  <c r="A1340" i="29" s="1"/>
  <c r="A1341" i="29" s="1"/>
  <c r="A1342" i="29" s="1"/>
  <c r="A1343" i="29" s="1"/>
  <c r="A1344" i="29" s="1"/>
  <c r="A1345" i="29" s="1"/>
  <c r="A1346" i="29" s="1"/>
  <c r="A1347" i="29" s="1"/>
  <c r="A1348" i="29" s="1"/>
  <c r="A1349" i="29" s="1"/>
  <c r="A1350" i="29" s="1"/>
  <c r="A1351" i="29" s="1"/>
  <c r="A1352" i="29" s="1"/>
  <c r="A1353" i="29" s="1"/>
  <c r="A1354" i="29" s="1"/>
  <c r="A1355" i="29" s="1"/>
  <c r="A1356" i="29" s="1"/>
  <c r="A1357" i="29" s="1"/>
  <c r="A1358" i="29" s="1"/>
  <c r="A1359" i="29" s="1"/>
  <c r="A1360" i="29" s="1"/>
  <c r="A1361" i="29" s="1"/>
  <c r="A1362" i="29" s="1"/>
  <c r="A1363" i="29" s="1"/>
  <c r="A1364" i="29" s="1"/>
  <c r="A1365" i="29" s="1"/>
  <c r="A1366" i="29" s="1"/>
  <c r="A1367" i="29" s="1"/>
  <c r="A1368" i="29" s="1"/>
  <c r="A1369" i="29" s="1"/>
  <c r="A1370" i="29" s="1"/>
  <c r="A1371" i="29" s="1"/>
  <c r="A1372" i="29" s="1"/>
  <c r="A1373" i="29" s="1"/>
  <c r="A1374" i="29" s="1"/>
  <c r="A1375" i="29" s="1"/>
  <c r="A1376" i="29" s="1"/>
  <c r="A1377" i="29" s="1"/>
  <c r="A1378" i="29" s="1"/>
  <c r="A1379" i="29" s="1"/>
  <c r="A1380" i="29" s="1"/>
  <c r="A1381" i="29" s="1"/>
  <c r="A1382" i="29" s="1"/>
  <c r="A1383" i="29" s="1"/>
  <c r="A1384" i="29" s="1"/>
  <c r="A1385" i="29" s="1"/>
  <c r="A1386" i="29" s="1"/>
  <c r="A1387" i="29" s="1"/>
  <c r="A1388" i="29" s="1"/>
  <c r="A1389" i="29" s="1"/>
  <c r="A1390" i="29" s="1"/>
  <c r="A1391" i="29" s="1"/>
  <c r="A1392" i="29" s="1"/>
  <c r="A1393" i="29" s="1"/>
  <c r="A1394" i="29" s="1"/>
  <c r="A1395" i="29" s="1"/>
  <c r="A1396" i="29" s="1"/>
  <c r="A1397" i="29" s="1"/>
  <c r="A1398" i="29" s="1"/>
  <c r="A1399" i="29" s="1"/>
  <c r="A1400" i="29" s="1"/>
  <c r="A1401" i="29" s="1"/>
  <c r="A1402" i="29" s="1"/>
  <c r="A1403" i="29" s="1"/>
  <c r="A1404" i="29" s="1"/>
  <c r="A1405" i="29" s="1"/>
  <c r="A1406" i="29" s="1"/>
  <c r="A1407" i="29" s="1"/>
  <c r="A1408" i="29" s="1"/>
  <c r="A1409" i="29" s="1"/>
  <c r="A1410" i="29" s="1"/>
  <c r="A1411" i="29" s="1"/>
  <c r="A1412" i="29" s="1"/>
  <c r="A1413" i="29" s="1"/>
  <c r="A1414" i="29" s="1"/>
  <c r="A1415" i="29" s="1"/>
  <c r="A1416" i="29" s="1"/>
  <c r="A1417" i="29" s="1"/>
  <c r="A1418" i="29" s="1"/>
  <c r="A1419" i="29" s="1"/>
  <c r="A1420" i="29" s="1"/>
  <c r="A1421" i="29" s="1"/>
  <c r="A1422" i="29" s="1"/>
  <c r="A1423" i="29" s="1"/>
  <c r="A1424" i="29" s="1"/>
  <c r="A1425" i="29" s="1"/>
  <c r="A1426" i="29" s="1"/>
  <c r="A1427" i="29" s="1"/>
  <c r="A1428" i="29" s="1"/>
  <c r="A1429" i="29" s="1"/>
  <c r="A1430" i="29" s="1"/>
  <c r="A1431" i="29" s="1"/>
  <c r="A1432" i="29" s="1"/>
  <c r="A1433" i="29" s="1"/>
  <c r="A1434" i="29" s="1"/>
  <c r="A1435" i="29" s="1"/>
  <c r="A1436" i="29" s="1"/>
  <c r="A1437" i="29" s="1"/>
  <c r="A1438" i="29" s="1"/>
  <c r="A1439" i="29" s="1"/>
  <c r="A1440" i="29" s="1"/>
  <c r="A1441" i="29" s="1"/>
  <c r="A1442" i="29" s="1"/>
  <c r="A1443" i="29" s="1"/>
  <c r="A1444" i="29" s="1"/>
  <c r="A1445" i="29" s="1"/>
  <c r="A1446" i="29" s="1"/>
  <c r="A1447" i="29" s="1"/>
  <c r="A1448" i="29" s="1"/>
  <c r="A1449" i="29" s="1"/>
  <c r="A1450" i="29" s="1"/>
  <c r="A1451" i="29" s="1"/>
  <c r="A1452" i="29" s="1"/>
  <c r="A1453" i="29" s="1"/>
  <c r="A1454" i="29" s="1"/>
  <c r="A1455" i="29" s="1"/>
  <c r="A1456" i="29" s="1"/>
  <c r="A1457" i="29" s="1"/>
  <c r="A1458" i="29" s="1"/>
  <c r="A1459" i="29" s="1"/>
  <c r="A1460" i="29" s="1"/>
  <c r="A1461" i="29" s="1"/>
  <c r="A1462" i="29" s="1"/>
  <c r="A1463" i="29" s="1"/>
  <c r="A1464" i="29" s="1"/>
  <c r="A1465" i="29" s="1"/>
  <c r="A1466" i="29" s="1"/>
  <c r="A1467" i="29" s="1"/>
  <c r="A1468" i="29" s="1"/>
  <c r="A1469" i="29" s="1"/>
  <c r="A1470" i="29" s="1"/>
  <c r="A1471" i="29" s="1"/>
  <c r="A1472" i="29" s="1"/>
  <c r="A1473" i="29" s="1"/>
  <c r="A1474" i="29" s="1"/>
  <c r="A1475" i="29" s="1"/>
  <c r="A1476" i="29" s="1"/>
  <c r="A1477" i="29" s="1"/>
  <c r="A1478" i="29" s="1"/>
  <c r="A1479" i="29" s="1"/>
  <c r="A1480" i="29" s="1"/>
  <c r="A1481" i="29" s="1"/>
  <c r="A1482" i="29" s="1"/>
  <c r="A1483" i="29" s="1"/>
  <c r="A1484" i="29" s="1"/>
  <c r="A1485" i="29" s="1"/>
  <c r="A1486" i="29" s="1"/>
  <c r="A1487" i="29" s="1"/>
  <c r="A1488" i="29" s="1"/>
  <c r="A1489" i="29" s="1"/>
  <c r="A1490" i="29" s="1"/>
  <c r="A1491" i="29" s="1"/>
  <c r="A1492" i="29" s="1"/>
  <c r="A1493" i="29" s="1"/>
  <c r="A1494" i="29" s="1"/>
  <c r="A1495" i="29" s="1"/>
  <c r="A1496" i="29" s="1"/>
  <c r="A1497" i="29" s="1"/>
  <c r="A1498" i="29" s="1"/>
  <c r="A1499" i="29" s="1"/>
  <c r="A1500" i="29" s="1"/>
  <c r="A1501" i="29" s="1"/>
  <c r="A1502" i="29" s="1"/>
  <c r="A1503" i="29" s="1"/>
  <c r="A1504" i="29" s="1"/>
  <c r="A1505" i="29" s="1"/>
  <c r="A1506" i="29" s="1"/>
  <c r="A1507" i="29" s="1"/>
  <c r="A1508" i="29" s="1"/>
  <c r="A1509" i="29" s="1"/>
  <c r="A1510" i="29" s="1"/>
  <c r="A1511" i="29" s="1"/>
  <c r="A1512" i="29" s="1"/>
  <c r="A1513" i="29" s="1"/>
  <c r="A1514" i="29" s="1"/>
  <c r="A1515" i="29" s="1"/>
  <c r="A1516" i="29" s="1"/>
  <c r="A1517" i="29" s="1"/>
  <c r="A1518" i="29" s="1"/>
  <c r="A1519" i="29" s="1"/>
  <c r="A1520" i="29" s="1"/>
  <c r="A1521" i="29" s="1"/>
  <c r="A1522" i="29" s="1"/>
  <c r="A1523" i="29" s="1"/>
  <c r="A1524" i="29" s="1"/>
  <c r="A1525" i="29" s="1"/>
  <c r="A1526" i="29" s="1"/>
  <c r="A1527" i="29" s="1"/>
  <c r="A1528" i="29" s="1"/>
  <c r="A1529" i="29" s="1"/>
  <c r="A1530" i="29" s="1"/>
  <c r="A1531" i="29" s="1"/>
  <c r="A1532" i="29" s="1"/>
  <c r="A1533" i="29" s="1"/>
  <c r="A1534" i="29" s="1"/>
  <c r="A1535" i="29" s="1"/>
  <c r="A1536" i="29" s="1"/>
  <c r="A1537" i="29" s="1"/>
  <c r="A1538" i="29" s="1"/>
  <c r="A1539" i="29" s="1"/>
  <c r="A1540" i="29" s="1"/>
  <c r="A1541" i="29" s="1"/>
  <c r="A1542" i="29" s="1"/>
  <c r="A1543" i="29" s="1"/>
  <c r="A1544" i="29" s="1"/>
  <c r="A1545" i="29" s="1"/>
  <c r="A1546" i="29" s="1"/>
  <c r="A1547" i="29" s="1"/>
  <c r="A1548" i="29" s="1"/>
  <c r="A1549" i="29" s="1"/>
  <c r="A1550" i="29" s="1"/>
  <c r="A1551" i="29" s="1"/>
  <c r="A1552" i="29" s="1"/>
  <c r="A1553" i="29" s="1"/>
  <c r="A1554" i="29" s="1"/>
  <c r="A1555" i="29" s="1"/>
  <c r="A1556" i="29" s="1"/>
  <c r="A1557" i="29" s="1"/>
  <c r="A1558" i="29" s="1"/>
  <c r="A1559" i="29" s="1"/>
  <c r="A1560" i="29" s="1"/>
  <c r="A1561" i="29" s="1"/>
  <c r="A1562" i="29" s="1"/>
  <c r="A1563" i="29" s="1"/>
  <c r="A1564" i="29" s="1"/>
  <c r="A1565" i="29" s="1"/>
  <c r="A1566" i="29" s="1"/>
  <c r="A1567" i="29" s="1"/>
  <c r="A1568" i="29" s="1"/>
  <c r="A1569" i="29" s="1"/>
  <c r="A1570" i="29" s="1"/>
  <c r="A1571" i="29" s="1"/>
  <c r="A1572" i="29" s="1"/>
  <c r="A1573" i="29" s="1"/>
  <c r="A1574" i="29" s="1"/>
  <c r="A1575" i="29" s="1"/>
  <c r="A1576" i="29" s="1"/>
  <c r="A1577" i="29" s="1"/>
  <c r="A1578" i="29" s="1"/>
  <c r="A1579" i="29" s="1"/>
  <c r="A1580" i="29" s="1"/>
  <c r="A1581" i="29" s="1"/>
  <c r="A1582" i="29" s="1"/>
  <c r="A1583" i="29" s="1"/>
  <c r="A1584" i="29" s="1"/>
  <c r="A1585" i="29" s="1"/>
  <c r="A1586" i="29" s="1"/>
  <c r="A1587" i="29" s="1"/>
  <c r="A1588" i="29" s="1"/>
  <c r="A1589" i="29" s="1"/>
  <c r="A1590" i="29" s="1"/>
  <c r="A1591" i="29" s="1"/>
  <c r="A1592" i="29" s="1"/>
  <c r="A1593" i="29" s="1"/>
  <c r="A1594" i="29" s="1"/>
  <c r="A1595" i="29" s="1"/>
  <c r="A1596" i="29" s="1"/>
  <c r="A1597" i="29" s="1"/>
  <c r="A1598" i="29" s="1"/>
  <c r="A1599" i="29" s="1"/>
  <c r="A1600" i="29" s="1"/>
  <c r="A1601" i="29" s="1"/>
  <c r="A1602" i="29" s="1"/>
  <c r="A1603" i="29" s="1"/>
  <c r="A1604" i="29" s="1"/>
  <c r="A1605" i="29" s="1"/>
  <c r="A1606" i="29" s="1"/>
  <c r="A1607" i="29" s="1"/>
  <c r="A1608" i="29" s="1"/>
  <c r="A1609" i="29" s="1"/>
  <c r="A1610" i="29" s="1"/>
  <c r="A1611" i="29" s="1"/>
  <c r="A1612" i="29" s="1"/>
  <c r="A1613" i="29" s="1"/>
  <c r="A1614" i="29" s="1"/>
  <c r="A1615" i="29" s="1"/>
  <c r="A1616" i="29" s="1"/>
  <c r="A1617" i="29" s="1"/>
  <c r="A1618" i="29" s="1"/>
  <c r="A1619" i="29" s="1"/>
  <c r="A1620" i="29" s="1"/>
  <c r="A1621" i="29" s="1"/>
  <c r="A1622" i="29" s="1"/>
  <c r="A1623" i="29" s="1"/>
  <c r="A1624" i="29" s="1"/>
  <c r="A1625" i="29" s="1"/>
  <c r="A1626" i="29" s="1"/>
  <c r="A1627" i="29" s="1"/>
  <c r="A1628" i="29" s="1"/>
  <c r="A1629" i="29" s="1"/>
  <c r="A1630" i="29" s="1"/>
  <c r="A1631" i="29" s="1"/>
  <c r="A1632" i="29" s="1"/>
  <c r="A1633" i="29" s="1"/>
  <c r="A1634" i="29" s="1"/>
  <c r="A1635" i="29" s="1"/>
  <c r="A1636" i="29" s="1"/>
  <c r="A1637" i="29" s="1"/>
  <c r="A1638" i="29" s="1"/>
  <c r="A1639" i="29" s="1"/>
  <c r="A1640" i="29" s="1"/>
  <c r="A1641" i="29" s="1"/>
  <c r="A1642" i="29" s="1"/>
  <c r="A1643" i="29" s="1"/>
  <c r="A1644" i="29" s="1"/>
  <c r="A1645" i="29" s="1"/>
  <c r="A1646" i="29" s="1"/>
  <c r="A1647" i="29" s="1"/>
  <c r="A1648" i="29" s="1"/>
  <c r="A1649" i="29" s="1"/>
  <c r="A1650" i="29" s="1"/>
  <c r="A1651" i="29" s="1"/>
  <c r="A1652" i="29" s="1"/>
  <c r="A1653" i="29" s="1"/>
  <c r="A1654" i="29" s="1"/>
  <c r="A1655" i="29" s="1"/>
  <c r="A1656" i="29" s="1"/>
  <c r="A1657" i="29" s="1"/>
  <c r="A1658" i="29" s="1"/>
  <c r="A1659" i="29" s="1"/>
  <c r="A1660" i="29" s="1"/>
  <c r="A1661" i="29" s="1"/>
  <c r="A1662" i="29" s="1"/>
  <c r="A1663" i="29" s="1"/>
  <c r="A1664" i="29" s="1"/>
  <c r="A1665" i="29" s="1"/>
  <c r="A1666" i="29" s="1"/>
  <c r="A1667" i="29" s="1"/>
  <c r="A1668" i="29" s="1"/>
  <c r="A1669" i="29" s="1"/>
  <c r="A1670" i="29" s="1"/>
  <c r="A1671" i="29" s="1"/>
  <c r="A1672" i="29" s="1"/>
  <c r="A1673" i="29" s="1"/>
  <c r="A1674" i="29" s="1"/>
  <c r="A1675" i="29" s="1"/>
  <c r="A1676" i="29" s="1"/>
  <c r="A1677" i="29" s="1"/>
  <c r="A1678" i="29" s="1"/>
  <c r="A1679" i="29" s="1"/>
  <c r="A1680" i="29" s="1"/>
  <c r="A1681" i="29" s="1"/>
  <c r="A1682" i="29" s="1"/>
  <c r="A1683" i="29" s="1"/>
  <c r="A1684" i="29" s="1"/>
  <c r="A1685" i="29" s="1"/>
  <c r="A1686" i="29" s="1"/>
  <c r="A1687" i="29" s="1"/>
  <c r="A1688" i="29" s="1"/>
  <c r="A1689" i="29" s="1"/>
  <c r="A1690" i="29" s="1"/>
  <c r="A1691" i="29" s="1"/>
  <c r="A1692" i="29" s="1"/>
  <c r="A1693" i="29" s="1"/>
  <c r="A1694" i="29" s="1"/>
  <c r="A1695" i="29" s="1"/>
  <c r="A1696" i="29" s="1"/>
  <c r="A1697" i="29" s="1"/>
  <c r="A1698" i="29" s="1"/>
  <c r="A1699" i="29" s="1"/>
  <c r="A1700" i="29" s="1"/>
  <c r="A1701" i="29" s="1"/>
  <c r="A1702" i="29" s="1"/>
  <c r="A1703" i="29" s="1"/>
  <c r="A1704" i="29" s="1"/>
  <c r="A1705" i="29" s="1"/>
  <c r="A1706" i="29" s="1"/>
  <c r="A1707" i="29" s="1"/>
  <c r="A1708" i="29" s="1"/>
  <c r="A1709" i="29" s="1"/>
  <c r="A1710" i="29" s="1"/>
  <c r="A1711" i="29" s="1"/>
  <c r="A1712" i="29" s="1"/>
  <c r="A1713" i="29" s="1"/>
  <c r="A1714" i="29" s="1"/>
  <c r="A1715" i="29" s="1"/>
  <c r="A1716" i="29" s="1"/>
  <c r="A1717" i="29" s="1"/>
  <c r="A1718" i="29" s="1"/>
  <c r="A1719" i="29" s="1"/>
  <c r="A1720" i="29" s="1"/>
  <c r="A1721" i="29" s="1"/>
  <c r="A1722" i="29" s="1"/>
  <c r="A1723" i="29" s="1"/>
  <c r="A1724" i="29" s="1"/>
  <c r="A1725" i="29" s="1"/>
  <c r="A1726" i="29" s="1"/>
  <c r="A1727" i="29" s="1"/>
  <c r="A1728" i="29" s="1"/>
  <c r="A1729" i="29" s="1"/>
  <c r="A1730" i="29" s="1"/>
  <c r="A1731" i="29" s="1"/>
  <c r="A1732" i="29" s="1"/>
  <c r="A1733" i="29" s="1"/>
  <c r="A1734" i="29" s="1"/>
  <c r="A1735" i="29" s="1"/>
  <c r="A1736" i="29" s="1"/>
  <c r="A1737" i="29" s="1"/>
  <c r="A1738" i="29" s="1"/>
  <c r="A1739" i="29" s="1"/>
  <c r="A1740" i="29" s="1"/>
  <c r="A1741" i="29" s="1"/>
  <c r="A1742" i="29" s="1"/>
  <c r="A1743" i="29" s="1"/>
  <c r="A1744" i="29" s="1"/>
  <c r="A1745" i="29" s="1"/>
  <c r="A1746" i="29" s="1"/>
  <c r="A1747" i="29" s="1"/>
  <c r="A1748" i="29" s="1"/>
  <c r="A1749" i="29" s="1"/>
  <c r="A1750" i="29" s="1"/>
  <c r="A1751" i="29" s="1"/>
  <c r="A1752" i="29" s="1"/>
  <c r="A1753" i="29" s="1"/>
  <c r="A1754" i="29" s="1"/>
  <c r="A1755" i="29" s="1"/>
  <c r="A1756" i="29" s="1"/>
  <c r="A1757" i="29" s="1"/>
  <c r="A1758" i="29" s="1"/>
  <c r="A1759" i="29" s="1"/>
  <c r="A1760" i="29" s="1"/>
  <c r="A1761" i="29" s="1"/>
  <c r="A1762" i="29" s="1"/>
  <c r="A1763" i="29" s="1"/>
  <c r="A1764" i="29" s="1"/>
  <c r="A1765" i="29" s="1"/>
  <c r="A1766" i="29" s="1"/>
  <c r="A1767" i="29" s="1"/>
  <c r="A1768" i="29" s="1"/>
  <c r="A1769" i="29" s="1"/>
  <c r="A1770" i="29" s="1"/>
  <c r="A1771" i="29" s="1"/>
  <c r="A1772" i="29" s="1"/>
  <c r="A1773" i="29" s="1"/>
  <c r="A1774" i="29" s="1"/>
  <c r="A1775" i="29" s="1"/>
  <c r="A1776" i="29" s="1"/>
  <c r="A1777" i="29" s="1"/>
  <c r="A1778" i="29" s="1"/>
  <c r="A1779" i="29" s="1"/>
  <c r="A1780" i="29" s="1"/>
  <c r="A1781" i="29" s="1"/>
  <c r="A1782" i="29" s="1"/>
  <c r="A1783" i="29" s="1"/>
  <c r="A1784" i="29" s="1"/>
  <c r="A1785" i="29" s="1"/>
  <c r="A1786" i="29" s="1"/>
  <c r="A1787" i="29" s="1"/>
  <c r="A1788" i="29" s="1"/>
  <c r="A1789" i="29" s="1"/>
  <c r="A1790" i="29" s="1"/>
  <c r="A1791" i="29" s="1"/>
  <c r="A1792" i="29" s="1"/>
  <c r="A1793" i="29" s="1"/>
  <c r="A1794" i="29" s="1"/>
  <c r="A1795" i="29" s="1"/>
  <c r="A1796" i="29" s="1"/>
  <c r="A1797" i="29" s="1"/>
  <c r="A1798" i="29" s="1"/>
  <c r="A1799" i="29" s="1"/>
  <c r="A1800" i="29" s="1"/>
  <c r="A1801" i="29" s="1"/>
  <c r="A1802" i="29" s="1"/>
  <c r="A1803" i="29" s="1"/>
  <c r="A1804" i="29" s="1"/>
  <c r="A1805" i="29" s="1"/>
  <c r="A1806" i="29" s="1"/>
  <c r="A1807" i="29" s="1"/>
  <c r="A1808" i="29" s="1"/>
  <c r="A1809" i="29" s="1"/>
  <c r="A1810" i="29" s="1"/>
  <c r="A1811" i="29" s="1"/>
  <c r="A1812" i="29" s="1"/>
  <c r="A1813" i="29" s="1"/>
  <c r="A1814" i="29" s="1"/>
  <c r="A1815" i="29" s="1"/>
  <c r="A1816" i="29" s="1"/>
  <c r="A1817" i="29" s="1"/>
  <c r="A1818" i="29" s="1"/>
  <c r="A1819" i="29" s="1"/>
  <c r="A1820" i="29" s="1"/>
  <c r="A1821" i="29" s="1"/>
  <c r="A1822" i="29" s="1"/>
  <c r="A1823" i="29" s="1"/>
  <c r="A1824" i="29" s="1"/>
  <c r="A1825" i="29" s="1"/>
  <c r="A1826" i="29" s="1"/>
  <c r="A1827" i="29" s="1"/>
  <c r="A1828" i="29" s="1"/>
  <c r="A1829" i="29" s="1"/>
  <c r="A1830" i="29" s="1"/>
  <c r="A1831" i="29" s="1"/>
  <c r="A1832" i="29" s="1"/>
  <c r="A1833" i="29" s="1"/>
  <c r="A1834" i="29" s="1"/>
  <c r="A1835" i="29" s="1"/>
  <c r="A1836" i="29" s="1"/>
  <c r="A1837" i="29" s="1"/>
  <c r="A1838" i="29" s="1"/>
  <c r="A1839" i="29" s="1"/>
  <c r="A1840" i="29" s="1"/>
  <c r="A1841" i="29" s="1"/>
  <c r="A1842" i="29" s="1"/>
  <c r="A1843" i="29" s="1"/>
  <c r="A1844" i="29" s="1"/>
  <c r="A1845" i="29" s="1"/>
  <c r="A1846" i="29" s="1"/>
  <c r="A1847" i="29" s="1"/>
  <c r="A1848" i="29" s="1"/>
  <c r="A1849" i="29" s="1"/>
  <c r="A1850" i="29" s="1"/>
  <c r="A1851" i="29" s="1"/>
  <c r="A1852" i="29" s="1"/>
  <c r="A1853" i="29" s="1"/>
  <c r="A1854" i="29" s="1"/>
  <c r="A1855" i="29" s="1"/>
  <c r="A1856" i="29" s="1"/>
  <c r="A1857" i="29" s="1"/>
  <c r="A1858" i="29" s="1"/>
  <c r="A1859" i="29" s="1"/>
  <c r="A1860" i="29" s="1"/>
  <c r="A1861" i="29" s="1"/>
  <c r="A1862" i="29" s="1"/>
  <c r="A1863" i="29" s="1"/>
  <c r="A1864" i="29" s="1"/>
  <c r="A1865" i="29" s="1"/>
  <c r="A1866" i="29" s="1"/>
  <c r="A1867" i="29" s="1"/>
  <c r="A1868" i="29" s="1"/>
  <c r="A1869" i="29" s="1"/>
  <c r="A1870" i="29" s="1"/>
  <c r="A1871" i="29" s="1"/>
  <c r="A1872" i="29" s="1"/>
  <c r="A1873" i="29" s="1"/>
  <c r="A1874" i="29" s="1"/>
  <c r="A1875" i="29" s="1"/>
  <c r="A1876" i="29" s="1"/>
  <c r="A1877" i="29" s="1"/>
  <c r="A1878" i="29" s="1"/>
  <c r="A1879" i="29" s="1"/>
  <c r="A1880" i="29" s="1"/>
  <c r="A1881" i="29" s="1"/>
  <c r="A1882" i="29" s="1"/>
  <c r="A1883" i="29" s="1"/>
  <c r="A1884" i="29" s="1"/>
  <c r="A1885" i="29" s="1"/>
  <c r="A1886" i="29" s="1"/>
  <c r="A1887" i="29" s="1"/>
  <c r="A1888" i="29" s="1"/>
  <c r="A1889" i="29" s="1"/>
  <c r="A1890" i="29" s="1"/>
  <c r="A1891" i="29" s="1"/>
  <c r="A1892" i="29" s="1"/>
  <c r="A1893" i="29" s="1"/>
  <c r="A1894" i="29" s="1"/>
  <c r="A1895" i="29" s="1"/>
  <c r="A1896" i="29" s="1"/>
  <c r="A1897" i="29" s="1"/>
  <c r="A1898" i="29" s="1"/>
  <c r="A1899" i="29" s="1"/>
  <c r="A1900" i="29" s="1"/>
  <c r="A1901" i="29" s="1"/>
  <c r="A1902" i="29" s="1"/>
  <c r="A1903" i="29" s="1"/>
  <c r="A1904" i="29" s="1"/>
  <c r="A1905" i="29" s="1"/>
  <c r="A1906" i="29" s="1"/>
  <c r="A1907" i="29" s="1"/>
  <c r="A1908" i="29" s="1"/>
  <c r="A1909" i="29" s="1"/>
  <c r="A1910" i="29" s="1"/>
  <c r="A1911" i="29" s="1"/>
  <c r="A1912" i="29" s="1"/>
  <c r="A1913" i="29" s="1"/>
  <c r="A1914" i="29" s="1"/>
  <c r="A1915" i="29" s="1"/>
  <c r="A1916" i="29" s="1"/>
  <c r="A1917" i="29" s="1"/>
  <c r="A1918" i="29" s="1"/>
  <c r="A1919" i="29" s="1"/>
  <c r="A1920" i="29" s="1"/>
  <c r="A1921" i="29" s="1"/>
  <c r="A1922" i="29" s="1"/>
  <c r="A1923" i="29" s="1"/>
  <c r="A1924" i="29" s="1"/>
  <c r="A1925" i="29" s="1"/>
  <c r="A1926" i="29" s="1"/>
  <c r="A1927" i="29" s="1"/>
  <c r="A1928" i="29" s="1"/>
  <c r="A1929" i="29" s="1"/>
  <c r="A1930" i="29" s="1"/>
  <c r="A1931" i="29" s="1"/>
  <c r="A1932" i="29" s="1"/>
  <c r="A1933" i="29" s="1"/>
  <c r="A1934" i="29" s="1"/>
  <c r="A1935" i="29" s="1"/>
  <c r="A1936" i="29" s="1"/>
  <c r="A1937" i="29" s="1"/>
  <c r="A1938" i="29" s="1"/>
  <c r="A1939" i="29" s="1"/>
  <c r="A1940" i="29" s="1"/>
  <c r="A1941" i="29" s="1"/>
  <c r="A1942" i="29" s="1"/>
  <c r="A1943" i="29" s="1"/>
  <c r="A1944" i="29" s="1"/>
  <c r="A1945" i="29" s="1"/>
  <c r="A1946" i="29" s="1"/>
  <c r="A1947" i="29" s="1"/>
  <c r="A1948" i="29" s="1"/>
  <c r="A1949" i="29" s="1"/>
  <c r="A1950" i="29" s="1"/>
  <c r="A1951" i="29" s="1"/>
  <c r="A1952" i="29" s="1"/>
  <c r="A1953" i="29" s="1"/>
  <c r="A1954" i="29" s="1"/>
  <c r="A1955" i="29" s="1"/>
  <c r="A1956" i="29" s="1"/>
  <c r="A1957" i="29" s="1"/>
  <c r="A1958" i="29" s="1"/>
  <c r="A1959" i="29" s="1"/>
  <c r="A1960" i="29" s="1"/>
  <c r="A1961" i="29" s="1"/>
  <c r="A1962" i="29" s="1"/>
  <c r="A1963" i="29" s="1"/>
  <c r="A1964" i="29" s="1"/>
  <c r="A1965" i="29" s="1"/>
  <c r="A1966" i="29" s="1"/>
  <c r="A1967" i="29" s="1"/>
  <c r="A1968" i="29" s="1"/>
  <c r="A1969" i="29" s="1"/>
  <c r="A1970" i="29" s="1"/>
  <c r="A1971" i="29" s="1"/>
  <c r="A1972" i="29" s="1"/>
  <c r="A1973" i="29" s="1"/>
  <c r="A1974" i="29" s="1"/>
  <c r="A1975" i="29" s="1"/>
  <c r="A1976" i="29" s="1"/>
  <c r="A1977" i="29" s="1"/>
  <c r="A1978" i="29" s="1"/>
  <c r="A1979" i="29" s="1"/>
  <c r="A1980" i="29" s="1"/>
  <c r="A1981" i="29" s="1"/>
  <c r="A1982" i="29" s="1"/>
  <c r="A1983" i="29" s="1"/>
  <c r="A1984" i="29" s="1"/>
  <c r="A1985" i="29" s="1"/>
  <c r="A1986" i="29" s="1"/>
  <c r="A1987" i="29" s="1"/>
  <c r="A1988" i="29" s="1"/>
  <c r="A1989" i="29" s="1"/>
  <c r="A1990" i="29" s="1"/>
  <c r="A1991" i="29" s="1"/>
  <c r="A1992" i="29" s="1"/>
  <c r="A1993" i="29" s="1"/>
  <c r="A1994" i="29" s="1"/>
  <c r="A1995" i="29" s="1"/>
  <c r="A1996" i="29" s="1"/>
  <c r="A1997" i="29" s="1"/>
  <c r="A1998" i="29" s="1"/>
  <c r="A1999" i="29" s="1"/>
  <c r="A2000" i="29" s="1"/>
  <c r="A2001" i="29" s="1"/>
  <c r="A2002" i="29" s="1"/>
  <c r="A2003" i="29" s="1"/>
  <c r="A2004" i="29" s="1"/>
  <c r="A2005" i="29" s="1"/>
  <c r="A2006" i="29" s="1"/>
  <c r="A2007" i="29" s="1"/>
  <c r="A2008" i="29" s="1"/>
  <c r="A2009" i="29" s="1"/>
  <c r="A2010" i="29" s="1"/>
  <c r="A2011" i="29" s="1"/>
  <c r="A2012" i="29" s="1"/>
  <c r="A2013" i="29" s="1"/>
  <c r="A2014" i="29" s="1"/>
  <c r="A2015" i="29" s="1"/>
  <c r="A2016" i="29" s="1"/>
  <c r="A2017" i="29" s="1"/>
  <c r="A2018" i="29" s="1"/>
  <c r="A2019" i="29" s="1"/>
  <c r="A2020" i="29" s="1"/>
  <c r="A2021" i="29" s="1"/>
  <c r="A2022" i="29" s="1"/>
  <c r="A2023" i="29" s="1"/>
  <c r="A2024" i="29" s="1"/>
  <c r="A2025" i="29" s="1"/>
  <c r="A2026" i="29" s="1"/>
  <c r="A2027" i="29" s="1"/>
  <c r="A2028" i="29" s="1"/>
  <c r="A2029" i="29" s="1"/>
  <c r="A2030" i="29" s="1"/>
  <c r="A2031" i="29" s="1"/>
  <c r="A2032" i="29" s="1"/>
  <c r="A2033" i="29" s="1"/>
  <c r="A2034" i="29" s="1"/>
  <c r="A2035" i="29" s="1"/>
  <c r="A2036" i="29" s="1"/>
  <c r="A2037" i="29" s="1"/>
  <c r="A2038" i="29" s="1"/>
  <c r="A2039" i="29" s="1"/>
  <c r="A2040" i="29" s="1"/>
  <c r="A2041" i="29" s="1"/>
  <c r="A2042" i="29" s="1"/>
  <c r="A2043" i="29" s="1"/>
  <c r="A2044" i="29" s="1"/>
  <c r="A2045" i="29" s="1"/>
  <c r="A2046" i="29" s="1"/>
  <c r="A2047" i="29" s="1"/>
  <c r="A2048" i="29" s="1"/>
  <c r="A2049" i="29" s="1"/>
  <c r="A2050" i="29" s="1"/>
  <c r="A2051" i="29" s="1"/>
  <c r="A2052" i="29" s="1"/>
  <c r="A2053" i="29" s="1"/>
  <c r="A2054" i="29" s="1"/>
  <c r="A2055" i="29" s="1"/>
  <c r="A2056" i="29" s="1"/>
  <c r="A2057" i="29" s="1"/>
  <c r="A2058" i="29" s="1"/>
  <c r="A2059" i="29" s="1"/>
  <c r="A2060" i="29" s="1"/>
  <c r="A2061" i="29" s="1"/>
  <c r="A2062" i="29" s="1"/>
  <c r="A2063" i="29" s="1"/>
  <c r="A2064" i="29" s="1"/>
  <c r="A2065" i="29" s="1"/>
  <c r="A2066" i="29" s="1"/>
  <c r="A2067" i="29" s="1"/>
  <c r="A2068" i="29" s="1"/>
  <c r="A2069" i="29" s="1"/>
  <c r="A2070" i="29" s="1"/>
  <c r="A2071" i="29" s="1"/>
  <c r="A2072" i="29" s="1"/>
  <c r="A2073" i="29" s="1"/>
  <c r="A2074" i="29" s="1"/>
  <c r="A2075" i="29" s="1"/>
  <c r="A2076" i="29" s="1"/>
  <c r="A2077" i="29" s="1"/>
  <c r="A2078" i="29" s="1"/>
  <c r="A2079" i="29" s="1"/>
  <c r="A2080" i="29" s="1"/>
  <c r="A2081" i="29" s="1"/>
  <c r="A2082" i="29" s="1"/>
  <c r="A2083" i="29" s="1"/>
  <c r="A2084" i="29" s="1"/>
  <c r="A2085" i="29" s="1"/>
  <c r="A2086" i="29" s="1"/>
  <c r="A2087" i="29" s="1"/>
  <c r="A2088" i="29" s="1"/>
  <c r="A2089" i="29" s="1"/>
  <c r="A2090" i="29" s="1"/>
  <c r="A2091" i="29" s="1"/>
  <c r="A2092" i="29" s="1"/>
  <c r="A2093" i="29" s="1"/>
  <c r="A2094" i="29" s="1"/>
  <c r="A2095" i="29" s="1"/>
  <c r="A2096" i="29" s="1"/>
  <c r="A2097" i="29" s="1"/>
  <c r="A2098" i="29" s="1"/>
  <c r="A2099" i="29" s="1"/>
  <c r="A2100" i="29" s="1"/>
  <c r="A2101" i="29" s="1"/>
  <c r="A2102" i="29" s="1"/>
  <c r="A2103" i="29" s="1"/>
  <c r="A2104" i="29" s="1"/>
  <c r="A2105" i="29" s="1"/>
  <c r="A2106" i="29" s="1"/>
  <c r="A2107" i="29" s="1"/>
  <c r="A2108" i="29" s="1"/>
  <c r="A2109" i="29" s="1"/>
  <c r="A2110" i="29" s="1"/>
  <c r="A2111" i="29" s="1"/>
  <c r="A2112" i="29" s="1"/>
  <c r="A2113" i="29" s="1"/>
  <c r="A2114" i="29" s="1"/>
  <c r="A2115" i="29" s="1"/>
  <c r="A2116" i="29" s="1"/>
  <c r="A2117" i="29" s="1"/>
  <c r="A2118" i="29" s="1"/>
  <c r="A2119" i="29" s="1"/>
  <c r="A2120" i="29" s="1"/>
  <c r="A2121" i="29" s="1"/>
  <c r="A2122" i="29" s="1"/>
  <c r="A2123" i="29" s="1"/>
  <c r="A2124" i="29" s="1"/>
  <c r="A2125" i="29" s="1"/>
  <c r="A2126" i="29" s="1"/>
  <c r="A2127" i="29" s="1"/>
  <c r="A2128" i="29" s="1"/>
  <c r="A2129" i="29" s="1"/>
  <c r="A2130" i="29" s="1"/>
  <c r="A2131" i="29" s="1"/>
  <c r="A2132" i="29" s="1"/>
  <c r="A2133" i="29" s="1"/>
  <c r="A2134" i="29" s="1"/>
  <c r="A2135" i="29" s="1"/>
  <c r="A2136" i="29" s="1"/>
  <c r="A2137" i="29" s="1"/>
  <c r="A2138" i="29" s="1"/>
  <c r="A2139" i="29" s="1"/>
  <c r="A2140" i="29" s="1"/>
  <c r="A2141" i="29" s="1"/>
  <c r="A2142" i="29" s="1"/>
  <c r="A2143" i="29" s="1"/>
  <c r="A2144" i="29" s="1"/>
  <c r="A2145" i="29" s="1"/>
  <c r="A2146" i="29" s="1"/>
  <c r="A2147" i="29" s="1"/>
  <c r="A2148" i="29" s="1"/>
  <c r="A2149" i="29" s="1"/>
  <c r="A2150" i="29" s="1"/>
  <c r="A2151" i="29" s="1"/>
  <c r="A2152" i="29" s="1"/>
  <c r="A2153" i="29" s="1"/>
  <c r="A2154" i="29" s="1"/>
  <c r="A2155" i="29" s="1"/>
  <c r="A2156" i="29" s="1"/>
  <c r="A2157" i="29" s="1"/>
  <c r="A2158" i="29" s="1"/>
  <c r="A2159" i="29" s="1"/>
  <c r="A2160" i="29" s="1"/>
  <c r="A2161" i="29" s="1"/>
  <c r="A2162" i="29" s="1"/>
  <c r="A2163" i="29" s="1"/>
  <c r="A2164" i="29" s="1"/>
  <c r="A2165" i="29" s="1"/>
  <c r="A2166" i="29" s="1"/>
  <c r="A2167" i="29" s="1"/>
  <c r="A2168" i="29" s="1"/>
  <c r="A2169" i="29" s="1"/>
  <c r="A2170" i="29" s="1"/>
  <c r="A2171" i="29" s="1"/>
  <c r="A2172" i="29" s="1"/>
  <c r="A2173" i="29" s="1"/>
  <c r="A2174" i="29" s="1"/>
  <c r="A2175" i="29" s="1"/>
  <c r="A2176" i="29" s="1"/>
  <c r="A2177" i="29" s="1"/>
  <c r="A2178" i="29" s="1"/>
  <c r="A2179" i="29" s="1"/>
  <c r="A2180" i="29" s="1"/>
  <c r="A2181" i="29" s="1"/>
  <c r="A2182" i="29" s="1"/>
  <c r="A2183" i="29" s="1"/>
  <c r="A2184" i="29" s="1"/>
  <c r="A2185" i="29" s="1"/>
  <c r="A2186" i="29" s="1"/>
  <c r="A2187" i="29" s="1"/>
  <c r="A2188" i="29" s="1"/>
  <c r="A2189" i="29" s="1"/>
  <c r="A2190" i="29" s="1"/>
  <c r="A2191" i="29" s="1"/>
  <c r="A2192" i="29" s="1"/>
  <c r="A2193" i="29" s="1"/>
  <c r="A2194" i="29" s="1"/>
  <c r="A2195" i="29" s="1"/>
  <c r="A2196" i="29" s="1"/>
  <c r="A2197" i="29" s="1"/>
  <c r="A2198" i="29" s="1"/>
  <c r="A2199" i="29" s="1"/>
  <c r="A2200" i="29" s="1"/>
  <c r="A2201" i="29" s="1"/>
  <c r="A2202" i="29" s="1"/>
  <c r="A2203" i="29" s="1"/>
  <c r="A2204" i="29" s="1"/>
  <c r="A2205" i="29" s="1"/>
  <c r="A2206" i="29" s="1"/>
  <c r="A2207" i="29" s="1"/>
  <c r="A2208" i="29" s="1"/>
  <c r="A2209" i="29" s="1"/>
  <c r="A2210" i="29" s="1"/>
  <c r="A2211" i="29" s="1"/>
  <c r="A2212" i="29" s="1"/>
  <c r="A2213" i="29" s="1"/>
  <c r="A2214" i="29" s="1"/>
  <c r="A2215" i="29" s="1"/>
  <c r="A2216" i="29" s="1"/>
  <c r="A2217" i="29" s="1"/>
  <c r="A2218" i="29" s="1"/>
  <c r="A2219" i="29" s="1"/>
  <c r="A2220" i="29" s="1"/>
  <c r="A2221" i="29" s="1"/>
  <c r="A2222" i="29" s="1"/>
  <c r="A2223" i="29" s="1"/>
  <c r="A2224" i="29" s="1"/>
  <c r="A2225" i="29" s="1"/>
  <c r="A2226" i="29" s="1"/>
  <c r="A2227" i="29" s="1"/>
  <c r="A2228" i="29" s="1"/>
  <c r="A2229" i="29" s="1"/>
  <c r="A2230" i="29" s="1"/>
  <c r="A2231" i="29" s="1"/>
  <c r="A2232" i="29" s="1"/>
  <c r="A2233" i="29" s="1"/>
  <c r="A2234" i="29" s="1"/>
  <c r="A2235" i="29" s="1"/>
  <c r="A2236" i="29" s="1"/>
  <c r="A2237" i="29" s="1"/>
  <c r="A2238" i="29" s="1"/>
  <c r="A2239" i="29" s="1"/>
  <c r="A2240" i="29" s="1"/>
  <c r="A2241" i="29" s="1"/>
  <c r="A2242" i="29" s="1"/>
  <c r="A2243" i="29" s="1"/>
  <c r="A2244" i="29" s="1"/>
  <c r="A2245" i="29" s="1"/>
  <c r="A2246" i="29" s="1"/>
  <c r="A2247" i="29" s="1"/>
  <c r="A2248" i="29" s="1"/>
  <c r="A2249" i="29" s="1"/>
  <c r="A2250" i="29" s="1"/>
  <c r="A2251" i="29" s="1"/>
  <c r="A2252" i="29" s="1"/>
  <c r="A2253" i="29" s="1"/>
  <c r="A2254" i="29" s="1"/>
  <c r="A2255" i="29" s="1"/>
  <c r="A2256" i="29" s="1"/>
  <c r="A2257" i="29" s="1"/>
  <c r="A2258" i="29" s="1"/>
  <c r="A2259" i="29" s="1"/>
  <c r="A2260" i="29" s="1"/>
  <c r="A2261" i="29" s="1"/>
  <c r="A2262" i="29" s="1"/>
  <c r="A2263" i="29" s="1"/>
  <c r="A2264" i="29" s="1"/>
  <c r="A2265" i="29" s="1"/>
  <c r="A2266" i="29" s="1"/>
  <c r="A2267" i="29" s="1"/>
  <c r="A2268" i="29" s="1"/>
  <c r="A2269" i="29" s="1"/>
  <c r="A2270" i="29" s="1"/>
  <c r="A2271" i="29" s="1"/>
  <c r="A2272" i="29" s="1"/>
  <c r="A2273" i="29" s="1"/>
  <c r="A2274" i="29" s="1"/>
  <c r="A2275" i="29" s="1"/>
  <c r="A2276" i="29" s="1"/>
  <c r="A2277" i="29" s="1"/>
  <c r="A2278" i="29" s="1"/>
  <c r="A2279" i="29" s="1"/>
  <c r="A2280" i="29" s="1"/>
  <c r="A2281" i="29" s="1"/>
  <c r="A2282" i="29" s="1"/>
  <c r="A2283" i="29" s="1"/>
  <c r="A2284" i="29" s="1"/>
  <c r="A2285" i="29" s="1"/>
  <c r="A2286" i="29" s="1"/>
  <c r="A2287" i="29" s="1"/>
  <c r="A2288" i="29" s="1"/>
  <c r="A2289" i="29" s="1"/>
  <c r="A2290" i="29" s="1"/>
  <c r="A2291" i="29" s="1"/>
  <c r="A2292" i="29" s="1"/>
  <c r="A2293" i="29" s="1"/>
  <c r="A2294" i="29" s="1"/>
  <c r="A2295" i="29" s="1"/>
  <c r="A2296" i="29" s="1"/>
  <c r="A2297" i="29" s="1"/>
  <c r="A2298" i="29" s="1"/>
  <c r="A2299" i="29" s="1"/>
  <c r="A2300" i="29" s="1"/>
  <c r="A2301" i="29" s="1"/>
  <c r="A2302" i="29" s="1"/>
  <c r="A2303" i="29" s="1"/>
  <c r="A2304" i="29" s="1"/>
  <c r="A2305" i="29" s="1"/>
  <c r="A2306" i="29" s="1"/>
  <c r="A2307" i="29" s="1"/>
  <c r="A2308" i="29" s="1"/>
  <c r="A2309" i="29" s="1"/>
  <c r="A2310" i="29" s="1"/>
  <c r="A2311" i="29" s="1"/>
  <c r="A2312" i="29" s="1"/>
  <c r="A2313" i="29" s="1"/>
  <c r="A2314" i="29" s="1"/>
  <c r="A2315" i="29" s="1"/>
  <c r="A2316" i="29" s="1"/>
  <c r="A2317" i="29" s="1"/>
  <c r="A2318" i="29" s="1"/>
  <c r="A2319" i="29" s="1"/>
  <c r="A2320" i="29" s="1"/>
  <c r="A2321" i="29" s="1"/>
  <c r="A2322" i="29" s="1"/>
  <c r="A2323" i="29" s="1"/>
  <c r="A2324" i="29" s="1"/>
  <c r="A2325" i="29" s="1"/>
  <c r="A2326" i="29" s="1"/>
  <c r="A2327" i="29" s="1"/>
  <c r="A2328" i="29" s="1"/>
  <c r="A2329" i="29" s="1"/>
  <c r="A2330" i="29" s="1"/>
  <c r="A2331" i="29" s="1"/>
  <c r="A2332" i="29" s="1"/>
  <c r="A2333" i="29" s="1"/>
  <c r="A2334" i="29" s="1"/>
  <c r="A2335" i="29" s="1"/>
  <c r="A2336" i="29" s="1"/>
  <c r="A2337" i="29" s="1"/>
  <c r="A2338" i="29" s="1"/>
  <c r="A2339" i="29" s="1"/>
  <c r="A2340" i="29" s="1"/>
  <c r="A2341" i="29" s="1"/>
  <c r="A2342" i="29" s="1"/>
  <c r="A2343" i="29" s="1"/>
  <c r="A2344" i="29" s="1"/>
  <c r="A2345" i="29" s="1"/>
  <c r="A2346" i="29" s="1"/>
  <c r="A2347" i="29" s="1"/>
  <c r="A2348" i="29" s="1"/>
  <c r="A2349" i="29" s="1"/>
  <c r="A2350" i="29" s="1"/>
  <c r="A2351" i="29" s="1"/>
  <c r="A2352" i="29" s="1"/>
  <c r="A2353" i="29" s="1"/>
  <c r="A2354" i="29" s="1"/>
  <c r="A2355" i="29" s="1"/>
  <c r="A2356" i="29" s="1"/>
  <c r="A2357" i="29" s="1"/>
  <c r="A2358" i="29" s="1"/>
  <c r="A2359" i="29" s="1"/>
  <c r="A2360" i="29" s="1"/>
  <c r="A2361" i="29" s="1"/>
  <c r="A2362" i="29" s="1"/>
  <c r="A2363" i="29" s="1"/>
  <c r="A2364" i="29" s="1"/>
  <c r="A2365" i="29" s="1"/>
  <c r="A2366" i="29" s="1"/>
  <c r="A2367" i="29" s="1"/>
  <c r="A2368" i="29" s="1"/>
  <c r="A2369" i="29" s="1"/>
  <c r="A2370" i="29" s="1"/>
  <c r="A2371" i="29" s="1"/>
  <c r="A2372" i="29" s="1"/>
  <c r="A2373" i="29" s="1"/>
  <c r="A2374" i="29" s="1"/>
  <c r="A2375" i="29" s="1"/>
  <c r="A2376" i="29" s="1"/>
  <c r="A2377" i="29" s="1"/>
  <c r="A2378" i="29" s="1"/>
  <c r="A2379" i="29" s="1"/>
  <c r="A2380" i="29" s="1"/>
  <c r="A2381" i="29" s="1"/>
  <c r="A2382" i="29" s="1"/>
  <c r="A2383" i="29" s="1"/>
  <c r="A2384" i="29" s="1"/>
  <c r="A2385" i="29" s="1"/>
  <c r="A2386" i="29" s="1"/>
  <c r="A2387" i="29" s="1"/>
  <c r="A2388" i="29" s="1"/>
  <c r="A2389" i="29" s="1"/>
  <c r="A2390" i="29" s="1"/>
  <c r="A2391" i="29" s="1"/>
  <c r="A2392" i="29" s="1"/>
  <c r="A2393" i="29" s="1"/>
  <c r="A2394" i="29" s="1"/>
  <c r="A2395" i="29" s="1"/>
  <c r="A2396" i="29" s="1"/>
  <c r="A2397" i="29" s="1"/>
  <c r="A2398" i="29" s="1"/>
  <c r="A2399" i="29" s="1"/>
  <c r="A2400" i="29" s="1"/>
  <c r="A2401" i="29" s="1"/>
  <c r="A2402" i="29" s="1"/>
  <c r="A2403" i="29" s="1"/>
  <c r="A2404" i="29" s="1"/>
  <c r="A2405" i="29" s="1"/>
  <c r="A2406" i="29" s="1"/>
  <c r="A2407" i="29" s="1"/>
  <c r="A2408" i="29" s="1"/>
  <c r="A2409" i="29" s="1"/>
  <c r="A2410" i="29" s="1"/>
  <c r="A2411" i="29" s="1"/>
  <c r="A2412" i="29" s="1"/>
  <c r="A2413" i="29" s="1"/>
  <c r="A2414" i="29" s="1"/>
  <c r="A2415" i="29" s="1"/>
  <c r="A2416" i="29" s="1"/>
  <c r="A2417" i="29" s="1"/>
  <c r="A2418" i="29" s="1"/>
  <c r="A2419" i="29" s="1"/>
  <c r="A2420" i="29" s="1"/>
  <c r="A2421" i="29" s="1"/>
  <c r="A2422" i="29" s="1"/>
  <c r="A2423" i="29" s="1"/>
  <c r="A2424" i="29" s="1"/>
  <c r="A2425" i="29" s="1"/>
  <c r="A2426" i="29" s="1"/>
  <c r="A2427" i="29" s="1"/>
  <c r="A2428" i="29" s="1"/>
  <c r="A2429" i="29" s="1"/>
  <c r="A2430" i="29" s="1"/>
  <c r="A2431" i="29" s="1"/>
  <c r="A2432" i="29" s="1"/>
  <c r="A2433" i="29" s="1"/>
  <c r="A2434" i="29" s="1"/>
  <c r="A2435" i="29" s="1"/>
  <c r="A2436" i="29" s="1"/>
  <c r="A2437" i="29" s="1"/>
  <c r="A2438" i="29" s="1"/>
  <c r="A2439" i="29" s="1"/>
  <c r="A2440" i="29" s="1"/>
  <c r="A2441" i="29" s="1"/>
  <c r="A2442" i="29" s="1"/>
  <c r="A2443" i="29" s="1"/>
  <c r="A2444" i="29" s="1"/>
  <c r="A2445" i="29" s="1"/>
  <c r="A2446" i="29" s="1"/>
  <c r="A2447" i="29" s="1"/>
  <c r="A2448" i="29" s="1"/>
  <c r="A2449" i="29" s="1"/>
  <c r="A2450" i="29" s="1"/>
  <c r="A2451" i="29" s="1"/>
  <c r="A2452" i="29" s="1"/>
  <c r="A2453" i="29" s="1"/>
  <c r="A2454" i="29" s="1"/>
  <c r="A2455" i="29" s="1"/>
  <c r="A2456" i="29" s="1"/>
  <c r="A2457" i="29" s="1"/>
  <c r="A2458" i="29" s="1"/>
  <c r="A2459" i="29" s="1"/>
  <c r="A2460" i="29" s="1"/>
  <c r="A2461" i="29" s="1"/>
  <c r="A2462" i="29" s="1"/>
  <c r="A2463" i="29" s="1"/>
  <c r="A2464" i="29" s="1"/>
  <c r="A2465" i="29" s="1"/>
  <c r="A2466" i="29" s="1"/>
  <c r="A2467" i="29" s="1"/>
  <c r="A2468" i="29" s="1"/>
  <c r="A2469" i="29" s="1"/>
  <c r="A2470" i="29" s="1"/>
  <c r="A2471" i="29" s="1"/>
  <c r="A2472" i="29" s="1"/>
  <c r="A2473" i="29" s="1"/>
  <c r="A2474" i="29" s="1"/>
  <c r="A2475" i="29" s="1"/>
  <c r="A2476" i="29" s="1"/>
  <c r="A2477" i="29" s="1"/>
  <c r="A2478" i="29" s="1"/>
  <c r="A2479" i="29" s="1"/>
  <c r="A2480" i="29" s="1"/>
  <c r="A2481" i="29" s="1"/>
  <c r="A2482" i="29" s="1"/>
  <c r="A2483" i="29" s="1"/>
  <c r="A2484" i="29" s="1"/>
  <c r="A2485" i="29" s="1"/>
  <c r="A2486" i="29" s="1"/>
  <c r="A2487" i="29" s="1"/>
  <c r="A2488" i="29" s="1"/>
  <c r="A2489" i="29" s="1"/>
  <c r="A2490" i="29" s="1"/>
  <c r="A2491" i="29" s="1"/>
  <c r="A2492" i="29" s="1"/>
  <c r="A2493" i="29" s="1"/>
  <c r="A2494" i="29" s="1"/>
  <c r="A2495" i="29" s="1"/>
  <c r="A2496" i="29" s="1"/>
  <c r="A2497" i="29" s="1"/>
  <c r="A2498" i="29" s="1"/>
  <c r="A2499" i="29" s="1"/>
  <c r="A2500" i="29" s="1"/>
  <c r="A2501" i="29" s="1"/>
  <c r="A2502" i="29" s="1"/>
  <c r="A2503" i="29" s="1"/>
  <c r="A2504" i="29" s="1"/>
  <c r="A2505" i="29" s="1"/>
  <c r="A2506" i="29" s="1"/>
  <c r="A2507" i="29" s="1"/>
  <c r="A2508" i="29" s="1"/>
  <c r="A2509" i="29" s="1"/>
  <c r="A2510" i="29" s="1"/>
  <c r="A2511" i="29" s="1"/>
  <c r="A2512" i="29" s="1"/>
  <c r="A2513" i="29" s="1"/>
  <c r="A2514" i="29" s="1"/>
  <c r="A2515" i="29" s="1"/>
  <c r="A2516" i="29" s="1"/>
  <c r="A2517" i="29" s="1"/>
  <c r="A2518" i="29" s="1"/>
  <c r="A2519" i="29" s="1"/>
  <c r="A2520" i="29" s="1"/>
  <c r="A2521" i="29" s="1"/>
  <c r="A2522" i="29" s="1"/>
  <c r="A2523" i="29" s="1"/>
  <c r="A2524" i="29" s="1"/>
  <c r="A2525" i="29" s="1"/>
  <c r="A2526" i="29" s="1"/>
  <c r="A2527" i="29" s="1"/>
  <c r="A2528" i="29" s="1"/>
  <c r="A2529" i="29" s="1"/>
  <c r="A2530" i="29" s="1"/>
  <c r="A2531" i="29" s="1"/>
  <c r="A2532" i="29" s="1"/>
  <c r="A2533" i="29" s="1"/>
  <c r="A2534" i="29" s="1"/>
  <c r="A2535" i="29" s="1"/>
  <c r="A2536" i="29" s="1"/>
  <c r="A2537" i="29" s="1"/>
  <c r="A2538" i="29" s="1"/>
  <c r="A2539" i="29" s="1"/>
  <c r="A2540" i="29" s="1"/>
  <c r="A2541" i="29" s="1"/>
  <c r="A2542" i="29" s="1"/>
  <c r="A2543" i="29" s="1"/>
  <c r="A2544" i="29" s="1"/>
  <c r="A2545" i="29" s="1"/>
  <c r="A2546" i="29" s="1"/>
  <c r="A2547" i="29" s="1"/>
  <c r="A2548" i="29" s="1"/>
  <c r="A2549" i="29" s="1"/>
  <c r="A2550" i="29" s="1"/>
  <c r="A2551" i="29" s="1"/>
  <c r="A2552" i="29" s="1"/>
  <c r="A2553" i="29" s="1"/>
  <c r="A2554" i="29" s="1"/>
  <c r="A2555" i="29" s="1"/>
  <c r="A2556" i="29" s="1"/>
  <c r="A2557" i="29" s="1"/>
  <c r="A2558" i="29" s="1"/>
  <c r="A2559" i="29" s="1"/>
  <c r="A2560" i="29" s="1"/>
  <c r="A2561" i="29" s="1"/>
  <c r="A2562" i="29" s="1"/>
  <c r="A2563" i="29" s="1"/>
  <c r="A2564" i="29" s="1"/>
  <c r="A2565" i="29" s="1"/>
  <c r="A2566" i="29" s="1"/>
  <c r="A2567" i="29" s="1"/>
  <c r="A2568" i="29" s="1"/>
  <c r="A2569" i="29" s="1"/>
  <c r="A2570" i="29" s="1"/>
  <c r="A2571" i="29" s="1"/>
  <c r="A2572" i="29" s="1"/>
  <c r="A2573" i="29" s="1"/>
  <c r="A2574" i="29" s="1"/>
  <c r="A2575" i="29" s="1"/>
  <c r="A2576" i="29" s="1"/>
  <c r="A2577" i="29" s="1"/>
  <c r="A2578" i="29" s="1"/>
  <c r="A2579" i="29" s="1"/>
  <c r="A2580" i="29" s="1"/>
  <c r="A2581" i="29" s="1"/>
  <c r="A2582" i="29" s="1"/>
  <c r="A2583" i="29" s="1"/>
  <c r="A2584" i="29" s="1"/>
  <c r="A2585" i="29" s="1"/>
  <c r="A2586" i="29" s="1"/>
  <c r="A2587" i="29" s="1"/>
  <c r="A2588" i="29" s="1"/>
  <c r="A2589" i="29" s="1"/>
  <c r="A2590" i="29" s="1"/>
  <c r="A2591" i="29" s="1"/>
  <c r="A2592" i="29" s="1"/>
  <c r="A2593" i="29" s="1"/>
  <c r="A2594" i="29" s="1"/>
  <c r="A2595" i="29" s="1"/>
  <c r="A2596" i="29" s="1"/>
  <c r="A2597" i="29" s="1"/>
  <c r="A2598" i="29" s="1"/>
  <c r="A2599" i="29" s="1"/>
  <c r="A2600" i="29" s="1"/>
  <c r="A2601" i="29" s="1"/>
  <c r="A2602" i="29" s="1"/>
  <c r="A2603" i="29" s="1"/>
  <c r="A2604" i="29" s="1"/>
  <c r="A2605" i="29" s="1"/>
  <c r="A2606" i="29" s="1"/>
  <c r="A2607" i="29" s="1"/>
  <c r="A2608" i="29" s="1"/>
  <c r="A2609" i="29" s="1"/>
  <c r="A2610" i="29" s="1"/>
  <c r="A2611" i="29" s="1"/>
  <c r="A2612" i="29" s="1"/>
  <c r="A2613" i="29" s="1"/>
  <c r="A2614" i="29" s="1"/>
  <c r="A2615" i="29" s="1"/>
  <c r="A2616" i="29" s="1"/>
  <c r="A2617" i="29" s="1"/>
  <c r="A2618" i="29" s="1"/>
  <c r="A2619" i="29" s="1"/>
  <c r="A2620" i="29" s="1"/>
  <c r="A2621" i="29" s="1"/>
  <c r="A2622" i="29" s="1"/>
  <c r="A2623" i="29" s="1"/>
  <c r="A2624" i="29" s="1"/>
  <c r="A2625" i="29" s="1"/>
  <c r="A2626" i="29" s="1"/>
  <c r="A2627" i="29" s="1"/>
  <c r="A2628" i="29" s="1"/>
  <c r="A2629" i="29" s="1"/>
  <c r="A2630" i="29" s="1"/>
  <c r="A2631" i="29" s="1"/>
  <c r="A2632" i="29" s="1"/>
  <c r="A2633" i="29" s="1"/>
  <c r="A2634" i="29" s="1"/>
  <c r="A2635" i="29" s="1"/>
  <c r="A2636" i="29" s="1"/>
  <c r="A2637" i="29" s="1"/>
  <c r="A2638" i="29" s="1"/>
  <c r="A2639" i="29" s="1"/>
  <c r="A2640" i="29" s="1"/>
  <c r="A2641" i="29" s="1"/>
  <c r="A2642" i="29" s="1"/>
  <c r="A2643" i="29" s="1"/>
  <c r="A2644" i="29" s="1"/>
  <c r="A2645" i="29" s="1"/>
  <c r="A2646" i="29" s="1"/>
  <c r="A2647" i="29" s="1"/>
  <c r="A2648" i="29" s="1"/>
  <c r="A2649" i="29" s="1"/>
  <c r="A2650" i="29" s="1"/>
  <c r="A2651" i="29" s="1"/>
  <c r="A2652" i="29" s="1"/>
  <c r="A2653" i="29" s="1"/>
  <c r="A2654" i="29" s="1"/>
  <c r="A2655" i="29" s="1"/>
  <c r="A2656" i="29" s="1"/>
  <c r="A2657" i="29" s="1"/>
  <c r="A2658" i="29" s="1"/>
  <c r="A2659" i="29" s="1"/>
  <c r="A2660" i="29" s="1"/>
  <c r="A2661" i="29" s="1"/>
  <c r="A2662" i="29" s="1"/>
  <c r="A2663" i="29" s="1"/>
  <c r="A2664" i="29" s="1"/>
  <c r="A2665" i="29" s="1"/>
  <c r="A2666" i="29" s="1"/>
  <c r="A2667" i="29" s="1"/>
  <c r="A2668" i="29" s="1"/>
  <c r="A2669" i="29" s="1"/>
  <c r="A2670" i="29" s="1"/>
  <c r="A2671" i="29" s="1"/>
  <c r="A2672" i="29" s="1"/>
  <c r="A2673" i="29" s="1"/>
  <c r="A2674" i="29" s="1"/>
  <c r="A2675" i="29" s="1"/>
  <c r="A2676" i="29" s="1"/>
  <c r="A2677" i="29" s="1"/>
  <c r="A2678" i="29" s="1"/>
  <c r="A2679" i="29" s="1"/>
  <c r="A2680" i="29" s="1"/>
  <c r="A2681" i="29" s="1"/>
  <c r="A2682" i="29" s="1"/>
  <c r="A2683" i="29" s="1"/>
  <c r="A2684" i="29" s="1"/>
  <c r="A2685" i="29" s="1"/>
  <c r="A2686" i="29" s="1"/>
  <c r="A2687" i="29" s="1"/>
  <c r="A2688" i="29" s="1"/>
  <c r="A2689" i="29" s="1"/>
  <c r="A2690" i="29" s="1"/>
  <c r="A2691" i="29" s="1"/>
  <c r="A2692" i="29" s="1"/>
  <c r="A2693" i="29" s="1"/>
  <c r="A2694" i="29" s="1"/>
  <c r="A2695" i="29" s="1"/>
  <c r="A2696" i="29" s="1"/>
  <c r="A2697" i="29" s="1"/>
  <c r="A2698" i="29" s="1"/>
  <c r="A2699" i="29" s="1"/>
  <c r="A2700" i="29" s="1"/>
  <c r="A2701" i="29" s="1"/>
  <c r="A2702" i="29" s="1"/>
  <c r="A2703" i="29" s="1"/>
  <c r="A2704" i="29" s="1"/>
  <c r="A2705" i="29" s="1"/>
  <c r="A2706" i="29" s="1"/>
  <c r="A2707" i="29" s="1"/>
  <c r="A2708" i="29" s="1"/>
  <c r="A2709" i="29" s="1"/>
  <c r="A2710" i="29" s="1"/>
  <c r="A2711" i="29" s="1"/>
  <c r="A2712" i="29" s="1"/>
  <c r="A2713" i="29" s="1"/>
  <c r="A2714" i="29" s="1"/>
  <c r="A2715" i="29" s="1"/>
  <c r="A2716" i="29" s="1"/>
  <c r="A2717" i="29" s="1"/>
  <c r="A2718" i="29" s="1"/>
  <c r="A2719" i="29" s="1"/>
  <c r="A2720" i="29" s="1"/>
  <c r="A2721" i="29" s="1"/>
  <c r="A2722" i="29" s="1"/>
  <c r="A2723" i="29" s="1"/>
  <c r="A2724" i="29" s="1"/>
  <c r="A2725" i="29" s="1"/>
  <c r="A2726" i="29" s="1"/>
  <c r="A2727" i="29" s="1"/>
  <c r="A2728" i="29" s="1"/>
  <c r="A2729" i="29" s="1"/>
  <c r="A2730" i="29" s="1"/>
  <c r="A2731" i="29" s="1"/>
  <c r="A2732" i="29" s="1"/>
  <c r="A2733" i="29" s="1"/>
  <c r="A2734" i="29" s="1"/>
  <c r="A2735" i="29" s="1"/>
  <c r="A2736" i="29" s="1"/>
  <c r="A2737" i="29" s="1"/>
  <c r="A2738" i="29" s="1"/>
  <c r="A2739" i="29" s="1"/>
  <c r="A2740" i="29" s="1"/>
  <c r="A2741" i="29" s="1"/>
  <c r="A2742" i="29" s="1"/>
  <c r="A2743" i="29" s="1"/>
  <c r="A2744" i="29" s="1"/>
  <c r="A2745" i="29" s="1"/>
  <c r="A2746" i="29" s="1"/>
  <c r="A2747" i="29" s="1"/>
  <c r="A2748" i="29" s="1"/>
  <c r="A2749" i="29" s="1"/>
  <c r="A2750" i="29" s="1"/>
  <c r="A2751" i="29" s="1"/>
  <c r="A2752" i="29" s="1"/>
  <c r="A2753" i="29" s="1"/>
  <c r="A2754" i="29" s="1"/>
  <c r="A2755" i="29" s="1"/>
  <c r="A2756" i="29" s="1"/>
  <c r="A2757" i="29" s="1"/>
  <c r="A2758" i="29" s="1"/>
  <c r="A2759" i="29" s="1"/>
  <c r="A2760" i="29" s="1"/>
  <c r="A2761" i="29" s="1"/>
  <c r="A2762" i="29" s="1"/>
  <c r="A2763" i="29" s="1"/>
  <c r="A2764" i="29" s="1"/>
  <c r="A2765" i="29" s="1"/>
  <c r="A2766" i="29" s="1"/>
  <c r="A2767" i="29" s="1"/>
  <c r="A2768" i="29" s="1"/>
  <c r="A2769" i="29" s="1"/>
  <c r="A2770" i="29" s="1"/>
  <c r="A2771" i="29" s="1"/>
  <c r="A2772" i="29" s="1"/>
  <c r="A2773" i="29" s="1"/>
  <c r="A2774" i="29" s="1"/>
  <c r="A2775" i="29" s="1"/>
  <c r="A2776" i="29" s="1"/>
  <c r="A2777" i="29" s="1"/>
  <c r="A2778" i="29" s="1"/>
  <c r="A2779" i="29" s="1"/>
  <c r="A2780" i="29" s="1"/>
  <c r="A2781" i="29" s="1"/>
  <c r="A2782" i="29" s="1"/>
  <c r="A2783" i="29" s="1"/>
  <c r="A2784" i="29" s="1"/>
  <c r="A2785" i="29" s="1"/>
  <c r="A2786" i="29" s="1"/>
  <c r="A2787" i="29" s="1"/>
  <c r="A2788" i="29" s="1"/>
  <c r="A2789" i="29" s="1"/>
  <c r="A2790" i="29" s="1"/>
  <c r="A2791" i="29" s="1"/>
  <c r="A2792" i="29" s="1"/>
  <c r="A2793" i="29" s="1"/>
  <c r="A2794" i="29" s="1"/>
  <c r="A2795" i="29" s="1"/>
  <c r="A2796" i="29" s="1"/>
  <c r="A2797" i="29" s="1"/>
  <c r="A2798" i="29" s="1"/>
  <c r="A2799" i="29" s="1"/>
  <c r="A2800" i="29" s="1"/>
  <c r="A2801" i="29" s="1"/>
  <c r="A2802" i="29" s="1"/>
  <c r="A2803" i="29" s="1"/>
  <c r="A2804" i="29" s="1"/>
  <c r="A2805" i="29" s="1"/>
  <c r="A2806" i="29" s="1"/>
  <c r="A2807" i="29" s="1"/>
  <c r="A2808" i="29" s="1"/>
  <c r="A2809" i="29" s="1"/>
  <c r="A2810" i="29" s="1"/>
  <c r="A2811" i="29" s="1"/>
  <c r="A2812" i="29" s="1"/>
  <c r="A2813" i="29" s="1"/>
  <c r="A2814" i="29" s="1"/>
  <c r="A2815" i="29" s="1"/>
  <c r="A2816" i="29" s="1"/>
  <c r="A2817" i="29" s="1"/>
  <c r="A2818" i="29" s="1"/>
  <c r="A2819" i="29" s="1"/>
  <c r="A2820" i="29" s="1"/>
  <c r="A2821" i="29" s="1"/>
  <c r="A2822" i="29" s="1"/>
  <c r="A2823" i="29" s="1"/>
  <c r="A2824" i="29" s="1"/>
  <c r="A2825" i="29" s="1"/>
  <c r="A2826" i="29" s="1"/>
  <c r="A2827" i="29" s="1"/>
  <c r="A2828" i="29" s="1"/>
  <c r="A2829" i="29" s="1"/>
  <c r="A2830" i="29" s="1"/>
  <c r="A2831" i="29" s="1"/>
  <c r="A2832" i="29" s="1"/>
  <c r="A2833" i="29" s="1"/>
  <c r="A2834" i="29" s="1"/>
  <c r="A2835" i="29" s="1"/>
  <c r="A2836" i="29" s="1"/>
  <c r="A2837" i="29" s="1"/>
  <c r="A2838" i="29" s="1"/>
  <c r="A2839" i="29" s="1"/>
  <c r="A2840" i="29" s="1"/>
  <c r="A2841" i="29" s="1"/>
  <c r="A2842" i="29" s="1"/>
  <c r="A2843" i="29" s="1"/>
  <c r="A2844" i="29" s="1"/>
  <c r="A2845" i="29" s="1"/>
  <c r="A2846" i="29" s="1"/>
  <c r="A2847" i="29" s="1"/>
  <c r="A2848" i="29" s="1"/>
  <c r="A2849" i="29" s="1"/>
  <c r="A2850" i="29" s="1"/>
  <c r="A2851" i="29" s="1"/>
  <c r="A2852" i="29" s="1"/>
  <c r="A2853" i="29" s="1"/>
  <c r="A2854" i="29" s="1"/>
  <c r="A2855" i="29" s="1"/>
  <c r="A2856" i="29" s="1"/>
  <c r="A2857" i="29" s="1"/>
  <c r="A2858" i="29" s="1"/>
  <c r="A2859" i="29" s="1"/>
  <c r="A2860" i="29" s="1"/>
  <c r="A2861" i="29" s="1"/>
  <c r="A2862" i="29" s="1"/>
  <c r="A2863" i="29" s="1"/>
  <c r="A2864" i="29" s="1"/>
  <c r="A2865" i="29" s="1"/>
  <c r="A2866" i="29" s="1"/>
  <c r="A2867" i="29" s="1"/>
  <c r="A2868" i="29" s="1"/>
  <c r="A2869" i="29" s="1"/>
  <c r="A2870" i="29" s="1"/>
  <c r="A2871" i="29" s="1"/>
  <c r="A2872" i="29" s="1"/>
  <c r="A2873" i="29" s="1"/>
  <c r="A2874" i="29" s="1"/>
  <c r="A2875" i="29" s="1"/>
  <c r="A2876" i="29" s="1"/>
  <c r="A2877" i="29" s="1"/>
  <c r="A2878" i="29" s="1"/>
  <c r="A2879" i="29" s="1"/>
  <c r="A2880" i="29" s="1"/>
  <c r="A2881" i="29" s="1"/>
  <c r="A2882" i="29" s="1"/>
  <c r="A2883" i="29" s="1"/>
  <c r="A2884" i="29" s="1"/>
  <c r="A2885" i="29" s="1"/>
  <c r="A2886" i="29" s="1"/>
  <c r="A2887" i="29" s="1"/>
  <c r="A2888" i="29" s="1"/>
  <c r="A2889" i="29" s="1"/>
  <c r="A2890" i="29" s="1"/>
  <c r="A2891" i="29" s="1"/>
  <c r="A2892" i="29" s="1"/>
  <c r="A2893" i="29" s="1"/>
  <c r="A2894" i="29" s="1"/>
  <c r="A2895" i="29" s="1"/>
  <c r="A2896" i="29" s="1"/>
  <c r="A2897" i="29" s="1"/>
  <c r="A2898" i="29" s="1"/>
  <c r="A2899" i="29" s="1"/>
  <c r="A2900" i="29" s="1"/>
  <c r="A2901" i="29" s="1"/>
  <c r="A2902" i="29" s="1"/>
  <c r="A2903" i="29" s="1"/>
  <c r="A2904" i="29" s="1"/>
  <c r="A2905" i="29" s="1"/>
  <c r="A2906" i="29" s="1"/>
  <c r="A2907" i="29" s="1"/>
  <c r="A2908" i="29" s="1"/>
  <c r="A2909" i="29" s="1"/>
  <c r="A2910" i="29" s="1"/>
  <c r="A2911" i="29" s="1"/>
  <c r="A2912" i="29" s="1"/>
  <c r="A2913" i="29" s="1"/>
  <c r="A2914" i="29" s="1"/>
  <c r="A2915" i="29" s="1"/>
  <c r="A2916" i="29" s="1"/>
  <c r="A2917" i="29" s="1"/>
  <c r="A2918" i="29" s="1"/>
  <c r="A2919" i="29" s="1"/>
  <c r="A2920" i="29" s="1"/>
  <c r="A2921" i="29" s="1"/>
  <c r="A2922" i="29" s="1"/>
  <c r="A2923" i="29" s="1"/>
  <c r="A2924" i="29" s="1"/>
  <c r="A2925" i="29" s="1"/>
  <c r="A2926" i="29" s="1"/>
  <c r="A2927" i="29" s="1"/>
  <c r="A2928" i="29" s="1"/>
  <c r="A2929" i="29" s="1"/>
  <c r="A2930" i="29" s="1"/>
  <c r="A2931" i="29" s="1"/>
  <c r="A2932" i="29" s="1"/>
  <c r="A2933" i="29" s="1"/>
  <c r="A2934" i="29" s="1"/>
  <c r="A2935" i="29" s="1"/>
  <c r="A2936" i="29" s="1"/>
  <c r="A2937" i="29" s="1"/>
  <c r="A2938" i="29" s="1"/>
  <c r="A2939" i="29" s="1"/>
  <c r="A2940" i="29" s="1"/>
  <c r="A2941" i="29" s="1"/>
  <c r="A2942" i="29" s="1"/>
  <c r="A2943" i="29" s="1"/>
  <c r="A2944" i="29" s="1"/>
  <c r="A2945" i="29" s="1"/>
  <c r="A2946" i="29" s="1"/>
  <c r="A2947" i="29" s="1"/>
  <c r="A2948" i="29" s="1"/>
  <c r="A2949" i="29" s="1"/>
  <c r="A2950" i="29" s="1"/>
  <c r="A2951" i="29" s="1"/>
  <c r="A2952" i="29" s="1"/>
  <c r="A2953" i="29" s="1"/>
  <c r="A2954" i="29" s="1"/>
  <c r="A2955" i="29" s="1"/>
  <c r="A2956" i="29" s="1"/>
  <c r="A2957" i="29" s="1"/>
  <c r="A2958" i="29" s="1"/>
  <c r="A2959" i="29" s="1"/>
  <c r="A2960" i="29" s="1"/>
  <c r="A2961" i="29" s="1"/>
  <c r="A2962" i="29" s="1"/>
  <c r="A2963" i="29" s="1"/>
  <c r="A2964" i="29" s="1"/>
  <c r="A2965" i="29" s="1"/>
  <c r="A2966" i="29" s="1"/>
  <c r="A2967" i="29" s="1"/>
  <c r="A2968" i="29" s="1"/>
  <c r="A2969" i="29" s="1"/>
  <c r="A2970" i="29" s="1"/>
  <c r="A2971" i="29" s="1"/>
  <c r="A2972" i="29" s="1"/>
  <c r="A2973" i="29" s="1"/>
  <c r="A2974" i="29" s="1"/>
  <c r="A2975" i="29" s="1"/>
  <c r="A2976" i="29" s="1"/>
  <c r="A2977" i="29" s="1"/>
  <c r="A2978" i="29" s="1"/>
  <c r="A2979" i="29" s="1"/>
  <c r="A2980" i="29" s="1"/>
  <c r="A2981" i="29" s="1"/>
  <c r="A2982" i="29" s="1"/>
  <c r="A2983" i="29" s="1"/>
  <c r="A2984" i="29" s="1"/>
  <c r="A2985" i="29" s="1"/>
  <c r="A2986" i="29" s="1"/>
  <c r="A2987" i="29" s="1"/>
  <c r="A2988" i="29" s="1"/>
  <c r="A2989" i="29" s="1"/>
  <c r="A2990" i="29" s="1"/>
  <c r="A2991" i="29" s="1"/>
  <c r="A2992" i="29" s="1"/>
  <c r="A2993" i="29" s="1"/>
  <c r="A2994" i="29" s="1"/>
  <c r="A2995" i="29" s="1"/>
  <c r="A2996" i="29" s="1"/>
  <c r="A2997" i="29" s="1"/>
  <c r="A2998" i="29" s="1"/>
  <c r="A2999" i="29" s="1"/>
  <c r="A3000" i="29" s="1"/>
  <c r="A3001" i="29" s="1"/>
  <c r="A3002" i="29" s="1"/>
  <c r="A3003" i="29" s="1"/>
  <c r="A3004" i="29" s="1"/>
  <c r="A3005" i="29" s="1"/>
  <c r="A3006" i="29" s="1"/>
  <c r="A3007" i="29" s="1"/>
  <c r="A3008" i="29" s="1"/>
  <c r="A3009" i="29" s="1"/>
  <c r="A3010" i="29" s="1"/>
  <c r="A3011" i="29" s="1"/>
  <c r="A3012" i="29" s="1"/>
  <c r="A3013" i="29" s="1"/>
  <c r="A3014" i="29" s="1"/>
  <c r="A3015" i="29" s="1"/>
  <c r="A3016" i="29" s="1"/>
  <c r="A3017" i="29" s="1"/>
  <c r="A3018" i="29" s="1"/>
  <c r="A3019" i="29" s="1"/>
  <c r="A3020" i="29" s="1"/>
  <c r="A3021" i="29" s="1"/>
  <c r="A3022" i="29" s="1"/>
  <c r="A3023" i="29" s="1"/>
  <c r="A3024" i="29" s="1"/>
  <c r="A3025" i="29" s="1"/>
  <c r="A3026" i="29" s="1"/>
  <c r="A3027" i="29" s="1"/>
  <c r="A3028" i="29" s="1"/>
  <c r="A3029" i="29" s="1"/>
  <c r="A3030" i="29" s="1"/>
  <c r="A3031" i="29" s="1"/>
  <c r="A3032" i="29" s="1"/>
  <c r="A3033" i="29" s="1"/>
  <c r="A3034" i="29" s="1"/>
  <c r="A3035" i="29" s="1"/>
  <c r="A3036" i="29" s="1"/>
  <c r="A3037" i="29" s="1"/>
  <c r="A3038" i="29" s="1"/>
  <c r="A3039" i="29" s="1"/>
  <c r="A3040" i="29" s="1"/>
  <c r="A3041" i="29" s="1"/>
  <c r="A3042" i="29" s="1"/>
  <c r="A3043" i="29" s="1"/>
  <c r="A3044" i="29" s="1"/>
  <c r="A3045" i="29" s="1"/>
  <c r="A3046" i="29" s="1"/>
  <c r="A3047" i="29" s="1"/>
  <c r="A3048" i="29" s="1"/>
  <c r="A3049" i="29" s="1"/>
  <c r="A3050" i="29" s="1"/>
  <c r="A3051" i="29" s="1"/>
  <c r="A3052" i="29" s="1"/>
  <c r="A3053" i="29" s="1"/>
  <c r="A3054" i="29" s="1"/>
  <c r="A3055" i="29" s="1"/>
  <c r="A3056" i="29" s="1"/>
  <c r="A3057" i="29" s="1"/>
  <c r="A3058" i="29" s="1"/>
  <c r="A3059" i="29" s="1"/>
  <c r="A3060" i="29" s="1"/>
  <c r="A3061" i="29" s="1"/>
  <c r="A3062" i="29" s="1"/>
  <c r="A3063" i="29" s="1"/>
  <c r="A3064" i="29" s="1"/>
  <c r="A3065" i="29" s="1"/>
  <c r="A3066" i="29" s="1"/>
  <c r="A3067" i="29" s="1"/>
  <c r="A3068" i="29" s="1"/>
  <c r="A3069" i="29" s="1"/>
  <c r="A3070" i="29" s="1"/>
  <c r="A3071" i="29" s="1"/>
  <c r="A3072" i="29" s="1"/>
  <c r="A3073" i="29" s="1"/>
  <c r="A3074" i="29" s="1"/>
  <c r="A3075" i="29" s="1"/>
  <c r="A3076" i="29" s="1"/>
  <c r="A3077" i="29" s="1"/>
  <c r="A3078" i="29" s="1"/>
  <c r="A3079" i="29" s="1"/>
  <c r="A3080" i="29" s="1"/>
  <c r="A3081" i="29" s="1"/>
  <c r="A3082" i="29" s="1"/>
  <c r="A3083" i="29" s="1"/>
  <c r="A3084" i="29" s="1"/>
  <c r="A3085" i="29" s="1"/>
  <c r="A3086" i="29" s="1"/>
  <c r="A3087" i="29" s="1"/>
  <c r="A3088" i="29" s="1"/>
  <c r="A3089" i="29" s="1"/>
  <c r="A3090" i="29" s="1"/>
  <c r="A3091" i="29" s="1"/>
  <c r="A3092" i="29" s="1"/>
  <c r="A3093" i="29" s="1"/>
  <c r="A3094" i="29" s="1"/>
  <c r="A3095" i="29" s="1"/>
  <c r="A3096" i="29" s="1"/>
  <c r="A3097" i="29" s="1"/>
  <c r="A3098" i="29" s="1"/>
  <c r="A3099" i="29" s="1"/>
  <c r="A3100" i="29" s="1"/>
  <c r="A3101" i="29" s="1"/>
  <c r="A3102" i="29" s="1"/>
  <c r="A3103" i="29" s="1"/>
  <c r="A3104" i="29" s="1"/>
  <c r="A3105" i="29" s="1"/>
  <c r="A3106" i="29" s="1"/>
  <c r="A3107" i="29" s="1"/>
  <c r="A3108" i="29" s="1"/>
  <c r="A3109" i="29" s="1"/>
  <c r="A3110" i="29" s="1"/>
  <c r="A3111" i="29" s="1"/>
  <c r="A3112" i="29" s="1"/>
  <c r="A3113" i="29" s="1"/>
  <c r="A3114" i="29" s="1"/>
  <c r="A3115" i="29" s="1"/>
  <c r="A3116" i="29" s="1"/>
  <c r="A3117" i="29" s="1"/>
  <c r="A3118" i="29" s="1"/>
  <c r="A3119" i="29" s="1"/>
  <c r="A3120" i="29" s="1"/>
  <c r="A3121" i="29" s="1"/>
  <c r="A3122" i="29" s="1"/>
  <c r="A3123" i="29" s="1"/>
  <c r="A3124" i="29" s="1"/>
  <c r="A3125" i="29" s="1"/>
  <c r="A3126" i="29" s="1"/>
  <c r="A3127" i="29" s="1"/>
  <c r="A3128" i="29" s="1"/>
  <c r="A3129" i="29" s="1"/>
  <c r="A3130" i="29" s="1"/>
  <c r="A3131" i="29" s="1"/>
  <c r="A3132" i="29" s="1"/>
  <c r="A3133" i="29" s="1"/>
  <c r="A3134" i="29" s="1"/>
  <c r="A3135" i="29" s="1"/>
  <c r="A3136" i="29" s="1"/>
  <c r="A3137" i="29" s="1"/>
  <c r="A3138" i="29" s="1"/>
  <c r="A3139" i="29" s="1"/>
  <c r="A3140" i="29" s="1"/>
  <c r="A3141" i="29" s="1"/>
  <c r="A3142" i="29" s="1"/>
  <c r="A3143" i="29" s="1"/>
  <c r="A3144" i="29" s="1"/>
  <c r="A3145" i="29" s="1"/>
  <c r="A3146" i="29" s="1"/>
  <c r="A3147" i="29" s="1"/>
  <c r="A3148" i="29" s="1"/>
  <c r="A3149" i="29" s="1"/>
  <c r="A3150" i="29" s="1"/>
  <c r="A3151" i="29" s="1"/>
  <c r="A3152" i="29" s="1"/>
  <c r="A3153" i="29" s="1"/>
  <c r="A3154" i="29" s="1"/>
  <c r="A3155" i="29" s="1"/>
  <c r="A3156" i="29" s="1"/>
  <c r="A3157" i="29" s="1"/>
  <c r="A3158" i="29" s="1"/>
  <c r="A3159" i="29" s="1"/>
  <c r="A3160" i="29" s="1"/>
  <c r="A3161" i="29" s="1"/>
  <c r="A3162" i="29" s="1"/>
  <c r="A3163" i="29" s="1"/>
  <c r="A3164" i="29" s="1"/>
  <c r="A3165" i="29" s="1"/>
  <c r="A3166" i="29" s="1"/>
  <c r="A3167" i="29" s="1"/>
  <c r="A3168" i="29" s="1"/>
  <c r="A3169" i="29" s="1"/>
  <c r="A3170" i="29" s="1"/>
  <c r="A3171" i="29" s="1"/>
  <c r="A3172" i="29" s="1"/>
  <c r="A3173" i="29" s="1"/>
  <c r="A3174" i="29" s="1"/>
  <c r="A3175" i="29" s="1"/>
  <c r="A3176" i="29" s="1"/>
  <c r="A3177" i="29" s="1"/>
  <c r="A3178" i="29" s="1"/>
  <c r="A3179" i="29" s="1"/>
  <c r="A3180" i="29" s="1"/>
  <c r="A3181" i="29" s="1"/>
  <c r="A3182" i="29" s="1"/>
  <c r="A3183" i="29" s="1"/>
  <c r="A3184" i="29" s="1"/>
  <c r="A3185" i="29" s="1"/>
  <c r="A3186" i="29" s="1"/>
  <c r="A3187" i="29" s="1"/>
  <c r="A3188" i="29" s="1"/>
  <c r="A3189" i="29" s="1"/>
  <c r="A3190" i="29" s="1"/>
  <c r="A3191" i="29" s="1"/>
  <c r="A3192" i="29" s="1"/>
  <c r="A3193" i="29" s="1"/>
  <c r="A3194" i="29" s="1"/>
  <c r="A3195" i="29" s="1"/>
  <c r="A3196" i="29" s="1"/>
  <c r="A3197" i="29" s="1"/>
  <c r="A3198" i="29" s="1"/>
  <c r="A3199" i="29" s="1"/>
  <c r="A3200" i="29" s="1"/>
  <c r="A3201" i="29" s="1"/>
  <c r="A3202" i="29" s="1"/>
  <c r="A3203" i="29" s="1"/>
  <c r="A3204" i="29" s="1"/>
  <c r="A3205" i="29" s="1"/>
  <c r="A3206" i="29" s="1"/>
  <c r="A3207" i="29" s="1"/>
  <c r="A3208" i="29" s="1"/>
  <c r="A3209" i="29" s="1"/>
  <c r="A3210" i="29" s="1"/>
  <c r="A3211" i="29" s="1"/>
  <c r="A3212" i="29" s="1"/>
  <c r="A3213" i="29" s="1"/>
  <c r="A3214" i="29" s="1"/>
  <c r="A3215" i="29" s="1"/>
  <c r="A3216" i="29" s="1"/>
  <c r="A3217" i="29" s="1"/>
  <c r="A3218" i="29" s="1"/>
  <c r="A3219" i="29" s="1"/>
  <c r="A3220" i="29" s="1"/>
  <c r="A3221" i="29" s="1"/>
  <c r="A3222" i="29" s="1"/>
  <c r="A3223" i="29" s="1"/>
  <c r="A3224" i="29" s="1"/>
  <c r="A3225" i="29" s="1"/>
  <c r="A3226" i="29" s="1"/>
  <c r="A3227" i="29" s="1"/>
  <c r="A3228" i="29" s="1"/>
  <c r="A3229" i="29" s="1"/>
  <c r="A3230" i="29" s="1"/>
  <c r="A3231" i="29" s="1"/>
  <c r="A3232" i="29" s="1"/>
  <c r="A3233" i="29" s="1"/>
  <c r="A3234" i="29" s="1"/>
  <c r="A3235" i="29" s="1"/>
  <c r="A3236" i="29" s="1"/>
  <c r="A3237" i="29" s="1"/>
  <c r="A3238" i="29" s="1"/>
  <c r="A3239" i="29" s="1"/>
  <c r="A3240" i="29" s="1"/>
  <c r="A3241" i="29" s="1"/>
  <c r="A3242" i="29" s="1"/>
  <c r="A3243" i="29" s="1"/>
  <c r="A3244" i="29" s="1"/>
  <c r="A3245" i="29" s="1"/>
  <c r="A3246" i="29" s="1"/>
  <c r="A3247" i="29" s="1"/>
  <c r="A3248" i="29" s="1"/>
  <c r="A3249" i="29" s="1"/>
  <c r="A3250" i="29" s="1"/>
  <c r="A3251" i="29" s="1"/>
  <c r="A3252" i="29" s="1"/>
  <c r="A3253" i="29" s="1"/>
  <c r="A3254" i="29" s="1"/>
  <c r="A3255" i="29" s="1"/>
  <c r="A3256" i="29" s="1"/>
  <c r="A3257" i="29" s="1"/>
  <c r="A3258" i="29" s="1"/>
  <c r="A3259" i="29" s="1"/>
  <c r="A3260" i="29" s="1"/>
  <c r="A3261" i="29" s="1"/>
  <c r="A3262" i="29" s="1"/>
  <c r="A3263" i="29" s="1"/>
  <c r="A3264" i="29" s="1"/>
  <c r="A3265" i="29" s="1"/>
  <c r="A3266" i="29" s="1"/>
  <c r="A3267" i="29" s="1"/>
  <c r="A3268" i="29" s="1"/>
  <c r="A3269" i="29" s="1"/>
  <c r="A3270" i="29" s="1"/>
  <c r="A3271" i="29" s="1"/>
  <c r="A3272" i="29" s="1"/>
  <c r="A3273" i="29" s="1"/>
  <c r="A3274" i="29" s="1"/>
  <c r="A3275" i="29" s="1"/>
  <c r="A3276" i="29" s="1"/>
  <c r="A3277" i="29" s="1"/>
  <c r="A3278" i="29" s="1"/>
  <c r="A3279" i="29" s="1"/>
  <c r="A3280" i="29" s="1"/>
  <c r="A3281" i="29" s="1"/>
  <c r="A3282" i="29" s="1"/>
  <c r="A3283" i="29" s="1"/>
  <c r="A3284" i="29" s="1"/>
  <c r="A3285" i="29" s="1"/>
  <c r="A3286" i="29" s="1"/>
  <c r="A3287" i="29" s="1"/>
  <c r="A3288" i="29" s="1"/>
  <c r="A3289" i="29" s="1"/>
  <c r="A3290" i="29" s="1"/>
  <c r="A3291" i="29" s="1"/>
  <c r="A3292" i="29" s="1"/>
  <c r="A3293" i="29" s="1"/>
  <c r="A3294" i="29" s="1"/>
  <c r="A3295" i="29" s="1"/>
  <c r="A3296" i="29" s="1"/>
  <c r="A3297" i="29" s="1"/>
  <c r="A3298" i="29" s="1"/>
  <c r="A3299" i="29" s="1"/>
  <c r="A3300" i="29" s="1"/>
  <c r="A3301" i="29" s="1"/>
  <c r="A3302" i="29" s="1"/>
  <c r="A3303" i="29" s="1"/>
  <c r="A3304" i="29" s="1"/>
  <c r="A3305" i="29" s="1"/>
  <c r="A3306" i="29" s="1"/>
  <c r="A3307" i="29" s="1"/>
  <c r="A3308" i="29" s="1"/>
  <c r="A3309" i="29" s="1"/>
  <c r="A3310" i="29" s="1"/>
  <c r="A3311" i="29" s="1"/>
  <c r="A3312" i="29" s="1"/>
  <c r="A3313" i="29" s="1"/>
  <c r="A3314" i="29" s="1"/>
  <c r="A3315" i="29" s="1"/>
  <c r="A3316" i="29" s="1"/>
  <c r="A3317" i="29" s="1"/>
  <c r="A3318" i="29" s="1"/>
  <c r="A3319" i="29" s="1"/>
  <c r="A3320" i="29" s="1"/>
  <c r="A3321" i="29" s="1"/>
  <c r="A3322" i="29" s="1"/>
  <c r="A3323" i="29" s="1"/>
  <c r="A3324" i="29" s="1"/>
  <c r="A3325" i="29" s="1"/>
  <c r="A3326" i="29" s="1"/>
  <c r="A3327" i="29" s="1"/>
  <c r="A3328" i="29" s="1"/>
  <c r="A3329" i="29" s="1"/>
  <c r="A3330" i="29" s="1"/>
  <c r="A3331" i="29" s="1"/>
  <c r="A3332" i="29" s="1"/>
  <c r="A3333" i="29" s="1"/>
  <c r="A3334" i="29" s="1"/>
  <c r="A3335" i="29" s="1"/>
  <c r="A3336" i="29" s="1"/>
  <c r="A3337" i="29" s="1"/>
  <c r="A3338" i="29" s="1"/>
  <c r="A3339" i="29" s="1"/>
  <c r="A3340" i="29" s="1"/>
  <c r="A3341" i="29" s="1"/>
  <c r="A3342" i="29" s="1"/>
  <c r="A3343" i="29" s="1"/>
  <c r="A3344" i="29" s="1"/>
  <c r="A3345" i="29" s="1"/>
  <c r="A3346" i="29" s="1"/>
  <c r="A3347" i="29" s="1"/>
  <c r="A3348" i="29" s="1"/>
  <c r="A3349" i="29" s="1"/>
  <c r="A3350" i="29" s="1"/>
  <c r="A3351" i="29" s="1"/>
  <c r="A3352" i="29" s="1"/>
  <c r="A3353" i="29" s="1"/>
  <c r="A3354" i="29" s="1"/>
  <c r="A3355" i="29" s="1"/>
  <c r="A3356" i="29" s="1"/>
  <c r="A3357" i="29" s="1"/>
  <c r="A3358" i="29" s="1"/>
  <c r="A3359" i="29" s="1"/>
  <c r="A3360" i="29" s="1"/>
  <c r="A3361" i="29" s="1"/>
  <c r="A3362" i="29" s="1"/>
  <c r="A3363" i="29" s="1"/>
  <c r="A3364" i="29" s="1"/>
  <c r="A3365" i="29" s="1"/>
  <c r="A3366" i="29" s="1"/>
  <c r="A3367" i="29" s="1"/>
  <c r="A3368" i="29" s="1"/>
  <c r="A3369" i="29" s="1"/>
  <c r="A3370" i="29" s="1"/>
  <c r="A3371" i="29" s="1"/>
  <c r="A3372" i="29" s="1"/>
  <c r="A3373" i="29" s="1"/>
  <c r="A3374" i="29" s="1"/>
  <c r="A3375" i="29" s="1"/>
  <c r="A3376" i="29" s="1"/>
  <c r="A3377" i="29" s="1"/>
  <c r="A3378" i="29" s="1"/>
  <c r="A3379" i="29" s="1"/>
  <c r="A3380" i="29" s="1"/>
  <c r="A3381" i="29" s="1"/>
  <c r="A3382" i="29" s="1"/>
  <c r="A3383" i="29" s="1"/>
  <c r="A3384" i="29" s="1"/>
  <c r="A3385" i="29" s="1"/>
  <c r="A3386" i="29" s="1"/>
  <c r="A3387" i="29" s="1"/>
  <c r="A3388" i="29" s="1"/>
  <c r="A3389" i="29" s="1"/>
  <c r="A3390" i="29" s="1"/>
  <c r="A3391" i="29" s="1"/>
  <c r="A3392" i="29" s="1"/>
  <c r="A3393" i="29" s="1"/>
  <c r="A3394" i="29" s="1"/>
  <c r="A3395" i="29" s="1"/>
  <c r="A3396" i="29" s="1"/>
  <c r="A3397" i="29" s="1"/>
  <c r="A3398" i="29" s="1"/>
  <c r="A3399" i="29" s="1"/>
  <c r="A3400" i="29" s="1"/>
  <c r="A3401" i="29" s="1"/>
  <c r="A3402" i="29" s="1"/>
  <c r="A3403" i="29" s="1"/>
  <c r="A3404" i="29" s="1"/>
  <c r="A3405" i="29" s="1"/>
  <c r="A3406" i="29" s="1"/>
  <c r="A3407" i="29" s="1"/>
  <c r="A3408" i="29" s="1"/>
  <c r="A3409" i="29" s="1"/>
  <c r="A3410" i="29" s="1"/>
  <c r="A3411" i="29" s="1"/>
  <c r="A3412" i="29" s="1"/>
  <c r="A3413" i="29" s="1"/>
  <c r="A3414" i="29" s="1"/>
  <c r="A3415" i="29" s="1"/>
  <c r="A3416" i="29" s="1"/>
  <c r="A3417" i="29" s="1"/>
  <c r="A3418" i="29" s="1"/>
  <c r="A3419" i="29" s="1"/>
  <c r="A3420" i="29" s="1"/>
  <c r="A3421" i="29" s="1"/>
  <c r="A3422" i="29" s="1"/>
  <c r="A3423" i="29" s="1"/>
  <c r="A3424" i="29" s="1"/>
  <c r="A3425" i="29" s="1"/>
  <c r="A3426" i="29" s="1"/>
  <c r="A3427" i="29" s="1"/>
  <c r="A3428" i="29" s="1"/>
  <c r="A3429" i="29" s="1"/>
  <c r="A3430" i="29" s="1"/>
  <c r="A3431" i="29" s="1"/>
  <c r="A3432" i="29" s="1"/>
  <c r="A3433" i="29" s="1"/>
  <c r="A3434" i="29" s="1"/>
  <c r="A3435" i="29" s="1"/>
  <c r="A3436" i="29" s="1"/>
  <c r="A3437" i="29" s="1"/>
  <c r="A3438" i="29" s="1"/>
  <c r="A3439" i="29" s="1"/>
  <c r="A3440" i="29" s="1"/>
  <c r="A3441" i="29" s="1"/>
  <c r="A3442" i="29" s="1"/>
  <c r="A3443" i="29" s="1"/>
  <c r="A3444" i="29" s="1"/>
  <c r="A3445" i="29" s="1"/>
  <c r="A3446" i="29" s="1"/>
  <c r="A3447" i="29" s="1"/>
  <c r="A3448" i="29" s="1"/>
  <c r="A3449" i="29" s="1"/>
  <c r="A3450" i="29" s="1"/>
  <c r="A3451" i="29" s="1"/>
  <c r="A3452" i="29" s="1"/>
  <c r="A3453" i="29" s="1"/>
  <c r="A3454" i="29" s="1"/>
  <c r="A3455" i="29" s="1"/>
  <c r="A3456" i="29" s="1"/>
  <c r="A3457" i="29" s="1"/>
  <c r="A3458" i="29" s="1"/>
  <c r="A3459" i="29" s="1"/>
  <c r="A3460" i="29" s="1"/>
  <c r="A3461" i="29" s="1"/>
  <c r="A3462" i="29" s="1"/>
  <c r="A3463" i="29" s="1"/>
  <c r="A3464" i="29" s="1"/>
  <c r="A3465" i="29" s="1"/>
  <c r="A3466" i="29" s="1"/>
  <c r="A3467" i="29" s="1"/>
  <c r="A3468" i="29" s="1"/>
  <c r="A3469" i="29" s="1"/>
  <c r="A3470" i="29" s="1"/>
  <c r="A3471" i="29" s="1"/>
  <c r="A3472" i="29" s="1"/>
  <c r="A3473" i="29" s="1"/>
  <c r="A3474" i="29" s="1"/>
  <c r="A3475" i="29" s="1"/>
  <c r="A3476" i="29" s="1"/>
  <c r="A3477" i="29" s="1"/>
  <c r="A3478" i="29" s="1"/>
  <c r="A3479" i="29" s="1"/>
  <c r="A3480" i="29" s="1"/>
  <c r="A3481" i="29" s="1"/>
  <c r="A3482" i="29" s="1"/>
  <c r="A3483" i="29" s="1"/>
  <c r="A3484" i="29" s="1"/>
  <c r="A3485" i="29" s="1"/>
  <c r="A3486" i="29" s="1"/>
  <c r="A3487" i="29" s="1"/>
  <c r="A3488" i="29" s="1"/>
  <c r="A3489" i="29" s="1"/>
  <c r="A3490" i="29" s="1"/>
  <c r="A3491" i="29" s="1"/>
  <c r="A3492" i="29" s="1"/>
  <c r="A3493" i="29" s="1"/>
  <c r="A3494" i="29" s="1"/>
  <c r="A3495" i="29" s="1"/>
  <c r="A3496" i="29" s="1"/>
  <c r="A3497" i="29" s="1"/>
  <c r="A3498" i="29" s="1"/>
  <c r="A3499" i="29" s="1"/>
  <c r="A3500" i="29" s="1"/>
  <c r="A3501" i="29" s="1"/>
  <c r="A3502" i="29" s="1"/>
  <c r="A3503" i="29" s="1"/>
  <c r="A3504" i="29" s="1"/>
  <c r="A3505" i="29" s="1"/>
  <c r="A3506" i="29" s="1"/>
  <c r="A3507" i="29" s="1"/>
  <c r="A3508" i="29" s="1"/>
  <c r="A3509" i="29" s="1"/>
  <c r="A3510" i="29" s="1"/>
  <c r="A3511" i="29" s="1"/>
  <c r="A3512" i="29" s="1"/>
  <c r="A3513" i="29" s="1"/>
  <c r="A3514" i="29" s="1"/>
  <c r="A3515" i="29" s="1"/>
  <c r="A3516" i="29" s="1"/>
  <c r="A3517" i="29" s="1"/>
  <c r="A3518" i="29" s="1"/>
  <c r="A3519" i="29" s="1"/>
  <c r="A3520" i="29" s="1"/>
  <c r="A3521" i="29" s="1"/>
  <c r="A3522" i="29" s="1"/>
  <c r="A3523" i="29" s="1"/>
  <c r="A3524" i="29" s="1"/>
  <c r="A3525" i="29" s="1"/>
  <c r="A3526" i="29" s="1"/>
  <c r="A3527" i="29" s="1"/>
  <c r="A3528" i="29" s="1"/>
  <c r="A3529" i="29" s="1"/>
  <c r="A3530" i="29" s="1"/>
  <c r="A3531" i="29" s="1"/>
  <c r="A3532" i="29" s="1"/>
  <c r="A3533" i="29" s="1"/>
  <c r="A3534" i="29" s="1"/>
  <c r="A3535" i="29" s="1"/>
  <c r="A3536" i="29" s="1"/>
  <c r="A3537" i="29" s="1"/>
  <c r="A3538" i="29" s="1"/>
  <c r="A3539" i="29" s="1"/>
  <c r="A3540" i="29" s="1"/>
  <c r="A3541" i="29" s="1"/>
  <c r="A3542" i="29" s="1"/>
  <c r="A3543" i="29" s="1"/>
  <c r="A3544" i="29" s="1"/>
  <c r="A3545" i="29" s="1"/>
  <c r="A3546" i="29" s="1"/>
  <c r="A3547" i="29" s="1"/>
  <c r="A3548" i="29" s="1"/>
  <c r="A3549" i="29" s="1"/>
  <c r="A3550" i="29" s="1"/>
  <c r="A3551" i="29" s="1"/>
  <c r="A3552" i="29" s="1"/>
  <c r="A3553" i="29" s="1"/>
  <c r="A3554" i="29" s="1"/>
  <c r="A3555" i="29" s="1"/>
  <c r="A3556" i="29" s="1"/>
  <c r="A3557" i="29" s="1"/>
  <c r="A3558" i="29" s="1"/>
  <c r="A3559" i="29" s="1"/>
  <c r="A3560" i="29" s="1"/>
  <c r="A3561" i="29" s="1"/>
  <c r="A3562" i="29" s="1"/>
  <c r="A3563" i="29" s="1"/>
  <c r="A3564" i="29" s="1"/>
  <c r="A3565" i="29" s="1"/>
  <c r="A3566" i="29" s="1"/>
  <c r="A3567" i="29" s="1"/>
  <c r="A3568" i="29" s="1"/>
  <c r="A3569" i="29" s="1"/>
  <c r="A3570" i="29" s="1"/>
  <c r="A3571" i="29" s="1"/>
  <c r="A3572" i="29" s="1"/>
  <c r="A3573" i="29" s="1"/>
  <c r="A3574" i="29" s="1"/>
  <c r="A3575" i="29" s="1"/>
  <c r="A3576" i="29" s="1"/>
  <c r="A3577" i="29" s="1"/>
  <c r="A3578" i="29" s="1"/>
  <c r="A3579" i="29" s="1"/>
  <c r="A3580" i="29" s="1"/>
  <c r="A3581" i="29" s="1"/>
  <c r="A3582" i="29" s="1"/>
  <c r="A3583" i="29" s="1"/>
  <c r="A3584" i="29" s="1"/>
  <c r="A3585" i="29" s="1"/>
  <c r="A3586" i="29" s="1"/>
  <c r="A3587" i="29" s="1"/>
  <c r="A3588" i="29" s="1"/>
  <c r="A3589" i="29" s="1"/>
  <c r="A3590" i="29" s="1"/>
  <c r="A3591" i="29" s="1"/>
  <c r="A3592" i="29" s="1"/>
  <c r="A3593" i="29" s="1"/>
  <c r="A3594" i="29" s="1"/>
  <c r="A3595" i="29" s="1"/>
  <c r="A3596" i="29" s="1"/>
  <c r="A3597" i="29" s="1"/>
  <c r="A3598" i="29" s="1"/>
  <c r="A3599" i="29" s="1"/>
  <c r="A3600" i="29" s="1"/>
  <c r="A3601" i="29" s="1"/>
  <c r="A3602" i="29" s="1"/>
  <c r="A3603" i="29" s="1"/>
  <c r="A3604" i="29" s="1"/>
  <c r="A3605" i="29" s="1"/>
  <c r="A3606" i="29" s="1"/>
  <c r="A3607" i="29" s="1"/>
  <c r="A3608" i="29" s="1"/>
  <c r="A3609" i="29" s="1"/>
  <c r="A3610" i="29" s="1"/>
  <c r="A3611" i="29" s="1"/>
  <c r="A3612" i="29" s="1"/>
  <c r="A3613" i="29" s="1"/>
  <c r="A3614" i="29" s="1"/>
  <c r="A3615" i="29" s="1"/>
  <c r="A3616" i="29" s="1"/>
  <c r="A3617" i="29" s="1"/>
  <c r="A3618" i="29" s="1"/>
  <c r="A3619" i="29" s="1"/>
  <c r="A3620" i="29" s="1"/>
  <c r="A3621" i="29" s="1"/>
  <c r="A3622" i="29" s="1"/>
  <c r="A3623" i="29" s="1"/>
  <c r="A3624" i="29" s="1"/>
  <c r="A3625" i="29" s="1"/>
  <c r="A3626" i="29" s="1"/>
  <c r="A3627" i="29" s="1"/>
  <c r="A3628" i="29" s="1"/>
  <c r="A3629" i="29" s="1"/>
  <c r="A3630" i="29" s="1"/>
  <c r="A3631" i="29" s="1"/>
  <c r="A3632" i="29" s="1"/>
  <c r="A3633" i="29" s="1"/>
  <c r="A3634" i="29" s="1"/>
  <c r="A3635" i="29" s="1"/>
  <c r="A3636" i="29" s="1"/>
  <c r="A3637" i="29" s="1"/>
  <c r="A3638" i="29" s="1"/>
  <c r="A3639" i="29" s="1"/>
  <c r="A3640" i="29" s="1"/>
  <c r="A3641" i="29" s="1"/>
  <c r="A3642" i="29" s="1"/>
  <c r="A3643" i="29" s="1"/>
  <c r="A3644" i="29" s="1"/>
  <c r="A3645" i="29" s="1"/>
  <c r="A3646" i="29" s="1"/>
  <c r="A3647" i="29" s="1"/>
  <c r="A3648" i="29" s="1"/>
  <c r="A3649" i="29" s="1"/>
  <c r="A3650" i="29" s="1"/>
  <c r="A3651" i="29" s="1"/>
  <c r="A3652" i="29" s="1"/>
  <c r="A3653" i="29" s="1"/>
  <c r="A3654" i="29" s="1"/>
  <c r="A3655" i="29" s="1"/>
  <c r="A3656" i="29" s="1"/>
  <c r="A3657" i="29" s="1"/>
  <c r="A3658" i="29" s="1"/>
  <c r="A3659" i="29" s="1"/>
  <c r="A3660" i="29" s="1"/>
  <c r="A3661" i="29" s="1"/>
  <c r="A3662" i="29" s="1"/>
  <c r="A3663" i="29" s="1"/>
  <c r="A3664" i="29" s="1"/>
  <c r="A3665" i="29" s="1"/>
  <c r="A3666" i="29" s="1"/>
  <c r="A3667" i="29" s="1"/>
  <c r="A3668" i="29" s="1"/>
  <c r="A3669" i="29" s="1"/>
  <c r="A3670" i="29" s="1"/>
  <c r="A3671" i="29" s="1"/>
  <c r="A3672" i="29" s="1"/>
  <c r="A3673" i="29" s="1"/>
  <c r="A3674" i="29" s="1"/>
  <c r="A3675" i="29" s="1"/>
  <c r="A3676" i="29" s="1"/>
  <c r="A3677" i="29" s="1"/>
  <c r="A3678" i="29" s="1"/>
  <c r="A3679" i="29" s="1"/>
  <c r="A3680" i="29" s="1"/>
  <c r="A3681" i="29" s="1"/>
  <c r="A3682" i="29" s="1"/>
  <c r="A3683" i="29" s="1"/>
  <c r="A3684" i="29" s="1"/>
  <c r="A3685" i="29" s="1"/>
  <c r="A3686" i="29" s="1"/>
  <c r="A3687" i="29" s="1"/>
  <c r="A3688" i="29" s="1"/>
  <c r="A3689" i="29" s="1"/>
  <c r="A3690" i="29" s="1"/>
  <c r="A3691" i="29" s="1"/>
  <c r="A3692" i="29" s="1"/>
  <c r="A3693" i="29" s="1"/>
  <c r="A3694" i="29" s="1"/>
  <c r="A3695" i="29" s="1"/>
  <c r="A3696" i="29" s="1"/>
  <c r="A3697" i="29" s="1"/>
  <c r="A3698" i="29" s="1"/>
  <c r="A3699" i="29" s="1"/>
  <c r="A3700" i="29" s="1"/>
  <c r="A3701" i="29" s="1"/>
  <c r="A3702" i="29" s="1"/>
  <c r="A3703" i="29" s="1"/>
  <c r="A3704" i="29" s="1"/>
  <c r="A3705" i="29" s="1"/>
  <c r="A3706" i="29" s="1"/>
  <c r="A3707" i="29" s="1"/>
  <c r="A3708" i="29" s="1"/>
  <c r="A3709" i="29" s="1"/>
  <c r="A3710" i="29" s="1"/>
  <c r="A3711" i="29" s="1"/>
  <c r="A3712" i="29" s="1"/>
  <c r="A3713" i="29" s="1"/>
  <c r="A3714" i="29" s="1"/>
  <c r="A3715" i="29" s="1"/>
  <c r="A3716" i="29" s="1"/>
  <c r="A3717" i="29" s="1"/>
  <c r="A3718" i="29" s="1"/>
  <c r="A3719" i="29" s="1"/>
  <c r="A3720" i="29" s="1"/>
  <c r="A3721" i="29" s="1"/>
  <c r="A3722" i="29" s="1"/>
  <c r="A3723" i="29" s="1"/>
  <c r="A3724" i="29" s="1"/>
  <c r="A3725" i="29" s="1"/>
  <c r="A3726" i="29" s="1"/>
  <c r="A3727" i="29" s="1"/>
  <c r="A3728" i="29" s="1"/>
  <c r="A3729" i="29" s="1"/>
  <c r="A3730" i="29" s="1"/>
  <c r="A3731" i="29" s="1"/>
  <c r="A3732" i="29" s="1"/>
  <c r="A3733" i="29" s="1"/>
  <c r="A3734" i="29" s="1"/>
  <c r="A3735" i="29" s="1"/>
  <c r="A3736" i="29" s="1"/>
  <c r="A3737" i="29" s="1"/>
  <c r="A3738" i="29" s="1"/>
  <c r="A3739" i="29" s="1"/>
  <c r="A3740" i="29" s="1"/>
  <c r="A3741" i="29" s="1"/>
  <c r="A3742" i="29" s="1"/>
  <c r="A3743" i="29" s="1"/>
  <c r="A3744" i="29" s="1"/>
  <c r="A3745" i="29" s="1"/>
  <c r="A3746" i="29" s="1"/>
  <c r="A3747" i="29" s="1"/>
  <c r="A3748" i="29" s="1"/>
  <c r="A3749" i="29" s="1"/>
  <c r="A3750" i="29" s="1"/>
  <c r="A3751" i="29" s="1"/>
  <c r="A3752" i="29" s="1"/>
  <c r="A3753" i="29" s="1"/>
  <c r="A3754" i="29" s="1"/>
  <c r="A3755" i="29" s="1"/>
  <c r="A3756" i="29" s="1"/>
  <c r="A3757" i="29" s="1"/>
  <c r="A3758" i="29" s="1"/>
  <c r="A3759" i="29" s="1"/>
  <c r="A3760" i="29" s="1"/>
  <c r="A3761" i="29" s="1"/>
  <c r="A3762" i="29" s="1"/>
  <c r="A3763" i="29" s="1"/>
  <c r="A3764" i="29" s="1"/>
  <c r="A3765" i="29" s="1"/>
  <c r="A3766" i="29" s="1"/>
  <c r="A3767" i="29" s="1"/>
  <c r="A3768" i="29" s="1"/>
  <c r="A3769" i="29" s="1"/>
  <c r="A3770" i="29" s="1"/>
  <c r="A3771" i="29" s="1"/>
  <c r="A3772" i="29" s="1"/>
  <c r="A3773" i="29" s="1"/>
  <c r="A3774" i="29" s="1"/>
  <c r="A3775" i="29" s="1"/>
  <c r="A3776" i="29" s="1"/>
  <c r="A3777" i="29" s="1"/>
  <c r="A3778" i="29" s="1"/>
  <c r="A3779" i="29" s="1"/>
  <c r="A3780" i="29" s="1"/>
  <c r="A3781" i="29" s="1"/>
  <c r="A3782" i="29" s="1"/>
  <c r="A3783" i="29" s="1"/>
  <c r="A3784" i="29" s="1"/>
  <c r="A3785" i="29" s="1"/>
  <c r="A3786" i="29" s="1"/>
  <c r="A3787" i="29" s="1"/>
  <c r="A3788" i="29" s="1"/>
  <c r="A3789" i="29" s="1"/>
  <c r="A3790" i="29" s="1"/>
  <c r="A3791" i="29" s="1"/>
  <c r="A3792" i="29" s="1"/>
  <c r="A3793" i="29" s="1"/>
  <c r="A3794" i="29" s="1"/>
  <c r="A3795" i="29" s="1"/>
  <c r="A3796" i="29" s="1"/>
  <c r="A3797" i="29" s="1"/>
  <c r="A3798" i="29" s="1"/>
  <c r="A3799" i="29" s="1"/>
  <c r="A3800" i="29" s="1"/>
  <c r="A3801" i="29" s="1"/>
  <c r="A3802" i="29" s="1"/>
  <c r="A3803" i="29" s="1"/>
  <c r="A3804" i="29" s="1"/>
  <c r="A3805" i="29" s="1"/>
  <c r="A3806" i="29" s="1"/>
  <c r="A3807" i="29" s="1"/>
  <c r="A3808" i="29" s="1"/>
  <c r="A3809" i="29" s="1"/>
  <c r="A3810" i="29" s="1"/>
  <c r="A3811" i="29" s="1"/>
  <c r="A3812" i="29" s="1"/>
  <c r="A3813" i="29" s="1"/>
  <c r="A3814" i="29" s="1"/>
  <c r="A3815" i="29" s="1"/>
  <c r="A3816" i="29" s="1"/>
  <c r="A3817" i="29" s="1"/>
  <c r="A3818" i="29" s="1"/>
  <c r="A3819" i="29" s="1"/>
  <c r="A3820" i="29" s="1"/>
  <c r="A3821" i="29" s="1"/>
  <c r="A3822" i="29" s="1"/>
  <c r="A3823" i="29" s="1"/>
  <c r="A3824" i="29" s="1"/>
  <c r="A3825" i="29" s="1"/>
  <c r="A3826" i="29" s="1"/>
  <c r="A3827" i="29" s="1"/>
  <c r="A3828" i="29" s="1"/>
  <c r="A3829" i="29" s="1"/>
  <c r="A3830" i="29" s="1"/>
  <c r="A3831" i="29" s="1"/>
  <c r="A3832" i="29" s="1"/>
  <c r="A3833" i="29" s="1"/>
  <c r="A3834" i="29" s="1"/>
  <c r="A3835" i="29" s="1"/>
  <c r="A3836" i="29" s="1"/>
  <c r="A3837" i="29" s="1"/>
  <c r="A3838" i="29" s="1"/>
  <c r="A3839" i="29" s="1"/>
  <c r="A3840" i="29" s="1"/>
  <c r="A3841" i="29" s="1"/>
  <c r="A3842" i="29" s="1"/>
  <c r="A3843" i="29" s="1"/>
  <c r="A3844" i="29" s="1"/>
  <c r="A3845" i="29" s="1"/>
  <c r="A3846" i="29" s="1"/>
  <c r="A3847" i="29" s="1"/>
  <c r="A3848" i="29" s="1"/>
  <c r="A3849" i="29" s="1"/>
  <c r="A3850" i="29" s="1"/>
  <c r="A3851" i="29" s="1"/>
  <c r="A3852" i="29" s="1"/>
  <c r="A3853" i="29" s="1"/>
  <c r="A3854" i="29" s="1"/>
  <c r="A3855" i="29" s="1"/>
  <c r="A3856" i="29" s="1"/>
  <c r="A3857" i="29" s="1"/>
  <c r="A3858" i="29" s="1"/>
  <c r="A3859" i="29" s="1"/>
  <c r="A3860" i="29" s="1"/>
  <c r="A3861" i="29" s="1"/>
  <c r="A3862" i="29" s="1"/>
  <c r="A3863" i="29" s="1"/>
  <c r="A3864" i="29" s="1"/>
  <c r="A3865" i="29" s="1"/>
  <c r="A3866" i="29" s="1"/>
  <c r="A3867" i="29" s="1"/>
  <c r="A3868" i="29" s="1"/>
  <c r="A3869" i="29" s="1"/>
  <c r="A3870" i="29" s="1"/>
  <c r="A3871" i="29" s="1"/>
  <c r="A3872" i="29" s="1"/>
  <c r="A3873" i="29" s="1"/>
  <c r="A3874" i="29" s="1"/>
  <c r="A3875" i="29" s="1"/>
  <c r="A3876" i="29" s="1"/>
  <c r="A3877" i="29" s="1"/>
  <c r="A3878" i="29" s="1"/>
  <c r="A3879" i="29" s="1"/>
  <c r="A3880" i="29" s="1"/>
  <c r="A3881" i="29" s="1"/>
  <c r="A3882" i="29" s="1"/>
  <c r="A3883" i="29" s="1"/>
  <c r="A3884" i="29" s="1"/>
  <c r="A3885" i="29" s="1"/>
  <c r="A3886" i="29" s="1"/>
  <c r="A3887" i="29" s="1"/>
  <c r="A3888" i="29" s="1"/>
  <c r="A3889" i="29" s="1"/>
  <c r="A3890" i="29" s="1"/>
  <c r="A3891" i="29" s="1"/>
  <c r="A3892" i="29" s="1"/>
  <c r="A3893" i="29" s="1"/>
  <c r="A3894" i="29" s="1"/>
  <c r="A3895" i="29" s="1"/>
  <c r="A3896" i="29" s="1"/>
  <c r="A3897" i="29" s="1"/>
  <c r="A3898" i="29" s="1"/>
  <c r="A3899" i="29" s="1"/>
  <c r="A3900" i="29" s="1"/>
  <c r="A3901" i="29" s="1"/>
  <c r="A3902" i="29" s="1"/>
  <c r="A3903" i="29" s="1"/>
  <c r="A3904" i="29" s="1"/>
  <c r="A3905" i="29" s="1"/>
  <c r="A3906" i="29" s="1"/>
  <c r="A3907" i="29" s="1"/>
  <c r="A3908" i="29" s="1"/>
  <c r="A3909" i="29" s="1"/>
  <c r="A3910" i="29" s="1"/>
  <c r="A3911" i="29" s="1"/>
  <c r="A3912" i="29" s="1"/>
  <c r="A3913" i="29" s="1"/>
  <c r="A3914" i="29" s="1"/>
  <c r="A3915" i="29" s="1"/>
  <c r="A3916" i="29" s="1"/>
  <c r="A3917" i="29" s="1"/>
  <c r="A3918" i="29" s="1"/>
  <c r="A3919" i="29" s="1"/>
  <c r="A3920" i="29" s="1"/>
  <c r="A3921" i="29" s="1"/>
  <c r="A3922" i="29" s="1"/>
  <c r="A3923" i="29" s="1"/>
  <c r="A3924" i="29" s="1"/>
  <c r="A3925" i="29" s="1"/>
  <c r="A3926" i="29" s="1"/>
  <c r="A3927" i="29" s="1"/>
  <c r="A3928" i="29" s="1"/>
  <c r="A3929" i="29" s="1"/>
  <c r="A3930" i="29" s="1"/>
  <c r="A3931" i="29" s="1"/>
  <c r="A3932" i="29" s="1"/>
  <c r="A3933" i="29" s="1"/>
  <c r="A3934" i="29" s="1"/>
  <c r="A3935" i="29" s="1"/>
  <c r="A3936" i="29" s="1"/>
  <c r="A3937" i="29" s="1"/>
  <c r="A3938" i="29" s="1"/>
  <c r="A3939" i="29" s="1"/>
  <c r="A3940" i="29" s="1"/>
  <c r="A3941" i="29" s="1"/>
  <c r="A3942" i="29" s="1"/>
  <c r="A3943" i="29" s="1"/>
  <c r="A3944" i="29" s="1"/>
  <c r="A3945" i="29" s="1"/>
  <c r="A3946" i="29" s="1"/>
  <c r="A3947" i="29" s="1"/>
  <c r="A3948" i="29" s="1"/>
  <c r="A3949" i="29" s="1"/>
  <c r="A3950" i="29" s="1"/>
  <c r="A3951" i="29" s="1"/>
  <c r="A3952" i="29" s="1"/>
  <c r="A3953" i="29" s="1"/>
  <c r="A3954" i="29" s="1"/>
  <c r="A3955" i="29" s="1"/>
  <c r="A3956" i="29" s="1"/>
  <c r="A3957" i="29" s="1"/>
  <c r="A3958" i="29" s="1"/>
  <c r="A3959" i="29" s="1"/>
  <c r="A3960" i="29" s="1"/>
  <c r="A3961" i="29" s="1"/>
  <c r="A3962" i="29" s="1"/>
  <c r="A3963" i="29" s="1"/>
  <c r="A3964" i="29" s="1"/>
  <c r="A3965" i="29" s="1"/>
  <c r="A3966" i="29" s="1"/>
  <c r="A3967" i="29" s="1"/>
  <c r="A3968" i="29" s="1"/>
  <c r="A3969" i="29" s="1"/>
  <c r="A3970" i="29" s="1"/>
  <c r="A3971" i="29" s="1"/>
  <c r="A3972" i="29" s="1"/>
  <c r="A3973" i="29" s="1"/>
  <c r="A3974" i="29" s="1"/>
  <c r="A3975" i="29" s="1"/>
  <c r="A3976" i="29" s="1"/>
  <c r="A3977" i="29" s="1"/>
  <c r="A3978" i="29" s="1"/>
  <c r="A3979" i="29" s="1"/>
  <c r="A3980" i="29" s="1"/>
  <c r="A3981" i="29" s="1"/>
  <c r="A3982" i="29" s="1"/>
  <c r="A3983" i="29" s="1"/>
  <c r="A3984" i="29" s="1"/>
  <c r="A3985" i="29" s="1"/>
  <c r="A3986" i="29" s="1"/>
  <c r="A3987" i="29" s="1"/>
  <c r="A3988" i="29" s="1"/>
  <c r="A3989" i="29" s="1"/>
  <c r="A3990" i="29" s="1"/>
  <c r="A3991" i="29" s="1"/>
  <c r="A3992" i="29" s="1"/>
  <c r="A3993" i="29" s="1"/>
  <c r="A3994" i="29" s="1"/>
  <c r="A3995" i="29" s="1"/>
  <c r="A3996" i="29" s="1"/>
  <c r="A3997" i="29" s="1"/>
  <c r="A3998" i="29" s="1"/>
  <c r="A3999" i="29" s="1"/>
  <c r="A4000" i="29" s="1"/>
  <c r="A4001" i="29" s="1"/>
  <c r="A4002" i="29" s="1"/>
  <c r="A4003" i="29" s="1"/>
  <c r="A4004" i="29" s="1"/>
  <c r="A4005" i="29" s="1"/>
  <c r="A4006" i="29" s="1"/>
  <c r="A4007" i="29" s="1"/>
  <c r="A4008" i="29" s="1"/>
  <c r="A4009" i="29" s="1"/>
  <c r="A4010" i="29" s="1"/>
  <c r="A4011" i="29" s="1"/>
  <c r="A4012" i="29" s="1"/>
  <c r="A4013" i="29" s="1"/>
  <c r="A4014" i="29" s="1"/>
  <c r="A4015" i="29" s="1"/>
  <c r="A4016" i="29" s="1"/>
  <c r="A4017" i="29" s="1"/>
  <c r="A4018" i="29" s="1"/>
  <c r="A4019" i="29" s="1"/>
  <c r="A4020" i="29" s="1"/>
  <c r="A4021" i="29" s="1"/>
  <c r="A4022" i="29" s="1"/>
  <c r="A4023" i="29" s="1"/>
  <c r="A4024" i="29" s="1"/>
  <c r="A4025" i="29" s="1"/>
  <c r="A4026" i="29" s="1"/>
  <c r="A4027" i="29" s="1"/>
  <c r="A4028" i="29" s="1"/>
  <c r="A4029" i="29" s="1"/>
  <c r="A4030" i="29" s="1"/>
  <c r="A4031" i="29" s="1"/>
  <c r="A4032" i="29" s="1"/>
  <c r="A4033" i="29" s="1"/>
  <c r="A4034" i="29" s="1"/>
  <c r="A4035" i="29" s="1"/>
  <c r="A4036" i="29" s="1"/>
  <c r="A4037" i="29" s="1"/>
  <c r="A4038" i="29" s="1"/>
  <c r="A4039" i="29" s="1"/>
  <c r="A4040" i="29" s="1"/>
  <c r="A4041" i="29" s="1"/>
  <c r="A4042" i="29" s="1"/>
  <c r="A4043" i="29" s="1"/>
  <c r="A4044" i="29" s="1"/>
  <c r="A4045" i="29" s="1"/>
  <c r="A4046" i="29" s="1"/>
  <c r="A4047" i="29" s="1"/>
  <c r="A4048" i="29" s="1"/>
  <c r="A4049" i="29" s="1"/>
  <c r="A4050" i="29" s="1"/>
  <c r="A4051" i="29" s="1"/>
  <c r="A4052" i="29" s="1"/>
  <c r="A4053" i="29" s="1"/>
  <c r="A4054" i="29" s="1"/>
  <c r="A4055" i="29" s="1"/>
  <c r="A4056" i="29" s="1"/>
  <c r="A4057" i="29" s="1"/>
  <c r="A4058" i="29" s="1"/>
  <c r="A4059" i="29" s="1"/>
  <c r="A4060" i="29" s="1"/>
  <c r="A4061" i="29" s="1"/>
  <c r="A4062" i="29" s="1"/>
  <c r="A4063" i="29" s="1"/>
  <c r="A4064" i="29" s="1"/>
  <c r="A4065" i="29" s="1"/>
  <c r="A4066" i="29" s="1"/>
  <c r="A4067" i="29" s="1"/>
  <c r="A4068" i="29" s="1"/>
  <c r="A4069" i="29" s="1"/>
  <c r="A4070" i="29" s="1"/>
  <c r="A4071" i="29" s="1"/>
  <c r="A4072" i="29" s="1"/>
  <c r="A4073" i="29" s="1"/>
  <c r="A4074" i="29" s="1"/>
  <c r="A4075" i="29" s="1"/>
  <c r="A4076" i="29" s="1"/>
  <c r="A4077" i="29" s="1"/>
  <c r="A4078" i="29" s="1"/>
  <c r="A4079" i="29" s="1"/>
  <c r="A4080" i="29" s="1"/>
  <c r="A4081" i="29" s="1"/>
  <c r="A4082" i="29" s="1"/>
  <c r="A4083" i="29" s="1"/>
  <c r="A4084" i="29" s="1"/>
  <c r="A4085" i="29" s="1"/>
  <c r="A4086" i="29" s="1"/>
  <c r="A4087" i="29" s="1"/>
  <c r="A4088" i="29" s="1"/>
  <c r="A4089" i="29" s="1"/>
  <c r="A4090" i="29" s="1"/>
  <c r="A4091" i="29" s="1"/>
  <c r="A4092" i="29" s="1"/>
  <c r="A4093" i="29" s="1"/>
  <c r="A4094" i="29" s="1"/>
  <c r="A4095" i="29" s="1"/>
  <c r="A4096" i="29" s="1"/>
  <c r="A4097" i="29" s="1"/>
  <c r="A4098" i="29" s="1"/>
  <c r="A4099" i="29" s="1"/>
  <c r="A4100" i="29" s="1"/>
  <c r="A4101" i="29" s="1"/>
  <c r="A4102" i="29" s="1"/>
  <c r="A4103" i="29" s="1"/>
  <c r="A4104" i="29" s="1"/>
  <c r="A4105" i="29" s="1"/>
  <c r="A4106" i="29" s="1"/>
  <c r="A4107" i="29" s="1"/>
  <c r="A4108" i="29" s="1"/>
  <c r="A4109" i="29" s="1"/>
  <c r="A4110" i="29" s="1"/>
  <c r="A4111" i="29" s="1"/>
  <c r="A4112" i="29" s="1"/>
  <c r="A4113" i="29" s="1"/>
  <c r="A4114" i="29" s="1"/>
  <c r="A4115" i="29" s="1"/>
  <c r="A4116" i="29" s="1"/>
  <c r="A4117" i="29" s="1"/>
  <c r="A4118" i="29" s="1"/>
  <c r="A4119" i="29" s="1"/>
  <c r="A4120" i="29" s="1"/>
  <c r="A4121" i="29" s="1"/>
  <c r="A4122" i="29" s="1"/>
  <c r="A4123" i="29" s="1"/>
  <c r="A4124" i="29" s="1"/>
  <c r="A4125" i="29" s="1"/>
  <c r="A4126" i="29" s="1"/>
  <c r="A4127" i="29" s="1"/>
  <c r="A4128" i="29" s="1"/>
  <c r="A4129" i="29" s="1"/>
  <c r="A4130" i="29" s="1"/>
  <c r="A4131" i="29" s="1"/>
  <c r="A4132" i="29" s="1"/>
  <c r="A4133" i="29" s="1"/>
  <c r="A4134" i="29" s="1"/>
  <c r="A4135" i="29" s="1"/>
  <c r="A4136" i="29" s="1"/>
  <c r="A4137" i="29" s="1"/>
  <c r="A4138" i="29" s="1"/>
  <c r="A4139" i="29" s="1"/>
  <c r="A4140" i="29" s="1"/>
  <c r="A4141" i="29" s="1"/>
  <c r="A4142" i="29" s="1"/>
  <c r="A4143" i="29" s="1"/>
  <c r="A4144" i="29" s="1"/>
  <c r="A4145" i="29" s="1"/>
  <c r="A4146" i="29" s="1"/>
  <c r="A4147" i="29" s="1"/>
  <c r="A4148" i="29" s="1"/>
  <c r="A4149" i="29" s="1"/>
  <c r="A4150" i="29" s="1"/>
  <c r="A4151" i="29" s="1"/>
  <c r="A4152" i="29" s="1"/>
  <c r="A4153" i="29" s="1"/>
  <c r="A4154" i="29" s="1"/>
  <c r="A4155" i="29" s="1"/>
  <c r="A4156" i="29" s="1"/>
  <c r="A4157" i="29" s="1"/>
  <c r="A4158" i="29" s="1"/>
  <c r="A4159" i="29" s="1"/>
  <c r="A4160" i="29" s="1"/>
  <c r="A4161" i="29" s="1"/>
  <c r="A4162" i="29" s="1"/>
  <c r="A4163" i="29" s="1"/>
  <c r="A4164" i="29" s="1"/>
  <c r="A4165" i="29" s="1"/>
  <c r="A4166" i="29" s="1"/>
  <c r="A4167" i="29" s="1"/>
  <c r="A4168" i="29" s="1"/>
  <c r="A4169" i="29" s="1"/>
  <c r="A4170" i="29" s="1"/>
  <c r="A4171" i="29" s="1"/>
  <c r="A4172" i="29" s="1"/>
  <c r="A4173" i="29" s="1"/>
  <c r="A4174" i="29" s="1"/>
  <c r="A4175" i="29" s="1"/>
  <c r="A4176" i="29" s="1"/>
  <c r="A4177" i="29" s="1"/>
  <c r="A4178" i="29" s="1"/>
  <c r="A4179" i="29" s="1"/>
  <c r="A4180" i="29" s="1"/>
  <c r="A4181" i="29" s="1"/>
  <c r="A4182" i="29" s="1"/>
  <c r="A4183" i="29" s="1"/>
  <c r="A4184" i="29" s="1"/>
  <c r="A4185" i="29" s="1"/>
  <c r="A4186" i="29" s="1"/>
  <c r="A4187" i="29" s="1"/>
  <c r="A4188" i="29" s="1"/>
  <c r="A4189" i="29" s="1"/>
  <c r="A4190" i="29" s="1"/>
  <c r="A4191" i="29" s="1"/>
  <c r="A4192" i="29" s="1"/>
  <c r="A4193" i="29" s="1"/>
  <c r="A4194" i="29" s="1"/>
  <c r="A4195" i="29" s="1"/>
  <c r="A4196" i="29" s="1"/>
  <c r="A4197" i="29" s="1"/>
  <c r="A4198" i="29" s="1"/>
  <c r="A4199" i="29" s="1"/>
  <c r="A4200" i="29" s="1"/>
  <c r="A4201" i="29" s="1"/>
  <c r="A4202" i="29" s="1"/>
  <c r="A4203" i="29" s="1"/>
  <c r="A4204" i="29" s="1"/>
  <c r="A4205" i="29" s="1"/>
  <c r="A4206" i="29" s="1"/>
  <c r="A4207" i="29" s="1"/>
  <c r="A4208" i="29" s="1"/>
  <c r="A4209" i="29" s="1"/>
  <c r="A4210" i="29" s="1"/>
  <c r="A4211" i="29" s="1"/>
  <c r="A4212" i="29" s="1"/>
  <c r="A4213" i="29" s="1"/>
  <c r="A4214" i="29" s="1"/>
  <c r="A4215" i="29" s="1"/>
  <c r="A4216" i="29" s="1"/>
  <c r="A4217" i="29" s="1"/>
  <c r="A4218" i="29" s="1"/>
  <c r="A4219" i="29" s="1"/>
  <c r="A4220" i="29" s="1"/>
  <c r="A4221" i="29" s="1"/>
  <c r="A4222" i="29" s="1"/>
  <c r="A4223" i="29" s="1"/>
  <c r="A4224" i="29" s="1"/>
  <c r="A4225" i="29" s="1"/>
  <c r="A4226" i="29" s="1"/>
  <c r="A4227" i="29" s="1"/>
  <c r="A4228" i="29" s="1"/>
  <c r="A4229" i="29" s="1"/>
  <c r="A4230" i="29" s="1"/>
  <c r="A4231" i="29" s="1"/>
  <c r="A4232" i="29" s="1"/>
  <c r="A4233" i="29" s="1"/>
  <c r="A4234" i="29" s="1"/>
  <c r="A4235" i="29" s="1"/>
  <c r="A4236" i="29" s="1"/>
  <c r="A4237" i="29" s="1"/>
  <c r="A4238" i="29" s="1"/>
  <c r="A4239" i="29" s="1"/>
  <c r="A4240" i="29" s="1"/>
  <c r="A4241" i="29" s="1"/>
  <c r="A4242" i="29" s="1"/>
  <c r="A4243" i="29" s="1"/>
  <c r="A4244" i="29" s="1"/>
  <c r="A4245" i="29" s="1"/>
  <c r="A4246" i="29" s="1"/>
  <c r="A4247" i="29" s="1"/>
  <c r="A4248" i="29" s="1"/>
  <c r="A4249" i="29" s="1"/>
  <c r="A4250" i="29" s="1"/>
  <c r="A4251" i="29" s="1"/>
  <c r="A4252" i="29" s="1"/>
  <c r="A4253" i="29" s="1"/>
  <c r="A4254" i="29" s="1"/>
  <c r="A4255" i="29" s="1"/>
  <c r="A4256" i="29" s="1"/>
  <c r="A4257" i="29" s="1"/>
  <c r="A4258" i="29" s="1"/>
  <c r="A4259" i="29" s="1"/>
  <c r="A4260" i="29" s="1"/>
  <c r="A4261" i="29" s="1"/>
  <c r="A4262" i="29" s="1"/>
  <c r="A4263" i="29" s="1"/>
  <c r="A4264" i="29" s="1"/>
  <c r="A4265" i="29" s="1"/>
  <c r="A4266" i="29" s="1"/>
  <c r="A4267" i="29" s="1"/>
  <c r="A4268" i="29" s="1"/>
  <c r="A4269" i="29" s="1"/>
  <c r="A4270" i="29" s="1"/>
  <c r="A4271" i="29" s="1"/>
  <c r="A4272" i="29" s="1"/>
  <c r="A4273" i="29" s="1"/>
  <c r="A4274" i="29" s="1"/>
  <c r="A4275" i="29" s="1"/>
  <c r="A4276" i="29" s="1"/>
  <c r="A4277" i="29" s="1"/>
  <c r="A4278" i="29" s="1"/>
  <c r="A4279" i="29" s="1"/>
  <c r="A4280" i="29" s="1"/>
  <c r="A4281" i="29" s="1"/>
  <c r="A4282" i="29" s="1"/>
  <c r="A4283" i="29" s="1"/>
  <c r="A4284" i="29" s="1"/>
  <c r="A4285" i="29" s="1"/>
  <c r="A4286" i="29" s="1"/>
  <c r="A4287" i="29" s="1"/>
  <c r="A4288" i="29" s="1"/>
  <c r="A4289" i="29" s="1"/>
  <c r="A4290" i="29" s="1"/>
  <c r="A4291" i="29" s="1"/>
  <c r="A4292" i="29" s="1"/>
  <c r="A4293" i="29" s="1"/>
  <c r="A4294" i="29" s="1"/>
  <c r="A4295" i="29" s="1"/>
  <c r="A4296" i="29" s="1"/>
  <c r="A4297" i="29" s="1"/>
  <c r="A4298" i="29" s="1"/>
  <c r="A4299" i="29" s="1"/>
  <c r="A4300" i="29" s="1"/>
  <c r="A4301" i="29" s="1"/>
  <c r="A4302" i="29" s="1"/>
  <c r="A4303" i="29" s="1"/>
  <c r="A4304" i="29" s="1"/>
  <c r="A4305" i="29" s="1"/>
  <c r="A4306" i="29" s="1"/>
  <c r="A4307" i="29" s="1"/>
  <c r="A4308" i="29" s="1"/>
  <c r="A4309" i="29" s="1"/>
  <c r="A4310" i="29" s="1"/>
  <c r="A4311" i="29" s="1"/>
  <c r="A4312" i="29" s="1"/>
  <c r="A4313" i="29" s="1"/>
  <c r="A4314" i="29" s="1"/>
  <c r="A4315" i="29" s="1"/>
  <c r="A4316" i="29" s="1"/>
  <c r="A4317" i="29" s="1"/>
  <c r="A4318" i="29" s="1"/>
  <c r="A4319" i="29" s="1"/>
  <c r="A4320" i="29" s="1"/>
  <c r="A4321" i="29" s="1"/>
  <c r="A4322" i="29" s="1"/>
  <c r="A4323" i="29" s="1"/>
  <c r="A4324" i="29" s="1"/>
  <c r="A4325" i="29" s="1"/>
  <c r="A4326" i="29" s="1"/>
  <c r="A4327" i="29" s="1"/>
  <c r="A4328" i="29" s="1"/>
  <c r="A4329" i="29" s="1"/>
  <c r="A4330" i="29" s="1"/>
  <c r="A4331" i="29" s="1"/>
  <c r="A4332" i="29" s="1"/>
  <c r="A4333" i="29" s="1"/>
  <c r="A4334" i="29" s="1"/>
  <c r="A4335" i="29" s="1"/>
  <c r="A4336" i="29" s="1"/>
  <c r="A4337" i="29" s="1"/>
  <c r="A4338" i="29" s="1"/>
  <c r="A4339" i="29" s="1"/>
  <c r="A4340" i="29" s="1"/>
  <c r="A4341" i="29" s="1"/>
  <c r="A4342" i="29" s="1"/>
  <c r="A4343" i="29" s="1"/>
  <c r="A4344" i="29" s="1"/>
  <c r="A4345" i="29" s="1"/>
  <c r="A4346" i="29" s="1"/>
  <c r="A4347" i="29" s="1"/>
  <c r="A4348" i="29" s="1"/>
  <c r="A4349" i="29" s="1"/>
  <c r="A4350" i="29" s="1"/>
  <c r="A4351" i="29" s="1"/>
  <c r="A4352" i="29" s="1"/>
  <c r="A4353" i="29" s="1"/>
  <c r="A4354" i="29" s="1"/>
  <c r="A4355" i="29" s="1"/>
  <c r="A4356" i="29" s="1"/>
  <c r="A4357" i="29" s="1"/>
  <c r="A4358" i="29" s="1"/>
  <c r="A4359" i="29" s="1"/>
  <c r="A4360" i="29" s="1"/>
  <c r="A4361" i="29" s="1"/>
  <c r="A4362" i="29" s="1"/>
  <c r="A4363" i="29" s="1"/>
  <c r="A4364" i="29" s="1"/>
  <c r="A4365" i="29" s="1"/>
  <c r="A4366" i="29" s="1"/>
  <c r="A4367" i="29" s="1"/>
  <c r="A4368" i="29" s="1"/>
  <c r="A4369" i="29" s="1"/>
  <c r="A4370" i="29" s="1"/>
  <c r="A4371" i="29" s="1"/>
  <c r="A4372" i="29" s="1"/>
  <c r="A4373" i="29" s="1"/>
  <c r="A4374" i="29" s="1"/>
  <c r="A4375" i="29" s="1"/>
  <c r="A4376" i="29" s="1"/>
  <c r="A4377" i="29" s="1"/>
  <c r="A4378" i="29" s="1"/>
  <c r="A4379" i="29" s="1"/>
  <c r="A4380" i="29" s="1"/>
  <c r="A4381" i="29" s="1"/>
  <c r="A4382" i="29" s="1"/>
  <c r="A4383" i="29" s="1"/>
  <c r="A4384" i="29" s="1"/>
  <c r="A4385" i="29" s="1"/>
  <c r="A4386" i="29" s="1"/>
  <c r="A4387" i="29" s="1"/>
  <c r="A4388" i="29" s="1"/>
  <c r="A4389" i="29" s="1"/>
  <c r="A4390" i="29" s="1"/>
  <c r="A4391" i="29" s="1"/>
  <c r="A4392" i="29" s="1"/>
  <c r="A4393" i="29" s="1"/>
  <c r="A4394" i="29" s="1"/>
  <c r="A4395" i="29" s="1"/>
  <c r="A4396" i="29" s="1"/>
  <c r="A4397" i="29" s="1"/>
  <c r="A4398" i="29" s="1"/>
  <c r="A4399" i="29" s="1"/>
  <c r="A4400" i="29" s="1"/>
  <c r="A4401" i="29" s="1"/>
  <c r="A4402" i="29" s="1"/>
  <c r="A4403" i="29" s="1"/>
  <c r="A4404" i="29" s="1"/>
  <c r="A4405" i="29" s="1"/>
  <c r="A4406" i="29" s="1"/>
  <c r="A4407" i="29" s="1"/>
  <c r="A4408" i="29" s="1"/>
  <c r="A4409" i="29" s="1"/>
  <c r="A4410" i="29" s="1"/>
  <c r="A4411" i="29" s="1"/>
  <c r="A4412" i="29" s="1"/>
  <c r="A4413" i="29" s="1"/>
  <c r="A4414" i="29" s="1"/>
  <c r="A4415" i="29" s="1"/>
  <c r="A4416" i="29" s="1"/>
  <c r="A4417" i="29" s="1"/>
  <c r="A4418" i="29" s="1"/>
  <c r="A4419" i="29" s="1"/>
  <c r="A4420" i="29" s="1"/>
  <c r="A4421" i="29" s="1"/>
  <c r="A4422" i="29" s="1"/>
  <c r="A4423" i="29" s="1"/>
  <c r="A4424" i="29" s="1"/>
  <c r="A4425" i="29" s="1"/>
  <c r="A4426" i="29" s="1"/>
  <c r="A4427" i="29" s="1"/>
  <c r="A4428" i="29" s="1"/>
  <c r="A4429" i="29" s="1"/>
  <c r="A4430" i="29" s="1"/>
  <c r="A4431" i="29" s="1"/>
  <c r="A4432" i="29" s="1"/>
  <c r="A4433" i="29" s="1"/>
  <c r="A4434" i="29" s="1"/>
  <c r="A4435" i="29" s="1"/>
  <c r="A4436" i="29" s="1"/>
  <c r="A4437" i="29" s="1"/>
  <c r="A4438" i="29" s="1"/>
  <c r="A4439" i="29" s="1"/>
  <c r="A4440" i="29" s="1"/>
  <c r="A4441" i="29" s="1"/>
  <c r="A4442" i="29" s="1"/>
  <c r="A4443" i="29" s="1"/>
  <c r="A4444" i="29" s="1"/>
  <c r="A4445" i="29" s="1"/>
  <c r="A4446" i="29" s="1"/>
  <c r="A4447" i="29" s="1"/>
  <c r="A4448" i="29" s="1"/>
  <c r="A4449" i="29" s="1"/>
  <c r="A4450" i="29" s="1"/>
  <c r="A4451" i="29" s="1"/>
  <c r="A4452" i="29" s="1"/>
  <c r="A4453" i="29" s="1"/>
  <c r="A4454" i="29" s="1"/>
  <c r="A4455" i="29" s="1"/>
  <c r="A4456" i="29" s="1"/>
  <c r="A4457" i="29" s="1"/>
  <c r="A4458" i="29" s="1"/>
  <c r="A4459" i="29" s="1"/>
  <c r="A4460" i="29" s="1"/>
  <c r="A4461" i="29" s="1"/>
  <c r="A4462" i="29" s="1"/>
  <c r="A4463" i="29" s="1"/>
  <c r="A4464" i="29" s="1"/>
  <c r="A4465" i="29" s="1"/>
  <c r="A4466" i="29" s="1"/>
  <c r="A4467" i="29" s="1"/>
  <c r="A4468" i="29" s="1"/>
  <c r="A4469" i="29" s="1"/>
  <c r="A4470" i="29" s="1"/>
  <c r="A4471" i="29" s="1"/>
  <c r="A4472" i="29" s="1"/>
  <c r="A4473" i="29" s="1"/>
  <c r="A4474" i="29" s="1"/>
  <c r="A4475" i="29" s="1"/>
  <c r="A4476" i="29" s="1"/>
  <c r="A4477" i="29" s="1"/>
  <c r="A4478" i="29" s="1"/>
  <c r="A4479" i="29" s="1"/>
  <c r="A4480" i="29" s="1"/>
  <c r="A4481" i="29" s="1"/>
  <c r="A4482" i="29" s="1"/>
  <c r="A4483" i="29" s="1"/>
  <c r="A4484" i="29" s="1"/>
  <c r="A4485" i="29" s="1"/>
  <c r="A4486" i="29" s="1"/>
  <c r="A4487" i="29" s="1"/>
  <c r="A4488" i="29" s="1"/>
  <c r="A4489" i="29" s="1"/>
  <c r="A4490" i="29" s="1"/>
  <c r="A4491" i="29" s="1"/>
  <c r="A4492" i="29" s="1"/>
  <c r="A4493" i="29" s="1"/>
  <c r="A4494" i="29" s="1"/>
  <c r="A4495" i="29" s="1"/>
  <c r="A4496" i="29" s="1"/>
  <c r="A4497" i="29" s="1"/>
  <c r="A4498" i="29" s="1"/>
  <c r="A4499" i="29" s="1"/>
  <c r="A4500" i="29" s="1"/>
  <c r="A4501" i="29" s="1"/>
  <c r="A4502" i="29" s="1"/>
  <c r="A4503" i="29" s="1"/>
  <c r="A4504" i="29" s="1"/>
  <c r="A4505" i="29" s="1"/>
  <c r="A4506" i="29" s="1"/>
  <c r="A4507" i="29" s="1"/>
  <c r="A4508" i="29" s="1"/>
  <c r="A4509" i="29" s="1"/>
  <c r="A4510" i="29" s="1"/>
  <c r="A4511" i="29" s="1"/>
  <c r="A4512" i="29" s="1"/>
  <c r="A4513" i="29" s="1"/>
  <c r="A4514" i="29" s="1"/>
  <c r="A4515" i="29" s="1"/>
  <c r="A4516" i="29" s="1"/>
  <c r="A4517" i="29" s="1"/>
  <c r="A4518" i="29" s="1"/>
  <c r="A4519" i="29" s="1"/>
  <c r="A4520" i="29" s="1"/>
  <c r="A4521" i="29" s="1"/>
  <c r="A4522" i="29" s="1"/>
  <c r="A4523" i="29" s="1"/>
  <c r="A4524" i="29" s="1"/>
  <c r="A4525" i="29" s="1"/>
  <c r="A4526" i="29" s="1"/>
  <c r="A4527" i="29" s="1"/>
  <c r="A4528" i="29" s="1"/>
  <c r="A4529" i="29" s="1"/>
  <c r="A4530" i="29" s="1"/>
  <c r="A4531" i="29" s="1"/>
  <c r="A4532" i="29" s="1"/>
  <c r="A4533" i="29" s="1"/>
  <c r="A4534" i="29" s="1"/>
  <c r="A4535" i="29" s="1"/>
  <c r="A4536" i="29" s="1"/>
  <c r="A4537" i="29" s="1"/>
  <c r="A4538" i="29" s="1"/>
  <c r="A4539" i="29" s="1"/>
  <c r="A4540" i="29" s="1"/>
  <c r="A4541" i="29" s="1"/>
  <c r="A4542" i="29" s="1"/>
  <c r="A4543" i="29" s="1"/>
  <c r="A4544" i="29" s="1"/>
  <c r="A4545" i="29" s="1"/>
  <c r="A4546" i="29" s="1"/>
  <c r="A4547" i="29" s="1"/>
  <c r="A4548" i="29" s="1"/>
  <c r="A4549" i="29" s="1"/>
  <c r="A4550" i="29" s="1"/>
  <c r="A4551" i="29" s="1"/>
  <c r="A4552" i="29" s="1"/>
  <c r="A4553" i="29" s="1"/>
  <c r="A4554" i="29" s="1"/>
  <c r="A4555" i="29" s="1"/>
  <c r="A4556" i="29" s="1"/>
  <c r="A4557" i="29" s="1"/>
  <c r="A4558" i="29" s="1"/>
  <c r="A4559" i="29" s="1"/>
  <c r="A4560" i="29" s="1"/>
  <c r="A4561" i="29" s="1"/>
  <c r="A4562" i="29" s="1"/>
  <c r="A4563" i="29" s="1"/>
  <c r="A4564" i="29" s="1"/>
  <c r="A4565" i="29" s="1"/>
  <c r="A4566" i="29" s="1"/>
  <c r="A4567" i="29" s="1"/>
  <c r="A4568" i="29" s="1"/>
  <c r="A4569" i="29" s="1"/>
  <c r="A4570" i="29" s="1"/>
  <c r="A4571" i="29" s="1"/>
  <c r="A4572" i="29" s="1"/>
  <c r="A4573" i="29" s="1"/>
  <c r="A4574" i="29" s="1"/>
  <c r="A4575" i="29" s="1"/>
  <c r="A4576" i="29" s="1"/>
  <c r="A4577" i="29" s="1"/>
  <c r="A4578" i="29" s="1"/>
  <c r="A4579" i="29" s="1"/>
  <c r="A4580" i="29" s="1"/>
  <c r="A4581" i="29" s="1"/>
  <c r="A4582" i="29" s="1"/>
  <c r="A4583" i="29" s="1"/>
  <c r="A4584" i="29" s="1"/>
  <c r="A4585" i="29" s="1"/>
  <c r="A4586" i="29" s="1"/>
  <c r="A4587" i="29" s="1"/>
  <c r="A4588" i="29" s="1"/>
  <c r="A4589" i="29" s="1"/>
  <c r="A4590" i="29" s="1"/>
  <c r="A4591" i="29" s="1"/>
  <c r="A4592" i="29" s="1"/>
  <c r="A4593" i="29" s="1"/>
  <c r="A4594" i="29" s="1"/>
  <c r="A4595" i="29" s="1"/>
  <c r="A4596" i="29" s="1"/>
  <c r="A4597" i="29" s="1"/>
  <c r="A4598" i="29" s="1"/>
  <c r="A4599" i="29" s="1"/>
  <c r="A4600" i="29" s="1"/>
  <c r="A4601" i="29" s="1"/>
  <c r="A4602" i="29" s="1"/>
  <c r="A4603" i="29" s="1"/>
  <c r="A4604" i="29" s="1"/>
  <c r="A4605" i="29" s="1"/>
  <c r="A4606" i="29" s="1"/>
  <c r="A4607" i="29" s="1"/>
  <c r="A4608" i="29" s="1"/>
  <c r="A4609" i="29" s="1"/>
  <c r="A4610" i="29" s="1"/>
  <c r="A4611" i="29" s="1"/>
  <c r="A4612" i="29" s="1"/>
  <c r="A4613" i="29" s="1"/>
  <c r="A4614" i="29" s="1"/>
  <c r="A4615" i="29" s="1"/>
  <c r="A4616" i="29" s="1"/>
  <c r="A4617" i="29" s="1"/>
  <c r="A4618" i="29" s="1"/>
  <c r="A4619" i="29" s="1"/>
  <c r="A4620" i="29" s="1"/>
  <c r="A4621" i="29" s="1"/>
  <c r="A4622" i="29" s="1"/>
  <c r="A4623" i="29" s="1"/>
  <c r="A4624" i="29" s="1"/>
  <c r="A4625" i="29" s="1"/>
  <c r="A4626" i="29" s="1"/>
  <c r="A4627" i="29" s="1"/>
  <c r="A4628" i="29" s="1"/>
  <c r="A4629" i="29" s="1"/>
  <c r="A4630" i="29" s="1"/>
  <c r="A4631" i="29" s="1"/>
  <c r="A4632" i="29" s="1"/>
  <c r="A4633" i="29" s="1"/>
  <c r="A4634" i="29" s="1"/>
  <c r="A4635" i="29" s="1"/>
  <c r="A4636" i="29" s="1"/>
  <c r="A4637" i="29" s="1"/>
  <c r="A4638" i="29" s="1"/>
  <c r="A4639" i="29" s="1"/>
  <c r="A4640" i="29" s="1"/>
  <c r="A4641" i="29" s="1"/>
  <c r="A4642" i="29" s="1"/>
  <c r="A4643" i="29" s="1"/>
  <c r="A4644" i="29" s="1"/>
  <c r="A4645" i="29" s="1"/>
  <c r="A4646" i="29" s="1"/>
  <c r="A4647" i="29" s="1"/>
  <c r="A4648" i="29" s="1"/>
  <c r="A4649" i="29" s="1"/>
  <c r="A4650" i="29" s="1"/>
  <c r="A4651" i="29" s="1"/>
  <c r="A4652" i="29" s="1"/>
  <c r="A4653" i="29" s="1"/>
  <c r="A4654" i="29" s="1"/>
  <c r="A4655" i="29" s="1"/>
  <c r="A4656" i="29" s="1"/>
  <c r="A4657" i="29" s="1"/>
  <c r="A4658" i="29" s="1"/>
  <c r="A4659" i="29" s="1"/>
  <c r="A4660" i="29" s="1"/>
  <c r="A4661" i="29" s="1"/>
  <c r="A4662" i="29" s="1"/>
  <c r="A4663" i="29" s="1"/>
  <c r="A4664" i="29" s="1"/>
  <c r="A4665" i="29" s="1"/>
  <c r="A4666" i="29" s="1"/>
  <c r="A4667" i="29" s="1"/>
  <c r="A4668" i="29" s="1"/>
  <c r="A4669" i="29" s="1"/>
  <c r="A4670" i="29" s="1"/>
  <c r="A4671" i="29" s="1"/>
  <c r="A4672" i="29" s="1"/>
  <c r="A4673" i="29" s="1"/>
  <c r="A4674" i="29" s="1"/>
  <c r="A4675" i="29" s="1"/>
  <c r="A4676" i="29" s="1"/>
  <c r="A4677" i="29" s="1"/>
  <c r="A4678" i="29" s="1"/>
  <c r="A4679" i="29" s="1"/>
  <c r="A4680" i="29" s="1"/>
  <c r="A4681" i="29" s="1"/>
  <c r="A4682" i="29" s="1"/>
  <c r="A4683" i="29" s="1"/>
  <c r="A4684" i="29" s="1"/>
  <c r="A4685" i="29" s="1"/>
  <c r="A4686" i="29" s="1"/>
  <c r="A4687" i="29" s="1"/>
  <c r="A4688" i="29" s="1"/>
  <c r="A4689" i="29" s="1"/>
  <c r="A4690" i="29" s="1"/>
  <c r="A4691" i="29" s="1"/>
  <c r="A4692" i="29" s="1"/>
  <c r="A4693" i="29" s="1"/>
  <c r="A4694" i="29" s="1"/>
  <c r="A4695" i="29" s="1"/>
  <c r="A4696" i="29" s="1"/>
  <c r="A4697" i="29" s="1"/>
  <c r="A4698" i="29" s="1"/>
  <c r="A4699" i="29" s="1"/>
  <c r="A4700" i="29" s="1"/>
  <c r="A4701" i="29" s="1"/>
  <c r="A4702" i="29" s="1"/>
  <c r="A4703" i="29" s="1"/>
  <c r="A4704" i="29" s="1"/>
  <c r="A4705" i="29" s="1"/>
  <c r="A4706" i="29" s="1"/>
  <c r="A4707" i="29" s="1"/>
  <c r="A4708" i="29" s="1"/>
  <c r="A4709" i="29" s="1"/>
  <c r="A4710" i="29" s="1"/>
  <c r="A4711" i="29" s="1"/>
  <c r="A4712" i="29" s="1"/>
  <c r="A4713" i="29" s="1"/>
  <c r="A4714" i="29" s="1"/>
  <c r="A4715" i="29" s="1"/>
  <c r="A4716" i="29" s="1"/>
  <c r="A4717" i="29" s="1"/>
  <c r="A4718" i="29" s="1"/>
  <c r="A4719" i="29" s="1"/>
  <c r="A4720" i="29" s="1"/>
  <c r="A4721" i="29" s="1"/>
  <c r="A4722" i="29" s="1"/>
  <c r="A4723" i="29" s="1"/>
  <c r="A4724" i="29" s="1"/>
  <c r="A4725" i="29" s="1"/>
  <c r="A4726" i="29" s="1"/>
  <c r="A4727" i="29" s="1"/>
  <c r="A4728" i="29" s="1"/>
  <c r="A4729" i="29" s="1"/>
  <c r="A4730" i="29" s="1"/>
  <c r="A4731" i="29" s="1"/>
  <c r="A4732" i="29" s="1"/>
  <c r="A4733" i="29" s="1"/>
  <c r="A4734" i="29" s="1"/>
  <c r="A4735" i="29" s="1"/>
  <c r="A4736" i="29" s="1"/>
  <c r="A4737" i="29" s="1"/>
  <c r="A4738" i="29" s="1"/>
  <c r="A4739" i="29" s="1"/>
  <c r="A4740" i="29" s="1"/>
  <c r="A4741" i="29" s="1"/>
  <c r="A4742" i="29" s="1"/>
  <c r="A4743" i="29" s="1"/>
  <c r="A4744" i="29" s="1"/>
  <c r="A4745" i="29" s="1"/>
  <c r="A4746" i="29" s="1"/>
  <c r="A4747" i="29" s="1"/>
  <c r="A4748" i="29" s="1"/>
  <c r="A4749" i="29" s="1"/>
  <c r="A4750" i="29" s="1"/>
  <c r="A4751" i="29" s="1"/>
  <c r="A4752" i="29" s="1"/>
  <c r="A4753" i="29" s="1"/>
  <c r="A4754" i="29" s="1"/>
  <c r="A4755" i="29" s="1"/>
  <c r="A4756" i="29" s="1"/>
  <c r="A4757" i="29" s="1"/>
  <c r="A4758" i="29" s="1"/>
  <c r="A4759" i="29" s="1"/>
  <c r="A4760" i="29" s="1"/>
  <c r="A4761" i="29" s="1"/>
  <c r="A4762" i="29" s="1"/>
  <c r="A4763" i="29" s="1"/>
  <c r="A4764" i="29" s="1"/>
  <c r="A4765" i="29" s="1"/>
  <c r="A4766" i="29" s="1"/>
  <c r="A4767" i="29" s="1"/>
  <c r="A4768" i="29" s="1"/>
  <c r="A4769" i="29" s="1"/>
  <c r="A4770" i="29" s="1"/>
  <c r="A4771" i="29" s="1"/>
  <c r="A4772" i="29" s="1"/>
  <c r="A4773" i="29" s="1"/>
  <c r="A4774" i="29" s="1"/>
  <c r="A4775" i="29" s="1"/>
  <c r="A4776" i="29" s="1"/>
  <c r="A4777" i="29" s="1"/>
  <c r="A4778" i="29" s="1"/>
  <c r="A4779" i="29" s="1"/>
  <c r="A4780" i="29" s="1"/>
  <c r="A4781" i="29" s="1"/>
  <c r="A4782" i="29" s="1"/>
  <c r="A4783" i="29" s="1"/>
  <c r="A4784" i="29" s="1"/>
  <c r="A4785" i="29" s="1"/>
  <c r="A4786" i="29" s="1"/>
  <c r="A4787" i="29" s="1"/>
  <c r="A4788" i="29" s="1"/>
  <c r="A4789" i="29" s="1"/>
  <c r="A4790" i="29" s="1"/>
  <c r="A4791" i="29" s="1"/>
  <c r="A4792" i="29" s="1"/>
  <c r="A4793" i="29" s="1"/>
  <c r="A4794" i="29" s="1"/>
  <c r="A4795" i="29" s="1"/>
  <c r="A4796" i="29" s="1"/>
  <c r="A4797" i="29" s="1"/>
  <c r="A4798" i="29" s="1"/>
  <c r="A4799" i="29" s="1"/>
  <c r="A4800" i="29" s="1"/>
  <c r="A4801" i="29" s="1"/>
  <c r="A4802" i="29" s="1"/>
  <c r="A4803" i="29" s="1"/>
  <c r="A4804" i="29" s="1"/>
  <c r="A4805" i="29" s="1"/>
  <c r="A4806" i="29" s="1"/>
  <c r="A4807" i="29" s="1"/>
  <c r="A4808" i="29" s="1"/>
  <c r="A4809" i="29" s="1"/>
  <c r="A4810" i="29" s="1"/>
  <c r="A4811" i="29" s="1"/>
  <c r="A4812" i="29" s="1"/>
  <c r="A4813" i="29" s="1"/>
  <c r="A4814" i="29" s="1"/>
  <c r="A4815" i="29" s="1"/>
  <c r="A4816" i="29" s="1"/>
  <c r="A4817" i="29" s="1"/>
  <c r="A4818" i="29" s="1"/>
  <c r="A4819" i="29" s="1"/>
  <c r="A4820" i="29" s="1"/>
  <c r="A4821" i="29" s="1"/>
  <c r="A4822" i="29" s="1"/>
  <c r="A4823" i="29" s="1"/>
  <c r="A4824" i="29" s="1"/>
  <c r="A4825" i="29" s="1"/>
  <c r="A4826" i="29" s="1"/>
  <c r="A4827" i="29" s="1"/>
  <c r="A4828" i="29" s="1"/>
  <c r="A4829" i="29" s="1"/>
  <c r="A4830" i="29" s="1"/>
  <c r="A4831" i="29" s="1"/>
  <c r="A4832" i="29" s="1"/>
  <c r="A4833" i="29" s="1"/>
  <c r="A4834" i="29" s="1"/>
  <c r="A4835" i="29" s="1"/>
  <c r="A4836" i="29" s="1"/>
  <c r="A4837" i="29" s="1"/>
  <c r="A4838" i="29" s="1"/>
  <c r="A4839" i="29" s="1"/>
  <c r="A4840" i="29" s="1"/>
  <c r="A4841" i="29" s="1"/>
  <c r="A4842" i="29" s="1"/>
  <c r="A4843" i="29" s="1"/>
  <c r="A4844" i="29" s="1"/>
  <c r="A4845" i="29" s="1"/>
  <c r="A4846" i="29" s="1"/>
  <c r="A4847" i="29" s="1"/>
  <c r="A4848" i="29" s="1"/>
  <c r="A4849" i="29" s="1"/>
  <c r="A4850" i="29" s="1"/>
  <c r="A4851" i="29" s="1"/>
  <c r="A4852" i="29" s="1"/>
  <c r="A4853" i="29" s="1"/>
  <c r="A4854" i="29" s="1"/>
  <c r="A4855" i="29" s="1"/>
  <c r="A4856" i="29" s="1"/>
  <c r="A4857" i="29" s="1"/>
  <c r="A4858" i="29" s="1"/>
  <c r="A4859" i="29" s="1"/>
  <c r="A4860" i="29" s="1"/>
  <c r="A4861" i="29" s="1"/>
  <c r="A4862" i="29" s="1"/>
  <c r="A4863" i="29" s="1"/>
  <c r="A4864" i="29" s="1"/>
  <c r="A4865" i="29" s="1"/>
  <c r="A4866" i="29" s="1"/>
  <c r="A4867" i="29" s="1"/>
  <c r="A4868" i="29" s="1"/>
  <c r="A4869" i="29" s="1"/>
  <c r="A4870" i="29" s="1"/>
  <c r="A4871" i="29" s="1"/>
  <c r="A4872" i="29" s="1"/>
  <c r="A4873" i="29" s="1"/>
  <c r="A4874" i="29" s="1"/>
  <c r="A4875" i="29" s="1"/>
  <c r="A4876" i="29" s="1"/>
  <c r="A4877" i="29" s="1"/>
  <c r="A4878" i="29" s="1"/>
  <c r="A4879" i="29" s="1"/>
  <c r="A4880" i="29" s="1"/>
  <c r="A4881" i="29" s="1"/>
  <c r="A4882" i="29" s="1"/>
  <c r="A4883" i="29" s="1"/>
  <c r="A4884" i="29" s="1"/>
  <c r="A4885" i="29" s="1"/>
  <c r="A4886" i="29" s="1"/>
  <c r="A4887" i="29" s="1"/>
  <c r="A4888" i="29" s="1"/>
  <c r="A4889" i="29" s="1"/>
  <c r="A4890" i="29" s="1"/>
  <c r="A4891" i="29" s="1"/>
  <c r="A4892" i="29" s="1"/>
  <c r="A4893" i="29" s="1"/>
  <c r="A4894" i="29" s="1"/>
  <c r="A4895" i="29" s="1"/>
  <c r="A4896" i="29" s="1"/>
  <c r="A4897" i="29" s="1"/>
  <c r="A4898" i="29" s="1"/>
  <c r="A4899" i="29" s="1"/>
  <c r="A4900" i="29" s="1"/>
  <c r="A4901" i="29" s="1"/>
  <c r="A4902" i="29" s="1"/>
  <c r="A4903" i="29" s="1"/>
  <c r="A4904" i="29" s="1"/>
  <c r="A4905" i="29" s="1"/>
  <c r="A4906" i="29" s="1"/>
  <c r="A4907" i="29" s="1"/>
  <c r="A4908" i="29" s="1"/>
  <c r="A4909" i="29" s="1"/>
  <c r="A4910" i="29" s="1"/>
  <c r="A4911" i="29" s="1"/>
  <c r="A4912" i="29" s="1"/>
  <c r="A4913" i="29" s="1"/>
  <c r="A4914" i="29" s="1"/>
  <c r="A4915" i="29" s="1"/>
  <c r="A4916" i="29" s="1"/>
  <c r="A4917" i="29" s="1"/>
  <c r="A4918" i="29" s="1"/>
  <c r="A4919" i="29" s="1"/>
  <c r="A4920" i="29" s="1"/>
  <c r="A4921" i="29" s="1"/>
  <c r="A4922" i="29" s="1"/>
  <c r="A4923" i="29" s="1"/>
  <c r="A4924" i="29" s="1"/>
  <c r="A4925" i="29" s="1"/>
  <c r="A4926" i="29" s="1"/>
  <c r="A4927" i="29" s="1"/>
  <c r="A4928" i="29" s="1"/>
  <c r="A4929" i="29" s="1"/>
  <c r="A4930" i="29" s="1"/>
  <c r="A4931" i="29" s="1"/>
  <c r="A4932" i="29" s="1"/>
  <c r="A4933" i="29" s="1"/>
  <c r="A4934" i="29" s="1"/>
  <c r="A4935" i="29" s="1"/>
  <c r="A4936" i="29" s="1"/>
  <c r="A4937" i="29" s="1"/>
  <c r="A4938" i="29" s="1"/>
  <c r="A4939" i="29" s="1"/>
  <c r="A4940" i="29" s="1"/>
  <c r="A4941" i="29" s="1"/>
  <c r="A4942" i="29" s="1"/>
  <c r="A4943" i="29" s="1"/>
  <c r="A4944" i="29" s="1"/>
  <c r="A4945" i="29" s="1"/>
  <c r="A4946" i="29" s="1"/>
  <c r="A4947" i="29" s="1"/>
  <c r="A4948" i="29" s="1"/>
  <c r="A4949" i="29" s="1"/>
  <c r="A4950" i="29" s="1"/>
  <c r="A4951" i="29" s="1"/>
  <c r="A4952" i="29" s="1"/>
  <c r="A4953" i="29" s="1"/>
  <c r="A4954" i="29" s="1"/>
  <c r="A4955" i="29" s="1"/>
  <c r="A4956" i="29" s="1"/>
  <c r="A4957" i="29" s="1"/>
  <c r="A4958" i="29" s="1"/>
  <c r="A4959" i="29" s="1"/>
  <c r="A4960" i="29" s="1"/>
  <c r="A4961" i="29" s="1"/>
  <c r="A4962" i="29" s="1"/>
  <c r="A4963" i="29" s="1"/>
  <c r="A4964" i="29" s="1"/>
  <c r="A4965" i="29" s="1"/>
  <c r="A4966" i="29" s="1"/>
  <c r="A4967" i="29" s="1"/>
  <c r="A4968" i="29" s="1"/>
  <c r="A4969" i="29" s="1"/>
  <c r="A4970" i="29" s="1"/>
  <c r="A4971" i="29" s="1"/>
  <c r="A4972" i="29" s="1"/>
  <c r="A4973" i="29" s="1"/>
  <c r="A4974" i="29" s="1"/>
  <c r="A4975" i="29" s="1"/>
  <c r="A4976" i="29" s="1"/>
  <c r="A4977" i="29" s="1"/>
  <c r="A4978" i="29" s="1"/>
  <c r="A4979" i="29" s="1"/>
  <c r="A4980" i="29" s="1"/>
  <c r="A4981" i="29" s="1"/>
  <c r="A4982" i="29" s="1"/>
  <c r="A4983" i="29" s="1"/>
  <c r="A4984" i="29" s="1"/>
  <c r="A4985" i="29" s="1"/>
  <c r="A4986" i="29" s="1"/>
  <c r="A4987" i="29" s="1"/>
  <c r="A4988" i="29" s="1"/>
  <c r="A4989" i="29" s="1"/>
  <c r="A4990" i="29" s="1"/>
  <c r="A4991" i="29" s="1"/>
  <c r="A4992" i="29" s="1"/>
  <c r="A4993" i="29" s="1"/>
  <c r="A4994" i="29" s="1"/>
  <c r="A4995" i="29" s="1"/>
  <c r="A4996" i="29" s="1"/>
  <c r="A4997" i="29" s="1"/>
  <c r="A4998" i="29" s="1"/>
  <c r="A4999" i="29" s="1"/>
  <c r="A5000" i="29" s="1"/>
  <c r="A5001" i="29" s="1"/>
  <c r="A5002" i="29" s="1"/>
  <c r="A5003" i="29" s="1"/>
  <c r="A5004" i="29" s="1"/>
  <c r="A5005" i="29" s="1"/>
  <c r="A5006" i="29" s="1"/>
  <c r="A5007" i="29" s="1"/>
  <c r="A5008" i="29" s="1"/>
  <c r="A5009" i="29" s="1"/>
  <c r="A5010" i="29" s="1"/>
  <c r="A5011" i="29" s="1"/>
  <c r="A5012" i="29" s="1"/>
  <c r="A5013" i="29" s="1"/>
  <c r="A5014" i="29" s="1"/>
  <c r="A5015" i="29" s="1"/>
  <c r="A5016" i="29" s="1"/>
  <c r="A5017" i="29" s="1"/>
  <c r="A5018" i="29" s="1"/>
  <c r="A5019" i="29" s="1"/>
  <c r="A5020" i="29" s="1"/>
  <c r="A5021" i="29" s="1"/>
  <c r="A5022" i="29" s="1"/>
  <c r="A5023" i="29" s="1"/>
  <c r="A5024" i="29" s="1"/>
  <c r="A5025" i="29" s="1"/>
  <c r="A5026" i="29" s="1"/>
  <c r="A5027" i="29" s="1"/>
  <c r="A5028" i="29" s="1"/>
  <c r="A5029" i="29" s="1"/>
  <c r="A5030" i="29" s="1"/>
  <c r="A5031" i="29" s="1"/>
  <c r="A5032" i="29" s="1"/>
  <c r="A5033" i="29" s="1"/>
  <c r="A5034" i="29" s="1"/>
  <c r="A5035" i="29" s="1"/>
  <c r="A5036" i="29" s="1"/>
  <c r="A5037" i="29" s="1"/>
  <c r="A5038" i="29" s="1"/>
  <c r="A5039" i="29" s="1"/>
  <c r="A5040" i="29" s="1"/>
  <c r="A5041" i="29" s="1"/>
  <c r="A5042" i="29" s="1"/>
  <c r="A5043" i="29" s="1"/>
  <c r="A5044" i="29" s="1"/>
  <c r="A5045" i="29" s="1"/>
  <c r="A5046" i="29" s="1"/>
  <c r="A5047" i="29" s="1"/>
  <c r="A5048" i="29" s="1"/>
  <c r="A5049" i="29" s="1"/>
  <c r="A5050" i="29" s="1"/>
  <c r="A5051" i="29" s="1"/>
  <c r="A5052" i="29" s="1"/>
  <c r="A5053" i="29" s="1"/>
  <c r="A5054" i="29" s="1"/>
  <c r="A5055" i="29" s="1"/>
  <c r="A5056" i="29" s="1"/>
  <c r="A5057" i="29" s="1"/>
  <c r="A5058" i="29" s="1"/>
  <c r="A5059" i="29" s="1"/>
  <c r="A5060" i="29" s="1"/>
  <c r="A5061" i="29" s="1"/>
  <c r="A5062" i="29" s="1"/>
  <c r="A5063" i="29" s="1"/>
  <c r="A5064" i="29" s="1"/>
  <c r="A5065" i="29" s="1"/>
  <c r="A5066" i="29" s="1"/>
  <c r="A5067" i="29" s="1"/>
  <c r="A5068" i="29" s="1"/>
  <c r="A5069" i="29" s="1"/>
  <c r="A5070" i="29" s="1"/>
  <c r="A5071" i="29" s="1"/>
  <c r="A5072" i="29" s="1"/>
  <c r="A5073" i="29" s="1"/>
  <c r="A5074" i="29" s="1"/>
  <c r="A5075" i="29" s="1"/>
  <c r="A5076" i="29" s="1"/>
  <c r="A5077" i="29" s="1"/>
  <c r="A5078" i="29" s="1"/>
  <c r="A5079" i="29" s="1"/>
  <c r="A5080" i="29" s="1"/>
  <c r="A5081" i="29" s="1"/>
  <c r="A5082" i="29" s="1"/>
  <c r="A5083" i="29" s="1"/>
  <c r="A5084" i="29" s="1"/>
  <c r="A5085" i="29" s="1"/>
  <c r="A5086" i="29" s="1"/>
  <c r="A5087" i="29" s="1"/>
  <c r="A5088" i="29" s="1"/>
  <c r="A5089" i="29" s="1"/>
  <c r="A5090" i="29" s="1"/>
  <c r="A5091" i="29" s="1"/>
  <c r="A5092" i="29" s="1"/>
  <c r="A5093" i="29" s="1"/>
  <c r="A5094" i="29" s="1"/>
  <c r="A5095" i="29" s="1"/>
  <c r="A5096" i="29" s="1"/>
  <c r="A5097" i="29" s="1"/>
  <c r="A5098" i="29" s="1"/>
  <c r="A5099" i="29" s="1"/>
  <c r="A5100" i="29" s="1"/>
  <c r="A5101" i="29" s="1"/>
  <c r="A5102" i="29" s="1"/>
  <c r="A5103" i="29" s="1"/>
  <c r="A5104" i="29" s="1"/>
  <c r="A5105" i="29" s="1"/>
  <c r="A5106" i="29" s="1"/>
  <c r="A5107" i="29" s="1"/>
  <c r="A5108" i="29" s="1"/>
  <c r="A5109" i="29" s="1"/>
  <c r="A5110" i="29" s="1"/>
  <c r="A5111" i="29" s="1"/>
  <c r="A5112" i="29" s="1"/>
  <c r="A5113" i="29" s="1"/>
  <c r="A5114" i="29" s="1"/>
  <c r="A5115" i="29" s="1"/>
  <c r="A5116" i="29" s="1"/>
  <c r="A5117" i="29" s="1"/>
  <c r="A5118" i="29" s="1"/>
  <c r="A5119" i="29" s="1"/>
  <c r="A5120" i="29" s="1"/>
  <c r="A5121" i="29" s="1"/>
  <c r="A5122" i="29" s="1"/>
  <c r="A5123" i="29" s="1"/>
  <c r="A5124" i="29" s="1"/>
  <c r="A5125" i="29" s="1"/>
  <c r="A5126" i="29" s="1"/>
  <c r="A5127" i="29" s="1"/>
  <c r="A5128" i="29" s="1"/>
  <c r="A5129" i="29" s="1"/>
  <c r="A5130" i="29" s="1"/>
  <c r="A5131" i="29" s="1"/>
  <c r="A5132" i="29" s="1"/>
  <c r="A5133" i="29" s="1"/>
  <c r="A5134" i="29" s="1"/>
  <c r="A5135" i="29" s="1"/>
  <c r="A5136" i="29" s="1"/>
  <c r="A5137" i="29" s="1"/>
  <c r="A5138" i="29" s="1"/>
  <c r="A5139" i="29" s="1"/>
  <c r="A5140" i="29" s="1"/>
  <c r="A5141" i="29" s="1"/>
  <c r="A5142" i="29" s="1"/>
  <c r="A5143" i="29" s="1"/>
  <c r="A5144" i="29" s="1"/>
  <c r="A5145" i="29" s="1"/>
  <c r="A5146" i="29" s="1"/>
  <c r="A5147" i="29" s="1"/>
  <c r="A5148" i="29" s="1"/>
  <c r="A5149" i="29" s="1"/>
  <c r="A5150" i="29" s="1"/>
  <c r="A5151" i="29" s="1"/>
  <c r="A5152" i="29" s="1"/>
  <c r="A5153" i="29" s="1"/>
  <c r="A5154" i="29" s="1"/>
  <c r="A5155" i="29" s="1"/>
  <c r="A5156" i="29" s="1"/>
  <c r="A5157" i="29" s="1"/>
  <c r="A5158" i="29" s="1"/>
  <c r="A5159" i="29" s="1"/>
  <c r="A5160" i="29" s="1"/>
  <c r="A5161" i="29" s="1"/>
  <c r="A5162" i="29" s="1"/>
  <c r="A5163" i="29" s="1"/>
  <c r="A5164" i="29" s="1"/>
  <c r="A5165" i="29" s="1"/>
  <c r="A5166" i="29" s="1"/>
  <c r="A5167" i="29" s="1"/>
  <c r="A5168" i="29" s="1"/>
  <c r="A5169" i="29" s="1"/>
  <c r="A5170" i="29" s="1"/>
  <c r="A5171" i="29" s="1"/>
  <c r="A5172" i="29" s="1"/>
  <c r="A5173" i="29" s="1"/>
  <c r="A5174" i="29" s="1"/>
  <c r="A5175" i="29" s="1"/>
  <c r="A5176" i="29" s="1"/>
  <c r="A5177" i="29" s="1"/>
  <c r="A5178" i="29" s="1"/>
  <c r="A5179" i="29" s="1"/>
  <c r="A5180" i="29" s="1"/>
  <c r="A5181" i="29" s="1"/>
  <c r="A5182" i="29" s="1"/>
  <c r="A5183" i="29" s="1"/>
  <c r="A5184" i="29" s="1"/>
  <c r="A5185" i="29" s="1"/>
  <c r="A5186" i="29" s="1"/>
  <c r="A5187" i="29" s="1"/>
  <c r="A5188" i="29" s="1"/>
  <c r="A5189" i="29" s="1"/>
  <c r="A5190" i="29" s="1"/>
  <c r="A5191" i="29" s="1"/>
  <c r="A5192" i="29" s="1"/>
  <c r="A5193" i="29" s="1"/>
  <c r="A5194" i="29" s="1"/>
  <c r="A5195" i="29" s="1"/>
  <c r="A5196" i="29" s="1"/>
  <c r="A5197" i="29" s="1"/>
  <c r="A5198" i="29" s="1"/>
  <c r="A5199" i="29" s="1"/>
  <c r="A5200" i="29" s="1"/>
  <c r="A5201" i="29" s="1"/>
  <c r="A5202" i="29" s="1"/>
  <c r="A5203" i="29" s="1"/>
  <c r="A5204" i="29" s="1"/>
  <c r="A5205" i="29" s="1"/>
  <c r="A5206" i="29" s="1"/>
  <c r="A5207" i="29" s="1"/>
  <c r="A5208" i="29" s="1"/>
  <c r="A5209" i="29" s="1"/>
  <c r="A5210" i="29" s="1"/>
  <c r="A5211" i="29" s="1"/>
  <c r="A5212" i="29" s="1"/>
  <c r="A5213" i="29" s="1"/>
  <c r="A5214" i="29" s="1"/>
  <c r="A5215" i="29" s="1"/>
  <c r="A5216" i="29" s="1"/>
  <c r="A5217" i="29" s="1"/>
  <c r="A5218" i="29" s="1"/>
  <c r="A5219" i="29" s="1"/>
  <c r="A5220" i="29" s="1"/>
  <c r="A5221" i="29" s="1"/>
  <c r="A5222" i="29" s="1"/>
  <c r="A5223" i="29" s="1"/>
  <c r="A5224" i="29" s="1"/>
  <c r="A5225" i="29" s="1"/>
  <c r="A5226" i="29" s="1"/>
  <c r="A5227" i="29" s="1"/>
  <c r="A5228" i="29" s="1"/>
  <c r="A5229" i="29" s="1"/>
  <c r="A5230" i="29" s="1"/>
  <c r="A5231" i="29" s="1"/>
  <c r="A5232" i="29" s="1"/>
  <c r="A5233" i="29" s="1"/>
  <c r="A5234" i="29" s="1"/>
  <c r="A5235" i="29" s="1"/>
  <c r="A5236" i="29" s="1"/>
  <c r="A5237" i="29" s="1"/>
  <c r="A5238" i="29" s="1"/>
  <c r="A5239" i="29" s="1"/>
  <c r="A5240" i="29" s="1"/>
  <c r="A5241" i="29" s="1"/>
  <c r="A5242" i="29" s="1"/>
  <c r="A5243" i="29" s="1"/>
  <c r="A5244" i="29" s="1"/>
  <c r="A5245" i="29" s="1"/>
  <c r="A5246" i="29" s="1"/>
  <c r="A5247" i="29" s="1"/>
  <c r="A5248" i="29" s="1"/>
  <c r="A5249" i="29" s="1"/>
  <c r="A5250" i="29" s="1"/>
  <c r="A5251" i="29" s="1"/>
  <c r="A5252" i="29" s="1"/>
  <c r="A5253" i="29" s="1"/>
  <c r="A5254" i="29" s="1"/>
  <c r="A5255" i="29" s="1"/>
  <c r="A5256" i="29" s="1"/>
  <c r="A5257" i="29" s="1"/>
  <c r="A5258" i="29" s="1"/>
  <c r="A5259" i="29" s="1"/>
  <c r="A5260" i="29" s="1"/>
  <c r="A5261" i="29" s="1"/>
  <c r="A5262" i="29" s="1"/>
  <c r="A5263" i="29" s="1"/>
  <c r="A5264" i="29" s="1"/>
  <c r="A5265" i="29" s="1"/>
  <c r="A5266" i="29" s="1"/>
  <c r="A5267" i="29" s="1"/>
  <c r="A5268" i="29" s="1"/>
  <c r="A5269" i="29" s="1"/>
  <c r="A5270" i="29" s="1"/>
  <c r="A5271" i="29" s="1"/>
  <c r="A5272" i="29" s="1"/>
  <c r="A5273" i="29" s="1"/>
  <c r="A5274" i="29" s="1"/>
  <c r="A5275" i="29" s="1"/>
  <c r="A5276" i="29" s="1"/>
  <c r="A5277" i="29" s="1"/>
  <c r="A5278" i="29" s="1"/>
  <c r="A5279" i="29" s="1"/>
  <c r="A5280" i="29" s="1"/>
  <c r="A5281" i="29" s="1"/>
  <c r="A5282" i="29" s="1"/>
  <c r="A5283" i="29" s="1"/>
  <c r="A5284" i="29" s="1"/>
  <c r="A5285" i="29" s="1"/>
  <c r="A5286" i="29" s="1"/>
  <c r="A5287" i="29" s="1"/>
  <c r="A5288" i="29" s="1"/>
  <c r="A5289" i="29" s="1"/>
  <c r="A5290" i="29" s="1"/>
  <c r="A5291" i="29" s="1"/>
  <c r="A5292" i="29" s="1"/>
  <c r="A5293" i="29" s="1"/>
  <c r="A5294" i="29" s="1"/>
  <c r="A5295" i="29" s="1"/>
  <c r="A5296" i="29" s="1"/>
  <c r="A5297" i="29" s="1"/>
  <c r="A5298" i="29" s="1"/>
  <c r="A5299" i="29" s="1"/>
  <c r="A5300" i="29" s="1"/>
  <c r="A5301" i="29" s="1"/>
  <c r="A5302" i="29" s="1"/>
  <c r="A5303" i="29" s="1"/>
  <c r="A5304" i="29" s="1"/>
  <c r="A5305" i="29" s="1"/>
  <c r="A5306" i="29" s="1"/>
  <c r="A5307" i="29" s="1"/>
  <c r="A5308" i="29" s="1"/>
  <c r="A5309" i="29" s="1"/>
  <c r="A5310" i="29" s="1"/>
  <c r="A5311" i="29" s="1"/>
  <c r="A5312" i="29" s="1"/>
  <c r="A5313" i="29" s="1"/>
  <c r="A5314" i="29" s="1"/>
  <c r="A5315" i="29" s="1"/>
  <c r="A5316" i="29" s="1"/>
  <c r="A5317" i="29" s="1"/>
  <c r="A5318" i="29" s="1"/>
  <c r="A5319" i="29" s="1"/>
  <c r="A5320" i="29" s="1"/>
  <c r="A5321" i="29" s="1"/>
  <c r="A5322" i="29" s="1"/>
  <c r="A5323" i="29" s="1"/>
  <c r="A5324" i="29" s="1"/>
  <c r="A5325" i="29" s="1"/>
  <c r="A5326" i="29" s="1"/>
  <c r="A5327" i="29" s="1"/>
  <c r="A5328" i="29" s="1"/>
  <c r="A5329" i="29" s="1"/>
  <c r="A5330" i="29" s="1"/>
  <c r="A5331" i="29" s="1"/>
  <c r="A5332" i="29" s="1"/>
  <c r="A5333" i="29" s="1"/>
  <c r="A5334" i="29" s="1"/>
  <c r="A5335" i="29" s="1"/>
  <c r="A5336" i="29" s="1"/>
  <c r="A5337" i="29" s="1"/>
  <c r="A5338" i="29" s="1"/>
  <c r="A5339" i="29" s="1"/>
  <c r="A5340" i="29" s="1"/>
  <c r="A5341" i="29" s="1"/>
  <c r="A5342" i="29" s="1"/>
  <c r="A5343" i="29" s="1"/>
  <c r="A5344" i="29" s="1"/>
  <c r="A5345" i="29" s="1"/>
  <c r="A5346" i="29" s="1"/>
  <c r="A5347" i="29" s="1"/>
  <c r="A5348" i="29" s="1"/>
  <c r="A5349" i="29" s="1"/>
  <c r="A5350" i="29" s="1"/>
  <c r="A5351" i="29" s="1"/>
  <c r="A5352" i="29" s="1"/>
  <c r="A5353" i="29" s="1"/>
  <c r="A5354" i="29" s="1"/>
  <c r="A5355" i="29" s="1"/>
  <c r="A5356" i="29" s="1"/>
  <c r="A5357" i="29" s="1"/>
  <c r="A5358" i="29" s="1"/>
  <c r="A5359" i="29" s="1"/>
  <c r="A5360" i="29" s="1"/>
  <c r="A5361" i="29" s="1"/>
  <c r="A5362" i="29" s="1"/>
  <c r="A5363" i="29" s="1"/>
  <c r="A5364" i="29" s="1"/>
  <c r="A5365" i="29" s="1"/>
  <c r="A5366" i="29" s="1"/>
  <c r="A5367" i="29" s="1"/>
  <c r="A5368" i="29" s="1"/>
  <c r="A5369" i="29" s="1"/>
  <c r="A5370" i="29" s="1"/>
  <c r="A5371" i="29" s="1"/>
  <c r="A5372" i="29" s="1"/>
  <c r="A5373" i="29" s="1"/>
  <c r="A5374" i="29" s="1"/>
  <c r="A5375" i="29" s="1"/>
  <c r="A5376" i="29" s="1"/>
  <c r="A5377" i="29" s="1"/>
  <c r="A5378" i="29" s="1"/>
  <c r="A5379" i="29" s="1"/>
  <c r="A5380" i="29" s="1"/>
  <c r="A5381" i="29" s="1"/>
  <c r="A5382" i="29" s="1"/>
  <c r="A5383" i="29" s="1"/>
  <c r="A5384" i="29" s="1"/>
  <c r="A5385" i="29" s="1"/>
  <c r="A5386" i="29" s="1"/>
  <c r="A5387" i="29" s="1"/>
  <c r="A5388" i="29" s="1"/>
  <c r="A5389" i="29" s="1"/>
  <c r="A5390" i="29" s="1"/>
  <c r="A5391" i="29" s="1"/>
  <c r="A5392" i="29" s="1"/>
  <c r="A5393" i="29" s="1"/>
  <c r="A5394" i="29" s="1"/>
  <c r="A5395" i="29" s="1"/>
  <c r="A5396" i="29" s="1"/>
  <c r="A5397" i="29" s="1"/>
  <c r="A5398" i="29" s="1"/>
  <c r="A5399" i="29" s="1"/>
  <c r="A5400" i="29" s="1"/>
  <c r="A5401" i="29" s="1"/>
  <c r="A5402" i="29" s="1"/>
  <c r="A5403" i="29" s="1"/>
  <c r="A5404" i="29" s="1"/>
  <c r="A5405" i="29" s="1"/>
  <c r="A5406" i="29" s="1"/>
  <c r="A5407" i="29" s="1"/>
  <c r="A5408" i="29" s="1"/>
  <c r="A5409" i="29" s="1"/>
  <c r="A5410" i="29" s="1"/>
  <c r="A5411" i="29" s="1"/>
  <c r="A5412" i="29" s="1"/>
  <c r="A5413" i="29" s="1"/>
  <c r="A5414" i="29" s="1"/>
  <c r="A5415" i="29" s="1"/>
  <c r="A5416" i="29" s="1"/>
  <c r="A5417" i="29" s="1"/>
  <c r="A5418" i="29" s="1"/>
  <c r="A5419" i="29" s="1"/>
  <c r="A5420" i="29" s="1"/>
  <c r="A5421" i="29" s="1"/>
  <c r="A5422" i="29" s="1"/>
  <c r="A5423" i="29" s="1"/>
  <c r="A5424" i="29" s="1"/>
  <c r="A5425" i="29" s="1"/>
  <c r="A5426" i="29" s="1"/>
  <c r="A5427" i="29" s="1"/>
  <c r="A5428" i="29" s="1"/>
  <c r="A5429" i="29" s="1"/>
  <c r="A5430" i="29" s="1"/>
  <c r="A5431" i="29" s="1"/>
  <c r="A5432" i="29" s="1"/>
  <c r="A5433" i="29" s="1"/>
  <c r="A5434" i="29" s="1"/>
  <c r="A5435" i="29" s="1"/>
  <c r="A5436" i="29" s="1"/>
  <c r="A5437" i="29" s="1"/>
  <c r="A5438" i="29" s="1"/>
  <c r="A5439" i="29" s="1"/>
  <c r="A5440" i="29" s="1"/>
  <c r="A5441" i="29" s="1"/>
  <c r="A5442" i="29" s="1"/>
  <c r="A5443" i="29" s="1"/>
  <c r="A5444" i="29" s="1"/>
  <c r="A5445" i="29" s="1"/>
  <c r="A5446" i="29" s="1"/>
  <c r="A5447" i="29" s="1"/>
  <c r="A5448" i="29" s="1"/>
  <c r="A5449" i="29" s="1"/>
  <c r="A5450" i="29" s="1"/>
  <c r="A5451" i="29" s="1"/>
  <c r="A5452" i="29" s="1"/>
  <c r="A5453" i="29" s="1"/>
  <c r="A5454" i="29" s="1"/>
  <c r="A5455" i="29" s="1"/>
  <c r="A5456" i="29" s="1"/>
  <c r="A5457" i="29" s="1"/>
  <c r="A5458" i="29" s="1"/>
  <c r="A5459" i="29" s="1"/>
  <c r="A5460" i="29" s="1"/>
  <c r="A5461" i="29" s="1"/>
  <c r="A5462" i="29" s="1"/>
  <c r="A5463" i="29" s="1"/>
  <c r="A5464" i="29" s="1"/>
  <c r="A5465" i="29" s="1"/>
  <c r="A5466" i="29" s="1"/>
  <c r="A5467" i="29" s="1"/>
  <c r="A5468" i="29" s="1"/>
  <c r="A5469" i="29" s="1"/>
  <c r="A5470" i="29" s="1"/>
  <c r="A5471" i="29" s="1"/>
  <c r="A5472" i="29" s="1"/>
  <c r="A5473" i="29" s="1"/>
  <c r="A5474" i="29" s="1"/>
  <c r="A5475" i="29" s="1"/>
  <c r="A5476" i="29" s="1"/>
  <c r="A5477" i="29" s="1"/>
  <c r="A5478" i="29" s="1"/>
  <c r="A5479" i="29" s="1"/>
  <c r="A5480" i="29" s="1"/>
  <c r="A5481" i="29" s="1"/>
  <c r="A5482" i="29" s="1"/>
  <c r="A5483" i="29" s="1"/>
  <c r="A5484" i="29" s="1"/>
  <c r="A5485" i="29" s="1"/>
  <c r="A5486" i="29" s="1"/>
  <c r="A5487" i="29" s="1"/>
  <c r="A5488" i="29" s="1"/>
  <c r="A5489" i="29" s="1"/>
  <c r="A5490" i="29" s="1"/>
  <c r="A5491" i="29" s="1"/>
  <c r="A5492" i="29" s="1"/>
  <c r="A5493" i="29" s="1"/>
  <c r="A5494" i="29" s="1"/>
  <c r="A5495" i="29" s="1"/>
  <c r="A5496" i="29" s="1"/>
  <c r="A5497" i="29" s="1"/>
  <c r="A5498" i="29" s="1"/>
  <c r="A5499" i="29" s="1"/>
  <c r="A5500" i="29" s="1"/>
  <c r="A5501" i="29" s="1"/>
  <c r="A5502" i="29" s="1"/>
  <c r="A5503" i="29" s="1"/>
  <c r="A5504" i="29" s="1"/>
  <c r="A5505" i="29" s="1"/>
  <c r="A5506" i="29" s="1"/>
  <c r="A5507" i="29" s="1"/>
  <c r="A5508" i="29" s="1"/>
  <c r="A5509" i="29" s="1"/>
  <c r="A5510" i="29" s="1"/>
  <c r="A5511" i="29" s="1"/>
  <c r="A5512" i="29" s="1"/>
  <c r="A5513" i="29" s="1"/>
  <c r="A5514" i="29" s="1"/>
  <c r="A5515" i="29" s="1"/>
  <c r="A5516" i="29" s="1"/>
  <c r="A5517" i="29" s="1"/>
  <c r="A5518" i="29" s="1"/>
  <c r="A5519" i="29" s="1"/>
  <c r="A5520" i="29" s="1"/>
  <c r="A5521" i="29" s="1"/>
  <c r="A5522" i="29" s="1"/>
  <c r="A5523" i="29" s="1"/>
  <c r="A5524" i="29" s="1"/>
  <c r="A5525" i="29" s="1"/>
  <c r="A5526" i="29" s="1"/>
  <c r="A5527" i="29" s="1"/>
  <c r="A5528" i="29" s="1"/>
  <c r="A5529" i="29" s="1"/>
  <c r="A5530" i="29" s="1"/>
  <c r="A5531" i="29" s="1"/>
  <c r="A5532" i="29" s="1"/>
  <c r="A5533" i="29" s="1"/>
  <c r="A5534" i="29" s="1"/>
  <c r="A5535" i="29" s="1"/>
  <c r="A5536" i="29" s="1"/>
  <c r="A5537" i="29" s="1"/>
  <c r="A5538" i="29" s="1"/>
  <c r="A5539" i="29" s="1"/>
  <c r="A5540" i="29" s="1"/>
  <c r="A5541" i="29" s="1"/>
  <c r="A5542" i="29" s="1"/>
  <c r="A5543" i="29" s="1"/>
  <c r="A5544" i="29" s="1"/>
  <c r="A5545" i="29" s="1"/>
  <c r="A5546" i="29" s="1"/>
  <c r="A5547" i="29" s="1"/>
  <c r="A5548" i="29" s="1"/>
  <c r="A5549" i="29" s="1"/>
  <c r="A5550" i="29" s="1"/>
  <c r="A5551" i="29" s="1"/>
  <c r="A5552" i="29" s="1"/>
  <c r="A5553" i="29" s="1"/>
  <c r="A5554" i="29" s="1"/>
  <c r="A5555" i="29" s="1"/>
  <c r="A5556" i="29" s="1"/>
  <c r="A5557" i="29" s="1"/>
  <c r="A5558" i="29" s="1"/>
  <c r="A5559" i="29" s="1"/>
  <c r="A5560" i="29" s="1"/>
  <c r="A5561" i="29" s="1"/>
  <c r="A5562" i="29" s="1"/>
  <c r="A5563" i="29" s="1"/>
  <c r="A5564" i="29" s="1"/>
  <c r="A5565" i="29" s="1"/>
  <c r="A5566" i="29" s="1"/>
  <c r="A5567" i="29" s="1"/>
  <c r="A5568" i="29" s="1"/>
  <c r="A5569" i="29" s="1"/>
  <c r="A5570" i="29" s="1"/>
  <c r="A5571" i="29" s="1"/>
  <c r="A5572" i="29" s="1"/>
  <c r="A5573" i="29" s="1"/>
  <c r="A5574" i="29" s="1"/>
  <c r="A5575" i="29" s="1"/>
  <c r="A5576" i="29" s="1"/>
  <c r="A5577" i="29" s="1"/>
  <c r="A5578" i="29" s="1"/>
  <c r="A5579" i="29" s="1"/>
  <c r="A5580" i="29" s="1"/>
  <c r="A5581" i="29" s="1"/>
  <c r="A5582" i="29" s="1"/>
  <c r="A5583" i="29" s="1"/>
  <c r="A5584" i="29" s="1"/>
  <c r="A5585" i="29" s="1"/>
  <c r="A5586" i="29" s="1"/>
  <c r="A5587" i="29" s="1"/>
  <c r="A5588" i="29" s="1"/>
  <c r="A5589" i="29" s="1"/>
  <c r="A5590" i="29" s="1"/>
  <c r="A5591" i="29" s="1"/>
  <c r="A5592" i="29" s="1"/>
  <c r="A5593" i="29" s="1"/>
  <c r="A5594" i="29" s="1"/>
  <c r="A5595" i="29" s="1"/>
  <c r="A5596" i="29" s="1"/>
  <c r="A5597" i="29" s="1"/>
  <c r="A5598" i="29" s="1"/>
  <c r="A5599" i="29" s="1"/>
  <c r="A5600" i="29" s="1"/>
  <c r="A5601" i="29" s="1"/>
  <c r="A5602" i="29" s="1"/>
  <c r="A5603" i="29" s="1"/>
  <c r="A5604" i="29" s="1"/>
  <c r="A5605" i="29" s="1"/>
  <c r="A5606" i="29" s="1"/>
  <c r="A5607" i="29" s="1"/>
  <c r="A5608" i="29" s="1"/>
  <c r="A5609" i="29" s="1"/>
  <c r="A5610" i="29" s="1"/>
  <c r="A5611" i="29" s="1"/>
  <c r="A5612" i="29" s="1"/>
  <c r="A5613" i="29" s="1"/>
  <c r="A5614" i="29" s="1"/>
  <c r="A5615" i="29" s="1"/>
  <c r="A5616" i="29" s="1"/>
  <c r="A5617" i="29" s="1"/>
  <c r="A5618" i="29" s="1"/>
  <c r="A5619" i="29" s="1"/>
  <c r="A5620" i="29" s="1"/>
  <c r="A5621" i="29" s="1"/>
  <c r="A5622" i="29" s="1"/>
  <c r="A5623" i="29" s="1"/>
  <c r="A5624" i="29" s="1"/>
  <c r="A5625" i="29" s="1"/>
  <c r="A5626" i="29" s="1"/>
  <c r="A5627" i="29" s="1"/>
  <c r="A5628" i="29" s="1"/>
  <c r="A5629" i="29" s="1"/>
  <c r="A5630" i="29" s="1"/>
  <c r="A5631" i="29" s="1"/>
  <c r="A5632" i="29" s="1"/>
  <c r="A5633" i="29" s="1"/>
  <c r="A5634" i="29" s="1"/>
  <c r="A5635" i="29" s="1"/>
  <c r="A5636" i="29" s="1"/>
  <c r="A5637" i="29" s="1"/>
  <c r="A5638" i="29" s="1"/>
  <c r="A5639" i="29" s="1"/>
  <c r="A5640" i="29" s="1"/>
  <c r="A5641" i="29" s="1"/>
  <c r="A5642" i="29" s="1"/>
  <c r="A5643" i="29" s="1"/>
  <c r="A5644" i="29" s="1"/>
  <c r="A5645" i="29" s="1"/>
  <c r="A5646" i="29" s="1"/>
  <c r="A5647" i="29" s="1"/>
  <c r="A5648" i="29" s="1"/>
  <c r="A5649" i="29" s="1"/>
  <c r="A5650" i="29" s="1"/>
  <c r="A5651" i="29" s="1"/>
  <c r="A5652" i="29" s="1"/>
  <c r="A5653" i="29" s="1"/>
  <c r="A5654" i="29" s="1"/>
  <c r="A5655" i="29" s="1"/>
  <c r="A5656" i="29" s="1"/>
  <c r="A5657" i="29" s="1"/>
  <c r="A5658" i="29" s="1"/>
  <c r="A5659" i="29" s="1"/>
  <c r="A5660" i="29" s="1"/>
  <c r="A5661" i="29" s="1"/>
  <c r="A5662" i="29" s="1"/>
  <c r="A5663" i="29" s="1"/>
  <c r="A5664" i="29" s="1"/>
  <c r="A5665" i="29" s="1"/>
  <c r="A5666" i="29" s="1"/>
  <c r="A5667" i="29" s="1"/>
  <c r="A5668" i="29" s="1"/>
  <c r="A5669" i="29" s="1"/>
  <c r="A5670" i="29" s="1"/>
  <c r="A5671" i="29" s="1"/>
  <c r="A5672" i="29" s="1"/>
  <c r="A5673" i="29" s="1"/>
  <c r="A5674" i="29" s="1"/>
  <c r="A5675" i="29" s="1"/>
  <c r="A5676" i="29" s="1"/>
  <c r="A5677" i="29" s="1"/>
  <c r="A5678" i="29" s="1"/>
  <c r="A5679" i="29" s="1"/>
  <c r="A5680" i="29" s="1"/>
  <c r="A5681" i="29" s="1"/>
  <c r="A5682" i="29" s="1"/>
  <c r="A5683" i="29" s="1"/>
  <c r="A5684" i="29" s="1"/>
  <c r="A5685" i="29" s="1"/>
  <c r="A5686" i="29" s="1"/>
  <c r="A5687" i="29" s="1"/>
  <c r="A5688" i="29" s="1"/>
  <c r="A5689" i="29" s="1"/>
  <c r="A5690" i="29" s="1"/>
  <c r="A5691" i="29" s="1"/>
  <c r="A5692" i="29" s="1"/>
  <c r="A5693" i="29" s="1"/>
  <c r="A5694" i="29" s="1"/>
  <c r="A5695" i="29" s="1"/>
  <c r="A5696" i="29" s="1"/>
  <c r="A5697" i="29" s="1"/>
  <c r="A5698" i="29" s="1"/>
  <c r="A5699" i="29" s="1"/>
  <c r="A5700" i="29" s="1"/>
  <c r="A5701" i="29" s="1"/>
  <c r="A5702" i="29" s="1"/>
  <c r="A5703" i="29" s="1"/>
  <c r="A5704" i="29" s="1"/>
  <c r="A5705" i="29" s="1"/>
  <c r="A5706" i="29" s="1"/>
  <c r="A5707" i="29" s="1"/>
  <c r="A5708" i="29" s="1"/>
  <c r="A5709" i="29" s="1"/>
  <c r="A5710" i="29" s="1"/>
  <c r="A5711" i="29" s="1"/>
  <c r="A5712" i="29" s="1"/>
  <c r="A5713" i="29" s="1"/>
  <c r="A5714" i="29" s="1"/>
  <c r="A5715" i="29" s="1"/>
  <c r="A5716" i="29" s="1"/>
  <c r="A5717" i="29" s="1"/>
  <c r="A5718" i="29" s="1"/>
  <c r="A5719" i="29" s="1"/>
  <c r="A5720" i="29" s="1"/>
  <c r="A5721" i="29" s="1"/>
  <c r="A5722" i="29" s="1"/>
  <c r="A5723" i="29" s="1"/>
  <c r="A5724" i="29" s="1"/>
  <c r="A5725" i="29" s="1"/>
  <c r="A5726" i="29" s="1"/>
  <c r="A5727" i="29" s="1"/>
  <c r="A5728" i="29" s="1"/>
  <c r="A5729" i="29" s="1"/>
  <c r="A5730" i="29" s="1"/>
  <c r="A5731" i="29" s="1"/>
  <c r="A5732" i="29" s="1"/>
  <c r="A5733" i="29" s="1"/>
  <c r="A5734" i="29" s="1"/>
  <c r="A5735" i="29" s="1"/>
  <c r="A5736" i="29" s="1"/>
  <c r="A5737" i="29" s="1"/>
  <c r="A5738" i="29" s="1"/>
  <c r="A5739" i="29" s="1"/>
  <c r="A5740" i="29" s="1"/>
  <c r="A5741" i="29" s="1"/>
  <c r="A5742" i="29" s="1"/>
  <c r="A5743" i="29" s="1"/>
  <c r="A5744" i="29" s="1"/>
  <c r="A5745" i="29" s="1"/>
  <c r="A5746" i="29" s="1"/>
  <c r="A5747" i="29" s="1"/>
  <c r="A5748" i="29" s="1"/>
  <c r="A5749" i="29" s="1"/>
  <c r="A5750" i="29" s="1"/>
  <c r="A5751" i="29" s="1"/>
  <c r="A5752" i="29" s="1"/>
  <c r="A5753" i="29" s="1"/>
  <c r="A5754" i="29" s="1"/>
  <c r="A5755" i="29" s="1"/>
  <c r="A5756" i="29" s="1"/>
  <c r="A5757" i="29" s="1"/>
  <c r="A5758" i="29" s="1"/>
  <c r="A5759" i="29" s="1"/>
  <c r="A5760" i="29" s="1"/>
  <c r="A5761" i="29" s="1"/>
  <c r="A5762" i="29" s="1"/>
  <c r="A5763" i="29" s="1"/>
  <c r="A5764" i="29" s="1"/>
  <c r="A5765" i="29" s="1"/>
  <c r="A5766" i="29" s="1"/>
  <c r="A5767" i="29" s="1"/>
  <c r="A5768" i="29" s="1"/>
  <c r="A5769" i="29" s="1"/>
  <c r="A5770" i="29" s="1"/>
  <c r="A5771" i="29" s="1"/>
  <c r="A5772" i="29" s="1"/>
  <c r="A5773" i="29" s="1"/>
  <c r="A5774" i="29" s="1"/>
  <c r="A5775" i="29" s="1"/>
  <c r="A5776" i="29" s="1"/>
  <c r="A5777" i="29" s="1"/>
  <c r="A5778" i="29" s="1"/>
  <c r="A5779" i="29" s="1"/>
  <c r="A5780" i="29" s="1"/>
  <c r="A5781" i="29" s="1"/>
  <c r="A5782" i="29" s="1"/>
  <c r="A5783" i="29" s="1"/>
  <c r="A5784" i="29" s="1"/>
  <c r="A5785" i="29" s="1"/>
  <c r="A5786" i="29" s="1"/>
  <c r="A5787" i="29" s="1"/>
  <c r="A5788" i="29" s="1"/>
  <c r="A5789" i="29" s="1"/>
  <c r="A5790" i="29" s="1"/>
  <c r="A5791" i="29" s="1"/>
  <c r="A5792" i="29" s="1"/>
  <c r="A5793" i="29" s="1"/>
  <c r="A5794" i="29" s="1"/>
  <c r="A5795" i="29" s="1"/>
  <c r="A5796" i="29" s="1"/>
  <c r="A5797" i="29" s="1"/>
  <c r="A5798" i="29" s="1"/>
  <c r="A5799" i="29" s="1"/>
  <c r="A5800" i="29" s="1"/>
  <c r="A5801" i="29" s="1"/>
  <c r="A5802" i="29" s="1"/>
  <c r="A5803" i="29" s="1"/>
  <c r="A5804" i="29" s="1"/>
  <c r="A5805" i="29" s="1"/>
  <c r="A5806" i="29" s="1"/>
  <c r="A5807" i="29" s="1"/>
  <c r="A5808" i="29" s="1"/>
  <c r="A5809" i="29" s="1"/>
  <c r="A5810" i="29" s="1"/>
  <c r="A5811" i="29" s="1"/>
  <c r="A5812" i="29" s="1"/>
  <c r="A5813" i="29" s="1"/>
  <c r="A5814" i="29" s="1"/>
  <c r="A5815" i="29" s="1"/>
  <c r="A5816" i="29" s="1"/>
  <c r="A5817" i="29" s="1"/>
  <c r="A5818" i="29" s="1"/>
  <c r="A5819" i="29" s="1"/>
  <c r="A5820" i="29" s="1"/>
  <c r="A5821" i="29" s="1"/>
  <c r="A5822" i="29" s="1"/>
  <c r="A5823" i="29" s="1"/>
  <c r="A5824" i="29" s="1"/>
  <c r="A5825" i="29" s="1"/>
  <c r="A5826" i="29" s="1"/>
  <c r="A5827" i="29" s="1"/>
  <c r="A5828" i="29" s="1"/>
  <c r="A5829" i="29" s="1"/>
  <c r="A5830" i="29" s="1"/>
  <c r="A5831" i="29" s="1"/>
  <c r="A5832" i="29" s="1"/>
  <c r="A5833" i="29" s="1"/>
  <c r="A5834" i="29" s="1"/>
  <c r="A5835" i="29" s="1"/>
  <c r="A5836" i="29" s="1"/>
  <c r="A5837" i="29" s="1"/>
  <c r="A5838" i="29" s="1"/>
  <c r="A5839" i="29" s="1"/>
  <c r="A5840" i="29" s="1"/>
  <c r="A5841" i="29" s="1"/>
  <c r="A5842" i="29" s="1"/>
  <c r="A5843" i="29" s="1"/>
  <c r="A5844" i="29" s="1"/>
  <c r="A5845" i="29" s="1"/>
  <c r="A5846" i="29" s="1"/>
  <c r="A5847" i="29" s="1"/>
  <c r="A5848" i="29" s="1"/>
  <c r="A5849" i="29" s="1"/>
  <c r="A5850" i="29" s="1"/>
  <c r="A5851" i="29" s="1"/>
  <c r="A5852" i="29" s="1"/>
  <c r="A5853" i="29" s="1"/>
  <c r="A5854" i="29" s="1"/>
  <c r="A5855" i="29" s="1"/>
  <c r="A5856" i="29" s="1"/>
  <c r="A5857" i="29" s="1"/>
  <c r="A5858" i="29" s="1"/>
  <c r="A5859" i="29" s="1"/>
  <c r="A5860" i="29" s="1"/>
  <c r="A5861" i="29" s="1"/>
  <c r="A5862" i="29" s="1"/>
  <c r="A5863" i="29" s="1"/>
  <c r="A5864" i="29" s="1"/>
  <c r="A5865" i="29" s="1"/>
  <c r="A5866" i="29" s="1"/>
  <c r="A5867" i="29" s="1"/>
  <c r="A5868" i="29" s="1"/>
  <c r="A5869" i="29" s="1"/>
  <c r="A5870" i="29" s="1"/>
  <c r="A5871" i="29" s="1"/>
  <c r="A5872" i="29" s="1"/>
  <c r="A5873" i="29" s="1"/>
  <c r="A5874" i="29" s="1"/>
  <c r="A5875" i="29" s="1"/>
  <c r="A5876" i="29" s="1"/>
  <c r="A5877" i="29" s="1"/>
  <c r="A5878" i="29" s="1"/>
  <c r="A5879" i="29" s="1"/>
  <c r="A5880" i="29" s="1"/>
  <c r="A5881" i="29" s="1"/>
  <c r="A5882" i="29" s="1"/>
  <c r="A5883" i="29" s="1"/>
  <c r="A5884" i="29" s="1"/>
  <c r="A5885" i="29" s="1"/>
  <c r="A5886" i="29" s="1"/>
  <c r="A5887" i="29" s="1"/>
  <c r="A5888" i="29" s="1"/>
  <c r="A5889" i="29" s="1"/>
  <c r="A5890" i="29" s="1"/>
  <c r="A5891" i="29" s="1"/>
  <c r="A5892" i="29" s="1"/>
  <c r="A5893" i="29" s="1"/>
  <c r="A5894" i="29" s="1"/>
  <c r="A5895" i="29" s="1"/>
  <c r="A5896" i="29" s="1"/>
  <c r="A5897" i="29" s="1"/>
  <c r="A5898" i="29" s="1"/>
  <c r="A5899" i="29" s="1"/>
  <c r="A5900" i="29" s="1"/>
  <c r="A5901" i="29" s="1"/>
  <c r="A5902" i="29" s="1"/>
  <c r="A5903" i="29" s="1"/>
  <c r="A5904" i="29" s="1"/>
  <c r="A5905" i="29" s="1"/>
  <c r="A5906" i="29" s="1"/>
  <c r="A5907" i="29" s="1"/>
  <c r="A5908" i="29" s="1"/>
  <c r="A5909" i="29" s="1"/>
  <c r="A5910" i="29" s="1"/>
  <c r="A5911" i="29" s="1"/>
  <c r="A5912" i="29" s="1"/>
  <c r="A5913" i="29" s="1"/>
  <c r="A5914" i="29" s="1"/>
  <c r="A5915" i="29" s="1"/>
  <c r="A5916" i="29" s="1"/>
  <c r="A5917" i="29" s="1"/>
  <c r="A5918" i="29" s="1"/>
  <c r="A5919" i="29" s="1"/>
  <c r="A5920" i="29" s="1"/>
  <c r="A5921" i="29" s="1"/>
  <c r="A5922" i="29" s="1"/>
  <c r="A5923" i="29" s="1"/>
  <c r="A5924" i="29" s="1"/>
  <c r="A5925" i="29" s="1"/>
  <c r="A5926" i="29" s="1"/>
  <c r="A5927" i="29" s="1"/>
  <c r="A5928" i="29" s="1"/>
  <c r="A5929" i="29" s="1"/>
  <c r="A5930" i="29" s="1"/>
  <c r="A5931" i="29" s="1"/>
  <c r="A5932" i="29" s="1"/>
  <c r="A5933" i="29" s="1"/>
  <c r="A5934" i="29" s="1"/>
  <c r="A5935" i="29" s="1"/>
  <c r="A5936" i="29" s="1"/>
  <c r="A5937" i="29" s="1"/>
  <c r="A5938" i="29" s="1"/>
  <c r="A5939" i="29" s="1"/>
  <c r="A5940" i="29" s="1"/>
  <c r="A5941" i="29" s="1"/>
  <c r="A5942" i="29" s="1"/>
  <c r="A5943" i="29" s="1"/>
  <c r="A5944" i="29" s="1"/>
  <c r="A5945" i="29" s="1"/>
  <c r="A5946" i="29" s="1"/>
  <c r="A5947" i="29" s="1"/>
  <c r="A5948" i="29" s="1"/>
  <c r="A5949" i="29" s="1"/>
  <c r="A5950" i="29" s="1"/>
  <c r="A5951" i="29" s="1"/>
  <c r="A5952" i="29" s="1"/>
  <c r="A5953" i="29" s="1"/>
  <c r="A5954" i="29" s="1"/>
  <c r="A5955" i="29" s="1"/>
  <c r="A5956" i="29" s="1"/>
  <c r="A5957" i="29" s="1"/>
  <c r="A5958" i="29" s="1"/>
  <c r="A5959" i="29" s="1"/>
  <c r="A5960" i="29" s="1"/>
  <c r="A5961" i="29" s="1"/>
  <c r="A5962" i="29" s="1"/>
  <c r="A5963" i="29" s="1"/>
  <c r="A5964" i="29" s="1"/>
  <c r="A5965" i="29" s="1"/>
  <c r="A5966" i="29" s="1"/>
  <c r="A5967" i="29" s="1"/>
  <c r="A5968" i="29" s="1"/>
  <c r="A5969" i="29" s="1"/>
  <c r="A5970" i="29" s="1"/>
  <c r="A5971" i="29" s="1"/>
  <c r="A5972" i="29" s="1"/>
  <c r="A5973" i="29" s="1"/>
  <c r="A5974" i="29" s="1"/>
  <c r="A5975" i="29" s="1"/>
  <c r="A5976" i="29" s="1"/>
  <c r="A5977" i="29" s="1"/>
  <c r="A5978" i="29" s="1"/>
  <c r="A5979" i="29" s="1"/>
  <c r="A5980" i="29" s="1"/>
  <c r="A5981" i="29" s="1"/>
  <c r="A5982" i="29" s="1"/>
  <c r="A5983" i="29" s="1"/>
  <c r="A5984" i="29" s="1"/>
  <c r="A5985" i="29" s="1"/>
  <c r="A5986" i="29" s="1"/>
  <c r="A5987" i="29" s="1"/>
  <c r="A5988" i="29" s="1"/>
  <c r="A5989" i="29" s="1"/>
  <c r="A5990" i="29" s="1"/>
  <c r="A5991" i="29" s="1"/>
  <c r="A5992" i="29" s="1"/>
  <c r="A5993" i="29" s="1"/>
  <c r="A5994" i="29" s="1"/>
  <c r="A5995" i="29" s="1"/>
  <c r="A5996" i="29" s="1"/>
  <c r="A5997" i="29" s="1"/>
  <c r="A5998" i="29" s="1"/>
  <c r="A5999" i="29" s="1"/>
  <c r="A6000" i="29" s="1"/>
  <c r="A6001" i="29" s="1"/>
  <c r="A6002" i="29" s="1"/>
  <c r="A6003" i="29" s="1"/>
  <c r="A6004" i="29" s="1"/>
  <c r="A6005" i="29" s="1"/>
  <c r="A6006" i="29" s="1"/>
  <c r="A6007" i="29" s="1"/>
  <c r="A6008" i="29" s="1"/>
  <c r="A6009" i="29" s="1"/>
  <c r="A6010" i="29" s="1"/>
  <c r="A6011" i="29" s="1"/>
  <c r="A6012" i="29" s="1"/>
  <c r="A6013" i="29" s="1"/>
  <c r="A6014" i="29" s="1"/>
  <c r="A6015" i="29" s="1"/>
  <c r="A6016" i="29" s="1"/>
  <c r="A6017" i="29" s="1"/>
  <c r="A6018" i="29" s="1"/>
  <c r="A6019" i="29" s="1"/>
  <c r="A6020" i="29" s="1"/>
  <c r="A6021" i="29" s="1"/>
  <c r="A6022" i="29" s="1"/>
  <c r="A6023" i="29" s="1"/>
  <c r="A6024" i="29" s="1"/>
  <c r="A6025" i="29" s="1"/>
  <c r="A6026" i="29" s="1"/>
  <c r="A6027" i="29" s="1"/>
  <c r="A6028" i="29" s="1"/>
  <c r="A6029" i="29" s="1"/>
  <c r="A6030" i="29" s="1"/>
  <c r="A6031" i="29" s="1"/>
  <c r="A6032" i="29" s="1"/>
  <c r="A6033" i="29" s="1"/>
  <c r="A6034" i="29" s="1"/>
  <c r="A6035" i="29" s="1"/>
  <c r="A6036" i="29" s="1"/>
  <c r="A6037" i="29" s="1"/>
  <c r="A6038" i="29" s="1"/>
  <c r="A6039" i="29" s="1"/>
  <c r="A6040" i="29" s="1"/>
  <c r="A6041" i="29" s="1"/>
  <c r="A6042" i="29" s="1"/>
  <c r="A6043" i="29" s="1"/>
  <c r="A6044" i="29" s="1"/>
  <c r="A6045" i="29" s="1"/>
  <c r="A6046" i="29" s="1"/>
  <c r="A6047" i="29" s="1"/>
  <c r="A6048" i="29" s="1"/>
  <c r="A6049" i="29" s="1"/>
  <c r="A6050" i="29" s="1"/>
  <c r="A6051" i="29" s="1"/>
  <c r="A6052" i="29" s="1"/>
  <c r="A6053" i="29" s="1"/>
  <c r="A6054" i="29" s="1"/>
  <c r="A6055" i="29" s="1"/>
  <c r="A6056" i="29" s="1"/>
  <c r="A6057" i="29" s="1"/>
  <c r="A6058" i="29" s="1"/>
  <c r="A6059" i="29" s="1"/>
  <c r="A6060" i="29" s="1"/>
  <c r="A6061" i="29" s="1"/>
  <c r="A6062" i="29" s="1"/>
  <c r="A6063" i="29" s="1"/>
  <c r="A6064" i="29" s="1"/>
  <c r="A6065" i="29" s="1"/>
  <c r="A6066" i="29" s="1"/>
  <c r="A6067" i="29" s="1"/>
  <c r="A6068" i="29" s="1"/>
  <c r="A6069" i="29" s="1"/>
  <c r="A6070" i="29" s="1"/>
  <c r="A6071" i="29" s="1"/>
  <c r="A6072" i="29" s="1"/>
  <c r="A6073" i="29" s="1"/>
  <c r="A6074" i="29" s="1"/>
  <c r="A6075" i="29" s="1"/>
  <c r="A6076" i="29" s="1"/>
  <c r="A6077" i="29" s="1"/>
  <c r="A6078" i="29" s="1"/>
  <c r="A6079" i="29" s="1"/>
  <c r="A6080" i="29" s="1"/>
  <c r="A6081" i="29" s="1"/>
  <c r="A6082" i="29" s="1"/>
  <c r="A6083" i="29" s="1"/>
  <c r="A6084" i="29" s="1"/>
  <c r="A6085" i="29" s="1"/>
  <c r="A6086" i="29" s="1"/>
  <c r="A6087" i="29" s="1"/>
  <c r="A6088" i="29" s="1"/>
  <c r="A6089" i="29" s="1"/>
  <c r="A6090" i="29" s="1"/>
  <c r="A6091" i="29" s="1"/>
  <c r="A6092" i="29" s="1"/>
  <c r="A6093" i="29" s="1"/>
  <c r="A6094" i="29" s="1"/>
  <c r="A6095" i="29" s="1"/>
  <c r="A6096" i="29" s="1"/>
  <c r="A6097" i="29" s="1"/>
  <c r="A6098" i="29" s="1"/>
  <c r="A6099" i="29" s="1"/>
  <c r="A6100" i="29" s="1"/>
  <c r="A6101" i="29" s="1"/>
  <c r="A6102" i="29" s="1"/>
  <c r="A6103" i="29" s="1"/>
  <c r="A6104" i="29" s="1"/>
  <c r="A6105" i="29" s="1"/>
  <c r="A6106" i="29" s="1"/>
  <c r="A6107" i="29" s="1"/>
  <c r="A6108" i="29" s="1"/>
  <c r="A6109" i="29" s="1"/>
  <c r="A6110" i="29" s="1"/>
  <c r="A6111" i="29" s="1"/>
  <c r="A6112" i="29" s="1"/>
  <c r="A6113" i="29" s="1"/>
  <c r="A6114" i="29" s="1"/>
  <c r="A6115" i="29" s="1"/>
  <c r="A6116" i="29" s="1"/>
  <c r="A6117" i="29" s="1"/>
  <c r="A6118" i="29" s="1"/>
  <c r="A6119" i="29" s="1"/>
  <c r="A6120" i="29" s="1"/>
  <c r="A6121" i="29" s="1"/>
  <c r="A6122" i="29" s="1"/>
  <c r="A6123" i="29" s="1"/>
  <c r="A6124" i="29" s="1"/>
  <c r="A6125" i="29" s="1"/>
  <c r="A6126" i="29" s="1"/>
  <c r="A6127" i="29" s="1"/>
  <c r="A6128" i="29" s="1"/>
  <c r="A6129" i="29" s="1"/>
  <c r="A6130" i="29" s="1"/>
  <c r="A6131" i="29" s="1"/>
  <c r="A6132" i="29" s="1"/>
  <c r="A6133" i="29" s="1"/>
  <c r="A6134" i="29" s="1"/>
  <c r="A6135" i="29" s="1"/>
  <c r="A6136" i="29" s="1"/>
  <c r="A6137" i="29" s="1"/>
  <c r="A6138" i="29" s="1"/>
  <c r="A6139" i="29" s="1"/>
  <c r="A6140" i="29" s="1"/>
  <c r="A6141" i="29" s="1"/>
  <c r="A6142" i="29" s="1"/>
  <c r="A6143" i="29" s="1"/>
  <c r="A6144" i="29" s="1"/>
  <c r="A6145" i="29" s="1"/>
  <c r="A6146" i="29" s="1"/>
  <c r="A6147" i="29" s="1"/>
  <c r="A6148" i="29" s="1"/>
  <c r="A6149" i="29" s="1"/>
  <c r="A6150" i="29" s="1"/>
  <c r="A6151" i="29" s="1"/>
  <c r="A6152" i="29" s="1"/>
  <c r="A6153" i="29" s="1"/>
  <c r="A6154" i="29" s="1"/>
  <c r="A6155" i="29" s="1"/>
  <c r="A6156" i="29" s="1"/>
  <c r="A6157" i="29" s="1"/>
  <c r="A6158" i="29" s="1"/>
  <c r="A6159" i="29" s="1"/>
  <c r="A6160" i="29" s="1"/>
  <c r="A6161" i="29" s="1"/>
  <c r="A6162" i="29" s="1"/>
  <c r="A6163" i="29" s="1"/>
  <c r="A6164" i="29" s="1"/>
  <c r="A6165" i="29" s="1"/>
  <c r="A6166" i="29" s="1"/>
  <c r="A6167" i="29" s="1"/>
  <c r="A6168" i="29" s="1"/>
  <c r="A6169" i="29" s="1"/>
  <c r="A6170" i="29" s="1"/>
  <c r="A6171" i="29" s="1"/>
  <c r="A6172" i="29" s="1"/>
  <c r="A6173" i="29" s="1"/>
  <c r="A6174" i="29" s="1"/>
  <c r="A6175" i="29" s="1"/>
  <c r="A6176" i="29" s="1"/>
  <c r="A6177" i="29" s="1"/>
  <c r="A6178" i="29" s="1"/>
  <c r="A6179" i="29" s="1"/>
  <c r="A6180" i="29" s="1"/>
  <c r="A6181" i="29" s="1"/>
  <c r="A6182" i="29" s="1"/>
  <c r="A6183" i="29" s="1"/>
  <c r="A6184" i="29" s="1"/>
  <c r="A6185" i="29" s="1"/>
  <c r="A6186" i="29" s="1"/>
  <c r="A6187" i="29" s="1"/>
  <c r="A6188" i="29" s="1"/>
  <c r="A6189" i="29" s="1"/>
  <c r="A6190" i="29" s="1"/>
  <c r="A6191" i="29" s="1"/>
  <c r="A6192" i="29" s="1"/>
  <c r="A6193" i="29" s="1"/>
  <c r="A6194" i="29" s="1"/>
  <c r="A6195" i="29" s="1"/>
  <c r="A6196" i="29" s="1"/>
  <c r="A6197" i="29" s="1"/>
  <c r="A6198" i="29" s="1"/>
  <c r="A6199" i="29" s="1"/>
  <c r="A6200" i="29" s="1"/>
  <c r="A6201" i="29" s="1"/>
  <c r="A6202" i="29" s="1"/>
  <c r="A6203" i="29" s="1"/>
  <c r="A6204" i="29" s="1"/>
  <c r="A6205" i="29" s="1"/>
  <c r="A6206" i="29" s="1"/>
  <c r="A6207" i="29" s="1"/>
  <c r="A6208" i="29" s="1"/>
  <c r="A6209" i="29" s="1"/>
  <c r="A6210" i="29" s="1"/>
  <c r="A6211" i="29" s="1"/>
  <c r="A6212" i="29" s="1"/>
  <c r="A6213" i="29" s="1"/>
  <c r="A6214" i="29" s="1"/>
  <c r="A6215" i="29" s="1"/>
  <c r="A6216" i="29" s="1"/>
  <c r="A6217" i="29" s="1"/>
  <c r="A6218" i="29" s="1"/>
  <c r="A6219" i="29" s="1"/>
  <c r="A6220" i="29" s="1"/>
  <c r="A6221" i="29" s="1"/>
  <c r="A6222" i="29" s="1"/>
  <c r="A6223" i="29" s="1"/>
  <c r="A6224" i="29" s="1"/>
  <c r="A6225" i="29" s="1"/>
  <c r="A6226" i="29" s="1"/>
  <c r="A6227" i="29" s="1"/>
  <c r="A6228" i="29" s="1"/>
  <c r="A6229" i="29" s="1"/>
  <c r="A6230" i="29" s="1"/>
  <c r="A6231" i="29" s="1"/>
  <c r="A6232" i="29" s="1"/>
  <c r="A6233" i="29" s="1"/>
  <c r="A6234" i="29" s="1"/>
  <c r="A6235" i="29" s="1"/>
  <c r="A6236" i="29" s="1"/>
  <c r="A6237" i="29" s="1"/>
  <c r="A6238" i="29" s="1"/>
  <c r="A6239" i="29" s="1"/>
  <c r="A6240" i="29" s="1"/>
  <c r="A6241" i="29" s="1"/>
  <c r="A6242" i="29" s="1"/>
  <c r="A6243" i="29" s="1"/>
  <c r="A6244" i="29" s="1"/>
  <c r="A6245" i="29" s="1"/>
  <c r="A6246" i="29" s="1"/>
  <c r="A6247" i="29" s="1"/>
  <c r="A6248" i="29" s="1"/>
  <c r="A6249" i="29" s="1"/>
  <c r="A6250" i="29" s="1"/>
  <c r="A6251" i="29" s="1"/>
  <c r="A6252" i="29" s="1"/>
  <c r="A6253" i="29" s="1"/>
  <c r="A6254" i="29" s="1"/>
  <c r="A6255" i="29" s="1"/>
  <c r="A6256" i="29" s="1"/>
  <c r="A6257" i="29" s="1"/>
  <c r="A6258" i="29" s="1"/>
  <c r="A6259" i="29" s="1"/>
  <c r="A6260" i="29" s="1"/>
  <c r="A6261" i="29" s="1"/>
  <c r="A6262" i="29" s="1"/>
  <c r="A6263" i="29" s="1"/>
  <c r="A6264" i="29" s="1"/>
  <c r="A6265" i="29" s="1"/>
  <c r="A6266" i="29" s="1"/>
  <c r="A6267" i="29" s="1"/>
  <c r="A6268" i="29" s="1"/>
  <c r="A6269" i="29" s="1"/>
  <c r="A6270" i="29" s="1"/>
  <c r="A6271" i="29" s="1"/>
  <c r="A6272" i="29" s="1"/>
  <c r="A6273" i="29" s="1"/>
  <c r="A6274" i="29" s="1"/>
  <c r="A6275" i="29" s="1"/>
  <c r="A6276" i="29" s="1"/>
  <c r="A6277" i="29" s="1"/>
  <c r="A6278" i="29" s="1"/>
  <c r="A6279" i="29" s="1"/>
  <c r="A6280" i="29" s="1"/>
  <c r="A6281" i="29" s="1"/>
  <c r="A6282" i="29" s="1"/>
  <c r="A6283" i="29" s="1"/>
  <c r="A6284" i="29" s="1"/>
  <c r="A6285" i="29" s="1"/>
  <c r="A6286" i="29" s="1"/>
  <c r="A6287" i="29" s="1"/>
  <c r="A6288" i="29" s="1"/>
  <c r="A6289" i="29" s="1"/>
  <c r="A6290" i="29" s="1"/>
  <c r="A6291" i="29" s="1"/>
  <c r="A6292" i="29" s="1"/>
  <c r="A6293" i="29" s="1"/>
  <c r="A6294" i="29" s="1"/>
  <c r="A6295" i="29" s="1"/>
  <c r="A6296" i="29" s="1"/>
  <c r="A6297" i="29" s="1"/>
  <c r="A6298" i="29" s="1"/>
  <c r="A6299" i="29" s="1"/>
  <c r="A6300" i="29" s="1"/>
  <c r="A6301" i="29" s="1"/>
  <c r="A6302" i="29" s="1"/>
  <c r="A6303" i="29" s="1"/>
  <c r="A6304" i="29" s="1"/>
  <c r="A6305" i="29" s="1"/>
  <c r="A6306" i="29" s="1"/>
  <c r="A6307" i="29" s="1"/>
  <c r="A6308" i="29" s="1"/>
  <c r="A6309" i="29" s="1"/>
  <c r="A6310" i="29" s="1"/>
  <c r="A6311" i="29" s="1"/>
  <c r="A6312" i="29" s="1"/>
  <c r="A6313" i="29" s="1"/>
  <c r="A6314" i="29" s="1"/>
  <c r="A6315" i="29" s="1"/>
  <c r="A6316" i="29" s="1"/>
  <c r="A6317" i="29" s="1"/>
  <c r="A6318" i="29" s="1"/>
  <c r="A6319" i="29" s="1"/>
  <c r="A6320" i="29" s="1"/>
  <c r="A6321" i="29" s="1"/>
  <c r="A6322" i="29" s="1"/>
  <c r="A6323" i="29" s="1"/>
  <c r="A6324" i="29" s="1"/>
  <c r="A6325" i="29" s="1"/>
  <c r="A6326" i="29" s="1"/>
  <c r="A6327" i="29" s="1"/>
  <c r="A6328" i="29" s="1"/>
  <c r="A6329" i="29" s="1"/>
  <c r="A6330" i="29" s="1"/>
  <c r="A6331" i="29" s="1"/>
  <c r="A6332" i="29" s="1"/>
  <c r="A6333" i="29" s="1"/>
  <c r="A6334" i="29" s="1"/>
  <c r="A6335" i="29" s="1"/>
  <c r="A6336" i="29" s="1"/>
  <c r="A6337" i="29" s="1"/>
  <c r="A6338" i="29" s="1"/>
  <c r="A6339" i="29" s="1"/>
  <c r="A6340" i="29" s="1"/>
  <c r="A6341" i="29" s="1"/>
  <c r="A6342" i="29" s="1"/>
  <c r="A6343" i="29" s="1"/>
  <c r="A6344" i="29" s="1"/>
  <c r="A6345" i="29" s="1"/>
  <c r="A6346" i="29" s="1"/>
  <c r="A6347" i="29" s="1"/>
  <c r="A6348" i="29" s="1"/>
  <c r="A6349" i="29" s="1"/>
  <c r="A6350" i="29" s="1"/>
  <c r="A6351" i="29" s="1"/>
  <c r="A6352" i="29" s="1"/>
  <c r="A6353" i="29" s="1"/>
  <c r="A6354" i="29" s="1"/>
  <c r="A6355" i="29" s="1"/>
  <c r="A6356" i="29" s="1"/>
  <c r="A6357" i="29" s="1"/>
  <c r="A6358" i="29" s="1"/>
  <c r="A6359" i="29" s="1"/>
  <c r="A6360" i="29" s="1"/>
  <c r="A6361" i="29" s="1"/>
  <c r="A6362" i="29" s="1"/>
  <c r="A6363" i="29" s="1"/>
  <c r="A6364" i="29" s="1"/>
  <c r="A6365" i="29" s="1"/>
  <c r="A6366" i="29" s="1"/>
  <c r="A6367" i="29" s="1"/>
  <c r="A6368" i="29" s="1"/>
  <c r="A6369" i="29" s="1"/>
  <c r="A6370" i="29" s="1"/>
  <c r="A6371" i="29" s="1"/>
  <c r="A6372" i="29" s="1"/>
  <c r="A6373" i="29" s="1"/>
  <c r="A6374" i="29" s="1"/>
  <c r="A6375" i="29" s="1"/>
  <c r="A6376" i="29" s="1"/>
  <c r="A6377" i="29" s="1"/>
  <c r="A6378" i="29" s="1"/>
  <c r="A6379" i="29" s="1"/>
  <c r="A6380" i="29" s="1"/>
  <c r="A6381" i="29" s="1"/>
  <c r="A6382" i="29" s="1"/>
  <c r="A6383" i="29" s="1"/>
  <c r="A6384" i="29" s="1"/>
  <c r="A6385" i="29" s="1"/>
  <c r="A6386" i="29" s="1"/>
  <c r="A6387" i="29" s="1"/>
  <c r="A6388" i="29" s="1"/>
  <c r="A6389" i="29" s="1"/>
  <c r="A6390" i="29" s="1"/>
  <c r="A6391" i="29" s="1"/>
  <c r="A6392" i="29" s="1"/>
  <c r="A6393" i="29" s="1"/>
  <c r="A6394" i="29" s="1"/>
  <c r="A6395" i="29" s="1"/>
  <c r="A6396" i="29" s="1"/>
  <c r="A6397" i="29" s="1"/>
  <c r="A6398" i="29" s="1"/>
  <c r="A6399" i="29" s="1"/>
  <c r="A6400" i="29" s="1"/>
  <c r="A6401" i="29" s="1"/>
  <c r="A6402" i="29" s="1"/>
  <c r="A6403" i="29" s="1"/>
  <c r="A6404" i="29" s="1"/>
  <c r="A6405" i="29" s="1"/>
  <c r="A6406" i="29" s="1"/>
  <c r="A6407" i="29" s="1"/>
  <c r="A6408" i="29" s="1"/>
  <c r="A6409" i="29" s="1"/>
  <c r="A6410" i="29" s="1"/>
  <c r="A6411" i="29" s="1"/>
  <c r="A6412" i="29" s="1"/>
  <c r="A6413" i="29" s="1"/>
  <c r="A6414" i="29" s="1"/>
  <c r="A6415" i="29" s="1"/>
  <c r="A6416" i="29" s="1"/>
  <c r="A6417" i="29" s="1"/>
  <c r="A6418" i="29" s="1"/>
  <c r="A6419" i="29" s="1"/>
  <c r="A6420" i="29" s="1"/>
  <c r="A6421" i="29" s="1"/>
  <c r="A6422" i="29" s="1"/>
  <c r="A6423" i="29" s="1"/>
  <c r="A6424" i="29" s="1"/>
  <c r="A6425" i="29" s="1"/>
  <c r="A6426" i="29" s="1"/>
  <c r="A6427" i="29" s="1"/>
  <c r="A6428" i="29" s="1"/>
  <c r="A6429" i="29" s="1"/>
  <c r="A6430" i="29" s="1"/>
  <c r="A6431" i="29" s="1"/>
  <c r="A6432" i="29" s="1"/>
  <c r="A6433" i="29" s="1"/>
  <c r="A6434" i="29" s="1"/>
  <c r="A6435" i="29" s="1"/>
  <c r="A6436" i="29" s="1"/>
  <c r="A6437" i="29" s="1"/>
  <c r="A6438" i="29" s="1"/>
  <c r="A6439" i="29" s="1"/>
  <c r="A6440" i="29" s="1"/>
  <c r="A6441" i="29" s="1"/>
  <c r="A6442" i="29" s="1"/>
  <c r="A6443" i="29" s="1"/>
  <c r="A6444" i="29" s="1"/>
  <c r="A6445" i="29" s="1"/>
  <c r="A6446" i="29" s="1"/>
  <c r="A6447" i="29" s="1"/>
  <c r="A6448" i="29" s="1"/>
  <c r="A6449" i="29" s="1"/>
  <c r="A6450" i="29" s="1"/>
  <c r="A6451" i="29" s="1"/>
  <c r="A6452" i="29" s="1"/>
  <c r="A6453" i="29" s="1"/>
  <c r="A6454" i="29" s="1"/>
  <c r="A6455" i="29" s="1"/>
  <c r="A6456" i="29" s="1"/>
  <c r="A6457" i="29" s="1"/>
  <c r="A6458" i="29" s="1"/>
  <c r="A6459" i="29" s="1"/>
  <c r="A6460" i="29" s="1"/>
  <c r="A6461" i="29" s="1"/>
  <c r="A6462" i="29" s="1"/>
  <c r="A6463" i="29" s="1"/>
  <c r="A6464" i="29" s="1"/>
  <c r="A6465" i="29" s="1"/>
  <c r="A6466" i="29" s="1"/>
  <c r="A6467" i="29" s="1"/>
  <c r="A6468" i="29" s="1"/>
  <c r="A6469" i="29" s="1"/>
  <c r="A6470" i="29" s="1"/>
  <c r="A6471" i="29" s="1"/>
  <c r="A6472" i="29" s="1"/>
  <c r="A6473" i="29" s="1"/>
  <c r="A6474" i="29" s="1"/>
  <c r="A6475" i="29" s="1"/>
  <c r="A6476" i="29" s="1"/>
  <c r="A6477" i="29" s="1"/>
  <c r="A6478" i="29" s="1"/>
  <c r="A6479" i="29" s="1"/>
  <c r="A6480" i="29" s="1"/>
  <c r="A6481" i="29" s="1"/>
  <c r="A6482" i="29" s="1"/>
  <c r="A6483" i="29" s="1"/>
  <c r="A6484" i="29" s="1"/>
  <c r="A6485" i="29" s="1"/>
  <c r="A6486" i="29" s="1"/>
  <c r="A6487" i="29" s="1"/>
  <c r="A6488" i="29" s="1"/>
  <c r="A6489" i="29" s="1"/>
  <c r="A6490" i="29" s="1"/>
  <c r="A6491" i="29" s="1"/>
  <c r="A6492" i="29" s="1"/>
  <c r="A6493" i="29" s="1"/>
  <c r="A6494" i="29" s="1"/>
  <c r="A6495" i="29" s="1"/>
  <c r="A6496" i="29" s="1"/>
  <c r="A6497" i="29" s="1"/>
  <c r="A6498" i="29" s="1"/>
  <c r="A6499" i="29" s="1"/>
  <c r="A6500" i="29" s="1"/>
  <c r="A6501" i="29" s="1"/>
  <c r="A6502" i="29" s="1"/>
  <c r="A6503" i="29" s="1"/>
  <c r="A6504" i="29" s="1"/>
  <c r="A6505" i="29" s="1"/>
  <c r="A6506" i="29" s="1"/>
  <c r="A6507" i="29" s="1"/>
  <c r="A6508" i="29" s="1"/>
  <c r="A6509" i="29" s="1"/>
  <c r="A6510" i="29" s="1"/>
  <c r="A6511" i="29" s="1"/>
  <c r="A6512" i="29" s="1"/>
  <c r="A6513" i="29" s="1"/>
  <c r="A6514" i="29" s="1"/>
  <c r="A6515" i="29" s="1"/>
  <c r="A6516" i="29" s="1"/>
  <c r="A6517" i="29" s="1"/>
  <c r="A6518" i="29" s="1"/>
  <c r="A6519" i="29" s="1"/>
  <c r="A6520" i="29" s="1"/>
  <c r="A6521" i="29" s="1"/>
  <c r="A6522" i="29" s="1"/>
  <c r="A6523" i="29" s="1"/>
  <c r="A6524" i="29" s="1"/>
  <c r="A6525" i="29" s="1"/>
  <c r="A6526" i="29" s="1"/>
  <c r="A6527" i="29" s="1"/>
  <c r="A6528" i="29" s="1"/>
  <c r="A6529" i="29" s="1"/>
  <c r="A6530" i="29" s="1"/>
  <c r="A6531" i="29" s="1"/>
  <c r="A6532" i="29" s="1"/>
  <c r="A6533" i="29" s="1"/>
  <c r="A6534" i="29" s="1"/>
  <c r="A6535" i="29" s="1"/>
  <c r="A6536" i="29" s="1"/>
  <c r="A6537" i="29" s="1"/>
  <c r="A6538" i="29" s="1"/>
  <c r="A6539" i="29" s="1"/>
  <c r="A6540" i="29" s="1"/>
  <c r="A6541" i="29" s="1"/>
  <c r="A6542" i="29" s="1"/>
  <c r="A6543" i="29" s="1"/>
  <c r="A6544" i="29" s="1"/>
  <c r="A6545" i="29" s="1"/>
  <c r="A6546" i="29" s="1"/>
  <c r="A6547" i="29" s="1"/>
  <c r="A6548" i="29" s="1"/>
  <c r="A6549" i="29" s="1"/>
  <c r="A6550" i="29" s="1"/>
  <c r="A6551" i="29" s="1"/>
  <c r="A6552" i="29" s="1"/>
  <c r="A6553" i="29" s="1"/>
  <c r="A6554" i="29" s="1"/>
  <c r="A6555" i="29" s="1"/>
  <c r="A6556" i="29" s="1"/>
  <c r="A6557" i="29" s="1"/>
  <c r="A6558" i="29" s="1"/>
  <c r="A6559" i="29" s="1"/>
  <c r="A6560" i="29" s="1"/>
  <c r="A6561" i="29" s="1"/>
  <c r="A6562" i="29" s="1"/>
  <c r="A6563" i="29" s="1"/>
  <c r="A6564" i="29" s="1"/>
  <c r="A6565" i="29" s="1"/>
  <c r="A6566" i="29" s="1"/>
  <c r="A6567" i="29" s="1"/>
  <c r="A6568" i="29" s="1"/>
  <c r="A6569" i="29" s="1"/>
  <c r="A6570" i="29" s="1"/>
  <c r="A6571" i="29" s="1"/>
  <c r="A6572" i="29" s="1"/>
  <c r="A6573" i="29" s="1"/>
  <c r="A6574" i="29" s="1"/>
  <c r="A6575" i="29" s="1"/>
  <c r="A6576" i="29" s="1"/>
  <c r="A6577" i="29" s="1"/>
  <c r="A6578" i="29" s="1"/>
  <c r="A6579" i="29" s="1"/>
  <c r="A6580" i="29" s="1"/>
  <c r="A6581" i="29" s="1"/>
  <c r="A6582" i="29" s="1"/>
  <c r="A6583" i="29" s="1"/>
  <c r="A6584" i="29" s="1"/>
  <c r="A6585" i="29" s="1"/>
  <c r="A6586" i="29" s="1"/>
  <c r="A6587" i="29" s="1"/>
  <c r="A6588" i="29" s="1"/>
  <c r="A6589" i="29" s="1"/>
  <c r="A6590" i="29" s="1"/>
  <c r="A6591" i="29" s="1"/>
  <c r="A6592" i="29" s="1"/>
  <c r="A6593" i="29" s="1"/>
  <c r="A6594" i="29" s="1"/>
  <c r="A6595" i="29" s="1"/>
  <c r="A6596" i="29" s="1"/>
  <c r="A6597" i="29" s="1"/>
  <c r="A6598" i="29" s="1"/>
  <c r="A6599" i="29" s="1"/>
  <c r="A6600" i="29" s="1"/>
  <c r="A6601" i="29" s="1"/>
  <c r="A6602" i="29" s="1"/>
  <c r="A6603" i="29" s="1"/>
  <c r="A6604" i="29" s="1"/>
  <c r="A6605" i="29" s="1"/>
  <c r="A6606" i="29" s="1"/>
  <c r="A6607" i="29" s="1"/>
  <c r="A6608" i="29" s="1"/>
  <c r="A6609" i="29" s="1"/>
  <c r="A6610" i="29" s="1"/>
  <c r="A6611" i="29" s="1"/>
  <c r="A6612" i="29" s="1"/>
  <c r="A6613" i="29" s="1"/>
  <c r="A6614" i="29" s="1"/>
  <c r="A6615" i="29" s="1"/>
  <c r="A6616" i="29" s="1"/>
  <c r="A6617" i="29" s="1"/>
  <c r="A6618" i="29" s="1"/>
  <c r="A6619" i="29" s="1"/>
  <c r="A6620" i="29" s="1"/>
  <c r="A6621" i="29" s="1"/>
  <c r="A6622" i="29" s="1"/>
  <c r="A6623" i="29" s="1"/>
  <c r="A6624" i="29" s="1"/>
  <c r="A6625" i="29" s="1"/>
  <c r="A6626" i="29" s="1"/>
  <c r="A6627" i="29" s="1"/>
  <c r="A6628" i="29" s="1"/>
  <c r="A6629" i="29" s="1"/>
  <c r="A6630" i="29" s="1"/>
  <c r="A6631" i="29" s="1"/>
  <c r="A6632" i="29" s="1"/>
  <c r="A6633" i="29" s="1"/>
  <c r="A6634" i="29" s="1"/>
  <c r="A6635" i="29" s="1"/>
  <c r="A6636" i="29" s="1"/>
  <c r="A6637" i="29" s="1"/>
  <c r="A6638" i="29" s="1"/>
  <c r="A6639" i="29" s="1"/>
  <c r="A6640" i="29" s="1"/>
  <c r="A6641" i="29" s="1"/>
  <c r="A6642" i="29" s="1"/>
  <c r="A6643" i="29" s="1"/>
  <c r="A6644" i="29" s="1"/>
  <c r="A6645" i="29" s="1"/>
  <c r="A6646" i="29" s="1"/>
  <c r="A6647" i="29" s="1"/>
  <c r="A6648" i="29" s="1"/>
  <c r="A6649" i="29" s="1"/>
  <c r="A6650" i="29" s="1"/>
  <c r="A6651" i="29" s="1"/>
  <c r="A6652" i="29" s="1"/>
  <c r="A6653" i="29" s="1"/>
  <c r="A6654" i="29" s="1"/>
  <c r="A6655" i="29" s="1"/>
  <c r="A6656" i="29" s="1"/>
  <c r="A6657" i="29" s="1"/>
  <c r="A6658" i="29" s="1"/>
  <c r="A6659" i="29" s="1"/>
  <c r="A6660" i="29" s="1"/>
  <c r="A6661" i="29" s="1"/>
  <c r="A6662" i="29" s="1"/>
  <c r="A6663" i="29" s="1"/>
  <c r="A6664" i="29" s="1"/>
  <c r="A6665" i="29" s="1"/>
  <c r="A6666" i="29" s="1"/>
  <c r="A6667" i="29" s="1"/>
  <c r="A6668" i="29" s="1"/>
  <c r="A6669" i="29" s="1"/>
  <c r="A6670" i="29" s="1"/>
  <c r="A6671" i="29" s="1"/>
  <c r="A6672" i="29" s="1"/>
  <c r="A6673" i="29" s="1"/>
  <c r="A6674" i="29" s="1"/>
  <c r="A6675" i="29" s="1"/>
  <c r="A6676" i="29" s="1"/>
  <c r="A6677" i="29" s="1"/>
  <c r="A6678" i="29" s="1"/>
  <c r="A6679" i="29" s="1"/>
  <c r="A6680" i="29" s="1"/>
  <c r="A6681" i="29" s="1"/>
  <c r="A6682" i="29" s="1"/>
  <c r="A6683" i="29" s="1"/>
  <c r="A6684" i="29" s="1"/>
  <c r="A6685" i="29" s="1"/>
  <c r="A6686" i="29" s="1"/>
  <c r="A6687" i="29" s="1"/>
  <c r="A6688" i="29" s="1"/>
  <c r="A6689" i="29" s="1"/>
  <c r="A6690" i="29" s="1"/>
  <c r="A6691" i="29" s="1"/>
  <c r="A6692" i="29" s="1"/>
  <c r="A6693" i="29" s="1"/>
  <c r="A6694" i="29" s="1"/>
  <c r="A6695" i="29" s="1"/>
  <c r="A6696" i="29" s="1"/>
  <c r="A6697" i="29" s="1"/>
  <c r="A6698" i="29" s="1"/>
  <c r="A6699" i="29" s="1"/>
  <c r="A6700" i="29" s="1"/>
  <c r="A6701" i="29" s="1"/>
  <c r="A6702" i="29" s="1"/>
  <c r="A6703" i="29" s="1"/>
  <c r="A6704" i="29" s="1"/>
  <c r="A6705" i="29" s="1"/>
  <c r="A6706" i="29" s="1"/>
  <c r="A6707" i="29" s="1"/>
  <c r="A6708" i="29" s="1"/>
  <c r="A6709" i="29" s="1"/>
  <c r="A6710" i="29" s="1"/>
  <c r="A6711" i="29" s="1"/>
  <c r="A6712" i="29" s="1"/>
  <c r="A6713" i="29" s="1"/>
  <c r="A6714" i="29" s="1"/>
  <c r="A6715" i="29" s="1"/>
  <c r="A6716" i="29" s="1"/>
  <c r="A6717" i="29" s="1"/>
  <c r="A6718" i="29" s="1"/>
  <c r="A6719" i="29" s="1"/>
  <c r="A6720" i="29" s="1"/>
  <c r="A6721" i="29" s="1"/>
  <c r="A6722" i="29" s="1"/>
  <c r="A6723" i="29" s="1"/>
  <c r="A6724" i="29" s="1"/>
  <c r="A6725" i="29" s="1"/>
  <c r="A6726" i="29" s="1"/>
  <c r="A6727" i="29" s="1"/>
  <c r="A6728" i="29" s="1"/>
  <c r="A6729" i="29" s="1"/>
  <c r="A6730" i="29" s="1"/>
  <c r="A6731" i="29" s="1"/>
  <c r="A6732" i="29" s="1"/>
  <c r="A6733" i="29" s="1"/>
  <c r="A6734" i="29" s="1"/>
  <c r="A6735" i="29" s="1"/>
  <c r="A6736" i="29" s="1"/>
  <c r="A6737" i="29" s="1"/>
  <c r="A6738" i="29" s="1"/>
  <c r="A6739" i="29" s="1"/>
  <c r="A6740" i="29" s="1"/>
  <c r="A6741" i="29" s="1"/>
  <c r="A6742" i="29" s="1"/>
  <c r="A6743" i="29" s="1"/>
  <c r="A6744" i="29" s="1"/>
  <c r="A6745" i="29" s="1"/>
  <c r="A6746" i="29" s="1"/>
  <c r="A6747" i="29" s="1"/>
  <c r="A6748" i="29" s="1"/>
  <c r="A6749" i="29" s="1"/>
  <c r="A6750" i="29" s="1"/>
  <c r="A6751" i="29" s="1"/>
  <c r="A6752" i="29" s="1"/>
  <c r="A6753" i="29" s="1"/>
  <c r="A6754" i="29" s="1"/>
  <c r="A6755" i="29" s="1"/>
  <c r="A6756" i="29" s="1"/>
  <c r="A6757" i="29" s="1"/>
  <c r="A6758" i="29" s="1"/>
  <c r="A6759" i="29" s="1"/>
  <c r="A6760" i="29" s="1"/>
  <c r="A6761" i="29" s="1"/>
  <c r="A6762" i="29" s="1"/>
  <c r="A6763" i="29" s="1"/>
  <c r="A6764" i="29" s="1"/>
  <c r="A6765" i="29" s="1"/>
  <c r="A6766" i="29" s="1"/>
  <c r="A6767" i="29" s="1"/>
  <c r="A6768" i="29" s="1"/>
  <c r="A6769" i="29" s="1"/>
  <c r="A6770" i="29" s="1"/>
  <c r="A6771" i="29" s="1"/>
  <c r="A6772" i="29" s="1"/>
  <c r="A6773" i="29" s="1"/>
  <c r="A6774" i="29" s="1"/>
  <c r="A6775" i="29" s="1"/>
  <c r="A6776" i="29" s="1"/>
  <c r="A6777" i="29" s="1"/>
  <c r="A6778" i="29" s="1"/>
  <c r="A6779" i="29" s="1"/>
  <c r="A6780" i="29" s="1"/>
  <c r="A6781" i="29" s="1"/>
  <c r="A6782" i="29" s="1"/>
  <c r="A6783" i="29" s="1"/>
  <c r="A6784" i="29" s="1"/>
  <c r="A6785" i="29" s="1"/>
  <c r="A6786" i="29" s="1"/>
  <c r="A6787" i="29" s="1"/>
  <c r="A6788" i="29" s="1"/>
  <c r="A6789" i="29" s="1"/>
  <c r="A6790" i="29" s="1"/>
  <c r="A6791" i="29" s="1"/>
  <c r="A6792" i="29" s="1"/>
  <c r="A6793" i="29" s="1"/>
  <c r="A6794" i="29" s="1"/>
  <c r="A6795" i="29" s="1"/>
  <c r="A6796" i="29" s="1"/>
  <c r="A6797" i="29" s="1"/>
  <c r="A6798" i="29" s="1"/>
  <c r="A6799" i="29" s="1"/>
  <c r="A6800" i="29" s="1"/>
  <c r="A6801" i="29" s="1"/>
  <c r="A6802" i="29" s="1"/>
  <c r="A6803" i="29" s="1"/>
  <c r="A6804" i="29" s="1"/>
  <c r="A6805" i="29" s="1"/>
  <c r="A6806" i="29" s="1"/>
  <c r="A6807" i="29" s="1"/>
  <c r="A6808" i="29" s="1"/>
  <c r="A6809" i="29" s="1"/>
  <c r="A6810" i="29" s="1"/>
  <c r="A6811" i="29" s="1"/>
  <c r="A6812" i="29" s="1"/>
  <c r="A6813" i="29" s="1"/>
  <c r="A6814" i="29" s="1"/>
  <c r="A6815" i="29" s="1"/>
  <c r="A6816" i="29" s="1"/>
  <c r="A6817" i="29" s="1"/>
  <c r="A6818" i="29" s="1"/>
  <c r="A6819" i="29" s="1"/>
  <c r="A6820" i="29" s="1"/>
  <c r="A6821" i="29" s="1"/>
  <c r="A6822" i="29" s="1"/>
  <c r="A6823" i="29" s="1"/>
  <c r="A6824" i="29" s="1"/>
  <c r="A6825" i="29" s="1"/>
  <c r="A6826" i="29" s="1"/>
  <c r="A6827" i="29" s="1"/>
  <c r="A6828" i="29" s="1"/>
  <c r="A6829" i="29" s="1"/>
  <c r="A6830" i="29" s="1"/>
  <c r="A6831" i="29" s="1"/>
  <c r="A6832" i="29" s="1"/>
  <c r="A6833" i="29" s="1"/>
  <c r="A6834" i="29" s="1"/>
  <c r="A6835" i="29" s="1"/>
  <c r="A6836" i="29" s="1"/>
  <c r="A6837" i="29" s="1"/>
  <c r="A6838" i="29" s="1"/>
  <c r="A6839" i="29" s="1"/>
  <c r="A6840" i="29" s="1"/>
  <c r="A6841" i="29" s="1"/>
  <c r="A6842" i="29" s="1"/>
  <c r="A6843" i="29" s="1"/>
  <c r="A6844" i="29" s="1"/>
  <c r="A6845" i="29" s="1"/>
  <c r="A6846" i="29" s="1"/>
  <c r="A6847" i="29" s="1"/>
  <c r="A6848" i="29" s="1"/>
  <c r="A6849" i="29" s="1"/>
  <c r="A6850" i="29" s="1"/>
  <c r="A6851" i="29" s="1"/>
  <c r="A6852" i="29" s="1"/>
  <c r="A6853" i="29" s="1"/>
  <c r="A6854" i="29" s="1"/>
  <c r="A6855" i="29" s="1"/>
  <c r="A6856" i="29" s="1"/>
  <c r="A6857" i="29" s="1"/>
  <c r="A6858" i="29" s="1"/>
  <c r="A6859" i="29" s="1"/>
  <c r="A6860" i="29" s="1"/>
  <c r="A6861" i="29" s="1"/>
  <c r="A6862" i="29" s="1"/>
  <c r="A6863" i="29" s="1"/>
  <c r="A6864" i="29" s="1"/>
  <c r="A6865" i="29" s="1"/>
  <c r="A6866" i="29" s="1"/>
  <c r="A6867" i="29" s="1"/>
  <c r="A6868" i="29" s="1"/>
  <c r="A6869" i="29" s="1"/>
  <c r="A6870" i="29" s="1"/>
  <c r="A6871" i="29" s="1"/>
  <c r="A6872" i="29" s="1"/>
  <c r="A6873" i="29" s="1"/>
  <c r="A6874" i="29" s="1"/>
  <c r="A6875" i="29" s="1"/>
  <c r="A6876" i="29" s="1"/>
  <c r="A6877" i="29" s="1"/>
  <c r="A6878" i="29" s="1"/>
  <c r="A6879" i="29" s="1"/>
  <c r="A6880" i="29" s="1"/>
  <c r="A6881" i="29" s="1"/>
  <c r="A6882" i="29" s="1"/>
  <c r="A6883" i="29" s="1"/>
  <c r="A6884" i="29" s="1"/>
  <c r="A6885" i="29" s="1"/>
  <c r="A6886" i="29" s="1"/>
  <c r="A6887" i="29" s="1"/>
  <c r="A6888" i="29" s="1"/>
  <c r="A6889" i="29" s="1"/>
  <c r="A6890" i="29" s="1"/>
  <c r="A6891" i="29" s="1"/>
  <c r="A6892" i="29" s="1"/>
  <c r="A6893" i="29" s="1"/>
  <c r="A6894" i="29" s="1"/>
  <c r="A6895" i="29" s="1"/>
  <c r="A6896" i="29" s="1"/>
  <c r="A6897" i="29" s="1"/>
  <c r="A6898" i="29" s="1"/>
  <c r="A6899" i="29" s="1"/>
  <c r="A6900" i="29" s="1"/>
  <c r="A6901" i="29" s="1"/>
  <c r="A6902" i="29" s="1"/>
  <c r="A6903" i="29" s="1"/>
  <c r="A6904" i="29" s="1"/>
  <c r="A6905" i="29" s="1"/>
  <c r="A6906" i="29" s="1"/>
  <c r="A6907" i="29" s="1"/>
  <c r="A6908" i="29" s="1"/>
  <c r="A6909" i="29" s="1"/>
  <c r="A6910" i="29" s="1"/>
  <c r="A6911" i="29" s="1"/>
  <c r="A6912" i="29" s="1"/>
  <c r="A6913" i="29" s="1"/>
  <c r="A6914" i="29" s="1"/>
  <c r="A6915" i="29" s="1"/>
  <c r="A6916" i="29" s="1"/>
  <c r="A6917" i="29" s="1"/>
  <c r="A6918" i="29" s="1"/>
  <c r="A6919" i="29" s="1"/>
  <c r="A6920" i="29" s="1"/>
  <c r="A6921" i="29" s="1"/>
  <c r="A6922" i="29" s="1"/>
  <c r="A6923" i="29" s="1"/>
  <c r="A6924" i="29" s="1"/>
  <c r="A6925" i="29" s="1"/>
  <c r="A6926" i="29" s="1"/>
  <c r="A6927" i="29" s="1"/>
  <c r="A6928" i="29" s="1"/>
  <c r="A6929" i="29" s="1"/>
  <c r="A6930" i="29" s="1"/>
  <c r="A6931" i="29" s="1"/>
  <c r="A6932" i="29" s="1"/>
  <c r="A6933" i="29" s="1"/>
  <c r="A6934" i="29" s="1"/>
  <c r="A6935" i="29" s="1"/>
  <c r="A6936" i="29" s="1"/>
  <c r="A6937" i="29" s="1"/>
  <c r="A6938" i="29" s="1"/>
  <c r="A6939" i="29" s="1"/>
  <c r="A6940" i="29" s="1"/>
  <c r="A6941" i="29" s="1"/>
  <c r="A6942" i="29" s="1"/>
  <c r="A6943" i="29" s="1"/>
  <c r="A6944" i="29" s="1"/>
  <c r="A6945" i="29" s="1"/>
  <c r="A6946" i="29" s="1"/>
  <c r="A6947" i="29" s="1"/>
  <c r="A6948" i="29" s="1"/>
  <c r="A6949" i="29" s="1"/>
  <c r="A6950" i="29" s="1"/>
  <c r="A6951" i="29" s="1"/>
  <c r="A6952" i="29" s="1"/>
  <c r="A6953" i="29" s="1"/>
  <c r="A6954" i="29" s="1"/>
  <c r="A6955" i="29" s="1"/>
  <c r="A6956" i="29" s="1"/>
  <c r="A6957" i="29" s="1"/>
  <c r="A6958" i="29" s="1"/>
  <c r="A6959" i="29" s="1"/>
  <c r="A6960" i="29" s="1"/>
  <c r="A6961" i="29" s="1"/>
  <c r="A6962" i="29" s="1"/>
  <c r="A6963" i="29" s="1"/>
  <c r="A6964" i="29" s="1"/>
  <c r="A6965" i="29" s="1"/>
  <c r="A6966" i="29" s="1"/>
  <c r="A6967" i="29" s="1"/>
  <c r="A6968" i="29" s="1"/>
  <c r="A6969" i="29" s="1"/>
  <c r="A6970" i="29" s="1"/>
  <c r="A6971" i="29" s="1"/>
  <c r="A6972" i="29" s="1"/>
  <c r="A6973" i="29" s="1"/>
  <c r="A6974" i="29" s="1"/>
  <c r="A6975" i="29" s="1"/>
  <c r="A6976" i="29" s="1"/>
  <c r="A6977" i="29" s="1"/>
  <c r="A6978" i="29" s="1"/>
  <c r="A6979" i="29" s="1"/>
  <c r="A6980" i="29" s="1"/>
  <c r="A6981" i="29" s="1"/>
  <c r="A6982" i="29" s="1"/>
  <c r="A6983" i="29" s="1"/>
  <c r="A6984" i="29" s="1"/>
  <c r="A6985" i="29" s="1"/>
  <c r="A6986" i="29" s="1"/>
  <c r="A6987" i="29" s="1"/>
  <c r="A6988" i="29" s="1"/>
  <c r="A6989" i="29" s="1"/>
  <c r="A6990" i="29" s="1"/>
  <c r="A6991" i="29" s="1"/>
  <c r="A6992" i="29" s="1"/>
  <c r="A6993" i="29" s="1"/>
  <c r="A6994" i="29" s="1"/>
  <c r="A6995" i="29" s="1"/>
  <c r="A6996" i="29" s="1"/>
  <c r="A6997" i="29" s="1"/>
  <c r="A6998" i="29" s="1"/>
  <c r="A6999" i="29" s="1"/>
  <c r="A7000" i="29" s="1"/>
  <c r="A7001" i="29" s="1"/>
  <c r="A7002" i="29" s="1"/>
  <c r="A7003" i="29" s="1"/>
  <c r="A7004" i="29" s="1"/>
  <c r="A7005" i="29" s="1"/>
  <c r="A7006" i="29" s="1"/>
  <c r="A7007" i="29" s="1"/>
  <c r="A7008" i="29" s="1"/>
  <c r="A7009" i="29" s="1"/>
  <c r="A7010" i="29" s="1"/>
  <c r="A7011" i="29" s="1"/>
  <c r="A7012" i="29" s="1"/>
  <c r="A7013" i="29" s="1"/>
  <c r="A7014" i="29" s="1"/>
  <c r="A7015" i="29" s="1"/>
  <c r="A7016" i="29" s="1"/>
  <c r="A7017" i="29" s="1"/>
  <c r="A7018" i="29" s="1"/>
  <c r="A7019" i="29" s="1"/>
  <c r="A7020" i="29" s="1"/>
  <c r="A7021" i="29" s="1"/>
  <c r="A7022" i="29" s="1"/>
  <c r="A7023" i="29" s="1"/>
  <c r="A7024" i="29" s="1"/>
  <c r="A7025" i="29" s="1"/>
  <c r="A7026" i="29" s="1"/>
  <c r="A7027" i="29" s="1"/>
  <c r="A7028" i="29" s="1"/>
  <c r="A7029" i="29" s="1"/>
  <c r="A7030" i="29" s="1"/>
  <c r="A7031" i="29" s="1"/>
  <c r="A7032" i="29" s="1"/>
  <c r="A7033" i="29" s="1"/>
  <c r="A7034" i="29" s="1"/>
  <c r="A7035" i="29" s="1"/>
  <c r="A7036" i="29" s="1"/>
  <c r="A7037" i="29" s="1"/>
  <c r="A7038" i="29" s="1"/>
  <c r="A7039" i="29" s="1"/>
  <c r="A7040" i="29" s="1"/>
  <c r="A7041" i="29" s="1"/>
  <c r="A7042" i="29" s="1"/>
  <c r="A7043" i="29" s="1"/>
  <c r="A7044" i="29" s="1"/>
  <c r="A7045" i="29" s="1"/>
  <c r="A7046" i="29" s="1"/>
  <c r="A7047" i="29" s="1"/>
  <c r="A7048" i="29" s="1"/>
  <c r="A7049" i="29" s="1"/>
  <c r="A7050" i="29" s="1"/>
  <c r="A7051" i="29" s="1"/>
  <c r="A7052" i="29" s="1"/>
  <c r="A7053" i="29" s="1"/>
  <c r="A7054" i="29" s="1"/>
  <c r="A7055" i="29" s="1"/>
  <c r="A7056" i="29" s="1"/>
  <c r="A7057" i="29" s="1"/>
  <c r="A7058" i="29" s="1"/>
  <c r="A7059" i="29" s="1"/>
  <c r="A7060" i="29" s="1"/>
  <c r="A7061" i="29" s="1"/>
  <c r="A7062" i="29" s="1"/>
  <c r="A7063" i="29" s="1"/>
  <c r="A7064" i="29" s="1"/>
  <c r="A7065" i="29" s="1"/>
  <c r="A7066" i="29" s="1"/>
  <c r="A7067" i="29" s="1"/>
  <c r="A7068" i="29" s="1"/>
  <c r="A7069" i="29" s="1"/>
  <c r="A7070" i="29" s="1"/>
  <c r="A7071" i="29" s="1"/>
  <c r="A7072" i="29" s="1"/>
  <c r="A7073" i="29" s="1"/>
  <c r="A7074" i="29" s="1"/>
  <c r="A7075" i="29" s="1"/>
  <c r="A7076" i="29" s="1"/>
  <c r="A7077" i="29" s="1"/>
  <c r="A7078" i="29" s="1"/>
  <c r="A7079" i="29" s="1"/>
  <c r="A7080" i="29" s="1"/>
  <c r="A7081" i="29" s="1"/>
  <c r="A7082" i="29" s="1"/>
  <c r="A7083" i="29" s="1"/>
  <c r="A7084" i="29" s="1"/>
  <c r="A7085" i="29" s="1"/>
  <c r="A7086" i="29" s="1"/>
  <c r="A7087" i="29" s="1"/>
  <c r="A7088" i="29" s="1"/>
  <c r="A7089" i="29" s="1"/>
  <c r="A7090" i="29" s="1"/>
  <c r="A7091" i="29" s="1"/>
  <c r="A7092" i="29" s="1"/>
  <c r="A7093" i="29" s="1"/>
  <c r="A7094" i="29" s="1"/>
  <c r="A7095" i="29" s="1"/>
  <c r="A7096" i="29" s="1"/>
  <c r="A7097" i="29" s="1"/>
  <c r="A7098" i="29" s="1"/>
  <c r="A7099" i="29" s="1"/>
  <c r="A7100" i="29" s="1"/>
  <c r="A7101" i="29" s="1"/>
  <c r="A7102" i="29" s="1"/>
  <c r="A7103" i="29" s="1"/>
  <c r="A7104" i="29" s="1"/>
  <c r="A7105" i="29" s="1"/>
  <c r="A7106" i="29" s="1"/>
  <c r="A7107" i="29" s="1"/>
  <c r="A7108" i="29" s="1"/>
  <c r="A7109" i="29" s="1"/>
  <c r="A7110" i="29" s="1"/>
  <c r="A7111" i="29" s="1"/>
  <c r="A7112" i="29" s="1"/>
  <c r="A7113" i="29" s="1"/>
  <c r="A7114" i="29" s="1"/>
  <c r="A7115" i="29" s="1"/>
  <c r="A7116" i="29" s="1"/>
  <c r="A7117" i="29" s="1"/>
  <c r="A7118" i="29" s="1"/>
  <c r="A7119" i="29" s="1"/>
  <c r="A7120" i="29" s="1"/>
  <c r="A7121" i="29" s="1"/>
  <c r="A7122" i="29" s="1"/>
  <c r="A7123" i="29" s="1"/>
  <c r="A7124" i="29" s="1"/>
  <c r="A7125" i="29" s="1"/>
  <c r="A7126" i="29" s="1"/>
  <c r="A7127" i="29" s="1"/>
  <c r="A7128" i="29" s="1"/>
  <c r="A7129" i="29" s="1"/>
  <c r="A7130" i="29" s="1"/>
  <c r="A7131" i="29" s="1"/>
  <c r="A7132" i="29" s="1"/>
  <c r="A7133" i="29" s="1"/>
  <c r="A7134" i="29" s="1"/>
  <c r="A7135" i="29" s="1"/>
  <c r="A7136" i="29" s="1"/>
  <c r="A7137" i="29" s="1"/>
  <c r="A7138" i="29" s="1"/>
  <c r="A7139" i="29" s="1"/>
  <c r="A7140" i="29" s="1"/>
  <c r="A7141" i="29" s="1"/>
  <c r="A7142" i="29" s="1"/>
  <c r="A7143" i="29" s="1"/>
  <c r="A7144" i="29" s="1"/>
  <c r="A7145" i="29" s="1"/>
  <c r="A7146" i="29" s="1"/>
  <c r="A7147" i="29" s="1"/>
  <c r="A7148" i="29" s="1"/>
  <c r="A7149" i="29" s="1"/>
  <c r="A7150" i="29" s="1"/>
  <c r="A7151" i="29" s="1"/>
  <c r="A7152" i="29" s="1"/>
  <c r="A7153" i="29" s="1"/>
  <c r="A7154" i="29" s="1"/>
  <c r="A7155" i="29" s="1"/>
  <c r="A7156" i="29" s="1"/>
  <c r="A7157" i="29" s="1"/>
  <c r="A7158" i="29" s="1"/>
  <c r="A7159" i="29" s="1"/>
  <c r="A7160" i="29" s="1"/>
  <c r="A7161" i="29" s="1"/>
  <c r="A7162" i="29" s="1"/>
  <c r="A7163" i="29" s="1"/>
  <c r="A7164" i="29" s="1"/>
  <c r="A7165" i="29" s="1"/>
  <c r="A7166" i="29" s="1"/>
  <c r="A7167" i="29" s="1"/>
  <c r="A7168" i="29" s="1"/>
  <c r="A7169" i="29" s="1"/>
  <c r="A7170" i="29" s="1"/>
  <c r="A7171" i="29" s="1"/>
  <c r="A7172" i="29" s="1"/>
  <c r="A7173" i="29" s="1"/>
  <c r="A7174" i="29" s="1"/>
  <c r="A7175" i="29" s="1"/>
  <c r="A7176" i="29" s="1"/>
  <c r="A7177" i="29" s="1"/>
  <c r="A7178" i="29" s="1"/>
  <c r="A7179" i="29" s="1"/>
  <c r="A7180" i="29" s="1"/>
  <c r="A7181" i="29" s="1"/>
  <c r="A7182" i="29" s="1"/>
  <c r="A7183" i="29" s="1"/>
  <c r="A7184" i="29" s="1"/>
  <c r="A7185" i="29" s="1"/>
  <c r="A7186" i="29" s="1"/>
  <c r="A7187" i="29" s="1"/>
  <c r="A7188" i="29" s="1"/>
  <c r="A7189" i="29" s="1"/>
  <c r="A7190" i="29" s="1"/>
  <c r="A7191" i="29" s="1"/>
  <c r="A7192" i="29" s="1"/>
  <c r="A7193" i="29" s="1"/>
  <c r="A7194" i="29" s="1"/>
  <c r="A7195" i="29" s="1"/>
  <c r="A7196" i="29" s="1"/>
  <c r="A7197" i="29" s="1"/>
  <c r="A7198" i="29" s="1"/>
  <c r="A7199" i="29" s="1"/>
  <c r="A7200" i="29" s="1"/>
  <c r="A7201" i="29" s="1"/>
  <c r="A7202" i="29" s="1"/>
  <c r="A7203" i="29" s="1"/>
  <c r="A7204" i="29" s="1"/>
  <c r="A7205" i="29" s="1"/>
  <c r="A7206" i="29" s="1"/>
  <c r="A7207" i="29" s="1"/>
  <c r="A7208" i="29" s="1"/>
  <c r="A7209" i="29" s="1"/>
  <c r="A7210" i="29" s="1"/>
  <c r="A7211" i="29" s="1"/>
  <c r="A7212" i="29" s="1"/>
  <c r="A7213" i="29" s="1"/>
  <c r="A7214" i="29" s="1"/>
  <c r="A7215" i="29" s="1"/>
  <c r="A7216" i="29" s="1"/>
  <c r="A7217" i="29" s="1"/>
  <c r="A7218" i="29" s="1"/>
  <c r="A7219" i="29" s="1"/>
  <c r="A7220" i="29" s="1"/>
  <c r="A7221" i="29" s="1"/>
  <c r="A7222" i="29" s="1"/>
  <c r="A7223" i="29" s="1"/>
  <c r="A7224" i="29" s="1"/>
  <c r="A7225" i="29" s="1"/>
  <c r="A7226" i="29" s="1"/>
  <c r="A7227" i="29" s="1"/>
  <c r="A7228" i="29" s="1"/>
  <c r="A7229" i="29" s="1"/>
  <c r="A7230" i="29" s="1"/>
  <c r="A7231" i="29" s="1"/>
  <c r="A7232" i="29" s="1"/>
  <c r="A7233" i="29" s="1"/>
  <c r="A7234" i="29" s="1"/>
  <c r="A7235" i="29" s="1"/>
  <c r="A7236" i="29" s="1"/>
  <c r="A7237" i="29" s="1"/>
  <c r="A7238" i="29" s="1"/>
  <c r="A7239" i="29" s="1"/>
  <c r="A7240" i="29" s="1"/>
  <c r="A7241" i="29" s="1"/>
  <c r="A7242" i="29" s="1"/>
  <c r="A7243" i="29" s="1"/>
  <c r="A7244" i="29" s="1"/>
  <c r="A7245" i="29" s="1"/>
  <c r="A7246" i="29" s="1"/>
  <c r="A7247" i="29" s="1"/>
  <c r="A7248" i="29" s="1"/>
  <c r="A7249" i="29" s="1"/>
  <c r="A7250" i="29" s="1"/>
  <c r="A7251" i="29" s="1"/>
  <c r="A7252" i="29" s="1"/>
  <c r="A7253" i="29" s="1"/>
  <c r="A7254" i="29" s="1"/>
  <c r="A7255" i="29" s="1"/>
  <c r="A7256" i="29" s="1"/>
  <c r="A7257" i="29" s="1"/>
  <c r="A7258" i="29" s="1"/>
  <c r="A7259" i="29" s="1"/>
  <c r="A7260" i="29" s="1"/>
  <c r="A7261" i="29" s="1"/>
  <c r="A7262" i="29" s="1"/>
  <c r="A7263" i="29" s="1"/>
  <c r="A7264" i="29" s="1"/>
  <c r="A7265" i="29" s="1"/>
  <c r="A7266" i="29" s="1"/>
  <c r="A7267" i="29" s="1"/>
  <c r="A7268" i="29" s="1"/>
  <c r="A7269" i="29" s="1"/>
  <c r="A7270" i="29" s="1"/>
  <c r="A7271" i="29" s="1"/>
  <c r="A7272" i="29" s="1"/>
  <c r="A7273" i="29" s="1"/>
  <c r="A7274" i="29" s="1"/>
  <c r="A7275" i="29" s="1"/>
  <c r="A7276" i="29" s="1"/>
  <c r="A7277" i="29" s="1"/>
  <c r="A7278" i="29" s="1"/>
  <c r="A7279" i="29" s="1"/>
  <c r="A7280" i="29" s="1"/>
  <c r="A7281" i="29" s="1"/>
  <c r="A7282" i="29" s="1"/>
  <c r="A7283" i="29" s="1"/>
  <c r="A7284" i="29" s="1"/>
  <c r="A7285" i="29" s="1"/>
  <c r="A7286" i="29" s="1"/>
  <c r="A7287" i="29" s="1"/>
  <c r="A7288" i="29" s="1"/>
  <c r="A7289" i="29" s="1"/>
  <c r="A7290" i="29" s="1"/>
  <c r="A7291" i="29" s="1"/>
  <c r="A7292" i="29" s="1"/>
  <c r="A7293" i="29" s="1"/>
  <c r="A7294" i="29" s="1"/>
  <c r="A7295" i="29" s="1"/>
  <c r="A7296" i="29" s="1"/>
  <c r="A7297" i="29" s="1"/>
  <c r="A7298" i="29" s="1"/>
  <c r="A7299" i="29" s="1"/>
  <c r="A7300" i="29" s="1"/>
  <c r="A7301" i="29" s="1"/>
  <c r="A7302" i="29" s="1"/>
  <c r="A7303" i="29" s="1"/>
  <c r="A7304" i="29" s="1"/>
  <c r="A7305" i="29" s="1"/>
  <c r="A7306" i="29" s="1"/>
  <c r="A7307" i="29" s="1"/>
  <c r="A7308" i="29" s="1"/>
  <c r="A7309" i="29" s="1"/>
  <c r="A7310" i="29" s="1"/>
  <c r="A7311" i="29" s="1"/>
  <c r="A7312" i="29" s="1"/>
  <c r="A7313" i="29" s="1"/>
  <c r="A7314" i="29" s="1"/>
  <c r="A7315" i="29" s="1"/>
  <c r="A7316" i="29" s="1"/>
  <c r="A7317" i="29" s="1"/>
  <c r="A7318" i="29" s="1"/>
  <c r="A7319" i="29" s="1"/>
  <c r="A7320" i="29" s="1"/>
  <c r="A7321" i="29" s="1"/>
  <c r="A7322" i="29" s="1"/>
  <c r="A7323" i="29" s="1"/>
  <c r="A7324" i="29" s="1"/>
  <c r="A7325" i="29" s="1"/>
  <c r="A7326" i="29" s="1"/>
  <c r="A7327" i="29" s="1"/>
  <c r="A7328" i="29" s="1"/>
  <c r="A7329" i="29" s="1"/>
  <c r="A7330" i="29" s="1"/>
  <c r="A7331" i="29" s="1"/>
  <c r="A7332" i="29" s="1"/>
  <c r="A7333" i="29" s="1"/>
  <c r="A7334" i="29" s="1"/>
  <c r="A7335" i="29" s="1"/>
  <c r="A7336" i="29" s="1"/>
  <c r="A7337" i="29" s="1"/>
  <c r="A7338" i="29" s="1"/>
  <c r="A7339" i="29" s="1"/>
  <c r="A7340" i="29" s="1"/>
  <c r="A7341" i="29" s="1"/>
  <c r="A7342" i="29" s="1"/>
  <c r="A7343" i="29" s="1"/>
  <c r="A7344" i="29" s="1"/>
  <c r="A7345" i="29" s="1"/>
  <c r="A7346" i="29" s="1"/>
  <c r="A7347" i="29" s="1"/>
  <c r="A7348" i="29" s="1"/>
  <c r="A7349" i="29" s="1"/>
  <c r="A7350" i="29" s="1"/>
  <c r="A7351" i="29" s="1"/>
  <c r="A7352" i="29" s="1"/>
  <c r="A7353" i="29" s="1"/>
  <c r="A7354" i="29" s="1"/>
  <c r="A7355" i="29" s="1"/>
  <c r="A7356" i="29" s="1"/>
  <c r="A7357" i="29" s="1"/>
  <c r="A7358" i="29" s="1"/>
  <c r="A7359" i="29" s="1"/>
  <c r="A7360" i="29" s="1"/>
  <c r="A7361" i="29" s="1"/>
  <c r="A7362" i="29" s="1"/>
  <c r="A7363" i="29" s="1"/>
  <c r="A7364" i="29" s="1"/>
  <c r="A7365" i="29" s="1"/>
  <c r="A7366" i="29" s="1"/>
  <c r="A7367" i="29" s="1"/>
  <c r="A7368" i="29" s="1"/>
  <c r="A7369" i="29" s="1"/>
  <c r="A7370" i="29" s="1"/>
  <c r="A7371" i="29" s="1"/>
  <c r="A7372" i="29" s="1"/>
  <c r="A7373" i="29" s="1"/>
  <c r="A7374" i="29" s="1"/>
  <c r="A7375" i="29" s="1"/>
  <c r="A7376" i="29" s="1"/>
  <c r="A7377" i="29" s="1"/>
  <c r="A7378" i="29" s="1"/>
  <c r="A7379" i="29" s="1"/>
  <c r="A7380" i="29" s="1"/>
  <c r="A7381" i="29" s="1"/>
  <c r="A7382" i="29" s="1"/>
  <c r="A7383" i="29" s="1"/>
  <c r="A7384" i="29" s="1"/>
  <c r="A7385" i="29" s="1"/>
  <c r="A7386" i="29" s="1"/>
  <c r="A7387" i="29" s="1"/>
  <c r="A7388" i="29" s="1"/>
  <c r="A7389" i="29" s="1"/>
  <c r="A7390" i="29" s="1"/>
  <c r="A7391" i="29" s="1"/>
  <c r="A7392" i="29" s="1"/>
  <c r="A7393" i="29" s="1"/>
  <c r="A7394" i="29" s="1"/>
  <c r="A7395" i="29" s="1"/>
  <c r="A7396" i="29" s="1"/>
  <c r="A7397" i="29" s="1"/>
  <c r="A7398" i="29" s="1"/>
  <c r="A7399" i="29" s="1"/>
  <c r="A7400" i="29" s="1"/>
  <c r="A7401" i="29" s="1"/>
  <c r="A7402" i="29" s="1"/>
  <c r="A7403" i="29" s="1"/>
  <c r="A7404" i="29" s="1"/>
  <c r="A7405" i="29" s="1"/>
  <c r="A7406" i="29" s="1"/>
  <c r="A7407" i="29" s="1"/>
  <c r="A7408" i="29" s="1"/>
  <c r="A7409" i="29" s="1"/>
  <c r="A7410" i="29" s="1"/>
  <c r="A7411" i="29" s="1"/>
  <c r="A7412" i="29" s="1"/>
  <c r="A7413" i="29" s="1"/>
  <c r="A7414" i="29" s="1"/>
  <c r="A7415" i="29" s="1"/>
  <c r="A7416" i="29" s="1"/>
  <c r="A7417" i="29" s="1"/>
  <c r="A7418" i="29" s="1"/>
  <c r="A7419" i="29" s="1"/>
  <c r="A7420" i="29" s="1"/>
  <c r="A7421" i="29" s="1"/>
  <c r="A7422" i="29" s="1"/>
  <c r="A7423" i="29" s="1"/>
  <c r="A7424" i="29" s="1"/>
  <c r="A7425" i="29" s="1"/>
  <c r="A7426" i="29" s="1"/>
  <c r="A7427" i="29" s="1"/>
  <c r="A7428" i="29" s="1"/>
  <c r="A7429" i="29" s="1"/>
  <c r="A7430" i="29" s="1"/>
  <c r="A7431" i="29" s="1"/>
  <c r="A7432" i="29" s="1"/>
  <c r="A7433" i="29" s="1"/>
  <c r="A7434" i="29" s="1"/>
  <c r="A7435" i="29" s="1"/>
  <c r="A7436" i="29" s="1"/>
  <c r="A7437" i="29" s="1"/>
  <c r="A7438" i="29" s="1"/>
  <c r="A7439" i="29" s="1"/>
  <c r="A7440" i="29" s="1"/>
  <c r="A7441" i="29" s="1"/>
  <c r="A7442" i="29" s="1"/>
  <c r="A7443" i="29" s="1"/>
  <c r="A7444" i="29" s="1"/>
  <c r="A7445" i="29" s="1"/>
  <c r="A7446" i="29" s="1"/>
  <c r="A7447" i="29" s="1"/>
  <c r="A7448" i="29" s="1"/>
  <c r="A7449" i="29" s="1"/>
  <c r="A7450" i="29" s="1"/>
  <c r="A7451" i="29" s="1"/>
  <c r="A7452" i="29" s="1"/>
  <c r="A7453" i="29" s="1"/>
  <c r="A7454" i="29" s="1"/>
  <c r="A7455" i="29" s="1"/>
  <c r="A7456" i="29" s="1"/>
  <c r="A7457" i="29" s="1"/>
  <c r="A7458" i="29" s="1"/>
  <c r="A7459" i="29" s="1"/>
  <c r="A7460" i="29" s="1"/>
  <c r="A7461" i="29" s="1"/>
  <c r="A7462" i="29" s="1"/>
  <c r="A7463" i="29" s="1"/>
  <c r="A7464" i="29" s="1"/>
  <c r="A7465" i="29" s="1"/>
  <c r="A7466" i="29" s="1"/>
  <c r="A7467" i="29" s="1"/>
  <c r="A7468" i="29" s="1"/>
  <c r="A7469" i="29" s="1"/>
  <c r="A7470" i="29" s="1"/>
  <c r="A7471" i="29" s="1"/>
  <c r="A7472" i="29" s="1"/>
  <c r="A7473" i="29" s="1"/>
  <c r="A7474" i="29" s="1"/>
  <c r="A7475" i="29" s="1"/>
  <c r="A7476" i="29" s="1"/>
  <c r="A7477" i="29" s="1"/>
  <c r="A7478" i="29" s="1"/>
  <c r="A7479" i="29" s="1"/>
  <c r="A7480" i="29" s="1"/>
  <c r="A7481" i="29" s="1"/>
  <c r="A7482" i="29" s="1"/>
  <c r="A7483" i="29" s="1"/>
  <c r="A7484" i="29" s="1"/>
  <c r="A7485" i="29" s="1"/>
  <c r="A7486" i="29" s="1"/>
  <c r="A7487" i="29" s="1"/>
  <c r="A7488" i="29" s="1"/>
  <c r="A7489" i="29" s="1"/>
  <c r="A7490" i="29" s="1"/>
  <c r="A7491" i="29" s="1"/>
  <c r="A7492" i="29" s="1"/>
  <c r="A7493" i="29" s="1"/>
  <c r="A7494" i="29" s="1"/>
  <c r="A7495" i="29" s="1"/>
  <c r="A7496" i="29" s="1"/>
  <c r="A7497" i="29" s="1"/>
  <c r="A7498" i="29" s="1"/>
  <c r="A7499" i="29" s="1"/>
  <c r="A7500" i="29" s="1"/>
  <c r="A7501" i="29" s="1"/>
  <c r="A7502" i="29" s="1"/>
  <c r="A7503" i="29" s="1"/>
  <c r="A7504" i="29" s="1"/>
  <c r="A7505" i="29" s="1"/>
  <c r="A7506" i="29" s="1"/>
  <c r="A7507" i="29" s="1"/>
  <c r="A7508" i="29" s="1"/>
  <c r="A7509" i="29" s="1"/>
  <c r="A7510" i="29" s="1"/>
  <c r="A7511" i="29" s="1"/>
  <c r="A7512" i="29" s="1"/>
  <c r="A7513" i="29" s="1"/>
  <c r="A7514" i="29" s="1"/>
  <c r="A7515" i="29" s="1"/>
  <c r="A7516" i="29" s="1"/>
  <c r="A7517" i="29" s="1"/>
  <c r="A7518" i="29" s="1"/>
  <c r="A7519" i="29" s="1"/>
  <c r="A7520" i="29" s="1"/>
  <c r="A7521" i="29" s="1"/>
  <c r="A7522" i="29" s="1"/>
  <c r="A7523" i="29" s="1"/>
  <c r="A7524" i="29" s="1"/>
  <c r="A7525" i="29" s="1"/>
  <c r="A7526" i="29" s="1"/>
  <c r="A7527" i="29" s="1"/>
  <c r="A7528" i="29" s="1"/>
  <c r="A7529" i="29" s="1"/>
  <c r="A7530" i="29" s="1"/>
  <c r="A7531" i="29" s="1"/>
  <c r="A7532" i="29" s="1"/>
  <c r="A7533" i="29" s="1"/>
  <c r="A7534" i="29" s="1"/>
  <c r="A7535" i="29" s="1"/>
  <c r="A7536" i="29" s="1"/>
  <c r="A7537" i="29" s="1"/>
  <c r="A7538" i="29" s="1"/>
  <c r="A7539" i="29" s="1"/>
  <c r="A7540" i="29" s="1"/>
  <c r="A7541" i="29" s="1"/>
  <c r="A7542" i="29" s="1"/>
  <c r="A7543" i="29" s="1"/>
  <c r="A7544" i="29" s="1"/>
  <c r="A7545" i="29" s="1"/>
  <c r="A7546" i="29" s="1"/>
  <c r="A7547" i="29" s="1"/>
  <c r="A7548" i="29" s="1"/>
  <c r="A7549" i="29" s="1"/>
  <c r="A7550" i="29" s="1"/>
  <c r="A7551" i="29" s="1"/>
  <c r="A7552" i="29" s="1"/>
  <c r="A7553" i="29" s="1"/>
  <c r="A7554" i="29" s="1"/>
  <c r="A7555" i="29" s="1"/>
  <c r="A7556" i="29" s="1"/>
  <c r="A7557" i="29" s="1"/>
  <c r="A7558" i="29" s="1"/>
  <c r="A7559" i="29" s="1"/>
  <c r="A7560" i="29" s="1"/>
  <c r="A7561" i="29" s="1"/>
  <c r="A7562" i="29" s="1"/>
  <c r="A7563" i="29" s="1"/>
  <c r="A7564" i="29" s="1"/>
  <c r="A7565" i="29" s="1"/>
  <c r="A7566" i="29" s="1"/>
  <c r="A7567" i="29" s="1"/>
  <c r="A7568" i="29" s="1"/>
  <c r="A7569" i="29" s="1"/>
  <c r="A7570" i="29" s="1"/>
  <c r="A7571" i="29" s="1"/>
  <c r="A7572" i="29" s="1"/>
  <c r="A7573" i="29" s="1"/>
  <c r="A7574" i="29" s="1"/>
  <c r="A7575" i="29" s="1"/>
  <c r="A7576" i="29" s="1"/>
  <c r="A7577" i="29" s="1"/>
  <c r="A7578" i="29" s="1"/>
  <c r="A7579" i="29" s="1"/>
  <c r="A7580" i="29" s="1"/>
  <c r="A7581" i="29" s="1"/>
  <c r="A7582" i="29" s="1"/>
  <c r="A7583" i="29" s="1"/>
  <c r="A7584" i="29" s="1"/>
  <c r="A7585" i="29" s="1"/>
  <c r="A7586" i="29" s="1"/>
  <c r="A7587" i="29" s="1"/>
  <c r="A7588" i="29" s="1"/>
  <c r="A7589" i="29" s="1"/>
  <c r="A7590" i="29" s="1"/>
  <c r="A7591" i="29" s="1"/>
  <c r="A7592" i="29" s="1"/>
  <c r="A7593" i="29" s="1"/>
  <c r="A7594" i="29" s="1"/>
  <c r="A7595" i="29" s="1"/>
  <c r="A7596" i="29" s="1"/>
  <c r="A7597" i="29" s="1"/>
  <c r="A7598" i="29" s="1"/>
  <c r="A7599" i="29" s="1"/>
  <c r="A7600" i="29" s="1"/>
  <c r="A7601" i="29" s="1"/>
  <c r="A7602" i="29" s="1"/>
  <c r="A7603" i="29" s="1"/>
  <c r="A7604" i="29" s="1"/>
  <c r="A7605" i="29" s="1"/>
  <c r="A7606" i="29" s="1"/>
  <c r="A7607" i="29" s="1"/>
  <c r="A7608" i="29" s="1"/>
  <c r="A7609" i="29" s="1"/>
  <c r="A7610" i="29" s="1"/>
  <c r="A7611" i="29" s="1"/>
  <c r="A7612" i="29" s="1"/>
  <c r="A7613" i="29" s="1"/>
  <c r="A7614" i="29" s="1"/>
  <c r="A7615" i="29" s="1"/>
  <c r="A7616" i="29" s="1"/>
  <c r="A7617" i="29" s="1"/>
  <c r="A7618" i="29" s="1"/>
  <c r="A7619" i="29" s="1"/>
  <c r="A7620" i="29" s="1"/>
  <c r="A7621" i="29" s="1"/>
  <c r="A7622" i="29" s="1"/>
  <c r="A7623" i="29" s="1"/>
  <c r="A7624" i="29" s="1"/>
  <c r="A7625" i="29" s="1"/>
  <c r="A7626" i="29" s="1"/>
  <c r="A7627" i="29" s="1"/>
  <c r="A7628" i="29" s="1"/>
  <c r="A7629" i="29" s="1"/>
  <c r="A7630" i="29" s="1"/>
  <c r="A7631" i="29" s="1"/>
  <c r="A7632" i="29" s="1"/>
  <c r="A7633" i="29" s="1"/>
  <c r="A7634" i="29" s="1"/>
  <c r="A7635" i="29" s="1"/>
  <c r="A7636" i="29" s="1"/>
  <c r="A7637" i="29" s="1"/>
  <c r="A7638" i="29" s="1"/>
  <c r="A7639" i="29" s="1"/>
  <c r="A7640" i="29" s="1"/>
  <c r="A7641" i="29" s="1"/>
  <c r="A7642" i="29" s="1"/>
  <c r="A7643" i="29" s="1"/>
  <c r="A7644" i="29" s="1"/>
  <c r="A7645" i="29" s="1"/>
  <c r="A7646" i="29" s="1"/>
  <c r="A7647" i="29" s="1"/>
  <c r="A7648" i="29" s="1"/>
  <c r="A7649" i="29" s="1"/>
  <c r="A7650" i="29" s="1"/>
  <c r="A7651" i="29" s="1"/>
  <c r="A7652" i="29" s="1"/>
  <c r="A7653" i="29" s="1"/>
  <c r="A7654" i="29" s="1"/>
  <c r="A7655" i="29" s="1"/>
  <c r="A7656" i="29" s="1"/>
  <c r="A7657" i="29" s="1"/>
  <c r="A7658" i="29" s="1"/>
  <c r="A7659" i="29" s="1"/>
  <c r="A7660" i="29" s="1"/>
  <c r="A7661" i="29" s="1"/>
  <c r="A7662" i="29" s="1"/>
  <c r="A7663" i="29" s="1"/>
  <c r="A7664" i="29" s="1"/>
  <c r="A7665" i="29" s="1"/>
  <c r="A7666" i="29" s="1"/>
  <c r="A7667" i="29" s="1"/>
  <c r="A7668" i="29" s="1"/>
  <c r="A7669" i="29" s="1"/>
  <c r="A7670" i="29" s="1"/>
  <c r="A7671" i="29" s="1"/>
  <c r="A7672" i="29" s="1"/>
  <c r="A7673" i="29" s="1"/>
  <c r="A7674" i="29" s="1"/>
  <c r="A7675" i="29" s="1"/>
  <c r="A7676" i="29" s="1"/>
  <c r="A7677" i="29" s="1"/>
  <c r="A7678" i="29" s="1"/>
  <c r="A7679" i="29" s="1"/>
  <c r="A7680" i="29" s="1"/>
  <c r="A7681" i="29" s="1"/>
  <c r="A7682" i="29" s="1"/>
  <c r="A7683" i="29" s="1"/>
  <c r="A7684" i="29" s="1"/>
  <c r="A7685" i="29" s="1"/>
  <c r="A7686" i="29" s="1"/>
  <c r="A7687" i="29" s="1"/>
  <c r="A7688" i="29" s="1"/>
  <c r="A7689" i="29" s="1"/>
  <c r="A7690" i="29" s="1"/>
  <c r="A7691" i="29" s="1"/>
  <c r="A7692" i="29" s="1"/>
  <c r="A7693" i="29" s="1"/>
  <c r="A7694" i="29" s="1"/>
  <c r="A7695" i="29" s="1"/>
  <c r="A7696" i="29" s="1"/>
  <c r="A7697" i="29" s="1"/>
  <c r="A7698" i="29" s="1"/>
  <c r="A7699" i="29" s="1"/>
  <c r="A7700" i="29" s="1"/>
  <c r="A7701" i="29" s="1"/>
  <c r="A7702" i="29" s="1"/>
  <c r="A7703" i="29" s="1"/>
  <c r="A7704" i="29" s="1"/>
  <c r="A7705" i="29" s="1"/>
  <c r="A7706" i="29" s="1"/>
  <c r="A7707" i="29" s="1"/>
  <c r="A7708" i="29" s="1"/>
  <c r="A7709" i="29" s="1"/>
  <c r="A7710" i="29" s="1"/>
  <c r="A7711" i="29" s="1"/>
  <c r="A7712" i="29" s="1"/>
  <c r="A7713" i="29" s="1"/>
  <c r="A7714" i="29" s="1"/>
  <c r="A7715" i="29" s="1"/>
  <c r="A7716" i="29" s="1"/>
  <c r="A7717" i="29" s="1"/>
  <c r="A7718" i="29" s="1"/>
  <c r="A7719" i="29" s="1"/>
  <c r="A7720" i="29" s="1"/>
  <c r="A7721" i="29" s="1"/>
  <c r="A7722" i="29" s="1"/>
  <c r="A7723" i="29" s="1"/>
  <c r="A7724" i="29" s="1"/>
  <c r="A7725" i="29" s="1"/>
  <c r="A7726" i="29" s="1"/>
  <c r="A7727" i="29" s="1"/>
  <c r="A7728" i="29" s="1"/>
  <c r="A7729" i="29" s="1"/>
  <c r="A7730" i="29" s="1"/>
  <c r="A7731" i="29" s="1"/>
  <c r="A7732" i="29" s="1"/>
  <c r="A7733" i="29" s="1"/>
  <c r="A7734" i="29" s="1"/>
  <c r="A7735" i="29" s="1"/>
  <c r="A7736" i="29" s="1"/>
  <c r="A7737" i="29" s="1"/>
  <c r="A7738" i="29" s="1"/>
  <c r="A7739" i="29" s="1"/>
  <c r="A7740" i="29" s="1"/>
  <c r="A7741" i="29" s="1"/>
  <c r="A7742" i="29" s="1"/>
  <c r="A7743" i="29" s="1"/>
  <c r="A7744" i="29" s="1"/>
  <c r="A7745" i="29" s="1"/>
  <c r="A7746" i="29" s="1"/>
  <c r="A7747" i="29" s="1"/>
  <c r="A7748" i="29" s="1"/>
  <c r="A7749" i="29" s="1"/>
  <c r="A7750" i="29" s="1"/>
  <c r="A7751" i="29" s="1"/>
  <c r="A7752" i="29" s="1"/>
  <c r="A7753" i="29" s="1"/>
  <c r="A7754" i="29" s="1"/>
  <c r="A7755" i="29" s="1"/>
  <c r="A7756" i="29" s="1"/>
  <c r="A7757" i="29" s="1"/>
  <c r="A7758" i="29" s="1"/>
  <c r="A7759" i="29" s="1"/>
  <c r="A7760" i="29" s="1"/>
  <c r="A7761" i="29" s="1"/>
  <c r="A7762" i="29" s="1"/>
  <c r="A7763" i="29" s="1"/>
  <c r="A7764" i="29" s="1"/>
  <c r="A7765" i="29" s="1"/>
  <c r="A7766" i="29" s="1"/>
  <c r="A7767" i="29" s="1"/>
  <c r="A7768" i="29" s="1"/>
  <c r="A7769" i="29" s="1"/>
  <c r="A7770" i="29" s="1"/>
  <c r="A7771" i="29" s="1"/>
  <c r="A7772" i="29" s="1"/>
  <c r="A7773" i="29" s="1"/>
  <c r="A7774" i="29" s="1"/>
  <c r="A7775" i="29" s="1"/>
  <c r="A7776" i="29" s="1"/>
  <c r="A7777" i="29" s="1"/>
  <c r="A7778" i="29" s="1"/>
  <c r="A7779" i="29" s="1"/>
  <c r="A7780" i="29" s="1"/>
  <c r="A7781" i="29" s="1"/>
  <c r="A7782" i="29" s="1"/>
  <c r="A7783" i="29" s="1"/>
  <c r="A7784" i="29" s="1"/>
  <c r="A7785" i="29" s="1"/>
  <c r="A7786" i="29" s="1"/>
  <c r="A7787" i="29" s="1"/>
  <c r="A7788" i="29" s="1"/>
  <c r="A7789" i="29" s="1"/>
  <c r="A7790" i="29" s="1"/>
  <c r="A7791" i="29" s="1"/>
  <c r="A7792" i="29" s="1"/>
  <c r="A7793" i="29" s="1"/>
  <c r="A7794" i="29" s="1"/>
  <c r="A7795" i="29" s="1"/>
  <c r="A7796" i="29" s="1"/>
  <c r="A7797" i="29" s="1"/>
  <c r="A7798" i="29" s="1"/>
  <c r="A7799" i="29" s="1"/>
  <c r="A7800" i="29" s="1"/>
  <c r="A7801" i="29" s="1"/>
  <c r="A7802" i="29" s="1"/>
  <c r="A7803" i="29" s="1"/>
  <c r="A7804" i="29" s="1"/>
  <c r="A7805" i="29" s="1"/>
  <c r="A7806" i="29" s="1"/>
  <c r="A7807" i="29" s="1"/>
  <c r="A7808" i="29" s="1"/>
  <c r="A7809" i="29" s="1"/>
  <c r="A7810" i="29" s="1"/>
  <c r="A7811" i="29" s="1"/>
  <c r="A7812" i="29" s="1"/>
  <c r="A7813" i="29" s="1"/>
  <c r="A7814" i="29" s="1"/>
  <c r="A7815" i="29" s="1"/>
  <c r="A7816" i="29" s="1"/>
  <c r="A7817" i="29" s="1"/>
  <c r="A7818" i="29" s="1"/>
  <c r="A7819" i="29" s="1"/>
  <c r="A7820" i="29" s="1"/>
  <c r="A7821" i="29" s="1"/>
  <c r="A7822" i="29" s="1"/>
  <c r="A7823" i="29" s="1"/>
  <c r="A7824" i="29" s="1"/>
  <c r="A7825" i="29" s="1"/>
  <c r="A7826" i="29" s="1"/>
  <c r="A7827" i="29" s="1"/>
  <c r="A7828" i="29" s="1"/>
  <c r="A7829" i="29" s="1"/>
  <c r="A7830" i="29" s="1"/>
  <c r="A7831" i="29" s="1"/>
  <c r="A7832" i="29" s="1"/>
  <c r="A7833" i="29" s="1"/>
  <c r="A7834" i="29" s="1"/>
  <c r="A7835" i="29" s="1"/>
  <c r="A7836" i="29" s="1"/>
  <c r="A7837" i="29" s="1"/>
  <c r="A7838" i="29" s="1"/>
  <c r="A7839" i="29" s="1"/>
  <c r="A7840" i="29" s="1"/>
  <c r="A7841" i="29" s="1"/>
  <c r="A7842" i="29" s="1"/>
  <c r="A7843" i="29" s="1"/>
  <c r="A7844" i="29" s="1"/>
  <c r="A7845" i="29" s="1"/>
  <c r="A7846" i="29" s="1"/>
  <c r="A7847" i="29" s="1"/>
  <c r="A7848" i="29" s="1"/>
  <c r="A7849" i="29" s="1"/>
  <c r="A7850" i="29" s="1"/>
  <c r="A7851" i="29" s="1"/>
  <c r="A7852" i="29" s="1"/>
  <c r="A7853" i="29" s="1"/>
  <c r="A7854" i="29" s="1"/>
  <c r="A7855" i="29" s="1"/>
  <c r="A7856" i="29" s="1"/>
  <c r="A7857" i="29" s="1"/>
  <c r="A7858" i="29" s="1"/>
  <c r="A7859" i="29" s="1"/>
  <c r="A7860" i="29" s="1"/>
  <c r="A7861" i="29" s="1"/>
  <c r="A7862" i="29" s="1"/>
  <c r="A7863" i="29" s="1"/>
  <c r="A7864" i="29" s="1"/>
  <c r="A7865" i="29" s="1"/>
  <c r="A7866" i="29" s="1"/>
  <c r="A7867" i="29" s="1"/>
  <c r="A7868" i="29" s="1"/>
  <c r="A7869" i="29" s="1"/>
  <c r="A7870" i="29" s="1"/>
  <c r="A7871" i="29" s="1"/>
  <c r="A7872" i="29" s="1"/>
  <c r="A7873" i="29" s="1"/>
  <c r="A7874" i="29" s="1"/>
  <c r="A7875" i="29" s="1"/>
  <c r="A7876" i="29" s="1"/>
  <c r="A7877" i="29" s="1"/>
  <c r="A7878" i="29" s="1"/>
  <c r="A7879" i="29" s="1"/>
  <c r="A7880" i="29" s="1"/>
  <c r="A7881" i="29" s="1"/>
  <c r="A7882" i="29" s="1"/>
  <c r="A7883" i="29" s="1"/>
  <c r="A7884" i="29" s="1"/>
  <c r="A7885" i="29" s="1"/>
  <c r="A7886" i="29" s="1"/>
  <c r="A7887" i="29" s="1"/>
  <c r="A7888" i="29" s="1"/>
  <c r="A7889" i="29" s="1"/>
  <c r="A7890" i="29" s="1"/>
  <c r="A7891" i="29" s="1"/>
  <c r="A7892" i="29" s="1"/>
  <c r="A7893" i="29" s="1"/>
  <c r="A7894" i="29" s="1"/>
  <c r="A7895" i="29" s="1"/>
  <c r="A7896" i="29" s="1"/>
  <c r="A7897" i="29" s="1"/>
  <c r="A7898" i="29" s="1"/>
  <c r="A7899" i="29" s="1"/>
  <c r="A7900" i="29" s="1"/>
  <c r="A7901" i="29" s="1"/>
  <c r="A7902" i="29" s="1"/>
  <c r="A7903" i="29" s="1"/>
  <c r="A7904" i="29" s="1"/>
  <c r="A7905" i="29" s="1"/>
  <c r="A7906" i="29" s="1"/>
  <c r="A7907" i="29" s="1"/>
  <c r="A7908" i="29" s="1"/>
  <c r="A7909" i="29" s="1"/>
  <c r="A7910" i="29" s="1"/>
  <c r="A7911" i="29" s="1"/>
  <c r="A7912" i="29" s="1"/>
  <c r="A7913" i="29" s="1"/>
  <c r="A7914" i="29" s="1"/>
  <c r="A7915" i="29" s="1"/>
  <c r="A7916" i="29" s="1"/>
  <c r="A7917" i="29" s="1"/>
  <c r="A7918" i="29" s="1"/>
  <c r="A7919" i="29" s="1"/>
  <c r="A7920" i="29" s="1"/>
  <c r="A7921" i="29" s="1"/>
  <c r="A7922" i="29" s="1"/>
  <c r="A7923" i="29" s="1"/>
  <c r="A7924" i="29" s="1"/>
  <c r="A7925" i="29" s="1"/>
  <c r="A7926" i="29" s="1"/>
  <c r="A7927" i="29" s="1"/>
  <c r="A7928" i="29" s="1"/>
  <c r="A7929" i="29" s="1"/>
  <c r="A7930" i="29" s="1"/>
  <c r="A7931" i="29" s="1"/>
  <c r="A7932" i="29" s="1"/>
  <c r="A7933" i="29" s="1"/>
  <c r="A7934" i="29" s="1"/>
  <c r="A7935" i="29" s="1"/>
  <c r="A7936" i="29" s="1"/>
  <c r="A7937" i="29" s="1"/>
  <c r="A7938" i="29" s="1"/>
  <c r="A7939" i="29" s="1"/>
  <c r="A7940" i="29" s="1"/>
  <c r="A7941" i="29" s="1"/>
  <c r="A7942" i="29" s="1"/>
  <c r="A7943" i="29" s="1"/>
  <c r="A7944" i="29" s="1"/>
  <c r="A7945" i="29" s="1"/>
  <c r="A7946" i="29" s="1"/>
  <c r="A7947" i="29" s="1"/>
  <c r="A7948" i="29" s="1"/>
  <c r="A7949" i="29" s="1"/>
  <c r="A7950" i="29" s="1"/>
  <c r="A7951" i="29" s="1"/>
  <c r="A7952" i="29" s="1"/>
  <c r="A7953" i="29" s="1"/>
  <c r="A7954" i="29" s="1"/>
  <c r="A7955" i="29" s="1"/>
  <c r="A7956" i="29" s="1"/>
  <c r="A7957" i="29" s="1"/>
  <c r="A7958" i="29" s="1"/>
  <c r="A7959" i="29" s="1"/>
  <c r="A7960" i="29" s="1"/>
  <c r="A7961" i="29" s="1"/>
  <c r="A7962" i="29" s="1"/>
  <c r="A7963" i="29" s="1"/>
  <c r="A7964" i="29" s="1"/>
  <c r="A7965" i="29" s="1"/>
  <c r="A7966" i="29" s="1"/>
  <c r="A7967" i="29" s="1"/>
  <c r="A7968" i="29" s="1"/>
  <c r="A7969" i="29" s="1"/>
  <c r="A7970" i="29" s="1"/>
  <c r="A7971" i="29" s="1"/>
  <c r="A7972" i="29" s="1"/>
  <c r="A7973" i="29" s="1"/>
  <c r="A7974" i="29" s="1"/>
  <c r="A7975" i="29" s="1"/>
  <c r="A7976" i="29" s="1"/>
  <c r="A7977" i="29" s="1"/>
  <c r="A7978" i="29" s="1"/>
  <c r="A7979" i="29" s="1"/>
  <c r="A7980" i="29" s="1"/>
  <c r="A7981" i="29" s="1"/>
  <c r="A7982" i="29" s="1"/>
  <c r="A7983" i="29" s="1"/>
  <c r="A7984" i="29" s="1"/>
  <c r="A7985" i="29" s="1"/>
  <c r="A7986" i="29" s="1"/>
  <c r="A7987" i="29" s="1"/>
  <c r="A7988" i="29" s="1"/>
  <c r="A7989" i="29" s="1"/>
  <c r="A7990" i="29" s="1"/>
  <c r="A7991" i="29" s="1"/>
  <c r="A7992" i="29" s="1"/>
  <c r="A7993" i="29" s="1"/>
  <c r="A7994" i="29" s="1"/>
  <c r="A7995" i="29" s="1"/>
  <c r="A7996" i="29" s="1"/>
  <c r="A7997" i="29" s="1"/>
  <c r="A7998" i="29" s="1"/>
  <c r="A7999" i="29" s="1"/>
  <c r="A8000" i="29" s="1"/>
  <c r="A8001" i="29" s="1"/>
  <c r="A8002" i="29" s="1"/>
  <c r="A8003" i="29" s="1"/>
  <c r="A8004" i="29" s="1"/>
  <c r="A8005" i="29" s="1"/>
  <c r="A8006" i="29" s="1"/>
  <c r="A8007" i="29" s="1"/>
  <c r="A8008" i="29" s="1"/>
  <c r="A8009" i="29" s="1"/>
  <c r="A8010" i="29" s="1"/>
  <c r="A8011" i="29" s="1"/>
  <c r="A8012" i="29" s="1"/>
  <c r="A8013" i="29" s="1"/>
  <c r="A8014" i="29" s="1"/>
  <c r="A8015" i="29" s="1"/>
  <c r="A8016" i="29" s="1"/>
  <c r="A8017" i="29" s="1"/>
  <c r="A8018" i="29" s="1"/>
  <c r="A8019" i="29" s="1"/>
  <c r="A8020" i="29" s="1"/>
  <c r="A8021" i="29" s="1"/>
  <c r="A8022" i="29" s="1"/>
  <c r="A8023" i="29" s="1"/>
  <c r="A8024" i="29" s="1"/>
  <c r="A8025" i="29" s="1"/>
  <c r="A8026" i="29" s="1"/>
  <c r="A8027" i="29" s="1"/>
  <c r="A8028" i="29" s="1"/>
  <c r="A8029" i="29" s="1"/>
  <c r="A8030" i="29" s="1"/>
  <c r="A8031" i="29" s="1"/>
  <c r="A8032" i="29" s="1"/>
  <c r="A8033" i="29" s="1"/>
  <c r="A8034" i="29" s="1"/>
  <c r="A8035" i="29" s="1"/>
  <c r="A8036" i="29" s="1"/>
  <c r="A8037" i="29" s="1"/>
  <c r="A8038" i="29" s="1"/>
  <c r="A8039" i="29" s="1"/>
  <c r="A8040" i="29" s="1"/>
  <c r="A8041" i="29" s="1"/>
  <c r="A8042" i="29" s="1"/>
  <c r="A8043" i="29" s="1"/>
  <c r="A8044" i="29" s="1"/>
  <c r="A8045" i="29" s="1"/>
  <c r="A8046" i="29" s="1"/>
  <c r="A8047" i="29" s="1"/>
  <c r="A8048" i="29" s="1"/>
  <c r="A8049" i="29" s="1"/>
  <c r="A8050" i="29" s="1"/>
  <c r="A8051" i="29" s="1"/>
  <c r="A8052" i="29" s="1"/>
  <c r="A8053" i="29" s="1"/>
  <c r="A8054" i="29" s="1"/>
  <c r="A8055" i="29" s="1"/>
  <c r="A8056" i="29" s="1"/>
  <c r="A8057" i="29" s="1"/>
  <c r="A8058" i="29" s="1"/>
  <c r="A8059" i="29" s="1"/>
  <c r="A8060" i="29" s="1"/>
  <c r="A8061" i="29" s="1"/>
  <c r="A8062" i="29" s="1"/>
  <c r="A8063" i="29" s="1"/>
  <c r="A8064" i="29" s="1"/>
  <c r="A8065" i="29" s="1"/>
  <c r="A8066" i="29" s="1"/>
  <c r="A8067" i="29" s="1"/>
  <c r="A8068" i="29" s="1"/>
  <c r="A8069" i="29" s="1"/>
  <c r="A8070" i="29" s="1"/>
  <c r="A8071" i="29" s="1"/>
  <c r="A8072" i="29" s="1"/>
  <c r="A8073" i="29" s="1"/>
  <c r="A8074" i="29" s="1"/>
  <c r="A8075" i="29" s="1"/>
  <c r="A8076" i="29" s="1"/>
  <c r="A8077" i="29" s="1"/>
  <c r="A8078" i="29" s="1"/>
  <c r="A8079" i="29" s="1"/>
  <c r="A8080" i="29" s="1"/>
  <c r="A8081" i="29" s="1"/>
  <c r="A8082" i="29" s="1"/>
  <c r="A8083" i="29" s="1"/>
  <c r="A8084" i="29" s="1"/>
  <c r="A8085" i="29" s="1"/>
  <c r="A8086" i="29" s="1"/>
  <c r="A8087" i="29" s="1"/>
  <c r="A8088" i="29" s="1"/>
  <c r="A8089" i="29" s="1"/>
  <c r="A8090" i="29" s="1"/>
  <c r="A8091" i="29" s="1"/>
  <c r="A8092" i="29" s="1"/>
  <c r="A8093" i="29" s="1"/>
  <c r="A8094" i="29" s="1"/>
  <c r="A8095" i="29" s="1"/>
  <c r="A8096" i="29" s="1"/>
  <c r="A8097" i="29" s="1"/>
  <c r="A8098" i="29" s="1"/>
  <c r="A8099" i="29" s="1"/>
  <c r="A8100" i="29" s="1"/>
  <c r="A8101" i="29" s="1"/>
  <c r="A8102" i="29" s="1"/>
  <c r="A8103" i="29" s="1"/>
  <c r="A8104" i="29" s="1"/>
  <c r="A8105" i="29" s="1"/>
  <c r="A8106" i="29" s="1"/>
  <c r="A8107" i="29" s="1"/>
  <c r="A8108" i="29" s="1"/>
  <c r="A8109" i="29" s="1"/>
  <c r="A8110" i="29" s="1"/>
  <c r="A8111" i="29" s="1"/>
  <c r="A8112" i="29" s="1"/>
  <c r="A8113" i="29" s="1"/>
  <c r="A8114" i="29" s="1"/>
  <c r="A8115" i="29" s="1"/>
  <c r="A8116" i="29" s="1"/>
  <c r="A8117" i="29" s="1"/>
  <c r="A8118" i="29" s="1"/>
  <c r="A8119" i="29" s="1"/>
  <c r="A8120" i="29" s="1"/>
  <c r="A8121" i="29" s="1"/>
  <c r="A8122" i="29" s="1"/>
  <c r="A8123" i="29" s="1"/>
  <c r="A8124" i="29" s="1"/>
  <c r="A8125" i="29" s="1"/>
  <c r="A8126" i="29" s="1"/>
  <c r="A8127" i="29" s="1"/>
  <c r="A8128" i="29" s="1"/>
  <c r="A8129" i="29" s="1"/>
  <c r="A8130" i="29" s="1"/>
  <c r="A8131" i="29" s="1"/>
  <c r="A8132" i="29" s="1"/>
  <c r="A8133" i="29" s="1"/>
  <c r="A8134" i="29" s="1"/>
  <c r="A8135" i="29" s="1"/>
  <c r="A8136" i="29" s="1"/>
  <c r="A8137" i="29" s="1"/>
  <c r="A8138" i="29" s="1"/>
  <c r="A8139" i="29" s="1"/>
  <c r="A8140" i="29" s="1"/>
  <c r="A8141" i="29" s="1"/>
  <c r="A8142" i="29" s="1"/>
  <c r="A8143" i="29" s="1"/>
  <c r="A8144" i="29" s="1"/>
  <c r="A8145" i="29" s="1"/>
  <c r="A8146" i="29" s="1"/>
  <c r="A8147" i="29" s="1"/>
  <c r="A8148" i="29" s="1"/>
  <c r="A8149" i="29" s="1"/>
  <c r="A8150" i="29" s="1"/>
  <c r="A8151" i="29" s="1"/>
  <c r="A8152" i="29" s="1"/>
  <c r="A8153" i="29" s="1"/>
  <c r="A8154" i="29" s="1"/>
  <c r="A8155" i="29" s="1"/>
  <c r="A8156" i="29" s="1"/>
  <c r="A8157" i="29" s="1"/>
  <c r="A8158" i="29" s="1"/>
  <c r="A8159" i="29" s="1"/>
  <c r="A8160" i="29" s="1"/>
  <c r="A8161" i="29" s="1"/>
  <c r="A8162" i="29" s="1"/>
  <c r="A8163" i="29" s="1"/>
  <c r="A8164" i="29" s="1"/>
  <c r="A8165" i="29" s="1"/>
  <c r="A8166" i="29" s="1"/>
  <c r="A8167" i="29" s="1"/>
  <c r="A8168" i="29" s="1"/>
  <c r="A8169" i="29" s="1"/>
  <c r="A8170" i="29" s="1"/>
  <c r="A8171" i="29" s="1"/>
  <c r="A8172" i="29" s="1"/>
  <c r="A8173" i="29" s="1"/>
  <c r="A8174" i="29" s="1"/>
  <c r="A8175" i="29" s="1"/>
  <c r="A8176" i="29" s="1"/>
  <c r="A8177" i="29" s="1"/>
  <c r="A8178" i="29" s="1"/>
  <c r="A8179" i="29" s="1"/>
  <c r="A8180" i="29" s="1"/>
  <c r="A8181" i="29" s="1"/>
  <c r="A8182" i="29" s="1"/>
  <c r="A8183" i="29" s="1"/>
  <c r="A8184" i="29" s="1"/>
  <c r="A8185" i="29" s="1"/>
  <c r="A8186" i="29" s="1"/>
  <c r="A8187" i="29" s="1"/>
  <c r="A8188" i="29" s="1"/>
  <c r="A8189" i="29" s="1"/>
  <c r="A8190" i="29" s="1"/>
  <c r="A8191" i="29" s="1"/>
  <c r="A8192" i="29" s="1"/>
  <c r="A8193" i="29" s="1"/>
  <c r="A8194" i="29" s="1"/>
  <c r="A8195" i="29" s="1"/>
  <c r="A8196" i="29" s="1"/>
  <c r="A8197" i="29" s="1"/>
  <c r="A8198" i="29" s="1"/>
  <c r="A8199" i="29" s="1"/>
  <c r="A8200" i="29" s="1"/>
  <c r="A8201" i="29" s="1"/>
  <c r="A8202" i="29" s="1"/>
  <c r="A8203" i="29" s="1"/>
  <c r="A8204" i="29" s="1"/>
  <c r="A8205" i="29" s="1"/>
  <c r="A8206" i="29" s="1"/>
  <c r="A8207" i="29" s="1"/>
  <c r="A8208" i="29" s="1"/>
  <c r="A8209" i="29" s="1"/>
  <c r="A8210" i="29" s="1"/>
  <c r="A8211" i="29" s="1"/>
  <c r="A8212" i="29" s="1"/>
  <c r="A8213" i="29" s="1"/>
  <c r="A8214" i="29" s="1"/>
  <c r="A8215" i="29" s="1"/>
  <c r="A8216" i="29" s="1"/>
  <c r="A8217" i="29" s="1"/>
  <c r="A8218" i="29" s="1"/>
  <c r="A8219" i="29" s="1"/>
  <c r="A8220" i="29" s="1"/>
  <c r="A8221" i="29" s="1"/>
  <c r="A8222" i="29" s="1"/>
  <c r="A8223" i="29" s="1"/>
  <c r="A8224" i="29" s="1"/>
  <c r="A8225" i="29" s="1"/>
  <c r="A8226" i="29" s="1"/>
  <c r="A8227" i="29" s="1"/>
  <c r="A8228" i="29" s="1"/>
  <c r="A8229" i="29" s="1"/>
  <c r="A8230" i="29" s="1"/>
  <c r="A8231" i="29" s="1"/>
  <c r="A8232" i="29" s="1"/>
  <c r="A8233" i="29" s="1"/>
  <c r="A8234" i="29" s="1"/>
  <c r="A8235" i="29" s="1"/>
  <c r="A8236" i="29" s="1"/>
  <c r="A8237" i="29" s="1"/>
  <c r="A8238" i="29" s="1"/>
  <c r="A8239" i="29" s="1"/>
  <c r="A8240" i="29" s="1"/>
  <c r="A8241" i="29" s="1"/>
  <c r="A8242" i="29" s="1"/>
  <c r="A8243" i="29" s="1"/>
  <c r="A8244" i="29" s="1"/>
  <c r="A8245" i="29" s="1"/>
  <c r="A8246" i="29" s="1"/>
  <c r="A8247" i="29" s="1"/>
  <c r="A8248" i="29" s="1"/>
  <c r="A8249" i="29" s="1"/>
  <c r="A8250" i="29" s="1"/>
  <c r="A8251" i="29" s="1"/>
  <c r="A8252" i="29" s="1"/>
  <c r="A8253" i="29" s="1"/>
  <c r="A8254" i="29" s="1"/>
  <c r="A8255" i="29" s="1"/>
  <c r="A8256" i="29" s="1"/>
  <c r="A8257" i="29" s="1"/>
  <c r="A8258" i="29" s="1"/>
  <c r="A8259" i="29" s="1"/>
  <c r="A8260" i="29" s="1"/>
  <c r="A8261" i="29" s="1"/>
  <c r="A8262" i="29" s="1"/>
  <c r="A8263" i="29" s="1"/>
  <c r="A8264" i="29" s="1"/>
  <c r="A8265" i="29" s="1"/>
  <c r="A8266" i="29" s="1"/>
  <c r="A8267" i="29" s="1"/>
  <c r="A8268" i="29" s="1"/>
  <c r="A8269" i="29" s="1"/>
  <c r="A8270" i="29" s="1"/>
  <c r="A8271" i="29" s="1"/>
  <c r="A8272" i="29" s="1"/>
  <c r="A8273" i="29" s="1"/>
  <c r="A8274" i="29" s="1"/>
  <c r="A8275" i="29" s="1"/>
  <c r="A8276" i="29" s="1"/>
  <c r="A8277" i="29" s="1"/>
  <c r="A8278" i="29" s="1"/>
  <c r="A8279" i="29" s="1"/>
  <c r="A8280" i="29" s="1"/>
  <c r="A8281" i="29" s="1"/>
  <c r="A8282" i="29" s="1"/>
  <c r="A8283" i="29" s="1"/>
  <c r="A8284" i="29" s="1"/>
  <c r="A8285" i="29" s="1"/>
  <c r="A8286" i="29" s="1"/>
  <c r="A8287" i="29" s="1"/>
  <c r="A8288" i="29" s="1"/>
  <c r="A8289" i="29" s="1"/>
  <c r="A8290" i="29" s="1"/>
  <c r="A8291" i="29" s="1"/>
  <c r="A8292" i="29" s="1"/>
  <c r="A8293" i="29" s="1"/>
  <c r="A8294" i="29" s="1"/>
  <c r="A8295" i="29" s="1"/>
  <c r="A8296" i="29" s="1"/>
  <c r="A8297" i="29" s="1"/>
  <c r="A8298" i="29" s="1"/>
  <c r="A8299" i="29" s="1"/>
  <c r="A8300" i="29" s="1"/>
  <c r="A8301" i="29" s="1"/>
  <c r="A8302" i="29" s="1"/>
  <c r="A8303" i="29" s="1"/>
  <c r="A8304" i="29" s="1"/>
  <c r="A8305" i="29" s="1"/>
  <c r="A8306" i="29" s="1"/>
  <c r="A8307" i="29" s="1"/>
  <c r="A8308" i="29" s="1"/>
  <c r="A8309" i="29" s="1"/>
  <c r="A8310" i="29" s="1"/>
  <c r="A8311" i="29" s="1"/>
  <c r="A8312" i="29" s="1"/>
  <c r="A8313" i="29" s="1"/>
  <c r="A8314" i="29" s="1"/>
  <c r="A8315" i="29" s="1"/>
  <c r="A8316" i="29" s="1"/>
  <c r="A8317" i="29" s="1"/>
  <c r="A8318" i="29" s="1"/>
  <c r="A8319" i="29" s="1"/>
  <c r="A8320" i="29" s="1"/>
  <c r="A8321" i="29" s="1"/>
  <c r="A8322" i="29" s="1"/>
  <c r="A8323" i="29" s="1"/>
  <c r="A8324" i="29" s="1"/>
  <c r="A8325" i="29" s="1"/>
  <c r="A8326" i="29" s="1"/>
  <c r="A8327" i="29" s="1"/>
  <c r="A8328" i="29" s="1"/>
  <c r="A8329" i="29" s="1"/>
  <c r="A8330" i="29" s="1"/>
  <c r="A8331" i="29" s="1"/>
  <c r="A8332" i="29" s="1"/>
  <c r="A8333" i="29" s="1"/>
  <c r="A8334" i="29" s="1"/>
  <c r="A8335" i="29" s="1"/>
  <c r="A8336" i="29" s="1"/>
  <c r="A8337" i="29" s="1"/>
  <c r="A8338" i="29" s="1"/>
  <c r="A8339" i="29" s="1"/>
  <c r="A8340" i="29" s="1"/>
  <c r="A8341" i="29" s="1"/>
  <c r="A8342" i="29" s="1"/>
  <c r="A8343" i="29" s="1"/>
  <c r="A8344" i="29" s="1"/>
  <c r="A8345" i="29" s="1"/>
  <c r="A8346" i="29" s="1"/>
  <c r="A8347" i="29" s="1"/>
  <c r="A8348" i="29" s="1"/>
  <c r="A8349" i="29" s="1"/>
  <c r="A8350" i="29" s="1"/>
  <c r="A8351" i="29" s="1"/>
  <c r="A8352" i="29" s="1"/>
  <c r="A8353" i="29" s="1"/>
  <c r="A8354" i="29" s="1"/>
  <c r="A8355" i="29" s="1"/>
  <c r="A8356" i="29" s="1"/>
  <c r="A8357" i="29" s="1"/>
  <c r="A8358" i="29" s="1"/>
  <c r="A8359" i="29" s="1"/>
  <c r="A8360" i="29" s="1"/>
  <c r="A8361" i="29" s="1"/>
  <c r="A8362" i="29" s="1"/>
  <c r="A8363" i="29" s="1"/>
  <c r="A8364" i="29" s="1"/>
  <c r="A8365" i="29" s="1"/>
  <c r="A8366" i="29" s="1"/>
  <c r="A8367" i="29" s="1"/>
  <c r="A8368" i="29" s="1"/>
  <c r="A8369" i="29" s="1"/>
  <c r="A8370" i="29" s="1"/>
  <c r="A8371" i="29" s="1"/>
  <c r="A8372" i="29" s="1"/>
  <c r="A8373" i="29" s="1"/>
  <c r="A8374" i="29" s="1"/>
  <c r="A8375" i="29" s="1"/>
  <c r="A8376" i="29" s="1"/>
  <c r="A8377" i="29" s="1"/>
  <c r="A8378" i="29" s="1"/>
  <c r="A8379" i="29" s="1"/>
  <c r="A8380" i="29" s="1"/>
  <c r="A8381" i="29" s="1"/>
  <c r="A8382" i="29" s="1"/>
  <c r="A8383" i="29" s="1"/>
  <c r="A8384" i="29" s="1"/>
  <c r="A8385" i="29" s="1"/>
  <c r="A8386" i="29" s="1"/>
  <c r="A8387" i="29" s="1"/>
  <c r="A8388" i="29" s="1"/>
  <c r="A8389" i="29" s="1"/>
  <c r="A8390" i="29" s="1"/>
  <c r="A8391" i="29" s="1"/>
  <c r="A8392" i="29" s="1"/>
  <c r="A8393" i="29" s="1"/>
  <c r="A8394" i="29" s="1"/>
  <c r="A8395" i="29" s="1"/>
  <c r="A8396" i="29" s="1"/>
  <c r="A8397" i="29" s="1"/>
  <c r="A8398" i="29" s="1"/>
  <c r="A8399" i="29" s="1"/>
  <c r="A8400" i="29" s="1"/>
  <c r="A8401" i="29" s="1"/>
  <c r="A8402" i="29" s="1"/>
  <c r="A8403" i="29" s="1"/>
  <c r="A8404" i="29" s="1"/>
  <c r="A8405" i="29" s="1"/>
  <c r="A8406" i="29" s="1"/>
  <c r="A8407" i="29" s="1"/>
  <c r="A8408" i="29" s="1"/>
  <c r="A8409" i="29" s="1"/>
  <c r="A8410" i="29" s="1"/>
  <c r="A8411" i="29" s="1"/>
  <c r="A8412" i="29" s="1"/>
  <c r="A8413" i="29" s="1"/>
  <c r="A8414" i="29" s="1"/>
  <c r="A8415" i="29" s="1"/>
  <c r="A8416" i="29" s="1"/>
  <c r="A8417" i="29" s="1"/>
  <c r="A8418" i="29" s="1"/>
  <c r="A8419" i="29" s="1"/>
  <c r="A8420" i="29" s="1"/>
  <c r="A8421" i="29" s="1"/>
  <c r="A8422" i="29" s="1"/>
  <c r="A8423" i="29" s="1"/>
  <c r="A8424" i="29" s="1"/>
  <c r="A8425" i="29" s="1"/>
  <c r="A8426" i="29" s="1"/>
  <c r="A8427" i="29" s="1"/>
  <c r="A8428" i="29" s="1"/>
  <c r="A8429" i="29" s="1"/>
  <c r="A8430" i="29" s="1"/>
  <c r="A8431" i="29" s="1"/>
  <c r="A8432" i="29" s="1"/>
  <c r="A8433" i="29" s="1"/>
  <c r="A8434" i="29" s="1"/>
  <c r="A8435" i="29" s="1"/>
  <c r="A8436" i="29" s="1"/>
  <c r="A8437" i="29" s="1"/>
  <c r="A8438" i="29" s="1"/>
  <c r="A8439" i="29" s="1"/>
  <c r="A8440" i="29" s="1"/>
  <c r="A8441" i="29" s="1"/>
  <c r="A8442" i="29" s="1"/>
  <c r="A8443" i="29" s="1"/>
  <c r="A8444" i="29" s="1"/>
  <c r="A8445" i="29" s="1"/>
  <c r="A8446" i="29" s="1"/>
  <c r="A8447" i="29" s="1"/>
  <c r="A8448" i="29" s="1"/>
  <c r="A8449" i="29" s="1"/>
  <c r="A8450" i="29" s="1"/>
  <c r="A8451" i="29" s="1"/>
  <c r="A8452" i="29" s="1"/>
  <c r="A8453" i="29" s="1"/>
  <c r="A8454" i="29" s="1"/>
  <c r="A8455" i="29" s="1"/>
  <c r="A8456" i="29" s="1"/>
  <c r="A8457" i="29" s="1"/>
  <c r="A8458" i="29" s="1"/>
  <c r="A8459" i="29" s="1"/>
  <c r="A8460" i="29" s="1"/>
  <c r="A8461" i="29" s="1"/>
  <c r="A8462" i="29" s="1"/>
  <c r="A8463" i="29" s="1"/>
  <c r="A8464" i="29" s="1"/>
  <c r="A8465" i="29" s="1"/>
  <c r="A8466" i="29" s="1"/>
  <c r="A8467" i="29" s="1"/>
  <c r="A8468" i="29" s="1"/>
  <c r="A8469" i="29" s="1"/>
  <c r="A8470" i="29" s="1"/>
  <c r="A8471" i="29" s="1"/>
  <c r="A8472" i="29" s="1"/>
  <c r="A8473" i="29" s="1"/>
  <c r="A8474" i="29" s="1"/>
  <c r="A8475" i="29" s="1"/>
  <c r="A8476" i="29" s="1"/>
  <c r="A8477" i="29" s="1"/>
  <c r="A8478" i="29" s="1"/>
  <c r="A8479" i="29" s="1"/>
  <c r="A8480" i="29" s="1"/>
  <c r="A8481" i="29" s="1"/>
  <c r="A8482" i="29" s="1"/>
  <c r="A8483" i="29" s="1"/>
  <c r="A8484" i="29" s="1"/>
  <c r="A8485" i="29" s="1"/>
  <c r="A8486" i="29" s="1"/>
  <c r="A8487" i="29" s="1"/>
  <c r="A8488" i="29" s="1"/>
  <c r="A8489" i="29" s="1"/>
  <c r="A8490" i="29" s="1"/>
  <c r="A8491" i="29" s="1"/>
  <c r="A8492" i="29" s="1"/>
  <c r="A8493" i="29" s="1"/>
  <c r="A8494" i="29" s="1"/>
  <c r="A8495" i="29" s="1"/>
  <c r="A8496" i="29" s="1"/>
  <c r="A8497" i="29" s="1"/>
  <c r="A8498" i="29" s="1"/>
  <c r="A8499" i="29" s="1"/>
  <c r="A8500" i="29" s="1"/>
  <c r="A8501" i="29" s="1"/>
  <c r="A8502" i="29" s="1"/>
  <c r="A8503" i="29" s="1"/>
  <c r="A8504" i="29" s="1"/>
  <c r="A8505" i="29" s="1"/>
  <c r="A8506" i="29" s="1"/>
  <c r="A8507" i="29" s="1"/>
  <c r="A8508" i="29" s="1"/>
  <c r="A8509" i="29" s="1"/>
  <c r="A8510" i="29" s="1"/>
  <c r="A8511" i="29" s="1"/>
  <c r="A8512" i="29" s="1"/>
  <c r="A8513" i="29" s="1"/>
  <c r="A8514" i="29" s="1"/>
  <c r="A8515" i="29" s="1"/>
  <c r="A8516" i="29" s="1"/>
  <c r="A8517" i="29" s="1"/>
  <c r="A8518" i="29" s="1"/>
  <c r="A8519" i="29" s="1"/>
  <c r="A8520" i="29" s="1"/>
  <c r="A8521" i="29" s="1"/>
  <c r="A8522" i="29" s="1"/>
  <c r="A8523" i="29" s="1"/>
  <c r="A8524" i="29" s="1"/>
  <c r="A8525" i="29" s="1"/>
  <c r="A8526" i="29" s="1"/>
  <c r="A8527" i="29" s="1"/>
  <c r="A8528" i="29" s="1"/>
  <c r="A8529" i="29" s="1"/>
  <c r="A8530" i="29" s="1"/>
  <c r="A8531" i="29" s="1"/>
  <c r="A8532" i="29" s="1"/>
  <c r="A8533" i="29" s="1"/>
  <c r="A8534" i="29" s="1"/>
  <c r="A8535" i="29" s="1"/>
  <c r="A8536" i="29" s="1"/>
  <c r="A8537" i="29" s="1"/>
  <c r="A8538" i="29" s="1"/>
  <c r="A8539" i="29" s="1"/>
  <c r="A8540" i="29" s="1"/>
  <c r="A8541" i="29" s="1"/>
  <c r="A8542" i="29" s="1"/>
  <c r="A8543" i="29" s="1"/>
  <c r="A8544" i="29" s="1"/>
  <c r="A8545" i="29" s="1"/>
  <c r="A8546" i="29" s="1"/>
  <c r="A8547" i="29" s="1"/>
  <c r="A8548" i="29" s="1"/>
  <c r="A8549" i="29" s="1"/>
  <c r="A8550" i="29" s="1"/>
  <c r="A8551" i="29" s="1"/>
  <c r="A8552" i="29" s="1"/>
  <c r="A8553" i="29" s="1"/>
  <c r="A8554" i="29" s="1"/>
  <c r="A8555" i="29" s="1"/>
  <c r="A8556" i="29" s="1"/>
  <c r="A8557" i="29" s="1"/>
  <c r="A8558" i="29" s="1"/>
  <c r="A8559" i="29" s="1"/>
  <c r="A8560" i="29" s="1"/>
  <c r="A8561" i="29" s="1"/>
  <c r="A8562" i="29" s="1"/>
  <c r="A8563" i="29" s="1"/>
  <c r="A8564" i="29" s="1"/>
  <c r="A8565" i="29" s="1"/>
  <c r="A8566" i="29" s="1"/>
  <c r="A8567" i="29" s="1"/>
  <c r="A8568" i="29" s="1"/>
  <c r="A8569" i="29" s="1"/>
  <c r="A8570" i="29" s="1"/>
  <c r="A8571" i="29" s="1"/>
  <c r="A8572" i="29" s="1"/>
  <c r="A8573" i="29" s="1"/>
  <c r="A8574" i="29" s="1"/>
  <c r="A8575" i="29" s="1"/>
  <c r="A8576" i="29" s="1"/>
  <c r="A8577" i="29" s="1"/>
  <c r="A8578" i="29" s="1"/>
  <c r="A8579" i="29" s="1"/>
  <c r="A8580" i="29" s="1"/>
  <c r="A8581" i="29" s="1"/>
  <c r="A8582" i="29" s="1"/>
  <c r="A8583" i="29" s="1"/>
  <c r="A8584" i="29" s="1"/>
  <c r="A8585" i="29" s="1"/>
  <c r="A8586" i="29" s="1"/>
  <c r="A8587" i="29" s="1"/>
  <c r="A8588" i="29" s="1"/>
  <c r="A8589" i="29" s="1"/>
  <c r="A8590" i="29" s="1"/>
  <c r="A8591" i="29" s="1"/>
  <c r="A8592" i="29" s="1"/>
  <c r="A8593" i="29" s="1"/>
  <c r="A8594" i="29" s="1"/>
  <c r="A8595" i="29" s="1"/>
  <c r="A8596" i="29" s="1"/>
  <c r="A8597" i="29" s="1"/>
  <c r="A8598" i="29" s="1"/>
  <c r="A8599" i="29" s="1"/>
  <c r="A8600" i="29" s="1"/>
  <c r="A8601" i="29" s="1"/>
  <c r="A8602" i="29" s="1"/>
  <c r="A8603" i="29" s="1"/>
  <c r="A8604" i="29" s="1"/>
  <c r="A8605" i="29" s="1"/>
  <c r="A8606" i="29" s="1"/>
  <c r="A8607" i="29" s="1"/>
  <c r="A8608" i="29" s="1"/>
  <c r="A8609" i="29" s="1"/>
  <c r="A8610" i="29" s="1"/>
  <c r="A8611" i="29" s="1"/>
  <c r="A8612" i="29" s="1"/>
  <c r="A8613" i="29" s="1"/>
  <c r="A8614" i="29" s="1"/>
  <c r="A8615" i="29" s="1"/>
  <c r="A8616" i="29" s="1"/>
  <c r="A8617" i="29" s="1"/>
  <c r="A8618" i="29" s="1"/>
  <c r="A8619" i="29" s="1"/>
  <c r="A8620" i="29" s="1"/>
  <c r="A8621" i="29" s="1"/>
  <c r="A8622" i="29" s="1"/>
  <c r="A8623" i="29" s="1"/>
  <c r="A8624" i="29" s="1"/>
  <c r="A8625" i="29" s="1"/>
  <c r="A8626" i="29" s="1"/>
  <c r="A8627" i="29" s="1"/>
  <c r="A8628" i="29" s="1"/>
  <c r="A8629" i="29" s="1"/>
  <c r="A8630" i="29" s="1"/>
  <c r="A8631" i="29" s="1"/>
  <c r="A8632" i="29" s="1"/>
  <c r="A8633" i="29" s="1"/>
  <c r="A8634" i="29" s="1"/>
  <c r="A8635" i="29" s="1"/>
  <c r="A8636" i="29" s="1"/>
  <c r="A8637" i="29" s="1"/>
  <c r="A8638" i="29" s="1"/>
  <c r="A8639" i="29" s="1"/>
  <c r="A8640" i="29" s="1"/>
  <c r="A8641" i="29" s="1"/>
  <c r="A8642" i="29" s="1"/>
  <c r="A8643" i="29" s="1"/>
  <c r="A8644" i="29" s="1"/>
  <c r="A8645" i="29" s="1"/>
  <c r="A8646" i="29" s="1"/>
  <c r="A8647" i="29" s="1"/>
  <c r="A8648" i="29" s="1"/>
  <c r="A8649" i="29" s="1"/>
  <c r="A8650" i="29" s="1"/>
  <c r="A8651" i="29" s="1"/>
  <c r="A8652" i="29" s="1"/>
  <c r="A8653" i="29" s="1"/>
  <c r="A8654" i="29" s="1"/>
  <c r="A8655" i="29" s="1"/>
  <c r="A8656" i="29" s="1"/>
  <c r="A8657" i="29" s="1"/>
  <c r="A8658" i="29" s="1"/>
  <c r="A8659" i="29" s="1"/>
  <c r="A8660" i="29" s="1"/>
  <c r="A8661" i="29" s="1"/>
  <c r="A8662" i="29" s="1"/>
  <c r="A8663" i="29" s="1"/>
  <c r="A8664" i="29" s="1"/>
  <c r="A8665" i="29" s="1"/>
  <c r="A8666" i="29" s="1"/>
  <c r="A8667" i="29" s="1"/>
  <c r="A8668" i="29" s="1"/>
  <c r="A8669" i="29" s="1"/>
  <c r="A8670" i="29" s="1"/>
  <c r="A8671" i="29" s="1"/>
  <c r="A8672" i="29" s="1"/>
  <c r="A8673" i="29" s="1"/>
  <c r="A8674" i="29" s="1"/>
  <c r="A8675" i="29" s="1"/>
  <c r="A8676" i="29" s="1"/>
  <c r="A8677" i="29" s="1"/>
  <c r="A8678" i="29" s="1"/>
  <c r="A8679" i="29" s="1"/>
  <c r="A8680" i="29" s="1"/>
  <c r="A8681" i="29" s="1"/>
  <c r="A8682" i="29" s="1"/>
  <c r="A8683" i="29" s="1"/>
  <c r="A8684" i="29" s="1"/>
  <c r="A8685" i="29" s="1"/>
  <c r="A8686" i="29" s="1"/>
  <c r="A8687" i="29" s="1"/>
  <c r="A8688" i="29" s="1"/>
  <c r="A8689" i="29" s="1"/>
  <c r="A8690" i="29" s="1"/>
  <c r="A8691" i="29" s="1"/>
  <c r="A8692" i="29" s="1"/>
  <c r="A8693" i="29" s="1"/>
  <c r="A8694" i="29" s="1"/>
  <c r="A8695" i="29" s="1"/>
  <c r="A8696" i="29" s="1"/>
  <c r="A8697" i="29" s="1"/>
  <c r="A8698" i="29" s="1"/>
  <c r="A8699" i="29" s="1"/>
  <c r="A8700" i="29" s="1"/>
  <c r="A8701" i="29" s="1"/>
  <c r="A8702" i="29" s="1"/>
  <c r="A8703" i="29" s="1"/>
  <c r="A8704" i="29" s="1"/>
  <c r="A8705" i="29" s="1"/>
  <c r="A8706" i="29" s="1"/>
  <c r="A8707" i="29" s="1"/>
  <c r="A8708" i="29" s="1"/>
  <c r="A8709" i="29" s="1"/>
  <c r="A8710" i="29" s="1"/>
  <c r="A8711" i="29" s="1"/>
  <c r="A8712" i="29" s="1"/>
  <c r="A8713" i="29" s="1"/>
  <c r="A8714" i="29" s="1"/>
  <c r="A8715" i="29" s="1"/>
  <c r="A8716" i="29" s="1"/>
  <c r="A8717" i="29" s="1"/>
  <c r="A8718" i="29" s="1"/>
  <c r="A8719" i="29" s="1"/>
  <c r="A8720" i="29" s="1"/>
  <c r="A8721" i="29" s="1"/>
  <c r="A8722" i="29" s="1"/>
  <c r="A8723" i="29" s="1"/>
  <c r="A8724" i="29" s="1"/>
  <c r="A8725" i="29" s="1"/>
  <c r="A8726" i="29" s="1"/>
  <c r="A8727" i="29" s="1"/>
  <c r="A8728" i="29" s="1"/>
  <c r="A8729" i="29" s="1"/>
  <c r="A8730" i="29" s="1"/>
  <c r="A8731" i="29" s="1"/>
  <c r="A8732" i="29" s="1"/>
  <c r="A8733" i="29" s="1"/>
  <c r="A8734" i="29" s="1"/>
  <c r="A8735" i="29" s="1"/>
  <c r="A8736" i="29" s="1"/>
  <c r="A8737" i="29" s="1"/>
  <c r="A8738" i="29" s="1"/>
  <c r="A8739" i="29" s="1"/>
  <c r="A8740" i="29" s="1"/>
  <c r="A8741" i="29" s="1"/>
  <c r="A8742" i="29" s="1"/>
  <c r="A8743" i="29" s="1"/>
  <c r="A8744" i="29" s="1"/>
  <c r="A8745" i="29" s="1"/>
  <c r="A8746" i="29" s="1"/>
  <c r="A8747" i="29" s="1"/>
  <c r="A8748" i="29" s="1"/>
  <c r="A8749" i="29" s="1"/>
  <c r="A8750" i="29" s="1"/>
  <c r="A8751" i="29" s="1"/>
  <c r="A8752" i="29" s="1"/>
  <c r="A8753" i="29" s="1"/>
  <c r="A8754" i="29" s="1"/>
  <c r="A8755" i="29" s="1"/>
  <c r="A8756" i="29" s="1"/>
  <c r="A8757" i="29" s="1"/>
  <c r="A8758" i="29" s="1"/>
  <c r="A8759" i="29" s="1"/>
  <c r="A8760" i="29" s="1"/>
  <c r="A8761" i="29" s="1"/>
  <c r="A8762" i="29" s="1"/>
  <c r="A8763" i="29" s="1"/>
  <c r="A8764" i="29" s="1"/>
  <c r="A8765" i="29" s="1"/>
  <c r="A8766" i="29" s="1"/>
  <c r="A8767" i="29" s="1"/>
  <c r="A8768" i="29" s="1"/>
  <c r="A8769" i="29" s="1"/>
  <c r="A8770" i="29" s="1"/>
  <c r="A8771" i="29" s="1"/>
  <c r="A8772" i="29" s="1"/>
  <c r="A8773" i="29" s="1"/>
  <c r="A8774" i="29" s="1"/>
  <c r="A8775" i="29" s="1"/>
  <c r="A8776" i="29" s="1"/>
  <c r="A8777" i="29" s="1"/>
  <c r="A8778" i="29" s="1"/>
  <c r="A8779" i="29" s="1"/>
  <c r="A8780" i="29" s="1"/>
  <c r="A8781" i="29" s="1"/>
  <c r="A8782" i="29" s="1"/>
  <c r="A8783" i="29" s="1"/>
  <c r="A8784" i="29" s="1"/>
  <c r="A8785" i="29" s="1"/>
  <c r="A8786" i="29" s="1"/>
  <c r="A8787" i="29" s="1"/>
  <c r="A8788" i="29" s="1"/>
  <c r="A8789" i="29" s="1"/>
  <c r="A8790" i="29" s="1"/>
  <c r="A8791" i="29" s="1"/>
  <c r="A8792" i="29" s="1"/>
  <c r="A8793" i="29" s="1"/>
  <c r="A8794" i="29" s="1"/>
  <c r="A8795" i="29" s="1"/>
  <c r="A8796" i="29" s="1"/>
  <c r="A8797" i="29" s="1"/>
  <c r="A8798" i="29" s="1"/>
  <c r="A8799" i="29" s="1"/>
  <c r="A8800" i="29" s="1"/>
  <c r="A8801" i="29" s="1"/>
  <c r="A8802" i="29" s="1"/>
  <c r="A8803" i="29" s="1"/>
  <c r="A8804" i="29" s="1"/>
  <c r="A8805" i="29" s="1"/>
  <c r="A8806" i="29" s="1"/>
  <c r="A8807" i="29" s="1"/>
  <c r="A8808" i="29" s="1"/>
  <c r="A8809" i="29" s="1"/>
  <c r="A8810" i="29" s="1"/>
  <c r="A8811" i="29" s="1"/>
  <c r="A8812" i="29" s="1"/>
  <c r="A8813" i="29" s="1"/>
  <c r="A8814" i="29" s="1"/>
  <c r="A8815" i="29" s="1"/>
  <c r="A8816" i="29" s="1"/>
  <c r="A8817" i="29" s="1"/>
  <c r="A8818" i="29" s="1"/>
  <c r="A8819" i="29" s="1"/>
  <c r="A8820" i="29" s="1"/>
  <c r="A8821" i="29" s="1"/>
  <c r="A8822" i="29" s="1"/>
  <c r="A8823" i="29" s="1"/>
  <c r="A8824" i="29" s="1"/>
  <c r="A8825" i="29" s="1"/>
  <c r="A8826" i="29" s="1"/>
  <c r="A8827" i="29" s="1"/>
  <c r="A8828" i="29" s="1"/>
  <c r="A8829" i="29" s="1"/>
  <c r="A8830" i="29" s="1"/>
  <c r="A8831" i="29" s="1"/>
  <c r="A8832" i="29" s="1"/>
  <c r="A8833" i="29" s="1"/>
  <c r="A8834" i="29" s="1"/>
  <c r="A8835" i="29" s="1"/>
  <c r="A8836" i="29" s="1"/>
  <c r="A8837" i="29" s="1"/>
  <c r="A8838" i="29" s="1"/>
  <c r="A8839" i="29" s="1"/>
  <c r="A8840" i="29" s="1"/>
  <c r="A8841" i="29" s="1"/>
  <c r="A8842" i="29" s="1"/>
  <c r="A8843" i="29" s="1"/>
  <c r="A8844" i="29" s="1"/>
  <c r="A8845" i="29" s="1"/>
  <c r="A8846" i="29" s="1"/>
  <c r="A8847" i="29" s="1"/>
  <c r="A8848" i="29" s="1"/>
  <c r="A8849" i="29" s="1"/>
  <c r="A8850" i="29" s="1"/>
  <c r="A8851" i="29" s="1"/>
  <c r="A8852" i="29" s="1"/>
  <c r="A8853" i="29" s="1"/>
  <c r="A8854" i="29" s="1"/>
  <c r="A8855" i="29" s="1"/>
  <c r="A8856" i="29" s="1"/>
  <c r="A8857" i="29" s="1"/>
  <c r="A8858" i="29" s="1"/>
  <c r="A8859" i="29" s="1"/>
  <c r="A8860" i="29" s="1"/>
  <c r="A8861" i="29" s="1"/>
  <c r="A8862" i="29" s="1"/>
  <c r="A8863" i="29" s="1"/>
  <c r="A8864" i="29" s="1"/>
  <c r="A8865" i="29" s="1"/>
  <c r="A8866" i="29" s="1"/>
  <c r="A8867" i="29" s="1"/>
  <c r="A8868" i="29" s="1"/>
  <c r="A8869" i="29" s="1"/>
  <c r="A8870" i="29" s="1"/>
  <c r="A8871" i="29" s="1"/>
  <c r="A8872" i="29" s="1"/>
  <c r="A8873" i="29" s="1"/>
  <c r="A8874" i="29" s="1"/>
  <c r="A8875" i="29" s="1"/>
  <c r="A8876" i="29" s="1"/>
  <c r="A8877" i="29" s="1"/>
  <c r="A8878" i="29" s="1"/>
  <c r="A8879" i="29" s="1"/>
  <c r="A8880" i="29" s="1"/>
  <c r="A8881" i="29" s="1"/>
  <c r="A8882" i="29" s="1"/>
  <c r="A8883" i="29" s="1"/>
  <c r="A8884" i="29" s="1"/>
  <c r="A8885" i="29" s="1"/>
  <c r="A8886" i="29" s="1"/>
  <c r="A8887" i="29" s="1"/>
  <c r="A8888" i="29" s="1"/>
  <c r="A8889" i="29" s="1"/>
  <c r="A8890" i="29" s="1"/>
  <c r="A8891" i="29" s="1"/>
  <c r="A8892" i="29" s="1"/>
  <c r="A8893" i="29" s="1"/>
  <c r="A8894" i="29" s="1"/>
  <c r="A8895" i="29" s="1"/>
  <c r="A8896" i="29" s="1"/>
  <c r="A8897" i="29" s="1"/>
  <c r="A8898" i="29" s="1"/>
  <c r="A8899" i="29" s="1"/>
  <c r="A8900" i="29" s="1"/>
  <c r="A8901" i="29" s="1"/>
  <c r="A8902" i="29" s="1"/>
  <c r="A8903" i="29" s="1"/>
  <c r="A8904" i="29" s="1"/>
  <c r="A8905" i="29" s="1"/>
  <c r="A8906" i="29" s="1"/>
  <c r="A8907" i="29" s="1"/>
  <c r="A8908" i="29" s="1"/>
  <c r="A8909" i="29" s="1"/>
  <c r="A8910" i="29" s="1"/>
  <c r="A8911" i="29" s="1"/>
  <c r="A8912" i="29" s="1"/>
  <c r="A8913" i="29" s="1"/>
  <c r="A8914" i="29" s="1"/>
  <c r="A8915" i="29" s="1"/>
  <c r="A8916" i="29" s="1"/>
  <c r="A8917" i="29" s="1"/>
  <c r="A8918" i="29" s="1"/>
  <c r="A8919" i="29" s="1"/>
  <c r="A8920" i="29" s="1"/>
  <c r="A8921" i="29" s="1"/>
  <c r="A8922" i="29" s="1"/>
  <c r="A8923" i="29" s="1"/>
  <c r="A8924" i="29" s="1"/>
  <c r="A8925" i="29" s="1"/>
  <c r="A8926" i="29" s="1"/>
  <c r="A8927" i="29" s="1"/>
  <c r="A8928" i="29" s="1"/>
  <c r="A8929" i="29" s="1"/>
  <c r="A8930" i="29" s="1"/>
  <c r="A8931" i="29" s="1"/>
  <c r="A8932" i="29" s="1"/>
  <c r="A8933" i="29" s="1"/>
  <c r="A8934" i="29" s="1"/>
  <c r="A8935" i="29" s="1"/>
  <c r="A8936" i="29" s="1"/>
  <c r="A8937" i="29" s="1"/>
  <c r="A8938" i="29" s="1"/>
  <c r="A8939" i="29" s="1"/>
  <c r="A8940" i="29" s="1"/>
  <c r="A8941" i="29" s="1"/>
  <c r="A8942" i="29" s="1"/>
  <c r="A8943" i="29" s="1"/>
  <c r="A8944" i="29" s="1"/>
  <c r="A8945" i="29" s="1"/>
  <c r="A8946" i="29" s="1"/>
  <c r="A8947" i="29" s="1"/>
  <c r="A8948" i="29" s="1"/>
  <c r="A8949" i="29" s="1"/>
  <c r="A8950" i="29" s="1"/>
  <c r="A8951" i="29" s="1"/>
  <c r="A8952" i="29" s="1"/>
  <c r="A8953" i="29" s="1"/>
  <c r="A8954" i="29" s="1"/>
  <c r="A8955" i="29" s="1"/>
  <c r="A8956" i="29" s="1"/>
  <c r="A8957" i="29" s="1"/>
  <c r="A8958" i="29" s="1"/>
  <c r="A8959" i="29" s="1"/>
  <c r="A8960" i="29" s="1"/>
  <c r="A8961" i="29" s="1"/>
  <c r="A8962" i="29" s="1"/>
  <c r="A8963" i="29" s="1"/>
  <c r="A8964" i="29" s="1"/>
  <c r="A8965" i="29" s="1"/>
  <c r="A8966" i="29" s="1"/>
  <c r="A8967" i="29" s="1"/>
  <c r="A8968" i="29" s="1"/>
  <c r="A8969" i="29" s="1"/>
  <c r="A8970" i="29" s="1"/>
  <c r="A8971" i="29" s="1"/>
  <c r="A8972" i="29" s="1"/>
  <c r="A8973" i="29" s="1"/>
  <c r="A8974" i="29" s="1"/>
  <c r="A8975" i="29" s="1"/>
  <c r="A8976" i="29" s="1"/>
  <c r="A8977" i="29" s="1"/>
  <c r="A8978" i="29" s="1"/>
  <c r="A8979" i="29" s="1"/>
  <c r="A8980" i="29" s="1"/>
  <c r="A8981" i="29" s="1"/>
  <c r="A8982" i="29" s="1"/>
  <c r="A8983" i="29" s="1"/>
  <c r="A8984" i="29" s="1"/>
  <c r="A8985" i="29" s="1"/>
  <c r="A8986" i="29" s="1"/>
  <c r="A8987" i="29" s="1"/>
  <c r="A8988" i="29" s="1"/>
  <c r="A8989" i="29" s="1"/>
  <c r="A8990" i="29" s="1"/>
  <c r="A8991" i="29" s="1"/>
  <c r="A8992" i="29" s="1"/>
  <c r="A8993" i="29" s="1"/>
  <c r="A8994" i="29" s="1"/>
  <c r="A8995" i="29" s="1"/>
  <c r="A8996" i="29" s="1"/>
  <c r="A8997" i="29" s="1"/>
  <c r="A8998" i="29" s="1"/>
  <c r="A8999" i="29" s="1"/>
  <c r="A9000" i="29" s="1"/>
  <c r="A9001" i="29" s="1"/>
  <c r="A9002" i="29" s="1"/>
  <c r="A9003" i="29" s="1"/>
  <c r="A9004" i="29" s="1"/>
  <c r="A9005" i="29" s="1"/>
  <c r="A9006" i="29" s="1"/>
  <c r="A9007" i="29" s="1"/>
  <c r="A9008" i="29" s="1"/>
  <c r="A9009" i="29" s="1"/>
  <c r="A9010" i="29" s="1"/>
  <c r="A9011" i="29" s="1"/>
  <c r="A9012" i="29" s="1"/>
  <c r="A9013" i="29" s="1"/>
  <c r="A9014" i="29" s="1"/>
  <c r="A9015" i="29" s="1"/>
  <c r="A9016" i="29" s="1"/>
  <c r="A9017" i="29" s="1"/>
  <c r="A9018" i="29" s="1"/>
  <c r="A9019" i="29" s="1"/>
  <c r="A9020" i="29" s="1"/>
  <c r="A9021" i="29" s="1"/>
  <c r="A9022" i="29" s="1"/>
  <c r="A9023" i="29" s="1"/>
  <c r="A9024" i="29" s="1"/>
  <c r="A9025" i="29" s="1"/>
  <c r="A9026" i="29" s="1"/>
  <c r="A9027" i="29" s="1"/>
  <c r="A9028" i="29" s="1"/>
  <c r="A9029" i="29" s="1"/>
  <c r="A9030" i="29" s="1"/>
  <c r="A9031" i="29" s="1"/>
  <c r="A9032" i="29" s="1"/>
  <c r="A9033" i="29" s="1"/>
  <c r="A9034" i="29" s="1"/>
  <c r="A9035" i="29" s="1"/>
  <c r="A9036" i="29" s="1"/>
  <c r="A9037" i="29" s="1"/>
  <c r="A9038" i="29" s="1"/>
  <c r="A9039" i="29" s="1"/>
  <c r="A9040" i="29" s="1"/>
  <c r="A9041" i="29" s="1"/>
  <c r="A9042" i="29" s="1"/>
  <c r="A9043" i="29" s="1"/>
  <c r="A9044" i="29" s="1"/>
  <c r="A9045" i="29" s="1"/>
  <c r="A9046" i="29" s="1"/>
  <c r="A9047" i="29" s="1"/>
  <c r="A9048" i="29" s="1"/>
  <c r="A9049" i="29" s="1"/>
  <c r="A9050" i="29" s="1"/>
  <c r="A9051" i="29" s="1"/>
  <c r="A9052" i="29" s="1"/>
  <c r="A9053" i="29" s="1"/>
  <c r="A9054" i="29" s="1"/>
  <c r="A9055" i="29" s="1"/>
  <c r="A9056" i="29" s="1"/>
  <c r="A9057" i="29" s="1"/>
  <c r="A9058" i="29" s="1"/>
  <c r="A9059" i="29" s="1"/>
  <c r="A9060" i="29" s="1"/>
  <c r="A9061" i="29" s="1"/>
  <c r="A9062" i="29" s="1"/>
  <c r="A9063" i="29" s="1"/>
  <c r="A9064" i="29" s="1"/>
  <c r="A9065" i="29" s="1"/>
  <c r="A9066" i="29" s="1"/>
  <c r="A9067" i="29" s="1"/>
  <c r="A9068" i="29" s="1"/>
  <c r="A9069" i="29" s="1"/>
  <c r="A9070" i="29" s="1"/>
  <c r="A9071" i="29" s="1"/>
  <c r="A9072" i="29" s="1"/>
  <c r="A9073" i="29" s="1"/>
  <c r="A9074" i="29" s="1"/>
  <c r="A9075" i="29" s="1"/>
  <c r="A9076" i="29" s="1"/>
  <c r="A9077" i="29" s="1"/>
  <c r="A9078" i="29" s="1"/>
  <c r="A9079" i="29" s="1"/>
  <c r="A9080" i="29" s="1"/>
  <c r="A9081" i="29" s="1"/>
  <c r="A9082" i="29" s="1"/>
  <c r="A9083" i="29" s="1"/>
  <c r="A9084" i="29" s="1"/>
  <c r="A9085" i="29" s="1"/>
  <c r="A9086" i="29" s="1"/>
  <c r="A9087" i="29" s="1"/>
  <c r="A9088" i="29" s="1"/>
  <c r="A9089" i="29" s="1"/>
  <c r="A9090" i="29" s="1"/>
  <c r="A9091" i="29" s="1"/>
  <c r="A9092" i="29" s="1"/>
  <c r="A9093" i="29" s="1"/>
  <c r="A9094" i="29" s="1"/>
  <c r="A9095" i="29" s="1"/>
  <c r="A9096" i="29" s="1"/>
  <c r="A9097" i="29" s="1"/>
  <c r="A9098" i="29" s="1"/>
  <c r="A9099" i="29" s="1"/>
  <c r="A9100" i="29" s="1"/>
  <c r="A9101" i="29" s="1"/>
  <c r="A9102" i="29" s="1"/>
  <c r="A9103" i="29" s="1"/>
  <c r="A9104" i="29" s="1"/>
  <c r="A9105" i="29" s="1"/>
  <c r="A9106" i="29" s="1"/>
  <c r="A9107" i="29" s="1"/>
  <c r="A9108" i="29" s="1"/>
  <c r="A9109" i="29" s="1"/>
  <c r="A9110" i="29" s="1"/>
  <c r="A9111" i="29" s="1"/>
  <c r="A9112" i="29" s="1"/>
  <c r="A9113" i="29" s="1"/>
  <c r="A9114" i="29" s="1"/>
  <c r="A9115" i="29" s="1"/>
  <c r="A9116" i="29" s="1"/>
  <c r="A9117" i="29" s="1"/>
  <c r="A9118" i="29" s="1"/>
  <c r="A9119" i="29" s="1"/>
  <c r="A9120" i="29" s="1"/>
  <c r="A9121" i="29" s="1"/>
  <c r="A9122" i="29" s="1"/>
  <c r="A9123" i="29" s="1"/>
  <c r="A9124" i="29" s="1"/>
  <c r="A9125" i="29" s="1"/>
  <c r="A9126" i="29" s="1"/>
  <c r="A9127" i="29" s="1"/>
  <c r="A9128" i="29" s="1"/>
  <c r="A9129" i="29" s="1"/>
  <c r="A9130" i="29" s="1"/>
  <c r="A9131" i="29" s="1"/>
  <c r="A9132" i="29" s="1"/>
  <c r="A9133" i="29" s="1"/>
  <c r="A9134" i="29" s="1"/>
  <c r="A9135" i="29" s="1"/>
  <c r="A9136" i="29" s="1"/>
  <c r="A9137" i="29" s="1"/>
  <c r="A9138" i="29" s="1"/>
  <c r="A9139" i="29" s="1"/>
  <c r="A9140" i="29" s="1"/>
  <c r="A9141" i="29" s="1"/>
  <c r="A9142" i="29" s="1"/>
  <c r="A9143" i="29" s="1"/>
  <c r="A9144" i="29" s="1"/>
  <c r="A9145" i="29" s="1"/>
  <c r="A9146" i="29" s="1"/>
  <c r="A9147" i="29" s="1"/>
  <c r="A9148" i="29" s="1"/>
  <c r="A9149" i="29" s="1"/>
  <c r="A9150" i="29" s="1"/>
  <c r="A9151" i="29" s="1"/>
  <c r="A9152" i="29" s="1"/>
  <c r="A9153" i="29" s="1"/>
  <c r="A9154" i="29" s="1"/>
  <c r="A9155" i="29" s="1"/>
  <c r="A9156" i="29" s="1"/>
  <c r="A9157" i="29" s="1"/>
  <c r="A9158" i="29" s="1"/>
  <c r="A9159" i="29" s="1"/>
  <c r="A9160" i="29" s="1"/>
  <c r="A9161" i="29" s="1"/>
  <c r="A9162" i="29" s="1"/>
  <c r="A9163" i="29" s="1"/>
  <c r="A9164" i="29" s="1"/>
  <c r="A9165" i="29" s="1"/>
  <c r="A9166" i="29" s="1"/>
  <c r="A9167" i="29" s="1"/>
  <c r="A9168" i="29" s="1"/>
  <c r="A9169" i="29" s="1"/>
  <c r="A9170" i="29" s="1"/>
  <c r="A9171" i="29" s="1"/>
  <c r="A9172" i="29" s="1"/>
  <c r="A9173" i="29" s="1"/>
  <c r="A9174" i="29" s="1"/>
  <c r="A9175" i="29" s="1"/>
  <c r="A9176" i="29" s="1"/>
  <c r="A9177" i="29" s="1"/>
  <c r="A9178" i="29" s="1"/>
  <c r="A9179" i="29" s="1"/>
  <c r="A9180" i="29" s="1"/>
  <c r="A9181" i="29" s="1"/>
  <c r="A9182" i="29" s="1"/>
  <c r="A9183" i="29" s="1"/>
  <c r="A9184" i="29" s="1"/>
  <c r="A9185" i="29" s="1"/>
  <c r="A9186" i="29" s="1"/>
  <c r="A9187" i="29" s="1"/>
  <c r="A9188" i="29" s="1"/>
  <c r="A9189" i="29" s="1"/>
  <c r="A9190" i="29" s="1"/>
  <c r="A9191" i="29" s="1"/>
  <c r="A9192" i="29" s="1"/>
  <c r="A9193" i="29" s="1"/>
  <c r="A9194" i="29" s="1"/>
  <c r="A9195" i="29" s="1"/>
  <c r="A9196" i="29" s="1"/>
  <c r="A9197" i="29" s="1"/>
  <c r="A9198" i="29" s="1"/>
  <c r="A9199" i="29" s="1"/>
  <c r="A9200" i="29" s="1"/>
  <c r="A9201" i="29" s="1"/>
  <c r="A9202" i="29" s="1"/>
  <c r="A9203" i="29" s="1"/>
  <c r="A9204" i="29" s="1"/>
  <c r="A9205" i="29" s="1"/>
  <c r="A9206" i="29" s="1"/>
  <c r="A9207" i="29" s="1"/>
  <c r="A9208" i="29" s="1"/>
  <c r="A9209" i="29" s="1"/>
  <c r="A9210" i="29" s="1"/>
  <c r="A9211" i="29" s="1"/>
  <c r="A9212" i="29" s="1"/>
  <c r="A9213" i="29" s="1"/>
  <c r="A9214" i="29" s="1"/>
  <c r="A9215" i="29" s="1"/>
  <c r="A9216" i="29" s="1"/>
  <c r="A9217" i="29" s="1"/>
  <c r="A9218" i="29" s="1"/>
  <c r="A9219" i="29" s="1"/>
  <c r="A9220" i="29" s="1"/>
  <c r="A9221" i="29" s="1"/>
  <c r="A9222" i="29" s="1"/>
  <c r="A9223" i="29" s="1"/>
  <c r="A9224" i="29" s="1"/>
  <c r="A9225" i="29" s="1"/>
  <c r="A9226" i="29" s="1"/>
  <c r="A9227" i="29" s="1"/>
  <c r="A9228" i="29" s="1"/>
  <c r="A9229" i="29" s="1"/>
  <c r="A9230" i="29" s="1"/>
  <c r="A9231" i="29" s="1"/>
  <c r="A9232" i="29" s="1"/>
  <c r="A9233" i="29" s="1"/>
  <c r="A9234" i="29" s="1"/>
  <c r="A9235" i="29" s="1"/>
  <c r="A9236" i="29" s="1"/>
  <c r="A9237" i="29" s="1"/>
  <c r="A9238" i="29" s="1"/>
  <c r="A9239" i="29" s="1"/>
  <c r="A9240" i="29" s="1"/>
  <c r="A9241" i="29" s="1"/>
  <c r="A9242" i="29" s="1"/>
  <c r="A9243" i="29" s="1"/>
  <c r="A9244" i="29" s="1"/>
  <c r="A9245" i="29" s="1"/>
  <c r="A9246" i="29" s="1"/>
  <c r="A9247" i="29" s="1"/>
  <c r="A9248" i="29" s="1"/>
  <c r="A9249" i="29" s="1"/>
  <c r="A9250" i="29" s="1"/>
  <c r="A9251" i="29" s="1"/>
  <c r="A9252" i="29" s="1"/>
  <c r="A9253" i="29" s="1"/>
  <c r="A9254" i="29" s="1"/>
  <c r="A9255" i="29" s="1"/>
  <c r="A9256" i="29" s="1"/>
  <c r="A9257" i="29" s="1"/>
  <c r="A9258" i="29" s="1"/>
  <c r="A9259" i="29" s="1"/>
  <c r="A9260" i="29" s="1"/>
  <c r="A9261" i="29" s="1"/>
  <c r="A9262" i="29" s="1"/>
  <c r="A9263" i="29" s="1"/>
  <c r="A9264" i="29" s="1"/>
  <c r="A9265" i="29" s="1"/>
  <c r="A9266" i="29" s="1"/>
  <c r="A9267" i="29" s="1"/>
  <c r="A9268" i="29" s="1"/>
  <c r="A9269" i="29" s="1"/>
  <c r="A9270" i="29" s="1"/>
  <c r="A9271" i="29" s="1"/>
  <c r="A9272" i="29" s="1"/>
  <c r="A9273" i="29" s="1"/>
  <c r="A9274" i="29" s="1"/>
  <c r="A9275" i="29" s="1"/>
  <c r="A9276" i="29" s="1"/>
  <c r="A9277" i="29" s="1"/>
  <c r="A9278" i="29" s="1"/>
  <c r="A9279" i="29" s="1"/>
  <c r="A9280" i="29" s="1"/>
  <c r="A9281" i="29" s="1"/>
  <c r="A9282" i="29" s="1"/>
  <c r="A9283" i="29" s="1"/>
  <c r="A9284" i="29" s="1"/>
  <c r="A9285" i="29" s="1"/>
  <c r="A9286" i="29" s="1"/>
  <c r="A9287" i="29" s="1"/>
  <c r="A9288" i="29" s="1"/>
  <c r="A9289" i="29" s="1"/>
  <c r="A9290" i="29" s="1"/>
  <c r="A9291" i="29" s="1"/>
  <c r="A9292" i="29" s="1"/>
  <c r="A9293" i="29" s="1"/>
  <c r="A9294" i="29" s="1"/>
  <c r="A9295" i="29" s="1"/>
  <c r="A9296" i="29" s="1"/>
  <c r="A9297" i="29" s="1"/>
  <c r="A9298" i="29" s="1"/>
  <c r="A9299" i="29" s="1"/>
  <c r="A9300" i="29" s="1"/>
  <c r="A9301" i="29" s="1"/>
  <c r="A9302" i="29" s="1"/>
  <c r="A9303" i="29" s="1"/>
  <c r="A9304" i="29" s="1"/>
  <c r="A9305" i="29" s="1"/>
  <c r="A9306" i="29" s="1"/>
  <c r="A9307" i="29" s="1"/>
  <c r="A9308" i="29" s="1"/>
  <c r="A9309" i="29" s="1"/>
  <c r="A9310" i="29" s="1"/>
  <c r="A9311" i="29" s="1"/>
  <c r="A9312" i="29" s="1"/>
  <c r="A9313" i="29" s="1"/>
  <c r="A9314" i="29" s="1"/>
  <c r="A9315" i="29" s="1"/>
  <c r="A9316" i="29" s="1"/>
  <c r="A9317" i="29" s="1"/>
  <c r="A9318" i="29" s="1"/>
  <c r="A9319" i="29" s="1"/>
  <c r="A9320" i="29" s="1"/>
  <c r="A9321" i="29" s="1"/>
  <c r="A9322" i="29" s="1"/>
  <c r="A9323" i="29" s="1"/>
  <c r="A9324" i="29" s="1"/>
  <c r="A9325" i="29" s="1"/>
  <c r="A9326" i="29" s="1"/>
  <c r="A9327" i="29" s="1"/>
  <c r="A9328" i="29" s="1"/>
  <c r="A9329" i="29" s="1"/>
  <c r="A9330" i="29" s="1"/>
  <c r="A9331" i="29" s="1"/>
  <c r="A9332" i="29" s="1"/>
  <c r="A9333" i="29" s="1"/>
  <c r="A9334" i="29" s="1"/>
  <c r="A9335" i="29" s="1"/>
  <c r="A9336" i="29" s="1"/>
  <c r="A9337" i="29" s="1"/>
  <c r="A9338" i="29" s="1"/>
  <c r="A9339" i="29" s="1"/>
  <c r="A9340" i="29" s="1"/>
  <c r="A9341" i="29" s="1"/>
  <c r="A9342" i="29" s="1"/>
  <c r="A9343" i="29" s="1"/>
  <c r="A9344" i="29" s="1"/>
  <c r="A9345" i="29" s="1"/>
  <c r="A9346" i="29" s="1"/>
  <c r="A9347" i="29" s="1"/>
  <c r="A9348" i="29" s="1"/>
  <c r="A9349" i="29" s="1"/>
  <c r="A9350" i="29" s="1"/>
  <c r="A9351" i="29" s="1"/>
  <c r="A9352" i="29" s="1"/>
  <c r="A9353" i="29" s="1"/>
  <c r="A9354" i="29" s="1"/>
  <c r="A9355" i="29" s="1"/>
  <c r="A9356" i="29" s="1"/>
  <c r="A9357" i="29" s="1"/>
  <c r="A9358" i="29" s="1"/>
  <c r="A9359" i="29" s="1"/>
  <c r="A9360" i="29" s="1"/>
  <c r="A9361" i="29" s="1"/>
  <c r="A9362" i="29" s="1"/>
  <c r="A9363" i="29" s="1"/>
  <c r="A9364" i="29" s="1"/>
  <c r="A9365" i="29" s="1"/>
  <c r="A9366" i="29" s="1"/>
  <c r="A9367" i="29" s="1"/>
  <c r="A9368" i="29" s="1"/>
  <c r="A9369" i="29" s="1"/>
  <c r="A9370" i="29" s="1"/>
  <c r="A9371" i="29" s="1"/>
  <c r="A9372" i="29" s="1"/>
  <c r="A9373" i="29" s="1"/>
  <c r="A9374" i="29" s="1"/>
  <c r="A9375" i="29" s="1"/>
  <c r="A9376" i="29" s="1"/>
  <c r="A9377" i="29" s="1"/>
  <c r="A9378" i="29" s="1"/>
  <c r="A9379" i="29" s="1"/>
  <c r="A9380" i="29" s="1"/>
  <c r="A9381" i="29" s="1"/>
  <c r="A9382" i="29" s="1"/>
  <c r="A9383" i="29" s="1"/>
  <c r="A9384" i="29" s="1"/>
  <c r="A9385" i="29" s="1"/>
  <c r="A9386" i="29" s="1"/>
  <c r="A9387" i="29" s="1"/>
  <c r="A9388" i="29" s="1"/>
  <c r="A9389" i="29" s="1"/>
  <c r="A9390" i="29" s="1"/>
  <c r="A9391" i="29" s="1"/>
  <c r="A9392" i="29" s="1"/>
  <c r="A9393" i="29" s="1"/>
  <c r="A9394" i="29" s="1"/>
  <c r="A9395" i="29" s="1"/>
  <c r="A9396" i="29" s="1"/>
  <c r="A9397" i="29" s="1"/>
  <c r="A9398" i="29" s="1"/>
  <c r="A9399" i="29" s="1"/>
  <c r="A9400" i="29" s="1"/>
  <c r="A9401" i="29" s="1"/>
  <c r="A9402" i="29" s="1"/>
  <c r="A9403" i="29" s="1"/>
  <c r="A9404" i="29" s="1"/>
  <c r="A9405" i="29" s="1"/>
  <c r="A9406" i="29" s="1"/>
  <c r="A9407" i="29" s="1"/>
  <c r="A9408" i="29" s="1"/>
  <c r="A9409" i="29" s="1"/>
  <c r="A9410" i="29" s="1"/>
  <c r="A9411" i="29" s="1"/>
  <c r="A9412" i="29" s="1"/>
  <c r="A9413" i="29" s="1"/>
  <c r="A9414" i="29" s="1"/>
  <c r="A9415" i="29" s="1"/>
  <c r="A9416" i="29" s="1"/>
  <c r="A9417" i="29" s="1"/>
  <c r="A9418" i="29" s="1"/>
  <c r="A9419" i="29" s="1"/>
  <c r="A9420" i="29" s="1"/>
  <c r="A9421" i="29" s="1"/>
  <c r="A9422" i="29" s="1"/>
  <c r="A9423" i="29" s="1"/>
  <c r="A9424" i="29" s="1"/>
  <c r="A9425" i="29" s="1"/>
  <c r="A9426" i="29" s="1"/>
  <c r="A9427" i="29" s="1"/>
  <c r="A9428" i="29" s="1"/>
  <c r="A9429" i="29" s="1"/>
  <c r="A9430" i="29" s="1"/>
  <c r="A9431" i="29" s="1"/>
  <c r="A9432" i="29" s="1"/>
  <c r="A9433" i="29" s="1"/>
  <c r="A9434" i="29" s="1"/>
  <c r="A9435" i="29" s="1"/>
  <c r="A9436" i="29" s="1"/>
  <c r="A9437" i="29" s="1"/>
  <c r="A9438" i="29" s="1"/>
  <c r="A9439" i="29" s="1"/>
  <c r="A9440" i="29" s="1"/>
  <c r="A9441" i="29" s="1"/>
  <c r="A9442" i="29" s="1"/>
  <c r="A9443" i="29" s="1"/>
  <c r="A9444" i="29" s="1"/>
  <c r="A9445" i="29" s="1"/>
  <c r="A9446" i="29" s="1"/>
  <c r="A9447" i="29" s="1"/>
  <c r="A9448" i="29" s="1"/>
  <c r="A9449" i="29" s="1"/>
  <c r="A9450" i="29" s="1"/>
  <c r="A9451" i="29" s="1"/>
  <c r="A9452" i="29" s="1"/>
  <c r="A9453" i="29" s="1"/>
  <c r="A9454" i="29" s="1"/>
  <c r="A9455" i="29" s="1"/>
  <c r="A9456" i="29" s="1"/>
  <c r="A9457" i="29" s="1"/>
  <c r="A9458" i="29" s="1"/>
  <c r="A9459" i="29" s="1"/>
  <c r="A9460" i="29" s="1"/>
  <c r="A9461" i="29" s="1"/>
  <c r="A9462" i="29" s="1"/>
  <c r="A9463" i="29" s="1"/>
  <c r="A9464" i="29" s="1"/>
  <c r="A9465" i="29" s="1"/>
  <c r="A9466" i="29" s="1"/>
  <c r="A9467" i="29" s="1"/>
  <c r="A9468" i="29" s="1"/>
  <c r="A9469" i="29" s="1"/>
  <c r="A9470" i="29" s="1"/>
  <c r="A9471" i="29" s="1"/>
  <c r="A9472" i="29" s="1"/>
  <c r="A9473" i="29" s="1"/>
  <c r="A9474" i="29" s="1"/>
  <c r="A9475" i="29" s="1"/>
  <c r="A9476" i="29" s="1"/>
  <c r="A9477" i="29" s="1"/>
  <c r="A9478" i="29" s="1"/>
  <c r="A9479" i="29" s="1"/>
  <c r="A9480" i="29" s="1"/>
  <c r="A9481" i="29" s="1"/>
  <c r="A9482" i="29" s="1"/>
  <c r="A9483" i="29" s="1"/>
  <c r="A9484" i="29" s="1"/>
  <c r="A9485" i="29" s="1"/>
  <c r="A9486" i="29" s="1"/>
  <c r="A9487" i="29" s="1"/>
  <c r="A9488" i="29" s="1"/>
  <c r="A9489" i="29" s="1"/>
  <c r="A9490" i="29" s="1"/>
  <c r="A9491" i="29" s="1"/>
  <c r="A9492" i="29" s="1"/>
  <c r="A9493" i="29" s="1"/>
  <c r="A9494" i="29" s="1"/>
  <c r="A9495" i="29" s="1"/>
  <c r="A9496" i="29" s="1"/>
  <c r="A9497" i="29" s="1"/>
  <c r="A9498" i="29" s="1"/>
  <c r="A9499" i="29" s="1"/>
  <c r="A9500" i="29" s="1"/>
  <c r="A9501" i="29" s="1"/>
  <c r="A9502" i="29" s="1"/>
  <c r="A9503" i="29" s="1"/>
  <c r="A9504" i="29" s="1"/>
  <c r="A9505" i="29" s="1"/>
  <c r="A9506" i="29" s="1"/>
  <c r="A9507" i="29" s="1"/>
  <c r="A9508" i="29" s="1"/>
  <c r="A9509" i="29" s="1"/>
  <c r="A9510" i="29" s="1"/>
  <c r="A9511" i="29" s="1"/>
  <c r="A9512" i="29" s="1"/>
  <c r="A9513" i="29" s="1"/>
  <c r="A9514" i="29" s="1"/>
  <c r="A9515" i="29" s="1"/>
  <c r="A9516" i="29" s="1"/>
  <c r="A9517" i="29" s="1"/>
  <c r="A9518" i="29" s="1"/>
  <c r="A9519" i="29" s="1"/>
  <c r="A9520" i="29" s="1"/>
  <c r="A9521" i="29" s="1"/>
  <c r="A9522" i="29" s="1"/>
  <c r="A9523" i="29" s="1"/>
  <c r="A9524" i="29" s="1"/>
  <c r="A9525" i="29" s="1"/>
  <c r="A9526" i="29" s="1"/>
  <c r="A9527" i="29" s="1"/>
  <c r="A9528" i="29" s="1"/>
  <c r="A9529" i="29" s="1"/>
  <c r="A9530" i="29" s="1"/>
  <c r="A9531" i="29" s="1"/>
  <c r="A9532" i="29" s="1"/>
  <c r="A9533" i="29" s="1"/>
  <c r="A9534" i="29" s="1"/>
  <c r="A9535" i="29" s="1"/>
  <c r="A9536" i="29" s="1"/>
  <c r="A9537" i="29" s="1"/>
  <c r="A9538" i="29" s="1"/>
  <c r="A9539" i="29" s="1"/>
  <c r="A9540" i="29" s="1"/>
  <c r="A9541" i="29" s="1"/>
  <c r="A9542" i="29" s="1"/>
  <c r="A9543" i="29" s="1"/>
  <c r="A9544" i="29" s="1"/>
  <c r="A9545" i="29" s="1"/>
  <c r="A9546" i="29" s="1"/>
  <c r="A9547" i="29" s="1"/>
  <c r="A9548" i="29" s="1"/>
  <c r="A9549" i="29" s="1"/>
  <c r="A9550" i="29" s="1"/>
  <c r="A9551" i="29" s="1"/>
  <c r="A9552" i="29" s="1"/>
  <c r="A9553" i="29" s="1"/>
  <c r="A9554" i="29" s="1"/>
  <c r="A9555" i="29" s="1"/>
  <c r="A9556" i="29" s="1"/>
  <c r="A9557" i="29" s="1"/>
  <c r="A9558" i="29" s="1"/>
  <c r="A9559" i="29" s="1"/>
  <c r="A9560" i="29" s="1"/>
  <c r="A9561" i="29" s="1"/>
  <c r="A9562" i="29" s="1"/>
  <c r="A9563" i="29" s="1"/>
  <c r="A9564" i="29" s="1"/>
  <c r="A9565" i="29" s="1"/>
  <c r="A9566" i="29" s="1"/>
  <c r="A9567" i="29" s="1"/>
  <c r="A9568" i="29" s="1"/>
  <c r="A9569" i="29" s="1"/>
  <c r="A9570" i="29" s="1"/>
  <c r="A9571" i="29" s="1"/>
  <c r="A9572" i="29" s="1"/>
  <c r="A9573" i="29" s="1"/>
  <c r="A9574" i="29" s="1"/>
  <c r="A9575" i="29" s="1"/>
  <c r="A9576" i="29" s="1"/>
  <c r="A9577" i="29" s="1"/>
  <c r="A9578" i="29" s="1"/>
  <c r="A9579" i="29" s="1"/>
  <c r="A9580" i="29" s="1"/>
  <c r="A9581" i="29" s="1"/>
  <c r="A9582" i="29" s="1"/>
  <c r="A9583" i="29" s="1"/>
  <c r="A9584" i="29" s="1"/>
  <c r="A9585" i="29" s="1"/>
  <c r="A9586" i="29" s="1"/>
  <c r="A9587" i="29" s="1"/>
  <c r="A9588" i="29" s="1"/>
  <c r="A9589" i="29" s="1"/>
  <c r="A9590" i="29" s="1"/>
  <c r="A9591" i="29" s="1"/>
  <c r="A9592" i="29" s="1"/>
  <c r="A9593" i="29" s="1"/>
  <c r="A9594" i="29" s="1"/>
  <c r="A9595" i="29" s="1"/>
  <c r="A9596" i="29" s="1"/>
  <c r="A9597" i="29" s="1"/>
  <c r="A9598" i="29" s="1"/>
  <c r="A9599" i="29" s="1"/>
  <c r="A9600" i="29" s="1"/>
  <c r="A9601" i="29" s="1"/>
  <c r="A9602" i="29" s="1"/>
  <c r="A9603" i="29" s="1"/>
  <c r="A9604" i="29" s="1"/>
  <c r="A9605" i="29" s="1"/>
  <c r="A9606" i="29" s="1"/>
  <c r="A9607" i="29" s="1"/>
  <c r="A9608" i="29" s="1"/>
  <c r="A9609" i="29" s="1"/>
  <c r="A9610" i="29" s="1"/>
  <c r="A9611" i="29" s="1"/>
  <c r="A9612" i="29" s="1"/>
  <c r="A9613" i="29" s="1"/>
  <c r="A9614" i="29" s="1"/>
  <c r="A9615" i="29" s="1"/>
  <c r="A9616" i="29" s="1"/>
  <c r="A9617" i="29" s="1"/>
  <c r="A9618" i="29" s="1"/>
  <c r="A9619" i="29" s="1"/>
  <c r="A9620" i="29" s="1"/>
  <c r="A9621" i="29" s="1"/>
  <c r="A9622" i="29" s="1"/>
  <c r="A9623" i="29" s="1"/>
  <c r="A9624" i="29" s="1"/>
  <c r="A9625" i="29" s="1"/>
  <c r="A9626" i="29" s="1"/>
  <c r="A9627" i="29" s="1"/>
  <c r="A9628" i="29" s="1"/>
  <c r="A9629" i="29" s="1"/>
  <c r="A9630" i="29" s="1"/>
  <c r="A9631" i="29" s="1"/>
  <c r="A9632" i="29" s="1"/>
  <c r="A9633" i="29" s="1"/>
  <c r="A9634" i="29" s="1"/>
  <c r="A9635" i="29" s="1"/>
  <c r="A9636" i="29" s="1"/>
  <c r="A9637" i="29" s="1"/>
  <c r="A9638" i="29" s="1"/>
  <c r="A9639" i="29" s="1"/>
  <c r="A9640" i="29" s="1"/>
  <c r="A9641" i="29" s="1"/>
  <c r="A9642" i="29" s="1"/>
  <c r="A9643" i="29" s="1"/>
  <c r="A9644" i="29" s="1"/>
  <c r="A9645" i="29" s="1"/>
  <c r="A9646" i="29" s="1"/>
  <c r="A9647" i="29" s="1"/>
  <c r="A9648" i="29" s="1"/>
  <c r="A9649" i="29" s="1"/>
  <c r="A9650" i="29" s="1"/>
  <c r="A9651" i="29" s="1"/>
  <c r="A9652" i="29" s="1"/>
  <c r="A9653" i="29" s="1"/>
  <c r="A9654" i="29" s="1"/>
  <c r="A9655" i="29" s="1"/>
  <c r="A9656" i="29" s="1"/>
  <c r="A9657" i="29" s="1"/>
  <c r="A9658" i="29" s="1"/>
  <c r="A9659" i="29" s="1"/>
  <c r="A9660" i="29" s="1"/>
  <c r="A9661" i="29" s="1"/>
  <c r="A9662" i="29" s="1"/>
  <c r="A9663" i="29" s="1"/>
  <c r="A9664" i="29" s="1"/>
  <c r="A9665" i="29" s="1"/>
  <c r="A9666" i="29" s="1"/>
  <c r="A9667" i="29" s="1"/>
  <c r="A9668" i="29" s="1"/>
  <c r="A9669" i="29" s="1"/>
  <c r="A9670" i="29" s="1"/>
  <c r="A9671" i="29" s="1"/>
  <c r="A9672" i="29" s="1"/>
  <c r="A9673" i="29" s="1"/>
  <c r="A9674" i="29" s="1"/>
  <c r="A9675" i="29" s="1"/>
  <c r="A9676" i="29" s="1"/>
  <c r="A9677" i="29" s="1"/>
  <c r="A9678" i="29" s="1"/>
  <c r="A9679" i="29" s="1"/>
  <c r="A9680" i="29" s="1"/>
  <c r="A9681" i="29" s="1"/>
  <c r="A9682" i="29" s="1"/>
  <c r="A9683" i="29" s="1"/>
  <c r="A9684" i="29" s="1"/>
  <c r="A9685" i="29" s="1"/>
  <c r="A9686" i="29" s="1"/>
  <c r="A9687" i="29" s="1"/>
  <c r="A9688" i="29" s="1"/>
  <c r="A9689" i="29" s="1"/>
  <c r="A9690" i="29" s="1"/>
  <c r="A9691" i="29" s="1"/>
  <c r="A9692" i="29" s="1"/>
  <c r="A9693" i="29" s="1"/>
  <c r="A9694" i="29" s="1"/>
  <c r="A9695" i="29" s="1"/>
  <c r="A9696" i="29" s="1"/>
  <c r="A9697" i="29" s="1"/>
  <c r="A9698" i="29" s="1"/>
  <c r="A9699" i="29" s="1"/>
  <c r="A9700" i="29" s="1"/>
  <c r="A9701" i="29" s="1"/>
  <c r="A9702" i="29" s="1"/>
  <c r="A9703" i="29" s="1"/>
  <c r="A9704" i="29" s="1"/>
  <c r="A9705" i="29" s="1"/>
  <c r="A9706" i="29" s="1"/>
  <c r="A9707" i="29" s="1"/>
  <c r="A9708" i="29" s="1"/>
  <c r="A9709" i="29" s="1"/>
  <c r="A9710" i="29" s="1"/>
  <c r="A9711" i="29" s="1"/>
  <c r="A9712" i="29" s="1"/>
  <c r="A9713" i="29" s="1"/>
  <c r="A9714" i="29" s="1"/>
  <c r="A9715" i="29" s="1"/>
  <c r="A9716" i="29" s="1"/>
  <c r="A9717" i="29" s="1"/>
  <c r="A9718" i="29" s="1"/>
  <c r="A9719" i="29" s="1"/>
  <c r="A9720" i="29" s="1"/>
  <c r="A9721" i="29" s="1"/>
  <c r="A9722" i="29" s="1"/>
  <c r="A9723" i="29" s="1"/>
  <c r="A9724" i="29" s="1"/>
  <c r="A9725" i="29" s="1"/>
  <c r="A9726" i="29" s="1"/>
  <c r="A9727" i="29" s="1"/>
  <c r="A9728" i="29" s="1"/>
  <c r="A9729" i="29" s="1"/>
  <c r="A9730" i="29" s="1"/>
  <c r="A9731" i="29" s="1"/>
  <c r="A9732" i="29" s="1"/>
  <c r="A9733" i="29" s="1"/>
  <c r="A9734" i="29" s="1"/>
  <c r="A9735" i="29" s="1"/>
  <c r="A9736" i="29" s="1"/>
  <c r="A9737" i="29" s="1"/>
  <c r="A9738" i="29" s="1"/>
  <c r="A9739" i="29" s="1"/>
  <c r="A9740" i="29" s="1"/>
  <c r="A9741" i="29" s="1"/>
  <c r="A9742" i="29" s="1"/>
  <c r="A9743" i="29" s="1"/>
  <c r="A9744" i="29" s="1"/>
  <c r="A9745" i="29" s="1"/>
  <c r="A9746" i="29" s="1"/>
  <c r="A9747" i="29" s="1"/>
  <c r="A9748" i="29" s="1"/>
  <c r="A9749" i="29" s="1"/>
  <c r="A9750" i="29" s="1"/>
  <c r="A9751" i="29" s="1"/>
  <c r="A9752" i="29" s="1"/>
  <c r="A9753" i="29" s="1"/>
  <c r="A9754" i="29" s="1"/>
  <c r="A9755" i="29" s="1"/>
  <c r="A9756" i="29" s="1"/>
  <c r="A9757" i="29" s="1"/>
  <c r="A9758" i="29" s="1"/>
  <c r="A9759" i="29" s="1"/>
  <c r="A9760" i="29" s="1"/>
  <c r="A9761" i="29" s="1"/>
  <c r="A9762" i="29" s="1"/>
  <c r="A9763" i="29" s="1"/>
  <c r="A9764" i="29" s="1"/>
  <c r="A9765" i="29" s="1"/>
  <c r="A9766" i="29" s="1"/>
  <c r="A9767" i="29" s="1"/>
  <c r="A9768" i="29" s="1"/>
  <c r="A9769" i="29" s="1"/>
  <c r="A9770" i="29" s="1"/>
  <c r="A9771" i="29" s="1"/>
  <c r="A9772" i="29" s="1"/>
  <c r="A9773" i="29" s="1"/>
  <c r="A9774" i="29" s="1"/>
  <c r="A9775" i="29" s="1"/>
  <c r="A9776" i="29" s="1"/>
  <c r="A9777" i="29" s="1"/>
  <c r="A9778" i="29" s="1"/>
  <c r="A9779" i="29" s="1"/>
  <c r="A9780" i="29" s="1"/>
  <c r="A9781" i="29" s="1"/>
  <c r="A9782" i="29" s="1"/>
  <c r="A9783" i="29" s="1"/>
  <c r="A9784" i="29" s="1"/>
  <c r="A9785" i="29" s="1"/>
  <c r="A9786" i="29" s="1"/>
  <c r="A9787" i="29" s="1"/>
  <c r="A9788" i="29" s="1"/>
  <c r="A9789" i="29" s="1"/>
  <c r="A9790" i="29" s="1"/>
  <c r="A9791" i="29" s="1"/>
  <c r="A9792" i="29" s="1"/>
  <c r="A9793" i="29" s="1"/>
  <c r="A9794" i="29" s="1"/>
  <c r="A9795" i="29" s="1"/>
  <c r="A9796" i="29" s="1"/>
  <c r="A9797" i="29" s="1"/>
  <c r="A9798" i="29" s="1"/>
  <c r="A9799" i="29" s="1"/>
  <c r="A9800" i="29" s="1"/>
  <c r="A9801" i="29" s="1"/>
  <c r="A9802" i="29" s="1"/>
  <c r="A9803" i="29" s="1"/>
  <c r="A9804" i="29" s="1"/>
  <c r="A9805" i="29" s="1"/>
  <c r="A9806" i="29" s="1"/>
  <c r="A9807" i="29" s="1"/>
  <c r="A9808" i="29" s="1"/>
  <c r="A9809" i="29" s="1"/>
  <c r="A9810" i="29" s="1"/>
  <c r="A9811" i="29" s="1"/>
  <c r="A9812" i="29" s="1"/>
  <c r="A9813" i="29" s="1"/>
  <c r="A9814" i="29" s="1"/>
  <c r="A9815" i="29" s="1"/>
  <c r="A9816" i="29" s="1"/>
  <c r="A9817" i="29" s="1"/>
  <c r="A9818" i="29" s="1"/>
  <c r="A9819" i="29" s="1"/>
  <c r="A9820" i="29" s="1"/>
  <c r="A9821" i="29" s="1"/>
  <c r="A9822" i="29" s="1"/>
  <c r="A9823" i="29" s="1"/>
  <c r="A9824" i="29" s="1"/>
  <c r="A9825" i="29" s="1"/>
  <c r="A9826" i="29" s="1"/>
  <c r="A9827" i="29" s="1"/>
  <c r="A9828" i="29" s="1"/>
  <c r="A9829" i="29" s="1"/>
  <c r="A9830" i="29" s="1"/>
  <c r="A9831" i="29" s="1"/>
  <c r="A9832" i="29" s="1"/>
  <c r="A9833" i="29" s="1"/>
  <c r="A9834" i="29" s="1"/>
  <c r="A9835" i="29" s="1"/>
  <c r="A9836" i="29" s="1"/>
  <c r="A9837" i="29" s="1"/>
  <c r="A9838" i="29" s="1"/>
  <c r="A9839" i="29" s="1"/>
  <c r="A9840" i="29" s="1"/>
  <c r="A9841" i="29" s="1"/>
  <c r="A9842" i="29" s="1"/>
  <c r="A9843" i="29" s="1"/>
  <c r="A9844" i="29" s="1"/>
  <c r="A9845" i="29" s="1"/>
  <c r="A9846" i="29" s="1"/>
  <c r="A9847" i="29" s="1"/>
  <c r="A9848" i="29" s="1"/>
  <c r="A9849" i="29" s="1"/>
  <c r="A9850" i="29" s="1"/>
  <c r="A9851" i="29" s="1"/>
  <c r="A9852" i="29" s="1"/>
  <c r="A9853" i="29" s="1"/>
  <c r="A9854" i="29" s="1"/>
  <c r="A9855" i="29" s="1"/>
  <c r="A9856" i="29" s="1"/>
  <c r="A9857" i="29" s="1"/>
  <c r="A9858" i="29" s="1"/>
  <c r="A9859" i="29" s="1"/>
  <c r="A9860" i="29" s="1"/>
  <c r="A9861" i="29" s="1"/>
  <c r="A9862" i="29" s="1"/>
  <c r="A9863" i="29" s="1"/>
  <c r="A9864" i="29" s="1"/>
  <c r="A9865" i="29" s="1"/>
  <c r="A9866" i="29" s="1"/>
  <c r="A9867" i="29" s="1"/>
  <c r="A9868" i="29" s="1"/>
  <c r="A9869" i="29" s="1"/>
  <c r="A9870" i="29" s="1"/>
  <c r="A9871" i="29" s="1"/>
  <c r="A9872" i="29" s="1"/>
  <c r="A9873" i="29" s="1"/>
  <c r="A9874" i="29" s="1"/>
  <c r="A9875" i="29" s="1"/>
  <c r="A9876" i="29" s="1"/>
  <c r="A9877" i="29" s="1"/>
  <c r="A9878" i="29" s="1"/>
  <c r="A9879" i="29" s="1"/>
  <c r="A9880" i="29" s="1"/>
  <c r="A9881" i="29" s="1"/>
  <c r="A9882" i="29" s="1"/>
  <c r="A9883" i="29" s="1"/>
  <c r="A9884" i="29" s="1"/>
  <c r="A9885" i="29" s="1"/>
  <c r="A9886" i="29" s="1"/>
  <c r="A9887" i="29" s="1"/>
  <c r="A9888" i="29" s="1"/>
  <c r="A9889" i="29" s="1"/>
  <c r="A9890" i="29" s="1"/>
  <c r="A9891" i="29" s="1"/>
  <c r="A9892" i="29" s="1"/>
  <c r="A9893" i="29" s="1"/>
  <c r="A9894" i="29" s="1"/>
  <c r="A9895" i="29" s="1"/>
  <c r="A9896" i="29" s="1"/>
  <c r="A9897" i="29" s="1"/>
  <c r="A9898" i="29" s="1"/>
  <c r="A9899" i="29" s="1"/>
  <c r="A9900" i="29" s="1"/>
  <c r="A9901" i="29" s="1"/>
  <c r="A9902" i="29" s="1"/>
  <c r="A9903" i="29" s="1"/>
  <c r="A9904" i="29" s="1"/>
  <c r="A9905" i="29" s="1"/>
  <c r="A9906" i="29" s="1"/>
  <c r="A9907" i="29" s="1"/>
  <c r="A9908" i="29" s="1"/>
  <c r="A9909" i="29" s="1"/>
  <c r="A9910" i="29" s="1"/>
  <c r="A9911" i="29" s="1"/>
  <c r="A9912" i="29" s="1"/>
  <c r="A9913" i="29" s="1"/>
  <c r="A9914" i="29" s="1"/>
  <c r="A9915" i="29" s="1"/>
  <c r="A9916" i="29" s="1"/>
  <c r="A9917" i="29" s="1"/>
  <c r="A9918" i="29" s="1"/>
  <c r="A9919" i="29" s="1"/>
  <c r="A9920" i="29" s="1"/>
  <c r="A9921" i="29" s="1"/>
  <c r="A9922" i="29" s="1"/>
  <c r="A9923" i="29" s="1"/>
  <c r="A9924" i="29" s="1"/>
  <c r="A9925" i="29" s="1"/>
  <c r="A9926" i="29" s="1"/>
  <c r="A9927" i="29" s="1"/>
  <c r="A9928" i="29" s="1"/>
  <c r="A9929" i="29" s="1"/>
  <c r="A9930" i="29" s="1"/>
  <c r="A9931" i="29" s="1"/>
  <c r="A9932" i="29" s="1"/>
  <c r="A9933" i="29" s="1"/>
  <c r="A9934" i="29" s="1"/>
  <c r="A9935" i="29" s="1"/>
  <c r="A9936" i="29" s="1"/>
  <c r="A9937" i="29" s="1"/>
  <c r="A9938" i="29" s="1"/>
  <c r="A9939" i="29" s="1"/>
  <c r="A9940" i="29" s="1"/>
  <c r="A9941" i="29" s="1"/>
  <c r="A9942" i="29" s="1"/>
  <c r="A9943" i="29" s="1"/>
  <c r="A9944" i="29" s="1"/>
  <c r="A9945" i="29" s="1"/>
  <c r="A9946" i="29" s="1"/>
  <c r="A9947" i="29" s="1"/>
  <c r="A9948" i="29" s="1"/>
  <c r="A9949" i="29" s="1"/>
  <c r="A9950" i="29" s="1"/>
  <c r="A9951" i="29" s="1"/>
  <c r="A9952" i="29" s="1"/>
  <c r="A9953" i="29" s="1"/>
  <c r="A9954" i="29" s="1"/>
  <c r="A9955" i="29" s="1"/>
  <c r="A9956" i="29" s="1"/>
  <c r="A9957" i="29" s="1"/>
  <c r="A9958" i="29" s="1"/>
  <c r="A9959" i="29" s="1"/>
  <c r="A9960" i="29" s="1"/>
  <c r="A9961" i="29" s="1"/>
  <c r="A9962" i="29" s="1"/>
  <c r="A9963" i="29" s="1"/>
  <c r="A9964" i="29" s="1"/>
  <c r="A9965" i="29" s="1"/>
  <c r="A9966" i="29" s="1"/>
  <c r="A9967" i="29" s="1"/>
  <c r="A9968" i="29" s="1"/>
  <c r="A9969" i="29" s="1"/>
  <c r="A9970" i="29" s="1"/>
  <c r="A9971" i="29" s="1"/>
  <c r="A9972" i="29" s="1"/>
  <c r="A9973" i="29" s="1"/>
  <c r="A9974" i="29" s="1"/>
  <c r="A9975" i="29" s="1"/>
  <c r="A9976" i="29" s="1"/>
  <c r="A9977" i="29" s="1"/>
  <c r="A9978" i="29" s="1"/>
  <c r="A9979" i="29" s="1"/>
  <c r="A9980" i="29" s="1"/>
  <c r="A9981" i="29" s="1"/>
  <c r="A9982" i="29" s="1"/>
  <c r="A9983" i="29" s="1"/>
  <c r="A9984" i="29" s="1"/>
  <c r="A9985" i="29" s="1"/>
  <c r="A9986" i="29" s="1"/>
  <c r="A9987" i="29" s="1"/>
  <c r="A9988" i="29" s="1"/>
  <c r="A9989" i="29" s="1"/>
  <c r="A9990" i="29" s="1"/>
  <c r="A9991" i="29" s="1"/>
  <c r="A9992" i="29" s="1"/>
  <c r="A9993" i="29" s="1"/>
  <c r="A9994" i="29" s="1"/>
  <c r="A9995" i="29" s="1"/>
  <c r="A9996" i="29" s="1"/>
  <c r="A9997" i="29" s="1"/>
  <c r="A9998" i="29" s="1"/>
  <c r="A9999" i="29" s="1"/>
  <c r="A10000" i="29" s="1"/>
  <c r="A10001" i="29" s="1"/>
  <c r="A10002" i="29" s="1"/>
  <c r="A10003" i="29" s="1"/>
  <c r="A10004" i="29" s="1"/>
  <c r="A10005" i="29" s="1"/>
  <c r="A10006" i="29" s="1"/>
  <c r="A10007" i="29" s="1"/>
  <c r="A10008" i="29" s="1"/>
  <c r="A10009" i="29" s="1"/>
  <c r="A10010" i="29" s="1"/>
  <c r="A10011" i="29" s="1"/>
  <c r="A10012" i="29" s="1"/>
  <c r="A10013" i="29" s="1"/>
  <c r="A10014" i="29" s="1"/>
  <c r="A10015" i="29" s="1"/>
  <c r="A10016" i="29" s="1"/>
  <c r="A10017" i="29" s="1"/>
  <c r="A10018" i="29" s="1"/>
  <c r="A10019" i="29" s="1"/>
  <c r="A10020" i="29" s="1"/>
  <c r="A10021" i="29" s="1"/>
  <c r="A10022" i="29" s="1"/>
  <c r="A10023" i="29" s="1"/>
  <c r="A10024" i="29" s="1"/>
  <c r="A10025" i="29" s="1"/>
  <c r="A10026" i="29" s="1"/>
  <c r="A10027" i="29" s="1"/>
  <c r="A10028" i="29" s="1"/>
  <c r="A10029" i="29" s="1"/>
  <c r="A10030" i="29" s="1"/>
  <c r="A10031" i="29" s="1"/>
  <c r="A10032" i="29" s="1"/>
  <c r="A10033" i="29" s="1"/>
  <c r="A10034" i="29" s="1"/>
  <c r="A10035" i="29" s="1"/>
  <c r="A10036" i="29" s="1"/>
  <c r="A10037" i="29" s="1"/>
  <c r="A10038" i="29" s="1"/>
  <c r="A10039" i="29" s="1"/>
  <c r="A10040" i="29" s="1"/>
  <c r="A10041" i="29" s="1"/>
  <c r="A10042" i="29" s="1"/>
  <c r="A10043" i="29" s="1"/>
  <c r="A10044" i="29" s="1"/>
  <c r="A10045" i="29" s="1"/>
  <c r="A10046" i="29" s="1"/>
  <c r="A10047" i="29" s="1"/>
  <c r="A10048" i="29" s="1"/>
  <c r="A10049" i="29" s="1"/>
  <c r="A10050" i="29" s="1"/>
  <c r="A10051" i="29" s="1"/>
  <c r="A10052" i="29" s="1"/>
  <c r="A10053" i="29" s="1"/>
  <c r="A10054" i="29" s="1"/>
  <c r="A10055" i="29" s="1"/>
  <c r="A10056" i="29" s="1"/>
  <c r="A10057" i="29" s="1"/>
  <c r="A10058" i="29" s="1"/>
  <c r="A10059" i="29" s="1"/>
  <c r="A10060" i="29" s="1"/>
  <c r="A10061" i="29" s="1"/>
  <c r="A10062" i="29" s="1"/>
  <c r="A10063" i="29" s="1"/>
  <c r="A10064" i="29" s="1"/>
  <c r="A10065" i="29" s="1"/>
  <c r="A10066" i="29" s="1"/>
  <c r="A10067" i="29" s="1"/>
  <c r="A10068" i="29" s="1"/>
  <c r="A10069" i="29" s="1"/>
  <c r="A10070" i="29" s="1"/>
  <c r="A10071" i="29" s="1"/>
  <c r="A10072" i="29" s="1"/>
  <c r="A10073" i="29" s="1"/>
  <c r="A10074" i="29" s="1"/>
  <c r="A10075" i="29" s="1"/>
  <c r="A10076" i="29" s="1"/>
  <c r="A10077" i="29" s="1"/>
  <c r="A10078" i="29" s="1"/>
  <c r="A10079" i="29" s="1"/>
  <c r="A10080" i="29" s="1"/>
  <c r="A10081" i="29" s="1"/>
  <c r="A10082" i="29" s="1"/>
  <c r="A10083" i="29" s="1"/>
  <c r="A10084" i="29" s="1"/>
  <c r="A10085" i="29" s="1"/>
  <c r="A10086" i="29" s="1"/>
  <c r="A10087" i="29" s="1"/>
  <c r="A10088" i="29" s="1"/>
  <c r="A10089" i="29" s="1"/>
  <c r="A10090" i="29" s="1"/>
  <c r="A10091" i="29" s="1"/>
  <c r="A10092" i="29" s="1"/>
  <c r="A10093" i="29" s="1"/>
  <c r="A10094" i="29" s="1"/>
  <c r="A10095" i="29" s="1"/>
  <c r="A10096" i="29" s="1"/>
  <c r="A10097" i="29" s="1"/>
  <c r="A10098" i="29" s="1"/>
  <c r="A10099" i="29" s="1"/>
  <c r="A10100" i="29" s="1"/>
  <c r="A10101" i="29" s="1"/>
  <c r="A10102" i="29" s="1"/>
  <c r="A10103" i="29" s="1"/>
  <c r="A10104" i="29" s="1"/>
  <c r="A10105" i="29" s="1"/>
  <c r="A10106" i="29" s="1"/>
  <c r="A10107" i="29" s="1"/>
  <c r="A10108" i="29" s="1"/>
  <c r="A10109" i="29" s="1"/>
  <c r="A10110" i="29" s="1"/>
  <c r="A10111" i="29" s="1"/>
  <c r="A10112" i="29" s="1"/>
  <c r="A10113" i="29" s="1"/>
  <c r="A10114" i="29" s="1"/>
  <c r="A10115" i="29" s="1"/>
  <c r="A10116" i="29" s="1"/>
  <c r="A10117" i="29" s="1"/>
  <c r="A10118" i="29" s="1"/>
  <c r="A10119" i="29" s="1"/>
  <c r="A10120" i="29" s="1"/>
  <c r="A10121" i="29" s="1"/>
  <c r="A10122" i="29" s="1"/>
  <c r="A10123" i="29" s="1"/>
  <c r="A10124" i="29" s="1"/>
  <c r="A10125" i="29" s="1"/>
  <c r="A10126" i="29" s="1"/>
  <c r="A10127" i="29" s="1"/>
  <c r="A10128" i="29" s="1"/>
  <c r="A10129" i="29" s="1"/>
  <c r="A10130" i="29" s="1"/>
  <c r="A10131" i="29" s="1"/>
  <c r="A10132" i="29" s="1"/>
  <c r="A10133" i="29" s="1"/>
  <c r="A10134" i="29" s="1"/>
  <c r="A10135" i="29" s="1"/>
  <c r="A10136" i="29" s="1"/>
  <c r="A10137" i="29" s="1"/>
  <c r="A10138" i="29" s="1"/>
  <c r="A10139" i="29" s="1"/>
  <c r="A10140" i="29" s="1"/>
  <c r="A10141" i="29" s="1"/>
  <c r="A10142" i="29" s="1"/>
  <c r="A10143" i="29" s="1"/>
  <c r="A10144" i="29" s="1"/>
  <c r="A10145" i="29" s="1"/>
  <c r="A10146" i="29" s="1"/>
  <c r="A10147" i="29" s="1"/>
  <c r="A10148" i="29" s="1"/>
  <c r="A10149" i="29" s="1"/>
  <c r="A10150" i="29" s="1"/>
  <c r="A10151" i="29" s="1"/>
  <c r="A10152" i="29" s="1"/>
  <c r="A10153" i="29" s="1"/>
  <c r="A10154" i="29" s="1"/>
  <c r="A10155" i="29" s="1"/>
  <c r="A10156" i="29" s="1"/>
  <c r="A10157" i="29" s="1"/>
  <c r="A10158" i="29" s="1"/>
  <c r="A10159" i="29" s="1"/>
  <c r="A10160" i="29" s="1"/>
  <c r="A10161" i="29" s="1"/>
  <c r="A10162" i="29" s="1"/>
  <c r="A10163" i="29" s="1"/>
  <c r="A10164" i="29" s="1"/>
  <c r="A10165" i="29" s="1"/>
  <c r="A10166" i="29" s="1"/>
  <c r="A10167" i="29" s="1"/>
  <c r="A10168" i="29" s="1"/>
  <c r="A10169" i="29" s="1"/>
  <c r="A10170" i="29" s="1"/>
  <c r="A10171" i="29" s="1"/>
  <c r="A10172" i="29" s="1"/>
  <c r="A10173" i="29" s="1"/>
  <c r="A10174" i="29" s="1"/>
  <c r="A10175" i="29" s="1"/>
  <c r="A10176" i="29" s="1"/>
  <c r="A10177" i="29" s="1"/>
  <c r="A10178" i="29" s="1"/>
  <c r="A10179" i="29" s="1"/>
  <c r="A10180" i="29" s="1"/>
  <c r="A10181" i="29" s="1"/>
  <c r="A10182" i="29" s="1"/>
  <c r="A10183" i="29" s="1"/>
  <c r="A10184" i="29" s="1"/>
  <c r="A10185" i="29" s="1"/>
  <c r="A10186" i="29" s="1"/>
  <c r="A10187" i="29" s="1"/>
  <c r="A10188" i="29" s="1"/>
  <c r="A10189" i="29" s="1"/>
  <c r="A10190" i="29" s="1"/>
  <c r="A10191" i="29" s="1"/>
  <c r="A10192" i="29" s="1"/>
  <c r="A10193" i="29" s="1"/>
  <c r="A10194" i="29" s="1"/>
  <c r="A10195" i="29" s="1"/>
  <c r="A10196" i="29" s="1"/>
  <c r="A10197" i="29" s="1"/>
  <c r="A10198" i="29" s="1"/>
  <c r="A10199" i="29" s="1"/>
  <c r="A10200" i="29" s="1"/>
  <c r="A10201" i="29" s="1"/>
  <c r="A10202" i="29" s="1"/>
  <c r="A10203" i="29" s="1"/>
  <c r="A10204" i="29" s="1"/>
  <c r="A10205" i="29" s="1"/>
  <c r="A10206" i="29" s="1"/>
  <c r="A10207" i="29" s="1"/>
  <c r="A10208" i="29" s="1"/>
  <c r="A10209" i="29" s="1"/>
  <c r="A10210" i="29" s="1"/>
  <c r="A10211" i="29" s="1"/>
  <c r="A10212" i="29" s="1"/>
  <c r="A10213" i="29" s="1"/>
  <c r="A10214" i="29" s="1"/>
  <c r="A10215" i="29" s="1"/>
  <c r="A10216" i="29" s="1"/>
  <c r="A10217" i="29" s="1"/>
  <c r="A10218" i="29" s="1"/>
  <c r="A10219" i="29" s="1"/>
  <c r="A10220" i="29" s="1"/>
  <c r="A10221" i="29" s="1"/>
  <c r="A10222" i="29" s="1"/>
  <c r="A10223" i="29" s="1"/>
  <c r="A10224" i="29" s="1"/>
  <c r="A10225" i="29" s="1"/>
  <c r="A10226" i="29" s="1"/>
  <c r="A10227" i="29" s="1"/>
  <c r="A10228" i="29" s="1"/>
  <c r="A10229" i="29" s="1"/>
  <c r="A10230" i="29" s="1"/>
  <c r="A10231" i="29" s="1"/>
  <c r="A10232" i="29" s="1"/>
  <c r="A10233" i="29" s="1"/>
  <c r="A10234" i="29" s="1"/>
  <c r="A10235" i="29" s="1"/>
  <c r="A10236" i="29" s="1"/>
  <c r="A10237" i="29" s="1"/>
  <c r="A10238" i="29" s="1"/>
  <c r="A10239" i="29" s="1"/>
  <c r="A10240" i="29" s="1"/>
  <c r="A10241" i="29" s="1"/>
  <c r="A10242" i="29" s="1"/>
  <c r="A10243" i="29" s="1"/>
  <c r="A10244" i="29" s="1"/>
  <c r="A10245" i="29" s="1"/>
  <c r="A10246" i="29" s="1"/>
  <c r="A10247" i="29" s="1"/>
  <c r="A10248" i="29" s="1"/>
  <c r="A10249" i="29" s="1"/>
  <c r="A10250" i="29" s="1"/>
  <c r="A10251" i="29" s="1"/>
  <c r="A10252" i="29" s="1"/>
  <c r="A10253" i="29" s="1"/>
  <c r="A10254" i="29" s="1"/>
  <c r="A10255" i="29" s="1"/>
  <c r="A10256" i="29" s="1"/>
  <c r="A10257" i="29" s="1"/>
  <c r="A10258" i="29" s="1"/>
  <c r="A10259" i="29" s="1"/>
  <c r="A10260" i="29" s="1"/>
  <c r="A10261" i="29" s="1"/>
  <c r="A10262" i="29" s="1"/>
  <c r="A10263" i="29" s="1"/>
  <c r="A10264" i="29" s="1"/>
  <c r="A10265" i="29" s="1"/>
  <c r="A10266" i="29" s="1"/>
  <c r="A10267" i="29" s="1"/>
  <c r="A10268" i="29" s="1"/>
  <c r="A10269" i="29" s="1"/>
  <c r="A10270" i="29" s="1"/>
  <c r="A10271" i="29" s="1"/>
  <c r="A10272" i="29" s="1"/>
  <c r="A10273" i="29" s="1"/>
  <c r="A10274" i="29" s="1"/>
  <c r="A10275" i="29" s="1"/>
  <c r="A10276" i="29" s="1"/>
  <c r="A10277" i="29" s="1"/>
  <c r="A10278" i="29" s="1"/>
  <c r="A10279" i="29" s="1"/>
  <c r="A10280" i="29" s="1"/>
  <c r="A10281" i="29" s="1"/>
  <c r="A10282" i="29" s="1"/>
  <c r="A10283" i="29" s="1"/>
  <c r="A10284" i="29" s="1"/>
  <c r="A10285" i="29" s="1"/>
  <c r="A10286" i="29" s="1"/>
  <c r="A10287" i="29" s="1"/>
  <c r="A10288" i="29" s="1"/>
  <c r="A10289" i="29" s="1"/>
  <c r="A10290" i="29" s="1"/>
  <c r="A10291" i="29" s="1"/>
  <c r="A10292" i="29" s="1"/>
  <c r="A10293" i="29" s="1"/>
  <c r="A10294" i="29" s="1"/>
  <c r="A10295" i="29" s="1"/>
  <c r="A10296" i="29" s="1"/>
  <c r="A10297" i="29" s="1"/>
  <c r="A10298" i="29" s="1"/>
  <c r="A10299" i="29" s="1"/>
  <c r="A10300" i="29" s="1"/>
  <c r="A10301" i="29" s="1"/>
  <c r="A10302" i="29" s="1"/>
  <c r="A10303" i="29" s="1"/>
  <c r="A10304" i="29" s="1"/>
  <c r="A10305" i="29" s="1"/>
  <c r="A10306" i="29" s="1"/>
  <c r="A10307" i="29" s="1"/>
  <c r="A10308" i="29" s="1"/>
  <c r="A10309" i="29" s="1"/>
  <c r="A10310" i="29" s="1"/>
  <c r="A10311" i="29" s="1"/>
  <c r="A10312" i="29" s="1"/>
  <c r="A10313" i="29" s="1"/>
  <c r="A10314" i="29" s="1"/>
  <c r="A10315" i="29" s="1"/>
  <c r="A10316" i="29" s="1"/>
  <c r="A10317" i="29" s="1"/>
  <c r="A10318" i="29" s="1"/>
  <c r="A10319" i="29" s="1"/>
  <c r="A10320" i="29" s="1"/>
  <c r="A10321" i="29" s="1"/>
  <c r="A10322" i="29" s="1"/>
  <c r="A10323" i="29" s="1"/>
  <c r="A10324" i="29" s="1"/>
  <c r="A10325" i="29" s="1"/>
  <c r="A10326" i="29" s="1"/>
  <c r="A10327" i="29" s="1"/>
  <c r="A10328" i="29" s="1"/>
  <c r="A10329" i="29" s="1"/>
  <c r="A10330" i="29" s="1"/>
  <c r="A10331" i="29" s="1"/>
  <c r="A10332" i="29" s="1"/>
  <c r="A10333" i="29" s="1"/>
  <c r="A10334" i="29" s="1"/>
  <c r="A10335" i="29" s="1"/>
  <c r="A10336" i="29" s="1"/>
  <c r="A10337" i="29" s="1"/>
  <c r="A10338" i="29" s="1"/>
  <c r="A10339" i="29" s="1"/>
  <c r="A10340" i="29" s="1"/>
  <c r="A10341" i="29" s="1"/>
  <c r="A10342" i="29" s="1"/>
  <c r="A10343" i="29" s="1"/>
  <c r="A10344" i="29" s="1"/>
  <c r="A10345" i="29" s="1"/>
  <c r="A10346" i="29" s="1"/>
  <c r="A10347" i="29" s="1"/>
  <c r="A10348" i="29" s="1"/>
  <c r="A10349" i="29" s="1"/>
  <c r="A10350" i="29" s="1"/>
  <c r="A10351" i="29" s="1"/>
  <c r="A10352" i="29" s="1"/>
  <c r="A10353" i="29" s="1"/>
  <c r="A10354" i="29" s="1"/>
  <c r="A10355" i="29" s="1"/>
  <c r="A10356" i="29" s="1"/>
  <c r="A10357" i="29" s="1"/>
  <c r="A10358" i="29" s="1"/>
  <c r="A10359" i="29" s="1"/>
  <c r="A10360" i="29" s="1"/>
  <c r="A10361" i="29" s="1"/>
  <c r="A10362" i="29" s="1"/>
  <c r="A10363" i="29" s="1"/>
  <c r="A10364" i="29" s="1"/>
  <c r="A10365" i="29" s="1"/>
  <c r="A10366" i="29" s="1"/>
  <c r="A10367" i="29" s="1"/>
  <c r="A10368" i="29" s="1"/>
  <c r="A10369" i="29" s="1"/>
  <c r="A10370" i="29" s="1"/>
  <c r="A10371" i="29" s="1"/>
  <c r="A10372" i="29" s="1"/>
  <c r="A10373" i="29" s="1"/>
  <c r="A10374" i="29" s="1"/>
  <c r="A10375" i="29" s="1"/>
  <c r="A10376" i="29" s="1"/>
  <c r="A10377" i="29" s="1"/>
  <c r="A10378" i="29" s="1"/>
  <c r="A10379" i="29" s="1"/>
  <c r="A10380" i="29" s="1"/>
  <c r="A10381" i="29" s="1"/>
  <c r="A10382" i="29" s="1"/>
  <c r="A10383" i="29" s="1"/>
  <c r="A10384" i="29" s="1"/>
  <c r="A10385" i="29" s="1"/>
  <c r="A10386" i="29" s="1"/>
  <c r="A10387" i="29" s="1"/>
  <c r="A10388" i="29" s="1"/>
  <c r="A10389" i="29" s="1"/>
  <c r="A10390" i="29" s="1"/>
  <c r="A10391" i="29" s="1"/>
  <c r="A10392" i="29" s="1"/>
  <c r="A10393" i="29" s="1"/>
  <c r="A10394" i="29" s="1"/>
  <c r="A10395" i="29" s="1"/>
  <c r="A10396" i="29" s="1"/>
  <c r="A10397" i="29" s="1"/>
  <c r="A10398" i="29" s="1"/>
  <c r="A10399" i="29" s="1"/>
  <c r="A10400" i="29" s="1"/>
  <c r="A10401" i="29" s="1"/>
  <c r="A10402" i="29" s="1"/>
  <c r="A10403" i="29" s="1"/>
  <c r="A10404" i="29" s="1"/>
  <c r="A10405" i="29" s="1"/>
  <c r="A10406" i="29" s="1"/>
  <c r="A10407" i="29" s="1"/>
  <c r="A10408" i="29" s="1"/>
  <c r="A10409" i="29" s="1"/>
  <c r="A10410" i="29" s="1"/>
  <c r="A10411" i="29" s="1"/>
  <c r="A10412" i="29" s="1"/>
  <c r="A10413" i="29" s="1"/>
  <c r="A10414" i="29" s="1"/>
  <c r="A10415" i="29" s="1"/>
  <c r="A10416" i="29" s="1"/>
  <c r="A10417" i="29" s="1"/>
  <c r="A10418" i="29" s="1"/>
  <c r="A10419" i="29" s="1"/>
  <c r="A10420" i="29" s="1"/>
  <c r="A10421" i="29" s="1"/>
  <c r="A10422" i="29" s="1"/>
  <c r="A10423" i="29" s="1"/>
  <c r="A10424" i="29" s="1"/>
  <c r="A10425" i="29" s="1"/>
  <c r="A10426" i="29" s="1"/>
  <c r="A10427" i="29" s="1"/>
  <c r="A10428" i="29" s="1"/>
  <c r="A10429" i="29" s="1"/>
  <c r="A10430" i="29" s="1"/>
  <c r="A10431" i="29" s="1"/>
  <c r="A10432" i="29" s="1"/>
  <c r="A10433" i="29" s="1"/>
  <c r="A10434" i="29" s="1"/>
  <c r="A10435" i="29" s="1"/>
  <c r="A10436" i="29" s="1"/>
  <c r="A10437" i="29" s="1"/>
  <c r="A10438" i="29" s="1"/>
  <c r="A10439" i="29" s="1"/>
  <c r="A10440" i="29" s="1"/>
  <c r="A10441" i="29" s="1"/>
  <c r="A10442" i="29" s="1"/>
  <c r="A10443" i="29" s="1"/>
  <c r="A10444" i="29" s="1"/>
  <c r="A10445" i="29" s="1"/>
  <c r="A10446" i="29" s="1"/>
  <c r="A10447" i="29" s="1"/>
  <c r="A10448" i="29" s="1"/>
  <c r="A10449" i="29" s="1"/>
  <c r="A10450" i="29" s="1"/>
  <c r="A10451" i="29" s="1"/>
  <c r="A10452" i="29" s="1"/>
  <c r="A10453" i="29" s="1"/>
  <c r="A10454" i="29" s="1"/>
  <c r="A10455" i="29" s="1"/>
  <c r="A10456" i="29" s="1"/>
  <c r="A10457" i="29" s="1"/>
  <c r="A10458" i="29" s="1"/>
  <c r="A10459" i="29" s="1"/>
  <c r="A10460" i="29" s="1"/>
  <c r="A10461" i="29" s="1"/>
  <c r="A10462" i="29" s="1"/>
  <c r="A10463" i="29" s="1"/>
  <c r="A10464" i="29" s="1"/>
  <c r="A10465" i="29" s="1"/>
  <c r="A10466" i="29" s="1"/>
  <c r="A10467" i="29" s="1"/>
  <c r="A10468" i="29" s="1"/>
  <c r="A10469" i="29" s="1"/>
  <c r="A10470" i="29" s="1"/>
  <c r="A10471" i="29" s="1"/>
  <c r="A10472" i="29" s="1"/>
  <c r="A10473" i="29" s="1"/>
  <c r="A10474" i="29" s="1"/>
  <c r="A10475" i="29" s="1"/>
  <c r="A10476" i="29" s="1"/>
  <c r="A10477" i="29" s="1"/>
  <c r="A10478" i="29" s="1"/>
  <c r="A10479" i="29" s="1"/>
  <c r="A10480" i="29" s="1"/>
  <c r="A10481" i="29" s="1"/>
  <c r="A10482" i="29" s="1"/>
  <c r="A10483" i="29" s="1"/>
  <c r="A10484" i="29" s="1"/>
  <c r="A10485" i="29" s="1"/>
  <c r="A10486" i="29" s="1"/>
  <c r="A10487" i="29" s="1"/>
  <c r="A10488" i="29" s="1"/>
  <c r="A10489" i="29" s="1"/>
  <c r="A10490" i="29" s="1"/>
  <c r="A10491" i="29" s="1"/>
  <c r="A10492" i="29" s="1"/>
  <c r="A10493" i="29" s="1"/>
  <c r="A10494" i="29" s="1"/>
  <c r="A10495" i="29" s="1"/>
  <c r="A10496" i="29" s="1"/>
  <c r="A10497" i="29" s="1"/>
  <c r="A10498" i="29" s="1"/>
  <c r="A10499" i="29" s="1"/>
  <c r="A10500" i="29" s="1"/>
  <c r="A10501" i="29" s="1"/>
  <c r="A10502" i="29" s="1"/>
  <c r="A10503" i="29" s="1"/>
  <c r="A10504" i="29" s="1"/>
  <c r="A10505" i="29" s="1"/>
  <c r="A10506" i="29" s="1"/>
  <c r="A10507" i="29" s="1"/>
  <c r="A10508" i="29" s="1"/>
  <c r="A10509" i="29" s="1"/>
  <c r="A10510" i="29" s="1"/>
  <c r="A10511" i="29" s="1"/>
  <c r="A10512" i="29" s="1"/>
  <c r="A10513" i="29" s="1"/>
  <c r="A10514" i="29" s="1"/>
  <c r="A10515" i="29" s="1"/>
  <c r="A10516" i="29" s="1"/>
  <c r="A10517" i="29" s="1"/>
  <c r="A10518" i="29" s="1"/>
  <c r="A10519" i="29" s="1"/>
  <c r="A10520" i="29" s="1"/>
  <c r="A10521" i="29" s="1"/>
  <c r="A10522" i="29" s="1"/>
  <c r="A10523" i="29" s="1"/>
  <c r="A10524" i="29" s="1"/>
  <c r="A10525" i="29" s="1"/>
  <c r="A10526" i="29" s="1"/>
  <c r="A10527" i="29" s="1"/>
  <c r="A10528" i="29" s="1"/>
  <c r="A10529" i="29" s="1"/>
  <c r="A10530" i="29" s="1"/>
  <c r="A10531" i="29" s="1"/>
  <c r="A10532" i="29" s="1"/>
  <c r="A10533" i="29" s="1"/>
  <c r="A10534" i="29" s="1"/>
  <c r="A10535" i="29" s="1"/>
  <c r="A10536" i="29" s="1"/>
  <c r="A10537" i="29" s="1"/>
  <c r="A10538" i="29" s="1"/>
  <c r="A10539" i="29" s="1"/>
  <c r="A10540" i="29" s="1"/>
  <c r="A10541" i="29" s="1"/>
  <c r="A10542" i="29" s="1"/>
  <c r="A10543" i="29" s="1"/>
  <c r="A10544" i="29" s="1"/>
  <c r="A10545" i="29" s="1"/>
  <c r="A10546" i="29" s="1"/>
  <c r="A10547" i="29" s="1"/>
  <c r="A10548" i="29" s="1"/>
  <c r="A10549" i="29" s="1"/>
  <c r="A10550" i="29" s="1"/>
  <c r="A10551" i="29" s="1"/>
  <c r="A10552" i="29" s="1"/>
  <c r="A10553" i="29" s="1"/>
  <c r="A10554" i="29" s="1"/>
  <c r="A10555" i="29" s="1"/>
  <c r="A10556" i="29" s="1"/>
  <c r="A10557" i="29" s="1"/>
  <c r="A10558" i="29" s="1"/>
  <c r="A10559" i="29" s="1"/>
  <c r="A10560" i="29" s="1"/>
  <c r="A10561" i="29" s="1"/>
  <c r="A10562" i="29" s="1"/>
  <c r="A10563" i="29" s="1"/>
  <c r="A10564" i="29" s="1"/>
  <c r="A10565" i="29" s="1"/>
  <c r="A10566" i="29" s="1"/>
  <c r="A10567" i="29" s="1"/>
  <c r="A10568" i="29" s="1"/>
  <c r="A10569" i="29" s="1"/>
  <c r="A10570" i="29" s="1"/>
  <c r="A10571" i="29" s="1"/>
  <c r="A10572" i="29" s="1"/>
  <c r="A10573" i="29" s="1"/>
  <c r="A10574" i="29" s="1"/>
  <c r="A10575" i="29" s="1"/>
  <c r="A10576" i="29" s="1"/>
  <c r="A10577" i="29" s="1"/>
  <c r="A10578" i="29" s="1"/>
  <c r="A10579" i="29" s="1"/>
  <c r="A10580" i="29" s="1"/>
  <c r="A10581" i="29" s="1"/>
  <c r="A10582" i="29" s="1"/>
  <c r="A10583" i="29" s="1"/>
  <c r="A10584" i="29" s="1"/>
  <c r="A10585" i="29" s="1"/>
  <c r="A10586" i="29" s="1"/>
  <c r="A10587" i="29" s="1"/>
  <c r="A10588" i="29" s="1"/>
  <c r="A10589" i="29" s="1"/>
  <c r="A10590" i="29" s="1"/>
  <c r="A10591" i="29" s="1"/>
  <c r="A10592" i="29" s="1"/>
  <c r="A10593" i="29" s="1"/>
  <c r="A10594" i="29" s="1"/>
  <c r="A10595" i="29" s="1"/>
  <c r="A10596" i="29" s="1"/>
  <c r="A10597" i="29" s="1"/>
  <c r="A10598" i="29" s="1"/>
  <c r="A10599" i="29" s="1"/>
  <c r="A10600" i="29" s="1"/>
  <c r="A10601" i="29" s="1"/>
  <c r="A10602" i="29" s="1"/>
  <c r="A10603" i="29" s="1"/>
  <c r="A10604" i="29" s="1"/>
  <c r="A10605" i="29" s="1"/>
  <c r="A10606" i="29" s="1"/>
  <c r="A10607" i="29" s="1"/>
  <c r="A10608" i="29" s="1"/>
  <c r="A10609" i="29" s="1"/>
  <c r="A10610" i="29" s="1"/>
  <c r="A10611" i="29" s="1"/>
  <c r="A10612" i="29" s="1"/>
  <c r="A10613" i="29" s="1"/>
  <c r="A10614" i="29" s="1"/>
  <c r="A10615" i="29" s="1"/>
  <c r="A10616" i="29" s="1"/>
  <c r="A10617" i="29" s="1"/>
  <c r="A10618" i="29" s="1"/>
  <c r="A10619" i="29" s="1"/>
  <c r="A10620" i="29" s="1"/>
  <c r="A10621" i="29" s="1"/>
  <c r="A10622" i="29" s="1"/>
  <c r="A10623" i="29" s="1"/>
  <c r="A10624" i="29" s="1"/>
  <c r="A10625" i="29" s="1"/>
  <c r="A10626" i="29" s="1"/>
  <c r="A10627" i="29" s="1"/>
  <c r="A10628" i="29" s="1"/>
  <c r="A10629" i="29" s="1"/>
  <c r="A10630" i="29" s="1"/>
  <c r="A10631" i="29" s="1"/>
  <c r="A10632" i="29" s="1"/>
  <c r="A10633" i="29" s="1"/>
  <c r="A10634" i="29" s="1"/>
  <c r="A10635" i="29" s="1"/>
  <c r="A10636" i="29" s="1"/>
  <c r="A10637" i="29" s="1"/>
  <c r="A10638" i="29" s="1"/>
  <c r="A10639" i="29" s="1"/>
  <c r="A10640" i="29" s="1"/>
  <c r="A10641" i="29" s="1"/>
  <c r="A10642" i="29" s="1"/>
  <c r="A10643" i="29" s="1"/>
  <c r="A10644" i="29" s="1"/>
  <c r="A10645" i="29" s="1"/>
  <c r="A10646" i="29" s="1"/>
  <c r="A10647" i="29" s="1"/>
  <c r="A10648" i="29" s="1"/>
  <c r="A10649" i="29" s="1"/>
  <c r="A10650" i="29" s="1"/>
  <c r="A10651" i="29" s="1"/>
  <c r="A10652" i="29" s="1"/>
  <c r="A10653" i="29" s="1"/>
  <c r="A10654" i="29" s="1"/>
  <c r="A10655" i="29" s="1"/>
  <c r="A10656" i="29" s="1"/>
  <c r="A10657" i="29" s="1"/>
  <c r="A10658" i="29" s="1"/>
  <c r="A10659" i="29" s="1"/>
  <c r="A10660" i="29" s="1"/>
  <c r="A10661" i="29" s="1"/>
  <c r="A10662" i="29" s="1"/>
  <c r="A10663" i="29" s="1"/>
  <c r="A10664" i="29" s="1"/>
  <c r="A10665" i="29" s="1"/>
  <c r="A10666" i="29" s="1"/>
  <c r="A10667" i="29" s="1"/>
  <c r="A10668" i="29" s="1"/>
  <c r="A10669" i="29" s="1"/>
  <c r="A10670" i="29" s="1"/>
  <c r="A10671" i="29" s="1"/>
  <c r="A10672" i="29" s="1"/>
  <c r="A10673" i="29" s="1"/>
  <c r="A10674" i="29" s="1"/>
  <c r="A10675" i="29" s="1"/>
  <c r="A10676" i="29" s="1"/>
  <c r="A10677" i="29" s="1"/>
  <c r="A10678" i="29" s="1"/>
  <c r="A10679" i="29" s="1"/>
  <c r="A10680" i="29" s="1"/>
  <c r="A10681" i="29" s="1"/>
  <c r="A10682" i="29" s="1"/>
  <c r="A10683" i="29" s="1"/>
  <c r="A10684" i="29" s="1"/>
  <c r="A10685" i="29" s="1"/>
  <c r="A10686" i="29" s="1"/>
  <c r="A10687" i="29" s="1"/>
  <c r="A10688" i="29" s="1"/>
  <c r="A10689" i="29" s="1"/>
  <c r="A10690" i="29" s="1"/>
  <c r="A10691" i="29" s="1"/>
  <c r="A10692" i="29" s="1"/>
  <c r="A10693" i="29" s="1"/>
  <c r="A10694" i="29" s="1"/>
  <c r="A10695" i="29" s="1"/>
  <c r="A10696" i="29" s="1"/>
  <c r="A10697" i="29" s="1"/>
  <c r="A10698" i="29" s="1"/>
  <c r="A10699" i="29" s="1"/>
  <c r="A10700" i="29" s="1"/>
  <c r="A10701" i="29" s="1"/>
  <c r="A10702" i="29" s="1"/>
  <c r="A10703" i="29" s="1"/>
  <c r="A10704" i="29" s="1"/>
  <c r="A10705" i="29" s="1"/>
  <c r="A10706" i="29" s="1"/>
  <c r="A10707" i="29" s="1"/>
  <c r="A10708" i="29" s="1"/>
  <c r="A10709" i="29" s="1"/>
  <c r="A10710" i="29" s="1"/>
  <c r="A10711" i="29" s="1"/>
  <c r="A10712" i="29" s="1"/>
  <c r="A10713" i="29" s="1"/>
  <c r="A10714" i="29" s="1"/>
  <c r="A10715" i="29" s="1"/>
  <c r="A10716" i="29" s="1"/>
  <c r="A10717" i="29" s="1"/>
  <c r="A10718" i="29" s="1"/>
  <c r="A10719" i="29" s="1"/>
  <c r="A10720" i="29" s="1"/>
  <c r="A10721" i="29" s="1"/>
  <c r="A10722" i="29" s="1"/>
  <c r="A10723" i="29" s="1"/>
  <c r="A10724" i="29" s="1"/>
  <c r="A10725" i="29" s="1"/>
  <c r="A10726" i="29" s="1"/>
  <c r="A10727" i="29" s="1"/>
  <c r="A10728" i="29" s="1"/>
  <c r="A10729" i="29" s="1"/>
  <c r="A10730" i="29" s="1"/>
  <c r="A10731" i="29" s="1"/>
  <c r="A10732" i="29" s="1"/>
  <c r="A10733" i="29" s="1"/>
  <c r="A10734" i="29" s="1"/>
  <c r="A10735" i="29" s="1"/>
  <c r="A10736" i="29" s="1"/>
  <c r="A10737" i="29" s="1"/>
  <c r="A10738" i="29" s="1"/>
  <c r="A10739" i="29" s="1"/>
  <c r="A10740" i="29" s="1"/>
  <c r="A10741" i="29" s="1"/>
  <c r="A10742" i="29" s="1"/>
  <c r="A10743" i="29" s="1"/>
  <c r="A10744" i="29" s="1"/>
  <c r="A10745" i="29" s="1"/>
  <c r="A10746" i="29" s="1"/>
  <c r="A10747" i="29" s="1"/>
  <c r="A10748" i="29" s="1"/>
  <c r="A10749" i="29" s="1"/>
  <c r="A10750" i="29" s="1"/>
  <c r="A10751" i="29" s="1"/>
  <c r="A10752" i="29" s="1"/>
  <c r="A10753" i="29" s="1"/>
  <c r="A10754" i="29" s="1"/>
  <c r="A10755" i="29" s="1"/>
  <c r="A10756" i="29" s="1"/>
  <c r="A10757" i="29" s="1"/>
  <c r="A10758" i="29" s="1"/>
  <c r="A10759" i="29" s="1"/>
  <c r="A10760" i="29" s="1"/>
  <c r="A10761" i="29" s="1"/>
  <c r="A10762" i="29" s="1"/>
  <c r="A10763" i="29" s="1"/>
  <c r="A10764" i="29" s="1"/>
  <c r="A10765" i="29" s="1"/>
  <c r="A10766" i="29" s="1"/>
  <c r="A10767" i="29" s="1"/>
  <c r="A10768" i="29" s="1"/>
  <c r="A10769" i="29" s="1"/>
  <c r="A10770" i="29" s="1"/>
  <c r="A10771" i="29" s="1"/>
  <c r="A10772" i="29" s="1"/>
  <c r="A10773" i="29" s="1"/>
  <c r="A10774" i="29" s="1"/>
  <c r="A10775" i="29" s="1"/>
  <c r="A10776" i="29" s="1"/>
  <c r="A10777" i="29" s="1"/>
  <c r="A10778" i="29" s="1"/>
  <c r="A10779" i="29" s="1"/>
  <c r="A10780" i="29" s="1"/>
  <c r="A10781" i="29" s="1"/>
  <c r="A10782" i="29" s="1"/>
  <c r="A10783" i="29" s="1"/>
  <c r="A10784" i="29" s="1"/>
  <c r="A10785" i="29" s="1"/>
  <c r="A10786" i="29" s="1"/>
  <c r="A10787" i="29" s="1"/>
  <c r="A10788" i="29" s="1"/>
  <c r="A10789" i="29" s="1"/>
  <c r="A10790" i="29" s="1"/>
  <c r="A10791" i="29" s="1"/>
  <c r="A10792" i="29" s="1"/>
  <c r="A10793" i="29" s="1"/>
  <c r="A10794" i="29" s="1"/>
  <c r="A10795" i="29" s="1"/>
  <c r="A10796" i="29" s="1"/>
  <c r="A10797" i="29" s="1"/>
  <c r="A10798" i="29" s="1"/>
  <c r="A10799" i="29" s="1"/>
  <c r="A10800" i="29" s="1"/>
  <c r="A10801" i="29" s="1"/>
  <c r="A10802" i="29" s="1"/>
  <c r="A10803" i="29" s="1"/>
  <c r="A10804" i="29" s="1"/>
  <c r="A10805" i="29" s="1"/>
  <c r="A10806" i="29" s="1"/>
  <c r="A10807" i="29" s="1"/>
  <c r="A10808" i="29" s="1"/>
  <c r="A10809" i="29" s="1"/>
  <c r="A10810" i="29" s="1"/>
  <c r="A10811" i="29" s="1"/>
  <c r="A10812" i="29" s="1"/>
  <c r="A10813" i="29" s="1"/>
  <c r="A10814" i="29" s="1"/>
  <c r="A10815" i="29" s="1"/>
  <c r="A10816" i="29" s="1"/>
  <c r="A10817" i="29" s="1"/>
  <c r="A10818" i="29" s="1"/>
  <c r="A10819" i="29" s="1"/>
  <c r="A10820" i="29" s="1"/>
  <c r="A10821" i="29" s="1"/>
  <c r="A10822" i="29" s="1"/>
  <c r="A10823" i="29" s="1"/>
  <c r="A10824" i="29" s="1"/>
  <c r="A10825" i="29" s="1"/>
  <c r="A10826" i="29" s="1"/>
  <c r="A10827" i="29" s="1"/>
  <c r="A10828" i="29" s="1"/>
  <c r="A10829" i="29" s="1"/>
  <c r="A10830" i="29" s="1"/>
  <c r="A10831" i="29" s="1"/>
  <c r="A10832" i="29" s="1"/>
  <c r="A10833" i="29" s="1"/>
  <c r="A10834" i="29" s="1"/>
  <c r="A10835" i="29" s="1"/>
  <c r="A10836" i="29" s="1"/>
  <c r="A10837" i="29" s="1"/>
  <c r="A10838" i="29" s="1"/>
  <c r="A10839" i="29" s="1"/>
  <c r="A10840" i="29" s="1"/>
  <c r="A10841" i="29" s="1"/>
  <c r="A10842" i="29" s="1"/>
  <c r="A10843" i="29" s="1"/>
  <c r="A10844" i="29" s="1"/>
  <c r="A10845" i="29" s="1"/>
  <c r="A10846" i="29" s="1"/>
  <c r="A10847" i="29" s="1"/>
  <c r="A10848" i="29" s="1"/>
  <c r="A10849" i="29" s="1"/>
  <c r="A10850" i="29" s="1"/>
  <c r="A10851" i="29" s="1"/>
  <c r="A10852" i="29" s="1"/>
  <c r="A10853" i="29" s="1"/>
  <c r="A10854" i="29" s="1"/>
  <c r="A10855" i="29" s="1"/>
  <c r="A10856" i="29" s="1"/>
  <c r="A10857" i="29" s="1"/>
  <c r="A10858" i="29" s="1"/>
  <c r="A10859" i="29" s="1"/>
  <c r="A10860" i="29" s="1"/>
  <c r="A10861" i="29" s="1"/>
  <c r="A10862" i="29" s="1"/>
  <c r="A10863" i="29" s="1"/>
  <c r="A10864" i="29" s="1"/>
  <c r="A10865" i="29" s="1"/>
  <c r="A10866" i="29" s="1"/>
  <c r="A10867" i="29" s="1"/>
  <c r="A10868" i="29" s="1"/>
  <c r="A10869" i="29" s="1"/>
  <c r="A10870" i="29" s="1"/>
  <c r="A10871" i="29" s="1"/>
  <c r="A10872" i="29" s="1"/>
  <c r="A10873" i="29" s="1"/>
  <c r="A10874" i="29" s="1"/>
  <c r="A10875" i="29" s="1"/>
  <c r="A10876" i="29" s="1"/>
  <c r="A10877" i="29" s="1"/>
  <c r="A10878" i="29" s="1"/>
  <c r="A10879" i="29" s="1"/>
  <c r="A10880" i="29" s="1"/>
  <c r="A10881" i="29" s="1"/>
  <c r="A10882" i="29" s="1"/>
  <c r="A10883" i="29" s="1"/>
  <c r="A10884" i="29" s="1"/>
  <c r="A10885" i="29" s="1"/>
  <c r="A10886" i="29" s="1"/>
  <c r="A10887" i="29" s="1"/>
  <c r="A10888" i="29" s="1"/>
  <c r="A10889" i="29" s="1"/>
  <c r="A10890" i="29" s="1"/>
  <c r="A10891" i="29" s="1"/>
  <c r="A10892" i="29" s="1"/>
  <c r="A10893" i="29" s="1"/>
  <c r="A10894" i="29" s="1"/>
  <c r="A10895" i="29" s="1"/>
  <c r="A10896" i="29" s="1"/>
  <c r="A10897" i="29" s="1"/>
  <c r="A10898" i="29" s="1"/>
  <c r="A10899" i="29" s="1"/>
  <c r="A10900" i="29" s="1"/>
  <c r="A10901" i="29" s="1"/>
  <c r="A10902" i="29" s="1"/>
  <c r="A10903" i="29" s="1"/>
  <c r="A10904" i="29" s="1"/>
  <c r="A10905" i="29" s="1"/>
  <c r="A10906" i="29" s="1"/>
  <c r="A10907" i="29" s="1"/>
  <c r="A10908" i="29" s="1"/>
  <c r="A10909" i="29" s="1"/>
  <c r="A10910" i="29" s="1"/>
  <c r="A10911" i="29" s="1"/>
  <c r="A10912" i="29" s="1"/>
  <c r="A10913" i="29" s="1"/>
  <c r="A10914" i="29" s="1"/>
  <c r="A10915" i="29" s="1"/>
  <c r="A10916" i="29" s="1"/>
  <c r="A10917" i="29" s="1"/>
  <c r="A10918" i="29" s="1"/>
  <c r="A10919" i="29" s="1"/>
  <c r="A10920" i="29" s="1"/>
  <c r="A10921" i="29" s="1"/>
  <c r="A10922" i="29" s="1"/>
  <c r="A10923" i="29" s="1"/>
  <c r="A10924" i="29" s="1"/>
  <c r="A10925" i="29" s="1"/>
  <c r="A10926" i="29" s="1"/>
  <c r="A10927" i="29" s="1"/>
  <c r="A10928" i="29" s="1"/>
  <c r="A10929" i="29" s="1"/>
  <c r="A10930" i="29" s="1"/>
  <c r="A10931" i="29" s="1"/>
  <c r="A10932" i="29" s="1"/>
  <c r="A10933" i="29" s="1"/>
  <c r="A10934" i="29" s="1"/>
  <c r="A10935" i="29" s="1"/>
  <c r="A10936" i="29" s="1"/>
  <c r="A10937" i="29" s="1"/>
  <c r="A10938" i="29" s="1"/>
  <c r="A10939" i="29" s="1"/>
  <c r="A10940" i="29" s="1"/>
  <c r="A10941" i="29" s="1"/>
  <c r="A10942" i="29" s="1"/>
  <c r="A10943" i="29" s="1"/>
  <c r="A10944" i="29" s="1"/>
  <c r="A10945" i="29" s="1"/>
  <c r="A10946" i="29" s="1"/>
  <c r="A10947" i="29" s="1"/>
  <c r="A10948" i="29" s="1"/>
  <c r="A10949" i="29" s="1"/>
  <c r="A10950" i="29" s="1"/>
  <c r="A10951" i="29" s="1"/>
  <c r="A10952" i="29" s="1"/>
  <c r="A10953" i="29" s="1"/>
  <c r="A10954" i="29" s="1"/>
  <c r="A10955" i="29" s="1"/>
  <c r="A10956" i="29" s="1"/>
  <c r="A10957" i="29" s="1"/>
  <c r="A10958" i="29" s="1"/>
  <c r="A10959" i="29" s="1"/>
  <c r="A10960" i="29" s="1"/>
  <c r="A10961" i="29" s="1"/>
  <c r="A10962" i="29" s="1"/>
  <c r="A10963" i="29" s="1"/>
  <c r="A10964" i="29" s="1"/>
  <c r="A10965" i="29" s="1"/>
  <c r="A10966" i="29" s="1"/>
  <c r="A10967" i="29" s="1"/>
  <c r="A10968" i="29" s="1"/>
  <c r="A10969" i="29" s="1"/>
  <c r="A10970" i="29" s="1"/>
  <c r="A10971" i="29" s="1"/>
  <c r="A10972" i="29" s="1"/>
  <c r="A10973" i="29" s="1"/>
  <c r="A10974" i="29" s="1"/>
  <c r="A10975" i="29" s="1"/>
  <c r="A10976" i="29" s="1"/>
  <c r="A10977" i="29" s="1"/>
  <c r="A10978" i="29" s="1"/>
  <c r="A10979" i="29" s="1"/>
  <c r="A10980" i="29" s="1"/>
  <c r="A10981" i="29" s="1"/>
  <c r="A10982" i="29" s="1"/>
  <c r="A10983" i="29" s="1"/>
  <c r="A10984" i="29" s="1"/>
  <c r="A10985" i="29" s="1"/>
  <c r="A10986" i="29" s="1"/>
  <c r="A10987" i="29" s="1"/>
  <c r="A10988" i="29" s="1"/>
  <c r="A10989" i="29" s="1"/>
  <c r="A10990" i="29" s="1"/>
  <c r="A10991" i="29" s="1"/>
  <c r="A10992" i="29" s="1"/>
  <c r="A10993" i="29" s="1"/>
  <c r="A10994" i="29" s="1"/>
  <c r="A10995" i="29" s="1"/>
  <c r="A10996" i="29" s="1"/>
  <c r="A10997" i="29" s="1"/>
  <c r="A10998" i="29" s="1"/>
  <c r="A10999" i="29" s="1"/>
  <c r="A11000" i="29" s="1"/>
  <c r="A11001" i="29" s="1"/>
  <c r="A11002" i="29" s="1"/>
  <c r="A11003" i="29" s="1"/>
  <c r="A11004" i="29" s="1"/>
  <c r="A11005" i="29" s="1"/>
  <c r="A11006" i="29" s="1"/>
  <c r="A11007" i="29" s="1"/>
  <c r="A11008" i="29" s="1"/>
  <c r="A11009" i="29" s="1"/>
  <c r="A11010" i="29" s="1"/>
  <c r="A11011" i="29" s="1"/>
  <c r="A11012" i="29" s="1"/>
  <c r="A11013" i="29" s="1"/>
  <c r="A11014" i="29" s="1"/>
  <c r="A11015" i="29" s="1"/>
  <c r="A11016" i="29" s="1"/>
  <c r="A11017" i="29" s="1"/>
  <c r="A11018" i="29" s="1"/>
  <c r="A11019" i="29" s="1"/>
  <c r="A11020" i="29" s="1"/>
  <c r="A11021" i="29" s="1"/>
  <c r="A11022" i="29" s="1"/>
  <c r="A11023" i="29" s="1"/>
  <c r="A11024" i="29" s="1"/>
  <c r="A11025" i="29" s="1"/>
  <c r="A11026" i="29" s="1"/>
  <c r="A11027" i="29" s="1"/>
  <c r="A11028" i="29" s="1"/>
  <c r="A11029" i="29" s="1"/>
  <c r="A11030" i="29" s="1"/>
  <c r="A11031" i="29" s="1"/>
  <c r="A11032" i="29" s="1"/>
  <c r="A11033" i="29" s="1"/>
  <c r="A11034" i="29" s="1"/>
  <c r="A11035" i="29" s="1"/>
  <c r="A11036" i="29" s="1"/>
  <c r="A11037" i="29" s="1"/>
  <c r="A11038" i="29" s="1"/>
  <c r="A11039" i="29" s="1"/>
  <c r="A11040" i="29" s="1"/>
  <c r="A11041" i="29" s="1"/>
  <c r="A11042" i="29" s="1"/>
  <c r="A11043" i="29" s="1"/>
  <c r="A11044" i="29" s="1"/>
  <c r="A11045" i="29" s="1"/>
  <c r="A11046" i="29" s="1"/>
  <c r="A11047" i="29" s="1"/>
  <c r="A11048" i="29" s="1"/>
  <c r="A11049" i="29" s="1"/>
  <c r="A11050" i="29" s="1"/>
  <c r="A11051" i="29" s="1"/>
  <c r="A11052" i="29" s="1"/>
  <c r="A11053" i="29" s="1"/>
  <c r="A11054" i="29" s="1"/>
  <c r="A11055" i="29" s="1"/>
  <c r="A11056" i="29" s="1"/>
  <c r="A11057" i="29" s="1"/>
  <c r="A11058" i="29" s="1"/>
  <c r="A11059" i="29" s="1"/>
  <c r="A11060" i="29" s="1"/>
  <c r="A11061" i="29" s="1"/>
  <c r="A11062" i="29" s="1"/>
  <c r="A11063" i="29" s="1"/>
  <c r="A11064" i="29" s="1"/>
  <c r="A11065" i="29" s="1"/>
  <c r="A11066" i="29" s="1"/>
  <c r="A11067" i="29" s="1"/>
  <c r="A11068" i="29" s="1"/>
  <c r="A11069" i="29" s="1"/>
  <c r="A11070" i="29" s="1"/>
  <c r="A11071" i="29" s="1"/>
  <c r="A11072" i="29" s="1"/>
  <c r="A11073" i="29" s="1"/>
  <c r="A11074" i="29" s="1"/>
  <c r="A11075" i="29" s="1"/>
  <c r="A11076" i="29" s="1"/>
  <c r="A11077" i="29" s="1"/>
  <c r="A11078" i="29" s="1"/>
  <c r="A11079" i="29" s="1"/>
  <c r="A11080" i="29" s="1"/>
  <c r="A11081" i="29" s="1"/>
  <c r="A11082" i="29" s="1"/>
  <c r="A11083" i="29" s="1"/>
  <c r="A11084" i="29" s="1"/>
  <c r="A11085" i="29" s="1"/>
  <c r="A11086" i="29" s="1"/>
  <c r="A11087" i="29" s="1"/>
  <c r="A11088" i="29" s="1"/>
  <c r="A11089" i="29" s="1"/>
  <c r="A11090" i="29" s="1"/>
  <c r="A11091" i="29" s="1"/>
  <c r="A11092" i="29" s="1"/>
  <c r="A11093" i="29" s="1"/>
  <c r="A11094" i="29" s="1"/>
  <c r="A11095" i="29" s="1"/>
  <c r="A11096" i="29" s="1"/>
  <c r="A11097" i="29" s="1"/>
  <c r="A11098" i="29" s="1"/>
  <c r="A11099" i="29" s="1"/>
  <c r="A11100" i="29" s="1"/>
  <c r="A11101" i="29" s="1"/>
  <c r="A11102" i="29" s="1"/>
  <c r="A11103" i="29" s="1"/>
  <c r="A11104" i="29" s="1"/>
  <c r="A11105" i="29" s="1"/>
  <c r="A11106" i="29" s="1"/>
  <c r="A11107" i="29" s="1"/>
  <c r="A11108" i="29" s="1"/>
  <c r="A11109" i="29" s="1"/>
  <c r="A11110" i="29" s="1"/>
  <c r="A11111" i="29" s="1"/>
  <c r="A11112" i="29" s="1"/>
  <c r="A11113" i="29" s="1"/>
  <c r="A11114" i="29" s="1"/>
  <c r="A11115" i="29" s="1"/>
  <c r="A11116" i="29" s="1"/>
  <c r="A11117" i="29" s="1"/>
  <c r="A11118" i="29" s="1"/>
  <c r="A11119" i="29" s="1"/>
  <c r="A11120" i="29" s="1"/>
  <c r="A11121" i="29" s="1"/>
  <c r="A11122" i="29" s="1"/>
  <c r="A11123" i="29" s="1"/>
  <c r="A11124" i="29" s="1"/>
  <c r="A11125" i="29" s="1"/>
  <c r="A11126" i="29" s="1"/>
  <c r="A11127" i="29" s="1"/>
  <c r="A11128" i="29" s="1"/>
  <c r="A11129" i="29" s="1"/>
  <c r="A11130" i="29" s="1"/>
  <c r="A11131" i="29" s="1"/>
  <c r="A11132" i="29" s="1"/>
  <c r="A11133" i="29" s="1"/>
  <c r="A11134" i="29" s="1"/>
  <c r="A11135" i="29" s="1"/>
  <c r="A11136" i="29" s="1"/>
  <c r="A11137" i="29" s="1"/>
  <c r="A11138" i="29" s="1"/>
  <c r="A11139" i="29" s="1"/>
  <c r="A11140" i="29" s="1"/>
  <c r="A11141" i="29" s="1"/>
  <c r="A11142" i="29" s="1"/>
  <c r="A11143" i="29" s="1"/>
  <c r="A11144" i="29" s="1"/>
  <c r="A11145" i="29" s="1"/>
  <c r="A11146" i="29" s="1"/>
  <c r="A11147" i="29" s="1"/>
  <c r="A11148" i="29" s="1"/>
  <c r="A11149" i="29" s="1"/>
  <c r="A11150" i="29" s="1"/>
  <c r="A11151" i="29" s="1"/>
  <c r="A11152" i="29" s="1"/>
  <c r="A11153" i="29" s="1"/>
  <c r="A11154" i="29" s="1"/>
  <c r="A11155" i="29" s="1"/>
  <c r="A11156" i="29" s="1"/>
  <c r="A11157" i="29" s="1"/>
  <c r="A11158" i="29" s="1"/>
  <c r="A11159" i="29" s="1"/>
  <c r="A11160" i="29" s="1"/>
  <c r="A11161" i="29" s="1"/>
  <c r="A11162" i="29" s="1"/>
  <c r="A11163" i="29" s="1"/>
  <c r="A11164" i="29" s="1"/>
  <c r="A11165" i="29" s="1"/>
  <c r="A11166" i="29" s="1"/>
  <c r="A11167" i="29" s="1"/>
  <c r="A11168" i="29" s="1"/>
  <c r="A11169" i="29" s="1"/>
  <c r="A11170" i="29" s="1"/>
  <c r="A11171" i="29" s="1"/>
  <c r="A11172" i="29" s="1"/>
  <c r="A11173" i="29" s="1"/>
  <c r="A11174" i="29" s="1"/>
  <c r="A11175" i="29" s="1"/>
  <c r="A11176" i="29" s="1"/>
  <c r="A11177" i="29" s="1"/>
  <c r="A11178" i="29" s="1"/>
  <c r="A11179" i="29" s="1"/>
  <c r="A11180" i="29" s="1"/>
  <c r="A11181" i="29" s="1"/>
  <c r="A11182" i="29" s="1"/>
  <c r="A11183" i="29" s="1"/>
  <c r="A11184" i="29" s="1"/>
  <c r="A11185" i="29" s="1"/>
  <c r="A11186" i="29" s="1"/>
  <c r="A11187" i="29" s="1"/>
  <c r="A11188" i="29" s="1"/>
  <c r="A11189" i="29" s="1"/>
  <c r="A11190" i="29" s="1"/>
  <c r="A11191" i="29" s="1"/>
  <c r="A11192" i="29" s="1"/>
  <c r="A11193" i="29" s="1"/>
  <c r="A11194" i="29" s="1"/>
  <c r="A11195" i="29" s="1"/>
  <c r="A11196" i="29" s="1"/>
  <c r="A11197" i="29" s="1"/>
  <c r="A11198" i="29" s="1"/>
  <c r="A11199" i="29" s="1"/>
  <c r="A11200" i="29" s="1"/>
  <c r="A11201" i="29" s="1"/>
  <c r="A11202" i="29" s="1"/>
  <c r="A11203" i="29" s="1"/>
  <c r="A11204" i="29" s="1"/>
  <c r="A11205" i="29" s="1"/>
  <c r="A11206" i="29" s="1"/>
  <c r="A11207" i="29" s="1"/>
  <c r="A11208" i="29" s="1"/>
  <c r="A11209" i="29" s="1"/>
  <c r="A11210" i="29" s="1"/>
  <c r="A11211" i="29" s="1"/>
  <c r="A11212" i="29" s="1"/>
  <c r="A11213" i="29" s="1"/>
  <c r="A11214" i="29" s="1"/>
  <c r="A11215" i="29" s="1"/>
  <c r="A11216" i="29" s="1"/>
  <c r="A11217" i="29" s="1"/>
  <c r="A11218" i="29" s="1"/>
  <c r="A11219" i="29" s="1"/>
  <c r="A11220" i="29" s="1"/>
  <c r="A11221" i="29" s="1"/>
  <c r="A11222" i="29" s="1"/>
  <c r="A11223" i="29" s="1"/>
  <c r="A11224" i="29" s="1"/>
  <c r="A11225" i="29" s="1"/>
  <c r="A11226" i="29" s="1"/>
  <c r="A11227" i="29" s="1"/>
  <c r="A11228" i="29" s="1"/>
  <c r="A11229" i="29" s="1"/>
  <c r="A11230" i="29" s="1"/>
  <c r="A11231" i="29" s="1"/>
  <c r="A11232" i="29" s="1"/>
  <c r="A11233" i="29" s="1"/>
  <c r="A11234" i="29" s="1"/>
  <c r="A11235" i="29" s="1"/>
  <c r="A11236" i="29" s="1"/>
  <c r="A11237" i="29" s="1"/>
  <c r="A11238" i="29" s="1"/>
  <c r="A11239" i="29" s="1"/>
  <c r="A11240" i="29" s="1"/>
  <c r="A11241" i="29" s="1"/>
  <c r="A11242" i="29" s="1"/>
  <c r="A11243" i="29" s="1"/>
  <c r="A11244" i="29" s="1"/>
  <c r="A11245" i="29" s="1"/>
  <c r="A11246" i="29" s="1"/>
  <c r="A11247" i="29" s="1"/>
  <c r="A11248" i="29" s="1"/>
  <c r="A11249" i="29" s="1"/>
  <c r="A11250" i="29" s="1"/>
  <c r="A11251" i="29" s="1"/>
  <c r="A11252" i="29" s="1"/>
  <c r="A11253" i="29" s="1"/>
  <c r="A11254" i="29" s="1"/>
  <c r="A11255" i="29" s="1"/>
  <c r="A11256" i="29" s="1"/>
  <c r="A11257" i="29" s="1"/>
  <c r="A11258" i="29" s="1"/>
  <c r="A11259" i="29" s="1"/>
  <c r="A11260" i="29" s="1"/>
  <c r="A11261" i="29" s="1"/>
  <c r="A11262" i="29" s="1"/>
  <c r="A11263" i="29" s="1"/>
  <c r="A11264" i="29" s="1"/>
  <c r="A11265" i="29" s="1"/>
  <c r="A11266" i="29" s="1"/>
  <c r="A11267" i="29" s="1"/>
  <c r="A11268" i="29" s="1"/>
  <c r="A11269" i="29" s="1"/>
  <c r="A11270" i="29" s="1"/>
  <c r="A11271" i="29" s="1"/>
  <c r="A11272" i="29" s="1"/>
  <c r="A11273" i="29" s="1"/>
  <c r="A11274" i="29" s="1"/>
  <c r="A11275" i="29" s="1"/>
  <c r="A11276" i="29" s="1"/>
  <c r="A11277" i="29" s="1"/>
  <c r="A11278" i="29" s="1"/>
  <c r="A11279" i="29" s="1"/>
  <c r="A11280" i="29" s="1"/>
  <c r="A11281" i="29" s="1"/>
  <c r="A11282" i="29" s="1"/>
  <c r="A11283" i="29" s="1"/>
  <c r="A11284" i="29" s="1"/>
  <c r="A11285" i="29" s="1"/>
  <c r="A11286" i="29" s="1"/>
  <c r="A11287" i="29" s="1"/>
  <c r="A11288" i="29" s="1"/>
  <c r="A11289" i="29" s="1"/>
  <c r="A11290" i="29" s="1"/>
  <c r="A11291" i="29" s="1"/>
  <c r="A11292" i="29" s="1"/>
  <c r="A11293" i="29" s="1"/>
  <c r="A11294" i="29" s="1"/>
  <c r="A11295" i="29" s="1"/>
  <c r="A11296" i="29" s="1"/>
  <c r="A11297" i="29" s="1"/>
  <c r="A11298" i="29" s="1"/>
  <c r="A11299" i="29" s="1"/>
  <c r="A11300" i="29" s="1"/>
  <c r="A11301" i="29" s="1"/>
  <c r="A11302" i="29" s="1"/>
  <c r="A11303" i="29" s="1"/>
  <c r="A11304" i="29" s="1"/>
  <c r="A11305" i="29" s="1"/>
  <c r="A11306" i="29" s="1"/>
  <c r="A11307" i="29" s="1"/>
  <c r="A11308" i="29" s="1"/>
  <c r="A11309" i="29" s="1"/>
  <c r="A11310" i="29" s="1"/>
  <c r="A11311" i="29" s="1"/>
  <c r="A11312" i="29" s="1"/>
  <c r="A11313" i="29" s="1"/>
  <c r="A11314" i="29" s="1"/>
  <c r="A11315" i="29" s="1"/>
  <c r="A11316" i="29" s="1"/>
  <c r="A11317" i="29" s="1"/>
  <c r="A11318" i="29" s="1"/>
  <c r="A11319" i="29" s="1"/>
  <c r="A11320" i="29" s="1"/>
  <c r="A11321" i="29" s="1"/>
  <c r="A11322" i="29" s="1"/>
  <c r="A11323" i="29" s="1"/>
  <c r="A11324" i="29" s="1"/>
  <c r="A11325" i="29" s="1"/>
  <c r="A11326" i="29" s="1"/>
  <c r="A11327" i="29" s="1"/>
  <c r="A11328" i="29" s="1"/>
  <c r="A11329" i="29" s="1"/>
  <c r="A11330" i="29" s="1"/>
  <c r="A11331" i="29" s="1"/>
  <c r="A11332" i="29" s="1"/>
  <c r="A11333" i="29" s="1"/>
  <c r="A11334" i="29" s="1"/>
  <c r="A11335" i="29" s="1"/>
  <c r="A11336" i="29" s="1"/>
  <c r="A11337" i="29" s="1"/>
  <c r="A11338" i="29" s="1"/>
  <c r="A11339" i="29" s="1"/>
  <c r="A11340" i="29" s="1"/>
  <c r="A11341" i="29" s="1"/>
  <c r="A11342" i="29" s="1"/>
  <c r="A11343" i="29" s="1"/>
  <c r="A11344" i="29" s="1"/>
  <c r="A11345" i="29" s="1"/>
  <c r="A11346" i="29" s="1"/>
  <c r="A11347" i="29" s="1"/>
  <c r="A11348" i="29" s="1"/>
  <c r="A11349" i="29" s="1"/>
  <c r="A11350" i="29" s="1"/>
  <c r="A11351" i="29" s="1"/>
  <c r="A11352" i="29" s="1"/>
  <c r="A11353" i="29" s="1"/>
  <c r="A11354" i="29" s="1"/>
  <c r="A11355" i="29" s="1"/>
  <c r="A11356" i="29" s="1"/>
  <c r="A11357" i="29" s="1"/>
  <c r="A11358" i="29" s="1"/>
  <c r="A11359" i="29" s="1"/>
  <c r="A11360" i="29" s="1"/>
  <c r="A11361" i="29" s="1"/>
  <c r="A11362" i="29" s="1"/>
  <c r="A11363" i="29" s="1"/>
  <c r="A11364" i="29" s="1"/>
  <c r="A11365" i="29" s="1"/>
  <c r="A11366" i="29" s="1"/>
  <c r="A11367" i="29" s="1"/>
  <c r="A11368" i="29" s="1"/>
  <c r="A11369" i="29" s="1"/>
  <c r="A11370" i="29" s="1"/>
  <c r="A11371" i="29" s="1"/>
  <c r="A11372" i="29" s="1"/>
  <c r="A11373" i="29" s="1"/>
  <c r="A11374" i="29" s="1"/>
  <c r="A11375" i="29" s="1"/>
  <c r="A11376" i="29" s="1"/>
  <c r="A11377" i="29" s="1"/>
  <c r="A11378" i="29" s="1"/>
  <c r="A11379" i="29" s="1"/>
  <c r="A11380" i="29" s="1"/>
  <c r="A11381" i="29" s="1"/>
  <c r="A11382" i="29" s="1"/>
  <c r="A11383" i="29" s="1"/>
  <c r="A11384" i="29" s="1"/>
  <c r="A11385" i="29" s="1"/>
  <c r="A11386" i="29" s="1"/>
  <c r="A11387" i="29" s="1"/>
  <c r="A11388" i="29" s="1"/>
  <c r="A11389" i="29" s="1"/>
  <c r="A11390" i="29" s="1"/>
  <c r="A11391" i="29" s="1"/>
  <c r="A11392" i="29" s="1"/>
  <c r="A11393" i="29" s="1"/>
  <c r="A11394" i="29" s="1"/>
  <c r="A11395" i="29" s="1"/>
  <c r="A11396" i="29" s="1"/>
  <c r="A11397" i="29" s="1"/>
  <c r="A11398" i="29" s="1"/>
  <c r="A11399" i="29" s="1"/>
  <c r="A11400" i="29" s="1"/>
  <c r="A11401" i="29" s="1"/>
  <c r="A11402" i="29" s="1"/>
  <c r="A11403" i="29" s="1"/>
  <c r="A11404" i="29" s="1"/>
  <c r="A11405" i="29" s="1"/>
  <c r="A11406" i="29" s="1"/>
  <c r="A11407" i="29" s="1"/>
  <c r="A11408" i="29" s="1"/>
  <c r="A11409" i="29" s="1"/>
  <c r="A11410" i="29" s="1"/>
  <c r="A11411" i="29" s="1"/>
  <c r="A11412" i="29" s="1"/>
  <c r="A11413" i="29" s="1"/>
  <c r="A11414" i="29" s="1"/>
  <c r="A11415" i="29" s="1"/>
  <c r="A11416" i="29" s="1"/>
  <c r="A11417" i="29" s="1"/>
  <c r="A11418" i="29" s="1"/>
  <c r="A11419" i="29" s="1"/>
  <c r="A11420" i="29" s="1"/>
  <c r="A11421" i="29" s="1"/>
  <c r="A11422" i="29" s="1"/>
  <c r="A11423" i="29" s="1"/>
  <c r="A11424" i="29" s="1"/>
  <c r="A11425" i="29" s="1"/>
  <c r="A11426" i="29" s="1"/>
  <c r="A11427" i="29" s="1"/>
  <c r="A11428" i="29" s="1"/>
  <c r="A11429" i="29" s="1"/>
  <c r="A11430" i="29" s="1"/>
  <c r="A11431" i="29" s="1"/>
  <c r="A11432" i="29" s="1"/>
  <c r="A11433" i="29" s="1"/>
  <c r="A11434" i="29" s="1"/>
  <c r="A11435" i="29" s="1"/>
  <c r="A11436" i="29" s="1"/>
  <c r="A11437" i="29" s="1"/>
  <c r="A11438" i="29" s="1"/>
  <c r="A11439" i="29" s="1"/>
  <c r="A11440" i="29" s="1"/>
  <c r="A11441" i="29" s="1"/>
  <c r="A11442" i="29" s="1"/>
  <c r="A11443" i="29" s="1"/>
  <c r="A11444" i="29" s="1"/>
  <c r="A11445" i="29" s="1"/>
  <c r="A11446" i="29" s="1"/>
  <c r="A11447" i="29" s="1"/>
  <c r="A11448" i="29" s="1"/>
  <c r="A11449" i="29" s="1"/>
  <c r="A11450" i="29" s="1"/>
  <c r="A11451" i="29" s="1"/>
  <c r="A11452" i="29" s="1"/>
  <c r="A11453" i="29" s="1"/>
  <c r="A11454" i="29" s="1"/>
  <c r="A11455" i="29" s="1"/>
  <c r="A11456" i="29" s="1"/>
  <c r="A11457" i="29" s="1"/>
  <c r="A11458" i="29" s="1"/>
  <c r="A11459" i="29" s="1"/>
  <c r="A11460" i="29" s="1"/>
  <c r="A11461" i="29" s="1"/>
  <c r="A11462" i="29" s="1"/>
  <c r="A11463" i="29" s="1"/>
  <c r="A11464" i="29" s="1"/>
  <c r="A11465" i="29" s="1"/>
  <c r="A11466" i="29" s="1"/>
  <c r="A11467" i="29" s="1"/>
  <c r="A11468" i="29" s="1"/>
  <c r="A11469" i="29" s="1"/>
  <c r="A11470" i="29" s="1"/>
  <c r="A11471" i="29" s="1"/>
  <c r="A11472" i="29" s="1"/>
  <c r="A11473" i="29" s="1"/>
  <c r="A11474" i="29" s="1"/>
  <c r="A11475" i="29" s="1"/>
  <c r="A11476" i="29" s="1"/>
  <c r="A11477" i="29" s="1"/>
  <c r="A11478" i="29" s="1"/>
  <c r="A11479" i="29" s="1"/>
  <c r="A11480" i="29" s="1"/>
  <c r="A11481" i="29" s="1"/>
  <c r="A11482" i="29" s="1"/>
  <c r="A11483" i="29" s="1"/>
  <c r="A11484" i="29" s="1"/>
  <c r="A11485" i="29" s="1"/>
  <c r="A11486" i="29" s="1"/>
  <c r="A11487" i="29" s="1"/>
  <c r="A11488" i="29" s="1"/>
  <c r="A11489" i="29" s="1"/>
  <c r="A11490" i="29" s="1"/>
  <c r="A11491" i="29" s="1"/>
  <c r="A11492" i="29" s="1"/>
  <c r="A11493" i="29" s="1"/>
  <c r="A11494" i="29" s="1"/>
  <c r="A11495" i="29" s="1"/>
  <c r="A11496" i="29" s="1"/>
  <c r="A11497" i="29" s="1"/>
  <c r="A11498" i="29" s="1"/>
  <c r="A11499" i="29" s="1"/>
  <c r="A11500" i="29" s="1"/>
  <c r="A11501" i="29" s="1"/>
  <c r="A11502" i="29" s="1"/>
  <c r="A11503" i="29" s="1"/>
  <c r="A11504" i="29" s="1"/>
  <c r="A11505" i="29" s="1"/>
  <c r="A11506" i="29" s="1"/>
  <c r="A11507" i="29" s="1"/>
  <c r="A11508" i="29" s="1"/>
  <c r="A11509" i="29" s="1"/>
  <c r="A11510" i="29" s="1"/>
  <c r="A11511" i="29" s="1"/>
  <c r="A11512" i="29" s="1"/>
  <c r="A11513" i="29" s="1"/>
  <c r="A11514" i="29" s="1"/>
  <c r="A11515" i="29" s="1"/>
  <c r="A11516" i="29" s="1"/>
  <c r="A11517" i="29" s="1"/>
  <c r="A11518" i="29" s="1"/>
  <c r="A11519" i="29" s="1"/>
  <c r="A11520" i="29" s="1"/>
  <c r="A11521" i="29" s="1"/>
  <c r="A11522" i="29" s="1"/>
  <c r="A11523" i="29" s="1"/>
  <c r="A11524" i="29" s="1"/>
  <c r="A11525" i="29" s="1"/>
  <c r="A11526" i="29" s="1"/>
  <c r="A11527" i="29" s="1"/>
  <c r="A11528" i="29" s="1"/>
  <c r="A11529" i="29" s="1"/>
  <c r="A11530" i="29" s="1"/>
  <c r="A11531" i="29" s="1"/>
  <c r="A11532" i="29" s="1"/>
  <c r="A11533" i="29" s="1"/>
  <c r="A11534" i="29" s="1"/>
  <c r="A11535" i="29" s="1"/>
  <c r="A11536" i="29" s="1"/>
  <c r="A11537" i="29" s="1"/>
  <c r="A11538" i="29" s="1"/>
  <c r="A11539" i="29" s="1"/>
  <c r="A11540" i="29" s="1"/>
  <c r="A11541" i="29" s="1"/>
  <c r="A11542" i="29" s="1"/>
  <c r="A11543" i="29" s="1"/>
  <c r="A11544" i="29" s="1"/>
  <c r="A11545" i="29" s="1"/>
  <c r="A11546" i="29" s="1"/>
  <c r="A11547" i="29" s="1"/>
  <c r="A11548" i="29" s="1"/>
  <c r="A11549" i="29" s="1"/>
  <c r="A11550" i="29" s="1"/>
  <c r="A11551" i="29" s="1"/>
  <c r="A11552" i="29" s="1"/>
  <c r="A11553" i="29" s="1"/>
  <c r="A11554" i="29" s="1"/>
  <c r="A11555" i="29" s="1"/>
  <c r="A11556" i="29" s="1"/>
  <c r="A11557" i="29" s="1"/>
  <c r="A11558" i="29" s="1"/>
  <c r="A11559" i="29" s="1"/>
  <c r="A11560" i="29" s="1"/>
  <c r="A11561" i="29" s="1"/>
  <c r="A11562" i="29" s="1"/>
  <c r="A11563" i="29" s="1"/>
  <c r="A11564" i="29" s="1"/>
  <c r="A11565" i="29" s="1"/>
  <c r="A11566" i="29" s="1"/>
  <c r="A11567" i="29" s="1"/>
  <c r="A11568" i="29" s="1"/>
  <c r="A11569" i="29" s="1"/>
  <c r="A11570" i="29" s="1"/>
  <c r="A11571" i="29" s="1"/>
  <c r="A11572" i="29" s="1"/>
  <c r="A11573" i="29" s="1"/>
  <c r="A11574" i="29" s="1"/>
  <c r="A11575" i="29" s="1"/>
  <c r="A11576" i="29" s="1"/>
  <c r="A11577" i="29" s="1"/>
  <c r="A11578" i="29" s="1"/>
  <c r="A11579" i="29" s="1"/>
  <c r="A11580" i="29" s="1"/>
  <c r="A11581" i="29" s="1"/>
  <c r="A11582" i="29" s="1"/>
  <c r="A11583" i="29" s="1"/>
  <c r="A11584" i="29" s="1"/>
  <c r="A11585" i="29" s="1"/>
  <c r="A11586" i="29" s="1"/>
  <c r="A11587" i="29" s="1"/>
  <c r="A11588" i="29" s="1"/>
  <c r="A11589" i="29" s="1"/>
  <c r="A11590" i="29" s="1"/>
  <c r="A11591" i="29" s="1"/>
  <c r="A11592" i="29" s="1"/>
  <c r="A11593" i="29" s="1"/>
  <c r="A11594" i="29" s="1"/>
  <c r="A11595" i="29" s="1"/>
  <c r="A11596" i="29" s="1"/>
  <c r="A11597" i="29" s="1"/>
  <c r="A11598" i="29" s="1"/>
  <c r="A11599" i="29" s="1"/>
  <c r="A11600" i="29" s="1"/>
  <c r="A11601" i="29" s="1"/>
  <c r="A11602" i="29" s="1"/>
  <c r="A11603" i="29" s="1"/>
  <c r="A11604" i="29" s="1"/>
  <c r="A11605" i="29" s="1"/>
  <c r="A11606" i="29" s="1"/>
  <c r="A11607" i="29" s="1"/>
  <c r="A11608" i="29" s="1"/>
  <c r="A11609" i="29" s="1"/>
  <c r="A11610" i="29" s="1"/>
  <c r="A11611" i="29" s="1"/>
  <c r="A11612" i="29" s="1"/>
  <c r="A11613" i="29" s="1"/>
  <c r="A11614" i="29" s="1"/>
  <c r="A11615" i="29" s="1"/>
  <c r="A11616" i="29" s="1"/>
  <c r="A11617" i="29" s="1"/>
  <c r="A11618" i="29" s="1"/>
  <c r="A11619" i="29" s="1"/>
  <c r="A11620" i="29" s="1"/>
  <c r="A11621" i="29" s="1"/>
  <c r="A11622" i="29" s="1"/>
  <c r="A11623" i="29" s="1"/>
  <c r="A11624" i="29" s="1"/>
  <c r="A11625" i="29" s="1"/>
  <c r="A11626" i="29" s="1"/>
  <c r="A11627" i="29" s="1"/>
  <c r="A11628" i="29" s="1"/>
  <c r="A11629" i="29" s="1"/>
  <c r="A11630" i="29" s="1"/>
  <c r="A11631" i="29" s="1"/>
  <c r="A11632" i="29" s="1"/>
  <c r="A11633" i="29" s="1"/>
  <c r="A11634" i="29" s="1"/>
  <c r="A11635" i="29" s="1"/>
  <c r="A11636" i="29" s="1"/>
  <c r="A11637" i="29" s="1"/>
  <c r="A11638" i="29" s="1"/>
  <c r="A11639" i="29" s="1"/>
  <c r="A11640" i="29" s="1"/>
  <c r="A11641" i="29" s="1"/>
  <c r="A11642" i="29" s="1"/>
  <c r="A11643" i="29" s="1"/>
  <c r="A11644" i="29" s="1"/>
  <c r="A11645" i="29" s="1"/>
  <c r="A11646" i="29" s="1"/>
  <c r="A11647" i="29" s="1"/>
  <c r="A11648" i="29" s="1"/>
  <c r="A11649" i="29" s="1"/>
  <c r="A11650" i="29" s="1"/>
  <c r="A11651" i="29" s="1"/>
  <c r="A11652" i="29" s="1"/>
  <c r="A11653" i="29" s="1"/>
  <c r="A11654" i="29" s="1"/>
  <c r="A11655" i="29" s="1"/>
  <c r="A11656" i="29" s="1"/>
  <c r="A11657" i="29" s="1"/>
  <c r="A11658" i="29" s="1"/>
  <c r="A11659" i="29" s="1"/>
  <c r="A11660" i="29" s="1"/>
  <c r="A11661" i="29" s="1"/>
  <c r="A11662" i="29" s="1"/>
  <c r="A11663" i="29" s="1"/>
  <c r="A11664" i="29" s="1"/>
  <c r="A11665" i="29" s="1"/>
  <c r="A11666" i="29" s="1"/>
  <c r="A11667" i="29" s="1"/>
  <c r="A11668" i="29" s="1"/>
  <c r="A11669" i="29" s="1"/>
  <c r="A11670" i="29" s="1"/>
  <c r="A11671" i="29" s="1"/>
  <c r="A11672" i="29" s="1"/>
  <c r="A11673" i="29" s="1"/>
  <c r="A11674" i="29" s="1"/>
  <c r="A11675" i="29" s="1"/>
  <c r="A11676" i="29" s="1"/>
  <c r="A11677" i="29" s="1"/>
  <c r="A11678" i="29" s="1"/>
  <c r="A11679" i="29" s="1"/>
  <c r="A11680" i="29" s="1"/>
  <c r="A11681" i="29" s="1"/>
  <c r="A11682" i="29" s="1"/>
  <c r="A11683" i="29" s="1"/>
  <c r="A11684" i="29" s="1"/>
  <c r="A11685" i="29" s="1"/>
  <c r="A11686" i="29" s="1"/>
  <c r="A11687" i="29" s="1"/>
  <c r="A11688" i="29" s="1"/>
  <c r="A11689" i="29" s="1"/>
  <c r="A11690" i="29" s="1"/>
  <c r="A11691" i="29" s="1"/>
  <c r="A11692" i="29" s="1"/>
  <c r="A11693" i="29" s="1"/>
  <c r="A11694" i="29" s="1"/>
  <c r="A11695" i="29" s="1"/>
  <c r="A11696" i="29" s="1"/>
  <c r="A11697" i="29" s="1"/>
  <c r="A11698" i="29" s="1"/>
  <c r="A11699" i="29" s="1"/>
  <c r="A11700" i="29" s="1"/>
  <c r="A11701" i="29" s="1"/>
  <c r="A11702" i="29" s="1"/>
  <c r="A11703" i="29" s="1"/>
  <c r="A11704" i="29" s="1"/>
  <c r="A11705" i="29" s="1"/>
  <c r="A11706" i="29" s="1"/>
  <c r="A11707" i="29" s="1"/>
  <c r="A11708" i="29" s="1"/>
  <c r="A11709" i="29" s="1"/>
  <c r="A11710" i="29" s="1"/>
  <c r="A11711" i="29" s="1"/>
  <c r="A11712" i="29" s="1"/>
  <c r="A11713" i="29" s="1"/>
  <c r="A11714" i="29" s="1"/>
  <c r="A11715" i="29" s="1"/>
  <c r="A11716" i="29" s="1"/>
  <c r="A11717" i="29" s="1"/>
  <c r="A11718" i="29" s="1"/>
  <c r="A11719" i="29" s="1"/>
  <c r="A11720" i="29" s="1"/>
  <c r="A11721" i="29" s="1"/>
  <c r="A11722" i="29" s="1"/>
  <c r="A11723" i="29" s="1"/>
  <c r="A11724" i="29" s="1"/>
  <c r="A11725" i="29" s="1"/>
  <c r="A11726" i="29" s="1"/>
  <c r="A11727" i="29" s="1"/>
  <c r="A11728" i="29" s="1"/>
  <c r="A11729" i="29" s="1"/>
  <c r="A11730" i="29" s="1"/>
  <c r="A11731" i="29" s="1"/>
  <c r="A11732" i="29" s="1"/>
  <c r="A11733" i="29" s="1"/>
  <c r="A11734" i="29" s="1"/>
  <c r="A11735" i="29" s="1"/>
  <c r="A11736" i="29" s="1"/>
  <c r="A11737" i="29" s="1"/>
  <c r="A11738" i="29" s="1"/>
  <c r="A11739" i="29" s="1"/>
  <c r="A11740" i="29" s="1"/>
  <c r="A11741" i="29" s="1"/>
  <c r="A11742" i="29" s="1"/>
  <c r="A11743" i="29" s="1"/>
  <c r="A11744" i="29" s="1"/>
  <c r="A11745" i="29" s="1"/>
  <c r="A11746" i="29" s="1"/>
  <c r="A11747" i="29" s="1"/>
  <c r="A11748" i="29" s="1"/>
  <c r="A11749" i="29" s="1"/>
  <c r="A11750" i="29" s="1"/>
  <c r="A11751" i="29" s="1"/>
  <c r="A11752" i="29" s="1"/>
  <c r="A11753" i="29" s="1"/>
  <c r="A11754" i="29" s="1"/>
  <c r="A11755" i="29" s="1"/>
  <c r="A11756" i="29" s="1"/>
  <c r="A11757" i="29" s="1"/>
  <c r="A11758" i="29" s="1"/>
  <c r="A11759" i="29" s="1"/>
  <c r="A11760" i="29" s="1"/>
  <c r="A11761" i="29" s="1"/>
  <c r="A11762" i="29" s="1"/>
  <c r="A11763" i="29" s="1"/>
  <c r="A11764" i="29" s="1"/>
  <c r="A11765" i="29" s="1"/>
  <c r="A11766" i="29" s="1"/>
  <c r="A11767" i="29" s="1"/>
  <c r="A11768" i="29" s="1"/>
  <c r="A11769" i="29" s="1"/>
  <c r="A11770" i="29" s="1"/>
  <c r="A11771" i="29" s="1"/>
  <c r="A11772" i="29" s="1"/>
  <c r="A11773" i="29" s="1"/>
  <c r="A11774" i="29" s="1"/>
  <c r="A11775" i="29" s="1"/>
  <c r="A11776" i="29" s="1"/>
  <c r="A11777" i="29" s="1"/>
  <c r="A11778" i="29" s="1"/>
  <c r="A11779" i="29" s="1"/>
  <c r="A11780" i="29" s="1"/>
  <c r="A11781" i="29" s="1"/>
  <c r="A11782" i="29" s="1"/>
  <c r="A11783" i="29" s="1"/>
  <c r="A11784" i="29" s="1"/>
  <c r="A11785" i="29" s="1"/>
  <c r="A11786" i="29" s="1"/>
  <c r="A11787" i="29" s="1"/>
  <c r="A11788" i="29" s="1"/>
  <c r="A11789" i="29" s="1"/>
  <c r="A11790" i="29" s="1"/>
  <c r="A11791" i="29" s="1"/>
  <c r="A11792" i="29" s="1"/>
  <c r="A11793" i="29" s="1"/>
  <c r="A11794" i="29" s="1"/>
  <c r="A11795" i="29" s="1"/>
  <c r="A11796" i="29" s="1"/>
  <c r="A11797" i="29" s="1"/>
  <c r="A11798" i="29" s="1"/>
  <c r="A11799" i="29" s="1"/>
  <c r="A11800" i="29" s="1"/>
  <c r="A11801" i="29" s="1"/>
  <c r="A11802" i="29" s="1"/>
  <c r="A11803" i="29" s="1"/>
  <c r="A11804" i="29" s="1"/>
  <c r="A11805" i="29" s="1"/>
  <c r="A11806" i="29" s="1"/>
  <c r="A11807" i="29" s="1"/>
  <c r="A11808" i="29" s="1"/>
  <c r="A11809" i="29" s="1"/>
  <c r="A11810" i="29" s="1"/>
  <c r="A11811" i="29" s="1"/>
  <c r="A11812" i="29" s="1"/>
  <c r="A11813" i="29" s="1"/>
  <c r="A11814" i="29" s="1"/>
  <c r="A11815" i="29" s="1"/>
  <c r="A11816" i="29" s="1"/>
  <c r="A11817" i="29" s="1"/>
  <c r="A11818" i="29" s="1"/>
  <c r="A11819" i="29" s="1"/>
  <c r="A11820" i="29" s="1"/>
  <c r="A11821" i="29" s="1"/>
  <c r="A11822" i="29" s="1"/>
  <c r="A11823" i="29" s="1"/>
  <c r="A11824" i="29" s="1"/>
  <c r="A11825" i="29" s="1"/>
  <c r="A11826" i="29" s="1"/>
  <c r="A11827" i="29" s="1"/>
  <c r="A11828" i="29" s="1"/>
  <c r="A11829" i="29" s="1"/>
  <c r="A11830" i="29" s="1"/>
  <c r="A11831" i="29" s="1"/>
  <c r="A11832" i="29" s="1"/>
  <c r="A11833" i="29" s="1"/>
  <c r="A11834" i="29" s="1"/>
  <c r="A11835" i="29" s="1"/>
  <c r="A11836" i="29" s="1"/>
  <c r="A11837" i="29" s="1"/>
  <c r="A11838" i="29" s="1"/>
  <c r="A11839" i="29" s="1"/>
  <c r="A11840" i="29" s="1"/>
  <c r="A11841" i="29" s="1"/>
  <c r="A11842" i="29" s="1"/>
  <c r="A11843" i="29" s="1"/>
  <c r="A11844" i="29" s="1"/>
  <c r="A11845" i="29" s="1"/>
  <c r="A11846" i="29" s="1"/>
  <c r="A11847" i="29" s="1"/>
  <c r="A11848" i="29" s="1"/>
  <c r="A11849" i="29" s="1"/>
  <c r="A11850" i="29" s="1"/>
  <c r="A11851" i="29" s="1"/>
  <c r="A11852" i="29" s="1"/>
  <c r="A11853" i="29" s="1"/>
  <c r="A11854" i="29" s="1"/>
  <c r="A11855" i="29" s="1"/>
  <c r="A11856" i="29" s="1"/>
  <c r="A11857" i="29" s="1"/>
  <c r="A11858" i="29" s="1"/>
  <c r="A11859" i="29" s="1"/>
  <c r="A11860" i="29" s="1"/>
  <c r="A11861" i="29" s="1"/>
  <c r="A11862" i="29" s="1"/>
  <c r="A11863" i="29" s="1"/>
  <c r="A11864" i="29" s="1"/>
  <c r="A11865" i="29" s="1"/>
  <c r="A11866" i="29" s="1"/>
  <c r="A11867" i="29" s="1"/>
  <c r="A11868" i="29" s="1"/>
  <c r="A11869" i="29" s="1"/>
  <c r="A11870" i="29" s="1"/>
  <c r="A11871" i="29" s="1"/>
  <c r="A11872" i="29" s="1"/>
  <c r="A11873" i="29" s="1"/>
  <c r="A11874" i="29" s="1"/>
  <c r="A11875" i="29" s="1"/>
  <c r="A11876" i="29" s="1"/>
  <c r="A11877" i="29" s="1"/>
  <c r="A11878" i="29" s="1"/>
  <c r="A11879" i="29" s="1"/>
  <c r="A11880" i="29" s="1"/>
  <c r="A11881" i="29" s="1"/>
  <c r="A11882" i="29" s="1"/>
  <c r="A11883" i="29" s="1"/>
  <c r="A11884" i="29" s="1"/>
  <c r="A11885" i="29" s="1"/>
  <c r="A11886" i="29" s="1"/>
  <c r="A11887" i="29" s="1"/>
  <c r="A11888" i="29" s="1"/>
  <c r="A11889" i="29" s="1"/>
  <c r="A11890" i="29" s="1"/>
  <c r="A11891" i="29" s="1"/>
  <c r="A11892" i="29" s="1"/>
  <c r="A11893" i="29" s="1"/>
  <c r="A11894" i="29" s="1"/>
  <c r="A11895" i="29" s="1"/>
  <c r="A11896" i="29" s="1"/>
  <c r="A11897" i="29" s="1"/>
  <c r="A11898" i="29" s="1"/>
  <c r="A11899" i="29" s="1"/>
  <c r="A11900" i="29" s="1"/>
  <c r="A11901" i="29" s="1"/>
  <c r="A11902" i="29" s="1"/>
  <c r="A11903" i="29" s="1"/>
  <c r="A11904" i="29" s="1"/>
  <c r="A11905" i="29" s="1"/>
  <c r="A11906" i="29" s="1"/>
  <c r="A11907" i="29" s="1"/>
  <c r="A11908" i="29" s="1"/>
  <c r="A11909" i="29" s="1"/>
  <c r="A11910" i="29" s="1"/>
  <c r="A11911" i="29" s="1"/>
  <c r="A11912" i="29" s="1"/>
  <c r="A11913" i="29" s="1"/>
  <c r="A11914" i="29" s="1"/>
  <c r="A11915" i="29" s="1"/>
  <c r="A11916" i="29" s="1"/>
  <c r="A11917" i="29" s="1"/>
  <c r="A11918" i="29" s="1"/>
  <c r="A11919" i="29" s="1"/>
  <c r="A11920" i="29" s="1"/>
  <c r="A11921" i="29" s="1"/>
  <c r="A11922" i="29" s="1"/>
  <c r="A11923" i="29" s="1"/>
  <c r="A11924" i="29" s="1"/>
  <c r="A11925" i="29" s="1"/>
  <c r="A11926" i="29" s="1"/>
  <c r="A11927" i="29" s="1"/>
  <c r="A11928" i="29" s="1"/>
  <c r="A11929" i="29" s="1"/>
  <c r="A11930" i="29" s="1"/>
  <c r="A11931" i="29" s="1"/>
  <c r="A11932" i="29" s="1"/>
  <c r="A11933" i="29" s="1"/>
  <c r="A11934" i="29" s="1"/>
  <c r="A11935" i="29" s="1"/>
  <c r="A11936" i="29" s="1"/>
  <c r="A11937" i="29" s="1"/>
  <c r="A11938" i="29" s="1"/>
  <c r="A11939" i="29" s="1"/>
  <c r="A11940" i="29" s="1"/>
  <c r="A11941" i="29" s="1"/>
  <c r="A11942" i="29" s="1"/>
  <c r="A11943" i="29" s="1"/>
  <c r="A11944" i="29" s="1"/>
  <c r="A11945" i="29" s="1"/>
  <c r="A11946" i="29" s="1"/>
  <c r="A11947" i="29" s="1"/>
  <c r="A11948" i="29" s="1"/>
  <c r="A11949" i="29" s="1"/>
  <c r="A11950" i="29" s="1"/>
  <c r="A11951" i="29" s="1"/>
  <c r="A11952" i="29" s="1"/>
  <c r="A11953" i="29" s="1"/>
  <c r="A11954" i="29" s="1"/>
  <c r="A11955" i="29" s="1"/>
  <c r="A11956" i="29" s="1"/>
  <c r="A11957" i="29" s="1"/>
  <c r="A11958" i="29" s="1"/>
  <c r="A11959" i="29" s="1"/>
  <c r="A11960" i="29" s="1"/>
  <c r="A11961" i="29" s="1"/>
  <c r="A11962" i="29" s="1"/>
  <c r="A11963" i="29" s="1"/>
  <c r="A11964" i="29" s="1"/>
  <c r="A11965" i="29" s="1"/>
  <c r="A11966" i="29" s="1"/>
  <c r="A11967" i="29" s="1"/>
  <c r="A11968" i="29" s="1"/>
  <c r="A11969" i="29" s="1"/>
  <c r="A11970" i="29" s="1"/>
  <c r="A11971" i="29" s="1"/>
  <c r="A11972" i="29" s="1"/>
  <c r="A11973" i="29" s="1"/>
  <c r="A11974" i="29" s="1"/>
  <c r="A11975" i="29" s="1"/>
  <c r="A11976" i="29" s="1"/>
  <c r="A11977" i="29" s="1"/>
  <c r="A11978" i="29" s="1"/>
  <c r="A11979" i="29" s="1"/>
  <c r="A11980" i="29" s="1"/>
  <c r="A11981" i="29" s="1"/>
  <c r="A11982" i="29" s="1"/>
  <c r="A11983" i="29" s="1"/>
  <c r="A11984" i="29" s="1"/>
  <c r="A11985" i="29" s="1"/>
  <c r="A11986" i="29" s="1"/>
  <c r="A11987" i="29" s="1"/>
  <c r="A11988" i="29" s="1"/>
  <c r="A11989" i="29" s="1"/>
  <c r="A11990" i="29" s="1"/>
  <c r="A11991" i="29" s="1"/>
  <c r="A11992" i="29" s="1"/>
  <c r="A11993" i="29" s="1"/>
  <c r="A11994" i="29" s="1"/>
  <c r="A11995" i="29" s="1"/>
  <c r="A11996" i="29" s="1"/>
  <c r="A11997" i="29" s="1"/>
  <c r="A11998" i="29" s="1"/>
  <c r="A11999" i="29" s="1"/>
  <c r="A12000" i="29" s="1"/>
  <c r="A12001" i="29" s="1"/>
  <c r="A12002" i="29" s="1"/>
  <c r="A12003" i="29" s="1"/>
  <c r="A12004" i="29" s="1"/>
  <c r="A12005" i="29" s="1"/>
  <c r="A12006" i="29" s="1"/>
  <c r="A12007" i="29" s="1"/>
  <c r="A12008" i="29" s="1"/>
  <c r="A12009" i="29" s="1"/>
  <c r="A12010" i="29" s="1"/>
  <c r="A12011" i="29" s="1"/>
  <c r="A12012" i="29" s="1"/>
  <c r="A12013" i="29" s="1"/>
  <c r="A12014" i="29" s="1"/>
  <c r="A12015" i="29" s="1"/>
  <c r="A12016" i="29" s="1"/>
  <c r="A12017" i="29" s="1"/>
  <c r="A12018" i="29" s="1"/>
  <c r="A12019" i="29" s="1"/>
  <c r="A12020" i="29" s="1"/>
  <c r="A12021" i="29" s="1"/>
  <c r="A12022" i="29" s="1"/>
  <c r="A12023" i="29" s="1"/>
  <c r="A12024" i="29" s="1"/>
  <c r="A12025" i="29" s="1"/>
  <c r="A12026" i="29" s="1"/>
  <c r="A12027" i="29" s="1"/>
  <c r="A12028" i="29" s="1"/>
  <c r="A12029" i="29" s="1"/>
  <c r="A12030" i="29" s="1"/>
  <c r="A12031" i="29" s="1"/>
  <c r="A12032" i="29" s="1"/>
  <c r="A12033" i="29" s="1"/>
  <c r="A12034" i="29" s="1"/>
  <c r="A12035" i="29" s="1"/>
  <c r="A12036" i="29" s="1"/>
  <c r="A12037" i="29" s="1"/>
  <c r="A12038" i="29" s="1"/>
  <c r="A12039" i="29" s="1"/>
  <c r="A12040" i="29" s="1"/>
  <c r="A12041" i="29" s="1"/>
  <c r="A12042" i="29" s="1"/>
  <c r="A12043" i="29" s="1"/>
  <c r="A12044" i="29" s="1"/>
  <c r="A12045" i="29" s="1"/>
  <c r="A12046" i="29" s="1"/>
  <c r="A12047" i="29" s="1"/>
  <c r="A12048" i="29" s="1"/>
  <c r="A12049" i="29" s="1"/>
  <c r="A12050" i="29" s="1"/>
  <c r="A12051" i="29" s="1"/>
  <c r="A12052" i="29" s="1"/>
  <c r="A12053" i="29" s="1"/>
  <c r="A12054" i="29" s="1"/>
  <c r="A12055" i="29" s="1"/>
  <c r="A12056" i="29" s="1"/>
  <c r="A12057" i="29" s="1"/>
  <c r="A12058" i="29" s="1"/>
  <c r="A12059" i="29" s="1"/>
  <c r="A12060" i="29" s="1"/>
  <c r="A12061" i="29" s="1"/>
  <c r="A12062" i="29" s="1"/>
  <c r="A12063" i="29" s="1"/>
  <c r="A12064" i="29" s="1"/>
  <c r="A12065" i="29" s="1"/>
  <c r="A12066" i="29" s="1"/>
  <c r="A12067" i="29" s="1"/>
  <c r="A12068" i="29" s="1"/>
  <c r="A12069" i="29" s="1"/>
  <c r="A12070" i="29" s="1"/>
  <c r="A12071" i="29" s="1"/>
  <c r="A12072" i="29" s="1"/>
  <c r="A12073" i="29" s="1"/>
  <c r="A12074" i="29" s="1"/>
  <c r="A12075" i="29" s="1"/>
  <c r="A12076" i="29" s="1"/>
  <c r="A12077" i="29" s="1"/>
  <c r="A12078" i="29" s="1"/>
  <c r="A12079" i="29" s="1"/>
  <c r="A12080" i="29" s="1"/>
  <c r="A12081" i="29" s="1"/>
  <c r="A12082" i="29" s="1"/>
  <c r="A12083" i="29" s="1"/>
  <c r="A12084" i="29" s="1"/>
  <c r="A12085" i="29" s="1"/>
  <c r="A12086" i="29" s="1"/>
  <c r="A12087" i="29" s="1"/>
  <c r="A12088" i="29" s="1"/>
  <c r="A12089" i="29" s="1"/>
  <c r="A12090" i="29" s="1"/>
  <c r="A12091" i="29" s="1"/>
  <c r="A12092" i="29" s="1"/>
  <c r="A12093" i="29" s="1"/>
  <c r="A12094" i="29" s="1"/>
  <c r="A12095" i="29" s="1"/>
  <c r="A12096" i="29" s="1"/>
  <c r="A12097" i="29" s="1"/>
  <c r="A12098" i="29" s="1"/>
  <c r="A12099" i="29" s="1"/>
  <c r="A12100" i="29" s="1"/>
  <c r="A12101" i="29" s="1"/>
  <c r="A12102" i="29" s="1"/>
  <c r="A12103" i="29" s="1"/>
  <c r="A12104" i="29" s="1"/>
  <c r="A12105" i="29" s="1"/>
  <c r="A12106" i="29" s="1"/>
  <c r="A12107" i="29" s="1"/>
  <c r="A12108" i="29" s="1"/>
  <c r="A12109" i="29" s="1"/>
  <c r="A12110" i="29" s="1"/>
  <c r="A12111" i="29" s="1"/>
  <c r="A12112" i="29" s="1"/>
  <c r="A12113" i="29" s="1"/>
  <c r="A12114" i="29" s="1"/>
  <c r="A12115" i="29" s="1"/>
  <c r="A12116" i="29" s="1"/>
  <c r="A12117" i="29" s="1"/>
  <c r="A12118" i="29" s="1"/>
  <c r="A12119" i="29" s="1"/>
  <c r="A12120" i="29" s="1"/>
  <c r="A12121" i="29" s="1"/>
  <c r="A12122" i="29" s="1"/>
  <c r="A12123" i="29" s="1"/>
  <c r="A12124" i="29" s="1"/>
  <c r="A12125" i="29" s="1"/>
  <c r="A12126" i="29" s="1"/>
  <c r="A12127" i="29" s="1"/>
  <c r="A12128" i="29" s="1"/>
  <c r="A12129" i="29" s="1"/>
  <c r="A12130" i="29" s="1"/>
  <c r="A12131" i="29" s="1"/>
  <c r="A12132" i="29" s="1"/>
  <c r="A12133" i="29" s="1"/>
  <c r="A12134" i="29" s="1"/>
  <c r="A12135" i="29" s="1"/>
  <c r="A12136" i="29" s="1"/>
  <c r="A12137" i="29" s="1"/>
  <c r="A12138" i="29" s="1"/>
  <c r="A12139" i="29" s="1"/>
  <c r="A12140" i="29" s="1"/>
  <c r="A12141" i="29" s="1"/>
  <c r="A12142" i="29" s="1"/>
  <c r="A12143" i="29" s="1"/>
  <c r="A12144" i="29" s="1"/>
  <c r="A12145" i="29" s="1"/>
  <c r="A12146" i="29" s="1"/>
  <c r="A12147" i="29" s="1"/>
  <c r="A12148" i="29" s="1"/>
  <c r="A12149" i="29" s="1"/>
  <c r="A12150" i="29" s="1"/>
  <c r="A12151" i="29" s="1"/>
  <c r="A12152" i="29" s="1"/>
  <c r="A12153" i="29" s="1"/>
  <c r="A12154" i="29" s="1"/>
  <c r="A12155" i="29" s="1"/>
  <c r="A12156" i="29" s="1"/>
  <c r="A12157" i="29" s="1"/>
  <c r="A12158" i="29" s="1"/>
  <c r="A12159" i="29" s="1"/>
  <c r="A12160" i="29" s="1"/>
  <c r="A12161" i="29" s="1"/>
  <c r="A12162" i="29" s="1"/>
  <c r="A12163" i="29" s="1"/>
  <c r="A12164" i="29" s="1"/>
  <c r="A12165" i="29" s="1"/>
  <c r="A12166" i="29" s="1"/>
  <c r="A12167" i="29" s="1"/>
  <c r="A12168" i="29" s="1"/>
  <c r="A12169" i="29" s="1"/>
  <c r="A12170" i="29" s="1"/>
  <c r="A12171" i="29" s="1"/>
  <c r="A12172" i="29" s="1"/>
  <c r="A12173" i="29" s="1"/>
  <c r="A12174" i="29" s="1"/>
  <c r="A12175" i="29" s="1"/>
  <c r="A12176" i="29" s="1"/>
  <c r="A12177" i="29" s="1"/>
  <c r="A12178" i="29" s="1"/>
  <c r="A12179" i="29" s="1"/>
  <c r="A12180" i="29" s="1"/>
  <c r="A12181" i="29" s="1"/>
  <c r="A12182" i="29" s="1"/>
  <c r="A12183" i="29" s="1"/>
  <c r="A12184" i="29" s="1"/>
  <c r="A12185" i="29" s="1"/>
  <c r="A12186" i="29" s="1"/>
  <c r="A12187" i="29" s="1"/>
  <c r="A12188" i="29" s="1"/>
  <c r="A12189" i="29" s="1"/>
  <c r="A12190" i="29" s="1"/>
  <c r="A12191" i="29" s="1"/>
  <c r="A12192" i="29" s="1"/>
  <c r="A12193" i="29" s="1"/>
  <c r="A12194" i="29" s="1"/>
  <c r="A12195" i="29" s="1"/>
  <c r="A12196" i="29" s="1"/>
  <c r="A12197" i="29" s="1"/>
  <c r="A12198" i="29" s="1"/>
  <c r="A12199" i="29" s="1"/>
  <c r="A12200" i="29" s="1"/>
  <c r="A12201" i="29" s="1"/>
  <c r="A12202" i="29" s="1"/>
  <c r="A12203" i="29" s="1"/>
  <c r="A12204" i="29" s="1"/>
  <c r="A12205" i="29" s="1"/>
  <c r="A12206" i="29" s="1"/>
  <c r="A12207" i="29" s="1"/>
  <c r="A12208" i="29" s="1"/>
  <c r="A12209" i="29" s="1"/>
  <c r="A12210" i="29" s="1"/>
  <c r="A12211" i="29" s="1"/>
  <c r="A12212" i="29" s="1"/>
  <c r="A12213" i="29" s="1"/>
  <c r="A12214" i="29" s="1"/>
  <c r="A12215" i="29" s="1"/>
  <c r="A12216" i="29" s="1"/>
  <c r="A12217" i="29" s="1"/>
  <c r="A12218" i="29" s="1"/>
  <c r="A12219" i="29" s="1"/>
  <c r="A12220" i="29" s="1"/>
  <c r="A12221" i="29" s="1"/>
  <c r="A12222" i="29" s="1"/>
  <c r="A12223" i="29" s="1"/>
  <c r="A12224" i="29" s="1"/>
  <c r="A12225" i="29" s="1"/>
  <c r="A12226" i="29" s="1"/>
  <c r="A12227" i="29" s="1"/>
  <c r="A12228" i="29" s="1"/>
  <c r="A12229" i="29" s="1"/>
  <c r="A12230" i="29" s="1"/>
  <c r="A12231" i="29" s="1"/>
  <c r="A12232" i="29" s="1"/>
  <c r="A12233" i="29" s="1"/>
  <c r="A12234" i="29" s="1"/>
  <c r="A12235" i="29" s="1"/>
  <c r="A12236" i="29" s="1"/>
  <c r="A12237" i="29" s="1"/>
  <c r="A12238" i="29" s="1"/>
  <c r="A12239" i="29" s="1"/>
  <c r="A12240" i="29" s="1"/>
  <c r="A12241" i="29" s="1"/>
  <c r="A12242" i="29" s="1"/>
  <c r="A12243" i="29" s="1"/>
  <c r="A12244" i="29" s="1"/>
  <c r="A12245" i="29" s="1"/>
  <c r="A12246" i="29" s="1"/>
  <c r="A12247" i="29" s="1"/>
  <c r="A12248" i="29" s="1"/>
  <c r="A12249" i="29" s="1"/>
  <c r="A12250" i="29" s="1"/>
  <c r="A12251" i="29" s="1"/>
  <c r="A12252" i="29" s="1"/>
  <c r="A12253" i="29" s="1"/>
  <c r="A12254" i="29" s="1"/>
  <c r="A12255" i="29" s="1"/>
  <c r="A12256" i="29" s="1"/>
  <c r="A12257" i="29" s="1"/>
  <c r="A12258" i="29" s="1"/>
  <c r="A12259" i="29" s="1"/>
  <c r="A12260" i="29" s="1"/>
  <c r="A12261" i="29" s="1"/>
  <c r="A12262" i="29" s="1"/>
  <c r="A12263" i="29" s="1"/>
  <c r="A12264" i="29" s="1"/>
  <c r="A12265" i="29" s="1"/>
  <c r="A12266" i="29" s="1"/>
  <c r="A12267" i="29" s="1"/>
  <c r="A12268" i="29" s="1"/>
  <c r="A12269" i="29" s="1"/>
  <c r="A12270" i="29" s="1"/>
  <c r="A12271" i="29" s="1"/>
  <c r="A12272" i="29" s="1"/>
  <c r="A12273" i="29" s="1"/>
  <c r="A12274" i="29" s="1"/>
  <c r="A12275" i="29" s="1"/>
  <c r="A12276" i="29" s="1"/>
  <c r="A12277" i="29" s="1"/>
  <c r="A12278" i="29" s="1"/>
  <c r="A12279" i="29" s="1"/>
  <c r="A12280" i="29" s="1"/>
  <c r="A12281" i="29" s="1"/>
  <c r="A12282" i="29" s="1"/>
  <c r="A12283" i="29" s="1"/>
  <c r="A12284" i="29" s="1"/>
  <c r="A12285" i="29" s="1"/>
  <c r="A12286" i="29" s="1"/>
  <c r="A12287" i="29" s="1"/>
  <c r="A12288" i="29" s="1"/>
  <c r="A12289" i="29" s="1"/>
  <c r="A12290" i="29" s="1"/>
  <c r="A12291" i="29" s="1"/>
  <c r="A12292" i="29" s="1"/>
  <c r="A12293" i="29" s="1"/>
  <c r="A12294" i="29" s="1"/>
  <c r="A12295" i="29" s="1"/>
  <c r="A12296" i="29" s="1"/>
  <c r="A12297" i="29" s="1"/>
  <c r="A12298" i="29" s="1"/>
  <c r="A12299" i="29" s="1"/>
  <c r="A12300" i="29" s="1"/>
  <c r="A12301" i="29" s="1"/>
  <c r="A12302" i="29" s="1"/>
  <c r="A12303" i="29" s="1"/>
  <c r="A12304" i="29" s="1"/>
  <c r="A12305" i="29" s="1"/>
  <c r="A12306" i="29" s="1"/>
  <c r="A12307" i="29" s="1"/>
  <c r="A12308" i="29" s="1"/>
  <c r="A12309" i="29" s="1"/>
  <c r="A12310" i="29" s="1"/>
  <c r="A12311" i="29" s="1"/>
  <c r="A12312" i="29" s="1"/>
  <c r="A12313" i="29" s="1"/>
  <c r="A12314" i="29" s="1"/>
  <c r="A12315" i="29" s="1"/>
  <c r="A12316" i="29" s="1"/>
  <c r="A12317" i="29" s="1"/>
  <c r="A12318" i="29" s="1"/>
  <c r="A12319" i="29" s="1"/>
  <c r="A12320" i="29" s="1"/>
  <c r="A12321" i="29" s="1"/>
  <c r="A12322" i="29" s="1"/>
  <c r="A12323" i="29" s="1"/>
  <c r="A12324" i="29" s="1"/>
  <c r="A12325" i="29" s="1"/>
  <c r="A12326" i="29" s="1"/>
  <c r="A12327" i="29" s="1"/>
  <c r="A12328" i="29" s="1"/>
  <c r="A12329" i="29" s="1"/>
  <c r="A12330" i="29" s="1"/>
  <c r="A12331" i="29" s="1"/>
  <c r="A12332" i="29" s="1"/>
  <c r="A12333" i="29" s="1"/>
  <c r="A12334" i="29" s="1"/>
  <c r="A12335" i="29" s="1"/>
  <c r="A12336" i="29" s="1"/>
  <c r="A12337" i="29" s="1"/>
  <c r="A12338" i="29" s="1"/>
  <c r="A12339" i="29" s="1"/>
  <c r="A12340" i="29" s="1"/>
  <c r="A12341" i="29" s="1"/>
  <c r="A12342" i="29" s="1"/>
  <c r="A12343" i="29" s="1"/>
  <c r="A12344" i="29" s="1"/>
  <c r="A12345" i="29" s="1"/>
  <c r="A12346" i="29" s="1"/>
  <c r="A12347" i="29" s="1"/>
  <c r="A12348" i="29" s="1"/>
  <c r="A12349" i="29" s="1"/>
  <c r="A12350" i="29" s="1"/>
  <c r="A12351" i="29" s="1"/>
  <c r="A12352" i="29" s="1"/>
  <c r="A12353" i="29" s="1"/>
  <c r="A12354" i="29" s="1"/>
  <c r="A12355" i="29" s="1"/>
  <c r="A12356" i="29" s="1"/>
  <c r="A12357" i="29" s="1"/>
  <c r="A12358" i="29" s="1"/>
  <c r="A12359" i="29" s="1"/>
  <c r="A12360" i="29" s="1"/>
  <c r="A12361" i="29" s="1"/>
  <c r="A12362" i="29" s="1"/>
  <c r="A12363" i="29" s="1"/>
  <c r="A12364" i="29" s="1"/>
  <c r="A12365" i="29" s="1"/>
  <c r="A12366" i="29" s="1"/>
  <c r="A12367" i="29" s="1"/>
  <c r="A12368" i="29" s="1"/>
  <c r="A12369" i="29" s="1"/>
  <c r="A12370" i="29" s="1"/>
  <c r="A12371" i="29" s="1"/>
  <c r="A12372" i="29" s="1"/>
  <c r="A12373" i="29" s="1"/>
  <c r="A12374" i="29" s="1"/>
  <c r="A12375" i="29" s="1"/>
  <c r="A12376" i="29" s="1"/>
  <c r="A12377" i="29" s="1"/>
  <c r="A12378" i="29" s="1"/>
  <c r="A12379" i="29" s="1"/>
  <c r="A12380" i="29" s="1"/>
  <c r="A12381" i="29" s="1"/>
  <c r="A12382" i="29" s="1"/>
  <c r="A12383" i="29" s="1"/>
  <c r="A12384" i="29" s="1"/>
  <c r="A12385" i="29" s="1"/>
  <c r="A12386" i="29" s="1"/>
  <c r="A12387" i="29" s="1"/>
  <c r="A12388" i="29" s="1"/>
  <c r="A12389" i="29" s="1"/>
  <c r="A12390" i="29" s="1"/>
  <c r="A12391" i="29" s="1"/>
  <c r="A12392" i="29" s="1"/>
  <c r="A12393" i="29" s="1"/>
  <c r="A12394" i="29" s="1"/>
  <c r="A12395" i="29" s="1"/>
  <c r="A12396" i="29" s="1"/>
  <c r="A12397" i="29" s="1"/>
  <c r="A12398" i="29" s="1"/>
  <c r="A12399" i="29" s="1"/>
  <c r="A12400" i="29" s="1"/>
  <c r="A12401" i="29" s="1"/>
  <c r="A12402" i="29" s="1"/>
  <c r="A12403" i="29" s="1"/>
  <c r="A12404" i="29" s="1"/>
  <c r="A12405" i="29" s="1"/>
  <c r="A12406" i="29" s="1"/>
  <c r="A12407" i="29" s="1"/>
  <c r="A12408" i="29" s="1"/>
  <c r="A12409" i="29" s="1"/>
  <c r="A12410" i="29" s="1"/>
  <c r="A12411" i="29" s="1"/>
  <c r="A12412" i="29" s="1"/>
  <c r="A12413" i="29" s="1"/>
  <c r="A12414" i="29" s="1"/>
  <c r="A12415" i="29" s="1"/>
  <c r="A12416" i="29" s="1"/>
  <c r="A12417" i="29" s="1"/>
  <c r="A12418" i="29" s="1"/>
  <c r="A12419" i="29" s="1"/>
  <c r="A12420" i="29" s="1"/>
  <c r="A12421" i="29" s="1"/>
  <c r="A12422" i="29" s="1"/>
  <c r="A12423" i="29" s="1"/>
  <c r="A12424" i="29" s="1"/>
  <c r="A12425" i="29" s="1"/>
  <c r="A12426" i="29" s="1"/>
  <c r="A12427" i="29" s="1"/>
  <c r="A12428" i="29" s="1"/>
  <c r="A12429" i="29" s="1"/>
  <c r="A12430" i="29" s="1"/>
  <c r="A12431" i="29" s="1"/>
  <c r="A12432" i="29" s="1"/>
  <c r="A12433" i="29" s="1"/>
  <c r="A12434" i="29" s="1"/>
  <c r="A12435" i="29" s="1"/>
  <c r="A12436" i="29" s="1"/>
  <c r="A12437" i="29" s="1"/>
  <c r="A12438" i="29" s="1"/>
  <c r="A12439" i="29" s="1"/>
  <c r="A12440" i="29" s="1"/>
  <c r="A12441" i="29" s="1"/>
  <c r="A12442" i="29" s="1"/>
  <c r="A12443" i="29" s="1"/>
  <c r="A12444" i="29" s="1"/>
  <c r="A12445" i="29" s="1"/>
  <c r="A12446" i="29" s="1"/>
  <c r="A12447" i="29" s="1"/>
  <c r="A12448" i="29" s="1"/>
  <c r="A12449" i="29" s="1"/>
  <c r="A12450" i="29" s="1"/>
  <c r="A12451" i="29" s="1"/>
  <c r="A12452" i="29" s="1"/>
  <c r="A12453" i="29" s="1"/>
  <c r="A12454" i="29" s="1"/>
  <c r="A12455" i="29" s="1"/>
  <c r="A12456" i="29" s="1"/>
  <c r="A12457" i="29" s="1"/>
  <c r="A12458" i="29" s="1"/>
  <c r="A12459" i="29" s="1"/>
  <c r="A12460" i="29" s="1"/>
  <c r="A12461" i="29" s="1"/>
  <c r="A12462" i="29" s="1"/>
  <c r="A12463" i="29" s="1"/>
  <c r="A12464" i="29" s="1"/>
  <c r="A12465" i="29" s="1"/>
  <c r="A12466" i="29" s="1"/>
  <c r="A12467" i="29" s="1"/>
  <c r="A12468" i="29" s="1"/>
  <c r="A12469" i="29" s="1"/>
  <c r="A12470" i="29" s="1"/>
  <c r="A12471" i="29" s="1"/>
  <c r="A12472" i="29" s="1"/>
  <c r="A12473" i="29" s="1"/>
  <c r="A12474" i="29" s="1"/>
  <c r="A12475" i="29" s="1"/>
  <c r="A12476" i="29" s="1"/>
  <c r="A12477" i="29" s="1"/>
  <c r="A12478" i="29" s="1"/>
  <c r="A12479" i="29" s="1"/>
  <c r="A12480" i="29" s="1"/>
  <c r="A12481" i="29" s="1"/>
  <c r="A12482" i="29" s="1"/>
  <c r="A12483" i="29" s="1"/>
  <c r="A12484" i="29" s="1"/>
  <c r="A12485" i="29" s="1"/>
  <c r="A12486" i="29" s="1"/>
  <c r="A12487" i="29" s="1"/>
  <c r="A12488" i="29" s="1"/>
  <c r="A12489" i="29" s="1"/>
  <c r="A12490" i="29" s="1"/>
  <c r="A12491" i="29" s="1"/>
  <c r="A12492" i="29" s="1"/>
  <c r="A12493" i="29" s="1"/>
  <c r="A12494" i="29" s="1"/>
  <c r="A12495" i="29" s="1"/>
  <c r="A12496" i="29" s="1"/>
  <c r="A12497" i="29" s="1"/>
  <c r="A12498" i="29" s="1"/>
  <c r="A12499" i="29" s="1"/>
  <c r="A12500" i="29" s="1"/>
  <c r="A12501" i="29" s="1"/>
  <c r="A12502" i="29" s="1"/>
  <c r="A12503" i="29" s="1"/>
  <c r="A12504" i="29" s="1"/>
  <c r="A12505" i="29" s="1"/>
  <c r="A12506" i="29" s="1"/>
  <c r="A12507" i="29" s="1"/>
  <c r="A12508" i="29" s="1"/>
  <c r="A12509" i="29" s="1"/>
  <c r="A12510" i="29" s="1"/>
  <c r="A12511" i="29" s="1"/>
  <c r="A12512" i="29" s="1"/>
  <c r="A12513" i="29" s="1"/>
  <c r="A12514" i="29" s="1"/>
  <c r="A12515" i="29" s="1"/>
  <c r="A12516" i="29" s="1"/>
  <c r="A12517" i="29" s="1"/>
  <c r="A12518" i="29" s="1"/>
  <c r="A12519" i="29" s="1"/>
  <c r="A12520" i="29" s="1"/>
  <c r="A12521" i="29" s="1"/>
  <c r="A12522" i="29" s="1"/>
  <c r="A12523" i="29" s="1"/>
  <c r="A12524" i="29" s="1"/>
  <c r="A12525" i="29" s="1"/>
  <c r="A12526" i="29" s="1"/>
  <c r="A12527" i="29" s="1"/>
  <c r="A12528" i="29" s="1"/>
  <c r="A12529" i="29" s="1"/>
  <c r="A12530" i="29" s="1"/>
  <c r="A12531" i="29" s="1"/>
  <c r="A12532" i="29" s="1"/>
  <c r="A12533" i="29" s="1"/>
  <c r="A12534" i="29" s="1"/>
  <c r="A12535" i="29" s="1"/>
  <c r="A12536" i="29" s="1"/>
  <c r="A12537" i="29" s="1"/>
  <c r="A12538" i="29" s="1"/>
  <c r="A12539" i="29" s="1"/>
  <c r="A12540" i="29" s="1"/>
  <c r="A12541" i="29" s="1"/>
  <c r="A12542" i="29" s="1"/>
  <c r="A12543" i="29" s="1"/>
  <c r="A12544" i="29" s="1"/>
  <c r="A12545" i="29" s="1"/>
  <c r="A12546" i="29" s="1"/>
  <c r="A12547" i="29" s="1"/>
  <c r="A12548" i="29" s="1"/>
  <c r="A12549" i="29" s="1"/>
  <c r="A12550" i="29" s="1"/>
  <c r="A12551" i="29" s="1"/>
  <c r="A12552" i="29" s="1"/>
  <c r="A12553" i="29" s="1"/>
  <c r="A12554" i="29" s="1"/>
  <c r="A12555" i="29" s="1"/>
  <c r="A12556" i="29" s="1"/>
  <c r="A12557" i="29" s="1"/>
  <c r="A12558" i="29" s="1"/>
  <c r="A12559" i="29" s="1"/>
  <c r="A12560" i="29" s="1"/>
  <c r="A12561" i="29" s="1"/>
  <c r="A12562" i="29" s="1"/>
  <c r="A12563" i="29" s="1"/>
  <c r="A12564" i="29" s="1"/>
  <c r="A12565" i="29" s="1"/>
  <c r="A12566" i="29" s="1"/>
  <c r="A12567" i="29" s="1"/>
  <c r="A12568" i="29" s="1"/>
  <c r="A12569" i="29" s="1"/>
  <c r="A12570" i="29" s="1"/>
  <c r="A12571" i="29" s="1"/>
  <c r="A12572" i="29" s="1"/>
  <c r="A12573" i="29" s="1"/>
  <c r="A12574" i="29" s="1"/>
  <c r="A12575" i="29" s="1"/>
  <c r="A12576" i="29" s="1"/>
  <c r="A12577" i="29" s="1"/>
  <c r="A12578" i="29" s="1"/>
  <c r="A12579" i="29" s="1"/>
  <c r="A12580" i="29" s="1"/>
  <c r="A12581" i="29" s="1"/>
  <c r="A12582" i="29" s="1"/>
  <c r="A12583" i="29" s="1"/>
  <c r="A12584" i="29" s="1"/>
  <c r="A12585" i="29" s="1"/>
  <c r="A12586" i="29" s="1"/>
  <c r="A12587" i="29" s="1"/>
  <c r="A12588" i="29" s="1"/>
  <c r="A12589" i="29" s="1"/>
  <c r="A12590" i="29" s="1"/>
  <c r="A12591" i="29" s="1"/>
  <c r="A12592" i="29" s="1"/>
  <c r="A12593" i="29" s="1"/>
  <c r="A12594" i="29" s="1"/>
  <c r="A12595" i="29" s="1"/>
  <c r="A12596" i="29" s="1"/>
  <c r="A12597" i="29" s="1"/>
  <c r="A12598" i="29" s="1"/>
  <c r="A12599" i="29" s="1"/>
  <c r="A12600" i="29" s="1"/>
  <c r="A12601" i="29" s="1"/>
  <c r="A12602" i="29" s="1"/>
  <c r="A12603" i="29" s="1"/>
  <c r="A12604" i="29" s="1"/>
  <c r="A12605" i="29" s="1"/>
  <c r="A12606" i="29" s="1"/>
  <c r="A12607" i="29" s="1"/>
  <c r="A12608" i="29" s="1"/>
  <c r="A12609" i="29" s="1"/>
  <c r="A12610" i="29" s="1"/>
  <c r="A12611" i="29" s="1"/>
  <c r="A12612" i="29" s="1"/>
  <c r="A12613" i="29" s="1"/>
  <c r="A12614" i="29" s="1"/>
  <c r="A12615" i="29" s="1"/>
  <c r="A12616" i="29" s="1"/>
  <c r="A12617" i="29" s="1"/>
  <c r="A12618" i="29" s="1"/>
  <c r="A12619" i="29" s="1"/>
  <c r="A12620" i="29" s="1"/>
  <c r="A12621" i="29" s="1"/>
  <c r="A12622" i="29" s="1"/>
  <c r="A12623" i="29" s="1"/>
  <c r="A12624" i="29" s="1"/>
  <c r="A12625" i="29" s="1"/>
  <c r="A12626" i="29" s="1"/>
  <c r="A12627" i="29" s="1"/>
  <c r="A12628" i="29" s="1"/>
  <c r="A12629" i="29" s="1"/>
  <c r="A12630" i="29" s="1"/>
  <c r="A12631" i="29" s="1"/>
  <c r="A12632" i="29" s="1"/>
  <c r="A12633" i="29" s="1"/>
  <c r="A12634" i="29" s="1"/>
  <c r="A12635" i="29" s="1"/>
  <c r="A12636" i="29" s="1"/>
  <c r="A12637" i="29" s="1"/>
  <c r="A12638" i="29" s="1"/>
  <c r="A12639" i="29" s="1"/>
  <c r="A12640" i="29" s="1"/>
  <c r="A12641" i="29" s="1"/>
  <c r="A12642" i="29" s="1"/>
  <c r="A12643" i="29" s="1"/>
  <c r="A12644" i="29" s="1"/>
  <c r="A12645" i="29" s="1"/>
  <c r="A12646" i="29" s="1"/>
  <c r="A12647" i="29" s="1"/>
  <c r="A12648" i="29" s="1"/>
  <c r="A12649" i="29" s="1"/>
  <c r="A12650" i="29" s="1"/>
  <c r="A12651" i="29" s="1"/>
  <c r="A12652" i="29" s="1"/>
  <c r="A12653" i="29" s="1"/>
  <c r="A12654" i="29" s="1"/>
  <c r="A12655" i="29" s="1"/>
  <c r="A12656" i="29" s="1"/>
  <c r="A12657" i="29" s="1"/>
  <c r="A12658" i="29" s="1"/>
  <c r="A12659" i="29" s="1"/>
  <c r="A12660" i="29" s="1"/>
  <c r="A12661" i="29" s="1"/>
  <c r="A12662" i="29" s="1"/>
  <c r="A12663" i="29" s="1"/>
  <c r="A12664" i="29" s="1"/>
  <c r="A12665" i="29" s="1"/>
  <c r="A12666" i="29" s="1"/>
  <c r="A12667" i="29" s="1"/>
  <c r="A12668" i="29" s="1"/>
  <c r="A12669" i="29" s="1"/>
  <c r="A12670" i="29" s="1"/>
  <c r="A12671" i="29" s="1"/>
  <c r="A12672" i="29" s="1"/>
  <c r="A12673" i="29" s="1"/>
  <c r="A12674" i="29" s="1"/>
  <c r="A12675" i="29" s="1"/>
  <c r="A12676" i="29" s="1"/>
  <c r="A12677" i="29" s="1"/>
  <c r="A12678" i="29" s="1"/>
  <c r="A12679" i="29" s="1"/>
  <c r="A12680" i="29" s="1"/>
  <c r="A12681" i="29" s="1"/>
  <c r="A12682" i="29" s="1"/>
  <c r="A12683" i="29" s="1"/>
  <c r="A12684" i="29" s="1"/>
  <c r="A12685" i="29" s="1"/>
  <c r="A12686" i="29" s="1"/>
  <c r="A12687" i="29" s="1"/>
  <c r="A12688" i="29" s="1"/>
  <c r="A12689" i="29" s="1"/>
  <c r="A12690" i="29" s="1"/>
  <c r="A12691" i="29" s="1"/>
  <c r="A12692" i="29" s="1"/>
  <c r="A12693" i="29" s="1"/>
  <c r="A12694" i="29" s="1"/>
  <c r="A12695" i="29" s="1"/>
  <c r="A12696" i="29" s="1"/>
  <c r="A12697" i="29" s="1"/>
  <c r="A12698" i="29" s="1"/>
  <c r="A12699" i="29" s="1"/>
  <c r="A12700" i="29" s="1"/>
  <c r="A12701" i="29" s="1"/>
  <c r="A12702" i="29" s="1"/>
  <c r="A12703" i="29" s="1"/>
  <c r="A12704" i="29" s="1"/>
  <c r="A12705" i="29" s="1"/>
  <c r="A12706" i="29" s="1"/>
  <c r="A12707" i="29" s="1"/>
  <c r="A12708" i="29" s="1"/>
  <c r="A12709" i="29" s="1"/>
  <c r="A12710" i="29" s="1"/>
  <c r="A12711" i="29" s="1"/>
  <c r="A12712" i="29" s="1"/>
  <c r="A12713" i="29" s="1"/>
  <c r="A12714" i="29" s="1"/>
  <c r="A12715" i="29" s="1"/>
  <c r="A12716" i="29" s="1"/>
  <c r="A12717" i="29" s="1"/>
  <c r="A12718" i="29" s="1"/>
  <c r="A12719" i="29" s="1"/>
  <c r="A12720" i="29" s="1"/>
  <c r="A12721" i="29" s="1"/>
  <c r="A12722" i="29" s="1"/>
  <c r="A12723" i="29" s="1"/>
  <c r="A12724" i="29" s="1"/>
  <c r="A12725" i="29" s="1"/>
  <c r="A12726" i="29" s="1"/>
  <c r="A12727" i="29" s="1"/>
  <c r="A12728" i="29" s="1"/>
  <c r="A12729" i="29" s="1"/>
  <c r="A12730" i="29" s="1"/>
  <c r="A12731" i="29" s="1"/>
  <c r="A12732" i="29" s="1"/>
  <c r="A12733" i="29" s="1"/>
  <c r="A12734" i="29" s="1"/>
  <c r="A12735" i="29" s="1"/>
  <c r="A12736" i="29" s="1"/>
  <c r="A12737" i="29" s="1"/>
  <c r="A12738" i="29" s="1"/>
  <c r="A12739" i="29" s="1"/>
  <c r="A12740" i="29" s="1"/>
  <c r="A12741" i="29" s="1"/>
  <c r="A12742" i="29" s="1"/>
  <c r="A12743" i="29" s="1"/>
  <c r="A12744" i="29" s="1"/>
  <c r="A12745" i="29" s="1"/>
  <c r="A12746" i="29" s="1"/>
  <c r="A12747" i="29" s="1"/>
  <c r="A12748" i="29" s="1"/>
  <c r="A12749" i="29" s="1"/>
  <c r="A12750" i="29" s="1"/>
  <c r="A12751" i="29" s="1"/>
  <c r="A12752" i="29" s="1"/>
  <c r="A12753" i="29" s="1"/>
  <c r="A12754" i="29" s="1"/>
  <c r="A12755" i="29" s="1"/>
  <c r="A12756" i="29" s="1"/>
  <c r="A12757" i="29" s="1"/>
  <c r="A12758" i="29" s="1"/>
  <c r="A12759" i="29" s="1"/>
  <c r="A12760" i="29" s="1"/>
  <c r="A12761" i="29" s="1"/>
  <c r="A12762" i="29" s="1"/>
  <c r="A12763" i="29" s="1"/>
  <c r="A12764" i="29" s="1"/>
  <c r="A12765" i="29" s="1"/>
  <c r="A12766" i="29" s="1"/>
  <c r="A12767" i="29" s="1"/>
  <c r="A12768" i="29" s="1"/>
  <c r="A12769" i="29" s="1"/>
  <c r="A12770" i="29" s="1"/>
  <c r="A12771" i="29" s="1"/>
  <c r="A12772" i="29" s="1"/>
  <c r="A12773" i="29" s="1"/>
  <c r="A12774" i="29" s="1"/>
  <c r="A12775" i="29" s="1"/>
  <c r="A12776" i="29" s="1"/>
  <c r="A12777" i="29" s="1"/>
  <c r="A12778" i="29" s="1"/>
  <c r="A12779" i="29" s="1"/>
  <c r="A12780" i="29" s="1"/>
  <c r="A12781" i="29" s="1"/>
  <c r="A12782" i="29" s="1"/>
  <c r="A12783" i="29" s="1"/>
  <c r="A12784" i="29" s="1"/>
  <c r="A12785" i="29" s="1"/>
  <c r="A12786" i="29" s="1"/>
  <c r="A12787" i="29" s="1"/>
  <c r="A12788" i="29" s="1"/>
  <c r="A12789" i="29" s="1"/>
  <c r="A12790" i="29" s="1"/>
  <c r="A12791" i="29" s="1"/>
  <c r="A12792" i="29" s="1"/>
  <c r="A12793" i="29" s="1"/>
  <c r="A12794" i="29" s="1"/>
  <c r="A12795" i="29" s="1"/>
  <c r="A12796" i="29" s="1"/>
  <c r="A12797" i="29" s="1"/>
  <c r="A12798" i="29" s="1"/>
  <c r="A12799" i="29" s="1"/>
  <c r="A12800" i="29" s="1"/>
  <c r="A12801" i="29" s="1"/>
  <c r="A12802" i="29" s="1"/>
  <c r="A12803" i="29" s="1"/>
  <c r="A12804" i="29" s="1"/>
  <c r="A12805" i="29" s="1"/>
  <c r="A12806" i="29" s="1"/>
  <c r="A12807" i="29" s="1"/>
  <c r="A12808" i="29" s="1"/>
  <c r="A12809" i="29" s="1"/>
  <c r="A12810" i="29" s="1"/>
  <c r="A12811" i="29" s="1"/>
  <c r="A12812" i="29" s="1"/>
  <c r="A12813" i="29" s="1"/>
  <c r="A12814" i="29" s="1"/>
  <c r="A12815" i="29" s="1"/>
  <c r="A12816" i="29" s="1"/>
  <c r="A12817" i="29" s="1"/>
  <c r="A12818" i="29" s="1"/>
  <c r="A12819" i="29" s="1"/>
  <c r="A12820" i="29" s="1"/>
  <c r="A12821" i="29" s="1"/>
  <c r="A12822" i="29" s="1"/>
  <c r="A12823" i="29" s="1"/>
  <c r="A12824" i="29" s="1"/>
  <c r="A12825" i="29" s="1"/>
  <c r="A12826" i="29" s="1"/>
  <c r="A12827" i="29" s="1"/>
  <c r="A12828" i="29" s="1"/>
  <c r="A12829" i="29" s="1"/>
  <c r="A12830" i="29" s="1"/>
  <c r="A12831" i="29" s="1"/>
  <c r="A12832" i="29" s="1"/>
  <c r="A12833" i="29" s="1"/>
  <c r="A12834" i="29" s="1"/>
  <c r="A12835" i="29" s="1"/>
  <c r="A12836" i="29" s="1"/>
  <c r="A12837" i="29" s="1"/>
  <c r="A12838" i="29" s="1"/>
  <c r="A12839" i="29" s="1"/>
  <c r="A12840" i="29" s="1"/>
  <c r="A12841" i="29" s="1"/>
  <c r="A12842" i="29" s="1"/>
  <c r="A12843" i="29" s="1"/>
  <c r="A12844" i="29" s="1"/>
  <c r="A12845" i="29" s="1"/>
  <c r="A12846" i="29" s="1"/>
  <c r="A12847" i="29" s="1"/>
  <c r="A12848" i="29" s="1"/>
  <c r="A12849" i="29" s="1"/>
  <c r="A12850" i="29" s="1"/>
  <c r="A12851" i="29" s="1"/>
  <c r="A12852" i="29" s="1"/>
  <c r="A12853" i="29" s="1"/>
  <c r="A12854" i="29" s="1"/>
  <c r="A12855" i="29" s="1"/>
  <c r="A12856" i="29" s="1"/>
  <c r="A12857" i="29" s="1"/>
  <c r="A12858" i="29" s="1"/>
  <c r="A12859" i="29" s="1"/>
  <c r="A12860" i="29" s="1"/>
  <c r="A12861" i="29" s="1"/>
  <c r="A12862" i="29" s="1"/>
  <c r="A12863" i="29" s="1"/>
  <c r="A12864" i="29" s="1"/>
  <c r="A12865" i="29" s="1"/>
  <c r="A12866" i="29" s="1"/>
  <c r="A12867" i="29" s="1"/>
  <c r="A12868" i="29" s="1"/>
  <c r="A12869" i="29" s="1"/>
  <c r="A12870" i="29" s="1"/>
  <c r="A12871" i="29" s="1"/>
  <c r="A12872" i="29" s="1"/>
  <c r="A12873" i="29" s="1"/>
  <c r="A12874" i="29" s="1"/>
  <c r="A12875" i="29" s="1"/>
  <c r="A12876" i="29" s="1"/>
  <c r="A12877" i="29" s="1"/>
  <c r="A12878" i="29" s="1"/>
  <c r="A12879" i="29" s="1"/>
  <c r="A12880" i="29" s="1"/>
  <c r="A12881" i="29" s="1"/>
  <c r="A12882" i="29" s="1"/>
  <c r="A12883" i="29" s="1"/>
  <c r="A12884" i="29" s="1"/>
  <c r="A12885" i="29" s="1"/>
  <c r="A12886" i="29" s="1"/>
  <c r="A12887" i="29" s="1"/>
  <c r="A12888" i="29" s="1"/>
  <c r="A12889" i="29" s="1"/>
  <c r="A12890" i="29" s="1"/>
  <c r="A12891" i="29" s="1"/>
  <c r="A12892" i="29" s="1"/>
  <c r="A12893" i="29" s="1"/>
  <c r="A12894" i="29" s="1"/>
  <c r="A12895" i="29" s="1"/>
  <c r="A12896" i="29" s="1"/>
  <c r="A12897" i="29" s="1"/>
  <c r="A12898" i="29" s="1"/>
  <c r="A12899" i="29" s="1"/>
  <c r="A12900" i="29" s="1"/>
  <c r="A12901" i="29" s="1"/>
  <c r="A12902" i="29" s="1"/>
  <c r="A12903" i="29" s="1"/>
  <c r="A12904" i="29" s="1"/>
  <c r="A12905" i="29" s="1"/>
  <c r="A12906" i="29" s="1"/>
  <c r="A12907" i="29" s="1"/>
  <c r="A12908" i="29" s="1"/>
  <c r="A12909" i="29" s="1"/>
  <c r="A12910" i="29" s="1"/>
  <c r="A12911" i="29" s="1"/>
  <c r="A12912" i="29" s="1"/>
  <c r="A12913" i="29" s="1"/>
  <c r="A12914" i="29" s="1"/>
  <c r="A12915" i="29" s="1"/>
  <c r="A12916" i="29" s="1"/>
  <c r="A12917" i="29" s="1"/>
  <c r="A12918" i="29" s="1"/>
  <c r="A12919" i="29" s="1"/>
  <c r="A12920" i="29" s="1"/>
  <c r="A12921" i="29" s="1"/>
  <c r="A12922" i="29" s="1"/>
  <c r="A12923" i="29" s="1"/>
  <c r="A12924" i="29" s="1"/>
  <c r="A12925" i="29" s="1"/>
  <c r="A12926" i="29" s="1"/>
  <c r="A12927" i="29" s="1"/>
  <c r="A12928" i="29" s="1"/>
  <c r="A12929" i="29" s="1"/>
  <c r="A12930" i="29" s="1"/>
  <c r="A12931" i="29" s="1"/>
  <c r="A12932" i="29" s="1"/>
  <c r="A12933" i="29" s="1"/>
  <c r="A12934" i="29" s="1"/>
  <c r="A12935" i="29" s="1"/>
  <c r="A12936" i="29" s="1"/>
  <c r="A12937" i="29" s="1"/>
  <c r="A12938" i="29" s="1"/>
  <c r="A12939" i="29" s="1"/>
  <c r="A12940" i="29" s="1"/>
  <c r="A12941" i="29" s="1"/>
  <c r="A12942" i="29" s="1"/>
  <c r="A12943" i="29" s="1"/>
  <c r="A12944" i="29" s="1"/>
  <c r="A12945" i="29" s="1"/>
  <c r="A12946" i="29" s="1"/>
  <c r="A12947" i="29" s="1"/>
  <c r="A12948" i="29" s="1"/>
  <c r="A12949" i="29" s="1"/>
  <c r="A12950" i="29" s="1"/>
  <c r="A12951" i="29" s="1"/>
  <c r="A12952" i="29" s="1"/>
  <c r="A12953" i="29" s="1"/>
  <c r="A12954" i="29" s="1"/>
  <c r="A12955" i="29" s="1"/>
  <c r="A12956" i="29" s="1"/>
  <c r="A12957" i="29" s="1"/>
  <c r="A12958" i="29" s="1"/>
  <c r="A12959" i="29" s="1"/>
  <c r="A12960" i="29" s="1"/>
  <c r="A12961" i="29" s="1"/>
  <c r="A12962" i="29" s="1"/>
  <c r="A12963" i="29" s="1"/>
  <c r="A12964" i="29" s="1"/>
  <c r="A12965" i="29" s="1"/>
  <c r="A12966" i="29" s="1"/>
  <c r="A12967" i="29" s="1"/>
  <c r="A12968" i="29" s="1"/>
  <c r="A12969" i="29" s="1"/>
  <c r="A12970" i="29" s="1"/>
  <c r="A12971" i="29" s="1"/>
  <c r="A12972" i="29" s="1"/>
  <c r="A12973" i="29" s="1"/>
  <c r="A12974" i="29" s="1"/>
  <c r="A12975" i="29" s="1"/>
  <c r="A12976" i="29" s="1"/>
  <c r="A12977" i="29" s="1"/>
  <c r="A12978" i="29" s="1"/>
  <c r="A12979" i="29" s="1"/>
  <c r="A12980" i="29" s="1"/>
  <c r="A12981" i="29" s="1"/>
  <c r="A12982" i="29" s="1"/>
  <c r="A12983" i="29" s="1"/>
  <c r="A12984" i="29" s="1"/>
  <c r="A12985" i="29" s="1"/>
  <c r="A12986" i="29" s="1"/>
  <c r="A12987" i="29" s="1"/>
  <c r="A12988" i="29" s="1"/>
  <c r="A12989" i="29" s="1"/>
  <c r="A12990" i="29" s="1"/>
  <c r="A12991" i="29" s="1"/>
  <c r="A12992" i="29" s="1"/>
  <c r="A12993" i="29" s="1"/>
  <c r="A12994" i="29" s="1"/>
  <c r="A12995" i="29" s="1"/>
  <c r="A12996" i="29" s="1"/>
  <c r="A12997" i="29" s="1"/>
  <c r="A12998" i="29" s="1"/>
  <c r="A12999" i="29" s="1"/>
  <c r="A13000" i="29" s="1"/>
  <c r="A13001" i="29" s="1"/>
  <c r="A13002" i="29" s="1"/>
  <c r="A13003" i="29" s="1"/>
  <c r="A13004" i="29" s="1"/>
  <c r="A13005" i="29" s="1"/>
  <c r="A13006" i="29" s="1"/>
  <c r="A13007" i="29" s="1"/>
  <c r="A13008" i="29" s="1"/>
  <c r="A13009" i="29" s="1"/>
  <c r="A13010" i="29" s="1"/>
  <c r="A13011" i="29" s="1"/>
  <c r="A13012" i="29" s="1"/>
  <c r="A13013" i="29" s="1"/>
  <c r="A13014" i="29" s="1"/>
  <c r="A13015" i="29" s="1"/>
  <c r="A13016" i="29" s="1"/>
  <c r="A13017" i="29" s="1"/>
  <c r="A13018" i="29" s="1"/>
  <c r="A13019" i="29" s="1"/>
  <c r="A13020" i="29" s="1"/>
  <c r="A13021" i="29" s="1"/>
  <c r="A13022" i="29" s="1"/>
  <c r="A13023" i="29" s="1"/>
  <c r="A13024" i="29" s="1"/>
  <c r="A13025" i="29" s="1"/>
  <c r="A13026" i="29" s="1"/>
  <c r="A13027" i="29" s="1"/>
  <c r="A13028" i="29" s="1"/>
  <c r="A13029" i="29" s="1"/>
  <c r="A13030" i="29" s="1"/>
  <c r="A13031" i="29" s="1"/>
  <c r="AE2270" i="29" a="1"/>
  <c r="AD2270" i="29" a="1"/>
  <c r="AE812" i="29" a="1"/>
  <c r="AD812" i="29" a="1"/>
  <c r="O7283" i="29" a="1"/>
  <c r="O7267" i="29" a="1"/>
  <c r="O7251" i="29" a="1"/>
  <c r="O7235" i="29" a="1"/>
  <c r="O7278" i="29" a="1"/>
  <c r="O7262" i="29" a="1"/>
  <c r="O7246" i="29" a="1"/>
  <c r="O7289" i="29" a="1"/>
  <c r="O7257" i="29" a="1"/>
  <c r="O7232" i="29" a="1"/>
  <c r="O7260" i="29" a="1"/>
  <c r="O7277" i="29" a="1"/>
  <c r="O7264" i="29" a="1"/>
  <c r="O7253" i="29" a="1"/>
  <c r="O7240" i="29" a="1"/>
  <c r="O7269" i="29" a="1"/>
  <c r="O7263" i="29" a="1"/>
  <c r="O7290" i="29" a="1"/>
  <c r="O7274" i="29" a="1"/>
  <c r="O7242" i="29" a="1"/>
  <c r="O7249" i="29" a="1"/>
  <c r="O7284" i="29" a="1"/>
  <c r="O7261" i="29" a="1"/>
  <c r="O7256" i="29" a="1"/>
  <c r="O7279" i="29" a="1"/>
  <c r="O7247" i="29" a="1"/>
  <c r="O7258" i="29" a="1"/>
  <c r="O7281" i="29" a="1"/>
  <c r="O7252" i="29" a="1"/>
  <c r="O7248" i="29" a="1"/>
  <c r="O7237" i="29" a="1"/>
  <c r="O7275" i="29" a="1"/>
  <c r="O7243" i="29" a="1"/>
  <c r="O7270" i="29" a="1"/>
  <c r="O7238" i="29" a="1"/>
  <c r="O7241" i="29" a="1"/>
  <c r="O7244" i="29" a="1"/>
  <c r="O7259" i="29" a="1"/>
  <c r="O7254" i="29" a="1"/>
  <c r="O7276" i="29" a="1"/>
  <c r="O7245" i="29" a="1"/>
  <c r="O7271" i="29" a="1"/>
  <c r="O7239" i="29" a="1"/>
  <c r="O7266" i="29" a="1"/>
  <c r="O7234" i="29" a="1"/>
  <c r="O7233" i="29" a="1"/>
  <c r="O7236" i="29" a="1"/>
  <c r="O7285" i="29" a="1"/>
  <c r="O7272" i="29" a="1"/>
  <c r="O7291" i="29" a="1"/>
  <c r="O7286" i="29" a="1"/>
  <c r="O7273" i="29" a="1"/>
  <c r="O7288" i="29" a="1"/>
  <c r="O7287" i="29" a="1"/>
  <c r="O7255" i="29" a="1"/>
  <c r="O7282" i="29" a="1"/>
  <c r="O7250" i="29" a="1"/>
  <c r="O7265" i="29" a="1"/>
  <c r="O7268" i="29" a="1"/>
  <c r="O7280" i="29" a="1"/>
  <c r="AD2270" i="29" l="1"/>
  <c r="AE2270" i="29"/>
  <c r="AS2269" i="29" a="1"/>
  <c r="AS2269" i="29" s="1"/>
  <c r="U2270" i="29"/>
  <c r="AD812" i="29"/>
  <c r="AE812" i="29"/>
  <c r="AS811" i="29" a="1"/>
  <c r="AS811" i="29" s="1"/>
  <c r="U812" i="29"/>
  <c r="AJ55" i="29"/>
  <c r="AN55" i="29"/>
  <c r="X56" i="29" s="1"/>
  <c r="O7288" i="29"/>
  <c r="O7237" i="29"/>
  <c r="O7269" i="29"/>
  <c r="O7240" i="29"/>
  <c r="O7272" i="29"/>
  <c r="O7256" i="29"/>
  <c r="O7253" i="29"/>
  <c r="O7285" i="29"/>
  <c r="O7248" i="29"/>
  <c r="O7264" i="29"/>
  <c r="O7280" i="29"/>
  <c r="O7245" i="29"/>
  <c r="O7261" i="29"/>
  <c r="O7277" i="29"/>
  <c r="O7236" i="29"/>
  <c r="O7244" i="29"/>
  <c r="O7252" i="29"/>
  <c r="O7260" i="29"/>
  <c r="O7268" i="29"/>
  <c r="O7276" i="29"/>
  <c r="O7284" i="29"/>
  <c r="O7232" i="29"/>
  <c r="O7233" i="29"/>
  <c r="O7241" i="29"/>
  <c r="O7249" i="29"/>
  <c r="O7257" i="29"/>
  <c r="O7265" i="29"/>
  <c r="O7273" i="29"/>
  <c r="O7281" i="29"/>
  <c r="O7289" i="29"/>
  <c r="O7234" i="29"/>
  <c r="O7238" i="29"/>
  <c r="O7242" i="29"/>
  <c r="O7246" i="29"/>
  <c r="O7250" i="29"/>
  <c r="O7254" i="29"/>
  <c r="O7258" i="29"/>
  <c r="O7262" i="29"/>
  <c r="O7266" i="29"/>
  <c r="O7270" i="29"/>
  <c r="O7274" i="29"/>
  <c r="O7278" i="29"/>
  <c r="O7282" i="29"/>
  <c r="O7286" i="29"/>
  <c r="O7290" i="29"/>
  <c r="O7235" i="29"/>
  <c r="O7239" i="29"/>
  <c r="O7243" i="29"/>
  <c r="O7247" i="29"/>
  <c r="O7251" i="29"/>
  <c r="O7255" i="29"/>
  <c r="O7259" i="29"/>
  <c r="O7263" i="29"/>
  <c r="O7267" i="29"/>
  <c r="O7271" i="29"/>
  <c r="O7275" i="29"/>
  <c r="O7279" i="29"/>
  <c r="O7283" i="29"/>
  <c r="O7287" i="29"/>
  <c r="O7291" i="29"/>
  <c r="AC2270" i="29" a="1"/>
  <c r="AC812" i="29" a="1"/>
  <c r="AF56" i="29" a="1"/>
  <c r="AC2270" i="29" l="1"/>
  <c r="AG2270" i="29" s="1"/>
  <c r="AH2270" i="29" s="1"/>
  <c r="AC812" i="29"/>
  <c r="AG812" i="29" s="1"/>
  <c r="AH812" i="29" s="1"/>
  <c r="AF56" i="29"/>
  <c r="AK55" i="29"/>
  <c r="AL55" i="29"/>
  <c r="V56" i="29" s="1"/>
  <c r="AM55" i="29"/>
  <c r="W56" i="29" s="1"/>
  <c r="R106" i="29"/>
  <c r="R85" i="29"/>
  <c r="R77" i="29"/>
  <c r="R107" i="29"/>
  <c r="R82" i="29"/>
  <c r="R96" i="29"/>
  <c r="R71" i="29"/>
  <c r="R95" i="29"/>
  <c r="R87" i="29"/>
  <c r="R66" i="29"/>
  <c r="R111" i="29"/>
  <c r="R80" i="29"/>
  <c r="R90" i="29"/>
  <c r="R104" i="29"/>
  <c r="R83" i="29"/>
  <c r="R75" i="29"/>
  <c r="R103" i="29"/>
  <c r="R78" i="29"/>
  <c r="R92" i="29"/>
  <c r="R69" i="29"/>
  <c r="R93" i="29"/>
  <c r="R72" i="29"/>
  <c r="R64" i="29"/>
  <c r="R109" i="29"/>
  <c r="R74" i="29"/>
  <c r="R65" i="29"/>
  <c r="R112" i="29"/>
  <c r="R110" i="29"/>
  <c r="R102" i="29"/>
  <c r="R81" i="29"/>
  <c r="R73" i="29"/>
  <c r="R99" i="29"/>
  <c r="R76" i="29"/>
  <c r="R88" i="29"/>
  <c r="R67" i="29"/>
  <c r="R91" i="29"/>
  <c r="R70" i="29"/>
  <c r="R62" i="29"/>
  <c r="R105" i="29"/>
  <c r="R98" i="29"/>
  <c r="R63" i="29"/>
  <c r="R108" i="29"/>
  <c r="R100" i="29"/>
  <c r="R79" i="29"/>
  <c r="R84" i="29"/>
  <c r="R86" i="29"/>
  <c r="R97" i="29"/>
  <c r="R89" i="29"/>
  <c r="R68" i="29"/>
  <c r="R60" i="29"/>
  <c r="R101" i="29"/>
  <c r="R59" i="29"/>
  <c r="R94" i="29"/>
  <c r="R61" i="29"/>
  <c r="AD56" i="29" a="1"/>
  <c r="AE56" i="29" a="1"/>
  <c r="S85" i="29" a="1"/>
  <c r="S80" i="29" a="1"/>
  <c r="S60" i="29" a="1"/>
  <c r="S99" i="29" a="1"/>
  <c r="S75" i="29" a="1"/>
  <c r="S65" i="29" a="1"/>
  <c r="S70" i="29" a="1"/>
  <c r="S86" i="29" a="1"/>
  <c r="S110" i="29" a="1"/>
  <c r="S68" i="29" a="1"/>
  <c r="S71" i="29" a="1"/>
  <c r="S63" i="29" a="1"/>
  <c r="S81" i="29" a="1"/>
  <c r="S96" i="29" a="1"/>
  <c r="S83" i="29" a="1"/>
  <c r="S94" i="29" a="1"/>
  <c r="S62" i="29" a="1"/>
  <c r="S78" i="29" a="1"/>
  <c r="S102" i="29" a="1"/>
  <c r="S105" i="29" a="1"/>
  <c r="S101" i="29" a="1"/>
  <c r="S88" i="29" a="1"/>
  <c r="S106" i="29" a="1"/>
  <c r="S90" i="29" a="1"/>
  <c r="S97" i="29" a="1"/>
  <c r="S91" i="29" a="1"/>
  <c r="S95" i="29" a="1"/>
  <c r="S103" i="29" a="1"/>
  <c r="S87" i="29" a="1"/>
  <c r="S107" i="29" a="1"/>
  <c r="S69" i="29" a="1"/>
  <c r="S73" i="29" a="1"/>
  <c r="S108" i="29" a="1"/>
  <c r="S93" i="29" a="1"/>
  <c r="S98" i="29" a="1"/>
  <c r="S77" i="29" a="1"/>
  <c r="S72" i="29" a="1"/>
  <c r="S61" i="29" a="1"/>
  <c r="S84" i="29" a="1"/>
  <c r="S66" i="29" a="1"/>
  <c r="S89" i="29" a="1"/>
  <c r="S64" i="29" a="1"/>
  <c r="S104" i="29" a="1"/>
  <c r="S109" i="29" a="1"/>
  <c r="S76" i="29" a="1"/>
  <c r="S79" i="29" a="1"/>
  <c r="S74" i="29" a="1"/>
  <c r="S100" i="29" a="1"/>
  <c r="S82" i="29" a="1"/>
  <c r="S67" i="29" a="1"/>
  <c r="S92" i="29" a="1"/>
  <c r="S59" i="29" a="1"/>
  <c r="AT2270" i="29" l="1"/>
  <c r="AI2270" i="29"/>
  <c r="AT812" i="29"/>
  <c r="AI812" i="29"/>
  <c r="AE56" i="29"/>
  <c r="AD56" i="29"/>
  <c r="AS55" i="29" a="1"/>
  <c r="AS55" i="29" s="1"/>
  <c r="U56" i="29"/>
  <c r="T110" i="29"/>
  <c r="T109" i="29"/>
  <c r="S59" i="29"/>
  <c r="S84" i="29"/>
  <c r="S91" i="29"/>
  <c r="S81" i="29"/>
  <c r="S92" i="29"/>
  <c r="S61" i="29"/>
  <c r="S97" i="29"/>
  <c r="S63" i="29"/>
  <c r="S67" i="29"/>
  <c r="S72" i="29"/>
  <c r="S90" i="29"/>
  <c r="S71" i="29"/>
  <c r="S82" i="29"/>
  <c r="S77" i="29"/>
  <c r="S106" i="29"/>
  <c r="S68" i="29"/>
  <c r="S100" i="29"/>
  <c r="S98" i="29"/>
  <c r="S88" i="29"/>
  <c r="S110" i="29"/>
  <c r="S74" i="29"/>
  <c r="S93" i="29"/>
  <c r="S101" i="29"/>
  <c r="S86" i="29"/>
  <c r="S79" i="29"/>
  <c r="S108" i="29"/>
  <c r="S105" i="29"/>
  <c r="S70" i="29"/>
  <c r="S76" i="29"/>
  <c r="S73" i="29"/>
  <c r="S102" i="29"/>
  <c r="S65" i="29"/>
  <c r="S109" i="29"/>
  <c r="S69" i="29"/>
  <c r="S78" i="29"/>
  <c r="S75" i="29"/>
  <c r="S104" i="29"/>
  <c r="S107" i="29"/>
  <c r="S62" i="29"/>
  <c r="S99" i="29"/>
  <c r="S64" i="29"/>
  <c r="S87" i="29"/>
  <c r="S94" i="29"/>
  <c r="S60" i="29"/>
  <c r="S89" i="29"/>
  <c r="S103" i="29"/>
  <c r="S83" i="29"/>
  <c r="S80" i="29"/>
  <c r="S66" i="29"/>
  <c r="S95" i="29"/>
  <c r="S96" i="29"/>
  <c r="S85" i="29"/>
  <c r="T82" i="29"/>
  <c r="T89" i="29"/>
  <c r="T79" i="29"/>
  <c r="T90" i="29"/>
  <c r="T59" i="29"/>
  <c r="T95" i="29"/>
  <c r="T61" i="29"/>
  <c r="T65" i="29"/>
  <c r="T70" i="29"/>
  <c r="T88" i="29"/>
  <c r="T69" i="29"/>
  <c r="T80" i="29"/>
  <c r="T75" i="29"/>
  <c r="T104" i="29"/>
  <c r="T66" i="29"/>
  <c r="T98" i="29"/>
  <c r="T96" i="29"/>
  <c r="T86" i="29"/>
  <c r="T108" i="29"/>
  <c r="T72" i="29"/>
  <c r="T91" i="29"/>
  <c r="T99" i="29"/>
  <c r="T84" i="29"/>
  <c r="T77" i="29"/>
  <c r="T106" i="29"/>
  <c r="T103" i="29"/>
  <c r="T68" i="29"/>
  <c r="T74" i="29"/>
  <c r="T71" i="29"/>
  <c r="T100" i="29"/>
  <c r="T63" i="29"/>
  <c r="T107" i="29"/>
  <c r="T67" i="29"/>
  <c r="T76" i="29"/>
  <c r="T73" i="29"/>
  <c r="T102" i="29"/>
  <c r="T105" i="29"/>
  <c r="T60" i="29"/>
  <c r="T97" i="29"/>
  <c r="T62" i="29"/>
  <c r="T85" i="29"/>
  <c r="T92" i="29"/>
  <c r="T87" i="29"/>
  <c r="T101" i="29"/>
  <c r="T81" i="29"/>
  <c r="T78" i="29"/>
  <c r="T64" i="29"/>
  <c r="T93" i="29"/>
  <c r="T94" i="29"/>
  <c r="T83" i="29"/>
  <c r="AC56" i="29" a="1"/>
  <c r="AR59" i="29" a="1"/>
  <c r="AQ59" i="29" a="1"/>
  <c r="AP59" i="29" a="1"/>
  <c r="AN2270" i="29" l="1"/>
  <c r="AJ2270" i="29"/>
  <c r="AU2270" i="29"/>
  <c r="AV2219" i="29"/>
  <c r="AW2219" i="29" s="1"/>
  <c r="AU812" i="29"/>
  <c r="AV761" i="29"/>
  <c r="AW761" i="29" s="1"/>
  <c r="AN812" i="29"/>
  <c r="AJ812" i="29"/>
  <c r="AC56" i="29"/>
  <c r="AG56" i="29" s="1"/>
  <c r="AH56" i="29" s="1"/>
  <c r="AP59" i="29"/>
  <c r="AQ59" i="29"/>
  <c r="AR59" i="29"/>
  <c r="AO59" i="29" a="1"/>
  <c r="AP60" i="29" a="1"/>
  <c r="AQ60" i="29" a="1"/>
  <c r="AR60" i="29" a="1"/>
  <c r="AL2270" i="29" l="1"/>
  <c r="AK2270" i="29"/>
  <c r="AS2270" i="29" s="1" a="1"/>
  <c r="AS2270" i="29" s="1"/>
  <c r="AM2270" i="29"/>
  <c r="AL812" i="29"/>
  <c r="AK812" i="29"/>
  <c r="AS812" i="29" s="1" a="1"/>
  <c r="AS812" i="29" s="1"/>
  <c r="AM812" i="29"/>
  <c r="AI56" i="29"/>
  <c r="AT56" i="29"/>
  <c r="AR60" i="29"/>
  <c r="AQ60" i="29"/>
  <c r="AP60" i="29"/>
  <c r="AO59" i="29"/>
  <c r="Y61" i="29" a="1"/>
  <c r="AO60" i="29" a="1"/>
  <c r="AQ61" i="29" a="1"/>
  <c r="AR61" i="29" a="1"/>
  <c r="AP61" i="29" a="1"/>
  <c r="AV5" i="29" l="1"/>
  <c r="AW5" i="29" s="1"/>
  <c r="AU56" i="29"/>
  <c r="AJ56" i="29"/>
  <c r="AN56" i="29"/>
  <c r="AP61" i="29"/>
  <c r="AR61" i="29"/>
  <c r="AQ61" i="29"/>
  <c r="Y61" i="29"/>
  <c r="AO60" i="29"/>
  <c r="AO61" i="29" a="1"/>
  <c r="AK56" i="29" l="1"/>
  <c r="AS56" i="29" s="1" a="1"/>
  <c r="AS56" i="29" s="1"/>
  <c r="AL56" i="29"/>
  <c r="AM56" i="29"/>
  <c r="AO61" i="29"/>
  <c r="X59" i="29" l="1"/>
  <c r="AF59" i="29" a="1"/>
  <c r="AF59" i="29" l="1"/>
  <c r="W59" i="29"/>
  <c r="V59" i="29"/>
  <c r="AE59" i="29" a="1"/>
  <c r="AD59" i="29" a="1"/>
  <c r="AD59" i="29" l="1"/>
  <c r="AE59" i="29"/>
  <c r="U59" i="29"/>
  <c r="AC59" i="29" a="1"/>
  <c r="AC59" i="29" l="1"/>
  <c r="AG59" i="29" s="1"/>
  <c r="AH59" i="29" s="1"/>
  <c r="AI59" i="29" l="1"/>
  <c r="AT59" i="29"/>
  <c r="AN59" i="29" l="1"/>
  <c r="X60" i="29" s="1"/>
  <c r="AJ59" i="29"/>
  <c r="AU59" i="29"/>
  <c r="AF60" i="29" a="1"/>
  <c r="AF60" i="29" l="1"/>
  <c r="AM59" i="29"/>
  <c r="W60" i="29" s="1"/>
  <c r="AL59" i="29"/>
  <c r="V60" i="29" s="1"/>
  <c r="AK59" i="29"/>
  <c r="AE60" i="29" a="1"/>
  <c r="AD60" i="29" a="1"/>
  <c r="AD60" i="29" l="1"/>
  <c r="AE60" i="29"/>
  <c r="AS59" i="29" a="1"/>
  <c r="AS59" i="29" s="1"/>
  <c r="U60" i="29"/>
  <c r="AC60" i="29" a="1"/>
  <c r="AC60" i="29" l="1"/>
  <c r="AG60" i="29" s="1"/>
  <c r="AH60" i="29" s="1"/>
  <c r="AI60" i="29" l="1"/>
  <c r="AT60" i="29"/>
  <c r="AN60" i="29" l="1"/>
  <c r="X61" i="29" s="1"/>
  <c r="AJ60" i="29"/>
  <c r="AU60" i="29"/>
  <c r="AF61" i="29" a="1"/>
  <c r="AF61" i="29" l="1"/>
  <c r="AK60" i="29"/>
  <c r="U61" i="29" s="1"/>
  <c r="AM60" i="29"/>
  <c r="W61" i="29" s="1"/>
  <c r="AL60" i="29"/>
  <c r="V61" i="29" s="1"/>
  <c r="AC61" i="29" a="1"/>
  <c r="AE61" i="29" a="1"/>
  <c r="AD61" i="29" a="1"/>
  <c r="AD61" i="29" l="1"/>
  <c r="AE61" i="29"/>
  <c r="AC61" i="29"/>
  <c r="AS60" i="29" a="1"/>
  <c r="AS60" i="29" s="1"/>
  <c r="AG61" i="29" l="1"/>
  <c r="AH61" i="29" s="1"/>
  <c r="AT61" i="29" s="1"/>
  <c r="AU61" i="29" s="1"/>
  <c r="AI61" i="29" l="1"/>
  <c r="AJ61" i="29" s="1"/>
  <c r="AN61" i="29" l="1"/>
  <c r="AM61" i="29"/>
  <c r="AK61" i="29"/>
  <c r="AL61" i="29"/>
  <c r="AS61" i="29" l="1" a="1"/>
  <c r="AS61" i="29" s="1"/>
  <c r="AW59" i="29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<sst xmlns="http://schemas.openxmlformats.org/spreadsheetml/2006/main" count="12203" uniqueCount="50">
  <si>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</si>
  <si>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</si>
  <si>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</si>
  <si>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</si>
  <si>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</si>
  <si>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</si>
  <si>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</si>
  <si>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</si>
  <si>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</si>
  <si>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</si>
  <si>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</si>
  <si>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</si>
  <si>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</si>
  <si>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</si>
  <si>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</si>
  <si>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</si>
  <si>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</si>
  <si>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</si>
  <si>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</si>
  <si>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</si>
  <si>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</si>
  <si>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</si>
  <si>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</si>
  <si>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</si>
  <si>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</si>
  <si>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</si>
  <si>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</si>
  <si>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</si>
  <si>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</si>
  <si>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</si>
  <si>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</si>
  <si>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</si>
  <si>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</si>
  <si>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</si>
  <si>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</si>
  <si>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</si>
  <si>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</si>
  <si>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</si>
  <si>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</si>
  <si>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</si>
  <si>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</si>
  <si>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</si>
  <si>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U (weight)</t>
  </si>
  <si>
    <t>yt</t>
  </si>
  <si>
    <t>rr (normalization)</t>
  </si>
  <si>
    <t>JEJAK</t>
  </si>
  <si>
    <t>ƍ ht</t>
  </si>
  <si>
    <t>Δ ht</t>
  </si>
  <si>
    <t>Total MSE</t>
  </si>
  <si>
    <t>Total RMSE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</si>
</sst>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"/>
    <numFmt numFmtId="166" formatCode="[$-421]dd\ mmmm\ yyyy;@"/>
    <numFmt numFmtId="167" formatCode="0.000000000"/>
    <numFmt numFmtId="168" formatCode="0.00000000"/>
    <numFmt numFmtId="169" formatCode="0.000000000000"/>
    <numFmt numFmtId="170" formatCode="0.00000000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8" fontId="3" fillId="0" borderId="1" xfId="0" applyNumberFormat="1" applyFont="1" applyFill="1" applyBorder="1" applyAlignment="1">
      <alignment horizontal="center" vertical="center"/>
    </xf>
    <xf numFmtId="168" fontId="0" fillId="0" borderId="0" xfId="0" applyNumberFormat="1"/>
    <xf numFmtId="169" fontId="3" fillId="0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170" fontId="3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7" fontId="0" fillId="0" borderId="2" xfId="0" applyNumberFormat="1" applyFont="1" applyFill="1" applyBorder="1" applyAlignment="1">
      <alignment horizontal="center" vertical="center"/>
    </xf>
    <xf numFmtId="0" fontId="0" fillId="0" borderId="1" xfId="0" applyFill="1" applyBorder="1"/>
    <xf numFmtId="169" fontId="0" fillId="0" borderId="1" xfId="0" applyNumberFormat="1" applyFill="1" applyBorder="1"/>
    <xf numFmtId="167" fontId="0" fillId="0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vertical="center"/>
    </xf>
    <xf numFmtId="1" fontId="4" fillId="0" borderId="2" xfId="0" applyNumberFormat="1" applyFont="1" applyFill="1" applyBorder="1" applyAlignment="1">
      <alignment horizontal="center" vertical="center"/>
    </xf>
    <xf numFmtId="1" fontId="4" fillId="0" borderId="17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7" fontId="5" fillId="0" borderId="17" xfId="0" applyNumberFormat="1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169" fontId="3" fillId="2" borderId="1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vertical="center"/>
    </xf>
    <xf numFmtId="1" fontId="4" fillId="0" borderId="17" xfId="0" applyNumberFormat="1" applyFont="1" applyFill="1" applyBorder="1" applyAlignment="1">
      <alignment vertical="center"/>
    </xf>
    <xf numFmtId="1" fontId="4" fillId="0" borderId="3" xfId="0" applyNumberFormat="1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9CD7-372A-499D-B170-BDD840F71135}">
  <sheetPr codeName="Sheet4"/>
  <dimension ref="A1:AW13031"/>
  <sheetViews>
    <sheetView tabSelected="1" topLeftCell="AJ1" zoomScale="85" zoomScaleNormal="85" workbookViewId="0">
      <pane ySplit="3" topLeftCell="A2694" activePane="bottomLeft" state="frozen"/>
      <selection pane="bottomLeft" activeCell="AH2705" sqref="AH2705:AH2708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8" bestFit="1" customWidth="1"/>
    <col min="6" max="6" width="10.85546875" style="28" bestFit="1" customWidth="1"/>
    <col min="7" max="7" width="7" style="28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8" bestFit="1" customWidth="1"/>
    <col min="12" max="12" width="12.28515625" style="28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31.5703125" bestFit="1" customWidth="1"/>
    <col min="18" max="18" width="21.140625" style="43" bestFit="1" customWidth="1"/>
    <col min="19" max="19" width="47.42578125" bestFit="1" customWidth="1"/>
    <col min="20" max="20" width="18" bestFit="1" customWidth="1"/>
    <col min="21" max="22" width="12.5703125" bestFit="1" customWidth="1"/>
    <col min="23" max="23" width="13.7109375" bestFit="1" customWidth="1"/>
    <col min="24" max="24" width="12.5703125" bestFit="1" customWidth="1"/>
    <col min="25" max="25" width="23.140625" bestFit="1" customWidth="1"/>
    <col min="26" max="28" width="51.14062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5" style="41" customWidth="1"/>
    <col min="35" max="40" width="13.7109375" bestFit="1" customWidth="1"/>
    <col min="41" max="42" width="15" bestFit="1" customWidth="1"/>
    <col min="43" max="44" width="13.85546875" bestFit="1" customWidth="1"/>
    <col min="45" max="45" width="13.7109375" bestFit="1" customWidth="1"/>
    <col min="46" max="47" width="15.140625" bestFit="1" customWidth="1"/>
    <col min="48" max="48" width="41.85546875" bestFit="1" customWidth="1"/>
    <col min="49" max="49" width="40.140625" bestFit="1" customWidth="1"/>
  </cols>
  <sheetData>
    <row r="1" spans="1:49" ht="15" customHeight="1" x14ac:dyDescent="0.25">
      <c r="A1" s="2"/>
      <c r="F1" s="33"/>
      <c r="N1" s="4"/>
      <c r="O1" s="4"/>
      <c r="P1" s="4"/>
      <c r="Q1" s="60" t="s">
        <v>21</v>
      </c>
      <c r="R1" s="63" t="s">
        <v>44</v>
      </c>
      <c r="S1" s="60" t="s">
        <v>31</v>
      </c>
      <c r="T1" s="60" t="s">
        <v>43</v>
      </c>
      <c r="U1" s="60" t="s">
        <v>28</v>
      </c>
      <c r="V1" s="60"/>
      <c r="W1" s="60"/>
      <c r="X1" s="60"/>
      <c r="Y1" s="60" t="s">
        <v>29</v>
      </c>
      <c r="Z1" s="60"/>
      <c r="AA1" s="60"/>
      <c r="AB1" s="60"/>
      <c r="AC1" s="60" t="s">
        <v>32</v>
      </c>
      <c r="AD1" s="60"/>
      <c r="AE1" s="60"/>
      <c r="AF1" s="60"/>
      <c r="AG1" s="60"/>
      <c r="AH1" s="60"/>
      <c r="AI1" s="60" t="s">
        <v>39</v>
      </c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1" t="s">
        <v>22</v>
      </c>
      <c r="AU1" s="60" t="s">
        <v>23</v>
      </c>
      <c r="AV1" s="61" t="s">
        <v>48</v>
      </c>
      <c r="AW1" s="60" t="s">
        <v>49</v>
      </c>
    </row>
    <row r="2" spans="1:49" ht="15" customHeight="1" x14ac:dyDescent="0.25">
      <c r="A2" s="2"/>
      <c r="N2" s="4"/>
      <c r="O2" s="4"/>
      <c r="P2" s="4"/>
      <c r="Q2" s="60"/>
      <c r="R2" s="63"/>
      <c r="S2" s="60"/>
      <c r="T2" s="60"/>
      <c r="U2" s="60"/>
      <c r="V2" s="60"/>
      <c r="W2" s="60"/>
      <c r="X2" s="60"/>
      <c r="Y2" s="60"/>
      <c r="Z2" s="60"/>
      <c r="AA2" s="60"/>
      <c r="AB2" s="60"/>
      <c r="AC2" s="60" t="s">
        <v>30</v>
      </c>
      <c r="AD2" s="60"/>
      <c r="AE2" s="60"/>
      <c r="AF2" s="60"/>
      <c r="AG2" s="60" t="s">
        <v>27</v>
      </c>
      <c r="AH2" s="62" t="s">
        <v>41</v>
      </c>
      <c r="AI2" s="60" t="s">
        <v>46</v>
      </c>
      <c r="AJ2" s="60" t="s">
        <v>40</v>
      </c>
      <c r="AK2" s="60" t="s">
        <v>30</v>
      </c>
      <c r="AL2" s="60"/>
      <c r="AM2" s="60"/>
      <c r="AN2" s="60"/>
      <c r="AO2" s="60" t="s">
        <v>42</v>
      </c>
      <c r="AP2" s="60"/>
      <c r="AQ2" s="60"/>
      <c r="AR2" s="60"/>
      <c r="AS2" s="60" t="s">
        <v>47</v>
      </c>
      <c r="AT2" s="61"/>
      <c r="AU2" s="60"/>
      <c r="AV2" s="61"/>
      <c r="AW2" s="60"/>
    </row>
    <row r="3" spans="1:49" ht="15" customHeight="1" x14ac:dyDescent="0.25">
      <c r="A3" s="6" t="s">
        <v>20</v>
      </c>
      <c r="B3" s="7" t="s">
        <v>0</v>
      </c>
      <c r="C3" s="7" t="s">
        <v>1</v>
      </c>
      <c r="D3" s="8" t="s">
        <v>2</v>
      </c>
      <c r="E3" s="11" t="s">
        <v>3</v>
      </c>
      <c r="F3" s="34" t="s">
        <v>4</v>
      </c>
      <c r="G3" s="11" t="s">
        <v>5</v>
      </c>
      <c r="H3" s="9" t="s">
        <v>6</v>
      </c>
      <c r="I3" s="7" t="s">
        <v>7</v>
      </c>
      <c r="J3" s="8" t="s">
        <v>8</v>
      </c>
      <c r="K3" s="38" t="s">
        <v>9</v>
      </c>
      <c r="L3" s="11" t="s">
        <v>10</v>
      </c>
      <c r="M3" s="10"/>
      <c r="N3" s="10"/>
      <c r="O3" s="10"/>
      <c r="P3" s="4"/>
      <c r="Q3" s="60"/>
      <c r="R3" s="63"/>
      <c r="S3" s="60"/>
      <c r="T3" s="60"/>
      <c r="U3" s="46" t="s">
        <v>24</v>
      </c>
      <c r="V3" s="46" t="s">
        <v>25</v>
      </c>
      <c r="W3" s="46" t="s">
        <v>38</v>
      </c>
      <c r="X3" s="46" t="s">
        <v>26</v>
      </c>
      <c r="Y3" s="46" t="s">
        <v>24</v>
      </c>
      <c r="Z3" s="46" t="s">
        <v>25</v>
      </c>
      <c r="AA3" s="46" t="s">
        <v>38</v>
      </c>
      <c r="AB3" s="46" t="s">
        <v>26</v>
      </c>
      <c r="AC3" s="46" t="s">
        <v>24</v>
      </c>
      <c r="AD3" s="46" t="s">
        <v>25</v>
      </c>
      <c r="AE3" s="46" t="s">
        <v>38</v>
      </c>
      <c r="AF3" s="46" t="s">
        <v>26</v>
      </c>
      <c r="AG3" s="60"/>
      <c r="AH3" s="62"/>
      <c r="AI3" s="60"/>
      <c r="AJ3" s="60"/>
      <c r="AK3" s="46" t="s">
        <v>24</v>
      </c>
      <c r="AL3" s="46" t="s">
        <v>25</v>
      </c>
      <c r="AM3" s="46" t="s">
        <v>38</v>
      </c>
      <c r="AN3" s="46" t="s">
        <v>26</v>
      </c>
      <c r="AO3" s="46" t="s">
        <v>24</v>
      </c>
      <c r="AP3" s="46" t="s">
        <v>25</v>
      </c>
      <c r="AQ3" s="46" t="s">
        <v>38</v>
      </c>
      <c r="AR3" s="46" t="s">
        <v>26</v>
      </c>
      <c r="AS3" s="60"/>
      <c r="AT3" s="61"/>
      <c r="AU3" s="60"/>
      <c r="AV3" s="61"/>
      <c r="AW3" s="60"/>
    </row>
    <row r="4" spans="1:49" ht="15" customHeight="1" x14ac:dyDescent="0.25">
      <c r="A4" s="11">
        <v>1</v>
      </c>
      <c r="B4" s="29">
        <v>31048</v>
      </c>
      <c r="C4" s="25"/>
      <c r="D4" s="12"/>
      <c r="E4" s="25">
        <v>26.5</v>
      </c>
      <c r="F4" s="35">
        <v>72</v>
      </c>
      <c r="G4" s="25">
        <v>0</v>
      </c>
      <c r="H4" s="13">
        <v>0</v>
      </c>
      <c r="I4" s="25">
        <v>0</v>
      </c>
      <c r="J4" s="12">
        <v>0</v>
      </c>
      <c r="K4" s="12">
        <v>0</v>
      </c>
      <c r="L4" s="25" t="s">
        <v>11</v>
      </c>
      <c r="M4" s="10"/>
      <c r="N4" s="10"/>
      <c r="O4" s="10"/>
      <c r="P4" s="4"/>
      <c r="Q4" s="49"/>
      <c r="R4" s="50"/>
      <c r="S4" s="49"/>
      <c r="T4" s="49"/>
      <c r="U4" s="49"/>
      <c r="V4" s="49"/>
      <c r="W4" s="49"/>
      <c r="X4" s="49"/>
      <c r="Y4" s="49"/>
      <c r="Z4" s="49"/>
      <c r="AA4" s="49"/>
      <c r="AB4" s="49"/>
      <c r="AC4" s="45">
        <v>0</v>
      </c>
      <c r="AD4" s="45"/>
      <c r="AE4" s="45"/>
      <c r="AF4" s="45"/>
      <c r="AG4" s="45">
        <v>0</v>
      </c>
      <c r="AH4" s="45">
        <v>0</v>
      </c>
      <c r="AI4" s="45"/>
      <c r="AJ4" s="45">
        <v>0</v>
      </c>
      <c r="AK4" s="45"/>
      <c r="AL4" s="45"/>
      <c r="AM4" s="45"/>
      <c r="AN4" s="45"/>
      <c r="AO4" s="45"/>
      <c r="AP4" s="45"/>
      <c r="AQ4" s="45"/>
      <c r="AR4" s="45"/>
      <c r="AS4" s="45">
        <v>0</v>
      </c>
      <c r="AT4" s="47"/>
      <c r="AU4" s="47"/>
      <c r="AV4" s="47"/>
      <c r="AW4" s="47"/>
    </row>
    <row r="5" spans="1:49" ht="15" customHeight="1" x14ac:dyDescent="0.25">
      <c r="A5" s="14">
        <f>A4+1</f>
        <v>2</v>
      </c>
      <c r="B5" s="29">
        <v>31049</v>
      </c>
      <c r="C5" s="25"/>
      <c r="D5" s="12"/>
      <c r="E5" s="25">
        <v>24.2</v>
      </c>
      <c r="F5" s="35">
        <v>87</v>
      </c>
      <c r="G5" s="25">
        <v>29</v>
      </c>
      <c r="H5" s="13">
        <v>0</v>
      </c>
      <c r="I5" s="25">
        <v>0</v>
      </c>
      <c r="J5" s="12">
        <v>0</v>
      </c>
      <c r="K5" s="12">
        <v>0</v>
      </c>
      <c r="L5" s="25" t="s">
        <v>11</v>
      </c>
      <c r="M5" s="10"/>
      <c r="N5" s="32" t="s">
        <v>34</v>
      </c>
      <c r="O5" s="25">
        <v>1</v>
      </c>
      <c r="P5" s="4"/>
      <c r="Q5" s="53">
        <v>1</v>
      </c>
      <c r="R5" s="44" cm="1">
        <f t="array" ref="R5">NORMALIZE(G7232,$G$7232:$G$7294)</f>
        <v>5.1546391752577319E-3</v>
      </c>
      <c r="S5" s="44" t="str" cm="1">
        <f t="array" ref="S5">SETVECTOR(R5:R6)</f>
        <v>0.00515463917525773,0.0206185567010309</v>
      </c>
      <c r="T5" s="44">
        <f>R7</f>
        <v>1</v>
      </c>
      <c r="U5" s="3">
        <v>0</v>
      </c>
      <c r="V5" s="3">
        <v>0</v>
      </c>
      <c r="W5" s="3">
        <v>0</v>
      </c>
      <c r="X5" s="3">
        <v>0</v>
      </c>
      <c r="Y5" s="5" t="str">
        <f>_xlfn.CONCAT("0.5774,","0.5774,","0.5774")</f>
        <v>0.5774,0.5774,0.5774</v>
      </c>
      <c r="Z5" s="5" t="str">
        <f>_xlfn.CONCAT("0.5774,","0.5774,","0.5774")</f>
        <v>0.5774,0.5774,0.5774</v>
      </c>
      <c r="AA5" s="5" t="str">
        <f>_xlfn.CONCAT("0.5774,","0.5774,","0.5774")</f>
        <v>0.5774,0.5774,0.5774</v>
      </c>
      <c r="AB5" s="5" t="str">
        <f>_xlfn.CONCAT("0.5774,","0.5774,","0.5774")</f>
        <v>0.5774,0.5774,0.5774</v>
      </c>
      <c r="AC5" s="5" cm="1">
        <f t="array" ref="AC5">SIGMOID(SUM(GETVECTOR(Y5)*GETVECTOR(_xlfn.CONCAT($S5,",",$AH$4)))+U5)</f>
        <v>0.50372029216782388</v>
      </c>
      <c r="AD5" s="5" cm="1">
        <f t="array" ref="AD5">SIGMOID(SUM(GETVECTOR(Z5)*GETVECTOR(_xlfn.CONCAT($S5,",",$AH$4)))+V5)</f>
        <v>0.50372029216782388</v>
      </c>
      <c r="AE5" s="5" cm="1">
        <f t="array" ref="AE5">TANH(SUM(GETVECTOR(AA5)*GETVECTOR(_xlfn.CONCAT($S5,",",$AH$4)))+W5)</f>
        <v>1.4880344861249626E-2</v>
      </c>
      <c r="AF5" s="5" cm="1">
        <f t="array" ref="AF5">SIGMOID(SUM(GETVECTOR(AB5)*GETVECTOR(_xlfn.CONCAT($S5,",",$AH$4)))+X5)</f>
        <v>0.50372029216782388</v>
      </c>
      <c r="AG5" s="5">
        <f>AC5*$AG$4+AE5*AD5</f>
        <v>7.4955316610666378E-3</v>
      </c>
      <c r="AH5" s="40">
        <f>AF5*TANH(AG5)</f>
        <v>3.7755806907202902E-3</v>
      </c>
      <c r="AI5" s="3">
        <f>AH5-T5+0</f>
        <v>-0.99622441930927974</v>
      </c>
      <c r="AJ5" s="3">
        <f>AI5*AF5*(1-TANH(AG5)^2)+$AJ$4*$AC$4</f>
        <v>-0.50179026295144002</v>
      </c>
      <c r="AK5" s="3">
        <f>AJ5*$AG$4*AC5*(1-AC5)</f>
        <v>0</v>
      </c>
      <c r="AL5" s="3">
        <f>AJ5*AE5*AD5*(1-AD5)</f>
        <v>-1.8665996952187741E-3</v>
      </c>
      <c r="AM5" s="3">
        <f>AJ5*AD5*(1-AE5^2)</f>
        <v>-0.2527059701339105</v>
      </c>
      <c r="AN5" s="3">
        <f>AI5*TANH(AG5)*AF5*(1-AF5)</f>
        <v>-1.8666696101117906E-3</v>
      </c>
      <c r="AO5" s="3" t="str" cm="1">
        <f t="array" ref="AO5">GETVECTOR(Y5,2)</f>
        <v>0.5774</v>
      </c>
      <c r="AP5" s="3" t="str" cm="1">
        <f t="array" ref="AP5">GETVECTOR(Z5,2)</f>
        <v>0.5774</v>
      </c>
      <c r="AQ5" s="3" t="str" cm="1">
        <f t="array" ref="AQ5">GETVECTOR(AA5,2)</f>
        <v>0.5774</v>
      </c>
      <c r="AR5" s="3" t="str" cm="1">
        <f t="array" ref="AR5">GETVECTOR(AB5,2)</f>
        <v>0.5774</v>
      </c>
      <c r="AS5" s="3" cm="1">
        <f t="array" ref="AS5">SUM(AK5:AN5*AO5:AR5)</f>
        <v>-0.14806801685221779</v>
      </c>
      <c r="AT5" s="51">
        <f>AVERAGE((T5-AH5)^2)</f>
        <v>0.99246309362811158</v>
      </c>
      <c r="AU5" s="48">
        <f>SQRT(AT5)</f>
        <v>0.99622441930927974</v>
      </c>
      <c r="AV5" s="57">
        <f>AVERAGE(AT5:AT56)</f>
        <v>8.2273829509703217E-2</v>
      </c>
      <c r="AW5" s="57">
        <f>SQRT(AV5)</f>
        <v>0.28683414983175071</v>
      </c>
    </row>
    <row r="6" spans="1:49" ht="15" customHeight="1" x14ac:dyDescent="0.25">
      <c r="A6" s="14">
        <f t="shared" ref="A6:A69" si="0">A5+1</f>
        <v>3</v>
      </c>
      <c r="B6" s="29">
        <v>31050</v>
      </c>
      <c r="C6" s="25"/>
      <c r="D6" s="12"/>
      <c r="E6" s="25">
        <v>25.2</v>
      </c>
      <c r="F6" s="35">
        <v>92</v>
      </c>
      <c r="G6" s="25">
        <v>0</v>
      </c>
      <c r="H6" s="13">
        <v>0</v>
      </c>
      <c r="I6" s="25">
        <v>0</v>
      </c>
      <c r="J6" s="12">
        <v>0</v>
      </c>
      <c r="K6" s="12">
        <v>0</v>
      </c>
      <c r="L6" s="25" t="s">
        <v>11</v>
      </c>
      <c r="M6" s="10"/>
      <c r="N6" s="32" t="s">
        <v>37</v>
      </c>
      <c r="O6" s="25">
        <v>1</v>
      </c>
      <c r="P6" s="4"/>
      <c r="Q6" s="54"/>
      <c r="R6" s="44" cm="1">
        <f t="array" ref="R6">NORMALIZE(G7233,$G$7232:$G$7294)</f>
        <v>2.0618556701030927E-2</v>
      </c>
      <c r="S6" s="44" t="str" cm="1">
        <f t="array" ref="S6">SETVECTOR(R6:R7)</f>
        <v>0.0206185567010309,1</v>
      </c>
      <c r="T6" s="44">
        <f t="shared" ref="T6:T56" si="1">R8</f>
        <v>0.52577319587628868</v>
      </c>
      <c r="U6" s="5">
        <f>U5-$O$9*SUM(AK5)</f>
        <v>0</v>
      </c>
      <c r="V6" s="5">
        <f t="shared" ref="V6:X6" si="2">V5-$O$9*SUM(AL5)</f>
        <v>1.8665996952187743E-4</v>
      </c>
      <c r="W6" s="5">
        <f>W5-$O$9*SUM(AM5)</f>
        <v>2.5270597013391051E-2</v>
      </c>
      <c r="X6" s="5">
        <f t="shared" si="2"/>
        <v>1.8666696101117907E-4</v>
      </c>
      <c r="Y6" s="5" t="str" cm="1">
        <f t="array" ref="Y6:AB6">SETMATRIX(GETMATRIX(Y5:AB5)-$O$9*DELTAWEIGHT(S5,$AH$4,AK5:AN5))</f>
        <v>0.5774,0.5774,0.5774</v>
      </c>
      <c r="Z6" s="5" t="str">
        <v>0.577400962164791,0.577403848659165,0.5774</v>
      </c>
      <c r="AA6" s="5" t="str">
        <v>0.577530260809347,0.57792104323739,0.5774</v>
      </c>
      <c r="AB6" s="5" t="str">
        <v>0.57740096220083,0.57740384880332,0.5774</v>
      </c>
      <c r="AC6" s="5" cm="1">
        <f t="array" ref="AC6">SIGMOID(SUM(GETVECTOR(Y6)*GETVECTOR(_xlfn.CONCAT($S6,",",$AH$4)))+U6)</f>
        <v>0.64320570002646305</v>
      </c>
      <c r="AD6" s="5" cm="1">
        <f t="array" ref="AD6">SIGMOID(SUM(GETVECTOR(Z6)*GETVECTOR(_xlfn.CONCAT($S6,",",$AH$4)))+V6)</f>
        <v>0.64324942361661153</v>
      </c>
      <c r="AE6" s="5" cm="1">
        <f t="array" ref="AE6">TANH(SUM(GETVECTOR(AA6)*GETVECTOR(_xlfn.CONCAT($S6,",",$AH$4)))+W6)</f>
        <v>0.54770679052728766</v>
      </c>
      <c r="AF6" s="5" cm="1">
        <f t="array" ref="AF6">SIGMOID(SUM(GETVECTOR(AB6)*GETVECTOR(_xlfn.CONCAT($S6,",",$AH$4)))+X6)</f>
        <v>0.64324942525426687</v>
      </c>
      <c r="AG6" s="5">
        <f>AC6*$AG$4+AE6*AD6</f>
        <v>0.35231207731758196</v>
      </c>
      <c r="AH6" s="40">
        <f>AF6*TANH(AG6)</f>
        <v>0.21769131137039824</v>
      </c>
      <c r="AI6" s="3">
        <f t="shared" ref="AI6" si="3">AH6-T6+0</f>
        <v>-0.30808188450589047</v>
      </c>
      <c r="AJ6" s="3">
        <f t="shared" ref="AJ6" si="4">AI6*AF6*(1-TANH(AG6)^2)+$AJ$4*$AC$4</f>
        <v>-0.17547646959500032</v>
      </c>
      <c r="AK6" s="3">
        <f t="shared" ref="AK6" si="5">AJ6*$AG$4*AC6*(1-AC6)</f>
        <v>0</v>
      </c>
      <c r="AL6" s="3">
        <f>AJ6*AE6*AD6*(1-AD6)</f>
        <v>-2.2055205203412507E-2</v>
      </c>
      <c r="AM6" s="3">
        <f>AJ6*AD6*(1-AE6^2)</f>
        <v>-7.9014546083077841E-2</v>
      </c>
      <c r="AN6" s="3">
        <f>AI6*TANH(AG6)*AF6*(1-AF6)</f>
        <v>-2.3926101411741851E-2</v>
      </c>
      <c r="AO6" s="3" t="str" cm="1">
        <f t="array" ref="AO6">GETVECTOR(Y6,2)</f>
        <v>0.5774</v>
      </c>
      <c r="AP6" s="3" t="str" cm="1">
        <f t="array" ref="AP6">GETVECTOR(Z6,2)</f>
        <v>0.5774</v>
      </c>
      <c r="AQ6" s="3" t="str" cm="1">
        <f t="array" ref="AQ6">GETVECTOR(AA6,2)</f>
        <v>0.5774</v>
      </c>
      <c r="AR6" s="3" t="str" cm="1">
        <f t="array" ref="AR6">GETVECTOR(AB6,2)</f>
        <v>0.5774</v>
      </c>
      <c r="AS6" s="3" cm="1">
        <f t="array" ref="AS6">SUM(AK6:AN6*AO6:AR6)</f>
        <v>-7.2172605347959273E-2</v>
      </c>
      <c r="AT6" s="51">
        <f t="shared" ref="AT6:AT7" si="6">AVERAGE((T6-AH6)^2)</f>
        <v>9.4914447560700832E-2</v>
      </c>
      <c r="AU6" s="48">
        <f t="shared" ref="AU6:AU7" si="7">SQRT(AT6)</f>
        <v>0.30808188450589047</v>
      </c>
      <c r="AV6" s="58"/>
      <c r="AW6" s="58"/>
    </row>
    <row r="7" spans="1:49" ht="15" customHeight="1" x14ac:dyDescent="0.25">
      <c r="A7" s="14">
        <f t="shared" si="0"/>
        <v>4</v>
      </c>
      <c r="B7" s="29">
        <v>31051</v>
      </c>
      <c r="C7" s="25"/>
      <c r="D7" s="12"/>
      <c r="E7" s="25">
        <v>23.7</v>
      </c>
      <c r="F7" s="35">
        <v>93</v>
      </c>
      <c r="G7" s="25">
        <v>52</v>
      </c>
      <c r="H7" s="13">
        <v>0</v>
      </c>
      <c r="I7" s="25">
        <v>0</v>
      </c>
      <c r="J7" s="12">
        <v>0</v>
      </c>
      <c r="K7" s="12">
        <v>0</v>
      </c>
      <c r="L7" s="25" t="s">
        <v>11</v>
      </c>
      <c r="M7" s="10"/>
      <c r="N7" s="32" t="s">
        <v>35</v>
      </c>
      <c r="O7" s="25">
        <v>1</v>
      </c>
      <c r="P7" s="4"/>
      <c r="Q7" s="54"/>
      <c r="R7" s="44" cm="1">
        <f t="array" ref="R7">NORMALIZE(G7234,$G$7232:$G$7294)</f>
        <v>1</v>
      </c>
      <c r="S7" s="44" t="str" cm="1">
        <f t="array" ref="S7">SETVECTOR(R7:R8)</f>
        <v>1,0.525773195876289</v>
      </c>
      <c r="T7" s="44">
        <f t="shared" si="1"/>
        <v>0.62061855670103094</v>
      </c>
      <c r="U7" s="5">
        <f t="shared" ref="U7" si="8">U6-$O$9*SUM(AK6)</f>
        <v>0</v>
      </c>
      <c r="V7" s="5">
        <f t="shared" ref="V7" si="9">V6-$O$9*SUM(AL6)</f>
        <v>2.3921804898631282E-3</v>
      </c>
      <c r="W7" s="5">
        <f t="shared" ref="W7" si="10">W6-$O$9*SUM(AM6)</f>
        <v>3.3172051621698839E-2</v>
      </c>
      <c r="X7" s="5">
        <f t="shared" ref="X7" si="11">X6-$O$9*SUM(AN6)</f>
        <v>2.5792771021853639E-3</v>
      </c>
      <c r="Y7" s="5" t="str" cm="1">
        <f t="array" ref="Y7:AB7">SETMATRIX(GETMATRIX(Y6:AB6)-$O$9*DELTAWEIGHT(S6,$AH$4,AK6:AN6))</f>
        <v>0.5774,0.5774,0.5774</v>
      </c>
      <c r="Z7" s="5" t="str">
        <v>0.577446436814695,0.579609369179506,0.5774</v>
      </c>
      <c r="AA7" s="5" t="str">
        <v>0.577693177399209,0.585822497845698,0.5774</v>
      </c>
      <c r="AB7" s="5" t="str">
        <v>0.577450294368689,0.579796458944494,0.5774</v>
      </c>
      <c r="AC7" s="5" cm="1">
        <f t="array" ref="AC7">SIGMOID(SUM(GETVECTOR(Y7)*GETVECTOR(_xlfn.CONCAT($S7,",",$AH$4)))+U7)</f>
        <v>0.70702555896734465</v>
      </c>
      <c r="AD7" s="5" cm="1">
        <f t="array" ref="AD7">SIGMOID(SUM(GETVECTOR(Z7)*GETVECTOR(_xlfn.CONCAT($S7,",",$AH$4)))+V7)</f>
        <v>0.70777075886264673</v>
      </c>
      <c r="AE7" s="5" cm="1">
        <f t="array" ref="AE7">TANH(SUM(GETVECTOR(AA7)*GETVECTOR(_xlfn.CONCAT($S7,",",$AH$4)))+W7)</f>
        <v>0.72536477111025333</v>
      </c>
      <c r="AF7" s="5" cm="1">
        <f t="array" ref="AF7">SIGMOID(SUM(GETVECTOR(AB7)*GETVECTOR(_xlfn.CONCAT($S7,",",$AH$4)))+X7)</f>
        <v>0.70783059589688202</v>
      </c>
      <c r="AG7" s="5">
        <f t="shared" ref="AG7" si="12">AC7*$AG$4+AE7*AD7</f>
        <v>0.5133919745009341</v>
      </c>
      <c r="AH7" s="40">
        <f t="shared" ref="AH7" si="13">AF7*TANH(AG7)</f>
        <v>0.33450930444422761</v>
      </c>
      <c r="AI7" s="3">
        <f t="shared" ref="AI7" si="14">AH7-T7+0</f>
        <v>-0.28610925225680334</v>
      </c>
      <c r="AJ7" s="3">
        <f t="shared" ref="AJ7" si="15">AI7*AF7*(1-TANH(AG7)^2)+$AJ$4*$AC$4</f>
        <v>-0.15728767526092674</v>
      </c>
      <c r="AK7" s="3">
        <f t="shared" ref="AK7" si="16">AJ7*$AG$4*AC7*(1-AC7)</f>
        <v>0</v>
      </c>
      <c r="AL7" s="3">
        <f t="shared" ref="AL7" si="17">AJ7*AE7*AD7*(1-AD7)</f>
        <v>-2.3597578483330706E-2</v>
      </c>
      <c r="AM7" s="3">
        <f t="shared" ref="AM7" si="18">AJ7*AD7*(1-AE7^2)</f>
        <v>-5.2750245057076532E-2</v>
      </c>
      <c r="AN7" s="3">
        <f t="shared" ref="AN7" si="19">AI7*TANH(AG7)*AF7*(1-AF7)</f>
        <v>-2.7962425458658704E-2</v>
      </c>
      <c r="AO7" s="3" t="str" cm="1">
        <f t="array" ref="AO7">GETVECTOR(Y7,2)</f>
        <v>0.5774</v>
      </c>
      <c r="AP7" s="3" t="str" cm="1">
        <f t="array" ref="AP7">GETVECTOR(Z7,2)</f>
        <v>0.5774</v>
      </c>
      <c r="AQ7" s="3" t="str" cm="1">
        <f t="array" ref="AQ7">GETVECTOR(AA7,2)</f>
        <v>0.5774</v>
      </c>
      <c r="AR7" s="3" t="str" cm="1">
        <f t="array" ref="AR7">GETVECTOR(AB7,2)</f>
        <v>0.5774</v>
      </c>
      <c r="AS7" s="3" cm="1">
        <f t="array" ref="AS7">SUM(AK7:AN7*AO7:AR7)</f>
        <v>-6.0228737772060684E-2</v>
      </c>
      <c r="AT7" s="51">
        <f t="shared" si="6"/>
        <v>8.1858504226947126E-2</v>
      </c>
      <c r="AU7" s="48">
        <f t="shared" si="7"/>
        <v>0.28610925225680334</v>
      </c>
      <c r="AV7" s="58"/>
      <c r="AW7" s="58"/>
    </row>
    <row r="8" spans="1:49" ht="15" customHeight="1" x14ac:dyDescent="0.25">
      <c r="A8" s="14">
        <f t="shared" si="0"/>
        <v>5</v>
      </c>
      <c r="B8" s="29">
        <v>31052</v>
      </c>
      <c r="C8" s="25"/>
      <c r="D8" s="12"/>
      <c r="E8" s="25">
        <v>23.9</v>
      </c>
      <c r="F8" s="35">
        <v>90</v>
      </c>
      <c r="G8" s="25">
        <v>3</v>
      </c>
      <c r="H8" s="13">
        <v>0</v>
      </c>
      <c r="I8" s="25">
        <v>0</v>
      </c>
      <c r="J8" s="12">
        <v>0</v>
      </c>
      <c r="K8" s="12">
        <v>0</v>
      </c>
      <c r="L8" s="25" t="s">
        <v>11</v>
      </c>
      <c r="M8" s="10"/>
      <c r="N8" s="32" t="s">
        <v>36</v>
      </c>
      <c r="O8" s="25">
        <v>2</v>
      </c>
      <c r="P8" s="4"/>
      <c r="Q8" s="54"/>
      <c r="R8" s="44" cm="1">
        <f t="array" ref="R8">NORMALIZE(G7235,$G$7232:$G$7294)</f>
        <v>0.52577319587628868</v>
      </c>
      <c r="S8" s="44" t="str" cm="1">
        <f t="array" ref="S8">SETVECTOR(R8:R9)</f>
        <v>0.525773195876289,0.620618556701031</v>
      </c>
      <c r="T8" s="44">
        <f t="shared" si="1"/>
        <v>0.23711340206185566</v>
      </c>
      <c r="U8" s="5">
        <f t="shared" ref="U8:U56" si="20">U7-$O$9*SUM(AK7)</f>
        <v>0</v>
      </c>
      <c r="V8" s="5">
        <f t="shared" ref="V8:V56" si="21">V7-$O$9*SUM(AL7)</f>
        <v>4.7519383381961992E-3</v>
      </c>
      <c r="W8" s="5">
        <f t="shared" ref="W8:W56" si="22">W7-$O$9*SUM(AM7)</f>
        <v>3.8447076127406492E-2</v>
      </c>
      <c r="X8" s="5">
        <f t="shared" ref="X8:X56" si="23">X7-$O$9*SUM(AN7)</f>
        <v>5.3755196480512347E-3</v>
      </c>
      <c r="Y8" s="5" t="str" cm="1">
        <f t="array" ref="Y8:AB8">SETMATRIX(GETMATRIX(Y7:AB7)-$O$9*DELTAWEIGHT(S7,$AH$4,AK7:AN7))</f>
        <v>0.5774,0.5774,0.5774</v>
      </c>
      <c r="Z8" s="5" t="str">
        <v>0.579806194663028,0.580850066604918,0.5774</v>
      </c>
      <c r="AA8" s="5" t="str">
        <v>0.582968201904917,0.58859596433839,0.5774</v>
      </c>
      <c r="AB8" s="5" t="str">
        <v>0.580246536914555,0.581266648324279,0.5774</v>
      </c>
      <c r="AC8" s="5" cm="1">
        <f t="array" ref="AC8">SIGMOID(SUM(GETVECTOR(Y8)*GETVECTOR(_xlfn.CONCAT($S8,",",$AH$4)))+U8)</f>
        <v>0.65969303906938159</v>
      </c>
      <c r="AD8" s="5" cm="1">
        <f t="array" ref="AD8">SIGMOID(SUM(GETVECTOR(Z8)*GETVECTOR(_xlfn.CONCAT($S8,",",$AH$4)))+V8)</f>
        <v>0.66152215252059254</v>
      </c>
      <c r="AE8" s="5" cm="1">
        <f t="array" ref="AE8">TANH(SUM(GETVECTOR(AA8)*GETVECTOR(_xlfn.CONCAT($S8,",",$AH$4)))+W8)</f>
        <v>0.61083339466453979</v>
      </c>
      <c r="AF8" s="5" cm="1">
        <f t="array" ref="AF8">SIGMOID(SUM(GETVECTOR(AB8)*GETVECTOR(_xlfn.CONCAT($S8,",",$AH$4)))+X8)</f>
        <v>0.66177146340062387</v>
      </c>
      <c r="AG8" s="5">
        <f t="shared" ref="AG8:AG56" si="24">AC8*$AG$4+AE8*AD8</f>
        <v>0.40407982206994697</v>
      </c>
      <c r="AH8" s="40">
        <f t="shared" ref="AH8:AH56" si="25">AF8*TANH(AG8)</f>
        <v>0.25374594008068291</v>
      </c>
      <c r="AI8" s="3">
        <f t="shared" ref="AI8:AI56" si="26">AH8-T8+0</f>
        <v>1.6632538018827248E-2</v>
      </c>
      <c r="AJ8" s="3">
        <f t="shared" ref="AJ8:AJ56" si="27">AI8*AF8*(1-TANH(AG8)^2)+$AJ$4*$AC$4</f>
        <v>9.3886775558384705E-3</v>
      </c>
      <c r="AK8" s="3">
        <f t="shared" ref="AK8:AK56" si="28">AJ8*$AG$4*AC8*(1-AC8)</f>
        <v>0</v>
      </c>
      <c r="AL8" s="3">
        <f t="shared" ref="AL8:AL56" si="29">AJ8*AE8*AD8*(1-AD8)</f>
        <v>1.2841088487033818E-3</v>
      </c>
      <c r="AM8" s="3">
        <f t="shared" ref="AM8:AM56" si="30">AJ8*AD8*(1-AE8^2)</f>
        <v>3.893453628782829E-3</v>
      </c>
      <c r="AN8" s="3">
        <f t="shared" ref="AN8:AN56" si="31">AI8*TANH(AG8)*AF8*(1-AF8)</f>
        <v>1.4274729052599858E-3</v>
      </c>
      <c r="AO8" s="3" t="str" cm="1">
        <f t="array" ref="AO8">GETVECTOR(Y8,2)</f>
        <v>0.5774</v>
      </c>
      <c r="AP8" s="3" t="str" cm="1">
        <f t="array" ref="AP8">GETVECTOR(Z8,2)</f>
        <v>0.5774</v>
      </c>
      <c r="AQ8" s="3" t="str" cm="1">
        <f t="array" ref="AQ8">GETVECTOR(AA8,2)</f>
        <v>0.5774</v>
      </c>
      <c r="AR8" s="3" t="str" cm="1">
        <f t="array" ref="AR8">GETVECTOR(AB8,2)</f>
        <v>0.5774</v>
      </c>
      <c r="AS8" s="3" cm="1">
        <f t="array" ref="AS8">SUM(AK8:AN8*AO8:AR8)</f>
        <v>3.8137474299976544E-3</v>
      </c>
      <c r="AT8" s="51">
        <f t="shared" ref="AT8:AT56" si="32">AVERAGE((T8-AH8)^2)</f>
        <v>2.7664132094773383E-4</v>
      </c>
      <c r="AU8" s="48">
        <f t="shared" ref="AU8:AU56" si="33">SQRT(AT8)</f>
        <v>1.6632538018827248E-2</v>
      </c>
      <c r="AV8" s="58"/>
      <c r="AW8" s="58"/>
    </row>
    <row r="9" spans="1:49" ht="15" customHeight="1" x14ac:dyDescent="0.25">
      <c r="A9" s="14">
        <f t="shared" si="0"/>
        <v>6</v>
      </c>
      <c r="B9" s="29">
        <v>31053</v>
      </c>
      <c r="C9" s="25"/>
      <c r="D9" s="12"/>
      <c r="E9" s="25">
        <v>24.8</v>
      </c>
      <c r="F9" s="35">
        <v>84</v>
      </c>
      <c r="G9" s="25">
        <v>0</v>
      </c>
      <c r="H9" s="13">
        <v>0</v>
      </c>
      <c r="I9" s="25">
        <v>0</v>
      </c>
      <c r="J9" s="12">
        <v>0</v>
      </c>
      <c r="K9" s="12">
        <v>0</v>
      </c>
      <c r="L9" s="25" t="s">
        <v>11</v>
      </c>
      <c r="M9" s="10"/>
      <c r="N9" s="32" t="s">
        <v>33</v>
      </c>
      <c r="O9" s="25">
        <v>0.1</v>
      </c>
      <c r="P9" s="4"/>
      <c r="Q9" s="54"/>
      <c r="R9" s="44" cm="1">
        <f t="array" ref="R9">NORMALIZE(G7236,$G$7232:$G$7294)</f>
        <v>0.62061855670103094</v>
      </c>
      <c r="S9" s="44" t="str" cm="1">
        <f t="array" ref="S9">SETVECTOR(R9:R10)</f>
        <v>0.620618556701031,0.237113402061856</v>
      </c>
      <c r="T9" s="44">
        <f t="shared" si="1"/>
        <v>0.10309278350515463</v>
      </c>
      <c r="U9" s="5">
        <f t="shared" si="20"/>
        <v>0</v>
      </c>
      <c r="V9" s="5">
        <f t="shared" si="21"/>
        <v>4.6235274533258609E-3</v>
      </c>
      <c r="W9" s="5">
        <f t="shared" si="22"/>
        <v>3.805773076452821E-2</v>
      </c>
      <c r="X9" s="5">
        <f t="shared" si="23"/>
        <v>5.2327723575252361E-3</v>
      </c>
      <c r="Y9" s="5" t="str" cm="1">
        <f t="array" ref="Y9:AB9">SETMATRIX(GETMATRIX(Y8:AB8)-$O$9*DELTAWEIGHT(S8,$AH$4,AK8:AN8))</f>
        <v>0.5774,0.5774,0.5774</v>
      </c>
      <c r="Z9" s="5" t="str">
        <v>0.579738679661704,0.580770372426885,0.5774</v>
      </c>
      <c r="AA9" s="5" t="str">
        <v>0.582763494549177,0.588354329381222,0.5774</v>
      </c>
      <c r="AB9" s="5" t="str">
        <v>0.580171484215412,0.58117805670686,0.5774</v>
      </c>
      <c r="AC9" s="5" cm="1">
        <f t="array" ref="AC9">SIGMOID(SUM(GETVECTOR(Y9)*GETVECTOR(_xlfn.CONCAT($S9,",",$AH$4)))+U9)</f>
        <v>0.62134345895524834</v>
      </c>
      <c r="AD9" s="5" cm="1">
        <f t="array" ref="AD9">SIGMOID(SUM(GETVECTOR(Z9)*GETVECTOR(_xlfn.CONCAT($S9,",",$AH$4)))+V9)</f>
        <v>0.62295941755602435</v>
      </c>
      <c r="AE9" s="5" cm="1">
        <f t="array" ref="AE9">TANH(SUM(GETVECTOR(AA9)*GETVECTOR(_xlfn.CONCAT($S9,",",$AH$4)))+W9)</f>
        <v>0.49241114605767916</v>
      </c>
      <c r="AF9" s="5" cm="1">
        <f t="array" ref="AF9">SIGMOID(SUM(GETVECTOR(AB9)*GETVECTOR(_xlfn.CONCAT($S9,",",$AH$4)))+X9)</f>
        <v>0.62318828605715015</v>
      </c>
      <c r="AG9" s="5">
        <f t="shared" si="24"/>
        <v>0.30675216074618622</v>
      </c>
      <c r="AH9" s="40">
        <f t="shared" si="25"/>
        <v>0.18538576486897584</v>
      </c>
      <c r="AI9" s="3">
        <f t="shared" si="26"/>
        <v>8.229298136382121E-2</v>
      </c>
      <c r="AJ9" s="3">
        <f t="shared" si="27"/>
        <v>4.6745689822644841E-2</v>
      </c>
      <c r="AK9" s="3">
        <f t="shared" si="28"/>
        <v>0</v>
      </c>
      <c r="AL9" s="3">
        <f t="shared" si="29"/>
        <v>5.4065136177349126E-3</v>
      </c>
      <c r="AM9" s="3">
        <f t="shared" si="30"/>
        <v>2.2059816193035757E-2</v>
      </c>
      <c r="AN9" s="3">
        <f t="shared" si="31"/>
        <v>5.7486196474781197E-3</v>
      </c>
      <c r="AO9" s="3" t="str" cm="1">
        <f t="array" ref="AO9">GETVECTOR(Y9,2)</f>
        <v>0.5774</v>
      </c>
      <c r="AP9" s="3" t="str" cm="1">
        <f t="array" ref="AP9">GETVECTOR(Z9,2)</f>
        <v>0.5774</v>
      </c>
      <c r="AQ9" s="3" t="str" cm="1">
        <f t="array" ref="AQ9">GETVECTOR(AA9,2)</f>
        <v>0.5774</v>
      </c>
      <c r="AR9" s="3" t="str" cm="1">
        <f t="array" ref="AR9">GETVECTOR(AB9,2)</f>
        <v>0.5774</v>
      </c>
      <c r="AS9" s="3" cm="1">
        <f t="array" ref="AS9">SUM(AK9:AN9*AO9:AR9)</f>
        <v>1.9178311817192852E-2</v>
      </c>
      <c r="AT9" s="51">
        <f t="shared" si="32"/>
        <v>6.772134781746225E-3</v>
      </c>
      <c r="AU9" s="48">
        <f t="shared" si="33"/>
        <v>8.229298136382121E-2</v>
      </c>
      <c r="AV9" s="58"/>
      <c r="AW9" s="58"/>
    </row>
    <row r="10" spans="1:49" ht="15" customHeight="1" x14ac:dyDescent="0.25">
      <c r="A10" s="14">
        <f t="shared" si="0"/>
        <v>7</v>
      </c>
      <c r="B10" s="29">
        <v>31054</v>
      </c>
      <c r="C10" s="25"/>
      <c r="D10" s="12"/>
      <c r="E10" s="25">
        <v>25.1</v>
      </c>
      <c r="F10" s="35">
        <v>86</v>
      </c>
      <c r="G10" s="25">
        <v>17</v>
      </c>
      <c r="H10" s="13">
        <v>0</v>
      </c>
      <c r="I10" s="25">
        <v>0</v>
      </c>
      <c r="J10" s="12">
        <v>0</v>
      </c>
      <c r="K10" s="12">
        <v>0</v>
      </c>
      <c r="L10" s="25" t="s">
        <v>11</v>
      </c>
      <c r="M10" s="10"/>
      <c r="N10" s="15"/>
      <c r="O10" s="24"/>
      <c r="P10" s="4"/>
      <c r="Q10" s="54"/>
      <c r="R10" s="44" cm="1">
        <f t="array" ref="R10">NORMALIZE(G7237,$G$7232:$G$7294)</f>
        <v>0.23711340206185566</v>
      </c>
      <c r="S10" s="44" t="str" cm="1">
        <f t="array" ref="S10">SETVECTOR(R10:R11)</f>
        <v>0.237113402061856,0.103092783505155</v>
      </c>
      <c r="T10" s="44">
        <f t="shared" si="1"/>
        <v>0.17525773195876287</v>
      </c>
      <c r="U10" s="5">
        <f t="shared" si="20"/>
        <v>0</v>
      </c>
      <c r="V10" s="5">
        <f t="shared" si="21"/>
        <v>4.0828760915523699E-3</v>
      </c>
      <c r="W10" s="5">
        <f t="shared" si="22"/>
        <v>3.5851749145224633E-2</v>
      </c>
      <c r="X10" s="5">
        <f t="shared" si="23"/>
        <v>4.6579103927774238E-3</v>
      </c>
      <c r="Y10" s="5" t="str" cm="1">
        <f t="array" ref="Y10:AB10">SETMATRIX(GETMATRIX(Y9:AB9)-$O$9*DELTAWEIGHT(S9,$AH$4,AK9:AN9))</f>
        <v>0.5774,0.5774,0.5774</v>
      </c>
      <c r="Z10" s="5" t="str">
        <v>0.579398307679052,0.580640329975041,0.5774</v>
      </c>
      <c r="AA10" s="5" t="str">
        <v>0.581383040334403,0.587826913319099,0.5774</v>
      </c>
      <c r="AB10" s="5" t="str">
        <v>0.579809420110186,0.581039726566989,0.5774</v>
      </c>
      <c r="AC10" s="5" cm="1">
        <f t="array" ref="AC10">SIGMOID(SUM(GETVECTOR(Y10)*GETVECTOR(_xlfn.CONCAT($S10,",",$AH$4)))+U10)</f>
        <v>0.54895145763587516</v>
      </c>
      <c r="AD10" s="5" cm="1">
        <f t="array" ref="AD10">SIGMOID(SUM(GETVECTOR(Z10)*GETVECTOR(_xlfn.CONCAT($S10,",",$AH$4)))+V10)</f>
        <v>0.55016213498864386</v>
      </c>
      <c r="AE10" s="5" cm="1">
        <f t="array" ref="AE10">TANH(SUM(GETVECTOR(AA10)*GETVECTOR(_xlfn.CONCAT($S10,",",$AH$4)))+W10)</f>
        <v>0.23011052899535892</v>
      </c>
      <c r="AF10" s="5" cm="1">
        <f t="array" ref="AF10">SIGMOID(SUM(GETVECTOR(AB10)*GETVECTOR(_xlfn.CONCAT($S10,",",$AH$4)))+X10)</f>
        <v>0.55033875521295494</v>
      </c>
      <c r="AG10" s="5">
        <f t="shared" si="24"/>
        <v>0.1265980999154529</v>
      </c>
      <c r="AH10" s="40">
        <f t="shared" si="25"/>
        <v>6.9301999499248423E-2</v>
      </c>
      <c r="AI10" s="3">
        <f t="shared" si="26"/>
        <v>-0.10595573245951445</v>
      </c>
      <c r="AJ10" s="3">
        <f t="shared" si="27"/>
        <v>-5.7386877775940807E-2</v>
      </c>
      <c r="AK10" s="3">
        <f t="shared" si="28"/>
        <v>0</v>
      </c>
      <c r="AL10" s="3">
        <f t="shared" si="29"/>
        <v>-3.2681034369403772E-3</v>
      </c>
      <c r="AM10" s="3">
        <f t="shared" si="30"/>
        <v>-2.9900318168791969E-2</v>
      </c>
      <c r="AN10" s="3">
        <f t="shared" si="31"/>
        <v>-3.3018373924349376E-3</v>
      </c>
      <c r="AO10" s="3" t="str" cm="1">
        <f t="array" ref="AO10">GETVECTOR(Y10,2)</f>
        <v>0.5774</v>
      </c>
      <c r="AP10" s="3" t="str" cm="1">
        <f t="array" ref="AP10">GETVECTOR(Z10,2)</f>
        <v>0.5774</v>
      </c>
      <c r="AQ10" s="3" t="str" cm="1">
        <f t="array" ref="AQ10">GETVECTOR(AA10,2)</f>
        <v>0.5774</v>
      </c>
      <c r="AR10" s="3" t="str" cm="1">
        <f t="array" ref="AR10">GETVECTOR(AB10,2)</f>
        <v>0.5774</v>
      </c>
      <c r="AS10" s="3" cm="1">
        <f t="array" ref="AS10">SUM(AK10:AN10*AO10:AR10)</f>
        <v>-2.1057927545541789E-2</v>
      </c>
      <c r="AT10" s="51">
        <f t="shared" si="32"/>
        <v>1.1226617241032204E-2</v>
      </c>
      <c r="AU10" s="48">
        <f t="shared" si="33"/>
        <v>0.10595573245951445</v>
      </c>
      <c r="AV10" s="58"/>
      <c r="AW10" s="58"/>
    </row>
    <row r="11" spans="1:49" ht="15" customHeight="1" x14ac:dyDescent="0.25">
      <c r="A11" s="14">
        <f t="shared" si="0"/>
        <v>8</v>
      </c>
      <c r="B11" s="29">
        <v>31055</v>
      </c>
      <c r="C11" s="25"/>
      <c r="D11" s="12"/>
      <c r="E11" s="25">
        <v>25.4</v>
      </c>
      <c r="F11" s="35">
        <v>85</v>
      </c>
      <c r="G11" s="25">
        <v>0</v>
      </c>
      <c r="H11" s="13">
        <v>0</v>
      </c>
      <c r="I11" s="25">
        <v>0</v>
      </c>
      <c r="J11" s="12">
        <v>0</v>
      </c>
      <c r="K11" s="12">
        <v>0</v>
      </c>
      <c r="L11" s="25" t="s">
        <v>11</v>
      </c>
      <c r="M11" s="10"/>
      <c r="N11" s="15"/>
      <c r="O11" s="24"/>
      <c r="P11" s="4"/>
      <c r="Q11" s="54"/>
      <c r="R11" s="44" cm="1">
        <f t="array" ref="R11">NORMALIZE(G7238,$G$7232:$G$7294)</f>
        <v>0.10309278350515463</v>
      </c>
      <c r="S11" s="44" t="str" cm="1">
        <f t="array" ref="S11">SETVECTOR(R11:R12)</f>
        <v>0.103092783505155,0.175257731958763</v>
      </c>
      <c r="T11" s="44">
        <f t="shared" si="1"/>
        <v>2.0618556701030927E-2</v>
      </c>
      <c r="U11" s="5">
        <f t="shared" si="20"/>
        <v>0</v>
      </c>
      <c r="V11" s="5">
        <f t="shared" si="21"/>
        <v>4.4096864352464078E-3</v>
      </c>
      <c r="W11" s="5">
        <f t="shared" si="22"/>
        <v>3.8841780962103833E-2</v>
      </c>
      <c r="X11" s="5">
        <f t="shared" si="23"/>
        <v>4.9880941320209178E-3</v>
      </c>
      <c r="Y11" s="5" t="str" cm="1">
        <f t="array" ref="Y11:AB11">SETMATRIX(GETMATRIX(Y10:AB10)-$O$9*DELTAWEIGHT(S10,$AH$4,AK10:AN10))</f>
        <v>0.5774,0.5774,0.5774</v>
      </c>
      <c r="Z11" s="5" t="str">
        <v>0.579476015663631,0.580674116055293,0.5774</v>
      </c>
      <c r="AA11" s="5" t="str">
        <v>0.582086842618927,0.58813291431237,0.5774</v>
      </c>
      <c r="AB11" s="5" t="str">
        <v>0.579887939929441,0.581073865618839,0.5774</v>
      </c>
      <c r="AC11" s="5" cm="1">
        <f t="array" ref="AC11">SIGMOID(SUM(GETVECTOR(Y11)*GETVECTOR(_xlfn.CONCAT($S11,",",$AH$4)))+U11)</f>
        <v>0.54009362987552256</v>
      </c>
      <c r="AD11" s="5" cm="1">
        <f t="array" ref="AD11">SIGMOID(SUM(GETVECTOR(Z11)*GETVECTOR(_xlfn.CONCAT($S11,",",$AH$4)))+V11)</f>
        <v>0.54138438368486752</v>
      </c>
      <c r="AE11" s="5" cm="1">
        <f t="array" ref="AE11">TANH(SUM(GETVECTOR(AA11)*GETVECTOR(_xlfn.CONCAT($S11,",",$AH$4)))+W11)</f>
        <v>0.1992251747062497</v>
      </c>
      <c r="AF11" s="5" cm="1">
        <f t="array" ref="AF11">SIGMOID(SUM(GETVECTOR(AB11)*GETVECTOR(_xlfn.CONCAT($S11,",",$AH$4)))+X11)</f>
        <v>0.54155592876351633</v>
      </c>
      <c r="AG11" s="5">
        <f t="shared" si="24"/>
        <v>0.10785739842285305</v>
      </c>
      <c r="AH11" s="40">
        <f t="shared" si="25"/>
        <v>5.8185360698864853E-2</v>
      </c>
      <c r="AI11" s="3">
        <f t="shared" si="26"/>
        <v>3.7566803997833922E-2</v>
      </c>
      <c r="AJ11" s="3">
        <f t="shared" si="27"/>
        <v>2.0109676602326779E-2</v>
      </c>
      <c r="AK11" s="3">
        <f t="shared" si="28"/>
        <v>0</v>
      </c>
      <c r="AL11" s="3">
        <f t="shared" si="29"/>
        <v>9.9472690774045098E-4</v>
      </c>
      <c r="AM11" s="3">
        <f t="shared" si="30"/>
        <v>1.0454949971714525E-2</v>
      </c>
      <c r="AN11" s="3">
        <f t="shared" si="31"/>
        <v>1.0020844905418097E-3</v>
      </c>
      <c r="AO11" s="3" t="str" cm="1">
        <f t="array" ref="AO11">GETVECTOR(Y11,2)</f>
        <v>0.5774</v>
      </c>
      <c r="AP11" s="3" t="str" cm="1">
        <f t="array" ref="AP11">GETVECTOR(Z11,2)</f>
        <v>0.5774</v>
      </c>
      <c r="AQ11" s="3" t="str" cm="1">
        <f t="array" ref="AQ11">GETVECTOR(AA11,2)</f>
        <v>0.5774</v>
      </c>
      <c r="AR11" s="3" t="str" cm="1">
        <f t="array" ref="AR11">GETVECTOR(AB11,2)</f>
        <v>0.5774</v>
      </c>
      <c r="AS11" s="3" cm="1">
        <f t="array" ref="AS11">SUM(AK11:AN11*AO11:AR11)</f>
        <v>7.1896470150361437E-3</v>
      </c>
      <c r="AT11" s="51">
        <f t="shared" si="32"/>
        <v>1.4112647626116708E-3</v>
      </c>
      <c r="AU11" s="48">
        <f t="shared" si="33"/>
        <v>3.7566803997833922E-2</v>
      </c>
      <c r="AV11" s="58"/>
      <c r="AW11" s="58"/>
    </row>
    <row r="12" spans="1:49" ht="15" customHeight="1" x14ac:dyDescent="0.25">
      <c r="A12" s="14">
        <f t="shared" si="0"/>
        <v>9</v>
      </c>
      <c r="B12" s="29">
        <v>31056</v>
      </c>
      <c r="C12" s="25"/>
      <c r="D12" s="12"/>
      <c r="E12" s="25">
        <v>23.8</v>
      </c>
      <c r="F12" s="35">
        <v>94</v>
      </c>
      <c r="G12" s="25">
        <v>164</v>
      </c>
      <c r="H12" s="13">
        <v>0</v>
      </c>
      <c r="I12" s="25">
        <v>0</v>
      </c>
      <c r="J12" s="12">
        <v>0</v>
      </c>
      <c r="K12" s="12">
        <v>0</v>
      </c>
      <c r="L12" s="25" t="s">
        <v>11</v>
      </c>
      <c r="M12" s="10"/>
      <c r="N12" s="15"/>
      <c r="O12" s="15"/>
      <c r="P12" s="4"/>
      <c r="Q12" s="54"/>
      <c r="R12" s="44" cm="1">
        <f t="array" ref="R12">NORMALIZE(G7239,$G$7232:$G$7294)</f>
        <v>0.17525773195876287</v>
      </c>
      <c r="S12" s="44" t="str" cm="1">
        <f t="array" ref="S12">SETVECTOR(R12:R13)</f>
        <v>0.175257731958763,0.0206185567010309</v>
      </c>
      <c r="T12" s="44">
        <f t="shared" si="1"/>
        <v>1.0309278350515464E-3</v>
      </c>
      <c r="U12" s="5">
        <f t="shared" si="20"/>
        <v>0</v>
      </c>
      <c r="V12" s="5">
        <f t="shared" si="21"/>
        <v>4.3102137444723625E-3</v>
      </c>
      <c r="W12" s="5">
        <f t="shared" si="22"/>
        <v>3.7796285964932383E-2</v>
      </c>
      <c r="X12" s="5">
        <f t="shared" si="23"/>
        <v>4.8878856829667368E-3</v>
      </c>
      <c r="Y12" s="5" t="str" cm="1">
        <f t="array" ref="Y12:AB12">SETMATRIX(GETMATRIX(Y11:AB11)-$O$9*DELTAWEIGHT(S11,$AH$4,AK11:AN11))</f>
        <v>0.5774,0.5774,0.5774</v>
      </c>
      <c r="Z12" s="5" t="str">
        <v>0.579465523061929,0.580656278632399,0.5774</v>
      </c>
      <c r="AA12" s="5" t="str">
        <v>0.581977526046944,0.587947076139999,0.5774</v>
      </c>
      <c r="AB12" s="5" t="str">
        <v>0.579877369064574,0.581055895148564,0.5774</v>
      </c>
      <c r="AC12" s="5" cm="1">
        <f t="array" ref="AC12">SIGMOID(SUM(GETVECTOR(Y12)*GETVECTOR(_xlfn.CONCAT($S12,",",$AH$4)))+U12)</f>
        <v>0.52824464136378757</v>
      </c>
      <c r="AD12" s="5" cm="1">
        <f t="array" ref="AD12">SIGMOID(SUM(GETVECTOR(Z12)*GETVECTOR(_xlfn.CONCAT($S12,",",$AH$4)))+V12)</f>
        <v>0.52942553831163763</v>
      </c>
      <c r="AE12" s="5" cm="1">
        <f t="array" ref="AE12">TANH(SUM(GETVECTOR(AA12)*GETVECTOR(_xlfn.CONCAT($S12,",",$AH$4)))+W12)</f>
        <v>0.15075701636272817</v>
      </c>
      <c r="AF12" s="5" cm="1">
        <f t="array" ref="AF12">SIGMOID(SUM(GETVECTOR(AB12)*GETVECTOR(_xlfn.CONCAT($S12,",",$AH$4)))+X12)</f>
        <v>0.52958948797765937</v>
      </c>
      <c r="AG12" s="5">
        <f t="shared" si="24"/>
        <v>7.9814614542093723E-2</v>
      </c>
      <c r="AH12" s="40">
        <f t="shared" si="25"/>
        <v>4.217945258578272E-2</v>
      </c>
      <c r="AI12" s="3">
        <f t="shared" si="26"/>
        <v>4.114852475073117E-2</v>
      </c>
      <c r="AJ12" s="3">
        <f t="shared" si="27"/>
        <v>2.1653591543747228E-2</v>
      </c>
      <c r="AK12" s="3">
        <f t="shared" si="28"/>
        <v>0</v>
      </c>
      <c r="AL12" s="3">
        <f t="shared" si="29"/>
        <v>8.1328116604402316E-4</v>
      </c>
      <c r="AM12" s="3">
        <f t="shared" si="30"/>
        <v>1.1203415069063695E-2</v>
      </c>
      <c r="AN12" s="3">
        <f t="shared" si="31"/>
        <v>8.1645495068756739E-4</v>
      </c>
      <c r="AO12" s="3" t="str" cm="1">
        <f t="array" ref="AO12">GETVECTOR(Y12,2)</f>
        <v>0.5774</v>
      </c>
      <c r="AP12" s="3" t="str" cm="1">
        <f t="array" ref="AP12">GETVECTOR(Z12,2)</f>
        <v>0.5774</v>
      </c>
      <c r="AQ12" s="3" t="str" cm="1">
        <f t="array" ref="AQ12">GETVECTOR(AA12,2)</f>
        <v>0.5774</v>
      </c>
      <c r="AR12" s="3" t="str" cm="1">
        <f t="array" ref="AR12">GETVECTOR(AB12,2)</f>
        <v>0.5774</v>
      </c>
      <c r="AS12" s="3" cm="1">
        <f t="array" ref="AS12">SUM(AK12:AN12*AO12:AR12)</f>
        <v>7.4098614946781988E-3</v>
      </c>
      <c r="AT12" s="51">
        <f t="shared" si="32"/>
        <v>1.6932010891615357E-3</v>
      </c>
      <c r="AU12" s="48">
        <f t="shared" si="33"/>
        <v>4.114852475073117E-2</v>
      </c>
      <c r="AV12" s="58"/>
      <c r="AW12" s="58"/>
    </row>
    <row r="13" spans="1:49" ht="15" customHeight="1" x14ac:dyDescent="0.25">
      <c r="A13" s="14">
        <f t="shared" si="0"/>
        <v>10</v>
      </c>
      <c r="B13" s="29">
        <v>31057</v>
      </c>
      <c r="C13" s="25"/>
      <c r="D13" s="12"/>
      <c r="E13" s="25">
        <v>24.4</v>
      </c>
      <c r="F13" s="35">
        <v>92</v>
      </c>
      <c r="G13" s="25">
        <v>91</v>
      </c>
      <c r="H13" s="13">
        <v>0</v>
      </c>
      <c r="I13" s="25">
        <v>0</v>
      </c>
      <c r="J13" s="12">
        <v>0</v>
      </c>
      <c r="K13" s="12">
        <v>0</v>
      </c>
      <c r="L13" s="25" t="s">
        <v>11</v>
      </c>
      <c r="M13" s="10"/>
      <c r="N13" s="15"/>
      <c r="O13" s="15"/>
      <c r="P13" s="4"/>
      <c r="Q13" s="54"/>
      <c r="R13" s="44" cm="1">
        <f t="array" ref="R13">NORMALIZE(G7240,$G$7232:$G$7294)</f>
        <v>2.0618556701030927E-2</v>
      </c>
      <c r="S13" s="44" t="str" cm="1">
        <f t="array" ref="S13">SETVECTOR(R13:R14)</f>
        <v>0.0206185567010309,0.00103092783505155</v>
      </c>
      <c r="T13" s="44">
        <f t="shared" si="1"/>
        <v>0.15463917525773196</v>
      </c>
      <c r="U13" s="5">
        <f t="shared" si="20"/>
        <v>0</v>
      </c>
      <c r="V13" s="5">
        <f t="shared" si="21"/>
        <v>4.2288856278679598E-3</v>
      </c>
      <c r="W13" s="5">
        <f t="shared" si="22"/>
        <v>3.6675944458026015E-2</v>
      </c>
      <c r="X13" s="5">
        <f t="shared" si="23"/>
        <v>4.80624018789798E-3</v>
      </c>
      <c r="Y13" s="5" t="str" cm="1">
        <f t="array" ref="Y13:AB13">SETMATRIX(GETMATRIX(Y12:AB12)-$O$9*DELTAWEIGHT(S12,$AH$4,AK12:AN12))</f>
        <v>0.5774,0.5774,0.5774</v>
      </c>
      <c r="Z13" s="5" t="str">
        <v>0.579450949586677,0.580654564105899,0.5774</v>
      </c>
      <c r="AA13" s="5" t="str">
        <v>0.581778888404926,0.587923707005644,0.5774</v>
      </c>
      <c r="AB13" s="5" t="str">
        <v>0.579862738354941,0.581054173888607,0.5774</v>
      </c>
      <c r="AC13" s="5" cm="1">
        <f t="array" ref="AC13">SIGMOID(SUM(GETVECTOR(Y13)*GETVECTOR(_xlfn.CONCAT($S13,",",$AH$4)))+U13)</f>
        <v>0.503125062399288</v>
      </c>
      <c r="AD13" s="5" cm="1">
        <f t="array" ref="AD13">SIGMOID(SUM(GETVECTOR(Z13)*GETVECTOR(_xlfn.CONCAT($S13,",",$AH$4)))+V13)</f>
        <v>0.50419363687017016</v>
      </c>
      <c r="AE13" s="5" cm="1">
        <f t="array" ref="AE13">TANH(SUM(GETVECTOR(AA13)*GETVECTOR(_xlfn.CONCAT($S13,",",$AH$4)))+W13)</f>
        <v>4.9237644701700327E-2</v>
      </c>
      <c r="AF13" s="5" cm="1">
        <f t="array" ref="AF13">SIGMOID(SUM(GETVECTOR(AB13)*GETVECTOR(_xlfn.CONCAT($S13,",",$AH$4)))+X13)</f>
        <v>0.504340190450138</v>
      </c>
      <c r="AG13" s="5">
        <f t="shared" si="24"/>
        <v>2.4825307153071553E-2</v>
      </c>
      <c r="AH13" s="40">
        <f t="shared" si="25"/>
        <v>1.2517828681152216E-2</v>
      </c>
      <c r="AI13" s="3">
        <f t="shared" si="26"/>
        <v>-0.14212134657657974</v>
      </c>
      <c r="AJ13" s="3">
        <f t="shared" si="27"/>
        <v>-7.1633350590943667E-2</v>
      </c>
      <c r="AK13" s="3">
        <f t="shared" si="28"/>
        <v>0</v>
      </c>
      <c r="AL13" s="3">
        <f t="shared" si="29"/>
        <v>-8.8170233738305666E-4</v>
      </c>
      <c r="AM13" s="3">
        <f t="shared" si="30"/>
        <v>-3.6029519270723981E-2</v>
      </c>
      <c r="AN13" s="3">
        <f t="shared" si="31"/>
        <v>-8.8180391546892637E-4</v>
      </c>
      <c r="AO13" s="3" t="str" cm="1">
        <f t="array" ref="AO13">GETVECTOR(Y13,2)</f>
        <v>0.5774</v>
      </c>
      <c r="AP13" s="3" t="str" cm="1">
        <f t="array" ref="AP13">GETVECTOR(Z13,2)</f>
        <v>0.5774</v>
      </c>
      <c r="AQ13" s="3" t="str" cm="1">
        <f t="array" ref="AQ13">GETVECTOR(AA13,2)</f>
        <v>0.5774</v>
      </c>
      <c r="AR13" s="3" t="str" cm="1">
        <f t="array" ref="AR13">GETVECTOR(AB13,2)</f>
        <v>0.5774</v>
      </c>
      <c r="AS13" s="3" cm="1">
        <f t="array" ref="AS13">SUM(AK13:AN13*AO13:AR13)</f>
        <v>-2.1821692937312762E-2</v>
      </c>
      <c r="AT13" s="51">
        <f t="shared" si="32"/>
        <v>2.0198477152740292E-2</v>
      </c>
      <c r="AU13" s="48">
        <f t="shared" si="33"/>
        <v>0.14212134657657974</v>
      </c>
      <c r="AV13" s="58"/>
      <c r="AW13" s="58"/>
    </row>
    <row r="14" spans="1:49" ht="15" customHeight="1" x14ac:dyDescent="0.25">
      <c r="A14" s="14">
        <f t="shared" si="0"/>
        <v>11</v>
      </c>
      <c r="B14" s="29">
        <v>31058</v>
      </c>
      <c r="C14" s="25"/>
      <c r="D14" s="12"/>
      <c r="E14" s="25">
        <v>23.6</v>
      </c>
      <c r="F14" s="35">
        <v>97</v>
      </c>
      <c r="G14" s="25">
        <v>17</v>
      </c>
      <c r="H14" s="13">
        <v>0</v>
      </c>
      <c r="I14" s="25">
        <v>0</v>
      </c>
      <c r="J14" s="12">
        <v>0</v>
      </c>
      <c r="K14" s="12">
        <v>0</v>
      </c>
      <c r="L14" s="25" t="s">
        <v>11</v>
      </c>
      <c r="M14" s="10"/>
      <c r="N14" s="15"/>
      <c r="O14" s="15"/>
      <c r="P14" s="4"/>
      <c r="Q14" s="54"/>
      <c r="R14" s="44" cm="1">
        <f t="array" ref="R14">NORMALIZE(G7241,$G$7232:$G$7294)</f>
        <v>1.0309278350515464E-3</v>
      </c>
      <c r="S14" s="44" t="str" cm="1">
        <f t="array" ref="S14">SETVECTOR(R14:R15)</f>
        <v>0.00103092783505155,0.154639175257732</v>
      </c>
      <c r="T14" s="44">
        <f t="shared" si="1"/>
        <v>8.9690721649484523E-2</v>
      </c>
      <c r="U14" s="5">
        <f t="shared" si="20"/>
        <v>0</v>
      </c>
      <c r="V14" s="5">
        <f t="shared" si="21"/>
        <v>4.3170558616062657E-3</v>
      </c>
      <c r="W14" s="5">
        <f t="shared" si="22"/>
        <v>4.0278896385098413E-2</v>
      </c>
      <c r="X14" s="5">
        <f t="shared" si="23"/>
        <v>4.8944205794448723E-3</v>
      </c>
      <c r="Y14" s="5" t="str" cm="1">
        <f t="array" ref="Y14:AB14">SETMATRIX(GETMATRIX(Y13:AB13)-$O$9*DELTAWEIGHT(S13,$AH$4,AK13:AN13))</f>
        <v>0.5774,0.5774,0.5774</v>
      </c>
      <c r="Z14" s="5" t="str">
        <v>0.5794527724348,0.580654655248305,0.5774</v>
      </c>
      <c r="AA14" s="5" t="str">
        <v>0.581853161542608,0.587927420662528,0.5774</v>
      </c>
      <c r="AB14" s="5" t="str">
        <v>0.579864561403366,0.581054265041028,0.5774</v>
      </c>
      <c r="AC14" s="5" cm="1">
        <f t="array" ref="AC14">SIGMOID(SUM(GETVECTOR(Y14)*GETVECTOR(_xlfn.CONCAT($S14,",",$AH$4)))+U14)</f>
        <v>0.52245586278519074</v>
      </c>
      <c r="AD14" s="5" cm="1">
        <f t="array" ref="AD14">SIGMOID(SUM(GETVECTOR(Z14)*GETVECTOR(_xlfn.CONCAT($S14,",",$AH$4)))+V14)</f>
        <v>0.52365891569686918</v>
      </c>
      <c r="AE14" s="5" cm="1">
        <f t="array" ref="AE14">TANH(SUM(GETVECTOR(AA14)*GETVECTOR(_xlfn.CONCAT($S14,",",$AH$4)))+W14)</f>
        <v>0.1310375256103018</v>
      </c>
      <c r="AF14" s="5" cm="1">
        <f t="array" ref="AF14">SIGMOID(SUM(GETVECTOR(AB14)*GETVECTOR(_xlfn.CONCAT($S14,",",$AH$4)))+X14)</f>
        <v>0.52381845141637273</v>
      </c>
      <c r="AG14" s="5">
        <f t="shared" si="24"/>
        <v>6.8618968576691364E-2</v>
      </c>
      <c r="AH14" s="40">
        <f t="shared" si="25"/>
        <v>3.5887573232751234E-2</v>
      </c>
      <c r="AI14" s="3">
        <f t="shared" si="26"/>
        <v>-5.3803148416733289E-2</v>
      </c>
      <c r="AJ14" s="3">
        <f t="shared" si="27"/>
        <v>-2.8050795520476863E-2</v>
      </c>
      <c r="AK14" s="3">
        <f t="shared" si="28"/>
        <v>0</v>
      </c>
      <c r="AL14" s="3">
        <f t="shared" si="29"/>
        <v>-9.1686925318039208E-4</v>
      </c>
      <c r="AM14" s="3">
        <f t="shared" si="30"/>
        <v>-1.4436825954783183E-2</v>
      </c>
      <c r="AN14" s="3">
        <f t="shared" si="31"/>
        <v>-9.1944201388630912E-4</v>
      </c>
      <c r="AO14" s="3" t="str" cm="1">
        <f t="array" ref="AO14">GETVECTOR(Y14,2)</f>
        <v>0.5774</v>
      </c>
      <c r="AP14" s="3" t="str" cm="1">
        <f t="array" ref="AP14">GETVECTOR(Z14,2)</f>
        <v>0.5774</v>
      </c>
      <c r="AQ14" s="3" t="str" cm="1">
        <f t="array" ref="AQ14">GETVECTOR(AA14,2)</f>
        <v>0.5774</v>
      </c>
      <c r="AR14" s="3" t="str" cm="1">
        <f t="array" ref="AR14">GETVECTOR(AB14,2)</f>
        <v>0.5774</v>
      </c>
      <c r="AS14" s="3" cm="1">
        <f t="array" ref="AS14">SUM(AK14:AN14*AO14:AR14)</f>
        <v>-9.3961094318961227E-3</v>
      </c>
      <c r="AT14" s="51">
        <f t="shared" si="32"/>
        <v>2.89477877955303E-3</v>
      </c>
      <c r="AU14" s="48">
        <f t="shared" si="33"/>
        <v>5.3803148416733289E-2</v>
      </c>
      <c r="AV14" s="58"/>
      <c r="AW14" s="58"/>
    </row>
    <row r="15" spans="1:49" ht="15" customHeight="1" x14ac:dyDescent="0.25">
      <c r="A15" s="14">
        <f t="shared" si="0"/>
        <v>12</v>
      </c>
      <c r="B15" s="29">
        <v>31059</v>
      </c>
      <c r="C15" s="25"/>
      <c r="D15" s="12"/>
      <c r="E15" s="25">
        <v>23.7</v>
      </c>
      <c r="F15" s="35">
        <v>91</v>
      </c>
      <c r="G15" s="25">
        <v>64</v>
      </c>
      <c r="H15" s="13">
        <v>0</v>
      </c>
      <c r="I15" s="25">
        <v>0</v>
      </c>
      <c r="J15" s="12">
        <v>0</v>
      </c>
      <c r="K15" s="12">
        <v>0</v>
      </c>
      <c r="L15" s="25" t="s">
        <v>11</v>
      </c>
      <c r="M15" s="10"/>
      <c r="N15" s="15"/>
      <c r="O15" s="15"/>
      <c r="P15" s="4"/>
      <c r="Q15" s="54"/>
      <c r="R15" s="44" cm="1">
        <f t="array" ref="R15">NORMALIZE(G7242,$G$7232:$G$7294)</f>
        <v>0.15463917525773196</v>
      </c>
      <c r="S15" s="44" t="str" cm="1">
        <f t="array" ref="S15">SETVECTOR(R15:R16)</f>
        <v>0.154639175257732,0.0896907216494845</v>
      </c>
      <c r="T15" s="44">
        <f t="shared" si="1"/>
        <v>0.27731958762886594</v>
      </c>
      <c r="U15" s="5">
        <f t="shared" si="20"/>
        <v>0</v>
      </c>
      <c r="V15" s="5">
        <f t="shared" si="21"/>
        <v>4.4087427869243046E-3</v>
      </c>
      <c r="W15" s="5">
        <f t="shared" si="22"/>
        <v>4.1722578980576734E-2</v>
      </c>
      <c r="X15" s="5">
        <f t="shared" si="23"/>
        <v>4.986364780833503E-3</v>
      </c>
      <c r="Y15" s="5" t="str" cm="1">
        <f t="array" ref="Y15:AB15">SETMATRIX(GETMATRIX(Y14:AB14)-$O$9*DELTAWEIGHT(S14,$AH$4,AK14:AN14))</f>
        <v>0.5774,0.5774,0.5774</v>
      </c>
      <c r="Z15" s="5" t="str">
        <v>0.579452867174253,0.580668866166235,0.5774</v>
      </c>
      <c r="AA15" s="5" t="str">
        <v>0.581854642264815,0.588149528993499,0.5774</v>
      </c>
      <c r="AB15" s="5" t="str">
        <v>0.579864656409194,0.581068515915307,0.5774</v>
      </c>
      <c r="AC15" s="5" cm="1">
        <f t="array" ref="AC15">SIGMOID(SUM(GETVECTOR(Y15)*GETVECTOR(_xlfn.CONCAT($S15,",",$AH$4)))+U15)</f>
        <v>0.53521064177831368</v>
      </c>
      <c r="AD15" s="5" cm="1">
        <f t="array" ref="AD15">SIGMOID(SUM(GETVECTOR(Z15)*GETVECTOR(_xlfn.CONCAT($S15,",",$AH$4)))+V15)</f>
        <v>0.53645904140240119</v>
      </c>
      <c r="AE15" s="5" cm="1">
        <f t="array" ref="AE15">TANH(SUM(GETVECTOR(AA15)*GETVECTOR(_xlfn.CONCAT($S15,",",$AH$4)))+W15)</f>
        <v>0.18238790743508806</v>
      </c>
      <c r="AF15" s="5" cm="1">
        <f t="array" ref="AF15">SIGMOID(SUM(GETVECTOR(AB15)*GETVECTOR(_xlfn.CONCAT($S15,",",$AH$4)))+X15)</f>
        <v>0.53662742353919834</v>
      </c>
      <c r="AG15" s="5">
        <f t="shared" si="24"/>
        <v>9.7843641986017221E-2</v>
      </c>
      <c r="AH15" s="40">
        <f t="shared" si="25"/>
        <v>5.2338668716096513E-2</v>
      </c>
      <c r="AI15" s="3">
        <f t="shared" si="26"/>
        <v>-0.22498091891276942</v>
      </c>
      <c r="AJ15" s="3">
        <f t="shared" si="27"/>
        <v>-0.11958246479725192</v>
      </c>
      <c r="AK15" s="3">
        <f t="shared" si="28"/>
        <v>0</v>
      </c>
      <c r="AL15" s="3">
        <f t="shared" si="29"/>
        <v>-5.4236071566486199E-3</v>
      </c>
      <c r="AM15" s="3">
        <f t="shared" si="30"/>
        <v>-6.2017085902808397E-2</v>
      </c>
      <c r="AN15" s="3">
        <f t="shared" si="31"/>
        <v>-5.4563055882650424E-3</v>
      </c>
      <c r="AO15" s="3" t="str" cm="1">
        <f t="array" ref="AO15">GETVECTOR(Y15,2)</f>
        <v>0.5774</v>
      </c>
      <c r="AP15" s="3" t="str" cm="1">
        <f t="array" ref="AP15">GETVECTOR(Z15,2)</f>
        <v>0.5774</v>
      </c>
      <c r="AQ15" s="3" t="str" cm="1">
        <f t="array" ref="AQ15">GETVECTOR(AA15,2)</f>
        <v>0.5774</v>
      </c>
      <c r="AR15" s="3" t="str" cm="1">
        <f t="array" ref="AR15">GETVECTOR(AB15,2)</f>
        <v>0.5774</v>
      </c>
      <c r="AS15" s="3" cm="1">
        <f t="array" ref="AS15">SUM(AK15:AN15*AO15:AR15)</f>
        <v>-4.2090727019194717E-2</v>
      </c>
      <c r="AT15" s="51">
        <f t="shared" si="32"/>
        <v>5.0616413874834128E-2</v>
      </c>
      <c r="AU15" s="48">
        <f t="shared" si="33"/>
        <v>0.22498091891276942</v>
      </c>
      <c r="AV15" s="58"/>
      <c r="AW15" s="58"/>
    </row>
    <row r="16" spans="1:49" ht="15" customHeight="1" x14ac:dyDescent="0.25">
      <c r="A16" s="14">
        <f t="shared" si="0"/>
        <v>13</v>
      </c>
      <c r="B16" s="29">
        <v>31060</v>
      </c>
      <c r="C16" s="25"/>
      <c r="D16" s="12"/>
      <c r="E16" s="25">
        <v>26.2</v>
      </c>
      <c r="F16" s="35">
        <v>78</v>
      </c>
      <c r="G16" s="25">
        <v>23</v>
      </c>
      <c r="H16" s="13">
        <v>0</v>
      </c>
      <c r="I16" s="25">
        <v>0</v>
      </c>
      <c r="J16" s="12">
        <v>0</v>
      </c>
      <c r="K16" s="12">
        <v>0</v>
      </c>
      <c r="L16" s="25" t="s">
        <v>11</v>
      </c>
      <c r="M16" s="10"/>
      <c r="N16" s="15"/>
      <c r="O16" s="15"/>
      <c r="P16" s="4"/>
      <c r="Q16" s="54"/>
      <c r="R16" s="44" cm="1">
        <f t="array" ref="R16">NORMALIZE(G7243,$G$7232:$G$7294)</f>
        <v>8.9690721649484523E-2</v>
      </c>
      <c r="S16" s="44" t="str" cm="1">
        <f t="array" ref="S16">SETVECTOR(R16:R17)</f>
        <v>0.0896907216494845,0.277319587628866</v>
      </c>
      <c r="T16" s="44">
        <f t="shared" si="1"/>
        <v>0.15257731958762888</v>
      </c>
      <c r="U16" s="5">
        <f t="shared" si="20"/>
        <v>0</v>
      </c>
      <c r="V16" s="5">
        <f t="shared" si="21"/>
        <v>4.9511035025891666E-3</v>
      </c>
      <c r="W16" s="5">
        <f t="shared" si="22"/>
        <v>4.7924287570857572E-2</v>
      </c>
      <c r="X16" s="5">
        <f t="shared" si="23"/>
        <v>5.5319953396600072E-3</v>
      </c>
      <c r="Y16" s="5" t="str" cm="1">
        <f t="array" ref="Y16:AB16">SETMATRIX(GETMATRIX(Y15:AB15)-$O$9*DELTAWEIGHT(S15,$AH$4,AK15:AN15))</f>
        <v>0.5774,0.5774,0.5774</v>
      </c>
      <c r="Z16" s="5" t="str">
        <v>0.579537462656828,0.580717931546129,0.5774</v>
      </c>
      <c r="AA16" s="5" t="str">
        <v>0.582810907848549,0.588704163032065,0.5774</v>
      </c>
      <c r="AB16" s="5" t="str">
        <v>0.579949766906959,0.581117880004011,0.5774</v>
      </c>
      <c r="AC16" s="5" cm="1">
        <f t="array" ref="AC16">SIGMOID(SUM(GETVECTOR(Y16)*GETVECTOR(_xlfn.CONCAT($S16,",",$AH$4)))+U16)</f>
        <v>0.55278056952930776</v>
      </c>
      <c r="AD16" s="5" cm="1">
        <f t="array" ref="AD16">SIGMOID(SUM(GETVECTOR(Z16)*GETVECTOR(_xlfn.CONCAT($S16,",",$AH$4)))+V16)</f>
        <v>0.55427893075254897</v>
      </c>
      <c r="AE16" s="5" cm="1">
        <f t="array" ref="AE16">TANH(SUM(GETVECTOR(AA16)*GETVECTOR(_xlfn.CONCAT($S16,",",$AH$4)))+W16)</f>
        <v>0.25752539494753796</v>
      </c>
      <c r="AF16" s="5" cm="1">
        <f t="array" ref="AF16">SIGMOID(SUM(GETVECTOR(AB16)*GETVECTOR(_xlfn.CONCAT($S16,",",$AH$4)))+X16)</f>
        <v>0.55445897278480871</v>
      </c>
      <c r="AG16" s="5">
        <f t="shared" si="24"/>
        <v>0.14274090055314922</v>
      </c>
      <c r="AH16" s="40">
        <f t="shared" si="25"/>
        <v>7.8610799478866469E-2</v>
      </c>
      <c r="AI16" s="3">
        <f t="shared" si="26"/>
        <v>-7.396652010876241E-2</v>
      </c>
      <c r="AJ16" s="3">
        <f t="shared" si="27"/>
        <v>-4.0187015539471259E-2</v>
      </c>
      <c r="AK16" s="3">
        <f t="shared" si="28"/>
        <v>0</v>
      </c>
      <c r="AL16" s="3">
        <f t="shared" si="29"/>
        <v>-2.5568034926730506E-3</v>
      </c>
      <c r="AM16" s="3">
        <f t="shared" si="30"/>
        <v>-2.079756515145802E-2</v>
      </c>
      <c r="AN16" s="3">
        <f t="shared" si="31"/>
        <v>-2.5906282789299306E-3</v>
      </c>
      <c r="AO16" s="3" t="str" cm="1">
        <f t="array" ref="AO16">GETVECTOR(Y16,2)</f>
        <v>0.5774</v>
      </c>
      <c r="AP16" s="3" t="str" cm="1">
        <f t="array" ref="AP16">GETVECTOR(Z16,2)</f>
        <v>0.5774</v>
      </c>
      <c r="AQ16" s="3" t="str" cm="1">
        <f t="array" ref="AQ16">GETVECTOR(AA16,2)</f>
        <v>0.5774</v>
      </c>
      <c r="AR16" s="3" t="str" cm="1">
        <f t="array" ref="AR16">GETVECTOR(AB16,2)</f>
        <v>0.5774</v>
      </c>
      <c r="AS16" s="3" cm="1">
        <f t="array" ref="AS16">SUM(AK16:AN16*AO16:AR16)</f>
        <v>-1.4980641223375422E-2</v>
      </c>
      <c r="AT16" s="51">
        <f t="shared" si="32"/>
        <v>5.4710460969999543E-3</v>
      </c>
      <c r="AU16" s="48">
        <f t="shared" si="33"/>
        <v>7.396652010876241E-2</v>
      </c>
      <c r="AV16" s="58"/>
      <c r="AW16" s="58"/>
    </row>
    <row r="17" spans="1:49" ht="15" customHeight="1" x14ac:dyDescent="0.25">
      <c r="A17" s="14">
        <f t="shared" si="0"/>
        <v>14</v>
      </c>
      <c r="B17" s="29">
        <v>31061</v>
      </c>
      <c r="C17" s="25"/>
      <c r="D17" s="12"/>
      <c r="E17" s="25">
        <v>25.4</v>
      </c>
      <c r="F17" s="35">
        <v>83</v>
      </c>
      <c r="G17" s="25">
        <v>0</v>
      </c>
      <c r="H17" s="13">
        <v>0</v>
      </c>
      <c r="I17" s="25">
        <v>0</v>
      </c>
      <c r="J17" s="12">
        <v>0</v>
      </c>
      <c r="K17" s="12">
        <v>0</v>
      </c>
      <c r="L17" s="25" t="s">
        <v>11</v>
      </c>
      <c r="M17" s="10"/>
      <c r="N17" s="15"/>
      <c r="O17" s="15"/>
      <c r="P17" s="4"/>
      <c r="Q17" s="54"/>
      <c r="R17" s="44" cm="1">
        <f t="array" ref="R17">NORMALIZE(G7244,$G$7232:$G$7294)</f>
        <v>0.27731958762886594</v>
      </c>
      <c r="S17" s="44" t="str" cm="1">
        <f t="array" ref="S17">SETVECTOR(R17:R18)</f>
        <v>0.277319587628866,0.152577319587629</v>
      </c>
      <c r="T17" s="44">
        <f t="shared" si="1"/>
        <v>0.44020618556701036</v>
      </c>
      <c r="U17" s="5">
        <f t="shared" si="20"/>
        <v>0</v>
      </c>
      <c r="V17" s="5">
        <f t="shared" si="21"/>
        <v>5.2067838518564721E-3</v>
      </c>
      <c r="W17" s="5">
        <f t="shared" si="22"/>
        <v>5.0004044086003376E-2</v>
      </c>
      <c r="X17" s="5">
        <f t="shared" si="23"/>
        <v>5.7910581675530001E-3</v>
      </c>
      <c r="Y17" s="5" t="str" cm="1">
        <f t="array" ref="Y17:AB17">SETMATRIX(GETMATRIX(Y16:AB16)-$O$9*DELTAWEIGHT(S16,$AH$4,AK16:AN16))</f>
        <v>0.5774,0.5774,0.5774</v>
      </c>
      <c r="Z17" s="5" t="str">
        <v>0.579560351280492,0.580788702118146,0.5774</v>
      </c>
      <c r="AA17" s="5" t="str">
        <v>0.582995082800895,0.589273623516905,0.5774</v>
      </c>
      <c r="AB17" s="5" t="str">
        <v>0.579972961934823,0.581189597963728,0.5774</v>
      </c>
      <c r="AC17" s="5" cm="1">
        <f t="array" ref="AC17">SIGMOID(SUM(GETVECTOR(Y17)*GETVECTOR(_xlfn.CONCAT($S17,",",$AH$4)))+U17)</f>
        <v>0.56173894296623217</v>
      </c>
      <c r="AD17" s="5" cm="1">
        <f t="array" ref="AD17">SIGMOID(SUM(GETVECTOR(Z17)*GETVECTOR(_xlfn.CONCAT($S17,",",$AH$4)))+V17)</f>
        <v>0.56329496192710593</v>
      </c>
      <c r="AE17" s="5" cm="1">
        <f t="array" ref="AE17">TANH(SUM(GETVECTOR(AA17)*GETVECTOR(_xlfn.CONCAT($S17,",",$AH$4)))+W17)</f>
        <v>0.2927668133553078</v>
      </c>
      <c r="AF17" s="5" cm="1">
        <f t="array" ref="AF17">SIGMOID(SUM(GETVECTOR(AB17)*GETVECTOR(_xlfn.CONCAT($S17,",",$AH$4)))+X17)</f>
        <v>0.56348187544617923</v>
      </c>
      <c r="AG17" s="5">
        <f t="shared" si="24"/>
        <v>0.16491407098249825</v>
      </c>
      <c r="AH17" s="40">
        <f t="shared" si="25"/>
        <v>9.2092728547943759E-2</v>
      </c>
      <c r="AI17" s="3">
        <f t="shared" si="26"/>
        <v>-0.3481134570190666</v>
      </c>
      <c r="AJ17" s="3">
        <f t="shared" si="27"/>
        <v>-0.19091610315417082</v>
      </c>
      <c r="AK17" s="3">
        <f t="shared" si="28"/>
        <v>0</v>
      </c>
      <c r="AL17" s="3">
        <f t="shared" si="29"/>
        <v>-1.3749549727974876E-2</v>
      </c>
      <c r="AM17" s="3">
        <f t="shared" si="30"/>
        <v>-9.832438860745854E-2</v>
      </c>
      <c r="AN17" s="3">
        <f t="shared" si="31"/>
        <v>-1.3994211501110652E-2</v>
      </c>
      <c r="AO17" s="3" t="str" cm="1">
        <f t="array" ref="AO17">GETVECTOR(Y17,2)</f>
        <v>0.5774</v>
      </c>
      <c r="AP17" s="3" t="str" cm="1">
        <f t="array" ref="AP17">GETVECTOR(Z17,2)</f>
        <v>0.5774</v>
      </c>
      <c r="AQ17" s="3" t="str" cm="1">
        <f t="array" ref="AQ17">GETVECTOR(AA17,2)</f>
        <v>0.5774</v>
      </c>
      <c r="AR17" s="3" t="str" cm="1">
        <f t="array" ref="AR17">GETVECTOR(AB17,2)</f>
        <v>0.5774</v>
      </c>
      <c r="AS17" s="3" cm="1">
        <f t="array" ref="AS17">SUM(AK17:AN17*AO17:AR17)</f>
        <v>-7.2791749715620552E-2</v>
      </c>
      <c r="AT17" s="51">
        <f t="shared" si="32"/>
        <v>0.12118297895776553</v>
      </c>
      <c r="AU17" s="48">
        <f t="shared" si="33"/>
        <v>0.3481134570190666</v>
      </c>
      <c r="AV17" s="58"/>
      <c r="AW17" s="58"/>
    </row>
    <row r="18" spans="1:49" ht="15" customHeight="1" x14ac:dyDescent="0.25">
      <c r="A18" s="14">
        <f t="shared" si="0"/>
        <v>15</v>
      </c>
      <c r="B18" s="29">
        <v>31062</v>
      </c>
      <c r="C18" s="25"/>
      <c r="D18" s="12"/>
      <c r="E18" s="25">
        <v>27.5</v>
      </c>
      <c r="F18" s="35">
        <v>60</v>
      </c>
      <c r="G18" s="25">
        <v>0</v>
      </c>
      <c r="H18" s="13">
        <v>0</v>
      </c>
      <c r="I18" s="25">
        <v>0</v>
      </c>
      <c r="J18" s="12">
        <v>0</v>
      </c>
      <c r="K18" s="12">
        <v>0</v>
      </c>
      <c r="L18" s="25" t="s">
        <v>11</v>
      </c>
      <c r="M18" s="10"/>
      <c r="N18" s="15"/>
      <c r="O18" s="15"/>
      <c r="P18" s="4"/>
      <c r="Q18" s="54"/>
      <c r="R18" s="44" cm="1">
        <f t="array" ref="R18">NORMALIZE(G7245,$G$7232:$G$7294)</f>
        <v>0.15257731958762888</v>
      </c>
      <c r="S18" s="44" t="str" cm="1">
        <f t="array" ref="S18">SETVECTOR(R18:R19)</f>
        <v>0.152577319587629,0.44020618556701</v>
      </c>
      <c r="T18" s="44">
        <f t="shared" si="1"/>
        <v>0.13917525773195877</v>
      </c>
      <c r="U18" s="5">
        <f t="shared" si="20"/>
        <v>0</v>
      </c>
      <c r="V18" s="5">
        <f t="shared" si="21"/>
        <v>6.5817388246539599E-3</v>
      </c>
      <c r="W18" s="5">
        <f t="shared" si="22"/>
        <v>5.9836482946749231E-2</v>
      </c>
      <c r="X18" s="5">
        <f t="shared" si="23"/>
        <v>7.1904793176640657E-3</v>
      </c>
      <c r="Y18" s="5" t="str" cm="1">
        <f t="array" ref="Y18:AB18">SETMATRIX(GETMATRIX(Y17:AB17)-$O$9*DELTAWEIGHT(S17,$AH$4,AK17:AN17))</f>
        <v>0.5774,0.5774,0.5774</v>
      </c>
      <c r="Z18" s="5" t="str">
        <v>0.5799449341265,0.581000294167251,0.5774</v>
      </c>
      <c r="AA18" s="5" t="str">
        <v>0.585708539050525,0.590766528814099,0.5774</v>
      </c>
      <c r="AB18" s="5" t="str">
        <v>0.580364496178107,0.581405014573416,0.5774</v>
      </c>
      <c r="AC18" s="5" cm="1">
        <f t="array" ref="AC18">SIGMOID(SUM(GETVECTOR(Y18)*GETVECTOR(_xlfn.CONCAT($S18,",",$AH$4)))+U18)</f>
        <v>0.58474260349597273</v>
      </c>
      <c r="AD18" s="5" cm="1">
        <f t="array" ref="AD18">SIGMOID(SUM(GETVECTOR(Z18)*GETVECTOR(_xlfn.CONCAT($S18,",",$AH$4)))+V18)</f>
        <v>0.58681837797565428</v>
      </c>
      <c r="AE18" s="5" cm="1">
        <f t="array" ref="AE18">TANH(SUM(GETVECTOR(AA18)*GETVECTOR(_xlfn.CONCAT($S18,",",$AH$4)))+W18)</f>
        <v>0.38784536500641942</v>
      </c>
      <c r="AF18" s="5" cm="1">
        <f t="array" ref="AF18">SIGMOID(SUM(GETVECTOR(AB18)*GETVECTOR(_xlfn.CONCAT($S18,",",$AH$4)))+X18)</f>
        <v>0.58702467814111448</v>
      </c>
      <c r="AG18" s="5">
        <f t="shared" si="24"/>
        <v>0.22759478799844263</v>
      </c>
      <c r="AH18" s="40">
        <f t="shared" si="25"/>
        <v>0.13134370902695697</v>
      </c>
      <c r="AI18" s="3">
        <f t="shared" si="26"/>
        <v>-7.8315487050018007E-3</v>
      </c>
      <c r="AJ18" s="3">
        <f t="shared" si="27"/>
        <v>-4.3671629581756985E-3</v>
      </c>
      <c r="AK18" s="3">
        <f t="shared" si="28"/>
        <v>0</v>
      </c>
      <c r="AL18" s="3">
        <f t="shared" si="29"/>
        <v>-4.1067919894290008E-4</v>
      </c>
      <c r="AM18" s="3">
        <f t="shared" si="30"/>
        <v>-2.1772350932062249E-3</v>
      </c>
      <c r="AN18" s="3">
        <f t="shared" si="31"/>
        <v>-4.2479659769812815E-4</v>
      </c>
      <c r="AO18" s="3" t="str" cm="1">
        <f t="array" ref="AO18">GETVECTOR(Y18,2)</f>
        <v>0.5774</v>
      </c>
      <c r="AP18" s="3" t="str" cm="1">
        <f t="array" ref="AP18">GETVECTOR(Z18,2)</f>
        <v>0.5774</v>
      </c>
      <c r="AQ18" s="3" t="str" cm="1">
        <f t="array" ref="AQ18">GETVECTOR(AA18,2)</f>
        <v>0.5774</v>
      </c>
      <c r="AR18" s="3" t="str" cm="1">
        <f t="array" ref="AR18">GETVECTOR(AB18,2)</f>
        <v>0.5774</v>
      </c>
      <c r="AS18" s="3" cm="1">
        <f t="array" ref="AS18">SUM(AK18:AN18*AO18:AR18)</f>
        <v>-1.7395392677978039E-3</v>
      </c>
      <c r="AT18" s="51">
        <f t="shared" si="32"/>
        <v>6.1333155118815379E-5</v>
      </c>
      <c r="AU18" s="48">
        <f t="shared" si="33"/>
        <v>7.8315487050018007E-3</v>
      </c>
      <c r="AV18" s="58"/>
      <c r="AW18" s="58"/>
    </row>
    <row r="19" spans="1:49" ht="15" customHeight="1" x14ac:dyDescent="0.25">
      <c r="A19" s="14">
        <f t="shared" si="0"/>
        <v>16</v>
      </c>
      <c r="B19" s="29">
        <v>31063</v>
      </c>
      <c r="C19" s="25"/>
      <c r="D19" s="12"/>
      <c r="E19" s="25">
        <v>25.7</v>
      </c>
      <c r="F19" s="35">
        <v>74</v>
      </c>
      <c r="G19" s="25">
        <v>0</v>
      </c>
      <c r="H19" s="13">
        <v>0</v>
      </c>
      <c r="I19" s="25">
        <v>0</v>
      </c>
      <c r="J19" s="12">
        <v>0</v>
      </c>
      <c r="K19" s="12">
        <v>0</v>
      </c>
      <c r="L19" s="25" t="s">
        <v>11</v>
      </c>
      <c r="M19" s="10"/>
      <c r="N19" s="15"/>
      <c r="O19" s="15"/>
      <c r="P19" s="4"/>
      <c r="Q19" s="54"/>
      <c r="R19" s="44" cm="1">
        <f t="array" ref="R19">NORMALIZE(G7246,$G$7232:$G$7294)</f>
        <v>0.44020618556701036</v>
      </c>
      <c r="S19" s="44" t="str" cm="1">
        <f t="array" ref="S19">SETVECTOR(R19:R20)</f>
        <v>0.44020618556701,0.139175257731959</v>
      </c>
      <c r="T19" s="44">
        <f t="shared" si="1"/>
        <v>6.7010309278350513E-2</v>
      </c>
      <c r="U19" s="5">
        <f t="shared" si="20"/>
        <v>0</v>
      </c>
      <c r="V19" s="5">
        <f t="shared" si="21"/>
        <v>6.6228067445482496E-3</v>
      </c>
      <c r="W19" s="5">
        <f t="shared" si="22"/>
        <v>6.0054206456069854E-2</v>
      </c>
      <c r="X19" s="5">
        <f t="shared" si="23"/>
        <v>7.2329589774338789E-3</v>
      </c>
      <c r="Y19" s="5" t="str" cm="1">
        <f t="array" ref="Y19:AB19">SETMATRIX(GETMATRIX(Y18:AB18)-$O$9*DELTAWEIGHT(S18,$AH$4,AK18:AN18))</f>
        <v>0.5774,0.5774,0.5774</v>
      </c>
      <c r="Z19" s="5" t="str">
        <v>0.579950004627156,0.581014923246847,0.5774</v>
      </c>
      <c r="AA19" s="5" t="str">
        <v>0.585735107178177,0.590843181452662,0.5774</v>
      </c>
      <c r="AB19" s="5" t="str">
        <v>0.580369743331592,0.581420153320294,0.5774</v>
      </c>
      <c r="AC19" s="5" cm="1">
        <f t="array" ref="AC19">SIGMOID(SUM(GETVECTOR(Y19)*GETVECTOR(_xlfn.CONCAT($S19,",",$AH$4)))+U19)</f>
        <v>0.58286236373382716</v>
      </c>
      <c r="AD19" s="5" cm="1">
        <f t="array" ref="AD19">SIGMOID(SUM(GETVECTOR(Z19)*GETVECTOR(_xlfn.CONCAT($S19,",",$AH$4)))+V19)</f>
        <v>0.58486645799035175</v>
      </c>
      <c r="AE19" s="5" cm="1">
        <f t="array" ref="AE19">TANH(SUM(GETVECTOR(AA19)*GETVECTOR(_xlfn.CONCAT($S19,",",$AH$4)))+W19)</f>
        <v>0.38005948465271483</v>
      </c>
      <c r="AF19" s="5" cm="1">
        <f t="array" ref="AF19">SIGMOID(SUM(GETVECTOR(AB19)*GETVECTOR(_xlfn.CONCAT($S19,",",$AH$4)))+X19)</f>
        <v>0.58507314200851956</v>
      </c>
      <c r="AG19" s="5">
        <f t="shared" si="24"/>
        <v>0.22228404461447177</v>
      </c>
      <c r="AH19" s="40">
        <f t="shared" si="25"/>
        <v>0.12795195651911795</v>
      </c>
      <c r="AI19" s="3">
        <f t="shared" si="26"/>
        <v>6.0941647240767435E-2</v>
      </c>
      <c r="AJ19" s="3">
        <f t="shared" si="27"/>
        <v>3.3950032429451667E-2</v>
      </c>
      <c r="AK19" s="3">
        <f t="shared" si="28"/>
        <v>0</v>
      </c>
      <c r="AL19" s="3">
        <f t="shared" si="29"/>
        <v>3.1328262486553459E-3</v>
      </c>
      <c r="AM19" s="3">
        <f t="shared" si="30"/>
        <v>1.6988097112913724E-2</v>
      </c>
      <c r="AN19" s="3">
        <f t="shared" si="31"/>
        <v>3.2354349118060427E-3</v>
      </c>
      <c r="AO19" s="3" t="str" cm="1">
        <f t="array" ref="AO19">GETVECTOR(Y19,2)</f>
        <v>0.5774</v>
      </c>
      <c r="AP19" s="3" t="str" cm="1">
        <f t="array" ref="AP19">GETVECTOR(Z19,2)</f>
        <v>0.5774</v>
      </c>
      <c r="AQ19" s="3" t="str" cm="1">
        <f t="array" ref="AQ19">GETVECTOR(AA19,2)</f>
        <v>0.5774</v>
      </c>
      <c r="AR19" s="3" t="str" cm="1">
        <f t="array" ref="AR19">GETVECTOR(AB19,2)</f>
        <v>0.5774</v>
      </c>
      <c r="AS19" s="3" cm="1">
        <f t="array" ref="AS19">SUM(AK19:AN19*AO19:AR19)</f>
        <v>1.348596126704679E-2</v>
      </c>
      <c r="AT19" s="51">
        <f t="shared" si="32"/>
        <v>3.7138843684181373E-3</v>
      </c>
      <c r="AU19" s="48">
        <f t="shared" si="33"/>
        <v>6.0941647240767435E-2</v>
      </c>
      <c r="AV19" s="58"/>
      <c r="AW19" s="58"/>
    </row>
    <row r="20" spans="1:49" ht="15" customHeight="1" x14ac:dyDescent="0.25">
      <c r="A20" s="14">
        <f t="shared" si="0"/>
        <v>17</v>
      </c>
      <c r="B20" s="29">
        <v>31064</v>
      </c>
      <c r="C20" s="25"/>
      <c r="D20" s="12"/>
      <c r="E20" s="25">
        <v>26</v>
      </c>
      <c r="F20" s="35">
        <v>72</v>
      </c>
      <c r="G20" s="25">
        <v>0</v>
      </c>
      <c r="H20" s="13">
        <v>0</v>
      </c>
      <c r="I20" s="25">
        <v>0</v>
      </c>
      <c r="J20" s="12">
        <v>0</v>
      </c>
      <c r="K20" s="12">
        <v>0</v>
      </c>
      <c r="L20" s="25" t="s">
        <v>11</v>
      </c>
      <c r="M20" s="10"/>
      <c r="N20" s="15"/>
      <c r="O20" s="15"/>
      <c r="P20" s="4"/>
      <c r="Q20" s="54"/>
      <c r="R20" s="44" cm="1">
        <f t="array" ref="R20">NORMALIZE(G7247,$G$7232:$G$7294)</f>
        <v>0.13917525773195877</v>
      </c>
      <c r="S20" s="44" t="str" cm="1">
        <f t="array" ref="S20">SETVECTOR(R20:R21)</f>
        <v>0.139175257731959,0.0670103092783505</v>
      </c>
      <c r="T20" s="44">
        <f t="shared" si="1"/>
        <v>0.17525773195876287</v>
      </c>
      <c r="U20" s="5">
        <f t="shared" si="20"/>
        <v>0</v>
      </c>
      <c r="V20" s="5">
        <f t="shared" si="21"/>
        <v>6.3095241196827146E-3</v>
      </c>
      <c r="W20" s="5">
        <f t="shared" si="22"/>
        <v>5.8355396744778479E-2</v>
      </c>
      <c r="X20" s="5">
        <f t="shared" si="23"/>
        <v>6.909415486253275E-3</v>
      </c>
      <c r="Y20" s="5" t="str" cm="1">
        <f t="array" ref="Y20:AB20">SETMATRIX(GETMATRIX(Y19:AB19)-$O$9*DELTAWEIGHT(S19,$AH$4,AK19:AN19))</f>
        <v>0.5774,0.5774,0.5774</v>
      </c>
      <c r="Z20" s="5" t="str">
        <v>0.57980620157773,0.580969458582508,0.5774</v>
      </c>
      <c r="AA20" s="5" t="str">
        <v>0.584966445106855,0.590600161828239,0.5774</v>
      </c>
      <c r="AB20" s="5" t="str">
        <v>0.580221152126702,0.581373174836312,0.5774</v>
      </c>
      <c r="AC20" s="5" cm="1">
        <f t="array" ref="AC20">SIGMOID(SUM(GETVECTOR(Y20)*GETVECTOR(_xlfn.CONCAT($S20,",",$AH$4)))+U20)</f>
        <v>0.52972778322934388</v>
      </c>
      <c r="AD20" s="5" cm="1">
        <f t="array" ref="AD20">SIGMOID(SUM(GETVECTOR(Z20)*GETVECTOR(_xlfn.CONCAT($S20,",",$AH$4)))+V20)</f>
        <v>0.53144224189602596</v>
      </c>
      <c r="AE20" s="5" cm="1">
        <f t="array" ref="AE20">TANH(SUM(GETVECTOR(AA20)*GETVECTOR(_xlfn.CONCAT($S20,",",$AH$4)))+W20)</f>
        <v>0.17744613221923017</v>
      </c>
      <c r="AF20" s="5" cm="1">
        <f t="array" ref="AF20">SIGMOID(SUM(GETVECTOR(AB20)*GETVECTOR(_xlfn.CONCAT($S20,",",$AH$4)))+X20)</f>
        <v>0.53161273516090501</v>
      </c>
      <c r="AG20" s="5">
        <f t="shared" si="24"/>
        <v>9.4302370322366325E-2</v>
      </c>
      <c r="AH20" s="40">
        <f t="shared" si="25"/>
        <v>4.9984259830018279E-2</v>
      </c>
      <c r="AI20" s="3">
        <f t="shared" si="26"/>
        <v>-0.1252734721287446</v>
      </c>
      <c r="AJ20" s="3">
        <f t="shared" si="27"/>
        <v>-6.6008224043765093E-2</v>
      </c>
      <c r="AK20" s="3">
        <f t="shared" si="28"/>
        <v>0</v>
      </c>
      <c r="AL20" s="3">
        <f t="shared" si="29"/>
        <v>-2.9166464651407585E-3</v>
      </c>
      <c r="AM20" s="3">
        <f t="shared" si="30"/>
        <v>-3.397500395400458E-2</v>
      </c>
      <c r="AN20" s="3">
        <f t="shared" si="31"/>
        <v>-2.932901370296287E-3</v>
      </c>
      <c r="AO20" s="3" t="str" cm="1">
        <f t="array" ref="AO20">GETVECTOR(Y20,2)</f>
        <v>0.5774</v>
      </c>
      <c r="AP20" s="3" t="str" cm="1">
        <f t="array" ref="AP20">GETVECTOR(Z20,2)</f>
        <v>0.5774</v>
      </c>
      <c r="AQ20" s="3" t="str" cm="1">
        <f t="array" ref="AQ20">GETVECTOR(AA20,2)</f>
        <v>0.5774</v>
      </c>
      <c r="AR20" s="3" t="str" cm="1">
        <f t="array" ref="AR20">GETVECTOR(AB20,2)</f>
        <v>0.5774</v>
      </c>
      <c r="AS20" s="3" cm="1">
        <f t="array" ref="AS20">SUM(AK20:AN20*AO20:AR20)</f>
        <v>-2.29946962032236E-2</v>
      </c>
      <c r="AT20" s="51">
        <f t="shared" si="32"/>
        <v>1.5693442819191349E-2</v>
      </c>
      <c r="AU20" s="48">
        <f t="shared" si="33"/>
        <v>0.1252734721287446</v>
      </c>
      <c r="AV20" s="58"/>
      <c r="AW20" s="58"/>
    </row>
    <row r="21" spans="1:49" ht="15" customHeight="1" x14ac:dyDescent="0.25">
      <c r="A21" s="14">
        <f t="shared" si="0"/>
        <v>18</v>
      </c>
      <c r="B21" s="29">
        <v>31065</v>
      </c>
      <c r="C21" s="25"/>
      <c r="D21" s="12"/>
      <c r="E21" s="25">
        <v>25.1</v>
      </c>
      <c r="F21" s="35">
        <v>78</v>
      </c>
      <c r="G21" s="25">
        <v>0</v>
      </c>
      <c r="H21" s="13">
        <v>0</v>
      </c>
      <c r="I21" s="25">
        <v>0</v>
      </c>
      <c r="J21" s="12">
        <v>0</v>
      </c>
      <c r="K21" s="12">
        <v>0</v>
      </c>
      <c r="L21" s="25" t="s">
        <v>11</v>
      </c>
      <c r="M21" s="10"/>
      <c r="N21" s="15"/>
      <c r="O21" s="15"/>
      <c r="P21" s="4"/>
      <c r="Q21" s="54"/>
      <c r="R21" s="44" cm="1">
        <f t="array" ref="R21">NORMALIZE(G7248,$G$7232:$G$7294)</f>
        <v>6.7010309278350513E-2</v>
      </c>
      <c r="S21" s="44" t="str" cm="1">
        <f t="array" ref="S21">SETVECTOR(R21:R22)</f>
        <v>0.0670103092783505,0.175257731958763</v>
      </c>
      <c r="T21" s="44">
        <f t="shared" si="1"/>
        <v>0.18969072164948453</v>
      </c>
      <c r="U21" s="5">
        <f t="shared" si="20"/>
        <v>0</v>
      </c>
      <c r="V21" s="5">
        <f t="shared" si="21"/>
        <v>6.6011887661967909E-3</v>
      </c>
      <c r="W21" s="5">
        <f t="shared" si="22"/>
        <v>6.1752897140178939E-2</v>
      </c>
      <c r="X21" s="5">
        <f t="shared" si="23"/>
        <v>7.2027056232829038E-3</v>
      </c>
      <c r="Y21" s="5" t="str" cm="1">
        <f t="array" ref="Y21:AB21">SETMATRIX(GETMATRIX(Y20:AB20)-$O$9*DELTAWEIGHT(S20,$AH$4,AK20:AN20))</f>
        <v>0.5774,0.5774,0.5774</v>
      </c>
      <c r="Z21" s="5" t="str">
        <v>0.579847085125779,0.580989143253791,0.5774</v>
      </c>
      <c r="AA21" s="5" t="str">
        <v>0.585436890116918,0.59082667238864,0.5774</v>
      </c>
      <c r="AB21" s="5" t="str">
        <v>0.580262264443787,0.581392969655649,0.5774</v>
      </c>
      <c r="AC21" s="5" cm="1">
        <f t="array" ref="AC21">SIGMOID(SUM(GETVECTOR(Y21)*GETVECTOR(_xlfn.CONCAT($S21,",",$AH$4)))+U21)</f>
        <v>0.53491447652074542</v>
      </c>
      <c r="AD21" s="5" cm="1">
        <f t="array" ref="AD21">SIGMOID(SUM(GETVECTOR(Z21)*GETVECTOR(_xlfn.CONCAT($S21,",",$AH$4)))+V21)</f>
        <v>0.5367535281398631</v>
      </c>
      <c r="AE21" s="5" cm="1">
        <f t="array" ref="AE21">TANH(SUM(GETVECTOR(AA21)*GETVECTOR(_xlfn.CONCAT($S21,",",$AH$4)))+W21)</f>
        <v>0.20172506697812176</v>
      </c>
      <c r="AF21" s="5" cm="1">
        <f t="array" ref="AF21">SIGMOID(SUM(GETVECTOR(AB21)*GETVECTOR(_xlfn.CONCAT($S21,",",$AH$4)))+X21)</f>
        <v>0.53692760588980648</v>
      </c>
      <c r="AG21" s="5">
        <f t="shared" si="24"/>
        <v>0.10827664141475704</v>
      </c>
      <c r="AH21" s="40">
        <f t="shared" si="25"/>
        <v>5.7910583235253735E-2</v>
      </c>
      <c r="AI21" s="3">
        <f t="shared" si="26"/>
        <v>-0.13178013841423081</v>
      </c>
      <c r="AJ21" s="3">
        <f t="shared" si="27"/>
        <v>-6.9933298957249659E-2</v>
      </c>
      <c r="AK21" s="3">
        <f t="shared" si="28"/>
        <v>0</v>
      </c>
      <c r="AL21" s="3">
        <f t="shared" si="29"/>
        <v>-3.5077684060140992E-3</v>
      </c>
      <c r="AM21" s="3">
        <f t="shared" si="30"/>
        <v>-3.6009453949550241E-2</v>
      </c>
      <c r="AN21" s="3">
        <f t="shared" si="31"/>
        <v>-3.5339206173374102E-3</v>
      </c>
      <c r="AO21" s="3" t="str" cm="1">
        <f t="array" ref="AO21">GETVECTOR(Y21,2)</f>
        <v>0.5774</v>
      </c>
      <c r="AP21" s="3" t="str" cm="1">
        <f t="array" ref="AP21">GETVECTOR(Z21,2)</f>
        <v>0.5774</v>
      </c>
      <c r="AQ21" s="3" t="str" cm="1">
        <f t="array" ref="AQ21">GETVECTOR(AA21,2)</f>
        <v>0.5774</v>
      </c>
      <c r="AR21" s="3" t="str" cm="1">
        <f t="array" ref="AR21">GETVECTOR(AB21,2)</f>
        <v>0.5774</v>
      </c>
      <c r="AS21" s="3" cm="1">
        <f t="array" ref="AS21">SUM(AK21:AN21*AO21:AR21)</f>
        <v>-2.4857729952553476E-2</v>
      </c>
      <c r="AT21" s="51">
        <f t="shared" si="32"/>
        <v>1.736600488047383E-2</v>
      </c>
      <c r="AU21" s="48">
        <f t="shared" si="33"/>
        <v>0.13178013841423081</v>
      </c>
      <c r="AV21" s="58"/>
      <c r="AW21" s="58"/>
    </row>
    <row r="22" spans="1:49" ht="15" customHeight="1" x14ac:dyDescent="0.25">
      <c r="A22" s="14">
        <f t="shared" si="0"/>
        <v>19</v>
      </c>
      <c r="B22" s="29">
        <v>31066</v>
      </c>
      <c r="C22" s="25"/>
      <c r="D22" s="12"/>
      <c r="E22" s="25">
        <v>24.7</v>
      </c>
      <c r="F22" s="35">
        <v>81</v>
      </c>
      <c r="G22" s="25">
        <v>0</v>
      </c>
      <c r="H22" s="13">
        <v>0</v>
      </c>
      <c r="I22" s="25">
        <v>0</v>
      </c>
      <c r="J22" s="12">
        <v>0</v>
      </c>
      <c r="K22" s="12">
        <v>0</v>
      </c>
      <c r="L22" s="25" t="s">
        <v>11</v>
      </c>
      <c r="M22" s="10"/>
      <c r="N22" s="15"/>
      <c r="O22" s="15"/>
      <c r="P22" s="4"/>
      <c r="Q22" s="54"/>
      <c r="R22" s="44" cm="1">
        <f t="array" ref="R22">NORMALIZE(G7249,$G$7232:$G$7294)</f>
        <v>0.17525773195876287</v>
      </c>
      <c r="S22" s="44" t="str" cm="1">
        <f t="array" ref="S22">SETVECTOR(R22:R23)</f>
        <v>0.175257731958763,0.189690721649485</v>
      </c>
      <c r="T22" s="44">
        <f t="shared" si="1"/>
        <v>0.25979381443298966</v>
      </c>
      <c r="U22" s="5">
        <f t="shared" si="20"/>
        <v>0</v>
      </c>
      <c r="V22" s="5">
        <f t="shared" si="21"/>
        <v>6.9519656067982011E-3</v>
      </c>
      <c r="W22" s="5">
        <f t="shared" si="22"/>
        <v>6.535384253513396E-2</v>
      </c>
      <c r="X22" s="5">
        <f t="shared" si="23"/>
        <v>7.5560976850166453E-3</v>
      </c>
      <c r="Y22" s="5" t="str" cm="1">
        <f t="array" ref="Y22:AB22">SETMATRIX(GETMATRIX(Y21:AB21)-$O$9*DELTAWEIGHT(S21,$AH$4,AK21:AN21))</f>
        <v>0.5774,0.5774,0.5774</v>
      </c>
      <c r="Z22" s="5" t="str">
        <v>0.57987074057593,0.581051011354187,0.5774</v>
      </c>
      <c r="AA22" s="5" t="str">
        <v>0.585676823809542,0.59145419127704,0.5774</v>
      </c>
      <c r="AB22" s="5" t="str">
        <v>0.580286097372945,0.581455301931907,0.5774</v>
      </c>
      <c r="AC22" s="5" cm="1">
        <f t="array" ref="AC22">SIGMOID(SUM(GETVECTOR(Y22)*GETVECTOR(_xlfn.CONCAT($S22,",",$AH$4)))+U22)</f>
        <v>0.55248623872780911</v>
      </c>
      <c r="AD22" s="5" cm="1">
        <f t="array" ref="AD22">SIGMOID(SUM(GETVECTOR(Z22)*GETVECTOR(_xlfn.CONCAT($S22,",",$AH$4)))+V22)</f>
        <v>0.5544825157124893</v>
      </c>
      <c r="AE22" s="5" cm="1">
        <f t="array" ref="AE22">TANH(SUM(GETVECTOR(AA22)*GETVECTOR(_xlfn.CONCAT($S22,",",$AH$4)))+W22)</f>
        <v>0.27308240766374559</v>
      </c>
      <c r="AF22" s="5" cm="1">
        <f t="array" ref="AF22">SIGMOID(SUM(GETVECTOR(AB22)*GETVECTOR(_xlfn.CONCAT($S22,",",$AH$4)))+X22)</f>
        <v>0.5546686752510126</v>
      </c>
      <c r="AG22" s="5">
        <f t="shared" si="24"/>
        <v>0.15141942039821721</v>
      </c>
      <c r="AH22" s="40">
        <f t="shared" si="25"/>
        <v>8.3351557157145983E-2</v>
      </c>
      <c r="AI22" s="3">
        <f t="shared" si="26"/>
        <v>-0.17644225727584367</v>
      </c>
      <c r="AJ22" s="3">
        <f t="shared" si="27"/>
        <v>-9.5656972100906998E-2</v>
      </c>
      <c r="AK22" s="3">
        <f t="shared" si="28"/>
        <v>0</v>
      </c>
      <c r="AL22" s="3">
        <f t="shared" si="29"/>
        <v>-6.4530192660014378E-3</v>
      </c>
      <c r="AM22" s="3">
        <f t="shared" si="30"/>
        <v>-4.9084704663297486E-2</v>
      </c>
      <c r="AN22" s="3">
        <f t="shared" si="31"/>
        <v>-6.5493706229664394E-3</v>
      </c>
      <c r="AO22" s="3" t="str" cm="1">
        <f t="array" ref="AO22">GETVECTOR(Y22,2)</f>
        <v>0.5774</v>
      </c>
      <c r="AP22" s="3" t="str" cm="1">
        <f t="array" ref="AP22">GETVECTOR(Z22,2)</f>
        <v>0.5774</v>
      </c>
      <c r="AQ22" s="3" t="str" cm="1">
        <f t="array" ref="AQ22">GETVECTOR(AA22,2)</f>
        <v>0.5774</v>
      </c>
      <c r="AR22" s="3" t="str" cm="1">
        <f t="array" ref="AR22">GETVECTOR(AB22,2)</f>
        <v>0.5774</v>
      </c>
      <c r="AS22" s="3" cm="1">
        <f t="array" ref="AS22">SUM(AK22:AN22*AO22:AR22)</f>
        <v>-3.5849088394478021E-2</v>
      </c>
      <c r="AT22" s="51">
        <f t="shared" si="32"/>
        <v>3.1131870152595009E-2</v>
      </c>
      <c r="AU22" s="48">
        <f t="shared" si="33"/>
        <v>0.17644225727584367</v>
      </c>
      <c r="AV22" s="58"/>
      <c r="AW22" s="58"/>
    </row>
    <row r="23" spans="1:49" ht="15" customHeight="1" x14ac:dyDescent="0.25">
      <c r="A23" s="14">
        <f t="shared" si="0"/>
        <v>20</v>
      </c>
      <c r="B23" s="29">
        <v>31067</v>
      </c>
      <c r="C23" s="25"/>
      <c r="D23" s="12"/>
      <c r="E23" s="25">
        <v>24.7</v>
      </c>
      <c r="F23" s="35">
        <v>89</v>
      </c>
      <c r="G23" s="25">
        <v>0</v>
      </c>
      <c r="H23" s="13">
        <v>0</v>
      </c>
      <c r="I23" s="25">
        <v>0</v>
      </c>
      <c r="J23" s="12">
        <v>0</v>
      </c>
      <c r="K23" s="12">
        <v>0</v>
      </c>
      <c r="L23" s="25" t="s">
        <v>11</v>
      </c>
      <c r="M23" s="10"/>
      <c r="N23" s="15"/>
      <c r="O23" s="15"/>
      <c r="P23" s="4"/>
      <c r="Q23" s="54"/>
      <c r="R23" s="44" cm="1">
        <f t="array" ref="R23">NORMALIZE(G7250,$G$7232:$G$7294)</f>
        <v>0.18969072164948453</v>
      </c>
      <c r="S23" s="44" t="str" cm="1">
        <f t="array" ref="S23">SETVECTOR(R23:R24)</f>
        <v>0.189690721649485,0.25979381443299</v>
      </c>
      <c r="T23" s="44">
        <f t="shared" si="1"/>
        <v>0.29587628865979382</v>
      </c>
      <c r="U23" s="5">
        <f t="shared" si="20"/>
        <v>0</v>
      </c>
      <c r="V23" s="5">
        <f t="shared" si="21"/>
        <v>7.597267533398345E-3</v>
      </c>
      <c r="W23" s="5">
        <f t="shared" si="22"/>
        <v>7.0262313001463711E-2</v>
      </c>
      <c r="X23" s="5">
        <f t="shared" si="23"/>
        <v>8.2110347473132901E-3</v>
      </c>
      <c r="Y23" s="5" t="str" cm="1">
        <f t="array" ref="Y23:AB23">SETMATRIX(GETMATRIX(Y22:AB22)-$O$9*DELTAWEIGHT(S22,$AH$4,AK22:AN22))</f>
        <v>0.5774,0.5774,0.5774</v>
      </c>
      <c r="Z23" s="5" t="str">
        <v>0.579984576904227,0.581174222438932,0.5774</v>
      </c>
      <c r="AA23" s="5" t="str">
        <v>0.586529998456737,0.592377627365769,0.5774</v>
      </c>
      <c r="AB23" s="5" t="str">
        <v>0.580401657243039,0.581580378497185,0.5774</v>
      </c>
      <c r="AC23" s="5" cm="1">
        <f t="array" ref="AC23">SIGMOID(SUM(GETVECTOR(Y23)*GETVECTOR(_xlfn.CONCAT($S23,",",$AH$4)))+U23)</f>
        <v>0.56452133479732203</v>
      </c>
      <c r="AD23" s="5" cm="1">
        <f t="array" ref="AD23">SIGMOID(SUM(GETVECTOR(Z23)*GETVECTOR(_xlfn.CONCAT($S23,",",$AH$4)))+V23)</f>
        <v>0.56674928000894609</v>
      </c>
      <c r="AE23" s="5" cm="1">
        <f t="array" ref="AE23">TANH(SUM(GETVECTOR(AA23)*GETVECTOR(_xlfn.CONCAT($S23,",",$AH$4)))+W23)</f>
        <v>0.32338034776038227</v>
      </c>
      <c r="AF23" s="5" cm="1">
        <f t="array" ref="AF23">SIGMOID(SUM(GETVECTOR(AB23)*GETVECTOR(_xlfn.CONCAT($S23,",",$AH$4)))+X23)</f>
        <v>0.56694531238468138</v>
      </c>
      <c r="AG23" s="5">
        <f t="shared" si="24"/>
        <v>0.18327557926223925</v>
      </c>
      <c r="AH23" s="40">
        <f t="shared" si="25"/>
        <v>0.10275923997101744</v>
      </c>
      <c r="AI23" s="3">
        <f t="shared" si="26"/>
        <v>-0.19311704868877638</v>
      </c>
      <c r="AJ23" s="3">
        <f t="shared" si="27"/>
        <v>-0.10588996471287176</v>
      </c>
      <c r="AK23" s="3">
        <f t="shared" si="28"/>
        <v>0</v>
      </c>
      <c r="AL23" s="3">
        <f t="shared" si="29"/>
        <v>-8.4081160548642887E-3</v>
      </c>
      <c r="AM23" s="3">
        <f t="shared" si="30"/>
        <v>-5.3737204422714104E-2</v>
      </c>
      <c r="AN23" s="3">
        <f t="shared" si="31"/>
        <v>-8.593780229115373E-3</v>
      </c>
      <c r="AO23" s="3" t="str" cm="1">
        <f t="array" ref="AO23">GETVECTOR(Y23,2)</f>
        <v>0.5774</v>
      </c>
      <c r="AP23" s="3" t="str" cm="1">
        <f t="array" ref="AP23">GETVECTOR(Z23,2)</f>
        <v>0.5774</v>
      </c>
      <c r="AQ23" s="3" t="str" cm="1">
        <f t="array" ref="AQ23">GETVECTOR(AA23,2)</f>
        <v>0.5774</v>
      </c>
      <c r="AR23" s="3" t="str" cm="1">
        <f t="array" ref="AR23">GETVECTOR(AB23,2)</f>
        <v>0.5774</v>
      </c>
      <c r="AS23" s="3" cm="1">
        <f t="array" ref="AS23">SUM(AK23:AN23*AO23:AR23)</f>
        <v>-4.0844756748044983E-2</v>
      </c>
      <c r="AT23" s="51">
        <f t="shared" si="32"/>
        <v>3.729419449426323E-2</v>
      </c>
      <c r="AU23" s="48">
        <f t="shared" si="33"/>
        <v>0.19311704868877638</v>
      </c>
      <c r="AV23" s="58"/>
      <c r="AW23" s="58"/>
    </row>
    <row r="24" spans="1:49" ht="15" customHeight="1" x14ac:dyDescent="0.25">
      <c r="A24" s="14">
        <f t="shared" si="0"/>
        <v>21</v>
      </c>
      <c r="B24" s="29">
        <v>31068</v>
      </c>
      <c r="C24" s="25"/>
      <c r="D24" s="12"/>
      <c r="E24" s="25">
        <v>27.1</v>
      </c>
      <c r="F24" s="35">
        <v>70</v>
      </c>
      <c r="G24" s="25">
        <v>0</v>
      </c>
      <c r="H24" s="13">
        <v>0</v>
      </c>
      <c r="I24" s="25">
        <v>0</v>
      </c>
      <c r="J24" s="12">
        <v>0</v>
      </c>
      <c r="K24" s="12">
        <v>0</v>
      </c>
      <c r="L24" s="25" t="s">
        <v>11</v>
      </c>
      <c r="M24" s="10"/>
      <c r="N24" s="15"/>
      <c r="O24" s="15"/>
      <c r="P24" s="4"/>
      <c r="Q24" s="54"/>
      <c r="R24" s="44" cm="1">
        <f t="array" ref="R24">NORMALIZE(G7251,$G$7232:$G$7294)</f>
        <v>0.25979381443298966</v>
      </c>
      <c r="S24" s="44" t="str" cm="1">
        <f t="array" ref="S24">SETVECTOR(R24:R25)</f>
        <v>0.25979381443299,0.295876288659794</v>
      </c>
      <c r="T24" s="44">
        <f t="shared" si="1"/>
        <v>0.25773195876288657</v>
      </c>
      <c r="U24" s="5">
        <f t="shared" si="20"/>
        <v>0</v>
      </c>
      <c r="V24" s="5">
        <f t="shared" si="21"/>
        <v>8.4380791388847746E-3</v>
      </c>
      <c r="W24" s="5">
        <f t="shared" si="22"/>
        <v>7.5636033443735123E-2</v>
      </c>
      <c r="X24" s="5">
        <f t="shared" si="23"/>
        <v>9.0704127702248283E-3</v>
      </c>
      <c r="Y24" s="5" t="str" cm="1">
        <f t="array" ref="Y24:AB24">SETMATRIX(GETMATRIX(Y23:AB23)-$O$9*DELTAWEIGHT(S23,$AH$4,AK23:AN23))</f>
        <v>0.5774,0.5774,0.5774</v>
      </c>
      <c r="Z24" s="5" t="str">
        <v>0.580144901741489,0.58139379775953,0.5774</v>
      </c>
      <c r="AA24" s="5" t="str">
        <v>0.587538854026565,0.593759320863577,0.5774</v>
      </c>
      <c r="AB24" s="5" t="str">
        <v>0.580565579887006,0.581804881248705,0.5774</v>
      </c>
      <c r="AC24" s="5" cm="1">
        <f t="array" ref="AC24">SIGMOID(SUM(GETVECTOR(Y24)*GETVECTOR(_xlfn.CONCAT($S24,",",$AH$4)))+U24)</f>
        <v>0.57952990753731792</v>
      </c>
      <c r="AD24" s="5" cm="1">
        <f t="array" ref="AD24">SIGMOID(SUM(GETVECTOR(Z24)*GETVECTOR(_xlfn.CONCAT($S24,",",$AH$4)))+V24)</f>
        <v>0.58204567680089858</v>
      </c>
      <c r="AE24" s="5" cm="1">
        <f t="array" ref="AE24">TANH(SUM(GETVECTOR(AA24)*GETVECTOR(_xlfn.CONCAT($S24,",",$AH$4)))+W24)</f>
        <v>0.38332731935813708</v>
      </c>
      <c r="AF24" s="5" cm="1">
        <f t="array" ref="AF24">SIGMOID(SUM(GETVECTOR(AB24)*GETVECTOR(_xlfn.CONCAT($S24,",",$AH$4)))+X24)</f>
        <v>0.58225566420032371</v>
      </c>
      <c r="AG24" s="5">
        <f t="shared" si="24"/>
        <v>0.22311400903208109</v>
      </c>
      <c r="AH24" s="40">
        <f t="shared" si="25"/>
        <v>0.12779584655186527</v>
      </c>
      <c r="AI24" s="3">
        <f t="shared" si="26"/>
        <v>-0.1299361122110213</v>
      </c>
      <c r="AJ24" s="3">
        <f t="shared" si="27"/>
        <v>-7.2011439385977302E-2</v>
      </c>
      <c r="AK24" s="3">
        <f t="shared" si="28"/>
        <v>0</v>
      </c>
      <c r="AL24" s="3">
        <f t="shared" si="29"/>
        <v>-6.7151721936663791E-3</v>
      </c>
      <c r="AM24" s="3">
        <f t="shared" si="30"/>
        <v>-3.5755118573848971E-2</v>
      </c>
      <c r="AN24" s="3">
        <f t="shared" si="31"/>
        <v>-6.9367681217199087E-3</v>
      </c>
      <c r="AO24" s="3" t="str" cm="1">
        <f t="array" ref="AO24">GETVECTOR(Y24,2)</f>
        <v>0.5774</v>
      </c>
      <c r="AP24" s="3" t="str" cm="1">
        <f t="array" ref="AP24">GETVECTOR(Z24,2)</f>
        <v>0.5774</v>
      </c>
      <c r="AQ24" s="3" t="str" cm="1">
        <f t="array" ref="AQ24">GETVECTOR(AA24,2)</f>
        <v>0.5774</v>
      </c>
      <c r="AR24" s="3" t="str" cm="1">
        <f t="array" ref="AR24">GETVECTOR(AB24,2)</f>
        <v>0.5774</v>
      </c>
      <c r="AS24" s="3" cm="1">
        <f t="array" ref="AS24">SUM(AK24:AN24*AO24:AR24)</f>
        <v>-2.852763580264444E-2</v>
      </c>
      <c r="AT24" s="51">
        <f t="shared" si="32"/>
        <v>1.6883393256515118E-2</v>
      </c>
      <c r="AU24" s="48">
        <f t="shared" si="33"/>
        <v>0.1299361122110213</v>
      </c>
      <c r="AV24" s="58"/>
      <c r="AW24" s="58"/>
    </row>
    <row r="25" spans="1:49" ht="15" customHeight="1" x14ac:dyDescent="0.25">
      <c r="A25" s="14">
        <f t="shared" si="0"/>
        <v>22</v>
      </c>
      <c r="B25" s="29">
        <v>31069</v>
      </c>
      <c r="C25" s="25"/>
      <c r="D25" s="12"/>
      <c r="E25" s="25">
        <v>27.6</v>
      </c>
      <c r="F25" s="35">
        <v>69</v>
      </c>
      <c r="G25" s="25">
        <v>0</v>
      </c>
      <c r="H25" s="13">
        <v>0</v>
      </c>
      <c r="I25" s="25">
        <v>0</v>
      </c>
      <c r="J25" s="12">
        <v>0</v>
      </c>
      <c r="K25" s="12">
        <v>0</v>
      </c>
      <c r="L25" s="25" t="s">
        <v>11</v>
      </c>
      <c r="M25" s="10"/>
      <c r="N25" s="15"/>
      <c r="O25" s="15"/>
      <c r="P25" s="4"/>
      <c r="Q25" s="54"/>
      <c r="R25" s="44" cm="1">
        <f t="array" ref="R25">NORMALIZE(G7252,$G$7232:$G$7294)</f>
        <v>0.29587628865979382</v>
      </c>
      <c r="S25" s="44" t="str" cm="1">
        <f t="array" ref="S25">SETVECTOR(R25:R26)</f>
        <v>0.295876288659794,0.257731958762887</v>
      </c>
      <c r="T25" s="44">
        <f t="shared" si="1"/>
        <v>1.0309278350515464E-2</v>
      </c>
      <c r="U25" s="5">
        <f t="shared" si="20"/>
        <v>0</v>
      </c>
      <c r="V25" s="5">
        <f t="shared" si="21"/>
        <v>9.1095963582514122E-3</v>
      </c>
      <c r="W25" s="5">
        <f t="shared" si="22"/>
        <v>7.9211545301120026E-2</v>
      </c>
      <c r="X25" s="5">
        <f t="shared" si="23"/>
        <v>9.7640895823968184E-3</v>
      </c>
      <c r="Y25" s="5" t="str" cm="1">
        <f t="array" ref="Y25:AB25">SETMATRIX(GETMATRIX(Y24:AB24)-$O$9*DELTAWEIGHT(S24,$AH$4,AK24:AN24))</f>
        <v>0.5774,0.5774,0.5774</v>
      </c>
      <c r="Z25" s="5" t="str">
        <v>0.580318770818025,0.581591815318918,0.5774</v>
      </c>
      <c r="AA25" s="5" t="str">
        <v>0.5884493927673,0.594796323318303,0.5774</v>
      </c>
      <c r="AB25" s="5" t="str">
        <v>0.580745290908087,0.582009552133826,0.5774</v>
      </c>
      <c r="AC25" s="5" cm="1">
        <f t="array" ref="AC25">SIGMOID(SUM(GETVECTOR(Y25)*GETVECTOR(_xlfn.CONCAT($S25,",",$AH$4)))+U25)</f>
        <v>0.57923978125367126</v>
      </c>
      <c r="AD25" s="5" cm="1">
        <f t="array" ref="AD25">SIGMOID(SUM(GETVECTOR(Z25)*GETVECTOR(_xlfn.CONCAT($S25,",",$AH$4)))+V25)</f>
        <v>0.58193138073008122</v>
      </c>
      <c r="AE25" s="5" cm="1">
        <f t="array" ref="AE25">TANH(SUM(GETVECTOR(AA25)*GETVECTOR(_xlfn.CONCAT($S25,",",$AH$4)))+W25)</f>
        <v>0.38559711505403993</v>
      </c>
      <c r="AF25" s="5" cm="1">
        <f t="array" ref="AF25">SIGMOID(SUM(GETVECTOR(AB25)*GETVECTOR(_xlfn.CONCAT($S25,",",$AH$4)))+X25)</f>
        <v>0.5821474903168592</v>
      </c>
      <c r="AG25" s="5">
        <f t="shared" si="24"/>
        <v>0.22439106156893343</v>
      </c>
      <c r="AH25" s="40">
        <f t="shared" si="25"/>
        <v>0.12847952477933383</v>
      </c>
      <c r="AI25" s="3">
        <f t="shared" si="26"/>
        <v>0.11817024642881836</v>
      </c>
      <c r="AJ25" s="3">
        <f t="shared" si="27"/>
        <v>6.544175522457478E-2</v>
      </c>
      <c r="AK25" s="3">
        <f t="shared" si="28"/>
        <v>0</v>
      </c>
      <c r="AL25" s="3">
        <f t="shared" si="29"/>
        <v>6.139147421726528E-3</v>
      </c>
      <c r="AM25" s="3">
        <f t="shared" si="30"/>
        <v>3.2420292815975901E-2</v>
      </c>
      <c r="AN25" s="3">
        <f t="shared" si="31"/>
        <v>6.3440278041597027E-3</v>
      </c>
      <c r="AO25" s="3" t="str" cm="1">
        <f t="array" ref="AO25">GETVECTOR(Y25,2)</f>
        <v>0.5774</v>
      </c>
      <c r="AP25" s="3" t="str" cm="1">
        <f t="array" ref="AP25">GETVECTOR(Z25,2)</f>
        <v>0.5774</v>
      </c>
      <c r="AQ25" s="3" t="str" cm="1">
        <f t="array" ref="AQ25">GETVECTOR(AA25,2)</f>
        <v>0.5774</v>
      </c>
      <c r="AR25" s="3" t="str" cm="1">
        <f t="array" ref="AR25">GETVECTOR(AB25,2)</f>
        <v>0.5774</v>
      </c>
      <c r="AS25" s="3" cm="1">
        <f t="array" ref="AS25">SUM(AK25:AN25*AO25:AR25)</f>
        <v>2.5927262447371195E-2</v>
      </c>
      <c r="AT25" s="51">
        <f t="shared" si="32"/>
        <v>1.3964207141047659E-2</v>
      </c>
      <c r="AU25" s="48">
        <f t="shared" si="33"/>
        <v>0.11817024642881836</v>
      </c>
      <c r="AV25" s="58"/>
      <c r="AW25" s="58"/>
    </row>
    <row r="26" spans="1:49" ht="15" customHeight="1" x14ac:dyDescent="0.25">
      <c r="A26" s="14">
        <f t="shared" si="0"/>
        <v>23</v>
      </c>
      <c r="B26" s="29">
        <v>31070</v>
      </c>
      <c r="C26" s="25"/>
      <c r="D26" s="12"/>
      <c r="E26" s="25">
        <v>24.9</v>
      </c>
      <c r="F26" s="35">
        <v>88</v>
      </c>
      <c r="G26" s="25">
        <v>66</v>
      </c>
      <c r="H26" s="13">
        <v>0</v>
      </c>
      <c r="I26" s="25">
        <v>0</v>
      </c>
      <c r="J26" s="12">
        <v>0</v>
      </c>
      <c r="K26" s="12">
        <v>0</v>
      </c>
      <c r="L26" s="25" t="s">
        <v>11</v>
      </c>
      <c r="M26" s="10"/>
      <c r="N26" s="15"/>
      <c r="O26" s="15"/>
      <c r="P26" s="4"/>
      <c r="Q26" s="54"/>
      <c r="R26" s="44" cm="1">
        <f t="array" ref="R26">NORMALIZE(G7253,$G$7232:$G$7294)</f>
        <v>0.25773195876288657</v>
      </c>
      <c r="S26" s="44" t="str" cm="1">
        <f t="array" ref="S26">SETVECTOR(R26:R27)</f>
        <v>0.257731958762887,0.0103092783505155</v>
      </c>
      <c r="T26" s="44">
        <f t="shared" si="1"/>
        <v>0.16185567010309276</v>
      </c>
      <c r="U26" s="5">
        <f t="shared" si="20"/>
        <v>0</v>
      </c>
      <c r="V26" s="5">
        <f t="shared" si="21"/>
        <v>8.4956816160787589E-3</v>
      </c>
      <c r="W26" s="5">
        <f t="shared" si="22"/>
        <v>7.596951601952244E-2</v>
      </c>
      <c r="X26" s="5">
        <f t="shared" si="23"/>
        <v>9.1296868019808478E-3</v>
      </c>
      <c r="Y26" s="5" t="str" cm="1">
        <f t="array" ref="Y26:AB26">SETMATRIX(GETMATRIX(Y25:AB25)-$O$9*DELTAWEIGHT(S25,$AH$4,AK25:AN25))</f>
        <v>0.5774,0.5774,0.5774</v>
      </c>
      <c r="Z26" s="5" t="str">
        <v>0.580130926593422,0.581428187945571,0.5774</v>
      </c>
      <c r="AA26" s="5" t="str">
        <v>0.587474208225096,0.593946859431366,0.5774</v>
      </c>
      <c r="AB26" s="5" t="str">
        <v>0.580551062912133,0.581840363984041,0.5774</v>
      </c>
      <c r="AC26" s="5" cm="1">
        <f t="array" ref="AC26">SIGMOID(SUM(GETVECTOR(Y26)*GETVECTOR(_xlfn.CONCAT($S26,",",$AH$4)))+U26)</f>
        <v>0.53861470571488013</v>
      </c>
      <c r="AD26" s="5" cm="1">
        <f t="array" ref="AD26">SIGMOID(SUM(GETVECTOR(Z26)*GETVECTOR(_xlfn.CONCAT($S26,",",$AH$4)))+V26)</f>
        <v>0.54091035499623297</v>
      </c>
      <c r="AE26" s="5" cm="1">
        <f t="array" ref="AE26">TANH(SUM(GETVECTOR(AA26)*GETVECTOR(_xlfn.CONCAT($S26,",",$AH$4)))+W26)</f>
        <v>0.22935027334683722</v>
      </c>
      <c r="AF26" s="5" cm="1">
        <f t="array" ref="AF26">SIGMOID(SUM(GETVECTOR(AB26)*GETVECTOR(_xlfn.CONCAT($S26,",",$AH$4)))+X26)</f>
        <v>0.54109573412393652</v>
      </c>
      <c r="AG26" s="5">
        <f t="shared" si="24"/>
        <v>0.12405793777452079</v>
      </c>
      <c r="AH26" s="40">
        <f t="shared" si="25"/>
        <v>6.6784956822972599E-2</v>
      </c>
      <c r="AI26" s="3">
        <f t="shared" si="26"/>
        <v>-9.5070713280120164E-2</v>
      </c>
      <c r="AJ26" s="3">
        <f t="shared" si="27"/>
        <v>-5.0658693315351597E-2</v>
      </c>
      <c r="AK26" s="3">
        <f t="shared" si="28"/>
        <v>0</v>
      </c>
      <c r="AL26" s="3">
        <f t="shared" si="29"/>
        <v>-2.8852007617401047E-3</v>
      </c>
      <c r="AM26" s="3">
        <f t="shared" si="30"/>
        <v>-2.5960434070135503E-2</v>
      </c>
      <c r="AN26" s="3">
        <f t="shared" si="31"/>
        <v>-2.9137178639787216E-3</v>
      </c>
      <c r="AO26" s="3" t="str" cm="1">
        <f t="array" ref="AO26">GETVECTOR(Y26,2)</f>
        <v>0.5774</v>
      </c>
      <c r="AP26" s="3" t="str" cm="1">
        <f t="array" ref="AP26">GETVECTOR(Z26,2)</f>
        <v>0.5774</v>
      </c>
      <c r="AQ26" s="3" t="str" cm="1">
        <f t="array" ref="AQ26">GETVECTOR(AA26,2)</f>
        <v>0.5774</v>
      </c>
      <c r="AR26" s="3" t="str" cm="1">
        <f t="array" ref="AR26">GETVECTOR(AB26,2)</f>
        <v>0.5774</v>
      </c>
      <c r="AS26" s="3" cm="1">
        <f t="array" ref="AS26">SUM(AK26:AN26*AO26:AR26)</f>
        <v>-1.8337850246586292E-2</v>
      </c>
      <c r="AT26" s="51">
        <f t="shared" si="32"/>
        <v>9.0384405235908166E-3</v>
      </c>
      <c r="AU26" s="48">
        <f t="shared" si="33"/>
        <v>9.5070713280120164E-2</v>
      </c>
      <c r="AV26" s="58"/>
      <c r="AW26" s="58"/>
    </row>
    <row r="27" spans="1:49" ht="15" customHeight="1" x14ac:dyDescent="0.25">
      <c r="A27" s="14">
        <f t="shared" si="0"/>
        <v>24</v>
      </c>
      <c r="B27" s="29">
        <v>31071</v>
      </c>
      <c r="C27" s="25"/>
      <c r="D27" s="12"/>
      <c r="E27" s="25">
        <v>23.8</v>
      </c>
      <c r="F27" s="35">
        <v>98</v>
      </c>
      <c r="G27" s="25">
        <v>3</v>
      </c>
      <c r="H27" s="13">
        <v>0</v>
      </c>
      <c r="I27" s="25">
        <v>0</v>
      </c>
      <c r="J27" s="12">
        <v>0</v>
      </c>
      <c r="K27" s="12">
        <v>0</v>
      </c>
      <c r="L27" s="25" t="s">
        <v>11</v>
      </c>
      <c r="M27" s="10"/>
      <c r="N27" s="15"/>
      <c r="O27" s="15"/>
      <c r="P27" s="4"/>
      <c r="Q27" s="54"/>
      <c r="R27" s="44" cm="1">
        <f t="array" ref="R27">NORMALIZE(G7254,$G$7232:$G$7294)</f>
        <v>1.0309278350515464E-2</v>
      </c>
      <c r="S27" s="44" t="str" cm="1">
        <f t="array" ref="S27">SETVECTOR(R27:R28)</f>
        <v>0.0103092783505155,0.161855670103093</v>
      </c>
      <c r="T27" s="44">
        <f t="shared" si="1"/>
        <v>0.19587628865979381</v>
      </c>
      <c r="U27" s="5">
        <f t="shared" si="20"/>
        <v>0</v>
      </c>
      <c r="V27" s="5">
        <f t="shared" si="21"/>
        <v>8.7842016922527692E-3</v>
      </c>
      <c r="W27" s="5">
        <f t="shared" si="22"/>
        <v>7.8565559426535994E-2</v>
      </c>
      <c r="X27" s="5">
        <f t="shared" si="23"/>
        <v>9.4210585883787203E-3</v>
      </c>
      <c r="Y27" s="5" t="str" cm="1">
        <f t="array" ref="Y27:AB27">SETMATRIX(GETMATRIX(Y26:AB26)-$O$9*DELTAWEIGHT(S26,$AH$4,AK26:AN26))</f>
        <v>0.5774,0.5774,0.5774</v>
      </c>
      <c r="Z27" s="5" t="str">
        <v>0.580205546097721,0.581431172725743,0.5774</v>
      </c>
      <c r="AA27" s="5" t="str">
        <v>0.588134931227702,0.59397328835147,0.5774</v>
      </c>
      <c r="AB27" s="5" t="str">
        <v>0.580626427118474,0.581843378552295,0.5774</v>
      </c>
      <c r="AC27" s="5" cm="1">
        <f t="array" ref="AC27">SIGMOID(SUM(GETVECTOR(Y27)*GETVECTOR(_xlfn.CONCAT($S27,",",$AH$4)))+U27)</f>
        <v>0.52483156496816241</v>
      </c>
      <c r="AD27" s="5" cm="1">
        <f t="array" ref="AD27">SIGMOID(SUM(GETVECTOR(Z27)*GETVECTOR(_xlfn.CONCAT($S27,",",$AH$4)))+V27)</f>
        <v>0.5271915543479615</v>
      </c>
      <c r="AE27" s="5" cm="1">
        <f t="array" ref="AE27">TANH(SUM(GETVECTOR(AA27)*GETVECTOR(_xlfn.CONCAT($S27,",",$AH$4)))+W27)</f>
        <v>0.17882320155084308</v>
      </c>
      <c r="AF27" s="5" cm="1">
        <f t="array" ref="AF27">SIGMOID(SUM(GETVECTOR(AB27)*GETVECTOR(_xlfn.CONCAT($S27,",",$AH$4)))+X27)</f>
        <v>0.5273680059578314</v>
      </c>
      <c r="AG27" s="5">
        <f t="shared" si="24"/>
        <v>9.4274081579067762E-2</v>
      </c>
      <c r="AH27" s="40">
        <f t="shared" si="25"/>
        <v>4.9570367447699687E-2</v>
      </c>
      <c r="AI27" s="3">
        <f t="shared" si="26"/>
        <v>-0.14630592121209413</v>
      </c>
      <c r="AJ27" s="3">
        <f t="shared" si="27"/>
        <v>-7.6475363331720239E-2</v>
      </c>
      <c r="AK27" s="3">
        <f t="shared" si="28"/>
        <v>0</v>
      </c>
      <c r="AL27" s="3">
        <f t="shared" si="29"/>
        <v>-3.4087808766622468E-3</v>
      </c>
      <c r="AM27" s="3">
        <f t="shared" si="30"/>
        <v>-3.9027913927333589E-2</v>
      </c>
      <c r="AN27" s="3">
        <f t="shared" si="31"/>
        <v>-3.4277343632301634E-3</v>
      </c>
      <c r="AO27" s="3" t="str" cm="1">
        <f t="array" ref="AO27">GETVECTOR(Y27,2)</f>
        <v>0.5774</v>
      </c>
      <c r="AP27" s="3" t="str" cm="1">
        <f t="array" ref="AP27">GETVECTOR(Z27,2)</f>
        <v>0.5774</v>
      </c>
      <c r="AQ27" s="3" t="str" cm="1">
        <f t="array" ref="AQ27">GETVECTOR(AA27,2)</f>
        <v>0.5774</v>
      </c>
      <c r="AR27" s="3" t="str" cm="1">
        <f t="array" ref="AR27">GETVECTOR(AB27,2)</f>
        <v>0.5774</v>
      </c>
      <c r="AS27" s="3" cm="1">
        <f t="array" ref="AS27">SUM(AK27:AN27*AO27:AR27)</f>
        <v>-2.6482121401156293E-2</v>
      </c>
      <c r="AT27" s="51">
        <f t="shared" si="32"/>
        <v>2.1405422581719492E-2</v>
      </c>
      <c r="AU27" s="48">
        <f t="shared" si="33"/>
        <v>0.14630592121209413</v>
      </c>
      <c r="AV27" s="58"/>
      <c r="AW27" s="58"/>
    </row>
    <row r="28" spans="1:49" ht="15" customHeight="1" x14ac:dyDescent="0.25">
      <c r="A28" s="14">
        <f t="shared" si="0"/>
        <v>25</v>
      </c>
      <c r="B28" s="29">
        <v>31072</v>
      </c>
      <c r="C28" s="25"/>
      <c r="D28" s="12"/>
      <c r="E28" s="25">
        <v>24</v>
      </c>
      <c r="F28" s="35">
        <v>91</v>
      </c>
      <c r="G28" s="25">
        <v>9</v>
      </c>
      <c r="H28" s="13">
        <v>0</v>
      </c>
      <c r="I28" s="25">
        <v>0</v>
      </c>
      <c r="J28" s="12">
        <v>0</v>
      </c>
      <c r="K28" s="12">
        <v>0</v>
      </c>
      <c r="L28" s="25" t="s">
        <v>11</v>
      </c>
      <c r="M28" s="10"/>
      <c r="N28" s="15"/>
      <c r="O28" s="15"/>
      <c r="P28" s="4"/>
      <c r="Q28" s="54"/>
      <c r="R28" s="44" cm="1">
        <f t="array" ref="R28">NORMALIZE(G7255,$G$7232:$G$7294)</f>
        <v>0.16185567010309276</v>
      </c>
      <c r="S28" s="44" t="str" cm="1">
        <f t="array" ref="S28">SETVECTOR(R28:R29)</f>
        <v>0.161855670103093,0.195876288659794</v>
      </c>
      <c r="T28" s="44">
        <f t="shared" si="1"/>
        <v>4.1237113402061855E-2</v>
      </c>
      <c r="U28" s="5">
        <f t="shared" si="20"/>
        <v>0</v>
      </c>
      <c r="V28" s="5">
        <f t="shared" si="21"/>
        <v>9.1250797799189935E-3</v>
      </c>
      <c r="W28" s="5">
        <f t="shared" si="22"/>
        <v>8.2468350819269357E-2</v>
      </c>
      <c r="X28" s="5">
        <f t="shared" si="23"/>
        <v>9.7638320247017372E-3</v>
      </c>
      <c r="Y28" s="5" t="str" cm="1">
        <f t="array" ref="Y28:AB28">SETMATRIX(GETMATRIX(Y27:AB27)-$O$9*DELTAWEIGHT(S27,$AH$4,AK27:AN27))</f>
        <v>0.5774,0.5774,0.5774</v>
      </c>
      <c r="Z28" s="5" t="str">
        <v>0.580209084037011,0.581486718372603,0.5774</v>
      </c>
      <c r="AA28" s="5" t="str">
        <v>0.588175030819093,0.594602851936302,0.5774</v>
      </c>
      <c r="AB28" s="5" t="str">
        <v>0.580629984666168,0.581899232051083,0.5774</v>
      </c>
      <c r="AC28" s="5" cm="1">
        <f t="array" ref="AC28">SIGMOID(SUM(GETVECTOR(Y28)*GETVECTOR(_xlfn.CONCAT($S28,",",$AH$4)))+U28)</f>
        <v>0.55145579256323818</v>
      </c>
      <c r="AD28" s="5" cm="1">
        <f t="array" ref="AD28">SIGMOID(SUM(GETVECTOR(Z28)*GETVECTOR(_xlfn.CONCAT($S28,",",$AH$4)))+V28)</f>
        <v>0.55402197442098311</v>
      </c>
      <c r="AE28" s="5" cm="1">
        <f t="array" ref="AE28">TANH(SUM(GETVECTOR(AA28)*GETVECTOR(_xlfn.CONCAT($S28,",",$AH$4)))+W28)</f>
        <v>0.28593750876256013</v>
      </c>
      <c r="AF28" s="5" cm="1">
        <f t="array" ref="AF28">SIGMOID(SUM(GETVECTOR(AB28)*GETVECTOR(_xlfn.CONCAT($S28,",",$AH$4)))+X28)</f>
        <v>0.55421658714956612</v>
      </c>
      <c r="AG28" s="5">
        <f t="shared" si="24"/>
        <v>0.15841566316565073</v>
      </c>
      <c r="AH28" s="40">
        <f t="shared" si="25"/>
        <v>8.7069452710620499E-2</v>
      </c>
      <c r="AI28" s="3">
        <f t="shared" si="26"/>
        <v>4.5832339308558644E-2</v>
      </c>
      <c r="AJ28" s="3">
        <f t="shared" si="27"/>
        <v>2.4774105336765818E-2</v>
      </c>
      <c r="AK28" s="3">
        <f t="shared" si="28"/>
        <v>0</v>
      </c>
      <c r="AL28" s="3">
        <f t="shared" si="29"/>
        <v>1.7502881805601057E-3</v>
      </c>
      <c r="AM28" s="3">
        <f t="shared" si="30"/>
        <v>1.2603206597384004E-2</v>
      </c>
      <c r="AN28" s="3">
        <f t="shared" si="31"/>
        <v>1.7789418162551416E-3</v>
      </c>
      <c r="AO28" s="3" t="str" cm="1">
        <f t="array" ref="AO28">GETVECTOR(Y28,2)</f>
        <v>0.5774</v>
      </c>
      <c r="AP28" s="3" t="str" cm="1">
        <f t="array" ref="AP28">GETVECTOR(Z28,2)</f>
        <v>0.5774</v>
      </c>
      <c r="AQ28" s="3" t="str" cm="1">
        <f t="array" ref="AQ28">GETVECTOR(AA28,2)</f>
        <v>0.5774</v>
      </c>
      <c r="AR28" s="3" t="str" cm="1">
        <f t="array" ref="AR28">GETVECTOR(AB28,2)</f>
        <v>0.5774</v>
      </c>
      <c r="AS28" s="3" cm="1">
        <f t="array" ref="AS28">SUM(AK28:AN28*AO28:AR28)</f>
        <v>9.3148688894906483E-3</v>
      </c>
      <c r="AT28" s="51">
        <f t="shared" si="32"/>
        <v>2.1006033264948498E-3</v>
      </c>
      <c r="AU28" s="48">
        <f t="shared" si="33"/>
        <v>4.5832339308558644E-2</v>
      </c>
      <c r="AV28" s="58"/>
      <c r="AW28" s="58"/>
    </row>
    <row r="29" spans="1:49" ht="15" customHeight="1" x14ac:dyDescent="0.25">
      <c r="A29" s="14">
        <f t="shared" si="0"/>
        <v>26</v>
      </c>
      <c r="B29" s="29">
        <v>31073</v>
      </c>
      <c r="C29" s="25"/>
      <c r="D29" s="12"/>
      <c r="E29" s="25">
        <v>24.3</v>
      </c>
      <c r="F29" s="35">
        <v>91</v>
      </c>
      <c r="G29" s="25">
        <v>3</v>
      </c>
      <c r="H29" s="13">
        <v>0</v>
      </c>
      <c r="I29" s="25">
        <v>0</v>
      </c>
      <c r="J29" s="12">
        <v>0</v>
      </c>
      <c r="K29" s="12">
        <v>0</v>
      </c>
      <c r="L29" s="25" t="s">
        <v>11</v>
      </c>
      <c r="M29" s="10"/>
      <c r="N29" s="15"/>
      <c r="O29" s="15"/>
      <c r="P29" s="4"/>
      <c r="Q29" s="54"/>
      <c r="R29" s="44" cm="1">
        <f t="array" ref="R29">NORMALIZE(G7256,$G$7232:$G$7294)</f>
        <v>0.19587628865979381</v>
      </c>
      <c r="S29" s="44" t="str" cm="1">
        <f t="array" ref="S29">SETVECTOR(R29:R30)</f>
        <v>0.195876288659794,0.0412371134020619</v>
      </c>
      <c r="T29" s="44">
        <f t="shared" si="1"/>
        <v>0.70206185567010304</v>
      </c>
      <c r="U29" s="5">
        <f t="shared" si="20"/>
        <v>0</v>
      </c>
      <c r="V29" s="5">
        <f t="shared" si="21"/>
        <v>8.9500509618629827E-3</v>
      </c>
      <c r="W29" s="5">
        <f t="shared" si="22"/>
        <v>8.1208030159530958E-2</v>
      </c>
      <c r="X29" s="5">
        <f t="shared" si="23"/>
        <v>9.5859378430762227E-3</v>
      </c>
      <c r="Y29" s="5" t="str" cm="1">
        <f t="array" ref="Y29:AB29">SETMATRIX(GETMATRIX(Y28:AB28)-$O$9*DELTAWEIGHT(S28,$AH$4,AK28:AN28))</f>
        <v>0.5774,0.5774,0.5774</v>
      </c>
      <c r="Z29" s="5" t="str">
        <v>0.580179265962977,0.581450632805301,0.5774</v>
      </c>
      <c r="AA29" s="5" t="str">
        <v>0.587963912316718,0.594347358207314,0.5774</v>
      </c>
      <c r="AB29" s="5" t="str">
        <v>0.580599671410458,0.581862547219332,0.5774</v>
      </c>
      <c r="AC29" s="5" cm="1">
        <f t="array" ref="AC29">SIGMOID(SUM(GETVECTOR(Y29)*GETVECTOR(_xlfn.CONCAT($S29,",",$AH$4)))+U29)</f>
        <v>0.53417395610824714</v>
      </c>
      <c r="AD29" s="5" cm="1">
        <f t="array" ref="AD29">SIGMOID(SUM(GETVECTOR(Z29)*GETVECTOR(_xlfn.CONCAT($S29,",",$AH$4)))+V29)</f>
        <v>0.53657723059087759</v>
      </c>
      <c r="AE29" s="5" cm="1">
        <f t="array" ref="AE29">TANH(SUM(GETVECTOR(AA29)*GETVECTOR(_xlfn.CONCAT($S29,",",$AH$4)))+W29)</f>
        <v>0.21736178103046852</v>
      </c>
      <c r="AF29" s="5" cm="1">
        <f t="array" ref="AF29">SIGMOID(SUM(GETVECTOR(AB29)*GETVECTOR(_xlfn.CONCAT($S29,",",$AH$4)))+X29)</f>
        <v>0.53676004714468095</v>
      </c>
      <c r="AG29" s="5">
        <f t="shared" si="24"/>
        <v>0.11663138250162955</v>
      </c>
      <c r="AH29" s="40">
        <f t="shared" si="25"/>
        <v>6.2320741787934363E-2</v>
      </c>
      <c r="AI29" s="3">
        <f t="shared" si="26"/>
        <v>-0.6397411138821687</v>
      </c>
      <c r="AJ29" s="3">
        <f t="shared" si="27"/>
        <v>-0.33875844777664321</v>
      </c>
      <c r="AK29" s="3">
        <f t="shared" si="28"/>
        <v>0</v>
      </c>
      <c r="AL29" s="3">
        <f t="shared" si="29"/>
        <v>-1.830977156625592E-2</v>
      </c>
      <c r="AM29" s="3">
        <f t="shared" si="30"/>
        <v>-0.1731821348838547</v>
      </c>
      <c r="AN29" s="3">
        <f t="shared" si="31"/>
        <v>-1.8468978890387882E-2</v>
      </c>
      <c r="AO29" s="3" t="str" cm="1">
        <f t="array" ref="AO29">GETVECTOR(Y29,2)</f>
        <v>0.5774</v>
      </c>
      <c r="AP29" s="3" t="str" cm="1">
        <f t="array" ref="AP29">GETVECTOR(Z29,2)</f>
        <v>0.5774</v>
      </c>
      <c r="AQ29" s="3" t="str" cm="1">
        <f t="array" ref="AQ29">GETVECTOR(AA29,2)</f>
        <v>0.5774</v>
      </c>
      <c r="AR29" s="3" t="str" cm="1">
        <f t="array" ref="AR29">GETVECTOR(AB29,2)</f>
        <v>0.5774</v>
      </c>
      <c r="AS29" s="3" cm="1">
        <f t="array" ref="AS29">SUM(AK29:AN29*AO29:AR29)</f>
        <v>-0.12123141519560383</v>
      </c>
      <c r="AT29" s="51">
        <f t="shared" si="32"/>
        <v>0.40926869279119793</v>
      </c>
      <c r="AU29" s="48">
        <f t="shared" si="33"/>
        <v>0.6397411138821687</v>
      </c>
      <c r="AV29" s="58"/>
      <c r="AW29" s="58"/>
    </row>
    <row r="30" spans="1:49" ht="15" customHeight="1" x14ac:dyDescent="0.25">
      <c r="A30" s="14">
        <f t="shared" si="0"/>
        <v>27</v>
      </c>
      <c r="B30" s="29">
        <v>31074</v>
      </c>
      <c r="C30" s="25"/>
      <c r="D30" s="12"/>
      <c r="E30" s="25">
        <v>25.1</v>
      </c>
      <c r="F30" s="35">
        <v>88</v>
      </c>
      <c r="G30" s="25">
        <v>0</v>
      </c>
      <c r="H30" s="13">
        <v>0</v>
      </c>
      <c r="I30" s="25">
        <v>0</v>
      </c>
      <c r="J30" s="12">
        <v>0</v>
      </c>
      <c r="K30" s="12">
        <v>0</v>
      </c>
      <c r="L30" s="25" t="s">
        <v>11</v>
      </c>
      <c r="M30" s="10"/>
      <c r="N30" s="15"/>
      <c r="O30" s="15"/>
      <c r="P30" s="4"/>
      <c r="Q30" s="54"/>
      <c r="R30" s="44" cm="1">
        <f t="array" ref="R30">NORMALIZE(G7257,$G$7232:$G$7294)</f>
        <v>4.1237113402061855E-2</v>
      </c>
      <c r="S30" s="44" t="str" cm="1">
        <f t="array" ref="S30">SETVECTOR(R30:R31)</f>
        <v>0.0412371134020619,0.702061855670103</v>
      </c>
      <c r="T30" s="44">
        <f t="shared" si="1"/>
        <v>6.3917525773195871E-2</v>
      </c>
      <c r="U30" s="5">
        <f t="shared" si="20"/>
        <v>0</v>
      </c>
      <c r="V30" s="5">
        <f t="shared" si="21"/>
        <v>1.0781028118488575E-2</v>
      </c>
      <c r="W30" s="5">
        <f t="shared" si="22"/>
        <v>9.8526243647916428E-2</v>
      </c>
      <c r="X30" s="5">
        <f t="shared" si="23"/>
        <v>1.1432835732115012E-2</v>
      </c>
      <c r="Y30" s="5" t="str" cm="1">
        <f t="array" ref="Y30:AB30">SETMATRIX(GETMATRIX(Y29:AB29)-$O$9*DELTAWEIGHT(S29,$AH$4,AK29:AN29))</f>
        <v>0.5774,0.5774,0.5774</v>
      </c>
      <c r="Z30" s="5" t="str">
        <v>0.580543093553863,0.581527228087593,0.5774</v>
      </c>
      <c r="AA30" s="5" t="str">
        <v>0.591351298066974,0.595060492049473,0.5774</v>
      </c>
      <c r="AB30" s="5" t="str">
        <v>0.580966685321761,0.581939813305922,0.5774</v>
      </c>
      <c r="AC30" s="5" cm="1">
        <f t="array" ref="AC30">SIGMOID(SUM(GETVECTOR(Y30)*GETVECTOR(_xlfn.CONCAT($S30,",",$AH$4)))+U30)</f>
        <v>0.60567803998846881</v>
      </c>
      <c r="AD30" s="5" cm="1">
        <f t="array" ref="AD30">SIGMOID(SUM(GETVECTOR(Z30)*GETVECTOR(_xlfn.CONCAT($S30,",",$AH$4)))+V30)</f>
        <v>0.60897102687970861</v>
      </c>
      <c r="AE30" s="5" cm="1">
        <f t="array" ref="AE30">TANH(SUM(GETVECTOR(AA30)*GETVECTOR(_xlfn.CONCAT($S30,",",$AH$4)))+W30)</f>
        <v>0.49350338929182141</v>
      </c>
      <c r="AF30" s="5" cm="1">
        <f t="array" ref="AF30">SIGMOID(SUM(GETVECTOR(AB30)*GETVECTOR(_xlfn.CONCAT($S30,",",$AH$4)))+X30)</f>
        <v>0.60919934985957491</v>
      </c>
      <c r="AG30" s="5">
        <f t="shared" si="24"/>
        <v>0.30052926574565708</v>
      </c>
      <c r="AH30" s="40">
        <f t="shared" si="25"/>
        <v>0.17776247469599468</v>
      </c>
      <c r="AI30" s="3">
        <f t="shared" si="26"/>
        <v>0.11384494892279881</v>
      </c>
      <c r="AJ30" s="3">
        <f t="shared" si="27"/>
        <v>6.3449070234552193E-2</v>
      </c>
      <c r="AK30" s="3">
        <f t="shared" si="28"/>
        <v>0</v>
      </c>
      <c r="AL30" s="3">
        <f t="shared" si="29"/>
        <v>7.4562587417471189E-3</v>
      </c>
      <c r="AM30" s="3">
        <f t="shared" si="30"/>
        <v>2.9228373548522948E-2</v>
      </c>
      <c r="AN30" s="3">
        <f t="shared" si="31"/>
        <v>7.908773387348236E-3</v>
      </c>
      <c r="AO30" s="3" t="str" cm="1">
        <f t="array" ref="AO30">GETVECTOR(Y30,2)</f>
        <v>0.5774</v>
      </c>
      <c r="AP30" s="3" t="str" cm="1">
        <f t="array" ref="AP30">GETVECTOR(Z30,2)</f>
        <v>0.5774</v>
      </c>
      <c r="AQ30" s="3" t="str" cm="1">
        <f t="array" ref="AQ30">GETVECTOR(AA30,2)</f>
        <v>0.5774</v>
      </c>
      <c r="AR30" s="3" t="str" cm="1">
        <f t="array" ref="AR30">GETVECTOR(AB30,2)</f>
        <v>0.5774</v>
      </c>
      <c r="AS30" s="3" cm="1">
        <f t="array" ref="AS30">SUM(AK30:AN30*AO30:AR30)</f>
        <v>2.5748232438256809E-2</v>
      </c>
      <c r="AT30" s="51">
        <f t="shared" si="32"/>
        <v>1.2960672395234671E-2</v>
      </c>
      <c r="AU30" s="48">
        <f t="shared" si="33"/>
        <v>0.11384494892279881</v>
      </c>
      <c r="AV30" s="58"/>
      <c r="AW30" s="58"/>
    </row>
    <row r="31" spans="1:49" ht="15" customHeight="1" x14ac:dyDescent="0.25">
      <c r="A31" s="14">
        <f t="shared" si="0"/>
        <v>28</v>
      </c>
      <c r="B31" s="29">
        <v>31075</v>
      </c>
      <c r="C31" s="25"/>
      <c r="D31" s="12"/>
      <c r="E31" s="25">
        <v>26.6</v>
      </c>
      <c r="F31" s="35">
        <v>82</v>
      </c>
      <c r="G31" s="25">
        <v>0</v>
      </c>
      <c r="H31" s="13">
        <v>0</v>
      </c>
      <c r="I31" s="25">
        <v>0</v>
      </c>
      <c r="J31" s="12">
        <v>0</v>
      </c>
      <c r="K31" s="12">
        <v>0</v>
      </c>
      <c r="L31" s="25" t="s">
        <v>11</v>
      </c>
      <c r="M31" s="10"/>
      <c r="N31" s="15"/>
      <c r="O31" s="15"/>
      <c r="P31" s="4"/>
      <c r="Q31" s="54"/>
      <c r="R31" s="44" cm="1">
        <f t="array" ref="R31">NORMALIZE(G7258,$G$7232:$G$7294)</f>
        <v>0.70206185567010304</v>
      </c>
      <c r="S31" s="44" t="str" cm="1">
        <f t="array" ref="S31">SETVECTOR(R31:R32)</f>
        <v>0.702061855670103,0.0639175257731959</v>
      </c>
      <c r="T31" s="44">
        <f t="shared" si="1"/>
        <v>0.30927835051546393</v>
      </c>
      <c r="U31" s="5">
        <f t="shared" si="20"/>
        <v>0</v>
      </c>
      <c r="V31" s="5">
        <f t="shared" si="21"/>
        <v>1.0035402244313863E-2</v>
      </c>
      <c r="W31" s="5">
        <f t="shared" si="22"/>
        <v>9.560340629306413E-2</v>
      </c>
      <c r="X31" s="5">
        <f t="shared" si="23"/>
        <v>1.0641958393380188E-2</v>
      </c>
      <c r="Y31" s="5" t="str" cm="1">
        <f t="array" ref="Y31:AB31">SETMATRIX(GETMATRIX(Y30:AB30)-$O$9*DELTAWEIGHT(S30,$AH$4,AK30:AN30))</f>
        <v>0.5774,0.5774,0.5774</v>
      </c>
      <c r="Z31" s="5" t="str">
        <v>0.580510892188956,0.580978999850055,0.5774</v>
      </c>
      <c r="AA31" s="5" t="str">
        <v>0.591227858805946,0.592958938630473,0.5774</v>
      </c>
      <c r="AB31" s="5" t="str">
        <v>0.580932481640081,0.581357495625316,0.5774</v>
      </c>
      <c r="AC31" s="5" cm="1">
        <f t="array" ref="AC31">SIGMOID(SUM(GETVECTOR(Y31)*GETVECTOR(_xlfn.CONCAT($S31,",",$AH$4)))+U31)</f>
        <v>0.60880134001095099</v>
      </c>
      <c r="AD31" s="5" cm="1">
        <f t="array" ref="AD31">SIGMOID(SUM(GETVECTOR(Z31)*GETVECTOR(_xlfn.CONCAT($S31,",",$AH$4)))+V31)</f>
        <v>0.61176198391878023</v>
      </c>
      <c r="AE31" s="5" cm="1">
        <f t="array" ref="AE31">TANH(SUM(GETVECTOR(AA31)*GETVECTOR(_xlfn.CONCAT($S31,",",$AH$4)))+W31)</f>
        <v>0.49945699700663976</v>
      </c>
      <c r="AF31" s="5" cm="1">
        <f t="array" ref="AF31">SIGMOID(SUM(GETVECTOR(AB31)*GETVECTOR(_xlfn.CONCAT($S31,",",$AH$4)))+X31)</f>
        <v>0.61198206819078393</v>
      </c>
      <c r="AG31" s="5">
        <f t="shared" si="24"/>
        <v>0.30554880337089824</v>
      </c>
      <c r="AH31" s="40">
        <f t="shared" si="25"/>
        <v>0.1813806411078776</v>
      </c>
      <c r="AI31" s="3">
        <f t="shared" si="26"/>
        <v>-0.12789770940758632</v>
      </c>
      <c r="AJ31" s="3">
        <f t="shared" si="27"/>
        <v>-7.1395578623935377E-2</v>
      </c>
      <c r="AK31" s="3">
        <f t="shared" si="28"/>
        <v>0</v>
      </c>
      <c r="AL31" s="3">
        <f t="shared" si="29"/>
        <v>-8.469347723641725E-3</v>
      </c>
      <c r="AM31" s="3">
        <f t="shared" si="30"/>
        <v>-3.2781529534702133E-2</v>
      </c>
      <c r="AN31" s="3">
        <f t="shared" si="31"/>
        <v>-9.0013053742201057E-3</v>
      </c>
      <c r="AO31" s="3" t="str" cm="1">
        <f t="array" ref="AO31">GETVECTOR(Y31,2)</f>
        <v>0.5774</v>
      </c>
      <c r="AP31" s="3" t="str" cm="1">
        <f t="array" ref="AP31">GETVECTOR(Z31,2)</f>
        <v>0.5774</v>
      </c>
      <c r="AQ31" s="3" t="str" cm="1">
        <f t="array" ref="AQ31">GETVECTOR(AA31,2)</f>
        <v>0.5774</v>
      </c>
      <c r="AR31" s="3" t="str" cm="1">
        <f t="array" ref="AR31">GETVECTOR(AB31,2)</f>
        <v>0.5774</v>
      </c>
      <c r="AS31" s="3" cm="1">
        <f t="array" ref="AS31">SUM(AK31:AN31*AO31:AR31)</f>
        <v>-2.9015610252042433E-2</v>
      </c>
      <c r="AT31" s="51">
        <f t="shared" si="32"/>
        <v>1.6357824071707397E-2</v>
      </c>
      <c r="AU31" s="48">
        <f t="shared" si="33"/>
        <v>0.12789770940758632</v>
      </c>
      <c r="AV31" s="58"/>
      <c r="AW31" s="58"/>
    </row>
    <row r="32" spans="1:49" ht="15" customHeight="1" x14ac:dyDescent="0.25">
      <c r="A32" s="14">
        <f t="shared" si="0"/>
        <v>29</v>
      </c>
      <c r="B32" s="29">
        <v>31076</v>
      </c>
      <c r="C32" s="25"/>
      <c r="D32" s="12"/>
      <c r="E32" s="25">
        <v>26</v>
      </c>
      <c r="F32" s="35">
        <v>83</v>
      </c>
      <c r="G32" s="25">
        <v>0</v>
      </c>
      <c r="H32" s="13">
        <v>0</v>
      </c>
      <c r="I32" s="25">
        <v>0</v>
      </c>
      <c r="J32" s="12">
        <v>0</v>
      </c>
      <c r="K32" s="12">
        <v>0</v>
      </c>
      <c r="L32" s="25" t="s">
        <v>11</v>
      </c>
      <c r="M32" s="10"/>
      <c r="N32" s="15"/>
      <c r="O32" s="15"/>
      <c r="P32" s="4"/>
      <c r="Q32" s="54"/>
      <c r="R32" s="44" cm="1">
        <f t="array" ref="R32">NORMALIZE(G7259,$G$7232:$G$7294)</f>
        <v>6.3917525773195871E-2</v>
      </c>
      <c r="S32" s="44" t="str" cm="1">
        <f t="array" ref="S32">SETVECTOR(R32:R33)</f>
        <v>0.0639175257731959,0.309278350515464</v>
      </c>
      <c r="T32" s="44">
        <f t="shared" si="1"/>
        <v>0.64948453608247425</v>
      </c>
      <c r="U32" s="5">
        <f t="shared" si="20"/>
        <v>0</v>
      </c>
      <c r="V32" s="5">
        <f t="shared" si="21"/>
        <v>1.0882337016678036E-2</v>
      </c>
      <c r="W32" s="5">
        <f t="shared" si="22"/>
        <v>9.8881559246534342E-2</v>
      </c>
      <c r="X32" s="5">
        <f t="shared" si="23"/>
        <v>1.1542088930802198E-2</v>
      </c>
      <c r="Y32" s="5" t="str" cm="1">
        <f t="array" ref="Y32:AB32">SETMATRIX(GETMATRIX(Y31:AB31)-$O$9*DELTAWEIGHT(S31,$AH$4,AK31:AN31))</f>
        <v>0.5774,0.5774,0.5774</v>
      </c>
      <c r="Z32" s="5" t="str">
        <v>0.581094993277372,0.581032177922715,0.5774</v>
      </c>
      <c r="AA32" s="5" t="str">
        <v>0.593433573777494,0.593159752622009,0.5774</v>
      </c>
      <c r="AB32" s="5" t="str">
        <v>0.581554258547886,0.581414103801944,0.5774</v>
      </c>
      <c r="AC32" s="5" cm="1">
        <f t="array" ref="AC32">SIGMOID(SUM(GETVECTOR(Y32)*GETVECTOR(_xlfn.CONCAT($S32,",",$AH$4)))+U32)</f>
        <v>0.55366333920656063</v>
      </c>
      <c r="AD32" s="5" cm="1">
        <f t="array" ref="AD32">SIGMOID(SUM(GETVECTOR(Z32)*GETVECTOR(_xlfn.CONCAT($S32,",",$AH$4)))+V32)</f>
        <v>0.55668652829775278</v>
      </c>
      <c r="AE32" s="5" cm="1">
        <f t="array" ref="AE32">TANH(SUM(GETVECTOR(AA32)*GETVECTOR(_xlfn.CONCAT($S32,",",$AH$4)))+W32)</f>
        <v>0.30974546266525144</v>
      </c>
      <c r="AF32" s="5" cm="1">
        <f t="array" ref="AF32">SIGMOID(SUM(GETVECTOR(AB32)*GETVECTOR(_xlfn.CONCAT($S32,",",$AH$4)))+X32)</f>
        <v>0.55688573235899519</v>
      </c>
      <c r="AG32" s="5">
        <f t="shared" si="24"/>
        <v>0.17243112626710003</v>
      </c>
      <c r="AH32" s="40">
        <f t="shared" si="25"/>
        <v>9.5083935846230858E-2</v>
      </c>
      <c r="AI32" s="3">
        <f t="shared" si="26"/>
        <v>-0.55440060023624338</v>
      </c>
      <c r="AJ32" s="3">
        <f t="shared" si="27"/>
        <v>-0.29973717516747317</v>
      </c>
      <c r="AK32" s="3">
        <f t="shared" si="28"/>
        <v>0</v>
      </c>
      <c r="AL32" s="3">
        <f t="shared" si="29"/>
        <v>-2.2912221760643489E-2</v>
      </c>
      <c r="AM32" s="3">
        <f t="shared" si="30"/>
        <v>-0.15085075716166818</v>
      </c>
      <c r="AN32" s="3">
        <f t="shared" si="31"/>
        <v>-2.3358587431919074E-2</v>
      </c>
      <c r="AO32" s="3" t="str" cm="1">
        <f t="array" ref="AO32">GETVECTOR(Y32,2)</f>
        <v>0.5774</v>
      </c>
      <c r="AP32" s="3" t="str" cm="1">
        <f t="array" ref="AP32">GETVECTOR(Z32,2)</f>
        <v>0.5774</v>
      </c>
      <c r="AQ32" s="3" t="str" cm="1">
        <f t="array" ref="AQ32">GETVECTOR(AA32,2)</f>
        <v>0.5774</v>
      </c>
      <c r="AR32" s="3" t="str" cm="1">
        <f t="array" ref="AR32">GETVECTOR(AB32,2)</f>
        <v>0.5774</v>
      </c>
      <c r="AS32" s="3" cm="1">
        <f t="array" ref="AS32">SUM(AK32:AN32*AO32:AR32)</f>
        <v>-0.11381799241293283</v>
      </c>
      <c r="AT32" s="51">
        <f t="shared" si="32"/>
        <v>0.30736002554230696</v>
      </c>
      <c r="AU32" s="48">
        <f t="shared" si="33"/>
        <v>0.55440060023624338</v>
      </c>
      <c r="AV32" s="58"/>
      <c r="AW32" s="58"/>
    </row>
    <row r="33" spans="1:49" ht="15" customHeight="1" x14ac:dyDescent="0.25">
      <c r="A33" s="14">
        <f t="shared" si="0"/>
        <v>30</v>
      </c>
      <c r="B33" s="29">
        <v>31077</v>
      </c>
      <c r="C33" s="25"/>
      <c r="D33" s="12"/>
      <c r="E33" s="25">
        <v>23.7</v>
      </c>
      <c r="F33" s="35">
        <v>96</v>
      </c>
      <c r="G33" s="25">
        <v>28</v>
      </c>
      <c r="H33" s="13">
        <v>0</v>
      </c>
      <c r="I33" s="25">
        <v>0</v>
      </c>
      <c r="J33" s="12">
        <v>0</v>
      </c>
      <c r="K33" s="12">
        <v>0</v>
      </c>
      <c r="L33" s="25" t="s">
        <v>11</v>
      </c>
      <c r="M33" s="10"/>
      <c r="N33" s="15"/>
      <c r="O33" s="15"/>
      <c r="P33" s="4"/>
      <c r="Q33" s="54"/>
      <c r="R33" s="44" cm="1">
        <f t="array" ref="R33">NORMALIZE(G7260,$G$7232:$G$7294)</f>
        <v>0.30927835051546393</v>
      </c>
      <c r="S33" s="44" t="str" cm="1">
        <f t="array" ref="S33">SETVECTOR(R33:R34)</f>
        <v>0.309278350515464,0.649484536082474</v>
      </c>
      <c r="T33" s="44">
        <f t="shared" si="1"/>
        <v>0.22680412371134021</v>
      </c>
      <c r="U33" s="5">
        <f t="shared" si="20"/>
        <v>0</v>
      </c>
      <c r="V33" s="5">
        <f t="shared" si="21"/>
        <v>1.3173559192742386E-2</v>
      </c>
      <c r="W33" s="5">
        <f t="shared" si="22"/>
        <v>0.11396663496270117</v>
      </c>
      <c r="X33" s="5">
        <f t="shared" si="23"/>
        <v>1.3877947673994105E-2</v>
      </c>
      <c r="Y33" s="5" t="str" cm="1">
        <f t="array" ref="Y33:AB33">SETMATRIX(GETMATRIX(Y32:AB32)-$O$9*DELTAWEIGHT(S32,$AH$4,AK32:AN32))</f>
        <v>0.5774,0.5774,0.5774</v>
      </c>
      <c r="Z33" s="5" t="str">
        <v>0.581243788217597,0.581752153439935,0.5774</v>
      </c>
      <c r="AA33" s="5" t="str">
        <v>0.594392488080619,0.597799660540358,0.5774</v>
      </c>
      <c r="AB33" s="5" t="str">
        <v>0.581706013707604,0.582148402961868,0.5774</v>
      </c>
      <c r="AC33" s="5" cm="1">
        <f t="array" ref="AC33">SIGMOID(SUM(GETVECTOR(Y33)*GETVECTOR(_xlfn.CONCAT($S33,",",$AH$4)))+U33)</f>
        <v>0.63496802497979077</v>
      </c>
      <c r="AD33" s="5" cm="1">
        <f t="array" ref="AD33">SIGMOID(SUM(GETVECTOR(Z33)*GETVECTOR(_xlfn.CONCAT($S33,",",$AH$4)))+V33)</f>
        <v>0.63894283824523657</v>
      </c>
      <c r="AE33" s="5" cm="1">
        <f t="array" ref="AE33">TANH(SUM(GETVECTOR(AA33)*GETVECTOR(_xlfn.CONCAT($S33,",",$AH$4)))+W33)</f>
        <v>0.59544555549576472</v>
      </c>
      <c r="AF33" s="5" cm="1">
        <f t="array" ref="AF33">SIGMOID(SUM(GETVECTOR(AB33)*GETVECTOR(_xlfn.CONCAT($S33,",",$AH$4)))+X33)</f>
        <v>0.63919764838645243</v>
      </c>
      <c r="AG33" s="5">
        <f t="shared" si="24"/>
        <v>0.38045567324897545</v>
      </c>
      <c r="AH33" s="40">
        <f t="shared" si="25"/>
        <v>0.23209466588084099</v>
      </c>
      <c r="AI33" s="3">
        <f t="shared" si="26"/>
        <v>5.2905421695007837E-3</v>
      </c>
      <c r="AJ33" s="3">
        <f t="shared" si="27"/>
        <v>2.9358453791960286E-3</v>
      </c>
      <c r="AK33" s="3">
        <f t="shared" si="28"/>
        <v>0</v>
      </c>
      <c r="AL33" s="3">
        <f t="shared" si="29"/>
        <v>4.0328605727535827E-4</v>
      </c>
      <c r="AM33" s="3">
        <f t="shared" si="30"/>
        <v>1.2107490889715139E-3</v>
      </c>
      <c r="AN33" s="3">
        <f t="shared" si="31"/>
        <v>4.4303159503272538E-4</v>
      </c>
      <c r="AO33" s="3" t="str" cm="1">
        <f t="array" ref="AO33">GETVECTOR(Y33,2)</f>
        <v>0.5774</v>
      </c>
      <c r="AP33" s="3" t="str" cm="1">
        <f t="array" ref="AP33">GETVECTOR(Z33,2)</f>
        <v>0.5774</v>
      </c>
      <c r="AQ33" s="3" t="str" cm="1">
        <f t="array" ref="AQ33">GETVECTOR(AA33,2)</f>
        <v>0.5774</v>
      </c>
      <c r="AR33" s="3" t="str" cm="1">
        <f t="array" ref="AR33">GETVECTOR(AB33,2)</f>
        <v>0.5774</v>
      </c>
      <c r="AS33" s="3" cm="1">
        <f t="array" ref="AS33">SUM(AK33:AN33*AO33:AR33)</f>
        <v>1.1877503364148396E-3</v>
      </c>
      <c r="AT33" s="51">
        <f t="shared" si="32"/>
        <v>2.7989836447266061E-5</v>
      </c>
      <c r="AU33" s="48">
        <f t="shared" si="33"/>
        <v>5.2905421695007837E-3</v>
      </c>
      <c r="AV33" s="58"/>
      <c r="AW33" s="58"/>
    </row>
    <row r="34" spans="1:49" ht="15" customHeight="1" x14ac:dyDescent="0.25">
      <c r="A34" s="14">
        <f t="shared" si="0"/>
        <v>31</v>
      </c>
      <c r="B34" s="29">
        <v>31078</v>
      </c>
      <c r="C34" s="25"/>
      <c r="D34" s="12"/>
      <c r="E34" s="25">
        <v>25.9</v>
      </c>
      <c r="F34" s="35">
        <v>80</v>
      </c>
      <c r="G34" s="25">
        <v>7</v>
      </c>
      <c r="H34" s="13">
        <v>0</v>
      </c>
      <c r="I34" s="25">
        <v>0</v>
      </c>
      <c r="J34" s="12">
        <v>0</v>
      </c>
      <c r="K34" s="12">
        <v>0</v>
      </c>
      <c r="L34" s="25" t="s">
        <v>11</v>
      </c>
      <c r="M34" s="10"/>
      <c r="N34" s="15"/>
      <c r="O34" s="15"/>
      <c r="P34" s="4"/>
      <c r="Q34" s="54"/>
      <c r="R34" s="44" cm="1">
        <f t="array" ref="R34">NORMALIZE(G7261,$G$7232:$G$7294)</f>
        <v>0.64948453608247425</v>
      </c>
      <c r="S34" s="44" t="str" cm="1">
        <f t="array" ref="S34">SETVECTOR(R34:R35)</f>
        <v>0.649484536082474,0.22680412371134</v>
      </c>
      <c r="T34" s="44">
        <f t="shared" si="1"/>
        <v>0.54948453608247416</v>
      </c>
      <c r="U34" s="5">
        <f t="shared" si="20"/>
        <v>0</v>
      </c>
      <c r="V34" s="5">
        <f t="shared" si="21"/>
        <v>1.3133230587014851E-2</v>
      </c>
      <c r="W34" s="5">
        <f t="shared" si="22"/>
        <v>0.11384556005380402</v>
      </c>
      <c r="X34" s="5">
        <f t="shared" si="23"/>
        <v>1.3833644514490833E-2</v>
      </c>
      <c r="Y34" s="5" t="str" cm="1">
        <f t="array" ref="Y34:AB34">SETMATRIX(GETMATRIX(Y33:AB33)-$O$9*DELTAWEIGHT(S33,$AH$4,AK33:AN33))</f>
        <v>0.5774,0.5774,0.5774</v>
      </c>
      <c r="Z34" s="5" t="str">
        <v>0.581217953962568,0.581697901504375,0.5774</v>
      </c>
      <c r="AA34" s="5" t="str">
        <v>0.594317160364396,0.59764147233629,0.5774</v>
      </c>
      <c r="AB34" s="5" t="str">
        <v>0.581677561094261,0.582088652473847,0.5774</v>
      </c>
      <c r="AC34" s="5" cm="1">
        <f t="array" ref="AC34">SIGMOID(SUM(GETVECTOR(Y34)*GETVECTOR(_xlfn.CONCAT($S34,",",$AH$4)))+U34)</f>
        <v>0.62386105653989643</v>
      </c>
      <c r="AD34" s="5" cm="1">
        <f t="array" ref="AD34">SIGMOID(SUM(GETVECTOR(Z34)*GETVECTOR(_xlfn.CONCAT($S34,",",$AH$4)))+V34)</f>
        <v>0.62774543391090976</v>
      </c>
      <c r="AE34" s="5" cm="1">
        <f t="array" ref="AE34">TANH(SUM(GETVECTOR(AA34)*GETVECTOR(_xlfn.CONCAT($S34,",",$AH$4)))+W34)</f>
        <v>0.56175447919862787</v>
      </c>
      <c r="AF34" s="5" cm="1">
        <f t="array" ref="AF34">SIGMOID(SUM(GETVECTOR(AB34)*GETVECTOR(_xlfn.CONCAT($S34,",",$AH$4)))+X34)</f>
        <v>0.62799953743622561</v>
      </c>
      <c r="AG34" s="5">
        <f t="shared" si="24"/>
        <v>0.35263880929593977</v>
      </c>
      <c r="AH34" s="40">
        <f t="shared" si="25"/>
        <v>0.21271204407114361</v>
      </c>
      <c r="AI34" s="3">
        <f t="shared" si="26"/>
        <v>-0.33677249201133053</v>
      </c>
      <c r="AJ34" s="3">
        <f t="shared" si="27"/>
        <v>-0.18722902220186921</v>
      </c>
      <c r="AK34" s="3">
        <f t="shared" si="28"/>
        <v>0</v>
      </c>
      <c r="AL34" s="3">
        <f t="shared" si="29"/>
        <v>-2.4577817164558476E-2</v>
      </c>
      <c r="AM34" s="3">
        <f t="shared" si="30"/>
        <v>-8.0442762768438716E-2</v>
      </c>
      <c r="AN34" s="3">
        <f t="shared" si="31"/>
        <v>-2.6648463376528042E-2</v>
      </c>
      <c r="AO34" s="3" t="str" cm="1">
        <f t="array" ref="AO34">GETVECTOR(Y34,2)</f>
        <v>0.5774</v>
      </c>
      <c r="AP34" s="3" t="str" cm="1">
        <f t="array" ref="AP34">GETVECTOR(Z34,2)</f>
        <v>0.5774</v>
      </c>
      <c r="AQ34" s="3" t="str" cm="1">
        <f t="array" ref="AQ34">GETVECTOR(AA34,2)</f>
        <v>0.5774</v>
      </c>
      <c r="AR34" s="3" t="str" cm="1">
        <f t="array" ref="AR34">GETVECTOR(AB34,2)</f>
        <v>0.5774</v>
      </c>
      <c r="AS34" s="3" cm="1">
        <f t="array" ref="AS34">SUM(AK34:AN34*AO34:AR34)</f>
        <v>-7.6025705606919874E-2</v>
      </c>
      <c r="AT34" s="51">
        <f t="shared" si="32"/>
        <v>0.11341571137552169</v>
      </c>
      <c r="AU34" s="48">
        <f t="shared" si="33"/>
        <v>0.33677249201133053</v>
      </c>
      <c r="AV34" s="58"/>
      <c r="AW34" s="58"/>
    </row>
    <row r="35" spans="1:49" ht="15" customHeight="1" x14ac:dyDescent="0.25">
      <c r="A35" s="14">
        <f t="shared" si="0"/>
        <v>32</v>
      </c>
      <c r="B35" s="29">
        <v>31079</v>
      </c>
      <c r="C35" s="25"/>
      <c r="D35" s="12"/>
      <c r="E35" s="25">
        <v>25.1</v>
      </c>
      <c r="F35" s="35">
        <v>92</v>
      </c>
      <c r="G35" s="25">
        <v>7</v>
      </c>
      <c r="H35" s="13">
        <v>0</v>
      </c>
      <c r="I35" s="25">
        <v>0</v>
      </c>
      <c r="J35" s="12">
        <v>0</v>
      </c>
      <c r="K35" s="12">
        <v>0</v>
      </c>
      <c r="L35" s="25" t="s">
        <v>11</v>
      </c>
      <c r="M35" s="10"/>
      <c r="N35" s="15"/>
      <c r="O35" s="15"/>
      <c r="P35" s="4"/>
      <c r="Q35" s="54"/>
      <c r="R35" s="44" cm="1">
        <f t="array" ref="R35">NORMALIZE(G7262,$G$7232:$G$7294)</f>
        <v>0.22680412371134021</v>
      </c>
      <c r="S35" s="44" t="str" cm="1">
        <f t="array" ref="S35">SETVECTOR(R35:R36)</f>
        <v>0.22680412371134,0.549484536082474</v>
      </c>
      <c r="T35" s="44">
        <f t="shared" si="1"/>
        <v>3.1958762886597936E-2</v>
      </c>
      <c r="U35" s="5">
        <f t="shared" si="20"/>
        <v>0</v>
      </c>
      <c r="V35" s="5">
        <f t="shared" si="21"/>
        <v>1.5591012303470698E-2</v>
      </c>
      <c r="W35" s="5">
        <f t="shared" si="22"/>
        <v>0.12188983633064789</v>
      </c>
      <c r="X35" s="5">
        <f t="shared" si="23"/>
        <v>1.6498490852143638E-2</v>
      </c>
      <c r="Y35" s="5" t="str" cm="1">
        <f t="array" ref="Y35:AB35">SETMATRIX(GETMATRIX(Y34:AB34)-$O$9*DELTAWEIGHT(S34,$AH$4,AK34:AN34))</f>
        <v>0.5774,0.5774,0.5774</v>
      </c>
      <c r="Z35" s="5" t="str">
        <v>0.582812209891329,0.582254625796958,0.5774</v>
      </c>
      <c r="AA35" s="5" t="str">
        <v>0.599379271530951,0.599409193696039,0.5774</v>
      </c>
      <c r="AB35" s="5" t="str">
        <v>0.583410275618404,0.58269372738704,0.5774</v>
      </c>
      <c r="AC35" s="5" cm="1">
        <f t="array" ref="AC35">SIGMOID(SUM(GETVECTOR(Y35)*GETVECTOR(_xlfn.CONCAT($S35,",",$AH$4)))+U35)</f>
        <v>0.61021809758417156</v>
      </c>
      <c r="AD35" s="5" cm="1">
        <f t="array" ref="AD35">SIGMOID(SUM(GETVECTOR(Z35)*GETVECTOR(_xlfn.CONCAT($S35,",",$AH$4)))+V35)</f>
        <v>0.61484281777431948</v>
      </c>
      <c r="AE35" s="5" cm="1">
        <f t="array" ref="AE35">TANH(SUM(GETVECTOR(AA35)*GETVECTOR(_xlfn.CONCAT($S35,",",$AH$4)))+W35)</f>
        <v>0.52787710631137263</v>
      </c>
      <c r="AF35" s="5" cm="1">
        <f t="array" ref="AF35">SIGMOID(SUM(GETVECTOR(AB35)*GETVECTOR(_xlfn.CONCAT($S35,",",$AH$4)))+X35)</f>
        <v>0.61514693352527072</v>
      </c>
      <c r="AG35" s="5">
        <f t="shared" si="24"/>
        <v>0.32456144748303833</v>
      </c>
      <c r="AH35" s="40">
        <f t="shared" si="25"/>
        <v>0.19292580378242669</v>
      </c>
      <c r="AI35" s="3">
        <f t="shared" si="26"/>
        <v>0.16096704089582875</v>
      </c>
      <c r="AJ35" s="3">
        <f t="shared" si="27"/>
        <v>8.9278835146564373E-2</v>
      </c>
      <c r="AK35" s="3">
        <f t="shared" si="28"/>
        <v>0</v>
      </c>
      <c r="AL35" s="3">
        <f t="shared" si="29"/>
        <v>1.1160494752162933E-2</v>
      </c>
      <c r="AM35" s="3">
        <f t="shared" si="30"/>
        <v>3.9596436508756411E-2</v>
      </c>
      <c r="AN35" s="3">
        <f t="shared" si="31"/>
        <v>1.1951494886790644E-2</v>
      </c>
      <c r="AO35" s="3" t="str" cm="1">
        <f t="array" ref="AO35">GETVECTOR(Y35,2)</f>
        <v>0.5774</v>
      </c>
      <c r="AP35" s="3" t="str" cm="1">
        <f t="array" ref="AP35">GETVECTOR(Z35,2)</f>
        <v>0.5774</v>
      </c>
      <c r="AQ35" s="3" t="str" cm="1">
        <f t="array" ref="AQ35">GETVECTOR(AA35,2)</f>
        <v>0.5774</v>
      </c>
      <c r="AR35" s="3" t="str" cm="1">
        <f t="array" ref="AR35">GETVECTOR(AB35,2)</f>
        <v>0.5774</v>
      </c>
      <c r="AS35" s="3" cm="1">
        <f t="array" ref="AS35">SUM(AK35:AN35*AO35:AR35)</f>
        <v>3.6207845257687749E-2</v>
      </c>
      <c r="AT35" s="51">
        <f t="shared" si="32"/>
        <v>2.5910388254759404E-2</v>
      </c>
      <c r="AU35" s="48">
        <f t="shared" si="33"/>
        <v>0.16096704089582875</v>
      </c>
      <c r="AV35" s="58"/>
      <c r="AW35" s="58"/>
    </row>
    <row r="36" spans="1:49" ht="15" customHeight="1" x14ac:dyDescent="0.25">
      <c r="A36" s="14">
        <f t="shared" si="0"/>
        <v>33</v>
      </c>
      <c r="B36" s="29">
        <v>31080</v>
      </c>
      <c r="C36" s="25"/>
      <c r="D36" s="12"/>
      <c r="E36" s="25">
        <v>24.6</v>
      </c>
      <c r="F36" s="35">
        <v>93</v>
      </c>
      <c r="G36" s="25">
        <v>0</v>
      </c>
      <c r="H36" s="13">
        <v>0</v>
      </c>
      <c r="I36" s="25">
        <v>0</v>
      </c>
      <c r="J36" s="12">
        <v>0</v>
      </c>
      <c r="K36" s="12">
        <v>0</v>
      </c>
      <c r="L36" s="25" t="s">
        <v>11</v>
      </c>
      <c r="M36" s="10"/>
      <c r="N36" s="15"/>
      <c r="O36" s="15"/>
      <c r="P36" s="4"/>
      <c r="Q36" s="54"/>
      <c r="R36" s="44" cm="1">
        <f t="array" ref="R36">NORMALIZE(G7263,$G$7232:$G$7294)</f>
        <v>0.54948453608247416</v>
      </c>
      <c r="S36" s="44" t="str" cm="1">
        <f t="array" ref="S36">SETVECTOR(R36:R37)</f>
        <v>0.549484536082474,0.0319587628865979</v>
      </c>
      <c r="T36" s="44">
        <f t="shared" si="1"/>
        <v>6.1855670103092781E-3</v>
      </c>
      <c r="U36" s="5">
        <f t="shared" si="20"/>
        <v>0</v>
      </c>
      <c r="V36" s="5">
        <f t="shared" si="21"/>
        <v>1.4474962828254405E-2</v>
      </c>
      <c r="W36" s="5">
        <f t="shared" si="22"/>
        <v>0.11793019267977224</v>
      </c>
      <c r="X36" s="5">
        <f t="shared" si="23"/>
        <v>1.5303341363464572E-2</v>
      </c>
      <c r="Y36" s="5" t="str" cm="1">
        <f t="array" ref="Y36:AB36">SETMATRIX(GETMATRIX(Y35:AB35)-$O$9*DELTAWEIGHT(S35,$AH$4,AK35:AN35))</f>
        <v>0.5774,0.5774,0.5774</v>
      </c>
      <c r="Z36" s="5" t="str">
        <v>0.582546928129306,0.581611920437148,0.5774</v>
      </c>
      <c r="AA36" s="5" t="str">
        <v>0.598463953021766,0.597191626580604,0.5774</v>
      </c>
      <c r="AB36" s="5" t="str">
        <v>0.583125650724289,0.582004158893569,0.5774</v>
      </c>
      <c r="AC36" s="5" cm="1">
        <f t="array" ref="AC36">SIGMOID(SUM(GETVECTOR(Y36)*GETVECTOR(_xlfn.CONCAT($S36,",",$AH$4)))+U36)</f>
        <v>0.58315178973091997</v>
      </c>
      <c r="AD36" s="5" cm="1">
        <f t="array" ref="AD36">SIGMOID(SUM(GETVECTOR(Z36)*GETVECTOR(_xlfn.CONCAT($S36,",",$AH$4)))+V36)</f>
        <v>0.58738440898526212</v>
      </c>
      <c r="AE36" s="5" cm="1">
        <f t="array" ref="AE36">TANH(SUM(GETVECTOR(AA36)*GETVECTOR(_xlfn.CONCAT($S36,",",$AH$4)))+W36)</f>
        <v>0.43485014646690706</v>
      </c>
      <c r="AF36" s="5" cm="1">
        <f t="array" ref="AF36">SIGMOID(SUM(GETVECTOR(AB36)*GETVECTOR(_xlfn.CONCAT($S36,",",$AH$4)))+X36)</f>
        <v>0.58766525928779467</v>
      </c>
      <c r="AG36" s="5">
        <f t="shared" si="24"/>
        <v>0.25542419627961888</v>
      </c>
      <c r="AH36" s="40">
        <f t="shared" si="25"/>
        <v>0.14692258688009149</v>
      </c>
      <c r="AI36" s="3">
        <f t="shared" si="26"/>
        <v>0.14073701986978221</v>
      </c>
      <c r="AJ36" s="3">
        <f t="shared" si="27"/>
        <v>7.7536674828787372E-2</v>
      </c>
      <c r="AK36" s="3">
        <f t="shared" si="28"/>
        <v>0</v>
      </c>
      <c r="AL36" s="3">
        <f t="shared" si="29"/>
        <v>8.1717456760867762E-3</v>
      </c>
      <c r="AM36" s="3">
        <f t="shared" si="30"/>
        <v>3.6931738589781174E-2</v>
      </c>
      <c r="AN36" s="3">
        <f t="shared" si="31"/>
        <v>8.5260297593191519E-3</v>
      </c>
      <c r="AO36" s="3" t="str" cm="1">
        <f t="array" ref="AO36">GETVECTOR(Y36,2)</f>
        <v>0.5774</v>
      </c>
      <c r="AP36" s="3" t="str" cm="1">
        <f t="array" ref="AP36">GETVECTOR(Z36,2)</f>
        <v>0.5774</v>
      </c>
      <c r="AQ36" s="3" t="str" cm="1">
        <f t="array" ref="AQ36">GETVECTOR(AA36,2)</f>
        <v>0.5774</v>
      </c>
      <c r="AR36" s="3" t="str" cm="1">
        <f t="array" ref="AR36">GETVECTOR(AB36,2)</f>
        <v>0.5774</v>
      </c>
      <c r="AS36" s="3" cm="1">
        <f t="array" ref="AS36">SUM(AK36:AN36*AO36:AR36)</f>
        <v>3.0965681398143034E-2</v>
      </c>
      <c r="AT36" s="51">
        <f t="shared" si="32"/>
        <v>1.9806908761827471E-2</v>
      </c>
      <c r="AU36" s="48">
        <f t="shared" si="33"/>
        <v>0.14073701986978221</v>
      </c>
      <c r="AV36" s="58"/>
      <c r="AW36" s="58"/>
    </row>
    <row r="37" spans="1:49" ht="15" customHeight="1" x14ac:dyDescent="0.25">
      <c r="A37" s="14">
        <f t="shared" si="0"/>
        <v>34</v>
      </c>
      <c r="B37" s="29">
        <v>31081</v>
      </c>
      <c r="C37" s="25"/>
      <c r="D37" s="12"/>
      <c r="E37" s="25">
        <v>26.5</v>
      </c>
      <c r="F37" s="35">
        <v>90</v>
      </c>
      <c r="G37" s="25">
        <v>3</v>
      </c>
      <c r="H37" s="13">
        <v>0</v>
      </c>
      <c r="I37" s="25">
        <v>0</v>
      </c>
      <c r="J37" s="12">
        <v>0</v>
      </c>
      <c r="K37" s="12">
        <v>0</v>
      </c>
      <c r="L37" s="25" t="s">
        <v>11</v>
      </c>
      <c r="M37" s="10"/>
      <c r="N37" s="15"/>
      <c r="O37" s="15"/>
      <c r="P37" s="4"/>
      <c r="Q37" s="54"/>
      <c r="R37" s="44" cm="1">
        <f t="array" ref="R37">NORMALIZE(G7264,$G$7232:$G$7294)</f>
        <v>3.1958762886597936E-2</v>
      </c>
      <c r="S37" s="44" t="str" cm="1">
        <f t="array" ref="S37">SETVECTOR(R37:R38)</f>
        <v>0.0319587628865979,0.00618556701030928</v>
      </c>
      <c r="T37" s="44">
        <f t="shared" si="1"/>
        <v>3.092783505154639E-3</v>
      </c>
      <c r="U37" s="5">
        <f t="shared" si="20"/>
        <v>0</v>
      </c>
      <c r="V37" s="5">
        <f t="shared" si="21"/>
        <v>1.3657788260645728E-2</v>
      </c>
      <c r="W37" s="5">
        <f t="shared" si="22"/>
        <v>0.11423701882079412</v>
      </c>
      <c r="X37" s="5">
        <f t="shared" si="23"/>
        <v>1.4450738387532656E-2</v>
      </c>
      <c r="Y37" s="5" t="str" cm="1">
        <f t="array" ref="Y37:AB37">SETMATRIX(GETMATRIX(Y36:AB36)-$O$9*DELTAWEIGHT(S36,$AH$4,AK36:AN36))</f>
        <v>0.5774,0.5774,0.5774</v>
      </c>
      <c r="Z37" s="5" t="str">
        <v>0.582078227478029,0.581584660174128,0.5774</v>
      </c>
      <c r="AA37" s="5" t="str">
        <v>0.59639308424935,0.597071182055379,0.5774</v>
      </c>
      <c r="AB37" s="5" t="str">
        <v>0.582636178010889,0.581975690499356,0.5774</v>
      </c>
      <c r="AC37" s="5" cm="1">
        <f t="array" ref="AC37">SIGMOID(SUM(GETVECTOR(Y37)*GETVECTOR(_xlfn.CONCAT($S37,",",$AH$4)))+U37)</f>
        <v>0.50550591145503687</v>
      </c>
      <c r="AD37" s="5" cm="1">
        <f t="array" ref="AD37">SIGMOID(SUM(GETVECTOR(Z37)*GETVECTOR(_xlfn.CONCAT($S37,",",$AH$4)))+V37)</f>
        <v>0.50896346940317705</v>
      </c>
      <c r="AE37" s="5" cm="1">
        <f t="array" ref="AE37">TANH(SUM(GETVECTOR(AA37)*GETVECTOR(_xlfn.CONCAT($S37,",",$AH$4)))+W37)</f>
        <v>0.13613967763817147</v>
      </c>
      <c r="AF37" s="5" cm="1">
        <f t="array" ref="AF37">SIGMOID(SUM(GETVECTOR(AB37)*GETVECTOR(_xlfn.CONCAT($S37,",",$AH$4)))+X37)</f>
        <v>0.50916670264499042</v>
      </c>
      <c r="AG37" s="5">
        <f t="shared" si="24"/>
        <v>6.929012265415388E-2</v>
      </c>
      <c r="AH37" s="40">
        <f t="shared" si="25"/>
        <v>3.5223869957421196E-2</v>
      </c>
      <c r="AI37" s="3">
        <f t="shared" si="26"/>
        <v>3.2131086452266554E-2</v>
      </c>
      <c r="AJ37" s="3">
        <f t="shared" si="27"/>
        <v>1.628178334515374E-2</v>
      </c>
      <c r="AK37" s="3">
        <f t="shared" si="28"/>
        <v>0</v>
      </c>
      <c r="AL37" s="3">
        <f t="shared" si="29"/>
        <v>5.5397109422714638E-4</v>
      </c>
      <c r="AM37" s="3">
        <f t="shared" si="30"/>
        <v>8.1332446797091999E-3</v>
      </c>
      <c r="AN37" s="3">
        <f t="shared" si="31"/>
        <v>5.5551590357419151E-4</v>
      </c>
      <c r="AO37" s="3" t="str" cm="1">
        <f t="array" ref="AO37">GETVECTOR(Y37,2)</f>
        <v>0.5774</v>
      </c>
      <c r="AP37" s="3" t="str" cm="1">
        <f t="array" ref="AP37">GETVECTOR(Z37,2)</f>
        <v>0.5774</v>
      </c>
      <c r="AQ37" s="3" t="str" cm="1">
        <f t="array" ref="AQ37">GETVECTOR(AA37,2)</f>
        <v>0.5774</v>
      </c>
      <c r="AR37" s="3" t="str" cm="1">
        <f t="array" ref="AR37">GETVECTOR(AB37,2)</f>
        <v>0.5774</v>
      </c>
      <c r="AS37" s="3" cm="1">
        <f t="array" ref="AS37">SUM(AK37:AN37*AO37:AR37)</f>
        <v>5.3367532705945846E-3</v>
      </c>
      <c r="AT37" s="51">
        <f t="shared" si="32"/>
        <v>1.0324067166030272E-3</v>
      </c>
      <c r="AU37" s="48">
        <f t="shared" si="33"/>
        <v>3.2131086452266554E-2</v>
      </c>
      <c r="AV37" s="58"/>
      <c r="AW37" s="58"/>
    </row>
    <row r="38" spans="1:49" ht="15" customHeight="1" x14ac:dyDescent="0.25">
      <c r="A38" s="14">
        <f t="shared" si="0"/>
        <v>35</v>
      </c>
      <c r="B38" s="29">
        <v>31082</v>
      </c>
      <c r="C38" s="25"/>
      <c r="D38" s="12"/>
      <c r="E38" s="25"/>
      <c r="F38" s="35"/>
      <c r="G38" s="25">
        <v>51</v>
      </c>
      <c r="H38" s="13">
        <v>0</v>
      </c>
      <c r="I38" s="25">
        <v>0</v>
      </c>
      <c r="J38" s="12">
        <v>0</v>
      </c>
      <c r="K38" s="12">
        <v>0</v>
      </c>
      <c r="L38" s="25" t="s">
        <v>11</v>
      </c>
      <c r="M38" s="10"/>
      <c r="N38" s="15"/>
      <c r="O38" s="15"/>
      <c r="P38" s="4"/>
      <c r="Q38" s="54"/>
      <c r="R38" s="44" cm="1">
        <f t="array" ref="R38">NORMALIZE(G7265,$G$7232:$G$7294)</f>
        <v>6.1855670103092781E-3</v>
      </c>
      <c r="S38" s="44" t="str" cm="1">
        <f t="array" ref="S38">SETVECTOR(R38:R39)</f>
        <v>0.00618556701030928,0.00309278350515464</v>
      </c>
      <c r="T38" s="44">
        <f t="shared" si="1"/>
        <v>2.5773195876288658E-2</v>
      </c>
      <c r="U38" s="5">
        <f t="shared" si="20"/>
        <v>0</v>
      </c>
      <c r="V38" s="5">
        <f t="shared" si="21"/>
        <v>1.3602391151223013E-2</v>
      </c>
      <c r="W38" s="5">
        <f t="shared" si="22"/>
        <v>0.11342369435282321</v>
      </c>
      <c r="X38" s="5">
        <f t="shared" si="23"/>
        <v>1.4395186797175238E-2</v>
      </c>
      <c r="Y38" s="5" t="str" cm="1">
        <f t="array" ref="Y38:AB38">SETMATRIX(GETMATRIX(Y37:AB37)-$O$9*DELTAWEIGHT(S37,$AH$4,AK37:AN37))</f>
        <v>0.5774,0.5774,0.5774</v>
      </c>
      <c r="Z38" s="5" t="str">
        <v>0.582076469472346,0.581584319914964,0.5774</v>
      </c>
      <c r="AA38" s="5" t="str">
        <v>0.596367168475676,0.597066166099184,0.5774</v>
      </c>
      <c r="AB38" s="5" t="str">
        <v>0.582634415236191,0.581975349317157,0.5774</v>
      </c>
      <c r="AC38" s="5" cm="1">
        <f t="array" ref="AC38">SIGMOID(SUM(GETVECTOR(Y38)*GETVECTOR(_xlfn.CONCAT($S38,",",$AH$4)))+U38)</f>
        <v>0.50133932669358827</v>
      </c>
      <c r="AD38" s="5" cm="1">
        <f t="array" ref="AD38">SIGMOID(SUM(GETVECTOR(Z38)*GETVECTOR(_xlfn.CONCAT($S38,",",$AH$4)))+V38)</f>
        <v>0.50475025171114773</v>
      </c>
      <c r="AE38" s="5" cm="1">
        <f t="array" ref="AE38">TANH(SUM(GETVECTOR(AA38)*GETVECTOR(_xlfn.CONCAT($S38,",",$AH$4)))+W38)</f>
        <v>0.1184011765574137</v>
      </c>
      <c r="AF38" s="5" cm="1">
        <f t="array" ref="AF38">SIGMOID(SUM(GETVECTOR(AB38)*GETVECTOR(_xlfn.CONCAT($S38,",",$AH$4)))+X38)</f>
        <v>0.50494959700746389</v>
      </c>
      <c r="AG38" s="5">
        <f t="shared" si="24"/>
        <v>5.976302367025061E-2</v>
      </c>
      <c r="AH38" s="40">
        <f t="shared" si="25"/>
        <v>3.0141438681395353E-2</v>
      </c>
      <c r="AI38" s="3">
        <f t="shared" si="26"/>
        <v>4.3682428051066945E-3</v>
      </c>
      <c r="AJ38" s="3">
        <f t="shared" si="27"/>
        <v>2.1978830928697335E-3</v>
      </c>
      <c r="AK38" s="3">
        <f t="shared" si="28"/>
        <v>0</v>
      </c>
      <c r="AL38" s="3">
        <f t="shared" si="29"/>
        <v>6.5052113927318818E-5</v>
      </c>
      <c r="AM38" s="3">
        <f t="shared" si="30"/>
        <v>1.0938297965207924E-3</v>
      </c>
      <c r="AN38" s="3">
        <f t="shared" si="31"/>
        <v>6.5180872030701551E-5</v>
      </c>
      <c r="AO38" s="3" t="str" cm="1">
        <f t="array" ref="AO38">GETVECTOR(Y38,2)</f>
        <v>0.5774</v>
      </c>
      <c r="AP38" s="3" t="str" cm="1">
        <f t="array" ref="AP38">GETVECTOR(Z38,2)</f>
        <v>0.5774</v>
      </c>
      <c r="AQ38" s="3" t="str" cm="1">
        <f t="array" ref="AQ38">GETVECTOR(AA38,2)</f>
        <v>0.5774</v>
      </c>
      <c r="AR38" s="3" t="str" cm="1">
        <f t="array" ref="AR38">GETVECTOR(AB38,2)</f>
        <v>0.5774</v>
      </c>
      <c r="AS38" s="3" cm="1">
        <f t="array" ref="AS38">SUM(AK38:AN38*AO38:AR38)</f>
        <v>7.0677385060326648E-4</v>
      </c>
      <c r="AT38" s="51">
        <f t="shared" si="32"/>
        <v>1.9081545204366404E-5</v>
      </c>
      <c r="AU38" s="48">
        <f t="shared" si="33"/>
        <v>4.3682428051066945E-3</v>
      </c>
      <c r="AV38" s="58"/>
      <c r="AW38" s="58"/>
    </row>
    <row r="39" spans="1:49" ht="15" customHeight="1" x14ac:dyDescent="0.25">
      <c r="A39" s="14">
        <f t="shared" si="0"/>
        <v>36</v>
      </c>
      <c r="B39" s="29">
        <v>31083</v>
      </c>
      <c r="C39" s="25"/>
      <c r="D39" s="12"/>
      <c r="E39" s="25">
        <v>24.2</v>
      </c>
      <c r="F39" s="35">
        <v>92</v>
      </c>
      <c r="G39" s="25">
        <v>59</v>
      </c>
      <c r="H39" s="13">
        <v>0</v>
      </c>
      <c r="I39" s="25">
        <v>0</v>
      </c>
      <c r="J39" s="12">
        <v>0</v>
      </c>
      <c r="K39" s="12">
        <v>0</v>
      </c>
      <c r="L39" s="25" t="s">
        <v>11</v>
      </c>
      <c r="M39" s="10"/>
      <c r="N39" s="15"/>
      <c r="O39" s="15"/>
      <c r="P39" s="4"/>
      <c r="Q39" s="54"/>
      <c r="R39" s="44" cm="1">
        <f t="array" ref="R39">NORMALIZE(G7266,$G$7232:$G$7294)</f>
        <v>3.092783505154639E-3</v>
      </c>
      <c r="S39" s="44" t="str" cm="1">
        <f t="array" ref="S39">SETVECTOR(R39:R40)</f>
        <v>0.00309278350515464,0.0257731958762887</v>
      </c>
      <c r="T39" s="44">
        <f t="shared" si="1"/>
        <v>0.12989690721649483</v>
      </c>
      <c r="U39" s="5">
        <f t="shared" si="20"/>
        <v>0</v>
      </c>
      <c r="V39" s="5">
        <f t="shared" si="21"/>
        <v>1.3595885939830282E-2</v>
      </c>
      <c r="W39" s="5">
        <f t="shared" si="22"/>
        <v>0.11331431137317113</v>
      </c>
      <c r="X39" s="5">
        <f t="shared" si="23"/>
        <v>1.4388668709972168E-2</v>
      </c>
      <c r="Y39" s="5" t="str" cm="1">
        <f t="array" ref="Y39:AB39">SETMATRIX(GETMATRIX(Y38:AB38)-$O$9*DELTAWEIGHT(S38,$AH$4,AK38:AN38))</f>
        <v>0.5774,0.5774,0.5774</v>
      </c>
      <c r="Z39" s="5" t="str">
        <v>0.582076432407259,0.58158430138242,0.5774</v>
      </c>
      <c r="AA39" s="5" t="str">
        <v>0.596366538710362,0.597065851216527,0.5774</v>
      </c>
      <c r="AB39" s="5" t="str">
        <v>0.582634378099865,0.581975330748994,0.5774</v>
      </c>
      <c r="AC39" s="5" cm="1">
        <f t="array" ref="AC39">SIGMOID(SUM(GETVECTOR(Y39)*GETVECTOR(_xlfn.CONCAT($S39,",",$AH$4)))+U39)</f>
        <v>0.50416670766622762</v>
      </c>
      <c r="AD39" s="5" cm="1">
        <f t="array" ref="AD39">SIGMOID(SUM(GETVECTOR(Z39)*GETVECTOR(_xlfn.CONCAT($S39,",",$AH$4)))+V39)</f>
        <v>0.50759576770673231</v>
      </c>
      <c r="AE39" s="5" cm="1">
        <f t="array" ref="AE39">TANH(SUM(GETVECTOR(AA39)*GETVECTOR(_xlfn.CONCAT($S39,",",$AH$4)))+W39)</f>
        <v>0.12981044282837917</v>
      </c>
      <c r="AF39" s="5" cm="1">
        <f t="array" ref="AF39">SIGMOID(SUM(GETVECTOR(AB39)*GETVECTOR(_xlfn.CONCAT($S39,",",$AH$4)))+X39)</f>
        <v>0.50779686665866774</v>
      </c>
      <c r="AG39" s="5">
        <f t="shared" si="24"/>
        <v>6.589123138382201E-2</v>
      </c>
      <c r="AH39" s="40">
        <f t="shared" si="25"/>
        <v>3.3411021790389073E-2</v>
      </c>
      <c r="AI39" s="3">
        <f t="shared" si="26"/>
        <v>-9.6485885426105755E-2</v>
      </c>
      <c r="AJ39" s="3">
        <f t="shared" si="27"/>
        <v>-4.8783124134404533E-2</v>
      </c>
      <c r="AK39" s="3">
        <f t="shared" si="28"/>
        <v>0</v>
      </c>
      <c r="AL39" s="3">
        <f t="shared" si="29"/>
        <v>-1.5827743752704821E-3</v>
      </c>
      <c r="AM39" s="3">
        <f t="shared" si="30"/>
        <v>-2.4344847239344394E-2</v>
      </c>
      <c r="AN39" s="3">
        <f t="shared" si="31"/>
        <v>-1.5867113133863464E-3</v>
      </c>
      <c r="AO39" s="3" t="str" cm="1">
        <f t="array" ref="AO39">GETVECTOR(Y39,2)</f>
        <v>0.5774</v>
      </c>
      <c r="AP39" s="3" t="str" cm="1">
        <f t="array" ref="AP39">GETVECTOR(Z39,2)</f>
        <v>0.5774</v>
      </c>
      <c r="AQ39" s="3" t="str" cm="1">
        <f t="array" ref="AQ39">GETVECTOR(AA39,2)</f>
        <v>0.5774</v>
      </c>
      <c r="AR39" s="3" t="str" cm="1">
        <f t="array" ref="AR39">GETVECTOR(AB39,2)</f>
        <v>0.5774</v>
      </c>
      <c r="AS39" s="3" cm="1">
        <f t="array" ref="AS39">SUM(AK39:AN39*AO39:AR39)</f>
        <v>-1.5886775832627906E-2</v>
      </c>
      <c r="AT39" s="51">
        <f t="shared" si="32"/>
        <v>9.3095260864596071E-3</v>
      </c>
      <c r="AU39" s="48">
        <f t="shared" si="33"/>
        <v>9.6485885426105755E-2</v>
      </c>
      <c r="AV39" s="58"/>
      <c r="AW39" s="58"/>
    </row>
    <row r="40" spans="1:49" ht="15" customHeight="1" x14ac:dyDescent="0.25">
      <c r="A40" s="14">
        <f t="shared" si="0"/>
        <v>37</v>
      </c>
      <c r="B40" s="29">
        <v>31084</v>
      </c>
      <c r="C40" s="25"/>
      <c r="D40" s="12"/>
      <c r="E40" s="25">
        <v>23.4</v>
      </c>
      <c r="F40" s="35">
        <v>100</v>
      </c>
      <c r="G40" s="25">
        <v>50</v>
      </c>
      <c r="H40" s="13">
        <v>0</v>
      </c>
      <c r="I40" s="25">
        <v>0</v>
      </c>
      <c r="J40" s="12">
        <v>0</v>
      </c>
      <c r="K40" s="12">
        <v>0</v>
      </c>
      <c r="L40" s="25" t="s">
        <v>11</v>
      </c>
      <c r="M40" s="10"/>
      <c r="N40" s="15"/>
      <c r="O40" s="15"/>
      <c r="P40" s="4"/>
      <c r="Q40" s="54"/>
      <c r="R40" s="44" cm="1">
        <f t="array" ref="R40">NORMALIZE(G7267,$G$7232:$G$7294)</f>
        <v>2.5773195876288658E-2</v>
      </c>
      <c r="S40" s="44" t="str" cm="1">
        <f t="array" ref="S40">SETVECTOR(R40:R41)</f>
        <v>0.0257731958762887,0.129896907216495</v>
      </c>
      <c r="T40" s="44">
        <f t="shared" si="1"/>
        <v>0.85567010309278346</v>
      </c>
      <c r="U40" s="5">
        <f t="shared" si="20"/>
        <v>0</v>
      </c>
      <c r="V40" s="5">
        <f t="shared" si="21"/>
        <v>1.3754163377357329E-2</v>
      </c>
      <c r="W40" s="5">
        <f t="shared" si="22"/>
        <v>0.11574879609710557</v>
      </c>
      <c r="X40" s="5">
        <f t="shared" si="23"/>
        <v>1.4547339841310803E-2</v>
      </c>
      <c r="Y40" s="5" t="str" cm="1">
        <f t="array" ref="Y40:AB40">SETMATRIX(GETMATRIX(Y39:AB39)-$O$9*DELTAWEIGHT(S39,$AH$4,AK39:AN39))</f>
        <v>0.5774,0.5774,0.5774</v>
      </c>
      <c r="Z40" s="5" t="str">
        <v>0.582076920320636,0.581588367327225,0.5774</v>
      </c>
      <c r="AA40" s="5" t="str">
        <v>0.596374084619195,0.597128733790135,0.5774</v>
      </c>
      <c r="AB40" s="5" t="str">
        <v>0.582634867193954,0.581979406533069,0.5774</v>
      </c>
      <c r="AC40" s="5" cm="1">
        <f t="array" ref="AC40">SIGMOID(SUM(GETVECTOR(Y40)*GETVECTOR(_xlfn.CONCAT($S40,",",$AH$4)))+U40)</f>
        <v>0.52245586278519085</v>
      </c>
      <c r="AD40" s="5" cm="1">
        <f t="array" ref="AD40">SIGMOID(SUM(GETVECTOR(Z40)*GETVECTOR(_xlfn.CONCAT($S40,",",$AH$4)))+V40)</f>
        <v>0.52605205483009976</v>
      </c>
      <c r="AE40" s="5" cm="1">
        <f t="array" ref="AE40">TANH(SUM(GETVECTOR(AA40)*GETVECTOR(_xlfn.CONCAT($S40,",",$AH$4)))+W40)</f>
        <v>0.20570694770882408</v>
      </c>
      <c r="AF40" s="5" cm="1">
        <f t="array" ref="AF40">SIGMOID(SUM(GETVECTOR(AB40)*GETVECTOR(_xlfn.CONCAT($S40,",",$AH$4)))+X40)</f>
        <v>0.5262660552906353</v>
      </c>
      <c r="AG40" s="5">
        <f t="shared" si="24"/>
        <v>0.10821256253505479</v>
      </c>
      <c r="AH40" s="40">
        <f t="shared" si="25"/>
        <v>5.6727346124227557E-2</v>
      </c>
      <c r="AI40" s="3">
        <f t="shared" si="26"/>
        <v>-0.79894275696855588</v>
      </c>
      <c r="AJ40" s="3">
        <f t="shared" si="27"/>
        <v>-0.4155711081179011</v>
      </c>
      <c r="AK40" s="3">
        <f t="shared" si="28"/>
        <v>0</v>
      </c>
      <c r="AL40" s="3">
        <f t="shared" si="29"/>
        <v>-2.1313445978370284E-2</v>
      </c>
      <c r="AM40" s="3">
        <f t="shared" si="30"/>
        <v>-0.2093613909270903</v>
      </c>
      <c r="AN40" s="3">
        <f t="shared" si="31"/>
        <v>-2.1470523562101246E-2</v>
      </c>
      <c r="AO40" s="3" t="str" cm="1">
        <f t="array" ref="AO40">GETVECTOR(Y40,2)</f>
        <v>0.5774</v>
      </c>
      <c r="AP40" s="3" t="str" cm="1">
        <f t="array" ref="AP40">GETVECTOR(Z40,2)</f>
        <v>0.5774</v>
      </c>
      <c r="AQ40" s="3" t="str" cm="1">
        <f t="array" ref="AQ40">GETVECTOR(AA40,2)</f>
        <v>0.5774</v>
      </c>
      <c r="AR40" s="3" t="str" cm="1">
        <f t="array" ref="AR40">GETVECTOR(AB40,2)</f>
        <v>0.5774</v>
      </c>
      <c r="AS40" s="3" cm="1">
        <f t="array" ref="AS40">SUM(AK40:AN40*AO40:AR40)</f>
        <v>-0.1455887311339702</v>
      </c>
      <c r="AT40" s="51">
        <f t="shared" si="32"/>
        <v>0.63830952891251691</v>
      </c>
      <c r="AU40" s="48">
        <f t="shared" si="33"/>
        <v>0.79894275696855588</v>
      </c>
      <c r="AV40" s="58"/>
      <c r="AW40" s="58"/>
    </row>
    <row r="41" spans="1:49" ht="15" customHeight="1" x14ac:dyDescent="0.25">
      <c r="A41" s="14">
        <f t="shared" si="0"/>
        <v>38</v>
      </c>
      <c r="B41" s="29">
        <v>31085</v>
      </c>
      <c r="C41" s="25"/>
      <c r="D41" s="12"/>
      <c r="E41" s="25">
        <v>26.5</v>
      </c>
      <c r="F41" s="35">
        <v>88</v>
      </c>
      <c r="G41" s="25">
        <v>0</v>
      </c>
      <c r="H41" s="13">
        <v>0</v>
      </c>
      <c r="I41" s="25">
        <v>0</v>
      </c>
      <c r="J41" s="12">
        <v>0</v>
      </c>
      <c r="K41" s="12">
        <v>0</v>
      </c>
      <c r="L41" s="25" t="s">
        <v>11</v>
      </c>
      <c r="M41" s="10"/>
      <c r="N41" s="15"/>
      <c r="O41" s="15"/>
      <c r="P41" s="4"/>
      <c r="Q41" s="54"/>
      <c r="R41" s="44" cm="1">
        <f t="array" ref="R41">NORMALIZE(G7268,$G$7232:$G$7294)</f>
        <v>0.12989690721649483</v>
      </c>
      <c r="S41" s="44" t="str" cm="1">
        <f t="array" ref="S41">SETVECTOR(R41:R42)</f>
        <v>0.129896907216495,0.855670103092783</v>
      </c>
      <c r="T41" s="44">
        <f t="shared" si="1"/>
        <v>1.0309278350515464E-2</v>
      </c>
      <c r="U41" s="5">
        <f t="shared" si="20"/>
        <v>0</v>
      </c>
      <c r="V41" s="5">
        <f t="shared" si="21"/>
        <v>1.5885507975194356E-2</v>
      </c>
      <c r="W41" s="5">
        <f t="shared" si="22"/>
        <v>0.13668493518981462</v>
      </c>
      <c r="X41" s="5">
        <f t="shared" si="23"/>
        <v>1.6694392197520929E-2</v>
      </c>
      <c r="Y41" s="5" t="str" cm="1">
        <f t="array" ref="Y41:AB41">SETMATRIX(GETMATRIX(Y40:AB40)-$O$9*DELTAWEIGHT(S40,$AH$4,AK40:AN40))</f>
        <v>0.5774,0.5774,0.5774</v>
      </c>
      <c r="Z41" s="5" t="str">
        <v>0.582132512502528,0.581868551923959,0.5774</v>
      </c>
      <c r="AA41" s="5" t="str">
        <v>0.596913584273437,0.599847812047517,0.5774</v>
      </c>
      <c r="AB41" s="5" t="str">
        <v>0.58269086749912,0.582261648071108,0.5774</v>
      </c>
      <c r="AC41" s="5" cm="1">
        <f t="array" ref="AC41">SIGMOID(SUM(GETVECTOR(Y41)*GETVECTOR(_xlfn.CONCAT($S41,",",$AH$4)))+U41)</f>
        <v>0.63854772202164378</v>
      </c>
      <c r="AD41" s="5" cm="1">
        <f t="array" ref="AD41">SIGMOID(SUM(GETVECTOR(Z41)*GETVECTOR(_xlfn.CONCAT($S41,",",$AH$4)))+V41)</f>
        <v>0.64322522729921661</v>
      </c>
      <c r="AE41" s="5" cm="1">
        <f t="array" ref="AE41">TANH(SUM(GETVECTOR(AA41)*GETVECTOR(_xlfn.CONCAT($S41,",",$AH$4)))+W41)</f>
        <v>0.6215298122717211</v>
      </c>
      <c r="AF41" s="5" cm="1">
        <f t="array" ref="AF41">SIGMOID(SUM(GETVECTOR(AB41)*GETVECTOR(_xlfn.CONCAT($S41,",",$AH$4)))+X41)</f>
        <v>0.64350464113451</v>
      </c>
      <c r="AG41" s="5">
        <f t="shared" si="24"/>
        <v>0.39978365477171723</v>
      </c>
      <c r="AH41" s="40">
        <f t="shared" si="25"/>
        <v>0.24437978950297543</v>
      </c>
      <c r="AI41" s="3">
        <f t="shared" si="26"/>
        <v>0.23407051115245997</v>
      </c>
      <c r="AJ41" s="3">
        <f t="shared" si="27"/>
        <v>0.12890217063694417</v>
      </c>
      <c r="AK41" s="3">
        <f t="shared" si="28"/>
        <v>0</v>
      </c>
      <c r="AL41" s="3">
        <f t="shared" si="29"/>
        <v>1.8385667541927126E-2</v>
      </c>
      <c r="AM41" s="3">
        <f t="shared" si="30"/>
        <v>5.0883844071902253E-2</v>
      </c>
      <c r="AN41" s="3">
        <f t="shared" si="31"/>
        <v>2.0392283967439341E-2</v>
      </c>
      <c r="AO41" s="3" t="str" cm="1">
        <f t="array" ref="AO41">GETVECTOR(Y41,2)</f>
        <v>0.5774</v>
      </c>
      <c r="AP41" s="3" t="str" cm="1">
        <f t="array" ref="AP41">GETVECTOR(Z41,2)</f>
        <v>0.5774</v>
      </c>
      <c r="AQ41" s="3" t="str" cm="1">
        <f t="array" ref="AQ41">GETVECTOR(AA41,2)</f>
        <v>0.5774</v>
      </c>
      <c r="AR41" s="3" t="str" cm="1">
        <f t="array" ref="AR41">GETVECTOR(AB41,2)</f>
        <v>0.5774</v>
      </c>
      <c r="AS41" s="3" cm="1">
        <f t="array" ref="AS41">SUM(AK41:AN41*AO41:AR41)</f>
        <v>5.1770720768624559E-2</v>
      </c>
      <c r="AT41" s="51">
        <f t="shared" si="32"/>
        <v>5.4789004191173885E-2</v>
      </c>
      <c r="AU41" s="48">
        <f t="shared" si="33"/>
        <v>0.23407051115245997</v>
      </c>
      <c r="AV41" s="58"/>
      <c r="AW41" s="58"/>
    </row>
    <row r="42" spans="1:49" ht="15" customHeight="1" x14ac:dyDescent="0.25">
      <c r="A42" s="14">
        <f t="shared" si="0"/>
        <v>39</v>
      </c>
      <c r="B42" s="29">
        <v>31086</v>
      </c>
      <c r="C42" s="25"/>
      <c r="D42" s="12"/>
      <c r="E42" s="25">
        <v>26</v>
      </c>
      <c r="F42" s="35">
        <v>93</v>
      </c>
      <c r="G42" s="25">
        <v>41</v>
      </c>
      <c r="H42" s="13">
        <v>0</v>
      </c>
      <c r="I42" s="25">
        <v>0</v>
      </c>
      <c r="J42" s="12">
        <v>0</v>
      </c>
      <c r="K42" s="12">
        <v>0</v>
      </c>
      <c r="L42" s="25" t="s">
        <v>11</v>
      </c>
      <c r="M42" s="10"/>
      <c r="N42" s="15"/>
      <c r="O42" s="15"/>
      <c r="P42" s="4"/>
      <c r="Q42" s="54"/>
      <c r="R42" s="44" cm="1">
        <f t="array" ref="R42">NORMALIZE(G7269,$G$7232:$G$7294)</f>
        <v>0.85567010309278346</v>
      </c>
      <c r="S42" s="44" t="str" cm="1">
        <f t="array" ref="S42">SETVECTOR(R42:R43)</f>
        <v>0.855670103092783,0.0103092783505155</v>
      </c>
      <c r="T42" s="44">
        <f t="shared" si="1"/>
        <v>0.30927835051546393</v>
      </c>
      <c r="U42" s="5">
        <f t="shared" si="20"/>
        <v>0</v>
      </c>
      <c r="V42" s="5">
        <f t="shared" si="21"/>
        <v>1.4046941221001643E-2</v>
      </c>
      <c r="W42" s="5">
        <f t="shared" si="22"/>
        <v>0.13159655078262439</v>
      </c>
      <c r="X42" s="5">
        <f t="shared" si="23"/>
        <v>1.4655163800776996E-2</v>
      </c>
      <c r="Y42" s="5" t="str" cm="1">
        <f t="array" ref="Y42:AB42">SETMATRIX(GETMATRIX(Y41:AB41)-$O$9*DELTAWEIGHT(S41,$AH$4,AK41:AN41))</f>
        <v>0.5774,0.5774,0.5774</v>
      </c>
      <c r="Z42" s="5" t="str">
        <v>0.581882194500253,0.580219631750244,0.5774</v>
      </c>
      <c r="AA42" s="5" t="str">
        <v>0.596248440730046,0.595466310928352,0.5774</v>
      </c>
      <c r="AB42" s="5" t="str">
        <v>0.582412187532533,0.580425899084857,0.5774</v>
      </c>
      <c r="AC42" s="5" cm="1">
        <f t="array" ref="AC42">SIGMOID(SUM(GETVECTOR(Y42)*GETVECTOR(_xlfn.CONCAT($S42,",",$AH$4)))+U42)</f>
        <v>0.62246320754391637</v>
      </c>
      <c r="AD42" s="5" cm="1">
        <f t="array" ref="AD42">SIGMOID(SUM(GETVECTOR(Z42)*GETVECTOR(_xlfn.CONCAT($S42,",",$AH$4)))+V42)</f>
        <v>0.62666308543890825</v>
      </c>
      <c r="AE42" s="5" cm="1">
        <f t="array" ref="AE42">TANH(SUM(GETVECTOR(AA42)*GETVECTOR(_xlfn.CONCAT($S42,",",$AH$4)))+W42)</f>
        <v>0.57027301407735942</v>
      </c>
      <c r="AF42" s="5" cm="1">
        <f t="array" ref="AF42">SIGMOID(SUM(GETVECTOR(AB42)*GETVECTOR(_xlfn.CONCAT($S42,",",$AH$4)))+X42)</f>
        <v>0.6269119460525</v>
      </c>
      <c r="AG42" s="5">
        <f t="shared" si="24"/>
        <v>0.35736904654426399</v>
      </c>
      <c r="AH42" s="40">
        <f t="shared" si="25"/>
        <v>0.21496466910180054</v>
      </c>
      <c r="AI42" s="3">
        <f t="shared" si="26"/>
        <v>-9.4313681413663392E-2</v>
      </c>
      <c r="AJ42" s="3">
        <f t="shared" si="27"/>
        <v>-5.2174492627476018E-2</v>
      </c>
      <c r="AK42" s="3">
        <f t="shared" si="28"/>
        <v>0</v>
      </c>
      <c r="AL42" s="3">
        <f t="shared" si="29"/>
        <v>-6.9610716160622716E-3</v>
      </c>
      <c r="AM42" s="3">
        <f t="shared" si="30"/>
        <v>-2.2062775283872068E-2</v>
      </c>
      <c r="AN42" s="3">
        <f t="shared" si="31"/>
        <v>-7.5640279905464704E-3</v>
      </c>
      <c r="AO42" s="3" t="str" cm="1">
        <f t="array" ref="AO42">GETVECTOR(Y42,2)</f>
        <v>0.5774</v>
      </c>
      <c r="AP42" s="3" t="str" cm="1">
        <f t="array" ref="AP42">GETVECTOR(Z42,2)</f>
        <v>0.5774</v>
      </c>
      <c r="AQ42" s="3" t="str" cm="1">
        <f t="array" ref="AQ42">GETVECTOR(AA42,2)</f>
        <v>0.5774</v>
      </c>
      <c r="AR42" s="3" t="str" cm="1">
        <f t="array" ref="AR42">GETVECTOR(AB42,2)</f>
        <v>0.5774</v>
      </c>
      <c r="AS42" s="3" cm="1">
        <f t="array" ref="AS42">SUM(AK42:AN42*AO42:AR42)</f>
        <v>-2.1125838961763621E-2</v>
      </c>
      <c r="AT42" s="51">
        <f t="shared" si="32"/>
        <v>8.8950705017979952E-3</v>
      </c>
      <c r="AU42" s="48">
        <f t="shared" si="33"/>
        <v>9.4313681413663392E-2</v>
      </c>
      <c r="AV42" s="58"/>
      <c r="AW42" s="58"/>
    </row>
    <row r="43" spans="1:49" ht="15" customHeight="1" x14ac:dyDescent="0.25">
      <c r="A43" s="16">
        <f t="shared" si="0"/>
        <v>40</v>
      </c>
      <c r="B43" s="30">
        <v>31087</v>
      </c>
      <c r="C43" s="26"/>
      <c r="D43" s="17"/>
      <c r="E43" s="25">
        <v>23.9</v>
      </c>
      <c r="F43" s="36"/>
      <c r="G43" s="25">
        <v>7</v>
      </c>
      <c r="H43" s="18">
        <v>0</v>
      </c>
      <c r="I43" s="26">
        <v>0</v>
      </c>
      <c r="J43" s="17">
        <v>0</v>
      </c>
      <c r="K43" s="12">
        <v>0</v>
      </c>
      <c r="L43" s="25" t="s">
        <v>11</v>
      </c>
      <c r="M43" s="10"/>
      <c r="N43" s="15"/>
      <c r="O43" s="15"/>
      <c r="P43" s="4"/>
      <c r="Q43" s="54"/>
      <c r="R43" s="44" cm="1">
        <f t="array" ref="R43">NORMALIZE(G7270,$G$7232:$G$7294)</f>
        <v>1.0309278350515464E-2</v>
      </c>
      <c r="S43" s="44" t="str" cm="1">
        <f t="array" ref="S43">SETVECTOR(R43:R44)</f>
        <v>0.0103092783505155,0.309278350515464</v>
      </c>
      <c r="T43" s="44">
        <f t="shared" si="1"/>
        <v>1.4432989690721649E-2</v>
      </c>
      <c r="U43" s="5">
        <f t="shared" si="20"/>
        <v>0</v>
      </c>
      <c r="V43" s="5">
        <f t="shared" si="21"/>
        <v>1.4743048382607871E-2</v>
      </c>
      <c r="W43" s="5">
        <f t="shared" si="22"/>
        <v>0.13380282831101159</v>
      </c>
      <c r="X43" s="5">
        <f t="shared" si="23"/>
        <v>1.5411566599831642E-2</v>
      </c>
      <c r="Y43" s="5" t="str" cm="1">
        <f t="array" ref="Y43:AB43">SETMATRIX(GETMATRIX(Y42:AB42)-$O$9*DELTAWEIGHT(S42,$AH$4,AK42:AN42))</f>
        <v>0.5774,0.5774,0.5774</v>
      </c>
      <c r="Z43" s="5" t="str">
        <v>0.582444446873807,0.580226405875227,0.5774</v>
      </c>
      <c r="AA43" s="5" t="str">
        <v>0.597962225552094,0.595486958938256,0.5774</v>
      </c>
      <c r="AB43" s="5" t="str">
        <v>0.583025058381057,0.580433283070984,0.5774</v>
      </c>
      <c r="AC43" s="5" cm="1">
        <f t="array" ref="AC43">SIGMOID(SUM(GETVECTOR(Y43)*GETVECTOR(_xlfn.CONCAT($S43,",",$AH$4)))+U43)</f>
        <v>0.5460020126199282</v>
      </c>
      <c r="AD43" s="5" cm="1">
        <f t="array" ref="AD43">SIGMOID(SUM(GETVECTOR(Z43)*GETVECTOR(_xlfn.CONCAT($S43,",",$AH$4)))+V43)</f>
        <v>0.54988327639376933</v>
      </c>
      <c r="AE43" s="5" cm="1">
        <f t="array" ref="AE43">TANH(SUM(GETVECTOR(AA43)*GETVECTOR(_xlfn.CONCAT($S43,",",$AH$4)))+W43)</f>
        <v>0.31324426796495114</v>
      </c>
      <c r="AF43" s="5" cm="1">
        <f t="array" ref="AF43">SIGMOID(SUM(GETVECTOR(AB43)*GETVECTOR(_xlfn.CONCAT($S43,",",$AH$4)))+X43)</f>
        <v>0.55006605368093964</v>
      </c>
      <c r="AG43" s="5">
        <f t="shared" si="24"/>
        <v>0.17224778438013516</v>
      </c>
      <c r="AH43" s="40">
        <f t="shared" si="25"/>
        <v>9.3821615270819558E-2</v>
      </c>
      <c r="AI43" s="3">
        <f t="shared" si="26"/>
        <v>7.9388625580097905E-2</v>
      </c>
      <c r="AJ43" s="3">
        <f t="shared" si="27"/>
        <v>4.2398562339094545E-2</v>
      </c>
      <c r="AK43" s="3">
        <f t="shared" si="28"/>
        <v>0</v>
      </c>
      <c r="AL43" s="3">
        <f t="shared" si="29"/>
        <v>3.2872287300311754E-3</v>
      </c>
      <c r="AM43" s="3">
        <f t="shared" si="30"/>
        <v>2.10266191835345E-2</v>
      </c>
      <c r="AN43" s="3">
        <f t="shared" si="31"/>
        <v>3.3512740965296597E-3</v>
      </c>
      <c r="AO43" s="3" t="str" cm="1">
        <f t="array" ref="AO43">GETVECTOR(Y43,2)</f>
        <v>0.5774</v>
      </c>
      <c r="AP43" s="3" t="str" cm="1">
        <f t="array" ref="AP43">GETVECTOR(Z43,2)</f>
        <v>0.5774</v>
      </c>
      <c r="AQ43" s="3" t="str" cm="1">
        <f t="array" ref="AQ43">GETVECTOR(AA43,2)</f>
        <v>0.5774</v>
      </c>
      <c r="AR43" s="3" t="str" cm="1">
        <f t="array" ref="AR43">GETVECTOR(AB43,2)</f>
        <v>0.5774</v>
      </c>
      <c r="AS43" s="3" cm="1">
        <f t="array" ref="AS43">SUM(AK43:AN43*AO43:AR43)</f>
        <v>1.5973841448629046E-2</v>
      </c>
      <c r="AT43" s="51">
        <f t="shared" si="32"/>
        <v>6.3025538714969751E-3</v>
      </c>
      <c r="AU43" s="48">
        <f t="shared" si="33"/>
        <v>7.9388625580097905E-2</v>
      </c>
      <c r="AV43" s="58"/>
      <c r="AW43" s="58"/>
    </row>
    <row r="44" spans="1:49" ht="15" customHeight="1" x14ac:dyDescent="0.25">
      <c r="A44" s="11">
        <f t="shared" si="0"/>
        <v>41</v>
      </c>
      <c r="B44" s="29">
        <v>31088</v>
      </c>
      <c r="C44" s="25"/>
      <c r="D44" s="12"/>
      <c r="E44" s="25">
        <v>24.9</v>
      </c>
      <c r="F44" s="35">
        <v>82</v>
      </c>
      <c r="G44" s="25">
        <v>25</v>
      </c>
      <c r="H44" s="13">
        <v>0</v>
      </c>
      <c r="I44" s="25">
        <v>0</v>
      </c>
      <c r="J44" s="12">
        <v>0</v>
      </c>
      <c r="K44" s="12">
        <v>0</v>
      </c>
      <c r="L44" s="25" t="s">
        <v>11</v>
      </c>
      <c r="M44" s="10"/>
      <c r="N44" s="15"/>
      <c r="O44" s="15"/>
      <c r="P44" s="4"/>
      <c r="Q44" s="54"/>
      <c r="R44" s="44" cm="1">
        <f t="array" ref="R44">NORMALIZE(G7271,$G$7232:$G$7294)</f>
        <v>0.30927835051546393</v>
      </c>
      <c r="S44" s="44" t="str" cm="1">
        <f t="array" ref="S44">SETVECTOR(R44:R45)</f>
        <v>0.309278350515464,0.0144329896907216</v>
      </c>
      <c r="T44" s="44">
        <f t="shared" si="1"/>
        <v>1.0309278350515464E-3</v>
      </c>
      <c r="U44" s="5">
        <f t="shared" si="20"/>
        <v>0</v>
      </c>
      <c r="V44" s="5">
        <f t="shared" si="21"/>
        <v>1.4414325509604753E-2</v>
      </c>
      <c r="W44" s="5">
        <f t="shared" si="22"/>
        <v>0.13170016639265814</v>
      </c>
      <c r="X44" s="5">
        <f t="shared" si="23"/>
        <v>1.5076439190178677E-2</v>
      </c>
      <c r="Y44" s="5" t="str" cm="1">
        <f t="array" ref="Y44:AB44">SETMATRIX(GETMATRIX(Y43:AB43)-$O$9*DELTAWEIGHT(S43,$AH$4,AK43:AN43))</f>
        <v>0.5774,0.5774,0.5774</v>
      </c>
      <c r="Z44" s="5" t="str">
        <v>0.582440841549877,0.580118246157331,0.5774</v>
      </c>
      <c r="AA44" s="5" t="str">
        <v>0.597939798236896,0.594814139482321,0.5774</v>
      </c>
      <c r="AB44" s="5" t="str">
        <v>0.583021380917032,0.580322959150237,0.5774</v>
      </c>
      <c r="AC44" s="5" cm="1">
        <f t="array" ref="AC44">SIGMOID(SUM(GETVECTOR(Y44)*GETVECTOR(_xlfn.CONCAT($S44,",",$AH$4)))+U44)</f>
        <v>0.54659216672985944</v>
      </c>
      <c r="AD44" s="5" cm="1">
        <f t="array" ref="AD44">SIGMOID(SUM(GETVECTOR(Z44)*GETVECTOR(_xlfn.CONCAT($S44,",",$AH$4)))+V44)</f>
        <v>0.55055750829770678</v>
      </c>
      <c r="AE44" s="5" cm="1">
        <f t="array" ref="AE44">TANH(SUM(GETVECTOR(AA44)*GETVECTOR(_xlfn.CONCAT($S44,",",$AH$4)))+W44)</f>
        <v>0.31421466374602175</v>
      </c>
      <c r="AF44" s="5" cm="1">
        <f t="array" ref="AF44">SIGMOID(SUM(GETVECTOR(AB44)*GETVECTOR(_xlfn.CONCAT($S44,",",$AH$4)))+X44)</f>
        <v>0.55076649460896232</v>
      </c>
      <c r="AG44" s="5">
        <f t="shared" si="24"/>
        <v>0.17299324234261151</v>
      </c>
      <c r="AH44" s="40">
        <f t="shared" si="25"/>
        <v>9.4339663515789943E-2</v>
      </c>
      <c r="AI44" s="3">
        <f t="shared" si="26"/>
        <v>9.33087356807384E-2</v>
      </c>
      <c r="AJ44" s="3">
        <f t="shared" si="27"/>
        <v>4.988352631160349E-2</v>
      </c>
      <c r="AK44" s="3">
        <f t="shared" si="28"/>
        <v>0</v>
      </c>
      <c r="AL44" s="3">
        <f t="shared" si="29"/>
        <v>3.8784698051790587E-3</v>
      </c>
      <c r="AM44" s="3">
        <f t="shared" si="30"/>
        <v>2.4752230439418047E-2</v>
      </c>
      <c r="AN44" s="3">
        <f t="shared" si="31"/>
        <v>3.9544743938594541E-3</v>
      </c>
      <c r="AO44" s="3" t="str" cm="1">
        <f t="array" ref="AO44">GETVECTOR(Y44,2)</f>
        <v>0.5774</v>
      </c>
      <c r="AP44" s="3" t="str" cm="1">
        <f t="array" ref="AP44">GETVECTOR(Z44,2)</f>
        <v>0.5774</v>
      </c>
      <c r="AQ44" s="3" t="str" cm="1">
        <f t="array" ref="AQ44">GETVECTOR(AA44,2)</f>
        <v>0.5774</v>
      </c>
      <c r="AR44" s="3" t="str" cm="1">
        <f t="array" ref="AR44">GETVECTOR(AB44,2)</f>
        <v>0.5774</v>
      </c>
      <c r="AS44" s="3" cm="1">
        <f t="array" ref="AS44">SUM(AK44:AN44*AO44:AR44)</f>
        <v>1.8814679836244817E-2</v>
      </c>
      <c r="AT44" s="51">
        <f t="shared" si="32"/>
        <v>8.7065201543379041E-3</v>
      </c>
      <c r="AU44" s="48">
        <f t="shared" si="33"/>
        <v>9.33087356807384E-2</v>
      </c>
      <c r="AV44" s="58"/>
      <c r="AW44" s="58"/>
    </row>
    <row r="45" spans="1:49" ht="15" customHeight="1" x14ac:dyDescent="0.25">
      <c r="A45" s="11">
        <f t="shared" si="0"/>
        <v>42</v>
      </c>
      <c r="B45" s="29">
        <v>31089</v>
      </c>
      <c r="C45" s="25"/>
      <c r="D45" s="12"/>
      <c r="E45" s="25">
        <v>23</v>
      </c>
      <c r="F45" s="35">
        <v>90</v>
      </c>
      <c r="G45" s="25">
        <v>113</v>
      </c>
      <c r="H45" s="13">
        <v>0</v>
      </c>
      <c r="I45" s="25">
        <v>0</v>
      </c>
      <c r="J45" s="12">
        <v>0</v>
      </c>
      <c r="K45" s="12">
        <v>0</v>
      </c>
      <c r="L45" s="25" t="s">
        <v>11</v>
      </c>
      <c r="M45" s="10"/>
      <c r="N45" s="15"/>
      <c r="O45" s="15"/>
      <c r="P45" s="4"/>
      <c r="Q45" s="54"/>
      <c r="R45" s="44" cm="1">
        <f t="array" ref="R45">NORMALIZE(G7272,$G$7232:$G$7294)</f>
        <v>1.4432989690721649E-2</v>
      </c>
      <c r="S45" s="44" t="str" cm="1">
        <f t="array" ref="S45">SETVECTOR(R45:R46)</f>
        <v>0.0144329896907216,0.00103092783505155</v>
      </c>
      <c r="T45" s="44">
        <f t="shared" si="1"/>
        <v>4.7422680412371132E-2</v>
      </c>
      <c r="U45" s="5">
        <f t="shared" si="20"/>
        <v>0</v>
      </c>
      <c r="V45" s="5">
        <f t="shared" si="21"/>
        <v>1.4026478529086847E-2</v>
      </c>
      <c r="W45" s="5">
        <f t="shared" si="22"/>
        <v>0.12922494334871634</v>
      </c>
      <c r="X45" s="5">
        <f t="shared" si="23"/>
        <v>1.4680991750792731E-2</v>
      </c>
      <c r="Y45" s="5" t="str" cm="1">
        <f t="array" ref="Y45:AB45">SETMATRIX(GETMATRIX(Y44:AB44)-$O$9*DELTAWEIGHT(S44,$AH$4,AK44:AN44))</f>
        <v>0.5774,0.5774,0.5774</v>
      </c>
      <c r="Z45" s="5" t="str">
        <v>0.582314999402382,0.580112373523781,0.5774</v>
      </c>
      <c r="AA45" s="5" t="str">
        <v>0.597154928567124,0.594777512231065,0.5774</v>
      </c>
      <c r="AB45" s="5" t="str">
        <v>0.582893027881792,0.580316969341926,0.5774</v>
      </c>
      <c r="AC45" s="5" cm="1">
        <f t="array" ref="AC45">SIGMOID(SUM(GETVECTOR(Y45)*GETVECTOR(_xlfn.CONCAT($S45,",",$AH$4)))+U45)</f>
        <v>0.50223220166474081</v>
      </c>
      <c r="AD45" s="5" cm="1">
        <f t="array" ref="AD45">SIGMOID(SUM(GETVECTOR(Z45)*GETVECTOR(_xlfn.CONCAT($S45,",",$AH$4)))+V45)</f>
        <v>0.5057570152980736</v>
      </c>
      <c r="AE45" s="5" cm="1">
        <f t="array" ref="AE45">TANH(SUM(GETVECTOR(AA45)*GETVECTOR(_xlfn.CONCAT($S45,",",$AH$4)))+W45)</f>
        <v>0.13757882609696251</v>
      </c>
      <c r="AF45" s="5" cm="1">
        <f t="array" ref="AF45">SIGMOID(SUM(GETVECTOR(AB45)*GETVECTOR(_xlfn.CONCAT($S45,",",$AH$4)))+X45)</f>
        <v>0.50592275938921394</v>
      </c>
      <c r="AG45" s="5">
        <f t="shared" si="24"/>
        <v>6.9581456455012472E-2</v>
      </c>
      <c r="AH45" s="40">
        <f t="shared" si="25"/>
        <v>3.5146139813081158E-2</v>
      </c>
      <c r="AI45" s="3">
        <f t="shared" si="26"/>
        <v>-1.2276540599289974E-2</v>
      </c>
      <c r="AJ45" s="3">
        <f t="shared" si="27"/>
        <v>-6.1810071336135175E-3</v>
      </c>
      <c r="AK45" s="3">
        <f t="shared" si="28"/>
        <v>0</v>
      </c>
      <c r="AL45" s="3">
        <f t="shared" si="29"/>
        <v>-2.125657421914105E-4</v>
      </c>
      <c r="AM45" s="3">
        <f t="shared" si="30"/>
        <v>-3.0669173393070765E-3</v>
      </c>
      <c r="AN45" s="3">
        <f t="shared" si="31"/>
        <v>-2.1318099532687419E-4</v>
      </c>
      <c r="AO45" s="3" t="str" cm="1">
        <f t="array" ref="AO45">GETVECTOR(Y45,2)</f>
        <v>0.5774</v>
      </c>
      <c r="AP45" s="3" t="str" cm="1">
        <f t="array" ref="AP45">GETVECTOR(Z45,2)</f>
        <v>0.5774</v>
      </c>
      <c r="AQ45" s="3" t="str" cm="1">
        <f t="array" ref="AQ45">GETVECTOR(AA45,2)</f>
        <v>0.5774</v>
      </c>
      <c r="AR45" s="3" t="str" cm="1">
        <f t="array" ref="AR45">GETVECTOR(AB45,2)</f>
        <v>0.5774</v>
      </c>
      <c r="AS45" s="3" cm="1">
        <f t="array" ref="AS45">SUM(AK45:AN45*AO45:AR45)</f>
        <v>-2.0166642379589638E-3</v>
      </c>
      <c r="AT45" s="51">
        <f t="shared" si="32"/>
        <v>1.5071344908601503E-4</v>
      </c>
      <c r="AU45" s="48">
        <f t="shared" si="33"/>
        <v>1.2276540599289974E-2</v>
      </c>
      <c r="AV45" s="58"/>
      <c r="AW45" s="58"/>
    </row>
    <row r="46" spans="1:49" ht="15" customHeight="1" x14ac:dyDescent="0.25">
      <c r="A46" s="11">
        <f t="shared" si="0"/>
        <v>43</v>
      </c>
      <c r="B46" s="29">
        <v>31090</v>
      </c>
      <c r="C46" s="25"/>
      <c r="D46" s="12"/>
      <c r="E46" s="25">
        <v>23.1</v>
      </c>
      <c r="F46" s="35">
        <v>90</v>
      </c>
      <c r="G46" s="25">
        <v>1</v>
      </c>
      <c r="H46" s="13">
        <v>0</v>
      </c>
      <c r="I46" s="25">
        <v>0</v>
      </c>
      <c r="J46" s="12">
        <v>0</v>
      </c>
      <c r="K46" s="12">
        <v>0</v>
      </c>
      <c r="L46" s="25" t="s">
        <v>11</v>
      </c>
      <c r="M46" s="10"/>
      <c r="N46" s="15"/>
      <c r="O46" s="15"/>
      <c r="P46" s="4"/>
      <c r="Q46" s="54"/>
      <c r="R46" s="44" cm="1">
        <f t="array" ref="R46">NORMALIZE(G7273,$G$7232:$G$7294)</f>
        <v>1.0309278350515464E-3</v>
      </c>
      <c r="S46" s="44" t="str" cm="1">
        <f t="array" ref="S46">SETVECTOR(R46:R47)</f>
        <v>0.00103092783505155,0.0474226804123711</v>
      </c>
      <c r="T46" s="44">
        <f t="shared" si="1"/>
        <v>0.53195876288659794</v>
      </c>
      <c r="U46" s="5">
        <f t="shared" si="20"/>
        <v>0</v>
      </c>
      <c r="V46" s="5">
        <f t="shared" si="21"/>
        <v>1.4047735103305989E-2</v>
      </c>
      <c r="W46" s="5">
        <f t="shared" si="22"/>
        <v>0.12953163508264706</v>
      </c>
      <c r="X46" s="5">
        <f t="shared" si="23"/>
        <v>1.4702309850325418E-2</v>
      </c>
      <c r="Y46" s="5" t="str" cm="1">
        <f t="array" ref="Y46:AB46">SETMATRIX(GETMATRIX(Y45:AB45)-$O$9*DELTAWEIGHT(S45,$AH$4,AK45:AN45))</f>
        <v>0.5774,0.5774,0.5774</v>
      </c>
      <c r="Z46" s="5" t="str">
        <v>0.582315311544203,0.580112395819625,0.5774</v>
      </c>
      <c r="AA46" s="5" t="str">
        <v>0.597159476835616,0.594777837107386,0.5774</v>
      </c>
      <c r="AB46" s="5" t="str">
        <v>0.582893340903851,0.580316991700644,0.5774</v>
      </c>
      <c r="AC46" s="5" cm="1">
        <f t="array" ref="AC46">SIGMOID(SUM(GETVECTOR(Y46)*GETVECTOR(_xlfn.CONCAT($S46,",",$AH$4)))+U46)</f>
        <v>0.50699382217341482</v>
      </c>
      <c r="AD46" s="5" cm="1">
        <f t="array" ref="AD46">SIGMOID(SUM(GETVECTOR(Z46)*GETVECTOR(_xlfn.CONCAT($S46,",",$AH$4)))+V46)</f>
        <v>0.51053807546099872</v>
      </c>
      <c r="AE46" s="5" cm="1">
        <f t="array" ref="AE46">TANH(SUM(GETVECTOR(AA46)*GETVECTOR(_xlfn.CONCAT($S46,",",$AH$4)))+W46)</f>
        <v>0.15704275723926928</v>
      </c>
      <c r="AF46" s="5" cm="1">
        <f t="array" ref="AF46">SIGMOID(SUM(GETVECTOR(AB46)*GETVECTOR(_xlfn.CONCAT($S46,",",$AH$4)))+X46)</f>
        <v>0.51070421874061211</v>
      </c>
      <c r="AG46" s="5">
        <f t="shared" si="24"/>
        <v>8.0176307046025366E-2</v>
      </c>
      <c r="AH46" s="40">
        <f t="shared" si="25"/>
        <v>4.0858865547237819E-2</v>
      </c>
      <c r="AI46" s="3">
        <f t="shared" si="26"/>
        <v>-0.4910998973393601</v>
      </c>
      <c r="AJ46" s="3">
        <f t="shared" si="27"/>
        <v>-0.24920142729216635</v>
      </c>
      <c r="AK46" s="3">
        <f t="shared" si="28"/>
        <v>0</v>
      </c>
      <c r="AL46" s="3">
        <f t="shared" si="29"/>
        <v>-9.7794737992376868E-3</v>
      </c>
      <c r="AM46" s="3">
        <f t="shared" si="30"/>
        <v>-0.12408909492640283</v>
      </c>
      <c r="AN46" s="3">
        <f t="shared" si="31"/>
        <v>-9.8181037894554124E-3</v>
      </c>
      <c r="AO46" s="3" t="str" cm="1">
        <f t="array" ref="AO46">GETVECTOR(Y46,2)</f>
        <v>0.5774</v>
      </c>
      <c r="AP46" s="3" t="str" cm="1">
        <f t="array" ref="AP46">GETVECTOR(Z46,2)</f>
        <v>0.5774</v>
      </c>
      <c r="AQ46" s="3" t="str" cm="1">
        <f t="array" ref="AQ46">GETVECTOR(AA46,2)</f>
        <v>0.5774</v>
      </c>
      <c r="AR46" s="3" t="str" cm="1">
        <f t="array" ref="AR46">GETVECTOR(AB46,2)</f>
        <v>0.5774</v>
      </c>
      <c r="AS46" s="3" cm="1">
        <f t="array" ref="AS46">SUM(AK46:AN46*AO46:AR46)</f>
        <v>-8.2964684710216396E-2</v>
      </c>
      <c r="AT46" s="51">
        <f t="shared" si="32"/>
        <v>0.24117910916673002</v>
      </c>
      <c r="AU46" s="48">
        <f t="shared" si="33"/>
        <v>0.4910998973393601</v>
      </c>
      <c r="AV46" s="58"/>
      <c r="AW46" s="58"/>
    </row>
    <row r="47" spans="1:49" ht="15" customHeight="1" x14ac:dyDescent="0.25">
      <c r="A47" s="11">
        <f t="shared" si="0"/>
        <v>44</v>
      </c>
      <c r="B47" s="29">
        <v>31091</v>
      </c>
      <c r="C47" s="25"/>
      <c r="D47" s="12"/>
      <c r="E47" s="25">
        <v>23.6</v>
      </c>
      <c r="F47" s="35">
        <v>86</v>
      </c>
      <c r="G47" s="25">
        <v>0</v>
      </c>
      <c r="H47" s="13">
        <v>0</v>
      </c>
      <c r="I47" s="25">
        <v>0</v>
      </c>
      <c r="J47" s="12">
        <v>0</v>
      </c>
      <c r="K47" s="12">
        <v>0</v>
      </c>
      <c r="L47" s="25" t="s">
        <v>11</v>
      </c>
      <c r="M47" s="10"/>
      <c r="N47" s="15"/>
      <c r="O47" s="15"/>
      <c r="P47" s="4"/>
      <c r="Q47" s="54"/>
      <c r="R47" s="44" cm="1">
        <f t="array" ref="R47">NORMALIZE(G7274,$G$7232:$G$7294)</f>
        <v>4.7422680412371132E-2</v>
      </c>
      <c r="S47" s="44" t="str" cm="1">
        <f t="array" ref="S47">SETVECTOR(R47:R48)</f>
        <v>0.0474226804123711,0.531958762886598</v>
      </c>
      <c r="T47" s="44">
        <f t="shared" si="1"/>
        <v>5.1546391752577317E-2</v>
      </c>
      <c r="U47" s="5">
        <f t="shared" si="20"/>
        <v>0</v>
      </c>
      <c r="V47" s="5">
        <f t="shared" si="21"/>
        <v>1.5025682483229759E-2</v>
      </c>
      <c r="W47" s="5">
        <f t="shared" si="22"/>
        <v>0.14194054457528735</v>
      </c>
      <c r="X47" s="5">
        <f t="shared" si="23"/>
        <v>1.5684120229270959E-2</v>
      </c>
      <c r="Y47" s="5" t="str" cm="1">
        <f t="array" ref="Y47:AB47">SETMATRIX(GETMATRIX(Y46:AB46)-$O$9*DELTAWEIGHT(S46,$AH$4,AK46:AN46))</f>
        <v>0.5774,0.5774,0.5774</v>
      </c>
      <c r="Z47" s="5" t="str">
        <v>0.582316319669294,0.580158769573813,0.5774</v>
      </c>
      <c r="AA47" s="5" t="str">
        <v>0.597172278554455,0.595366716173976,0.5774</v>
      </c>
      <c r="AB47" s="5" t="str">
        <v>0.582894352932748,0.580363545029885,0.5774</v>
      </c>
      <c r="AC47" s="5" cm="1">
        <f t="array" ref="AC47">SIGMOID(SUM(GETVECTOR(Y47)*GETVECTOR(_xlfn.CONCAT($S47,",",$AH$4)))+U47)</f>
        <v>0.58286236373382716</v>
      </c>
      <c r="AD47" s="5" cm="1">
        <f t="array" ref="AD47">SIGMOID(SUM(GETVECTOR(Z47)*GETVECTOR(_xlfn.CONCAT($S47,",",$AH$4)))+V47)</f>
        <v>0.58692338913673514</v>
      </c>
      <c r="AE47" s="5" cm="1">
        <f t="array" ref="AE47">TANH(SUM(GETVECTOR(AA47)*GETVECTOR(_xlfn.CONCAT($S47,",",$AH$4)))+W47)</f>
        <v>0.45180872754213736</v>
      </c>
      <c r="AF47" s="5" cm="1">
        <f t="array" ref="AF47">SIGMOID(SUM(GETVECTOR(AB47)*GETVECTOR(_xlfn.CONCAT($S47,",",$AH$4)))+X47)</f>
        <v>0.58711606613532363</v>
      </c>
      <c r="AG47" s="5">
        <f t="shared" si="24"/>
        <v>0.26517710961058705</v>
      </c>
      <c r="AH47" s="40">
        <f t="shared" si="25"/>
        <v>0.15214023658145789</v>
      </c>
      <c r="AI47" s="3">
        <f t="shared" si="26"/>
        <v>0.10059384482888058</v>
      </c>
      <c r="AJ47" s="3">
        <f t="shared" si="27"/>
        <v>5.50944185387418E-2</v>
      </c>
      <c r="AK47" s="3">
        <f t="shared" si="28"/>
        <v>0</v>
      </c>
      <c r="AL47" s="3">
        <f t="shared" si="29"/>
        <v>6.0349578558964705E-3</v>
      </c>
      <c r="AM47" s="3">
        <f t="shared" si="30"/>
        <v>2.5735377343521628E-2</v>
      </c>
      <c r="AN47" s="3">
        <f t="shared" si="31"/>
        <v>6.3189290486872418E-3</v>
      </c>
      <c r="AO47" s="3" t="str" cm="1">
        <f t="array" ref="AO47">GETVECTOR(Y47,2)</f>
        <v>0.5774</v>
      </c>
      <c r="AP47" s="3" t="str" cm="1">
        <f t="array" ref="AP47">GETVECTOR(Z47,2)</f>
        <v>0.5774</v>
      </c>
      <c r="AQ47" s="3" t="str" cm="1">
        <f t="array" ref="AQ47">GETVECTOR(AA47,2)</f>
        <v>0.5774</v>
      </c>
      <c r="AR47" s="3" t="str" cm="1">
        <f t="array" ref="AR47">GETVECTOR(AB47,2)</f>
        <v>0.5774</v>
      </c>
      <c r="AS47" s="3" cm="1">
        <f t="array" ref="AS47">SUM(AK47:AN47*AO47:AR47)</f>
        <v>2.1992741176856023E-2</v>
      </c>
      <c r="AT47" s="51">
        <f t="shared" si="32"/>
        <v>1.0119121617456903E-2</v>
      </c>
      <c r="AU47" s="48">
        <f t="shared" si="33"/>
        <v>0.10059384482888058</v>
      </c>
      <c r="AV47" s="58"/>
      <c r="AW47" s="58"/>
    </row>
    <row r="48" spans="1:49" ht="15" customHeight="1" x14ac:dyDescent="0.25">
      <c r="A48" s="11">
        <f t="shared" si="0"/>
        <v>45</v>
      </c>
      <c r="B48" s="29">
        <v>31092</v>
      </c>
      <c r="C48" s="25"/>
      <c r="D48" s="12"/>
      <c r="E48" s="25">
        <v>23.6</v>
      </c>
      <c r="F48" s="35">
        <v>88</v>
      </c>
      <c r="G48" s="25">
        <v>0</v>
      </c>
      <c r="H48" s="13">
        <v>0</v>
      </c>
      <c r="I48" s="25">
        <v>0</v>
      </c>
      <c r="J48" s="12">
        <v>0</v>
      </c>
      <c r="K48" s="12">
        <v>0</v>
      </c>
      <c r="L48" s="25" t="s">
        <v>11</v>
      </c>
      <c r="M48" s="10"/>
      <c r="N48" s="15"/>
      <c r="O48" s="15"/>
      <c r="P48" s="4"/>
      <c r="Q48" s="54"/>
      <c r="R48" s="44" cm="1">
        <f t="array" ref="R48">NORMALIZE(G7275,$G$7232:$G$7294)</f>
        <v>0.53195876288659794</v>
      </c>
      <c r="S48" s="44" t="str" cm="1">
        <f t="array" ref="S48">SETVECTOR(R48:R49)</f>
        <v>0.531958762886598,0.0515463917525773</v>
      </c>
      <c r="T48" s="44">
        <f t="shared" si="1"/>
        <v>2.0618556701030928E-3</v>
      </c>
      <c r="U48" s="5">
        <f t="shared" si="20"/>
        <v>0</v>
      </c>
      <c r="V48" s="5">
        <f t="shared" si="21"/>
        <v>1.4422186697640112E-2</v>
      </c>
      <c r="W48" s="5">
        <f t="shared" si="22"/>
        <v>0.13936700684093517</v>
      </c>
      <c r="X48" s="5">
        <f t="shared" si="23"/>
        <v>1.5052227324402236E-2</v>
      </c>
      <c r="Y48" s="5" t="str" cm="1">
        <f t="array" ref="Y48:AB48">SETMATRIX(GETMATRIX(Y47:AB47)-$O$9*DELTAWEIGHT(S47,$AH$4,AK47:AN47))</f>
        <v>0.5774,0.5774,0.5774</v>
      </c>
      <c r="Z48" s="5" t="str">
        <v>0.582285005843192,0.57980751013319,0.5774</v>
      </c>
      <c r="AA48" s="5" t="str">
        <v>0.597044286131961,0.593930975086869,0.5774</v>
      </c>
      <c r="AB48" s="5" t="str">
        <v>0.582861492823023,0.579994940320795,0.5774</v>
      </c>
      <c r="AC48" s="5" cm="1">
        <f t="array" ref="AC48">SIGMOID(SUM(GETVECTOR(Y48)*GETVECTOR(_xlfn.CONCAT($S48,",",$AH$4)))+U48)</f>
        <v>0.58344115843111177</v>
      </c>
      <c r="AD48" s="5" cm="1">
        <f t="array" ref="AD48">SIGMOID(SUM(GETVECTOR(Z48)*GETVECTOR(_xlfn.CONCAT($S48,",",$AH$4)))+V48)</f>
        <v>0.58760196064928794</v>
      </c>
      <c r="AE48" s="5" cm="1">
        <f t="array" ref="AE48">TANH(SUM(GETVECTOR(AA48)*GETVECTOR(_xlfn.CONCAT($S48,",",$AH$4)))+W48)</f>
        <v>0.45229753297405995</v>
      </c>
      <c r="AF48" s="5" cm="1">
        <f t="array" ref="AF48">SIGMOID(SUM(GETVECTOR(AB48)*GETVECTOR(_xlfn.CONCAT($S48,",",$AH$4)))+X48)</f>
        <v>0.58783127140496005</v>
      </c>
      <c r="AG48" s="5">
        <f t="shared" si="24"/>
        <v>0.26577091717239359</v>
      </c>
      <c r="AH48" s="40">
        <f t="shared" si="25"/>
        <v>0.15265113830077121</v>
      </c>
      <c r="AI48" s="3">
        <f t="shared" si="26"/>
        <v>0.15058928263066812</v>
      </c>
      <c r="AJ48" s="3">
        <f t="shared" si="27"/>
        <v>8.2551541136960671E-2</v>
      </c>
      <c r="AK48" s="3">
        <f t="shared" si="28"/>
        <v>0</v>
      </c>
      <c r="AL48" s="3">
        <f t="shared" si="29"/>
        <v>9.0479300096793086E-3</v>
      </c>
      <c r="AM48" s="3">
        <f t="shared" si="30"/>
        <v>3.8584130554622606E-2</v>
      </c>
      <c r="AN48" s="3">
        <f t="shared" si="31"/>
        <v>9.4747803384394782E-3</v>
      </c>
      <c r="AO48" s="3" t="str" cm="1">
        <f t="array" ref="AO48">GETVECTOR(Y48,2)</f>
        <v>0.5774</v>
      </c>
      <c r="AP48" s="3" t="str" cm="1">
        <f t="array" ref="AP48">GETVECTOR(Z48,2)</f>
        <v>0.5774</v>
      </c>
      <c r="AQ48" s="3" t="str" cm="1">
        <f t="array" ref="AQ48">GETVECTOR(AA48,2)</f>
        <v>0.5774</v>
      </c>
      <c r="AR48" s="3" t="str" cm="1">
        <f t="array" ref="AR48">GETVECTOR(AB48,2)</f>
        <v>0.5774</v>
      </c>
      <c r="AS48" s="3" cm="1">
        <f t="array" ref="AS48">SUM(AK48:AN48*AO48:AR48)</f>
        <v>3.2973489937242882E-2</v>
      </c>
      <c r="AT48" s="51">
        <f t="shared" si="32"/>
        <v>2.2677132043219243E-2</v>
      </c>
      <c r="AU48" s="48">
        <f t="shared" si="33"/>
        <v>0.15058928263066812</v>
      </c>
      <c r="AV48" s="58"/>
      <c r="AW48" s="58"/>
    </row>
    <row r="49" spans="1:49" ht="15" customHeight="1" x14ac:dyDescent="0.25">
      <c r="A49" s="11">
        <f t="shared" si="0"/>
        <v>46</v>
      </c>
      <c r="B49" s="29">
        <v>31093</v>
      </c>
      <c r="C49" s="25"/>
      <c r="D49" s="12"/>
      <c r="E49" s="25">
        <v>26</v>
      </c>
      <c r="F49" s="35">
        <v>87</v>
      </c>
      <c r="G49" s="25">
        <v>0</v>
      </c>
      <c r="H49" s="13">
        <v>0</v>
      </c>
      <c r="I49" s="25">
        <v>0</v>
      </c>
      <c r="J49" s="12">
        <v>0</v>
      </c>
      <c r="K49" s="12">
        <v>0</v>
      </c>
      <c r="L49" s="25" t="s">
        <v>11</v>
      </c>
      <c r="M49" s="10"/>
      <c r="N49" s="15"/>
      <c r="O49" s="15"/>
      <c r="P49" s="4"/>
      <c r="Q49" s="54"/>
      <c r="R49" s="44" cm="1">
        <f t="array" ref="R49">NORMALIZE(G7276,$G$7232:$G$7294)</f>
        <v>5.1546391752577317E-2</v>
      </c>
      <c r="S49" s="44" t="str" cm="1">
        <f t="array" ref="S49">SETVECTOR(R49:R50)</f>
        <v>0.0515463917525773,0.00206185567010309</v>
      </c>
      <c r="T49" s="44">
        <f t="shared" si="1"/>
        <v>9.3814432989690721E-2</v>
      </c>
      <c r="U49" s="5">
        <f t="shared" si="20"/>
        <v>0</v>
      </c>
      <c r="V49" s="5">
        <f t="shared" si="21"/>
        <v>1.3517393696672181E-2</v>
      </c>
      <c r="W49" s="5">
        <f t="shared" si="22"/>
        <v>0.13550859378547292</v>
      </c>
      <c r="X49" s="5">
        <f t="shared" si="23"/>
        <v>1.4104749290558287E-2</v>
      </c>
      <c r="Y49" s="5" t="str" cm="1">
        <f t="array" ref="Y49:AB49">SETMATRIX(GETMATRIX(Y48:AB48)-$O$9*DELTAWEIGHT(S48,$AH$4,AK48:AN48))</f>
        <v>0.5774,0.5774,0.5774</v>
      </c>
      <c r="Z49" s="5" t="str">
        <v>0.581772027749596,0.579757802953578,0.5774</v>
      </c>
      <c r="AA49" s="5" t="str">
        <v>0.594937812753143,0.593726859449387,0.5774</v>
      </c>
      <c r="AB49" s="5" t="str">
        <v>0.582323297524214,0.579942789613546,0.5774</v>
      </c>
      <c r="AC49" s="5" cm="1">
        <f t="array" ref="AC49">SIGMOID(SUM(GETVECTOR(Y49)*GETVECTOR(_xlfn.CONCAT($S49,",",$AH$4)))+U49)</f>
        <v>0.50773773272340572</v>
      </c>
      <c r="AD49" s="5" cm="1">
        <f t="array" ref="AD49">SIGMOID(SUM(GETVECTOR(Z49)*GETVECTOR(_xlfn.CONCAT($S49,",",$AH$4)))+V49)</f>
        <v>0.51117339438889209</v>
      </c>
      <c r="AE49" s="5" cm="1">
        <f t="array" ref="AE49">TANH(SUM(GETVECTOR(AA49)*GETVECTOR(_xlfn.CONCAT($S49,",",$AH$4)))+W49)</f>
        <v>0.16585334026629192</v>
      </c>
      <c r="AF49" s="5" cm="1">
        <f t="array" ref="AF49">SIGMOID(SUM(GETVECTOR(AB49)*GETVECTOR(_xlfn.CONCAT($S49,",",$AH$4)))+X49)</f>
        <v>0.51132735464498014</v>
      </c>
      <c r="AG49" s="5">
        <f t="shared" si="24"/>
        <v>8.477981491465636E-2</v>
      </c>
      <c r="AH49" s="40">
        <f t="shared" si="25"/>
        <v>4.3246674591183205E-2</v>
      </c>
      <c r="AI49" s="3">
        <f t="shared" si="26"/>
        <v>-5.0567758398507516E-2</v>
      </c>
      <c r="AJ49" s="3">
        <f t="shared" si="27"/>
        <v>-2.5671717154572501E-2</v>
      </c>
      <c r="AK49" s="3">
        <f t="shared" si="28"/>
        <v>0</v>
      </c>
      <c r="AL49" s="3">
        <f t="shared" si="29"/>
        <v>-1.0639034536567525E-3</v>
      </c>
      <c r="AM49" s="3">
        <f t="shared" si="30"/>
        <v>-1.2761728385109684E-2</v>
      </c>
      <c r="AN49" s="3">
        <f t="shared" si="31"/>
        <v>-1.0686720470720825E-3</v>
      </c>
      <c r="AO49" s="3" t="str" cm="1">
        <f t="array" ref="AO49">GETVECTOR(Y49,2)</f>
        <v>0.5774</v>
      </c>
      <c r="AP49" s="3" t="str" cm="1">
        <f t="array" ref="AP49">GETVECTOR(Z49,2)</f>
        <v>0.5774</v>
      </c>
      <c r="AQ49" s="3" t="str" cm="1">
        <f t="array" ref="AQ49">GETVECTOR(AA49,2)</f>
        <v>0.5774</v>
      </c>
      <c r="AR49" s="3" t="str" cm="1">
        <f t="array" ref="AR49">GETVECTOR(AB49,2)</f>
        <v>0.5774</v>
      </c>
      <c r="AS49" s="3" cm="1">
        <f t="array" ref="AS49">SUM(AK49:AN49*AO49:AR49)</f>
        <v>-8.5999710636831608E-3</v>
      </c>
      <c r="AT49" s="51">
        <f t="shared" si="32"/>
        <v>2.5570981894498276E-3</v>
      </c>
      <c r="AU49" s="48">
        <f t="shared" si="33"/>
        <v>5.0567758398507516E-2</v>
      </c>
      <c r="AV49" s="58"/>
      <c r="AW49" s="58"/>
    </row>
    <row r="50" spans="1:49" ht="15" customHeight="1" x14ac:dyDescent="0.25">
      <c r="A50" s="11">
        <f t="shared" si="0"/>
        <v>47</v>
      </c>
      <c r="B50" s="29">
        <v>31094</v>
      </c>
      <c r="C50" s="25"/>
      <c r="D50" s="12"/>
      <c r="E50" s="25">
        <v>26.4</v>
      </c>
      <c r="F50" s="35">
        <v>85</v>
      </c>
      <c r="G50" s="25">
        <v>0</v>
      </c>
      <c r="H50" s="13">
        <v>0</v>
      </c>
      <c r="I50" s="25">
        <v>0</v>
      </c>
      <c r="J50" s="12">
        <v>0</v>
      </c>
      <c r="K50" s="12">
        <v>0</v>
      </c>
      <c r="L50" s="25" t="s">
        <v>11</v>
      </c>
      <c r="M50" s="10"/>
      <c r="N50" s="15"/>
      <c r="O50" s="15"/>
      <c r="P50" s="4"/>
      <c r="Q50" s="54"/>
      <c r="R50" s="44" cm="1">
        <f t="array" ref="R50">NORMALIZE(G7277,$G$7232:$G$7294)</f>
        <v>2.0618556701030928E-3</v>
      </c>
      <c r="S50" s="44" t="str" cm="1">
        <f t="array" ref="S50">SETVECTOR(R50:R51)</f>
        <v>0.00206185567010309,0.0938144329896907</v>
      </c>
      <c r="T50" s="44">
        <f t="shared" si="1"/>
        <v>0.79381443298969068</v>
      </c>
      <c r="U50" s="5">
        <f t="shared" si="20"/>
        <v>0</v>
      </c>
      <c r="V50" s="5">
        <f t="shared" si="21"/>
        <v>1.3623784042037856E-2</v>
      </c>
      <c r="W50" s="5">
        <f t="shared" si="22"/>
        <v>0.13678476662398389</v>
      </c>
      <c r="X50" s="5">
        <f t="shared" si="23"/>
        <v>1.4211616495265495E-2</v>
      </c>
      <c r="Y50" s="5" t="str" cm="1">
        <f t="array" ref="Y50:AB50">SETMATRIX(GETMATRIX(Y49:AB49)-$O$9*DELTAWEIGHT(S49,$AH$4,AK49:AN49))</f>
        <v>0.5774,0.5774,0.5774</v>
      </c>
      <c r="Z50" s="5" t="str">
        <v>0.581777510186393,0.57975802225105,0.5774</v>
      </c>
      <c r="AA50" s="5" t="str">
        <v>0.595003631526213,0.59372949220031,0.5774</v>
      </c>
      <c r="AB50" s="5" t="str">
        <v>0.582328804048814,0.57994300987453,0.5774</v>
      </c>
      <c r="AC50" s="5" cm="1">
        <f t="array" ref="AC50">SIGMOID(SUM(GETVECTOR(Y50)*GETVECTOR(_xlfn.CONCAT($S50,",",$AH$4)))+U50)</f>
        <v>0.51383620889354142</v>
      </c>
      <c r="AD50" s="5" cm="1">
        <f t="array" ref="AD50">SIGMOID(SUM(GETVECTOR(Z50)*GETVECTOR(_xlfn.CONCAT($S50,",",$AH$4)))+V50)</f>
        <v>0.51729634465181462</v>
      </c>
      <c r="AE50" s="5" cm="1">
        <f t="array" ref="AE50">TANH(SUM(GETVECTOR(AA50)*GETVECTOR(_xlfn.CONCAT($S50,",",$AH$4)))+W50)</f>
        <v>0.1913248273304097</v>
      </c>
      <c r="AF50" s="5" cm="1">
        <f t="array" ref="AF50">SIGMOID(SUM(GETVECTOR(AB50)*GETVECTOR(_xlfn.CONCAT($S50,",",$AH$4)))+X50)</f>
        <v>0.51744774258216264</v>
      </c>
      <c r="AG50" s="5">
        <f t="shared" si="24"/>
        <v>9.8971633819160534E-2</v>
      </c>
      <c r="AH50" s="40">
        <f t="shared" si="25"/>
        <v>5.1046085231746786E-2</v>
      </c>
      <c r="AI50" s="3">
        <f t="shared" si="26"/>
        <v>-0.74276834775794387</v>
      </c>
      <c r="AJ50" s="3">
        <f t="shared" si="27"/>
        <v>-0.38060345884300495</v>
      </c>
      <c r="AK50" s="3">
        <f t="shared" si="28"/>
        <v>0</v>
      </c>
      <c r="AL50" s="3">
        <f t="shared" si="29"/>
        <v>-1.8182938004022653E-2</v>
      </c>
      <c r="AM50" s="3">
        <f t="shared" si="30"/>
        <v>-0.18967777340175077</v>
      </c>
      <c r="AN50" s="3">
        <f t="shared" si="31"/>
        <v>-1.829616976853031E-2</v>
      </c>
      <c r="AO50" s="3" t="str" cm="1">
        <f t="array" ref="AO50">GETVECTOR(Y50,2)</f>
        <v>0.5774</v>
      </c>
      <c r="AP50" s="3" t="str" cm="1">
        <f t="array" ref="AP50">GETVECTOR(Z50,2)</f>
        <v>0.5774</v>
      </c>
      <c r="AQ50" s="3" t="str" cm="1">
        <f t="array" ref="AQ50">GETVECTOR(AA50,2)</f>
        <v>0.5774</v>
      </c>
      <c r="AR50" s="3" t="str" cm="1">
        <f t="array" ref="AR50">GETVECTOR(AB50,2)</f>
        <v>0.5774</v>
      </c>
      <c r="AS50" s="3" cm="1">
        <f t="array" ref="AS50">SUM(AK50:AN50*AO50:AR50)</f>
        <v>-0.13058298319004297</v>
      </c>
      <c r="AT50" s="51">
        <f t="shared" si="32"/>
        <v>0.55170481843106589</v>
      </c>
      <c r="AU50" s="48">
        <f t="shared" si="33"/>
        <v>0.74276834775794387</v>
      </c>
      <c r="AV50" s="58"/>
      <c r="AW50" s="58"/>
    </row>
    <row r="51" spans="1:49" ht="15" customHeight="1" x14ac:dyDescent="0.25">
      <c r="A51" s="11">
        <f t="shared" si="0"/>
        <v>48</v>
      </c>
      <c r="B51" s="29">
        <v>31095</v>
      </c>
      <c r="C51" s="25"/>
      <c r="D51" s="12"/>
      <c r="E51" s="25">
        <v>26.3</v>
      </c>
      <c r="F51" s="35">
        <v>84</v>
      </c>
      <c r="G51" s="25">
        <v>0</v>
      </c>
      <c r="H51" s="13">
        <v>0</v>
      </c>
      <c r="I51" s="25">
        <v>0</v>
      </c>
      <c r="J51" s="12">
        <v>0</v>
      </c>
      <c r="K51" s="12">
        <v>0</v>
      </c>
      <c r="L51" s="25" t="s">
        <v>11</v>
      </c>
      <c r="M51" s="10"/>
      <c r="N51" s="15"/>
      <c r="O51" s="15"/>
      <c r="P51" s="4"/>
      <c r="Q51" s="54"/>
      <c r="R51" s="44" cm="1">
        <f t="array" ref="R51">NORMALIZE(G7278,$G$7232:$G$7294)</f>
        <v>9.3814432989690721E-2</v>
      </c>
      <c r="S51" s="44" t="str" cm="1">
        <f t="array" ref="S51">SETVECTOR(R51:R52)</f>
        <v>0.0938144329896907,0.793814432989691</v>
      </c>
      <c r="T51" s="44">
        <f t="shared" si="1"/>
        <v>1.6494845360824743E-2</v>
      </c>
      <c r="U51" s="5">
        <f t="shared" si="20"/>
        <v>0</v>
      </c>
      <c r="V51" s="5">
        <f t="shared" si="21"/>
        <v>1.5442077842440121E-2</v>
      </c>
      <c r="W51" s="5">
        <f t="shared" si="22"/>
        <v>0.15575254396415897</v>
      </c>
      <c r="X51" s="5">
        <f t="shared" si="23"/>
        <v>1.6041233472118527E-2</v>
      </c>
      <c r="Y51" s="5" t="str" cm="1">
        <f t="array" ref="Y51:AB51">SETMATRIX(GETMATRIX(Y50:AB50)-$O$9*DELTAWEIGHT(S50,$AH$4,AK50:AN50))</f>
        <v>0.5774,0.5774,0.5774</v>
      </c>
      <c r="Z51" s="5" t="str">
        <v>0.581781293573297,0.579930166355188,0.5774</v>
      </c>
      <c r="AA51" s="5" t="str">
        <v>0.595042743913024,0.595509105800226,0.5774</v>
      </c>
      <c r="AB51" s="5" t="str">
        <v>0.582332610816278,0.580116217794134,0.5774</v>
      </c>
      <c r="AC51" s="5" cm="1">
        <f t="array" ref="AC51">SIGMOID(SUM(GETVECTOR(Y51)*GETVECTOR(_xlfn.CONCAT($S51,",",$AH$4)))+U51)</f>
        <v>0.62539631068003165</v>
      </c>
      <c r="AD51" s="5" cm="1">
        <f t="array" ref="AD51">SIGMOID(SUM(GETVECTOR(Z51)*GETVECTOR(_xlfn.CONCAT($S51,",",$AH$4)))+V51)</f>
        <v>0.62957138587011419</v>
      </c>
      <c r="AE51" s="5" cm="1">
        <f t="array" ref="AE51">TANH(SUM(GETVECTOR(AA51)*GETVECTOR(_xlfn.CONCAT($S51,",",$AH$4)))+W51)</f>
        <v>0.59430764918857204</v>
      </c>
      <c r="AF51" s="5" cm="1">
        <f t="array" ref="AF51">SIGMOID(SUM(GETVECTOR(AB51)*GETVECTOR(_xlfn.CONCAT($S51,",",$AH$4)))+X51)</f>
        <v>0.62975760151293181</v>
      </c>
      <c r="AG51" s="5">
        <f t="shared" si="24"/>
        <v>0.37415909033285893</v>
      </c>
      <c r="AH51" s="40">
        <f t="shared" si="25"/>
        <v>0.22521659468867841</v>
      </c>
      <c r="AI51" s="3">
        <f t="shared" si="26"/>
        <v>0.20872174932785367</v>
      </c>
      <c r="AJ51" s="3">
        <f t="shared" si="27"/>
        <v>0.11463304961051439</v>
      </c>
      <c r="AK51" s="3">
        <f t="shared" si="28"/>
        <v>0</v>
      </c>
      <c r="AL51" s="3">
        <f t="shared" si="29"/>
        <v>1.5888052786411058E-2</v>
      </c>
      <c r="AM51" s="3">
        <f t="shared" si="30"/>
        <v>4.667923997598656E-2</v>
      </c>
      <c r="AN51" s="3">
        <f t="shared" si="31"/>
        <v>1.7404207171314422E-2</v>
      </c>
      <c r="AO51" s="3" t="str" cm="1">
        <f t="array" ref="AO51">GETVECTOR(Y51,2)</f>
        <v>0.5774</v>
      </c>
      <c r="AP51" s="3" t="str" cm="1">
        <f t="array" ref="AP51">GETVECTOR(Z51,2)</f>
        <v>0.5774</v>
      </c>
      <c r="AQ51" s="3" t="str" cm="1">
        <f t="array" ref="AQ51">GETVECTOR(AA51,2)</f>
        <v>0.5774</v>
      </c>
      <c r="AR51" s="3" t="str" cm="1">
        <f t="array" ref="AR51">GETVECTOR(AB51,2)</f>
        <v>0.5774</v>
      </c>
      <c r="AS51" s="3" cm="1">
        <f t="array" ref="AS51">SUM(AK51:AN51*AO51:AR51)</f>
        <v>4.6175544061725332E-2</v>
      </c>
      <c r="AT51" s="51">
        <f t="shared" si="32"/>
        <v>4.3564768642479386E-2</v>
      </c>
      <c r="AU51" s="48">
        <f t="shared" si="33"/>
        <v>0.20872174932785367</v>
      </c>
      <c r="AV51" s="58"/>
      <c r="AW51" s="58"/>
    </row>
    <row r="52" spans="1:49" ht="15" customHeight="1" x14ac:dyDescent="0.25">
      <c r="A52" s="11">
        <f t="shared" si="0"/>
        <v>49</v>
      </c>
      <c r="B52" s="29">
        <v>31096</v>
      </c>
      <c r="C52" s="25"/>
      <c r="D52" s="12"/>
      <c r="E52" s="25">
        <v>26.4</v>
      </c>
      <c r="F52" s="35">
        <v>82</v>
      </c>
      <c r="G52" s="25">
        <v>0</v>
      </c>
      <c r="H52" s="13">
        <v>0</v>
      </c>
      <c r="I52" s="25">
        <v>0</v>
      </c>
      <c r="J52" s="12">
        <v>0</v>
      </c>
      <c r="K52" s="12">
        <v>0</v>
      </c>
      <c r="L52" s="25" t="s">
        <v>11</v>
      </c>
      <c r="M52" s="10"/>
      <c r="N52" s="15"/>
      <c r="O52" s="15"/>
      <c r="P52" s="4"/>
      <c r="Q52" s="54"/>
      <c r="R52" s="44" cm="1">
        <f t="array" ref="R52">NORMALIZE(G7279,$G$7232:$G$7294)</f>
        <v>0.79381443298969068</v>
      </c>
      <c r="S52" s="44" t="str" cm="1">
        <f t="array" ref="S52">SETVECTOR(R52:R53)</f>
        <v>0.793814432989691,0.0164948453608247</v>
      </c>
      <c r="T52" s="44">
        <f t="shared" si="1"/>
        <v>0.12783505154639174</v>
      </c>
      <c r="U52" s="5">
        <f t="shared" si="20"/>
        <v>0</v>
      </c>
      <c r="V52" s="5">
        <f t="shared" si="21"/>
        <v>1.3853272563799016E-2</v>
      </c>
      <c r="W52" s="5">
        <f t="shared" si="22"/>
        <v>0.15108461996656031</v>
      </c>
      <c r="X52" s="5">
        <f t="shared" si="23"/>
        <v>1.4300812754987085E-2</v>
      </c>
      <c r="Y52" s="5" t="str" cm="1">
        <f t="array" ref="Y52:AB52">SETMATRIX(GETMATRIX(Y51:AB51)-$O$9*DELTAWEIGHT(S51,$AH$4,AK51:AN51))</f>
        <v>0.5774,0.5774,0.5774</v>
      </c>
      <c r="Z52" s="5" t="str">
        <v>0.581620760624923,0.578571810638177,0.5774</v>
      </c>
      <c r="AA52" s="5" t="str">
        <v>0.594599077510548,0.591755005471585,0.5774</v>
      </c>
      <c r="AB52" s="5" t="str">
        <v>0.582155811389978,0.578620222648517,0.5774</v>
      </c>
      <c r="AC52" s="5" cm="1">
        <f t="array" ref="AC52">SIGMOID(SUM(GETVECTOR(Y52)*GETVECTOR(_xlfn.CONCAT($S52,",",$AH$4)))+U52)</f>
        <v>0.61488010053164754</v>
      </c>
      <c r="AD52" s="5" cm="1">
        <f t="array" ref="AD52">SIGMOID(SUM(GETVECTOR(Z52)*GETVECTOR(_xlfn.CONCAT($S52,",",$AH$4)))+V52)</f>
        <v>0.6189504211247121</v>
      </c>
      <c r="AE52" s="5" cm="1">
        <f t="array" ref="AE52">TANH(SUM(GETVECTOR(AA52)*GETVECTOR(_xlfn.CONCAT($S52,",",$AH$4)))+W52)</f>
        <v>0.56000938313827853</v>
      </c>
      <c r="AF52" s="5" cm="1">
        <f t="array" ref="AF52">SIGMOID(SUM(GETVECTOR(AB52)*GETVECTOR(_xlfn.CONCAT($S52,",",$AH$4)))+X52)</f>
        <v>0.61915631392813875</v>
      </c>
      <c r="AG52" s="5">
        <f t="shared" si="24"/>
        <v>0.34661804352722775</v>
      </c>
      <c r="AH52" s="40">
        <f t="shared" si="25"/>
        <v>0.20640990295459208</v>
      </c>
      <c r="AI52" s="3">
        <f t="shared" si="26"/>
        <v>7.8574851408200336E-2</v>
      </c>
      <c r="AJ52" s="3">
        <f t="shared" si="27"/>
        <v>4.3243265360763949E-2</v>
      </c>
      <c r="AK52" s="3">
        <f t="shared" si="28"/>
        <v>0</v>
      </c>
      <c r="AL52" s="3">
        <f t="shared" si="29"/>
        <v>5.7115125219714645E-3</v>
      </c>
      <c r="AM52" s="3">
        <f t="shared" si="30"/>
        <v>1.8371514883325411E-2</v>
      </c>
      <c r="AN52" s="3">
        <f t="shared" si="31"/>
        <v>6.1767618625459967E-3</v>
      </c>
      <c r="AO52" s="3" t="str" cm="1">
        <f t="array" ref="AO52">GETVECTOR(Y52,2)</f>
        <v>0.5774</v>
      </c>
      <c r="AP52" s="3" t="str" cm="1">
        <f t="array" ref="AP52">GETVECTOR(Z52,2)</f>
        <v>0.5774</v>
      </c>
      <c r="AQ52" s="3" t="str" cm="1">
        <f t="array" ref="AQ52">GETVECTOR(AA52,2)</f>
        <v>0.5774</v>
      </c>
      <c r="AR52" s="3" t="str" cm="1">
        <f t="array" ref="AR52">GETVECTOR(AB52,2)</f>
        <v>0.5774</v>
      </c>
      <c r="AS52" s="3" cm="1">
        <f t="array" ref="AS52">SUM(AK52:AN52*AO52:AR52)</f>
        <v>1.7472002323252474E-2</v>
      </c>
      <c r="AT52" s="51">
        <f t="shared" si="32"/>
        <v>6.1740072738207625E-3</v>
      </c>
      <c r="AU52" s="48">
        <f t="shared" si="33"/>
        <v>7.8574851408200336E-2</v>
      </c>
      <c r="AV52" s="58"/>
      <c r="AW52" s="58"/>
    </row>
    <row r="53" spans="1:49" ht="15" customHeight="1" x14ac:dyDescent="0.25">
      <c r="A53" s="11">
        <f t="shared" si="0"/>
        <v>50</v>
      </c>
      <c r="B53" s="29">
        <v>31097</v>
      </c>
      <c r="C53" s="25"/>
      <c r="D53" s="12"/>
      <c r="E53" s="25">
        <v>26.6</v>
      </c>
      <c r="F53" s="35">
        <v>84</v>
      </c>
      <c r="G53" s="25">
        <v>0</v>
      </c>
      <c r="H53" s="13">
        <v>0</v>
      </c>
      <c r="I53" s="25">
        <v>0</v>
      </c>
      <c r="J53" s="12">
        <v>0</v>
      </c>
      <c r="K53" s="12">
        <v>0</v>
      </c>
      <c r="L53" s="25" t="s">
        <v>11</v>
      </c>
      <c r="M53" s="10"/>
      <c r="N53" s="15"/>
      <c r="O53" s="15"/>
      <c r="P53" s="4"/>
      <c r="Q53" s="54"/>
      <c r="R53" s="44" cm="1">
        <f t="array" ref="R53">NORMALIZE(G7280,$G$7232:$G$7294)</f>
        <v>1.6494845360824743E-2</v>
      </c>
      <c r="S53" s="44" t="str" cm="1">
        <f t="array" ref="S53">SETVECTOR(R53:R54)</f>
        <v>0.0164948453608247,0.127835051546392</v>
      </c>
      <c r="T53" s="44">
        <f t="shared" si="1"/>
        <v>0</v>
      </c>
      <c r="U53" s="5">
        <f t="shared" si="20"/>
        <v>0</v>
      </c>
      <c r="V53" s="5">
        <f t="shared" si="21"/>
        <v>1.328212131160187E-2</v>
      </c>
      <c r="W53" s="5">
        <f t="shared" si="22"/>
        <v>0.14924746847822776</v>
      </c>
      <c r="X53" s="5">
        <f t="shared" si="23"/>
        <v>1.3683136568732485E-2</v>
      </c>
      <c r="Y53" s="5" t="str" cm="1">
        <f t="array" ref="Y53:AB53">SETMATRIX(GETMATRIX(Y52:AB52)-$O$9*DELTAWEIGHT(S52,$AH$4,AK52:AN52))</f>
        <v>0.5774,0.5774,0.5774</v>
      </c>
      <c r="Z53" s="5" t="str">
        <v>0.581100804172486,0.578561006348256,0.5774</v>
      </c>
      <c r="AA53" s="5" t="str">
        <v>0.593016765224165,0.591722126255245,0.5774</v>
      </c>
      <c r="AB53" s="5" t="str">
        <v>0.581591037461807,0.578608487086373,0.5774</v>
      </c>
      <c r="AC53" s="5" cm="1">
        <f t="array" ref="AC53">SIGMOID(SUM(GETVECTOR(Y53)*GETVECTOR(_xlfn.CONCAT($S53,",",$AH$4)))+U53)</f>
        <v>0.52082197146610321</v>
      </c>
      <c r="AD53" s="5" cm="1">
        <f t="array" ref="AD53">SIGMOID(SUM(GETVECTOR(Z53)*GETVECTOR(_xlfn.CONCAT($S53,",",$AH$4)))+V53)</f>
        <v>0.52418802117911556</v>
      </c>
      <c r="AE53" s="5" cm="1">
        <f t="array" ref="AE53">TANH(SUM(GETVECTOR(AA53)*GETVECTOR(_xlfn.CONCAT($S53,",",$AH$4)))+W53)</f>
        <v>0.23045697241671587</v>
      </c>
      <c r="AF53" s="5" cm="1">
        <f t="array" ref="AF53">SIGMOID(SUM(GETVECTOR(AB53)*GETVECTOR(_xlfn.CONCAT($S53,",",$AH$4)))+X53)</f>
        <v>0.52429157005801763</v>
      </c>
      <c r="AG53" s="5">
        <f t="shared" si="24"/>
        <v>0.12080278433804831</v>
      </c>
      <c r="AH53" s="40">
        <f t="shared" si="25"/>
        <v>6.3029575907721958E-2</v>
      </c>
      <c r="AI53" s="3">
        <f t="shared" si="26"/>
        <v>6.3029575907721958E-2</v>
      </c>
      <c r="AJ53" s="3">
        <f t="shared" si="27"/>
        <v>3.2568279753363252E-2</v>
      </c>
      <c r="AK53" s="3">
        <f t="shared" si="28"/>
        <v>0</v>
      </c>
      <c r="AL53" s="3">
        <f t="shared" si="29"/>
        <v>1.8720055656116453E-3</v>
      </c>
      <c r="AM53" s="3">
        <f t="shared" si="30"/>
        <v>1.6165206291458754E-2</v>
      </c>
      <c r="AN53" s="3">
        <f t="shared" si="31"/>
        <v>1.8898599326451584E-3</v>
      </c>
      <c r="AO53" s="3" t="str" cm="1">
        <f t="array" ref="AO53">GETVECTOR(Y53,2)</f>
        <v>0.5774</v>
      </c>
      <c r="AP53" s="3" t="str" cm="1">
        <f t="array" ref="AP53">GETVECTOR(Z53,2)</f>
        <v>0.5774</v>
      </c>
      <c r="AQ53" s="3" t="str" cm="1">
        <f t="array" ref="AQ53">GETVECTOR(AA53,2)</f>
        <v>0.5774</v>
      </c>
      <c r="AR53" s="3" t="str" cm="1">
        <f t="array" ref="AR53">GETVECTOR(AB53,2)</f>
        <v>0.5774</v>
      </c>
      <c r="AS53" s="3" cm="1">
        <f t="array" ref="AS53">SUM(AK53:AN53*AO53:AR53)</f>
        <v>1.1505891251381765E-2</v>
      </c>
      <c r="AT53" s="51">
        <f t="shared" si="32"/>
        <v>3.9727274391072841E-3</v>
      </c>
      <c r="AU53" s="48">
        <f t="shared" si="33"/>
        <v>6.3029575907721958E-2</v>
      </c>
      <c r="AV53" s="58"/>
      <c r="AW53" s="58"/>
    </row>
    <row r="54" spans="1:49" ht="15" customHeight="1" x14ac:dyDescent="0.25">
      <c r="A54" s="19">
        <f t="shared" si="0"/>
        <v>51</v>
      </c>
      <c r="B54" s="31">
        <v>31098</v>
      </c>
      <c r="C54" s="27"/>
      <c r="D54" s="20"/>
      <c r="E54" s="25">
        <v>25.1</v>
      </c>
      <c r="F54" s="37">
        <v>83</v>
      </c>
      <c r="G54" s="25">
        <v>0</v>
      </c>
      <c r="H54" s="21">
        <v>0</v>
      </c>
      <c r="I54" s="27">
        <v>0</v>
      </c>
      <c r="J54" s="20">
        <v>0</v>
      </c>
      <c r="K54" s="12">
        <v>0</v>
      </c>
      <c r="L54" s="25" t="s">
        <v>11</v>
      </c>
      <c r="M54" s="10"/>
      <c r="N54" s="15"/>
      <c r="O54" s="15"/>
      <c r="P54" s="4"/>
      <c r="Q54" s="54"/>
      <c r="R54" s="44" cm="1">
        <f t="array" ref="R54">NORMALIZE(G7281,$G$7232:$G$7294)</f>
        <v>0.12783505154639174</v>
      </c>
      <c r="S54" s="44" t="str" cm="1">
        <f t="array" ref="S54">SETVECTOR(R54:R55)</f>
        <v>0.127835051546392,0</v>
      </c>
      <c r="T54" s="44">
        <f t="shared" si="1"/>
        <v>0.47525773195876292</v>
      </c>
      <c r="U54" s="5">
        <f t="shared" si="20"/>
        <v>0</v>
      </c>
      <c r="V54" s="5">
        <f t="shared" si="21"/>
        <v>1.3094920755040707E-2</v>
      </c>
      <c r="W54" s="5">
        <f t="shared" si="22"/>
        <v>0.14763094784908187</v>
      </c>
      <c r="X54" s="5">
        <f t="shared" si="23"/>
        <v>1.3494150575467968E-2</v>
      </c>
      <c r="Y54" s="5" t="str" cm="1">
        <f t="array" ref="Y54:AB54">SETMATRIX(GETMATRIX(Y53:AB53)-$O$9*DELTAWEIGHT(S53,$AH$4,AK53:AN53))</f>
        <v>0.5774,0.5774,0.5774</v>
      </c>
      <c r="Z54" s="5" t="str">
        <v>0.581097589629427,0.578536093639546,0.5774</v>
      </c>
      <c r="AA54" s="5" t="str">
        <v>0.592989522665691,0.59151099642707,0.5774</v>
      </c>
      <c r="AB54" s="5" t="str">
        <v>0.581587791989789,0.578583334678232,0.5774</v>
      </c>
      <c r="AC54" s="5" cm="1">
        <f t="array" ref="AC54">SIGMOID(SUM(GETVECTOR(Y54)*GETVECTOR(_xlfn.CONCAT($S54,",",$AH$4)))+U54)</f>
        <v>0.51844461627974581</v>
      </c>
      <c r="AD54" s="5" cm="1">
        <f t="array" ref="AD54">SIGMOID(SUM(GETVECTOR(Z54)*GETVECTOR(_xlfn.CONCAT($S54,",",$AH$4)))+V54)</f>
        <v>0.52183100172065788</v>
      </c>
      <c r="AE54" s="5" cm="1">
        <f t="array" ref="AE54">TANH(SUM(GETVECTOR(AA54)*GETVECTOR(_xlfn.CONCAT($S54,",",$AH$4)))+W54)</f>
        <v>0.21979033810977022</v>
      </c>
      <c r="AF54" s="5" cm="1">
        <f t="array" ref="AF54">SIGMOID(SUM(GETVECTOR(AB54)*GETVECTOR(_xlfn.CONCAT($S54,",",$AH$4)))+X54)</f>
        <v>0.52194625413686346</v>
      </c>
      <c r="AG54" s="5">
        <f t="shared" si="24"/>
        <v>0.11469341230434349</v>
      </c>
      <c r="AH54" s="40">
        <f t="shared" si="25"/>
        <v>5.9602676467112106E-2</v>
      </c>
      <c r="AI54" s="3">
        <f t="shared" si="26"/>
        <v>-0.41565505549165083</v>
      </c>
      <c r="AJ54" s="3">
        <f t="shared" si="27"/>
        <v>-0.21412056106130142</v>
      </c>
      <c r="AK54" s="3">
        <f t="shared" si="28"/>
        <v>0</v>
      </c>
      <c r="AL54" s="3">
        <f t="shared" si="29"/>
        <v>-1.1742978401433159E-2</v>
      </c>
      <c r="AM54" s="3">
        <f t="shared" si="30"/>
        <v>-0.10633708787559024</v>
      </c>
      <c r="AN54" s="3">
        <f t="shared" si="31"/>
        <v>-1.1843377021996808E-2</v>
      </c>
      <c r="AO54" s="3" t="str" cm="1">
        <f t="array" ref="AO54">GETVECTOR(Y54,2)</f>
        <v>0.5774</v>
      </c>
      <c r="AP54" s="3" t="str" cm="1">
        <f t="array" ref="AP54">GETVECTOR(Z54,2)</f>
        <v>0.5774</v>
      </c>
      <c r="AQ54" s="3" t="str" cm="1">
        <f t="array" ref="AQ54">GETVECTOR(AA54,2)</f>
        <v>0.5774</v>
      </c>
      <c r="AR54" s="3" t="str" cm="1">
        <f t="array" ref="AR54">GETVECTOR(AB54,2)</f>
        <v>0.5774</v>
      </c>
      <c r="AS54" s="3" cm="1">
        <f t="array" ref="AS54">SUM(AK54:AN54*AO54:AR54)</f>
        <v>-7.5017796160854272E-2</v>
      </c>
      <c r="AT54" s="51">
        <f t="shared" si="32"/>
        <v>0.17276912515576734</v>
      </c>
      <c r="AU54" s="48">
        <f t="shared" si="33"/>
        <v>0.41565505549165083</v>
      </c>
      <c r="AV54" s="58"/>
      <c r="AW54" s="58"/>
    </row>
    <row r="55" spans="1:49" ht="15" customHeight="1" x14ac:dyDescent="0.25">
      <c r="A55" s="11">
        <f t="shared" si="0"/>
        <v>52</v>
      </c>
      <c r="B55" s="29">
        <v>31099</v>
      </c>
      <c r="C55" s="25"/>
      <c r="D55" s="12"/>
      <c r="E55" s="25">
        <v>25.2</v>
      </c>
      <c r="F55" s="35">
        <v>83</v>
      </c>
      <c r="G55" s="25">
        <v>0</v>
      </c>
      <c r="H55" s="13">
        <v>0</v>
      </c>
      <c r="I55" s="25">
        <v>0</v>
      </c>
      <c r="J55" s="12">
        <v>0</v>
      </c>
      <c r="K55" s="12">
        <v>0</v>
      </c>
      <c r="L55" s="25" t="s">
        <v>11</v>
      </c>
      <c r="M55" s="10"/>
      <c r="N55" s="15"/>
      <c r="O55" s="15"/>
      <c r="P55" s="4"/>
      <c r="Q55" s="54"/>
      <c r="R55" s="44" cm="1">
        <f t="array" ref="R55">NORMALIZE(G7282,$G$7232:$G$7294)</f>
        <v>0</v>
      </c>
      <c r="S55" s="44" t="str" cm="1">
        <f t="array" ref="S55">SETVECTOR(R55:R56)</f>
        <v>0,0.475257731958763</v>
      </c>
      <c r="T55" s="44">
        <f t="shared" si="1"/>
        <v>2.0618556701030927E-2</v>
      </c>
      <c r="U55" s="5">
        <f t="shared" si="20"/>
        <v>0</v>
      </c>
      <c r="V55" s="5">
        <f t="shared" si="21"/>
        <v>1.4269218595184022E-2</v>
      </c>
      <c r="W55" s="5">
        <f t="shared" si="22"/>
        <v>0.15826465663664091</v>
      </c>
      <c r="X55" s="5">
        <f t="shared" si="23"/>
        <v>1.4678488277667649E-2</v>
      </c>
      <c r="Y55" s="5" t="str" cm="1">
        <f t="array" ref="Y55:AB55">SETMATRIX(GETMATRIX(Y54:AB54)-$O$9*DELTAWEIGHT(S54,$AH$4,AK54:AN54))</f>
        <v>0.5774,0.5774,0.5774</v>
      </c>
      <c r="Z55" s="5" t="str">
        <v>0.581249561124705,0.578536093639546,0.5774</v>
      </c>
      <c r="AA55" s="5" t="str">
        <v>0.594346494140745,0.59151099642707,0.5774</v>
      </c>
      <c r="AB55" s="5" t="str">
        <v>0.581741064484579,0.578583334678232,0.5774</v>
      </c>
      <c r="AC55" s="5" cm="1">
        <f t="array" ref="AC55">SIGMOID(SUM(GETVECTOR(Y55)*GETVECTOR(_xlfn.CONCAT($S55,",",$AH$4)))+U55)</f>
        <v>0.56817616742260091</v>
      </c>
      <c r="AD55" s="5" cm="1">
        <f t="array" ref="AD55">SIGMOID(SUM(GETVECTOR(Z55)*GETVECTOR(_xlfn.CONCAT($S55,",",$AH$4)))+V55)</f>
        <v>0.57180589256630354</v>
      </c>
      <c r="AE55" s="5" cm="1">
        <f t="array" ref="AE55">TANH(SUM(GETVECTOR(AA55)*GETVECTOR(_xlfn.CONCAT($S55,",",$AH$4)))+W55)</f>
        <v>0.41313440013073743</v>
      </c>
      <c r="AF55" s="5" cm="1">
        <f t="array" ref="AF55">SIGMOID(SUM(GETVECTOR(AB55)*GETVECTOR(_xlfn.CONCAT($S55,",",$AH$4)))+X55)</f>
        <v>0.57191159363325517</v>
      </c>
      <c r="AG55" s="5">
        <f t="shared" si="24"/>
        <v>0.2362326844166007</v>
      </c>
      <c r="AH55" s="40">
        <f t="shared" si="25"/>
        <v>0.13264586925485761</v>
      </c>
      <c r="AI55" s="3">
        <f t="shared" si="26"/>
        <v>0.11202731255382668</v>
      </c>
      <c r="AJ55" s="3">
        <f t="shared" si="27"/>
        <v>6.0623185565577123E-2</v>
      </c>
      <c r="AK55" s="3">
        <f t="shared" si="28"/>
        <v>0</v>
      </c>
      <c r="AL55" s="3">
        <f t="shared" si="29"/>
        <v>6.1322439728926769E-3</v>
      </c>
      <c r="AM55" s="3">
        <f t="shared" si="30"/>
        <v>2.8748123506510889E-2</v>
      </c>
      <c r="AN55" s="3">
        <f t="shared" si="31"/>
        <v>6.3613767038028747E-3</v>
      </c>
      <c r="AO55" s="3" t="str" cm="1">
        <f t="array" ref="AO55">GETVECTOR(Y55,2)</f>
        <v>0.5774</v>
      </c>
      <c r="AP55" s="3" t="str" cm="1">
        <f t="array" ref="AP55">GETVECTOR(Z55,2)</f>
        <v>0.5774</v>
      </c>
      <c r="AQ55" s="3" t="str" cm="1">
        <f t="array" ref="AQ55">GETVECTOR(AA55,2)</f>
        <v>0.5774</v>
      </c>
      <c r="AR55" s="3" t="str" cm="1">
        <f t="array" ref="AR55">GETVECTOR(AB55,2)</f>
        <v>0.5774</v>
      </c>
      <c r="AS55" s="3" cm="1">
        <f t="array" ref="AS55">SUM(AK55:AN55*AO55:AR55)</f>
        <v>2.38129830913834E-2</v>
      </c>
      <c r="AT55" s="51">
        <f t="shared" si="32"/>
        <v>1.2550118758032773E-2</v>
      </c>
      <c r="AU55" s="48">
        <f t="shared" si="33"/>
        <v>0.11202731255382668</v>
      </c>
      <c r="AV55" s="58"/>
      <c r="AW55" s="58"/>
    </row>
    <row r="56" spans="1:49" ht="15" customHeight="1" x14ac:dyDescent="0.25">
      <c r="A56" s="11">
        <f t="shared" si="0"/>
        <v>53</v>
      </c>
      <c r="B56" s="29">
        <v>31100</v>
      </c>
      <c r="C56" s="25"/>
      <c r="D56" s="12"/>
      <c r="E56" s="25">
        <v>25.6</v>
      </c>
      <c r="F56" s="35">
        <v>81</v>
      </c>
      <c r="G56" s="25">
        <v>0</v>
      </c>
      <c r="H56" s="13">
        <v>0</v>
      </c>
      <c r="I56" s="25">
        <v>0</v>
      </c>
      <c r="J56" s="12">
        <v>0</v>
      </c>
      <c r="K56" s="12">
        <v>0</v>
      </c>
      <c r="L56" s="25" t="s">
        <v>11</v>
      </c>
      <c r="M56" s="10"/>
      <c r="N56" s="15"/>
      <c r="O56" s="15"/>
      <c r="P56" s="4"/>
      <c r="Q56" s="54"/>
      <c r="R56" s="44" cm="1">
        <f t="array" ref="R56">NORMALIZE(G7283,$G$7232:$G$7294)</f>
        <v>0.47525773195876292</v>
      </c>
      <c r="S56" s="44" t="str" cm="1">
        <f t="array" ref="S56">SETVECTOR(R56:R57)</f>
        <v>0.475257731958763,0.0206185567010309</v>
      </c>
      <c r="T56" s="44">
        <f t="shared" si="1"/>
        <v>0</v>
      </c>
      <c r="U56" s="5">
        <f t="shared" si="20"/>
        <v>0</v>
      </c>
      <c r="V56" s="5">
        <f t="shared" si="21"/>
        <v>1.3655994197894754E-2</v>
      </c>
      <c r="W56" s="5">
        <f t="shared" si="22"/>
        <v>0.15538984428598981</v>
      </c>
      <c r="X56" s="5">
        <f t="shared" si="23"/>
        <v>1.4042350607287361E-2</v>
      </c>
      <c r="Y56" s="5" t="str" cm="1">
        <f t="array" ref="Y56:AB56">SETMATRIX(GETMATRIX(Y55:AB55)-$O$9*DELTAWEIGHT(S55,$AH$4,AK55:AN55))</f>
        <v>0.5774,0.5774,0.5774</v>
      </c>
      <c r="Z56" s="5" t="str">
        <v>0.581249561124705,0.578215200713621,0.5774</v>
      </c>
      <c r="AA56" s="5" t="str">
        <v>0.594346494140745,0.590080952191736,0.5774</v>
      </c>
      <c r="AB56" s="5" t="str">
        <v>0.581741064484579,0.578249712490285,0.5774</v>
      </c>
      <c r="AC56" s="5" cm="1">
        <f t="array" ref="AC56">SIGMOID(SUM(GETVECTOR(Y56)*GETVECTOR(_xlfn.CONCAT($S56,",",$AH$4)))+U56)</f>
        <v>0.57109471773893361</v>
      </c>
      <c r="AD56" s="5" cm="1">
        <f t="array" ref="AD56">SIGMOID(SUM(GETVECTOR(Z56)*GETVECTOR(_xlfn.CONCAT($S56,",",$AH$4)))+V56)</f>
        <v>0.57488768953043745</v>
      </c>
      <c r="AE56" s="5" cm="1">
        <f t="array" ref="AE56">TANH(SUM(GETVECTOR(AA56)*GETVECTOR(_xlfn.CONCAT($S56,",",$AH$4)))+W56)</f>
        <v>0.42191892103466916</v>
      </c>
      <c r="AF56" s="5" cm="1">
        <f t="array" ref="AF56">SIGMOID(SUM(GETVECTOR(AB56)*GETVECTOR(_xlfn.CONCAT($S56,",",$AH$4)))+X56)</f>
        <v>0.57503936640938513</v>
      </c>
      <c r="AG56" s="5">
        <f t="shared" si="24"/>
        <v>0.24255599368279604</v>
      </c>
      <c r="AH56" s="40">
        <f t="shared" si="25"/>
        <v>0.13680677306763053</v>
      </c>
      <c r="AI56" s="3">
        <f t="shared" si="26"/>
        <v>0.13680677306763053</v>
      </c>
      <c r="AJ56" s="3">
        <f t="shared" si="27"/>
        <v>7.4216561806652745E-2</v>
      </c>
      <c r="AK56" s="3">
        <f t="shared" si="28"/>
        <v>0</v>
      </c>
      <c r="AL56" s="3">
        <f t="shared" si="29"/>
        <v>7.6527323323352884E-3</v>
      </c>
      <c r="AM56" s="3">
        <f t="shared" si="30"/>
        <v>3.5070941758429661E-2</v>
      </c>
      <c r="AN56" s="3">
        <f t="shared" si="31"/>
        <v>7.9536028064154021E-3</v>
      </c>
      <c r="AO56" s="3" t="str" cm="1">
        <f t="array" ref="AO56">GETVECTOR(Y56,2)</f>
        <v>0.5774</v>
      </c>
      <c r="AP56" s="3" t="str" cm="1">
        <f t="array" ref="AP56">GETVECTOR(Z56,2)</f>
        <v>0.5774</v>
      </c>
      <c r="AQ56" s="3" t="str" cm="1">
        <f t="array" ref="AQ56">GETVECTOR(AA56,2)</f>
        <v>0.5774</v>
      </c>
      <c r="AR56" s="3" t="str" cm="1">
        <f t="array" ref="AR56">GETVECTOR(AB56,2)</f>
        <v>0.5774</v>
      </c>
      <c r="AS56" s="3" cm="1">
        <f t="array" ref="AS56">SUM(AK56:AN56*AO56:AR56)</f>
        <v>2.9261059680431935E-2</v>
      </c>
      <c r="AT56" s="51">
        <f t="shared" si="32"/>
        <v>1.8716093157178159E-2</v>
      </c>
      <c r="AU56" s="48">
        <f t="shared" si="33"/>
        <v>0.13680677306763053</v>
      </c>
      <c r="AV56" s="59"/>
      <c r="AW56" s="59"/>
    </row>
    <row r="57" spans="1:49" ht="15" customHeight="1" x14ac:dyDescent="0.25">
      <c r="A57" s="11">
        <f t="shared" si="0"/>
        <v>54</v>
      </c>
      <c r="B57" s="29">
        <v>31101</v>
      </c>
      <c r="C57" s="25"/>
      <c r="D57" s="12"/>
      <c r="E57" s="25">
        <v>25.2</v>
      </c>
      <c r="F57" s="35">
        <v>82</v>
      </c>
      <c r="G57" s="25">
        <v>0</v>
      </c>
      <c r="H57" s="13">
        <v>0</v>
      </c>
      <c r="I57" s="25">
        <v>0</v>
      </c>
      <c r="J57" s="12">
        <v>0</v>
      </c>
      <c r="K57" s="12">
        <v>0</v>
      </c>
      <c r="L57" s="25" t="s">
        <v>11</v>
      </c>
      <c r="M57" s="10"/>
      <c r="N57" s="15"/>
      <c r="O57" s="15"/>
      <c r="P57" s="4"/>
      <c r="Q57" s="54"/>
      <c r="R57" s="44" cm="1">
        <f t="array" ref="R57">NORMALIZE(G7284,$G$7232:$G$7294)</f>
        <v>2.0618556701030927E-2</v>
      </c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40"/>
      <c r="AI57" s="3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52"/>
      <c r="AU57" s="52"/>
      <c r="AV57" s="52"/>
      <c r="AW57" s="52"/>
    </row>
    <row r="58" spans="1:49" ht="15" customHeight="1" x14ac:dyDescent="0.25">
      <c r="A58" s="11">
        <f t="shared" si="0"/>
        <v>55</v>
      </c>
      <c r="B58" s="29">
        <v>31102</v>
      </c>
      <c r="C58" s="25"/>
      <c r="D58" s="12"/>
      <c r="E58" s="25">
        <v>25.4</v>
      </c>
      <c r="F58" s="35">
        <v>84</v>
      </c>
      <c r="G58" s="25">
        <v>0</v>
      </c>
      <c r="H58" s="13">
        <v>0</v>
      </c>
      <c r="I58" s="25">
        <v>0</v>
      </c>
      <c r="J58" s="12">
        <v>0</v>
      </c>
      <c r="K58" s="12">
        <v>0</v>
      </c>
      <c r="L58" s="25" t="s">
        <v>11</v>
      </c>
      <c r="M58" s="10"/>
      <c r="N58" s="15"/>
      <c r="O58" s="15"/>
      <c r="P58" s="4"/>
      <c r="Q58" s="55"/>
      <c r="R58" s="44" cm="1">
        <f t="array" ref="R58">NORMALIZE(G7285,$G$7232:$G$7294)</f>
        <v>0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40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52"/>
      <c r="AU58" s="52"/>
      <c r="AV58" s="52"/>
      <c r="AW58" s="52"/>
    </row>
    <row r="59" spans="1:49" ht="15" customHeight="1" x14ac:dyDescent="0.25">
      <c r="A59" s="11">
        <f t="shared" si="0"/>
        <v>56</v>
      </c>
      <c r="B59" s="29">
        <v>31103</v>
      </c>
      <c r="C59" s="25"/>
      <c r="D59" s="12"/>
      <c r="E59" s="25">
        <v>25.1</v>
      </c>
      <c r="F59" s="35">
        <v>84</v>
      </c>
      <c r="G59" s="25">
        <v>0</v>
      </c>
      <c r="H59" s="13">
        <v>0</v>
      </c>
      <c r="I59" s="25">
        <v>0</v>
      </c>
      <c r="J59" s="12">
        <v>0</v>
      </c>
      <c r="K59" s="12">
        <v>0</v>
      </c>
      <c r="L59" s="25" t="s">
        <v>11</v>
      </c>
      <c r="M59" s="10"/>
      <c r="N59" s="15"/>
      <c r="O59" s="15"/>
      <c r="P59" s="4"/>
      <c r="Q59" s="53">
        <f>1+Q5</f>
        <v>2</v>
      </c>
      <c r="R59" s="42">
        <f t="shared" ref="R59:R112" si="34">R5</f>
        <v>5.1546391752577319E-3</v>
      </c>
      <c r="S59" s="44" t="str" cm="1">
        <f t="array" ref="S59">SETVECTOR(R59:R60)</f>
        <v>0.00515463917525773,0.0206185567010309</v>
      </c>
      <c r="T59" s="44">
        <f>R61</f>
        <v>1</v>
      </c>
      <c r="U59" s="5">
        <f>U56-$O$9*SUM(AK56)</f>
        <v>0</v>
      </c>
      <c r="V59" s="5">
        <f t="shared" ref="V59:W59" si="35">V56-$O$9*SUM(AL56)</f>
        <v>1.2890720964661226E-2</v>
      </c>
      <c r="W59" s="5">
        <f t="shared" si="35"/>
        <v>0.15188275011014685</v>
      </c>
      <c r="X59" s="5">
        <f>X56-$O$9*SUM(AN56)</f>
        <v>1.3246990326645822E-2</v>
      </c>
      <c r="Y59" s="5" t="str" cm="1">
        <f t="array" ref="Y59:AB59">SETMATRIX(GETMATRIX(_xlfn.ANCHORARRAY(Y56))-$O$9*DELTAWEIGHT(S56,$AH$4,AK56:AN56))</f>
        <v>0.5774,0.5774,0.5774</v>
      </c>
      <c r="Z59" s="5" t="str">
        <v>0.58088585910355,0.57819942188407,0.5774</v>
      </c>
      <c r="AA59" s="5" t="str">
        <v>0.592679720516968,0.590008640971615,0.5774</v>
      </c>
      <c r="AB59" s="5" t="str">
        <v>0.581363063361511,0.578233313309241,0.5774</v>
      </c>
      <c r="AC59" s="5" cm="1">
        <f t="array" ref="AC59">SIGMOID(SUM(GETVECTOR(Y59)*GETVECTOR(_xlfn.CONCAT($S59,",",$AH$4)))+U59)</f>
        <v>0.50372029216782388</v>
      </c>
      <c r="AD59" s="5" cm="1">
        <f t="array" ref="AD59">SIGMOID(SUM(GETVECTOR(Z59)*GETVECTOR(_xlfn.CONCAT($S59,",",$AH$4)))+V59)</f>
        <v>0.50695120599558385</v>
      </c>
      <c r="AE59" s="5" cm="1">
        <f t="array" ref="AE59">TANH(SUM(GETVECTOR(AA59)*GETVECTOR(_xlfn.CONCAT($S59,",",$AH$4)))+W59)</f>
        <v>0.16556474508793373</v>
      </c>
      <c r="AF59" s="5" cm="1">
        <f t="array" ref="AF59">SIGMOID(SUM(GETVECTOR(AB59)*GETVECTOR(_xlfn.CONCAT($S59,",",$AH$4)))+X59)</f>
        <v>0.50704104539536621</v>
      </c>
      <c r="AG59" s="5">
        <f t="shared" ref="AG59:AG60" si="36">AC59*$AG$4+AE59*AD59</f>
        <v>8.3933247192679417E-2</v>
      </c>
      <c r="AH59" s="40">
        <f t="shared" ref="AH59:AH60" si="37">AF59*TANH(AG59)</f>
        <v>4.2457945757116519E-2</v>
      </c>
      <c r="AI59" s="3">
        <f t="shared" ref="AI59:AI60" si="38">AH59-T59+0</f>
        <v>-0.95754205424288352</v>
      </c>
      <c r="AJ59" s="3">
        <f t="shared" ref="AJ59:AJ60" si="39">AI59*AF59*(1-TANH(AG59)^2)+$AJ$4*$AC$4</f>
        <v>-0.48210878601479878</v>
      </c>
      <c r="AK59" s="3">
        <f t="shared" ref="AK59:AK60" si="40">AJ59*$AG$4*AC59*(1-AC59)</f>
        <v>0</v>
      </c>
      <c r="AL59" s="3">
        <f t="shared" ref="AL59:AL60" si="41">AJ59*AE59*AD59*(1-AD59)</f>
        <v>-1.9951197711036341E-2</v>
      </c>
      <c r="AM59" s="3">
        <f t="shared" ref="AM59:AM60" si="42">AJ59*AD59*(1-AE59^2)</f>
        <v>-0.23770606038097875</v>
      </c>
      <c r="AN59" s="3">
        <f t="shared" ref="AN59:AN60" si="43">AI59*TANH(AG59)*AF59*(1-AF59)</f>
        <v>-2.0041378707833346E-2</v>
      </c>
      <c r="AO59" s="3" t="str" cm="1">
        <f t="array" ref="AO59">GETVECTOR(Y59,2)</f>
        <v>0.5774</v>
      </c>
      <c r="AP59" s="3" t="str" cm="1">
        <f t="array" ref="AP59">GETVECTOR(Z59,2)</f>
        <v>0.5774</v>
      </c>
      <c r="AQ59" s="3" t="str" cm="1">
        <f t="array" ref="AQ59">GETVECTOR(AA59,2)</f>
        <v>0.5774</v>
      </c>
      <c r="AR59" s="3" t="str" cm="1">
        <f t="array" ref="AR59">GETVECTOR(AB59,2)</f>
        <v>0.5774</v>
      </c>
      <c r="AS59" s="3" cm="1">
        <f t="array" ref="AS59">SUM(AK59:AN59*AO59:AR59)</f>
        <v>-0.16034319288823248</v>
      </c>
      <c r="AT59" s="51">
        <f t="shared" ref="AT59:AT60" si="44">AVERAGE((T59-AH59)^2)</f>
        <v>0.91688678564368131</v>
      </c>
      <c r="AU59" s="48">
        <f t="shared" ref="AU59:AU60" si="45">SQRT(AT59)</f>
        <v>0.95754205424288352</v>
      </c>
      <c r="AV59" s="56">
        <f>AVERAGE(AT59:AT110)</f>
        <v>7.5852535034417079E-2</v>
      </c>
      <c r="AW59" s="56">
        <f>SQRT(AV59)</f>
        <v>0.27541338935211024</v>
      </c>
    </row>
    <row r="60" spans="1:49" ht="15" customHeight="1" x14ac:dyDescent="0.25">
      <c r="A60" s="11">
        <f t="shared" si="0"/>
        <v>57</v>
      </c>
      <c r="B60" s="29">
        <v>31104</v>
      </c>
      <c r="C60" s="25"/>
      <c r="D60" s="12"/>
      <c r="E60" s="25">
        <v>23.8</v>
      </c>
      <c r="F60" s="35">
        <v>90</v>
      </c>
      <c r="G60" s="25">
        <v>0</v>
      </c>
      <c r="H60" s="13">
        <v>0</v>
      </c>
      <c r="I60" s="25">
        <v>0</v>
      </c>
      <c r="J60" s="12">
        <v>0</v>
      </c>
      <c r="K60" s="12">
        <v>0</v>
      </c>
      <c r="L60" s="25" t="s">
        <v>11</v>
      </c>
      <c r="M60" s="10"/>
      <c r="N60" s="15"/>
      <c r="O60" s="15"/>
      <c r="P60" s="4"/>
      <c r="Q60" s="54"/>
      <c r="R60" s="42">
        <f t="shared" si="34"/>
        <v>2.0618556701030927E-2</v>
      </c>
      <c r="S60" s="44" t="str" cm="1">
        <f t="array" ref="S60">SETVECTOR(R60:R61)</f>
        <v>0.0206185567010309,1</v>
      </c>
      <c r="T60" s="44">
        <f t="shared" ref="T60:T110" si="46">R62</f>
        <v>0.52577319587628868</v>
      </c>
      <c r="U60" s="5">
        <f t="shared" ref="U60" si="47">U59-$O$9*SUM(AK59)</f>
        <v>0</v>
      </c>
      <c r="V60" s="5">
        <f t="shared" ref="V60" si="48">V59-$O$9*SUM(AL59)</f>
        <v>1.488584073576486E-2</v>
      </c>
      <c r="W60" s="5">
        <f t="shared" ref="W60" si="49">W59-$O$9*SUM(AM59)</f>
        <v>0.17565335614824473</v>
      </c>
      <c r="X60" s="5">
        <f t="shared" ref="X60" si="50">X59-$O$9*SUM(AN59)</f>
        <v>1.5251128197429156E-2</v>
      </c>
      <c r="Y60" s="5" t="str" cm="1">
        <f t="array" ref="Y60:AB60">SETMATRIX(GETMATRIX(Y59:AB59)-$O$9*DELTAWEIGHT(S59,$AH$4,AK59:AN59))</f>
        <v>0.5774,0.5774,0.5774</v>
      </c>
      <c r="Z60" s="5" t="str">
        <v>0.580896143226081,0.578240558374196,0.5774</v>
      </c>
      <c r="AA60" s="5" t="str">
        <v>0.592802249414072,0.590498756560029,0.5774</v>
      </c>
      <c r="AB60" s="5" t="str">
        <v>0.581373393969092,0.578274635739566,0.5774</v>
      </c>
      <c r="AC60" s="5" cm="1">
        <f t="array" ref="AC60">SIGMOID(SUM(GETVECTOR(Y60)*GETVECTOR(_xlfn.CONCAT($S60,",",$AH$4)))+U60)</f>
        <v>0.64320570002646305</v>
      </c>
      <c r="AD60" s="5" cm="1">
        <f t="array" ref="AD60">SIGMOID(SUM(GETVECTOR(Z60)*GETVECTOR(_xlfn.CONCAT($S60,",",$AH$4)))+V60)</f>
        <v>0.64682306856123017</v>
      </c>
      <c r="AE60" s="5" cm="1">
        <f t="array" ref="AE60">TANH(SUM(GETVECTOR(AA60)*GETVECTOR(_xlfn.CONCAT($S60,",",$AH$4)))+W60)</f>
        <v>0.651772916462797</v>
      </c>
      <c r="AF60" s="5" cm="1">
        <f t="array" ref="AF60">SIGMOID(SUM(GETVECTOR(AB60)*GETVECTOR(_xlfn.CONCAT($S60,",",$AH$4)))+X60)</f>
        <v>0.64691654296730927</v>
      </c>
      <c r="AG60" s="5">
        <f t="shared" si="36"/>
        <v>0.4215817578315687</v>
      </c>
      <c r="AH60" s="40">
        <f t="shared" si="37"/>
        <v>0.25764236726249895</v>
      </c>
      <c r="AI60" s="3">
        <f t="shared" si="38"/>
        <v>-0.26813082861378973</v>
      </c>
      <c r="AJ60" s="3">
        <f t="shared" si="39"/>
        <v>-0.14594557869642749</v>
      </c>
      <c r="AK60" s="3">
        <f t="shared" si="40"/>
        <v>0</v>
      </c>
      <c r="AL60" s="3">
        <f t="shared" si="41"/>
        <v>-2.1730267982383512E-2</v>
      </c>
      <c r="AM60" s="3">
        <f t="shared" si="42"/>
        <v>-5.4298687213085013E-2</v>
      </c>
      <c r="AN60" s="3">
        <f t="shared" si="43"/>
        <v>-2.4391662448466474E-2</v>
      </c>
      <c r="AO60" s="3" t="str" cm="1">
        <f t="array" ref="AO60">GETVECTOR(Y60,2)</f>
        <v>0.5774</v>
      </c>
      <c r="AP60" s="3" t="str" cm="1">
        <f t="array" ref="AP60">GETVECTOR(Z60,2)</f>
        <v>0.5774</v>
      </c>
      <c r="AQ60" s="3" t="str" cm="1">
        <f t="array" ref="AQ60">GETVECTOR(AA60,2)</f>
        <v>0.5774</v>
      </c>
      <c r="AR60" s="3" t="str" cm="1">
        <f t="array" ref="AR60">GETVECTOR(AB60,2)</f>
        <v>0.5774</v>
      </c>
      <c r="AS60" s="3" cm="1">
        <f t="array" ref="AS60">SUM(AK60:AN60*AO60:AR60)</f>
        <v>-5.7982864627608072E-2</v>
      </c>
      <c r="AT60" s="51">
        <f t="shared" si="44"/>
        <v>7.189414125311748E-2</v>
      </c>
      <c r="AU60" s="48">
        <f t="shared" si="45"/>
        <v>0.26813082861378973</v>
      </c>
      <c r="AV60" s="56"/>
      <c r="AW60" s="56"/>
    </row>
    <row r="61" spans="1:49" ht="15" customHeight="1" x14ac:dyDescent="0.25">
      <c r="A61" s="11">
        <f t="shared" si="0"/>
        <v>58</v>
      </c>
      <c r="B61" s="29">
        <v>31105</v>
      </c>
      <c r="C61" s="25"/>
      <c r="D61" s="12"/>
      <c r="E61" s="25">
        <v>25.8</v>
      </c>
      <c r="F61" s="35">
        <v>82</v>
      </c>
      <c r="G61" s="25">
        <v>0</v>
      </c>
      <c r="H61" s="13">
        <v>0</v>
      </c>
      <c r="I61" s="25">
        <v>0</v>
      </c>
      <c r="J61" s="12">
        <v>0</v>
      </c>
      <c r="K61" s="12">
        <v>0</v>
      </c>
      <c r="L61" s="25" t="s">
        <v>11</v>
      </c>
      <c r="M61" s="10"/>
      <c r="N61" s="15"/>
      <c r="O61" s="15"/>
      <c r="P61" s="4"/>
      <c r="Q61" s="54"/>
      <c r="R61" s="42">
        <f t="shared" si="34"/>
        <v>1</v>
      </c>
      <c r="S61" s="44" t="str" cm="1">
        <f t="array" ref="S61">SETVECTOR(R61:R62)</f>
        <v>1,0.525773195876289</v>
      </c>
      <c r="T61" s="44">
        <f t="shared" si="46"/>
        <v>0.62061855670103094</v>
      </c>
      <c r="U61" s="5">
        <f t="shared" ref="U61" si="51">U60-$O$9*SUM(AK60)</f>
        <v>0</v>
      </c>
      <c r="V61" s="5">
        <f t="shared" ref="V61" si="52">V60-$O$9*SUM(AL60)</f>
        <v>1.7058867534003212E-2</v>
      </c>
      <c r="W61" s="5">
        <f t="shared" ref="W61" si="53">W60-$O$9*SUM(AM60)</f>
        <v>0.18108322486955322</v>
      </c>
      <c r="X61" s="5">
        <f t="shared" ref="X61" si="54">X60-$O$9*SUM(AN60)</f>
        <v>1.7690294442275802E-2</v>
      </c>
      <c r="Y61" s="5" t="str" cm="1">
        <f t="array" ref="Y61:AB61">SETMATRIX(GETMATRIX(Y60:AB60)-$O$9*DELTAWEIGHT(S60,$AH$4,AK60:AN60))</f>
        <v>0.5774,0.5774,0.5774</v>
      </c>
      <c r="Z61" s="5" t="str">
        <v>0.580940947902333,0.580413585172434,0.5774</v>
      </c>
      <c r="AA61" s="5" t="str">
        <v>0.592914205470181,0.595928625281337,0.5774</v>
      </c>
      <c r="AB61" s="5" t="str">
        <v>0.581423686056615,0.580713801984413,0.5774</v>
      </c>
      <c r="AC61" s="5" cm="1">
        <f t="array" ref="AC61">SIGMOID(SUM(GETVECTOR(Y61)*GETVECTOR(_xlfn.CONCAT($S61,",",$AH$4)))+U61)</f>
        <v>0.70702555896734465</v>
      </c>
      <c r="AD61" s="5" cm="1">
        <f t="array" ref="AD61">SIGMOID(SUM(GETVECTOR(Z61)*GETVECTOR(_xlfn.CONCAT($S61,",",$AH$4)))+V61)</f>
        <v>0.71159962457307158</v>
      </c>
      <c r="AE61" s="5" cm="1">
        <f t="array" ref="AE61">TANH(SUM(GETVECTOR(AA61)*GETVECTOR(_xlfn.CONCAT($S61,",",$AH$4)))+W61)</f>
        <v>0.79589815960260824</v>
      </c>
      <c r="AF61" s="5" cm="1">
        <f t="array" ref="AF61">SIGMOID(SUM(GETVECTOR(AB61)*GETVECTOR(_xlfn.CONCAT($S61,",",$AH$4)))+X61)</f>
        <v>0.7118606035159456</v>
      </c>
      <c r="AG61" s="5">
        <f t="shared" ref="AG61" si="55">AC61*$AG$4+AE61*AD61</f>
        <v>0.56636083157161465</v>
      </c>
      <c r="AH61" s="40">
        <f t="shared" ref="AH61" si="56">AF61*TANH(AG61)</f>
        <v>0.36495786534103664</v>
      </c>
      <c r="AI61" s="3">
        <f t="shared" ref="AI61" si="57">AH61-T61+0</f>
        <v>-0.25566069135999431</v>
      </c>
      <c r="AJ61" s="3">
        <f t="shared" ref="AJ61" si="58">AI61*AF61*(1-TANH(AG61)^2)+$AJ$4*$AC$4</f>
        <v>-0.13415881823803935</v>
      </c>
      <c r="AK61" s="3">
        <f t="shared" ref="AK61" si="59">AJ61*$AG$4*AC61*(1-AC61)</f>
        <v>0</v>
      </c>
      <c r="AL61" s="3">
        <f t="shared" ref="AL61" si="60">AJ61*AE61*AD61*(1-AD61)</f>
        <v>-2.1913323805414223E-2</v>
      </c>
      <c r="AM61" s="3">
        <f t="shared" ref="AM61" si="61">AJ61*AD61*(1-AE61^2)</f>
        <v>-3.4993192070439216E-2</v>
      </c>
      <c r="AN61" s="3">
        <f t="shared" ref="AN61" si="62">AI61*TANH(AG61)*AF61*(1-AF61)</f>
        <v>-2.6884955931001958E-2</v>
      </c>
      <c r="AO61" s="3" t="str" cm="1">
        <f t="array" ref="AO61">GETVECTOR(Y61,2)</f>
        <v>0.5774</v>
      </c>
      <c r="AP61" s="3" t="str" cm="1">
        <f t="array" ref="AP61">GETVECTOR(Z61,2)</f>
        <v>0.5774</v>
      </c>
      <c r="AQ61" s="3" t="str" cm="1">
        <f t="array" ref="AQ61">GETVECTOR(AA61,2)</f>
        <v>0.5774</v>
      </c>
      <c r="AR61" s="3" t="str" cm="1">
        <f t="array" ref="AR61">GETVECTOR(AB61,2)</f>
        <v>0.5774</v>
      </c>
      <c r="AS61" s="3" cm="1">
        <f t="array" ref="AS61">SUM(AK61:AN61*AO61:AR61)</f>
        <v>-4.8381195821278311E-2</v>
      </c>
      <c r="AT61" s="51">
        <f t="shared" ref="AT61" si="63">AVERAGE((T61-AH61)^2)</f>
        <v>6.5362389106670263E-2</v>
      </c>
      <c r="AU61" s="48">
        <f t="shared" ref="AU61" si="64">SQRT(AT61)</f>
        <v>0.25566069135999431</v>
      </c>
      <c r="AV61" s="56"/>
      <c r="AW61" s="56"/>
    </row>
    <row r="62" spans="1:49" ht="15" customHeight="1" x14ac:dyDescent="0.25">
      <c r="A62" s="11">
        <f t="shared" si="0"/>
        <v>59</v>
      </c>
      <c r="B62" s="29">
        <v>31106</v>
      </c>
      <c r="C62" s="25"/>
      <c r="D62" s="12"/>
      <c r="E62" s="25">
        <v>26.7</v>
      </c>
      <c r="F62" s="35">
        <v>84</v>
      </c>
      <c r="G62" s="25">
        <v>0</v>
      </c>
      <c r="H62" s="13">
        <v>0</v>
      </c>
      <c r="I62" s="25">
        <v>0</v>
      </c>
      <c r="J62" s="12">
        <v>0</v>
      </c>
      <c r="K62" s="12">
        <v>0</v>
      </c>
      <c r="L62" s="25" t="s">
        <v>11</v>
      </c>
      <c r="M62" s="10"/>
      <c r="N62" s="15"/>
      <c r="O62" s="15"/>
      <c r="P62" s="4"/>
      <c r="Q62" s="54"/>
      <c r="R62" s="42">
        <f t="shared" si="34"/>
        <v>0.52577319587628868</v>
      </c>
      <c r="S62" s="44" t="str" cm="1">
        <f t="array" ref="S62">SETVECTOR(R62:R63)</f>
        <v>0.525773195876289,0.620618556701031</v>
      </c>
      <c r="T62" s="44">
        <f t="shared" si="46"/>
        <v>0.23711340206185566</v>
      </c>
      <c r="U62" s="5">
        <f t="shared" ref="U62:U110" si="65">U61-$O$9*SUM(AK61)</f>
        <v>0</v>
      </c>
      <c r="V62" s="5">
        <f t="shared" ref="V62:V110" si="66">V61-$O$9*SUM(AL61)</f>
        <v>1.9250199914544634E-2</v>
      </c>
      <c r="W62" s="5">
        <f t="shared" ref="W62:W110" si="67">W61-$O$9*SUM(AM61)</f>
        <v>0.18458254407659713</v>
      </c>
      <c r="X62" s="5">
        <f t="shared" ref="X62:X110" si="68">X61-$O$9*SUM(AN61)</f>
        <v>2.0378790035375998E-2</v>
      </c>
      <c r="Y62" s="5" t="str" cm="1">
        <f t="array" ref="Y62:AB62">SETMATRIX(GETMATRIX(Y61:AB61)-$O$9*DELTAWEIGHT(S61,$AH$4,AK61:AN61))</f>
        <v>0.5774,0.5774,0.5774</v>
      </c>
      <c r="Z62" s="5" t="str">
        <v>0.583132280282874,0.581565729001378,0.5774</v>
      </c>
      <c r="AA62" s="5" t="str">
        <v>0.596413524677225,0.597768473524216,0.5774</v>
      </c>
      <c r="AB62" s="5" t="str">
        <v>0.584112181649715,0.582127340904497,0.5774</v>
      </c>
      <c r="AC62" s="5" cm="1">
        <f t="array" ref="AC62">SIGMOID(SUM(GETVECTOR(Y62)*GETVECTOR(_xlfn.CONCAT($S62,",",$AH$4)))+U62)</f>
        <v>0.65969303906938159</v>
      </c>
      <c r="AD62" s="5" cm="1">
        <f t="array" ref="AD62">SIGMOID(SUM(GETVECTOR(Z62)*GETVECTOR(_xlfn.CONCAT($S62,",",$AH$4)))+V62)</f>
        <v>0.66524934987374507</v>
      </c>
      <c r="AE62" s="5" cm="1">
        <f t="array" ref="AE62">TANH(SUM(GETVECTOR(AA62)*GETVECTOR(_xlfn.CONCAT($S62,",",$AH$4)))+W62)</f>
        <v>0.7009404823153299</v>
      </c>
      <c r="AF62" s="5" cm="1">
        <f t="array" ref="AF62">SIGMOID(SUM(GETVECTOR(AB62)*GETVECTOR(_xlfn.CONCAT($S62,",",$AH$4)))+X62)</f>
        <v>0.66569288379515701</v>
      </c>
      <c r="AG62" s="5">
        <f t="shared" ref="AG62:AG110" si="69">AC62*$AG$4+AE62*AD62</f>
        <v>0.46630020016046253</v>
      </c>
      <c r="AH62" s="40">
        <f t="shared" ref="AH62:AH110" si="70">AF62*TANH(AG62)</f>
        <v>0.28971294127316866</v>
      </c>
      <c r="AI62" s="3">
        <f t="shared" ref="AI62:AI110" si="71">AH62-T62+0</f>
        <v>5.2599539211312996E-2</v>
      </c>
      <c r="AJ62" s="3">
        <f t="shared" ref="AJ62:AJ110" si="72">AI62*AF62*(1-TANH(AG62)^2)+$AJ$4*$AC$4</f>
        <v>2.8383149660878845E-2</v>
      </c>
      <c r="AK62" s="3">
        <f t="shared" ref="AK62:AK110" si="73">AJ62*$AG$4*AC62*(1-AC62)</f>
        <v>0</v>
      </c>
      <c r="AL62" s="3">
        <f t="shared" ref="AL62:AL110" si="74">AJ62*AE62*AD62*(1-AD62)</f>
        <v>4.430447740670895E-3</v>
      </c>
      <c r="AM62" s="3">
        <f t="shared" ref="AM62:AM110" si="75">AJ62*AD62*(1-AE62^2)</f>
        <v>9.6048766538900047E-3</v>
      </c>
      <c r="AN62" s="3">
        <f t="shared" ref="AN62:AN110" si="76">AI62*TANH(AG62)*AF62*(1-AF62)</f>
        <v>5.094428322004043E-3</v>
      </c>
      <c r="AO62" s="3" t="str" cm="1">
        <f t="array" ref="AO62">GETVECTOR(Y62,2)</f>
        <v>0.5774</v>
      </c>
      <c r="AP62" s="3" t="str" cm="1">
        <f t="array" ref="AP62">GETVECTOR(Z62,2)</f>
        <v>0.5774</v>
      </c>
      <c r="AQ62" s="3" t="str" cm="1">
        <f t="array" ref="AQ62">GETVECTOR(AA62,2)</f>
        <v>0.5774</v>
      </c>
      <c r="AR62" s="3" t="str" cm="1">
        <f t="array" ref="AR62">GETVECTOR(AB62,2)</f>
        <v>0.5774</v>
      </c>
      <c r="AS62" s="3" cm="1">
        <f t="array" ref="AS62">SUM(AK62:AN62*AO62:AR62)</f>
        <v>1.1045519218544599E-2</v>
      </c>
      <c r="AT62" s="51">
        <f t="shared" ref="AT62:AT110" si="77">AVERAGE((T62-AH62)^2)</f>
        <v>2.7667115252424535E-3</v>
      </c>
      <c r="AU62" s="48">
        <f t="shared" ref="AU62:AU110" si="78">SQRT(AT62)</f>
        <v>5.2599539211312996E-2</v>
      </c>
      <c r="AV62" s="56"/>
      <c r="AW62" s="56"/>
    </row>
    <row r="63" spans="1:49" ht="15" customHeight="1" x14ac:dyDescent="0.25">
      <c r="A63" s="11">
        <f t="shared" si="0"/>
        <v>60</v>
      </c>
      <c r="B63" s="29">
        <v>31107</v>
      </c>
      <c r="C63" s="25"/>
      <c r="D63" s="12"/>
      <c r="E63" s="25">
        <v>23.1</v>
      </c>
      <c r="F63" s="35">
        <v>96</v>
      </c>
      <c r="G63" s="25">
        <v>84</v>
      </c>
      <c r="H63" s="13">
        <v>0</v>
      </c>
      <c r="I63" s="25">
        <v>0</v>
      </c>
      <c r="J63" s="12">
        <v>0</v>
      </c>
      <c r="K63" s="12">
        <v>0</v>
      </c>
      <c r="L63" s="25" t="s">
        <v>11</v>
      </c>
      <c r="M63" s="10"/>
      <c r="N63" s="15"/>
      <c r="O63" s="15"/>
      <c r="P63" s="4"/>
      <c r="Q63" s="54"/>
      <c r="R63" s="42">
        <f t="shared" si="34"/>
        <v>0.62061855670103094</v>
      </c>
      <c r="S63" s="44" t="str" cm="1">
        <f t="array" ref="S63">SETVECTOR(R63:R64)</f>
        <v>0.620618556701031,0.237113402061856</v>
      </c>
      <c r="T63" s="44">
        <f t="shared" si="46"/>
        <v>0.10309278350515463</v>
      </c>
      <c r="U63" s="5">
        <f t="shared" si="65"/>
        <v>0</v>
      </c>
      <c r="V63" s="5">
        <f t="shared" si="66"/>
        <v>1.8807155140477545E-2</v>
      </c>
      <c r="W63" s="5">
        <f t="shared" si="67"/>
        <v>0.18362205641120813</v>
      </c>
      <c r="X63" s="5">
        <f t="shared" si="68"/>
        <v>1.9869347203175593E-2</v>
      </c>
      <c r="Y63" s="5" t="str" cm="1">
        <f t="array" ref="Y63:AB63">SETMATRIX(GETMATRIX(Y62:AB62)-$O$9*DELTAWEIGHT(S62,$AH$4,AK62:AN62))</f>
        <v>0.5774,0.5774,0.5774</v>
      </c>
      <c r="Z63" s="5" t="str">
        <v>0.584284424111818,0.582925710540642,0.5774</v>
      </c>
      <c r="AA63" s="5" t="str">
        <v>0.598253372920104,0.599940215959928,0.5774</v>
      </c>
      <c r="AB63" s="5" t="str">
        <v>0.585525720569799,0.583795871159184,0.5774</v>
      </c>
      <c r="AC63" s="5" cm="1">
        <f t="array" ref="AC63">SIGMOID(SUM(GETVECTOR(Y63)*GETVECTOR(_xlfn.CONCAT($S63,",",$AH$4)))+U63)</f>
        <v>0.62134345895524834</v>
      </c>
      <c r="AD63" s="5" cm="1">
        <f t="array" ref="AD63">SIGMOID(SUM(GETVECTOR(Z63)*GETVECTOR(_xlfn.CONCAT($S63,",",$AH$4)))+V63)</f>
        <v>0.62706461360535104</v>
      </c>
      <c r="AE63" s="5" cm="1">
        <f t="array" ref="AE63">TANH(SUM(GETVECTOR(AA63)*GETVECTOR(_xlfn.CONCAT($S63,",",$AH$4)))+W63)</f>
        <v>0.60256397549020879</v>
      </c>
      <c r="AF63" s="5" cm="1">
        <f t="array" ref="AF63">SIGMOID(SUM(GETVECTOR(AB63)*GETVECTOR(_xlfn.CONCAT($S63,",",$AH$4)))+X63)</f>
        <v>0.62754129381802726</v>
      </c>
      <c r="AG63" s="5">
        <f t="shared" si="69"/>
        <v>0.37784654646327198</v>
      </c>
      <c r="AH63" s="40">
        <f t="shared" si="70"/>
        <v>0.22643940013362221</v>
      </c>
      <c r="AI63" s="3">
        <f t="shared" si="71"/>
        <v>0.12334661662846758</v>
      </c>
      <c r="AJ63" s="3">
        <f t="shared" si="72"/>
        <v>6.7326757277694396E-2</v>
      </c>
      <c r="AK63" s="3">
        <f t="shared" si="73"/>
        <v>0</v>
      </c>
      <c r="AL63" s="3">
        <f t="shared" si="74"/>
        <v>9.487171437973679E-3</v>
      </c>
      <c r="AM63" s="3">
        <f t="shared" si="75"/>
        <v>2.6889491963480002E-2</v>
      </c>
      <c r="AN63" s="3">
        <f t="shared" si="76"/>
        <v>1.0402970511120263E-2</v>
      </c>
      <c r="AO63" s="3" t="str" cm="1">
        <f t="array" ref="AO63">GETVECTOR(Y63,2)</f>
        <v>0.5774</v>
      </c>
      <c r="AP63" s="3" t="str" cm="1">
        <f t="array" ref="AP63">GETVECTOR(Z63,2)</f>
        <v>0.5774</v>
      </c>
      <c r="AQ63" s="3" t="str" cm="1">
        <f t="array" ref="AQ63">GETVECTOR(AA63,2)</f>
        <v>0.5774</v>
      </c>
      <c r="AR63" s="3" t="str" cm="1">
        <f t="array" ref="AR63">GETVECTOR(AB63,2)</f>
        <v>0.5774</v>
      </c>
      <c r="AS63" s="3" cm="1">
        <f t="array" ref="AS63">SUM(AK63:AN63*AO63:AR63)</f>
        <v>2.7010560621120196E-2</v>
      </c>
      <c r="AT63" s="51">
        <f t="shared" si="77"/>
        <v>1.5214387833690154E-2</v>
      </c>
      <c r="AU63" s="48">
        <f t="shared" si="78"/>
        <v>0.12334661662846758</v>
      </c>
      <c r="AV63" s="56"/>
      <c r="AW63" s="56"/>
    </row>
    <row r="64" spans="1:49" ht="15" customHeight="1" x14ac:dyDescent="0.25">
      <c r="A64" s="11">
        <f t="shared" si="0"/>
        <v>61</v>
      </c>
      <c r="B64" s="29">
        <v>31108</v>
      </c>
      <c r="C64" s="25"/>
      <c r="D64" s="12"/>
      <c r="E64" s="25">
        <v>22.5</v>
      </c>
      <c r="F64" s="35">
        <v>99</v>
      </c>
      <c r="G64" s="25">
        <v>48</v>
      </c>
      <c r="H64" s="13">
        <v>0</v>
      </c>
      <c r="I64" s="25">
        <v>0</v>
      </c>
      <c r="J64" s="12">
        <v>0</v>
      </c>
      <c r="K64" s="12">
        <v>0</v>
      </c>
      <c r="L64" s="25" t="s">
        <v>11</v>
      </c>
      <c r="M64" s="10"/>
      <c r="N64" s="15"/>
      <c r="O64" s="15"/>
      <c r="P64" s="4"/>
      <c r="Q64" s="54"/>
      <c r="R64" s="42">
        <f t="shared" si="34"/>
        <v>0.23711340206185566</v>
      </c>
      <c r="S64" s="44" t="str" cm="1">
        <f t="array" ref="S64">SETVECTOR(R64:R65)</f>
        <v>0.237113402061856,0.103092783505155</v>
      </c>
      <c r="T64" s="44">
        <f t="shared" si="46"/>
        <v>0.17525773195876287</v>
      </c>
      <c r="U64" s="5">
        <f t="shared" si="65"/>
        <v>0</v>
      </c>
      <c r="V64" s="5">
        <f t="shared" si="66"/>
        <v>1.7858437996680177E-2</v>
      </c>
      <c r="W64" s="5">
        <f t="shared" si="67"/>
        <v>0.18093310721486014</v>
      </c>
      <c r="X64" s="5">
        <f t="shared" si="68"/>
        <v>1.8829050152063567E-2</v>
      </c>
      <c r="Y64" s="5" t="str" cm="1">
        <f t="array" ref="Y64:AB64">SETMATRIX(GETMATRIX(Y63:AB63)-$O$9*DELTAWEIGHT(S63,$AH$4,AK63:AN63))</f>
        <v>0.5774,0.5774,0.5774</v>
      </c>
      <c r="Z64" s="5" t="str">
        <v>0.585644405651082,0.583445304816441,0.5774</v>
      </c>
      <c r="AA64" s="5" t="str">
        <v>0.600425115355816,0.600769951442011,0.5774</v>
      </c>
      <c r="AB64" s="5" t="str">
        <v>0.587194250824486,0.584433349495692,0.5774</v>
      </c>
      <c r="AC64" s="5" cm="1">
        <f t="array" ref="AC64">SIGMOID(SUM(GETVECTOR(Y64)*GETVECTOR(_xlfn.CONCAT($S64,",",$AH$4)))+U64)</f>
        <v>0.54895145763587516</v>
      </c>
      <c r="AD64" s="5" cm="1">
        <f t="array" ref="AD64">SIGMOID(SUM(GETVECTOR(Z64)*GETVECTOR(_xlfn.CONCAT($S64,",",$AH$4)))+V64)</f>
        <v>0.5540063849352902</v>
      </c>
      <c r="AE64" s="5" cm="1">
        <f t="array" ref="AE64">TANH(SUM(GETVECTOR(AA64)*GETVECTOR(_xlfn.CONCAT($S64,",",$AH$4)))+W64)</f>
        <v>0.36724683721082968</v>
      </c>
      <c r="AF64" s="5" cm="1">
        <f t="array" ref="AF64">SIGMOID(SUM(GETVECTOR(AB64)*GETVECTOR(_xlfn.CONCAT($S64,",",$AH$4)))+X64)</f>
        <v>0.55436214765977765</v>
      </c>
      <c r="AG64" s="5">
        <f t="shared" si="69"/>
        <v>0.20345709266209075</v>
      </c>
      <c r="AH64" s="40">
        <f t="shared" si="70"/>
        <v>0.11125796410520214</v>
      </c>
      <c r="AI64" s="3">
        <f t="shared" si="71"/>
        <v>-6.3999767853560735E-2</v>
      </c>
      <c r="AJ64" s="3">
        <f t="shared" si="72"/>
        <v>-3.4049999997700038E-2</v>
      </c>
      <c r="AK64" s="3">
        <f t="shared" si="73"/>
        <v>0</v>
      </c>
      <c r="AL64" s="3">
        <f t="shared" si="74"/>
        <v>-3.0897162130799774E-3</v>
      </c>
      <c r="AM64" s="3">
        <f t="shared" si="75"/>
        <v>-1.6319736348453913E-2</v>
      </c>
      <c r="AN64" s="3">
        <f t="shared" si="76"/>
        <v>-3.1731571414966892E-3</v>
      </c>
      <c r="AO64" s="3" t="str" cm="1">
        <f t="array" ref="AO64">GETVECTOR(Y64,2)</f>
        <v>0.5774</v>
      </c>
      <c r="AP64" s="3" t="str" cm="1">
        <f t="array" ref="AP64">GETVECTOR(Z64,2)</f>
        <v>0.5774</v>
      </c>
      <c r="AQ64" s="3" t="str" cm="1">
        <f t="array" ref="AQ64">GETVECTOR(AA64,2)</f>
        <v>0.5774</v>
      </c>
      <c r="AR64" s="3" t="str" cm="1">
        <f t="array" ref="AR64">GETVECTOR(AB64,2)</f>
        <v>0.5774</v>
      </c>
      <c r="AS64" s="3" cm="1">
        <f t="array" ref="AS64">SUM(AK64:AN64*AO64:AR64)</f>
        <v>-1.3039198842529857E-2</v>
      </c>
      <c r="AT64" s="51">
        <f t="shared" si="77"/>
        <v>4.0959702853096656E-3</v>
      </c>
      <c r="AU64" s="48">
        <f t="shared" si="78"/>
        <v>6.3999767853560735E-2</v>
      </c>
      <c r="AV64" s="56"/>
      <c r="AW64" s="56"/>
    </row>
    <row r="65" spans="1:49" ht="15" customHeight="1" x14ac:dyDescent="0.25">
      <c r="A65" s="11">
        <f t="shared" si="0"/>
        <v>62</v>
      </c>
      <c r="B65" s="29">
        <v>31109</v>
      </c>
      <c r="C65" s="25"/>
      <c r="D65" s="12"/>
      <c r="E65" s="25">
        <v>24</v>
      </c>
      <c r="F65" s="35">
        <v>94</v>
      </c>
      <c r="G65" s="25">
        <v>40</v>
      </c>
      <c r="H65" s="13">
        <v>0</v>
      </c>
      <c r="I65" s="25">
        <v>0</v>
      </c>
      <c r="J65" s="12">
        <v>0</v>
      </c>
      <c r="K65" s="12">
        <v>0</v>
      </c>
      <c r="L65" s="25" t="s">
        <v>11</v>
      </c>
      <c r="M65" s="10"/>
      <c r="N65" s="15"/>
      <c r="O65" s="15"/>
      <c r="P65" s="4"/>
      <c r="Q65" s="54"/>
      <c r="R65" s="42">
        <f t="shared" si="34"/>
        <v>0.10309278350515463</v>
      </c>
      <c r="S65" s="44" t="str" cm="1">
        <f t="array" ref="S65">SETVECTOR(R65:R66)</f>
        <v>0.103092783505155,0.175257731958763</v>
      </c>
      <c r="T65" s="44">
        <f t="shared" si="46"/>
        <v>2.0618556701030927E-2</v>
      </c>
      <c r="U65" s="5">
        <f t="shared" si="65"/>
        <v>0</v>
      </c>
      <c r="V65" s="5">
        <f t="shared" si="66"/>
        <v>1.8167409617988173E-2</v>
      </c>
      <c r="W65" s="5">
        <f t="shared" si="67"/>
        <v>0.18256508084970552</v>
      </c>
      <c r="X65" s="5">
        <f t="shared" si="68"/>
        <v>1.9146365866213235E-2</v>
      </c>
      <c r="Y65" s="5" t="str" cm="1">
        <f t="array" ref="Y65:AB65">SETMATRIX(GETMATRIX(Y64:AB64)-$O$9*DELTAWEIGHT(S64,$AH$4,AK64:AN64))</f>
        <v>0.5774,0.5774,0.5774</v>
      </c>
      <c r="Z65" s="5" t="str">
        <v>0.586163999926881,0.583671215371136,0.5774</v>
      </c>
      <c r="AA65" s="5" t="str">
        <v>0.601254850837899,0.601130705999438,0.5774</v>
      </c>
      <c r="AB65" s="5" t="str">
        <v>0.587831729160994,0.584710513989826,0.5774</v>
      </c>
      <c r="AC65" s="5" cm="1">
        <f t="array" ref="AC65">SIGMOID(SUM(GETVECTOR(Y65)*GETVECTOR(_xlfn.CONCAT($S65,",",$AH$4)))+U65)</f>
        <v>0.54009362987552256</v>
      </c>
      <c r="AD65" s="5" cm="1">
        <f t="array" ref="AD65">SIGMOID(SUM(GETVECTOR(Z65)*GETVECTOR(_xlfn.CONCAT($S65,",",$AH$4)))+V65)</f>
        <v>0.54509948717708656</v>
      </c>
      <c r="AE65" s="5" cm="1">
        <f t="array" ref="AE65">TANH(SUM(GETVECTOR(AA65)*GETVECTOR(_xlfn.CONCAT($S65,",",$AH$4)))+W65)</f>
        <v>0.33628944701336649</v>
      </c>
      <c r="AF65" s="5" cm="1">
        <f t="array" ref="AF65">SIGMOID(SUM(GETVECTOR(AB65)*GETVECTOR(_xlfn.CONCAT($S65,",",$AH$4)))+X65)</f>
        <v>0.54543001397194291</v>
      </c>
      <c r="AG65" s="5">
        <f t="shared" si="69"/>
        <v>0.18331120511005211</v>
      </c>
      <c r="AH65" s="40">
        <f t="shared" si="70"/>
        <v>9.887836980240633E-2</v>
      </c>
      <c r="AI65" s="3">
        <f t="shared" si="71"/>
        <v>7.8259813101375406E-2</v>
      </c>
      <c r="AJ65" s="3">
        <f t="shared" si="72"/>
        <v>4.1282429596631011E-2</v>
      </c>
      <c r="AK65" s="3">
        <f t="shared" si="73"/>
        <v>0</v>
      </c>
      <c r="AL65" s="3">
        <f t="shared" si="74"/>
        <v>3.4424741508611804E-3</v>
      </c>
      <c r="AM65" s="3">
        <f t="shared" si="75"/>
        <v>1.9958150078174121E-2</v>
      </c>
      <c r="AN65" s="3">
        <f t="shared" si="76"/>
        <v>3.5175547116336314E-3</v>
      </c>
      <c r="AO65" s="3" t="str" cm="1">
        <f t="array" ref="AO65">GETVECTOR(Y65,2)</f>
        <v>0.5774</v>
      </c>
      <c r="AP65" s="3" t="str" cm="1">
        <f t="array" ref="AP65">GETVECTOR(Z65,2)</f>
        <v>0.5774</v>
      </c>
      <c r="AQ65" s="3" t="str" cm="1">
        <f t="array" ref="AQ65">GETVECTOR(AA65,2)</f>
        <v>0.5774</v>
      </c>
      <c r="AR65" s="3" t="str" cm="1">
        <f t="array" ref="AR65">GETVECTOR(AB65,2)</f>
        <v>0.5774</v>
      </c>
      <c r="AS65" s="3" cm="1">
        <f t="array" ref="AS65">SUM(AK65:AN65*AO65:AR65)</f>
        <v>1.5542556520342242E-2</v>
      </c>
      <c r="AT65" s="51">
        <f t="shared" si="77"/>
        <v>6.1245983466622095E-3</v>
      </c>
      <c r="AU65" s="48">
        <f t="shared" si="78"/>
        <v>7.8259813101375406E-2</v>
      </c>
      <c r="AV65" s="56"/>
      <c r="AW65" s="56"/>
    </row>
    <row r="66" spans="1:49" ht="15" customHeight="1" x14ac:dyDescent="0.25">
      <c r="A66" s="11">
        <f t="shared" si="0"/>
        <v>63</v>
      </c>
      <c r="B66" s="29">
        <v>31110</v>
      </c>
      <c r="C66" s="25"/>
      <c r="D66" s="12"/>
      <c r="E66" s="25">
        <v>24.7</v>
      </c>
      <c r="F66" s="35">
        <v>89</v>
      </c>
      <c r="G66" s="25">
        <v>24</v>
      </c>
      <c r="H66" s="13">
        <v>0</v>
      </c>
      <c r="I66" s="25">
        <v>0</v>
      </c>
      <c r="J66" s="12">
        <v>0</v>
      </c>
      <c r="K66" s="12">
        <v>0</v>
      </c>
      <c r="L66" s="25" t="s">
        <v>11</v>
      </c>
      <c r="M66" s="10"/>
      <c r="N66" s="15"/>
      <c r="O66" s="15"/>
      <c r="P66" s="4"/>
      <c r="Q66" s="54"/>
      <c r="R66" s="42">
        <f t="shared" si="34"/>
        <v>0.17525773195876287</v>
      </c>
      <c r="S66" s="44" t="str" cm="1">
        <f t="array" ref="S66">SETVECTOR(R66:R67)</f>
        <v>0.175257731958763,0.0206185567010309</v>
      </c>
      <c r="T66" s="44">
        <f t="shared" si="46"/>
        <v>1.0309278350515464E-3</v>
      </c>
      <c r="U66" s="5">
        <f t="shared" si="65"/>
        <v>0</v>
      </c>
      <c r="V66" s="5">
        <f t="shared" si="66"/>
        <v>1.7823162202902056E-2</v>
      </c>
      <c r="W66" s="5">
        <f t="shared" si="67"/>
        <v>0.18056926584188809</v>
      </c>
      <c r="X66" s="5">
        <f t="shared" si="68"/>
        <v>1.8794610395049871E-2</v>
      </c>
      <c r="Y66" s="5" t="str" cm="1">
        <f t="array" ref="Y66:AB66">SETMATRIX(GETMATRIX(Y65:AB65)-$O$9*DELTAWEIGHT(S65,$AH$4,AK65:AN65))</f>
        <v>0.5774,0.5774,0.5774</v>
      </c>
      <c r="Z66" s="5" t="str">
        <v>0.586389910481576,0.584055263314118,0.5774</v>
      </c>
      <c r="AA66" s="5" t="str">
        <v>0.601615605395326,0.601743988747064,0.5774</v>
      </c>
      <c r="AB66" s="5" t="str">
        <v>0.588108893655128,0.585181693629854,0.5774</v>
      </c>
      <c r="AC66" s="5" cm="1">
        <f t="array" ref="AC66">SIGMOID(SUM(GETVECTOR(Y66)*GETVECTOR(_xlfn.CONCAT($S66,",",$AH$4)))+U66)</f>
        <v>0.52824464136378757</v>
      </c>
      <c r="AD66" s="5" cm="1">
        <f t="array" ref="AD66">SIGMOID(SUM(GETVECTOR(Z66)*GETVECTOR(_xlfn.CONCAT($S66,",",$AH$4)))+V66)</f>
        <v>0.53311020075232896</v>
      </c>
      <c r="AE66" s="5" cm="1">
        <f t="array" ref="AE66">TANH(SUM(GETVECTOR(AA66)*GETVECTOR(_xlfn.CONCAT($S66,",",$AH$4)))+W66)</f>
        <v>0.28986066828754303</v>
      </c>
      <c r="AF66" s="5" cm="1">
        <f t="array" ref="AF66">SIGMOID(SUM(GETVECTOR(AB66)*GETVECTOR(_xlfn.CONCAT($S66,",",$AH$4)))+X66)</f>
        <v>0.5334327508112775</v>
      </c>
      <c r="AG66" s="5">
        <f t="shared" si="69"/>
        <v>0.15452767906097631</v>
      </c>
      <c r="AH66" s="40">
        <f t="shared" si="70"/>
        <v>8.178022086427203E-2</v>
      </c>
      <c r="AI66" s="3">
        <f t="shared" si="71"/>
        <v>8.0749293029220487E-2</v>
      </c>
      <c r="AJ66" s="3">
        <f t="shared" si="72"/>
        <v>4.2061909407745679E-2</v>
      </c>
      <c r="AK66" s="3">
        <f t="shared" si="73"/>
        <v>0</v>
      </c>
      <c r="AL66" s="3">
        <f t="shared" si="74"/>
        <v>3.0346572789315524E-3</v>
      </c>
      <c r="AM66" s="3">
        <f t="shared" si="75"/>
        <v>2.0539617107875687E-2</v>
      </c>
      <c r="AN66" s="3">
        <f t="shared" si="76"/>
        <v>3.0810678192924297E-3</v>
      </c>
      <c r="AO66" s="3" t="str" cm="1">
        <f t="array" ref="AO66">GETVECTOR(Y66,2)</f>
        <v>0.5774</v>
      </c>
      <c r="AP66" s="3" t="str" cm="1">
        <f t="array" ref="AP66">GETVECTOR(Z66,2)</f>
        <v>0.5774</v>
      </c>
      <c r="AQ66" s="3" t="str" cm="1">
        <f t="array" ref="AQ66">GETVECTOR(AA66,2)</f>
        <v>0.5774</v>
      </c>
      <c r="AR66" s="3" t="str" cm="1">
        <f t="array" ref="AR66">GETVECTOR(AB66,2)</f>
        <v>0.5774</v>
      </c>
      <c r="AS66" s="3" cm="1">
        <f t="array" ref="AS66">SUM(AK66:AN66*AO66:AR66)</f>
        <v>1.5390794589801948E-2</v>
      </c>
      <c r="AT66" s="51">
        <f t="shared" si="77"/>
        <v>6.5204483247189166E-3</v>
      </c>
      <c r="AU66" s="48">
        <f t="shared" si="78"/>
        <v>8.0749293029220487E-2</v>
      </c>
      <c r="AV66" s="56"/>
      <c r="AW66" s="56"/>
    </row>
    <row r="67" spans="1:49" ht="15" customHeight="1" x14ac:dyDescent="0.25">
      <c r="A67" s="11">
        <f t="shared" si="0"/>
        <v>64</v>
      </c>
      <c r="B67" s="29">
        <v>31111</v>
      </c>
      <c r="C67" s="25"/>
      <c r="D67" s="12"/>
      <c r="E67" s="25">
        <v>24.7</v>
      </c>
      <c r="F67" s="35">
        <v>88</v>
      </c>
      <c r="G67" s="25">
        <v>0</v>
      </c>
      <c r="H67" s="13">
        <v>0</v>
      </c>
      <c r="I67" s="25">
        <v>0</v>
      </c>
      <c r="J67" s="12">
        <v>0</v>
      </c>
      <c r="K67" s="12">
        <v>0</v>
      </c>
      <c r="L67" s="25" t="s">
        <v>11</v>
      </c>
      <c r="M67" s="10"/>
      <c r="N67" s="15"/>
      <c r="O67" s="15"/>
      <c r="P67" s="4"/>
      <c r="Q67" s="54"/>
      <c r="R67" s="42">
        <f t="shared" si="34"/>
        <v>2.0618556701030927E-2</v>
      </c>
      <c r="S67" s="44" t="str" cm="1">
        <f t="array" ref="S67">SETVECTOR(R67:R68)</f>
        <v>0.0206185567010309,0.00103092783505155</v>
      </c>
      <c r="T67" s="44">
        <f t="shared" si="46"/>
        <v>0.15463917525773196</v>
      </c>
      <c r="U67" s="5">
        <f t="shared" si="65"/>
        <v>0</v>
      </c>
      <c r="V67" s="5">
        <f t="shared" si="66"/>
        <v>1.7519696475008902E-2</v>
      </c>
      <c r="W67" s="5">
        <f t="shared" si="67"/>
        <v>0.17851530413110053</v>
      </c>
      <c r="X67" s="5">
        <f t="shared" si="68"/>
        <v>1.8486503613120629E-2</v>
      </c>
      <c r="Y67" s="5" t="str" cm="1">
        <f t="array" ref="Y67:AB67">SETMATRIX(GETMATRIX(Y66:AB66)-$O$9*DELTAWEIGHT(S66,$AH$4,AK66:AN66))</f>
        <v>0.5774,0.5774,0.5774</v>
      </c>
      <c r="Z67" s="5" t="str">
        <v>0.586773958424557,0.584100445425057,0.5774</v>
      </c>
      <c r="AA67" s="5" t="str">
        <v>0.602228888142952,0.60181613965855,0.5774</v>
      </c>
      <c r="AB67" s="5" t="str">
        <v>0.588580073295156,0.585237126528681,0.5774</v>
      </c>
      <c r="AC67" s="5" cm="1">
        <f t="array" ref="AC67">SIGMOID(SUM(GETVECTOR(Y67)*GETVECTOR(_xlfn.CONCAT($S67,",",$AH$4)))+U67)</f>
        <v>0.503125062399288</v>
      </c>
      <c r="AD67" s="5" cm="1">
        <f t="array" ref="AD67">SIGMOID(SUM(GETVECTOR(Z67)*GETVECTOR(_xlfn.CONCAT($S67,",",$AH$4)))+V67)</f>
        <v>0.50755449857353474</v>
      </c>
      <c r="AE67" s="5" cm="1">
        <f t="array" ref="AE67">TANH(SUM(GETVECTOR(AA67)*GETVECTOR(_xlfn.CONCAT($S67,",",$AH$4)))+W67)</f>
        <v>0.18924385674520261</v>
      </c>
      <c r="AF67" s="5" cm="1">
        <f t="array" ref="AF67">SIGMOID(SUM(GETVECTOR(AB67)*GETVECTOR(_xlfn.CONCAT($S67,",",$AH$4)))+X67)</f>
        <v>0.50780574389021527</v>
      </c>
      <c r="AG67" s="5">
        <f t="shared" si="69"/>
        <v>9.6051570818433157E-2</v>
      </c>
      <c r="AH67" s="40">
        <f t="shared" si="70"/>
        <v>4.8626091378770511E-2</v>
      </c>
      <c r="AI67" s="3">
        <f t="shared" si="71"/>
        <v>-0.10601308387896145</v>
      </c>
      <c r="AJ67" s="3">
        <f t="shared" si="72"/>
        <v>-5.3340424015593052E-2</v>
      </c>
      <c r="AK67" s="3">
        <f t="shared" si="73"/>
        <v>0</v>
      </c>
      <c r="AL67" s="3">
        <f t="shared" si="74"/>
        <v>-2.5230108013391912E-3</v>
      </c>
      <c r="AM67" s="3">
        <f t="shared" si="75"/>
        <v>-2.61035942252998E-2</v>
      </c>
      <c r="AN67" s="3">
        <f t="shared" si="76"/>
        <v>-2.5372623274052849E-3</v>
      </c>
      <c r="AO67" s="3" t="str" cm="1">
        <f t="array" ref="AO67">GETVECTOR(Y67,2)</f>
        <v>0.5774</v>
      </c>
      <c r="AP67" s="3" t="str" cm="1">
        <f t="array" ref="AP67">GETVECTOR(Z67,2)</f>
        <v>0.5774</v>
      </c>
      <c r="AQ67" s="3" t="str" cm="1">
        <f t="array" ref="AQ67">GETVECTOR(AA67,2)</f>
        <v>0.5774</v>
      </c>
      <c r="AR67" s="3" t="str" cm="1">
        <f t="array" ref="AR67">GETVECTOR(AB67,2)</f>
        <v>0.5774</v>
      </c>
      <c r="AS67" s="3" cm="1">
        <f t="array" ref="AS67">SUM(AK67:AN67*AO67:AR67)</f>
        <v>-1.7994017010225166E-2</v>
      </c>
      <c r="AT67" s="51">
        <f t="shared" si="77"/>
        <v>1.1238773953527717E-2</v>
      </c>
      <c r="AU67" s="48">
        <f t="shared" si="78"/>
        <v>0.10601308387896145</v>
      </c>
      <c r="AV67" s="56"/>
      <c r="AW67" s="56"/>
    </row>
    <row r="68" spans="1:49" ht="15" customHeight="1" x14ac:dyDescent="0.25">
      <c r="A68" s="11">
        <f t="shared" si="0"/>
        <v>65</v>
      </c>
      <c r="B68" s="29">
        <v>31112</v>
      </c>
      <c r="C68" s="25"/>
      <c r="D68" s="12"/>
      <c r="E68" s="25">
        <v>25</v>
      </c>
      <c r="F68" s="35">
        <v>88</v>
      </c>
      <c r="G68" s="25">
        <v>28</v>
      </c>
      <c r="H68" s="13">
        <v>0</v>
      </c>
      <c r="I68" s="25">
        <v>0</v>
      </c>
      <c r="J68" s="12">
        <v>0</v>
      </c>
      <c r="K68" s="12">
        <v>0</v>
      </c>
      <c r="L68" s="25" t="s">
        <v>11</v>
      </c>
      <c r="M68" s="10"/>
      <c r="N68" s="15"/>
      <c r="O68" s="15"/>
      <c r="P68" s="4"/>
      <c r="Q68" s="54"/>
      <c r="R68" s="42">
        <f t="shared" si="34"/>
        <v>1.0309278350515464E-3</v>
      </c>
      <c r="S68" s="44" t="str" cm="1">
        <f t="array" ref="S68">SETVECTOR(R68:R69)</f>
        <v>0.00103092783505155,0.154639175257732</v>
      </c>
      <c r="T68" s="44">
        <f t="shared" si="46"/>
        <v>8.9690721649484523E-2</v>
      </c>
      <c r="U68" s="5">
        <f t="shared" si="65"/>
        <v>0</v>
      </c>
      <c r="V68" s="5">
        <f t="shared" si="66"/>
        <v>1.7771997555142822E-2</v>
      </c>
      <c r="W68" s="5">
        <f t="shared" si="67"/>
        <v>0.18112566355363052</v>
      </c>
      <c r="X68" s="5">
        <f t="shared" si="68"/>
        <v>1.8740229845861156E-2</v>
      </c>
      <c r="Y68" s="5" t="str" cm="1">
        <f t="array" ref="Y68:AB68">SETMATRIX(GETMATRIX(Y67:AB67)-$O$9*DELTAWEIGHT(S67,$AH$4,AK67:AN67))</f>
        <v>0.5774,0.5774,0.5774</v>
      </c>
      <c r="Z68" s="5" t="str">
        <v>0.586819140535496,0.584102704530604,0.5774</v>
      </c>
      <c r="AA68" s="5" t="str">
        <v>0.602301039054437,0.601819747204124,0.5774</v>
      </c>
      <c r="AB68" s="5" t="str">
        <v>0.588635506193983,0.585239898173622,0.5774</v>
      </c>
      <c r="AC68" s="5" cm="1">
        <f t="array" ref="AC68">SIGMOID(SUM(GETVECTOR(Y68)*GETVECTOR(_xlfn.CONCAT($S68,",",$AH$4)))+U68)</f>
        <v>0.52245586278519074</v>
      </c>
      <c r="AD68" s="5" cm="1">
        <f t="array" ref="AD68">SIGMOID(SUM(GETVECTOR(Z68)*GETVECTOR(_xlfn.CONCAT($S68,",",$AH$4)))+V68)</f>
        <v>0.52714880395536001</v>
      </c>
      <c r="AE68" s="5" cm="1">
        <f t="array" ref="AE68">TANH(SUM(GETVECTOR(AA68)*GETVECTOR(_xlfn.CONCAT($S68,",",$AH$4)))+W68)</f>
        <v>0.26809624110441427</v>
      </c>
      <c r="AF68" s="5" cm="1">
        <f t="array" ref="AF68">SIGMOID(SUM(GETVECTOR(AB68)*GETVECTOR(_xlfn.CONCAT($S68,",",$AH$4)))+X68)</f>
        <v>0.52743444027934838</v>
      </c>
      <c r="AG68" s="5">
        <f t="shared" si="69"/>
        <v>0.14132661284311981</v>
      </c>
      <c r="AH68" s="40">
        <f t="shared" si="70"/>
        <v>7.4048184787386964E-2</v>
      </c>
      <c r="AI68" s="3">
        <f t="shared" si="71"/>
        <v>-1.5642536862097559E-2</v>
      </c>
      <c r="AJ68" s="3">
        <f t="shared" si="72"/>
        <v>-8.0877950787284925E-3</v>
      </c>
      <c r="AK68" s="3">
        <f t="shared" si="73"/>
        <v>0</v>
      </c>
      <c r="AL68" s="3">
        <f t="shared" si="74"/>
        <v>-5.4047869746032034E-4</v>
      </c>
      <c r="AM68" s="3">
        <f t="shared" si="75"/>
        <v>-3.957031953544075E-3</v>
      </c>
      <c r="AN68" s="3">
        <f t="shared" si="76"/>
        <v>-5.4737337782123803E-4</v>
      </c>
      <c r="AO68" s="3" t="str" cm="1">
        <f t="array" ref="AO68">GETVECTOR(Y68,2)</f>
        <v>0.5774</v>
      </c>
      <c r="AP68" s="3" t="str" cm="1">
        <f t="array" ref="AP68">GETVECTOR(Z68,2)</f>
        <v>0.5774</v>
      </c>
      <c r="AQ68" s="3" t="str" cm="1">
        <f t="array" ref="AQ68">GETVECTOR(AA68,2)</f>
        <v>0.5774</v>
      </c>
      <c r="AR68" s="3" t="str" cm="1">
        <f t="array" ref="AR68">GETVECTOR(AB68,2)</f>
        <v>0.5774</v>
      </c>
      <c r="AS68" s="3" cm="1">
        <f t="array" ref="AS68">SUM(AK68:AN68*AO68:AR68)</f>
        <v>-2.9129160382439208E-3</v>
      </c>
      <c r="AT68" s="51">
        <f t="shared" si="77"/>
        <v>2.4468895948208093E-4</v>
      </c>
      <c r="AU68" s="48">
        <f t="shared" si="78"/>
        <v>1.5642536862097559E-2</v>
      </c>
      <c r="AV68" s="56"/>
      <c r="AW68" s="56"/>
    </row>
    <row r="69" spans="1:49" ht="15" customHeight="1" x14ac:dyDescent="0.25">
      <c r="A69" s="11">
        <f t="shared" si="0"/>
        <v>66</v>
      </c>
      <c r="B69" s="29">
        <v>31113</v>
      </c>
      <c r="C69" s="25"/>
      <c r="D69" s="12"/>
      <c r="E69" s="25">
        <v>23.4</v>
      </c>
      <c r="F69" s="35">
        <v>92</v>
      </c>
      <c r="G69" s="25">
        <v>27</v>
      </c>
      <c r="H69" s="13">
        <v>0</v>
      </c>
      <c r="I69" s="25">
        <v>0</v>
      </c>
      <c r="J69" s="12">
        <v>0</v>
      </c>
      <c r="K69" s="12">
        <v>0</v>
      </c>
      <c r="L69" s="25" t="s">
        <v>11</v>
      </c>
      <c r="M69" s="10"/>
      <c r="N69" s="15"/>
      <c r="O69" s="15"/>
      <c r="P69" s="4"/>
      <c r="Q69" s="54"/>
      <c r="R69" s="42">
        <f t="shared" si="34"/>
        <v>0.15463917525773196</v>
      </c>
      <c r="S69" s="44" t="str" cm="1">
        <f t="array" ref="S69">SETVECTOR(R69:R70)</f>
        <v>0.154639175257732,0.0896907216494845</v>
      </c>
      <c r="T69" s="44">
        <f t="shared" si="46"/>
        <v>0.27731958762886594</v>
      </c>
      <c r="U69" s="5">
        <f t="shared" si="65"/>
        <v>0</v>
      </c>
      <c r="V69" s="5">
        <f t="shared" si="66"/>
        <v>1.7826045424888855E-2</v>
      </c>
      <c r="W69" s="5">
        <f t="shared" si="67"/>
        <v>0.18152136674898492</v>
      </c>
      <c r="X69" s="5">
        <f t="shared" si="68"/>
        <v>1.879496718364328E-2</v>
      </c>
      <c r="Y69" s="5" t="str" cm="1">
        <f t="array" ref="Y69:AB69">SETMATRIX(GETMATRIX(Y68:AB68)-$O$9*DELTAWEIGHT(S68,$AH$4,AK68:AN68))</f>
        <v>0.5774,0.5774,0.5774</v>
      </c>
      <c r="Z69" s="5" t="str">
        <v>0.586821399641043,0.584441570362646,0.5774</v>
      </c>
      <c r="AA69" s="5" t="str">
        <v>0.602304646600011,0.602360879040265,0.5774</v>
      </c>
      <c r="AB69" s="5" t="str">
        <v>0.588638277838924,0.585655644914823,0.5774</v>
      </c>
      <c r="AC69" s="5" cm="1">
        <f t="array" ref="AC69">SIGMOID(SUM(GETVECTOR(Y69)*GETVECTOR(_xlfn.CONCAT($S69,",",$AH$4)))+U69)</f>
        <v>0.53521064177831368</v>
      </c>
      <c r="AD69" s="5" cm="1">
        <f t="array" ref="AD69">SIGMOID(SUM(GETVECTOR(Z69)*GETVECTOR(_xlfn.CONCAT($S69,",",$AH$4)))+V69)</f>
        <v>0.54016094879411969</v>
      </c>
      <c r="AE69" s="5" cm="1">
        <f t="array" ref="AE69">TANH(SUM(GETVECTOR(AA69)*GETVECTOR(_xlfn.CONCAT($S69,",",$AH$4)))+W69)</f>
        <v>0.31734089294526069</v>
      </c>
      <c r="AF69" s="5" cm="1">
        <f t="array" ref="AF69">SIGMOID(SUM(GETVECTOR(AB69)*GETVECTOR(_xlfn.CONCAT($S69,",",$AH$4)))+X69)</f>
        <v>0.54049843213945892</v>
      </c>
      <c r="AG69" s="5">
        <f t="shared" si="69"/>
        <v>0.17141515782448519</v>
      </c>
      <c r="AH69" s="40">
        <f t="shared" si="70"/>
        <v>9.1752718018883017E-2</v>
      </c>
      <c r="AI69" s="3">
        <f t="shared" si="71"/>
        <v>-0.18556686960998292</v>
      </c>
      <c r="AJ69" s="3">
        <f t="shared" si="72"/>
        <v>-9.7408295713137513E-2</v>
      </c>
      <c r="AK69" s="3">
        <f t="shared" si="73"/>
        <v>0</v>
      </c>
      <c r="AL69" s="3">
        <f t="shared" si="74"/>
        <v>-7.6780514526156697E-3</v>
      </c>
      <c r="AM69" s="3">
        <f t="shared" si="75"/>
        <v>-4.7317434547801691E-2</v>
      </c>
      <c r="AN69" s="3">
        <f t="shared" si="76"/>
        <v>-7.8235953065249712E-3</v>
      </c>
      <c r="AO69" s="3" t="str" cm="1">
        <f t="array" ref="AO69">GETVECTOR(Y69,2)</f>
        <v>0.5774</v>
      </c>
      <c r="AP69" s="3" t="str" cm="1">
        <f t="array" ref="AP69">GETVECTOR(Z69,2)</f>
        <v>0.5774</v>
      </c>
      <c r="AQ69" s="3" t="str" cm="1">
        <f t="array" ref="AQ69">GETVECTOR(AA69,2)</f>
        <v>0.5774</v>
      </c>
      <c r="AR69" s="3" t="str" cm="1">
        <f t="array" ref="AR69">GETVECTOR(AB69,2)</f>
        <v>0.5774</v>
      </c>
      <c r="AS69" s="3" cm="1">
        <f t="array" ref="AS69">SUM(AK69:AN69*AO69:AR69)</f>
        <v>-3.6271737546628505E-2</v>
      </c>
      <c r="AT69" s="51">
        <f t="shared" si="77"/>
        <v>3.4435063096848406E-2</v>
      </c>
      <c r="AU69" s="48">
        <f t="shared" si="78"/>
        <v>0.18556686960998292</v>
      </c>
      <c r="AV69" s="56"/>
      <c r="AW69" s="56"/>
    </row>
    <row r="70" spans="1:49" ht="15" customHeight="1" x14ac:dyDescent="0.25">
      <c r="A70" s="11">
        <f t="shared" ref="A70:A133" si="79">A69+1</f>
        <v>67</v>
      </c>
      <c r="B70" s="29">
        <v>31114</v>
      </c>
      <c r="C70" s="25"/>
      <c r="D70" s="12"/>
      <c r="E70" s="25">
        <v>25.9</v>
      </c>
      <c r="F70" s="35">
        <v>77</v>
      </c>
      <c r="G70" s="25">
        <v>10</v>
      </c>
      <c r="H70" s="13">
        <v>0</v>
      </c>
      <c r="I70" s="25">
        <v>0</v>
      </c>
      <c r="J70" s="12">
        <v>0</v>
      </c>
      <c r="K70" s="12">
        <v>0</v>
      </c>
      <c r="L70" s="25" t="s">
        <v>11</v>
      </c>
      <c r="M70" s="10"/>
      <c r="N70" s="15"/>
      <c r="O70" s="15"/>
      <c r="P70" s="4"/>
      <c r="Q70" s="54"/>
      <c r="R70" s="42">
        <f t="shared" si="34"/>
        <v>8.9690721649484523E-2</v>
      </c>
      <c r="S70" s="44" t="str" cm="1">
        <f t="array" ref="S70">SETVECTOR(R70:R71)</f>
        <v>0.0896907216494845,0.277319587628866</v>
      </c>
      <c r="T70" s="44">
        <f t="shared" si="46"/>
        <v>0.15257731958762888</v>
      </c>
      <c r="U70" s="5">
        <f t="shared" si="65"/>
        <v>0</v>
      </c>
      <c r="V70" s="5">
        <f t="shared" si="66"/>
        <v>1.8593850570150422E-2</v>
      </c>
      <c r="W70" s="5">
        <f t="shared" si="67"/>
        <v>0.18625311020376509</v>
      </c>
      <c r="X70" s="5">
        <f t="shared" si="68"/>
        <v>1.9577326714295778E-2</v>
      </c>
      <c r="Y70" s="5" t="str" cm="1">
        <f t="array" ref="Y70:AB70">SETMATRIX(GETMATRIX(Y69:AB69)-$O$9*DELTAWEIGHT(S69,$AH$4,AK69:AN69))</f>
        <v>0.5774,0.5774,0.5774</v>
      </c>
      <c r="Z70" s="5" t="str">
        <v>0.587160265473085,0.584638112545231,0.5774</v>
      </c>
      <c r="AA70" s="5" t="str">
        <v>0.602845778436152,0.602674735505227,0.5774</v>
      </c>
      <c r="AB70" s="5" t="str">
        <v>0.589054024580125,0.58589677802472,0.5774</v>
      </c>
      <c r="AC70" s="5" cm="1">
        <f t="array" ref="AC70">SIGMOID(SUM(GETVECTOR(Y70)*GETVECTOR(_xlfn.CONCAT($S70,",",$AH$4)))+U70)</f>
        <v>0.55278056952930776</v>
      </c>
      <c r="AD70" s="5" cm="1">
        <f t="array" ref="AD70">SIGMOID(SUM(GETVECTOR(Z70)*GETVECTOR(_xlfn.CONCAT($S70,",",$AH$4)))+V70)</f>
        <v>0.55808365691064377</v>
      </c>
      <c r="AE70" s="5" cm="1">
        <f t="array" ref="AE70">TANH(SUM(GETVECTOR(AA70)*GETVECTOR(_xlfn.CONCAT($S70,",",$AH$4)))+W70)</f>
        <v>0.38631071428938507</v>
      </c>
      <c r="AF70" s="5" cm="1">
        <f t="array" ref="AF70">SIGMOID(SUM(GETVECTOR(AB70)*GETVECTOR(_xlfn.CONCAT($S70,",",$AH$4)))+X70)</f>
        <v>0.55845415124860509</v>
      </c>
      <c r="AG70" s="5">
        <f t="shared" si="69"/>
        <v>0.2155936961343829</v>
      </c>
      <c r="AH70" s="40">
        <f t="shared" si="70"/>
        <v>0.11856782573559713</v>
      </c>
      <c r="AI70" s="3">
        <f t="shared" si="71"/>
        <v>-3.4009493852031752E-2</v>
      </c>
      <c r="AJ70" s="3">
        <f t="shared" si="72"/>
        <v>-1.8136599931357987E-2</v>
      </c>
      <c r="AK70" s="3">
        <f t="shared" si="73"/>
        <v>0</v>
      </c>
      <c r="AL70" s="3">
        <f t="shared" si="74"/>
        <v>-1.7279532736649669E-3</v>
      </c>
      <c r="AM70" s="3">
        <f t="shared" si="75"/>
        <v>-8.611212345096363E-3</v>
      </c>
      <c r="AN70" s="3">
        <f t="shared" si="76"/>
        <v>-1.7805034953485557E-3</v>
      </c>
      <c r="AO70" s="3" t="str" cm="1">
        <f t="array" ref="AO70">GETVECTOR(Y70,2)</f>
        <v>0.5774</v>
      </c>
      <c r="AP70" s="3" t="str" cm="1">
        <f t="array" ref="AP70">GETVECTOR(Z70,2)</f>
        <v>0.5774</v>
      </c>
      <c r="AQ70" s="3" t="str" cm="1">
        <f t="array" ref="AQ70">GETVECTOR(AA70,2)</f>
        <v>0.5774</v>
      </c>
      <c r="AR70" s="3" t="str" cm="1">
        <f t="array" ref="AR70">GETVECTOR(AB70,2)</f>
        <v>0.5774</v>
      </c>
      <c r="AS70" s="3" cm="1">
        <f t="array" ref="AS70">SUM(AK70:AN70*AO70:AR70)</f>
        <v>-6.9978969464870484E-3</v>
      </c>
      <c r="AT70" s="51">
        <f t="shared" si="77"/>
        <v>1.1566456720713855E-3</v>
      </c>
      <c r="AU70" s="48">
        <f t="shared" si="78"/>
        <v>3.4009493852031752E-2</v>
      </c>
      <c r="AV70" s="56"/>
      <c r="AW70" s="56"/>
    </row>
    <row r="71" spans="1:49" ht="15" customHeight="1" x14ac:dyDescent="0.25">
      <c r="A71" s="11">
        <f t="shared" si="79"/>
        <v>68</v>
      </c>
      <c r="B71" s="29">
        <v>31115</v>
      </c>
      <c r="C71" s="25"/>
      <c r="D71" s="12"/>
      <c r="E71" s="25">
        <v>24.7</v>
      </c>
      <c r="F71" s="35">
        <v>85</v>
      </c>
      <c r="G71" s="25">
        <v>0</v>
      </c>
      <c r="H71" s="13">
        <v>0</v>
      </c>
      <c r="I71" s="25">
        <v>0</v>
      </c>
      <c r="J71" s="12">
        <v>0</v>
      </c>
      <c r="K71" s="12">
        <v>0</v>
      </c>
      <c r="L71" s="25" t="s">
        <v>11</v>
      </c>
      <c r="M71" s="10"/>
      <c r="N71" s="15"/>
      <c r="O71" s="15"/>
      <c r="P71" s="4"/>
      <c r="Q71" s="54"/>
      <c r="R71" s="42">
        <f t="shared" si="34"/>
        <v>0.27731958762886594</v>
      </c>
      <c r="S71" s="44" t="str" cm="1">
        <f t="array" ref="S71">SETVECTOR(R71:R72)</f>
        <v>0.277319587628866,0.152577319587629</v>
      </c>
      <c r="T71" s="44">
        <f t="shared" si="46"/>
        <v>0.44020618556701036</v>
      </c>
      <c r="U71" s="5">
        <f t="shared" si="65"/>
        <v>0</v>
      </c>
      <c r="V71" s="5">
        <f t="shared" si="66"/>
        <v>1.876664589751692E-2</v>
      </c>
      <c r="W71" s="5">
        <f t="shared" si="67"/>
        <v>0.18711423143827471</v>
      </c>
      <c r="X71" s="5">
        <f t="shared" si="68"/>
        <v>1.9755377063830633E-2</v>
      </c>
      <c r="Y71" s="5" t="str" cm="1">
        <f t="array" ref="Y71:AB71">SETMATRIX(GETMATRIX(Y70:AB70)-$O$9*DELTAWEIGHT(S70,$AH$4,AK70:AN70))</f>
        <v>0.5774,0.5774,0.5774</v>
      </c>
      <c r="Z71" s="5" t="str">
        <v>0.58735680765567,0.585245811937361,0.5774</v>
      </c>
      <c r="AA71" s="5" t="str">
        <v>0.603159634901114,0.603645165264706,0.5774</v>
      </c>
      <c r="AB71" s="5" t="str">
        <v>0.589295157690022,0.586642350513941,0.5774</v>
      </c>
      <c r="AC71" s="5" cm="1">
        <f t="array" ref="AC71">SIGMOID(SUM(GETVECTOR(Y71)*GETVECTOR(_xlfn.CONCAT($S71,",",$AH$4)))+U71)</f>
        <v>0.56173894296623217</v>
      </c>
      <c r="AD71" s="5" cm="1">
        <f t="array" ref="AD71">SIGMOID(SUM(GETVECTOR(Z71)*GETVECTOR(_xlfn.CONCAT($S71,",",$AH$4)))+V71)</f>
        <v>0.56732548306205977</v>
      </c>
      <c r="AE71" s="5" cm="1">
        <f t="array" ref="AE71">TANH(SUM(GETVECTOR(AA71)*GETVECTOR(_xlfn.CONCAT($S71,",",$AH$4)))+W71)</f>
        <v>0.41900520533535718</v>
      </c>
      <c r="AF71" s="5" cm="1">
        <f t="array" ref="AF71">SIGMOID(SUM(GETVECTOR(AB71)*GETVECTOR(_xlfn.CONCAT($S71,",",$AH$4)))+X71)</f>
        <v>0.56775238738601819</v>
      </c>
      <c r="AG71" s="5">
        <f t="shared" si="69"/>
        <v>0.23771233052239904</v>
      </c>
      <c r="AH71" s="40">
        <f t="shared" si="70"/>
        <v>0.13247581590277943</v>
      </c>
      <c r="AI71" s="3">
        <f t="shared" si="71"/>
        <v>-0.30773036966423095</v>
      </c>
      <c r="AJ71" s="3">
        <f t="shared" si="72"/>
        <v>-0.16520237270871779</v>
      </c>
      <c r="AK71" s="3">
        <f t="shared" si="73"/>
        <v>0</v>
      </c>
      <c r="AL71" s="3">
        <f t="shared" si="74"/>
        <v>-1.6991405635083872E-2</v>
      </c>
      <c r="AM71" s="3">
        <f t="shared" si="75"/>
        <v>-7.7268912893883865E-2</v>
      </c>
      <c r="AN71" s="3">
        <f t="shared" si="76"/>
        <v>-1.7621365719097414E-2</v>
      </c>
      <c r="AO71" s="3" t="str" cm="1">
        <f t="array" ref="AO71">GETVECTOR(Y71,2)</f>
        <v>0.5774</v>
      </c>
      <c r="AP71" s="3" t="str" cm="1">
        <f t="array" ref="AP71">GETVECTOR(Z71,2)</f>
        <v>0.5774</v>
      </c>
      <c r="AQ71" s="3" t="str" cm="1">
        <f t="array" ref="AQ71">GETVECTOR(AA71,2)</f>
        <v>0.5774</v>
      </c>
      <c r="AR71" s="3" t="str" cm="1">
        <f t="array" ref="AR71">GETVECTOR(AB71,2)</f>
        <v>0.5774</v>
      </c>
      <c r="AS71" s="3" cm="1">
        <f t="array" ref="AS71">SUM(AK71:AN71*AO71:AR71)</f>
        <v>-6.4600484484832826E-2</v>
      </c>
      <c r="AT71" s="51">
        <f t="shared" si="77"/>
        <v>9.4697980413684227E-2</v>
      </c>
      <c r="AU71" s="48">
        <f t="shared" si="78"/>
        <v>0.30773036966423095</v>
      </c>
      <c r="AV71" s="56"/>
      <c r="AW71" s="56"/>
    </row>
    <row r="72" spans="1:49" ht="15" customHeight="1" x14ac:dyDescent="0.25">
      <c r="A72" s="11">
        <f t="shared" si="79"/>
        <v>69</v>
      </c>
      <c r="B72" s="29">
        <v>31116</v>
      </c>
      <c r="C72" s="25"/>
      <c r="D72" s="12"/>
      <c r="E72" s="25">
        <v>25.2</v>
      </c>
      <c r="F72" s="35">
        <v>83</v>
      </c>
      <c r="G72" s="25">
        <v>0</v>
      </c>
      <c r="H72" s="13">
        <v>0</v>
      </c>
      <c r="I72" s="25">
        <v>0</v>
      </c>
      <c r="J72" s="12">
        <v>0</v>
      </c>
      <c r="K72" s="12">
        <v>0</v>
      </c>
      <c r="L72" s="25" t="s">
        <v>11</v>
      </c>
      <c r="M72" s="10"/>
      <c r="N72" s="15"/>
      <c r="O72" s="15"/>
      <c r="P72" s="4"/>
      <c r="Q72" s="54"/>
      <c r="R72" s="42">
        <f t="shared" si="34"/>
        <v>0.15257731958762888</v>
      </c>
      <c r="S72" s="44" t="str" cm="1">
        <f t="array" ref="S72">SETVECTOR(R72:R73)</f>
        <v>0.152577319587629,0.44020618556701</v>
      </c>
      <c r="T72" s="44">
        <f t="shared" si="46"/>
        <v>0.13917525773195877</v>
      </c>
      <c r="U72" s="5">
        <f t="shared" si="65"/>
        <v>0</v>
      </c>
      <c r="V72" s="5">
        <f t="shared" si="66"/>
        <v>2.0465786461025308E-2</v>
      </c>
      <c r="W72" s="5">
        <f t="shared" si="67"/>
        <v>0.1948411227276631</v>
      </c>
      <c r="X72" s="5">
        <f t="shared" si="68"/>
        <v>2.1517513635740376E-2</v>
      </c>
      <c r="Y72" s="5" t="str" cm="1">
        <f t="array" ref="Y72:AB72">SETMATRIX(GETMATRIX(Y71:AB71)-$O$9*DELTAWEIGHT(S71,$AH$4,AK71:AN71))</f>
        <v>0.5774,0.5774,0.5774</v>
      </c>
      <c r="Z72" s="5" t="str">
        <v>0.5879645070478,0.58558015955831,0.5774</v>
      </c>
      <c r="AA72" s="5" t="str">
        <v>0.604130064660593,0.604179082009698,0.5774</v>
      </c>
      <c r="AB72" s="5" t="str">
        <v>0.590040730179243,0.587052553965259,0.5774</v>
      </c>
      <c r="AC72" s="5" cm="1">
        <f t="array" ref="AC72">SIGMOID(SUM(GETVECTOR(Y72)*GETVECTOR(_xlfn.CONCAT($S72,",",$AH$4)))+U72)</f>
        <v>0.58474260349597273</v>
      </c>
      <c r="AD72" s="5" cm="1">
        <f t="array" ref="AD72">SIGMOID(SUM(GETVECTOR(Z72)*GETVECTOR(_xlfn.CONCAT($S72,",",$AH$4)))+V72)</f>
        <v>0.59096397902449127</v>
      </c>
      <c r="AE72" s="5" cm="1">
        <f t="array" ref="AE72">TANH(SUM(GETVECTOR(AA72)*GETVECTOR(_xlfn.CONCAT($S72,",",$AH$4)))+W72)</f>
        <v>0.50275110268553025</v>
      </c>
      <c r="AF72" s="5" cm="1">
        <f t="array" ref="AF72">SIGMOID(SUM(GETVECTOR(AB72)*GETVECTOR(_xlfn.CONCAT($S72,",",$AH$4)))+X72)</f>
        <v>0.59145136984886681</v>
      </c>
      <c r="AG72" s="5">
        <f t="shared" si="69"/>
        <v>0.29710779210199156</v>
      </c>
      <c r="AH72" s="40">
        <f t="shared" si="70"/>
        <v>0.17073049443099883</v>
      </c>
      <c r="AI72" s="3">
        <f t="shared" si="71"/>
        <v>3.1555236699040062E-2</v>
      </c>
      <c r="AJ72" s="3">
        <f t="shared" si="72"/>
        <v>1.7108229694043121E-2</v>
      </c>
      <c r="AK72" s="3">
        <f t="shared" si="73"/>
        <v>0</v>
      </c>
      <c r="AL72" s="3">
        <f t="shared" si="74"/>
        <v>2.0791253298277994E-3</v>
      </c>
      <c r="AM72" s="3">
        <f t="shared" si="75"/>
        <v>7.5548694955678113E-3</v>
      </c>
      <c r="AN72" s="3">
        <f t="shared" si="76"/>
        <v>2.2010317073735981E-3</v>
      </c>
      <c r="AO72" s="3" t="str" cm="1">
        <f t="array" ref="AO72">GETVECTOR(Y72,2)</f>
        <v>0.5774</v>
      </c>
      <c r="AP72" s="3" t="str" cm="1">
        <f t="array" ref="AP72">GETVECTOR(Z72,2)</f>
        <v>0.5774</v>
      </c>
      <c r="AQ72" s="3" t="str" cm="1">
        <f t="array" ref="AQ72">GETVECTOR(AA72,2)</f>
        <v>0.5774</v>
      </c>
      <c r="AR72" s="3" t="str" cm="1">
        <f t="array" ref="AR72">GETVECTOR(AB72,2)</f>
        <v>0.5774</v>
      </c>
      <c r="AS72" s="3" cm="1">
        <f t="array" ref="AS72">SUM(AK72:AN72*AO72:AR72)</f>
        <v>6.8335443200209407E-3</v>
      </c>
      <c r="AT72" s="51">
        <f t="shared" si="77"/>
        <v>9.9573296313244472E-4</v>
      </c>
      <c r="AU72" s="48">
        <f t="shared" si="78"/>
        <v>3.1555236699040062E-2</v>
      </c>
      <c r="AV72" s="56"/>
      <c r="AW72" s="56"/>
    </row>
    <row r="73" spans="1:49" ht="15" customHeight="1" x14ac:dyDescent="0.25">
      <c r="A73" s="11">
        <f t="shared" si="79"/>
        <v>70</v>
      </c>
      <c r="B73" s="29">
        <v>31117</v>
      </c>
      <c r="C73" s="25"/>
      <c r="D73" s="12"/>
      <c r="E73" s="25">
        <v>25</v>
      </c>
      <c r="F73" s="35">
        <v>80</v>
      </c>
      <c r="G73" s="25">
        <v>0</v>
      </c>
      <c r="H73" s="13">
        <v>0</v>
      </c>
      <c r="I73" s="25">
        <v>0</v>
      </c>
      <c r="J73" s="12">
        <v>0</v>
      </c>
      <c r="K73" s="12">
        <v>0</v>
      </c>
      <c r="L73" s="25" t="s">
        <v>11</v>
      </c>
      <c r="M73" s="10"/>
      <c r="N73" s="15"/>
      <c r="O73" s="15"/>
      <c r="P73" s="4"/>
      <c r="Q73" s="54"/>
      <c r="R73" s="42">
        <f t="shared" si="34"/>
        <v>0.44020618556701036</v>
      </c>
      <c r="S73" s="44" t="str" cm="1">
        <f t="array" ref="S73">SETVECTOR(R73:R74)</f>
        <v>0.44020618556701,0.139175257731959</v>
      </c>
      <c r="T73" s="44">
        <f t="shared" si="46"/>
        <v>6.7010309278350513E-2</v>
      </c>
      <c r="U73" s="5">
        <f t="shared" si="65"/>
        <v>0</v>
      </c>
      <c r="V73" s="5">
        <f t="shared" si="66"/>
        <v>2.0257873928042527E-2</v>
      </c>
      <c r="W73" s="5">
        <f t="shared" si="67"/>
        <v>0.19408563577810631</v>
      </c>
      <c r="X73" s="5">
        <f t="shared" si="68"/>
        <v>2.1297410465003015E-2</v>
      </c>
      <c r="Y73" s="5" t="str" cm="1">
        <f t="array" ref="Y73:AB73">SETMATRIX(GETMATRIX(Y72:AB72)-$O$9*DELTAWEIGHT(S72,$AH$4,AK72:AN72))</f>
        <v>0.5774,0.5774,0.5774</v>
      </c>
      <c r="Z73" s="5" t="str">
        <v>0.588298854668749,0.586544797626858,0.5774</v>
      </c>
      <c r="AA73" s="5" t="str">
        <v>0.604663981405585,0.605719503969912,0.5774</v>
      </c>
      <c r="AB73" s="5" t="str">
        <v>0.590450933630561,0.588236046355211,0.5774</v>
      </c>
      <c r="AC73" s="5" cm="1">
        <f t="array" ref="AC73">SIGMOID(SUM(GETVECTOR(Y73)*GETVECTOR(_xlfn.CONCAT($S73,",",$AH$4)))+U73)</f>
        <v>0.58286236373382716</v>
      </c>
      <c r="AD73" s="5" cm="1">
        <f t="array" ref="AD73">SIGMOID(SUM(GETVECTOR(Z73)*GETVECTOR(_xlfn.CONCAT($S73,",",$AH$4)))+V73)</f>
        <v>0.58924937245233788</v>
      </c>
      <c r="AE73" s="5" cm="1">
        <f t="array" ref="AE73">TANH(SUM(GETVECTOR(AA73)*GETVECTOR(_xlfn.CONCAT($S73,",",$AH$4)))+W73)</f>
        <v>0.49643468569516563</v>
      </c>
      <c r="AF73" s="5" cm="1">
        <f t="array" ref="AF73">SIGMOID(SUM(GETVECTOR(AB73)*GETVECTOR(_xlfn.CONCAT($S73,",",$AH$4)))+X73)</f>
        <v>0.58978713289842521</v>
      </c>
      <c r="AG73" s="5">
        <f t="shared" si="69"/>
        <v>0.29252382700944995</v>
      </c>
      <c r="AH73" s="40">
        <f t="shared" si="70"/>
        <v>0.16776853886898663</v>
      </c>
      <c r="AI73" s="3">
        <f t="shared" si="71"/>
        <v>0.10075822959063611</v>
      </c>
      <c r="AJ73" s="3">
        <f t="shared" si="72"/>
        <v>5.4617444343868164E-2</v>
      </c>
      <c r="AK73" s="3">
        <f t="shared" si="73"/>
        <v>0</v>
      </c>
      <c r="AL73" s="3">
        <f t="shared" si="74"/>
        <v>6.5625232789363807E-3</v>
      </c>
      <c r="AM73" s="3">
        <f t="shared" si="75"/>
        <v>2.4251805567913912E-2</v>
      </c>
      <c r="AN73" s="3">
        <f t="shared" si="76"/>
        <v>6.934263311014089E-3</v>
      </c>
      <c r="AO73" s="3" t="str" cm="1">
        <f t="array" ref="AO73">GETVECTOR(Y73,2)</f>
        <v>0.5774</v>
      </c>
      <c r="AP73" s="3" t="str" cm="1">
        <f t="array" ref="AP73">GETVECTOR(Z73,2)</f>
        <v>0.5774</v>
      </c>
      <c r="AQ73" s="3" t="str" cm="1">
        <f t="array" ref="AQ73">GETVECTOR(AA73,2)</f>
        <v>0.5774</v>
      </c>
      <c r="AR73" s="3" t="str" cm="1">
        <f t="array" ref="AR73">GETVECTOR(AB73,2)</f>
        <v>0.5774</v>
      </c>
      <c r="AS73" s="3" cm="1">
        <f t="array" ref="AS73">SUM(AK73:AN73*AO73:AR73)</f>
        <v>2.179603711195089E-2</v>
      </c>
      <c r="AT73" s="51">
        <f t="shared" si="77"/>
        <v>1.0152220830239339E-2</v>
      </c>
      <c r="AU73" s="48">
        <f t="shared" si="78"/>
        <v>0.10075822959063611</v>
      </c>
      <c r="AV73" s="56"/>
      <c r="AW73" s="56"/>
    </row>
    <row r="74" spans="1:49" ht="15" customHeight="1" x14ac:dyDescent="0.25">
      <c r="A74" s="11">
        <f t="shared" si="79"/>
        <v>71</v>
      </c>
      <c r="B74" s="29">
        <v>31118</v>
      </c>
      <c r="C74" s="25"/>
      <c r="D74" s="12"/>
      <c r="E74" s="25">
        <v>25.2</v>
      </c>
      <c r="F74" s="35">
        <v>91</v>
      </c>
      <c r="G74" s="25">
        <v>17</v>
      </c>
      <c r="H74" s="13">
        <v>0</v>
      </c>
      <c r="I74" s="25">
        <v>0</v>
      </c>
      <c r="J74" s="12">
        <v>0</v>
      </c>
      <c r="K74" s="12">
        <v>0</v>
      </c>
      <c r="L74" s="25" t="s">
        <v>11</v>
      </c>
      <c r="M74" s="10"/>
      <c r="N74" s="15"/>
      <c r="O74" s="15"/>
      <c r="P74" s="4"/>
      <c r="Q74" s="54"/>
      <c r="R74" s="42">
        <f t="shared" si="34"/>
        <v>0.13917525773195877</v>
      </c>
      <c r="S74" s="44" t="str" cm="1">
        <f t="array" ref="S74">SETVECTOR(R74:R75)</f>
        <v>0.139175257731959,0.0670103092783505</v>
      </c>
      <c r="T74" s="44">
        <f t="shared" si="46"/>
        <v>0.17525773195876287</v>
      </c>
      <c r="U74" s="5">
        <f t="shared" si="65"/>
        <v>0</v>
      </c>
      <c r="V74" s="5">
        <f t="shared" si="66"/>
        <v>1.9601621600148889E-2</v>
      </c>
      <c r="W74" s="5">
        <f t="shared" si="67"/>
        <v>0.19166045522131492</v>
      </c>
      <c r="X74" s="5">
        <f t="shared" si="68"/>
        <v>2.0603984133901604E-2</v>
      </c>
      <c r="Y74" s="5" t="str" cm="1">
        <f t="array" ref="Y74:AB74">SETMATRIX(GETMATRIX(Y73:AB73)-$O$9*DELTAWEIGHT(S73,$AH$4,AK73:AN73))</f>
        <v>0.5774,0.5774,0.5774</v>
      </c>
      <c r="Z74" s="5" t="str">
        <v>0.589263492737297,0.586849776875696,0.5774</v>
      </c>
      <c r="AA74" s="5" t="str">
        <v>0.606204403365799,0.606206522622439,0.5774</v>
      </c>
      <c r="AB74" s="5" t="str">
        <v>0.591634426020513,0.588610218422292,0.5774</v>
      </c>
      <c r="AC74" s="5" cm="1">
        <f t="array" ref="AC74">SIGMOID(SUM(GETVECTOR(Y74)*GETVECTOR(_xlfn.CONCAT($S74,",",$AH$4)))+U74)</f>
        <v>0.52972778322934388</v>
      </c>
      <c r="AD74" s="5" cm="1">
        <f t="array" ref="AD74">SIGMOID(SUM(GETVECTOR(Z74)*GETVECTOR(_xlfn.CONCAT($S74,",",$AH$4)))+V74)</f>
        <v>0.53517616907889054</v>
      </c>
      <c r="AE74" s="5" cm="1">
        <f t="array" ref="AE74">TANH(SUM(GETVECTOR(AA74)*GETVECTOR(_xlfn.CONCAT($S74,",",$AH$4)))+W74)</f>
        <v>0.30647578383407142</v>
      </c>
      <c r="AF74" s="5" cm="1">
        <f t="array" ref="AF74">SIGMOID(SUM(GETVECTOR(AB74)*GETVECTOR(_xlfn.CONCAT($S74,",",$AH$4)))+X74)</f>
        <v>0.53553693243593736</v>
      </c>
      <c r="AG74" s="5">
        <f t="shared" si="69"/>
        <v>0.16401853590776852</v>
      </c>
      <c r="AH74" s="40">
        <f t="shared" si="70"/>
        <v>8.7058693495431008E-2</v>
      </c>
      <c r="AI74" s="3">
        <f t="shared" si="71"/>
        <v>-8.8199038463331866E-2</v>
      </c>
      <c r="AJ74" s="3">
        <f t="shared" si="72"/>
        <v>-4.5985600723041302E-2</v>
      </c>
      <c r="AK74" s="3">
        <f t="shared" si="73"/>
        <v>0</v>
      </c>
      <c r="AL74" s="3">
        <f t="shared" si="74"/>
        <v>-3.5059295164210943E-3</v>
      </c>
      <c r="AM74" s="3">
        <f t="shared" si="75"/>
        <v>-2.2298806816057889E-2</v>
      </c>
      <c r="AN74" s="3">
        <f t="shared" si="76"/>
        <v>-3.5663764391385086E-3</v>
      </c>
      <c r="AO74" s="3" t="str" cm="1">
        <f t="array" ref="AO74">GETVECTOR(Y74,2)</f>
        <v>0.5774</v>
      </c>
      <c r="AP74" s="3" t="str" cm="1">
        <f t="array" ref="AP74">GETVECTOR(Z74,2)</f>
        <v>0.5774</v>
      </c>
      <c r="AQ74" s="3" t="str" cm="1">
        <f t="array" ref="AQ74">GETVECTOR(AA74,2)</f>
        <v>0.5774</v>
      </c>
      <c r="AR74" s="3" t="str" cm="1">
        <f t="array" ref="AR74">GETVECTOR(AB74,2)</f>
        <v>0.5774</v>
      </c>
      <c r="AS74" s="3" cm="1">
        <f t="array" ref="AS74">SUM(AK74:AN74*AO74:AR74)</f>
        <v>-1.6958880514331941E-2</v>
      </c>
      <c r="AT74" s="51">
        <f t="shared" si="77"/>
        <v>7.7790703858562939E-3</v>
      </c>
      <c r="AU74" s="48">
        <f t="shared" si="78"/>
        <v>8.8199038463331866E-2</v>
      </c>
      <c r="AV74" s="56"/>
      <c r="AW74" s="56"/>
    </row>
    <row r="75" spans="1:49" ht="15" customHeight="1" x14ac:dyDescent="0.25">
      <c r="A75" s="11">
        <f t="shared" si="79"/>
        <v>72</v>
      </c>
      <c r="B75" s="29">
        <v>31119</v>
      </c>
      <c r="C75" s="25"/>
      <c r="D75" s="12"/>
      <c r="E75" s="25">
        <v>24.6</v>
      </c>
      <c r="F75" s="35">
        <v>92</v>
      </c>
      <c r="G75" s="25">
        <v>1</v>
      </c>
      <c r="H75" s="13">
        <v>0</v>
      </c>
      <c r="I75" s="25">
        <v>0</v>
      </c>
      <c r="J75" s="12">
        <v>0</v>
      </c>
      <c r="K75" s="12">
        <v>0</v>
      </c>
      <c r="L75" s="25" t="s">
        <v>11</v>
      </c>
      <c r="M75" s="10"/>
      <c r="N75" s="15"/>
      <c r="O75" s="15"/>
      <c r="P75" s="4"/>
      <c r="Q75" s="54"/>
      <c r="R75" s="42">
        <f t="shared" si="34"/>
        <v>6.7010309278350513E-2</v>
      </c>
      <c r="S75" s="44" t="str" cm="1">
        <f t="array" ref="S75">SETVECTOR(R75:R76)</f>
        <v>0.0670103092783505,0.175257731958763</v>
      </c>
      <c r="T75" s="44">
        <f t="shared" si="46"/>
        <v>0.18969072164948453</v>
      </c>
      <c r="U75" s="5">
        <f t="shared" si="65"/>
        <v>0</v>
      </c>
      <c r="V75" s="5">
        <f t="shared" si="66"/>
        <v>1.9952214551790998E-2</v>
      </c>
      <c r="W75" s="5">
        <f t="shared" si="67"/>
        <v>0.19389033590292071</v>
      </c>
      <c r="X75" s="5">
        <f t="shared" si="68"/>
        <v>2.0960621777815453E-2</v>
      </c>
      <c r="Y75" s="5" t="str" cm="1">
        <f t="array" ref="Y75:AB75">SETMATRIX(GETMATRIX(Y74:AB74)-$O$9*DELTAWEIGHT(S74,$AH$4,AK74:AN74))</f>
        <v>0.5774,0.5774,0.5774</v>
      </c>
      <c r="Z75" s="5" t="str">
        <v>0.589568471986135,0.586996618736248,0.5774</v>
      </c>
      <c r="AA75" s="5" t="str">
        <v>0.606691422018326,0.606441013084767,0.5774</v>
      </c>
      <c r="AB75" s="5" t="str">
        <v>0.592008598087594,0.588790375343479,0.5774</v>
      </c>
      <c r="AC75" s="5" cm="1">
        <f t="array" ref="AC75">SIGMOID(SUM(GETVECTOR(Y75)*GETVECTOR(_xlfn.CONCAT($S75,",",$AH$4)))+U75)</f>
        <v>0.53491447652074542</v>
      </c>
      <c r="AD75" s="5" cm="1">
        <f t="array" ref="AD75">SIGMOID(SUM(GETVECTOR(Z75)*GETVECTOR(_xlfn.CONCAT($S75,",",$AH$4)))+V75)</f>
        <v>0.5404948790620655</v>
      </c>
      <c r="AE75" s="5" cm="1">
        <f t="array" ref="AE75">TANH(SUM(GETVECTOR(AA75)*GETVECTOR(_xlfn.CONCAT($S75,",",$AH$4)))+W75)</f>
        <v>0.3282167483357924</v>
      </c>
      <c r="AF75" s="5" cm="1">
        <f t="array" ref="AF75">SIGMOID(SUM(GETVECTOR(AB75)*GETVECTOR(_xlfn.CONCAT($S75,",",$AH$4)))+X75)</f>
        <v>0.54086399214300851</v>
      </c>
      <c r="AG75" s="5">
        <f t="shared" si="69"/>
        <v>0.17739947169789849</v>
      </c>
      <c r="AH75" s="40">
        <f t="shared" si="70"/>
        <v>9.4954974267073319E-2</v>
      </c>
      <c r="AI75" s="3">
        <f t="shared" si="71"/>
        <v>-9.4735747382411209E-2</v>
      </c>
      <c r="AJ75" s="3">
        <f t="shared" si="72"/>
        <v>-4.9659866812752994E-2</v>
      </c>
      <c r="AK75" s="3">
        <f t="shared" si="73"/>
        <v>0</v>
      </c>
      <c r="AL75" s="3">
        <f t="shared" si="74"/>
        <v>-4.0480719996194335E-3</v>
      </c>
      <c r="AM75" s="3">
        <f t="shared" si="75"/>
        <v>-2.3949434236667153E-2</v>
      </c>
      <c r="AN75" s="3">
        <f t="shared" si="76"/>
        <v>-4.1302178552052394E-3</v>
      </c>
      <c r="AO75" s="3" t="str" cm="1">
        <f t="array" ref="AO75">GETVECTOR(Y75,2)</f>
        <v>0.5774</v>
      </c>
      <c r="AP75" s="3" t="str" cm="1">
        <f t="array" ref="AP75">GETVECTOR(Z75,2)</f>
        <v>0.5774</v>
      </c>
      <c r="AQ75" s="3" t="str" cm="1">
        <f t="array" ref="AQ75">GETVECTOR(AA75,2)</f>
        <v>0.5774</v>
      </c>
      <c r="AR75" s="3" t="str" cm="1">
        <f t="array" ref="AR75">GETVECTOR(AB75,2)</f>
        <v>0.5774</v>
      </c>
      <c r="AS75" s="3" cm="1">
        <f t="array" ref="AS75">SUM(AK75:AN75*AO75:AR75)</f>
        <v>-1.8550547890427382E-2</v>
      </c>
      <c r="AT75" s="51">
        <f t="shared" si="77"/>
        <v>8.9748618321040322E-3</v>
      </c>
      <c r="AU75" s="48">
        <f t="shared" si="78"/>
        <v>9.4735747382411209E-2</v>
      </c>
      <c r="AV75" s="56"/>
      <c r="AW75" s="56"/>
    </row>
    <row r="76" spans="1:49" ht="15" customHeight="1" x14ac:dyDescent="0.25">
      <c r="A76" s="11">
        <f t="shared" si="79"/>
        <v>73</v>
      </c>
      <c r="B76" s="29">
        <v>31120</v>
      </c>
      <c r="C76" s="25"/>
      <c r="D76" s="12"/>
      <c r="E76" s="25">
        <v>24.9</v>
      </c>
      <c r="F76" s="35">
        <v>91</v>
      </c>
      <c r="G76" s="25">
        <v>39</v>
      </c>
      <c r="H76" s="13">
        <v>0</v>
      </c>
      <c r="I76" s="25">
        <v>0</v>
      </c>
      <c r="J76" s="12">
        <v>0</v>
      </c>
      <c r="K76" s="12">
        <v>0</v>
      </c>
      <c r="L76" s="25" t="s">
        <v>11</v>
      </c>
      <c r="M76" s="10"/>
      <c r="N76" s="15"/>
      <c r="O76" s="15"/>
      <c r="P76" s="4"/>
      <c r="Q76" s="54"/>
      <c r="R76" s="42">
        <f t="shared" si="34"/>
        <v>0.17525773195876287</v>
      </c>
      <c r="S76" s="44" t="str" cm="1">
        <f t="array" ref="S76">SETVECTOR(R76:R77)</f>
        <v>0.175257731958763,0.189690721649485</v>
      </c>
      <c r="T76" s="44">
        <f t="shared" si="46"/>
        <v>0.25979381443298966</v>
      </c>
      <c r="U76" s="5">
        <f t="shared" si="65"/>
        <v>0</v>
      </c>
      <c r="V76" s="5">
        <f t="shared" si="66"/>
        <v>2.0357021751752941E-2</v>
      </c>
      <c r="W76" s="5">
        <f t="shared" si="67"/>
        <v>0.19628527932658743</v>
      </c>
      <c r="X76" s="5">
        <f t="shared" si="68"/>
        <v>2.1373643563335976E-2</v>
      </c>
      <c r="Y76" s="5" t="str" cm="1">
        <f t="array" ref="Y76:AB76">SETMATRIX(GETMATRIX(Y75:AB75)-$O$9*DELTAWEIGHT(S75,$AH$4,AK75:AN75))</f>
        <v>0.5774,0.5774,0.5774</v>
      </c>
      <c r="Z76" s="5" t="str">
        <v>0.589715313846687,0.58738066667923,0.5774</v>
      </c>
      <c r="AA76" s="5" t="str">
        <v>0.606925912480654,0.607054295832393,0.5774</v>
      </c>
      <c r="AB76" s="5" t="str">
        <v>0.592188755008781,0.589261554983507,0.5774</v>
      </c>
      <c r="AC76" s="5" cm="1">
        <f t="array" ref="AC76">SIGMOID(SUM(GETVECTOR(Y76)*GETVECTOR(_xlfn.CONCAT($S76,",",$AH$4)))+U76)</f>
        <v>0.55248623872780911</v>
      </c>
      <c r="AD76" s="5" cm="1">
        <f t="array" ref="AD76">SIGMOID(SUM(GETVECTOR(Z76)*GETVECTOR(_xlfn.CONCAT($S76,",",$AH$4)))+V76)</f>
        <v>0.55851313126926505</v>
      </c>
      <c r="AE76" s="5" cm="1">
        <f t="array" ref="AE76">TANH(SUM(GETVECTOR(AA76)*GETVECTOR(_xlfn.CONCAT($S76,",",$AH$4)))+W76)</f>
        <v>0.3950807548555279</v>
      </c>
      <c r="AF76" s="5" cm="1">
        <f t="array" ref="AF76">SIGMOID(SUM(GETVECTOR(AB76)*GETVECTOR(_xlfn.CONCAT($S76,",",$AH$4)))+X76)</f>
        <v>0.55895862225244364</v>
      </c>
      <c r="AG76" s="5">
        <f t="shared" si="69"/>
        <v>0.22065778949858578</v>
      </c>
      <c r="AH76" s="40">
        <f t="shared" si="70"/>
        <v>0.12137502777338308</v>
      </c>
      <c r="AI76" s="3">
        <f t="shared" si="71"/>
        <v>-0.13841878665960658</v>
      </c>
      <c r="AJ76" s="3">
        <f t="shared" si="72"/>
        <v>-7.3722212726180944E-2</v>
      </c>
      <c r="AK76" s="3">
        <f t="shared" si="73"/>
        <v>0</v>
      </c>
      <c r="AL76" s="3">
        <f t="shared" si="74"/>
        <v>-7.1818348781176929E-3</v>
      </c>
      <c r="AM76" s="3">
        <f t="shared" si="75"/>
        <v>-3.4747894907480398E-2</v>
      </c>
      <c r="AN76" s="3">
        <f t="shared" si="76"/>
        <v>-7.4097527474756321E-3</v>
      </c>
      <c r="AO76" s="3" t="str" cm="1">
        <f t="array" ref="AO76">GETVECTOR(Y76,2)</f>
        <v>0.5774</v>
      </c>
      <c r="AP76" s="3" t="str" cm="1">
        <f t="array" ref="AP76">GETVECTOR(Z76,2)</f>
        <v>0.5774</v>
      </c>
      <c r="AQ76" s="3" t="str" cm="1">
        <f t="array" ref="AQ76">GETVECTOR(AA76,2)</f>
        <v>0.5774</v>
      </c>
      <c r="AR76" s="3" t="str" cm="1">
        <f t="array" ref="AR76">GETVECTOR(AB76,2)</f>
        <v>0.5774</v>
      </c>
      <c r="AS76" s="3" cm="1">
        <f t="array" ref="AS76">SUM(AK76:AN76*AO76:AR76)</f>
        <v>-2.8488617214596768E-2</v>
      </c>
      <c r="AT76" s="51">
        <f t="shared" si="77"/>
        <v>1.9159760500317681E-2</v>
      </c>
      <c r="AU76" s="48">
        <f t="shared" si="78"/>
        <v>0.13841878665960658</v>
      </c>
      <c r="AV76" s="56"/>
      <c r="AW76" s="56"/>
    </row>
    <row r="77" spans="1:49" ht="15" customHeight="1" x14ac:dyDescent="0.25">
      <c r="A77" s="11">
        <f t="shared" si="79"/>
        <v>74</v>
      </c>
      <c r="B77" s="29">
        <v>31121</v>
      </c>
      <c r="C77" s="25"/>
      <c r="D77" s="12"/>
      <c r="E77" s="25">
        <v>24</v>
      </c>
      <c r="F77" s="35">
        <v>95</v>
      </c>
      <c r="G77" s="25">
        <v>26</v>
      </c>
      <c r="H77" s="13">
        <v>0</v>
      </c>
      <c r="I77" s="25">
        <v>0</v>
      </c>
      <c r="J77" s="12">
        <v>0</v>
      </c>
      <c r="K77" s="12">
        <v>0</v>
      </c>
      <c r="L77" s="25" t="s">
        <v>11</v>
      </c>
      <c r="M77" s="10"/>
      <c r="N77" s="15"/>
      <c r="O77" s="15"/>
      <c r="P77" s="4"/>
      <c r="Q77" s="54"/>
      <c r="R77" s="42">
        <f t="shared" si="34"/>
        <v>0.18969072164948453</v>
      </c>
      <c r="S77" s="44" t="str" cm="1">
        <f t="array" ref="S77">SETVECTOR(R77:R78)</f>
        <v>0.189690721649485,0.25979381443299</v>
      </c>
      <c r="T77" s="44">
        <f t="shared" si="46"/>
        <v>0.29587628865979382</v>
      </c>
      <c r="U77" s="5">
        <f t="shared" si="65"/>
        <v>0</v>
      </c>
      <c r="V77" s="5">
        <f t="shared" si="66"/>
        <v>2.1075205239564711E-2</v>
      </c>
      <c r="W77" s="5">
        <f t="shared" si="67"/>
        <v>0.19976006881733546</v>
      </c>
      <c r="X77" s="5">
        <f t="shared" si="68"/>
        <v>2.2114618838083539E-2</v>
      </c>
      <c r="Y77" s="5" t="str" cm="1">
        <f t="array" ref="Y77:AB77">SETMATRIX(GETMATRIX(Y76:AB76)-$O$9*DELTAWEIGHT(S76,$AH$4,AK76:AN76))</f>
        <v>0.5774,0.5774,0.5774</v>
      </c>
      <c r="Z77" s="5" t="str">
        <v>0.590099361789668,0.587796342099869,0.5774</v>
      </c>
      <c r="AA77" s="5" t="str">
        <v>0.60753919522828,0.607718084218059,0.5774</v>
      </c>
      <c r="AB77" s="5" t="str">
        <v>0.592659934648809,0.589771537652714,0.5774</v>
      </c>
      <c r="AC77" s="5" cm="1">
        <f t="array" ref="AC77">SIGMOID(SUM(GETVECTOR(Y77)*GETVECTOR(_xlfn.CONCAT($S77,",",$AH$4)))+U77)</f>
        <v>0.56452133479732203</v>
      </c>
      <c r="AD77" s="5" cm="1">
        <f t="array" ref="AD77">SIGMOID(SUM(GETVECTOR(Z77)*GETVECTOR(_xlfn.CONCAT($S77,",",$AH$4)))+V77)</f>
        <v>0.57094736782544486</v>
      </c>
      <c r="AE77" s="5" cm="1">
        <f t="array" ref="AE77">TANH(SUM(GETVECTOR(AA77)*GETVECTOR(_xlfn.CONCAT($S77,",",$AH$4)))+W77)</f>
        <v>0.44052821057668434</v>
      </c>
      <c r="AF77" s="5" cm="1">
        <f t="array" ref="AF77">SIGMOID(SUM(GETVECTOR(AB77)*GETVECTOR(_xlfn.CONCAT($S77,",",$AH$4)))+X77)</f>
        <v>0.57144660427087191</v>
      </c>
      <c r="AG77" s="5">
        <f t="shared" si="69"/>
        <v>0.2515184222816112</v>
      </c>
      <c r="AH77" s="40">
        <f t="shared" si="70"/>
        <v>0.14077328241367257</v>
      </c>
      <c r="AI77" s="3">
        <f t="shared" si="71"/>
        <v>-0.15510300624612125</v>
      </c>
      <c r="AJ77" s="3">
        <f t="shared" si="72"/>
        <v>-8.3254290723275226E-2</v>
      </c>
      <c r="AK77" s="3">
        <f t="shared" si="73"/>
        <v>0</v>
      </c>
      <c r="AL77" s="3">
        <f t="shared" si="74"/>
        <v>-8.9843569051287469E-3</v>
      </c>
      <c r="AM77" s="3">
        <f t="shared" si="75"/>
        <v>-3.830916277117704E-2</v>
      </c>
      <c r="AN77" s="3">
        <f t="shared" si="76"/>
        <v>-9.357188822225488E-3</v>
      </c>
      <c r="AO77" s="3" t="str" cm="1">
        <f t="array" ref="AO77">GETVECTOR(Y77,2)</f>
        <v>0.5774</v>
      </c>
      <c r="AP77" s="3" t="str" cm="1">
        <f t="array" ref="AP77">GETVECTOR(Z77,2)</f>
        <v>0.5774</v>
      </c>
      <c r="AQ77" s="3" t="str" cm="1">
        <f t="array" ref="AQ77">GETVECTOR(AA77,2)</f>
        <v>0.5774</v>
      </c>
      <c r="AR77" s="3" t="str" cm="1">
        <f t="array" ref="AR77">GETVECTOR(AB77,2)</f>
        <v>0.5774</v>
      </c>
      <c r="AS77" s="3" cm="1">
        <f t="array" ref="AS77">SUM(AK77:AN77*AO77:AR77)</f>
        <v>-3.2710119087051959E-2</v>
      </c>
      <c r="AT77" s="51">
        <f t="shared" si="77"/>
        <v>2.4056942546584328E-2</v>
      </c>
      <c r="AU77" s="48">
        <f t="shared" si="78"/>
        <v>0.15510300624612125</v>
      </c>
      <c r="AV77" s="56"/>
      <c r="AW77" s="56"/>
    </row>
    <row r="78" spans="1:49" ht="15" customHeight="1" x14ac:dyDescent="0.25">
      <c r="A78" s="11">
        <f t="shared" si="79"/>
        <v>75</v>
      </c>
      <c r="B78" s="29">
        <v>31122</v>
      </c>
      <c r="C78" s="25"/>
      <c r="D78" s="12"/>
      <c r="E78" s="25">
        <v>25</v>
      </c>
      <c r="F78" s="35">
        <v>90</v>
      </c>
      <c r="G78" s="25">
        <v>22</v>
      </c>
      <c r="H78" s="13">
        <v>0</v>
      </c>
      <c r="I78" s="25">
        <v>0</v>
      </c>
      <c r="J78" s="12">
        <v>0</v>
      </c>
      <c r="K78" s="12">
        <v>0</v>
      </c>
      <c r="L78" s="25" t="s">
        <v>11</v>
      </c>
      <c r="M78" s="10"/>
      <c r="N78" s="15"/>
      <c r="O78" s="15"/>
      <c r="P78" s="4"/>
      <c r="Q78" s="54"/>
      <c r="R78" s="42">
        <f t="shared" si="34"/>
        <v>0.25979381443298966</v>
      </c>
      <c r="S78" s="44" t="str" cm="1">
        <f t="array" ref="S78">SETVECTOR(R78:R79)</f>
        <v>0.25979381443299,0.295876288659794</v>
      </c>
      <c r="T78" s="44">
        <f t="shared" si="46"/>
        <v>0.25773195876288657</v>
      </c>
      <c r="U78" s="5">
        <f t="shared" si="65"/>
        <v>0</v>
      </c>
      <c r="V78" s="5">
        <f t="shared" si="66"/>
        <v>2.1973640930077587E-2</v>
      </c>
      <c r="W78" s="5">
        <f t="shared" si="67"/>
        <v>0.20359098509445317</v>
      </c>
      <c r="X78" s="5">
        <f t="shared" si="68"/>
        <v>2.305033772030609E-2</v>
      </c>
      <c r="Y78" s="5" t="str" cm="1">
        <f t="array" ref="Y78:AB78">SETMATRIX(GETMATRIX(Y77:AB77)-$O$9*DELTAWEIGHT(S77,$AH$4,AK77:AN77))</f>
        <v>0.5774,0.5774,0.5774</v>
      </c>
      <c r="Z78" s="5" t="str">
        <v>0.590515037210307,0.5883656366977,0.5774</v>
      </c>
      <c r="AA78" s="5" t="str">
        <v>0.608202983613946,0.608627185702776,0.5774</v>
      </c>
      <c r="AB78" s="5" t="str">
        <v>0.593169917318016,0.590469992177932,0.5774</v>
      </c>
      <c r="AC78" s="5" cm="1">
        <f t="array" ref="AC78">SIGMOID(SUM(GETVECTOR(Y78)*GETVECTOR(_xlfn.CONCAT($S78,",",$AH$4)))+U78)</f>
        <v>0.57952990753731792</v>
      </c>
      <c r="AD78" s="5" cm="1">
        <f t="array" ref="AD78">SIGMOID(SUM(GETVECTOR(Z78)*GETVECTOR(_xlfn.CONCAT($S78,",",$AH$4)))+V78)</f>
        <v>0.58648886408836198</v>
      </c>
      <c r="AE78" s="5" cm="1">
        <f t="array" ref="AE78">TANH(SUM(GETVECTOR(AA78)*GETVECTOR(_xlfn.CONCAT($S78,",",$AH$4)))+W78)</f>
        <v>0.49425612522144041</v>
      </c>
      <c r="AF78" s="5" cm="1">
        <f t="array" ref="AF78">SIGMOID(SUM(GETVECTOR(AB78)*GETVECTOR(_xlfn.CONCAT($S78,",",$AH$4)))+X78)</f>
        <v>0.58706813505236111</v>
      </c>
      <c r="AG78" s="5">
        <f t="shared" si="69"/>
        <v>0.28987571344983781</v>
      </c>
      <c r="AH78" s="40">
        <f t="shared" si="70"/>
        <v>0.1655651992712901</v>
      </c>
      <c r="AI78" s="3">
        <f t="shared" si="71"/>
        <v>-9.2166759491596473E-2</v>
      </c>
      <c r="AJ78" s="3">
        <f t="shared" si="72"/>
        <v>-4.9804646650503763E-2</v>
      </c>
      <c r="AK78" s="3">
        <f t="shared" si="73"/>
        <v>0</v>
      </c>
      <c r="AL78" s="3">
        <f t="shared" si="74"/>
        <v>-5.9699253892753325E-3</v>
      </c>
      <c r="AM78" s="3">
        <f t="shared" si="75"/>
        <v>-2.2074217124639087E-2</v>
      </c>
      <c r="AN78" s="3">
        <f t="shared" si="76"/>
        <v>-6.3011783491011206E-3</v>
      </c>
      <c r="AO78" s="3" t="str" cm="1">
        <f t="array" ref="AO78">GETVECTOR(Y78,2)</f>
        <v>0.5774</v>
      </c>
      <c r="AP78" s="3" t="str" cm="1">
        <f t="array" ref="AP78">GETVECTOR(Z78,2)</f>
        <v>0.5774</v>
      </c>
      <c r="AQ78" s="3" t="str" cm="1">
        <f t="array" ref="AQ78">GETVECTOR(AA78,2)</f>
        <v>0.5774</v>
      </c>
      <c r="AR78" s="3" t="str" cm="1">
        <f t="array" ref="AR78">GETVECTOR(AB78,2)</f>
        <v>0.5774</v>
      </c>
      <c r="AS78" s="3" cm="1">
        <f t="array" ref="AS78">SUM(AK78:AN78*AO78:AR78)</f>
        <v>-1.9830988266305173E-2</v>
      </c>
      <c r="AT78" s="51">
        <f t="shared" si="77"/>
        <v>8.494711555181788E-3</v>
      </c>
      <c r="AU78" s="48">
        <f t="shared" si="78"/>
        <v>9.2166759491596473E-2</v>
      </c>
      <c r="AV78" s="56"/>
      <c r="AW78" s="56"/>
    </row>
    <row r="79" spans="1:49" ht="15" customHeight="1" x14ac:dyDescent="0.25">
      <c r="A79" s="11">
        <f t="shared" si="79"/>
        <v>76</v>
      </c>
      <c r="B79" s="29">
        <v>31123</v>
      </c>
      <c r="C79" s="25"/>
      <c r="D79" s="12"/>
      <c r="E79" s="25">
        <v>24.5</v>
      </c>
      <c r="F79" s="35">
        <v>94</v>
      </c>
      <c r="G79" s="25">
        <v>2</v>
      </c>
      <c r="H79" s="13">
        <v>0</v>
      </c>
      <c r="I79" s="25">
        <v>0</v>
      </c>
      <c r="J79" s="12">
        <v>0</v>
      </c>
      <c r="K79" s="12">
        <v>0</v>
      </c>
      <c r="L79" s="25" t="s">
        <v>11</v>
      </c>
      <c r="M79" s="10"/>
      <c r="N79" s="15"/>
      <c r="O79" s="15"/>
      <c r="P79" s="4"/>
      <c r="Q79" s="54"/>
      <c r="R79" s="42">
        <f t="shared" si="34"/>
        <v>0.29587628865979382</v>
      </c>
      <c r="S79" s="44" t="str" cm="1">
        <f t="array" ref="S79">SETVECTOR(R79:R80)</f>
        <v>0.295876288659794,0.257731958762887</v>
      </c>
      <c r="T79" s="44">
        <f t="shared" si="46"/>
        <v>1.0309278350515464E-2</v>
      </c>
      <c r="U79" s="5">
        <f t="shared" si="65"/>
        <v>0</v>
      </c>
      <c r="V79" s="5">
        <f t="shared" si="66"/>
        <v>2.2570633469005119E-2</v>
      </c>
      <c r="W79" s="5">
        <f t="shared" si="67"/>
        <v>0.20579840680691708</v>
      </c>
      <c r="X79" s="5">
        <f t="shared" si="68"/>
        <v>2.3680455555216202E-2</v>
      </c>
      <c r="Y79" s="5" t="str" cm="1">
        <f t="array" ref="Y79:AB79">SETMATRIX(GETMATRIX(Y78:AB78)-$O$9*DELTAWEIGHT(S78,$AH$4,AK78:AN78))</f>
        <v>0.5774,0.5774,0.5774</v>
      </c>
      <c r="Z79" s="5" t="str">
        <v>0.591084331808138,0.589013999989675,0.5774</v>
      </c>
      <c r="AA79" s="5" t="str">
        <v>0.609112085098663,0.609662551282592,0.5774</v>
      </c>
      <c r="AB79" s="5" t="str">
        <v>0.593868371843234,0.591265454276097,0.5774</v>
      </c>
      <c r="AC79" s="5" cm="1">
        <f t="array" ref="AC79">SIGMOID(SUM(GETVECTOR(Y79)*GETVECTOR(_xlfn.CONCAT($S79,",",$AH$4)))+U79)</f>
        <v>0.57923978125367126</v>
      </c>
      <c r="AD79" s="5" cm="1">
        <f t="array" ref="AD79">SIGMOID(SUM(GETVECTOR(Z79)*GETVECTOR(_xlfn.CONCAT($S79,",",$AH$4)))+V79)</f>
        <v>0.5864396239489047</v>
      </c>
      <c r="AE79" s="5" cm="1">
        <f t="array" ref="AE79">TANH(SUM(GETVECTOR(AA79)*GETVECTOR(_xlfn.CONCAT($S79,",",$AH$4)))+W79)</f>
        <v>0.49536850871452814</v>
      </c>
      <c r="AF79" s="5" cm="1">
        <f t="array" ref="AF79">SIGMOID(SUM(GETVECTOR(AB79)*GETVECTOR(_xlfn.CONCAT($S79,",",$AH$4)))+X79)</f>
        <v>0.58704916466791512</v>
      </c>
      <c r="AG79" s="5">
        <f t="shared" si="69"/>
        <v>0.29050372196667762</v>
      </c>
      <c r="AH79" s="40">
        <f t="shared" si="70"/>
        <v>0.1658991384669338</v>
      </c>
      <c r="AI79" s="3">
        <f t="shared" si="71"/>
        <v>0.15558986011641834</v>
      </c>
      <c r="AJ79" s="3">
        <f t="shared" si="72"/>
        <v>8.4044404992500071E-2</v>
      </c>
      <c r="AK79" s="3">
        <f t="shared" si="73"/>
        <v>0</v>
      </c>
      <c r="AL79" s="3">
        <f t="shared" si="74"/>
        <v>1.0097164446654219E-2</v>
      </c>
      <c r="AM79" s="3">
        <f t="shared" si="75"/>
        <v>3.7192441872158262E-2</v>
      </c>
      <c r="AN79" s="3">
        <f t="shared" si="76"/>
        <v>1.0659179358310681E-2</v>
      </c>
      <c r="AO79" s="3" t="str" cm="1">
        <f t="array" ref="AO79">GETVECTOR(Y79,2)</f>
        <v>0.5774</v>
      </c>
      <c r="AP79" s="3" t="str" cm="1">
        <f t="array" ref="AP79">GETVECTOR(Z79,2)</f>
        <v>0.5774</v>
      </c>
      <c r="AQ79" s="3" t="str" cm="1">
        <f t="array" ref="AQ79">GETVECTOR(AA79,2)</f>
        <v>0.5774</v>
      </c>
      <c r="AR79" s="3" t="str" cm="1">
        <f t="array" ref="AR79">GETVECTOR(AB79,2)</f>
        <v>0.5774</v>
      </c>
      <c r="AS79" s="3" cm="1">
        <f t="array" ref="AS79">SUM(AK79:AN79*AO79:AR79)</f>
        <v>3.3459628849970918E-2</v>
      </c>
      <c r="AT79" s="51">
        <f t="shared" si="77"/>
        <v>2.4208204571046627E-2</v>
      </c>
      <c r="AU79" s="48">
        <f t="shared" si="78"/>
        <v>0.15558986011641834</v>
      </c>
      <c r="AV79" s="56"/>
      <c r="AW79" s="56"/>
    </row>
    <row r="80" spans="1:49" ht="15" customHeight="1" x14ac:dyDescent="0.25">
      <c r="A80" s="11">
        <f t="shared" si="79"/>
        <v>77</v>
      </c>
      <c r="B80" s="29">
        <v>31124</v>
      </c>
      <c r="C80" s="25"/>
      <c r="D80" s="12"/>
      <c r="E80" s="25">
        <v>24.1</v>
      </c>
      <c r="F80" s="35">
        <v>91</v>
      </c>
      <c r="G80" s="25">
        <v>12</v>
      </c>
      <c r="H80" s="13">
        <v>0</v>
      </c>
      <c r="I80" s="25">
        <v>0</v>
      </c>
      <c r="J80" s="12">
        <v>0</v>
      </c>
      <c r="K80" s="12">
        <v>0</v>
      </c>
      <c r="L80" s="25" t="s">
        <v>11</v>
      </c>
      <c r="M80" s="10"/>
      <c r="N80" s="15"/>
      <c r="O80" s="15"/>
      <c r="P80" s="4"/>
      <c r="Q80" s="54"/>
      <c r="R80" s="42">
        <f t="shared" si="34"/>
        <v>0.25773195876288657</v>
      </c>
      <c r="S80" s="44" t="str" cm="1">
        <f t="array" ref="S80">SETVECTOR(R80:R81)</f>
        <v>0.257731958762887,0.0103092783505155</v>
      </c>
      <c r="T80" s="44">
        <f t="shared" si="46"/>
        <v>0.16185567010309276</v>
      </c>
      <c r="U80" s="5">
        <f t="shared" si="65"/>
        <v>0</v>
      </c>
      <c r="V80" s="5">
        <f t="shared" si="66"/>
        <v>2.1560917024339696E-2</v>
      </c>
      <c r="W80" s="5">
        <f t="shared" si="67"/>
        <v>0.20207916261970124</v>
      </c>
      <c r="X80" s="5">
        <f t="shared" si="68"/>
        <v>2.2614537619385134E-2</v>
      </c>
      <c r="Y80" s="5" t="str" cm="1">
        <f t="array" ref="Y80:AB80">SETMATRIX(GETMATRIX(Y79:AB79)-$O$9*DELTAWEIGHT(S79,$AH$4,AK79:AN79))</f>
        <v>0.5774,0.5774,0.5774</v>
      </c>
      <c r="Z80" s="5" t="str">
        <v>0.591732695100113,0.589578776376412,0.5774</v>
      </c>
      <c r="AA80" s="5" t="str">
        <v>0.610147450678479,0.61056443767616,0.5774</v>
      </c>
      <c r="AB80" s="5" t="str">
        <v>0.594663833941399,0.591958365511432,0.5774</v>
      </c>
      <c r="AC80" s="5" cm="1">
        <f t="array" ref="AC80">SIGMOID(SUM(GETVECTOR(Y80)*GETVECTOR(_xlfn.CONCAT($S80,",",$AH$4)))+U80)</f>
        <v>0.53861470571488013</v>
      </c>
      <c r="AD80" s="5" cm="1">
        <f t="array" ref="AD80">SIGMOID(SUM(GETVECTOR(Z80)*GETVECTOR(_xlfn.CONCAT($S80,",",$AH$4)))+V80)</f>
        <v>0.54491546392716794</v>
      </c>
      <c r="AE80" s="5" cm="1">
        <f t="array" ref="AE80">TANH(SUM(GETVECTOR(AA80)*GETVECTOR(_xlfn.CONCAT($S80,",",$AH$4)))+W80)</f>
        <v>0.35016178711818846</v>
      </c>
      <c r="AF80" s="5" cm="1">
        <f t="array" ref="AF80">SIGMOID(SUM(GETVECTOR(AB80)*GETVECTOR(_xlfn.CONCAT($S80,",",$AH$4)))+X80)</f>
        <v>0.54537012740041912</v>
      </c>
      <c r="AG80" s="5">
        <f t="shared" si="69"/>
        <v>0.19080857267707388</v>
      </c>
      <c r="AH80" s="40">
        <f t="shared" si="70"/>
        <v>0.10281653529108187</v>
      </c>
      <c r="AI80" s="3">
        <f t="shared" si="71"/>
        <v>-5.9039134812010896E-2</v>
      </c>
      <c r="AJ80" s="3">
        <f t="shared" si="72"/>
        <v>-3.1053789118594008E-2</v>
      </c>
      <c r="AK80" s="3">
        <f t="shared" si="73"/>
        <v>0</v>
      </c>
      <c r="AL80" s="3">
        <f t="shared" si="74"/>
        <v>-2.6965256800188056E-3</v>
      </c>
      <c r="AM80" s="3">
        <f t="shared" si="75"/>
        <v>-1.4846866050046257E-2</v>
      </c>
      <c r="AN80" s="3">
        <f t="shared" si="76"/>
        <v>-2.75969392893662E-3</v>
      </c>
      <c r="AO80" s="3" t="str" cm="1">
        <f t="array" ref="AO80">GETVECTOR(Y80,2)</f>
        <v>0.5774</v>
      </c>
      <c r="AP80" s="3" t="str" cm="1">
        <f t="array" ref="AP80">GETVECTOR(Z80,2)</f>
        <v>0.5774</v>
      </c>
      <c r="AQ80" s="3" t="str" cm="1">
        <f t="array" ref="AQ80">GETVECTOR(AA80,2)</f>
        <v>0.5774</v>
      </c>
      <c r="AR80" s="3" t="str" cm="1">
        <f t="array" ref="AR80">GETVECTOR(AB80,2)</f>
        <v>0.5774</v>
      </c>
      <c r="AS80" s="3" cm="1">
        <f t="array" ref="AS80">SUM(AK80:AN80*AO80:AR80)</f>
        <v>-1.1723001659507572E-2</v>
      </c>
      <c r="AT80" s="51">
        <f t="shared" si="77"/>
        <v>3.4856194393507968E-3</v>
      </c>
      <c r="AU80" s="48">
        <f t="shared" si="78"/>
        <v>5.9039134812010896E-2</v>
      </c>
      <c r="AV80" s="56"/>
      <c r="AW80" s="56"/>
    </row>
    <row r="81" spans="1:49" ht="15" customHeight="1" x14ac:dyDescent="0.25">
      <c r="A81" s="11">
        <f t="shared" si="79"/>
        <v>78</v>
      </c>
      <c r="B81" s="29">
        <v>31125</v>
      </c>
      <c r="C81" s="25"/>
      <c r="D81" s="12"/>
      <c r="E81" s="25">
        <v>24</v>
      </c>
      <c r="F81" s="35">
        <v>98</v>
      </c>
      <c r="G81" s="25">
        <v>32</v>
      </c>
      <c r="H81" s="13">
        <v>0</v>
      </c>
      <c r="I81" s="25">
        <v>0</v>
      </c>
      <c r="J81" s="12">
        <v>0</v>
      </c>
      <c r="K81" s="12">
        <v>0</v>
      </c>
      <c r="L81" s="25" t="s">
        <v>11</v>
      </c>
      <c r="M81" s="10"/>
      <c r="N81" s="15"/>
      <c r="O81" s="15"/>
      <c r="P81" s="4"/>
      <c r="Q81" s="54"/>
      <c r="R81" s="42">
        <f t="shared" si="34"/>
        <v>1.0309278350515464E-2</v>
      </c>
      <c r="S81" s="44" t="str" cm="1">
        <f t="array" ref="S81">SETVECTOR(R81:R82)</f>
        <v>0.0103092783505155,0.161855670103093</v>
      </c>
      <c r="T81" s="44">
        <f t="shared" si="46"/>
        <v>0.19587628865979381</v>
      </c>
      <c r="U81" s="5">
        <f t="shared" si="65"/>
        <v>0</v>
      </c>
      <c r="V81" s="5">
        <f t="shared" si="66"/>
        <v>2.1830569592341576E-2</v>
      </c>
      <c r="W81" s="5">
        <f t="shared" si="67"/>
        <v>0.20356384922470586</v>
      </c>
      <c r="X81" s="5">
        <f t="shared" si="68"/>
        <v>2.2890507012278797E-2</v>
      </c>
      <c r="Y81" s="5" t="str" cm="1">
        <f t="array" ref="Y81:AB81">SETMATRIX(GETMATRIX(Y80:AB80)-$O$9*DELTAWEIGHT(S80,$AH$4,AK80:AN80))</f>
        <v>0.5774,0.5774,0.5774</v>
      </c>
      <c r="Z81" s="5" t="str">
        <v>0.59229747148685,0.589601367431882,0.5774</v>
      </c>
      <c r="AA81" s="5" t="str">
        <v>0.611049337072047,0.610600513131903,0.5774</v>
      </c>
      <c r="AB81" s="5" t="str">
        <v>0.595356745176734,0.591986081960845,0.5774</v>
      </c>
      <c r="AC81" s="5" cm="1">
        <f t="array" ref="AC81">SIGMOID(SUM(GETVECTOR(Y81)*GETVECTOR(_xlfn.CONCAT($S81,",",$AH$4)))+U81)</f>
        <v>0.52483156496816241</v>
      </c>
      <c r="AD81" s="5" cm="1">
        <f t="array" ref="AD81">SIGMOID(SUM(GETVECTOR(Z81)*GETVECTOR(_xlfn.CONCAT($S81,",",$AH$4)))+V81)</f>
        <v>0.53080270664764828</v>
      </c>
      <c r="AE81" s="5" cm="1">
        <f t="array" ref="AE81">TANH(SUM(GETVECTOR(AA81)*GETVECTOR(_xlfn.CONCAT($S81,",",$AH$4)))+W81)</f>
        <v>0.29924713228451655</v>
      </c>
      <c r="AF81" s="5" cm="1">
        <f t="array" ref="AF81">SIGMOID(SUM(GETVECTOR(AB81)*GETVECTOR(_xlfn.CONCAT($S81,",",$AH$4)))+X81)</f>
        <v>0.5311706519885645</v>
      </c>
      <c r="AG81" s="5">
        <f t="shared" si="69"/>
        <v>0.15884118777316825</v>
      </c>
      <c r="AH81" s="40">
        <f t="shared" si="70"/>
        <v>8.3669284768764896E-2</v>
      </c>
      <c r="AI81" s="3">
        <f t="shared" si="71"/>
        <v>-0.11220700389102892</v>
      </c>
      <c r="AJ81" s="3">
        <f t="shared" si="72"/>
        <v>-5.8122238247391322E-2</v>
      </c>
      <c r="AK81" s="3">
        <f t="shared" si="73"/>
        <v>0</v>
      </c>
      <c r="AL81" s="3">
        <f t="shared" si="74"/>
        <v>-4.331725766233507E-3</v>
      </c>
      <c r="AM81" s="3">
        <f t="shared" si="75"/>
        <v>-2.8088730399717262E-2</v>
      </c>
      <c r="AN81" s="3">
        <f t="shared" si="76"/>
        <v>-4.4015010795838251E-3</v>
      </c>
      <c r="AO81" s="3" t="str" cm="1">
        <f t="array" ref="AO81">GETVECTOR(Y81,2)</f>
        <v>0.5774</v>
      </c>
      <c r="AP81" s="3" t="str" cm="1">
        <f t="array" ref="AP81">GETVECTOR(Z81,2)</f>
        <v>0.5774</v>
      </c>
      <c r="AQ81" s="3" t="str" cm="1">
        <f t="array" ref="AQ81">GETVECTOR(AA81,2)</f>
        <v>0.5774</v>
      </c>
      <c r="AR81" s="3" t="str" cm="1">
        <f t="array" ref="AR81">GETVECTOR(AB81,2)</f>
        <v>0.5774</v>
      </c>
      <c r="AS81" s="3" cm="1">
        <f t="array" ref="AS81">SUM(AK81:AN81*AO81:AR81)</f>
        <v>-2.1260998113571676E-2</v>
      </c>
      <c r="AT81" s="51">
        <f t="shared" si="77"/>
        <v>1.2590411722201378E-2</v>
      </c>
      <c r="AU81" s="48">
        <f t="shared" si="78"/>
        <v>0.11220700389102892</v>
      </c>
      <c r="AV81" s="56"/>
      <c r="AW81" s="56"/>
    </row>
    <row r="82" spans="1:49" ht="15" customHeight="1" x14ac:dyDescent="0.25">
      <c r="A82" s="11">
        <f t="shared" si="79"/>
        <v>79</v>
      </c>
      <c r="B82" s="29">
        <v>31126</v>
      </c>
      <c r="C82" s="25"/>
      <c r="D82" s="12"/>
      <c r="E82" s="25">
        <v>24.8</v>
      </c>
      <c r="F82" s="35">
        <v>91</v>
      </c>
      <c r="G82" s="25">
        <v>10</v>
      </c>
      <c r="H82" s="13">
        <v>0</v>
      </c>
      <c r="I82" s="25">
        <v>0</v>
      </c>
      <c r="J82" s="12">
        <v>0</v>
      </c>
      <c r="K82" s="12">
        <v>0</v>
      </c>
      <c r="L82" s="25" t="s">
        <v>11</v>
      </c>
      <c r="M82" s="10"/>
      <c r="N82" s="15"/>
      <c r="O82" s="15"/>
      <c r="P82" s="4"/>
      <c r="Q82" s="54"/>
      <c r="R82" s="42">
        <f t="shared" si="34"/>
        <v>0.16185567010309276</v>
      </c>
      <c r="S82" s="44" t="str" cm="1">
        <f t="array" ref="S82">SETVECTOR(R82:R83)</f>
        <v>0.161855670103093,0.195876288659794</v>
      </c>
      <c r="T82" s="44">
        <f t="shared" si="46"/>
        <v>4.1237113402061855E-2</v>
      </c>
      <c r="U82" s="5">
        <f t="shared" si="65"/>
        <v>0</v>
      </c>
      <c r="V82" s="5">
        <f t="shared" si="66"/>
        <v>2.2263742168964928E-2</v>
      </c>
      <c r="W82" s="5">
        <f t="shared" si="67"/>
        <v>0.20637272226467759</v>
      </c>
      <c r="X82" s="5">
        <f t="shared" si="68"/>
        <v>2.3330657120237179E-2</v>
      </c>
      <c r="Y82" s="5" t="str" cm="1">
        <f t="array" ref="Y82:AB82">SETMATRIX(GETMATRIX(Y81:AB81)-$O$9*DELTAWEIGHT(S81,$AH$4,AK81:AN81))</f>
        <v>0.5774,0.5774,0.5774</v>
      </c>
      <c r="Z82" s="5" t="str">
        <v>0.59232006254232,0.589956047002753,0.5774</v>
      </c>
      <c r="AA82" s="5" t="str">
        <v>0.61108541252779,0.611166897787064,0.5774</v>
      </c>
      <c r="AB82" s="5" t="str">
        <v>0.595384461626147,0.592421230216636,0.5774</v>
      </c>
      <c r="AC82" s="5" cm="1">
        <f t="array" ref="AC82">SIGMOID(SUM(GETVECTOR(Y82)*GETVECTOR(_xlfn.CONCAT($S82,",",$AH$4)))+U82)</f>
        <v>0.55145579256323818</v>
      </c>
      <c r="AD82" s="5" cm="1">
        <f t="array" ref="AD82">SIGMOID(SUM(GETVECTOR(Z82)*GETVECTOR(_xlfn.CONCAT($S82,",",$AH$4)))+V82)</f>
        <v>0.5581586854618199</v>
      </c>
      <c r="AE82" s="5" cm="1">
        <f t="array" ref="AE82">TANH(SUM(GETVECTOR(AA82)*GETVECTOR(_xlfn.CONCAT($S82,",",$AH$4)))+W82)</f>
        <v>0.40112880137958457</v>
      </c>
      <c r="AF82" s="5" cm="1">
        <f t="array" ref="AF82">SIGMOID(SUM(GETVECTOR(AB82)*GETVECTOR(_xlfn.CONCAT($S82,",",$AH$4)))+X82)</f>
        <v>0.55866314962871977</v>
      </c>
      <c r="AG82" s="5">
        <f t="shared" si="69"/>
        <v>0.22389352447890437</v>
      </c>
      <c r="AH82" s="40">
        <f t="shared" si="70"/>
        <v>0.12303210204396234</v>
      </c>
      <c r="AI82" s="3">
        <f t="shared" si="71"/>
        <v>8.179498864190049E-2</v>
      </c>
      <c r="AJ82" s="3">
        <f t="shared" si="72"/>
        <v>4.3479622460450125E-2</v>
      </c>
      <c r="AK82" s="3">
        <f t="shared" si="73"/>
        <v>0</v>
      </c>
      <c r="AL82" s="3">
        <f t="shared" si="74"/>
        <v>4.301239442559124E-3</v>
      </c>
      <c r="AM82" s="3">
        <f t="shared" si="75"/>
        <v>2.036361788828053E-2</v>
      </c>
      <c r="AN82" s="3">
        <f t="shared" si="76"/>
        <v>4.4413534038594158E-3</v>
      </c>
      <c r="AO82" s="3" t="str" cm="1">
        <f t="array" ref="AO82">GETVECTOR(Y82,2)</f>
        <v>0.5774</v>
      </c>
      <c r="AP82" s="3" t="str" cm="1">
        <f t="array" ref="AP82">GETVECTOR(Z82,2)</f>
        <v>0.5774</v>
      </c>
      <c r="AQ82" s="3" t="str" cm="1">
        <f t="array" ref="AQ82">GETVECTOR(AA82,2)</f>
        <v>0.5774</v>
      </c>
      <c r="AR82" s="3" t="str" cm="1">
        <f t="array" ref="AR82">GETVECTOR(AB82,2)</f>
        <v>0.5774</v>
      </c>
      <c r="AS82" s="3" cm="1">
        <f t="array" ref="AS82">SUM(AK82:AN82*AO82:AR82)</f>
        <v>1.6805926078215242E-2</v>
      </c>
      <c r="AT82" s="51">
        <f t="shared" si="77"/>
        <v>6.6904201669286305E-3</v>
      </c>
      <c r="AU82" s="48">
        <f t="shared" si="78"/>
        <v>8.179498864190049E-2</v>
      </c>
      <c r="AV82" s="56"/>
      <c r="AW82" s="56"/>
    </row>
    <row r="83" spans="1:49" ht="15" customHeight="1" x14ac:dyDescent="0.25">
      <c r="A83" s="11">
        <f t="shared" si="79"/>
        <v>80</v>
      </c>
      <c r="B83" s="29">
        <v>31127</v>
      </c>
      <c r="C83" s="25"/>
      <c r="D83" s="12"/>
      <c r="E83" s="25">
        <v>25.4</v>
      </c>
      <c r="F83" s="35">
        <v>90</v>
      </c>
      <c r="G83" s="25">
        <v>46</v>
      </c>
      <c r="H83" s="13">
        <v>0</v>
      </c>
      <c r="I83" s="25">
        <v>0</v>
      </c>
      <c r="J83" s="12">
        <v>0</v>
      </c>
      <c r="K83" s="12">
        <v>0</v>
      </c>
      <c r="L83" s="25" t="s">
        <v>11</v>
      </c>
      <c r="M83" s="10"/>
      <c r="N83" s="15"/>
      <c r="O83" s="15"/>
      <c r="P83" s="4"/>
      <c r="Q83" s="54"/>
      <c r="R83" s="42">
        <f t="shared" si="34"/>
        <v>0.19587628865979381</v>
      </c>
      <c r="S83" s="44" t="str" cm="1">
        <f t="array" ref="S83">SETVECTOR(R83:R84)</f>
        <v>0.195876288659794,0.0412371134020619</v>
      </c>
      <c r="T83" s="44">
        <f t="shared" si="46"/>
        <v>0.70206185567010304</v>
      </c>
      <c r="U83" s="5">
        <f t="shared" si="65"/>
        <v>0</v>
      </c>
      <c r="V83" s="5">
        <f t="shared" si="66"/>
        <v>2.1833618224709014E-2</v>
      </c>
      <c r="W83" s="5">
        <f t="shared" si="67"/>
        <v>0.20433636047584955</v>
      </c>
      <c r="X83" s="5">
        <f t="shared" si="68"/>
        <v>2.2886521779851239E-2</v>
      </c>
      <c r="Y83" s="5" t="str" cm="1">
        <f t="array" ref="Y83:AB83">SETMATRIX(GETMATRIX(Y82:AB82)-$O$9*DELTAWEIGHT(S82,$AH$4,AK82:AN82))</f>
        <v>0.5774,0.5774,0.5774</v>
      </c>
      <c r="Z83" s="5" t="str">
        <v>0.592674742113191,0.590385277056673,0.5774</v>
      </c>
      <c r="AA83" s="5" t="str">
        <v>0.611651797182951,0.611852331446176,0.5774</v>
      </c>
      <c r="AB83" s="5" t="str">
        <v>0.595819609881937,0.592947842755491,0.5774</v>
      </c>
      <c r="AC83" s="5" cm="1">
        <f t="array" ref="AC83">SIGMOID(SUM(GETVECTOR(Y83)*GETVECTOR(_xlfn.CONCAT($S83,",",$AH$4)))+U83)</f>
        <v>0.53417395610824714</v>
      </c>
      <c r="AD83" s="5" cm="1">
        <f t="array" ref="AD83">SIGMOID(SUM(GETVECTOR(Z83)*GETVECTOR(_xlfn.CONCAT($S83,",",$AH$4)))+V83)</f>
        <v>0.54047879905171625</v>
      </c>
      <c r="AE83" s="5" cm="1">
        <f t="array" ref="AE83">TANH(SUM(GETVECTOR(AA83)*GETVECTOR(_xlfn.CONCAT($S83,",",$AH$4)))+W83)</f>
        <v>0.33582156128026591</v>
      </c>
      <c r="AF83" s="5" cm="1">
        <f t="array" ref="AF83">SIGMOID(SUM(GETVECTOR(AB83)*GETVECTOR(_xlfn.CONCAT($S83,",",$AH$4)))+X83)</f>
        <v>0.54091950491697272</v>
      </c>
      <c r="AG83" s="5">
        <f t="shared" si="69"/>
        <v>0.18150443413643044</v>
      </c>
      <c r="AH83" s="40">
        <f t="shared" si="70"/>
        <v>9.7115173973891536E-2</v>
      </c>
      <c r="AI83" s="3">
        <f t="shared" si="71"/>
        <v>-0.60494668169621146</v>
      </c>
      <c r="AJ83" s="3">
        <f t="shared" si="72"/>
        <v>-0.31667973836205682</v>
      </c>
      <c r="AK83" s="3">
        <f t="shared" si="73"/>
        <v>0</v>
      </c>
      <c r="AL83" s="3">
        <f t="shared" si="74"/>
        <v>-2.6412716504599452E-2</v>
      </c>
      <c r="AM83" s="3">
        <f t="shared" si="75"/>
        <v>-0.15185607213740188</v>
      </c>
      <c r="AN83" s="3">
        <f t="shared" si="76"/>
        <v>-2.6970750573236332E-2</v>
      </c>
      <c r="AO83" s="3" t="str" cm="1">
        <f t="array" ref="AO83">GETVECTOR(Y83,2)</f>
        <v>0.5774</v>
      </c>
      <c r="AP83" s="3" t="str" cm="1">
        <f t="array" ref="AP83">GETVECTOR(Z83,2)</f>
        <v>0.5774</v>
      </c>
      <c r="AQ83" s="3" t="str" cm="1">
        <f t="array" ref="AQ83">GETVECTOR(AA83,2)</f>
        <v>0.5774</v>
      </c>
      <c r="AR83" s="3" t="str" cm="1">
        <f t="array" ref="AR83">GETVECTOR(AB83,2)</f>
        <v>0.5774</v>
      </c>
      <c r="AS83" s="3" cm="1">
        <f t="array" ref="AS83">SUM(AK83:AN83*AO83:AR83)</f>
        <v>-0.11850530994287822</v>
      </c>
      <c r="AT83" s="51">
        <f t="shared" si="77"/>
        <v>0.36596048769525741</v>
      </c>
      <c r="AU83" s="48">
        <f t="shared" si="78"/>
        <v>0.60494668169621146</v>
      </c>
      <c r="AV83" s="56"/>
      <c r="AW83" s="56"/>
    </row>
    <row r="84" spans="1:49" ht="15" customHeight="1" x14ac:dyDescent="0.25">
      <c r="A84" s="11">
        <f t="shared" si="79"/>
        <v>81</v>
      </c>
      <c r="B84" s="29">
        <v>31128</v>
      </c>
      <c r="C84" s="25"/>
      <c r="D84" s="12"/>
      <c r="E84" s="25">
        <v>25.7</v>
      </c>
      <c r="F84" s="35">
        <v>88</v>
      </c>
      <c r="G84" s="25">
        <v>6</v>
      </c>
      <c r="H84" s="13">
        <v>0</v>
      </c>
      <c r="I84" s="25">
        <v>0</v>
      </c>
      <c r="J84" s="12">
        <v>0</v>
      </c>
      <c r="K84" s="12">
        <v>0</v>
      </c>
      <c r="L84" s="25" t="s">
        <v>11</v>
      </c>
      <c r="M84" s="10"/>
      <c r="N84" s="15"/>
      <c r="O84" s="15"/>
      <c r="P84" s="4"/>
      <c r="Q84" s="54"/>
      <c r="R84" s="42">
        <f t="shared" si="34"/>
        <v>4.1237113402061855E-2</v>
      </c>
      <c r="S84" s="44" t="str" cm="1">
        <f t="array" ref="S84">SETVECTOR(R84:R85)</f>
        <v>0.0412371134020619,0.702061855670103</v>
      </c>
      <c r="T84" s="44">
        <f t="shared" si="46"/>
        <v>6.3917525773195871E-2</v>
      </c>
      <c r="U84" s="5">
        <f t="shared" si="65"/>
        <v>0</v>
      </c>
      <c r="V84" s="5">
        <f t="shared" si="66"/>
        <v>2.4474889875168958E-2</v>
      </c>
      <c r="W84" s="5">
        <f t="shared" si="67"/>
        <v>0.21952196768958973</v>
      </c>
      <c r="X84" s="5">
        <f t="shared" si="68"/>
        <v>2.5583596837174871E-2</v>
      </c>
      <c r="Y84" s="5" t="str" cm="1">
        <f t="array" ref="Y84:AB84">SETMATRIX(GETMATRIX(Y83:AB83)-$O$9*DELTAWEIGHT(S83,$AH$4,AK83:AN83))</f>
        <v>0.5774,0.5774,0.5774</v>
      </c>
      <c r="Z84" s="5" t="str">
        <v>0.593103972167112,0.590475641278551,0.5774</v>
      </c>
      <c r="AA84" s="5" t="str">
        <v>0.612337230842063,0.611996633269147,0.5774</v>
      </c>
      <c r="AB84" s="5" t="str">
        <v>0.596346222420792,0.593058708553145,0.5774</v>
      </c>
      <c r="AC84" s="5" cm="1">
        <f t="array" ref="AC84">SIGMOID(SUM(GETVECTOR(Y84)*GETVECTOR(_xlfn.CONCAT($S84,",",$AH$4)))+U84)</f>
        <v>0.60567803998846881</v>
      </c>
      <c r="AD84" s="5" cm="1">
        <f t="array" ref="AD84">SIGMOID(SUM(GETVECTOR(Z84)*GETVECTOR(_xlfn.CONCAT($S84,",",$AH$4)))+V84)</f>
        <v>0.61384016440211508</v>
      </c>
      <c r="AE84" s="5" cm="1">
        <f t="array" ref="AE84">TANH(SUM(GETVECTOR(AA84)*GETVECTOR(_xlfn.CONCAT($S84,",",$AH$4)))+W84)</f>
        <v>0.58788800189247503</v>
      </c>
      <c r="AF84" s="5" cm="1">
        <f t="array" ref="AF84">SIGMOID(SUM(GETVECTOR(AB84)*GETVECTOR(_xlfn.CONCAT($S84,",",$AH$4)))+X84)</f>
        <v>0.6145642792403222</v>
      </c>
      <c r="AG84" s="5">
        <f t="shared" si="69"/>
        <v>0.3608692677317078</v>
      </c>
      <c r="AH84" s="40">
        <f t="shared" si="70"/>
        <v>0.21262662912452102</v>
      </c>
      <c r="AI84" s="3">
        <f t="shared" si="71"/>
        <v>0.14870910335132514</v>
      </c>
      <c r="AJ84" s="3">
        <f t="shared" si="72"/>
        <v>8.0451599466097076E-2</v>
      </c>
      <c r="AK84" s="3">
        <f t="shared" si="73"/>
        <v>0</v>
      </c>
      <c r="AL84" s="3">
        <f t="shared" si="74"/>
        <v>1.1211189206409525E-2</v>
      </c>
      <c r="AM84" s="3">
        <f t="shared" si="75"/>
        <v>3.2316558873976046E-2</v>
      </c>
      <c r="AN84" s="3">
        <f t="shared" si="76"/>
        <v>1.2187290695058875E-2</v>
      </c>
      <c r="AO84" s="3" t="str" cm="1">
        <f t="array" ref="AO84">GETVECTOR(Y84,2)</f>
        <v>0.5774</v>
      </c>
      <c r="AP84" s="3" t="str" cm="1">
        <f t="array" ref="AP84">GETVECTOR(Z84,2)</f>
        <v>0.5774</v>
      </c>
      <c r="AQ84" s="3" t="str" cm="1">
        <f t="array" ref="AQ84">GETVECTOR(AA84,2)</f>
        <v>0.5774</v>
      </c>
      <c r="AR84" s="3" t="str" cm="1">
        <f t="array" ref="AR84">GETVECTOR(AB84,2)</f>
        <v>0.5774</v>
      </c>
      <c r="AS84" s="3" cm="1">
        <f t="array" ref="AS84">SUM(AK84:AN84*AO84:AR84)</f>
        <v>3.2169863388941622E-2</v>
      </c>
      <c r="AT84" s="51">
        <f t="shared" si="77"/>
        <v>2.2114397419555103E-2</v>
      </c>
      <c r="AU84" s="48">
        <f t="shared" si="78"/>
        <v>0.14870910335132514</v>
      </c>
      <c r="AV84" s="56"/>
      <c r="AW84" s="56"/>
    </row>
    <row r="85" spans="1:49" ht="15" customHeight="1" x14ac:dyDescent="0.25">
      <c r="A85" s="11">
        <f t="shared" si="79"/>
        <v>82</v>
      </c>
      <c r="B85" s="29">
        <v>31129</v>
      </c>
      <c r="C85" s="25"/>
      <c r="D85" s="12"/>
      <c r="E85" s="25">
        <v>24.2</v>
      </c>
      <c r="F85" s="35">
        <v>95</v>
      </c>
      <c r="G85" s="25">
        <v>125</v>
      </c>
      <c r="H85" s="13">
        <v>0</v>
      </c>
      <c r="I85" s="25">
        <v>0</v>
      </c>
      <c r="J85" s="12">
        <v>0</v>
      </c>
      <c r="K85" s="12">
        <v>0</v>
      </c>
      <c r="L85" s="25" t="s">
        <v>11</v>
      </c>
      <c r="M85" s="10"/>
      <c r="N85" s="15"/>
      <c r="O85" s="15"/>
      <c r="P85" s="4"/>
      <c r="Q85" s="54"/>
      <c r="R85" s="42">
        <f t="shared" si="34"/>
        <v>0.70206185567010304</v>
      </c>
      <c r="S85" s="44" t="str" cm="1">
        <f t="array" ref="S85">SETVECTOR(R85:R86)</f>
        <v>0.702061855670103,0.0639175257731959</v>
      </c>
      <c r="T85" s="44">
        <f t="shared" si="46"/>
        <v>0.30927835051546393</v>
      </c>
      <c r="U85" s="5">
        <f t="shared" si="65"/>
        <v>0</v>
      </c>
      <c r="V85" s="5">
        <f t="shared" si="66"/>
        <v>2.3353770954528005E-2</v>
      </c>
      <c r="W85" s="5">
        <f t="shared" si="67"/>
        <v>0.21629031180219213</v>
      </c>
      <c r="X85" s="5">
        <f t="shared" si="68"/>
        <v>2.4364867767668982E-2</v>
      </c>
      <c r="Y85" s="5" t="str" cm="1">
        <f t="array" ref="Y85:AB85">SETMATRIX(GETMATRIX(Y84:AB84)-$O$9*DELTAWEIGHT(S84,$AH$4,AK84:AN84))</f>
        <v>0.5774,0.5774,0.5774</v>
      </c>
      <c r="Z85" s="5" t="str">
        <v>0.59319433638899,0.592014092156024,0.5774</v>
      </c>
      <c r="AA85" s="5" t="str">
        <v>0.612481532665034,0.614453371805226,0.5774</v>
      </c>
      <c r="AB85" s="5" t="str">
        <v>0.596457088218446,0.594946198758198,0.5774</v>
      </c>
      <c r="AC85" s="5" cm="1">
        <f t="array" ref="AC85">SIGMOID(SUM(GETVECTOR(Y85)*GETVECTOR(_xlfn.CONCAT($S85,",",$AH$4)))+U85)</f>
        <v>0.60880134001095099</v>
      </c>
      <c r="AD85" s="5" cm="1">
        <f t="array" ref="AD85">SIGMOID(SUM(GETVECTOR(Z85)*GETVECTOR(_xlfn.CONCAT($S85,",",$AH$4)))+V85)</f>
        <v>0.61719350333274225</v>
      </c>
      <c r="AE85" s="5" cm="1">
        <f t="array" ref="AE85">TANH(SUM(GETVECTOR(AA85)*GETVECTOR(_xlfn.CONCAT($S85,",",$AH$4)))+W85)</f>
        <v>0.59512504529575661</v>
      </c>
      <c r="AF85" s="5" cm="1">
        <f t="array" ref="AF85">SIGMOID(SUM(GETVECTOR(AB85)*GETVECTOR(_xlfn.CONCAT($S85,",",$AH$4)))+X85)</f>
        <v>0.61801753512104629</v>
      </c>
      <c r="AG85" s="5">
        <f t="shared" si="69"/>
        <v>0.36730731162714492</v>
      </c>
      <c r="AH85" s="40">
        <f t="shared" si="70"/>
        <v>0.21731610388839684</v>
      </c>
      <c r="AI85" s="3">
        <f t="shared" si="71"/>
        <v>-9.196224662706709E-2</v>
      </c>
      <c r="AJ85" s="3">
        <f t="shared" si="72"/>
        <v>-4.9806914623119126E-2</v>
      </c>
      <c r="AK85" s="3">
        <f t="shared" si="73"/>
        <v>0</v>
      </c>
      <c r="AL85" s="3">
        <f t="shared" si="74"/>
        <v>-7.0032319819156386E-3</v>
      </c>
      <c r="AM85" s="3">
        <f t="shared" si="75"/>
        <v>-1.9853022365445103E-2</v>
      </c>
      <c r="AN85" s="3">
        <f t="shared" si="76"/>
        <v>-7.6338726309347306E-3</v>
      </c>
      <c r="AO85" s="3" t="str" cm="1">
        <f t="array" ref="AO85">GETVECTOR(Y85,2)</f>
        <v>0.5774</v>
      </c>
      <c r="AP85" s="3" t="str" cm="1">
        <f t="array" ref="AP85">GETVECTOR(Z85,2)</f>
        <v>0.5774</v>
      </c>
      <c r="AQ85" s="3" t="str" cm="1">
        <f t="array" ref="AQ85">GETVECTOR(AA85,2)</f>
        <v>0.5774</v>
      </c>
      <c r="AR85" s="3" t="str" cm="1">
        <f t="array" ref="AR85">GETVECTOR(AB85,2)</f>
        <v>0.5774</v>
      </c>
      <c r="AS85" s="3" cm="1">
        <f t="array" ref="AS85">SUM(AK85:AN85*AO85:AR85)</f>
        <v>-1.9914599317267807E-2</v>
      </c>
      <c r="AT85" s="51">
        <f t="shared" si="77"/>
        <v>8.4570548046975121E-3</v>
      </c>
      <c r="AU85" s="48">
        <f t="shared" si="78"/>
        <v>9.196224662706709E-2</v>
      </c>
      <c r="AV85" s="56"/>
      <c r="AW85" s="56"/>
    </row>
    <row r="86" spans="1:49" ht="15" customHeight="1" x14ac:dyDescent="0.25">
      <c r="A86" s="11">
        <f t="shared" si="79"/>
        <v>83</v>
      </c>
      <c r="B86" s="29">
        <v>31130</v>
      </c>
      <c r="C86" s="25"/>
      <c r="D86" s="12"/>
      <c r="E86" s="25">
        <v>25.2</v>
      </c>
      <c r="F86" s="35">
        <v>92</v>
      </c>
      <c r="G86" s="25">
        <v>49</v>
      </c>
      <c r="H86" s="13">
        <v>0</v>
      </c>
      <c r="I86" s="25">
        <v>0</v>
      </c>
      <c r="J86" s="12">
        <v>0</v>
      </c>
      <c r="K86" s="12">
        <v>0</v>
      </c>
      <c r="L86" s="25" t="s">
        <v>11</v>
      </c>
      <c r="M86" s="10"/>
      <c r="N86" s="15"/>
      <c r="O86" s="15"/>
      <c r="P86" s="4"/>
      <c r="Q86" s="54"/>
      <c r="R86" s="42">
        <f t="shared" si="34"/>
        <v>6.3917525773195871E-2</v>
      </c>
      <c r="S86" s="44" t="str" cm="1">
        <f t="array" ref="S86">SETVECTOR(R86:R87)</f>
        <v>0.0639175257731959,0.309278350515464</v>
      </c>
      <c r="T86" s="44">
        <f t="shared" si="46"/>
        <v>0.64948453608247425</v>
      </c>
      <c r="U86" s="5">
        <f t="shared" si="65"/>
        <v>0</v>
      </c>
      <c r="V86" s="5">
        <f t="shared" si="66"/>
        <v>2.4054094152719568E-2</v>
      </c>
      <c r="W86" s="5">
        <f t="shared" si="67"/>
        <v>0.21827561403873663</v>
      </c>
      <c r="X86" s="5">
        <f t="shared" si="68"/>
        <v>2.5128255030762457E-2</v>
      </c>
      <c r="Y86" s="5" t="str" cm="1">
        <f t="array" ref="Y86:AB86">SETMATRIX(GETMATRIX(Y85:AB85)-$O$9*DELTAWEIGHT(S85,$AH$4,AK85:AN85))</f>
        <v>0.5774,0.5774,0.5774</v>
      </c>
      <c r="Z86" s="5" t="str">
        <v>0.594732787266463,0.592154156699935,0.5774</v>
      </c>
      <c r="AA86" s="5" t="str">
        <v>0.614938271201113,0.614677039630831,0.5774</v>
      </c>
      <c r="AB86" s="5" t="str">
        <v>0.598344578423499,0.595118040744561,0.5774</v>
      </c>
      <c r="AC86" s="5" cm="1">
        <f t="array" ref="AC86">SIGMOID(SUM(GETVECTOR(Y86)*GETVECTOR(_xlfn.CONCAT($S86,",",$AH$4)))+U86)</f>
        <v>0.55366333920656063</v>
      </c>
      <c r="AD86" s="5" cm="1">
        <f t="array" ref="AD86">SIGMOID(SUM(GETVECTOR(Z86)*GETVECTOR(_xlfn.CONCAT($S86,",",$AH$4)))+V86)</f>
        <v>0.56099677640196866</v>
      </c>
      <c r="AE86" s="5" cm="1">
        <f t="array" ref="AE86">TANH(SUM(GETVECTOR(AA86)*GETVECTOR(_xlfn.CONCAT($S86,",",$AH$4)))+W86)</f>
        <v>0.41999606666504724</v>
      </c>
      <c r="AF86" s="5" cm="1">
        <f t="array" ref="AF86">SIGMOID(SUM(GETVECTOR(AB86)*GETVECTOR(_xlfn.CONCAT($S86,",",$AH$4)))+X86)</f>
        <v>0.56154385673131257</v>
      </c>
      <c r="AG86" s="5">
        <f t="shared" si="69"/>
        <v>0.23561643950059782</v>
      </c>
      <c r="AH86" s="40">
        <f t="shared" si="70"/>
        <v>0.12991375613041325</v>
      </c>
      <c r="AI86" s="3">
        <f t="shared" si="71"/>
        <v>-0.51957077995206102</v>
      </c>
      <c r="AJ86" s="3">
        <f t="shared" si="72"/>
        <v>-0.27614572506876039</v>
      </c>
      <c r="AK86" s="3">
        <f t="shared" si="73"/>
        <v>0</v>
      </c>
      <c r="AL86" s="3">
        <f t="shared" si="74"/>
        <v>-2.8563513179746942E-2</v>
      </c>
      <c r="AM86" s="3">
        <f t="shared" si="75"/>
        <v>-0.12759003904103766</v>
      </c>
      <c r="AN86" s="3">
        <f t="shared" si="76"/>
        <v>-2.9595522913559588E-2</v>
      </c>
      <c r="AO86" s="3" t="str" cm="1">
        <f t="array" ref="AO86">GETVECTOR(Y86,2)</f>
        <v>0.5774</v>
      </c>
      <c r="AP86" s="3" t="str" cm="1">
        <f t="array" ref="AP86">GETVECTOR(Z86,2)</f>
        <v>0.5774</v>
      </c>
      <c r="AQ86" s="3" t="str" cm="1">
        <f t="array" ref="AQ86">GETVECTOR(AA86,2)</f>
        <v>0.5774</v>
      </c>
      <c r="AR86" s="3" t="str" cm="1">
        <f t="array" ref="AR86">GETVECTOR(AB86,2)</f>
        <v>0.5774</v>
      </c>
      <c r="AS86" s="3" cm="1">
        <f t="array" ref="AS86">SUM(AK86:AN86*AO86:AR86)</f>
        <v>-0.10725151598257034</v>
      </c>
      <c r="AT86" s="51">
        <f t="shared" si="77"/>
        <v>0.26995379537999303</v>
      </c>
      <c r="AU86" s="48">
        <f t="shared" si="78"/>
        <v>0.51957077995206102</v>
      </c>
      <c r="AV86" s="56"/>
      <c r="AW86" s="56"/>
    </row>
    <row r="87" spans="1:49" ht="15" customHeight="1" x14ac:dyDescent="0.25">
      <c r="A87" s="11">
        <f t="shared" si="79"/>
        <v>84</v>
      </c>
      <c r="B87" s="29">
        <v>31131</v>
      </c>
      <c r="C87" s="25"/>
      <c r="D87" s="12"/>
      <c r="E87" s="25">
        <v>23.5</v>
      </c>
      <c r="F87" s="35">
        <v>93</v>
      </c>
      <c r="G87" s="25">
        <v>9</v>
      </c>
      <c r="H87" s="13">
        <v>0</v>
      </c>
      <c r="I87" s="25">
        <v>0</v>
      </c>
      <c r="J87" s="12">
        <v>0</v>
      </c>
      <c r="K87" s="12">
        <v>0</v>
      </c>
      <c r="L87" s="25" t="s">
        <v>11</v>
      </c>
      <c r="M87" s="10"/>
      <c r="N87" s="15"/>
      <c r="O87" s="15"/>
      <c r="P87" s="4"/>
      <c r="Q87" s="54"/>
      <c r="R87" s="42">
        <f t="shared" si="34"/>
        <v>0.30927835051546393</v>
      </c>
      <c r="S87" s="44" t="str" cm="1">
        <f t="array" ref="S87">SETVECTOR(R87:R88)</f>
        <v>0.309278350515464,0.649484536082474</v>
      </c>
      <c r="T87" s="44">
        <f t="shared" si="46"/>
        <v>0.22680412371134021</v>
      </c>
      <c r="U87" s="5">
        <f t="shared" si="65"/>
        <v>0</v>
      </c>
      <c r="V87" s="5">
        <f t="shared" si="66"/>
        <v>2.6910445470694263E-2</v>
      </c>
      <c r="W87" s="5">
        <f t="shared" si="67"/>
        <v>0.23103461794284039</v>
      </c>
      <c r="X87" s="5">
        <f t="shared" si="68"/>
        <v>2.8087807322118415E-2</v>
      </c>
      <c r="Y87" s="5" t="str" cm="1">
        <f t="array" ref="Y87:AB87">SETMATRIX(GETMATRIX(Y86:AB86)-$O$9*DELTAWEIGHT(S86,$AH$4,AK86:AN86))</f>
        <v>0.5774,0.5774,0.5774</v>
      </c>
      <c r="Z87" s="5" t="str">
        <v>0.594872851810374,0.59283188836402,0.5774</v>
      </c>
      <c r="AA87" s="5" t="str">
        <v>0.615161939026718,0.615759303303113,0.5774</v>
      </c>
      <c r="AB87" s="5" t="str">
        <v>0.598516420409862,0.595949534226963,0.5774</v>
      </c>
      <c r="AC87" s="5" cm="1">
        <f t="array" ref="AC87">SIGMOID(SUM(GETVECTOR(Y87)*GETVECTOR(_xlfn.CONCAT($S87,",",$AH$4)))+U87)</f>
        <v>0.63496802497979077</v>
      </c>
      <c r="AD87" s="5" cm="1">
        <f t="array" ref="AD87">SIGMOID(SUM(GETVECTOR(Z87)*GETVECTOR(_xlfn.CONCAT($S87,",",$AH$4)))+V87)</f>
        <v>0.64472388954700455</v>
      </c>
      <c r="AE87" s="5" cm="1">
        <f t="array" ref="AE87">TANH(SUM(GETVECTOR(AA87)*GETVECTOR(_xlfn.CONCAT($S87,",",$AH$4)))+W87)</f>
        <v>0.67573173836881051</v>
      </c>
      <c r="AF87" s="5" cm="1">
        <f t="array" ref="AF87">SIGMOID(SUM(GETVECTOR(AB87)*GETVECTOR(_xlfn.CONCAT($S87,",",$AH$4)))+X87)</f>
        <v>0.64571486945550238</v>
      </c>
      <c r="AG87" s="5">
        <f t="shared" si="69"/>
        <v>0.43566039465149836</v>
      </c>
      <c r="AH87" s="40">
        <f t="shared" si="70"/>
        <v>0.26476950936321558</v>
      </c>
      <c r="AI87" s="3">
        <f t="shared" si="71"/>
        <v>3.7965385651875377E-2</v>
      </c>
      <c r="AJ87" s="3">
        <f t="shared" si="72"/>
        <v>2.0393051483036408E-2</v>
      </c>
      <c r="AK87" s="3">
        <f t="shared" si="73"/>
        <v>0</v>
      </c>
      <c r="AL87" s="3">
        <f t="shared" si="74"/>
        <v>3.1564310124171757E-3</v>
      </c>
      <c r="AM87" s="3">
        <f t="shared" si="75"/>
        <v>7.1443861040455369E-3</v>
      </c>
      <c r="AN87" s="3">
        <f t="shared" si="76"/>
        <v>3.56130124632349E-3</v>
      </c>
      <c r="AO87" s="3" t="str" cm="1">
        <f t="array" ref="AO87">GETVECTOR(Y87,2)</f>
        <v>0.5774</v>
      </c>
      <c r="AP87" s="3" t="str" cm="1">
        <f t="array" ref="AP87">GETVECTOR(Z87,2)</f>
        <v>0.5774</v>
      </c>
      <c r="AQ87" s="3" t="str" cm="1">
        <f t="array" ref="AQ87">GETVECTOR(AA87,2)</f>
        <v>0.5774</v>
      </c>
      <c r="AR87" s="3" t="str" cm="1">
        <f t="array" ref="AR87">GETVECTOR(AB87,2)</f>
        <v>0.5774</v>
      </c>
      <c r="AS87" s="3" cm="1">
        <f t="array" ref="AS87">SUM(AK87:AN87*AO87:AR87)</f>
        <v>8.0039871426727544E-3</v>
      </c>
      <c r="AT87" s="51">
        <f t="shared" si="77"/>
        <v>1.4413705076956247E-3</v>
      </c>
      <c r="AU87" s="48">
        <f t="shared" si="78"/>
        <v>3.7965385651875377E-2</v>
      </c>
      <c r="AV87" s="56"/>
      <c r="AW87" s="56"/>
    </row>
    <row r="88" spans="1:49" ht="15" customHeight="1" x14ac:dyDescent="0.25">
      <c r="A88" s="11">
        <f t="shared" si="79"/>
        <v>85</v>
      </c>
      <c r="B88" s="29">
        <v>31132</v>
      </c>
      <c r="C88" s="25"/>
      <c r="D88" s="12"/>
      <c r="E88" s="25">
        <v>24.4</v>
      </c>
      <c r="F88" s="35">
        <v>91</v>
      </c>
      <c r="G88" s="25">
        <v>0</v>
      </c>
      <c r="H88" s="13">
        <v>0</v>
      </c>
      <c r="I88" s="25">
        <v>0</v>
      </c>
      <c r="J88" s="12">
        <v>0</v>
      </c>
      <c r="K88" s="12">
        <v>0</v>
      </c>
      <c r="L88" s="25" t="s">
        <v>11</v>
      </c>
      <c r="M88" s="10"/>
      <c r="N88" s="15"/>
      <c r="O88" s="15"/>
      <c r="P88" s="4"/>
      <c r="Q88" s="54"/>
      <c r="R88" s="42">
        <f t="shared" si="34"/>
        <v>0.64948453608247425</v>
      </c>
      <c r="S88" s="44" t="str" cm="1">
        <f t="array" ref="S88">SETVECTOR(R88:R89)</f>
        <v>0.649484536082474,0.22680412371134</v>
      </c>
      <c r="T88" s="44">
        <f t="shared" si="46"/>
        <v>0.54948453608247416</v>
      </c>
      <c r="U88" s="5">
        <f t="shared" si="65"/>
        <v>0</v>
      </c>
      <c r="V88" s="5">
        <f t="shared" si="66"/>
        <v>2.6594802369452546E-2</v>
      </c>
      <c r="W88" s="5">
        <f t="shared" si="67"/>
        <v>0.23032017933243584</v>
      </c>
      <c r="X88" s="5">
        <f t="shared" si="68"/>
        <v>2.7731677197486065E-2</v>
      </c>
      <c r="Y88" s="5" t="str" cm="1">
        <f t="array" ref="Y88:AB88">SETMATRIX(GETMATRIX(Y87:AB87)-$O$9*DELTAWEIGHT(S87,$AH$4,AK87:AN87))</f>
        <v>0.5774,0.5774,0.5774</v>
      </c>
      <c r="Z88" s="5" t="str">
        <v>0.595550583474459,0.594255124858598,0.5774</v>
      </c>
      <c r="AA88" s="5" t="str">
        <v>0.616244202699,0.618032057014904,0.5774</v>
      </c>
      <c r="AB88" s="5" t="str">
        <v>0.599347913892264,0.597695670540007,0.5774</v>
      </c>
      <c r="AC88" s="5" cm="1">
        <f t="array" ref="AC88">SIGMOID(SUM(GETVECTOR(Y88)*GETVECTOR(_xlfn.CONCAT($S88,",",$AH$4)))+U88)</f>
        <v>0.62386105653989643</v>
      </c>
      <c r="AD88" s="5" cm="1">
        <f t="array" ref="AD88">SIGMOID(SUM(GETVECTOR(Z88)*GETVECTOR(_xlfn.CONCAT($S88,",",$AH$4)))+V88)</f>
        <v>0.63371212216660444</v>
      </c>
      <c r="AE88" s="5" cm="1">
        <f t="array" ref="AE88">TANH(SUM(GETVECTOR(AA88)*GETVECTOR(_xlfn.CONCAT($S88,",",$AH$4)))+W88)</f>
        <v>0.647355752866695</v>
      </c>
      <c r="AF88" s="5" cm="1">
        <f t="array" ref="AF88">SIGMOID(SUM(GETVECTOR(AB88)*GETVECTOR(_xlfn.CONCAT($S88,",",$AH$4)))+X88)</f>
        <v>0.63472903002549974</v>
      </c>
      <c r="AG88" s="5">
        <f t="shared" si="69"/>
        <v>0.41023718794591324</v>
      </c>
      <c r="AH88" s="40">
        <f t="shared" si="70"/>
        <v>0.2467027061342032</v>
      </c>
      <c r="AI88" s="3">
        <f t="shared" si="71"/>
        <v>-0.30278182994827096</v>
      </c>
      <c r="AJ88" s="3">
        <f t="shared" si="72"/>
        <v>-0.16315159369153814</v>
      </c>
      <c r="AK88" s="3">
        <f t="shared" si="73"/>
        <v>0</v>
      </c>
      <c r="AL88" s="3">
        <f t="shared" si="74"/>
        <v>-2.4515959376171965E-2</v>
      </c>
      <c r="AM88" s="3">
        <f t="shared" si="75"/>
        <v>-6.006307123083561E-2</v>
      </c>
      <c r="AN88" s="3">
        <f t="shared" si="76"/>
        <v>-2.7284681008443782E-2</v>
      </c>
      <c r="AO88" s="3" t="str" cm="1">
        <f t="array" ref="AO88">GETVECTOR(Y88,2)</f>
        <v>0.5774</v>
      </c>
      <c r="AP88" s="3" t="str" cm="1">
        <f t="array" ref="AP88">GETVECTOR(Z88,2)</f>
        <v>0.5774</v>
      </c>
      <c r="AQ88" s="3" t="str" cm="1">
        <f t="array" ref="AQ88">GETVECTOR(AA88,2)</f>
        <v>0.5774</v>
      </c>
      <c r="AR88" s="3" t="str" cm="1">
        <f t="array" ref="AR88">GETVECTOR(AB88,2)</f>
        <v>0.5774</v>
      </c>
      <c r="AS88" s="3" cm="1">
        <f t="array" ref="AS88">SUM(AK88:AN88*AO88:AR88)</f>
        <v>-6.4590107086761606E-2</v>
      </c>
      <c r="AT88" s="51">
        <f t="shared" si="77"/>
        <v>9.1676836546823681E-2</v>
      </c>
      <c r="AU88" s="48">
        <f t="shared" si="78"/>
        <v>0.30278182994827096</v>
      </c>
      <c r="AV88" s="56"/>
      <c r="AW88" s="56"/>
    </row>
    <row r="89" spans="1:49" ht="15" customHeight="1" x14ac:dyDescent="0.25">
      <c r="A89" s="11">
        <f t="shared" si="79"/>
        <v>86</v>
      </c>
      <c r="B89" s="29">
        <v>31133</v>
      </c>
      <c r="C89" s="25"/>
      <c r="D89" s="12"/>
      <c r="E89" s="25">
        <v>25.4</v>
      </c>
      <c r="F89" s="35">
        <v>86</v>
      </c>
      <c r="G89" s="25">
        <v>0</v>
      </c>
      <c r="H89" s="13">
        <v>0</v>
      </c>
      <c r="I89" s="25">
        <v>0</v>
      </c>
      <c r="J89" s="12">
        <v>0</v>
      </c>
      <c r="K89" s="12">
        <v>0</v>
      </c>
      <c r="L89" s="25" t="s">
        <v>11</v>
      </c>
      <c r="M89" s="10"/>
      <c r="N89" s="15"/>
      <c r="O89" s="15"/>
      <c r="P89" s="4"/>
      <c r="Q89" s="54"/>
      <c r="R89" s="42">
        <f t="shared" si="34"/>
        <v>0.22680412371134021</v>
      </c>
      <c r="S89" s="44" t="str" cm="1">
        <f t="array" ref="S89">SETVECTOR(R89:R90)</f>
        <v>0.22680412371134,0.549484536082474</v>
      </c>
      <c r="T89" s="44">
        <f t="shared" si="46"/>
        <v>3.1958762886597936E-2</v>
      </c>
      <c r="U89" s="5">
        <f t="shared" si="65"/>
        <v>0</v>
      </c>
      <c r="V89" s="5">
        <f t="shared" si="66"/>
        <v>2.9046398307069742E-2</v>
      </c>
      <c r="W89" s="5">
        <f t="shared" si="67"/>
        <v>0.2363264864555194</v>
      </c>
      <c r="X89" s="5">
        <f t="shared" si="68"/>
        <v>3.0460145298330445E-2</v>
      </c>
      <c r="Y89" s="5" t="str" cm="1">
        <f t="array" ref="Y89:AB89">SETMATRIX(GETMATRIX(Y88:AB88)-$O$9*DELTAWEIGHT(S88,$AH$4,AK88:AN88))</f>
        <v>0.5774,0.5774,0.5774</v>
      </c>
      <c r="Z89" s="5" t="str">
        <v>0.596973819969037,0.594752128078927,0.5774</v>
      </c>
      <c r="AA89" s="5" t="str">
        <v>0.618516956410791,0.618825717041244,0.5774</v>
      </c>
      <c r="AB89" s="5" t="str">
        <v>0.601094050205308,0.598305432427102,0.5774</v>
      </c>
      <c r="AC89" s="5" cm="1">
        <f t="array" ref="AC89">SIGMOID(SUM(GETVECTOR(Y89)*GETVECTOR(_xlfn.CONCAT($S89,",",$AH$4)))+U89)</f>
        <v>0.61021809758417156</v>
      </c>
      <c r="AD89" s="5" cm="1">
        <f t="array" ref="AD89">SIGMOID(SUM(GETVECTOR(Z89)*GETVECTOR(_xlfn.CONCAT($S89,",",$AH$4)))+V89)</f>
        <v>0.6204007665738035</v>
      </c>
      <c r="AE89" s="5" cm="1">
        <f t="array" ref="AE89">TANH(SUM(GETVECTOR(AA89)*GETVECTOR(_xlfn.CONCAT($S89,",",$AH$4)))+W89)</f>
        <v>0.61482611815489085</v>
      </c>
      <c r="AF89" s="5" cm="1">
        <f t="array" ref="AF89">SIGMOID(SUM(GETVECTOR(AB89)*GETVECTOR(_xlfn.CONCAT($S89,",",$AH$4)))+X89)</f>
        <v>0.62141307563770265</v>
      </c>
      <c r="AG89" s="5">
        <f t="shared" si="69"/>
        <v>0.38143859501289018</v>
      </c>
      <c r="AH89" s="40">
        <f t="shared" si="70"/>
        <v>0.22616711265433237</v>
      </c>
      <c r="AI89" s="3">
        <f t="shared" si="71"/>
        <v>0.19420834976773443</v>
      </c>
      <c r="AJ89" s="3">
        <f t="shared" si="72"/>
        <v>0.10469736465737906</v>
      </c>
      <c r="AK89" s="3">
        <f t="shared" si="73"/>
        <v>0</v>
      </c>
      <c r="AL89" s="3">
        <f t="shared" si="74"/>
        <v>1.515952909718851E-2</v>
      </c>
      <c r="AM89" s="3">
        <f t="shared" si="75"/>
        <v>4.0400865729209728E-2</v>
      </c>
      <c r="AN89" s="3">
        <f t="shared" si="76"/>
        <v>1.6628878566999229E-2</v>
      </c>
      <c r="AO89" s="3" t="str" cm="1">
        <f t="array" ref="AO89">GETVECTOR(Y89,2)</f>
        <v>0.5774</v>
      </c>
      <c r="AP89" s="3" t="str" cm="1">
        <f t="array" ref="AP89">GETVECTOR(Z89,2)</f>
        <v>0.5774</v>
      </c>
      <c r="AQ89" s="3" t="str" cm="1">
        <f t="array" ref="AQ89">GETVECTOR(AA89,2)</f>
        <v>0.5774</v>
      </c>
      <c r="AR89" s="3" t="str" cm="1">
        <f t="array" ref="AR89">GETVECTOR(AB89,2)</f>
        <v>0.5774</v>
      </c>
      <c r="AS89" s="3" cm="1">
        <f t="array" ref="AS89">SUM(AK89:AN89*AO89:AR89)</f>
        <v>4.1682086457347702E-2</v>
      </c>
      <c r="AT89" s="51">
        <f t="shared" si="77"/>
        <v>3.7716883119506675E-2</v>
      </c>
      <c r="AU89" s="48">
        <f t="shared" si="78"/>
        <v>0.19420834976773443</v>
      </c>
      <c r="AV89" s="56"/>
      <c r="AW89" s="56"/>
    </row>
    <row r="90" spans="1:49" ht="15" customHeight="1" x14ac:dyDescent="0.25">
      <c r="A90" s="11">
        <f t="shared" si="79"/>
        <v>87</v>
      </c>
      <c r="B90" s="29">
        <v>31134</v>
      </c>
      <c r="C90" s="25"/>
      <c r="D90" s="12"/>
      <c r="E90" s="25">
        <v>25.1</v>
      </c>
      <c r="F90" s="35">
        <v>84</v>
      </c>
      <c r="G90" s="25">
        <v>0</v>
      </c>
      <c r="H90" s="13">
        <v>0</v>
      </c>
      <c r="I90" s="25">
        <v>0</v>
      </c>
      <c r="J90" s="12">
        <v>0</v>
      </c>
      <c r="K90" s="12">
        <v>0</v>
      </c>
      <c r="L90" s="25" t="s">
        <v>11</v>
      </c>
      <c r="M90" s="10"/>
      <c r="N90" s="15"/>
      <c r="O90" s="15"/>
      <c r="P90" s="4"/>
      <c r="Q90" s="54"/>
      <c r="R90" s="42">
        <f t="shared" si="34"/>
        <v>0.54948453608247416</v>
      </c>
      <c r="S90" s="44" t="str" cm="1">
        <f t="array" ref="S90">SETVECTOR(R90:R91)</f>
        <v>0.549484536082474,0.0319587628865979</v>
      </c>
      <c r="T90" s="44">
        <f t="shared" si="46"/>
        <v>6.1855670103092781E-3</v>
      </c>
      <c r="U90" s="5">
        <f t="shared" si="65"/>
        <v>0</v>
      </c>
      <c r="V90" s="5">
        <f t="shared" si="66"/>
        <v>2.7530445397350892E-2</v>
      </c>
      <c r="W90" s="5">
        <f t="shared" si="67"/>
        <v>0.23228639988259842</v>
      </c>
      <c r="X90" s="5">
        <f t="shared" si="68"/>
        <v>2.8797257441630524E-2</v>
      </c>
      <c r="Y90" s="5" t="str" cm="1">
        <f t="array" ref="Y90:AB90">SETMATRIX(GETMATRIX(Y89:AB89)-$O$9*DELTAWEIGHT(S89,$AH$4,AK89:AN89))</f>
        <v>0.5774,0.5774,0.5774</v>
      </c>
      <c r="Z90" s="5" t="str">
        <v>0.597470823189366,0.595956231335451,0.5774</v>
      </c>
      <c r="AA90" s="5" t="str">
        <v>0.619310616437131,0.620748538832331,0.5774</v>
      </c>
      <c r="AB90" s="5" t="str">
        <v>0.601703812092403,0.599782719180836,0.5774</v>
      </c>
      <c r="AC90" s="5" cm="1">
        <f t="array" ref="AC90">SIGMOID(SUM(GETVECTOR(Y90)*GETVECTOR(_xlfn.CONCAT($S90,",",$AH$4)))+U90)</f>
        <v>0.58315178973091997</v>
      </c>
      <c r="AD90" s="5" cm="1">
        <f t="array" ref="AD90">SIGMOID(SUM(GETVECTOR(Z90)*GETVECTOR(_xlfn.CONCAT($S90,",",$AH$4)))+V90)</f>
        <v>0.59263701383659184</v>
      </c>
      <c r="AE90" s="5" cm="1">
        <f t="array" ref="AE90">TANH(SUM(GETVECTOR(AA90)*GETVECTOR(_xlfn.CONCAT($S90,",",$AH$4)))+W90)</f>
        <v>0.53163842871724198</v>
      </c>
      <c r="AF90" s="5" cm="1">
        <f t="array" ref="AF90">SIGMOID(SUM(GETVECTOR(AB90)*GETVECTOR(_xlfn.CONCAT($S90,",",$AH$4)))+X90)</f>
        <v>0.5935335889460932</v>
      </c>
      <c r="AG90" s="5">
        <f t="shared" si="69"/>
        <v>0.3150686108357641</v>
      </c>
      <c r="AH90" s="40">
        <f t="shared" si="70"/>
        <v>0.18105216988786502</v>
      </c>
      <c r="AI90" s="3">
        <f t="shared" si="71"/>
        <v>0.17486660287755573</v>
      </c>
      <c r="AJ90" s="3">
        <f t="shared" si="72"/>
        <v>9.4131606255482628E-2</v>
      </c>
      <c r="AK90" s="3">
        <f t="shared" si="73"/>
        <v>0</v>
      </c>
      <c r="AL90" s="3">
        <f t="shared" si="74"/>
        <v>1.2081536580961706E-2</v>
      </c>
      <c r="AM90" s="3">
        <f t="shared" si="75"/>
        <v>4.0018587018327403E-2</v>
      </c>
      <c r="AN90" s="3">
        <f t="shared" si="76"/>
        <v>1.2868717587767054E-2</v>
      </c>
      <c r="AO90" s="3" t="str" cm="1">
        <f t="array" ref="AO90">GETVECTOR(Y90,2)</f>
        <v>0.5774</v>
      </c>
      <c r="AP90" s="3" t="str" cm="1">
        <f t="array" ref="AP90">GETVECTOR(Z90,2)</f>
        <v>0.5774</v>
      </c>
      <c r="AQ90" s="3" t="str" cm="1">
        <f t="array" ref="AQ90">GETVECTOR(AA90,2)</f>
        <v>0.5774</v>
      </c>
      <c r="AR90" s="3" t="str" cm="1">
        <f t="array" ref="AR90">GETVECTOR(AB90,2)</f>
        <v>0.5774</v>
      </c>
      <c r="AS90" s="3" cm="1">
        <f t="array" ref="AS90">SUM(AK90:AN90*AO90:AR90)</f>
        <v>3.7513008901406235E-2</v>
      </c>
      <c r="AT90" s="51">
        <f t="shared" si="77"/>
        <v>3.0578328801936783E-2</v>
      </c>
      <c r="AU90" s="48">
        <f t="shared" si="78"/>
        <v>0.17486660287755573</v>
      </c>
      <c r="AV90" s="56"/>
      <c r="AW90" s="56"/>
    </row>
    <row r="91" spans="1:49" ht="15" customHeight="1" x14ac:dyDescent="0.25">
      <c r="A91" s="11">
        <f t="shared" si="79"/>
        <v>88</v>
      </c>
      <c r="B91" s="29">
        <v>31135</v>
      </c>
      <c r="C91" s="25"/>
      <c r="D91" s="12"/>
      <c r="E91" s="25">
        <v>24.2</v>
      </c>
      <c r="F91" s="35">
        <v>94</v>
      </c>
      <c r="G91" s="25">
        <v>0</v>
      </c>
      <c r="H91" s="13">
        <v>0</v>
      </c>
      <c r="I91" s="25">
        <v>0</v>
      </c>
      <c r="J91" s="12">
        <v>0</v>
      </c>
      <c r="K91" s="12">
        <v>0</v>
      </c>
      <c r="L91" s="25" t="s">
        <v>11</v>
      </c>
      <c r="M91" s="10"/>
      <c r="N91" s="15"/>
      <c r="O91" s="15"/>
      <c r="P91" s="4"/>
      <c r="Q91" s="54"/>
      <c r="R91" s="42">
        <f t="shared" si="34"/>
        <v>3.1958762886597936E-2</v>
      </c>
      <c r="S91" s="44" t="str" cm="1">
        <f t="array" ref="S91">SETVECTOR(R91:R92)</f>
        <v>0.0319587628865979,0.00618556701030928</v>
      </c>
      <c r="T91" s="44">
        <f t="shared" si="46"/>
        <v>3.092783505154639E-3</v>
      </c>
      <c r="U91" s="5">
        <f t="shared" si="65"/>
        <v>0</v>
      </c>
      <c r="V91" s="5">
        <f t="shared" si="66"/>
        <v>2.6322291739254721E-2</v>
      </c>
      <c r="W91" s="5">
        <f t="shared" si="67"/>
        <v>0.22828454118076569</v>
      </c>
      <c r="X91" s="5">
        <f t="shared" si="68"/>
        <v>2.7510385682853817E-2</v>
      </c>
      <c r="Y91" s="5" t="str" cm="1">
        <f t="array" ref="Y91:AB91">SETMATRIX(GETMATRIX(Y90:AB90)-$O$9*DELTAWEIGHT(S90,$AH$4,AK90:AN90))</f>
        <v>0.5774,0.5774,0.5774</v>
      </c>
      <c r="Z91" s="5" t="str">
        <v>0.59867492644589,0.596026263607406,0.5774</v>
      </c>
      <c r="AA91" s="5" t="str">
        <v>0.621233438228218,0.620860372745134,0.5774</v>
      </c>
      <c r="AB91" s="5" t="str">
        <v>0.603181098846137,0.599868640174018,0.5774</v>
      </c>
      <c r="AC91" s="5" cm="1">
        <f t="array" ref="AC91">SIGMOID(SUM(GETVECTOR(Y91)*GETVECTOR(_xlfn.CONCAT($S91,",",$AH$4)))+U91)</f>
        <v>0.50550591145503687</v>
      </c>
      <c r="AD91" s="5" cm="1">
        <f t="array" ref="AD91">SIGMOID(SUM(GETVECTOR(Z91)*GETVECTOR(_xlfn.CONCAT($S91,",",$AH$4)))+V91)</f>
        <v>0.5122830187493953</v>
      </c>
      <c r="AE91" s="5" cm="1">
        <f t="array" ref="AE91">TANH(SUM(GETVECTOR(AA91)*GETVECTOR(_xlfn.CONCAT($S91,",",$AH$4)))+W91)</f>
        <v>0.24677782910248439</v>
      </c>
      <c r="AF91" s="5" cm="1">
        <f t="array" ref="AF91">SIGMOID(SUM(GETVECTOR(AB91)*GETVECTOR(_xlfn.CONCAT($S91,",",$AH$4)))+X91)</f>
        <v>0.51262177672089582</v>
      </c>
      <c r="AG91" s="5">
        <f t="shared" si="69"/>
        <v>0.12642009125304307</v>
      </c>
      <c r="AH91" s="40">
        <f t="shared" si="70"/>
        <v>6.4462642302011791E-2</v>
      </c>
      <c r="AI91" s="3">
        <f t="shared" si="71"/>
        <v>6.1369858796857149E-2</v>
      </c>
      <c r="AJ91" s="3">
        <f t="shared" si="72"/>
        <v>3.0962047596415684E-2</v>
      </c>
      <c r="AK91" s="3">
        <f t="shared" si="73"/>
        <v>0</v>
      </c>
      <c r="AL91" s="3">
        <f t="shared" si="74"/>
        <v>1.909033943638625E-3</v>
      </c>
      <c r="AM91" s="3">
        <f t="shared" si="75"/>
        <v>1.489538729022709E-2</v>
      </c>
      <c r="AN91" s="3">
        <f t="shared" si="76"/>
        <v>1.928099080765611E-3</v>
      </c>
      <c r="AO91" s="3" t="str" cm="1">
        <f t="array" ref="AO91">GETVECTOR(Y91,2)</f>
        <v>0.5774</v>
      </c>
      <c r="AP91" s="3" t="str" cm="1">
        <f t="array" ref="AP91">GETVECTOR(Z91,2)</f>
        <v>0.5774</v>
      </c>
      <c r="AQ91" s="3" t="str" cm="1">
        <f t="array" ref="AQ91">GETVECTOR(AA91,2)</f>
        <v>0.5774</v>
      </c>
      <c r="AR91" s="3" t="str" cm="1">
        <f t="array" ref="AR91">GETVECTOR(AB91,2)</f>
        <v>0.5774</v>
      </c>
      <c r="AS91" s="3" cm="1">
        <f t="array" ref="AS91">SUM(AK91:AN91*AO91:AR91)</f>
        <v>1.0816157229668128E-2</v>
      </c>
      <c r="AT91" s="51">
        <f t="shared" si="77"/>
        <v>3.7662595687461848E-3</v>
      </c>
      <c r="AU91" s="48">
        <f t="shared" si="78"/>
        <v>6.1369858796857149E-2</v>
      </c>
      <c r="AV91" s="56"/>
      <c r="AW91" s="56"/>
    </row>
    <row r="92" spans="1:49" ht="15" customHeight="1" x14ac:dyDescent="0.25">
      <c r="A92" s="11">
        <f t="shared" si="79"/>
        <v>89</v>
      </c>
      <c r="B92" s="29">
        <v>31136</v>
      </c>
      <c r="C92" s="25"/>
      <c r="D92" s="12"/>
      <c r="E92" s="25">
        <v>23.5</v>
      </c>
      <c r="F92" s="35">
        <v>72</v>
      </c>
      <c r="G92" s="25">
        <v>24</v>
      </c>
      <c r="H92" s="13">
        <v>0</v>
      </c>
      <c r="I92" s="25">
        <v>0</v>
      </c>
      <c r="J92" s="12">
        <v>0</v>
      </c>
      <c r="K92" s="12">
        <v>0</v>
      </c>
      <c r="L92" s="25" t="s">
        <v>11</v>
      </c>
      <c r="M92" s="10"/>
      <c r="N92" s="15"/>
      <c r="O92" s="15"/>
      <c r="P92" s="4"/>
      <c r="Q92" s="54"/>
      <c r="R92" s="42">
        <f t="shared" si="34"/>
        <v>6.1855670103092781E-3</v>
      </c>
      <c r="S92" s="44" t="str" cm="1">
        <f t="array" ref="S92">SETVECTOR(R92:R93)</f>
        <v>0.00618556701030928,0.00309278350515464</v>
      </c>
      <c r="T92" s="44">
        <f t="shared" si="46"/>
        <v>2.5773195876288658E-2</v>
      </c>
      <c r="U92" s="5">
        <f t="shared" si="65"/>
        <v>0</v>
      </c>
      <c r="V92" s="5">
        <f t="shared" si="66"/>
        <v>2.6131388344890857E-2</v>
      </c>
      <c r="W92" s="5">
        <f t="shared" si="67"/>
        <v>0.22679500245174297</v>
      </c>
      <c r="X92" s="5">
        <f t="shared" si="68"/>
        <v>2.7317575774777256E-2</v>
      </c>
      <c r="Y92" s="5" t="str" cm="1">
        <f t="array" ref="Y92:AB92">SETMATRIX(GETMATRIX(Y91:AB91)-$O$9*DELTAWEIGHT(S91,$AH$4,AK91:AN91))</f>
        <v>0.5774,0.5774,0.5774</v>
      </c>
      <c r="Z92" s="5" t="str">
        <v>0.598744958717845,0.596039818240688,0.5774</v>
      </c>
      <c r="AA92" s="5" t="str">
        <v>0.62134527214102,0.62088201801858,0.5774</v>
      </c>
      <c r="AB92" s="5" t="str">
        <v>0.603267019839319,0.599885270043666,0.5774</v>
      </c>
      <c r="AC92" s="5" cm="1">
        <f t="array" ref="AC92">SIGMOID(SUM(GETVECTOR(Y92)*GETVECTOR(_xlfn.CONCAT($S92,",",$AH$4)))+U92)</f>
        <v>0.50133932669358827</v>
      </c>
      <c r="AD92" s="5" cm="1">
        <f t="array" ref="AD92">SIGMOID(SUM(GETVECTOR(Z92)*GETVECTOR(_xlfn.CONCAT($S92,",",$AH$4)))+V92)</f>
        <v>0.50791893465865956</v>
      </c>
      <c r="AE92" s="5" cm="1">
        <f t="array" ref="AE92">TANH(SUM(GETVECTOR(AA92)*GETVECTOR(_xlfn.CONCAT($S92,",",$AH$4)))+W92)</f>
        <v>0.22845485529206669</v>
      </c>
      <c r="AF92" s="5" cm="1">
        <f t="array" ref="AF92">SIGMOID(SUM(GETVECTOR(AB92)*GETVECTOR(_xlfn.CONCAT($S92,",",$AH$4)))+X92)</f>
        <v>0.5082253677829317</v>
      </c>
      <c r="AG92" s="5">
        <f t="shared" si="69"/>
        <v>0.11603654671754475</v>
      </c>
      <c r="AH92" s="40">
        <f t="shared" si="70"/>
        <v>5.8709455419777644E-2</v>
      </c>
      <c r="AI92" s="3">
        <f t="shared" si="71"/>
        <v>3.2936259543488985E-2</v>
      </c>
      <c r="AJ92" s="3">
        <f t="shared" si="72"/>
        <v>1.6515667889461572E-2</v>
      </c>
      <c r="AK92" s="3">
        <f t="shared" si="73"/>
        <v>0</v>
      </c>
      <c r="AL92" s="3">
        <f t="shared" si="74"/>
        <v>9.4303452109254524E-4</v>
      </c>
      <c r="AM92" s="3">
        <f t="shared" si="75"/>
        <v>7.950804741679713E-3</v>
      </c>
      <c r="AN92" s="3">
        <f t="shared" si="76"/>
        <v>9.509297849008676E-4</v>
      </c>
      <c r="AO92" s="3" t="str" cm="1">
        <f t="array" ref="AO92">GETVECTOR(Y92,2)</f>
        <v>0.5774</v>
      </c>
      <c r="AP92" s="3" t="str" cm="1">
        <f t="array" ref="AP92">GETVECTOR(Z92,2)</f>
        <v>0.5774</v>
      </c>
      <c r="AQ92" s="3" t="str" cm="1">
        <f t="array" ref="AQ92">GETVECTOR(AA92,2)</f>
        <v>0.5774</v>
      </c>
      <c r="AR92" s="3" t="str" cm="1">
        <f t="array" ref="AR92">GETVECTOR(AB92,2)</f>
        <v>0.5774</v>
      </c>
      <c r="AS92" s="3" cm="1">
        <f t="array" ref="AS92">SUM(AK92:AN92*AO92:AR92)</f>
        <v>5.6843696481264638E-3</v>
      </c>
      <c r="AT92" s="51">
        <f t="shared" si="77"/>
        <v>1.0847971927160692E-3</v>
      </c>
      <c r="AU92" s="48">
        <f t="shared" si="78"/>
        <v>3.2936259543488985E-2</v>
      </c>
      <c r="AV92" s="56"/>
      <c r="AW92" s="56"/>
    </row>
    <row r="93" spans="1:49" ht="15" customHeight="1" x14ac:dyDescent="0.25">
      <c r="A93" s="11">
        <f t="shared" si="79"/>
        <v>90</v>
      </c>
      <c r="B93" s="29">
        <v>31137</v>
      </c>
      <c r="C93" s="25"/>
      <c r="D93" s="12"/>
      <c r="E93" s="25">
        <v>22.9</v>
      </c>
      <c r="F93" s="35">
        <v>100</v>
      </c>
      <c r="G93" s="25">
        <v>26</v>
      </c>
      <c r="H93" s="13">
        <v>0</v>
      </c>
      <c r="I93" s="25">
        <v>0</v>
      </c>
      <c r="J93" s="12">
        <v>0</v>
      </c>
      <c r="K93" s="12">
        <v>0</v>
      </c>
      <c r="L93" s="25" t="s">
        <v>11</v>
      </c>
      <c r="M93" s="10"/>
      <c r="N93" s="15"/>
      <c r="O93" s="15"/>
      <c r="P93" s="4"/>
      <c r="Q93" s="54"/>
      <c r="R93" s="42">
        <f t="shared" si="34"/>
        <v>3.092783505154639E-3</v>
      </c>
      <c r="S93" s="44" t="str" cm="1">
        <f t="array" ref="S93">SETVECTOR(R93:R94)</f>
        <v>0.00309278350515464,0.0257731958762887</v>
      </c>
      <c r="T93" s="44">
        <f t="shared" si="46"/>
        <v>0.12989690721649483</v>
      </c>
      <c r="U93" s="5">
        <f t="shared" si="65"/>
        <v>0</v>
      </c>
      <c r="V93" s="5">
        <f t="shared" si="66"/>
        <v>2.6037084892781604E-2</v>
      </c>
      <c r="W93" s="5">
        <f t="shared" si="67"/>
        <v>0.22599992197757501</v>
      </c>
      <c r="X93" s="5">
        <f t="shared" si="68"/>
        <v>2.7222482796287171E-2</v>
      </c>
      <c r="Y93" s="5" t="str" cm="1">
        <f t="array" ref="Y93:AB93">SETMATRIX(GETMATRIX(Y92:AB92)-$O$9*DELTAWEIGHT(S92,$AH$4,AK92:AN92))</f>
        <v>0.5774,0.5774,0.5774</v>
      </c>
      <c r="Z93" s="5" t="str">
        <v>0.598758513351127,0.596046595557329,0.5774</v>
      </c>
      <c r="AA93" s="5" t="str">
        <v>0.621366917414466,0.620892840655303,0.5774</v>
      </c>
      <c r="AB93" s="5" t="str">
        <v>0.603283649708967,0.59989358497849,0.5774</v>
      </c>
      <c r="AC93" s="5" cm="1">
        <f t="array" ref="AC93">SIGMOID(SUM(GETVECTOR(Y93)*GETVECTOR(_xlfn.CONCAT($S93,",",$AH$4)))+U93)</f>
        <v>0.50416670766622762</v>
      </c>
      <c r="AD93" s="5" cm="1">
        <f t="array" ref="AD93">SIGMOID(SUM(GETVECTOR(Z93)*GETVECTOR(_xlfn.CONCAT($S93,",",$AH$4)))+V93)</f>
        <v>0.51081105000176619</v>
      </c>
      <c r="AE93" s="5" cm="1">
        <f t="array" ref="AE93">TANH(SUM(GETVECTOR(AA93)*GETVECTOR(_xlfn.CONCAT($S93,",",$AH$4)))+W93)</f>
        <v>0.23919875476668595</v>
      </c>
      <c r="AF93" s="5" cm="1">
        <f t="array" ref="AF93">SIGMOID(SUM(GETVECTOR(AB93)*GETVECTOR(_xlfn.CONCAT($S93,",",$AH$4)))+X93)</f>
        <v>0.51113552922447603</v>
      </c>
      <c r="AG93" s="5">
        <f t="shared" si="69"/>
        <v>0.12218536708148582</v>
      </c>
      <c r="AH93" s="40">
        <f t="shared" si="70"/>
        <v>6.2144333243484222E-2</v>
      </c>
      <c r="AI93" s="3">
        <f t="shared" si="71"/>
        <v>-6.7752573973010599E-2</v>
      </c>
      <c r="AJ93" s="3">
        <f t="shared" si="72"/>
        <v>-3.4118838719199407E-2</v>
      </c>
      <c r="AK93" s="3">
        <f t="shared" si="73"/>
        <v>0</v>
      </c>
      <c r="AL93" s="3">
        <f t="shared" si="74"/>
        <v>-2.0393420645503915E-3</v>
      </c>
      <c r="AM93" s="3">
        <f t="shared" si="75"/>
        <v>-1.643110260042702E-2</v>
      </c>
      <c r="AN93" s="3">
        <f t="shared" si="76"/>
        <v>-2.058333806186021E-3</v>
      </c>
      <c r="AO93" s="3" t="str" cm="1">
        <f t="array" ref="AO93">GETVECTOR(Y93,2)</f>
        <v>0.5774</v>
      </c>
      <c r="AP93" s="3" t="str" cm="1">
        <f t="array" ref="AP93">GETVECTOR(Z93,2)</f>
        <v>0.5774</v>
      </c>
      <c r="AQ93" s="3" t="str" cm="1">
        <f t="array" ref="AQ93">GETVECTOR(AA93,2)</f>
        <v>0.5774</v>
      </c>
      <c r="AR93" s="3" t="str" cm="1">
        <f t="array" ref="AR93">GETVECTOR(AB93,2)</f>
        <v>0.5774</v>
      </c>
      <c r="AS93" s="3" cm="1">
        <f t="array" ref="AS93">SUM(AK93:AN93*AO93:AR93)</f>
        <v>-1.1853316689249766E-2</v>
      </c>
      <c r="AT93" s="51">
        <f t="shared" si="77"/>
        <v>4.5904112799682734E-3</v>
      </c>
      <c r="AU93" s="48">
        <f t="shared" si="78"/>
        <v>6.7752573973010599E-2</v>
      </c>
      <c r="AV93" s="56"/>
      <c r="AW93" s="56"/>
    </row>
    <row r="94" spans="1:49" ht="15" customHeight="1" x14ac:dyDescent="0.25">
      <c r="A94" s="11">
        <f t="shared" si="79"/>
        <v>91</v>
      </c>
      <c r="B94" s="29">
        <v>31138</v>
      </c>
      <c r="C94" s="25"/>
      <c r="D94" s="12"/>
      <c r="E94" s="25">
        <v>23.8</v>
      </c>
      <c r="F94" s="35">
        <v>98</v>
      </c>
      <c r="G94" s="25">
        <v>3</v>
      </c>
      <c r="H94" s="13">
        <v>0</v>
      </c>
      <c r="I94" s="25">
        <v>0</v>
      </c>
      <c r="J94" s="12">
        <v>0</v>
      </c>
      <c r="K94" s="12">
        <v>0</v>
      </c>
      <c r="L94" s="25" t="s">
        <v>11</v>
      </c>
      <c r="M94" s="10"/>
      <c r="N94" s="15"/>
      <c r="O94" s="15"/>
      <c r="P94" s="4"/>
      <c r="Q94" s="54"/>
      <c r="R94" s="42">
        <f t="shared" si="34"/>
        <v>2.5773195876288658E-2</v>
      </c>
      <c r="S94" s="44" t="str" cm="1">
        <f t="array" ref="S94">SETVECTOR(R94:R95)</f>
        <v>0.0257731958762887,0.129896907216495</v>
      </c>
      <c r="T94" s="44">
        <f t="shared" si="46"/>
        <v>0.85567010309278346</v>
      </c>
      <c r="U94" s="5">
        <f t="shared" si="65"/>
        <v>0</v>
      </c>
      <c r="V94" s="5">
        <f t="shared" si="66"/>
        <v>2.6241019099236644E-2</v>
      </c>
      <c r="W94" s="5">
        <f t="shared" si="67"/>
        <v>0.22764303223761773</v>
      </c>
      <c r="X94" s="5">
        <f t="shared" si="68"/>
        <v>2.7428316176905772E-2</v>
      </c>
      <c r="Y94" s="5" t="str" cm="1">
        <f t="array" ref="Y94:AB94">SETMATRIX(GETMATRIX(Y93:AB93)-$O$9*DELTAWEIGHT(S93,$AH$4,AK93:AN93))</f>
        <v>0.5774,0.5774,0.5774</v>
      </c>
      <c r="Z94" s="5" t="str">
        <v>0.598765290667768,0.596103073196003,0.5774</v>
      </c>
      <c r="AA94" s="5" t="str">
        <v>0.621377740051189,0.62098302929466,0.5774</v>
      </c>
      <c r="AB94" s="5" t="str">
        <v>0.603291964643791,0.599962876102023,0.5774</v>
      </c>
      <c r="AC94" s="5" cm="1">
        <f t="array" ref="AC94">SIGMOID(SUM(GETVECTOR(Y94)*GETVECTOR(_xlfn.CONCAT($S94,",",$AH$4)))+U94)</f>
        <v>0.52245586278519085</v>
      </c>
      <c r="AD94" s="5" cm="1">
        <f t="array" ref="AD94">SIGMOID(SUM(GETVECTOR(Z94)*GETVECTOR(_xlfn.CONCAT($S94,",",$AH$4)))+V94)</f>
        <v>0.52974111427067538</v>
      </c>
      <c r="AE94" s="5" cm="1">
        <f t="array" ref="AE94">TANH(SUM(GETVECTOR(AA94)*GETVECTOR(_xlfn.CONCAT($S94,",",$AH$4)))+W94)</f>
        <v>0.31340937940382385</v>
      </c>
      <c r="AF94" s="5" cm="1">
        <f t="array" ref="AF94">SIGMOID(SUM(GETVECTOR(AB94)*GETVECTOR(_xlfn.CONCAT($S94,",",$AH$4)))+X94)</f>
        <v>0.53019082821554531</v>
      </c>
      <c r="AG94" s="5">
        <f t="shared" si="69"/>
        <v>0.1660258338682625</v>
      </c>
      <c r="AH94" s="40">
        <f t="shared" si="70"/>
        <v>8.7225399510107715E-2</v>
      </c>
      <c r="AI94" s="3">
        <f t="shared" si="71"/>
        <v>-0.7684447035826758</v>
      </c>
      <c r="AJ94" s="3">
        <f t="shared" si="72"/>
        <v>-0.39639510604846678</v>
      </c>
      <c r="AK94" s="3">
        <f t="shared" si="73"/>
        <v>0</v>
      </c>
      <c r="AL94" s="3">
        <f t="shared" si="74"/>
        <v>-3.0948596913903587E-2</v>
      </c>
      <c r="AM94" s="3">
        <f t="shared" si="75"/>
        <v>-0.18936074099143926</v>
      </c>
      <c r="AN94" s="3">
        <f t="shared" si="76"/>
        <v>-3.1490320433732615E-2</v>
      </c>
      <c r="AO94" s="3" t="str" cm="1">
        <f t="array" ref="AO94">GETVECTOR(Y94,2)</f>
        <v>0.5774</v>
      </c>
      <c r="AP94" s="3" t="str" cm="1">
        <f t="array" ref="AP94">GETVECTOR(Z94,2)</f>
        <v>0.5774</v>
      </c>
      <c r="AQ94" s="3" t="str" cm="1">
        <f t="array" ref="AQ94">GETVECTOR(AA94,2)</f>
        <v>0.5774</v>
      </c>
      <c r="AR94" s="3" t="str" cm="1">
        <f t="array" ref="AR94">GETVECTOR(AB94,2)</f>
        <v>0.5774</v>
      </c>
      <c r="AS94" s="3" cm="1">
        <f t="array" ref="AS94">SUM(AK94:AN94*AO94:AR94)</f>
        <v>-0.14538912272498217</v>
      </c>
      <c r="AT94" s="51">
        <f t="shared" si="77"/>
        <v>0.59050726246426644</v>
      </c>
      <c r="AU94" s="48">
        <f t="shared" si="78"/>
        <v>0.7684447035826758</v>
      </c>
      <c r="AV94" s="56"/>
      <c r="AW94" s="56"/>
    </row>
    <row r="95" spans="1:49" ht="15" customHeight="1" x14ac:dyDescent="0.25">
      <c r="A95" s="11">
        <f t="shared" si="79"/>
        <v>92</v>
      </c>
      <c r="B95" s="29">
        <v>31139</v>
      </c>
      <c r="C95" s="25"/>
      <c r="D95" s="12"/>
      <c r="E95" s="25">
        <v>24.3</v>
      </c>
      <c r="F95" s="35">
        <v>95</v>
      </c>
      <c r="G95" s="25">
        <v>0</v>
      </c>
      <c r="H95" s="13">
        <v>0</v>
      </c>
      <c r="I95" s="25">
        <v>0</v>
      </c>
      <c r="J95" s="12">
        <v>0</v>
      </c>
      <c r="K95" s="12">
        <v>0</v>
      </c>
      <c r="L95" s="25" t="s">
        <v>11</v>
      </c>
      <c r="M95" s="10"/>
      <c r="N95" s="15"/>
      <c r="O95" s="15"/>
      <c r="P95" s="4"/>
      <c r="Q95" s="54"/>
      <c r="R95" s="42">
        <f t="shared" si="34"/>
        <v>0.12989690721649483</v>
      </c>
      <c r="S95" s="44" t="str" cm="1">
        <f t="array" ref="S95">SETVECTOR(R95:R96)</f>
        <v>0.129896907216495,0.855670103092783</v>
      </c>
      <c r="T95" s="44">
        <f t="shared" si="46"/>
        <v>1.0309278350515464E-2</v>
      </c>
      <c r="U95" s="5">
        <f t="shared" si="65"/>
        <v>0</v>
      </c>
      <c r="V95" s="5">
        <f t="shared" si="66"/>
        <v>2.9335878790627004E-2</v>
      </c>
      <c r="W95" s="5">
        <f t="shared" si="67"/>
        <v>0.24657910633676167</v>
      </c>
      <c r="X95" s="5">
        <f t="shared" si="68"/>
        <v>3.0577348220279035E-2</v>
      </c>
      <c r="Y95" s="5" t="str" cm="1">
        <f t="array" ref="Y95:AB95">SETMATRIX(GETMATRIX(Y94:AB94)-$O$9*DELTAWEIGHT(S94,$AH$4,AK94:AN94))</f>
        <v>0.5774,0.5774,0.5774</v>
      </c>
      <c r="Z95" s="5" t="str">
        <v>0.598821768306442,0.596387720494919,0.5774</v>
      </c>
      <c r="AA95" s="5" t="str">
        <v>0.621467928690546,0.621437580037018,0.5774</v>
      </c>
      <c r="AB95" s="5" t="str">
        <v>0.603361255767324,0.600312103364632,0.5774</v>
      </c>
      <c r="AC95" s="5" cm="1">
        <f t="array" ref="AC95">SIGMOID(SUM(GETVECTOR(Y95)*GETVECTOR(_xlfn.CONCAT($S95,",",$AH$4)))+U95)</f>
        <v>0.63854772202164378</v>
      </c>
      <c r="AD95" s="5" cm="1">
        <f t="array" ref="AD95">SIGMOID(SUM(GETVECTOR(Z95)*GETVECTOR(_xlfn.CONCAT($S95,",",$AH$4)))+V95)</f>
        <v>0.64963429856881072</v>
      </c>
      <c r="AE95" s="5" cm="1">
        <f t="array" ref="AE95">TANH(SUM(GETVECTOR(AA95)*GETVECTOR(_xlfn.CONCAT($S95,",",$AH$4)))+W95)</f>
        <v>0.69576862075665225</v>
      </c>
      <c r="AF95" s="5" cm="1">
        <f t="array" ref="AF95">SIGMOID(SUM(GETVECTOR(AB95)*GETVECTOR(_xlfn.CONCAT($S95,",",$AH$4)))+X95)</f>
        <v>0.650814471117376</v>
      </c>
      <c r="AG95" s="5">
        <f t="shared" si="69"/>
        <v>0.45199515991143668</v>
      </c>
      <c r="AH95" s="40">
        <f t="shared" si="70"/>
        <v>0.27564443014625856</v>
      </c>
      <c r="AI95" s="3">
        <f t="shared" si="71"/>
        <v>0.26533515179574307</v>
      </c>
      <c r="AJ95" s="3">
        <f t="shared" si="72"/>
        <v>0.14170719363730383</v>
      </c>
      <c r="AK95" s="3">
        <f t="shared" si="73"/>
        <v>0</v>
      </c>
      <c r="AL95" s="3">
        <f t="shared" si="74"/>
        <v>2.2441261506849709E-2</v>
      </c>
      <c r="AM95" s="3">
        <f t="shared" si="75"/>
        <v>4.7493201313200936E-2</v>
      </c>
      <c r="AN95" s="3">
        <f t="shared" si="76"/>
        <v>2.5538785933855924E-2</v>
      </c>
      <c r="AO95" s="3" t="str" cm="1">
        <f t="array" ref="AO95">GETVECTOR(Y95,2)</f>
        <v>0.5774</v>
      </c>
      <c r="AP95" s="3" t="str" cm="1">
        <f t="array" ref="AP95">GETVECTOR(Z95,2)</f>
        <v>0.5774</v>
      </c>
      <c r="AQ95" s="3" t="str" cm="1">
        <f t="array" ref="AQ95">GETVECTOR(AA95,2)</f>
        <v>0.5774</v>
      </c>
      <c r="AR95" s="3" t="str" cm="1">
        <f t="array" ref="AR95">GETVECTOR(AB95,2)</f>
        <v>0.5774</v>
      </c>
      <c r="AS95" s="3" cm="1">
        <f t="array" ref="AS95">SUM(AK95:AN95*AO95:AR95)</f>
        <v>5.5126253830505657E-2</v>
      </c>
      <c r="AT95" s="51">
        <f t="shared" si="77"/>
        <v>7.0402742778470015E-2</v>
      </c>
      <c r="AU95" s="48">
        <f t="shared" si="78"/>
        <v>0.26533515179574307</v>
      </c>
      <c r="AV95" s="56"/>
      <c r="AW95" s="56"/>
    </row>
    <row r="96" spans="1:49" ht="15" customHeight="1" x14ac:dyDescent="0.25">
      <c r="A96" s="11">
        <f t="shared" si="79"/>
        <v>93</v>
      </c>
      <c r="B96" s="29">
        <v>31140</v>
      </c>
      <c r="C96" s="25"/>
      <c r="D96" s="12"/>
      <c r="E96" s="25">
        <v>23.9</v>
      </c>
      <c r="F96" s="35">
        <v>98</v>
      </c>
      <c r="G96" s="25">
        <v>11</v>
      </c>
      <c r="H96" s="13">
        <v>0</v>
      </c>
      <c r="I96" s="25">
        <v>0</v>
      </c>
      <c r="J96" s="12">
        <v>0</v>
      </c>
      <c r="K96" s="12">
        <v>0</v>
      </c>
      <c r="L96" s="25" t="s">
        <v>11</v>
      </c>
      <c r="M96" s="10"/>
      <c r="N96" s="15"/>
      <c r="O96" s="15"/>
      <c r="P96" s="4"/>
      <c r="Q96" s="54"/>
      <c r="R96" s="42">
        <f t="shared" si="34"/>
        <v>0.85567010309278346</v>
      </c>
      <c r="S96" s="44" t="str" cm="1">
        <f t="array" ref="S96">SETVECTOR(R96:R97)</f>
        <v>0.855670103092783,0.0103092783505155</v>
      </c>
      <c r="T96" s="44">
        <f t="shared" si="46"/>
        <v>0.30927835051546393</v>
      </c>
      <c r="U96" s="5">
        <f t="shared" si="65"/>
        <v>0</v>
      </c>
      <c r="V96" s="5">
        <f t="shared" si="66"/>
        <v>2.7091752639942034E-2</v>
      </c>
      <c r="W96" s="5">
        <f t="shared" si="67"/>
        <v>0.24182978620544157</v>
      </c>
      <c r="X96" s="5">
        <f t="shared" si="68"/>
        <v>2.8023469626893442E-2</v>
      </c>
      <c r="Y96" s="5" t="str" cm="1">
        <f t="array" ref="Y96:AB96">SETMATRIX(GETMATRIX(Y95:AB95)-$O$9*DELTAWEIGHT(S95,$AH$4,AK95:AN95))</f>
        <v>0.5774,0.5774,0.5774</v>
      </c>
      <c r="Z96" s="5" t="str">
        <v>0.599106415605358,0.598262778098887,0.5774</v>
      </c>
      <c r="AA96" s="5" t="str">
        <v>0.621922479432904,0.624431842863664,0.5774</v>
      </c>
      <c r="AB96" s="5" t="str">
        <v>0.603710483029933,0.602612568665945,0.5774</v>
      </c>
      <c r="AC96" s="5" cm="1">
        <f t="array" ref="AC96">SIGMOID(SUM(GETVECTOR(Y96)*GETVECTOR(_xlfn.CONCAT($S96,",",$AH$4)))+U96)</f>
        <v>0.62246320754391637</v>
      </c>
      <c r="AD96" s="5" cm="1">
        <f t="array" ref="AD96">SIGMOID(SUM(GETVECTOR(Z96)*GETVECTOR(_xlfn.CONCAT($S96,",",$AH$4)))+V96)</f>
        <v>0.63318310794458688</v>
      </c>
      <c r="AE96" s="5" cm="1">
        <f t="array" ref="AE96">TANH(SUM(GETVECTOR(AA96)*GETVECTOR(_xlfn.CONCAT($S96,",",$AH$4)))+W96)</f>
        <v>0.65295212608239717</v>
      </c>
      <c r="AF96" s="5" cm="1">
        <f t="array" ref="AF96">SIGMOID(SUM(GETVECTOR(AB96)*GETVECTOR(_xlfn.CONCAT($S96,",",$AH$4)))+X96)</f>
        <v>0.63432418837594706</v>
      </c>
      <c r="AG96" s="5">
        <f t="shared" si="69"/>
        <v>0.41343825653187799</v>
      </c>
      <c r="AH96" s="40">
        <f t="shared" si="70"/>
        <v>0.24826697714271831</v>
      </c>
      <c r="AI96" s="3">
        <f t="shared" si="71"/>
        <v>-6.101137337274562E-2</v>
      </c>
      <c r="AJ96" s="3">
        <f t="shared" si="72"/>
        <v>-3.2772590677130127E-2</v>
      </c>
      <c r="AK96" s="3">
        <f t="shared" si="73"/>
        <v>0</v>
      </c>
      <c r="AL96" s="3">
        <f t="shared" si="74"/>
        <v>-4.9701644792193595E-3</v>
      </c>
      <c r="AM96" s="3">
        <f t="shared" si="75"/>
        <v>-1.1903913368461531E-2</v>
      </c>
      <c r="AN96" s="3">
        <f t="shared" si="76"/>
        <v>-5.5389314645749406E-3</v>
      </c>
      <c r="AO96" s="3" t="str" cm="1">
        <f t="array" ref="AO96">GETVECTOR(Y96,2)</f>
        <v>0.5774</v>
      </c>
      <c r="AP96" s="3" t="str" cm="1">
        <f t="array" ref="AP96">GETVECTOR(Z96,2)</f>
        <v>0.5774</v>
      </c>
      <c r="AQ96" s="3" t="str" cm="1">
        <f t="array" ref="AQ96">GETVECTOR(AA96,2)</f>
        <v>0.5774</v>
      </c>
      <c r="AR96" s="3" t="str" cm="1">
        <f t="array" ref="AR96">GETVECTOR(AB96,2)</f>
        <v>0.5774</v>
      </c>
      <c r="AS96" s="3" cm="1">
        <f t="array" ref="AS96">SUM(AK96:AN96*AO96:AR96)</f>
        <v>-1.2941271576896516E-2</v>
      </c>
      <c r="AT96" s="51">
        <f t="shared" si="77"/>
        <v>3.7223876808285734E-3</v>
      </c>
      <c r="AU96" s="48">
        <f t="shared" si="78"/>
        <v>6.101137337274562E-2</v>
      </c>
      <c r="AV96" s="56"/>
      <c r="AW96" s="56"/>
    </row>
    <row r="97" spans="1:49" ht="15" customHeight="1" x14ac:dyDescent="0.25">
      <c r="A97" s="11">
        <f t="shared" si="79"/>
        <v>94</v>
      </c>
      <c r="B97" s="29">
        <v>31141</v>
      </c>
      <c r="C97" s="25"/>
      <c r="D97" s="12"/>
      <c r="E97" s="25">
        <v>24</v>
      </c>
      <c r="F97" s="35">
        <v>98</v>
      </c>
      <c r="G97" s="25">
        <v>33</v>
      </c>
      <c r="H97" s="13">
        <v>0</v>
      </c>
      <c r="I97" s="25">
        <v>0</v>
      </c>
      <c r="J97" s="12">
        <v>0</v>
      </c>
      <c r="K97" s="12">
        <v>0</v>
      </c>
      <c r="L97" s="25" t="s">
        <v>11</v>
      </c>
      <c r="M97" s="10"/>
      <c r="N97" s="15"/>
      <c r="O97" s="15"/>
      <c r="P97" s="4"/>
      <c r="Q97" s="54"/>
      <c r="R97" s="42">
        <f t="shared" si="34"/>
        <v>1.0309278350515464E-2</v>
      </c>
      <c r="S97" s="44" t="str" cm="1">
        <f t="array" ref="S97">SETVECTOR(R97:R98)</f>
        <v>0.0103092783505155,0.309278350515464</v>
      </c>
      <c r="T97" s="44">
        <f t="shared" si="46"/>
        <v>1.4432989690721649E-2</v>
      </c>
      <c r="U97" s="5">
        <f t="shared" si="65"/>
        <v>0</v>
      </c>
      <c r="V97" s="5">
        <f t="shared" si="66"/>
        <v>2.7588769087863969E-2</v>
      </c>
      <c r="W97" s="5">
        <f t="shared" si="67"/>
        <v>0.24302017754228772</v>
      </c>
      <c r="X97" s="5">
        <f t="shared" si="68"/>
        <v>2.8577362773350937E-2</v>
      </c>
      <c r="Y97" s="5" t="str" cm="1">
        <f t="array" ref="Y97:AB97">SETMATRIX(GETMATRIX(Y96:AB96)-$O$9*DELTAWEIGHT(S96,$AH$4,AK96:AN96))</f>
        <v>0.5774,0.5774,0.5774</v>
      </c>
      <c r="Z97" s="5" t="str">
        <v>0.600981473209326,0.598285369154356,0.5774</v>
      </c>
      <c r="AA97" s="5" t="str">
        <v>0.62491674225955,0.624467918319407,0.5774</v>
      </c>
      <c r="AB97" s="5" t="str">
        <v>0.606010948331246,0.602640285115358,0.5774</v>
      </c>
      <c r="AC97" s="5" cm="1">
        <f t="array" ref="AC97">SIGMOID(SUM(GETVECTOR(Y97)*GETVECTOR(_xlfn.CONCAT($S97,",",$AH$4)))+U97)</f>
        <v>0.5460020126199282</v>
      </c>
      <c r="AD97" s="5" cm="1">
        <f t="array" ref="AD97">SIGMOID(SUM(GETVECTOR(Z97)*GETVECTOR(_xlfn.CONCAT($S97,",",$AH$4)))+V97)</f>
        <v>0.55448804536112284</v>
      </c>
      <c r="AE97" s="5" cm="1">
        <f t="array" ref="AE97">TANH(SUM(GETVECTOR(AA97)*GETVECTOR(_xlfn.CONCAT($S97,",",$AH$4)))+W97)</f>
        <v>0.41579479764300847</v>
      </c>
      <c r="AF97" s="5" cm="1">
        <f t="array" ref="AF97">SIGMOID(SUM(GETVECTOR(AB97)*GETVECTOR(_xlfn.CONCAT($S97,",",$AH$4)))+X97)</f>
        <v>0.55507771182712207</v>
      </c>
      <c r="AG97" s="5">
        <f t="shared" si="69"/>
        <v>0.23055324461639537</v>
      </c>
      <c r="AH97" s="40">
        <f t="shared" si="70"/>
        <v>0.12575466882523154</v>
      </c>
      <c r="AI97" s="3">
        <f t="shared" si="71"/>
        <v>0.11132167913450988</v>
      </c>
      <c r="AJ97" s="3">
        <f t="shared" si="72"/>
        <v>5.8620613707809507E-2</v>
      </c>
      <c r="AK97" s="3">
        <f t="shared" si="73"/>
        <v>0</v>
      </c>
      <c r="AL97" s="3">
        <f t="shared" si="74"/>
        <v>6.0211710031789836E-3</v>
      </c>
      <c r="AM97" s="3">
        <f t="shared" si="75"/>
        <v>2.6884891018240462E-2</v>
      </c>
      <c r="AN97" s="3">
        <f t="shared" si="76"/>
        <v>6.2285653921860433E-3</v>
      </c>
      <c r="AO97" s="3" t="str" cm="1">
        <f t="array" ref="AO97">GETVECTOR(Y97,2)</f>
        <v>0.5774</v>
      </c>
      <c r="AP97" s="3" t="str" cm="1">
        <f t="array" ref="AP97">GETVECTOR(Z97,2)</f>
        <v>0.5774</v>
      </c>
      <c r="AQ97" s="3" t="str" cm="1">
        <f t="array" ref="AQ97">GETVECTOR(AA97,2)</f>
        <v>0.5774</v>
      </c>
      <c r="AR97" s="3" t="str" cm="1">
        <f t="array" ref="AR97">GETVECTOR(AB97,2)</f>
        <v>0.5774</v>
      </c>
      <c r="AS97" s="3" cm="1">
        <f t="array" ref="AS97">SUM(AK97:AN97*AO97:AR97)</f>
        <v>2.2596333868615807E-2</v>
      </c>
      <c r="AT97" s="51">
        <f t="shared" si="77"/>
        <v>1.2392516245326772E-2</v>
      </c>
      <c r="AU97" s="48">
        <f t="shared" si="78"/>
        <v>0.11132167913450988</v>
      </c>
      <c r="AV97" s="56"/>
      <c r="AW97" s="56"/>
    </row>
    <row r="98" spans="1:49" ht="15" customHeight="1" x14ac:dyDescent="0.25">
      <c r="A98" s="11">
        <f t="shared" si="79"/>
        <v>95</v>
      </c>
      <c r="B98" s="29">
        <v>31142</v>
      </c>
      <c r="C98" s="25"/>
      <c r="D98" s="12"/>
      <c r="E98" s="25">
        <v>23.4</v>
      </c>
      <c r="F98" s="35">
        <v>98</v>
      </c>
      <c r="G98" s="25">
        <v>115</v>
      </c>
      <c r="H98" s="13">
        <v>0</v>
      </c>
      <c r="I98" s="25">
        <v>0</v>
      </c>
      <c r="J98" s="12">
        <v>0</v>
      </c>
      <c r="K98" s="12">
        <v>0</v>
      </c>
      <c r="L98" s="25" t="s">
        <v>11</v>
      </c>
      <c r="M98" s="10"/>
      <c r="N98" s="15"/>
      <c r="O98" s="15"/>
      <c r="P98" s="4"/>
      <c r="Q98" s="54"/>
      <c r="R98" s="42">
        <f t="shared" si="34"/>
        <v>0.30927835051546393</v>
      </c>
      <c r="S98" s="44" t="str" cm="1">
        <f t="array" ref="S98">SETVECTOR(R98:R99)</f>
        <v>0.309278350515464,0.0144329896907216</v>
      </c>
      <c r="T98" s="44">
        <f t="shared" si="46"/>
        <v>1.0309278350515464E-3</v>
      </c>
      <c r="U98" s="5">
        <f t="shared" si="65"/>
        <v>0</v>
      </c>
      <c r="V98" s="5">
        <f t="shared" si="66"/>
        <v>2.698665198754607E-2</v>
      </c>
      <c r="W98" s="5">
        <f t="shared" si="67"/>
        <v>0.24033168844046368</v>
      </c>
      <c r="X98" s="5">
        <f t="shared" si="68"/>
        <v>2.7954506234132332E-2</v>
      </c>
      <c r="Y98" s="5" t="str" cm="1">
        <f t="array" ref="Y98:AB98">SETMATRIX(GETMATRIX(Y97:AB97)-$O$9*DELTAWEIGHT(S97,$AH$4,AK97:AN97))</f>
        <v>0.5774,0.5774,0.5774</v>
      </c>
      <c r="Z98" s="5" t="str">
        <v>0.601004064264796,0.598963100818441,0.5774</v>
      </c>
      <c r="AA98" s="5" t="str">
        <v>0.624952817715293,0.625550181991689,0.5774</v>
      </c>
      <c r="AB98" s="5" t="str">
        <v>0.606038664780659,0.60347177859776,0.5774</v>
      </c>
      <c r="AC98" s="5" cm="1">
        <f t="array" ref="AC98">SIGMOID(SUM(GETVECTOR(Y98)*GETVECTOR(_xlfn.CONCAT($S98,",",$AH$4)))+U98)</f>
        <v>0.54659216672985944</v>
      </c>
      <c r="AD98" s="5" cm="1">
        <f t="array" ref="AD98">SIGMOID(SUM(GETVECTOR(Z98)*GETVECTOR(_xlfn.CONCAT($S98,",",$AH$4)))+V98)</f>
        <v>0.55515193247053751</v>
      </c>
      <c r="AE98" s="5" cm="1">
        <f t="array" ref="AE98">TANH(SUM(GETVECTOR(AA98)*GETVECTOR(_xlfn.CONCAT($S98,",",$AH$4)))+W98)</f>
        <v>0.41583416625688219</v>
      </c>
      <c r="AF98" s="5" cm="1">
        <f t="array" ref="AF98">SIGMOID(SUM(GETVECTOR(AB98)*GETVECTOR(_xlfn.CONCAT($S98,",",$AH$4)))+X98)</f>
        <v>0.5557914678223167</v>
      </c>
      <c r="AG98" s="5">
        <f t="shared" si="69"/>
        <v>0.23085114098478293</v>
      </c>
      <c r="AH98" s="40">
        <f t="shared" si="70"/>
        <v>0.12607343221297812</v>
      </c>
      <c r="AI98" s="3">
        <f t="shared" si="71"/>
        <v>0.12504250437792658</v>
      </c>
      <c r="AJ98" s="3">
        <f t="shared" si="72"/>
        <v>6.5921594677453274E-2</v>
      </c>
      <c r="AK98" s="3">
        <f t="shared" si="73"/>
        <v>0</v>
      </c>
      <c r="AL98" s="3">
        <f t="shared" si="74"/>
        <v>6.7697314095535154E-3</v>
      </c>
      <c r="AM98" s="3">
        <f t="shared" si="75"/>
        <v>3.0268305002845681E-2</v>
      </c>
      <c r="AN98" s="3">
        <f t="shared" si="76"/>
        <v>7.002742151924239E-3</v>
      </c>
      <c r="AO98" s="3" t="str" cm="1">
        <f t="array" ref="AO98">GETVECTOR(Y98,2)</f>
        <v>0.5774</v>
      </c>
      <c r="AP98" s="3" t="str" cm="1">
        <f t="array" ref="AP98">GETVECTOR(Z98,2)</f>
        <v>0.5774</v>
      </c>
      <c r="AQ98" s="3" t="str" cm="1">
        <f t="array" ref="AQ98">GETVECTOR(AA98,2)</f>
        <v>0.5774</v>
      </c>
      <c r="AR98" s="3" t="str" cm="1">
        <f t="array" ref="AR98">GETVECTOR(AB98,2)</f>
        <v>0.5774</v>
      </c>
      <c r="AS98" s="3" cm="1">
        <f t="array" ref="AS98">SUM(AK98:AN98*AO98:AR98)</f>
        <v>2.5429145543040356E-2</v>
      </c>
      <c r="AT98" s="51">
        <f t="shared" si="77"/>
        <v>1.5635627901103788E-2</v>
      </c>
      <c r="AU98" s="48">
        <f t="shared" si="78"/>
        <v>0.12504250437792658</v>
      </c>
      <c r="AV98" s="56"/>
      <c r="AW98" s="56"/>
    </row>
    <row r="99" spans="1:49" ht="15" customHeight="1" x14ac:dyDescent="0.25">
      <c r="A99" s="11">
        <f t="shared" si="79"/>
        <v>96</v>
      </c>
      <c r="B99" s="29">
        <v>31143</v>
      </c>
      <c r="C99" s="25"/>
      <c r="D99" s="12"/>
      <c r="E99" s="25">
        <v>23.9</v>
      </c>
      <c r="F99" s="35">
        <v>98</v>
      </c>
      <c r="G99" s="25">
        <v>0</v>
      </c>
      <c r="H99" s="13">
        <v>0</v>
      </c>
      <c r="I99" s="25">
        <v>0</v>
      </c>
      <c r="J99" s="12">
        <v>0</v>
      </c>
      <c r="K99" s="12">
        <v>0</v>
      </c>
      <c r="L99" s="25" t="s">
        <v>11</v>
      </c>
      <c r="M99" s="10"/>
      <c r="N99" s="15"/>
      <c r="O99" s="15"/>
      <c r="P99" s="4"/>
      <c r="Q99" s="54"/>
      <c r="R99" s="42">
        <f t="shared" si="34"/>
        <v>1.4432989690721649E-2</v>
      </c>
      <c r="S99" s="44" t="str" cm="1">
        <f t="array" ref="S99">SETVECTOR(R99:R100)</f>
        <v>0.0144329896907216,0.00103092783505155</v>
      </c>
      <c r="T99" s="44">
        <f t="shared" si="46"/>
        <v>4.7422680412371132E-2</v>
      </c>
      <c r="U99" s="5">
        <f t="shared" si="65"/>
        <v>0</v>
      </c>
      <c r="V99" s="5">
        <f t="shared" si="66"/>
        <v>2.6309678846590717E-2</v>
      </c>
      <c r="W99" s="5">
        <f t="shared" si="67"/>
        <v>0.23730485794017911</v>
      </c>
      <c r="X99" s="5">
        <f t="shared" si="68"/>
        <v>2.7254232018939908E-2</v>
      </c>
      <c r="Y99" s="5" t="str" cm="1">
        <f t="array" ref="Y99:AB99">SETMATRIX(GETMATRIX(Y98:AB98)-$O$9*DELTAWEIGHT(S98,$AH$4,AK98:AN98))</f>
        <v>0.5774,0.5774,0.5774</v>
      </c>
      <c r="Z99" s="5" t="str">
        <v>0.601681795928881,0.598994728296098,0.5774</v>
      </c>
      <c r="AA99" s="5" t="str">
        <v>0.626035081387575,0.625600687629729,0.5774</v>
      </c>
      <c r="AB99" s="5" t="str">
        <v>0.606870158263061,0.603510581626939,0.5774</v>
      </c>
      <c r="AC99" s="5" cm="1">
        <f t="array" ref="AC99">SIGMOID(SUM(GETVECTOR(Y99)*GETVECTOR(_xlfn.CONCAT($S99,",",$AH$4)))+U99)</f>
        <v>0.50223220166474081</v>
      </c>
      <c r="AD99" s="5" cm="1">
        <f t="array" ref="AD99">SIGMOID(SUM(GETVECTOR(Z99)*GETVECTOR(_xlfn.CONCAT($S99,",",$AH$4)))+V99)</f>
        <v>0.508901875853638</v>
      </c>
      <c r="AE99" s="5" cm="1">
        <f t="array" ref="AE99">TANH(SUM(GETVECTOR(AA99)*GETVECTOR(_xlfn.CONCAT($S99,",",$AH$4)))+W99)</f>
        <v>0.24208277546068505</v>
      </c>
      <c r="AF99" s="5" cm="1">
        <f t="array" ref="AF99">SIGMOID(SUM(GETVECTOR(AB99)*GETVECTOR(_xlfn.CONCAT($S99,",",$AH$4)))+X99)</f>
        <v>0.50915781541332183</v>
      </c>
      <c r="AG99" s="5">
        <f t="shared" si="69"/>
        <v>0.12319637854379767</v>
      </c>
      <c r="AH99" s="40">
        <f t="shared" si="70"/>
        <v>6.2410973633790459E-2</v>
      </c>
      <c r="AI99" s="3">
        <f t="shared" si="71"/>
        <v>1.4988293221419327E-2</v>
      </c>
      <c r="AJ99" s="3">
        <f t="shared" si="72"/>
        <v>7.5167440606861901E-3</v>
      </c>
      <c r="AK99" s="3">
        <f t="shared" si="73"/>
        <v>0</v>
      </c>
      <c r="AL99" s="3">
        <f t="shared" si="74"/>
        <v>4.5477436899544999E-4</v>
      </c>
      <c r="AM99" s="3">
        <f t="shared" si="75"/>
        <v>3.6011078732620791E-3</v>
      </c>
      <c r="AN99" s="3">
        <f t="shared" si="76"/>
        <v>4.5915045487214995E-4</v>
      </c>
      <c r="AO99" s="3" t="str" cm="1">
        <f t="array" ref="AO99">GETVECTOR(Y99,2)</f>
        <v>0.5774</v>
      </c>
      <c r="AP99" s="3" t="str" cm="1">
        <f t="array" ref="AP99">GETVECTOR(Z99,2)</f>
        <v>0.5774</v>
      </c>
      <c r="AQ99" s="3" t="str" cm="1">
        <f t="array" ref="AQ99">GETVECTOR(AA99,2)</f>
        <v>0.5774</v>
      </c>
      <c r="AR99" s="3" t="str" cm="1">
        <f t="array" ref="AR99">GETVECTOR(AB99,2)</f>
        <v>0.5774</v>
      </c>
      <c r="AS99" s="3" cm="1">
        <f t="array" ref="AS99">SUM(AK99:AN99*AO99:AR99)</f>
        <v>2.6069798793226769E-3</v>
      </c>
      <c r="AT99" s="51">
        <f t="shared" si="77"/>
        <v>2.2464893369124455E-4</v>
      </c>
      <c r="AU99" s="48">
        <f t="shared" si="78"/>
        <v>1.4988293221419327E-2</v>
      </c>
      <c r="AV99" s="56"/>
      <c r="AW99" s="56"/>
    </row>
    <row r="100" spans="1:49" ht="15" customHeight="1" x14ac:dyDescent="0.25">
      <c r="A100" s="11">
        <f t="shared" si="79"/>
        <v>97</v>
      </c>
      <c r="B100" s="29">
        <v>31144</v>
      </c>
      <c r="C100" s="25"/>
      <c r="D100" s="12"/>
      <c r="E100" s="25">
        <v>25.9</v>
      </c>
      <c r="F100" s="35">
        <v>88</v>
      </c>
      <c r="G100" s="25">
        <v>8</v>
      </c>
      <c r="H100" s="13">
        <v>0</v>
      </c>
      <c r="I100" s="25">
        <v>0</v>
      </c>
      <c r="J100" s="12">
        <v>0</v>
      </c>
      <c r="K100" s="12">
        <v>0</v>
      </c>
      <c r="L100" s="25" t="s">
        <v>11</v>
      </c>
      <c r="M100" s="10"/>
      <c r="N100" s="15"/>
      <c r="O100" s="15"/>
      <c r="P100" s="4"/>
      <c r="Q100" s="54"/>
      <c r="R100" s="42">
        <f t="shared" si="34"/>
        <v>1.0309278350515464E-3</v>
      </c>
      <c r="S100" s="44" t="str" cm="1">
        <f t="array" ref="S100">SETVECTOR(R100:R101)</f>
        <v>0.00103092783505155,0.0474226804123711</v>
      </c>
      <c r="T100" s="44">
        <f t="shared" si="46"/>
        <v>0.53195876288659794</v>
      </c>
      <c r="U100" s="5">
        <f t="shared" si="65"/>
        <v>0</v>
      </c>
      <c r="V100" s="5">
        <f t="shared" si="66"/>
        <v>2.6264201409691171E-2</v>
      </c>
      <c r="W100" s="5">
        <f t="shared" si="67"/>
        <v>0.23694474715285291</v>
      </c>
      <c r="X100" s="5">
        <f t="shared" si="68"/>
        <v>2.7208316973452693E-2</v>
      </c>
      <c r="Y100" s="5" t="str" cm="1">
        <f t="array" ref="Y100:AB100">SETMATRIX(GETMATRIX(Y99:AB99)-$O$9*DELTAWEIGHT(S99,$AH$4,AK99:AN99))</f>
        <v>0.5774,0.5774,0.5774</v>
      </c>
      <c r="Z100" s="5" t="str">
        <v>0.601713423406538,0.598996987401645,0.5774</v>
      </c>
      <c r="AA100" s="5" t="str">
        <v>0.626085587025615,0.625604295175303,0.5774</v>
      </c>
      <c r="AB100" s="5" t="str">
        <v>0.60690896129224,0.60351335327188,0.5774</v>
      </c>
      <c r="AC100" s="5" cm="1">
        <f t="array" ref="AC100">SIGMOID(SUM(GETVECTOR(Y100)*GETVECTOR(_xlfn.CONCAT($S100,",",$AH$4)))+U100)</f>
        <v>0.50699382217341482</v>
      </c>
      <c r="AD100" s="5" cm="1">
        <f t="array" ref="AD100">SIGMOID(SUM(GETVECTOR(Z100)*GETVECTOR(_xlfn.CONCAT($S100,",",$AH$4)))+V100)</f>
        <v>0.51381912151126186</v>
      </c>
      <c r="AE100" s="5" cm="1">
        <f t="array" ref="AE100">TANH(SUM(GETVECTOR(AA100)*GETVECTOR(_xlfn.CONCAT($S100,",",$AH$4)))+W100)</f>
        <v>0.26107158668159419</v>
      </c>
      <c r="AF100" s="5" cm="1">
        <f t="array" ref="AF100">SIGMOID(SUM(GETVECTOR(AB100)*GETVECTOR(_xlfn.CONCAT($S100,",",$AH$4)))+X100)</f>
        <v>0.51410980707493037</v>
      </c>
      <c r="AG100" s="5">
        <f t="shared" si="69"/>
        <v>0.13414357332028798</v>
      </c>
      <c r="AH100" s="40">
        <f t="shared" si="70"/>
        <v>6.8553821832710332E-2</v>
      </c>
      <c r="AI100" s="3">
        <f t="shared" si="71"/>
        <v>-0.46340494105388763</v>
      </c>
      <c r="AJ100" s="3">
        <f t="shared" si="72"/>
        <v>-0.23400490620505898</v>
      </c>
      <c r="AK100" s="3">
        <f t="shared" si="73"/>
        <v>0</v>
      </c>
      <c r="AL100" s="3">
        <f t="shared" si="74"/>
        <v>-1.5261341408070757E-2</v>
      </c>
      <c r="AM100" s="3">
        <f t="shared" si="75"/>
        <v>-0.11204109184104197</v>
      </c>
      <c r="AN100" s="3">
        <f t="shared" si="76"/>
        <v>-1.5435846995091339E-2</v>
      </c>
      <c r="AO100" s="3" t="str" cm="1">
        <f t="array" ref="AO100">GETVECTOR(Y100,2)</f>
        <v>0.5774</v>
      </c>
      <c r="AP100" s="3" t="str" cm="1">
        <f t="array" ref="AP100">GETVECTOR(Z100,2)</f>
        <v>0.5774</v>
      </c>
      <c r="AQ100" s="3" t="str" cm="1">
        <f t="array" ref="AQ100">GETVECTOR(AA100,2)</f>
        <v>0.5774</v>
      </c>
      <c r="AR100" s="3" t="str" cm="1">
        <f t="array" ref="AR100">GETVECTOR(AB100,2)</f>
        <v>0.5774</v>
      </c>
      <c r="AS100" s="3" cm="1">
        <f t="array" ref="AS100">SUM(AK100:AN100*AO100:AR100)</f>
        <v>-8.2417083013003434E-2</v>
      </c>
      <c r="AT100" s="51">
        <f t="shared" si="77"/>
        <v>0.21474413939315706</v>
      </c>
      <c r="AU100" s="48">
        <f t="shared" si="78"/>
        <v>0.46340494105388763</v>
      </c>
      <c r="AV100" s="56"/>
      <c r="AW100" s="56"/>
    </row>
    <row r="101" spans="1:49" ht="15" customHeight="1" x14ac:dyDescent="0.25">
      <c r="A101" s="11">
        <f t="shared" si="79"/>
        <v>98</v>
      </c>
      <c r="B101" s="29">
        <v>31145</v>
      </c>
      <c r="C101" s="25"/>
      <c r="D101" s="12"/>
      <c r="E101" s="25">
        <v>25.7</v>
      </c>
      <c r="F101" s="35">
        <v>84</v>
      </c>
      <c r="G101" s="25">
        <v>0</v>
      </c>
      <c r="H101" s="13">
        <v>0</v>
      </c>
      <c r="I101" s="25">
        <v>0</v>
      </c>
      <c r="J101" s="12">
        <v>0</v>
      </c>
      <c r="K101" s="12">
        <v>0</v>
      </c>
      <c r="L101" s="25" t="s">
        <v>11</v>
      </c>
      <c r="M101" s="10"/>
      <c r="N101" s="15"/>
      <c r="O101" s="15"/>
      <c r="P101" s="4"/>
      <c r="Q101" s="54"/>
      <c r="R101" s="42">
        <f t="shared" si="34"/>
        <v>4.7422680412371132E-2</v>
      </c>
      <c r="S101" s="44" t="str" cm="1">
        <f t="array" ref="S101">SETVECTOR(R101:R102)</f>
        <v>0.0474226804123711,0.531958762886598</v>
      </c>
      <c r="T101" s="44">
        <f t="shared" si="46"/>
        <v>5.1546391752577317E-2</v>
      </c>
      <c r="U101" s="5">
        <f t="shared" si="65"/>
        <v>0</v>
      </c>
      <c r="V101" s="5">
        <f t="shared" si="66"/>
        <v>2.7790335550498247E-2</v>
      </c>
      <c r="W101" s="5">
        <f t="shared" si="67"/>
        <v>0.2481488563369571</v>
      </c>
      <c r="X101" s="5">
        <f t="shared" si="68"/>
        <v>2.8751901672961828E-2</v>
      </c>
      <c r="Y101" s="5" t="str" cm="1">
        <f t="array" ref="Y101:AB101">SETMATRIX(GETMATRIX(Y100:AB100)-$O$9*DELTAWEIGHT(S100,$AH$4,AK100:AN100))</f>
        <v>0.5774,0.5774,0.5774</v>
      </c>
      <c r="Z101" s="5" t="str">
        <v>0.601715682512085,0.599100906256805,0.5774</v>
      </c>
      <c r="AA101" s="5" t="str">
        <v>0.626089194571189,0.62577024227172,0.5774</v>
      </c>
      <c r="AB101" s="5" t="str">
        <v>0.606911732937181,0.603640848939182,0.5774</v>
      </c>
      <c r="AC101" s="5" cm="1">
        <f t="array" ref="AC101">SIGMOID(SUM(GETVECTOR(Y101)*GETVECTOR(_xlfn.CONCAT($S101,",",$AH$4)))+U101)</f>
        <v>0.58286236373382716</v>
      </c>
      <c r="AD101" s="5" cm="1">
        <f t="array" ref="AD101">SIGMOID(SUM(GETVECTOR(Z101)*GETVECTOR(_xlfn.CONCAT($S101,",",$AH$4)))+V101)</f>
        <v>0.59267197934615512</v>
      </c>
      <c r="AE101" s="5" cm="1">
        <f t="array" ref="AE101">TANH(SUM(GETVECTOR(AA101)*GETVECTOR(_xlfn.CONCAT($S101,",",$AH$4)))+W101)</f>
        <v>0.54463629272724479</v>
      </c>
      <c r="AF101" s="5" cm="1">
        <f t="array" ref="AF101">SIGMOID(SUM(GETVECTOR(AB101)*GETVECTOR(_xlfn.CONCAT($S101,",",$AH$4)))+X101)</f>
        <v>0.59354632958016262</v>
      </c>
      <c r="AG101" s="5">
        <f t="shared" si="69"/>
        <v>0.32279066963440811</v>
      </c>
      <c r="AH101" s="40">
        <f t="shared" si="70"/>
        <v>0.18520311911913515</v>
      </c>
      <c r="AI101" s="3">
        <f t="shared" si="71"/>
        <v>0.13365672736655781</v>
      </c>
      <c r="AJ101" s="3">
        <f t="shared" si="72"/>
        <v>7.1607628420248204E-2</v>
      </c>
      <c r="AK101" s="3">
        <f t="shared" si="73"/>
        <v>0</v>
      </c>
      <c r="AL101" s="3">
        <f t="shared" si="74"/>
        <v>9.4150916111608949E-3</v>
      </c>
      <c r="AM101" s="3">
        <f t="shared" si="75"/>
        <v>2.9850962192646741E-2</v>
      </c>
      <c r="AN101" s="3">
        <f t="shared" si="76"/>
        <v>1.0061208972135575E-2</v>
      </c>
      <c r="AO101" s="3" t="str" cm="1">
        <f t="array" ref="AO101">GETVECTOR(Y101,2)</f>
        <v>0.5774</v>
      </c>
      <c r="AP101" s="3" t="str" cm="1">
        <f t="array" ref="AP101">GETVECTOR(Z101,2)</f>
        <v>0.5774</v>
      </c>
      <c r="AQ101" s="3" t="str" cm="1">
        <f t="array" ref="AQ101">GETVECTOR(AA101,2)</f>
        <v>0.5774</v>
      </c>
      <c r="AR101" s="3" t="str" cm="1">
        <f t="array" ref="AR101">GETVECTOR(AB101,2)</f>
        <v>0.5774</v>
      </c>
      <c r="AS101" s="3" cm="1">
        <f t="array" ref="AS101">SUM(AK101:AN101*AO101:AR101)</f>
        <v>2.848156152682961E-2</v>
      </c>
      <c r="AT101" s="51">
        <f t="shared" si="77"/>
        <v>1.7864120770338363E-2</v>
      </c>
      <c r="AU101" s="48">
        <f t="shared" si="78"/>
        <v>0.13365672736655781</v>
      </c>
      <c r="AV101" s="56"/>
      <c r="AW101" s="56"/>
    </row>
    <row r="102" spans="1:49" ht="15" customHeight="1" x14ac:dyDescent="0.25">
      <c r="A102" s="11">
        <f t="shared" si="79"/>
        <v>99</v>
      </c>
      <c r="B102" s="29">
        <v>31146</v>
      </c>
      <c r="C102" s="25"/>
      <c r="D102" s="12"/>
      <c r="E102" s="25">
        <v>26.4</v>
      </c>
      <c r="F102" s="35">
        <v>86</v>
      </c>
      <c r="G102" s="25">
        <v>0</v>
      </c>
      <c r="H102" s="13">
        <v>0</v>
      </c>
      <c r="I102" s="25">
        <v>0</v>
      </c>
      <c r="J102" s="12">
        <v>0</v>
      </c>
      <c r="K102" s="12">
        <v>0</v>
      </c>
      <c r="L102" s="25" t="s">
        <v>11</v>
      </c>
      <c r="M102" s="10"/>
      <c r="N102" s="15"/>
      <c r="O102" s="15"/>
      <c r="P102" s="4"/>
      <c r="Q102" s="54"/>
      <c r="R102" s="42">
        <f t="shared" si="34"/>
        <v>0.53195876288659794</v>
      </c>
      <c r="S102" s="44" t="str" cm="1">
        <f t="array" ref="S102">SETVECTOR(R102:R103)</f>
        <v>0.531958762886598,0.0515463917525773</v>
      </c>
      <c r="T102" s="44">
        <f t="shared" si="46"/>
        <v>2.0618556701030928E-3</v>
      </c>
      <c r="U102" s="5">
        <f t="shared" si="65"/>
        <v>0</v>
      </c>
      <c r="V102" s="5">
        <f t="shared" si="66"/>
        <v>2.6848826389382158E-2</v>
      </c>
      <c r="W102" s="5">
        <f t="shared" si="67"/>
        <v>0.24516376011769242</v>
      </c>
      <c r="X102" s="5">
        <f t="shared" si="68"/>
        <v>2.7745780775748272E-2</v>
      </c>
      <c r="Y102" s="5" t="str" cm="1">
        <f t="array" ref="Y102:AB102">SETMATRIX(GETMATRIX(Y101:AB101)-$O$9*DELTAWEIGHT(S101,$AH$4,AK101:AN101))</f>
        <v>0.5774,0.5774,0.5774</v>
      </c>
      <c r="Z102" s="5" t="str">
        <v>0.601819601367245,0.600266604719031,0.5774</v>
      </c>
      <c r="AA102" s="5" t="str">
        <v>0.626255141667605,0.627631735788044,0.5774</v>
      </c>
      <c r="AB102" s="5" t="str">
        <v>0.607039228604483,0.605071017728914,0.5774</v>
      </c>
      <c r="AC102" s="5" cm="1">
        <f t="array" ref="AC102">SIGMOID(SUM(GETVECTOR(Y102)*GETVECTOR(_xlfn.CONCAT($S102,",",$AH$4)))+U102)</f>
        <v>0.58344115843111177</v>
      </c>
      <c r="AD102" s="5" cm="1">
        <f t="array" ref="AD102">SIGMOID(SUM(GETVECTOR(Z102)*GETVECTOR(_xlfn.CONCAT($S102,",",$AH$4)))+V102)</f>
        <v>0.59337461937862657</v>
      </c>
      <c r="AE102" s="5" cm="1">
        <f t="array" ref="AE102">TANH(SUM(GETVECTOR(AA102)*GETVECTOR(_xlfn.CONCAT($S102,",",$AH$4)))+W102)</f>
        <v>0.54458999081321047</v>
      </c>
      <c r="AF102" s="5" cm="1">
        <f t="array" ref="AF102">SIGMOID(SUM(GETVECTOR(AB102)*GETVECTOR(_xlfn.CONCAT($S102,",",$AH$4)))+X102)</f>
        <v>0.59432039112059853</v>
      </c>
      <c r="AG102" s="5">
        <f t="shared" si="69"/>
        <v>0.32314587851619853</v>
      </c>
      <c r="AH102" s="40">
        <f t="shared" si="70"/>
        <v>0.1856351810236922</v>
      </c>
      <c r="AI102" s="3">
        <f t="shared" si="71"/>
        <v>0.18357332535358911</v>
      </c>
      <c r="AJ102" s="3">
        <f t="shared" si="72"/>
        <v>9.8457256563020748E-2</v>
      </c>
      <c r="AK102" s="3">
        <f t="shared" si="73"/>
        <v>0</v>
      </c>
      <c r="AL102" s="3">
        <f t="shared" si="74"/>
        <v>1.2937216152639855E-2</v>
      </c>
      <c r="AM102" s="3">
        <f t="shared" si="75"/>
        <v>4.1095331129415769E-2</v>
      </c>
      <c r="AN102" s="3">
        <f t="shared" si="76"/>
        <v>1.3824614816080365E-2</v>
      </c>
      <c r="AO102" s="3" t="str" cm="1">
        <f t="array" ref="AO102">GETVECTOR(Y102,2)</f>
        <v>0.5774</v>
      </c>
      <c r="AP102" s="3" t="str" cm="1">
        <f t="array" ref="AP102">GETVECTOR(Z102,2)</f>
        <v>0.5774</v>
      </c>
      <c r="AQ102" s="3" t="str" cm="1">
        <f t="array" ref="AQ102">GETVECTOR(AA102,2)</f>
        <v>0.5774</v>
      </c>
      <c r="AR102" s="3" t="str" cm="1">
        <f t="array" ref="AR102">GETVECTOR(AB102,2)</f>
        <v>0.5774</v>
      </c>
      <c r="AS102" s="3" cm="1">
        <f t="array" ref="AS102">SUM(AK102:AN102*AO102:AR102)</f>
        <v>3.9180725395463724E-2</v>
      </c>
      <c r="AT102" s="51">
        <f t="shared" si="77"/>
        <v>3.3699165781374683E-2</v>
      </c>
      <c r="AU102" s="48">
        <f t="shared" si="78"/>
        <v>0.18357332535358911</v>
      </c>
      <c r="AV102" s="56"/>
      <c r="AW102" s="56"/>
    </row>
    <row r="103" spans="1:49" ht="15" customHeight="1" x14ac:dyDescent="0.25">
      <c r="A103" s="11">
        <f t="shared" si="79"/>
        <v>100</v>
      </c>
      <c r="B103" s="29">
        <v>31147</v>
      </c>
      <c r="C103" s="25"/>
      <c r="D103" s="12"/>
      <c r="E103" s="25">
        <v>26.5</v>
      </c>
      <c r="F103" s="35">
        <v>87</v>
      </c>
      <c r="G103" s="25">
        <v>0</v>
      </c>
      <c r="H103" s="13">
        <v>0</v>
      </c>
      <c r="I103" s="25">
        <v>0</v>
      </c>
      <c r="J103" s="12">
        <v>0</v>
      </c>
      <c r="K103" s="12">
        <v>0</v>
      </c>
      <c r="L103" s="25" t="s">
        <v>11</v>
      </c>
      <c r="M103" s="10"/>
      <c r="N103" s="15"/>
      <c r="O103" s="15"/>
      <c r="P103" s="4"/>
      <c r="Q103" s="54"/>
      <c r="R103" s="42">
        <f t="shared" si="34"/>
        <v>5.1546391752577317E-2</v>
      </c>
      <c r="S103" s="44" t="str" cm="1">
        <f t="array" ref="S103">SETVECTOR(R103:R104)</f>
        <v>0.0515463917525773,0.00206185567010309</v>
      </c>
      <c r="T103" s="44">
        <f t="shared" si="46"/>
        <v>9.3814432989690721E-2</v>
      </c>
      <c r="U103" s="5">
        <f t="shared" si="65"/>
        <v>0</v>
      </c>
      <c r="V103" s="5">
        <f t="shared" si="66"/>
        <v>2.5555104774118171E-2</v>
      </c>
      <c r="W103" s="5">
        <f t="shared" si="67"/>
        <v>0.24105422700475085</v>
      </c>
      <c r="X103" s="5">
        <f t="shared" si="68"/>
        <v>2.6363319294140236E-2</v>
      </c>
      <c r="Y103" s="5" t="str" cm="1">
        <f t="array" ref="Y103:AB103">SETMATRIX(GETMATRIX(Y102:AB102)-$O$9*DELTAWEIGHT(S102,$AH$4,AK102:AN102))</f>
        <v>0.5774,0.5774,0.5774</v>
      </c>
      <c r="Z103" s="5" t="str">
        <v>0.602985299829471,0.600379559996378,0.5774</v>
      </c>
      <c r="AA103" s="5" t="str">
        <v>0.628116635183929,0.627812113066758,0.5774</v>
      </c>
      <c r="AB103" s="5" t="str">
        <v>0.608469397394215,0.605209599975981,0.5774</v>
      </c>
      <c r="AC103" s="5" cm="1">
        <f t="array" ref="AC103">SIGMOID(SUM(GETVECTOR(Y103)*GETVECTOR(_xlfn.CONCAT($S103,",",$AH$4)))+U103)</f>
        <v>0.50773773272340572</v>
      </c>
      <c r="AD103" s="5" cm="1">
        <f t="array" ref="AD103">SIGMOID(SUM(GETVECTOR(Z103)*GETVECTOR(_xlfn.CONCAT($S103,",",$AH$4)))+V103)</f>
        <v>0.51446464211779497</v>
      </c>
      <c r="AE103" s="5" cm="1">
        <f t="array" ref="AE103">TANH(SUM(GETVECTOR(AA103)*GETVECTOR(_xlfn.CONCAT($S103,",",$AH$4)))+W103)</f>
        <v>0.26801672620338268</v>
      </c>
      <c r="AF103" s="5" cm="1">
        <f t="array" ref="AF103">SIGMOID(SUM(GETVECTOR(AB103)*GETVECTOR(_xlfn.CONCAT($S103,",",$AH$4)))+X103)</f>
        <v>0.5147396220849354</v>
      </c>
      <c r="AG103" s="5">
        <f t="shared" si="69"/>
        <v>0.13788512912780632</v>
      </c>
      <c r="AH103" s="40">
        <f t="shared" si="70"/>
        <v>7.0528534669152196E-2</v>
      </c>
      <c r="AI103" s="3">
        <f t="shared" si="71"/>
        <v>-2.3285898320538526E-2</v>
      </c>
      <c r="AJ103" s="3">
        <f t="shared" si="72"/>
        <v>-1.1761147248166426E-2</v>
      </c>
      <c r="AK103" s="3">
        <f t="shared" si="73"/>
        <v>0</v>
      </c>
      <c r="AL103" s="3">
        <f t="shared" si="74"/>
        <v>-7.8738652697949395E-4</v>
      </c>
      <c r="AM103" s="3">
        <f t="shared" si="75"/>
        <v>-5.6160550869736843E-3</v>
      </c>
      <c r="AN103" s="3">
        <f t="shared" si="76"/>
        <v>-7.9695296312838832E-4</v>
      </c>
      <c r="AO103" s="3" t="str" cm="1">
        <f t="array" ref="AO103">GETVECTOR(Y103,2)</f>
        <v>0.5774</v>
      </c>
      <c r="AP103" s="3" t="str" cm="1">
        <f t="array" ref="AP103">GETVECTOR(Z103,2)</f>
        <v>0.5774</v>
      </c>
      <c r="AQ103" s="3" t="str" cm="1">
        <f t="array" ref="AQ103">GETVECTOR(AA103,2)</f>
        <v>0.5774</v>
      </c>
      <c r="AR103" s="3" t="str" cm="1">
        <f t="array" ref="AR103">GETVECTOR(AB103,2)</f>
        <v>0.5774</v>
      </c>
      <c r="AS103" s="3" cm="1">
        <f t="array" ref="AS103">SUM(AK103:AN103*AO103:AR103)</f>
        <v>-4.1575078288068968E-3</v>
      </c>
      <c r="AT103" s="51">
        <f t="shared" si="77"/>
        <v>5.4223306059445896E-4</v>
      </c>
      <c r="AU103" s="48">
        <f t="shared" si="78"/>
        <v>2.3285898320538526E-2</v>
      </c>
      <c r="AV103" s="56"/>
      <c r="AW103" s="56"/>
    </row>
    <row r="104" spans="1:49" ht="15" customHeight="1" x14ac:dyDescent="0.25">
      <c r="A104" s="11">
        <f t="shared" si="79"/>
        <v>101</v>
      </c>
      <c r="B104" s="29">
        <v>31148</v>
      </c>
      <c r="C104" s="25"/>
      <c r="D104" s="12"/>
      <c r="E104" s="25">
        <v>24.9</v>
      </c>
      <c r="F104" s="35">
        <v>95</v>
      </c>
      <c r="G104" s="25">
        <v>16</v>
      </c>
      <c r="H104" s="13">
        <v>0</v>
      </c>
      <c r="I104" s="25">
        <v>0</v>
      </c>
      <c r="J104" s="12">
        <v>0</v>
      </c>
      <c r="K104" s="12">
        <v>0</v>
      </c>
      <c r="L104" s="25" t="s">
        <v>11</v>
      </c>
      <c r="M104" s="10"/>
      <c r="N104" s="15"/>
      <c r="O104" s="15"/>
      <c r="P104" s="4"/>
      <c r="Q104" s="54"/>
      <c r="R104" s="42">
        <f t="shared" si="34"/>
        <v>2.0618556701030928E-3</v>
      </c>
      <c r="S104" s="44" t="str" cm="1">
        <f t="array" ref="S104">SETVECTOR(R104:R105)</f>
        <v>0.00206185567010309,0.0938144329896907</v>
      </c>
      <c r="T104" s="44">
        <f t="shared" si="46"/>
        <v>0.79381443298969068</v>
      </c>
      <c r="U104" s="5">
        <f t="shared" si="65"/>
        <v>0</v>
      </c>
      <c r="V104" s="5">
        <f t="shared" si="66"/>
        <v>2.5633843426816121E-2</v>
      </c>
      <c r="W104" s="5">
        <f t="shared" si="67"/>
        <v>0.2416158325134482</v>
      </c>
      <c r="X104" s="5">
        <f t="shared" si="68"/>
        <v>2.6443014590453076E-2</v>
      </c>
      <c r="Y104" s="5" t="str" cm="1">
        <f t="array" ref="Y104:AB104">SETMATRIX(GETMATRIX(Y103:AB103)-$O$9*DELTAWEIGHT(S103,$AH$4,AK103:AN103))</f>
        <v>0.5774,0.5774,0.5774</v>
      </c>
      <c r="Z104" s="5" t="str">
        <v>0.603098255106818,0.600384078207472,0.5774</v>
      </c>
      <c r="AA104" s="5" t="str">
        <v>0.628297012462643,0.627819328157907,0.5774</v>
      </c>
      <c r="AB104" s="5" t="str">
        <v>0.608607979641282,0.605215143265864,0.5774</v>
      </c>
      <c r="AC104" s="5" cm="1">
        <f t="array" ref="AC104">SIGMOID(SUM(GETVECTOR(Y104)*GETVECTOR(_xlfn.CONCAT($S104,",",$AH$4)))+U104)</f>
        <v>0.51383620889354142</v>
      </c>
      <c r="AD104" s="5" cm="1">
        <f t="array" ref="AD104">SIGMOID(SUM(GETVECTOR(Z104)*GETVECTOR(_xlfn.CONCAT($S104,",",$AH$4)))+V104)</f>
        <v>0.52078851808450755</v>
      </c>
      <c r="AE104" s="5" cm="1">
        <f t="array" ref="AE104">TANH(SUM(GETVECTOR(AA104)*GETVECTOR(_xlfn.CONCAT($S104,",",$AH$4)))+W104)</f>
        <v>0.2929679569639424</v>
      </c>
      <c r="AF104" s="5" cm="1">
        <f t="array" ref="AF104">SIGMOID(SUM(GETVECTOR(AB104)*GETVECTOR(_xlfn.CONCAT($S104,",",$AH$4)))+X104)</f>
        <v>0.52110639791748925</v>
      </c>
      <c r="AG104" s="5">
        <f t="shared" si="69"/>
        <v>0.15257434815349735</v>
      </c>
      <c r="AH104" s="40">
        <f t="shared" si="70"/>
        <v>7.8896210481466542E-2</v>
      </c>
      <c r="AI104" s="3">
        <f t="shared" si="71"/>
        <v>-0.71491822250822412</v>
      </c>
      <c r="AJ104" s="3">
        <f t="shared" si="72"/>
        <v>-0.36400876691232675</v>
      </c>
      <c r="AK104" s="3">
        <f t="shared" si="73"/>
        <v>0</v>
      </c>
      <c r="AL104" s="3">
        <f t="shared" si="74"/>
        <v>-2.6614639127179346E-2</v>
      </c>
      <c r="AM104" s="3">
        <f t="shared" si="75"/>
        <v>-0.17330061461119869</v>
      </c>
      <c r="AN104" s="3">
        <f t="shared" si="76"/>
        <v>-2.7011676866101304E-2</v>
      </c>
      <c r="AO104" s="3" t="str" cm="1">
        <f t="array" ref="AO104">GETVECTOR(Y104,2)</f>
        <v>0.5774</v>
      </c>
      <c r="AP104" s="3" t="str" cm="1">
        <f t="array" ref="AP104">GETVECTOR(Z104,2)</f>
        <v>0.5774</v>
      </c>
      <c r="AQ104" s="3" t="str" cm="1">
        <f t="array" ref="AQ104">GETVECTOR(AA104,2)</f>
        <v>0.5774</v>
      </c>
      <c r="AR104" s="3" t="str" cm="1">
        <f t="array" ref="AR104">GETVECTOR(AB104,2)</f>
        <v>0.5774</v>
      </c>
      <c r="AS104" s="3" cm="1">
        <f t="array" ref="AS104">SUM(AK104:AN104*AO104:AR104)</f>
        <v>-0.13102760973102637</v>
      </c>
      <c r="AT104" s="51">
        <f t="shared" si="77"/>
        <v>0.5111080648743187</v>
      </c>
      <c r="AU104" s="48">
        <f t="shared" si="78"/>
        <v>0.71491822250822412</v>
      </c>
      <c r="AV104" s="56"/>
      <c r="AW104" s="56"/>
    </row>
    <row r="105" spans="1:49" ht="15" customHeight="1" x14ac:dyDescent="0.25">
      <c r="A105" s="11">
        <f t="shared" si="79"/>
        <v>102</v>
      </c>
      <c r="B105" s="29">
        <v>31149</v>
      </c>
      <c r="C105" s="25"/>
      <c r="D105" s="12"/>
      <c r="E105" s="25">
        <v>23.9</v>
      </c>
      <c r="F105" s="35">
        <v>98</v>
      </c>
      <c r="G105" s="25">
        <v>27</v>
      </c>
      <c r="H105" s="13">
        <v>0</v>
      </c>
      <c r="I105" s="25">
        <v>0</v>
      </c>
      <c r="J105" s="12">
        <v>0</v>
      </c>
      <c r="K105" s="12">
        <v>0</v>
      </c>
      <c r="L105" s="25" t="s">
        <v>11</v>
      </c>
      <c r="M105" s="10"/>
      <c r="N105" s="15"/>
      <c r="O105" s="15"/>
      <c r="P105" s="4"/>
      <c r="Q105" s="54"/>
      <c r="R105" s="42">
        <f t="shared" si="34"/>
        <v>9.3814432989690721E-2</v>
      </c>
      <c r="S105" s="44" t="str" cm="1">
        <f t="array" ref="S105">SETVECTOR(R105:R106)</f>
        <v>0.0938144329896907,0.793814432989691</v>
      </c>
      <c r="T105" s="44">
        <f t="shared" si="46"/>
        <v>1.6494845360824743E-2</v>
      </c>
      <c r="U105" s="5">
        <f t="shared" si="65"/>
        <v>0</v>
      </c>
      <c r="V105" s="5">
        <f t="shared" si="66"/>
        <v>2.8295307339534056E-2</v>
      </c>
      <c r="W105" s="5">
        <f t="shared" si="67"/>
        <v>0.25894589397456808</v>
      </c>
      <c r="X105" s="5">
        <f t="shared" si="68"/>
        <v>2.9144182277063207E-2</v>
      </c>
      <c r="Y105" s="5" t="str" cm="1">
        <f t="array" ref="Y105:AB105">SETMATRIX(GETMATRIX(Y104:AB104)-$O$9*DELTAWEIGHT(S104,$AH$4,AK104:AN104))</f>
        <v>0.5774,0.5774,0.5774</v>
      </c>
      <c r="Z105" s="5" t="str">
        <v>0.603102773317912,0.600589656812244,0.5774</v>
      </c>
      <c r="AA105" s="5" t="str">
        <v>0.628304227553792,0.628147614805166,0.5774</v>
      </c>
      <c r="AB105" s="5" t="str">
        <v>0.608613522931165,0.605467362955526,0.5774</v>
      </c>
      <c r="AC105" s="5" cm="1">
        <f t="array" ref="AC105">SIGMOID(SUM(GETVECTOR(Y105)*GETVECTOR(_xlfn.CONCAT($S105,",",$AH$4)))+U105)</f>
        <v>0.62539631068003165</v>
      </c>
      <c r="AD105" s="5" cm="1">
        <f t="array" ref="AD105">SIGMOID(SUM(GETVECTOR(Z105)*GETVECTOR(_xlfn.CONCAT($S105,",",$AH$4)))+V105)</f>
        <v>0.63683002085156259</v>
      </c>
      <c r="AE105" s="5" cm="1">
        <f t="array" ref="AE105">TANH(SUM(GETVECTOR(AA105)*GETVECTOR(_xlfn.CONCAT($S105,",",$AH$4)))+W105)</f>
        <v>0.6731727154346725</v>
      </c>
      <c r="AF105" s="5" cm="1">
        <f t="array" ref="AF105">SIGMOID(SUM(GETVECTOR(AB105)*GETVECTOR(_xlfn.CONCAT($S105,",",$AH$4)))+X105)</f>
        <v>0.63804054905707008</v>
      </c>
      <c r="AG105" s="5">
        <f t="shared" si="69"/>
        <v>0.4286965944069655</v>
      </c>
      <c r="AH105" s="40">
        <f t="shared" si="70"/>
        <v>0.25791606166951975</v>
      </c>
      <c r="AI105" s="3">
        <f t="shared" si="71"/>
        <v>0.24142121630869501</v>
      </c>
      <c r="AJ105" s="3">
        <f t="shared" si="72"/>
        <v>0.12886648396080491</v>
      </c>
      <c r="AK105" s="3">
        <f t="shared" si="73"/>
        <v>0</v>
      </c>
      <c r="AL105" s="3">
        <f t="shared" si="74"/>
        <v>2.0063188512952992E-2</v>
      </c>
      <c r="AM105" s="3">
        <f t="shared" si="75"/>
        <v>4.4876872919541969E-2</v>
      </c>
      <c r="AN105" s="3">
        <f t="shared" si="76"/>
        <v>2.2537915327412176E-2</v>
      </c>
      <c r="AO105" s="3" t="str" cm="1">
        <f t="array" ref="AO105">GETVECTOR(Y105,2)</f>
        <v>0.5774</v>
      </c>
      <c r="AP105" s="3" t="str" cm="1">
        <f t="array" ref="AP105">GETVECTOR(Z105,2)</f>
        <v>0.5774</v>
      </c>
      <c r="AQ105" s="3" t="str" cm="1">
        <f t="array" ref="AQ105">GETVECTOR(AA105,2)</f>
        <v>0.5774</v>
      </c>
      <c r="AR105" s="3" t="str" cm="1">
        <f t="array" ref="AR105">GETVECTOR(AB105,2)</f>
        <v>0.5774</v>
      </c>
      <c r="AS105" s="3" cm="1">
        <f t="array" ref="AS105">SUM(AK105:AN105*AO105:AR105)</f>
        <v>5.0509783781170381E-2</v>
      </c>
      <c r="AT105" s="51">
        <f t="shared" si="77"/>
        <v>5.8284203683969707E-2</v>
      </c>
      <c r="AU105" s="48">
        <f t="shared" si="78"/>
        <v>0.24142121630869501</v>
      </c>
      <c r="AV105" s="56"/>
      <c r="AW105" s="56"/>
    </row>
    <row r="106" spans="1:49" ht="15" customHeight="1" x14ac:dyDescent="0.25">
      <c r="A106" s="11">
        <f t="shared" si="79"/>
        <v>103</v>
      </c>
      <c r="B106" s="29">
        <v>31150</v>
      </c>
      <c r="C106" s="25"/>
      <c r="D106" s="12"/>
      <c r="E106" s="25">
        <v>23.5</v>
      </c>
      <c r="F106" s="35">
        <v>92</v>
      </c>
      <c r="G106" s="25">
        <v>1.8</v>
      </c>
      <c r="H106" s="13">
        <v>0</v>
      </c>
      <c r="I106" s="25">
        <v>0</v>
      </c>
      <c r="J106" s="12">
        <v>0</v>
      </c>
      <c r="K106" s="12">
        <v>0</v>
      </c>
      <c r="L106" s="25" t="s">
        <v>11</v>
      </c>
      <c r="M106" s="10"/>
      <c r="N106" s="15"/>
      <c r="O106" s="15"/>
      <c r="P106" s="4"/>
      <c r="Q106" s="54"/>
      <c r="R106" s="42">
        <f t="shared" si="34"/>
        <v>0.79381443298969068</v>
      </c>
      <c r="S106" s="44" t="str" cm="1">
        <f t="array" ref="S106">SETVECTOR(R106:R107)</f>
        <v>0.793814432989691,0.0164948453608247</v>
      </c>
      <c r="T106" s="44">
        <f t="shared" si="46"/>
        <v>0.12783505154639174</v>
      </c>
      <c r="U106" s="5">
        <f t="shared" si="65"/>
        <v>0</v>
      </c>
      <c r="V106" s="5">
        <f t="shared" si="66"/>
        <v>2.6288988488238758E-2</v>
      </c>
      <c r="W106" s="5">
        <f t="shared" si="67"/>
        <v>0.25445820668261387</v>
      </c>
      <c r="X106" s="5">
        <f t="shared" si="68"/>
        <v>2.689039074432199E-2</v>
      </c>
      <c r="Y106" s="5" t="str" cm="1">
        <f t="array" ref="Y106:AB106">SETMATRIX(GETMATRIX(Y105:AB105)-$O$9*DELTAWEIGHT(S105,$AH$4,AK105:AN105))</f>
        <v>0.5774,0.5774,0.5774</v>
      </c>
      <c r="Z106" s="5" t="str">
        <v>0.603308351922684,0.602329168083395,0.5774</v>
      </c>
      <c r="AA106" s="5" t="str">
        <v>0.628632514201051,0.630925424897355,0.5774</v>
      </c>
      <c r="AB106" s="5" t="str">
        <v>0.608865742620827,0.607601529560358,0.5774</v>
      </c>
      <c r="AC106" s="5" cm="1">
        <f t="array" ref="AC106">SIGMOID(SUM(GETVECTOR(Y106)*GETVECTOR(_xlfn.CONCAT($S106,",",$AH$4)))+U106)</f>
        <v>0.61488010053164754</v>
      </c>
      <c r="AD106" s="5" cm="1">
        <f t="array" ref="AD106">SIGMOID(SUM(GETVECTOR(Z106)*GETVECTOR(_xlfn.CONCAT($S106,",",$AH$4)))+V106)</f>
        <v>0.62601044622309243</v>
      </c>
      <c r="AE106" s="5" cm="1">
        <f t="array" ref="AE106">TANH(SUM(GETVECTOR(AA106)*GETVECTOR(_xlfn.CONCAT($S106,",",$AH$4)))+W106)</f>
        <v>0.6433583114365341</v>
      </c>
      <c r="AF106" s="5" cm="1">
        <f t="array" ref="AF106">SIGMOID(SUM(GETVECTOR(AB106)*GETVECTOR(_xlfn.CONCAT($S106,",",$AH$4)))+X106)</f>
        <v>0.62720367378344255</v>
      </c>
      <c r="AG106" s="5">
        <f t="shared" si="69"/>
        <v>0.40274902362372</v>
      </c>
      <c r="AH106" s="40">
        <f t="shared" si="70"/>
        <v>0.23977913239254892</v>
      </c>
      <c r="AI106" s="3">
        <f t="shared" si="71"/>
        <v>0.11194408084615717</v>
      </c>
      <c r="AJ106" s="3">
        <f t="shared" si="72"/>
        <v>5.9950133368801617E-2</v>
      </c>
      <c r="AK106" s="3">
        <f t="shared" si="73"/>
        <v>0</v>
      </c>
      <c r="AL106" s="3">
        <f t="shared" si="74"/>
        <v>9.0299245498984809E-3</v>
      </c>
      <c r="AM106" s="3">
        <f t="shared" si="75"/>
        <v>2.1995614874201982E-2</v>
      </c>
      <c r="AN106" s="3">
        <f t="shared" si="76"/>
        <v>1.0006544776924014E-2</v>
      </c>
      <c r="AO106" s="3" t="str" cm="1">
        <f t="array" ref="AO106">GETVECTOR(Y106,2)</f>
        <v>0.5774</v>
      </c>
      <c r="AP106" s="3" t="str" cm="1">
        <f t="array" ref="AP106">GETVECTOR(Z106,2)</f>
        <v>0.5774</v>
      </c>
      <c r="AQ106" s="3" t="str" cm="1">
        <f t="array" ref="AQ106">GETVECTOR(AA106,2)</f>
        <v>0.5774</v>
      </c>
      <c r="AR106" s="3" t="str" cm="1">
        <f t="array" ref="AR106">GETVECTOR(AB106,2)</f>
        <v>0.5774</v>
      </c>
      <c r="AS106" s="3" cm="1">
        <f t="array" ref="AS106">SUM(AK106:AN106*AO106:AR106)</f>
        <v>2.3691925417671532E-2</v>
      </c>
      <c r="AT106" s="51">
        <f t="shared" si="77"/>
        <v>1.2531477236490974E-2</v>
      </c>
      <c r="AU106" s="48">
        <f t="shared" si="78"/>
        <v>0.11194408084615717</v>
      </c>
      <c r="AV106" s="56"/>
      <c r="AW106" s="56"/>
    </row>
    <row r="107" spans="1:49" ht="15" customHeight="1" x14ac:dyDescent="0.25">
      <c r="A107" s="11">
        <f t="shared" si="79"/>
        <v>104</v>
      </c>
      <c r="B107" s="29">
        <v>31151</v>
      </c>
      <c r="C107" s="25"/>
      <c r="D107" s="12"/>
      <c r="E107" s="25">
        <v>23.8</v>
      </c>
      <c r="F107" s="35">
        <v>98</v>
      </c>
      <c r="G107" s="25">
        <v>10</v>
      </c>
      <c r="H107" s="13">
        <v>0</v>
      </c>
      <c r="I107" s="25">
        <v>0</v>
      </c>
      <c r="J107" s="12">
        <v>0</v>
      </c>
      <c r="K107" s="12">
        <v>0</v>
      </c>
      <c r="L107" s="25" t="s">
        <v>11</v>
      </c>
      <c r="M107" s="10"/>
      <c r="N107" s="15"/>
      <c r="O107" s="15"/>
      <c r="P107" s="4"/>
      <c r="Q107" s="54"/>
      <c r="R107" s="42">
        <f t="shared" si="34"/>
        <v>1.6494845360824743E-2</v>
      </c>
      <c r="S107" s="44" t="str" cm="1">
        <f t="array" ref="S107">SETVECTOR(R107:R108)</f>
        <v>0.0164948453608247,0.127835051546392</v>
      </c>
      <c r="T107" s="44">
        <f t="shared" si="46"/>
        <v>0</v>
      </c>
      <c r="U107" s="5">
        <f t="shared" si="65"/>
        <v>0</v>
      </c>
      <c r="V107" s="5">
        <f t="shared" si="66"/>
        <v>2.5385996033248908E-2</v>
      </c>
      <c r="W107" s="5">
        <f t="shared" si="67"/>
        <v>0.2522586451951937</v>
      </c>
      <c r="X107" s="5">
        <f t="shared" si="68"/>
        <v>2.588973626662959E-2</v>
      </c>
      <c r="Y107" s="5" t="str" cm="1">
        <f t="array" ref="Y107:AB107">SETMATRIX(GETMATRIX(Y106:AB106)-$O$9*DELTAWEIGHT(S106,$AH$4,AK106:AN106))</f>
        <v>0.5774,0.5774,0.5774</v>
      </c>
      <c r="Z107" s="5" t="str">
        <v>0.605047863193835,0.602365313772146,0.5774</v>
      </c>
      <c r="AA107" s="5" t="str">
        <v>0.631410324293241,0.630983145626543,0.5774</v>
      </c>
      <c r="AB107" s="5" t="str">
        <v>0.610999909225659,0.607645875879419,0.5774</v>
      </c>
      <c r="AC107" s="5" cm="1">
        <f t="array" ref="AC107">SIGMOID(SUM(GETVECTOR(Y107)*GETVECTOR(_xlfn.CONCAT($S107,",",$AH$4)))+U107)</f>
        <v>0.52082197146610321</v>
      </c>
      <c r="AD107" s="5" cm="1">
        <f t="array" ref="AD107">SIGMOID(SUM(GETVECTOR(Z107)*GETVECTOR(_xlfn.CONCAT($S107,",",$AH$4)))+V107)</f>
        <v>0.52806286922298373</v>
      </c>
      <c r="AE107" s="5" cm="1">
        <f t="array" ref="AE107">TANH(SUM(GETVECTOR(AA107)*GETVECTOR(_xlfn.CONCAT($S107,",",$AH$4)))+W107)</f>
        <v>0.33045186297317181</v>
      </c>
      <c r="AF107" s="5" cm="1">
        <f t="array" ref="AF107">SIGMOID(SUM(GETVECTOR(AB107)*GETVECTOR(_xlfn.CONCAT($S107,",",$AH$4)))+X107)</f>
        <v>0.52838109194969141</v>
      </c>
      <c r="AG107" s="5">
        <f t="shared" si="69"/>
        <v>0.17449935890169335</v>
      </c>
      <c r="AH107" s="40">
        <f t="shared" si="70"/>
        <v>9.1277568971386489E-2</v>
      </c>
      <c r="AI107" s="3">
        <f t="shared" si="71"/>
        <v>9.1277568971386489E-2</v>
      </c>
      <c r="AJ107" s="3">
        <f t="shared" si="72"/>
        <v>4.6790062770172162E-2</v>
      </c>
      <c r="AK107" s="3">
        <f t="shared" si="73"/>
        <v>0</v>
      </c>
      <c r="AL107" s="3">
        <f t="shared" si="74"/>
        <v>3.8532892545119291E-3</v>
      </c>
      <c r="AM107" s="3">
        <f t="shared" si="75"/>
        <v>2.201000954488946E-2</v>
      </c>
      <c r="AN107" s="3">
        <f t="shared" si="76"/>
        <v>3.9293375463088408E-3</v>
      </c>
      <c r="AO107" s="3" t="str" cm="1">
        <f t="array" ref="AO107">GETVECTOR(Y107,2)</f>
        <v>0.5774</v>
      </c>
      <c r="AP107" s="3" t="str" cm="1">
        <f t="array" ref="AP107">GETVECTOR(Z107,2)</f>
        <v>0.5774</v>
      </c>
      <c r="AQ107" s="3" t="str" cm="1">
        <f t="array" ref="AQ107">GETVECTOR(AA107,2)</f>
        <v>0.5774</v>
      </c>
      <c r="AR107" s="3" t="str" cm="1">
        <f t="array" ref="AR107">GETVECTOR(AB107,2)</f>
        <v>0.5774</v>
      </c>
      <c r="AS107" s="3" cm="1">
        <f t="array" ref="AS107">SUM(AK107:AN107*AO107:AR107)</f>
        <v>1.720226822601309E-2</v>
      </c>
      <c r="AT107" s="51">
        <f t="shared" si="77"/>
        <v>8.3315945973262175E-3</v>
      </c>
      <c r="AU107" s="48">
        <f t="shared" si="78"/>
        <v>9.1277568971386489E-2</v>
      </c>
      <c r="AV107" s="56"/>
      <c r="AW107" s="56"/>
    </row>
    <row r="108" spans="1:49" ht="15" customHeight="1" x14ac:dyDescent="0.25">
      <c r="A108" s="11">
        <f t="shared" si="79"/>
        <v>105</v>
      </c>
      <c r="B108" s="29">
        <v>31152</v>
      </c>
      <c r="C108" s="25"/>
      <c r="D108" s="12"/>
      <c r="E108" s="25">
        <v>24.4</v>
      </c>
      <c r="F108" s="35">
        <v>91</v>
      </c>
      <c r="G108" s="25">
        <v>0</v>
      </c>
      <c r="H108" s="13">
        <v>0</v>
      </c>
      <c r="I108" s="25">
        <v>0</v>
      </c>
      <c r="J108" s="12">
        <v>0</v>
      </c>
      <c r="K108" s="12">
        <v>0</v>
      </c>
      <c r="L108" s="25" t="s">
        <v>11</v>
      </c>
      <c r="M108" s="10"/>
      <c r="N108" s="15"/>
      <c r="O108" s="15"/>
      <c r="P108" s="4"/>
      <c r="Q108" s="54"/>
      <c r="R108" s="42">
        <f t="shared" si="34"/>
        <v>0.12783505154639174</v>
      </c>
      <c r="S108" s="44" t="str" cm="1">
        <f t="array" ref="S108">SETVECTOR(R108:R109)</f>
        <v>0.127835051546392,0</v>
      </c>
      <c r="T108" s="44">
        <f t="shared" si="46"/>
        <v>0.47525773195876292</v>
      </c>
      <c r="U108" s="5">
        <f t="shared" si="65"/>
        <v>0</v>
      </c>
      <c r="V108" s="5">
        <f t="shared" si="66"/>
        <v>2.5000667107797716E-2</v>
      </c>
      <c r="W108" s="5">
        <f t="shared" si="67"/>
        <v>0.25005764424070476</v>
      </c>
      <c r="X108" s="5">
        <f t="shared" si="68"/>
        <v>2.5496802511998706E-2</v>
      </c>
      <c r="Y108" s="5" t="str" cm="1">
        <f t="array" ref="Y108:AB108">SETMATRIX(GETMATRIX(Y107:AB107)-$O$9*DELTAWEIGHT(S107,$AH$4,AK107:AN107))</f>
        <v>0.5774,0.5774,0.5774</v>
      </c>
      <c r="Z108" s="5" t="str">
        <v>0.605084008882586,0.602645442859968,0.5774</v>
      </c>
      <c r="AA108" s="5" t="str">
        <v>0.631468045022429,0.631430481277753,0.5774</v>
      </c>
      <c r="AB108" s="5" t="str">
        <v>0.611044255544721,0.607989559852145,0.5774</v>
      </c>
      <c r="AC108" s="5" cm="1">
        <f t="array" ref="AC108">SIGMOID(SUM(GETVECTOR(Y108)*GETVECTOR(_xlfn.CONCAT($S108,",",$AH$4)))+U108)</f>
        <v>0.51844461627974581</v>
      </c>
      <c r="AD108" s="5" cm="1">
        <f t="array" ref="AD108">SIGMOID(SUM(GETVECTOR(Z108)*GETVECTOR(_xlfn.CONCAT($S108,",",$AH$4)))+V108)</f>
        <v>0.52556558859426972</v>
      </c>
      <c r="AE108" s="5" cm="1">
        <f t="array" ref="AE108">TANH(SUM(GETVECTOR(AA108)*GETVECTOR(_xlfn.CONCAT($S108,",",$AH$4)))+W108)</f>
        <v>0.31922271963862187</v>
      </c>
      <c r="AF108" s="5" cm="1">
        <f t="array" ref="AF108">SIGMOID(SUM(GETVECTOR(AB108)*GETVECTOR(_xlfn.CONCAT($S108,",",$AH$4)))+X108)</f>
        <v>0.52587927215504593</v>
      </c>
      <c r="AG108" s="5">
        <f t="shared" si="69"/>
        <v>0.16777247653953584</v>
      </c>
      <c r="AH108" s="40">
        <f t="shared" si="70"/>
        <v>8.7409480226753253E-2</v>
      </c>
      <c r="AI108" s="3">
        <f t="shared" si="71"/>
        <v>-0.38784825173200965</v>
      </c>
      <c r="AJ108" s="3">
        <f t="shared" si="72"/>
        <v>-0.19832637007978141</v>
      </c>
      <c r="AK108" s="3">
        <f t="shared" si="73"/>
        <v>0</v>
      </c>
      <c r="AL108" s="3">
        <f t="shared" si="74"/>
        <v>-1.5786191250150003E-2</v>
      </c>
      <c r="AM108" s="3">
        <f t="shared" si="75"/>
        <v>-9.3611792416338227E-2</v>
      </c>
      <c r="AN108" s="3">
        <f t="shared" si="76"/>
        <v>-1.6073457947825102E-2</v>
      </c>
      <c r="AO108" s="3" t="str" cm="1">
        <f t="array" ref="AO108">GETVECTOR(Y108,2)</f>
        <v>0.5774</v>
      </c>
      <c r="AP108" s="3" t="str" cm="1">
        <f t="array" ref="AP108">GETVECTOR(Z108,2)</f>
        <v>0.5774</v>
      </c>
      <c r="AQ108" s="3" t="str" cm="1">
        <f t="array" ref="AQ108">GETVECTOR(AA108,2)</f>
        <v>0.5774</v>
      </c>
      <c r="AR108" s="3" t="str" cm="1">
        <f t="array" ref="AR108">GETVECTOR(AB108,2)</f>
        <v>0.5774</v>
      </c>
      <c r="AS108" s="3" cm="1">
        <f t="array" ref="AS108">SUM(AK108:AN108*AO108:AR108)</f>
        <v>-7.2447210388104533E-2</v>
      </c>
      <c r="AT108" s="51">
        <f t="shared" si="77"/>
        <v>0.15042626637157633</v>
      </c>
      <c r="AU108" s="48">
        <f t="shared" si="78"/>
        <v>0.38784825173200965</v>
      </c>
      <c r="AV108" s="56"/>
      <c r="AW108" s="56"/>
    </row>
    <row r="109" spans="1:49" ht="15" customHeight="1" x14ac:dyDescent="0.25">
      <c r="A109" s="11">
        <f t="shared" si="79"/>
        <v>106</v>
      </c>
      <c r="B109" s="29">
        <v>31153</v>
      </c>
      <c r="C109" s="25"/>
      <c r="D109" s="12"/>
      <c r="E109" s="25">
        <v>25.4</v>
      </c>
      <c r="F109" s="35">
        <v>91</v>
      </c>
      <c r="G109" s="25">
        <v>5</v>
      </c>
      <c r="H109" s="13">
        <v>0</v>
      </c>
      <c r="I109" s="25">
        <v>0</v>
      </c>
      <c r="J109" s="12">
        <v>0</v>
      </c>
      <c r="K109" s="12">
        <v>0</v>
      </c>
      <c r="L109" s="25" t="s">
        <v>11</v>
      </c>
      <c r="M109" s="10"/>
      <c r="N109" s="15"/>
      <c r="O109" s="15"/>
      <c r="P109" s="4"/>
      <c r="Q109" s="54"/>
      <c r="R109" s="42">
        <f t="shared" si="34"/>
        <v>0</v>
      </c>
      <c r="S109" s="44" t="str" cm="1">
        <f t="array" ref="S109">SETVECTOR(R109:R110)</f>
        <v>0,0.475257731958763</v>
      </c>
      <c r="T109" s="44">
        <f t="shared" si="46"/>
        <v>2.0618556701030927E-2</v>
      </c>
      <c r="U109" s="5">
        <f t="shared" si="65"/>
        <v>0</v>
      </c>
      <c r="V109" s="5">
        <f t="shared" si="66"/>
        <v>2.6579286232812718E-2</v>
      </c>
      <c r="W109" s="5">
        <f t="shared" si="67"/>
        <v>0.25941882348233858</v>
      </c>
      <c r="X109" s="5">
        <f t="shared" si="68"/>
        <v>2.7104148306781217E-2</v>
      </c>
      <c r="Y109" s="5" t="str" cm="1">
        <f t="array" ref="Y109:AB109">SETMATRIX(GETMATRIX(Y108:AB108)-$O$9*DELTAWEIGHT(S108,$AH$4,AK108:AN108))</f>
        <v>0.5774,0.5774,0.5774</v>
      </c>
      <c r="Z109" s="5" t="str">
        <v>0.605364137970408,0.602645442859968,0.5774</v>
      </c>
      <c r="AA109" s="5" t="str">
        <v>0.631915380673639,0.631430481277753,0.5774</v>
      </c>
      <c r="AB109" s="5" t="str">
        <v>0.611387939517447,0.607989559852145,0.5774</v>
      </c>
      <c r="AC109" s="5" cm="1">
        <f t="array" ref="AC109">SIGMOID(SUM(GETVECTOR(Y109)*GETVECTOR(_xlfn.CONCAT($S109,",",$AH$4)))+U109)</f>
        <v>0.56817616742260091</v>
      </c>
      <c r="AD109" s="5" cm="1">
        <f t="array" ref="AD109">SIGMOID(SUM(GETVECTOR(Z109)*GETVECTOR(_xlfn.CONCAT($S109,",",$AH$4)))+V109)</f>
        <v>0.57761520889438134</v>
      </c>
      <c r="AE109" s="5" cm="1">
        <f t="array" ref="AE109">TANH(SUM(GETVECTOR(AA109)*GETVECTOR(_xlfn.CONCAT($S109,",",$AH$4)))+W109)</f>
        <v>0.50761455597100358</v>
      </c>
      <c r="AF109" s="5" cm="1">
        <f t="array" ref="AF109">SIGMOID(SUM(GETVECTOR(AB109)*GETVECTOR(_xlfn.CONCAT($S109,",",$AH$4)))+X109)</f>
        <v>0.57836274215217731</v>
      </c>
      <c r="AG109" s="5">
        <f t="shared" si="69"/>
        <v>0.29320588778501988</v>
      </c>
      <c r="AH109" s="40">
        <f t="shared" si="70"/>
        <v>0.16488129022273587</v>
      </c>
      <c r="AI109" s="3">
        <f t="shared" si="71"/>
        <v>0.14426273352170493</v>
      </c>
      <c r="AJ109" s="3">
        <f t="shared" si="72"/>
        <v>7.6655145510957839E-2</v>
      </c>
      <c r="AK109" s="3">
        <f t="shared" si="73"/>
        <v>0</v>
      </c>
      <c r="AL109" s="3">
        <f t="shared" si="74"/>
        <v>9.4934107418158144E-3</v>
      </c>
      <c r="AM109" s="3">
        <f t="shared" si="75"/>
        <v>3.286816511056085E-2</v>
      </c>
      <c r="AN109" s="3">
        <f t="shared" si="76"/>
        <v>1.0029158950918863E-2</v>
      </c>
      <c r="AO109" s="3" t="str" cm="1">
        <f t="array" ref="AO109">GETVECTOR(Y109,2)</f>
        <v>0.5774</v>
      </c>
      <c r="AP109" s="3" t="str" cm="1">
        <f t="array" ref="AP109">GETVECTOR(Z109,2)</f>
        <v>0.5774</v>
      </c>
      <c r="AQ109" s="3" t="str" cm="1">
        <f t="array" ref="AQ109">GETVECTOR(AA109,2)</f>
        <v>0.5774</v>
      </c>
      <c r="AR109" s="3" t="str" cm="1">
        <f t="array" ref="AR109">GETVECTOR(AB109,2)</f>
        <v>0.5774</v>
      </c>
      <c r="AS109" s="3" cm="1">
        <f t="array" ref="AS109">SUM(AK109:AN109*AO109:AR109)</f>
        <v>3.0250410275422839E-2</v>
      </c>
      <c r="AT109" s="51">
        <f t="shared" si="77"/>
        <v>2.0811736283154449E-2</v>
      </c>
      <c r="AU109" s="48">
        <f t="shared" si="78"/>
        <v>0.14426273352170493</v>
      </c>
      <c r="AV109" s="56"/>
      <c r="AW109" s="56"/>
    </row>
    <row r="110" spans="1:49" ht="15" customHeight="1" x14ac:dyDescent="0.25">
      <c r="A110" s="11">
        <f t="shared" si="79"/>
        <v>107</v>
      </c>
      <c r="B110" s="29">
        <v>31154</v>
      </c>
      <c r="C110" s="25"/>
      <c r="D110" s="12"/>
      <c r="E110" s="25">
        <v>25.1</v>
      </c>
      <c r="F110" s="35">
        <v>86</v>
      </c>
      <c r="G110" s="25">
        <v>46</v>
      </c>
      <c r="H110" s="13">
        <v>0</v>
      </c>
      <c r="I110" s="25">
        <v>0</v>
      </c>
      <c r="J110" s="12">
        <v>0</v>
      </c>
      <c r="K110" s="12">
        <v>0</v>
      </c>
      <c r="L110" s="25" t="s">
        <v>11</v>
      </c>
      <c r="M110" s="10"/>
      <c r="N110" s="15"/>
      <c r="O110" s="15"/>
      <c r="P110" s="4"/>
      <c r="Q110" s="54"/>
      <c r="R110" s="42">
        <f t="shared" si="34"/>
        <v>0.47525773195876292</v>
      </c>
      <c r="S110" s="44" t="str" cm="1">
        <f t="array" ref="S110">SETVECTOR(R110:R111)</f>
        <v>0.475257731958763,0.0206185567010309</v>
      </c>
      <c r="T110" s="44">
        <f t="shared" si="46"/>
        <v>0</v>
      </c>
      <c r="U110" s="5">
        <f t="shared" si="65"/>
        <v>0</v>
      </c>
      <c r="V110" s="5">
        <f t="shared" si="66"/>
        <v>2.5629945158631137E-2</v>
      </c>
      <c r="W110" s="5">
        <f t="shared" si="67"/>
        <v>0.25613200697128247</v>
      </c>
      <c r="X110" s="5">
        <f t="shared" si="68"/>
        <v>2.610123241168933E-2</v>
      </c>
      <c r="Y110" s="5" t="str" cm="1">
        <f t="array" ref="Y110:AB110">SETMATRIX(GETMATRIX(Y109:AB109)-$O$9*DELTAWEIGHT(S109,$AH$4,AK109:AN109))</f>
        <v>0.5774,0.5774,0.5774</v>
      </c>
      <c r="Z110" s="5" t="str">
        <v>0.605364137970408,0.603686890517112,0.5774</v>
      </c>
      <c r="AA110" s="5" t="str">
        <v>0.631915380673639,0.633093559787492,0.5774</v>
      </c>
      <c r="AB110" s="5" t="str">
        <v>0.611387939517447,0.609267288170103,0.5774</v>
      </c>
      <c r="AC110" s="5" cm="1">
        <f t="array" ref="AC110">SIGMOID(SUM(GETVECTOR(Y110)*GETVECTOR(_xlfn.CONCAT($S110,",",$AH$4)))+U110)</f>
        <v>0.57109471773893361</v>
      </c>
      <c r="AD110" s="5" cm="1">
        <f t="array" ref="AD110">SIGMOID(SUM(GETVECTOR(Z110)*GETVECTOR(_xlfn.CONCAT($S110,",",$AH$4)))+V110)</f>
        <v>0.58073249709032748</v>
      </c>
      <c r="AE110" s="5" cm="1">
        <f t="array" ref="AE110">TANH(SUM(GETVECTOR(AA110)*GETVECTOR(_xlfn.CONCAT($S110,",",$AH$4)))+W110)</f>
        <v>0.51499797167764894</v>
      </c>
      <c r="AF110" s="5" cm="1">
        <f t="array" ref="AF110">SIGMOID(SUM(GETVECTOR(AB110)*GETVECTOR(_xlfn.CONCAT($S110,",",$AH$4)))+X110)</f>
        <v>0.58157208276972383</v>
      </c>
      <c r="AG110" s="5">
        <f t="shared" si="69"/>
        <v>0.29907605808881482</v>
      </c>
      <c r="AH110" s="40">
        <f t="shared" si="70"/>
        <v>0.16892741189385166</v>
      </c>
      <c r="AI110" s="3">
        <f t="shared" si="71"/>
        <v>0.16892741189385166</v>
      </c>
      <c r="AJ110" s="3">
        <f t="shared" si="72"/>
        <v>8.9954568031612392E-2</v>
      </c>
      <c r="AK110" s="3">
        <f t="shared" si="73"/>
        <v>0</v>
      </c>
      <c r="AL110" s="3">
        <f t="shared" si="74"/>
        <v>1.1279661639947668E-2</v>
      </c>
      <c r="AM110" s="3">
        <f t="shared" si="75"/>
        <v>3.8384417814960714E-2</v>
      </c>
      <c r="AN110" s="3">
        <f t="shared" si="76"/>
        <v>1.1940455911880374E-2</v>
      </c>
      <c r="AO110" s="3" t="str" cm="1">
        <f t="array" ref="AO110">GETVECTOR(Y110,2)</f>
        <v>0.5774</v>
      </c>
      <c r="AP110" s="3" t="str" cm="1">
        <f t="array" ref="AP110">GETVECTOR(Z110,2)</f>
        <v>0.5774</v>
      </c>
      <c r="AQ110" s="3" t="str" cm="1">
        <f t="array" ref="AQ110">GETVECTOR(AA110,2)</f>
        <v>0.5774</v>
      </c>
      <c r="AR110" s="3" t="str" cm="1">
        <f t="array" ref="AR110">GETVECTOR(AB110,2)</f>
        <v>0.5774</v>
      </c>
      <c r="AS110" s="3" cm="1">
        <f t="array" ref="AS110">SUM(AK110:AN110*AO110:AR110)</f>
        <v>3.5570458720783828E-2</v>
      </c>
      <c r="AT110" s="51">
        <f t="shared" si="77"/>
        <v>2.8536470489155016E-2</v>
      </c>
      <c r="AU110" s="48">
        <f t="shared" si="78"/>
        <v>0.16892741189385166</v>
      </c>
      <c r="AV110" s="56"/>
      <c r="AW110" s="56"/>
    </row>
    <row r="111" spans="1:49" ht="15" customHeight="1" x14ac:dyDescent="0.25">
      <c r="A111" s="11">
        <f t="shared" si="79"/>
        <v>108</v>
      </c>
      <c r="B111" s="29">
        <v>31155</v>
      </c>
      <c r="C111" s="25"/>
      <c r="D111" s="12"/>
      <c r="E111" s="25">
        <v>23.2</v>
      </c>
      <c r="F111" s="35">
        <v>94</v>
      </c>
      <c r="G111" s="25">
        <v>30</v>
      </c>
      <c r="H111" s="13">
        <v>0</v>
      </c>
      <c r="I111" s="25">
        <v>0</v>
      </c>
      <c r="J111" s="12">
        <v>0</v>
      </c>
      <c r="K111" s="12">
        <v>0</v>
      </c>
      <c r="L111" s="25" t="s">
        <v>11</v>
      </c>
      <c r="M111" s="10"/>
      <c r="N111" s="15"/>
      <c r="O111" s="15"/>
      <c r="P111" s="4"/>
      <c r="Q111" s="54"/>
      <c r="R111" s="42">
        <f t="shared" si="34"/>
        <v>2.0618556701030927E-2</v>
      </c>
      <c r="S111" s="3"/>
      <c r="T111" s="3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40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52"/>
      <c r="AU111" s="52"/>
      <c r="AV111" s="52"/>
      <c r="AW111" s="52"/>
    </row>
    <row r="112" spans="1:49" ht="15" customHeight="1" x14ac:dyDescent="0.25">
      <c r="A112" s="11">
        <f t="shared" si="79"/>
        <v>109</v>
      </c>
      <c r="B112" s="29">
        <v>31156</v>
      </c>
      <c r="C112" s="25"/>
      <c r="D112" s="12"/>
      <c r="E112" s="25">
        <v>23.4</v>
      </c>
      <c r="F112" s="35">
        <v>96</v>
      </c>
      <c r="G112" s="25">
        <v>74</v>
      </c>
      <c r="H112" s="13">
        <v>0</v>
      </c>
      <c r="I112" s="25">
        <v>0</v>
      </c>
      <c r="J112" s="12">
        <v>0</v>
      </c>
      <c r="K112" s="12">
        <v>0</v>
      </c>
      <c r="L112" s="25" t="s">
        <v>11</v>
      </c>
      <c r="M112" s="10"/>
      <c r="N112" s="15"/>
      <c r="O112" s="15"/>
      <c r="P112" s="4"/>
      <c r="Q112" s="55"/>
      <c r="R112" s="42">
        <f t="shared" si="34"/>
        <v>0</v>
      </c>
      <c r="S112" s="3"/>
      <c r="T112" s="3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40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52"/>
      <c r="AU112" s="52"/>
      <c r="AV112" s="52"/>
      <c r="AW112" s="52"/>
    </row>
    <row r="113" spans="1:49" ht="15" customHeight="1" x14ac:dyDescent="0.25">
      <c r="A113" s="11">
        <f t="shared" si="79"/>
        <v>110</v>
      </c>
      <c r="B113" s="29">
        <v>31157</v>
      </c>
      <c r="C113" s="25"/>
      <c r="D113" s="12"/>
      <c r="E113" s="25">
        <v>23.7</v>
      </c>
      <c r="F113" s="35">
        <v>94</v>
      </c>
      <c r="G113" s="25">
        <v>0</v>
      </c>
      <c r="H113" s="13">
        <v>0</v>
      </c>
      <c r="I113" s="25">
        <v>0</v>
      </c>
      <c r="J113" s="12">
        <v>0</v>
      </c>
      <c r="K113" s="12">
        <v>0</v>
      </c>
      <c r="L113" s="25" t="s">
        <v>11</v>
      </c>
      <c r="M113" s="10"/>
      <c r="N113" s="15"/>
      <c r="O113" s="15"/>
      <c r="P113" s="4"/>
      <c r="Q113" s="53">
        <f>1+Q59</f>
        <v>3</v>
      </c>
      <c r="R113" s="42">
        <f t="shared" ref="R113:R176" si="80">R59</f>
        <v>5.1546391752577319E-3</v>
      </c>
      <c r="S113" s="44" t="str" cm="1">
        <f t="array" ref="S113">SETVECTOR(R113:R114)</f>
        <v>0.00515463917525773,0.0206185567010309</v>
      </c>
      <c r="T113" s="44">
        <f>R115</f>
        <v>1</v>
      </c>
      <c r="U113" s="5">
        <f>U110-$O$9*SUM(AK110)</f>
        <v>0</v>
      </c>
      <c r="V113" s="5">
        <f t="shared" ref="V113" si="81">V110-$O$9*SUM(AL110)</f>
        <v>2.450197899463637E-2</v>
      </c>
      <c r="W113" s="5">
        <f t="shared" ref="W113" si="82">W110-$O$9*SUM(AM110)</f>
        <v>0.25229356518978641</v>
      </c>
      <c r="X113" s="5">
        <f>X110-$O$9*SUM(AN110)</f>
        <v>2.4907186820501293E-2</v>
      </c>
      <c r="Y113" s="5" t="str" cm="1">
        <f t="array" ref="Y113:AB113">SETMATRIX(GETMATRIX(_xlfn.ANCHORARRAY(Y110))-$O$9*DELTAWEIGHT(S110,$AH$4,AK110:AN110))</f>
        <v>0.5774,0.5774,0.5774</v>
      </c>
      <c r="Z113" s="5" t="str">
        <v>0.604828063329582,0.603663633482803,0.5774</v>
      </c>
      <c r="AA113" s="5" t="str">
        <v>0.630091131538309,0.633014416657977,0.5774</v>
      </c>
      <c r="AB113" s="5" t="str">
        <v>0.610820460117924,0.609242668673378,0.5774</v>
      </c>
      <c r="AC113" s="5" cm="1">
        <f t="array" ref="AC113">SIGMOID(SUM(GETVECTOR(Y113)*GETVECTOR(_xlfn.CONCAT($S113,",",$AH$4)))+U113)</f>
        <v>0.50372029216782388</v>
      </c>
      <c r="AD113" s="5" cm="1">
        <f t="array" ref="AD113">SIGMOID(SUM(GETVECTOR(Z113)*GETVECTOR(_xlfn.CONCAT($S113,",",$AH$4)))+V113)</f>
        <v>0.51001524080838034</v>
      </c>
      <c r="AE113" s="5" cm="1">
        <f t="array" ref="AE113">TANH(SUM(GETVECTOR(AA113)*GETVECTOR(_xlfn.CONCAT($S113,",",$AH$4)))+W113)</f>
        <v>0.26231541483685678</v>
      </c>
      <c r="AF113" s="5" cm="1">
        <f t="array" ref="AF113">SIGMOID(SUM(GETVECTOR(AB113)*GETVECTOR(_xlfn.CONCAT($S113,",",$AH$4)))+X113)</f>
        <v>0.51015296679438715</v>
      </c>
      <c r="AG113" s="5">
        <f t="shared" ref="AG113:AG164" si="83">AC113*$AG$4+AE113*AD113</f>
        <v>0.13378485946576971</v>
      </c>
      <c r="AH113" s="40">
        <f t="shared" ref="AH113:AH164" si="84">AF113*TANH(AG113)</f>
        <v>6.784644446501871E-2</v>
      </c>
      <c r="AI113" s="3">
        <f t="shared" ref="AI113:AI164" si="85">AH113-T113+0</f>
        <v>-0.93215355553498125</v>
      </c>
      <c r="AJ113" s="3">
        <f t="shared" ref="AJ113:AJ164" si="86">AI113*AF113*(1-TANH(AG113)^2)+$AJ$4*$AC$4</f>
        <v>-0.46713002586875385</v>
      </c>
      <c r="AK113" s="3">
        <f t="shared" ref="AK113:AK164" si="87">AJ113*$AG$4*AC113*(1-AC113)</f>
        <v>0</v>
      </c>
      <c r="AL113" s="3">
        <f t="shared" ref="AL113:AL164" si="88">AJ113*AE113*AD113*(1-AD113)</f>
        <v>-3.062156070974079E-2</v>
      </c>
      <c r="AM113" s="3">
        <f t="shared" ref="AM113:AM164" si="89">AJ113*AD113*(1-AE113^2)</f>
        <v>-0.2218500504916171</v>
      </c>
      <c r="AN113" s="3">
        <f t="shared" ref="AN113:AN164" si="90">AI113*TANH(AG113)*AF113*(1-AF113)</f>
        <v>-3.0979545049305779E-2</v>
      </c>
      <c r="AO113" s="3" t="str" cm="1">
        <f t="array" ref="AO113">GETVECTOR(Y113,2)</f>
        <v>0.5774</v>
      </c>
      <c r="AP113" s="3" t="str" cm="1">
        <f t="array" ref="AP113">GETVECTOR(Z113,2)</f>
        <v>0.5774</v>
      </c>
      <c r="AQ113" s="3" t="str" cm="1">
        <f t="array" ref="AQ113">GETVECTOR(AA113,2)</f>
        <v>0.5774</v>
      </c>
      <c r="AR113" s="3" t="str" cm="1">
        <f t="array" ref="AR113">GETVECTOR(AB113,2)</f>
        <v>0.5774</v>
      </c>
      <c r="AS113" s="3" cm="1">
        <f t="array" ref="AS113">SUM(AK113:AN113*AO113:AR113)</f>
        <v>-0.16366469761913321</v>
      </c>
      <c r="AT113" s="51">
        <f t="shared" ref="AT113:AT164" si="91">AVERAGE((T113-AH113)^2)</f>
        <v>0.86891025109650732</v>
      </c>
      <c r="AU113" s="48">
        <f t="shared" ref="AU113:AU164" si="92">SQRT(AT113)</f>
        <v>0.93215355553498125</v>
      </c>
      <c r="AV113" s="56">
        <f>AVERAGE(AT113:AT164)</f>
        <v>7.2704642698807859E-2</v>
      </c>
      <c r="AW113" s="56">
        <f>SQRT(AV113)</f>
        <v>0.26963798452519233</v>
      </c>
    </row>
    <row r="114" spans="1:49" ht="15" customHeight="1" x14ac:dyDescent="0.25">
      <c r="A114" s="11">
        <f t="shared" si="79"/>
        <v>111</v>
      </c>
      <c r="B114" s="29">
        <v>31158</v>
      </c>
      <c r="C114" s="25"/>
      <c r="D114" s="12"/>
      <c r="E114" s="25">
        <v>25.5</v>
      </c>
      <c r="F114" s="35">
        <v>92</v>
      </c>
      <c r="G114" s="25">
        <v>0</v>
      </c>
      <c r="H114" s="13">
        <v>0</v>
      </c>
      <c r="I114" s="25">
        <v>0</v>
      </c>
      <c r="J114" s="12">
        <v>0</v>
      </c>
      <c r="K114" s="12">
        <v>0</v>
      </c>
      <c r="L114" s="25" t="s">
        <v>11</v>
      </c>
      <c r="M114" s="10"/>
      <c r="N114" s="15"/>
      <c r="O114" s="15"/>
      <c r="P114" s="4"/>
      <c r="Q114" s="54"/>
      <c r="R114" s="42">
        <f t="shared" si="80"/>
        <v>2.0618556701030927E-2</v>
      </c>
      <c r="S114" s="44" t="str" cm="1">
        <f t="array" ref="S114">SETVECTOR(R114:R115)</f>
        <v>0.0206185567010309,1</v>
      </c>
      <c r="T114" s="44">
        <f t="shared" ref="T114:T164" si="93">R116</f>
        <v>0.52577319587628868</v>
      </c>
      <c r="U114" s="5">
        <f t="shared" ref="U114:U164" si="94">U113-$O$9*SUM(AK113)</f>
        <v>0</v>
      </c>
      <c r="V114" s="5">
        <f t="shared" ref="V114:V164" si="95">V113-$O$9*SUM(AL113)</f>
        <v>2.7564135065610451E-2</v>
      </c>
      <c r="W114" s="5">
        <f t="shared" ref="W114:W164" si="96">W113-$O$9*SUM(AM113)</f>
        <v>0.27447857023894812</v>
      </c>
      <c r="X114" s="5">
        <f t="shared" ref="X114:X164" si="97">X113-$O$9*SUM(AN113)</f>
        <v>2.8005141325431873E-2</v>
      </c>
      <c r="Y114" s="5" t="str" cm="1">
        <f t="array" ref="Y114:AB114">SETMATRIX(GETMATRIX(Y113:AB113)-$O$9*DELTAWEIGHT(S113,$AH$4,AK113:AN113))</f>
        <v>0.5774,0.5774,0.5774</v>
      </c>
      <c r="Z114" s="5" t="str">
        <v>0.604838347452114,0.603704769972929,0.5774</v>
      </c>
      <c r="AA114" s="5" t="str">
        <v>0.630213660435413,0.633504532246391,0.5774</v>
      </c>
      <c r="AB114" s="5" t="str">
        <v>0.610830790725505,0.609283991103703,0.5774</v>
      </c>
      <c r="AC114" s="5" cm="1">
        <f t="array" ref="AC114">SIGMOID(SUM(GETVECTOR(Y114)*GETVECTOR(_xlfn.CONCAT($S114,",",$AH$4)))+U114)</f>
        <v>0.64320570002646305</v>
      </c>
      <c r="AD114" s="5" cm="1">
        <f t="array" ref="AD114">SIGMOID(SUM(GETVECTOR(Z114)*GETVECTOR(_xlfn.CONCAT($S114,",",$AH$4)))+V114)</f>
        <v>0.65559835726935412</v>
      </c>
      <c r="AE114" s="5" cm="1">
        <f t="array" ref="AE114">TANH(SUM(GETVECTOR(AA114)*GETVECTOR(_xlfn.CONCAT($S114,",",$AH$4)))+W114)</f>
        <v>0.72635937322048105</v>
      </c>
      <c r="AF114" s="5" cm="1">
        <f t="array" ref="AF114">SIGMOID(SUM(GETVECTOR(AB114)*GETVECTOR(_xlfn.CONCAT($S114,",",$AH$4)))+X114)</f>
        <v>0.65698422760119435</v>
      </c>
      <c r="AG114" s="5">
        <f t="shared" si="83"/>
        <v>0.47620001187054506</v>
      </c>
      <c r="AH114" s="40">
        <f t="shared" si="84"/>
        <v>0.29117223768479833</v>
      </c>
      <c r="AI114" s="3">
        <f t="shared" si="85"/>
        <v>-0.23460095819149035</v>
      </c>
      <c r="AJ114" s="3">
        <f t="shared" si="86"/>
        <v>-0.12385478357895907</v>
      </c>
      <c r="AK114" s="3">
        <f t="shared" si="87"/>
        <v>0</v>
      </c>
      <c r="AL114" s="3">
        <f t="shared" si="88"/>
        <v>-2.0312688144662073E-2</v>
      </c>
      <c r="AM114" s="3">
        <f t="shared" si="89"/>
        <v>-3.8358571475724947E-2</v>
      </c>
      <c r="AN114" s="3">
        <f t="shared" si="90"/>
        <v>-2.3431162485447909E-2</v>
      </c>
      <c r="AO114" s="3" t="str" cm="1">
        <f t="array" ref="AO114">GETVECTOR(Y114,2)</f>
        <v>0.5774</v>
      </c>
      <c r="AP114" s="3" t="str" cm="1">
        <f t="array" ref="AP114">GETVECTOR(Z114,2)</f>
        <v>0.5774</v>
      </c>
      <c r="AQ114" s="3" t="str" cm="1">
        <f t="array" ref="AQ114">GETVECTOR(AA114,2)</f>
        <v>0.5774</v>
      </c>
      <c r="AR114" s="3" t="str" cm="1">
        <f t="array" ref="AR114">GETVECTOR(AB114,2)</f>
        <v>0.5774</v>
      </c>
      <c r="AS114" s="3" cm="1">
        <f t="array" ref="AS114">SUM(AK114:AN114*AO114:AR114)</f>
        <v>-4.7405938523909091E-2</v>
      </c>
      <c r="AT114" s="51">
        <f t="shared" si="91"/>
        <v>5.5037609584365405E-2</v>
      </c>
      <c r="AU114" s="48">
        <f t="shared" si="92"/>
        <v>0.23460095819149035</v>
      </c>
      <c r="AV114" s="56"/>
      <c r="AW114" s="56"/>
    </row>
    <row r="115" spans="1:49" ht="15" customHeight="1" x14ac:dyDescent="0.25">
      <c r="A115" s="11">
        <f t="shared" si="79"/>
        <v>112</v>
      </c>
      <c r="B115" s="29">
        <v>31159</v>
      </c>
      <c r="C115" s="25"/>
      <c r="D115" s="12"/>
      <c r="E115" s="25">
        <v>25.3</v>
      </c>
      <c r="F115" s="35">
        <v>93</v>
      </c>
      <c r="G115" s="25">
        <v>5</v>
      </c>
      <c r="H115" s="13">
        <v>0</v>
      </c>
      <c r="I115" s="25">
        <v>0</v>
      </c>
      <c r="J115" s="12">
        <v>0</v>
      </c>
      <c r="K115" s="12">
        <v>0</v>
      </c>
      <c r="L115" s="25" t="s">
        <v>11</v>
      </c>
      <c r="M115" s="10"/>
      <c r="N115" s="15"/>
      <c r="O115" s="15"/>
      <c r="P115" s="4"/>
      <c r="Q115" s="54"/>
      <c r="R115" s="42">
        <f t="shared" si="80"/>
        <v>1</v>
      </c>
      <c r="S115" s="44" t="str" cm="1">
        <f t="array" ref="S115">SETVECTOR(R115:R116)</f>
        <v>1,0.525773195876289</v>
      </c>
      <c r="T115" s="44">
        <f t="shared" si="93"/>
        <v>0.62061855670103094</v>
      </c>
      <c r="U115" s="5">
        <f t="shared" si="94"/>
        <v>0</v>
      </c>
      <c r="V115" s="5">
        <f t="shared" si="95"/>
        <v>2.9595403880076657E-2</v>
      </c>
      <c r="W115" s="5">
        <f t="shared" si="96"/>
        <v>0.27831442738652062</v>
      </c>
      <c r="X115" s="5">
        <f t="shared" si="97"/>
        <v>3.0348257573976665E-2</v>
      </c>
      <c r="Y115" s="5" t="str" cm="1">
        <f t="array" ref="Y115:AB115">SETMATRIX(GETMATRIX(Y114:AB114)-$O$9*DELTAWEIGHT(S114,$AH$4,AK114:AN114))</f>
        <v>0.5774,0.5774,0.5774</v>
      </c>
      <c r="Z115" s="5" t="str">
        <v>0.604883152128366,0.605877796771167,0.5774</v>
      </c>
      <c r="AA115" s="5" t="str">
        <v>0.630325616491523,0.638934400967699,0.5774</v>
      </c>
      <c r="AB115" s="5" t="str">
        <v>0.610881082813028,0.61172315734855,0.5774</v>
      </c>
      <c r="AC115" s="5" cm="1">
        <f t="array" ref="AC115">SIGMOID(SUM(GETVECTOR(Y115)*GETVECTOR(_xlfn.CONCAT($S115,",",$AH$4)))+U115)</f>
        <v>0.70702555896734465</v>
      </c>
      <c r="AD115" s="5" cm="1">
        <f t="array" ref="AD115">SIGMOID(SUM(GETVECTOR(Z115)*GETVECTOR(_xlfn.CONCAT($S115,",",$AH$4)))+V115)</f>
        <v>0.7217247017546361</v>
      </c>
      <c r="AE115" s="5" cm="1">
        <f t="array" ref="AE115">TANH(SUM(GETVECTOR(AA115)*GETVECTOR(_xlfn.CONCAT($S115,",",$AH$4)))+W115)</f>
        <v>0.84675526541024437</v>
      </c>
      <c r="AF115" s="5" cm="1">
        <f t="array" ref="AF115">SIGMOID(SUM(GETVECTOR(AB115)*GETVECTOR(_xlfn.CONCAT($S115,",",$AH$4)))+X115)</f>
        <v>0.72369345529159579</v>
      </c>
      <c r="AG115" s="5">
        <f t="shared" si="83"/>
        <v>0.61112419138737639</v>
      </c>
      <c r="AH115" s="40">
        <f t="shared" si="84"/>
        <v>0.39435356273889338</v>
      </c>
      <c r="AI115" s="3">
        <f t="shared" si="85"/>
        <v>-0.22626499396213756</v>
      </c>
      <c r="AJ115" s="3">
        <f t="shared" si="86"/>
        <v>-0.115124333877693</v>
      </c>
      <c r="AK115" s="3">
        <f t="shared" si="87"/>
        <v>0</v>
      </c>
      <c r="AL115" s="3">
        <f t="shared" si="88"/>
        <v>-1.95781324762348E-2</v>
      </c>
      <c r="AM115" s="3">
        <f t="shared" si="89"/>
        <v>-2.351438406344308E-2</v>
      </c>
      <c r="AN115" s="3">
        <f t="shared" si="90"/>
        <v>-2.4654392687658913E-2</v>
      </c>
      <c r="AO115" s="3" t="str" cm="1">
        <f t="array" ref="AO115">GETVECTOR(Y115,2)</f>
        <v>0.5774</v>
      </c>
      <c r="AP115" s="3" t="str" cm="1">
        <f t="array" ref="AP115">GETVECTOR(Z115,2)</f>
        <v>0.5774</v>
      </c>
      <c r="AQ115" s="3" t="str" cm="1">
        <f t="array" ref="AQ115">GETVECTOR(AA115,2)</f>
        <v>0.5774</v>
      </c>
      <c r="AR115" s="3" t="str" cm="1">
        <f t="array" ref="AR115">GETVECTOR(AB115,2)</f>
        <v>0.5774</v>
      </c>
      <c r="AS115" s="3" cm="1">
        <f t="array" ref="AS115">SUM(AK115:AN115*AO115:AR115)</f>
        <v>-3.9117065387864268E-2</v>
      </c>
      <c r="AT115" s="51">
        <f t="shared" si="91"/>
        <v>5.1195847492686145E-2</v>
      </c>
      <c r="AU115" s="48">
        <f t="shared" si="92"/>
        <v>0.22626499396213756</v>
      </c>
      <c r="AV115" s="56"/>
      <c r="AW115" s="56"/>
    </row>
    <row r="116" spans="1:49" ht="15" customHeight="1" x14ac:dyDescent="0.25">
      <c r="A116" s="11">
        <f t="shared" si="79"/>
        <v>113</v>
      </c>
      <c r="B116" s="29">
        <v>31160</v>
      </c>
      <c r="C116" s="25"/>
      <c r="D116" s="12"/>
      <c r="E116" s="25">
        <v>24.5</v>
      </c>
      <c r="F116" s="35">
        <v>89</v>
      </c>
      <c r="G116" s="25">
        <v>45</v>
      </c>
      <c r="H116" s="13">
        <v>0</v>
      </c>
      <c r="I116" s="25">
        <v>0</v>
      </c>
      <c r="J116" s="12">
        <v>0</v>
      </c>
      <c r="K116" s="12">
        <v>0</v>
      </c>
      <c r="L116" s="25" t="s">
        <v>11</v>
      </c>
      <c r="M116" s="10"/>
      <c r="N116" s="15"/>
      <c r="O116" s="15"/>
      <c r="P116" s="4"/>
      <c r="Q116" s="54"/>
      <c r="R116" s="42">
        <f t="shared" si="80"/>
        <v>0.52577319587628868</v>
      </c>
      <c r="S116" s="44" t="str" cm="1">
        <f t="array" ref="S116">SETVECTOR(R116:R117)</f>
        <v>0.525773195876289,0.620618556701031</v>
      </c>
      <c r="T116" s="44">
        <f t="shared" si="93"/>
        <v>0.23711340206185566</v>
      </c>
      <c r="U116" s="5">
        <f t="shared" si="94"/>
        <v>0</v>
      </c>
      <c r="V116" s="5">
        <f t="shared" si="95"/>
        <v>3.1553217127700137E-2</v>
      </c>
      <c r="W116" s="5">
        <f t="shared" si="96"/>
        <v>0.28066586579286495</v>
      </c>
      <c r="X116" s="5">
        <f t="shared" si="97"/>
        <v>3.281369684274256E-2</v>
      </c>
      <c r="Y116" s="5" t="str" cm="1">
        <f t="array" ref="Y116:AB116">SETMATRIX(GETMATRIX(Y115:AB115)-$O$9*DELTAWEIGHT(S115,$AH$4,AK115:AN115))</f>
        <v>0.5774,0.5774,0.5774</v>
      </c>
      <c r="Z116" s="5" t="str">
        <v>0.607074484508907,0.607029940600112,0.5774</v>
      </c>
      <c r="AA116" s="5" t="str">
        <v>0.633824935698567,0.640774249210578,0.5774</v>
      </c>
      <c r="AB116" s="5" t="str">
        <v>0.613569578406128,0.613136696268634,0.5774</v>
      </c>
      <c r="AC116" s="5" cm="1">
        <f t="array" ref="AC116">SIGMOID(SUM(GETVECTOR(Y116)*GETVECTOR(_xlfn.CONCAT($S116,",",$AH$4)))+U116)</f>
        <v>0.65969303906938159</v>
      </c>
      <c r="AD116" s="5" cm="1">
        <f t="array" ref="AD116">SIGMOID(SUM(GETVECTOR(Z116)*GETVECTOR(_xlfn.CONCAT($S116,",",$AH$4)))+V116)</f>
        <v>0.67425000188395079</v>
      </c>
      <c r="AE116" s="5" cm="1">
        <f t="array" ref="AE116">TANH(SUM(GETVECTOR(AA116)*GETVECTOR(_xlfn.CONCAT($S116,",",$AH$4)))+W116)</f>
        <v>0.76641902781330506</v>
      </c>
      <c r="AF116" s="5" cm="1">
        <f t="array" ref="AF116">SIGMOID(SUM(GETVECTOR(AB116)*GETVECTOR(_xlfn.CONCAT($S116,",",$AH$4)))+X116)</f>
        <v>0.6761065649324175</v>
      </c>
      <c r="AG116" s="5">
        <f t="shared" si="83"/>
        <v>0.51675803094701667</v>
      </c>
      <c r="AH116" s="40">
        <f t="shared" si="84"/>
        <v>0.32128176910265266</v>
      </c>
      <c r="AI116" s="3">
        <f t="shared" si="85"/>
        <v>8.4168367040796999E-2</v>
      </c>
      <c r="AJ116" s="3">
        <f t="shared" si="86"/>
        <v>4.4056703084583912E-2</v>
      </c>
      <c r="AK116" s="3">
        <f t="shared" si="87"/>
        <v>0</v>
      </c>
      <c r="AL116" s="3">
        <f t="shared" si="88"/>
        <v>7.4162378676630022E-3</v>
      </c>
      <c r="AM116" s="3">
        <f t="shared" si="89"/>
        <v>1.2256434441882139E-2</v>
      </c>
      <c r="AN116" s="3">
        <f t="shared" si="90"/>
        <v>8.7586491408473358E-3</v>
      </c>
      <c r="AO116" s="3" t="str" cm="1">
        <f t="array" ref="AO116">GETVECTOR(Y116,2)</f>
        <v>0.5774</v>
      </c>
      <c r="AP116" s="3" t="str" cm="1">
        <f t="array" ref="AP116">GETVECTOR(Z116,2)</f>
        <v>0.5774</v>
      </c>
      <c r="AQ116" s="3" t="str" cm="1">
        <f t="array" ref="AQ116">GETVECTOR(AA116,2)</f>
        <v>0.5774</v>
      </c>
      <c r="AR116" s="3" t="str" cm="1">
        <f t="array" ref="AR116">GETVECTOR(AB116,2)</f>
        <v>0.5774</v>
      </c>
      <c r="AS116" s="3" cm="1">
        <f t="array" ref="AS116">SUM(AK116:AN116*AO116:AR116)</f>
        <v>1.6416245005456617E-2</v>
      </c>
      <c r="AT116" s="51">
        <f t="shared" si="91"/>
        <v>7.0843140103143227E-3</v>
      </c>
      <c r="AU116" s="48">
        <f t="shared" si="92"/>
        <v>8.4168367040796999E-2</v>
      </c>
      <c r="AV116" s="56"/>
      <c r="AW116" s="56"/>
    </row>
    <row r="117" spans="1:49" ht="15" customHeight="1" x14ac:dyDescent="0.25">
      <c r="A117" s="11">
        <f t="shared" si="79"/>
        <v>114</v>
      </c>
      <c r="B117" s="29">
        <v>31161</v>
      </c>
      <c r="C117" s="25"/>
      <c r="D117" s="12"/>
      <c r="E117" s="25">
        <v>24.3</v>
      </c>
      <c r="F117" s="35">
        <v>96</v>
      </c>
      <c r="G117" s="25">
        <v>0</v>
      </c>
      <c r="H117" s="13">
        <v>0</v>
      </c>
      <c r="I117" s="25">
        <v>0</v>
      </c>
      <c r="J117" s="12">
        <v>0</v>
      </c>
      <c r="K117" s="12">
        <v>0</v>
      </c>
      <c r="L117" s="25" t="s">
        <v>11</v>
      </c>
      <c r="M117" s="10"/>
      <c r="N117" s="15"/>
      <c r="O117" s="15"/>
      <c r="P117" s="4"/>
      <c r="Q117" s="54"/>
      <c r="R117" s="42">
        <f t="shared" si="80"/>
        <v>0.62061855670103094</v>
      </c>
      <c r="S117" s="44" t="str" cm="1">
        <f t="array" ref="S117">SETVECTOR(R117:R118)</f>
        <v>0.620618556701031,0.237113402061856</v>
      </c>
      <c r="T117" s="44">
        <f t="shared" si="93"/>
        <v>0.10309278350515463</v>
      </c>
      <c r="U117" s="5">
        <f t="shared" si="94"/>
        <v>0</v>
      </c>
      <c r="V117" s="5">
        <f t="shared" si="95"/>
        <v>3.0811593340933835E-2</v>
      </c>
      <c r="W117" s="5">
        <f t="shared" si="96"/>
        <v>0.27944022234867671</v>
      </c>
      <c r="X117" s="5">
        <f t="shared" si="97"/>
        <v>3.1937831928657824E-2</v>
      </c>
      <c r="Y117" s="5" t="str" cm="1">
        <f t="array" ref="Y117:AB117">SETMATRIX(GETMATRIX(Y116:AB116)-$O$9*DELTAWEIGHT(S116,$AH$4,AK116:AN116))</f>
        <v>0.5774,0.5774,0.5774</v>
      </c>
      <c r="Z117" s="5" t="str">
        <v>0.606841543442129,0.606754978791876,0.5774</v>
      </c>
      <c r="AA117" s="5" t="str">
        <v>0.633319937029136,0.640178152741955,0.5774</v>
      </c>
      <c r="AB117" s="5" t="str">
        <v>0.613301727020126,0.612820526593392,0.5774</v>
      </c>
      <c r="AC117" s="5" cm="1">
        <f t="array" ref="AC117">SIGMOID(SUM(GETVECTOR(Y117)*GETVECTOR(_xlfn.CONCAT($S117,",",$AH$4)))+U117)</f>
        <v>0.62134345895524834</v>
      </c>
      <c r="AD117" s="5" cm="1">
        <f t="array" ref="AD117">SIGMOID(SUM(GETVECTOR(Z117)*GETVECTOR(_xlfn.CONCAT($S117,",",$AH$4)))+V117)</f>
        <v>0.63443678962631278</v>
      </c>
      <c r="AE117" s="5" cm="1">
        <f t="array" ref="AE117">TANH(SUM(GETVECTOR(AA117)*GETVECTOR(_xlfn.CONCAT($S117,",",$AH$4)))+W117)</f>
        <v>0.67739545605261997</v>
      </c>
      <c r="AF117" s="5" cm="1">
        <f t="array" ref="AF117">SIGMOID(SUM(GETVECTOR(AB117)*GETVECTOR(_xlfn.CONCAT($S117,",",$AH$4)))+X117)</f>
        <v>0.63596007128729015</v>
      </c>
      <c r="AG117" s="5">
        <f t="shared" si="83"/>
        <v>0.42976459844547626</v>
      </c>
      <c r="AH117" s="40">
        <f t="shared" si="84"/>
        <v>0.25764304494574208</v>
      </c>
      <c r="AI117" s="3">
        <f t="shared" si="85"/>
        <v>0.15455026144058745</v>
      </c>
      <c r="AJ117" s="3">
        <f t="shared" si="86"/>
        <v>8.2156221416250105E-2</v>
      </c>
      <c r="AK117" s="3">
        <f t="shared" si="87"/>
        <v>0</v>
      </c>
      <c r="AL117" s="3">
        <f t="shared" si="88"/>
        <v>1.2907245699194459E-2</v>
      </c>
      <c r="AM117" s="3">
        <f t="shared" si="89"/>
        <v>2.8205562027826835E-2</v>
      </c>
      <c r="AN117" s="3">
        <f t="shared" si="90"/>
        <v>1.4495633096939541E-2</v>
      </c>
      <c r="AO117" s="3" t="str" cm="1">
        <f t="array" ref="AO117">GETVECTOR(Y117,2)</f>
        <v>0.5774</v>
      </c>
      <c r="AP117" s="3" t="str" cm="1">
        <f t="array" ref="AP117">GETVECTOR(Z117,2)</f>
        <v>0.5774</v>
      </c>
      <c r="AQ117" s="3" t="str" cm="1">
        <f t="array" ref="AQ117">GETVECTOR(AA117,2)</f>
        <v>0.5774</v>
      </c>
      <c r="AR117" s="3" t="str" cm="1">
        <f t="array" ref="AR117">GETVECTOR(AB117,2)</f>
        <v>0.5774</v>
      </c>
      <c r="AS117" s="3" cm="1">
        <f t="array" ref="AS117">SUM(AK117:AN117*AO117:AR117)</f>
        <v>3.2108313731754989E-2</v>
      </c>
      <c r="AT117" s="51">
        <f t="shared" si="91"/>
        <v>2.3885783311353933E-2</v>
      </c>
      <c r="AU117" s="48">
        <f t="shared" si="92"/>
        <v>0.15455026144058745</v>
      </c>
      <c r="AV117" s="56"/>
      <c r="AW117" s="56"/>
    </row>
    <row r="118" spans="1:49" ht="15" customHeight="1" x14ac:dyDescent="0.25">
      <c r="A118" s="11">
        <f t="shared" si="79"/>
        <v>115</v>
      </c>
      <c r="B118" s="29">
        <v>31162</v>
      </c>
      <c r="C118" s="25"/>
      <c r="D118" s="12"/>
      <c r="E118" s="25">
        <v>25.8</v>
      </c>
      <c r="F118" s="35">
        <v>86</v>
      </c>
      <c r="G118" s="25">
        <v>0</v>
      </c>
      <c r="H118" s="13">
        <v>0</v>
      </c>
      <c r="I118" s="25">
        <v>0</v>
      </c>
      <c r="J118" s="12">
        <v>0</v>
      </c>
      <c r="K118" s="12">
        <v>0</v>
      </c>
      <c r="L118" s="25" t="s">
        <v>11</v>
      </c>
      <c r="M118" s="10"/>
      <c r="N118" s="15"/>
      <c r="O118" s="15"/>
      <c r="P118" s="4"/>
      <c r="Q118" s="54"/>
      <c r="R118" s="42">
        <f t="shared" si="80"/>
        <v>0.23711340206185566</v>
      </c>
      <c r="S118" s="44" t="str" cm="1">
        <f t="array" ref="S118">SETVECTOR(R118:R119)</f>
        <v>0.237113402061856,0.103092783505155</v>
      </c>
      <c r="T118" s="44">
        <f t="shared" si="93"/>
        <v>0.17525773195876287</v>
      </c>
      <c r="U118" s="5">
        <f t="shared" si="94"/>
        <v>0</v>
      </c>
      <c r="V118" s="5">
        <f t="shared" si="95"/>
        <v>2.952086877101439E-2</v>
      </c>
      <c r="W118" s="5">
        <f t="shared" si="96"/>
        <v>0.27661966614589401</v>
      </c>
      <c r="X118" s="5">
        <f t="shared" si="97"/>
        <v>3.0488268618963869E-2</v>
      </c>
      <c r="Y118" s="5" t="str" cm="1">
        <f t="array" ref="Y118:AB118">SETMATRIX(GETMATRIX(Y117:AB117)-$O$9*DELTAWEIGHT(S117,$AH$4,AK117:AN117))</f>
        <v>0.5774,0.5774,0.5774</v>
      </c>
      <c r="Z118" s="5" t="str">
        <v>0.606252751977628,0.606530025242316,0.5774</v>
      </c>
      <c r="AA118" s="5" t="str">
        <v>0.631651125259856,0.639540566850037,0.5774</v>
      </c>
      <c r="AB118" s="5" t="str">
        <v>0.612656099365725,0.612573858220448,0.5774</v>
      </c>
      <c r="AC118" s="5" cm="1">
        <f t="array" ref="AC118">SIGMOID(SUM(GETVECTOR(Y118)*GETVECTOR(_xlfn.CONCAT($S118,",",$AH$4)))+U118)</f>
        <v>0.54895145763587516</v>
      </c>
      <c r="AD118" s="5" cm="1">
        <f t="array" ref="AD118">SIGMOID(SUM(GETVECTOR(Z118)*GETVECTOR(_xlfn.CONCAT($S118,",",$AH$4)))+V118)</f>
        <v>0.5586784632951296</v>
      </c>
      <c r="AE118" s="5" cm="1">
        <f t="array" ref="AE118">TANH(SUM(GETVECTOR(AA118)*GETVECTOR(_xlfn.CONCAT($S118,",",$AH$4)))+W118)</f>
        <v>0.45605951335121198</v>
      </c>
      <c r="AF118" s="5" cm="1">
        <f t="array" ref="AF118">SIGMOID(SUM(GETVECTOR(AB118)*GETVECTOR(_xlfn.CONCAT($S118,",",$AH$4)))+X118)</f>
        <v>0.55944481751961062</v>
      </c>
      <c r="AG118" s="5">
        <f t="shared" si="83"/>
        <v>0.25479062809017977</v>
      </c>
      <c r="AH118" s="40">
        <f t="shared" si="84"/>
        <v>0.13953483100117725</v>
      </c>
      <c r="AI118" s="3">
        <f t="shared" si="85"/>
        <v>-3.5722900957585624E-2</v>
      </c>
      <c r="AJ118" s="3">
        <f t="shared" si="86"/>
        <v>-1.874175251973868E-2</v>
      </c>
      <c r="AK118" s="3">
        <f t="shared" si="87"/>
        <v>0</v>
      </c>
      <c r="AL118" s="3">
        <f t="shared" si="88"/>
        <v>-2.1074087065775893E-3</v>
      </c>
      <c r="AM118" s="3">
        <f t="shared" si="89"/>
        <v>-8.2928276670850964E-3</v>
      </c>
      <c r="AN118" s="3">
        <f t="shared" si="90"/>
        <v>-2.1959864935708075E-3</v>
      </c>
      <c r="AO118" s="3" t="str" cm="1">
        <f t="array" ref="AO118">GETVECTOR(Y118,2)</f>
        <v>0.5774</v>
      </c>
      <c r="AP118" s="3" t="str" cm="1">
        <f t="array" ref="AP118">GETVECTOR(Z118,2)</f>
        <v>0.5774</v>
      </c>
      <c r="AQ118" s="3" t="str" cm="1">
        <f t="array" ref="AQ118">GETVECTOR(AA118,2)</f>
        <v>0.5774</v>
      </c>
      <c r="AR118" s="3" t="str" cm="1">
        <f t="array" ref="AR118">GETVECTOR(AB118,2)</f>
        <v>0.5774</v>
      </c>
      <c r="AS118" s="3" cm="1">
        <f t="array" ref="AS118">SUM(AK118:AN118*AO118:AR118)</f>
        <v>-7.2730590835406199E-3</v>
      </c>
      <c r="AT118" s="51">
        <f t="shared" si="91"/>
        <v>1.276125652825472E-3</v>
      </c>
      <c r="AU118" s="48">
        <f t="shared" si="92"/>
        <v>3.5722900957585624E-2</v>
      </c>
      <c r="AV118" s="56"/>
      <c r="AW118" s="56"/>
    </row>
    <row r="119" spans="1:49" ht="15" customHeight="1" x14ac:dyDescent="0.25">
      <c r="A119" s="11">
        <f t="shared" si="79"/>
        <v>116</v>
      </c>
      <c r="B119" s="29">
        <v>31163</v>
      </c>
      <c r="C119" s="25"/>
      <c r="D119" s="12"/>
      <c r="E119" s="25">
        <v>25.8</v>
      </c>
      <c r="F119" s="35">
        <v>86</v>
      </c>
      <c r="G119" s="25">
        <v>0</v>
      </c>
      <c r="H119" s="13">
        <v>0</v>
      </c>
      <c r="I119" s="25">
        <v>0</v>
      </c>
      <c r="J119" s="12">
        <v>0</v>
      </c>
      <c r="K119" s="12">
        <v>0</v>
      </c>
      <c r="L119" s="25" t="s">
        <v>11</v>
      </c>
      <c r="M119" s="10"/>
      <c r="N119" s="15"/>
      <c r="O119" s="15"/>
      <c r="P119" s="4"/>
      <c r="Q119" s="54"/>
      <c r="R119" s="42">
        <f t="shared" si="80"/>
        <v>0.10309278350515463</v>
      </c>
      <c r="S119" s="44" t="str" cm="1">
        <f t="array" ref="S119">SETVECTOR(R119:R120)</f>
        <v>0.103092783505155,0.175257731958763</v>
      </c>
      <c r="T119" s="44">
        <f t="shared" si="93"/>
        <v>2.0618556701030927E-2</v>
      </c>
      <c r="U119" s="5">
        <f t="shared" si="94"/>
        <v>0</v>
      </c>
      <c r="V119" s="5">
        <f t="shared" si="95"/>
        <v>2.9731609641672149E-2</v>
      </c>
      <c r="W119" s="5">
        <f t="shared" si="96"/>
        <v>0.27744894891260252</v>
      </c>
      <c r="X119" s="5">
        <f t="shared" si="97"/>
        <v>3.0707867268320949E-2</v>
      </c>
      <c r="Y119" s="5" t="str" cm="1">
        <f t="array" ref="Y119:AB119">SETMATRIX(GETMATRIX(Y118:AB118)-$O$9*DELTAWEIGHT(S118,$AH$4,AK118:AN118))</f>
        <v>0.5774,0.5774,0.5774</v>
      </c>
      <c r="Z119" s="5" t="str">
        <v>0.606326013289897,0.606561877986781,0.5774</v>
      </c>
      <c r="AA119" s="5" t="str">
        <v>0.632038088080489,0.63970881155466,0.5774</v>
      </c>
      <c r="AB119" s="5" t="str">
        <v>0.612731339174235,0.61260657118067,0.5774</v>
      </c>
      <c r="AC119" s="5" cm="1">
        <f t="array" ref="AC119">SIGMOID(SUM(GETVECTOR(Y119)*GETVECTOR(_xlfn.CONCAT($S119,",",$AH$4)))+U119)</f>
        <v>0.54009362987552256</v>
      </c>
      <c r="AD119" s="5" cm="1">
        <f t="array" ref="AD119">SIGMOID(SUM(GETVECTOR(Z119)*GETVECTOR(_xlfn.CONCAT($S119,",",$AH$4)))+V119)</f>
        <v>0.54947361311128107</v>
      </c>
      <c r="AE119" s="5" cm="1">
        <f t="array" ref="AE119">TANH(SUM(GETVECTOR(AA119)*GETVECTOR(_xlfn.CONCAT($S119,",",$AH$4)))+W119)</f>
        <v>0.42577228239417286</v>
      </c>
      <c r="AF119" s="5" cm="1">
        <f t="array" ref="AF119">SIGMOID(SUM(GETVECTOR(AB119)*GETVECTOR(_xlfn.CONCAT($S119,",",$AH$4)))+X119)</f>
        <v>0.5501409198485635</v>
      </c>
      <c r="AG119" s="5">
        <f t="shared" si="83"/>
        <v>0.23395063436976285</v>
      </c>
      <c r="AH119" s="40">
        <f t="shared" si="84"/>
        <v>0.12640796386972691</v>
      </c>
      <c r="AI119" s="3">
        <f t="shared" si="85"/>
        <v>0.10578940716869599</v>
      </c>
      <c r="AJ119" s="3">
        <f t="shared" si="86"/>
        <v>5.5126403380313417E-2</v>
      </c>
      <c r="AK119" s="3">
        <f t="shared" si="87"/>
        <v>0</v>
      </c>
      <c r="AL119" s="3">
        <f t="shared" si="88"/>
        <v>5.810374405058741E-3</v>
      </c>
      <c r="AM119" s="3">
        <f t="shared" si="89"/>
        <v>2.4799379785004756E-2</v>
      </c>
      <c r="AN119" s="3">
        <f t="shared" si="90"/>
        <v>6.0157961335443018E-3</v>
      </c>
      <c r="AO119" s="3" t="str" cm="1">
        <f t="array" ref="AO119">GETVECTOR(Y119,2)</f>
        <v>0.5774</v>
      </c>
      <c r="AP119" s="3" t="str" cm="1">
        <f t="array" ref="AP119">GETVECTOR(Z119,2)</f>
        <v>0.5774</v>
      </c>
      <c r="AQ119" s="3" t="str" cm="1">
        <f t="array" ref="AQ119">GETVECTOR(AA119,2)</f>
        <v>0.5774</v>
      </c>
      <c r="AR119" s="3" t="str" cm="1">
        <f t="array" ref="AR119">GETVECTOR(AB119,2)</f>
        <v>0.5774</v>
      </c>
      <c r="AS119" s="3" cm="1">
        <f t="array" ref="AS119">SUM(AK119:AN119*AO119:AR119)</f>
        <v>2.1147592756851144E-2</v>
      </c>
      <c r="AT119" s="51">
        <f t="shared" si="91"/>
        <v>1.1191398669104147E-2</v>
      </c>
      <c r="AU119" s="48">
        <f t="shared" si="92"/>
        <v>0.10578940716869599</v>
      </c>
      <c r="AV119" s="56"/>
      <c r="AW119" s="56"/>
    </row>
    <row r="120" spans="1:49" ht="15" customHeight="1" x14ac:dyDescent="0.25">
      <c r="A120" s="11">
        <f t="shared" si="79"/>
        <v>117</v>
      </c>
      <c r="B120" s="29">
        <v>31164</v>
      </c>
      <c r="C120" s="25"/>
      <c r="D120" s="12"/>
      <c r="E120" s="25">
        <v>25.8</v>
      </c>
      <c r="F120" s="35">
        <v>83</v>
      </c>
      <c r="G120" s="25">
        <v>0</v>
      </c>
      <c r="H120" s="13">
        <v>0</v>
      </c>
      <c r="I120" s="25">
        <v>0</v>
      </c>
      <c r="J120" s="12">
        <v>0</v>
      </c>
      <c r="K120" s="12">
        <v>0</v>
      </c>
      <c r="L120" s="25" t="s">
        <v>11</v>
      </c>
      <c r="M120" s="10"/>
      <c r="N120" s="15"/>
      <c r="O120" s="15"/>
      <c r="P120" s="4"/>
      <c r="Q120" s="54"/>
      <c r="R120" s="42">
        <f t="shared" si="80"/>
        <v>0.17525773195876287</v>
      </c>
      <c r="S120" s="44" t="str" cm="1">
        <f t="array" ref="S120">SETVECTOR(R120:R121)</f>
        <v>0.175257731958763,0.0206185567010309</v>
      </c>
      <c r="T120" s="44">
        <f t="shared" si="93"/>
        <v>1.0309278350515464E-3</v>
      </c>
      <c r="U120" s="5">
        <f t="shared" si="94"/>
        <v>0</v>
      </c>
      <c r="V120" s="5">
        <f t="shared" si="95"/>
        <v>2.9150572201166274E-2</v>
      </c>
      <c r="W120" s="5">
        <f t="shared" si="96"/>
        <v>0.27496901093410203</v>
      </c>
      <c r="X120" s="5">
        <f t="shared" si="97"/>
        <v>3.0106287654966517E-2</v>
      </c>
      <c r="Y120" s="5" t="str" cm="1">
        <f t="array" ref="Y120:AB120">SETMATRIX(GETMATRIX(Y119:AB119)-$O$9*DELTAWEIGHT(S119,$AH$4,AK119:AN119))</f>
        <v>0.5774,0.5774,0.5774</v>
      </c>
      <c r="Z120" s="5" t="str">
        <v>0.606290523865661,0.60650154596558,0.5774</v>
      </c>
      <c r="AA120" s="5" t="str">
        <v>0.631832333955972,0.639359029542981,0.5774</v>
      </c>
      <c r="AB120" s="5" t="str">
        <v>0.6126950757236,0.61254492331459,0.5774</v>
      </c>
      <c r="AC120" s="5" cm="1">
        <f t="array" ref="AC120">SIGMOID(SUM(GETVECTOR(Y120)*GETVECTOR(_xlfn.CONCAT($S120,",",$AH$4)))+U120)</f>
        <v>0.52824464136378757</v>
      </c>
      <c r="AD120" s="5" cm="1">
        <f t="array" ref="AD120">SIGMOID(SUM(GETVECTOR(Z120)*GETVECTOR(_xlfn.CONCAT($S120,",",$AH$4)))+V120)</f>
        <v>0.53691094427210029</v>
      </c>
      <c r="AE120" s="5" cm="1">
        <f t="array" ref="AE120">TANH(SUM(GETVECTOR(AA120)*GETVECTOR(_xlfn.CONCAT($S120,",",$AH$4)))+W120)</f>
        <v>0.37899466935344295</v>
      </c>
      <c r="AF120" s="5" cm="1">
        <f t="array" ref="AF120">SIGMOID(SUM(GETVECTOR(AB120)*GETVECTOR(_xlfn.CONCAT($S120,",",$AH$4)))+X120)</f>
        <v>0.53745859053398248</v>
      </c>
      <c r="AG120" s="5">
        <f t="shared" si="83"/>
        <v>0.20348638579664949</v>
      </c>
      <c r="AH120" s="40">
        <f t="shared" si="84"/>
        <v>0.10788060661385834</v>
      </c>
      <c r="AI120" s="3">
        <f t="shared" si="85"/>
        <v>0.1068496787788068</v>
      </c>
      <c r="AJ120" s="3">
        <f t="shared" si="86"/>
        <v>5.5113535534231324E-2</v>
      </c>
      <c r="AK120" s="3">
        <f t="shared" si="87"/>
        <v>0</v>
      </c>
      <c r="AL120" s="3">
        <f t="shared" si="88"/>
        <v>5.1934762204575461E-3</v>
      </c>
      <c r="AM120" s="3">
        <f t="shared" si="89"/>
        <v>2.5340690463788455E-2</v>
      </c>
      <c r="AN120" s="3">
        <f t="shared" si="90"/>
        <v>5.3317186027113488E-3</v>
      </c>
      <c r="AO120" s="3" t="str" cm="1">
        <f t="array" ref="AO120">GETVECTOR(Y120,2)</f>
        <v>0.5774</v>
      </c>
      <c r="AP120" s="3" t="str" cm="1">
        <f t="array" ref="AP120">GETVECTOR(Z120,2)</f>
        <v>0.5774</v>
      </c>
      <c r="AQ120" s="3" t="str" cm="1">
        <f t="array" ref="AQ120">GETVECTOR(AA120,2)</f>
        <v>0.5774</v>
      </c>
      <c r="AR120" s="3" t="str" cm="1">
        <f t="array" ref="AR120">GETVECTOR(AB120,2)</f>
        <v>0.5774</v>
      </c>
      <c r="AS120" s="3" cm="1">
        <f t="array" ref="AS120">SUM(AK120:AN120*AO120:AR120)</f>
        <v>2.0708962164689173E-2</v>
      </c>
      <c r="AT120" s="51">
        <f t="shared" si="91"/>
        <v>1.1416853855134195E-2</v>
      </c>
      <c r="AU120" s="48">
        <f t="shared" si="92"/>
        <v>0.1068496787788068</v>
      </c>
      <c r="AV120" s="56"/>
      <c r="AW120" s="56"/>
    </row>
    <row r="121" spans="1:49" ht="15" customHeight="1" x14ac:dyDescent="0.25">
      <c r="A121" s="11">
        <f t="shared" si="79"/>
        <v>118</v>
      </c>
      <c r="B121" s="29">
        <v>31165</v>
      </c>
      <c r="C121" s="25"/>
      <c r="D121" s="12"/>
      <c r="E121" s="25">
        <v>24.4</v>
      </c>
      <c r="F121" s="35">
        <v>88</v>
      </c>
      <c r="G121" s="25">
        <v>0</v>
      </c>
      <c r="H121" s="13">
        <v>0</v>
      </c>
      <c r="I121" s="25">
        <v>0</v>
      </c>
      <c r="J121" s="12">
        <v>0</v>
      </c>
      <c r="K121" s="12">
        <v>0</v>
      </c>
      <c r="L121" s="25" t="s">
        <v>11</v>
      </c>
      <c r="M121" s="10"/>
      <c r="N121" s="15"/>
      <c r="O121" s="15"/>
      <c r="P121" s="4"/>
      <c r="Q121" s="54"/>
      <c r="R121" s="42">
        <f t="shared" si="80"/>
        <v>2.0618556701030927E-2</v>
      </c>
      <c r="S121" s="44" t="str" cm="1">
        <f t="array" ref="S121">SETVECTOR(R121:R122)</f>
        <v>0.0206185567010309,0.00103092783505155</v>
      </c>
      <c r="T121" s="44">
        <f t="shared" si="93"/>
        <v>0.15463917525773196</v>
      </c>
      <c r="U121" s="5">
        <f t="shared" si="94"/>
        <v>0</v>
      </c>
      <c r="V121" s="5">
        <f t="shared" si="95"/>
        <v>2.8631224579120519E-2</v>
      </c>
      <c r="W121" s="5">
        <f t="shared" si="96"/>
        <v>0.27243494188772316</v>
      </c>
      <c r="X121" s="5">
        <f t="shared" si="97"/>
        <v>2.9573115794695383E-2</v>
      </c>
      <c r="Y121" s="5" t="str" cm="1">
        <f t="array" ref="Y121:AB121">SETMATRIX(GETMATRIX(Y120:AB120)-$O$9*DELTAWEIGHT(S120,$AH$4,AK120:AN120))</f>
        <v>0.5774,0.5774,0.5774</v>
      </c>
      <c r="Z121" s="5" t="str">
        <v>0.606237339150463,0.606495288940263,0.5774</v>
      </c>
      <c r="AA121" s="5" t="str">
        <v>0.631472361285009,0.639316679816985,0.5774</v>
      </c>
      <c r="AB121" s="5" t="str">
        <v>0.612641077627798,0.612538570597437,0.5774</v>
      </c>
      <c r="AC121" s="5" cm="1">
        <f t="array" ref="AC121">SIGMOID(SUM(GETVECTOR(Y121)*GETVECTOR(_xlfn.CONCAT($S121,",",$AH$4)))+U121)</f>
        <v>0.503125062399288</v>
      </c>
      <c r="AD121" s="5" cm="1">
        <f t="array" ref="AD121">SIGMOID(SUM(GETVECTOR(Z121)*GETVECTOR(_xlfn.CONCAT($S121,",",$AH$4)))+V121)</f>
        <v>0.51043753758732235</v>
      </c>
      <c r="AE121" s="5" cm="1">
        <f t="array" ref="AE121">TANH(SUM(GETVECTOR(AA121)*GETVECTOR(_xlfn.CONCAT($S121,",",$AH$4)))+W121)</f>
        <v>0.27855430456591168</v>
      </c>
      <c r="AF121" s="5" cm="1">
        <f t="array" ref="AF121">SIGMOID(SUM(GETVECTOR(AB121)*GETVECTOR(_xlfn.CONCAT($S121,",",$AH$4)))+X121)</f>
        <v>0.51070745615520652</v>
      </c>
      <c r="AG121" s="5">
        <f t="shared" si="83"/>
        <v>0.14218457330697298</v>
      </c>
      <c r="AH121" s="40">
        <f t="shared" si="84"/>
        <v>7.212930932051731E-2</v>
      </c>
      <c r="AI121" s="3">
        <f t="shared" si="85"/>
        <v>-8.2509865937214655E-2</v>
      </c>
      <c r="AJ121" s="3">
        <f t="shared" si="86"/>
        <v>-4.1297865976815722E-2</v>
      </c>
      <c r="AK121" s="3">
        <f t="shared" si="87"/>
        <v>0</v>
      </c>
      <c r="AL121" s="3">
        <f t="shared" si="88"/>
        <v>-2.874671346206874E-3</v>
      </c>
      <c r="AM121" s="3">
        <f t="shared" si="89"/>
        <v>-1.9444332577286162E-2</v>
      </c>
      <c r="AN121" s="3">
        <f t="shared" si="90"/>
        <v>-2.9119656845082568E-3</v>
      </c>
      <c r="AO121" s="3" t="str" cm="1">
        <f t="array" ref="AO121">GETVECTOR(Y121,2)</f>
        <v>0.5774</v>
      </c>
      <c r="AP121" s="3" t="str" cm="1">
        <f t="array" ref="AP121">GETVECTOR(Z121,2)</f>
        <v>0.5774</v>
      </c>
      <c r="AQ121" s="3" t="str" cm="1">
        <f t="array" ref="AQ121">GETVECTOR(AA121,2)</f>
        <v>0.5774</v>
      </c>
      <c r="AR121" s="3" t="str" cm="1">
        <f t="array" ref="AR121">GETVECTOR(AB121,2)</f>
        <v>0.5774</v>
      </c>
      <c r="AS121" s="3" cm="1">
        <f t="array" ref="AS121">SUM(AK121:AN121*AO121:AR121)</f>
        <v>-1.4568361851659946E-2</v>
      </c>
      <c r="AT121" s="51">
        <f t="shared" si="91"/>
        <v>6.807877976977135E-3</v>
      </c>
      <c r="AU121" s="48">
        <f t="shared" si="92"/>
        <v>8.2509865937214655E-2</v>
      </c>
      <c r="AV121" s="56"/>
      <c r="AW121" s="56"/>
    </row>
    <row r="122" spans="1:49" ht="15" customHeight="1" x14ac:dyDescent="0.25">
      <c r="A122" s="11">
        <f t="shared" si="79"/>
        <v>119</v>
      </c>
      <c r="B122" s="29">
        <v>31166</v>
      </c>
      <c r="C122" s="25"/>
      <c r="D122" s="12"/>
      <c r="E122" s="25">
        <v>23.5</v>
      </c>
      <c r="F122" s="35">
        <v>90</v>
      </c>
      <c r="G122" s="25">
        <v>0</v>
      </c>
      <c r="H122" s="13">
        <v>0</v>
      </c>
      <c r="I122" s="25">
        <v>0</v>
      </c>
      <c r="J122" s="12">
        <v>0</v>
      </c>
      <c r="K122" s="12">
        <v>0</v>
      </c>
      <c r="L122" s="25" t="s">
        <v>11</v>
      </c>
      <c r="M122" s="10"/>
      <c r="N122" s="15"/>
      <c r="O122" s="15"/>
      <c r="P122" s="4"/>
      <c r="Q122" s="54"/>
      <c r="R122" s="42">
        <f t="shared" si="80"/>
        <v>1.0309278350515464E-3</v>
      </c>
      <c r="S122" s="44" t="str" cm="1">
        <f t="array" ref="S122">SETVECTOR(R122:R123)</f>
        <v>0.00103092783505155,0.154639175257732</v>
      </c>
      <c r="T122" s="44">
        <f t="shared" si="93"/>
        <v>8.9690721649484523E-2</v>
      </c>
      <c r="U122" s="5">
        <f t="shared" si="94"/>
        <v>0</v>
      </c>
      <c r="V122" s="5">
        <f t="shared" si="95"/>
        <v>2.8918691713741205E-2</v>
      </c>
      <c r="W122" s="5">
        <f t="shared" si="96"/>
        <v>0.2743793751454518</v>
      </c>
      <c r="X122" s="5">
        <f t="shared" si="97"/>
        <v>2.9864312363146208E-2</v>
      </c>
      <c r="Y122" s="5" t="str" cm="1">
        <f t="array" ref="Y122:AB122">SETMATRIX(GETMATRIX(Y121:AB121)-$O$9*DELTAWEIGHT(S121,$AH$4,AK121:AN121))</f>
        <v>0.5774,0.5774,0.5774</v>
      </c>
      <c r="Z122" s="5" t="str">
        <v>0.606242541234589,0.606495549044469,0.5774</v>
      </c>
      <c r="AA122" s="5" t="str">
        <v>0.631526183128773,0.639319370909173,0.5774</v>
      </c>
      <c r="AB122" s="5" t="str">
        <v>0.612646309096514,0.612538832170873,0.5774</v>
      </c>
      <c r="AC122" s="5" cm="1">
        <f t="array" ref="AC122">SIGMOID(SUM(GETVECTOR(Y122)*GETVECTOR(_xlfn.CONCAT($S122,",",$AH$4)))+U122)</f>
        <v>0.52245586278519074</v>
      </c>
      <c r="AD122" s="5" cm="1">
        <f t="array" ref="AD122">SIGMOID(SUM(GETVECTOR(Z122)*GETVECTOR(_xlfn.CONCAT($S122,",",$AH$4)))+V122)</f>
        <v>0.53079389072748928</v>
      </c>
      <c r="AE122" s="5" cm="1">
        <f t="array" ref="AE122">TANH(SUM(GETVECTOR(AA122)*GETVECTOR(_xlfn.CONCAT($S122,",",$AH$4)))+W122)</f>
        <v>0.35739327003288662</v>
      </c>
      <c r="AF122" s="5" cm="1">
        <f t="array" ref="AF122">SIGMOID(SUM(GETVECTOR(AB122)*GETVECTOR(_xlfn.CONCAT($S122,",",$AH$4)))+X122)</f>
        <v>0.53126376184871948</v>
      </c>
      <c r="AG122" s="5">
        <f t="shared" si="83"/>
        <v>0.1897021643205761</v>
      </c>
      <c r="AH122" s="40">
        <f t="shared" si="84"/>
        <v>9.9590095134475268E-2</v>
      </c>
      <c r="AI122" s="3">
        <f t="shared" si="85"/>
        <v>9.899373484990745E-3</v>
      </c>
      <c r="AJ122" s="3">
        <f t="shared" si="86"/>
        <v>5.0743665490389743E-3</v>
      </c>
      <c r="AK122" s="3">
        <f t="shared" si="87"/>
        <v>0</v>
      </c>
      <c r="AL122" s="3">
        <f t="shared" si="88"/>
        <v>4.5166639519114916E-4</v>
      </c>
      <c r="AM122" s="3">
        <f t="shared" si="89"/>
        <v>2.3494094554682926E-3</v>
      </c>
      <c r="AN122" s="3">
        <f t="shared" si="90"/>
        <v>4.6211747019759647E-4</v>
      </c>
      <c r="AO122" s="3" t="str" cm="1">
        <f t="array" ref="AO122">GETVECTOR(Y122,2)</f>
        <v>0.5774</v>
      </c>
      <c r="AP122" s="3" t="str" cm="1">
        <f t="array" ref="AP122">GETVECTOR(Z122,2)</f>
        <v>0.5774</v>
      </c>
      <c r="AQ122" s="3" t="str" cm="1">
        <f t="array" ref="AQ122">GETVECTOR(AA122,2)</f>
        <v>0.5774</v>
      </c>
      <c r="AR122" s="3" t="str" cm="1">
        <f t="array" ref="AR122">GETVECTOR(AB122,2)</f>
        <v>0.5774</v>
      </c>
      <c r="AS122" s="3" cm="1">
        <f t="array" ref="AS122">SUM(AK122:AN122*AO122:AR122)</f>
        <v>1.8841678234628541E-3</v>
      </c>
      <c r="AT122" s="51">
        <f t="shared" si="91"/>
        <v>9.7997595395337813E-5</v>
      </c>
      <c r="AU122" s="48">
        <f t="shared" si="92"/>
        <v>9.899373484990745E-3</v>
      </c>
      <c r="AV122" s="56"/>
      <c r="AW122" s="56"/>
    </row>
    <row r="123" spans="1:49" ht="15" customHeight="1" x14ac:dyDescent="0.25">
      <c r="A123" s="11">
        <f t="shared" si="79"/>
        <v>120</v>
      </c>
      <c r="B123" s="29">
        <v>31167</v>
      </c>
      <c r="C123" s="25"/>
      <c r="D123" s="12"/>
      <c r="E123" s="25">
        <v>23.8</v>
      </c>
      <c r="F123" s="35">
        <v>87</v>
      </c>
      <c r="G123" s="25">
        <v>0</v>
      </c>
      <c r="H123" s="13">
        <v>0</v>
      </c>
      <c r="I123" s="25">
        <v>0</v>
      </c>
      <c r="J123" s="12">
        <v>0</v>
      </c>
      <c r="K123" s="12">
        <v>0</v>
      </c>
      <c r="L123" s="25" t="s">
        <v>11</v>
      </c>
      <c r="M123" s="10"/>
      <c r="N123" s="15"/>
      <c r="O123" s="15"/>
      <c r="P123" s="4"/>
      <c r="Q123" s="54"/>
      <c r="R123" s="42">
        <f t="shared" si="80"/>
        <v>0.15463917525773196</v>
      </c>
      <c r="S123" s="44" t="str" cm="1">
        <f t="array" ref="S123">SETVECTOR(R123:R124)</f>
        <v>0.154639175257732,0.0896907216494845</v>
      </c>
      <c r="T123" s="44">
        <f t="shared" si="93"/>
        <v>0.27731958762886594</v>
      </c>
      <c r="U123" s="5">
        <f t="shared" si="94"/>
        <v>0</v>
      </c>
      <c r="V123" s="5">
        <f t="shared" si="95"/>
        <v>2.8873525074222091E-2</v>
      </c>
      <c r="W123" s="5">
        <f t="shared" si="96"/>
        <v>0.27414443419990497</v>
      </c>
      <c r="X123" s="5">
        <f t="shared" si="97"/>
        <v>2.9818100616126449E-2</v>
      </c>
      <c r="Y123" s="5" t="str" cm="1">
        <f t="array" ref="Y123:AB123">SETMATRIX(GETMATRIX(Y122:AB122)-$O$9*DELTAWEIGHT(S122,$AH$4,AK122:AN122))</f>
        <v>0.5774,0.5774,0.5774</v>
      </c>
      <c r="Z123" s="5" t="str">
        <v>0.606242596954042,0.606503906962471,0.5774</v>
      </c>
      <c r="AA123" s="5" t="str">
        <v>0.631526591070211,0.639380562124949,0.5774</v>
      </c>
      <c r="AB123" s="5" t="str">
        <v>0.612646365526759,0.612547296707643,0.5774</v>
      </c>
      <c r="AC123" s="5" cm="1">
        <f t="array" ref="AC123">SIGMOID(SUM(GETVECTOR(Y123)*GETVECTOR(_xlfn.CONCAT($S123,",",$AH$4)))+U123)</f>
        <v>0.53521064177831368</v>
      </c>
      <c r="AD123" s="5" cm="1">
        <f t="array" ref="AD123">SIGMOID(SUM(GETVECTOR(Z123)*GETVECTOR(_xlfn.CONCAT($S123,",",$AH$4)))+V123)</f>
        <v>0.54413983418129419</v>
      </c>
      <c r="AE123" s="5" cm="1">
        <f t="array" ref="AE123">TANH(SUM(GETVECTOR(AA123)*GETVECTOR(_xlfn.CONCAT($S123,",",$AH$4)))+W123)</f>
        <v>0.40461044686715358</v>
      </c>
      <c r="AF123" s="5" cm="1">
        <f t="array" ref="AF123">SIGMOID(SUM(GETVECTOR(AB123)*GETVECTOR(_xlfn.CONCAT($S123,",",$AH$4)))+X123)</f>
        <v>0.54475416218125927</v>
      </c>
      <c r="AG123" s="5">
        <f t="shared" si="83"/>
        <v>0.22016466146631231</v>
      </c>
      <c r="AH123" s="40">
        <f t="shared" si="84"/>
        <v>0.118034607012866</v>
      </c>
      <c r="AI123" s="3">
        <f t="shared" si="85"/>
        <v>-0.15928498061599994</v>
      </c>
      <c r="AJ123" s="3">
        <f t="shared" si="86"/>
        <v>-8.2697419171709835E-2</v>
      </c>
      <c r="AK123" s="3">
        <f t="shared" si="87"/>
        <v>0</v>
      </c>
      <c r="AL123" s="3">
        <f t="shared" si="88"/>
        <v>-8.2998685111791131E-3</v>
      </c>
      <c r="AM123" s="3">
        <f t="shared" si="89"/>
        <v>-3.7632197603497071E-2</v>
      </c>
      <c r="AN123" s="3">
        <f t="shared" si="90"/>
        <v>-8.5591407722475765E-3</v>
      </c>
      <c r="AO123" s="3" t="str" cm="1">
        <f t="array" ref="AO123">GETVECTOR(Y123,2)</f>
        <v>0.5774</v>
      </c>
      <c r="AP123" s="3" t="str" cm="1">
        <f t="array" ref="AP123">GETVECTOR(Z123,2)</f>
        <v>0.5774</v>
      </c>
      <c r="AQ123" s="3" t="str" cm="1">
        <f t="array" ref="AQ123">GETVECTOR(AA123,2)</f>
        <v>0.5774</v>
      </c>
      <c r="AR123" s="3" t="str" cm="1">
        <f t="array" ref="AR123">GETVECTOR(AB123,2)</f>
        <v>0.5774</v>
      </c>
      <c r="AS123" s="3" cm="1">
        <f t="array" ref="AS123">SUM(AK123:AN123*AO123:AR123)</f>
        <v>-3.1463222856509779E-2</v>
      </c>
      <c r="AT123" s="51">
        <f t="shared" si="91"/>
        <v>2.5371705049839478E-2</v>
      </c>
      <c r="AU123" s="48">
        <f t="shared" si="92"/>
        <v>0.15928498061599994</v>
      </c>
      <c r="AV123" s="56"/>
      <c r="AW123" s="56"/>
    </row>
    <row r="124" spans="1:49" ht="15" customHeight="1" x14ac:dyDescent="0.25">
      <c r="A124" s="11">
        <f t="shared" si="79"/>
        <v>121</v>
      </c>
      <c r="B124" s="29">
        <v>31168</v>
      </c>
      <c r="C124" s="25"/>
      <c r="D124" s="12"/>
      <c r="E124" s="25">
        <v>25.7</v>
      </c>
      <c r="F124" s="35">
        <v>82</v>
      </c>
      <c r="G124" s="25">
        <v>0</v>
      </c>
      <c r="H124" s="13">
        <v>0</v>
      </c>
      <c r="I124" s="25">
        <v>0</v>
      </c>
      <c r="J124" s="12">
        <v>0</v>
      </c>
      <c r="K124" s="12">
        <v>0</v>
      </c>
      <c r="L124" s="25" t="s">
        <v>11</v>
      </c>
      <c r="M124" s="10"/>
      <c r="N124" s="15"/>
      <c r="O124" s="15"/>
      <c r="P124" s="4"/>
      <c r="Q124" s="54"/>
      <c r="R124" s="42">
        <f t="shared" si="80"/>
        <v>8.9690721649484523E-2</v>
      </c>
      <c r="S124" s="44" t="str" cm="1">
        <f t="array" ref="S124">SETVECTOR(R124:R125)</f>
        <v>0.0896907216494845,0.277319587628866</v>
      </c>
      <c r="T124" s="44">
        <f t="shared" si="93"/>
        <v>0.15257731958762888</v>
      </c>
      <c r="U124" s="5">
        <f t="shared" si="94"/>
        <v>0</v>
      </c>
      <c r="V124" s="5">
        <f t="shared" si="95"/>
        <v>2.9703511925340001E-2</v>
      </c>
      <c r="W124" s="5">
        <f t="shared" si="96"/>
        <v>0.27790765396025469</v>
      </c>
      <c r="X124" s="5">
        <f t="shared" si="97"/>
        <v>3.0674014693351206E-2</v>
      </c>
      <c r="Y124" s="5" t="str" cm="1">
        <f t="array" ref="Y124:AB124">SETMATRIX(GETMATRIX(Y123:AB123)-$O$9*DELTAWEIGHT(S123,$AH$4,AK123:AN123))</f>
        <v>0.5774,0.5774,0.5774</v>
      </c>
      <c r="Z124" s="5" t="str">
        <v>0.606361329708464,0.606572771960036,0.5774</v>
      </c>
      <c r="AA124" s="5" t="str">
        <v>0.632258303975589,0.639804955610068,0.5774</v>
      </c>
      <c r="AB124" s="5" t="str">
        <v>0.612767348959334,0.612617467098536,0.5774</v>
      </c>
      <c r="AC124" s="5" cm="1">
        <f t="array" ref="AC124">SIGMOID(SUM(GETVECTOR(Y124)*GETVECTOR(_xlfn.CONCAT($S124,",",$AH$4)))+U124)</f>
        <v>0.55278056952930776</v>
      </c>
      <c r="AD124" s="5" cm="1">
        <f t="array" ref="AD124">SIGMOID(SUM(GETVECTOR(Z124)*GETVECTOR(_xlfn.CONCAT($S124,",",$AH$4)))+V124)</f>
        <v>0.56274326827772136</v>
      </c>
      <c r="AE124" s="5" cm="1">
        <f t="array" ref="AE124">TANH(SUM(GETVECTOR(AA124)*GETVECTOR(_xlfn.CONCAT($S124,",",$AH$4)))+W124)</f>
        <v>0.47153765694597521</v>
      </c>
      <c r="AF124" s="5" cm="1">
        <f t="array" ref="AF124">SIGMOID(SUM(GETVECTOR(AB124)*GETVECTOR(_xlfn.CONCAT($S124,",",$AH$4)))+X124)</f>
        <v>0.56353576967099483</v>
      </c>
      <c r="AG124" s="5">
        <f t="shared" si="83"/>
        <v>0.26535464218579707</v>
      </c>
      <c r="AH124" s="40">
        <f t="shared" si="84"/>
        <v>0.14612316387102042</v>
      </c>
      <c r="AI124" s="3">
        <f t="shared" si="85"/>
        <v>-6.4541557166084562E-3</v>
      </c>
      <c r="AJ124" s="3">
        <f t="shared" si="86"/>
        <v>-3.3926041307001213E-3</v>
      </c>
      <c r="AK124" s="3">
        <f t="shared" si="87"/>
        <v>0</v>
      </c>
      <c r="AL124" s="3">
        <f t="shared" si="88"/>
        <v>-3.9363742351502677E-4</v>
      </c>
      <c r="AM124" s="3">
        <f t="shared" si="89"/>
        <v>-1.4846665412536948E-3</v>
      </c>
      <c r="AN124" s="3">
        <f t="shared" si="90"/>
        <v>-4.1163013728505422E-4</v>
      </c>
      <c r="AO124" s="3" t="str" cm="1">
        <f t="array" ref="AO124">GETVECTOR(Y124,2)</f>
        <v>0.5774</v>
      </c>
      <c r="AP124" s="3" t="str" cm="1">
        <f t="array" ref="AP124">GETVECTOR(Z124,2)</f>
        <v>0.5774</v>
      </c>
      <c r="AQ124" s="3" t="str" cm="1">
        <f t="array" ref="AQ124">GETVECTOR(AA124,2)</f>
        <v>0.5774</v>
      </c>
      <c r="AR124" s="3" t="str" cm="1">
        <f t="array" ref="AR124">GETVECTOR(AB124,2)</f>
        <v>0.5774</v>
      </c>
      <c r="AS124" s="3" cm="1">
        <f t="array" ref="AS124">SUM(AK124:AN124*AO124:AR124)</f>
        <v>-1.3222079505258502E-3</v>
      </c>
      <c r="AT124" s="51">
        <f t="shared" si="91"/>
        <v>4.1656126014229612E-5</v>
      </c>
      <c r="AU124" s="48">
        <f t="shared" si="92"/>
        <v>6.4541557166084562E-3</v>
      </c>
      <c r="AV124" s="56"/>
      <c r="AW124" s="56"/>
    </row>
    <row r="125" spans="1:49" ht="15" customHeight="1" x14ac:dyDescent="0.25">
      <c r="A125" s="11">
        <f t="shared" si="79"/>
        <v>122</v>
      </c>
      <c r="B125" s="29">
        <v>31169</v>
      </c>
      <c r="C125" s="25"/>
      <c r="D125" s="12"/>
      <c r="E125" s="25">
        <v>25.1</v>
      </c>
      <c r="F125" s="35">
        <v>85</v>
      </c>
      <c r="G125" s="25">
        <v>0</v>
      </c>
      <c r="H125" s="13">
        <v>0</v>
      </c>
      <c r="I125" s="25">
        <v>0</v>
      </c>
      <c r="J125" s="12">
        <v>0</v>
      </c>
      <c r="K125" s="12">
        <v>0</v>
      </c>
      <c r="L125" s="25" t="s">
        <v>11</v>
      </c>
      <c r="M125" s="10"/>
      <c r="N125" s="15"/>
      <c r="O125" s="15"/>
      <c r="P125" s="4"/>
      <c r="Q125" s="54"/>
      <c r="R125" s="42">
        <f t="shared" si="80"/>
        <v>0.27731958762886594</v>
      </c>
      <c r="S125" s="44" t="str" cm="1">
        <f t="array" ref="S125">SETVECTOR(R125:R126)</f>
        <v>0.277319587628866,0.152577319587629</v>
      </c>
      <c r="T125" s="44">
        <f t="shared" si="93"/>
        <v>0.44020618556701036</v>
      </c>
      <c r="U125" s="5">
        <f t="shared" si="94"/>
        <v>0</v>
      </c>
      <c r="V125" s="5">
        <f t="shared" si="95"/>
        <v>2.9742875667691505E-2</v>
      </c>
      <c r="W125" s="5">
        <f t="shared" si="96"/>
        <v>0.27805612061438006</v>
      </c>
      <c r="X125" s="5">
        <f t="shared" si="97"/>
        <v>3.0715177707079711E-2</v>
      </c>
      <c r="Y125" s="5" t="str" cm="1">
        <f t="array" ref="Y125:AB125">SETMATRIX(GETMATRIX(Y124:AB124)-$O$9*DELTAWEIGHT(S124,$AH$4,AK124:AN124))</f>
        <v>0.5774,0.5774,0.5774</v>
      </c>
      <c r="Z125" s="5" t="str">
        <v>0.606376827846073,0.606620691488965,0.5774</v>
      </c>
      <c r="AA125" s="5" t="str">
        <v>0.63233553856054,0.640043761395721,0.5774</v>
      </c>
      <c r="AB125" s="5" t="str">
        <v>0.612783318423674,0.612666843948046,0.5774</v>
      </c>
      <c r="AC125" s="5" cm="1">
        <f t="array" ref="AC125">SIGMOID(SUM(GETVECTOR(Y125)*GETVECTOR(_xlfn.CONCAT($S125,",",$AH$4)))+U125)</f>
        <v>0.56173894296623217</v>
      </c>
      <c r="AD125" s="5" cm="1">
        <f t="array" ref="AD125">SIGMOID(SUM(GETVECTOR(Z125)*GETVECTOR(_xlfn.CONCAT($S125,",",$AH$4)))+V125)</f>
        <v>0.57210864851844168</v>
      </c>
      <c r="AE125" s="5" cm="1">
        <f t="array" ref="AE125">TANH(SUM(GETVECTOR(AA125)*GETVECTOR(_xlfn.CONCAT($S125,",",$AH$4)))+W125)</f>
        <v>0.50132270768235265</v>
      </c>
      <c r="AF125" s="5" cm="1">
        <f t="array" ref="AF125">SIGMOID(SUM(GETVECTOR(AB125)*GETVECTOR(_xlfn.CONCAT($S125,",",$AH$4)))+X125)</f>
        <v>0.57300718260566197</v>
      </c>
      <c r="AG125" s="5">
        <f t="shared" si="83"/>
        <v>0.28681105676375657</v>
      </c>
      <c r="AH125" s="40">
        <f t="shared" si="84"/>
        <v>0.15998193009639081</v>
      </c>
      <c r="AI125" s="3">
        <f t="shared" si="85"/>
        <v>-0.28022425547061958</v>
      </c>
      <c r="AJ125" s="3">
        <f t="shared" si="86"/>
        <v>-0.148053878019551</v>
      </c>
      <c r="AK125" s="3">
        <f t="shared" si="87"/>
        <v>0</v>
      </c>
      <c r="AL125" s="3">
        <f t="shared" si="88"/>
        <v>-1.8169759787870336E-2</v>
      </c>
      <c r="AM125" s="3">
        <f t="shared" si="89"/>
        <v>-6.3414992671898457E-2</v>
      </c>
      <c r="AN125" s="3">
        <f t="shared" si="90"/>
        <v>-1.9142436963674091E-2</v>
      </c>
      <c r="AO125" s="3" t="str" cm="1">
        <f t="array" ref="AO125">GETVECTOR(Y125,2)</f>
        <v>0.5774</v>
      </c>
      <c r="AP125" s="3" t="str" cm="1">
        <f t="array" ref="AP125">GETVECTOR(Z125,2)</f>
        <v>0.5774</v>
      </c>
      <c r="AQ125" s="3" t="str" cm="1">
        <f t="array" ref="AQ125">GETVECTOR(AA125,2)</f>
        <v>0.5774</v>
      </c>
      <c r="AR125" s="3" t="str" cm="1">
        <f t="array" ref="AR125">GETVECTOR(AB125,2)</f>
        <v>0.5774</v>
      </c>
      <c r="AS125" s="3" cm="1">
        <f t="array" ref="AS125">SUM(AK125:AN125*AO125:AR125)</f>
        <v>-5.8159879173095924E-2</v>
      </c>
      <c r="AT125" s="51">
        <f t="shared" si="91"/>
        <v>7.8525633354063068E-2</v>
      </c>
      <c r="AU125" s="48">
        <f t="shared" si="92"/>
        <v>0.28022425547061958</v>
      </c>
      <c r="AV125" s="56"/>
      <c r="AW125" s="56"/>
    </row>
    <row r="126" spans="1:49" ht="15" customHeight="1" x14ac:dyDescent="0.25">
      <c r="A126" s="11">
        <f t="shared" si="79"/>
        <v>123</v>
      </c>
      <c r="B126" s="29">
        <v>31170</v>
      </c>
      <c r="C126" s="25"/>
      <c r="D126" s="12"/>
      <c r="E126" s="25">
        <v>25.5</v>
      </c>
      <c r="F126" s="35">
        <v>82</v>
      </c>
      <c r="G126" s="25">
        <v>0</v>
      </c>
      <c r="H126" s="13">
        <v>0</v>
      </c>
      <c r="I126" s="25">
        <v>0</v>
      </c>
      <c r="J126" s="12">
        <v>0</v>
      </c>
      <c r="K126" s="12">
        <v>0</v>
      </c>
      <c r="L126" s="25" t="s">
        <v>11</v>
      </c>
      <c r="M126" s="10"/>
      <c r="N126" s="15"/>
      <c r="O126" s="15"/>
      <c r="P126" s="4"/>
      <c r="Q126" s="54"/>
      <c r="R126" s="42">
        <f t="shared" si="80"/>
        <v>0.15257731958762888</v>
      </c>
      <c r="S126" s="44" t="str" cm="1">
        <f t="array" ref="S126">SETVECTOR(R126:R127)</f>
        <v>0.152577319587629,0.44020618556701</v>
      </c>
      <c r="T126" s="44">
        <f t="shared" si="93"/>
        <v>0.13917525773195877</v>
      </c>
      <c r="U126" s="5">
        <f t="shared" si="94"/>
        <v>0</v>
      </c>
      <c r="V126" s="5">
        <f t="shared" si="95"/>
        <v>3.1559851646478537E-2</v>
      </c>
      <c r="W126" s="5">
        <f t="shared" si="96"/>
        <v>0.28439761988156992</v>
      </c>
      <c r="X126" s="5">
        <f t="shared" si="97"/>
        <v>3.2629421403447122E-2</v>
      </c>
      <c r="Y126" s="5" t="str" cm="1">
        <f t="array" ref="Y126:AB126">SETMATRIX(GETMATRIX(Y125:AB125)-$O$9*DELTAWEIGHT(S125,$AH$4,AK125:AN125))</f>
        <v>0.5774,0.5774,0.5774</v>
      </c>
      <c r="Z126" s="5" t="str">
        <v>0.606848032806469,0.606879941801748,0.5774</v>
      </c>
      <c r="AA126" s="5" t="str">
        <v>0.634478356866566,0.641222709757401,0.5774</v>
      </c>
      <c r="AB126" s="5" t="str">
        <v>0.613271993411142,0.612935706022935,0.5774</v>
      </c>
      <c r="AC126" s="5" cm="1">
        <f t="array" ref="AC126">SIGMOID(SUM(GETVECTOR(Y126)*GETVECTOR(_xlfn.CONCAT($S126,",",$AH$4)))+U126)</f>
        <v>0.58474260349597273</v>
      </c>
      <c r="AD126" s="5" cm="1">
        <f t="array" ref="AD126">SIGMOID(SUM(GETVECTOR(Z126)*GETVECTOR(_xlfn.CONCAT($S126,",",$AH$4)))+V126)</f>
        <v>0.59659642741779173</v>
      </c>
      <c r="AE126" s="5" cm="1">
        <f t="array" ref="AE126">TANH(SUM(GETVECTOR(AA126)*GETVECTOR(_xlfn.CONCAT($S126,",",$AH$4)))+W126)</f>
        <v>0.58067125034836531</v>
      </c>
      <c r="AF126" s="5" cm="1">
        <f t="array" ref="AF126">SIGMOID(SUM(GETVECTOR(AB126)*GETVECTOR(_xlfn.CONCAT($S126,",",$AH$4)))+X126)</f>
        <v>0.59773078517759504</v>
      </c>
      <c r="AG126" s="5">
        <f t="shared" si="83"/>
        <v>0.34642639346205689</v>
      </c>
      <c r="AH126" s="40">
        <f t="shared" si="84"/>
        <v>0.19916538316042814</v>
      </c>
      <c r="AI126" s="3">
        <f t="shared" si="85"/>
        <v>5.9990125428469376E-2</v>
      </c>
      <c r="AJ126" s="3">
        <f t="shared" si="86"/>
        <v>3.1876856036268067E-2</v>
      </c>
      <c r="AK126" s="3">
        <f t="shared" si="87"/>
        <v>0</v>
      </c>
      <c r="AL126" s="3">
        <f t="shared" si="88"/>
        <v>4.4547793071138342E-3</v>
      </c>
      <c r="AM126" s="3">
        <f t="shared" si="89"/>
        <v>1.2605274944008467E-2</v>
      </c>
      <c r="AN126" s="3">
        <f t="shared" si="90"/>
        <v>4.8062950062928364E-3</v>
      </c>
      <c r="AO126" s="3" t="str" cm="1">
        <f t="array" ref="AO126">GETVECTOR(Y126,2)</f>
        <v>0.5774</v>
      </c>
      <c r="AP126" s="3" t="str" cm="1">
        <f t="array" ref="AP126">GETVECTOR(Z126,2)</f>
        <v>0.5774</v>
      </c>
      <c r="AQ126" s="3" t="str" cm="1">
        <f t="array" ref="AQ126">GETVECTOR(AA126,2)</f>
        <v>0.5774</v>
      </c>
      <c r="AR126" s="3" t="str" cm="1">
        <f t="array" ref="AR126">GETVECTOR(AB126,2)</f>
        <v>0.5774</v>
      </c>
      <c r="AS126" s="3" cm="1">
        <f t="array" ref="AS126">SUM(AK126:AN126*AO126:AR126)</f>
        <v>1.26256300612315E-2</v>
      </c>
      <c r="AT126" s="51">
        <f t="shared" si="91"/>
        <v>3.5988151489234881E-3</v>
      </c>
      <c r="AU126" s="48">
        <f t="shared" si="92"/>
        <v>5.9990125428469376E-2</v>
      </c>
      <c r="AV126" s="56"/>
      <c r="AW126" s="56"/>
    </row>
    <row r="127" spans="1:49" ht="15" customHeight="1" x14ac:dyDescent="0.25">
      <c r="A127" s="11">
        <f t="shared" si="79"/>
        <v>124</v>
      </c>
      <c r="B127" s="29">
        <v>31171</v>
      </c>
      <c r="C127" s="25"/>
      <c r="D127" s="12"/>
      <c r="E127" s="25">
        <v>25.1</v>
      </c>
      <c r="F127" s="35">
        <v>89</v>
      </c>
      <c r="G127" s="25">
        <v>75</v>
      </c>
      <c r="H127" s="13">
        <v>0</v>
      </c>
      <c r="I127" s="25">
        <v>0</v>
      </c>
      <c r="J127" s="12">
        <v>0</v>
      </c>
      <c r="K127" s="12">
        <v>0</v>
      </c>
      <c r="L127" s="25" t="s">
        <v>11</v>
      </c>
      <c r="M127" s="10"/>
      <c r="N127" s="15"/>
      <c r="O127" s="15"/>
      <c r="P127" s="4"/>
      <c r="Q127" s="54"/>
      <c r="R127" s="42">
        <f t="shared" si="80"/>
        <v>0.44020618556701036</v>
      </c>
      <c r="S127" s="44" t="str" cm="1">
        <f t="array" ref="S127">SETVECTOR(R127:R128)</f>
        <v>0.44020618556701,0.139175257731959</v>
      </c>
      <c r="T127" s="44">
        <f t="shared" si="93"/>
        <v>6.7010309278350513E-2</v>
      </c>
      <c r="U127" s="5">
        <f t="shared" si="94"/>
        <v>0</v>
      </c>
      <c r="V127" s="5">
        <f t="shared" si="95"/>
        <v>3.1114373715767155E-2</v>
      </c>
      <c r="W127" s="5">
        <f t="shared" si="96"/>
        <v>0.28313709238716905</v>
      </c>
      <c r="X127" s="5">
        <f t="shared" si="97"/>
        <v>3.2148791902817837E-2</v>
      </c>
      <c r="Y127" s="5" t="str" cm="1">
        <f t="array" ref="Y127:AB127">SETMATRIX(GETMATRIX(Y126:AB126)-$O$9*DELTAWEIGHT(S126,$AH$4,AK126:AN126))</f>
        <v>0.5774,0.5774,0.5774</v>
      </c>
      <c r="Z127" s="5" t="str">
        <v>0.606816310069478,0.606788417418672,0.5774</v>
      </c>
      <c r="AA127" s="5" t="str">
        <v>0.634363086692819,0.640890139729091,0.5774</v>
      </c>
      <c r="AB127" s="5" t="str">
        <v>0.613238410659318,0.612838815245713,0.5774</v>
      </c>
      <c r="AC127" s="5" cm="1">
        <f t="array" ref="AC127">SIGMOID(SUM(GETVECTOR(Y127)*GETVECTOR(_xlfn.CONCAT($S127,",",$AH$4)))+U127)</f>
        <v>0.58286236373382716</v>
      </c>
      <c r="AD127" s="5" cm="1">
        <f t="array" ref="AD127">SIGMOID(SUM(GETVECTOR(Z127)*GETVECTOR(_xlfn.CONCAT($S127,",",$AH$4)))+V127)</f>
        <v>0.59452139686270122</v>
      </c>
      <c r="AE127" s="5" cm="1">
        <f t="array" ref="AE127">TANH(SUM(GETVECTOR(AA127)*GETVECTOR(_xlfn.CONCAT($S127,",",$AH$4)))+W127)</f>
        <v>0.57273513557033484</v>
      </c>
      <c r="AF127" s="5" cm="1">
        <f t="array" ref="AF127">SIGMOID(SUM(GETVECTOR(AB127)*GETVECTOR(_xlfn.CONCAT($S127,",",$AH$4)))+X127)</f>
        <v>0.59565475122622369</v>
      </c>
      <c r="AG127" s="5">
        <f t="shared" si="83"/>
        <v>0.340503292831624</v>
      </c>
      <c r="AH127" s="40">
        <f t="shared" si="84"/>
        <v>0.1953310609963847</v>
      </c>
      <c r="AI127" s="3">
        <f t="shared" si="85"/>
        <v>0.1283207517180342</v>
      </c>
      <c r="AJ127" s="3">
        <f t="shared" si="86"/>
        <v>6.8215374845007976E-2</v>
      </c>
      <c r="AK127" s="3">
        <f t="shared" si="87"/>
        <v>0</v>
      </c>
      <c r="AL127" s="3">
        <f t="shared" si="88"/>
        <v>9.4182784843410833E-3</v>
      </c>
      <c r="AM127" s="3">
        <f t="shared" si="89"/>
        <v>2.7252260354277729E-2</v>
      </c>
      <c r="AN127" s="3">
        <f t="shared" si="90"/>
        <v>1.0134925217080894E-2</v>
      </c>
      <c r="AO127" s="3" t="str" cm="1">
        <f t="array" ref="AO127">GETVECTOR(Y127,2)</f>
        <v>0.5774</v>
      </c>
      <c r="AP127" s="3" t="str" cm="1">
        <f t="array" ref="AP127">GETVECTOR(Z127,2)</f>
        <v>0.5774</v>
      </c>
      <c r="AQ127" s="3" t="str" cm="1">
        <f t="array" ref="AQ127">GETVECTOR(AA127,2)</f>
        <v>0.5774</v>
      </c>
      <c r="AR127" s="3" t="str" cm="1">
        <f t="array" ref="AR127">GETVECTOR(AB127,2)</f>
        <v>0.5774</v>
      </c>
      <c r="AS127" s="3" cm="1">
        <f t="array" ref="AS127">SUM(AK127:AN127*AO127:AR127)</f>
        <v>2.7025474945761012E-2</v>
      </c>
      <c r="AT127" s="51">
        <f t="shared" si="91"/>
        <v>1.6466215321481376E-2</v>
      </c>
      <c r="AU127" s="48">
        <f t="shared" si="92"/>
        <v>0.1283207517180342</v>
      </c>
      <c r="AV127" s="56"/>
      <c r="AW127" s="56"/>
    </row>
    <row r="128" spans="1:49" ht="15" customHeight="1" x14ac:dyDescent="0.25">
      <c r="A128" s="11">
        <f t="shared" si="79"/>
        <v>125</v>
      </c>
      <c r="B128" s="29">
        <v>31172</v>
      </c>
      <c r="C128" s="25"/>
      <c r="D128" s="12"/>
      <c r="E128" s="25">
        <v>25.2</v>
      </c>
      <c r="F128" s="35">
        <v>95</v>
      </c>
      <c r="G128" s="25">
        <v>27</v>
      </c>
      <c r="H128" s="13">
        <v>0</v>
      </c>
      <c r="I128" s="25">
        <v>0</v>
      </c>
      <c r="J128" s="12">
        <v>0</v>
      </c>
      <c r="K128" s="12">
        <v>0</v>
      </c>
      <c r="L128" s="25" t="s">
        <v>11</v>
      </c>
      <c r="M128" s="10"/>
      <c r="N128" s="15"/>
      <c r="O128" s="15"/>
      <c r="P128" s="4"/>
      <c r="Q128" s="54"/>
      <c r="R128" s="42">
        <f t="shared" si="80"/>
        <v>0.13917525773195877</v>
      </c>
      <c r="S128" s="44" t="str" cm="1">
        <f t="array" ref="S128">SETVECTOR(R128:R129)</f>
        <v>0.139175257731959,0.0670103092783505</v>
      </c>
      <c r="T128" s="44">
        <f t="shared" si="93"/>
        <v>0.17525773195876287</v>
      </c>
      <c r="U128" s="5">
        <f t="shared" si="94"/>
        <v>0</v>
      </c>
      <c r="V128" s="5">
        <f t="shared" si="95"/>
        <v>3.0172545867333048E-2</v>
      </c>
      <c r="W128" s="5">
        <f t="shared" si="96"/>
        <v>0.28041186635174126</v>
      </c>
      <c r="X128" s="5">
        <f t="shared" si="97"/>
        <v>3.1135299381109746E-2</v>
      </c>
      <c r="Y128" s="5" t="str" cm="1">
        <f t="array" ref="Y128:AB128">SETMATRIX(GETMATRIX(Y127:AB127)-$O$9*DELTAWEIGHT(S127,$AH$4,AK127:AN127))</f>
        <v>0.5774,0.5774,0.5774</v>
      </c>
      <c r="Z128" s="5" t="str">
        <v>0.606527423735446,0.6066970833318,0.5774</v>
      </c>
      <c r="AA128" s="5" t="str">
        <v>0.633295507210603,0.640552614600053,0.5774</v>
      </c>
      <c r="AB128" s="5" t="str">
        <v>0.612933160099132,0.612742307457364,0.5774</v>
      </c>
      <c r="AC128" s="5" cm="1">
        <f t="array" ref="AC128">SIGMOID(SUM(GETVECTOR(Y128)*GETVECTOR(_xlfn.CONCAT($S128,",",$AH$4)))+U128)</f>
        <v>0.52972778322934388</v>
      </c>
      <c r="AD128" s="5" cm="1">
        <f t="array" ref="AD128">SIGMOID(SUM(GETVECTOR(Z128)*GETVECTOR(_xlfn.CONCAT($S128,",",$AH$4)))+V128)</f>
        <v>0.53873252293707663</v>
      </c>
      <c r="AE128" s="5" cm="1">
        <f t="array" ref="AE128">TANH(SUM(GETVECTOR(AA128)*GETVECTOR(_xlfn.CONCAT($S128,",",$AH$4)))+W128)</f>
        <v>0.38972399567486693</v>
      </c>
      <c r="AF128" s="5" cm="1">
        <f t="array" ref="AF128">SIGMOID(SUM(GETVECTOR(AB128)*GETVECTOR(_xlfn.CONCAT($S128,",",$AH$4)))+X128)</f>
        <v>0.53929392551526545</v>
      </c>
      <c r="AG128" s="5">
        <f t="shared" si="83"/>
        <v>0.2099569914390394</v>
      </c>
      <c r="AH128" s="40">
        <f t="shared" si="84"/>
        <v>0.11159357516497886</v>
      </c>
      <c r="AI128" s="3">
        <f t="shared" si="85"/>
        <v>-6.366415679378401E-2</v>
      </c>
      <c r="AJ128" s="3">
        <f t="shared" si="86"/>
        <v>-3.2863589754525635E-2</v>
      </c>
      <c r="AK128" s="3">
        <f t="shared" si="87"/>
        <v>0</v>
      </c>
      <c r="AL128" s="3">
        <f t="shared" si="88"/>
        <v>-3.1827181152976835E-3</v>
      </c>
      <c r="AM128" s="3">
        <f t="shared" si="89"/>
        <v>-1.501561226585591E-2</v>
      </c>
      <c r="AN128" s="3">
        <f t="shared" si="90"/>
        <v>-3.2730913124311253E-3</v>
      </c>
      <c r="AO128" s="3" t="str" cm="1">
        <f t="array" ref="AO128">GETVECTOR(Y128,2)</f>
        <v>0.5774</v>
      </c>
      <c r="AP128" s="3" t="str" cm="1">
        <f t="array" ref="AP128">GETVECTOR(Z128,2)</f>
        <v>0.5774</v>
      </c>
      <c r="AQ128" s="3" t="str" cm="1">
        <f t="array" ref="AQ128">GETVECTOR(AA128,2)</f>
        <v>0.5774</v>
      </c>
      <c r="AR128" s="3" t="str" cm="1">
        <f t="array" ref="AR128">GETVECTOR(AB128,2)</f>
        <v>0.5774</v>
      </c>
      <c r="AS128" s="3" cm="1">
        <f t="array" ref="AS128">SUM(AK128:AN128*AO128:AR128)</f>
        <v>-1.2397598885875816E-2</v>
      </c>
      <c r="AT128" s="51">
        <f t="shared" si="91"/>
        <v>4.0531248602635149E-3</v>
      </c>
      <c r="AU128" s="48">
        <f t="shared" si="92"/>
        <v>6.366415679378401E-2</v>
      </c>
      <c r="AV128" s="56"/>
      <c r="AW128" s="56"/>
    </row>
    <row r="129" spans="1:49" ht="15" customHeight="1" x14ac:dyDescent="0.25">
      <c r="A129" s="11">
        <f t="shared" si="79"/>
        <v>126</v>
      </c>
      <c r="B129" s="29">
        <v>31173</v>
      </c>
      <c r="C129" s="25"/>
      <c r="D129" s="12"/>
      <c r="E129" s="25">
        <v>26.2</v>
      </c>
      <c r="F129" s="35">
        <v>97</v>
      </c>
      <c r="G129" s="25">
        <v>8</v>
      </c>
      <c r="H129" s="13">
        <v>0</v>
      </c>
      <c r="I129" s="25">
        <v>0</v>
      </c>
      <c r="J129" s="12">
        <v>0</v>
      </c>
      <c r="K129" s="12">
        <v>0</v>
      </c>
      <c r="L129" s="25" t="s">
        <v>11</v>
      </c>
      <c r="M129" s="10"/>
      <c r="N129" s="15"/>
      <c r="O129" s="15"/>
      <c r="P129" s="4"/>
      <c r="Q129" s="54"/>
      <c r="R129" s="42">
        <f t="shared" si="80"/>
        <v>6.7010309278350513E-2</v>
      </c>
      <c r="S129" s="44" t="str" cm="1">
        <f t="array" ref="S129">SETVECTOR(R129:R130)</f>
        <v>0.0670103092783505,0.175257731958763</v>
      </c>
      <c r="T129" s="44">
        <f t="shared" si="93"/>
        <v>0.18969072164948453</v>
      </c>
      <c r="U129" s="5">
        <f t="shared" si="94"/>
        <v>0</v>
      </c>
      <c r="V129" s="5">
        <f t="shared" si="95"/>
        <v>3.0490817678862817E-2</v>
      </c>
      <c r="W129" s="5">
        <f t="shared" si="96"/>
        <v>0.28191342757832683</v>
      </c>
      <c r="X129" s="5">
        <f t="shared" si="97"/>
        <v>3.1462608512352858E-2</v>
      </c>
      <c r="Y129" s="5" t="str" cm="1">
        <f t="array" ref="Y129:AB129">SETMATRIX(GETMATRIX(Y128:AB128)-$O$9*DELTAWEIGHT(S128,$AH$4,AK128:AN128))</f>
        <v>0.5774,0.5774,0.5774</v>
      </c>
      <c r="Z129" s="5" t="str">
        <v>0.60657621759985,0.60672057667392,0.5774</v>
      </c>
      <c r="AA129" s="5" t="str">
        <v>0.633605851429177,0.640702039594181,0.5774</v>
      </c>
      <c r="AB129" s="5" t="str">
        <v>0.612982795235141,0.612766205856183,0.5774</v>
      </c>
      <c r="AC129" s="5" cm="1">
        <f t="array" ref="AC129">SIGMOID(SUM(GETVECTOR(Y129)*GETVECTOR(_xlfn.CONCAT($S129,",",$AH$4)))+U129)</f>
        <v>0.53491447652074542</v>
      </c>
      <c r="AD129" s="5" cm="1">
        <f t="array" ref="AD129">SIGMOID(SUM(GETVECTOR(Z129)*GETVECTOR(_xlfn.CONCAT($S129,",",$AH$4)))+V129)</f>
        <v>0.54425145433543687</v>
      </c>
      <c r="AE129" s="5" cm="1">
        <f t="array" ref="AE129">TANH(SUM(GETVECTOR(AA129)*GETVECTOR(_xlfn.CONCAT($S129,",",$AH$4)))+W129)</f>
        <v>0.41087171803025163</v>
      </c>
      <c r="AF129" s="5" cm="1">
        <f t="array" ref="AF129">SIGMOID(SUM(GETVECTOR(AB129)*GETVECTOR(_xlfn.CONCAT($S129,",",$AH$4)))+X129)</f>
        <v>0.54486172938151567</v>
      </c>
      <c r="AG129" s="5">
        <f t="shared" si="83"/>
        <v>0.22361753008326399</v>
      </c>
      <c r="AH129" s="40">
        <f t="shared" si="84"/>
        <v>0.11984957748404447</v>
      </c>
      <c r="AI129" s="3">
        <f t="shared" si="85"/>
        <v>-6.9841144165440058E-2</v>
      </c>
      <c r="AJ129" s="3">
        <f t="shared" si="86"/>
        <v>-3.6212578931267406E-2</v>
      </c>
      <c r="AK129" s="3">
        <f t="shared" si="87"/>
        <v>0</v>
      </c>
      <c r="AL129" s="3">
        <f t="shared" si="88"/>
        <v>-3.6905457423663862E-3</v>
      </c>
      <c r="AM129" s="3">
        <f t="shared" si="89"/>
        <v>-1.6381605120673021E-2</v>
      </c>
      <c r="AN129" s="3">
        <f t="shared" si="90"/>
        <v>-3.8097037715067259E-3</v>
      </c>
      <c r="AO129" s="3" t="str" cm="1">
        <f t="array" ref="AO129">GETVECTOR(Y129,2)</f>
        <v>0.5774</v>
      </c>
      <c r="AP129" s="3" t="str" cm="1">
        <f t="array" ref="AP129">GETVECTOR(Z129,2)</f>
        <v>0.5774</v>
      </c>
      <c r="AQ129" s="3" t="str" cm="1">
        <f t="array" ref="AQ129">GETVECTOR(AA129,2)</f>
        <v>0.5774</v>
      </c>
      <c r="AR129" s="3" t="str" cm="1">
        <f t="array" ref="AR129">GETVECTOR(AB129,2)</f>
        <v>0.5774</v>
      </c>
      <c r="AS129" s="3" cm="1">
        <f t="array" ref="AS129">SUM(AK129:AN129*AO129:AR129)</f>
        <v>-1.3789382865986938E-2</v>
      </c>
      <c r="AT129" s="51">
        <f t="shared" si="91"/>
        <v>4.8777854183377819E-3</v>
      </c>
      <c r="AU129" s="48">
        <f t="shared" si="92"/>
        <v>6.9841144165440058E-2</v>
      </c>
      <c r="AV129" s="56"/>
      <c r="AW129" s="56"/>
    </row>
    <row r="130" spans="1:49" ht="15" customHeight="1" x14ac:dyDescent="0.25">
      <c r="A130" s="11">
        <f t="shared" si="79"/>
        <v>127</v>
      </c>
      <c r="B130" s="29">
        <v>31174</v>
      </c>
      <c r="C130" s="25"/>
      <c r="D130" s="12"/>
      <c r="E130" s="25">
        <v>23.9</v>
      </c>
      <c r="F130" s="35">
        <v>94</v>
      </c>
      <c r="G130" s="25">
        <v>45</v>
      </c>
      <c r="H130" s="13">
        <v>0</v>
      </c>
      <c r="I130" s="25">
        <v>0</v>
      </c>
      <c r="J130" s="12">
        <v>0</v>
      </c>
      <c r="K130" s="12">
        <v>0</v>
      </c>
      <c r="L130" s="25" t="s">
        <v>11</v>
      </c>
      <c r="M130" s="10"/>
      <c r="N130" s="15"/>
      <c r="O130" s="15"/>
      <c r="P130" s="4"/>
      <c r="Q130" s="54"/>
      <c r="R130" s="42">
        <f t="shared" si="80"/>
        <v>0.17525773195876287</v>
      </c>
      <c r="S130" s="44" t="str" cm="1">
        <f t="array" ref="S130">SETVECTOR(R130:R131)</f>
        <v>0.175257731958763,0.189690721649485</v>
      </c>
      <c r="T130" s="44">
        <f t="shared" si="93"/>
        <v>0.25979381443298966</v>
      </c>
      <c r="U130" s="5">
        <f t="shared" si="94"/>
        <v>0</v>
      </c>
      <c r="V130" s="5">
        <f t="shared" si="95"/>
        <v>3.0859872253099455E-2</v>
      </c>
      <c r="W130" s="5">
        <f t="shared" si="96"/>
        <v>0.2835515880903941</v>
      </c>
      <c r="X130" s="5">
        <f t="shared" si="97"/>
        <v>3.1843578889503531E-2</v>
      </c>
      <c r="Y130" s="5" t="str" cm="1">
        <f t="array" ref="Y130:AB130">SETMATRIX(GETMATRIX(Y129:AB129)-$O$9*DELTAWEIGHT(S129,$AH$4,AK129:AN129))</f>
        <v>0.5774,0.5774,0.5774</v>
      </c>
      <c r="Z130" s="5" t="str">
        <v>0.606603343855518,0.606791522265666,0.5774</v>
      </c>
      <c r="AA130" s="5" t="str">
        <v>0.633766337328701,0.641121771946782,0.5774</v>
      </c>
      <c r="AB130" s="5" t="str">
        <v>0.613010471952727,0.612838591117563,0.5774</v>
      </c>
      <c r="AC130" s="5" cm="1">
        <f t="array" ref="AC130">SIGMOID(SUM(GETVECTOR(Y130)*GETVECTOR(_xlfn.CONCAT($S130,",",$AH$4)))+U130)</f>
        <v>0.55248623872780911</v>
      </c>
      <c r="AD130" s="5" cm="1">
        <f t="array" ref="AD130">SIGMOID(SUM(GETVECTOR(Z130)*GETVECTOR(_xlfn.CONCAT($S130,",",$AH$4)))+V130)</f>
        <v>0.5627362584368214</v>
      </c>
      <c r="AE130" s="5" cm="1">
        <f t="array" ref="AE130">TANH(SUM(GETVECTOR(AA130)*GETVECTOR(_xlfn.CONCAT($S130,",",$AH$4)))+W130)</f>
        <v>0.47479196662389272</v>
      </c>
      <c r="AF130" s="5" cm="1">
        <f t="array" ref="AF130">SIGMOID(SUM(GETVECTOR(AB130)*GETVECTOR(_xlfn.CONCAT($S130,",",$AH$4)))+X130)</f>
        <v>0.56353670794658262</v>
      </c>
      <c r="AG130" s="5">
        <f t="shared" si="83"/>
        <v>0.26718265483378956</v>
      </c>
      <c r="AH130" s="40">
        <f t="shared" si="84"/>
        <v>0.14708384083386075</v>
      </c>
      <c r="AI130" s="3">
        <f t="shared" si="85"/>
        <v>-0.1127099735991289</v>
      </c>
      <c r="AJ130" s="3">
        <f t="shared" si="86"/>
        <v>-5.9189375187473803E-2</v>
      </c>
      <c r="AK130" s="3">
        <f t="shared" si="87"/>
        <v>0</v>
      </c>
      <c r="AL130" s="3">
        <f t="shared" si="88"/>
        <v>-6.915052520862156E-3</v>
      </c>
      <c r="AM130" s="3">
        <f t="shared" si="89"/>
        <v>-2.5799469609652129E-2</v>
      </c>
      <c r="AN130" s="3">
        <f t="shared" si="90"/>
        <v>-7.2356080666490597E-3</v>
      </c>
      <c r="AO130" s="3" t="str" cm="1">
        <f t="array" ref="AO130">GETVECTOR(Y130,2)</f>
        <v>0.5774</v>
      </c>
      <c r="AP130" s="3" t="str" cm="1">
        <f t="array" ref="AP130">GETVECTOR(Z130,2)</f>
        <v>0.5774</v>
      </c>
      <c r="AQ130" s="3" t="str" cm="1">
        <f t="array" ref="AQ130">GETVECTOR(AA130,2)</f>
        <v>0.5774</v>
      </c>
      <c r="AR130" s="3" t="str" cm="1">
        <f t="array" ref="AR130">GETVECTOR(AB130,2)</f>
        <v>0.5774</v>
      </c>
      <c r="AS130" s="3" cm="1">
        <f t="array" ref="AS130">SUM(AK130:AN130*AO130:AR130)</f>
        <v>-2.3067205175842119E-2</v>
      </c>
      <c r="AT130" s="51">
        <f t="shared" si="91"/>
        <v>1.2703538148716335E-2</v>
      </c>
      <c r="AU130" s="48">
        <f t="shared" si="92"/>
        <v>0.1127099735991289</v>
      </c>
      <c r="AV130" s="56"/>
      <c r="AW130" s="56"/>
    </row>
    <row r="131" spans="1:49" ht="15" customHeight="1" x14ac:dyDescent="0.25">
      <c r="A131" s="11">
        <f t="shared" si="79"/>
        <v>128</v>
      </c>
      <c r="B131" s="29">
        <v>31175</v>
      </c>
      <c r="C131" s="25"/>
      <c r="D131" s="12"/>
      <c r="E131" s="25">
        <v>23.9</v>
      </c>
      <c r="F131" s="35">
        <v>97</v>
      </c>
      <c r="G131" s="25">
        <v>4</v>
      </c>
      <c r="H131" s="13">
        <v>0</v>
      </c>
      <c r="I131" s="25">
        <v>0</v>
      </c>
      <c r="J131" s="12">
        <v>0</v>
      </c>
      <c r="K131" s="12">
        <v>0</v>
      </c>
      <c r="L131" s="25" t="s">
        <v>11</v>
      </c>
      <c r="M131" s="10"/>
      <c r="N131" s="15"/>
      <c r="O131" s="15"/>
      <c r="P131" s="4"/>
      <c r="Q131" s="54"/>
      <c r="R131" s="42">
        <f t="shared" si="80"/>
        <v>0.18969072164948453</v>
      </c>
      <c r="S131" s="44" t="str" cm="1">
        <f t="array" ref="S131">SETVECTOR(R131:R132)</f>
        <v>0.189690721649485,0.25979381443299</v>
      </c>
      <c r="T131" s="44">
        <f t="shared" si="93"/>
        <v>0.29587628865979382</v>
      </c>
      <c r="U131" s="5">
        <f t="shared" si="94"/>
        <v>0</v>
      </c>
      <c r="V131" s="5">
        <f t="shared" si="95"/>
        <v>3.155137750518567E-2</v>
      </c>
      <c r="W131" s="5">
        <f t="shared" si="96"/>
        <v>0.2861315350513593</v>
      </c>
      <c r="X131" s="5">
        <f t="shared" si="97"/>
        <v>3.2567139696168437E-2</v>
      </c>
      <c r="Y131" s="5" t="str" cm="1">
        <f t="array" ref="Y131:AB131">SETMATRIX(GETMATRIX(Y130:AB130)-$O$9*DELTAWEIGHT(S130,$AH$4,AK130:AN130))</f>
        <v>0.5774,0.5774,0.5774</v>
      </c>
      <c r="Z131" s="5" t="str">
        <v>0.606729211064722,0.606927755009746,0.5774</v>
      </c>
      <c r="AA131" s="5" t="str">
        <v>0.634375321053884,0.641780907272862,0.5774</v>
      </c>
      <c r="AB131" s="5" t="str">
        <v>0.613140333598817,0.612979147252154,0.5774</v>
      </c>
      <c r="AC131" s="5" cm="1">
        <f t="array" ref="AC131">SIGMOID(SUM(GETVECTOR(Y131)*GETVECTOR(_xlfn.CONCAT($S131,",",$AH$4)))+U131)</f>
        <v>0.56452133479732203</v>
      </c>
      <c r="AD131" s="5" cm="1">
        <f t="array" ref="AD131">SIGMOID(SUM(GETVECTOR(Z131)*GETVECTOR(_xlfn.CONCAT($S131,",",$AH$4)))+V131)</f>
        <v>0.57549783392619447</v>
      </c>
      <c r="AE131" s="5" cm="1">
        <f t="array" ref="AE131">TANH(SUM(GETVECTOR(AA131)*GETVECTOR(_xlfn.CONCAT($S131,",",$AH$4)))+W131)</f>
        <v>0.51770356182652866</v>
      </c>
      <c r="AF131" s="5" cm="1">
        <f t="array" ref="AF131">SIGMOID(SUM(GETVECTOR(AB131)*GETVECTOR(_xlfn.CONCAT($S131,",",$AH$4)))+X131)</f>
        <v>0.57642688517247231</v>
      </c>
      <c r="AG131" s="5">
        <f t="shared" si="83"/>
        <v>0.29793727844704293</v>
      </c>
      <c r="AH131" s="40">
        <f t="shared" si="84"/>
        <v>0.16683166380497821</v>
      </c>
      <c r="AI131" s="3">
        <f t="shared" si="85"/>
        <v>-0.1290446248548156</v>
      </c>
      <c r="AJ131" s="3">
        <f t="shared" si="86"/>
        <v>-6.8153864301332759E-2</v>
      </c>
      <c r="AK131" s="3">
        <f t="shared" si="87"/>
        <v>0</v>
      </c>
      <c r="AL131" s="3">
        <f t="shared" si="88"/>
        <v>-8.619761354330284E-3</v>
      </c>
      <c r="AM131" s="3">
        <f t="shared" si="89"/>
        <v>-2.8710131821213517E-2</v>
      </c>
      <c r="AN131" s="3">
        <f t="shared" si="90"/>
        <v>-9.1189909997253411E-3</v>
      </c>
      <c r="AO131" s="3" t="str" cm="1">
        <f t="array" ref="AO131">GETVECTOR(Y131,2)</f>
        <v>0.5774</v>
      </c>
      <c r="AP131" s="3" t="str" cm="1">
        <f t="array" ref="AP131">GETVECTOR(Z131,2)</f>
        <v>0.5774</v>
      </c>
      <c r="AQ131" s="3" t="str" cm="1">
        <f t="array" ref="AQ131">GETVECTOR(AA131,2)</f>
        <v>0.5774</v>
      </c>
      <c r="AR131" s="3" t="str" cm="1">
        <f t="array" ref="AR131">GETVECTOR(AB131,2)</f>
        <v>0.5774</v>
      </c>
      <c r="AS131" s="3" cm="1">
        <f t="array" ref="AS131">SUM(AK131:AN131*AO131:AR131)</f>
        <v>-2.6819585722800403E-2</v>
      </c>
      <c r="AT131" s="51">
        <f t="shared" si="91"/>
        <v>1.6652515203920092E-2</v>
      </c>
      <c r="AU131" s="48">
        <f t="shared" si="92"/>
        <v>0.1290446248548156</v>
      </c>
      <c r="AV131" s="56"/>
      <c r="AW131" s="56"/>
    </row>
    <row r="132" spans="1:49" ht="15" customHeight="1" x14ac:dyDescent="0.25">
      <c r="A132" s="11">
        <f t="shared" si="79"/>
        <v>129</v>
      </c>
      <c r="B132" s="29">
        <v>31176</v>
      </c>
      <c r="C132" s="25"/>
      <c r="D132" s="12"/>
      <c r="E132" s="25">
        <v>26</v>
      </c>
      <c r="F132" s="35">
        <v>47</v>
      </c>
      <c r="G132" s="25">
        <v>24</v>
      </c>
      <c r="H132" s="13">
        <v>0</v>
      </c>
      <c r="I132" s="25">
        <v>0</v>
      </c>
      <c r="J132" s="12">
        <v>0</v>
      </c>
      <c r="K132" s="12">
        <v>0</v>
      </c>
      <c r="L132" s="25" t="s">
        <v>11</v>
      </c>
      <c r="M132" s="10"/>
      <c r="N132" s="15"/>
      <c r="O132" s="15"/>
      <c r="P132" s="4"/>
      <c r="Q132" s="54"/>
      <c r="R132" s="42">
        <f t="shared" si="80"/>
        <v>0.25979381443298966</v>
      </c>
      <c r="S132" s="44" t="str" cm="1">
        <f t="array" ref="S132">SETVECTOR(R132:R133)</f>
        <v>0.25979381443299,0.295876288659794</v>
      </c>
      <c r="T132" s="44">
        <f t="shared" si="93"/>
        <v>0.25773195876288657</v>
      </c>
      <c r="U132" s="5">
        <f t="shared" si="94"/>
        <v>0</v>
      </c>
      <c r="V132" s="5">
        <f t="shared" si="95"/>
        <v>3.2413353640618696E-2</v>
      </c>
      <c r="W132" s="5">
        <f t="shared" si="96"/>
        <v>0.28900254823348065</v>
      </c>
      <c r="X132" s="5">
        <f t="shared" si="97"/>
        <v>3.3479038796140968E-2</v>
      </c>
      <c r="Y132" s="5" t="str" cm="1">
        <f t="array" ref="Y132:AB132">SETMATRIX(GETMATRIX(Y131:AB131)-$O$9*DELTAWEIGHT(S131,$AH$4,AK131:AN131))</f>
        <v>0.5774,0.5774,0.5774</v>
      </c>
      <c r="Z132" s="5" t="str">
        <v>0.606899635979211,0.607161163044807,0.5774</v>
      </c>
      <c r="AA132" s="5" t="str">
        <v>0.635102010327069,0.642776155625268,0.5774</v>
      </c>
      <c r="AB132" s="5" t="str">
        <v>0.613317830788847,0.613222241229804,0.5774</v>
      </c>
      <c r="AC132" s="5" cm="1">
        <f t="array" ref="AC132">SIGMOID(SUM(GETVECTOR(Y132)*GETVECTOR(_xlfn.CONCAT($S132,",",$AH$4)))+U132)</f>
        <v>0.57952990753731792</v>
      </c>
      <c r="AD132" s="5" cm="1">
        <f t="array" ref="AD132">SIGMOID(SUM(GETVECTOR(Z132)*GETVECTOR(_xlfn.CONCAT($S132,",",$AH$4)))+V132)</f>
        <v>0.59139294187605451</v>
      </c>
      <c r="AE132" s="5" cm="1">
        <f t="array" ref="AE132">TANH(SUM(GETVECTOR(AA132)*GETVECTOR(_xlfn.CONCAT($S132,",",$AH$4)))+W132)</f>
        <v>0.56773917969617516</v>
      </c>
      <c r="AF132" s="5" cm="1">
        <f t="array" ref="AF132">SIGMOID(SUM(GETVECTOR(AB132)*GETVECTOR(_xlfn.CONCAT($S132,",",$AH$4)))+X132)</f>
        <v>0.5924862854513786</v>
      </c>
      <c r="AG132" s="5">
        <f t="shared" si="83"/>
        <v>0.33575694369881898</v>
      </c>
      <c r="AH132" s="40">
        <f t="shared" si="84"/>
        <v>0.19177840309456115</v>
      </c>
      <c r="AI132" s="3">
        <f t="shared" si="85"/>
        <v>-6.595355566832542E-2</v>
      </c>
      <c r="AJ132" s="3">
        <f t="shared" si="86"/>
        <v>-3.4982469085697139E-2</v>
      </c>
      <c r="AK132" s="3">
        <f t="shared" si="87"/>
        <v>0</v>
      </c>
      <c r="AL132" s="3">
        <f t="shared" si="88"/>
        <v>-4.7993378826181416E-3</v>
      </c>
      <c r="AM132" s="3">
        <f t="shared" si="89"/>
        <v>-1.4019944078392488E-2</v>
      </c>
      <c r="AN132" s="3">
        <f t="shared" si="90"/>
        <v>-5.1544240086991476E-3</v>
      </c>
      <c r="AO132" s="3" t="str" cm="1">
        <f t="array" ref="AO132">GETVECTOR(Y132,2)</f>
        <v>0.5774</v>
      </c>
      <c r="AP132" s="3" t="str" cm="1">
        <f t="array" ref="AP132">GETVECTOR(Z132,2)</f>
        <v>0.5774</v>
      </c>
      <c r="AQ132" s="3" t="str" cm="1">
        <f t="array" ref="AQ132">GETVECTOR(AA132,2)</f>
        <v>0.5774</v>
      </c>
      <c r="AR132" s="3" t="str" cm="1">
        <f t="array" ref="AR132">GETVECTOR(AB132,2)</f>
        <v>0.5774</v>
      </c>
      <c r="AS132" s="3" cm="1">
        <f t="array" ref="AS132">SUM(AK132:AN132*AO132:AR132)</f>
        <v>-1.3842417826910425E-2</v>
      </c>
      <c r="AT132" s="51">
        <f t="shared" si="91"/>
        <v>4.3498715052949005E-3</v>
      </c>
      <c r="AU132" s="48">
        <f t="shared" si="92"/>
        <v>6.595355566832542E-2</v>
      </c>
      <c r="AV132" s="56"/>
      <c r="AW132" s="56"/>
    </row>
    <row r="133" spans="1:49" ht="15" customHeight="1" x14ac:dyDescent="0.25">
      <c r="A133" s="11">
        <f t="shared" si="79"/>
        <v>130</v>
      </c>
      <c r="B133" s="29">
        <v>31177</v>
      </c>
      <c r="C133" s="25"/>
      <c r="D133" s="12"/>
      <c r="E133" s="25">
        <v>25</v>
      </c>
      <c r="F133" s="35">
        <v>96</v>
      </c>
      <c r="G133" s="25">
        <v>34</v>
      </c>
      <c r="H133" s="13">
        <v>0</v>
      </c>
      <c r="I133" s="25">
        <v>0</v>
      </c>
      <c r="J133" s="12">
        <v>0</v>
      </c>
      <c r="K133" s="12">
        <v>0</v>
      </c>
      <c r="L133" s="25" t="s">
        <v>11</v>
      </c>
      <c r="M133" s="10"/>
      <c r="N133" s="15"/>
      <c r="O133" s="15"/>
      <c r="P133" s="4"/>
      <c r="Q133" s="54"/>
      <c r="R133" s="42">
        <f t="shared" si="80"/>
        <v>0.29587628865979382</v>
      </c>
      <c r="S133" s="44" t="str" cm="1">
        <f t="array" ref="S133">SETVECTOR(R133:R134)</f>
        <v>0.295876288659794,0.257731958762887</v>
      </c>
      <c r="T133" s="44">
        <f t="shared" si="93"/>
        <v>1.0309278350515464E-2</v>
      </c>
      <c r="U133" s="5">
        <f t="shared" si="94"/>
        <v>0</v>
      </c>
      <c r="V133" s="5">
        <f t="shared" si="95"/>
        <v>3.2893287428880508E-2</v>
      </c>
      <c r="W133" s="5">
        <f t="shared" si="96"/>
        <v>0.29040454264131987</v>
      </c>
      <c r="X133" s="5">
        <f t="shared" si="97"/>
        <v>3.399448119701088E-2</v>
      </c>
      <c r="Y133" s="5" t="str" cm="1">
        <f t="array" ref="Y133:AB133">SETMATRIX(GETMATRIX(Y132:AB132)-$O$9*DELTAWEIGHT(S132,$AH$4,AK132:AN132))</f>
        <v>0.5774,0.5774,0.5774</v>
      </c>
      <c r="Z133" s="5" t="str">
        <v>0.607054730948087,0.607337798981582,0.5774</v>
      </c>
      <c r="AA133" s="5" t="str">
        <v>0.635675484833812,0.643429279369059,0.5774</v>
      </c>
      <c r="AB133" s="5" t="str">
        <v>0.613481531504721,0.613408678156215,0.5774</v>
      </c>
      <c r="AC133" s="5" cm="1">
        <f t="array" ref="AC133">SIGMOID(SUM(GETVECTOR(Y133)*GETVECTOR(_xlfn.CONCAT($S133,",",$AH$4)))+U133)</f>
        <v>0.57923978125367126</v>
      </c>
      <c r="AD133" s="5" cm="1">
        <f t="array" ref="AD133">SIGMOID(SUM(GETVECTOR(Z133)*GETVECTOR(_xlfn.CONCAT($S133,",",$AH$4)))+V133)</f>
        <v>0.59122620249347513</v>
      </c>
      <c r="AE133" s="5" cm="1">
        <f t="array" ref="AE133">TANH(SUM(GETVECTOR(AA133)*GETVECTOR(_xlfn.CONCAT($S133,",",$AH$4)))+W133)</f>
        <v>0.56783254814744233</v>
      </c>
      <c r="AF133" s="5" cm="1">
        <f t="array" ref="AF133">SIGMOID(SUM(GETVECTOR(AB133)*GETVECTOR(_xlfn.CONCAT($S133,",",$AH$4)))+X133)</f>
        <v>0.59232957781322615</v>
      </c>
      <c r="AG133" s="5">
        <f t="shared" si="83"/>
        <v>0.33571748109340571</v>
      </c>
      <c r="AH133" s="40">
        <f t="shared" si="84"/>
        <v>0.19170675320254685</v>
      </c>
      <c r="AI133" s="3">
        <f t="shared" si="85"/>
        <v>0.18139747485203139</v>
      </c>
      <c r="AJ133" s="3">
        <f t="shared" si="86"/>
        <v>9.61921637591127E-2</v>
      </c>
      <c r="AK133" s="3">
        <f t="shared" si="87"/>
        <v>0</v>
      </c>
      <c r="AL133" s="3">
        <f t="shared" si="88"/>
        <v>1.3200692039968234E-2</v>
      </c>
      <c r="AM133" s="3">
        <f t="shared" si="89"/>
        <v>3.8534089235565352E-2</v>
      </c>
      <c r="AN133" s="3">
        <f t="shared" si="90"/>
        <v>1.4176788236438545E-2</v>
      </c>
      <c r="AO133" s="3" t="str" cm="1">
        <f t="array" ref="AO133">GETVECTOR(Y133,2)</f>
        <v>0.5774</v>
      </c>
      <c r="AP133" s="3" t="str" cm="1">
        <f t="array" ref="AP133">GETVECTOR(Z133,2)</f>
        <v>0.5774</v>
      </c>
      <c r="AQ133" s="3" t="str" cm="1">
        <f t="array" ref="AQ133">GETVECTOR(AA133,2)</f>
        <v>0.5774</v>
      </c>
      <c r="AR133" s="3" t="str" cm="1">
        <f t="array" ref="AR133">GETVECTOR(AB133,2)</f>
        <v>0.5774</v>
      </c>
      <c r="AS133" s="3" cm="1">
        <f t="array" ref="AS133">SUM(AK133:AN133*AO133:AR133)</f>
        <v>3.8057340236212711E-2</v>
      </c>
      <c r="AT133" s="51">
        <f t="shared" si="91"/>
        <v>3.2905043882693365E-2</v>
      </c>
      <c r="AU133" s="48">
        <f t="shared" si="92"/>
        <v>0.18139747485203139</v>
      </c>
      <c r="AV133" s="56"/>
      <c r="AW133" s="56"/>
    </row>
    <row r="134" spans="1:49" ht="15" customHeight="1" x14ac:dyDescent="0.25">
      <c r="A134" s="11">
        <f t="shared" ref="A134:A197" si="98">A133+1</f>
        <v>131</v>
      </c>
      <c r="B134" s="29">
        <v>31178</v>
      </c>
      <c r="C134" s="25"/>
      <c r="D134" s="12"/>
      <c r="E134" s="25">
        <v>25.2</v>
      </c>
      <c r="F134" s="35">
        <v>92</v>
      </c>
      <c r="G134" s="25">
        <v>49</v>
      </c>
      <c r="H134" s="13">
        <v>0</v>
      </c>
      <c r="I134" s="25">
        <v>0</v>
      </c>
      <c r="J134" s="12">
        <v>0</v>
      </c>
      <c r="K134" s="12">
        <v>0</v>
      </c>
      <c r="L134" s="25" t="s">
        <v>11</v>
      </c>
      <c r="M134" s="10"/>
      <c r="N134" s="15"/>
      <c r="O134" s="15"/>
      <c r="P134" s="4"/>
      <c r="Q134" s="54"/>
      <c r="R134" s="42">
        <f t="shared" si="80"/>
        <v>0.25773195876288657</v>
      </c>
      <c r="S134" s="44" t="str" cm="1">
        <f t="array" ref="S134">SETVECTOR(R134:R135)</f>
        <v>0.257731958762887,0.0103092783505155</v>
      </c>
      <c r="T134" s="44">
        <f t="shared" si="93"/>
        <v>0.16185567010309276</v>
      </c>
      <c r="U134" s="5">
        <f t="shared" si="94"/>
        <v>0</v>
      </c>
      <c r="V134" s="5">
        <f t="shared" si="95"/>
        <v>3.1573218224883681E-2</v>
      </c>
      <c r="W134" s="5">
        <f t="shared" si="96"/>
        <v>0.28655113371776336</v>
      </c>
      <c r="X134" s="5">
        <f t="shared" si="97"/>
        <v>3.2576802373367027E-2</v>
      </c>
      <c r="Y134" s="5" t="str" cm="1">
        <f t="array" ref="Y134:AB134">SETMATRIX(GETMATRIX(Y133:AB133)-$O$9*DELTAWEIGHT(S133,$AH$4,AK133:AN133))</f>
        <v>0.5774,0.5774,0.5774</v>
      </c>
      <c r="Z134" s="5" t="str">
        <v>0.606755979793841,0.607077562784503,0.5774</v>
      </c>
      <c r="AA134" s="5" t="str">
        <v>0.634575048667079,0.64247071127957,0.5774</v>
      </c>
      <c r="AB134" s="5" t="str">
        <v>0.613166151661851,0.613133957038733,0.5774</v>
      </c>
      <c r="AC134" s="5" cm="1">
        <f t="array" ref="AC134">SIGMOID(SUM(GETVECTOR(Y134)*GETVECTOR(_xlfn.CONCAT($S134,",",$AH$4)))+U134)</f>
        <v>0.53861470571488013</v>
      </c>
      <c r="AD134" s="5" cm="1">
        <f t="array" ref="AD134">SIGMOID(SUM(GETVECTOR(Z134)*GETVECTOR(_xlfn.CONCAT($S134,",",$AH$4)))+V134)</f>
        <v>0.54840100091990185</v>
      </c>
      <c r="AE134" s="5" cm="1">
        <f t="array" ref="AE134">TANH(SUM(GETVECTOR(AA134)*GETVECTOR(_xlfn.CONCAT($S134,",",$AH$4)))+W134)</f>
        <v>0.42741108819274504</v>
      </c>
      <c r="AF134" s="5" cm="1">
        <f t="array" ref="AF134">SIGMOID(SUM(GETVECTOR(AB134)*GETVECTOR(_xlfn.CONCAT($S134,",",$AH$4)))+X134)</f>
        <v>0.54907407615444059</v>
      </c>
      <c r="AG134" s="5">
        <f t="shared" si="83"/>
        <v>0.23439266856916582</v>
      </c>
      <c r="AH134" s="40">
        <f t="shared" si="84"/>
        <v>0.12639270321806625</v>
      </c>
      <c r="AI134" s="3">
        <f t="shared" si="85"/>
        <v>-3.5462966885026509E-2</v>
      </c>
      <c r="AJ134" s="3">
        <f t="shared" si="86"/>
        <v>-1.8440013341314138E-2</v>
      </c>
      <c r="AK134" s="3">
        <f t="shared" si="87"/>
        <v>0</v>
      </c>
      <c r="AL134" s="3">
        <f t="shared" si="88"/>
        <v>-1.9519029711016339E-3</v>
      </c>
      <c r="AM134" s="3">
        <f t="shared" si="89"/>
        <v>-8.2651638858807462E-3</v>
      </c>
      <c r="AN134" s="3">
        <f t="shared" si="90"/>
        <v>-2.0211673435753738E-3</v>
      </c>
      <c r="AO134" s="3" t="str" cm="1">
        <f t="array" ref="AO134">GETVECTOR(Y134,2)</f>
        <v>0.5774</v>
      </c>
      <c r="AP134" s="3" t="str" cm="1">
        <f t="array" ref="AP134">GETVECTOR(Z134,2)</f>
        <v>0.5774</v>
      </c>
      <c r="AQ134" s="3" t="str" cm="1">
        <f t="array" ref="AQ134">GETVECTOR(AA134,2)</f>
        <v>0.5774</v>
      </c>
      <c r="AR134" s="3" t="str" cm="1">
        <f t="array" ref="AR134">GETVECTOR(AB134,2)</f>
        <v>0.5774</v>
      </c>
      <c r="AS134" s="3" cm="1">
        <f t="array" ref="AS134">SUM(AK134:AN134*AO134:AR134)</f>
        <v>-7.066356427402048E-3</v>
      </c>
      <c r="AT134" s="51">
        <f t="shared" si="91"/>
        <v>1.2576220202884867E-3</v>
      </c>
      <c r="AU134" s="48">
        <f t="shared" si="92"/>
        <v>3.5462966885026509E-2</v>
      </c>
      <c r="AV134" s="56"/>
      <c r="AW134" s="56"/>
    </row>
    <row r="135" spans="1:49" ht="15" customHeight="1" x14ac:dyDescent="0.25">
      <c r="A135" s="11">
        <f t="shared" si="98"/>
        <v>132</v>
      </c>
      <c r="B135" s="29">
        <v>31179</v>
      </c>
      <c r="C135" s="25"/>
      <c r="D135" s="12"/>
      <c r="E135" s="25">
        <v>24.8</v>
      </c>
      <c r="F135" s="35">
        <v>93</v>
      </c>
      <c r="G135" s="25">
        <v>8</v>
      </c>
      <c r="H135" s="13">
        <v>0</v>
      </c>
      <c r="I135" s="25">
        <v>0</v>
      </c>
      <c r="J135" s="12">
        <v>0</v>
      </c>
      <c r="K135" s="12">
        <v>0</v>
      </c>
      <c r="L135" s="25" t="s">
        <v>11</v>
      </c>
      <c r="M135" s="10"/>
      <c r="N135" s="15"/>
      <c r="O135" s="15"/>
      <c r="P135" s="4"/>
      <c r="Q135" s="54"/>
      <c r="R135" s="42">
        <f t="shared" si="80"/>
        <v>1.0309278350515464E-2</v>
      </c>
      <c r="S135" s="44" t="str" cm="1">
        <f t="array" ref="S135">SETVECTOR(R135:R136)</f>
        <v>0.0103092783505155,0.161855670103093</v>
      </c>
      <c r="T135" s="44">
        <f t="shared" si="93"/>
        <v>0.19587628865979381</v>
      </c>
      <c r="U135" s="5">
        <f t="shared" si="94"/>
        <v>0</v>
      </c>
      <c r="V135" s="5">
        <f t="shared" si="95"/>
        <v>3.1768408521993842E-2</v>
      </c>
      <c r="W135" s="5">
        <f t="shared" si="96"/>
        <v>0.28737765010635141</v>
      </c>
      <c r="X135" s="5">
        <f t="shared" si="97"/>
        <v>3.2778919107724562E-2</v>
      </c>
      <c r="Y135" s="5" t="str" cm="1">
        <f t="array" ref="Y135:AB135">SETMATRIX(GETMATRIX(Y134:AB134)-$O$9*DELTAWEIGHT(S134,$AH$4,AK134:AN134))</f>
        <v>0.5774,0.5774,0.5774</v>
      </c>
      <c r="Z135" s="5" t="str">
        <v>0.606825477878378,0.607080342707884,0.5774</v>
      </c>
      <c r="AA135" s="5" t="str">
        <v>0.634957699853936,0.642486017327044,0.5774</v>
      </c>
      <c r="AB135" s="5" t="str">
        <v>0.61323727779404,0.613136802084021,0.5774</v>
      </c>
      <c r="AC135" s="5" cm="1">
        <f t="array" ref="AC135">SIGMOID(SUM(GETVECTOR(Y135)*GETVECTOR(_xlfn.CONCAT($S135,",",$AH$4)))+U135)</f>
        <v>0.52483156496816241</v>
      </c>
      <c r="AD135" s="5" cm="1">
        <f t="array" ref="AD135">SIGMOID(SUM(GETVECTOR(Z135)*GETVECTOR(_xlfn.CONCAT($S135,",",$AH$4)))+V135)</f>
        <v>0.53401829798222866</v>
      </c>
      <c r="AE135" s="5" cm="1">
        <f t="array" ref="AE135">TANH(SUM(GETVECTOR(AA135)*GETVECTOR(_xlfn.CONCAT($S135,",",$AH$4)))+W135)</f>
        <v>0.37816235290583</v>
      </c>
      <c r="AF135" s="5" cm="1">
        <f t="array" ref="AF135">SIGMOID(SUM(GETVECTOR(AB135)*GETVECTOR(_xlfn.CONCAT($S135,",",$AH$4)))+X135)</f>
        <v>0.53453010264879997</v>
      </c>
      <c r="AG135" s="5">
        <f t="shared" si="83"/>
        <v>0.20194561605972625</v>
      </c>
      <c r="AH135" s="40">
        <f t="shared" si="84"/>
        <v>0.10650214068242571</v>
      </c>
      <c r="AI135" s="3">
        <f t="shared" si="85"/>
        <v>-8.9374147977368104E-2</v>
      </c>
      <c r="AJ135" s="3">
        <f t="shared" si="86"/>
        <v>-4.5876656885984829E-2</v>
      </c>
      <c r="AK135" s="3">
        <f t="shared" si="87"/>
        <v>0</v>
      </c>
      <c r="AL135" s="3">
        <f t="shared" si="88"/>
        <v>-4.3171292944236394E-3</v>
      </c>
      <c r="AM135" s="3">
        <f t="shared" si="89"/>
        <v>-2.0995455173489948E-2</v>
      </c>
      <c r="AN135" s="3">
        <f t="shared" si="90"/>
        <v>-4.430592943616459E-3</v>
      </c>
      <c r="AO135" s="3" t="str" cm="1">
        <f t="array" ref="AO135">GETVECTOR(Y135,2)</f>
        <v>0.5774</v>
      </c>
      <c r="AP135" s="3" t="str" cm="1">
        <f t="array" ref="AP135">GETVECTOR(Z135,2)</f>
        <v>0.5774</v>
      </c>
      <c r="AQ135" s="3" t="str" cm="1">
        <f t="array" ref="AQ135">GETVECTOR(AA135,2)</f>
        <v>0.5774</v>
      </c>
      <c r="AR135" s="3" t="str" cm="1">
        <f t="array" ref="AR135">GETVECTOR(AB135,2)</f>
        <v>0.5774</v>
      </c>
      <c r="AS135" s="3" cm="1">
        <f t="array" ref="AS135">SUM(AK135:AN135*AO135:AR135)</f>
        <v>-1.717371063741745E-2</v>
      </c>
      <c r="AT135" s="51">
        <f t="shared" si="91"/>
        <v>7.9877383266804911E-3</v>
      </c>
      <c r="AU135" s="48">
        <f t="shared" si="92"/>
        <v>8.9374147977368104E-2</v>
      </c>
      <c r="AV135" s="56"/>
      <c r="AW135" s="56"/>
    </row>
    <row r="136" spans="1:49" ht="15" customHeight="1" x14ac:dyDescent="0.25">
      <c r="A136" s="11">
        <f t="shared" si="98"/>
        <v>133</v>
      </c>
      <c r="B136" s="29">
        <v>31180</v>
      </c>
      <c r="C136" s="25"/>
      <c r="D136" s="12"/>
      <c r="E136" s="25">
        <v>25.6</v>
      </c>
      <c r="F136" s="35">
        <v>93</v>
      </c>
      <c r="G136" s="25">
        <v>78</v>
      </c>
      <c r="H136" s="13">
        <v>0</v>
      </c>
      <c r="I136" s="25">
        <v>0</v>
      </c>
      <c r="J136" s="12">
        <v>0</v>
      </c>
      <c r="K136" s="12">
        <v>0</v>
      </c>
      <c r="L136" s="25" t="s">
        <v>11</v>
      </c>
      <c r="M136" s="10"/>
      <c r="N136" s="15"/>
      <c r="O136" s="15"/>
      <c r="P136" s="4"/>
      <c r="Q136" s="54"/>
      <c r="R136" s="42">
        <f t="shared" si="80"/>
        <v>0.16185567010309276</v>
      </c>
      <c r="S136" s="44" t="str" cm="1">
        <f t="array" ref="S136">SETVECTOR(R136:R137)</f>
        <v>0.161855670103093,0.195876288659794</v>
      </c>
      <c r="T136" s="44">
        <f t="shared" si="93"/>
        <v>4.1237113402061855E-2</v>
      </c>
      <c r="U136" s="5">
        <f t="shared" si="94"/>
        <v>0</v>
      </c>
      <c r="V136" s="5">
        <f t="shared" si="95"/>
        <v>3.2200121451436206E-2</v>
      </c>
      <c r="W136" s="5">
        <f t="shared" si="96"/>
        <v>0.28947719562370039</v>
      </c>
      <c r="X136" s="5">
        <f t="shared" si="97"/>
        <v>3.3221978402086211E-2</v>
      </c>
      <c r="Y136" s="5" t="str" cm="1">
        <f t="array" ref="Y136:AB136">SETMATRIX(GETMATRIX(Y135:AB135)-$O$9*DELTAWEIGHT(S135,$AH$4,AK135:AN135))</f>
        <v>0.5774,0.5774,0.5774</v>
      </c>
      <c r="Z136" s="5" t="str">
        <v>0.606829943575044,0.607150454145544,0.5774</v>
      </c>
      <c r="AA136" s="5" t="str">
        <v>0.634986657307956,0.642940649355163,0.5774</v>
      </c>
      <c r="AB136" s="5" t="str">
        <v>0.613241815424019,0.613208042874691,0.5774</v>
      </c>
      <c r="AC136" s="5" cm="1">
        <f t="array" ref="AC136">SIGMOID(SUM(GETVECTOR(Y136)*GETVECTOR(_xlfn.CONCAT($S136,",",$AH$4)))+U136)</f>
        <v>0.55145579256323818</v>
      </c>
      <c r="AD136" s="5" cm="1">
        <f t="array" ref="AD136">SIGMOID(SUM(GETVECTOR(Z136)*GETVECTOR(_xlfn.CONCAT($S136,",",$AH$4)))+V136)</f>
        <v>0.56201536664883256</v>
      </c>
      <c r="AE136" s="5" cm="1">
        <f t="array" ref="AE136">TANH(SUM(GETVECTOR(AA136)*GETVECTOR(_xlfn.CONCAT($S136,",",$AH$4)))+W136)</f>
        <v>0.47630200795036093</v>
      </c>
      <c r="AF136" s="5" cm="1">
        <f t="array" ref="AF136">SIGMOID(SUM(GETVECTOR(AB136)*GETVECTOR(_xlfn.CONCAT($S136,",",$AH$4)))+X136)</f>
        <v>0.56281426875694485</v>
      </c>
      <c r="AG136" s="5">
        <f t="shared" si="83"/>
        <v>0.26768904763379725</v>
      </c>
      <c r="AH136" s="40">
        <f t="shared" si="84"/>
        <v>0.1471608381709196</v>
      </c>
      <c r="AI136" s="3">
        <f t="shared" si="85"/>
        <v>0.10592372476885775</v>
      </c>
      <c r="AJ136" s="3">
        <f t="shared" si="86"/>
        <v>5.5539585714602428E-2</v>
      </c>
      <c r="AK136" s="3">
        <f t="shared" si="87"/>
        <v>0</v>
      </c>
      <c r="AL136" s="3">
        <f t="shared" si="88"/>
        <v>6.5116659358173921E-3</v>
      </c>
      <c r="AM136" s="3">
        <f t="shared" si="89"/>
        <v>2.4132757302779684E-2</v>
      </c>
      <c r="AN136" s="3">
        <f t="shared" si="90"/>
        <v>6.8147742860278637E-3</v>
      </c>
      <c r="AO136" s="3" t="str" cm="1">
        <f t="array" ref="AO136">GETVECTOR(Y136,2)</f>
        <v>0.5774</v>
      </c>
      <c r="AP136" s="3" t="str" cm="1">
        <f t="array" ref="AP136">GETVECTOR(Z136,2)</f>
        <v>0.5774</v>
      </c>
      <c r="AQ136" s="3" t="str" cm="1">
        <f t="array" ref="AQ136">GETVECTOR(AA136,2)</f>
        <v>0.5774</v>
      </c>
      <c r="AR136" s="3" t="str" cm="1">
        <f t="array" ref="AR136">GETVECTOR(AB136,2)</f>
        <v>0.5774</v>
      </c>
      <c r="AS136" s="3" cm="1">
        <f t="array" ref="AS136">SUM(AK136:AN136*AO136:AR136)</f>
        <v>2.1628940650718444E-2</v>
      </c>
      <c r="AT136" s="51">
        <f t="shared" si="91"/>
        <v>1.1219835468908729E-2</v>
      </c>
      <c r="AU136" s="48">
        <f t="shared" si="92"/>
        <v>0.10592372476885775</v>
      </c>
      <c r="AV136" s="56"/>
      <c r="AW136" s="56"/>
    </row>
    <row r="137" spans="1:49" ht="15" customHeight="1" x14ac:dyDescent="0.25">
      <c r="A137" s="11">
        <f t="shared" si="98"/>
        <v>134</v>
      </c>
      <c r="B137" s="29">
        <v>31181</v>
      </c>
      <c r="C137" s="25"/>
      <c r="D137" s="12"/>
      <c r="E137" s="25">
        <v>24.2</v>
      </c>
      <c r="F137" s="35">
        <v>97</v>
      </c>
      <c r="G137" s="25">
        <v>2</v>
      </c>
      <c r="H137" s="13">
        <v>0</v>
      </c>
      <c r="I137" s="25">
        <v>0</v>
      </c>
      <c r="J137" s="12">
        <v>0</v>
      </c>
      <c r="K137" s="12">
        <v>0</v>
      </c>
      <c r="L137" s="25" t="s">
        <v>11</v>
      </c>
      <c r="M137" s="10"/>
      <c r="N137" s="15"/>
      <c r="O137" s="15"/>
      <c r="P137" s="4"/>
      <c r="Q137" s="54"/>
      <c r="R137" s="42">
        <f t="shared" si="80"/>
        <v>0.19587628865979381</v>
      </c>
      <c r="S137" s="44" t="str" cm="1">
        <f t="array" ref="S137">SETVECTOR(R137:R138)</f>
        <v>0.195876288659794,0.0412371134020619</v>
      </c>
      <c r="T137" s="44">
        <f t="shared" si="93"/>
        <v>0.70206185567010304</v>
      </c>
      <c r="U137" s="5">
        <f t="shared" si="94"/>
        <v>0</v>
      </c>
      <c r="V137" s="5">
        <f t="shared" si="95"/>
        <v>3.1548954857854465E-2</v>
      </c>
      <c r="W137" s="5">
        <f t="shared" si="96"/>
        <v>0.28706391989342245</v>
      </c>
      <c r="X137" s="5">
        <f t="shared" si="97"/>
        <v>3.2540500973483426E-2</v>
      </c>
      <c r="Y137" s="5" t="str" cm="1">
        <f t="array" ref="Y137:AB137">SETMATRIX(GETMATRIX(Y136:AB136)-$O$9*DELTAWEIGHT(S136,$AH$4,AK136:AN136))</f>
        <v>0.5774,0.5774,0.5774</v>
      </c>
      <c r="Z137" s="5" t="str">
        <v>0.606760325575819,0.607066203063679,0.5774</v>
      </c>
      <c r="AA137" s="5" t="str">
        <v>0.634657060606053,0.642541774365599,0.5774</v>
      </c>
      <c r="AB137" s="5" t="str">
        <v>0.613169929600884,0.613121047292554,0.5774</v>
      </c>
      <c r="AC137" s="5" cm="1">
        <f t="array" ref="AC137">SIGMOID(SUM(GETVECTOR(Y137)*GETVECTOR(_xlfn.CONCAT($S137,",",$AH$4)))+U137)</f>
        <v>0.53417395610824714</v>
      </c>
      <c r="AD137" s="5" cm="1">
        <f t="array" ref="AD137">SIGMOID(SUM(GETVECTOR(Z137)*GETVECTOR(_xlfn.CONCAT($S137,",",$AH$4)))+V137)</f>
        <v>0.54374600479389812</v>
      </c>
      <c r="AE137" s="5" cm="1">
        <f t="array" ref="AE137">TANH(SUM(GETVECTOR(AA137)*GETVECTOR(_xlfn.CONCAT($S137,",",$AH$4)))+W137)</f>
        <v>0.41188128502604487</v>
      </c>
      <c r="AF137" s="5" cm="1">
        <f t="array" ref="AF137">SIGMOID(SUM(GETVECTOR(AB137)*GETVECTOR(_xlfn.CONCAT($S137,",",$AH$4)))+X137)</f>
        <v>0.54436533878796267</v>
      </c>
      <c r="AG137" s="5">
        <f t="shared" si="83"/>
        <v>0.22395880318228872</v>
      </c>
      <c r="AH137" s="40">
        <f t="shared" si="84"/>
        <v>0.11991716512813214</v>
      </c>
      <c r="AI137" s="3">
        <f t="shared" si="85"/>
        <v>-0.58214469054197093</v>
      </c>
      <c r="AJ137" s="3">
        <f t="shared" si="86"/>
        <v>-0.3015212739258824</v>
      </c>
      <c r="AK137" s="3">
        <f t="shared" si="87"/>
        <v>0</v>
      </c>
      <c r="AL137" s="3">
        <f t="shared" si="88"/>
        <v>-3.0810076576513665E-2</v>
      </c>
      <c r="AM137" s="3">
        <f t="shared" si="89"/>
        <v>-0.13613732710243673</v>
      </c>
      <c r="AN137" s="3">
        <f t="shared" si="90"/>
        <v>-3.1807464301833357E-2</v>
      </c>
      <c r="AO137" s="3" t="str" cm="1">
        <f t="array" ref="AO137">GETVECTOR(Y137,2)</f>
        <v>0.5774</v>
      </c>
      <c r="AP137" s="3" t="str" cm="1">
        <f t="array" ref="AP137">GETVECTOR(Z137,2)</f>
        <v>0.5774</v>
      </c>
      <c r="AQ137" s="3" t="str" cm="1">
        <f t="array" ref="AQ137">GETVECTOR(AA137,2)</f>
        <v>0.5774</v>
      </c>
      <c r="AR137" s="3" t="str" cm="1">
        <f t="array" ref="AR137">GETVECTOR(AB137,2)</f>
        <v>0.5774</v>
      </c>
      <c r="AS137" s="3" cm="1">
        <f t="array" ref="AS137">SUM(AK137:AN137*AO137:AR137)</f>
        <v>-0.11476106077210455</v>
      </c>
      <c r="AT137" s="51">
        <f t="shared" si="91"/>
        <v>0.33889244072620711</v>
      </c>
      <c r="AU137" s="48">
        <f t="shared" si="92"/>
        <v>0.58214469054197093</v>
      </c>
      <c r="AV137" s="56"/>
      <c r="AW137" s="56"/>
    </row>
    <row r="138" spans="1:49" ht="15" customHeight="1" x14ac:dyDescent="0.25">
      <c r="A138" s="11">
        <f t="shared" si="98"/>
        <v>135</v>
      </c>
      <c r="B138" s="29">
        <v>31182</v>
      </c>
      <c r="C138" s="25"/>
      <c r="D138" s="12"/>
      <c r="E138" s="25">
        <v>25.1</v>
      </c>
      <c r="F138" s="35">
        <v>92</v>
      </c>
      <c r="G138" s="25">
        <v>1</v>
      </c>
      <c r="H138" s="13">
        <v>0</v>
      </c>
      <c r="I138" s="25">
        <v>0</v>
      </c>
      <c r="J138" s="12">
        <v>0</v>
      </c>
      <c r="K138" s="12">
        <v>0</v>
      </c>
      <c r="L138" s="25" t="s">
        <v>11</v>
      </c>
      <c r="M138" s="10"/>
      <c r="N138" s="15"/>
      <c r="O138" s="15"/>
      <c r="P138" s="4"/>
      <c r="Q138" s="54"/>
      <c r="R138" s="42">
        <f t="shared" si="80"/>
        <v>4.1237113402061855E-2</v>
      </c>
      <c r="S138" s="44" t="str" cm="1">
        <f t="array" ref="S138">SETVECTOR(R138:R139)</f>
        <v>0.0412371134020619,0.702061855670103</v>
      </c>
      <c r="T138" s="44">
        <f t="shared" si="93"/>
        <v>6.3917525773195871E-2</v>
      </c>
      <c r="U138" s="5">
        <f t="shared" si="94"/>
        <v>0</v>
      </c>
      <c r="V138" s="5">
        <f t="shared" si="95"/>
        <v>3.4629962515505833E-2</v>
      </c>
      <c r="W138" s="5">
        <f t="shared" si="96"/>
        <v>0.30067765260366613</v>
      </c>
      <c r="X138" s="5">
        <f t="shared" si="97"/>
        <v>3.5721247403666764E-2</v>
      </c>
      <c r="Y138" s="5" t="str" cm="1">
        <f t="array" ref="Y138:AB138">SETMATRIX(GETMATRIX(Y137:AB137)-$O$9*DELTAWEIGHT(S137,$AH$4,AK137:AN137))</f>
        <v>0.5774,0.5774,0.5774</v>
      </c>
      <c r="Z138" s="5" t="str">
        <v>0.607277688064053,0.607175121482255,0.5774</v>
      </c>
      <c r="AA138" s="5" t="str">
        <v>0.637631560988126,0.643167984972351,0.5774</v>
      </c>
      <c r="AB138" s="5" t="str">
        <v>0.61369822265335,0.613232266882547,0.5774</v>
      </c>
      <c r="AC138" s="5" cm="1">
        <f t="array" ref="AC138">SIGMOID(SUM(GETVECTOR(Y138)*GETVECTOR(_xlfn.CONCAT($S138,",",$AH$4)))+U138)</f>
        <v>0.60567803998846881</v>
      </c>
      <c r="AD138" s="5" cm="1">
        <f t="array" ref="AD138">SIGMOID(SUM(GETVECTOR(Z138)*GETVECTOR(_xlfn.CONCAT($S138,",",$AH$4)))+V138)</f>
        <v>0.61915114625486378</v>
      </c>
      <c r="AE138" s="5" cm="1">
        <f t="array" ref="AE138">TANH(SUM(GETVECTOR(AA138)*GETVECTOR(_xlfn.CONCAT($S138,",",$AH$4)))+W138)</f>
        <v>0.65185378515655823</v>
      </c>
      <c r="AF138" s="5" cm="1">
        <f t="array" ref="AF138">SIGMOID(SUM(GETVECTOR(AB138)*GETVECTOR(_xlfn.CONCAT($S138,",",$AH$4)))+X138)</f>
        <v>0.62047277016491109</v>
      </c>
      <c r="AG138" s="5">
        <f t="shared" si="83"/>
        <v>0.40359601827025476</v>
      </c>
      <c r="AH138" s="40">
        <f t="shared" si="84"/>
        <v>0.2376545001775596</v>
      </c>
      <c r="AI138" s="3">
        <f t="shared" si="85"/>
        <v>0.17373697440436373</v>
      </c>
      <c r="AJ138" s="3">
        <f t="shared" si="86"/>
        <v>9.1984337971123847E-2</v>
      </c>
      <c r="AK138" s="3">
        <f t="shared" si="87"/>
        <v>0</v>
      </c>
      <c r="AL138" s="3">
        <f t="shared" si="88"/>
        <v>1.4138828049894015E-2</v>
      </c>
      <c r="AM138" s="3">
        <f t="shared" si="89"/>
        <v>3.2752454265568345E-2</v>
      </c>
      <c r="AN138" s="3">
        <f t="shared" si="90"/>
        <v>1.5670441665416278E-2</v>
      </c>
      <c r="AO138" s="3" t="str" cm="1">
        <f t="array" ref="AO138">GETVECTOR(Y138,2)</f>
        <v>0.5774</v>
      </c>
      <c r="AP138" s="3" t="str" cm="1">
        <f t="array" ref="AP138">GETVECTOR(Z138,2)</f>
        <v>0.5774</v>
      </c>
      <c r="AQ138" s="3" t="str" cm="1">
        <f t="array" ref="AQ138">GETVECTOR(AA138,2)</f>
        <v>0.5774</v>
      </c>
      <c r="AR138" s="3" t="str" cm="1">
        <f t="array" ref="AR138">GETVECTOR(AB138,2)</f>
        <v>0.5774</v>
      </c>
      <c r="AS138" s="3" cm="1">
        <f t="array" ref="AS138">SUM(AK138:AN138*AO138:AR138)</f>
        <v>3.6123139426559328E-2</v>
      </c>
      <c r="AT138" s="51">
        <f t="shared" si="91"/>
        <v>3.0184536275182538E-2</v>
      </c>
      <c r="AU138" s="48">
        <f t="shared" si="92"/>
        <v>0.17373697440436373</v>
      </c>
      <c r="AV138" s="56"/>
      <c r="AW138" s="56"/>
    </row>
    <row r="139" spans="1:49" ht="15" customHeight="1" x14ac:dyDescent="0.25">
      <c r="A139" s="11">
        <f t="shared" si="98"/>
        <v>136</v>
      </c>
      <c r="B139" s="29">
        <v>31183</v>
      </c>
      <c r="C139" s="25"/>
      <c r="D139" s="12"/>
      <c r="E139" s="25">
        <v>24.4</v>
      </c>
      <c r="F139" s="35">
        <v>98</v>
      </c>
      <c r="G139" s="25">
        <v>49</v>
      </c>
      <c r="H139" s="13">
        <v>0</v>
      </c>
      <c r="I139" s="25">
        <v>0</v>
      </c>
      <c r="J139" s="12">
        <v>0</v>
      </c>
      <c r="K139" s="12">
        <v>0</v>
      </c>
      <c r="L139" s="25" t="s">
        <v>11</v>
      </c>
      <c r="M139" s="10"/>
      <c r="N139" s="15"/>
      <c r="O139" s="15"/>
      <c r="P139" s="4"/>
      <c r="Q139" s="54"/>
      <c r="R139" s="42">
        <f t="shared" si="80"/>
        <v>0.70206185567010304</v>
      </c>
      <c r="S139" s="44" t="str" cm="1">
        <f t="array" ref="S139">SETVECTOR(R139:R140)</f>
        <v>0.702061855670103,0.0639175257731959</v>
      </c>
      <c r="T139" s="44">
        <f t="shared" si="93"/>
        <v>0.30927835051546393</v>
      </c>
      <c r="U139" s="5">
        <f t="shared" si="94"/>
        <v>0</v>
      </c>
      <c r="V139" s="5">
        <f t="shared" si="95"/>
        <v>3.3216079710516433E-2</v>
      </c>
      <c r="W139" s="5">
        <f t="shared" si="96"/>
        <v>0.29740240717710931</v>
      </c>
      <c r="X139" s="5">
        <f t="shared" si="97"/>
        <v>3.4154203237125133E-2</v>
      </c>
      <c r="Y139" s="5" t="str" cm="1">
        <f t="array" ref="Y139:AB139">SETMATRIX(GETMATRIX(Y138:AB138)-$O$9*DELTAWEIGHT(S138,$AH$4,AK138:AN138))</f>
        <v>0.5774,0.5774,0.5774</v>
      </c>
      <c r="Z139" s="5" t="str">
        <v>0.607231456355985,0.606388026652403,0.5774</v>
      </c>
      <c r="AA139" s="5" t="str">
        <v>0.637498296827821,0.640899162643157,0.5774</v>
      </c>
      <c r="AB139" s="5" t="str">
        <v>0.613647965784504,0.612376643690451,0.5774</v>
      </c>
      <c r="AC139" s="5" cm="1">
        <f t="array" ref="AC139">SIGMOID(SUM(GETVECTOR(Y139)*GETVECTOR(_xlfn.CONCAT($S139,",",$AH$4)))+U139)</f>
        <v>0.60880134001095099</v>
      </c>
      <c r="AD139" s="5" cm="1">
        <f t="array" ref="AD139">SIGMOID(SUM(GETVECTOR(Z139)*GETVECTOR(_xlfn.CONCAT($S139,",",$AH$4)))+V139)</f>
        <v>0.62205714277503665</v>
      </c>
      <c r="AE139" s="5" cm="1">
        <f t="array" ref="AE139">TANH(SUM(GETVECTOR(AA139)*GETVECTOR(_xlfn.CONCAT($S139,",",$AH$4)))+W139)</f>
        <v>0.6560973984246421</v>
      </c>
      <c r="AF139" s="5" cm="1">
        <f t="array" ref="AF139">SIGMOID(SUM(GETVECTOR(AB139)*GETVECTOR(_xlfn.CONCAT($S139,",",$AH$4)))+X139)</f>
        <v>0.62342579682617183</v>
      </c>
      <c r="AG139" s="5">
        <f t="shared" si="83"/>
        <v>0.40813007304616772</v>
      </c>
      <c r="AH139" s="40">
        <f t="shared" si="84"/>
        <v>0.24119333724948031</v>
      </c>
      <c r="AI139" s="3">
        <f t="shared" si="85"/>
        <v>-6.8085013265983624E-2</v>
      </c>
      <c r="AJ139" s="3">
        <f t="shared" si="86"/>
        <v>-3.6092682793561363E-2</v>
      </c>
      <c r="AK139" s="3">
        <f t="shared" si="87"/>
        <v>0</v>
      </c>
      <c r="AL139" s="3">
        <f t="shared" si="88"/>
        <v>-5.5672907599809366E-3</v>
      </c>
      <c r="AM139" s="3">
        <f t="shared" si="89"/>
        <v>-1.2787062327432682E-2</v>
      </c>
      <c r="AN139" s="3">
        <f t="shared" si="90"/>
        <v>-6.1839703533768152E-3</v>
      </c>
      <c r="AO139" s="3" t="str" cm="1">
        <f t="array" ref="AO139">GETVECTOR(Y139,2)</f>
        <v>0.5774</v>
      </c>
      <c r="AP139" s="3" t="str" cm="1">
        <f t="array" ref="AP139">GETVECTOR(Z139,2)</f>
        <v>0.5774</v>
      </c>
      <c r="AQ139" s="3" t="str" cm="1">
        <f t="array" ref="AQ139">GETVECTOR(AA139,2)</f>
        <v>0.5774</v>
      </c>
      <c r="AR139" s="3" t="str" cm="1">
        <f t="array" ref="AR139">GETVECTOR(AB139,2)</f>
        <v>0.5774</v>
      </c>
      <c r="AS139" s="3" cm="1">
        <f t="array" ref="AS139">SUM(AK139:AN139*AO139:AR139)</f>
        <v>-1.4168427954712397E-2</v>
      </c>
      <c r="AT139" s="51">
        <f t="shared" si="91"/>
        <v>4.6355690314291657E-3</v>
      </c>
      <c r="AU139" s="48">
        <f t="shared" si="92"/>
        <v>6.8085013265983624E-2</v>
      </c>
      <c r="AV139" s="56"/>
      <c r="AW139" s="56"/>
    </row>
    <row r="140" spans="1:49" ht="15" customHeight="1" x14ac:dyDescent="0.25">
      <c r="A140" s="11">
        <f t="shared" si="98"/>
        <v>137</v>
      </c>
      <c r="B140" s="29">
        <v>31184</v>
      </c>
      <c r="C140" s="25"/>
      <c r="D140" s="12"/>
      <c r="E140" s="25">
        <v>25.5</v>
      </c>
      <c r="F140" s="35">
        <v>93</v>
      </c>
      <c r="G140" s="25">
        <v>9</v>
      </c>
      <c r="H140" s="13">
        <v>0</v>
      </c>
      <c r="I140" s="25">
        <v>0</v>
      </c>
      <c r="J140" s="12">
        <v>0</v>
      </c>
      <c r="K140" s="12">
        <v>0</v>
      </c>
      <c r="L140" s="25" t="s">
        <v>11</v>
      </c>
      <c r="M140" s="10"/>
      <c r="N140" s="15"/>
      <c r="O140" s="15"/>
      <c r="P140" s="4"/>
      <c r="Q140" s="54"/>
      <c r="R140" s="42">
        <f t="shared" si="80"/>
        <v>6.3917525773195871E-2</v>
      </c>
      <c r="S140" s="44" t="str" cm="1">
        <f t="array" ref="S140">SETVECTOR(R140:R141)</f>
        <v>0.0639175257731959,0.309278350515464</v>
      </c>
      <c r="T140" s="44">
        <f t="shared" si="93"/>
        <v>0.64948453608247425</v>
      </c>
      <c r="U140" s="5">
        <f t="shared" si="94"/>
        <v>0</v>
      </c>
      <c r="V140" s="5">
        <f t="shared" si="95"/>
        <v>3.3772808786514529E-2</v>
      </c>
      <c r="W140" s="5">
        <f t="shared" si="96"/>
        <v>0.29868111340985259</v>
      </c>
      <c r="X140" s="5">
        <f t="shared" si="97"/>
        <v>3.4772600272462817E-2</v>
      </c>
      <c r="Y140" s="5" t="str" cm="1">
        <f t="array" ref="Y140:AB140">SETMATRIX(GETMATRIX(Y139:AB139)-$O$9*DELTAWEIGHT(S139,$AH$4,AK139:AN139))</f>
        <v>0.5774,0.5774,0.5774</v>
      </c>
      <c r="Z140" s="5" t="str">
        <v>0.607723126560076,0.606432789578473,0.5774</v>
      </c>
      <c r="AA140" s="5" t="str">
        <v>0.638892101800075,0.641026058250029,0.5774</v>
      </c>
      <c r="AB140" s="5" t="str">
        <v>0.614183910863026,0.612425437515515,0.5774</v>
      </c>
      <c r="AC140" s="5" cm="1">
        <f t="array" ref="AC140">SIGMOID(SUM(GETVECTOR(Y140)*GETVECTOR(_xlfn.CONCAT($S140,",",$AH$4)))+U140)</f>
        <v>0.55366333920656063</v>
      </c>
      <c r="AD140" s="5" cm="1">
        <f t="array" ref="AD140">SIGMOID(SUM(GETVECTOR(Z140)*GETVECTOR(_xlfn.CONCAT($S140,",",$AH$4)))+V140)</f>
        <v>0.56467894152924702</v>
      </c>
      <c r="AE140" s="5" cm="1">
        <f t="array" ref="AE140">TANH(SUM(GETVECTOR(AA140)*GETVECTOR(_xlfn.CONCAT($S140,",",$AH$4)))+W140)</f>
        <v>0.49130035864406563</v>
      </c>
      <c r="AF140" s="5" cm="1">
        <f t="array" ref="AF140">SIGMOID(SUM(GETVECTOR(AB140)*GETVECTOR(_xlfn.CONCAT($S140,",",$AH$4)))+X140)</f>
        <v>0.56548164404102896</v>
      </c>
      <c r="AG140" s="5">
        <f t="shared" si="83"/>
        <v>0.27742696649207044</v>
      </c>
      <c r="AH140" s="40">
        <f t="shared" si="84"/>
        <v>0.15297523165672755</v>
      </c>
      <c r="AI140" s="3">
        <f t="shared" si="85"/>
        <v>-0.4965093044257467</v>
      </c>
      <c r="AJ140" s="3">
        <f t="shared" si="86"/>
        <v>-0.26021977011972064</v>
      </c>
      <c r="AK140" s="3">
        <f t="shared" si="87"/>
        <v>0</v>
      </c>
      <c r="AL140" s="3">
        <f t="shared" si="88"/>
        <v>-3.1426689775989974E-2</v>
      </c>
      <c r="AM140" s="3">
        <f t="shared" si="89"/>
        <v>-0.11147267798074961</v>
      </c>
      <c r="AN140" s="3">
        <f t="shared" si="90"/>
        <v>-3.3003244639656371E-2</v>
      </c>
      <c r="AO140" s="3" t="str" cm="1">
        <f t="array" ref="AO140">GETVECTOR(Y140,2)</f>
        <v>0.5774</v>
      </c>
      <c r="AP140" s="3" t="str" cm="1">
        <f t="array" ref="AP140">GETVECTOR(Z140,2)</f>
        <v>0.5774</v>
      </c>
      <c r="AQ140" s="3" t="str" cm="1">
        <f t="array" ref="AQ140">GETVECTOR(AA140,2)</f>
        <v>0.5774</v>
      </c>
      <c r="AR140" s="3" t="str" cm="1">
        <f t="array" ref="AR140">GETVECTOR(AB140,2)</f>
        <v>0.5774</v>
      </c>
      <c r="AS140" s="3" cm="1">
        <f t="array" ref="AS140">SUM(AK140:AN140*AO140:AR140)</f>
        <v>-0.10156616839767904</v>
      </c>
      <c r="AT140" s="51">
        <f t="shared" si="91"/>
        <v>0.2465214893813388</v>
      </c>
      <c r="AU140" s="48">
        <f t="shared" si="92"/>
        <v>0.4965093044257467</v>
      </c>
      <c r="AV140" s="56"/>
      <c r="AW140" s="56"/>
    </row>
    <row r="141" spans="1:49" ht="15" customHeight="1" x14ac:dyDescent="0.25">
      <c r="A141" s="11">
        <f t="shared" si="98"/>
        <v>138</v>
      </c>
      <c r="B141" s="29">
        <v>31185</v>
      </c>
      <c r="C141" s="25"/>
      <c r="D141" s="12"/>
      <c r="E141" s="25">
        <v>25.3</v>
      </c>
      <c r="F141" s="35">
        <v>94</v>
      </c>
      <c r="G141" s="25">
        <v>0</v>
      </c>
      <c r="H141" s="13">
        <v>0</v>
      </c>
      <c r="I141" s="25">
        <v>0</v>
      </c>
      <c r="J141" s="12">
        <v>0</v>
      </c>
      <c r="K141" s="12">
        <v>0</v>
      </c>
      <c r="L141" s="25" t="s">
        <v>11</v>
      </c>
      <c r="M141" s="10"/>
      <c r="N141" s="15"/>
      <c r="O141" s="15"/>
      <c r="P141" s="4"/>
      <c r="Q141" s="54"/>
      <c r="R141" s="42">
        <f t="shared" si="80"/>
        <v>0.30927835051546393</v>
      </c>
      <c r="S141" s="44" t="str" cm="1">
        <f t="array" ref="S141">SETVECTOR(R141:R142)</f>
        <v>0.309278350515464,0.649484536082474</v>
      </c>
      <c r="T141" s="44">
        <f t="shared" si="93"/>
        <v>0.22680412371134021</v>
      </c>
      <c r="U141" s="5">
        <f t="shared" si="94"/>
        <v>0</v>
      </c>
      <c r="V141" s="5">
        <f t="shared" si="95"/>
        <v>3.6915477764113525E-2</v>
      </c>
      <c r="W141" s="5">
        <f t="shared" si="96"/>
        <v>0.30982838120792755</v>
      </c>
      <c r="X141" s="5">
        <f t="shared" si="97"/>
        <v>3.8072924736428454E-2</v>
      </c>
      <c r="Y141" s="5" t="str" cm="1">
        <f t="array" ref="Y141:AB141">SETMATRIX(GETMATRIX(Y140:AB140)-$O$9*DELTAWEIGHT(S140,$AH$4,AK140:AN140))</f>
        <v>0.5774,0.5774,0.5774</v>
      </c>
      <c r="Z141" s="5" t="str">
        <v>0.60790569746906,0.607316197202589,0.5774</v>
      </c>
      <c r="AA141" s="5" t="str">
        <v>0.639707625760956,0.644972141931711,0.5774</v>
      </c>
      <c r="AB141" s="5" t="str">
        <v>0.614373078122886,0.61334076296645,0.5774</v>
      </c>
      <c r="AC141" s="5" cm="1">
        <f t="array" ref="AC141">SIGMOID(SUM(GETVECTOR(Y141)*GETVECTOR(_xlfn.CONCAT($S141,",",$AH$4)))+U141)</f>
        <v>0.63496802497979077</v>
      </c>
      <c r="AD141" s="5" cm="1">
        <f t="array" ref="AD141">SIGMOID(SUM(GETVECTOR(Z141)*GETVECTOR(_xlfn.CONCAT($S141,",",$AH$4)))+V141)</f>
        <v>0.65007525766365215</v>
      </c>
      <c r="AE141" s="5" cm="1">
        <f t="array" ref="AE141">TANH(SUM(GETVECTOR(AA141)*GETVECTOR(_xlfn.CONCAT($S141,",",$AH$4)))+W141)</f>
        <v>0.72899329977180383</v>
      </c>
      <c r="AF141" s="5" cm="1">
        <f t="array" ref="AF141">SIGMOID(SUM(GETVECTOR(AB141)*GETVECTOR(_xlfn.CONCAT($S141,",",$AH$4)))+X141)</f>
        <v>0.65168193203206182</v>
      </c>
      <c r="AG141" s="5">
        <f t="shared" si="83"/>
        <v>0.47390050718423138</v>
      </c>
      <c r="AH141" s="40">
        <f t="shared" si="84"/>
        <v>0.28761686114841112</v>
      </c>
      <c r="AI141" s="3">
        <f t="shared" si="85"/>
        <v>6.0812737437070913E-2</v>
      </c>
      <c r="AJ141" s="3">
        <f t="shared" si="86"/>
        <v>3.1911090910009161E-2</v>
      </c>
      <c r="AK141" s="3">
        <f t="shared" si="87"/>
        <v>0</v>
      </c>
      <c r="AL141" s="3">
        <f t="shared" si="88"/>
        <v>5.2918006607413637E-3</v>
      </c>
      <c r="AM141" s="3">
        <f t="shared" si="89"/>
        <v>9.7202766712904624E-3</v>
      </c>
      <c r="AN141" s="3">
        <f t="shared" si="90"/>
        <v>6.0923507467486992E-3</v>
      </c>
      <c r="AO141" s="3" t="str" cm="1">
        <f t="array" ref="AO141">GETVECTOR(Y141,2)</f>
        <v>0.5774</v>
      </c>
      <c r="AP141" s="3" t="str" cm="1">
        <f t="array" ref="AP141">GETVECTOR(Z141,2)</f>
        <v>0.5774</v>
      </c>
      <c r="AQ141" s="3" t="str" cm="1">
        <f t="array" ref="AQ141">GETVECTOR(AA141,2)</f>
        <v>0.5774</v>
      </c>
      <c r="AR141" s="3" t="str" cm="1">
        <f t="array" ref="AR141">GETVECTOR(AB141,2)</f>
        <v>0.5774</v>
      </c>
      <c r="AS141" s="3" cm="1">
        <f t="array" ref="AS141">SUM(AK141:AN141*AO141:AR141)</f>
        <v>1.2185696772687875E-2</v>
      </c>
      <c r="AT141" s="51">
        <f t="shared" si="91"/>
        <v>3.6981890345901261E-3</v>
      </c>
      <c r="AU141" s="48">
        <f t="shared" si="92"/>
        <v>6.0812737437070913E-2</v>
      </c>
      <c r="AV141" s="56"/>
      <c r="AW141" s="56"/>
    </row>
    <row r="142" spans="1:49" ht="15" customHeight="1" x14ac:dyDescent="0.25">
      <c r="A142" s="11">
        <f t="shared" si="98"/>
        <v>139</v>
      </c>
      <c r="B142" s="29">
        <v>31186</v>
      </c>
      <c r="C142" s="25"/>
      <c r="D142" s="12"/>
      <c r="E142" s="25">
        <v>24.1</v>
      </c>
      <c r="F142" s="35">
        <v>97</v>
      </c>
      <c r="G142" s="25">
        <v>20</v>
      </c>
      <c r="H142" s="13">
        <v>0</v>
      </c>
      <c r="I142" s="25">
        <v>0</v>
      </c>
      <c r="J142" s="12">
        <v>0</v>
      </c>
      <c r="K142" s="12">
        <v>0</v>
      </c>
      <c r="L142" s="25" t="s">
        <v>11</v>
      </c>
      <c r="M142" s="10"/>
      <c r="N142" s="15"/>
      <c r="O142" s="15"/>
      <c r="P142" s="4"/>
      <c r="Q142" s="54"/>
      <c r="R142" s="42">
        <f t="shared" si="80"/>
        <v>0.64948453608247425</v>
      </c>
      <c r="S142" s="44" t="str" cm="1">
        <f t="array" ref="S142">SETVECTOR(R142:R143)</f>
        <v>0.649484536082474,0.22680412371134</v>
      </c>
      <c r="T142" s="44">
        <f t="shared" si="93"/>
        <v>0.54948453608247416</v>
      </c>
      <c r="U142" s="5">
        <f t="shared" si="94"/>
        <v>0</v>
      </c>
      <c r="V142" s="5">
        <f t="shared" si="95"/>
        <v>3.6386297698039388E-2</v>
      </c>
      <c r="W142" s="5">
        <f t="shared" si="96"/>
        <v>0.30885635354079849</v>
      </c>
      <c r="X142" s="5">
        <f t="shared" si="97"/>
        <v>3.7463689661753584E-2</v>
      </c>
      <c r="Y142" s="5" t="str" cm="1">
        <f t="array" ref="Y142:AB142">SETMATRIX(GETMATRIX(Y141:AB141)-$O$9*DELTAWEIGHT(S141,$AH$4,AK141:AN141))</f>
        <v>0.5774,0.5774,0.5774</v>
      </c>
      <c r="Z142" s="5" t="str">
        <v>0.607808075891356,0.607111191889411,0.5774</v>
      </c>
      <c r="AA142" s="5" t="str">
        <v>0.639486665365986,0.644508125102273,0.5774</v>
      </c>
      <c r="AB142" s="5" t="str">
        <v>0.614262934785371,0.613109461957668,0.5774</v>
      </c>
      <c r="AC142" s="5" cm="1">
        <f t="array" ref="AC142">SIGMOID(SUM(GETVECTOR(Y142)*GETVECTOR(_xlfn.CONCAT($S142,",",$AH$4)))+U142)</f>
        <v>0.62386105653989643</v>
      </c>
      <c r="AD142" s="5" cm="1">
        <f t="array" ref="AD142">SIGMOID(SUM(GETVECTOR(Z142)*GETVECTOR(_xlfn.CONCAT($S142,",",$AH$4)))+V142)</f>
        <v>0.63849629118757301</v>
      </c>
      <c r="AE142" s="5" cm="1">
        <f t="array" ref="AE142">TANH(SUM(GETVECTOR(AA142)*GETVECTOR(_xlfn.CONCAT($S142,",",$AH$4)))+W142)</f>
        <v>0.70156214799729577</v>
      </c>
      <c r="AF142" s="5" cm="1">
        <f t="array" ref="AF142">SIGMOID(SUM(GETVECTOR(AB142)*GETVECTOR(_xlfn.CONCAT($S142,",",$AH$4)))+X142)</f>
        <v>0.64002524598030819</v>
      </c>
      <c r="AG142" s="5">
        <f t="shared" si="83"/>
        <v>0.44794482953386056</v>
      </c>
      <c r="AH142" s="40">
        <f t="shared" si="84"/>
        <v>0.26894384947472005</v>
      </c>
      <c r="AI142" s="3">
        <f t="shared" si="85"/>
        <v>-0.28054068660775411</v>
      </c>
      <c r="AJ142" s="3">
        <f t="shared" si="86"/>
        <v>-0.14784854344384676</v>
      </c>
      <c r="AK142" s="3">
        <f t="shared" si="87"/>
        <v>0</v>
      </c>
      <c r="AL142" s="3">
        <f t="shared" si="88"/>
        <v>-2.3941664225401255E-2</v>
      </c>
      <c r="AM142" s="3">
        <f t="shared" si="89"/>
        <v>-4.7937695310667702E-2</v>
      </c>
      <c r="AN142" s="3">
        <f t="shared" si="90"/>
        <v>-2.7159984387162051E-2</v>
      </c>
      <c r="AO142" s="3" t="str" cm="1">
        <f t="array" ref="AO142">GETVECTOR(Y142,2)</f>
        <v>0.5774</v>
      </c>
      <c r="AP142" s="3" t="str" cm="1">
        <f t="array" ref="AP142">GETVECTOR(Z142,2)</f>
        <v>0.5774</v>
      </c>
      <c r="AQ142" s="3" t="str" cm="1">
        <f t="array" ref="AQ142">GETVECTOR(AA142,2)</f>
        <v>0.5774</v>
      </c>
      <c r="AR142" s="3" t="str" cm="1">
        <f t="array" ref="AR142">GETVECTOR(AB142,2)</f>
        <v>0.5774</v>
      </c>
      <c r="AS142" s="3" cm="1">
        <f t="array" ref="AS142">SUM(AK142:AN142*AO142:AR142)</f>
        <v>-5.7185317181273593E-2</v>
      </c>
      <c r="AT142" s="51">
        <f t="shared" si="91"/>
        <v>7.8703076842350103E-2</v>
      </c>
      <c r="AU142" s="48">
        <f t="shared" si="92"/>
        <v>0.28054068660775411</v>
      </c>
      <c r="AV142" s="56"/>
      <c r="AW142" s="56"/>
    </row>
    <row r="143" spans="1:49" ht="15" customHeight="1" x14ac:dyDescent="0.25">
      <c r="A143" s="11">
        <f t="shared" si="98"/>
        <v>140</v>
      </c>
      <c r="B143" s="29">
        <v>31187</v>
      </c>
      <c r="C143" s="25"/>
      <c r="D143" s="12"/>
      <c r="E143" s="25">
        <v>24</v>
      </c>
      <c r="F143" s="35">
        <v>99</v>
      </c>
      <c r="G143" s="25">
        <v>16</v>
      </c>
      <c r="H143" s="13">
        <v>0</v>
      </c>
      <c r="I143" s="25">
        <v>0</v>
      </c>
      <c r="J143" s="12">
        <v>0</v>
      </c>
      <c r="K143" s="12">
        <v>0</v>
      </c>
      <c r="L143" s="25" t="s">
        <v>11</v>
      </c>
      <c r="M143" s="10"/>
      <c r="N143" s="15"/>
      <c r="O143" s="15"/>
      <c r="P143" s="4"/>
      <c r="Q143" s="54"/>
      <c r="R143" s="42">
        <f t="shared" si="80"/>
        <v>0.22680412371134021</v>
      </c>
      <c r="S143" s="44" t="str" cm="1">
        <f t="array" ref="S143">SETVECTOR(R143:R144)</f>
        <v>0.22680412371134,0.549484536082474</v>
      </c>
      <c r="T143" s="44">
        <f t="shared" si="93"/>
        <v>3.1958762886597936E-2</v>
      </c>
      <c r="U143" s="5">
        <f t="shared" si="94"/>
        <v>0</v>
      </c>
      <c r="V143" s="5">
        <f t="shared" si="95"/>
        <v>3.8780464120579512E-2</v>
      </c>
      <c r="W143" s="5">
        <f t="shared" si="96"/>
        <v>0.31365012307186524</v>
      </c>
      <c r="X143" s="5">
        <f t="shared" si="97"/>
        <v>4.017968810046979E-2</v>
      </c>
      <c r="Y143" s="5" t="str" cm="1">
        <f t="array" ref="Y143:AB143">SETMATRIX(GETMATRIX(Y142:AB142)-$O$9*DELTAWEIGHT(S142,$AH$4,AK142:AN142))</f>
        <v>0.5774,0.5774,0.5774</v>
      </c>
      <c r="Z143" s="5" t="str">
        <v>0.609400349541561,0.607667223957737,0.5774</v>
      </c>
      <c r="AA143" s="5" t="str">
        <v>0.643387668961391,0.645870380326065,0.5774</v>
      </c>
      <c r="AB143" s="5" t="str">
        <v>0.616035032624064,0.613728289774354,0.5774</v>
      </c>
      <c r="AC143" s="5" cm="1">
        <f t="array" ref="AC143">SIGMOID(SUM(GETVECTOR(Y143)*GETVECTOR(_xlfn.CONCAT($S143,",",$AH$4)))+U143)</f>
        <v>0.61021809758417156</v>
      </c>
      <c r="AD143" s="5" cm="1">
        <f t="array" ref="AD143">SIGMOID(SUM(GETVECTOR(Z143)*GETVECTOR(_xlfn.CONCAT($S143,",",$AH$4)))+V143)</f>
        <v>0.62501713154753069</v>
      </c>
      <c r="AE143" s="5" cm="1">
        <f t="array" ref="AE143">TANH(SUM(GETVECTOR(AA143)*GETVECTOR(_xlfn.CONCAT($S143,",",$AH$4)))+W143)</f>
        <v>0.6720481443605365</v>
      </c>
      <c r="AF143" s="5" cm="1">
        <f t="array" ref="AF143">SIGMOID(SUM(GETVECTOR(AB143)*GETVECTOR(_xlfn.CONCAT($S143,",",$AH$4)))+X143)</f>
        <v>0.62647716356747563</v>
      </c>
      <c r="AG143" s="5">
        <f t="shared" si="83"/>
        <v>0.42004160345006336</v>
      </c>
      <c r="AH143" s="40">
        <f t="shared" si="84"/>
        <v>0.24868980800476506</v>
      </c>
      <c r="AI143" s="3">
        <f t="shared" si="85"/>
        <v>0.21673104511816713</v>
      </c>
      <c r="AJ143" s="3">
        <f t="shared" si="86"/>
        <v>0.11438108659046647</v>
      </c>
      <c r="AK143" s="3">
        <f t="shared" si="87"/>
        <v>0</v>
      </c>
      <c r="AL143" s="3">
        <f t="shared" si="88"/>
        <v>1.801598254890048E-2</v>
      </c>
      <c r="AM143" s="3">
        <f t="shared" si="89"/>
        <v>3.9201709866535962E-2</v>
      </c>
      <c r="AN143" s="3">
        <f t="shared" si="90"/>
        <v>2.0132433403022228E-2</v>
      </c>
      <c r="AO143" s="3" t="str" cm="1">
        <f t="array" ref="AO143">GETVECTOR(Y143,2)</f>
        <v>0.5774</v>
      </c>
      <c r="AP143" s="3" t="str" cm="1">
        <f t="array" ref="AP143">GETVECTOR(Z143,2)</f>
        <v>0.5774</v>
      </c>
      <c r="AQ143" s="3" t="str" cm="1">
        <f t="array" ref="AQ143">GETVECTOR(AA143,2)</f>
        <v>0.5774</v>
      </c>
      <c r="AR143" s="3" t="str" cm="1">
        <f t="array" ref="AR143">GETVECTOR(AB143,2)</f>
        <v>0.5774</v>
      </c>
      <c r="AS143" s="3" cm="1">
        <f t="array" ref="AS143">SUM(AK143:AN143*AO143:AR143)</f>
        <v>4.4661962647578039E-2</v>
      </c>
      <c r="AT143" s="51">
        <f t="shared" si="91"/>
        <v>4.6972345918012998E-2</v>
      </c>
      <c r="AU143" s="48">
        <f t="shared" si="92"/>
        <v>0.21673104511816713</v>
      </c>
      <c r="AV143" s="56"/>
      <c r="AW143" s="56"/>
    </row>
    <row r="144" spans="1:49" ht="15" customHeight="1" x14ac:dyDescent="0.25">
      <c r="A144" s="11">
        <f t="shared" si="98"/>
        <v>141</v>
      </c>
      <c r="B144" s="29">
        <v>31188</v>
      </c>
      <c r="C144" s="25"/>
      <c r="D144" s="12"/>
      <c r="E144" s="25">
        <v>24.4</v>
      </c>
      <c r="F144" s="35">
        <v>95</v>
      </c>
      <c r="G144" s="25">
        <v>0</v>
      </c>
      <c r="H144" s="13">
        <v>0</v>
      </c>
      <c r="I144" s="25">
        <v>0</v>
      </c>
      <c r="J144" s="12">
        <v>0</v>
      </c>
      <c r="K144" s="12">
        <v>0</v>
      </c>
      <c r="L144" s="25" t="s">
        <v>11</v>
      </c>
      <c r="M144" s="10"/>
      <c r="N144" s="15"/>
      <c r="O144" s="15"/>
      <c r="P144" s="4"/>
      <c r="Q144" s="54"/>
      <c r="R144" s="42">
        <f t="shared" si="80"/>
        <v>0.54948453608247416</v>
      </c>
      <c r="S144" s="44" t="str" cm="1">
        <f t="array" ref="S144">SETVECTOR(R144:R145)</f>
        <v>0.549484536082474,0.0319587628865979</v>
      </c>
      <c r="T144" s="44">
        <f t="shared" si="93"/>
        <v>6.1855670103092781E-3</v>
      </c>
      <c r="U144" s="5">
        <f t="shared" si="94"/>
        <v>0</v>
      </c>
      <c r="V144" s="5">
        <f t="shared" si="95"/>
        <v>3.6978865865689464E-2</v>
      </c>
      <c r="W144" s="5">
        <f t="shared" si="96"/>
        <v>0.30972995208521165</v>
      </c>
      <c r="X144" s="5">
        <f t="shared" si="97"/>
        <v>3.8166444760167569E-2</v>
      </c>
      <c r="Y144" s="5" t="str" cm="1">
        <f t="array" ref="Y144:AB144">SETMATRIX(GETMATRIX(Y143:AB143)-$O$9*DELTAWEIGHT(S143,$AH$4,AK143:AN143))</f>
        <v>0.5774,0.5774,0.5774</v>
      </c>
      <c r="Z144" s="5" t="str">
        <v>0.609056525170285,0.606834231276417,0.5774</v>
      </c>
      <c r="AA144" s="5" t="str">
        <v>0.642471360666502,0.64365041522981,0.5774</v>
      </c>
      <c r="AB144" s="5" t="str">
        <v>0.615657882800895,0.612814558611858,0.5774</v>
      </c>
      <c r="AC144" s="5" cm="1">
        <f t="array" ref="AC144">SIGMOID(SUM(GETVECTOR(Y144)*GETVECTOR(_xlfn.CONCAT($S144,",",$AH$4)))+U144)</f>
        <v>0.58315178973091997</v>
      </c>
      <c r="AD144" s="5" cm="1">
        <f t="array" ref="AD144">SIGMOID(SUM(GETVECTOR(Z144)*GETVECTOR(_xlfn.CONCAT($S144,",",$AH$4)))+V144)</f>
        <v>0.59653295586168498</v>
      </c>
      <c r="AE144" s="5" cm="1">
        <f t="array" ref="AE144">TANH(SUM(GETVECTOR(AA144)*GETVECTOR(_xlfn.CONCAT($S144,",",$AH$4)))+W144)</f>
        <v>0.59367888020689541</v>
      </c>
      <c r="AF144" s="5" cm="1">
        <f t="array" ref="AF144">SIGMOID(SUM(GETVECTOR(AB144)*GETVECTOR(_xlfn.CONCAT($S144,",",$AH$4)))+X144)</f>
        <v>0.59773723364990272</v>
      </c>
      <c r="AG144" s="5">
        <f t="shared" si="83"/>
        <v>0.3541490172424745</v>
      </c>
      <c r="AH144" s="40">
        <f t="shared" si="84"/>
        <v>0.20326052076462706</v>
      </c>
      <c r="AI144" s="3">
        <f t="shared" si="85"/>
        <v>0.19707495375431777</v>
      </c>
      <c r="AJ144" s="3">
        <f t="shared" si="86"/>
        <v>0.10417746688421999</v>
      </c>
      <c r="AK144" s="3">
        <f t="shared" si="87"/>
        <v>0</v>
      </c>
      <c r="AL144" s="3">
        <f t="shared" si="88"/>
        <v>1.4885653337634586E-2</v>
      </c>
      <c r="AM144" s="3">
        <f t="shared" si="89"/>
        <v>4.024189733544855E-2</v>
      </c>
      <c r="AN144" s="3">
        <f t="shared" si="90"/>
        <v>1.6113663985604969E-2</v>
      </c>
      <c r="AO144" s="3" t="str" cm="1">
        <f t="array" ref="AO144">GETVECTOR(Y144,2)</f>
        <v>0.5774</v>
      </c>
      <c r="AP144" s="3" t="str" cm="1">
        <f t="array" ref="AP144">GETVECTOR(Z144,2)</f>
        <v>0.5774</v>
      </c>
      <c r="AQ144" s="3" t="str" cm="1">
        <f t="array" ref="AQ144">GETVECTOR(AA144,2)</f>
        <v>0.5774</v>
      </c>
      <c r="AR144" s="3" t="str" cm="1">
        <f t="array" ref="AR144">GETVECTOR(AB144,2)</f>
        <v>0.5774</v>
      </c>
      <c r="AS144" s="3" cm="1">
        <f t="array" ref="AS144">SUM(AK144:AN144*AO144:AR144)</f>
        <v>4.1134677343926514E-2</v>
      </c>
      <c r="AT144" s="51">
        <f t="shared" si="91"/>
        <v>3.883853739726649E-2</v>
      </c>
      <c r="AU144" s="48">
        <f t="shared" si="92"/>
        <v>0.19707495375431777</v>
      </c>
      <c r="AV144" s="56"/>
      <c r="AW144" s="56"/>
    </row>
    <row r="145" spans="1:49" ht="15" customHeight="1" x14ac:dyDescent="0.25">
      <c r="A145" s="11">
        <f t="shared" si="98"/>
        <v>142</v>
      </c>
      <c r="B145" s="29">
        <v>31189</v>
      </c>
      <c r="C145" s="25"/>
      <c r="D145" s="12"/>
      <c r="E145" s="25">
        <v>25.6</v>
      </c>
      <c r="F145" s="35">
        <v>88</v>
      </c>
      <c r="G145" s="25">
        <v>64</v>
      </c>
      <c r="H145" s="13">
        <v>0</v>
      </c>
      <c r="I145" s="25">
        <v>0</v>
      </c>
      <c r="J145" s="12">
        <v>0</v>
      </c>
      <c r="K145" s="12">
        <v>0</v>
      </c>
      <c r="L145" s="25" t="s">
        <v>11</v>
      </c>
      <c r="M145" s="10"/>
      <c r="N145" s="15"/>
      <c r="O145" s="15"/>
      <c r="P145" s="4"/>
      <c r="Q145" s="54"/>
      <c r="R145" s="42">
        <f t="shared" si="80"/>
        <v>3.1958762886597936E-2</v>
      </c>
      <c r="S145" s="44" t="str" cm="1">
        <f t="array" ref="S145">SETVECTOR(R145:R146)</f>
        <v>0.0319587628865979,0.00618556701030928</v>
      </c>
      <c r="T145" s="44">
        <f t="shared" si="93"/>
        <v>3.092783505154639E-3</v>
      </c>
      <c r="U145" s="5">
        <f t="shared" si="94"/>
        <v>0</v>
      </c>
      <c r="V145" s="5">
        <f t="shared" si="95"/>
        <v>3.5490300531926006E-2</v>
      </c>
      <c r="W145" s="5">
        <f t="shared" si="96"/>
        <v>0.3057057623516668</v>
      </c>
      <c r="X145" s="5">
        <f t="shared" si="97"/>
        <v>3.6555078361607068E-2</v>
      </c>
      <c r="Y145" s="5" t="str" cm="1">
        <f t="array" ref="Y145:AB145">SETMATRIX(GETMATRIX(Y144:AB144)-$O$9*DELTAWEIGHT(S144,$AH$4,AK144:AN144))</f>
        <v>0.5774,0.5774,0.5774</v>
      </c>
      <c r="Z145" s="5" t="str">
        <v>0.60839266341795,0.606795620180127,0.5774</v>
      </c>
      <c r="AA145" s="5" t="str">
        <v>0.640272401194258,0.643522520776452,0.5774</v>
      </c>
      <c r="AB145" s="5" t="str">
        <v>0.614950766669526,0.612773431782454,0.5774</v>
      </c>
      <c r="AC145" s="5" cm="1">
        <f t="array" ref="AC145">SIGMOID(SUM(GETVECTOR(Y145)*GETVECTOR(_xlfn.CONCAT($S145,",",$AH$4)))+U145)</f>
        <v>0.50550591145503687</v>
      </c>
      <c r="AD145" s="5" cm="1">
        <f t="array" ref="AD145">SIGMOID(SUM(GETVECTOR(Z145)*GETVECTOR(_xlfn.CONCAT($S145,",",$AH$4)))+V145)</f>
        <v>0.51466757851788036</v>
      </c>
      <c r="AE145" s="5" cm="1">
        <f t="array" ref="AE145">TANH(SUM(GETVECTOR(AA145)*GETVECTOR(_xlfn.CONCAT($S145,",",$AH$4)))+W145)</f>
        <v>0.31865431934530503</v>
      </c>
      <c r="AF145" s="5" cm="1">
        <f t="array" ref="AF145">SIGMOID(SUM(GETVECTOR(AB145)*GETVECTOR(_xlfn.CONCAT($S145,",",$AH$4)))+X145)</f>
        <v>0.5149951257640123</v>
      </c>
      <c r="AG145" s="5">
        <f t="shared" si="83"/>
        <v>0.1640010469217115</v>
      </c>
      <c r="AH145" s="40">
        <f t="shared" si="84"/>
        <v>8.3710579237551236E-2</v>
      </c>
      <c r="AI145" s="3">
        <f t="shared" si="85"/>
        <v>8.0617795732396594E-2</v>
      </c>
      <c r="AJ145" s="3">
        <f t="shared" si="86"/>
        <v>4.0420817653063025E-2</v>
      </c>
      <c r="AK145" s="3">
        <f t="shared" si="87"/>
        <v>0</v>
      </c>
      <c r="AL145" s="3">
        <f t="shared" si="88"/>
        <v>3.2172960008366668E-3</v>
      </c>
      <c r="AM145" s="3">
        <f t="shared" si="89"/>
        <v>1.869090688417711E-2</v>
      </c>
      <c r="AN145" s="3">
        <f t="shared" si="90"/>
        <v>3.2730856472281563E-3</v>
      </c>
      <c r="AO145" s="3" t="str" cm="1">
        <f t="array" ref="AO145">GETVECTOR(Y145,2)</f>
        <v>0.5774</v>
      </c>
      <c r="AP145" s="3" t="str" cm="1">
        <f t="array" ref="AP145">GETVECTOR(Z145,2)</f>
        <v>0.5774</v>
      </c>
      <c r="AQ145" s="3" t="str" cm="1">
        <f t="array" ref="AQ145">GETVECTOR(AA145,2)</f>
        <v>0.5774</v>
      </c>
      <c r="AR145" s="3" t="str" cm="1">
        <f t="array" ref="AR145">GETVECTOR(AB145,2)</f>
        <v>0.5774</v>
      </c>
      <c r="AS145" s="3" cm="1">
        <f t="array" ref="AS145">SUM(AK145:AN145*AO145:AR145)</f>
        <v>1.4539675998516494E-2</v>
      </c>
      <c r="AT145" s="51">
        <f t="shared" si="91"/>
        <v>6.4992289887504228E-3</v>
      </c>
      <c r="AU145" s="48">
        <f t="shared" si="92"/>
        <v>8.0617795732396594E-2</v>
      </c>
      <c r="AV145" s="56"/>
      <c r="AW145" s="56"/>
    </row>
    <row r="146" spans="1:49" ht="15" customHeight="1" x14ac:dyDescent="0.25">
      <c r="A146" s="11">
        <f t="shared" si="98"/>
        <v>143</v>
      </c>
      <c r="B146" s="29">
        <v>31190</v>
      </c>
      <c r="C146" s="25"/>
      <c r="D146" s="12"/>
      <c r="E146" s="25">
        <v>24.6</v>
      </c>
      <c r="F146" s="35">
        <v>95</v>
      </c>
      <c r="G146" s="25">
        <v>9</v>
      </c>
      <c r="H146" s="13">
        <v>0</v>
      </c>
      <c r="I146" s="25">
        <v>0</v>
      </c>
      <c r="J146" s="12">
        <v>0</v>
      </c>
      <c r="K146" s="12">
        <v>0</v>
      </c>
      <c r="L146" s="25" t="s">
        <v>11</v>
      </c>
      <c r="M146" s="10"/>
      <c r="N146" s="15"/>
      <c r="O146" s="15"/>
      <c r="P146" s="4"/>
      <c r="Q146" s="54"/>
      <c r="R146" s="42">
        <f t="shared" si="80"/>
        <v>6.1855670103092781E-3</v>
      </c>
      <c r="S146" s="44" t="str" cm="1">
        <f t="array" ref="S146">SETVECTOR(R146:R147)</f>
        <v>0.00618556701030928,0.00309278350515464</v>
      </c>
      <c r="T146" s="44">
        <f t="shared" si="93"/>
        <v>2.5773195876288658E-2</v>
      </c>
      <c r="U146" s="5">
        <f t="shared" si="94"/>
        <v>0</v>
      </c>
      <c r="V146" s="5">
        <f t="shared" si="95"/>
        <v>3.5168570931842336E-2</v>
      </c>
      <c r="W146" s="5">
        <f t="shared" si="96"/>
        <v>0.30383667166324907</v>
      </c>
      <c r="X146" s="5">
        <f t="shared" si="97"/>
        <v>3.6227769796884253E-2</v>
      </c>
      <c r="Y146" s="5" t="str" cm="1">
        <f t="array" ref="Y146:AB146">SETMATRIX(GETMATRIX(Y145:AB145)-$O$9*DELTAWEIGHT(S145,$AH$4,AK145:AN145))</f>
        <v>0.5774,0.5774,0.5774</v>
      </c>
      <c r="Z146" s="5" t="str">
        <v>0.608386562381635,0.606794439334389,0.5774</v>
      </c>
      <c r="AA146" s="5" t="str">
        <v>0.640224797379207,0.643513307134829,0.5774</v>
      </c>
      <c r="AB146" s="5" t="str">
        <v>0.614944604703392,0.612772239143847,0.5774</v>
      </c>
      <c r="AC146" s="5" cm="1">
        <f t="array" ref="AC146">SIGMOID(SUM(GETVECTOR(Y146)*GETVECTOR(_xlfn.CONCAT($S146,",",$AH$4)))+U146)</f>
        <v>0.50133932669358827</v>
      </c>
      <c r="AD146" s="5" cm="1">
        <f t="array" ref="AD146">SIGMOID(SUM(GETVECTOR(Z146)*GETVECTOR(_xlfn.CONCAT($S146,",",$AH$4)))+V146)</f>
        <v>0.51020070206393109</v>
      </c>
      <c r="AE146" s="5" cm="1">
        <f t="array" ref="AE146">TANH(SUM(GETVECTOR(AA146)*GETVECTOR(_xlfn.CONCAT($S146,",",$AH$4)))+W146)</f>
        <v>0.30024337651630806</v>
      </c>
      <c r="AF146" s="5" cm="1">
        <f t="array" ref="AF146">SIGMOID(SUM(GETVECTOR(AB146)*GETVECTOR(_xlfn.CONCAT($S146,",",$AH$4)))+X146)</f>
        <v>0.51048014551722709</v>
      </c>
      <c r="AG146" s="5">
        <f t="shared" si="83"/>
        <v>0.15318438148866556</v>
      </c>
      <c r="AH146" s="40">
        <f t="shared" si="84"/>
        <v>7.7591625072087014E-2</v>
      </c>
      <c r="AI146" s="3">
        <f t="shared" si="85"/>
        <v>5.1818429195798356E-2</v>
      </c>
      <c r="AJ146" s="3">
        <f t="shared" si="86"/>
        <v>2.5841147193043618E-2</v>
      </c>
      <c r="AK146" s="3">
        <f t="shared" si="87"/>
        <v>0</v>
      </c>
      <c r="AL146" s="3">
        <f t="shared" si="88"/>
        <v>1.9388510022426985E-3</v>
      </c>
      <c r="AM146" s="3">
        <f t="shared" si="89"/>
        <v>1.1995669998869866E-2</v>
      </c>
      <c r="AN146" s="3">
        <f t="shared" si="90"/>
        <v>1.9682007940725532E-3</v>
      </c>
      <c r="AO146" s="3" t="str" cm="1">
        <f t="array" ref="AO146">GETVECTOR(Y146,2)</f>
        <v>0.5774</v>
      </c>
      <c r="AP146" s="3" t="str" cm="1">
        <f t="array" ref="AP146">GETVECTOR(Z146,2)</f>
        <v>0.5774</v>
      </c>
      <c r="AQ146" s="3" t="str" cm="1">
        <f t="array" ref="AQ146">GETVECTOR(AA146,2)</f>
        <v>0.5774</v>
      </c>
      <c r="AR146" s="3" t="str" cm="1">
        <f t="array" ref="AR146">GETVECTOR(AB146,2)</f>
        <v>0.5774</v>
      </c>
      <c r="AS146" s="3" cm="1">
        <f t="array" ref="AS146">SUM(AK146:AN146*AO146:AR146)</f>
        <v>9.1822315645398878E-3</v>
      </c>
      <c r="AT146" s="51">
        <f t="shared" si="91"/>
        <v>2.6851496043199673E-3</v>
      </c>
      <c r="AU146" s="48">
        <f t="shared" si="92"/>
        <v>5.1818429195798356E-2</v>
      </c>
      <c r="AV146" s="56"/>
      <c r="AW146" s="56"/>
    </row>
    <row r="147" spans="1:49" ht="15" customHeight="1" x14ac:dyDescent="0.25">
      <c r="A147" s="11">
        <f t="shared" si="98"/>
        <v>144</v>
      </c>
      <c r="B147" s="29">
        <v>31191</v>
      </c>
      <c r="C147" s="25"/>
      <c r="D147" s="12"/>
      <c r="E147" s="25">
        <v>25</v>
      </c>
      <c r="F147" s="35">
        <v>92</v>
      </c>
      <c r="G147" s="25">
        <v>0</v>
      </c>
      <c r="H147" s="13">
        <v>0</v>
      </c>
      <c r="I147" s="25">
        <v>0</v>
      </c>
      <c r="J147" s="12">
        <v>0</v>
      </c>
      <c r="K147" s="12">
        <v>0</v>
      </c>
      <c r="L147" s="25" t="s">
        <v>11</v>
      </c>
      <c r="M147" s="10"/>
      <c r="N147" s="15"/>
      <c r="O147" s="15"/>
      <c r="P147" s="4"/>
      <c r="Q147" s="54"/>
      <c r="R147" s="42">
        <f t="shared" si="80"/>
        <v>3.092783505154639E-3</v>
      </c>
      <c r="S147" s="44" t="str" cm="1">
        <f t="array" ref="S147">SETVECTOR(R147:R148)</f>
        <v>0.00309278350515464,0.0257731958762887</v>
      </c>
      <c r="T147" s="44">
        <f t="shared" si="93"/>
        <v>0.12989690721649483</v>
      </c>
      <c r="U147" s="5">
        <f t="shared" si="94"/>
        <v>0</v>
      </c>
      <c r="V147" s="5">
        <f t="shared" si="95"/>
        <v>3.4974685831618064E-2</v>
      </c>
      <c r="W147" s="5">
        <f t="shared" si="96"/>
        <v>0.30263710466336208</v>
      </c>
      <c r="X147" s="5">
        <f t="shared" si="97"/>
        <v>3.6030949717477001E-2</v>
      </c>
      <c r="Y147" s="5" t="str" cm="1">
        <f t="array" ref="Y147:AB147">SETMATRIX(GETMATRIX(Y146:AB146)-$O$9*DELTAWEIGHT(S146,$AH$4,AK146:AN146))</f>
        <v>0.5774,0.5774,0.5774</v>
      </c>
      <c r="Z147" s="5" t="str">
        <v>0.608385979061313,0.606794147674228,0.5774</v>
      </c>
      <c r="AA147" s="5" t="str">
        <v>0.640219879355655,0.643510848123053,0.5774</v>
      </c>
      <c r="AB147" s="5" t="str">
        <v>0.614944016499401,0.612771945041852,0.5774</v>
      </c>
      <c r="AC147" s="5" cm="1">
        <f t="array" ref="AC147">SIGMOID(SUM(GETVECTOR(Y147)*GETVECTOR(_xlfn.CONCAT($S147,",",$AH$4)))+U147)</f>
        <v>0.50416670766622762</v>
      </c>
      <c r="AD147" s="5" cm="1">
        <f t="array" ref="AD147">SIGMOID(SUM(GETVECTOR(Z147)*GETVECTOR(_xlfn.CONCAT($S147,",",$AH$4)))+V147)</f>
        <v>0.51312081608288307</v>
      </c>
      <c r="AE147" s="5" cm="1">
        <f t="array" ref="AE147">TANH(SUM(GETVECTOR(AA147)*GETVECTOR(_xlfn.CONCAT($S147,",",$AH$4)))+W147)</f>
        <v>0.31059382078102477</v>
      </c>
      <c r="AF147" s="5" cm="1">
        <f t="array" ref="AF147">SIGMOID(SUM(GETVECTOR(AB147)*GETVECTOR(_xlfn.CONCAT($S147,",",$AH$4)))+X147)</f>
        <v>0.51342825257734315</v>
      </c>
      <c r="AG147" s="5">
        <f t="shared" si="83"/>
        <v>0.15937215478946015</v>
      </c>
      <c r="AH147" s="40">
        <f t="shared" si="84"/>
        <v>8.1140353030524498E-2</v>
      </c>
      <c r="AI147" s="3">
        <f t="shared" si="85"/>
        <v>-4.875655418597033E-2</v>
      </c>
      <c r="AJ147" s="3">
        <f t="shared" si="86"/>
        <v>-2.4407780816866564E-2</v>
      </c>
      <c r="AK147" s="3">
        <f t="shared" si="87"/>
        <v>0</v>
      </c>
      <c r="AL147" s="3">
        <f t="shared" si="88"/>
        <v>-1.8939213781427437E-3</v>
      </c>
      <c r="AM147" s="3">
        <f t="shared" si="89"/>
        <v>-1.1315955102872593E-2</v>
      </c>
      <c r="AN147" s="3">
        <f t="shared" si="90"/>
        <v>-1.924938177043633E-3</v>
      </c>
      <c r="AO147" s="3" t="str" cm="1">
        <f t="array" ref="AO147">GETVECTOR(Y147,2)</f>
        <v>0.5774</v>
      </c>
      <c r="AP147" s="3" t="str" cm="1">
        <f t="array" ref="AP147">GETVECTOR(Z147,2)</f>
        <v>0.5774</v>
      </c>
      <c r="AQ147" s="3" t="str" cm="1">
        <f t="array" ref="AQ147">GETVECTOR(AA147,2)</f>
        <v>0.5774</v>
      </c>
      <c r="AR147" s="3" t="str" cm="1">
        <f t="array" ref="AR147">GETVECTOR(AB147,2)</f>
        <v>0.5774</v>
      </c>
      <c r="AS147" s="3" cm="1">
        <f t="array" ref="AS147">SUM(AK147:AN147*AO147:AR147)</f>
        <v>-8.7388419835632489E-3</v>
      </c>
      <c r="AT147" s="51">
        <f t="shared" si="91"/>
        <v>2.3772015760894611E-3</v>
      </c>
      <c r="AU147" s="48">
        <f t="shared" si="92"/>
        <v>4.875655418597033E-2</v>
      </c>
      <c r="AV147" s="56"/>
      <c r="AW147" s="56"/>
    </row>
    <row r="148" spans="1:49" ht="15" customHeight="1" x14ac:dyDescent="0.25">
      <c r="A148" s="11">
        <f t="shared" si="98"/>
        <v>145</v>
      </c>
      <c r="B148" s="29">
        <v>31192</v>
      </c>
      <c r="C148" s="25"/>
      <c r="D148" s="12"/>
      <c r="E148" s="25">
        <v>25.1</v>
      </c>
      <c r="F148" s="35">
        <v>92</v>
      </c>
      <c r="G148" s="25">
        <v>0</v>
      </c>
      <c r="H148" s="13">
        <v>0</v>
      </c>
      <c r="I148" s="25">
        <v>0</v>
      </c>
      <c r="J148" s="12">
        <v>0</v>
      </c>
      <c r="K148" s="12">
        <v>0</v>
      </c>
      <c r="L148" s="25" t="s">
        <v>11</v>
      </c>
      <c r="M148" s="10"/>
      <c r="N148" s="15"/>
      <c r="O148" s="15"/>
      <c r="P148" s="4"/>
      <c r="Q148" s="54"/>
      <c r="R148" s="42">
        <f t="shared" si="80"/>
        <v>2.5773195876288658E-2</v>
      </c>
      <c r="S148" s="44" t="str" cm="1">
        <f t="array" ref="S148">SETVECTOR(R148:R149)</f>
        <v>0.0257731958762887,0.129896907216495</v>
      </c>
      <c r="T148" s="44">
        <f t="shared" si="93"/>
        <v>0.85567010309278346</v>
      </c>
      <c r="U148" s="5">
        <f t="shared" si="94"/>
        <v>0</v>
      </c>
      <c r="V148" s="5">
        <f t="shared" si="95"/>
        <v>3.5164077969432342E-2</v>
      </c>
      <c r="W148" s="5">
        <f t="shared" si="96"/>
        <v>0.30376870017364932</v>
      </c>
      <c r="X148" s="5">
        <f t="shared" si="97"/>
        <v>3.6223443535181366E-2</v>
      </c>
      <c r="Y148" s="5" t="str" cm="1">
        <f t="array" ref="Y148:AB148">SETMATRIX(GETMATRIX(Y147:AB147)-$O$9*DELTAWEIGHT(S147,$AH$4,AK147:AN147))</f>
        <v>0.5774,0.5774,0.5774</v>
      </c>
      <c r="Z148" s="5" t="str">
        <v>0.608386609785663,0.606799403710477,0.5774</v>
      </c>
      <c r="AA148" s="5" t="str">
        <v>0.640224961139964,0.643553196325631,0.5774</v>
      </c>
      <c r="AB148" s="5" t="str">
        <v>0.614944653097485,0.612777250025889,0.5774</v>
      </c>
      <c r="AC148" s="5" cm="1">
        <f t="array" ref="AC148">SIGMOID(SUM(GETVECTOR(Y148)*GETVECTOR(_xlfn.CONCAT($S148,",",$AH$4)))+U148)</f>
        <v>0.52245586278519085</v>
      </c>
      <c r="AD148" s="5" cm="1">
        <f t="array" ref="AD148">SIGMOID(SUM(GETVECTOR(Z148)*GETVECTOR(_xlfn.CONCAT($S148,",",$AH$4)))+V148)</f>
        <v>0.53237103556399357</v>
      </c>
      <c r="AE148" s="5" cm="1">
        <f t="array" ref="AE148">TANH(SUM(GETVECTOR(AA148)*GETVECTOR(_xlfn.CONCAT($S148,",",$AH$4)))+W148)</f>
        <v>0.38325106652642255</v>
      </c>
      <c r="AF148" s="5" cm="1">
        <f t="array" ref="AF148">SIGMOID(SUM(GETVECTOR(AB148)*GETVECTOR(_xlfn.CONCAT($S148,",",$AH$4)))+X148)</f>
        <v>0.53287012487477603</v>
      </c>
      <c r="AG148" s="5">
        <f t="shared" si="83"/>
        <v>0.20403176716767657</v>
      </c>
      <c r="AH148" s="40">
        <f t="shared" si="84"/>
        <v>0.1072384713295368</v>
      </c>
      <c r="AI148" s="3">
        <f t="shared" si="85"/>
        <v>-0.74843163176324667</v>
      </c>
      <c r="AJ148" s="3">
        <f t="shared" si="86"/>
        <v>-0.38266464564292779</v>
      </c>
      <c r="AK148" s="3">
        <f t="shared" si="87"/>
        <v>0</v>
      </c>
      <c r="AL148" s="3">
        <f t="shared" si="88"/>
        <v>-3.6510479259633938E-2</v>
      </c>
      <c r="AM148" s="3">
        <f t="shared" si="89"/>
        <v>-0.17379696156160482</v>
      </c>
      <c r="AN148" s="3">
        <f t="shared" si="90"/>
        <v>-3.7492153991475555E-2</v>
      </c>
      <c r="AO148" s="3" t="str" cm="1">
        <f t="array" ref="AO148">GETVECTOR(Y148,2)</f>
        <v>0.5774</v>
      </c>
      <c r="AP148" s="3" t="str" cm="1">
        <f t="array" ref="AP148">GETVECTOR(Z148,2)</f>
        <v>0.5774</v>
      </c>
      <c r="AQ148" s="3" t="str" cm="1">
        <f t="array" ref="AQ148">GETVECTOR(AA148,2)</f>
        <v>0.5774</v>
      </c>
      <c r="AR148" s="3" t="str" cm="1">
        <f t="array" ref="AR148">GETVECTOR(AB148,2)</f>
        <v>0.5774</v>
      </c>
      <c r="AS148" s="3" cm="1">
        <f t="array" ref="AS148">SUM(AK148:AN148*AO148:AR148)</f>
        <v>-0.14307948604486126</v>
      </c>
      <c r="AT148" s="51">
        <f t="shared" si="91"/>
        <v>0.56014990742379611</v>
      </c>
      <c r="AU148" s="48">
        <f t="shared" si="92"/>
        <v>0.74843163176324667</v>
      </c>
      <c r="AV148" s="56"/>
      <c r="AW148" s="56"/>
    </row>
    <row r="149" spans="1:49" ht="15" customHeight="1" x14ac:dyDescent="0.25">
      <c r="A149" s="11">
        <f t="shared" si="98"/>
        <v>146</v>
      </c>
      <c r="B149" s="29">
        <v>31193</v>
      </c>
      <c r="C149" s="25"/>
      <c r="D149" s="12"/>
      <c r="E149" s="25">
        <v>25.2</v>
      </c>
      <c r="F149" s="35">
        <v>89</v>
      </c>
      <c r="G149" s="25">
        <v>0</v>
      </c>
      <c r="H149" s="13">
        <v>0</v>
      </c>
      <c r="I149" s="25">
        <v>0</v>
      </c>
      <c r="J149" s="12">
        <v>0</v>
      </c>
      <c r="K149" s="12">
        <v>0</v>
      </c>
      <c r="L149" s="25" t="s">
        <v>11</v>
      </c>
      <c r="M149" s="10"/>
      <c r="N149" s="15"/>
      <c r="O149" s="15"/>
      <c r="P149" s="4"/>
      <c r="Q149" s="54"/>
      <c r="R149" s="42">
        <f t="shared" si="80"/>
        <v>0.12989690721649483</v>
      </c>
      <c r="S149" s="44" t="str" cm="1">
        <f t="array" ref="S149">SETVECTOR(R149:R150)</f>
        <v>0.129896907216495,0.855670103092783</v>
      </c>
      <c r="T149" s="44">
        <f t="shared" si="93"/>
        <v>1.0309278350515464E-2</v>
      </c>
      <c r="U149" s="5">
        <f t="shared" si="94"/>
        <v>0</v>
      </c>
      <c r="V149" s="5">
        <f t="shared" si="95"/>
        <v>3.8815125895395736E-2</v>
      </c>
      <c r="W149" s="5">
        <f t="shared" si="96"/>
        <v>0.32114839632980979</v>
      </c>
      <c r="X149" s="5">
        <f t="shared" si="97"/>
        <v>3.9972658934328921E-2</v>
      </c>
      <c r="Y149" s="5" t="str" cm="1">
        <f t="array" ref="Y149:AB149">SETMATRIX(GETMATRIX(Y148:AB148)-$O$9*DELTAWEIGHT(S148,$AH$4,AK148:AN148))</f>
        <v>0.5774,0.5774,0.5774</v>
      </c>
      <c r="Z149" s="5" t="str">
        <v>0.608466374210699,0.607201416412658,0.5774</v>
      </c>
      <c r="AA149" s="5" t="str">
        <v>0.640713004286849,0.646012933785932,0.5774</v>
      </c>
      <c r="AB149" s="5" t="str">
        <v>0.61502581371716,0.613186299549049,0.5774</v>
      </c>
      <c r="AC149" s="5" cm="1">
        <f t="array" ref="AC149">SIGMOID(SUM(GETVECTOR(Y149)*GETVECTOR(_xlfn.CONCAT($S149,",",$AH$4)))+U149)</f>
        <v>0.63854772202164378</v>
      </c>
      <c r="AD149" s="5" cm="1">
        <f t="array" ref="AD149">SIGMOID(SUM(GETVECTOR(Z149)*GETVECTOR(_xlfn.CONCAT($S149,",",$AH$4)))+V149)</f>
        <v>0.65416936495621469</v>
      </c>
      <c r="AE149" s="5" cm="1">
        <f t="array" ref="AE149">TANH(SUM(GETVECTOR(AA149)*GETVECTOR(_xlfn.CONCAT($S149,",",$AH$4)))+W149)</f>
        <v>0.7430024670081592</v>
      </c>
      <c r="AF149" s="5" cm="1">
        <f t="array" ref="AF149">SIGMOID(SUM(GETVECTOR(AB149)*GETVECTOR(_xlfn.CONCAT($S149,",",$AH$4)))+X149)</f>
        <v>0.65578077090885534</v>
      </c>
      <c r="AG149" s="5">
        <f t="shared" si="83"/>
        <v>0.48604945200362837</v>
      </c>
      <c r="AH149" s="40">
        <f t="shared" si="84"/>
        <v>0.29580651603112712</v>
      </c>
      <c r="AI149" s="3">
        <f t="shared" si="85"/>
        <v>0.28549723768061164</v>
      </c>
      <c r="AJ149" s="3">
        <f t="shared" si="86"/>
        <v>0.14912941195946797</v>
      </c>
      <c r="AK149" s="3">
        <f t="shared" si="87"/>
        <v>0</v>
      </c>
      <c r="AL149" s="3">
        <f t="shared" si="88"/>
        <v>2.5067280765302118E-2</v>
      </c>
      <c r="AM149" s="3">
        <f t="shared" si="89"/>
        <v>4.3699902060867546E-2</v>
      </c>
      <c r="AN149" s="3">
        <f t="shared" si="90"/>
        <v>2.9069982788651836E-2</v>
      </c>
      <c r="AO149" s="3" t="str" cm="1">
        <f t="array" ref="AO149">GETVECTOR(Y149,2)</f>
        <v>0.5774</v>
      </c>
      <c r="AP149" s="3" t="str" cm="1">
        <f t="array" ref="AP149">GETVECTOR(Z149,2)</f>
        <v>0.5774</v>
      </c>
      <c r="AQ149" s="3" t="str" cm="1">
        <f t="array" ref="AQ149">GETVECTOR(AA149,2)</f>
        <v>0.5774</v>
      </c>
      <c r="AR149" s="3" t="str" cm="1">
        <f t="array" ref="AR149">GETVECTOR(AB149,2)</f>
        <v>0.5774</v>
      </c>
      <c r="AS149" s="3" cm="1">
        <f t="array" ref="AS149">SUM(AK149:AN149*AO149:AR149)</f>
        <v>5.6491179425997934E-2</v>
      </c>
      <c r="AT149" s="51">
        <f t="shared" si="91"/>
        <v>8.1508672723259651E-2</v>
      </c>
      <c r="AU149" s="48">
        <f t="shared" si="92"/>
        <v>0.28549723768061164</v>
      </c>
      <c r="AV149" s="56"/>
      <c r="AW149" s="56"/>
    </row>
    <row r="150" spans="1:49" ht="15" customHeight="1" x14ac:dyDescent="0.25">
      <c r="A150" s="11">
        <f t="shared" si="98"/>
        <v>147</v>
      </c>
      <c r="B150" s="29">
        <v>31194</v>
      </c>
      <c r="C150" s="25"/>
      <c r="D150" s="12"/>
      <c r="E150" s="25">
        <v>25.1</v>
      </c>
      <c r="F150" s="35">
        <v>96</v>
      </c>
      <c r="G150" s="25">
        <v>0</v>
      </c>
      <c r="H150" s="13">
        <v>0</v>
      </c>
      <c r="I150" s="25">
        <v>0</v>
      </c>
      <c r="J150" s="12">
        <v>0</v>
      </c>
      <c r="K150" s="12">
        <v>0</v>
      </c>
      <c r="L150" s="25" t="s">
        <v>11</v>
      </c>
      <c r="M150" s="10"/>
      <c r="N150" s="15"/>
      <c r="O150" s="15"/>
      <c r="P150" s="4"/>
      <c r="Q150" s="54"/>
      <c r="R150" s="42">
        <f t="shared" si="80"/>
        <v>0.85567010309278346</v>
      </c>
      <c r="S150" s="44" t="str" cm="1">
        <f t="array" ref="S150">SETVECTOR(R150:R151)</f>
        <v>0.855670103092783,0.0103092783505155</v>
      </c>
      <c r="T150" s="44">
        <f t="shared" si="93"/>
        <v>0.30927835051546393</v>
      </c>
      <c r="U150" s="5">
        <f t="shared" si="94"/>
        <v>0</v>
      </c>
      <c r="V150" s="5">
        <f t="shared" si="95"/>
        <v>3.6308397818865523E-2</v>
      </c>
      <c r="W150" s="5">
        <f t="shared" si="96"/>
        <v>0.31677840612372304</v>
      </c>
      <c r="X150" s="5">
        <f t="shared" si="97"/>
        <v>3.7065660655463739E-2</v>
      </c>
      <c r="Y150" s="5" t="str" cm="1">
        <f t="array" ref="Y150:AB150">SETMATRIX(GETMATRIX(Y149:AB149)-$O$9*DELTAWEIGHT(S149,$AH$4,AK149:AN149))</f>
        <v>0.5774,0.5774,0.5774</v>
      </c>
      <c r="Z150" s="5" t="str">
        <v>0.608174869164321,0.605281184757948,0.5774</v>
      </c>
      <c r="AA150" s="5" t="str">
        <v>0.640096082290409,0.641949082539545,0.5774</v>
      </c>
      <c r="AB150" s="5" t="str">
        <v>0.614694072786473,0.61100102198976,0.5774</v>
      </c>
      <c r="AC150" s="5" cm="1">
        <f t="array" ref="AC150">SIGMOID(SUM(GETVECTOR(Y150)*GETVECTOR(_xlfn.CONCAT($S150,",",$AH$4)))+U150)</f>
        <v>0.62246320754391637</v>
      </c>
      <c r="AD150" s="5" cm="1">
        <f t="array" ref="AD150">SIGMOID(SUM(GETVECTOR(Z150)*GETVECTOR(_xlfn.CONCAT($S150,",",$AH$4)))+V150)</f>
        <v>0.63713378929424547</v>
      </c>
      <c r="AE150" s="5" cm="1">
        <f t="array" ref="AE150">TANH(SUM(GETVECTOR(AA150)*GETVECTOR(_xlfn.CONCAT($S150,",",$AH$4)))+W150)</f>
        <v>0.70193639573135902</v>
      </c>
      <c r="AF150" s="5" cm="1">
        <f t="array" ref="AF150">SIGMOID(SUM(GETVECTOR(AB150)*GETVECTOR(_xlfn.CONCAT($S150,",",$AH$4)))+X150)</f>
        <v>0.63861086524095312</v>
      </c>
      <c r="AG150" s="5">
        <f t="shared" si="83"/>
        <v>0.44722739565586578</v>
      </c>
      <c r="AH150" s="40">
        <f t="shared" si="84"/>
        <v>0.26797214008825598</v>
      </c>
      <c r="AI150" s="3">
        <f t="shared" si="85"/>
        <v>-4.1306210427207946E-2</v>
      </c>
      <c r="AJ150" s="3">
        <f t="shared" si="86"/>
        <v>-2.1733887605849149E-2</v>
      </c>
      <c r="AK150" s="3">
        <f t="shared" si="87"/>
        <v>0</v>
      </c>
      <c r="AL150" s="3">
        <f t="shared" si="88"/>
        <v>-3.5270559217774845E-3</v>
      </c>
      <c r="AM150" s="3">
        <f t="shared" si="89"/>
        <v>-7.0245794533502302E-3</v>
      </c>
      <c r="AN150" s="3">
        <f t="shared" si="90"/>
        <v>-4.0001851111978399E-3</v>
      </c>
      <c r="AO150" s="3" t="str" cm="1">
        <f t="array" ref="AO150">GETVECTOR(Y150,2)</f>
        <v>0.5774</v>
      </c>
      <c r="AP150" s="3" t="str" cm="1">
        <f t="array" ref="AP150">GETVECTOR(Z150,2)</f>
        <v>0.5774</v>
      </c>
      <c r="AQ150" s="3" t="str" cm="1">
        <f t="array" ref="AQ150">GETVECTOR(AA150,2)</f>
        <v>0.5774</v>
      </c>
      <c r="AR150" s="3" t="str" cm="1">
        <f t="array" ref="AR150">GETVECTOR(AB150,2)</f>
        <v>0.5774</v>
      </c>
      <c r="AS150" s="3" cm="1">
        <f t="array" ref="AS150">SUM(AK150:AN150*AO150:AR150)</f>
        <v>-8.4022211488043765E-3</v>
      </c>
      <c r="AT150" s="51">
        <f t="shared" si="91"/>
        <v>1.7062030198567823E-3</v>
      </c>
      <c r="AU150" s="48">
        <f t="shared" si="92"/>
        <v>4.1306210427207946E-2</v>
      </c>
      <c r="AV150" s="56"/>
      <c r="AW150" s="56"/>
    </row>
    <row r="151" spans="1:49" ht="15" customHeight="1" x14ac:dyDescent="0.25">
      <c r="A151" s="11">
        <f t="shared" si="98"/>
        <v>148</v>
      </c>
      <c r="B151" s="29">
        <v>31195</v>
      </c>
      <c r="C151" s="25"/>
      <c r="D151" s="12"/>
      <c r="E151" s="25">
        <v>25.8</v>
      </c>
      <c r="F151" s="35">
        <v>91</v>
      </c>
      <c r="G151" s="25">
        <v>0</v>
      </c>
      <c r="H151" s="13">
        <v>0</v>
      </c>
      <c r="I151" s="25">
        <v>0</v>
      </c>
      <c r="J151" s="12">
        <v>0</v>
      </c>
      <c r="K151" s="12">
        <v>0</v>
      </c>
      <c r="L151" s="25" t="s">
        <v>11</v>
      </c>
      <c r="M151" s="10"/>
      <c r="N151" s="15"/>
      <c r="O151" s="15"/>
      <c r="P151" s="4"/>
      <c r="Q151" s="54"/>
      <c r="R151" s="42">
        <f t="shared" si="80"/>
        <v>1.0309278350515464E-2</v>
      </c>
      <c r="S151" s="44" t="str" cm="1">
        <f t="array" ref="S151">SETVECTOR(R151:R152)</f>
        <v>0.0103092783505155,0.309278350515464</v>
      </c>
      <c r="T151" s="44">
        <f t="shared" si="93"/>
        <v>1.4432989690721649E-2</v>
      </c>
      <c r="U151" s="5">
        <f t="shared" si="94"/>
        <v>0</v>
      </c>
      <c r="V151" s="5">
        <f t="shared" si="95"/>
        <v>3.6661103411043269E-2</v>
      </c>
      <c r="W151" s="5">
        <f t="shared" si="96"/>
        <v>0.31748086406905807</v>
      </c>
      <c r="X151" s="5">
        <f t="shared" si="97"/>
        <v>3.7465679166583526E-2</v>
      </c>
      <c r="Y151" s="5" t="str" cm="1">
        <f t="array" ref="Y151:AB151">SETMATRIX(GETMATRIX(Y150:AB150)-$O$9*DELTAWEIGHT(S150,$AH$4,AK150:AN150))</f>
        <v>0.5774,0.5774,0.5774</v>
      </c>
      <c r="Z151" s="5" t="str">
        <v>0.608600151279553,0.605286308638854,0.5774</v>
      </c>
      <c r="AA151" s="5" t="str">
        <v>0.641114664568329,0.641961354615183,0.5774</v>
      </c>
      <c r="AB151" s="5" t="str">
        <v>0.615168022592205,0.611006732228383,0.5774</v>
      </c>
      <c r="AC151" s="5" cm="1">
        <f t="array" ref="AC151">SIGMOID(SUM(GETVECTOR(Y151)*GETVECTOR(_xlfn.CONCAT($S151,",",$AH$4)))+U151)</f>
        <v>0.5460020126199282</v>
      </c>
      <c r="AD151" s="5" cm="1">
        <f t="array" ref="AD151">SIGMOID(SUM(GETVECTOR(Z151)*GETVECTOR(_xlfn.CONCAT($S151,",",$AH$4)))+V151)</f>
        <v>0.55728172513778818</v>
      </c>
      <c r="AE151" s="5" cm="1">
        <f t="array" ref="AE151">TANH(SUM(GETVECTOR(AA151)*GETVECTOR(_xlfn.CONCAT($S151,",",$AH$4)))+W151)</f>
        <v>0.47973118358425887</v>
      </c>
      <c r="AF151" s="5" cm="1">
        <f t="array" ref="AF151">SIGMOID(SUM(GETVECTOR(AB151)*GETVECTOR(_xlfn.CONCAT($S151,",",$AH$4)))+X151)</f>
        <v>0.55793333115725852</v>
      </c>
      <c r="AG151" s="5">
        <f t="shared" si="83"/>
        <v>0.26734542159022873</v>
      </c>
      <c r="AH151" s="40">
        <f t="shared" si="84"/>
        <v>0.14570597500106872</v>
      </c>
      <c r="AI151" s="3">
        <f t="shared" si="85"/>
        <v>0.13127298531034706</v>
      </c>
      <c r="AJ151" s="3">
        <f t="shared" si="86"/>
        <v>6.8246432690694733E-2</v>
      </c>
      <c r="AK151" s="3">
        <f t="shared" si="87"/>
        <v>0</v>
      </c>
      <c r="AL151" s="3">
        <f t="shared" si="88"/>
        <v>8.0775593148882229E-3</v>
      </c>
      <c r="AM151" s="3">
        <f t="shared" si="89"/>
        <v>2.927961616622532E-2</v>
      </c>
      <c r="AN151" s="3">
        <f t="shared" si="90"/>
        <v>8.4555233678244718E-3</v>
      </c>
      <c r="AO151" s="3" t="str" cm="1">
        <f t="array" ref="AO151">GETVECTOR(Y151,2)</f>
        <v>0.5774</v>
      </c>
      <c r="AP151" s="3" t="str" cm="1">
        <f t="array" ref="AP151">GETVECTOR(Z151,2)</f>
        <v>0.5774</v>
      </c>
      <c r="AQ151" s="3" t="str" cm="1">
        <f t="array" ref="AQ151">GETVECTOR(AA151,2)</f>
        <v>0.5774</v>
      </c>
      <c r="AR151" s="3" t="str" cm="1">
        <f t="array" ref="AR151">GETVECTOR(AB151,2)</f>
        <v>0.5774</v>
      </c>
      <c r="AS151" s="3" cm="1">
        <f t="array" ref="AS151">SUM(AK151:AN151*AO151:AR151)</f>
        <v>2.645225231537681E-2</v>
      </c>
      <c r="AT151" s="51">
        <f t="shared" si="91"/>
        <v>1.7232596672290594E-2</v>
      </c>
      <c r="AU151" s="48">
        <f t="shared" si="92"/>
        <v>0.13127298531034706</v>
      </c>
      <c r="AV151" s="56"/>
      <c r="AW151" s="56"/>
    </row>
    <row r="152" spans="1:49" ht="15" customHeight="1" x14ac:dyDescent="0.25">
      <c r="A152" s="11">
        <f t="shared" si="98"/>
        <v>149</v>
      </c>
      <c r="B152" s="29">
        <v>31196</v>
      </c>
      <c r="C152" s="25"/>
      <c r="D152" s="12"/>
      <c r="E152" s="25">
        <v>24</v>
      </c>
      <c r="F152" s="35">
        <v>86</v>
      </c>
      <c r="G152" s="25">
        <v>0</v>
      </c>
      <c r="H152" s="13">
        <v>0</v>
      </c>
      <c r="I152" s="25">
        <v>0</v>
      </c>
      <c r="J152" s="12">
        <v>0</v>
      </c>
      <c r="K152" s="12">
        <v>0</v>
      </c>
      <c r="L152" s="25" t="s">
        <v>11</v>
      </c>
      <c r="M152" s="10"/>
      <c r="N152" s="15"/>
      <c r="O152" s="15"/>
      <c r="P152" s="4"/>
      <c r="Q152" s="54"/>
      <c r="R152" s="42">
        <f t="shared" si="80"/>
        <v>0.30927835051546393</v>
      </c>
      <c r="S152" s="44" t="str" cm="1">
        <f t="array" ref="S152">SETVECTOR(R152:R153)</f>
        <v>0.309278350515464,0.0144329896907216</v>
      </c>
      <c r="T152" s="44">
        <f t="shared" si="93"/>
        <v>1.0309278350515464E-3</v>
      </c>
      <c r="U152" s="5">
        <f t="shared" si="94"/>
        <v>0</v>
      </c>
      <c r="V152" s="5">
        <f t="shared" si="95"/>
        <v>3.5853347479554445E-2</v>
      </c>
      <c r="W152" s="5">
        <f t="shared" si="96"/>
        <v>0.31455290245243556</v>
      </c>
      <c r="X152" s="5">
        <f t="shared" si="97"/>
        <v>3.6620126829801078E-2</v>
      </c>
      <c r="Y152" s="5" t="str" cm="1">
        <f t="array" ref="Y152:AB152">SETMATRIX(GETMATRIX(Y151:AB151)-$O$9*DELTAWEIGHT(S151,$AH$4,AK151:AN151))</f>
        <v>0.5774,0.5774,0.5774</v>
      </c>
      <c r="Z152" s="5" t="str">
        <v>0.608593943886766,0.605100086855251,0.5774</v>
      </c>
      <c r="AA152" s="5" t="str">
        <v>0.641086948185836,0.641129863140392,0.5774</v>
      </c>
      <c r="AB152" s="5" t="str">
        <v>0.61516160139077,0.610814096185326,0.5774</v>
      </c>
      <c r="AC152" s="5" cm="1">
        <f t="array" ref="AC152">SIGMOID(SUM(GETVECTOR(Y152)*GETVECTOR(_xlfn.CONCAT($S152,",",$AH$4)))+U152)</f>
        <v>0.54659216672985944</v>
      </c>
      <c r="AD152" s="5" cm="1">
        <f t="array" ref="AD152">SIGMOID(SUM(GETVECTOR(Z152)*GETVECTOR(_xlfn.CONCAT($S152,",",$AH$4)))+V152)</f>
        <v>0.55794144819991343</v>
      </c>
      <c r="AE152" s="5" cm="1">
        <f t="array" ref="AE152">TANH(SUM(GETVECTOR(AA152)*GETVECTOR(_xlfn.CONCAT($S152,",",$AH$4)))+W152)</f>
        <v>0.47930425663602605</v>
      </c>
      <c r="AF152" s="5" cm="1">
        <f t="array" ref="AF152">SIGMOID(SUM(GETVECTOR(AB152)*GETVECTOR(_xlfn.CONCAT($S152,",",$AH$4)))+X152)</f>
        <v>0.55865177972841995</v>
      </c>
      <c r="AG152" s="5">
        <f t="shared" si="83"/>
        <v>0.26742371107588736</v>
      </c>
      <c r="AH152" s="40">
        <f t="shared" si="84"/>
        <v>0.14593435287032111</v>
      </c>
      <c r="AI152" s="3">
        <f t="shared" si="85"/>
        <v>0.14490342503526957</v>
      </c>
      <c r="AJ152" s="3">
        <f t="shared" si="86"/>
        <v>7.5426570688891442E-2</v>
      </c>
      <c r="AK152" s="3">
        <f t="shared" si="87"/>
        <v>0</v>
      </c>
      <c r="AL152" s="3">
        <f t="shared" si="88"/>
        <v>8.9166982635078117E-3</v>
      </c>
      <c r="AM152" s="3">
        <f t="shared" si="89"/>
        <v>3.2415634165616387E-2</v>
      </c>
      <c r="AN152" s="3">
        <f t="shared" si="90"/>
        <v>9.3329205153153856E-3</v>
      </c>
      <c r="AO152" s="3" t="str" cm="1">
        <f t="array" ref="AO152">GETVECTOR(Y152,2)</f>
        <v>0.5774</v>
      </c>
      <c r="AP152" s="3" t="str" cm="1">
        <f t="array" ref="AP152">GETVECTOR(Z152,2)</f>
        <v>0.5774</v>
      </c>
      <c r="AQ152" s="3" t="str" cm="1">
        <f t="array" ref="AQ152">GETVECTOR(AA152,2)</f>
        <v>0.5774</v>
      </c>
      <c r="AR152" s="3" t="str" cm="1">
        <f t="array" ref="AR152">GETVECTOR(AB152,2)</f>
        <v>0.5774</v>
      </c>
      <c r="AS152" s="3" cm="1">
        <f t="array" ref="AS152">SUM(AK152:AN152*AO152:AR152)</f>
        <v>2.9254117050119419E-2</v>
      </c>
      <c r="AT152" s="51">
        <f t="shared" si="91"/>
        <v>2.0997002586951988E-2</v>
      </c>
      <c r="AU152" s="48">
        <f t="shared" si="92"/>
        <v>0.14490342503526957</v>
      </c>
      <c r="AV152" s="56"/>
      <c r="AW152" s="56"/>
    </row>
    <row r="153" spans="1:49" ht="15" customHeight="1" x14ac:dyDescent="0.25">
      <c r="A153" s="11">
        <f t="shared" si="98"/>
        <v>150</v>
      </c>
      <c r="B153" s="29">
        <v>31197</v>
      </c>
      <c r="C153" s="25"/>
      <c r="D153" s="12"/>
      <c r="E153" s="25">
        <v>28.9</v>
      </c>
      <c r="F153" s="35">
        <v>97</v>
      </c>
      <c r="G153" s="25">
        <v>28</v>
      </c>
      <c r="H153" s="13">
        <v>0</v>
      </c>
      <c r="I153" s="25">
        <v>0</v>
      </c>
      <c r="J153" s="12">
        <v>0</v>
      </c>
      <c r="K153" s="12">
        <v>0</v>
      </c>
      <c r="L153" s="25" t="s">
        <v>11</v>
      </c>
      <c r="M153" s="10"/>
      <c r="N153" s="15"/>
      <c r="O153" s="15"/>
      <c r="P153" s="4"/>
      <c r="Q153" s="54"/>
      <c r="R153" s="42">
        <f t="shared" si="80"/>
        <v>1.4432989690721649E-2</v>
      </c>
      <c r="S153" s="44" t="str" cm="1">
        <f t="array" ref="S153">SETVECTOR(R153:R154)</f>
        <v>0.0144329896907216,0.00103092783505155</v>
      </c>
      <c r="T153" s="44">
        <f t="shared" si="93"/>
        <v>4.7422680412371132E-2</v>
      </c>
      <c r="U153" s="5">
        <f t="shared" si="94"/>
        <v>0</v>
      </c>
      <c r="V153" s="5">
        <f t="shared" si="95"/>
        <v>3.4961677653203661E-2</v>
      </c>
      <c r="W153" s="5">
        <f t="shared" si="96"/>
        <v>0.31131133903587394</v>
      </c>
      <c r="X153" s="5">
        <f t="shared" si="97"/>
        <v>3.568683477826954E-2</v>
      </c>
      <c r="Y153" s="5" t="str" cm="1">
        <f t="array" ref="Y153:AB153">SETMATRIX(GETMATRIX(Y152:AB152)-$O$9*DELTAWEIGHT(S152,$AH$4,AK152:AN152))</f>
        <v>0.5774,0.5774,0.5774</v>
      </c>
      <c r="Z153" s="5" t="str">
        <v>0.608384570750388,0.605090316108887,0.5774</v>
      </c>
      <c r="AA153" s="5" t="str">
        <v>0.640150815041418,0.641086176926986,0.5774</v>
      </c>
      <c r="AB153" s="5" t="str">
        <v>0.614945021736587,0.610803989134797,0.5774</v>
      </c>
      <c r="AC153" s="5" cm="1">
        <f t="array" ref="AC153">SIGMOID(SUM(GETVECTOR(Y153)*GETVECTOR(_xlfn.CONCAT($S153,",",$AH$4)))+U153)</f>
        <v>0.50223220166474081</v>
      </c>
      <c r="AD153" s="5" cm="1">
        <f t="array" ref="AD153">SIGMOID(SUM(GETVECTOR(Z153)*GETVECTOR(_xlfn.CONCAT($S153,",",$AH$4)))+V153)</f>
        <v>0.51108975358536857</v>
      </c>
      <c r="AE153" s="5" cm="1">
        <f t="array" ref="AE153">TANH(SUM(GETVECTOR(AA153)*GETVECTOR(_xlfn.CONCAT($S153,",",$AH$4)))+W153)</f>
        <v>0.31060199360799312</v>
      </c>
      <c r="AF153" s="5" cm="1">
        <f t="array" ref="AF153">SIGMOID(SUM(GETVECTOR(AB153)*GETVECTOR(_xlfn.CONCAT($S153,",",$AH$4)))+X153)</f>
        <v>0.5112960837410141</v>
      </c>
      <c r="AG153" s="5">
        <f t="shared" si="83"/>
        <v>0.15874549637623342</v>
      </c>
      <c r="AH153" s="40">
        <f t="shared" si="84"/>
        <v>8.0490956199393754E-2</v>
      </c>
      <c r="AI153" s="3">
        <f t="shared" si="85"/>
        <v>3.3068275787022622E-2</v>
      </c>
      <c r="AJ153" s="3">
        <f t="shared" si="86"/>
        <v>1.6488661347918484E-2</v>
      </c>
      <c r="AK153" s="3">
        <f t="shared" si="87"/>
        <v>0</v>
      </c>
      <c r="AL153" s="3">
        <f t="shared" si="88"/>
        <v>1.2797229270194175E-3</v>
      </c>
      <c r="AM153" s="3">
        <f t="shared" si="89"/>
        <v>7.6141849201726893E-3</v>
      </c>
      <c r="AN153" s="3">
        <f t="shared" si="90"/>
        <v>1.3007818152177112E-3</v>
      </c>
      <c r="AO153" s="3" t="str" cm="1">
        <f t="array" ref="AO153">GETVECTOR(Y153,2)</f>
        <v>0.5774</v>
      </c>
      <c r="AP153" s="3" t="str" cm="1">
        <f t="array" ref="AP153">GETVECTOR(Z153,2)</f>
        <v>0.5774</v>
      </c>
      <c r="AQ153" s="3" t="str" cm="1">
        <f t="array" ref="AQ153">GETVECTOR(AA153,2)</f>
        <v>0.5774</v>
      </c>
      <c r="AR153" s="3" t="str" cm="1">
        <f t="array" ref="AR153">GETVECTOR(AB153,2)</f>
        <v>0.5774</v>
      </c>
      <c r="AS153" s="3" cm="1">
        <f t="array" ref="AS153">SUM(AK153:AN153*AO153:AR153)</f>
        <v>5.8864138110754282E-3</v>
      </c>
      <c r="AT153" s="51">
        <f t="shared" si="91"/>
        <v>1.0935108635265866E-3</v>
      </c>
      <c r="AU153" s="48">
        <f t="shared" si="92"/>
        <v>3.3068275787022622E-2</v>
      </c>
      <c r="AV153" s="56"/>
      <c r="AW153" s="56"/>
    </row>
    <row r="154" spans="1:49" ht="15" customHeight="1" x14ac:dyDescent="0.25">
      <c r="A154" s="11">
        <f t="shared" si="98"/>
        <v>151</v>
      </c>
      <c r="B154" s="29">
        <v>31198</v>
      </c>
      <c r="C154" s="25"/>
      <c r="D154" s="12"/>
      <c r="E154" s="25">
        <v>23.8</v>
      </c>
      <c r="F154" s="35">
        <v>89</v>
      </c>
      <c r="G154" s="25">
        <v>0</v>
      </c>
      <c r="H154" s="13">
        <v>0</v>
      </c>
      <c r="I154" s="25">
        <v>0</v>
      </c>
      <c r="J154" s="12">
        <v>0</v>
      </c>
      <c r="K154" s="12">
        <v>0</v>
      </c>
      <c r="L154" s="25" t="s">
        <v>11</v>
      </c>
      <c r="M154" s="10"/>
      <c r="N154" s="15"/>
      <c r="O154" s="15"/>
      <c r="P154" s="4"/>
      <c r="Q154" s="54"/>
      <c r="R154" s="42">
        <f t="shared" si="80"/>
        <v>1.0309278350515464E-3</v>
      </c>
      <c r="S154" s="44" t="str" cm="1">
        <f t="array" ref="S154">SETVECTOR(R154:R155)</f>
        <v>0.00103092783505155,0.0474226804123711</v>
      </c>
      <c r="T154" s="44">
        <f t="shared" si="93"/>
        <v>0.53195876288659794</v>
      </c>
      <c r="U154" s="5">
        <f t="shared" si="94"/>
        <v>0</v>
      </c>
      <c r="V154" s="5">
        <f t="shared" si="95"/>
        <v>3.4833705360501718E-2</v>
      </c>
      <c r="W154" s="5">
        <f t="shared" si="96"/>
        <v>0.31054992054385666</v>
      </c>
      <c r="X154" s="5">
        <f t="shared" si="97"/>
        <v>3.5556756596747771E-2</v>
      </c>
      <c r="Y154" s="5" t="str" cm="1">
        <f t="array" ref="Y154:AB154">SETMATRIX(GETMATRIX(Y153:AB153)-$O$9*DELTAWEIGHT(S153,$AH$4,AK153:AN153))</f>
        <v>0.5774,0.5774,0.5774</v>
      </c>
      <c r="Z154" s="5" t="str">
        <v>0.60838391437501,0.605090269224931,0.5774</v>
      </c>
      <c r="AA154" s="5" t="str">
        <v>0.640145617566137,0.641085805678752,0.5774</v>
      </c>
      <c r="AB154" s="5" t="str">
        <v>0.614944359045209,0.610803941799699,0.5774</v>
      </c>
      <c r="AC154" s="5" cm="1">
        <f t="array" ref="AC154">SIGMOID(SUM(GETVECTOR(Y154)*GETVECTOR(_xlfn.CONCAT($S154,",",$AH$4)))+U154)</f>
        <v>0.50699382217341482</v>
      </c>
      <c r="AD154" s="5" cm="1">
        <f t="array" ref="AD154">SIGMOID(SUM(GETVECTOR(Z154)*GETVECTOR(_xlfn.CONCAT($S154,",",$AH$4)))+V154)</f>
        <v>0.51603347785295872</v>
      </c>
      <c r="AE154" s="5" cm="1">
        <f t="array" ref="AE154">TANH(SUM(GETVECTOR(AA154)*GETVECTOR(_xlfn.CONCAT($S154,",",$AH$4)))+W154)</f>
        <v>0.32891564668354989</v>
      </c>
      <c r="AF154" s="5" cm="1">
        <f t="array" ref="AF154">SIGMOID(SUM(GETVECTOR(AB154)*GETVECTOR(_xlfn.CONCAT($S154,",",$AH$4)))+X154)</f>
        <v>0.51628340961323305</v>
      </c>
      <c r="AG154" s="5">
        <f t="shared" si="83"/>
        <v>0.16973148507836724</v>
      </c>
      <c r="AH154" s="40">
        <f t="shared" si="84"/>
        <v>8.6797635046530638E-2</v>
      </c>
      <c r="AI154" s="3">
        <f t="shared" si="85"/>
        <v>-0.44516112784006728</v>
      </c>
      <c r="AJ154" s="3">
        <f t="shared" si="86"/>
        <v>-0.22333332236809503</v>
      </c>
      <c r="AK154" s="3">
        <f t="shared" si="87"/>
        <v>0</v>
      </c>
      <c r="AL154" s="3">
        <f t="shared" si="88"/>
        <v>-1.8345572058132215E-2</v>
      </c>
      <c r="AM154" s="3">
        <f t="shared" si="89"/>
        <v>-0.10277936547800282</v>
      </c>
      <c r="AN154" s="3">
        <f t="shared" si="90"/>
        <v>-1.8690292980714666E-2</v>
      </c>
      <c r="AO154" s="3" t="str" cm="1">
        <f t="array" ref="AO154">GETVECTOR(Y154,2)</f>
        <v>0.5774</v>
      </c>
      <c r="AP154" s="3" t="str" cm="1">
        <f t="array" ref="AP154">GETVECTOR(Z154,2)</f>
        <v>0.5774</v>
      </c>
      <c r="AQ154" s="3" t="str" cm="1">
        <f t="array" ref="AQ154">GETVECTOR(AA154,2)</f>
        <v>0.5774</v>
      </c>
      <c r="AR154" s="3" t="str" cm="1">
        <f t="array" ref="AR154">GETVECTOR(AB154,2)</f>
        <v>0.5774</v>
      </c>
      <c r="AS154" s="3" cm="1">
        <f t="array" ref="AS154">SUM(AK154:AN154*AO154:AR154)</f>
        <v>-8.0729314100429009E-2</v>
      </c>
      <c r="AT154" s="51">
        <f t="shared" si="91"/>
        <v>0.19816842973984072</v>
      </c>
      <c r="AU154" s="48">
        <f t="shared" si="92"/>
        <v>0.44516112784006728</v>
      </c>
      <c r="AV154" s="56"/>
      <c r="AW154" s="56"/>
    </row>
    <row r="155" spans="1:49" ht="15" customHeight="1" x14ac:dyDescent="0.25">
      <c r="A155" s="11">
        <f t="shared" si="98"/>
        <v>152</v>
      </c>
      <c r="B155" s="29">
        <v>31199</v>
      </c>
      <c r="C155" s="25"/>
      <c r="D155" s="12"/>
      <c r="E155" s="25">
        <v>24.7</v>
      </c>
      <c r="F155" s="35">
        <v>92</v>
      </c>
      <c r="G155" s="25">
        <v>0</v>
      </c>
      <c r="H155" s="13">
        <v>0</v>
      </c>
      <c r="I155" s="25">
        <v>0</v>
      </c>
      <c r="J155" s="12">
        <v>0</v>
      </c>
      <c r="K155" s="12">
        <v>0</v>
      </c>
      <c r="L155" s="25" t="s">
        <v>11</v>
      </c>
      <c r="M155" s="10"/>
      <c r="N155" s="15"/>
      <c r="O155" s="15"/>
      <c r="P155" s="4"/>
      <c r="Q155" s="54"/>
      <c r="R155" s="42">
        <f t="shared" si="80"/>
        <v>4.7422680412371132E-2</v>
      </c>
      <c r="S155" s="44" t="str" cm="1">
        <f t="array" ref="S155">SETVECTOR(R155:R156)</f>
        <v>0.0474226804123711,0.531958762886598</v>
      </c>
      <c r="T155" s="44">
        <f t="shared" si="93"/>
        <v>5.1546391752577317E-2</v>
      </c>
      <c r="U155" s="5">
        <f t="shared" si="94"/>
        <v>0</v>
      </c>
      <c r="V155" s="5">
        <f t="shared" si="95"/>
        <v>3.6668262566314939E-2</v>
      </c>
      <c r="W155" s="5">
        <f t="shared" si="96"/>
        <v>0.32082785709165695</v>
      </c>
      <c r="X155" s="5">
        <f t="shared" si="97"/>
        <v>3.7425785894819236E-2</v>
      </c>
      <c r="Y155" s="5" t="str" cm="1">
        <f t="array" ref="Y155:AB155">SETMATRIX(GETMATRIX(Y154:AB154)-$O$9*DELTAWEIGHT(S154,$AH$4,AK154:AN154))</f>
        <v>0.5774,0.5774,0.5774</v>
      </c>
      <c r="Z155" s="5" t="str">
        <v>0.608385487709176,0.605162642596557,0.5774</v>
      </c>
      <c r="AA155" s="5" t="str">
        <v>0.640157168194162,0.641617134567895,0.5774</v>
      </c>
      <c r="AB155" s="5" t="str">
        <v>0.614945950369642,0.610877142723593,0.5774</v>
      </c>
      <c r="AC155" s="5" cm="1">
        <f t="array" ref="AC155">SIGMOID(SUM(GETVECTOR(Y155)*GETVECTOR(_xlfn.CONCAT($S155,",",$AH$4)))+U155)</f>
        <v>0.58286236373382716</v>
      </c>
      <c r="AD155" s="5" cm="1">
        <f t="array" ref="AD155">SIGMOID(SUM(GETVECTOR(Z155)*GETVECTOR(_xlfn.CONCAT($S155,",",$AH$4)))+V155)</f>
        <v>0.59566654566539023</v>
      </c>
      <c r="AE155" s="5" cm="1">
        <f t="array" ref="AE155">TANH(SUM(GETVECTOR(AA155)*GETVECTOR(_xlfn.CONCAT($S155,",",$AH$4)))+W155)</f>
        <v>0.59958544059214514</v>
      </c>
      <c r="AF155" s="5" cm="1">
        <f t="array" ref="AF155">SIGMOID(SUM(GETVECTOR(AB155)*GETVECTOR(_xlfn.CONCAT($S155,",",$AH$4)))+X155)</f>
        <v>0.59665568310948669</v>
      </c>
      <c r="AG155" s="5">
        <f t="shared" si="83"/>
        <v>0.35715298822878416</v>
      </c>
      <c r="AH155" s="40">
        <f t="shared" si="84"/>
        <v>0.2044761986685161</v>
      </c>
      <c r="AI155" s="3">
        <f t="shared" si="85"/>
        <v>0.15292980691593877</v>
      </c>
      <c r="AJ155" s="3">
        <f t="shared" si="86"/>
        <v>8.0529915814502154E-2</v>
      </c>
      <c r="AK155" s="3">
        <f t="shared" si="87"/>
        <v>0</v>
      </c>
      <c r="AL155" s="3">
        <f t="shared" si="88"/>
        <v>1.1629236677154469E-2</v>
      </c>
      <c r="AM155" s="3">
        <f t="shared" si="89"/>
        <v>3.0724000081412149E-2</v>
      </c>
      <c r="AN155" s="3">
        <f t="shared" si="90"/>
        <v>1.2612780712502892E-2</v>
      </c>
      <c r="AO155" s="3" t="str" cm="1">
        <f t="array" ref="AO155">GETVECTOR(Y155,2)</f>
        <v>0.5774</v>
      </c>
      <c r="AP155" s="3" t="str" cm="1">
        <f t="array" ref="AP155">GETVECTOR(Z155,2)</f>
        <v>0.5774</v>
      </c>
      <c r="AQ155" s="3" t="str" cm="1">
        <f t="array" ref="AQ155">GETVECTOR(AA155,2)</f>
        <v>0.5774</v>
      </c>
      <c r="AR155" s="3" t="str" cm="1">
        <f t="array" ref="AR155">GETVECTOR(AB155,2)</f>
        <v>0.5774</v>
      </c>
      <c r="AS155" s="3" cm="1">
        <f t="array" ref="AS155">SUM(AK155:AN155*AO155:AR155)</f>
        <v>3.1737378487795537E-2</v>
      </c>
      <c r="AT155" s="51">
        <f t="shared" si="91"/>
        <v>2.3387525843346312E-2</v>
      </c>
      <c r="AU155" s="48">
        <f t="shared" si="92"/>
        <v>0.15292980691593877</v>
      </c>
      <c r="AV155" s="56"/>
      <c r="AW155" s="56"/>
    </row>
    <row r="156" spans="1:49" ht="15" customHeight="1" x14ac:dyDescent="0.25">
      <c r="A156" s="11">
        <f t="shared" si="98"/>
        <v>153</v>
      </c>
      <c r="B156" s="29">
        <v>31200</v>
      </c>
      <c r="C156" s="25"/>
      <c r="D156" s="12"/>
      <c r="E156" s="25">
        <v>24.8</v>
      </c>
      <c r="F156" s="35">
        <v>85</v>
      </c>
      <c r="G156" s="25">
        <v>0</v>
      </c>
      <c r="H156" s="13">
        <v>0</v>
      </c>
      <c r="I156" s="25">
        <v>0</v>
      </c>
      <c r="J156" s="12">
        <v>0</v>
      </c>
      <c r="K156" s="12">
        <v>0</v>
      </c>
      <c r="L156" s="25" t="s">
        <v>11</v>
      </c>
      <c r="M156" s="10"/>
      <c r="N156" s="15"/>
      <c r="O156" s="15"/>
      <c r="P156" s="4"/>
      <c r="Q156" s="54"/>
      <c r="R156" s="42">
        <f t="shared" si="80"/>
        <v>0.53195876288659794</v>
      </c>
      <c r="S156" s="44" t="str" cm="1">
        <f t="array" ref="S156">SETVECTOR(R156:R157)</f>
        <v>0.531958762886598,0.0515463917525773</v>
      </c>
      <c r="T156" s="44">
        <f t="shared" si="93"/>
        <v>2.0618556701030928E-3</v>
      </c>
      <c r="U156" s="5">
        <f t="shared" si="94"/>
        <v>0</v>
      </c>
      <c r="V156" s="5">
        <f t="shared" si="95"/>
        <v>3.5505338898599491E-2</v>
      </c>
      <c r="W156" s="5">
        <f t="shared" si="96"/>
        <v>0.31775545708351571</v>
      </c>
      <c r="X156" s="5">
        <f t="shared" si="97"/>
        <v>3.6164507823568948E-2</v>
      </c>
      <c r="Y156" s="5" t="str" cm="1">
        <f t="array" ref="Y156:AB156">SETMATRIX(GETMATRIX(Y155:AB155)-$O$9*DELTAWEIGHT(S155,$AH$4,AK155:AN155))</f>
        <v>0.5774,0.5774,0.5774</v>
      </c>
      <c r="Z156" s="5" t="str">
        <v>0.608340838821123,0.604661798547963,0.5774</v>
      </c>
      <c r="AA156" s="5" t="str">
        <v>0.640015606930156,0.640029186475997,0.5774</v>
      </c>
      <c r="AB156" s="5" t="str">
        <v>0.614898237419877,0.610341927895797,0.5774</v>
      </c>
      <c r="AC156" s="5" cm="1">
        <f t="array" ref="AC156">SIGMOID(SUM(GETVECTOR(Y156)*GETVECTOR(_xlfn.CONCAT($S156,",",$AH$4)))+U156)</f>
        <v>0.58344115843111177</v>
      </c>
      <c r="AD156" s="5" cm="1">
        <f t="array" ref="AD156">SIGMOID(SUM(GETVECTOR(Z156)*GETVECTOR(_xlfn.CONCAT($S156,",",$AH$4)))+V156)</f>
        <v>0.59635147696285551</v>
      </c>
      <c r="AE156" s="5" cm="1">
        <f t="array" ref="AE156">TANH(SUM(GETVECTOR(AA156)*GETVECTOR(_xlfn.CONCAT($S156,",",$AH$4)))+W156)</f>
        <v>0.59875784131733789</v>
      </c>
      <c r="AF156" s="5" cm="1">
        <f t="array" ref="AF156">SIGMOID(SUM(GETVECTOR(AB156)*GETVECTOR(_xlfn.CONCAT($S156,",",$AH$4)))+X156)</f>
        <v>0.5974198530164998</v>
      </c>
      <c r="AG156" s="5">
        <f t="shared" si="83"/>
        <v>0.35707012301268554</v>
      </c>
      <c r="AH156" s="40">
        <f t="shared" si="84"/>
        <v>0.20469439026928296</v>
      </c>
      <c r="AI156" s="3">
        <f t="shared" si="85"/>
        <v>0.20263253459917988</v>
      </c>
      <c r="AJ156" s="3">
        <f t="shared" si="86"/>
        <v>0.10684515033342892</v>
      </c>
      <c r="AK156" s="3">
        <f t="shared" si="87"/>
        <v>0</v>
      </c>
      <c r="AL156" s="3">
        <f t="shared" si="88"/>
        <v>1.5399679961275999E-2</v>
      </c>
      <c r="AM156" s="3">
        <f t="shared" si="89"/>
        <v>4.0873926481902884E-2</v>
      </c>
      <c r="AN156" s="3">
        <f t="shared" si="90"/>
        <v>1.6698115921188993E-2</v>
      </c>
      <c r="AO156" s="3" t="str" cm="1">
        <f t="array" ref="AO156">GETVECTOR(Y156,2)</f>
        <v>0.5774</v>
      </c>
      <c r="AP156" s="3" t="str" cm="1">
        <f t="array" ref="AP156">GETVECTOR(Z156,2)</f>
        <v>0.5774</v>
      </c>
      <c r="AQ156" s="3" t="str" cm="1">
        <f t="array" ref="AQ156">GETVECTOR(AA156,2)</f>
        <v>0.5774</v>
      </c>
      <c r="AR156" s="3" t="str" cm="1">
        <f t="array" ref="AR156">GETVECTOR(AB156,2)</f>
        <v>0.5774</v>
      </c>
      <c r="AS156" s="3" cm="1">
        <f t="array" ref="AS156">SUM(AK156:AN156*AO156:AR156)</f>
        <v>4.2133872493186009E-2</v>
      </c>
      <c r="AT156" s="51">
        <f t="shared" si="91"/>
        <v>4.1059944078087829E-2</v>
      </c>
      <c r="AU156" s="48">
        <f t="shared" si="92"/>
        <v>0.20263253459917988</v>
      </c>
      <c r="AV156" s="56"/>
      <c r="AW156" s="56"/>
    </row>
    <row r="157" spans="1:49" ht="15" customHeight="1" x14ac:dyDescent="0.25">
      <c r="A157" s="11">
        <f t="shared" si="98"/>
        <v>154</v>
      </c>
      <c r="B157" s="29">
        <v>31201</v>
      </c>
      <c r="C157" s="25"/>
      <c r="D157" s="12"/>
      <c r="E157" s="25">
        <v>23.9</v>
      </c>
      <c r="F157" s="35">
        <v>92</v>
      </c>
      <c r="G157" s="25">
        <v>0</v>
      </c>
      <c r="H157" s="13">
        <v>0</v>
      </c>
      <c r="I157" s="25">
        <v>0</v>
      </c>
      <c r="J157" s="12">
        <v>0</v>
      </c>
      <c r="K157" s="12">
        <v>0</v>
      </c>
      <c r="L157" s="25" t="s">
        <v>11</v>
      </c>
      <c r="M157" s="10"/>
      <c r="N157" s="15"/>
      <c r="O157" s="15"/>
      <c r="P157" s="4"/>
      <c r="Q157" s="54"/>
      <c r="R157" s="42">
        <f t="shared" si="80"/>
        <v>5.1546391752577317E-2</v>
      </c>
      <c r="S157" s="44" t="str" cm="1">
        <f t="array" ref="S157">SETVECTOR(R157:R158)</f>
        <v>0.0515463917525773,0.00206185567010309</v>
      </c>
      <c r="T157" s="44">
        <f t="shared" si="93"/>
        <v>9.3814432989690721E-2</v>
      </c>
      <c r="U157" s="5">
        <f t="shared" si="94"/>
        <v>0</v>
      </c>
      <c r="V157" s="5">
        <f t="shared" si="95"/>
        <v>3.3965370902471891E-2</v>
      </c>
      <c r="W157" s="5">
        <f t="shared" si="96"/>
        <v>0.31366806443532541</v>
      </c>
      <c r="X157" s="5">
        <f t="shared" si="97"/>
        <v>3.4494696231450045E-2</v>
      </c>
      <c r="Y157" s="5" t="str" cm="1">
        <f t="array" ref="Y157:AB157">SETMATRIX(GETMATRIX(Y156:AB156)-$O$9*DELTAWEIGHT(S156,$AH$4,AK156:AN156))</f>
        <v>0.5774,0.5774,0.5774</v>
      </c>
      <c r="Z157" s="5" t="str">
        <v>0.607652632271148,0.604595111866764,0.5774</v>
      </c>
      <c r="AA157" s="5" t="str">
        <v>0.637829504779354,0.639817354872237,0.5774</v>
      </c>
      <c r="AB157" s="5" t="str">
        <v>0.614162824920382,0.610270666994683,0.5774</v>
      </c>
      <c r="AC157" s="5" cm="1">
        <f t="array" ref="AC157">SIGMOID(SUM(GETVECTOR(Y157)*GETVECTOR(_xlfn.CONCAT($S157,",",$AH$4)))+U157)</f>
        <v>0.50773773272340572</v>
      </c>
      <c r="AD157" s="5" cm="1">
        <f t="array" ref="AD157">SIGMOID(SUM(GETVECTOR(Z157)*GETVECTOR(_xlfn.CONCAT($S157,",",$AH$4)))+V157)</f>
        <v>0.51662743143105405</v>
      </c>
      <c r="AE157" s="5" cm="1">
        <f t="array" ref="AE157">TANH(SUM(GETVECTOR(AA157)*GETVECTOR(_xlfn.CONCAT($S157,",",$AH$4)))+W157)</f>
        <v>0.33448083400590556</v>
      </c>
      <c r="AF157" s="5" cm="1">
        <f t="array" ref="AF157">SIGMOID(SUM(GETVECTOR(AB157)*GETVECTOR(_xlfn.CONCAT($S157,",",$AH$4)))+X157)</f>
        <v>0.5168463369815095</v>
      </c>
      <c r="AG157" s="5">
        <f t="shared" si="83"/>
        <v>0.17280197413538775</v>
      </c>
      <c r="AH157" s="40">
        <f t="shared" si="84"/>
        <v>8.8433590253787026E-2</v>
      </c>
      <c r="AI157" s="3">
        <f t="shared" si="85"/>
        <v>-5.3808427359036959E-3</v>
      </c>
      <c r="AJ157" s="3">
        <f t="shared" si="86"/>
        <v>-2.6996503066320991E-3</v>
      </c>
      <c r="AK157" s="3">
        <f t="shared" si="87"/>
        <v>0</v>
      </c>
      <c r="AL157" s="3">
        <f t="shared" si="88"/>
        <v>-2.2549567295269111E-4</v>
      </c>
      <c r="AM157" s="3">
        <f t="shared" si="89"/>
        <v>-1.2386764548343225E-3</v>
      </c>
      <c r="AN157" s="3">
        <f t="shared" si="90"/>
        <v>-2.2990733787763248E-4</v>
      </c>
      <c r="AO157" s="3" t="str" cm="1">
        <f t="array" ref="AO157">GETVECTOR(Y157,2)</f>
        <v>0.5774</v>
      </c>
      <c r="AP157" s="3" t="str" cm="1">
        <f t="array" ref="AP157">GETVECTOR(Z157,2)</f>
        <v>0.5774</v>
      </c>
      <c r="AQ157" s="3" t="str" cm="1">
        <f t="array" ref="AQ157">GETVECTOR(AA157,2)</f>
        <v>0.5774</v>
      </c>
      <c r="AR157" s="3" t="str" cm="1">
        <f t="array" ref="AR157">GETVECTOR(AB157,2)</f>
        <v>0.5774</v>
      </c>
      <c r="AS157" s="3" cm="1">
        <f t="array" ref="AS157">SUM(AK157:AN157*AO157:AR157)</f>
        <v>-9.7816148347476669E-4</v>
      </c>
      <c r="AT157" s="51">
        <f t="shared" si="91"/>
        <v>2.8953468548527572E-5</v>
      </c>
      <c r="AU157" s="48">
        <f t="shared" si="92"/>
        <v>5.3808427359036959E-3</v>
      </c>
      <c r="AV157" s="56"/>
      <c r="AW157" s="56"/>
    </row>
    <row r="158" spans="1:49" ht="15" customHeight="1" x14ac:dyDescent="0.25">
      <c r="A158" s="11">
        <f t="shared" si="98"/>
        <v>155</v>
      </c>
      <c r="B158" s="29">
        <v>31202</v>
      </c>
      <c r="C158" s="25"/>
      <c r="D158" s="12"/>
      <c r="E158" s="25">
        <v>23.4</v>
      </c>
      <c r="F158" s="35">
        <v>94</v>
      </c>
      <c r="G158" s="25">
        <v>0</v>
      </c>
      <c r="H158" s="13">
        <v>0</v>
      </c>
      <c r="I158" s="25">
        <v>0</v>
      </c>
      <c r="J158" s="12">
        <v>0</v>
      </c>
      <c r="K158" s="12">
        <v>0</v>
      </c>
      <c r="L158" s="25" t="s">
        <v>11</v>
      </c>
      <c r="M158" s="10"/>
      <c r="N158" s="15"/>
      <c r="O158" s="15"/>
      <c r="P158" s="4"/>
      <c r="Q158" s="54"/>
      <c r="R158" s="42">
        <f t="shared" si="80"/>
        <v>2.0618556701030928E-3</v>
      </c>
      <c r="S158" s="44" t="str" cm="1">
        <f t="array" ref="S158">SETVECTOR(R158:R159)</f>
        <v>0.00206185567010309,0.0938144329896907</v>
      </c>
      <c r="T158" s="44">
        <f t="shared" si="93"/>
        <v>0.79381443298969068</v>
      </c>
      <c r="U158" s="5">
        <f t="shared" si="94"/>
        <v>0</v>
      </c>
      <c r="V158" s="5">
        <f t="shared" si="95"/>
        <v>3.3987920469767161E-2</v>
      </c>
      <c r="W158" s="5">
        <f t="shared" si="96"/>
        <v>0.31379193208080886</v>
      </c>
      <c r="X158" s="5">
        <f t="shared" si="97"/>
        <v>3.4517686965237805E-2</v>
      </c>
      <c r="Y158" s="5" t="str" cm="1">
        <f t="array" ref="Y158:AB158">SETMATRIX(GETMATRIX(Y157:AB157)-$O$9*DELTAWEIGHT(S157,$AH$4,AK157:AN157))</f>
        <v>0.5774,0.5774,0.5774</v>
      </c>
      <c r="Z158" s="5" t="str">
        <v>0.607656690964586,0.604595274214501,0.5774</v>
      </c>
      <c r="AA158" s="5" t="str">
        <v>0.637858453516916,0.63981851282174,0.5774</v>
      </c>
      <c r="AB158" s="5" t="str">
        <v>0.614166932925347,0.610270831314882,0.5774</v>
      </c>
      <c r="AC158" s="5" cm="1">
        <f t="array" ref="AC158">SIGMOID(SUM(GETVECTOR(Y158)*GETVECTOR(_xlfn.CONCAT($S158,",",$AH$4)))+U158)</f>
        <v>0.51383620889354142</v>
      </c>
      <c r="AD158" s="5" cm="1">
        <f t="array" ref="AD158">SIGMOID(SUM(GETVECTOR(Z158)*GETVECTOR(_xlfn.CONCAT($S158,",",$AH$4)))+V158)</f>
        <v>0.52297395779093103</v>
      </c>
      <c r="AE158" s="5" cm="1">
        <f t="array" ref="AE158">TANH(SUM(GETVECTOR(AA158)*GETVECTOR(_xlfn.CONCAT($S158,",",$AH$4)))+W158)</f>
        <v>0.35847184461673604</v>
      </c>
      <c r="AF158" s="5" cm="1">
        <f t="array" ref="AF158">SIGMOID(SUM(GETVECTOR(AB158)*GETVECTOR(_xlfn.CONCAT($S158,",",$AH$4)))+X158)</f>
        <v>0.52324229312042647</v>
      </c>
      <c r="AG158" s="5">
        <f t="shared" si="83"/>
        <v>0.1874714393358301</v>
      </c>
      <c r="AH158" s="40">
        <f t="shared" si="84"/>
        <v>9.6959737594963791E-2</v>
      </c>
      <c r="AI158" s="3">
        <f t="shared" si="85"/>
        <v>-0.69685469539472689</v>
      </c>
      <c r="AJ158" s="3">
        <f t="shared" si="86"/>
        <v>-0.35210333204701655</v>
      </c>
      <c r="AK158" s="3">
        <f t="shared" si="87"/>
        <v>0</v>
      </c>
      <c r="AL158" s="3">
        <f t="shared" si="88"/>
        <v>-3.1488163930932324E-2</v>
      </c>
      <c r="AM158" s="3">
        <f t="shared" si="89"/>
        <v>-0.16047839096397684</v>
      </c>
      <c r="AN158" s="3">
        <f t="shared" si="90"/>
        <v>-3.2213015707739892E-2</v>
      </c>
      <c r="AO158" s="3" t="str" cm="1">
        <f t="array" ref="AO158">GETVECTOR(Y158,2)</f>
        <v>0.5774</v>
      </c>
      <c r="AP158" s="3" t="str" cm="1">
        <f t="array" ref="AP158">GETVECTOR(Z158,2)</f>
        <v>0.5774</v>
      </c>
      <c r="AQ158" s="3" t="str" cm="1">
        <f t="array" ref="AQ158">GETVECTOR(AA158,2)</f>
        <v>0.5774</v>
      </c>
      <c r="AR158" s="3" t="str" cm="1">
        <f t="array" ref="AR158">GETVECTOR(AB158,2)</f>
        <v>0.5774</v>
      </c>
      <c r="AS158" s="3" cm="1">
        <f t="array" ref="AS158">SUM(AK158:AN158*AO158:AR158)</f>
        <v>-0.12944128406596955</v>
      </c>
      <c r="AT158" s="51">
        <f t="shared" si="91"/>
        <v>0.48560646649367761</v>
      </c>
      <c r="AU158" s="48">
        <f t="shared" si="92"/>
        <v>0.69685469539472689</v>
      </c>
      <c r="AV158" s="56"/>
      <c r="AW158" s="56"/>
    </row>
    <row r="159" spans="1:49" ht="15" customHeight="1" x14ac:dyDescent="0.25">
      <c r="A159" s="11">
        <f t="shared" si="98"/>
        <v>156</v>
      </c>
      <c r="B159" s="29">
        <v>31203</v>
      </c>
      <c r="C159" s="25"/>
      <c r="D159" s="12"/>
      <c r="E159" s="25">
        <v>24.1</v>
      </c>
      <c r="F159" s="35">
        <v>86</v>
      </c>
      <c r="G159" s="25">
        <v>0</v>
      </c>
      <c r="H159" s="13">
        <v>0</v>
      </c>
      <c r="I159" s="25">
        <v>0</v>
      </c>
      <c r="J159" s="12">
        <v>0</v>
      </c>
      <c r="K159" s="12">
        <v>0</v>
      </c>
      <c r="L159" s="25" t="s">
        <v>11</v>
      </c>
      <c r="M159" s="10"/>
      <c r="N159" s="15"/>
      <c r="O159" s="15"/>
      <c r="P159" s="4"/>
      <c r="Q159" s="54"/>
      <c r="R159" s="42">
        <f t="shared" si="80"/>
        <v>9.3814432989690721E-2</v>
      </c>
      <c r="S159" s="44" t="str" cm="1">
        <f t="array" ref="S159">SETVECTOR(R159:R160)</f>
        <v>0.0938144329896907,0.793814432989691</v>
      </c>
      <c r="T159" s="44">
        <f t="shared" si="93"/>
        <v>1.6494845360824743E-2</v>
      </c>
      <c r="U159" s="5">
        <f t="shared" si="94"/>
        <v>0</v>
      </c>
      <c r="V159" s="5">
        <f t="shared" si="95"/>
        <v>3.7136736862860391E-2</v>
      </c>
      <c r="W159" s="5">
        <f t="shared" si="96"/>
        <v>0.32983977117720653</v>
      </c>
      <c r="X159" s="5">
        <f t="shared" si="97"/>
        <v>3.7738988536011792E-2</v>
      </c>
      <c r="Y159" s="5" t="str" cm="1">
        <f t="array" ref="Y159:AB159">SETMATRIX(GETMATRIX(Y158:AB158)-$O$9*DELTAWEIGHT(S158,$AH$4,AK158:AN158))</f>
        <v>0.5774,0.5774,0.5774</v>
      </c>
      <c r="Z159" s="5" t="str">
        <v>0.607662178519045,0.604844957942395,0.5774</v>
      </c>
      <c r="AA159" s="5" t="str">
        <v>0.637894185602403,0.641444322711391,0.5774</v>
      </c>
      <c r="AB159" s="5" t="str">
        <v>0.614172502343257,0.610524239829811,0.5774</v>
      </c>
      <c r="AC159" s="5" cm="1">
        <f t="array" ref="AC159">SIGMOID(SUM(GETVECTOR(Y159)*GETVECTOR(_xlfn.CONCAT($S159,",",$AH$4)))+U159)</f>
        <v>0.62539631068003165</v>
      </c>
      <c r="AD159" s="5" cm="1">
        <f t="array" ref="AD159">SIGMOID(SUM(GETVECTOR(Z159)*GETVECTOR(_xlfn.CONCAT($S159,",",$AH$4)))+V159)</f>
        <v>0.63974991628532951</v>
      </c>
      <c r="AE159" s="5" cm="1">
        <f t="array" ref="AE159">TANH(SUM(GETVECTOR(AA159)*GETVECTOR(_xlfn.CONCAT($S159,",",$AH$4)))+W159)</f>
        <v>0.71574780009404904</v>
      </c>
      <c r="AF159" s="5" cm="1">
        <f t="array" ref="AF159">SIGMOID(SUM(GETVECTOR(AB159)*GETVECTOR(_xlfn.CONCAT($S159,",",$AH$4)))+X159)</f>
        <v>0.64106744933317883</v>
      </c>
      <c r="AG159" s="5">
        <f t="shared" si="83"/>
        <v>0.45789959519157664</v>
      </c>
      <c r="AH159" s="40">
        <f t="shared" si="84"/>
        <v>0.2746145621885881</v>
      </c>
      <c r="AI159" s="3">
        <f t="shared" si="85"/>
        <v>0.25811971682776336</v>
      </c>
      <c r="AJ159" s="3">
        <f t="shared" si="86"/>
        <v>0.13510775711698253</v>
      </c>
      <c r="AK159" s="3">
        <f t="shared" si="87"/>
        <v>0</v>
      </c>
      <c r="AL159" s="3">
        <f t="shared" si="88"/>
        <v>2.2287155050695708E-2</v>
      </c>
      <c r="AM159" s="3">
        <f t="shared" si="89"/>
        <v>4.2154875150391166E-2</v>
      </c>
      <c r="AN159" s="3">
        <f t="shared" si="90"/>
        <v>2.5442371417083359E-2</v>
      </c>
      <c r="AO159" s="3" t="str" cm="1">
        <f t="array" ref="AO159">GETVECTOR(Y159,2)</f>
        <v>0.5774</v>
      </c>
      <c r="AP159" s="3" t="str" cm="1">
        <f t="array" ref="AP159">GETVECTOR(Z159,2)</f>
        <v>0.5774</v>
      </c>
      <c r="AQ159" s="3" t="str" cm="1">
        <f t="array" ref="AQ159">GETVECTOR(AA159,2)</f>
        <v>0.5774</v>
      </c>
      <c r="AR159" s="3" t="str" cm="1">
        <f t="array" ref="AR159">GETVECTOR(AB159,2)</f>
        <v>0.5774</v>
      </c>
      <c r="AS159" s="3" cm="1">
        <f t="array" ref="AS159">SUM(AK159:AN159*AO159:AR159)</f>
        <v>5.1899253494331492E-2</v>
      </c>
      <c r="AT159" s="51">
        <f t="shared" si="91"/>
        <v>6.6625788215244744E-2</v>
      </c>
      <c r="AU159" s="48">
        <f t="shared" si="92"/>
        <v>0.25811971682776336</v>
      </c>
      <c r="AV159" s="56"/>
      <c r="AW159" s="56"/>
    </row>
    <row r="160" spans="1:49" ht="15" customHeight="1" x14ac:dyDescent="0.25">
      <c r="A160" s="11">
        <f t="shared" si="98"/>
        <v>157</v>
      </c>
      <c r="B160" s="29">
        <v>31204</v>
      </c>
      <c r="C160" s="25"/>
      <c r="D160" s="12"/>
      <c r="E160" s="25">
        <v>24.5</v>
      </c>
      <c r="F160" s="35">
        <v>89</v>
      </c>
      <c r="G160" s="25">
        <v>0</v>
      </c>
      <c r="H160" s="13">
        <v>0</v>
      </c>
      <c r="I160" s="25">
        <v>0</v>
      </c>
      <c r="J160" s="12">
        <v>0</v>
      </c>
      <c r="K160" s="12">
        <v>0</v>
      </c>
      <c r="L160" s="25" t="s">
        <v>11</v>
      </c>
      <c r="M160" s="10"/>
      <c r="N160" s="15"/>
      <c r="O160" s="15"/>
      <c r="P160" s="4"/>
      <c r="Q160" s="54"/>
      <c r="R160" s="42">
        <f t="shared" si="80"/>
        <v>0.79381443298969068</v>
      </c>
      <c r="S160" s="44" t="str" cm="1">
        <f t="array" ref="S160">SETVECTOR(R160:R161)</f>
        <v>0.793814432989691,0.0164948453608247</v>
      </c>
      <c r="T160" s="44">
        <f t="shared" si="93"/>
        <v>0.12783505154639174</v>
      </c>
      <c r="U160" s="5">
        <f t="shared" si="94"/>
        <v>0</v>
      </c>
      <c r="V160" s="5">
        <f t="shared" si="95"/>
        <v>3.4908021357790822E-2</v>
      </c>
      <c r="W160" s="5">
        <f t="shared" si="96"/>
        <v>0.32562428366216739</v>
      </c>
      <c r="X160" s="5">
        <f t="shared" si="97"/>
        <v>3.5194751394303454E-2</v>
      </c>
      <c r="Y160" s="5" t="str" cm="1">
        <f t="array" ref="Y160:AB160">SETMATRIX(GETMATRIX(Y159:AB159)-$O$9*DELTAWEIGHT(S159,$AH$4,AK159:AN159))</f>
        <v>0.5774,0.5774,0.5774</v>
      </c>
      <c r="Z160" s="5" t="str">
        <v>0.607473956853614,0.603252313081058,0.5774</v>
      </c>
      <c r="AA160" s="5" t="str">
        <v>0.637473175763673,0.637881931768293,0.5774</v>
      </c>
      <c r="AB160" s="5" t="str">
        <v>0.613961064168536,0.608735147582171,0.5774</v>
      </c>
      <c r="AC160" s="5" cm="1">
        <f t="array" ref="AC160">SIGMOID(SUM(GETVECTOR(Y160)*GETVECTOR(_xlfn.CONCAT($S160,",",$AH$4)))+U160)</f>
        <v>0.61488010053164754</v>
      </c>
      <c r="AD160" s="5" cm="1">
        <f t="array" ref="AD160">SIGMOID(SUM(GETVECTOR(Z160)*GETVECTOR(_xlfn.CONCAT($S160,",",$AH$4)))+V160)</f>
        <v>0.62880185080110296</v>
      </c>
      <c r="AE160" s="5" cm="1">
        <f t="array" ref="AE160">TANH(SUM(GETVECTOR(AA160)*GETVECTOR(_xlfn.CONCAT($S160,",",$AH$4)))+W160)</f>
        <v>0.68696277678915496</v>
      </c>
      <c r="AF160" s="5" cm="1">
        <f t="array" ref="AF160">SIGMOID(SUM(GETVECTOR(AB160)*GETVECTOR(_xlfn.CONCAT($S160,",",$AH$4)))+X160)</f>
        <v>0.63009092392243593</v>
      </c>
      <c r="AG160" s="5">
        <f t="shared" si="83"/>
        <v>0.43196346547648562</v>
      </c>
      <c r="AH160" s="40">
        <f t="shared" si="84"/>
        <v>0.25642236858522321</v>
      </c>
      <c r="AI160" s="3">
        <f t="shared" si="85"/>
        <v>0.12858731703883147</v>
      </c>
      <c r="AJ160" s="3">
        <f t="shared" si="86"/>
        <v>6.7603116262892476E-2</v>
      </c>
      <c r="AK160" s="3">
        <f t="shared" si="87"/>
        <v>0</v>
      </c>
      <c r="AL160" s="3">
        <f t="shared" si="88"/>
        <v>1.0839756704251999E-2</v>
      </c>
      <c r="AM160" s="3">
        <f t="shared" si="89"/>
        <v>2.2448225149437978E-2</v>
      </c>
      <c r="AN160" s="3">
        <f t="shared" si="90"/>
        <v>1.2196887825912118E-2</v>
      </c>
      <c r="AO160" s="3" t="str" cm="1">
        <f t="array" ref="AO160">GETVECTOR(Y160,2)</f>
        <v>0.5774</v>
      </c>
      <c r="AP160" s="3" t="str" cm="1">
        <f t="array" ref="AP160">GETVECTOR(Z160,2)</f>
        <v>0.5774</v>
      </c>
      <c r="AQ160" s="3" t="str" cm="1">
        <f t="array" ref="AQ160">GETVECTOR(AA160,2)</f>
        <v>0.5774</v>
      </c>
      <c r="AR160" s="3" t="str" cm="1">
        <f t="array" ref="AR160">GETVECTOR(AB160,2)</f>
        <v>0.5774</v>
      </c>
      <c r="AS160" s="3" cm="1">
        <f t="array" ref="AS160">SUM(AK160:AN160*AO160:AR160)</f>
        <v>2.6262963753002251E-2</v>
      </c>
      <c r="AT160" s="51">
        <f t="shared" si="91"/>
        <v>1.6534698103244958E-2</v>
      </c>
      <c r="AU160" s="48">
        <f t="shared" si="92"/>
        <v>0.12858731703883147</v>
      </c>
      <c r="AV160" s="56"/>
      <c r="AW160" s="56"/>
    </row>
    <row r="161" spans="1:49" ht="15" customHeight="1" x14ac:dyDescent="0.25">
      <c r="A161" s="11">
        <f t="shared" si="98"/>
        <v>158</v>
      </c>
      <c r="B161" s="29">
        <v>31205</v>
      </c>
      <c r="C161" s="25"/>
      <c r="D161" s="12"/>
      <c r="E161" s="25">
        <v>25.1</v>
      </c>
      <c r="F161" s="35">
        <v>87</v>
      </c>
      <c r="G161" s="25">
        <v>2</v>
      </c>
      <c r="H161" s="13">
        <v>0</v>
      </c>
      <c r="I161" s="25">
        <v>0</v>
      </c>
      <c r="J161" s="12">
        <v>0</v>
      </c>
      <c r="K161" s="12">
        <v>0</v>
      </c>
      <c r="L161" s="25" t="s">
        <v>11</v>
      </c>
      <c r="M161" s="10"/>
      <c r="N161" s="15"/>
      <c r="O161" s="15"/>
      <c r="P161" s="4"/>
      <c r="Q161" s="54"/>
      <c r="R161" s="42">
        <f t="shared" si="80"/>
        <v>1.6494845360824743E-2</v>
      </c>
      <c r="S161" s="44" t="str" cm="1">
        <f t="array" ref="S161">SETVECTOR(R161:R162)</f>
        <v>0.0164948453608247,0.127835051546392</v>
      </c>
      <c r="T161" s="44">
        <f t="shared" si="93"/>
        <v>0</v>
      </c>
      <c r="U161" s="5">
        <f t="shared" si="94"/>
        <v>0</v>
      </c>
      <c r="V161" s="5">
        <f t="shared" si="95"/>
        <v>3.382404568736562E-2</v>
      </c>
      <c r="W161" s="5">
        <f t="shared" si="96"/>
        <v>0.3233794611472236</v>
      </c>
      <c r="X161" s="5">
        <f t="shared" si="97"/>
        <v>3.3975062611712244E-2</v>
      </c>
      <c r="Y161" s="5" t="str" cm="1">
        <f t="array" ref="Y161:AB161">SETMATRIX(GETMATRIX(Y160:AB160)-$O$9*DELTAWEIGHT(S160,$AH$4,AK160:AN160))</f>
        <v>0.5774,0.5774,0.5774</v>
      </c>
      <c r="Z161" s="5" t="str">
        <v>0.606757148409962,0.603237418360151,0.5774</v>
      </c>
      <c r="AA161" s="5" t="str">
        <v>0.635727132108711,0.637845650341696,0.5774</v>
      </c>
      <c r="AB161" s="5" t="str">
        <v>0.613166730201708,0.608718641941302,0.5774</v>
      </c>
      <c r="AC161" s="5" cm="1">
        <f t="array" ref="AC161">SIGMOID(SUM(GETVECTOR(Y161)*GETVECTOR(_xlfn.CONCAT($S161,",",$AH$4)))+U161)</f>
        <v>0.52082197146610321</v>
      </c>
      <c r="AD161" s="5" cm="1">
        <f t="array" ref="AD161">SIGMOID(SUM(GETVECTOR(Z161)*GETVECTOR(_xlfn.CONCAT($S161,",",$AH$4)))+V161)</f>
        <v>0.53020001889646828</v>
      </c>
      <c r="AE161" s="5" cm="1">
        <f t="array" ref="AE161">TANH(SUM(GETVECTOR(AA161)*GETVECTOR(_xlfn.CONCAT($S161,",",$AH$4)))+W161)</f>
        <v>0.3930521033773533</v>
      </c>
      <c r="AF161" s="5" cm="1">
        <f t="array" ref="AF161">SIGMOID(SUM(GETVECTOR(AB161)*GETVECTOR(_xlfn.CONCAT($S161,",",$AH$4)))+X161)</f>
        <v>0.53043849738408155</v>
      </c>
      <c r="AG161" s="5">
        <f t="shared" si="83"/>
        <v>0.20839623263796933</v>
      </c>
      <c r="AH161" s="40">
        <f t="shared" si="84"/>
        <v>0.10896846935494801</v>
      </c>
      <c r="AI161" s="3">
        <f t="shared" si="85"/>
        <v>0.10896846935494801</v>
      </c>
      <c r="AJ161" s="3">
        <f t="shared" si="86"/>
        <v>5.5361758229992473E-2</v>
      </c>
      <c r="AK161" s="3">
        <f t="shared" si="87"/>
        <v>0</v>
      </c>
      <c r="AL161" s="3">
        <f t="shared" si="88"/>
        <v>5.4201678138704667E-3</v>
      </c>
      <c r="AM161" s="3">
        <f t="shared" si="89"/>
        <v>2.4818091667537932E-2</v>
      </c>
      <c r="AN161" s="3">
        <f t="shared" si="90"/>
        <v>5.5756330636080676E-3</v>
      </c>
      <c r="AO161" s="3" t="str" cm="1">
        <f t="array" ref="AO161">GETVECTOR(Y161,2)</f>
        <v>0.5774</v>
      </c>
      <c r="AP161" s="3" t="str" cm="1">
        <f t="array" ref="AP161">GETVECTOR(Z161,2)</f>
        <v>0.5774</v>
      </c>
      <c r="AQ161" s="3" t="str" cm="1">
        <f t="array" ref="AQ161">GETVECTOR(AA161,2)</f>
        <v>0.5774</v>
      </c>
      <c r="AR161" s="3" t="str" cm="1">
        <f t="array" ref="AR161">GETVECTOR(AB161,2)</f>
        <v>0.5774</v>
      </c>
      <c r="AS161" s="3" cm="1">
        <f t="array" ref="AS161">SUM(AK161:AN161*AO161:AR161)</f>
        <v>2.0678941555492509E-2</v>
      </c>
      <c r="AT161" s="51">
        <f t="shared" si="91"/>
        <v>1.1874127313560244E-2</v>
      </c>
      <c r="AU161" s="48">
        <f t="shared" si="92"/>
        <v>0.10896846935494801</v>
      </c>
      <c r="AV161" s="56"/>
      <c r="AW161" s="56"/>
    </row>
    <row r="162" spans="1:49" ht="15" customHeight="1" x14ac:dyDescent="0.25">
      <c r="A162" s="11">
        <f t="shared" si="98"/>
        <v>159</v>
      </c>
      <c r="B162" s="29">
        <v>31206</v>
      </c>
      <c r="C162" s="25"/>
      <c r="D162" s="12"/>
      <c r="E162" s="25">
        <v>24.4</v>
      </c>
      <c r="F162" s="35">
        <v>90</v>
      </c>
      <c r="G162" s="25">
        <v>0</v>
      </c>
      <c r="H162" s="13">
        <v>0</v>
      </c>
      <c r="I162" s="25">
        <v>0</v>
      </c>
      <c r="J162" s="12">
        <v>0</v>
      </c>
      <c r="K162" s="12">
        <v>0</v>
      </c>
      <c r="L162" s="25" t="s">
        <v>11</v>
      </c>
      <c r="M162" s="10"/>
      <c r="N162" s="15"/>
      <c r="O162" s="15"/>
      <c r="P162" s="4"/>
      <c r="Q162" s="54"/>
      <c r="R162" s="42">
        <f t="shared" si="80"/>
        <v>0.12783505154639174</v>
      </c>
      <c r="S162" s="44" t="str" cm="1">
        <f t="array" ref="S162">SETVECTOR(R162:R163)</f>
        <v>0.127835051546392,0</v>
      </c>
      <c r="T162" s="44">
        <f t="shared" si="93"/>
        <v>0.47525773195876292</v>
      </c>
      <c r="U162" s="5">
        <f t="shared" si="94"/>
        <v>0</v>
      </c>
      <c r="V162" s="5">
        <f t="shared" si="95"/>
        <v>3.3282028905978575E-2</v>
      </c>
      <c r="W162" s="5">
        <f t="shared" si="96"/>
        <v>0.32089765198046982</v>
      </c>
      <c r="X162" s="5">
        <f t="shared" si="97"/>
        <v>3.3417499305351435E-2</v>
      </c>
      <c r="Y162" s="5" t="str" cm="1">
        <f t="array" ref="Y162:AB162">SETMATRIX(GETMATRIX(Y161:AB161)-$O$9*DELTAWEIGHT(S161,$AH$4,AK161:AN161))</f>
        <v>0.5774,0.5774,0.5774</v>
      </c>
      <c r="Z162" s="5" t="str">
        <v>0.606750792468924,0.603188159817104,0.5774</v>
      </c>
      <c r="AA162" s="5" t="str">
        <v>0.635690826938328,0.637564285271225,0.5774</v>
      </c>
      <c r="AB162" s="5" t="str">
        <v>0.613160248820188,0.608668411234524,0.5774</v>
      </c>
      <c r="AC162" s="5" cm="1">
        <f t="array" ref="AC162">SIGMOID(SUM(GETVECTOR(Y162)*GETVECTOR(_xlfn.CONCAT($S162,",",$AH$4)))+U162)</f>
        <v>0.51844461627974581</v>
      </c>
      <c r="AD162" s="5" cm="1">
        <f t="array" ref="AD162">SIGMOID(SUM(GETVECTOR(Z162)*GETVECTOR(_xlfn.CONCAT($S162,",",$AH$4)))+V162)</f>
        <v>0.52768317282959021</v>
      </c>
      <c r="AE162" s="5" cm="1">
        <f t="array" ref="AE162">TANH(SUM(GETVECTOR(AA162)*GETVECTOR(_xlfn.CONCAT($S162,",",$AH$4)))+W162)</f>
        <v>0.38179666716289418</v>
      </c>
      <c r="AF162" s="5" cm="1">
        <f t="array" ref="AF162">SIGMOID(SUM(GETVECTOR(AB162)*GETVECTOR(_xlfn.CONCAT($S162,",",$AH$4)))+X162)</f>
        <v>0.52792114068027363</v>
      </c>
      <c r="AG162" s="5">
        <f t="shared" si="83"/>
        <v>0.20146767670427901</v>
      </c>
      <c r="AH162" s="40">
        <f t="shared" si="84"/>
        <v>0.10494302099474011</v>
      </c>
      <c r="AI162" s="3">
        <f t="shared" si="85"/>
        <v>-0.3703147109640228</v>
      </c>
      <c r="AJ162" s="3">
        <f t="shared" si="86"/>
        <v>-0.18777177701055298</v>
      </c>
      <c r="AK162" s="3">
        <f t="shared" si="87"/>
        <v>0</v>
      </c>
      <c r="AL162" s="3">
        <f t="shared" si="88"/>
        <v>-1.7867718963864555E-2</v>
      </c>
      <c r="AM162" s="3">
        <f t="shared" si="89"/>
        <v>-8.4640660650540933E-2</v>
      </c>
      <c r="AN162" s="3">
        <f t="shared" si="90"/>
        <v>-1.8345902424538752E-2</v>
      </c>
      <c r="AO162" s="3" t="str" cm="1">
        <f t="array" ref="AO162">GETVECTOR(Y162,2)</f>
        <v>0.5774</v>
      </c>
      <c r="AP162" s="3" t="str" cm="1">
        <f t="array" ref="AP162">GETVECTOR(Z162,2)</f>
        <v>0.5774</v>
      </c>
      <c r="AQ162" s="3" t="str" cm="1">
        <f t="array" ref="AQ162">GETVECTOR(AA162,2)</f>
        <v>0.5774</v>
      </c>
      <c r="AR162" s="3" t="str" cm="1">
        <f t="array" ref="AR162">GETVECTOR(AB162,2)</f>
        <v>0.5774</v>
      </c>
      <c r="AS162" s="3" cm="1">
        <f t="array" ref="AS162">SUM(AK162:AN162*AO162:AR162)</f>
        <v>-6.978126244928641E-2</v>
      </c>
      <c r="AT162" s="51">
        <f t="shared" si="91"/>
        <v>0.13713298515636774</v>
      </c>
      <c r="AU162" s="48">
        <f t="shared" si="92"/>
        <v>0.3703147109640228</v>
      </c>
      <c r="AV162" s="56"/>
      <c r="AW162" s="56"/>
    </row>
    <row r="163" spans="1:49" ht="15" customHeight="1" x14ac:dyDescent="0.25">
      <c r="A163" s="11">
        <f t="shared" si="98"/>
        <v>160</v>
      </c>
      <c r="B163" s="29">
        <v>31207</v>
      </c>
      <c r="C163" s="25"/>
      <c r="D163" s="12"/>
      <c r="E163" s="25">
        <v>24.2</v>
      </c>
      <c r="F163" s="35">
        <v>91</v>
      </c>
      <c r="G163" s="25">
        <v>0</v>
      </c>
      <c r="H163" s="13">
        <v>0</v>
      </c>
      <c r="I163" s="25">
        <v>0</v>
      </c>
      <c r="J163" s="12">
        <v>0</v>
      </c>
      <c r="K163" s="12">
        <v>0</v>
      </c>
      <c r="L163" s="25" t="s">
        <v>11</v>
      </c>
      <c r="M163" s="10"/>
      <c r="N163" s="15"/>
      <c r="O163" s="15"/>
      <c r="P163" s="4"/>
      <c r="Q163" s="54"/>
      <c r="R163" s="42">
        <f t="shared" si="80"/>
        <v>0</v>
      </c>
      <c r="S163" s="44" t="str" cm="1">
        <f t="array" ref="S163">SETVECTOR(R163:R164)</f>
        <v>0,0.475257731958763</v>
      </c>
      <c r="T163" s="44">
        <f t="shared" si="93"/>
        <v>2.0618556701030927E-2</v>
      </c>
      <c r="U163" s="5">
        <f t="shared" si="94"/>
        <v>0</v>
      </c>
      <c r="V163" s="5">
        <f t="shared" si="95"/>
        <v>3.5068800802365033E-2</v>
      </c>
      <c r="W163" s="5">
        <f t="shared" si="96"/>
        <v>0.32936171804552394</v>
      </c>
      <c r="X163" s="5">
        <f t="shared" si="97"/>
        <v>3.5252089547805308E-2</v>
      </c>
      <c r="Y163" s="5" t="str" cm="1">
        <f t="array" ref="Y163:AB163">SETMATRIX(GETMATRIX(Y162:AB162)-$O$9*DELTAWEIGHT(S162,$AH$4,AK162:AN162))</f>
        <v>0.5774,0.5774,0.5774</v>
      </c>
      <c r="Z163" s="5" t="str">
        <v>0.606952595326142,0.603188159817104,0.5774</v>
      </c>
      <c r="AA163" s="5" t="str">
        <v>0.636887513769217,0.637564285271225,0.5774</v>
      </c>
      <c r="AB163" s="5" t="str">
        <v>0.613365723952717,0.608668411234524,0.5774</v>
      </c>
      <c r="AC163" s="5" cm="1">
        <f t="array" ref="AC163">SIGMOID(SUM(GETVECTOR(Y163)*GETVECTOR(_xlfn.CONCAT($S163,",",$AH$4)))+U163)</f>
        <v>0.56817616742260091</v>
      </c>
      <c r="AD163" s="5" cm="1">
        <f t="array" ref="AD163">SIGMOID(SUM(GETVECTOR(Z163)*GETVECTOR(_xlfn.CONCAT($S163,",",$AH$4)))+V163)</f>
        <v>0.57974791291418459</v>
      </c>
      <c r="AE163" s="5" cm="1">
        <f t="array" ref="AE163">TANH(SUM(GETVECTOR(AA163)*GETVECTOR(_xlfn.CONCAT($S163,",",$AH$4)))+W163)</f>
        <v>0.559681350436943</v>
      </c>
      <c r="AF163" s="5" cm="1">
        <f t="array" ref="AF163">SIGMOID(SUM(GETVECTOR(AB163)*GETVECTOR(_xlfn.CONCAT($S163,",",$AH$4)))+X163)</f>
        <v>0.58042698686660432</v>
      </c>
      <c r="AG163" s="5">
        <f t="shared" si="83"/>
        <v>0.32447409481281009</v>
      </c>
      <c r="AH163" s="40">
        <f t="shared" si="84"/>
        <v>0.18199102492472416</v>
      </c>
      <c r="AI163" s="3">
        <f t="shared" si="85"/>
        <v>0.16137246822369322</v>
      </c>
      <c r="AJ163" s="3">
        <f t="shared" si="86"/>
        <v>8.4456586159695812E-2</v>
      </c>
      <c r="AK163" s="3">
        <f t="shared" si="87"/>
        <v>0</v>
      </c>
      <c r="AL163" s="3">
        <f t="shared" si="88"/>
        <v>1.1516577412994337E-2</v>
      </c>
      <c r="AM163" s="3">
        <f t="shared" si="89"/>
        <v>3.3626036189109219E-2</v>
      </c>
      <c r="AN163" s="3">
        <f t="shared" si="90"/>
        <v>1.2322163276545648E-2</v>
      </c>
      <c r="AO163" s="3" t="str" cm="1">
        <f t="array" ref="AO163">GETVECTOR(Y163,2)</f>
        <v>0.5774</v>
      </c>
      <c r="AP163" s="3" t="str" cm="1">
        <f t="array" ref="AP163">GETVECTOR(Z163,2)</f>
        <v>0.5774</v>
      </c>
      <c r="AQ163" s="3" t="str" cm="1">
        <f t="array" ref="AQ163">GETVECTOR(AA163,2)</f>
        <v>0.5774</v>
      </c>
      <c r="AR163" s="3" t="str" cm="1">
        <f t="array" ref="AR163">GETVECTOR(AB163,2)</f>
        <v>0.5774</v>
      </c>
      <c r="AS163" s="3" cm="1">
        <f t="array" ref="AS163">SUM(AK163:AN163*AO163:AR163)</f>
        <v>3.3180162169732054E-2</v>
      </c>
      <c r="AT163" s="51">
        <f t="shared" si="91"/>
        <v>2.604107350060688E-2</v>
      </c>
      <c r="AU163" s="48">
        <f t="shared" si="92"/>
        <v>0.16137246822369322</v>
      </c>
      <c r="AV163" s="56"/>
      <c r="AW163" s="56"/>
    </row>
    <row r="164" spans="1:49" ht="15" customHeight="1" x14ac:dyDescent="0.25">
      <c r="A164" s="11">
        <f t="shared" si="98"/>
        <v>161</v>
      </c>
      <c r="B164" s="29">
        <v>31208</v>
      </c>
      <c r="C164" s="25"/>
      <c r="D164" s="12"/>
      <c r="E164" s="25">
        <v>25.1</v>
      </c>
      <c r="F164" s="35">
        <v>85</v>
      </c>
      <c r="G164" s="25">
        <v>0</v>
      </c>
      <c r="H164" s="13">
        <v>0</v>
      </c>
      <c r="I164" s="25">
        <v>0</v>
      </c>
      <c r="J164" s="12">
        <v>0</v>
      </c>
      <c r="K164" s="12">
        <v>0</v>
      </c>
      <c r="L164" s="25" t="s">
        <v>11</v>
      </c>
      <c r="M164" s="10"/>
      <c r="N164" s="15"/>
      <c r="O164" s="15"/>
      <c r="P164" s="4"/>
      <c r="Q164" s="54"/>
      <c r="R164" s="42">
        <f t="shared" si="80"/>
        <v>0.47525773195876292</v>
      </c>
      <c r="S164" s="44" t="str" cm="1">
        <f t="array" ref="S164">SETVECTOR(R164:R165)</f>
        <v>0.475257731958763,0.0206185567010309</v>
      </c>
      <c r="T164" s="44">
        <f t="shared" si="93"/>
        <v>0</v>
      </c>
      <c r="U164" s="5">
        <f t="shared" si="94"/>
        <v>0</v>
      </c>
      <c r="V164" s="5">
        <f t="shared" si="95"/>
        <v>3.3917143061065601E-2</v>
      </c>
      <c r="W164" s="5">
        <f t="shared" si="96"/>
        <v>0.325999114426613</v>
      </c>
      <c r="X164" s="5">
        <f t="shared" si="97"/>
        <v>3.4019873220150744E-2</v>
      </c>
      <c r="Y164" s="5" t="str" cm="1">
        <f t="array" ref="Y164:AB164">SETMATRIX(GETMATRIX(Y163:AB163)-$O$9*DELTAWEIGHT(S163,$AH$4,AK163:AN163))</f>
        <v>0.5774,0.5774,0.5774</v>
      </c>
      <c r="Z164" s="5" t="str">
        <v>0.606952595326142,0.602736978131333,0.5774</v>
      </c>
      <c r="AA164" s="5" t="str">
        <v>0.636887513769217,0.636002200310816,0.5774</v>
      </c>
      <c r="AB164" s="5" t="str">
        <v>0.613365723952717,0.608191767700877,0.5774</v>
      </c>
      <c r="AC164" s="5" cm="1">
        <f t="array" ref="AC164">SIGMOID(SUM(GETVECTOR(Y164)*GETVECTOR(_xlfn.CONCAT($S164,",",$AH$4)))+U164)</f>
        <v>0.57109471773893361</v>
      </c>
      <c r="AD164" s="5" cm="1">
        <f t="array" ref="AD164">SIGMOID(SUM(GETVECTOR(Z164)*GETVECTOR(_xlfn.CONCAT($S164,",",$AH$4)))+V164)</f>
        <v>0.58292771133162236</v>
      </c>
      <c r="AE164" s="5" cm="1">
        <f t="array" ref="AE164">TANH(SUM(GETVECTOR(AA164)*GETVECTOR(_xlfn.CONCAT($S164,",",$AH$4)))+W164)</f>
        <v>0.56612273519399059</v>
      </c>
      <c r="AF164" s="5" cm="1">
        <f t="array" ref="AF164">SIGMOID(SUM(GETVECTOR(AB164)*GETVECTOR(_xlfn.CONCAT($S164,",",$AH$4)))+X164)</f>
        <v>0.58372082798289227</v>
      </c>
      <c r="AG164" s="5">
        <f t="shared" si="83"/>
        <v>0.33000863035943101</v>
      </c>
      <c r="AH164" s="40">
        <f t="shared" si="84"/>
        <v>0.18593173822716527</v>
      </c>
      <c r="AI164" s="3">
        <f t="shared" si="85"/>
        <v>0.18593173822716527</v>
      </c>
      <c r="AJ164" s="3">
        <f t="shared" si="86"/>
        <v>9.7520502137164136E-2</v>
      </c>
      <c r="AK164" s="3">
        <f t="shared" si="87"/>
        <v>0</v>
      </c>
      <c r="AL164" s="3">
        <f t="shared" si="88"/>
        <v>1.3422473699547735E-2</v>
      </c>
      <c r="AM164" s="3">
        <f t="shared" si="89"/>
        <v>3.862809742445919E-2</v>
      </c>
      <c r="AN164" s="3">
        <f t="shared" si="90"/>
        <v>1.439102543983658E-2</v>
      </c>
      <c r="AO164" s="3" t="str" cm="1">
        <f t="array" ref="AO164">GETVECTOR(Y164,2)</f>
        <v>0.5774</v>
      </c>
      <c r="AP164" s="3" t="str" cm="1">
        <f t="array" ref="AP164">GETVECTOR(Z164,2)</f>
        <v>0.5774</v>
      </c>
      <c r="AQ164" s="3" t="str" cm="1">
        <f t="array" ref="AQ164">GETVECTOR(AA164,2)</f>
        <v>0.5774</v>
      </c>
      <c r="AR164" s="3" t="str" cm="1">
        <f t="array" ref="AR164">GETVECTOR(AB164,2)</f>
        <v>0.5774</v>
      </c>
      <c r="AS164" s="3" cm="1">
        <f t="array" ref="AS164">SUM(AK164:AN164*AO164:AR164)</f>
        <v>3.8363377855963242E-2</v>
      </c>
      <c r="AT164" s="51">
        <f t="shared" si="91"/>
        <v>3.4570611280175113E-2</v>
      </c>
      <c r="AU164" s="48">
        <f t="shared" si="92"/>
        <v>0.18593173822716527</v>
      </c>
      <c r="AV164" s="56"/>
      <c r="AW164" s="56"/>
    </row>
    <row r="165" spans="1:49" ht="15" customHeight="1" x14ac:dyDescent="0.25">
      <c r="A165" s="11">
        <f t="shared" si="98"/>
        <v>162</v>
      </c>
      <c r="B165" s="29">
        <v>31209</v>
      </c>
      <c r="C165" s="25"/>
      <c r="D165" s="12"/>
      <c r="E165" s="25">
        <v>23.1</v>
      </c>
      <c r="F165" s="35">
        <v>87</v>
      </c>
      <c r="G165" s="25">
        <v>55</v>
      </c>
      <c r="H165" s="13">
        <v>0</v>
      </c>
      <c r="I165" s="25">
        <v>0</v>
      </c>
      <c r="J165" s="12">
        <v>0</v>
      </c>
      <c r="K165" s="12">
        <v>0</v>
      </c>
      <c r="L165" s="25" t="s">
        <v>11</v>
      </c>
      <c r="M165" s="10"/>
      <c r="N165" s="15"/>
      <c r="O165" s="15"/>
      <c r="P165" s="4"/>
      <c r="Q165" s="54"/>
      <c r="R165" s="42">
        <f t="shared" si="80"/>
        <v>2.0618556701030927E-2</v>
      </c>
      <c r="S165" s="3"/>
      <c r="T165" s="3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40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52"/>
      <c r="AU165" s="52"/>
      <c r="AV165" s="52"/>
      <c r="AW165" s="52"/>
    </row>
    <row r="166" spans="1:49" ht="15" customHeight="1" x14ac:dyDescent="0.25">
      <c r="A166" s="11">
        <f t="shared" si="98"/>
        <v>163</v>
      </c>
      <c r="B166" s="29">
        <v>31210</v>
      </c>
      <c r="C166" s="25"/>
      <c r="D166" s="12"/>
      <c r="E166" s="25">
        <v>24.5</v>
      </c>
      <c r="F166" s="35">
        <v>94</v>
      </c>
      <c r="G166" s="25">
        <v>18</v>
      </c>
      <c r="H166" s="13">
        <v>0</v>
      </c>
      <c r="I166" s="25">
        <v>0</v>
      </c>
      <c r="J166" s="12">
        <v>0</v>
      </c>
      <c r="K166" s="12">
        <v>0</v>
      </c>
      <c r="L166" s="25" t="s">
        <v>11</v>
      </c>
      <c r="M166" s="10"/>
      <c r="N166" s="15"/>
      <c r="O166" s="15"/>
      <c r="P166" s="4"/>
      <c r="Q166" s="55"/>
      <c r="R166" s="42">
        <f t="shared" si="80"/>
        <v>0</v>
      </c>
      <c r="S166" s="3"/>
      <c r="T166" s="3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40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52"/>
      <c r="AU166" s="52"/>
      <c r="AV166" s="52"/>
      <c r="AW166" s="52"/>
    </row>
    <row r="167" spans="1:49" ht="15" customHeight="1" x14ac:dyDescent="0.25">
      <c r="A167" s="11">
        <f t="shared" si="98"/>
        <v>164</v>
      </c>
      <c r="B167" s="29">
        <v>31211</v>
      </c>
      <c r="C167" s="25"/>
      <c r="D167" s="12"/>
      <c r="E167" s="25">
        <v>25.1</v>
      </c>
      <c r="F167" s="35">
        <v>92</v>
      </c>
      <c r="G167" s="25">
        <v>0</v>
      </c>
      <c r="H167" s="13">
        <v>0</v>
      </c>
      <c r="I167" s="25">
        <v>0</v>
      </c>
      <c r="J167" s="12">
        <v>0</v>
      </c>
      <c r="K167" s="12">
        <v>0</v>
      </c>
      <c r="L167" s="25" t="s">
        <v>11</v>
      </c>
      <c r="M167" s="10"/>
      <c r="N167" s="15"/>
      <c r="O167" s="15"/>
      <c r="P167" s="4"/>
      <c r="Q167" s="53">
        <f>1+Q113</f>
        <v>4</v>
      </c>
      <c r="R167" s="42">
        <f t="shared" si="80"/>
        <v>5.1546391752577319E-3</v>
      </c>
      <c r="S167" s="44" t="str" cm="1">
        <f t="array" ref="S167">SETVECTOR(R167:R168)</f>
        <v>0.00515463917525773,0.0206185567010309</v>
      </c>
      <c r="T167" s="44">
        <f>R169</f>
        <v>1</v>
      </c>
      <c r="U167" s="5">
        <f>U164-$O$9*SUM(AK164)</f>
        <v>0</v>
      </c>
      <c r="V167" s="5">
        <f t="shared" ref="V167" si="99">V164-$O$9*SUM(AL164)</f>
        <v>3.2574895691110828E-2</v>
      </c>
      <c r="W167" s="5">
        <f t="shared" ref="W167" si="100">W164-$O$9*SUM(AM164)</f>
        <v>0.3221363046841671</v>
      </c>
      <c r="X167" s="5">
        <f>X164-$O$9*SUM(AN164)</f>
        <v>3.2580770676167083E-2</v>
      </c>
      <c r="Y167" s="5" t="str" cm="1">
        <f t="array" ref="Y167:AB167">SETMATRIX(GETMATRIX(_xlfn.ANCHORARRAY(Y164))-$O$9*DELTAWEIGHT(S164,$AH$4,AK164:AN164))</f>
        <v>0.5774,0.5774,0.5774</v>
      </c>
      <c r="Z167" s="5" t="str">
        <v>0.60631468188537,0.602709302927829,0.5774</v>
      </c>
      <c r="AA167" s="5" t="str">
        <v>0.635051683572034,0.635922554749116,0.5774</v>
      </c>
      <c r="AB167" s="5" t="str">
        <v>0.612681779341607,0.608162095483475,0.5774</v>
      </c>
      <c r="AC167" s="5" cm="1">
        <f t="array" ref="AC167">SIGMOID(SUM(GETVECTOR(Y167)*GETVECTOR(_xlfn.CONCAT($S167,",",$AH$4)))+U167)</f>
        <v>0.50372029216782388</v>
      </c>
      <c r="AD167" s="5" cm="1">
        <f t="array" ref="AD167">SIGMOID(SUM(GETVECTOR(Z167)*GETVECTOR(_xlfn.CONCAT($S167,",",$AH$4)))+V167)</f>
        <v>0.51202948442866758</v>
      </c>
      <c r="AE167" s="5" cm="1">
        <f t="array" ref="AE167">TANH(SUM(GETVECTOR(AA167)*GETVECTOR(_xlfn.CONCAT($S167,",",$AH$4)))+W167)</f>
        <v>0.32615687739307014</v>
      </c>
      <c r="AF167" s="5" cm="1">
        <f t="array" ref="AF167">SIGMOID(SUM(GETVECTOR(AB167)*GETVECTOR(_xlfn.CONCAT($S167,",",$AH$4)))+X167)</f>
        <v>0.51206724343793719</v>
      </c>
      <c r="AG167" s="5">
        <f t="shared" ref="AG167:AG218" si="101">AC167*$AG$4+AE167*AD167</f>
        <v>0.16700193777443786</v>
      </c>
      <c r="AH167" s="40">
        <f t="shared" ref="AH167:AH218" si="102">AF167*TANH(AG167)</f>
        <v>8.4729986143246963E-2</v>
      </c>
      <c r="AI167" s="3">
        <f t="shared" ref="AI167:AI218" si="103">AH167-T167+0</f>
        <v>-0.915270013856753</v>
      </c>
      <c r="AJ167" s="3">
        <f t="shared" ref="AJ167:AJ218" si="104">AI167*AF167*(1-TANH(AG167)^2)+$AJ$4*$AC$4</f>
        <v>-0.45584772921114525</v>
      </c>
      <c r="AK167" s="3">
        <f t="shared" ref="AK167:AK218" si="105">AJ167*$AG$4*AC167*(1-AC167)</f>
        <v>0</v>
      </c>
      <c r="AL167" s="3">
        <f t="shared" ref="AL167:AL218" si="106">AJ167*AE167*AD167*(1-AD167)</f>
        <v>-3.714795303037887E-2</v>
      </c>
      <c r="AM167" s="3">
        <f t="shared" ref="AM167:AM218" si="107">AJ167*AD167*(1-AE167^2)</f>
        <v>-0.20857798505010164</v>
      </c>
      <c r="AN167" s="3">
        <f t="shared" ref="AN167:AN218" si="108">AI167*TANH(AG167)*AF167*(1-AF167)</f>
        <v>-3.7839583225153926E-2</v>
      </c>
      <c r="AO167" s="3" t="str" cm="1">
        <f t="array" ref="AO167">GETVECTOR(Y167,2)</f>
        <v>0.5774</v>
      </c>
      <c r="AP167" s="3" t="str" cm="1">
        <f t="array" ref="AP167">GETVECTOR(Z167,2)</f>
        <v>0.5774</v>
      </c>
      <c r="AQ167" s="3" t="str" cm="1">
        <f t="array" ref="AQ167">GETVECTOR(AA167,2)</f>
        <v>0.5774</v>
      </c>
      <c r="AR167" s="3" t="str" cm="1">
        <f t="array" ref="AR167">GETVECTOR(AB167,2)</f>
        <v>0.5774</v>
      </c>
      <c r="AS167" s="3" cm="1">
        <f t="array" ref="AS167">SUM(AK167:AN167*AO167:AR167)</f>
        <v>-0.16373073200187332</v>
      </c>
      <c r="AT167" s="51">
        <f t="shared" ref="AT167:AT218" si="109">AVERAGE((T167-AH167)^2)</f>
        <v>0.8377191982653408</v>
      </c>
      <c r="AU167" s="48">
        <f t="shared" ref="AU167:AU218" si="110">SQRT(AT167)</f>
        <v>0.915270013856753</v>
      </c>
      <c r="AV167" s="56">
        <f>AVERAGE(AT167:AT218)</f>
        <v>7.1164557090554123E-2</v>
      </c>
      <c r="AW167" s="56">
        <f>SQRT(AV167)</f>
        <v>0.26676685905590697</v>
      </c>
    </row>
    <row r="168" spans="1:49" ht="15" customHeight="1" x14ac:dyDescent="0.25">
      <c r="A168" s="11">
        <f t="shared" si="98"/>
        <v>165</v>
      </c>
      <c r="B168" s="29">
        <v>31212</v>
      </c>
      <c r="C168" s="25"/>
      <c r="D168" s="12"/>
      <c r="E168" s="25">
        <v>25</v>
      </c>
      <c r="F168" s="35">
        <v>87</v>
      </c>
      <c r="G168" s="25">
        <v>4</v>
      </c>
      <c r="H168" s="13">
        <v>0</v>
      </c>
      <c r="I168" s="25">
        <v>0</v>
      </c>
      <c r="J168" s="12">
        <v>0</v>
      </c>
      <c r="K168" s="12">
        <v>0</v>
      </c>
      <c r="L168" s="25" t="s">
        <v>11</v>
      </c>
      <c r="M168" s="10"/>
      <c r="N168" s="15"/>
      <c r="O168" s="15"/>
      <c r="P168" s="4"/>
      <c r="Q168" s="54"/>
      <c r="R168" s="42">
        <f t="shared" si="80"/>
        <v>2.0618556701030927E-2</v>
      </c>
      <c r="S168" s="44" t="str" cm="1">
        <f t="array" ref="S168">SETVECTOR(R168:R169)</f>
        <v>0.0206185567010309,1</v>
      </c>
      <c r="T168" s="44">
        <f t="shared" ref="T168:T218" si="111">R170</f>
        <v>0.52577319587628868</v>
      </c>
      <c r="U168" s="5">
        <f t="shared" ref="U168:U218" si="112">U167-$O$9*SUM(AK167)</f>
        <v>0</v>
      </c>
      <c r="V168" s="5">
        <f t="shared" ref="V168:V218" si="113">V167-$O$9*SUM(AL167)</f>
        <v>3.6289690994148714E-2</v>
      </c>
      <c r="W168" s="5">
        <f t="shared" ref="W168:W218" si="114">W167-$O$9*SUM(AM167)</f>
        <v>0.34299410318917728</v>
      </c>
      <c r="X168" s="5">
        <f t="shared" ref="X168:X218" si="115">X167-$O$9*SUM(AN167)</f>
        <v>3.6364728998682476E-2</v>
      </c>
      <c r="Y168" s="5" t="str" cm="1">
        <f t="array" ref="Y168:AB168">SETMATRIX(GETMATRIX(Y167:AB167)-$O$9*DELTAWEIGHT(S167,$AH$4,AK167:AN167))</f>
        <v>0.5774,0.5774,0.5774</v>
      </c>
      <c r="Z168" s="5" t="str">
        <v>0.606324966007901,0.602750439417955,0.5774</v>
      </c>
      <c r="AA168" s="5" t="str">
        <v>0.635174212469138,0.63641267033753,0.5774</v>
      </c>
      <c r="AB168" s="5" t="str">
        <v>0.612692109949188,0.6082034179138,0.5774</v>
      </c>
      <c r="AC168" s="5" cm="1">
        <f t="array" ref="AC168">SIGMOID(SUM(GETVECTOR(Y168)*GETVECTOR(_xlfn.CONCAT($S168,",",$AH$4)))+U168)</f>
        <v>0.64320570002646305</v>
      </c>
      <c r="AD168" s="5" cm="1">
        <f t="array" ref="AD168">SIGMOID(SUM(GETVECTOR(Z168)*GETVECTOR(_xlfn.CONCAT($S168,",",$AH$4)))+V168)</f>
        <v>0.65735779171696684</v>
      </c>
      <c r="AE168" s="5" cm="1">
        <f t="array" ref="AE168">TANH(SUM(GETVECTOR(AA168)*GETVECTOR(_xlfn.CONCAT($S168,",",$AH$4)))+W168)</f>
        <v>0.75842765088825204</v>
      </c>
      <c r="AF168" s="5" cm="1">
        <f t="array" ref="AF168">SIGMOID(SUM(GETVECTOR(AB168)*GETVECTOR(_xlfn.CONCAT($S168,",",$AH$4)))+X168)</f>
        <v>0.65863134606908058</v>
      </c>
      <c r="AG168" s="5">
        <f t="shared" si="101"/>
        <v>0.49855832576498804</v>
      </c>
      <c r="AH168" s="40">
        <f t="shared" si="102"/>
        <v>0.30361759084328666</v>
      </c>
      <c r="AI168" s="3">
        <f t="shared" si="103"/>
        <v>-0.22215560503300202</v>
      </c>
      <c r="AJ168" s="3">
        <f t="shared" si="104"/>
        <v>-0.11522520760337017</v>
      </c>
      <c r="AK168" s="3">
        <f t="shared" si="105"/>
        <v>0</v>
      </c>
      <c r="AL168" s="3">
        <f t="shared" si="106"/>
        <v>-1.9683591022839907E-2</v>
      </c>
      <c r="AM168" s="3">
        <f t="shared" si="107"/>
        <v>-3.217518414506005E-2</v>
      </c>
      <c r="AN168" s="3">
        <f t="shared" si="108"/>
        <v>-2.3025435047545551E-2</v>
      </c>
      <c r="AO168" s="3" t="str" cm="1">
        <f t="array" ref="AO168">GETVECTOR(Y168,2)</f>
        <v>0.5774</v>
      </c>
      <c r="AP168" s="3" t="str" cm="1">
        <f t="array" ref="AP168">GETVECTOR(Z168,2)</f>
        <v>0.5774</v>
      </c>
      <c r="AQ168" s="3" t="str" cm="1">
        <f t="array" ref="AQ168">GETVECTOR(AA168,2)</f>
        <v>0.5774</v>
      </c>
      <c r="AR168" s="3" t="str" cm="1">
        <f t="array" ref="AR168">GETVECTOR(AB168,2)</f>
        <v>0.5774</v>
      </c>
      <c r="AS168" s="3" cm="1">
        <f t="array" ref="AS168">SUM(AK168:AN168*AO168:AR168)</f>
        <v>-4.3238142978398238E-2</v>
      </c>
      <c r="AT168" s="51">
        <f t="shared" si="109"/>
        <v>4.9353112847579192E-2</v>
      </c>
      <c r="AU168" s="48">
        <f t="shared" si="110"/>
        <v>0.22215560503300202</v>
      </c>
      <c r="AV168" s="56"/>
      <c r="AW168" s="56"/>
    </row>
    <row r="169" spans="1:49" ht="15" customHeight="1" x14ac:dyDescent="0.25">
      <c r="A169" s="11">
        <f t="shared" si="98"/>
        <v>166</v>
      </c>
      <c r="B169" s="29">
        <v>31213</v>
      </c>
      <c r="C169" s="25"/>
      <c r="D169" s="12"/>
      <c r="E169" s="25">
        <v>24.7</v>
      </c>
      <c r="F169" s="35">
        <v>90</v>
      </c>
      <c r="G169" s="25">
        <v>2</v>
      </c>
      <c r="H169" s="13">
        <v>0</v>
      </c>
      <c r="I169" s="25">
        <v>0</v>
      </c>
      <c r="J169" s="12">
        <v>0</v>
      </c>
      <c r="K169" s="12">
        <v>0</v>
      </c>
      <c r="L169" s="25" t="s">
        <v>11</v>
      </c>
      <c r="M169" s="10"/>
      <c r="N169" s="15"/>
      <c r="O169" s="15"/>
      <c r="P169" s="4"/>
      <c r="Q169" s="54"/>
      <c r="R169" s="42">
        <f t="shared" si="80"/>
        <v>1</v>
      </c>
      <c r="S169" s="44" t="str" cm="1">
        <f t="array" ref="S169">SETVECTOR(R169:R170)</f>
        <v>1,0.525773195876289</v>
      </c>
      <c r="T169" s="44">
        <f t="shared" si="111"/>
        <v>0.62061855670103094</v>
      </c>
      <c r="U169" s="5">
        <f t="shared" si="112"/>
        <v>0</v>
      </c>
      <c r="V169" s="5">
        <f t="shared" si="113"/>
        <v>3.8258050096432704E-2</v>
      </c>
      <c r="W169" s="5">
        <f t="shared" si="114"/>
        <v>0.34621162160368329</v>
      </c>
      <c r="X169" s="5">
        <f t="shared" si="115"/>
        <v>3.8667272503437031E-2</v>
      </c>
      <c r="Y169" s="5" t="str" cm="1">
        <f t="array" ref="Y169:AB169">SETMATRIX(GETMATRIX(Y168:AB168)-$O$9*DELTAWEIGHT(S168,$AH$4,AK168:AN168))</f>
        <v>0.5774,0.5774,0.5774</v>
      </c>
      <c r="Z169" s="5" t="str">
        <v>0.606369770684153,0.604923466216193,0.5774</v>
      </c>
      <c r="AA169" s="5" t="str">
        <v>0.635286168525247,0.641842539058838,0.5774</v>
      </c>
      <c r="AB169" s="5" t="str">
        <v>0.612742402036711,0.610642584158647,0.5774</v>
      </c>
      <c r="AC169" s="5" cm="1">
        <f t="array" ref="AC169">SIGMOID(SUM(GETVECTOR(Y169)*GETVECTOR(_xlfn.CONCAT($S169,",",$AH$4)))+U169)</f>
        <v>0.70702555896734465</v>
      </c>
      <c r="AD169" s="5" cm="1">
        <f t="array" ref="AD169">SIGMOID(SUM(GETVECTOR(Z169)*GETVECTOR(_xlfn.CONCAT($S169,",",$AH$4)))+V169)</f>
        <v>0.72365813775350418</v>
      </c>
      <c r="AE169" s="5" cm="1">
        <f t="array" ref="AE169">TANH(SUM(GETVECTOR(AA169)*GETVECTOR(_xlfn.CONCAT($S169,",",$AH$4)))+W169)</f>
        <v>0.86652540961960556</v>
      </c>
      <c r="AF169" s="5" cm="1">
        <f t="array" ref="AF169">SIGMOID(SUM(GETVECTOR(AB169)*GETVECTOR(_xlfn.CONCAT($S169,",",$AH$4)))+X169)</f>
        <v>0.7256113835817527</v>
      </c>
      <c r="AG169" s="5">
        <f t="shared" si="101"/>
        <v>0.6270681642414162</v>
      </c>
      <c r="AH169" s="40">
        <f t="shared" si="102"/>
        <v>0.40346178190392001</v>
      </c>
      <c r="AI169" s="3">
        <f t="shared" si="103"/>
        <v>-0.21715677479711093</v>
      </c>
      <c r="AJ169" s="3">
        <f t="shared" si="104"/>
        <v>-0.10885514982557633</v>
      </c>
      <c r="AK169" s="3">
        <f t="shared" si="105"/>
        <v>0</v>
      </c>
      <c r="AL169" s="3">
        <f t="shared" si="106"/>
        <v>-1.8862984695388739E-2</v>
      </c>
      <c r="AM169" s="3">
        <f t="shared" si="107"/>
        <v>-1.9625238050270572E-2</v>
      </c>
      <c r="AN169" s="3">
        <f t="shared" si="108"/>
        <v>-2.4040410268893839E-2</v>
      </c>
      <c r="AO169" s="3" t="str" cm="1">
        <f t="array" ref="AO169">GETVECTOR(Y169,2)</f>
        <v>0.5774</v>
      </c>
      <c r="AP169" s="3" t="str" cm="1">
        <f t="array" ref="AP169">GETVECTOR(Z169,2)</f>
        <v>0.5774</v>
      </c>
      <c r="AQ169" s="3" t="str" cm="1">
        <f t="array" ref="AQ169">GETVECTOR(AA169,2)</f>
        <v>0.5774</v>
      </c>
      <c r="AR169" s="3" t="str" cm="1">
        <f t="array" ref="AR169">GETVECTOR(AB169,2)</f>
        <v>0.5774</v>
      </c>
      <c r="AS169" s="3" cm="1">
        <f t="array" ref="AS169">SUM(AK169:AN169*AO169:AR169)</f>
        <v>-3.6104032702602991E-2</v>
      </c>
      <c r="AT169" s="51">
        <f t="shared" si="109"/>
        <v>4.7157064840283154E-2</v>
      </c>
      <c r="AU169" s="48">
        <f t="shared" si="110"/>
        <v>0.21715677479711093</v>
      </c>
      <c r="AV169" s="56"/>
      <c r="AW169" s="56"/>
    </row>
    <row r="170" spans="1:49" ht="15" customHeight="1" x14ac:dyDescent="0.25">
      <c r="A170" s="11">
        <f t="shared" si="98"/>
        <v>167</v>
      </c>
      <c r="B170" s="29">
        <v>31214</v>
      </c>
      <c r="C170" s="25"/>
      <c r="D170" s="12"/>
      <c r="E170" s="25">
        <v>25</v>
      </c>
      <c r="F170" s="35">
        <v>84</v>
      </c>
      <c r="G170" s="25">
        <v>9</v>
      </c>
      <c r="H170" s="13">
        <v>0</v>
      </c>
      <c r="I170" s="25">
        <v>0</v>
      </c>
      <c r="J170" s="12">
        <v>0</v>
      </c>
      <c r="K170" s="12">
        <v>0</v>
      </c>
      <c r="L170" s="25" t="s">
        <v>11</v>
      </c>
      <c r="M170" s="10"/>
      <c r="N170" s="15"/>
      <c r="O170" s="15"/>
      <c r="P170" s="4"/>
      <c r="Q170" s="54"/>
      <c r="R170" s="42">
        <f t="shared" si="80"/>
        <v>0.52577319587628868</v>
      </c>
      <c r="S170" s="44" t="str" cm="1">
        <f t="array" ref="S170">SETVECTOR(R170:R171)</f>
        <v>0.525773195876289,0.620618556701031</v>
      </c>
      <c r="T170" s="44">
        <f t="shared" si="111"/>
        <v>0.23711340206185566</v>
      </c>
      <c r="U170" s="5">
        <f t="shared" si="112"/>
        <v>0</v>
      </c>
      <c r="V170" s="5">
        <f t="shared" si="113"/>
        <v>4.0144348565971578E-2</v>
      </c>
      <c r="W170" s="5">
        <f t="shared" si="114"/>
        <v>0.34817414540871033</v>
      </c>
      <c r="X170" s="5">
        <f t="shared" si="115"/>
        <v>4.1071313530326413E-2</v>
      </c>
      <c r="Y170" s="5" t="str" cm="1">
        <f t="array" ref="Y170:AB170">SETMATRIX(GETMATRIX(Y169:AB169)-$O$9*DELTAWEIGHT(S169,$AH$4,AK169:AN169))</f>
        <v>0.5774,0.5774,0.5774</v>
      </c>
      <c r="Z170" s="5" t="str">
        <v>0.608561103064694,0.606075610045137,0.5774</v>
      </c>
      <c r="AA170" s="5" t="str">
        <v>0.638785487732291,0.643682387301717,0.5774</v>
      </c>
      <c r="AB170" s="5" t="str">
        <v>0.615430897629811,0.612056123078731,0.5774</v>
      </c>
      <c r="AC170" s="5" cm="1">
        <f t="array" ref="AC170">SIGMOID(SUM(GETVECTOR(Y170)*GETVECTOR(_xlfn.CONCAT($S170,",",$AH$4)))+U170)</f>
        <v>0.65969303906938159</v>
      </c>
      <c r="AD170" s="5" cm="1">
        <f t="array" ref="AD170">SIGMOID(SUM(GETVECTOR(Z170)*GETVECTOR(_xlfn.CONCAT($S170,",",$AH$4)))+V170)</f>
        <v>0.67617556122317179</v>
      </c>
      <c r="AE170" s="5" cm="1">
        <f t="array" ref="AE170">TANH(SUM(GETVECTOR(AA170)*GETVECTOR(_xlfn.CONCAT($S170,",",$AH$4)))+W170)</f>
        <v>0.79449772417371245</v>
      </c>
      <c r="AF170" s="5" cm="1">
        <f t="array" ref="AF170">SIGMOID(SUM(GETVECTOR(AB170)*GETVECTOR(_xlfn.CONCAT($S170,",",$AH$4)))+X170)</f>
        <v>0.67797948422885201</v>
      </c>
      <c r="AG170" s="5">
        <f t="shared" si="101"/>
        <v>0.53721994453369271</v>
      </c>
      <c r="AH170" s="40">
        <f t="shared" si="102"/>
        <v>0.33280703380622978</v>
      </c>
      <c r="AI170" s="3">
        <f t="shared" si="103"/>
        <v>9.5693631744374119E-2</v>
      </c>
      <c r="AJ170" s="3">
        <f t="shared" si="104"/>
        <v>4.9244989728176564E-2</v>
      </c>
      <c r="AK170" s="3">
        <f t="shared" si="105"/>
        <v>0</v>
      </c>
      <c r="AL170" s="3">
        <f t="shared" si="106"/>
        <v>8.5669020299659233E-3</v>
      </c>
      <c r="AM170" s="3">
        <f t="shared" si="107"/>
        <v>1.2279510903062814E-2</v>
      </c>
      <c r="AN170" s="3">
        <f t="shared" si="108"/>
        <v>1.0255552798970464E-2</v>
      </c>
      <c r="AO170" s="3" t="str" cm="1">
        <f t="array" ref="AO170">GETVECTOR(Y170,2)</f>
        <v>0.5774</v>
      </c>
      <c r="AP170" s="3" t="str" cm="1">
        <f t="array" ref="AP170">GETVECTOR(Z170,2)</f>
        <v>0.5774</v>
      </c>
      <c r="AQ170" s="3" t="str" cm="1">
        <f t="array" ref="AQ170">GETVECTOR(AA170,2)</f>
        <v>0.5774</v>
      </c>
      <c r="AR170" s="3" t="str" cm="1">
        <f t="array" ref="AR170">GETVECTOR(AB170,2)</f>
        <v>0.5774</v>
      </c>
      <c r="AS170" s="3" cm="1">
        <f t="array" ref="AS170">SUM(AK170:AN170*AO170:AR170)</f>
        <v>1.7958275013656339E-2</v>
      </c>
      <c r="AT170" s="51">
        <f t="shared" si="109"/>
        <v>9.1572711564278861E-3</v>
      </c>
      <c r="AU170" s="48">
        <f t="shared" si="110"/>
        <v>9.5693631744374119E-2</v>
      </c>
      <c r="AV170" s="56"/>
      <c r="AW170" s="56"/>
    </row>
    <row r="171" spans="1:49" ht="15" customHeight="1" x14ac:dyDescent="0.25">
      <c r="A171" s="11">
        <f t="shared" si="98"/>
        <v>168</v>
      </c>
      <c r="B171" s="29">
        <v>31215</v>
      </c>
      <c r="C171" s="25"/>
      <c r="D171" s="12"/>
      <c r="E171" s="25">
        <v>23.2</v>
      </c>
      <c r="F171" s="35">
        <v>95</v>
      </c>
      <c r="G171" s="25">
        <v>6</v>
      </c>
      <c r="H171" s="13">
        <v>0</v>
      </c>
      <c r="I171" s="25">
        <v>0</v>
      </c>
      <c r="J171" s="12">
        <v>0</v>
      </c>
      <c r="K171" s="12">
        <v>0</v>
      </c>
      <c r="L171" s="25" t="s">
        <v>11</v>
      </c>
      <c r="M171" s="10"/>
      <c r="N171" s="15"/>
      <c r="O171" s="15"/>
      <c r="P171" s="4"/>
      <c r="Q171" s="54"/>
      <c r="R171" s="42">
        <f t="shared" si="80"/>
        <v>0.62061855670103094</v>
      </c>
      <c r="S171" s="44" t="str" cm="1">
        <f t="array" ref="S171">SETVECTOR(R171:R172)</f>
        <v>0.620618556701031,0.237113402061856</v>
      </c>
      <c r="T171" s="44">
        <f t="shared" si="111"/>
        <v>0.10309278350515463</v>
      </c>
      <c r="U171" s="5">
        <f t="shared" si="112"/>
        <v>0</v>
      </c>
      <c r="V171" s="5">
        <f t="shared" si="113"/>
        <v>3.9287658362974986E-2</v>
      </c>
      <c r="W171" s="5">
        <f t="shared" si="114"/>
        <v>0.34694619431840407</v>
      </c>
      <c r="X171" s="5">
        <f t="shared" si="115"/>
        <v>4.0045758250429365E-2</v>
      </c>
      <c r="Y171" s="5" t="str" cm="1">
        <f t="array" ref="Y171:AB171">SETMATRIX(GETMATRIX(Y170:AB170)-$O$9*DELTAWEIGHT(S170,$AH$4,AK170:AN170))</f>
        <v>0.5774,0.5774,0.5774</v>
      </c>
      <c r="Z171" s="5" t="str">
        <v>0.608328161997917,0.605800648236901,0.5774</v>
      </c>
      <c r="AA171" s="5" t="str">
        <v>0.63828048906286,0.643086290833094,0.5774</v>
      </c>
      <c r="AB171" s="5" t="str">
        <v>0.615163046243809,0.611739953403489,0.5774</v>
      </c>
      <c r="AC171" s="5" cm="1">
        <f t="array" ref="AC171">SIGMOID(SUM(GETVECTOR(Y171)*GETVECTOR(_xlfn.CONCAT($S171,",",$AH$4)))+U171)</f>
        <v>0.62134345895524834</v>
      </c>
      <c r="AD171" s="5" cm="1">
        <f t="array" ref="AD171">SIGMOID(SUM(GETVECTOR(Z171)*GETVECTOR(_xlfn.CONCAT($S171,",",$AH$4)))+V171)</f>
        <v>0.63656148048997285</v>
      </c>
      <c r="AE171" s="5" cm="1">
        <f t="array" ref="AE171">TANH(SUM(GETVECTOR(AA171)*GETVECTOR(_xlfn.CONCAT($S171,",",$AH$4)))+W171)</f>
        <v>0.7141287251345273</v>
      </c>
      <c r="AF171" s="5" cm="1">
        <f t="array" ref="AF171">SIGMOID(SUM(GETVECTOR(AB171)*GETVECTOR(_xlfn.CONCAT($S171,",",$AH$4)))+X171)</f>
        <v>0.63804273273337697</v>
      </c>
      <c r="AG171" s="5">
        <f t="shared" si="101"/>
        <v>0.45458683853205156</v>
      </c>
      <c r="AH171" s="40">
        <f t="shared" si="102"/>
        <v>0.27159059899523419</v>
      </c>
      <c r="AI171" s="3">
        <f t="shared" si="103"/>
        <v>0.16849781549007956</v>
      </c>
      <c r="AJ171" s="3">
        <f t="shared" si="104"/>
        <v>8.802947848736703E-2</v>
      </c>
      <c r="AK171" s="3">
        <f t="shared" si="105"/>
        <v>0</v>
      </c>
      <c r="AL171" s="3">
        <f t="shared" si="106"/>
        <v>1.4543734617112969E-2</v>
      </c>
      <c r="AM171" s="3">
        <f t="shared" si="107"/>
        <v>2.7458855734759171E-2</v>
      </c>
      <c r="AN171" s="3">
        <f t="shared" si="108"/>
        <v>1.6564041441673488E-2</v>
      </c>
      <c r="AO171" s="3" t="str" cm="1">
        <f t="array" ref="AO171">GETVECTOR(Y171,2)</f>
        <v>0.5774</v>
      </c>
      <c r="AP171" s="3" t="str" cm="1">
        <f t="array" ref="AP171">GETVECTOR(Z171,2)</f>
        <v>0.5774</v>
      </c>
      <c r="AQ171" s="3" t="str" cm="1">
        <f t="array" ref="AQ171">GETVECTOR(AA171,2)</f>
        <v>0.5774</v>
      </c>
      <c r="AR171" s="3" t="str" cm="1">
        <f t="array" ref="AR171">GETVECTOR(AB171,2)</f>
        <v>0.5774</v>
      </c>
      <c r="AS171" s="3" cm="1">
        <f t="array" ref="AS171">SUM(AK171:AN171*AO171:AR171)</f>
        <v>3.3816373197593244E-2</v>
      </c>
      <c r="AT171" s="51">
        <f t="shared" si="109"/>
        <v>2.8391513824928893E-2</v>
      </c>
      <c r="AU171" s="48">
        <f t="shared" si="110"/>
        <v>0.16849781549007956</v>
      </c>
      <c r="AV171" s="56"/>
      <c r="AW171" s="56"/>
    </row>
    <row r="172" spans="1:49" ht="15" customHeight="1" x14ac:dyDescent="0.25">
      <c r="A172" s="11">
        <f t="shared" si="98"/>
        <v>169</v>
      </c>
      <c r="B172" s="29">
        <v>31216</v>
      </c>
      <c r="C172" s="25"/>
      <c r="D172" s="12"/>
      <c r="E172" s="25">
        <v>24.1</v>
      </c>
      <c r="F172" s="35">
        <v>94</v>
      </c>
      <c r="G172" s="25">
        <v>25</v>
      </c>
      <c r="H172" s="13">
        <v>0</v>
      </c>
      <c r="I172" s="25">
        <v>0</v>
      </c>
      <c r="J172" s="12">
        <v>0</v>
      </c>
      <c r="K172" s="12">
        <v>0</v>
      </c>
      <c r="L172" s="25" t="s">
        <v>11</v>
      </c>
      <c r="M172" s="10"/>
      <c r="N172" s="15"/>
      <c r="O172" s="15"/>
      <c r="P172" s="4"/>
      <c r="Q172" s="54"/>
      <c r="R172" s="42">
        <f t="shared" si="80"/>
        <v>0.23711340206185566</v>
      </c>
      <c r="S172" s="44" t="str" cm="1">
        <f t="array" ref="S172">SETVECTOR(R172:R173)</f>
        <v>0.237113402061856,0.103092783505155</v>
      </c>
      <c r="T172" s="44">
        <f t="shared" si="111"/>
        <v>0.17525773195876287</v>
      </c>
      <c r="U172" s="5">
        <f t="shared" si="112"/>
        <v>0</v>
      </c>
      <c r="V172" s="5">
        <f t="shared" si="113"/>
        <v>3.783328490126369E-2</v>
      </c>
      <c r="W172" s="5">
        <f t="shared" si="114"/>
        <v>0.34420030874492813</v>
      </c>
      <c r="X172" s="5">
        <f t="shared" si="115"/>
        <v>3.8389354106262014E-2</v>
      </c>
      <c r="Y172" s="5" t="str" cm="1">
        <f t="array" ref="Y172:AB172">SETMATRIX(GETMATRIX(Y171:AB171)-$O$9*DELTAWEIGHT(S171,$AH$4,AK171:AN171))</f>
        <v>0.5774,0.5774,0.5774</v>
      </c>
      <c r="Z172" s="5" t="str">
        <v>0.607739370533416,0.605575694687341,0.5774</v>
      </c>
      <c r="AA172" s="5" t="str">
        <v>0.63661167729358,0.642448704941176,0.5774</v>
      </c>
      <c r="AB172" s="5" t="str">
        <v>0.614517418589408,0.611493285030545,0.5774</v>
      </c>
      <c r="AC172" s="5" cm="1">
        <f t="array" ref="AC172">SIGMOID(SUM(GETVECTOR(Y172)*GETVECTOR(_xlfn.CONCAT($S172,",",$AH$4)))+U172)</f>
        <v>0.54895145763587516</v>
      </c>
      <c r="AD172" s="5" cm="1">
        <f t="array" ref="AD172">SIGMOID(SUM(GETVECTOR(Z172)*GETVECTOR(_xlfn.CONCAT($S172,",",$AH$4)))+V172)</f>
        <v>0.56078952544931138</v>
      </c>
      <c r="AE172" s="5" cm="1">
        <f t="array" ref="AE172">TANH(SUM(GETVECTOR(AA172)*GETVECTOR(_xlfn.CONCAT($S172,",",$AH$4)))+W172)</f>
        <v>0.50900157749287278</v>
      </c>
      <c r="AF172" s="5" cm="1">
        <f t="array" ref="AF172">SIGMOID(SUM(GETVECTOR(AB172)*GETVECTOR(_xlfn.CONCAT($S172,",",$AH$4)))+X172)</f>
        <v>0.56147248555266527</v>
      </c>
      <c r="AG172" s="5">
        <f t="shared" si="101"/>
        <v>0.28544275309517902</v>
      </c>
      <c r="AH172" s="40">
        <f t="shared" si="102"/>
        <v>0.15605282828104439</v>
      </c>
      <c r="AI172" s="3">
        <f t="shared" si="103"/>
        <v>-1.9204903677718488E-2</v>
      </c>
      <c r="AJ172" s="3">
        <f t="shared" si="104"/>
        <v>-9.95005963952348E-3</v>
      </c>
      <c r="AK172" s="3">
        <f t="shared" si="105"/>
        <v>0</v>
      </c>
      <c r="AL172" s="3">
        <f t="shared" si="106"/>
        <v>-1.2474334750617673E-3</v>
      </c>
      <c r="AM172" s="3">
        <f t="shared" si="107"/>
        <v>-4.1342369828528689E-3</v>
      </c>
      <c r="AN172" s="3">
        <f t="shared" si="108"/>
        <v>-1.3142579866720612E-3</v>
      </c>
      <c r="AO172" s="3" t="str" cm="1">
        <f t="array" ref="AO172">GETVECTOR(Y172,2)</f>
        <v>0.5774</v>
      </c>
      <c r="AP172" s="3" t="str" cm="1">
        <f t="array" ref="AP172">GETVECTOR(Z172,2)</f>
        <v>0.5774</v>
      </c>
      <c r="AQ172" s="3" t="str" cm="1">
        <f t="array" ref="AQ172">GETVECTOR(AA172,2)</f>
        <v>0.5774</v>
      </c>
      <c r="AR172" s="3" t="str" cm="1">
        <f t="array" ref="AR172">GETVECTOR(AB172,2)</f>
        <v>0.5774</v>
      </c>
      <c r="AS172" s="3" cm="1">
        <f t="array" ref="AS172">SUM(AK172:AN172*AO172:AR172)</f>
        <v>-3.8662290839043588E-3</v>
      </c>
      <c r="AT172" s="51">
        <f t="shared" si="109"/>
        <v>3.688283252704451E-4</v>
      </c>
      <c r="AU172" s="48">
        <f t="shared" si="110"/>
        <v>1.9204903677718488E-2</v>
      </c>
      <c r="AV172" s="56"/>
      <c r="AW172" s="56"/>
    </row>
    <row r="173" spans="1:49" ht="15" customHeight="1" x14ac:dyDescent="0.25">
      <c r="A173" s="11">
        <f t="shared" si="98"/>
        <v>170</v>
      </c>
      <c r="B173" s="29">
        <v>31217</v>
      </c>
      <c r="C173" s="25"/>
      <c r="D173" s="12"/>
      <c r="E173" s="25">
        <v>24.7</v>
      </c>
      <c r="F173" s="35">
        <v>86</v>
      </c>
      <c r="G173" s="25">
        <v>26</v>
      </c>
      <c r="H173" s="13">
        <v>0</v>
      </c>
      <c r="I173" s="25">
        <v>0</v>
      </c>
      <c r="J173" s="12">
        <v>0</v>
      </c>
      <c r="K173" s="12">
        <v>0</v>
      </c>
      <c r="L173" s="25" t="s">
        <v>11</v>
      </c>
      <c r="M173" s="10"/>
      <c r="N173" s="15"/>
      <c r="O173" s="15"/>
      <c r="P173" s="4"/>
      <c r="Q173" s="54"/>
      <c r="R173" s="42">
        <f t="shared" si="80"/>
        <v>0.10309278350515463</v>
      </c>
      <c r="S173" s="44" t="str" cm="1">
        <f t="array" ref="S173">SETVECTOR(R173:R174)</f>
        <v>0.103092783505155,0.175257731958763</v>
      </c>
      <c r="T173" s="44">
        <f t="shared" si="111"/>
        <v>2.0618556701030927E-2</v>
      </c>
      <c r="U173" s="5">
        <f t="shared" si="112"/>
        <v>0</v>
      </c>
      <c r="V173" s="5">
        <f t="shared" si="113"/>
        <v>3.7958028248769871E-2</v>
      </c>
      <c r="W173" s="5">
        <f t="shared" si="114"/>
        <v>0.34461373244321342</v>
      </c>
      <c r="X173" s="5">
        <f t="shared" si="115"/>
        <v>3.852077990492922E-2</v>
      </c>
      <c r="Y173" s="5" t="str" cm="1">
        <f t="array" ref="Y173:AB173">SETMATRIX(GETMATRIX(Y172:AB172)-$O$9*DELTAWEIGHT(S172,$AH$4,AK172:AN172))</f>
        <v>0.5774,0.5774,0.5774</v>
      </c>
      <c r="Z173" s="5" t="str">
        <v>0.607812631845685,0.605607547431806,0.5774</v>
      </c>
      <c r="AA173" s="5" t="str">
        <v>0.636998640114213,0.642616949645799,0.5774</v>
      </c>
      <c r="AB173" s="5" t="str">
        <v>0.614592658397918,0.611525997990767,0.5774</v>
      </c>
      <c r="AC173" s="5" cm="1">
        <f t="array" ref="AC173">SIGMOID(SUM(GETVECTOR(Y173)*GETVECTOR(_xlfn.CONCAT($S173,",",$AH$4)))+U173)</f>
        <v>0.54009362987552256</v>
      </c>
      <c r="AD173" s="5" cm="1">
        <f t="array" ref="AD173">SIGMOID(SUM(GETVECTOR(Z173)*GETVECTOR(_xlfn.CONCAT($S173,",",$AH$4)))+V173)</f>
        <v>0.5515057810889098</v>
      </c>
      <c r="AE173" s="5" cm="1">
        <f t="array" ref="AE173">TANH(SUM(GETVECTOR(AA173)*GETVECTOR(_xlfn.CONCAT($S173,",",$AH$4)))+W173)</f>
        <v>0.47994074389229752</v>
      </c>
      <c r="AF173" s="5" cm="1">
        <f t="array" ref="AF173">SIGMOID(SUM(GETVECTOR(AB173)*GETVECTOR(_xlfn.CONCAT($S173,",",$AH$4)))+X173)</f>
        <v>0.55207435910205327</v>
      </c>
      <c r="AG173" s="5">
        <f t="shared" si="101"/>
        <v>0.26469009483671396</v>
      </c>
      <c r="AH173" s="40">
        <f t="shared" si="102"/>
        <v>0.14280898254918256</v>
      </c>
      <c r="AI173" s="3">
        <f t="shared" si="103"/>
        <v>0.12219042584815164</v>
      </c>
      <c r="AJ173" s="3">
        <f t="shared" si="104"/>
        <v>6.2944314364601697E-2</v>
      </c>
      <c r="AK173" s="3">
        <f t="shared" si="105"/>
        <v>0</v>
      </c>
      <c r="AL173" s="3">
        <f t="shared" si="106"/>
        <v>7.4722440203621315E-3</v>
      </c>
      <c r="AM173" s="3">
        <f t="shared" si="107"/>
        <v>2.6717986970627064E-2</v>
      </c>
      <c r="AN173" s="3">
        <f t="shared" si="108"/>
        <v>7.8162533377158679E-3</v>
      </c>
      <c r="AO173" s="3" t="str" cm="1">
        <f t="array" ref="AO173">GETVECTOR(Y173,2)</f>
        <v>0.5774</v>
      </c>
      <c r="AP173" s="3" t="str" cm="1">
        <f t="array" ref="AP173">GETVECTOR(Z173,2)</f>
        <v>0.5774</v>
      </c>
      <c r="AQ173" s="3" t="str" cm="1">
        <f t="array" ref="AQ173">GETVECTOR(AA173,2)</f>
        <v>0.5774</v>
      </c>
      <c r="AR173" s="3" t="str" cm="1">
        <f t="array" ref="AR173">GETVECTOR(AB173,2)</f>
        <v>0.5774</v>
      </c>
      <c r="AS173" s="3" cm="1">
        <f t="array" ref="AS173">SUM(AK173:AN173*AO173:AR173)</f>
        <v>2.4254544051394305E-2</v>
      </c>
      <c r="AT173" s="51">
        <f t="shared" si="109"/>
        <v>1.4930500168952645E-2</v>
      </c>
      <c r="AU173" s="48">
        <f t="shared" si="110"/>
        <v>0.12219042584815164</v>
      </c>
      <c r="AV173" s="56"/>
      <c r="AW173" s="56"/>
    </row>
    <row r="174" spans="1:49" ht="15" customHeight="1" x14ac:dyDescent="0.25">
      <c r="A174" s="11">
        <f t="shared" si="98"/>
        <v>171</v>
      </c>
      <c r="B174" s="29">
        <v>31218</v>
      </c>
      <c r="C174" s="25"/>
      <c r="D174" s="12"/>
      <c r="E174" s="25">
        <v>23.2</v>
      </c>
      <c r="F174" s="35">
        <v>94</v>
      </c>
      <c r="G174" s="25">
        <v>324</v>
      </c>
      <c r="H174" s="13">
        <v>0</v>
      </c>
      <c r="I174" s="25">
        <v>0</v>
      </c>
      <c r="J174" s="12">
        <v>0</v>
      </c>
      <c r="K174" s="12">
        <v>0</v>
      </c>
      <c r="L174" s="25" t="s">
        <v>11</v>
      </c>
      <c r="M174" s="10"/>
      <c r="N174" s="15"/>
      <c r="O174" s="15"/>
      <c r="P174" s="4"/>
      <c r="Q174" s="54"/>
      <c r="R174" s="42">
        <f t="shared" si="80"/>
        <v>0.17525773195876287</v>
      </c>
      <c r="S174" s="44" t="str" cm="1">
        <f t="array" ref="S174">SETVECTOR(R174:R175)</f>
        <v>0.175257731958763,0.0206185567010309</v>
      </c>
      <c r="T174" s="44">
        <f t="shared" si="111"/>
        <v>1.0309278350515464E-3</v>
      </c>
      <c r="U174" s="5">
        <f t="shared" si="112"/>
        <v>0</v>
      </c>
      <c r="V174" s="5">
        <f t="shared" si="113"/>
        <v>3.7210803846733656E-2</v>
      </c>
      <c r="W174" s="5">
        <f t="shared" si="114"/>
        <v>0.34194193374615073</v>
      </c>
      <c r="X174" s="5">
        <f t="shared" si="115"/>
        <v>3.7739154571157632E-2</v>
      </c>
      <c r="Y174" s="5" t="str" cm="1">
        <f t="array" ref="Y174:AB174">SETMATRIX(GETMATRIX(Y173:AB173)-$O$9*DELTAWEIGHT(S173,$AH$4,AK173:AN173))</f>
        <v>0.5774,0.5774,0.5774</v>
      </c>
      <c r="Z174" s="5" t="str">
        <v>0.607777142421449,0.605547215410605,0.5774</v>
      </c>
      <c r="AA174" s="5" t="str">
        <v>0.636792885989696,0.64226716763412,0.5774</v>
      </c>
      <c r="AB174" s="5" t="str">
        <v>0.614556394947283,0.611464350124687,0.5774</v>
      </c>
      <c r="AC174" s="5" cm="1">
        <f t="array" ref="AC174">SIGMOID(SUM(GETVECTOR(Y174)*GETVECTOR(_xlfn.CONCAT($S174,",",$AH$4)))+U174)</f>
        <v>0.52824464136378757</v>
      </c>
      <c r="AD174" s="5" cm="1">
        <f t="array" ref="AD174">SIGMOID(SUM(GETVECTOR(Z174)*GETVECTOR(_xlfn.CONCAT($S174,",",$AH$4)))+V174)</f>
        <v>0.53897426468940002</v>
      </c>
      <c r="AE174" s="5" cm="1">
        <f t="array" ref="AE174">TANH(SUM(GETVECTOR(AA174)*GETVECTOR(_xlfn.CONCAT($S174,",",$AH$4)))+W174)</f>
        <v>0.43559997005132639</v>
      </c>
      <c r="AF174" s="5" cm="1">
        <f t="array" ref="AF174">SIGMOID(SUM(GETVECTOR(AB174)*GETVECTOR(_xlfn.CONCAT($S174,",",$AH$4)))+X174)</f>
        <v>0.53943105668772484</v>
      </c>
      <c r="AG174" s="5">
        <f t="shared" si="101"/>
        <v>0.23477717355713831</v>
      </c>
      <c r="AH174" s="40">
        <f t="shared" si="102"/>
        <v>0.12436935897748409</v>
      </c>
      <c r="AI174" s="3">
        <f t="shared" si="103"/>
        <v>0.12333843114243255</v>
      </c>
      <c r="AJ174" s="3">
        <f t="shared" si="104"/>
        <v>6.2995953183918443E-2</v>
      </c>
      <c r="AK174" s="3">
        <f t="shared" si="105"/>
        <v>0</v>
      </c>
      <c r="AL174" s="3">
        <f t="shared" si="106"/>
        <v>6.8185760810491481E-3</v>
      </c>
      <c r="AM174" s="3">
        <f t="shared" si="107"/>
        <v>2.7510668833735801E-2</v>
      </c>
      <c r="AN174" s="3">
        <f t="shared" si="108"/>
        <v>7.0649072627358631E-3</v>
      </c>
      <c r="AO174" s="3" t="str" cm="1">
        <f t="array" ref="AO174">GETVECTOR(Y174,2)</f>
        <v>0.5774</v>
      </c>
      <c r="AP174" s="3" t="str" cm="1">
        <f t="array" ref="AP174">GETVECTOR(Z174,2)</f>
        <v>0.5774</v>
      </c>
      <c r="AQ174" s="3" t="str" cm="1">
        <f t="array" ref="AQ174">GETVECTOR(AA174,2)</f>
        <v>0.5774</v>
      </c>
      <c r="AR174" s="3" t="str" cm="1">
        <f t="array" ref="AR174">GETVECTOR(AB174,2)</f>
        <v>0.5774</v>
      </c>
      <c r="AS174" s="3" cm="1">
        <f t="array" ref="AS174">SUM(AK174:AN174*AO174:AR174)</f>
        <v>2.3900983467300522E-2</v>
      </c>
      <c r="AT174" s="51">
        <f t="shared" si="109"/>
        <v>1.5212368596676575E-2</v>
      </c>
      <c r="AU174" s="48">
        <f t="shared" si="110"/>
        <v>0.12333843114243255</v>
      </c>
      <c r="AV174" s="56"/>
      <c r="AW174" s="56"/>
    </row>
    <row r="175" spans="1:49" ht="15" customHeight="1" x14ac:dyDescent="0.25">
      <c r="A175" s="11">
        <f t="shared" si="98"/>
        <v>172</v>
      </c>
      <c r="B175" s="29">
        <v>31219</v>
      </c>
      <c r="C175" s="25"/>
      <c r="D175" s="12"/>
      <c r="E175" s="25">
        <v>23.1</v>
      </c>
      <c r="F175" s="35">
        <v>97</v>
      </c>
      <c r="G175" s="25">
        <v>304</v>
      </c>
      <c r="H175" s="13">
        <v>0</v>
      </c>
      <c r="I175" s="25">
        <v>0</v>
      </c>
      <c r="J175" s="12">
        <v>0</v>
      </c>
      <c r="K175" s="12">
        <v>0</v>
      </c>
      <c r="L175" s="25" t="s">
        <v>11</v>
      </c>
      <c r="M175" s="10"/>
      <c r="N175" s="15"/>
      <c r="O175" s="15"/>
      <c r="P175" s="4"/>
      <c r="Q175" s="54"/>
      <c r="R175" s="42">
        <f t="shared" si="80"/>
        <v>2.0618556701030927E-2</v>
      </c>
      <c r="S175" s="44" t="str" cm="1">
        <f t="array" ref="S175">SETVECTOR(R175:R176)</f>
        <v>0.0206185567010309,0.00103092783505155</v>
      </c>
      <c r="T175" s="44">
        <f t="shared" si="111"/>
        <v>0.15463917525773196</v>
      </c>
      <c r="U175" s="5">
        <f t="shared" si="112"/>
        <v>0</v>
      </c>
      <c r="V175" s="5">
        <f t="shared" si="113"/>
        <v>3.6528946238628741E-2</v>
      </c>
      <c r="W175" s="5">
        <f t="shared" si="114"/>
        <v>0.33919086686277716</v>
      </c>
      <c r="X175" s="5">
        <f t="shared" si="115"/>
        <v>3.7032663844884045E-2</v>
      </c>
      <c r="Y175" s="5" t="str" cm="1">
        <f t="array" ref="Y175:AB175">SETMATRIX(GETMATRIX(Y174:AB174)-$O$9*DELTAWEIGHT(S174,$AH$4,AK174:AN174))</f>
        <v>0.5774,0.5774,0.5774</v>
      </c>
      <c r="Z175" s="5" t="str">
        <v>0.607723957706251,0.605540958385288,0.5774</v>
      </c>
      <c r="AA175" s="5" t="str">
        <v>0.636432913318733,0.642224817908124,0.5774</v>
      </c>
      <c r="AB175" s="5" t="str">
        <v>0.614502396851481,0.611457997407534,0.5774</v>
      </c>
      <c r="AC175" s="5" cm="1">
        <f t="array" ref="AC175">SIGMOID(SUM(GETVECTOR(Y175)*GETVECTOR(_xlfn.CONCAT($S175,",",$AH$4)))+U175)</f>
        <v>0.503125062399288</v>
      </c>
      <c r="AD175" s="5" cm="1">
        <f t="array" ref="AD175">SIGMOID(SUM(GETVECTOR(Z175)*GETVECTOR(_xlfn.CONCAT($S175,",",$AH$4)))+V175)</f>
        <v>0.51241834712535705</v>
      </c>
      <c r="AE175" s="5" cm="1">
        <f t="array" ref="AE175">TANH(SUM(GETVECTOR(AA175)*GETVECTOR(_xlfn.CONCAT($S175,",",$AH$4)))+W175)</f>
        <v>0.33901153208044149</v>
      </c>
      <c r="AF175" s="5" cm="1">
        <f t="array" ref="AF175">SIGMOID(SUM(GETVECTOR(AB175)*GETVECTOR(_xlfn.CONCAT($S175,",",$AH$4)))+X175)</f>
        <v>0.51258064045497209</v>
      </c>
      <c r="AG175" s="5">
        <f t="shared" si="101"/>
        <v>0.17371572892509479</v>
      </c>
      <c r="AH175" s="40">
        <f t="shared" si="102"/>
        <v>8.8158309553511172E-2</v>
      </c>
      <c r="AI175" s="3">
        <f t="shared" si="103"/>
        <v>-6.6480865704220793E-2</v>
      </c>
      <c r="AJ175" s="3">
        <f t="shared" si="104"/>
        <v>-3.3068803693596979E-2</v>
      </c>
      <c r="AK175" s="3">
        <f t="shared" si="105"/>
        <v>0</v>
      </c>
      <c r="AL175" s="3">
        <f t="shared" si="106"/>
        <v>-2.8009475881914719E-3</v>
      </c>
      <c r="AM175" s="3">
        <f t="shared" si="107"/>
        <v>-1.4997585799538624E-2</v>
      </c>
      <c r="AN175" s="3">
        <f t="shared" si="108"/>
        <v>-2.8566872389786816E-3</v>
      </c>
      <c r="AO175" s="3" t="str" cm="1">
        <f t="array" ref="AO175">GETVECTOR(Y175,2)</f>
        <v>0.5774</v>
      </c>
      <c r="AP175" s="3" t="str" cm="1">
        <f t="array" ref="AP175">GETVECTOR(Z175,2)</f>
        <v>0.5774</v>
      </c>
      <c r="AQ175" s="3" t="str" cm="1">
        <f t="array" ref="AQ175">GETVECTOR(AA175,2)</f>
        <v>0.5774</v>
      </c>
      <c r="AR175" s="3" t="str" cm="1">
        <f t="array" ref="AR175">GETVECTOR(AB175,2)</f>
        <v>0.5774</v>
      </c>
      <c r="AS175" s="3" cm="1">
        <f t="array" ref="AS175">SUM(AK175:AN175*AO175:AR175)</f>
        <v>-1.192632438986165E-2</v>
      </c>
      <c r="AT175" s="51">
        <f t="shared" si="109"/>
        <v>4.4197055047826405E-3</v>
      </c>
      <c r="AU175" s="48">
        <f t="shared" si="110"/>
        <v>6.6480865704220793E-2</v>
      </c>
      <c r="AV175" s="56"/>
      <c r="AW175" s="56"/>
    </row>
    <row r="176" spans="1:49" ht="15" customHeight="1" x14ac:dyDescent="0.25">
      <c r="A176" s="11">
        <f t="shared" si="98"/>
        <v>173</v>
      </c>
      <c r="B176" s="29">
        <v>31220</v>
      </c>
      <c r="C176" s="25"/>
      <c r="D176" s="12"/>
      <c r="E176" s="25">
        <v>23.6</v>
      </c>
      <c r="F176" s="35">
        <v>94</v>
      </c>
      <c r="G176" s="25">
        <v>4</v>
      </c>
      <c r="H176" s="13">
        <v>0</v>
      </c>
      <c r="I176" s="25">
        <v>0</v>
      </c>
      <c r="J176" s="12">
        <v>0</v>
      </c>
      <c r="K176" s="12">
        <v>0</v>
      </c>
      <c r="L176" s="25" t="s">
        <v>11</v>
      </c>
      <c r="M176" s="10"/>
      <c r="N176" s="15"/>
      <c r="O176" s="15"/>
      <c r="P176" s="4"/>
      <c r="Q176" s="54"/>
      <c r="R176" s="42">
        <f t="shared" si="80"/>
        <v>1.0309278350515464E-3</v>
      </c>
      <c r="S176" s="44" t="str" cm="1">
        <f t="array" ref="S176">SETVECTOR(R176:R177)</f>
        <v>0.00103092783505155,0.154639175257732</v>
      </c>
      <c r="T176" s="44">
        <f t="shared" si="111"/>
        <v>8.9690721649484523E-2</v>
      </c>
      <c r="U176" s="5">
        <f t="shared" si="112"/>
        <v>0</v>
      </c>
      <c r="V176" s="5">
        <f t="shared" si="113"/>
        <v>3.6809040997447889E-2</v>
      </c>
      <c r="W176" s="5">
        <f t="shared" si="114"/>
        <v>0.34069062544273104</v>
      </c>
      <c r="X176" s="5">
        <f t="shared" si="115"/>
        <v>3.7318332568781913E-2</v>
      </c>
      <c r="Y176" s="5" t="str" cm="1">
        <f t="array" ref="Y176:AB176">SETMATRIX(GETMATRIX(Y175:AB175)-$O$9*DELTAWEIGHT(S175,$AH$4,AK175:AN175))</f>
        <v>0.5774,0.5774,0.5774</v>
      </c>
      <c r="Z176" s="5" t="str">
        <v>0.607729159790377,0.605541218489494,0.5774</v>
      </c>
      <c r="AA176" s="5" t="str">
        <v>0.636486735162496,0.642227509000312,0.5774</v>
      </c>
      <c r="AB176" s="5" t="str">
        <v>0.614507628320197,0.61145825898097,0.5774</v>
      </c>
      <c r="AC176" s="5" cm="1">
        <f t="array" ref="AC176">SIGMOID(SUM(GETVECTOR(Y176)*GETVECTOR(_xlfn.CONCAT($S176,",",$AH$4)))+U176)</f>
        <v>0.52245586278519074</v>
      </c>
      <c r="AD176" s="5" cm="1">
        <f t="array" ref="AD176">SIGMOID(SUM(GETVECTOR(Z176)*GETVECTOR(_xlfn.CONCAT($S176,",",$AH$4)))+V176)</f>
        <v>0.5327221538475736</v>
      </c>
      <c r="AE176" s="5" cm="1">
        <f t="array" ref="AE176">TANH(SUM(GETVECTOR(AA176)*GETVECTOR(_xlfn.CONCAT($S176,",",$AH$4)))+W176)</f>
        <v>0.41419163875707166</v>
      </c>
      <c r="AF176" s="5" cm="1">
        <f t="array" ref="AF176">SIGMOID(SUM(GETVECTOR(AB176)*GETVECTOR(_xlfn.CONCAT($S176,",",$AH$4)))+X176)</f>
        <v>0.53307842605284139</v>
      </c>
      <c r="AG176" s="5">
        <f t="shared" si="101"/>
        <v>0.22064906190432335</v>
      </c>
      <c r="AH176" s="40">
        <f t="shared" si="102"/>
        <v>0.1157508413994052</v>
      </c>
      <c r="AI176" s="3">
        <f t="shared" si="103"/>
        <v>2.6060119749920674E-2</v>
      </c>
      <c r="AJ176" s="3">
        <f t="shared" si="104"/>
        <v>1.3237099211675476E-2</v>
      </c>
      <c r="AK176" s="3">
        <f t="shared" si="105"/>
        <v>0</v>
      </c>
      <c r="AL176" s="3">
        <f t="shared" si="106"/>
        <v>1.3648034155520944E-3</v>
      </c>
      <c r="AM176" s="3">
        <f t="shared" si="107"/>
        <v>5.8419443144791137E-3</v>
      </c>
      <c r="AN176" s="3">
        <f t="shared" si="108"/>
        <v>1.408459957324866E-3</v>
      </c>
      <c r="AO176" s="3" t="str" cm="1">
        <f t="array" ref="AO176">GETVECTOR(Y176,2)</f>
        <v>0.5774</v>
      </c>
      <c r="AP176" s="3" t="str" cm="1">
        <f t="array" ref="AP176">GETVECTOR(Z176,2)</f>
        <v>0.5774</v>
      </c>
      <c r="AQ176" s="3" t="str" cm="1">
        <f t="array" ref="AQ176">GETVECTOR(AA176,2)</f>
        <v>0.5774</v>
      </c>
      <c r="AR176" s="3" t="str" cm="1">
        <f t="array" ref="AR176">GETVECTOR(AB176,2)</f>
        <v>0.5774</v>
      </c>
      <c r="AS176" s="3" cm="1">
        <f t="array" ref="AS176">SUM(AK176:AN176*AO176:AR176)</f>
        <v>4.9744209186793975E-3</v>
      </c>
      <c r="AT176" s="51">
        <f t="shared" si="109"/>
        <v>6.7912984138020552E-4</v>
      </c>
      <c r="AU176" s="48">
        <f t="shared" si="110"/>
        <v>2.6060119749920674E-2</v>
      </c>
      <c r="AV176" s="56"/>
      <c r="AW176" s="56"/>
    </row>
    <row r="177" spans="1:49" ht="15" customHeight="1" x14ac:dyDescent="0.25">
      <c r="A177" s="11">
        <f t="shared" si="98"/>
        <v>174</v>
      </c>
      <c r="B177" s="29">
        <v>31221</v>
      </c>
      <c r="C177" s="25"/>
      <c r="D177" s="12"/>
      <c r="E177" s="25">
        <v>25.7</v>
      </c>
      <c r="F177" s="35">
        <v>91</v>
      </c>
      <c r="G177" s="25">
        <v>25</v>
      </c>
      <c r="H177" s="13">
        <v>0</v>
      </c>
      <c r="I177" s="25">
        <v>0</v>
      </c>
      <c r="J177" s="12">
        <v>0</v>
      </c>
      <c r="K177" s="12">
        <v>0</v>
      </c>
      <c r="L177" s="25" t="s">
        <v>11</v>
      </c>
      <c r="M177" s="10"/>
      <c r="N177" s="15"/>
      <c r="O177" s="15"/>
      <c r="P177" s="4"/>
      <c r="Q177" s="54"/>
      <c r="R177" s="42">
        <f t="shared" ref="R177:R240" si="116">R123</f>
        <v>0.15463917525773196</v>
      </c>
      <c r="S177" s="44" t="str" cm="1">
        <f t="array" ref="S177">SETVECTOR(R177:R178)</f>
        <v>0.154639175257732,0.0896907216494845</v>
      </c>
      <c r="T177" s="44">
        <f t="shared" si="111"/>
        <v>0.27731958762886594</v>
      </c>
      <c r="U177" s="5">
        <f t="shared" si="112"/>
        <v>0</v>
      </c>
      <c r="V177" s="5">
        <f t="shared" si="113"/>
        <v>3.667256065589268E-2</v>
      </c>
      <c r="W177" s="5">
        <f t="shared" si="114"/>
        <v>0.34010643101128313</v>
      </c>
      <c r="X177" s="5">
        <f t="shared" si="115"/>
        <v>3.7177486573049423E-2</v>
      </c>
      <c r="Y177" s="5" t="str" cm="1">
        <f t="array" ref="Y177:AB177">SETMATRIX(GETMATRIX(Y176:AB176)-$O$9*DELTAWEIGHT(S176,$AH$4,AK176:AN176))</f>
        <v>0.5774,0.5774,0.5774</v>
      </c>
      <c r="Z177" s="5" t="str">
        <v>0.60772921550983,0.605549576407496,0.5774</v>
      </c>
      <c r="AA177" s="5" t="str">
        <v>0.636487143103935,0.642288700216088,0.5774</v>
      </c>
      <c r="AB177" s="5" t="str">
        <v>0.614507684750442,0.61146672351774,0.5774</v>
      </c>
      <c r="AC177" s="5" cm="1">
        <f t="array" ref="AC177">SIGMOID(SUM(GETVECTOR(Y177)*GETVECTOR(_xlfn.CONCAT($S177,",",$AH$4)))+U177)</f>
        <v>0.53521064177831368</v>
      </c>
      <c r="AD177" s="5" cm="1">
        <f t="array" ref="AD177">SIGMOID(SUM(GETVECTOR(Z177)*GETVECTOR(_xlfn.CONCAT($S177,",",$AH$4)))+V177)</f>
        <v>0.54610948965373662</v>
      </c>
      <c r="AE177" s="5" cm="1">
        <f t="array" ref="AE177">TANH(SUM(GETVECTOR(AA177)*GETVECTOR(_xlfn.CONCAT($S177,",",$AH$4)))+W177)</f>
        <v>0.459075755558842</v>
      </c>
      <c r="AF177" s="5" cm="1">
        <f t="array" ref="AF177">SIGMOID(SUM(GETVECTOR(AB177)*GETVECTOR(_xlfn.CONCAT($S177,",",$AH$4)))+X177)</f>
        <v>0.54662597338626551</v>
      </c>
      <c r="AG177" s="5">
        <f t="shared" si="101"/>
        <v>0.25070562658064277</v>
      </c>
      <c r="AH177" s="40">
        <f t="shared" si="102"/>
        <v>0.13424141624153904</v>
      </c>
      <c r="AI177" s="3">
        <f t="shared" si="103"/>
        <v>-0.1430781713873269</v>
      </c>
      <c r="AJ177" s="3">
        <f t="shared" si="104"/>
        <v>-7.3493350149024902E-2</v>
      </c>
      <c r="AK177" s="3">
        <f t="shared" si="105"/>
        <v>0</v>
      </c>
      <c r="AL177" s="3">
        <f t="shared" si="106"/>
        <v>-8.3630217966006119E-3</v>
      </c>
      <c r="AM177" s="3">
        <f t="shared" si="107"/>
        <v>-3.1676854984809967E-2</v>
      </c>
      <c r="AN177" s="3">
        <f t="shared" si="108"/>
        <v>-8.7079623464980192E-3</v>
      </c>
      <c r="AO177" s="3" t="str" cm="1">
        <f t="array" ref="AO177">GETVECTOR(Y177,2)</f>
        <v>0.5774</v>
      </c>
      <c r="AP177" s="3" t="str" cm="1">
        <f t="array" ref="AP177">GETVECTOR(Z177,2)</f>
        <v>0.5774</v>
      </c>
      <c r="AQ177" s="3" t="str" cm="1">
        <f t="array" ref="AQ177">GETVECTOR(AA177,2)</f>
        <v>0.5774</v>
      </c>
      <c r="AR177" s="3" t="str" cm="1">
        <f t="array" ref="AR177">GETVECTOR(AB177,2)</f>
        <v>0.5774</v>
      </c>
      <c r="AS177" s="3" cm="1">
        <f t="array" ref="AS177">SUM(AK177:AN177*AO177:AR177)</f>
        <v>-2.8147002312454424E-2</v>
      </c>
      <c r="AT177" s="51">
        <f t="shared" si="109"/>
        <v>2.0471363127541289E-2</v>
      </c>
      <c r="AU177" s="48">
        <f t="shared" si="110"/>
        <v>0.1430781713873269</v>
      </c>
      <c r="AV177" s="56"/>
      <c r="AW177" s="56"/>
    </row>
    <row r="178" spans="1:49" ht="15" customHeight="1" x14ac:dyDescent="0.25">
      <c r="A178" s="11">
        <f t="shared" si="98"/>
        <v>175</v>
      </c>
      <c r="B178" s="29">
        <v>31222</v>
      </c>
      <c r="C178" s="25"/>
      <c r="D178" s="12"/>
      <c r="E178" s="25">
        <v>23.6</v>
      </c>
      <c r="F178" s="35">
        <v>86</v>
      </c>
      <c r="G178" s="25">
        <v>0.7</v>
      </c>
      <c r="H178" s="13">
        <v>0</v>
      </c>
      <c r="I178" s="25">
        <v>0</v>
      </c>
      <c r="J178" s="12">
        <v>0</v>
      </c>
      <c r="K178" s="12">
        <v>0</v>
      </c>
      <c r="L178" s="25" t="s">
        <v>11</v>
      </c>
      <c r="M178" s="10"/>
      <c r="N178" s="15"/>
      <c r="O178" s="15"/>
      <c r="P178" s="4"/>
      <c r="Q178" s="54"/>
      <c r="R178" s="42">
        <f t="shared" si="116"/>
        <v>8.9690721649484523E-2</v>
      </c>
      <c r="S178" s="44" t="str" cm="1">
        <f t="array" ref="S178">SETVECTOR(R178:R179)</f>
        <v>0.0896907216494845,0.277319587628866</v>
      </c>
      <c r="T178" s="44">
        <f t="shared" si="111"/>
        <v>0.15257731958762888</v>
      </c>
      <c r="U178" s="5">
        <f t="shared" si="112"/>
        <v>0</v>
      </c>
      <c r="V178" s="5">
        <f t="shared" si="113"/>
        <v>3.7508862835552742E-2</v>
      </c>
      <c r="W178" s="5">
        <f t="shared" si="114"/>
        <v>0.34327411650976414</v>
      </c>
      <c r="X178" s="5">
        <f t="shared" si="115"/>
        <v>3.8048282807699223E-2</v>
      </c>
      <c r="Y178" s="5" t="str" cm="1">
        <f t="array" ref="Y178:AB178">SETMATRIX(GETMATRIX(Y177:AB177)-$O$9*DELTAWEIGHT(S177,$AH$4,AK177:AN177))</f>
        <v>0.5774,0.5774,0.5774</v>
      </c>
      <c r="Z178" s="5" t="str">
        <v>0.607847948264252,0.605618441405061,0.5774</v>
      </c>
      <c r="AA178" s="5" t="str">
        <v>0.637218856009313,0.642713093701207,0.5774</v>
      </c>
      <c r="AB178" s="5" t="str">
        <v>0.614628668183017,0.611536893908634,0.5774</v>
      </c>
      <c r="AC178" s="5" cm="1">
        <f t="array" ref="AC178">SIGMOID(SUM(GETVECTOR(Y178)*GETVECTOR(_xlfn.CONCAT($S178,",",$AH$4)))+U178)</f>
        <v>0.55278056952930776</v>
      </c>
      <c r="AD178" s="5" cm="1">
        <f t="array" ref="AD178">SIGMOID(SUM(GETVECTOR(Z178)*GETVECTOR(_xlfn.CONCAT($S178,",",$AH$4)))+V178)</f>
        <v>0.56463064781628092</v>
      </c>
      <c r="AE178" s="5" cm="1">
        <f t="array" ref="AE178">TANH(SUM(GETVECTOR(AA178)*GETVECTOR(_xlfn.CONCAT($S178,",",$AH$4)))+W178)</f>
        <v>0.52169347574055747</v>
      </c>
      <c r="AF178" s="5" cm="1">
        <f t="array" ref="AF178">SIGMOID(SUM(GETVECTOR(AB178)*GETVECTOR(_xlfn.CONCAT($S178,",",$AH$4)))+X178)</f>
        <v>0.56531609690015527</v>
      </c>
      <c r="AG178" s="5">
        <f t="shared" si="101"/>
        <v>0.29456412516891822</v>
      </c>
      <c r="AH178" s="40">
        <f t="shared" si="102"/>
        <v>0.16186707205371106</v>
      </c>
      <c r="AI178" s="3">
        <f t="shared" si="103"/>
        <v>9.2897524660821851E-3</v>
      </c>
      <c r="AJ178" s="3">
        <f t="shared" si="104"/>
        <v>4.8210904402341496E-3</v>
      </c>
      <c r="AK178" s="3">
        <f t="shared" si="105"/>
        <v>0</v>
      </c>
      <c r="AL178" s="3">
        <f t="shared" si="106"/>
        <v>6.1827684976067108E-4</v>
      </c>
      <c r="AM178" s="3">
        <f t="shared" si="107"/>
        <v>1.9812679294924159E-3</v>
      </c>
      <c r="AN178" s="3">
        <f t="shared" si="108"/>
        <v>6.5363637232868609E-4</v>
      </c>
      <c r="AO178" s="3" t="str" cm="1">
        <f t="array" ref="AO178">GETVECTOR(Y178,2)</f>
        <v>0.5774</v>
      </c>
      <c r="AP178" s="3" t="str" cm="1">
        <f t="array" ref="AP178">GETVECTOR(Z178,2)</f>
        <v>0.5774</v>
      </c>
      <c r="AQ178" s="3" t="str" cm="1">
        <f t="array" ref="AQ178">GETVECTOR(AA178,2)</f>
        <v>0.5774</v>
      </c>
      <c r="AR178" s="3" t="str" cm="1">
        <f t="array" ref="AR178">GETVECTOR(AB178,2)</f>
        <v>0.5774</v>
      </c>
      <c r="AS178" s="3" cm="1">
        <f t="array" ref="AS178">SUM(AK178:AN178*AO178:AR178)</f>
        <v>1.8783867969233159E-3</v>
      </c>
      <c r="AT178" s="51">
        <f t="shared" si="109"/>
        <v>8.6299500881080042E-5</v>
      </c>
      <c r="AU178" s="48">
        <f t="shared" si="110"/>
        <v>9.2897524660821851E-3</v>
      </c>
      <c r="AV178" s="56"/>
      <c r="AW178" s="56"/>
    </row>
    <row r="179" spans="1:49" ht="15" customHeight="1" x14ac:dyDescent="0.25">
      <c r="A179" s="11">
        <f t="shared" si="98"/>
        <v>176</v>
      </c>
      <c r="B179" s="29">
        <v>31223</v>
      </c>
      <c r="C179" s="25"/>
      <c r="D179" s="12"/>
      <c r="E179" s="25">
        <v>23.1</v>
      </c>
      <c r="F179" s="35">
        <v>80</v>
      </c>
      <c r="G179" s="25">
        <v>0</v>
      </c>
      <c r="H179" s="13">
        <v>0</v>
      </c>
      <c r="I179" s="25">
        <v>0</v>
      </c>
      <c r="J179" s="12">
        <v>0</v>
      </c>
      <c r="K179" s="12">
        <v>0</v>
      </c>
      <c r="L179" s="25" t="s">
        <v>11</v>
      </c>
      <c r="M179" s="10"/>
      <c r="N179" s="15"/>
      <c r="O179" s="15"/>
      <c r="P179" s="4"/>
      <c r="Q179" s="54"/>
      <c r="R179" s="42">
        <f t="shared" si="116"/>
        <v>0.27731958762886594</v>
      </c>
      <c r="S179" s="44" t="str" cm="1">
        <f t="array" ref="S179">SETVECTOR(R179:R180)</f>
        <v>0.277319587628866,0.152577319587629</v>
      </c>
      <c r="T179" s="44">
        <f t="shared" si="111"/>
        <v>0.44020618556701036</v>
      </c>
      <c r="U179" s="5">
        <f t="shared" si="112"/>
        <v>0</v>
      </c>
      <c r="V179" s="5">
        <f t="shared" si="113"/>
        <v>3.7447035150576673E-2</v>
      </c>
      <c r="W179" s="5">
        <f t="shared" si="114"/>
        <v>0.34307598971681491</v>
      </c>
      <c r="X179" s="5">
        <f t="shared" si="115"/>
        <v>3.7982919170466353E-2</v>
      </c>
      <c r="Y179" s="5" t="str" cm="1">
        <f t="array" ref="Y179:AB179">SETMATRIX(GETMATRIX(Y178:AB178)-$O$9*DELTAWEIGHT(S178,$AH$4,AK178:AN178))</f>
        <v>0.5774,0.5774,0.5774</v>
      </c>
      <c r="Z179" s="5" t="str">
        <v>0.607863446401861,0.605666360933991,0.5774</v>
      </c>
      <c r="AA179" s="5" t="str">
        <v>0.637296090594264,0.64295189948686,0.5774</v>
      </c>
      <c r="AB179" s="5" t="str">
        <v>0.614644637647357,0.611586270758144,0.5774</v>
      </c>
      <c r="AC179" s="5" cm="1">
        <f t="array" ref="AC179">SIGMOID(SUM(GETVECTOR(Y179)*GETVECTOR(_xlfn.CONCAT($S179,",",$AH$4)))+U179)</f>
        <v>0.56173894296623217</v>
      </c>
      <c r="AD179" s="5" cm="1">
        <f t="array" ref="AD179">SIGMOID(SUM(GETVECTOR(Z179)*GETVECTOR(_xlfn.CONCAT($S179,",",$AH$4)))+V179)</f>
        <v>0.57405877648576054</v>
      </c>
      <c r="AE179" s="5" cm="1">
        <f t="array" ref="AE179">TANH(SUM(GETVECTOR(AA179)*GETVECTOR(_xlfn.CONCAT($S179,",",$AH$4)))+W179)</f>
        <v>0.54967156172122245</v>
      </c>
      <c r="AF179" s="5" cm="1">
        <f t="array" ref="AF179">SIGMOID(SUM(GETVECTOR(AB179)*GETVECTOR(_xlfn.CONCAT($S179,",",$AH$4)))+X179)</f>
        <v>0.5748702900315994</v>
      </c>
      <c r="AG179" s="5">
        <f t="shared" si="101"/>
        <v>0.31554378419070217</v>
      </c>
      <c r="AH179" s="40">
        <f t="shared" si="102"/>
        <v>0.1756068049527342</v>
      </c>
      <c r="AI179" s="3">
        <f t="shared" si="103"/>
        <v>-0.26459938061427613</v>
      </c>
      <c r="AJ179" s="3">
        <f t="shared" si="104"/>
        <v>-0.13791642593665884</v>
      </c>
      <c r="AK179" s="3">
        <f t="shared" si="105"/>
        <v>0</v>
      </c>
      <c r="AL179" s="3">
        <f t="shared" si="106"/>
        <v>-1.8536395946795931E-2</v>
      </c>
      <c r="AM179" s="3">
        <f t="shared" si="107"/>
        <v>-5.5251158909705778E-2</v>
      </c>
      <c r="AN179" s="3">
        <f t="shared" si="108"/>
        <v>-1.9753844056699395E-2</v>
      </c>
      <c r="AO179" s="3" t="str" cm="1">
        <f t="array" ref="AO179">GETVECTOR(Y179,2)</f>
        <v>0.5774</v>
      </c>
      <c r="AP179" s="3" t="str" cm="1">
        <f t="array" ref="AP179">GETVECTOR(Z179,2)</f>
        <v>0.5774</v>
      </c>
      <c r="AQ179" s="3" t="str" cm="1">
        <f t="array" ref="AQ179">GETVECTOR(AA179,2)</f>
        <v>0.5774</v>
      </c>
      <c r="AR179" s="3" t="str" cm="1">
        <f t="array" ref="AR179">GETVECTOR(AB179,2)</f>
        <v>0.5774</v>
      </c>
      <c r="AS179" s="3" cm="1">
        <f t="array" ref="AS179">SUM(AK179:AN179*AO179:AR179)</f>
        <v>-5.4010803732482321E-2</v>
      </c>
      <c r="AT179" s="51">
        <f t="shared" si="109"/>
        <v>7.0012832221458571E-2</v>
      </c>
      <c r="AU179" s="48">
        <f t="shared" si="110"/>
        <v>0.26459938061427613</v>
      </c>
      <c r="AV179" s="56"/>
      <c r="AW179" s="56"/>
    </row>
    <row r="180" spans="1:49" ht="15" customHeight="1" x14ac:dyDescent="0.25">
      <c r="A180" s="11">
        <f t="shared" si="98"/>
        <v>177</v>
      </c>
      <c r="B180" s="29">
        <v>31224</v>
      </c>
      <c r="C180" s="25"/>
      <c r="D180" s="12"/>
      <c r="E180" s="25">
        <v>23</v>
      </c>
      <c r="F180" s="35">
        <v>79</v>
      </c>
      <c r="G180" s="25">
        <v>0</v>
      </c>
      <c r="H180" s="13">
        <v>0</v>
      </c>
      <c r="I180" s="25">
        <v>0</v>
      </c>
      <c r="J180" s="12">
        <v>0</v>
      </c>
      <c r="K180" s="12">
        <v>0</v>
      </c>
      <c r="L180" s="25" t="s">
        <v>11</v>
      </c>
      <c r="M180" s="10"/>
      <c r="N180" s="15"/>
      <c r="O180" s="15"/>
      <c r="P180" s="4"/>
      <c r="Q180" s="54"/>
      <c r="R180" s="42">
        <f t="shared" si="116"/>
        <v>0.15257731958762888</v>
      </c>
      <c r="S180" s="44" t="str" cm="1">
        <f t="array" ref="S180">SETVECTOR(R180:R181)</f>
        <v>0.152577319587629,0.44020618556701</v>
      </c>
      <c r="T180" s="44">
        <f t="shared" si="111"/>
        <v>0.13917525773195877</v>
      </c>
      <c r="U180" s="5">
        <f t="shared" si="112"/>
        <v>0</v>
      </c>
      <c r="V180" s="5">
        <f t="shared" si="113"/>
        <v>3.9300674745256267E-2</v>
      </c>
      <c r="W180" s="5">
        <f t="shared" si="114"/>
        <v>0.34860110560778551</v>
      </c>
      <c r="X180" s="5">
        <f t="shared" si="115"/>
        <v>3.9958303576136292E-2</v>
      </c>
      <c r="Y180" s="5" t="str" cm="1">
        <f t="array" ref="Y180:AB180">SETMATRIX(GETMATRIX(Y179:AB179)-$O$9*DELTAWEIGHT(S179,$AH$4,AK179:AN179))</f>
        <v>0.5774,0.5774,0.5774</v>
      </c>
      <c r="Z180" s="5" t="str">
        <v>0.608334651362257,0.605925611246774,0.5774</v>
      </c>
      <c r="AA180" s="5" t="str">
        <v>0.63943890890029,0.64413084784854,0.5774</v>
      </c>
      <c r="AB180" s="5" t="str">
        <v>0.615133312634825,0.611855132833033,0.5774</v>
      </c>
      <c r="AC180" s="5" cm="1">
        <f t="array" ref="AC180">SIGMOID(SUM(GETVECTOR(Y180)*GETVECTOR(_xlfn.CONCAT($S180,",",$AH$4)))+U180)</f>
        <v>0.58474260349597273</v>
      </c>
      <c r="AD180" s="5" cm="1">
        <f t="array" ref="AD180">SIGMOID(SUM(GETVECTOR(Z180)*GETVECTOR(_xlfn.CONCAT($S180,",",$AH$4)))+V180)</f>
        <v>0.59841155658124356</v>
      </c>
      <c r="AE180" s="5" cm="1">
        <f t="array" ref="AE180">TANH(SUM(GETVECTOR(AA180)*GETVECTOR(_xlfn.CONCAT($S180,",",$AH$4)))+W180)</f>
        <v>0.62289118129482124</v>
      </c>
      <c r="AF180" s="5" cm="1">
        <f t="array" ref="AF180">SIGMOID(SUM(GETVECTOR(AB180)*GETVECTOR(_xlfn.CONCAT($S180,",",$AH$4)))+X180)</f>
        <v>0.59944571265569802</v>
      </c>
      <c r="AG180" s="5">
        <f t="shared" si="101"/>
        <v>0.37274528137936358</v>
      </c>
      <c r="AH180" s="40">
        <f t="shared" si="102"/>
        <v>0.21363684415031303</v>
      </c>
      <c r="AI180" s="3">
        <f t="shared" si="103"/>
        <v>7.4461586418354264E-2</v>
      </c>
      <c r="AJ180" s="3">
        <f t="shared" si="104"/>
        <v>3.896630961176873E-2</v>
      </c>
      <c r="AK180" s="3">
        <f t="shared" si="105"/>
        <v>0</v>
      </c>
      <c r="AL180" s="3">
        <f t="shared" si="106"/>
        <v>5.8328745754293474E-3</v>
      </c>
      <c r="AM180" s="3">
        <f t="shared" si="107"/>
        <v>1.4270702017898304E-2</v>
      </c>
      <c r="AN180" s="3">
        <f t="shared" si="108"/>
        <v>6.3719127911715679E-3</v>
      </c>
      <c r="AO180" s="3" t="str" cm="1">
        <f t="array" ref="AO180">GETVECTOR(Y180,2)</f>
        <v>0.5774</v>
      </c>
      <c r="AP180" s="3" t="str" cm="1">
        <f t="array" ref="AP180">GETVECTOR(Z180,2)</f>
        <v>0.5774</v>
      </c>
      <c r="AQ180" s="3" t="str" cm="1">
        <f t="array" ref="AQ180">GETVECTOR(AA180,2)</f>
        <v>0.5774</v>
      </c>
      <c r="AR180" s="3" t="str" cm="1">
        <f t="array" ref="AR180">GETVECTOR(AB180,2)</f>
        <v>0.5774</v>
      </c>
      <c r="AS180" s="3" cm="1">
        <f t="array" ref="AS180">SUM(AK180:AN180*AO180:AR180)</f>
        <v>1.5286947570609851E-2</v>
      </c>
      <c r="AT180" s="51">
        <f t="shared" si="109"/>
        <v>5.5445278519380406E-3</v>
      </c>
      <c r="AU180" s="48">
        <f t="shared" si="110"/>
        <v>7.4461586418354264E-2</v>
      </c>
      <c r="AV180" s="56"/>
      <c r="AW180" s="56"/>
    </row>
    <row r="181" spans="1:49" ht="15" customHeight="1" x14ac:dyDescent="0.25">
      <c r="A181" s="11">
        <f t="shared" si="98"/>
        <v>178</v>
      </c>
      <c r="B181" s="29">
        <v>31225</v>
      </c>
      <c r="C181" s="25"/>
      <c r="D181" s="12"/>
      <c r="E181" s="25">
        <v>23.6</v>
      </c>
      <c r="F181" s="35">
        <v>76</v>
      </c>
      <c r="G181" s="25">
        <v>0</v>
      </c>
      <c r="H181" s="13">
        <v>0</v>
      </c>
      <c r="I181" s="25">
        <v>0</v>
      </c>
      <c r="J181" s="12">
        <v>0</v>
      </c>
      <c r="K181" s="12">
        <v>0</v>
      </c>
      <c r="L181" s="25" t="s">
        <v>11</v>
      </c>
      <c r="M181" s="10"/>
      <c r="N181" s="15"/>
      <c r="O181" s="15"/>
      <c r="P181" s="4"/>
      <c r="Q181" s="54"/>
      <c r="R181" s="42">
        <f t="shared" si="116"/>
        <v>0.44020618556701036</v>
      </c>
      <c r="S181" s="44" t="str" cm="1">
        <f t="array" ref="S181">SETVECTOR(R181:R182)</f>
        <v>0.44020618556701,0.139175257731959</v>
      </c>
      <c r="T181" s="44">
        <f t="shared" si="111"/>
        <v>6.7010309278350513E-2</v>
      </c>
      <c r="U181" s="5">
        <f t="shared" si="112"/>
        <v>0</v>
      </c>
      <c r="V181" s="5">
        <f t="shared" si="113"/>
        <v>3.8717387287713331E-2</v>
      </c>
      <c r="W181" s="5">
        <f t="shared" si="114"/>
        <v>0.34717403540599567</v>
      </c>
      <c r="X181" s="5">
        <f t="shared" si="115"/>
        <v>3.9321112297019137E-2</v>
      </c>
      <c r="Y181" s="5" t="str" cm="1">
        <f t="array" ref="Y181:AB181">SETMATRIX(GETMATRIX(Y180:AB180)-$O$9*DELTAWEIGHT(S180,$AH$4,AK180:AN180))</f>
        <v>0.5774,0.5774,0.5774</v>
      </c>
      <c r="Z181" s="5" t="str">
        <v>0.608302928625266,0.605834086863698,0.5774</v>
      </c>
      <c r="AA181" s="5" t="str">
        <v>0.639323638726543,0.64379827782023,0.5774</v>
      </c>
      <c r="AB181" s="5" t="str">
        <v>0.615099729883001,0.611758242055812,0.5774</v>
      </c>
      <c r="AC181" s="5" cm="1">
        <f t="array" ref="AC181">SIGMOID(SUM(GETVECTOR(Y181)*GETVECTOR(_xlfn.CONCAT($S181,",",$AH$4)))+U181)</f>
        <v>0.58286236373382716</v>
      </c>
      <c r="AD181" s="5" cm="1">
        <f t="array" ref="AD181">SIGMOID(SUM(GETVECTOR(Z181)*GETVECTOR(_xlfn.CONCAT($S181,",",$AH$4)))+V181)</f>
        <v>0.59647844875810541</v>
      </c>
      <c r="AE181" s="5" cm="1">
        <f t="array" ref="AE181">TANH(SUM(GETVECTOR(AA181)*GETVECTOR(_xlfn.CONCAT($S181,",",$AH$4)))+W181)</f>
        <v>0.61579871970521327</v>
      </c>
      <c r="AF181" s="5" cm="1">
        <f t="array" ref="AF181">SIGMOID(SUM(GETVECTOR(AB181)*GETVECTOR(_xlfn.CONCAT($S181,",",$AH$4)))+X181)</f>
        <v>0.59754190344637526</v>
      </c>
      <c r="AG181" s="5">
        <f t="shared" si="101"/>
        <v>0.36731066507699295</v>
      </c>
      <c r="AH181" s="40">
        <f t="shared" si="102"/>
        <v>0.21011792750578431</v>
      </c>
      <c r="AI181" s="3">
        <f t="shared" si="103"/>
        <v>0.14310761822743379</v>
      </c>
      <c r="AJ181" s="3">
        <f t="shared" si="104"/>
        <v>7.4939253919941468E-2</v>
      </c>
      <c r="AK181" s="3">
        <f t="shared" si="105"/>
        <v>0</v>
      </c>
      <c r="AL181" s="3">
        <f t="shared" si="106"/>
        <v>1.1107329053483403E-2</v>
      </c>
      <c r="AM181" s="3">
        <f t="shared" si="107"/>
        <v>2.7749182254286176E-2</v>
      </c>
      <c r="AN181" s="3">
        <f t="shared" si="108"/>
        <v>1.2101704136594072E-2</v>
      </c>
      <c r="AO181" s="3" t="str" cm="1">
        <f t="array" ref="AO181">GETVECTOR(Y181,2)</f>
        <v>0.5774</v>
      </c>
      <c r="AP181" s="3" t="str" cm="1">
        <f t="array" ref="AP181">GETVECTOR(Z181,2)</f>
        <v>0.5774</v>
      </c>
      <c r="AQ181" s="3" t="str" cm="1">
        <f t="array" ref="AQ181">GETVECTOR(AA181,2)</f>
        <v>0.5774</v>
      </c>
      <c r="AR181" s="3" t="str" cm="1">
        <f t="array" ref="AR181">GETVECTOR(AB181,2)</f>
        <v>0.5774</v>
      </c>
      <c r="AS181" s="3" cm="1">
        <f t="array" ref="AS181">SUM(AK181:AN181*AO181:AR181)</f>
        <v>2.9423273597575576E-2</v>
      </c>
      <c r="AT181" s="51">
        <f t="shared" si="109"/>
        <v>2.0479790394728938E-2</v>
      </c>
      <c r="AU181" s="48">
        <f t="shared" si="110"/>
        <v>0.14310761822743379</v>
      </c>
      <c r="AV181" s="56"/>
      <c r="AW181" s="56"/>
    </row>
    <row r="182" spans="1:49" ht="15" customHeight="1" x14ac:dyDescent="0.25">
      <c r="A182" s="11">
        <f t="shared" si="98"/>
        <v>179</v>
      </c>
      <c r="B182" s="29">
        <v>31226</v>
      </c>
      <c r="C182" s="25"/>
      <c r="D182" s="12"/>
      <c r="E182" s="25">
        <v>22.7</v>
      </c>
      <c r="F182" s="35">
        <v>80</v>
      </c>
      <c r="G182" s="25">
        <v>0</v>
      </c>
      <c r="H182" s="13">
        <v>0</v>
      </c>
      <c r="I182" s="25">
        <v>0</v>
      </c>
      <c r="J182" s="12">
        <v>0</v>
      </c>
      <c r="K182" s="12">
        <v>0</v>
      </c>
      <c r="L182" s="25" t="s">
        <v>11</v>
      </c>
      <c r="M182" s="10"/>
      <c r="N182" s="15"/>
      <c r="O182" s="15"/>
      <c r="P182" s="4"/>
      <c r="Q182" s="54"/>
      <c r="R182" s="42">
        <f t="shared" si="116"/>
        <v>0.13917525773195877</v>
      </c>
      <c r="S182" s="44" t="str" cm="1">
        <f t="array" ref="S182">SETVECTOR(R182:R183)</f>
        <v>0.139175257731959,0.0670103092783505</v>
      </c>
      <c r="T182" s="44">
        <f t="shared" si="111"/>
        <v>0.17525773195876287</v>
      </c>
      <c r="U182" s="5">
        <f t="shared" si="112"/>
        <v>0</v>
      </c>
      <c r="V182" s="5">
        <f t="shared" si="113"/>
        <v>3.760665438236499E-2</v>
      </c>
      <c r="W182" s="5">
        <f t="shared" si="114"/>
        <v>0.34439911718056704</v>
      </c>
      <c r="X182" s="5">
        <f t="shared" si="115"/>
        <v>3.8110941883359728E-2</v>
      </c>
      <c r="Y182" s="5" t="str" cm="1">
        <f t="array" ref="Y182:AB182">SETMATRIX(GETMATRIX(Y181:AB181)-$O$9*DELTAWEIGHT(S181,$AH$4,AK181:AN181))</f>
        <v>0.5774,0.5774,0.5774</v>
      </c>
      <c r="Z182" s="5" t="str">
        <v>0.608014042291234,0.605742752776826,0.5774</v>
      </c>
      <c r="AA182" s="5" t="str">
        <v>0.638256059244327,0.643460752691192,0.5774</v>
      </c>
      <c r="AB182" s="5" t="str">
        <v>0.614794479322815,0.611661734267463,0.5774</v>
      </c>
      <c r="AC182" s="5" cm="1">
        <f t="array" ref="AC182">SIGMOID(SUM(GETVECTOR(Y182)*GETVECTOR(_xlfn.CONCAT($S182,",",$AH$4)))+U182)</f>
        <v>0.52972778322934388</v>
      </c>
      <c r="AD182" s="5" cm="1">
        <f t="array" ref="AD182">SIGMOID(SUM(GETVECTOR(Z182)*GETVECTOR(_xlfn.CONCAT($S182,",",$AH$4)))+V182)</f>
        <v>0.54061485910136464</v>
      </c>
      <c r="AE182" s="5" cm="1">
        <f t="array" ref="AE182">TANH(SUM(GETVECTOR(AA182)*GETVECTOR(_xlfn.CONCAT($S182,",",$AH$4)))+W182)</f>
        <v>0.4433133391038433</v>
      </c>
      <c r="AF182" s="5" cm="1">
        <f t="array" ref="AF182">SIGMOID(SUM(GETVECTOR(AB182)*GETVECTOR(_xlfn.CONCAT($S182,",",$AH$4)))+X182)</f>
        <v>0.54107292921876249</v>
      </c>
      <c r="AG182" s="5">
        <f t="shared" si="101"/>
        <v>0.23966177835737973</v>
      </c>
      <c r="AH182" s="40">
        <f t="shared" si="102"/>
        <v>0.12724750768640802</v>
      </c>
      <c r="AI182" s="3">
        <f t="shared" si="103"/>
        <v>-4.8010224272354851E-2</v>
      </c>
      <c r="AJ182" s="3">
        <f t="shared" si="104"/>
        <v>-2.4540298252579668E-2</v>
      </c>
      <c r="AK182" s="3">
        <f t="shared" si="105"/>
        <v>0</v>
      </c>
      <c r="AL182" s="3">
        <f t="shared" si="106"/>
        <v>-2.7018146846835528E-3</v>
      </c>
      <c r="AM182" s="3">
        <f t="shared" si="107"/>
        <v>-1.065955943480143E-2</v>
      </c>
      <c r="AN182" s="3">
        <f t="shared" si="108"/>
        <v>-2.8036687165688182E-3</v>
      </c>
      <c r="AO182" s="3" t="str" cm="1">
        <f t="array" ref="AO182">GETVECTOR(Y182,2)</f>
        <v>0.5774</v>
      </c>
      <c r="AP182" s="3" t="str" cm="1">
        <f t="array" ref="AP182">GETVECTOR(Z182,2)</f>
        <v>0.5774</v>
      </c>
      <c r="AQ182" s="3" t="str" cm="1">
        <f t="array" ref="AQ182">GETVECTOR(AA182,2)</f>
        <v>0.5774</v>
      </c>
      <c r="AR182" s="3" t="str" cm="1">
        <f t="array" ref="AR182">GETVECTOR(AB182,2)</f>
        <v>0.5774</v>
      </c>
      <c r="AS182" s="3" cm="1">
        <f t="array" ref="AS182">SUM(AK182:AN182*AO182:AR182)</f>
        <v>-9.3336957335374646E-3</v>
      </c>
      <c r="AT182" s="51">
        <f t="shared" si="109"/>
        <v>2.3049816346818108E-3</v>
      </c>
      <c r="AU182" s="48">
        <f t="shared" si="110"/>
        <v>4.8010224272354851E-2</v>
      </c>
      <c r="AV182" s="56"/>
      <c r="AW182" s="56"/>
    </row>
    <row r="183" spans="1:49" ht="15" customHeight="1" x14ac:dyDescent="0.25">
      <c r="A183" s="11">
        <f t="shared" si="98"/>
        <v>180</v>
      </c>
      <c r="B183" s="29">
        <v>31227</v>
      </c>
      <c r="C183" s="25"/>
      <c r="D183" s="12"/>
      <c r="E183" s="25">
        <v>22</v>
      </c>
      <c r="F183" s="35">
        <v>84</v>
      </c>
      <c r="G183" s="25">
        <v>0</v>
      </c>
      <c r="H183" s="13">
        <v>0</v>
      </c>
      <c r="I183" s="25">
        <v>0</v>
      </c>
      <c r="J183" s="12">
        <v>0</v>
      </c>
      <c r="K183" s="12">
        <v>0</v>
      </c>
      <c r="L183" s="25" t="s">
        <v>11</v>
      </c>
      <c r="M183" s="10"/>
      <c r="N183" s="15"/>
      <c r="O183" s="15"/>
      <c r="P183" s="4"/>
      <c r="Q183" s="54"/>
      <c r="R183" s="42">
        <f t="shared" si="116"/>
        <v>6.7010309278350513E-2</v>
      </c>
      <c r="S183" s="44" t="str" cm="1">
        <f t="array" ref="S183">SETVECTOR(R183:R184)</f>
        <v>0.0670103092783505,0.175257731958763</v>
      </c>
      <c r="T183" s="44">
        <f t="shared" si="111"/>
        <v>0.18969072164948453</v>
      </c>
      <c r="U183" s="5">
        <f t="shared" si="112"/>
        <v>0</v>
      </c>
      <c r="V183" s="5">
        <f t="shared" si="113"/>
        <v>3.7876835850833346E-2</v>
      </c>
      <c r="W183" s="5">
        <f t="shared" si="114"/>
        <v>0.34546507312404717</v>
      </c>
      <c r="X183" s="5">
        <f t="shared" si="115"/>
        <v>3.8391308755016611E-2</v>
      </c>
      <c r="Y183" s="5" t="str" cm="1">
        <f t="array" ref="Y183:AB183">SETMATRIX(GETMATRIX(Y182:AB182)-$O$9*DELTAWEIGHT(S182,$AH$4,AK182:AN182))</f>
        <v>0.5774,0.5774,0.5774</v>
      </c>
      <c r="Z183" s="5" t="str">
        <v>0.608062836155638,0.605766246118946,0.5774</v>
      </c>
      <c r="AA183" s="5" t="str">
        <v>0.638566403462901,0.64361017768532,0.5774</v>
      </c>
      <c r="AB183" s="5" t="str">
        <v>0.614844114458824,0.611685632666282,0.5774</v>
      </c>
      <c r="AC183" s="5" cm="1">
        <f t="array" ref="AC183">SIGMOID(SUM(GETVECTOR(Y183)*GETVECTOR(_xlfn.CONCAT($S183,",",$AH$4)))+U183)</f>
        <v>0.53491447652074542</v>
      </c>
      <c r="AD183" s="5" cm="1">
        <f t="array" ref="AD183">SIGMOID(SUM(GETVECTOR(Z183)*GETVECTOR(_xlfn.CONCAT($S183,",",$AH$4)))+V183)</f>
        <v>0.54606612354679163</v>
      </c>
      <c r="AE183" s="5" cm="1">
        <f t="array" ref="AE183">TANH(SUM(GETVECTOR(AA183)*GETVECTOR(_xlfn.CONCAT($S183,",",$AH$4)))+W183)</f>
        <v>0.46294509209584661</v>
      </c>
      <c r="AF183" s="5" cm="1">
        <f t="array" ref="AF183">SIGMOID(SUM(GETVECTOR(AB183)*GETVECTOR(_xlfn.CONCAT($S183,",",$AH$4)))+X183)</f>
        <v>0.54656339654210806</v>
      </c>
      <c r="AG183" s="5">
        <f t="shared" si="101"/>
        <v>0.25279863185579138</v>
      </c>
      <c r="AH183" s="40">
        <f t="shared" si="102"/>
        <v>0.13530046201542634</v>
      </c>
      <c r="AI183" s="3">
        <f t="shared" si="103"/>
        <v>-5.4390259634058191E-2</v>
      </c>
      <c r="AJ183" s="3">
        <f t="shared" si="104"/>
        <v>-2.7906015441741924E-2</v>
      </c>
      <c r="AK183" s="3">
        <f t="shared" si="105"/>
        <v>0</v>
      </c>
      <c r="AL183" s="3">
        <f t="shared" si="106"/>
        <v>-3.2023230706552954E-3</v>
      </c>
      <c r="AM183" s="3">
        <f t="shared" si="107"/>
        <v>-1.1972636060634787E-2</v>
      </c>
      <c r="AN183" s="3">
        <f t="shared" si="108"/>
        <v>-3.3368523244524623E-3</v>
      </c>
      <c r="AO183" s="3" t="str" cm="1">
        <f t="array" ref="AO183">GETVECTOR(Y183,2)</f>
        <v>0.5774</v>
      </c>
      <c r="AP183" s="3" t="str" cm="1">
        <f t="array" ref="AP183">GETVECTOR(Z183,2)</f>
        <v>0.5774</v>
      </c>
      <c r="AQ183" s="3" t="str" cm="1">
        <f t="array" ref="AQ183">GETVECTOR(AA183,2)</f>
        <v>0.5774</v>
      </c>
      <c r="AR183" s="3" t="str" cm="1">
        <f t="array" ref="AR183">GETVECTOR(AB183,2)</f>
        <v>0.5774</v>
      </c>
      <c r="AS183" s="3" cm="1">
        <f t="array" ref="AS183">SUM(AK183:AN183*AO183:AR183)</f>
        <v>-1.0688719934545746E-2</v>
      </c>
      <c r="AT183" s="51">
        <f t="shared" si="109"/>
        <v>2.95830034306026E-3</v>
      </c>
      <c r="AU183" s="48">
        <f t="shared" si="110"/>
        <v>5.4390259634058191E-2</v>
      </c>
      <c r="AV183" s="56"/>
      <c r="AW183" s="56"/>
    </row>
    <row r="184" spans="1:49" ht="15" customHeight="1" x14ac:dyDescent="0.25">
      <c r="A184" s="11">
        <f t="shared" si="98"/>
        <v>181</v>
      </c>
      <c r="B184" s="29">
        <v>31228</v>
      </c>
      <c r="C184" s="25"/>
      <c r="D184" s="12"/>
      <c r="E184" s="25">
        <v>23.8</v>
      </c>
      <c r="F184" s="35">
        <v>88</v>
      </c>
      <c r="G184" s="25">
        <v>0</v>
      </c>
      <c r="H184" s="13">
        <v>0</v>
      </c>
      <c r="I184" s="25">
        <v>0</v>
      </c>
      <c r="J184" s="12">
        <v>0</v>
      </c>
      <c r="K184" s="12">
        <v>0</v>
      </c>
      <c r="L184" s="25" t="s">
        <v>11</v>
      </c>
      <c r="M184" s="10"/>
      <c r="N184" s="15"/>
      <c r="O184" s="15"/>
      <c r="P184" s="4"/>
      <c r="Q184" s="54"/>
      <c r="R184" s="42">
        <f t="shared" si="116"/>
        <v>0.17525773195876287</v>
      </c>
      <c r="S184" s="44" t="str" cm="1">
        <f t="array" ref="S184">SETVECTOR(R184:R185)</f>
        <v>0.175257731958763,0.189690721649485</v>
      </c>
      <c r="T184" s="44">
        <f t="shared" si="111"/>
        <v>0.25979381443298966</v>
      </c>
      <c r="U184" s="5">
        <f t="shared" si="112"/>
        <v>0</v>
      </c>
      <c r="V184" s="5">
        <f t="shared" si="113"/>
        <v>3.8197068157898875E-2</v>
      </c>
      <c r="W184" s="5">
        <f t="shared" si="114"/>
        <v>0.34666233673011065</v>
      </c>
      <c r="X184" s="5">
        <f t="shared" si="115"/>
        <v>3.8724993987461855E-2</v>
      </c>
      <c r="Y184" s="5" t="str" cm="1">
        <f t="array" ref="Y184:AB184">SETMATRIX(GETMATRIX(Y183:AB183)-$O$9*DELTAWEIGHT(S183,$AH$4,AK183:AN183))</f>
        <v>0.5774,0.5774,0.5774</v>
      </c>
      <c r="Z184" s="5" t="str">
        <v>0.608089962411306,0.605837191710692,0.5774</v>
      </c>
      <c r="AA184" s="5" t="str">
        <v>0.638726889362425,0.644029910037921,0.5774</v>
      </c>
      <c r="AB184" s="5" t="str">
        <v>0.61487179117641,0.611758017927662,0.5774</v>
      </c>
      <c r="AC184" s="5" cm="1">
        <f t="array" ref="AC184">SIGMOID(SUM(GETVECTOR(Y184)*GETVECTOR(_xlfn.CONCAT($S184,",",$AH$4)))+U184)</f>
        <v>0.55248623872780911</v>
      </c>
      <c r="AD184" s="5" cm="1">
        <f t="array" ref="AD184">SIGMOID(SUM(GETVECTOR(Z184)*GETVECTOR(_xlfn.CONCAT($S184,",",$AH$4)))+V184)</f>
        <v>0.5645603877576828</v>
      </c>
      <c r="AE184" s="5" cm="1">
        <f t="array" ref="AE184">TANH(SUM(GETVECTOR(AA184)*GETVECTOR(_xlfn.CONCAT($S184,",",$AH$4)))+W184)</f>
        <v>0.52322533660017878</v>
      </c>
      <c r="AF184" s="5" cm="1">
        <f t="array" ref="AF184">SIGMOID(SUM(GETVECTOR(AB184)*GETVECTOR(_xlfn.CONCAT($S184,",",$AH$4)))+X184)</f>
        <v>0.5652583285678725</v>
      </c>
      <c r="AG184" s="5">
        <f t="shared" si="101"/>
        <v>0.29539229891564106</v>
      </c>
      <c r="AH184" s="40">
        <f t="shared" si="102"/>
        <v>0.16228018155804397</v>
      </c>
      <c r="AI184" s="3">
        <f t="shared" si="103"/>
        <v>-9.7513632874945688E-2</v>
      </c>
      <c r="AJ184" s="3">
        <f t="shared" si="104"/>
        <v>-5.0577324096722422E-2</v>
      </c>
      <c r="AK184" s="3">
        <f t="shared" si="105"/>
        <v>0</v>
      </c>
      <c r="AL184" s="3">
        <f t="shared" si="106"/>
        <v>-6.5055340102384987E-3</v>
      </c>
      <c r="AM184" s="3">
        <f t="shared" si="107"/>
        <v>-2.0736887624886638E-2</v>
      </c>
      <c r="AN184" s="3">
        <f t="shared" si="108"/>
        <v>-6.8795826424044425E-3</v>
      </c>
      <c r="AO184" s="3" t="str" cm="1">
        <f t="array" ref="AO184">GETVECTOR(Y184,2)</f>
        <v>0.5774</v>
      </c>
      <c r="AP184" s="3" t="str" cm="1">
        <f t="array" ref="AP184">GETVECTOR(Z184,2)</f>
        <v>0.5774</v>
      </c>
      <c r="AQ184" s="3" t="str" cm="1">
        <f t="array" ref="AQ184">GETVECTOR(AA184,2)</f>
        <v>0.5774</v>
      </c>
      <c r="AR184" s="3" t="str" cm="1">
        <f t="array" ref="AR184">GETVECTOR(AB184,2)</f>
        <v>0.5774</v>
      </c>
      <c r="AS184" s="3" cm="1">
        <f t="array" ref="AS184">SUM(AK184:AN184*AO184:AR184)</f>
        <v>-1.9702045269845581E-2</v>
      </c>
      <c r="AT184" s="51">
        <f t="shared" si="109"/>
        <v>9.5089085964696878E-3</v>
      </c>
      <c r="AU184" s="48">
        <f t="shared" si="110"/>
        <v>9.7513632874945688E-2</v>
      </c>
      <c r="AV184" s="56"/>
      <c r="AW184" s="56"/>
    </row>
    <row r="185" spans="1:49" ht="15" customHeight="1" x14ac:dyDescent="0.25">
      <c r="A185" s="11">
        <f t="shared" si="98"/>
        <v>182</v>
      </c>
      <c r="B185" s="29">
        <v>31229</v>
      </c>
      <c r="C185" s="25"/>
      <c r="D185" s="12"/>
      <c r="E185" s="25">
        <v>24</v>
      </c>
      <c r="F185" s="35">
        <v>90</v>
      </c>
      <c r="G185" s="25">
        <v>0</v>
      </c>
      <c r="H185" s="13">
        <v>0</v>
      </c>
      <c r="I185" s="25">
        <v>0</v>
      </c>
      <c r="J185" s="12">
        <v>0</v>
      </c>
      <c r="K185" s="12">
        <v>0</v>
      </c>
      <c r="L185" s="25" t="s">
        <v>11</v>
      </c>
      <c r="M185" s="10"/>
      <c r="N185" s="15"/>
      <c r="O185" s="15"/>
      <c r="P185" s="4"/>
      <c r="Q185" s="54"/>
      <c r="R185" s="42">
        <f t="shared" si="116"/>
        <v>0.18969072164948453</v>
      </c>
      <c r="S185" s="44" t="str" cm="1">
        <f t="array" ref="S185">SETVECTOR(R185:R186)</f>
        <v>0.189690721649485,0.25979381443299</v>
      </c>
      <c r="T185" s="44">
        <f t="shared" si="111"/>
        <v>0.29587628865979382</v>
      </c>
      <c r="U185" s="5">
        <f t="shared" si="112"/>
        <v>0</v>
      </c>
      <c r="V185" s="5">
        <f t="shared" si="113"/>
        <v>3.8847621558922726E-2</v>
      </c>
      <c r="W185" s="5">
        <f t="shared" si="114"/>
        <v>0.3487360254925993</v>
      </c>
      <c r="X185" s="5">
        <f t="shared" si="115"/>
        <v>3.9412952251702299E-2</v>
      </c>
      <c r="Y185" s="5" t="str" cm="1">
        <f t="array" ref="Y185:AB185">SETMATRIX(GETMATRIX(Y184:AB184)-$O$9*DELTAWEIGHT(S184,$AH$4,AK184:AN184))</f>
        <v>0.5774,0.5774,0.5774</v>
      </c>
      <c r="Z185" s="5" t="str">
        <v>0.60821582962051,0.605973424454772,0.5774</v>
      </c>
      <c r="AA185" s="5" t="str">
        <v>0.639335873087608,0.644689045364001,0.5774</v>
      </c>
      <c r="AB185" s="5" t="str">
        <v>0.6150016528225,0.611898574062253,0.5774</v>
      </c>
      <c r="AC185" s="5" cm="1">
        <f t="array" ref="AC185">SIGMOID(SUM(GETVECTOR(Y185)*GETVECTOR(_xlfn.CONCAT($S185,",",$AH$4)))+U185)</f>
        <v>0.56452133479732203</v>
      </c>
      <c r="AD185" s="5" cm="1">
        <f t="array" ref="AD185">SIGMOID(SUM(GETVECTOR(Z185)*GETVECTOR(_xlfn.CONCAT($S185,",",$AH$4)))+V185)</f>
        <v>0.57728763133662864</v>
      </c>
      <c r="AE185" s="5" cm="1">
        <f t="array" ref="AE185">TANH(SUM(GETVECTOR(AA185)*GETVECTOR(_xlfn.CONCAT($S185,",",$AH$4)))+W185)</f>
        <v>0.56319379082237153</v>
      </c>
      <c r="AF185" s="5" cm="1">
        <f t="array" ref="AF185">SIGMOID(SUM(GETVECTOR(AB185)*GETVECTOR(_xlfn.CONCAT($S185,",",$AH$4)))+X185)</f>
        <v>0.57811511668636884</v>
      </c>
      <c r="AG185" s="5">
        <f t="shared" si="101"/>
        <v>0.32512480948734357</v>
      </c>
      <c r="AH185" s="40">
        <f t="shared" si="102"/>
        <v>0.18160528053219122</v>
      </c>
      <c r="AI185" s="3">
        <f t="shared" si="103"/>
        <v>-0.1142710081276026</v>
      </c>
      <c r="AJ185" s="3">
        <f t="shared" si="104"/>
        <v>-5.9542831767753497E-2</v>
      </c>
      <c r="AK185" s="3">
        <f t="shared" si="105"/>
        <v>0</v>
      </c>
      <c r="AL185" s="3">
        <f t="shared" si="106"/>
        <v>-8.1832261137033142E-3</v>
      </c>
      <c r="AM185" s="3">
        <f t="shared" si="107"/>
        <v>-2.3470555163456492E-2</v>
      </c>
      <c r="AN185" s="3">
        <f t="shared" si="108"/>
        <v>-8.7550472751863322E-3</v>
      </c>
      <c r="AO185" s="3" t="str" cm="1">
        <f t="array" ref="AO185">GETVECTOR(Y185,2)</f>
        <v>0.5774</v>
      </c>
      <c r="AP185" s="3" t="str" cm="1">
        <f t="array" ref="AP185">GETVECTOR(Z185,2)</f>
        <v>0.5774</v>
      </c>
      <c r="AQ185" s="3" t="str" cm="1">
        <f t="array" ref="AQ185">GETVECTOR(AA185,2)</f>
        <v>0.5774</v>
      </c>
      <c r="AR185" s="3" t="str" cm="1">
        <f t="array" ref="AR185">GETVECTOR(AB185,2)</f>
        <v>0.5774</v>
      </c>
      <c r="AS185" s="3" cm="1">
        <f t="array" ref="AS185">SUM(AK185:AN185*AO185:AR185)</f>
        <v>-2.3332057606124661E-2</v>
      </c>
      <c r="AT185" s="51">
        <f t="shared" si="109"/>
        <v>1.3057863298498619E-2</v>
      </c>
      <c r="AU185" s="48">
        <f t="shared" si="110"/>
        <v>0.1142710081276026</v>
      </c>
      <c r="AV185" s="56"/>
      <c r="AW185" s="56"/>
    </row>
    <row r="186" spans="1:49" ht="15" customHeight="1" x14ac:dyDescent="0.25">
      <c r="A186" s="11">
        <f t="shared" si="98"/>
        <v>183</v>
      </c>
      <c r="B186" s="29">
        <v>31230</v>
      </c>
      <c r="C186" s="25"/>
      <c r="D186" s="12"/>
      <c r="E186" s="25">
        <v>24.4</v>
      </c>
      <c r="F186" s="35">
        <v>86</v>
      </c>
      <c r="G186" s="25">
        <v>0</v>
      </c>
      <c r="H186" s="13">
        <v>0</v>
      </c>
      <c r="I186" s="25">
        <v>0</v>
      </c>
      <c r="J186" s="12">
        <v>0</v>
      </c>
      <c r="K186" s="12">
        <v>0</v>
      </c>
      <c r="L186" s="25" t="s">
        <v>11</v>
      </c>
      <c r="M186" s="10"/>
      <c r="N186" s="15"/>
      <c r="O186" s="15"/>
      <c r="P186" s="4"/>
      <c r="Q186" s="54"/>
      <c r="R186" s="42">
        <f t="shared" si="116"/>
        <v>0.25979381443298966</v>
      </c>
      <c r="S186" s="44" t="str" cm="1">
        <f t="array" ref="S186">SETVECTOR(R186:R187)</f>
        <v>0.25979381443299,0.295876288659794</v>
      </c>
      <c r="T186" s="44">
        <f t="shared" si="111"/>
        <v>0.25773195876288657</v>
      </c>
      <c r="U186" s="5">
        <f t="shared" si="112"/>
        <v>0</v>
      </c>
      <c r="V186" s="5">
        <f t="shared" si="113"/>
        <v>3.9665944170293059E-2</v>
      </c>
      <c r="W186" s="5">
        <f t="shared" si="114"/>
        <v>0.35108308100894497</v>
      </c>
      <c r="X186" s="5">
        <f t="shared" si="115"/>
        <v>4.0288456979220934E-2</v>
      </c>
      <c r="Y186" s="5" t="str" cm="1">
        <f t="array" ref="Y186:AB186">SETMATRIX(GETMATRIX(Y185:AB185)-$O$9*DELTAWEIGHT(S185,$AH$4,AK185:AN185))</f>
        <v>0.5774,0.5774,0.5774</v>
      </c>
      <c r="Z186" s="5" t="str">
        <v>0.608386254534999,0.606206832489833,0.5774</v>
      </c>
      <c r="AA186" s="5" t="str">
        <v>0.640062562360793,0.645684293716407,0.5774</v>
      </c>
      <c r="AB186" s="5" t="str">
        <v>0.61517915001253,0.612141668039903,0.5774</v>
      </c>
      <c r="AC186" s="5" cm="1">
        <f t="array" ref="AC186">SIGMOID(SUM(GETVECTOR(Y186)*GETVECTOR(_xlfn.CONCAT($S186,",",$AH$4)))+U186)</f>
        <v>0.57952990753731792</v>
      </c>
      <c r="AD186" s="5" cm="1">
        <f t="array" ref="AD186">SIGMOID(SUM(GETVECTOR(Z186)*GETVECTOR(_xlfn.CONCAT($S186,",",$AH$4)))+V186)</f>
        <v>0.59316940384149774</v>
      </c>
      <c r="AE186" s="5" cm="1">
        <f t="array" ref="AE186">TANH(SUM(GETVECTOR(AA186)*GETVECTOR(_xlfn.CONCAT($S186,",",$AH$4)))+W186)</f>
        <v>0.60967884743480083</v>
      </c>
      <c r="AF186" s="5" cm="1">
        <f t="array" ref="AF186">SIGMOID(SUM(GETVECTOR(AB186)*GETVECTOR(_xlfn.CONCAT($S186,",",$AH$4)))+X186)</f>
        <v>0.59416886156560678</v>
      </c>
      <c r="AG186" s="5">
        <f t="shared" si="101"/>
        <v>0.36164283846767226</v>
      </c>
      <c r="AH186" s="40">
        <f t="shared" si="102"/>
        <v>0.20597473771046279</v>
      </c>
      <c r="AI186" s="3">
        <f t="shared" si="103"/>
        <v>-5.175722105242378E-2</v>
      </c>
      <c r="AJ186" s="3">
        <f t="shared" si="104"/>
        <v>-2.7056894897387256E-2</v>
      </c>
      <c r="AK186" s="3">
        <f t="shared" si="105"/>
        <v>0</v>
      </c>
      <c r="AL186" s="3">
        <f t="shared" si="106"/>
        <v>-3.9808098291052594E-3</v>
      </c>
      <c r="AM186" s="3">
        <f t="shared" si="107"/>
        <v>-1.0083655986988642E-2</v>
      </c>
      <c r="AN186" s="3">
        <f t="shared" si="108"/>
        <v>-4.326435913423095E-3</v>
      </c>
      <c r="AO186" s="3" t="str" cm="1">
        <f t="array" ref="AO186">GETVECTOR(Y186,2)</f>
        <v>0.5774</v>
      </c>
      <c r="AP186" s="3" t="str" cm="1">
        <f t="array" ref="AP186">GETVECTOR(Z186,2)</f>
        <v>0.5774</v>
      </c>
      <c r="AQ186" s="3" t="str" cm="1">
        <f t="array" ref="AQ186">GETVECTOR(AA186,2)</f>
        <v>0.5774</v>
      </c>
      <c r="AR186" s="3" t="str" cm="1">
        <f t="array" ref="AR186">GETVECTOR(AB186,2)</f>
        <v>0.5774</v>
      </c>
      <c r="AS186" s="3" cm="1">
        <f t="array" ref="AS186">SUM(AK186:AN186*AO186:AR186)</f>
        <v>-1.0618906658623115E-2</v>
      </c>
      <c r="AT186" s="51">
        <f t="shared" si="109"/>
        <v>2.6788099310694593E-3</v>
      </c>
      <c r="AU186" s="48">
        <f t="shared" si="110"/>
        <v>5.175722105242378E-2</v>
      </c>
      <c r="AV186" s="56"/>
      <c r="AW186" s="56"/>
    </row>
    <row r="187" spans="1:49" ht="15" customHeight="1" x14ac:dyDescent="0.25">
      <c r="A187" s="11">
        <f t="shared" si="98"/>
        <v>184</v>
      </c>
      <c r="B187" s="29">
        <v>31231</v>
      </c>
      <c r="C187" s="25"/>
      <c r="D187" s="12"/>
      <c r="E187" s="25">
        <v>25</v>
      </c>
      <c r="F187" s="35">
        <v>87</v>
      </c>
      <c r="G187" s="25">
        <v>0</v>
      </c>
      <c r="H187" s="13">
        <v>0</v>
      </c>
      <c r="I187" s="25">
        <v>0</v>
      </c>
      <c r="J187" s="12">
        <v>0</v>
      </c>
      <c r="K187" s="12">
        <v>0</v>
      </c>
      <c r="L187" s="25" t="s">
        <v>11</v>
      </c>
      <c r="M187" s="10"/>
      <c r="N187" s="15"/>
      <c r="O187" s="15"/>
      <c r="P187" s="4"/>
      <c r="Q187" s="54"/>
      <c r="R187" s="42">
        <f t="shared" si="116"/>
        <v>0.29587628865979382</v>
      </c>
      <c r="S187" s="44" t="str" cm="1">
        <f t="array" ref="S187">SETVECTOR(R187:R188)</f>
        <v>0.295876288659794,0.257731958762887</v>
      </c>
      <c r="T187" s="44">
        <f t="shared" si="111"/>
        <v>1.0309278350515464E-2</v>
      </c>
      <c r="U187" s="5">
        <f t="shared" si="112"/>
        <v>0</v>
      </c>
      <c r="V187" s="5">
        <f t="shared" si="113"/>
        <v>4.0064025153203585E-2</v>
      </c>
      <c r="W187" s="5">
        <f t="shared" si="114"/>
        <v>0.35209144660764385</v>
      </c>
      <c r="X187" s="5">
        <f t="shared" si="115"/>
        <v>4.0721100570563246E-2</v>
      </c>
      <c r="Y187" s="5" t="str" cm="1">
        <f t="array" ref="Y187:AB187">SETMATRIX(GETMATRIX(Y186:AB186)-$O$9*DELTAWEIGHT(S186,$AH$4,AK186:AN186))</f>
        <v>0.5774,0.5774,0.5774</v>
      </c>
      <c r="Z187" s="5" t="str">
        <v>0.608541349503875,0.606383468426608,0.5774</v>
      </c>
      <c r="AA187" s="5" t="str">
        <v>0.640636036867536,0.646337417460198,0.5774</v>
      </c>
      <c r="AB187" s="5" t="str">
        <v>0.615342850728404,0.612328104966315,0.5774</v>
      </c>
      <c r="AC187" s="5" cm="1">
        <f t="array" ref="AC187">SIGMOID(SUM(GETVECTOR(Y187)*GETVECTOR(_xlfn.CONCAT($S187,",",$AH$4)))+U187)</f>
        <v>0.57923978125367126</v>
      </c>
      <c r="AD187" s="5" cm="1">
        <f t="array" ref="AD187">SIGMOID(SUM(GETVECTOR(Z187)*GETVECTOR(_xlfn.CONCAT($S187,",",$AH$4)))+V187)</f>
        <v>0.59300486723547285</v>
      </c>
      <c r="AE187" s="5" cm="1">
        <f t="array" ref="AE187">TANH(SUM(GETVECTOR(AA187)*GETVECTOR(_xlfn.CONCAT($S187,",",$AH$4)))+W187)</f>
        <v>0.60956085341863997</v>
      </c>
      <c r="AF187" s="5" cm="1">
        <f t="array" ref="AF187">SIGMOID(SUM(GETVECTOR(AB187)*GETVECTOR(_xlfn.CONCAT($S187,",",$AH$4)))+X187)</f>
        <v>0.59401852647900055</v>
      </c>
      <c r="AG187" s="5">
        <f t="shared" si="101"/>
        <v>0.36147255295346215</v>
      </c>
      <c r="AH187" s="40">
        <f t="shared" si="102"/>
        <v>0.20583362036963704</v>
      </c>
      <c r="AI187" s="3">
        <f t="shared" si="103"/>
        <v>0.19552434201912158</v>
      </c>
      <c r="AJ187" s="3">
        <f t="shared" si="104"/>
        <v>0.10219960149066724</v>
      </c>
      <c r="AK187" s="3">
        <f t="shared" si="105"/>
        <v>0</v>
      </c>
      <c r="AL187" s="3">
        <f t="shared" si="106"/>
        <v>1.5035356993574219E-2</v>
      </c>
      <c r="AM187" s="3">
        <f t="shared" si="107"/>
        <v>3.8086250194968321E-2</v>
      </c>
      <c r="AN187" s="3">
        <f t="shared" si="108"/>
        <v>1.6338920567304745E-2</v>
      </c>
      <c r="AO187" s="3" t="str" cm="1">
        <f t="array" ref="AO187">GETVECTOR(Y187,2)</f>
        <v>0.5774</v>
      </c>
      <c r="AP187" s="3" t="str" cm="1">
        <f t="array" ref="AP187">GETVECTOR(Z187,2)</f>
        <v>0.5774</v>
      </c>
      <c r="AQ187" s="3" t="str" cm="1">
        <f t="array" ref="AQ187">GETVECTOR(AA187,2)</f>
        <v>0.5774</v>
      </c>
      <c r="AR187" s="3" t="str" cm="1">
        <f t="array" ref="AR187">GETVECTOR(AB187,2)</f>
        <v>0.5774</v>
      </c>
      <c r="AS187" s="3" cm="1">
        <f t="array" ref="AS187">SUM(AK187:AN187*AO187:AR187)</f>
        <v>4.0106508726226224E-2</v>
      </c>
      <c r="AT187" s="51">
        <f t="shared" si="109"/>
        <v>3.8229768322010436E-2</v>
      </c>
      <c r="AU187" s="48">
        <f t="shared" si="110"/>
        <v>0.19552434201912158</v>
      </c>
      <c r="AV187" s="56"/>
      <c r="AW187" s="56"/>
    </row>
    <row r="188" spans="1:49" ht="15" customHeight="1" x14ac:dyDescent="0.25">
      <c r="A188" s="11">
        <f t="shared" si="98"/>
        <v>185</v>
      </c>
      <c r="B188" s="29">
        <v>31232</v>
      </c>
      <c r="C188" s="25"/>
      <c r="D188" s="12"/>
      <c r="E188" s="25">
        <v>24.7</v>
      </c>
      <c r="F188" s="35">
        <v>82</v>
      </c>
      <c r="G188" s="25">
        <v>0</v>
      </c>
      <c r="H188" s="13">
        <v>0</v>
      </c>
      <c r="I188" s="25">
        <v>0</v>
      </c>
      <c r="J188" s="12">
        <v>0</v>
      </c>
      <c r="K188" s="12">
        <v>0</v>
      </c>
      <c r="L188" s="25" t="s">
        <v>11</v>
      </c>
      <c r="M188" s="10"/>
      <c r="N188" s="15"/>
      <c r="O188" s="15"/>
      <c r="P188" s="4"/>
      <c r="Q188" s="54"/>
      <c r="R188" s="42">
        <f t="shared" si="116"/>
        <v>0.25773195876288657</v>
      </c>
      <c r="S188" s="44" t="str" cm="1">
        <f t="array" ref="S188">SETVECTOR(R188:R189)</f>
        <v>0.257731958762887,0.0103092783505155</v>
      </c>
      <c r="T188" s="44">
        <f t="shared" si="111"/>
        <v>0.16185567010309276</v>
      </c>
      <c r="U188" s="5">
        <f t="shared" si="112"/>
        <v>0</v>
      </c>
      <c r="V188" s="5">
        <f t="shared" si="113"/>
        <v>3.8560489453846165E-2</v>
      </c>
      <c r="W188" s="5">
        <f t="shared" si="114"/>
        <v>0.348282821588147</v>
      </c>
      <c r="X188" s="5">
        <f t="shared" si="115"/>
        <v>3.9087208513832773E-2</v>
      </c>
      <c r="Y188" s="5" t="str" cm="1">
        <f t="array" ref="Y188:AB188">SETMATRIX(GETMATRIX(Y187:AB187)-$O$9*DELTAWEIGHT(S187,$AH$4,AK187:AN187))</f>
        <v>0.5774,0.5774,0.5774</v>
      </c>
      <c r="Z188" s="5" t="str">
        <v>0.608242598349629,0.606123232229529,0.5774</v>
      </c>
      <c r="AA188" s="5" t="str">
        <v>0.639535600700803,0.645378849370709,0.5774</v>
      </c>
      <c r="AB188" s="5" t="str">
        <v>0.615027470885534,0.612053383848833,0.5774</v>
      </c>
      <c r="AC188" s="5" cm="1">
        <f t="array" ref="AC188">SIGMOID(SUM(GETVECTOR(Y188)*GETVECTOR(_xlfn.CONCAT($S188,",",$AH$4)))+U188)</f>
        <v>0.53861470571488013</v>
      </c>
      <c r="AD188" s="5" cm="1">
        <f t="array" ref="AD188">SIGMOID(SUM(GETVECTOR(Z188)*GETVECTOR(_xlfn.CONCAT($S188,",",$AH$4)))+V188)</f>
        <v>0.55022324565332659</v>
      </c>
      <c r="AE188" s="5" cm="1">
        <f t="array" ref="AE188">TANH(SUM(GETVECTOR(AA188)*GETVECTOR(_xlfn.CONCAT($S188,",",$AH$4)))+W188)</f>
        <v>0.47751859876323194</v>
      </c>
      <c r="AF188" s="5" cm="1">
        <f t="array" ref="AF188">SIGMOID(SUM(GETVECTOR(AB188)*GETVECTOR(_xlfn.CONCAT($S188,",",$AH$4)))+X188)</f>
        <v>0.55080141721456588</v>
      </c>
      <c r="AG188" s="5">
        <f t="shared" si="101"/>
        <v>0.26274183327133405</v>
      </c>
      <c r="AH188" s="40">
        <f t="shared" si="102"/>
        <v>0.14147789839917421</v>
      </c>
      <c r="AI188" s="3">
        <f t="shared" si="103"/>
        <v>-2.0377771703918551E-2</v>
      </c>
      <c r="AJ188" s="3">
        <f t="shared" si="104"/>
        <v>-1.0483582037383374E-2</v>
      </c>
      <c r="AK188" s="3">
        <f t="shared" si="105"/>
        <v>0</v>
      </c>
      <c r="AL188" s="3">
        <f t="shared" si="106"/>
        <v>-1.2388990789918388E-3</v>
      </c>
      <c r="AM188" s="3">
        <f t="shared" si="107"/>
        <v>-4.4529972231513205E-3</v>
      </c>
      <c r="AN188" s="3">
        <f t="shared" si="108"/>
        <v>-1.295041452340359E-3</v>
      </c>
      <c r="AO188" s="3" t="str" cm="1">
        <f t="array" ref="AO188">GETVECTOR(Y188,2)</f>
        <v>0.5774</v>
      </c>
      <c r="AP188" s="3" t="str" cm="1">
        <f t="array" ref="AP188">GETVECTOR(Z188,2)</f>
        <v>0.5774</v>
      </c>
      <c r="AQ188" s="3" t="str" cm="1">
        <f t="array" ref="AQ188">GETVECTOR(AA188,2)</f>
        <v>0.5774</v>
      </c>
      <c r="AR188" s="3" t="str" cm="1">
        <f t="array" ref="AR188">GETVECTOR(AB188,2)</f>
        <v>0.5774</v>
      </c>
      <c r="AS188" s="3" cm="1">
        <f t="array" ref="AS188">SUM(AK188:AN188*AO188:AR188)</f>
        <v>-4.0342578594387835E-3</v>
      </c>
      <c r="AT188" s="51">
        <f t="shared" si="109"/>
        <v>4.1525357961702357E-4</v>
      </c>
      <c r="AU188" s="48">
        <f t="shared" si="110"/>
        <v>2.0377771703918551E-2</v>
      </c>
      <c r="AV188" s="56"/>
      <c r="AW188" s="56"/>
    </row>
    <row r="189" spans="1:49" ht="15" customHeight="1" x14ac:dyDescent="0.25">
      <c r="A189" s="11">
        <f t="shared" si="98"/>
        <v>186</v>
      </c>
      <c r="B189" s="29">
        <v>31233</v>
      </c>
      <c r="C189" s="25"/>
      <c r="D189" s="12"/>
      <c r="E189" s="25">
        <v>21.7</v>
      </c>
      <c r="F189" s="35">
        <v>97</v>
      </c>
      <c r="G189" s="25">
        <v>36</v>
      </c>
      <c r="H189" s="13">
        <v>0</v>
      </c>
      <c r="I189" s="25">
        <v>0</v>
      </c>
      <c r="J189" s="12">
        <v>0</v>
      </c>
      <c r="K189" s="12">
        <v>0</v>
      </c>
      <c r="L189" s="25" t="s">
        <v>11</v>
      </c>
      <c r="M189" s="10"/>
      <c r="N189" s="15"/>
      <c r="O189" s="15"/>
      <c r="P189" s="4"/>
      <c r="Q189" s="54"/>
      <c r="R189" s="42">
        <f t="shared" si="116"/>
        <v>1.0309278350515464E-2</v>
      </c>
      <c r="S189" s="44" t="str" cm="1">
        <f t="array" ref="S189">SETVECTOR(R189:R190)</f>
        <v>0.0103092783505155,0.161855670103093</v>
      </c>
      <c r="T189" s="44">
        <f t="shared" si="111"/>
        <v>0.19587628865979381</v>
      </c>
      <c r="U189" s="5">
        <f t="shared" si="112"/>
        <v>0</v>
      </c>
      <c r="V189" s="5">
        <f t="shared" si="113"/>
        <v>3.8684379361745347E-2</v>
      </c>
      <c r="W189" s="5">
        <f t="shared" si="114"/>
        <v>0.3487281213104621</v>
      </c>
      <c r="X189" s="5">
        <f t="shared" si="115"/>
        <v>3.9216712659066809E-2</v>
      </c>
      <c r="Y189" s="5" t="str" cm="1">
        <f t="array" ref="Y189:AB189">SETMATRIX(GETMATRIX(Y188:AB188)-$O$9*DELTAWEIGHT(S188,$AH$4,AK188:AN188))</f>
        <v>0.5774,0.5774,0.5774</v>
      </c>
      <c r="Z189" s="5" t="str">
        <v>0.608312096434166,0.606126012152911,0.5774</v>
      </c>
      <c r="AA189" s="5" t="str">
        <v>0.63991825188766,0.645394155418183,0.5774</v>
      </c>
      <c r="AB189" s="5" t="str">
        <v>0.615098597017723,0.612056228894121,0.5774</v>
      </c>
      <c r="AC189" s="5" cm="1">
        <f t="array" ref="AC189">SIGMOID(SUM(GETVECTOR(Y189)*GETVECTOR(_xlfn.CONCAT($S189,",",$AH$4)))+U189)</f>
        <v>0.52483156496816241</v>
      </c>
      <c r="AD189" s="5" cm="1">
        <f t="array" ref="AD189">SIGMOID(SUM(GETVECTOR(Z189)*GETVECTOR(_xlfn.CONCAT($S189,",",$AH$4)))+V189)</f>
        <v>0.53570426864716081</v>
      </c>
      <c r="AE189" s="5" cm="1">
        <f t="array" ref="AE189">TANH(SUM(GETVECTOR(AA189)*GETVECTOR(_xlfn.CONCAT($S189,",",$AH$4)))+W189)</f>
        <v>0.42990971439609099</v>
      </c>
      <c r="AF189" s="5" cm="1">
        <f t="array" ref="AF189">SIGMOID(SUM(GETVECTOR(AB189)*GETVECTOR(_xlfn.CONCAT($S189,",",$AH$4)))+X189)</f>
        <v>0.53609278960137108</v>
      </c>
      <c r="AG189" s="5">
        <f t="shared" si="101"/>
        <v>0.23030446913486771</v>
      </c>
      <c r="AH189" s="40">
        <f t="shared" si="102"/>
        <v>0.12132704404093381</v>
      </c>
      <c r="AI189" s="3">
        <f t="shared" si="103"/>
        <v>-7.4549244618860006E-2</v>
      </c>
      <c r="AJ189" s="3">
        <f t="shared" si="104"/>
        <v>-3.7918309342595859E-2</v>
      </c>
      <c r="AK189" s="3">
        <f t="shared" si="105"/>
        <v>0</v>
      </c>
      <c r="AL189" s="3">
        <f t="shared" si="106"/>
        <v>-4.0545813818646846E-3</v>
      </c>
      <c r="AM189" s="3">
        <f t="shared" si="107"/>
        <v>-1.6558703492306287E-2</v>
      </c>
      <c r="AN189" s="3">
        <f t="shared" si="108"/>
        <v>-4.1959662540318327E-3</v>
      </c>
      <c r="AO189" s="3" t="str" cm="1">
        <f t="array" ref="AO189">GETVECTOR(Y189,2)</f>
        <v>0.5774</v>
      </c>
      <c r="AP189" s="3" t="str" cm="1">
        <f t="array" ref="AP189">GETVECTOR(Z189,2)</f>
        <v>0.5774</v>
      </c>
      <c r="AQ189" s="3" t="str" cm="1">
        <f t="array" ref="AQ189">GETVECTOR(AA189,2)</f>
        <v>0.5774</v>
      </c>
      <c r="AR189" s="3" t="str" cm="1">
        <f t="array" ref="AR189">GETVECTOR(AB189,2)</f>
        <v>0.5774</v>
      </c>
      <c r="AS189" s="3" cm="1">
        <f t="array" ref="AS189">SUM(AK189:AN189*AO189:AR189)</f>
        <v>-1.43248616014243E-2</v>
      </c>
      <c r="AT189" s="51">
        <f t="shared" si="109"/>
        <v>5.5575898732426274E-3</v>
      </c>
      <c r="AU189" s="48">
        <f t="shared" si="110"/>
        <v>7.4549244618860006E-2</v>
      </c>
      <c r="AV189" s="56"/>
      <c r="AW189" s="56"/>
    </row>
    <row r="190" spans="1:49" ht="15" customHeight="1" x14ac:dyDescent="0.25">
      <c r="A190" s="11">
        <f t="shared" si="98"/>
        <v>187</v>
      </c>
      <c r="B190" s="29">
        <v>31234</v>
      </c>
      <c r="C190" s="25"/>
      <c r="D190" s="12"/>
      <c r="E190" s="25">
        <v>22.8</v>
      </c>
      <c r="F190" s="35">
        <v>95</v>
      </c>
      <c r="G190" s="25">
        <v>40</v>
      </c>
      <c r="H190" s="13">
        <v>0</v>
      </c>
      <c r="I190" s="25">
        <v>0</v>
      </c>
      <c r="J190" s="12">
        <v>0</v>
      </c>
      <c r="K190" s="12">
        <v>0</v>
      </c>
      <c r="L190" s="25" t="s">
        <v>11</v>
      </c>
      <c r="M190" s="10"/>
      <c r="N190" s="15"/>
      <c r="O190" s="15"/>
      <c r="P190" s="4"/>
      <c r="Q190" s="54"/>
      <c r="R190" s="42">
        <f t="shared" si="116"/>
        <v>0.16185567010309276</v>
      </c>
      <c r="S190" s="44" t="str" cm="1">
        <f t="array" ref="S190">SETVECTOR(R190:R191)</f>
        <v>0.161855670103093,0.195876288659794</v>
      </c>
      <c r="T190" s="44">
        <f t="shared" si="111"/>
        <v>4.1237113402061855E-2</v>
      </c>
      <c r="U190" s="5">
        <f t="shared" si="112"/>
        <v>0</v>
      </c>
      <c r="V190" s="5">
        <f t="shared" si="113"/>
        <v>3.9089837499931814E-2</v>
      </c>
      <c r="W190" s="5">
        <f t="shared" si="114"/>
        <v>0.35038399165969275</v>
      </c>
      <c r="X190" s="5">
        <f t="shared" si="115"/>
        <v>3.9636309284469991E-2</v>
      </c>
      <c r="Y190" s="5" t="str" cm="1">
        <f t="array" ref="Y190:AB190">SETMATRIX(GETMATRIX(Y189:AB189)-$O$9*DELTAWEIGHT(S189,$AH$4,AK189:AN189))</f>
        <v>0.5774,0.5774,0.5774</v>
      </c>
      <c r="Z190" s="5" t="str">
        <v>0.608316562130832,0.606196123590571,0.5774</v>
      </c>
      <c r="AA190" s="5" t="str">
        <v>0.63994720934168,0.645848787446302,0.5774</v>
      </c>
      <c r="AB190" s="5" t="str">
        <v>0.615103134647702,0.612127469684791,0.5774</v>
      </c>
      <c r="AC190" s="5" cm="1">
        <f t="array" ref="AC190">SIGMOID(SUM(GETVECTOR(Y190)*GETVECTOR(_xlfn.CONCAT($S190,",",$AH$4)))+U190)</f>
        <v>0.55145579256323818</v>
      </c>
      <c r="AD190" s="5" cm="1">
        <f t="array" ref="AD190">SIGMOID(SUM(GETVECTOR(Z190)*GETVECTOR(_xlfn.CONCAT($S190,",",$AH$4)))+V190)</f>
        <v>0.5637237712180595</v>
      </c>
      <c r="AE190" s="5" cm="1">
        <f t="array" ref="AE190">TANH(SUM(GETVECTOR(AA190)*GETVECTOR(_xlfn.CONCAT($S190,",",$AH$4)))+W190)</f>
        <v>0.52300661708427998</v>
      </c>
      <c r="AF190" s="5" cm="1">
        <f t="array" ref="AF190">SIGMOID(SUM(GETVECTOR(AB190)*GETVECTOR(_xlfn.CONCAT($S190,",",$AH$4)))+X190)</f>
        <v>0.56441393176776145</v>
      </c>
      <c r="AG190" s="5">
        <f t="shared" si="101"/>
        <v>0.2948312625547499</v>
      </c>
      <c r="AH190" s="40">
        <f t="shared" si="102"/>
        <v>0.1617471590287724</v>
      </c>
      <c r="AI190" s="3">
        <f t="shared" si="103"/>
        <v>0.12051004562671055</v>
      </c>
      <c r="AJ190" s="3">
        <f t="shared" si="104"/>
        <v>6.243157546125376E-2</v>
      </c>
      <c r="AK190" s="3">
        <f t="shared" si="105"/>
        <v>0</v>
      </c>
      <c r="AL190" s="3">
        <f t="shared" si="106"/>
        <v>8.0304406568829419E-3</v>
      </c>
      <c r="AM190" s="3">
        <f t="shared" si="107"/>
        <v>2.556729530964498E-2</v>
      </c>
      <c r="AN190" s="3">
        <f t="shared" si="108"/>
        <v>8.490512253125521E-3</v>
      </c>
      <c r="AO190" s="3" t="str" cm="1">
        <f t="array" ref="AO190">GETVECTOR(Y190,2)</f>
        <v>0.5774</v>
      </c>
      <c r="AP190" s="3" t="str" cm="1">
        <f t="array" ref="AP190">GETVECTOR(Z190,2)</f>
        <v>0.5774</v>
      </c>
      <c r="AQ190" s="3" t="str" cm="1">
        <f t="array" ref="AQ190">GETVECTOR(AA190,2)</f>
        <v>0.5774</v>
      </c>
      <c r="AR190" s="3" t="str" cm="1">
        <f t="array" ref="AR190">GETVECTOR(AB190,2)</f>
        <v>0.5774</v>
      </c>
      <c r="AS190" s="3" cm="1">
        <f t="array" ref="AS190">SUM(AK190:AN190*AO190:AR190)</f>
        <v>2.4301754522027902E-2</v>
      </c>
      <c r="AT190" s="51">
        <f t="shared" si="109"/>
        <v>1.4522671096951859E-2</v>
      </c>
      <c r="AU190" s="48">
        <f t="shared" si="110"/>
        <v>0.12051004562671055</v>
      </c>
      <c r="AV190" s="56"/>
      <c r="AW190" s="56"/>
    </row>
    <row r="191" spans="1:49" ht="15" customHeight="1" x14ac:dyDescent="0.25">
      <c r="A191" s="11">
        <f t="shared" si="98"/>
        <v>188</v>
      </c>
      <c r="B191" s="29">
        <v>31235</v>
      </c>
      <c r="C191" s="25"/>
      <c r="D191" s="12"/>
      <c r="E191" s="25">
        <v>23.8</v>
      </c>
      <c r="F191" s="35">
        <v>90</v>
      </c>
      <c r="G191" s="25">
        <v>0</v>
      </c>
      <c r="H191" s="13">
        <v>0</v>
      </c>
      <c r="I191" s="25">
        <v>0</v>
      </c>
      <c r="J191" s="12">
        <v>0</v>
      </c>
      <c r="K191" s="12">
        <v>0</v>
      </c>
      <c r="L191" s="25" t="s">
        <v>11</v>
      </c>
      <c r="M191" s="10"/>
      <c r="N191" s="15"/>
      <c r="O191" s="15"/>
      <c r="P191" s="4"/>
      <c r="Q191" s="54"/>
      <c r="R191" s="42">
        <f t="shared" si="116"/>
        <v>0.19587628865979381</v>
      </c>
      <c r="S191" s="44" t="str" cm="1">
        <f t="array" ref="S191">SETVECTOR(R191:R192)</f>
        <v>0.195876288659794,0.0412371134020619</v>
      </c>
      <c r="T191" s="44">
        <f t="shared" si="111"/>
        <v>0.70206185567010304</v>
      </c>
      <c r="U191" s="5">
        <f t="shared" si="112"/>
        <v>0</v>
      </c>
      <c r="V191" s="5">
        <f t="shared" si="113"/>
        <v>3.8286793434243523E-2</v>
      </c>
      <c r="W191" s="5">
        <f t="shared" si="114"/>
        <v>0.34782726212872828</v>
      </c>
      <c r="X191" s="5">
        <f t="shared" si="115"/>
        <v>3.8787258059157441E-2</v>
      </c>
      <c r="Y191" s="5" t="str" cm="1">
        <f t="array" ref="Y191:AB191">SETMATRIX(GETMATRIX(Y190:AB190)-$O$9*DELTAWEIGHT(S190,$AH$4,AK190:AN190))</f>
        <v>0.5774,0.5774,0.5774</v>
      </c>
      <c r="Z191" s="5" t="str">
        <v>0.608246944131607,0.606111872508706,0.5774</v>
      </c>
      <c r="AA191" s="5" t="str">
        <v>0.639617612639777,0.645449912456738,0.5774</v>
      </c>
      <c r="AB191" s="5" t="str">
        <v>0.615031248824567,0.612040474102654,0.5774</v>
      </c>
      <c r="AC191" s="5" cm="1">
        <f t="array" ref="AC191">SIGMOID(SUM(GETVECTOR(Y191)*GETVECTOR(_xlfn.CONCAT($S191,",",$AH$4)))+U191)</f>
        <v>0.53417395610824714</v>
      </c>
      <c r="AD191" s="5" cm="1">
        <f t="array" ref="AD191">SIGMOID(SUM(GETVECTOR(Z191)*GETVECTOR(_xlfn.CONCAT($S191,",",$AH$4)))+V191)</f>
        <v>0.54547951096003167</v>
      </c>
      <c r="AE191" s="5" cm="1">
        <f t="array" ref="AE191">TANH(SUM(GETVECTOR(AA191)*GETVECTOR(_xlfn.CONCAT($S191,",",$AH$4)))+W191)</f>
        <v>0.46190453617877014</v>
      </c>
      <c r="AF191" s="5" cm="1">
        <f t="array" ref="AF191">SIGMOID(SUM(GETVECTOR(AB191)*GETVECTOR(_xlfn.CONCAT($S191,",",$AH$4)))+X191)</f>
        <v>0.54599362967667764</v>
      </c>
      <c r="AG191" s="5">
        <f t="shared" si="101"/>
        <v>0.25195946050501578</v>
      </c>
      <c r="AH191" s="40">
        <f t="shared" si="102"/>
        <v>0.13472922343598473</v>
      </c>
      <c r="AI191" s="3">
        <f t="shared" si="103"/>
        <v>-0.56733263223411834</v>
      </c>
      <c r="AJ191" s="3">
        <f t="shared" si="104"/>
        <v>-0.29089860847450966</v>
      </c>
      <c r="AK191" s="3">
        <f t="shared" si="105"/>
        <v>0</v>
      </c>
      <c r="AL191" s="3">
        <f t="shared" si="106"/>
        <v>-3.331392309498734E-2</v>
      </c>
      <c r="AM191" s="3">
        <f t="shared" si="107"/>
        <v>-0.12482409639637143</v>
      </c>
      <c r="AN191" s="3">
        <f t="shared" si="108"/>
        <v>-3.4702560300590157E-2</v>
      </c>
      <c r="AO191" s="3" t="str" cm="1">
        <f t="array" ref="AO191">GETVECTOR(Y191,2)</f>
        <v>0.5774</v>
      </c>
      <c r="AP191" s="3" t="str" cm="1">
        <f t="array" ref="AP191">GETVECTOR(Z191,2)</f>
        <v>0.5774</v>
      </c>
      <c r="AQ191" s="3" t="str" cm="1">
        <f t="array" ref="AQ191">GETVECTOR(AA191,2)</f>
        <v>0.5774</v>
      </c>
      <c r="AR191" s="3" t="str" cm="1">
        <f t="array" ref="AR191">GETVECTOR(AB191,2)</f>
        <v>0.5774</v>
      </c>
      <c r="AS191" s="3" cm="1">
        <f t="array" ref="AS191">SUM(AK191:AN191*AO191:AR191)</f>
        <v>-0.11134615077187132</v>
      </c>
      <c r="AT191" s="51">
        <f t="shared" si="109"/>
        <v>0.32186631559769335</v>
      </c>
      <c r="AU191" s="48">
        <f t="shared" si="110"/>
        <v>0.56733263223411834</v>
      </c>
      <c r="AV191" s="56"/>
      <c r="AW191" s="56"/>
    </row>
    <row r="192" spans="1:49" ht="15" customHeight="1" x14ac:dyDescent="0.25">
      <c r="A192" s="11">
        <f t="shared" si="98"/>
        <v>189</v>
      </c>
      <c r="B192" s="29">
        <v>31236</v>
      </c>
      <c r="C192" s="25"/>
      <c r="D192" s="12"/>
      <c r="E192" s="25">
        <v>23.3</v>
      </c>
      <c r="F192" s="35">
        <v>92</v>
      </c>
      <c r="G192" s="25">
        <v>4</v>
      </c>
      <c r="H192" s="13">
        <v>0</v>
      </c>
      <c r="I192" s="25">
        <v>0</v>
      </c>
      <c r="J192" s="12">
        <v>0</v>
      </c>
      <c r="K192" s="12">
        <v>0</v>
      </c>
      <c r="L192" s="25" t="s">
        <v>11</v>
      </c>
      <c r="M192" s="10"/>
      <c r="N192" s="15"/>
      <c r="O192" s="15"/>
      <c r="P192" s="4"/>
      <c r="Q192" s="54"/>
      <c r="R192" s="42">
        <f t="shared" si="116"/>
        <v>4.1237113402061855E-2</v>
      </c>
      <c r="S192" s="44" t="str" cm="1">
        <f t="array" ref="S192">SETVECTOR(R192:R193)</f>
        <v>0.0412371134020619,0.702061855670103</v>
      </c>
      <c r="T192" s="44">
        <f t="shared" si="111"/>
        <v>6.3917525773195871E-2</v>
      </c>
      <c r="U192" s="5">
        <f t="shared" si="112"/>
        <v>0</v>
      </c>
      <c r="V192" s="5">
        <f t="shared" si="113"/>
        <v>4.1618185743742257E-2</v>
      </c>
      <c r="W192" s="5">
        <f t="shared" si="114"/>
        <v>0.36030967176836542</v>
      </c>
      <c r="X192" s="5">
        <f t="shared" si="115"/>
        <v>4.2257514089216457E-2</v>
      </c>
      <c r="Y192" s="5" t="str" cm="1">
        <f t="array" ref="Y192:AB192">SETMATRIX(GETMATRIX(Y191:AB191)-$O$9*DELTAWEIGHT(S191,$AH$4,AK191:AN191))</f>
        <v>0.5774,0.5774,0.5774</v>
      </c>
      <c r="Z192" s="5" t="str">
        <v>0.608764306619841,0.606220790927282,0.5774</v>
      </c>
      <c r="AA192" s="5" t="str">
        <v>0.64259211302185,0.64607612306349,0.5774</v>
      </c>
      <c r="AB192" s="5" t="str">
        <v>0.615559541877032,0.612151693692647,0.5774</v>
      </c>
      <c r="AC192" s="5" cm="1">
        <f t="array" ref="AC192">SIGMOID(SUM(GETVECTOR(Y192)*GETVECTOR(_xlfn.CONCAT($S192,",",$AH$4)))+U192)</f>
        <v>0.60567803998846881</v>
      </c>
      <c r="AD192" s="5" cm="1">
        <f t="array" ref="AD192">SIGMOID(SUM(GETVECTOR(Z192)*GETVECTOR(_xlfn.CONCAT($S192,",",$AH$4)))+V192)</f>
        <v>0.62065431042964103</v>
      </c>
      <c r="AE192" s="5" cm="1">
        <f t="array" ref="AE192">TANH(SUM(GETVECTOR(AA192)*GETVECTOR(_xlfn.CONCAT($S192,",",$AH$4)))+W192)</f>
        <v>0.68601754465301112</v>
      </c>
      <c r="AF192" s="5" cm="1">
        <f t="array" ref="AF192">SIGMOID(SUM(GETVECTOR(AB192)*GETVECTOR(_xlfn.CONCAT($S192,",",$AH$4)))+X192)</f>
        <v>0.6218504239684971</v>
      </c>
      <c r="AG192" s="5">
        <f t="shared" si="101"/>
        <v>0.42577974611925007</v>
      </c>
      <c r="AH192" s="40">
        <f t="shared" si="102"/>
        <v>0.24985226102032146</v>
      </c>
      <c r="AI192" s="3">
        <f t="shared" si="103"/>
        <v>0.18593473524712559</v>
      </c>
      <c r="AJ192" s="3">
        <f t="shared" si="104"/>
        <v>9.6958027981591352E-2</v>
      </c>
      <c r="AK192" s="3">
        <f t="shared" si="105"/>
        <v>0</v>
      </c>
      <c r="AL192" s="3">
        <f t="shared" si="106"/>
        <v>1.5660438781123765E-2</v>
      </c>
      <c r="AM192" s="3">
        <f t="shared" si="107"/>
        <v>3.1856717232530828E-2</v>
      </c>
      <c r="AN192" s="3">
        <f t="shared" si="108"/>
        <v>1.7567397629531398E-2</v>
      </c>
      <c r="AO192" s="3" t="str" cm="1">
        <f t="array" ref="AO192">GETVECTOR(Y192,2)</f>
        <v>0.5774</v>
      </c>
      <c r="AP192" s="3" t="str" cm="1">
        <f t="array" ref="AP192">GETVECTOR(Z192,2)</f>
        <v>0.5774</v>
      </c>
      <c r="AQ192" s="3" t="str" cm="1">
        <f t="array" ref="AQ192">GETVECTOR(AA192,2)</f>
        <v>0.5774</v>
      </c>
      <c r="AR192" s="3" t="str" cm="1">
        <f t="array" ref="AR192">GETVECTOR(AB192,2)</f>
        <v>0.5774</v>
      </c>
      <c r="AS192" s="3" cm="1">
        <f t="array" ref="AS192">SUM(AK192:AN192*AO192:AR192)</f>
        <v>3.7579821273575592E-2</v>
      </c>
      <c r="AT192" s="51">
        <f t="shared" si="109"/>
        <v>3.4571725771418683E-2</v>
      </c>
      <c r="AU192" s="48">
        <f t="shared" si="110"/>
        <v>0.18593473524712559</v>
      </c>
      <c r="AV192" s="56"/>
      <c r="AW192" s="56"/>
    </row>
    <row r="193" spans="1:49" ht="15" customHeight="1" x14ac:dyDescent="0.25">
      <c r="A193" s="11">
        <f t="shared" si="98"/>
        <v>190</v>
      </c>
      <c r="B193" s="29">
        <v>31237</v>
      </c>
      <c r="C193" s="25"/>
      <c r="D193" s="12"/>
      <c r="E193" s="25">
        <v>23.7</v>
      </c>
      <c r="F193" s="35">
        <v>91</v>
      </c>
      <c r="G193" s="25">
        <v>15</v>
      </c>
      <c r="H193" s="13">
        <v>0</v>
      </c>
      <c r="I193" s="25">
        <v>0</v>
      </c>
      <c r="J193" s="12">
        <v>0</v>
      </c>
      <c r="K193" s="12">
        <v>0</v>
      </c>
      <c r="L193" s="25" t="s">
        <v>11</v>
      </c>
      <c r="M193" s="10"/>
      <c r="N193" s="15"/>
      <c r="O193" s="15"/>
      <c r="P193" s="4"/>
      <c r="Q193" s="54"/>
      <c r="R193" s="42">
        <f t="shared" si="116"/>
        <v>0.70206185567010304</v>
      </c>
      <c r="S193" s="44" t="str" cm="1">
        <f t="array" ref="S193">SETVECTOR(R193:R194)</f>
        <v>0.702061855670103,0.0639175257731959</v>
      </c>
      <c r="T193" s="44">
        <f t="shared" si="111"/>
        <v>0.30927835051546393</v>
      </c>
      <c r="U193" s="5">
        <f t="shared" si="112"/>
        <v>0</v>
      </c>
      <c r="V193" s="5">
        <f t="shared" si="113"/>
        <v>4.005214186562988E-2</v>
      </c>
      <c r="W193" s="5">
        <f t="shared" si="114"/>
        <v>0.35712400004511236</v>
      </c>
      <c r="X193" s="5">
        <f t="shared" si="115"/>
        <v>4.0500774326263318E-2</v>
      </c>
      <c r="Y193" s="5" t="str" cm="1">
        <f t="array" ref="Y193:AB193">SETMATRIX(GETMATRIX(Y192:AB192)-$O$9*DELTAWEIGHT(S192,$AH$4,AK192:AN192))</f>
        <v>0.5774,0.5774,0.5774</v>
      </c>
      <c r="Z193" s="5" t="str">
        <v>0.608718074911773,0.60543369609743,0.5774</v>
      </c>
      <c r="AA193" s="5" t="str">
        <v>0.642458848861545,0.643807300734296,0.5774</v>
      </c>
      <c r="AB193" s="5" t="str">
        <v>0.615509285008186,0.611296070500551,0.5774</v>
      </c>
      <c r="AC193" s="5" cm="1">
        <f t="array" ref="AC193">SIGMOID(SUM(GETVECTOR(Y193)*GETVECTOR(_xlfn.CONCAT($S193,",",$AH$4)))+U193)</f>
        <v>0.60880134001095099</v>
      </c>
      <c r="AD193" s="5" cm="1">
        <f t="array" ref="AD193">SIGMOID(SUM(GETVECTOR(Z193)*GETVECTOR(_xlfn.CONCAT($S193,",",$AH$4)))+V193)</f>
        <v>0.62389358781338833</v>
      </c>
      <c r="AE193" s="5" cm="1">
        <f t="array" ref="AE193">TANH(SUM(GETVECTOR(AA193)*GETVECTOR(_xlfn.CONCAT($S193,",",$AH$4)))+W193)</f>
        <v>0.69071427559613208</v>
      </c>
      <c r="AF193" s="5" cm="1">
        <f t="array" ref="AF193">SIGMOID(SUM(GETVECTOR(AB193)*GETVECTOR(_xlfn.CONCAT($S193,",",$AH$4)))+X193)</f>
        <v>0.62520465117475399</v>
      </c>
      <c r="AG193" s="5">
        <f t="shared" si="101"/>
        <v>0.43093220755559636</v>
      </c>
      <c r="AH193" s="40">
        <f t="shared" si="102"/>
        <v>0.25389565492664273</v>
      </c>
      <c r="AI193" s="3">
        <f t="shared" si="103"/>
        <v>-5.5382695588821196E-2</v>
      </c>
      <c r="AJ193" s="3">
        <f t="shared" si="104"/>
        <v>-2.8915172835805969E-2</v>
      </c>
      <c r="AK193" s="3">
        <f t="shared" si="105"/>
        <v>0</v>
      </c>
      <c r="AL193" s="3">
        <f t="shared" si="106"/>
        <v>-4.6864661493510379E-3</v>
      </c>
      <c r="AM193" s="3">
        <f t="shared" si="107"/>
        <v>-9.4333600157522866E-3</v>
      </c>
      <c r="AN193" s="3">
        <f t="shared" si="108"/>
        <v>-5.270156975745329E-3</v>
      </c>
      <c r="AO193" s="3" t="str" cm="1">
        <f t="array" ref="AO193">GETVECTOR(Y193,2)</f>
        <v>0.5774</v>
      </c>
      <c r="AP193" s="3" t="str" cm="1">
        <f t="array" ref="AP193">GETVECTOR(Z193,2)</f>
        <v>0.5774</v>
      </c>
      <c r="AQ193" s="3" t="str" cm="1">
        <f t="array" ref="AQ193">GETVECTOR(AA193,2)</f>
        <v>0.5774</v>
      </c>
      <c r="AR193" s="3" t="str" cm="1">
        <f t="array" ref="AR193">GETVECTOR(AB193,2)</f>
        <v>0.5774</v>
      </c>
      <c r="AS193" s="3" cm="1">
        <f t="array" ref="AS193">SUM(AK193:AN193*AO193:AR193)</f>
        <v>-1.1195776265526014E-2</v>
      </c>
      <c r="AT193" s="51">
        <f t="shared" si="109"/>
        <v>3.0672429706840349E-3</v>
      </c>
      <c r="AU193" s="48">
        <f t="shared" si="110"/>
        <v>5.5382695588821196E-2</v>
      </c>
      <c r="AV193" s="56"/>
      <c r="AW193" s="56"/>
    </row>
    <row r="194" spans="1:49" ht="15" customHeight="1" x14ac:dyDescent="0.25">
      <c r="A194" s="11">
        <f t="shared" si="98"/>
        <v>191</v>
      </c>
      <c r="B194" s="29">
        <v>31238</v>
      </c>
      <c r="C194" s="25"/>
      <c r="D194" s="12"/>
      <c r="E194" s="25">
        <v>24.4</v>
      </c>
      <c r="F194" s="35">
        <v>84</v>
      </c>
      <c r="G194" s="25">
        <v>0</v>
      </c>
      <c r="H194" s="13">
        <v>0</v>
      </c>
      <c r="I194" s="25">
        <v>0</v>
      </c>
      <c r="J194" s="12">
        <v>0</v>
      </c>
      <c r="K194" s="12">
        <v>0</v>
      </c>
      <c r="L194" s="25" t="s">
        <v>11</v>
      </c>
      <c r="M194" s="10"/>
      <c r="N194" s="15"/>
      <c r="O194" s="15"/>
      <c r="P194" s="4"/>
      <c r="Q194" s="54"/>
      <c r="R194" s="42">
        <f t="shared" si="116"/>
        <v>6.3917525773195871E-2</v>
      </c>
      <c r="S194" s="44" t="str" cm="1">
        <f t="array" ref="S194">SETVECTOR(R194:R195)</f>
        <v>0.0639175257731959,0.309278350515464</v>
      </c>
      <c r="T194" s="44">
        <f t="shared" si="111"/>
        <v>0.64948453608247425</v>
      </c>
      <c r="U194" s="5">
        <f t="shared" si="112"/>
        <v>0</v>
      </c>
      <c r="V194" s="5">
        <f t="shared" si="113"/>
        <v>4.0520788480564986E-2</v>
      </c>
      <c r="W194" s="5">
        <f t="shared" si="114"/>
        <v>0.35806733604668756</v>
      </c>
      <c r="X194" s="5">
        <f t="shared" si="115"/>
        <v>4.102779002383785E-2</v>
      </c>
      <c r="Y194" s="5" t="str" cm="1">
        <f t="array" ref="Y194:AB194">SETMATRIX(GETMATRIX(Y193:AB193)-$O$9*DELTAWEIGHT(S193,$AH$4,AK193:AN193))</f>
        <v>0.5774,0.5774,0.5774</v>
      </c>
      <c r="Z194" s="5" t="str">
        <v>0.609209745115864,0.6054784590235,0.5774</v>
      </c>
      <c r="AA194" s="5" t="str">
        <v>0.6438526538338,0.643934196341168,0.5774</v>
      </c>
      <c r="AB194" s="5" t="str">
        <v>0.616045230086708,0.611344864325615,0.5774</v>
      </c>
      <c r="AC194" s="5" cm="1">
        <f t="array" ref="AC194">SIGMOID(SUM(GETVECTOR(Y194)*GETVECTOR(_xlfn.CONCAT($S194,",",$AH$4)))+U194)</f>
        <v>0.55366333920656063</v>
      </c>
      <c r="AD194" s="5" cm="1">
        <f t="array" ref="AD194">SIGMOID(SUM(GETVECTOR(Z194)*GETVECTOR(_xlfn.CONCAT($S194,",",$AH$4)))+V194)</f>
        <v>0.566287824093473</v>
      </c>
      <c r="AE194" s="5" cm="1">
        <f t="array" ref="AE194">TANH(SUM(GETVECTOR(AA194)*GETVECTOR(_xlfn.CONCAT($S194,",",$AH$4)))+W194)</f>
        <v>0.53589275077042686</v>
      </c>
      <c r="AF194" s="5" cm="1">
        <f t="array" ref="AF194">SIGMOID(SUM(GETVECTOR(AB194)*GETVECTOR(_xlfn.CONCAT($S194,",",$AH$4)))+X194)</f>
        <v>0.56696514506226492</v>
      </c>
      <c r="AG194" s="5">
        <f t="shared" si="101"/>
        <v>0.30346953978125085</v>
      </c>
      <c r="AH194" s="40">
        <f t="shared" si="102"/>
        <v>0.16696244608647348</v>
      </c>
      <c r="AI194" s="3">
        <f t="shared" si="103"/>
        <v>-0.48252208999600077</v>
      </c>
      <c r="AJ194" s="3">
        <f t="shared" si="104"/>
        <v>-0.24984863199025159</v>
      </c>
      <c r="AK194" s="3">
        <f t="shared" si="105"/>
        <v>0</v>
      </c>
      <c r="AL194" s="3">
        <f t="shared" si="106"/>
        <v>-3.2884685784505326E-2</v>
      </c>
      <c r="AM194" s="3">
        <f t="shared" si="107"/>
        <v>-0.10085407309484955</v>
      </c>
      <c r="AN194" s="3">
        <f t="shared" si="108"/>
        <v>-3.488661665373418E-2</v>
      </c>
      <c r="AO194" s="3" t="str" cm="1">
        <f t="array" ref="AO194">GETVECTOR(Y194,2)</f>
        <v>0.5774</v>
      </c>
      <c r="AP194" s="3" t="str" cm="1">
        <f t="array" ref="AP194">GETVECTOR(Z194,2)</f>
        <v>0.5774</v>
      </c>
      <c r="AQ194" s="3" t="str" cm="1">
        <f t="array" ref="AQ194">GETVECTOR(AA194,2)</f>
        <v>0.5774</v>
      </c>
      <c r="AR194" s="3" t="str" cm="1">
        <f t="array" ref="AR194">GETVECTOR(AB194,2)</f>
        <v>0.5774</v>
      </c>
      <c r="AS194" s="3" cm="1">
        <f t="array" ref="AS194">SUM(AK194:AN194*AO194:AR194)</f>
        <v>-9.7364291832805622E-2</v>
      </c>
      <c r="AT194" s="51">
        <f t="shared" si="109"/>
        <v>0.23282756733410867</v>
      </c>
      <c r="AU194" s="48">
        <f t="shared" si="110"/>
        <v>0.48252208999600077</v>
      </c>
      <c r="AV194" s="56"/>
      <c r="AW194" s="56"/>
    </row>
    <row r="195" spans="1:49" ht="15" customHeight="1" x14ac:dyDescent="0.25">
      <c r="A195" s="11">
        <f t="shared" si="98"/>
        <v>192</v>
      </c>
      <c r="B195" s="29">
        <v>31239</v>
      </c>
      <c r="C195" s="25"/>
      <c r="D195" s="12"/>
      <c r="E195" s="25">
        <v>24.2</v>
      </c>
      <c r="F195" s="35">
        <v>84</v>
      </c>
      <c r="G195" s="25">
        <v>0</v>
      </c>
      <c r="H195" s="13">
        <v>0</v>
      </c>
      <c r="I195" s="25">
        <v>0</v>
      </c>
      <c r="J195" s="12">
        <v>0</v>
      </c>
      <c r="K195" s="12">
        <v>0</v>
      </c>
      <c r="L195" s="25" t="s">
        <v>11</v>
      </c>
      <c r="M195" s="10"/>
      <c r="N195" s="15"/>
      <c r="O195" s="15"/>
      <c r="P195" s="4"/>
      <c r="Q195" s="54"/>
      <c r="R195" s="42">
        <f t="shared" si="116"/>
        <v>0.30927835051546393</v>
      </c>
      <c r="S195" s="44" t="str" cm="1">
        <f t="array" ref="S195">SETVECTOR(R195:R196)</f>
        <v>0.309278350515464,0.649484536082474</v>
      </c>
      <c r="T195" s="44">
        <f t="shared" si="111"/>
        <v>0.22680412371134021</v>
      </c>
      <c r="U195" s="5">
        <f t="shared" si="112"/>
        <v>0</v>
      </c>
      <c r="V195" s="5">
        <f t="shared" si="113"/>
        <v>4.3809257059015519E-2</v>
      </c>
      <c r="W195" s="5">
        <f t="shared" si="114"/>
        <v>0.36815274335617254</v>
      </c>
      <c r="X195" s="5">
        <f t="shared" si="115"/>
        <v>4.451645168921127E-2</v>
      </c>
      <c r="Y195" s="5" t="str" cm="1">
        <f t="array" ref="Y195:AB195">SETMATRIX(GETMATRIX(Y194:AB194)-$O$9*DELTAWEIGHT(S194,$AH$4,AK194:AN194))</f>
        <v>0.5774,0.5774,0.5774</v>
      </c>
      <c r="Z195" s="5" t="str">
        <v>0.609392316024848,0.606361866647616,0.5774</v>
      </c>
      <c r="AA195" s="5" t="str">
        <v>0.644668177794681,0.64788028002285,0.5774</v>
      </c>
      <c r="AB195" s="5" t="str">
        <v>0.616234397346568,0.61226018977655,0.5774</v>
      </c>
      <c r="AC195" s="5" cm="1">
        <f t="array" ref="AC195">SIGMOID(SUM(GETVECTOR(Y195)*GETVECTOR(_xlfn.CONCAT($S195,",",$AH$4)))+U195)</f>
        <v>0.63496802497979077</v>
      </c>
      <c r="AD195" s="5" cm="1">
        <f t="array" ref="AD195">SIGMOID(SUM(GETVECTOR(Z195)*GETVECTOR(_xlfn.CONCAT($S195,",",$AH$4)))+V195)</f>
        <v>0.65160547820231418</v>
      </c>
      <c r="AE195" s="5" cm="1">
        <f t="array" ref="AE195">TANH(SUM(GETVECTOR(AA195)*GETVECTOR(_xlfn.CONCAT($S195,",",$AH$4)))+W195)</f>
        <v>0.75664628631479836</v>
      </c>
      <c r="AF195" s="5" cm="1">
        <f t="array" ref="AF195">SIGMOID(SUM(GETVECTOR(AB195)*GETVECTOR(_xlfn.CONCAT($S195,",",$AH$4)))+X195)</f>
        <v>0.65311455228778603</v>
      </c>
      <c r="AG195" s="5">
        <f t="shared" si="101"/>
        <v>0.49303486522415929</v>
      </c>
      <c r="AH195" s="40">
        <f t="shared" si="102"/>
        <v>0.29822637111718853</v>
      </c>
      <c r="AI195" s="3">
        <f t="shared" si="103"/>
        <v>7.1422247405848321E-2</v>
      </c>
      <c r="AJ195" s="3">
        <f t="shared" si="104"/>
        <v>3.6920864931741758E-2</v>
      </c>
      <c r="AK195" s="3">
        <f t="shared" si="105"/>
        <v>0</v>
      </c>
      <c r="AL195" s="3">
        <f t="shared" si="106"/>
        <v>6.3419208238723905E-3</v>
      </c>
      <c r="AM195" s="3">
        <f t="shared" si="107"/>
        <v>1.0284398431657047E-2</v>
      </c>
      <c r="AN195" s="3">
        <f t="shared" si="108"/>
        <v>7.3886592248635311E-3</v>
      </c>
      <c r="AO195" s="3" t="str" cm="1">
        <f t="array" ref="AO195">GETVECTOR(Y195,2)</f>
        <v>0.5774</v>
      </c>
      <c r="AP195" s="3" t="str" cm="1">
        <f t="array" ref="AP195">GETVECTOR(Z195,2)</f>
        <v>0.5774</v>
      </c>
      <c r="AQ195" s="3" t="str" cm="1">
        <f t="array" ref="AQ195">GETVECTOR(AA195,2)</f>
        <v>0.5774</v>
      </c>
      <c r="AR195" s="3" t="str" cm="1">
        <f t="array" ref="AR195">GETVECTOR(AB195,2)</f>
        <v>0.5774</v>
      </c>
      <c r="AS195" s="3" cm="1">
        <f t="array" ref="AS195">SUM(AK195:AN195*AO195:AR195)</f>
        <v>1.38662485745789E-2</v>
      </c>
      <c r="AT195" s="51">
        <f t="shared" si="109"/>
        <v>5.1011374245022072E-3</v>
      </c>
      <c r="AU195" s="48">
        <f t="shared" si="110"/>
        <v>7.1422247405848321E-2</v>
      </c>
      <c r="AV195" s="56"/>
      <c r="AW195" s="56"/>
    </row>
    <row r="196" spans="1:49" ht="15" customHeight="1" x14ac:dyDescent="0.25">
      <c r="A196" s="11">
        <f t="shared" si="98"/>
        <v>193</v>
      </c>
      <c r="B196" s="29">
        <v>31240</v>
      </c>
      <c r="C196" s="25"/>
      <c r="D196" s="12"/>
      <c r="E196" s="25">
        <v>24.6</v>
      </c>
      <c r="F196" s="35">
        <v>84</v>
      </c>
      <c r="G196" s="25">
        <v>0</v>
      </c>
      <c r="H196" s="13">
        <v>0</v>
      </c>
      <c r="I196" s="25">
        <v>0</v>
      </c>
      <c r="J196" s="12">
        <v>0</v>
      </c>
      <c r="K196" s="12">
        <v>0</v>
      </c>
      <c r="L196" s="25" t="s">
        <v>11</v>
      </c>
      <c r="M196" s="10"/>
      <c r="N196" s="15"/>
      <c r="O196" s="15"/>
      <c r="P196" s="4"/>
      <c r="Q196" s="54"/>
      <c r="R196" s="42">
        <f t="shared" si="116"/>
        <v>0.64948453608247425</v>
      </c>
      <c r="S196" s="44" t="str" cm="1">
        <f t="array" ref="S196">SETVECTOR(R196:R197)</f>
        <v>0.649484536082474,0.22680412371134</v>
      </c>
      <c r="T196" s="44">
        <f t="shared" si="111"/>
        <v>0.54948453608247416</v>
      </c>
      <c r="U196" s="5">
        <f t="shared" si="112"/>
        <v>0</v>
      </c>
      <c r="V196" s="5">
        <f t="shared" si="113"/>
        <v>4.3175064976628277E-2</v>
      </c>
      <c r="W196" s="5">
        <f t="shared" si="114"/>
        <v>0.36712430351300684</v>
      </c>
      <c r="X196" s="5">
        <f t="shared" si="115"/>
        <v>4.3777585766724914E-2</v>
      </c>
      <c r="Y196" s="5" t="str" cm="1">
        <f t="array" ref="Y196:AB196">SETMATRIX(GETMATRIX(Y195:AB195)-$O$9*DELTAWEIGHT(S195,$AH$4,AK195:AN195))</f>
        <v>0.5774,0.5774,0.5774</v>
      </c>
      <c r="Z196" s="5" t="str">
        <v>0.609294694447144,0.606156861334438,0.5774</v>
      </c>
      <c r="AA196" s="5" t="str">
        <v>0.644447217399711,0.647416263193412,0.5774</v>
      </c>
      <c r="AB196" s="5" t="str">
        <v>0.616124254009053,0.612028888767768,0.5774</v>
      </c>
      <c r="AC196" s="5" cm="1">
        <f t="array" ref="AC196">SIGMOID(SUM(GETVECTOR(Y196)*GETVECTOR(_xlfn.CONCAT($S196,",",$AH$4)))+U196)</f>
        <v>0.62386105653989643</v>
      </c>
      <c r="AD196" s="5" cm="1">
        <f t="array" ref="AD196">SIGMOID(SUM(GETVECTOR(Z196)*GETVECTOR(_xlfn.CONCAT($S196,",",$AH$4)))+V196)</f>
        <v>0.64023434740944796</v>
      </c>
      <c r="AE196" s="5" cm="1">
        <f t="array" ref="AE196">TANH(SUM(GETVECTOR(AA196)*GETVECTOR(_xlfn.CONCAT($S196,",",$AH$4)))+W196)</f>
        <v>0.731766400735544</v>
      </c>
      <c r="AF196" s="5" cm="1">
        <f t="array" ref="AF196">SIGMOID(SUM(GETVECTOR(AB196)*GETVECTOR(_xlfn.CONCAT($S196,",",$AH$4)))+X196)</f>
        <v>0.64170026588265761</v>
      </c>
      <c r="AG196" s="5">
        <f t="shared" si="101"/>
        <v>0.46850198403108156</v>
      </c>
      <c r="AH196" s="40">
        <f t="shared" si="102"/>
        <v>0.28041541314299984</v>
      </c>
      <c r="AI196" s="3">
        <f t="shared" si="103"/>
        <v>-0.26906912293947433</v>
      </c>
      <c r="AJ196" s="3">
        <f t="shared" si="104"/>
        <v>-0.13969047820522404</v>
      </c>
      <c r="AK196" s="3">
        <f t="shared" si="105"/>
        <v>0</v>
      </c>
      <c r="AL196" s="3">
        <f t="shared" si="106"/>
        <v>-2.3544958899591174E-2</v>
      </c>
      <c r="AM196" s="3">
        <f t="shared" si="107"/>
        <v>-4.1543995268439951E-2</v>
      </c>
      <c r="AN196" s="3">
        <f t="shared" si="108"/>
        <v>-2.7034119557403997E-2</v>
      </c>
      <c r="AO196" s="3" t="str" cm="1">
        <f t="array" ref="AO196">GETVECTOR(Y196,2)</f>
        <v>0.5774</v>
      </c>
      <c r="AP196" s="3" t="str" cm="1">
        <f t="array" ref="AP196">GETVECTOR(Z196,2)</f>
        <v>0.5774</v>
      </c>
      <c r="AQ196" s="3" t="str" cm="1">
        <f t="array" ref="AQ196">GETVECTOR(AA196,2)</f>
        <v>0.5774</v>
      </c>
      <c r="AR196" s="3" t="str" cm="1">
        <f t="array" ref="AR196">GETVECTOR(AB196,2)</f>
        <v>0.5774</v>
      </c>
      <c r="AS196" s="3" cm="1">
        <f t="array" ref="AS196">SUM(AK196:AN196*AO196:AR196)</f>
        <v>-5.3191862769066241E-2</v>
      </c>
      <c r="AT196" s="51">
        <f t="shared" si="109"/>
        <v>7.2398192919417945E-2</v>
      </c>
      <c r="AU196" s="48">
        <f t="shared" si="110"/>
        <v>0.26906912293947433</v>
      </c>
      <c r="AV196" s="56"/>
      <c r="AW196" s="56"/>
    </row>
    <row r="197" spans="1:49" ht="15" customHeight="1" x14ac:dyDescent="0.25">
      <c r="A197" s="11">
        <f t="shared" si="98"/>
        <v>194</v>
      </c>
      <c r="B197" s="29">
        <v>31241</v>
      </c>
      <c r="C197" s="25"/>
      <c r="D197" s="12"/>
      <c r="E197" s="25">
        <v>25</v>
      </c>
      <c r="F197" s="35">
        <v>83</v>
      </c>
      <c r="G197" s="25">
        <v>0</v>
      </c>
      <c r="H197" s="13">
        <v>0</v>
      </c>
      <c r="I197" s="25">
        <v>0</v>
      </c>
      <c r="J197" s="12">
        <v>0</v>
      </c>
      <c r="K197" s="12">
        <v>0</v>
      </c>
      <c r="L197" s="25" t="s">
        <v>11</v>
      </c>
      <c r="M197" s="10"/>
      <c r="N197" s="15"/>
      <c r="O197" s="15"/>
      <c r="P197" s="4"/>
      <c r="Q197" s="54"/>
      <c r="R197" s="42">
        <f t="shared" si="116"/>
        <v>0.22680412371134021</v>
      </c>
      <c r="S197" s="44" t="str" cm="1">
        <f t="array" ref="S197">SETVECTOR(R197:R198)</f>
        <v>0.22680412371134,0.549484536082474</v>
      </c>
      <c r="T197" s="44">
        <f t="shared" si="111"/>
        <v>3.1958762886597936E-2</v>
      </c>
      <c r="U197" s="5">
        <f t="shared" si="112"/>
        <v>0</v>
      </c>
      <c r="V197" s="5">
        <f t="shared" si="113"/>
        <v>4.5529560866587396E-2</v>
      </c>
      <c r="W197" s="5">
        <f t="shared" si="114"/>
        <v>0.37127870303985083</v>
      </c>
      <c r="X197" s="5">
        <f t="shared" si="115"/>
        <v>4.6480997722465313E-2</v>
      </c>
      <c r="Y197" s="5" t="str" cm="1">
        <f t="array" ref="Y197:AB197">SETMATRIX(GETMATRIX(Y196:AB196)-$O$9*DELTAWEIGHT(S196,$AH$4,AK196:AN196))</f>
        <v>0.5774,0.5774,0.5774</v>
      </c>
      <c r="Z197" s="5" t="str">
        <v>0.610886968097349,0.606712893402764,0.5774</v>
      </c>
      <c r="AA197" s="5" t="str">
        <v>0.648348220995116,0.648778518417204,0.5774</v>
      </c>
      <c r="AB197" s="5" t="str">
        <v>0.617896351847746,0.612647716584454,0.5774</v>
      </c>
      <c r="AC197" s="5" cm="1">
        <f t="array" ref="AC197">SIGMOID(SUM(GETVECTOR(Y197)*GETVECTOR(_xlfn.CONCAT($S197,",",$AH$4)))+U197)</f>
        <v>0.61021809758417156</v>
      </c>
      <c r="AD197" s="5" cm="1">
        <f t="array" ref="AD197">SIGMOID(SUM(GETVECTOR(Z197)*GETVECTOR(_xlfn.CONCAT($S197,",",$AH$4)))+V197)</f>
        <v>0.6265537775204747</v>
      </c>
      <c r="AE197" s="5" cm="1">
        <f t="array" ref="AE197">TANH(SUM(GETVECTOR(AA197)*GETVECTOR(_xlfn.CONCAT($S197,",",$AH$4)))+W197)</f>
        <v>0.70381503997366945</v>
      </c>
      <c r="AF197" s="5" cm="1">
        <f t="array" ref="AF197">SIGMOID(SUM(GETVECTOR(AB197)*GETVECTOR(_xlfn.CONCAT($S197,",",$AH$4)))+X197)</f>
        <v>0.62791042080163628</v>
      </c>
      <c r="AG197" s="5">
        <f t="shared" si="101"/>
        <v>0.44097797197122651</v>
      </c>
      <c r="AH197" s="40">
        <f t="shared" si="102"/>
        <v>0.26024045861805573</v>
      </c>
      <c r="AI197" s="3">
        <f t="shared" si="103"/>
        <v>0.22828169573145779</v>
      </c>
      <c r="AJ197" s="3">
        <f t="shared" si="104"/>
        <v>0.11871847243560957</v>
      </c>
      <c r="AK197" s="3">
        <f t="shared" si="105"/>
        <v>0</v>
      </c>
      <c r="AL197" s="3">
        <f t="shared" si="106"/>
        <v>1.9550742983815331E-2</v>
      </c>
      <c r="AM197" s="3">
        <f t="shared" si="107"/>
        <v>3.7537219664089974E-2</v>
      </c>
      <c r="AN197" s="3">
        <f t="shared" si="108"/>
        <v>2.2105147280097031E-2</v>
      </c>
      <c r="AO197" s="3" t="str" cm="1">
        <f t="array" ref="AO197">GETVECTOR(Y197,2)</f>
        <v>0.5774</v>
      </c>
      <c r="AP197" s="3" t="str" cm="1">
        <f t="array" ref="AP197">GETVECTOR(Z197,2)</f>
        <v>0.5774</v>
      </c>
      <c r="AQ197" s="3" t="str" cm="1">
        <f t="array" ref="AQ197">GETVECTOR(AA197,2)</f>
        <v>0.5774</v>
      </c>
      <c r="AR197" s="3" t="str" cm="1">
        <f t="array" ref="AR197">GETVECTOR(AB197,2)</f>
        <v>0.5774</v>
      </c>
      <c r="AS197" s="3" cm="1">
        <f t="array" ref="AS197">SUM(AK197:AN197*AO197:AR197)</f>
        <v>4.5726101672428549E-2</v>
      </c>
      <c r="AT197" s="51">
        <f t="shared" si="109"/>
        <v>5.2112532606029875E-2</v>
      </c>
      <c r="AU197" s="48">
        <f t="shared" si="110"/>
        <v>0.22828169573145779</v>
      </c>
      <c r="AV197" s="56"/>
      <c r="AW197" s="56"/>
    </row>
    <row r="198" spans="1:49" ht="15" customHeight="1" x14ac:dyDescent="0.25">
      <c r="A198" s="11">
        <f t="shared" ref="A198:A261" si="117">A197+1</f>
        <v>195</v>
      </c>
      <c r="B198" s="29">
        <v>31242</v>
      </c>
      <c r="C198" s="25"/>
      <c r="D198" s="12"/>
      <c r="E198" s="25">
        <v>23.9</v>
      </c>
      <c r="F198" s="35">
        <v>88</v>
      </c>
      <c r="G198" s="25">
        <v>0</v>
      </c>
      <c r="H198" s="13">
        <v>0</v>
      </c>
      <c r="I198" s="25">
        <v>0</v>
      </c>
      <c r="J198" s="12">
        <v>0</v>
      </c>
      <c r="K198" s="12">
        <v>0</v>
      </c>
      <c r="L198" s="25" t="s">
        <v>11</v>
      </c>
      <c r="M198" s="10"/>
      <c r="N198" s="15"/>
      <c r="O198" s="15"/>
      <c r="P198" s="4"/>
      <c r="Q198" s="54"/>
      <c r="R198" s="42">
        <f t="shared" si="116"/>
        <v>0.54948453608247416</v>
      </c>
      <c r="S198" s="44" t="str" cm="1">
        <f t="array" ref="S198">SETVECTOR(R198:R199)</f>
        <v>0.549484536082474,0.0319587628865979</v>
      </c>
      <c r="T198" s="44">
        <f t="shared" si="111"/>
        <v>6.1855670103092781E-3</v>
      </c>
      <c r="U198" s="5">
        <f t="shared" si="112"/>
        <v>0</v>
      </c>
      <c r="V198" s="5">
        <f t="shared" si="113"/>
        <v>4.357448656820586E-2</v>
      </c>
      <c r="W198" s="5">
        <f t="shared" si="114"/>
        <v>0.36752498107344184</v>
      </c>
      <c r="X198" s="5">
        <f t="shared" si="115"/>
        <v>4.4270482994455608E-2</v>
      </c>
      <c r="Y198" s="5" t="str" cm="1">
        <f t="array" ref="Y198:AB198">SETMATRIX(GETMATRIX(Y197:AB197)-$O$9*DELTAWEIGHT(S197,$AH$4,AK197:AN197))</f>
        <v>0.5774,0.5774,0.5774</v>
      </c>
      <c r="Z198" s="5" t="str">
        <v>0.610543143726073,0.605879900721444,0.5774</v>
      </c>
      <c r="AA198" s="5" t="str">
        <v>0.647431912700227,0.646558553320949,0.5774</v>
      </c>
      <c r="AB198" s="5" t="str">
        <v>0.617519202024577,0.611733985421958,0.5774</v>
      </c>
      <c r="AC198" s="5" cm="1">
        <f t="array" ref="AC198">SIGMOID(SUM(GETVECTOR(Y198)*GETVECTOR(_xlfn.CONCAT($S198,",",$AH$4)))+U198)</f>
        <v>0.58315178973091997</v>
      </c>
      <c r="AD198" s="5" cm="1">
        <f t="array" ref="AD198">SIGMOID(SUM(GETVECTOR(Z198)*GETVECTOR(_xlfn.CONCAT($S198,",",$AH$4)))+V198)</f>
        <v>0.59830839151227899</v>
      </c>
      <c r="AE198" s="5" cm="1">
        <f t="array" ref="AE198">TANH(SUM(GETVECTOR(AA198)*GETVECTOR(_xlfn.CONCAT($S198,",",$AH$4)))+W198)</f>
        <v>0.63152093032576551</v>
      </c>
      <c r="AF198" s="5" cm="1">
        <f t="array" ref="AF198">SIGMOID(SUM(GETVECTOR(AB198)*GETVECTOR(_xlfn.CONCAT($S198,",",$AH$4)))+X198)</f>
        <v>0.59944136349657795</v>
      </c>
      <c r="AG198" s="5">
        <f t="shared" si="101"/>
        <v>0.37784427202954679</v>
      </c>
      <c r="AH198" s="40">
        <f t="shared" si="102"/>
        <v>0.21629875183956718</v>
      </c>
      <c r="AI198" s="3">
        <f t="shared" si="103"/>
        <v>0.21011318482925789</v>
      </c>
      <c r="AJ198" s="3">
        <f t="shared" si="104"/>
        <v>0.10955163750038149</v>
      </c>
      <c r="AK198" s="3">
        <f t="shared" si="105"/>
        <v>0</v>
      </c>
      <c r="AL198" s="3">
        <f t="shared" si="106"/>
        <v>1.6627405014499112E-2</v>
      </c>
      <c r="AM198" s="3">
        <f t="shared" si="107"/>
        <v>3.9404828459517302E-2</v>
      </c>
      <c r="AN198" s="3">
        <f t="shared" si="108"/>
        <v>1.8204276325302693E-2</v>
      </c>
      <c r="AO198" s="3" t="str" cm="1">
        <f t="array" ref="AO198">GETVECTOR(Y198,2)</f>
        <v>0.5774</v>
      </c>
      <c r="AP198" s="3" t="str" cm="1">
        <f t="array" ref="AP198">GETVECTOR(Z198,2)</f>
        <v>0.5774</v>
      </c>
      <c r="AQ198" s="3" t="str" cm="1">
        <f t="array" ref="AQ198">GETVECTOR(AA198,2)</f>
        <v>0.5774</v>
      </c>
      <c r="AR198" s="3" t="str" cm="1">
        <f t="array" ref="AR198">GETVECTOR(AB198,2)</f>
        <v>0.5774</v>
      </c>
      <c r="AS198" s="3" cm="1">
        <f t="array" ref="AS198">SUM(AK198:AN198*AO198:AR198)</f>
        <v>4.2864160758126858E-2</v>
      </c>
      <c r="AT198" s="51">
        <f t="shared" si="109"/>
        <v>4.4147550439093887E-2</v>
      </c>
      <c r="AU198" s="48">
        <f t="shared" si="110"/>
        <v>0.21011318482925789</v>
      </c>
      <c r="AV198" s="56"/>
      <c r="AW198" s="56"/>
    </row>
    <row r="199" spans="1:49" ht="15" customHeight="1" x14ac:dyDescent="0.25">
      <c r="A199" s="11">
        <f t="shared" si="117"/>
        <v>196</v>
      </c>
      <c r="B199" s="29">
        <v>31243</v>
      </c>
      <c r="C199" s="25"/>
      <c r="D199" s="12"/>
      <c r="E199" s="25">
        <v>22.4</v>
      </c>
      <c r="F199" s="35">
        <v>98</v>
      </c>
      <c r="G199" s="25">
        <v>2</v>
      </c>
      <c r="H199" s="13">
        <v>0</v>
      </c>
      <c r="I199" s="25">
        <v>0</v>
      </c>
      <c r="J199" s="12">
        <v>0</v>
      </c>
      <c r="K199" s="12">
        <v>0</v>
      </c>
      <c r="L199" s="25" t="s">
        <v>11</v>
      </c>
      <c r="M199" s="10"/>
      <c r="N199" s="15"/>
      <c r="O199" s="15"/>
      <c r="P199" s="4"/>
      <c r="Q199" s="54"/>
      <c r="R199" s="42">
        <f t="shared" si="116"/>
        <v>3.1958762886597936E-2</v>
      </c>
      <c r="S199" s="44" t="str" cm="1">
        <f t="array" ref="S199">SETVECTOR(R199:R200)</f>
        <v>0.0319587628865979,0.00618556701030928</v>
      </c>
      <c r="T199" s="44">
        <f t="shared" si="111"/>
        <v>3.092783505154639E-3</v>
      </c>
      <c r="U199" s="5">
        <f t="shared" si="112"/>
        <v>0</v>
      </c>
      <c r="V199" s="5">
        <f t="shared" si="113"/>
        <v>4.1911746066755948E-2</v>
      </c>
      <c r="W199" s="5">
        <f t="shared" si="114"/>
        <v>0.36358449822749012</v>
      </c>
      <c r="X199" s="5">
        <f t="shared" si="115"/>
        <v>4.2450055361925337E-2</v>
      </c>
      <c r="Y199" s="5" t="str" cm="1">
        <f t="array" ref="Y199:AB199">SETMATRIX(GETMATRIX(Y198:AB198)-$O$9*DELTAWEIGHT(S198,$AH$4,AK198:AN198))</f>
        <v>0.5774,0.5774,0.5774</v>
      </c>
      <c r="Z199" s="5" t="str">
        <v>0.609879281973738,0.605841289625154,0.5774</v>
      </c>
      <c r="AA199" s="5" t="str">
        <v>0.645232953227983,0.646430658867591,0.5774</v>
      </c>
      <c r="AB199" s="5" t="str">
        <v>0.616812085893208,0.611692858592554,0.5774</v>
      </c>
      <c r="AC199" s="5" cm="1">
        <f t="array" ref="AC199">SIGMOID(SUM(GETVECTOR(Y199)*GETVECTOR(_xlfn.CONCAT($S199,",",$AH$4)))+U199)</f>
        <v>0.50550591145503687</v>
      </c>
      <c r="AD199" s="5" cm="1">
        <f t="array" ref="AD199">SIGMOID(SUM(GETVECTOR(Z199)*GETVECTOR(_xlfn.CONCAT($S199,",",$AH$4)))+V199)</f>
        <v>0.51628179266564223</v>
      </c>
      <c r="AE199" s="5" cm="1">
        <f t="array" ref="AE199">TANH(SUM(GETVECTOR(AA199)*GETVECTOR(_xlfn.CONCAT($S199,",",$AH$4)))+W199)</f>
        <v>0.3698107807293598</v>
      </c>
      <c r="AF199" s="5" cm="1">
        <f t="array" ref="AF199">SIGMOID(SUM(GETVECTOR(AB199)*GETVECTOR(_xlfn.CONCAT($S199,",",$AH$4)))+X199)</f>
        <v>0.51648059614413699</v>
      </c>
      <c r="AG199" s="5">
        <f t="shared" si="101"/>
        <v>0.19092657282203462</v>
      </c>
      <c r="AH199" s="40">
        <f t="shared" si="102"/>
        <v>9.7428880302214971E-2</v>
      </c>
      <c r="AI199" s="3">
        <f t="shared" si="103"/>
        <v>9.4336096797060329E-2</v>
      </c>
      <c r="AJ199" s="3">
        <f t="shared" si="104"/>
        <v>4.6988962244290645E-2</v>
      </c>
      <c r="AK199" s="3">
        <f t="shared" si="105"/>
        <v>0</v>
      </c>
      <c r="AL199" s="3">
        <f t="shared" si="106"/>
        <v>4.3396496101138632E-3</v>
      </c>
      <c r="AM199" s="3">
        <f t="shared" si="107"/>
        <v>2.0941809869548328E-2</v>
      </c>
      <c r="AN199" s="3">
        <f t="shared" si="108"/>
        <v>4.4440559888486251E-3</v>
      </c>
      <c r="AO199" s="3" t="str" cm="1">
        <f t="array" ref="AO199">GETVECTOR(Y199,2)</f>
        <v>0.5774</v>
      </c>
      <c r="AP199" s="3" t="str" cm="1">
        <f t="array" ref="AP199">GETVECTOR(Z199,2)</f>
        <v>0.5774</v>
      </c>
      <c r="AQ199" s="3" t="str" cm="1">
        <f t="array" ref="AQ199">GETVECTOR(AA199,2)</f>
        <v>0.5774</v>
      </c>
      <c r="AR199" s="3" t="str" cm="1">
        <f t="array" ref="AR199">GETVECTOR(AB199,2)</f>
        <v>0.5774</v>
      </c>
      <c r="AS199" s="3" cm="1">
        <f t="array" ref="AS199">SUM(AK199:AN199*AO199:AR199)</f>
        <v>1.7163512631518146E-2</v>
      </c>
      <c r="AT199" s="51">
        <f t="shared" si="109"/>
        <v>8.8992991589043353E-3</v>
      </c>
      <c r="AU199" s="48">
        <f t="shared" si="110"/>
        <v>9.4336096797060329E-2</v>
      </c>
      <c r="AV199" s="56"/>
      <c r="AW199" s="56"/>
    </row>
    <row r="200" spans="1:49" ht="15" customHeight="1" x14ac:dyDescent="0.25">
      <c r="A200" s="11">
        <f t="shared" si="117"/>
        <v>197</v>
      </c>
      <c r="B200" s="29">
        <v>31244</v>
      </c>
      <c r="C200" s="25"/>
      <c r="D200" s="12"/>
      <c r="E200" s="25">
        <v>23.8</v>
      </c>
      <c r="F200" s="35">
        <v>92</v>
      </c>
      <c r="G200" s="25">
        <v>3</v>
      </c>
      <c r="H200" s="13">
        <v>0</v>
      </c>
      <c r="I200" s="25">
        <v>0</v>
      </c>
      <c r="J200" s="12">
        <v>0</v>
      </c>
      <c r="K200" s="12">
        <v>0</v>
      </c>
      <c r="L200" s="25" t="s">
        <v>11</v>
      </c>
      <c r="M200" s="10"/>
      <c r="N200" s="15"/>
      <c r="O200" s="15"/>
      <c r="P200" s="4"/>
      <c r="Q200" s="54"/>
      <c r="R200" s="42">
        <f t="shared" si="116"/>
        <v>6.1855670103092781E-3</v>
      </c>
      <c r="S200" s="44" t="str" cm="1">
        <f t="array" ref="S200">SETVECTOR(R200:R201)</f>
        <v>0.00618556701030928,0.00309278350515464</v>
      </c>
      <c r="T200" s="44">
        <f t="shared" si="111"/>
        <v>2.5773195876288658E-2</v>
      </c>
      <c r="U200" s="5">
        <f t="shared" si="112"/>
        <v>0</v>
      </c>
      <c r="V200" s="5">
        <f t="shared" si="113"/>
        <v>4.1477781105744564E-2</v>
      </c>
      <c r="W200" s="5">
        <f t="shared" si="114"/>
        <v>0.36149031724053526</v>
      </c>
      <c r="X200" s="5">
        <f t="shared" si="115"/>
        <v>4.2005649763040477E-2</v>
      </c>
      <c r="Y200" s="5" t="str" cm="1">
        <f t="array" ref="Y200:AB200">SETMATRIX(GETMATRIX(Y199:AB199)-$O$9*DELTAWEIGHT(S199,$AH$4,AK199:AN199))</f>
        <v>0.5774,0.5774,0.5774</v>
      </c>
      <c r="Z200" s="5" t="str">
        <v>0.609873180937423,0.605840108779416,0.5774</v>
      </c>
      <c r="AA200" s="5" t="str">
        <v>0.645185349412932,0.646421445225968,0.5774</v>
      </c>
      <c r="AB200" s="5" t="str">
        <v>0.616805923927074,0.611691665953947,0.5774</v>
      </c>
      <c r="AC200" s="5" cm="1">
        <f t="array" ref="AC200">SIGMOID(SUM(GETVECTOR(Y200)*GETVECTOR(_xlfn.CONCAT($S200,",",$AH$4)))+U200)</f>
        <v>0.50133932669358827</v>
      </c>
      <c r="AD200" s="5" cm="1">
        <f t="array" ref="AD200">SIGMOID(SUM(GETVECTOR(Z200)*GETVECTOR(_xlfn.CONCAT($S200,",",$AH$4)))+V200)</f>
        <v>0.51177880155768984</v>
      </c>
      <c r="AE200" s="5" cm="1">
        <f t="array" ref="AE200">TANH(SUM(GETVECTOR(AA200)*GETVECTOR(_xlfn.CONCAT($S200,",",$AH$4)))+W200)</f>
        <v>0.35178587766216063</v>
      </c>
      <c r="AF200" s="5" cm="1">
        <f t="array" ref="AF200">SIGMOID(SUM(GETVECTOR(AB200)*GETVECTOR(_xlfn.CONCAT($S200,",",$AH$4)))+X200)</f>
        <v>0.5119259311367037</v>
      </c>
      <c r="AG200" s="5">
        <f t="shared" si="101"/>
        <v>0.18003655487486067</v>
      </c>
      <c r="AH200" s="40">
        <f t="shared" si="102"/>
        <v>9.1182334045124797E-2</v>
      </c>
      <c r="AI200" s="3">
        <f t="shared" si="103"/>
        <v>6.5409138168836145E-2</v>
      </c>
      <c r="AJ200" s="3">
        <f t="shared" si="104"/>
        <v>3.2422320444305215E-2</v>
      </c>
      <c r="AK200" s="3">
        <f t="shared" si="105"/>
        <v>0</v>
      </c>
      <c r="AL200" s="3">
        <f t="shared" si="106"/>
        <v>2.8498461826177808E-3</v>
      </c>
      <c r="AM200" s="3">
        <f t="shared" si="107"/>
        <v>1.4539610764639501E-2</v>
      </c>
      <c r="AN200" s="3">
        <f t="shared" si="108"/>
        <v>2.9109508068190394E-3</v>
      </c>
      <c r="AO200" s="3" t="str" cm="1">
        <f t="array" ref="AO200">GETVECTOR(Y200,2)</f>
        <v>0.5774</v>
      </c>
      <c r="AP200" s="3" t="str" cm="1">
        <f t="array" ref="AP200">GETVECTOR(Z200,2)</f>
        <v>0.5774</v>
      </c>
      <c r="AQ200" s="3" t="str" cm="1">
        <f t="array" ref="AQ200">GETVECTOR(AA200,2)</f>
        <v>0.5774</v>
      </c>
      <c r="AR200" s="3" t="str" cm="1">
        <f t="array" ref="AR200">GETVECTOR(AB200,2)</f>
        <v>0.5774</v>
      </c>
      <c r="AS200" s="3" cm="1">
        <f t="array" ref="AS200">SUM(AK200:AN200*AO200:AR200)</f>
        <v>1.1721455437203668E-2</v>
      </c>
      <c r="AT200" s="51">
        <f t="shared" si="109"/>
        <v>4.2783553559898975E-3</v>
      </c>
      <c r="AU200" s="48">
        <f t="shared" si="110"/>
        <v>6.5409138168836145E-2</v>
      </c>
      <c r="AV200" s="56"/>
      <c r="AW200" s="56"/>
    </row>
    <row r="201" spans="1:49" ht="15" customHeight="1" x14ac:dyDescent="0.25">
      <c r="A201" s="11">
        <f t="shared" si="117"/>
        <v>198</v>
      </c>
      <c r="B201" s="29">
        <v>31245</v>
      </c>
      <c r="C201" s="25"/>
      <c r="D201" s="12"/>
      <c r="E201" s="25">
        <v>21.7</v>
      </c>
      <c r="F201" s="35">
        <v>99</v>
      </c>
      <c r="G201" s="25">
        <v>52</v>
      </c>
      <c r="H201" s="13">
        <v>0</v>
      </c>
      <c r="I201" s="25">
        <v>0</v>
      </c>
      <c r="J201" s="12">
        <v>0</v>
      </c>
      <c r="K201" s="12">
        <v>0</v>
      </c>
      <c r="L201" s="25" t="s">
        <v>11</v>
      </c>
      <c r="M201" s="10"/>
      <c r="N201" s="15"/>
      <c r="O201" s="15"/>
      <c r="P201" s="4"/>
      <c r="Q201" s="54"/>
      <c r="R201" s="42">
        <f t="shared" si="116"/>
        <v>3.092783505154639E-3</v>
      </c>
      <c r="S201" s="44" t="str" cm="1">
        <f t="array" ref="S201">SETVECTOR(R201:R202)</f>
        <v>0.00309278350515464,0.0257731958762887</v>
      </c>
      <c r="T201" s="44">
        <f t="shared" si="111"/>
        <v>0.12989690721649483</v>
      </c>
      <c r="U201" s="5">
        <f t="shared" si="112"/>
        <v>0</v>
      </c>
      <c r="V201" s="5">
        <f t="shared" si="113"/>
        <v>4.1192796487482787E-2</v>
      </c>
      <c r="W201" s="5">
        <f t="shared" si="114"/>
        <v>0.36003635616407131</v>
      </c>
      <c r="X201" s="5">
        <f t="shared" si="115"/>
        <v>4.1714554682358573E-2</v>
      </c>
      <c r="Y201" s="5" t="str" cm="1">
        <f t="array" ref="Y201:AB201">SETMATRIX(GETMATRIX(Y200:AB200)-$O$9*DELTAWEIGHT(S200,$AH$4,AK200:AN200))</f>
        <v>0.5774,0.5774,0.5774</v>
      </c>
      <c r="Z201" s="5" t="str">
        <v>0.609872597617101,0.605839817119255,0.5774</v>
      </c>
      <c r="AA201" s="5" t="str">
        <v>0.645180431389381,0.646418986214192,0.5774</v>
      </c>
      <c r="AB201" s="5" t="str">
        <v>0.616805335723083,0.611691371851952,0.5774</v>
      </c>
      <c r="AC201" s="5" cm="1">
        <f t="array" ref="AC201">SIGMOID(SUM(GETVECTOR(Y201)*GETVECTOR(_xlfn.CONCAT($S201,",",$AH$4)))+U201)</f>
        <v>0.50416670766622762</v>
      </c>
      <c r="AD201" s="5" cm="1">
        <f t="array" ref="AD201">SIGMOID(SUM(GETVECTOR(Z201)*GETVECTOR(_xlfn.CONCAT($S201,",",$AH$4)))+V201)</f>
        <v>0.51466914624238536</v>
      </c>
      <c r="AE201" s="5" cm="1">
        <f t="array" ref="AE201">TANH(SUM(GETVECTOR(AA201)*GETVECTOR(_xlfn.CONCAT($S201,",",$AH$4)))+W201)</f>
        <v>0.36157104236329074</v>
      </c>
      <c r="AF201" s="5" cm="1">
        <f t="array" ref="AF201">SIGMOID(SUM(GETVECTOR(AB201)*GETVECTOR(_xlfn.CONCAT($S201,",",$AH$4)))+X201)</f>
        <v>0.51484249836004037</v>
      </c>
      <c r="AG201" s="5">
        <f t="shared" si="101"/>
        <v>0.18608945967908419</v>
      </c>
      <c r="AH201" s="40">
        <f t="shared" si="102"/>
        <v>9.4715962674460669E-2</v>
      </c>
      <c r="AI201" s="3">
        <f t="shared" si="103"/>
        <v>-3.5180944542034159E-2</v>
      </c>
      <c r="AJ201" s="3">
        <f t="shared" si="104"/>
        <v>-1.7499618582195828E-2</v>
      </c>
      <c r="AK201" s="3">
        <f t="shared" si="105"/>
        <v>0</v>
      </c>
      <c r="AL201" s="3">
        <f t="shared" si="106"/>
        <v>-1.5804772882411734E-3</v>
      </c>
      <c r="AM201" s="3">
        <f t="shared" si="107"/>
        <v>-7.829059620387914E-3</v>
      </c>
      <c r="AN201" s="3">
        <f t="shared" si="108"/>
        <v>-1.616640386093264E-3</v>
      </c>
      <c r="AO201" s="3" t="str" cm="1">
        <f t="array" ref="AO201">GETVECTOR(Y201,2)</f>
        <v>0.5774</v>
      </c>
      <c r="AP201" s="3" t="str" cm="1">
        <f t="array" ref="AP201">GETVECTOR(Z201,2)</f>
        <v>0.5774</v>
      </c>
      <c r="AQ201" s="3" t="str" cm="1">
        <f t="array" ref="AQ201">GETVECTOR(AA201,2)</f>
        <v>0.5774</v>
      </c>
      <c r="AR201" s="3" t="str" cm="1">
        <f t="array" ref="AR201">GETVECTOR(AB201,2)</f>
        <v>0.5774</v>
      </c>
      <c r="AS201" s="3" cm="1">
        <f t="array" ref="AS201">SUM(AK201:AN201*AO201:AR201)</f>
        <v>-6.3665147699726856E-3</v>
      </c>
      <c r="AT201" s="51">
        <f t="shared" si="109"/>
        <v>1.237698858869683E-3</v>
      </c>
      <c r="AU201" s="48">
        <f t="shared" si="110"/>
        <v>3.5180944542034159E-2</v>
      </c>
      <c r="AV201" s="56"/>
      <c r="AW201" s="56"/>
    </row>
    <row r="202" spans="1:49" ht="15" customHeight="1" x14ac:dyDescent="0.25">
      <c r="A202" s="11">
        <f t="shared" si="117"/>
        <v>199</v>
      </c>
      <c r="B202" s="29">
        <v>31246</v>
      </c>
      <c r="C202" s="25"/>
      <c r="D202" s="12"/>
      <c r="E202" s="25">
        <v>23</v>
      </c>
      <c r="F202" s="35">
        <v>96</v>
      </c>
      <c r="G202" s="25">
        <v>40</v>
      </c>
      <c r="H202" s="13">
        <v>0</v>
      </c>
      <c r="I202" s="25">
        <v>0</v>
      </c>
      <c r="J202" s="12">
        <v>0</v>
      </c>
      <c r="K202" s="12">
        <v>0</v>
      </c>
      <c r="L202" s="25" t="s">
        <v>11</v>
      </c>
      <c r="M202" s="10"/>
      <c r="N202" s="15"/>
      <c r="O202" s="15"/>
      <c r="P202" s="4"/>
      <c r="Q202" s="54"/>
      <c r="R202" s="42">
        <f t="shared" si="116"/>
        <v>2.5773195876288658E-2</v>
      </c>
      <c r="S202" s="44" t="str" cm="1">
        <f t="array" ref="S202">SETVECTOR(R202:R203)</f>
        <v>0.0257731958762887,0.129896907216495</v>
      </c>
      <c r="T202" s="44">
        <f t="shared" si="111"/>
        <v>0.85567010309278346</v>
      </c>
      <c r="U202" s="5">
        <f t="shared" si="112"/>
        <v>0</v>
      </c>
      <c r="V202" s="5">
        <f t="shared" si="113"/>
        <v>4.1350844216306908E-2</v>
      </c>
      <c r="W202" s="5">
        <f t="shared" si="114"/>
        <v>0.3608192621261101</v>
      </c>
      <c r="X202" s="5">
        <f t="shared" si="115"/>
        <v>4.1876218720967903E-2</v>
      </c>
      <c r="Y202" s="5" t="str" cm="1">
        <f t="array" ref="Y202:AB202">SETMATRIX(GETMATRIX(Y201:AB201)-$O$9*DELTAWEIGHT(S201,$AH$4,AK201:AN201))</f>
        <v>0.5774,0.5774,0.5774</v>
      </c>
      <c r="Z202" s="5" t="str">
        <v>0.609873228341451,0.605845073155504,0.5774</v>
      </c>
      <c r="AA202" s="5" t="str">
        <v>0.64518551317369,0.64646133441677,0.5774</v>
      </c>
      <c r="AB202" s="5" t="str">
        <v>0.616805972321167,0.611696676835989,0.5774</v>
      </c>
      <c r="AC202" s="5" cm="1">
        <f t="array" ref="AC202">SIGMOID(SUM(GETVECTOR(Y202)*GETVECTOR(_xlfn.CONCAT($S202,",",$AH$4)))+U202)</f>
        <v>0.52245586278519085</v>
      </c>
      <c r="AD202" s="5" cm="1">
        <f t="array" ref="AD202">SIGMOID(SUM(GETVECTOR(Z202)*GETVECTOR(_xlfn.CONCAT($S202,",",$AH$4)))+V202)</f>
        <v>0.53388961681497238</v>
      </c>
      <c r="AE202" s="5" cm="1">
        <f t="array" ref="AE202">TANH(SUM(GETVECTOR(AA202)*GETVECTOR(_xlfn.CONCAT($S202,",",$AH$4)))+W202)</f>
        <v>0.43124172475674827</v>
      </c>
      <c r="AF202" s="5" cm="1">
        <f t="array" ref="AF202">SIGMOID(SUM(GETVECTOR(AB202)*GETVECTOR(_xlfn.CONCAT($S202,",",$AH$4)))+X202)</f>
        <v>0.53425395674957676</v>
      </c>
      <c r="AG202" s="5">
        <f t="shared" si="101"/>
        <v>0.23023547918500811</v>
      </c>
      <c r="AH202" s="40">
        <f t="shared" si="102"/>
        <v>0.12087591360944401</v>
      </c>
      <c r="AI202" s="3">
        <f t="shared" si="103"/>
        <v>-0.73479418948333941</v>
      </c>
      <c r="AJ202" s="3">
        <f t="shared" si="104"/>
        <v>-0.37247126379531642</v>
      </c>
      <c r="AK202" s="3">
        <f t="shared" si="105"/>
        <v>0</v>
      </c>
      <c r="AL202" s="3">
        <f t="shared" si="106"/>
        <v>-3.9971808586035863E-2</v>
      </c>
      <c r="AM202" s="3">
        <f t="shared" si="107"/>
        <v>-0.1618769318718779</v>
      </c>
      <c r="AN202" s="3">
        <f t="shared" si="108"/>
        <v>-4.1367060075456444E-2</v>
      </c>
      <c r="AO202" s="3" t="str" cm="1">
        <f t="array" ref="AO202">GETVECTOR(Y202,2)</f>
        <v>0.5774</v>
      </c>
      <c r="AP202" s="3" t="str" cm="1">
        <f t="array" ref="AP202">GETVECTOR(Z202,2)</f>
        <v>0.5774</v>
      </c>
      <c r="AQ202" s="3" t="str" cm="1">
        <f t="array" ref="AQ202">GETVECTOR(AA202,2)</f>
        <v>0.5774</v>
      </c>
      <c r="AR202" s="3" t="str" cm="1">
        <f t="array" ref="AR202">GETVECTOR(AB202,2)</f>
        <v>0.5774</v>
      </c>
      <c r="AS202" s="3" cm="1">
        <f t="array" ref="AS202">SUM(AK202:AN202*AO202:AR202)</f>
        <v>-0.14043280322796797</v>
      </c>
      <c r="AT202" s="51">
        <f t="shared" si="109"/>
        <v>0.53992250089847771</v>
      </c>
      <c r="AU202" s="48">
        <f t="shared" si="110"/>
        <v>0.73479418948333941</v>
      </c>
      <c r="AV202" s="56"/>
      <c r="AW202" s="56"/>
    </row>
    <row r="203" spans="1:49" ht="15" customHeight="1" x14ac:dyDescent="0.25">
      <c r="A203" s="11">
        <f t="shared" si="117"/>
        <v>200</v>
      </c>
      <c r="B203" s="29">
        <v>31247</v>
      </c>
      <c r="C203" s="25"/>
      <c r="D203" s="12"/>
      <c r="E203" s="25">
        <v>23.6</v>
      </c>
      <c r="F203" s="35">
        <v>92</v>
      </c>
      <c r="G203" s="25">
        <v>4</v>
      </c>
      <c r="H203" s="13">
        <v>0</v>
      </c>
      <c r="I203" s="25">
        <v>0</v>
      </c>
      <c r="J203" s="12">
        <v>0</v>
      </c>
      <c r="K203" s="12">
        <v>0</v>
      </c>
      <c r="L203" s="25" t="s">
        <v>11</v>
      </c>
      <c r="M203" s="10"/>
      <c r="N203" s="15"/>
      <c r="O203" s="15"/>
      <c r="P203" s="4"/>
      <c r="Q203" s="54"/>
      <c r="R203" s="42">
        <f t="shared" si="116"/>
        <v>0.12989690721649483</v>
      </c>
      <c r="S203" s="44" t="str" cm="1">
        <f t="array" ref="S203">SETVECTOR(R203:R204)</f>
        <v>0.129896907216495,0.855670103092783</v>
      </c>
      <c r="T203" s="44">
        <f t="shared" si="111"/>
        <v>1.0309278350515464E-2</v>
      </c>
      <c r="U203" s="5">
        <f t="shared" si="112"/>
        <v>0</v>
      </c>
      <c r="V203" s="5">
        <f t="shared" si="113"/>
        <v>4.5348025074910495E-2</v>
      </c>
      <c r="W203" s="5">
        <f t="shared" si="114"/>
        <v>0.37700695531329786</v>
      </c>
      <c r="X203" s="5">
        <f t="shared" si="115"/>
        <v>4.6012924728513545E-2</v>
      </c>
      <c r="Y203" s="5" t="str" cm="1">
        <f t="array" ref="Y203:AB203">SETMATRIX(GETMATRIX(Y202:AB202)-$O$9*DELTAWEIGHT(S202,$AH$4,AK202:AN202))</f>
        <v>0.5774,0.5774,0.5774</v>
      </c>
      <c r="Z203" s="5" t="str">
        <v>0.609952992766487,0.606247085857685,0.5774</v>
      </c>
      <c r="AA203" s="5" t="str">
        <v>0.645673556320575,0.648921071877071,0.5774</v>
      </c>
      <c r="AB203" s="5" t="str">
        <v>0.616887132940842,0.612105726359149,0.5774</v>
      </c>
      <c r="AC203" s="5" cm="1">
        <f t="array" ref="AC203">SIGMOID(SUM(GETVECTOR(Y203)*GETVECTOR(_xlfn.CONCAT($S203,",",$AH$4)))+U203)</f>
        <v>0.63854772202164378</v>
      </c>
      <c r="AD203" s="5" cm="1">
        <f t="array" ref="AD203">SIGMOID(SUM(GETVECTOR(Z203)*GETVECTOR(_xlfn.CONCAT($S203,",",$AH$4)))+V203)</f>
        <v>0.65550504165415824</v>
      </c>
      <c r="AE203" s="5" cm="1">
        <f t="array" ref="AE203">TANH(SUM(GETVECTOR(AA203)*GETVECTOR(_xlfn.CONCAT($S203,",",$AH$4)))+W203)</f>
        <v>0.76828978704549644</v>
      </c>
      <c r="AF203" s="5" cm="1">
        <f t="array" ref="AF203">SIGMOID(SUM(GETVECTOR(AB203)*GETVECTOR(_xlfn.CONCAT($S203,",",$AH$4)))+X203)</f>
        <v>0.65698910511091402</v>
      </c>
      <c r="AG203" s="5">
        <f t="shared" si="101"/>
        <v>0.50361782885972251</v>
      </c>
      <c r="AH203" s="40">
        <f t="shared" si="102"/>
        <v>0.30547209678731713</v>
      </c>
      <c r="AI203" s="3">
        <f t="shared" si="103"/>
        <v>0.29516281843680164</v>
      </c>
      <c r="AJ203" s="3">
        <f t="shared" si="104"/>
        <v>0.15199631391463475</v>
      </c>
      <c r="AK203" s="3">
        <f t="shared" si="105"/>
        <v>0</v>
      </c>
      <c r="AL203" s="3">
        <f t="shared" si="106"/>
        <v>2.6370418539270402E-2</v>
      </c>
      <c r="AM203" s="3">
        <f t="shared" si="107"/>
        <v>4.0823262278369958E-2</v>
      </c>
      <c r="AN203" s="3">
        <f t="shared" si="108"/>
        <v>3.0927236056084058E-2</v>
      </c>
      <c r="AO203" s="3" t="str" cm="1">
        <f t="array" ref="AO203">GETVECTOR(Y203,2)</f>
        <v>0.5774</v>
      </c>
      <c r="AP203" s="3" t="str" cm="1">
        <f t="array" ref="AP203">GETVECTOR(Z203,2)</f>
        <v>0.5774</v>
      </c>
      <c r="AQ203" s="3" t="str" cm="1">
        <f t="array" ref="AQ203">GETVECTOR(AA203,2)</f>
        <v>0.5774</v>
      </c>
      <c r="AR203" s="3" t="str" cm="1">
        <f t="array" ref="AR203">GETVECTOR(AB203,2)</f>
        <v>0.5774</v>
      </c>
      <c r="AS203" s="3" cm="1">
        <f t="array" ref="AS203">SUM(AK203:AN203*AO203:AR203)</f>
        <v>5.6655017402888481E-2</v>
      </c>
      <c r="AT203" s="51">
        <f t="shared" si="109"/>
        <v>8.7121089387556333E-2</v>
      </c>
      <c r="AU203" s="48">
        <f t="shared" si="110"/>
        <v>0.29516281843680164</v>
      </c>
      <c r="AV203" s="56"/>
      <c r="AW203" s="56"/>
    </row>
    <row r="204" spans="1:49" ht="15" customHeight="1" x14ac:dyDescent="0.25">
      <c r="A204" s="11">
        <f t="shared" si="117"/>
        <v>201</v>
      </c>
      <c r="B204" s="29">
        <v>31248</v>
      </c>
      <c r="C204" s="25"/>
      <c r="D204" s="12"/>
      <c r="E204" s="25">
        <v>23.7</v>
      </c>
      <c r="F204" s="35">
        <v>93</v>
      </c>
      <c r="G204" s="25">
        <v>4</v>
      </c>
      <c r="H204" s="13">
        <v>0</v>
      </c>
      <c r="I204" s="25">
        <v>0</v>
      </c>
      <c r="J204" s="12">
        <v>0</v>
      </c>
      <c r="K204" s="12">
        <v>0</v>
      </c>
      <c r="L204" s="25" t="s">
        <v>11</v>
      </c>
      <c r="M204" s="10"/>
      <c r="N204" s="15"/>
      <c r="O204" s="15"/>
      <c r="P204" s="4"/>
      <c r="Q204" s="54"/>
      <c r="R204" s="42">
        <f t="shared" si="116"/>
        <v>0.85567010309278346</v>
      </c>
      <c r="S204" s="44" t="str" cm="1">
        <f t="array" ref="S204">SETVECTOR(R204:R205)</f>
        <v>0.855670103092783,0.0103092783505155</v>
      </c>
      <c r="T204" s="44">
        <f t="shared" si="111"/>
        <v>0.30927835051546393</v>
      </c>
      <c r="U204" s="5">
        <f t="shared" si="112"/>
        <v>0</v>
      </c>
      <c r="V204" s="5">
        <f t="shared" si="113"/>
        <v>4.2710983220983455E-2</v>
      </c>
      <c r="W204" s="5">
        <f t="shared" si="114"/>
        <v>0.37292462908546087</v>
      </c>
      <c r="X204" s="5">
        <f t="shared" si="115"/>
        <v>4.2920201122905136E-2</v>
      </c>
      <c r="Y204" s="5" t="str" cm="1">
        <f t="array" ref="Y204:AB204">SETMATRIX(GETMATRIX(Y203:AB203)-$O$9*DELTAWEIGHT(S203,$AH$4,AK203:AN203))</f>
        <v>0.5774,0.5774,0.5774</v>
      </c>
      <c r="Z204" s="5" t="str">
        <v>0.609661487720109,0.604326854202975,0.5774</v>
      </c>
      <c r="AA204" s="5" t="str">
        <v>0.645056634324136,0.644857220630684,0.5774</v>
      </c>
      <c r="AB204" s="5" t="str">
        <v>0.616555392010155,0.60992044879986,0.5774</v>
      </c>
      <c r="AC204" s="5" cm="1">
        <f t="array" ref="AC204">SIGMOID(SUM(GETVECTOR(Y204)*GETVECTOR(_xlfn.CONCAT($S204,",",$AH$4)))+U204)</f>
        <v>0.62246320754391637</v>
      </c>
      <c r="AD204" s="5" cm="1">
        <f t="array" ref="AD204">SIGMOID(SUM(GETVECTOR(Z204)*GETVECTOR(_xlfn.CONCAT($S204,",",$AH$4)))+V204)</f>
        <v>0.63890397869054205</v>
      </c>
      <c r="AE204" s="5" cm="1">
        <f t="array" ref="AE204">TANH(SUM(GETVECTOR(AA204)*GETVECTOR(_xlfn.CONCAT($S204,",",$AH$4)))+W204)</f>
        <v>0.7313056526360957</v>
      </c>
      <c r="AF204" s="5" cm="1">
        <f t="array" ref="AF204">SIGMOID(SUM(GETVECTOR(AB204)*GETVECTOR(_xlfn.CONCAT($S204,",",$AH$4)))+X204)</f>
        <v>0.6403252401217473</v>
      </c>
      <c r="AG204" s="5">
        <f t="shared" si="101"/>
        <v>0.46723409110808506</v>
      </c>
      <c r="AH204" s="40">
        <f t="shared" si="102"/>
        <v>0.27915734798589453</v>
      </c>
      <c r="AI204" s="3">
        <f t="shared" si="103"/>
        <v>-3.0121002529569396E-2</v>
      </c>
      <c r="AJ204" s="3">
        <f t="shared" si="104"/>
        <v>-1.5621453688726831E-2</v>
      </c>
      <c r="AK204" s="3">
        <f t="shared" si="105"/>
        <v>0</v>
      </c>
      <c r="AL204" s="3">
        <f t="shared" si="106"/>
        <v>-2.6355949810940205E-3</v>
      </c>
      <c r="AM204" s="3">
        <f t="shared" si="107"/>
        <v>-4.6428998456297292E-3</v>
      </c>
      <c r="AN204" s="3">
        <f t="shared" si="108"/>
        <v>-3.0243249252405783E-3</v>
      </c>
      <c r="AO204" s="3" t="str" cm="1">
        <f t="array" ref="AO204">GETVECTOR(Y204,2)</f>
        <v>0.5774</v>
      </c>
      <c r="AP204" s="3" t="str" cm="1">
        <f t="array" ref="AP204">GETVECTOR(Z204,2)</f>
        <v>0.5774</v>
      </c>
      <c r="AQ204" s="3" t="str" cm="1">
        <f t="array" ref="AQ204">GETVECTOR(AA204,2)</f>
        <v>0.5774</v>
      </c>
      <c r="AR204" s="3" t="str" cm="1">
        <f t="array" ref="AR204">GETVECTOR(AB204,2)</f>
        <v>0.5774</v>
      </c>
      <c r="AS204" s="3" cm="1">
        <f t="array" ref="AS204">SUM(AK204:AN204*AO204:AR204)</f>
        <v>-5.9488481247842034E-3</v>
      </c>
      <c r="AT204" s="51">
        <f t="shared" si="109"/>
        <v>9.0727479338632594E-4</v>
      </c>
      <c r="AU204" s="48">
        <f t="shared" si="110"/>
        <v>3.0121002529569396E-2</v>
      </c>
      <c r="AV204" s="56"/>
      <c r="AW204" s="56"/>
    </row>
    <row r="205" spans="1:49" ht="15" customHeight="1" x14ac:dyDescent="0.25">
      <c r="A205" s="11">
        <f t="shared" si="117"/>
        <v>202</v>
      </c>
      <c r="B205" s="29">
        <v>31249</v>
      </c>
      <c r="C205" s="25"/>
      <c r="D205" s="12"/>
      <c r="E205" s="25">
        <v>23.2</v>
      </c>
      <c r="F205" s="35">
        <v>89</v>
      </c>
      <c r="G205" s="25">
        <v>0</v>
      </c>
      <c r="H205" s="13">
        <v>0</v>
      </c>
      <c r="I205" s="25">
        <v>0</v>
      </c>
      <c r="J205" s="12">
        <v>0</v>
      </c>
      <c r="K205" s="12">
        <v>0</v>
      </c>
      <c r="L205" s="25" t="s">
        <v>11</v>
      </c>
      <c r="M205" s="10"/>
      <c r="N205" s="15"/>
      <c r="O205" s="15"/>
      <c r="P205" s="4"/>
      <c r="Q205" s="54"/>
      <c r="R205" s="42">
        <f t="shared" si="116"/>
        <v>1.0309278350515464E-2</v>
      </c>
      <c r="S205" s="44" t="str" cm="1">
        <f t="array" ref="S205">SETVECTOR(R205:R206)</f>
        <v>0.0103092783505155,0.309278350515464</v>
      </c>
      <c r="T205" s="44">
        <f t="shared" si="111"/>
        <v>1.4432989690721649E-2</v>
      </c>
      <c r="U205" s="5">
        <f t="shared" si="112"/>
        <v>0</v>
      </c>
      <c r="V205" s="5">
        <f t="shared" si="113"/>
        <v>4.2974542719092859E-2</v>
      </c>
      <c r="W205" s="5">
        <f t="shared" si="114"/>
        <v>0.37338891907002386</v>
      </c>
      <c r="X205" s="5">
        <f t="shared" si="115"/>
        <v>4.322263361542919E-2</v>
      </c>
      <c r="Y205" s="5" t="str" cm="1">
        <f t="array" ref="Y205:AB205">SETMATRIX(GETMATRIX(Y204:AB204)-$O$9*DELTAWEIGHT(S204,$AH$4,AK204:AN204))</f>
        <v>0.5774,0.5774,0.5774</v>
      </c>
      <c r="Z205" s="5" t="str">
        <v>0.610086769835341,0.604331978083882,0.5774</v>
      </c>
      <c r="AA205" s="5" t="str">
        <v>0.646075216602056,0.644869492706322,0.5774</v>
      </c>
      <c r="AB205" s="5" t="str">
        <v>0.617029341815887,0.609926159038483,0.5774</v>
      </c>
      <c r="AC205" s="5" cm="1">
        <f t="array" ref="AC205">SIGMOID(SUM(GETVECTOR(Y205)*GETVECTOR(_xlfn.CONCAT($S205,",",$AH$4)))+U205)</f>
        <v>0.5460020126199282</v>
      </c>
      <c r="AD205" s="5" cm="1">
        <f t="array" ref="AD205">SIGMOID(SUM(GETVECTOR(Z205)*GETVECTOR(_xlfn.CONCAT($S205,",",$AH$4)))+V205)</f>
        <v>0.55876981172838103</v>
      </c>
      <c r="AE205" s="5" cm="1">
        <f t="array" ref="AE205">TANH(SUM(GETVECTOR(AA205)*GETVECTOR(_xlfn.CONCAT($S205,",",$AH$4)))+W205)</f>
        <v>0.52229731478474561</v>
      </c>
      <c r="AF205" s="5" cm="1">
        <f t="array" ref="AF205">SIGMOID(SUM(GETVECTOR(AB205)*GETVECTOR(_xlfn.CONCAT($S205,",",$AH$4)))+X205)</f>
        <v>0.55927512652843903</v>
      </c>
      <c r="AG205" s="5">
        <f t="shared" si="101"/>
        <v>0.29184397224851127</v>
      </c>
      <c r="AH205" s="40">
        <f t="shared" si="102"/>
        <v>0.1587396856658097</v>
      </c>
      <c r="AI205" s="3">
        <f t="shared" si="103"/>
        <v>0.14430669597508805</v>
      </c>
      <c r="AJ205" s="3">
        <f t="shared" si="104"/>
        <v>7.4205369538885207E-2</v>
      </c>
      <c r="AK205" s="3">
        <f t="shared" si="105"/>
        <v>0</v>
      </c>
      <c r="AL205" s="3">
        <f t="shared" si="106"/>
        <v>9.5554529524425509E-3</v>
      </c>
      <c r="AM205" s="3">
        <f t="shared" si="107"/>
        <v>3.0152646121620375E-2</v>
      </c>
      <c r="AN205" s="3">
        <f t="shared" si="108"/>
        <v>1.009577262703285E-2</v>
      </c>
      <c r="AO205" s="3" t="str" cm="1">
        <f t="array" ref="AO205">GETVECTOR(Y205,2)</f>
        <v>0.5774</v>
      </c>
      <c r="AP205" s="3" t="str" cm="1">
        <f t="array" ref="AP205">GETVECTOR(Z205,2)</f>
        <v>0.5774</v>
      </c>
      <c r="AQ205" s="3" t="str" cm="1">
        <f t="array" ref="AQ205">GETVECTOR(AA205,2)</f>
        <v>0.5774</v>
      </c>
      <c r="AR205" s="3" t="str" cm="1">
        <f t="array" ref="AR205">GETVECTOR(AB205,2)</f>
        <v>0.5774</v>
      </c>
      <c r="AS205" s="3" cm="1">
        <f t="array" ref="AS205">SUM(AK205:AN205*AO205:AR205)</f>
        <v>2.8756755520212705E-2</v>
      </c>
      <c r="AT205" s="51">
        <f t="shared" si="109"/>
        <v>2.0824422503246495E-2</v>
      </c>
      <c r="AU205" s="48">
        <f t="shared" si="110"/>
        <v>0.14430669597508805</v>
      </c>
      <c r="AV205" s="56"/>
      <c r="AW205" s="56"/>
    </row>
    <row r="206" spans="1:49" ht="15" customHeight="1" x14ac:dyDescent="0.25">
      <c r="A206" s="11">
        <f t="shared" si="117"/>
        <v>203</v>
      </c>
      <c r="B206" s="29">
        <v>31250</v>
      </c>
      <c r="C206" s="25"/>
      <c r="D206" s="12"/>
      <c r="E206" s="25">
        <v>24</v>
      </c>
      <c r="F206" s="35">
        <v>84</v>
      </c>
      <c r="G206" s="25">
        <v>0</v>
      </c>
      <c r="H206" s="13">
        <v>0</v>
      </c>
      <c r="I206" s="25">
        <v>0</v>
      </c>
      <c r="J206" s="12">
        <v>0</v>
      </c>
      <c r="K206" s="12">
        <v>0</v>
      </c>
      <c r="L206" s="25" t="s">
        <v>11</v>
      </c>
      <c r="M206" s="10"/>
      <c r="N206" s="15"/>
      <c r="O206" s="15"/>
      <c r="P206" s="4"/>
      <c r="Q206" s="54"/>
      <c r="R206" s="42">
        <f t="shared" si="116"/>
        <v>0.30927835051546393</v>
      </c>
      <c r="S206" s="44" t="str" cm="1">
        <f t="array" ref="S206">SETVECTOR(R206:R207)</f>
        <v>0.309278350515464,0.0144329896907216</v>
      </c>
      <c r="T206" s="44">
        <f t="shared" si="111"/>
        <v>1.0309278350515464E-3</v>
      </c>
      <c r="U206" s="5">
        <f t="shared" si="112"/>
        <v>0</v>
      </c>
      <c r="V206" s="5">
        <f t="shared" si="113"/>
        <v>4.2018997423848604E-2</v>
      </c>
      <c r="W206" s="5">
        <f t="shared" si="114"/>
        <v>0.3703736544578618</v>
      </c>
      <c r="X206" s="5">
        <f t="shared" si="115"/>
        <v>4.2213056352725903E-2</v>
      </c>
      <c r="Y206" s="5" t="str" cm="1">
        <f t="array" ref="Y206:AB206">SETMATRIX(GETMATRIX(Y205:AB205)-$O$9*DELTAWEIGHT(S205,$AH$4,AK205:AN205))</f>
        <v>0.5774,0.5774,0.5774</v>
      </c>
      <c r="Z206" s="5" t="str">
        <v>0.610080562442554,0.604145756300278,0.5774</v>
      </c>
      <c r="AA206" s="5" t="str">
        <v>0.646047500219563,0.644038001231531,0.5774</v>
      </c>
      <c r="AB206" s="5" t="str">
        <v>0.617022920614452,0.609733522995426,0.5774</v>
      </c>
      <c r="AC206" s="5" cm="1">
        <f t="array" ref="AC206">SIGMOID(SUM(GETVECTOR(Y206)*GETVECTOR(_xlfn.CONCAT($S206,",",$AH$4)))+U206)</f>
        <v>0.54659216672985944</v>
      </c>
      <c r="AD206" s="5" cm="1">
        <f t="array" ref="AD206">SIGMOID(SUM(GETVECTOR(Z206)*GETVECTOR(_xlfn.CONCAT($S206,",",$AH$4)))+V206)</f>
        <v>0.55957153482895949</v>
      </c>
      <c r="AE206" s="5" cm="1">
        <f t="array" ref="AE206">TANH(SUM(GETVECTOR(AA206)*GETVECTOR(_xlfn.CONCAT($S206,",",$AH$4)))+W206)</f>
        <v>0.52228560100325161</v>
      </c>
      <c r="AF206" s="5" cm="1">
        <f t="array" ref="AF206">SIGMOID(SUM(GETVECTOR(AB206)*GETVECTOR(_xlfn.CONCAT($S206,",",$AH$4)))+X206)</f>
        <v>0.56016831098137598</v>
      </c>
      <c r="AG206" s="5">
        <f t="shared" si="101"/>
        <v>0.29225615537245503</v>
      </c>
      <c r="AH206" s="40">
        <f t="shared" si="102"/>
        <v>0.15920546561121718</v>
      </c>
      <c r="AI206" s="3">
        <f t="shared" si="103"/>
        <v>0.15817453777616564</v>
      </c>
      <c r="AJ206" s="3">
        <f t="shared" si="104"/>
        <v>8.1447314781971925E-2</v>
      </c>
      <c r="AK206" s="3">
        <f t="shared" si="105"/>
        <v>0</v>
      </c>
      <c r="AL206" s="3">
        <f t="shared" si="106"/>
        <v>1.0483729758516176E-2</v>
      </c>
      <c r="AM206" s="3">
        <f t="shared" si="107"/>
        <v>3.3143384561104695E-2</v>
      </c>
      <c r="AN206" s="3">
        <f t="shared" si="108"/>
        <v>1.1075951961809105E-2</v>
      </c>
      <c r="AO206" s="3" t="str" cm="1">
        <f t="array" ref="AO206">GETVECTOR(Y206,2)</f>
        <v>0.5774</v>
      </c>
      <c r="AP206" s="3" t="str" cm="1">
        <f t="array" ref="AP206">GETVECTOR(Z206,2)</f>
        <v>0.5774</v>
      </c>
      <c r="AQ206" s="3" t="str" cm="1">
        <f t="array" ref="AQ206">GETVECTOR(AA206,2)</f>
        <v>0.5774</v>
      </c>
      <c r="AR206" s="3" t="str" cm="1">
        <f t="array" ref="AR206">GETVECTOR(AB206,2)</f>
        <v>0.5774</v>
      </c>
      <c r="AS206" s="3" cm="1">
        <f t="array" ref="AS206">SUM(AK206:AN206*AO206:AR206)</f>
        <v>3.1585550470897672E-2</v>
      </c>
      <c r="AT206" s="51">
        <f t="shared" si="109"/>
        <v>2.5019184400703651E-2</v>
      </c>
      <c r="AU206" s="48">
        <f t="shared" si="110"/>
        <v>0.15817453777616564</v>
      </c>
      <c r="AV206" s="56"/>
      <c r="AW206" s="56"/>
    </row>
    <row r="207" spans="1:49" ht="15" customHeight="1" x14ac:dyDescent="0.25">
      <c r="A207" s="11">
        <f t="shared" si="117"/>
        <v>204</v>
      </c>
      <c r="B207" s="29">
        <v>31251</v>
      </c>
      <c r="C207" s="25"/>
      <c r="D207" s="12"/>
      <c r="E207" s="25">
        <v>24.8</v>
      </c>
      <c r="F207" s="35">
        <v>85</v>
      </c>
      <c r="G207" s="25">
        <v>0</v>
      </c>
      <c r="H207" s="13">
        <v>0</v>
      </c>
      <c r="I207" s="25">
        <v>0</v>
      </c>
      <c r="J207" s="12">
        <v>0</v>
      </c>
      <c r="K207" s="12">
        <v>0</v>
      </c>
      <c r="L207" s="25" t="s">
        <v>11</v>
      </c>
      <c r="M207" s="10"/>
      <c r="N207" s="15"/>
      <c r="O207" s="15"/>
      <c r="P207" s="4"/>
      <c r="Q207" s="54"/>
      <c r="R207" s="42">
        <f t="shared" si="116"/>
        <v>1.4432989690721649E-2</v>
      </c>
      <c r="S207" s="44" t="str" cm="1">
        <f t="array" ref="S207">SETVECTOR(R207:R208)</f>
        <v>0.0144329896907216,0.00103092783505155</v>
      </c>
      <c r="T207" s="44">
        <f t="shared" si="111"/>
        <v>4.7422680412371132E-2</v>
      </c>
      <c r="U207" s="5">
        <f t="shared" si="112"/>
        <v>0</v>
      </c>
      <c r="V207" s="5">
        <f t="shared" si="113"/>
        <v>4.0970624447996984E-2</v>
      </c>
      <c r="W207" s="5">
        <f t="shared" si="114"/>
        <v>0.36705931600175135</v>
      </c>
      <c r="X207" s="5">
        <f t="shared" si="115"/>
        <v>4.1105461156544995E-2</v>
      </c>
      <c r="Y207" s="5" t="str" cm="1">
        <f t="array" ref="Y207:AB207">SETMATRIX(GETMATRIX(Y206:AB206)-$O$9*DELTAWEIGHT(S206,$AH$4,AK206:AN206))</f>
        <v>0.5774,0.5774,0.5774</v>
      </c>
      <c r="Z207" s="5" t="str">
        <v>0.609871189306176,0.604135985553914,0.5774</v>
      </c>
      <c r="AA207" s="5" t="str">
        <v>0.645111367075145,0.643994315018125,0.5774</v>
      </c>
      <c r="AB207" s="5" t="str">
        <v>0.616806340960269,0.609723415944898,0.5774</v>
      </c>
      <c r="AC207" s="5" cm="1">
        <f t="array" ref="AC207">SIGMOID(SUM(GETVECTOR(Y207)*GETVECTOR(_xlfn.CONCAT($S207,",",$AH$4)))+U207)</f>
        <v>0.50223220166474081</v>
      </c>
      <c r="AD207" s="5" cm="1">
        <f t="array" ref="AD207">SIGMOID(SUM(GETVECTOR(Z207)*GETVECTOR(_xlfn.CONCAT($S207,",",$AH$4)))+V207)</f>
        <v>0.51259626160001692</v>
      </c>
      <c r="AE207" s="5" cm="1">
        <f t="array" ref="AE207">TANH(SUM(GETVECTOR(AA207)*GETVECTOR(_xlfn.CONCAT($S207,",",$AH$4)))+W207)</f>
        <v>0.36012899700545209</v>
      </c>
      <c r="AF207" s="5" cm="1">
        <f t="array" ref="AF207">SIGMOID(SUM(GETVECTOR(AB207)*GETVECTOR(_xlfn.CONCAT($S207,",",$AH$4)))+X207)</f>
        <v>0.51265639620742998</v>
      </c>
      <c r="AG207" s="5">
        <f t="shared" si="101"/>
        <v>0.18460077755875842</v>
      </c>
      <c r="AH207" s="40">
        <f t="shared" si="102"/>
        <v>9.3576230040649591E-2</v>
      </c>
      <c r="AI207" s="3">
        <f t="shared" si="103"/>
        <v>4.6153549628278459E-2</v>
      </c>
      <c r="AJ207" s="3">
        <f t="shared" si="104"/>
        <v>2.2872579225049719E-2</v>
      </c>
      <c r="AK207" s="3">
        <f t="shared" si="105"/>
        <v>0</v>
      </c>
      <c r="AL207" s="3">
        <f t="shared" si="106"/>
        <v>2.0579628110277454E-3</v>
      </c>
      <c r="AM207" s="3">
        <f t="shared" si="107"/>
        <v>1.0203827412883558E-2</v>
      </c>
      <c r="AN207" s="3">
        <f t="shared" si="108"/>
        <v>2.1047761931909784E-3</v>
      </c>
      <c r="AO207" s="3" t="str" cm="1">
        <f t="array" ref="AO207">GETVECTOR(Y207,2)</f>
        <v>0.5774</v>
      </c>
      <c r="AP207" s="3" t="str" cm="1">
        <f t="array" ref="AP207">GETVECTOR(Z207,2)</f>
        <v>0.5774</v>
      </c>
      <c r="AQ207" s="3" t="str" cm="1">
        <f t="array" ref="AQ207">GETVECTOR(AA207,2)</f>
        <v>0.5774</v>
      </c>
      <c r="AR207" s="3" t="str" cm="1">
        <f t="array" ref="AR207">GETVECTOR(AB207,2)</f>
        <v>0.5774</v>
      </c>
      <c r="AS207" s="3" cm="1">
        <f t="array" ref="AS207">SUM(AK207:AN207*AO207:AR207)</f>
        <v>8.295255449234859E-3</v>
      </c>
      <c r="AT207" s="51">
        <f t="shared" si="109"/>
        <v>2.1301501432899627E-3</v>
      </c>
      <c r="AU207" s="48">
        <f t="shared" si="110"/>
        <v>4.6153549628278459E-2</v>
      </c>
      <c r="AV207" s="56"/>
      <c r="AW207" s="56"/>
    </row>
    <row r="208" spans="1:49" ht="15" customHeight="1" x14ac:dyDescent="0.25">
      <c r="A208" s="11">
        <f t="shared" si="117"/>
        <v>205</v>
      </c>
      <c r="B208" s="29">
        <v>31252</v>
      </c>
      <c r="C208" s="25"/>
      <c r="D208" s="12"/>
      <c r="E208" s="25">
        <v>24.4</v>
      </c>
      <c r="F208" s="35">
        <v>84</v>
      </c>
      <c r="G208" s="25">
        <v>0</v>
      </c>
      <c r="H208" s="13">
        <v>0</v>
      </c>
      <c r="I208" s="25">
        <v>0</v>
      </c>
      <c r="J208" s="12">
        <v>0</v>
      </c>
      <c r="K208" s="12">
        <v>0</v>
      </c>
      <c r="L208" s="25" t="s">
        <v>11</v>
      </c>
      <c r="M208" s="10"/>
      <c r="N208" s="15"/>
      <c r="O208" s="15"/>
      <c r="P208" s="4"/>
      <c r="Q208" s="54"/>
      <c r="R208" s="42">
        <f t="shared" si="116"/>
        <v>1.0309278350515464E-3</v>
      </c>
      <c r="S208" s="44" t="str" cm="1">
        <f t="array" ref="S208">SETVECTOR(R208:R209)</f>
        <v>0.00103092783505155,0.0474226804123711</v>
      </c>
      <c r="T208" s="44">
        <f t="shared" si="111"/>
        <v>0.53195876288659794</v>
      </c>
      <c r="U208" s="5">
        <f t="shared" si="112"/>
        <v>0</v>
      </c>
      <c r="V208" s="5">
        <f t="shared" si="113"/>
        <v>4.076482816689421E-2</v>
      </c>
      <c r="W208" s="5">
        <f t="shared" si="114"/>
        <v>0.366038933260463</v>
      </c>
      <c r="X208" s="5">
        <f t="shared" si="115"/>
        <v>4.0894983537225899E-2</v>
      </c>
      <c r="Y208" s="5" t="str" cm="1">
        <f t="array" ref="Y208:AB208">SETMATRIX(GETMATRIX(Y207:AB207)-$O$9*DELTAWEIGHT(S207,$AH$4,AK207:AN207))</f>
        <v>0.5774,0.5774,0.5774</v>
      </c>
      <c r="Z208" s="5" t="str">
        <v>0.609870532930798,0.604135938669958,0.5774</v>
      </c>
      <c r="AA208" s="5" t="str">
        <v>0.645106169599864,0.643993943769891,0.5774</v>
      </c>
      <c r="AB208" s="5" t="str">
        <v>0.616805678268891,0.6097233686098,0.5774</v>
      </c>
      <c r="AC208" s="5" cm="1">
        <f t="array" ref="AC208">SIGMOID(SUM(GETVECTOR(Y208)*GETVECTOR(_xlfn.CONCAT($S208,",",$AH$4)))+U208)</f>
        <v>0.50699382217341482</v>
      </c>
      <c r="AD208" s="5" cm="1">
        <f t="array" ref="AD208">SIGMOID(SUM(GETVECTOR(Z208)*GETVECTOR(_xlfn.CONCAT($S208,",",$AH$4)))+V208)</f>
        <v>0.51750367096155092</v>
      </c>
      <c r="AE208" s="5" cm="1">
        <f t="array" ref="AE208">TANH(SUM(GETVECTOR(AA208)*GETVECTOR(_xlfn.CONCAT($S208,",",$AH$4)))+W208)</f>
        <v>0.3775882788139665</v>
      </c>
      <c r="AF208" s="5" cm="1">
        <f t="array" ref="AF208">SIGMOID(SUM(GETVECTOR(AB208)*GETVECTOR(_xlfn.CONCAT($S208,",",$AH$4)))+X208)</f>
        <v>0.51760411598151002</v>
      </c>
      <c r="AG208" s="5">
        <f t="shared" si="101"/>
        <v>0.19540332039828126</v>
      </c>
      <c r="AH208" s="40">
        <f t="shared" si="102"/>
        <v>9.9873646452958167E-2</v>
      </c>
      <c r="AI208" s="3">
        <f t="shared" si="103"/>
        <v>-0.43208511643363978</v>
      </c>
      <c r="AJ208" s="3">
        <f t="shared" si="104"/>
        <v>-0.21532232549962999</v>
      </c>
      <c r="AK208" s="3">
        <f t="shared" si="105"/>
        <v>0</v>
      </c>
      <c r="AL208" s="3">
        <f t="shared" si="106"/>
        <v>-2.0300887020883458E-2</v>
      </c>
      <c r="AM208" s="3">
        <f t="shared" si="107"/>
        <v>-9.5543181328819213E-2</v>
      </c>
      <c r="AN208" s="3">
        <f t="shared" si="108"/>
        <v>-2.0817271533067817E-2</v>
      </c>
      <c r="AO208" s="3" t="str" cm="1">
        <f t="array" ref="AO208">GETVECTOR(Y208,2)</f>
        <v>0.5774</v>
      </c>
      <c r="AP208" s="3" t="str" cm="1">
        <f t="array" ref="AP208">GETVECTOR(Z208,2)</f>
        <v>0.5774</v>
      </c>
      <c r="AQ208" s="3" t="str" cm="1">
        <f t="array" ref="AQ208">GETVECTOR(AA208,2)</f>
        <v>0.5774</v>
      </c>
      <c r="AR208" s="3" t="str" cm="1">
        <f t="array" ref="AR208">GETVECTOR(AB208,2)</f>
        <v>0.5774</v>
      </c>
      <c r="AS208" s="3" cm="1">
        <f t="array" ref="AS208">SUM(AK208:AN208*AO208:AR208)</f>
        <v>-7.8908257648311678E-2</v>
      </c>
      <c r="AT208" s="51">
        <f t="shared" si="109"/>
        <v>0.18669754784347203</v>
      </c>
      <c r="AU208" s="48">
        <f t="shared" si="110"/>
        <v>0.43208511643363978</v>
      </c>
      <c r="AV208" s="56"/>
      <c r="AW208" s="56"/>
    </row>
    <row r="209" spans="1:49" ht="15" customHeight="1" x14ac:dyDescent="0.25">
      <c r="A209" s="11">
        <f t="shared" si="117"/>
        <v>206</v>
      </c>
      <c r="B209" s="29">
        <v>31253</v>
      </c>
      <c r="C209" s="25"/>
      <c r="D209" s="12"/>
      <c r="E209" s="25">
        <v>24.5</v>
      </c>
      <c r="F209" s="35">
        <v>86</v>
      </c>
      <c r="G209" s="25">
        <v>0</v>
      </c>
      <c r="H209" s="13">
        <v>0</v>
      </c>
      <c r="I209" s="25">
        <v>0</v>
      </c>
      <c r="J209" s="12">
        <v>0</v>
      </c>
      <c r="K209" s="12">
        <v>0</v>
      </c>
      <c r="L209" s="25" t="s">
        <v>11</v>
      </c>
      <c r="M209" s="10"/>
      <c r="N209" s="15"/>
      <c r="O209" s="15"/>
      <c r="P209" s="4"/>
      <c r="Q209" s="54"/>
      <c r="R209" s="42">
        <f t="shared" si="116"/>
        <v>4.7422680412371132E-2</v>
      </c>
      <c r="S209" s="44" t="str" cm="1">
        <f t="array" ref="S209">SETVECTOR(R209:R210)</f>
        <v>0.0474226804123711,0.531958762886598</v>
      </c>
      <c r="T209" s="44">
        <f t="shared" si="111"/>
        <v>5.1546391752577317E-2</v>
      </c>
      <c r="U209" s="5">
        <f t="shared" si="112"/>
        <v>0</v>
      </c>
      <c r="V209" s="5">
        <f t="shared" si="113"/>
        <v>4.2794916868982555E-2</v>
      </c>
      <c r="W209" s="5">
        <f t="shared" si="114"/>
        <v>0.37559325139334493</v>
      </c>
      <c r="X209" s="5">
        <f t="shared" si="115"/>
        <v>4.2976710690532681E-2</v>
      </c>
      <c r="Y209" s="5" t="str" cm="1">
        <f t="array" ref="Y209:AB209">SETMATRIX(GETMATRIX(Y208:AB208)-$O$9*DELTAWEIGHT(S208,$AH$4,AK208:AN208))</f>
        <v>0.5774,0.5774,0.5774</v>
      </c>
      <c r="Z209" s="5" t="str">
        <v>0.609872106264964,0.604208312041584,0.5774</v>
      </c>
      <c r="AA209" s="5" t="str">
        <v>0.645117720227889,0.644525272659034,0.5774</v>
      </c>
      <c r="AB209" s="5" t="str">
        <v>0.616807269593323,0.609796569533694,0.5774</v>
      </c>
      <c r="AC209" s="5" cm="1">
        <f t="array" ref="AC209">SIGMOID(SUM(GETVECTOR(Y209)*GETVECTOR(_xlfn.CONCAT($S209,",",$AH$4)))+U209)</f>
        <v>0.58286236373382716</v>
      </c>
      <c r="AD209" s="5" cm="1">
        <f t="array" ref="AD209">SIGMOID(SUM(GETVECTOR(Z209)*GETVECTOR(_xlfn.CONCAT($S209,",",$AH$4)))+V209)</f>
        <v>0.59703609813562897</v>
      </c>
      <c r="AE209" s="5" cm="1">
        <f t="array" ref="AE209">TANH(SUM(GETVECTOR(AA209)*GETVECTOR(_xlfn.CONCAT($S209,",",$AH$4)))+W209)</f>
        <v>0.63458025878594204</v>
      </c>
      <c r="AF209" s="5" cm="1">
        <f t="array" ref="AF209">SIGMOID(SUM(GETVECTOR(AB209)*GETVECTOR(_xlfn.CONCAT($S209,",",$AH$4)))+X209)</f>
        <v>0.5978738644966165</v>
      </c>
      <c r="AG209" s="5">
        <f t="shared" si="101"/>
        <v>0.37886732165945652</v>
      </c>
      <c r="AH209" s="40">
        <f t="shared" si="102"/>
        <v>0.21626496512622298</v>
      </c>
      <c r="AI209" s="3">
        <f t="shared" si="103"/>
        <v>0.16471857337364565</v>
      </c>
      <c r="AJ209" s="3">
        <f t="shared" si="104"/>
        <v>8.5595309350708595E-2</v>
      </c>
      <c r="AK209" s="3">
        <f t="shared" si="105"/>
        <v>0</v>
      </c>
      <c r="AL209" s="3">
        <f t="shared" si="106"/>
        <v>1.30678234008992E-2</v>
      </c>
      <c r="AM209" s="3">
        <f t="shared" si="107"/>
        <v>3.0524517756572857E-2</v>
      </c>
      <c r="AN209" s="3">
        <f t="shared" si="108"/>
        <v>1.4324881630509559E-2</v>
      </c>
      <c r="AO209" s="3" t="str" cm="1">
        <f t="array" ref="AO209">GETVECTOR(Y209,2)</f>
        <v>0.5774</v>
      </c>
      <c r="AP209" s="3" t="str" cm="1">
        <f t="array" ref="AP209">GETVECTOR(Z209,2)</f>
        <v>0.5774</v>
      </c>
      <c r="AQ209" s="3" t="str" cm="1">
        <f t="array" ref="AQ209">GETVECTOR(AA209,2)</f>
        <v>0.5774</v>
      </c>
      <c r="AR209" s="3" t="str" cm="1">
        <f t="array" ref="AR209">GETVECTOR(AB209,2)</f>
        <v>0.5774</v>
      </c>
      <c r="AS209" s="3" cm="1">
        <f t="array" ref="AS209">SUM(AK209:AN209*AO209:AR209)</f>
        <v>3.3441404437780584E-2</v>
      </c>
      <c r="AT209" s="51">
        <f t="shared" si="109"/>
        <v>2.7132208414249084E-2</v>
      </c>
      <c r="AU209" s="48">
        <f t="shared" si="110"/>
        <v>0.16471857337364565</v>
      </c>
      <c r="AV209" s="56"/>
      <c r="AW209" s="56"/>
    </row>
    <row r="210" spans="1:49" ht="15" customHeight="1" x14ac:dyDescent="0.25">
      <c r="A210" s="11">
        <f t="shared" si="117"/>
        <v>207</v>
      </c>
      <c r="B210" s="29">
        <v>31254</v>
      </c>
      <c r="C210" s="25"/>
      <c r="D210" s="12"/>
      <c r="E210" s="25">
        <v>25.1</v>
      </c>
      <c r="F210" s="35">
        <v>86</v>
      </c>
      <c r="G210" s="25">
        <v>0</v>
      </c>
      <c r="H210" s="13">
        <v>0</v>
      </c>
      <c r="I210" s="25">
        <v>0</v>
      </c>
      <c r="J210" s="12">
        <v>0</v>
      </c>
      <c r="K210" s="12">
        <v>0</v>
      </c>
      <c r="L210" s="25" t="s">
        <v>11</v>
      </c>
      <c r="M210" s="10"/>
      <c r="N210" s="15"/>
      <c r="O210" s="15"/>
      <c r="P210" s="4"/>
      <c r="Q210" s="54"/>
      <c r="R210" s="42">
        <f t="shared" si="116"/>
        <v>0.53195876288659794</v>
      </c>
      <c r="S210" s="44" t="str" cm="1">
        <f t="array" ref="S210">SETVECTOR(R210:R211)</f>
        <v>0.531958762886598,0.0515463917525773</v>
      </c>
      <c r="T210" s="44">
        <f t="shared" si="111"/>
        <v>2.0618556701030928E-3</v>
      </c>
      <c r="U210" s="5">
        <f t="shared" si="112"/>
        <v>0</v>
      </c>
      <c r="V210" s="5">
        <f t="shared" si="113"/>
        <v>4.1488134528892634E-2</v>
      </c>
      <c r="W210" s="5">
        <f t="shared" si="114"/>
        <v>0.37254079961768766</v>
      </c>
      <c r="X210" s="5">
        <f t="shared" si="115"/>
        <v>4.1544222527481724E-2</v>
      </c>
      <c r="Y210" s="5" t="str" cm="1">
        <f t="array" ref="Y210:AB210">SETMATRIX(GETMATRIX(Y209:AB209)-$O$9*DELTAWEIGHT(S209,$AH$4,AK209:AN209))</f>
        <v>0.5774,0.5774,0.5774</v>
      </c>
      <c r="Z210" s="5" t="str">
        <v>0.609827457376911,0.60370746799299,0.5774</v>
      </c>
      <c r="AA210" s="5" t="str">
        <v>0.644976158963883,0.642937324567136,0.5774</v>
      </c>
      <c r="AB210" s="5" t="str">
        <v>0.616759556643558,0.609261354705898,0.5774</v>
      </c>
      <c r="AC210" s="5" cm="1">
        <f t="array" ref="AC210">SIGMOID(SUM(GETVECTOR(Y210)*GETVECTOR(_xlfn.CONCAT($S210,",",$AH$4)))+U210)</f>
        <v>0.58344115843111177</v>
      </c>
      <c r="AD210" s="5" cm="1">
        <f t="array" ref="AD210">SIGMOID(SUM(GETVECTOR(Z210)*GETVECTOR(_xlfn.CONCAT($S210,",",$AH$4)))+V210)</f>
        <v>0.5979691016684846</v>
      </c>
      <c r="AE210" s="5" cm="1">
        <f t="array" ref="AE210">TANH(SUM(GETVECTOR(AA210)*GETVECTOR(_xlfn.CONCAT($S210,",",$AH$4)))+W210)</f>
        <v>0.63442211818022975</v>
      </c>
      <c r="AF210" s="5" cm="1">
        <f t="array" ref="AF210">SIGMOID(SUM(GETVECTOR(AB210)*GETVECTOR(_xlfn.CONCAT($S210,",",$AH$4)))+X210)</f>
        <v>0.59893752910261733</v>
      </c>
      <c r="AG210" s="5">
        <f t="shared" si="101"/>
        <v>0.37936482408684918</v>
      </c>
      <c r="AH210" s="40">
        <f t="shared" si="102"/>
        <v>0.21690865584777727</v>
      </c>
      <c r="AI210" s="3">
        <f t="shared" si="103"/>
        <v>0.21484680017767419</v>
      </c>
      <c r="AJ210" s="3">
        <f t="shared" si="104"/>
        <v>0.11180258316604795</v>
      </c>
      <c r="AK210" s="3">
        <f t="shared" si="105"/>
        <v>0</v>
      </c>
      <c r="AL210" s="3">
        <f t="shared" si="106"/>
        <v>1.7051725373510098E-2</v>
      </c>
      <c r="AM210" s="3">
        <f t="shared" si="107"/>
        <v>3.9946131248142613E-2</v>
      </c>
      <c r="AN210" s="3">
        <f t="shared" si="108"/>
        <v>1.8690365663454864E-2</v>
      </c>
      <c r="AO210" s="3" t="str" cm="1">
        <f t="array" ref="AO210">GETVECTOR(Y210,2)</f>
        <v>0.5774</v>
      </c>
      <c r="AP210" s="3" t="str" cm="1">
        <f t="array" ref="AP210">GETVECTOR(Z210,2)</f>
        <v>0.5774</v>
      </c>
      <c r="AQ210" s="3" t="str" cm="1">
        <f t="array" ref="AQ210">GETVECTOR(AA210,2)</f>
        <v>0.5774</v>
      </c>
      <c r="AR210" s="3" t="str" cm="1">
        <f t="array" ref="AR210">GETVECTOR(AB210,2)</f>
        <v>0.5774</v>
      </c>
      <c r="AS210" s="3" cm="1">
        <f t="array" ref="AS210">SUM(AK210:AN210*AO210:AR210)</f>
        <v>4.3702379547421115E-2</v>
      </c>
      <c r="AT210" s="51">
        <f t="shared" si="109"/>
        <v>4.6159147546585462E-2</v>
      </c>
      <c r="AU210" s="48">
        <f t="shared" si="110"/>
        <v>0.21484680017767419</v>
      </c>
      <c r="AV210" s="56"/>
      <c r="AW210" s="56"/>
    </row>
    <row r="211" spans="1:49" ht="15" customHeight="1" x14ac:dyDescent="0.25">
      <c r="A211" s="11">
        <f t="shared" si="117"/>
        <v>208</v>
      </c>
      <c r="B211" s="29">
        <v>31255</v>
      </c>
      <c r="C211" s="25"/>
      <c r="D211" s="12"/>
      <c r="E211" s="25">
        <v>24</v>
      </c>
      <c r="F211" s="35">
        <v>86</v>
      </c>
      <c r="G211" s="25">
        <v>2</v>
      </c>
      <c r="H211" s="13">
        <v>0</v>
      </c>
      <c r="I211" s="25">
        <v>0</v>
      </c>
      <c r="J211" s="12">
        <v>0</v>
      </c>
      <c r="K211" s="12">
        <v>0</v>
      </c>
      <c r="L211" s="25" t="s">
        <v>11</v>
      </c>
      <c r="M211" s="10"/>
      <c r="N211" s="15"/>
      <c r="O211" s="15"/>
      <c r="P211" s="4"/>
      <c r="Q211" s="54"/>
      <c r="R211" s="42">
        <f t="shared" si="116"/>
        <v>5.1546391752577317E-2</v>
      </c>
      <c r="S211" s="44" t="str" cm="1">
        <f t="array" ref="S211">SETVECTOR(R211:R212)</f>
        <v>0.0515463917525773,0.00206185567010309</v>
      </c>
      <c r="T211" s="44">
        <f t="shared" si="111"/>
        <v>9.3814432989690721E-2</v>
      </c>
      <c r="U211" s="5">
        <f t="shared" si="112"/>
        <v>0</v>
      </c>
      <c r="V211" s="5">
        <f t="shared" si="113"/>
        <v>3.9782961991541625E-2</v>
      </c>
      <c r="W211" s="5">
        <f t="shared" si="114"/>
        <v>0.36854618649287341</v>
      </c>
      <c r="X211" s="5">
        <f t="shared" si="115"/>
        <v>3.9675185961136235E-2</v>
      </c>
      <c r="Y211" s="5" t="str" cm="1">
        <f t="array" ref="Y211:AB211">SETMATRIX(GETMATRIX(Y210:AB210)-$O$9*DELTAWEIGHT(S210,$AH$4,AK210:AN210))</f>
        <v>0.5774,0.5774,0.5774</v>
      </c>
      <c r="Z211" s="5" t="str">
        <v>0.609139250826936,0.603640781311791,0.5774</v>
      </c>
      <c r="AA211" s="5" t="str">
        <v>0.642790056813081,0.642725492963376,0.5774</v>
      </c>
      <c r="AB211" s="5" t="str">
        <v>0.616024144144063,0.609190093804784,0.5774</v>
      </c>
      <c r="AC211" s="5" cm="1">
        <f t="array" ref="AC211">SIGMOID(SUM(GETVECTOR(Y211)*GETVECTOR(_xlfn.CONCAT($S211,",",$AH$4)))+U211)</f>
        <v>0.50773773272340572</v>
      </c>
      <c r="AD211" s="5" cm="1">
        <f t="array" ref="AD211">SIGMOID(SUM(GETVECTOR(Z211)*GETVECTOR(_xlfn.CONCAT($S211,",",$AH$4)))+V211)</f>
        <v>0.51809871729293089</v>
      </c>
      <c r="AE211" s="5" cm="1">
        <f t="array" ref="AE211">TANH(SUM(GETVECTOR(AA211)*GETVECTOR(_xlfn.CONCAT($S211,",",$AH$4)))+W211)</f>
        <v>0.38251713293077222</v>
      </c>
      <c r="AF211" s="5" cm="1">
        <f t="array" ref="AF211">SIGMOID(SUM(GETVECTOR(AB211)*GETVECTOR(_xlfn.CONCAT($S211,",",$AH$4)))+X211)</f>
        <v>0.51816327161132814</v>
      </c>
      <c r="AG211" s="5">
        <f t="shared" si="101"/>
        <v>0.19818163591400262</v>
      </c>
      <c r="AH211" s="40">
        <f t="shared" si="102"/>
        <v>0.10136681374674071</v>
      </c>
      <c r="AI211" s="3">
        <f t="shared" si="103"/>
        <v>7.5523807570499896E-3</v>
      </c>
      <c r="AJ211" s="3">
        <f t="shared" si="104"/>
        <v>3.7636018349355006E-3</v>
      </c>
      <c r="AK211" s="3">
        <f t="shared" si="105"/>
        <v>0</v>
      </c>
      <c r="AL211" s="3">
        <f t="shared" si="106"/>
        <v>3.5943897151839959E-4</v>
      </c>
      <c r="AM211" s="3">
        <f t="shared" si="107"/>
        <v>1.6646066400458673E-3</v>
      </c>
      <c r="AN211" s="3">
        <f t="shared" si="108"/>
        <v>3.6887529850731284E-4</v>
      </c>
      <c r="AO211" s="3" t="str" cm="1">
        <f t="array" ref="AO211">GETVECTOR(Y211,2)</f>
        <v>0.5774</v>
      </c>
      <c r="AP211" s="3" t="str" cm="1">
        <f t="array" ref="AP211">GETVECTOR(Z211,2)</f>
        <v>0.5774</v>
      </c>
      <c r="AQ211" s="3" t="str" cm="1">
        <f t="array" ref="AQ211">GETVECTOR(AA211,2)</f>
        <v>0.5774</v>
      </c>
      <c r="AR211" s="3" t="str" cm="1">
        <f t="array" ref="AR211">GETVECTOR(AB211,2)</f>
        <v>0.5774</v>
      </c>
      <c r="AS211" s="3" cm="1">
        <f t="array" ref="AS211">SUM(AK211:AN211*AO211:AR211)</f>
        <v>1.3816725334753301E-3</v>
      </c>
      <c r="AT211" s="51">
        <f t="shared" si="109"/>
        <v>5.7038455099458971E-5</v>
      </c>
      <c r="AU211" s="48">
        <f t="shared" si="110"/>
        <v>7.5523807570499896E-3</v>
      </c>
      <c r="AV211" s="56"/>
      <c r="AW211" s="56"/>
    </row>
    <row r="212" spans="1:49" ht="15" customHeight="1" x14ac:dyDescent="0.25">
      <c r="A212" s="11">
        <f t="shared" si="117"/>
        <v>209</v>
      </c>
      <c r="B212" s="29">
        <v>31256</v>
      </c>
      <c r="C212" s="25"/>
      <c r="D212" s="12"/>
      <c r="E212" s="25">
        <v>24.1</v>
      </c>
      <c r="F212" s="35">
        <v>83</v>
      </c>
      <c r="G212" s="25">
        <v>0</v>
      </c>
      <c r="H212" s="13">
        <v>0</v>
      </c>
      <c r="I212" s="25">
        <v>0</v>
      </c>
      <c r="J212" s="12">
        <v>0</v>
      </c>
      <c r="K212" s="12">
        <v>0</v>
      </c>
      <c r="L212" s="25" t="s">
        <v>11</v>
      </c>
      <c r="M212" s="10"/>
      <c r="N212" s="15"/>
      <c r="O212" s="15"/>
      <c r="P212" s="4"/>
      <c r="Q212" s="54"/>
      <c r="R212" s="42">
        <f t="shared" si="116"/>
        <v>2.0618556701030928E-3</v>
      </c>
      <c r="S212" s="44" t="str" cm="1">
        <f t="array" ref="S212">SETVECTOR(R212:R213)</f>
        <v>0.00206185567010309,0.0938144329896907</v>
      </c>
      <c r="T212" s="44">
        <f t="shared" si="111"/>
        <v>0.79381443298969068</v>
      </c>
      <c r="U212" s="5">
        <f t="shared" si="112"/>
        <v>0</v>
      </c>
      <c r="V212" s="5">
        <f t="shared" si="113"/>
        <v>3.9747018094389783E-2</v>
      </c>
      <c r="W212" s="5">
        <f t="shared" si="114"/>
        <v>0.3683797258288688</v>
      </c>
      <c r="X212" s="5">
        <f t="shared" si="115"/>
        <v>3.9638298431285503E-2</v>
      </c>
      <c r="Y212" s="5" t="str" cm="1">
        <f t="array" ref="Y212:AB212">SETMATRIX(GETMATRIX(Y211:AB211)-$O$9*DELTAWEIGHT(S211,$AH$4,AK211:AN211))</f>
        <v>0.5774,0.5774,0.5774</v>
      </c>
      <c r="Z212" s="5" t="str">
        <v>0.609143309520374,0.603640943659528,0.5774</v>
      </c>
      <c r="AA212" s="5" t="str">
        <v>0.642819005550643,0.642726650912879,0.5774</v>
      </c>
      <c r="AB212" s="5" t="str">
        <v>0.616028252149028,0.609190258124983,0.5774</v>
      </c>
      <c r="AC212" s="5" cm="1">
        <f t="array" ref="AC212">SIGMOID(SUM(GETVECTOR(Y212)*GETVECTOR(_xlfn.CONCAT($S212,",",$AH$4)))+U212)</f>
        <v>0.51383620889354142</v>
      </c>
      <c r="AD212" s="5" cm="1">
        <f t="array" ref="AD212">SIGMOID(SUM(GETVECTOR(Z212)*GETVECTOR(_xlfn.CONCAT($S212,",",$AH$4)))+V212)</f>
        <v>0.52438893377118467</v>
      </c>
      <c r="AE212" s="5" cm="1">
        <f t="array" ref="AE212">TANH(SUM(GETVECTOR(AA212)*GETVECTOR(_xlfn.CONCAT($S212,",",$AH$4)))+W212)</f>
        <v>0.40532311563920231</v>
      </c>
      <c r="AF212" s="5" cm="1">
        <f t="array" ref="AF212">SIGMOID(SUM(GETVECTOR(AB212)*GETVECTOR(_xlfn.CONCAT($S212,",",$AH$4)))+X212)</f>
        <v>0.52449519969446767</v>
      </c>
      <c r="AG212" s="5">
        <f t="shared" si="101"/>
        <v>0.2125469564428559</v>
      </c>
      <c r="AH212" s="40">
        <f t="shared" si="102"/>
        <v>0.10983090359436969</v>
      </c>
      <c r="AI212" s="3">
        <f t="shared" si="103"/>
        <v>-0.68398352939532103</v>
      </c>
      <c r="AJ212" s="3">
        <f t="shared" si="104"/>
        <v>-0.34301518982666374</v>
      </c>
      <c r="AK212" s="3">
        <f t="shared" si="105"/>
        <v>0</v>
      </c>
      <c r="AL212" s="3">
        <f t="shared" si="106"/>
        <v>-3.4675297344860578E-2</v>
      </c>
      <c r="AM212" s="3">
        <f t="shared" si="107"/>
        <v>-0.15032254430447006</v>
      </c>
      <c r="AN212" s="3">
        <f t="shared" si="108"/>
        <v>-3.5721123187278769E-2</v>
      </c>
      <c r="AO212" s="3" t="str" cm="1">
        <f t="array" ref="AO212">GETVECTOR(Y212,2)</f>
        <v>0.5774</v>
      </c>
      <c r="AP212" s="3" t="str" cm="1">
        <f t="array" ref="AP212">GETVECTOR(Z212,2)</f>
        <v>0.5774</v>
      </c>
      <c r="AQ212" s="3" t="str" cm="1">
        <f t="array" ref="AQ212">GETVECTOR(AA212,2)</f>
        <v>0.5774</v>
      </c>
      <c r="AR212" s="3" t="str" cm="1">
        <f t="array" ref="AR212">GETVECTOR(AB212,2)</f>
        <v>0.5774</v>
      </c>
      <c r="AS212" s="3" cm="1">
        <f t="array" ref="AS212">SUM(AK212:AN212*AO212:AR212)</f>
        <v>-0.12744313029665827</v>
      </c>
      <c r="AT212" s="51">
        <f t="shared" si="109"/>
        <v>0.46783346848407997</v>
      </c>
      <c r="AU212" s="48">
        <f t="shared" si="110"/>
        <v>0.68398352939532103</v>
      </c>
      <c r="AV212" s="56"/>
      <c r="AW212" s="56"/>
    </row>
    <row r="213" spans="1:49" ht="15" customHeight="1" x14ac:dyDescent="0.25">
      <c r="A213" s="11">
        <f t="shared" si="117"/>
        <v>210</v>
      </c>
      <c r="B213" s="29">
        <v>31257</v>
      </c>
      <c r="C213" s="25"/>
      <c r="D213" s="12"/>
      <c r="E213" s="25">
        <v>24.7</v>
      </c>
      <c r="F213" s="35">
        <v>88</v>
      </c>
      <c r="G213" s="25">
        <v>6</v>
      </c>
      <c r="H213" s="13">
        <v>0</v>
      </c>
      <c r="I213" s="25">
        <v>0</v>
      </c>
      <c r="J213" s="12">
        <v>0</v>
      </c>
      <c r="K213" s="12">
        <v>0</v>
      </c>
      <c r="L213" s="25" t="s">
        <v>11</v>
      </c>
      <c r="M213" s="10"/>
      <c r="N213" s="15"/>
      <c r="O213" s="15"/>
      <c r="P213" s="4"/>
      <c r="Q213" s="54"/>
      <c r="R213" s="42">
        <f t="shared" si="116"/>
        <v>9.3814432989690721E-2</v>
      </c>
      <c r="S213" s="44" t="str" cm="1">
        <f t="array" ref="S213">SETVECTOR(R213:R214)</f>
        <v>0.0938144329896907,0.793814432989691</v>
      </c>
      <c r="T213" s="44">
        <f t="shared" si="111"/>
        <v>1.6494845360824743E-2</v>
      </c>
      <c r="U213" s="5">
        <f t="shared" si="112"/>
        <v>0</v>
      </c>
      <c r="V213" s="5">
        <f t="shared" si="113"/>
        <v>4.3214547828875842E-2</v>
      </c>
      <c r="W213" s="5">
        <f t="shared" si="114"/>
        <v>0.38341198025931578</v>
      </c>
      <c r="X213" s="5">
        <f t="shared" si="115"/>
        <v>4.3210410750013382E-2</v>
      </c>
      <c r="Y213" s="5" t="str" cm="1">
        <f t="array" ref="Y213:AB213">SETMATRIX(GETMATRIX(Y212:AB212)-$O$9*DELTAWEIGHT(S212,$AH$4,AK212:AN212))</f>
        <v>0.5774,0.5774,0.5774</v>
      </c>
      <c r="Z213" s="5" t="str">
        <v>0.609148797074833,0.603890627387422,0.5774</v>
      </c>
      <c r="AA213" s="5" t="str">
        <v>0.64285473763613,0.64435246080253,0.5774</v>
      </c>
      <c r="AB213" s="5" t="str">
        <v>0.616033821566939,0.609443666639912,0.5774</v>
      </c>
      <c r="AC213" s="5" cm="1">
        <f t="array" ref="AC213">SIGMOID(SUM(GETVECTOR(Y213)*GETVECTOR(_xlfn.CONCAT($S213,",",$AH$4)))+U213)</f>
        <v>0.62539631068003165</v>
      </c>
      <c r="AD213" s="5" cm="1">
        <f t="array" ref="AD213">SIGMOID(SUM(GETVECTOR(Z213)*GETVECTOR(_xlfn.CONCAT($S213,",",$AH$4)))+V213)</f>
        <v>0.64100725432373606</v>
      </c>
      <c r="AE213" s="5" cm="1">
        <f t="array" ref="AE213">TANH(SUM(GETVECTOR(AA213)*GETVECTOR(_xlfn.CONCAT($S213,",",$AH$4)))+W213)</f>
        <v>0.74213593737090866</v>
      </c>
      <c r="AF213" s="5" cm="1">
        <f t="array" ref="AF213">SIGMOID(SUM(GETVECTOR(AB213)*GETVECTOR(_xlfn.CONCAT($S213,",",$AH$4)))+X213)</f>
        <v>0.6421684834536463</v>
      </c>
      <c r="AG213" s="5">
        <f t="shared" si="101"/>
        <v>0.47571451954909832</v>
      </c>
      <c r="AH213" s="40">
        <f t="shared" si="102"/>
        <v>0.28435538770067187</v>
      </c>
      <c r="AI213" s="3">
        <f t="shared" si="103"/>
        <v>0.26786054233984713</v>
      </c>
      <c r="AJ213" s="3">
        <f t="shared" si="104"/>
        <v>0.13828421256012477</v>
      </c>
      <c r="AK213" s="3">
        <f t="shared" si="105"/>
        <v>0</v>
      </c>
      <c r="AL213" s="3">
        <f t="shared" si="106"/>
        <v>2.3615909761358255E-2</v>
      </c>
      <c r="AM213" s="3">
        <f t="shared" si="107"/>
        <v>3.982065558907831E-2</v>
      </c>
      <c r="AN213" s="3">
        <f t="shared" si="108"/>
        <v>2.7255163656955947E-2</v>
      </c>
      <c r="AO213" s="3" t="str" cm="1">
        <f t="array" ref="AO213">GETVECTOR(Y213,2)</f>
        <v>0.5774</v>
      </c>
      <c r="AP213" s="3" t="str" cm="1">
        <f t="array" ref="AP213">GETVECTOR(Z213,2)</f>
        <v>0.5774</v>
      </c>
      <c r="AQ213" s="3" t="str" cm="1">
        <f t="array" ref="AQ213">GETVECTOR(AA213,2)</f>
        <v>0.5774</v>
      </c>
      <c r="AR213" s="3" t="str" cm="1">
        <f t="array" ref="AR213">GETVECTOR(AB213,2)</f>
        <v>0.5774</v>
      </c>
      <c r="AS213" s="3" cm="1">
        <f t="array" ref="AS213">SUM(AK213:AN213*AO213:AR213)</f>
        <v>5.2365404328868437E-2</v>
      </c>
      <c r="AT213" s="51">
        <f t="shared" si="109"/>
        <v>7.1749270142597035E-2</v>
      </c>
      <c r="AU213" s="48">
        <f t="shared" si="110"/>
        <v>0.26786054233984713</v>
      </c>
      <c r="AV213" s="56"/>
      <c r="AW213" s="56"/>
    </row>
    <row r="214" spans="1:49" ht="15" customHeight="1" x14ac:dyDescent="0.25">
      <c r="A214" s="11">
        <f t="shared" si="117"/>
        <v>211</v>
      </c>
      <c r="B214" s="29">
        <v>31258</v>
      </c>
      <c r="C214" s="25"/>
      <c r="D214" s="12"/>
      <c r="E214" s="25">
        <v>24.7</v>
      </c>
      <c r="F214" s="35">
        <v>84</v>
      </c>
      <c r="G214" s="25">
        <v>0</v>
      </c>
      <c r="H214" s="13">
        <v>0</v>
      </c>
      <c r="I214" s="25">
        <v>0</v>
      </c>
      <c r="J214" s="12">
        <v>0</v>
      </c>
      <c r="K214" s="12">
        <v>0</v>
      </c>
      <c r="L214" s="25" t="s">
        <v>11</v>
      </c>
      <c r="M214" s="10"/>
      <c r="N214" s="15"/>
      <c r="O214" s="15"/>
      <c r="P214" s="4"/>
      <c r="Q214" s="54"/>
      <c r="R214" s="42">
        <f t="shared" si="116"/>
        <v>0.79381443298969068</v>
      </c>
      <c r="S214" s="44" t="str" cm="1">
        <f t="array" ref="S214">SETVECTOR(R214:R215)</f>
        <v>0.793814432989691,0.0164948453608247</v>
      </c>
      <c r="T214" s="44">
        <f t="shared" si="111"/>
        <v>0.12783505154639174</v>
      </c>
      <c r="U214" s="5">
        <f t="shared" si="112"/>
        <v>0</v>
      </c>
      <c r="V214" s="5">
        <f t="shared" si="113"/>
        <v>4.0852956852740013E-2</v>
      </c>
      <c r="W214" s="5">
        <f t="shared" si="114"/>
        <v>0.37942991470040793</v>
      </c>
      <c r="X214" s="5">
        <f t="shared" si="115"/>
        <v>4.0484894384317786E-2</v>
      </c>
      <c r="Y214" s="5" t="str" cm="1">
        <f t="array" ref="Y214:AB214">SETMATRIX(GETMATRIX(Y213:AB213)-$O$9*DELTAWEIGHT(S213,$AH$4,AK213:AN213))</f>
        <v>0.5774,0.5774,0.5774</v>
      </c>
      <c r="Z214" s="5" t="str">
        <v>0.608960575409402,0.602297982526085,0.5774</v>
      </c>
      <c r="AA214" s="5" t="str">
        <v>0.6424337277974,0.640790069859432,0.5774</v>
      </c>
      <c r="AB214" s="5" t="str">
        <v>0.615822383392218,0.607654574392272,0.5774</v>
      </c>
      <c r="AC214" s="5" cm="1">
        <f t="array" ref="AC214">SIGMOID(SUM(GETVECTOR(Y214)*GETVECTOR(_xlfn.CONCAT($S214,",",$AH$4)))+U214)</f>
        <v>0.61488010053164754</v>
      </c>
      <c r="AD214" s="5" cm="1">
        <f t="array" ref="AD214">SIGMOID(SUM(GETVECTOR(Z214)*GETVECTOR(_xlfn.CONCAT($S214,",",$AH$4)))+V214)</f>
        <v>0.63045970646001248</v>
      </c>
      <c r="AE214" s="5" cm="1">
        <f t="array" ref="AE214">TANH(SUM(GETVECTOR(AA214)*GETVECTOR(_xlfn.CONCAT($S214,",",$AH$4)))+W214)</f>
        <v>0.71628463220484595</v>
      </c>
      <c r="AF214" s="5" cm="1">
        <f t="array" ref="AF214">SIGMOID(SUM(GETVECTOR(AB214)*GETVECTOR(_xlfn.CONCAT($S214,",",$AH$4)))+X214)</f>
        <v>0.63166277073659849</v>
      </c>
      <c r="AG214" s="5">
        <f t="shared" si="101"/>
        <v>0.45158859896168518</v>
      </c>
      <c r="AH214" s="40">
        <f t="shared" si="102"/>
        <v>0.26732218585558276</v>
      </c>
      <c r="AI214" s="3">
        <f t="shared" si="103"/>
        <v>0.13948713430919102</v>
      </c>
      <c r="AJ214" s="3">
        <f t="shared" si="104"/>
        <v>7.2328398097724761E-2</v>
      </c>
      <c r="AK214" s="3">
        <f t="shared" si="105"/>
        <v>0</v>
      </c>
      <c r="AL214" s="3">
        <f t="shared" si="106"/>
        <v>1.2070176340995087E-2</v>
      </c>
      <c r="AM214" s="3">
        <f t="shared" si="107"/>
        <v>2.2204364929941E-2</v>
      </c>
      <c r="AN214" s="3">
        <f t="shared" si="108"/>
        <v>1.3734560683029678E-2</v>
      </c>
      <c r="AO214" s="3" t="str" cm="1">
        <f t="array" ref="AO214">GETVECTOR(Y214,2)</f>
        <v>0.5774</v>
      </c>
      <c r="AP214" s="3" t="str" cm="1">
        <f t="array" ref="AP214">GETVECTOR(Z214,2)</f>
        <v>0.5774</v>
      </c>
      <c r="AQ214" s="3" t="str" cm="1">
        <f t="array" ref="AQ214">GETVECTOR(AA214,2)</f>
        <v>0.5774</v>
      </c>
      <c r="AR214" s="3" t="str" cm="1">
        <f t="array" ref="AR214">GETVECTOR(AB214,2)</f>
        <v>0.5774</v>
      </c>
      <c r="AS214" s="3" cm="1">
        <f t="array" ref="AS214">SUM(AK214:AN214*AO214:AR214)</f>
        <v>2.7720455468219832E-2</v>
      </c>
      <c r="AT214" s="51">
        <f t="shared" si="109"/>
        <v>1.9456660637790293E-2</v>
      </c>
      <c r="AU214" s="48">
        <f t="shared" si="110"/>
        <v>0.13948713430919102</v>
      </c>
      <c r="AV214" s="56"/>
      <c r="AW214" s="56"/>
    </row>
    <row r="215" spans="1:49" ht="15" customHeight="1" x14ac:dyDescent="0.25">
      <c r="A215" s="11">
        <f t="shared" si="117"/>
        <v>212</v>
      </c>
      <c r="B215" s="29">
        <v>31259</v>
      </c>
      <c r="C215" s="25"/>
      <c r="D215" s="12"/>
      <c r="E215" s="25">
        <v>25</v>
      </c>
      <c r="F215" s="35">
        <v>88</v>
      </c>
      <c r="G215" s="25">
        <v>1</v>
      </c>
      <c r="H215" s="13">
        <v>0</v>
      </c>
      <c r="I215" s="25">
        <v>0</v>
      </c>
      <c r="J215" s="12">
        <v>0</v>
      </c>
      <c r="K215" s="12">
        <v>0</v>
      </c>
      <c r="L215" s="25" t="s">
        <v>11</v>
      </c>
      <c r="M215" s="10"/>
      <c r="N215" s="15"/>
      <c r="O215" s="15"/>
      <c r="P215" s="4"/>
      <c r="Q215" s="54"/>
      <c r="R215" s="42">
        <f t="shared" si="116"/>
        <v>1.6494845360824743E-2</v>
      </c>
      <c r="S215" s="44" t="str" cm="1">
        <f t="array" ref="S215">SETVECTOR(R215:R216)</f>
        <v>0.0164948453608247,0.127835051546392</v>
      </c>
      <c r="T215" s="44">
        <f t="shared" si="111"/>
        <v>0</v>
      </c>
      <c r="U215" s="5">
        <f t="shared" si="112"/>
        <v>0</v>
      </c>
      <c r="V215" s="5">
        <f t="shared" si="113"/>
        <v>3.9645939218640507E-2</v>
      </c>
      <c r="W215" s="5">
        <f t="shared" si="114"/>
        <v>0.37720947820741385</v>
      </c>
      <c r="X215" s="5">
        <f t="shared" si="115"/>
        <v>3.9111438316014817E-2</v>
      </c>
      <c r="Y215" s="5" t="str" cm="1">
        <f t="array" ref="Y215:AB215">SETMATRIX(GETMATRIX(Y214:AB214)-$O$9*DELTAWEIGHT(S214,$AH$4,AK214:AN214))</f>
        <v>0.5774,0.5774,0.5774</v>
      </c>
      <c r="Z215" s="5" t="str">
        <v>0.60824376696575,0.602283087805178,0.5774</v>
      </c>
      <c r="AA215" s="5" t="str">
        <v>0.640687684142438,0.640753788432835,0.5774</v>
      </c>
      <c r="AB215" s="5" t="str">
        <v>0.61502804942539,0.607638068751403,0.5774</v>
      </c>
      <c r="AC215" s="5" cm="1">
        <f t="array" ref="AC215">SIGMOID(SUM(GETVECTOR(Y215)*GETVECTOR(_xlfn.CONCAT($S215,",",$AH$4)))+U215)</f>
        <v>0.52082197146610321</v>
      </c>
      <c r="AD215" s="5" cm="1">
        <f t="array" ref="AD215">SIGMOID(SUM(GETVECTOR(Z215)*GETVECTOR(_xlfn.CONCAT($S215,",",$AH$4)))+V215)</f>
        <v>0.53162565218325986</v>
      </c>
      <c r="AE215" s="5" cm="1">
        <f t="array" ref="AE215">TANH(SUM(GETVECTOR(AA215)*GETVECTOR(_xlfn.CONCAT($S215,",",$AH$4)))+W215)</f>
        <v>0.43794744562261073</v>
      </c>
      <c r="AF215" s="5" cm="1">
        <f t="array" ref="AF215">SIGMOID(SUM(GETVECTOR(AB215)*GETVECTOR(_xlfn.CONCAT($S215,",",$AH$4)))+X215)</f>
        <v>0.53169087939898718</v>
      </c>
      <c r="AG215" s="5">
        <f t="shared" si="101"/>
        <v>0.23282409640111315</v>
      </c>
      <c r="AH215" s="40">
        <f t="shared" si="102"/>
        <v>0.12160113475720215</v>
      </c>
      <c r="AI215" s="3">
        <f t="shared" si="103"/>
        <v>0.12160113475720215</v>
      </c>
      <c r="AJ215" s="3">
        <f t="shared" si="104"/>
        <v>6.1272369478294515E-2</v>
      </c>
      <c r="AK215" s="3">
        <f t="shared" si="105"/>
        <v>0</v>
      </c>
      <c r="AL215" s="3">
        <f t="shared" si="106"/>
        <v>6.681680466890552E-3</v>
      </c>
      <c r="AM215" s="3">
        <f t="shared" si="107"/>
        <v>2.6326343491390784E-2</v>
      </c>
      <c r="AN215" s="3">
        <f t="shared" si="108"/>
        <v>6.9248101515673975E-3</v>
      </c>
      <c r="AO215" s="3" t="str" cm="1">
        <f t="array" ref="AO215">GETVECTOR(Y215,2)</f>
        <v>0.5774</v>
      </c>
      <c r="AP215" s="3" t="str" cm="1">
        <f t="array" ref="AP215">GETVECTOR(Z215,2)</f>
        <v>0.5774</v>
      </c>
      <c r="AQ215" s="3" t="str" cm="1">
        <f t="array" ref="AQ215">GETVECTOR(AA215,2)</f>
        <v>0.5774</v>
      </c>
      <c r="AR215" s="3" t="str" cm="1">
        <f t="array" ref="AR215">GETVECTOR(AB215,2)</f>
        <v>0.5774</v>
      </c>
      <c r="AS215" s="3" cm="1">
        <f t="array" ref="AS215">SUM(AK215:AN215*AO215:AR215)</f>
        <v>2.3057218415026663E-2</v>
      </c>
      <c r="AT215" s="51">
        <f t="shared" si="109"/>
        <v>1.4786835974239236E-2</v>
      </c>
      <c r="AU215" s="48">
        <f t="shared" si="110"/>
        <v>0.12160113475720215</v>
      </c>
      <c r="AV215" s="56"/>
      <c r="AW215" s="56"/>
    </row>
    <row r="216" spans="1:49" ht="15" customHeight="1" x14ac:dyDescent="0.25">
      <c r="A216" s="11">
        <f t="shared" si="117"/>
        <v>213</v>
      </c>
      <c r="B216" s="29">
        <v>31260</v>
      </c>
      <c r="C216" s="25"/>
      <c r="D216" s="12"/>
      <c r="E216" s="25">
        <v>24.5</v>
      </c>
      <c r="F216" s="35">
        <v>91</v>
      </c>
      <c r="G216" s="25">
        <v>1</v>
      </c>
      <c r="H216" s="13">
        <v>0</v>
      </c>
      <c r="I216" s="25">
        <v>0</v>
      </c>
      <c r="J216" s="12">
        <v>0</v>
      </c>
      <c r="K216" s="12">
        <v>0</v>
      </c>
      <c r="L216" s="25" t="s">
        <v>11</v>
      </c>
      <c r="M216" s="10"/>
      <c r="N216" s="15"/>
      <c r="O216" s="15"/>
      <c r="P216" s="4"/>
      <c r="Q216" s="54"/>
      <c r="R216" s="42">
        <f t="shared" si="116"/>
        <v>0.12783505154639174</v>
      </c>
      <c r="S216" s="44" t="str" cm="1">
        <f t="array" ref="S216">SETVECTOR(R216:R217)</f>
        <v>0.127835051546392,0</v>
      </c>
      <c r="T216" s="44">
        <f t="shared" si="111"/>
        <v>0.47525773195876292</v>
      </c>
      <c r="U216" s="5">
        <f t="shared" si="112"/>
        <v>0</v>
      </c>
      <c r="V216" s="5">
        <f t="shared" si="113"/>
        <v>3.8977771171951454E-2</v>
      </c>
      <c r="W216" s="5">
        <f t="shared" si="114"/>
        <v>0.37457684385827478</v>
      </c>
      <c r="X216" s="5">
        <f t="shared" si="115"/>
        <v>3.8418957300858078E-2</v>
      </c>
      <c r="Y216" s="5" t="str" cm="1">
        <f t="array" ref="Y216:AB216">SETMATRIX(GETMATRIX(Y215:AB215)-$O$9*DELTAWEIGHT(S215,$AH$4,AK215:AN215))</f>
        <v>0.5774,0.5774,0.5774</v>
      </c>
      <c r="Z216" s="5" t="str">
        <v>0.608237411024712,0.602233829262131,0.5774</v>
      </c>
      <c r="AA216" s="5" t="str">
        <v>0.640651378972055,0.640472423362364,0.5774</v>
      </c>
      <c r="AB216" s="5" t="str">
        <v>0.61502156804387,0.607587838044625,0.5774</v>
      </c>
      <c r="AC216" s="5" cm="1">
        <f t="array" ref="AC216">SIGMOID(SUM(GETVECTOR(Y216)*GETVECTOR(_xlfn.CONCAT($S216,",",$AH$4)))+U216)</f>
        <v>0.51844461627974581</v>
      </c>
      <c r="AD216" s="5" cm="1">
        <f t="array" ref="AD216">SIGMOID(SUM(GETVECTOR(Z216)*GETVECTOR(_xlfn.CONCAT($S216,",",$AH$4)))+V216)</f>
        <v>0.52914986505499495</v>
      </c>
      <c r="AE216" s="5" cm="1">
        <f t="array" ref="AE216">TANH(SUM(GETVECTOR(AA216)*GETVECTOR(_xlfn.CONCAT($S216,",",$AH$4)))+W216)</f>
        <v>0.42720651776169871</v>
      </c>
      <c r="AF216" s="5" cm="1">
        <f t="array" ref="AF216">SIGMOID(SUM(GETVECTOR(AB216)*GETVECTOR(_xlfn.CONCAT($S216,",",$AH$4)))+X216)</f>
        <v>0.52922671207595051</v>
      </c>
      <c r="AG216" s="5">
        <f t="shared" si="101"/>
        <v>0.22605627122421718</v>
      </c>
      <c r="AH216" s="40">
        <f t="shared" si="102"/>
        <v>0.11763798723252679</v>
      </c>
      <c r="AI216" s="3">
        <f t="shared" si="103"/>
        <v>-0.35761974472623614</v>
      </c>
      <c r="AJ216" s="3">
        <f t="shared" si="104"/>
        <v>-0.17991055895589583</v>
      </c>
      <c r="AK216" s="3">
        <f t="shared" si="105"/>
        <v>0</v>
      </c>
      <c r="AL216" s="3">
        <f t="shared" si="106"/>
        <v>-1.9149432664170161E-2</v>
      </c>
      <c r="AM216" s="3">
        <f t="shared" si="107"/>
        <v>-7.7825197317093753E-2</v>
      </c>
      <c r="AN216" s="3">
        <f t="shared" si="108"/>
        <v>-1.9805275438608296E-2</v>
      </c>
      <c r="AO216" s="3" t="str" cm="1">
        <f t="array" ref="AO216">GETVECTOR(Y216,2)</f>
        <v>0.5774</v>
      </c>
      <c r="AP216" s="3" t="str" cm="1">
        <f t="array" ref="AP216">GETVECTOR(Z216,2)</f>
        <v>0.5774</v>
      </c>
      <c r="AQ216" s="3" t="str" cm="1">
        <f t="array" ref="AQ216">GETVECTOR(AA216,2)</f>
        <v>0.5774</v>
      </c>
      <c r="AR216" s="3" t="str" cm="1">
        <f t="array" ref="AR216">GETVECTOR(AB216,2)</f>
        <v>0.5774</v>
      </c>
      <c r="AS216" s="3" cm="1">
        <f t="array" ref="AS216">SUM(AK216:AN216*AO216:AR216)</f>
        <v>-6.7428717389434206E-2</v>
      </c>
      <c r="AT216" s="51">
        <f t="shared" si="109"/>
        <v>0.1278918818180583</v>
      </c>
      <c r="AU216" s="48">
        <f t="shared" si="110"/>
        <v>0.35761974472623614</v>
      </c>
      <c r="AV216" s="56"/>
      <c r="AW216" s="56"/>
    </row>
    <row r="217" spans="1:49" ht="15" customHeight="1" x14ac:dyDescent="0.25">
      <c r="A217" s="11">
        <f t="shared" si="117"/>
        <v>214</v>
      </c>
      <c r="B217" s="29">
        <v>31261</v>
      </c>
      <c r="C217" s="25"/>
      <c r="D217" s="12"/>
      <c r="E217" s="25">
        <v>25.2</v>
      </c>
      <c r="F217" s="35">
        <v>84</v>
      </c>
      <c r="G217" s="25">
        <v>0</v>
      </c>
      <c r="H217" s="13">
        <v>0</v>
      </c>
      <c r="I217" s="25">
        <v>0</v>
      </c>
      <c r="J217" s="12">
        <v>0</v>
      </c>
      <c r="K217" s="12">
        <v>0</v>
      </c>
      <c r="L217" s="25" t="s">
        <v>11</v>
      </c>
      <c r="M217" s="10"/>
      <c r="N217" s="15"/>
      <c r="O217" s="15"/>
      <c r="P217" s="4"/>
      <c r="Q217" s="54"/>
      <c r="R217" s="42">
        <f t="shared" si="116"/>
        <v>0</v>
      </c>
      <c r="S217" s="44" t="str" cm="1">
        <f t="array" ref="S217">SETVECTOR(R217:R218)</f>
        <v>0,0.475257731958763</v>
      </c>
      <c r="T217" s="44">
        <f t="shared" si="111"/>
        <v>2.0618556701030927E-2</v>
      </c>
      <c r="U217" s="5">
        <f t="shared" si="112"/>
        <v>0</v>
      </c>
      <c r="V217" s="5">
        <f t="shared" si="113"/>
        <v>4.089271443836847E-2</v>
      </c>
      <c r="W217" s="5">
        <f t="shared" si="114"/>
        <v>0.38235936358998412</v>
      </c>
      <c r="X217" s="5">
        <f t="shared" si="115"/>
        <v>4.0399484844718905E-2</v>
      </c>
      <c r="Y217" s="5" t="str" cm="1">
        <f t="array" ref="Y217:AB217">SETMATRIX(GETMATRIX(Y216:AB216)-$O$9*DELTAWEIGHT(S216,$AH$4,AK216:AN216))</f>
        <v>0.5774,0.5774,0.5774</v>
      </c>
      <c r="Z217" s="5" t="str">
        <v>0.60843921388193,0.602233829262131,0.5774</v>
      </c>
      <c r="AA217" s="5" t="str">
        <v>0.641848065802944,0.640472423362364,0.5774</v>
      </c>
      <c r="AB217" s="5" t="str">
        <v>0.615227043176399,0.607587838044625,0.5774</v>
      </c>
      <c r="AC217" s="5" cm="1">
        <f t="array" ref="AC217">SIGMOID(SUM(GETVECTOR(Y217)*GETVECTOR(_xlfn.CONCAT($S217,",",$AH$4)))+U217)</f>
        <v>0.56817616742260091</v>
      </c>
      <c r="AD217" s="5" cm="1">
        <f t="array" ref="AD217">SIGMOID(SUM(GETVECTOR(Z217)*GETVECTOR(_xlfn.CONCAT($S217,",",$AH$4)))+V217)</f>
        <v>0.58105578576502415</v>
      </c>
      <c r="AE217" s="5" cm="1">
        <f t="array" ref="AE217">TANH(SUM(GETVECTOR(AA217)*GETVECTOR(_xlfn.CONCAT($S217,",",$AH$4)))+W217)</f>
        <v>0.59588933399512767</v>
      </c>
      <c r="AF217" s="5" cm="1">
        <f t="array" ref="AF217">SIGMOID(SUM(GETVECTOR(AB217)*GETVECTOR(_xlfn.CONCAT($S217,",",$AH$4)))+X217)</f>
        <v>0.58155505154298681</v>
      </c>
      <c r="AG217" s="5">
        <f t="shared" si="101"/>
        <v>0.34624494519353582</v>
      </c>
      <c r="AH217" s="40">
        <f t="shared" si="102"/>
        <v>0.19368177616495361</v>
      </c>
      <c r="AI217" s="3">
        <f t="shared" si="103"/>
        <v>0.17306321946392267</v>
      </c>
      <c r="AJ217" s="3">
        <f t="shared" si="104"/>
        <v>8.9482518603271916E-2</v>
      </c>
      <c r="AK217" s="3">
        <f t="shared" si="105"/>
        <v>0</v>
      </c>
      <c r="AL217" s="3">
        <f t="shared" si="106"/>
        <v>1.2980094021977969E-2</v>
      </c>
      <c r="AM217" s="3">
        <f t="shared" si="107"/>
        <v>3.3531973538928839E-2</v>
      </c>
      <c r="AN217" s="3">
        <f t="shared" si="108"/>
        <v>1.4025936457704483E-2</v>
      </c>
      <c r="AO217" s="3" t="str" cm="1">
        <f t="array" ref="AO217">GETVECTOR(Y217,2)</f>
        <v>0.5774</v>
      </c>
      <c r="AP217" s="3" t="str" cm="1">
        <f t="array" ref="AP217">GETVECTOR(Z217,2)</f>
        <v>0.5774</v>
      </c>
      <c r="AQ217" s="3" t="str" cm="1">
        <f t="array" ref="AQ217">GETVECTOR(AA217,2)</f>
        <v>0.5774</v>
      </c>
      <c r="AR217" s="3" t="str" cm="1">
        <f t="array" ref="AR217">GETVECTOR(AB217,2)</f>
        <v>0.5774</v>
      </c>
      <c r="AS217" s="3" cm="1">
        <f t="array" ref="AS217">SUM(AK217:AN217*AO217:AR217)</f>
        <v>3.4954643520346163E-2</v>
      </c>
      <c r="AT217" s="51">
        <f t="shared" si="109"/>
        <v>2.9950877931217861E-2</v>
      </c>
      <c r="AU217" s="48">
        <f t="shared" si="110"/>
        <v>0.17306321946392267</v>
      </c>
      <c r="AV217" s="56"/>
      <c r="AW217" s="56"/>
    </row>
    <row r="218" spans="1:49" ht="15" customHeight="1" x14ac:dyDescent="0.25">
      <c r="A218" s="11">
        <f t="shared" si="117"/>
        <v>215</v>
      </c>
      <c r="B218" s="29">
        <v>31262</v>
      </c>
      <c r="C218" s="25"/>
      <c r="D218" s="12"/>
      <c r="E218" s="25">
        <v>25.4</v>
      </c>
      <c r="F218" s="35">
        <v>86</v>
      </c>
      <c r="G218" s="25">
        <v>0</v>
      </c>
      <c r="H218" s="13">
        <v>0</v>
      </c>
      <c r="I218" s="25">
        <v>0</v>
      </c>
      <c r="J218" s="12">
        <v>0</v>
      </c>
      <c r="K218" s="12">
        <v>0</v>
      </c>
      <c r="L218" s="25" t="s">
        <v>11</v>
      </c>
      <c r="M218" s="10"/>
      <c r="N218" s="15"/>
      <c r="O218" s="15"/>
      <c r="P218" s="4"/>
      <c r="Q218" s="54"/>
      <c r="R218" s="42">
        <f t="shared" si="116"/>
        <v>0.47525773195876292</v>
      </c>
      <c r="S218" s="44" t="str" cm="1">
        <f t="array" ref="S218">SETVECTOR(R218:R219)</f>
        <v>0.475257731958763,0.0206185567010309</v>
      </c>
      <c r="T218" s="44">
        <f t="shared" si="111"/>
        <v>0</v>
      </c>
      <c r="U218" s="5">
        <f t="shared" si="112"/>
        <v>0</v>
      </c>
      <c r="V218" s="5">
        <f t="shared" si="113"/>
        <v>3.9594705036170671E-2</v>
      </c>
      <c r="W218" s="5">
        <f t="shared" si="114"/>
        <v>0.37900616623609124</v>
      </c>
      <c r="X218" s="5">
        <f t="shared" si="115"/>
        <v>3.8996891198948454E-2</v>
      </c>
      <c r="Y218" s="5" t="str" cm="1">
        <f t="array" ref="Y218:AB218">SETMATRIX(GETMATRIX(Y217:AB217)-$O$9*DELTAWEIGHT(S217,$AH$4,AK217:AN217))</f>
        <v>0.5774,0.5774,0.5774</v>
      </c>
      <c r="Z218" s="5" t="str">
        <v>0.60843921388193,0.60178264757636,0.5774</v>
      </c>
      <c r="AA218" s="5" t="str">
        <v>0.641848065802944,0.638910338401955,0.5774</v>
      </c>
      <c r="AB218" s="5" t="str">
        <v>0.615227043176399,0.607111194510978,0.5774</v>
      </c>
      <c r="AC218" s="5" cm="1">
        <f t="array" ref="AC218">SIGMOID(SUM(GETVECTOR(Y218)*GETVECTOR(_xlfn.CONCAT($S218,",",$AH$4)))+U218)</f>
        <v>0.57109471773893361</v>
      </c>
      <c r="AD218" s="5" cm="1">
        <f t="array" ref="AD218">SIGMOID(SUM(GETVECTOR(Z218)*GETVECTOR(_xlfn.CONCAT($S218,",",$AH$4)))+V218)</f>
        <v>0.5844742247927166</v>
      </c>
      <c r="AE218" s="5" cm="1">
        <f t="array" ref="AE218">TANH(SUM(GETVECTOR(AA218)*GETVECTOR(_xlfn.CONCAT($S218,",",$AH$4)))+W218)</f>
        <v>0.60260203905898369</v>
      </c>
      <c r="AF218" s="5" cm="1">
        <f t="array" ref="AF218">SIGMOID(SUM(GETVECTOR(AB218)*GETVECTOR(_xlfn.CONCAT($S218,",",$AH$4)))+X218)</f>
        <v>0.58513903774489684</v>
      </c>
      <c r="AG218" s="5">
        <f t="shared" si="101"/>
        <v>0.35220535963750982</v>
      </c>
      <c r="AH218" s="40">
        <f t="shared" si="102"/>
        <v>0.19797004256776091</v>
      </c>
      <c r="AI218" s="3">
        <f t="shared" si="103"/>
        <v>0.19797004256776091</v>
      </c>
      <c r="AJ218" s="3">
        <f t="shared" si="104"/>
        <v>0.10258012746386498</v>
      </c>
      <c r="AK218" s="3">
        <f t="shared" si="105"/>
        <v>0</v>
      </c>
      <c r="AL218" s="3">
        <f t="shared" si="106"/>
        <v>1.501264320908839E-2</v>
      </c>
      <c r="AM218" s="3">
        <f t="shared" si="107"/>
        <v>3.8183868294042092E-2</v>
      </c>
      <c r="AN218" s="3">
        <f t="shared" si="108"/>
        <v>1.6259287981575599E-2</v>
      </c>
      <c r="AO218" s="3" t="str" cm="1">
        <f t="array" ref="AO218">GETVECTOR(Y218,2)</f>
        <v>0.5774</v>
      </c>
      <c r="AP218" s="3" t="str" cm="1">
        <f t="array" ref="AP218">GETVECTOR(Z218,2)</f>
        <v>0.5774</v>
      </c>
      <c r="AQ218" s="3" t="str" cm="1">
        <f t="array" ref="AQ218">GETVECTOR(AA218,2)</f>
        <v>0.5774</v>
      </c>
      <c r="AR218" s="3" t="str" cm="1">
        <f t="array" ref="AR218">GETVECTOR(AB218,2)</f>
        <v>0.5774</v>
      </c>
      <c r="AS218" s="3" cm="1">
        <f t="array" ref="AS218">SUM(AK218:AN218*AO218:AR218)</f>
        <v>4.0103778622469291E-2</v>
      </c>
      <c r="AT218" s="51">
        <f t="shared" si="109"/>
        <v>3.9192137754281063E-2</v>
      </c>
      <c r="AU218" s="48">
        <f t="shared" si="110"/>
        <v>0.19797004256776091</v>
      </c>
      <c r="AV218" s="56"/>
      <c r="AW218" s="56"/>
    </row>
    <row r="219" spans="1:49" ht="15" customHeight="1" x14ac:dyDescent="0.25">
      <c r="A219" s="11">
        <f t="shared" si="117"/>
        <v>216</v>
      </c>
      <c r="B219" s="29">
        <v>31263</v>
      </c>
      <c r="C219" s="25"/>
      <c r="D219" s="12"/>
      <c r="E219" s="25">
        <v>25.6</v>
      </c>
      <c r="F219" s="35">
        <v>85</v>
      </c>
      <c r="G219" s="25">
        <v>5</v>
      </c>
      <c r="H219" s="13">
        <v>0</v>
      </c>
      <c r="I219" s="25">
        <v>0</v>
      </c>
      <c r="J219" s="12">
        <v>0</v>
      </c>
      <c r="K219" s="12">
        <v>0</v>
      </c>
      <c r="L219" s="25" t="s">
        <v>11</v>
      </c>
      <c r="M219" s="10"/>
      <c r="N219" s="15"/>
      <c r="O219" s="15"/>
      <c r="P219" s="4"/>
      <c r="Q219" s="54"/>
      <c r="R219" s="42">
        <f t="shared" si="116"/>
        <v>2.0618556701030927E-2</v>
      </c>
      <c r="S219" s="3"/>
      <c r="T219" s="3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40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52"/>
      <c r="AU219" s="52"/>
      <c r="AV219" s="52"/>
      <c r="AW219" s="52"/>
    </row>
    <row r="220" spans="1:49" ht="15" customHeight="1" x14ac:dyDescent="0.25">
      <c r="A220" s="11">
        <f t="shared" si="117"/>
        <v>217</v>
      </c>
      <c r="B220" s="29">
        <v>31264</v>
      </c>
      <c r="C220" s="25"/>
      <c r="D220" s="12"/>
      <c r="E220" s="25">
        <v>25.4</v>
      </c>
      <c r="F220" s="35">
        <v>85</v>
      </c>
      <c r="G220" s="25">
        <v>0</v>
      </c>
      <c r="H220" s="13">
        <v>0</v>
      </c>
      <c r="I220" s="25">
        <v>0</v>
      </c>
      <c r="J220" s="12">
        <v>0</v>
      </c>
      <c r="K220" s="12">
        <v>0</v>
      </c>
      <c r="L220" s="25" t="s">
        <v>11</v>
      </c>
      <c r="M220" s="10"/>
      <c r="N220" s="15"/>
      <c r="O220" s="15"/>
      <c r="P220" s="4"/>
      <c r="Q220" s="55"/>
      <c r="R220" s="42">
        <f t="shared" si="116"/>
        <v>0</v>
      </c>
      <c r="S220" s="3"/>
      <c r="T220" s="3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40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52"/>
      <c r="AU220" s="52"/>
      <c r="AV220" s="52"/>
      <c r="AW220" s="52"/>
    </row>
    <row r="221" spans="1:49" ht="15" customHeight="1" x14ac:dyDescent="0.25">
      <c r="A221" s="11">
        <f t="shared" si="117"/>
        <v>218</v>
      </c>
      <c r="B221" s="29">
        <v>31265</v>
      </c>
      <c r="C221" s="25"/>
      <c r="D221" s="12"/>
      <c r="E221" s="25">
        <v>23</v>
      </c>
      <c r="F221" s="35">
        <v>89</v>
      </c>
      <c r="G221" s="25">
        <v>0</v>
      </c>
      <c r="H221" s="13">
        <v>0</v>
      </c>
      <c r="I221" s="25">
        <v>0</v>
      </c>
      <c r="J221" s="12">
        <v>0</v>
      </c>
      <c r="K221" s="12">
        <v>0</v>
      </c>
      <c r="L221" s="25" t="s">
        <v>11</v>
      </c>
      <c r="M221" s="10"/>
      <c r="N221" s="15"/>
      <c r="O221" s="15"/>
      <c r="P221" s="4"/>
      <c r="Q221" s="53">
        <f>1+Q167</f>
        <v>5</v>
      </c>
      <c r="R221" s="42">
        <f t="shared" si="116"/>
        <v>5.1546391752577319E-3</v>
      </c>
      <c r="S221" s="44" t="str" cm="1">
        <f t="array" ref="S221">SETVECTOR(R221:R222)</f>
        <v>0.00515463917525773,0.0206185567010309</v>
      </c>
      <c r="T221" s="44">
        <f>R223</f>
        <v>1</v>
      </c>
      <c r="U221" s="5">
        <f>U218-$O$9*SUM(AK218)</f>
        <v>0</v>
      </c>
      <c r="V221" s="5">
        <f t="shared" ref="V221" si="118">V218-$O$9*SUM(AL218)</f>
        <v>3.8093440715261835E-2</v>
      </c>
      <c r="W221" s="5">
        <f t="shared" ref="W221" si="119">W218-$O$9*SUM(AM218)</f>
        <v>0.37518777940668702</v>
      </c>
      <c r="X221" s="5">
        <f>X218-$O$9*SUM(AN218)</f>
        <v>3.7370962400790894E-2</v>
      </c>
      <c r="Y221" s="5" t="str" cm="1">
        <f t="array" ref="Y221:AB221">SETMATRIX(GETMATRIX(_xlfn.ANCHORARRAY(Y218))-$O$9*DELTAWEIGHT(S218,$AH$4,AK218:AN218))</f>
        <v>0.5774,0.5774,0.5774</v>
      </c>
      <c r="Z221" s="5" t="str">
        <v>0.607725726405704,0.601751693672836,0.5774</v>
      </c>
      <c r="AA221" s="5" t="str">
        <v>0.64003334793866,0.638831608776606,0.5774</v>
      </c>
      <c r="AB221" s="5" t="str">
        <v>0.61445430794346,0.607077670205861,0.5774</v>
      </c>
      <c r="AC221" s="5" cm="1">
        <f t="array" ref="AC221">SIGMOID(SUM(GETVECTOR(Y221)*GETVECTOR(_xlfn.CONCAT($S221,",",$AH$4)))+U221)</f>
        <v>0.50372029216782388</v>
      </c>
      <c r="AD221" s="5" cm="1">
        <f t="array" ref="AD221">SIGMOID(SUM(GETVECTOR(Z221)*GETVECTOR(_xlfn.CONCAT($S221,",",$AH$4)))+V221)</f>
        <v>0.51340511154482305</v>
      </c>
      <c r="AE221" s="5" cm="1">
        <f t="array" ref="AE221">TANH(SUM(GETVECTOR(AA221)*GETVECTOR(_xlfn.CONCAT($S221,",",$AH$4)))+W221)</f>
        <v>0.37278930287247974</v>
      </c>
      <c r="AF221" s="5" cm="1">
        <f t="array" ref="AF221">SIGMOID(SUM(GETVECTOR(AB221)*GETVECTOR(_xlfn.CONCAT($S221,",",$AH$4)))+X221)</f>
        <v>0.51326071905271997</v>
      </c>
      <c r="AG221" s="5">
        <f t="shared" ref="AG221:AG272" si="120">AC221*$AG$4+AE221*AD221</f>
        <v>0.19139193362396228</v>
      </c>
      <c r="AH221" s="40">
        <f t="shared" ref="AH221:AH272" si="121">AF221*TANH(AG221)</f>
        <v>9.7051814455483706E-2</v>
      </c>
      <c r="AI221" s="3">
        <f t="shared" ref="AI221:AI272" si="122">AH221-T221+0</f>
        <v>-0.90294818554451628</v>
      </c>
      <c r="AJ221" s="3">
        <f t="shared" ref="AJ221:AJ272" si="123">AI221*AF221*(1-TANH(AG221)^2)+$AJ$4*$AC$4</f>
        <v>-0.44687746825331376</v>
      </c>
      <c r="AK221" s="3">
        <f t="shared" ref="AK221:AK272" si="124">AJ221*$AG$4*AC221*(1-AC221)</f>
        <v>0</v>
      </c>
      <c r="AL221" s="3">
        <f t="shared" ref="AL221:AL272" si="125">AJ221*AE221*AD221*(1-AD221)</f>
        <v>-4.1617849034246521E-2</v>
      </c>
      <c r="AM221" s="3">
        <f t="shared" ref="AM221:AM272" si="126">AJ221*AD221*(1-AE221^2)</f>
        <v>-0.19754497605311733</v>
      </c>
      <c r="AN221" s="3">
        <f t="shared" ref="AN221:AN272" si="127">AI221*TANH(AG221)*AF221*(1-AF221)</f>
        <v>-4.2654306476114533E-2</v>
      </c>
      <c r="AO221" s="3" t="str" cm="1">
        <f t="array" ref="AO221">GETVECTOR(Y221,2)</f>
        <v>0.5774</v>
      </c>
      <c r="AP221" s="3" t="str" cm="1">
        <f t="array" ref="AP221">GETVECTOR(Z221,2)</f>
        <v>0.5774</v>
      </c>
      <c r="AQ221" s="3" t="str" cm="1">
        <f t="array" ref="AQ221">GETVECTOR(AA221,2)</f>
        <v>0.5774</v>
      </c>
      <c r="AR221" s="3" t="str" cm="1">
        <f t="array" ref="AR221">GETVECTOR(AB221,2)</f>
        <v>0.5774</v>
      </c>
      <c r="AS221" s="3" cm="1">
        <f t="array" ref="AS221">SUM(AK221:AN221*AO221:AR221)</f>
        <v>-0.1627212117647524</v>
      </c>
      <c r="AT221" s="51">
        <f t="shared" ref="AT221:AT272" si="128">AVERAGE((T221-AH221)^2)</f>
        <v>0.81531542577813421</v>
      </c>
      <c r="AU221" s="48">
        <f t="shared" ref="AU221:AU272" si="129">SQRT(AT221)</f>
        <v>0.90294818554451628</v>
      </c>
      <c r="AV221" s="56">
        <f>AVERAGE(AT221:AT272)</f>
        <v>7.0256232227082008E-2</v>
      </c>
      <c r="AW221" s="56">
        <f>SQRT(AV221)</f>
        <v>0.26505892217973348</v>
      </c>
    </row>
    <row r="222" spans="1:49" ht="15" customHeight="1" x14ac:dyDescent="0.25">
      <c r="A222" s="11">
        <f t="shared" si="117"/>
        <v>219</v>
      </c>
      <c r="B222" s="29">
        <v>31266</v>
      </c>
      <c r="C222" s="25"/>
      <c r="D222" s="12"/>
      <c r="E222" s="25">
        <v>24.2</v>
      </c>
      <c r="F222" s="35">
        <v>92</v>
      </c>
      <c r="G222" s="25">
        <v>5</v>
      </c>
      <c r="H222" s="13">
        <v>0</v>
      </c>
      <c r="I222" s="25">
        <v>0</v>
      </c>
      <c r="J222" s="12">
        <v>0</v>
      </c>
      <c r="K222" s="12">
        <v>0</v>
      </c>
      <c r="L222" s="25" t="s">
        <v>11</v>
      </c>
      <c r="M222" s="10"/>
      <c r="N222" s="15"/>
      <c r="O222" s="15"/>
      <c r="P222" s="4"/>
      <c r="Q222" s="54"/>
      <c r="R222" s="42">
        <f t="shared" si="116"/>
        <v>2.0618556701030927E-2</v>
      </c>
      <c r="S222" s="44" t="str" cm="1">
        <f t="array" ref="S222">SETVECTOR(R222:R223)</f>
        <v>0.0206185567010309,1</v>
      </c>
      <c r="T222" s="44">
        <f t="shared" ref="T222:T272" si="130">R224</f>
        <v>0.52577319587628868</v>
      </c>
      <c r="U222" s="5">
        <f t="shared" ref="U222:U272" si="131">U221-$O$9*SUM(AK221)</f>
        <v>0</v>
      </c>
      <c r="V222" s="5">
        <f t="shared" ref="V222:V272" si="132">V221-$O$9*SUM(AL221)</f>
        <v>4.2255225618686484E-2</v>
      </c>
      <c r="W222" s="5">
        <f t="shared" ref="W222:W272" si="133">W221-$O$9*SUM(AM221)</f>
        <v>0.39494227701199874</v>
      </c>
      <c r="X222" s="5">
        <f t="shared" ref="X222:X272" si="134">X221-$O$9*SUM(AN221)</f>
        <v>4.1636393048402345E-2</v>
      </c>
      <c r="Y222" s="5" t="str" cm="1">
        <f t="array" ref="Y222:AB222">SETMATRIX(GETMATRIX(Y221:AB221)-$O$9*DELTAWEIGHT(S221,$AH$4,AK221:AN221))</f>
        <v>0.5774,0.5774,0.5774</v>
      </c>
      <c r="Z222" s="5" t="str">
        <v>0.607736010528235,0.601792830162962,0.5774</v>
      </c>
      <c r="AA222" s="5" t="str">
        <v>0.640155876835764,0.63932172436502,0.5774</v>
      </c>
      <c r="AB222" s="5" t="str">
        <v>0.614464638551041,0.607118992636186,0.5774</v>
      </c>
      <c r="AC222" s="5" cm="1">
        <f t="array" ref="AC222">SIGMOID(SUM(GETVECTOR(Y222)*GETVECTOR(_xlfn.CONCAT($S222,",",$AH$4)))+U222)</f>
        <v>0.64320570002646305</v>
      </c>
      <c r="AD222" s="5" cm="1">
        <f t="array" ref="AD222">SIGMOID(SUM(GETVECTOR(Z222)*GETVECTOR(_xlfn.CONCAT($S222,",",$AH$4)))+V222)</f>
        <v>0.6584914215369394</v>
      </c>
      <c r="AE222" s="5" cm="1">
        <f t="array" ref="AE222">TANH(SUM(GETVECTOR(AA222)*GETVECTOR(_xlfn.CONCAT($S222,",",$AH$4)))+W222)</f>
        <v>0.78081810341006874</v>
      </c>
      <c r="AF222" s="5" cm="1">
        <f t="array" ref="AF222">SIGMOID(SUM(GETVECTOR(AB222)*GETVECTOR(_xlfn.CONCAT($S222,",",$AH$4)))+X222)</f>
        <v>0.65958036828909472</v>
      </c>
      <c r="AG222" s="5">
        <f t="shared" si="120"/>
        <v>0.51416202287627311</v>
      </c>
      <c r="AH222" s="40">
        <f t="shared" si="121"/>
        <v>0.31210135752321189</v>
      </c>
      <c r="AI222" s="3">
        <f t="shared" si="122"/>
        <v>-0.21367183835307679</v>
      </c>
      <c r="AJ222" s="3">
        <f t="shared" si="123"/>
        <v>-0.10937855390730829</v>
      </c>
      <c r="AK222" s="3">
        <f t="shared" si="124"/>
        <v>0</v>
      </c>
      <c r="AL222" s="3">
        <f t="shared" si="125"/>
        <v>-1.9205861388300438E-2</v>
      </c>
      <c r="AM222" s="3">
        <f t="shared" si="126"/>
        <v>-2.8112957845983985E-2</v>
      </c>
      <c r="AN222" s="3">
        <f t="shared" si="127"/>
        <v>-2.2701656170469174E-2</v>
      </c>
      <c r="AO222" s="3" t="str" cm="1">
        <f t="array" ref="AO222">GETVECTOR(Y222,2)</f>
        <v>0.5774</v>
      </c>
      <c r="AP222" s="3" t="str" cm="1">
        <f t="array" ref="AP222">GETVECTOR(Z222,2)</f>
        <v>0.5774</v>
      </c>
      <c r="AQ222" s="3" t="str" cm="1">
        <f t="array" ref="AQ222">GETVECTOR(AA222,2)</f>
        <v>0.5774</v>
      </c>
      <c r="AR222" s="3" t="str" cm="1">
        <f t="array" ref="AR222">GETVECTOR(AB222,2)</f>
        <v>0.5774</v>
      </c>
      <c r="AS222" s="3" cm="1">
        <f t="array" ref="AS222">SUM(AK222:AN222*AO222:AR222)</f>
        <v>-4.0429822498704734E-2</v>
      </c>
      <c r="AT222" s="51">
        <f t="shared" si="128"/>
        <v>4.5655654505183378E-2</v>
      </c>
      <c r="AU222" s="48">
        <f t="shared" si="129"/>
        <v>0.21367183835307679</v>
      </c>
      <c r="AV222" s="56"/>
      <c r="AW222" s="56"/>
    </row>
    <row r="223" spans="1:49" ht="15" customHeight="1" x14ac:dyDescent="0.25">
      <c r="A223" s="11">
        <f t="shared" si="117"/>
        <v>220</v>
      </c>
      <c r="B223" s="29">
        <v>31267</v>
      </c>
      <c r="C223" s="25"/>
      <c r="D223" s="12"/>
      <c r="E223" s="25">
        <v>24.1</v>
      </c>
      <c r="F223" s="35">
        <v>84</v>
      </c>
      <c r="G223" s="25">
        <v>1</v>
      </c>
      <c r="H223" s="13">
        <v>0</v>
      </c>
      <c r="I223" s="25">
        <v>0</v>
      </c>
      <c r="J223" s="12">
        <v>0</v>
      </c>
      <c r="K223" s="12">
        <v>0</v>
      </c>
      <c r="L223" s="25" t="s">
        <v>11</v>
      </c>
      <c r="M223" s="10"/>
      <c r="N223" s="15"/>
      <c r="O223" s="15"/>
      <c r="P223" s="4"/>
      <c r="Q223" s="54"/>
      <c r="R223" s="42">
        <f t="shared" si="116"/>
        <v>1</v>
      </c>
      <c r="S223" s="44" t="str" cm="1">
        <f t="array" ref="S223">SETVECTOR(R223:R224)</f>
        <v>1,0.525773195876289</v>
      </c>
      <c r="T223" s="44">
        <f t="shared" si="130"/>
        <v>0.62061855670103094</v>
      </c>
      <c r="U223" s="5">
        <f t="shared" si="131"/>
        <v>0</v>
      </c>
      <c r="V223" s="5">
        <f t="shared" si="132"/>
        <v>4.4175811757516531E-2</v>
      </c>
      <c r="W223" s="5">
        <f t="shared" si="133"/>
        <v>0.39775357279659712</v>
      </c>
      <c r="X223" s="5">
        <f t="shared" si="134"/>
        <v>4.3906558665449263E-2</v>
      </c>
      <c r="Y223" s="5" t="str" cm="1">
        <f t="array" ref="Y223:AB223">SETMATRIX(GETMATRIX(Y222:AB222)-$O$9*DELTAWEIGHT(S222,$AH$4,AK222:AN222))</f>
        <v>0.5774,0.5774,0.5774</v>
      </c>
      <c r="Z223" s="5" t="str">
        <v>0.607780815204487,0.6039658569612,0.5774</v>
      </c>
      <c r="AA223" s="5" t="str">
        <v>0.640267832891874,0.644751593086328,0.5774</v>
      </c>
      <c r="AB223" s="5" t="str">
        <v>0.614514930638564,0.609558158881033,0.5774</v>
      </c>
      <c r="AC223" s="5" cm="1">
        <f t="array" ref="AC223">SIGMOID(SUM(GETVECTOR(Y223)*GETVECTOR(_xlfn.CONCAT($S223,",",$AH$4)))+U223)</f>
        <v>0.70702555896734465</v>
      </c>
      <c r="AD223" s="5" cm="1">
        <f t="array" ref="AD223">SIGMOID(SUM(GETVECTOR(Z223)*GETVECTOR(_xlfn.CONCAT($S223,",",$AH$4)))+V223)</f>
        <v>0.72502095951654821</v>
      </c>
      <c r="AE223" s="5" cm="1">
        <f t="array" ref="AE223">TANH(SUM(GETVECTOR(AA223)*GETVECTOR(_xlfn.CONCAT($S223,",",$AH$4)))+W223)</f>
        <v>0.88028098199720828</v>
      </c>
      <c r="AF223" s="5" cm="1">
        <f t="array" ref="AF223">SIGMOID(SUM(GETVECTOR(AB223)*GETVECTOR(_xlfn.CONCAT($S223,",",$AH$4)))+X223)</f>
        <v>0.72689204786942785</v>
      </c>
      <c r="AG223" s="5">
        <f t="shared" si="120"/>
        <v>0.63822216221178529</v>
      </c>
      <c r="AH223" s="40">
        <f t="shared" si="121"/>
        <v>0.40974019957508462</v>
      </c>
      <c r="AI223" s="3">
        <f t="shared" si="122"/>
        <v>-0.21087835712594633</v>
      </c>
      <c r="AJ223" s="3">
        <f t="shared" si="123"/>
        <v>-0.10458016236378358</v>
      </c>
      <c r="AK223" s="3">
        <f t="shared" si="124"/>
        <v>0</v>
      </c>
      <c r="AL223" s="3">
        <f t="shared" si="125"/>
        <v>-1.8353579819934168E-2</v>
      </c>
      <c r="AM223" s="3">
        <f t="shared" si="126"/>
        <v>-1.7068123347474332E-2</v>
      </c>
      <c r="AN223" s="3">
        <f t="shared" si="127"/>
        <v>-2.3597985497374754E-2</v>
      </c>
      <c r="AO223" s="3" t="str" cm="1">
        <f t="array" ref="AO223">GETVECTOR(Y223,2)</f>
        <v>0.5774</v>
      </c>
      <c r="AP223" s="3" t="str" cm="1">
        <f t="array" ref="AP223">GETVECTOR(Z223,2)</f>
        <v>0.5774</v>
      </c>
      <c r="AQ223" s="3" t="str" cm="1">
        <f t="array" ref="AQ223">GETVECTOR(AA223,2)</f>
        <v>0.5774</v>
      </c>
      <c r="AR223" s="3" t="str" cm="1">
        <f t="array" ref="AR223">GETVECTOR(AB223,2)</f>
        <v>0.5774</v>
      </c>
      <c r="AS223" s="3" cm="1">
        <f t="array" ref="AS223">SUM(AK223:AN223*AO223:AR223)</f>
        <v>-3.4077968235045858E-2</v>
      </c>
      <c r="AT223" s="51">
        <f t="shared" si="128"/>
        <v>4.4469681504138159E-2</v>
      </c>
      <c r="AU223" s="48">
        <f t="shared" si="129"/>
        <v>0.21087835712594633</v>
      </c>
      <c r="AV223" s="56"/>
      <c r="AW223" s="56"/>
    </row>
    <row r="224" spans="1:49" ht="15" customHeight="1" x14ac:dyDescent="0.25">
      <c r="A224" s="11">
        <f t="shared" si="117"/>
        <v>221</v>
      </c>
      <c r="B224" s="29">
        <v>31268</v>
      </c>
      <c r="C224" s="25"/>
      <c r="D224" s="12"/>
      <c r="E224" s="25">
        <v>24.1</v>
      </c>
      <c r="F224" s="35">
        <v>91</v>
      </c>
      <c r="G224" s="25">
        <v>1</v>
      </c>
      <c r="H224" s="13">
        <v>0</v>
      </c>
      <c r="I224" s="25">
        <v>0</v>
      </c>
      <c r="J224" s="12">
        <v>0</v>
      </c>
      <c r="K224" s="12">
        <v>0</v>
      </c>
      <c r="L224" s="25" t="s">
        <v>11</v>
      </c>
      <c r="M224" s="10"/>
      <c r="N224" s="15"/>
      <c r="O224" s="15"/>
      <c r="P224" s="4"/>
      <c r="Q224" s="54"/>
      <c r="R224" s="42">
        <f t="shared" si="116"/>
        <v>0.52577319587628868</v>
      </c>
      <c r="S224" s="44" t="str" cm="1">
        <f t="array" ref="S224">SETVECTOR(R224:R225)</f>
        <v>0.525773195876289,0.620618556701031</v>
      </c>
      <c r="T224" s="44">
        <f t="shared" si="130"/>
        <v>0.23711340206185566</v>
      </c>
      <c r="U224" s="5">
        <f t="shared" si="131"/>
        <v>0</v>
      </c>
      <c r="V224" s="5">
        <f t="shared" si="132"/>
        <v>4.6011169739509951E-2</v>
      </c>
      <c r="W224" s="5">
        <f t="shared" si="133"/>
        <v>0.39946038513134458</v>
      </c>
      <c r="X224" s="5">
        <f t="shared" si="134"/>
        <v>4.6266357215186737E-2</v>
      </c>
      <c r="Y224" s="5" t="str" cm="1">
        <f t="array" ref="Y224:AB224">SETMATRIX(GETMATRIX(Y223:AB223)-$O$9*DELTAWEIGHT(S223,$AH$4,AK223:AN223))</f>
        <v>0.5774,0.5774,0.5774</v>
      </c>
      <c r="Z224" s="5" t="str">
        <v>0.609972147585028,0.605118000790144,0.5774</v>
      </c>
      <c r="AA224" s="5" t="str">
        <v>0.643767152098918,0.646591441329207,0.5774</v>
      </c>
      <c r="AB224" s="5" t="str">
        <v>0.617203426231664,0.610971697801117,0.5774</v>
      </c>
      <c r="AC224" s="5" cm="1">
        <f t="array" ref="AC224">SIGMOID(SUM(GETVECTOR(Y224)*GETVECTOR(_xlfn.CONCAT($S224,",",$AH$4)))+U224)</f>
        <v>0.65969303906938159</v>
      </c>
      <c r="AD224" s="5" cm="1">
        <f t="array" ref="AD224">SIGMOID(SUM(GETVECTOR(Z224)*GETVECTOR(_xlfn.CONCAT($S224,",",$AH$4)))+V224)</f>
        <v>0.67749108952811266</v>
      </c>
      <c r="AE224" s="5" cm="1">
        <f t="array" ref="AE224">TANH(SUM(GETVECTOR(AA224)*GETVECTOR(_xlfn.CONCAT($S224,",",$AH$4)))+W224)</f>
        <v>0.8141521358399495</v>
      </c>
      <c r="AF224" s="5" cm="1">
        <f t="array" ref="AF224">SIGMOID(SUM(GETVECTOR(AB224)*GETVECTOR(_xlfn.CONCAT($S224,",",$AH$4)))+X224)</f>
        <v>0.67916905689799301</v>
      </c>
      <c r="AG224" s="5">
        <f t="shared" si="120"/>
        <v>0.5515808175518474</v>
      </c>
      <c r="AH224" s="40">
        <f t="shared" si="121"/>
        <v>0.34074187590733118</v>
      </c>
      <c r="AI224" s="3">
        <f t="shared" si="122"/>
        <v>0.10362847384547552</v>
      </c>
      <c r="AJ224" s="3">
        <f t="shared" si="123"/>
        <v>5.2665801110786899E-2</v>
      </c>
      <c r="AK224" s="3">
        <f t="shared" si="124"/>
        <v>0</v>
      </c>
      <c r="AL224" s="3">
        <f t="shared" si="125"/>
        <v>9.368705061140405E-3</v>
      </c>
      <c r="AM224" s="3">
        <f t="shared" si="126"/>
        <v>1.2029942767765736E-2</v>
      </c>
      <c r="AN224" s="3">
        <f t="shared" si="127"/>
        <v>1.1328720450904993E-2</v>
      </c>
      <c r="AO224" s="3" t="str" cm="1">
        <f t="array" ref="AO224">GETVECTOR(Y224,2)</f>
        <v>0.5774</v>
      </c>
      <c r="AP224" s="3" t="str" cm="1">
        <f t="array" ref="AP224">GETVECTOR(Z224,2)</f>
        <v>0.5774</v>
      </c>
      <c r="AQ224" s="3" t="str" cm="1">
        <f t="array" ref="AQ224">GETVECTOR(AA224,2)</f>
        <v>0.5774</v>
      </c>
      <c r="AR224" s="3" t="str" cm="1">
        <f t="array" ref="AR224">GETVECTOR(AB224,2)</f>
        <v>0.5774</v>
      </c>
      <c r="AS224" s="3" cm="1">
        <f t="array" ref="AS224">SUM(AK224:AN224*AO224:AR224)</f>
        <v>1.889678244476295E-2</v>
      </c>
      <c r="AT224" s="51">
        <f t="shared" si="128"/>
        <v>1.0738860591542405E-2</v>
      </c>
      <c r="AU224" s="48">
        <f t="shared" si="129"/>
        <v>0.10362847384547552</v>
      </c>
      <c r="AV224" s="56"/>
      <c r="AW224" s="56"/>
    </row>
    <row r="225" spans="1:49" ht="15" customHeight="1" x14ac:dyDescent="0.25">
      <c r="A225" s="11">
        <f t="shared" si="117"/>
        <v>222</v>
      </c>
      <c r="B225" s="29">
        <v>31269</v>
      </c>
      <c r="C225" s="25"/>
      <c r="D225" s="12"/>
      <c r="E225" s="25">
        <v>25</v>
      </c>
      <c r="F225" s="35">
        <v>86</v>
      </c>
      <c r="G225" s="25">
        <v>0</v>
      </c>
      <c r="H225" s="13">
        <v>0</v>
      </c>
      <c r="I225" s="25">
        <v>0</v>
      </c>
      <c r="J225" s="12">
        <v>0</v>
      </c>
      <c r="K225" s="12">
        <v>0</v>
      </c>
      <c r="L225" s="25" t="s">
        <v>11</v>
      </c>
      <c r="M225" s="10"/>
      <c r="N225" s="15"/>
      <c r="O225" s="15"/>
      <c r="P225" s="4"/>
      <c r="Q225" s="54"/>
      <c r="R225" s="42">
        <f t="shared" si="116"/>
        <v>0.62061855670103094</v>
      </c>
      <c r="S225" s="44" t="str" cm="1">
        <f t="array" ref="S225">SETVECTOR(R225:R226)</f>
        <v>0.620618556701031,0.237113402061856</v>
      </c>
      <c r="T225" s="44">
        <f t="shared" si="130"/>
        <v>0.10309278350515463</v>
      </c>
      <c r="U225" s="5">
        <f t="shared" si="131"/>
        <v>0</v>
      </c>
      <c r="V225" s="5">
        <f t="shared" si="132"/>
        <v>4.5074299233395912E-2</v>
      </c>
      <c r="W225" s="5">
        <f t="shared" si="133"/>
        <v>0.39825739085456802</v>
      </c>
      <c r="X225" s="5">
        <f t="shared" si="134"/>
        <v>4.5133485170096237E-2</v>
      </c>
      <c r="Y225" s="5" t="str" cm="1">
        <f t="array" ref="Y225:AB225">SETMATRIX(GETMATRIX(Y224:AB224)-$O$9*DELTAWEIGHT(S224,$AH$4,AK224:AN224))</f>
        <v>0.5774,0.5774,0.5774</v>
      </c>
      <c r="Z225" s="5" t="str">
        <v>0.609739206518251,0.604843038981908,0.5774</v>
      </c>
      <c r="AA225" s="5" t="str">
        <v>0.643262153429487,0.645995344860584,0.5774</v>
      </c>
      <c r="AB225" s="5" t="str">
        <v>0.616935574845662,0.610655528125875,0.5774</v>
      </c>
      <c r="AC225" s="5" cm="1">
        <f t="array" ref="AC225">SIGMOID(SUM(GETVECTOR(Y225)*GETVECTOR(_xlfn.CONCAT($S225,",",$AH$4)))+U225)</f>
        <v>0.62134345895524834</v>
      </c>
      <c r="AD225" s="5" cm="1">
        <f t="array" ref="AD225">SIGMOID(SUM(GETVECTOR(Z225)*GETVECTOR(_xlfn.CONCAT($S225,",",$AH$4)))+V225)</f>
        <v>0.63804898080351369</v>
      </c>
      <c r="AE225" s="5" cm="1">
        <f t="array" ref="AE225">TANH(SUM(GETVECTOR(AA225)*GETVECTOR(_xlfn.CONCAT($S225,",",$AH$4)))+W225)</f>
        <v>0.74007807129841074</v>
      </c>
      <c r="AF225" s="5" cm="1">
        <f t="array" ref="AF225">SIGMOID(SUM(GETVECTOR(AB225)*GETVECTOR(_xlfn.CONCAT($S225,",",$AH$4)))+X225)</f>
        <v>0.63941125972024082</v>
      </c>
      <c r="AG225" s="5">
        <f t="shared" si="120"/>
        <v>0.4722060591069811</v>
      </c>
      <c r="AH225" s="40">
        <f t="shared" si="121"/>
        <v>0.28132819492878708</v>
      </c>
      <c r="AI225" s="3">
        <f t="shared" si="122"/>
        <v>0.17823541142363244</v>
      </c>
      <c r="AJ225" s="3">
        <f t="shared" si="123"/>
        <v>9.1903965043522523E-2</v>
      </c>
      <c r="AK225" s="3">
        <f t="shared" si="124"/>
        <v>0</v>
      </c>
      <c r="AL225" s="3">
        <f t="shared" si="125"/>
        <v>1.5707808862355007E-2</v>
      </c>
      <c r="AM225" s="3">
        <f t="shared" si="126"/>
        <v>2.6521612349491505E-2</v>
      </c>
      <c r="AN225" s="3">
        <f t="shared" si="127"/>
        <v>1.8080873760320512E-2</v>
      </c>
      <c r="AO225" s="3" t="str" cm="1">
        <f t="array" ref="AO225">GETVECTOR(Y225,2)</f>
        <v>0.5774</v>
      </c>
      <c r="AP225" s="3" t="str" cm="1">
        <f t="array" ref="AP225">GETVECTOR(Z225,2)</f>
        <v>0.5774</v>
      </c>
      <c r="AQ225" s="3" t="str" cm="1">
        <f t="array" ref="AQ225">GETVECTOR(AA225,2)</f>
        <v>0.5774</v>
      </c>
      <c r="AR225" s="3" t="str" cm="1">
        <f t="array" ref="AR225">GETVECTOR(AB225,2)</f>
        <v>0.5774</v>
      </c>
      <c r="AS225" s="3" cm="1">
        <f t="array" ref="AS225">SUM(AK225:AN225*AO225:AR225)</f>
        <v>3.4823164316929237E-2</v>
      </c>
      <c r="AT225" s="51">
        <f t="shared" si="128"/>
        <v>3.176786188535153E-2</v>
      </c>
      <c r="AU225" s="48">
        <f t="shared" si="129"/>
        <v>0.17823541142363244</v>
      </c>
      <c r="AV225" s="56"/>
      <c r="AW225" s="56"/>
    </row>
    <row r="226" spans="1:49" ht="15" customHeight="1" x14ac:dyDescent="0.25">
      <c r="A226" s="11">
        <f t="shared" si="117"/>
        <v>223</v>
      </c>
      <c r="B226" s="29">
        <v>31270</v>
      </c>
      <c r="C226" s="25"/>
      <c r="D226" s="12"/>
      <c r="E226" s="25">
        <v>24.7</v>
      </c>
      <c r="F226" s="35">
        <v>91</v>
      </c>
      <c r="G226" s="25">
        <v>88</v>
      </c>
      <c r="H226" s="13">
        <v>0</v>
      </c>
      <c r="I226" s="25">
        <v>0</v>
      </c>
      <c r="J226" s="12">
        <v>0</v>
      </c>
      <c r="K226" s="12">
        <v>0</v>
      </c>
      <c r="L226" s="25" t="s">
        <v>11</v>
      </c>
      <c r="M226" s="10"/>
      <c r="N226" s="15"/>
      <c r="O226" s="15"/>
      <c r="P226" s="4"/>
      <c r="Q226" s="54"/>
      <c r="R226" s="42">
        <f t="shared" si="116"/>
        <v>0.23711340206185566</v>
      </c>
      <c r="S226" s="44" t="str" cm="1">
        <f t="array" ref="S226">SETVECTOR(R226:R227)</f>
        <v>0.237113402061856,0.103092783505155</v>
      </c>
      <c r="T226" s="44">
        <f t="shared" si="130"/>
        <v>0.17525773195876287</v>
      </c>
      <c r="U226" s="5">
        <f t="shared" si="131"/>
        <v>0</v>
      </c>
      <c r="V226" s="5">
        <f t="shared" si="132"/>
        <v>4.3503518347160409E-2</v>
      </c>
      <c r="W226" s="5">
        <f t="shared" si="133"/>
        <v>0.39560522961961886</v>
      </c>
      <c r="X226" s="5">
        <f t="shared" si="134"/>
        <v>4.3325397794064184E-2</v>
      </c>
      <c r="Y226" s="5" t="str" cm="1">
        <f t="array" ref="Y226:AB226">SETMATRIX(GETMATRIX(Y225:AB225)-$O$9*DELTAWEIGHT(S225,$AH$4,AK225:AN225))</f>
        <v>0.5774,0.5774,0.5774</v>
      </c>
      <c r="Z226" s="5" t="str">
        <v>0.60915041505375,0.604618085432348,0.5774</v>
      </c>
      <c r="AA226" s="5" t="str">
        <v>0.641593341660207,0.645357758968666,0.5774</v>
      </c>
      <c r="AB226" s="5" t="str">
        <v>0.616289947191261,0.610408859752931,0.5774</v>
      </c>
      <c r="AC226" s="5" cm="1">
        <f t="array" ref="AC226">SIGMOID(SUM(GETVECTOR(Y226)*GETVECTOR(_xlfn.CONCAT($S226,",",$AH$4)))+U226)</f>
        <v>0.54895145763587516</v>
      </c>
      <c r="AD226" s="5" cm="1">
        <f t="array" ref="AD226">SIGMOID(SUM(GETVECTOR(Z226)*GETVECTOR(_xlfn.CONCAT($S226,",",$AH$4)))+V226)</f>
        <v>0.5622436960754259</v>
      </c>
      <c r="AE226" s="5" cm="1">
        <f t="array" ref="AE226">TANH(SUM(GETVECTOR(AA226)*GETVECTOR(_xlfn.CONCAT($S226,",",$AH$4)))+W226)</f>
        <v>0.5471240103301469</v>
      </c>
      <c r="AF226" s="5" cm="1">
        <f t="array" ref="AF226">SIGMOID(SUM(GETVECTOR(AB226)*GETVECTOR(_xlfn.CONCAT($S226,",",$AH$4)))+X226)</f>
        <v>0.56276338239687673</v>
      </c>
      <c r="AG226" s="5">
        <f t="shared" si="120"/>
        <v>0.30761702577963129</v>
      </c>
      <c r="AH226" s="40">
        <f t="shared" si="121"/>
        <v>0.16785412111523554</v>
      </c>
      <c r="AI226" s="3">
        <f t="shared" si="122"/>
        <v>-7.4036108435273362E-3</v>
      </c>
      <c r="AJ226" s="3">
        <f t="shared" si="123"/>
        <v>-3.7958159192276225E-3</v>
      </c>
      <c r="AK226" s="3">
        <f t="shared" si="124"/>
        <v>0</v>
      </c>
      <c r="AL226" s="3">
        <f t="shared" si="125"/>
        <v>-5.1114947674873372E-4</v>
      </c>
      <c r="AM226" s="3">
        <f t="shared" si="126"/>
        <v>-1.495320061340134E-3</v>
      </c>
      <c r="AN226" s="3">
        <f t="shared" si="127"/>
        <v>-5.4336557135027717E-4</v>
      </c>
      <c r="AO226" s="3" t="str" cm="1">
        <f t="array" ref="AO226">GETVECTOR(Y226,2)</f>
        <v>0.5774</v>
      </c>
      <c r="AP226" s="3" t="str" cm="1">
        <f t="array" ref="AP226">GETVECTOR(Z226,2)</f>
        <v>0.5774</v>
      </c>
      <c r="AQ226" s="3" t="str" cm="1">
        <f t="array" ref="AQ226">GETVECTOR(AA226,2)</f>
        <v>0.5774</v>
      </c>
      <c r="AR226" s="3" t="str" cm="1">
        <f t="array" ref="AR226">GETVECTOR(AB226,2)</f>
        <v>0.5774</v>
      </c>
      <c r="AS226" s="3" cm="1">
        <f t="array" ref="AS226">SUM(AK226:AN226*AO226:AR226)</f>
        <v>-1.4722747921901624E-3</v>
      </c>
      <c r="AT226" s="51">
        <f t="shared" si="128"/>
        <v>5.4813453522395554E-5</v>
      </c>
      <c r="AU226" s="48">
        <f t="shared" si="129"/>
        <v>7.4036108435273362E-3</v>
      </c>
      <c r="AV226" s="56"/>
      <c r="AW226" s="56"/>
    </row>
    <row r="227" spans="1:49" ht="15" customHeight="1" x14ac:dyDescent="0.25">
      <c r="A227" s="11">
        <f t="shared" si="117"/>
        <v>224</v>
      </c>
      <c r="B227" s="29">
        <v>31271</v>
      </c>
      <c r="C227" s="25"/>
      <c r="D227" s="12"/>
      <c r="E227" s="25">
        <v>23.4</v>
      </c>
      <c r="F227" s="35">
        <v>86</v>
      </c>
      <c r="G227" s="25">
        <v>30</v>
      </c>
      <c r="H227" s="13">
        <v>0</v>
      </c>
      <c r="I227" s="25">
        <v>0</v>
      </c>
      <c r="J227" s="12">
        <v>0</v>
      </c>
      <c r="K227" s="12">
        <v>0</v>
      </c>
      <c r="L227" s="25" t="s">
        <v>11</v>
      </c>
      <c r="M227" s="10"/>
      <c r="N227" s="15"/>
      <c r="O227" s="15"/>
      <c r="P227" s="4"/>
      <c r="Q227" s="54"/>
      <c r="R227" s="42">
        <f t="shared" si="116"/>
        <v>0.10309278350515463</v>
      </c>
      <c r="S227" s="44" t="str" cm="1">
        <f t="array" ref="S227">SETVECTOR(R227:R228)</f>
        <v>0.103092783505155,0.175257731958763</v>
      </c>
      <c r="T227" s="44">
        <f t="shared" si="130"/>
        <v>2.0618556701030927E-2</v>
      </c>
      <c r="U227" s="5">
        <f t="shared" si="131"/>
        <v>0</v>
      </c>
      <c r="V227" s="5">
        <f t="shared" si="132"/>
        <v>4.3554633294835284E-2</v>
      </c>
      <c r="W227" s="5">
        <f t="shared" si="133"/>
        <v>0.39575476162575285</v>
      </c>
      <c r="X227" s="5">
        <f t="shared" si="134"/>
        <v>4.3379734351199212E-2</v>
      </c>
      <c r="Y227" s="5" t="str" cm="1">
        <f t="array" ref="Y227:AB227">SETMATRIX(GETMATRIX(Y226:AB226)-$O$9*DELTAWEIGHT(S226,$AH$4,AK226:AN226))</f>
        <v>0.5774,0.5774,0.5774</v>
      </c>
      <c r="Z227" s="5" t="str">
        <v>0.609223676366019,0.604649938176813,0.5774</v>
      </c>
      <c r="AA227" s="5" t="str">
        <v>0.64198030448084,0.645526003673289,0.5774</v>
      </c>
      <c r="AB227" s="5" t="str">
        <v>0.616365186999771,0.610441572713153,0.5774</v>
      </c>
      <c r="AC227" s="5" cm="1">
        <f t="array" ref="AC227">SIGMOID(SUM(GETVECTOR(Y227)*GETVECTOR(_xlfn.CONCAT($S227,",",$AH$4)))+U227)</f>
        <v>0.54009362987552256</v>
      </c>
      <c r="AD227" s="5" cm="1">
        <f t="array" ref="AD227">SIGMOID(SUM(GETVECTOR(Z227)*GETVECTOR(_xlfn.CONCAT($S227,",",$AH$4)))+V227)</f>
        <v>0.55288415545124991</v>
      </c>
      <c r="AE227" s="5" cm="1">
        <f t="array" ref="AE227">TANH(SUM(GETVECTOR(AA227)*GETVECTOR(_xlfn.CONCAT($S227,",",$AH$4)))+W227)</f>
        <v>0.51907423284299348</v>
      </c>
      <c r="AF227" s="5" cm="1">
        <f t="array" ref="AF227">SIGMOID(SUM(GETVECTOR(AB227)*GETVECTOR(_xlfn.CONCAT($S227,",",$AH$4)))+X227)</f>
        <v>0.55327380620535116</v>
      </c>
      <c r="AG227" s="5">
        <f t="shared" si="120"/>
        <v>0.28698791884190389</v>
      </c>
      <c r="AH227" s="40">
        <f t="shared" si="121"/>
        <v>0.15456265004654615</v>
      </c>
      <c r="AI227" s="3">
        <f t="shared" si="122"/>
        <v>0.13394409334551521</v>
      </c>
      <c r="AJ227" s="3">
        <f t="shared" si="123"/>
        <v>6.8324234002949735E-2</v>
      </c>
      <c r="AK227" s="3">
        <f t="shared" si="124"/>
        <v>0</v>
      </c>
      <c r="AL227" s="3">
        <f t="shared" si="125"/>
        <v>8.7671501926933296E-3</v>
      </c>
      <c r="AM227" s="3">
        <f t="shared" si="126"/>
        <v>2.7597259612712637E-2</v>
      </c>
      <c r="AN227" s="3">
        <f t="shared" si="127"/>
        <v>9.248462506907397E-3</v>
      </c>
      <c r="AO227" s="3" t="str" cm="1">
        <f t="array" ref="AO227">GETVECTOR(Y227,2)</f>
        <v>0.5774</v>
      </c>
      <c r="AP227" s="3" t="str" cm="1">
        <f t="array" ref="AP227">GETVECTOR(Z227,2)</f>
        <v>0.5774</v>
      </c>
      <c r="AQ227" s="3" t="str" cm="1">
        <f t="array" ref="AQ227">GETVECTOR(AA227,2)</f>
        <v>0.5774</v>
      </c>
      <c r="AR227" s="3" t="str" cm="1">
        <f t="array" ref="AR227">GETVECTOR(AB227,2)</f>
        <v>0.5774</v>
      </c>
      <c r="AS227" s="3" cm="1">
        <f t="array" ref="AS227">SUM(AK227:AN227*AO227:AR227)</f>
        <v>2.6336872473129734E-2</v>
      </c>
      <c r="AT227" s="51">
        <f t="shared" si="128"/>
        <v>1.7941020142152094E-2</v>
      </c>
      <c r="AU227" s="48">
        <f t="shared" si="129"/>
        <v>0.13394409334551521</v>
      </c>
      <c r="AV227" s="56"/>
      <c r="AW227" s="56"/>
    </row>
    <row r="228" spans="1:49" ht="15" customHeight="1" x14ac:dyDescent="0.25">
      <c r="A228" s="11">
        <f t="shared" si="117"/>
        <v>225</v>
      </c>
      <c r="B228" s="29">
        <v>31272</v>
      </c>
      <c r="C228" s="25"/>
      <c r="D228" s="12"/>
      <c r="E228" s="25">
        <v>24.3</v>
      </c>
      <c r="F228" s="35">
        <v>88</v>
      </c>
      <c r="G228" s="25">
        <v>0</v>
      </c>
      <c r="H228" s="13">
        <v>0</v>
      </c>
      <c r="I228" s="25">
        <v>0</v>
      </c>
      <c r="J228" s="12">
        <v>0</v>
      </c>
      <c r="K228" s="12">
        <v>0</v>
      </c>
      <c r="L228" s="25" t="s">
        <v>11</v>
      </c>
      <c r="M228" s="10"/>
      <c r="N228" s="15"/>
      <c r="O228" s="15"/>
      <c r="P228" s="4"/>
      <c r="Q228" s="54"/>
      <c r="R228" s="42">
        <f t="shared" si="116"/>
        <v>0.17525773195876287</v>
      </c>
      <c r="S228" s="44" t="str" cm="1">
        <f t="array" ref="S228">SETVECTOR(R228:R229)</f>
        <v>0.175257731958763,0.0206185567010309</v>
      </c>
      <c r="T228" s="44">
        <f t="shared" si="130"/>
        <v>1.0309278350515464E-3</v>
      </c>
      <c r="U228" s="5">
        <f t="shared" si="131"/>
        <v>0</v>
      </c>
      <c r="V228" s="5">
        <f t="shared" si="132"/>
        <v>4.2677918275565947E-2</v>
      </c>
      <c r="W228" s="5">
        <f t="shared" si="133"/>
        <v>0.39299503566448157</v>
      </c>
      <c r="X228" s="5">
        <f t="shared" si="134"/>
        <v>4.2454888100508473E-2</v>
      </c>
      <c r="Y228" s="5" t="str" cm="1">
        <f t="array" ref="Y228:AB228">SETMATRIX(GETMATRIX(Y227:AB227)-$O$9*DELTAWEIGHT(S227,$AH$4,AK227:AN227))</f>
        <v>0.5774,0.5774,0.5774</v>
      </c>
      <c r="Z228" s="5" t="str">
        <v>0.609188186941783,0.604589606155612,0.5774</v>
      </c>
      <c r="AA228" s="5" t="str">
        <v>0.641774550356323,0.64517622166161,0.5774</v>
      </c>
      <c r="AB228" s="5" t="str">
        <v>0.616328923549136,0.610379924847073,0.5774</v>
      </c>
      <c r="AC228" s="5" cm="1">
        <f t="array" ref="AC228">SIGMOID(SUM(GETVECTOR(Y228)*GETVECTOR(_xlfn.CONCAT($S228,",",$AH$4)))+U228)</f>
        <v>0.52824464136378757</v>
      </c>
      <c r="AD228" s="5" cm="1">
        <f t="array" ref="AD228">SIGMOID(SUM(GETVECTOR(Z228)*GETVECTOR(_xlfn.CONCAT($S228,",",$AH$4)))+V228)</f>
        <v>0.54038896331287078</v>
      </c>
      <c r="AE228" s="5" cm="1">
        <f t="array" ref="AE228">TANH(SUM(GETVECTOR(AA228)*GETVECTOR(_xlfn.CONCAT($S228,",",$AH$4)))+W228)</f>
        <v>0.47675291146089332</v>
      </c>
      <c r="AF228" s="5" cm="1">
        <f t="array" ref="AF228">SIGMOID(SUM(GETVECTOR(AB228)*GETVECTOR(_xlfn.CONCAT($S228,",",$AH$4)))+X228)</f>
        <v>0.5406740344370875</v>
      </c>
      <c r="AG228" s="5">
        <f t="shared" si="120"/>
        <v>0.257632011580745</v>
      </c>
      <c r="AH228" s="40">
        <f t="shared" si="121"/>
        <v>0.1362927552072051</v>
      </c>
      <c r="AI228" s="3">
        <f t="shared" si="122"/>
        <v>0.13526182737215356</v>
      </c>
      <c r="AJ228" s="3">
        <f t="shared" si="123"/>
        <v>6.8485423015839805E-2</v>
      </c>
      <c r="AK228" s="3">
        <f t="shared" si="124"/>
        <v>0</v>
      </c>
      <c r="AL228" s="3">
        <f t="shared" si="125"/>
        <v>8.1093942727444857E-3</v>
      </c>
      <c r="AM228" s="3">
        <f t="shared" si="126"/>
        <v>2.8596920595005026E-2</v>
      </c>
      <c r="AN228" s="3">
        <f t="shared" si="127"/>
        <v>8.4677693139212137E-3</v>
      </c>
      <c r="AO228" s="3" t="str" cm="1">
        <f t="array" ref="AO228">GETVECTOR(Y228,2)</f>
        <v>0.5774</v>
      </c>
      <c r="AP228" s="3" t="str" cm="1">
        <f t="array" ref="AP228">GETVECTOR(Z228,2)</f>
        <v>0.5774</v>
      </c>
      <c r="AQ228" s="3" t="str" cm="1">
        <f t="array" ref="AQ228">GETVECTOR(AA228,2)</f>
        <v>0.5774</v>
      </c>
      <c r="AR228" s="3" t="str" cm="1">
        <f t="array" ref="AR228">GETVECTOR(AB228,2)</f>
        <v>0.5774</v>
      </c>
      <c r="AS228" s="3" cm="1">
        <f t="array" ref="AS228">SUM(AK228:AN228*AO228:AR228)</f>
        <v>2.6083516206496678E-2</v>
      </c>
      <c r="AT228" s="51">
        <f t="shared" si="128"/>
        <v>1.8295761944054269E-2</v>
      </c>
      <c r="AU228" s="48">
        <f t="shared" si="129"/>
        <v>0.13526182737215356</v>
      </c>
      <c r="AV228" s="56"/>
      <c r="AW228" s="56"/>
    </row>
    <row r="229" spans="1:49" ht="15" customHeight="1" x14ac:dyDescent="0.25">
      <c r="A229" s="11">
        <f t="shared" si="117"/>
        <v>226</v>
      </c>
      <c r="B229" s="29">
        <v>31273</v>
      </c>
      <c r="C229" s="25"/>
      <c r="D229" s="12"/>
      <c r="E229" s="25">
        <v>24.5</v>
      </c>
      <c r="F229" s="35">
        <v>87</v>
      </c>
      <c r="G229" s="25">
        <v>0</v>
      </c>
      <c r="H229" s="13">
        <v>0</v>
      </c>
      <c r="I229" s="25">
        <v>0</v>
      </c>
      <c r="J229" s="12">
        <v>0</v>
      </c>
      <c r="K229" s="12">
        <v>0</v>
      </c>
      <c r="L229" s="25" t="s">
        <v>11</v>
      </c>
      <c r="M229" s="10"/>
      <c r="N229" s="15"/>
      <c r="O229" s="15"/>
      <c r="P229" s="4"/>
      <c r="Q229" s="54"/>
      <c r="R229" s="42">
        <f t="shared" si="116"/>
        <v>2.0618556701030927E-2</v>
      </c>
      <c r="S229" s="44" t="str" cm="1">
        <f t="array" ref="S229">SETVECTOR(R229:R230)</f>
        <v>0.0206185567010309,0.00103092783505155</v>
      </c>
      <c r="T229" s="44">
        <f t="shared" si="130"/>
        <v>0.15463917525773196</v>
      </c>
      <c r="U229" s="5">
        <f t="shared" si="131"/>
        <v>0</v>
      </c>
      <c r="V229" s="5">
        <f t="shared" si="132"/>
        <v>4.1866978848291499E-2</v>
      </c>
      <c r="W229" s="5">
        <f t="shared" si="133"/>
        <v>0.39013534360498109</v>
      </c>
      <c r="X229" s="5">
        <f t="shared" si="134"/>
        <v>4.1608111169116349E-2</v>
      </c>
      <c r="Y229" s="5" t="str" cm="1">
        <f t="array" ref="Y229:AB229">SETMATRIX(GETMATRIX(Y228:AB228)-$O$9*DELTAWEIGHT(S228,$AH$4,AK228:AN228))</f>
        <v>0.5774,0.5774,0.5774</v>
      </c>
      <c r="Z229" s="5" t="str">
        <v>0.609135002226585,0.604583349130295,0.5774</v>
      </c>
      <c r="AA229" s="5" t="str">
        <v>0.64141457768536,0.645133871935614,0.5774</v>
      </c>
      <c r="AB229" s="5" t="str">
        <v>0.616274925453334,0.61037357212992,0.5774</v>
      </c>
      <c r="AC229" s="5" cm="1">
        <f t="array" ref="AC229">SIGMOID(SUM(GETVECTOR(Y229)*GETVECTOR(_xlfn.CONCAT($S229,",",$AH$4)))+U229)</f>
        <v>0.503125062399288</v>
      </c>
      <c r="AD229" s="5" cm="1">
        <f t="array" ref="AD229">SIGMOID(SUM(GETVECTOR(Z229)*GETVECTOR(_xlfn.CONCAT($S229,",",$AH$4)))+V229)</f>
        <v>0.51375896180201353</v>
      </c>
      <c r="AE229" s="5" cm="1">
        <f t="array" ref="AE229">TANH(SUM(GETVECTOR(AA229)*GETVECTOR(_xlfn.CONCAT($S229,",",$AH$4)))+W229)</f>
        <v>0.3833880344606922</v>
      </c>
      <c r="AF229" s="5" cm="1">
        <f t="array" ref="AF229">SIGMOID(SUM(GETVECTOR(AB229)*GETVECTOR(_xlfn.CONCAT($S229,",",$AH$4)))+X229)</f>
        <v>0.5137325609041774</v>
      </c>
      <c r="AG229" s="5">
        <f t="shared" si="120"/>
        <v>0.19696903855183981</v>
      </c>
      <c r="AH229" s="40">
        <f t="shared" si="121"/>
        <v>9.990079406683923E-2</v>
      </c>
      <c r="AI229" s="3">
        <f t="shared" si="122"/>
        <v>-5.4738381190892735E-2</v>
      </c>
      <c r="AJ229" s="3">
        <f t="shared" si="123"/>
        <v>-2.705749834356615E-2</v>
      </c>
      <c r="AK229" s="3">
        <f t="shared" si="124"/>
        <v>0</v>
      </c>
      <c r="AL229" s="3">
        <f t="shared" si="125"/>
        <v>-2.5914164756236516E-3</v>
      </c>
      <c r="AM229" s="3">
        <f t="shared" si="126"/>
        <v>-1.1857769779035687E-2</v>
      </c>
      <c r="AN229" s="3">
        <f t="shared" si="127"/>
        <v>-2.659108631018532E-3</v>
      </c>
      <c r="AO229" s="3" t="str" cm="1">
        <f t="array" ref="AO229">GETVECTOR(Y229,2)</f>
        <v>0.5774</v>
      </c>
      <c r="AP229" s="3" t="str" cm="1">
        <f t="array" ref="AP229">GETVECTOR(Z229,2)</f>
        <v>0.5774</v>
      </c>
      <c r="AQ229" s="3" t="str" cm="1">
        <f t="array" ref="AQ229">GETVECTOR(AA229,2)</f>
        <v>0.5774</v>
      </c>
      <c r="AR229" s="3" t="str" cm="1">
        <f t="array" ref="AR229">GETVECTOR(AB229,2)</f>
        <v>0.5774</v>
      </c>
      <c r="AS229" s="3" cm="1">
        <f t="array" ref="AS229">SUM(AK229:AN229*AO229:AR229)</f>
        <v>-9.8783294669904029E-3</v>
      </c>
      <c r="AT229" s="51">
        <f t="shared" si="128"/>
        <v>2.9962903753994797E-3</v>
      </c>
      <c r="AU229" s="48">
        <f t="shared" si="129"/>
        <v>5.4738381190892735E-2</v>
      </c>
      <c r="AV229" s="56"/>
      <c r="AW229" s="56"/>
    </row>
    <row r="230" spans="1:49" ht="15" customHeight="1" x14ac:dyDescent="0.25">
      <c r="A230" s="11">
        <f t="shared" si="117"/>
        <v>227</v>
      </c>
      <c r="B230" s="29">
        <v>31274</v>
      </c>
      <c r="C230" s="25"/>
      <c r="D230" s="12"/>
      <c r="E230" s="25">
        <v>24.8</v>
      </c>
      <c r="F230" s="35">
        <v>90</v>
      </c>
      <c r="G230" s="25">
        <v>0</v>
      </c>
      <c r="H230" s="13">
        <v>0</v>
      </c>
      <c r="I230" s="25">
        <v>0</v>
      </c>
      <c r="J230" s="12">
        <v>0</v>
      </c>
      <c r="K230" s="12">
        <v>0</v>
      </c>
      <c r="L230" s="25" t="s">
        <v>11</v>
      </c>
      <c r="M230" s="10"/>
      <c r="N230" s="15"/>
      <c r="O230" s="15"/>
      <c r="P230" s="4"/>
      <c r="Q230" s="54"/>
      <c r="R230" s="42">
        <f t="shared" si="116"/>
        <v>1.0309278350515464E-3</v>
      </c>
      <c r="S230" s="44" t="str" cm="1">
        <f t="array" ref="S230">SETVECTOR(R230:R231)</f>
        <v>0.00103092783505155,0.154639175257732</v>
      </c>
      <c r="T230" s="44">
        <f t="shared" si="130"/>
        <v>8.9690721649484523E-2</v>
      </c>
      <c r="U230" s="5">
        <f t="shared" si="131"/>
        <v>0</v>
      </c>
      <c r="V230" s="5">
        <f t="shared" si="132"/>
        <v>4.2126120495853861E-2</v>
      </c>
      <c r="W230" s="5">
        <f t="shared" si="133"/>
        <v>0.39132112058288465</v>
      </c>
      <c r="X230" s="5">
        <f t="shared" si="134"/>
        <v>4.1874022032218204E-2</v>
      </c>
      <c r="Y230" s="5" t="str" cm="1">
        <f t="array" ref="Y230:AB230">SETMATRIX(GETMATRIX(Y229:AB229)-$O$9*DELTAWEIGHT(S229,$AH$4,AK229:AN229))</f>
        <v>0.5774,0.5774,0.5774</v>
      </c>
      <c r="Z230" s="5" t="str">
        <v>0.609140204310711,0.604583609234501,0.5774</v>
      </c>
      <c r="AA230" s="5" t="str">
        <v>0.641468399529123,0.645136563027802,0.5774</v>
      </c>
      <c r="AB230" s="5" t="str">
        <v>0.61628015692205,0.610373833703356,0.5774</v>
      </c>
      <c r="AC230" s="5" cm="1">
        <f t="array" ref="AC230">SIGMOID(SUM(GETVECTOR(Y230)*GETVECTOR(_xlfn.CONCAT($S230,",",$AH$4)))+U230)</f>
        <v>0.52245586278519074</v>
      </c>
      <c r="AD230" s="5" cm="1">
        <f t="array" ref="AD230">SIGMOID(SUM(GETVECTOR(Z230)*GETVECTOR(_xlfn.CONCAT($S230,",",$AH$4)))+V230)</f>
        <v>0.53400900962475473</v>
      </c>
      <c r="AE230" s="5" cm="1">
        <f t="array" ref="AE230">TANH(SUM(GETVECTOR(AA230)*GETVECTOR(_xlfn.CONCAT($S230,",",$AH$4)))+W230)</f>
        <v>0.45560096419980728</v>
      </c>
      <c r="AF230" s="5" cm="1">
        <f t="array" ref="AF230">SIGMOID(SUM(GETVECTOR(AB230)*GETVECTOR(_xlfn.CONCAT($S230,",",$AH$4)))+X230)</f>
        <v>0.53417091793931226</v>
      </c>
      <c r="AG230" s="5">
        <f t="shared" si="120"/>
        <v>0.24329501967642242</v>
      </c>
      <c r="AH230" s="40">
        <f t="shared" si="121"/>
        <v>0.12745617708111021</v>
      </c>
      <c r="AI230" s="3">
        <f t="shared" si="122"/>
        <v>3.7765455431625683E-2</v>
      </c>
      <c r="AJ230" s="3">
        <f t="shared" si="123"/>
        <v>1.9024694075450599E-2</v>
      </c>
      <c r="AK230" s="3">
        <f t="shared" si="124"/>
        <v>0</v>
      </c>
      <c r="AL230" s="3">
        <f t="shared" si="125"/>
        <v>2.1568921047827538E-3</v>
      </c>
      <c r="AM230" s="3">
        <f t="shared" si="126"/>
        <v>8.0505573504073627E-3</v>
      </c>
      <c r="AN230" s="3">
        <f t="shared" si="127"/>
        <v>2.2422406046255111E-3</v>
      </c>
      <c r="AO230" s="3" t="str" cm="1">
        <f t="array" ref="AO230">GETVECTOR(Y230,2)</f>
        <v>0.5774</v>
      </c>
      <c r="AP230" s="3" t="str" cm="1">
        <f t="array" ref="AP230">GETVECTOR(Z230,2)</f>
        <v>0.5774</v>
      </c>
      <c r="AQ230" s="3" t="str" cm="1">
        <f t="array" ref="AQ230">GETVECTOR(AA230,2)</f>
        <v>0.5774</v>
      </c>
      <c r="AR230" s="3" t="str" cm="1">
        <f t="array" ref="AR230">GETVECTOR(AB230,2)</f>
        <v>0.5774</v>
      </c>
      <c r="AS230" s="3" cm="1">
        <f t="array" ref="AS230">SUM(AK230:AN230*AO230:AR230)</f>
        <v>7.188451040537544E-3</v>
      </c>
      <c r="AT230" s="51">
        <f t="shared" si="128"/>
        <v>1.4262296239581059E-3</v>
      </c>
      <c r="AU230" s="48">
        <f t="shared" si="129"/>
        <v>3.7765455431625683E-2</v>
      </c>
      <c r="AV230" s="56"/>
      <c r="AW230" s="56"/>
    </row>
    <row r="231" spans="1:49" ht="15" customHeight="1" x14ac:dyDescent="0.25">
      <c r="A231" s="11">
        <f t="shared" si="117"/>
        <v>228</v>
      </c>
      <c r="B231" s="29">
        <v>31275</v>
      </c>
      <c r="C231" s="25"/>
      <c r="D231" s="12"/>
      <c r="E231" s="25">
        <v>25.1</v>
      </c>
      <c r="F231" s="35">
        <v>88</v>
      </c>
      <c r="G231" s="25">
        <v>19</v>
      </c>
      <c r="H231" s="13">
        <v>0</v>
      </c>
      <c r="I231" s="25">
        <v>0</v>
      </c>
      <c r="J231" s="12">
        <v>0</v>
      </c>
      <c r="K231" s="12">
        <v>0</v>
      </c>
      <c r="L231" s="25" t="s">
        <v>11</v>
      </c>
      <c r="M231" s="10"/>
      <c r="N231" s="15"/>
      <c r="O231" s="15"/>
      <c r="P231" s="4"/>
      <c r="Q231" s="54"/>
      <c r="R231" s="42">
        <f t="shared" si="116"/>
        <v>0.15463917525773196</v>
      </c>
      <c r="S231" s="44" t="str" cm="1">
        <f t="array" ref="S231">SETVECTOR(R231:R232)</f>
        <v>0.154639175257732,0.0896907216494845</v>
      </c>
      <c r="T231" s="44">
        <f t="shared" si="130"/>
        <v>0.27731958762886594</v>
      </c>
      <c r="U231" s="5">
        <f t="shared" si="131"/>
        <v>0</v>
      </c>
      <c r="V231" s="5">
        <f t="shared" si="132"/>
        <v>4.1910431285375582E-2</v>
      </c>
      <c r="W231" s="5">
        <f t="shared" si="133"/>
        <v>0.3905160648478439</v>
      </c>
      <c r="X231" s="5">
        <f t="shared" si="134"/>
        <v>4.164979797175565E-2</v>
      </c>
      <c r="Y231" s="5" t="str" cm="1">
        <f t="array" ref="Y231:AB231">SETMATRIX(GETMATRIX(Y230:AB230)-$O$9*DELTAWEIGHT(S230,$AH$4,AK230:AN230))</f>
        <v>0.5774,0.5774,0.5774</v>
      </c>
      <c r="Z231" s="5" t="str">
        <v>0.609140260030164,0.604591967152503,0.5774</v>
      </c>
      <c r="AA231" s="5" t="str">
        <v>0.641468807470562,0.645197754243578,0.5774</v>
      </c>
      <c r="AB231" s="5" t="str">
        <v>0.616280213352295,0.610382298240126,0.5774</v>
      </c>
      <c r="AC231" s="5" cm="1">
        <f t="array" ref="AC231">SIGMOID(SUM(GETVECTOR(Y231)*GETVECTOR(_xlfn.CONCAT($S231,",",$AH$4)))+U231)</f>
        <v>0.53521064177831368</v>
      </c>
      <c r="AD231" s="5" cm="1">
        <f t="array" ref="AD231">SIGMOID(SUM(GETVECTOR(Z231)*GETVECTOR(_xlfn.CONCAT($S231,",",$AH$4)))+V231)</f>
        <v>0.54744028564042135</v>
      </c>
      <c r="AE231" s="5" cm="1">
        <f t="array" ref="AE231">TANH(SUM(GETVECTOR(AA231)*GETVECTOR(_xlfn.CONCAT($S231,",",$AH$4)))+W231)</f>
        <v>0.49870466869044672</v>
      </c>
      <c r="AF231" s="5" cm="1">
        <f t="array" ref="AF231">SIGMOID(SUM(GETVECTOR(AB231)*GETVECTOR(_xlfn.CONCAT($S231,",",$AH$4)))+X231)</f>
        <v>0.54777790215745203</v>
      </c>
      <c r="AG231" s="5">
        <f t="shared" si="120"/>
        <v>0.27301102627810986</v>
      </c>
      <c r="AH231" s="40">
        <f t="shared" si="121"/>
        <v>0.14594138281346331</v>
      </c>
      <c r="AI231" s="3">
        <f t="shared" si="122"/>
        <v>-0.13137820481540263</v>
      </c>
      <c r="AJ231" s="3">
        <f t="shared" si="123"/>
        <v>-6.6857785255345165E-2</v>
      </c>
      <c r="AK231" s="3">
        <f t="shared" si="124"/>
        <v>0</v>
      </c>
      <c r="AL231" s="3">
        <f t="shared" si="125"/>
        <v>-8.2605328976619735E-3</v>
      </c>
      <c r="AM231" s="3">
        <f t="shared" si="126"/>
        <v>-2.7497832342989362E-2</v>
      </c>
      <c r="AN231" s="3">
        <f t="shared" si="127"/>
        <v>-8.6706880275378585E-3</v>
      </c>
      <c r="AO231" s="3" t="str" cm="1">
        <f t="array" ref="AO231">GETVECTOR(Y231,2)</f>
        <v>0.5774</v>
      </c>
      <c r="AP231" s="3" t="str" cm="1">
        <f t="array" ref="AP231">GETVECTOR(Z231,2)</f>
        <v>0.5774</v>
      </c>
      <c r="AQ231" s="3" t="str" cm="1">
        <f t="array" ref="AQ231">GETVECTOR(AA231,2)</f>
        <v>0.5774</v>
      </c>
      <c r="AR231" s="3" t="str" cm="1">
        <f t="array" ref="AR231">GETVECTOR(AB231,2)</f>
        <v>0.5774</v>
      </c>
      <c r="AS231" s="3" cm="1">
        <f t="array" ref="AS231">SUM(AK231:AN231*AO231:AR231)</f>
        <v>-2.5653335357052443E-2</v>
      </c>
      <c r="AT231" s="51">
        <f t="shared" si="128"/>
        <v>1.7260232700517884E-2</v>
      </c>
      <c r="AU231" s="48">
        <f t="shared" si="129"/>
        <v>0.13137820481540263</v>
      </c>
      <c r="AV231" s="56"/>
      <c r="AW231" s="56"/>
    </row>
    <row r="232" spans="1:49" ht="15" customHeight="1" x14ac:dyDescent="0.25">
      <c r="A232" s="11">
        <f t="shared" si="117"/>
        <v>229</v>
      </c>
      <c r="B232" s="29">
        <v>31276</v>
      </c>
      <c r="C232" s="25"/>
      <c r="D232" s="12"/>
      <c r="E232" s="25">
        <v>23.7</v>
      </c>
      <c r="F232" s="35">
        <v>84</v>
      </c>
      <c r="G232" s="25">
        <v>3</v>
      </c>
      <c r="H232" s="13">
        <v>0</v>
      </c>
      <c r="I232" s="25">
        <v>0</v>
      </c>
      <c r="J232" s="12">
        <v>0</v>
      </c>
      <c r="K232" s="12">
        <v>0</v>
      </c>
      <c r="L232" s="25" t="s">
        <v>11</v>
      </c>
      <c r="M232" s="10"/>
      <c r="N232" s="15"/>
      <c r="O232" s="15"/>
      <c r="P232" s="4"/>
      <c r="Q232" s="54"/>
      <c r="R232" s="42">
        <f t="shared" si="116"/>
        <v>8.9690721649484523E-2</v>
      </c>
      <c r="S232" s="44" t="str" cm="1">
        <f t="array" ref="S232">SETVECTOR(R232:R233)</f>
        <v>0.0896907216494845,0.277319587628866</v>
      </c>
      <c r="T232" s="44">
        <f t="shared" si="130"/>
        <v>0.15257731958762888</v>
      </c>
      <c r="U232" s="5">
        <f t="shared" si="131"/>
        <v>0</v>
      </c>
      <c r="V232" s="5">
        <f t="shared" si="132"/>
        <v>4.273648457514178E-2</v>
      </c>
      <c r="W232" s="5">
        <f t="shared" si="133"/>
        <v>0.39326584808214282</v>
      </c>
      <c r="X232" s="5">
        <f t="shared" si="134"/>
        <v>4.2516866774509436E-2</v>
      </c>
      <c r="Y232" s="5" t="str" cm="1">
        <f t="array" ref="Y232:AB232">SETMATRIX(GETMATRIX(Y231:AB231)-$O$9*DELTAWEIGHT(S231,$AH$4,AK231:AN231))</f>
        <v>0.5774,0.5774,0.5774</v>
      </c>
      <c r="Z232" s="5" t="str">
        <v>0.609258992784586,0.604660832150068,0.5774</v>
      </c>
      <c r="AA232" s="5" t="str">
        <v>0.64220052037594,0.645622147728697,0.5774</v>
      </c>
      <c r="AB232" s="5" t="str">
        <v>0.61640119678487,0.61045246863102,0.5774</v>
      </c>
      <c r="AC232" s="5" cm="1">
        <f t="array" ref="AC232">SIGMOID(SUM(GETVECTOR(Y232)*GETVECTOR(_xlfn.CONCAT($S232,",",$AH$4)))+U232)</f>
        <v>0.55278056952930776</v>
      </c>
      <c r="AD232" s="5" cm="1">
        <f t="array" ref="AD232">SIGMOID(SUM(GETVECTOR(Z232)*GETVECTOR(_xlfn.CONCAT($S232,",",$AH$4)))+V232)</f>
        <v>0.56588113198138734</v>
      </c>
      <c r="AE232" s="5" cm="1">
        <f t="array" ref="AE232">TANH(SUM(GETVECTOR(AA232)*GETVECTOR(_xlfn.CONCAT($S232,",",$AH$4)))+W232)</f>
        <v>0.55798951322003976</v>
      </c>
      <c r="AF232" s="5" cm="1">
        <f t="array" ref="AF232">SIGMOID(SUM(GETVECTOR(AB232)*GETVECTOR(_xlfn.CONCAT($S232,",",$AH$4)))+X232)</f>
        <v>0.56637904348816359</v>
      </c>
      <c r="AG232" s="5">
        <f t="shared" si="120"/>
        <v>0.31575573737469942</v>
      </c>
      <c r="AH232" s="40">
        <f t="shared" si="121"/>
        <v>0.17312180341418951</v>
      </c>
      <c r="AI232" s="3">
        <f t="shared" si="122"/>
        <v>2.0544483826560628E-2</v>
      </c>
      <c r="AJ232" s="3">
        <f t="shared" si="123"/>
        <v>1.0548809783373204E-2</v>
      </c>
      <c r="AK232" s="3">
        <f t="shared" si="124"/>
        <v>0</v>
      </c>
      <c r="AL232" s="3">
        <f t="shared" si="125"/>
        <v>1.4459836210316522E-3</v>
      </c>
      <c r="AM232" s="3">
        <f t="shared" si="126"/>
        <v>4.1107946070748089E-3</v>
      </c>
      <c r="AN232" s="3">
        <f t="shared" si="127"/>
        <v>1.5422588279257559E-3</v>
      </c>
      <c r="AO232" s="3" t="str" cm="1">
        <f t="array" ref="AO232">GETVECTOR(Y232,2)</f>
        <v>0.5774</v>
      </c>
      <c r="AP232" s="3" t="str" cm="1">
        <f t="array" ref="AP232">GETVECTOR(Z232,2)</f>
        <v>0.5774</v>
      </c>
      <c r="AQ232" s="3" t="str" cm="1">
        <f t="array" ref="AQ232">GETVECTOR(AA232,2)</f>
        <v>0.5774</v>
      </c>
      <c r="AR232" s="3" t="str" cm="1">
        <f t="array" ref="AR232">GETVECTOR(AB232,2)</f>
        <v>0.5774</v>
      </c>
      <c r="AS232" s="3" cm="1">
        <f t="array" ref="AS232">SUM(AK232:AN232*AO232:AR232)</f>
        <v>4.0989839961530026E-3</v>
      </c>
      <c r="AT232" s="51">
        <f t="shared" si="128"/>
        <v>4.2207581569981119E-4</v>
      </c>
      <c r="AU232" s="48">
        <f t="shared" si="129"/>
        <v>2.0544483826560628E-2</v>
      </c>
      <c r="AV232" s="56"/>
      <c r="AW232" s="56"/>
    </row>
    <row r="233" spans="1:49" ht="15" customHeight="1" x14ac:dyDescent="0.25">
      <c r="A233" s="11">
        <f t="shared" si="117"/>
        <v>230</v>
      </c>
      <c r="B233" s="29">
        <v>31277</v>
      </c>
      <c r="C233" s="25"/>
      <c r="D233" s="12"/>
      <c r="E233" s="25">
        <v>23.6</v>
      </c>
      <c r="F233" s="35">
        <v>94</v>
      </c>
      <c r="G233" s="25">
        <v>3</v>
      </c>
      <c r="H233" s="13">
        <v>0</v>
      </c>
      <c r="I233" s="25">
        <v>0</v>
      </c>
      <c r="J233" s="12">
        <v>0</v>
      </c>
      <c r="K233" s="12">
        <v>0</v>
      </c>
      <c r="L233" s="25" t="s">
        <v>11</v>
      </c>
      <c r="M233" s="10"/>
      <c r="N233" s="15"/>
      <c r="O233" s="15"/>
      <c r="P233" s="4"/>
      <c r="Q233" s="54"/>
      <c r="R233" s="42">
        <f t="shared" si="116"/>
        <v>0.27731958762886594</v>
      </c>
      <c r="S233" s="44" t="str" cm="1">
        <f t="array" ref="S233">SETVECTOR(R233:R234)</f>
        <v>0.277319587628866,0.152577319587629</v>
      </c>
      <c r="T233" s="44">
        <f t="shared" si="130"/>
        <v>0.44020618556701036</v>
      </c>
      <c r="U233" s="5">
        <f t="shared" si="131"/>
        <v>0</v>
      </c>
      <c r="V233" s="5">
        <f t="shared" si="132"/>
        <v>4.2591886213038617E-2</v>
      </c>
      <c r="W233" s="5">
        <f t="shared" si="133"/>
        <v>0.39285476862143531</v>
      </c>
      <c r="X233" s="5">
        <f t="shared" si="134"/>
        <v>4.236264089171686E-2</v>
      </c>
      <c r="Y233" s="5" t="str" cm="1">
        <f t="array" ref="Y233:AB233">SETMATRIX(GETMATRIX(Y232:AB232)-$O$9*DELTAWEIGHT(S232,$AH$4,AK232:AN232))</f>
        <v>0.5774,0.5774,0.5774</v>
      </c>
      <c r="Z233" s="5" t="str">
        <v>0.609274490922195,0.604708751678998,0.5774</v>
      </c>
      <c r="AA233" s="5" t="str">
        <v>0.642277754960891,0.64586095351435,0.5774</v>
      </c>
      <c r="AB233" s="5" t="str">
        <v>0.61641716624921,0.61050184548053,0.5774</v>
      </c>
      <c r="AC233" s="5" cm="1">
        <f t="array" ref="AC233">SIGMOID(SUM(GETVECTOR(Y233)*GETVECTOR(_xlfn.CONCAT($S233,",",$AH$4)))+U233)</f>
        <v>0.56173894296623217</v>
      </c>
      <c r="AD233" s="5" cm="1">
        <f t="array" ref="AD233">SIGMOID(SUM(GETVECTOR(Z233)*GETVECTOR(_xlfn.CONCAT($S233,",",$AH$4)))+V233)</f>
        <v>0.57537619755020553</v>
      </c>
      <c r="AE233" s="5" cm="1">
        <f t="array" ref="AE233">TANH(SUM(GETVECTOR(AA233)*GETVECTOR(_xlfn.CONCAT($S233,",",$AH$4)))+W233)</f>
        <v>0.58466056518019316</v>
      </c>
      <c r="AF233" s="5" cm="1">
        <f t="array" ref="AF233">SIGMOID(SUM(GETVECTOR(AB233)*GETVECTOR(_xlfn.CONCAT($S233,",",$AH$4)))+X233)</f>
        <v>0.57601995907413917</v>
      </c>
      <c r="AG233" s="5">
        <f t="shared" si="120"/>
        <v>0.33639977285093364</v>
      </c>
      <c r="AH233" s="40">
        <f t="shared" si="121"/>
        <v>0.1867799331039032</v>
      </c>
      <c r="AI233" s="3">
        <f t="shared" si="122"/>
        <v>-0.25342625246310713</v>
      </c>
      <c r="AJ233" s="3">
        <f t="shared" si="123"/>
        <v>-0.13062977697623471</v>
      </c>
      <c r="AK233" s="3">
        <f t="shared" si="124"/>
        <v>0</v>
      </c>
      <c r="AL233" s="3">
        <f t="shared" si="125"/>
        <v>-1.865959504333092E-2</v>
      </c>
      <c r="AM233" s="3">
        <f t="shared" si="126"/>
        <v>-4.9469041456630836E-2</v>
      </c>
      <c r="AN233" s="3">
        <f t="shared" si="127"/>
        <v>-2.0069069154750253E-2</v>
      </c>
      <c r="AO233" s="3" t="str" cm="1">
        <f t="array" ref="AO233">GETVECTOR(Y233,2)</f>
        <v>0.5774</v>
      </c>
      <c r="AP233" s="3" t="str" cm="1">
        <f t="array" ref="AP233">GETVECTOR(Z233,2)</f>
        <v>0.5774</v>
      </c>
      <c r="AQ233" s="3" t="str" cm="1">
        <f t="array" ref="AQ233">GETVECTOR(AA233,2)</f>
        <v>0.5774</v>
      </c>
      <c r="AR233" s="3" t="str" cm="1">
        <f t="array" ref="AR233">GETVECTOR(AB233,2)</f>
        <v>0.5774</v>
      </c>
      <c r="AS233" s="3" cm="1">
        <f t="array" ref="AS233">SUM(AK233:AN233*AO233:AR233)</f>
        <v>-5.0925355245030716E-2</v>
      </c>
      <c r="AT233" s="51">
        <f t="shared" si="128"/>
        <v>6.4224865437494505E-2</v>
      </c>
      <c r="AU233" s="48">
        <f t="shared" si="129"/>
        <v>0.25342625246310713</v>
      </c>
      <c r="AV233" s="56"/>
      <c r="AW233" s="56"/>
    </row>
    <row r="234" spans="1:49" ht="15" customHeight="1" x14ac:dyDescent="0.25">
      <c r="A234" s="11">
        <f t="shared" si="117"/>
        <v>231</v>
      </c>
      <c r="B234" s="29">
        <v>31278</v>
      </c>
      <c r="C234" s="25"/>
      <c r="D234" s="12"/>
      <c r="E234" s="25">
        <v>24.5</v>
      </c>
      <c r="F234" s="35">
        <v>82</v>
      </c>
      <c r="G234" s="25">
        <v>56</v>
      </c>
      <c r="H234" s="13">
        <v>0</v>
      </c>
      <c r="I234" s="25">
        <v>0</v>
      </c>
      <c r="J234" s="12">
        <v>0</v>
      </c>
      <c r="K234" s="12">
        <v>0</v>
      </c>
      <c r="L234" s="25" t="s">
        <v>11</v>
      </c>
      <c r="M234" s="10"/>
      <c r="N234" s="15"/>
      <c r="O234" s="15"/>
      <c r="P234" s="4"/>
      <c r="Q234" s="54"/>
      <c r="R234" s="42">
        <f t="shared" si="116"/>
        <v>0.15257731958762888</v>
      </c>
      <c r="S234" s="44" t="str" cm="1">
        <f t="array" ref="S234">SETVECTOR(R234:R235)</f>
        <v>0.152577319587629,0.44020618556701</v>
      </c>
      <c r="T234" s="44">
        <f t="shared" si="130"/>
        <v>0.13917525773195877</v>
      </c>
      <c r="U234" s="5">
        <f t="shared" si="131"/>
        <v>0</v>
      </c>
      <c r="V234" s="5">
        <f t="shared" si="132"/>
        <v>4.4457845717371706E-2</v>
      </c>
      <c r="W234" s="5">
        <f t="shared" si="133"/>
        <v>0.39780167276709838</v>
      </c>
      <c r="X234" s="5">
        <f t="shared" si="134"/>
        <v>4.4369547807191885E-2</v>
      </c>
      <c r="Y234" s="5" t="str" cm="1">
        <f t="array" ref="Y234:AB234">SETMATRIX(GETMATRIX(Y233:AB233)-$O$9*DELTAWEIGHT(S233,$AH$4,AK233:AN233))</f>
        <v>0.5774,0.5774,0.5774</v>
      </c>
      <c r="Z234" s="5" t="str">
        <v>0.609745695882591,0.604968001991781,0.5774</v>
      </c>
      <c r="AA234" s="5" t="str">
        <v>0.644420573266917,0.64703990187603,0.5774</v>
      </c>
      <c r="AB234" s="5" t="str">
        <v>0.616905841236678,0.610770707555419,0.5774</v>
      </c>
      <c r="AC234" s="5" cm="1">
        <f t="array" ref="AC234">SIGMOID(SUM(GETVECTOR(Y234)*GETVECTOR(_xlfn.CONCAT($S234,",",$AH$4)))+U234)</f>
        <v>0.58474260349597273</v>
      </c>
      <c r="AD234" s="5" cm="1">
        <f t="array" ref="AD234">SIGMOID(SUM(GETVECTOR(Z234)*GETVECTOR(_xlfn.CONCAT($S234,",",$AH$4)))+V234)</f>
        <v>0.59960075562339055</v>
      </c>
      <c r="AE234" s="5" cm="1">
        <f t="array" ref="AE234">TANH(SUM(GETVECTOR(AA234)*GETVECTOR(_xlfn.CONCAT($S234,",",$AH$4)))+W234)</f>
        <v>0.65325542875648901</v>
      </c>
      <c r="AF234" s="5" cm="1">
        <f t="array" ref="AF234">SIGMOID(SUM(GETVECTOR(AB234)*GETVECTOR(_xlfn.CONCAT($S234,",",$AH$4)))+X234)</f>
        <v>0.60045479114351052</v>
      </c>
      <c r="AG234" s="5">
        <f t="shared" si="120"/>
        <v>0.39169244869747277</v>
      </c>
      <c r="AH234" s="40">
        <f t="shared" si="121"/>
        <v>0.22386056797395157</v>
      </c>
      <c r="AI234" s="3">
        <f t="shared" si="122"/>
        <v>8.4685310241992801E-2</v>
      </c>
      <c r="AJ234" s="3">
        <f t="shared" si="123"/>
        <v>4.3781921115205485E-2</v>
      </c>
      <c r="AK234" s="3">
        <f t="shared" si="124"/>
        <v>0</v>
      </c>
      <c r="AL234" s="3">
        <f t="shared" si="125"/>
        <v>6.8664658170521763E-3</v>
      </c>
      <c r="AM234" s="3">
        <f t="shared" si="126"/>
        <v>1.5048964350981037E-2</v>
      </c>
      <c r="AN234" s="3">
        <f t="shared" si="127"/>
        <v>7.5744588651174682E-3</v>
      </c>
      <c r="AO234" s="3" t="str" cm="1">
        <f t="array" ref="AO234">GETVECTOR(Y234,2)</f>
        <v>0.5774</v>
      </c>
      <c r="AP234" s="3" t="str" cm="1">
        <f t="array" ref="AP234">GETVECTOR(Z234,2)</f>
        <v>0.5774</v>
      </c>
      <c r="AQ234" s="3" t="str" cm="1">
        <f t="array" ref="AQ234">GETVECTOR(AA234,2)</f>
        <v>0.5774</v>
      </c>
      <c r="AR234" s="3" t="str" cm="1">
        <f t="array" ref="AR234">GETVECTOR(AB234,2)</f>
        <v>0.5774</v>
      </c>
      <c r="AS234" s="3" cm="1">
        <f t="array" ref="AS234">SUM(AK234:AN234*AO234:AR234)</f>
        <v>1.7027461927741204E-2</v>
      </c>
      <c r="AT234" s="51">
        <f t="shared" si="128"/>
        <v>7.1716017707825711E-3</v>
      </c>
      <c r="AU234" s="48">
        <f t="shared" si="129"/>
        <v>8.4685310241992801E-2</v>
      </c>
      <c r="AV234" s="56"/>
      <c r="AW234" s="56"/>
    </row>
    <row r="235" spans="1:49" ht="15" customHeight="1" x14ac:dyDescent="0.25">
      <c r="A235" s="11">
        <f t="shared" si="117"/>
        <v>232</v>
      </c>
      <c r="B235" s="29">
        <v>31279</v>
      </c>
      <c r="C235" s="25"/>
      <c r="D235" s="12"/>
      <c r="E235" s="25">
        <v>25.5</v>
      </c>
      <c r="F235" s="35">
        <v>86</v>
      </c>
      <c r="G235" s="25">
        <v>0</v>
      </c>
      <c r="H235" s="13">
        <v>0</v>
      </c>
      <c r="I235" s="25">
        <v>0</v>
      </c>
      <c r="J235" s="12">
        <v>0</v>
      </c>
      <c r="K235" s="12">
        <v>0</v>
      </c>
      <c r="L235" s="25" t="s">
        <v>11</v>
      </c>
      <c r="M235" s="10"/>
      <c r="N235" s="15"/>
      <c r="O235" s="15"/>
      <c r="P235" s="4"/>
      <c r="Q235" s="54"/>
      <c r="R235" s="42">
        <f t="shared" si="116"/>
        <v>0.44020618556701036</v>
      </c>
      <c r="S235" s="44" t="str" cm="1">
        <f t="array" ref="S235">SETVECTOR(R235:R236)</f>
        <v>0.44020618556701,0.139175257731959</v>
      </c>
      <c r="T235" s="44">
        <f t="shared" si="130"/>
        <v>6.7010309278350513E-2</v>
      </c>
      <c r="U235" s="5">
        <f t="shared" si="131"/>
        <v>0</v>
      </c>
      <c r="V235" s="5">
        <f t="shared" si="132"/>
        <v>4.3771199135666489E-2</v>
      </c>
      <c r="W235" s="5">
        <f t="shared" si="133"/>
        <v>0.39629677633200028</v>
      </c>
      <c r="X235" s="5">
        <f t="shared" si="134"/>
        <v>4.3612101920680137E-2</v>
      </c>
      <c r="Y235" s="5" t="str" cm="1">
        <f t="array" ref="Y235:AB235">SETMATRIX(GETMATRIX(Y234:AB234)-$O$9*DELTAWEIGHT(S234,$AH$4,AK234:AN234))</f>
        <v>0.5774,0.5774,0.5774</v>
      </c>
      <c r="Z235" s="5" t="str">
        <v>0.6097139731456,0.604876477608705,0.5774</v>
      </c>
      <c r="AA235" s="5" t="str">
        <v>0.64430530309317,0.64670733184772,0.5774</v>
      </c>
      <c r="AB235" s="5" t="str">
        <v>0.616872258484854,0.610673816778197,0.5774</v>
      </c>
      <c r="AC235" s="5" cm="1">
        <f t="array" ref="AC235">SIGMOID(SUM(GETVECTOR(Y235)*GETVECTOR(_xlfn.CONCAT($S235,",",$AH$4)))+U235)</f>
        <v>0.58286236373382716</v>
      </c>
      <c r="AD235" s="5" cm="1">
        <f t="array" ref="AD235">SIGMOID(SUM(GETVECTOR(Z235)*GETVECTOR(_xlfn.CONCAT($S235,",",$AH$4)))+V235)</f>
        <v>0.59781157177646993</v>
      </c>
      <c r="AE235" s="5" cm="1">
        <f t="array" ref="AE235">TANH(SUM(GETVECTOR(AA235)*GETVECTOR(_xlfn.CONCAT($S235,",",$AH$4)))+W235)</f>
        <v>0.64688852137445285</v>
      </c>
      <c r="AF235" s="5" cm="1">
        <f t="array" ref="AF235">SIGMOID(SUM(GETVECTOR(AB235)*GETVECTOR(_xlfn.CONCAT($S235,",",$AH$4)))+X235)</f>
        <v>0.59872460484319312</v>
      </c>
      <c r="AG235" s="5">
        <f t="shared" si="120"/>
        <v>0.38671744372701822</v>
      </c>
      <c r="AH235" s="40">
        <f t="shared" si="121"/>
        <v>0.22064613460643245</v>
      </c>
      <c r="AI235" s="3">
        <f t="shared" si="122"/>
        <v>0.15363582532808195</v>
      </c>
      <c r="AJ235" s="3">
        <f t="shared" si="123"/>
        <v>7.9492799099115607E-2</v>
      </c>
      <c r="AK235" s="3">
        <f t="shared" si="124"/>
        <v>0</v>
      </c>
      <c r="AL235" s="3">
        <f t="shared" si="125"/>
        <v>1.2363775848565985E-2</v>
      </c>
      <c r="AM235" s="3">
        <f t="shared" si="126"/>
        <v>2.7635552082562891E-2</v>
      </c>
      <c r="AN235" s="3">
        <f t="shared" si="127"/>
        <v>1.3602895211283921E-2</v>
      </c>
      <c r="AO235" s="3" t="str" cm="1">
        <f t="array" ref="AO235">GETVECTOR(Y235,2)</f>
        <v>0.5774</v>
      </c>
      <c r="AP235" s="3" t="str" cm="1">
        <f t="array" ref="AP235">GETVECTOR(Z235,2)</f>
        <v>0.5774</v>
      </c>
      <c r="AQ235" s="3" t="str" cm="1">
        <f t="array" ref="AQ235">GETVECTOR(AA235,2)</f>
        <v>0.5774</v>
      </c>
      <c r="AR235" s="3" t="str" cm="1">
        <f t="array" ref="AR235">GETVECTOR(AB235,2)</f>
        <v>0.5774</v>
      </c>
      <c r="AS235" s="3" cm="1">
        <f t="array" ref="AS235">SUM(AK235:AN235*AO235:AR235)</f>
        <v>3.0949923642429149E-2</v>
      </c>
      <c r="AT235" s="51">
        <f t="shared" si="128"/>
        <v>2.3603966824240909E-2</v>
      </c>
      <c r="AU235" s="48">
        <f t="shared" si="129"/>
        <v>0.15363582532808195</v>
      </c>
      <c r="AV235" s="56"/>
      <c r="AW235" s="56"/>
    </row>
    <row r="236" spans="1:49" ht="15" customHeight="1" x14ac:dyDescent="0.25">
      <c r="A236" s="11">
        <f t="shared" si="117"/>
        <v>233</v>
      </c>
      <c r="B236" s="29">
        <v>31280</v>
      </c>
      <c r="C236" s="25"/>
      <c r="D236" s="12"/>
      <c r="E236" s="25">
        <v>25.5</v>
      </c>
      <c r="F236" s="35">
        <v>87</v>
      </c>
      <c r="G236" s="25">
        <v>0</v>
      </c>
      <c r="H236" s="13">
        <v>0</v>
      </c>
      <c r="I236" s="25">
        <v>0</v>
      </c>
      <c r="J236" s="12">
        <v>0</v>
      </c>
      <c r="K236" s="12">
        <v>0</v>
      </c>
      <c r="L236" s="25" t="s">
        <v>11</v>
      </c>
      <c r="M236" s="10"/>
      <c r="N236" s="15"/>
      <c r="O236" s="15"/>
      <c r="P236" s="4"/>
      <c r="Q236" s="54"/>
      <c r="R236" s="42">
        <f t="shared" si="116"/>
        <v>0.13917525773195877</v>
      </c>
      <c r="S236" s="44" t="str" cm="1">
        <f t="array" ref="S236">SETVECTOR(R236:R237)</f>
        <v>0.139175257731959,0.0670103092783505</v>
      </c>
      <c r="T236" s="44">
        <f t="shared" si="130"/>
        <v>0.17525773195876287</v>
      </c>
      <c r="U236" s="5">
        <f t="shared" si="131"/>
        <v>0</v>
      </c>
      <c r="V236" s="5">
        <f t="shared" si="132"/>
        <v>4.2534821550809891E-2</v>
      </c>
      <c r="W236" s="5">
        <f t="shared" si="133"/>
        <v>0.393533221123744</v>
      </c>
      <c r="X236" s="5">
        <f t="shared" si="134"/>
        <v>4.2251812399551746E-2</v>
      </c>
      <c r="Y236" s="5" t="str" cm="1">
        <f t="array" ref="Y236:AB236">SETMATRIX(GETMATRIX(Y235:AB235)-$O$9*DELTAWEIGHT(S235,$AH$4,AK235:AN235))</f>
        <v>0.5774,0.5774,0.5774</v>
      </c>
      <c r="Z236" s="5" t="str">
        <v>0.609425086811568,0.604785143521833,0.5774</v>
      </c>
      <c r="AA236" s="5" t="str">
        <v>0.643237723610954,0.646369806718682,0.5774</v>
      </c>
      <c r="AB236" s="5" t="str">
        <v>0.616567007924668,0.610577308989848,0.5774</v>
      </c>
      <c r="AC236" s="5" cm="1">
        <f t="array" ref="AC236">SIGMOID(SUM(GETVECTOR(Y236)*GETVECTOR(_xlfn.CONCAT($S236,",",$AH$4)))+U236)</f>
        <v>0.52972778322934388</v>
      </c>
      <c r="AD236" s="5" cm="1">
        <f t="array" ref="AD236">SIGMOID(SUM(GETVECTOR(Z236)*GETVECTOR(_xlfn.CONCAT($S236,",",$AH$4)))+V236)</f>
        <v>0.54187134573417717</v>
      </c>
      <c r="AE236" s="5" cm="1">
        <f t="array" ref="AE236">TANH(SUM(GETVECTOR(AA236)*GETVECTOR(_xlfn.CONCAT($S236,",",$AH$4)))+W236)</f>
        <v>0.48260098304315668</v>
      </c>
      <c r="AF236" s="5" cm="1">
        <f t="array" ref="AF236">SIGMOID(SUM(GETVECTOR(AB236)*GETVECTOR(_xlfn.CONCAT($S236,",",$AH$4)))+X236)</f>
        <v>0.54214418228013872</v>
      </c>
      <c r="AG236" s="5">
        <f t="shared" si="120"/>
        <v>0.26150764413423211</v>
      </c>
      <c r="AH236" s="40">
        <f t="shared" si="121"/>
        <v>0.13862905490975305</v>
      </c>
      <c r="AI236" s="3">
        <f t="shared" si="122"/>
        <v>-3.6628677049009822E-2</v>
      </c>
      <c r="AJ236" s="3">
        <f t="shared" si="123"/>
        <v>-1.8559604884512252E-2</v>
      </c>
      <c r="AK236" s="3">
        <f t="shared" si="124"/>
        <v>0</v>
      </c>
      <c r="AL236" s="3">
        <f t="shared" si="125"/>
        <v>-2.2235175963496931E-3</v>
      </c>
      <c r="AM236" s="3">
        <f t="shared" si="126"/>
        <v>-7.7146245559406457E-3</v>
      </c>
      <c r="AN236" s="3">
        <f t="shared" si="127"/>
        <v>-2.3248997592887695E-3</v>
      </c>
      <c r="AO236" s="3" t="str" cm="1">
        <f t="array" ref="AO236">GETVECTOR(Y236,2)</f>
        <v>0.5774</v>
      </c>
      <c r="AP236" s="3" t="str" cm="1">
        <f t="array" ref="AP236">GETVECTOR(Z236,2)</f>
        <v>0.5774</v>
      </c>
      <c r="AQ236" s="3" t="str" cm="1">
        <f t="array" ref="AQ236">GETVECTOR(AA236,2)</f>
        <v>0.5774</v>
      </c>
      <c r="AR236" s="3" t="str" cm="1">
        <f t="array" ref="AR236">GETVECTOR(AB236,2)</f>
        <v>0.5774</v>
      </c>
      <c r="AS236" s="3" cm="1">
        <f t="array" ref="AS236">SUM(AK236:AN236*AO236:AR236)</f>
        <v>-7.0806803997457771E-3</v>
      </c>
      <c r="AT236" s="51">
        <f t="shared" si="128"/>
        <v>1.341659982360659E-3</v>
      </c>
      <c r="AU236" s="48">
        <f t="shared" si="129"/>
        <v>3.6628677049009822E-2</v>
      </c>
      <c r="AV236" s="56"/>
      <c r="AW236" s="56"/>
    </row>
    <row r="237" spans="1:49" ht="15" customHeight="1" x14ac:dyDescent="0.25">
      <c r="A237" s="11">
        <f t="shared" si="117"/>
        <v>234</v>
      </c>
      <c r="B237" s="29">
        <v>31281</v>
      </c>
      <c r="C237" s="25"/>
      <c r="D237" s="12"/>
      <c r="E237" s="25">
        <v>24.6</v>
      </c>
      <c r="F237" s="35">
        <v>86</v>
      </c>
      <c r="G237" s="25">
        <v>0</v>
      </c>
      <c r="H237" s="13">
        <v>0</v>
      </c>
      <c r="I237" s="25">
        <v>0</v>
      </c>
      <c r="J237" s="12">
        <v>0</v>
      </c>
      <c r="K237" s="12">
        <v>0</v>
      </c>
      <c r="L237" s="25" t="s">
        <v>11</v>
      </c>
      <c r="M237" s="10"/>
      <c r="N237" s="15"/>
      <c r="O237" s="15"/>
      <c r="P237" s="4"/>
      <c r="Q237" s="54"/>
      <c r="R237" s="42">
        <f t="shared" si="116"/>
        <v>6.7010309278350513E-2</v>
      </c>
      <c r="S237" s="44" t="str" cm="1">
        <f t="array" ref="S237">SETVECTOR(R237:R238)</f>
        <v>0.0670103092783505,0.175257731958763</v>
      </c>
      <c r="T237" s="44">
        <f t="shared" si="130"/>
        <v>0.18969072164948453</v>
      </c>
      <c r="U237" s="5">
        <f t="shared" si="131"/>
        <v>0</v>
      </c>
      <c r="V237" s="5">
        <f t="shared" si="132"/>
        <v>4.275717331044486E-2</v>
      </c>
      <c r="W237" s="5">
        <f t="shared" si="133"/>
        <v>0.39430468357933807</v>
      </c>
      <c r="X237" s="5">
        <f t="shared" si="134"/>
        <v>4.248430237548062E-2</v>
      </c>
      <c r="Y237" s="5" t="str" cm="1">
        <f t="array" ref="Y237:AB237">SETMATRIX(GETMATRIX(Y236:AB236)-$O$9*DELTAWEIGHT(S236,$AH$4,AK236:AN236))</f>
        <v>0.5774,0.5774,0.5774</v>
      </c>
      <c r="Z237" s="5" t="str">
        <v>0.609473880675972,0.604808636863953,0.5774</v>
      </c>
      <c r="AA237" s="5" t="str">
        <v>0.643548067829528,0.64651923171281,0.5774</v>
      </c>
      <c r="AB237" s="5" t="str">
        <v>0.616616643060677,0.610601207388667,0.5774</v>
      </c>
      <c r="AC237" s="5" cm="1">
        <f t="array" ref="AC237">SIGMOID(SUM(GETVECTOR(Y237)*GETVECTOR(_xlfn.CONCAT($S237,",",$AH$4)))+U237)</f>
        <v>0.53491447652074542</v>
      </c>
      <c r="AD237" s="5" cm="1">
        <f t="array" ref="AD237">SIGMOID(SUM(GETVECTOR(Z237)*GETVECTOR(_xlfn.CONCAT($S237,",",$AH$4)))+V237)</f>
        <v>0.54725742232839503</v>
      </c>
      <c r="AE237" s="5" cm="1">
        <f t="array" ref="AE237">TANH(SUM(GETVECTOR(AA237)*GETVECTOR(_xlfn.CONCAT($S237,",",$AH$4)))+W237)</f>
        <v>0.50107202395629391</v>
      </c>
      <c r="AF237" s="5" cm="1">
        <f t="array" ref="AF237">SIGMOID(SUM(GETVECTOR(AB237)*GETVECTOR(_xlfn.CONCAT($S237,",",$AH$4)))+X237)</f>
        <v>0.54755991824823791</v>
      </c>
      <c r="AG237" s="5">
        <f t="shared" si="120"/>
        <v>0.27421538423119318</v>
      </c>
      <c r="AH237" s="40">
        <f t="shared" si="121"/>
        <v>0.14649575829454109</v>
      </c>
      <c r="AI237" s="3">
        <f t="shared" si="122"/>
        <v>-4.3194963354943439E-2</v>
      </c>
      <c r="AJ237" s="3">
        <f t="shared" si="123"/>
        <v>-2.1958851646004085E-2</v>
      </c>
      <c r="AK237" s="3">
        <f t="shared" si="124"/>
        <v>0</v>
      </c>
      <c r="AL237" s="3">
        <f t="shared" si="125"/>
        <v>-2.7261690314959682E-3</v>
      </c>
      <c r="AM237" s="3">
        <f t="shared" si="126"/>
        <v>-8.9999619344425311E-3</v>
      </c>
      <c r="AN237" s="3">
        <f t="shared" si="127"/>
        <v>-2.8629860518928577E-3</v>
      </c>
      <c r="AO237" s="3" t="str" cm="1">
        <f t="array" ref="AO237">GETVECTOR(Y237,2)</f>
        <v>0.5774</v>
      </c>
      <c r="AP237" s="3" t="str" cm="1">
        <f t="array" ref="AP237">GETVECTOR(Z237,2)</f>
        <v>0.5774</v>
      </c>
      <c r="AQ237" s="3" t="str" cm="1">
        <f t="array" ref="AQ237">GETVECTOR(AA237,2)</f>
        <v>0.5774</v>
      </c>
      <c r="AR237" s="3" t="str" cm="1">
        <f t="array" ref="AR237">GETVECTOR(AB237,2)</f>
        <v>0.5774</v>
      </c>
      <c r="AS237" s="3" cm="1">
        <f t="array" ref="AS237">SUM(AK237:AN237*AO237:AR237)</f>
        <v>-8.4237561660958256E-3</v>
      </c>
      <c r="AT237" s="51">
        <f t="shared" si="128"/>
        <v>1.8658048592349065E-3</v>
      </c>
      <c r="AU237" s="48">
        <f t="shared" si="129"/>
        <v>4.3194963354943439E-2</v>
      </c>
      <c r="AV237" s="56"/>
      <c r="AW237" s="56"/>
    </row>
    <row r="238" spans="1:49" ht="15" customHeight="1" x14ac:dyDescent="0.25">
      <c r="A238" s="11">
        <f t="shared" si="117"/>
        <v>235</v>
      </c>
      <c r="B238" s="29">
        <v>31282</v>
      </c>
      <c r="C238" s="25"/>
      <c r="D238" s="12"/>
      <c r="E238" s="25">
        <v>24.2</v>
      </c>
      <c r="F238" s="35">
        <v>93</v>
      </c>
      <c r="G238" s="25">
        <v>0</v>
      </c>
      <c r="H238" s="13">
        <v>0</v>
      </c>
      <c r="I238" s="25">
        <v>0</v>
      </c>
      <c r="J238" s="12">
        <v>0</v>
      </c>
      <c r="K238" s="12">
        <v>0</v>
      </c>
      <c r="L238" s="25" t="s">
        <v>11</v>
      </c>
      <c r="M238" s="10"/>
      <c r="N238" s="15"/>
      <c r="O238" s="15"/>
      <c r="P238" s="4"/>
      <c r="Q238" s="54"/>
      <c r="R238" s="42">
        <f t="shared" si="116"/>
        <v>0.17525773195876287</v>
      </c>
      <c r="S238" s="44" t="str" cm="1">
        <f t="array" ref="S238">SETVECTOR(R238:R239)</f>
        <v>0.175257731958763,0.189690721649485</v>
      </c>
      <c r="T238" s="44">
        <f t="shared" si="130"/>
        <v>0.25979381443298966</v>
      </c>
      <c r="U238" s="5">
        <f t="shared" si="131"/>
        <v>0</v>
      </c>
      <c r="V238" s="5">
        <f t="shared" si="132"/>
        <v>4.302979021359446E-2</v>
      </c>
      <c r="W238" s="5">
        <f t="shared" si="133"/>
        <v>0.39520467977278234</v>
      </c>
      <c r="X238" s="5">
        <f t="shared" si="134"/>
        <v>4.2770600980669905E-2</v>
      </c>
      <c r="Y238" s="5" t="str" cm="1">
        <f t="array" ref="Y238:AB238">SETMATRIX(GETMATRIX(Y237:AB237)-$O$9*DELTAWEIGHT(S237,$AH$4,AK237:AN237))</f>
        <v>0.5774,0.5774,0.5774</v>
      </c>
      <c r="Z238" s="5" t="str">
        <v>0.60950100693164,0.604879582455699,0.5774</v>
      </c>
      <c r="AA238" s="5" t="str">
        <v>0.643708553729052,0.646938964065411,0.5774</v>
      </c>
      <c r="AB238" s="5" t="str">
        <v>0.616644319778263,0.610673592650047,0.5774</v>
      </c>
      <c r="AC238" s="5" cm="1">
        <f t="array" ref="AC238">SIGMOID(SUM(GETVECTOR(Y238)*GETVECTOR(_xlfn.CONCAT($S238,",",$AH$4)))+U238)</f>
        <v>0.55248623872780911</v>
      </c>
      <c r="AD238" s="5" cm="1">
        <f t="array" ref="AD238">SIGMOID(SUM(GETVECTOR(Z238)*GETVECTOR(_xlfn.CONCAT($S238,",",$AH$4)))+V238)</f>
        <v>0.56576418027889042</v>
      </c>
      <c r="AE238" s="5" cm="1">
        <f t="array" ref="AE238">TANH(SUM(GETVECTOR(AA238)*GETVECTOR(_xlfn.CONCAT($S238,",",$AH$4)))+W238)</f>
        <v>0.55856010775739651</v>
      </c>
      <c r="AF238" s="5" cm="1">
        <f t="array" ref="AF238">SIGMOID(SUM(GETVECTOR(AB238)*GETVECTOR(_xlfn.CONCAT($S238,",",$AH$4)))+X238)</f>
        <v>0.56627801290353574</v>
      </c>
      <c r="AG238" s="5">
        <f t="shared" si="120"/>
        <v>0.31601330150185214</v>
      </c>
      <c r="AH238" s="40">
        <f t="shared" si="121"/>
        <v>0.17322313734479375</v>
      </c>
      <c r="AI238" s="3">
        <f t="shared" si="122"/>
        <v>-8.6570677088195908E-2</v>
      </c>
      <c r="AJ238" s="3">
        <f t="shared" si="123"/>
        <v>-4.4435815656179149E-2</v>
      </c>
      <c r="AK238" s="3">
        <f t="shared" si="124"/>
        <v>0</v>
      </c>
      <c r="AL238" s="3">
        <f t="shared" si="125"/>
        <v>-6.0976734770770095E-3</v>
      </c>
      <c r="AM238" s="3">
        <f t="shared" si="126"/>
        <v>-1.7296719297421832E-2</v>
      </c>
      <c r="AN238" s="3">
        <f t="shared" si="127"/>
        <v>-6.5041141268658139E-3</v>
      </c>
      <c r="AO238" s="3" t="str" cm="1">
        <f t="array" ref="AO238">GETVECTOR(Y238,2)</f>
        <v>0.5774</v>
      </c>
      <c r="AP238" s="3" t="str" cm="1">
        <f t="array" ref="AP238">GETVECTOR(Z238,2)</f>
        <v>0.5774</v>
      </c>
      <c r="AQ238" s="3" t="str" cm="1">
        <f t="array" ref="AQ238">GETVECTOR(AA238,2)</f>
        <v>0.5774</v>
      </c>
      <c r="AR238" s="3" t="str" cm="1">
        <f t="array" ref="AR238">GETVECTOR(AB238,2)</f>
        <v>0.5774</v>
      </c>
      <c r="AS238" s="3" cm="1">
        <f t="array" ref="AS238">SUM(AK238:AN238*AO238:AR238)</f>
        <v>-1.7263397884847952E-2</v>
      </c>
      <c r="AT238" s="51">
        <f t="shared" si="128"/>
        <v>7.4944821315086878E-3</v>
      </c>
      <c r="AU238" s="48">
        <f t="shared" si="129"/>
        <v>8.6570677088195908E-2</v>
      </c>
      <c r="AV238" s="56"/>
      <c r="AW238" s="56"/>
    </row>
    <row r="239" spans="1:49" ht="15" customHeight="1" x14ac:dyDescent="0.25">
      <c r="A239" s="11">
        <f t="shared" si="117"/>
        <v>236</v>
      </c>
      <c r="B239" s="29">
        <v>31283</v>
      </c>
      <c r="C239" s="25"/>
      <c r="D239" s="12"/>
      <c r="E239" s="25">
        <v>23.4</v>
      </c>
      <c r="F239" s="35">
        <v>92</v>
      </c>
      <c r="G239" s="25">
        <v>40</v>
      </c>
      <c r="H239" s="13">
        <v>0</v>
      </c>
      <c r="I239" s="25">
        <v>0</v>
      </c>
      <c r="J239" s="12">
        <v>0</v>
      </c>
      <c r="K239" s="12">
        <v>0</v>
      </c>
      <c r="L239" s="25" t="s">
        <v>11</v>
      </c>
      <c r="M239" s="10"/>
      <c r="N239" s="15"/>
      <c r="O239" s="15"/>
      <c r="P239" s="4"/>
      <c r="Q239" s="54"/>
      <c r="R239" s="42">
        <f t="shared" si="116"/>
        <v>0.18969072164948453</v>
      </c>
      <c r="S239" s="44" t="str" cm="1">
        <f t="array" ref="S239">SETVECTOR(R239:R240)</f>
        <v>0.189690721649485,0.25979381443299</v>
      </c>
      <c r="T239" s="44">
        <f t="shared" si="130"/>
        <v>0.29587628865979382</v>
      </c>
      <c r="U239" s="5">
        <f t="shared" si="131"/>
        <v>0</v>
      </c>
      <c r="V239" s="5">
        <f t="shared" si="132"/>
        <v>4.363955756130216E-2</v>
      </c>
      <c r="W239" s="5">
        <f t="shared" si="133"/>
        <v>0.3969343517025245</v>
      </c>
      <c r="X239" s="5">
        <f t="shared" si="134"/>
        <v>4.3421012393356488E-2</v>
      </c>
      <c r="Y239" s="5" t="str" cm="1">
        <f t="array" ref="Y239:AB239">SETMATRIX(GETMATRIX(Y238:AB238)-$O$9*DELTAWEIGHT(S238,$AH$4,AK238:AN238))</f>
        <v>0.5774,0.5774,0.5774</v>
      </c>
      <c r="Z239" s="5" t="str">
        <v>0.609626874140844,0.605015815199779,0.5774</v>
      </c>
      <c r="AA239" s="5" t="str">
        <v>0.644317537454235,0.647598099391491,0.5774</v>
      </c>
      <c r="AB239" s="5" t="str">
        <v>0.616774181424353,0.610814148784638,0.5774</v>
      </c>
      <c r="AC239" s="5" cm="1">
        <f t="array" ref="AC239">SIGMOID(SUM(GETVECTOR(Y239)*GETVECTOR(_xlfn.CONCAT($S239,",",$AH$4)))+U239)</f>
        <v>0.56452133479732203</v>
      </c>
      <c r="AD239" s="5" cm="1">
        <f t="array" ref="AD239">SIGMOID(SUM(GETVECTOR(Z239)*GETVECTOR(_xlfn.CONCAT($S239,",",$AH$4)))+V239)</f>
        <v>0.5784611601805808</v>
      </c>
      <c r="AE239" s="5" cm="1">
        <f t="array" ref="AE239">TANH(SUM(GETVECTOR(AA239)*GETVECTOR(_xlfn.CONCAT($S239,",",$AH$4)))+W239)</f>
        <v>0.59630743637604977</v>
      </c>
      <c r="AF239" s="5" cm="1">
        <f t="array" ref="AF239">SIGMOID(SUM(GETVECTOR(AB239)*GETVECTOR(_xlfn.CONCAT($S239,",",$AH$4)))+X239)</f>
        <v>0.57910565266956182</v>
      </c>
      <c r="AG239" s="5">
        <f t="shared" si="120"/>
        <v>0.34494069147039763</v>
      </c>
      <c r="AH239" s="40">
        <f t="shared" si="121"/>
        <v>0.19219420860461456</v>
      </c>
      <c r="AI239" s="3">
        <f t="shared" si="122"/>
        <v>-0.10368208005517926</v>
      </c>
      <c r="AJ239" s="3">
        <f t="shared" si="123"/>
        <v>-5.3429452752353793E-2</v>
      </c>
      <c r="AK239" s="3">
        <f t="shared" si="124"/>
        <v>0</v>
      </c>
      <c r="AL239" s="3">
        <f t="shared" si="125"/>
        <v>-7.7689576046001321E-3</v>
      </c>
      <c r="AM239" s="3">
        <f t="shared" si="126"/>
        <v>-1.9916921720013019E-2</v>
      </c>
      <c r="AN239" s="3">
        <f t="shared" si="127"/>
        <v>-8.3872017800331287E-3</v>
      </c>
      <c r="AO239" s="3" t="str" cm="1">
        <f t="array" ref="AO239">GETVECTOR(Y239,2)</f>
        <v>0.5774</v>
      </c>
      <c r="AP239" s="3" t="str" cm="1">
        <f t="array" ref="AP239">GETVECTOR(Z239,2)</f>
        <v>0.5774</v>
      </c>
      <c r="AQ239" s="3" t="str" cm="1">
        <f t="array" ref="AQ239">GETVECTOR(AA239,2)</f>
        <v>0.5774</v>
      </c>
      <c r="AR239" s="3" t="str" cm="1">
        <f t="array" ref="AR239">GETVECTOR(AB239,2)</f>
        <v>0.5774</v>
      </c>
      <c r="AS239" s="3" cm="1">
        <f t="array" ref="AS239">SUM(AK239:AN239*AO239:AR239)</f>
        <v>-2.0828597029822763E-2</v>
      </c>
      <c r="AT239" s="51">
        <f t="shared" si="128"/>
        <v>1.0749973724568601E-2</v>
      </c>
      <c r="AU239" s="48">
        <f t="shared" si="129"/>
        <v>0.10368208005517926</v>
      </c>
      <c r="AV239" s="56"/>
      <c r="AW239" s="56"/>
    </row>
    <row r="240" spans="1:49" ht="15" customHeight="1" x14ac:dyDescent="0.25">
      <c r="A240" s="11">
        <f t="shared" si="117"/>
        <v>237</v>
      </c>
      <c r="B240" s="29">
        <v>31284</v>
      </c>
      <c r="C240" s="25"/>
      <c r="D240" s="12"/>
      <c r="E240" s="25">
        <v>24</v>
      </c>
      <c r="F240" s="35">
        <v>88</v>
      </c>
      <c r="G240" s="25">
        <v>24</v>
      </c>
      <c r="H240" s="13">
        <v>0</v>
      </c>
      <c r="I240" s="25">
        <v>0</v>
      </c>
      <c r="J240" s="12">
        <v>0</v>
      </c>
      <c r="K240" s="12">
        <v>0</v>
      </c>
      <c r="L240" s="25" t="s">
        <v>11</v>
      </c>
      <c r="M240" s="10"/>
      <c r="N240" s="15"/>
      <c r="O240" s="15"/>
      <c r="P240" s="4"/>
      <c r="Q240" s="54"/>
      <c r="R240" s="42">
        <f t="shared" si="116"/>
        <v>0.25979381443298966</v>
      </c>
      <c r="S240" s="44" t="str" cm="1">
        <f t="array" ref="S240">SETVECTOR(R240:R241)</f>
        <v>0.25979381443299,0.295876288659794</v>
      </c>
      <c r="T240" s="44">
        <f t="shared" si="130"/>
        <v>0.25773195876288657</v>
      </c>
      <c r="U240" s="5">
        <f t="shared" si="131"/>
        <v>0</v>
      </c>
      <c r="V240" s="5">
        <f t="shared" si="132"/>
        <v>4.4416453321762174E-2</v>
      </c>
      <c r="W240" s="5">
        <f t="shared" si="133"/>
        <v>0.39892604387452579</v>
      </c>
      <c r="X240" s="5">
        <f t="shared" si="134"/>
        <v>4.4259732571359803E-2</v>
      </c>
      <c r="Y240" s="5" t="str" cm="1">
        <f t="array" ref="Y240:AB240">SETMATRIX(GETMATRIX(Y239:AB239)-$O$9*DELTAWEIGHT(S239,$AH$4,AK239:AN239))</f>
        <v>0.5774,0.5774,0.5774</v>
      </c>
      <c r="Z240" s="5" t="str">
        <v>0.609797299055333,0.60524922323484,0.5774</v>
      </c>
      <c r="AA240" s="5" t="str">
        <v>0.64504422672742,0.648593347743897,0.5774</v>
      </c>
      <c r="AB240" s="5" t="str">
        <v>0.616951678614383,0.611057242762288,0.5774</v>
      </c>
      <c r="AC240" s="5" cm="1">
        <f t="array" ref="AC240">SIGMOID(SUM(GETVECTOR(Y240)*GETVECTOR(_xlfn.CONCAT($S240,",",$AH$4)))+U240)</f>
        <v>0.57952990753731792</v>
      </c>
      <c r="AD240" s="5" cm="1">
        <f t="array" ref="AD240">SIGMOID(SUM(GETVECTOR(Z240)*GETVECTOR(_xlfn.CONCAT($S240,",",$AH$4)))+V240)</f>
        <v>0.59433535585360553</v>
      </c>
      <c r="AE240" s="5" cm="1">
        <f t="array" ref="AE240">TANH(SUM(GETVECTOR(AA240)*GETVECTOR(_xlfn.CONCAT($S240,",",$AH$4)))+W240)</f>
        <v>0.64013824618033321</v>
      </c>
      <c r="AF240" s="5" cm="1">
        <f t="array" ref="AF240">SIGMOID(SUM(GETVECTOR(AB240)*GETVECTOR(_xlfn.CONCAT($S240,",",$AH$4)))+X240)</f>
        <v>0.59515974989657305</v>
      </c>
      <c r="AG240" s="5">
        <f t="shared" si="120"/>
        <v>0.3804567923390913</v>
      </c>
      <c r="AH240" s="40">
        <f t="shared" si="121"/>
        <v>0.21610494538929614</v>
      </c>
      <c r="AI240" s="3">
        <f t="shared" si="122"/>
        <v>-4.1627013373590427E-2</v>
      </c>
      <c r="AJ240" s="3">
        <f t="shared" si="123"/>
        <v>-2.1508309751509129E-2</v>
      </c>
      <c r="AK240" s="3">
        <f t="shared" si="124"/>
        <v>0</v>
      </c>
      <c r="AL240" s="3">
        <f t="shared" si="125"/>
        <v>-3.319546698804441E-3</v>
      </c>
      <c r="AM240" s="3">
        <f t="shared" si="126"/>
        <v>-7.5449088404086744E-3</v>
      </c>
      <c r="AN240" s="3">
        <f t="shared" si="127"/>
        <v>-3.6418633193157804E-3</v>
      </c>
      <c r="AO240" s="3" t="str" cm="1">
        <f t="array" ref="AO240">GETVECTOR(Y240,2)</f>
        <v>0.5774</v>
      </c>
      <c r="AP240" s="3" t="str" cm="1">
        <f t="array" ref="AP240">GETVECTOR(Z240,2)</f>
        <v>0.5774</v>
      </c>
      <c r="AQ240" s="3" t="str" cm="1">
        <f t="array" ref="AQ240">GETVECTOR(AA240,2)</f>
        <v>0.5774</v>
      </c>
      <c r="AR240" s="3" t="str" cm="1">
        <f t="array" ref="AR240">GETVECTOR(AB240,2)</f>
        <v>0.5774</v>
      </c>
      <c r="AS240" s="3" cm="1">
        <f t="array" ref="AS240">SUM(AK240:AN240*AO240:AR240)</f>
        <v>-8.3759485089145852E-3</v>
      </c>
      <c r="AT240" s="51">
        <f t="shared" si="128"/>
        <v>1.7328082424050762E-3</v>
      </c>
      <c r="AU240" s="48">
        <f t="shared" si="129"/>
        <v>4.1627013373590427E-2</v>
      </c>
      <c r="AV240" s="56"/>
      <c r="AW240" s="56"/>
    </row>
    <row r="241" spans="1:49" ht="15" customHeight="1" x14ac:dyDescent="0.25">
      <c r="A241" s="11">
        <f t="shared" si="117"/>
        <v>238</v>
      </c>
      <c r="B241" s="29">
        <v>31285</v>
      </c>
      <c r="C241" s="25"/>
      <c r="D241" s="12"/>
      <c r="E241" s="25">
        <v>24.1</v>
      </c>
      <c r="F241" s="35">
        <v>97</v>
      </c>
      <c r="G241" s="25">
        <v>0</v>
      </c>
      <c r="H241" s="13">
        <v>0</v>
      </c>
      <c r="I241" s="25">
        <v>0</v>
      </c>
      <c r="J241" s="12">
        <v>0</v>
      </c>
      <c r="K241" s="12">
        <v>0</v>
      </c>
      <c r="L241" s="25" t="s">
        <v>11</v>
      </c>
      <c r="M241" s="10"/>
      <c r="N241" s="15"/>
      <c r="O241" s="15"/>
      <c r="P241" s="4"/>
      <c r="Q241" s="54"/>
      <c r="R241" s="42">
        <f t="shared" ref="R241:R304" si="135">R187</f>
        <v>0.29587628865979382</v>
      </c>
      <c r="S241" s="44" t="str" cm="1">
        <f t="array" ref="S241">SETVECTOR(R241:R242)</f>
        <v>0.295876288659794,0.257731958762887</v>
      </c>
      <c r="T241" s="44">
        <f t="shared" si="130"/>
        <v>1.0309278350515464E-2</v>
      </c>
      <c r="U241" s="5">
        <f t="shared" si="131"/>
        <v>0</v>
      </c>
      <c r="V241" s="5">
        <f t="shared" si="132"/>
        <v>4.4748407991642619E-2</v>
      </c>
      <c r="W241" s="5">
        <f t="shared" si="133"/>
        <v>0.39968053475856669</v>
      </c>
      <c r="X241" s="5">
        <f t="shared" si="134"/>
        <v>4.4623918903291378E-2</v>
      </c>
      <c r="Y241" s="5" t="str" cm="1">
        <f t="array" ref="Y241:AB241">SETMATRIX(GETMATRIX(Y240:AB240)-$O$9*DELTAWEIGHT(S240,$AH$4,AK240:AN240))</f>
        <v>0.5774,0.5774,0.5774</v>
      </c>
      <c r="Z241" s="5" t="str">
        <v>0.609952394024209,0.605425859171615,0.5774</v>
      </c>
      <c r="AA241" s="5" t="str">
        <v>0.645617701234163,0.649246471487688,0.5774</v>
      </c>
      <c r="AB241" s="5" t="str">
        <v>0.617115379330257,0.6112436796887,0.5774</v>
      </c>
      <c r="AC241" s="5" cm="1">
        <f t="array" ref="AC241">SIGMOID(SUM(GETVECTOR(Y241)*GETVECTOR(_xlfn.CONCAT($S241,",",$AH$4)))+U241)</f>
        <v>0.57923978125367126</v>
      </c>
      <c r="AD241" s="5" cm="1">
        <f t="array" ref="AD241">SIGMOID(SUM(GETVECTOR(Z241)*GETVECTOR(_xlfn.CONCAT($S241,",",$AH$4)))+V241)</f>
        <v>0.59417610789892483</v>
      </c>
      <c r="AE241" s="5" cm="1">
        <f t="array" ref="AE241">TANH(SUM(GETVECTOR(AA241)*GETVECTOR(_xlfn.CONCAT($S241,",",$AH$4)))+W241)</f>
        <v>0.6399181185558821</v>
      </c>
      <c r="AF241" s="5" cm="1">
        <f t="array" ref="AF241">SIGMOID(SUM(GETVECTOR(AB241)*GETVECTOR(_xlfn.CONCAT($S241,",",$AH$4)))+X241)</f>
        <v>0.59501841503673925</v>
      </c>
      <c r="AG241" s="5">
        <f t="shared" si="120"/>
        <v>0.38022405705753676</v>
      </c>
      <c r="AH241" s="40">
        <f t="shared" si="121"/>
        <v>0.21593339225834668</v>
      </c>
      <c r="AI241" s="3">
        <f t="shared" si="122"/>
        <v>0.20562411390783122</v>
      </c>
      <c r="AJ241" s="3">
        <f t="shared" si="123"/>
        <v>0.10623688039380334</v>
      </c>
      <c r="AK241" s="3">
        <f t="shared" si="124"/>
        <v>0</v>
      </c>
      <c r="AL241" s="3">
        <f t="shared" si="125"/>
        <v>1.6392776304662234E-2</v>
      </c>
      <c r="AM241" s="3">
        <f t="shared" si="126"/>
        <v>3.7274680301458488E-2</v>
      </c>
      <c r="AN241" s="3">
        <f t="shared" si="127"/>
        <v>1.7981632892608082E-2</v>
      </c>
      <c r="AO241" s="3" t="str" cm="1">
        <f t="array" ref="AO241">GETVECTOR(Y241,2)</f>
        <v>0.5774</v>
      </c>
      <c r="AP241" s="3" t="str" cm="1">
        <f t="array" ref="AP241">GETVECTOR(Z241,2)</f>
        <v>0.5774</v>
      </c>
      <c r="AQ241" s="3" t="str" cm="1">
        <f t="array" ref="AQ241">GETVECTOR(AA241,2)</f>
        <v>0.5774</v>
      </c>
      <c r="AR241" s="3" t="str" cm="1">
        <f t="array" ref="AR241">GETVECTOR(AB241,2)</f>
        <v>0.5774</v>
      </c>
      <c r="AS241" s="3" cm="1">
        <f t="array" ref="AS241">SUM(AK241:AN241*AO241:AR241)</f>
        <v>4.137018427656601E-2</v>
      </c>
      <c r="AT241" s="51">
        <f t="shared" si="128"/>
        <v>4.2281276220380748E-2</v>
      </c>
      <c r="AU241" s="48">
        <f t="shared" si="129"/>
        <v>0.20562411390783122</v>
      </c>
      <c r="AV241" s="56"/>
      <c r="AW241" s="56"/>
    </row>
    <row r="242" spans="1:49" ht="15" customHeight="1" x14ac:dyDescent="0.25">
      <c r="A242" s="11">
        <f t="shared" si="117"/>
        <v>239</v>
      </c>
      <c r="B242" s="29">
        <v>31286</v>
      </c>
      <c r="C242" s="25"/>
      <c r="D242" s="12"/>
      <c r="E242" s="25">
        <v>23.8</v>
      </c>
      <c r="F242" s="35">
        <v>96</v>
      </c>
      <c r="G242" s="25">
        <v>16</v>
      </c>
      <c r="H242" s="13">
        <v>0</v>
      </c>
      <c r="I242" s="25">
        <v>0</v>
      </c>
      <c r="J242" s="12">
        <v>0</v>
      </c>
      <c r="K242" s="12">
        <v>0</v>
      </c>
      <c r="L242" s="25" t="s">
        <v>11</v>
      </c>
      <c r="M242" s="10"/>
      <c r="N242" s="15"/>
      <c r="O242" s="15"/>
      <c r="P242" s="4"/>
      <c r="Q242" s="54"/>
      <c r="R242" s="42">
        <f t="shared" si="135"/>
        <v>0.25773195876288657</v>
      </c>
      <c r="S242" s="44" t="str" cm="1">
        <f t="array" ref="S242">SETVECTOR(R242:R243)</f>
        <v>0.257731958762887,0.0103092783505155</v>
      </c>
      <c r="T242" s="44">
        <f t="shared" si="130"/>
        <v>0.16185567010309276</v>
      </c>
      <c r="U242" s="5">
        <f t="shared" si="131"/>
        <v>0</v>
      </c>
      <c r="V242" s="5">
        <f t="shared" si="132"/>
        <v>4.3109130361176397E-2</v>
      </c>
      <c r="W242" s="5">
        <f t="shared" si="133"/>
        <v>0.39595306672842084</v>
      </c>
      <c r="X242" s="5">
        <f t="shared" si="134"/>
        <v>4.282575561403057E-2</v>
      </c>
      <c r="Y242" s="5" t="str" cm="1">
        <f t="array" ref="Y242:AB242">SETMATRIX(GETMATRIX(Y241:AB241)-$O$9*DELTAWEIGHT(S241,$AH$4,AK241:AN241))</f>
        <v>0.5774,0.5774,0.5774</v>
      </c>
      <c r="Z242" s="5" t="str">
        <v>0.609653642869963,0.605165622974536,0.5774</v>
      </c>
      <c r="AA242" s="5" t="str">
        <v>0.64451726506743,0.648287903398199,0.5774</v>
      </c>
      <c r="AB242" s="5" t="str">
        <v>0.616799999487387,0.610968958571218,0.5774</v>
      </c>
      <c r="AC242" s="5" cm="1">
        <f t="array" ref="AC242">SIGMOID(SUM(GETVECTOR(Y242)*GETVECTOR(_xlfn.CONCAT($S242,",",$AH$4)))+U242)</f>
        <v>0.53861470571488013</v>
      </c>
      <c r="AD242" s="5" cm="1">
        <f t="array" ref="AD242">SIGMOID(SUM(GETVECTOR(Z242)*GETVECTOR(_xlfn.CONCAT($S242,",",$AH$4)))+V242)</f>
        <v>0.55143618876728806</v>
      </c>
      <c r="AE242" s="5" cm="1">
        <f t="array" ref="AE242">TANH(SUM(GETVECTOR(AA242)*GETVECTOR(_xlfn.CONCAT($S242,",",$AH$4)))+W242)</f>
        <v>0.514440051510898</v>
      </c>
      <c r="AF242" s="5" cm="1">
        <f t="array" ref="AF242">SIGMOID(SUM(GETVECTOR(AB242)*GETVECTOR(_xlfn.CONCAT($S242,",",$AH$4)))+X242)</f>
        <v>0.55183644834771783</v>
      </c>
      <c r="AG242" s="5">
        <f t="shared" si="120"/>
        <v>0.28368086135441695</v>
      </c>
      <c r="AH242" s="40">
        <f t="shared" si="121"/>
        <v>0.15247702826554121</v>
      </c>
      <c r="AI242" s="3">
        <f t="shared" si="122"/>
        <v>-9.378641837551549E-3</v>
      </c>
      <c r="AJ242" s="3">
        <f t="shared" si="123"/>
        <v>-4.7803478552368595E-3</v>
      </c>
      <c r="AK242" s="3">
        <f t="shared" si="124"/>
        <v>0</v>
      </c>
      <c r="AL242" s="3">
        <f t="shared" si="125"/>
        <v>-6.082943328991606E-4</v>
      </c>
      <c r="AM242" s="3">
        <f t="shared" si="126"/>
        <v>-1.9384281480796417E-3</v>
      </c>
      <c r="AN242" s="3">
        <f t="shared" si="127"/>
        <v>-6.4088617492747497E-4</v>
      </c>
      <c r="AO242" s="3" t="str" cm="1">
        <f t="array" ref="AO242">GETVECTOR(Y242,2)</f>
        <v>0.5774</v>
      </c>
      <c r="AP242" s="3" t="str" cm="1">
        <f t="array" ref="AP242">GETVECTOR(Z242,2)</f>
        <v>0.5774</v>
      </c>
      <c r="AQ242" s="3" t="str" cm="1">
        <f t="array" ref="AQ242">GETVECTOR(AA242,2)</f>
        <v>0.5774</v>
      </c>
      <c r="AR242" s="3" t="str" cm="1">
        <f t="array" ref="AR242">GETVECTOR(AB242,2)</f>
        <v>0.5774</v>
      </c>
      <c r="AS242" s="3" cm="1">
        <f t="array" ref="AS242">SUM(AK242:AN242*AO242:AR242)</f>
        <v>-1.8405252379202848E-3</v>
      </c>
      <c r="AT242" s="51">
        <f t="shared" si="128"/>
        <v>8.7958922717072292E-5</v>
      </c>
      <c r="AU242" s="48">
        <f t="shared" si="129"/>
        <v>9.378641837551549E-3</v>
      </c>
      <c r="AV242" s="56"/>
      <c r="AW242" s="56"/>
    </row>
    <row r="243" spans="1:49" ht="15" customHeight="1" x14ac:dyDescent="0.25">
      <c r="A243" s="11">
        <f t="shared" si="117"/>
        <v>240</v>
      </c>
      <c r="B243" s="29">
        <v>31287</v>
      </c>
      <c r="C243" s="25"/>
      <c r="D243" s="12"/>
      <c r="E243" s="25">
        <v>24.8</v>
      </c>
      <c r="F243" s="35">
        <v>85</v>
      </c>
      <c r="G243" s="25">
        <v>2</v>
      </c>
      <c r="H243" s="13">
        <v>0</v>
      </c>
      <c r="I243" s="25">
        <v>0</v>
      </c>
      <c r="J243" s="12">
        <v>0</v>
      </c>
      <c r="K243" s="12">
        <v>0</v>
      </c>
      <c r="L243" s="25" t="s">
        <v>11</v>
      </c>
      <c r="M243" s="10"/>
      <c r="N243" s="15"/>
      <c r="O243" s="15"/>
      <c r="P243" s="4"/>
      <c r="Q243" s="54"/>
      <c r="R243" s="42">
        <f t="shared" si="135"/>
        <v>1.0309278350515464E-2</v>
      </c>
      <c r="S243" s="44" t="str" cm="1">
        <f t="array" ref="S243">SETVECTOR(R243:R244)</f>
        <v>0.0103092783505155,0.161855670103093</v>
      </c>
      <c r="T243" s="44">
        <f t="shared" si="130"/>
        <v>0.19587628865979381</v>
      </c>
      <c r="U243" s="5">
        <f t="shared" si="131"/>
        <v>0</v>
      </c>
      <c r="V243" s="5">
        <f t="shared" si="132"/>
        <v>4.3169959794466313E-2</v>
      </c>
      <c r="W243" s="5">
        <f t="shared" si="133"/>
        <v>0.39614690954322879</v>
      </c>
      <c r="X243" s="5">
        <f t="shared" si="134"/>
        <v>4.2889844231523318E-2</v>
      </c>
      <c r="Y243" s="5" t="str" cm="1">
        <f t="array" ref="Y243:AB243">SETMATRIX(GETMATRIX(Y242:AB242)-$O$9*DELTAWEIGHT(S242,$AH$4,AK242:AN242))</f>
        <v>0.5774,0.5774,0.5774</v>
      </c>
      <c r="Z243" s="5" t="str">
        <v>0.6097231409545,0.605168402897918,0.5774</v>
      </c>
      <c r="AA243" s="5" t="str">
        <v>0.644899916254287,0.648303209445673,0.5774</v>
      </c>
      <c r="AB243" s="5" t="str">
        <v>0.616871125619576,0.610971803616506,0.5774</v>
      </c>
      <c r="AC243" s="5" cm="1">
        <f t="array" ref="AC243">SIGMOID(SUM(GETVECTOR(Y243)*GETVECTOR(_xlfn.CONCAT($S243,",",$AH$4)))+U243)</f>
        <v>0.52483156496816241</v>
      </c>
      <c r="AD243" s="5" cm="1">
        <f t="array" ref="AD243">SIGMOID(SUM(GETVECTOR(Z243)*GETVECTOR(_xlfn.CONCAT($S243,",",$AH$4)))+V243)</f>
        <v>0.53678484335316334</v>
      </c>
      <c r="AE243" s="5" cm="1">
        <f t="array" ref="AE243">TANH(SUM(GETVECTOR(AA243)*GETVECTOR(_xlfn.CONCAT($S243,",",$AH$4)))+W243)</f>
        <v>0.46817222863738212</v>
      </c>
      <c r="AF243" s="5" cm="1">
        <f t="array" ref="AF243">SIGMOID(SUM(GETVECTOR(AB243)*GETVECTOR(_xlfn.CONCAT($S243,",",$AH$4)))+X243)</f>
        <v>0.53696706882127809</v>
      </c>
      <c r="AG243" s="5">
        <f t="shared" si="120"/>
        <v>0.25130775641141856</v>
      </c>
      <c r="AH243" s="40">
        <f t="shared" si="121"/>
        <v>0.13217314374290376</v>
      </c>
      <c r="AI243" s="3">
        <f t="shared" si="122"/>
        <v>-6.3703144916890053E-2</v>
      </c>
      <c r="AJ243" s="3">
        <f t="shared" si="123"/>
        <v>-3.2133966559573672E-2</v>
      </c>
      <c r="AK243" s="3">
        <f t="shared" si="124"/>
        <v>0</v>
      </c>
      <c r="AL243" s="3">
        <f t="shared" si="125"/>
        <v>-3.7407009645752556E-3</v>
      </c>
      <c r="AM243" s="3">
        <f t="shared" si="126"/>
        <v>-1.3468294332003874E-2</v>
      </c>
      <c r="AN243" s="3">
        <f t="shared" si="127"/>
        <v>-3.8986654779966886E-3</v>
      </c>
      <c r="AO243" s="3" t="str" cm="1">
        <f t="array" ref="AO243">GETVECTOR(Y243,2)</f>
        <v>0.5774</v>
      </c>
      <c r="AP243" s="3" t="str" cm="1">
        <f t="array" ref="AP243">GETVECTOR(Z243,2)</f>
        <v>0.5774</v>
      </c>
      <c r="AQ243" s="3" t="str" cm="1">
        <f t="array" ref="AQ243">GETVECTOR(AA243,2)</f>
        <v>0.5774</v>
      </c>
      <c r="AR243" s="3" t="str" cm="1">
        <f t="array" ref="AR243">GETVECTOR(AB243,2)</f>
        <v>0.5774</v>
      </c>
      <c r="AS243" s="3" cm="1">
        <f t="array" ref="AS243">SUM(AK243:AN243*AO243:AR243)</f>
        <v>-1.2187563331240077E-2</v>
      </c>
      <c r="AT243" s="51">
        <f t="shared" si="128"/>
        <v>4.0580906723022949E-3</v>
      </c>
      <c r="AU243" s="48">
        <f t="shared" si="129"/>
        <v>6.3703144916890053E-2</v>
      </c>
      <c r="AV243" s="56"/>
      <c r="AW243" s="56"/>
    </row>
    <row r="244" spans="1:49" ht="15" customHeight="1" x14ac:dyDescent="0.25">
      <c r="A244" s="11">
        <f t="shared" si="117"/>
        <v>241</v>
      </c>
      <c r="B244" s="29">
        <v>31288</v>
      </c>
      <c r="C244" s="25"/>
      <c r="D244" s="12"/>
      <c r="E244" s="25">
        <v>25.5</v>
      </c>
      <c r="F244" s="35">
        <v>85</v>
      </c>
      <c r="G244" s="25">
        <v>1</v>
      </c>
      <c r="H244" s="13">
        <v>0</v>
      </c>
      <c r="I244" s="25">
        <v>0</v>
      </c>
      <c r="J244" s="12">
        <v>0</v>
      </c>
      <c r="K244" s="12">
        <v>0</v>
      </c>
      <c r="L244" s="25" t="s">
        <v>11</v>
      </c>
      <c r="M244" s="10"/>
      <c r="N244" s="15"/>
      <c r="O244" s="15"/>
      <c r="P244" s="4"/>
      <c r="Q244" s="54"/>
      <c r="R244" s="42">
        <f t="shared" si="135"/>
        <v>0.16185567010309276</v>
      </c>
      <c r="S244" s="44" t="str" cm="1">
        <f t="array" ref="S244">SETVECTOR(R244:R245)</f>
        <v>0.161855670103093,0.195876288659794</v>
      </c>
      <c r="T244" s="44">
        <f t="shared" si="130"/>
        <v>4.1237113402061855E-2</v>
      </c>
      <c r="U244" s="5">
        <f t="shared" si="131"/>
        <v>0</v>
      </c>
      <c r="V244" s="5">
        <f t="shared" si="132"/>
        <v>4.354402989092384E-2</v>
      </c>
      <c r="W244" s="5">
        <f t="shared" si="133"/>
        <v>0.3974937389764292</v>
      </c>
      <c r="X244" s="5">
        <f t="shared" si="134"/>
        <v>4.3279710779322987E-2</v>
      </c>
      <c r="Y244" s="5" t="str" cm="1">
        <f t="array" ref="Y244:AB244">SETMATRIX(GETMATRIX(Y243:AB243)-$O$9*DELTAWEIGHT(S243,$AH$4,AK243:AN243))</f>
        <v>0.5774,0.5774,0.5774</v>
      </c>
      <c r="Z244" s="5" t="str">
        <v>0.609727606651166,0.605238514335578,0.5774</v>
      </c>
      <c r="AA244" s="5" t="str">
        <v>0.644928873708307,0.648757841473792,0.5774</v>
      </c>
      <c r="AB244" s="5" t="str">
        <v>0.616875663249555,0.611043044407176,0.5774</v>
      </c>
      <c r="AC244" s="5" cm="1">
        <f t="array" ref="AC244">SIGMOID(SUM(GETVECTOR(Y244)*GETVECTOR(_xlfn.CONCAT($S244,",",$AH$4)))+U244)</f>
        <v>0.55145579256323818</v>
      </c>
      <c r="AD244" s="5" cm="1">
        <f t="array" ref="AD244">SIGMOID(SUM(GETVECTOR(Z244)*GETVECTOR(_xlfn.CONCAT($S244,",",$AH$4)))+V244)</f>
        <v>0.56482895108879216</v>
      </c>
      <c r="AE244" s="5" cm="1">
        <f t="array" ref="AE244">TANH(SUM(GETVECTOR(AA244)*GETVECTOR(_xlfn.CONCAT($S244,",",$AH$4)))+W244)</f>
        <v>0.55733251641133597</v>
      </c>
      <c r="AF244" s="5" cm="1">
        <f t="array" ref="AF244">SIGMOID(SUM(GETVECTOR(AB244)*GETVECTOR(_xlfn.CONCAT($S244,",",$AH$4)))+X244)</f>
        <v>0.56532775632687426</v>
      </c>
      <c r="AG244" s="5">
        <f t="shared" si="120"/>
        <v>0.31479754065229193</v>
      </c>
      <c r="AH244" s="40">
        <f t="shared" si="121"/>
        <v>0.17230923453987229</v>
      </c>
      <c r="AI244" s="3">
        <f t="shared" si="122"/>
        <v>0.13107212113781044</v>
      </c>
      <c r="AJ244" s="3">
        <f t="shared" si="123"/>
        <v>6.7214925894770711E-2</v>
      </c>
      <c r="AK244" s="3">
        <f t="shared" si="124"/>
        <v>0</v>
      </c>
      <c r="AL244" s="3">
        <f t="shared" si="125"/>
        <v>9.20782485444048E-3</v>
      </c>
      <c r="AM244" s="3">
        <f t="shared" si="126"/>
        <v>2.6172285339553261E-2</v>
      </c>
      <c r="AN244" s="3">
        <f t="shared" si="127"/>
        <v>9.8170451793576554E-3</v>
      </c>
      <c r="AO244" s="3" t="str" cm="1">
        <f t="array" ref="AO244">GETVECTOR(Y244,2)</f>
        <v>0.5774</v>
      </c>
      <c r="AP244" s="3" t="str" cm="1">
        <f t="array" ref="AP244">GETVECTOR(Z244,2)</f>
        <v>0.5774</v>
      </c>
      <c r="AQ244" s="3" t="str" cm="1">
        <f t="array" ref="AQ244">GETVECTOR(AA244,2)</f>
        <v>0.5774</v>
      </c>
      <c r="AR244" s="3" t="str" cm="1">
        <f t="array" ref="AR244">GETVECTOR(AB244,2)</f>
        <v>0.5774</v>
      </c>
      <c r="AS244" s="3" cm="1">
        <f t="array" ref="AS244">SUM(AK244:AN244*AO244:AR244)</f>
        <v>2.6096837512573096E-2</v>
      </c>
      <c r="AT244" s="51">
        <f t="shared" si="128"/>
        <v>1.7179900939564854E-2</v>
      </c>
      <c r="AU244" s="48">
        <f t="shared" si="129"/>
        <v>0.13107212113781044</v>
      </c>
      <c r="AV244" s="56"/>
      <c r="AW244" s="56"/>
    </row>
    <row r="245" spans="1:49" ht="15" customHeight="1" x14ac:dyDescent="0.25">
      <c r="A245" s="11">
        <f t="shared" si="117"/>
        <v>242</v>
      </c>
      <c r="B245" s="29">
        <v>31289</v>
      </c>
      <c r="C245" s="25"/>
      <c r="D245" s="12"/>
      <c r="E245" s="25">
        <v>24.5</v>
      </c>
      <c r="F245" s="35">
        <v>92</v>
      </c>
      <c r="G245" s="25">
        <v>32</v>
      </c>
      <c r="H245" s="13">
        <v>0</v>
      </c>
      <c r="I245" s="25">
        <v>0</v>
      </c>
      <c r="J245" s="12">
        <v>0</v>
      </c>
      <c r="K245" s="12">
        <v>0</v>
      </c>
      <c r="L245" s="25" t="s">
        <v>11</v>
      </c>
      <c r="M245" s="10"/>
      <c r="N245" s="15"/>
      <c r="O245" s="15"/>
      <c r="P245" s="4"/>
      <c r="Q245" s="54"/>
      <c r="R245" s="42">
        <f t="shared" si="135"/>
        <v>0.19587628865979381</v>
      </c>
      <c r="S245" s="44" t="str" cm="1">
        <f t="array" ref="S245">SETVECTOR(R245:R246)</f>
        <v>0.195876288659794,0.0412371134020619</v>
      </c>
      <c r="T245" s="44">
        <f t="shared" si="130"/>
        <v>0.70206185567010304</v>
      </c>
      <c r="U245" s="5">
        <f t="shared" si="131"/>
        <v>0</v>
      </c>
      <c r="V245" s="5">
        <f t="shared" si="132"/>
        <v>4.2623247405479792E-2</v>
      </c>
      <c r="W245" s="5">
        <f t="shared" si="133"/>
        <v>0.39487651044247385</v>
      </c>
      <c r="X245" s="5">
        <f t="shared" si="134"/>
        <v>4.2298006261387223E-2</v>
      </c>
      <c r="Y245" s="5" t="str" cm="1">
        <f t="array" ref="Y245:AB245">SETMATRIX(GETMATRIX(Y244:AB244)-$O$9*DELTAWEIGHT(S244,$AH$4,AK244:AN244))</f>
        <v>0.5774,0.5774,0.5774</v>
      </c>
      <c r="Z245" s="5" t="str">
        <v>0.609657988651941,0.605154263253713,0.5774</v>
      </c>
      <c r="AA245" s="5" t="str">
        <v>0.644599277006404,0.648358966484228,0.5774</v>
      </c>
      <c r="AB245" s="5" t="str">
        <v>0.61680377742642,0.610956048825039,0.5774</v>
      </c>
      <c r="AC245" s="5" cm="1">
        <f t="array" ref="AC245">SIGMOID(SUM(GETVECTOR(Y245)*GETVECTOR(_xlfn.CONCAT($S245,",",$AH$4)))+U245)</f>
        <v>0.53417395610824714</v>
      </c>
      <c r="AD245" s="5" cm="1">
        <f t="array" ref="AD245">SIGMOID(SUM(GETVECTOR(Z245)*GETVECTOR(_xlfn.CONCAT($S245,",",$AH$4)))+V245)</f>
        <v>0.54661315250367193</v>
      </c>
      <c r="AE245" s="5" cm="1">
        <f t="array" ref="AE245">TANH(SUM(GETVECTOR(AA245)*GETVECTOR(_xlfn.CONCAT($S245,",",$AH$4)))+W245)</f>
        <v>0.49892563106219046</v>
      </c>
      <c r="AF245" s="5" cm="1">
        <f t="array" ref="AF245">SIGMOID(SUM(GETVECTOR(AB245)*GETVECTOR(_xlfn.CONCAT($S245,",",$AH$4)))+X245)</f>
        <v>0.54693870271879541</v>
      </c>
      <c r="AG245" s="5">
        <f t="shared" si="120"/>
        <v>0.27271931205978789</v>
      </c>
      <c r="AH245" s="40">
        <f t="shared" si="121"/>
        <v>0.14556956347329156</v>
      </c>
      <c r="AI245" s="3">
        <f t="shared" si="122"/>
        <v>-0.55649229219681151</v>
      </c>
      <c r="AJ245" s="3">
        <f t="shared" si="123"/>
        <v>-0.28280653195103006</v>
      </c>
      <c r="AK245" s="3">
        <f t="shared" si="124"/>
        <v>0</v>
      </c>
      <c r="AL245" s="3">
        <f t="shared" si="125"/>
        <v>-3.496827799696213E-2</v>
      </c>
      <c r="AM245" s="3">
        <f t="shared" si="126"/>
        <v>-0.11610523119977682</v>
      </c>
      <c r="AN245" s="3">
        <f t="shared" si="127"/>
        <v>-3.6701743634257634E-2</v>
      </c>
      <c r="AO245" s="3" t="str" cm="1">
        <f t="array" ref="AO245">GETVECTOR(Y245,2)</f>
        <v>0.5774</v>
      </c>
      <c r="AP245" s="3" t="str" cm="1">
        <f t="array" ref="AP245">GETVECTOR(Z245,2)</f>
        <v>0.5774</v>
      </c>
      <c r="AQ245" s="3" t="str" cm="1">
        <f t="array" ref="AQ245">GETVECTOR(AA245,2)</f>
        <v>0.5774</v>
      </c>
      <c r="AR245" s="3" t="str" cm="1">
        <f t="array" ref="AR245">GETVECTOR(AB245,2)</f>
        <v>0.5774</v>
      </c>
      <c r="AS245" s="3" cm="1">
        <f t="array" ref="AS245">SUM(AK245:AN245*AO245:AR245)</f>
        <v>-0.10842143098461744</v>
      </c>
      <c r="AT245" s="51">
        <f t="shared" si="128"/>
        <v>0.30968367127446145</v>
      </c>
      <c r="AU245" s="48">
        <f t="shared" si="129"/>
        <v>0.55649229219681151</v>
      </c>
      <c r="AV245" s="56"/>
      <c r="AW245" s="56"/>
    </row>
    <row r="246" spans="1:49" ht="15" customHeight="1" x14ac:dyDescent="0.25">
      <c r="A246" s="11">
        <f t="shared" si="117"/>
        <v>243</v>
      </c>
      <c r="B246" s="29">
        <v>31290</v>
      </c>
      <c r="C246" s="25"/>
      <c r="D246" s="12"/>
      <c r="E246" s="25">
        <v>25.8</v>
      </c>
      <c r="F246" s="35">
        <v>88</v>
      </c>
      <c r="G246" s="25">
        <v>82</v>
      </c>
      <c r="H246" s="13">
        <v>0</v>
      </c>
      <c r="I246" s="25">
        <v>0</v>
      </c>
      <c r="J246" s="12">
        <v>0</v>
      </c>
      <c r="K246" s="12">
        <v>0</v>
      </c>
      <c r="L246" s="25" t="s">
        <v>11</v>
      </c>
      <c r="M246" s="10"/>
      <c r="N246" s="15"/>
      <c r="O246" s="15"/>
      <c r="P246" s="4"/>
      <c r="Q246" s="54"/>
      <c r="R246" s="42">
        <f t="shared" si="135"/>
        <v>4.1237113402061855E-2</v>
      </c>
      <c r="S246" s="44" t="str" cm="1">
        <f t="array" ref="S246">SETVECTOR(R246:R247)</f>
        <v>0.0412371134020619,0.702061855670103</v>
      </c>
      <c r="T246" s="44">
        <f t="shared" si="130"/>
        <v>6.3917525773195871E-2</v>
      </c>
      <c r="U246" s="5">
        <f t="shared" si="131"/>
        <v>0</v>
      </c>
      <c r="V246" s="5">
        <f t="shared" si="132"/>
        <v>4.6120075205176005E-2</v>
      </c>
      <c r="W246" s="5">
        <f t="shared" si="133"/>
        <v>0.40648703356245153</v>
      </c>
      <c r="X246" s="5">
        <f t="shared" si="134"/>
        <v>4.596818062481299E-2</v>
      </c>
      <c r="Y246" s="5" t="str" cm="1">
        <f t="array" ref="Y246:AB246">SETMATRIX(GETMATRIX(Y245:AB245)-$O$9*DELTAWEIGHT(S245,$AH$4,AK245:AN245))</f>
        <v>0.5774,0.5774,0.5774</v>
      </c>
      <c r="Z246" s="5" t="str">
        <v>0.610175351140175,0.605263181672289,0.5774</v>
      </c>
      <c r="AA246" s="5" t="str">
        <v>0.647573777388477,0.64898517709098,0.5774</v>
      </c>
      <c r="AB246" s="5" t="str">
        <v>0.617332070478885,0.611067268415032,0.5774</v>
      </c>
      <c r="AC246" s="5" cm="1">
        <f t="array" ref="AC246">SIGMOID(SUM(GETVECTOR(Y246)*GETVECTOR(_xlfn.CONCAT($S246,",",$AH$4)))+U246)</f>
        <v>0.60567803998846881</v>
      </c>
      <c r="AD246" s="5" cm="1">
        <f t="array" ref="AD246">SIGMOID(SUM(GETVECTOR(Z246)*GETVECTOR(_xlfn.CONCAT($S246,",",$AH$4)))+V246)</f>
        <v>0.62156922794113978</v>
      </c>
      <c r="AE246" s="5" cm="1">
        <f t="array" ref="AE246">TANH(SUM(GETVECTOR(AA246)*GETVECTOR(_xlfn.CONCAT($S246,",",$AH$4)))+W246)</f>
        <v>0.71080984642025624</v>
      </c>
      <c r="AF246" s="5" cm="1">
        <f t="array" ref="AF246">SIGMOID(SUM(GETVECTOR(AB246)*GETVECTOR(_xlfn.CONCAT($S246,",",$AH$4)))+X246)</f>
        <v>0.62256089293117378</v>
      </c>
      <c r="AG246" s="5">
        <f t="shared" si="120"/>
        <v>0.44181752745239883</v>
      </c>
      <c r="AH246" s="40">
        <f t="shared" si="121"/>
        <v>0.25845606387895775</v>
      </c>
      <c r="AI246" s="3">
        <f t="shared" si="122"/>
        <v>0.19453853810576188</v>
      </c>
      <c r="AJ246" s="3">
        <f t="shared" si="123"/>
        <v>0.10023849047279516</v>
      </c>
      <c r="AK246" s="3">
        <f t="shared" si="124"/>
        <v>0</v>
      </c>
      <c r="AL246" s="3">
        <f t="shared" si="125"/>
        <v>1.6759609776874889E-2</v>
      </c>
      <c r="AM246" s="3">
        <f t="shared" si="126"/>
        <v>3.0825438734393924E-2</v>
      </c>
      <c r="AN246" s="3">
        <f t="shared" si="127"/>
        <v>1.897751179775212E-2</v>
      </c>
      <c r="AO246" s="3" t="str" cm="1">
        <f t="array" ref="AO246">GETVECTOR(Y246,2)</f>
        <v>0.5774</v>
      </c>
      <c r="AP246" s="3" t="str" cm="1">
        <f t="array" ref="AP246">GETVECTOR(Z246,2)</f>
        <v>0.5774</v>
      </c>
      <c r="AQ246" s="3" t="str" cm="1">
        <f t="array" ref="AQ246">GETVECTOR(AA246,2)</f>
        <v>0.5774</v>
      </c>
      <c r="AR246" s="3" t="str" cm="1">
        <f t="array" ref="AR246">GETVECTOR(AB246,2)</f>
        <v>0.5774</v>
      </c>
      <c r="AS246" s="3" cm="1">
        <f t="array" ref="AS246">SUM(AK246:AN246*AO246:AR246)</f>
        <v>3.8433222322428684E-2</v>
      </c>
      <c r="AT246" s="51">
        <f t="shared" si="128"/>
        <v>3.7845242808326969E-2</v>
      </c>
      <c r="AU246" s="48">
        <f t="shared" si="129"/>
        <v>0.19453853810576188</v>
      </c>
      <c r="AV246" s="56"/>
      <c r="AW246" s="56"/>
    </row>
    <row r="247" spans="1:49" ht="15" customHeight="1" x14ac:dyDescent="0.25">
      <c r="A247" s="11">
        <f t="shared" si="117"/>
        <v>244</v>
      </c>
      <c r="B247" s="29">
        <v>31291</v>
      </c>
      <c r="C247" s="25"/>
      <c r="D247" s="12"/>
      <c r="E247" s="25">
        <v>23.5</v>
      </c>
      <c r="F247" s="35">
        <v>95</v>
      </c>
      <c r="G247" s="25">
        <v>0</v>
      </c>
      <c r="H247" s="13">
        <v>0</v>
      </c>
      <c r="I247" s="25">
        <v>0</v>
      </c>
      <c r="J247" s="12">
        <v>0</v>
      </c>
      <c r="K247" s="12">
        <v>0</v>
      </c>
      <c r="L247" s="25" t="s">
        <v>11</v>
      </c>
      <c r="M247" s="10"/>
      <c r="N247" s="15"/>
      <c r="O247" s="15"/>
      <c r="P247" s="4"/>
      <c r="Q247" s="54"/>
      <c r="R247" s="42">
        <f t="shared" si="135"/>
        <v>0.70206185567010304</v>
      </c>
      <c r="S247" s="44" t="str" cm="1">
        <f t="array" ref="S247">SETVECTOR(R247:R248)</f>
        <v>0.702061855670103,0.0639175257731959</v>
      </c>
      <c r="T247" s="44">
        <f t="shared" si="130"/>
        <v>0.30927835051546393</v>
      </c>
      <c r="U247" s="5">
        <f t="shared" si="131"/>
        <v>0</v>
      </c>
      <c r="V247" s="5">
        <f t="shared" si="132"/>
        <v>4.4444114227488514E-2</v>
      </c>
      <c r="W247" s="5">
        <f t="shared" si="133"/>
        <v>0.40340448968901216</v>
      </c>
      <c r="X247" s="5">
        <f t="shared" si="134"/>
        <v>4.4070429445037779E-2</v>
      </c>
      <c r="Y247" s="5" t="str" cm="1">
        <f t="array" ref="Y247:AB247">SETMATRIX(GETMATRIX(Y246:AB246)-$O$9*DELTAWEIGHT(S246,$AH$4,AK246:AN246))</f>
        <v>0.5774,0.5774,0.5774</v>
      </c>
      <c r="Z247" s="5" t="str">
        <v>0.610129119432107,0.604476086842437,0.5774</v>
      </c>
      <c r="AA247" s="5" t="str">
        <v>0.647440513228172,0.646716354761786,0.5774</v>
      </c>
      <c r="AB247" s="5" t="str">
        <v>0.617281813610039,0.610211645222936,0.5774</v>
      </c>
      <c r="AC247" s="5" cm="1">
        <f t="array" ref="AC247">SIGMOID(SUM(GETVECTOR(Y247)*GETVECTOR(_xlfn.CONCAT($S247,",",$AH$4)))+U247)</f>
        <v>0.60880134001095099</v>
      </c>
      <c r="AD247" s="5" cm="1">
        <f t="array" ref="AD247">SIGMOID(SUM(GETVECTOR(Z247)*GETVECTOR(_xlfn.CONCAT($S247,",",$AH$4)))+V247)</f>
        <v>0.62514143185205884</v>
      </c>
      <c r="AE247" s="5" cm="1">
        <f t="array" ref="AE247">TANH(SUM(GETVECTOR(AA247)*GETVECTOR(_xlfn.CONCAT($S247,",",$AH$4)))+W247)</f>
        <v>0.71594919847815508</v>
      </c>
      <c r="AF247" s="5" cm="1">
        <f t="array" ref="AF247">SIGMOID(SUM(GETVECTOR(AB247)*GETVECTOR(_xlfn.CONCAT($S247,",",$AH$4)))+X247)</f>
        <v>0.62631580058375302</v>
      </c>
      <c r="AG247" s="5">
        <f t="shared" si="120"/>
        <v>0.44756950706996773</v>
      </c>
      <c r="AH247" s="40">
        <f t="shared" si="121"/>
        <v>0.26298943487659976</v>
      </c>
      <c r="AI247" s="3">
        <f t="shared" si="122"/>
        <v>-4.628891563886417E-2</v>
      </c>
      <c r="AJ247" s="3">
        <f t="shared" si="123"/>
        <v>-2.3879839459614433E-2</v>
      </c>
      <c r="AK247" s="3">
        <f t="shared" si="124"/>
        <v>0</v>
      </c>
      <c r="AL247" s="3">
        <f t="shared" si="125"/>
        <v>-4.0064463831525768E-3</v>
      </c>
      <c r="AM247" s="3">
        <f t="shared" si="126"/>
        <v>-7.276292202446832E-3</v>
      </c>
      <c r="AN247" s="3">
        <f t="shared" si="127"/>
        <v>-4.5490430190095171E-3</v>
      </c>
      <c r="AO247" s="3" t="str" cm="1">
        <f t="array" ref="AO247">GETVECTOR(Y247,2)</f>
        <v>0.5774</v>
      </c>
      <c r="AP247" s="3" t="str" cm="1">
        <f t="array" ref="AP247">GETVECTOR(Z247,2)</f>
        <v>0.5774</v>
      </c>
      <c r="AQ247" s="3" t="str" cm="1">
        <f t="array" ref="AQ247">GETVECTOR(AA247,2)</f>
        <v>0.5774</v>
      </c>
      <c r="AR247" s="3" t="str" cm="1">
        <f t="array" ref="AR247">GETVECTOR(AB247,2)</f>
        <v>0.5774</v>
      </c>
      <c r="AS247" s="3" cm="1">
        <f t="array" ref="AS247">SUM(AK247:AN247*AO247:AR247)</f>
        <v>-9.1412706985011943E-3</v>
      </c>
      <c r="AT247" s="51">
        <f t="shared" si="128"/>
        <v>2.1426637110218841E-3</v>
      </c>
      <c r="AU247" s="48">
        <f t="shared" si="129"/>
        <v>4.628891563886417E-2</v>
      </c>
      <c r="AV247" s="56"/>
      <c r="AW247" s="56"/>
    </row>
    <row r="248" spans="1:49" ht="15" customHeight="1" x14ac:dyDescent="0.25">
      <c r="A248" s="11">
        <f t="shared" si="117"/>
        <v>245</v>
      </c>
      <c r="B248" s="29">
        <v>31292</v>
      </c>
      <c r="C248" s="25"/>
      <c r="D248" s="12"/>
      <c r="E248" s="25">
        <v>25.3</v>
      </c>
      <c r="F248" s="35">
        <v>88</v>
      </c>
      <c r="G248" s="25">
        <v>12</v>
      </c>
      <c r="H248" s="13">
        <v>0</v>
      </c>
      <c r="I248" s="25">
        <v>0</v>
      </c>
      <c r="J248" s="12">
        <v>0</v>
      </c>
      <c r="K248" s="12">
        <v>0</v>
      </c>
      <c r="L248" s="25" t="s">
        <v>11</v>
      </c>
      <c r="M248" s="10"/>
      <c r="N248" s="15"/>
      <c r="O248" s="15"/>
      <c r="P248" s="4"/>
      <c r="Q248" s="54"/>
      <c r="R248" s="42">
        <f t="shared" si="135"/>
        <v>6.3917525773195871E-2</v>
      </c>
      <c r="S248" s="44" t="str" cm="1">
        <f t="array" ref="S248">SETVECTOR(R248:R249)</f>
        <v>0.0639175257731959,0.309278350515464</v>
      </c>
      <c r="T248" s="44">
        <f t="shared" si="130"/>
        <v>0.64948453608247425</v>
      </c>
      <c r="U248" s="5">
        <f t="shared" si="131"/>
        <v>0</v>
      </c>
      <c r="V248" s="5">
        <f t="shared" si="132"/>
        <v>4.4844758865803774E-2</v>
      </c>
      <c r="W248" s="5">
        <f t="shared" si="133"/>
        <v>0.40413211890925682</v>
      </c>
      <c r="X248" s="5">
        <f t="shared" si="134"/>
        <v>4.4525333746938733E-2</v>
      </c>
      <c r="Y248" s="5" t="str" cm="1">
        <f t="array" ref="Y248:AB248">SETMATRIX(GETMATRIX(Y247:AB247)-$O$9*DELTAWEIGHT(S247,$AH$4,AK247:AN247))</f>
        <v>0.5774,0.5774,0.5774</v>
      </c>
      <c r="Z248" s="5" t="str">
        <v>0.610620789636198,0.604520849768507,0.5774</v>
      </c>
      <c r="AA248" s="5" t="str">
        <v>0.648834318200426,0.646843250368658,0.5774</v>
      </c>
      <c r="AB248" s="5" t="str">
        <v>0.617817758688561,0.610260439048,0.5774</v>
      </c>
      <c r="AC248" s="5" cm="1">
        <f t="array" ref="AC248">SIGMOID(SUM(GETVECTOR(Y248)*GETVECTOR(_xlfn.CONCAT($S248,",",$AH$4)))+U248)</f>
        <v>0.55366333920656063</v>
      </c>
      <c r="AD248" s="5" cm="1">
        <f t="array" ref="AD248">SIGMOID(SUM(GETVECTOR(Z248)*GETVECTOR(_xlfn.CONCAT($S248,",",$AH$4)))+V248)</f>
        <v>0.56729895014404286</v>
      </c>
      <c r="AE248" s="5" cm="1">
        <f t="array" ref="AE248">TANH(SUM(GETVECTOR(AA248)*GETVECTOR(_xlfn.CONCAT($S248,",",$AH$4)))+W248)</f>
        <v>0.5687401222794698</v>
      </c>
      <c r="AF248" s="5" cm="1">
        <f t="array" ref="AF248">SIGMOID(SUM(GETVECTOR(AB248)*GETVECTOR(_xlfn.CONCAT($S248,",",$AH$4)))+X248)</f>
        <v>0.56776914231873465</v>
      </c>
      <c r="AG248" s="5">
        <f t="shared" si="120"/>
        <v>0.32264567427393775</v>
      </c>
      <c r="AH248" s="40">
        <f t="shared" si="121"/>
        <v>0.17708560090452982</v>
      </c>
      <c r="AI248" s="3">
        <f t="shared" si="122"/>
        <v>-0.4723989351779444</v>
      </c>
      <c r="AJ248" s="3">
        <f t="shared" si="123"/>
        <v>-0.24212176332671922</v>
      </c>
      <c r="AK248" s="3">
        <f t="shared" si="124"/>
        <v>0</v>
      </c>
      <c r="AL248" s="3">
        <f t="shared" si="125"/>
        <v>-3.3802406792669319E-2</v>
      </c>
      <c r="AM248" s="3">
        <f t="shared" si="126"/>
        <v>-9.2925705646315235E-2</v>
      </c>
      <c r="AN248" s="3">
        <f t="shared" si="127"/>
        <v>-3.615829370945136E-2</v>
      </c>
      <c r="AO248" s="3" t="str" cm="1">
        <f t="array" ref="AO248">GETVECTOR(Y248,2)</f>
        <v>0.5774</v>
      </c>
      <c r="AP248" s="3" t="str" cm="1">
        <f t="array" ref="AP248">GETVECTOR(Z248,2)</f>
        <v>0.5774</v>
      </c>
      <c r="AQ248" s="3" t="str" cm="1">
        <f t="array" ref="AQ248">GETVECTOR(AA248,2)</f>
        <v>0.5774</v>
      </c>
      <c r="AR248" s="3" t="str" cm="1">
        <f t="array" ref="AR248">GETVECTOR(AB248,2)</f>
        <v>0.5774</v>
      </c>
      <c r="AS248" s="3" cm="1">
        <f t="array" ref="AS248">SUM(AK248:AN248*AO248:AR248)</f>
        <v>-9.4050610910106899E-2</v>
      </c>
      <c r="AT248" s="51">
        <f t="shared" si="128"/>
        <v>0.22316075395725571</v>
      </c>
      <c r="AU248" s="48">
        <f t="shared" si="129"/>
        <v>0.4723989351779444</v>
      </c>
      <c r="AV248" s="56"/>
      <c r="AW248" s="56"/>
    </row>
    <row r="249" spans="1:49" ht="15" customHeight="1" x14ac:dyDescent="0.25">
      <c r="A249" s="11">
        <f t="shared" si="117"/>
        <v>246</v>
      </c>
      <c r="B249" s="29">
        <v>31293</v>
      </c>
      <c r="C249" s="25"/>
      <c r="D249" s="12"/>
      <c r="E249" s="25">
        <v>23.3</v>
      </c>
      <c r="F249" s="35">
        <v>94</v>
      </c>
      <c r="G249" s="25">
        <v>0</v>
      </c>
      <c r="H249" s="13">
        <v>0</v>
      </c>
      <c r="I249" s="25">
        <v>0</v>
      </c>
      <c r="J249" s="12">
        <v>0</v>
      </c>
      <c r="K249" s="12">
        <v>0</v>
      </c>
      <c r="L249" s="25" t="s">
        <v>11</v>
      </c>
      <c r="M249" s="10"/>
      <c r="N249" s="15"/>
      <c r="O249" s="15"/>
      <c r="P249" s="4"/>
      <c r="Q249" s="54"/>
      <c r="R249" s="42">
        <f t="shared" si="135"/>
        <v>0.30927835051546393</v>
      </c>
      <c r="S249" s="44" t="str" cm="1">
        <f t="array" ref="S249">SETVECTOR(R249:R250)</f>
        <v>0.309278350515464,0.649484536082474</v>
      </c>
      <c r="T249" s="44">
        <f t="shared" si="130"/>
        <v>0.22680412371134021</v>
      </c>
      <c r="U249" s="5">
        <f t="shared" si="131"/>
        <v>0</v>
      </c>
      <c r="V249" s="5">
        <f t="shared" si="132"/>
        <v>4.8224999545070708E-2</v>
      </c>
      <c r="W249" s="5">
        <f t="shared" si="133"/>
        <v>0.41342468947388833</v>
      </c>
      <c r="X249" s="5">
        <f t="shared" si="134"/>
        <v>4.814116311788387E-2</v>
      </c>
      <c r="Y249" s="5" t="str" cm="1">
        <f t="array" ref="Y249:AB249">SETMATRIX(GETMATRIX(Y248:AB248)-$O$9*DELTAWEIGHT(S248,$AH$4,AK248:AN248))</f>
        <v>0.5774,0.5774,0.5774</v>
      </c>
      <c r="Z249" s="5" t="str">
        <v>0.610803360545182,0.605404257392623,0.5774</v>
      </c>
      <c r="AA249" s="5" t="str">
        <v>0.649649842161307,0.65078933405034,0.5774</v>
      </c>
      <c r="AB249" s="5" t="str">
        <v>0.618006925948421,0.611175764498935,0.5774</v>
      </c>
      <c r="AC249" s="5" cm="1">
        <f t="array" ref="AC249">SIGMOID(SUM(GETVECTOR(Y249)*GETVECTOR(_xlfn.CONCAT($S249,",",$AH$4)))+U249)</f>
        <v>0.63496802497979077</v>
      </c>
      <c r="AD249" s="5" cm="1">
        <f t="array" ref="AD249">SIGMOID(SUM(GETVECTOR(Z249)*GETVECTOR(_xlfn.CONCAT($S249,",",$AH$4)))+V249)</f>
        <v>0.65256518244339423</v>
      </c>
      <c r="AE249" s="5" cm="1">
        <f t="array" ref="AE249">TANH(SUM(GETVECTOR(AA249)*GETVECTOR(_xlfn.CONCAT($S249,",",$AH$4)))+W249)</f>
        <v>0.77671051894466547</v>
      </c>
      <c r="AF249" s="5" cm="1">
        <f t="array" ref="AF249">SIGMOID(SUM(GETVECTOR(AB249)*GETVECTOR(_xlfn.CONCAT($S249,",",$AH$4)))+X249)</f>
        <v>0.65389996599096389</v>
      </c>
      <c r="AG249" s="5">
        <f t="shared" si="120"/>
        <v>0.50685424150082903</v>
      </c>
      <c r="AH249" s="40">
        <f t="shared" si="121"/>
        <v>0.30569205851418263</v>
      </c>
      <c r="AI249" s="3">
        <f t="shared" si="122"/>
        <v>7.8887934802842424E-2</v>
      </c>
      <c r="AJ249" s="3">
        <f t="shared" si="123"/>
        <v>4.0311089038887075E-2</v>
      </c>
      <c r="AK249" s="3">
        <f t="shared" si="124"/>
        <v>0</v>
      </c>
      <c r="AL249" s="3">
        <f t="shared" si="125"/>
        <v>7.0987348467846838E-3</v>
      </c>
      <c r="AM249" s="3">
        <f t="shared" si="126"/>
        <v>1.0435983107080792E-2</v>
      </c>
      <c r="AN249" s="3">
        <f t="shared" si="127"/>
        <v>8.3463460145676883E-3</v>
      </c>
      <c r="AO249" s="3" t="str" cm="1">
        <f t="array" ref="AO249">GETVECTOR(Y249,2)</f>
        <v>0.5774</v>
      </c>
      <c r="AP249" s="3" t="str" cm="1">
        <f t="array" ref="AP249">GETVECTOR(Z249,2)</f>
        <v>0.5774</v>
      </c>
      <c r="AQ249" s="3" t="str" cm="1">
        <f t="array" ref="AQ249">GETVECTOR(AA249,2)</f>
        <v>0.5774</v>
      </c>
      <c r="AR249" s="3" t="str" cm="1">
        <f t="array" ref="AR249">GETVECTOR(AB249,2)</f>
        <v>0.5774</v>
      </c>
      <c r="AS249" s="3" cm="1">
        <f t="array" ref="AS249">SUM(AK249:AN249*AO249:AR249)</f>
        <v>1.494372633537331E-2</v>
      </c>
      <c r="AT249" s="51">
        <f t="shared" si="128"/>
        <v>6.2233062574575167E-3</v>
      </c>
      <c r="AU249" s="48">
        <f t="shared" si="129"/>
        <v>7.8887934802842424E-2</v>
      </c>
      <c r="AV249" s="56"/>
      <c r="AW249" s="56"/>
    </row>
    <row r="250" spans="1:49" ht="15" customHeight="1" x14ac:dyDescent="0.25">
      <c r="A250" s="11">
        <f t="shared" si="117"/>
        <v>247</v>
      </c>
      <c r="B250" s="29">
        <v>31294</v>
      </c>
      <c r="C250" s="25"/>
      <c r="D250" s="12"/>
      <c r="E250" s="25">
        <v>22.9</v>
      </c>
      <c r="F250" s="35">
        <v>94</v>
      </c>
      <c r="G250" s="25">
        <v>0</v>
      </c>
      <c r="H250" s="13">
        <v>0</v>
      </c>
      <c r="I250" s="25">
        <v>0</v>
      </c>
      <c r="J250" s="12">
        <v>0</v>
      </c>
      <c r="K250" s="12">
        <v>0</v>
      </c>
      <c r="L250" s="25" t="s">
        <v>11</v>
      </c>
      <c r="M250" s="10"/>
      <c r="N250" s="15"/>
      <c r="O250" s="15"/>
      <c r="P250" s="4"/>
      <c r="Q250" s="54"/>
      <c r="R250" s="42">
        <f t="shared" si="135"/>
        <v>0.64948453608247425</v>
      </c>
      <c r="S250" s="44" t="str" cm="1">
        <f t="array" ref="S250">SETVECTOR(R250:R251)</f>
        <v>0.649484536082474,0.22680412371134</v>
      </c>
      <c r="T250" s="44">
        <f t="shared" si="130"/>
        <v>0.54948453608247416</v>
      </c>
      <c r="U250" s="5">
        <f t="shared" si="131"/>
        <v>0</v>
      </c>
      <c r="V250" s="5">
        <f t="shared" si="132"/>
        <v>4.7515126060392238E-2</v>
      </c>
      <c r="W250" s="5">
        <f t="shared" si="133"/>
        <v>0.41238109116318022</v>
      </c>
      <c r="X250" s="5">
        <f t="shared" si="134"/>
        <v>4.7306528516427103E-2</v>
      </c>
      <c r="Y250" s="5" t="str" cm="1">
        <f t="array" ref="Y250:AB250">SETMATRIX(GETMATRIX(Y249:AB249)-$O$9*DELTAWEIGHT(S249,$AH$4,AK249:AN249))</f>
        <v>0.5774,0.5774,0.5774</v>
      </c>
      <c r="Z250" s="5" t="str">
        <v>0.610705738967478,0.605199252079445,0.5774</v>
      </c>
      <c r="AA250" s="5" t="str">
        <v>0.649428881766337,0.650325317220902,0.5774</v>
      </c>
      <c r="AB250" s="5" t="str">
        <v>0.617896782610906,0.610944463490153,0.5774</v>
      </c>
      <c r="AC250" s="5" cm="1">
        <f t="array" ref="AC250">SIGMOID(SUM(GETVECTOR(Y250)*GETVECTOR(_xlfn.CONCAT($S250,",",$AH$4)))+U250)</f>
        <v>0.62386105653989643</v>
      </c>
      <c r="AD250" s="5" cm="1">
        <f t="array" ref="AD250">SIGMOID(SUM(GETVECTOR(Z250)*GETVECTOR(_xlfn.CONCAT($S250,",",$AH$4)))+V250)</f>
        <v>0.64139425432928032</v>
      </c>
      <c r="AE250" s="5" cm="1">
        <f t="array" ref="AE250">TANH(SUM(GETVECTOR(AA250)*GETVECTOR(_xlfn.CONCAT($S250,",",$AH$4)))+W250)</f>
        <v>0.75378860368198153</v>
      </c>
      <c r="AF250" s="5" cm="1">
        <f t="array" ref="AF250">SIGMOID(SUM(GETVECTOR(AB250)*GETVECTOR(_xlfn.CONCAT($S250,",",$AH$4)))+X250)</f>
        <v>0.64271914459567714</v>
      </c>
      <c r="AG250" s="5">
        <f t="shared" si="120"/>
        <v>0.48347567938051395</v>
      </c>
      <c r="AH250" s="40">
        <f t="shared" si="121"/>
        <v>0.2885955782861907</v>
      </c>
      <c r="AI250" s="3">
        <f t="shared" si="122"/>
        <v>-0.26088895779628346</v>
      </c>
      <c r="AJ250" s="3">
        <f t="shared" si="123"/>
        <v>-0.13387076938238635</v>
      </c>
      <c r="AK250" s="3">
        <f t="shared" si="124"/>
        <v>0</v>
      </c>
      <c r="AL250" s="3">
        <f t="shared" si="125"/>
        <v>-2.3210133336382631E-2</v>
      </c>
      <c r="AM250" s="3">
        <f t="shared" si="126"/>
        <v>-3.7076285636644196E-2</v>
      </c>
      <c r="AN250" s="3">
        <f t="shared" si="127"/>
        <v>-2.6900175669289879E-2</v>
      </c>
      <c r="AO250" s="3" t="str" cm="1">
        <f t="array" ref="AO250">GETVECTOR(Y250,2)</f>
        <v>0.5774</v>
      </c>
      <c r="AP250" s="3" t="str" cm="1">
        <f t="array" ref="AP250">GETVECTOR(Z250,2)</f>
        <v>0.5774</v>
      </c>
      <c r="AQ250" s="3" t="str" cm="1">
        <f t="array" ref="AQ250">GETVECTOR(AA250,2)</f>
        <v>0.5774</v>
      </c>
      <c r="AR250" s="3" t="str" cm="1">
        <f t="array" ref="AR250">GETVECTOR(AB250,2)</f>
        <v>0.5774</v>
      </c>
      <c r="AS250" s="3" cm="1">
        <f t="array" ref="AS250">SUM(AK250:AN250*AO250:AR250)</f>
        <v>-5.0341539746473665E-2</v>
      </c>
      <c r="AT250" s="51">
        <f t="shared" si="128"/>
        <v>6.8063048300030973E-2</v>
      </c>
      <c r="AU250" s="48">
        <f t="shared" si="129"/>
        <v>0.26088895779628346</v>
      </c>
      <c r="AV250" s="56"/>
      <c r="AW250" s="56"/>
    </row>
    <row r="251" spans="1:49" ht="15" customHeight="1" x14ac:dyDescent="0.25">
      <c r="A251" s="11">
        <f t="shared" si="117"/>
        <v>248</v>
      </c>
      <c r="B251" s="29">
        <v>31295</v>
      </c>
      <c r="C251" s="25"/>
      <c r="D251" s="12"/>
      <c r="E251" s="25">
        <v>24.4</v>
      </c>
      <c r="F251" s="35">
        <v>86</v>
      </c>
      <c r="G251" s="25">
        <v>0</v>
      </c>
      <c r="H251" s="13">
        <v>0</v>
      </c>
      <c r="I251" s="25">
        <v>0</v>
      </c>
      <c r="J251" s="12">
        <v>0</v>
      </c>
      <c r="K251" s="12">
        <v>0</v>
      </c>
      <c r="L251" s="25" t="s">
        <v>11</v>
      </c>
      <c r="M251" s="10"/>
      <c r="N251" s="15"/>
      <c r="O251" s="15"/>
      <c r="P251" s="4"/>
      <c r="Q251" s="54"/>
      <c r="R251" s="42">
        <f t="shared" si="135"/>
        <v>0.22680412371134021</v>
      </c>
      <c r="S251" s="44" t="str" cm="1">
        <f t="array" ref="S251">SETVECTOR(R251:R252)</f>
        <v>0.22680412371134,0.549484536082474</v>
      </c>
      <c r="T251" s="44">
        <f t="shared" si="130"/>
        <v>3.1958762886597936E-2</v>
      </c>
      <c r="U251" s="5">
        <f t="shared" si="131"/>
        <v>0</v>
      </c>
      <c r="V251" s="5">
        <f t="shared" si="132"/>
        <v>4.9836139394030504E-2</v>
      </c>
      <c r="W251" s="5">
        <f t="shared" si="133"/>
        <v>0.41608871972684464</v>
      </c>
      <c r="X251" s="5">
        <f t="shared" si="134"/>
        <v>4.9996546083356089E-2</v>
      </c>
      <c r="Y251" s="5" t="str" cm="1">
        <f t="array" ref="Y251:AB251">SETMATRIX(GETMATRIX(Y250:AB250)-$O$9*DELTAWEIGHT(S250,$AH$4,AK250:AN250))</f>
        <v>0.5774,0.5774,0.5774</v>
      </c>
      <c r="Z251" s="5" t="str">
        <v>0.612298012617683,0.605755284147771,0.5774</v>
      </c>
      <c r="AA251" s="5" t="str">
        <v>0.653329885361742,0.651687572444694,0.5774</v>
      </c>
      <c r="AB251" s="5" t="str">
        <v>0.619668880449599,0.611563291306839,0.5774</v>
      </c>
      <c r="AC251" s="5" cm="1">
        <f t="array" ref="AC251">SIGMOID(SUM(GETVECTOR(Y251)*GETVECTOR(_xlfn.CONCAT($S251,",",$AH$4)))+U251)</f>
        <v>0.61021809758417156</v>
      </c>
      <c r="AD251" s="5" cm="1">
        <f t="array" ref="AD251">SIGMOID(SUM(GETVECTOR(Z251)*GETVECTOR(_xlfn.CONCAT($S251,",",$AH$4)))+V251)</f>
        <v>0.62751271129413988</v>
      </c>
      <c r="AE251" s="5" cm="1">
        <f t="array" ref="AE251">TANH(SUM(GETVECTOR(AA251)*GETVECTOR(_xlfn.CONCAT($S251,",",$AH$4)))+W251)</f>
        <v>0.72701142533515883</v>
      </c>
      <c r="AF251" s="5" cm="1">
        <f t="array" ref="AF251">SIGMOID(SUM(GETVECTOR(AB251)*GETVECTOR(_xlfn.CONCAT($S251,",",$AH$4)))+X251)</f>
        <v>0.62868616662398369</v>
      </c>
      <c r="AG251" s="5">
        <f t="shared" si="120"/>
        <v>0.45620891065388264</v>
      </c>
      <c r="AH251" s="40">
        <f t="shared" si="121"/>
        <v>0.26844228992922786</v>
      </c>
      <c r="AI251" s="3">
        <f t="shared" si="122"/>
        <v>0.23648352704262993</v>
      </c>
      <c r="AJ251" s="3">
        <f t="shared" si="123"/>
        <v>0.12156770829079012</v>
      </c>
      <c r="AK251" s="3">
        <f t="shared" si="124"/>
        <v>0</v>
      </c>
      <c r="AL251" s="3">
        <f t="shared" si="125"/>
        <v>2.0658246262508752E-2</v>
      </c>
      <c r="AM251" s="3">
        <f t="shared" si="126"/>
        <v>3.5965031006363765E-2</v>
      </c>
      <c r="AN251" s="3">
        <f t="shared" si="127"/>
        <v>2.3571811432298299E-2</v>
      </c>
      <c r="AO251" s="3" t="str" cm="1">
        <f t="array" ref="AO251">GETVECTOR(Y251,2)</f>
        <v>0.5774</v>
      </c>
      <c r="AP251" s="3" t="str" cm="1">
        <f t="array" ref="AP251">GETVECTOR(Z251,2)</f>
        <v>0.5774</v>
      </c>
      <c r="AQ251" s="3" t="str" cm="1">
        <f t="array" ref="AQ251">GETVECTOR(AA251,2)</f>
        <v>0.5774</v>
      </c>
      <c r="AR251" s="3" t="str" cm="1">
        <f t="array" ref="AR251">GETVECTOR(AB251,2)</f>
        <v>0.5774</v>
      </c>
      <c r="AS251" s="3" cm="1">
        <f t="array" ref="AS251">SUM(AK251:AN251*AO251:AR251)</f>
        <v>4.6304644216056033E-2</v>
      </c>
      <c r="AT251" s="51">
        <f t="shared" si="128"/>
        <v>5.5924458562522282E-2</v>
      </c>
      <c r="AU251" s="48">
        <f t="shared" si="129"/>
        <v>0.23648352704262993</v>
      </c>
      <c r="AV251" s="56"/>
      <c r="AW251" s="56"/>
    </row>
    <row r="252" spans="1:49" ht="15" customHeight="1" x14ac:dyDescent="0.25">
      <c r="A252" s="11">
        <f t="shared" si="117"/>
        <v>249</v>
      </c>
      <c r="B252" s="29">
        <v>31296</v>
      </c>
      <c r="C252" s="25"/>
      <c r="D252" s="12"/>
      <c r="E252" s="25">
        <v>25.4</v>
      </c>
      <c r="F252" s="35">
        <v>84</v>
      </c>
      <c r="G252" s="25">
        <v>0</v>
      </c>
      <c r="H252" s="13">
        <v>0</v>
      </c>
      <c r="I252" s="25">
        <v>0</v>
      </c>
      <c r="J252" s="12">
        <v>0</v>
      </c>
      <c r="K252" s="12">
        <v>0</v>
      </c>
      <c r="L252" s="25" t="s">
        <v>11</v>
      </c>
      <c r="M252" s="10"/>
      <c r="N252" s="15"/>
      <c r="O252" s="15"/>
      <c r="P252" s="4"/>
      <c r="Q252" s="54"/>
      <c r="R252" s="42">
        <f t="shared" si="135"/>
        <v>0.54948453608247416</v>
      </c>
      <c r="S252" s="44" t="str" cm="1">
        <f t="array" ref="S252">SETVECTOR(R252:R253)</f>
        <v>0.549484536082474,0.0319587628865979</v>
      </c>
      <c r="T252" s="44">
        <f t="shared" si="130"/>
        <v>6.1855670103092781E-3</v>
      </c>
      <c r="U252" s="5">
        <f t="shared" si="131"/>
        <v>0</v>
      </c>
      <c r="V252" s="5">
        <f t="shared" si="132"/>
        <v>4.7770314767779626E-2</v>
      </c>
      <c r="W252" s="5">
        <f t="shared" si="133"/>
        <v>0.41249221662620827</v>
      </c>
      <c r="X252" s="5">
        <f t="shared" si="134"/>
        <v>4.7639364940126258E-2</v>
      </c>
      <c r="Y252" s="5" t="str" cm="1">
        <f t="array" ref="Y252:AB252">SETMATRIX(GETMATRIX(Y251:AB251)-$O$9*DELTAWEIGHT(S251,$AH$4,AK251:AN251))</f>
        <v>0.5774,0.5774,0.5774</v>
      </c>
      <c r="Z252" s="5" t="str">
        <v>0.611954188246407,0.604922291466451,0.5774</v>
      </c>
      <c r="AA252" s="5" t="str">
        <v>0.652413577066853,0.649467607348439,0.5774</v>
      </c>
      <c r="AB252" s="5" t="str">
        <v>0.61929173062643,0.610649560144343,0.5774</v>
      </c>
      <c r="AC252" s="5" cm="1">
        <f t="array" ref="AC252">SIGMOID(SUM(GETVECTOR(Y252)*GETVECTOR(_xlfn.CONCAT($S252,",",$AH$4)))+U252)</f>
        <v>0.58315178973091997</v>
      </c>
      <c r="AD252" s="5" cm="1">
        <f t="array" ref="AD252">SIGMOID(SUM(GETVECTOR(Z252)*GETVECTOR(_xlfn.CONCAT($S252,",",$AH$4)))+V252)</f>
        <v>0.59949520714777627</v>
      </c>
      <c r="AE252" s="5" cm="1">
        <f t="array" ref="AE252">TANH(SUM(GETVECTOR(AA252)*GETVECTOR(_xlfn.CONCAT($S252,",",$AH$4)))+W252)</f>
        <v>0.65939336947062155</v>
      </c>
      <c r="AF252" s="5" cm="1">
        <f t="array" ref="AF252">SIGMOID(SUM(GETVECTOR(AB252)*GETVECTOR(_xlfn.CONCAT($S252,",",$AH$4)))+X252)</f>
        <v>0.60047536742218677</v>
      </c>
      <c r="AG252" s="5">
        <f t="shared" si="120"/>
        <v>0.39530316462266041</v>
      </c>
      <c r="AH252" s="40">
        <f t="shared" si="121"/>
        <v>0.22573250923340379</v>
      </c>
      <c r="AI252" s="3">
        <f t="shared" si="122"/>
        <v>0.21954694222309451</v>
      </c>
      <c r="AJ252" s="3">
        <f t="shared" si="123"/>
        <v>0.11320220650429882</v>
      </c>
      <c r="AK252" s="3">
        <f t="shared" si="124"/>
        <v>0</v>
      </c>
      <c r="AL252" s="3">
        <f t="shared" si="125"/>
        <v>1.7922265260860673E-2</v>
      </c>
      <c r="AM252" s="3">
        <f t="shared" si="126"/>
        <v>3.8356860750530734E-2</v>
      </c>
      <c r="AN252" s="3">
        <f t="shared" si="127"/>
        <v>1.9799994186956035E-2</v>
      </c>
      <c r="AO252" s="3" t="str" cm="1">
        <f t="array" ref="AO252">GETVECTOR(Y252,2)</f>
        <v>0.5774</v>
      </c>
      <c r="AP252" s="3" t="str" cm="1">
        <f t="array" ref="AP252">GETVECTOR(Z252,2)</f>
        <v>0.5774</v>
      </c>
      <c r="AQ252" s="3" t="str" cm="1">
        <f t="array" ref="AQ252">GETVECTOR(AA252,2)</f>
        <v>0.5774</v>
      </c>
      <c r="AR252" s="3" t="str" cm="1">
        <f t="array" ref="AR252">GETVECTOR(AB252,2)</f>
        <v>0.5774</v>
      </c>
      <c r="AS252" s="3" cm="1">
        <f t="array" ref="AS252">SUM(AK252:AN252*AO252:AR252)</f>
        <v>4.3928084002525812E-2</v>
      </c>
      <c r="AT252" s="51">
        <f t="shared" si="128"/>
        <v>4.82008598395108E-2</v>
      </c>
      <c r="AU252" s="48">
        <f t="shared" si="129"/>
        <v>0.21954694222309451</v>
      </c>
      <c r="AV252" s="56"/>
      <c r="AW252" s="56"/>
    </row>
    <row r="253" spans="1:49" ht="15" customHeight="1" x14ac:dyDescent="0.25">
      <c r="A253" s="11">
        <f t="shared" si="117"/>
        <v>250</v>
      </c>
      <c r="B253" s="29">
        <v>31297</v>
      </c>
      <c r="C253" s="25"/>
      <c r="D253" s="12"/>
      <c r="E253" s="25">
        <v>24.6</v>
      </c>
      <c r="F253" s="35">
        <v>90</v>
      </c>
      <c r="G253" s="25">
        <v>0</v>
      </c>
      <c r="H253" s="13">
        <v>0</v>
      </c>
      <c r="I253" s="25">
        <v>0</v>
      </c>
      <c r="J253" s="12">
        <v>0</v>
      </c>
      <c r="K253" s="12">
        <v>0</v>
      </c>
      <c r="L253" s="25" t="s">
        <v>11</v>
      </c>
      <c r="M253" s="10"/>
      <c r="N253" s="15"/>
      <c r="O253" s="15"/>
      <c r="P253" s="4"/>
      <c r="Q253" s="54"/>
      <c r="R253" s="42">
        <f t="shared" si="135"/>
        <v>3.1958762886597936E-2</v>
      </c>
      <c r="S253" s="44" t="str" cm="1">
        <f t="array" ref="S253">SETVECTOR(R253:R254)</f>
        <v>0.0319587628865979,0.00618556701030928</v>
      </c>
      <c r="T253" s="44">
        <f t="shared" si="130"/>
        <v>3.092783505154639E-3</v>
      </c>
      <c r="U253" s="5">
        <f t="shared" si="131"/>
        <v>0</v>
      </c>
      <c r="V253" s="5">
        <f t="shared" si="132"/>
        <v>4.5978088241693561E-2</v>
      </c>
      <c r="W253" s="5">
        <f t="shared" si="133"/>
        <v>0.40865653055115519</v>
      </c>
      <c r="X253" s="5">
        <f t="shared" si="134"/>
        <v>4.5659365521430656E-2</v>
      </c>
      <c r="Y253" s="5" t="str" cm="1">
        <f t="array" ref="Y253:AB253">SETMATRIX(GETMATRIX(Y252:AB252)-$O$9*DELTAWEIGHT(S252,$AH$4,AK252:AN252))</f>
        <v>0.5774,0.5774,0.5774</v>
      </c>
      <c r="Z253" s="5" t="str">
        <v>0.611290326494072,0.604883680370161,0.5774</v>
      </c>
      <c r="AA253" s="5" t="str">
        <v>0.650214617594609,0.649339712895081,0.5774</v>
      </c>
      <c r="AB253" s="5" t="str">
        <v>0.618584614495061,0.610608433314939,0.5774</v>
      </c>
      <c r="AC253" s="5" cm="1">
        <f t="array" ref="AC253">SIGMOID(SUM(GETVECTOR(Y253)*GETVECTOR(_xlfn.CONCAT($S253,",",$AH$4)))+U253)</f>
        <v>0.50550591145503687</v>
      </c>
      <c r="AD253" s="5" cm="1">
        <f t="array" ref="AD253">SIGMOID(SUM(GETVECTOR(Z253)*GETVECTOR(_xlfn.CONCAT($S253,",",$AH$4)))+V253)</f>
        <v>0.51730701285010627</v>
      </c>
      <c r="AE253" s="5" cm="1">
        <f t="array" ref="AE253">TANH(SUM(GETVECTOR(AA253)*GETVECTOR(_xlfn.CONCAT($S253,",",$AH$4)))+W253)</f>
        <v>0.40820308646415976</v>
      </c>
      <c r="AF253" s="5" cm="1">
        <f t="array" ref="AF253">SIGMOID(SUM(GETVECTOR(AB253)*GETVECTOR(_xlfn.CONCAT($S253,",",$AH$4)))+X253)</f>
        <v>0.51729447901023684</v>
      </c>
      <c r="AG253" s="5">
        <f t="shared" si="120"/>
        <v>0.21116631929496812</v>
      </c>
      <c r="AH253" s="40">
        <f t="shared" si="121"/>
        <v>0.10763997481212806</v>
      </c>
      <c r="AI253" s="3">
        <f t="shared" si="122"/>
        <v>0.10454719130697342</v>
      </c>
      <c r="AJ253" s="3">
        <f t="shared" si="123"/>
        <v>5.174003637576758E-2</v>
      </c>
      <c r="AK253" s="3">
        <f t="shared" si="124"/>
        <v>0</v>
      </c>
      <c r="AL253" s="3">
        <f t="shared" si="125"/>
        <v>5.2737843725402288E-3</v>
      </c>
      <c r="AM253" s="3">
        <f t="shared" si="126"/>
        <v>2.2305557548753942E-2</v>
      </c>
      <c r="AN253" s="3">
        <f t="shared" si="127"/>
        <v>5.4321058429277575E-3</v>
      </c>
      <c r="AO253" s="3" t="str" cm="1">
        <f t="array" ref="AO253">GETVECTOR(Y253,2)</f>
        <v>0.5774</v>
      </c>
      <c r="AP253" s="3" t="str" cm="1">
        <f t="array" ref="AP253">GETVECTOR(Z253,2)</f>
        <v>0.5774</v>
      </c>
      <c r="AQ253" s="3" t="str" cm="1">
        <f t="array" ref="AQ253">GETVECTOR(AA253,2)</f>
        <v>0.5774</v>
      </c>
      <c r="AR253" s="3" t="str" cm="1">
        <f t="array" ref="AR253">GETVECTOR(AB253,2)</f>
        <v>0.5774</v>
      </c>
      <c r="AS253" s="3" cm="1">
        <f t="array" ref="AS253">SUM(AK253:AN253*AO253:AR253)</f>
        <v>1.9060809939061743E-2</v>
      </c>
      <c r="AT253" s="51">
        <f t="shared" si="128"/>
        <v>1.0930115210176897E-2</v>
      </c>
      <c r="AU253" s="48">
        <f t="shared" si="129"/>
        <v>0.10454719130697342</v>
      </c>
      <c r="AV253" s="56"/>
      <c r="AW253" s="56"/>
    </row>
    <row r="254" spans="1:49" ht="15" customHeight="1" x14ac:dyDescent="0.25">
      <c r="A254" s="11">
        <f t="shared" si="117"/>
        <v>251</v>
      </c>
      <c r="B254" s="29">
        <v>31298</v>
      </c>
      <c r="C254" s="25"/>
      <c r="D254" s="12"/>
      <c r="E254" s="25">
        <v>23.8</v>
      </c>
      <c r="F254" s="35">
        <v>94</v>
      </c>
      <c r="G254" s="25">
        <v>5</v>
      </c>
      <c r="H254" s="13">
        <v>0</v>
      </c>
      <c r="I254" s="25">
        <v>0</v>
      </c>
      <c r="J254" s="12">
        <v>0</v>
      </c>
      <c r="K254" s="12">
        <v>0</v>
      </c>
      <c r="L254" s="25" t="s">
        <v>11</v>
      </c>
      <c r="M254" s="10"/>
      <c r="N254" s="15"/>
      <c r="O254" s="15"/>
      <c r="P254" s="4"/>
      <c r="Q254" s="54"/>
      <c r="R254" s="42">
        <f t="shared" si="135"/>
        <v>6.1855670103092781E-3</v>
      </c>
      <c r="S254" s="44" t="str" cm="1">
        <f t="array" ref="S254">SETVECTOR(R254:R255)</f>
        <v>0.00618556701030928,0.00309278350515464</v>
      </c>
      <c r="T254" s="44">
        <f t="shared" si="130"/>
        <v>2.5773195876288658E-2</v>
      </c>
      <c r="U254" s="5">
        <f t="shared" si="131"/>
        <v>0</v>
      </c>
      <c r="V254" s="5">
        <f t="shared" si="132"/>
        <v>4.5450709804439542E-2</v>
      </c>
      <c r="W254" s="5">
        <f t="shared" si="133"/>
        <v>0.40642597479627979</v>
      </c>
      <c r="X254" s="5">
        <f t="shared" si="134"/>
        <v>4.511615493713788E-2</v>
      </c>
      <c r="Y254" s="5" t="str" cm="1">
        <f t="array" ref="Y254:AB254">SETMATRIX(GETMATRIX(Y253:AB253)-$O$9*DELTAWEIGHT(S253,$AH$4,AK253:AN253))</f>
        <v>0.5774,0.5774,0.5774</v>
      </c>
      <c r="Z254" s="5" t="str">
        <v>0.611284225457757,0.604882499524423,0.5774</v>
      </c>
      <c r="AA254" s="5" t="str">
        <v>0.650167013779558,0.649330499253458,0.5774</v>
      </c>
      <c r="AB254" s="5" t="str">
        <v>0.618578452528927,0.610607240676332,0.5774</v>
      </c>
      <c r="AC254" s="5" cm="1">
        <f t="array" ref="AC254">SIGMOID(SUM(GETVECTOR(Y254)*GETVECTOR(_xlfn.CONCAT($S254,",",$AH$4)))+U254)</f>
        <v>0.50133932669358827</v>
      </c>
      <c r="AD254" s="5" cm="1">
        <f t="array" ref="AD254">SIGMOID(SUM(GETVECTOR(Z254)*GETVECTOR(_xlfn.CONCAT($S254,",",$AH$4)))+V254)</f>
        <v>0.51277287543773453</v>
      </c>
      <c r="AE254" s="5" cm="1">
        <f t="array" ref="AE254">TANH(SUM(GETVECTOR(AA254)*GETVECTOR(_xlfn.CONCAT($S254,",",$AH$4)))+W254)</f>
        <v>0.39055593649764958</v>
      </c>
      <c r="AF254" s="5" cm="1">
        <f t="array" ref="AF254">SIGMOID(SUM(GETVECTOR(AB254)*GETVECTOR(_xlfn.CONCAT($S254,",",$AH$4)))+X254)</f>
        <v>0.51270498689638333</v>
      </c>
      <c r="AG254" s="5">
        <f t="shared" si="120"/>
        <v>0.20026649057717702</v>
      </c>
      <c r="AH254" s="40">
        <f t="shared" si="121"/>
        <v>0.10132661237001248</v>
      </c>
      <c r="AI254" s="3">
        <f t="shared" si="122"/>
        <v>7.5553416493723824E-2</v>
      </c>
      <c r="AJ254" s="3">
        <f t="shared" si="123"/>
        <v>3.7223631931579237E-2</v>
      </c>
      <c r="AK254" s="3">
        <f t="shared" si="124"/>
        <v>0</v>
      </c>
      <c r="AL254" s="3">
        <f t="shared" si="125"/>
        <v>3.632105800241708E-3</v>
      </c>
      <c r="AM254" s="3">
        <f t="shared" si="126"/>
        <v>1.6175812477874269E-2</v>
      </c>
      <c r="AN254" s="3">
        <f t="shared" si="127"/>
        <v>3.7305219344238977E-3</v>
      </c>
      <c r="AO254" s="3" t="str" cm="1">
        <f t="array" ref="AO254">GETVECTOR(Y254,2)</f>
        <v>0.5774</v>
      </c>
      <c r="AP254" s="3" t="str" cm="1">
        <f t="array" ref="AP254">GETVECTOR(Z254,2)</f>
        <v>0.5774</v>
      </c>
      <c r="AQ254" s="3" t="str" cm="1">
        <f t="array" ref="AQ254">GETVECTOR(AA254,2)</f>
        <v>0.5774</v>
      </c>
      <c r="AR254" s="3" t="str" cm="1">
        <f t="array" ref="AR254">GETVECTOR(AB254,2)</f>
        <v>0.5774</v>
      </c>
      <c r="AS254" s="3" cm="1">
        <f t="array" ref="AS254">SUM(AK254:AN254*AO254:AR254)</f>
        <v>1.3591095378720525E-2</v>
      </c>
      <c r="AT254" s="51">
        <f t="shared" si="128"/>
        <v>5.708318743874099E-3</v>
      </c>
      <c r="AU254" s="48">
        <f t="shared" si="129"/>
        <v>7.5553416493723824E-2</v>
      </c>
      <c r="AV254" s="56"/>
      <c r="AW254" s="56"/>
    </row>
    <row r="255" spans="1:49" ht="15" customHeight="1" x14ac:dyDescent="0.25">
      <c r="A255" s="11">
        <f t="shared" si="117"/>
        <v>252</v>
      </c>
      <c r="B255" s="29">
        <v>31299</v>
      </c>
      <c r="C255" s="25"/>
      <c r="D255" s="12"/>
      <c r="E255" s="25">
        <v>24.9</v>
      </c>
      <c r="F255" s="35">
        <v>85</v>
      </c>
      <c r="G255" s="25">
        <v>3</v>
      </c>
      <c r="H255" s="13">
        <v>0</v>
      </c>
      <c r="I255" s="25">
        <v>0</v>
      </c>
      <c r="J255" s="12">
        <v>0</v>
      </c>
      <c r="K255" s="12">
        <v>0</v>
      </c>
      <c r="L255" s="25" t="s">
        <v>11</v>
      </c>
      <c r="M255" s="10"/>
      <c r="N255" s="15"/>
      <c r="O255" s="15"/>
      <c r="P255" s="4"/>
      <c r="Q255" s="54"/>
      <c r="R255" s="42">
        <f t="shared" si="135"/>
        <v>3.092783505154639E-3</v>
      </c>
      <c r="S255" s="44" t="str" cm="1">
        <f t="array" ref="S255">SETVECTOR(R255:R256)</f>
        <v>0.00309278350515464,0.0257731958762887</v>
      </c>
      <c r="T255" s="44">
        <f t="shared" si="130"/>
        <v>0.12989690721649483</v>
      </c>
      <c r="U255" s="5">
        <f t="shared" si="131"/>
        <v>0</v>
      </c>
      <c r="V255" s="5">
        <f t="shared" si="132"/>
        <v>4.5087499224415371E-2</v>
      </c>
      <c r="W255" s="5">
        <f t="shared" si="133"/>
        <v>0.40480839354849235</v>
      </c>
      <c r="X255" s="5">
        <f t="shared" si="134"/>
        <v>4.4743102743695487E-2</v>
      </c>
      <c r="Y255" s="5" t="str" cm="1">
        <f t="array" ref="Y255:AB255">SETMATRIX(GETMATRIX(Y254:AB254)-$O$9*DELTAWEIGHT(S254,$AH$4,AK254:AN254))</f>
        <v>0.5774,0.5774,0.5774</v>
      </c>
      <c r="Z255" s="5" t="str">
        <v>0.611283642137435,0.604882207864262,0.5774</v>
      </c>
      <c r="AA255" s="5" t="str">
        <v>0.650162095756006,0.649328040241682,0.5774</v>
      </c>
      <c r="AB255" s="5" t="str">
        <v>0.618577864324936,0.610606946574337,0.5774</v>
      </c>
      <c r="AC255" s="5" cm="1">
        <f t="array" ref="AC255">SIGMOID(SUM(GETVECTOR(Y255)*GETVECTOR(_xlfn.CONCAT($S255,",",$AH$4)))+U255)</f>
        <v>0.50416670766622762</v>
      </c>
      <c r="AD255" s="5" cm="1">
        <f t="array" ref="AD255">SIGMOID(SUM(GETVECTOR(Z255)*GETVECTOR(_xlfn.CONCAT($S255,",",$AH$4)))+V255)</f>
        <v>0.51563685286327898</v>
      </c>
      <c r="AE255" s="5" cm="1">
        <f t="array" ref="AE255">TANH(SUM(GETVECTOR(AA255)*GETVECTOR(_xlfn.CONCAT($S255,",",$AH$4)))+W255)</f>
        <v>0.39992064449436393</v>
      </c>
      <c r="AF255" s="5" cm="1">
        <f t="array" ref="AF255">SIGMOID(SUM(GETVECTOR(AB255)*GETVECTOR(_xlfn.CONCAT($S255,",",$AH$4)))+X255)</f>
        <v>0.51559332230651056</v>
      </c>
      <c r="AG255" s="5">
        <f t="shared" si="120"/>
        <v>0.20621382252212803</v>
      </c>
      <c r="AH255" s="40">
        <f t="shared" si="121"/>
        <v>0.10484058063897889</v>
      </c>
      <c r="AI255" s="3">
        <f t="shared" si="122"/>
        <v>-2.5056326577515942E-2</v>
      </c>
      <c r="AJ255" s="3">
        <f t="shared" si="123"/>
        <v>-1.2384717630572018E-2</v>
      </c>
      <c r="AK255" s="3">
        <f t="shared" si="124"/>
        <v>0</v>
      </c>
      <c r="AL255" s="3">
        <f t="shared" si="125"/>
        <v>-1.2370150237726064E-3</v>
      </c>
      <c r="AM255" s="3">
        <f t="shared" si="126"/>
        <v>-5.3646595032684858E-3</v>
      </c>
      <c r="AN255" s="3">
        <f t="shared" si="127"/>
        <v>-1.2724975059965117E-3</v>
      </c>
      <c r="AO255" s="3" t="str" cm="1">
        <f t="array" ref="AO255">GETVECTOR(Y255,2)</f>
        <v>0.5774</v>
      </c>
      <c r="AP255" s="3" t="str" cm="1">
        <f t="array" ref="AP255">GETVECTOR(Z255,2)</f>
        <v>0.5774</v>
      </c>
      <c r="AQ255" s="3" t="str" cm="1">
        <f t="array" ref="AQ255">GETVECTOR(AA255,2)</f>
        <v>0.5774</v>
      </c>
      <c r="AR255" s="3" t="str" cm="1">
        <f t="array" ref="AR255">GETVECTOR(AB255,2)</f>
        <v>0.5774</v>
      </c>
      <c r="AS255" s="3" cm="1">
        <f t="array" ref="AS255">SUM(AK255:AN255*AO255:AR255)</f>
        <v>-4.5465469318759126E-3</v>
      </c>
      <c r="AT255" s="51">
        <f t="shared" si="128"/>
        <v>6.2781950155913174E-4</v>
      </c>
      <c r="AU255" s="48">
        <f t="shared" si="129"/>
        <v>2.5056326577515942E-2</v>
      </c>
      <c r="AV255" s="56"/>
      <c r="AW255" s="56"/>
    </row>
    <row r="256" spans="1:49" ht="15" customHeight="1" x14ac:dyDescent="0.25">
      <c r="A256" s="11">
        <f t="shared" si="117"/>
        <v>253</v>
      </c>
      <c r="B256" s="29">
        <v>31300</v>
      </c>
      <c r="C256" s="25"/>
      <c r="D256" s="12"/>
      <c r="E256" s="25">
        <v>24.3</v>
      </c>
      <c r="F256" s="35">
        <v>91</v>
      </c>
      <c r="G256" s="25">
        <v>0</v>
      </c>
      <c r="H256" s="13">
        <v>0</v>
      </c>
      <c r="I256" s="25">
        <v>0</v>
      </c>
      <c r="J256" s="12">
        <v>0</v>
      </c>
      <c r="K256" s="12">
        <v>0</v>
      </c>
      <c r="L256" s="25" t="s">
        <v>11</v>
      </c>
      <c r="M256" s="10"/>
      <c r="N256" s="15"/>
      <c r="O256" s="15"/>
      <c r="P256" s="4"/>
      <c r="Q256" s="54"/>
      <c r="R256" s="42">
        <f t="shared" si="135"/>
        <v>2.5773195876288658E-2</v>
      </c>
      <c r="S256" s="44" t="str" cm="1">
        <f t="array" ref="S256">SETVECTOR(R256:R257)</f>
        <v>0.0257731958762887,0.129896907216495</v>
      </c>
      <c r="T256" s="44">
        <f t="shared" si="130"/>
        <v>0.85567010309278346</v>
      </c>
      <c r="U256" s="5">
        <f t="shared" si="131"/>
        <v>0</v>
      </c>
      <c r="V256" s="5">
        <f t="shared" si="132"/>
        <v>4.5211200726792633E-2</v>
      </c>
      <c r="W256" s="5">
        <f t="shared" si="133"/>
        <v>0.40534485949881921</v>
      </c>
      <c r="X256" s="5">
        <f t="shared" si="134"/>
        <v>4.4870352494295135E-2</v>
      </c>
      <c r="Y256" s="5" t="str" cm="1">
        <f t="array" ref="Y256:AB256">SETMATRIX(GETMATRIX(Y255:AB255)-$O$9*DELTAWEIGHT(S255,$AH$4,AK255:AN255))</f>
        <v>0.5774,0.5774,0.5774</v>
      </c>
      <c r="Z256" s="5" t="str">
        <v>0.611284272861785,0.604887463900511,0.5774</v>
      </c>
      <c r="AA256" s="5" t="str">
        <v>0.650167177540315,0.64937038844426,0.5774</v>
      </c>
      <c r="AB256" s="5" t="str">
        <v>0.61857850092302,0.610612251558374,0.5774</v>
      </c>
      <c r="AC256" s="5" cm="1">
        <f t="array" ref="AC256">SIGMOID(SUM(GETVECTOR(Y256)*GETVECTOR(_xlfn.CONCAT($S256,",",$AH$4)))+U256)</f>
        <v>0.52245586278519085</v>
      </c>
      <c r="AD256" s="5" cm="1">
        <f t="array" ref="AD256">SIGMOID(SUM(GETVECTOR(Z256)*GETVECTOR(_xlfn.CONCAT($S256,",",$AH$4)))+V256)</f>
        <v>0.53482824644615912</v>
      </c>
      <c r="AE256" s="5" cm="1">
        <f t="array" ref="AE256">TANH(SUM(GETVECTOR(AA256)*GETVECTOR(_xlfn.CONCAT($S256,",",$AH$4)))+W256)</f>
        <v>0.46717690714058846</v>
      </c>
      <c r="AF256" s="5" cm="1">
        <f t="array" ref="AF256">SIGMOID(SUM(GETVECTOR(AB256)*GETVECTOR(_xlfn.CONCAT($S256,",",$AH$4)))+X256)</f>
        <v>0.53497522168499956</v>
      </c>
      <c r="AG256" s="5">
        <f t="shared" si="120"/>
        <v>0.24985940602614104</v>
      </c>
      <c r="AH256" s="40">
        <f t="shared" si="121"/>
        <v>0.13095471072838674</v>
      </c>
      <c r="AI256" s="3">
        <f t="shared" si="122"/>
        <v>-0.72471539236439675</v>
      </c>
      <c r="AJ256" s="3">
        <f t="shared" si="123"/>
        <v>-0.36447334095848621</v>
      </c>
      <c r="AK256" s="3">
        <f t="shared" si="124"/>
        <v>0</v>
      </c>
      <c r="AL256" s="3">
        <f t="shared" si="125"/>
        <v>-4.2361839101948628E-2</v>
      </c>
      <c r="AM256" s="3">
        <f t="shared" si="126"/>
        <v>-0.15238619521212216</v>
      </c>
      <c r="AN256" s="3">
        <f t="shared" si="127"/>
        <v>-4.4133127557255007E-2</v>
      </c>
      <c r="AO256" s="3" t="str" cm="1">
        <f t="array" ref="AO256">GETVECTOR(Y256,2)</f>
        <v>0.5774</v>
      </c>
      <c r="AP256" s="3" t="str" cm="1">
        <f t="array" ref="AP256">GETVECTOR(Z256,2)</f>
        <v>0.5774</v>
      </c>
      <c r="AQ256" s="3" t="str" cm="1">
        <f t="array" ref="AQ256">GETVECTOR(AA256,2)</f>
        <v>0.5774</v>
      </c>
      <c r="AR256" s="3" t="str" cm="1">
        <f t="array" ref="AR256">GETVECTOR(AB256,2)</f>
        <v>0.5774</v>
      </c>
      <c r="AS256" s="3" cm="1">
        <f t="array" ref="AS256">SUM(AK256:AN256*AO256:AR256)</f>
        <v>-0.13792998286450353</v>
      </c>
      <c r="AT256" s="51">
        <f t="shared" si="128"/>
        <v>0.52521239992988156</v>
      </c>
      <c r="AU256" s="48">
        <f t="shared" si="129"/>
        <v>0.72471539236439675</v>
      </c>
      <c r="AV256" s="56"/>
      <c r="AW256" s="56"/>
    </row>
    <row r="257" spans="1:49" ht="15" customHeight="1" x14ac:dyDescent="0.25">
      <c r="A257" s="11">
        <f t="shared" si="117"/>
        <v>254</v>
      </c>
      <c r="B257" s="29">
        <v>31301</v>
      </c>
      <c r="C257" s="25"/>
      <c r="D257" s="12"/>
      <c r="E257" s="25">
        <v>22</v>
      </c>
      <c r="F257" s="35">
        <v>98</v>
      </c>
      <c r="G257" s="25">
        <v>89</v>
      </c>
      <c r="H257" s="13">
        <v>0</v>
      </c>
      <c r="I257" s="25">
        <v>0</v>
      </c>
      <c r="J257" s="12">
        <v>0</v>
      </c>
      <c r="K257" s="12">
        <v>0</v>
      </c>
      <c r="L257" s="25" t="s">
        <v>11</v>
      </c>
      <c r="M257" s="10"/>
      <c r="N257" s="15"/>
      <c r="O257" s="15"/>
      <c r="P257" s="4"/>
      <c r="Q257" s="54"/>
      <c r="R257" s="42">
        <f t="shared" si="135"/>
        <v>0.12989690721649483</v>
      </c>
      <c r="S257" s="44" t="str" cm="1">
        <f t="array" ref="S257">SETVECTOR(R257:R258)</f>
        <v>0.129896907216495,0.855670103092783</v>
      </c>
      <c r="T257" s="44">
        <f t="shared" si="130"/>
        <v>1.0309278350515464E-2</v>
      </c>
      <c r="U257" s="5">
        <f t="shared" si="131"/>
        <v>0</v>
      </c>
      <c r="V257" s="5">
        <f t="shared" si="132"/>
        <v>4.9447384636987494E-2</v>
      </c>
      <c r="W257" s="5">
        <f t="shared" si="133"/>
        <v>0.4205834790200314</v>
      </c>
      <c r="X257" s="5">
        <f t="shared" si="134"/>
        <v>4.9283665250020633E-2</v>
      </c>
      <c r="Y257" s="5" t="str" cm="1">
        <f t="array" ref="Y257:AB257">SETMATRIX(GETMATRIX(Y256:AB256)-$O$9*DELTAWEIGHT(S256,$AH$4,AK256:AN256))</f>
        <v>0.5774,0.5774,0.5774</v>
      </c>
      <c r="Z257" s="5" t="str">
        <v>0.611364037286821,0.605289476602692,0.5774</v>
      </c>
      <c r="AA257" s="5" t="str">
        <v>0.6506552206872,0.651830125904561,0.5774</v>
      </c>
      <c r="AB257" s="5" t="str">
        <v>0.618659661542695,0.611021301081534,0.5774</v>
      </c>
      <c r="AC257" s="5" cm="1">
        <f t="array" ref="AC257">SIGMOID(SUM(GETVECTOR(Y257)*GETVECTOR(_xlfn.CONCAT($S257,",",$AH$4)))+U257)</f>
        <v>0.63854772202164378</v>
      </c>
      <c r="AD257" s="5" cm="1">
        <f t="array" ref="AD257">SIGMOID(SUM(GETVECTOR(Z257)*GETVECTOR(_xlfn.CONCAT($S257,",",$AH$4)))+V257)</f>
        <v>0.65628668524802358</v>
      </c>
      <c r="AE257" s="5" cm="1">
        <f t="array" ref="AE257">TANH(SUM(GETVECTOR(AA257)*GETVECTOR(_xlfn.CONCAT($S257,",",$AH$4)))+W257)</f>
        <v>0.78675339910244735</v>
      </c>
      <c r="AF257" s="5" cm="1">
        <f t="array" ref="AF257">SIGMOID(SUM(GETVECTOR(AB257)*GETVECTOR(_xlfn.CONCAT($S257,",",$AH$4)))+X257)</f>
        <v>0.65756872475717421</v>
      </c>
      <c r="AG257" s="5">
        <f t="shared" si="120"/>
        <v>0.51633578040456052</v>
      </c>
      <c r="AH257" s="40">
        <f t="shared" si="121"/>
        <v>0.31225769511438445</v>
      </c>
      <c r="AI257" s="3">
        <f t="shared" si="122"/>
        <v>0.30194841676386897</v>
      </c>
      <c r="AJ257" s="3">
        <f t="shared" si="123"/>
        <v>0.15377865886498232</v>
      </c>
      <c r="AK257" s="3">
        <f t="shared" si="124"/>
        <v>0</v>
      </c>
      <c r="AL257" s="3">
        <f t="shared" si="125"/>
        <v>2.729132658222291E-2</v>
      </c>
      <c r="AM257" s="3">
        <f t="shared" si="126"/>
        <v>3.8453546192926576E-2</v>
      </c>
      <c r="AN257" s="3">
        <f t="shared" si="127"/>
        <v>3.2286378193794624E-2</v>
      </c>
      <c r="AO257" s="3" t="str" cm="1">
        <f t="array" ref="AO257">GETVECTOR(Y257,2)</f>
        <v>0.5774</v>
      </c>
      <c r="AP257" s="3" t="str" cm="1">
        <f t="array" ref="AP257">GETVECTOR(Z257,2)</f>
        <v>0.5774</v>
      </c>
      <c r="AQ257" s="3" t="str" cm="1">
        <f t="array" ref="AQ257">GETVECTOR(AA257,2)</f>
        <v>0.5774</v>
      </c>
      <c r="AR257" s="3" t="str" cm="1">
        <f t="array" ref="AR257">GETVECTOR(AB257,2)</f>
        <v>0.5774</v>
      </c>
      <c r="AS257" s="3" cm="1">
        <f t="array" ref="AS257">SUM(AK257:AN257*AO257:AR257)</f>
        <v>5.6603244309468337E-2</v>
      </c>
      <c r="AT257" s="51">
        <f t="shared" si="128"/>
        <v>9.117284638620711E-2</v>
      </c>
      <c r="AU257" s="48">
        <f t="shared" si="129"/>
        <v>0.30194841676386897</v>
      </c>
      <c r="AV257" s="56"/>
      <c r="AW257" s="56"/>
    </row>
    <row r="258" spans="1:49" ht="15" customHeight="1" x14ac:dyDescent="0.25">
      <c r="A258" s="11">
        <f t="shared" si="117"/>
        <v>255</v>
      </c>
      <c r="B258" s="29">
        <v>31302</v>
      </c>
      <c r="C258" s="25"/>
      <c r="D258" s="12"/>
      <c r="E258" s="25">
        <v>22.4</v>
      </c>
      <c r="F258" s="35">
        <v>94</v>
      </c>
      <c r="G258" s="25">
        <v>19</v>
      </c>
      <c r="H258" s="13">
        <v>0</v>
      </c>
      <c r="I258" s="25">
        <v>0</v>
      </c>
      <c r="J258" s="12">
        <v>0</v>
      </c>
      <c r="K258" s="12">
        <v>0</v>
      </c>
      <c r="L258" s="25" t="s">
        <v>11</v>
      </c>
      <c r="M258" s="10"/>
      <c r="N258" s="15"/>
      <c r="O258" s="15"/>
      <c r="P258" s="4"/>
      <c r="Q258" s="54"/>
      <c r="R258" s="42">
        <f t="shared" si="135"/>
        <v>0.85567010309278346</v>
      </c>
      <c r="S258" s="44" t="str" cm="1">
        <f t="array" ref="S258">SETVECTOR(R258:R259)</f>
        <v>0.855670103092783,0.0103092783505155</v>
      </c>
      <c r="T258" s="44">
        <f t="shared" si="130"/>
        <v>0.30927835051546393</v>
      </c>
      <c r="U258" s="5">
        <f t="shared" si="131"/>
        <v>0</v>
      </c>
      <c r="V258" s="5">
        <f t="shared" si="132"/>
        <v>4.6718251978765203E-2</v>
      </c>
      <c r="W258" s="5">
        <f t="shared" si="133"/>
        <v>0.41673812440073876</v>
      </c>
      <c r="X258" s="5">
        <f t="shared" si="134"/>
        <v>4.6055027430641174E-2</v>
      </c>
      <c r="Y258" s="5" t="str" cm="1">
        <f t="array" ref="Y258:AB258">SETMATRIX(GETMATRIX(Y257:AB257)-$O$9*DELTAWEIGHT(S257,$AH$4,AK257:AN257))</f>
        <v>0.5774,0.5774,0.5774</v>
      </c>
      <c r="Z258" s="5" t="str">
        <v>0.611072532240443,0.603369244947982,0.5774</v>
      </c>
      <c r="AA258" s="5" t="str">
        <v>0.650038298690761,0.647766274658174,0.5774</v>
      </c>
      <c r="AB258" s="5" t="str">
        <v>0.618327920612008,0.608836023522245,0.5774</v>
      </c>
      <c r="AC258" s="5" cm="1">
        <f t="array" ref="AC258">SIGMOID(SUM(GETVECTOR(Y258)*GETVECTOR(_xlfn.CONCAT($S258,",",$AH$4)))+U258)</f>
        <v>0.62246320754391637</v>
      </c>
      <c r="AD258" s="5" cm="1">
        <f t="array" ref="AD258">SIGMOID(SUM(GETVECTOR(Z258)*GETVECTOR(_xlfn.CONCAT($S258,",",$AH$4)))+V258)</f>
        <v>0.64010388200523782</v>
      </c>
      <c r="AE258" s="5" cm="1">
        <f t="array" ref="AE258">TANH(SUM(GETVECTOR(AA258)*GETVECTOR(_xlfn.CONCAT($S258,",",$AH$4)))+W258)</f>
        <v>0.75290762434754621</v>
      </c>
      <c r="AF258" s="5" cm="1">
        <f t="array" ref="AF258">SIGMOID(SUM(GETVECTOR(AB258)*GETVECTOR(_xlfn.CONCAT($S258,",",$AH$4)))+X258)</f>
        <v>0.64139325549438009</v>
      </c>
      <c r="AG258" s="5">
        <f t="shared" si="120"/>
        <v>0.48193909313620564</v>
      </c>
      <c r="AH258" s="40">
        <f t="shared" si="121"/>
        <v>0.2872128343922169</v>
      </c>
      <c r="AI258" s="3">
        <f t="shared" si="122"/>
        <v>-2.2065516123247031E-2</v>
      </c>
      <c r="AJ258" s="3">
        <f t="shared" si="123"/>
        <v>-1.1314771265440652E-2</v>
      </c>
      <c r="AK258" s="3">
        <f t="shared" si="124"/>
        <v>0</v>
      </c>
      <c r="AL258" s="3">
        <f t="shared" si="125"/>
        <v>-1.9625245452219906E-3</v>
      </c>
      <c r="AM258" s="3">
        <f t="shared" si="126"/>
        <v>-3.1370006944289749E-3</v>
      </c>
      <c r="AN258" s="3">
        <f t="shared" si="127"/>
        <v>-2.2726700382117685E-3</v>
      </c>
      <c r="AO258" s="3" t="str" cm="1">
        <f t="array" ref="AO258">GETVECTOR(Y258,2)</f>
        <v>0.5774</v>
      </c>
      <c r="AP258" s="3" t="str" cm="1">
        <f t="array" ref="AP258">GETVECTOR(Z258,2)</f>
        <v>0.5774</v>
      </c>
      <c r="AQ258" s="3" t="str" cm="1">
        <f t="array" ref="AQ258">GETVECTOR(AA258,2)</f>
        <v>0.5774</v>
      </c>
      <c r="AR258" s="3" t="str" cm="1">
        <f t="array" ref="AR258">GETVECTOR(AB258,2)</f>
        <v>0.5774</v>
      </c>
      <c r="AS258" s="3" cm="1">
        <f t="array" ref="AS258">SUM(AK258:AN258*AO258:AR258)</f>
        <v>-4.2567055534379426E-3</v>
      </c>
      <c r="AT258" s="51">
        <f t="shared" si="128"/>
        <v>4.868870017852747E-4</v>
      </c>
      <c r="AU258" s="48">
        <f t="shared" si="129"/>
        <v>2.2065516123247031E-2</v>
      </c>
      <c r="AV258" s="56"/>
      <c r="AW258" s="56"/>
    </row>
    <row r="259" spans="1:49" ht="15" customHeight="1" x14ac:dyDescent="0.25">
      <c r="A259" s="11">
        <f t="shared" si="117"/>
        <v>256</v>
      </c>
      <c r="B259" s="29">
        <v>31303</v>
      </c>
      <c r="C259" s="25"/>
      <c r="D259" s="12"/>
      <c r="E259" s="25">
        <v>23.8</v>
      </c>
      <c r="F259" s="35">
        <v>93</v>
      </c>
      <c r="G259" s="25">
        <v>1.8</v>
      </c>
      <c r="H259" s="13">
        <v>0</v>
      </c>
      <c r="I259" s="25">
        <v>0</v>
      </c>
      <c r="J259" s="12">
        <v>0</v>
      </c>
      <c r="K259" s="12">
        <v>0</v>
      </c>
      <c r="L259" s="25" t="s">
        <v>11</v>
      </c>
      <c r="M259" s="10"/>
      <c r="N259" s="15"/>
      <c r="O259" s="15"/>
      <c r="P259" s="4"/>
      <c r="Q259" s="54"/>
      <c r="R259" s="42">
        <f t="shared" si="135"/>
        <v>1.0309278350515464E-2</v>
      </c>
      <c r="S259" s="44" t="str" cm="1">
        <f t="array" ref="S259">SETVECTOR(R259:R260)</f>
        <v>0.0103092783505155,0.309278350515464</v>
      </c>
      <c r="T259" s="44">
        <f t="shared" si="130"/>
        <v>1.4432989690721649E-2</v>
      </c>
      <c r="U259" s="5">
        <f t="shared" si="131"/>
        <v>0</v>
      </c>
      <c r="V259" s="5">
        <f t="shared" si="132"/>
        <v>4.6914504433287402E-2</v>
      </c>
      <c r="W259" s="5">
        <f t="shared" si="133"/>
        <v>0.41705182447018169</v>
      </c>
      <c r="X259" s="5">
        <f t="shared" si="134"/>
        <v>4.628229443446235E-2</v>
      </c>
      <c r="Y259" s="5" t="str" cm="1">
        <f t="array" ref="Y259:AB259">SETMATRIX(GETMATRIX(Y258:AB258)-$O$9*DELTAWEIGHT(S258,$AH$4,AK258:AN258))</f>
        <v>0.5774,0.5774,0.5774</v>
      </c>
      <c r="Z259" s="5" t="str">
        <v>0.611497814355675,0.603374368828889,0.5774</v>
      </c>
      <c r="AA259" s="5" t="str">
        <v>0.651056880968681,0.647778546733812,0.5774</v>
      </c>
      <c r="AB259" s="5" t="str">
        <v>0.61880187041774,0.608841733760868,0.5774</v>
      </c>
      <c r="AC259" s="5" cm="1">
        <f t="array" ref="AC259">SIGMOID(SUM(GETVECTOR(Y259)*GETVECTOR(_xlfn.CONCAT($S259,",",$AH$4)))+U259)</f>
        <v>0.5460020126199282</v>
      </c>
      <c r="AD259" s="5" cm="1">
        <f t="array" ref="AD259">SIGMOID(SUM(GETVECTOR(Z259)*GETVECTOR(_xlfn.CONCAT($S259,",",$AH$4)))+V259)</f>
        <v>0.55967156652454408</v>
      </c>
      <c r="AE259" s="5" cm="1">
        <f t="array" ref="AE259">TANH(SUM(GETVECTOR(AA259)*GETVECTOR(_xlfn.CONCAT($S259,",",$AH$4)))+W259)</f>
        <v>0.553981523533701</v>
      </c>
      <c r="AF259" s="5" cm="1">
        <f t="array" ref="AF259">SIGMOID(SUM(GETVECTOR(AB259)*GETVECTOR(_xlfn.CONCAT($S259,",",$AH$4)))+X259)</f>
        <v>0.55995101644766854</v>
      </c>
      <c r="AG259" s="5">
        <f t="shared" si="120"/>
        <v>0.31004770710176005</v>
      </c>
      <c r="AH259" s="40">
        <f t="shared" si="121"/>
        <v>0.16825435997961055</v>
      </c>
      <c r="AI259" s="3">
        <f t="shared" si="122"/>
        <v>0.1538213702888889</v>
      </c>
      <c r="AJ259" s="3">
        <f t="shared" si="123"/>
        <v>7.8355661971099652E-2</v>
      </c>
      <c r="AK259" s="3">
        <f t="shared" si="124"/>
        <v>0</v>
      </c>
      <c r="AL259" s="3">
        <f t="shared" si="125"/>
        <v>1.0697336026998131E-2</v>
      </c>
      <c r="AM259" s="3">
        <f t="shared" si="126"/>
        <v>3.0395012642332735E-2</v>
      </c>
      <c r="AN259" s="3">
        <f t="shared" si="127"/>
        <v>1.1388958881033449E-2</v>
      </c>
      <c r="AO259" s="3" t="str" cm="1">
        <f t="array" ref="AO259">GETVECTOR(Y259,2)</f>
        <v>0.5774</v>
      </c>
      <c r="AP259" s="3" t="str" cm="1">
        <f t="array" ref="AP259">GETVECTOR(Z259,2)</f>
        <v>0.5774</v>
      </c>
      <c r="AQ259" s="3" t="str" cm="1">
        <f t="array" ref="AQ259">GETVECTOR(AA259,2)</f>
        <v>0.5774</v>
      </c>
      <c r="AR259" s="3" t="str" cm="1">
        <f t="array" ref="AR259">GETVECTOR(AB259,2)</f>
        <v>0.5774</v>
      </c>
      <c r="AS259" s="3" cm="1">
        <f t="array" ref="AS259">SUM(AK259:AN259*AO259:AR259)</f>
        <v>3.0302706979580353E-2</v>
      </c>
      <c r="AT259" s="51">
        <f t="shared" si="128"/>
        <v>2.3661013957551474E-2</v>
      </c>
      <c r="AU259" s="48">
        <f t="shared" si="129"/>
        <v>0.1538213702888889</v>
      </c>
      <c r="AV259" s="56"/>
      <c r="AW259" s="56"/>
    </row>
    <row r="260" spans="1:49" ht="15" customHeight="1" x14ac:dyDescent="0.25">
      <c r="A260" s="11">
        <f t="shared" si="117"/>
        <v>257</v>
      </c>
      <c r="B260" s="29">
        <v>31304</v>
      </c>
      <c r="C260" s="25"/>
      <c r="D260" s="12"/>
      <c r="E260" s="25">
        <v>23.3</v>
      </c>
      <c r="F260" s="35">
        <v>94</v>
      </c>
      <c r="G260" s="25">
        <v>5</v>
      </c>
      <c r="H260" s="13">
        <v>0</v>
      </c>
      <c r="I260" s="25">
        <v>0</v>
      </c>
      <c r="J260" s="12">
        <v>0</v>
      </c>
      <c r="K260" s="12">
        <v>0</v>
      </c>
      <c r="L260" s="25" t="s">
        <v>11</v>
      </c>
      <c r="M260" s="10"/>
      <c r="N260" s="15"/>
      <c r="O260" s="15"/>
      <c r="P260" s="4"/>
      <c r="Q260" s="54"/>
      <c r="R260" s="42">
        <f t="shared" si="135"/>
        <v>0.30927835051546393</v>
      </c>
      <c r="S260" s="44" t="str" cm="1">
        <f t="array" ref="S260">SETVECTOR(R260:R261)</f>
        <v>0.309278350515464,0.0144329896907216</v>
      </c>
      <c r="T260" s="44">
        <f t="shared" si="130"/>
        <v>1.0309278350515464E-3</v>
      </c>
      <c r="U260" s="5">
        <f t="shared" si="131"/>
        <v>0</v>
      </c>
      <c r="V260" s="5">
        <f t="shared" si="132"/>
        <v>4.5844770830587592E-2</v>
      </c>
      <c r="W260" s="5">
        <f t="shared" si="133"/>
        <v>0.41401232320594844</v>
      </c>
      <c r="X260" s="5">
        <f t="shared" si="134"/>
        <v>4.5143398546359008E-2</v>
      </c>
      <c r="Y260" s="5" t="str" cm="1">
        <f t="array" ref="Y260:AB260">SETMATRIX(GETMATRIX(Y259:AB259)-$O$9*DELTAWEIGHT(S259,$AH$4,AK259:AN259))</f>
        <v>0.5774,0.5774,0.5774</v>
      </c>
      <c r="Z260" s="5" t="str">
        <v>0.611491606962888,0.603188147045285,0.5774</v>
      </c>
      <c r="AA260" s="5" t="str">
        <v>0.651029164586188,0.646947055259021,0.5774</v>
      </c>
      <c r="AB260" s="5" t="str">
        <v>0.618795449216305,0.608649097717811,0.5774</v>
      </c>
      <c r="AC260" s="5" cm="1">
        <f t="array" ref="AC260">SIGMOID(SUM(GETVECTOR(Y260)*GETVECTOR(_xlfn.CONCAT($S260,",",$AH$4)))+U260)</f>
        <v>0.54659216672985944</v>
      </c>
      <c r="AD260" s="5" cm="1">
        <f t="array" ref="AD260">SIGMOID(SUM(GETVECTOR(Z260)*GETVECTOR(_xlfn.CONCAT($S260,",",$AH$4)))+V260)</f>
        <v>0.56061828134867131</v>
      </c>
      <c r="AE260" s="5" cm="1">
        <f t="array" ref="AE260">TANH(SUM(GETVECTOR(AA260)*GETVECTOR(_xlfn.CONCAT($S260,",",$AH$4)))+W260)</f>
        <v>0.55439122059389545</v>
      </c>
      <c r="AF260" s="5" cm="1">
        <f t="array" ref="AF260">SIGMOID(SUM(GETVECTOR(AB260)*GETVECTOR(_xlfn.CONCAT($S260,",",$AH$4)))+X260)</f>
        <v>0.56102131979042469</v>
      </c>
      <c r="AG260" s="5">
        <f t="shared" si="120"/>
        <v>0.31080185328414178</v>
      </c>
      <c r="AH260" s="40">
        <f t="shared" si="121"/>
        <v>0.16896076971272639</v>
      </c>
      <c r="AI260" s="3">
        <f t="shared" si="122"/>
        <v>0.16792984187767485</v>
      </c>
      <c r="AJ260" s="3">
        <f t="shared" si="123"/>
        <v>8.5667060080491519E-2</v>
      </c>
      <c r="AK260" s="3">
        <f t="shared" si="124"/>
        <v>0</v>
      </c>
      <c r="AL260" s="3">
        <f t="shared" si="125"/>
        <v>1.1698749618579644E-2</v>
      </c>
      <c r="AM260" s="3">
        <f t="shared" si="126"/>
        <v>3.3265587058728861E-2</v>
      </c>
      <c r="AN260" s="3">
        <f t="shared" si="127"/>
        <v>1.2455385876616015E-2</v>
      </c>
      <c r="AO260" s="3" t="str" cm="1">
        <f t="array" ref="AO260">GETVECTOR(Y260,2)</f>
        <v>0.5774</v>
      </c>
      <c r="AP260" s="3" t="str" cm="1">
        <f t="array" ref="AP260">GETVECTOR(Z260,2)</f>
        <v>0.5774</v>
      </c>
      <c r="AQ260" s="3" t="str" cm="1">
        <f t="array" ref="AQ260">GETVECTOR(AA260,2)</f>
        <v>0.5774</v>
      </c>
      <c r="AR260" s="3" t="str" cm="1">
        <f t="array" ref="AR260">GETVECTOR(AB260,2)</f>
        <v>0.5774</v>
      </c>
      <c r="AS260" s="3" cm="1">
        <f t="array" ref="AS260">SUM(AK260:AN260*AO260:AR260)</f>
        <v>3.3154147802636022E-2</v>
      </c>
      <c r="AT260" s="51">
        <f t="shared" si="128"/>
        <v>2.8200431793060875E-2</v>
      </c>
      <c r="AU260" s="48">
        <f t="shared" si="129"/>
        <v>0.16792984187767485</v>
      </c>
      <c r="AV260" s="56"/>
      <c r="AW260" s="56"/>
    </row>
    <row r="261" spans="1:49" ht="15" customHeight="1" x14ac:dyDescent="0.25">
      <c r="A261" s="11">
        <f t="shared" si="117"/>
        <v>258</v>
      </c>
      <c r="B261" s="29">
        <v>31305</v>
      </c>
      <c r="C261" s="25"/>
      <c r="D261" s="12"/>
      <c r="E261" s="25">
        <v>25.1</v>
      </c>
      <c r="F261" s="35">
        <v>88</v>
      </c>
      <c r="G261" s="25">
        <v>29</v>
      </c>
      <c r="H261" s="13">
        <v>0</v>
      </c>
      <c r="I261" s="25">
        <v>0</v>
      </c>
      <c r="J261" s="12">
        <v>0</v>
      </c>
      <c r="K261" s="12">
        <v>0</v>
      </c>
      <c r="L261" s="25" t="s">
        <v>11</v>
      </c>
      <c r="M261" s="10"/>
      <c r="N261" s="15"/>
      <c r="O261" s="15"/>
      <c r="P261" s="4"/>
      <c r="Q261" s="54"/>
      <c r="R261" s="42">
        <f t="shared" si="135"/>
        <v>1.4432989690721649E-2</v>
      </c>
      <c r="S261" s="44" t="str" cm="1">
        <f t="array" ref="S261">SETVECTOR(R261:R262)</f>
        <v>0.0144329896907216,0.00103092783505155</v>
      </c>
      <c r="T261" s="44">
        <f t="shared" si="130"/>
        <v>4.7422680412371132E-2</v>
      </c>
      <c r="U261" s="5">
        <f t="shared" si="131"/>
        <v>0</v>
      </c>
      <c r="V261" s="5">
        <f t="shared" si="132"/>
        <v>4.4674895868729629E-2</v>
      </c>
      <c r="W261" s="5">
        <f t="shared" si="133"/>
        <v>0.41068576450007555</v>
      </c>
      <c r="X261" s="5">
        <f t="shared" si="134"/>
        <v>4.3897859958697404E-2</v>
      </c>
      <c r="Y261" s="5" t="str" cm="1">
        <f t="array" ref="Y261:AB261">SETMATRIX(GETMATRIX(Y260:AB260)-$O$9*DELTAWEIGHT(S260,$AH$4,AK260:AN260))</f>
        <v>0.5774,0.5774,0.5774</v>
      </c>
      <c r="Z261" s="5" t="str">
        <v>0.61128223382651,0.603178376298921,0.5774</v>
      </c>
      <c r="AA261" s="5" t="str">
        <v>0.65009303144177,0.646903369045615,0.5774</v>
      </c>
      <c r="AB261" s="5" t="str">
        <v>0.618578869562122,0.608638990667282,0.5774</v>
      </c>
      <c r="AC261" s="5" cm="1">
        <f t="array" ref="AC261">SIGMOID(SUM(GETVECTOR(Y261)*GETVECTOR(_xlfn.CONCAT($S261,",",$AH$4)))+U261)</f>
        <v>0.50223220166474081</v>
      </c>
      <c r="AD261" s="5" cm="1">
        <f t="array" ref="AD261">SIGMOID(SUM(GETVECTOR(Z261)*GETVECTOR(_xlfn.CONCAT($S261,",",$AH$4)))+V261)</f>
        <v>0.51352653852187713</v>
      </c>
      <c r="AE261" s="5" cm="1">
        <f t="array" ref="AE261">TANH(SUM(GETVECTOR(AA261)*GETVECTOR(_xlfn.CONCAT($S261,",",$AH$4)))+W261)</f>
        <v>0.39754983759800117</v>
      </c>
      <c r="AF261" s="5" cm="1">
        <f t="array" ref="AF261">SIGMOID(SUM(GETVECTOR(AB261)*GETVECTOR(_xlfn.CONCAT($S261,",",$AH$4)))+X261)</f>
        <v>0.51336013536657199</v>
      </c>
      <c r="AG261" s="5">
        <f t="shared" si="120"/>
        <v>0.20415239199163593</v>
      </c>
      <c r="AH261" s="40">
        <f t="shared" si="121"/>
        <v>0.10337156062637487</v>
      </c>
      <c r="AI261" s="3">
        <f t="shared" si="122"/>
        <v>5.5948880214003738E-2</v>
      </c>
      <c r="AJ261" s="3">
        <f t="shared" si="123"/>
        <v>2.7557339152057651E-2</v>
      </c>
      <c r="AK261" s="3">
        <f t="shared" si="124"/>
        <v>0</v>
      </c>
      <c r="AL261" s="3">
        <f t="shared" si="125"/>
        <v>2.7368494439108516E-3</v>
      </c>
      <c r="AM261" s="3">
        <f t="shared" si="126"/>
        <v>1.1914850664286308E-2</v>
      </c>
      <c r="AN261" s="3">
        <f t="shared" si="127"/>
        <v>2.8144928804922026E-3</v>
      </c>
      <c r="AO261" s="3" t="str" cm="1">
        <f t="array" ref="AO261">GETVECTOR(Y261,2)</f>
        <v>0.5774</v>
      </c>
      <c r="AP261" s="3" t="str" cm="1">
        <f t="array" ref="AP261">GETVECTOR(Z261,2)</f>
        <v>0.5774</v>
      </c>
      <c r="AQ261" s="3" t="str" cm="1">
        <f t="array" ref="AQ261">GETVECTOR(AA261,2)</f>
        <v>0.5774</v>
      </c>
      <c r="AR261" s="3" t="str" cm="1">
        <f t="array" ref="AR261">GETVECTOR(AB261,2)</f>
        <v>0.5774</v>
      </c>
      <c r="AS261" s="3" cm="1">
        <f t="array" ref="AS261">SUM(AK261:AN261*AO261:AR261)</f>
        <v>1.0084979831669236E-2</v>
      </c>
      <c r="AT261" s="51">
        <f t="shared" si="128"/>
        <v>3.1302771972009391E-3</v>
      </c>
      <c r="AU261" s="48">
        <f t="shared" si="129"/>
        <v>5.5948880214003738E-2</v>
      </c>
      <c r="AV261" s="56"/>
      <c r="AW261" s="56"/>
    </row>
    <row r="262" spans="1:49" ht="15" customHeight="1" x14ac:dyDescent="0.25">
      <c r="A262" s="11">
        <f t="shared" ref="A262:A325" si="136">A261+1</f>
        <v>259</v>
      </c>
      <c r="B262" s="29">
        <v>31306</v>
      </c>
      <c r="C262" s="25"/>
      <c r="D262" s="12"/>
      <c r="E262" s="25">
        <v>25.4</v>
      </c>
      <c r="F262" s="35">
        <v>89</v>
      </c>
      <c r="G262" s="25">
        <v>0</v>
      </c>
      <c r="H262" s="13">
        <v>0</v>
      </c>
      <c r="I262" s="25">
        <v>0</v>
      </c>
      <c r="J262" s="12">
        <v>0</v>
      </c>
      <c r="K262" s="12">
        <v>0</v>
      </c>
      <c r="L262" s="25" t="s">
        <v>11</v>
      </c>
      <c r="M262" s="10"/>
      <c r="N262" s="15"/>
      <c r="O262" s="15"/>
      <c r="P262" s="4"/>
      <c r="Q262" s="54"/>
      <c r="R262" s="42">
        <f t="shared" si="135"/>
        <v>1.0309278350515464E-3</v>
      </c>
      <c r="S262" s="44" t="str" cm="1">
        <f t="array" ref="S262">SETVECTOR(R262:R263)</f>
        <v>0.00103092783505155,0.0474226804123711</v>
      </c>
      <c r="T262" s="44">
        <f t="shared" si="130"/>
        <v>0.53195876288659794</v>
      </c>
      <c r="U262" s="5">
        <f t="shared" si="131"/>
        <v>0</v>
      </c>
      <c r="V262" s="5">
        <f t="shared" si="132"/>
        <v>4.4401210924338547E-2</v>
      </c>
      <c r="W262" s="5">
        <f t="shared" si="133"/>
        <v>0.40949427943364691</v>
      </c>
      <c r="X262" s="5">
        <f t="shared" si="134"/>
        <v>4.3616410670648184E-2</v>
      </c>
      <c r="Y262" s="5" t="str" cm="1">
        <f t="array" ref="Y262:AB262">SETMATRIX(GETMATRIX(Y261:AB261)-$O$9*DELTAWEIGHT(S261,$AH$4,AK261:AN261))</f>
        <v>0.5774,0.5774,0.5774</v>
      </c>
      <c r="Z262" s="5" t="str">
        <v>0.611281577451132,0.603178329414965,0.5774</v>
      </c>
      <c r="AA262" s="5" t="str">
        <v>0.650087833966489,0.646902997797381,0.5774</v>
      </c>
      <c r="AB262" s="5" t="str">
        <v>0.618578206870744,0.608638943332184,0.5774</v>
      </c>
      <c r="AC262" s="5" cm="1">
        <f t="array" ref="AC262">SIGMOID(SUM(GETVECTOR(Y262)*GETVECTOR(_xlfn.CONCAT($S262,",",$AH$4)))+U262)</f>
        <v>0.50699382217341482</v>
      </c>
      <c r="AD262" s="5" cm="1">
        <f t="array" ref="AD262">SIGMOID(SUM(GETVECTOR(Z262)*GETVECTOR(_xlfn.CONCAT($S262,",",$AH$4)))+V262)</f>
        <v>0.5184006192156797</v>
      </c>
      <c r="AE262" s="5" cm="1">
        <f t="array" ref="AE262">TANH(SUM(GETVECTOR(AA262)*GETVECTOR(_xlfn.CONCAT($S262,",",$AH$4)))+W262)</f>
        <v>0.41434241896523782</v>
      </c>
      <c r="AF262" s="5" cm="1">
        <f t="array" ref="AF262">SIGMOID(SUM(GETVECTOR(AB262)*GETVECTOR(_xlfn.CONCAT($S262,",",$AH$4)))+X262)</f>
        <v>0.51827121322728087</v>
      </c>
      <c r="AG262" s="5">
        <f t="shared" si="120"/>
        <v>0.21479536655890188</v>
      </c>
      <c r="AH262" s="40">
        <f t="shared" si="121"/>
        <v>0.1096412443729209</v>
      </c>
      <c r="AI262" s="3">
        <f t="shared" si="122"/>
        <v>-0.42231751851367705</v>
      </c>
      <c r="AJ262" s="3">
        <f t="shared" si="123"/>
        <v>-0.20907943796472434</v>
      </c>
      <c r="AK262" s="3">
        <f t="shared" si="124"/>
        <v>0</v>
      </c>
      <c r="AL262" s="3">
        <f t="shared" si="125"/>
        <v>-2.1628288431118602E-2</v>
      </c>
      <c r="AM262" s="3">
        <f t="shared" si="126"/>
        <v>-8.977908438175039E-2</v>
      </c>
      <c r="AN262" s="3">
        <f t="shared" si="127"/>
        <v>-2.2305689497158176E-2</v>
      </c>
      <c r="AO262" s="3" t="str" cm="1">
        <f t="array" ref="AO262">GETVECTOR(Y262,2)</f>
        <v>0.5774</v>
      </c>
      <c r="AP262" s="3" t="str" cm="1">
        <f t="array" ref="AP262">GETVECTOR(Z262,2)</f>
        <v>0.5774</v>
      </c>
      <c r="AQ262" s="3" t="str" cm="1">
        <f t="array" ref="AQ262">GETVECTOR(AA262,2)</f>
        <v>0.5774</v>
      </c>
      <c r="AR262" s="3" t="str" cm="1">
        <f t="array" ref="AR262">GETVECTOR(AB262,2)</f>
        <v>0.5774</v>
      </c>
      <c r="AS262" s="3" cm="1">
        <f t="array" ref="AS262">SUM(AK262:AN262*AO262:AR262)</f>
        <v>-7.7205922177809694E-2</v>
      </c>
      <c r="AT262" s="51">
        <f t="shared" si="128"/>
        <v>0.17835208644354997</v>
      </c>
      <c r="AU262" s="48">
        <f t="shared" si="129"/>
        <v>0.42231751851367705</v>
      </c>
      <c r="AV262" s="56"/>
      <c r="AW262" s="56"/>
    </row>
    <row r="263" spans="1:49" ht="15" customHeight="1" x14ac:dyDescent="0.25">
      <c r="A263" s="11">
        <f t="shared" si="136"/>
        <v>260</v>
      </c>
      <c r="B263" s="29">
        <v>31307</v>
      </c>
      <c r="C263" s="25"/>
      <c r="D263" s="12"/>
      <c r="E263" s="25">
        <v>24.3</v>
      </c>
      <c r="F263" s="35">
        <v>84</v>
      </c>
      <c r="G263" s="25">
        <v>22</v>
      </c>
      <c r="H263" s="13">
        <v>0</v>
      </c>
      <c r="I263" s="25">
        <v>0</v>
      </c>
      <c r="J263" s="12">
        <v>0</v>
      </c>
      <c r="K263" s="12">
        <v>0</v>
      </c>
      <c r="L263" s="25" t="s">
        <v>11</v>
      </c>
      <c r="M263" s="10"/>
      <c r="N263" s="15"/>
      <c r="O263" s="15"/>
      <c r="P263" s="4"/>
      <c r="Q263" s="54"/>
      <c r="R263" s="42">
        <f t="shared" si="135"/>
        <v>4.7422680412371132E-2</v>
      </c>
      <c r="S263" s="44" t="str" cm="1">
        <f t="array" ref="S263">SETVECTOR(R263:R264)</f>
        <v>0.0474226804123711,0.531958762886598</v>
      </c>
      <c r="T263" s="44">
        <f t="shared" si="130"/>
        <v>5.1546391752577317E-2</v>
      </c>
      <c r="U263" s="5">
        <f t="shared" si="131"/>
        <v>0</v>
      </c>
      <c r="V263" s="5">
        <f t="shared" si="132"/>
        <v>4.656403976745041E-2</v>
      </c>
      <c r="W263" s="5">
        <f t="shared" si="133"/>
        <v>0.41847218787182194</v>
      </c>
      <c r="X263" s="5">
        <f t="shared" si="134"/>
        <v>4.5846979620363999E-2</v>
      </c>
      <c r="Y263" s="5" t="str" cm="1">
        <f t="array" ref="Y263:AB263">SETMATRIX(GETMATRIX(Y262:AB262)-$O$9*DELTAWEIGHT(S262,$AH$4,AK262:AN262))</f>
        <v>0.5774,0.5774,0.5774</v>
      </c>
      <c r="Z263" s="5" t="str">
        <v>0.611283150785298,0.603250702786591,0.5774</v>
      </c>
      <c r="AA263" s="5" t="str">
        <v>0.650099384594514,0.647434326686524,0.5774</v>
      </c>
      <c r="AB263" s="5" t="str">
        <v>0.618579798195177,0.608712144256078,0.5774</v>
      </c>
      <c r="AC263" s="5" cm="1">
        <f t="array" ref="AC263">SIGMOID(SUM(GETVECTOR(Y263)*GETVECTOR(_xlfn.CONCAT($S263,",",$AH$4)))+U263)</f>
        <v>0.58286236373382716</v>
      </c>
      <c r="AD263" s="5" cm="1">
        <f t="array" ref="AD263">SIGMOID(SUM(GETVECTOR(Z263)*GETVECTOR(_xlfn.CONCAT($S263,",",$AH$4)))+V263)</f>
        <v>0.59783617301495839</v>
      </c>
      <c r="AE263" s="5" cm="1">
        <f t="array" ref="AE263">TANH(SUM(GETVECTOR(AA263)*GETVECTOR(_xlfn.CONCAT($S263,",",$AH$4)))+W263)</f>
        <v>0.66050561469212765</v>
      </c>
      <c r="AF263" s="5" cm="1">
        <f t="array" ref="AF263">SIGMOID(SUM(GETVECTOR(AB263)*GETVECTOR(_xlfn.CONCAT($S263,",",$AH$4)))+X263)</f>
        <v>0.59844532125673688</v>
      </c>
      <c r="AG263" s="5">
        <f t="shared" si="120"/>
        <v>0.39487414894243428</v>
      </c>
      <c r="AH263" s="40">
        <f t="shared" si="121"/>
        <v>0.22474887254375253</v>
      </c>
      <c r="AI263" s="3">
        <f t="shared" si="122"/>
        <v>0.17320248079117523</v>
      </c>
      <c r="AJ263" s="3">
        <f t="shared" si="123"/>
        <v>8.9032978302597002E-2</v>
      </c>
      <c r="AK263" s="3">
        <f t="shared" si="124"/>
        <v>0</v>
      </c>
      <c r="AL263" s="3">
        <f t="shared" si="125"/>
        <v>1.4138801893165111E-2</v>
      </c>
      <c r="AM263" s="3">
        <f t="shared" si="126"/>
        <v>3.0005857001919975E-2</v>
      </c>
      <c r="AN263" s="3">
        <f t="shared" si="127"/>
        <v>1.5631343988102807E-2</v>
      </c>
      <c r="AO263" s="3" t="str" cm="1">
        <f t="array" ref="AO263">GETVECTOR(Y263,2)</f>
        <v>0.5774</v>
      </c>
      <c r="AP263" s="3" t="str" cm="1">
        <f t="array" ref="AP263">GETVECTOR(Z263,2)</f>
        <v>0.5774</v>
      </c>
      <c r="AQ263" s="3" t="str" cm="1">
        <f t="array" ref="AQ263">GETVECTOR(AA263,2)</f>
        <v>0.5774</v>
      </c>
      <c r="AR263" s="3" t="str" cm="1">
        <f t="array" ref="AR263">GETVECTOR(AB263,2)</f>
        <v>0.5774</v>
      </c>
      <c r="AS263" s="3" cm="1">
        <f t="array" ref="AS263">SUM(AK263:AN263*AO263:AR263)</f>
        <v>3.451466406475269E-2</v>
      </c>
      <c r="AT263" s="51">
        <f t="shared" si="128"/>
        <v>2.9999099352217423E-2</v>
      </c>
      <c r="AU263" s="48">
        <f t="shared" si="129"/>
        <v>0.17320248079117523</v>
      </c>
      <c r="AV263" s="56"/>
      <c r="AW263" s="56"/>
    </row>
    <row r="264" spans="1:49" ht="15" customHeight="1" x14ac:dyDescent="0.25">
      <c r="A264" s="11">
        <f t="shared" si="136"/>
        <v>261</v>
      </c>
      <c r="B264" s="29">
        <v>31308</v>
      </c>
      <c r="C264" s="25"/>
      <c r="D264" s="12"/>
      <c r="E264" s="25">
        <v>23.2</v>
      </c>
      <c r="F264" s="35">
        <v>90</v>
      </c>
      <c r="G264" s="25">
        <v>0</v>
      </c>
      <c r="H264" s="13">
        <v>0</v>
      </c>
      <c r="I264" s="25">
        <v>0</v>
      </c>
      <c r="J264" s="12">
        <v>0</v>
      </c>
      <c r="K264" s="12">
        <v>0</v>
      </c>
      <c r="L264" s="25" t="s">
        <v>11</v>
      </c>
      <c r="M264" s="10"/>
      <c r="N264" s="15"/>
      <c r="O264" s="15"/>
      <c r="P264" s="4"/>
      <c r="Q264" s="54"/>
      <c r="R264" s="42">
        <f t="shared" si="135"/>
        <v>0.53195876288659794</v>
      </c>
      <c r="S264" s="44" t="str" cm="1">
        <f t="array" ref="S264">SETVECTOR(R264:R265)</f>
        <v>0.531958762886598,0.0515463917525773</v>
      </c>
      <c r="T264" s="44">
        <f t="shared" si="130"/>
        <v>2.0618556701030928E-3</v>
      </c>
      <c r="U264" s="5">
        <f t="shared" si="131"/>
        <v>0</v>
      </c>
      <c r="V264" s="5">
        <f t="shared" si="132"/>
        <v>4.5150159578133897E-2</v>
      </c>
      <c r="W264" s="5">
        <f t="shared" si="133"/>
        <v>0.41547160217162993</v>
      </c>
      <c r="X264" s="5">
        <f t="shared" si="134"/>
        <v>4.4283845221553722E-2</v>
      </c>
      <c r="Y264" s="5" t="str" cm="1">
        <f t="array" ref="Y264:AB264">SETMATRIX(GETMATRIX(Y263:AB263)-$O$9*DELTAWEIGHT(S263,$AH$4,AK263:AN263))</f>
        <v>0.5774,0.5774,0.5774</v>
      </c>
      <c r="Z264" s="5" t="str">
        <v>0.611238501897245,0.602749858737997,0.5774</v>
      </c>
      <c r="AA264" s="5" t="str">
        <v>0.649957823330508,0.645846378594626,0.5774</v>
      </c>
      <c r="AB264" s="5" t="str">
        <v>0.618532085245412,0.608176929428282,0.5774</v>
      </c>
      <c r="AC264" s="5" cm="1">
        <f t="array" ref="AC264">SIGMOID(SUM(GETVECTOR(Y264)*GETVECTOR(_xlfn.CONCAT($S264,",",$AH$4)))+U264)</f>
        <v>0.58344115843111177</v>
      </c>
      <c r="AD264" s="5" cm="1">
        <f t="array" ref="AD264">SIGMOID(SUM(GETVECTOR(Z264)*GETVECTOR(_xlfn.CONCAT($S264,",",$AH$4)))+V264)</f>
        <v>0.59901759358792794</v>
      </c>
      <c r="AE264" s="5" cm="1">
        <f t="array" ref="AE264">TANH(SUM(GETVECTOR(AA264)*GETVECTOR(_xlfn.CONCAT($S264,",",$AH$4)))+W264)</f>
        <v>0.66095828006762425</v>
      </c>
      <c r="AF264" s="5" cm="1">
        <f t="array" ref="AF264">SIGMOID(SUM(GETVECTOR(AB264)*GETVECTOR(_xlfn.CONCAT($S264,",",$AH$4)))+X264)</f>
        <v>0.59980837501023732</v>
      </c>
      <c r="AG264" s="5">
        <f t="shared" si="120"/>
        <v>0.395925638388124</v>
      </c>
      <c r="AH264" s="40">
        <f t="shared" si="121"/>
        <v>0.22580229813520755</v>
      </c>
      <c r="AI264" s="3">
        <f t="shared" si="122"/>
        <v>0.22374044246510447</v>
      </c>
      <c r="AJ264" s="3">
        <f t="shared" si="123"/>
        <v>0.11518234724480413</v>
      </c>
      <c r="AK264" s="3">
        <f t="shared" si="124"/>
        <v>0</v>
      </c>
      <c r="AL264" s="3">
        <f t="shared" si="125"/>
        <v>1.8286259058213648E-2</v>
      </c>
      <c r="AM264" s="3">
        <f t="shared" si="126"/>
        <v>3.8854146126785186E-2</v>
      </c>
      <c r="AN264" s="3">
        <f t="shared" si="127"/>
        <v>2.021812354420165E-2</v>
      </c>
      <c r="AO264" s="3" t="str" cm="1">
        <f t="array" ref="AO264">GETVECTOR(Y264,2)</f>
        <v>0.5774</v>
      </c>
      <c r="AP264" s="3" t="str" cm="1">
        <f t="array" ref="AP264">GETVECTOR(Z264,2)</f>
        <v>0.5774</v>
      </c>
      <c r="AQ264" s="3" t="str" cm="1">
        <f t="array" ref="AQ264">GETVECTOR(AA264,2)</f>
        <v>0.5774</v>
      </c>
      <c r="AR264" s="3" t="str" cm="1">
        <f t="array" ref="AR264">GETVECTOR(AB264,2)</f>
        <v>0.5774</v>
      </c>
      <c r="AS264" s="3" cm="1">
        <f t="array" ref="AS264">SUM(AK264:AN264*AO264:AR264)</f>
        <v>4.4666814488240364E-2</v>
      </c>
      <c r="AT264" s="51">
        <f t="shared" si="128"/>
        <v>5.0059785594480724E-2</v>
      </c>
      <c r="AU264" s="48">
        <f t="shared" si="129"/>
        <v>0.22374044246510447</v>
      </c>
      <c r="AV264" s="56"/>
      <c r="AW264" s="56"/>
    </row>
    <row r="265" spans="1:49" ht="15" customHeight="1" x14ac:dyDescent="0.25">
      <c r="A265" s="11">
        <f t="shared" si="136"/>
        <v>262</v>
      </c>
      <c r="B265" s="29">
        <v>31309</v>
      </c>
      <c r="C265" s="25"/>
      <c r="D265" s="12"/>
      <c r="E265" s="25">
        <v>24.5</v>
      </c>
      <c r="F265" s="35">
        <v>92</v>
      </c>
      <c r="G265" s="25">
        <v>318</v>
      </c>
      <c r="H265" s="13">
        <v>0</v>
      </c>
      <c r="I265" s="25">
        <v>0</v>
      </c>
      <c r="J265" s="12">
        <v>0</v>
      </c>
      <c r="K265" s="12">
        <v>0</v>
      </c>
      <c r="L265" s="25" t="s">
        <v>11</v>
      </c>
      <c r="M265" s="10"/>
      <c r="N265" s="15"/>
      <c r="O265" s="15"/>
      <c r="P265" s="4"/>
      <c r="Q265" s="54"/>
      <c r="R265" s="42">
        <f t="shared" si="135"/>
        <v>5.1546391752577317E-2</v>
      </c>
      <c r="S265" s="44" t="str" cm="1">
        <f t="array" ref="S265">SETVECTOR(R265:R266)</f>
        <v>0.0515463917525773,0.00206185567010309</v>
      </c>
      <c r="T265" s="44">
        <f t="shared" si="130"/>
        <v>9.3814432989690721E-2</v>
      </c>
      <c r="U265" s="5">
        <f t="shared" si="131"/>
        <v>0</v>
      </c>
      <c r="V265" s="5">
        <f t="shared" si="132"/>
        <v>4.3321533672312534E-2</v>
      </c>
      <c r="W265" s="5">
        <f t="shared" si="133"/>
        <v>0.41158618755895143</v>
      </c>
      <c r="X265" s="5">
        <f t="shared" si="134"/>
        <v>4.2262032867133557E-2</v>
      </c>
      <c r="Y265" s="5" t="str" cm="1">
        <f t="array" ref="Y265:AB265">SETMATRIX(GETMATRIX(Y264:AB264)-$O$9*DELTAWEIGHT(S264,$AH$4,AK264:AN264))</f>
        <v>0.5774,0.5774,0.5774</v>
      </c>
      <c r="Z265" s="5" t="str">
        <v>0.61055029534727,0.602683172056798,0.5774</v>
      </c>
      <c r="AA265" s="5" t="str">
        <v>0.647771721179706,0.645634546990866,0.5774</v>
      </c>
      <c r="AB265" s="5" t="str">
        <v>0.617796672745917,0.608105668527168,0.5774</v>
      </c>
      <c r="AC265" s="5" cm="1">
        <f t="array" ref="AC265">SIGMOID(SUM(GETVECTOR(Y265)*GETVECTOR(_xlfn.CONCAT($S265,",",$AH$4)))+U265)</f>
        <v>0.50773773272340572</v>
      </c>
      <c r="AD265" s="5" cm="1">
        <f t="array" ref="AD265">SIGMOID(SUM(GETVECTOR(Z265)*GETVECTOR(_xlfn.CONCAT($S265,",",$AH$4)))+V265)</f>
        <v>0.5189998080366901</v>
      </c>
      <c r="AE265" s="5" cm="1">
        <f t="array" ref="AE265">TANH(SUM(GETVECTOR(AA265)*GETVECTOR(_xlfn.CONCAT($S265,",",$AH$4)))+W265)</f>
        <v>0.41885919846897401</v>
      </c>
      <c r="AF265" s="5" cm="1">
        <f t="array" ref="AF265">SIGMOID(SUM(GETVECTOR(AB265)*GETVECTOR(_xlfn.CONCAT($S265,",",$AH$4)))+X265)</f>
        <v>0.51883135053167195</v>
      </c>
      <c r="AG265" s="5">
        <f t="shared" si="120"/>
        <v>0.2173878435997994</v>
      </c>
      <c r="AH265" s="40">
        <f t="shared" si="121"/>
        <v>0.11104389666613849</v>
      </c>
      <c r="AI265" s="3">
        <f t="shared" si="122"/>
        <v>1.7229463676447773E-2</v>
      </c>
      <c r="AJ265" s="3">
        <f t="shared" si="123"/>
        <v>8.5297037959468237E-3</v>
      </c>
      <c r="AK265" s="3">
        <f t="shared" si="124"/>
        <v>0</v>
      </c>
      <c r="AL265" s="3">
        <f t="shared" si="125"/>
        <v>8.9189648894149839E-4</v>
      </c>
      <c r="AM265" s="3">
        <f t="shared" si="126"/>
        <v>3.650243324217802E-3</v>
      </c>
      <c r="AN265" s="3">
        <f t="shared" si="127"/>
        <v>9.2058474783224752E-4</v>
      </c>
      <c r="AO265" s="3" t="str" cm="1">
        <f t="array" ref="AO265">GETVECTOR(Y265,2)</f>
        <v>0.5774</v>
      </c>
      <c r="AP265" s="3" t="str" cm="1">
        <f t="array" ref="AP265">GETVECTOR(Z265,2)</f>
        <v>0.5774</v>
      </c>
      <c r="AQ265" s="3" t="str" cm="1">
        <f t="array" ref="AQ265">GETVECTOR(AA265,2)</f>
        <v>0.5774</v>
      </c>
      <c r="AR265" s="3" t="str" cm="1">
        <f t="array" ref="AR265">GETVECTOR(AB265,2)</f>
        <v>0.5774</v>
      </c>
      <c r="AS265" s="3" cm="1">
        <f t="array" ref="AS265">SUM(AK265:AN265*AO265:AR265)</f>
        <v>3.15417716151652E-3</v>
      </c>
      <c r="AT265" s="51">
        <f t="shared" si="128"/>
        <v>2.9685441857803322E-4</v>
      </c>
      <c r="AU265" s="48">
        <f t="shared" si="129"/>
        <v>1.7229463676447773E-2</v>
      </c>
      <c r="AV265" s="56"/>
      <c r="AW265" s="56"/>
    </row>
    <row r="266" spans="1:49" ht="15" customHeight="1" x14ac:dyDescent="0.25">
      <c r="A266" s="11">
        <f t="shared" si="136"/>
        <v>263</v>
      </c>
      <c r="B266" s="29">
        <v>31310</v>
      </c>
      <c r="C266" s="25"/>
      <c r="D266" s="12"/>
      <c r="E266" s="25">
        <v>24.9</v>
      </c>
      <c r="F266" s="35">
        <v>85</v>
      </c>
      <c r="G266" s="25">
        <v>0</v>
      </c>
      <c r="H266" s="13">
        <v>0</v>
      </c>
      <c r="I266" s="25">
        <v>0</v>
      </c>
      <c r="J266" s="12">
        <v>0</v>
      </c>
      <c r="K266" s="12">
        <v>0</v>
      </c>
      <c r="L266" s="25" t="s">
        <v>11</v>
      </c>
      <c r="M266" s="10"/>
      <c r="N266" s="15"/>
      <c r="O266" s="15"/>
      <c r="P266" s="4"/>
      <c r="Q266" s="54"/>
      <c r="R266" s="42">
        <f t="shared" si="135"/>
        <v>2.0618556701030928E-3</v>
      </c>
      <c r="S266" s="44" t="str" cm="1">
        <f t="array" ref="S266">SETVECTOR(R266:R267)</f>
        <v>0.00206185567010309,0.0938144329896907</v>
      </c>
      <c r="T266" s="44">
        <f t="shared" si="130"/>
        <v>0.79381443298969068</v>
      </c>
      <c r="U266" s="5">
        <f t="shared" si="131"/>
        <v>0</v>
      </c>
      <c r="V266" s="5">
        <f t="shared" si="132"/>
        <v>4.3232344023418384E-2</v>
      </c>
      <c r="W266" s="5">
        <f t="shared" si="133"/>
        <v>0.41122116322652963</v>
      </c>
      <c r="X266" s="5">
        <f t="shared" si="134"/>
        <v>4.2169974392350332E-2</v>
      </c>
      <c r="Y266" s="5" t="str" cm="1">
        <f t="array" ref="Y266:AB266">SETMATRIX(GETMATRIX(Y265:AB265)-$O$9*DELTAWEIGHT(S265,$AH$4,AK265:AN265))</f>
        <v>0.5774,0.5774,0.5774</v>
      </c>
      <c r="Z266" s="5" t="str">
        <v>0.610554354040708,0.602683334404535,0.5774</v>
      </c>
      <c r="AA266" s="5" t="str">
        <v>0.647800669917268,0.645635704940368,0.5774</v>
      </c>
      <c r="AB266" s="5" t="str">
        <v>0.617800780750882,0.608105832847367,0.5774</v>
      </c>
      <c r="AC266" s="5" cm="1">
        <f t="array" ref="AC266">SIGMOID(SUM(GETVECTOR(Y266)*GETVECTOR(_xlfn.CONCAT($S266,",",$AH$4)))+U266)</f>
        <v>0.51383620889354142</v>
      </c>
      <c r="AD266" s="5" cm="1">
        <f t="array" ref="AD266">SIGMOID(SUM(GETVECTOR(Z266)*GETVECTOR(_xlfn.CONCAT($S266,",",$AH$4)))+V266)</f>
        <v>0.52523644070858055</v>
      </c>
      <c r="AE266" s="5" cm="1">
        <f t="array" ref="AE266">TANH(SUM(GETVECTOR(AA266)*GETVECTOR(_xlfn.CONCAT($S266,",",$AH$4)))+W266)</f>
        <v>0.44072223163340118</v>
      </c>
      <c r="AF266" s="5" cm="1">
        <f t="array" ref="AF266">SIGMOID(SUM(GETVECTOR(AB266)*GETVECTOR(_xlfn.CONCAT($S266,",",$AH$4)))+X266)</f>
        <v>0.52510210200221619</v>
      </c>
      <c r="AG266" s="5">
        <f t="shared" si="120"/>
        <v>0.23148337628427024</v>
      </c>
      <c r="AH266" s="40">
        <f t="shared" si="121"/>
        <v>0.1194268443154903</v>
      </c>
      <c r="AI266" s="3">
        <f t="shared" si="122"/>
        <v>-0.67438758867420034</v>
      </c>
      <c r="AJ266" s="3">
        <f t="shared" si="123"/>
        <v>-0.33580469167143528</v>
      </c>
      <c r="AK266" s="3">
        <f t="shared" si="124"/>
        <v>0</v>
      </c>
      <c r="AL266" s="3">
        <f t="shared" si="125"/>
        <v>-3.6904892511309288E-2</v>
      </c>
      <c r="AM266" s="3">
        <f t="shared" si="126"/>
        <v>-0.1421181099759079</v>
      </c>
      <c r="AN266" s="3">
        <f t="shared" si="127"/>
        <v>-3.8248267948048177E-2</v>
      </c>
      <c r="AO266" s="3" t="str" cm="1">
        <f t="array" ref="AO266">GETVECTOR(Y266,2)</f>
        <v>0.5774</v>
      </c>
      <c r="AP266" s="3" t="str" cm="1">
        <f t="array" ref="AP266">GETVECTOR(Z266,2)</f>
        <v>0.5774</v>
      </c>
      <c r="AQ266" s="3" t="str" cm="1">
        <f t="array" ref="AQ266">GETVECTOR(AA266,2)</f>
        <v>0.5774</v>
      </c>
      <c r="AR266" s="3" t="str" cm="1">
        <f t="array" ref="AR266">GETVECTOR(AB266,2)</f>
        <v>0.5774</v>
      </c>
      <c r="AS266" s="3" cm="1">
        <f t="array" ref="AS266">SUM(AK266:AN266*AO266:AR266)</f>
        <v>-0.12545243154932223</v>
      </c>
      <c r="AT266" s="51">
        <f t="shared" si="128"/>
        <v>0.45479861975780245</v>
      </c>
      <c r="AU266" s="48">
        <f t="shared" si="129"/>
        <v>0.67438758867420034</v>
      </c>
      <c r="AV266" s="56"/>
      <c r="AW266" s="56"/>
    </row>
    <row r="267" spans="1:49" ht="15" customHeight="1" x14ac:dyDescent="0.25">
      <c r="A267" s="11">
        <f t="shared" si="136"/>
        <v>264</v>
      </c>
      <c r="B267" s="29">
        <v>31311</v>
      </c>
      <c r="C267" s="25"/>
      <c r="D267" s="12"/>
      <c r="E267" s="25">
        <v>21.1</v>
      </c>
      <c r="F267" s="35">
        <v>94</v>
      </c>
      <c r="G267" s="25">
        <v>3</v>
      </c>
      <c r="H267" s="13">
        <v>0</v>
      </c>
      <c r="I267" s="25">
        <v>0</v>
      </c>
      <c r="J267" s="12">
        <v>0</v>
      </c>
      <c r="K267" s="12">
        <v>0</v>
      </c>
      <c r="L267" s="25" t="s">
        <v>11</v>
      </c>
      <c r="M267" s="10"/>
      <c r="N267" s="15"/>
      <c r="O267" s="15"/>
      <c r="P267" s="4"/>
      <c r="Q267" s="54"/>
      <c r="R267" s="42">
        <f t="shared" si="135"/>
        <v>9.3814432989690721E-2</v>
      </c>
      <c r="S267" s="44" t="str" cm="1">
        <f t="array" ref="S267">SETVECTOR(R267:R268)</f>
        <v>0.0938144329896907,0.793814432989691</v>
      </c>
      <c r="T267" s="44">
        <f t="shared" si="130"/>
        <v>1.6494845360824743E-2</v>
      </c>
      <c r="U267" s="5">
        <f t="shared" si="131"/>
        <v>0</v>
      </c>
      <c r="V267" s="5">
        <f t="shared" si="132"/>
        <v>4.6922833274549311E-2</v>
      </c>
      <c r="W267" s="5">
        <f t="shared" si="133"/>
        <v>0.42543297422412041</v>
      </c>
      <c r="X267" s="5">
        <f t="shared" si="134"/>
        <v>4.5994801187155147E-2</v>
      </c>
      <c r="Y267" s="5" t="str" cm="1">
        <f t="array" ref="Y267:AB267">SETMATRIX(GETMATRIX(Y266:AB266)-$O$9*DELTAWEIGHT(S266,$AH$4,AK266:AN266))</f>
        <v>0.5774,0.5774,0.5774</v>
      </c>
      <c r="Z267" s="5" t="str">
        <v>0.610559841595167,0.602933018132429,0.5774</v>
      </c>
      <c r="AA267" s="5" t="str">
        <v>0.647836402002755,0.647261514830019,0.5774</v>
      </c>
      <c r="AB267" s="5" t="str">
        <v>0.617806350168792,0.608359241362296,0.5774</v>
      </c>
      <c r="AC267" s="5" cm="1">
        <f t="array" ref="AC267">SIGMOID(SUM(GETVECTOR(Y267)*GETVECTOR(_xlfn.CONCAT($S267,",",$AH$4)))+U267)</f>
        <v>0.62539631068003165</v>
      </c>
      <c r="AD267" s="5" cm="1">
        <f t="array" ref="AD267">SIGMOID(SUM(GETVECTOR(Z267)*GETVECTOR(_xlfn.CONCAT($S267,",",$AH$4)))+V267)</f>
        <v>0.6417158207389434</v>
      </c>
      <c r="AE267" s="5" cm="1">
        <f t="array" ref="AE267">TANH(SUM(GETVECTOR(AA267)*GETVECTOR(_xlfn.CONCAT($S267,",",$AH$4)))+W267)</f>
        <v>0.76160041826439706</v>
      </c>
      <c r="AF267" s="5" cm="1">
        <f t="array" ref="AF267">SIGMOID(SUM(GETVECTOR(AB267)*GETVECTOR(_xlfn.CONCAT($S267,",",$AH$4)))+X267)</f>
        <v>0.64264856260671888</v>
      </c>
      <c r="AG267" s="5">
        <f t="shared" si="120"/>
        <v>0.48873103748166014</v>
      </c>
      <c r="AH267" s="40">
        <f t="shared" si="121"/>
        <v>0.29125391497307235</v>
      </c>
      <c r="AI267" s="3">
        <f t="shared" si="122"/>
        <v>0.27475906961224761</v>
      </c>
      <c r="AJ267" s="3">
        <f t="shared" si="123"/>
        <v>0.14030565200355591</v>
      </c>
      <c r="AK267" s="3">
        <f t="shared" si="124"/>
        <v>0</v>
      </c>
      <c r="AL267" s="3">
        <f t="shared" si="125"/>
        <v>2.4568164881500227E-2</v>
      </c>
      <c r="AM267" s="3">
        <f t="shared" si="126"/>
        <v>3.7812100765811908E-2</v>
      </c>
      <c r="AN267" s="3">
        <f t="shared" si="127"/>
        <v>2.8596925383562209E-2</v>
      </c>
      <c r="AO267" s="3" t="str" cm="1">
        <f t="array" ref="AO267">GETVECTOR(Y267,2)</f>
        <v>0.5774</v>
      </c>
      <c r="AP267" s="3" t="str" cm="1">
        <f t="array" ref="AP267">GETVECTOR(Z267,2)</f>
        <v>0.5774</v>
      </c>
      <c r="AQ267" s="3" t="str" cm="1">
        <f t="array" ref="AQ267">GETVECTOR(AA267,2)</f>
        <v>0.5774</v>
      </c>
      <c r="AR267" s="3" t="str" cm="1">
        <f t="array" ref="AR267">GETVECTOR(AB267,2)</f>
        <v>0.5774</v>
      </c>
      <c r="AS267" s="3" cm="1">
        <f t="array" ref="AS267">SUM(AK267:AN267*AO267:AR267)</f>
        <v>5.2530230101226844E-2</v>
      </c>
      <c r="AT267" s="51">
        <f t="shared" si="128"/>
        <v>7.5492546334187921E-2</v>
      </c>
      <c r="AU267" s="48">
        <f t="shared" si="129"/>
        <v>0.27475906961224761</v>
      </c>
      <c r="AV267" s="56"/>
      <c r="AW267" s="56"/>
    </row>
    <row r="268" spans="1:49" ht="15" customHeight="1" x14ac:dyDescent="0.25">
      <c r="A268" s="11">
        <f t="shared" si="136"/>
        <v>265</v>
      </c>
      <c r="B268" s="29">
        <v>31312</v>
      </c>
      <c r="C268" s="25"/>
      <c r="D268" s="12"/>
      <c r="E268" s="25">
        <v>22.8</v>
      </c>
      <c r="F268" s="35">
        <v>95</v>
      </c>
      <c r="G268" s="25">
        <v>41</v>
      </c>
      <c r="H268" s="13">
        <v>0</v>
      </c>
      <c r="I268" s="25">
        <v>0</v>
      </c>
      <c r="J268" s="12">
        <v>0</v>
      </c>
      <c r="K268" s="12">
        <v>0</v>
      </c>
      <c r="L268" s="25" t="s">
        <v>11</v>
      </c>
      <c r="M268" s="10"/>
      <c r="N268" s="15"/>
      <c r="O268" s="15"/>
      <c r="P268" s="4"/>
      <c r="Q268" s="54"/>
      <c r="R268" s="42">
        <f t="shared" si="135"/>
        <v>0.79381443298969068</v>
      </c>
      <c r="S268" s="44" t="str" cm="1">
        <f t="array" ref="S268">SETVECTOR(R268:R269)</f>
        <v>0.793814432989691,0.0164948453608247</v>
      </c>
      <c r="T268" s="44">
        <f t="shared" si="130"/>
        <v>0.12783505154639174</v>
      </c>
      <c r="U268" s="5">
        <f t="shared" si="131"/>
        <v>0</v>
      </c>
      <c r="V268" s="5">
        <f t="shared" si="132"/>
        <v>4.446601678639929E-2</v>
      </c>
      <c r="W268" s="5">
        <f t="shared" si="133"/>
        <v>0.42165176414753924</v>
      </c>
      <c r="X268" s="5">
        <f t="shared" si="134"/>
        <v>4.3135108648798923E-2</v>
      </c>
      <c r="Y268" s="5" t="str" cm="1">
        <f t="array" ref="Y268:AB268">SETMATRIX(GETMATRIX(Y267:AB267)-$O$9*DELTAWEIGHT(S267,$AH$4,AK267:AN267))</f>
        <v>0.5774,0.5774,0.5774</v>
      </c>
      <c r="Z268" s="5" t="str">
        <v>0.610371619929736,0.601340373271092,0.5774</v>
      </c>
      <c r="AA268" s="5" t="str">
        <v>0.647415392164025,0.643699123886921,0.5774</v>
      </c>
      <c r="AB268" s="5" t="str">
        <v>0.617594911994071,0.606570149114656,0.5774</v>
      </c>
      <c r="AC268" s="5" cm="1">
        <f t="array" ref="AC268">SIGMOID(SUM(GETVECTOR(Y268)*GETVECTOR(_xlfn.CONCAT($S268,",",$AH$4)))+U268)</f>
        <v>0.61488010053164754</v>
      </c>
      <c r="AD268" s="5" cm="1">
        <f t="array" ref="AD268">SIGMOID(SUM(GETVECTOR(Z268)*GETVECTOR(_xlfn.CONCAT($S268,",",$AH$4)))+V268)</f>
        <v>0.63155808298996108</v>
      </c>
      <c r="AE268" s="5" cm="1">
        <f t="array" ref="AE268">TANH(SUM(GETVECTOR(AA268)*GETVECTOR(_xlfn.CONCAT($S268,",",$AH$4)))+W268)</f>
        <v>0.73805657874209485</v>
      </c>
      <c r="AF268" s="5" cm="1">
        <f t="array" ref="AF268">SIGMOID(SUM(GETVECTOR(AB268)*GETVECTOR(_xlfn.CONCAT($S268,",",$AH$4)))+X268)</f>
        <v>0.63260209320533911</v>
      </c>
      <c r="AG268" s="5">
        <f t="shared" si="120"/>
        <v>0.46612559800848669</v>
      </c>
      <c r="AH268" s="40">
        <f t="shared" si="121"/>
        <v>0.27522212010895103</v>
      </c>
      <c r="AI268" s="3">
        <f t="shared" si="122"/>
        <v>0.14738706856255929</v>
      </c>
      <c r="AJ268" s="3">
        <f t="shared" si="123"/>
        <v>7.5589370789894875E-2</v>
      </c>
      <c r="AK268" s="3">
        <f t="shared" si="124"/>
        <v>0</v>
      </c>
      <c r="AL268" s="3">
        <f t="shared" si="125"/>
        <v>1.2981734329902067E-2</v>
      </c>
      <c r="AM268" s="3">
        <f t="shared" si="126"/>
        <v>2.1734288798182455E-2</v>
      </c>
      <c r="AN268" s="3">
        <f t="shared" si="127"/>
        <v>1.4903195368953447E-2</v>
      </c>
      <c r="AO268" s="3" t="str" cm="1">
        <f t="array" ref="AO268">GETVECTOR(Y268,2)</f>
        <v>0.5774</v>
      </c>
      <c r="AP268" s="3" t="str" cm="1">
        <f t="array" ref="AP268">GETVECTOR(Z268,2)</f>
        <v>0.5774</v>
      </c>
      <c r="AQ268" s="3" t="str" cm="1">
        <f t="array" ref="AQ268">GETVECTOR(AA268,2)</f>
        <v>0.5774</v>
      </c>
      <c r="AR268" s="3" t="str" cm="1">
        <f t="array" ref="AR268">GETVECTOR(AB268,2)</f>
        <v>0.5774</v>
      </c>
      <c r="AS268" s="3" cm="1">
        <f t="array" ref="AS268">SUM(AK268:AN268*AO268:AR268)</f>
        <v>2.8650136760189723E-2</v>
      </c>
      <c r="AT268" s="51">
        <f t="shared" si="128"/>
        <v>2.1722947979464551E-2</v>
      </c>
      <c r="AU268" s="48">
        <f t="shared" si="129"/>
        <v>0.14738706856255929</v>
      </c>
      <c r="AV268" s="56"/>
      <c r="AW268" s="56"/>
    </row>
    <row r="269" spans="1:49" ht="15" customHeight="1" x14ac:dyDescent="0.25">
      <c r="A269" s="11">
        <f t="shared" si="136"/>
        <v>266</v>
      </c>
      <c r="B269" s="29">
        <v>31313</v>
      </c>
      <c r="C269" s="25"/>
      <c r="D269" s="12"/>
      <c r="E269" s="25">
        <v>23.1</v>
      </c>
      <c r="F269" s="35">
        <v>92</v>
      </c>
      <c r="G269" s="25">
        <v>37</v>
      </c>
      <c r="H269" s="13">
        <v>0</v>
      </c>
      <c r="I269" s="25">
        <v>0</v>
      </c>
      <c r="J269" s="12">
        <v>0</v>
      </c>
      <c r="K269" s="12">
        <v>0</v>
      </c>
      <c r="L269" s="25" t="s">
        <v>11</v>
      </c>
      <c r="M269" s="10"/>
      <c r="N269" s="15"/>
      <c r="O269" s="15"/>
      <c r="P269" s="4"/>
      <c r="Q269" s="54"/>
      <c r="R269" s="42">
        <f t="shared" si="135"/>
        <v>1.6494845360824743E-2</v>
      </c>
      <c r="S269" s="44" t="str" cm="1">
        <f t="array" ref="S269">SETVECTOR(R269:R270)</f>
        <v>0.0164948453608247,0.127835051546392</v>
      </c>
      <c r="T269" s="44">
        <f t="shared" si="130"/>
        <v>0</v>
      </c>
      <c r="U269" s="5">
        <f t="shared" si="131"/>
        <v>0</v>
      </c>
      <c r="V269" s="5">
        <f t="shared" si="132"/>
        <v>4.3167843353409084E-2</v>
      </c>
      <c r="W269" s="5">
        <f t="shared" si="133"/>
        <v>0.41947833526772099</v>
      </c>
      <c r="X269" s="5">
        <f t="shared" si="134"/>
        <v>4.1644789111903578E-2</v>
      </c>
      <c r="Y269" s="5" t="str" cm="1">
        <f t="array" ref="Y269:AB269">SETMATRIX(GETMATRIX(Y268:AB268)-$O$9*DELTAWEIGHT(S268,$AH$4,AK268:AN268))</f>
        <v>0.5774,0.5774,0.5774</v>
      </c>
      <c r="Z269" s="5" t="str">
        <v>0.609654811486084,0.601325478550185,0.5774</v>
      </c>
      <c r="AA269" s="5" t="str">
        <v>0.645669348509063,0.643662842460324,0.5774</v>
      </c>
      <c r="AB269" s="5" t="str">
        <v>0.616800578027243,0.606553643473787,0.5774</v>
      </c>
      <c r="AC269" s="5" cm="1">
        <f t="array" ref="AC269">SIGMOID(SUM(GETVECTOR(Y269)*GETVECTOR(_xlfn.CONCAT($S269,",",$AH$4)))+U269)</f>
        <v>0.52082197146610321</v>
      </c>
      <c r="AD269" s="5" cm="1">
        <f t="array" ref="AD269">SIGMOID(SUM(GETVECTOR(Z269)*GETVECTOR(_xlfn.CONCAT($S269,",",$AH$4)))+V269)</f>
        <v>0.53247782648717168</v>
      </c>
      <c r="AE269" s="5" cm="1">
        <f t="array" ref="AE269">TANH(SUM(GETVECTOR(AA269)*GETVECTOR(_xlfn.CONCAT($S269,",",$AH$4)))+W269)</f>
        <v>0.47182177766112343</v>
      </c>
      <c r="AF269" s="5" cm="1">
        <f t="array" ref="AF269">SIGMOID(SUM(GETVECTOR(AB269)*GETVECTOR(_xlfn.CONCAT($S269,",",$AH$4)))+X269)</f>
        <v>0.53229438853586575</v>
      </c>
      <c r="AG269" s="5">
        <f t="shared" si="120"/>
        <v>0.25123463465830859</v>
      </c>
      <c r="AH269" s="40">
        <f t="shared" si="121"/>
        <v>0.13098641009725226</v>
      </c>
      <c r="AI269" s="3">
        <f t="shared" si="122"/>
        <v>0.13098641009725226</v>
      </c>
      <c r="AJ269" s="3">
        <f t="shared" si="123"/>
        <v>6.5501247440281657E-2</v>
      </c>
      <c r="AK269" s="3">
        <f t="shared" si="124"/>
        <v>0</v>
      </c>
      <c r="AL269" s="3">
        <f t="shared" si="125"/>
        <v>7.6936299624878546E-3</v>
      </c>
      <c r="AM269" s="3">
        <f t="shared" si="126"/>
        <v>2.7113576838447041E-2</v>
      </c>
      <c r="AN269" s="3">
        <f t="shared" si="127"/>
        <v>8.0246307933855478E-3</v>
      </c>
      <c r="AO269" s="3" t="str" cm="1">
        <f t="array" ref="AO269">GETVECTOR(Y269,2)</f>
        <v>0.5774</v>
      </c>
      <c r="AP269" s="3" t="str" cm="1">
        <f t="array" ref="AP269">GETVECTOR(Z269,2)</f>
        <v>0.5774</v>
      </c>
      <c r="AQ269" s="3" t="str" cm="1">
        <f t="array" ref="AQ269">GETVECTOR(AA269,2)</f>
        <v>0.5774</v>
      </c>
      <c r="AR269" s="3" t="str" cm="1">
        <f t="array" ref="AR269">GETVECTOR(AB269,2)</f>
        <v>0.5774</v>
      </c>
      <c r="AS269" s="3" cm="1">
        <f t="array" ref="AS269">SUM(AK269:AN269*AO269:AR269)</f>
        <v>2.4731103026960626E-2</v>
      </c>
      <c r="AT269" s="51">
        <f t="shared" si="128"/>
        <v>1.7157439630165548E-2</v>
      </c>
      <c r="AU269" s="48">
        <f t="shared" si="129"/>
        <v>0.13098641009725226</v>
      </c>
      <c r="AV269" s="56"/>
      <c r="AW269" s="56"/>
    </row>
    <row r="270" spans="1:49" ht="15" customHeight="1" x14ac:dyDescent="0.25">
      <c r="A270" s="11">
        <f t="shared" si="136"/>
        <v>267</v>
      </c>
      <c r="B270" s="29">
        <v>31314</v>
      </c>
      <c r="C270" s="25"/>
      <c r="D270" s="12"/>
      <c r="E270" s="25">
        <v>23.1</v>
      </c>
      <c r="F270" s="35">
        <v>100</v>
      </c>
      <c r="G270" s="25">
        <v>46</v>
      </c>
      <c r="H270" s="13">
        <v>0</v>
      </c>
      <c r="I270" s="25">
        <v>0</v>
      </c>
      <c r="J270" s="12">
        <v>0</v>
      </c>
      <c r="K270" s="12">
        <v>0</v>
      </c>
      <c r="L270" s="25" t="s">
        <v>11</v>
      </c>
      <c r="M270" s="10"/>
      <c r="N270" s="15"/>
      <c r="O270" s="15"/>
      <c r="P270" s="4"/>
      <c r="Q270" s="54"/>
      <c r="R270" s="42">
        <f t="shared" si="135"/>
        <v>0.12783505154639174</v>
      </c>
      <c r="S270" s="44" t="str" cm="1">
        <f t="array" ref="S270">SETVECTOR(R270:R271)</f>
        <v>0.127835051546392,0</v>
      </c>
      <c r="T270" s="44">
        <f t="shared" si="130"/>
        <v>0.47525773195876292</v>
      </c>
      <c r="U270" s="5">
        <f t="shared" si="131"/>
        <v>0</v>
      </c>
      <c r="V270" s="5">
        <f t="shared" si="132"/>
        <v>4.2398480357160297E-2</v>
      </c>
      <c r="W270" s="5">
        <f t="shared" si="133"/>
        <v>0.41676697758387626</v>
      </c>
      <c r="X270" s="5">
        <f t="shared" si="134"/>
        <v>4.0842326032565025E-2</v>
      </c>
      <c r="Y270" s="5" t="str" cm="1">
        <f t="array" ref="Y270:AB270">SETMATRIX(GETMATRIX(Y269:AB269)-$O$9*DELTAWEIGHT(S269,$AH$4,AK269:AN269))</f>
        <v>0.5774,0.5774,0.5774</v>
      </c>
      <c r="Z270" s="5" t="str">
        <v>0.609648455545046,0.601276220007138,0.5774</v>
      </c>
      <c r="AA270" s="5" t="str">
        <v>0.64563304333868,0.643381477389853,0.5774</v>
      </c>
      <c r="AB270" s="5" t="str">
        <v>0.616794096645723,0.606503412767009,0.5774</v>
      </c>
      <c r="AC270" s="5" cm="1">
        <f t="array" ref="AC270">SIGMOID(SUM(GETVECTOR(Y270)*GETVECTOR(_xlfn.CONCAT($S270,",",$AH$4)))+U270)</f>
        <v>0.51844461627974581</v>
      </c>
      <c r="AD270" s="5" cm="1">
        <f t="array" ref="AD270">SIGMOID(SUM(GETVECTOR(Z270)*GETVECTOR(_xlfn.CONCAT($S270,",",$AH$4)))+V270)</f>
        <v>0.53004698254850868</v>
      </c>
      <c r="AE270" s="5" cm="1">
        <f t="array" ref="AE270">TANH(SUM(GETVECTOR(AA270)*GETVECTOR(_xlfn.CONCAT($S270,",",$AH$4)))+W270)</f>
        <v>0.46156765485622375</v>
      </c>
      <c r="AF270" s="5" cm="1">
        <f t="array" ref="AF270">SIGMOID(SUM(GETVECTOR(AB270)*GETVECTOR(_xlfn.CONCAT($S270,",",$AH$4)))+X270)</f>
        <v>0.52988688696585395</v>
      </c>
      <c r="AG270" s="5">
        <f t="shared" si="120"/>
        <v>0.2446525426985329</v>
      </c>
      <c r="AH270" s="40">
        <f t="shared" si="121"/>
        <v>0.12711214326840298</v>
      </c>
      <c r="AI270" s="3">
        <f t="shared" si="122"/>
        <v>-0.34814558869035994</v>
      </c>
      <c r="AJ270" s="3">
        <f t="shared" si="123"/>
        <v>-0.17386200470034316</v>
      </c>
      <c r="AK270" s="3">
        <f t="shared" si="124"/>
        <v>0</v>
      </c>
      <c r="AL270" s="3">
        <f t="shared" si="125"/>
        <v>-1.9989818879024498E-2</v>
      </c>
      <c r="AM270" s="3">
        <f t="shared" si="126"/>
        <v>-7.2521890043617449E-2</v>
      </c>
      <c r="AN270" s="3">
        <f t="shared" si="127"/>
        <v>-2.0804165666769923E-2</v>
      </c>
      <c r="AO270" s="3" t="str" cm="1">
        <f t="array" ref="AO270">GETVECTOR(Y270,2)</f>
        <v>0.5774</v>
      </c>
      <c r="AP270" s="3" t="str" cm="1">
        <f t="array" ref="AP270">GETVECTOR(Z270,2)</f>
        <v>0.5774</v>
      </c>
      <c r="AQ270" s="3" t="str" cm="1">
        <f t="array" ref="AQ270">GETVECTOR(AA270,2)</f>
        <v>0.5774</v>
      </c>
      <c r="AR270" s="3" t="str" cm="1">
        <f t="array" ref="AR270">GETVECTOR(AB270,2)</f>
        <v>0.5774</v>
      </c>
      <c r="AS270" s="3" cm="1">
        <f t="array" ref="AS270">SUM(AK270:AN270*AO270:AR270)</f>
        <v>-6.5428585987926419E-2</v>
      </c>
      <c r="AT270" s="51">
        <f t="shared" si="128"/>
        <v>0.12120535092455728</v>
      </c>
      <c r="AU270" s="48">
        <f t="shared" si="129"/>
        <v>0.34814558869035994</v>
      </c>
      <c r="AV270" s="56"/>
      <c r="AW270" s="56"/>
    </row>
    <row r="271" spans="1:49" ht="15" customHeight="1" x14ac:dyDescent="0.25">
      <c r="A271" s="11">
        <f t="shared" si="136"/>
        <v>268</v>
      </c>
      <c r="B271" s="29">
        <v>31315</v>
      </c>
      <c r="C271" s="25"/>
      <c r="D271" s="12"/>
      <c r="E271" s="25">
        <v>23.7</v>
      </c>
      <c r="F271" s="35">
        <v>94</v>
      </c>
      <c r="G271" s="25">
        <v>304</v>
      </c>
      <c r="H271" s="13">
        <v>0</v>
      </c>
      <c r="I271" s="25">
        <v>0</v>
      </c>
      <c r="J271" s="12">
        <v>0</v>
      </c>
      <c r="K271" s="12">
        <v>0</v>
      </c>
      <c r="L271" s="25" t="s">
        <v>11</v>
      </c>
      <c r="M271" s="10"/>
      <c r="N271" s="15"/>
      <c r="O271" s="15"/>
      <c r="P271" s="4"/>
      <c r="Q271" s="54"/>
      <c r="R271" s="42">
        <f t="shared" si="135"/>
        <v>0</v>
      </c>
      <c r="S271" s="44" t="str" cm="1">
        <f t="array" ref="S271">SETVECTOR(R271:R272)</f>
        <v>0,0.475257731958763</v>
      </c>
      <c r="T271" s="44">
        <f t="shared" si="130"/>
        <v>2.0618556701030927E-2</v>
      </c>
      <c r="U271" s="5">
        <f t="shared" si="131"/>
        <v>0</v>
      </c>
      <c r="V271" s="5">
        <f t="shared" si="132"/>
        <v>4.4397462245062747E-2</v>
      </c>
      <c r="W271" s="5">
        <f t="shared" si="133"/>
        <v>0.42401916658823802</v>
      </c>
      <c r="X271" s="5">
        <f t="shared" si="134"/>
        <v>4.2922742599242017E-2</v>
      </c>
      <c r="Y271" s="5" t="str" cm="1">
        <f t="array" ref="Y271:AB271">SETMATRIX(GETMATRIX(Y270:AB270)-$O$9*DELTAWEIGHT(S270,$AH$4,AK270:AN270))</f>
        <v>0.5774,0.5774,0.5774</v>
      </c>
      <c r="Z271" s="5" t="str">
        <v>0.609850258402264,0.601276220007138,0.5774</v>
      </c>
      <c r="AA271" s="5" t="str">
        <v>0.646829730169569,0.643381477389853,0.5774</v>
      </c>
      <c r="AB271" s="5" t="str">
        <v>0.616999571778252,0.606503412767009,0.5774</v>
      </c>
      <c r="AC271" s="5" cm="1">
        <f t="array" ref="AC271">SIGMOID(SUM(GETVECTOR(Y271)*GETVECTOR(_xlfn.CONCAT($S271,",",$AH$4)))+U271)</f>
        <v>0.56817616742260091</v>
      </c>
      <c r="AD271" s="5" cm="1">
        <f t="array" ref="AD271">SIGMOID(SUM(GETVECTOR(Z271)*GETVECTOR(_xlfn.CONCAT($S271,",",$AH$4)))+V271)</f>
        <v>0.58179797464293226</v>
      </c>
      <c r="AE271" s="5" cm="1">
        <f t="array" ref="AE271">TANH(SUM(GETVECTOR(AA271)*GETVECTOR(_xlfn.CONCAT($S271,",",$AH$4)))+W271)</f>
        <v>0.62293758414161171</v>
      </c>
      <c r="AF271" s="5" cm="1">
        <f t="array" ref="AF271">SIGMOID(SUM(GETVECTOR(AB271)*GETVECTOR(_xlfn.CONCAT($S271,",",$AH$4)))+X271)</f>
        <v>0.58204358560472735</v>
      </c>
      <c r="AG271" s="5">
        <f t="shared" si="120"/>
        <v>0.36242382478255086</v>
      </c>
      <c r="AH271" s="40">
        <f t="shared" si="121"/>
        <v>0.20217121905672544</v>
      </c>
      <c r="AI271" s="3">
        <f t="shared" si="122"/>
        <v>0.18155266235569451</v>
      </c>
      <c r="AJ271" s="3">
        <f t="shared" si="123"/>
        <v>9.2922279200280386E-2</v>
      </c>
      <c r="AK271" s="3">
        <f t="shared" si="124"/>
        <v>0</v>
      </c>
      <c r="AL271" s="3">
        <f t="shared" si="125"/>
        <v>1.4083893253165055E-2</v>
      </c>
      <c r="AM271" s="3">
        <f t="shared" si="126"/>
        <v>3.3083170430881992E-2</v>
      </c>
      <c r="AN271" s="3">
        <f t="shared" si="127"/>
        <v>1.5340974446312517E-2</v>
      </c>
      <c r="AO271" s="3" t="str" cm="1">
        <f t="array" ref="AO271">GETVECTOR(Y271,2)</f>
        <v>0.5774</v>
      </c>
      <c r="AP271" s="3" t="str" cm="1">
        <f t="array" ref="AP271">GETVECTOR(Z271,2)</f>
        <v>0.5774</v>
      </c>
      <c r="AQ271" s="3" t="str" cm="1">
        <f t="array" ref="AQ271">GETVECTOR(AA271,2)</f>
        <v>0.5774</v>
      </c>
      <c r="AR271" s="3" t="str" cm="1">
        <f t="array" ref="AR271">GETVECTOR(AB271,2)</f>
        <v>0.5774</v>
      </c>
      <c r="AS271" s="3" cm="1">
        <f t="array" ref="AS271">SUM(AK271:AN271*AO271:AR271)</f>
        <v>3.6092141216469614E-2</v>
      </c>
      <c r="AT271" s="51">
        <f t="shared" si="128"/>
        <v>3.2961369208440811E-2</v>
      </c>
      <c r="AU271" s="48">
        <f t="shared" si="129"/>
        <v>0.18155266235569451</v>
      </c>
      <c r="AV271" s="56"/>
      <c r="AW271" s="56"/>
    </row>
    <row r="272" spans="1:49" ht="15" customHeight="1" x14ac:dyDescent="0.25">
      <c r="A272" s="11">
        <f t="shared" si="136"/>
        <v>269</v>
      </c>
      <c r="B272" s="29">
        <v>31316</v>
      </c>
      <c r="C272" s="25"/>
      <c r="D272" s="12"/>
      <c r="E272" s="25">
        <v>23</v>
      </c>
      <c r="F272" s="35">
        <v>97</v>
      </c>
      <c r="G272" s="25">
        <v>43</v>
      </c>
      <c r="H272" s="13">
        <v>0</v>
      </c>
      <c r="I272" s="25">
        <v>0</v>
      </c>
      <c r="J272" s="12">
        <v>0</v>
      </c>
      <c r="K272" s="12">
        <v>0</v>
      </c>
      <c r="L272" s="25" t="s">
        <v>11</v>
      </c>
      <c r="M272" s="10"/>
      <c r="N272" s="15"/>
      <c r="O272" s="15"/>
      <c r="P272" s="4"/>
      <c r="Q272" s="54"/>
      <c r="R272" s="42">
        <f t="shared" si="135"/>
        <v>0.47525773195876292</v>
      </c>
      <c r="S272" s="44" t="str" cm="1">
        <f t="array" ref="S272">SETVECTOR(R272:R273)</f>
        <v>0.475257731958763,0.0206185567010309</v>
      </c>
      <c r="T272" s="44">
        <f t="shared" si="130"/>
        <v>0</v>
      </c>
      <c r="U272" s="5">
        <f t="shared" si="131"/>
        <v>0</v>
      </c>
      <c r="V272" s="5">
        <f t="shared" si="132"/>
        <v>4.2989072919746241E-2</v>
      </c>
      <c r="W272" s="5">
        <f t="shared" si="133"/>
        <v>0.42071084954514981</v>
      </c>
      <c r="X272" s="5">
        <f t="shared" si="134"/>
        <v>4.1388645154610763E-2</v>
      </c>
      <c r="Y272" s="5" t="str" cm="1">
        <f t="array" ref="Y272:AB272">SETMATRIX(GETMATRIX(Y271:AB271)-$O$9*DELTAWEIGHT(S271,$AH$4,AK271:AN271))</f>
        <v>0.5774,0.5774,0.5774</v>
      </c>
      <c r="Z272" s="5" t="str">
        <v>0.609850258402264,0.600825038321367,0.5774</v>
      </c>
      <c r="AA272" s="5" t="str">
        <v>0.646829730169569,0.641819392429444,0.5774</v>
      </c>
      <c r="AB272" s="5" t="str">
        <v>0.616999571778252,0.606026769233362,0.5774</v>
      </c>
      <c r="AC272" s="5" cm="1">
        <f t="array" ref="AC272">SIGMOID(SUM(GETVECTOR(Y272)*GETVECTOR(_xlfn.CONCAT($S272,",",$AH$4)))+U272)</f>
        <v>0.57109471773893361</v>
      </c>
      <c r="AD272" s="5" cm="1">
        <f t="array" ref="AD272">SIGMOID(SUM(GETVECTOR(Z272)*GETVECTOR(_xlfn.CONCAT($S272,",",$AH$4)))+V272)</f>
        <v>0.58545632978805373</v>
      </c>
      <c r="AE272" s="5" cm="1">
        <f t="array" ref="AE272">TANH(SUM(GETVECTOR(AA272)*GETVECTOR(_xlfn.CONCAT($S272,",",$AH$4)))+W272)</f>
        <v>0.62996316456528911</v>
      </c>
      <c r="AF272" s="5" cm="1">
        <f t="array" ref="AF272">SIGMOID(SUM(GETVECTOR(AB272)*GETVECTOR(_xlfn.CONCAT($S272,",",$AH$4)))+X272)</f>
        <v>0.58591849333022983</v>
      </c>
      <c r="AG272" s="5">
        <f t="shared" si="120"/>
        <v>0.36881592222806187</v>
      </c>
      <c r="AH272" s="40">
        <f t="shared" si="121"/>
        <v>0.20680320037591268</v>
      </c>
      <c r="AI272" s="3">
        <f t="shared" si="122"/>
        <v>0.20680320037591268</v>
      </c>
      <c r="AJ272" s="3">
        <f t="shared" si="123"/>
        <v>0.10607476942695793</v>
      </c>
      <c r="AK272" s="3">
        <f t="shared" si="124"/>
        <v>0</v>
      </c>
      <c r="AL272" s="3">
        <f t="shared" si="125"/>
        <v>1.621780396007011E-2</v>
      </c>
      <c r="AM272" s="3">
        <f t="shared" si="126"/>
        <v>3.7456686005912315E-2</v>
      </c>
      <c r="AN272" s="3">
        <f t="shared" si="127"/>
        <v>1.7709257207578242E-2</v>
      </c>
      <c r="AO272" s="3" t="str" cm="1">
        <f t="array" ref="AO272">GETVECTOR(Y272,2)</f>
        <v>0.5774</v>
      </c>
      <c r="AP272" s="3" t="str" cm="1">
        <f t="array" ref="AP272">GETVECTOR(Z272,2)</f>
        <v>0.5774</v>
      </c>
      <c r="AQ272" s="3" t="str" cm="1">
        <f t="array" ref="AQ272">GETVECTOR(AA272,2)</f>
        <v>0.5774</v>
      </c>
      <c r="AR272" s="3" t="str" cm="1">
        <f t="array" ref="AR272">GETVECTOR(AB272,2)</f>
        <v>0.5774</v>
      </c>
      <c r="AS272" s="3" cm="1">
        <f t="array" ref="AS272">SUM(AK272:AN272*AO272:AR272)</f>
        <v>4.1216975618013935E-2</v>
      </c>
      <c r="AT272" s="51">
        <f t="shared" si="128"/>
        <v>4.2767563685719892E-2</v>
      </c>
      <c r="AU272" s="48">
        <f t="shared" si="129"/>
        <v>0.20680320037591268</v>
      </c>
      <c r="AV272" s="56"/>
      <c r="AW272" s="56"/>
    </row>
    <row r="273" spans="1:49" ht="15" customHeight="1" x14ac:dyDescent="0.25">
      <c r="A273" s="11">
        <f t="shared" si="136"/>
        <v>270</v>
      </c>
      <c r="B273" s="29">
        <v>31317</v>
      </c>
      <c r="C273" s="25"/>
      <c r="D273" s="12"/>
      <c r="E273" s="25">
        <v>24.2</v>
      </c>
      <c r="F273" s="35">
        <v>90</v>
      </c>
      <c r="G273" s="25">
        <v>114</v>
      </c>
      <c r="H273" s="13">
        <v>0</v>
      </c>
      <c r="I273" s="25">
        <v>0</v>
      </c>
      <c r="J273" s="12">
        <v>0</v>
      </c>
      <c r="K273" s="12">
        <v>0</v>
      </c>
      <c r="L273" s="25" t="s">
        <v>11</v>
      </c>
      <c r="M273" s="10"/>
      <c r="N273" s="15"/>
      <c r="O273" s="15"/>
      <c r="P273" s="4"/>
      <c r="Q273" s="54"/>
      <c r="R273" s="42">
        <f t="shared" si="135"/>
        <v>2.0618556701030927E-2</v>
      </c>
      <c r="S273" s="3"/>
      <c r="T273" s="3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40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52"/>
      <c r="AU273" s="52"/>
      <c r="AV273" s="52"/>
      <c r="AW273" s="52"/>
    </row>
    <row r="274" spans="1:49" ht="15" customHeight="1" x14ac:dyDescent="0.25">
      <c r="A274" s="11">
        <f t="shared" si="136"/>
        <v>271</v>
      </c>
      <c r="B274" s="29">
        <v>31318</v>
      </c>
      <c r="C274" s="25"/>
      <c r="D274" s="12"/>
      <c r="E274" s="25">
        <v>24.1</v>
      </c>
      <c r="F274" s="35">
        <v>94</v>
      </c>
      <c r="G274" s="25">
        <v>3</v>
      </c>
      <c r="H274" s="13">
        <v>0</v>
      </c>
      <c r="I274" s="25">
        <v>0</v>
      </c>
      <c r="J274" s="12">
        <v>0</v>
      </c>
      <c r="K274" s="12">
        <v>0</v>
      </c>
      <c r="L274" s="25" t="s">
        <v>11</v>
      </c>
      <c r="M274" s="10"/>
      <c r="N274" s="15"/>
      <c r="O274" s="15"/>
      <c r="P274" s="4"/>
      <c r="Q274" s="55"/>
      <c r="R274" s="42">
        <f t="shared" si="135"/>
        <v>0</v>
      </c>
      <c r="S274" s="3"/>
      <c r="T274" s="3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40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52"/>
      <c r="AU274" s="52"/>
      <c r="AV274" s="52"/>
      <c r="AW274" s="52"/>
    </row>
    <row r="275" spans="1:49" ht="15" customHeight="1" x14ac:dyDescent="0.25">
      <c r="A275" s="11">
        <f t="shared" si="136"/>
        <v>272</v>
      </c>
      <c r="B275" s="29">
        <v>31319</v>
      </c>
      <c r="C275" s="25"/>
      <c r="D275" s="12"/>
      <c r="E275" s="25">
        <v>24.7</v>
      </c>
      <c r="F275" s="35">
        <v>88</v>
      </c>
      <c r="G275" s="25">
        <v>35</v>
      </c>
      <c r="H275" s="13">
        <v>0</v>
      </c>
      <c r="I275" s="25">
        <v>0</v>
      </c>
      <c r="J275" s="12">
        <v>0</v>
      </c>
      <c r="K275" s="12">
        <v>0</v>
      </c>
      <c r="L275" s="25" t="s">
        <v>11</v>
      </c>
      <c r="M275" s="10"/>
      <c r="N275" s="15"/>
      <c r="O275" s="15"/>
      <c r="P275" s="4"/>
      <c r="Q275" s="53">
        <f>1+Q221</f>
        <v>6</v>
      </c>
      <c r="R275" s="42">
        <f t="shared" si="135"/>
        <v>5.1546391752577319E-3</v>
      </c>
      <c r="S275" s="44" t="str" cm="1">
        <f t="array" ref="S275">SETVECTOR(R275:R276)</f>
        <v>0.00515463917525773,0.0206185567010309</v>
      </c>
      <c r="T275" s="44">
        <f>R277</f>
        <v>1</v>
      </c>
      <c r="U275" s="5">
        <f>U272-$O$9*SUM(AK272)</f>
        <v>0</v>
      </c>
      <c r="V275" s="5">
        <f t="shared" ref="V275" si="137">V272-$O$9*SUM(AL272)</f>
        <v>4.1367292523739232E-2</v>
      </c>
      <c r="W275" s="5">
        <f t="shared" ref="W275" si="138">W272-$O$9*SUM(AM272)</f>
        <v>0.41696518094455859</v>
      </c>
      <c r="X275" s="5">
        <f>X272-$O$9*SUM(AN272)</f>
        <v>3.9617719433852942E-2</v>
      </c>
      <c r="Y275" s="5" t="str" cm="1">
        <f t="array" ref="Y275:AB275">SETMATRIX(GETMATRIX(_xlfn.ANCHORARRAY(Y272))-$O$9*DELTAWEIGHT(S272,$AH$4,AK272:AN272))</f>
        <v>0.5774,0.5774,0.5774</v>
      </c>
      <c r="Z275" s="5" t="str">
        <v>0.609079494729523,0.600791599550315,0.5774</v>
      </c>
      <c r="AA275" s="5" t="str">
        <v>0.645049572205783,0.641742162149019,0.5774</v>
      </c>
      <c r="AB275" s="5" t="str">
        <v>0.616157925636737,0.605990255300975,0.5774</v>
      </c>
      <c r="AC275" s="5" cm="1">
        <f t="array" ref="AC275">SIGMOID(SUM(GETVECTOR(Y275)*GETVECTOR(_xlfn.CONCAT($S275,",",$AH$4)))+U275)</f>
        <v>0.50372029216782388</v>
      </c>
      <c r="AD275" s="5" cm="1">
        <f t="array" ref="AD275">SIGMOID(SUM(GETVECTOR(Z275)*GETVECTOR(_xlfn.CONCAT($S275,",",$AH$4)))+V275)</f>
        <v>0.51421974777349022</v>
      </c>
      <c r="AE275" s="5" cm="1">
        <f t="array" ref="AE275">TANH(SUM(GETVECTOR(AA275)*GETVECTOR(_xlfn.CONCAT($S275,",",$AH$4)))+W275)</f>
        <v>0.40826046760110407</v>
      </c>
      <c r="AF275" s="5" cm="1">
        <f t="array" ref="AF275">SIGMOID(SUM(GETVECTOR(AB275)*GETVECTOR(_xlfn.CONCAT($S275,",",$AH$4)))+X275)</f>
        <v>0.51381858902494737</v>
      </c>
      <c r="AG275" s="5">
        <f t="shared" ref="AG275:AG326" si="139">AC275*$AG$4+AE275*AD275</f>
        <v>0.20993559467572692</v>
      </c>
      <c r="AH275" s="40">
        <f t="shared" ref="AH275:AH326" si="140">AF275*TANH(AG275)</f>
        <v>0.10631155931954578</v>
      </c>
      <c r="AI275" s="3">
        <f t="shared" ref="AI275:AI326" si="141">AH275-T275+0</f>
        <v>-0.89368844068045417</v>
      </c>
      <c r="AJ275" s="3">
        <f t="shared" ref="AJ275:AJ326" si="142">AI275*AF275*(1-TANH(AG275)^2)+$AJ$4*$AC$4</f>
        <v>-0.43953582531975555</v>
      </c>
      <c r="AK275" s="3">
        <f t="shared" ref="AK275:AK326" si="143">AJ275*$AG$4*AC275*(1-AC275)</f>
        <v>0</v>
      </c>
      <c r="AL275" s="3">
        <f t="shared" ref="AL275:AL326" si="144">AJ275*AE275*AD275*(1-AD275)</f>
        <v>-4.4824991373449405E-2</v>
      </c>
      <c r="AM275" s="3">
        <f t="shared" ref="AM275:AM326" si="145">AJ275*AD275*(1-AE275^2)</f>
        <v>-0.18834608712307263</v>
      </c>
      <c r="AN275" s="3">
        <f t="shared" ref="AN275:AN326" si="146">AI275*TANH(AG275)*AF275*(1-AF275)</f>
        <v>-4.6191809823863006E-2</v>
      </c>
      <c r="AO275" s="3" t="str" cm="1">
        <f t="array" ref="AO275">GETVECTOR(Y275,2)</f>
        <v>0.5774</v>
      </c>
      <c r="AP275" s="3" t="str" cm="1">
        <f t="array" ref="AP275">GETVECTOR(Z275,2)</f>
        <v>0.5774</v>
      </c>
      <c r="AQ275" s="3" t="str" cm="1">
        <f t="array" ref="AQ275">GETVECTOR(AA275,2)</f>
        <v>0.5774</v>
      </c>
      <c r="AR275" s="3" t="str" cm="1">
        <f t="array" ref="AR275">GETVECTOR(AB275,2)</f>
        <v>0.5774</v>
      </c>
      <c r="AS275" s="3" cm="1">
        <f t="array" ref="AS275">SUM(AK275:AN275*AO275:AR275)</f>
        <v>-0.16130413171619032</v>
      </c>
      <c r="AT275" s="51">
        <f t="shared" ref="AT275:AT326" si="147">AVERAGE((T275-AH275)^2)</f>
        <v>0.79867902900586163</v>
      </c>
      <c r="AU275" s="48">
        <f t="shared" ref="AU275:AU326" si="148">SQRT(AT275)</f>
        <v>0.89368844068045417</v>
      </c>
      <c r="AV275" s="56">
        <f>AVERAGE(AT275:AT326)</f>
        <v>6.96868595356884E-2</v>
      </c>
      <c r="AW275" s="56">
        <f>SQRT(AV275)</f>
        <v>0.26398268794693414</v>
      </c>
    </row>
    <row r="276" spans="1:49" ht="15" customHeight="1" x14ac:dyDescent="0.25">
      <c r="A276" s="11">
        <f t="shared" si="136"/>
        <v>273</v>
      </c>
      <c r="B276" s="29">
        <v>31320</v>
      </c>
      <c r="C276" s="25"/>
      <c r="D276" s="12"/>
      <c r="E276" s="25">
        <v>23.7</v>
      </c>
      <c r="F276" s="35">
        <v>96</v>
      </c>
      <c r="G276" s="25">
        <v>1</v>
      </c>
      <c r="H276" s="13">
        <v>0</v>
      </c>
      <c r="I276" s="25">
        <v>0</v>
      </c>
      <c r="J276" s="12">
        <v>0</v>
      </c>
      <c r="K276" s="12">
        <v>0</v>
      </c>
      <c r="L276" s="25" t="s">
        <v>11</v>
      </c>
      <c r="M276" s="10"/>
      <c r="N276" s="15"/>
      <c r="O276" s="15"/>
      <c r="P276" s="4"/>
      <c r="Q276" s="54"/>
      <c r="R276" s="42">
        <f t="shared" si="135"/>
        <v>2.0618556701030927E-2</v>
      </c>
      <c r="S276" s="44" t="str" cm="1">
        <f t="array" ref="S276">SETVECTOR(R276:R277)</f>
        <v>0.0206185567010309,1</v>
      </c>
      <c r="T276" s="44">
        <f t="shared" ref="T276:T326" si="149">R278</f>
        <v>0.52577319587628868</v>
      </c>
      <c r="U276" s="5">
        <f t="shared" ref="U276:U326" si="150">U275-$O$9*SUM(AK275)</f>
        <v>0</v>
      </c>
      <c r="V276" s="5">
        <f t="shared" ref="V276:V326" si="151">V275-$O$9*SUM(AL275)</f>
        <v>4.5849791661084174E-2</v>
      </c>
      <c r="W276" s="5">
        <f t="shared" ref="W276:W326" si="152">W275-$O$9*SUM(AM275)</f>
        <v>0.43579978965686583</v>
      </c>
      <c r="X276" s="5">
        <f t="shared" ref="X276:X326" si="153">X275-$O$9*SUM(AN275)</f>
        <v>4.423690041623924E-2</v>
      </c>
      <c r="Y276" s="5" t="str" cm="1">
        <f t="array" ref="Y276:AB276">SETMATRIX(GETMATRIX(Y275:AB275)-$O$9*DELTAWEIGHT(S275,$AH$4,AK275:AN275))</f>
        <v>0.5774,0.5774,0.5774</v>
      </c>
      <c r="Z276" s="5" t="str">
        <v>0.609089778852055,0.600832736040441,0.5774</v>
      </c>
      <c r="AA276" s="5" t="str">
        <v>0.645172101102887,0.642232277737433,0.5774</v>
      </c>
      <c r="AB276" s="5" t="str">
        <v>0.616168256244318,0.6060315777313,0.5774</v>
      </c>
      <c r="AC276" s="5" cm="1">
        <f t="array" ref="AC276">SIGMOID(SUM(GETVECTOR(Y276)*GETVECTOR(_xlfn.CONCAT($S276,",",$AH$4)))+U276)</f>
        <v>0.64320570002646305</v>
      </c>
      <c r="AD276" s="5" cm="1">
        <f t="array" ref="AD276">SIGMOID(SUM(GETVECTOR(Z276)*GETVECTOR(_xlfn.CONCAT($S276,",",$AH$4)))+V276)</f>
        <v>0.65908988696566795</v>
      </c>
      <c r="AE276" s="5" cm="1">
        <f t="array" ref="AE276">TANH(SUM(GETVECTOR(AA276)*GETVECTOR(_xlfn.CONCAT($S276,",",$AH$4)))+W276)</f>
        <v>0.79736473021420173</v>
      </c>
      <c r="AF276" s="5" cm="1">
        <f t="array" ref="AF276">SIGMOID(SUM(GETVECTOR(AB276)*GETVECTOR(_xlfn.CONCAT($S276,",",$AH$4)))+X276)</f>
        <v>0.65992791023366704</v>
      </c>
      <c r="AG276" s="5">
        <f t="shared" si="139"/>
        <v>0.52553502990728851</v>
      </c>
      <c r="AH276" s="40">
        <f t="shared" si="140"/>
        <v>0.31805928732877836</v>
      </c>
      <c r="AI276" s="3">
        <f t="shared" si="141"/>
        <v>-0.20771390854751032</v>
      </c>
      <c r="AJ276" s="3">
        <f t="shared" si="142"/>
        <v>-0.10523531220754766</v>
      </c>
      <c r="AK276" s="3">
        <f t="shared" si="143"/>
        <v>0</v>
      </c>
      <c r="AL276" s="3">
        <f t="shared" si="144"/>
        <v>-1.8853980260849706E-2</v>
      </c>
      <c r="AM276" s="3">
        <f t="shared" si="145"/>
        <v>-2.5261398850662201E-2</v>
      </c>
      <c r="AN276" s="3">
        <f t="shared" si="146"/>
        <v>-2.2466977459863709E-2</v>
      </c>
      <c r="AO276" s="3" t="str" cm="1">
        <f t="array" ref="AO276">GETVECTOR(Y276,2)</f>
        <v>0.5774</v>
      </c>
      <c r="AP276" s="3" t="str" cm="1">
        <f t="array" ref="AP276">GETVECTOR(Z276,2)</f>
        <v>0.5774</v>
      </c>
      <c r="AQ276" s="3" t="str" cm="1">
        <f t="array" ref="AQ276">GETVECTOR(AA276,2)</f>
        <v>0.5774</v>
      </c>
      <c r="AR276" s="3" t="str" cm="1">
        <f t="array" ref="AR276">GETVECTOR(AB276,2)</f>
        <v>0.5774</v>
      </c>
      <c r="AS276" s="3" cm="1">
        <f t="array" ref="AS276">SUM(AK276:AN276*AO276:AR276)</f>
        <v>-3.8444652684312283E-2</v>
      </c>
      <c r="AT276" s="51">
        <f t="shared" si="147"/>
        <v>4.3145067804083483E-2</v>
      </c>
      <c r="AU276" s="48">
        <f t="shared" si="148"/>
        <v>0.20771390854751032</v>
      </c>
      <c r="AV276" s="56"/>
      <c r="AW276" s="56"/>
    </row>
    <row r="277" spans="1:49" ht="15" customHeight="1" x14ac:dyDescent="0.25">
      <c r="A277" s="11">
        <f t="shared" si="136"/>
        <v>274</v>
      </c>
      <c r="B277" s="29">
        <v>31321</v>
      </c>
      <c r="C277" s="25"/>
      <c r="D277" s="12"/>
      <c r="E277" s="25">
        <v>25.4</v>
      </c>
      <c r="F277" s="35">
        <v>95</v>
      </c>
      <c r="G277" s="25">
        <v>0</v>
      </c>
      <c r="H277" s="13">
        <v>0</v>
      </c>
      <c r="I277" s="25">
        <v>0</v>
      </c>
      <c r="J277" s="12">
        <v>0</v>
      </c>
      <c r="K277" s="12">
        <v>0</v>
      </c>
      <c r="L277" s="25" t="s">
        <v>11</v>
      </c>
      <c r="M277" s="10"/>
      <c r="N277" s="15"/>
      <c r="O277" s="15"/>
      <c r="P277" s="4"/>
      <c r="Q277" s="54"/>
      <c r="R277" s="42">
        <f t="shared" si="135"/>
        <v>1</v>
      </c>
      <c r="S277" s="44" t="str" cm="1">
        <f t="array" ref="S277">SETVECTOR(R277:R278)</f>
        <v>1,0.525773195876289</v>
      </c>
      <c r="T277" s="44">
        <f t="shared" si="149"/>
        <v>0.62061855670103094</v>
      </c>
      <c r="U277" s="5">
        <f t="shared" si="150"/>
        <v>0</v>
      </c>
      <c r="V277" s="5">
        <f t="shared" si="151"/>
        <v>4.7735189687169145E-2</v>
      </c>
      <c r="W277" s="5">
        <f t="shared" si="152"/>
        <v>0.43832592954193206</v>
      </c>
      <c r="X277" s="5">
        <f t="shared" si="153"/>
        <v>4.6483598162225609E-2</v>
      </c>
      <c r="Y277" s="5" t="str" cm="1">
        <f t="array" ref="Y277:AB277">SETMATRIX(GETMATRIX(Y276:AB276)-$O$9*DELTAWEIGHT(S276,$AH$4,AK276:AN276))</f>
        <v>0.5774,0.5774,0.5774</v>
      </c>
      <c r="Z277" s="5" t="str">
        <v>0.609134583528307,0.603005762838679,0.5774</v>
      </c>
      <c r="AA277" s="5" t="str">
        <v>0.645284057158997,0.647662146458741,0.5774</v>
      </c>
      <c r="AB277" s="5" t="str">
        <v>0.616218548331841,0.608470743976147,0.5774</v>
      </c>
      <c r="AC277" s="5" cm="1">
        <f t="array" ref="AC277">SIGMOID(SUM(GETVECTOR(Y277)*GETVECTOR(_xlfn.CONCAT($S277,",",$AH$4)))+U277)</f>
        <v>0.70702555896734465</v>
      </c>
      <c r="AD277" s="5" cm="1">
        <f t="array" ref="AD277">SIGMOID(SUM(GETVECTOR(Z277)*GETVECTOR(_xlfn.CONCAT($S277,",",$AH$4)))+V277)</f>
        <v>0.72589896123891862</v>
      </c>
      <c r="AE277" s="5" cm="1">
        <f t="array" ref="AE277">TANH(SUM(GETVECTOR(AA277)*GETVECTOR(_xlfn.CONCAT($S277,",",$AH$4)))+W277)</f>
        <v>0.89045804112754212</v>
      </c>
      <c r="AF277" s="5" cm="1">
        <f t="array" ref="AF277">SIGMOID(SUM(GETVECTOR(AB277)*GETVECTOR(_xlfn.CONCAT($S277,",",$AH$4)))+X277)</f>
        <v>0.7276277234405234</v>
      </c>
      <c r="AG277" s="5">
        <f t="shared" si="139"/>
        <v>0.64638256708132513</v>
      </c>
      <c r="AH277" s="40">
        <f t="shared" si="140"/>
        <v>0.41418730938938314</v>
      </c>
      <c r="AI277" s="3">
        <f t="shared" si="141"/>
        <v>-0.2064312473116478</v>
      </c>
      <c r="AJ277" s="3">
        <f t="shared" si="142"/>
        <v>-0.10153527461017803</v>
      </c>
      <c r="AK277" s="3">
        <f t="shared" si="143"/>
        <v>0</v>
      </c>
      <c r="AL277" s="3">
        <f t="shared" si="144"/>
        <v>-1.7989424255493443E-2</v>
      </c>
      <c r="AM277" s="3">
        <f t="shared" si="145"/>
        <v>-1.5263026848072674E-2</v>
      </c>
      <c r="AN277" s="3">
        <f t="shared" si="146"/>
        <v>-2.3288157281876304E-2</v>
      </c>
      <c r="AO277" s="3" t="str" cm="1">
        <f t="array" ref="AO277">GETVECTOR(Y277,2)</f>
        <v>0.5774</v>
      </c>
      <c r="AP277" s="3" t="str" cm="1">
        <f t="array" ref="AP277">GETVECTOR(Z277,2)</f>
        <v>0.5774</v>
      </c>
      <c r="AQ277" s="3" t="str" cm="1">
        <f t="array" ref="AQ277">GETVECTOR(AA277,2)</f>
        <v>0.5774</v>
      </c>
      <c r="AR277" s="3" t="str" cm="1">
        <f t="array" ref="AR277">GETVECTOR(AB277,2)</f>
        <v>0.5774</v>
      </c>
      <c r="AS277" s="3" cm="1">
        <f t="array" ref="AS277">SUM(AK277:AN277*AO277:AR277)</f>
        <v>-3.2646547281754451E-2</v>
      </c>
      <c r="AT277" s="51">
        <f t="shared" si="147"/>
        <v>4.2613859866642699E-2</v>
      </c>
      <c r="AU277" s="48">
        <f t="shared" si="148"/>
        <v>0.2064312473116478</v>
      </c>
      <c r="AV277" s="56"/>
      <c r="AW277" s="56"/>
    </row>
    <row r="278" spans="1:49" ht="15" customHeight="1" x14ac:dyDescent="0.25">
      <c r="A278" s="11">
        <f t="shared" si="136"/>
        <v>275</v>
      </c>
      <c r="B278" s="29">
        <v>31322</v>
      </c>
      <c r="C278" s="25"/>
      <c r="D278" s="12"/>
      <c r="E278" s="25">
        <v>23.5</v>
      </c>
      <c r="F278" s="35">
        <v>96</v>
      </c>
      <c r="G278" s="25">
        <v>4</v>
      </c>
      <c r="H278" s="13">
        <v>0</v>
      </c>
      <c r="I278" s="25">
        <v>0</v>
      </c>
      <c r="J278" s="12">
        <v>0</v>
      </c>
      <c r="K278" s="12">
        <v>0</v>
      </c>
      <c r="L278" s="25" t="s">
        <v>11</v>
      </c>
      <c r="M278" s="10"/>
      <c r="N278" s="15"/>
      <c r="O278" s="15"/>
      <c r="P278" s="4"/>
      <c r="Q278" s="54"/>
      <c r="R278" s="42">
        <f t="shared" si="135"/>
        <v>0.52577319587628868</v>
      </c>
      <c r="S278" s="44" t="str" cm="1">
        <f t="array" ref="S278">SETVECTOR(R278:R279)</f>
        <v>0.525773195876289,0.620618556701031</v>
      </c>
      <c r="T278" s="44">
        <f t="shared" si="149"/>
        <v>0.23711340206185566</v>
      </c>
      <c r="U278" s="5">
        <f t="shared" si="150"/>
        <v>0</v>
      </c>
      <c r="V278" s="5">
        <f t="shared" si="151"/>
        <v>4.9534132112718489E-2</v>
      </c>
      <c r="W278" s="5">
        <f t="shared" si="152"/>
        <v>0.4398522322267393</v>
      </c>
      <c r="X278" s="5">
        <f t="shared" si="153"/>
        <v>4.8812413890413242E-2</v>
      </c>
      <c r="Y278" s="5" t="str" cm="1">
        <f t="array" ref="Y278:AB278">SETMATRIX(GETMATRIX(Y277:AB277)-$O$9*DELTAWEIGHT(S277,$AH$4,AK277:AN277))</f>
        <v>0.5774,0.5774,0.5774</v>
      </c>
      <c r="Z278" s="5" t="str">
        <v>0.611325915908848,0.604157906667623,0.5774</v>
      </c>
      <c r="AA278" s="5" t="str">
        <v>0.648783376366041,0.64950199470162,0.5774</v>
      </c>
      <c r="AB278" s="5" t="str">
        <v>0.618907043924941,0.609884282896231,0.5774</v>
      </c>
      <c r="AC278" s="5" cm="1">
        <f t="array" ref="AC278">SIGMOID(SUM(GETVECTOR(Y278)*GETVECTOR(_xlfn.CONCAT($S278,",",$AH$4)))+U278)</f>
        <v>0.65969303906938159</v>
      </c>
      <c r="AD278" s="5" cm="1">
        <f t="array" ref="AD278">SIGMOID(SUM(GETVECTOR(Z278)*GETVECTOR(_xlfn.CONCAT($S278,",",$AH$4)))+V278)</f>
        <v>0.67828566065470774</v>
      </c>
      <c r="AE278" s="5" cm="1">
        <f t="array" ref="AE278">TANH(SUM(GETVECTOR(AA278)*GETVECTOR(_xlfn.CONCAT($S278,",",$AH$4)))+W278)</f>
        <v>0.82872694726886353</v>
      </c>
      <c r="AF278" s="5" cm="1">
        <f t="array" ref="AF278">SIGMOID(SUM(GETVECTOR(AB278)*GETVECTOR(_xlfn.CONCAT($S278,",",$AH$4)))+X278)</f>
        <v>0.67977166171945769</v>
      </c>
      <c r="AG278" s="5">
        <f t="shared" si="139"/>
        <v>0.56211360493062024</v>
      </c>
      <c r="AH278" s="40">
        <f t="shared" si="140"/>
        <v>0.34637354216059202</v>
      </c>
      <c r="AI278" s="3">
        <f t="shared" si="141"/>
        <v>0.10926014009873636</v>
      </c>
      <c r="AJ278" s="3">
        <f t="shared" si="142"/>
        <v>5.4988346783352897E-2</v>
      </c>
      <c r="AK278" s="3">
        <f t="shared" si="143"/>
        <v>0</v>
      </c>
      <c r="AL278" s="3">
        <f t="shared" si="144"/>
        <v>9.9440930198184448E-3</v>
      </c>
      <c r="AM278" s="3">
        <f t="shared" si="145"/>
        <v>1.1682107594670529E-2</v>
      </c>
      <c r="AN278" s="3">
        <f t="shared" si="146"/>
        <v>1.2118984379272009E-2</v>
      </c>
      <c r="AO278" s="3" t="str" cm="1">
        <f t="array" ref="AO278">GETVECTOR(Y278,2)</f>
        <v>0.5774</v>
      </c>
      <c r="AP278" s="3" t="str" cm="1">
        <f t="array" ref="AP278">GETVECTOR(Z278,2)</f>
        <v>0.5774</v>
      </c>
      <c r="AQ278" s="3" t="str" cm="1">
        <f t="array" ref="AQ278">GETVECTOR(AA278,2)</f>
        <v>0.5774</v>
      </c>
      <c r="AR278" s="3" t="str" cm="1">
        <f t="array" ref="AR278">GETVECTOR(AB278,2)</f>
        <v>0.5774</v>
      </c>
      <c r="AS278" s="3" cm="1">
        <f t="array" ref="AS278">SUM(AK278:AN278*AO278:AR278)</f>
        <v>1.9484469815397594E-2</v>
      </c>
      <c r="AT278" s="51">
        <f t="shared" si="147"/>
        <v>1.1937778214395497E-2</v>
      </c>
      <c r="AU278" s="48">
        <f t="shared" si="148"/>
        <v>0.10926014009873636</v>
      </c>
      <c r="AV278" s="56"/>
      <c r="AW278" s="56"/>
    </row>
    <row r="279" spans="1:49" ht="15" customHeight="1" x14ac:dyDescent="0.25">
      <c r="A279" s="11">
        <f t="shared" si="136"/>
        <v>276</v>
      </c>
      <c r="B279" s="29">
        <v>31323</v>
      </c>
      <c r="C279" s="25"/>
      <c r="D279" s="12"/>
      <c r="E279" s="25">
        <v>24.7</v>
      </c>
      <c r="F279" s="35">
        <v>89</v>
      </c>
      <c r="G279" s="25">
        <v>0</v>
      </c>
      <c r="H279" s="13">
        <v>0</v>
      </c>
      <c r="I279" s="25">
        <v>0</v>
      </c>
      <c r="J279" s="12">
        <v>0</v>
      </c>
      <c r="K279" s="12">
        <v>0</v>
      </c>
      <c r="L279" s="25" t="s">
        <v>11</v>
      </c>
      <c r="M279" s="10"/>
      <c r="N279" s="15"/>
      <c r="O279" s="15"/>
      <c r="P279" s="4"/>
      <c r="Q279" s="54"/>
      <c r="R279" s="42">
        <f t="shared" si="135"/>
        <v>0.62061855670103094</v>
      </c>
      <c r="S279" s="44" t="str" cm="1">
        <f t="array" ref="S279">SETVECTOR(R279:R280)</f>
        <v>0.620618556701031,0.237113402061856</v>
      </c>
      <c r="T279" s="44">
        <f t="shared" si="149"/>
        <v>0.10309278350515463</v>
      </c>
      <c r="U279" s="5">
        <f t="shared" si="150"/>
        <v>0</v>
      </c>
      <c r="V279" s="5">
        <f t="shared" si="151"/>
        <v>4.8539722810736645E-2</v>
      </c>
      <c r="W279" s="5">
        <f t="shared" si="152"/>
        <v>0.43868402146727226</v>
      </c>
      <c r="X279" s="5">
        <f t="shared" si="153"/>
        <v>4.7600515452486045E-2</v>
      </c>
      <c r="Y279" s="5" t="str" cm="1">
        <f t="array" ref="Y279:AB279">SETMATRIX(GETMATRIX(Y278:AB278)-$O$9*DELTAWEIGHT(S278,$AH$4,AK278:AN278))</f>
        <v>0.5774,0.5774,0.5774</v>
      </c>
      <c r="Z279" s="5" t="str">
        <v>0.61109297484207,0.603882944859388,0.5774</v>
      </c>
      <c r="AA279" s="5" t="str">
        <v>0.64827837769661,0.648905898232997,0.5774</v>
      </c>
      <c r="AB279" s="5" t="str">
        <v>0.618639192538939,0.609568113220989,0.5774</v>
      </c>
      <c r="AC279" s="5" cm="1">
        <f t="array" ref="AC279">SIGMOID(SUM(GETVECTOR(Y279)*GETVECTOR(_xlfn.CONCAT($S279,",",$AH$4)))+U279)</f>
        <v>0.62134345895524834</v>
      </c>
      <c r="AD279" s="5" cm="1">
        <f t="array" ref="AD279">SIGMOID(SUM(GETVECTOR(Z279)*GETVECTOR(_xlfn.CONCAT($S279,",",$AH$4)))+V279)</f>
        <v>0.63899022061192257</v>
      </c>
      <c r="AE279" s="5" cm="1">
        <f t="array" ref="AE279">TANH(SUM(GETVECTOR(AA279)*GETVECTOR(_xlfn.CONCAT($S279,",",$AH$4)))+W279)</f>
        <v>0.7594362919887081</v>
      </c>
      <c r="AF279" s="5" cm="1">
        <f t="array" ref="AF279">SIGMOID(SUM(GETVECTOR(AB279)*GETVECTOR(_xlfn.CONCAT($S279,",",$AH$4)))+X279)</f>
        <v>0.64016405204372795</v>
      </c>
      <c r="AG279" s="5">
        <f t="shared" si="139"/>
        <v>0.48527236375856503</v>
      </c>
      <c r="AH279" s="40">
        <f t="shared" si="140"/>
        <v>0.28836581533264488</v>
      </c>
      <c r="AI279" s="3">
        <f t="shared" si="141"/>
        <v>0.18527303182749025</v>
      </c>
      <c r="AJ279" s="3">
        <f t="shared" si="142"/>
        <v>9.4538881914723885E-2</v>
      </c>
      <c r="AK279" s="3">
        <f t="shared" si="143"/>
        <v>0</v>
      </c>
      <c r="AL279" s="3">
        <f t="shared" si="144"/>
        <v>1.6562084166510047E-2</v>
      </c>
      <c r="AM279" s="3">
        <f t="shared" si="145"/>
        <v>2.556868121634619E-2</v>
      </c>
      <c r="AN279" s="3">
        <f t="shared" si="146"/>
        <v>1.9224742485984554E-2</v>
      </c>
      <c r="AO279" s="3" t="str" cm="1">
        <f t="array" ref="AO279">GETVECTOR(Y279,2)</f>
        <v>0.5774</v>
      </c>
      <c r="AP279" s="3" t="str" cm="1">
        <f t="array" ref="AP279">GETVECTOR(Z279,2)</f>
        <v>0.5774</v>
      </c>
      <c r="AQ279" s="3" t="str" cm="1">
        <f t="array" ref="AQ279">GETVECTOR(AA279,2)</f>
        <v>0.5774</v>
      </c>
      <c r="AR279" s="3" t="str" cm="1">
        <f t="array" ref="AR279">GETVECTOR(AB279,2)</f>
        <v>0.5774</v>
      </c>
      <c r="AS279" s="3" cm="1">
        <f t="array" ref="AS279">SUM(AK279:AN279*AO279:AR279)</f>
        <v>3.5426670243468676E-2</v>
      </c>
      <c r="AT279" s="51">
        <f t="shared" si="147"/>
        <v>3.4326096322550216E-2</v>
      </c>
      <c r="AU279" s="48">
        <f t="shared" si="148"/>
        <v>0.18527303182749025</v>
      </c>
      <c r="AV279" s="56"/>
      <c r="AW279" s="56"/>
    </row>
    <row r="280" spans="1:49" ht="15" customHeight="1" x14ac:dyDescent="0.25">
      <c r="A280" s="11">
        <f t="shared" si="136"/>
        <v>277</v>
      </c>
      <c r="B280" s="29">
        <v>31324</v>
      </c>
      <c r="C280" s="25"/>
      <c r="D280" s="12"/>
      <c r="E280" s="25">
        <v>25.4</v>
      </c>
      <c r="F280" s="35">
        <v>86</v>
      </c>
      <c r="G280" s="25">
        <v>0</v>
      </c>
      <c r="H280" s="13">
        <v>0</v>
      </c>
      <c r="I280" s="25">
        <v>0</v>
      </c>
      <c r="J280" s="12">
        <v>0</v>
      </c>
      <c r="K280" s="12">
        <v>0</v>
      </c>
      <c r="L280" s="25" t="s">
        <v>11</v>
      </c>
      <c r="M280" s="10"/>
      <c r="N280" s="15"/>
      <c r="O280" s="15"/>
      <c r="P280" s="4"/>
      <c r="Q280" s="54"/>
      <c r="R280" s="42">
        <f t="shared" si="135"/>
        <v>0.23711340206185566</v>
      </c>
      <c r="S280" s="44" t="str" cm="1">
        <f t="array" ref="S280">SETVECTOR(R280:R281)</f>
        <v>0.237113402061856,0.103092783505155</v>
      </c>
      <c r="T280" s="44">
        <f t="shared" si="149"/>
        <v>0.17525773195876287</v>
      </c>
      <c r="U280" s="5">
        <f t="shared" si="150"/>
        <v>0</v>
      </c>
      <c r="V280" s="5">
        <f t="shared" si="151"/>
        <v>4.688351439408564E-2</v>
      </c>
      <c r="W280" s="5">
        <f t="shared" si="152"/>
        <v>0.43612715334563762</v>
      </c>
      <c r="X280" s="5">
        <f t="shared" si="153"/>
        <v>4.567804120388759E-2</v>
      </c>
      <c r="Y280" s="5" t="str" cm="1">
        <f t="array" ref="Y280:AB280">SETMATRIX(GETMATRIX(Y279:AB279)-$O$9*DELTAWEIGHT(S279,$AH$4,AK279:AN279))</f>
        <v>0.5774,0.5774,0.5774</v>
      </c>
      <c r="Z280" s="5" t="str">
        <v>0.610504183377569,0.603657991309828,0.5774</v>
      </c>
      <c r="AA280" s="5" t="str">
        <v>0.64660956592733,0.64826831234108,0.5774</v>
      </c>
      <c r="AB280" s="5" t="str">
        <v>0.617993564884537,0.609321444848045,0.5774</v>
      </c>
      <c r="AC280" s="5" cm="1">
        <f t="array" ref="AC280">SIGMOID(SUM(GETVECTOR(Y280)*GETVECTOR(_xlfn.CONCAT($S280,",",$AH$4)))+U280)</f>
        <v>0.54895145763587516</v>
      </c>
      <c r="AD280" s="5" cm="1">
        <f t="array" ref="AD280">SIGMOID(SUM(GETVECTOR(Z280)*GETVECTOR(_xlfn.CONCAT($S280,",",$AH$4)))+V280)</f>
        <v>0.56313004466438621</v>
      </c>
      <c r="AE280" s="5" cm="1">
        <f t="array" ref="AE280">TANH(SUM(GETVECTOR(AA280)*GETVECTOR(_xlfn.CONCAT($S280,",",$AH$4)))+W280)</f>
        <v>0.57588159500495562</v>
      </c>
      <c r="AF280" s="5" cm="1">
        <f t="array" ref="AF280">SIGMOID(SUM(GETVECTOR(AB280)*GETVECTOR(_xlfn.CONCAT($S280,",",$AH$4)))+X280)</f>
        <v>0.56341397909141844</v>
      </c>
      <c r="AG280" s="5">
        <f t="shared" si="139"/>
        <v>0.32429622831653865</v>
      </c>
      <c r="AH280" s="40">
        <f t="shared" si="140"/>
        <v>0.17656628530090526</v>
      </c>
      <c r="AI280" s="3">
        <f t="shared" si="141"/>
        <v>1.3085533421423878E-3</v>
      </c>
      <c r="AJ280" s="3">
        <f t="shared" si="142"/>
        <v>6.6485044222122679E-4</v>
      </c>
      <c r="AK280" s="3">
        <f t="shared" si="143"/>
        <v>0</v>
      </c>
      <c r="AL280" s="3">
        <f t="shared" si="144"/>
        <v>9.4192871748801138E-5</v>
      </c>
      <c r="AM280" s="3">
        <f t="shared" si="145"/>
        <v>2.5023229764067212E-4</v>
      </c>
      <c r="AN280" s="3">
        <f t="shared" si="146"/>
        <v>1.0087162961757064E-4</v>
      </c>
      <c r="AO280" s="3" t="str" cm="1">
        <f t="array" ref="AO280">GETVECTOR(Y280,2)</f>
        <v>0.5774</v>
      </c>
      <c r="AP280" s="3" t="str" cm="1">
        <f t="array" ref="AP280">GETVECTOR(Z280,2)</f>
        <v>0.5774</v>
      </c>
      <c r="AQ280" s="3" t="str" cm="1">
        <f t="array" ref="AQ280">GETVECTOR(AA280,2)</f>
        <v>0.5774</v>
      </c>
      <c r="AR280" s="3" t="str" cm="1">
        <f t="array" ref="AR280">GETVECTOR(AB280,2)</f>
        <v>0.5774</v>
      </c>
      <c r="AS280" s="3" cm="1">
        <f t="array" ref="AS280">SUM(AK280:AN280*AO280:AR280)</f>
        <v>2.5711437174666711E-4</v>
      </c>
      <c r="AT280" s="51">
        <f t="shared" si="147"/>
        <v>1.7123118492320131E-6</v>
      </c>
      <c r="AU280" s="48">
        <f t="shared" si="148"/>
        <v>1.3085533421423878E-3</v>
      </c>
      <c r="AV280" s="56"/>
      <c r="AW280" s="56"/>
    </row>
    <row r="281" spans="1:49" ht="15" customHeight="1" x14ac:dyDescent="0.25">
      <c r="A281" s="11">
        <f t="shared" si="136"/>
        <v>278</v>
      </c>
      <c r="B281" s="29">
        <v>31325</v>
      </c>
      <c r="C281" s="25"/>
      <c r="D281" s="12"/>
      <c r="E281" s="25">
        <v>24.6</v>
      </c>
      <c r="F281" s="35">
        <v>91</v>
      </c>
      <c r="G281" s="25">
        <v>0</v>
      </c>
      <c r="H281" s="13">
        <v>0</v>
      </c>
      <c r="I281" s="25">
        <v>0</v>
      </c>
      <c r="J281" s="12">
        <v>0</v>
      </c>
      <c r="K281" s="12">
        <v>0</v>
      </c>
      <c r="L281" s="25" t="s">
        <v>11</v>
      </c>
      <c r="M281" s="10"/>
      <c r="N281" s="15"/>
      <c r="O281" s="15"/>
      <c r="P281" s="4"/>
      <c r="Q281" s="54"/>
      <c r="R281" s="42">
        <f t="shared" si="135"/>
        <v>0.10309278350515463</v>
      </c>
      <c r="S281" s="44" t="str" cm="1">
        <f t="array" ref="S281">SETVECTOR(R281:R282)</f>
        <v>0.103092783505155,0.175257731958763</v>
      </c>
      <c r="T281" s="44">
        <f t="shared" si="149"/>
        <v>2.0618556701030927E-2</v>
      </c>
      <c r="U281" s="5">
        <f t="shared" si="150"/>
        <v>0</v>
      </c>
      <c r="V281" s="5">
        <f t="shared" si="151"/>
        <v>4.6874095106910763E-2</v>
      </c>
      <c r="W281" s="5">
        <f t="shared" si="152"/>
        <v>0.43610213011587357</v>
      </c>
      <c r="X281" s="5">
        <f t="shared" si="153"/>
        <v>4.5667954040925836E-2</v>
      </c>
      <c r="Y281" s="5" t="str" cm="1">
        <f t="array" ref="Y281:AB281">SETMATRIX(GETMATRIX(Y280:AB280)-$O$9*DELTAWEIGHT(S280,$AH$4,AK280:AN280))</f>
        <v>0.5774,0.5774,0.5774</v>
      </c>
      <c r="Z281" s="5" t="str">
        <v>0.610577444689838,0.603689844054293,0.5774</v>
      </c>
      <c r="AA281" s="5" t="str">
        <v>0.646996528747963,0.648436557045703,0.5774</v>
      </c>
      <c r="AB281" s="5" t="str">
        <v>0.618068804693047,0.609354157808267,0.5774</v>
      </c>
      <c r="AC281" s="5" cm="1">
        <f t="array" ref="AC281">SIGMOID(SUM(GETVECTOR(Y281)*GETVECTOR(_xlfn.CONCAT($S281,",",$AH$4)))+U281)</f>
        <v>0.54009362987552256</v>
      </c>
      <c r="AD281" s="5" cm="1">
        <f t="array" ref="AD281">SIGMOID(SUM(GETVECTOR(Z281)*GETVECTOR(_xlfn.CONCAT($S281,",",$AH$4)))+V281)</f>
        <v>0.55369750019655295</v>
      </c>
      <c r="AE281" s="5" cm="1">
        <f t="array" ref="AE281">TANH(SUM(GETVECTOR(AA281)*GETVECTOR(_xlfn.CONCAT($S281,",",$AH$4)))+W281)</f>
        <v>0.54864890821002144</v>
      </c>
      <c r="AF281" s="5" cm="1">
        <f t="array" ref="AF281">SIGMOID(SUM(GETVECTOR(AB281)*GETVECTOR(_xlfn.CONCAT($S281,",",$AH$4)))+X281)</f>
        <v>0.5538356042826853</v>
      </c>
      <c r="AG281" s="5">
        <f t="shared" si="139"/>
        <v>0.30378552896145689</v>
      </c>
      <c r="AH281" s="40">
        <f t="shared" si="140"/>
        <v>0.16325581432253478</v>
      </c>
      <c r="AI281" s="3">
        <f t="shared" si="141"/>
        <v>0.14263725762150384</v>
      </c>
      <c r="AJ281" s="3">
        <f t="shared" si="142"/>
        <v>7.2133399752050062E-2</v>
      </c>
      <c r="AK281" s="3">
        <f t="shared" si="143"/>
        <v>0</v>
      </c>
      <c r="AL281" s="3">
        <f t="shared" si="144"/>
        <v>9.7798637210615366E-3</v>
      </c>
      <c r="AM281" s="3">
        <f t="shared" si="145"/>
        <v>2.791749406021685E-2</v>
      </c>
      <c r="AN281" s="3">
        <f t="shared" si="146"/>
        <v>1.0389545472122778E-2</v>
      </c>
      <c r="AO281" s="3" t="str" cm="1">
        <f t="array" ref="AO281">GETVECTOR(Y281,2)</f>
        <v>0.5774</v>
      </c>
      <c r="AP281" s="3" t="str" cm="1">
        <f t="array" ref="AP281">GETVECTOR(Z281,2)</f>
        <v>0.5774</v>
      </c>
      <c r="AQ281" s="3" t="str" cm="1">
        <f t="array" ref="AQ281">GETVECTOR(AA281,2)</f>
        <v>0.5774</v>
      </c>
      <c r="AR281" s="3" t="str" cm="1">
        <f t="array" ref="AR281">GETVECTOR(AB281,2)</f>
        <v>0.5774</v>
      </c>
      <c r="AS281" s="3" cm="1">
        <f t="array" ref="AS281">SUM(AK281:AN281*AO281:AR281)</f>
        <v>2.7765377938513833E-2</v>
      </c>
      <c r="AT281" s="51">
        <f t="shared" si="147"/>
        <v>2.0345387261783254E-2</v>
      </c>
      <c r="AU281" s="48">
        <f t="shared" si="148"/>
        <v>0.14263725762150384</v>
      </c>
      <c r="AV281" s="56"/>
      <c r="AW281" s="56"/>
    </row>
    <row r="282" spans="1:49" ht="15" customHeight="1" x14ac:dyDescent="0.25">
      <c r="A282" s="11">
        <f t="shared" si="136"/>
        <v>279</v>
      </c>
      <c r="B282" s="29">
        <v>31326</v>
      </c>
      <c r="C282" s="25"/>
      <c r="D282" s="12"/>
      <c r="E282" s="25">
        <v>25.2</v>
      </c>
      <c r="F282" s="35">
        <v>89</v>
      </c>
      <c r="G282" s="25">
        <v>0</v>
      </c>
      <c r="H282" s="13">
        <v>0</v>
      </c>
      <c r="I282" s="25">
        <v>0</v>
      </c>
      <c r="J282" s="12">
        <v>0</v>
      </c>
      <c r="K282" s="12">
        <v>0</v>
      </c>
      <c r="L282" s="25" t="s">
        <v>11</v>
      </c>
      <c r="M282" s="10"/>
      <c r="N282" s="15"/>
      <c r="O282" s="15"/>
      <c r="P282" s="4"/>
      <c r="Q282" s="54"/>
      <c r="R282" s="42">
        <f t="shared" si="135"/>
        <v>0.17525773195876287</v>
      </c>
      <c r="S282" s="44" t="str" cm="1">
        <f t="array" ref="S282">SETVECTOR(R282:R283)</f>
        <v>0.175257731958763,0.0206185567010309</v>
      </c>
      <c r="T282" s="44">
        <f t="shared" si="149"/>
        <v>1.0309278350515464E-3</v>
      </c>
      <c r="U282" s="5">
        <f t="shared" si="150"/>
        <v>0</v>
      </c>
      <c r="V282" s="5">
        <f t="shared" si="151"/>
        <v>4.5896108734804611E-2</v>
      </c>
      <c r="W282" s="5">
        <f t="shared" si="152"/>
        <v>0.43331038070985189</v>
      </c>
      <c r="X282" s="5">
        <f t="shared" si="153"/>
        <v>4.4628999493713559E-2</v>
      </c>
      <c r="Y282" s="5" t="str" cm="1">
        <f t="array" ref="Y282:AB282">SETMATRIX(GETMATRIX(Y281:AB281)-$O$9*DELTAWEIGHT(S281,$AH$4,AK281:AN281))</f>
        <v>0.5774,0.5774,0.5774</v>
      </c>
      <c r="Z282" s="5" t="str">
        <v>0.610541955265602,0.603629512033092,0.5774</v>
      </c>
      <c r="AA282" s="5" t="str">
        <v>0.646790774623446,0.648086775034024,0.5774</v>
      </c>
      <c r="AB282" s="5" t="str">
        <v>0.618032541242412,0.609292509942187,0.5774</v>
      </c>
      <c r="AC282" s="5" cm="1">
        <f t="array" ref="AC282">SIGMOID(SUM(GETVECTOR(Y282)*GETVECTOR(_xlfn.CONCAT($S282,",",$AH$4)))+U282)</f>
        <v>0.52824464136378757</v>
      </c>
      <c r="AD282" s="5" cm="1">
        <f t="array" ref="AD282">SIGMOID(SUM(GETVECTOR(Z282)*GETVECTOR(_xlfn.CONCAT($S282,",",$AH$4)))+V282)</f>
        <v>0.54124215287834998</v>
      </c>
      <c r="AE282" s="5" cm="1">
        <f t="array" ref="AE282">TANH(SUM(GETVECTOR(AA282)*GETVECTOR(_xlfn.CONCAT($S282,",",$AH$4)))+W282)</f>
        <v>0.50799826594708009</v>
      </c>
      <c r="AF282" s="5" cm="1">
        <f t="array" ref="AF282">SIGMOID(SUM(GETVECTOR(AB282)*GETVECTOR(_xlfn.CONCAT($S282,",",$AH$4)))+X282)</f>
        <v>0.54128248549492897</v>
      </c>
      <c r="AG282" s="5">
        <f t="shared" si="139"/>
        <v>0.27495007511966624</v>
      </c>
      <c r="AH282" s="40">
        <f t="shared" si="140"/>
        <v>0.14518541325530138</v>
      </c>
      <c r="AI282" s="3">
        <f t="shared" si="141"/>
        <v>0.14415448542024983</v>
      </c>
      <c r="AJ282" s="3">
        <f t="shared" si="142"/>
        <v>7.2414585809356211E-2</v>
      </c>
      <c r="AK282" s="3">
        <f t="shared" si="143"/>
        <v>0</v>
      </c>
      <c r="AL282" s="3">
        <f t="shared" si="144"/>
        <v>9.1340503162372737E-3</v>
      </c>
      <c r="AM282" s="3">
        <f t="shared" si="145"/>
        <v>2.9079379778444617E-2</v>
      </c>
      <c r="AN282" s="3">
        <f t="shared" si="146"/>
        <v>9.600557823866443E-3</v>
      </c>
      <c r="AO282" s="3" t="str" cm="1">
        <f t="array" ref="AO282">GETVECTOR(Y282,2)</f>
        <v>0.5774</v>
      </c>
      <c r="AP282" s="3" t="str" cm="1">
        <f t="array" ref="AP282">GETVECTOR(Z282,2)</f>
        <v>0.5774</v>
      </c>
      <c r="AQ282" s="3" t="str" cm="1">
        <f t="array" ref="AQ282">GETVECTOR(AA282,2)</f>
        <v>0.5774</v>
      </c>
      <c r="AR282" s="3" t="str" cm="1">
        <f t="array" ref="AR282">GETVECTOR(AB282,2)</f>
        <v>0.5774</v>
      </c>
      <c r="AS282" s="3" cm="1">
        <f t="array" ref="AS282">SUM(AK282:AN282*AO282:AR282)</f>
        <v>2.760779662416981E-2</v>
      </c>
      <c r="AT282" s="51">
        <f t="shared" si="147"/>
        <v>2.0780515666777022E-2</v>
      </c>
      <c r="AU282" s="48">
        <f t="shared" si="148"/>
        <v>0.14415448542024983</v>
      </c>
      <c r="AV282" s="56"/>
      <c r="AW282" s="56"/>
    </row>
    <row r="283" spans="1:49" ht="15" customHeight="1" x14ac:dyDescent="0.25">
      <c r="A283" s="11">
        <f t="shared" si="136"/>
        <v>280</v>
      </c>
      <c r="B283" s="29">
        <v>31327</v>
      </c>
      <c r="C283" s="25"/>
      <c r="D283" s="12"/>
      <c r="E283" s="25">
        <v>24.5</v>
      </c>
      <c r="F283" s="35">
        <v>92</v>
      </c>
      <c r="G283" s="25">
        <v>26</v>
      </c>
      <c r="H283" s="13">
        <v>0</v>
      </c>
      <c r="I283" s="25">
        <v>0</v>
      </c>
      <c r="J283" s="12">
        <v>0</v>
      </c>
      <c r="K283" s="12">
        <v>0</v>
      </c>
      <c r="L283" s="25" t="s">
        <v>11</v>
      </c>
      <c r="M283" s="10"/>
      <c r="N283" s="15"/>
      <c r="O283" s="15"/>
      <c r="P283" s="4"/>
      <c r="Q283" s="54"/>
      <c r="R283" s="42">
        <f t="shared" si="135"/>
        <v>2.0618556701030927E-2</v>
      </c>
      <c r="S283" s="44" t="str" cm="1">
        <f t="array" ref="S283">SETVECTOR(R283:R284)</f>
        <v>0.0206185567010309,0.00103092783505155</v>
      </c>
      <c r="T283" s="44">
        <f t="shared" si="149"/>
        <v>0.15463917525773196</v>
      </c>
      <c r="U283" s="5">
        <f t="shared" si="150"/>
        <v>0</v>
      </c>
      <c r="V283" s="5">
        <f t="shared" si="151"/>
        <v>4.498270370318088E-2</v>
      </c>
      <c r="W283" s="5">
        <f t="shared" si="152"/>
        <v>0.43040244273200745</v>
      </c>
      <c r="X283" s="5">
        <f t="shared" si="153"/>
        <v>4.3668943711326916E-2</v>
      </c>
      <c r="Y283" s="5" t="str" cm="1">
        <f t="array" ref="Y283:AB283">SETMATRIX(GETMATRIX(Y282:AB282)-$O$9*DELTAWEIGHT(S282,$AH$4,AK282:AN282))</f>
        <v>0.5774,0.5774,0.5774</v>
      </c>
      <c r="Z283" s="5" t="str">
        <v>0.610488770550404,0.603623255007775,0.5774</v>
      </c>
      <c r="AA283" s="5" t="str">
        <v>0.646430801952483,0.648044425308028,0.5774</v>
      </c>
      <c r="AB283" s="5" t="str">
        <v>0.61797854314661,0.609286157225034,0.5774</v>
      </c>
      <c r="AC283" s="5" cm="1">
        <f t="array" ref="AC283">SIGMOID(SUM(GETVECTOR(Y283)*GETVECTOR(_xlfn.CONCAT($S283,",",$AH$4)))+U283)</f>
        <v>0.503125062399288</v>
      </c>
      <c r="AD283" s="5" cm="1">
        <f t="array" ref="AD283">SIGMOID(SUM(GETVECTOR(Z283)*GETVECTOR(_xlfn.CONCAT($S283,",",$AH$4)))+V283)</f>
        <v>0.51454399423386121</v>
      </c>
      <c r="AE283" s="5" cm="1">
        <f t="array" ref="AE283">TANH(SUM(GETVECTOR(AA283)*GETVECTOR(_xlfn.CONCAT($S283,",",$AH$4)))+W283)</f>
        <v>0.4172841193142614</v>
      </c>
      <c r="AF283" s="5" cm="1">
        <f t="array" ref="AF283">SIGMOID(SUM(GETVECTOR(AB283)*GETVECTOR(_xlfn.CONCAT($S283,",",$AH$4)))+X283)</f>
        <v>0.51425586001604529</v>
      </c>
      <c r="AG283" s="5">
        <f t="shared" si="139"/>
        <v>0.21471103748231918</v>
      </c>
      <c r="AH283" s="40">
        <f t="shared" si="140"/>
        <v>0.10875036227392072</v>
      </c>
      <c r="AI283" s="3">
        <f t="shared" si="141"/>
        <v>-4.5888812983811242E-2</v>
      </c>
      <c r="AJ283" s="3">
        <f t="shared" si="142"/>
        <v>-2.2543259247965106E-2</v>
      </c>
      <c r="AK283" s="3">
        <f t="shared" si="143"/>
        <v>0</v>
      </c>
      <c r="AL283" s="3">
        <f t="shared" si="144"/>
        <v>-2.3497461905521507E-3</v>
      </c>
      <c r="AM283" s="3">
        <f t="shared" si="145"/>
        <v>-9.5797239331645023E-3</v>
      </c>
      <c r="AN283" s="3">
        <f t="shared" si="146"/>
        <v>-2.4240697174166366E-3</v>
      </c>
      <c r="AO283" s="3" t="str" cm="1">
        <f t="array" ref="AO283">GETVECTOR(Y283,2)</f>
        <v>0.5774</v>
      </c>
      <c r="AP283" s="3" t="str" cm="1">
        <f t="array" ref="AP283">GETVECTOR(Z283,2)</f>
        <v>0.5774</v>
      </c>
      <c r="AQ283" s="3" t="str" cm="1">
        <f t="array" ref="AQ283">GETVECTOR(AA283,2)</f>
        <v>0.5774</v>
      </c>
      <c r="AR283" s="3" t="str" cm="1">
        <f t="array" ref="AR283">GETVECTOR(AB283,2)</f>
        <v>0.5774</v>
      </c>
      <c r="AS283" s="3" cm="1">
        <f t="array" ref="AS283">SUM(AK283:AN283*AO283:AR283)</f>
        <v>-8.287733904270362E-3</v>
      </c>
      <c r="AT283" s="51">
        <f t="shared" si="147"/>
        <v>2.1057831570632031E-3</v>
      </c>
      <c r="AU283" s="48">
        <f t="shared" si="148"/>
        <v>4.5888812983811242E-2</v>
      </c>
      <c r="AV283" s="56"/>
      <c r="AW283" s="56"/>
    </row>
    <row r="284" spans="1:49" ht="15" customHeight="1" x14ac:dyDescent="0.25">
      <c r="A284" s="11">
        <f t="shared" si="136"/>
        <v>281</v>
      </c>
      <c r="B284" s="29">
        <v>31328</v>
      </c>
      <c r="C284" s="25"/>
      <c r="D284" s="12"/>
      <c r="E284" s="25">
        <v>24.6</v>
      </c>
      <c r="F284" s="35">
        <v>88</v>
      </c>
      <c r="G284" s="25">
        <v>16</v>
      </c>
      <c r="H284" s="13">
        <v>0</v>
      </c>
      <c r="I284" s="25">
        <v>0</v>
      </c>
      <c r="J284" s="12">
        <v>0</v>
      </c>
      <c r="K284" s="12">
        <v>0</v>
      </c>
      <c r="L284" s="25" t="s">
        <v>11</v>
      </c>
      <c r="M284" s="10"/>
      <c r="N284" s="15"/>
      <c r="O284" s="15"/>
      <c r="P284" s="4"/>
      <c r="Q284" s="54"/>
      <c r="R284" s="42">
        <f t="shared" si="135"/>
        <v>1.0309278350515464E-3</v>
      </c>
      <c r="S284" s="44" t="str" cm="1">
        <f t="array" ref="S284">SETVECTOR(R284:R285)</f>
        <v>0.00103092783505155,0.154639175257732</v>
      </c>
      <c r="T284" s="44">
        <f t="shared" si="149"/>
        <v>8.9690721649484523E-2</v>
      </c>
      <c r="U284" s="5">
        <f t="shared" si="150"/>
        <v>0</v>
      </c>
      <c r="V284" s="5">
        <f t="shared" si="151"/>
        <v>4.5217678322236096E-2</v>
      </c>
      <c r="W284" s="5">
        <f t="shared" si="152"/>
        <v>0.43136041512532391</v>
      </c>
      <c r="X284" s="5">
        <f t="shared" si="153"/>
        <v>4.3911350683068583E-2</v>
      </c>
      <c r="Y284" s="5" t="str" cm="1">
        <f t="array" ref="Y284:AB284">SETMATRIX(GETMATRIX(Y283:AB283)-$O$9*DELTAWEIGHT(S283,$AH$4,AK283:AN283))</f>
        <v>0.5774,0.5774,0.5774</v>
      </c>
      <c r="Z284" s="5" t="str">
        <v>0.61049397263453,0.603623515111981,0.5774</v>
      </c>
      <c r="AA284" s="5" t="str">
        <v>0.646484623796246,0.648047116400216,0.5774</v>
      </c>
      <c r="AB284" s="5" t="str">
        <v>0.617983774615326,0.60928641879847,0.5774</v>
      </c>
      <c r="AC284" s="5" cm="1">
        <f t="array" ref="AC284">SIGMOID(SUM(GETVECTOR(Y284)*GETVECTOR(_xlfn.CONCAT($S284,",",$AH$4)))+U284)</f>
        <v>0.52245586278519074</v>
      </c>
      <c r="AD284" s="5" cm="1">
        <f t="array" ref="AD284">SIGMOID(SUM(GETVECTOR(Z284)*GETVECTOR(_xlfn.CONCAT($S284,",",$AH$4)))+V284)</f>
        <v>0.53474165142532271</v>
      </c>
      <c r="AE284" s="5" cm="1">
        <f t="array" ref="AE284">TANH(SUM(GETVECTOR(AA284)*GETVECTOR(_xlfn.CONCAT($S284,",",$AH$4)))+W284)</f>
        <v>0.48709177469687254</v>
      </c>
      <c r="AF284" s="5" cm="1">
        <f t="array" ref="AF284">SIGMOID(SUM(GETVECTOR(AB284)*GETVECTOR(_xlfn.CONCAT($S284,",",$AH$4)))+X284)</f>
        <v>0.53463643545364314</v>
      </c>
      <c r="AG284" s="5">
        <f t="shared" si="139"/>
        <v>0.26046825999709683</v>
      </c>
      <c r="AH284" s="40">
        <f t="shared" si="140"/>
        <v>0.136189788960519</v>
      </c>
      <c r="AI284" s="3">
        <f t="shared" si="141"/>
        <v>4.6499067311034481E-2</v>
      </c>
      <c r="AJ284" s="3">
        <f t="shared" si="142"/>
        <v>2.324694548565439E-2</v>
      </c>
      <c r="AK284" s="3">
        <f t="shared" si="143"/>
        <v>0</v>
      </c>
      <c r="AL284" s="3">
        <f t="shared" si="144"/>
        <v>2.8171818442598263E-3</v>
      </c>
      <c r="AM284" s="3">
        <f t="shared" si="145"/>
        <v>9.4817247836955186E-3</v>
      </c>
      <c r="AN284" s="3">
        <f t="shared" si="146"/>
        <v>2.9470069907722926E-3</v>
      </c>
      <c r="AO284" s="3" t="str" cm="1">
        <f t="array" ref="AO284">GETVECTOR(Y284,2)</f>
        <v>0.5774</v>
      </c>
      <c r="AP284" s="3" t="str" cm="1">
        <f t="array" ref="AP284">GETVECTOR(Z284,2)</f>
        <v>0.5774</v>
      </c>
      <c r="AQ284" s="3" t="str" cm="1">
        <f t="array" ref="AQ284">GETVECTOR(AA284,2)</f>
        <v>0.5774</v>
      </c>
      <c r="AR284" s="3" t="str" cm="1">
        <f t="array" ref="AR284">GETVECTOR(AB284,2)</f>
        <v>0.5774</v>
      </c>
      <c r="AS284" s="3" cm="1">
        <f t="array" ref="AS284">SUM(AK284:AN284*AO284:AR284)</f>
        <v>8.8029905234533381E-3</v>
      </c>
      <c r="AT284" s="51">
        <f t="shared" si="147"/>
        <v>2.1621632607961155E-3</v>
      </c>
      <c r="AU284" s="48">
        <f t="shared" si="148"/>
        <v>4.6499067311034481E-2</v>
      </c>
      <c r="AV284" s="56"/>
      <c r="AW284" s="56"/>
    </row>
    <row r="285" spans="1:49" ht="15" customHeight="1" x14ac:dyDescent="0.25">
      <c r="A285" s="11">
        <f t="shared" si="136"/>
        <v>282</v>
      </c>
      <c r="B285" s="29">
        <v>31329</v>
      </c>
      <c r="C285" s="25"/>
      <c r="D285" s="12"/>
      <c r="E285" s="25">
        <v>24.8</v>
      </c>
      <c r="F285" s="35">
        <v>92</v>
      </c>
      <c r="G285" s="25">
        <v>5</v>
      </c>
      <c r="H285" s="13">
        <v>0</v>
      </c>
      <c r="I285" s="25">
        <v>0</v>
      </c>
      <c r="J285" s="12">
        <v>0</v>
      </c>
      <c r="K285" s="12">
        <v>0</v>
      </c>
      <c r="L285" s="25" t="s">
        <v>11</v>
      </c>
      <c r="M285" s="10"/>
      <c r="N285" s="15"/>
      <c r="O285" s="15"/>
      <c r="P285" s="4"/>
      <c r="Q285" s="54"/>
      <c r="R285" s="42">
        <f t="shared" si="135"/>
        <v>0.15463917525773196</v>
      </c>
      <c r="S285" s="44" t="str" cm="1">
        <f t="array" ref="S285">SETVECTOR(R285:R286)</f>
        <v>0.154639175257732,0.0896907216494845</v>
      </c>
      <c r="T285" s="44">
        <f t="shared" si="149"/>
        <v>0.27731958762886594</v>
      </c>
      <c r="U285" s="5">
        <f t="shared" si="150"/>
        <v>0</v>
      </c>
      <c r="V285" s="5">
        <f t="shared" si="151"/>
        <v>4.4935960137810115E-2</v>
      </c>
      <c r="W285" s="5">
        <f t="shared" si="152"/>
        <v>0.43041224264695438</v>
      </c>
      <c r="X285" s="5">
        <f t="shared" si="153"/>
        <v>4.3616649983991354E-2</v>
      </c>
      <c r="Y285" s="5" t="str" cm="1">
        <f t="array" ref="Y285:AB285">SETMATRIX(GETMATRIX(Y284:AB284)-$O$9*DELTAWEIGHT(S284,$AH$4,AK284:AN284))</f>
        <v>0.5774,0.5774,0.5774</v>
      </c>
      <c r="Z285" s="5" t="str">
        <v>0.610494028353983,0.603631873029983,0.5774</v>
      </c>
      <c r="AA285" s="5" t="str">
        <v>0.646485031737685,0.648108307615992,0.5774</v>
      </c>
      <c r="AB285" s="5" t="str">
        <v>0.617983831045571,0.60929488333524,0.5774</v>
      </c>
      <c r="AC285" s="5" cm="1">
        <f t="array" ref="AC285">SIGMOID(SUM(GETVECTOR(Y285)*GETVECTOR(_xlfn.CONCAT($S285,",",$AH$4)))+U285)</f>
        <v>0.53521064177831368</v>
      </c>
      <c r="AD285" s="5" cm="1">
        <f t="array" ref="AD285">SIGMOID(SUM(GETVECTOR(Z285)*GETVECTOR(_xlfn.CONCAT($S285,",",$AH$4)))+V285)</f>
        <v>0.54822027267151707</v>
      </c>
      <c r="AE285" s="5" cm="1">
        <f t="array" ref="AE285">TANH(SUM(GETVECTOR(AA285)*GETVECTOR(_xlfn.CONCAT($S285,",",$AH$4)))+W285)</f>
        <v>0.52882562763276664</v>
      </c>
      <c r="AF285" s="5" cm="1">
        <f t="array" ref="AF285">SIGMOID(SUM(GETVECTOR(AB285)*GETVECTOR(_xlfn.CONCAT($S285,",",$AH$4)))+X285)</f>
        <v>0.5483061713551115</v>
      </c>
      <c r="AG285" s="5">
        <f t="shared" si="139"/>
        <v>0.2899129297765215</v>
      </c>
      <c r="AH285" s="40">
        <f t="shared" si="140"/>
        <v>0.15465231691797665</v>
      </c>
      <c r="AI285" s="3">
        <f t="shared" si="141"/>
        <v>-0.12266727071088929</v>
      </c>
      <c r="AJ285" s="3">
        <f t="shared" si="142"/>
        <v>-6.1908425107149917E-2</v>
      </c>
      <c r="AK285" s="3">
        <f t="shared" si="143"/>
        <v>0</v>
      </c>
      <c r="AL285" s="3">
        <f t="shared" si="144"/>
        <v>-8.1085664455392559E-3</v>
      </c>
      <c r="AM285" s="3">
        <f t="shared" si="145"/>
        <v>-2.444806335292608E-2</v>
      </c>
      <c r="AN285" s="3">
        <f t="shared" si="146"/>
        <v>-8.5689831780074444E-3</v>
      </c>
      <c r="AO285" s="3" t="str" cm="1">
        <f t="array" ref="AO285">GETVECTOR(Y285,2)</f>
        <v>0.5774</v>
      </c>
      <c r="AP285" s="3" t="str" cm="1">
        <f t="array" ref="AP285">GETVECTOR(Z285,2)</f>
        <v>0.5774</v>
      </c>
      <c r="AQ285" s="3" t="str" cm="1">
        <f t="array" ref="AQ285">GETVECTOR(AA285,2)</f>
        <v>0.5774</v>
      </c>
      <c r="AR285" s="3" t="str" cm="1">
        <f t="array" ref="AR285">GETVECTOR(AB285,2)</f>
        <v>0.5774</v>
      </c>
      <c r="AS285" s="3" cm="1">
        <f t="array" ref="AS285">SUM(AK285:AN285*AO285:AR285)</f>
        <v>-2.3745928932615387E-2</v>
      </c>
      <c r="AT285" s="51">
        <f t="shared" si="147"/>
        <v>1.5047259303658597E-2</v>
      </c>
      <c r="AU285" s="48">
        <f t="shared" si="148"/>
        <v>0.12266727071088929</v>
      </c>
      <c r="AV285" s="56"/>
      <c r="AW285" s="56"/>
    </row>
    <row r="286" spans="1:49" ht="15" customHeight="1" x14ac:dyDescent="0.25">
      <c r="A286" s="11">
        <f t="shared" si="136"/>
        <v>283</v>
      </c>
      <c r="B286" s="29">
        <v>31330</v>
      </c>
      <c r="C286" s="25"/>
      <c r="D286" s="12"/>
      <c r="E286" s="25">
        <v>25.8</v>
      </c>
      <c r="F286" s="35">
        <v>86</v>
      </c>
      <c r="G286" s="25">
        <v>0</v>
      </c>
      <c r="H286" s="13">
        <v>0</v>
      </c>
      <c r="I286" s="25">
        <v>0</v>
      </c>
      <c r="J286" s="12">
        <v>0</v>
      </c>
      <c r="K286" s="12">
        <v>0</v>
      </c>
      <c r="L286" s="25" t="s">
        <v>11</v>
      </c>
      <c r="M286" s="10"/>
      <c r="N286" s="15"/>
      <c r="O286" s="15"/>
      <c r="P286" s="4"/>
      <c r="Q286" s="54"/>
      <c r="R286" s="42">
        <f t="shared" si="135"/>
        <v>8.9690721649484523E-2</v>
      </c>
      <c r="S286" s="44" t="str" cm="1">
        <f t="array" ref="S286">SETVECTOR(R286:R287)</f>
        <v>0.0896907216494845,0.277319587628866</v>
      </c>
      <c r="T286" s="44">
        <f t="shared" si="149"/>
        <v>0.15257731958762888</v>
      </c>
      <c r="U286" s="5">
        <f t="shared" si="150"/>
        <v>0</v>
      </c>
      <c r="V286" s="5">
        <f t="shared" si="151"/>
        <v>4.5746816782364037E-2</v>
      </c>
      <c r="W286" s="5">
        <f t="shared" si="152"/>
        <v>0.43285704898224697</v>
      </c>
      <c r="X286" s="5">
        <f t="shared" si="153"/>
        <v>4.44735483017921E-2</v>
      </c>
      <c r="Y286" s="5" t="str" cm="1">
        <f t="array" ref="Y286:AB286">SETMATRIX(GETMATRIX(Y285:AB285)-$O$9*DELTAWEIGHT(S285,$AH$4,AK285:AN285))</f>
        <v>0.5774,0.5774,0.5774</v>
      </c>
      <c r="Z286" s="5" t="str">
        <v>0.610612761108405,0.603700738027548,0.5774</v>
      </c>
      <c r="AA286" s="5" t="str">
        <v>0.647216744643063,0.648532701101111,0.5774</v>
      </c>
      <c r="AB286" s="5" t="str">
        <v>0.618104814478146,0.609365053726133,0.5774</v>
      </c>
      <c r="AC286" s="5" cm="1">
        <f t="array" ref="AC286">SIGMOID(SUM(GETVECTOR(Y286)*GETVECTOR(_xlfn.CONCAT($S286,",",$AH$4)))+U286)</f>
        <v>0.55278056952930776</v>
      </c>
      <c r="AD286" s="5" cm="1">
        <f t="array" ref="AD286">SIGMOID(SUM(GETVECTOR(Z286)*GETVECTOR(_xlfn.CONCAT($S286,",",$AH$4)))+V286)</f>
        <v>0.56658493637760132</v>
      </c>
      <c r="AE286" s="5" cm="1">
        <f t="array" ref="AE286">TANH(SUM(GETVECTOR(AA286)*GETVECTOR(_xlfn.CONCAT($S286,",",$AH$4)))+W286)</f>
        <v>0.5854777519803176</v>
      </c>
      <c r="AF286" s="5" cm="1">
        <f t="array" ref="AF286">SIGMOID(SUM(GETVECTOR(AB286)*GETVECTOR(_xlfn.CONCAT($S286,",",$AH$4)))+X286)</f>
        <v>0.5668230037712666</v>
      </c>
      <c r="AG286" s="5">
        <f t="shared" si="139"/>
        <v>0.33172287485626928</v>
      </c>
      <c r="AH286" s="40">
        <f t="shared" si="140"/>
        <v>0.18142190859938442</v>
      </c>
      <c r="AI286" s="3">
        <f t="shared" si="141"/>
        <v>2.8844589011755545E-2</v>
      </c>
      <c r="AJ286" s="3">
        <f t="shared" si="142"/>
        <v>1.4674847782584471E-2</v>
      </c>
      <c r="AK286" s="3">
        <f t="shared" si="143"/>
        <v>0</v>
      </c>
      <c r="AL286" s="3">
        <f t="shared" si="144"/>
        <v>2.1098570292568514E-3</v>
      </c>
      <c r="AM286" s="3">
        <f t="shared" si="145"/>
        <v>5.4644521325816625E-3</v>
      </c>
      <c r="AN286" s="3">
        <f t="shared" si="146"/>
        <v>2.2668327178372331E-3</v>
      </c>
      <c r="AO286" s="3" t="str" cm="1">
        <f t="array" ref="AO286">GETVECTOR(Y286,2)</f>
        <v>0.5774</v>
      </c>
      <c r="AP286" s="3" t="str" cm="1">
        <f t="array" ref="AP286">GETVECTOR(Z286,2)</f>
        <v>0.5774</v>
      </c>
      <c r="AQ286" s="3" t="str" cm="1">
        <f t="array" ref="AQ286">GETVECTOR(AA286,2)</f>
        <v>0.5774</v>
      </c>
      <c r="AR286" s="3" t="str" cm="1">
        <f t="array" ref="AR286">GETVECTOR(AB286,2)</f>
        <v>0.5774</v>
      </c>
      <c r="AS286" s="3" cm="1">
        <f t="array" ref="AS286">SUM(AK286:AN286*AO286:AR286)</f>
        <v>5.6822753213247763E-3</v>
      </c>
      <c r="AT286" s="51">
        <f t="shared" si="147"/>
        <v>8.3201031525708877E-4</v>
      </c>
      <c r="AU286" s="48">
        <f t="shared" si="148"/>
        <v>2.8844589011755545E-2</v>
      </c>
      <c r="AV286" s="56"/>
      <c r="AW286" s="56"/>
    </row>
    <row r="287" spans="1:49" ht="15" customHeight="1" x14ac:dyDescent="0.25">
      <c r="A287" s="11">
        <f t="shared" si="136"/>
        <v>284</v>
      </c>
      <c r="B287" s="29">
        <v>31331</v>
      </c>
      <c r="C287" s="25"/>
      <c r="D287" s="12"/>
      <c r="E287" s="25">
        <v>24.7</v>
      </c>
      <c r="F287" s="35">
        <v>91</v>
      </c>
      <c r="G287" s="25">
        <v>0</v>
      </c>
      <c r="H287" s="13">
        <v>0</v>
      </c>
      <c r="I287" s="25">
        <v>0</v>
      </c>
      <c r="J287" s="12">
        <v>0</v>
      </c>
      <c r="K287" s="12">
        <v>0</v>
      </c>
      <c r="L287" s="25" t="s">
        <v>11</v>
      </c>
      <c r="M287" s="10"/>
      <c r="N287" s="15"/>
      <c r="O287" s="15"/>
      <c r="P287" s="4"/>
      <c r="Q287" s="54"/>
      <c r="R287" s="42">
        <f t="shared" si="135"/>
        <v>0.27731958762886594</v>
      </c>
      <c r="S287" s="44" t="str" cm="1">
        <f t="array" ref="S287">SETVECTOR(R287:R288)</f>
        <v>0.277319587628866,0.152577319587629</v>
      </c>
      <c r="T287" s="44">
        <f t="shared" si="149"/>
        <v>0.44020618556701036</v>
      </c>
      <c r="U287" s="5">
        <f t="shared" si="150"/>
        <v>0</v>
      </c>
      <c r="V287" s="5">
        <f t="shared" si="151"/>
        <v>4.5535831079438351E-2</v>
      </c>
      <c r="W287" s="5">
        <f t="shared" si="152"/>
        <v>0.43231060376898883</v>
      </c>
      <c r="X287" s="5">
        <f t="shared" si="153"/>
        <v>4.4246865030008374E-2</v>
      </c>
      <c r="Y287" s="5" t="str" cm="1">
        <f t="array" ref="Y287:AB287">SETMATRIX(GETMATRIX(Y286:AB286)-$O$9*DELTAWEIGHT(S286,$AH$4,AK286:AN286))</f>
        <v>0.5774,0.5774,0.5774</v>
      </c>
      <c r="Z287" s="5" t="str">
        <v>0.610628259246014,0.603748657556477,0.5774</v>
      </c>
      <c r="AA287" s="5" t="str">
        <v>0.647293979228014,0.648771506886764,0.5774</v>
      </c>
      <c r="AB287" s="5" t="str">
        <v>0.618120783942486,0.609414430575643,0.5774</v>
      </c>
      <c r="AC287" s="5" cm="1">
        <f t="array" ref="AC287">SIGMOID(SUM(GETVECTOR(Y287)*GETVECTOR(_xlfn.CONCAT($S287,",",$AH$4)))+U287)</f>
        <v>0.56173894296623217</v>
      </c>
      <c r="AD287" s="5" cm="1">
        <f t="array" ref="AD287">SIGMOID(SUM(GETVECTOR(Z287)*GETVECTOR(_xlfn.CONCAT($S287,",",$AH$4)))+V287)</f>
        <v>0.57615120527816144</v>
      </c>
      <c r="AE287" s="5" cm="1">
        <f t="array" ref="AE287">TANH(SUM(GETVECTOR(AA287)*GETVECTOR(_xlfn.CONCAT($S287,",",$AH$4)))+W287)</f>
        <v>0.61118183058230668</v>
      </c>
      <c r="AF287" s="5" cm="1">
        <f t="array" ref="AF287">SIGMOID(SUM(GETVECTOR(AB287)*GETVECTOR(_xlfn.CONCAT($S287,",",$AH$4)))+X287)</f>
        <v>0.57655489827864759</v>
      </c>
      <c r="AG287" s="5">
        <f t="shared" si="139"/>
        <v>0.35213314833410908</v>
      </c>
      <c r="AH287" s="40">
        <f t="shared" si="140"/>
        <v>0.19502890238552645</v>
      </c>
      <c r="AI287" s="3">
        <f t="shared" si="141"/>
        <v>-0.24517728318148391</v>
      </c>
      <c r="AJ287" s="3">
        <f t="shared" si="142"/>
        <v>-0.12518341585767059</v>
      </c>
      <c r="AK287" s="3">
        <f t="shared" si="143"/>
        <v>0</v>
      </c>
      <c r="AL287" s="3">
        <f t="shared" si="144"/>
        <v>-1.86837763516601E-2</v>
      </c>
      <c r="AM287" s="3">
        <f t="shared" si="145"/>
        <v>-4.5182928870547034E-2</v>
      </c>
      <c r="AN287" s="3">
        <f t="shared" si="146"/>
        <v>-2.0247728945447088E-2</v>
      </c>
      <c r="AO287" s="3" t="str" cm="1">
        <f t="array" ref="AO287">GETVECTOR(Y287,2)</f>
        <v>0.5774</v>
      </c>
      <c r="AP287" s="3" t="str" cm="1">
        <f t="array" ref="AP287">GETVECTOR(Z287,2)</f>
        <v>0.5774</v>
      </c>
      <c r="AQ287" s="3" t="str" cm="1">
        <f t="array" ref="AQ287">GETVECTOR(AA287,2)</f>
        <v>0.5774</v>
      </c>
      <c r="AR287" s="3" t="str" cm="1">
        <f t="array" ref="AR287">GETVECTOR(AB287,2)</f>
        <v>0.5774</v>
      </c>
      <c r="AS287" s="3" cm="1">
        <f t="array" ref="AS287">SUM(AK287:AN287*AO287:AR287)</f>
        <v>-4.8567674288403549E-2</v>
      </c>
      <c r="AT287" s="51">
        <f t="shared" si="147"/>
        <v>6.0111900188253554E-2</v>
      </c>
      <c r="AU287" s="48">
        <f t="shared" si="148"/>
        <v>0.24517728318148391</v>
      </c>
      <c r="AV287" s="56"/>
      <c r="AW287" s="56"/>
    </row>
    <row r="288" spans="1:49" ht="15" customHeight="1" x14ac:dyDescent="0.25">
      <c r="A288" s="11">
        <f t="shared" si="136"/>
        <v>285</v>
      </c>
      <c r="B288" s="29">
        <v>31332</v>
      </c>
      <c r="C288" s="25"/>
      <c r="D288" s="12"/>
      <c r="E288" s="25">
        <v>25.8</v>
      </c>
      <c r="F288" s="35">
        <v>88</v>
      </c>
      <c r="G288" s="25">
        <v>0</v>
      </c>
      <c r="H288" s="13">
        <v>0</v>
      </c>
      <c r="I288" s="25">
        <v>0</v>
      </c>
      <c r="J288" s="12">
        <v>0</v>
      </c>
      <c r="K288" s="12">
        <v>0</v>
      </c>
      <c r="L288" s="25" t="s">
        <v>11</v>
      </c>
      <c r="M288" s="10"/>
      <c r="N288" s="15"/>
      <c r="O288" s="15"/>
      <c r="P288" s="4"/>
      <c r="Q288" s="54"/>
      <c r="R288" s="42">
        <f t="shared" si="135"/>
        <v>0.15257731958762888</v>
      </c>
      <c r="S288" s="44" t="str" cm="1">
        <f t="array" ref="S288">SETVECTOR(R288:R289)</f>
        <v>0.152577319587629,0.44020618556701</v>
      </c>
      <c r="T288" s="44">
        <f t="shared" si="149"/>
        <v>0.13917525773195877</v>
      </c>
      <c r="U288" s="5">
        <f t="shared" si="150"/>
        <v>0</v>
      </c>
      <c r="V288" s="5">
        <f t="shared" si="151"/>
        <v>4.7404208714604358E-2</v>
      </c>
      <c r="W288" s="5">
        <f t="shared" si="152"/>
        <v>0.43682889665604352</v>
      </c>
      <c r="X288" s="5">
        <f t="shared" si="153"/>
        <v>4.6271637924553084E-2</v>
      </c>
      <c r="Y288" s="5" t="str" cm="1">
        <f t="array" ref="Y288:AB288">SETMATRIX(GETMATRIX(Y287:AB287)-$O$9*DELTAWEIGHT(S287,$AH$4,AK287:AN287))</f>
        <v>0.5774,0.5774,0.5774</v>
      </c>
      <c r="Z288" s="5" t="str">
        <v>0.61109946420641,0.60400790786926,0.5774</v>
      </c>
      <c r="AA288" s="5" t="str">
        <v>0.64943679753404,0.649950455248444,0.5774</v>
      </c>
      <c r="AB288" s="5" t="str">
        <v>0.618609458929954,0.609683292650532,0.5774</v>
      </c>
      <c r="AC288" s="5" cm="1">
        <f t="array" ref="AC288">SIGMOID(SUM(GETVECTOR(Y288)*GETVECTOR(_xlfn.CONCAT($S288,",",$AH$4)))+U288)</f>
        <v>0.58474260349597273</v>
      </c>
      <c r="AD288" s="5" cm="1">
        <f t="array" ref="AD288">SIGMOID(SUM(GETVECTOR(Z288)*GETVECTOR(_xlfn.CONCAT($S288,",",$AH$4)))+V288)</f>
        <v>0.60025606130070386</v>
      </c>
      <c r="AE288" s="5" cm="1">
        <f t="array" ref="AE288">TANH(SUM(GETVECTOR(AA288)*GETVECTOR(_xlfn.CONCAT($S288,",",$AH$4)))+W288)</f>
        <v>0.67617348613775963</v>
      </c>
      <c r="AF288" s="5" cm="1">
        <f t="array" ref="AF288">SIGMOID(SUM(GETVECTOR(AB288)*GETVECTOR(_xlfn.CONCAT($S288,",",$AH$4)))+X288)</f>
        <v>0.60085857013302502</v>
      </c>
      <c r="AG288" s="5">
        <f t="shared" si="139"/>
        <v>0.40587723354501765</v>
      </c>
      <c r="AH288" s="40">
        <f t="shared" si="140"/>
        <v>0.23131041417627224</v>
      </c>
      <c r="AI288" s="3">
        <f t="shared" si="141"/>
        <v>9.2135156444313471E-2</v>
      </c>
      <c r="AJ288" s="3">
        <f t="shared" si="142"/>
        <v>4.7155861377928036E-2</v>
      </c>
      <c r="AK288" s="3">
        <f t="shared" si="143"/>
        <v>0</v>
      </c>
      <c r="AL288" s="3">
        <f t="shared" si="144"/>
        <v>7.6508953417543215E-3</v>
      </c>
      <c r="AM288" s="3">
        <f t="shared" si="145"/>
        <v>1.5363975562082959E-2</v>
      </c>
      <c r="AN288" s="3">
        <f t="shared" si="146"/>
        <v>8.5064307857715179E-3</v>
      </c>
      <c r="AO288" s="3" t="str" cm="1">
        <f t="array" ref="AO288">GETVECTOR(Y288,2)</f>
        <v>0.5774</v>
      </c>
      <c r="AP288" s="3" t="str" cm="1">
        <f t="array" ref="AP288">GETVECTOR(Z288,2)</f>
        <v>0.5774</v>
      </c>
      <c r="AQ288" s="3" t="str" cm="1">
        <f t="array" ref="AQ288">GETVECTOR(AA288,2)</f>
        <v>0.5774</v>
      </c>
      <c r="AR288" s="3" t="str" cm="1">
        <f t="array" ref="AR288">GETVECTOR(AB288,2)</f>
        <v>0.5774</v>
      </c>
      <c r="AS288" s="3" cm="1">
        <f t="array" ref="AS288">SUM(AK288:AN288*AO288:AR288)</f>
        <v>1.8200399595580119E-2</v>
      </c>
      <c r="AT288" s="51">
        <f t="shared" si="147"/>
        <v>8.4888870530181182E-3</v>
      </c>
      <c r="AU288" s="48">
        <f t="shared" si="148"/>
        <v>9.2135156444313471E-2</v>
      </c>
      <c r="AV288" s="56"/>
      <c r="AW288" s="56"/>
    </row>
    <row r="289" spans="1:49" ht="15" customHeight="1" x14ac:dyDescent="0.25">
      <c r="A289" s="11">
        <f t="shared" si="136"/>
        <v>286</v>
      </c>
      <c r="B289" s="29">
        <v>31333</v>
      </c>
      <c r="C289" s="25"/>
      <c r="D289" s="12"/>
      <c r="E289" s="25">
        <v>24.9</v>
      </c>
      <c r="F289" s="35">
        <v>90</v>
      </c>
      <c r="G289" s="25">
        <v>0</v>
      </c>
      <c r="H289" s="13">
        <v>0</v>
      </c>
      <c r="I289" s="25">
        <v>0</v>
      </c>
      <c r="J289" s="12">
        <v>0</v>
      </c>
      <c r="K289" s="12">
        <v>0</v>
      </c>
      <c r="L289" s="25" t="s">
        <v>11</v>
      </c>
      <c r="M289" s="10"/>
      <c r="N289" s="15"/>
      <c r="O289" s="15"/>
      <c r="P289" s="4"/>
      <c r="Q289" s="54"/>
      <c r="R289" s="42">
        <f t="shared" si="135"/>
        <v>0.44020618556701036</v>
      </c>
      <c r="S289" s="44" t="str" cm="1">
        <f t="array" ref="S289">SETVECTOR(R289:R290)</f>
        <v>0.44020618556701,0.139175257731959</v>
      </c>
      <c r="T289" s="44">
        <f t="shared" si="149"/>
        <v>6.7010309278350513E-2</v>
      </c>
      <c r="U289" s="5">
        <f t="shared" si="150"/>
        <v>0</v>
      </c>
      <c r="V289" s="5">
        <f t="shared" si="151"/>
        <v>4.6639119180428928E-2</v>
      </c>
      <c r="W289" s="5">
        <f t="shared" si="152"/>
        <v>0.43529249909983525</v>
      </c>
      <c r="X289" s="5">
        <f t="shared" si="153"/>
        <v>4.5420994845975934E-2</v>
      </c>
      <c r="Y289" s="5" t="str" cm="1">
        <f t="array" ref="Y289:AB289">SETMATRIX(GETMATRIX(Y288:AB288)-$O$9*DELTAWEIGHT(S288,$AH$4,AK288:AN288))</f>
        <v>0.5774,0.5774,0.5774</v>
      </c>
      <c r="Z289" s="5" t="str">
        <v>0.611067741469419,0.603916383486184,0.5774</v>
      </c>
      <c r="AA289" s="5" t="str">
        <v>0.649321527360293,0.649617885220134,0.5774</v>
      </c>
      <c r="AB289" s="5" t="str">
        <v>0.61857587617813,0.60958640187331,0.5774</v>
      </c>
      <c r="AC289" s="5" cm="1">
        <f t="array" ref="AC289">SIGMOID(SUM(GETVECTOR(Y289)*GETVECTOR(_xlfn.CONCAT($S289,",",$AH$4)))+U289)</f>
        <v>0.58286236373382716</v>
      </c>
      <c r="AD289" s="5" cm="1">
        <f t="array" ref="AD289">SIGMOID(SUM(GETVECTOR(Z289)*GETVECTOR(_xlfn.CONCAT($S289,",",$AH$4)))+V289)</f>
        <v>0.5986120085662221</v>
      </c>
      <c r="AE289" s="5" cm="1">
        <f t="array" ref="AE289">TANH(SUM(GETVECTOR(AA289)*GETVECTOR(_xlfn.CONCAT($S289,",",$AH$4)))+W289)</f>
        <v>0.67043814604879615</v>
      </c>
      <c r="AF289" s="5" cm="1">
        <f t="array" ref="AF289">SIGMOID(SUM(GETVECTOR(AB289)*GETVECTOR(_xlfn.CONCAT($S289,",",$AH$4)))+X289)</f>
        <v>0.59930287603959531</v>
      </c>
      <c r="AG289" s="5">
        <f t="shared" si="139"/>
        <v>0.40133232522568402</v>
      </c>
      <c r="AH289" s="40">
        <f t="shared" si="140"/>
        <v>0.22838735852261502</v>
      </c>
      <c r="AI289" s="3">
        <f t="shared" si="141"/>
        <v>0.16137704924426449</v>
      </c>
      <c r="AJ289" s="3">
        <f t="shared" si="142"/>
        <v>8.2668154467825314E-2</v>
      </c>
      <c r="AK289" s="3">
        <f t="shared" si="143"/>
        <v>0</v>
      </c>
      <c r="AL289" s="3">
        <f t="shared" si="144"/>
        <v>1.3317011012555049E-2</v>
      </c>
      <c r="AM289" s="3">
        <f t="shared" si="145"/>
        <v>2.7242753663923952E-2</v>
      </c>
      <c r="AN289" s="3">
        <f t="shared" si="146"/>
        <v>1.4768284735140684E-2</v>
      </c>
      <c r="AO289" s="3" t="str" cm="1">
        <f t="array" ref="AO289">GETVECTOR(Y289,2)</f>
        <v>0.5774</v>
      </c>
      <c r="AP289" s="3" t="str" cm="1">
        <f t="array" ref="AP289">GETVECTOR(Z289,2)</f>
        <v>0.5774</v>
      </c>
      <c r="AQ289" s="3" t="str" cm="1">
        <f t="array" ref="AQ289">GETVECTOR(AA289,2)</f>
        <v>0.5774</v>
      </c>
      <c r="AR289" s="3" t="str" cm="1">
        <f t="array" ref="AR289">GETVECTOR(AB289,2)</f>
        <v>0.5774</v>
      </c>
      <c r="AS289" s="3" cm="1">
        <f t="array" ref="AS289">SUM(AK289:AN289*AO289:AR289)</f>
        <v>3.1946415730269205E-2</v>
      </c>
      <c r="AT289" s="51">
        <f t="shared" si="147"/>
        <v>2.6042552022785766E-2</v>
      </c>
      <c r="AU289" s="48">
        <f t="shared" si="148"/>
        <v>0.16137704924426449</v>
      </c>
      <c r="AV289" s="56"/>
      <c r="AW289" s="56"/>
    </row>
    <row r="290" spans="1:49" ht="15" customHeight="1" x14ac:dyDescent="0.25">
      <c r="A290" s="11">
        <f t="shared" si="136"/>
        <v>287</v>
      </c>
      <c r="B290" s="29">
        <v>31334</v>
      </c>
      <c r="C290" s="25"/>
      <c r="D290" s="12"/>
      <c r="E290" s="25">
        <v>25</v>
      </c>
      <c r="F290" s="35">
        <v>86</v>
      </c>
      <c r="G290" s="25">
        <v>14</v>
      </c>
      <c r="H290" s="13">
        <v>0</v>
      </c>
      <c r="I290" s="25">
        <v>0</v>
      </c>
      <c r="J290" s="12">
        <v>0</v>
      </c>
      <c r="K290" s="12">
        <v>0</v>
      </c>
      <c r="L290" s="25" t="s">
        <v>11</v>
      </c>
      <c r="M290" s="10"/>
      <c r="N290" s="15"/>
      <c r="O290" s="15"/>
      <c r="P290" s="4"/>
      <c r="Q290" s="54"/>
      <c r="R290" s="42">
        <f t="shared" si="135"/>
        <v>0.13917525773195877</v>
      </c>
      <c r="S290" s="44" t="str" cm="1">
        <f t="array" ref="S290">SETVECTOR(R290:R291)</f>
        <v>0.139175257731959,0.0670103092783505</v>
      </c>
      <c r="T290" s="44">
        <f t="shared" si="149"/>
        <v>0.17525773195876287</v>
      </c>
      <c r="U290" s="5">
        <f t="shared" si="150"/>
        <v>0</v>
      </c>
      <c r="V290" s="5">
        <f t="shared" si="151"/>
        <v>4.530741807917342E-2</v>
      </c>
      <c r="W290" s="5">
        <f t="shared" si="152"/>
        <v>0.43256822373344284</v>
      </c>
      <c r="X290" s="5">
        <f t="shared" si="153"/>
        <v>4.3944166372461867E-2</v>
      </c>
      <c r="Y290" s="5" t="str" cm="1">
        <f t="array" ref="Y290:AB290">SETMATRIX(GETMATRIX(Y289:AB289)-$O$9*DELTAWEIGHT(S289,$AH$4,AK289:AN289))</f>
        <v>0.5774,0.5774,0.5774</v>
      </c>
      <c r="Z290" s="5" t="str">
        <v>0.610778855135387,0.603825049399312,0.5774</v>
      </c>
      <c r="AA290" s="5" t="str">
        <v>0.648253947878077,0.649280360091096,0.5774</v>
      </c>
      <c r="AB290" s="5" t="str">
        <v>0.618270625617944,0.609489894084961,0.5774</v>
      </c>
      <c r="AC290" s="5" cm="1">
        <f t="array" ref="AC290">SIGMOID(SUM(GETVECTOR(Y290)*GETVECTOR(_xlfn.CONCAT($S290,",",$AH$4)))+U290)</f>
        <v>0.52972778322934388</v>
      </c>
      <c r="AD290" s="5" cm="1">
        <f t="array" ref="AD290">SIGMOID(SUM(GETVECTOR(Z290)*GETVECTOR(_xlfn.CONCAT($S290,",",$AH$4)))+V290)</f>
        <v>0.54259034739835921</v>
      </c>
      <c r="AE290" s="5" cm="1">
        <f t="array" ref="AE290">TANH(SUM(GETVECTOR(AA290)*GETVECTOR(_xlfn.CONCAT($S290,",",$AH$4)))+W290)</f>
        <v>0.51263504068520194</v>
      </c>
      <c r="AF290" s="5" cm="1">
        <f t="array" ref="AF290">SIGMOID(SUM(GETVECTOR(AB290)*GETVECTOR(_xlfn.CONCAT($S290,",",$AH$4)))+X290)</f>
        <v>0.54260499539611717</v>
      </c>
      <c r="AG290" s="5">
        <f t="shared" si="139"/>
        <v>0.2781508248139557</v>
      </c>
      <c r="AH290" s="40">
        <f t="shared" si="140"/>
        <v>0.14715054877013223</v>
      </c>
      <c r="AI290" s="3">
        <f t="shared" si="141"/>
        <v>-2.8107183188630647E-2</v>
      </c>
      <c r="AJ290" s="3">
        <f t="shared" si="142"/>
        <v>-1.4129448139142728E-2</v>
      </c>
      <c r="AK290" s="3">
        <f t="shared" si="143"/>
        <v>0</v>
      </c>
      <c r="AL290" s="3">
        <f t="shared" si="144"/>
        <v>-1.7976737508310764E-3</v>
      </c>
      <c r="AM290" s="3">
        <f t="shared" si="145"/>
        <v>-5.6517861508734845E-3</v>
      </c>
      <c r="AN290" s="3">
        <f t="shared" si="146"/>
        <v>-1.8917799898561473E-3</v>
      </c>
      <c r="AO290" s="3" t="str" cm="1">
        <f t="array" ref="AO290">GETVECTOR(Y290,2)</f>
        <v>0.5774</v>
      </c>
      <c r="AP290" s="3" t="str" cm="1">
        <f t="array" ref="AP290">GETVECTOR(Z290,2)</f>
        <v>0.5774</v>
      </c>
      <c r="AQ290" s="3" t="str" cm="1">
        <f t="array" ref="AQ290">GETVECTOR(AA290,2)</f>
        <v>0.5774</v>
      </c>
      <c r="AR290" s="3" t="str" cm="1">
        <f t="array" ref="AR290">GETVECTOR(AB290,2)</f>
        <v>0.5774</v>
      </c>
      <c r="AS290" s="3" cm="1">
        <f t="array" ref="AS290">SUM(AK290:AN290*AO290:AR290)</f>
        <v>-5.3936319133871527E-3</v>
      </c>
      <c r="AT290" s="51">
        <f t="shared" si="147"/>
        <v>7.9001374679924126E-4</v>
      </c>
      <c r="AU290" s="48">
        <f t="shared" si="148"/>
        <v>2.8107183188630647E-2</v>
      </c>
      <c r="AV290" s="56"/>
      <c r="AW290" s="56"/>
    </row>
    <row r="291" spans="1:49" ht="15" customHeight="1" x14ac:dyDescent="0.25">
      <c r="A291" s="11">
        <f t="shared" si="136"/>
        <v>288</v>
      </c>
      <c r="B291" s="29">
        <v>31335</v>
      </c>
      <c r="C291" s="25"/>
      <c r="D291" s="12"/>
      <c r="E291" s="25">
        <v>26.2</v>
      </c>
      <c r="F291" s="35">
        <v>84</v>
      </c>
      <c r="G291" s="25">
        <v>0</v>
      </c>
      <c r="H291" s="13">
        <v>0</v>
      </c>
      <c r="I291" s="25">
        <v>0</v>
      </c>
      <c r="J291" s="12">
        <v>0</v>
      </c>
      <c r="K291" s="12">
        <v>0</v>
      </c>
      <c r="L291" s="25" t="s">
        <v>11</v>
      </c>
      <c r="M291" s="10"/>
      <c r="N291" s="15"/>
      <c r="O291" s="15"/>
      <c r="P291" s="4"/>
      <c r="Q291" s="54"/>
      <c r="R291" s="42">
        <f t="shared" si="135"/>
        <v>6.7010309278350513E-2</v>
      </c>
      <c r="S291" s="44" t="str" cm="1">
        <f t="array" ref="S291">SETVECTOR(R291:R292)</f>
        <v>0.0670103092783505,0.175257731958763</v>
      </c>
      <c r="T291" s="44">
        <f t="shared" si="149"/>
        <v>0.18969072164948453</v>
      </c>
      <c r="U291" s="5">
        <f t="shared" si="150"/>
        <v>0</v>
      </c>
      <c r="V291" s="5">
        <f t="shared" si="151"/>
        <v>4.5487185454256528E-2</v>
      </c>
      <c r="W291" s="5">
        <f t="shared" si="152"/>
        <v>0.43313340234853021</v>
      </c>
      <c r="X291" s="5">
        <f t="shared" si="153"/>
        <v>4.4133344371447482E-2</v>
      </c>
      <c r="Y291" s="5" t="str" cm="1">
        <f t="array" ref="Y291:AB291">SETMATRIX(GETMATRIX(Y290:AB290)-$O$9*DELTAWEIGHT(S290,$AH$4,AK290:AN290))</f>
        <v>0.5774,0.5774,0.5774</v>
      </c>
      <c r="Z291" s="5" t="str">
        <v>0.610827648999791,0.603848542741432,0.5774</v>
      </c>
      <c r="AA291" s="5" t="str">
        <v>0.648564292096651,0.649429785085224,0.5774</v>
      </c>
      <c r="AB291" s="5" t="str">
        <v>0.618320260753953,0.60951379248378,0.5774</v>
      </c>
      <c r="AC291" s="5" cm="1">
        <f t="array" ref="AC291">SIGMOID(SUM(GETVECTOR(Y291)*GETVECTOR(_xlfn.CONCAT($S291,",",$AH$4)))+U291)</f>
        <v>0.53491447652074542</v>
      </c>
      <c r="AD291" s="5" cm="1">
        <f t="array" ref="AD291">SIGMOID(SUM(GETVECTOR(Z291)*GETVECTOR(_xlfn.CONCAT($S291,",",$AH$4)))+V291)</f>
        <v>0.5479145320864498</v>
      </c>
      <c r="AE291" s="5" cm="1">
        <f t="array" ref="AE291">TANH(SUM(GETVECTOR(AA291)*GETVECTOR(_xlfn.CONCAT($S291,",",$AH$4)))+W291)</f>
        <v>0.53019148907720459</v>
      </c>
      <c r="AF291" s="5" cm="1">
        <f t="array" ref="AF291">SIGMOID(SUM(GETVECTOR(AB291)*GETVECTOR(_xlfn.CONCAT($S291,",",$AH$4)))+X291)</f>
        <v>0.547949487858711</v>
      </c>
      <c r="AG291" s="5">
        <f t="shared" si="139"/>
        <v>0.2904996216539546</v>
      </c>
      <c r="AH291" s="40">
        <f t="shared" si="140"/>
        <v>0.15484756610249642</v>
      </c>
      <c r="AI291" s="3">
        <f t="shared" si="141"/>
        <v>-3.4843155546988108E-2</v>
      </c>
      <c r="AJ291" s="3">
        <f t="shared" si="142"/>
        <v>-1.7567584599486989E-2</v>
      </c>
      <c r="AK291" s="3">
        <f t="shared" si="143"/>
        <v>0</v>
      </c>
      <c r="AL291" s="3">
        <f t="shared" si="144"/>
        <v>-2.3071624341020735E-3</v>
      </c>
      <c r="AM291" s="3">
        <f t="shared" si="145"/>
        <v>-6.9197680146778967E-3</v>
      </c>
      <c r="AN291" s="3">
        <f t="shared" si="146"/>
        <v>-2.4389833120527227E-3</v>
      </c>
      <c r="AO291" s="3" t="str" cm="1">
        <f t="array" ref="AO291">GETVECTOR(Y291,2)</f>
        <v>0.5774</v>
      </c>
      <c r="AP291" s="3" t="str" cm="1">
        <f t="array" ref="AP291">GETVECTOR(Z291,2)</f>
        <v>0.5774</v>
      </c>
      <c r="AQ291" s="3" t="str" cm="1">
        <f t="array" ref="AQ291">GETVECTOR(AA291,2)</f>
        <v>0.5774</v>
      </c>
      <c r="AR291" s="3" t="str" cm="1">
        <f t="array" ref="AR291">GETVECTOR(AB291,2)</f>
        <v>0.5774</v>
      </c>
      <c r="AS291" s="3" cm="1">
        <f t="array" ref="AS291">SUM(AK291:AN291*AO291:AR291)</f>
        <v>-6.7358986055047962E-3</v>
      </c>
      <c r="AT291" s="51">
        <f t="shared" si="147"/>
        <v>1.2140454884716082E-3</v>
      </c>
      <c r="AU291" s="48">
        <f t="shared" si="148"/>
        <v>3.4843155546988108E-2</v>
      </c>
      <c r="AV291" s="56"/>
      <c r="AW291" s="56"/>
    </row>
    <row r="292" spans="1:49" ht="15" customHeight="1" x14ac:dyDescent="0.25">
      <c r="A292" s="11">
        <f t="shared" si="136"/>
        <v>289</v>
      </c>
      <c r="B292" s="29">
        <v>31336</v>
      </c>
      <c r="C292" s="25"/>
      <c r="D292" s="12"/>
      <c r="E292" s="25">
        <v>26.2</v>
      </c>
      <c r="F292" s="35">
        <v>89</v>
      </c>
      <c r="G292" s="25">
        <v>0</v>
      </c>
      <c r="H292" s="13">
        <v>0</v>
      </c>
      <c r="I292" s="25">
        <v>0</v>
      </c>
      <c r="J292" s="12">
        <v>0</v>
      </c>
      <c r="K292" s="12">
        <v>0</v>
      </c>
      <c r="L292" s="25" t="s">
        <v>11</v>
      </c>
      <c r="M292" s="10"/>
      <c r="N292" s="15"/>
      <c r="O292" s="15"/>
      <c r="P292" s="4"/>
      <c r="Q292" s="54"/>
      <c r="R292" s="42">
        <f t="shared" si="135"/>
        <v>0.17525773195876287</v>
      </c>
      <c r="S292" s="44" t="str" cm="1">
        <f t="array" ref="S292">SETVECTOR(R292:R293)</f>
        <v>0.175257731958763,0.189690721649485</v>
      </c>
      <c r="T292" s="44">
        <f t="shared" si="149"/>
        <v>0.25979381443298966</v>
      </c>
      <c r="U292" s="5">
        <f t="shared" si="150"/>
        <v>0</v>
      </c>
      <c r="V292" s="5">
        <f t="shared" si="151"/>
        <v>4.5717901697666735E-2</v>
      </c>
      <c r="W292" s="5">
        <f t="shared" si="152"/>
        <v>0.43382537914999797</v>
      </c>
      <c r="X292" s="5">
        <f t="shared" si="153"/>
        <v>4.4377242702652753E-2</v>
      </c>
      <c r="Y292" s="5" t="str" cm="1">
        <f t="array" ref="Y292:AB292">SETMATRIX(GETMATRIX(Y291:AB291)-$O$9*DELTAWEIGHT(S291,$AH$4,AK291:AN291))</f>
        <v>0.5774,0.5774,0.5774</v>
      </c>
      <c r="Z292" s="5" t="str">
        <v>0.610854775255459,0.603919488333178,0.5774</v>
      </c>
      <c r="AA292" s="5" t="str">
        <v>0.648724777996175,0.649849517437825,0.5774</v>
      </c>
      <c r="AB292" s="5" t="str">
        <v>0.618347937471539,0.60958617774516,0.5774</v>
      </c>
      <c r="AC292" s="5" cm="1">
        <f t="array" ref="AC292">SIGMOID(SUM(GETVECTOR(Y292)*GETVECTOR(_xlfn.CONCAT($S292,",",$AH$4)))+U292)</f>
        <v>0.55248623872780911</v>
      </c>
      <c r="AD292" s="5" cm="1">
        <f t="array" ref="AD292">SIGMOID(SUM(GETVECTOR(Z292)*GETVECTOR(_xlfn.CONCAT($S292,",",$AH$4)))+V292)</f>
        <v>0.56643800616648798</v>
      </c>
      <c r="AE292" s="5" cm="1">
        <f t="array" ref="AE292">TANH(SUM(GETVECTOR(AA292)*GETVECTOR(_xlfn.CONCAT($S292,",",$AH$4)))+W292)</f>
        <v>0.58549919601443778</v>
      </c>
      <c r="AF292" s="5" cm="1">
        <f t="array" ref="AF292">SIGMOID(SUM(GETVECTOR(AB292)*GETVECTOR(_xlfn.CONCAT($S292,",",$AH$4)))+X292)</f>
        <v>0.56669523809964617</v>
      </c>
      <c r="AG292" s="5">
        <f t="shared" si="139"/>
        <v>0.33164899720249985</v>
      </c>
      <c r="AH292" s="40">
        <f t="shared" si="140"/>
        <v>0.18134343680503928</v>
      </c>
      <c r="AI292" s="3">
        <f t="shared" si="141"/>
        <v>-7.8450377627950374E-2</v>
      </c>
      <c r="AJ292" s="3">
        <f t="shared" si="142"/>
        <v>-3.9904963762136272E-2</v>
      </c>
      <c r="AK292" s="3">
        <f t="shared" si="143"/>
        <v>0</v>
      </c>
      <c r="AL292" s="3">
        <f t="shared" si="144"/>
        <v>-5.7379507204974893E-3</v>
      </c>
      <c r="AM292" s="3">
        <f t="shared" si="145"/>
        <v>-1.4854933418420493E-2</v>
      </c>
      <c r="AN292" s="3">
        <f t="shared" si="146"/>
        <v>-6.164393338626009E-3</v>
      </c>
      <c r="AO292" s="3" t="str" cm="1">
        <f t="array" ref="AO292">GETVECTOR(Y292,2)</f>
        <v>0.5774</v>
      </c>
      <c r="AP292" s="3" t="str" cm="1">
        <f t="array" ref="AP292">GETVECTOR(Z292,2)</f>
        <v>0.5774</v>
      </c>
      <c r="AQ292" s="3" t="str" cm="1">
        <f t="array" ref="AQ292">GETVECTOR(AA292,2)</f>
        <v>0.5774</v>
      </c>
      <c r="AR292" s="3" t="str" cm="1">
        <f t="array" ref="AR292">GETVECTOR(AB292,2)</f>
        <v>0.5774</v>
      </c>
      <c r="AS292" s="3" cm="1">
        <f t="array" ref="AS292">SUM(AK292:AN292*AO292:AR292)</f>
        <v>-1.5449652015533902E-2</v>
      </c>
      <c r="AT292" s="51">
        <f t="shared" si="147"/>
        <v>6.1544617499680165E-3</v>
      </c>
      <c r="AU292" s="48">
        <f t="shared" si="148"/>
        <v>7.8450377627950374E-2</v>
      </c>
      <c r="AV292" s="56"/>
      <c r="AW292" s="56"/>
    </row>
    <row r="293" spans="1:49" ht="15" customHeight="1" x14ac:dyDescent="0.25">
      <c r="A293" s="11">
        <f t="shared" si="136"/>
        <v>290</v>
      </c>
      <c r="B293" s="29">
        <v>31337</v>
      </c>
      <c r="C293" s="25"/>
      <c r="D293" s="12"/>
      <c r="E293" s="25">
        <v>25.7</v>
      </c>
      <c r="F293" s="35">
        <v>84</v>
      </c>
      <c r="G293" s="25">
        <v>5</v>
      </c>
      <c r="H293" s="13">
        <v>0</v>
      </c>
      <c r="I293" s="25">
        <v>0</v>
      </c>
      <c r="J293" s="12">
        <v>0</v>
      </c>
      <c r="K293" s="12">
        <v>0</v>
      </c>
      <c r="L293" s="25" t="s">
        <v>11</v>
      </c>
      <c r="M293" s="10"/>
      <c r="N293" s="15"/>
      <c r="O293" s="15"/>
      <c r="P293" s="4"/>
      <c r="Q293" s="54"/>
      <c r="R293" s="42">
        <f t="shared" si="135"/>
        <v>0.18969072164948453</v>
      </c>
      <c r="S293" s="44" t="str" cm="1">
        <f t="array" ref="S293">SETVECTOR(R293:R294)</f>
        <v>0.189690721649485,0.25979381443299</v>
      </c>
      <c r="T293" s="44">
        <f t="shared" si="149"/>
        <v>0.29587628865979382</v>
      </c>
      <c r="U293" s="5">
        <f t="shared" si="150"/>
        <v>0</v>
      </c>
      <c r="V293" s="5">
        <f t="shared" si="151"/>
        <v>4.6291696769716485E-2</v>
      </c>
      <c r="W293" s="5">
        <f t="shared" si="152"/>
        <v>0.43531087249184003</v>
      </c>
      <c r="X293" s="5">
        <f t="shared" si="153"/>
        <v>4.4993682036515353E-2</v>
      </c>
      <c r="Y293" s="5" t="str" cm="1">
        <f t="array" ref="Y293:AB293">SETMATRIX(GETMATRIX(Y292:AB292)-$O$9*DELTAWEIGHT(S292,$AH$4,AK292:AN292))</f>
        <v>0.5774,0.5774,0.5774</v>
      </c>
      <c r="Z293" s="5" t="str">
        <v>0.610980642464663,0.604055721077258,0.5774</v>
      </c>
      <c r="AA293" s="5" t="str">
        <v>0.649333761721358,0.650508652763905,0.5774</v>
      </c>
      <c r="AB293" s="5" t="str">
        <v>0.618477799117629,0.609726733879751,0.5774</v>
      </c>
      <c r="AC293" s="5" cm="1">
        <f t="array" ref="AC293">SIGMOID(SUM(GETVECTOR(Y293)*GETVECTOR(_xlfn.CONCAT($S293,",",$AH$4)))+U293)</f>
        <v>0.56452133479732203</v>
      </c>
      <c r="AD293" s="5" cm="1">
        <f t="array" ref="AD293">SIGMOID(SUM(GETVECTOR(Z293)*GETVECTOR(_xlfn.CONCAT($S293,",",$AH$4)))+V293)</f>
        <v>0.57910952964829077</v>
      </c>
      <c r="AE293" s="5" cm="1">
        <f t="array" ref="AE293">TANH(SUM(GETVECTOR(AA293)*GETVECTOR(_xlfn.CONCAT($S293,",",$AH$4)))+W293)</f>
        <v>0.62152219233955219</v>
      </c>
      <c r="AF293" s="5" cm="1">
        <f t="array" ref="AF293">SIGMOID(SUM(GETVECTOR(AB293)*GETVECTOR(_xlfn.CONCAT($S293,",",$AH$4)))+X293)</f>
        <v>0.57949883829653659</v>
      </c>
      <c r="AG293" s="5">
        <f t="shared" si="139"/>
        <v>0.3599294244717326</v>
      </c>
      <c r="AH293" s="40">
        <f t="shared" si="140"/>
        <v>0.20001510640922435</v>
      </c>
      <c r="AI293" s="3">
        <f t="shared" si="141"/>
        <v>-9.5861182250569471E-2</v>
      </c>
      <c r="AJ293" s="3">
        <f t="shared" si="142"/>
        <v>-4.8933610711113885E-2</v>
      </c>
      <c r="AK293" s="3">
        <f t="shared" si="143"/>
        <v>0</v>
      </c>
      <c r="AL293" s="3">
        <f t="shared" si="144"/>
        <v>-7.4129950024229346E-3</v>
      </c>
      <c r="AM293" s="3">
        <f t="shared" si="145"/>
        <v>-1.7391269716410342E-2</v>
      </c>
      <c r="AN293" s="3">
        <f t="shared" si="146"/>
        <v>-8.062556635131864E-3</v>
      </c>
      <c r="AO293" s="3" t="str" cm="1">
        <f t="array" ref="AO293">GETVECTOR(Y293,2)</f>
        <v>0.5774</v>
      </c>
      <c r="AP293" s="3" t="str" cm="1">
        <f t="array" ref="AP293">GETVECTOR(Z293,2)</f>
        <v>0.5774</v>
      </c>
      <c r="AQ293" s="3" t="str" cm="1">
        <f t="array" ref="AQ293">GETVECTOR(AA293,2)</f>
        <v>0.5774</v>
      </c>
      <c r="AR293" s="3" t="str" cm="1">
        <f t="array" ref="AR293">GETVECTOR(AB293,2)</f>
        <v>0.5774</v>
      </c>
      <c r="AS293" s="3" cm="1">
        <f t="array" ref="AS293">SUM(AK293:AN293*AO293:AR293)</f>
        <v>-1.8977302649779475E-2</v>
      </c>
      <c r="AT293" s="51">
        <f t="shared" si="147"/>
        <v>9.1893662624768953E-3</v>
      </c>
      <c r="AU293" s="48">
        <f t="shared" si="148"/>
        <v>9.5861182250569471E-2</v>
      </c>
      <c r="AV293" s="56"/>
      <c r="AW293" s="56"/>
    </row>
    <row r="294" spans="1:49" ht="15" customHeight="1" x14ac:dyDescent="0.25">
      <c r="A294" s="11">
        <f t="shared" si="136"/>
        <v>291</v>
      </c>
      <c r="B294" s="29">
        <v>31338</v>
      </c>
      <c r="C294" s="25"/>
      <c r="D294" s="12"/>
      <c r="E294" s="25">
        <v>25.1</v>
      </c>
      <c r="F294" s="35">
        <v>88</v>
      </c>
      <c r="G294" s="25">
        <v>66</v>
      </c>
      <c r="H294" s="13">
        <v>0</v>
      </c>
      <c r="I294" s="25">
        <v>0</v>
      </c>
      <c r="J294" s="12">
        <v>0</v>
      </c>
      <c r="K294" s="12">
        <v>0</v>
      </c>
      <c r="L294" s="25" t="s">
        <v>11</v>
      </c>
      <c r="M294" s="10"/>
      <c r="N294" s="15"/>
      <c r="O294" s="15"/>
      <c r="P294" s="4"/>
      <c r="Q294" s="54"/>
      <c r="R294" s="42">
        <f t="shared" si="135"/>
        <v>0.25979381443298966</v>
      </c>
      <c r="S294" s="44" t="str" cm="1">
        <f t="array" ref="S294">SETVECTOR(R294:R295)</f>
        <v>0.25979381443299,0.295876288659794</v>
      </c>
      <c r="T294" s="44">
        <f t="shared" si="149"/>
        <v>0.25773195876288657</v>
      </c>
      <c r="U294" s="5">
        <f t="shared" si="150"/>
        <v>0</v>
      </c>
      <c r="V294" s="5">
        <f t="shared" si="151"/>
        <v>4.7032996269958778E-2</v>
      </c>
      <c r="W294" s="5">
        <f t="shared" si="152"/>
        <v>0.43704999946348105</v>
      </c>
      <c r="X294" s="5">
        <f t="shared" si="153"/>
        <v>4.5799937700028541E-2</v>
      </c>
      <c r="Y294" s="5" t="str" cm="1">
        <f t="array" ref="Y294:AB294">SETMATRIX(GETMATRIX(Y293:AB293)-$O$9*DELTAWEIGHT(S293,$AH$4,AK293:AN293))</f>
        <v>0.5774,0.5774,0.5774</v>
      </c>
      <c r="Z294" s="5" t="str">
        <v>0.611151067379152,0.604289129112319,0.5774</v>
      </c>
      <c r="AA294" s="5" t="str">
        <v>0.650060450994543,0.651503901116311,0.5774</v>
      </c>
      <c r="AB294" s="5" t="str">
        <v>0.618655296307659,0.609969827857401,0.5774</v>
      </c>
      <c r="AC294" s="5" cm="1">
        <f t="array" ref="AC294">SIGMOID(SUM(GETVECTOR(Y294)*GETVECTOR(_xlfn.CONCAT($S294,",",$AH$4)))+U294)</f>
        <v>0.57952990753731792</v>
      </c>
      <c r="AD294" s="5" cm="1">
        <f t="array" ref="AD294">SIGMOID(SUM(GETVECTOR(Z294)*GETVECTOR(_xlfn.CONCAT($S294,",",$AH$4)))+V294)</f>
        <v>0.59498234836668551</v>
      </c>
      <c r="AE294" s="5" cm="1">
        <f t="array" ref="AE294">TANH(SUM(GETVECTOR(AA294)*GETVECTOR(_xlfn.CONCAT($S294,",",$AH$4)))+W294)</f>
        <v>0.66330726532224304</v>
      </c>
      <c r="AF294" s="5" cm="1">
        <f t="array" ref="AF294">SIGMOID(SUM(GETVECTOR(AB294)*GETVECTOR(_xlfn.CONCAT($S294,",",$AH$4)))+X294)</f>
        <v>0.59555990862509878</v>
      </c>
      <c r="AG294" s="5">
        <f t="shared" si="139"/>
        <v>0.39465611441011228</v>
      </c>
      <c r="AH294" s="40">
        <f t="shared" si="140"/>
        <v>0.22355369547288528</v>
      </c>
      <c r="AI294" s="3">
        <f t="shared" si="141"/>
        <v>-3.4178263290001287E-2</v>
      </c>
      <c r="AJ294" s="3">
        <f t="shared" si="142"/>
        <v>-1.7487143291620686E-2</v>
      </c>
      <c r="AK294" s="3">
        <f t="shared" si="143"/>
        <v>0</v>
      </c>
      <c r="AL294" s="3">
        <f t="shared" si="144"/>
        <v>-2.7951920706833582E-3</v>
      </c>
      <c r="AM294" s="3">
        <f t="shared" si="145"/>
        <v>-5.8267874988635312E-3</v>
      </c>
      <c r="AN294" s="3">
        <f t="shared" si="146"/>
        <v>-3.0901961296572922E-3</v>
      </c>
      <c r="AO294" s="3" t="str" cm="1">
        <f t="array" ref="AO294">GETVECTOR(Y294,2)</f>
        <v>0.5774</v>
      </c>
      <c r="AP294" s="3" t="str" cm="1">
        <f t="array" ref="AP294">GETVECTOR(Z294,2)</f>
        <v>0.5774</v>
      </c>
      <c r="AQ294" s="3" t="str" cm="1">
        <f t="array" ref="AQ294">GETVECTOR(AA294,2)</f>
        <v>0.5774</v>
      </c>
      <c r="AR294" s="3" t="str" cm="1">
        <f t="array" ref="AR294">GETVECTOR(AB294,2)</f>
        <v>0.5774</v>
      </c>
      <c r="AS294" s="3" cm="1">
        <f t="array" ref="AS294">SUM(AK294:AN294*AO294:AR294)</f>
        <v>-6.7626102487204943E-3</v>
      </c>
      <c r="AT294" s="51">
        <f t="shared" si="147"/>
        <v>1.1681536815206497E-3</v>
      </c>
      <c r="AU294" s="48">
        <f t="shared" si="148"/>
        <v>3.4178263290001287E-2</v>
      </c>
      <c r="AV294" s="56"/>
      <c r="AW294" s="56"/>
    </row>
    <row r="295" spans="1:49" ht="15" customHeight="1" x14ac:dyDescent="0.25">
      <c r="A295" s="11">
        <f t="shared" si="136"/>
        <v>292</v>
      </c>
      <c r="B295" s="29">
        <v>31339</v>
      </c>
      <c r="C295" s="25"/>
      <c r="D295" s="12"/>
      <c r="E295" s="25">
        <v>25</v>
      </c>
      <c r="F295" s="35">
        <v>87</v>
      </c>
      <c r="G295" s="25">
        <v>0</v>
      </c>
      <c r="H295" s="13">
        <v>0</v>
      </c>
      <c r="I295" s="25">
        <v>0</v>
      </c>
      <c r="J295" s="12">
        <v>0</v>
      </c>
      <c r="K295" s="12">
        <v>0</v>
      </c>
      <c r="L295" s="25" t="s">
        <v>11</v>
      </c>
      <c r="M295" s="10"/>
      <c r="N295" s="15"/>
      <c r="O295" s="15"/>
      <c r="P295" s="4"/>
      <c r="Q295" s="54"/>
      <c r="R295" s="42">
        <f t="shared" si="135"/>
        <v>0.29587628865979382</v>
      </c>
      <c r="S295" s="44" t="str" cm="1">
        <f t="array" ref="S295">SETVECTOR(R295:R296)</f>
        <v>0.295876288659794,0.257731958762887</v>
      </c>
      <c r="T295" s="44">
        <f t="shared" si="149"/>
        <v>1.0309278350515464E-2</v>
      </c>
      <c r="U295" s="5">
        <f t="shared" si="150"/>
        <v>0</v>
      </c>
      <c r="V295" s="5">
        <f t="shared" si="151"/>
        <v>4.7312515477027112E-2</v>
      </c>
      <c r="W295" s="5">
        <f t="shared" si="152"/>
        <v>0.43763267821336743</v>
      </c>
      <c r="X295" s="5">
        <f t="shared" si="153"/>
        <v>4.6108957312994268E-2</v>
      </c>
      <c r="Y295" s="5" t="str" cm="1">
        <f t="array" ref="Y295:AB295">SETMATRIX(GETMATRIX(Y294:AB294)-$O$9*DELTAWEIGHT(S294,$AH$4,AK294:AN294))</f>
        <v>0.5774,0.5774,0.5774</v>
      </c>
      <c r="Z295" s="5" t="str">
        <v>0.611306162348028,0.604465765049094,0.5774</v>
      </c>
      <c r="AA295" s="5" t="str">
        <v>0.650633925501286,0.652157024860102,0.5774</v>
      </c>
      <c r="AB295" s="5" t="str">
        <v>0.618818997023533,0.610156264783812,0.5774</v>
      </c>
      <c r="AC295" s="5" cm="1">
        <f t="array" ref="AC295">SIGMOID(SUM(GETVECTOR(Y295)*GETVECTOR(_xlfn.CONCAT($S295,",",$AH$4)))+U295)</f>
        <v>0.57923978125367126</v>
      </c>
      <c r="AD295" s="5" cm="1">
        <f t="array" ref="AD295">SIGMOID(SUM(GETVECTOR(Z295)*GETVECTOR(_xlfn.CONCAT($S295,",",$AH$4)))+V295)</f>
        <v>0.5948311426978885</v>
      </c>
      <c r="AE295" s="5" cm="1">
        <f t="array" ref="AE295">TANH(SUM(GETVECTOR(AA295)*GETVECTOR(_xlfn.CONCAT($S295,",",$AH$4)))+W295)</f>
        <v>0.66304133670541154</v>
      </c>
      <c r="AF295" s="5" cm="1">
        <f t="array" ref="AF295">SIGMOID(SUM(GETVECTOR(AB295)*GETVECTOR(_xlfn.CONCAT($S295,",",$AH$4)))+X295)</f>
        <v>0.59543012908257664</v>
      </c>
      <c r="AG295" s="5">
        <f t="shared" si="139"/>
        <v>0.39439763596841537</v>
      </c>
      <c r="AH295" s="40">
        <f t="shared" si="140"/>
        <v>0.22337274722647488</v>
      </c>
      <c r="AI295" s="3">
        <f t="shared" si="141"/>
        <v>0.21306346887595942</v>
      </c>
      <c r="AJ295" s="3">
        <f t="shared" si="142"/>
        <v>0.10901028430312774</v>
      </c>
      <c r="AK295" s="3">
        <f t="shared" si="143"/>
        <v>0</v>
      </c>
      <c r="AL295" s="3">
        <f t="shared" si="144"/>
        <v>1.7419586111553087E-2</v>
      </c>
      <c r="AM295" s="3">
        <f t="shared" si="145"/>
        <v>3.6336311616366648E-2</v>
      </c>
      <c r="AN295" s="3">
        <f t="shared" si="146"/>
        <v>1.9254520862958625E-2</v>
      </c>
      <c r="AO295" s="3" t="str" cm="1">
        <f t="array" ref="AO295">GETVECTOR(Y295,2)</f>
        <v>0.5774</v>
      </c>
      <c r="AP295" s="3" t="str" cm="1">
        <f t="array" ref="AP295">GETVECTOR(Z295,2)</f>
        <v>0.5774</v>
      </c>
      <c r="AQ295" s="3" t="str" cm="1">
        <f t="array" ref="AQ295">GETVECTOR(AA295,2)</f>
        <v>0.5774</v>
      </c>
      <c r="AR295" s="3" t="str" cm="1">
        <f t="array" ref="AR295">GETVECTOR(AB295,2)</f>
        <v>0.5774</v>
      </c>
      <c r="AS295" s="3" cm="1">
        <f t="array" ref="AS295">SUM(AK295:AN295*AO295:AR295)</f>
        <v>4.2156215694373167E-2</v>
      </c>
      <c r="AT295" s="51">
        <f t="shared" si="147"/>
        <v>4.5396041769456927E-2</v>
      </c>
      <c r="AU295" s="48">
        <f t="shared" si="148"/>
        <v>0.21306346887595942</v>
      </c>
      <c r="AV295" s="56"/>
      <c r="AW295" s="56"/>
    </row>
    <row r="296" spans="1:49" ht="15" customHeight="1" x14ac:dyDescent="0.25">
      <c r="A296" s="11">
        <f t="shared" si="136"/>
        <v>293</v>
      </c>
      <c r="B296" s="29">
        <v>31340</v>
      </c>
      <c r="C296" s="25"/>
      <c r="D296" s="12"/>
      <c r="E296" s="25">
        <v>25.6</v>
      </c>
      <c r="F296" s="35">
        <v>88</v>
      </c>
      <c r="G296" s="25">
        <v>0</v>
      </c>
      <c r="H296" s="13">
        <v>0</v>
      </c>
      <c r="I296" s="25">
        <v>0</v>
      </c>
      <c r="J296" s="12">
        <v>0</v>
      </c>
      <c r="K296" s="12">
        <v>0</v>
      </c>
      <c r="L296" s="25" t="s">
        <v>11</v>
      </c>
      <c r="M296" s="10"/>
      <c r="N296" s="15"/>
      <c r="O296" s="15"/>
      <c r="P296" s="4"/>
      <c r="Q296" s="54"/>
      <c r="R296" s="42">
        <f t="shared" si="135"/>
        <v>0.25773195876288657</v>
      </c>
      <c r="S296" s="44" t="str" cm="1">
        <f t="array" ref="S296">SETVECTOR(R296:R297)</f>
        <v>0.257731958762887,0.0103092783505155</v>
      </c>
      <c r="T296" s="44">
        <f t="shared" si="149"/>
        <v>0.16185567010309276</v>
      </c>
      <c r="U296" s="5">
        <f t="shared" si="150"/>
        <v>0</v>
      </c>
      <c r="V296" s="5">
        <f t="shared" si="151"/>
        <v>4.5570556865871803E-2</v>
      </c>
      <c r="W296" s="5">
        <f t="shared" si="152"/>
        <v>0.43399904705173076</v>
      </c>
      <c r="X296" s="5">
        <f t="shared" si="153"/>
        <v>4.4183505226698408E-2</v>
      </c>
      <c r="Y296" s="5" t="str" cm="1">
        <f t="array" ref="Y296:AB296">SETMATRIX(GETMATRIX(Y295:AB295)-$O$9*DELTAWEIGHT(S295,$AH$4,AK295:AN295))</f>
        <v>0.5774,0.5774,0.5774</v>
      </c>
      <c r="Z296" s="5" t="str">
        <v>0.611007411193782,0.604205528852015,0.5774</v>
      </c>
      <c r="AA296" s="5" t="str">
        <v>0.649533489334553,0.651198456770613,0.5774</v>
      </c>
      <c r="AB296" s="5" t="str">
        <v>0.618503617180663,0.60988154366633,0.5774</v>
      </c>
      <c r="AC296" s="5" cm="1">
        <f t="array" ref="AC296">SIGMOID(SUM(GETVECTOR(Y296)*GETVECTOR(_xlfn.CONCAT($S296,",",$AH$4)))+U296)</f>
        <v>0.53861470571488013</v>
      </c>
      <c r="AD296" s="5" cm="1">
        <f t="array" ref="AD296">SIGMOID(SUM(GETVECTOR(Z296)*GETVECTOR(_xlfn.CONCAT($S296,",",$AH$4)))+V296)</f>
        <v>0.5521287889800589</v>
      </c>
      <c r="AE296" s="5" cm="1">
        <f t="array" ref="AE296">TANH(SUM(GETVECTOR(AA296)*GETVECTOR(_xlfn.CONCAT($S296,",",$AH$4)))+W296)</f>
        <v>0.54280093424928744</v>
      </c>
      <c r="AF296" s="5" cm="1">
        <f t="array" ref="AF296">SIGMOID(SUM(GETVECTOR(AB296)*GETVECTOR(_xlfn.CONCAT($S296,",",$AH$4)))+X296)</f>
        <v>0.55227801334695914</v>
      </c>
      <c r="AG296" s="5">
        <f t="shared" si="139"/>
        <v>0.29969602248430366</v>
      </c>
      <c r="AH296" s="40">
        <f t="shared" si="140"/>
        <v>0.16073190398333059</v>
      </c>
      <c r="AI296" s="3">
        <f t="shared" si="141"/>
        <v>-1.1237661197621707E-3</v>
      </c>
      <c r="AJ296" s="3">
        <f t="shared" si="142"/>
        <v>-5.6806321055890337E-4</v>
      </c>
      <c r="AK296" s="3">
        <f t="shared" si="143"/>
        <v>0</v>
      </c>
      <c r="AL296" s="3">
        <f t="shared" si="144"/>
        <v>-7.6248409711058299E-5</v>
      </c>
      <c r="AM296" s="3">
        <f t="shared" si="145"/>
        <v>-2.2123421010926362E-4</v>
      </c>
      <c r="AN296" s="3">
        <f t="shared" si="146"/>
        <v>-8.0869814311760818E-5</v>
      </c>
      <c r="AO296" s="3" t="str" cm="1">
        <f t="array" ref="AO296">GETVECTOR(Y296,2)</f>
        <v>0.5774</v>
      </c>
      <c r="AP296" s="3" t="str" cm="1">
        <f t="array" ref="AP296">GETVECTOR(Z296,2)</f>
        <v>0.5774</v>
      </c>
      <c r="AQ296" s="3" t="str" cm="1">
        <f t="array" ref="AQ296">GETVECTOR(AA296,2)</f>
        <v>0.5774</v>
      </c>
      <c r="AR296" s="3" t="str" cm="1">
        <f t="array" ref="AR296">GETVECTOR(AB296,2)</f>
        <v>0.5774</v>
      </c>
      <c r="AS296" s="3" cm="1">
        <f t="array" ref="AS296">SUM(AK296:AN296*AO296:AR296)</f>
        <v>-2.1846069546786458E-4</v>
      </c>
      <c r="AT296" s="51">
        <f t="shared" si="147"/>
        <v>1.2628502919253253E-6</v>
      </c>
      <c r="AU296" s="48">
        <f t="shared" si="148"/>
        <v>1.1237661197621707E-3</v>
      </c>
      <c r="AV296" s="56"/>
      <c r="AW296" s="56"/>
    </row>
    <row r="297" spans="1:49" ht="15" customHeight="1" x14ac:dyDescent="0.25">
      <c r="A297" s="11">
        <f t="shared" si="136"/>
        <v>294</v>
      </c>
      <c r="B297" s="29">
        <v>31341</v>
      </c>
      <c r="C297" s="25"/>
      <c r="D297" s="12"/>
      <c r="E297" s="25">
        <v>25.4</v>
      </c>
      <c r="F297" s="35">
        <v>87</v>
      </c>
      <c r="G297" s="25">
        <v>3</v>
      </c>
      <c r="H297" s="13">
        <v>0</v>
      </c>
      <c r="I297" s="25">
        <v>0</v>
      </c>
      <c r="J297" s="12">
        <v>0</v>
      </c>
      <c r="K297" s="12">
        <v>0</v>
      </c>
      <c r="L297" s="25" t="s">
        <v>11</v>
      </c>
      <c r="M297" s="10"/>
      <c r="N297" s="15"/>
      <c r="O297" s="15"/>
      <c r="P297" s="4"/>
      <c r="Q297" s="54"/>
      <c r="R297" s="42">
        <f t="shared" si="135"/>
        <v>1.0309278350515464E-2</v>
      </c>
      <c r="S297" s="44" t="str" cm="1">
        <f t="array" ref="S297">SETVECTOR(R297:R298)</f>
        <v>0.0103092783505155,0.161855670103093</v>
      </c>
      <c r="T297" s="44">
        <f t="shared" si="149"/>
        <v>0.19587628865979381</v>
      </c>
      <c r="U297" s="5">
        <f t="shared" si="150"/>
        <v>0</v>
      </c>
      <c r="V297" s="5">
        <f t="shared" si="151"/>
        <v>4.5578181706842906E-2</v>
      </c>
      <c r="W297" s="5">
        <f t="shared" si="152"/>
        <v>0.43402117047274169</v>
      </c>
      <c r="X297" s="5">
        <f t="shared" si="153"/>
        <v>4.4191592208129585E-2</v>
      </c>
      <c r="Y297" s="5" t="str" cm="1">
        <f t="array" ref="Y297:AB297">SETMATRIX(GETMATRIX(Y296:AB296)-$O$9*DELTAWEIGHT(S296,$AH$4,AK296:AN296))</f>
        <v>0.5774,0.5774,0.5774</v>
      </c>
      <c r="Z297" s="5" t="str">
        <v>0.611076909278319,0.604208308775396,0.5774</v>
      </c>
      <c r="AA297" s="5" t="str">
        <v>0.64991614052141,0.651213762818087,0.5774</v>
      </c>
      <c r="AB297" s="5" t="str">
        <v>0.618574743312852,0.609884388711618,0.5774</v>
      </c>
      <c r="AC297" s="5" cm="1">
        <f t="array" ref="AC297">SIGMOID(SUM(GETVECTOR(Y297)*GETVECTOR(_xlfn.CONCAT($S297,",",$AH$4)))+U297)</f>
        <v>0.52483156496816241</v>
      </c>
      <c r="AD297" s="5" cm="1">
        <f t="array" ref="AD297">SIGMOID(SUM(GETVECTOR(Z297)*GETVECTOR(_xlfn.CONCAT($S297,",",$AH$4)))+V297)</f>
        <v>0.53734842428279306</v>
      </c>
      <c r="AE297" s="5" cm="1">
        <f t="array" ref="AE297">TANH(SUM(GETVECTOR(AA297)*GETVECTOR(_xlfn.CONCAT($S297,",",$AH$4)))+W297)</f>
        <v>0.49760957908155051</v>
      </c>
      <c r="AF297" s="5" cm="1">
        <f t="array" ref="AF297">SIGMOID(SUM(GETVECTOR(AB297)*GETVECTOR(_xlfn.CONCAT($S297,",",$AH$4)))+X297)</f>
        <v>0.5372513210687675</v>
      </c>
      <c r="AG297" s="5">
        <f t="shared" si="139"/>
        <v>0.26738972322749505</v>
      </c>
      <c r="AH297" s="40">
        <f t="shared" si="140"/>
        <v>0.14032698318335182</v>
      </c>
      <c r="AI297" s="3">
        <f t="shared" si="141"/>
        <v>-5.554930547644199E-2</v>
      </c>
      <c r="AJ297" s="3">
        <f t="shared" si="142"/>
        <v>-2.7807910818820381E-2</v>
      </c>
      <c r="AK297" s="3">
        <f t="shared" si="143"/>
        <v>0</v>
      </c>
      <c r="AL297" s="3">
        <f t="shared" si="144"/>
        <v>-3.4400687282979208E-3</v>
      </c>
      <c r="AM297" s="3">
        <f t="shared" si="145"/>
        <v>-1.1242536365649878E-2</v>
      </c>
      <c r="AN297" s="3">
        <f t="shared" si="146"/>
        <v>-3.6071567044358164E-3</v>
      </c>
      <c r="AO297" s="3" t="str" cm="1">
        <f t="array" ref="AO297">GETVECTOR(Y297,2)</f>
        <v>0.5774</v>
      </c>
      <c r="AP297" s="3" t="str" cm="1">
        <f t="array" ref="AP297">GETVECTOR(Z297,2)</f>
        <v>0.5774</v>
      </c>
      <c r="AQ297" s="3" t="str" cm="1">
        <f t="array" ref="AQ297">GETVECTOR(AA297,2)</f>
        <v>0.5774</v>
      </c>
      <c r="AR297" s="3" t="str" cm="1">
        <f t="array" ref="AR297">GETVECTOR(AB297,2)</f>
        <v>0.5774</v>
      </c>
      <c r="AS297" s="3" cm="1">
        <f t="array" ref="AS297">SUM(AK297:AN297*AO297:AR297)</f>
        <v>-1.05605084623867E-2</v>
      </c>
      <c r="AT297" s="51">
        <f t="shared" si="147"/>
        <v>3.085725338915068E-3</v>
      </c>
      <c r="AU297" s="48">
        <f t="shared" si="148"/>
        <v>5.554930547644199E-2</v>
      </c>
      <c r="AV297" s="56"/>
      <c r="AW297" s="56"/>
    </row>
    <row r="298" spans="1:49" ht="15" customHeight="1" x14ac:dyDescent="0.25">
      <c r="A298" s="11">
        <f t="shared" si="136"/>
        <v>295</v>
      </c>
      <c r="B298" s="29">
        <v>31342</v>
      </c>
      <c r="C298" s="25"/>
      <c r="D298" s="12"/>
      <c r="E298" s="25">
        <v>24</v>
      </c>
      <c r="F298" s="35">
        <v>95</v>
      </c>
      <c r="G298" s="25">
        <v>46</v>
      </c>
      <c r="H298" s="13">
        <v>0</v>
      </c>
      <c r="I298" s="25">
        <v>0</v>
      </c>
      <c r="J298" s="12">
        <v>0</v>
      </c>
      <c r="K298" s="12">
        <v>0</v>
      </c>
      <c r="L298" s="25" t="s">
        <v>11</v>
      </c>
      <c r="M298" s="10"/>
      <c r="N298" s="15"/>
      <c r="O298" s="15"/>
      <c r="P298" s="4"/>
      <c r="Q298" s="54"/>
      <c r="R298" s="42">
        <f t="shared" si="135"/>
        <v>0.16185567010309276</v>
      </c>
      <c r="S298" s="44" t="str" cm="1">
        <f t="array" ref="S298">SETVECTOR(R298:R299)</f>
        <v>0.161855670103093,0.195876288659794</v>
      </c>
      <c r="T298" s="44">
        <f t="shared" si="149"/>
        <v>4.1237113402061855E-2</v>
      </c>
      <c r="U298" s="5">
        <f t="shared" si="150"/>
        <v>0</v>
      </c>
      <c r="V298" s="5">
        <f t="shared" si="151"/>
        <v>4.5922188579672701E-2</v>
      </c>
      <c r="W298" s="5">
        <f t="shared" si="152"/>
        <v>0.43514542410930668</v>
      </c>
      <c r="X298" s="5">
        <f t="shared" si="153"/>
        <v>4.4552307878573165E-2</v>
      </c>
      <c r="Y298" s="5" t="str" cm="1">
        <f t="array" ref="Y298:AB298">SETMATRIX(GETMATRIX(Y297:AB297)-$O$9*DELTAWEIGHT(S297,$AH$4,AK297:AN297))</f>
        <v>0.5774,0.5774,0.5774</v>
      </c>
      <c r="Z298" s="5" t="str">
        <v>0.611081374974985,0.604278420213056,0.5774</v>
      </c>
      <c r="AA298" s="5" t="str">
        <v>0.64994509797543,0.651668394846206,0.5774</v>
      </c>
      <c r="AB298" s="5" t="str">
        <v>0.618579280942831,0.609955629502288,0.5774</v>
      </c>
      <c r="AC298" s="5" cm="1">
        <f t="array" ref="AC298">SIGMOID(SUM(GETVECTOR(Y298)*GETVECTOR(_xlfn.CONCAT($S298,",",$AH$4)))+U298)</f>
        <v>0.55145579256323818</v>
      </c>
      <c r="AD298" s="5" cm="1">
        <f t="array" ref="AD298">SIGMOID(SUM(GETVECTOR(Z298)*GETVECTOR(_xlfn.CONCAT($S298,",",$AH$4)))+V298)</f>
        <v>0.56542103642220898</v>
      </c>
      <c r="AE298" s="5" cm="1">
        <f t="array" ref="AE298">TANH(SUM(GETVECTOR(AA298)*GETVECTOR(_xlfn.CONCAT($S298,",",$AH$4)))+W298)</f>
        <v>0.58365556639336869</v>
      </c>
      <c r="AF298" s="5" cm="1">
        <f t="array" ref="AF298">SIGMOID(SUM(GETVECTOR(AB298)*GETVECTOR(_xlfn.CONCAT($S298,",",$AH$4)))+X298)</f>
        <v>0.56565586343241614</v>
      </c>
      <c r="AG298" s="5">
        <f t="shared" si="139"/>
        <v>0.33001113526372994</v>
      </c>
      <c r="AH298" s="40">
        <f t="shared" si="140"/>
        <v>0.18017880474681952</v>
      </c>
      <c r="AI298" s="3">
        <f t="shared" si="141"/>
        <v>0.13894169134475767</v>
      </c>
      <c r="AJ298" s="3">
        <f t="shared" si="142"/>
        <v>7.0618971968627542E-2</v>
      </c>
      <c r="AK298" s="3">
        <f t="shared" si="143"/>
        <v>0</v>
      </c>
      <c r="AL298" s="3">
        <f t="shared" si="144"/>
        <v>1.0127883219423241E-2</v>
      </c>
      <c r="AM298" s="3">
        <f t="shared" si="145"/>
        <v>2.6327331850455112E-2</v>
      </c>
      <c r="AN298" s="3">
        <f t="shared" si="146"/>
        <v>1.0873522212733728E-2</v>
      </c>
      <c r="AO298" s="3" t="str" cm="1">
        <f t="array" ref="AO298">GETVECTOR(Y298,2)</f>
        <v>0.5774</v>
      </c>
      <c r="AP298" s="3" t="str" cm="1">
        <f t="array" ref="AP298">GETVECTOR(Z298,2)</f>
        <v>0.5774</v>
      </c>
      <c r="AQ298" s="3" t="str" cm="1">
        <f t="array" ref="AQ298">GETVECTOR(AA298,2)</f>
        <v>0.5774</v>
      </c>
      <c r="AR298" s="3" t="str" cm="1">
        <f t="array" ref="AR298">GETVECTOR(AB298,2)</f>
        <v>0.5774</v>
      </c>
      <c r="AS298" s="3" cm="1">
        <f t="array" ref="AS298">SUM(AK298:AN298*AO298:AR298)</f>
        <v>2.7327612906980218E-2</v>
      </c>
      <c r="AT298" s="51">
        <f t="shared" si="147"/>
        <v>1.930479359374191E-2</v>
      </c>
      <c r="AU298" s="48">
        <f t="shared" si="148"/>
        <v>0.13894169134475767</v>
      </c>
      <c r="AV298" s="56"/>
      <c r="AW298" s="56"/>
    </row>
    <row r="299" spans="1:49" ht="15" customHeight="1" x14ac:dyDescent="0.25">
      <c r="A299" s="11">
        <f t="shared" si="136"/>
        <v>296</v>
      </c>
      <c r="B299" s="29">
        <v>31343</v>
      </c>
      <c r="C299" s="25"/>
      <c r="D299" s="12"/>
      <c r="E299" s="25">
        <v>23.5</v>
      </c>
      <c r="F299" s="35">
        <v>94</v>
      </c>
      <c r="G299" s="25">
        <v>5</v>
      </c>
      <c r="H299" s="13">
        <v>0</v>
      </c>
      <c r="I299" s="25">
        <v>0</v>
      </c>
      <c r="J299" s="12">
        <v>0</v>
      </c>
      <c r="K299" s="12">
        <v>0</v>
      </c>
      <c r="L299" s="25" t="s">
        <v>11</v>
      </c>
      <c r="M299" s="10"/>
      <c r="N299" s="15"/>
      <c r="O299" s="15"/>
      <c r="P299" s="4"/>
      <c r="Q299" s="54"/>
      <c r="R299" s="42">
        <f t="shared" si="135"/>
        <v>0.19587628865979381</v>
      </c>
      <c r="S299" s="44" t="str" cm="1">
        <f t="array" ref="S299">SETVECTOR(R299:R300)</f>
        <v>0.195876288659794,0.0412371134020619</v>
      </c>
      <c r="T299" s="44">
        <f t="shared" si="149"/>
        <v>0.70206185567010304</v>
      </c>
      <c r="U299" s="5">
        <f t="shared" si="150"/>
        <v>0</v>
      </c>
      <c r="V299" s="5">
        <f t="shared" si="151"/>
        <v>4.4909400257730381E-2</v>
      </c>
      <c r="W299" s="5">
        <f t="shared" si="152"/>
        <v>0.43251269092426115</v>
      </c>
      <c r="X299" s="5">
        <f t="shared" si="153"/>
        <v>4.3464955657299791E-2</v>
      </c>
      <c r="Y299" s="5" t="str" cm="1">
        <f t="array" ref="Y299:AB299">SETMATRIX(GETMATRIX(Y298:AB298)-$O$9*DELTAWEIGHT(S298,$AH$4,AK298:AN298))</f>
        <v>0.5774,0.5774,0.5774</v>
      </c>
      <c r="Z299" s="5" t="str">
        <v>0.61101175697576,0.604194169131191,0.5774</v>
      </c>
      <c r="AA299" s="5" t="str">
        <v>0.649615501273527,0.651269519856642,0.5774</v>
      </c>
      <c r="AB299" s="5" t="str">
        <v>0.618507395119696,0.609868633920151,0.5774</v>
      </c>
      <c r="AC299" s="5" cm="1">
        <f t="array" ref="AC299">SIGMOID(SUM(GETVECTOR(Y299)*GETVECTOR(_xlfn.CONCAT($S299,",",$AH$4)))+U299)</f>
        <v>0.53417395610824714</v>
      </c>
      <c r="AD299" s="5" cm="1">
        <f t="array" ref="AD299">SIGMOID(SUM(GETVECTOR(Z299)*GETVECTOR(_xlfn.CONCAT($S299,",",$AH$4)))+V299)</f>
        <v>0.54723555496288923</v>
      </c>
      <c r="AE299" s="5" cm="1">
        <f t="array" ref="AE299">TANH(SUM(GETVECTOR(AA299)*GETVECTOR(_xlfn.CONCAT($S299,",",$AH$4)))+W299)</f>
        <v>0.5274555877596202</v>
      </c>
      <c r="AF299" s="5" cm="1">
        <f t="array" ref="AF299">SIGMOID(SUM(GETVECTOR(AB299)*GETVECTOR(_xlfn.CONCAT($S299,",",$AH$4)))+X299)</f>
        <v>0.54729942197730086</v>
      </c>
      <c r="AG299" s="5">
        <f t="shared" si="139"/>
        <v>0.2886424512859127</v>
      </c>
      <c r="AH299" s="40">
        <f t="shared" si="140"/>
        <v>0.15372811436192835</v>
      </c>
      <c r="AI299" s="3">
        <f t="shared" si="141"/>
        <v>-0.54833374130817469</v>
      </c>
      <c r="AJ299" s="3">
        <f t="shared" si="142"/>
        <v>-0.27642574472026865</v>
      </c>
      <c r="AK299" s="3">
        <f t="shared" si="143"/>
        <v>0</v>
      </c>
      <c r="AL299" s="3">
        <f t="shared" si="144"/>
        <v>-3.6125262155667449E-2</v>
      </c>
      <c r="AM299" s="3">
        <f t="shared" si="145"/>
        <v>-0.1091852614883989</v>
      </c>
      <c r="AN299" s="3">
        <f t="shared" si="146"/>
        <v>-3.8160083808222285E-2</v>
      </c>
      <c r="AO299" s="3" t="str" cm="1">
        <f t="array" ref="AO299">GETVECTOR(Y299,2)</f>
        <v>0.5774</v>
      </c>
      <c r="AP299" s="3" t="str" cm="1">
        <f t="array" ref="AP299">GETVECTOR(Z299,2)</f>
        <v>0.5774</v>
      </c>
      <c r="AQ299" s="3" t="str" cm="1">
        <f t="array" ref="AQ299">GETVECTOR(AA299,2)</f>
        <v>0.5774</v>
      </c>
      <c r="AR299" s="3" t="str" cm="1">
        <f t="array" ref="AR299">GETVECTOR(AB299,2)</f>
        <v>0.5774</v>
      </c>
      <c r="AS299" s="3" cm="1">
        <f t="array" ref="AS299">SUM(AK299:AN299*AO299:AR299)</f>
        <v>-0.10593592874295145</v>
      </c>
      <c r="AT299" s="51">
        <f t="shared" si="147"/>
        <v>0.30066989185702025</v>
      </c>
      <c r="AU299" s="48">
        <f t="shared" si="148"/>
        <v>0.54833374130817469</v>
      </c>
      <c r="AV299" s="56"/>
      <c r="AW299" s="56"/>
    </row>
    <row r="300" spans="1:49" ht="15" customHeight="1" x14ac:dyDescent="0.25">
      <c r="A300" s="11">
        <f t="shared" si="136"/>
        <v>297</v>
      </c>
      <c r="B300" s="29">
        <v>31344</v>
      </c>
      <c r="C300" s="25"/>
      <c r="D300" s="12"/>
      <c r="E300" s="25">
        <v>23.8</v>
      </c>
      <c r="F300" s="35">
        <v>90</v>
      </c>
      <c r="G300" s="25">
        <v>8</v>
      </c>
      <c r="H300" s="13">
        <v>0</v>
      </c>
      <c r="I300" s="25">
        <v>0</v>
      </c>
      <c r="J300" s="12">
        <v>0</v>
      </c>
      <c r="K300" s="12">
        <v>0</v>
      </c>
      <c r="L300" s="25" t="s">
        <v>11</v>
      </c>
      <c r="M300" s="10"/>
      <c r="N300" s="15"/>
      <c r="O300" s="15"/>
      <c r="P300" s="4"/>
      <c r="Q300" s="54"/>
      <c r="R300" s="42">
        <f t="shared" si="135"/>
        <v>4.1237113402061855E-2</v>
      </c>
      <c r="S300" s="44" t="str" cm="1">
        <f t="array" ref="S300">SETVECTOR(R300:R301)</f>
        <v>0.0412371134020619,0.702061855670103</v>
      </c>
      <c r="T300" s="44">
        <f t="shared" si="149"/>
        <v>6.3917525773195871E-2</v>
      </c>
      <c r="U300" s="5">
        <f t="shared" si="150"/>
        <v>0</v>
      </c>
      <c r="V300" s="5">
        <f t="shared" si="151"/>
        <v>4.8521926473297124E-2</v>
      </c>
      <c r="W300" s="5">
        <f t="shared" si="152"/>
        <v>0.44343121707310101</v>
      </c>
      <c r="X300" s="5">
        <f t="shared" si="153"/>
        <v>4.7280964038122021E-2</v>
      </c>
      <c r="Y300" s="5" t="str" cm="1">
        <f t="array" ref="Y300:AB300">SETMATRIX(GETMATRIX(Y299:AB299)-$O$9*DELTAWEIGHT(S299,$AH$4,AK299:AN299))</f>
        <v>0.5774,0.5774,0.5774</v>
      </c>
      <c r="Z300" s="5" t="str">
        <v>0.611529119463994,0.604303087549767,0.5774</v>
      </c>
      <c r="AA300" s="5" t="str">
        <v>0.6525900016556,0.651895730463394,0.5774</v>
      </c>
      <c r="AB300" s="5" t="str">
        <v>0.619035688172161,0.609979853510144,0.5774</v>
      </c>
      <c r="AC300" s="5" cm="1">
        <f t="array" ref="AC300">SIGMOID(SUM(GETVECTOR(Y300)*GETVECTOR(_xlfn.CONCAT($S300,",",$AH$4)))+U300)</f>
        <v>0.60567803998846881</v>
      </c>
      <c r="AD300" s="5" cm="1">
        <f t="array" ref="AD300">SIGMOID(SUM(GETVECTOR(Z300)*GETVECTOR(_xlfn.CONCAT($S300,",",$AH$4)))+V300)</f>
        <v>0.62198868427872245</v>
      </c>
      <c r="AE300" s="5" cm="1">
        <f t="array" ref="AE300">TANH(SUM(GETVECTOR(AA300)*GETVECTOR(_xlfn.CONCAT($S300,",",$AH$4)))+W300)</f>
        <v>0.72966627323105915</v>
      </c>
      <c r="AF300" s="5" cm="1">
        <f t="array" ref="AF300">SIGMOID(SUM(GETVECTOR(AB300)*GETVECTOR(_xlfn.CONCAT($S300,",",$AH$4)))+X300)</f>
        <v>0.62270647549594982</v>
      </c>
      <c r="AG300" s="5">
        <f t="shared" si="139"/>
        <v>0.45384416524954529</v>
      </c>
      <c r="AH300" s="40">
        <f t="shared" si="140"/>
        <v>0.26468374229766245</v>
      </c>
      <c r="AI300" s="3">
        <f t="shared" si="141"/>
        <v>0.20076621652446658</v>
      </c>
      <c r="AJ300" s="3">
        <f t="shared" si="142"/>
        <v>0.10243125491059327</v>
      </c>
      <c r="AK300" s="3">
        <f t="shared" si="143"/>
        <v>0</v>
      </c>
      <c r="AL300" s="3">
        <f t="shared" si="144"/>
        <v>1.7572924793074117E-2</v>
      </c>
      <c r="AM300" s="3">
        <f t="shared" si="145"/>
        <v>2.9790481715621101E-2</v>
      </c>
      <c r="AN300" s="3">
        <f t="shared" si="146"/>
        <v>2.0049209436864175E-2</v>
      </c>
      <c r="AO300" s="3" t="str" cm="1">
        <f t="array" ref="AO300">GETVECTOR(Y300,2)</f>
        <v>0.5774</v>
      </c>
      <c r="AP300" s="3" t="str" cm="1">
        <f t="array" ref="AP300">GETVECTOR(Z300,2)</f>
        <v>0.5774</v>
      </c>
      <c r="AQ300" s="3" t="str" cm="1">
        <f t="array" ref="AQ300">GETVECTOR(AA300,2)</f>
        <v>0.5774</v>
      </c>
      <c r="AR300" s="3" t="str" cm="1">
        <f t="array" ref="AR300">GETVECTOR(AB300,2)</f>
        <v>0.5774</v>
      </c>
      <c r="AS300" s="3" cm="1">
        <f t="array" ref="AS300">SUM(AK300:AN300*AO300:AR300)</f>
        <v>3.8924044446965997E-2</v>
      </c>
      <c r="AT300" s="51">
        <f t="shared" si="147"/>
        <v>4.0307073697548997E-2</v>
      </c>
      <c r="AU300" s="48">
        <f t="shared" si="148"/>
        <v>0.20076621652446658</v>
      </c>
      <c r="AV300" s="56"/>
      <c r="AW300" s="56"/>
    </row>
    <row r="301" spans="1:49" ht="15" customHeight="1" x14ac:dyDescent="0.25">
      <c r="A301" s="11">
        <f t="shared" si="136"/>
        <v>298</v>
      </c>
      <c r="B301" s="29">
        <v>31345</v>
      </c>
      <c r="C301" s="25"/>
      <c r="D301" s="12"/>
      <c r="E301" s="25">
        <v>23.5</v>
      </c>
      <c r="F301" s="35">
        <v>99</v>
      </c>
      <c r="G301" s="25">
        <v>0</v>
      </c>
      <c r="H301" s="13">
        <v>0</v>
      </c>
      <c r="I301" s="25">
        <v>0</v>
      </c>
      <c r="J301" s="12">
        <v>0</v>
      </c>
      <c r="K301" s="12">
        <v>0</v>
      </c>
      <c r="L301" s="25" t="s">
        <v>11</v>
      </c>
      <c r="M301" s="10"/>
      <c r="N301" s="15"/>
      <c r="O301" s="15"/>
      <c r="P301" s="4"/>
      <c r="Q301" s="54"/>
      <c r="R301" s="42">
        <f t="shared" si="135"/>
        <v>0.70206185567010304</v>
      </c>
      <c r="S301" s="44" t="str" cm="1">
        <f t="array" ref="S301">SETVECTOR(R301:R302)</f>
        <v>0.702061855670103,0.0639175257731959</v>
      </c>
      <c r="T301" s="44">
        <f t="shared" si="149"/>
        <v>0.30927835051546393</v>
      </c>
      <c r="U301" s="5">
        <f t="shared" si="150"/>
        <v>0</v>
      </c>
      <c r="V301" s="5">
        <f t="shared" si="151"/>
        <v>4.676463399398971E-2</v>
      </c>
      <c r="W301" s="5">
        <f t="shared" si="152"/>
        <v>0.44045216890153888</v>
      </c>
      <c r="X301" s="5">
        <f t="shared" si="153"/>
        <v>4.52760430944356E-2</v>
      </c>
      <c r="Y301" s="5" t="str" cm="1">
        <f t="array" ref="Y301:AB301">SETMATRIX(GETMATRIX(Y300:AB300)-$O$9*DELTAWEIGHT(S300,$AH$4,AK300:AN300))</f>
        <v>0.5774,0.5774,0.5774</v>
      </c>
      <c r="Z301" s="5" t="str">
        <v>0.611482887755926,0.603515992719915,0.5774</v>
      </c>
      <c r="AA301" s="5" t="str">
        <v>0.652456737495295,0.6496269081342,0.5774</v>
      </c>
      <c r="AB301" s="5" t="str">
        <v>0.618985431303315,0.609124230318048,0.5774</v>
      </c>
      <c r="AC301" s="5" cm="1">
        <f t="array" ref="AC301">SIGMOID(SUM(GETVECTOR(Y301)*GETVECTOR(_xlfn.CONCAT($S301,",",$AH$4)))+U301)</f>
        <v>0.60880134001095099</v>
      </c>
      <c r="AD301" s="5" cm="1">
        <f t="array" ref="AD301">SIGMOID(SUM(GETVECTOR(Z301)*GETVECTOR(_xlfn.CONCAT($S301,",",$AH$4)))+V301)</f>
        <v>0.6258932614721644</v>
      </c>
      <c r="AE301" s="5" cm="1">
        <f t="array" ref="AE301">TANH(SUM(GETVECTOR(AA301)*GETVECTOR(_xlfn.CONCAT($S301,",",$AH$4)))+W301)</f>
        <v>0.73524049312890449</v>
      </c>
      <c r="AF301" s="5" cm="1">
        <f t="array" ref="AF301">SIGMOID(SUM(GETVECTOR(AB301)*GETVECTOR(_xlfn.CONCAT($S301,",",$AH$4)))+X301)</f>
        <v>0.62686146693147315</v>
      </c>
      <c r="AG301" s="5">
        <f t="shared" si="139"/>
        <v>0.4601820702108525</v>
      </c>
      <c r="AH301" s="40">
        <f t="shared" si="140"/>
        <v>0.26969623375729229</v>
      </c>
      <c r="AI301" s="3">
        <f t="shared" si="141"/>
        <v>-3.9582116758171637E-2</v>
      </c>
      <c r="AJ301" s="3">
        <f t="shared" si="142"/>
        <v>-2.0219707261111334E-2</v>
      </c>
      <c r="AK301" s="3">
        <f t="shared" si="143"/>
        <v>0</v>
      </c>
      <c r="AL301" s="3">
        <f t="shared" si="144"/>
        <v>-3.4809684581514838E-3</v>
      </c>
      <c r="AM301" s="3">
        <f t="shared" si="145"/>
        <v>-5.8141519373510727E-3</v>
      </c>
      <c r="AN301" s="3">
        <f t="shared" si="146"/>
        <v>-3.9833089955385956E-3</v>
      </c>
      <c r="AO301" s="3" t="str" cm="1">
        <f t="array" ref="AO301">GETVECTOR(Y301,2)</f>
        <v>0.5774</v>
      </c>
      <c r="AP301" s="3" t="str" cm="1">
        <f t="array" ref="AP301">GETVECTOR(Z301,2)</f>
        <v>0.5774</v>
      </c>
      <c r="AQ301" s="3" t="str" cm="1">
        <f t="array" ref="AQ301">GETVECTOR(AA301,2)</f>
        <v>0.5774</v>
      </c>
      <c r="AR301" s="3" t="str" cm="1">
        <f t="array" ref="AR301">GETVECTOR(AB301,2)</f>
        <v>0.5774</v>
      </c>
      <c r="AS301" s="3" cm="1">
        <f t="array" ref="AS301">SUM(AK301:AN301*AO301:AR301)</f>
        <v>-7.6669651303871624E-3</v>
      </c>
      <c r="AT301" s="51">
        <f t="shared" si="147"/>
        <v>1.5667439670575319E-3</v>
      </c>
      <c r="AU301" s="48">
        <f t="shared" si="148"/>
        <v>3.9582116758171637E-2</v>
      </c>
      <c r="AV301" s="56"/>
      <c r="AW301" s="56"/>
    </row>
    <row r="302" spans="1:49" ht="15" customHeight="1" x14ac:dyDescent="0.25">
      <c r="A302" s="11">
        <f t="shared" si="136"/>
        <v>299</v>
      </c>
      <c r="B302" s="29">
        <v>31346</v>
      </c>
      <c r="C302" s="25"/>
      <c r="D302" s="12"/>
      <c r="E302" s="25">
        <v>25.1</v>
      </c>
      <c r="F302" s="35">
        <v>86</v>
      </c>
      <c r="G302" s="25">
        <v>41</v>
      </c>
      <c r="H302" s="13">
        <v>0</v>
      </c>
      <c r="I302" s="25">
        <v>0</v>
      </c>
      <c r="J302" s="12">
        <v>0</v>
      </c>
      <c r="K302" s="12">
        <v>0</v>
      </c>
      <c r="L302" s="25" t="s">
        <v>11</v>
      </c>
      <c r="M302" s="10"/>
      <c r="N302" s="15"/>
      <c r="O302" s="15"/>
      <c r="P302" s="4"/>
      <c r="Q302" s="54"/>
      <c r="R302" s="42">
        <f t="shared" si="135"/>
        <v>6.3917525773195871E-2</v>
      </c>
      <c r="S302" s="44" t="str" cm="1">
        <f t="array" ref="S302">SETVECTOR(R302:R303)</f>
        <v>0.0639175257731959,0.309278350515464</v>
      </c>
      <c r="T302" s="44">
        <f t="shared" si="149"/>
        <v>0.64948453608247425</v>
      </c>
      <c r="U302" s="5">
        <f t="shared" si="150"/>
        <v>0</v>
      </c>
      <c r="V302" s="5">
        <f t="shared" si="151"/>
        <v>4.7112730839804856E-2</v>
      </c>
      <c r="W302" s="5">
        <f t="shared" si="152"/>
        <v>0.44103358409527399</v>
      </c>
      <c r="X302" s="5">
        <f t="shared" si="153"/>
        <v>4.5674373993989457E-2</v>
      </c>
      <c r="Y302" s="5" t="str" cm="1">
        <f t="array" ref="Y302:AB302">SETMATRIX(GETMATRIX(Y301:AB301)-$O$9*DELTAWEIGHT(S301,$AH$4,AK301:AN301))</f>
        <v>0.5774,0.5774,0.5774</v>
      </c>
      <c r="Z302" s="5" t="str">
        <v>0.611974557960017,0.603560755645985,0.5774</v>
      </c>
      <c r="AA302" s="5" t="str">
        <v>0.653850542467549,0.649753803741072,0.5774</v>
      </c>
      <c r="AB302" s="5" t="str">
        <v>0.619521376381837,0.609173024143112,0.5774</v>
      </c>
      <c r="AC302" s="5" cm="1">
        <f t="array" ref="AC302">SIGMOID(SUM(GETVECTOR(Y302)*GETVECTOR(_xlfn.CONCAT($S302,",",$AH$4)))+U302)</f>
        <v>0.55366333920656063</v>
      </c>
      <c r="AD302" s="5" cm="1">
        <f t="array" ref="AD302">SIGMOID(SUM(GETVECTOR(Z302)*GETVECTOR(_xlfn.CONCAT($S302,",",$AH$4)))+V302)</f>
        <v>0.56780395231093395</v>
      </c>
      <c r="AE302" s="5" cm="1">
        <f t="array" ref="AE302">TANH(SUM(GETVECTOR(AA302)*GETVECTOR(_xlfn.CONCAT($S302,",",$AH$4)))+W302)</f>
        <v>0.5939718656198274</v>
      </c>
      <c r="AF302" s="5" cm="1">
        <f t="array" ref="AF302">SIGMOID(SUM(GETVECTOR(AB302)*GETVECTOR(_xlfn.CONCAT($S302,",",$AH$4)))+X302)</f>
        <v>0.56799529985202513</v>
      </c>
      <c r="AG302" s="5">
        <f t="shared" si="139"/>
        <v>0.33725957286043695</v>
      </c>
      <c r="AH302" s="40">
        <f t="shared" si="140"/>
        <v>0.18461475324380608</v>
      </c>
      <c r="AI302" s="3">
        <f t="shared" si="141"/>
        <v>-0.4648697828386682</v>
      </c>
      <c r="AJ302" s="3">
        <f t="shared" si="142"/>
        <v>-0.23614930015198279</v>
      </c>
      <c r="AK302" s="3">
        <f t="shared" si="143"/>
        <v>0</v>
      </c>
      <c r="AL302" s="3">
        <f t="shared" si="144"/>
        <v>-3.442165437353828E-2</v>
      </c>
      <c r="AM302" s="3">
        <f t="shared" si="145"/>
        <v>-8.6780441097692007E-2</v>
      </c>
      <c r="AN302" s="3">
        <f t="shared" si="146"/>
        <v>-3.7075429722936024E-2</v>
      </c>
      <c r="AO302" s="3" t="str" cm="1">
        <f t="array" ref="AO302">GETVECTOR(Y302,2)</f>
        <v>0.5774</v>
      </c>
      <c r="AP302" s="3" t="str" cm="1">
        <f t="array" ref="AP302">GETVECTOR(Z302,2)</f>
        <v>0.5774</v>
      </c>
      <c r="AQ302" s="3" t="str" cm="1">
        <f t="array" ref="AQ302">GETVECTOR(AA302,2)</f>
        <v>0.5774</v>
      </c>
      <c r="AR302" s="3" t="str" cm="1">
        <f t="array" ref="AR302">GETVECTOR(AB302,2)</f>
        <v>0.5774</v>
      </c>
      <c r="AS302" s="3" cm="1">
        <f t="array" ref="AS302">SUM(AK302:AN302*AO302:AR302)</f>
        <v>-9.1389443047111635E-2</v>
      </c>
      <c r="AT302" s="51">
        <f t="shared" si="147"/>
        <v>0.21610391499647053</v>
      </c>
      <c r="AU302" s="48">
        <f t="shared" si="148"/>
        <v>0.4648697828386682</v>
      </c>
      <c r="AV302" s="56"/>
      <c r="AW302" s="56"/>
    </row>
    <row r="303" spans="1:49" ht="15" customHeight="1" x14ac:dyDescent="0.25">
      <c r="A303" s="11">
        <f t="shared" si="136"/>
        <v>300</v>
      </c>
      <c r="B303" s="29">
        <v>31347</v>
      </c>
      <c r="C303" s="25"/>
      <c r="D303" s="12"/>
      <c r="E303" s="25">
        <v>24.2</v>
      </c>
      <c r="F303" s="35">
        <v>94</v>
      </c>
      <c r="G303" s="25">
        <v>42</v>
      </c>
      <c r="H303" s="13">
        <v>0</v>
      </c>
      <c r="I303" s="25">
        <v>0</v>
      </c>
      <c r="J303" s="12">
        <v>0</v>
      </c>
      <c r="K303" s="12">
        <v>0</v>
      </c>
      <c r="L303" s="25" t="s">
        <v>11</v>
      </c>
      <c r="M303" s="10"/>
      <c r="N303" s="15"/>
      <c r="O303" s="15"/>
      <c r="P303" s="4"/>
      <c r="Q303" s="54"/>
      <c r="R303" s="42">
        <f t="shared" si="135"/>
        <v>0.30927835051546393</v>
      </c>
      <c r="S303" s="44" t="str" cm="1">
        <f t="array" ref="S303">SETVECTOR(R303:R304)</f>
        <v>0.309278350515464,0.649484536082474</v>
      </c>
      <c r="T303" s="44">
        <f t="shared" si="149"/>
        <v>0.22680412371134021</v>
      </c>
      <c r="U303" s="5">
        <f t="shared" si="150"/>
        <v>0</v>
      </c>
      <c r="V303" s="5">
        <f t="shared" si="151"/>
        <v>5.0554896277158687E-2</v>
      </c>
      <c r="W303" s="5">
        <f t="shared" si="152"/>
        <v>0.44971162820504318</v>
      </c>
      <c r="X303" s="5">
        <f t="shared" si="153"/>
        <v>4.9381916966283058E-2</v>
      </c>
      <c r="Y303" s="5" t="str" cm="1">
        <f t="array" ref="Y303:AB303">SETMATRIX(GETMATRIX(Y302:AB302)-$O$9*DELTAWEIGHT(S302,$AH$4,AK302:AN302))</f>
        <v>0.5774,0.5774,0.5774</v>
      </c>
      <c r="Z303" s="5" t="str">
        <v>0.612157128869001,0.604444163270101,0.5774</v>
      </c>
      <c r="AA303" s="5" t="str">
        <v>0.65466606642843,0.653699887422754,0.5774</v>
      </c>
      <c r="AB303" s="5" t="str">
        <v>0.619710543641697,0.610088349594047,0.5774</v>
      </c>
      <c r="AC303" s="5" cm="1">
        <f t="array" ref="AC303">SIGMOID(SUM(GETVECTOR(Y303)*GETVECTOR(_xlfn.CONCAT($S303,",",$AH$4)))+U303)</f>
        <v>0.63496802497979077</v>
      </c>
      <c r="AD303" s="5" cm="1">
        <f t="array" ref="AD303">SIGMOID(SUM(GETVECTOR(Z303)*GETVECTOR(_xlfn.CONCAT($S303,",",$AH$4)))+V303)</f>
        <v>0.65304681924225494</v>
      </c>
      <c r="AE303" s="5" cm="1">
        <f t="array" ref="AE303">TANH(SUM(GETVECTOR(AA303)*GETVECTOR(_xlfn.CONCAT($S303,",",$AH$4)))+W303)</f>
        <v>0.79199212789707452</v>
      </c>
      <c r="AF303" s="5" cm="1">
        <f t="array" ref="AF303">SIGMOID(SUM(GETVECTOR(AB303)*GETVECTOR(_xlfn.CONCAT($S303,",",$AH$4)))+X303)</f>
        <v>0.65414013426888429</v>
      </c>
      <c r="AG303" s="5">
        <f t="shared" si="139"/>
        <v>0.51720793998808967</v>
      </c>
      <c r="AH303" s="40">
        <f t="shared" si="140"/>
        <v>0.31107125185889706</v>
      </c>
      <c r="AI303" s="3">
        <f t="shared" si="141"/>
        <v>8.4267128147556852E-2</v>
      </c>
      <c r="AJ303" s="3">
        <f t="shared" si="142"/>
        <v>4.2657083759752079E-2</v>
      </c>
      <c r="AK303" s="3">
        <f t="shared" si="143"/>
        <v>0</v>
      </c>
      <c r="AL303" s="3">
        <f t="shared" si="144"/>
        <v>7.6546831454054618E-3</v>
      </c>
      <c r="AM303" s="3">
        <f t="shared" si="145"/>
        <v>1.0383681271889766E-2</v>
      </c>
      <c r="AN303" s="3">
        <f t="shared" si="146"/>
        <v>9.0660526900742302E-3</v>
      </c>
      <c r="AO303" s="3" t="str" cm="1">
        <f t="array" ref="AO303">GETVECTOR(Y303,2)</f>
        <v>0.5774</v>
      </c>
      <c r="AP303" s="3" t="str" cm="1">
        <f t="array" ref="AP303">GETVECTOR(Z303,2)</f>
        <v>0.5774</v>
      </c>
      <c r="AQ303" s="3" t="str" cm="1">
        <f t="array" ref="AQ303">GETVECTOR(AA303,2)</f>
        <v>0.5774</v>
      </c>
      <c r="AR303" s="3" t="str" cm="1">
        <f t="array" ref="AR303">GETVECTOR(AB303,2)</f>
        <v>0.5774</v>
      </c>
      <c r="AS303" s="3" cm="1">
        <f t="array" ref="AS303">SUM(AK303:AN303*AO303:AR303)</f>
        <v>1.5650090437795125E-2</v>
      </c>
      <c r="AT303" s="51">
        <f t="shared" si="147"/>
        <v>7.1009488862367682E-3</v>
      </c>
      <c r="AU303" s="48">
        <f t="shared" si="148"/>
        <v>8.4267128147556852E-2</v>
      </c>
      <c r="AV303" s="56"/>
      <c r="AW303" s="56"/>
    </row>
    <row r="304" spans="1:49" ht="15" customHeight="1" x14ac:dyDescent="0.25">
      <c r="A304" s="11">
        <f t="shared" si="136"/>
        <v>301</v>
      </c>
      <c r="B304" s="29">
        <v>31348</v>
      </c>
      <c r="C304" s="25"/>
      <c r="D304" s="12"/>
      <c r="E304" s="25">
        <v>24.6</v>
      </c>
      <c r="F304" s="35">
        <v>90</v>
      </c>
      <c r="G304" s="25">
        <v>4</v>
      </c>
      <c r="H304" s="13">
        <v>0</v>
      </c>
      <c r="I304" s="25">
        <v>0</v>
      </c>
      <c r="J304" s="12">
        <v>0</v>
      </c>
      <c r="K304" s="12">
        <v>0</v>
      </c>
      <c r="L304" s="25" t="s">
        <v>11</v>
      </c>
      <c r="M304" s="10"/>
      <c r="N304" s="15"/>
      <c r="O304" s="15"/>
      <c r="P304" s="4"/>
      <c r="Q304" s="54"/>
      <c r="R304" s="42">
        <f t="shared" si="135"/>
        <v>0.64948453608247425</v>
      </c>
      <c r="S304" s="44" t="str" cm="1">
        <f t="array" ref="S304">SETVECTOR(R304:R305)</f>
        <v>0.649484536082474,0.22680412371134</v>
      </c>
      <c r="T304" s="44">
        <f t="shared" si="149"/>
        <v>0.54948453608247416</v>
      </c>
      <c r="U304" s="5">
        <f t="shared" si="150"/>
        <v>0</v>
      </c>
      <c r="V304" s="5">
        <f t="shared" si="151"/>
        <v>4.9789427962618142E-2</v>
      </c>
      <c r="W304" s="5">
        <f t="shared" si="152"/>
        <v>0.44867326007785419</v>
      </c>
      <c r="X304" s="5">
        <f t="shared" si="153"/>
        <v>4.8475311697275633E-2</v>
      </c>
      <c r="Y304" s="5" t="str" cm="1">
        <f t="array" ref="Y304:AB304">SETMATRIX(GETMATRIX(Y303:AB303)-$O$9*DELTAWEIGHT(S303,$AH$4,AK303:AN303))</f>
        <v>0.5774,0.5774,0.5774</v>
      </c>
      <c r="Z304" s="5" t="str">
        <v>0.612059507291297,0.604239157956923,0.5774</v>
      </c>
      <c r="AA304" s="5" t="str">
        <v>0.65444510603346,0.653235870593316,0.5774</v>
      </c>
      <c r="AB304" s="5" t="str">
        <v>0.619600400304182,0.609857048585265,0.5774</v>
      </c>
      <c r="AC304" s="5" cm="1">
        <f t="array" ref="AC304">SIGMOID(SUM(GETVECTOR(Y304)*GETVECTOR(_xlfn.CONCAT($S304,",",$AH$4)))+U304)</f>
        <v>0.62386105653989643</v>
      </c>
      <c r="AD304" s="5" cm="1">
        <f t="array" ref="AD304">SIGMOID(SUM(GETVECTOR(Z304)*GETVECTOR(_xlfn.CONCAT($S304,",",$AH$4)))+V304)</f>
        <v>0.64206923020408591</v>
      </c>
      <c r="AE304" s="5" cm="1">
        <f t="array" ref="AE304">TANH(SUM(GETVECTOR(AA304)*GETVECTOR(_xlfn.CONCAT($S304,",",$AH$4)))+W304)</f>
        <v>0.77063190402930415</v>
      </c>
      <c r="AF304" s="5" cm="1">
        <f t="array" ref="AF304">SIGMOID(SUM(GETVECTOR(AB304)*GETVECTOR(_xlfn.CONCAT($S304,",",$AH$4)))+X304)</f>
        <v>0.64318484559886779</v>
      </c>
      <c r="AG304" s="5">
        <f t="shared" si="139"/>
        <v>0.49479903339080433</v>
      </c>
      <c r="AH304" s="40">
        <f t="shared" si="140"/>
        <v>0.29458962649063403</v>
      </c>
      <c r="AI304" s="3">
        <f t="shared" si="141"/>
        <v>-0.25489490959184014</v>
      </c>
      <c r="AJ304" s="3">
        <f t="shared" si="142"/>
        <v>-0.12955231922528623</v>
      </c>
      <c r="AK304" s="3">
        <f t="shared" si="143"/>
        <v>0</v>
      </c>
      <c r="AL304" s="3">
        <f t="shared" si="144"/>
        <v>-2.2944207893156425E-2</v>
      </c>
      <c r="AM304" s="3">
        <f t="shared" si="145"/>
        <v>-3.378223234391111E-2</v>
      </c>
      <c r="AN304" s="3">
        <f t="shared" si="146"/>
        <v>-2.6793034502924359E-2</v>
      </c>
      <c r="AO304" s="3" t="str" cm="1">
        <f t="array" ref="AO304">GETVECTOR(Y304,2)</f>
        <v>0.5774</v>
      </c>
      <c r="AP304" s="3" t="str" cm="1">
        <f t="array" ref="AP304">GETVECTOR(Z304,2)</f>
        <v>0.5774</v>
      </c>
      <c r="AQ304" s="3" t="str" cm="1">
        <f t="array" ref="AQ304">GETVECTOR(AA304,2)</f>
        <v>0.5774</v>
      </c>
      <c r="AR304" s="3" t="str" cm="1">
        <f t="array" ref="AR304">GETVECTOR(AB304,2)</f>
        <v>0.5774</v>
      </c>
      <c r="AS304" s="3" cm="1">
        <f t="array" ref="AS304">SUM(AK304:AN304*AO304:AR304)</f>
        <v>-4.8224144714871318E-2</v>
      </c>
      <c r="AT304" s="51">
        <f t="shared" si="147"/>
        <v>6.4971414935832361E-2</v>
      </c>
      <c r="AU304" s="48">
        <f t="shared" si="148"/>
        <v>0.25489490959184014</v>
      </c>
      <c r="AV304" s="56"/>
      <c r="AW304" s="56"/>
    </row>
    <row r="305" spans="1:49" ht="15" customHeight="1" x14ac:dyDescent="0.25">
      <c r="A305" s="11">
        <f t="shared" si="136"/>
        <v>302</v>
      </c>
      <c r="B305" s="29">
        <v>31349</v>
      </c>
      <c r="C305" s="25"/>
      <c r="D305" s="12"/>
      <c r="E305" s="25">
        <v>23.9</v>
      </c>
      <c r="F305" s="35">
        <v>92</v>
      </c>
      <c r="G305" s="25">
        <v>55</v>
      </c>
      <c r="H305" s="13">
        <v>0</v>
      </c>
      <c r="I305" s="25">
        <v>0</v>
      </c>
      <c r="J305" s="12">
        <v>0</v>
      </c>
      <c r="K305" s="12">
        <v>0</v>
      </c>
      <c r="L305" s="25" t="s">
        <v>11</v>
      </c>
      <c r="M305" s="10"/>
      <c r="N305" s="15"/>
      <c r="O305" s="15"/>
      <c r="P305" s="4"/>
      <c r="Q305" s="54"/>
      <c r="R305" s="42">
        <f t="shared" ref="R305:R368" si="154">R251</f>
        <v>0.22680412371134021</v>
      </c>
      <c r="S305" s="44" t="str" cm="1">
        <f t="array" ref="S305">SETVECTOR(R305:R306)</f>
        <v>0.22680412371134,0.549484536082474</v>
      </c>
      <c r="T305" s="44">
        <f t="shared" si="149"/>
        <v>3.1958762886597936E-2</v>
      </c>
      <c r="U305" s="5">
        <f t="shared" si="150"/>
        <v>0</v>
      </c>
      <c r="V305" s="5">
        <f t="shared" si="151"/>
        <v>5.2083848751933781E-2</v>
      </c>
      <c r="W305" s="5">
        <f t="shared" si="152"/>
        <v>0.45205148331224532</v>
      </c>
      <c r="X305" s="5">
        <f t="shared" si="153"/>
        <v>5.1154615147568069E-2</v>
      </c>
      <c r="Y305" s="5" t="str" cm="1">
        <f t="array" ref="Y305:AB305">SETMATRIX(GETMATRIX(Y304:AB304)-$O$9*DELTAWEIGHT(S304,$AH$4,AK304:AN304))</f>
        <v>0.5774,0.5774,0.5774</v>
      </c>
      <c r="Z305" s="5" t="str">
        <v>0.613651780941502,0.604795190025249,0.5774</v>
      </c>
      <c r="AA305" s="5" t="str">
        <v>0.658346109628865,0.654598125817108,0.5774</v>
      </c>
      <c r="AB305" s="5" t="str">
        <v>0.621372498142875,0.610475876401951,0.5774</v>
      </c>
      <c r="AC305" s="5" cm="1">
        <f t="array" ref="AC305">SIGMOID(SUM(GETVECTOR(Y305)*GETVECTOR(_xlfn.CONCAT($S305,",",$AH$4)))+U305)</f>
        <v>0.61021809758417156</v>
      </c>
      <c r="AD305" s="5" cm="1">
        <f t="array" ref="AD305">SIGMOID(SUM(GETVECTOR(Z305)*GETVECTOR(_xlfn.CONCAT($S305,",",$AH$4)))+V305)</f>
        <v>0.6279864257378871</v>
      </c>
      <c r="AE305" s="5" cm="1">
        <f t="array" ref="AE305">TANH(SUM(GETVECTOR(AA305)*GETVECTOR(_xlfn.CONCAT($S305,",",$AH$4)))+W305)</f>
        <v>0.74474870531172555</v>
      </c>
      <c r="AF305" s="5" cm="1">
        <f t="array" ref="AF305">SIGMOID(SUM(GETVECTOR(AB305)*GETVECTOR(_xlfn.CONCAT($S305,",",$AH$4)))+X305)</f>
        <v>0.62890719296966413</v>
      </c>
      <c r="AG305" s="5">
        <f t="shared" si="139"/>
        <v>0.4676920775216295</v>
      </c>
      <c r="AH305" s="40">
        <f t="shared" si="140"/>
        <v>0.27441275595543052</v>
      </c>
      <c r="AI305" s="3">
        <f t="shared" si="141"/>
        <v>0.24245399306883259</v>
      </c>
      <c r="AJ305" s="3">
        <f t="shared" si="142"/>
        <v>0.1234507704794703</v>
      </c>
      <c r="AK305" s="3">
        <f t="shared" si="143"/>
        <v>0</v>
      </c>
      <c r="AL305" s="3">
        <f t="shared" si="144"/>
        <v>2.1478928138450908E-2</v>
      </c>
      <c r="AM305" s="3">
        <f t="shared" si="145"/>
        <v>3.4525891344862766E-2</v>
      </c>
      <c r="AN305" s="3">
        <f t="shared" si="146"/>
        <v>2.4689720468500723E-2</v>
      </c>
      <c r="AO305" s="3" t="str" cm="1">
        <f t="array" ref="AO305">GETVECTOR(Y305,2)</f>
        <v>0.5774</v>
      </c>
      <c r="AP305" s="3" t="str" cm="1">
        <f t="array" ref="AP305">GETVECTOR(Z305,2)</f>
        <v>0.5774</v>
      </c>
      <c r="AQ305" s="3" t="str" cm="1">
        <f t="array" ref="AQ305">GETVECTOR(AA305,2)</f>
        <v>0.5774</v>
      </c>
      <c r="AR305" s="3" t="str" cm="1">
        <f t="array" ref="AR305">GETVECTOR(AB305,2)</f>
        <v>0.5774</v>
      </c>
      <c r="AS305" s="3" cm="1">
        <f t="array" ref="AS305">SUM(AK305:AN305*AO305:AR305)</f>
        <v>4.6593027368177636E-2</v>
      </c>
      <c r="AT305" s="51">
        <f t="shared" si="147"/>
        <v>5.8783938755021518E-2</v>
      </c>
      <c r="AU305" s="48">
        <f t="shared" si="148"/>
        <v>0.24245399306883259</v>
      </c>
      <c r="AV305" s="56"/>
      <c r="AW305" s="56"/>
    </row>
    <row r="306" spans="1:49" ht="15" customHeight="1" x14ac:dyDescent="0.25">
      <c r="A306" s="11">
        <f t="shared" si="136"/>
        <v>303</v>
      </c>
      <c r="B306" s="29">
        <v>31350</v>
      </c>
      <c r="C306" s="25"/>
      <c r="D306" s="12"/>
      <c r="E306" s="25">
        <v>24.8</v>
      </c>
      <c r="F306" s="35">
        <v>91</v>
      </c>
      <c r="G306" s="25">
        <v>65</v>
      </c>
      <c r="H306" s="13">
        <v>0</v>
      </c>
      <c r="I306" s="25">
        <v>0</v>
      </c>
      <c r="J306" s="12">
        <v>0</v>
      </c>
      <c r="K306" s="12">
        <v>0</v>
      </c>
      <c r="L306" s="25" t="s">
        <v>11</v>
      </c>
      <c r="M306" s="10"/>
      <c r="N306" s="15"/>
      <c r="O306" s="15"/>
      <c r="P306" s="4"/>
      <c r="Q306" s="54"/>
      <c r="R306" s="42">
        <f t="shared" si="154"/>
        <v>0.54948453608247416</v>
      </c>
      <c r="S306" s="44" t="str" cm="1">
        <f t="array" ref="S306">SETVECTOR(R306:R307)</f>
        <v>0.549484536082474,0.0319587628865979</v>
      </c>
      <c r="T306" s="44">
        <f t="shared" si="149"/>
        <v>6.1855670103092781E-3</v>
      </c>
      <c r="U306" s="5">
        <f t="shared" si="150"/>
        <v>0</v>
      </c>
      <c r="V306" s="5">
        <f t="shared" si="151"/>
        <v>4.9935955938088687E-2</v>
      </c>
      <c r="W306" s="5">
        <f t="shared" si="152"/>
        <v>0.44859889417775906</v>
      </c>
      <c r="X306" s="5">
        <f t="shared" si="153"/>
        <v>4.8685643100717997E-2</v>
      </c>
      <c r="Y306" s="5" t="str" cm="1">
        <f t="array" ref="Y306:AB306">SETMATRIX(GETMATRIX(Y305:AB305)-$O$9*DELTAWEIGHT(S305,$AH$4,AK305:AN305))</f>
        <v>0.5774,0.5774,0.5774</v>
      </c>
      <c r="Z306" s="5" t="str">
        <v>0.613307956570226,0.603962197343929,0.5774</v>
      </c>
      <c r="AA306" s="5" t="str">
        <v>0.657429801333976,0.652378160720853,0.5774</v>
      </c>
      <c r="AB306" s="5" t="str">
        <v>0.620995348319706,0.609562145239455,0.5774</v>
      </c>
      <c r="AC306" s="5" cm="1">
        <f t="array" ref="AC306">SIGMOID(SUM(GETVECTOR(Y306)*GETVECTOR(_xlfn.CONCAT($S306,",",$AH$4)))+U306)</f>
        <v>0.58315178973091997</v>
      </c>
      <c r="AD306" s="5" cm="1">
        <f t="array" ref="AD306">SIGMOID(SUM(GETVECTOR(Z306)*GETVECTOR(_xlfn.CONCAT($S306,",",$AH$4)))+V306)</f>
        <v>0.60018621845561082</v>
      </c>
      <c r="AE306" s="5" cm="1">
        <f t="array" ref="AE306">TANH(SUM(GETVECTOR(AA306)*GETVECTOR(_xlfn.CONCAT($S306,",",$AH$4)))+W306)</f>
        <v>0.68084933478762122</v>
      </c>
      <c r="AF306" s="5" cm="1">
        <f t="array" ref="AF306">SIGMOID(SUM(GETVECTOR(AB306)*GETVECTOR(_xlfn.CONCAT($S306,",",$AH$4)))+X306)</f>
        <v>0.60094252320102071</v>
      </c>
      <c r="AG306" s="5">
        <f t="shared" si="139"/>
        <v>0.40863638758420051</v>
      </c>
      <c r="AH306" s="40">
        <f t="shared" si="140"/>
        <v>0.23275359606035215</v>
      </c>
      <c r="AI306" s="3">
        <f t="shared" si="141"/>
        <v>0.22656802905004286</v>
      </c>
      <c r="AJ306" s="3">
        <f t="shared" si="142"/>
        <v>0.11572953120992531</v>
      </c>
      <c r="AK306" s="3">
        <f t="shared" si="143"/>
        <v>0</v>
      </c>
      <c r="AL306" s="3">
        <f t="shared" si="144"/>
        <v>1.8907712515777348E-2</v>
      </c>
      <c r="AM306" s="3">
        <f t="shared" si="145"/>
        <v>3.7261021208450276E-2</v>
      </c>
      <c r="AN306" s="3">
        <f t="shared" si="146"/>
        <v>2.1044105893575082E-2</v>
      </c>
      <c r="AO306" s="3" t="str" cm="1">
        <f t="array" ref="AO306">GETVECTOR(Y306,2)</f>
        <v>0.5774</v>
      </c>
      <c r="AP306" s="3" t="str" cm="1">
        <f t="array" ref="AP306">GETVECTOR(Z306,2)</f>
        <v>0.5774</v>
      </c>
      <c r="AQ306" s="3" t="str" cm="1">
        <f t="array" ref="AQ306">GETVECTOR(AA306,2)</f>
        <v>0.5774</v>
      </c>
      <c r="AR306" s="3" t="str" cm="1">
        <f t="array" ref="AR306">GETVECTOR(AB306,2)</f>
        <v>0.5774</v>
      </c>
      <c r="AS306" s="3" cm="1">
        <f t="array" ref="AS306">SUM(AK306:AN306*AO306:AR306)</f>
        <v>4.4582693595319287E-2</v>
      </c>
      <c r="AT306" s="51">
        <f t="shared" si="147"/>
        <v>5.1333071787621067E-2</v>
      </c>
      <c r="AU306" s="48">
        <f t="shared" si="148"/>
        <v>0.22656802905004286</v>
      </c>
      <c r="AV306" s="56"/>
      <c r="AW306" s="56"/>
    </row>
    <row r="307" spans="1:49" ht="15" customHeight="1" x14ac:dyDescent="0.25">
      <c r="A307" s="11">
        <f t="shared" si="136"/>
        <v>304</v>
      </c>
      <c r="B307" s="29">
        <v>31351</v>
      </c>
      <c r="C307" s="25"/>
      <c r="D307" s="12"/>
      <c r="E307" s="25">
        <v>24.8</v>
      </c>
      <c r="F307" s="35">
        <v>92</v>
      </c>
      <c r="G307" s="25">
        <v>0</v>
      </c>
      <c r="H307" s="13">
        <v>0</v>
      </c>
      <c r="I307" s="25">
        <v>0</v>
      </c>
      <c r="J307" s="12">
        <v>0</v>
      </c>
      <c r="K307" s="12">
        <v>0</v>
      </c>
      <c r="L307" s="25" t="s">
        <v>11</v>
      </c>
      <c r="M307" s="10"/>
      <c r="N307" s="15"/>
      <c r="O307" s="15"/>
      <c r="P307" s="4"/>
      <c r="Q307" s="54"/>
      <c r="R307" s="42">
        <f t="shared" si="154"/>
        <v>3.1958762886597936E-2</v>
      </c>
      <c r="S307" s="44" t="str" cm="1">
        <f t="array" ref="S307">SETVECTOR(R307:R308)</f>
        <v>0.0319587628865979,0.00618556701030928</v>
      </c>
      <c r="T307" s="44">
        <f t="shared" si="149"/>
        <v>3.092783505154639E-3</v>
      </c>
      <c r="U307" s="5">
        <f t="shared" si="150"/>
        <v>0</v>
      </c>
      <c r="V307" s="5">
        <f t="shared" si="151"/>
        <v>4.804518468651095E-2</v>
      </c>
      <c r="W307" s="5">
        <f t="shared" si="152"/>
        <v>0.44487279205691405</v>
      </c>
      <c r="X307" s="5">
        <f t="shared" si="153"/>
        <v>4.6581232511360489E-2</v>
      </c>
      <c r="Y307" s="5" t="str" cm="1">
        <f t="array" ref="Y307:AB307">SETMATRIX(GETMATRIX(Y306:AB306)-$O$9*DELTAWEIGHT(S306,$AH$4,AK306:AN306))</f>
        <v>0.5774,0.5774,0.5774</v>
      </c>
      <c r="Z307" s="5" t="str">
        <v>0.612644094817891,0.603923586247639,0.5774</v>
      </c>
      <c r="AA307" s="5" t="str">
        <v>0.655230841861732,0.652250266267495,0.5774</v>
      </c>
      <c r="AB307" s="5" t="str">
        <v>0.620288232188337,0.609521018410051,0.5774</v>
      </c>
      <c r="AC307" s="5" cm="1">
        <f t="array" ref="AC307">SIGMOID(SUM(GETVECTOR(Y307)*GETVECTOR(_xlfn.CONCAT($S307,",",$AH$4)))+U307)</f>
        <v>0.50550591145503687</v>
      </c>
      <c r="AD307" s="5" cm="1">
        <f t="array" ref="AD307">SIGMOID(SUM(GETVECTOR(Z307)*GETVECTOR(_xlfn.CONCAT($S307,",",$AH$4)))+V307)</f>
        <v>0.51783246879486944</v>
      </c>
      <c r="AE307" s="5" cm="1">
        <f t="array" ref="AE307">TANH(SUM(GETVECTOR(AA307)*GETVECTOR(_xlfn.CONCAT($S307,",",$AH$4)))+W307)</f>
        <v>0.43807624855237998</v>
      </c>
      <c r="AF307" s="5" cm="1">
        <f t="array" ref="AF307">SIGMOID(SUM(GETVECTOR(AB307)*GETVECTOR(_xlfn.CONCAT($S307,",",$AH$4)))+X307)</f>
        <v>0.51753658148582204</v>
      </c>
      <c r="AG307" s="5">
        <f t="shared" si="139"/>
        <v>0.22685010530827376</v>
      </c>
      <c r="AH307" s="40">
        <f t="shared" si="140"/>
        <v>0.11542994228342272</v>
      </c>
      <c r="AI307" s="3">
        <f t="shared" si="141"/>
        <v>0.11233715877826808</v>
      </c>
      <c r="AJ307" s="3">
        <f t="shared" si="142"/>
        <v>5.5246448943643264E-2</v>
      </c>
      <c r="AK307" s="3">
        <f t="shared" si="143"/>
        <v>0</v>
      </c>
      <c r="AL307" s="3">
        <f t="shared" si="144"/>
        <v>6.0428430627887039E-3</v>
      </c>
      <c r="AM307" s="3">
        <f t="shared" si="145"/>
        <v>2.3118143162024669E-2</v>
      </c>
      <c r="AN307" s="3">
        <f t="shared" si="146"/>
        <v>6.2561377665820298E-3</v>
      </c>
      <c r="AO307" s="3" t="str" cm="1">
        <f t="array" ref="AO307">GETVECTOR(Y307,2)</f>
        <v>0.5774</v>
      </c>
      <c r="AP307" s="3" t="str" cm="1">
        <f t="array" ref="AP307">GETVECTOR(Z307,2)</f>
        <v>0.5774</v>
      </c>
      <c r="AQ307" s="3" t="str" cm="1">
        <f t="array" ref="AQ307">GETVECTOR(AA307,2)</f>
        <v>0.5774</v>
      </c>
      <c r="AR307" s="3" t="str" cm="1">
        <f t="array" ref="AR307">GETVECTOR(AB307,2)</f>
        <v>0.5774</v>
      </c>
      <c r="AS307" s="3" cm="1">
        <f t="array" ref="AS307">SUM(AK307:AN307*AO307:AR307)</f>
        <v>2.0449847392631709E-2</v>
      </c>
      <c r="AT307" s="51">
        <f t="shared" si="147"/>
        <v>1.2619637242373813E-2</v>
      </c>
      <c r="AU307" s="48">
        <f t="shared" si="148"/>
        <v>0.11233715877826808</v>
      </c>
      <c r="AV307" s="56"/>
      <c r="AW307" s="56"/>
    </row>
    <row r="308" spans="1:49" ht="15" customHeight="1" x14ac:dyDescent="0.25">
      <c r="A308" s="11">
        <f t="shared" si="136"/>
        <v>305</v>
      </c>
      <c r="B308" s="29">
        <v>31352</v>
      </c>
      <c r="C308" s="25"/>
      <c r="D308" s="12"/>
      <c r="E308" s="25">
        <v>25.8</v>
      </c>
      <c r="F308" s="35">
        <v>90</v>
      </c>
      <c r="G308" s="25">
        <v>3</v>
      </c>
      <c r="H308" s="13">
        <v>0</v>
      </c>
      <c r="I308" s="25">
        <v>0</v>
      </c>
      <c r="J308" s="12">
        <v>0</v>
      </c>
      <c r="K308" s="12">
        <v>0</v>
      </c>
      <c r="L308" s="25" t="s">
        <v>11</v>
      </c>
      <c r="M308" s="10"/>
      <c r="N308" s="15"/>
      <c r="O308" s="15"/>
      <c r="P308" s="4"/>
      <c r="Q308" s="54"/>
      <c r="R308" s="42">
        <f t="shared" si="154"/>
        <v>6.1855670103092781E-3</v>
      </c>
      <c r="S308" s="44" t="str" cm="1">
        <f t="array" ref="S308">SETVECTOR(R308:R309)</f>
        <v>0.00618556701030928,0.00309278350515464</v>
      </c>
      <c r="T308" s="44">
        <f t="shared" si="149"/>
        <v>2.5773195876288658E-2</v>
      </c>
      <c r="U308" s="5">
        <f t="shared" si="150"/>
        <v>0</v>
      </c>
      <c r="V308" s="5">
        <f t="shared" si="151"/>
        <v>4.7440900380232076E-2</v>
      </c>
      <c r="W308" s="5">
        <f t="shared" si="152"/>
        <v>0.44256097774071157</v>
      </c>
      <c r="X308" s="5">
        <f t="shared" si="153"/>
        <v>4.5955618734702289E-2</v>
      </c>
      <c r="Y308" s="5" t="str" cm="1">
        <f t="array" ref="Y308:AB308">SETMATRIX(GETMATRIX(Y307:AB307)-$O$9*DELTAWEIGHT(S307,$AH$4,AK307:AN307))</f>
        <v>0.5774,0.5774,0.5774</v>
      </c>
      <c r="Z308" s="5" t="str">
        <v>0.612637993781576,0.603922405401901,0.5774</v>
      </c>
      <c r="AA308" s="5" t="str">
        <v>0.655183238046681,0.652241052625872,0.5774</v>
      </c>
      <c r="AB308" s="5" t="str">
        <v>0.620282070222202,0.609519825771444,0.5774</v>
      </c>
      <c r="AC308" s="5" cm="1">
        <f t="array" ref="AC308">SIGMOID(SUM(GETVECTOR(Y308)*GETVECTOR(_xlfn.CONCAT($S308,",",$AH$4)))+U308)</f>
        <v>0.50133932669358827</v>
      </c>
      <c r="AD308" s="5" cm="1">
        <f t="array" ref="AD308">SIGMOID(SUM(GETVECTOR(Z308)*GETVECTOR(_xlfn.CONCAT($S308,",",$AH$4)))+V308)</f>
        <v>0.51327143574949485</v>
      </c>
      <c r="AE308" s="5" cm="1">
        <f t="array" ref="AE308">TANH(SUM(GETVECTOR(AA308)*GETVECTOR(_xlfn.CONCAT($S308,",",$AH$4)))+W308)</f>
        <v>0.42077295193700065</v>
      </c>
      <c r="AF308" s="5" cm="1">
        <f t="array" ref="AF308">SIGMOID(SUM(GETVECTOR(AB308)*GETVECTOR(_xlfn.CONCAT($S308,",",$AH$4)))+X308)</f>
        <v>0.51291650757195506</v>
      </c>
      <c r="AG308" s="5">
        <f t="shared" si="139"/>
        <v>0.21597073716525753</v>
      </c>
      <c r="AH308" s="40">
        <f t="shared" si="140"/>
        <v>0.10908418911372228</v>
      </c>
      <c r="AI308" s="3">
        <f t="shared" si="141"/>
        <v>8.3310993237433628E-2</v>
      </c>
      <c r="AJ308" s="3">
        <f t="shared" si="142"/>
        <v>4.0798817810623667E-2</v>
      </c>
      <c r="AK308" s="3">
        <f t="shared" si="143"/>
        <v>0</v>
      </c>
      <c r="AL308" s="3">
        <f t="shared" si="144"/>
        <v>4.2887361035642392E-3</v>
      </c>
      <c r="AM308" s="3">
        <f t="shared" si="145"/>
        <v>1.7233289725531658E-2</v>
      </c>
      <c r="AN308" s="3">
        <f t="shared" si="146"/>
        <v>4.4265719847923473E-3</v>
      </c>
      <c r="AO308" s="3" t="str" cm="1">
        <f t="array" ref="AO308">GETVECTOR(Y308,2)</f>
        <v>0.5774</v>
      </c>
      <c r="AP308" s="3" t="str" cm="1">
        <f t="array" ref="AP308">GETVECTOR(Z308,2)</f>
        <v>0.5774</v>
      </c>
      <c r="AQ308" s="3" t="str" cm="1">
        <f t="array" ref="AQ308">GETVECTOR(AA308,2)</f>
        <v>0.5774</v>
      </c>
      <c r="AR308" s="3" t="str" cm="1">
        <f t="array" ref="AR308">GETVECTOR(AB308,2)</f>
        <v>0.5774</v>
      </c>
      <c r="AS308" s="3" cm="1">
        <f t="array" ref="AS308">SUM(AK308:AN308*AO308:AR308)</f>
        <v>1.4982720377739074E-2</v>
      </c>
      <c r="AT308" s="51">
        <f t="shared" si="147"/>
        <v>6.9407215942077121E-3</v>
      </c>
      <c r="AU308" s="48">
        <f t="shared" si="148"/>
        <v>8.3310993237433628E-2</v>
      </c>
      <c r="AV308" s="56"/>
      <c r="AW308" s="56"/>
    </row>
    <row r="309" spans="1:49" ht="15" customHeight="1" x14ac:dyDescent="0.25">
      <c r="A309" s="11">
        <f t="shared" si="136"/>
        <v>306</v>
      </c>
      <c r="B309" s="29">
        <v>31353</v>
      </c>
      <c r="C309" s="25"/>
      <c r="D309" s="12"/>
      <c r="E309" s="25">
        <v>25.9</v>
      </c>
      <c r="F309" s="35">
        <v>88</v>
      </c>
      <c r="G309" s="25">
        <v>51</v>
      </c>
      <c r="H309" s="13">
        <v>0</v>
      </c>
      <c r="I309" s="25">
        <v>0</v>
      </c>
      <c r="J309" s="12">
        <v>0</v>
      </c>
      <c r="K309" s="12">
        <v>0</v>
      </c>
      <c r="L309" s="25" t="s">
        <v>11</v>
      </c>
      <c r="M309" s="10"/>
      <c r="N309" s="15"/>
      <c r="O309" s="15"/>
      <c r="P309" s="4"/>
      <c r="Q309" s="54"/>
      <c r="R309" s="42">
        <f t="shared" si="154"/>
        <v>3.092783505154639E-3</v>
      </c>
      <c r="S309" s="44" t="str" cm="1">
        <f t="array" ref="S309">SETVECTOR(R309:R310)</f>
        <v>0.00309278350515464,0.0257731958762887</v>
      </c>
      <c r="T309" s="44">
        <f t="shared" si="149"/>
        <v>0.12989690721649483</v>
      </c>
      <c r="U309" s="5">
        <f t="shared" si="150"/>
        <v>0</v>
      </c>
      <c r="V309" s="5">
        <f t="shared" si="151"/>
        <v>4.7012026769875655E-2</v>
      </c>
      <c r="W309" s="5">
        <f t="shared" si="152"/>
        <v>0.4408376487681584</v>
      </c>
      <c r="X309" s="5">
        <f t="shared" si="153"/>
        <v>4.5512961536223057E-2</v>
      </c>
      <c r="Y309" s="5" t="str" cm="1">
        <f t="array" ref="Y309:AB309">SETMATRIX(GETMATRIX(Y308:AB308)-$O$9*DELTAWEIGHT(S308,$AH$4,AK308:AN308))</f>
        <v>0.5774,0.5774,0.5774</v>
      </c>
      <c r="Z309" s="5" t="str">
        <v>0.612637410461254,0.60392211374174,0.5774</v>
      </c>
      <c r="AA309" s="5" t="str">
        <v>0.655178320023129,0.652238593614096,0.5774</v>
      </c>
      <c r="AB309" s="5" t="str">
        <v>0.620281482018211,0.609519531669449,0.5774</v>
      </c>
      <c r="AC309" s="5" cm="1">
        <f t="array" ref="AC309">SIGMOID(SUM(GETVECTOR(Y309)*GETVECTOR(_xlfn.CONCAT($S309,",",$AH$4)))+U309)</f>
        <v>0.50416670766622762</v>
      </c>
      <c r="AD309" s="5" cm="1">
        <f t="array" ref="AD309">SIGMOID(SUM(GETVECTOR(Z309)*GETVECTOR(_xlfn.CONCAT($S309,",",$AH$4)))+V309)</f>
        <v>0.51611236546173511</v>
      </c>
      <c r="AE309" s="5" cm="1">
        <f t="array" ref="AE309">TANH(SUM(GETVECTOR(AA309)*GETVECTOR(_xlfn.CONCAT($S309,",",$AH$4)))+W309)</f>
        <v>0.42981867612606489</v>
      </c>
      <c r="AF309" s="5" cm="1">
        <f t="array" ref="AF309">SIGMOID(SUM(GETVECTOR(AB309)*GETVECTOR(_xlfn.CONCAT($S309,",",$AH$4)))+X309)</f>
        <v>0.51577991385403588</v>
      </c>
      <c r="AG309" s="5">
        <f t="shared" si="139"/>
        <v>0.22183473365505477</v>
      </c>
      <c r="AH309" s="40">
        <f t="shared" si="140"/>
        <v>0.11257726320694852</v>
      </c>
      <c r="AI309" s="3">
        <f t="shared" si="141"/>
        <v>-1.7319644009546303E-2</v>
      </c>
      <c r="AJ309" s="3">
        <f t="shared" si="142"/>
        <v>-8.5075496899263588E-3</v>
      </c>
      <c r="AK309" s="3">
        <f t="shared" si="143"/>
        <v>0</v>
      </c>
      <c r="AL309" s="3">
        <f t="shared" si="144"/>
        <v>-9.1322662548146507E-4</v>
      </c>
      <c r="AM309" s="3">
        <f t="shared" si="145"/>
        <v>-3.5796676934678039E-3</v>
      </c>
      <c r="AN309" s="3">
        <f t="shared" si="146"/>
        <v>-9.4413141475380635E-4</v>
      </c>
      <c r="AO309" s="3" t="str" cm="1">
        <f t="array" ref="AO309">GETVECTOR(Y309,2)</f>
        <v>0.5774</v>
      </c>
      <c r="AP309" s="3" t="str" cm="1">
        <f t="array" ref="AP309">GETVECTOR(Z309,2)</f>
        <v>0.5774</v>
      </c>
      <c r="AQ309" s="3" t="str" cm="1">
        <f t="array" ref="AQ309">GETVECTOR(AA309,2)</f>
        <v>0.5774</v>
      </c>
      <c r="AR309" s="3" t="str" cm="1">
        <f t="array" ref="AR309">GETVECTOR(AB309,2)</f>
        <v>0.5774</v>
      </c>
      <c r="AS309" s="3" cm="1">
        <f t="array" ref="AS309">SUM(AK309:AN309*AO309:AR309)</f>
        <v>-3.1393386586401561E-3</v>
      </c>
      <c r="AT309" s="51">
        <f t="shared" si="147"/>
        <v>2.9997006861741317E-4</v>
      </c>
      <c r="AU309" s="48">
        <f t="shared" si="148"/>
        <v>1.7319644009546303E-2</v>
      </c>
      <c r="AV309" s="56"/>
      <c r="AW309" s="56"/>
    </row>
    <row r="310" spans="1:49" ht="15" customHeight="1" x14ac:dyDescent="0.25">
      <c r="A310" s="11">
        <f t="shared" si="136"/>
        <v>307</v>
      </c>
      <c r="B310" s="29">
        <v>31354</v>
      </c>
      <c r="C310" s="25"/>
      <c r="D310" s="12"/>
      <c r="E310" s="25">
        <v>25.8</v>
      </c>
      <c r="F310" s="35">
        <v>84</v>
      </c>
      <c r="G310" s="25">
        <v>65</v>
      </c>
      <c r="H310" s="13">
        <v>0</v>
      </c>
      <c r="I310" s="25">
        <v>0</v>
      </c>
      <c r="J310" s="12">
        <v>0</v>
      </c>
      <c r="K310" s="12">
        <v>0</v>
      </c>
      <c r="L310" s="25" t="s">
        <v>11</v>
      </c>
      <c r="M310" s="10"/>
      <c r="N310" s="15"/>
      <c r="O310" s="15"/>
      <c r="P310" s="4"/>
      <c r="Q310" s="54"/>
      <c r="R310" s="42">
        <f t="shared" si="154"/>
        <v>2.5773195876288658E-2</v>
      </c>
      <c r="S310" s="44" t="str" cm="1">
        <f t="array" ref="S310">SETVECTOR(R310:R311)</f>
        <v>0.0257731958762887,0.129896907216495</v>
      </c>
      <c r="T310" s="44">
        <f t="shared" si="149"/>
        <v>0.85567010309278346</v>
      </c>
      <c r="U310" s="5">
        <f t="shared" si="150"/>
        <v>0</v>
      </c>
      <c r="V310" s="5">
        <f t="shared" si="151"/>
        <v>4.7103349432423801E-2</v>
      </c>
      <c r="W310" s="5">
        <f t="shared" si="152"/>
        <v>0.44119561553750519</v>
      </c>
      <c r="X310" s="5">
        <f t="shared" si="153"/>
        <v>4.5607374677698438E-2</v>
      </c>
      <c r="Y310" s="5" t="str" cm="1">
        <f t="array" ref="Y310:AB310">SETMATRIX(GETMATRIX(Y309:AB309)-$O$9*DELTAWEIGHT(S309,$AH$4,AK309:AN309))</f>
        <v>0.5774,0.5774,0.5774</v>
      </c>
      <c r="Z310" s="5" t="str">
        <v>0.612638041185604,0.603927369777989,0.5774</v>
      </c>
      <c r="AA310" s="5" t="str">
        <v>0.655183401807438,0.652280941816674,0.5774</v>
      </c>
      <c r="AB310" s="5" t="str">
        <v>0.620282118616295,0.609524836653486,0.5774</v>
      </c>
      <c r="AC310" s="5" cm="1">
        <f t="array" ref="AC310">SIGMOID(SUM(GETVECTOR(Y310)*GETVECTOR(_xlfn.CONCAT($S310,",",$AH$4)))+U310)</f>
        <v>0.52245586278519085</v>
      </c>
      <c r="AD310" s="5" cm="1">
        <f t="array" ref="AD310">SIGMOID(SUM(GETVECTOR(Z310)*GETVECTOR(_xlfn.CONCAT($S310,",",$AH$4)))+V310)</f>
        <v>0.53527661354204059</v>
      </c>
      <c r="AE310" s="5" cm="1">
        <f t="array" ref="AE310">TANH(SUM(GETVECTOR(AA310)*GETVECTOR(_xlfn.CONCAT($S310,",",$AH$4)))+W310)</f>
        <v>0.49511288636999451</v>
      </c>
      <c r="AF310" s="5" cm="1">
        <f t="array" ref="AF310">SIGMOID(SUM(GETVECTOR(AB310)*GETVECTOR(_xlfn.CONCAT($S310,",",$AH$4)))+X310)</f>
        <v>0.53513435512856511</v>
      </c>
      <c r="AG310" s="5">
        <f t="shared" si="139"/>
        <v>0.26502234913715583</v>
      </c>
      <c r="AH310" s="40">
        <f t="shared" si="140"/>
        <v>0.13859288090643226</v>
      </c>
      <c r="AI310" s="3">
        <f t="shared" si="141"/>
        <v>-0.71707722218635117</v>
      </c>
      <c r="AJ310" s="3">
        <f t="shared" si="142"/>
        <v>-0.35799405577101084</v>
      </c>
      <c r="AK310" s="3">
        <f t="shared" si="143"/>
        <v>0</v>
      </c>
      <c r="AL310" s="3">
        <f t="shared" si="144"/>
        <v>-4.4091293817318883E-2</v>
      </c>
      <c r="AM310" s="3">
        <f t="shared" si="145"/>
        <v>-0.14465130489540104</v>
      </c>
      <c r="AN310" s="3">
        <f t="shared" si="146"/>
        <v>-4.61991836414078E-2</v>
      </c>
      <c r="AO310" s="3" t="str" cm="1">
        <f t="array" ref="AO310">GETVECTOR(Y310,2)</f>
        <v>0.5774</v>
      </c>
      <c r="AP310" s="3" t="str" cm="1">
        <f t="array" ref="AP310">GETVECTOR(Z310,2)</f>
        <v>0.5774</v>
      </c>
      <c r="AQ310" s="3" t="str" cm="1">
        <f t="array" ref="AQ310">GETVECTOR(AA310,2)</f>
        <v>0.5774</v>
      </c>
      <c r="AR310" s="3" t="str" cm="1">
        <f t="array" ref="AR310">GETVECTOR(AB310,2)</f>
        <v>0.5774</v>
      </c>
      <c r="AS310" s="3" cm="1">
        <f t="array" ref="AS310">SUM(AK310:AN310*AO310:AR310)</f>
        <v>-0.13565538513127337</v>
      </c>
      <c r="AT310" s="51">
        <f t="shared" si="147"/>
        <v>0.51419974257849366</v>
      </c>
      <c r="AU310" s="48">
        <f t="shared" si="148"/>
        <v>0.71707722218635117</v>
      </c>
      <c r="AV310" s="56"/>
      <c r="AW310" s="56"/>
    </row>
    <row r="311" spans="1:49" ht="15" customHeight="1" x14ac:dyDescent="0.25">
      <c r="A311" s="11">
        <f t="shared" si="136"/>
        <v>308</v>
      </c>
      <c r="B311" s="29">
        <v>31355</v>
      </c>
      <c r="C311" s="25"/>
      <c r="D311" s="12"/>
      <c r="E311" s="25">
        <v>24.8</v>
      </c>
      <c r="F311" s="35">
        <v>92</v>
      </c>
      <c r="G311" s="25">
        <v>302</v>
      </c>
      <c r="H311" s="13">
        <v>0</v>
      </c>
      <c r="I311" s="25">
        <v>0</v>
      </c>
      <c r="J311" s="12">
        <v>0</v>
      </c>
      <c r="K311" s="12">
        <v>0</v>
      </c>
      <c r="L311" s="25" t="s">
        <v>11</v>
      </c>
      <c r="M311" s="10"/>
      <c r="N311" s="15"/>
      <c r="O311" s="15"/>
      <c r="P311" s="4"/>
      <c r="Q311" s="54"/>
      <c r="R311" s="42">
        <f t="shared" si="154"/>
        <v>0.12989690721649483</v>
      </c>
      <c r="S311" s="44" t="str" cm="1">
        <f t="array" ref="S311">SETVECTOR(R311:R312)</f>
        <v>0.129896907216495,0.855670103092783</v>
      </c>
      <c r="T311" s="44">
        <f t="shared" si="149"/>
        <v>1.0309278350515464E-2</v>
      </c>
      <c r="U311" s="5">
        <f t="shared" si="150"/>
        <v>0</v>
      </c>
      <c r="V311" s="5">
        <f t="shared" si="151"/>
        <v>5.1512478814155688E-2</v>
      </c>
      <c r="W311" s="5">
        <f t="shared" si="152"/>
        <v>0.45566074602704532</v>
      </c>
      <c r="X311" s="5">
        <f t="shared" si="153"/>
        <v>5.0227293041839219E-2</v>
      </c>
      <c r="Y311" s="5" t="str" cm="1">
        <f t="array" ref="Y311:AB311">SETMATRIX(GETMATRIX(Y310:AB310)-$O$9*DELTAWEIGHT(S310,$AH$4,AK310:AN310))</f>
        <v>0.5774,0.5774,0.5774</v>
      </c>
      <c r="Z311" s="5" t="str">
        <v>0.61271780561064,0.60432938248017,0.5774</v>
      </c>
      <c r="AA311" s="5" t="str">
        <v>0.655671444954323,0.654740679276975,0.5774</v>
      </c>
      <c r="AB311" s="5" t="str">
        <v>0.62036327923597,0.609933886176646,0.5774</v>
      </c>
      <c r="AC311" s="5" cm="1">
        <f t="array" ref="AC311">SIGMOID(SUM(GETVECTOR(Y311)*GETVECTOR(_xlfn.CONCAT($S311,",",$AH$4)))+U311)</f>
        <v>0.63854772202164378</v>
      </c>
      <c r="AD311" s="5" cm="1">
        <f t="array" ref="AD311">SIGMOID(SUM(GETVECTOR(Z311)*GETVECTOR(_xlfn.CONCAT($S311,",",$AH$4)))+V311)</f>
        <v>0.65660679924695009</v>
      </c>
      <c r="AE311" s="5" cm="1">
        <f t="array" ref="AE311">TANH(SUM(GETVECTOR(AA311)*GETVECTOR(_xlfn.CONCAT($S311,",",$AH$4)))+W311)</f>
        <v>0.80088392144380194</v>
      </c>
      <c r="AF311" s="5" cm="1">
        <f t="array" ref="AF311">SIGMOID(SUM(GETVECTOR(AB311)*GETVECTOR(_xlfn.CONCAT($S311,",",$AH$4)))+X311)</f>
        <v>0.65762151531397606</v>
      </c>
      <c r="AG311" s="5">
        <f t="shared" si="139"/>
        <v>0.52586582822756056</v>
      </c>
      <c r="AH311" s="40">
        <f t="shared" si="140"/>
        <v>0.31711467765514673</v>
      </c>
      <c r="AI311" s="3">
        <f t="shared" si="141"/>
        <v>0.30680539930463124</v>
      </c>
      <c r="AJ311" s="3">
        <f t="shared" si="142"/>
        <v>0.15484597259942778</v>
      </c>
      <c r="AK311" s="3">
        <f t="shared" si="143"/>
        <v>0</v>
      </c>
      <c r="AL311" s="3">
        <f t="shared" si="144"/>
        <v>2.7961892162416895E-2</v>
      </c>
      <c r="AM311" s="3">
        <f t="shared" si="145"/>
        <v>3.6458377804745493E-2</v>
      </c>
      <c r="AN311" s="3">
        <f t="shared" si="146"/>
        <v>3.3310857113281946E-2</v>
      </c>
      <c r="AO311" s="3" t="str" cm="1">
        <f t="array" ref="AO311">GETVECTOR(Y311,2)</f>
        <v>0.5774</v>
      </c>
      <c r="AP311" s="3" t="str" cm="1">
        <f t="array" ref="AP311">GETVECTOR(Z311,2)</f>
        <v>0.5774</v>
      </c>
      <c r="AQ311" s="3" t="str" cm="1">
        <f t="array" ref="AQ311">GETVECTOR(AA311,2)</f>
        <v>0.5774</v>
      </c>
      <c r="AR311" s="3" t="str" cm="1">
        <f t="array" ref="AR311">GETVECTOR(AB311,2)</f>
        <v>0.5774</v>
      </c>
      <c r="AS311" s="3" cm="1">
        <f t="array" ref="AS311">SUM(AK311:AN311*AO311:AR311)</f>
        <v>5.6429952776248557E-2</v>
      </c>
      <c r="AT311" s="51">
        <f t="shared" si="147"/>
        <v>9.4129553042474223E-2</v>
      </c>
      <c r="AU311" s="48">
        <f t="shared" si="148"/>
        <v>0.30680539930463124</v>
      </c>
      <c r="AV311" s="56"/>
      <c r="AW311" s="56"/>
    </row>
    <row r="312" spans="1:49" ht="15" customHeight="1" x14ac:dyDescent="0.25">
      <c r="A312" s="11">
        <f t="shared" si="136"/>
        <v>309</v>
      </c>
      <c r="B312" s="29">
        <v>31356</v>
      </c>
      <c r="C312" s="25"/>
      <c r="D312" s="12"/>
      <c r="E312" s="25">
        <v>25.2</v>
      </c>
      <c r="F312" s="35">
        <v>92</v>
      </c>
      <c r="G312" s="25">
        <v>69</v>
      </c>
      <c r="H312" s="13">
        <v>0</v>
      </c>
      <c r="I312" s="25">
        <v>0</v>
      </c>
      <c r="J312" s="12">
        <v>0</v>
      </c>
      <c r="K312" s="12">
        <v>0</v>
      </c>
      <c r="L312" s="25" t="s">
        <v>11</v>
      </c>
      <c r="M312" s="10"/>
      <c r="N312" s="15"/>
      <c r="O312" s="15"/>
      <c r="P312" s="4"/>
      <c r="Q312" s="54"/>
      <c r="R312" s="42">
        <f t="shared" si="154"/>
        <v>0.85567010309278346</v>
      </c>
      <c r="S312" s="44" t="str" cm="1">
        <f t="array" ref="S312">SETVECTOR(R312:R313)</f>
        <v>0.855670103092783,0.0103092783505155</v>
      </c>
      <c r="T312" s="44">
        <f t="shared" si="149"/>
        <v>0.30927835051546393</v>
      </c>
      <c r="U312" s="5">
        <f t="shared" si="150"/>
        <v>0</v>
      </c>
      <c r="V312" s="5">
        <f t="shared" si="151"/>
        <v>4.8716289597913999E-2</v>
      </c>
      <c r="W312" s="5">
        <f t="shared" si="152"/>
        <v>0.45201490824657076</v>
      </c>
      <c r="X312" s="5">
        <f t="shared" si="153"/>
        <v>4.6896207330511024E-2</v>
      </c>
      <c r="Y312" s="5" t="str" cm="1">
        <f t="array" ref="Y312:AB312">SETMATRIX(GETMATRIX(Y311:AB311)-$O$9*DELTAWEIGHT(S311,$AH$4,AK311:AN311))</f>
        <v>0.5774,0.5774,0.5774</v>
      </c>
      <c r="Z312" s="5" t="str">
        <v>0.612426300564262,0.60240915082546,0.5774</v>
      </c>
      <c r="AA312" s="5" t="str">
        <v>0.655054522957883,0.650676828030588,0.5774</v>
      </c>
      <c r="AB312" s="5" t="str">
        <v>0.620031538305283,0.607748608617357,0.5774</v>
      </c>
      <c r="AC312" s="5" cm="1">
        <f t="array" ref="AC312">SIGMOID(SUM(GETVECTOR(Y312)*GETVECTOR(_xlfn.CONCAT($S312,",",$AH$4)))+U312)</f>
        <v>0.62246320754391637</v>
      </c>
      <c r="AD312" s="5" cm="1">
        <f t="array" ref="AD312">SIGMOID(SUM(GETVECTOR(Z312)*GETVECTOR(_xlfn.CONCAT($S312,",",$AH$4)))+V312)</f>
        <v>0.64082842837893617</v>
      </c>
      <c r="AE312" s="5" cm="1">
        <f t="array" ref="AE312">TANH(SUM(GETVECTOR(AA312)*GETVECTOR(_xlfn.CONCAT($S312,",",$AH$4)))+W312)</f>
        <v>0.7695541470486198</v>
      </c>
      <c r="AF312" s="5" cm="1">
        <f t="array" ref="AF312">SIGMOID(SUM(GETVECTOR(AB312)*GETVECTOR(_xlfn.CONCAT($S312,",",$AH$4)))+X312)</f>
        <v>0.64191927525432158</v>
      </c>
      <c r="AG312" s="5">
        <f t="shared" si="139"/>
        <v>0.49315217460565974</v>
      </c>
      <c r="AH312" s="40">
        <f t="shared" si="140"/>
        <v>0.29317396206443008</v>
      </c>
      <c r="AI312" s="3">
        <f t="shared" si="141"/>
        <v>-1.6104388451033846E-2</v>
      </c>
      <c r="AJ312" s="3">
        <f t="shared" si="142"/>
        <v>-8.1813903998146104E-3</v>
      </c>
      <c r="AK312" s="3">
        <f t="shared" si="143"/>
        <v>0</v>
      </c>
      <c r="AL312" s="3">
        <f t="shared" si="144"/>
        <v>-1.4491389325934287E-3</v>
      </c>
      <c r="AM312" s="3">
        <f t="shared" si="145"/>
        <v>-2.1379701620390951E-3</v>
      </c>
      <c r="AN312" s="3">
        <f t="shared" si="146"/>
        <v>-1.6906378108300958E-3</v>
      </c>
      <c r="AO312" s="3" t="str" cm="1">
        <f t="array" ref="AO312">GETVECTOR(Y312,2)</f>
        <v>0.5774</v>
      </c>
      <c r="AP312" s="3" t="str" cm="1">
        <f t="array" ref="AP312">GETVECTOR(Z312,2)</f>
        <v>0.5774</v>
      </c>
      <c r="AQ312" s="3" t="str" cm="1">
        <f t="array" ref="AQ312">GETVECTOR(AA312,2)</f>
        <v>0.5774</v>
      </c>
      <c r="AR312" s="3" t="str" cm="1">
        <f t="array" ref="AR312">GETVECTOR(AB312,2)</f>
        <v>0.5774</v>
      </c>
      <c r="AS312" s="3" cm="1">
        <f t="array" ref="AS312">SUM(AK312:AN312*AO312:AR312)</f>
        <v>-3.0473710632141168E-3</v>
      </c>
      <c r="AT312" s="51">
        <f t="shared" si="147"/>
        <v>2.5935132738179231E-4</v>
      </c>
      <c r="AU312" s="48">
        <f t="shared" si="148"/>
        <v>1.6104388451033846E-2</v>
      </c>
      <c r="AV312" s="56"/>
      <c r="AW312" s="56"/>
    </row>
    <row r="313" spans="1:49" ht="15" customHeight="1" x14ac:dyDescent="0.25">
      <c r="A313" s="11">
        <f t="shared" si="136"/>
        <v>310</v>
      </c>
      <c r="B313" s="29">
        <v>31357</v>
      </c>
      <c r="C313" s="25"/>
      <c r="D313" s="12"/>
      <c r="E313" s="25">
        <v>24.8</v>
      </c>
      <c r="F313" s="35">
        <v>91</v>
      </c>
      <c r="G313" s="25">
        <v>7</v>
      </c>
      <c r="H313" s="13">
        <v>0</v>
      </c>
      <c r="I313" s="25">
        <v>0</v>
      </c>
      <c r="J313" s="12">
        <v>0</v>
      </c>
      <c r="K313" s="12">
        <v>0</v>
      </c>
      <c r="L313" s="25" t="s">
        <v>11</v>
      </c>
      <c r="M313" s="10"/>
      <c r="N313" s="15"/>
      <c r="O313" s="15"/>
      <c r="P313" s="4"/>
      <c r="Q313" s="54"/>
      <c r="R313" s="42">
        <f t="shared" si="154"/>
        <v>1.0309278350515464E-2</v>
      </c>
      <c r="S313" s="44" t="str" cm="1">
        <f t="array" ref="S313">SETVECTOR(R313:R314)</f>
        <v>0.0103092783505155,0.309278350515464</v>
      </c>
      <c r="T313" s="44">
        <f t="shared" si="149"/>
        <v>1.4432989690721649E-2</v>
      </c>
      <c r="U313" s="5">
        <f t="shared" si="150"/>
        <v>0</v>
      </c>
      <c r="V313" s="5">
        <f t="shared" si="151"/>
        <v>4.8861203491173344E-2</v>
      </c>
      <c r="W313" s="5">
        <f t="shared" si="152"/>
        <v>0.45222870526277464</v>
      </c>
      <c r="X313" s="5">
        <f t="shared" si="153"/>
        <v>4.7065271111594031E-2</v>
      </c>
      <c r="Y313" s="5" t="str" cm="1">
        <f t="array" ref="Y313:AB313">SETMATRIX(GETMATRIX(Y312:AB312)-$O$9*DELTAWEIGHT(S312,$AH$4,AK312:AN312))</f>
        <v>0.5774,0.5774,0.5774</v>
      </c>
      <c r="Z313" s="5" t="str">
        <v>0.612851582679494,0.602414274706366,0.5774</v>
      </c>
      <c r="AA313" s="5" t="str">
        <v>0.656073105235803,0.650689100106226,0.5774</v>
      </c>
      <c r="AB313" s="5" t="str">
        <v>0.620505488111015,0.60775431885598,0.5774</v>
      </c>
      <c r="AC313" s="5" cm="1">
        <f t="array" ref="AC313">SIGMOID(SUM(GETVECTOR(Y313)*GETVECTOR(_xlfn.CONCAT($S313,",",$AH$4)))+U313)</f>
        <v>0.5460020126199282</v>
      </c>
      <c r="AD313" s="5" cm="1">
        <f t="array" ref="AD313">SIGMOID(SUM(GETVECTOR(Z313)*GETVECTOR(_xlfn.CONCAT($S313,",",$AH$4)))+V313)</f>
        <v>0.56008153150873219</v>
      </c>
      <c r="AE313" s="5" cm="1">
        <f t="array" ref="AE313">TANH(SUM(GETVECTOR(AA313)*GETVECTOR(_xlfn.CONCAT($S313,",",$AH$4)))+W313)</f>
        <v>0.57852071280477058</v>
      </c>
      <c r="AF313" s="5" cm="1">
        <f t="array" ref="AF313">SIGMOID(SUM(GETVECTOR(AB313)*GETVECTOR(_xlfn.CONCAT($S313,",",$AH$4)))+X313)</f>
        <v>0.56006540124122783</v>
      </c>
      <c r="AG313" s="5">
        <f t="shared" si="139"/>
        <v>0.32401876683721931</v>
      </c>
      <c r="AH313" s="40">
        <f t="shared" si="140"/>
        <v>0.17537673940598603</v>
      </c>
      <c r="AI313" s="3">
        <f t="shared" si="141"/>
        <v>0.16094374971526437</v>
      </c>
      <c r="AJ313" s="3">
        <f t="shared" si="142"/>
        <v>8.1300509731716306E-2</v>
      </c>
      <c r="AK313" s="3">
        <f t="shared" si="143"/>
        <v>0</v>
      </c>
      <c r="AL313" s="3">
        <f t="shared" si="144"/>
        <v>1.1588724223223575E-2</v>
      </c>
      <c r="AM313" s="3">
        <f t="shared" si="145"/>
        <v>3.0295005978408895E-2</v>
      </c>
      <c r="AN313" s="3">
        <f t="shared" si="146"/>
        <v>1.2417501621543817E-2</v>
      </c>
      <c r="AO313" s="3" t="str" cm="1">
        <f t="array" ref="AO313">GETVECTOR(Y313,2)</f>
        <v>0.5774</v>
      </c>
      <c r="AP313" s="3" t="str" cm="1">
        <f t="array" ref="AP313">GETVECTOR(Z313,2)</f>
        <v>0.5774</v>
      </c>
      <c r="AQ313" s="3" t="str" cm="1">
        <f t="array" ref="AQ313">GETVECTOR(AA313,2)</f>
        <v>0.5774</v>
      </c>
      <c r="AR313" s="3" t="str" cm="1">
        <f t="array" ref="AR313">GETVECTOR(AB313,2)</f>
        <v>0.5774</v>
      </c>
      <c r="AS313" s="3" cm="1">
        <f t="array" ref="AS313">SUM(AK313:AN313*AO313:AR313)</f>
        <v>3.1353531254701993E-2</v>
      </c>
      <c r="AT313" s="51">
        <f t="shared" si="147"/>
        <v>2.5902890572409659E-2</v>
      </c>
      <c r="AU313" s="48">
        <f t="shared" si="148"/>
        <v>0.16094374971526437</v>
      </c>
      <c r="AV313" s="56"/>
      <c r="AW313" s="56"/>
    </row>
    <row r="314" spans="1:49" ht="15" customHeight="1" x14ac:dyDescent="0.25">
      <c r="A314" s="11">
        <f t="shared" si="136"/>
        <v>311</v>
      </c>
      <c r="B314" s="29">
        <v>31358</v>
      </c>
      <c r="C314" s="25"/>
      <c r="D314" s="12"/>
      <c r="E314" s="25">
        <v>23.6</v>
      </c>
      <c r="F314" s="35">
        <v>96</v>
      </c>
      <c r="G314" s="25">
        <v>68</v>
      </c>
      <c r="H314" s="13">
        <v>0</v>
      </c>
      <c r="I314" s="25">
        <v>0</v>
      </c>
      <c r="J314" s="12">
        <v>0</v>
      </c>
      <c r="K314" s="12">
        <v>0</v>
      </c>
      <c r="L314" s="25" t="s">
        <v>11</v>
      </c>
      <c r="M314" s="10"/>
      <c r="N314" s="15"/>
      <c r="O314" s="15"/>
      <c r="P314" s="4"/>
      <c r="Q314" s="54"/>
      <c r="R314" s="42">
        <f t="shared" si="154"/>
        <v>0.30927835051546393</v>
      </c>
      <c r="S314" s="44" t="str" cm="1">
        <f t="array" ref="S314">SETVECTOR(R314:R315)</f>
        <v>0.309278350515464,0.0144329896907216</v>
      </c>
      <c r="T314" s="44">
        <f t="shared" si="149"/>
        <v>1.0309278350515464E-3</v>
      </c>
      <c r="U314" s="5">
        <f t="shared" si="150"/>
        <v>0</v>
      </c>
      <c r="V314" s="5">
        <f t="shared" si="151"/>
        <v>4.7702331068850988E-2</v>
      </c>
      <c r="W314" s="5">
        <f t="shared" si="152"/>
        <v>0.44919920466493374</v>
      </c>
      <c r="X314" s="5">
        <f t="shared" si="153"/>
        <v>4.5823520949439651E-2</v>
      </c>
      <c r="Y314" s="5" t="str" cm="1">
        <f t="array" ref="Y314:AB314">SETMATRIX(GETMATRIX(Y313:AB313)-$O$9*DELTAWEIGHT(S313,$AH$4,AK313:AN313))</f>
        <v>0.5774,0.5774,0.5774</v>
      </c>
      <c r="Z314" s="5" t="str">
        <v>0.612845375286707,0.602228052922762,0.5774</v>
      </c>
      <c r="AA314" s="5" t="str">
        <v>0.65604538885331,0.649857608631435,0.5774</v>
      </c>
      <c r="AB314" s="5" t="str">
        <v>0.62049906690958,0.607561682812923,0.5774</v>
      </c>
      <c r="AC314" s="5" cm="1">
        <f t="array" ref="AC314">SIGMOID(SUM(GETVECTOR(Y314)*GETVECTOR(_xlfn.CONCAT($S314,",",$AH$4)))+U314)</f>
        <v>0.54659216672985944</v>
      </c>
      <c r="AD314" s="5" cm="1">
        <f t="array" ref="AD314">SIGMOID(SUM(GETVECTOR(Z314)*GETVECTOR(_xlfn.CONCAT($S314,",",$AH$4)))+V314)</f>
        <v>0.56117548996460331</v>
      </c>
      <c r="AE314" s="5" cm="1">
        <f t="array" ref="AE314">TANH(SUM(GETVECTOR(AA314)*GETVECTOR(_xlfn.CONCAT($S314,",",$AH$4)))+W314)</f>
        <v>0.57934699118228639</v>
      </c>
      <c r="AF314" s="5" cm="1">
        <f t="array" ref="AF314">SIGMOID(SUM(GETVECTOR(AB314)*GETVECTOR(_xlfn.CONCAT($S314,",",$AH$4)))+X314)</f>
        <v>0.56131469238475329</v>
      </c>
      <c r="AG314" s="5">
        <f t="shared" si="139"/>
        <v>0.32511533163623829</v>
      </c>
      <c r="AH314" s="40">
        <f t="shared" si="140"/>
        <v>0.17632291064817995</v>
      </c>
      <c r="AI314" s="3">
        <f t="shared" si="141"/>
        <v>0.17529198281312841</v>
      </c>
      <c r="AJ314" s="3">
        <f t="shared" si="142"/>
        <v>8.8684995922206189E-2</v>
      </c>
      <c r="AK314" s="3">
        <f t="shared" si="143"/>
        <v>0</v>
      </c>
      <c r="AL314" s="3">
        <f t="shared" si="144"/>
        <v>1.2652562090566059E-2</v>
      </c>
      <c r="AM314" s="3">
        <f t="shared" si="145"/>
        <v>3.3063620066621814E-2</v>
      </c>
      <c r="AN314" s="3">
        <f t="shared" si="146"/>
        <v>1.3558882251547336E-2</v>
      </c>
      <c r="AO314" s="3" t="str" cm="1">
        <f t="array" ref="AO314">GETVECTOR(Y314,2)</f>
        <v>0.5774</v>
      </c>
      <c r="AP314" s="3" t="str" cm="1">
        <f t="array" ref="AP314">GETVECTOR(Z314,2)</f>
        <v>0.5774</v>
      </c>
      <c r="AQ314" s="3" t="str" cm="1">
        <f t="array" ref="AQ314">GETVECTOR(AA314,2)</f>
        <v>0.5774</v>
      </c>
      <c r="AR314" s="3" t="str" cm="1">
        <f t="array" ref="AR314">GETVECTOR(AB314,2)</f>
        <v>0.5774</v>
      </c>
      <c r="AS314" s="3" cm="1">
        <f t="array" ref="AS314">SUM(AK314:AN314*AO314:AR314)</f>
        <v>3.4225422189603713E-2</v>
      </c>
      <c r="AT314" s="51">
        <f t="shared" si="147"/>
        <v>3.0727279238558107E-2</v>
      </c>
      <c r="AU314" s="48">
        <f t="shared" si="148"/>
        <v>0.17529198281312841</v>
      </c>
      <c r="AV314" s="56"/>
      <c r="AW314" s="56"/>
    </row>
    <row r="315" spans="1:49" ht="15" customHeight="1" x14ac:dyDescent="0.25">
      <c r="A315" s="11">
        <f t="shared" si="136"/>
        <v>312</v>
      </c>
      <c r="B315" s="29">
        <v>31359</v>
      </c>
      <c r="C315" s="25"/>
      <c r="D315" s="12"/>
      <c r="E315" s="25">
        <v>25.4</v>
      </c>
      <c r="F315" s="35">
        <v>91</v>
      </c>
      <c r="G315" s="25">
        <v>36</v>
      </c>
      <c r="H315" s="13">
        <v>0</v>
      </c>
      <c r="I315" s="25">
        <v>0</v>
      </c>
      <c r="J315" s="12">
        <v>0</v>
      </c>
      <c r="K315" s="12">
        <v>0</v>
      </c>
      <c r="L315" s="25" t="s">
        <v>11</v>
      </c>
      <c r="M315" s="10"/>
      <c r="N315" s="15"/>
      <c r="O315" s="15"/>
      <c r="P315" s="4"/>
      <c r="Q315" s="54"/>
      <c r="R315" s="42">
        <f t="shared" si="154"/>
        <v>1.4432989690721649E-2</v>
      </c>
      <c r="S315" s="44" t="str" cm="1">
        <f t="array" ref="S315">SETVECTOR(R315:R316)</f>
        <v>0.0144329896907216,0.00103092783505155</v>
      </c>
      <c r="T315" s="44">
        <f t="shared" si="149"/>
        <v>4.7422680412371132E-2</v>
      </c>
      <c r="U315" s="5">
        <f t="shared" si="150"/>
        <v>0</v>
      </c>
      <c r="V315" s="5">
        <f t="shared" si="151"/>
        <v>4.6437074859794383E-2</v>
      </c>
      <c r="W315" s="5">
        <f t="shared" si="152"/>
        <v>0.44589284265827156</v>
      </c>
      <c r="X315" s="5">
        <f t="shared" si="153"/>
        <v>4.4467632724284917E-2</v>
      </c>
      <c r="Y315" s="5" t="str" cm="1">
        <f t="array" ref="Y315:AB315">SETMATRIX(GETMATRIX(Y314:AB314)-$O$9*DELTAWEIGHT(S314,$AH$4,AK314:AN314))</f>
        <v>0.5774,0.5774,0.5774</v>
      </c>
      <c r="Z315" s="5" t="str">
        <v>0.612636002150329,0.602218282176398,0.5774</v>
      </c>
      <c r="AA315" s="5" t="str">
        <v>0.655109255708892,0.649813922418029,0.5774</v>
      </c>
      <c r="AB315" s="5" t="str">
        <v>0.620282487255397,0.607551575762394,0.5774</v>
      </c>
      <c r="AC315" s="5" cm="1">
        <f t="array" ref="AC315">SIGMOID(SUM(GETVECTOR(Y315)*GETVECTOR(_xlfn.CONCAT($S315,",",$AH$4)))+U315)</f>
        <v>0.50223220166474081</v>
      </c>
      <c r="AD315" s="5" cm="1">
        <f t="array" ref="AD315">SIGMOID(SUM(GETVECTOR(Z315)*GETVECTOR(_xlfn.CONCAT($S315,",",$AH$4)))+V315)</f>
        <v>0.51397138390627151</v>
      </c>
      <c r="AE315" s="5" cm="1">
        <f t="array" ref="AE315">TANH(SUM(GETVECTOR(AA315)*GETVECTOR(_xlfn.CONCAT($S315,",",$AH$4)))+W315)</f>
        <v>0.42683317132231974</v>
      </c>
      <c r="AF315" s="5" cm="1">
        <f t="array" ref="AF315">SIGMOID(SUM(GETVECTOR(AB315)*GETVECTOR(_xlfn.CONCAT($S315,",",$AH$4)))+X315)</f>
        <v>0.51350833830225906</v>
      </c>
      <c r="AG315" s="5">
        <f t="shared" si="139"/>
        <v>0.21938003576163537</v>
      </c>
      <c r="AH315" s="40">
        <f t="shared" si="140"/>
        <v>0.11088035705617143</v>
      </c>
      <c r="AI315" s="3">
        <f t="shared" si="141"/>
        <v>6.3457676643800295E-2</v>
      </c>
      <c r="AJ315" s="3">
        <f t="shared" si="142"/>
        <v>3.1066737826098607E-2</v>
      </c>
      <c r="AK315" s="3">
        <f t="shared" si="143"/>
        <v>0</v>
      </c>
      <c r="AL315" s="3">
        <f t="shared" si="144"/>
        <v>3.312490149625748E-3</v>
      </c>
      <c r="AM315" s="3">
        <f t="shared" si="145"/>
        <v>1.3058366024175039E-2</v>
      </c>
      <c r="AN315" s="3">
        <f t="shared" si="146"/>
        <v>3.4230574191684185E-3</v>
      </c>
      <c r="AO315" s="3" t="str" cm="1">
        <f t="array" ref="AO315">GETVECTOR(Y315,2)</f>
        <v>0.5774</v>
      </c>
      <c r="AP315" s="3" t="str" cm="1">
        <f t="array" ref="AP315">GETVECTOR(Z315,2)</f>
        <v>0.5774</v>
      </c>
      <c r="AQ315" s="3" t="str" cm="1">
        <f t="array" ref="AQ315">GETVECTOR(AA315,2)</f>
        <v>0.5774</v>
      </c>
      <c r="AR315" s="3" t="str" cm="1">
        <f t="array" ref="AR315">GETVECTOR(AB315,2)</f>
        <v>0.5774</v>
      </c>
      <c r="AS315" s="3" cm="1">
        <f t="array" ref="AS315">SUM(AK315:AN315*AO315:AR315)</f>
        <v>1.1429005708580419E-2</v>
      </c>
      <c r="AT315" s="51">
        <f t="shared" si="147"/>
        <v>4.0268767250291179E-3</v>
      </c>
      <c r="AU315" s="48">
        <f t="shared" si="148"/>
        <v>6.3457676643800295E-2</v>
      </c>
      <c r="AV315" s="56"/>
      <c r="AW315" s="56"/>
    </row>
    <row r="316" spans="1:49" ht="15" customHeight="1" x14ac:dyDescent="0.25">
      <c r="A316" s="11">
        <f t="shared" si="136"/>
        <v>313</v>
      </c>
      <c r="B316" s="29">
        <v>31360</v>
      </c>
      <c r="C316" s="25"/>
      <c r="D316" s="12"/>
      <c r="E316" s="25">
        <v>25.1</v>
      </c>
      <c r="F316" s="35">
        <v>92</v>
      </c>
      <c r="G316" s="25">
        <v>2</v>
      </c>
      <c r="H316" s="13">
        <v>0</v>
      </c>
      <c r="I316" s="25">
        <v>0</v>
      </c>
      <c r="J316" s="12">
        <v>0</v>
      </c>
      <c r="K316" s="12">
        <v>0</v>
      </c>
      <c r="L316" s="25" t="s">
        <v>11</v>
      </c>
      <c r="M316" s="10"/>
      <c r="N316" s="15"/>
      <c r="O316" s="15"/>
      <c r="P316" s="4"/>
      <c r="Q316" s="54"/>
      <c r="R316" s="42">
        <f t="shared" si="154"/>
        <v>1.0309278350515464E-3</v>
      </c>
      <c r="S316" s="44" t="str" cm="1">
        <f t="array" ref="S316">SETVECTOR(R316:R317)</f>
        <v>0.00103092783505155,0.0474226804123711</v>
      </c>
      <c r="T316" s="44">
        <f t="shared" si="149"/>
        <v>0.53195876288659794</v>
      </c>
      <c r="U316" s="5">
        <f t="shared" si="150"/>
        <v>0</v>
      </c>
      <c r="V316" s="5">
        <f t="shared" si="151"/>
        <v>4.6105825844831812E-2</v>
      </c>
      <c r="W316" s="5">
        <f t="shared" si="152"/>
        <v>0.44458700605585405</v>
      </c>
      <c r="X316" s="5">
        <f t="shared" si="153"/>
        <v>4.4125326982368075E-2</v>
      </c>
      <c r="Y316" s="5" t="str" cm="1">
        <f t="array" ref="Y316:AB316">SETMATRIX(GETMATRIX(Y315:AB315)-$O$9*DELTAWEIGHT(S315,$AH$4,AK315:AN315))</f>
        <v>0.5774,0.5774,0.5774</v>
      </c>
      <c r="Z316" s="5" t="str">
        <v>0.612635345774951,0.602218235292442,0.5774</v>
      </c>
      <c r="AA316" s="5" t="str">
        <v>0.655104058233611,0.649813551169795,0.5774</v>
      </c>
      <c r="AB316" s="5" t="str">
        <v>0.620281824564019,0.607551528427296,0.5774</v>
      </c>
      <c r="AC316" s="5" cm="1">
        <f t="array" ref="AC316">SIGMOID(SUM(GETVECTOR(Y316)*GETVECTOR(_xlfn.CONCAT($S316,",",$AH$4)))+U316)</f>
        <v>0.50699382217341482</v>
      </c>
      <c r="AD316" s="5" cm="1">
        <f t="array" ref="AD316">SIGMOID(SUM(GETVECTOR(Z316)*GETVECTOR(_xlfn.CONCAT($S316,",",$AH$4)))+V316)</f>
        <v>0.5188151643247203</v>
      </c>
      <c r="AE316" s="5" cm="1">
        <f t="array" ref="AE316">TANH(SUM(GETVECTOR(AA316)*GETVECTOR(_xlfn.CONCAT($S316,",",$AH$4)))+W316)</f>
        <v>0.44309733867282475</v>
      </c>
      <c r="AF316" s="5" cm="1">
        <f t="array" ref="AF316">SIGMOID(SUM(GETVECTOR(AB316)*GETVECTOR(_xlfn.CONCAT($S316,",",$AH$4)))+X316)</f>
        <v>0.51838583511987912</v>
      </c>
      <c r="AG316" s="5">
        <f t="shared" si="139"/>
        <v>0.22988561857538781</v>
      </c>
      <c r="AH316" s="40">
        <f t="shared" si="140"/>
        <v>0.11711363023746529</v>
      </c>
      <c r="AI316" s="3">
        <f t="shared" si="141"/>
        <v>-0.41484513264913264</v>
      </c>
      <c r="AJ316" s="3">
        <f t="shared" si="142"/>
        <v>-0.20407374800519282</v>
      </c>
      <c r="AK316" s="3">
        <f t="shared" si="143"/>
        <v>0</v>
      </c>
      <c r="AL316" s="3">
        <f t="shared" si="144"/>
        <v>-2.2574122432072179E-2</v>
      </c>
      <c r="AM316" s="3">
        <f t="shared" si="145"/>
        <v>-8.5089255026926408E-2</v>
      </c>
      <c r="AN316" s="3">
        <f t="shared" si="146"/>
        <v>-2.3398751963988735E-2</v>
      </c>
      <c r="AO316" s="3" t="str" cm="1">
        <f t="array" ref="AO316">GETVECTOR(Y316,2)</f>
        <v>0.5774</v>
      </c>
      <c r="AP316" s="3" t="str" cm="1">
        <f t="array" ref="AP316">GETVECTOR(Z316,2)</f>
        <v>0.5774</v>
      </c>
      <c r="AQ316" s="3" t="str" cm="1">
        <f t="array" ref="AQ316">GETVECTOR(AA316,2)</f>
        <v>0.5774</v>
      </c>
      <c r="AR316" s="3" t="str" cm="1">
        <f t="array" ref="AR316">GETVECTOR(AB316,2)</f>
        <v>0.5774</v>
      </c>
      <c r="AS316" s="3" cm="1">
        <f t="array" ref="AS316">SUM(AK316:AN316*AO316:AR316)</f>
        <v>-7.5675273528832881E-2</v>
      </c>
      <c r="AT316" s="51">
        <f t="shared" si="147"/>
        <v>0.17209648408267647</v>
      </c>
      <c r="AU316" s="48">
        <f t="shared" si="148"/>
        <v>0.41484513264913264</v>
      </c>
      <c r="AV316" s="56"/>
      <c r="AW316" s="56"/>
    </row>
    <row r="317" spans="1:49" ht="15" customHeight="1" x14ac:dyDescent="0.25">
      <c r="A317" s="11">
        <f t="shared" si="136"/>
        <v>314</v>
      </c>
      <c r="B317" s="29">
        <v>31361</v>
      </c>
      <c r="C317" s="25"/>
      <c r="D317" s="12"/>
      <c r="E317" s="25">
        <v>25.2</v>
      </c>
      <c r="F317" s="35">
        <v>90</v>
      </c>
      <c r="G317" s="25">
        <v>11</v>
      </c>
      <c r="H317" s="13">
        <v>0</v>
      </c>
      <c r="I317" s="25">
        <v>0</v>
      </c>
      <c r="J317" s="12">
        <v>0</v>
      </c>
      <c r="K317" s="12">
        <v>0</v>
      </c>
      <c r="L317" s="25" t="s">
        <v>11</v>
      </c>
      <c r="M317" s="10"/>
      <c r="N317" s="15"/>
      <c r="O317" s="15"/>
      <c r="P317" s="4"/>
      <c r="Q317" s="54"/>
      <c r="R317" s="42">
        <f t="shared" si="154"/>
        <v>4.7422680412371132E-2</v>
      </c>
      <c r="S317" s="44" t="str" cm="1">
        <f t="array" ref="S317">SETVECTOR(R317:R318)</f>
        <v>0.0474226804123711,0.531958762886598</v>
      </c>
      <c r="T317" s="44">
        <f t="shared" si="149"/>
        <v>5.1546391752577317E-2</v>
      </c>
      <c r="U317" s="5">
        <f t="shared" si="150"/>
        <v>0</v>
      </c>
      <c r="V317" s="5">
        <f t="shared" si="151"/>
        <v>4.836323808803903E-2</v>
      </c>
      <c r="W317" s="5">
        <f t="shared" si="152"/>
        <v>0.45309593155854672</v>
      </c>
      <c r="X317" s="5">
        <f t="shared" si="153"/>
        <v>4.646520217876695E-2</v>
      </c>
      <c r="Y317" s="5" t="str" cm="1">
        <f t="array" ref="Y317:AB317">SETMATRIX(GETMATRIX(Y316:AB316)-$O$9*DELTAWEIGHT(S316,$AH$4,AK316:AN316))</f>
        <v>0.5774,0.5774,0.5774</v>
      </c>
      <c r="Z317" s="5" t="str">
        <v>0.612636919109117,0.602290608664068,0.5774</v>
      </c>
      <c r="AA317" s="5" t="str">
        <v>0.655115608861636,0.650344880058938,0.5774</v>
      </c>
      <c r="AB317" s="5" t="str">
        <v>0.620283415888451,0.60762472935119,0.5774</v>
      </c>
      <c r="AC317" s="5" cm="1">
        <f t="array" ref="AC317">SIGMOID(SUM(GETVECTOR(Y317)*GETVECTOR(_xlfn.CONCAT($S317,",",$AH$4)))+U317)</f>
        <v>0.58286236373382716</v>
      </c>
      <c r="AD317" s="5" cm="1">
        <f t="array" ref="AD317">SIGMOID(SUM(GETVECTOR(Z317)*GETVECTOR(_xlfn.CONCAT($S317,",",$AH$4)))+V317)</f>
        <v>0.59816134910455721</v>
      </c>
      <c r="AE317" s="5" cm="1">
        <f t="array" ref="AE317">TANH(SUM(GETVECTOR(AA317)*GETVECTOR(_xlfn.CONCAT($S317,",",$AH$4)))+W317)</f>
        <v>0.68054039624753337</v>
      </c>
      <c r="AF317" s="5" cm="1">
        <f t="array" ref="AF317">SIGMOID(SUM(GETVECTOR(AB317)*GETVECTOR(_xlfn.CONCAT($S317,",",$AH$4)))+X317)</f>
        <v>0.59847429077487202</v>
      </c>
      <c r="AG317" s="5">
        <f t="shared" si="139"/>
        <v>0.40707296153957451</v>
      </c>
      <c r="AH317" s="40">
        <f t="shared" si="140"/>
        <v>0.23100182504277814</v>
      </c>
      <c r="AI317" s="3">
        <f t="shared" si="141"/>
        <v>0.17945543329020081</v>
      </c>
      <c r="AJ317" s="3">
        <f t="shared" si="142"/>
        <v>9.1398654381783642E-2</v>
      </c>
      <c r="AK317" s="3">
        <f t="shared" si="143"/>
        <v>0</v>
      </c>
      <c r="AL317" s="3">
        <f t="shared" si="144"/>
        <v>1.4950777067785062E-2</v>
      </c>
      <c r="AM317" s="3">
        <f t="shared" si="145"/>
        <v>2.9351010245748922E-2</v>
      </c>
      <c r="AN317" s="3">
        <f t="shared" si="146"/>
        <v>1.6645060604368673E-2</v>
      </c>
      <c r="AO317" s="3" t="str" cm="1">
        <f t="array" ref="AO317">GETVECTOR(Y317,2)</f>
        <v>0.5774</v>
      </c>
      <c r="AP317" s="3" t="str" cm="1">
        <f t="array" ref="AP317">GETVECTOR(Z317,2)</f>
        <v>0.5774</v>
      </c>
      <c r="AQ317" s="3" t="str" cm="1">
        <f t="array" ref="AQ317">GETVECTOR(AA317,2)</f>
        <v>0.5774</v>
      </c>
      <c r="AR317" s="3" t="str" cm="1">
        <f t="array" ref="AR317">GETVECTOR(AB317,2)</f>
        <v>0.5774</v>
      </c>
      <c r="AS317" s="3" cm="1">
        <f t="array" ref="AS317">SUM(AK317:AN317*AO317:AR317)</f>
        <v>3.5190709987796991E-2</v>
      </c>
      <c r="AT317" s="51">
        <f t="shared" si="147"/>
        <v>3.2204252537373711E-2</v>
      </c>
      <c r="AU317" s="48">
        <f t="shared" si="148"/>
        <v>0.17945543329020081</v>
      </c>
      <c r="AV317" s="56"/>
      <c r="AW317" s="56"/>
    </row>
    <row r="318" spans="1:49" ht="15" customHeight="1" x14ac:dyDescent="0.25">
      <c r="A318" s="11">
        <f t="shared" si="136"/>
        <v>315</v>
      </c>
      <c r="B318" s="29">
        <v>31362</v>
      </c>
      <c r="C318" s="25"/>
      <c r="D318" s="12"/>
      <c r="E318" s="25">
        <v>25.2</v>
      </c>
      <c r="F318" s="35">
        <v>89</v>
      </c>
      <c r="G318" s="25">
        <v>9</v>
      </c>
      <c r="H318" s="13">
        <v>0</v>
      </c>
      <c r="I318" s="25">
        <v>0</v>
      </c>
      <c r="J318" s="12">
        <v>0</v>
      </c>
      <c r="K318" s="12">
        <v>0</v>
      </c>
      <c r="L318" s="25" t="s">
        <v>11</v>
      </c>
      <c r="M318" s="10"/>
      <c r="N318" s="15"/>
      <c r="O318" s="15"/>
      <c r="P318" s="4"/>
      <c r="Q318" s="54"/>
      <c r="R318" s="42">
        <f t="shared" si="154"/>
        <v>0.53195876288659794</v>
      </c>
      <c r="S318" s="44" t="str" cm="1">
        <f t="array" ref="S318">SETVECTOR(R318:R319)</f>
        <v>0.531958762886598,0.0515463917525773</v>
      </c>
      <c r="T318" s="44">
        <f t="shared" si="149"/>
        <v>2.0618556701030928E-3</v>
      </c>
      <c r="U318" s="5">
        <f t="shared" si="150"/>
        <v>0</v>
      </c>
      <c r="V318" s="5">
        <f t="shared" si="151"/>
        <v>4.6868160381260522E-2</v>
      </c>
      <c r="W318" s="5">
        <f t="shared" si="152"/>
        <v>0.45016083053397182</v>
      </c>
      <c r="X318" s="5">
        <f t="shared" si="153"/>
        <v>4.4800696118330083E-2</v>
      </c>
      <c r="Y318" s="5" t="str" cm="1">
        <f t="array" ref="Y318:AB318">SETMATRIX(GETMATRIX(Y317:AB317)-$O$9*DELTAWEIGHT(S317,$AH$4,AK317:AN317))</f>
        <v>0.5774,0.5774,0.5774</v>
      </c>
      <c r="Z318" s="5" t="str">
        <v>0.612592270221064,0.601789764615474,0.5774</v>
      </c>
      <c r="AA318" s="5" t="str">
        <v>0.65497404759763,0.64875693196704,0.5774</v>
      </c>
      <c r="AB318" s="5" t="str">
        <v>0.620235702938686,0.607089514523394,0.5774</v>
      </c>
      <c r="AC318" s="5" cm="1">
        <f t="array" ref="AC318">SIGMOID(SUM(GETVECTOR(Y318)*GETVECTOR(_xlfn.CONCAT($S318,",",$AH$4)))+U318)</f>
        <v>0.58344115843111177</v>
      </c>
      <c r="AD318" s="5" cm="1">
        <f t="array" ref="AD318">SIGMOID(SUM(GETVECTOR(Z318)*GETVECTOR(_xlfn.CONCAT($S318,",",$AH$4)))+V318)</f>
        <v>0.59959120314825376</v>
      </c>
      <c r="AE318" s="5" cm="1">
        <f t="array" ref="AE318">TANH(SUM(GETVECTOR(AA318)*GETVECTOR(_xlfn.CONCAT($S318,",",$AH$4)))+W318)</f>
        <v>0.68155974522545049</v>
      </c>
      <c r="AF318" s="5" cm="1">
        <f t="array" ref="AF318">SIGMOID(SUM(GETVECTOR(AB318)*GETVECTOR(_xlfn.CONCAT($S318,",",$AH$4)))+X318)</f>
        <v>0.60013647524038716</v>
      </c>
      <c r="AG318" s="5">
        <f t="shared" si="139"/>
        <v>0.40865722765714518</v>
      </c>
      <c r="AH318" s="40">
        <f t="shared" si="140"/>
        <v>0.23245203282271931</v>
      </c>
      <c r="AI318" s="3">
        <f t="shared" si="141"/>
        <v>0.23039017715261623</v>
      </c>
      <c r="AJ318" s="3">
        <f t="shared" si="142"/>
        <v>0.11752211586906577</v>
      </c>
      <c r="AK318" s="3">
        <f t="shared" si="143"/>
        <v>0</v>
      </c>
      <c r="AL318" s="3">
        <f t="shared" si="144"/>
        <v>1.9230137808512727E-2</v>
      </c>
      <c r="AM318" s="3">
        <f t="shared" si="145"/>
        <v>3.773245991708931E-2</v>
      </c>
      <c r="AN318" s="3">
        <f t="shared" si="146"/>
        <v>2.1414557122822163E-2</v>
      </c>
      <c r="AO318" s="3" t="str" cm="1">
        <f t="array" ref="AO318">GETVECTOR(Y318,2)</f>
        <v>0.5774</v>
      </c>
      <c r="AP318" s="3" t="str" cm="1">
        <f t="array" ref="AP318">GETVECTOR(Z318,2)</f>
        <v>0.5774</v>
      </c>
      <c r="AQ318" s="3" t="str" cm="1">
        <f t="array" ref="AQ318">GETVECTOR(AA318,2)</f>
        <v>0.5774</v>
      </c>
      <c r="AR318" s="3" t="str" cm="1">
        <f t="array" ref="AR318">GETVECTOR(AB318,2)</f>
        <v>0.5774</v>
      </c>
      <c r="AS318" s="3" cm="1">
        <f t="array" ref="AS318">SUM(AK318:AN318*AO318:AR318)</f>
        <v>4.5254969209480134E-2</v>
      </c>
      <c r="AT318" s="51">
        <f t="shared" si="147"/>
        <v>5.3079633728413886E-2</v>
      </c>
      <c r="AU318" s="48">
        <f t="shared" si="148"/>
        <v>0.23039017715261623</v>
      </c>
      <c r="AV318" s="56"/>
      <c r="AW318" s="56"/>
    </row>
    <row r="319" spans="1:49" ht="15" customHeight="1" x14ac:dyDescent="0.25">
      <c r="A319" s="11">
        <f t="shared" si="136"/>
        <v>316</v>
      </c>
      <c r="B319" s="29">
        <v>31363</v>
      </c>
      <c r="C319" s="25"/>
      <c r="D319" s="12"/>
      <c r="E319" s="25">
        <v>26.6</v>
      </c>
      <c r="F319" s="35">
        <v>86</v>
      </c>
      <c r="G319" s="25">
        <v>3</v>
      </c>
      <c r="H319" s="13">
        <v>0</v>
      </c>
      <c r="I319" s="25">
        <v>0</v>
      </c>
      <c r="J319" s="12">
        <v>0</v>
      </c>
      <c r="K319" s="12">
        <v>0</v>
      </c>
      <c r="L319" s="25" t="s">
        <v>11</v>
      </c>
      <c r="M319" s="10"/>
      <c r="N319" s="15"/>
      <c r="O319" s="15"/>
      <c r="P319" s="4"/>
      <c r="Q319" s="54"/>
      <c r="R319" s="42">
        <f t="shared" si="154"/>
        <v>5.1546391752577317E-2</v>
      </c>
      <c r="S319" s="44" t="str" cm="1">
        <f t="array" ref="S319">SETVECTOR(R319:R320)</f>
        <v>0.0515463917525773,0.00206185567010309</v>
      </c>
      <c r="T319" s="44">
        <f t="shared" si="149"/>
        <v>9.3814432989690721E-2</v>
      </c>
      <c r="U319" s="5">
        <f t="shared" si="150"/>
        <v>0</v>
      </c>
      <c r="V319" s="5">
        <f t="shared" si="151"/>
        <v>4.4945146600409248E-2</v>
      </c>
      <c r="W319" s="5">
        <f t="shared" si="152"/>
        <v>0.44638758454226291</v>
      </c>
      <c r="X319" s="5">
        <f t="shared" si="153"/>
        <v>4.2659240406047863E-2</v>
      </c>
      <c r="Y319" s="5" t="str" cm="1">
        <f t="array" ref="Y319:AB319">SETMATRIX(GETMATRIX(Y318:AB318)-$O$9*DELTAWEIGHT(S318,$AH$4,AK318:AN318))</f>
        <v>0.5774,0.5774,0.5774</v>
      </c>
      <c r="Z319" s="5" t="str">
        <v>0.611904063671089,0.601723077934275,0.5774</v>
      </c>
      <c r="AA319" s="5" t="str">
        <v>0.652787945446828,0.64854510036328,0.5774</v>
      </c>
      <c r="AB319" s="5" t="str">
        <v>0.619500290439191,0.60701825362228,0.5774</v>
      </c>
      <c r="AC319" s="5" cm="1">
        <f t="array" ref="AC319">SIGMOID(SUM(GETVECTOR(Y319)*GETVECTOR(_xlfn.CONCAT($S319,",",$AH$4)))+U319)</f>
        <v>0.50773773272340572</v>
      </c>
      <c r="AD319" s="5" cm="1">
        <f t="array" ref="AD319">SIGMOID(SUM(GETVECTOR(Z319)*GETVECTOR(_xlfn.CONCAT($S319,",",$AH$4)))+V319)</f>
        <v>0.5194220375846994</v>
      </c>
      <c r="AE319" s="5" cm="1">
        <f t="array" ref="AE319">TANH(SUM(GETVECTOR(AA319)*GETVECTOR(_xlfn.CONCAT($S319,",",$AH$4)))+W319)</f>
        <v>0.44734304936399233</v>
      </c>
      <c r="AF319" s="5" cm="1">
        <f t="array" ref="AF319">SIGMOID(SUM(GETVECTOR(AB319)*GETVECTOR(_xlfn.CONCAT($S319,",",$AH$4)))+X319)</f>
        <v>0.51895187342783289</v>
      </c>
      <c r="AG319" s="5">
        <f t="shared" si="139"/>
        <v>0.23235983819999767</v>
      </c>
      <c r="AH319" s="40">
        <f t="shared" si="140"/>
        <v>0.11845929211961526</v>
      </c>
      <c r="AI319" s="3">
        <f t="shared" si="141"/>
        <v>2.4644859129924535E-2</v>
      </c>
      <c r="AJ319" s="3">
        <f t="shared" si="142"/>
        <v>1.2123091927945192E-2</v>
      </c>
      <c r="AK319" s="3">
        <f t="shared" si="143"/>
        <v>0</v>
      </c>
      <c r="AL319" s="3">
        <f t="shared" si="144"/>
        <v>1.3537495195546027E-3</v>
      </c>
      <c r="AM319" s="3">
        <f t="shared" si="145"/>
        <v>5.0368716720847768E-3</v>
      </c>
      <c r="AN319" s="3">
        <f t="shared" si="146"/>
        <v>1.4043779460073847E-3</v>
      </c>
      <c r="AO319" s="3" t="str" cm="1">
        <f t="array" ref="AO319">GETVECTOR(Y319,2)</f>
        <v>0.5774</v>
      </c>
      <c r="AP319" s="3" t="str" cm="1">
        <f t="array" ref="AP319">GETVECTOR(Z319,2)</f>
        <v>0.5774</v>
      </c>
      <c r="AQ319" s="3" t="str" cm="1">
        <f t="array" ref="AQ319">GETVECTOR(AA319,2)</f>
        <v>0.5774</v>
      </c>
      <c r="AR319" s="3" t="str" cm="1">
        <f t="array" ref="AR319">GETVECTOR(AB319,2)</f>
        <v>0.5774</v>
      </c>
      <c r="AS319" s="3" cm="1">
        <f t="array" ref="AS319">SUM(AK319:AN319*AO319:AR319)</f>
        <v>4.5008325020772424E-3</v>
      </c>
      <c r="AT319" s="51">
        <f t="shared" si="147"/>
        <v>6.0736908153382469E-4</v>
      </c>
      <c r="AU319" s="48">
        <f t="shared" si="148"/>
        <v>2.4644859129924535E-2</v>
      </c>
      <c r="AV319" s="56"/>
      <c r="AW319" s="56"/>
    </row>
    <row r="320" spans="1:49" ht="15" customHeight="1" x14ac:dyDescent="0.25">
      <c r="A320" s="11">
        <f t="shared" si="136"/>
        <v>317</v>
      </c>
      <c r="B320" s="29">
        <v>31364</v>
      </c>
      <c r="C320" s="25"/>
      <c r="D320" s="12"/>
      <c r="E320" s="25">
        <v>26.2</v>
      </c>
      <c r="F320" s="35">
        <v>86</v>
      </c>
      <c r="G320" s="25">
        <v>3</v>
      </c>
      <c r="H320" s="13">
        <v>0</v>
      </c>
      <c r="I320" s="25">
        <v>0</v>
      </c>
      <c r="J320" s="12">
        <v>0</v>
      </c>
      <c r="K320" s="12">
        <v>0</v>
      </c>
      <c r="L320" s="25" t="s">
        <v>11</v>
      </c>
      <c r="M320" s="10"/>
      <c r="N320" s="15"/>
      <c r="O320" s="15"/>
      <c r="P320" s="4"/>
      <c r="Q320" s="54"/>
      <c r="R320" s="42">
        <f t="shared" si="154"/>
        <v>2.0618556701030928E-3</v>
      </c>
      <c r="S320" s="44" t="str" cm="1">
        <f t="array" ref="S320">SETVECTOR(R320:R321)</f>
        <v>0.00206185567010309,0.0938144329896907</v>
      </c>
      <c r="T320" s="44">
        <f t="shared" si="149"/>
        <v>0.79381443298969068</v>
      </c>
      <c r="U320" s="5">
        <f t="shared" si="150"/>
        <v>0</v>
      </c>
      <c r="V320" s="5">
        <f t="shared" si="151"/>
        <v>4.4809771648453789E-2</v>
      </c>
      <c r="W320" s="5">
        <f t="shared" si="152"/>
        <v>0.44588389737505441</v>
      </c>
      <c r="X320" s="5">
        <f t="shared" si="153"/>
        <v>4.2518802611447123E-2</v>
      </c>
      <c r="Y320" s="5" t="str" cm="1">
        <f t="array" ref="Y320:AB320">SETMATRIX(GETMATRIX(Y319:AB319)-$O$9*DELTAWEIGHT(S319,$AH$4,AK319:AN319))</f>
        <v>0.5774,0.5774,0.5774</v>
      </c>
      <c r="Z320" s="5" t="str">
        <v>0.611908122364527,0.601723240282013,0.5774</v>
      </c>
      <c r="AA320" s="5" t="str">
        <v>0.65281689418439,0.648546258312782,0.5774</v>
      </c>
      <c r="AB320" s="5" t="str">
        <v>0.619504398444156,0.607018417942479,0.5774</v>
      </c>
      <c r="AC320" s="5" cm="1">
        <f t="array" ref="AC320">SIGMOID(SUM(GETVECTOR(Y320)*GETVECTOR(_xlfn.CONCAT($S320,",",$AH$4)))+U320)</f>
        <v>0.51383620889354142</v>
      </c>
      <c r="AD320" s="5" cm="1">
        <f t="array" ref="AD320">SIGMOID(SUM(GETVECTOR(Z320)*GETVECTOR(_xlfn.CONCAT($S320,",",$AH$4)))+V320)</f>
        <v>0.52560801467742602</v>
      </c>
      <c r="AE320" s="5" cm="1">
        <f t="array" ref="AE320">TANH(SUM(GETVECTOR(AA320)*GETVECTOR(_xlfn.CONCAT($S320,",",$AH$4)))+W320)</f>
        <v>0.46844234552891884</v>
      </c>
      <c r="AF320" s="5" cm="1">
        <f t="array" ref="AF320">SIGMOID(SUM(GETVECTOR(AB320)*GETVECTOR(_xlfn.CONCAT($S320,",",$AH$4)))+X320)</f>
        <v>0.52516452528062418</v>
      </c>
      <c r="AG320" s="5">
        <f t="shared" si="139"/>
        <v>0.24621705122429183</v>
      </c>
      <c r="AH320" s="40">
        <f t="shared" si="140"/>
        <v>0.12675337036004353</v>
      </c>
      <c r="AI320" s="3">
        <f t="shared" si="141"/>
        <v>-0.66706106262964715</v>
      </c>
      <c r="AJ320" s="3">
        <f t="shared" si="142"/>
        <v>-0.32990933279750412</v>
      </c>
      <c r="AK320" s="3">
        <f t="shared" si="143"/>
        <v>0</v>
      </c>
      <c r="AL320" s="3">
        <f t="shared" si="144"/>
        <v>-3.8534530360550635E-2</v>
      </c>
      <c r="AM320" s="3">
        <f t="shared" si="145"/>
        <v>-0.13535174416879137</v>
      </c>
      <c r="AN320" s="3">
        <f t="shared" si="146"/>
        <v>-4.0148402033351537E-2</v>
      </c>
      <c r="AO320" s="3" t="str" cm="1">
        <f t="array" ref="AO320">GETVECTOR(Y320,2)</f>
        <v>0.5774</v>
      </c>
      <c r="AP320" s="3" t="str" cm="1">
        <f t="array" ref="AP320">GETVECTOR(Z320,2)</f>
        <v>0.5774</v>
      </c>
      <c r="AQ320" s="3" t="str" cm="1">
        <f t="array" ref="AQ320">GETVECTOR(AA320,2)</f>
        <v>0.5774</v>
      </c>
      <c r="AR320" s="3" t="str" cm="1">
        <f t="array" ref="AR320">GETVECTOR(AB320,2)</f>
        <v>0.5774</v>
      </c>
      <c r="AS320" s="3" cm="1">
        <f t="array" ref="AS320">SUM(AK320:AN320*AO320:AR320)</f>
        <v>-0.12358362224729924</v>
      </c>
      <c r="AT320" s="51">
        <f t="shared" si="147"/>
        <v>0.44497046127659406</v>
      </c>
      <c r="AU320" s="48">
        <f t="shared" si="148"/>
        <v>0.66706106262964715</v>
      </c>
      <c r="AV320" s="56"/>
      <c r="AW320" s="56"/>
    </row>
    <row r="321" spans="1:49" ht="15" customHeight="1" x14ac:dyDescent="0.25">
      <c r="A321" s="11">
        <f t="shared" si="136"/>
        <v>318</v>
      </c>
      <c r="B321" s="29">
        <v>31365</v>
      </c>
      <c r="C321" s="25"/>
      <c r="D321" s="12"/>
      <c r="E321" s="25">
        <v>25.5</v>
      </c>
      <c r="F321" s="35">
        <v>88</v>
      </c>
      <c r="G321" s="25">
        <v>4</v>
      </c>
      <c r="H321" s="13">
        <v>0</v>
      </c>
      <c r="I321" s="25">
        <v>0</v>
      </c>
      <c r="J321" s="12">
        <v>0</v>
      </c>
      <c r="K321" s="12">
        <v>0</v>
      </c>
      <c r="L321" s="25" t="s">
        <v>11</v>
      </c>
      <c r="M321" s="10"/>
      <c r="N321" s="15"/>
      <c r="O321" s="15"/>
      <c r="P321" s="4"/>
      <c r="Q321" s="54"/>
      <c r="R321" s="42">
        <f t="shared" si="154"/>
        <v>9.3814432989690721E-2</v>
      </c>
      <c r="S321" s="44" t="str" cm="1">
        <f t="array" ref="S321">SETVECTOR(R321:R322)</f>
        <v>0.0938144329896907,0.793814432989691</v>
      </c>
      <c r="T321" s="44">
        <f t="shared" si="149"/>
        <v>1.6494845360824743E-2</v>
      </c>
      <c r="U321" s="5">
        <f t="shared" si="150"/>
        <v>0</v>
      </c>
      <c r="V321" s="5">
        <f t="shared" si="151"/>
        <v>4.866322468450885E-2</v>
      </c>
      <c r="W321" s="5">
        <f t="shared" si="152"/>
        <v>0.45941907179193353</v>
      </c>
      <c r="X321" s="5">
        <f t="shared" si="153"/>
        <v>4.6533642814782276E-2</v>
      </c>
      <c r="Y321" s="5" t="str" cm="1">
        <f t="array" ref="Y321:AB321">SETMATRIX(GETMATRIX(Y320:AB320)-$O$9*DELTAWEIGHT(S320,$AH$4,AK320:AN320))</f>
        <v>0.5774,0.5774,0.5774</v>
      </c>
      <c r="Z321" s="5" t="str">
        <v>0.611913609918986,0.601972924009907,0.5774</v>
      </c>
      <c r="AA321" s="5" t="str">
        <v>0.652852626269877,0.650172068202433,0.5774</v>
      </c>
      <c r="AB321" s="5" t="str">
        <v>0.619509967862066,0.607271826457408,0.5774</v>
      </c>
      <c r="AC321" s="5" cm="1">
        <f t="array" ref="AC321">SIGMOID(SUM(GETVECTOR(Y321)*GETVECTOR(_xlfn.CONCAT($S321,",",$AH$4)))+U321)</f>
        <v>0.62539631068003165</v>
      </c>
      <c r="AD321" s="5" cm="1">
        <f t="array" ref="AD321">SIGMOID(SUM(GETVECTOR(Z321)*GETVECTOR(_xlfn.CONCAT($S321,",",$AH$4)))+V321)</f>
        <v>0.64196989807132498</v>
      </c>
      <c r="AE321" s="5" cm="1">
        <f t="array" ref="AE321">TANH(SUM(GETVECTOR(AA321)*GETVECTOR(_xlfn.CONCAT($S321,",",$AH$4)))+W321)</f>
        <v>0.77661414230193526</v>
      </c>
      <c r="AF321" s="5" cm="1">
        <f t="array" ref="AF321">SIGMOID(SUM(GETVECTOR(AB321)*GETVECTOR(_xlfn.CONCAT($S321,",",$AH$4)))+X321)</f>
        <v>0.64261077485975371</v>
      </c>
      <c r="AG321" s="5">
        <f t="shared" si="139"/>
        <v>0.49856290177432283</v>
      </c>
      <c r="AH321" s="40">
        <f t="shared" si="140"/>
        <v>0.29623470195923357</v>
      </c>
      <c r="AI321" s="3">
        <f t="shared" si="141"/>
        <v>0.27973985659840883</v>
      </c>
      <c r="AJ321" s="3">
        <f t="shared" si="142"/>
        <v>0.14156254018308789</v>
      </c>
      <c r="AK321" s="3">
        <f t="shared" si="143"/>
        <v>0</v>
      </c>
      <c r="AL321" s="3">
        <f t="shared" si="144"/>
        <v>2.5268987961037628E-2</v>
      </c>
      <c r="AM321" s="3">
        <f t="shared" si="145"/>
        <v>3.6067147947181508E-2</v>
      </c>
      <c r="AN321" s="3">
        <f t="shared" si="146"/>
        <v>2.9616363700364443E-2</v>
      </c>
      <c r="AO321" s="3" t="str" cm="1">
        <f t="array" ref="AO321">GETVECTOR(Y321,2)</f>
        <v>0.5774</v>
      </c>
      <c r="AP321" s="3" t="str" cm="1">
        <f t="array" ref="AP321">GETVECTOR(Z321,2)</f>
        <v>0.5774</v>
      </c>
      <c r="AQ321" s="3" t="str" cm="1">
        <f t="array" ref="AQ321">GETVECTOR(AA321,2)</f>
        <v>0.5774</v>
      </c>
      <c r="AR321" s="3" t="str" cm="1">
        <f t="array" ref="AR321">GETVECTOR(AB321,2)</f>
        <v>0.5774</v>
      </c>
      <c r="AS321" s="3" cm="1">
        <f t="array" ref="AS321">SUM(AK321:AN321*AO321:AR321)</f>
        <v>5.2515973273996167E-2</v>
      </c>
      <c r="AT321" s="51">
        <f t="shared" si="147"/>
        <v>7.8254387369698336E-2</v>
      </c>
      <c r="AU321" s="48">
        <f t="shared" si="148"/>
        <v>0.27973985659840883</v>
      </c>
      <c r="AV321" s="56"/>
      <c r="AW321" s="56"/>
    </row>
    <row r="322" spans="1:49" ht="15" customHeight="1" x14ac:dyDescent="0.25">
      <c r="A322" s="11">
        <f t="shared" si="136"/>
        <v>319</v>
      </c>
      <c r="B322" s="29">
        <v>31366</v>
      </c>
      <c r="C322" s="25"/>
      <c r="D322" s="12"/>
      <c r="E322" s="25">
        <v>25.4</v>
      </c>
      <c r="F322" s="35">
        <v>84</v>
      </c>
      <c r="G322" s="25">
        <v>2</v>
      </c>
      <c r="H322" s="13">
        <v>0</v>
      </c>
      <c r="I322" s="25">
        <v>0</v>
      </c>
      <c r="J322" s="12">
        <v>0</v>
      </c>
      <c r="K322" s="12">
        <v>0</v>
      </c>
      <c r="L322" s="25" t="s">
        <v>11</v>
      </c>
      <c r="M322" s="10"/>
      <c r="N322" s="15"/>
      <c r="O322" s="15"/>
      <c r="P322" s="4"/>
      <c r="Q322" s="54"/>
      <c r="R322" s="42">
        <f t="shared" si="154"/>
        <v>0.79381443298969068</v>
      </c>
      <c r="S322" s="44" t="str" cm="1">
        <f t="array" ref="S322">SETVECTOR(R322:R323)</f>
        <v>0.793814432989691,0.0164948453608247</v>
      </c>
      <c r="T322" s="44">
        <f t="shared" si="149"/>
        <v>0.12783505154639174</v>
      </c>
      <c r="U322" s="5">
        <f t="shared" si="150"/>
        <v>0</v>
      </c>
      <c r="V322" s="5">
        <f t="shared" si="151"/>
        <v>4.6136325888405084E-2</v>
      </c>
      <c r="W322" s="5">
        <f t="shared" si="152"/>
        <v>0.4558123569972154</v>
      </c>
      <c r="X322" s="5">
        <f t="shared" si="153"/>
        <v>4.3572006444745834E-2</v>
      </c>
      <c r="Y322" s="5" t="str" cm="1">
        <f t="array" ref="Y322:AB322">SETMATRIX(GETMATRIX(Y321:AB321)-$O$9*DELTAWEIGHT(S321,$AH$4,AK321:AN321))</f>
        <v>0.5774,0.5774,0.5774</v>
      </c>
      <c r="Z322" s="5" t="str">
        <v>0.611725388253555,0.60038027914857,0.5774</v>
      </c>
      <c r="AA322" s="5" t="str">
        <v>0.652431616431147,0.646609677259335,0.5774</v>
      </c>
      <c r="AB322" s="5" t="str">
        <v>0.619298529687345,0.605482734209768,0.5774</v>
      </c>
      <c r="AC322" s="5" cm="1">
        <f t="array" ref="AC322">SIGMOID(SUM(GETVECTOR(Y322)*GETVECTOR(_xlfn.CONCAT($S322,",",$AH$4)))+U322)</f>
        <v>0.61488010053164754</v>
      </c>
      <c r="AD322" s="5" cm="1">
        <f t="array" ref="AD322">SIGMOID(SUM(GETVECTOR(Z322)*GETVECTOR(_xlfn.CONCAT($S322,",",$AH$4)))+V322)</f>
        <v>0.63219289879802254</v>
      </c>
      <c r="AE322" s="5" cm="1">
        <f t="array" ref="AE322">TANH(SUM(GETVECTOR(AA322)*GETVECTOR(_xlfn.CONCAT($S322,",",$AH$4)))+W322)</f>
        <v>0.75495904392125102</v>
      </c>
      <c r="AF322" s="5" cm="1">
        <f t="array" ref="AF322">SIGMOID(SUM(GETVECTOR(AB322)*GETVECTOR(_xlfn.CONCAT($S322,",",$AH$4)))+X322)</f>
        <v>0.63301368013466996</v>
      </c>
      <c r="AG322" s="5">
        <f t="shared" si="139"/>
        <v>0.47727974645035931</v>
      </c>
      <c r="AH322" s="40">
        <f t="shared" si="140"/>
        <v>0.28109757881591974</v>
      </c>
      <c r="AI322" s="3">
        <f t="shared" si="141"/>
        <v>0.15326252726952799</v>
      </c>
      <c r="AJ322" s="3">
        <f t="shared" si="142"/>
        <v>7.7886301738105054E-2</v>
      </c>
      <c r="AK322" s="3">
        <f t="shared" si="143"/>
        <v>0</v>
      </c>
      <c r="AL322" s="3">
        <f t="shared" si="144"/>
        <v>1.3672697265199501E-2</v>
      </c>
      <c r="AM322" s="3">
        <f t="shared" si="145"/>
        <v>2.1174655824622437E-2</v>
      </c>
      <c r="AN322" s="3">
        <f t="shared" si="146"/>
        <v>1.5810403835488616E-2</v>
      </c>
      <c r="AO322" s="3" t="str" cm="1">
        <f t="array" ref="AO322">GETVECTOR(Y322,2)</f>
        <v>0.5774</v>
      </c>
      <c r="AP322" s="3" t="str" cm="1">
        <f t="array" ref="AP322">GETVECTOR(Z322,2)</f>
        <v>0.5774</v>
      </c>
      <c r="AQ322" s="3" t="str" cm="1">
        <f t="array" ref="AQ322">GETVECTOR(AA322,2)</f>
        <v>0.5774</v>
      </c>
      <c r="AR322" s="3" t="str" cm="1">
        <f t="array" ref="AR322">GETVECTOR(AB322,2)</f>
        <v>0.5774</v>
      </c>
      <c r="AS322" s="3" cm="1">
        <f t="array" ref="AS322">SUM(AK322:AN322*AO322:AR322)</f>
        <v>2.9249788848674317E-2</v>
      </c>
      <c r="AT322" s="51">
        <f t="shared" si="147"/>
        <v>2.348940226504281E-2</v>
      </c>
      <c r="AU322" s="48">
        <f t="shared" si="148"/>
        <v>0.15326252726952799</v>
      </c>
      <c r="AV322" s="56"/>
      <c r="AW322" s="56"/>
    </row>
    <row r="323" spans="1:49" ht="15" customHeight="1" x14ac:dyDescent="0.25">
      <c r="A323" s="11">
        <f t="shared" si="136"/>
        <v>320</v>
      </c>
      <c r="B323" s="29">
        <v>31367</v>
      </c>
      <c r="C323" s="25"/>
      <c r="D323" s="12"/>
      <c r="E323" s="25">
        <v>26.2</v>
      </c>
      <c r="F323" s="35">
        <v>82</v>
      </c>
      <c r="G323" s="25">
        <v>0</v>
      </c>
      <c r="H323" s="13">
        <v>0</v>
      </c>
      <c r="I323" s="25">
        <v>0</v>
      </c>
      <c r="J323" s="12">
        <v>0</v>
      </c>
      <c r="K323" s="12">
        <v>0</v>
      </c>
      <c r="L323" s="25" t="s">
        <v>11</v>
      </c>
      <c r="M323" s="10"/>
      <c r="N323" s="15"/>
      <c r="O323" s="15"/>
      <c r="P323" s="4"/>
      <c r="Q323" s="54"/>
      <c r="R323" s="42">
        <f t="shared" si="154"/>
        <v>1.6494845360824743E-2</v>
      </c>
      <c r="S323" s="44" t="str" cm="1">
        <f t="array" ref="S323">SETVECTOR(R323:R324)</f>
        <v>0.0164948453608247,0.127835051546392</v>
      </c>
      <c r="T323" s="44">
        <f t="shared" si="149"/>
        <v>0</v>
      </c>
      <c r="U323" s="5">
        <f t="shared" si="150"/>
        <v>0</v>
      </c>
      <c r="V323" s="5">
        <f t="shared" si="151"/>
        <v>4.4769056161885132E-2</v>
      </c>
      <c r="W323" s="5">
        <f t="shared" si="152"/>
        <v>0.45369489141475317</v>
      </c>
      <c r="X323" s="5">
        <f t="shared" si="153"/>
        <v>4.1990966061196969E-2</v>
      </c>
      <c r="Y323" s="5" t="str" cm="1">
        <f t="array" ref="Y323:AB323">SETMATRIX(GETMATRIX(Y322:AB322)-$O$9*DELTAWEIGHT(S322,$AH$4,AK322:AN322))</f>
        <v>0.5774,0.5774,0.5774</v>
      </c>
      <c r="Z323" s="5" t="str">
        <v>0.611008579809903,0.600365384427663,0.5774</v>
      </c>
      <c r="AA323" s="5" t="str">
        <v>0.650685572776185,0.646573395832738,0.5774</v>
      </c>
      <c r="AB323" s="5" t="str">
        <v>0.618504195720517,0.605466228568899,0.5774</v>
      </c>
      <c r="AC323" s="5" cm="1">
        <f t="array" ref="AC323">SIGMOID(SUM(GETVECTOR(Y323)*GETVECTOR(_xlfn.CONCAT($S323,",",$AH$4)))+U323)</f>
        <v>0.52082197146610321</v>
      </c>
      <c r="AD323" s="5" cm="1">
        <f t="array" ref="AD323">SIGMOID(SUM(GETVECTOR(Z323)*GETVECTOR(_xlfn.CONCAT($S323,",",$AH$4)))+V323)</f>
        <v>0.53285142747059677</v>
      </c>
      <c r="AE323" s="5" cm="1">
        <f t="array" ref="AE323">TANH(SUM(GETVECTOR(AA323)*GETVECTOR(_xlfn.CONCAT($S323,",",$AH$4)))+W323)</f>
        <v>0.49833048289794879</v>
      </c>
      <c r="AF323" s="5" cm="1">
        <f t="array" ref="AF323">SIGMOID(SUM(GETVECTOR(AB323)*GETVECTOR(_xlfn.CONCAT($S323,",",$AH$4)))+X323)</f>
        <v>0.53235295975280195</v>
      </c>
      <c r="AG323" s="5">
        <f t="shared" si="139"/>
        <v>0.26553610916428383</v>
      </c>
      <c r="AH323" s="40">
        <f t="shared" si="140"/>
        <v>0.13812765822432793</v>
      </c>
      <c r="AI323" s="3">
        <f t="shared" si="141"/>
        <v>0.13812765822432793</v>
      </c>
      <c r="AJ323" s="3">
        <f t="shared" si="142"/>
        <v>6.8582245088053106E-2</v>
      </c>
      <c r="AK323" s="3">
        <f t="shared" si="143"/>
        <v>0</v>
      </c>
      <c r="AL323" s="3">
        <f t="shared" si="144"/>
        <v>8.5072718597296645E-3</v>
      </c>
      <c r="AM323" s="3">
        <f t="shared" si="145"/>
        <v>2.7469019615412003E-2</v>
      </c>
      <c r="AN323" s="3">
        <f t="shared" si="146"/>
        <v>8.922354776987362E-3</v>
      </c>
      <c r="AO323" s="3" t="str" cm="1">
        <f t="array" ref="AO323">GETVECTOR(Y323,2)</f>
        <v>0.5774</v>
      </c>
      <c r="AP323" s="3" t="str" cm="1">
        <f t="array" ref="AP323">GETVECTOR(Z323,2)</f>
        <v>0.5774</v>
      </c>
      <c r="AQ323" s="3" t="str" cm="1">
        <f t="array" ref="AQ323">GETVECTOR(AA323,2)</f>
        <v>0.5774</v>
      </c>
      <c r="AR323" s="3" t="str" cm="1">
        <f t="array" ref="AR323">GETVECTOR(AB323,2)</f>
        <v>0.5774</v>
      </c>
      <c r="AS323" s="3" cm="1">
        <f t="array" ref="AS323">SUM(AK323:AN323*AO323:AR323)</f>
        <v>2.5924478345979305E-2</v>
      </c>
      <c r="AT323" s="51">
        <f t="shared" si="147"/>
        <v>1.9079249966536746E-2</v>
      </c>
      <c r="AU323" s="48">
        <f t="shared" si="148"/>
        <v>0.13812765822432793</v>
      </c>
      <c r="AV323" s="56"/>
      <c r="AW323" s="56"/>
    </row>
    <row r="324" spans="1:49" ht="15" customHeight="1" x14ac:dyDescent="0.25">
      <c r="A324" s="11">
        <f t="shared" si="136"/>
        <v>321</v>
      </c>
      <c r="B324" s="29">
        <v>31368</v>
      </c>
      <c r="C324" s="25"/>
      <c r="D324" s="12"/>
      <c r="E324" s="25">
        <v>23.4</v>
      </c>
      <c r="F324" s="35">
        <v>91</v>
      </c>
      <c r="G324" s="25">
        <v>0</v>
      </c>
      <c r="H324" s="13">
        <v>0</v>
      </c>
      <c r="I324" s="25">
        <v>0</v>
      </c>
      <c r="J324" s="12">
        <v>0</v>
      </c>
      <c r="K324" s="12">
        <v>0</v>
      </c>
      <c r="L324" s="25" t="s">
        <v>11</v>
      </c>
      <c r="M324" s="10"/>
      <c r="N324" s="15"/>
      <c r="O324" s="15"/>
      <c r="P324" s="4"/>
      <c r="Q324" s="54"/>
      <c r="R324" s="42">
        <f t="shared" si="154"/>
        <v>0.12783505154639174</v>
      </c>
      <c r="S324" s="44" t="str" cm="1">
        <f t="array" ref="S324">SETVECTOR(R324:R325)</f>
        <v>0.127835051546392,0</v>
      </c>
      <c r="T324" s="44">
        <f t="shared" si="149"/>
        <v>0.47525773195876292</v>
      </c>
      <c r="U324" s="5">
        <f t="shared" si="150"/>
        <v>0</v>
      </c>
      <c r="V324" s="5">
        <f t="shared" si="151"/>
        <v>4.3918328975912163E-2</v>
      </c>
      <c r="W324" s="5">
        <f t="shared" si="152"/>
        <v>0.45094798945321196</v>
      </c>
      <c r="X324" s="5">
        <f t="shared" si="153"/>
        <v>4.1098730583498236E-2</v>
      </c>
      <c r="Y324" s="5" t="str" cm="1">
        <f t="array" ref="Y324:AB324">SETMATRIX(GETMATRIX(Y323:AB323)-$O$9*DELTAWEIGHT(S323,$AH$4,AK323:AN323))</f>
        <v>0.5774,0.5774,0.5774</v>
      </c>
      <c r="Z324" s="5" t="str">
        <v>0.611002223868865,0.600316125884616,0.5774</v>
      </c>
      <c r="AA324" s="5" t="str">
        <v>0.650649267605802,0.646292030762267,0.5774</v>
      </c>
      <c r="AB324" s="5" t="str">
        <v>0.618497714338997,0.605415997862121,0.5774</v>
      </c>
      <c r="AC324" s="5" cm="1">
        <f t="array" ref="AC324">SIGMOID(SUM(GETVECTOR(Y324)*GETVECTOR(_xlfn.CONCAT($S324,",",$AH$4)))+U324)</f>
        <v>0.51844461627974581</v>
      </c>
      <c r="AD324" s="5" cm="1">
        <f t="array" ref="AD324">SIGMOID(SUM(GETVECTOR(Z324)*GETVECTOR(_xlfn.CONCAT($S324,",",$AH$4)))+V324)</f>
        <v>0.53046865952114852</v>
      </c>
      <c r="AE324" s="5" cm="1">
        <f t="array" ref="AE324">TANH(SUM(GETVECTOR(AA324)*GETVECTOR(_xlfn.CONCAT($S324,",",$AH$4)))+W324)</f>
        <v>0.48852700873625948</v>
      </c>
      <c r="AF324" s="5" cm="1">
        <f t="array" ref="AF324">SIGMOID(SUM(GETVECTOR(AB324)*GETVECTOR(_xlfn.CONCAT($S324,",",$AH$4)))+X324)</f>
        <v>0.53000500838545872</v>
      </c>
      <c r="AG324" s="5">
        <f t="shared" si="139"/>
        <v>0.2591482674642</v>
      </c>
      <c r="AH324" s="40">
        <f t="shared" si="140"/>
        <v>0.13435558380927579</v>
      </c>
      <c r="AI324" s="3">
        <f t="shared" si="141"/>
        <v>-0.34090214814948716</v>
      </c>
      <c r="AJ324" s="3">
        <f t="shared" si="142"/>
        <v>-0.16906907099655583</v>
      </c>
      <c r="AK324" s="3">
        <f t="shared" si="143"/>
        <v>0</v>
      </c>
      <c r="AL324" s="3">
        <f t="shared" si="144"/>
        <v>-2.057202588232563E-2</v>
      </c>
      <c r="AM324" s="3">
        <f t="shared" si="145"/>
        <v>-6.8281542186705901E-2</v>
      </c>
      <c r="AN324" s="3">
        <f t="shared" si="146"/>
        <v>-2.1526760959529108E-2</v>
      </c>
      <c r="AO324" s="3" t="str" cm="1">
        <f t="array" ref="AO324">GETVECTOR(Y324,2)</f>
        <v>0.5774</v>
      </c>
      <c r="AP324" s="3" t="str" cm="1">
        <f t="array" ref="AP324">GETVECTOR(Z324,2)</f>
        <v>0.5774</v>
      </c>
      <c r="AQ324" s="3" t="str" cm="1">
        <f t="array" ref="AQ324">GETVECTOR(AA324,2)</f>
        <v>0.5774</v>
      </c>
      <c r="AR324" s="3" t="str" cm="1">
        <f t="array" ref="AR324">GETVECTOR(AB324,2)</f>
        <v>0.5774</v>
      </c>
      <c r="AS324" s="3" cm="1">
        <f t="array" ref="AS324">SUM(AK324:AN324*AO324:AR324)</f>
        <v>-6.3733601981090918E-2</v>
      </c>
      <c r="AT324" s="51">
        <f t="shared" si="147"/>
        <v>0.11621427461293489</v>
      </c>
      <c r="AU324" s="48">
        <f t="shared" si="148"/>
        <v>0.34090214814948716</v>
      </c>
      <c r="AV324" s="56"/>
      <c r="AW324" s="56"/>
    </row>
    <row r="325" spans="1:49" ht="15" customHeight="1" x14ac:dyDescent="0.25">
      <c r="A325" s="11">
        <f t="shared" si="136"/>
        <v>322</v>
      </c>
      <c r="B325" s="29">
        <v>31369</v>
      </c>
      <c r="C325" s="25"/>
      <c r="D325" s="12"/>
      <c r="E325" s="25">
        <v>24.8</v>
      </c>
      <c r="F325" s="35">
        <v>89</v>
      </c>
      <c r="G325" s="25">
        <v>4</v>
      </c>
      <c r="H325" s="13">
        <v>0</v>
      </c>
      <c r="I325" s="25">
        <v>0</v>
      </c>
      <c r="J325" s="12">
        <v>0</v>
      </c>
      <c r="K325" s="12">
        <v>0</v>
      </c>
      <c r="L325" s="25" t="s">
        <v>11</v>
      </c>
      <c r="M325" s="10"/>
      <c r="N325" s="15"/>
      <c r="O325" s="15"/>
      <c r="P325" s="4"/>
      <c r="Q325" s="54"/>
      <c r="R325" s="42">
        <f t="shared" si="154"/>
        <v>0</v>
      </c>
      <c r="S325" s="44" t="str" cm="1">
        <f t="array" ref="S325">SETVECTOR(R325:R326)</f>
        <v>0,0.475257731958763</v>
      </c>
      <c r="T325" s="44">
        <f t="shared" si="149"/>
        <v>2.0618556701030927E-2</v>
      </c>
      <c r="U325" s="5">
        <f t="shared" si="150"/>
        <v>0</v>
      </c>
      <c r="V325" s="5">
        <f t="shared" si="151"/>
        <v>4.5975531564144724E-2</v>
      </c>
      <c r="W325" s="5">
        <f t="shared" si="152"/>
        <v>0.45777614367188257</v>
      </c>
      <c r="X325" s="5">
        <f t="shared" si="153"/>
        <v>4.3251406679451147E-2</v>
      </c>
      <c r="Y325" s="5" t="str" cm="1">
        <f t="array" ref="Y325:AB325">SETMATRIX(GETMATRIX(Y324:AB324)-$O$9*DELTAWEIGHT(S324,$AH$4,AK324:AN324))</f>
        <v>0.5774,0.5774,0.5774</v>
      </c>
      <c r="Z325" s="5" t="str">
        <v>0.611204026726083,0.600316125884616,0.5774</v>
      </c>
      <c r="AA325" s="5" t="str">
        <v>0.651845954436691,0.646292030762267,0.5774</v>
      </c>
      <c r="AB325" s="5" t="str">
        <v>0.618703189471526,0.605415997862121,0.5774</v>
      </c>
      <c r="AC325" s="5" cm="1">
        <f t="array" ref="AC325">SIGMOID(SUM(GETVECTOR(Y325)*GETVECTOR(_xlfn.CONCAT($S325,",",$AH$4)))+U325)</f>
        <v>0.56817616742260091</v>
      </c>
      <c r="AD325" s="5" cm="1">
        <f t="array" ref="AD325">SIGMOID(SUM(GETVECTOR(Z325)*GETVECTOR(_xlfn.CONCAT($S325,",",$AH$4)))+V325)</f>
        <v>0.58207088815446517</v>
      </c>
      <c r="AE325" s="5" cm="1">
        <f t="array" ref="AE325">TANH(SUM(GETVECTOR(AA325)*GETVECTOR(_xlfn.CONCAT($S325,",",$AH$4)))+W325)</f>
        <v>0.64397249527876732</v>
      </c>
      <c r="AF325" s="5" cm="1">
        <f t="array" ref="AF325">SIGMOID(SUM(GETVECTOR(AB325)*GETVECTOR(_xlfn.CONCAT($S325,",",$AH$4)))+X325)</f>
        <v>0.58199781671994377</v>
      </c>
      <c r="AG325" s="5">
        <f t="shared" si="139"/>
        <v>0.37483764227395922</v>
      </c>
      <c r="AH325" s="40">
        <f t="shared" si="140"/>
        <v>0.20848086145696226</v>
      </c>
      <c r="AI325" s="3">
        <f t="shared" si="141"/>
        <v>0.18786230475593133</v>
      </c>
      <c r="AJ325" s="3">
        <f t="shared" si="142"/>
        <v>9.5305677171796027E-2</v>
      </c>
      <c r="AK325" s="3">
        <f t="shared" si="143"/>
        <v>0</v>
      </c>
      <c r="AL325" s="3">
        <f t="shared" si="144"/>
        <v>1.4930164506993918E-2</v>
      </c>
      <c r="AM325" s="3">
        <f t="shared" si="145"/>
        <v>3.2469286710282541E-2</v>
      </c>
      <c r="AN325" s="3">
        <f t="shared" si="146"/>
        <v>1.6371346074358369E-2</v>
      </c>
      <c r="AO325" s="3" t="str" cm="1">
        <f t="array" ref="AO325">GETVECTOR(Y325,2)</f>
        <v>0.5774</v>
      </c>
      <c r="AP325" s="3" t="str" cm="1">
        <f t="array" ref="AP325">GETVECTOR(Z325,2)</f>
        <v>0.5774</v>
      </c>
      <c r="AQ325" s="3" t="str" cm="1">
        <f t="array" ref="AQ325">GETVECTOR(AA325,2)</f>
        <v>0.5774</v>
      </c>
      <c r="AR325" s="3" t="str" cm="1">
        <f t="array" ref="AR325">GETVECTOR(AB325,2)</f>
        <v>0.5774</v>
      </c>
      <c r="AS325" s="3" cm="1">
        <f t="array" ref="AS325">SUM(AK325:AN325*AO325:AR325)</f>
        <v>3.6821258356189955E-2</v>
      </c>
      <c r="AT325" s="51">
        <f t="shared" si="147"/>
        <v>3.5292245548210414E-2</v>
      </c>
      <c r="AU325" s="48">
        <f t="shared" si="148"/>
        <v>0.18786230475593133</v>
      </c>
      <c r="AV325" s="56"/>
      <c r="AW325" s="56"/>
    </row>
    <row r="326" spans="1:49" ht="15" customHeight="1" x14ac:dyDescent="0.25">
      <c r="A326" s="11">
        <f t="shared" ref="A326:A389" si="155">A325+1</f>
        <v>323</v>
      </c>
      <c r="B326" s="29">
        <v>31370</v>
      </c>
      <c r="C326" s="25"/>
      <c r="D326" s="12"/>
      <c r="E326" s="25">
        <v>24.6</v>
      </c>
      <c r="F326" s="35">
        <v>90</v>
      </c>
      <c r="G326" s="25">
        <v>27</v>
      </c>
      <c r="H326" s="13">
        <v>0</v>
      </c>
      <c r="I326" s="25">
        <v>0</v>
      </c>
      <c r="J326" s="12">
        <v>0</v>
      </c>
      <c r="K326" s="12">
        <v>0</v>
      </c>
      <c r="L326" s="25" t="s">
        <v>11</v>
      </c>
      <c r="M326" s="10"/>
      <c r="N326" s="15"/>
      <c r="O326" s="15"/>
      <c r="P326" s="4"/>
      <c r="Q326" s="54"/>
      <c r="R326" s="42">
        <f t="shared" si="154"/>
        <v>0.47525773195876292</v>
      </c>
      <c r="S326" s="44" t="str" cm="1">
        <f t="array" ref="S326">SETVECTOR(R326:R327)</f>
        <v>0.475257731958763,0.0206185567010309</v>
      </c>
      <c r="T326" s="44">
        <f t="shared" si="149"/>
        <v>0</v>
      </c>
      <c r="U326" s="5">
        <f t="shared" si="150"/>
        <v>0</v>
      </c>
      <c r="V326" s="5">
        <f t="shared" si="151"/>
        <v>4.448251511344533E-2</v>
      </c>
      <c r="W326" s="5">
        <f t="shared" si="152"/>
        <v>0.4545292150008543</v>
      </c>
      <c r="X326" s="5">
        <f t="shared" si="153"/>
        <v>4.1614272072015311E-2</v>
      </c>
      <c r="Y326" s="5" t="str" cm="1">
        <f t="array" ref="Y326:AB326">SETMATRIX(GETMATRIX(Y325:AB325)-$O$9*DELTAWEIGHT(S325,$AH$4,AK325:AN325))</f>
        <v>0.5774,0.5774,0.5774</v>
      </c>
      <c r="Z326" s="5" t="str">
        <v>0.611204026726083,0.599864944198845,0.5774</v>
      </c>
      <c r="AA326" s="5" t="str">
        <v>0.651845954436691,0.644729945801858,0.5774</v>
      </c>
      <c r="AB326" s="5" t="str">
        <v>0.618703189471526,0.604939354328474,0.5774</v>
      </c>
      <c r="AC326" s="5" cm="1">
        <f t="array" ref="AC326">SIGMOID(SUM(GETVECTOR(Y326)*GETVECTOR(_xlfn.CONCAT($S326,",",$AH$4)))+U326)</f>
        <v>0.57109471773893361</v>
      </c>
      <c r="AD326" s="5" cm="1">
        <f t="array" ref="AD326">SIGMOID(SUM(GETVECTOR(Z326)*GETVECTOR(_xlfn.CONCAT($S326,",",$AH$4)))+V326)</f>
        <v>0.58597003523292712</v>
      </c>
      <c r="AE326" s="5" cm="1">
        <f t="array" ref="AE326">TANH(SUM(GETVECTOR(AA326)*GETVECTOR(_xlfn.CONCAT($S326,",",$AH$4)))+W326)</f>
        <v>0.65133705455816249</v>
      </c>
      <c r="AF326" s="5" cm="1">
        <f t="array" ref="AF326">SIGMOID(SUM(GETVECTOR(AB326)*GETVECTOR(_xlfn.CONCAT($S326,",",$AH$4)))+X326)</f>
        <v>0.58616421084862513</v>
      </c>
      <c r="AG326" s="5">
        <f t="shared" si="139"/>
        <v>0.38166399680795743</v>
      </c>
      <c r="AH326" s="40">
        <f t="shared" si="140"/>
        <v>0.21345268299557393</v>
      </c>
      <c r="AI326" s="3">
        <f t="shared" si="141"/>
        <v>0.21345268299557393</v>
      </c>
      <c r="AJ326" s="3">
        <f t="shared" si="142"/>
        <v>0.10852682713582215</v>
      </c>
      <c r="AK326" s="3">
        <f t="shared" si="143"/>
        <v>0</v>
      </c>
      <c r="AL326" s="3">
        <f t="shared" si="144"/>
        <v>1.7149445162798038E-2</v>
      </c>
      <c r="AM326" s="3">
        <f t="shared" si="145"/>
        <v>3.6614578180706382E-2</v>
      </c>
      <c r="AN326" s="3">
        <f t="shared" si="146"/>
        <v>1.8855206038948569E-2</v>
      </c>
      <c r="AO326" s="3" t="str" cm="1">
        <f t="array" ref="AO326">GETVECTOR(Y326,2)</f>
        <v>0.5774</v>
      </c>
      <c r="AP326" s="3" t="str" cm="1">
        <f t="array" ref="AP326">GETVECTOR(Z326,2)</f>
        <v>0.5774</v>
      </c>
      <c r="AQ326" s="3" t="str" cm="1">
        <f t="array" ref="AQ326">GETVECTOR(AA326,2)</f>
        <v>0.5774</v>
      </c>
      <c r="AR326" s="3" t="str" cm="1">
        <f t="array" ref="AR326">GETVECTOR(AB326,2)</f>
        <v>0.5774</v>
      </c>
      <c r="AS326" s="3" cm="1">
        <f t="array" ref="AS326">SUM(AK326:AN326*AO326:AR326)</f>
        <v>4.1930343045428357E-2</v>
      </c>
      <c r="AT326" s="51">
        <f t="shared" si="147"/>
        <v>4.5562047878008979E-2</v>
      </c>
      <c r="AU326" s="48">
        <f t="shared" si="148"/>
        <v>0.21345268299557393</v>
      </c>
      <c r="AV326" s="56"/>
      <c r="AW326" s="56"/>
    </row>
    <row r="327" spans="1:49" ht="15" customHeight="1" x14ac:dyDescent="0.25">
      <c r="A327" s="11">
        <f t="shared" si="155"/>
        <v>324</v>
      </c>
      <c r="B327" s="29">
        <v>31371</v>
      </c>
      <c r="C327" s="25"/>
      <c r="D327" s="12"/>
      <c r="E327" s="25">
        <v>24.9</v>
      </c>
      <c r="F327" s="35">
        <v>86</v>
      </c>
      <c r="G327" s="25">
        <v>4</v>
      </c>
      <c r="H327" s="13">
        <v>0</v>
      </c>
      <c r="I327" s="25">
        <v>0</v>
      </c>
      <c r="J327" s="12">
        <v>0</v>
      </c>
      <c r="K327" s="12">
        <v>0</v>
      </c>
      <c r="L327" s="25" t="s">
        <v>11</v>
      </c>
      <c r="M327" s="10"/>
      <c r="N327" s="15"/>
      <c r="O327" s="15"/>
      <c r="P327" s="4"/>
      <c r="Q327" s="54"/>
      <c r="R327" s="42">
        <f t="shared" si="154"/>
        <v>2.0618556701030927E-2</v>
      </c>
      <c r="S327" s="3"/>
      <c r="T327" s="3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40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52"/>
      <c r="AU327" s="52"/>
      <c r="AV327" s="52"/>
      <c r="AW327" s="52"/>
    </row>
    <row r="328" spans="1:49" ht="15" customHeight="1" x14ac:dyDescent="0.25">
      <c r="A328" s="11">
        <f t="shared" si="155"/>
        <v>325</v>
      </c>
      <c r="B328" s="29">
        <v>31372</v>
      </c>
      <c r="C328" s="25"/>
      <c r="D328" s="12"/>
      <c r="E328" s="25">
        <v>23.2</v>
      </c>
      <c r="F328" s="35">
        <v>95</v>
      </c>
      <c r="G328" s="25">
        <v>2</v>
      </c>
      <c r="H328" s="13">
        <v>0</v>
      </c>
      <c r="I328" s="25">
        <v>0</v>
      </c>
      <c r="J328" s="12">
        <v>0</v>
      </c>
      <c r="K328" s="12">
        <v>0</v>
      </c>
      <c r="L328" s="25" t="s">
        <v>11</v>
      </c>
      <c r="M328" s="10"/>
      <c r="N328" s="15"/>
      <c r="O328" s="15"/>
      <c r="P328" s="4"/>
      <c r="Q328" s="55"/>
      <c r="R328" s="42">
        <f t="shared" si="154"/>
        <v>0</v>
      </c>
      <c r="S328" s="3"/>
      <c r="T328" s="3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40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52"/>
      <c r="AU328" s="52"/>
      <c r="AV328" s="52"/>
      <c r="AW328" s="52"/>
    </row>
    <row r="329" spans="1:49" ht="15" customHeight="1" x14ac:dyDescent="0.25">
      <c r="A329" s="11">
        <f t="shared" si="155"/>
        <v>326</v>
      </c>
      <c r="B329" s="29">
        <v>31373</v>
      </c>
      <c r="C329" s="25"/>
      <c r="D329" s="12"/>
      <c r="E329" s="25">
        <v>24</v>
      </c>
      <c r="F329" s="35">
        <v>97</v>
      </c>
      <c r="G329" s="25">
        <v>50</v>
      </c>
      <c r="H329" s="13">
        <v>0</v>
      </c>
      <c r="I329" s="25">
        <v>0</v>
      </c>
      <c r="J329" s="12">
        <v>0</v>
      </c>
      <c r="K329" s="12">
        <v>0</v>
      </c>
      <c r="L329" s="25" t="s">
        <v>11</v>
      </c>
      <c r="M329" s="10"/>
      <c r="N329" s="15"/>
      <c r="O329" s="15"/>
      <c r="P329" s="4"/>
      <c r="Q329" s="53">
        <f>1+Q275</f>
        <v>7</v>
      </c>
      <c r="R329" s="42">
        <f t="shared" si="154"/>
        <v>5.1546391752577319E-3</v>
      </c>
      <c r="S329" s="44" t="str" cm="1">
        <f t="array" ref="S329">SETVECTOR(R329:R330)</f>
        <v>0.00515463917525773,0.0206185567010309</v>
      </c>
      <c r="T329" s="44">
        <f>R331</f>
        <v>1</v>
      </c>
      <c r="U329" s="5">
        <f>U326-$O$9*SUM(AK326)</f>
        <v>0</v>
      </c>
      <c r="V329" s="5">
        <f t="shared" ref="V329" si="156">V326-$O$9*SUM(AL326)</f>
        <v>4.2767570597165523E-2</v>
      </c>
      <c r="W329" s="5">
        <f t="shared" ref="W329" si="157">W326-$O$9*SUM(AM326)</f>
        <v>0.45086775718278366</v>
      </c>
      <c r="X329" s="5">
        <f>X326-$O$9*SUM(AN326)</f>
        <v>3.9728751468120452E-2</v>
      </c>
      <c r="Y329" s="5" t="str" cm="1">
        <f t="array" ref="Y329:AB329">SETMATRIX(GETMATRIX(_xlfn.ANCHORARRAY(Y326))-$O$9*DELTAWEIGHT(S326,$AH$4,AK326:AN326))</f>
        <v>0.5774,0.5774,0.5774</v>
      </c>
      <c r="Z329" s="5" t="str">
        <v>0.610388986084841,0.599829584518097,0.5774</v>
      </c>
      <c r="AA329" s="5" t="str">
        <v>0.650105818298412,0.644654451826228,0.5774</v>
      </c>
      <c r="AB329" s="5" t="str">
        <v>0.617807081225757,0.604900477614992,0.5774</v>
      </c>
      <c r="AC329" s="5" cm="1">
        <f t="array" ref="AC329">SIGMOID(SUM(GETVECTOR(Y329)*GETVECTOR(_xlfn.CONCAT($S329,",",$AH$4)))+U329)</f>
        <v>0.50372029216782388</v>
      </c>
      <c r="AD329" s="5" cm="1">
        <f t="array" ref="AD329">SIGMOID(SUM(GETVECTOR(Z329)*GETVECTOR(_xlfn.CONCAT($S329,",",$AH$4)))+V329)</f>
        <v>0.51456625855760063</v>
      </c>
      <c r="AE329" s="5" cm="1">
        <f t="array" ref="AE329">TANH(SUM(GETVECTOR(AA329)*GETVECTOR(_xlfn.CONCAT($S329,",",$AH$4)))+W329)</f>
        <v>0.43618578425574045</v>
      </c>
      <c r="AF329" s="5" cm="1">
        <f t="array" ref="AF329">SIGMOID(SUM(GETVECTOR(AB329)*GETVECTOR(_xlfn.CONCAT($S329,",",$AH$4)))+X329)</f>
        <v>0.51384283625617477</v>
      </c>
      <c r="AG329" s="5">
        <f t="shared" ref="AG329:AG380" si="158">AC329*$AG$4+AE329*AD329</f>
        <v>0.22444648704048914</v>
      </c>
      <c r="AH329" s="40">
        <f t="shared" ref="AH329:AH380" si="159">AF329*TANH(AG329)</f>
        <v>0.11343183009319051</v>
      </c>
      <c r="AI329" s="3">
        <f t="shared" ref="AI329:AI380" si="160">AH329-T329+0</f>
        <v>-0.88656816990680953</v>
      </c>
      <c r="AJ329" s="3">
        <f t="shared" ref="AJ329:AJ380" si="161">AI329*AF329*(1-TANH(AG329)^2)+$AJ$4*$AC$4</f>
        <v>-0.43335676776182885</v>
      </c>
      <c r="AK329" s="3">
        <f t="shared" ref="AK329:AK380" si="162">AJ329*$AG$4*AC329*(1-AC329)</f>
        <v>0</v>
      </c>
      <c r="AL329" s="3">
        <f t="shared" ref="AL329:AL380" si="163">AJ329*AE329*AD329*(1-AD329)</f>
        <v>-4.7215909053986975E-2</v>
      </c>
      <c r="AM329" s="3">
        <f t="shared" ref="AM329:AM380" si="164">AJ329*AD329*(1-AE329^2)</f>
        <v>-0.18056498401361576</v>
      </c>
      <c r="AN329" s="3">
        <f t="shared" ref="AN329:AN380" si="165">AI329*TANH(AG329)*AF329*(1-AF329)</f>
        <v>-4.889041948699975E-2</v>
      </c>
      <c r="AO329" s="3" t="str" cm="1">
        <f t="array" ref="AO329">GETVECTOR(Y329,2)</f>
        <v>0.5774</v>
      </c>
      <c r="AP329" s="3" t="str" cm="1">
        <f t="array" ref="AP329">GETVECTOR(Z329,2)</f>
        <v>0.5774</v>
      </c>
      <c r="AQ329" s="3" t="str" cm="1">
        <f t="array" ref="AQ329">GETVECTOR(AA329,2)</f>
        <v>0.5774</v>
      </c>
      <c r="AR329" s="3" t="str" cm="1">
        <f t="array" ref="AR329">GETVECTOR(AB329,2)</f>
        <v>0.5774</v>
      </c>
      <c r="AS329" s="3" cm="1">
        <f t="array" ref="AS329">SUM(AK329:AN329*AO329:AR329)</f>
        <v>-0.15975001586902748</v>
      </c>
      <c r="AT329" s="51">
        <f t="shared" ref="AT329:AT380" si="166">AVERAGE((T329-AH329)^2)</f>
        <v>0.78600311989190952</v>
      </c>
      <c r="AU329" s="48">
        <f t="shared" ref="AU329:AU380" si="167">SQRT(AT329)</f>
        <v>0.88656816990680953</v>
      </c>
      <c r="AV329" s="56">
        <f>AVERAGE(AT329:AT380)</f>
        <v>6.9309586656776639E-2</v>
      </c>
      <c r="AW329" s="56">
        <f>SQRT(AV329)</f>
        <v>0.26326713934096796</v>
      </c>
    </row>
    <row r="330" spans="1:49" ht="15" customHeight="1" x14ac:dyDescent="0.25">
      <c r="A330" s="11">
        <f t="shared" si="155"/>
        <v>327</v>
      </c>
      <c r="B330" s="29">
        <v>31374</v>
      </c>
      <c r="C330" s="25"/>
      <c r="D330" s="12"/>
      <c r="E330" s="25">
        <v>23.3</v>
      </c>
      <c r="F330" s="35">
        <v>98</v>
      </c>
      <c r="G330" s="25">
        <v>41</v>
      </c>
      <c r="H330" s="13">
        <v>0</v>
      </c>
      <c r="I330" s="25">
        <v>0</v>
      </c>
      <c r="J330" s="12">
        <v>0</v>
      </c>
      <c r="K330" s="12">
        <v>0</v>
      </c>
      <c r="L330" s="25" t="s">
        <v>11</v>
      </c>
      <c r="M330" s="10"/>
      <c r="N330" s="15"/>
      <c r="O330" s="15"/>
      <c r="P330" s="4"/>
      <c r="Q330" s="54"/>
      <c r="R330" s="42">
        <f t="shared" si="154"/>
        <v>2.0618556701030927E-2</v>
      </c>
      <c r="S330" s="44" t="str" cm="1">
        <f t="array" ref="S330">SETVECTOR(R330:R331)</f>
        <v>0.0206185567010309,1</v>
      </c>
      <c r="T330" s="44">
        <f t="shared" ref="T330:T380" si="168">R332</f>
        <v>0.52577319587628868</v>
      </c>
      <c r="U330" s="5">
        <f t="shared" ref="U330:U380" si="169">U329-$O$9*SUM(AK329)</f>
        <v>0</v>
      </c>
      <c r="V330" s="5">
        <f t="shared" ref="V330:V380" si="170">V329-$O$9*SUM(AL329)</f>
        <v>4.7489161502564221E-2</v>
      </c>
      <c r="W330" s="5">
        <f t="shared" ref="W330:W380" si="171">W329-$O$9*SUM(AM329)</f>
        <v>0.46892425558414524</v>
      </c>
      <c r="X330" s="5">
        <f t="shared" ref="X330:X380" si="172">X329-$O$9*SUM(AN329)</f>
        <v>4.4617793416820428E-2</v>
      </c>
      <c r="Y330" s="5" t="str" cm="1">
        <f t="array" ref="Y330:AB330">SETMATRIX(GETMATRIX(Y329:AB329)-$O$9*DELTAWEIGHT(S329,$AH$4,AK329:AN329))</f>
        <v>0.5774,0.5774,0.5774</v>
      </c>
      <c r="Z330" s="5" t="str">
        <v>0.610399270207373,0.599870721008223,0.5774</v>
      </c>
      <c r="AA330" s="5" t="str">
        <v>0.650228347195516,0.645144567414642,0.5774</v>
      </c>
      <c r="AB330" s="5" t="str">
        <v>0.617817411833338,0.604941800045317,0.5774</v>
      </c>
      <c r="AC330" s="5" cm="1">
        <f t="array" ref="AC330">SIGMOID(SUM(GETVECTOR(Y330)*GETVECTOR(_xlfn.CONCAT($S330,",",$AH$4)))+U330)</f>
        <v>0.64320570002646305</v>
      </c>
      <c r="AD330" s="5" cm="1">
        <f t="array" ref="AD330">SIGMOID(SUM(GETVECTOR(Z330)*GETVECTOR(_xlfn.CONCAT($S330,",",$AH$4)))+V330)</f>
        <v>0.65924813095631063</v>
      </c>
      <c r="AE330" s="5" cm="1">
        <f t="array" ref="AE330">TANH(SUM(GETVECTOR(AA330)*GETVECTOR(_xlfn.CONCAT($S330,",",$AH$4)))+W330)</f>
        <v>0.81015351884843134</v>
      </c>
      <c r="AF330" s="5" cm="1">
        <f t="array" ref="AF330">SIGMOID(SUM(GETVECTOR(AB330)*GETVECTOR(_xlfn.CONCAT($S330,",",$AH$4)))+X330)</f>
        <v>0.65977643492165239</v>
      </c>
      <c r="AG330" s="5">
        <f t="shared" si="158"/>
        <v>0.53409219308850653</v>
      </c>
      <c r="AH330" s="40">
        <f t="shared" si="159"/>
        <v>0.32230274532010356</v>
      </c>
      <c r="AI330" s="3">
        <f t="shared" si="160"/>
        <v>-0.20347045055618512</v>
      </c>
      <c r="AJ330" s="3">
        <f t="shared" si="161"/>
        <v>-0.10220943104825585</v>
      </c>
      <c r="AK330" s="3">
        <f t="shared" si="162"/>
        <v>0</v>
      </c>
      <c r="AL330" s="3">
        <f t="shared" si="163"/>
        <v>-1.8601392096280648E-2</v>
      </c>
      <c r="AM330" s="3">
        <f t="shared" si="164"/>
        <v>-2.3155695966322016E-2</v>
      </c>
      <c r="AN330" s="3">
        <f t="shared" si="165"/>
        <v>-2.2311550027196696E-2</v>
      </c>
      <c r="AO330" s="3" t="str" cm="1">
        <f t="array" ref="AO330">GETVECTOR(Y330,2)</f>
        <v>0.5774</v>
      </c>
      <c r="AP330" s="3" t="str" cm="1">
        <f t="array" ref="AP330">GETVECTOR(Z330,2)</f>
        <v>0.5774</v>
      </c>
      <c r="AQ330" s="3" t="str" cm="1">
        <f t="array" ref="AQ330">GETVECTOR(AA330,2)</f>
        <v>0.5774</v>
      </c>
      <c r="AR330" s="3" t="str" cm="1">
        <f t="array" ref="AR330">GETVECTOR(AB330,2)</f>
        <v>0.5774</v>
      </c>
      <c r="AS330" s="3" cm="1">
        <f t="array" ref="AS330">SUM(AK330:AN330*AO330:AR330)</f>
        <v>-3.6993231633050155E-2</v>
      </c>
      <c r="AT330" s="51">
        <f t="shared" si="166"/>
        <v>4.1400224249536974E-2</v>
      </c>
      <c r="AU330" s="48">
        <f t="shared" si="167"/>
        <v>0.20347045055618512</v>
      </c>
      <c r="AV330" s="56"/>
      <c r="AW330" s="56"/>
    </row>
    <row r="331" spans="1:49" ht="15" customHeight="1" x14ac:dyDescent="0.25">
      <c r="A331" s="11">
        <f t="shared" si="155"/>
        <v>328</v>
      </c>
      <c r="B331" s="29">
        <v>31375</v>
      </c>
      <c r="C331" s="25"/>
      <c r="D331" s="12"/>
      <c r="E331" s="25">
        <v>23</v>
      </c>
      <c r="F331" s="35">
        <v>94</v>
      </c>
      <c r="G331" s="25">
        <v>158</v>
      </c>
      <c r="H331" s="13">
        <v>0</v>
      </c>
      <c r="I331" s="25">
        <v>0</v>
      </c>
      <c r="J331" s="12">
        <v>0</v>
      </c>
      <c r="K331" s="12">
        <v>0</v>
      </c>
      <c r="L331" s="25" t="s">
        <v>11</v>
      </c>
      <c r="M331" s="10"/>
      <c r="N331" s="15"/>
      <c r="O331" s="15"/>
      <c r="P331" s="4"/>
      <c r="Q331" s="54"/>
      <c r="R331" s="42">
        <f t="shared" si="154"/>
        <v>1</v>
      </c>
      <c r="S331" s="44" t="str" cm="1">
        <f t="array" ref="S331">SETVECTOR(R331:R332)</f>
        <v>1,0.525773195876289</v>
      </c>
      <c r="T331" s="44">
        <f t="shared" si="168"/>
        <v>0.62061855670103094</v>
      </c>
      <c r="U331" s="5">
        <f t="shared" si="169"/>
        <v>0</v>
      </c>
      <c r="V331" s="5">
        <f t="shared" si="170"/>
        <v>4.9349300712192283E-2</v>
      </c>
      <c r="W331" s="5">
        <f t="shared" si="171"/>
        <v>0.47123982518077745</v>
      </c>
      <c r="X331" s="5">
        <f t="shared" si="172"/>
        <v>4.6848948419540098E-2</v>
      </c>
      <c r="Y331" s="5" t="str" cm="1">
        <f t="array" ref="Y331:AB331">SETMATRIX(GETMATRIX(Y330:AB330)-$O$9*DELTAWEIGHT(S330,$AH$4,AK330:AN330))</f>
        <v>0.5774,0.5774,0.5774</v>
      </c>
      <c r="Z331" s="5" t="str">
        <v>0.610444074883625,0.602043747806461,0.5774</v>
      </c>
      <c r="AA331" s="5" t="str">
        <v>0.650340303251626,0.65057443613595,0.5774</v>
      </c>
      <c r="AB331" s="5" t="str">
        <v>0.617867703920861,0.607380966290164,0.5774</v>
      </c>
      <c r="AC331" s="5" cm="1">
        <f t="array" ref="AC331">SIGMOID(SUM(GETVECTOR(Y331)*GETVECTOR(_xlfn.CONCAT($S331,",",$AH$4)))+U331)</f>
        <v>0.70702555896734465</v>
      </c>
      <c r="AD331" s="5" cm="1">
        <f t="array" ref="AD331">SIGMOID(SUM(GETVECTOR(Z331)*GETVECTOR(_xlfn.CONCAT($S331,",",$AH$4)))+V331)</f>
        <v>0.72637976737272081</v>
      </c>
      <c r="AE331" s="5" cm="1">
        <f t="array" ref="AE331">TANH(SUM(GETVECTOR(AA331)*GETVECTOR(_xlfn.CONCAT($S331,",",$AH$4)))+W331)</f>
        <v>0.89835623565481393</v>
      </c>
      <c r="AF331" s="5" cm="1">
        <f t="array" ref="AF331">SIGMOID(SUM(GETVECTOR(AB331)*GETVECTOR(_xlfn.CONCAT($S331,",",$AH$4)))+X331)</f>
        <v>0.72791332018370136</v>
      </c>
      <c r="AG331" s="5">
        <f t="shared" si="158"/>
        <v>0.65254779347277692</v>
      </c>
      <c r="AH331" s="40">
        <f t="shared" si="159"/>
        <v>0.41737285086218212</v>
      </c>
      <c r="AI331" s="3">
        <f t="shared" si="160"/>
        <v>-0.20324570583884882</v>
      </c>
      <c r="AJ331" s="3">
        <f t="shared" si="161"/>
        <v>-9.930564436507662E-2</v>
      </c>
      <c r="AK331" s="3">
        <f t="shared" si="162"/>
        <v>0</v>
      </c>
      <c r="AL331" s="3">
        <f t="shared" si="163"/>
        <v>-1.7731050512668083E-2</v>
      </c>
      <c r="AM331" s="3">
        <f t="shared" si="164"/>
        <v>-1.3918618343490665E-2</v>
      </c>
      <c r="AN331" s="3">
        <f t="shared" si="165"/>
        <v>-2.308090617354772E-2</v>
      </c>
      <c r="AO331" s="3" t="str" cm="1">
        <f t="array" ref="AO331">GETVECTOR(Y331,2)</f>
        <v>0.5774</v>
      </c>
      <c r="AP331" s="3" t="str" cm="1">
        <f t="array" ref="AP331">GETVECTOR(Z331,2)</f>
        <v>0.5774</v>
      </c>
      <c r="AQ331" s="3" t="str" cm="1">
        <f t="array" ref="AQ331">GETVECTOR(AA331,2)</f>
        <v>0.5774</v>
      </c>
      <c r="AR331" s="3" t="str" cm="1">
        <f t="array" ref="AR331">GETVECTOR(AB331,2)</f>
        <v>0.5774</v>
      </c>
      <c r="AS331" s="3" cm="1">
        <f t="array" ref="AS331">SUM(AK331:AN331*AO331:AR331)</f>
        <v>-3.1601434022152514E-2</v>
      </c>
      <c r="AT331" s="51">
        <f t="shared" si="166"/>
        <v>4.1308816941931864E-2</v>
      </c>
      <c r="AU331" s="48">
        <f t="shared" si="167"/>
        <v>0.20324570583884882</v>
      </c>
      <c r="AV331" s="56"/>
      <c r="AW331" s="56"/>
    </row>
    <row r="332" spans="1:49" ht="15" customHeight="1" x14ac:dyDescent="0.25">
      <c r="A332" s="11">
        <f t="shared" si="155"/>
        <v>329</v>
      </c>
      <c r="B332" s="29">
        <v>31376</v>
      </c>
      <c r="C332" s="25"/>
      <c r="D332" s="12"/>
      <c r="E332" s="25">
        <v>24.2</v>
      </c>
      <c r="F332" s="35">
        <v>92</v>
      </c>
      <c r="G332" s="25">
        <v>72</v>
      </c>
      <c r="H332" s="13">
        <v>0</v>
      </c>
      <c r="I332" s="25">
        <v>0</v>
      </c>
      <c r="J332" s="12">
        <v>0</v>
      </c>
      <c r="K332" s="12">
        <v>0</v>
      </c>
      <c r="L332" s="25" t="s">
        <v>11</v>
      </c>
      <c r="M332" s="10"/>
      <c r="N332" s="15"/>
      <c r="O332" s="15"/>
      <c r="P332" s="4"/>
      <c r="Q332" s="54"/>
      <c r="R332" s="42">
        <f t="shared" si="154"/>
        <v>0.52577319587628868</v>
      </c>
      <c r="S332" s="44" t="str" cm="1">
        <f t="array" ref="S332">SETVECTOR(R332:R333)</f>
        <v>0.525773195876289,0.620618556701031</v>
      </c>
      <c r="T332" s="44">
        <f t="shared" si="168"/>
        <v>0.23711340206185566</v>
      </c>
      <c r="U332" s="5">
        <f t="shared" si="169"/>
        <v>0</v>
      </c>
      <c r="V332" s="5">
        <f t="shared" si="170"/>
        <v>5.112240576345909E-2</v>
      </c>
      <c r="W332" s="5">
        <f t="shared" si="171"/>
        <v>0.47263168701512653</v>
      </c>
      <c r="X332" s="5">
        <f t="shared" si="172"/>
        <v>4.9157039036894869E-2</v>
      </c>
      <c r="Y332" s="5" t="str" cm="1">
        <f t="array" ref="Y332:AB332">SETMATRIX(GETMATRIX(Y331:AB331)-$O$9*DELTAWEIGHT(S331,$AH$4,AK331:AN331))</f>
        <v>0.5774,0.5774,0.5774</v>
      </c>
      <c r="Z332" s="5" t="str">
        <v>0.612635407264166,0.603195891635405,0.5774</v>
      </c>
      <c r="AA332" s="5" t="str">
        <v>0.65383962245867,0.652414284378829,0.5774</v>
      </c>
      <c r="AB332" s="5" t="str">
        <v>0.620556199513961,0.608794505210248,0.5774</v>
      </c>
      <c r="AC332" s="5" cm="1">
        <f t="array" ref="AC332">SIGMOID(SUM(GETVECTOR(Y332)*GETVECTOR(_xlfn.CONCAT($S332,",",$AH$4)))+U332)</f>
        <v>0.65969303906938159</v>
      </c>
      <c r="AD332" s="5" cm="1">
        <f t="array" ref="AD332">SIGMOID(SUM(GETVECTOR(Z332)*GETVECTOR(_xlfn.CONCAT($S332,",",$AH$4)))+V332)</f>
        <v>0.67865209065946874</v>
      </c>
      <c r="AE332" s="5" cm="1">
        <f t="array" ref="AE332">TANH(SUM(GETVECTOR(AA332)*GETVECTOR(_xlfn.CONCAT($S332,",",$AH$4)))+W332)</f>
        <v>0.8400382468534886</v>
      </c>
      <c r="AF332" s="5" cm="1">
        <f t="array" ref="AF332">SIGMOID(SUM(GETVECTOR(AB332)*GETVECTOR(_xlfn.CONCAT($S332,",",$AH$4)))+X332)</f>
        <v>0.67988819114541232</v>
      </c>
      <c r="AG332" s="5">
        <f t="shared" si="158"/>
        <v>0.57009371246103491</v>
      </c>
      <c r="AH332" s="40">
        <f t="shared" si="159"/>
        <v>0.35043347691973464</v>
      </c>
      <c r="AI332" s="3">
        <f t="shared" si="160"/>
        <v>0.11332007485787898</v>
      </c>
      <c r="AJ332" s="3">
        <f t="shared" si="161"/>
        <v>5.6576739333665693E-2</v>
      </c>
      <c r="AK332" s="3">
        <f t="shared" si="162"/>
        <v>0</v>
      </c>
      <c r="AL332" s="3">
        <f t="shared" si="163"/>
        <v>1.0364769403336801E-2</v>
      </c>
      <c r="AM332" s="3">
        <f t="shared" si="164"/>
        <v>1.1301292388654424E-2</v>
      </c>
      <c r="AN332" s="3">
        <f t="shared" si="165"/>
        <v>1.2712007365874406E-2</v>
      </c>
      <c r="AO332" s="3" t="str" cm="1">
        <f t="array" ref="AO332">GETVECTOR(Y332,2)</f>
        <v>0.5774</v>
      </c>
      <c r="AP332" s="3" t="str" cm="1">
        <f t="array" ref="AP332">GETVECTOR(Z332,2)</f>
        <v>0.5774</v>
      </c>
      <c r="AQ332" s="3" t="str" cm="1">
        <f t="array" ref="AQ332">GETVECTOR(AA332,2)</f>
        <v>0.5774</v>
      </c>
      <c r="AR332" s="3" t="str" cm="1">
        <f t="array" ref="AR332">GETVECTOR(AB332,2)</f>
        <v>0.5774</v>
      </c>
      <c r="AS332" s="3" cm="1">
        <f t="array" ref="AS332">SUM(AK332:AN332*AO332:AR332)</f>
        <v>1.9849897131751615E-2</v>
      </c>
      <c r="AT332" s="51">
        <f t="shared" si="166"/>
        <v>1.2841439365795296E-2</v>
      </c>
      <c r="AU332" s="48">
        <f t="shared" si="167"/>
        <v>0.11332007485787898</v>
      </c>
      <c r="AV332" s="56"/>
      <c r="AW332" s="56"/>
    </row>
    <row r="333" spans="1:49" ht="15" customHeight="1" x14ac:dyDescent="0.25">
      <c r="A333" s="11">
        <f t="shared" si="155"/>
        <v>330</v>
      </c>
      <c r="B333" s="29">
        <v>31377</v>
      </c>
      <c r="C333" s="25"/>
      <c r="D333" s="12"/>
      <c r="E333" s="25">
        <v>24.2</v>
      </c>
      <c r="F333" s="35">
        <v>92</v>
      </c>
      <c r="G333" s="25">
        <v>13</v>
      </c>
      <c r="H333" s="13">
        <v>0</v>
      </c>
      <c r="I333" s="25">
        <v>0</v>
      </c>
      <c r="J333" s="12">
        <v>0</v>
      </c>
      <c r="K333" s="12">
        <v>0</v>
      </c>
      <c r="L333" s="25" t="s">
        <v>11</v>
      </c>
      <c r="M333" s="10"/>
      <c r="N333" s="15"/>
      <c r="O333" s="15"/>
      <c r="P333" s="4"/>
      <c r="Q333" s="54"/>
      <c r="R333" s="42">
        <f t="shared" si="154"/>
        <v>0.62061855670103094</v>
      </c>
      <c r="S333" s="44" t="str" cm="1">
        <f t="array" ref="S333">SETVECTOR(R333:R334)</f>
        <v>0.620618556701031,0.237113402061856</v>
      </c>
      <c r="T333" s="44">
        <f t="shared" si="168"/>
        <v>0.10309278350515463</v>
      </c>
      <c r="U333" s="5">
        <f t="shared" si="169"/>
        <v>0</v>
      </c>
      <c r="V333" s="5">
        <f t="shared" si="170"/>
        <v>5.008592882312541E-2</v>
      </c>
      <c r="W333" s="5">
        <f t="shared" si="171"/>
        <v>0.47150155777626107</v>
      </c>
      <c r="X333" s="5">
        <f t="shared" si="172"/>
        <v>4.7885838300307425E-2</v>
      </c>
      <c r="Y333" s="5" t="str" cm="1">
        <f t="array" ref="Y333:AB333">SETMATRIX(GETMATRIX(Y332:AB332)-$O$9*DELTAWEIGHT(S332,$AH$4,AK332:AN332))</f>
        <v>0.5774,0.5774,0.5774</v>
      </c>
      <c r="Z333" s="5" t="str">
        <v>0.612402466197388,0.602920929827169,0.5774</v>
      </c>
      <c r="AA333" s="5" t="str">
        <v>0.653334623789239,0.651818187910206,0.5774</v>
      </c>
      <c r="AB333" s="5" t="str">
        <v>0.620288348127959,0.608478335535006,0.5774</v>
      </c>
      <c r="AC333" s="5" cm="1">
        <f t="array" ref="AC333">SIGMOID(SUM(GETVECTOR(Y333)*GETVECTOR(_xlfn.CONCAT($S333,",",$AH$4)))+U333)</f>
        <v>0.62134345895524834</v>
      </c>
      <c r="AD333" s="5" cm="1">
        <f t="array" ref="AD333">SIGMOID(SUM(GETVECTOR(Z333)*GETVECTOR(_xlfn.CONCAT($S333,",",$AH$4)))+V333)</f>
        <v>0.63948161011590943</v>
      </c>
      <c r="AE333" s="5" cm="1">
        <f t="array" ref="AE333">TANH(SUM(GETVECTOR(AA333)*GETVECTOR(_xlfn.CONCAT($S333,",",$AH$4)))+W333)</f>
        <v>0.77452043504927215</v>
      </c>
      <c r="AF333" s="5" cm="1">
        <f t="array" ref="AF333">SIGMOID(SUM(GETVECTOR(AB333)*GETVECTOR(_xlfn.CONCAT($S333,",",$AH$4)))+X333)</f>
        <v>0.64040598454851638</v>
      </c>
      <c r="AG333" s="5">
        <f t="shared" si="158"/>
        <v>0.4952915748729832</v>
      </c>
      <c r="AH333" s="40">
        <f t="shared" si="159"/>
        <v>0.29356606096727927</v>
      </c>
      <c r="AI333" s="3">
        <f t="shared" si="160"/>
        <v>0.19047327746212464</v>
      </c>
      <c r="AJ333" s="3">
        <f t="shared" si="161"/>
        <v>9.6347762307513171E-2</v>
      </c>
      <c r="AK333" s="3">
        <f t="shared" si="162"/>
        <v>0</v>
      </c>
      <c r="AL333" s="3">
        <f t="shared" si="163"/>
        <v>1.720402226141288E-2</v>
      </c>
      <c r="AM333" s="3">
        <f t="shared" si="164"/>
        <v>2.4652325053784358E-2</v>
      </c>
      <c r="AN333" s="3">
        <f t="shared" si="165"/>
        <v>2.0107235091410477E-2</v>
      </c>
      <c r="AO333" s="3" t="str" cm="1">
        <f t="array" ref="AO333">GETVECTOR(Y333,2)</f>
        <v>0.5774</v>
      </c>
      <c r="AP333" s="3" t="str" cm="1">
        <f t="array" ref="AP333">GETVECTOR(Z333,2)</f>
        <v>0.5774</v>
      </c>
      <c r="AQ333" s="3" t="str" cm="1">
        <f t="array" ref="AQ333">GETVECTOR(AA333,2)</f>
        <v>0.5774</v>
      </c>
      <c r="AR333" s="3" t="str" cm="1">
        <f t="array" ref="AR333">GETVECTOR(AB333,2)</f>
        <v>0.5774</v>
      </c>
      <c r="AS333" s="3" cm="1">
        <f t="array" ref="AS333">SUM(AK333:AN333*AO333:AR333)</f>
        <v>3.5777772481575293E-2</v>
      </c>
      <c r="AT333" s="51">
        <f t="shared" si="166"/>
        <v>3.6280069427163518E-2</v>
      </c>
      <c r="AU333" s="48">
        <f t="shared" si="167"/>
        <v>0.19047327746212464</v>
      </c>
      <c r="AV333" s="56"/>
      <c r="AW333" s="56"/>
    </row>
    <row r="334" spans="1:49" ht="15" customHeight="1" x14ac:dyDescent="0.25">
      <c r="A334" s="11">
        <f t="shared" si="155"/>
        <v>331</v>
      </c>
      <c r="B334" s="29">
        <v>31378</v>
      </c>
      <c r="C334" s="25"/>
      <c r="D334" s="12"/>
      <c r="E334" s="25">
        <v>25.2</v>
      </c>
      <c r="F334" s="35">
        <v>88</v>
      </c>
      <c r="G334" s="25">
        <v>5</v>
      </c>
      <c r="H334" s="13">
        <v>0</v>
      </c>
      <c r="I334" s="25">
        <v>0</v>
      </c>
      <c r="J334" s="12">
        <v>0</v>
      </c>
      <c r="K334" s="12">
        <v>0</v>
      </c>
      <c r="L334" s="25" t="s">
        <v>11</v>
      </c>
      <c r="M334" s="10"/>
      <c r="N334" s="15"/>
      <c r="O334" s="15"/>
      <c r="P334" s="4"/>
      <c r="Q334" s="54"/>
      <c r="R334" s="42">
        <f t="shared" si="154"/>
        <v>0.23711340206185566</v>
      </c>
      <c r="S334" s="44" t="str" cm="1">
        <f t="array" ref="S334">SETVECTOR(R334:R335)</f>
        <v>0.237113402061856,0.103092783505155</v>
      </c>
      <c r="T334" s="44">
        <f t="shared" si="168"/>
        <v>0.17525773195876287</v>
      </c>
      <c r="U334" s="5">
        <f t="shared" si="169"/>
        <v>0</v>
      </c>
      <c r="V334" s="5">
        <f t="shared" si="170"/>
        <v>4.8365526596984121E-2</v>
      </c>
      <c r="W334" s="5">
        <f t="shared" si="171"/>
        <v>0.46903632527088263</v>
      </c>
      <c r="X334" s="5">
        <f t="shared" si="172"/>
        <v>4.5875114791166377E-2</v>
      </c>
      <c r="Y334" s="5" t="str" cm="1">
        <f t="array" ref="Y334:AB334">SETMATRIX(GETMATRIX(Y333:AB333)-$O$9*DELTAWEIGHT(S333,$AH$4,AK333:AN333))</f>
        <v>0.5774,0.5774,0.5774</v>
      </c>
      <c r="Z334" s="5" t="str">
        <v>0.611813674732887,0.602695976277609,0.5774</v>
      </c>
      <c r="AA334" s="5" t="str">
        <v>0.651665812019959,0.651180602018288,0.5774</v>
      </c>
      <c r="AB334" s="5" t="str">
        <v>0.619642720473558,0.608231667162062,0.5774</v>
      </c>
      <c r="AC334" s="5" cm="1">
        <f t="array" ref="AC334">SIGMOID(SUM(GETVECTOR(Y334)*GETVECTOR(_xlfn.CONCAT($S334,",",$AH$4)))+U334)</f>
        <v>0.54895145763587516</v>
      </c>
      <c r="AD334" s="5" cm="1">
        <f t="array" ref="AD334">SIGMOID(SUM(GETVECTOR(Z334)*GETVECTOR(_xlfn.CONCAT($S334,",",$AH$4)))+V334)</f>
        <v>0.56354658475803643</v>
      </c>
      <c r="AE334" s="5" cm="1">
        <f t="array" ref="AE334">TANH(SUM(GETVECTOR(AA334)*GETVECTOR(_xlfn.CONCAT($S334,",",$AH$4)))+W334)</f>
        <v>0.5984231881465405</v>
      </c>
      <c r="AF334" s="5" cm="1">
        <f t="array" ref="AF334">SIGMOID(SUM(GETVECTOR(AB334)*GETVECTOR(_xlfn.CONCAT($S334,",",$AH$4)))+X334)</f>
        <v>0.56353100292634972</v>
      </c>
      <c r="AG334" s="5">
        <f t="shared" si="158"/>
        <v>0.33723934391999877</v>
      </c>
      <c r="AH334" s="40">
        <f t="shared" si="159"/>
        <v>0.18315353337685597</v>
      </c>
      <c r="AI334" s="3">
        <f t="shared" si="160"/>
        <v>7.8958014180930958E-3</v>
      </c>
      <c r="AJ334" s="3">
        <f t="shared" si="161"/>
        <v>3.9795168272025753E-3</v>
      </c>
      <c r="AK334" s="3">
        <f t="shared" si="162"/>
        <v>0</v>
      </c>
      <c r="AL334" s="3">
        <f t="shared" si="163"/>
        <v>5.8574215051506188E-4</v>
      </c>
      <c r="AM334" s="3">
        <f t="shared" si="164"/>
        <v>1.4395294903889844E-3</v>
      </c>
      <c r="AN334" s="3">
        <f t="shared" si="165"/>
        <v>6.3119699012523733E-4</v>
      </c>
      <c r="AO334" s="3" t="str" cm="1">
        <f t="array" ref="AO334">GETVECTOR(Y334,2)</f>
        <v>0.5774</v>
      </c>
      <c r="AP334" s="3" t="str" cm="1">
        <f t="array" ref="AP334">GETVECTOR(Z334,2)</f>
        <v>0.5774</v>
      </c>
      <c r="AQ334" s="3" t="str" cm="1">
        <f t="array" ref="AQ334">GETVECTOR(AA334,2)</f>
        <v>0.5774</v>
      </c>
      <c r="AR334" s="3" t="str" cm="1">
        <f t="array" ref="AR334">GETVECTOR(AB334,2)</f>
        <v>0.5774</v>
      </c>
      <c r="AS334" s="3" cm="1">
        <f t="array" ref="AS334">SUM(AK334:AN334*AO334:AR334)</f>
        <v>1.5338449875563084E-3</v>
      </c>
      <c r="AT334" s="51">
        <f t="shared" si="166"/>
        <v>6.2343680033960942E-5</v>
      </c>
      <c r="AU334" s="48">
        <f t="shared" si="167"/>
        <v>7.8958014180930958E-3</v>
      </c>
      <c r="AV334" s="56"/>
      <c r="AW334" s="56"/>
    </row>
    <row r="335" spans="1:49" ht="15" customHeight="1" x14ac:dyDescent="0.25">
      <c r="A335" s="11">
        <f t="shared" si="155"/>
        <v>332</v>
      </c>
      <c r="B335" s="29">
        <v>31379</v>
      </c>
      <c r="C335" s="25"/>
      <c r="D335" s="12"/>
      <c r="E335" s="25">
        <v>23.5</v>
      </c>
      <c r="F335" s="35">
        <v>97</v>
      </c>
      <c r="G335" s="25">
        <v>11</v>
      </c>
      <c r="H335" s="13">
        <v>0</v>
      </c>
      <c r="I335" s="25">
        <v>0</v>
      </c>
      <c r="J335" s="12">
        <v>0</v>
      </c>
      <c r="K335" s="12">
        <v>0</v>
      </c>
      <c r="L335" s="25" t="s">
        <v>11</v>
      </c>
      <c r="M335" s="10"/>
      <c r="N335" s="15"/>
      <c r="O335" s="15"/>
      <c r="P335" s="4"/>
      <c r="Q335" s="54"/>
      <c r="R335" s="42">
        <f t="shared" si="154"/>
        <v>0.10309278350515463</v>
      </c>
      <c r="S335" s="44" t="str" cm="1">
        <f t="array" ref="S335">SETVECTOR(R335:R336)</f>
        <v>0.103092783505155,0.175257731958763</v>
      </c>
      <c r="T335" s="44">
        <f t="shared" si="168"/>
        <v>2.0618556701030927E-2</v>
      </c>
      <c r="U335" s="5">
        <f t="shared" si="169"/>
        <v>0</v>
      </c>
      <c r="V335" s="5">
        <f t="shared" si="170"/>
        <v>4.8306952381932618E-2</v>
      </c>
      <c r="W335" s="5">
        <f t="shared" si="171"/>
        <v>0.46889237232184372</v>
      </c>
      <c r="X335" s="5">
        <f t="shared" si="172"/>
        <v>4.5811995092153855E-2</v>
      </c>
      <c r="Y335" s="5" t="str" cm="1">
        <f t="array" ref="Y335:AB335">SETMATRIX(GETMATRIX(Y334:AB334)-$O$9*DELTAWEIGHT(S334,$AH$4,AK334:AN334))</f>
        <v>0.5774,0.5774,0.5774</v>
      </c>
      <c r="Z335" s="5" t="str">
        <v>0.611886936045156,0.602727829022074,0.5774</v>
      </c>
      <c r="AA335" s="5" t="str">
        <v>0.652052774840592,0.651348846722911,0.5774</v>
      </c>
      <c r="AB335" s="5" t="str">
        <v>0.619717960282068,0.608264380122284,0.5774</v>
      </c>
      <c r="AC335" s="5" cm="1">
        <f t="array" ref="AC335">SIGMOID(SUM(GETVECTOR(Y335)*GETVECTOR(_xlfn.CONCAT($S335,",",$AH$4)))+U335)</f>
        <v>0.54009362987552256</v>
      </c>
      <c r="AD335" s="5" cm="1">
        <f t="array" ref="AD335">SIGMOID(SUM(GETVECTOR(Z335)*GETVECTOR(_xlfn.CONCAT($S335,",",$AH$4)))+V335)</f>
        <v>0.55404325346989747</v>
      </c>
      <c r="AE335" s="5" cm="1">
        <f t="array" ref="AE335">TANH(SUM(GETVECTOR(AA335)*GETVECTOR(_xlfn.CONCAT($S335,",",$AH$4)))+W335)</f>
        <v>0.57185050871418841</v>
      </c>
      <c r="AF335" s="5" cm="1">
        <f t="array" ref="AF335">SIGMOID(SUM(GETVECTOR(AB335)*GETVECTOR(_xlfn.CONCAT($S335,",",$AH$4)))+X335)</f>
        <v>0.55386601368636945</v>
      </c>
      <c r="AG335" s="5">
        <f t="shared" si="158"/>
        <v>0.31682991634642488</v>
      </c>
      <c r="AH335" s="40">
        <f t="shared" si="159"/>
        <v>0.16983620535966529</v>
      </c>
      <c r="AI335" s="3">
        <f t="shared" si="160"/>
        <v>0.14921764865863435</v>
      </c>
      <c r="AJ335" s="3">
        <f t="shared" si="161"/>
        <v>7.4875599942307747E-2</v>
      </c>
      <c r="AK335" s="3">
        <f t="shared" si="162"/>
        <v>0</v>
      </c>
      <c r="AL335" s="3">
        <f t="shared" si="163"/>
        <v>1.0579356114768798E-2</v>
      </c>
      <c r="AM335" s="3">
        <f t="shared" si="164"/>
        <v>2.7918408556101552E-2</v>
      </c>
      <c r="AN335" s="3">
        <f t="shared" si="165"/>
        <v>1.1306176968597864E-2</v>
      </c>
      <c r="AO335" s="3" t="str" cm="1">
        <f t="array" ref="AO335">GETVECTOR(Y335,2)</f>
        <v>0.5774</v>
      </c>
      <c r="AP335" s="3" t="str" cm="1">
        <f t="array" ref="AP335">GETVECTOR(Z335,2)</f>
        <v>0.5774</v>
      </c>
      <c r="AQ335" s="3" t="str" cm="1">
        <f t="array" ref="AQ335">GETVECTOR(AA335,2)</f>
        <v>0.5774</v>
      </c>
      <c r="AR335" s="3" t="str" cm="1">
        <f t="array" ref="AR335">GETVECTOR(AB335,2)</f>
        <v>0.5774</v>
      </c>
      <c r="AS335" s="3" cm="1">
        <f t="array" ref="AS335">SUM(AK335:AN335*AO335:AR335)</f>
        <v>2.8756795902628949E-2</v>
      </c>
      <c r="AT335" s="51">
        <f t="shared" si="166"/>
        <v>2.226590667121164E-2</v>
      </c>
      <c r="AU335" s="48">
        <f t="shared" si="167"/>
        <v>0.14921764865863435</v>
      </c>
      <c r="AV335" s="56"/>
      <c r="AW335" s="56"/>
    </row>
    <row r="336" spans="1:49" ht="15" customHeight="1" x14ac:dyDescent="0.25">
      <c r="A336" s="11">
        <f t="shared" si="155"/>
        <v>333</v>
      </c>
      <c r="B336" s="29">
        <v>31380</v>
      </c>
      <c r="C336" s="25"/>
      <c r="D336" s="12"/>
      <c r="E336" s="25">
        <v>24.6</v>
      </c>
      <c r="F336" s="35">
        <v>90</v>
      </c>
      <c r="G336" s="25">
        <v>53</v>
      </c>
      <c r="H336" s="13">
        <v>0</v>
      </c>
      <c r="I336" s="25">
        <v>0</v>
      </c>
      <c r="J336" s="12">
        <v>0</v>
      </c>
      <c r="K336" s="12">
        <v>0</v>
      </c>
      <c r="L336" s="25" t="s">
        <v>11</v>
      </c>
      <c r="M336" s="10"/>
      <c r="N336" s="15"/>
      <c r="O336" s="15"/>
      <c r="P336" s="4"/>
      <c r="Q336" s="54"/>
      <c r="R336" s="42">
        <f t="shared" si="154"/>
        <v>0.17525773195876287</v>
      </c>
      <c r="S336" s="44" t="str" cm="1">
        <f t="array" ref="S336">SETVECTOR(R336:R337)</f>
        <v>0.175257731958763,0.0206185567010309</v>
      </c>
      <c r="T336" s="44">
        <f t="shared" si="168"/>
        <v>1.0309278350515464E-3</v>
      </c>
      <c r="U336" s="5">
        <f t="shared" si="169"/>
        <v>0</v>
      </c>
      <c r="V336" s="5">
        <f t="shared" si="170"/>
        <v>4.7249016770455739E-2</v>
      </c>
      <c r="W336" s="5">
        <f t="shared" si="171"/>
        <v>0.46610053146623359</v>
      </c>
      <c r="X336" s="5">
        <f t="shared" si="172"/>
        <v>4.468137739529407E-2</v>
      </c>
      <c r="Y336" s="5" t="str" cm="1">
        <f t="array" ref="Y336:AB336">SETMATRIX(GETMATRIX(Y335:AB335)-$O$9*DELTAWEIGHT(S335,$AH$4,AK335:AN335))</f>
        <v>0.5774,0.5774,0.5774</v>
      </c>
      <c r="Z336" s="5" t="str">
        <v>0.61185144662092,0.602667497000873,0.5774</v>
      </c>
      <c r="AA336" s="5" t="str">
        <v>0.651847020716075,0.650999064711232,0.5774</v>
      </c>
      <c r="AB336" s="5" t="str">
        <v>0.619681696831433,0.608202732256204,0.5774</v>
      </c>
      <c r="AC336" s="5" cm="1">
        <f t="array" ref="AC336">SIGMOID(SUM(GETVECTOR(Y336)*GETVECTOR(_xlfn.CONCAT($S336,",",$AH$4)))+U336)</f>
        <v>0.52824464136378757</v>
      </c>
      <c r="AD336" s="5" cm="1">
        <f t="array" ref="AD336">SIGMOID(SUM(GETVECTOR(Z336)*GETVECTOR(_xlfn.CONCAT($S336,",",$AH$4)))+V336)</f>
        <v>0.54163011278658557</v>
      </c>
      <c r="AE336" s="5" cm="1">
        <f t="array" ref="AE336">TANH(SUM(GETVECTOR(AA336)*GETVECTOR(_xlfn.CONCAT($S336,",",$AH$4)))+W336)</f>
        <v>0.5325976180407207</v>
      </c>
      <c r="AF336" s="5" cm="1">
        <f t="array" ref="AF336">SIGMOID(SUM(GETVECTOR(AB336)*GETVECTOR(_xlfn.CONCAT($S336,",",$AH$4)))+X336)</f>
        <v>0.54136167478947006</v>
      </c>
      <c r="AG336" s="5">
        <f t="shared" si="158"/>
        <v>0.28847090792926239</v>
      </c>
      <c r="AH336" s="40">
        <f t="shared" si="159"/>
        <v>0.15197474689449011</v>
      </c>
      <c r="AI336" s="3">
        <f t="shared" si="160"/>
        <v>0.15094381905943857</v>
      </c>
      <c r="AJ336" s="3">
        <f t="shared" si="161"/>
        <v>7.527542382315075E-2</v>
      </c>
      <c r="AK336" s="3">
        <f t="shared" si="162"/>
        <v>0</v>
      </c>
      <c r="AL336" s="3">
        <f t="shared" si="163"/>
        <v>9.9533966093127511E-3</v>
      </c>
      <c r="AM336" s="3">
        <f t="shared" si="164"/>
        <v>2.9206201594302768E-2</v>
      </c>
      <c r="AN336" s="3">
        <f t="shared" si="165"/>
        <v>1.0521002059239313E-2</v>
      </c>
      <c r="AO336" s="3" t="str" cm="1">
        <f t="array" ref="AO336">GETVECTOR(Y336,2)</f>
        <v>0.5774</v>
      </c>
      <c r="AP336" s="3" t="str" cm="1">
        <f t="array" ref="AP336">GETVECTOR(Z336,2)</f>
        <v>0.5774</v>
      </c>
      <c r="AQ336" s="3" t="str" cm="1">
        <f t="array" ref="AQ336">GETVECTOR(AA336,2)</f>
        <v>0.5774</v>
      </c>
      <c r="AR336" s="3" t="str" cm="1">
        <f t="array" ref="AR336">GETVECTOR(AB336,2)</f>
        <v>0.5774</v>
      </c>
      <c r="AS336" s="3" cm="1">
        <f t="array" ref="AS336">SUM(AK336:AN336*AO336:AR336)</f>
        <v>2.8685578591772384E-2</v>
      </c>
      <c r="AT336" s="51">
        <f t="shared" si="166"/>
        <v>2.2784036512248532E-2</v>
      </c>
      <c r="AU336" s="48">
        <f t="shared" si="167"/>
        <v>0.15094381905943857</v>
      </c>
      <c r="AV336" s="56"/>
      <c r="AW336" s="56"/>
    </row>
    <row r="337" spans="1:49" ht="15" customHeight="1" x14ac:dyDescent="0.25">
      <c r="A337" s="11">
        <f t="shared" si="155"/>
        <v>334</v>
      </c>
      <c r="B337" s="29">
        <v>31381</v>
      </c>
      <c r="C337" s="25"/>
      <c r="D337" s="12"/>
      <c r="E337" s="25">
        <v>24.6</v>
      </c>
      <c r="F337" s="35">
        <v>94</v>
      </c>
      <c r="G337" s="25">
        <v>11</v>
      </c>
      <c r="H337" s="13">
        <v>0</v>
      </c>
      <c r="I337" s="25">
        <v>0</v>
      </c>
      <c r="J337" s="12">
        <v>0</v>
      </c>
      <c r="K337" s="12">
        <v>0</v>
      </c>
      <c r="L337" s="25" t="s">
        <v>11</v>
      </c>
      <c r="M337" s="10"/>
      <c r="N337" s="15"/>
      <c r="O337" s="15"/>
      <c r="P337" s="4"/>
      <c r="Q337" s="54"/>
      <c r="R337" s="42">
        <f t="shared" si="154"/>
        <v>2.0618556701030927E-2</v>
      </c>
      <c r="S337" s="44" t="str" cm="1">
        <f t="array" ref="S337">SETVECTOR(R337:R338)</f>
        <v>0.0206185567010309,0.00103092783505155</v>
      </c>
      <c r="T337" s="44">
        <f t="shared" si="168"/>
        <v>0.15463917525773196</v>
      </c>
      <c r="U337" s="5">
        <f t="shared" si="169"/>
        <v>0</v>
      </c>
      <c r="V337" s="5">
        <f t="shared" si="170"/>
        <v>4.6253677109524466E-2</v>
      </c>
      <c r="W337" s="5">
        <f t="shared" si="171"/>
        <v>0.4631799113068033</v>
      </c>
      <c r="X337" s="5">
        <f t="shared" si="172"/>
        <v>4.3629277189370139E-2</v>
      </c>
      <c r="Y337" s="5" t="str" cm="1">
        <f t="array" ref="Y337:AB337">SETMATRIX(GETMATRIX(Y336:AB336)-$O$9*DELTAWEIGHT(S336,$AH$4,AK336:AN336))</f>
        <v>0.5774,0.5774,0.5774</v>
      </c>
      <c r="Z337" s="5" t="str">
        <v>0.611798261905722,0.602661239975556,0.5774</v>
      </c>
      <c r="AA337" s="5" t="str">
        <v>0.651487048045112,0.650956714985236,0.5774</v>
      </c>
      <c r="AB337" s="5" t="str">
        <v>0.619627698735631,0.608196379539051,0.5774</v>
      </c>
      <c r="AC337" s="5" cm="1">
        <f t="array" ref="AC337">SIGMOID(SUM(GETVECTOR(Y337)*GETVECTOR(_xlfn.CONCAT($S337,",",$AH$4)))+U337)</f>
        <v>0.503125062399288</v>
      </c>
      <c r="AD337" s="5" cm="1">
        <f t="array" ref="AD337">SIGMOID(SUM(GETVECTOR(Z337)*GETVECTOR(_xlfn.CONCAT($S337,",",$AH$4)))+V337)</f>
        <v>0.51486795909481775</v>
      </c>
      <c r="AE337" s="5" cm="1">
        <f t="array" ref="AE337">TANH(SUM(GETVECTOR(AA337)*GETVECTOR(_xlfn.CONCAT($S337,",",$AH$4)))+W337)</f>
        <v>0.44406560023363778</v>
      </c>
      <c r="AF337" s="5" cm="1">
        <f t="array" ref="AF337">SIGMOID(SUM(GETVECTOR(AB337)*GETVECTOR(_xlfn.CONCAT($S337,",",$AH$4)))+X337)</f>
        <v>0.51425416469613716</v>
      </c>
      <c r="AG337" s="5">
        <f t="shared" si="158"/>
        <v>0.2286351492965083</v>
      </c>
      <c r="AH337" s="40">
        <f t="shared" si="159"/>
        <v>0.11556979445254977</v>
      </c>
      <c r="AI337" s="3">
        <f t="shared" si="160"/>
        <v>-3.9069380805182199E-2</v>
      </c>
      <c r="AJ337" s="3">
        <f t="shared" si="161"/>
        <v>-1.907686905240271E-2</v>
      </c>
      <c r="AK337" s="3">
        <f t="shared" si="162"/>
        <v>0</v>
      </c>
      <c r="AL337" s="3">
        <f t="shared" si="163"/>
        <v>-2.1159726751583353E-3</v>
      </c>
      <c r="AM337" s="3">
        <f t="shared" si="164"/>
        <v>-7.8852131052084135E-3</v>
      </c>
      <c r="AN337" s="3">
        <f t="shared" si="165"/>
        <v>-2.1932591755139093E-3</v>
      </c>
      <c r="AO337" s="3" t="str" cm="1">
        <f t="array" ref="AO337">GETVECTOR(Y337,2)</f>
        <v>0.5774</v>
      </c>
      <c r="AP337" s="3" t="str" cm="1">
        <f t="array" ref="AP337">GETVECTOR(Z337,2)</f>
        <v>0.5774</v>
      </c>
      <c r="AQ337" s="3" t="str" cm="1">
        <f t="array" ref="AQ337">GETVECTOR(AA337,2)</f>
        <v>0.5774</v>
      </c>
      <c r="AR337" s="3" t="str" cm="1">
        <f t="array" ref="AR337">GETVECTOR(AB337,2)</f>
        <v>0.5774</v>
      </c>
      <c r="AS337" s="3" cm="1">
        <f t="array" ref="AS337">SUM(AK337:AN337*AO337:AR337)</f>
        <v>-7.0410725175254927E-3</v>
      </c>
      <c r="AT337" s="51">
        <f t="shared" si="166"/>
        <v>1.5264165165003393E-3</v>
      </c>
      <c r="AU337" s="48">
        <f t="shared" si="167"/>
        <v>3.9069380805182199E-2</v>
      </c>
      <c r="AV337" s="56"/>
      <c r="AW337" s="56"/>
    </row>
    <row r="338" spans="1:49" ht="15" customHeight="1" x14ac:dyDescent="0.25">
      <c r="A338" s="11">
        <f t="shared" si="155"/>
        <v>335</v>
      </c>
      <c r="B338" s="29">
        <v>31382</v>
      </c>
      <c r="C338" s="25"/>
      <c r="D338" s="12"/>
      <c r="E338" s="25">
        <v>24.3</v>
      </c>
      <c r="F338" s="35">
        <v>94</v>
      </c>
      <c r="G338" s="25">
        <v>7</v>
      </c>
      <c r="H338" s="13">
        <v>0</v>
      </c>
      <c r="I338" s="25">
        <v>0</v>
      </c>
      <c r="J338" s="12">
        <v>0</v>
      </c>
      <c r="K338" s="12">
        <v>0</v>
      </c>
      <c r="L338" s="25" t="s">
        <v>11</v>
      </c>
      <c r="M338" s="10"/>
      <c r="N338" s="15"/>
      <c r="O338" s="15"/>
      <c r="P338" s="4"/>
      <c r="Q338" s="54"/>
      <c r="R338" s="42">
        <f t="shared" si="154"/>
        <v>1.0309278350515464E-3</v>
      </c>
      <c r="S338" s="44" t="str" cm="1">
        <f t="array" ref="S338">SETVECTOR(R338:R339)</f>
        <v>0.00103092783505155,0.154639175257732</v>
      </c>
      <c r="T338" s="44">
        <f t="shared" si="168"/>
        <v>8.9690721649484523E-2</v>
      </c>
      <c r="U338" s="5">
        <f t="shared" si="169"/>
        <v>0</v>
      </c>
      <c r="V338" s="5">
        <f t="shared" si="170"/>
        <v>4.6465274377040303E-2</v>
      </c>
      <c r="W338" s="5">
        <f t="shared" si="171"/>
        <v>0.46396843261732412</v>
      </c>
      <c r="X338" s="5">
        <f t="shared" si="172"/>
        <v>4.3848603106921527E-2</v>
      </c>
      <c r="Y338" s="5" t="str" cm="1">
        <f t="array" ref="Y338:AB338">SETMATRIX(GETMATRIX(Y337:AB337)-$O$9*DELTAWEIGHT(S337,$AH$4,AK337:AN337))</f>
        <v>0.5774,0.5774,0.5774</v>
      </c>
      <c r="Z338" s="5" t="str">
        <v>0.611803463989848,0.602661500079762,0.5774</v>
      </c>
      <c r="AA338" s="5" t="str">
        <v>0.651540869888875,0.650959406077424,0.5774</v>
      </c>
      <c r="AB338" s="5" t="str">
        <v>0.619632930204347,0.608196641112487,0.5774</v>
      </c>
      <c r="AC338" s="5" cm="1">
        <f t="array" ref="AC338">SIGMOID(SUM(GETVECTOR(Y338)*GETVECTOR(_xlfn.CONCAT($S338,",",$AH$4)))+U338)</f>
        <v>0.52245586278519074</v>
      </c>
      <c r="AD338" s="5" cm="1">
        <f t="array" ref="AD338">SIGMOID(SUM(GETVECTOR(Z338)*GETVECTOR(_xlfn.CONCAT($S338,",",$AH$4)))+V338)</f>
        <v>0.53501535824590429</v>
      </c>
      <c r="AE338" s="5" cm="1">
        <f t="array" ref="AE338">TANH(SUM(GETVECTOR(AA338)*GETVECTOR(_xlfn.CONCAT($S338,",",$AH$4)))+W338)</f>
        <v>0.51190213481549707</v>
      </c>
      <c r="AF338" s="5" cm="1">
        <f t="array" ref="AF338">SIGMOID(SUM(GETVECTOR(AB338)*GETVECTOR(_xlfn.CONCAT($S338,",",$AH$4)))+X338)</f>
        <v>0.53457931797598002</v>
      </c>
      <c r="AG338" s="5">
        <f t="shared" si="158"/>
        <v>0.27387550404515637</v>
      </c>
      <c r="AH338" s="40">
        <f t="shared" si="159"/>
        <v>0.14285418827515389</v>
      </c>
      <c r="AI338" s="3">
        <f t="shared" si="160"/>
        <v>5.316346662566937E-2</v>
      </c>
      <c r="AJ338" s="3">
        <f t="shared" si="161"/>
        <v>2.6390598891450595E-2</v>
      </c>
      <c r="AK338" s="3">
        <f t="shared" si="162"/>
        <v>0</v>
      </c>
      <c r="AL338" s="3">
        <f t="shared" si="163"/>
        <v>3.3607874312677104E-3</v>
      </c>
      <c r="AM338" s="3">
        <f t="shared" si="164"/>
        <v>1.0419480914596251E-2</v>
      </c>
      <c r="AN338" s="3">
        <f t="shared" si="165"/>
        <v>3.5346950216186015E-3</v>
      </c>
      <c r="AO338" s="3" t="str" cm="1">
        <f t="array" ref="AO338">GETVECTOR(Y338,2)</f>
        <v>0.5774</v>
      </c>
      <c r="AP338" s="3" t="str" cm="1">
        <f t="array" ref="AP338">GETVECTOR(Z338,2)</f>
        <v>0.5774</v>
      </c>
      <c r="AQ338" s="3" t="str" cm="1">
        <f t="array" ref="AQ338">GETVECTOR(AA338,2)</f>
        <v>0.5774</v>
      </c>
      <c r="AR338" s="3" t="str" cm="1">
        <f t="array" ref="AR338">GETVECTOR(AB338,2)</f>
        <v>0.5774</v>
      </c>
      <c r="AS338" s="3" cm="1">
        <f t="array" ref="AS338">SUM(AK338:AN338*AO338:AR338)</f>
        <v>9.9976598483844312E-3</v>
      </c>
      <c r="AT338" s="51">
        <f t="shared" si="166"/>
        <v>2.8263541836586609E-3</v>
      </c>
      <c r="AU338" s="48">
        <f t="shared" si="167"/>
        <v>5.316346662566937E-2</v>
      </c>
      <c r="AV338" s="56"/>
      <c r="AW338" s="56"/>
    </row>
    <row r="339" spans="1:49" ht="15" customHeight="1" x14ac:dyDescent="0.25">
      <c r="A339" s="11">
        <f t="shared" si="155"/>
        <v>336</v>
      </c>
      <c r="B339" s="29">
        <v>31383</v>
      </c>
      <c r="C339" s="25"/>
      <c r="D339" s="12"/>
      <c r="E339" s="25">
        <v>24.2</v>
      </c>
      <c r="F339" s="35">
        <v>92</v>
      </c>
      <c r="G339" s="25">
        <v>3</v>
      </c>
      <c r="H339" s="13">
        <v>0</v>
      </c>
      <c r="I339" s="25">
        <v>0</v>
      </c>
      <c r="J339" s="12">
        <v>0</v>
      </c>
      <c r="K339" s="12">
        <v>0</v>
      </c>
      <c r="L339" s="25" t="s">
        <v>11</v>
      </c>
      <c r="M339" s="10"/>
      <c r="N339" s="15"/>
      <c r="O339" s="15"/>
      <c r="P339" s="4"/>
      <c r="Q339" s="54"/>
      <c r="R339" s="42">
        <f t="shared" si="154"/>
        <v>0.15463917525773196</v>
      </c>
      <c r="S339" s="44" t="str" cm="1">
        <f t="array" ref="S339">SETVECTOR(R339:R340)</f>
        <v>0.154639175257732,0.0896907216494845</v>
      </c>
      <c r="T339" s="44">
        <f t="shared" si="168"/>
        <v>0.27731958762886594</v>
      </c>
      <c r="U339" s="5">
        <f t="shared" si="169"/>
        <v>0</v>
      </c>
      <c r="V339" s="5">
        <f t="shared" si="170"/>
        <v>4.6129195633913531E-2</v>
      </c>
      <c r="W339" s="5">
        <f t="shared" si="171"/>
        <v>0.46292648452586449</v>
      </c>
      <c r="X339" s="5">
        <f t="shared" si="172"/>
        <v>4.3495133604759664E-2</v>
      </c>
      <c r="Y339" s="5" t="str" cm="1">
        <f t="array" ref="Y339:AB339">SETMATRIX(GETMATRIX(Y338:AB338)-$O$9*DELTAWEIGHT(S338,$AH$4,AK338:AN338))</f>
        <v>0.5774,0.5774,0.5774</v>
      </c>
      <c r="Z339" s="5" t="str">
        <v>0.611803519709301,0.602669857997764,0.5774</v>
      </c>
      <c r="AA339" s="5" t="str">
        <v>0.651541277830314,0.6510205972932,0.5774</v>
      </c>
      <c r="AB339" s="5" t="str">
        <v>0.619632986634592,0.608205105649257,0.5774</v>
      </c>
      <c r="AC339" s="5" cm="1">
        <f t="array" ref="AC339">SIGMOID(SUM(GETVECTOR(Y339)*GETVECTOR(_xlfn.CONCAT($S339,",",$AH$4)))+U339)</f>
        <v>0.53521064177831368</v>
      </c>
      <c r="AD339" s="5" cm="1">
        <f t="array" ref="AD339">SIGMOID(SUM(GETVECTOR(Z339)*GETVECTOR(_xlfn.CONCAT($S339,",",$AH$4)))+V339)</f>
        <v>0.54854457000560586</v>
      </c>
      <c r="AE339" s="5" cm="1">
        <f t="array" ref="AE339">TANH(SUM(GETVECTOR(AA339)*GETVECTOR(_xlfn.CONCAT($S339,",",$AH$4)))+W339)</f>
        <v>0.55256819200721319</v>
      </c>
      <c r="AF339" s="5" cm="1">
        <f t="array" ref="AF339">SIGMOID(SUM(GETVECTOR(AB339)*GETVECTOR(_xlfn.CONCAT($S339,",",$AH$4)))+X339)</f>
        <v>0.54831502906675311</v>
      </c>
      <c r="AG339" s="5">
        <f t="shared" si="158"/>
        <v>0.30310828128337181</v>
      </c>
      <c r="AH339" s="40">
        <f t="shared" si="159"/>
        <v>0.16128935135739592</v>
      </c>
      <c r="AI339" s="3">
        <f t="shared" si="160"/>
        <v>-0.11603023627147002</v>
      </c>
      <c r="AJ339" s="3">
        <f t="shared" si="161"/>
        <v>-5.8116184558924082E-2</v>
      </c>
      <c r="AK339" s="3">
        <f t="shared" si="162"/>
        <v>0</v>
      </c>
      <c r="AL339" s="3">
        <f t="shared" si="163"/>
        <v>-7.9526116898139664E-3</v>
      </c>
      <c r="AM339" s="3">
        <f t="shared" si="164"/>
        <v>-2.2145554242092975E-2</v>
      </c>
      <c r="AN339" s="3">
        <f t="shared" si="165"/>
        <v>-8.4530319857689332E-3</v>
      </c>
      <c r="AO339" s="3" t="str" cm="1">
        <f t="array" ref="AO339">GETVECTOR(Y339,2)</f>
        <v>0.5774</v>
      </c>
      <c r="AP339" s="3" t="str" cm="1">
        <f t="array" ref="AP339">GETVECTOR(Z339,2)</f>
        <v>0.5774</v>
      </c>
      <c r="AQ339" s="3" t="str" cm="1">
        <f t="array" ref="AQ339">GETVECTOR(AA339,2)</f>
        <v>0.5774</v>
      </c>
      <c r="AR339" s="3" t="str" cm="1">
        <f t="array" ref="AR339">GETVECTOR(AB339,2)</f>
        <v>0.5774</v>
      </c>
      <c r="AS339" s="3" cm="1">
        <f t="array" ref="AS339">SUM(AK339:AN339*AO339:AR339)</f>
        <v>-2.2259461677666049E-2</v>
      </c>
      <c r="AT339" s="51">
        <f t="shared" si="166"/>
        <v>1.3463015729213157E-2</v>
      </c>
      <c r="AU339" s="48">
        <f t="shared" si="167"/>
        <v>0.11603023627147002</v>
      </c>
      <c r="AV339" s="56"/>
      <c r="AW339" s="56"/>
    </row>
    <row r="340" spans="1:49" ht="15" customHeight="1" x14ac:dyDescent="0.25">
      <c r="A340" s="11">
        <f t="shared" si="155"/>
        <v>337</v>
      </c>
      <c r="B340" s="29">
        <v>31384</v>
      </c>
      <c r="C340" s="25"/>
      <c r="D340" s="12"/>
      <c r="E340" s="25">
        <v>23.7</v>
      </c>
      <c r="F340" s="35">
        <v>96</v>
      </c>
      <c r="G340" s="25">
        <v>20</v>
      </c>
      <c r="H340" s="13">
        <v>0</v>
      </c>
      <c r="I340" s="25">
        <v>0</v>
      </c>
      <c r="J340" s="12">
        <v>0</v>
      </c>
      <c r="K340" s="12">
        <v>0</v>
      </c>
      <c r="L340" s="25" t="s">
        <v>11</v>
      </c>
      <c r="M340" s="10"/>
      <c r="N340" s="15"/>
      <c r="O340" s="15"/>
      <c r="P340" s="4"/>
      <c r="Q340" s="54"/>
      <c r="R340" s="42">
        <f t="shared" si="154"/>
        <v>8.9690721649484523E-2</v>
      </c>
      <c r="S340" s="44" t="str" cm="1">
        <f t="array" ref="S340">SETVECTOR(R340:R341)</f>
        <v>0.0896907216494845,0.277319587628866</v>
      </c>
      <c r="T340" s="44">
        <f t="shared" si="168"/>
        <v>0.15257731958762888</v>
      </c>
      <c r="U340" s="5">
        <f t="shared" si="169"/>
        <v>0</v>
      </c>
      <c r="V340" s="5">
        <f t="shared" si="170"/>
        <v>4.6924456802894927E-2</v>
      </c>
      <c r="W340" s="5">
        <f t="shared" si="171"/>
        <v>0.46514103995007378</v>
      </c>
      <c r="X340" s="5">
        <f t="shared" si="172"/>
        <v>4.4340436803336561E-2</v>
      </c>
      <c r="Y340" s="5" t="str" cm="1">
        <f t="array" ref="Y340:AB340">SETMATRIX(GETMATRIX(Y339:AB339)-$O$9*DELTAWEIGHT(S339,$AH$4,AK339:AN339))</f>
        <v>0.5774,0.5774,0.5774</v>
      </c>
      <c r="Z340" s="5" t="str">
        <v>0.611922252463723,0.602738722995329,0.5774</v>
      </c>
      <c r="AA340" s="5" t="str">
        <v>0.652272990735692,0.65144499077832,0.5774</v>
      </c>
      <c r="AB340" s="5" t="str">
        <v>0.619753970067167,0.608275276040151,0.5774</v>
      </c>
      <c r="AC340" s="5" cm="1">
        <f t="array" ref="AC340">SIGMOID(SUM(GETVECTOR(Y340)*GETVECTOR(_xlfn.CONCAT($S340,",",$AH$4)))+U340)</f>
        <v>0.55278056952930776</v>
      </c>
      <c r="AD340" s="5" cm="1">
        <f t="array" ref="AD340">SIGMOID(SUM(GETVECTOR(Z340)*GETVECTOR(_xlfn.CONCAT($S340,",",$AH$4)))+V340)</f>
        <v>0.56683743593568259</v>
      </c>
      <c r="AE340" s="5" cm="1">
        <f t="array" ref="AE340">TANH(SUM(GETVECTOR(AA340)*GETVECTOR(_xlfn.CONCAT($S340,",",$AH$4)))+W340)</f>
        <v>0.60709153808756278</v>
      </c>
      <c r="AF340" s="5" cm="1">
        <f t="array" ref="AF340">SIGMOID(SUM(GETVECTOR(AB340)*GETVECTOR(_xlfn.CONCAT($S340,",",$AH$4)))+X340)</f>
        <v>0.56675243225064287</v>
      </c>
      <c r="AG340" s="5">
        <f t="shared" si="158"/>
        <v>0.34412221082780386</v>
      </c>
      <c r="AH340" s="40">
        <f t="shared" si="159"/>
        <v>0.18768151416152526</v>
      </c>
      <c r="AI340" s="3">
        <f t="shared" si="160"/>
        <v>3.510419457389638E-2</v>
      </c>
      <c r="AJ340" s="3">
        <f t="shared" si="161"/>
        <v>1.7713619406158117E-2</v>
      </c>
      <c r="AK340" s="3">
        <f t="shared" si="162"/>
        <v>0</v>
      </c>
      <c r="AL340" s="3">
        <f t="shared" si="163"/>
        <v>2.6404073281112968E-3</v>
      </c>
      <c r="AM340" s="3">
        <f t="shared" si="164"/>
        <v>6.3401251490071784E-3</v>
      </c>
      <c r="AN340" s="3">
        <f t="shared" si="165"/>
        <v>2.8544119107617259E-3</v>
      </c>
      <c r="AO340" s="3" t="str" cm="1">
        <f t="array" ref="AO340">GETVECTOR(Y340,2)</f>
        <v>0.5774</v>
      </c>
      <c r="AP340" s="3" t="str" cm="1">
        <f t="array" ref="AP340">GETVECTOR(Z340,2)</f>
        <v>0.5774</v>
      </c>
      <c r="AQ340" s="3" t="str" cm="1">
        <f t="array" ref="AQ340">GETVECTOR(AA340,2)</f>
        <v>0.5774</v>
      </c>
      <c r="AR340" s="3" t="str" cm="1">
        <f t="array" ref="AR340">GETVECTOR(AB340,2)</f>
        <v>0.5774</v>
      </c>
      <c r="AS340" s="3" cm="1">
        <f t="array" ref="AS340">SUM(AK340:AN340*AO340:AR340)</f>
        <v>6.8334968895620279E-3</v>
      </c>
      <c r="AT340" s="51">
        <f t="shared" si="166"/>
        <v>1.232304476681976E-3</v>
      </c>
      <c r="AU340" s="48">
        <f t="shared" si="167"/>
        <v>3.510419457389638E-2</v>
      </c>
      <c r="AV340" s="56"/>
      <c r="AW340" s="56"/>
    </row>
    <row r="341" spans="1:49" ht="15" customHeight="1" x14ac:dyDescent="0.25">
      <c r="A341" s="11">
        <f t="shared" si="155"/>
        <v>338</v>
      </c>
      <c r="B341" s="29">
        <v>31385</v>
      </c>
      <c r="C341" s="25"/>
      <c r="D341" s="12"/>
      <c r="E341" s="25">
        <v>24.7</v>
      </c>
      <c r="F341" s="35">
        <v>92</v>
      </c>
      <c r="G341" s="25">
        <v>50</v>
      </c>
      <c r="H341" s="13">
        <v>0</v>
      </c>
      <c r="I341" s="25">
        <v>0</v>
      </c>
      <c r="J341" s="12">
        <v>0</v>
      </c>
      <c r="K341" s="12">
        <v>0</v>
      </c>
      <c r="L341" s="25" t="s">
        <v>11</v>
      </c>
      <c r="M341" s="10"/>
      <c r="N341" s="15"/>
      <c r="O341" s="15"/>
      <c r="P341" s="4"/>
      <c r="Q341" s="54"/>
      <c r="R341" s="42">
        <f t="shared" si="154"/>
        <v>0.27731958762886594</v>
      </c>
      <c r="S341" s="44" t="str" cm="1">
        <f t="array" ref="S341">SETVECTOR(R341:R342)</f>
        <v>0.277319587628866,0.152577319587629</v>
      </c>
      <c r="T341" s="44">
        <f t="shared" si="168"/>
        <v>0.44020618556701036</v>
      </c>
      <c r="U341" s="5">
        <f t="shared" si="169"/>
        <v>0</v>
      </c>
      <c r="V341" s="5">
        <f t="shared" si="170"/>
        <v>4.6660416070083796E-2</v>
      </c>
      <c r="W341" s="5">
        <f t="shared" si="171"/>
        <v>0.46450702743517308</v>
      </c>
      <c r="X341" s="5">
        <f t="shared" si="172"/>
        <v>4.4054995612260388E-2</v>
      </c>
      <c r="Y341" s="5" t="str" cm="1">
        <f t="array" ref="Y341:AB341">SETMATRIX(GETMATRIX(Y340:AB340)-$O$9*DELTAWEIGHT(S340,$AH$4,AK340:AN340))</f>
        <v>0.5774,0.5774,0.5774</v>
      </c>
      <c r="Z341" s="5" t="str">
        <v>0.611937750601332,0.602786642524259,0.5774</v>
      </c>
      <c r="AA341" s="5" t="str">
        <v>0.652350225320643,0.651683796563973,0.5774</v>
      </c>
      <c r="AB341" s="5" t="str">
        <v>0.619769939531507,0.608324652889661,0.5774</v>
      </c>
      <c r="AC341" s="5" cm="1">
        <f t="array" ref="AC341">SIGMOID(SUM(GETVECTOR(Y341)*GETVECTOR(_xlfn.CONCAT($S341,",",$AH$4)))+U341)</f>
        <v>0.56173894296623217</v>
      </c>
      <c r="AD341" s="5" cm="1">
        <f t="array" ref="AD341">SIGMOID(SUM(GETVECTOR(Z341)*GETVECTOR(_xlfn.CONCAT($S341,",",$AH$4)))+V341)</f>
        <v>0.57647863334083504</v>
      </c>
      <c r="AE341" s="5" cm="1">
        <f t="array" ref="AE341">TANH(SUM(GETVECTOR(AA341)*GETVECTOR(_xlfn.CONCAT($S341,",",$AH$4)))+W341)</f>
        <v>0.63206569314625227</v>
      </c>
      <c r="AF341" s="5" cm="1">
        <f t="array" ref="AF341">SIGMOID(SUM(GETVECTOR(AB341)*GETVECTOR(_xlfn.CONCAT($S341,",",$AH$4)))+X341)</f>
        <v>0.5765791163204973</v>
      </c>
      <c r="AG341" s="5">
        <f t="shared" si="158"/>
        <v>0.3643723669665791</v>
      </c>
      <c r="AH341" s="40">
        <f t="shared" si="159"/>
        <v>0.20126042112526521</v>
      </c>
      <c r="AI341" s="3">
        <f t="shared" si="160"/>
        <v>-0.23894576444174515</v>
      </c>
      <c r="AJ341" s="3">
        <f t="shared" si="161"/>
        <v>-0.12098475259277794</v>
      </c>
      <c r="AK341" s="3">
        <f t="shared" si="162"/>
        <v>0</v>
      </c>
      <c r="AL341" s="3">
        <f t="shared" si="163"/>
        <v>-1.8670304450495948E-2</v>
      </c>
      <c r="AM341" s="3">
        <f t="shared" si="164"/>
        <v>-4.1881456423037942E-2</v>
      </c>
      <c r="AN341" s="3">
        <f t="shared" si="165"/>
        <v>-2.036244798315268E-2</v>
      </c>
      <c r="AO341" s="3" t="str" cm="1">
        <f t="array" ref="AO341">GETVECTOR(Y341,2)</f>
        <v>0.5774</v>
      </c>
      <c r="AP341" s="3" t="str" cm="1">
        <f t="array" ref="AP341">GETVECTOR(Z341,2)</f>
        <v>0.5774</v>
      </c>
      <c r="AQ341" s="3" t="str" cm="1">
        <f t="array" ref="AQ341">GETVECTOR(AA341,2)</f>
        <v>0.5774</v>
      </c>
      <c r="AR341" s="3" t="str" cm="1">
        <f t="array" ref="AR341">GETVECTOR(AB341,2)</f>
        <v>0.5774</v>
      </c>
      <c r="AS341" s="3" cm="1">
        <f t="array" ref="AS341">SUM(AK341:AN341*AO341:AR341)</f>
        <v>-4.6719864193850831E-2</v>
      </c>
      <c r="AT341" s="51">
        <f t="shared" si="166"/>
        <v>5.7095078344649962E-2</v>
      </c>
      <c r="AU341" s="48">
        <f t="shared" si="167"/>
        <v>0.23894576444174515</v>
      </c>
      <c r="AV341" s="56"/>
      <c r="AW341" s="56"/>
    </row>
    <row r="342" spans="1:49" ht="15" customHeight="1" x14ac:dyDescent="0.25">
      <c r="A342" s="11">
        <f t="shared" si="155"/>
        <v>339</v>
      </c>
      <c r="B342" s="29">
        <v>31386</v>
      </c>
      <c r="C342" s="25"/>
      <c r="D342" s="12"/>
      <c r="E342" s="25">
        <v>25.3</v>
      </c>
      <c r="F342" s="35">
        <v>87</v>
      </c>
      <c r="G342" s="25">
        <v>0</v>
      </c>
      <c r="H342" s="13">
        <v>0</v>
      </c>
      <c r="I342" s="25">
        <v>0</v>
      </c>
      <c r="J342" s="12">
        <v>0</v>
      </c>
      <c r="K342" s="12">
        <v>0</v>
      </c>
      <c r="L342" s="25" t="s">
        <v>11</v>
      </c>
      <c r="M342" s="10"/>
      <c r="N342" s="15"/>
      <c r="O342" s="15"/>
      <c r="P342" s="4"/>
      <c r="Q342" s="54"/>
      <c r="R342" s="42">
        <f t="shared" si="154"/>
        <v>0.15257731958762888</v>
      </c>
      <c r="S342" s="44" t="str" cm="1">
        <f t="array" ref="S342">SETVECTOR(R342:R343)</f>
        <v>0.152577319587629,0.44020618556701</v>
      </c>
      <c r="T342" s="44">
        <f t="shared" si="168"/>
        <v>0.13917525773195877</v>
      </c>
      <c r="U342" s="5">
        <f t="shared" si="169"/>
        <v>0</v>
      </c>
      <c r="V342" s="5">
        <f t="shared" si="170"/>
        <v>4.8527446515133389E-2</v>
      </c>
      <c r="W342" s="5">
        <f t="shared" si="171"/>
        <v>0.46869517307747688</v>
      </c>
      <c r="X342" s="5">
        <f t="shared" si="172"/>
        <v>4.6091240410575655E-2</v>
      </c>
      <c r="Y342" s="5" t="str" cm="1">
        <f t="array" ref="Y342:AB342">SETMATRIX(GETMATRIX(Y341:AB341)-$O$9*DELTAWEIGHT(S341,$AH$4,AK341:AN341))</f>
        <v>0.5774,0.5774,0.5774</v>
      </c>
      <c r="Z342" s="5" t="str">
        <v>0.612408955561728,0.603045892837042,0.5774</v>
      </c>
      <c r="AA342" s="5" t="str">
        <v>0.654493043626669,0.652862744925653,0.5774</v>
      </c>
      <c r="AB342" s="5" t="str">
        <v>0.620258614518975,0.60859351496455,0.5774</v>
      </c>
      <c r="AC342" s="5" cm="1">
        <f t="array" ref="AC342">SIGMOID(SUM(GETVECTOR(Y342)*GETVECTOR(_xlfn.CONCAT($S342,",",$AH$4)))+U342)</f>
        <v>0.58474260349597273</v>
      </c>
      <c r="AD342" s="5" cm="1">
        <f t="array" ref="AD342">SIGMOID(SUM(GETVECTOR(Z342)*GETVECTOR(_xlfn.CONCAT($S342,",",$AH$4)))+V342)</f>
        <v>0.60047188805796192</v>
      </c>
      <c r="AE342" s="5" cm="1">
        <f t="array" ref="AE342">TANH(SUM(GETVECTOR(AA342)*GETVECTOR(_xlfn.CONCAT($S342,",",$AH$4)))+W342)</f>
        <v>0.69416521756003524</v>
      </c>
      <c r="AF342" s="5" cm="1">
        <f t="array" ref="AF342">SIGMOID(SUM(GETVECTOR(AB342)*GETVECTOR(_xlfn.CONCAT($S342,",",$AH$4)))+X342)</f>
        <v>0.60076059638751467</v>
      </c>
      <c r="AG342" s="5">
        <f t="shared" si="158"/>
        <v>0.41682669881244028</v>
      </c>
      <c r="AH342" s="40">
        <f t="shared" si="159"/>
        <v>0.23685210827321879</v>
      </c>
      <c r="AI342" s="3">
        <f t="shared" si="160"/>
        <v>9.7676850541260019E-2</v>
      </c>
      <c r="AJ342" s="3">
        <f t="shared" si="161"/>
        <v>4.9559355475829889E-2</v>
      </c>
      <c r="AK342" s="3">
        <f t="shared" si="162"/>
        <v>0</v>
      </c>
      <c r="AL342" s="3">
        <f t="shared" si="163"/>
        <v>8.2533169110477478E-3</v>
      </c>
      <c r="AM342" s="3">
        <f t="shared" si="164"/>
        <v>1.5419168943352556E-2</v>
      </c>
      <c r="AN342" s="3">
        <f t="shared" si="165"/>
        <v>9.236390819003213E-3</v>
      </c>
      <c r="AO342" s="3" t="str" cm="1">
        <f t="array" ref="AO342">GETVECTOR(Y342,2)</f>
        <v>0.5774</v>
      </c>
      <c r="AP342" s="3" t="str" cm="1">
        <f t="array" ref="AP342">GETVECTOR(Z342,2)</f>
        <v>0.5774</v>
      </c>
      <c r="AQ342" s="3" t="str" cm="1">
        <f t="array" ref="AQ342">GETVECTOR(AA342,2)</f>
        <v>0.5774</v>
      </c>
      <c r="AR342" s="3" t="str" cm="1">
        <f t="array" ref="AR342">GETVECTOR(AB342,2)</f>
        <v>0.5774</v>
      </c>
      <c r="AS342" s="3" cm="1">
        <f t="array" ref="AS342">SUM(AK342:AN342*AO342:AR342)</f>
        <v>1.9001585391223191E-2</v>
      </c>
      <c r="AT342" s="51">
        <f t="shared" si="166"/>
        <v>9.5407671316596471E-3</v>
      </c>
      <c r="AU342" s="48">
        <f t="shared" si="167"/>
        <v>9.7676850541260019E-2</v>
      </c>
      <c r="AV342" s="56"/>
      <c r="AW342" s="56"/>
    </row>
    <row r="343" spans="1:49" ht="15" customHeight="1" x14ac:dyDescent="0.25">
      <c r="A343" s="11">
        <f t="shared" si="155"/>
        <v>340</v>
      </c>
      <c r="B343" s="29">
        <v>31387</v>
      </c>
      <c r="C343" s="25"/>
      <c r="D343" s="12"/>
      <c r="E343" s="25">
        <v>25.1</v>
      </c>
      <c r="F343" s="35">
        <v>92</v>
      </c>
      <c r="G343" s="25">
        <v>0</v>
      </c>
      <c r="H343" s="13">
        <v>0</v>
      </c>
      <c r="I343" s="25">
        <v>0</v>
      </c>
      <c r="J343" s="12">
        <v>0</v>
      </c>
      <c r="K343" s="12">
        <v>0</v>
      </c>
      <c r="L343" s="25" t="s">
        <v>11</v>
      </c>
      <c r="M343" s="10"/>
      <c r="N343" s="15"/>
      <c r="O343" s="15"/>
      <c r="P343" s="4"/>
      <c r="Q343" s="54"/>
      <c r="R343" s="42">
        <f t="shared" si="154"/>
        <v>0.44020618556701036</v>
      </c>
      <c r="S343" s="44" t="str" cm="1">
        <f t="array" ref="S343">SETVECTOR(R343:R344)</f>
        <v>0.44020618556701,0.139175257731959</v>
      </c>
      <c r="T343" s="44">
        <f t="shared" si="168"/>
        <v>6.7010309278350513E-2</v>
      </c>
      <c r="U343" s="5">
        <f t="shared" si="169"/>
        <v>0</v>
      </c>
      <c r="V343" s="5">
        <f t="shared" si="170"/>
        <v>4.7702114824028613E-2</v>
      </c>
      <c r="W343" s="5">
        <f t="shared" si="171"/>
        <v>0.46715325618314163</v>
      </c>
      <c r="X343" s="5">
        <f t="shared" si="172"/>
        <v>4.5167601328675332E-2</v>
      </c>
      <c r="Y343" s="5" t="str" cm="1">
        <f t="array" ref="Y343:AB343">SETMATRIX(GETMATRIX(Y342:AB342)-$O$9*DELTAWEIGHT(S342,$AH$4,AK342:AN342))</f>
        <v>0.5774,0.5774,0.5774</v>
      </c>
      <c r="Z343" s="5" t="str">
        <v>0.612377232824737,0.602954368453966,0.5774</v>
      </c>
      <c r="AA343" s="5" t="str">
        <v>0.654377773452922,0.652530174897343,0.5774</v>
      </c>
      <c r="AB343" s="5" t="str">
        <v>0.620225031767151,0.608496624187329,0.5774</v>
      </c>
      <c r="AC343" s="5" cm="1">
        <f t="array" ref="AC343">SIGMOID(SUM(GETVECTOR(Y343)*GETVECTOR(_xlfn.CONCAT($S343,",",$AH$4)))+U343)</f>
        <v>0.58286236373382716</v>
      </c>
      <c r="AD343" s="5" cm="1">
        <f t="array" ref="AD343">SIGMOID(SUM(GETVECTOR(Z343)*GETVECTOR(_xlfn.CONCAT($S343,",",$AH$4)))+V343)</f>
        <v>0.59897370259281491</v>
      </c>
      <c r="AE343" s="5" cm="1">
        <f t="array" ref="AE343">TANH(SUM(GETVECTOR(AA343)*GETVECTOR(_xlfn.CONCAT($S343,",",$AH$4)))+W343)</f>
        <v>0.68898999472705291</v>
      </c>
      <c r="AF343" s="5" cm="1">
        <f t="array" ref="AF343">SIGMOID(SUM(GETVECTOR(AB343)*GETVECTOR(_xlfn.CONCAT($S343,",",$AH$4)))+X343)</f>
        <v>0.59937993534151668</v>
      </c>
      <c r="AG343" s="5">
        <f t="shared" si="158"/>
        <v>0.41268688819106691</v>
      </c>
      <c r="AH343" s="40">
        <f t="shared" si="159"/>
        <v>0.2342087305218187</v>
      </c>
      <c r="AI343" s="3">
        <f t="shared" si="160"/>
        <v>0.16719842124346818</v>
      </c>
      <c r="AJ343" s="3">
        <f t="shared" si="161"/>
        <v>8.4913804031443732E-2</v>
      </c>
      <c r="AK343" s="3">
        <f t="shared" si="162"/>
        <v>0</v>
      </c>
      <c r="AL343" s="3">
        <f t="shared" si="163"/>
        <v>1.4053089768768076E-2</v>
      </c>
      <c r="AM343" s="3">
        <f t="shared" si="164"/>
        <v>2.6716987678779367E-2</v>
      </c>
      <c r="AN343" s="3">
        <f t="shared" si="165"/>
        <v>1.5688013310447377E-2</v>
      </c>
      <c r="AO343" s="3" t="str" cm="1">
        <f t="array" ref="AO343">GETVECTOR(Y343,2)</f>
        <v>0.5774</v>
      </c>
      <c r="AP343" s="3" t="str" cm="1">
        <f t="array" ref="AP343">GETVECTOR(Z343,2)</f>
        <v>0.5774</v>
      </c>
      <c r="AQ343" s="3" t="str" cm="1">
        <f t="array" ref="AQ343">GETVECTOR(AA343,2)</f>
        <v>0.5774</v>
      </c>
      <c r="AR343" s="3" t="str" cm="1">
        <f t="array" ref="AR343">GETVECTOR(AB343,2)</f>
        <v>0.5774</v>
      </c>
      <c r="AS343" s="3" cm="1">
        <f t="array" ref="AS343">SUM(AK343:AN343*AO343:AR343)</f>
        <v>3.2598901603666214E-2</v>
      </c>
      <c r="AT343" s="51">
        <f t="shared" si="166"/>
        <v>2.7955312066308229E-2</v>
      </c>
      <c r="AU343" s="48">
        <f t="shared" si="167"/>
        <v>0.16719842124346818</v>
      </c>
      <c r="AV343" s="56"/>
      <c r="AW343" s="56"/>
    </row>
    <row r="344" spans="1:49" ht="15" customHeight="1" x14ac:dyDescent="0.25">
      <c r="A344" s="11">
        <f t="shared" si="155"/>
        <v>341</v>
      </c>
      <c r="B344" s="29">
        <v>31388</v>
      </c>
      <c r="C344" s="25"/>
      <c r="D344" s="12"/>
      <c r="E344" s="25">
        <v>24.8</v>
      </c>
      <c r="F344" s="35">
        <v>90</v>
      </c>
      <c r="G344" s="25">
        <v>3</v>
      </c>
      <c r="H344" s="13">
        <v>0</v>
      </c>
      <c r="I344" s="25">
        <v>0</v>
      </c>
      <c r="J344" s="12">
        <v>0</v>
      </c>
      <c r="K344" s="12">
        <v>0</v>
      </c>
      <c r="L344" s="25" t="s">
        <v>11</v>
      </c>
      <c r="M344" s="10"/>
      <c r="N344" s="15"/>
      <c r="O344" s="15"/>
      <c r="P344" s="4"/>
      <c r="Q344" s="54"/>
      <c r="R344" s="42">
        <f t="shared" si="154"/>
        <v>0.13917525773195877</v>
      </c>
      <c r="S344" s="44" t="str" cm="1">
        <f t="array" ref="S344">SETVECTOR(R344:R345)</f>
        <v>0.139175257731959,0.0670103092783505</v>
      </c>
      <c r="T344" s="44">
        <f t="shared" si="168"/>
        <v>0.17525773195876287</v>
      </c>
      <c r="U344" s="5">
        <f t="shared" si="169"/>
        <v>0</v>
      </c>
      <c r="V344" s="5">
        <f t="shared" si="170"/>
        <v>4.6296805847151803E-2</v>
      </c>
      <c r="W344" s="5">
        <f t="shared" si="171"/>
        <v>0.4644815574152637</v>
      </c>
      <c r="X344" s="5">
        <f t="shared" si="172"/>
        <v>4.3598799997630597E-2</v>
      </c>
      <c r="Y344" s="5" t="str" cm="1">
        <f t="array" ref="Y344:AB344">SETMATRIX(GETMATRIX(Y343:AB343)-$O$9*DELTAWEIGHT(S343,$AH$4,AK343:AN343))</f>
        <v>0.5774,0.5774,0.5774</v>
      </c>
      <c r="Z344" s="5" t="str">
        <v>0.612088346490705,0.602863034367094,0.5774</v>
      </c>
      <c r="AA344" s="5" t="str">
        <v>0.653310193970706,0.652192649768305,0.5774</v>
      </c>
      <c r="AB344" s="5" t="str">
        <v>0.619919781206965,0.60840011639898,0.5774</v>
      </c>
      <c r="AC344" s="5" cm="1">
        <f t="array" ref="AC344">SIGMOID(SUM(GETVECTOR(Y344)*GETVECTOR(_xlfn.CONCAT($S344,",",$AH$4)))+U344)</f>
        <v>0.52972778322934388</v>
      </c>
      <c r="AD344" s="5" cm="1">
        <f t="array" ref="AD344">SIGMOID(SUM(GETVECTOR(Z344)*GETVECTOR(_xlfn.CONCAT($S344,",",$AH$4)))+V344)</f>
        <v>0.54286511898311918</v>
      </c>
      <c r="AE344" s="5" cm="1">
        <f t="array" ref="AE344">TANH(SUM(GETVECTOR(AA344)*GETVECTOR(_xlfn.CONCAT($S344,",",$AH$4)))+W344)</f>
        <v>0.53641581994375054</v>
      </c>
      <c r="AF344" s="5" cm="1">
        <f t="array" ref="AF344">SIGMOID(SUM(GETVECTOR(AB344)*GETVECTOR(_xlfn.CONCAT($S344,",",$AH$4)))+X344)</f>
        <v>0.5425581200899755</v>
      </c>
      <c r="AG344" s="5">
        <f t="shared" si="158"/>
        <v>0.29120143791819159</v>
      </c>
      <c r="AH344" s="40">
        <f t="shared" si="159"/>
        <v>0.15367429259876403</v>
      </c>
      <c r="AI344" s="3">
        <f t="shared" si="160"/>
        <v>-2.1583439359998846E-2</v>
      </c>
      <c r="AJ344" s="3">
        <f t="shared" si="161"/>
        <v>-1.0770813452234457E-2</v>
      </c>
      <c r="AK344" s="3">
        <f t="shared" si="162"/>
        <v>0</v>
      </c>
      <c r="AL344" s="3">
        <f t="shared" si="163"/>
        <v>-1.4337927498530609E-3</v>
      </c>
      <c r="AM344" s="3">
        <f t="shared" si="164"/>
        <v>-4.1646433853127851E-3</v>
      </c>
      <c r="AN344" s="3">
        <f t="shared" si="165"/>
        <v>-1.5172522734257009E-3</v>
      </c>
      <c r="AO344" s="3" t="str" cm="1">
        <f t="array" ref="AO344">GETVECTOR(Y344,2)</f>
        <v>0.5774</v>
      </c>
      <c r="AP344" s="3" t="str" cm="1">
        <f t="array" ref="AP344">GETVECTOR(Z344,2)</f>
        <v>0.5774</v>
      </c>
      <c r="AQ344" s="3" t="str" cm="1">
        <f t="array" ref="AQ344">GETVECTOR(AA344,2)</f>
        <v>0.5774</v>
      </c>
      <c r="AR344" s="3" t="str" cm="1">
        <f t="array" ref="AR344">GETVECTOR(AB344,2)</f>
        <v>0.5774</v>
      </c>
      <c r="AS344" s="3" cm="1">
        <f t="array" ref="AS344">SUM(AK344:AN344*AO344:AR344)</f>
        <v>-4.1085984871207593E-3</v>
      </c>
      <c r="AT344" s="51">
        <f t="shared" si="166"/>
        <v>4.6584485460674738E-4</v>
      </c>
      <c r="AU344" s="48">
        <f t="shared" si="167"/>
        <v>2.1583439359998846E-2</v>
      </c>
      <c r="AV344" s="56"/>
      <c r="AW344" s="56"/>
    </row>
    <row r="345" spans="1:49" ht="15" customHeight="1" x14ac:dyDescent="0.25">
      <c r="A345" s="11">
        <f t="shared" si="155"/>
        <v>342</v>
      </c>
      <c r="B345" s="29">
        <v>31389</v>
      </c>
      <c r="C345" s="25"/>
      <c r="D345" s="12"/>
      <c r="E345" s="25">
        <v>25</v>
      </c>
      <c r="F345" s="35">
        <v>90</v>
      </c>
      <c r="G345" s="25">
        <v>0</v>
      </c>
      <c r="H345" s="13">
        <v>0</v>
      </c>
      <c r="I345" s="25">
        <v>0</v>
      </c>
      <c r="J345" s="12">
        <v>0</v>
      </c>
      <c r="K345" s="12">
        <v>0</v>
      </c>
      <c r="L345" s="25" t="s">
        <v>11</v>
      </c>
      <c r="M345" s="10"/>
      <c r="N345" s="15"/>
      <c r="O345" s="15"/>
      <c r="P345" s="4"/>
      <c r="Q345" s="54"/>
      <c r="R345" s="42">
        <f t="shared" si="154"/>
        <v>6.7010309278350513E-2</v>
      </c>
      <c r="S345" s="44" t="str" cm="1">
        <f t="array" ref="S345">SETVECTOR(R345:R346)</f>
        <v>0.0670103092783505,0.175257731958763</v>
      </c>
      <c r="T345" s="44">
        <f t="shared" si="168"/>
        <v>0.18969072164948453</v>
      </c>
      <c r="U345" s="5">
        <f t="shared" si="169"/>
        <v>0</v>
      </c>
      <c r="V345" s="5">
        <f t="shared" si="170"/>
        <v>4.6440185122137108E-2</v>
      </c>
      <c r="W345" s="5">
        <f t="shared" si="171"/>
        <v>0.46489802175379497</v>
      </c>
      <c r="X345" s="5">
        <f t="shared" si="172"/>
        <v>4.3750525224973164E-2</v>
      </c>
      <c r="Y345" s="5" t="str" cm="1">
        <f t="array" ref="Y345:AB345">SETMATRIX(GETMATRIX(Y344:AB344)-$O$9*DELTAWEIGHT(S344,$AH$4,AK344:AN344))</f>
        <v>0.5774,0.5774,0.5774</v>
      </c>
      <c r="Z345" s="5" t="str">
        <v>0.612137140355109,0.602886527709214,0.5774</v>
      </c>
      <c r="AA345" s="5" t="str">
        <v>0.65362053818928,0.652342074762433,0.5774</v>
      </c>
      <c r="AB345" s="5" t="str">
        <v>0.619969416342974,0.608424014797799,0.5774</v>
      </c>
      <c r="AC345" s="5" cm="1">
        <f t="array" ref="AC345">SIGMOID(SUM(GETVECTOR(Y345)*GETVECTOR(_xlfn.CONCAT($S345,",",$AH$4)))+U345)</f>
        <v>0.53491447652074542</v>
      </c>
      <c r="AD345" s="5" cm="1">
        <f t="array" ref="AD345">SIGMOID(SUM(GETVECTOR(Z345)*GETVECTOR(_xlfn.CONCAT($S345,",",$AH$4)))+V345)</f>
        <v>0.54813055789368526</v>
      </c>
      <c r="AE345" s="5" cm="1">
        <f t="array" ref="AE345">TANH(SUM(GETVECTOR(AA345)*GETVECTOR(_xlfn.CONCAT($S345,",",$AH$4)))+W345)</f>
        <v>0.55323092483509528</v>
      </c>
      <c r="AF345" s="5" cm="1">
        <f t="array" ref="AF345">SIGMOID(SUM(GETVECTOR(AB345)*GETVECTOR(_xlfn.CONCAT($S345,",",$AH$4)))+X345)</f>
        <v>0.54783472533915423</v>
      </c>
      <c r="AG345" s="5">
        <f t="shared" si="158"/>
        <v>0.30324277547390022</v>
      </c>
      <c r="AH345" s="40">
        <f t="shared" si="159"/>
        <v>0.1612153704114811</v>
      </c>
      <c r="AI345" s="3">
        <f t="shared" si="160"/>
        <v>-2.8475351238003432E-2</v>
      </c>
      <c r="AJ345" s="3">
        <f t="shared" si="161"/>
        <v>-1.4248857539324571E-2</v>
      </c>
      <c r="AK345" s="3">
        <f t="shared" si="162"/>
        <v>0</v>
      </c>
      <c r="AL345" s="3">
        <f t="shared" si="163"/>
        <v>-1.9524660018295351E-3</v>
      </c>
      <c r="AM345" s="3">
        <f t="shared" si="164"/>
        <v>-5.4197991392980231E-3</v>
      </c>
      <c r="AN345" s="3">
        <f t="shared" si="165"/>
        <v>-2.0757389829239659E-3</v>
      </c>
      <c r="AO345" s="3" t="str" cm="1">
        <f t="array" ref="AO345">GETVECTOR(Y345,2)</f>
        <v>0.5774</v>
      </c>
      <c r="AP345" s="3" t="str" cm="1">
        <f t="array" ref="AP345">GETVECTOR(Z345,2)</f>
        <v>0.5774</v>
      </c>
      <c r="AQ345" s="3" t="str" cm="1">
        <f t="array" ref="AQ345">GETVECTOR(AA345,2)</f>
        <v>0.5774</v>
      </c>
      <c r="AR345" s="3" t="str" cm="1">
        <f t="array" ref="AR345">GETVECTOR(AB345,2)</f>
        <v>0.5774</v>
      </c>
      <c r="AS345" s="3" cm="1">
        <f t="array" ref="AS345">SUM(AK345:AN345*AO345:AR345)</f>
        <v>-5.4552775812273507E-3</v>
      </c>
      <c r="AT345" s="51">
        <f t="shared" si="166"/>
        <v>8.1084562812766363E-4</v>
      </c>
      <c r="AU345" s="48">
        <f t="shared" si="167"/>
        <v>2.8475351238003432E-2</v>
      </c>
      <c r="AV345" s="56"/>
      <c r="AW345" s="56"/>
    </row>
    <row r="346" spans="1:49" ht="15" customHeight="1" x14ac:dyDescent="0.25">
      <c r="A346" s="11">
        <f t="shared" si="155"/>
        <v>343</v>
      </c>
      <c r="B346" s="29">
        <v>31390</v>
      </c>
      <c r="C346" s="25"/>
      <c r="D346" s="12"/>
      <c r="E346" s="25">
        <v>23.3</v>
      </c>
      <c r="F346" s="35">
        <v>97</v>
      </c>
      <c r="G346" s="25">
        <v>12</v>
      </c>
      <c r="H346" s="13">
        <v>0</v>
      </c>
      <c r="I346" s="25">
        <v>0</v>
      </c>
      <c r="J346" s="12">
        <v>0</v>
      </c>
      <c r="K346" s="12">
        <v>0</v>
      </c>
      <c r="L346" s="25" t="s">
        <v>11</v>
      </c>
      <c r="M346" s="10"/>
      <c r="N346" s="15"/>
      <c r="O346" s="15"/>
      <c r="P346" s="4"/>
      <c r="Q346" s="54"/>
      <c r="R346" s="42">
        <f t="shared" si="154"/>
        <v>0.17525773195876287</v>
      </c>
      <c r="S346" s="44" t="str" cm="1">
        <f t="array" ref="S346">SETVECTOR(R346:R347)</f>
        <v>0.175257731958763,0.189690721649485</v>
      </c>
      <c r="T346" s="44">
        <f t="shared" si="168"/>
        <v>0.25979381443298966</v>
      </c>
      <c r="U346" s="5">
        <f t="shared" si="169"/>
        <v>0</v>
      </c>
      <c r="V346" s="5">
        <f t="shared" si="170"/>
        <v>4.6635431722320063E-2</v>
      </c>
      <c r="W346" s="5">
        <f t="shared" si="171"/>
        <v>0.46544000166772476</v>
      </c>
      <c r="X346" s="5">
        <f t="shared" si="172"/>
        <v>4.3958099123265558E-2</v>
      </c>
      <c r="Y346" s="5" t="str" cm="1">
        <f t="array" ref="Y346:AB346">SETMATRIX(GETMATRIX(Y345:AB345)-$O$9*DELTAWEIGHT(S345,$AH$4,AK345:AN345))</f>
        <v>0.5774,0.5774,0.5774</v>
      </c>
      <c r="Z346" s="5" t="str">
        <v>0.612164266610777,0.60295747330096,0.5774</v>
      </c>
      <c r="AA346" s="5" t="str">
        <v>0.653781024088804,0.652761807115034,0.5774</v>
      </c>
      <c r="AB346" s="5" t="str">
        <v>0.61999709306056,0.608496400059179,0.5774</v>
      </c>
      <c r="AC346" s="5" cm="1">
        <f t="array" ref="AC346">SIGMOID(SUM(GETVECTOR(Y346)*GETVECTOR(_xlfn.CONCAT($S346,",",$AH$4)))+U346)</f>
        <v>0.55248623872780911</v>
      </c>
      <c r="AD346" s="5" cm="1">
        <f t="array" ref="AD346">SIGMOID(SUM(GETVECTOR(Z346)*GETVECTOR(_xlfn.CONCAT($S346,",",$AH$4)))+V346)</f>
        <v>0.56667486926339283</v>
      </c>
      <c r="AE346" s="5" cm="1">
        <f t="array" ref="AE346">TANH(SUM(GETVECTOR(AA346)*GETVECTOR(_xlfn.CONCAT($S346,",",$AH$4)))+W346)</f>
        <v>0.60680144193965102</v>
      </c>
      <c r="AF346" s="5" cm="1">
        <f t="array" ref="AF346">SIGMOID(SUM(GETVECTOR(AB346)*GETVECTOR(_xlfn.CONCAT($S346,",",$AH$4)))+X346)</f>
        <v>0.56661252532244222</v>
      </c>
      <c r="AG346" s="5">
        <f t="shared" si="158"/>
        <v>0.34385912777999</v>
      </c>
      <c r="AH346" s="40">
        <f t="shared" si="159"/>
        <v>0.18750245280864197</v>
      </c>
      <c r="AI346" s="3">
        <f t="shared" si="160"/>
        <v>-7.2291361624347683E-2</v>
      </c>
      <c r="AJ346" s="3">
        <f t="shared" si="161"/>
        <v>-3.6475657093905135E-2</v>
      </c>
      <c r="AK346" s="3">
        <f t="shared" si="162"/>
        <v>0</v>
      </c>
      <c r="AL346" s="3">
        <f t="shared" si="163"/>
        <v>-5.4349750935539639E-3</v>
      </c>
      <c r="AM346" s="3">
        <f t="shared" si="164"/>
        <v>-1.305903863345958E-2</v>
      </c>
      <c r="AN346" s="3">
        <f t="shared" si="165"/>
        <v>-5.8744838447967419E-3</v>
      </c>
      <c r="AO346" s="3" t="str" cm="1">
        <f t="array" ref="AO346">GETVECTOR(Y346,2)</f>
        <v>0.5774</v>
      </c>
      <c r="AP346" s="3" t="str" cm="1">
        <f t="array" ref="AP346">GETVECTOR(Z346,2)</f>
        <v>0.5774</v>
      </c>
      <c r="AQ346" s="3" t="str" cm="1">
        <f t="array" ref="AQ346">GETVECTOR(AA346,2)</f>
        <v>0.5774</v>
      </c>
      <c r="AR346" s="3" t="str" cm="1">
        <f t="array" ref="AR346">GETVECTOR(AB346,2)</f>
        <v>0.5774</v>
      </c>
      <c r="AS346" s="3" cm="1">
        <f t="array" ref="AS346">SUM(AK346:AN346*AO346:AR346)</f>
        <v>-1.4070370497963261E-2</v>
      </c>
      <c r="AT346" s="51">
        <f t="shared" si="166"/>
        <v>5.2260409655022089E-3</v>
      </c>
      <c r="AU346" s="48">
        <f t="shared" si="167"/>
        <v>7.2291361624347683E-2</v>
      </c>
      <c r="AV346" s="56"/>
      <c r="AW346" s="56"/>
    </row>
    <row r="347" spans="1:49" ht="15" customHeight="1" x14ac:dyDescent="0.25">
      <c r="A347" s="11">
        <f t="shared" si="155"/>
        <v>344</v>
      </c>
      <c r="B347" s="29">
        <v>31391</v>
      </c>
      <c r="C347" s="25"/>
      <c r="D347" s="12"/>
      <c r="E347" s="25">
        <v>24.2</v>
      </c>
      <c r="F347" s="35">
        <v>92</v>
      </c>
      <c r="G347" s="25">
        <v>57</v>
      </c>
      <c r="H347" s="13">
        <v>0</v>
      </c>
      <c r="I347" s="25">
        <v>0</v>
      </c>
      <c r="J347" s="12">
        <v>0</v>
      </c>
      <c r="K347" s="12">
        <v>0</v>
      </c>
      <c r="L347" s="25" t="s">
        <v>11</v>
      </c>
      <c r="M347" s="10"/>
      <c r="N347" s="15"/>
      <c r="O347" s="15"/>
      <c r="P347" s="4"/>
      <c r="Q347" s="54"/>
      <c r="R347" s="42">
        <f t="shared" si="154"/>
        <v>0.18969072164948453</v>
      </c>
      <c r="S347" s="44" t="str" cm="1">
        <f t="array" ref="S347">SETVECTOR(R347:R348)</f>
        <v>0.189690721649485,0.25979381443299</v>
      </c>
      <c r="T347" s="44">
        <f t="shared" si="168"/>
        <v>0.29587628865979382</v>
      </c>
      <c r="U347" s="5">
        <f t="shared" si="169"/>
        <v>0</v>
      </c>
      <c r="V347" s="5">
        <f t="shared" si="170"/>
        <v>4.7178929231675458E-2</v>
      </c>
      <c r="W347" s="5">
        <f t="shared" si="171"/>
        <v>0.4667459055310707</v>
      </c>
      <c r="X347" s="5">
        <f t="shared" si="172"/>
        <v>4.4545547507745233E-2</v>
      </c>
      <c r="Y347" s="5" t="str" cm="1">
        <f t="array" ref="Y347:AB347">SETMATRIX(GETMATRIX(Y346:AB346)-$O$9*DELTAWEIGHT(S346,$AH$4,AK346:AN346))</f>
        <v>0.5774,0.5774,0.5774</v>
      </c>
      <c r="Z347" s="5" t="str">
        <v>0.612290133819981,0.60309370604504,0.5774</v>
      </c>
      <c r="AA347" s="5" t="str">
        <v>0.654390007813987,0.653420942441114,0.5774</v>
      </c>
      <c r="AB347" s="5" t="str">
        <v>0.62012695470665,0.60863695619377,0.5774</v>
      </c>
      <c r="AC347" s="5" cm="1">
        <f t="array" ref="AC347">SIGMOID(SUM(GETVECTOR(Y347)*GETVECTOR(_xlfn.CONCAT($S347,",",$AH$4)))+U347)</f>
        <v>0.56452133479732203</v>
      </c>
      <c r="AD347" s="5" cm="1">
        <f t="array" ref="AD347">SIGMOID(SUM(GETVECTOR(Z347)*GETVECTOR(_xlfn.CONCAT($S347,",",$AH$4)))+V347)</f>
        <v>0.57932539780069814</v>
      </c>
      <c r="AE347" s="5" cm="1">
        <f t="array" ref="AE347">TANH(SUM(GETVECTOR(AA347)*GETVECTOR(_xlfn.CONCAT($S347,",",$AH$4)))+W347)</f>
        <v>0.64144926980649564</v>
      </c>
      <c r="AF347" s="5" cm="1">
        <f t="array" ref="AF347">SIGMOID(SUM(GETVECTOR(AB347)*GETVECTOR(_xlfn.CONCAT($S347,",",$AH$4)))+X347)</f>
        <v>0.57939687373466486</v>
      </c>
      <c r="AG347" s="5">
        <f t="shared" si="158"/>
        <v>0.37160785339961544</v>
      </c>
      <c r="AH347" s="40">
        <f t="shared" si="159"/>
        <v>0.20591607547927265</v>
      </c>
      <c r="AI347" s="3">
        <f t="shared" si="160"/>
        <v>-8.9960213180521165E-2</v>
      </c>
      <c r="AJ347" s="3">
        <f t="shared" si="161"/>
        <v>-4.5539196694459182E-2</v>
      </c>
      <c r="AK347" s="3">
        <f t="shared" si="162"/>
        <v>0</v>
      </c>
      <c r="AL347" s="3">
        <f t="shared" si="163"/>
        <v>-7.1189598204928674E-3</v>
      </c>
      <c r="AM347" s="3">
        <f t="shared" si="164"/>
        <v>-1.5526944846197674E-2</v>
      </c>
      <c r="AN347" s="3">
        <f t="shared" si="165"/>
        <v>-7.7913591640746283E-3</v>
      </c>
      <c r="AO347" s="3" t="str" cm="1">
        <f t="array" ref="AO347">GETVECTOR(Y347,2)</f>
        <v>0.5774</v>
      </c>
      <c r="AP347" s="3" t="str" cm="1">
        <f t="array" ref="AP347">GETVECTOR(Z347,2)</f>
        <v>0.5774</v>
      </c>
      <c r="AQ347" s="3" t="str" cm="1">
        <f t="array" ref="AQ347">GETVECTOR(AA347,2)</f>
        <v>0.5774</v>
      </c>
      <c r="AR347" s="3" t="str" cm="1">
        <f t="array" ref="AR347">GETVECTOR(AB347,2)</f>
        <v>0.5774</v>
      </c>
      <c r="AS347" s="3" cm="1">
        <f t="array" ref="AS347">SUM(AK347:AN347*AO347:AR347)</f>
        <v>-1.757447613588381E-2</v>
      </c>
      <c r="AT347" s="51">
        <f t="shared" si="166"/>
        <v>8.0928399554848138E-3</v>
      </c>
      <c r="AU347" s="48">
        <f t="shared" si="167"/>
        <v>8.9960213180521165E-2</v>
      </c>
      <c r="AV347" s="56"/>
      <c r="AW347" s="56"/>
    </row>
    <row r="348" spans="1:49" ht="15" customHeight="1" x14ac:dyDescent="0.25">
      <c r="A348" s="11">
        <f t="shared" si="155"/>
        <v>345</v>
      </c>
      <c r="B348" s="29">
        <v>31392</v>
      </c>
      <c r="C348" s="25"/>
      <c r="D348" s="12"/>
      <c r="E348" s="25">
        <v>25.5</v>
      </c>
      <c r="F348" s="35">
        <v>91</v>
      </c>
      <c r="G348" s="25">
        <v>0</v>
      </c>
      <c r="H348" s="13">
        <v>0</v>
      </c>
      <c r="I348" s="25">
        <v>0</v>
      </c>
      <c r="J348" s="12">
        <v>0</v>
      </c>
      <c r="K348" s="12">
        <v>0</v>
      </c>
      <c r="L348" s="25" t="s">
        <v>11</v>
      </c>
      <c r="M348" s="10"/>
      <c r="N348" s="15"/>
      <c r="O348" s="15"/>
      <c r="P348" s="4"/>
      <c r="Q348" s="54"/>
      <c r="R348" s="42">
        <f t="shared" si="154"/>
        <v>0.25979381443298966</v>
      </c>
      <c r="S348" s="44" t="str" cm="1">
        <f t="array" ref="S348">SETVECTOR(R348:R349)</f>
        <v>0.25979381443299,0.295876288659794</v>
      </c>
      <c r="T348" s="44">
        <f t="shared" si="168"/>
        <v>0.25773195876288657</v>
      </c>
      <c r="U348" s="5">
        <f t="shared" si="169"/>
        <v>0</v>
      </c>
      <c r="V348" s="5">
        <f t="shared" si="170"/>
        <v>4.7890825213724744E-2</v>
      </c>
      <c r="W348" s="5">
        <f t="shared" si="171"/>
        <v>0.46829860001569046</v>
      </c>
      <c r="X348" s="5">
        <f t="shared" si="172"/>
        <v>4.5324683424152697E-2</v>
      </c>
      <c r="Y348" s="5" t="str" cm="1">
        <f t="array" ref="Y348:AB348">SETMATRIX(GETMATRIX(Y347:AB347)-$O$9*DELTAWEIGHT(S347,$AH$4,AK347:AN347))</f>
        <v>0.5774,0.5774,0.5774</v>
      </c>
      <c r="Z348" s="5" t="str">
        <v>0.61246055873447,0.603327114080101,0.5774</v>
      </c>
      <c r="AA348" s="5" t="str">
        <v>0.655116697087172,0.65441619079352,0.5774</v>
      </c>
      <c r="AB348" s="5" t="str">
        <v>0.62030445189668,0.60888005017142,0.5774</v>
      </c>
      <c r="AC348" s="5" cm="1">
        <f t="array" ref="AC348">SIGMOID(SUM(GETVECTOR(Y348)*GETVECTOR(_xlfn.CONCAT($S348,",",$AH$4)))+U348)</f>
        <v>0.57952990753731792</v>
      </c>
      <c r="AD348" s="5" cm="1">
        <f t="array" ref="AD348">SIGMOID(SUM(GETVECTOR(Z348)*GETVECTOR(_xlfn.CONCAT($S348,",",$AH$4)))+V348)</f>
        <v>0.59520243629758129</v>
      </c>
      <c r="AE348" s="5" cm="1">
        <f t="array" ref="AE348">TANH(SUM(GETVECTOR(AA348)*GETVECTOR(_xlfn.CONCAT($S348,",",$AH$4)))+W348)</f>
        <v>0.6816127569289594</v>
      </c>
      <c r="AF348" s="5" cm="1">
        <f t="array" ref="AF348">SIGMOID(SUM(GETVECTOR(AB348)*GETVECTOR(_xlfn.CONCAT($S348,",",$AH$4)))+X348)</f>
        <v>0.59547096408794109</v>
      </c>
      <c r="AG348" s="5">
        <f t="shared" si="158"/>
        <v>0.40569757353562774</v>
      </c>
      <c r="AH348" s="40">
        <f t="shared" si="159"/>
        <v>0.22914523246528615</v>
      </c>
      <c r="AI348" s="3">
        <f t="shared" si="160"/>
        <v>-2.8586726297600423E-2</v>
      </c>
      <c r="AJ348" s="3">
        <f t="shared" si="161"/>
        <v>-1.4501840369665467E-2</v>
      </c>
      <c r="AK348" s="3">
        <f t="shared" si="162"/>
        <v>0</v>
      </c>
      <c r="AL348" s="3">
        <f t="shared" si="163"/>
        <v>-2.3815703812493628E-3</v>
      </c>
      <c r="AM348" s="3">
        <f t="shared" si="164"/>
        <v>-4.6213565010332887E-3</v>
      </c>
      <c r="AN348" s="3">
        <f t="shared" si="165"/>
        <v>-2.649872321438664E-3</v>
      </c>
      <c r="AO348" s="3" t="str" cm="1">
        <f t="array" ref="AO348">GETVECTOR(Y348,2)</f>
        <v>0.5774</v>
      </c>
      <c r="AP348" s="3" t="str" cm="1">
        <f t="array" ref="AP348">GETVECTOR(Z348,2)</f>
        <v>0.5774</v>
      </c>
      <c r="AQ348" s="3" t="str" cm="1">
        <f t="array" ref="AQ348">GETVECTOR(AA348,2)</f>
        <v>0.5774</v>
      </c>
      <c r="AR348" s="3" t="str" cm="1">
        <f t="array" ref="AR348">GETVECTOR(AB348,2)</f>
        <v>0.5774</v>
      </c>
      <c r="AS348" s="3" cm="1">
        <f t="array" ref="AS348">SUM(AK348:AN348*AO348:AR348)</f>
        <v>-5.5735262602286881E-3</v>
      </c>
      <c r="AT348" s="51">
        <f t="shared" si="166"/>
        <v>8.1720092041391958E-4</v>
      </c>
      <c r="AU348" s="48">
        <f t="shared" si="167"/>
        <v>2.8586726297600423E-2</v>
      </c>
      <c r="AV348" s="56"/>
      <c r="AW348" s="56"/>
    </row>
    <row r="349" spans="1:49" ht="15" customHeight="1" x14ac:dyDescent="0.25">
      <c r="A349" s="11">
        <f t="shared" si="155"/>
        <v>346</v>
      </c>
      <c r="B349" s="29">
        <v>31393</v>
      </c>
      <c r="C349" s="25"/>
      <c r="D349" s="12"/>
      <c r="E349" s="25">
        <v>25.7</v>
      </c>
      <c r="F349" s="35">
        <v>91</v>
      </c>
      <c r="G349" s="25">
        <v>0</v>
      </c>
      <c r="H349" s="13">
        <v>0</v>
      </c>
      <c r="I349" s="25">
        <v>0</v>
      </c>
      <c r="J349" s="12">
        <v>0</v>
      </c>
      <c r="K349" s="12">
        <v>0</v>
      </c>
      <c r="L349" s="25" t="s">
        <v>11</v>
      </c>
      <c r="M349" s="10"/>
      <c r="N349" s="15"/>
      <c r="O349" s="15"/>
      <c r="P349" s="4"/>
      <c r="Q349" s="54"/>
      <c r="R349" s="42">
        <f t="shared" si="154"/>
        <v>0.29587628865979382</v>
      </c>
      <c r="S349" s="44" t="str" cm="1">
        <f t="array" ref="S349">SETVECTOR(R349:R350)</f>
        <v>0.295876288659794,0.257731958762887</v>
      </c>
      <c r="T349" s="44">
        <f t="shared" si="168"/>
        <v>1.0309278350515464E-2</v>
      </c>
      <c r="U349" s="5">
        <f t="shared" si="169"/>
        <v>0</v>
      </c>
      <c r="V349" s="5">
        <f t="shared" si="170"/>
        <v>4.8128982251849681E-2</v>
      </c>
      <c r="W349" s="5">
        <f t="shared" si="171"/>
        <v>0.46876073566579379</v>
      </c>
      <c r="X349" s="5">
        <f t="shared" si="172"/>
        <v>4.5589670656296565E-2</v>
      </c>
      <c r="Y349" s="5" t="str" cm="1">
        <f t="array" ref="Y349:AB349">SETMATRIX(GETMATRIX(Y348:AB348)-$O$9*DELTAWEIGHT(S348,$AH$4,AK348:AN348))</f>
        <v>0.5774,0.5774,0.5774</v>
      </c>
      <c r="Z349" s="5" t="str">
        <v>0.612615653703346,0.603503750016876,0.5774</v>
      </c>
      <c r="AA349" s="5" t="str">
        <v>0.655690171593915,0.655069314537311,0.5774</v>
      </c>
      <c r="AB349" s="5" t="str">
        <v>0.620468152612554,0.609066487097832,0.5774</v>
      </c>
      <c r="AC349" s="5" cm="1">
        <f t="array" ref="AC349">SIGMOID(SUM(GETVECTOR(Y349)*GETVECTOR(_xlfn.CONCAT($S349,",",$AH$4)))+U349)</f>
        <v>0.57923978125367126</v>
      </c>
      <c r="AD349" s="5" cm="1">
        <f t="array" ref="AD349">SIGMOID(SUM(GETVECTOR(Z349)*GETVECTOR(_xlfn.CONCAT($S349,",",$AH$4)))+V349)</f>
        <v>0.59506151783908301</v>
      </c>
      <c r="AE349" s="5" cm="1">
        <f t="array" ref="AE349">TANH(SUM(GETVECTOR(AA349)*GETVECTOR(_xlfn.CONCAT($S349,",",$AH$4)))+W349)</f>
        <v>0.68133216301246002</v>
      </c>
      <c r="AF349" s="5" cm="1">
        <f t="array" ref="AF349">SIGMOID(SUM(GETVECTOR(AB349)*GETVECTOR(_xlfn.CONCAT($S349,",",$AH$4)))+X349)</f>
        <v>0.59535491733128076</v>
      </c>
      <c r="AG349" s="5">
        <f t="shared" si="158"/>
        <v>0.40543455107477999</v>
      </c>
      <c r="AH349" s="40">
        <f t="shared" si="159"/>
        <v>0.22896715921546226</v>
      </c>
      <c r="AI349" s="3">
        <f t="shared" si="160"/>
        <v>0.21865788086494681</v>
      </c>
      <c r="AJ349" s="3">
        <f t="shared" si="161"/>
        <v>0.11092439667444613</v>
      </c>
      <c r="AK349" s="3">
        <f t="shared" si="162"/>
        <v>0</v>
      </c>
      <c r="AL349" s="3">
        <f t="shared" si="163"/>
        <v>1.8211129486300447E-2</v>
      </c>
      <c r="AM349" s="3">
        <f t="shared" si="164"/>
        <v>3.5365572619991903E-2</v>
      </c>
      <c r="AN349" s="3">
        <f t="shared" si="165"/>
        <v>2.025874779343843E-2</v>
      </c>
      <c r="AO349" s="3" t="str" cm="1">
        <f t="array" ref="AO349">GETVECTOR(Y349,2)</f>
        <v>0.5774</v>
      </c>
      <c r="AP349" s="3" t="str" cm="1">
        <f t="array" ref="AP349">GETVECTOR(Z349,2)</f>
        <v>0.5774</v>
      </c>
      <c r="AQ349" s="3" t="str" cm="1">
        <f t="array" ref="AQ349">GETVECTOR(AA349,2)</f>
        <v>0.5774</v>
      </c>
      <c r="AR349" s="3" t="str" cm="1">
        <f t="array" ref="AR349">GETVECTOR(AB349,2)</f>
        <v>0.5774</v>
      </c>
      <c r="AS349" s="3" cm="1">
        <f t="array" ref="AS349">SUM(AK349:AN349*AO349:AR349)</f>
        <v>4.2632588772104553E-2</v>
      </c>
      <c r="AT349" s="51">
        <f t="shared" si="166"/>
        <v>4.781126886434927E-2</v>
      </c>
      <c r="AU349" s="48">
        <f t="shared" si="167"/>
        <v>0.21865788086494681</v>
      </c>
      <c r="AV349" s="56"/>
      <c r="AW349" s="56"/>
    </row>
    <row r="350" spans="1:49" ht="15" customHeight="1" x14ac:dyDescent="0.25">
      <c r="A350" s="11">
        <f t="shared" si="155"/>
        <v>347</v>
      </c>
      <c r="B350" s="29">
        <v>31394</v>
      </c>
      <c r="C350" s="25"/>
      <c r="D350" s="12"/>
      <c r="E350" s="25">
        <v>25.3</v>
      </c>
      <c r="F350" s="35">
        <v>97</v>
      </c>
      <c r="G350" s="25">
        <v>9</v>
      </c>
      <c r="H350" s="13">
        <v>0</v>
      </c>
      <c r="I350" s="25">
        <v>0</v>
      </c>
      <c r="J350" s="12">
        <v>0</v>
      </c>
      <c r="K350" s="12">
        <v>0</v>
      </c>
      <c r="L350" s="25" t="s">
        <v>11</v>
      </c>
      <c r="M350" s="10"/>
      <c r="N350" s="15"/>
      <c r="O350" s="15"/>
      <c r="P350" s="4"/>
      <c r="Q350" s="54"/>
      <c r="R350" s="42">
        <f t="shared" si="154"/>
        <v>0.25773195876288657</v>
      </c>
      <c r="S350" s="44" t="str" cm="1">
        <f t="array" ref="S350">SETVECTOR(R350:R351)</f>
        <v>0.257731958762887,0.0103092783505155</v>
      </c>
      <c r="T350" s="44">
        <f t="shared" si="168"/>
        <v>0.16185567010309276</v>
      </c>
      <c r="U350" s="5">
        <f t="shared" si="169"/>
        <v>0</v>
      </c>
      <c r="V350" s="5">
        <f t="shared" si="170"/>
        <v>4.6307869303219638E-2</v>
      </c>
      <c r="W350" s="5">
        <f t="shared" si="171"/>
        <v>0.4652241784037946</v>
      </c>
      <c r="X350" s="5">
        <f t="shared" si="172"/>
        <v>4.3563795876952721E-2</v>
      </c>
      <c r="Y350" s="5" t="str" cm="1">
        <f t="array" ref="Y350:AB350">SETMATRIX(GETMATRIX(Y349:AB349)-$O$9*DELTAWEIGHT(S349,$AH$4,AK349:AN349))</f>
        <v>0.5774,0.5774,0.5774</v>
      </c>
      <c r="Z350" s="5" t="str">
        <v>0.6123169025491,0.603243513819797,0.5774</v>
      </c>
      <c r="AA350" s="5" t="str">
        <v>0.654589735427182,0.654110746447822,0.5774</v>
      </c>
      <c r="AB350" s="5" t="str">
        <v>0.620152772769684,0.60879176598035,0.5774</v>
      </c>
      <c r="AC350" s="5" cm="1">
        <f t="array" ref="AC350">SIGMOID(SUM(GETVECTOR(Y350)*GETVECTOR(_xlfn.CONCAT($S350,",",$AH$4)))+U350)</f>
        <v>0.53861470571488013</v>
      </c>
      <c r="AD350" s="5" cm="1">
        <f t="array" ref="AD350">SIGMOID(SUM(GETVECTOR(Z350)*GETVECTOR(_xlfn.CONCAT($S350,",",$AH$4)))+V350)</f>
        <v>0.55239210372002412</v>
      </c>
      <c r="AE350" s="5" cm="1">
        <f t="array" ref="AE350">TANH(SUM(GETVECTOR(AA350)*GETVECTOR(_xlfn.CONCAT($S350,",",$AH$4)))+W350)</f>
        <v>0.56535985014580348</v>
      </c>
      <c r="AF350" s="5" cm="1">
        <f t="array" ref="AF350">SIGMOID(SUM(GETVECTOR(AB350)*GETVECTOR(_xlfn.CONCAT($S350,",",$AH$4)))+X350)</f>
        <v>0.55222709951524951</v>
      </c>
      <c r="AG350" s="5">
        <f t="shared" si="158"/>
        <v>0.31230031698087796</v>
      </c>
      <c r="AH350" s="40">
        <f t="shared" si="159"/>
        <v>0.16706434382107785</v>
      </c>
      <c r="AI350" s="3">
        <f t="shared" si="160"/>
        <v>5.208673717985085E-3</v>
      </c>
      <c r="AJ350" s="3">
        <f t="shared" si="161"/>
        <v>2.6131155685380201E-3</v>
      </c>
      <c r="AK350" s="3">
        <f t="shared" si="162"/>
        <v>0</v>
      </c>
      <c r="AL350" s="3">
        <f t="shared" si="163"/>
        <v>3.6528242876512727E-4</v>
      </c>
      <c r="AM350" s="3">
        <f t="shared" si="164"/>
        <v>9.8208733730088815E-4</v>
      </c>
      <c r="AN350" s="3">
        <f t="shared" si="165"/>
        <v>3.896446599925719E-4</v>
      </c>
      <c r="AO350" s="3" t="str" cm="1">
        <f t="array" ref="AO350">GETVECTOR(Y350,2)</f>
        <v>0.5774</v>
      </c>
      <c r="AP350" s="3" t="str" cm="1">
        <f t="array" ref="AP350">GETVECTOR(Z350,2)</f>
        <v>0.5774</v>
      </c>
      <c r="AQ350" s="3" t="str" cm="1">
        <f t="array" ref="AQ350">GETVECTOR(AA350,2)</f>
        <v>0.5774</v>
      </c>
      <c r="AR350" s="3" t="str" cm="1">
        <f t="array" ref="AR350">GETVECTOR(AB350,2)</f>
        <v>0.5774</v>
      </c>
      <c r="AS350" s="3" cm="1">
        <f t="array" ref="AS350">SUM(AK350:AN350*AO350:AR350)</f>
        <v>1.0029521296062284E-3</v>
      </c>
      <c r="AT350" s="51">
        <f t="shared" si="166"/>
        <v>2.7130281900428571E-5</v>
      </c>
      <c r="AU350" s="48">
        <f t="shared" si="167"/>
        <v>5.208673717985085E-3</v>
      </c>
      <c r="AV350" s="56"/>
      <c r="AW350" s="56"/>
    </row>
    <row r="351" spans="1:49" ht="15" customHeight="1" x14ac:dyDescent="0.25">
      <c r="A351" s="11">
        <f t="shared" si="155"/>
        <v>348</v>
      </c>
      <c r="B351" s="29">
        <v>31395</v>
      </c>
      <c r="C351" s="25"/>
      <c r="D351" s="12"/>
      <c r="E351" s="25">
        <v>24.9</v>
      </c>
      <c r="F351" s="35">
        <v>93</v>
      </c>
      <c r="G351" s="25">
        <v>36</v>
      </c>
      <c r="H351" s="13">
        <v>0</v>
      </c>
      <c r="I351" s="25">
        <v>0</v>
      </c>
      <c r="J351" s="12">
        <v>0</v>
      </c>
      <c r="K351" s="12">
        <v>0</v>
      </c>
      <c r="L351" s="25" t="s">
        <v>11</v>
      </c>
      <c r="M351" s="10"/>
      <c r="N351" s="15"/>
      <c r="O351" s="15"/>
      <c r="P351" s="4"/>
      <c r="Q351" s="54"/>
      <c r="R351" s="42">
        <f t="shared" si="154"/>
        <v>1.0309278350515464E-2</v>
      </c>
      <c r="S351" s="44" t="str" cm="1">
        <f t="array" ref="S351">SETVECTOR(R351:R352)</f>
        <v>0.0103092783505155,0.161855670103093</v>
      </c>
      <c r="T351" s="44">
        <f t="shared" si="168"/>
        <v>0.19587628865979381</v>
      </c>
      <c r="U351" s="5">
        <f t="shared" si="169"/>
        <v>0</v>
      </c>
      <c r="V351" s="5">
        <f t="shared" si="170"/>
        <v>4.6271341060343127E-2</v>
      </c>
      <c r="W351" s="5">
        <f t="shared" si="171"/>
        <v>0.46512596967006453</v>
      </c>
      <c r="X351" s="5">
        <f t="shared" si="172"/>
        <v>4.3524831410953466E-2</v>
      </c>
      <c r="Y351" s="5" t="str" cm="1">
        <f t="array" ref="Y351:AB351">SETMATRIX(GETMATRIX(Y350:AB350)-$O$9*DELTAWEIGHT(S350,$AH$4,AK350:AN350))</f>
        <v>0.5774,0.5774,0.5774</v>
      </c>
      <c r="Z351" s="5" t="str">
        <v>0.612386400633637,0.603246293743179,0.5774</v>
      </c>
      <c r="AA351" s="5" t="str">
        <v>0.654972386614039,0.654126052495296,0.5774</v>
      </c>
      <c r="AB351" s="5" t="str">
        <v>0.620223898901873,0.608794611025638,0.5774</v>
      </c>
      <c r="AC351" s="5" cm="1">
        <f t="array" ref="AC351">SIGMOID(SUM(GETVECTOR(Y351)*GETVECTOR(_xlfn.CONCAT($S351,",",$AH$4)))+U351)</f>
        <v>0.52483156496816241</v>
      </c>
      <c r="AD351" s="5" cm="1">
        <f t="array" ref="AD351">SIGMOID(SUM(GETVECTOR(Z351)*GETVECTOR(_xlfn.CONCAT($S351,",",$AH$4)))+V351)</f>
        <v>0.53748539085497937</v>
      </c>
      <c r="AE351" s="5" cm="1">
        <f t="array" ref="AE351">TANH(SUM(GETVECTOR(AA351)*GETVECTOR(_xlfn.CONCAT($S351,",",$AH$4)))+W351)</f>
        <v>0.52102981596909503</v>
      </c>
      <c r="AF351" s="5" cm="1">
        <f t="array" ref="AF351">SIGMOID(SUM(GETVECTOR(AB351)*GETVECTOR(_xlfn.CONCAT($S351,",",$AH$4)))+X351)</f>
        <v>0.53704592469704071</v>
      </c>
      <c r="AG351" s="5">
        <f t="shared" si="158"/>
        <v>0.28004591428324704</v>
      </c>
      <c r="AH351" s="40">
        <f t="shared" si="159"/>
        <v>0.14658538267403848</v>
      </c>
      <c r="AI351" s="3">
        <f t="shared" si="160"/>
        <v>-4.9290905985755334E-2</v>
      </c>
      <c r="AJ351" s="3">
        <f t="shared" si="161"/>
        <v>-2.4499344889489776E-2</v>
      </c>
      <c r="AK351" s="3">
        <f t="shared" si="162"/>
        <v>0</v>
      </c>
      <c r="AL351" s="3">
        <f t="shared" si="163"/>
        <v>-3.1732856479879229E-3</v>
      </c>
      <c r="AM351" s="3">
        <f t="shared" si="164"/>
        <v>-9.5932849083242948E-3</v>
      </c>
      <c r="AN351" s="3">
        <f t="shared" si="165"/>
        <v>-3.3449942635118408E-3</v>
      </c>
      <c r="AO351" s="3" t="str" cm="1">
        <f t="array" ref="AO351">GETVECTOR(Y351,2)</f>
        <v>0.5774</v>
      </c>
      <c r="AP351" s="3" t="str" cm="1">
        <f t="array" ref="AP351">GETVECTOR(Z351,2)</f>
        <v>0.5774</v>
      </c>
      <c r="AQ351" s="3" t="str" cm="1">
        <f t="array" ref="AQ351">GETVECTOR(AA351,2)</f>
        <v>0.5774</v>
      </c>
      <c r="AR351" s="3" t="str" cm="1">
        <f t="array" ref="AR351">GETVECTOR(AB351,2)</f>
        <v>0.5774</v>
      </c>
      <c r="AS351" s="3" cm="1">
        <f t="array" ref="AS351">SUM(AK351:AN351*AO351:AR351)</f>
        <v>-9.3028175269664112E-3</v>
      </c>
      <c r="AT351" s="51">
        <f t="shared" si="166"/>
        <v>2.429593412896571E-3</v>
      </c>
      <c r="AU351" s="48">
        <f t="shared" si="167"/>
        <v>4.9290905985755334E-2</v>
      </c>
      <c r="AV351" s="56"/>
      <c r="AW351" s="56"/>
    </row>
    <row r="352" spans="1:49" ht="15" customHeight="1" x14ac:dyDescent="0.25">
      <c r="A352" s="11">
        <f t="shared" si="155"/>
        <v>349</v>
      </c>
      <c r="B352" s="29">
        <v>31396</v>
      </c>
      <c r="C352" s="25"/>
      <c r="D352" s="12"/>
      <c r="E352" s="25">
        <v>24.3</v>
      </c>
      <c r="F352" s="35">
        <v>97</v>
      </c>
      <c r="G352" s="25">
        <v>3</v>
      </c>
      <c r="H352" s="13">
        <v>0</v>
      </c>
      <c r="I352" s="25">
        <v>0</v>
      </c>
      <c r="J352" s="12">
        <v>0</v>
      </c>
      <c r="K352" s="12">
        <v>0</v>
      </c>
      <c r="L352" s="25" t="s">
        <v>11</v>
      </c>
      <c r="M352" s="10"/>
      <c r="N352" s="15"/>
      <c r="O352" s="15"/>
      <c r="P352" s="4"/>
      <c r="Q352" s="54"/>
      <c r="R352" s="42">
        <f t="shared" si="154"/>
        <v>0.16185567010309276</v>
      </c>
      <c r="S352" s="44" t="str" cm="1">
        <f t="array" ref="S352">SETVECTOR(R352:R353)</f>
        <v>0.161855670103093,0.195876288659794</v>
      </c>
      <c r="T352" s="44">
        <f t="shared" si="168"/>
        <v>4.1237113402061855E-2</v>
      </c>
      <c r="U352" s="5">
        <f t="shared" si="169"/>
        <v>0</v>
      </c>
      <c r="V352" s="5">
        <f t="shared" si="170"/>
        <v>4.6588669625141917E-2</v>
      </c>
      <c r="W352" s="5">
        <f t="shared" si="171"/>
        <v>0.46608529816089694</v>
      </c>
      <c r="X352" s="5">
        <f t="shared" si="172"/>
        <v>4.3859330837304651E-2</v>
      </c>
      <c r="Y352" s="5" t="str" cm="1">
        <f t="array" ref="Y352:AB352">SETMATRIX(GETMATRIX(Y351:AB351)-$O$9*DELTAWEIGHT(S351,$AH$4,AK351:AN351))</f>
        <v>0.5774,0.5774,0.5774</v>
      </c>
      <c r="Z352" s="5" t="str">
        <v>0.612390866330303,0.603316405180839,0.5774</v>
      </c>
      <c r="AA352" s="5" t="str">
        <v>0.655001344068059,0.654580684523415,0.5774</v>
      </c>
      <c r="AB352" s="5" t="str">
        <v>0.620228436531852,0.608865851816308,0.5774</v>
      </c>
      <c r="AC352" s="5" cm="1">
        <f t="array" ref="AC352">SIGMOID(SUM(GETVECTOR(Y352)*GETVECTOR(_xlfn.CONCAT($S352,",",$AH$4)))+U352)</f>
        <v>0.55145579256323818</v>
      </c>
      <c r="AD352" s="5" cm="1">
        <f t="array" ref="AD352">SIGMOID(SUM(GETVECTOR(Z352)*GETVECTOR(_xlfn.CONCAT($S352,",",$AH$4)))+V352)</f>
        <v>0.56559057407819557</v>
      </c>
      <c r="AE352" s="5" cm="1">
        <f t="array" ref="AE352">TANH(SUM(GETVECTOR(AA352)*GETVECTOR(_xlfn.CONCAT($S352,",",$AH$4)))+W352)</f>
        <v>0.60456946796560784</v>
      </c>
      <c r="AF352" s="5" cm="1">
        <f t="array" ref="AF352">SIGMOID(SUM(GETVECTOR(AB352)*GETVECTOR(_xlfn.CONCAT($S352,",",$AH$4)))+X352)</f>
        <v>0.56549873521942096</v>
      </c>
      <c r="AG352" s="5">
        <f t="shared" si="158"/>
        <v>0.34193879245681741</v>
      </c>
      <c r="AH352" s="40">
        <f t="shared" si="159"/>
        <v>0.18616623709738017</v>
      </c>
      <c r="AI352" s="3">
        <f t="shared" si="160"/>
        <v>0.14492912369531832</v>
      </c>
      <c r="AJ352" s="3">
        <f t="shared" si="161"/>
        <v>7.3074927306822662E-2</v>
      </c>
      <c r="AK352" s="3">
        <f t="shared" si="162"/>
        <v>0</v>
      </c>
      <c r="AL352" s="3">
        <f t="shared" si="163"/>
        <v>1.0854654530444983E-2</v>
      </c>
      <c r="AM352" s="3">
        <f t="shared" si="164"/>
        <v>2.6224020652435995E-2</v>
      </c>
      <c r="AN352" s="3">
        <f t="shared" si="165"/>
        <v>1.1723239347945887E-2</v>
      </c>
      <c r="AO352" s="3" t="str" cm="1">
        <f t="array" ref="AO352">GETVECTOR(Y352,2)</f>
        <v>0.5774</v>
      </c>
      <c r="AP352" s="3" t="str" cm="1">
        <f t="array" ref="AP352">GETVECTOR(Z352,2)</f>
        <v>0.5774</v>
      </c>
      <c r="AQ352" s="3" t="str" cm="1">
        <f t="array" ref="AQ352">GETVECTOR(AA352,2)</f>
        <v>0.5774</v>
      </c>
      <c r="AR352" s="3" t="str" cm="1">
        <f t="array" ref="AR352">GETVECTOR(AB352,2)</f>
        <v>0.5774</v>
      </c>
      <c r="AS352" s="3" cm="1">
        <f t="array" ref="AS352">SUM(AK352:AN352*AO352:AR352)</f>
        <v>2.8178225450099435E-2</v>
      </c>
      <c r="AT352" s="51">
        <f t="shared" si="166"/>
        <v>2.1004450895092879E-2</v>
      </c>
      <c r="AU352" s="48">
        <f t="shared" si="167"/>
        <v>0.14492912369531832</v>
      </c>
      <c r="AV352" s="56"/>
      <c r="AW352" s="56"/>
    </row>
    <row r="353" spans="1:49" ht="15" customHeight="1" x14ac:dyDescent="0.25">
      <c r="A353" s="11">
        <f t="shared" si="155"/>
        <v>350</v>
      </c>
      <c r="B353" s="29">
        <v>31397</v>
      </c>
      <c r="C353" s="25"/>
      <c r="D353" s="12"/>
      <c r="E353" s="25">
        <v>24.1</v>
      </c>
      <c r="F353" s="35">
        <v>97</v>
      </c>
      <c r="G353" s="25">
        <v>0</v>
      </c>
      <c r="H353" s="13">
        <v>0</v>
      </c>
      <c r="I353" s="25">
        <v>0</v>
      </c>
      <c r="J353" s="12">
        <v>0</v>
      </c>
      <c r="K353" s="12">
        <v>0</v>
      </c>
      <c r="L353" s="25" t="s">
        <v>11</v>
      </c>
      <c r="M353" s="10"/>
      <c r="N353" s="15"/>
      <c r="O353" s="15"/>
      <c r="P353" s="4"/>
      <c r="Q353" s="54"/>
      <c r="R353" s="42">
        <f t="shared" si="154"/>
        <v>0.19587628865979381</v>
      </c>
      <c r="S353" s="44" t="str" cm="1">
        <f t="array" ref="S353">SETVECTOR(R353:R354)</f>
        <v>0.195876288659794,0.0412371134020619</v>
      </c>
      <c r="T353" s="44">
        <f t="shared" si="168"/>
        <v>0.70206185567010304</v>
      </c>
      <c r="U353" s="5">
        <f t="shared" si="169"/>
        <v>0</v>
      </c>
      <c r="V353" s="5">
        <f t="shared" si="170"/>
        <v>4.5503204172097418E-2</v>
      </c>
      <c r="W353" s="5">
        <f t="shared" si="171"/>
        <v>0.46346289609565333</v>
      </c>
      <c r="X353" s="5">
        <f t="shared" si="172"/>
        <v>4.2687006902510059E-2</v>
      </c>
      <c r="Y353" s="5" t="str" cm="1">
        <f t="array" ref="Y353:AB353">SETMATRIX(GETMATRIX(Y352:AB352)-$O$9*DELTAWEIGHT(S352,$AH$4,AK352:AN352))</f>
        <v>0.5774,0.5774,0.5774</v>
      </c>
      <c r="Z353" s="5" t="str">
        <v>0.612321248331078,0.603232154098974,0.5774</v>
      </c>
      <c r="AA353" s="5" t="str">
        <v>0.654671747366156,0.654181809533851,0.5774</v>
      </c>
      <c r="AB353" s="5" t="str">
        <v>0.620156550708717,0.608778856234171,0.5774</v>
      </c>
      <c r="AC353" s="5" cm="1">
        <f t="array" ref="AC353">SIGMOID(SUM(GETVECTOR(Y353)*GETVECTOR(_xlfn.CONCAT($S353,",",$AH$4)))+U353)</f>
        <v>0.53417395610824714</v>
      </c>
      <c r="AD353" s="5" cm="1">
        <f t="array" ref="AD353">SIGMOID(SUM(GETVECTOR(Z353)*GETVECTOR(_xlfn.CONCAT($S353,",",$AH$4)))+V353)</f>
        <v>0.54743639645697351</v>
      </c>
      <c r="AE353" s="5" cm="1">
        <f t="array" ref="AE353">TANH(SUM(GETVECTOR(AA353)*GETVECTOR(_xlfn.CONCAT($S353,",",$AH$4)))+W353)</f>
        <v>0.5502042119504863</v>
      </c>
      <c r="AF353" s="5" cm="1">
        <f t="array" ref="AF353">SIGMOID(SUM(GETVECTOR(AB353)*GETVECTOR(_xlfn.CONCAT($S353,",",$AH$4)))+X353)</f>
        <v>0.54717557295956631</v>
      </c>
      <c r="AG353" s="5">
        <f t="shared" si="158"/>
        <v>0.30120181110562311</v>
      </c>
      <c r="AH353" s="40">
        <f t="shared" si="159"/>
        <v>0.16000073032627735</v>
      </c>
      <c r="AI353" s="3">
        <f t="shared" si="160"/>
        <v>-0.54206112534382567</v>
      </c>
      <c r="AJ353" s="3">
        <f t="shared" si="161"/>
        <v>-0.27124165840329867</v>
      </c>
      <c r="AK353" s="3">
        <f t="shared" si="162"/>
        <v>0</v>
      </c>
      <c r="AL353" s="3">
        <f t="shared" si="163"/>
        <v>-3.6973757950869664E-2</v>
      </c>
      <c r="AM353" s="3">
        <f t="shared" si="164"/>
        <v>-0.10353670892251471</v>
      </c>
      <c r="AN353" s="3">
        <f t="shared" si="165"/>
        <v>-3.9273542225559746E-2</v>
      </c>
      <c r="AO353" s="3" t="str" cm="1">
        <f t="array" ref="AO353">GETVECTOR(Y353,2)</f>
        <v>0.5774</v>
      </c>
      <c r="AP353" s="3" t="str" cm="1">
        <f t="array" ref="AP353">GETVECTOR(Z353,2)</f>
        <v>0.5774</v>
      </c>
      <c r="AQ353" s="3" t="str" cm="1">
        <f t="array" ref="AQ353">GETVECTOR(AA353,2)</f>
        <v>0.5774</v>
      </c>
      <c r="AR353" s="3" t="str" cm="1">
        <f t="array" ref="AR353">GETVECTOR(AB353,2)</f>
        <v>0.5774</v>
      </c>
      <c r="AS353" s="3" cm="1">
        <f t="array" ref="AS353">SUM(AK353:AN353*AO353:AR353)</f>
        <v>-0.10380728685373035</v>
      </c>
      <c r="AT353" s="51">
        <f t="shared" si="166"/>
        <v>0.29383026360901471</v>
      </c>
      <c r="AU353" s="48">
        <f t="shared" si="167"/>
        <v>0.54206112534382567</v>
      </c>
      <c r="AV353" s="56"/>
      <c r="AW353" s="56"/>
    </row>
    <row r="354" spans="1:49" ht="15" customHeight="1" x14ac:dyDescent="0.25">
      <c r="A354" s="11">
        <f t="shared" si="155"/>
        <v>351</v>
      </c>
      <c r="B354" s="29">
        <v>31398</v>
      </c>
      <c r="C354" s="25"/>
      <c r="D354" s="12"/>
      <c r="E354" s="25">
        <v>25.5</v>
      </c>
      <c r="F354" s="35">
        <v>98</v>
      </c>
      <c r="G354" s="25">
        <v>0</v>
      </c>
      <c r="H354" s="13">
        <v>0</v>
      </c>
      <c r="I354" s="25">
        <v>0</v>
      </c>
      <c r="J354" s="12">
        <v>0</v>
      </c>
      <c r="K354" s="12">
        <v>0</v>
      </c>
      <c r="L354" s="25" t="s">
        <v>11</v>
      </c>
      <c r="M354" s="10"/>
      <c r="N354" s="15"/>
      <c r="O354" s="15"/>
      <c r="P354" s="4"/>
      <c r="Q354" s="54"/>
      <c r="R354" s="42">
        <f t="shared" si="154"/>
        <v>4.1237113402061855E-2</v>
      </c>
      <c r="S354" s="44" t="str" cm="1">
        <f t="array" ref="S354">SETVECTOR(R354:R355)</f>
        <v>0.0412371134020619,0.702061855670103</v>
      </c>
      <c r="T354" s="44">
        <f t="shared" si="168"/>
        <v>6.3917525773195871E-2</v>
      </c>
      <c r="U354" s="5">
        <f t="shared" si="169"/>
        <v>0</v>
      </c>
      <c r="V354" s="5">
        <f t="shared" si="170"/>
        <v>4.9200579967184382E-2</v>
      </c>
      <c r="W354" s="5">
        <f t="shared" si="171"/>
        <v>0.47381656698790481</v>
      </c>
      <c r="X354" s="5">
        <f t="shared" si="172"/>
        <v>4.6614361125066034E-2</v>
      </c>
      <c r="Y354" s="5" t="str" cm="1">
        <f t="array" ref="Y354:AB354">SETMATRIX(GETMATRIX(Y353:AB353)-$O$9*DELTAWEIGHT(S353,$AH$4,AK353:AN353))</f>
        <v>0.5774,0.5774,0.5774</v>
      </c>
      <c r="Z354" s="5" t="str">
        <v>0.612838610819312,0.60334107251755,0.5774</v>
      </c>
      <c r="AA354" s="5" t="str">
        <v>0.657646247748229,0.654808020140603,0.5774</v>
      </c>
      <c r="AB354" s="5" t="str">
        <v>0.620684843761182,0.608890075824164,0.5774</v>
      </c>
      <c r="AC354" s="5" cm="1">
        <f t="array" ref="AC354">SIGMOID(SUM(GETVECTOR(Y354)*GETVECTOR(_xlfn.CONCAT($S354,",",$AH$4)))+U354)</f>
        <v>0.60567803998846881</v>
      </c>
      <c r="AD354" s="5" cm="1">
        <f t="array" ref="AD354">SIGMOID(SUM(GETVECTOR(Z354)*GETVECTOR(_xlfn.CONCAT($S354,",",$AH$4)))+V354)</f>
        <v>0.62200214686831889</v>
      </c>
      <c r="AE354" s="5" cm="1">
        <f t="array" ref="AE354">TANH(SUM(GETVECTOR(AA354)*GETVECTOR(_xlfn.CONCAT($S354,",",$AH$4)))+W354)</f>
        <v>0.744567433420953</v>
      </c>
      <c r="AF354" s="5" cm="1">
        <f t="array" ref="AF354">SIGMOID(SUM(GETVECTOR(AB354)*GETVECTOR(_xlfn.CONCAT($S354,",",$AH$4)))+X354)</f>
        <v>0.62238603284749727</v>
      </c>
      <c r="AG354" s="5">
        <f t="shared" si="158"/>
        <v>0.46312254207606685</v>
      </c>
      <c r="AH354" s="40">
        <f t="shared" si="159"/>
        <v>0.26926022291449603</v>
      </c>
      <c r="AI354" s="3">
        <f t="shared" si="160"/>
        <v>0.20534269714130016</v>
      </c>
      <c r="AJ354" s="3">
        <f t="shared" si="161"/>
        <v>0.10388228064546841</v>
      </c>
      <c r="AK354" s="3">
        <f t="shared" si="162"/>
        <v>0</v>
      </c>
      <c r="AL354" s="3">
        <f t="shared" si="163"/>
        <v>1.8185562099793561E-2</v>
      </c>
      <c r="AM354" s="3">
        <f t="shared" si="164"/>
        <v>2.8793694171443028E-2</v>
      </c>
      <c r="AN354" s="3">
        <f t="shared" si="165"/>
        <v>2.0878510517881994E-2</v>
      </c>
      <c r="AO354" s="3" t="str" cm="1">
        <f t="array" ref="AO354">GETVECTOR(Y354,2)</f>
        <v>0.5774</v>
      </c>
      <c r="AP354" s="3" t="str" cm="1">
        <f t="array" ref="AP354">GETVECTOR(Z354,2)</f>
        <v>0.5774</v>
      </c>
      <c r="AQ354" s="3" t="str" cm="1">
        <f t="array" ref="AQ354">GETVECTOR(AA354,2)</f>
        <v>0.5774</v>
      </c>
      <c r="AR354" s="3" t="str" cm="1">
        <f t="array" ref="AR354">GETVECTOR(AB354,2)</f>
        <v>0.5774</v>
      </c>
      <c r="AS354" s="3" cm="1">
        <f t="array" ref="AS354">SUM(AK354:AN354*AO354:AR354)</f>
        <v>3.9181074544037076E-2</v>
      </c>
      <c r="AT354" s="51">
        <f t="shared" si="166"/>
        <v>4.2165623269263722E-2</v>
      </c>
      <c r="AU354" s="48">
        <f t="shared" si="167"/>
        <v>0.20534269714130016</v>
      </c>
      <c r="AV354" s="56"/>
      <c r="AW354" s="56"/>
    </row>
    <row r="355" spans="1:49" ht="15" customHeight="1" x14ac:dyDescent="0.25">
      <c r="A355" s="11">
        <f t="shared" si="155"/>
        <v>352</v>
      </c>
      <c r="B355" s="29">
        <v>31399</v>
      </c>
      <c r="C355" s="25"/>
      <c r="D355" s="12"/>
      <c r="E355" s="25">
        <v>24.9</v>
      </c>
      <c r="F355" s="35">
        <v>96</v>
      </c>
      <c r="G355" s="25">
        <v>6</v>
      </c>
      <c r="H355" s="13">
        <v>0</v>
      </c>
      <c r="I355" s="25">
        <v>0</v>
      </c>
      <c r="J355" s="12">
        <v>0</v>
      </c>
      <c r="K355" s="12">
        <v>0</v>
      </c>
      <c r="L355" s="25" t="s">
        <v>11</v>
      </c>
      <c r="M355" s="10"/>
      <c r="N355" s="15"/>
      <c r="O355" s="15"/>
      <c r="P355" s="4"/>
      <c r="Q355" s="54"/>
      <c r="R355" s="42">
        <f t="shared" si="154"/>
        <v>0.70206185567010304</v>
      </c>
      <c r="S355" s="44" t="str" cm="1">
        <f t="array" ref="S355">SETVECTOR(R355:R356)</f>
        <v>0.702061855670103,0.0639175257731959</v>
      </c>
      <c r="T355" s="44">
        <f t="shared" si="168"/>
        <v>0.30927835051546393</v>
      </c>
      <c r="U355" s="5">
        <f t="shared" si="169"/>
        <v>0</v>
      </c>
      <c r="V355" s="5">
        <f t="shared" si="170"/>
        <v>4.7382023757205023E-2</v>
      </c>
      <c r="W355" s="5">
        <f t="shared" si="171"/>
        <v>0.47093719757076052</v>
      </c>
      <c r="X355" s="5">
        <f t="shared" si="172"/>
        <v>4.4526510073277834E-2</v>
      </c>
      <c r="Y355" s="5" t="str" cm="1">
        <f t="array" ref="Y355:AB355">SETMATRIX(GETMATRIX(Y354:AB354)-$O$9*DELTAWEIGHT(S354,$AH$4,AK354:AN354))</f>
        <v>0.5774,0.5774,0.5774</v>
      </c>
      <c r="Z355" s="5" t="str">
        <v>0.612792379111244,0.602553977687698,0.5774</v>
      </c>
      <c r="AA355" s="5" t="str">
        <v>0.657512983587924,0.652539197811409,0.5774</v>
      </c>
      <c r="AB355" s="5" t="str">
        <v>0.620634586892336,0.608034452632068,0.5774</v>
      </c>
      <c r="AC355" s="5" cm="1">
        <f t="array" ref="AC355">SIGMOID(SUM(GETVECTOR(Y355)*GETVECTOR(_xlfn.CONCAT($S355,",",$AH$4)))+U355)</f>
        <v>0.60880134001095099</v>
      </c>
      <c r="AD355" s="5" cm="1">
        <f t="array" ref="AD355">SIGMOID(SUM(GETVECTOR(Z355)*GETVECTOR(_xlfn.CONCAT($S355,",",$AH$4)))+V355)</f>
        <v>0.6262386269750434</v>
      </c>
      <c r="AE355" s="5" cm="1">
        <f t="array" ref="AE355">TANH(SUM(GETVECTOR(AA355)*GETVECTOR(_xlfn.CONCAT($S355,",",$AH$4)))+W355)</f>
        <v>0.75057064065187951</v>
      </c>
      <c r="AF355" s="5" cm="1">
        <f t="array" ref="AF355">SIGMOID(SUM(GETVECTOR(AB355)*GETVECTOR(_xlfn.CONCAT($S355,",",$AH$4)))+X355)</f>
        <v>0.62694066890957578</v>
      </c>
      <c r="AG355" s="5">
        <f t="shared" si="158"/>
        <v>0.47003632744961171</v>
      </c>
      <c r="AH355" s="40">
        <f t="shared" si="159"/>
        <v>0.27474337316521008</v>
      </c>
      <c r="AI355" s="3">
        <f t="shared" si="160"/>
        <v>-3.4534977350253848E-2</v>
      </c>
      <c r="AJ355" s="3">
        <f t="shared" si="161"/>
        <v>-1.7493355954426078E-2</v>
      </c>
      <c r="AK355" s="3">
        <f t="shared" si="162"/>
        <v>0</v>
      </c>
      <c r="AL355" s="3">
        <f t="shared" si="163"/>
        <v>-3.0732576692038666E-3</v>
      </c>
      <c r="AM355" s="3">
        <f t="shared" si="164"/>
        <v>-4.7834385233378679E-3</v>
      </c>
      <c r="AN355" s="3">
        <f t="shared" si="165"/>
        <v>-3.5396824997682955E-3</v>
      </c>
      <c r="AO355" s="3" t="str" cm="1">
        <f t="array" ref="AO355">GETVECTOR(Y355,2)</f>
        <v>0.5774</v>
      </c>
      <c r="AP355" s="3" t="str" cm="1">
        <f t="array" ref="AP355">GETVECTOR(Z355,2)</f>
        <v>0.5774</v>
      </c>
      <c r="AQ355" s="3" t="str" cm="1">
        <f t="array" ref="AQ355">GETVECTOR(AA355,2)</f>
        <v>0.5774</v>
      </c>
      <c r="AR355" s="3" t="str" cm="1">
        <f t="array" ref="AR355">GETVECTOR(AB355,2)</f>
        <v>0.5774</v>
      </c>
      <c r="AS355" s="3" cm="1">
        <f t="array" ref="AS355">SUM(AK355:AN355*AO355:AR355)</f>
        <v>-6.5802690569398119E-3</v>
      </c>
      <c r="AT355" s="51">
        <f t="shared" si="166"/>
        <v>1.1926646605825463E-3</v>
      </c>
      <c r="AU355" s="48">
        <f t="shared" si="167"/>
        <v>3.4534977350253848E-2</v>
      </c>
      <c r="AV355" s="56"/>
      <c r="AW355" s="56"/>
    </row>
    <row r="356" spans="1:49" ht="15" customHeight="1" x14ac:dyDescent="0.25">
      <c r="A356" s="11">
        <f t="shared" si="155"/>
        <v>353</v>
      </c>
      <c r="B356" s="29">
        <v>31400</v>
      </c>
      <c r="C356" s="25"/>
      <c r="D356" s="12"/>
      <c r="E356" s="25">
        <v>24.1</v>
      </c>
      <c r="F356" s="35">
        <v>96</v>
      </c>
      <c r="G356" s="25">
        <v>0</v>
      </c>
      <c r="H356" s="13">
        <v>0</v>
      </c>
      <c r="I356" s="25">
        <v>0</v>
      </c>
      <c r="J356" s="12">
        <v>0</v>
      </c>
      <c r="K356" s="12">
        <v>0</v>
      </c>
      <c r="L356" s="25" t="s">
        <v>11</v>
      </c>
      <c r="M356" s="10"/>
      <c r="N356" s="15"/>
      <c r="O356" s="15"/>
      <c r="P356" s="4"/>
      <c r="Q356" s="54"/>
      <c r="R356" s="42">
        <f t="shared" si="154"/>
        <v>6.3917525773195871E-2</v>
      </c>
      <c r="S356" s="44" t="str" cm="1">
        <f t="array" ref="S356">SETVECTOR(R356:R357)</f>
        <v>0.0639175257731959,0.309278350515464</v>
      </c>
      <c r="T356" s="44">
        <f t="shared" si="168"/>
        <v>0.64948453608247425</v>
      </c>
      <c r="U356" s="5">
        <f t="shared" si="169"/>
        <v>0</v>
      </c>
      <c r="V356" s="5">
        <f t="shared" si="170"/>
        <v>4.7689349524125409E-2</v>
      </c>
      <c r="W356" s="5">
        <f t="shared" si="171"/>
        <v>0.47141554142309433</v>
      </c>
      <c r="X356" s="5">
        <f t="shared" si="172"/>
        <v>4.4880478323254661E-2</v>
      </c>
      <c r="Y356" s="5" t="str" cm="1">
        <f t="array" ref="Y356:AB356">SETMATRIX(GETMATRIX(Y355:AB355)-$O$9*DELTAWEIGHT(S355,$AH$4,AK355:AN355))</f>
        <v>0.5774,0.5774,0.5774</v>
      </c>
      <c r="Z356" s="5" t="str">
        <v>0.613284049315335,0.602598740613768,0.5774</v>
      </c>
      <c r="AA356" s="5" t="str">
        <v>0.658906788560178,0.652666093418281,0.5774</v>
      </c>
      <c r="AB356" s="5" t="str">
        <v>0.621170531970858,0.608083246457132,0.5774</v>
      </c>
      <c r="AC356" s="5" cm="1">
        <f t="array" ref="AC356">SIGMOID(SUM(GETVECTOR(Y356)*GETVECTOR(_xlfn.CONCAT($S356,",",$AH$4)))+U356)</f>
        <v>0.55366333920656063</v>
      </c>
      <c r="AD356" s="5" cm="1">
        <f t="array" ref="AD356">SIGMOID(SUM(GETVECTOR(Z356)*GETVECTOR(_xlfn.CONCAT($S356,",",$AH$4)))+V356)</f>
        <v>0.5678929791759052</v>
      </c>
      <c r="AE356" s="5" cm="1">
        <f t="array" ref="AE356">TANH(SUM(GETVECTOR(AA356)*GETVECTOR(_xlfn.CONCAT($S356,",",$AH$4)))+W356)</f>
        <v>0.6140435998028615</v>
      </c>
      <c r="AF356" s="5" cm="1">
        <f t="array" ref="AF356">SIGMOID(SUM(GETVECTOR(AB356)*GETVECTOR(_xlfn.CONCAT($S356,",",$AH$4)))+X356)</f>
        <v>0.56774364112976927</v>
      </c>
      <c r="AG356" s="5">
        <f t="shared" si="158"/>
        <v>0.34871104923594431</v>
      </c>
      <c r="AH356" s="40">
        <f t="shared" si="159"/>
        <v>0.19032580293476128</v>
      </c>
      <c r="AI356" s="3">
        <f t="shared" si="160"/>
        <v>-0.45915873314771294</v>
      </c>
      <c r="AJ356" s="3">
        <f t="shared" si="161"/>
        <v>-0.23138861394910135</v>
      </c>
      <c r="AK356" s="3">
        <f t="shared" si="162"/>
        <v>0</v>
      </c>
      <c r="AL356" s="3">
        <f t="shared" si="163"/>
        <v>-3.4865750335072235E-2</v>
      </c>
      <c r="AM356" s="3">
        <f t="shared" si="164"/>
        <v>-8.1858162812446941E-2</v>
      </c>
      <c r="AN356" s="3">
        <f t="shared" si="165"/>
        <v>-3.7774777109034541E-2</v>
      </c>
      <c r="AO356" s="3" t="str" cm="1">
        <f t="array" ref="AO356">GETVECTOR(Y356,2)</f>
        <v>0.5774</v>
      </c>
      <c r="AP356" s="3" t="str" cm="1">
        <f t="array" ref="AP356">GETVECTOR(Z356,2)</f>
        <v>0.5774</v>
      </c>
      <c r="AQ356" s="3" t="str" cm="1">
        <f t="array" ref="AQ356">GETVECTOR(AA356,2)</f>
        <v>0.5774</v>
      </c>
      <c r="AR356" s="3" t="str" cm="1">
        <f t="array" ref="AR356">GETVECTOR(AB356,2)</f>
        <v>0.5774</v>
      </c>
      <c r="AS356" s="3" cm="1">
        <f t="array" ref="AS356">SUM(AK356:AN356*AO356:AR356)</f>
        <v>-8.9207543754134117E-2</v>
      </c>
      <c r="AT356" s="51">
        <f t="shared" si="166"/>
        <v>0.21082674222581266</v>
      </c>
      <c r="AU356" s="48">
        <f t="shared" si="167"/>
        <v>0.45915873314771294</v>
      </c>
      <c r="AV356" s="56"/>
      <c r="AW356" s="56"/>
    </row>
    <row r="357" spans="1:49" ht="15" customHeight="1" x14ac:dyDescent="0.25">
      <c r="A357" s="11">
        <f t="shared" si="155"/>
        <v>354</v>
      </c>
      <c r="B357" s="29">
        <v>31401</v>
      </c>
      <c r="C357" s="25"/>
      <c r="D357" s="12"/>
      <c r="E357" s="25">
        <v>24.9</v>
      </c>
      <c r="F357" s="35">
        <v>92</v>
      </c>
      <c r="G357" s="25">
        <v>9</v>
      </c>
      <c r="H357" s="13">
        <v>0</v>
      </c>
      <c r="I357" s="25">
        <v>0</v>
      </c>
      <c r="J357" s="12">
        <v>0</v>
      </c>
      <c r="K357" s="12">
        <v>0</v>
      </c>
      <c r="L357" s="25" t="s">
        <v>11</v>
      </c>
      <c r="M357" s="10"/>
      <c r="N357" s="15"/>
      <c r="O357" s="15"/>
      <c r="P357" s="4"/>
      <c r="Q357" s="54"/>
      <c r="R357" s="42">
        <f t="shared" si="154"/>
        <v>0.30927835051546393</v>
      </c>
      <c r="S357" s="44" t="str" cm="1">
        <f t="array" ref="S357">SETVECTOR(R357:R358)</f>
        <v>0.309278350515464,0.649484536082474</v>
      </c>
      <c r="T357" s="44">
        <f t="shared" si="168"/>
        <v>0.22680412371134021</v>
      </c>
      <c r="U357" s="5">
        <f t="shared" si="169"/>
        <v>0</v>
      </c>
      <c r="V357" s="5">
        <f t="shared" si="170"/>
        <v>5.1175924557632632E-2</v>
      </c>
      <c r="W357" s="5">
        <f t="shared" si="171"/>
        <v>0.47960135770433904</v>
      </c>
      <c r="X357" s="5">
        <f t="shared" si="172"/>
        <v>4.8657956034158116E-2</v>
      </c>
      <c r="Y357" s="5" t="str" cm="1">
        <f t="array" ref="Y357:AB357">SETMATRIX(GETMATRIX(Y356:AB356)-$O$9*DELTAWEIGHT(S356,$AH$4,AK356:AN356))</f>
        <v>0.5774,0.5774,0.5774</v>
      </c>
      <c r="Z357" s="5" t="str">
        <v>0.613466620224319,0.603482148237884,0.5774</v>
      </c>
      <c r="AA357" s="5" t="str">
        <v>0.659722312521059,0.656612177099963,0.5774</v>
      </c>
      <c r="AB357" s="5" t="str">
        <v>0.621359699230718,0.608998571908067,0.5774</v>
      </c>
      <c r="AC357" s="5" cm="1">
        <f t="array" ref="AC357">SIGMOID(SUM(GETVECTOR(Y357)*GETVECTOR(_xlfn.CONCAT($S357,",",$AH$4)))+U357)</f>
        <v>0.63496802497979077</v>
      </c>
      <c r="AD357" s="5" cm="1">
        <f t="array" ref="AD357">SIGMOID(SUM(GETVECTOR(Z357)*GETVECTOR(_xlfn.CONCAT($S357,",",$AH$4)))+V357)</f>
        <v>0.65313771887534056</v>
      </c>
      <c r="AE357" s="5" cm="1">
        <f t="array" ref="AE357">TANH(SUM(GETVECTOR(AA357)*GETVECTOR(_xlfn.CONCAT($S357,",",$AH$4)))+W357)</f>
        <v>0.8040972568162823</v>
      </c>
      <c r="AF357" s="5" cm="1">
        <f t="array" ref="AF357">SIGMOID(SUM(GETVECTOR(AB357)*GETVECTOR(_xlfn.CONCAT($S357,",",$AH$4)))+X357)</f>
        <v>0.65393157700499005</v>
      </c>
      <c r="AG357" s="5">
        <f t="shared" si="158"/>
        <v>0.52518624807090553</v>
      </c>
      <c r="AH357" s="40">
        <f t="shared" si="159"/>
        <v>0.31499416143598225</v>
      </c>
      <c r="AI357" s="3">
        <f t="shared" si="160"/>
        <v>8.819003772464204E-2</v>
      </c>
      <c r="AJ357" s="3">
        <f t="shared" si="161"/>
        <v>4.4289137780213608E-2</v>
      </c>
      <c r="AK357" s="3">
        <f t="shared" si="162"/>
        <v>0</v>
      </c>
      <c r="AL357" s="3">
        <f t="shared" si="163"/>
        <v>8.0680326496873535E-3</v>
      </c>
      <c r="AM357" s="3">
        <f t="shared" si="164"/>
        <v>1.0223567157421044E-2</v>
      </c>
      <c r="AN357" s="3">
        <f t="shared" si="165"/>
        <v>9.6135548012279137E-3</v>
      </c>
      <c r="AO357" s="3" t="str" cm="1">
        <f t="array" ref="AO357">GETVECTOR(Y357,2)</f>
        <v>0.5774</v>
      </c>
      <c r="AP357" s="3" t="str" cm="1">
        <f t="array" ref="AP357">GETVECTOR(Z357,2)</f>
        <v>0.5774</v>
      </c>
      <c r="AQ357" s="3" t="str" cm="1">
        <f t="array" ref="AQ357">GETVECTOR(AA357,2)</f>
        <v>0.5774</v>
      </c>
      <c r="AR357" s="3" t="str" cm="1">
        <f t="array" ref="AR357">GETVECTOR(AB357,2)</f>
        <v>0.5774</v>
      </c>
      <c r="AS357" s="3" cm="1">
        <f t="array" ref="AS357">SUM(AK357:AN357*AO357:AR357)</f>
        <v>1.6112436270853389E-2</v>
      </c>
      <c r="AT357" s="51">
        <f t="shared" si="166"/>
        <v>7.7774827538737859E-3</v>
      </c>
      <c r="AU357" s="48">
        <f t="shared" si="167"/>
        <v>8.819003772464204E-2</v>
      </c>
      <c r="AV357" s="56"/>
      <c r="AW357" s="56"/>
    </row>
    <row r="358" spans="1:49" ht="15" customHeight="1" x14ac:dyDescent="0.25">
      <c r="A358" s="11">
        <f t="shared" si="155"/>
        <v>355</v>
      </c>
      <c r="B358" s="29">
        <v>31402</v>
      </c>
      <c r="C358" s="25"/>
      <c r="D358" s="12"/>
      <c r="E358" s="25">
        <v>24.3</v>
      </c>
      <c r="F358" s="35">
        <v>100</v>
      </c>
      <c r="G358" s="25">
        <v>0</v>
      </c>
      <c r="H358" s="13">
        <v>0</v>
      </c>
      <c r="I358" s="25">
        <v>0</v>
      </c>
      <c r="J358" s="12">
        <v>0</v>
      </c>
      <c r="K358" s="12">
        <v>0</v>
      </c>
      <c r="L358" s="25" t="s">
        <v>11</v>
      </c>
      <c r="M358" s="10"/>
      <c r="N358" s="15"/>
      <c r="O358" s="15"/>
      <c r="P358" s="4"/>
      <c r="Q358" s="54"/>
      <c r="R358" s="42">
        <f t="shared" si="154"/>
        <v>0.64948453608247425</v>
      </c>
      <c r="S358" s="44" t="str" cm="1">
        <f t="array" ref="S358">SETVECTOR(R358:R359)</f>
        <v>0.649484536082474,0.22680412371134</v>
      </c>
      <c r="T358" s="44">
        <f t="shared" si="168"/>
        <v>0.54948453608247416</v>
      </c>
      <c r="U358" s="5">
        <f t="shared" si="169"/>
        <v>0</v>
      </c>
      <c r="V358" s="5">
        <f t="shared" si="170"/>
        <v>5.0369121292663896E-2</v>
      </c>
      <c r="W358" s="5">
        <f t="shared" si="171"/>
        <v>0.47857900098859696</v>
      </c>
      <c r="X358" s="5">
        <f t="shared" si="172"/>
        <v>4.7696600554035323E-2</v>
      </c>
      <c r="Y358" s="5" t="str" cm="1">
        <f t="array" ref="Y358:AB358">SETMATRIX(GETMATRIX(Y357:AB357)-$O$9*DELTAWEIGHT(S357,$AH$4,AK357:AN357))</f>
        <v>0.5774,0.5774,0.5774</v>
      </c>
      <c r="Z358" s="5" t="str">
        <v>0.613368998646615,0.603277142924706,0.5774</v>
      </c>
      <c r="AA358" s="5" t="str">
        <v>0.659501352126089,0.656148160270525,0.5774</v>
      </c>
      <c r="AB358" s="5" t="str">
        <v>0.621249555893203,0.608767270899285,0.5774</v>
      </c>
      <c r="AC358" s="5" cm="1">
        <f t="array" ref="AC358">SIGMOID(SUM(GETVECTOR(Y358)*GETVECTOR(_xlfn.CONCAT($S358,",",$AH$4)))+U358)</f>
        <v>0.62386105653989643</v>
      </c>
      <c r="AD358" s="5" cm="1">
        <f t="array" ref="AD358">SIGMOID(SUM(GETVECTOR(Z358)*GETVECTOR(_xlfn.CONCAT($S358,",",$AH$4)))+V358)</f>
        <v>0.6423477193244076</v>
      </c>
      <c r="AE358" s="5" cm="1">
        <f t="array" ref="AE358">TANH(SUM(GETVECTOR(AA358)*GETVECTOR(_xlfn.CONCAT($S358,",",$AH$4)))+W358)</f>
        <v>0.78402488676277404</v>
      </c>
      <c r="AF358" s="5" cm="1">
        <f t="array" ref="AF358">SIGMOID(SUM(GETVECTOR(AB358)*GETVECTOR(_xlfn.CONCAT($S358,",",$AH$4)))+X358)</f>
        <v>0.64319522431616838</v>
      </c>
      <c r="AG358" s="5">
        <f t="shared" si="158"/>
        <v>0.50361659790564484</v>
      </c>
      <c r="AH358" s="40">
        <f t="shared" si="159"/>
        <v>0.29905790609362937</v>
      </c>
      <c r="AI358" s="3">
        <f t="shared" si="160"/>
        <v>-0.2504266299888448</v>
      </c>
      <c r="AJ358" s="3">
        <f t="shared" si="161"/>
        <v>-0.12625164836708838</v>
      </c>
      <c r="AK358" s="3">
        <f t="shared" si="162"/>
        <v>0</v>
      </c>
      <c r="AL358" s="3">
        <f t="shared" si="163"/>
        <v>-2.2740399537674913E-2</v>
      </c>
      <c r="AM358" s="3">
        <f t="shared" si="164"/>
        <v>-3.1247254334402584E-2</v>
      </c>
      <c r="AN358" s="3">
        <f t="shared" si="165"/>
        <v>-2.6721845951351957E-2</v>
      </c>
      <c r="AO358" s="3" t="str" cm="1">
        <f t="array" ref="AO358">GETVECTOR(Y358,2)</f>
        <v>0.5774</v>
      </c>
      <c r="AP358" s="3" t="str" cm="1">
        <f t="array" ref="AP358">GETVECTOR(Z358,2)</f>
        <v>0.5774</v>
      </c>
      <c r="AQ358" s="3" t="str" cm="1">
        <f t="array" ref="AQ358">GETVECTOR(AA358,2)</f>
        <v>0.5774</v>
      </c>
      <c r="AR358" s="3" t="str" cm="1">
        <f t="array" ref="AR358">GETVECTOR(AB358,2)</f>
        <v>0.5774</v>
      </c>
      <c r="AS358" s="3" cm="1">
        <f t="array" ref="AS358">SUM(AK358:AN358*AO358:AR358)</f>
        <v>-4.6601665198048169E-2</v>
      </c>
      <c r="AT358" s="51">
        <f t="shared" si="166"/>
        <v>6.2713497007569785E-2</v>
      </c>
      <c r="AU358" s="48">
        <f t="shared" si="167"/>
        <v>0.2504266299888448</v>
      </c>
      <c r="AV358" s="56"/>
      <c r="AW358" s="56"/>
    </row>
    <row r="359" spans="1:49" ht="15" customHeight="1" x14ac:dyDescent="0.25">
      <c r="A359" s="11">
        <f t="shared" si="155"/>
        <v>356</v>
      </c>
      <c r="B359" s="29">
        <v>31403</v>
      </c>
      <c r="C359" s="25"/>
      <c r="D359" s="12"/>
      <c r="E359" s="25">
        <v>23.5</v>
      </c>
      <c r="F359" s="35">
        <v>99</v>
      </c>
      <c r="G359" s="25">
        <v>11</v>
      </c>
      <c r="H359" s="13">
        <v>0</v>
      </c>
      <c r="I359" s="25">
        <v>0</v>
      </c>
      <c r="J359" s="12">
        <v>0</v>
      </c>
      <c r="K359" s="12">
        <v>0</v>
      </c>
      <c r="L359" s="25" t="s">
        <v>11</v>
      </c>
      <c r="M359" s="10"/>
      <c r="N359" s="15"/>
      <c r="O359" s="15"/>
      <c r="P359" s="4"/>
      <c r="Q359" s="54"/>
      <c r="R359" s="42">
        <f t="shared" si="154"/>
        <v>0.22680412371134021</v>
      </c>
      <c r="S359" s="44" t="str" cm="1">
        <f t="array" ref="S359">SETVECTOR(R359:R360)</f>
        <v>0.22680412371134,0.549484536082474</v>
      </c>
      <c r="T359" s="44">
        <f t="shared" si="168"/>
        <v>3.1958762886597936E-2</v>
      </c>
      <c r="U359" s="5">
        <f t="shared" si="169"/>
        <v>0</v>
      </c>
      <c r="V359" s="5">
        <f t="shared" si="170"/>
        <v>5.264316124643139E-2</v>
      </c>
      <c r="W359" s="5">
        <f t="shared" si="171"/>
        <v>0.48170372642203724</v>
      </c>
      <c r="X359" s="5">
        <f t="shared" si="172"/>
        <v>5.0368785149170522E-2</v>
      </c>
      <c r="Y359" s="5" t="str" cm="1">
        <f t="array" ref="Y359:AB359">SETMATRIX(GETMATRIX(Y358:AB358)-$O$9*DELTAWEIGHT(S358,$AH$4,AK358:AN358))</f>
        <v>0.5774,0.5774,0.5774</v>
      </c>
      <c r="Z359" s="5" t="str">
        <v>0.61496127229682,0.603833174993032,0.5774</v>
      </c>
      <c r="AA359" s="5" t="str">
        <v>0.663402355721494,0.657510415494317,0.5774</v>
      </c>
      <c r="AB359" s="5" t="str">
        <v>0.623021653731896,0.609386098715971,0.5774</v>
      </c>
      <c r="AC359" s="5" cm="1">
        <f t="array" ref="AC359">SIGMOID(SUM(GETVECTOR(Y359)*GETVECTOR(_xlfn.CONCAT($S359,",",$AH$4)))+U359)</f>
        <v>0.61021809758417156</v>
      </c>
      <c r="AD359" s="5" cm="1">
        <f t="array" ref="AD359">SIGMOID(SUM(GETVECTOR(Z359)*GETVECTOR(_xlfn.CONCAT($S359,",",$AH$4)))+V359)</f>
        <v>0.62806297919622345</v>
      </c>
      <c r="AE359" s="5" cm="1">
        <f t="array" ref="AE359">TANH(SUM(GETVECTOR(AA359)*GETVECTOR(_xlfn.CONCAT($S359,",",$AH$4)))+W359)</f>
        <v>0.75883293290918008</v>
      </c>
      <c r="AF359" s="5" cm="1">
        <f t="array" ref="AF359">SIGMOID(SUM(GETVECTOR(AB359)*GETVECTOR(_xlfn.CONCAT($S359,",",$AH$4)))+X359)</f>
        <v>0.62867130296810336</v>
      </c>
      <c r="AG359" s="5">
        <f t="shared" si="158"/>
        <v>0.4765948725551476</v>
      </c>
      <c r="AH359" s="40">
        <f t="shared" si="159"/>
        <v>0.27882352954089062</v>
      </c>
      <c r="AI359" s="3">
        <f t="shared" si="160"/>
        <v>0.24686476665429269</v>
      </c>
      <c r="AJ359" s="3">
        <f t="shared" si="161"/>
        <v>0.12466907836059259</v>
      </c>
      <c r="AK359" s="3">
        <f t="shared" si="162"/>
        <v>0</v>
      </c>
      <c r="AL359" s="3">
        <f t="shared" si="163"/>
        <v>2.2099249374323639E-2</v>
      </c>
      <c r="AM359" s="3">
        <f t="shared" si="164"/>
        <v>3.3212726908337931E-2</v>
      </c>
      <c r="AN359" s="3">
        <f t="shared" si="165"/>
        <v>2.5559187539275236E-2</v>
      </c>
      <c r="AO359" s="3" t="str" cm="1">
        <f t="array" ref="AO359">GETVECTOR(Y359,2)</f>
        <v>0.5774</v>
      </c>
      <c r="AP359" s="3" t="str" cm="1">
        <f t="array" ref="AP359">GETVECTOR(Z359,2)</f>
        <v>0.5774</v>
      </c>
      <c r="AQ359" s="3" t="str" cm="1">
        <f t="array" ref="AQ359">GETVECTOR(AA359,2)</f>
        <v>0.5774</v>
      </c>
      <c r="AR359" s="3" t="str" cm="1">
        <f t="array" ref="AR359">GETVECTOR(AB359,2)</f>
        <v>0.5774</v>
      </c>
      <c r="AS359" s="3" cm="1">
        <f t="array" ref="AS359">SUM(AK359:AN359*AO359:AR359)</f>
        <v>4.669500999078631E-2</v>
      </c>
      <c r="AT359" s="51">
        <f t="shared" si="166"/>
        <v>6.0942213015278378E-2</v>
      </c>
      <c r="AU359" s="48">
        <f t="shared" si="167"/>
        <v>0.24686476665429269</v>
      </c>
      <c r="AV359" s="56"/>
      <c r="AW359" s="56"/>
    </row>
    <row r="360" spans="1:49" ht="15" customHeight="1" x14ac:dyDescent="0.25">
      <c r="A360" s="11">
        <f t="shared" si="155"/>
        <v>357</v>
      </c>
      <c r="B360" s="29">
        <v>31404</v>
      </c>
      <c r="C360" s="25"/>
      <c r="D360" s="12"/>
      <c r="E360" s="25">
        <v>23.7</v>
      </c>
      <c r="F360" s="35">
        <v>96</v>
      </c>
      <c r="G360" s="25">
        <v>0</v>
      </c>
      <c r="H360" s="13">
        <v>0</v>
      </c>
      <c r="I360" s="25">
        <v>0</v>
      </c>
      <c r="J360" s="12">
        <v>0</v>
      </c>
      <c r="K360" s="12">
        <v>0</v>
      </c>
      <c r="L360" s="25" t="s">
        <v>11</v>
      </c>
      <c r="M360" s="10"/>
      <c r="N360" s="15"/>
      <c r="O360" s="15"/>
      <c r="P360" s="4"/>
      <c r="Q360" s="54"/>
      <c r="R360" s="42">
        <f t="shared" si="154"/>
        <v>0.54948453608247416</v>
      </c>
      <c r="S360" s="44" t="str" cm="1">
        <f t="array" ref="S360">SETVECTOR(R360:R361)</f>
        <v>0.549484536082474,0.0319587628865979</v>
      </c>
      <c r="T360" s="44">
        <f t="shared" si="168"/>
        <v>6.1855670103092781E-3</v>
      </c>
      <c r="U360" s="5">
        <f t="shared" si="169"/>
        <v>0</v>
      </c>
      <c r="V360" s="5">
        <f t="shared" si="170"/>
        <v>5.0433236308999027E-2</v>
      </c>
      <c r="W360" s="5">
        <f t="shared" si="171"/>
        <v>0.47838245373120347</v>
      </c>
      <c r="X360" s="5">
        <f t="shared" si="172"/>
        <v>4.7812866395243001E-2</v>
      </c>
      <c r="Y360" s="5" t="str" cm="1">
        <f t="array" ref="Y360:AB360">SETMATRIX(GETMATRIX(Y359:AB359)-$O$9*DELTAWEIGHT(S359,$AH$4,AK359:AN359))</f>
        <v>0.5774,0.5774,0.5774</v>
      </c>
      <c r="Z360" s="5" t="str">
        <v>0.614617447925544,0.603000182311712,0.5774</v>
      </c>
      <c r="AA360" s="5" t="str">
        <v>0.662486047426605,0.655290450398062,0.5774</v>
      </c>
      <c r="AB360" s="5" t="str">
        <v>0.622644503908727,0.608472367553475,0.5774</v>
      </c>
      <c r="AC360" s="5" cm="1">
        <f t="array" ref="AC360">SIGMOID(SUM(GETVECTOR(Y360)*GETVECTOR(_xlfn.CONCAT($S360,",",$AH$4)))+U360)</f>
        <v>0.58315178973091997</v>
      </c>
      <c r="AD360" s="5" cm="1">
        <f t="array" ref="AD360">SIGMOID(SUM(GETVECTOR(Z360)*GETVECTOR(_xlfn.CONCAT($S360,",",$AH$4)))+V360)</f>
        <v>0.60047079978510631</v>
      </c>
      <c r="AE360" s="5" cm="1">
        <f t="array" ref="AE360">TANH(SUM(GETVECTOR(AA360)*GETVECTOR(_xlfn.CONCAT($S360,",",$AH$4)))+W360)</f>
        <v>0.69797994376527017</v>
      </c>
      <c r="AF360" s="5" cm="1">
        <f t="array" ref="AF360">SIGMOID(SUM(GETVECTOR(AB360)*GETVECTOR(_xlfn.CONCAT($S360,",",$AH$4)))+X360)</f>
        <v>0.60094218287173962</v>
      </c>
      <c r="AG360" s="5">
        <f t="shared" si="158"/>
        <v>0.41911657506669531</v>
      </c>
      <c r="AH360" s="40">
        <f t="shared" si="159"/>
        <v>0.23808483947680201</v>
      </c>
      <c r="AI360" s="3">
        <f t="shared" si="160"/>
        <v>0.23189927246649272</v>
      </c>
      <c r="AJ360" s="3">
        <f t="shared" si="161"/>
        <v>0.11748395569837299</v>
      </c>
      <c r="AK360" s="3">
        <f t="shared" si="162"/>
        <v>0</v>
      </c>
      <c r="AL360" s="3">
        <f t="shared" si="163"/>
        <v>1.9672607321663857E-2</v>
      </c>
      <c r="AM360" s="3">
        <f t="shared" si="164"/>
        <v>3.6177520148513817E-2</v>
      </c>
      <c r="AN360" s="3">
        <f t="shared" si="165"/>
        <v>2.2032660904930522E-2</v>
      </c>
      <c r="AO360" s="3" t="str" cm="1">
        <f t="array" ref="AO360">GETVECTOR(Y360,2)</f>
        <v>0.5774</v>
      </c>
      <c r="AP360" s="3" t="str" cm="1">
        <f t="array" ref="AP360">GETVECTOR(Z360,2)</f>
        <v>0.5774</v>
      </c>
      <c r="AQ360" s="3" t="str" cm="1">
        <f t="array" ref="AQ360">GETVECTOR(AA360,2)</f>
        <v>0.5774</v>
      </c>
      <c r="AR360" s="3" t="str" cm="1">
        <f t="array" ref="AR360">GETVECTOR(AB360,2)</f>
        <v>0.5774</v>
      </c>
      <c r="AS360" s="3" cm="1">
        <f t="array" ref="AS360">SUM(AK360:AN360*AO360:AR360)</f>
        <v>4.4969522007787477E-2</v>
      </c>
      <c r="AT360" s="51">
        <f t="shared" si="166"/>
        <v>5.377727257048863E-2</v>
      </c>
      <c r="AU360" s="48">
        <f t="shared" si="167"/>
        <v>0.23189927246649272</v>
      </c>
      <c r="AV360" s="56"/>
      <c r="AW360" s="56"/>
    </row>
    <row r="361" spans="1:49" ht="15" customHeight="1" x14ac:dyDescent="0.25">
      <c r="A361" s="11">
        <f t="shared" si="155"/>
        <v>358</v>
      </c>
      <c r="B361" s="29">
        <v>31405</v>
      </c>
      <c r="C361" s="25"/>
      <c r="D361" s="12"/>
      <c r="E361" s="25">
        <v>23.8</v>
      </c>
      <c r="F361" s="35">
        <v>96</v>
      </c>
      <c r="G361" s="25">
        <v>30</v>
      </c>
      <c r="H361" s="13">
        <v>0</v>
      </c>
      <c r="I361" s="25">
        <v>0</v>
      </c>
      <c r="J361" s="12">
        <v>0</v>
      </c>
      <c r="K361" s="12">
        <v>0</v>
      </c>
      <c r="L361" s="25" t="s">
        <v>11</v>
      </c>
      <c r="M361" s="10"/>
      <c r="N361" s="15"/>
      <c r="O361" s="15"/>
      <c r="P361" s="4"/>
      <c r="Q361" s="54"/>
      <c r="R361" s="42">
        <f t="shared" si="154"/>
        <v>3.1958762886597936E-2</v>
      </c>
      <c r="S361" s="44" t="str" cm="1">
        <f t="array" ref="S361">SETVECTOR(R361:R362)</f>
        <v>0.0319587628865979,0.00618556701030928</v>
      </c>
      <c r="T361" s="44">
        <f t="shared" si="168"/>
        <v>3.092783505154639E-3</v>
      </c>
      <c r="U361" s="5">
        <f t="shared" si="169"/>
        <v>0</v>
      </c>
      <c r="V361" s="5">
        <f t="shared" si="170"/>
        <v>4.8465975576832639E-2</v>
      </c>
      <c r="W361" s="5">
        <f t="shared" si="171"/>
        <v>0.4747647017163521</v>
      </c>
      <c r="X361" s="5">
        <f t="shared" si="172"/>
        <v>4.5609600304749948E-2</v>
      </c>
      <c r="Y361" s="5" t="str" cm="1">
        <f t="array" ref="Y361:AB361">SETMATRIX(GETMATRIX(Y360:AB360)-$O$9*DELTAWEIGHT(S360,$AH$4,AK360:AN360))</f>
        <v>0.5774,0.5774,0.5774</v>
      </c>
      <c r="Z361" s="5" t="str">
        <v>0.613953586173209,0.602961571215422,0.5774</v>
      </c>
      <c r="AA361" s="5" t="str">
        <v>0.660287087954361,0.655162555944704,0.5774</v>
      </c>
      <c r="AB361" s="5" t="str">
        <v>0.621937387777358,0.608431240724071,0.5774</v>
      </c>
      <c r="AC361" s="5" cm="1">
        <f t="array" ref="AC361">SIGMOID(SUM(GETVECTOR(Y361)*GETVECTOR(_xlfn.CONCAT($S361,",",$AH$4)))+U361)</f>
        <v>0.50550591145503687</v>
      </c>
      <c r="AD361" s="5" cm="1">
        <f t="array" ref="AD361">SIGMOID(SUM(GETVECTOR(Z361)*GETVECTOR(_xlfn.CONCAT($S361,",",$AH$4)))+V361)</f>
        <v>0.51794649513964186</v>
      </c>
      <c r="AE361" s="5" cm="1">
        <f t="array" ref="AE361">TANH(SUM(GETVECTOR(AA361)*GETVECTOR(_xlfn.CONCAT($S361,",",$AH$4)))+W361)</f>
        <v>0.46205361941923878</v>
      </c>
      <c r="AF361" s="5" cm="1">
        <f t="array" ref="AF361">SIGMOID(SUM(GETVECTOR(AB361)*GETVECTOR(_xlfn.CONCAT($S361,",",$AH$4)))+X361)</f>
        <v>0.51730544539079493</v>
      </c>
      <c r="AG361" s="5">
        <f t="shared" si="158"/>
        <v>0.23931905274478069</v>
      </c>
      <c r="AH361" s="40">
        <f t="shared" si="159"/>
        <v>0.12149045816319506</v>
      </c>
      <c r="AI361" s="3">
        <f t="shared" si="160"/>
        <v>0.11839767465804042</v>
      </c>
      <c r="AJ361" s="3">
        <f t="shared" si="161"/>
        <v>5.7869599898018854E-2</v>
      </c>
      <c r="AK361" s="3">
        <f t="shared" si="162"/>
        <v>0</v>
      </c>
      <c r="AL361" s="3">
        <f t="shared" si="163"/>
        <v>6.6761025589574946E-3</v>
      </c>
      <c r="AM361" s="3">
        <f t="shared" si="164"/>
        <v>2.3574238253400957E-2</v>
      </c>
      <c r="AN361" s="3">
        <f t="shared" si="165"/>
        <v>6.9431690944114525E-3</v>
      </c>
      <c r="AO361" s="3" t="str" cm="1">
        <f t="array" ref="AO361">GETVECTOR(Y361,2)</f>
        <v>0.5774</v>
      </c>
      <c r="AP361" s="3" t="str" cm="1">
        <f t="array" ref="AP361">GETVECTOR(Z361,2)</f>
        <v>0.5774</v>
      </c>
      <c r="AQ361" s="3" t="str" cm="1">
        <f t="array" ref="AQ361">GETVECTOR(AA361,2)</f>
        <v>0.5774</v>
      </c>
      <c r="AR361" s="3" t="str" cm="1">
        <f t="array" ref="AR361">GETVECTOR(AB361,2)</f>
        <v>0.5774</v>
      </c>
      <c r="AS361" s="3" cm="1">
        <f t="array" ref="AS361">SUM(AK361:AN361*AO361:AR361)</f>
        <v>2.1475532620168943E-2</v>
      </c>
      <c r="AT361" s="51">
        <f t="shared" si="166"/>
        <v>1.4018009364431188E-2</v>
      </c>
      <c r="AU361" s="48">
        <f t="shared" si="167"/>
        <v>0.11839767465804042</v>
      </c>
      <c r="AV361" s="56"/>
      <c r="AW361" s="56"/>
    </row>
    <row r="362" spans="1:49" ht="15" customHeight="1" x14ac:dyDescent="0.25">
      <c r="A362" s="11">
        <f t="shared" si="155"/>
        <v>359</v>
      </c>
      <c r="B362" s="29">
        <v>31406</v>
      </c>
      <c r="C362" s="25"/>
      <c r="D362" s="12"/>
      <c r="E362" s="25">
        <v>26.6</v>
      </c>
      <c r="F362" s="35">
        <v>79</v>
      </c>
      <c r="G362" s="25">
        <v>14</v>
      </c>
      <c r="H362" s="13">
        <v>0</v>
      </c>
      <c r="I362" s="25">
        <v>0</v>
      </c>
      <c r="J362" s="12">
        <v>0</v>
      </c>
      <c r="K362" s="12">
        <v>0</v>
      </c>
      <c r="L362" s="25" t="s">
        <v>11</v>
      </c>
      <c r="M362" s="10"/>
      <c r="N362" s="15"/>
      <c r="O362" s="15"/>
      <c r="P362" s="4"/>
      <c r="Q362" s="54"/>
      <c r="R362" s="42">
        <f t="shared" si="154"/>
        <v>6.1855670103092781E-3</v>
      </c>
      <c r="S362" s="44" t="str" cm="1">
        <f t="array" ref="S362">SETVECTOR(R362:R363)</f>
        <v>0.00618556701030928,0.00309278350515464</v>
      </c>
      <c r="T362" s="44">
        <f t="shared" si="168"/>
        <v>2.5773195876288658E-2</v>
      </c>
      <c r="U362" s="5">
        <f t="shared" si="169"/>
        <v>0</v>
      </c>
      <c r="V362" s="5">
        <f t="shared" si="170"/>
        <v>4.7798365320936891E-2</v>
      </c>
      <c r="W362" s="5">
        <f t="shared" si="171"/>
        <v>0.472407277891012</v>
      </c>
      <c r="X362" s="5">
        <f t="shared" si="172"/>
        <v>4.49152833953088E-2</v>
      </c>
      <c r="Y362" s="5" t="str" cm="1">
        <f t="array" ref="Y362:AB362">SETMATRIX(GETMATRIX(Y361:AB361)-$O$9*DELTAWEIGHT(S361,$AH$4,AK361:AN361))</f>
        <v>0.5774,0.5774,0.5774</v>
      </c>
      <c r="Z362" s="5" t="str">
        <v>0.613947485136894,0.602960390369684,0.5774</v>
      </c>
      <c r="AA362" s="5" t="str">
        <v>0.66023948413931,0.655153342303081,0.5774</v>
      </c>
      <c r="AB362" s="5" t="str">
        <v>0.621931225811224,0.608430048085464,0.5774</v>
      </c>
      <c r="AC362" s="5" cm="1">
        <f t="array" ref="AC362">SIGMOID(SUM(GETVECTOR(Y362)*GETVECTOR(_xlfn.CONCAT($S362,",",$AH$4)))+U362)</f>
        <v>0.50133932669358827</v>
      </c>
      <c r="AD362" s="5" cm="1">
        <f t="array" ref="AD362">SIGMOID(SUM(GETVECTOR(Z362)*GETVECTOR(_xlfn.CONCAT($S362,",",$AH$4)))+V362)</f>
        <v>0.51336201884509292</v>
      </c>
      <c r="AE362" s="5" cm="1">
        <f t="array" ref="AE362">TANH(SUM(GETVECTOR(AA362)*GETVECTOR(_xlfn.CONCAT($S362,",",$AH$4)))+W362)</f>
        <v>0.44505552504393958</v>
      </c>
      <c r="AF362" s="5" cm="1">
        <f t="array" ref="AF362">SIGMOID(SUM(GETVECTOR(AB362)*GETVECTOR(_xlfn.CONCAT($S362,",",$AH$4)))+X362)</f>
        <v>0.51265830036818449</v>
      </c>
      <c r="AG362" s="5">
        <f t="shared" si="158"/>
        <v>0.22847460283471963</v>
      </c>
      <c r="AH362" s="40">
        <f t="shared" si="159"/>
        <v>0.11513299987380904</v>
      </c>
      <c r="AI362" s="3">
        <f t="shared" si="160"/>
        <v>8.9359803997520387E-2</v>
      </c>
      <c r="AJ362" s="3">
        <f t="shared" si="161"/>
        <v>4.3500503301586009E-2</v>
      </c>
      <c r="AK362" s="3">
        <f t="shared" si="162"/>
        <v>0</v>
      </c>
      <c r="AL362" s="3">
        <f t="shared" si="163"/>
        <v>4.8365782061812451E-3</v>
      </c>
      <c r="AM362" s="3">
        <f t="shared" si="164"/>
        <v>1.7908206049933761E-2</v>
      </c>
      <c r="AN362" s="3">
        <f t="shared" si="165"/>
        <v>5.013899236694987E-3</v>
      </c>
      <c r="AO362" s="3" t="str" cm="1">
        <f t="array" ref="AO362">GETVECTOR(Y362,2)</f>
        <v>0.5774</v>
      </c>
      <c r="AP362" s="3" t="str" cm="1">
        <f t="array" ref="AP362">GETVECTOR(Z362,2)</f>
        <v>0.5774</v>
      </c>
      <c r="AQ362" s="3" t="str" cm="1">
        <f t="array" ref="AQ362">GETVECTOR(AA362,2)</f>
        <v>0.5774</v>
      </c>
      <c r="AR362" s="3" t="str" cm="1">
        <f t="array" ref="AR362">GETVECTOR(AB362,2)</f>
        <v>0.5774</v>
      </c>
      <c r="AS362" s="3" cm="1">
        <f t="array" ref="AS362">SUM(AK362:AN362*AO362:AR362)</f>
        <v>1.6027863848748491E-2</v>
      </c>
      <c r="AT362" s="51">
        <f t="shared" si="166"/>
        <v>7.9851745704752602E-3</v>
      </c>
      <c r="AU362" s="48">
        <f t="shared" si="167"/>
        <v>8.9359803997520387E-2</v>
      </c>
      <c r="AV362" s="56"/>
      <c r="AW362" s="56"/>
    </row>
    <row r="363" spans="1:49" ht="15" customHeight="1" x14ac:dyDescent="0.25">
      <c r="A363" s="11">
        <f t="shared" si="155"/>
        <v>360</v>
      </c>
      <c r="B363" s="29">
        <v>31407</v>
      </c>
      <c r="C363" s="25"/>
      <c r="D363" s="12"/>
      <c r="E363" s="25">
        <v>25.4</v>
      </c>
      <c r="F363" s="35">
        <v>95</v>
      </c>
      <c r="G363" s="25">
        <v>0</v>
      </c>
      <c r="H363" s="13">
        <v>0</v>
      </c>
      <c r="I363" s="25">
        <v>0</v>
      </c>
      <c r="J363" s="12">
        <v>0</v>
      </c>
      <c r="K363" s="12">
        <v>0</v>
      </c>
      <c r="L363" s="25" t="s">
        <v>11</v>
      </c>
      <c r="M363" s="10"/>
      <c r="N363" s="15"/>
      <c r="O363" s="15"/>
      <c r="P363" s="4"/>
      <c r="Q363" s="54"/>
      <c r="R363" s="42">
        <f t="shared" si="154"/>
        <v>3.092783505154639E-3</v>
      </c>
      <c r="S363" s="44" t="str" cm="1">
        <f t="array" ref="S363">SETVECTOR(R363:R364)</f>
        <v>0.00309278350515464,0.0257731958762887</v>
      </c>
      <c r="T363" s="44">
        <f t="shared" si="168"/>
        <v>0.12989690721649483</v>
      </c>
      <c r="U363" s="5">
        <f t="shared" si="169"/>
        <v>0</v>
      </c>
      <c r="V363" s="5">
        <f t="shared" si="170"/>
        <v>4.7314707500318763E-2</v>
      </c>
      <c r="W363" s="5">
        <f t="shared" si="171"/>
        <v>0.47061645728601864</v>
      </c>
      <c r="X363" s="5">
        <f t="shared" si="172"/>
        <v>4.44138934716393E-2</v>
      </c>
      <c r="Y363" s="5" t="str" cm="1">
        <f t="array" ref="Y363:AB363">SETMATRIX(GETMATRIX(Y362:AB362)-$O$9*DELTAWEIGHT(S362,$AH$4,AK362:AN362))</f>
        <v>0.5774,0.5774,0.5774</v>
      </c>
      <c r="Z363" s="5" t="str">
        <v>0.613946901816572,0.602960098709523,0.5774</v>
      </c>
      <c r="AA363" s="5" t="str">
        <v>0.660234566115758,0.655150883291305,0.5774</v>
      </c>
      <c r="AB363" s="5" t="str">
        <v>0.621930637607233,0.608429753983469,0.5774</v>
      </c>
      <c r="AC363" s="5" cm="1">
        <f t="array" ref="AC363">SIGMOID(SUM(GETVECTOR(Y363)*GETVECTOR(_xlfn.CONCAT($S363,",",$AH$4)))+U363)</f>
        <v>0.50416670766622762</v>
      </c>
      <c r="AD363" s="5" cm="1">
        <f t="array" ref="AD363">SIGMOID(SUM(GETVECTOR(Z363)*GETVECTOR(_xlfn.CONCAT($S363,",",$AH$4)))+V363)</f>
        <v>0.51618277607381657</v>
      </c>
      <c r="AE363" s="5" cm="1">
        <f t="array" ref="AE363">TANH(SUM(GETVECTOR(AA363)*GETVECTOR(_xlfn.CONCAT($S363,",",$AH$4)))+W363)</f>
        <v>0.45385423926927509</v>
      </c>
      <c r="AF363" s="5" cm="1">
        <f t="array" ref="AF363">SIGMOID(SUM(GETVECTOR(AB363)*GETVECTOR(_xlfn.CONCAT($S363,",",$AH$4)))+X363)</f>
        <v>0.51549967466023705</v>
      </c>
      <c r="AG363" s="5">
        <f t="shared" si="158"/>
        <v>0.23427174115888461</v>
      </c>
      <c r="AH363" s="40">
        <f t="shared" si="159"/>
        <v>0.11860509322049854</v>
      </c>
      <c r="AI363" s="3">
        <f t="shared" si="160"/>
        <v>-1.1291813995996283E-2</v>
      </c>
      <c r="AJ363" s="3">
        <f t="shared" si="161"/>
        <v>-5.5127907549133003E-3</v>
      </c>
      <c r="AK363" s="3">
        <f t="shared" si="162"/>
        <v>0</v>
      </c>
      <c r="AL363" s="3">
        <f t="shared" si="163"/>
        <v>-6.2484563330772057E-4</v>
      </c>
      <c r="AM363" s="3">
        <f t="shared" si="164"/>
        <v>-2.2594589301556905E-3</v>
      </c>
      <c r="AN363" s="3">
        <f t="shared" si="165"/>
        <v>-6.4887512842836271E-4</v>
      </c>
      <c r="AO363" s="3" t="str" cm="1">
        <f t="array" ref="AO363">GETVECTOR(Y363,2)</f>
        <v>0.5774</v>
      </c>
      <c r="AP363" s="3" t="str" cm="1">
        <f t="array" ref="AP363">GETVECTOR(Z363,2)</f>
        <v>0.5774</v>
      </c>
      <c r="AQ363" s="3" t="str" cm="1">
        <f t="array" ref="AQ363">GETVECTOR(AA363,2)</f>
        <v>0.5774</v>
      </c>
      <c r="AR363" s="3" t="str" cm="1">
        <f t="array" ref="AR363">GETVECTOR(AB363,2)</f>
        <v>0.5774</v>
      </c>
      <c r="AS363" s="3" cm="1">
        <f t="array" ref="AS363">SUM(AK363:AN363*AO363:AR363)</f>
        <v>-2.0400579540983104E-3</v>
      </c>
      <c r="AT363" s="51">
        <f t="shared" si="166"/>
        <v>1.2750506332017756E-4</v>
      </c>
      <c r="AU363" s="48">
        <f t="shared" si="167"/>
        <v>1.1291813995996283E-2</v>
      </c>
      <c r="AV363" s="56"/>
      <c r="AW363" s="56"/>
    </row>
    <row r="364" spans="1:49" ht="15" customHeight="1" x14ac:dyDescent="0.25">
      <c r="A364" s="11">
        <f t="shared" si="155"/>
        <v>361</v>
      </c>
      <c r="B364" s="29">
        <v>31408</v>
      </c>
      <c r="C364" s="25"/>
      <c r="D364" s="12"/>
      <c r="E364" s="25">
        <v>26.4</v>
      </c>
      <c r="F364" s="35">
        <v>96</v>
      </c>
      <c r="G364" s="25">
        <v>0</v>
      </c>
      <c r="H364" s="13">
        <v>0</v>
      </c>
      <c r="I364" s="25">
        <v>0</v>
      </c>
      <c r="J364" s="12">
        <v>0</v>
      </c>
      <c r="K364" s="12">
        <v>0</v>
      </c>
      <c r="L364" s="25" t="s">
        <v>11</v>
      </c>
      <c r="M364" s="10"/>
      <c r="N364" s="15"/>
      <c r="O364" s="15"/>
      <c r="P364" s="4"/>
      <c r="Q364" s="54"/>
      <c r="R364" s="42">
        <f t="shared" si="154"/>
        <v>2.5773195876288658E-2</v>
      </c>
      <c r="S364" s="44" t="str" cm="1">
        <f t="array" ref="S364">SETVECTOR(R364:R365)</f>
        <v>0.0257731958762887,0.129896907216495</v>
      </c>
      <c r="T364" s="44">
        <f t="shared" si="168"/>
        <v>0.85567010309278346</v>
      </c>
      <c r="U364" s="5">
        <f t="shared" si="169"/>
        <v>0</v>
      </c>
      <c r="V364" s="5">
        <f t="shared" si="170"/>
        <v>4.7377192063649536E-2</v>
      </c>
      <c r="W364" s="5">
        <f t="shared" si="171"/>
        <v>0.4708424031790342</v>
      </c>
      <c r="X364" s="5">
        <f t="shared" si="172"/>
        <v>4.4478780984482137E-2</v>
      </c>
      <c r="Y364" s="5" t="str" cm="1">
        <f t="array" ref="Y364:AB364">SETMATRIX(GETMATRIX(Y363:AB363)-$O$9*DELTAWEIGHT(S363,$AH$4,AK363:AN363))</f>
        <v>0.5774,0.5774,0.5774</v>
      </c>
      <c r="Z364" s="5" t="str">
        <v>0.613947532540922,0.602965354745772,0.5774</v>
      </c>
      <c r="AA364" s="5" t="str">
        <v>0.660239647900067,0.655193231493883,0.5774</v>
      </c>
      <c r="AB364" s="5" t="str">
        <v>0.621931274205317,0.608435058967506,0.5774</v>
      </c>
      <c r="AC364" s="5" cm="1">
        <f t="array" ref="AC364">SIGMOID(SUM(GETVECTOR(Y364)*GETVECTOR(_xlfn.CONCAT($S364,",",$AH$4)))+U364)</f>
        <v>0.52245586278519085</v>
      </c>
      <c r="AD364" s="5" cm="1">
        <f t="array" ref="AD364">SIGMOID(SUM(GETVECTOR(Z364)*GETVECTOR(_xlfn.CONCAT($S364,",",$AH$4)))+V364)</f>
        <v>0.53532204338547107</v>
      </c>
      <c r="AE364" s="5" cm="1">
        <f t="array" ref="AE364">TANH(SUM(GETVECTOR(AA364)*GETVECTOR(_xlfn.CONCAT($S364,",",$AH$4)))+W364)</f>
        <v>0.51753453107841474</v>
      </c>
      <c r="AF364" s="5" cm="1">
        <f t="array" ref="AF364">SIGMOID(SUM(GETVECTOR(AB364)*GETVECTOR(_xlfn.CONCAT($S364,",",$AH$4)))+X364)</f>
        <v>0.53482894532260739</v>
      </c>
      <c r="AG364" s="5">
        <f t="shared" si="158"/>
        <v>0.27704764269943855</v>
      </c>
      <c r="AH364" s="40">
        <f t="shared" si="159"/>
        <v>0.14449495602782975</v>
      </c>
      <c r="AI364" s="3">
        <f t="shared" si="160"/>
        <v>-0.71117514706495366</v>
      </c>
      <c r="AJ364" s="3">
        <f t="shared" si="161"/>
        <v>-0.35259401235836113</v>
      </c>
      <c r="AK364" s="3">
        <f t="shared" si="162"/>
        <v>0</v>
      </c>
      <c r="AL364" s="3">
        <f t="shared" si="163"/>
        <v>-4.5392224160936988E-2</v>
      </c>
      <c r="AM364" s="3">
        <f t="shared" si="164"/>
        <v>-0.13819581057492381</v>
      </c>
      <c r="AN364" s="3">
        <f t="shared" si="165"/>
        <v>-4.7801545833114474E-2</v>
      </c>
      <c r="AO364" s="3" t="str" cm="1">
        <f t="array" ref="AO364">GETVECTOR(Y364,2)</f>
        <v>0.5774</v>
      </c>
      <c r="AP364" s="3" t="str" cm="1">
        <f t="array" ref="AP364">GETVECTOR(Z364,2)</f>
        <v>0.5774</v>
      </c>
      <c r="AQ364" s="3" t="str" cm="1">
        <f t="array" ref="AQ364">GETVECTOR(AA364,2)</f>
        <v>0.5774</v>
      </c>
      <c r="AR364" s="3" t="str" cm="1">
        <f t="array" ref="AR364">GETVECTOR(AB364,2)</f>
        <v>0.5774</v>
      </c>
      <c r="AS364" s="3" cm="1">
        <f t="array" ref="AS364">SUM(AK364:AN364*AO364:AR364)</f>
        <v>-0.13360434382052633</v>
      </c>
      <c r="AT364" s="51">
        <f t="shared" si="166"/>
        <v>0.50577008980285842</v>
      </c>
      <c r="AU364" s="48">
        <f t="shared" si="167"/>
        <v>0.71117514706495366</v>
      </c>
      <c r="AV364" s="56"/>
      <c r="AW364" s="56"/>
    </row>
    <row r="365" spans="1:49" ht="15" customHeight="1" x14ac:dyDescent="0.25">
      <c r="A365" s="11">
        <f t="shared" si="155"/>
        <v>362</v>
      </c>
      <c r="B365" s="29">
        <v>31409</v>
      </c>
      <c r="C365" s="25"/>
      <c r="D365" s="12"/>
      <c r="E365" s="25">
        <v>25.9</v>
      </c>
      <c r="F365" s="35">
        <v>72</v>
      </c>
      <c r="G365" s="25">
        <v>0</v>
      </c>
      <c r="H365" s="13">
        <v>0</v>
      </c>
      <c r="I365" s="25">
        <v>0</v>
      </c>
      <c r="J365" s="12">
        <v>0</v>
      </c>
      <c r="K365" s="12">
        <v>0</v>
      </c>
      <c r="L365" s="25" t="s">
        <v>11</v>
      </c>
      <c r="M365" s="10"/>
      <c r="N365" s="15"/>
      <c r="O365" s="15"/>
      <c r="P365" s="4"/>
      <c r="Q365" s="54"/>
      <c r="R365" s="42">
        <f t="shared" si="154"/>
        <v>0.12989690721649483</v>
      </c>
      <c r="S365" s="44" t="str" cm="1">
        <f t="array" ref="S365">SETVECTOR(R365:R366)</f>
        <v>0.129896907216495,0.855670103092783</v>
      </c>
      <c r="T365" s="44">
        <f t="shared" si="168"/>
        <v>1.0309278350515464E-2</v>
      </c>
      <c r="U365" s="5">
        <f t="shared" si="169"/>
        <v>0</v>
      </c>
      <c r="V365" s="5">
        <f t="shared" si="170"/>
        <v>5.1916414479743232E-2</v>
      </c>
      <c r="W365" s="5">
        <f t="shared" si="171"/>
        <v>0.48466198423652657</v>
      </c>
      <c r="X365" s="5">
        <f t="shared" si="172"/>
        <v>4.9258935567793587E-2</v>
      </c>
      <c r="Y365" s="5" t="str" cm="1">
        <f t="array" ref="Y365:AB365">SETMATRIX(GETMATRIX(Y364:AB364)-$O$9*DELTAWEIGHT(S364,$AH$4,AK364:AN364))</f>
        <v>0.5774,0.5774,0.5774</v>
      </c>
      <c r="Z365" s="5" t="str">
        <v>0.614027296965958,0.603367367447953,0.5774</v>
      </c>
      <c r="AA365" s="5" t="str">
        <v>0.660727691046952,0.657652968954184,0.5774</v>
      </c>
      <c r="AB365" s="5" t="str">
        <v>0.622012434824992,0.608844108490666,0.5774</v>
      </c>
      <c r="AC365" s="5" cm="1">
        <f t="array" ref="AC365">SIGMOID(SUM(GETVECTOR(Y365)*GETVECTOR(_xlfn.CONCAT($S365,",",$AH$4)))+U365)</f>
        <v>0.63854772202164378</v>
      </c>
      <c r="AD365" s="5" cm="1">
        <f t="array" ref="AD365">SIGMOID(SUM(GETVECTOR(Z365)*GETVECTOR(_xlfn.CONCAT($S365,",",$AH$4)))+V365)</f>
        <v>0.65655062397334718</v>
      </c>
      <c r="AE365" s="5" cm="1">
        <f t="array" ref="AE365">TANH(SUM(GETVECTOR(AA365)*GETVECTOR(_xlfn.CONCAT($S365,",",$AH$4)))+W365)</f>
        <v>0.81211926029644266</v>
      </c>
      <c r="AF365" s="5" cm="1">
        <f t="array" ref="AF365">SIGMOID(SUM(GETVECTOR(AB365)*GETVECTOR(_xlfn.CONCAT($S365,",",$AH$4)))+X365)</f>
        <v>0.65724166104475867</v>
      </c>
      <c r="AG365" s="5">
        <f t="shared" si="158"/>
        <v>0.53319740708840258</v>
      </c>
      <c r="AH365" s="40">
        <f t="shared" si="159"/>
        <v>0.32061655354159546</v>
      </c>
      <c r="AI365" s="3">
        <f t="shared" si="160"/>
        <v>0.31030727519107998</v>
      </c>
      <c r="AJ365" s="3">
        <f t="shared" si="161"/>
        <v>0.15541368811065465</v>
      </c>
      <c r="AK365" s="3">
        <f t="shared" si="162"/>
        <v>0</v>
      </c>
      <c r="AL365" s="3">
        <f t="shared" si="163"/>
        <v>2.8460336278341922E-2</v>
      </c>
      <c r="AM365" s="3">
        <f t="shared" si="164"/>
        <v>3.473973673075393E-2</v>
      </c>
      <c r="AN365" s="3">
        <f t="shared" si="165"/>
        <v>3.4100906872405329E-2</v>
      </c>
      <c r="AO365" s="3" t="str" cm="1">
        <f t="array" ref="AO365">GETVECTOR(Y365,2)</f>
        <v>0.5774</v>
      </c>
      <c r="AP365" s="3" t="str" cm="1">
        <f t="array" ref="AP365">GETVECTOR(Z365,2)</f>
        <v>0.5774</v>
      </c>
      <c r="AQ365" s="3" t="str" cm="1">
        <f t="array" ref="AQ365">GETVECTOR(AA365,2)</f>
        <v>0.5774</v>
      </c>
      <c r="AR365" s="3" t="str" cm="1">
        <f t="array" ref="AR365">GETVECTOR(AB365,2)</f>
        <v>0.5774</v>
      </c>
      <c r="AS365" s="3" cm="1">
        <f t="array" ref="AS365">SUM(AK365:AN365*AO365:AR365)</f>
        <v>5.6181585783578784E-2</v>
      </c>
      <c r="AT365" s="51">
        <f t="shared" si="166"/>
        <v>9.6290605036512641E-2</v>
      </c>
      <c r="AU365" s="48">
        <f t="shared" si="167"/>
        <v>0.31030727519107998</v>
      </c>
      <c r="AV365" s="56"/>
      <c r="AW365" s="56"/>
    </row>
    <row r="366" spans="1:49" ht="15" customHeight="1" x14ac:dyDescent="0.25">
      <c r="A366" s="11">
        <f t="shared" si="155"/>
        <v>363</v>
      </c>
      <c r="B366" s="29">
        <v>31410</v>
      </c>
      <c r="C366" s="25"/>
      <c r="D366" s="12"/>
      <c r="E366" s="25">
        <v>25.5</v>
      </c>
      <c r="F366" s="35">
        <v>96</v>
      </c>
      <c r="G366" s="25">
        <v>10</v>
      </c>
      <c r="H366" s="13">
        <v>0</v>
      </c>
      <c r="I366" s="25">
        <v>0</v>
      </c>
      <c r="J366" s="12">
        <v>0</v>
      </c>
      <c r="K366" s="12">
        <v>0</v>
      </c>
      <c r="L366" s="25" t="s">
        <v>11</v>
      </c>
      <c r="M366" s="10"/>
      <c r="N366" s="15"/>
      <c r="O366" s="15"/>
      <c r="P366" s="4"/>
      <c r="Q366" s="54"/>
      <c r="R366" s="42">
        <f t="shared" si="154"/>
        <v>0.85567010309278346</v>
      </c>
      <c r="S366" s="44" t="str" cm="1">
        <f t="array" ref="S366">SETVECTOR(R366:R367)</f>
        <v>0.855670103092783,0.0103092783505155</v>
      </c>
      <c r="T366" s="44">
        <f t="shared" si="168"/>
        <v>0.30927835051546393</v>
      </c>
      <c r="U366" s="5">
        <f t="shared" si="169"/>
        <v>0</v>
      </c>
      <c r="V366" s="5">
        <f t="shared" si="170"/>
        <v>4.907038085190904E-2</v>
      </c>
      <c r="W366" s="5">
        <f t="shared" si="171"/>
        <v>0.48118801056345117</v>
      </c>
      <c r="X366" s="5">
        <f t="shared" si="172"/>
        <v>4.5848844880553054E-2</v>
      </c>
      <c r="Y366" s="5" t="str" cm="1">
        <f t="array" ref="Y366:AB366">SETMATRIX(GETMATRIX(Y365:AB365)-$O$9*DELTAWEIGHT(S365,$AH$4,AK365:AN365))</f>
        <v>0.5774,0.5774,0.5774</v>
      </c>
      <c r="Z366" s="5" t="str">
        <v>0.61373579191958,0.601447135793243,0.5774</v>
      </c>
      <c r="AA366" s="5" t="str">
        <v>0.660110769050512,0.653589117707797,0.5774</v>
      </c>
      <c r="AB366" s="5" t="str">
        <v>0.621680693894305,0.606658830931377,0.5774</v>
      </c>
      <c r="AC366" s="5" cm="1">
        <f t="array" ref="AC366">SIGMOID(SUM(GETVECTOR(Y366)*GETVECTOR(_xlfn.CONCAT($S366,",",$AH$4)))+U366)</f>
        <v>0.62246320754391637</v>
      </c>
      <c r="AD366" s="5" cm="1">
        <f t="array" ref="AD366">SIGMOID(SUM(GETVECTOR(Z366)*GETVECTOR(_xlfn.CONCAT($S366,",",$AH$4)))+V366)</f>
        <v>0.64116547713469962</v>
      </c>
      <c r="AE366" s="5" cm="1">
        <f t="array" ref="AE366">TANH(SUM(GETVECTOR(AA366)*GETVECTOR(_xlfn.CONCAT($S366,",",$AH$4)))+W366)</f>
        <v>0.78287827117338493</v>
      </c>
      <c r="AF366" s="5" cm="1">
        <f t="array" ref="AF366">SIGMOID(SUM(GETVECTOR(AB366)*GETVECTOR(_xlfn.CONCAT($S366,",",$AH$4)))+X366)</f>
        <v>0.64200030471156877</v>
      </c>
      <c r="AG366" s="5">
        <f t="shared" si="158"/>
        <v>0.5019545202752721</v>
      </c>
      <c r="AH366" s="40">
        <f t="shared" si="159"/>
        <v>0.29766530066510416</v>
      </c>
      <c r="AI366" s="3">
        <f t="shared" si="160"/>
        <v>-1.1613049850359769E-2</v>
      </c>
      <c r="AJ366" s="3">
        <f t="shared" si="161"/>
        <v>-5.8528252949716147E-3</v>
      </c>
      <c r="AK366" s="3">
        <f t="shared" si="162"/>
        <v>0</v>
      </c>
      <c r="AL366" s="3">
        <f t="shared" si="163"/>
        <v>-1.0542027612862289E-3</v>
      </c>
      <c r="AM366" s="3">
        <f t="shared" si="164"/>
        <v>-1.4526489394973299E-3</v>
      </c>
      <c r="AN366" s="3">
        <f t="shared" si="165"/>
        <v>-1.2375340538463809E-3</v>
      </c>
      <c r="AO366" s="3" t="str" cm="1">
        <f t="array" ref="AO366">GETVECTOR(Y366,2)</f>
        <v>0.5774</v>
      </c>
      <c r="AP366" s="3" t="str" cm="1">
        <f t="array" ref="AP366">GETVECTOR(Z366,2)</f>
        <v>0.5774</v>
      </c>
      <c r="AQ366" s="3" t="str" cm="1">
        <f t="array" ref="AQ366">GETVECTOR(AA366,2)</f>
        <v>0.5774</v>
      </c>
      <c r="AR366" s="3" t="str" cm="1">
        <f t="array" ref="AR366">GETVECTOR(AB366,2)</f>
        <v>0.5774</v>
      </c>
      <c r="AS366" s="3" cm="1">
        <f t="array" ref="AS366">SUM(AK366:AN366*AO366:AR366)</f>
        <v>-2.1620083347233272E-3</v>
      </c>
      <c r="AT366" s="51">
        <f t="shared" si="166"/>
        <v>1.3486292682694107E-4</v>
      </c>
      <c r="AU366" s="48">
        <f t="shared" si="167"/>
        <v>1.1613049850359769E-2</v>
      </c>
      <c r="AV366" s="56"/>
      <c r="AW366" s="56"/>
    </row>
    <row r="367" spans="1:49" ht="15" customHeight="1" x14ac:dyDescent="0.25">
      <c r="A367" s="11">
        <f t="shared" si="155"/>
        <v>364</v>
      </c>
      <c r="B367" s="29">
        <v>31411</v>
      </c>
      <c r="C367" s="25"/>
      <c r="D367" s="12"/>
      <c r="E367" s="25">
        <v>25.5</v>
      </c>
      <c r="F367" s="35">
        <v>78</v>
      </c>
      <c r="G367" s="25">
        <v>41</v>
      </c>
      <c r="H367" s="13">
        <v>0</v>
      </c>
      <c r="I367" s="25">
        <v>0</v>
      </c>
      <c r="J367" s="12">
        <v>0</v>
      </c>
      <c r="K367" s="12">
        <v>0</v>
      </c>
      <c r="L367" s="25" t="s">
        <v>11</v>
      </c>
      <c r="M367" s="10"/>
      <c r="N367" s="15"/>
      <c r="O367" s="15"/>
      <c r="P367" s="4"/>
      <c r="Q367" s="54"/>
      <c r="R367" s="42">
        <f t="shared" si="154"/>
        <v>1.0309278350515464E-2</v>
      </c>
      <c r="S367" s="44" t="str" cm="1">
        <f t="array" ref="S367">SETVECTOR(R367:R368)</f>
        <v>0.0103092783505155,0.309278350515464</v>
      </c>
      <c r="T367" s="44">
        <f t="shared" si="168"/>
        <v>1.4432989690721649E-2</v>
      </c>
      <c r="U367" s="5">
        <f t="shared" si="169"/>
        <v>0</v>
      </c>
      <c r="V367" s="5">
        <f t="shared" si="170"/>
        <v>4.9175801128037662E-2</v>
      </c>
      <c r="W367" s="5">
        <f t="shared" si="171"/>
        <v>0.4813332754574009</v>
      </c>
      <c r="X367" s="5">
        <f t="shared" si="172"/>
        <v>4.5972598285937694E-2</v>
      </c>
      <c r="Y367" s="5" t="str" cm="1">
        <f t="array" ref="Y367:AB367">SETMATRIX(GETMATRIX(Y366:AB366)-$O$9*DELTAWEIGHT(S366,$AH$4,AK366:AN366))</f>
        <v>0.5774,0.5774,0.5774</v>
      </c>
      <c r="Z367" s="5" t="str">
        <v>0.614161074034812,0.60145225967415,0.5774</v>
      </c>
      <c r="AA367" s="5" t="str">
        <v>0.661129351328432,0.653601389783435,0.5774</v>
      </c>
      <c r="AB367" s="5" t="str">
        <v>0.622154643700037,0.60666454117,0.5774</v>
      </c>
      <c r="AC367" s="5" cm="1">
        <f t="array" ref="AC367">SIGMOID(SUM(GETVECTOR(Y367)*GETVECTOR(_xlfn.CONCAT($S367,",",$AH$4)))+U367)</f>
        <v>0.5460020126199282</v>
      </c>
      <c r="AD367" s="5" cm="1">
        <f t="array" ref="AD367">SIGMOID(SUM(GETVECTOR(Z367)*GETVECTOR(_xlfn.CONCAT($S367,",",$AH$4)))+V367)</f>
        <v>0.56008906293533556</v>
      </c>
      <c r="AE367" s="5" cm="1">
        <f t="array" ref="AE367">TANH(SUM(GETVECTOR(AA367)*GETVECTOR(_xlfn.CONCAT($S367,",",$AH$4)))+W367)</f>
        <v>0.59817071069629646</v>
      </c>
      <c r="AF367" s="5" cm="1">
        <f t="array" ref="AF367">SIGMOID(SUM(GETVECTOR(AB367)*GETVECTOR(_xlfn.CONCAT($S367,",",$AH$4)))+X367)</f>
        <v>0.55971728966366452</v>
      </c>
      <c r="AG367" s="5">
        <f t="shared" si="158"/>
        <v>0.33502887282925237</v>
      </c>
      <c r="AH367" s="40">
        <f t="shared" si="159"/>
        <v>0.18080669548166375</v>
      </c>
      <c r="AI367" s="3">
        <f t="shared" si="160"/>
        <v>0.1663737057909421</v>
      </c>
      <c r="AJ367" s="3">
        <f t="shared" si="161"/>
        <v>8.3404953669824283E-2</v>
      </c>
      <c r="AK367" s="3">
        <f t="shared" si="162"/>
        <v>0</v>
      </c>
      <c r="AL367" s="3">
        <f t="shared" si="163"/>
        <v>1.2292461059581794E-2</v>
      </c>
      <c r="AM367" s="3">
        <f t="shared" si="164"/>
        <v>2.9999477729973911E-2</v>
      </c>
      <c r="AN367" s="3">
        <f t="shared" si="165"/>
        <v>1.3244355527320173E-2</v>
      </c>
      <c r="AO367" s="3" t="str" cm="1">
        <f t="array" ref="AO367">GETVECTOR(Y367,2)</f>
        <v>0.5774</v>
      </c>
      <c r="AP367" s="3" t="str" cm="1">
        <f t="array" ref="AP367">GETVECTOR(Z367,2)</f>
        <v>0.5774</v>
      </c>
      <c r="AQ367" s="3" t="str" cm="1">
        <f t="array" ref="AQ367">GETVECTOR(AA367,2)</f>
        <v>0.5774</v>
      </c>
      <c r="AR367" s="3" t="str" cm="1">
        <f t="array" ref="AR367">GETVECTOR(AB367,2)</f>
        <v>0.5774</v>
      </c>
      <c r="AS367" s="3" cm="1">
        <f t="array" ref="AS367">SUM(AK367:AN367*AO367:AR367)</f>
        <v>3.2066656338564134E-2</v>
      </c>
      <c r="AT367" s="51">
        <f t="shared" si="166"/>
        <v>2.768020997861096E-2</v>
      </c>
      <c r="AU367" s="48">
        <f t="shared" si="167"/>
        <v>0.1663737057909421</v>
      </c>
      <c r="AV367" s="56"/>
      <c r="AW367" s="56"/>
    </row>
    <row r="368" spans="1:49" ht="15" customHeight="1" x14ac:dyDescent="0.25">
      <c r="A368" s="11">
        <f t="shared" si="155"/>
        <v>365</v>
      </c>
      <c r="B368" s="29">
        <v>31412</v>
      </c>
      <c r="C368" s="25"/>
      <c r="D368" s="12"/>
      <c r="E368" s="25">
        <v>23.7</v>
      </c>
      <c r="F368" s="35">
        <v>76</v>
      </c>
      <c r="G368" s="25">
        <v>8</v>
      </c>
      <c r="H368" s="13">
        <v>0</v>
      </c>
      <c r="I368" s="25">
        <v>0</v>
      </c>
      <c r="J368" s="12">
        <v>0</v>
      </c>
      <c r="K368" s="12">
        <v>0</v>
      </c>
      <c r="L368" s="25" t="s">
        <v>11</v>
      </c>
      <c r="M368" s="10"/>
      <c r="N368" s="15"/>
      <c r="O368" s="15"/>
      <c r="P368" s="4"/>
      <c r="Q368" s="54"/>
      <c r="R368" s="42">
        <f t="shared" si="154"/>
        <v>0.30927835051546393</v>
      </c>
      <c r="S368" s="44" t="str" cm="1">
        <f t="array" ref="S368">SETVECTOR(R368:R369)</f>
        <v>0.309278350515464,0.0144329896907216</v>
      </c>
      <c r="T368" s="44">
        <f t="shared" si="168"/>
        <v>1.0309278350515464E-3</v>
      </c>
      <c r="U368" s="5">
        <f t="shared" si="169"/>
        <v>0</v>
      </c>
      <c r="V368" s="5">
        <f t="shared" si="170"/>
        <v>4.7946555022079479E-2</v>
      </c>
      <c r="W368" s="5">
        <f t="shared" si="171"/>
        <v>0.47833332768440351</v>
      </c>
      <c r="X368" s="5">
        <f t="shared" si="172"/>
        <v>4.4648162733205675E-2</v>
      </c>
      <c r="Y368" s="5" t="str" cm="1">
        <f t="array" ref="Y368:AB368">SETMATRIX(GETMATRIX(Y367:AB367)-$O$9*DELTAWEIGHT(S367,$AH$4,AK367:AN367))</f>
        <v>0.5774,0.5774,0.5774</v>
      </c>
      <c r="Z368" s="5" t="str">
        <v>0.614154866642025,0.601266037890546,0.5774</v>
      </c>
      <c r="AA368" s="5" t="str">
        <v>0.661101634945939,0.652769898308644,0.5774</v>
      </c>
      <c r="AB368" s="5" t="str">
        <v>0.622148222498602,0.606471905126943,0.5774</v>
      </c>
      <c r="AC368" s="5" cm="1">
        <f t="array" ref="AC368">SIGMOID(SUM(GETVECTOR(Y368)*GETVECTOR(_xlfn.CONCAT($S368,",",$AH$4)))+U368)</f>
        <v>0.54659216672985944</v>
      </c>
      <c r="AD368" s="5" cm="1">
        <f t="array" ref="AD368">SIGMOID(SUM(GETVECTOR(Z368)*GETVECTOR(_xlfn.CONCAT($S368,",",$AH$4)))+V368)</f>
        <v>0.56133194030103095</v>
      </c>
      <c r="AE368" s="5" cm="1">
        <f t="array" ref="AE368">TANH(SUM(GETVECTOR(AA368)*GETVECTOR(_xlfn.CONCAT($S368,",",$AH$4)))+W368)</f>
        <v>0.59940574385618806</v>
      </c>
      <c r="AF368" s="5" cm="1">
        <f t="array" ref="AF368">SIGMOID(SUM(GETVECTOR(AB368)*GETVECTOR(_xlfn.CONCAT($S368,",",$AH$4)))+X368)</f>
        <v>0.56114698603645419</v>
      </c>
      <c r="AG368" s="5">
        <f t="shared" si="158"/>
        <v>0.33646558922637682</v>
      </c>
      <c r="AH368" s="40">
        <f t="shared" si="159"/>
        <v>0.18199027928232447</v>
      </c>
      <c r="AI368" s="3">
        <f t="shared" si="160"/>
        <v>0.18095935144727293</v>
      </c>
      <c r="AJ368" s="3">
        <f t="shared" si="161"/>
        <v>9.0864068526231662E-2</v>
      </c>
      <c r="AK368" s="3">
        <f t="shared" si="162"/>
        <v>0</v>
      </c>
      <c r="AL368" s="3">
        <f t="shared" si="163"/>
        <v>1.3411237315577338E-2</v>
      </c>
      <c r="AM368" s="3">
        <f t="shared" si="164"/>
        <v>3.2679492450374971E-2</v>
      </c>
      <c r="AN368" s="3">
        <f t="shared" si="165"/>
        <v>1.4452677368843557E-2</v>
      </c>
      <c r="AO368" s="3" t="str" cm="1">
        <f t="array" ref="AO368">GETVECTOR(Y368,2)</f>
        <v>0.5774</v>
      </c>
      <c r="AP368" s="3" t="str" cm="1">
        <f t="array" ref="AP368">GETVECTOR(Z368,2)</f>
        <v>0.5774</v>
      </c>
      <c r="AQ368" s="3" t="str" cm="1">
        <f t="array" ref="AQ368">GETVECTOR(AA368,2)</f>
        <v>0.5774</v>
      </c>
      <c r="AR368" s="3" t="str" cm="1">
        <f t="array" ref="AR368">GETVECTOR(AB368,2)</f>
        <v>0.5774</v>
      </c>
      <c r="AS368" s="3" cm="1">
        <f t="array" ref="AS368">SUM(AK368:AN368*AO368:AR368)</f>
        <v>3.4957763279631134E-2</v>
      </c>
      <c r="AT368" s="51">
        <f t="shared" si="166"/>
        <v>3.274628687621764E-2</v>
      </c>
      <c r="AU368" s="48">
        <f t="shared" si="167"/>
        <v>0.18095935144727293</v>
      </c>
      <c r="AV368" s="56"/>
      <c r="AW368" s="56"/>
    </row>
    <row r="369" spans="1:49" ht="15" customHeight="1" x14ac:dyDescent="0.25">
      <c r="A369" s="11">
        <f t="shared" si="155"/>
        <v>366</v>
      </c>
      <c r="B369" s="29">
        <v>31413</v>
      </c>
      <c r="C369" s="25"/>
      <c r="D369" s="12"/>
      <c r="E369" s="25">
        <v>24.2</v>
      </c>
      <c r="F369" s="35">
        <v>97</v>
      </c>
      <c r="G369" s="25">
        <v>9</v>
      </c>
      <c r="H369" s="13">
        <v>0</v>
      </c>
      <c r="I369" s="25">
        <v>0</v>
      </c>
      <c r="J369" s="12">
        <v>0</v>
      </c>
      <c r="K369" s="12">
        <v>0</v>
      </c>
      <c r="L369" s="25" t="s">
        <v>11</v>
      </c>
      <c r="M369" s="10"/>
      <c r="N369" s="15"/>
      <c r="O369" s="15"/>
      <c r="P369" s="4"/>
      <c r="Q369" s="54"/>
      <c r="R369" s="42">
        <f t="shared" ref="R369:R432" si="173">R315</f>
        <v>1.4432989690721649E-2</v>
      </c>
      <c r="S369" s="44" t="str" cm="1">
        <f t="array" ref="S369">SETVECTOR(R369:R370)</f>
        <v>0.0144329896907216,0.00103092783505155</v>
      </c>
      <c r="T369" s="44">
        <f t="shared" si="168"/>
        <v>4.7422680412371132E-2</v>
      </c>
      <c r="U369" s="5">
        <f t="shared" si="169"/>
        <v>0</v>
      </c>
      <c r="V369" s="5">
        <f t="shared" si="170"/>
        <v>4.6605431290521748E-2</v>
      </c>
      <c r="W369" s="5">
        <f t="shared" si="171"/>
        <v>0.47506537843936603</v>
      </c>
      <c r="X369" s="5">
        <f t="shared" si="172"/>
        <v>4.3202894996321323E-2</v>
      </c>
      <c r="Y369" s="5" t="str" cm="1">
        <f t="array" ref="Y369:AB369">SETMATRIX(GETMATRIX(Y368:AB368)-$O$9*DELTAWEIGHT(S368,$AH$4,AK368:AN368))</f>
        <v>0.5774,0.5774,0.5774</v>
      </c>
      <c r="Z369" s="5" t="str">
        <v>0.613945493505647,0.601256267144182,0.5774</v>
      </c>
      <c r="AA369" s="5" t="str">
        <v>0.660165501801521,0.652726212095238,0.5774</v>
      </c>
      <c r="AB369" s="5" t="str">
        <v>0.621931642844419,0.606461798076415,0.5774</v>
      </c>
      <c r="AC369" s="5" cm="1">
        <f t="array" ref="AC369">SIGMOID(SUM(GETVECTOR(Y369)*GETVECTOR(_xlfn.CONCAT($S369,",",$AH$4)))+U369)</f>
        <v>0.50223220166474081</v>
      </c>
      <c r="AD369" s="5" cm="1">
        <f t="array" ref="AD369">SIGMOID(SUM(GETVECTOR(Z369)*GETVECTOR(_xlfn.CONCAT($S369,",",$AH$4)))+V369)</f>
        <v>0.5140179135607631</v>
      </c>
      <c r="AE369" s="5" cm="1">
        <f t="array" ref="AE369">TANH(SUM(GETVECTOR(AA369)*GETVECTOR(_xlfn.CONCAT($S369,",",$AH$4)))+W369)</f>
        <v>0.45045140978186832</v>
      </c>
      <c r="AF369" s="5" cm="1">
        <f t="array" ref="AF369">SIGMOID(SUM(GETVECTOR(AB369)*GETVECTOR(_xlfn.CONCAT($S369,",",$AH$4)))+X369)</f>
        <v>0.51319804503984012</v>
      </c>
      <c r="AG369" s="5">
        <f t="shared" si="158"/>
        <v>0.23154009381658028</v>
      </c>
      <c r="AH369" s="40">
        <f t="shared" si="159"/>
        <v>0.11674704084286776</v>
      </c>
      <c r="AI369" s="3">
        <f t="shared" si="160"/>
        <v>6.9324360430496626E-2</v>
      </c>
      <c r="AJ369" s="3">
        <f t="shared" si="161"/>
        <v>3.3735961540703248E-2</v>
      </c>
      <c r="AK369" s="3">
        <f t="shared" si="162"/>
        <v>0</v>
      </c>
      <c r="AL369" s="3">
        <f t="shared" si="163"/>
        <v>3.7961167353596685E-3</v>
      </c>
      <c r="AM369" s="3">
        <f t="shared" si="164"/>
        <v>1.3822310033469053E-2</v>
      </c>
      <c r="AN369" s="3">
        <f t="shared" si="165"/>
        <v>3.9398897276049245E-3</v>
      </c>
      <c r="AO369" s="3" t="str" cm="1">
        <f t="array" ref="AO369">GETVECTOR(Y369,2)</f>
        <v>0.5774</v>
      </c>
      <c r="AP369" s="3" t="str" cm="1">
        <f t="array" ref="AP369">GETVECTOR(Z369,2)</f>
        <v>0.5774</v>
      </c>
      <c r="AQ369" s="3" t="str" cm="1">
        <f t="array" ref="AQ369">GETVECTOR(AA369,2)</f>
        <v>0.5774</v>
      </c>
      <c r="AR369" s="3" t="str" cm="1">
        <f t="array" ref="AR369">GETVECTOR(AB369,2)</f>
        <v>0.5774</v>
      </c>
      <c r="AS369" s="3" cm="1">
        <f t="array" ref="AS369">SUM(AK369:AN369*AO369:AR369)</f>
        <v>1.2447771945040789E-2</v>
      </c>
      <c r="AT369" s="51">
        <f t="shared" si="166"/>
        <v>4.8058669490974064E-3</v>
      </c>
      <c r="AU369" s="48">
        <f t="shared" si="167"/>
        <v>6.9324360430496626E-2</v>
      </c>
      <c r="AV369" s="56"/>
      <c r="AW369" s="56"/>
    </row>
    <row r="370" spans="1:49" ht="15" customHeight="1" x14ac:dyDescent="0.25">
      <c r="A370" s="11">
        <f t="shared" si="155"/>
        <v>367</v>
      </c>
      <c r="B370" s="29">
        <v>31414</v>
      </c>
      <c r="C370" s="25"/>
      <c r="D370" s="12"/>
      <c r="E370" s="25">
        <v>25.1</v>
      </c>
      <c r="F370" s="35">
        <v>99</v>
      </c>
      <c r="G370" s="25">
        <v>2</v>
      </c>
      <c r="H370" s="13">
        <v>0</v>
      </c>
      <c r="I370" s="25">
        <v>0</v>
      </c>
      <c r="J370" s="12">
        <v>0</v>
      </c>
      <c r="K370" s="12">
        <v>0</v>
      </c>
      <c r="L370" s="25" t="s">
        <v>11</v>
      </c>
      <c r="M370" s="10"/>
      <c r="N370" s="15"/>
      <c r="O370" s="15"/>
      <c r="P370" s="4"/>
      <c r="Q370" s="54"/>
      <c r="R370" s="42">
        <f t="shared" si="173"/>
        <v>1.0309278350515464E-3</v>
      </c>
      <c r="S370" s="44" t="str" cm="1">
        <f t="array" ref="S370">SETVECTOR(R370:R371)</f>
        <v>0.00103092783505155,0.0474226804123711</v>
      </c>
      <c r="T370" s="44">
        <f t="shared" si="168"/>
        <v>0.53195876288659794</v>
      </c>
      <c r="U370" s="5">
        <f t="shared" si="169"/>
        <v>0</v>
      </c>
      <c r="V370" s="5">
        <f t="shared" si="170"/>
        <v>4.6225819616985783E-2</v>
      </c>
      <c r="W370" s="5">
        <f t="shared" si="171"/>
        <v>0.47368314743601914</v>
      </c>
      <c r="X370" s="5">
        <f t="shared" si="172"/>
        <v>4.2808906023560828E-2</v>
      </c>
      <c r="Y370" s="5" t="str" cm="1">
        <f t="array" ref="Y370:AB370">SETMATRIX(GETMATRIX(Y369:AB369)-$O$9*DELTAWEIGHT(S369,$AH$4,AK369:AN369))</f>
        <v>0.5774,0.5774,0.5774</v>
      </c>
      <c r="Z370" s="5" t="str">
        <v>0.613944837130269,0.601256220260226,0.5774</v>
      </c>
      <c r="AA370" s="5" t="str">
        <v>0.66016030432624,0.652725840847004,0.5774</v>
      </c>
      <c r="AB370" s="5" t="str">
        <v>0.621930980153041,0.606461750741317,0.5774</v>
      </c>
      <c r="AC370" s="5" cm="1">
        <f t="array" ref="AC370">SIGMOID(SUM(GETVECTOR(Y370)*GETVECTOR(_xlfn.CONCAT($S370,",",$AH$4)))+U370)</f>
        <v>0.50699382217341482</v>
      </c>
      <c r="AD370" s="5" cm="1">
        <f t="array" ref="AD370">SIGMOID(SUM(GETVECTOR(Z370)*GETVECTOR(_xlfn.CONCAT($S370,",",$AH$4)))+V370)</f>
        <v>0.51883406809920374</v>
      </c>
      <c r="AE370" s="5" cm="1">
        <f t="array" ref="AE370">TANH(SUM(GETVECTOR(AA370)*GETVECTOR(_xlfn.CONCAT($S370,",",$AH$4)))+W370)</f>
        <v>0.4662889858790622</v>
      </c>
      <c r="AF370" s="5" cm="1">
        <f t="array" ref="AF370">SIGMOID(SUM(GETVECTOR(AB370)*GETVECTOR(_xlfn.CONCAT($S370,",",$AH$4)))+X370)</f>
        <v>0.51804468825491767</v>
      </c>
      <c r="AG370" s="5">
        <f t="shared" si="158"/>
        <v>0.24192661145348601</v>
      </c>
      <c r="AH370" s="40">
        <f t="shared" si="159"/>
        <v>0.12293961303364073</v>
      </c>
      <c r="AI370" s="3">
        <f t="shared" si="160"/>
        <v>-0.40901914985295718</v>
      </c>
      <c r="AJ370" s="3">
        <f t="shared" si="161"/>
        <v>-0.19995691057596049</v>
      </c>
      <c r="AK370" s="3">
        <f t="shared" si="162"/>
        <v>0</v>
      </c>
      <c r="AL370" s="3">
        <f t="shared" si="163"/>
        <v>-2.3276352786485103E-2</v>
      </c>
      <c r="AM370" s="3">
        <f t="shared" si="164"/>
        <v>-8.1187775315750416E-2</v>
      </c>
      <c r="AN370" s="3">
        <f t="shared" si="165"/>
        <v>-2.4234957061496691E-2</v>
      </c>
      <c r="AO370" s="3" t="str" cm="1">
        <f t="array" ref="AO370">GETVECTOR(Y370,2)</f>
        <v>0.5774</v>
      </c>
      <c r="AP370" s="3" t="str" cm="1">
        <f t="array" ref="AP370">GETVECTOR(Z370,2)</f>
        <v>0.5774</v>
      </c>
      <c r="AQ370" s="3" t="str" cm="1">
        <f t="array" ref="AQ370">GETVECTOR(AA370,2)</f>
        <v>0.5774</v>
      </c>
      <c r="AR370" s="3" t="str" cm="1">
        <f t="array" ref="AR370">GETVECTOR(AB370,2)</f>
        <v>0.5774</v>
      </c>
      <c r="AS370" s="3" cm="1">
        <f t="array" ref="AS370">SUM(AK370:AN370*AO370:AR370)</f>
        <v>-7.431085177353898E-2</v>
      </c>
      <c r="AT370" s="51">
        <f t="shared" si="166"/>
        <v>0.16729666494643583</v>
      </c>
      <c r="AU370" s="48">
        <f t="shared" si="167"/>
        <v>0.40901914985295718</v>
      </c>
      <c r="AV370" s="56"/>
      <c r="AW370" s="56"/>
    </row>
    <row r="371" spans="1:49" ht="15" customHeight="1" x14ac:dyDescent="0.25">
      <c r="A371" s="11">
        <f t="shared" si="155"/>
        <v>368</v>
      </c>
      <c r="B371" s="29">
        <v>31415</v>
      </c>
      <c r="C371" s="25"/>
      <c r="D371" s="12"/>
      <c r="E371" s="25">
        <v>25.9</v>
      </c>
      <c r="F371" s="35">
        <v>98</v>
      </c>
      <c r="G371" s="25">
        <v>0</v>
      </c>
      <c r="H371" s="13">
        <v>0</v>
      </c>
      <c r="I371" s="25">
        <v>0</v>
      </c>
      <c r="J371" s="12">
        <v>0</v>
      </c>
      <c r="K371" s="12">
        <v>0</v>
      </c>
      <c r="L371" s="25" t="s">
        <v>11</v>
      </c>
      <c r="M371" s="10"/>
      <c r="N371" s="15"/>
      <c r="O371" s="15"/>
      <c r="P371" s="4"/>
      <c r="Q371" s="54"/>
      <c r="R371" s="42">
        <f t="shared" si="173"/>
        <v>4.7422680412371132E-2</v>
      </c>
      <c r="S371" s="44" t="str" cm="1">
        <f t="array" ref="S371">SETVECTOR(R371:R372)</f>
        <v>0.0474226804123711,0.531958762886598</v>
      </c>
      <c r="T371" s="44">
        <f t="shared" si="168"/>
        <v>5.1546391752577317E-2</v>
      </c>
      <c r="U371" s="5">
        <f t="shared" si="169"/>
        <v>0</v>
      </c>
      <c r="V371" s="5">
        <f t="shared" si="170"/>
        <v>4.8553454895634292E-2</v>
      </c>
      <c r="W371" s="5">
        <f t="shared" si="171"/>
        <v>0.48180192496759416</v>
      </c>
      <c r="X371" s="5">
        <f t="shared" si="172"/>
        <v>4.5232401729710499E-2</v>
      </c>
      <c r="Y371" s="5" t="str" cm="1">
        <f t="array" ref="Y371:AB371">SETMATRIX(GETMATRIX(Y370:AB370)-$O$9*DELTAWEIGHT(S370,$AH$4,AK370:AN370))</f>
        <v>0.5774,0.5774,0.5774</v>
      </c>
      <c r="Z371" s="5" t="str">
        <v>0.613946410464435,0.601328593631852,0.5774</v>
      </c>
      <c r="AA371" s="5" t="str">
        <v>0.660171854954265,0.653257169736147,0.5774</v>
      </c>
      <c r="AB371" s="5" t="str">
        <v>0.621932571477473,0.606534951665211,0.5774</v>
      </c>
      <c r="AC371" s="5" cm="1">
        <f t="array" ref="AC371">SIGMOID(SUM(GETVECTOR(Y371)*GETVECTOR(_xlfn.CONCAT($S371,",",$AH$4)))+U371)</f>
        <v>0.58286236373382716</v>
      </c>
      <c r="AD371" s="5" cm="1">
        <f t="array" ref="AD371">SIGMOID(SUM(GETVECTOR(Z371)*GETVECTOR(_xlfn.CONCAT($S371,",",$AH$4)))+V371)</f>
        <v>0.59809898836852449</v>
      </c>
      <c r="AE371" s="5" cm="1">
        <f t="array" ref="AE371">TANH(SUM(GETVECTOR(AA371)*GETVECTOR(_xlfn.CONCAT($S371,",",$AH$4)))+W371)</f>
        <v>0.69657435922924082</v>
      </c>
      <c r="AF371" s="5" cm="1">
        <f t="array" ref="AF371">SIGMOID(SUM(GETVECTOR(AB371)*GETVECTOR(_xlfn.CONCAT($S371,",",$AH$4)))+X371)</f>
        <v>0.5980574601510944</v>
      </c>
      <c r="AG371" s="5">
        <f t="shared" si="158"/>
        <v>0.41662041957846213</v>
      </c>
      <c r="AH371" s="40">
        <f t="shared" si="159"/>
        <v>0.23568218705960786</v>
      </c>
      <c r="AI371" s="3">
        <f t="shared" si="160"/>
        <v>0.18413579530703056</v>
      </c>
      <c r="AJ371" s="3">
        <f t="shared" si="161"/>
        <v>9.3021710181926481E-2</v>
      </c>
      <c r="AK371" s="3">
        <f t="shared" si="162"/>
        <v>0</v>
      </c>
      <c r="AL371" s="3">
        <f t="shared" si="163"/>
        <v>1.5575570789338118E-2</v>
      </c>
      <c r="AM371" s="3">
        <f t="shared" si="164"/>
        <v>2.8640629838842975E-2</v>
      </c>
      <c r="AN371" s="3">
        <f t="shared" si="165"/>
        <v>1.7443312207020445E-2</v>
      </c>
      <c r="AO371" s="3" t="str" cm="1">
        <f t="array" ref="AO371">GETVECTOR(Y371,2)</f>
        <v>0.5774</v>
      </c>
      <c r="AP371" s="3" t="str" cm="1">
        <f t="array" ref="AP371">GETVECTOR(Z371,2)</f>
        <v>0.5774</v>
      </c>
      <c r="AQ371" s="3" t="str" cm="1">
        <f t="array" ref="AQ371">GETVECTOR(AA371,2)</f>
        <v>0.5774</v>
      </c>
      <c r="AR371" s="3" t="str" cm="1">
        <f t="array" ref="AR371">GETVECTOR(AB371,2)</f>
        <v>0.5774</v>
      </c>
      <c r="AS371" s="3" cm="1">
        <f t="array" ref="AS371">SUM(AK371:AN371*AO371:AR371)</f>
        <v>3.5602202711045368E-2</v>
      </c>
      <c r="AT371" s="51">
        <f t="shared" si="166"/>
        <v>3.3905991113352657E-2</v>
      </c>
      <c r="AU371" s="48">
        <f t="shared" si="167"/>
        <v>0.18413579530703056</v>
      </c>
      <c r="AV371" s="56"/>
      <c r="AW371" s="56"/>
    </row>
    <row r="372" spans="1:49" ht="15" customHeight="1" x14ac:dyDescent="0.25">
      <c r="A372" s="11">
        <f t="shared" si="155"/>
        <v>369</v>
      </c>
      <c r="B372" s="29">
        <v>31416</v>
      </c>
      <c r="C372" s="25"/>
      <c r="D372" s="12"/>
      <c r="E372" s="25">
        <v>26.6</v>
      </c>
      <c r="F372" s="35">
        <v>100</v>
      </c>
      <c r="G372" s="25">
        <v>2</v>
      </c>
      <c r="H372" s="13">
        <v>0</v>
      </c>
      <c r="I372" s="25">
        <v>0</v>
      </c>
      <c r="J372" s="12">
        <v>0</v>
      </c>
      <c r="K372" s="12">
        <v>0</v>
      </c>
      <c r="L372" s="25" t="s">
        <v>11</v>
      </c>
      <c r="M372" s="10"/>
      <c r="N372" s="15"/>
      <c r="O372" s="15"/>
      <c r="P372" s="4"/>
      <c r="Q372" s="54"/>
      <c r="R372" s="42">
        <f t="shared" si="173"/>
        <v>0.53195876288659794</v>
      </c>
      <c r="S372" s="44" t="str" cm="1">
        <f t="array" ref="S372">SETVECTOR(R372:R373)</f>
        <v>0.531958762886598,0.0515463917525773</v>
      </c>
      <c r="T372" s="44">
        <f t="shared" si="168"/>
        <v>2.0618556701030928E-3</v>
      </c>
      <c r="U372" s="5">
        <f t="shared" si="169"/>
        <v>0</v>
      </c>
      <c r="V372" s="5">
        <f t="shared" si="170"/>
        <v>4.699589781670048E-2</v>
      </c>
      <c r="W372" s="5">
        <f t="shared" si="171"/>
        <v>0.47893786198370986</v>
      </c>
      <c r="X372" s="5">
        <f t="shared" si="172"/>
        <v>4.3488070509008457E-2</v>
      </c>
      <c r="Y372" s="5" t="str" cm="1">
        <f t="array" ref="Y372:AB372">SETMATRIX(GETMATRIX(Y371:AB371)-$O$9*DELTAWEIGHT(S371,$AH$4,AK371:AN371))</f>
        <v>0.5774,0.5774,0.5774</v>
      </c>
      <c r="Z372" s="5" t="str">
        <v>0.613901761576382,0.600827749583258,0.5774</v>
      </c>
      <c r="AA372" s="5" t="str">
        <v>0.660030293690259,0.651669221644249,0.5774</v>
      </c>
      <c r="AB372" s="5" t="str">
        <v>0.621884858527708,0.605999736837415,0.5774</v>
      </c>
      <c r="AC372" s="5" cm="1">
        <f t="array" ref="AC372">SIGMOID(SUM(GETVECTOR(Y372)*GETVECTOR(_xlfn.CONCAT($S372,",",$AH$4)))+U372)</f>
        <v>0.58344115843111177</v>
      </c>
      <c r="AD372" s="5" cm="1">
        <f t="array" ref="AD372">SIGMOID(SUM(GETVECTOR(Z372)*GETVECTOR(_xlfn.CONCAT($S372,",",$AH$4)))+V372)</f>
        <v>0.59977719066566659</v>
      </c>
      <c r="AE372" s="5" cm="1">
        <f t="array" ref="AE372">TANH(SUM(GETVECTOR(AA372)*GETVECTOR(_xlfn.CONCAT($S372,",",$AH$4)))+W372)</f>
        <v>0.69812729632583903</v>
      </c>
      <c r="AF372" s="5" cm="1">
        <f t="array" ref="AF372">SIGMOID(SUM(GETVECTOR(AB372)*GETVECTOR(_xlfn.CONCAT($S372,",",$AH$4)))+X372)</f>
        <v>0.60001851879424706</v>
      </c>
      <c r="AG372" s="5">
        <f t="shared" si="158"/>
        <v>0.41872082851732906</v>
      </c>
      <c r="AH372" s="40">
        <f t="shared" si="159"/>
        <v>0.23751868188235184</v>
      </c>
      <c r="AI372" s="3">
        <f t="shared" si="160"/>
        <v>0.23545682621224875</v>
      </c>
      <c r="AJ372" s="3">
        <f t="shared" si="161"/>
        <v>0.11914026255052523</v>
      </c>
      <c r="AK372" s="3">
        <f t="shared" si="162"/>
        <v>0</v>
      </c>
      <c r="AL372" s="3">
        <f t="shared" si="163"/>
        <v>1.9965718957932855E-2</v>
      </c>
      <c r="AM372" s="3">
        <f t="shared" si="164"/>
        <v>3.6630478005802901E-2</v>
      </c>
      <c r="AN372" s="3">
        <f t="shared" si="165"/>
        <v>2.2369122329970896E-2</v>
      </c>
      <c r="AO372" s="3" t="str" cm="1">
        <f t="array" ref="AO372">GETVECTOR(Y372,2)</f>
        <v>0.5774</v>
      </c>
      <c r="AP372" s="3" t="str" cm="1">
        <f t="array" ref="AP372">GETVECTOR(Z372,2)</f>
        <v>0.5774</v>
      </c>
      <c r="AQ372" s="3" t="str" cm="1">
        <f t="array" ref="AQ372">GETVECTOR(AA372,2)</f>
        <v>0.5774</v>
      </c>
      <c r="AR372" s="3" t="str" cm="1">
        <f t="array" ref="AR372">GETVECTOR(AB372,2)</f>
        <v>0.5774</v>
      </c>
      <c r="AS372" s="3" cm="1">
        <f t="array" ref="AS372">SUM(AK372:AN372*AO372:AR372)</f>
        <v>4.5594575360186226E-2</v>
      </c>
      <c r="AT372" s="51">
        <f t="shared" si="166"/>
        <v>5.5439917009945112E-2</v>
      </c>
      <c r="AU372" s="48">
        <f t="shared" si="167"/>
        <v>0.23545682621224875</v>
      </c>
      <c r="AV372" s="56"/>
      <c r="AW372" s="56"/>
    </row>
    <row r="373" spans="1:49" ht="15" customHeight="1" x14ac:dyDescent="0.25">
      <c r="A373" s="11">
        <f t="shared" si="155"/>
        <v>370</v>
      </c>
      <c r="B373" s="29">
        <v>31417</v>
      </c>
      <c r="C373" s="25"/>
      <c r="D373" s="12"/>
      <c r="E373" s="25">
        <v>25.1</v>
      </c>
      <c r="F373" s="35">
        <v>97</v>
      </c>
      <c r="G373" s="25">
        <v>18</v>
      </c>
      <c r="H373" s="13">
        <v>0</v>
      </c>
      <c r="I373" s="25">
        <v>0</v>
      </c>
      <c r="J373" s="12">
        <v>0</v>
      </c>
      <c r="K373" s="12">
        <v>0</v>
      </c>
      <c r="L373" s="25" t="s">
        <v>11</v>
      </c>
      <c r="M373" s="10"/>
      <c r="N373" s="15"/>
      <c r="O373" s="15"/>
      <c r="P373" s="4"/>
      <c r="Q373" s="54"/>
      <c r="R373" s="42">
        <f t="shared" si="173"/>
        <v>5.1546391752577317E-2</v>
      </c>
      <c r="S373" s="44" t="str" cm="1">
        <f t="array" ref="S373">SETVECTOR(R373:R374)</f>
        <v>0.0515463917525773,0.00206185567010309</v>
      </c>
      <c r="T373" s="44">
        <f t="shared" si="168"/>
        <v>9.3814432989690721E-2</v>
      </c>
      <c r="U373" s="5">
        <f t="shared" si="169"/>
        <v>0</v>
      </c>
      <c r="V373" s="5">
        <f t="shared" si="170"/>
        <v>4.4999325920907197E-2</v>
      </c>
      <c r="W373" s="5">
        <f t="shared" si="171"/>
        <v>0.47527481418312956</v>
      </c>
      <c r="X373" s="5">
        <f t="shared" si="172"/>
        <v>4.125115827601137E-2</v>
      </c>
      <c r="Y373" s="5" t="str" cm="1">
        <f t="array" ref="Y373:AB373">SETMATRIX(GETMATRIX(Y372:AB372)-$O$9*DELTAWEIGHT(S372,$AH$4,AK372:AN372))</f>
        <v>0.5774,0.5774,0.5774</v>
      </c>
      <c r="Z373" s="5" t="str">
        <v>0.613213555026407,0.600761062902059,0.5774</v>
      </c>
      <c r="AA373" s="5" t="str">
        <v>0.657844191539457,0.651457390040489,0.5774</v>
      </c>
      <c r="AB373" s="5" t="str">
        <v>0.621149446028213,0.605928475936301,0.5774</v>
      </c>
      <c r="AC373" s="5" cm="1">
        <f t="array" ref="AC373">SIGMOID(SUM(GETVECTOR(Y373)*GETVECTOR(_xlfn.CONCAT($S373,",",$AH$4)))+U373)</f>
        <v>0.50773773272340572</v>
      </c>
      <c r="AD373" s="5" cm="1">
        <f t="array" ref="AD373">SIGMOID(SUM(GETVECTOR(Z373)*GETVECTOR(_xlfn.CONCAT($S373,",",$AH$4)))+V373)</f>
        <v>0.51945191619894859</v>
      </c>
      <c r="AE373" s="5" cm="1">
        <f t="array" ref="AE373">TANH(SUM(GETVECTOR(AA373)*GETVECTOR(_xlfn.CONCAT($S373,",",$AH$4)))+W373)</f>
        <v>0.47035611480205747</v>
      </c>
      <c r="AF373" s="5" cm="1">
        <f t="array" ref="AF373">SIGMOID(SUM(GETVECTOR(AB373)*GETVECTOR(_xlfn.CONCAT($S373,",",$AH$4)))+X373)</f>
        <v>0.51862101091752977</v>
      </c>
      <c r="AG373" s="5">
        <f t="shared" si="158"/>
        <v>0.24432738512982141</v>
      </c>
      <c r="AH373" s="40">
        <f t="shared" si="159"/>
        <v>0.12425068183979639</v>
      </c>
      <c r="AI373" s="3">
        <f t="shared" si="160"/>
        <v>3.0436248850105665E-2</v>
      </c>
      <c r="AJ373" s="3">
        <f t="shared" si="161"/>
        <v>1.4878856487492216E-2</v>
      </c>
      <c r="AK373" s="3">
        <f t="shared" si="162"/>
        <v>0</v>
      </c>
      <c r="AL373" s="3">
        <f t="shared" si="163"/>
        <v>1.7469422633426077E-3</v>
      </c>
      <c r="AM373" s="3">
        <f t="shared" si="164"/>
        <v>6.0189592381522253E-3</v>
      </c>
      <c r="AN373" s="3">
        <f t="shared" si="165"/>
        <v>1.8204427997262173E-3</v>
      </c>
      <c r="AO373" s="3" t="str" cm="1">
        <f t="array" ref="AO373">GETVECTOR(Y373,2)</f>
        <v>0.5774</v>
      </c>
      <c r="AP373" s="3" t="str" cm="1">
        <f t="array" ref="AP373">GETVECTOR(Z373,2)</f>
        <v>0.5774</v>
      </c>
      <c r="AQ373" s="3" t="str" cm="1">
        <f t="array" ref="AQ373">GETVECTOR(AA373,2)</f>
        <v>0.5774</v>
      </c>
      <c r="AR373" s="3" t="str" cm="1">
        <f t="array" ref="AR373">GETVECTOR(AB373,2)</f>
        <v>0.5774</v>
      </c>
      <c r="AS373" s="3" cm="1">
        <f t="array" ref="AS373">SUM(AK373:AN373*AO373:AR373)</f>
        <v>5.5351551995250345E-3</v>
      </c>
      <c r="AT373" s="51">
        <f t="shared" si="166"/>
        <v>9.2636524406555841E-4</v>
      </c>
      <c r="AU373" s="48">
        <f t="shared" si="167"/>
        <v>3.0436248850105665E-2</v>
      </c>
      <c r="AV373" s="56"/>
      <c r="AW373" s="56"/>
    </row>
    <row r="374" spans="1:49" ht="15" customHeight="1" x14ac:dyDescent="0.25">
      <c r="A374" s="11">
        <f t="shared" si="155"/>
        <v>371</v>
      </c>
      <c r="B374" s="29">
        <v>31418</v>
      </c>
      <c r="C374" s="25"/>
      <c r="D374" s="12"/>
      <c r="E374" s="25">
        <v>25.5</v>
      </c>
      <c r="F374" s="35">
        <v>97</v>
      </c>
      <c r="G374" s="25">
        <v>49</v>
      </c>
      <c r="H374" s="13">
        <v>0</v>
      </c>
      <c r="I374" s="25">
        <v>0</v>
      </c>
      <c r="J374" s="12">
        <v>0</v>
      </c>
      <c r="K374" s="12">
        <v>0</v>
      </c>
      <c r="L374" s="25" t="s">
        <v>11</v>
      </c>
      <c r="M374" s="10"/>
      <c r="N374" s="15"/>
      <c r="O374" s="15"/>
      <c r="P374" s="4"/>
      <c r="Q374" s="54"/>
      <c r="R374" s="42">
        <f t="shared" si="173"/>
        <v>2.0618556701030928E-3</v>
      </c>
      <c r="S374" s="44" t="str" cm="1">
        <f t="array" ref="S374">SETVECTOR(R374:R375)</f>
        <v>0.00206185567010309,0.0938144329896907</v>
      </c>
      <c r="T374" s="44">
        <f t="shared" si="168"/>
        <v>0.79381443298969068</v>
      </c>
      <c r="U374" s="5">
        <f t="shared" si="169"/>
        <v>0</v>
      </c>
      <c r="V374" s="5">
        <f t="shared" si="170"/>
        <v>4.4824631694572938E-2</v>
      </c>
      <c r="W374" s="5">
        <f t="shared" si="171"/>
        <v>0.47467291825931435</v>
      </c>
      <c r="X374" s="5">
        <f t="shared" si="172"/>
        <v>4.1069113996038749E-2</v>
      </c>
      <c r="Y374" s="5" t="str" cm="1">
        <f t="array" ref="Y374:AB374">SETMATRIX(GETMATRIX(Y373:AB373)-$O$9*DELTAWEIGHT(S373,$AH$4,AK373:AN373))</f>
        <v>0.5774,0.5774,0.5774</v>
      </c>
      <c r="Z374" s="5" t="str">
        <v>0.613217613719845,0.600761225249796,0.5774</v>
      </c>
      <c r="AA374" s="5" t="str">
        <v>0.657873140277019,0.651458547989991,0.5774</v>
      </c>
      <c r="AB374" s="5" t="str">
        <v>0.621153554033178,0.6059286402565,0.5774</v>
      </c>
      <c r="AC374" s="5" cm="1">
        <f t="array" ref="AC374">SIGMOID(SUM(GETVECTOR(Y374)*GETVECTOR(_xlfn.CONCAT($S374,",",$AH$4)))+U374)</f>
        <v>0.51383620889354142</v>
      </c>
      <c r="AD374" s="5" cm="1">
        <f t="array" ref="AD374">SIGMOID(SUM(GETVECTOR(Z374)*GETVECTOR(_xlfn.CONCAT($S374,",",$AH$4)))+V374)</f>
        <v>0.52558988959559438</v>
      </c>
      <c r="AE374" s="5" cm="1">
        <f t="array" ref="AE374">TANH(SUM(GETVECTOR(AA374)*GETVECTOR(_xlfn.CONCAT($S374,",",$AH$4)))+W374)</f>
        <v>0.49082423176598489</v>
      </c>
      <c r="AF374" s="5" cm="1">
        <f t="array" ref="AF374">SIGMOID(SUM(GETVECTOR(AB374)*GETVECTOR(_xlfn.CONCAT($S374,",",$AH$4)))+X374)</f>
        <v>0.52477835962587516</v>
      </c>
      <c r="AG374" s="5">
        <f t="shared" si="158"/>
        <v>0.25797225378472644</v>
      </c>
      <c r="AH374" s="40">
        <f t="shared" si="159"/>
        <v>0.13245297545758269</v>
      </c>
      <c r="AI374" s="3">
        <f t="shared" si="160"/>
        <v>-0.66136145753210795</v>
      </c>
      <c r="AJ374" s="3">
        <f t="shared" si="161"/>
        <v>-0.3249582999744231</v>
      </c>
      <c r="AK374" s="3">
        <f t="shared" si="162"/>
        <v>0</v>
      </c>
      <c r="AL374" s="3">
        <f t="shared" si="163"/>
        <v>-3.976990631192439E-2</v>
      </c>
      <c r="AM374" s="3">
        <f t="shared" si="164"/>
        <v>-0.12964889120738629</v>
      </c>
      <c r="AN374" s="3">
        <f t="shared" si="165"/>
        <v>-4.1629079669020533E-2</v>
      </c>
      <c r="AO374" s="3" t="str" cm="1">
        <f t="array" ref="AO374">GETVECTOR(Y374,2)</f>
        <v>0.5774</v>
      </c>
      <c r="AP374" s="3" t="str" cm="1">
        <f t="array" ref="AP374">GETVECTOR(Z374,2)</f>
        <v>0.5774</v>
      </c>
      <c r="AQ374" s="3" t="str" cm="1">
        <f t="array" ref="AQ374">GETVECTOR(AA374,2)</f>
        <v>0.5774</v>
      </c>
      <c r="AR374" s="3" t="str" cm="1">
        <f t="array" ref="AR374">GETVECTOR(AB374,2)</f>
        <v>0.5774</v>
      </c>
      <c r="AS374" s="3" cm="1">
        <f t="array" ref="AS374">SUM(AK374:AN374*AO374:AR374)</f>
        <v>-0.12185904428854244</v>
      </c>
      <c r="AT374" s="51">
        <f t="shared" si="166"/>
        <v>0.43739897750899426</v>
      </c>
      <c r="AU374" s="48">
        <f t="shared" si="167"/>
        <v>0.66136145753210795</v>
      </c>
      <c r="AV374" s="56"/>
      <c r="AW374" s="56"/>
    </row>
    <row r="375" spans="1:49" ht="15" customHeight="1" x14ac:dyDescent="0.25">
      <c r="A375" s="11">
        <f t="shared" si="155"/>
        <v>372</v>
      </c>
      <c r="B375" s="29">
        <v>31419</v>
      </c>
      <c r="C375" s="25"/>
      <c r="D375" s="12"/>
      <c r="E375" s="25">
        <v>25.1</v>
      </c>
      <c r="F375" s="35">
        <v>92</v>
      </c>
      <c r="G375" s="25">
        <v>13</v>
      </c>
      <c r="H375" s="13">
        <v>0</v>
      </c>
      <c r="I375" s="25">
        <v>0</v>
      </c>
      <c r="J375" s="12">
        <v>0</v>
      </c>
      <c r="K375" s="12">
        <v>0</v>
      </c>
      <c r="L375" s="25" t="s">
        <v>11</v>
      </c>
      <c r="M375" s="10"/>
      <c r="N375" s="15"/>
      <c r="O375" s="15"/>
      <c r="P375" s="4"/>
      <c r="Q375" s="54"/>
      <c r="R375" s="42">
        <f t="shared" si="173"/>
        <v>9.3814432989690721E-2</v>
      </c>
      <c r="S375" s="44" t="str" cm="1">
        <f t="array" ref="S375">SETVECTOR(R375:R376)</f>
        <v>0.0938144329896907,0.793814432989691</v>
      </c>
      <c r="T375" s="44">
        <f t="shared" si="168"/>
        <v>1.6494845360824743E-2</v>
      </c>
      <c r="U375" s="5">
        <f t="shared" si="169"/>
        <v>0</v>
      </c>
      <c r="V375" s="5">
        <f t="shared" si="170"/>
        <v>4.8801622325765376E-2</v>
      </c>
      <c r="W375" s="5">
        <f t="shared" si="171"/>
        <v>0.48763780738005297</v>
      </c>
      <c r="X375" s="5">
        <f t="shared" si="172"/>
        <v>4.5232021962940801E-2</v>
      </c>
      <c r="Y375" s="5" t="str" cm="1">
        <f t="array" ref="Y375:AB375">SETMATRIX(GETMATRIX(Y374:AB374)-$O$9*DELTAWEIGHT(S374,$AH$4,AK374:AN374))</f>
        <v>0.5774,0.5774,0.5774</v>
      </c>
      <c r="Z375" s="5" t="str">
        <v>0.613223101274304,0.60101090897769,0.5774</v>
      </c>
      <c r="AA375" s="5" t="str">
        <v>0.657908872362506,0.653084357879642,0.5774</v>
      </c>
      <c r="AB375" s="5" t="str">
        <v>0.621159123451088,0.606182048771429,0.5774</v>
      </c>
      <c r="AC375" s="5" cm="1">
        <f t="array" ref="AC375">SIGMOID(SUM(GETVECTOR(Y375)*GETVECTOR(_xlfn.CONCAT($S375,",",$AH$4)))+U375)</f>
        <v>0.62539631068003165</v>
      </c>
      <c r="AD375" s="5" cm="1">
        <f t="array" ref="AD375">SIGMOID(SUM(GETVECTOR(Z375)*GETVECTOR(_xlfn.CONCAT($S375,",",$AH$4)))+V375)</f>
        <v>0.64185441258274067</v>
      </c>
      <c r="AE375" s="5" cm="1">
        <f t="array" ref="AE375">TANH(SUM(GETVECTOR(AA375)*GETVECTOR(_xlfn.CONCAT($S375,",",$AH$4)))+W375)</f>
        <v>0.78862599222165786</v>
      </c>
      <c r="AF375" s="5" cm="1">
        <f t="array" ref="AF375">SIGMOID(SUM(GETVECTOR(AB375)*GETVECTOR(_xlfn.CONCAT($S375,",",$AH$4)))+X375)</f>
        <v>0.6421485649816967</v>
      </c>
      <c r="AG375" s="5">
        <f t="shared" si="158"/>
        <v>0.50618307298491327</v>
      </c>
      <c r="AH375" s="40">
        <f t="shared" si="159"/>
        <v>0.2998614856984273</v>
      </c>
      <c r="AI375" s="3">
        <f t="shared" si="160"/>
        <v>0.28336664033760256</v>
      </c>
      <c r="AJ375" s="3">
        <f t="shared" si="161"/>
        <v>0.14228504214005772</v>
      </c>
      <c r="AK375" s="3">
        <f t="shared" si="162"/>
        <v>0</v>
      </c>
      <c r="AL375" s="3">
        <f t="shared" si="163"/>
        <v>2.5794461731258177E-2</v>
      </c>
      <c r="AM375" s="3">
        <f t="shared" si="164"/>
        <v>3.4527640217381486E-2</v>
      </c>
      <c r="AN375" s="3">
        <f t="shared" si="165"/>
        <v>3.0406901876608269E-2</v>
      </c>
      <c r="AO375" s="3" t="str" cm="1">
        <f t="array" ref="AO375">GETVECTOR(Y375,2)</f>
        <v>0.5774</v>
      </c>
      <c r="AP375" s="3" t="str" cm="1">
        <f t="array" ref="AP375">GETVECTOR(Z375,2)</f>
        <v>0.5774</v>
      </c>
      <c r="AQ375" s="3" t="str" cm="1">
        <f t="array" ref="AQ375">GETVECTOR(AA375,2)</f>
        <v>0.5774</v>
      </c>
      <c r="AR375" s="3" t="str" cm="1">
        <f t="array" ref="AR375">GETVECTOR(AB375,2)</f>
        <v>0.5774</v>
      </c>
      <c r="AS375" s="3" cm="1">
        <f t="array" ref="AS375">SUM(AK375:AN375*AO375:AR375)</f>
        <v>5.238692680869815E-2</v>
      </c>
      <c r="AT375" s="51">
        <f t="shared" si="166"/>
        <v>8.0296652856220202E-2</v>
      </c>
      <c r="AU375" s="48">
        <f t="shared" si="167"/>
        <v>0.28336664033760256</v>
      </c>
      <c r="AV375" s="56"/>
      <c r="AW375" s="56"/>
    </row>
    <row r="376" spans="1:49" ht="15" customHeight="1" x14ac:dyDescent="0.25">
      <c r="A376" s="11">
        <f t="shared" si="155"/>
        <v>373</v>
      </c>
      <c r="B376" s="29">
        <v>31420</v>
      </c>
      <c r="C376" s="25"/>
      <c r="D376" s="12"/>
      <c r="E376" s="25">
        <v>24.8</v>
      </c>
      <c r="F376" s="35">
        <v>94</v>
      </c>
      <c r="G376" s="25">
        <v>0</v>
      </c>
      <c r="H376" s="13">
        <v>0</v>
      </c>
      <c r="I376" s="25">
        <v>0</v>
      </c>
      <c r="J376" s="12">
        <v>0</v>
      </c>
      <c r="K376" s="12">
        <v>0</v>
      </c>
      <c r="L376" s="25" t="s">
        <v>11</v>
      </c>
      <c r="M376" s="10"/>
      <c r="N376" s="15"/>
      <c r="O376" s="15"/>
      <c r="P376" s="4"/>
      <c r="Q376" s="54"/>
      <c r="R376" s="42">
        <f t="shared" si="173"/>
        <v>0.79381443298969068</v>
      </c>
      <c r="S376" s="44" t="str" cm="1">
        <f t="array" ref="S376">SETVECTOR(R376:R377)</f>
        <v>0.793814432989691,0.0164948453608247</v>
      </c>
      <c r="T376" s="44">
        <f t="shared" si="168"/>
        <v>0.12783505154639174</v>
      </c>
      <c r="U376" s="5">
        <f t="shared" si="169"/>
        <v>0</v>
      </c>
      <c r="V376" s="5">
        <f t="shared" si="170"/>
        <v>4.6222176152639557E-2</v>
      </c>
      <c r="W376" s="5">
        <f t="shared" si="171"/>
        <v>0.4841850433583148</v>
      </c>
      <c r="X376" s="5">
        <f t="shared" si="172"/>
        <v>4.2191331775279971E-2</v>
      </c>
      <c r="Y376" s="5" t="str" cm="1">
        <f t="array" ref="Y376:AB376">SETMATRIX(GETMATRIX(Y375:AB375)-$O$9*DELTAWEIGHT(S375,$AH$4,AK375:AN375))</f>
        <v>0.5774,0.5774,0.5774</v>
      </c>
      <c r="Z376" s="5" t="str">
        <v>0.613034879608873,0.599418264116353,0.5774</v>
      </c>
      <c r="AA376" s="5" t="str">
        <v>0.657487862523776,0.649521966936544,0.5774</v>
      </c>
      <c r="AB376" s="5" t="str">
        <v>0.620947685276367,0.604392956523789,0.5774</v>
      </c>
      <c r="AC376" s="5" cm="1">
        <f t="array" ref="AC376">SIGMOID(SUM(GETVECTOR(Y376)*GETVECTOR(_xlfn.CONCAT($S376,",",$AH$4)))+U376)</f>
        <v>0.61488010053164754</v>
      </c>
      <c r="AD376" s="5" cm="1">
        <f t="array" ref="AD376">SIGMOID(SUM(GETVECTOR(Z376)*GETVECTOR(_xlfn.CONCAT($S376,",",$AH$4)))+V376)</f>
        <v>0.63245084168264976</v>
      </c>
      <c r="AE376" s="5" cm="1">
        <f t="array" ref="AE376">TANH(SUM(GETVECTOR(AA376)*GETVECTOR(_xlfn.CONCAT($S376,",",$AH$4)))+W376)</f>
        <v>0.76856901515235909</v>
      </c>
      <c r="AF376" s="5" cm="1">
        <f t="array" ref="AF376">SIGMOID(SUM(GETVECTOR(AB376)*GETVECTOR(_xlfn.CONCAT($S376,",",$AH$4)))+X376)</f>
        <v>0.63299288213493987</v>
      </c>
      <c r="AG376" s="5">
        <f t="shared" si="158"/>
        <v>0.48608212052431471</v>
      </c>
      <c r="AH376" s="40">
        <f t="shared" si="159"/>
        <v>0.28554393316219184</v>
      </c>
      <c r="AI376" s="3">
        <f t="shared" si="160"/>
        <v>0.1577088816158001</v>
      </c>
      <c r="AJ376" s="3">
        <f t="shared" si="161"/>
        <v>7.9514236911801664E-2</v>
      </c>
      <c r="AK376" s="3">
        <f t="shared" si="162"/>
        <v>0</v>
      </c>
      <c r="AL376" s="3">
        <f t="shared" si="163"/>
        <v>1.4205939958093036E-2</v>
      </c>
      <c r="AM376" s="3">
        <f t="shared" si="164"/>
        <v>2.058330862206844E-2</v>
      </c>
      <c r="AN376" s="3">
        <f t="shared" si="165"/>
        <v>1.6527363404381108E-2</v>
      </c>
      <c r="AO376" s="3" t="str" cm="1">
        <f t="array" ref="AO376">GETVECTOR(Y376,2)</f>
        <v>0.5774</v>
      </c>
      <c r="AP376" s="3" t="str" cm="1">
        <f t="array" ref="AP376">GETVECTOR(Z376,2)</f>
        <v>0.5774</v>
      </c>
      <c r="AQ376" s="3" t="str" cm="1">
        <f t="array" ref="AQ376">GETVECTOR(AA376,2)</f>
        <v>0.5774</v>
      </c>
      <c r="AR376" s="3" t="str" cm="1">
        <f t="array" ref="AR376">GETVECTOR(AB376,2)</f>
        <v>0.5774</v>
      </c>
      <c r="AS376" s="3" cm="1">
        <f t="array" ref="AS376">SUM(AK376:AN376*AO376:AR376)</f>
        <v>2.9630211759874889E-2</v>
      </c>
      <c r="AT376" s="51">
        <f t="shared" si="166"/>
        <v>2.4872091340506452E-2</v>
      </c>
      <c r="AU376" s="48">
        <f t="shared" si="167"/>
        <v>0.1577088816158001</v>
      </c>
      <c r="AV376" s="56"/>
      <c r="AW376" s="56"/>
    </row>
    <row r="377" spans="1:49" ht="15" customHeight="1" x14ac:dyDescent="0.25">
      <c r="A377" s="11">
        <f t="shared" si="155"/>
        <v>374</v>
      </c>
      <c r="B377" s="29">
        <v>31421</v>
      </c>
      <c r="C377" s="25"/>
      <c r="D377" s="12"/>
      <c r="E377" s="25">
        <v>22.9</v>
      </c>
      <c r="F377" s="35">
        <v>97</v>
      </c>
      <c r="G377" s="25">
        <v>26</v>
      </c>
      <c r="H377" s="13">
        <v>0</v>
      </c>
      <c r="I377" s="25">
        <v>0</v>
      </c>
      <c r="J377" s="12">
        <v>0</v>
      </c>
      <c r="K377" s="12">
        <v>0</v>
      </c>
      <c r="L377" s="25" t="s">
        <v>11</v>
      </c>
      <c r="M377" s="10"/>
      <c r="N377" s="15"/>
      <c r="O377" s="15"/>
      <c r="P377" s="4"/>
      <c r="Q377" s="54"/>
      <c r="R377" s="42">
        <f t="shared" si="173"/>
        <v>1.6494845360824743E-2</v>
      </c>
      <c r="S377" s="44" t="str" cm="1">
        <f t="array" ref="S377">SETVECTOR(R377:R378)</f>
        <v>0.0164948453608247,0.127835051546392</v>
      </c>
      <c r="T377" s="44">
        <f t="shared" si="168"/>
        <v>0</v>
      </c>
      <c r="U377" s="5">
        <f t="shared" si="169"/>
        <v>0</v>
      </c>
      <c r="V377" s="5">
        <f t="shared" si="170"/>
        <v>4.4801582156830257E-2</v>
      </c>
      <c r="W377" s="5">
        <f t="shared" si="171"/>
        <v>0.48212671249610795</v>
      </c>
      <c r="X377" s="5">
        <f t="shared" si="172"/>
        <v>4.0538595434841861E-2</v>
      </c>
      <c r="Y377" s="5" t="str" cm="1">
        <f t="array" ref="Y377:AB377">SETMATRIX(GETMATRIX(Y376:AB376)-$O$9*DELTAWEIGHT(S376,$AH$4,AK376:AN376))</f>
        <v>0.5774,0.5774,0.5774</v>
      </c>
      <c r="Z377" s="5" t="str">
        <v>0.612318071165221,0.599403369395446,0.5774</v>
      </c>
      <c r="AA377" s="5" t="str">
        <v>0.655741818868814,0.649485685509947,0.5774</v>
      </c>
      <c r="AB377" s="5" t="str">
        <v>0.620153351309539,0.60437645088292,0.5774</v>
      </c>
      <c r="AC377" s="5" cm="1">
        <f t="array" ref="AC377">SIGMOID(SUM(GETVECTOR(Y377)*GETVECTOR(_xlfn.CONCAT($S377,",",$AH$4)))+U377)</f>
        <v>0.52082197146610321</v>
      </c>
      <c r="AD377" s="5" cm="1">
        <f t="array" ref="AD377">SIGMOID(SUM(GETVECTOR(Z377)*GETVECTOR(_xlfn.CONCAT($S377,",",$AH$4)))+V377)</f>
        <v>0.53283428839231495</v>
      </c>
      <c r="AE377" s="5" cm="1">
        <f t="array" ref="AE377">TANH(SUM(GETVECTOR(AA377)*GETVECTOR(_xlfn.CONCAT($S377,",",$AH$4)))+W377)</f>
        <v>0.51973025408481421</v>
      </c>
      <c r="AF377" s="5" cm="1">
        <f t="array" ref="AF377">SIGMOID(SUM(GETVECTOR(AB377)*GETVECTOR(_xlfn.CONCAT($S377,",",$AH$4)))+X377)</f>
        <v>0.5319634577187019</v>
      </c>
      <c r="AG377" s="5">
        <f t="shared" si="158"/>
        <v>0.27693010009123903</v>
      </c>
      <c r="AH377" s="40">
        <f t="shared" si="159"/>
        <v>0.14366281992518812</v>
      </c>
      <c r="AI377" s="3">
        <f t="shared" si="160"/>
        <v>0.14366281992518812</v>
      </c>
      <c r="AJ377" s="3">
        <f t="shared" si="161"/>
        <v>7.0849570701474004E-2</v>
      </c>
      <c r="AK377" s="3">
        <f t="shared" si="162"/>
        <v>0</v>
      </c>
      <c r="AL377" s="3">
        <f t="shared" si="163"/>
        <v>9.1659681800982246E-3</v>
      </c>
      <c r="AM377" s="3">
        <f t="shared" si="164"/>
        <v>2.7553776177625323E-2</v>
      </c>
      <c r="AN377" s="3">
        <f t="shared" si="165"/>
        <v>9.6598089242618014E-3</v>
      </c>
      <c r="AO377" s="3" t="str" cm="1">
        <f t="array" ref="AO377">GETVECTOR(Y377,2)</f>
        <v>0.5774</v>
      </c>
      <c r="AP377" s="3" t="str" cm="1">
        <f t="array" ref="AP377">GETVECTOR(Z377,2)</f>
        <v>0.5774</v>
      </c>
      <c r="AQ377" s="3" t="str" cm="1">
        <f t="array" ref="AQ377">GETVECTOR(AA377,2)</f>
        <v>0.5774</v>
      </c>
      <c r="AR377" s="3" t="str" cm="1">
        <f t="array" ref="AR377">GETVECTOR(AB377,2)</f>
        <v>0.5774</v>
      </c>
      <c r="AS377" s="3" cm="1">
        <f t="array" ref="AS377">SUM(AK377:AN377*AO377:AR377)</f>
        <v>2.6779554065018342E-2</v>
      </c>
      <c r="AT377" s="51">
        <f t="shared" si="166"/>
        <v>2.0639005828857027E-2</v>
      </c>
      <c r="AU377" s="48">
        <f t="shared" si="167"/>
        <v>0.14366281992518812</v>
      </c>
      <c r="AV377" s="56"/>
      <c r="AW377" s="56"/>
    </row>
    <row r="378" spans="1:49" ht="15" customHeight="1" x14ac:dyDescent="0.25">
      <c r="A378" s="11">
        <f t="shared" si="155"/>
        <v>375</v>
      </c>
      <c r="B378" s="29">
        <v>31422</v>
      </c>
      <c r="C378" s="25"/>
      <c r="D378" s="12"/>
      <c r="E378" s="25">
        <v>25.1</v>
      </c>
      <c r="F378" s="35">
        <v>94</v>
      </c>
      <c r="G378" s="25">
        <v>28</v>
      </c>
      <c r="H378" s="13">
        <v>0</v>
      </c>
      <c r="I378" s="25">
        <v>0</v>
      </c>
      <c r="J378" s="12">
        <v>0</v>
      </c>
      <c r="K378" s="12">
        <v>0</v>
      </c>
      <c r="L378" s="25" t="s">
        <v>11</v>
      </c>
      <c r="M378" s="10"/>
      <c r="N378" s="15"/>
      <c r="O378" s="15"/>
      <c r="P378" s="4"/>
      <c r="Q378" s="54"/>
      <c r="R378" s="42">
        <f t="shared" si="173"/>
        <v>0.12783505154639174</v>
      </c>
      <c r="S378" s="44" t="str" cm="1">
        <f t="array" ref="S378">SETVECTOR(R378:R379)</f>
        <v>0.127835051546392,0</v>
      </c>
      <c r="T378" s="44">
        <f t="shared" si="168"/>
        <v>0.47525773195876292</v>
      </c>
      <c r="U378" s="5">
        <f t="shared" si="169"/>
        <v>0</v>
      </c>
      <c r="V378" s="5">
        <f t="shared" si="170"/>
        <v>4.3884985338820431E-2</v>
      </c>
      <c r="W378" s="5">
        <f t="shared" si="171"/>
        <v>0.47937133487834543</v>
      </c>
      <c r="X378" s="5">
        <f t="shared" si="172"/>
        <v>3.9572614542415681E-2</v>
      </c>
      <c r="Y378" s="5" t="str" cm="1">
        <f t="array" ref="Y378:AB378">SETMATRIX(GETMATRIX(Y377:AB377)-$O$9*DELTAWEIGHT(S377,$AH$4,AK377:AN377))</f>
        <v>0.5774,0.5774,0.5774</v>
      </c>
      <c r="Z378" s="5" t="str">
        <v>0.612311715224183,0.599354110852399,0.5774</v>
      </c>
      <c r="AA378" s="5" t="str">
        <v>0.655705513698431,0.649204320439476,0.5774</v>
      </c>
      <c r="AB378" s="5" t="str">
        <v>0.620146869928019,0.604326220176142,0.5774</v>
      </c>
      <c r="AC378" s="5" cm="1">
        <f t="array" ref="AC378">SIGMOID(SUM(GETVECTOR(Y378)*GETVECTOR(_xlfn.CONCAT($S378,",",$AH$4)))+U378)</f>
        <v>0.51844461627974581</v>
      </c>
      <c r="AD378" s="5" cm="1">
        <f t="array" ref="AD378">SIGMOID(SUM(GETVECTOR(Z378)*GETVECTOR(_xlfn.CONCAT($S378,",",$AH$4)))+V378)</f>
        <v>0.53050204875042195</v>
      </c>
      <c r="AE378" s="5" cm="1">
        <f t="array" ref="AE378">TANH(SUM(GETVECTOR(AA378)*GETVECTOR(_xlfn.CONCAT($S378,",",$AH$4)))+W378)</f>
        <v>0.5103430205968692</v>
      </c>
      <c r="AF378" s="5" cm="1">
        <f t="array" ref="AF378">SIGMOID(SUM(GETVECTOR(AB378)*GETVECTOR(_xlfn.CONCAT($S378,",",$AH$4)))+X378)</f>
        <v>0.52967735562570639</v>
      </c>
      <c r="AG378" s="5">
        <f t="shared" si="158"/>
        <v>0.27073801799211789</v>
      </c>
      <c r="AH378" s="40">
        <f t="shared" si="159"/>
        <v>0.13999977874362338</v>
      </c>
      <c r="AI378" s="3">
        <f t="shared" si="160"/>
        <v>-0.33525795321513951</v>
      </c>
      <c r="AJ378" s="3">
        <f t="shared" si="161"/>
        <v>-0.16517281450258195</v>
      </c>
      <c r="AK378" s="3">
        <f t="shared" si="162"/>
        <v>0</v>
      </c>
      <c r="AL378" s="3">
        <f t="shared" si="163"/>
        <v>-2.0995272502184286E-2</v>
      </c>
      <c r="AM378" s="3">
        <f t="shared" si="164"/>
        <v>-6.4802711287654677E-2</v>
      </c>
      <c r="AN378" s="3">
        <f t="shared" si="165"/>
        <v>-2.2075082106937781E-2</v>
      </c>
      <c r="AO378" s="3" t="str" cm="1">
        <f t="array" ref="AO378">GETVECTOR(Y378,2)</f>
        <v>0.5774</v>
      </c>
      <c r="AP378" s="3" t="str" cm="1">
        <f t="array" ref="AP378">GETVECTOR(Z378,2)</f>
        <v>0.5774</v>
      </c>
      <c r="AQ378" s="3" t="str" cm="1">
        <f t="array" ref="AQ378">GETVECTOR(AA378,2)</f>
        <v>0.5774</v>
      </c>
      <c r="AR378" s="3" t="str" cm="1">
        <f t="array" ref="AR378">GETVECTOR(AB378,2)</f>
        <v>0.5774</v>
      </c>
      <c r="AS378" s="3" cm="1">
        <f t="array" ref="AS378">SUM(AK378:AN378*AO378:AR378)</f>
        <v>-6.2285908248798899E-2</v>
      </c>
      <c r="AT378" s="51">
        <f t="shared" si="166"/>
        <v>0.11239789519400467</v>
      </c>
      <c r="AU378" s="48">
        <f t="shared" si="167"/>
        <v>0.33525795321513951</v>
      </c>
      <c r="AV378" s="56"/>
      <c r="AW378" s="56"/>
    </row>
    <row r="379" spans="1:49" ht="15" customHeight="1" x14ac:dyDescent="0.25">
      <c r="A379" s="11">
        <f t="shared" si="155"/>
        <v>376</v>
      </c>
      <c r="B379" s="29">
        <v>31423</v>
      </c>
      <c r="C379" s="25"/>
      <c r="D379" s="12"/>
      <c r="E379" s="25">
        <v>26</v>
      </c>
      <c r="F379" s="35">
        <v>95</v>
      </c>
      <c r="G379" s="25">
        <v>0</v>
      </c>
      <c r="H379" s="13">
        <v>0</v>
      </c>
      <c r="I379" s="25">
        <v>0</v>
      </c>
      <c r="J379" s="12">
        <v>0</v>
      </c>
      <c r="K379" s="12">
        <v>0</v>
      </c>
      <c r="L379" s="25" t="s">
        <v>11</v>
      </c>
      <c r="M379" s="10"/>
      <c r="N379" s="15"/>
      <c r="O379" s="15"/>
      <c r="P379" s="4"/>
      <c r="Q379" s="54"/>
      <c r="R379" s="42">
        <f t="shared" si="173"/>
        <v>0</v>
      </c>
      <c r="S379" s="44" t="str" cm="1">
        <f t="array" ref="S379">SETVECTOR(R379:R380)</f>
        <v>0,0.475257731958763</v>
      </c>
      <c r="T379" s="44">
        <f t="shared" si="168"/>
        <v>2.0618556701030927E-2</v>
      </c>
      <c r="U379" s="5">
        <f t="shared" si="169"/>
        <v>0</v>
      </c>
      <c r="V379" s="5">
        <f t="shared" si="170"/>
        <v>4.5984512589038858E-2</v>
      </c>
      <c r="W379" s="5">
        <f t="shared" si="171"/>
        <v>0.48585160600711091</v>
      </c>
      <c r="X379" s="5">
        <f t="shared" si="172"/>
        <v>4.178012275310946E-2</v>
      </c>
      <c r="Y379" s="5" t="str" cm="1">
        <f t="array" ref="Y379:AB379">SETMATRIX(GETMATRIX(Y378:AB378)-$O$9*DELTAWEIGHT(S378,$AH$4,AK378:AN378))</f>
        <v>0.5774,0.5774,0.5774</v>
      </c>
      <c r="Z379" s="5" t="str">
        <v>0.612513518081401,0.599354110852399,0.5774</v>
      </c>
      <c r="AA379" s="5" t="str">
        <v>0.65690220052932,0.649204320439476,0.5774</v>
      </c>
      <c r="AB379" s="5" t="str">
        <v>0.620352345060548,0.604326220176142,0.5774</v>
      </c>
      <c r="AC379" s="5" cm="1">
        <f t="array" ref="AC379">SIGMOID(SUM(GETVECTOR(Y379)*GETVECTOR(_xlfn.CONCAT($S379,",",$AH$4)))+U379)</f>
        <v>0.56817616742260091</v>
      </c>
      <c r="AD379" s="5" cm="1">
        <f t="array" ref="AD379">SIGMOID(SUM(GETVECTOR(Z379)*GETVECTOR(_xlfn.CONCAT($S379,",",$AH$4)))+V379)</f>
        <v>0.58196184720245125</v>
      </c>
      <c r="AE379" s="5" cm="1">
        <f t="array" ref="AE379">TANH(SUM(GETVECTOR(AA379)*GETVECTOR(_xlfn.CONCAT($S379,",",$AH$4)))+W379)</f>
        <v>0.66088932810149015</v>
      </c>
      <c r="AF379" s="5" cm="1">
        <f t="array" ref="AF379">SIGMOID(SUM(GETVECTOR(AB379)*GETVECTOR(_xlfn.CONCAT($S379,",",$AH$4)))+X379)</f>
        <v>0.58151381036384664</v>
      </c>
      <c r="AG379" s="5">
        <f t="shared" si="158"/>
        <v>0.38461237417833011</v>
      </c>
      <c r="AH379" s="40">
        <f t="shared" si="159"/>
        <v>0.21324479801404825</v>
      </c>
      <c r="AI379" s="3">
        <f t="shared" si="160"/>
        <v>0.19262624131301731</v>
      </c>
      <c r="AJ379" s="3">
        <f t="shared" si="161"/>
        <v>9.6951790695894491E-2</v>
      </c>
      <c r="AK379" s="3">
        <f t="shared" si="162"/>
        <v>0</v>
      </c>
      <c r="AL379" s="3">
        <f t="shared" si="163"/>
        <v>1.5588165485627773E-2</v>
      </c>
      <c r="AM379" s="3">
        <f t="shared" si="164"/>
        <v>3.1778434629063816E-2</v>
      </c>
      <c r="AN379" s="3">
        <f t="shared" si="165"/>
        <v>1.7189966348921261E-2</v>
      </c>
      <c r="AO379" s="3" t="str" cm="1">
        <f t="array" ref="AO379">GETVECTOR(Y379,2)</f>
        <v>0.5774</v>
      </c>
      <c r="AP379" s="3" t="str" cm="1">
        <f t="array" ref="AP379">GETVECTOR(Z379,2)</f>
        <v>0.5774</v>
      </c>
      <c r="AQ379" s="3" t="str" cm="1">
        <f t="array" ref="AQ379">GETVECTOR(AA379,2)</f>
        <v>0.5774</v>
      </c>
      <c r="AR379" s="3" t="str" cm="1">
        <f t="array" ref="AR379">GETVECTOR(AB379,2)</f>
        <v>0.5774</v>
      </c>
      <c r="AS379" s="3" cm="1">
        <f t="array" ref="AS379">SUM(AK379:AN379*AO379:AR379)</f>
        <v>3.7274961476090065E-2</v>
      </c>
      <c r="AT379" s="51">
        <f t="shared" si="166"/>
        <v>3.7104868842380775E-2</v>
      </c>
      <c r="AU379" s="48">
        <f t="shared" si="167"/>
        <v>0.19262624131301731</v>
      </c>
      <c r="AV379" s="56"/>
      <c r="AW379" s="56"/>
    </row>
    <row r="380" spans="1:49" ht="15" customHeight="1" x14ac:dyDescent="0.25">
      <c r="A380" s="11">
        <f t="shared" si="155"/>
        <v>377</v>
      </c>
      <c r="B380" s="29">
        <v>31424</v>
      </c>
      <c r="C380" s="25"/>
      <c r="D380" s="12"/>
      <c r="E380" s="25">
        <v>25.6</v>
      </c>
      <c r="F380" s="35">
        <v>90</v>
      </c>
      <c r="G380" s="25">
        <v>0</v>
      </c>
      <c r="H380" s="13">
        <v>0</v>
      </c>
      <c r="I380" s="25">
        <v>0</v>
      </c>
      <c r="J380" s="12">
        <v>0</v>
      </c>
      <c r="K380" s="12">
        <v>0</v>
      </c>
      <c r="L380" s="25" t="s">
        <v>11</v>
      </c>
      <c r="M380" s="10"/>
      <c r="N380" s="15"/>
      <c r="O380" s="15"/>
      <c r="P380" s="4"/>
      <c r="Q380" s="54"/>
      <c r="R380" s="42">
        <f t="shared" si="173"/>
        <v>0.47525773195876292</v>
      </c>
      <c r="S380" s="44" t="str" cm="1">
        <f t="array" ref="S380">SETVECTOR(R380:R381)</f>
        <v>0.475257731958763,0.0206185567010309</v>
      </c>
      <c r="T380" s="44">
        <f t="shared" si="168"/>
        <v>0</v>
      </c>
      <c r="U380" s="5">
        <f t="shared" si="169"/>
        <v>0</v>
      </c>
      <c r="V380" s="5">
        <f t="shared" si="170"/>
        <v>4.4425696040476081E-2</v>
      </c>
      <c r="W380" s="5">
        <f t="shared" si="171"/>
        <v>0.48267376254420452</v>
      </c>
      <c r="X380" s="5">
        <f t="shared" si="172"/>
        <v>4.0061126118217334E-2</v>
      </c>
      <c r="Y380" s="5" t="str" cm="1">
        <f t="array" ref="Y380:AB380">SETMATRIX(GETMATRIX(Y379:AB379)-$O$9*DELTAWEIGHT(S379,$AH$4,AK379:AN379))</f>
        <v>0.5774,0.5774,0.5774</v>
      </c>
      <c r="Z380" s="5" t="str">
        <v>0.612513518081401,0.598902929166628,0.5774</v>
      </c>
      <c r="AA380" s="5" t="str">
        <v>0.65690220052932,0.647642235479067,0.5774</v>
      </c>
      <c r="AB380" s="5" t="str">
        <v>0.620352345060548,0.603849576642495,0.5774</v>
      </c>
      <c r="AC380" s="5" cm="1">
        <f t="array" ref="AC380">SIGMOID(SUM(GETVECTOR(Y380)*GETVECTOR(_xlfn.CONCAT($S380,",",$AH$4)))+U380)</f>
        <v>0.57109471773893361</v>
      </c>
      <c r="AD380" s="5" cm="1">
        <f t="array" ref="AD380">SIGMOID(SUM(GETVECTOR(Z380)*GETVECTOR(_xlfn.CONCAT($S380,",",$AH$4)))+V380)</f>
        <v>0.58610241876134539</v>
      </c>
      <c r="AE380" s="5" cm="1">
        <f t="array" ref="AE380">TANH(SUM(GETVECTOR(AA380)*GETVECTOR(_xlfn.CONCAT($S380,",",$AH$4)))+W380)</f>
        <v>0.66860995225334052</v>
      </c>
      <c r="AF380" s="5" cm="1">
        <f t="array" ref="AF380">SIGMOID(SUM(GETVECTOR(AB380)*GETVECTOR(_xlfn.CONCAT($S380,",",$AH$4)))+X380)</f>
        <v>0.5859721161865642</v>
      </c>
      <c r="AG380" s="5">
        <f t="shared" si="158"/>
        <v>0.39187391022359053</v>
      </c>
      <c r="AH380" s="40">
        <f t="shared" si="159"/>
        <v>0.21855270673343227</v>
      </c>
      <c r="AI380" s="3">
        <f t="shared" si="160"/>
        <v>0.21855270673343227</v>
      </c>
      <c r="AJ380" s="3">
        <f t="shared" si="161"/>
        <v>0.1102505544911867</v>
      </c>
      <c r="AK380" s="3">
        <f t="shared" si="162"/>
        <v>0</v>
      </c>
      <c r="AL380" s="3">
        <f t="shared" si="163"/>
        <v>1.788216184709256E-2</v>
      </c>
      <c r="AM380" s="3">
        <f t="shared" si="164"/>
        <v>3.573128107085391E-2</v>
      </c>
      <c r="AN380" s="3">
        <f t="shared" si="165"/>
        <v>1.9776160125203949E-2</v>
      </c>
      <c r="AO380" s="3" t="str" cm="1">
        <f t="array" ref="AO380">GETVECTOR(Y380,2)</f>
        <v>0.5774</v>
      </c>
      <c r="AP380" s="3" t="str" cm="1">
        <f t="array" ref="AP380">GETVECTOR(Z380,2)</f>
        <v>0.5774</v>
      </c>
      <c r="AQ380" s="3" t="str" cm="1">
        <f t="array" ref="AQ380">GETVECTOR(AA380,2)</f>
        <v>0.5774</v>
      </c>
      <c r="AR380" s="3" t="str" cm="1">
        <f t="array" ref="AR380">GETVECTOR(AB380,2)</f>
        <v>0.5774</v>
      </c>
      <c r="AS380" s="3" cm="1">
        <f t="array" ref="AS380">SUM(AK380:AN380*AO380:AR380)</f>
        <v>4.2375156797115059E-2</v>
      </c>
      <c r="AT380" s="51">
        <f t="shared" si="166"/>
        <v>4.7765285620509655E-2</v>
      </c>
      <c r="AU380" s="48">
        <f t="shared" si="167"/>
        <v>0.21855270673343227</v>
      </c>
      <c r="AV380" s="56"/>
      <c r="AW380" s="56"/>
    </row>
    <row r="381" spans="1:49" ht="15" customHeight="1" x14ac:dyDescent="0.25">
      <c r="A381" s="11">
        <f t="shared" si="155"/>
        <v>378</v>
      </c>
      <c r="B381" s="29">
        <v>31425</v>
      </c>
      <c r="C381" s="25"/>
      <c r="D381" s="12"/>
      <c r="E381" s="25">
        <v>25.3</v>
      </c>
      <c r="F381" s="35">
        <v>96</v>
      </c>
      <c r="G381" s="25">
        <v>0</v>
      </c>
      <c r="H381" s="13">
        <v>0</v>
      </c>
      <c r="I381" s="25">
        <v>0</v>
      </c>
      <c r="J381" s="12">
        <v>0</v>
      </c>
      <c r="K381" s="12">
        <v>0</v>
      </c>
      <c r="L381" s="25" t="s">
        <v>11</v>
      </c>
      <c r="M381" s="10"/>
      <c r="N381" s="15"/>
      <c r="O381" s="15"/>
      <c r="P381" s="4"/>
      <c r="Q381" s="54"/>
      <c r="R381" s="42">
        <f t="shared" si="173"/>
        <v>2.0618556701030927E-2</v>
      </c>
      <c r="S381" s="3"/>
      <c r="T381" s="3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40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52"/>
      <c r="AU381" s="52"/>
      <c r="AV381" s="52"/>
      <c r="AW381" s="52"/>
    </row>
    <row r="382" spans="1:49" ht="15" customHeight="1" x14ac:dyDescent="0.25">
      <c r="A382" s="11">
        <f t="shared" si="155"/>
        <v>379</v>
      </c>
      <c r="B382" s="29">
        <v>31426</v>
      </c>
      <c r="C382" s="25"/>
      <c r="D382" s="12"/>
      <c r="E382" s="25">
        <v>26.3</v>
      </c>
      <c r="F382" s="35">
        <v>94</v>
      </c>
      <c r="G382" s="25">
        <v>0</v>
      </c>
      <c r="H382" s="13">
        <v>0</v>
      </c>
      <c r="I382" s="25">
        <v>0</v>
      </c>
      <c r="J382" s="12">
        <v>0</v>
      </c>
      <c r="K382" s="12">
        <v>0</v>
      </c>
      <c r="L382" s="25" t="s">
        <v>11</v>
      </c>
      <c r="M382" s="10"/>
      <c r="N382" s="15"/>
      <c r="O382" s="15"/>
      <c r="P382" s="4"/>
      <c r="Q382" s="55"/>
      <c r="R382" s="42">
        <f t="shared" si="173"/>
        <v>0</v>
      </c>
      <c r="S382" s="3"/>
      <c r="T382" s="3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40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52"/>
      <c r="AU382" s="52"/>
      <c r="AV382" s="52"/>
      <c r="AW382" s="52"/>
    </row>
    <row r="383" spans="1:49" ht="15" customHeight="1" x14ac:dyDescent="0.25">
      <c r="A383" s="11">
        <f t="shared" si="155"/>
        <v>380</v>
      </c>
      <c r="B383" s="29">
        <v>31427</v>
      </c>
      <c r="C383" s="25"/>
      <c r="D383" s="12"/>
      <c r="E383" s="25">
        <v>25.6</v>
      </c>
      <c r="F383" s="35">
        <v>88</v>
      </c>
      <c r="G383" s="25">
        <v>0</v>
      </c>
      <c r="H383" s="13">
        <v>0</v>
      </c>
      <c r="I383" s="25">
        <v>0</v>
      </c>
      <c r="J383" s="12">
        <v>0</v>
      </c>
      <c r="K383" s="12">
        <v>0</v>
      </c>
      <c r="L383" s="25" t="s">
        <v>11</v>
      </c>
      <c r="M383" s="10"/>
      <c r="N383" s="15"/>
      <c r="O383" s="15"/>
      <c r="P383" s="4"/>
      <c r="Q383" s="53">
        <f>1+Q329</f>
        <v>8</v>
      </c>
      <c r="R383" s="42">
        <f t="shared" si="173"/>
        <v>5.1546391752577319E-3</v>
      </c>
      <c r="S383" s="44" t="str" cm="1">
        <f t="array" ref="S383">SETVECTOR(R383:R384)</f>
        <v>0.00515463917525773,0.0206185567010309</v>
      </c>
      <c r="T383" s="44">
        <f>R385</f>
        <v>1</v>
      </c>
      <c r="U383" s="5">
        <f>U380-$O$9*SUM(AK380)</f>
        <v>0</v>
      </c>
      <c r="V383" s="5">
        <f t="shared" ref="V383" si="174">V380-$O$9*SUM(AL380)</f>
        <v>4.2637479855766824E-2</v>
      </c>
      <c r="W383" s="5">
        <f t="shared" ref="W383" si="175">W380-$O$9*SUM(AM380)</f>
        <v>0.47910063443711914</v>
      </c>
      <c r="X383" s="5">
        <f>X380-$O$9*SUM(AN380)</f>
        <v>3.8083510105696938E-2</v>
      </c>
      <c r="Y383" s="5" t="str" cm="1">
        <f t="array" ref="Y383:AB383">SETMATRIX(GETMATRIX(_xlfn.ANCHORARRAY(Y380))-$O$9*DELTAWEIGHT(S380,$AH$4,AK380:AN380))</f>
        <v>0.5774,0.5774,0.5774</v>
      </c>
      <c r="Z383" s="5" t="str">
        <v>0.611663654513204,0.59886605872983,0.5774</v>
      </c>
      <c r="AA383" s="5" t="str">
        <v>0.655204043769149,0.647568562734591,0.5774</v>
      </c>
      <c r="AB383" s="5" t="str">
        <v>0.619412467759752,0.603808801054608,0.5774</v>
      </c>
      <c r="AC383" s="5" cm="1">
        <f t="array" ref="AC383">SIGMOID(SUM(GETVECTOR(Y383)*GETVECTOR(_xlfn.CONCAT($S383,",",$AH$4)))+U383)</f>
        <v>0.50372029216782388</v>
      </c>
      <c r="AD383" s="5" cm="1">
        <f t="array" ref="AD383">SIGMOID(SUM(GETVECTOR(Z383)*GETVECTOR(_xlfn.CONCAT($S383,",",$AH$4)))+V383)</f>
        <v>0.51453044220690636</v>
      </c>
      <c r="AE383" s="5" cm="1">
        <f t="array" ref="AE383">TANH(SUM(GETVECTOR(AA383)*GETVECTOR(_xlfn.CONCAT($S383,",",$AH$4)))+W383)</f>
        <v>0.45883128163744474</v>
      </c>
      <c r="AF383" s="5" cm="1">
        <f t="array" ref="AF383">SIGMOID(SUM(GETVECTOR(AB383)*GETVECTOR(_xlfn.CONCAT($S383,",",$AH$4)))+X383)</f>
        <v>0.51342827608123376</v>
      </c>
      <c r="AG383" s="5">
        <f t="shared" ref="AG383:AG434" si="176">AC383*$AG$4+AE383*AD383</f>
        <v>0.23608266223927604</v>
      </c>
      <c r="AH383" s="40">
        <f t="shared" ref="AH383:AH434" si="177">AF383*TANH(AG383)</f>
        <v>0.11900870194141555</v>
      </c>
      <c r="AI383" s="3">
        <f t="shared" ref="AI383:AI434" si="178">AH383-T383+0</f>
        <v>-0.88099129805858445</v>
      </c>
      <c r="AJ383" s="3">
        <f t="shared" ref="AJ383:AJ434" si="179">AI383*AF383*(1-TANH(AG383)^2)+$AJ$4*$AC$4</f>
        <v>-0.42802343738732973</v>
      </c>
      <c r="AK383" s="3">
        <f t="shared" ref="AK383:AK434" si="180">AJ383*$AG$4*AC383*(1-AC383)</f>
        <v>0</v>
      </c>
      <c r="AL383" s="3">
        <f t="shared" ref="AL383:AL434" si="181">AJ383*AE383*AD383*(1-AD383)</f>
        <v>-4.9056170915009932E-2</v>
      </c>
      <c r="AM383" s="3">
        <f t="shared" ref="AM383:AM434" si="182">AJ383*AD383*(1-AE383^2)</f>
        <v>-0.17386668643785866</v>
      </c>
      <c r="AN383" s="3">
        <f t="shared" ref="AN383:AN434" si="183">AI383*TANH(AG383)*AF383*(1-AF383)</f>
        <v>-5.1014919325475118E-2</v>
      </c>
      <c r="AO383" s="3" t="str" cm="1">
        <f t="array" ref="AO383">GETVECTOR(Y383,2)</f>
        <v>0.5774</v>
      </c>
      <c r="AP383" s="3" t="str" cm="1">
        <f t="array" ref="AP383">GETVECTOR(Z383,2)</f>
        <v>0.5774</v>
      </c>
      <c r="AQ383" s="3" t="str" cm="1">
        <f t="array" ref="AQ383">GETVECTOR(AA383,2)</f>
        <v>0.5774</v>
      </c>
      <c r="AR383" s="3" t="str" cm="1">
        <f t="array" ref="AR383">GETVECTOR(AB383,2)</f>
        <v>0.5774</v>
      </c>
      <c r="AS383" s="3" cm="1">
        <f t="array" ref="AS383">SUM(AK383:AN383*AO383:AR383)</f>
        <v>-0.15817167225407566</v>
      </c>
      <c r="AT383" s="51">
        <f t="shared" ref="AT383:AT434" si="184">AVERAGE((T383-AH383)^2)</f>
        <v>0.7761456672549496</v>
      </c>
      <c r="AU383" s="48">
        <f t="shared" ref="AU383:AU434" si="185">SQRT(AT383)</f>
        <v>0.88099129805858445</v>
      </c>
      <c r="AV383" s="56">
        <f>AVERAGE(AT383:AT434)</f>
        <v>6.9045806955379804E-2</v>
      </c>
      <c r="AW383" s="56">
        <f>SQRT(AV383)</f>
        <v>0.26276568831447494</v>
      </c>
    </row>
    <row r="384" spans="1:49" ht="15" customHeight="1" x14ac:dyDescent="0.25">
      <c r="A384" s="11">
        <f t="shared" si="155"/>
        <v>381</v>
      </c>
      <c r="B384" s="29">
        <v>31428</v>
      </c>
      <c r="C384" s="25"/>
      <c r="D384" s="12"/>
      <c r="E384" s="25">
        <v>25.4</v>
      </c>
      <c r="F384" s="35">
        <v>93</v>
      </c>
      <c r="G384" s="25">
        <v>0</v>
      </c>
      <c r="H384" s="13">
        <v>0</v>
      </c>
      <c r="I384" s="25">
        <v>0</v>
      </c>
      <c r="J384" s="12">
        <v>0</v>
      </c>
      <c r="K384" s="12">
        <v>0</v>
      </c>
      <c r="L384" s="25" t="s">
        <v>11</v>
      </c>
      <c r="M384" s="10"/>
      <c r="N384" s="15"/>
      <c r="O384" s="15"/>
      <c r="P384" s="4"/>
      <c r="Q384" s="54"/>
      <c r="R384" s="42">
        <f t="shared" si="173"/>
        <v>2.0618556701030927E-2</v>
      </c>
      <c r="S384" s="44" t="str" cm="1">
        <f t="array" ref="S384">SETVECTOR(R384:R385)</f>
        <v>0.0206185567010309,1</v>
      </c>
      <c r="T384" s="44">
        <f t="shared" ref="T384:T434" si="186">R386</f>
        <v>0.52577319587628868</v>
      </c>
      <c r="U384" s="5">
        <f t="shared" ref="U384:U434" si="187">U383-$O$9*SUM(AK383)</f>
        <v>0</v>
      </c>
      <c r="V384" s="5">
        <f t="shared" ref="V384:V434" si="188">V383-$O$9*SUM(AL383)</f>
        <v>4.754309694726782E-2</v>
      </c>
      <c r="W384" s="5">
        <f t="shared" ref="W384:W434" si="189">W383-$O$9*SUM(AM383)</f>
        <v>0.496487303080905</v>
      </c>
      <c r="X384" s="5">
        <f t="shared" ref="X384:X434" si="190">X383-$O$9*SUM(AN383)</f>
        <v>4.3185002038244449E-2</v>
      </c>
      <c r="Y384" s="5" t="str" cm="1">
        <f t="array" ref="Y384:AB384">SETMATRIX(GETMATRIX(Y383:AB383)-$O$9*DELTAWEIGHT(S383,$AH$4,AK383:AN383))</f>
        <v>0.5774,0.5774,0.5774</v>
      </c>
      <c r="Z384" s="5" t="str">
        <v>0.611673938635735,0.598907195219956,0.5774</v>
      </c>
      <c r="AA384" s="5" t="str">
        <v>0.655326572666253,0.648058678323005,0.5774</v>
      </c>
      <c r="AB384" s="5" t="str">
        <v>0.619422798367333,0.603850123484933,0.5774</v>
      </c>
      <c r="AC384" s="5" cm="1">
        <f t="array" ref="AC384">SIGMOID(SUM(GETVECTOR(Y384)*GETVECTOR(_xlfn.CONCAT($S384,",",$AH$4)))+U384)</f>
        <v>0.64320570002646305</v>
      </c>
      <c r="AD384" s="5" cm="1">
        <f t="array" ref="AD384">SIGMOID(SUM(GETVECTOR(Z384)*GETVECTOR(_xlfn.CONCAT($S384,",",$AH$4)))+V384)</f>
        <v>0.65904967659862523</v>
      </c>
      <c r="AE384" s="5" cm="1">
        <f t="array" ref="AE384">TANH(SUM(GETVECTOR(AA384)*GETVECTOR(_xlfn.CONCAT($S384,",",$AH$4)))+W384)</f>
        <v>0.82040594354207952</v>
      </c>
      <c r="AF384" s="5" cm="1">
        <f t="array" ref="AF384">SIGMOID(SUM(GETVECTOR(AB384)*GETVECTOR(_xlfn.CONCAT($S384,",",$AH$4)))+X384)</f>
        <v>0.65921697160366466</v>
      </c>
      <c r="AG384" s="5">
        <f t="shared" si="176"/>
        <v>0.54068827177099754</v>
      </c>
      <c r="AH384" s="40">
        <f t="shared" si="177"/>
        <v>0.32532936739671192</v>
      </c>
      <c r="AI384" s="3">
        <f t="shared" si="178"/>
        <v>-0.20044382847957676</v>
      </c>
      <c r="AJ384" s="3">
        <f t="shared" si="179"/>
        <v>-9.9954135403153538E-2</v>
      </c>
      <c r="AK384" s="3">
        <f t="shared" si="180"/>
        <v>0</v>
      </c>
      <c r="AL384" s="3">
        <f t="shared" si="181"/>
        <v>-1.8426329072552729E-2</v>
      </c>
      <c r="AM384" s="3">
        <f t="shared" si="182"/>
        <v>-2.1536698231147448E-2</v>
      </c>
      <c r="AN384" s="3">
        <f t="shared" si="183"/>
        <v>-2.222255122044434E-2</v>
      </c>
      <c r="AO384" s="3" t="str" cm="1">
        <f t="array" ref="AO384">GETVECTOR(Y384,2)</f>
        <v>0.5774</v>
      </c>
      <c r="AP384" s="3" t="str" cm="1">
        <f t="array" ref="AP384">GETVECTOR(Z384,2)</f>
        <v>0.5774</v>
      </c>
      <c r="AQ384" s="3" t="str" cm="1">
        <f t="array" ref="AQ384">GETVECTOR(AA384,2)</f>
        <v>0.5774</v>
      </c>
      <c r="AR384" s="3" t="str" cm="1">
        <f t="array" ref="AR384">GETVECTOR(AB384,2)</f>
        <v>0.5774</v>
      </c>
      <c r="AS384" s="3" cm="1">
        <f t="array" ref="AS384">SUM(AK384:AN384*AO384:AR384)</f>
        <v>-3.5905953039841045E-2</v>
      </c>
      <c r="AT384" s="51">
        <f t="shared" si="184"/>
        <v>4.017772837554999E-2</v>
      </c>
      <c r="AU384" s="48">
        <f t="shared" si="185"/>
        <v>0.20044382847957676</v>
      </c>
      <c r="AV384" s="56"/>
      <c r="AW384" s="56"/>
    </row>
    <row r="385" spans="1:49" ht="15" customHeight="1" x14ac:dyDescent="0.25">
      <c r="A385" s="11">
        <f t="shared" si="155"/>
        <v>382</v>
      </c>
      <c r="B385" s="29">
        <v>31429</v>
      </c>
      <c r="C385" s="25"/>
      <c r="D385" s="12"/>
      <c r="E385" s="25">
        <v>25</v>
      </c>
      <c r="F385" s="35">
        <v>93</v>
      </c>
      <c r="G385" s="25">
        <v>3</v>
      </c>
      <c r="H385" s="13">
        <v>0</v>
      </c>
      <c r="I385" s="25">
        <v>0</v>
      </c>
      <c r="J385" s="12">
        <v>0</v>
      </c>
      <c r="K385" s="12">
        <v>0</v>
      </c>
      <c r="L385" s="25" t="s">
        <v>11</v>
      </c>
      <c r="M385" s="10"/>
      <c r="N385" s="15"/>
      <c r="O385" s="15"/>
      <c r="P385" s="4"/>
      <c r="Q385" s="54"/>
      <c r="R385" s="42">
        <f t="shared" si="173"/>
        <v>1</v>
      </c>
      <c r="S385" s="44" t="str" cm="1">
        <f t="array" ref="S385">SETVECTOR(R385:R386)</f>
        <v>1,0.525773195876289</v>
      </c>
      <c r="T385" s="44">
        <f t="shared" si="186"/>
        <v>0.62061855670103094</v>
      </c>
      <c r="U385" s="5">
        <f t="shared" si="187"/>
        <v>0</v>
      </c>
      <c r="V385" s="5">
        <f t="shared" si="188"/>
        <v>4.9385729854523094E-2</v>
      </c>
      <c r="W385" s="5">
        <f t="shared" si="189"/>
        <v>0.49864097290401976</v>
      </c>
      <c r="X385" s="5">
        <f t="shared" si="190"/>
        <v>4.5407257160288886E-2</v>
      </c>
      <c r="Y385" s="5" t="str" cm="1">
        <f t="array" ref="Y385:AB385">SETMATRIX(GETMATRIX(Y384:AB384)-$O$9*DELTAWEIGHT(S384,$AH$4,AK384:AN384))</f>
        <v>0.5774,0.5774,0.5774</v>
      </c>
      <c r="Z385" s="5" t="str">
        <v>0.611718743311987,0.601080222018194,0.5774</v>
      </c>
      <c r="AA385" s="5" t="str">
        <v>0.655438528722363,0.653488547044313,0.5774</v>
      </c>
      <c r="AB385" s="5" t="str">
        <v>0.619473090454856,0.60628928972978,0.5774</v>
      </c>
      <c r="AC385" s="5" cm="1">
        <f t="array" ref="AC385">SIGMOID(SUM(GETVECTOR(Y385)*GETVECTOR(_xlfn.CONCAT($S385,",",$AH$4)))+U385)</f>
        <v>0.70702555896734465</v>
      </c>
      <c r="AD385" s="5" cm="1">
        <f t="array" ref="AD385">SIGMOID(SUM(GETVECTOR(Z385)*GETVECTOR(_xlfn.CONCAT($S385,",",$AH$4)))+V385)</f>
        <v>0.72653963469986382</v>
      </c>
      <c r="AE385" s="5" cm="1">
        <f t="array" ref="AE385">TANH(SUM(GETVECTOR(AA385)*GETVECTOR(_xlfn.CONCAT($S385,",",$AH$4)))+W385)</f>
        <v>0.90472564000887357</v>
      </c>
      <c r="AF385" s="5" cm="1">
        <f t="array" ref="AF385">SIGMOID(SUM(GETVECTOR(AB385)*GETVECTOR(_xlfn.CONCAT($S385,",",$AH$4)))+X385)</f>
        <v>0.72783205456592837</v>
      </c>
      <c r="AG385" s="5">
        <f t="shared" si="176"/>
        <v>0.65731903599564745</v>
      </c>
      <c r="AH385" s="40">
        <f t="shared" si="177"/>
        <v>0.41965084140966696</v>
      </c>
      <c r="AI385" s="3">
        <f t="shared" si="178"/>
        <v>-0.20096771529136398</v>
      </c>
      <c r="AJ385" s="3">
        <f t="shared" si="179"/>
        <v>-9.7644435263517307E-2</v>
      </c>
      <c r="AK385" s="3">
        <f t="shared" si="180"/>
        <v>0</v>
      </c>
      <c r="AL385" s="3">
        <f t="shared" si="181"/>
        <v>-1.7551655951211689E-2</v>
      </c>
      <c r="AM385" s="3">
        <f t="shared" si="182"/>
        <v>-1.2874052541689319E-2</v>
      </c>
      <c r="AN385" s="3">
        <f t="shared" si="183"/>
        <v>-2.2953629554160752E-2</v>
      </c>
      <c r="AO385" s="3" t="str" cm="1">
        <f t="array" ref="AO385">GETVECTOR(Y385,2)</f>
        <v>0.5774</v>
      </c>
      <c r="AP385" s="3" t="str" cm="1">
        <f t="array" ref="AP385">GETVECTOR(Z385,2)</f>
        <v>0.5774</v>
      </c>
      <c r="AQ385" s="3" t="str" cm="1">
        <f t="array" ref="AQ385">GETVECTOR(AA385,2)</f>
        <v>0.5774</v>
      </c>
      <c r="AR385" s="3" t="str" cm="1">
        <f t="array" ref="AR385">GETVECTOR(AB385,2)</f>
        <v>0.5774</v>
      </c>
      <c r="AS385" s="3" cm="1">
        <f t="array" ref="AS385">SUM(AK385:AN385*AO385:AR385)</f>
        <v>-3.0821229788373462E-2</v>
      </c>
      <c r="AT385" s="51">
        <f t="shared" si="184"/>
        <v>4.0388022589430729E-2</v>
      </c>
      <c r="AU385" s="48">
        <f t="shared" si="185"/>
        <v>0.20096771529136398</v>
      </c>
      <c r="AV385" s="56"/>
      <c r="AW385" s="56"/>
    </row>
    <row r="386" spans="1:49" ht="15" customHeight="1" x14ac:dyDescent="0.25">
      <c r="A386" s="11">
        <f t="shared" si="155"/>
        <v>383</v>
      </c>
      <c r="B386" s="29">
        <v>31430</v>
      </c>
      <c r="C386" s="25"/>
      <c r="D386" s="12"/>
      <c r="E386" s="25">
        <v>24.9</v>
      </c>
      <c r="F386" s="35">
        <v>98</v>
      </c>
      <c r="G386" s="25">
        <v>0</v>
      </c>
      <c r="H386" s="13">
        <v>0</v>
      </c>
      <c r="I386" s="25">
        <v>0</v>
      </c>
      <c r="J386" s="12">
        <v>0</v>
      </c>
      <c r="K386" s="12">
        <v>0</v>
      </c>
      <c r="L386" s="25" t="s">
        <v>11</v>
      </c>
      <c r="M386" s="10"/>
      <c r="N386" s="15"/>
      <c r="O386" s="15"/>
      <c r="P386" s="4"/>
      <c r="Q386" s="54"/>
      <c r="R386" s="42">
        <f t="shared" si="173"/>
        <v>0.52577319587628868</v>
      </c>
      <c r="S386" s="44" t="str" cm="1">
        <f t="array" ref="S386">SETVECTOR(R386:R387)</f>
        <v>0.525773195876289,0.620618556701031</v>
      </c>
      <c r="T386" s="44">
        <f t="shared" si="186"/>
        <v>0.23711340206185566</v>
      </c>
      <c r="U386" s="5">
        <f t="shared" si="187"/>
        <v>0</v>
      </c>
      <c r="V386" s="5">
        <f t="shared" si="188"/>
        <v>5.1140895449644265E-2</v>
      </c>
      <c r="W386" s="5">
        <f t="shared" si="189"/>
        <v>0.49992837815818869</v>
      </c>
      <c r="X386" s="5">
        <f t="shared" si="190"/>
        <v>4.7702620115704961E-2</v>
      </c>
      <c r="Y386" s="5" t="str" cm="1">
        <f t="array" ref="Y386:AB386">SETMATRIX(GETMATRIX(Y385:AB385)-$O$9*DELTAWEIGHT(S385,$AH$4,AK385:AN385))</f>
        <v>0.5774,0.5774,0.5774</v>
      </c>
      <c r="Z386" s="5" t="str">
        <v>0.613910075692528,0.602232365847138,0.5774</v>
      </c>
      <c r="AA386" s="5" t="str">
        <v>0.658937847929407,0.655328395287192,0.5774</v>
      </c>
      <c r="AB386" s="5" t="str">
        <v>0.622161586047956,0.607702828649864,0.5774</v>
      </c>
      <c r="AC386" s="5" cm="1">
        <f t="array" ref="AC386">SIGMOID(SUM(GETVECTOR(Y386)*GETVECTOR(_xlfn.CONCAT($S386,",",$AH$4)))+U386)</f>
        <v>0.65969303906938159</v>
      </c>
      <c r="AD386" s="5" cm="1">
        <f t="array" ref="AD386">SIGMOID(SUM(GETVECTOR(Z386)*GETVECTOR(_xlfn.CONCAT($S386,",",$AH$4)))+V386)</f>
        <v>0.67867186924024581</v>
      </c>
      <c r="AE386" s="5" cm="1">
        <f t="array" ref="AE386">TANH(SUM(GETVECTOR(AA386)*GETVECTOR(_xlfn.CONCAT($S386,",",$AH$4)))+W386)</f>
        <v>0.84914763048634045</v>
      </c>
      <c r="AF386" s="5" cm="1">
        <f t="array" ref="AF386">SIGMOID(SUM(GETVECTOR(AB386)*GETVECTOR(_xlfn.CONCAT($S386,",",$AH$4)))+X386)</f>
        <v>0.67960783510866629</v>
      </c>
      <c r="AG386" s="5">
        <f t="shared" si="176"/>
        <v>0.57629260964309026</v>
      </c>
      <c r="AH386" s="40">
        <f t="shared" si="177"/>
        <v>0.35337269705645574</v>
      </c>
      <c r="AI386" s="3">
        <f t="shared" si="178"/>
        <v>0.11625929499460008</v>
      </c>
      <c r="AJ386" s="3">
        <f t="shared" si="179"/>
        <v>5.7649053426122213E-2</v>
      </c>
      <c r="AK386" s="3">
        <f t="shared" si="180"/>
        <v>0</v>
      </c>
      <c r="AL386" s="3">
        <f t="shared" si="181"/>
        <v>1.0675395622492699E-2</v>
      </c>
      <c r="AM386" s="3">
        <f t="shared" si="182"/>
        <v>1.0913793959225383E-2</v>
      </c>
      <c r="AN386" s="3">
        <f t="shared" si="183"/>
        <v>1.3162626657214351E-2</v>
      </c>
      <c r="AO386" s="3" t="str" cm="1">
        <f t="array" ref="AO386">GETVECTOR(Y386,2)</f>
        <v>0.5774</v>
      </c>
      <c r="AP386" s="3" t="str" cm="1">
        <f t="array" ref="AP386">GETVECTOR(Z386,2)</f>
        <v>0.5774</v>
      </c>
      <c r="AQ386" s="3" t="str" cm="1">
        <f t="array" ref="AQ386">GETVECTOR(AA386,2)</f>
        <v>0.5774</v>
      </c>
      <c r="AR386" s="3" t="str" cm="1">
        <f t="array" ref="AR386">GETVECTOR(AB386,2)</f>
        <v>0.5774</v>
      </c>
      <c r="AS386" s="3" cm="1">
        <f t="array" ref="AS386">SUM(AK386:AN386*AO386:AR386)</f>
        <v>2.0065698696359588E-2</v>
      </c>
      <c r="AT386" s="51">
        <f t="shared" si="184"/>
        <v>1.3516223672641443E-2</v>
      </c>
      <c r="AU386" s="48">
        <f t="shared" si="185"/>
        <v>0.11625929499460008</v>
      </c>
      <c r="AV386" s="56"/>
      <c r="AW386" s="56"/>
    </row>
    <row r="387" spans="1:49" ht="15" customHeight="1" x14ac:dyDescent="0.25">
      <c r="A387" s="11">
        <f t="shared" si="155"/>
        <v>384</v>
      </c>
      <c r="B387" s="29">
        <v>31431</v>
      </c>
      <c r="C387" s="25"/>
      <c r="D387" s="12"/>
      <c r="E387" s="25">
        <v>24.4</v>
      </c>
      <c r="F387" s="35">
        <v>89</v>
      </c>
      <c r="G387" s="25">
        <v>216</v>
      </c>
      <c r="H387" s="13">
        <v>0</v>
      </c>
      <c r="I387" s="25">
        <v>0</v>
      </c>
      <c r="J387" s="12">
        <v>0</v>
      </c>
      <c r="K387" s="12">
        <v>0</v>
      </c>
      <c r="L387" s="25" t="s">
        <v>11</v>
      </c>
      <c r="M387" s="10"/>
      <c r="N387" s="15"/>
      <c r="O387" s="15"/>
      <c r="P387" s="4"/>
      <c r="Q387" s="54"/>
      <c r="R387" s="42">
        <f t="shared" si="173"/>
        <v>0.62061855670103094</v>
      </c>
      <c r="S387" s="44" t="str" cm="1">
        <f t="array" ref="S387">SETVECTOR(R387:R388)</f>
        <v>0.620618556701031,0.237113402061856</v>
      </c>
      <c r="T387" s="44">
        <f t="shared" si="186"/>
        <v>0.10309278350515463</v>
      </c>
      <c r="U387" s="5">
        <f t="shared" si="187"/>
        <v>0</v>
      </c>
      <c r="V387" s="5">
        <f t="shared" si="188"/>
        <v>5.0073355887394998E-2</v>
      </c>
      <c r="W387" s="5">
        <f t="shared" si="189"/>
        <v>0.49883699876226617</v>
      </c>
      <c r="X387" s="5">
        <f t="shared" si="190"/>
        <v>4.6386357449983526E-2</v>
      </c>
      <c r="Y387" s="5" t="str" cm="1">
        <f t="array" ref="Y387:AB387">SETMATRIX(GETMATRIX(Y386:AB386)-$O$9*DELTAWEIGHT(S386,$AH$4,AK386:AN386))</f>
        <v>0.5774,0.5774,0.5774</v>
      </c>
      <c r="Z387" s="5" t="str">
        <v>0.61367713462575,0.601957404038903,0.5774</v>
      </c>
      <c r="AA387" s="5" t="str">
        <v>0.658432849259976,0.654732298818569,0.5774</v>
      </c>
      <c r="AB387" s="5" t="str">
        <v>0.621893734661954,0.607386658974622,0.5774</v>
      </c>
      <c r="AC387" s="5" cm="1">
        <f t="array" ref="AC387">SIGMOID(SUM(GETVECTOR(Y387)*GETVECTOR(_xlfn.CONCAT($S387,",",$AH$4)))+U387)</f>
        <v>0.62134345895524834</v>
      </c>
      <c r="AD387" s="5" cm="1">
        <f t="array" ref="AD387">SIGMOID(SUM(GETVECTOR(Z387)*GETVECTOR(_xlfn.CONCAT($S387,",",$AH$4)))+V387)</f>
        <v>0.63960841045863148</v>
      </c>
      <c r="AE387" s="5" cm="1">
        <f t="array" ref="AE387">TANH(SUM(GETVECTOR(AA387)*GETVECTOR(_xlfn.CONCAT($S387,",",$AH$4)))+W387)</f>
        <v>0.78670207621656185</v>
      </c>
      <c r="AF387" s="5" cm="1">
        <f t="array" ref="AF387">SIGMOID(SUM(GETVECTOR(AB387)*GETVECTOR(_xlfn.CONCAT($S387,",",$AH$4)))+X387)</f>
        <v>0.64023048788384096</v>
      </c>
      <c r="AG387" s="5">
        <f t="shared" si="176"/>
        <v>0.5031812644733803</v>
      </c>
      <c r="AH387" s="40">
        <f t="shared" si="177"/>
        <v>0.29746092782671008</v>
      </c>
      <c r="AI387" s="3">
        <f t="shared" si="178"/>
        <v>0.19436814432155544</v>
      </c>
      <c r="AJ387" s="3">
        <f t="shared" si="179"/>
        <v>9.7577777963558945E-2</v>
      </c>
      <c r="AK387" s="3">
        <f t="shared" si="180"/>
        <v>0</v>
      </c>
      <c r="AL387" s="3">
        <f t="shared" si="181"/>
        <v>1.7694978268241294E-2</v>
      </c>
      <c r="AM387" s="3">
        <f t="shared" si="182"/>
        <v>2.3785038577404917E-2</v>
      </c>
      <c r="AN387" s="3">
        <f t="shared" si="183"/>
        <v>2.0800768176432838E-2</v>
      </c>
      <c r="AO387" s="3" t="str" cm="1">
        <f t="array" ref="AO387">GETVECTOR(Y387,2)</f>
        <v>0.5774</v>
      </c>
      <c r="AP387" s="3" t="str" cm="1">
        <f t="array" ref="AP387">GETVECTOR(Z387,2)</f>
        <v>0.5774</v>
      </c>
      <c r="AQ387" s="3" t="str" cm="1">
        <f t="array" ref="AQ387">GETVECTOR(AA387,2)</f>
        <v>0.5774</v>
      </c>
      <c r="AR387" s="3" t="str" cm="1">
        <f t="array" ref="AR387">GETVECTOR(AB387,2)</f>
        <v>0.5774</v>
      </c>
      <c r="AS387" s="3" cm="1">
        <f t="array" ref="AS387">SUM(AK387:AN387*AO387:AR387)</f>
        <v>3.5960925271748448E-2</v>
      </c>
      <c r="AT387" s="51">
        <f t="shared" si="184"/>
        <v>3.7778975527005002E-2</v>
      </c>
      <c r="AU387" s="48">
        <f t="shared" si="185"/>
        <v>0.19436814432155544</v>
      </c>
      <c r="AV387" s="56"/>
      <c r="AW387" s="56"/>
    </row>
    <row r="388" spans="1:49" ht="15" customHeight="1" x14ac:dyDescent="0.25">
      <c r="A388" s="11">
        <f t="shared" si="155"/>
        <v>385</v>
      </c>
      <c r="B388" s="29">
        <v>31432</v>
      </c>
      <c r="C388" s="25"/>
      <c r="D388" s="12"/>
      <c r="E388" s="25">
        <v>26</v>
      </c>
      <c r="F388" s="35">
        <v>97</v>
      </c>
      <c r="G388" s="25">
        <v>0</v>
      </c>
      <c r="H388" s="13">
        <v>0</v>
      </c>
      <c r="I388" s="25">
        <v>0</v>
      </c>
      <c r="J388" s="12">
        <v>0</v>
      </c>
      <c r="K388" s="12">
        <v>0</v>
      </c>
      <c r="L388" s="25" t="s">
        <v>11</v>
      </c>
      <c r="M388" s="10"/>
      <c r="N388" s="15"/>
      <c r="O388" s="15"/>
      <c r="P388" s="4"/>
      <c r="Q388" s="54"/>
      <c r="R388" s="42">
        <f t="shared" si="173"/>
        <v>0.23711340206185566</v>
      </c>
      <c r="S388" s="44" t="str" cm="1">
        <f t="array" ref="S388">SETVECTOR(R388:R389)</f>
        <v>0.237113402061856,0.103092783505155</v>
      </c>
      <c r="T388" s="44">
        <f t="shared" si="186"/>
        <v>0.17525773195876287</v>
      </c>
      <c r="U388" s="5">
        <f t="shared" si="187"/>
        <v>0</v>
      </c>
      <c r="V388" s="5">
        <f t="shared" si="188"/>
        <v>4.8303858060570866E-2</v>
      </c>
      <c r="W388" s="5">
        <f t="shared" si="189"/>
        <v>0.4964584949045257</v>
      </c>
      <c r="X388" s="5">
        <f t="shared" si="190"/>
        <v>4.4306280632340239E-2</v>
      </c>
      <c r="Y388" s="5" t="str" cm="1">
        <f t="array" ref="Y388:AB388">SETMATRIX(GETMATRIX(Y387:AB387)-$O$9*DELTAWEIGHT(S387,$AH$4,AK387:AN387))</f>
        <v>0.5774,0.5774,0.5774</v>
      </c>
      <c r="Z388" s="5" t="str">
        <v>0.613088343161249,0.601732450489343,0.5774</v>
      </c>
      <c r="AA388" s="5" t="str">
        <v>0.656764037490696,0.654094712926651,0.5774</v>
      </c>
      <c r="AB388" s="5" t="str">
        <v>0.621248107007553,0.607139990601678,0.5774</v>
      </c>
      <c r="AC388" s="5" cm="1">
        <f t="array" ref="AC388">SIGMOID(SUM(GETVECTOR(Y388)*GETVECTOR(_xlfn.CONCAT($S388,",",$AH$4)))+U388)</f>
        <v>0.54895145763587516</v>
      </c>
      <c r="AD388" s="5" cm="1">
        <f t="array" ref="AD388">SIGMOID(SUM(GETVECTOR(Z388)*GETVECTOR(_xlfn.CONCAT($S388,",",$AH$4)))+V388)</f>
        <v>0.56358132406468631</v>
      </c>
      <c r="AE388" s="5" cm="1">
        <f t="array" ref="AE388">TANH(SUM(GETVECTOR(AA388)*GETVECTOR(_xlfn.CONCAT($S388,",",$AH$4)))+W388)</f>
        <v>0.61667293420706371</v>
      </c>
      <c r="AF388" s="5" cm="1">
        <f t="array" ref="AF388">SIGMOID(SUM(GETVECTOR(AB388)*GETVECTOR(_xlfn.CONCAT($S388,",",$AH$4)))+X388)</f>
        <v>0.56321104661244503</v>
      </c>
      <c r="AG388" s="5">
        <f t="shared" si="176"/>
        <v>0.34754534877527216</v>
      </c>
      <c r="AH388" s="40">
        <f t="shared" si="177"/>
        <v>0.18822335129004594</v>
      </c>
      <c r="AI388" s="3">
        <f t="shared" si="178"/>
        <v>1.2965619331283068E-2</v>
      </c>
      <c r="AJ388" s="3">
        <f t="shared" si="179"/>
        <v>6.4867952664862654E-3</v>
      </c>
      <c r="AK388" s="3">
        <f t="shared" si="180"/>
        <v>0</v>
      </c>
      <c r="AL388" s="3">
        <f t="shared" si="181"/>
        <v>9.8388649444444373E-4</v>
      </c>
      <c r="AM388" s="3">
        <f t="shared" si="182"/>
        <v>2.2655749626148717E-3</v>
      </c>
      <c r="AN388" s="3">
        <f t="shared" si="183"/>
        <v>1.0659538797767128E-3</v>
      </c>
      <c r="AO388" s="3" t="str" cm="1">
        <f t="array" ref="AO388">GETVECTOR(Y388,2)</f>
        <v>0.5774</v>
      </c>
      <c r="AP388" s="3" t="str" cm="1">
        <f t="array" ref="AP388">GETVECTOR(Z388,2)</f>
        <v>0.5774</v>
      </c>
      <c r="AQ388" s="3" t="str" cm="1">
        <f t="array" ref="AQ388">GETVECTOR(AA388,2)</f>
        <v>0.5774</v>
      </c>
      <c r="AR388" s="3" t="str" cm="1">
        <f t="array" ref="AR388">GETVECTOR(AB388,2)</f>
        <v>0.5774</v>
      </c>
      <c r="AS388" s="3" cm="1">
        <f t="array" ref="AS388">SUM(AK388:AN388*AO388:AR388)</f>
        <v>2.4917208154891226E-3</v>
      </c>
      <c r="AT388" s="51">
        <f t="shared" si="184"/>
        <v>1.6810728464374119E-4</v>
      </c>
      <c r="AU388" s="48">
        <f t="shared" si="185"/>
        <v>1.2965619331283068E-2</v>
      </c>
      <c r="AV388" s="56"/>
      <c r="AW388" s="56"/>
    </row>
    <row r="389" spans="1:49" ht="15" customHeight="1" x14ac:dyDescent="0.25">
      <c r="A389" s="11">
        <f t="shared" si="155"/>
        <v>386</v>
      </c>
      <c r="B389" s="29">
        <v>31433</v>
      </c>
      <c r="C389" s="25"/>
      <c r="D389" s="12"/>
      <c r="E389" s="25">
        <v>23.4</v>
      </c>
      <c r="F389" s="35">
        <v>96</v>
      </c>
      <c r="G389" s="25">
        <v>0</v>
      </c>
      <c r="H389" s="13">
        <v>0</v>
      </c>
      <c r="I389" s="25">
        <v>0</v>
      </c>
      <c r="J389" s="12">
        <v>0</v>
      </c>
      <c r="K389" s="12">
        <v>0</v>
      </c>
      <c r="L389" s="25" t="s">
        <v>11</v>
      </c>
      <c r="M389" s="10"/>
      <c r="N389" s="15"/>
      <c r="O389" s="15"/>
      <c r="P389" s="4"/>
      <c r="Q389" s="54"/>
      <c r="R389" s="42">
        <f t="shared" si="173"/>
        <v>0.10309278350515463</v>
      </c>
      <c r="S389" s="44" t="str" cm="1">
        <f t="array" ref="S389">SETVECTOR(R389:R390)</f>
        <v>0.103092783505155,0.175257731958763</v>
      </c>
      <c r="T389" s="44">
        <f t="shared" si="186"/>
        <v>2.0618556701030927E-2</v>
      </c>
      <c r="U389" s="5">
        <f t="shared" si="187"/>
        <v>0</v>
      </c>
      <c r="V389" s="5">
        <f t="shared" si="188"/>
        <v>4.8205469411126418E-2</v>
      </c>
      <c r="W389" s="5">
        <f t="shared" si="189"/>
        <v>0.49623193740826421</v>
      </c>
      <c r="X389" s="5">
        <f t="shared" si="190"/>
        <v>4.4199685244362567E-2</v>
      </c>
      <c r="Y389" s="5" t="str" cm="1">
        <f t="array" ref="Y389:AB389">SETMATRIX(GETMATRIX(Y388:AB388)-$O$9*DELTAWEIGHT(S388,$AH$4,AK388:AN388))</f>
        <v>0.5774,0.5774,0.5774</v>
      </c>
      <c r="Z389" s="5" t="str">
        <v>0.613161604473518,0.601764303233808,0.5774</v>
      </c>
      <c r="AA389" s="5" t="str">
        <v>0.657151000311329,0.654262957631274,0.5774</v>
      </c>
      <c r="AB389" s="5" t="str">
        <v>0.621323346816063,0.6071727035619,0.5774</v>
      </c>
      <c r="AC389" s="5" cm="1">
        <f t="array" ref="AC389">SIGMOID(SUM(GETVECTOR(Y389)*GETVECTOR(_xlfn.CONCAT($S389,",",$AH$4)))+U389)</f>
        <v>0.54009362987552256</v>
      </c>
      <c r="AD389" s="5" cm="1">
        <f t="array" ref="AD389">SIGMOID(SUM(GETVECTOR(Z389)*GETVECTOR(_xlfn.CONCAT($S389,",",$AH$4)))+V389)</f>
        <v>0.55400892420848058</v>
      </c>
      <c r="AE389" s="5" cm="1">
        <f t="array" ref="AE389">TANH(SUM(GETVECTOR(AA389)*GETVECTOR(_xlfn.CONCAT($S389,",",$AH$4)))+W389)</f>
        <v>0.590637214752884</v>
      </c>
      <c r="AF389" s="5" cm="1">
        <f t="array" ref="AF389">SIGMOID(SUM(GETVECTOR(AB389)*GETVECTOR(_xlfn.CONCAT($S389,",",$AH$4)))+X389)</f>
        <v>0.55346119846064701</v>
      </c>
      <c r="AG389" s="5">
        <f t="shared" si="176"/>
        <v>0.32721828794273861</v>
      </c>
      <c r="AH389" s="40">
        <f t="shared" si="177"/>
        <v>0.17490429579442132</v>
      </c>
      <c r="AI389" s="3">
        <f t="shared" si="178"/>
        <v>0.15428573909339038</v>
      </c>
      <c r="AJ389" s="3">
        <f t="shared" si="179"/>
        <v>7.6863319948995049E-2</v>
      </c>
      <c r="AK389" s="3">
        <f t="shared" si="180"/>
        <v>0</v>
      </c>
      <c r="AL389" s="3">
        <f t="shared" si="181"/>
        <v>1.1217158992333311E-2</v>
      </c>
      <c r="AM389" s="3">
        <f t="shared" si="182"/>
        <v>2.7727799018295089E-2</v>
      </c>
      <c r="AN389" s="3">
        <f t="shared" si="183"/>
        <v>1.2049956080143131E-2</v>
      </c>
      <c r="AO389" s="3" t="str" cm="1">
        <f t="array" ref="AO389">GETVECTOR(Y389,2)</f>
        <v>0.5774</v>
      </c>
      <c r="AP389" s="3" t="str" cm="1">
        <f t="array" ref="AP389">GETVECTOR(Z389,2)</f>
        <v>0.5774</v>
      </c>
      <c r="AQ389" s="3" t="str" cm="1">
        <f t="array" ref="AQ389">GETVECTOR(AA389,2)</f>
        <v>0.5774</v>
      </c>
      <c r="AR389" s="3" t="str" cm="1">
        <f t="array" ref="AR389">GETVECTOR(AB389,2)</f>
        <v>0.5774</v>
      </c>
      <c r="AS389" s="3" cm="1">
        <f t="array" ref="AS389">SUM(AK389:AN389*AO389:AR389)</f>
        <v>2.9444463396011481E-2</v>
      </c>
      <c r="AT389" s="51">
        <f t="shared" si="184"/>
        <v>2.3804089287593731E-2</v>
      </c>
      <c r="AU389" s="48">
        <f t="shared" si="185"/>
        <v>0.15428573909339038</v>
      </c>
      <c r="AV389" s="56"/>
      <c r="AW389" s="56"/>
    </row>
    <row r="390" spans="1:49" ht="15" customHeight="1" x14ac:dyDescent="0.25">
      <c r="A390" s="11">
        <f t="shared" ref="A390:A453" si="191">A389+1</f>
        <v>387</v>
      </c>
      <c r="B390" s="29">
        <v>31434</v>
      </c>
      <c r="C390" s="25"/>
      <c r="D390" s="12"/>
      <c r="E390" s="25">
        <v>24.3</v>
      </c>
      <c r="F390" s="35">
        <v>95</v>
      </c>
      <c r="G390" s="25">
        <v>0</v>
      </c>
      <c r="H390" s="13">
        <v>0</v>
      </c>
      <c r="I390" s="25">
        <v>0</v>
      </c>
      <c r="J390" s="12">
        <v>0</v>
      </c>
      <c r="K390" s="12">
        <v>0</v>
      </c>
      <c r="L390" s="25" t="s">
        <v>11</v>
      </c>
      <c r="M390" s="10"/>
      <c r="N390" s="15"/>
      <c r="O390" s="15"/>
      <c r="P390" s="4"/>
      <c r="Q390" s="54"/>
      <c r="R390" s="42">
        <f t="shared" si="173"/>
        <v>0.17525773195876287</v>
      </c>
      <c r="S390" s="44" t="str" cm="1">
        <f t="array" ref="S390">SETVECTOR(R390:R391)</f>
        <v>0.175257731958763,0.0206185567010309</v>
      </c>
      <c r="T390" s="44">
        <f t="shared" si="186"/>
        <v>1.0309278350515464E-3</v>
      </c>
      <c r="U390" s="5">
        <f t="shared" si="187"/>
        <v>0</v>
      </c>
      <c r="V390" s="5">
        <f t="shared" si="188"/>
        <v>4.7083753511893089E-2</v>
      </c>
      <c r="W390" s="5">
        <f t="shared" si="189"/>
        <v>0.49345915750643471</v>
      </c>
      <c r="X390" s="5">
        <f t="shared" si="190"/>
        <v>4.2994689636348254E-2</v>
      </c>
      <c r="Y390" s="5" t="str" cm="1">
        <f t="array" ref="Y390:AB390">SETMATRIX(GETMATRIX(Y389:AB389)-$O$9*DELTAWEIGHT(S389,$AH$4,AK389:AN389))</f>
        <v>0.5774,0.5774,0.5774</v>
      </c>
      <c r="Z390" s="5" t="str">
        <v>0.613126115049282,0.601703971212607,0.5774</v>
      </c>
      <c r="AA390" s="5" t="str">
        <v>0.656945246186812,0.653913175619595,0.5774</v>
      </c>
      <c r="AB390" s="5" t="str">
        <v>0.621287083365428,0.60711105569582,0.5774</v>
      </c>
      <c r="AC390" s="5" cm="1">
        <f t="array" ref="AC390">SIGMOID(SUM(GETVECTOR(Y390)*GETVECTOR(_xlfn.CONCAT($S390,",",$AH$4)))+U390)</f>
        <v>0.52824464136378757</v>
      </c>
      <c r="AD390" s="5" cm="1">
        <f t="array" ref="AD390">SIGMOID(SUM(GETVECTOR(Z390)*GETVECTOR(_xlfn.CONCAT($S390,",",$AH$4)))+V390)</f>
        <v>0.54163961288643059</v>
      </c>
      <c r="AE390" s="5" cm="1">
        <f t="array" ref="AE390">TANH(SUM(GETVECTOR(AA390)*GETVECTOR(_xlfn.CONCAT($S390,",",$AH$4)))+W390)</f>
        <v>0.55257224865432908</v>
      </c>
      <c r="AF390" s="5" cm="1">
        <f t="array" ref="AF390">SIGMOID(SUM(GETVECTOR(AB390)*GETVECTOR(_xlfn.CONCAT($S390,",",$AH$4)))+X390)</f>
        <v>0.54100713660565092</v>
      </c>
      <c r="AG390" s="5">
        <f t="shared" si="176"/>
        <v>0.29929501885291526</v>
      </c>
      <c r="AH390" s="40">
        <f t="shared" si="177"/>
        <v>0.15725309759851563</v>
      </c>
      <c r="AI390" s="3">
        <f t="shared" si="178"/>
        <v>0.15622216976346409</v>
      </c>
      <c r="AJ390" s="3">
        <f t="shared" si="179"/>
        <v>7.7376653102226869E-2</v>
      </c>
      <c r="AK390" s="3">
        <f t="shared" si="180"/>
        <v>0</v>
      </c>
      <c r="AL390" s="3">
        <f t="shared" si="181"/>
        <v>1.061491466265963E-2</v>
      </c>
      <c r="AM390" s="3">
        <f t="shared" si="182"/>
        <v>2.9113545382040522E-2</v>
      </c>
      <c r="AN390" s="3">
        <f t="shared" si="183"/>
        <v>1.1275811509116876E-2</v>
      </c>
      <c r="AO390" s="3" t="str" cm="1">
        <f t="array" ref="AO390">GETVECTOR(Y390,2)</f>
        <v>0.5774</v>
      </c>
      <c r="AP390" s="3" t="str" cm="1">
        <f t="array" ref="AP390">GETVECTOR(Z390,2)</f>
        <v>0.5774</v>
      </c>
      <c r="AQ390" s="3" t="str" cm="1">
        <f t="array" ref="AQ390">GETVECTOR(AA390,2)</f>
        <v>0.5774</v>
      </c>
      <c r="AR390" s="3" t="str" cm="1">
        <f t="array" ref="AR390">GETVECTOR(AB390,2)</f>
        <v>0.5774</v>
      </c>
      <c r="AS390" s="3" cm="1">
        <f t="array" ref="AS390">SUM(AK390:AN390*AO390:AR390)</f>
        <v>2.9449866395173954E-2</v>
      </c>
      <c r="AT390" s="51">
        <f t="shared" si="184"/>
        <v>2.4405366325604593E-2</v>
      </c>
      <c r="AU390" s="48">
        <f t="shared" si="185"/>
        <v>0.15622216976346409</v>
      </c>
      <c r="AV390" s="56"/>
      <c r="AW390" s="56"/>
    </row>
    <row r="391" spans="1:49" ht="15" customHeight="1" x14ac:dyDescent="0.25">
      <c r="A391" s="11">
        <f t="shared" si="191"/>
        <v>388</v>
      </c>
      <c r="B391" s="29">
        <v>31435</v>
      </c>
      <c r="C391" s="25"/>
      <c r="D391" s="12"/>
      <c r="E391" s="25">
        <v>24.3</v>
      </c>
      <c r="F391" s="35">
        <v>88</v>
      </c>
      <c r="G391" s="25">
        <v>3</v>
      </c>
      <c r="H391" s="13">
        <v>0</v>
      </c>
      <c r="I391" s="25">
        <v>0</v>
      </c>
      <c r="J391" s="12">
        <v>0</v>
      </c>
      <c r="K391" s="12">
        <v>0</v>
      </c>
      <c r="L391" s="25" t="s">
        <v>11</v>
      </c>
      <c r="M391" s="10"/>
      <c r="N391" s="15"/>
      <c r="O391" s="15"/>
      <c r="P391" s="4"/>
      <c r="Q391" s="54"/>
      <c r="R391" s="42">
        <f t="shared" si="173"/>
        <v>2.0618556701030927E-2</v>
      </c>
      <c r="S391" s="44" t="str" cm="1">
        <f t="array" ref="S391">SETVECTOR(R391:R392)</f>
        <v>0.0206185567010309,0.00103092783505155</v>
      </c>
      <c r="T391" s="44">
        <f t="shared" si="186"/>
        <v>0.15463917525773196</v>
      </c>
      <c r="U391" s="5">
        <f t="shared" si="187"/>
        <v>0</v>
      </c>
      <c r="V391" s="5">
        <f t="shared" si="188"/>
        <v>4.6022262045627128E-2</v>
      </c>
      <c r="W391" s="5">
        <f t="shared" si="189"/>
        <v>0.49054780296823064</v>
      </c>
      <c r="X391" s="5">
        <f t="shared" si="190"/>
        <v>4.1867108485436566E-2</v>
      </c>
      <c r="Y391" s="5" t="str" cm="1">
        <f t="array" ref="Y391:AB391">SETMATRIX(GETMATRIX(Y390:AB390)-$O$9*DELTAWEIGHT(S390,$AH$4,AK390:AN390))</f>
        <v>0.5774,0.5774,0.5774</v>
      </c>
      <c r="Z391" s="5" t="str">
        <v>0.613072930334084,0.60169771418729,0.5774</v>
      </c>
      <c r="AA391" s="5" t="str">
        <v>0.656585273515849,0.653870825893599,0.5774</v>
      </c>
      <c r="AB391" s="5" t="str">
        <v>0.621233085269626,0.607104702978667,0.5774</v>
      </c>
      <c r="AC391" s="5" cm="1">
        <f t="array" ref="AC391">SIGMOID(SUM(GETVECTOR(Y391)*GETVECTOR(_xlfn.CONCAT($S391,",",$AH$4)))+U391)</f>
        <v>0.503125062399288</v>
      </c>
      <c r="AD391" s="5" cm="1">
        <f t="array" ref="AD391">SIGMOID(SUM(GETVECTOR(Z391)*GETVECTOR(_xlfn.CONCAT($S391,",",$AH$4)))+V391)</f>
        <v>0.51481647286122134</v>
      </c>
      <c r="AE391" s="5" cm="1">
        <f t="array" ref="AE391">TANH(SUM(GETVECTOR(AA391)*GETVECTOR(_xlfn.CONCAT($S391,",",$AH$4)))+W391)</f>
        <v>0.46585219822593138</v>
      </c>
      <c r="AF391" s="5" cm="1">
        <f t="array" ref="AF391">SIGMOID(SUM(GETVECTOR(AB391)*GETVECTOR(_xlfn.CONCAT($S391,",",$AH$4)))+X391)</f>
        <v>0.51382195733984659</v>
      </c>
      <c r="AG391" s="5">
        <f t="shared" si="176"/>
        <v>0.23982838556532052</v>
      </c>
      <c r="AH391" s="40">
        <f t="shared" si="177"/>
        <v>0.12091959461048811</v>
      </c>
      <c r="AI391" s="3">
        <f t="shared" si="178"/>
        <v>-3.3719580647243855E-2</v>
      </c>
      <c r="AJ391" s="3">
        <f t="shared" si="179"/>
        <v>-1.6366321399451253E-2</v>
      </c>
      <c r="AK391" s="3">
        <f t="shared" si="180"/>
        <v>0</v>
      </c>
      <c r="AL391" s="3">
        <f t="shared" si="181"/>
        <v>-1.9043979567748548E-3</v>
      </c>
      <c r="AM391" s="3">
        <f t="shared" si="182"/>
        <v>-6.5971314620542239E-3</v>
      </c>
      <c r="AN391" s="3">
        <f t="shared" si="183"/>
        <v>-1.9823219425066769E-3</v>
      </c>
      <c r="AO391" s="3" t="str" cm="1">
        <f t="array" ref="AO391">GETVECTOR(Y391,2)</f>
        <v>0.5774</v>
      </c>
      <c r="AP391" s="3" t="str" cm="1">
        <f t="array" ref="AP391">GETVECTOR(Z391,2)</f>
        <v>0.5774</v>
      </c>
      <c r="AQ391" s="3" t="str" cm="1">
        <f t="array" ref="AQ391">GETVECTOR(AA391,2)</f>
        <v>0.5774</v>
      </c>
      <c r="AR391" s="3" t="str" cm="1">
        <f t="array" ref="AR391">GETVECTOR(AB391,2)</f>
        <v>0.5774</v>
      </c>
      <c r="AS391" s="3" cm="1">
        <f t="array" ref="AS391">SUM(AK391:AN391*AO391:AR391)</f>
        <v>-6.0533757760352653E-3</v>
      </c>
      <c r="AT391" s="51">
        <f t="shared" si="184"/>
        <v>1.1370101190259824E-3</v>
      </c>
      <c r="AU391" s="48">
        <f t="shared" si="185"/>
        <v>3.3719580647243855E-2</v>
      </c>
      <c r="AV391" s="56"/>
      <c r="AW391" s="56"/>
    </row>
    <row r="392" spans="1:49" ht="15" customHeight="1" x14ac:dyDescent="0.25">
      <c r="A392" s="11">
        <f t="shared" si="191"/>
        <v>389</v>
      </c>
      <c r="B392" s="29">
        <v>31436</v>
      </c>
      <c r="C392" s="25"/>
      <c r="D392" s="12"/>
      <c r="E392" s="25">
        <v>24</v>
      </c>
      <c r="F392" s="35">
        <v>94</v>
      </c>
      <c r="G392" s="25">
        <v>12</v>
      </c>
      <c r="H392" s="13">
        <v>0</v>
      </c>
      <c r="I392" s="25">
        <v>0</v>
      </c>
      <c r="J392" s="12">
        <v>0</v>
      </c>
      <c r="K392" s="12">
        <v>0</v>
      </c>
      <c r="L392" s="25" t="s">
        <v>11</v>
      </c>
      <c r="M392" s="10"/>
      <c r="N392" s="15"/>
      <c r="O392" s="15"/>
      <c r="P392" s="4"/>
      <c r="Q392" s="54"/>
      <c r="R392" s="42">
        <f t="shared" si="173"/>
        <v>1.0309278350515464E-3</v>
      </c>
      <c r="S392" s="44" t="str" cm="1">
        <f t="array" ref="S392">SETVECTOR(R392:R393)</f>
        <v>0.00103092783505155,0.154639175257732</v>
      </c>
      <c r="T392" s="44">
        <f t="shared" si="186"/>
        <v>8.9690721649484523E-2</v>
      </c>
      <c r="U392" s="5">
        <f t="shared" si="187"/>
        <v>0</v>
      </c>
      <c r="V392" s="5">
        <f t="shared" si="188"/>
        <v>4.6212701841304611E-2</v>
      </c>
      <c r="W392" s="5">
        <f t="shared" si="189"/>
        <v>0.49120751611443608</v>
      </c>
      <c r="X392" s="5">
        <f t="shared" si="190"/>
        <v>4.2065340679687237E-2</v>
      </c>
      <c r="Y392" s="5" t="str" cm="1">
        <f t="array" ref="Y392:AB392">SETMATRIX(GETMATRIX(Y391:AB391)-$O$9*DELTAWEIGHT(S391,$AH$4,AK391:AN391))</f>
        <v>0.5774,0.5774,0.5774</v>
      </c>
      <c r="Z392" s="5" t="str">
        <v>0.613078132418211,0.601697974291496,0.5774</v>
      </c>
      <c r="AA392" s="5" t="str">
        <v>0.656639095359613,0.653873516985787,0.5774</v>
      </c>
      <c r="AB392" s="5" t="str">
        <v>0.621238316738342,0.607104964552103,0.5774</v>
      </c>
      <c r="AC392" s="5" cm="1">
        <f t="array" ref="AC392">SIGMOID(SUM(GETVECTOR(Y392)*GETVECTOR(_xlfn.CONCAT($S392,",",$AH$4)))+U392)</f>
        <v>0.52245586278519074</v>
      </c>
      <c r="AD392" s="5" cm="1">
        <f t="array" ref="AD392">SIGMOID(SUM(GETVECTOR(Z392)*GETVECTOR(_xlfn.CONCAT($S392,",",$AH$4)))+V392)</f>
        <v>0.5349157832777901</v>
      </c>
      <c r="AE392" s="5" cm="1">
        <f t="array" ref="AE392">TANH(SUM(GETVECTOR(AA392)*GETVECTOR(_xlfn.CONCAT($S392,",",$AH$4)))+W392)</f>
        <v>0.53204903782064927</v>
      </c>
      <c r="AF392" s="5" cm="1">
        <f t="array" ref="AF392">SIGMOID(SUM(GETVECTOR(AB392)*GETVECTOR(_xlfn.CONCAT($S392,",",$AH$4)))+X392)</f>
        <v>0.53409401173877202</v>
      </c>
      <c r="AG392" s="5">
        <f t="shared" si="176"/>
        <v>0.28460142780802716</v>
      </c>
      <c r="AH392" s="40">
        <f t="shared" si="177"/>
        <v>0.14802866086773189</v>
      </c>
      <c r="AI392" s="3">
        <f t="shared" si="178"/>
        <v>5.833793921824737E-2</v>
      </c>
      <c r="AJ392" s="3">
        <f t="shared" si="179"/>
        <v>2.8764490486986913E-2</v>
      </c>
      <c r="AK392" s="3">
        <f t="shared" si="180"/>
        <v>0</v>
      </c>
      <c r="AL392" s="3">
        <f t="shared" si="181"/>
        <v>3.8073724372298398E-3</v>
      </c>
      <c r="AM392" s="3">
        <f t="shared" si="182"/>
        <v>1.1031005702087553E-2</v>
      </c>
      <c r="AN392" s="3">
        <f t="shared" si="183"/>
        <v>4.0234182954890325E-3</v>
      </c>
      <c r="AO392" s="3" t="str" cm="1">
        <f t="array" ref="AO392">GETVECTOR(Y392,2)</f>
        <v>0.5774</v>
      </c>
      <c r="AP392" s="3" t="str" cm="1">
        <f t="array" ref="AP392">GETVECTOR(Z392,2)</f>
        <v>0.5774</v>
      </c>
      <c r="AQ392" s="3" t="str" cm="1">
        <f t="array" ref="AQ392">GETVECTOR(AA392,2)</f>
        <v>0.5774</v>
      </c>
      <c r="AR392" s="3" t="str" cm="1">
        <f t="array" ref="AR392">GETVECTOR(AB392,2)</f>
        <v>0.5774</v>
      </c>
      <c r="AS392" s="3" cm="1">
        <f t="array" ref="AS392">SUM(AK392:AN392*AO392:AR392)</f>
        <v>1.0890801261457231E-2</v>
      </c>
      <c r="AT392" s="51">
        <f t="shared" si="184"/>
        <v>3.4033151522319246E-3</v>
      </c>
      <c r="AU392" s="48">
        <f t="shared" si="185"/>
        <v>5.833793921824737E-2</v>
      </c>
      <c r="AV392" s="56"/>
      <c r="AW392" s="56"/>
    </row>
    <row r="393" spans="1:49" ht="15" customHeight="1" x14ac:dyDescent="0.25">
      <c r="A393" s="11">
        <f t="shared" si="191"/>
        <v>390</v>
      </c>
      <c r="B393" s="29">
        <v>31437</v>
      </c>
      <c r="C393" s="25"/>
      <c r="D393" s="12"/>
      <c r="E393" s="25">
        <v>24.2</v>
      </c>
      <c r="F393" s="35">
        <v>86</v>
      </c>
      <c r="G393" s="25">
        <v>0</v>
      </c>
      <c r="H393" s="13">
        <v>0</v>
      </c>
      <c r="I393" s="25">
        <v>0</v>
      </c>
      <c r="J393" s="12">
        <v>0</v>
      </c>
      <c r="K393" s="12">
        <v>0</v>
      </c>
      <c r="L393" s="25" t="s">
        <v>11</v>
      </c>
      <c r="M393" s="10"/>
      <c r="N393" s="15"/>
      <c r="O393" s="15"/>
      <c r="P393" s="4"/>
      <c r="Q393" s="54"/>
      <c r="R393" s="42">
        <f t="shared" si="173"/>
        <v>0.15463917525773196</v>
      </c>
      <c r="S393" s="44" t="str" cm="1">
        <f t="array" ref="S393">SETVECTOR(R393:R394)</f>
        <v>0.154639175257732,0.0896907216494845</v>
      </c>
      <c r="T393" s="44">
        <f t="shared" si="186"/>
        <v>0.27731958762886594</v>
      </c>
      <c r="U393" s="5">
        <f t="shared" si="187"/>
        <v>0</v>
      </c>
      <c r="V393" s="5">
        <f t="shared" si="188"/>
        <v>4.5831964597581626E-2</v>
      </c>
      <c r="W393" s="5">
        <f t="shared" si="189"/>
        <v>0.49010441554422735</v>
      </c>
      <c r="X393" s="5">
        <f t="shared" si="190"/>
        <v>4.1662998850138334E-2</v>
      </c>
      <c r="Y393" s="5" t="str" cm="1">
        <f t="array" ref="Y393:AB393">SETMATRIX(GETMATRIX(Y392:AB392)-$O$9*DELTAWEIGHT(S392,$AH$4,AK392:AN392))</f>
        <v>0.5774,0.5774,0.5774</v>
      </c>
      <c r="Z393" s="5" t="str">
        <v>0.613078188137664,0.601706332209498,0.5774</v>
      </c>
      <c r="AA393" s="5" t="str">
        <v>0.656639503301051,0.653934708201563,0.5774</v>
      </c>
      <c r="AB393" s="5" t="str">
        <v>0.621238373168587,0.607113429088873,0.5774</v>
      </c>
      <c r="AC393" s="5" cm="1">
        <f t="array" ref="AC393">SIGMOID(SUM(GETVECTOR(Y393)*GETVECTOR(_xlfn.CONCAT($S393,",",$AH$4)))+U393)</f>
        <v>0.53521064177831368</v>
      </c>
      <c r="AD393" s="5" cm="1">
        <f t="array" ref="AD393">SIGMOID(SUM(GETVECTOR(Z393)*GETVECTOR(_xlfn.CONCAT($S393,",",$AH$4)))+V393)</f>
        <v>0.54849837500388854</v>
      </c>
      <c r="AE393" s="5" cm="1">
        <f t="array" ref="AE393">TANH(SUM(GETVECTOR(AA393)*GETVECTOR(_xlfn.CONCAT($S393,",",$AH$4)))+W393)</f>
        <v>0.57187086837452605</v>
      </c>
      <c r="AF393" s="5" cm="1">
        <f t="array" ref="AF393">SIGMOID(SUM(GETVECTOR(AB393)*GETVECTOR(_xlfn.CONCAT($S393,",",$AH$4)))+X393)</f>
        <v>0.54789847310504924</v>
      </c>
      <c r="AG393" s="5">
        <f t="shared" si="176"/>
        <v>0.31367024201549015</v>
      </c>
      <c r="AH393" s="40">
        <f t="shared" si="177"/>
        <v>0.16643641300138473</v>
      </c>
      <c r="AI393" s="3">
        <f t="shared" si="178"/>
        <v>-0.11088317462748121</v>
      </c>
      <c r="AJ393" s="3">
        <f t="shared" si="179"/>
        <v>-5.5146603795126807E-2</v>
      </c>
      <c r="AK393" s="3">
        <f t="shared" si="180"/>
        <v>0</v>
      </c>
      <c r="AL393" s="3">
        <f t="shared" si="181"/>
        <v>-7.8100067332121685E-3</v>
      </c>
      <c r="AM393" s="3">
        <f t="shared" si="182"/>
        <v>-2.0355686892307049E-2</v>
      </c>
      <c r="AN393" s="3">
        <f t="shared" si="183"/>
        <v>-8.3435327055640142E-3</v>
      </c>
      <c r="AO393" s="3" t="str" cm="1">
        <f t="array" ref="AO393">GETVECTOR(Y393,2)</f>
        <v>0.5774</v>
      </c>
      <c r="AP393" s="3" t="str" cm="1">
        <f t="array" ref="AP393">GETVECTOR(Z393,2)</f>
        <v>0.5774</v>
      </c>
      <c r="AQ393" s="3" t="str" cm="1">
        <f t="array" ref="AQ393">GETVECTOR(AA393,2)</f>
        <v>0.5774</v>
      </c>
      <c r="AR393" s="3" t="str" cm="1">
        <f t="array" ref="AR393">GETVECTOR(AB393,2)</f>
        <v>0.5774</v>
      </c>
      <c r="AS393" s="3" cm="1">
        <f t="array" ref="AS393">SUM(AK393:AN393*AO393:AR393)</f>
        <v>-2.108042728356746E-2</v>
      </c>
      <c r="AT393" s="51">
        <f t="shared" si="184"/>
        <v>1.2295078415468492E-2</v>
      </c>
      <c r="AU393" s="48">
        <f t="shared" si="185"/>
        <v>0.11088317462748121</v>
      </c>
      <c r="AV393" s="56"/>
      <c r="AW393" s="56"/>
    </row>
    <row r="394" spans="1:49" ht="15" customHeight="1" x14ac:dyDescent="0.25">
      <c r="A394" s="11">
        <f t="shared" si="191"/>
        <v>391</v>
      </c>
      <c r="B394" s="29">
        <v>31438</v>
      </c>
      <c r="C394" s="25"/>
      <c r="D394" s="12"/>
      <c r="E394" s="25">
        <v>24.4</v>
      </c>
      <c r="F394" s="35">
        <v>85</v>
      </c>
      <c r="G394" s="25">
        <v>0</v>
      </c>
      <c r="H394" s="13">
        <v>0</v>
      </c>
      <c r="I394" s="25">
        <v>0</v>
      </c>
      <c r="J394" s="12">
        <v>0</v>
      </c>
      <c r="K394" s="12">
        <v>0</v>
      </c>
      <c r="L394" s="25" t="s">
        <v>11</v>
      </c>
      <c r="M394" s="10"/>
      <c r="N394" s="15"/>
      <c r="O394" s="15"/>
      <c r="P394" s="4"/>
      <c r="Q394" s="54"/>
      <c r="R394" s="42">
        <f t="shared" si="173"/>
        <v>8.9690721649484523E-2</v>
      </c>
      <c r="S394" s="44" t="str" cm="1">
        <f t="array" ref="S394">SETVECTOR(R394:R395)</f>
        <v>0.0896907216494845,0.277319587628866</v>
      </c>
      <c r="T394" s="44">
        <f t="shared" si="186"/>
        <v>0.15257731958762888</v>
      </c>
      <c r="U394" s="5">
        <f t="shared" si="187"/>
        <v>0</v>
      </c>
      <c r="V394" s="5">
        <f t="shared" si="188"/>
        <v>4.6612965270902841E-2</v>
      </c>
      <c r="W394" s="5">
        <f t="shared" si="189"/>
        <v>0.49213998423345806</v>
      </c>
      <c r="X394" s="5">
        <f t="shared" si="190"/>
        <v>4.2497352120694734E-2</v>
      </c>
      <c r="Y394" s="5" t="str" cm="1">
        <f t="array" ref="Y394:AB394">SETMATRIX(GETMATRIX(Y393:AB393)-$O$9*DELTAWEIGHT(S393,$AH$4,AK393:AN393))</f>
        <v>0.5774,0.5774,0.5774</v>
      </c>
      <c r="Z394" s="5" t="str">
        <v>0.613196920892086,0.601775197207063,0.5774</v>
      </c>
      <c r="AA394" s="5" t="str">
        <v>0.657371216206429,0.654359101686682,0.5774</v>
      </c>
      <c r="AB394" s="5" t="str">
        <v>0.621359356601162,0.607183599479767,0.5774</v>
      </c>
      <c r="AC394" s="5" cm="1">
        <f t="array" ref="AC394">SIGMOID(SUM(GETVECTOR(Y394)*GETVECTOR(_xlfn.CONCAT($S394,",",$AH$4)))+U394)</f>
        <v>0.55278056952930776</v>
      </c>
      <c r="AD394" s="5" cm="1">
        <f t="array" ref="AD394">SIGMOID(SUM(GETVECTOR(Z394)*GETVECTOR(_xlfn.CONCAT($S394,",",$AH$4)))+V394)</f>
        <v>0.56672341430938256</v>
      </c>
      <c r="AE394" s="5" cm="1">
        <f t="array" ref="AE394">TANH(SUM(GETVECTOR(AA394)*GETVECTOR(_xlfn.CONCAT($S394,",",$AH$4)))+W394)</f>
        <v>0.62463310655233895</v>
      </c>
      <c r="AF394" s="5" cm="1">
        <f t="array" ref="AF394">SIGMOID(SUM(GETVECTOR(AB394)*GETVECTOR(_xlfn.CONCAT($S394,",",$AH$4)))+X394)</f>
        <v>0.56626082676977663</v>
      </c>
      <c r="AG394" s="5">
        <f t="shared" si="176"/>
        <v>0.3539942068360179</v>
      </c>
      <c r="AH394" s="40">
        <f t="shared" si="177"/>
        <v>0.19247943962923483</v>
      </c>
      <c r="AI394" s="3">
        <f t="shared" si="178"/>
        <v>3.9902120041605954E-2</v>
      </c>
      <c r="AJ394" s="3">
        <f t="shared" si="179"/>
        <v>1.998436053916286E-2</v>
      </c>
      <c r="AK394" s="3">
        <f t="shared" si="180"/>
        <v>0</v>
      </c>
      <c r="AL394" s="3">
        <f t="shared" si="181"/>
        <v>3.0651492859825498E-3</v>
      </c>
      <c r="AM394" s="3">
        <f t="shared" si="182"/>
        <v>6.90673315805348E-3</v>
      </c>
      <c r="AN394" s="3">
        <f t="shared" si="183"/>
        <v>3.3312633265674681E-3</v>
      </c>
      <c r="AO394" s="3" t="str" cm="1">
        <f t="array" ref="AO394">GETVECTOR(Y394,2)</f>
        <v>0.5774</v>
      </c>
      <c r="AP394" s="3" t="str" cm="1">
        <f t="array" ref="AP394">GETVECTOR(Z394,2)</f>
        <v>0.5774</v>
      </c>
      <c r="AQ394" s="3" t="str" cm="1">
        <f t="array" ref="AQ394">GETVECTOR(AA394,2)</f>
        <v>0.5774</v>
      </c>
      <c r="AR394" s="3" t="str" cm="1">
        <f t="array" ref="AR394">GETVECTOR(AB394,2)</f>
        <v>0.5774</v>
      </c>
      <c r="AS394" s="3" cm="1">
        <f t="array" ref="AS394">SUM(AK394:AN394*AO394:AR394)</f>
        <v>7.6812363679464608E-3</v>
      </c>
      <c r="AT394" s="51">
        <f t="shared" si="184"/>
        <v>1.5921791838147314E-3</v>
      </c>
      <c r="AU394" s="48">
        <f t="shared" si="185"/>
        <v>3.9902120041605954E-2</v>
      </c>
      <c r="AV394" s="56"/>
      <c r="AW394" s="56"/>
    </row>
    <row r="395" spans="1:49" ht="15" customHeight="1" x14ac:dyDescent="0.25">
      <c r="A395" s="11">
        <f t="shared" si="191"/>
        <v>392</v>
      </c>
      <c r="B395" s="29">
        <v>31439</v>
      </c>
      <c r="C395" s="25"/>
      <c r="D395" s="12"/>
      <c r="E395" s="25">
        <v>25.8</v>
      </c>
      <c r="F395" s="35">
        <v>88</v>
      </c>
      <c r="G395" s="25">
        <v>0</v>
      </c>
      <c r="H395" s="13">
        <v>0</v>
      </c>
      <c r="I395" s="25">
        <v>0</v>
      </c>
      <c r="J395" s="12">
        <v>0</v>
      </c>
      <c r="K395" s="12">
        <v>0</v>
      </c>
      <c r="L395" s="25" t="s">
        <v>11</v>
      </c>
      <c r="M395" s="10"/>
      <c r="N395" s="15"/>
      <c r="O395" s="15"/>
      <c r="P395" s="4"/>
      <c r="Q395" s="54"/>
      <c r="R395" s="42">
        <f t="shared" si="173"/>
        <v>0.27731958762886594</v>
      </c>
      <c r="S395" s="44" t="str" cm="1">
        <f t="array" ref="S395">SETVECTOR(R395:R396)</f>
        <v>0.277319587628866,0.152577319587629</v>
      </c>
      <c r="T395" s="44">
        <f t="shared" si="186"/>
        <v>0.44020618556701036</v>
      </c>
      <c r="U395" s="5">
        <f t="shared" si="187"/>
        <v>0</v>
      </c>
      <c r="V395" s="5">
        <f t="shared" si="188"/>
        <v>4.6306450342304586E-2</v>
      </c>
      <c r="W395" s="5">
        <f t="shared" si="189"/>
        <v>0.4914493109176527</v>
      </c>
      <c r="X395" s="5">
        <f t="shared" si="190"/>
        <v>4.2164225788037989E-2</v>
      </c>
      <c r="Y395" s="5" t="str" cm="1">
        <f t="array" ref="Y395:AB395">SETMATRIX(GETMATRIX(Y394:AB394)-$O$9*DELTAWEIGHT(S394,$AH$4,AK394:AN394))</f>
        <v>0.5774,0.5774,0.5774</v>
      </c>
      <c r="Z395" s="5" t="str">
        <v>0.613212419029695,0.601823116735992,0.5774</v>
      </c>
      <c r="AA395" s="5" t="str">
        <v>0.65744845079138,0.654597907472335,0.5774</v>
      </c>
      <c r="AB395" s="5" t="str">
        <v>0.621375326065502,0.607232976329277,0.5774</v>
      </c>
      <c r="AC395" s="5" cm="1">
        <f t="array" ref="AC395">SIGMOID(SUM(GETVECTOR(Y395)*GETVECTOR(_xlfn.CONCAT($S395,",",$AH$4)))+U395)</f>
        <v>0.56173894296623217</v>
      </c>
      <c r="AD395" s="5" cm="1">
        <f t="array" ref="AD395">SIGMOID(SUM(GETVECTOR(Z395)*GETVECTOR(_xlfn.CONCAT($S395,",",$AH$4)))+V395)</f>
        <v>0.57644262373895483</v>
      </c>
      <c r="AE395" s="5" cm="1">
        <f t="array" ref="AE395">TANH(SUM(GETVECTOR(AA395)*GETVECTOR(_xlfn.CONCAT($S395,",",$AH$4)))+W395)</f>
        <v>0.64904652650714945</v>
      </c>
      <c r="AF395" s="5" cm="1">
        <f t="array" ref="AF395">SIGMOID(SUM(GETVECTOR(AB395)*GETVECTOR(_xlfn.CONCAT($S395,",",$AH$4)))+X395)</f>
        <v>0.57618548947741988</v>
      </c>
      <c r="AG395" s="5">
        <f t="shared" si="176"/>
        <v>0.37413808266843634</v>
      </c>
      <c r="AH395" s="40">
        <f t="shared" si="177"/>
        <v>0.20604735158716439</v>
      </c>
      <c r="AI395" s="3">
        <f t="shared" si="178"/>
        <v>-0.23415883397984597</v>
      </c>
      <c r="AJ395" s="3">
        <f t="shared" si="179"/>
        <v>-0.11766521995194486</v>
      </c>
      <c r="AK395" s="3">
        <f t="shared" si="180"/>
        <v>0</v>
      </c>
      <c r="AL395" s="3">
        <f t="shared" si="181"/>
        <v>-1.8646283228310304E-2</v>
      </c>
      <c r="AM395" s="3">
        <f t="shared" si="182"/>
        <v>-3.925424705020706E-2</v>
      </c>
      <c r="AN395" s="3">
        <f t="shared" si="183"/>
        <v>-2.0448120958512221E-2</v>
      </c>
      <c r="AO395" s="3" t="str" cm="1">
        <f t="array" ref="AO395">GETVECTOR(Y395,2)</f>
        <v>0.5774</v>
      </c>
      <c r="AP395" s="3" t="str" cm="1">
        <f t="array" ref="AP395">GETVECTOR(Z395,2)</f>
        <v>0.5774</v>
      </c>
      <c r="AQ395" s="3" t="str" cm="1">
        <f t="array" ref="AQ395">GETVECTOR(AA395,2)</f>
        <v>0.5774</v>
      </c>
      <c r="AR395" s="3" t="str" cm="1">
        <f t="array" ref="AR395">GETVECTOR(AB395,2)</f>
        <v>0.5774</v>
      </c>
      <c r="AS395" s="3" cm="1">
        <f t="array" ref="AS395">SUM(AK395:AN395*AO395:AR395)</f>
        <v>-4.523851122426089E-2</v>
      </c>
      <c r="AT395" s="51">
        <f t="shared" si="184"/>
        <v>5.4830359530801065E-2</v>
      </c>
      <c r="AU395" s="48">
        <f t="shared" si="185"/>
        <v>0.23415883397984597</v>
      </c>
      <c r="AV395" s="56"/>
      <c r="AW395" s="56"/>
    </row>
    <row r="396" spans="1:49" ht="15" customHeight="1" x14ac:dyDescent="0.25">
      <c r="A396" s="11">
        <f t="shared" si="191"/>
        <v>393</v>
      </c>
      <c r="B396" s="29">
        <v>31440</v>
      </c>
      <c r="C396" s="25"/>
      <c r="D396" s="12"/>
      <c r="E396" s="25">
        <v>26.8</v>
      </c>
      <c r="F396" s="35">
        <v>94</v>
      </c>
      <c r="G396" s="25">
        <v>0</v>
      </c>
      <c r="H396" s="13">
        <v>0</v>
      </c>
      <c r="I396" s="25">
        <v>0</v>
      </c>
      <c r="J396" s="12">
        <v>0</v>
      </c>
      <c r="K396" s="12">
        <v>0</v>
      </c>
      <c r="L396" s="25" t="s">
        <v>11</v>
      </c>
      <c r="M396" s="10"/>
      <c r="N396" s="15"/>
      <c r="O396" s="15"/>
      <c r="P396" s="4"/>
      <c r="Q396" s="54"/>
      <c r="R396" s="42">
        <f t="shared" si="173"/>
        <v>0.15257731958762888</v>
      </c>
      <c r="S396" s="44" t="str" cm="1">
        <f t="array" ref="S396">SETVECTOR(R396:R397)</f>
        <v>0.152577319587629,0.44020618556701</v>
      </c>
      <c r="T396" s="44">
        <f t="shared" si="186"/>
        <v>0.13917525773195877</v>
      </c>
      <c r="U396" s="5">
        <f t="shared" si="187"/>
        <v>0</v>
      </c>
      <c r="V396" s="5">
        <f t="shared" si="188"/>
        <v>4.8171078665135619E-2</v>
      </c>
      <c r="W396" s="5">
        <f t="shared" si="189"/>
        <v>0.49537473562267342</v>
      </c>
      <c r="X396" s="5">
        <f t="shared" si="190"/>
        <v>4.4209037883889211E-2</v>
      </c>
      <c r="Y396" s="5" t="str" cm="1">
        <f t="array" ref="Y396:AB396">SETMATRIX(GETMATRIX(Y395:AB395)-$O$9*DELTAWEIGHT(S395,$AH$4,AK395:AN395))</f>
        <v>0.5774,0.5774,0.5774</v>
      </c>
      <c r="Z396" s="5" t="str">
        <v>0.613683623990091,0.602082367048775,0.5774</v>
      </c>
      <c r="AA396" s="5" t="str">
        <v>0.659591269097406,0.655776855834015,0.5774</v>
      </c>
      <c r="AB396" s="5" t="str">
        <v>0.62186400105297,0.607501838404166,0.5774</v>
      </c>
      <c r="AC396" s="5" cm="1">
        <f t="array" ref="AC396">SIGMOID(SUM(GETVECTOR(Y396)*GETVECTOR(_xlfn.CONCAT($S396,",",$AH$4)))+U396)</f>
        <v>0.58474260349597273</v>
      </c>
      <c r="AD396" s="5" cm="1">
        <f t="array" ref="AD396">SIGMOID(SUM(GETVECTOR(Z396)*GETVECTOR(_xlfn.CONCAT($S396,",",$AH$4)))+V396)</f>
        <v>0.60033128745353737</v>
      </c>
      <c r="AE396" s="5" cm="1">
        <f t="array" ref="AE396">TANH(SUM(GETVECTOR(AA396)*GETVECTOR(_xlfn.CONCAT($S396,",",$AH$4)))+W396)</f>
        <v>0.70876131700894029</v>
      </c>
      <c r="AF396" s="5" cm="1">
        <f t="array" ref="AF396">SIGMOID(SUM(GETVECTOR(AB396)*GETVECTOR(_xlfn.CONCAT($S396,",",$AH$4)))+X396)</f>
        <v>0.60025253481265095</v>
      </c>
      <c r="AG396" s="5">
        <f t="shared" si="176"/>
        <v>0.42549159393724184</v>
      </c>
      <c r="AH396" s="40">
        <f t="shared" si="177"/>
        <v>0.24102942198639474</v>
      </c>
      <c r="AI396" s="3">
        <f t="shared" si="178"/>
        <v>0.10185416425443597</v>
      </c>
      <c r="AJ396" s="3">
        <f t="shared" si="179"/>
        <v>5.1280308990220444E-2</v>
      </c>
      <c r="AK396" s="3">
        <f t="shared" si="180"/>
        <v>0</v>
      </c>
      <c r="AL396" s="3">
        <f t="shared" si="181"/>
        <v>8.7205076902150264E-3</v>
      </c>
      <c r="AM396" s="3">
        <f t="shared" si="182"/>
        <v>1.5320469471967409E-2</v>
      </c>
      <c r="AN396" s="3">
        <f t="shared" si="183"/>
        <v>9.8137404430061019E-3</v>
      </c>
      <c r="AO396" s="3" t="str" cm="1">
        <f t="array" ref="AO396">GETVECTOR(Y396,2)</f>
        <v>0.5774</v>
      </c>
      <c r="AP396" s="3" t="str" cm="1">
        <f t="array" ref="AP396">GETVECTOR(Z396,2)</f>
        <v>0.5774</v>
      </c>
      <c r="AQ396" s="3" t="str" cm="1">
        <f t="array" ref="AQ396">GETVECTOR(AA396,2)</f>
        <v>0.5774</v>
      </c>
      <c r="AR396" s="3" t="str" cm="1">
        <f t="array" ref="AR396">GETVECTOR(AB396,2)</f>
        <v>0.5774</v>
      </c>
      <c r="AS396" s="3" cm="1">
        <f t="array" ref="AS396">SUM(AK396:AN396*AO396:AR396)</f>
        <v>1.9547713945235863E-2</v>
      </c>
      <c r="AT396" s="51">
        <f t="shared" si="184"/>
        <v>1.0374270775969622E-2</v>
      </c>
      <c r="AU396" s="48">
        <f t="shared" si="185"/>
        <v>0.10185416425443597</v>
      </c>
      <c r="AV396" s="56"/>
      <c r="AW396" s="56"/>
    </row>
    <row r="397" spans="1:49" ht="15" customHeight="1" x14ac:dyDescent="0.25">
      <c r="A397" s="11">
        <f t="shared" si="191"/>
        <v>394</v>
      </c>
      <c r="B397" s="29">
        <v>31441</v>
      </c>
      <c r="C397" s="25"/>
      <c r="D397" s="12"/>
      <c r="E397" s="25">
        <v>25.2</v>
      </c>
      <c r="F397" s="35">
        <v>87</v>
      </c>
      <c r="G397" s="25">
        <v>12</v>
      </c>
      <c r="H397" s="13">
        <v>0</v>
      </c>
      <c r="I397" s="25">
        <v>0</v>
      </c>
      <c r="J397" s="12">
        <v>0</v>
      </c>
      <c r="K397" s="12">
        <v>0</v>
      </c>
      <c r="L397" s="25" t="s">
        <v>11</v>
      </c>
      <c r="M397" s="10"/>
      <c r="N397" s="15"/>
      <c r="O397" s="15"/>
      <c r="P397" s="4"/>
      <c r="Q397" s="54"/>
      <c r="R397" s="42">
        <f t="shared" si="173"/>
        <v>0.44020618556701036</v>
      </c>
      <c r="S397" s="44" t="str" cm="1">
        <f t="array" ref="S397">SETVECTOR(R397:R398)</f>
        <v>0.44020618556701,0.139175257731959</v>
      </c>
      <c r="T397" s="44">
        <f t="shared" si="186"/>
        <v>6.7010309278350513E-2</v>
      </c>
      <c r="U397" s="5">
        <f t="shared" si="187"/>
        <v>0</v>
      </c>
      <c r="V397" s="5">
        <f t="shared" si="188"/>
        <v>4.7299027896114114E-2</v>
      </c>
      <c r="W397" s="5">
        <f t="shared" si="189"/>
        <v>0.4938426886754767</v>
      </c>
      <c r="X397" s="5">
        <f t="shared" si="190"/>
        <v>4.32276638395886E-2</v>
      </c>
      <c r="Y397" s="5" t="str" cm="1">
        <f t="array" ref="Y397:AB397">SETMATRIX(GETMATRIX(Y396:AB396)-$O$9*DELTAWEIGHT(S396,$AH$4,AK396:AN396))</f>
        <v>0.5774,0.5774,0.5774</v>
      </c>
      <c r="Z397" s="5" t="str">
        <v>0.6136519012531,0.601990842665699,0.5774</v>
      </c>
      <c r="AA397" s="5" t="str">
        <v>0.659475998923659,0.655444285805705,0.5774</v>
      </c>
      <c r="AB397" s="5" t="str">
        <v>0.621830418301146,0.607404947626945,0.5774</v>
      </c>
      <c r="AC397" s="5" cm="1">
        <f t="array" ref="AC397">SIGMOID(SUM(GETVECTOR(Y397)*GETVECTOR(_xlfn.CONCAT($S397,",",$AH$4)))+U397)</f>
        <v>0.58286236373382716</v>
      </c>
      <c r="AD397" s="5" cm="1">
        <f t="array" ref="AD397">SIGMOID(SUM(GETVECTOR(Z397)*GETVECTOR(_xlfn.CONCAT($S397,",",$AH$4)))+V397)</f>
        <v>0.59897945091780025</v>
      </c>
      <c r="AE397" s="5" cm="1">
        <f t="array" ref="AE397">TANH(SUM(GETVECTOR(AA397)*GETVECTOR(_xlfn.CONCAT($S397,",",$AH$4)))+W397)</f>
        <v>0.7040920904482656</v>
      </c>
      <c r="AF397" s="5" cm="1">
        <f t="array" ref="AF397">SIGMOID(SUM(GETVECTOR(AB397)*GETVECTOR(_xlfn.CONCAT($S397,",",$AH$4)))+X397)</f>
        <v>0.59904727736951713</v>
      </c>
      <c r="AG397" s="5">
        <f t="shared" si="176"/>
        <v>0.4217366937322683</v>
      </c>
      <c r="AH397" s="40">
        <f t="shared" si="177"/>
        <v>0.23865593871079488</v>
      </c>
      <c r="AI397" s="3">
        <f t="shared" si="178"/>
        <v>0.17164562943244438</v>
      </c>
      <c r="AJ397" s="3">
        <f t="shared" si="179"/>
        <v>8.6503997742392327E-2</v>
      </c>
      <c r="AK397" s="3">
        <f t="shared" si="180"/>
        <v>0</v>
      </c>
      <c r="AL397" s="3">
        <f t="shared" si="181"/>
        <v>1.4629995580770001E-2</v>
      </c>
      <c r="AM397" s="3">
        <f t="shared" si="182"/>
        <v>2.6127492792726977E-2</v>
      </c>
      <c r="AN397" s="3">
        <f t="shared" si="183"/>
        <v>1.6424727094011556E-2</v>
      </c>
      <c r="AO397" s="3" t="str" cm="1">
        <f t="array" ref="AO397">GETVECTOR(Y397,2)</f>
        <v>0.5774</v>
      </c>
      <c r="AP397" s="3" t="str" cm="1">
        <f t="array" ref="AP397">GETVECTOR(Z397,2)</f>
        <v>0.5774</v>
      </c>
      <c r="AQ397" s="3" t="str" cm="1">
        <f t="array" ref="AQ397">GETVECTOR(AA397,2)</f>
        <v>0.5774</v>
      </c>
      <c r="AR397" s="3" t="str" cm="1">
        <f t="array" ref="AR397">GETVECTOR(AB397,2)</f>
        <v>0.5774</v>
      </c>
      <c r="AS397" s="3" cm="1">
        <f t="array" ref="AS397">SUM(AK397:AN397*AO397:AR397)</f>
        <v>3.3017011210939431E-2</v>
      </c>
      <c r="AT397" s="51">
        <f t="shared" si="184"/>
        <v>2.9462222103260015E-2</v>
      </c>
      <c r="AU397" s="48">
        <f t="shared" si="185"/>
        <v>0.17164562943244438</v>
      </c>
      <c r="AV397" s="56"/>
      <c r="AW397" s="56"/>
    </row>
    <row r="398" spans="1:49" ht="15" customHeight="1" x14ac:dyDescent="0.25">
      <c r="A398" s="11">
        <f t="shared" si="191"/>
        <v>395</v>
      </c>
      <c r="B398" s="29">
        <v>31442</v>
      </c>
      <c r="C398" s="25"/>
      <c r="D398" s="12"/>
      <c r="E398" s="25">
        <v>25.5</v>
      </c>
      <c r="F398" s="35">
        <v>92</v>
      </c>
      <c r="G398" s="25">
        <v>0</v>
      </c>
      <c r="H398" s="13">
        <v>0</v>
      </c>
      <c r="I398" s="25">
        <v>0</v>
      </c>
      <c r="J398" s="12">
        <v>0</v>
      </c>
      <c r="K398" s="12">
        <v>0</v>
      </c>
      <c r="L398" s="25" t="s">
        <v>11</v>
      </c>
      <c r="M398" s="10"/>
      <c r="N398" s="15"/>
      <c r="O398" s="15"/>
      <c r="P398" s="4"/>
      <c r="Q398" s="54"/>
      <c r="R398" s="42">
        <f t="shared" si="173"/>
        <v>0.13917525773195877</v>
      </c>
      <c r="S398" s="44" t="str" cm="1">
        <f t="array" ref="S398">SETVECTOR(R398:R399)</f>
        <v>0.139175257731959,0.0670103092783505</v>
      </c>
      <c r="T398" s="44">
        <f t="shared" si="186"/>
        <v>0.17525773195876287</v>
      </c>
      <c r="U398" s="5">
        <f t="shared" si="187"/>
        <v>0</v>
      </c>
      <c r="V398" s="5">
        <f t="shared" si="188"/>
        <v>4.5836028338037113E-2</v>
      </c>
      <c r="W398" s="5">
        <f t="shared" si="189"/>
        <v>0.49122993939620402</v>
      </c>
      <c r="X398" s="5">
        <f t="shared" si="190"/>
        <v>4.1585191130187445E-2</v>
      </c>
      <c r="Y398" s="5" t="str" cm="1">
        <f t="array" ref="Y398:AB398">SETMATRIX(GETMATRIX(Y397:AB397)-$O$9*DELTAWEIGHT(S397,$AH$4,AK397:AN397))</f>
        <v>0.5774,0.5774,0.5774</v>
      </c>
      <c r="Z398" s="5" t="str">
        <v>0.613363014919068,0.601899508578827,0.5774</v>
      </c>
      <c r="AA398" s="5" t="str">
        <v>0.658408419441443,0.655106760676667,0.5774</v>
      </c>
      <c r="AB398" s="5" t="str">
        <v>0.62152516774096,0.607308439838596,0.5774</v>
      </c>
      <c r="AC398" s="5" cm="1">
        <f t="array" ref="AC398">SIGMOID(SUM(GETVECTOR(Y398)*GETVECTOR(_xlfn.CONCAT($S398,",",$AH$4)))+U398)</f>
        <v>0.52972778322934388</v>
      </c>
      <c r="AD398" s="5" cm="1">
        <f t="array" ref="AD398">SIGMOID(SUM(GETVECTOR(Z398)*GETVECTOR(_xlfn.CONCAT($S398,",",$AH$4)))+V398)</f>
        <v>0.54277877166924482</v>
      </c>
      <c r="AE398" s="5" cm="1">
        <f t="array" ref="AE398">TANH(SUM(GETVECTOR(AA398)*GETVECTOR(_xlfn.CONCAT($S398,",",$AH$4)))+W398)</f>
        <v>0.55581926881451515</v>
      </c>
      <c r="AF398" s="5" cm="1">
        <f t="array" ref="AF398">SIGMOID(SUM(GETVECTOR(AB398)*GETVECTOR(_xlfn.CONCAT($S398,",",$AH$4)))+X398)</f>
        <v>0.54209562531193178</v>
      </c>
      <c r="AG398" s="5">
        <f t="shared" si="176"/>
        <v>0.30168689999724035</v>
      </c>
      <c r="AH398" s="40">
        <f t="shared" si="177"/>
        <v>0.15875573813366295</v>
      </c>
      <c r="AI398" s="3">
        <f t="shared" si="178"/>
        <v>-1.6501993825099925E-2</v>
      </c>
      <c r="AJ398" s="3">
        <f t="shared" si="179"/>
        <v>-8.1784396061238794E-3</v>
      </c>
      <c r="AK398" s="3">
        <f t="shared" si="180"/>
        <v>0</v>
      </c>
      <c r="AL398" s="3">
        <f t="shared" si="181"/>
        <v>-1.128114780730004E-3</v>
      </c>
      <c r="AM398" s="3">
        <f t="shared" si="182"/>
        <v>-3.0676949077920869E-3</v>
      </c>
      <c r="AN398" s="3">
        <f t="shared" si="183"/>
        <v>-1.1996115664808841E-3</v>
      </c>
      <c r="AO398" s="3" t="str" cm="1">
        <f t="array" ref="AO398">GETVECTOR(Y398,2)</f>
        <v>0.5774</v>
      </c>
      <c r="AP398" s="3" t="str" cm="1">
        <f t="array" ref="AP398">GETVECTOR(Z398,2)</f>
        <v>0.5774</v>
      </c>
      <c r="AQ398" s="3" t="str" cm="1">
        <f t="array" ref="AQ398">GETVECTOR(AA398,2)</f>
        <v>0.5774</v>
      </c>
      <c r="AR398" s="3" t="str" cm="1">
        <f t="array" ref="AR398">GETVECTOR(AB398,2)</f>
        <v>0.5774</v>
      </c>
      <c r="AS398" s="3" cm="1">
        <f t="array" ref="AS398">SUM(AK398:AN398*AO398:AR398)</f>
        <v>-3.1153162326387181E-3</v>
      </c>
      <c r="AT398" s="51">
        <f t="shared" si="184"/>
        <v>2.7231580020363607E-4</v>
      </c>
      <c r="AU398" s="48">
        <f t="shared" si="185"/>
        <v>1.6501993825099925E-2</v>
      </c>
      <c r="AV398" s="56"/>
      <c r="AW398" s="56"/>
    </row>
    <row r="399" spans="1:49" ht="15" customHeight="1" x14ac:dyDescent="0.25">
      <c r="A399" s="11">
        <f t="shared" si="191"/>
        <v>396</v>
      </c>
      <c r="B399" s="29">
        <v>31443</v>
      </c>
      <c r="C399" s="25"/>
      <c r="D399" s="12"/>
      <c r="E399" s="25">
        <v>25.3</v>
      </c>
      <c r="F399" s="35">
        <v>92</v>
      </c>
      <c r="G399" s="25">
        <v>203</v>
      </c>
      <c r="H399" s="13">
        <v>0</v>
      </c>
      <c r="I399" s="25">
        <v>0</v>
      </c>
      <c r="J399" s="12">
        <v>0</v>
      </c>
      <c r="K399" s="12">
        <v>0</v>
      </c>
      <c r="L399" s="25" t="s">
        <v>11</v>
      </c>
      <c r="M399" s="10"/>
      <c r="N399" s="15"/>
      <c r="O399" s="15"/>
      <c r="P399" s="4"/>
      <c r="Q399" s="54"/>
      <c r="R399" s="42">
        <f t="shared" si="173"/>
        <v>6.7010309278350513E-2</v>
      </c>
      <c r="S399" s="44" t="str" cm="1">
        <f t="array" ref="S399">SETVECTOR(R399:R400)</f>
        <v>0.0670103092783505,0.175257731958763</v>
      </c>
      <c r="T399" s="44">
        <f t="shared" si="186"/>
        <v>0.18969072164948453</v>
      </c>
      <c r="U399" s="5">
        <f t="shared" si="187"/>
        <v>0</v>
      </c>
      <c r="V399" s="5">
        <f t="shared" si="188"/>
        <v>4.5948839816110115E-2</v>
      </c>
      <c r="W399" s="5">
        <f t="shared" si="189"/>
        <v>0.49153670888698325</v>
      </c>
      <c r="X399" s="5">
        <f t="shared" si="190"/>
        <v>4.170515228683553E-2</v>
      </c>
      <c r="Y399" s="5" t="str" cm="1">
        <f t="array" ref="Y399:AB399">SETMATRIX(GETMATRIX(Y398:AB398)-$O$9*DELTAWEIGHT(S398,$AH$4,AK398:AN398))</f>
        <v>0.5774,0.5774,0.5774</v>
      </c>
      <c r="Z399" s="5" t="str">
        <v>0.613411808783472,0.601923001920947,0.5774</v>
      </c>
      <c r="AA399" s="5" t="str">
        <v>0.658718763660017,0.655256185670795,0.5774</v>
      </c>
      <c r="AB399" s="5" t="str">
        <v>0.621574802876969,0.607332338237415,0.5774</v>
      </c>
      <c r="AC399" s="5" cm="1">
        <f t="array" ref="AC399">SIGMOID(SUM(GETVECTOR(Y399)*GETVECTOR(_xlfn.CONCAT($S399,",",$AH$4)))+U399)</f>
        <v>0.53491447652074542</v>
      </c>
      <c r="AD399" s="5" cm="1">
        <f t="array" ref="AD399">SIGMOID(SUM(GETVECTOR(Z399)*GETVECTOR(_xlfn.CONCAT($S399,",",$AH$4)))+V399)</f>
        <v>0.54798818681876083</v>
      </c>
      <c r="AE399" s="5" cm="1">
        <f t="array" ref="AE399">TANH(SUM(GETVECTOR(AA399)*GETVECTOR(_xlfn.CONCAT($S399,",",$AH$4)))+W399)</f>
        <v>0.57201748031819533</v>
      </c>
      <c r="AF399" s="5" cm="1">
        <f t="array" ref="AF399">SIGMOID(SUM(GETVECTOR(AB399)*GETVECTOR(_xlfn.CONCAT($S399,",",$AH$4)))+X399)</f>
        <v>0.54730726352640435</v>
      </c>
      <c r="AG399" s="5">
        <f t="shared" si="176"/>
        <v>0.31345882186820406</v>
      </c>
      <c r="AH399" s="40">
        <f t="shared" si="177"/>
        <v>0.16615177895583499</v>
      </c>
      <c r="AI399" s="3">
        <f t="shared" si="178"/>
        <v>-2.3538942693649534E-2</v>
      </c>
      <c r="AJ399" s="3">
        <f t="shared" si="179"/>
        <v>-1.1695719923514569E-2</v>
      </c>
      <c r="AK399" s="3">
        <f t="shared" si="180"/>
        <v>0</v>
      </c>
      <c r="AL399" s="3">
        <f t="shared" si="181"/>
        <v>-1.6571325264504932E-3</v>
      </c>
      <c r="AM399" s="3">
        <f t="shared" si="182"/>
        <v>-4.3120278609597952E-3</v>
      </c>
      <c r="AN399" s="3">
        <f t="shared" si="183"/>
        <v>-1.7704981340070827E-3</v>
      </c>
      <c r="AO399" s="3" t="str" cm="1">
        <f t="array" ref="AO399">GETVECTOR(Y399,2)</f>
        <v>0.5774</v>
      </c>
      <c r="AP399" s="3" t="str" cm="1">
        <f t="array" ref="AP399">GETVECTOR(Z399,2)</f>
        <v>0.5774</v>
      </c>
      <c r="AQ399" s="3" t="str" cm="1">
        <f t="array" ref="AQ399">GETVECTOR(AA399,2)</f>
        <v>0.5774</v>
      </c>
      <c r="AR399" s="3" t="str" cm="1">
        <f t="array" ref="AR399">GETVECTOR(AB399,2)</f>
        <v>0.5774</v>
      </c>
      <c r="AS399" s="3" cm="1">
        <f t="array" ref="AS399">SUM(AK399:AN399*AO399:AR399)</f>
        <v>-4.4688788302663903E-3</v>
      </c>
      <c r="AT399" s="51">
        <f t="shared" si="184"/>
        <v>5.5408182313491678E-4</v>
      </c>
      <c r="AU399" s="48">
        <f t="shared" si="185"/>
        <v>2.3538942693649534E-2</v>
      </c>
      <c r="AV399" s="56"/>
      <c r="AW399" s="56"/>
    </row>
    <row r="400" spans="1:49" ht="15" customHeight="1" x14ac:dyDescent="0.25">
      <c r="A400" s="11">
        <f t="shared" si="191"/>
        <v>397</v>
      </c>
      <c r="B400" s="29">
        <v>31444</v>
      </c>
      <c r="C400" s="25"/>
      <c r="D400" s="12"/>
      <c r="E400" s="25">
        <v>22.9</v>
      </c>
      <c r="F400" s="35">
        <v>97</v>
      </c>
      <c r="G400" s="25">
        <v>31</v>
      </c>
      <c r="H400" s="13">
        <v>0</v>
      </c>
      <c r="I400" s="25">
        <v>0</v>
      </c>
      <c r="J400" s="12">
        <v>0</v>
      </c>
      <c r="K400" s="12">
        <v>1</v>
      </c>
      <c r="L400" s="25" t="s">
        <v>11</v>
      </c>
      <c r="M400" s="10"/>
      <c r="N400" s="15"/>
      <c r="O400" s="15"/>
      <c r="P400" s="4"/>
      <c r="Q400" s="54"/>
      <c r="R400" s="42">
        <f t="shared" si="173"/>
        <v>0.17525773195876287</v>
      </c>
      <c r="S400" s="44" t="str" cm="1">
        <f t="array" ref="S400">SETVECTOR(R400:R401)</f>
        <v>0.175257731958763,0.189690721649485</v>
      </c>
      <c r="T400" s="44">
        <f t="shared" si="186"/>
        <v>0.25979381443298966</v>
      </c>
      <c r="U400" s="5">
        <f t="shared" si="187"/>
        <v>0</v>
      </c>
      <c r="V400" s="5">
        <f t="shared" si="188"/>
        <v>4.6114553068755164E-2</v>
      </c>
      <c r="W400" s="5">
        <f t="shared" si="189"/>
        <v>0.49196791167307924</v>
      </c>
      <c r="X400" s="5">
        <f t="shared" si="190"/>
        <v>4.1882202100236236E-2</v>
      </c>
      <c r="Y400" s="5" t="str" cm="1">
        <f t="array" ref="Y400:AB400">SETMATRIX(GETMATRIX(Y399:AB399)-$O$9*DELTAWEIGHT(S399,$AH$4,AK399:AN399))</f>
        <v>0.5774,0.5774,0.5774</v>
      </c>
      <c r="Z400" s="5" t="str">
        <v>0.61343893503914,0.601993947512693,0.5774</v>
      </c>
      <c r="AA400" s="5" t="str">
        <v>0.658879249559541,0.655675918023396,0.5774</v>
      </c>
      <c r="AB400" s="5" t="str">
        <v>0.621602479594555,0.607404723498795,0.5774</v>
      </c>
      <c r="AC400" s="5" cm="1">
        <f t="array" ref="AC400">SIGMOID(SUM(GETVECTOR(Y400)*GETVECTOR(_xlfn.CONCAT($S400,",",$AH$4)))+U400)</f>
        <v>0.55248623872780911</v>
      </c>
      <c r="AD400" s="5" cm="1">
        <f t="array" ref="AD400">SIGMOID(SUM(GETVECTOR(Z400)*GETVECTOR(_xlfn.CONCAT($S400,",",$AH$4)))+V400)</f>
        <v>0.56655693671707097</v>
      </c>
      <c r="AE400" s="5" cm="1">
        <f t="array" ref="AE400">TANH(SUM(GETVECTOR(AA400)*GETVECTOR(_xlfn.CONCAT($S400,",",$AH$4)))+W400)</f>
        <v>0.62417585495294015</v>
      </c>
      <c r="AF400" s="5" cm="1">
        <f t="array" ref="AF400">SIGMOID(SUM(GETVECTOR(AB400)*GETVECTOR(_xlfn.CONCAT($S400,",",$AH$4)))+X400)</f>
        <v>0.56612093620998993</v>
      </c>
      <c r="AG400" s="5">
        <f t="shared" si="176"/>
        <v>0.35363116035489656</v>
      </c>
      <c r="AH400" s="40">
        <f t="shared" si="177"/>
        <v>0.1922500852722559</v>
      </c>
      <c r="AI400" s="3">
        <f t="shared" si="178"/>
        <v>-6.7543729160733756E-2</v>
      </c>
      <c r="AJ400" s="3">
        <f t="shared" si="179"/>
        <v>-3.3828220647651785E-2</v>
      </c>
      <c r="AK400" s="3">
        <f t="shared" si="180"/>
        <v>0</v>
      </c>
      <c r="AL400" s="3">
        <f t="shared" si="181"/>
        <v>-5.1851549333796947E-3</v>
      </c>
      <c r="AM400" s="3">
        <f t="shared" si="182"/>
        <v>-1.1698776500093882E-2</v>
      </c>
      <c r="AN400" s="3">
        <f t="shared" si="183"/>
        <v>-5.6340444663096857E-3</v>
      </c>
      <c r="AO400" s="3" t="str" cm="1">
        <f t="array" ref="AO400">GETVECTOR(Y400,2)</f>
        <v>0.5774</v>
      </c>
      <c r="AP400" s="3" t="str" cm="1">
        <f t="array" ref="AP400">GETVECTOR(Z400,2)</f>
        <v>0.5774</v>
      </c>
      <c r="AQ400" s="3" t="str" cm="1">
        <f t="array" ref="AQ400">GETVECTOR(AA400,2)</f>
        <v>0.5774</v>
      </c>
      <c r="AR400" s="3" t="str" cm="1">
        <f t="array" ref="AR400">GETVECTOR(AB400,2)</f>
        <v>0.5774</v>
      </c>
      <c r="AS400" s="3" cm="1">
        <f t="array" ref="AS400">SUM(AK400:AN400*AO400:AR400)</f>
        <v>-1.3001879284534857E-2</v>
      </c>
      <c r="AT400" s="51">
        <f t="shared" si="184"/>
        <v>4.562155348938556E-3</v>
      </c>
      <c r="AU400" s="48">
        <f t="shared" si="185"/>
        <v>6.7543729160733756E-2</v>
      </c>
      <c r="AV400" s="56"/>
      <c r="AW400" s="56"/>
    </row>
    <row r="401" spans="1:49" ht="15" customHeight="1" x14ac:dyDescent="0.25">
      <c r="A401" s="11">
        <f t="shared" si="191"/>
        <v>398</v>
      </c>
      <c r="B401" s="29">
        <v>31445</v>
      </c>
      <c r="C401" s="25"/>
      <c r="D401" s="12"/>
      <c r="E401" s="25">
        <v>30.2</v>
      </c>
      <c r="F401" s="35">
        <v>91</v>
      </c>
      <c r="G401" s="25">
        <v>14</v>
      </c>
      <c r="H401" s="13">
        <v>0</v>
      </c>
      <c r="I401" s="25">
        <v>0</v>
      </c>
      <c r="J401" s="12">
        <v>0</v>
      </c>
      <c r="K401" s="12">
        <v>2</v>
      </c>
      <c r="L401" s="25" t="s">
        <v>11</v>
      </c>
      <c r="M401" s="10"/>
      <c r="N401" s="15"/>
      <c r="O401" s="15"/>
      <c r="P401" s="4"/>
      <c r="Q401" s="54"/>
      <c r="R401" s="42">
        <f t="shared" si="173"/>
        <v>0.18969072164948453</v>
      </c>
      <c r="S401" s="44" t="str" cm="1">
        <f t="array" ref="S401">SETVECTOR(R401:R402)</f>
        <v>0.189690721649485,0.25979381443299</v>
      </c>
      <c r="T401" s="44">
        <f t="shared" si="186"/>
        <v>0.29587628865979382</v>
      </c>
      <c r="U401" s="5">
        <f t="shared" si="187"/>
        <v>0</v>
      </c>
      <c r="V401" s="5">
        <f t="shared" si="188"/>
        <v>4.6633068562093136E-2</v>
      </c>
      <c r="W401" s="5">
        <f t="shared" si="189"/>
        <v>0.4931377893230886</v>
      </c>
      <c r="X401" s="5">
        <f t="shared" si="190"/>
        <v>4.2445606546867208E-2</v>
      </c>
      <c r="Y401" s="5" t="str" cm="1">
        <f t="array" ref="Y401:AB401">SETMATRIX(GETMATRIX(Y400:AB400)-$O$9*DELTAWEIGHT(S400,$AH$4,AK400:AN400))</f>
        <v>0.5774,0.5774,0.5774</v>
      </c>
      <c r="Z401" s="5" t="str">
        <v>0.613564802248344,0.602130180256773,0.5774</v>
      </c>
      <c r="AA401" s="5" t="str">
        <v>0.659488233284724,0.656335053349476,0.5774</v>
      </c>
      <c r="AB401" s="5" t="str">
        <v>0.621732341240645,0.607545279633386,0.5774</v>
      </c>
      <c r="AC401" s="5" cm="1">
        <f t="array" ref="AC401">SIGMOID(SUM(GETVECTOR(Y401)*GETVECTOR(_xlfn.CONCAT($S401,",",$AH$4)))+U401)</f>
        <v>0.56452133479732203</v>
      </c>
      <c r="AD401" s="5" cm="1">
        <f t="array" ref="AD401">SIGMOID(SUM(GETVECTOR(Z401)*GETVECTOR(_xlfn.CONCAT($S401,",",$AH$4)))+V401)</f>
        <v>0.57919028386230897</v>
      </c>
      <c r="AE401" s="5" cm="1">
        <f t="array" ref="AE401">TANH(SUM(GETVECTOR(AA401)*GETVECTOR(_xlfn.CONCAT($S401,",",$AH$4)))+W401)</f>
        <v>0.65769940920357084</v>
      </c>
      <c r="AF401" s="5" cm="1">
        <f t="array" ref="AF401">SIGMOID(SUM(GETVECTOR(AB401)*GETVECTOR(_xlfn.CONCAT($S401,",",$AH$4)))+X401)</f>
        <v>0.5788901399484816</v>
      </c>
      <c r="AG401" s="5">
        <f t="shared" si="176"/>
        <v>0.38093310751268911</v>
      </c>
      <c r="AH401" s="40">
        <f t="shared" si="177"/>
        <v>0.21043672199950822</v>
      </c>
      <c r="AI401" s="3">
        <f t="shared" si="178"/>
        <v>-8.5439566660285599E-2</v>
      </c>
      <c r="AJ401" s="3">
        <f t="shared" si="179"/>
        <v>-4.2924214544625874E-2</v>
      </c>
      <c r="AK401" s="3">
        <f t="shared" si="180"/>
        <v>0</v>
      </c>
      <c r="AL401" s="3">
        <f t="shared" si="181"/>
        <v>-6.8807667368775164E-3</v>
      </c>
      <c r="AM401" s="3">
        <f t="shared" si="182"/>
        <v>-1.4107077625672542E-2</v>
      </c>
      <c r="AN401" s="3">
        <f t="shared" si="183"/>
        <v>-7.571396246133847E-3</v>
      </c>
      <c r="AO401" s="3" t="str" cm="1">
        <f t="array" ref="AO401">GETVECTOR(Y401,2)</f>
        <v>0.5774</v>
      </c>
      <c r="AP401" s="3" t="str" cm="1">
        <f t="array" ref="AP401">GETVECTOR(Z401,2)</f>
        <v>0.5774</v>
      </c>
      <c r="AQ401" s="3" t="str" cm="1">
        <f t="array" ref="AQ401">GETVECTOR(AA401,2)</f>
        <v>0.5774</v>
      </c>
      <c r="AR401" s="3" t="str" cm="1">
        <f t="array" ref="AR401">GETVECTOR(AB401,2)</f>
        <v>0.5774</v>
      </c>
      <c r="AS401" s="3" cm="1">
        <f t="array" ref="AS401">SUM(AK401:AN401*AO401:AR401)</f>
        <v>-1.6490105527454089E-2</v>
      </c>
      <c r="AT401" s="51">
        <f t="shared" si="184"/>
        <v>7.2999195510973867E-3</v>
      </c>
      <c r="AU401" s="48">
        <f t="shared" si="185"/>
        <v>8.5439566660285599E-2</v>
      </c>
      <c r="AV401" s="56"/>
      <c r="AW401" s="56"/>
    </row>
    <row r="402" spans="1:49" ht="15" customHeight="1" x14ac:dyDescent="0.25">
      <c r="A402" s="11">
        <f t="shared" si="191"/>
        <v>399</v>
      </c>
      <c r="B402" s="29">
        <v>31446</v>
      </c>
      <c r="C402" s="25"/>
      <c r="D402" s="12"/>
      <c r="E402" s="25">
        <v>25.3</v>
      </c>
      <c r="F402" s="35">
        <v>91</v>
      </c>
      <c r="G402" s="25">
        <v>0</v>
      </c>
      <c r="H402" s="13">
        <v>0</v>
      </c>
      <c r="I402" s="25">
        <v>0</v>
      </c>
      <c r="J402" s="12">
        <v>0</v>
      </c>
      <c r="K402" s="12">
        <v>1</v>
      </c>
      <c r="L402" s="25" t="s">
        <v>11</v>
      </c>
      <c r="M402" s="10"/>
      <c r="N402" s="15"/>
      <c r="O402" s="15"/>
      <c r="P402" s="4"/>
      <c r="Q402" s="54"/>
      <c r="R402" s="42">
        <f t="shared" si="173"/>
        <v>0.25979381443298966</v>
      </c>
      <c r="S402" s="44" t="str" cm="1">
        <f t="array" ref="S402">SETVECTOR(R402:R403)</f>
        <v>0.25979381443299,0.295876288659794</v>
      </c>
      <c r="T402" s="44">
        <f t="shared" si="186"/>
        <v>0.25773195876288657</v>
      </c>
      <c r="U402" s="5">
        <f t="shared" si="187"/>
        <v>0</v>
      </c>
      <c r="V402" s="5">
        <f t="shared" si="188"/>
        <v>4.732114523578089E-2</v>
      </c>
      <c r="W402" s="5">
        <f t="shared" si="189"/>
        <v>0.49454849708565585</v>
      </c>
      <c r="X402" s="5">
        <f t="shared" si="190"/>
        <v>4.3202746171480594E-2</v>
      </c>
      <c r="Y402" s="5" t="str" cm="1">
        <f t="array" ref="Y402:AB402">SETMATRIX(GETMATRIX(Y401:AB401)-$O$9*DELTAWEIGHT(S401,$AH$4,AK401:AN401))</f>
        <v>0.5774,0.5774,0.5774</v>
      </c>
      <c r="Z402" s="5" t="str">
        <v>0.613735227162833,0.602363588291834,0.5774</v>
      </c>
      <c r="AA402" s="5" t="str">
        <v>0.660214922557909,0.657330301701882,0.5774</v>
      </c>
      <c r="AB402" s="5" t="str">
        <v>0.621909838430675,0.607788373611036,0.5774</v>
      </c>
      <c r="AC402" s="5" cm="1">
        <f t="array" ref="AC402">SIGMOID(SUM(GETVECTOR(Y402)*GETVECTOR(_xlfn.CONCAT($S402,",",$AH$4)))+U402)</f>
        <v>0.57952990753731792</v>
      </c>
      <c r="AD402" s="5" cm="1">
        <f t="array" ref="AD402">SIGMOID(SUM(GETVECTOR(Z402)*GETVECTOR(_xlfn.CONCAT($S402,",",$AH$4)))+V402)</f>
        <v>0.59507627242395555</v>
      </c>
      <c r="AE402" s="5" cm="1">
        <f t="array" ref="AE402">TANH(SUM(GETVECTOR(AA402)*GETVECTOR(_xlfn.CONCAT($S402,",",$AH$4)))+W402)</f>
        <v>0.69654438755362302</v>
      </c>
      <c r="AF402" s="5" cm="1">
        <f t="array" ref="AF402">SIGMOID(SUM(GETVECTOR(AB402)*GETVECTOR(_xlfn.CONCAT($S402,",",$AH$4)))+X402)</f>
        <v>0.5949823858501454</v>
      </c>
      <c r="AG402" s="5">
        <f t="shared" si="176"/>
        <v>0.41449703772323704</v>
      </c>
      <c r="AH402" s="40">
        <f t="shared" si="177"/>
        <v>0.23340229677803664</v>
      </c>
      <c r="AI402" s="3">
        <f t="shared" si="178"/>
        <v>-2.4329661984849926E-2</v>
      </c>
      <c r="AJ402" s="3">
        <f t="shared" si="179"/>
        <v>-1.2248094647610393E-2</v>
      </c>
      <c r="AK402" s="3">
        <f t="shared" si="180"/>
        <v>0</v>
      </c>
      <c r="AL402" s="3">
        <f t="shared" si="181"/>
        <v>-2.0557163546594897E-3</v>
      </c>
      <c r="AM402" s="3">
        <f t="shared" si="182"/>
        <v>-3.7523346924005227E-3</v>
      </c>
      <c r="AN402" s="3">
        <f t="shared" si="183"/>
        <v>-2.2999326134679125E-3</v>
      </c>
      <c r="AO402" s="3" t="str" cm="1">
        <f t="array" ref="AO402">GETVECTOR(Y402,2)</f>
        <v>0.5774</v>
      </c>
      <c r="AP402" s="3" t="str" cm="1">
        <f t="array" ref="AP402">GETVECTOR(Z402,2)</f>
        <v>0.5774</v>
      </c>
      <c r="AQ402" s="3" t="str" cm="1">
        <f t="array" ref="AQ402">GETVECTOR(AA402,2)</f>
        <v>0.5774</v>
      </c>
      <c r="AR402" s="3" t="str" cm="1">
        <f t="array" ref="AR402">GETVECTOR(AB402,2)</f>
        <v>0.5774</v>
      </c>
      <c r="AS402" s="3" cm="1">
        <f t="array" ref="AS402">SUM(AK402:AN402*AO402:AR402)</f>
        <v>-4.6815497655888242E-3</v>
      </c>
      <c r="AT402" s="51">
        <f t="shared" si="184"/>
        <v>5.9193245229705168E-4</v>
      </c>
      <c r="AU402" s="48">
        <f t="shared" si="185"/>
        <v>2.4329661984849926E-2</v>
      </c>
      <c r="AV402" s="56"/>
      <c r="AW402" s="56"/>
    </row>
    <row r="403" spans="1:49" ht="15" customHeight="1" x14ac:dyDescent="0.25">
      <c r="A403" s="11">
        <f t="shared" si="191"/>
        <v>400</v>
      </c>
      <c r="B403" s="29">
        <v>31447</v>
      </c>
      <c r="C403" s="25"/>
      <c r="D403" s="12"/>
      <c r="E403" s="25">
        <v>26.1</v>
      </c>
      <c r="F403" s="35">
        <v>90</v>
      </c>
      <c r="G403" s="25">
        <v>15</v>
      </c>
      <c r="H403" s="13">
        <v>0</v>
      </c>
      <c r="I403" s="25">
        <v>0</v>
      </c>
      <c r="J403" s="12">
        <v>0</v>
      </c>
      <c r="K403" s="12">
        <v>8</v>
      </c>
      <c r="L403" s="25" t="s">
        <v>11</v>
      </c>
      <c r="M403" s="10"/>
      <c r="N403" s="15"/>
      <c r="O403" s="15"/>
      <c r="P403" s="4"/>
      <c r="Q403" s="54"/>
      <c r="R403" s="42">
        <f t="shared" si="173"/>
        <v>0.29587628865979382</v>
      </c>
      <c r="S403" s="44" t="str" cm="1">
        <f t="array" ref="S403">SETVECTOR(R403:R404)</f>
        <v>0.295876288659794,0.257731958762887</v>
      </c>
      <c r="T403" s="44">
        <f t="shared" si="186"/>
        <v>1.0309278350515464E-2</v>
      </c>
      <c r="U403" s="5">
        <f t="shared" si="187"/>
        <v>0</v>
      </c>
      <c r="V403" s="5">
        <f t="shared" si="188"/>
        <v>4.7526716871246842E-2</v>
      </c>
      <c r="W403" s="5">
        <f t="shared" si="189"/>
        <v>0.49492373055489591</v>
      </c>
      <c r="X403" s="5">
        <f t="shared" si="190"/>
        <v>4.3432739432827383E-2</v>
      </c>
      <c r="Y403" s="5" t="str" cm="1">
        <f t="array" ref="Y403:AB403">SETMATRIX(GETMATRIX(Y402:AB402)-$O$9*DELTAWEIGHT(S402,$AH$4,AK402:AN402))</f>
        <v>0.5774,0.5774,0.5774</v>
      </c>
      <c r="Z403" s="5" t="str">
        <v>0.613890322131709,0.602540224228609,0.5774</v>
      </c>
      <c r="AA403" s="5" t="str">
        <v>0.660788397064652,0.657983425445673,0.5774</v>
      </c>
      <c r="AB403" s="5" t="str">
        <v>0.622073539146549,0.607974810537448,0.5774</v>
      </c>
      <c r="AC403" s="5" cm="1">
        <f t="array" ref="AC403">SIGMOID(SUM(GETVECTOR(Y403)*GETVECTOR(_xlfn.CONCAT($S403,",",$AH$4)))+U403)</f>
        <v>0.57923978125367126</v>
      </c>
      <c r="AD403" s="5" cm="1">
        <f t="array" ref="AD403">SIGMOID(SUM(GETVECTOR(Z403)*GETVECTOR(_xlfn.CONCAT($S403,",",$AH$4)))+V403)</f>
        <v>0.59494742800044442</v>
      </c>
      <c r="AE403" s="5" cm="1">
        <f t="array" ref="AE403">TANH(SUM(GETVECTOR(AA403)*GETVECTOR(_xlfn.CONCAT($S403,",",$AH$4)))+W403)</f>
        <v>0.69626731043762946</v>
      </c>
      <c r="AF403" s="5" cm="1">
        <f t="array" ref="AF403">SIGMOID(SUM(GETVECTOR(AB403)*GETVECTOR(_xlfn.CONCAT($S403,",",$AH$4)))+X403)</f>
        <v>0.5948818564648255</v>
      </c>
      <c r="AG403" s="5">
        <f t="shared" si="176"/>
        <v>0.41424244554565465</v>
      </c>
      <c r="AH403" s="40">
        <f t="shared" si="177"/>
        <v>0.23323470214678713</v>
      </c>
      <c r="AI403" s="3">
        <f t="shared" si="178"/>
        <v>0.22292542379627167</v>
      </c>
      <c r="AJ403" s="3">
        <f t="shared" si="179"/>
        <v>0.11222907884440794</v>
      </c>
      <c r="AK403" s="3">
        <f t="shared" si="180"/>
        <v>0</v>
      </c>
      <c r="AL403" s="3">
        <f t="shared" si="181"/>
        <v>1.8830913547933769E-2</v>
      </c>
      <c r="AM403" s="3">
        <f t="shared" si="182"/>
        <v>3.4400901065278246E-2</v>
      </c>
      <c r="AN403" s="3">
        <f t="shared" si="183"/>
        <v>2.1063690400576943E-2</v>
      </c>
      <c r="AO403" s="3" t="str" cm="1">
        <f t="array" ref="AO403">GETVECTOR(Y403,2)</f>
        <v>0.5774</v>
      </c>
      <c r="AP403" s="3" t="str" cm="1">
        <f t="array" ref="AP403">GETVECTOR(Z403,2)</f>
        <v>0.5774</v>
      </c>
      <c r="AQ403" s="3" t="str" cm="1">
        <f t="array" ref="AQ403">GETVECTOR(AA403,2)</f>
        <v>0.5774</v>
      </c>
      <c r="AR403" s="3" t="str" cm="1">
        <f t="array" ref="AR403">GETVECTOR(AB403,2)</f>
        <v>0.5774</v>
      </c>
      <c r="AS403" s="3" cm="1">
        <f t="array" ref="AS403">SUM(AK403:AN403*AO403:AR403)</f>
        <v>4.2898224594961745E-2</v>
      </c>
      <c r="AT403" s="51">
        <f t="shared" si="184"/>
        <v>4.9695744574747326E-2</v>
      </c>
      <c r="AU403" s="48">
        <f t="shared" si="185"/>
        <v>0.22292542379627167</v>
      </c>
      <c r="AV403" s="56"/>
      <c r="AW403" s="56"/>
    </row>
    <row r="404" spans="1:49" ht="15" customHeight="1" x14ac:dyDescent="0.25">
      <c r="A404" s="11">
        <f t="shared" si="191"/>
        <v>401</v>
      </c>
      <c r="B404" s="29">
        <v>31448</v>
      </c>
      <c r="C404" s="25"/>
      <c r="D404" s="12"/>
      <c r="E404" s="25">
        <v>25.9</v>
      </c>
      <c r="F404" s="35">
        <v>88</v>
      </c>
      <c r="G404" s="25">
        <v>0</v>
      </c>
      <c r="H404" s="13">
        <v>0</v>
      </c>
      <c r="I404" s="25">
        <v>0</v>
      </c>
      <c r="J404" s="12">
        <v>0</v>
      </c>
      <c r="K404" s="12">
        <v>3</v>
      </c>
      <c r="L404" s="25" t="s">
        <v>11</v>
      </c>
      <c r="M404" s="10"/>
      <c r="N404" s="15"/>
      <c r="O404" s="15"/>
      <c r="P404" s="4"/>
      <c r="Q404" s="54"/>
      <c r="R404" s="42">
        <f t="shared" si="173"/>
        <v>0.25773195876288657</v>
      </c>
      <c r="S404" s="44" t="str" cm="1">
        <f t="array" ref="S404">SETVECTOR(R404:R405)</f>
        <v>0.257731958762887,0.0103092783505155</v>
      </c>
      <c r="T404" s="44">
        <f t="shared" si="186"/>
        <v>0.16185567010309276</v>
      </c>
      <c r="U404" s="5">
        <f t="shared" si="187"/>
        <v>0</v>
      </c>
      <c r="V404" s="5">
        <f t="shared" si="188"/>
        <v>4.5643625516453463E-2</v>
      </c>
      <c r="W404" s="5">
        <f t="shared" si="189"/>
        <v>0.49148364044836806</v>
      </c>
      <c r="X404" s="5">
        <f t="shared" si="190"/>
        <v>4.1326370392769686E-2</v>
      </c>
      <c r="Y404" s="5" t="str" cm="1">
        <f t="array" ref="Y404:AB404">SETMATRIX(GETMATRIX(Y403:AB403)-$O$9*DELTAWEIGHT(S403,$AH$4,AK403:AN403))</f>
        <v>0.5774,0.5774,0.5774</v>
      </c>
      <c r="Z404" s="5" t="str">
        <v>0.613591570977463,0.60227998803153,0.5774</v>
      </c>
      <c r="AA404" s="5" t="str">
        <v>0.659687960897919,0.657024857356184,0.5774</v>
      </c>
      <c r="AB404" s="5" t="str">
        <v>0.621758159303679,0.607700089419966,0.5774</v>
      </c>
      <c r="AC404" s="5" cm="1">
        <f t="array" ref="AC404">SIGMOID(SUM(GETVECTOR(Y404)*GETVECTOR(_xlfn.CONCAT($S404,",",$AH$4)))+U404)</f>
        <v>0.53861470571488013</v>
      </c>
      <c r="AD404" s="5" cm="1">
        <f t="array" ref="AD404">SIGMOID(SUM(GETVECTOR(Z404)*GETVECTOR(_xlfn.CONCAT($S404,",",$AH$4)))+V404)</f>
        <v>0.55230663740784314</v>
      </c>
      <c r="AE404" s="5" cm="1">
        <f t="array" ref="AE404">TANH(SUM(GETVECTOR(AA404)*GETVECTOR(_xlfn.CONCAT($S404,",",$AH$4)))+W404)</f>
        <v>0.58384717471569114</v>
      </c>
      <c r="AF404" s="5" cm="1">
        <f t="array" ref="AF404">SIGMOID(SUM(GETVECTOR(AB404)*GETVECTOR(_xlfn.CONCAT($S404,",",$AH$4)))+X404)</f>
        <v>0.55177333109770466</v>
      </c>
      <c r="AG404" s="5">
        <f t="shared" si="176"/>
        <v>0.32246266982729288</v>
      </c>
      <c r="AH404" s="40">
        <f t="shared" si="177"/>
        <v>0.17200539315933464</v>
      </c>
      <c r="AI404" s="3">
        <f t="shared" si="178"/>
        <v>1.0149723056241872E-2</v>
      </c>
      <c r="AJ404" s="3">
        <f t="shared" si="179"/>
        <v>5.0561225945418842E-3</v>
      </c>
      <c r="AK404" s="3">
        <f t="shared" si="180"/>
        <v>0</v>
      </c>
      <c r="AL404" s="3">
        <f t="shared" si="181"/>
        <v>7.2992408934430015E-4</v>
      </c>
      <c r="AM404" s="3">
        <f t="shared" si="182"/>
        <v>1.8406193346728096E-3</v>
      </c>
      <c r="AN404" s="3">
        <f t="shared" si="183"/>
        <v>7.8251730310681898E-4</v>
      </c>
      <c r="AO404" s="3" t="str" cm="1">
        <f t="array" ref="AO404">GETVECTOR(Y404,2)</f>
        <v>0.5774</v>
      </c>
      <c r="AP404" s="3" t="str" cm="1">
        <f t="array" ref="AP404">GETVECTOR(Z404,2)</f>
        <v>0.5774</v>
      </c>
      <c r="AQ404" s="3" t="str" cm="1">
        <f t="array" ref="AQ404">GETVECTOR(AA404,2)</f>
        <v>0.5774</v>
      </c>
      <c r="AR404" s="3" t="str" cm="1">
        <f t="array" ref="AR404">GETVECTOR(AB404,2)</f>
        <v>0.5774</v>
      </c>
      <c r="AS404" s="3" cm="1">
        <f t="array" ref="AS404">SUM(AK404:AN404*AO404:AR404)</f>
        <v>1.9360572638413565E-3</v>
      </c>
      <c r="AT404" s="51">
        <f t="shared" si="184"/>
        <v>1.0301687811840784E-4</v>
      </c>
      <c r="AU404" s="48">
        <f t="shared" si="185"/>
        <v>1.0149723056241872E-2</v>
      </c>
      <c r="AV404" s="56"/>
      <c r="AW404" s="56"/>
    </row>
    <row r="405" spans="1:49" ht="15" customHeight="1" x14ac:dyDescent="0.25">
      <c r="A405" s="11">
        <f t="shared" si="191"/>
        <v>402</v>
      </c>
      <c r="B405" s="29">
        <v>31449</v>
      </c>
      <c r="C405" s="25"/>
      <c r="D405" s="12"/>
      <c r="E405" s="25">
        <v>25.5</v>
      </c>
      <c r="F405" s="35">
        <v>90</v>
      </c>
      <c r="G405" s="25">
        <v>0</v>
      </c>
      <c r="H405" s="13">
        <v>0</v>
      </c>
      <c r="I405" s="25">
        <v>0</v>
      </c>
      <c r="J405" s="12">
        <v>0</v>
      </c>
      <c r="K405" s="12">
        <v>2</v>
      </c>
      <c r="L405" s="25" t="s">
        <v>11</v>
      </c>
      <c r="M405" s="10"/>
      <c r="N405" s="15"/>
      <c r="O405" s="15"/>
      <c r="P405" s="4"/>
      <c r="Q405" s="54"/>
      <c r="R405" s="42">
        <f t="shared" si="173"/>
        <v>1.0309278350515464E-2</v>
      </c>
      <c r="S405" s="44" t="str" cm="1">
        <f t="array" ref="S405">SETVECTOR(R405:R406)</f>
        <v>0.0103092783505155,0.161855670103093</v>
      </c>
      <c r="T405" s="44">
        <f t="shared" si="186"/>
        <v>0.19587628865979381</v>
      </c>
      <c r="U405" s="5">
        <f t="shared" si="187"/>
        <v>0</v>
      </c>
      <c r="V405" s="5">
        <f t="shared" si="188"/>
        <v>4.5570633107519035E-2</v>
      </c>
      <c r="W405" s="5">
        <f t="shared" si="189"/>
        <v>0.4912995785149008</v>
      </c>
      <c r="X405" s="5">
        <f t="shared" si="190"/>
        <v>4.1248118662459005E-2</v>
      </c>
      <c r="Y405" s="5" t="str" cm="1">
        <f t="array" ref="Y405:AB405">SETMATRIX(GETMATRIX(Y404:AB404)-$O$9*DELTAWEIGHT(S404,$AH$4,AK404:AN404))</f>
        <v>0.5774,0.5774,0.5774</v>
      </c>
      <c r="Z405" s="5" t="str">
        <v>0.613661069062,0.602282767954912,0.5774</v>
      </c>
      <c r="AA405" s="5" t="str">
        <v>0.660070612084776,0.657040163403658,0.5774</v>
      </c>
      <c r="AB405" s="5" t="str">
        <v>0.621829285435868,0.607702934465254,0.5774</v>
      </c>
      <c r="AC405" s="5" cm="1">
        <f t="array" ref="AC405">SIGMOID(SUM(GETVECTOR(Y405)*GETVECTOR(_xlfn.CONCAT($S405,",",$AH$4)))+U405)</f>
        <v>0.52483156496816241</v>
      </c>
      <c r="AD405" s="5" cm="1">
        <f t="array" ref="AD405">SIGMOID(SUM(GETVECTOR(Z405)*GETVECTOR(_xlfn.CONCAT($S405,",",$AH$4)))+V405)</f>
        <v>0.53727568972316697</v>
      </c>
      <c r="AE405" s="5" cm="1">
        <f t="array" ref="AE405">TANH(SUM(GETVECTOR(AA405)*GETVECTOR(_xlfn.CONCAT($S405,",",$AH$4)))+W405)</f>
        <v>0.54020859285677092</v>
      </c>
      <c r="AF405" s="5" cm="1">
        <f t="array" ref="AF405">SIGMOID(SUM(GETVECTOR(AB405)*GETVECTOR(_xlfn.CONCAT($S405,",",$AH$4)))+X405)</f>
        <v>0.53644000053650021</v>
      </c>
      <c r="AG405" s="5">
        <f t="shared" si="176"/>
        <v>0.2902409443215031</v>
      </c>
      <c r="AH405" s="40">
        <f t="shared" si="177"/>
        <v>0.15146735466338537</v>
      </c>
      <c r="AI405" s="3">
        <f t="shared" si="178"/>
        <v>-4.440893399640844E-2</v>
      </c>
      <c r="AJ405" s="3">
        <f t="shared" si="179"/>
        <v>-2.1923456097151777E-2</v>
      </c>
      <c r="AK405" s="3">
        <f t="shared" si="180"/>
        <v>0</v>
      </c>
      <c r="AL405" s="3">
        <f t="shared" si="181"/>
        <v>-2.9443539329663442E-3</v>
      </c>
      <c r="AM405" s="3">
        <f t="shared" si="182"/>
        <v>-8.3415470174868066E-3</v>
      </c>
      <c r="AN405" s="3">
        <f t="shared" si="183"/>
        <v>-3.1181380774562397E-3</v>
      </c>
      <c r="AO405" s="3" t="str" cm="1">
        <f t="array" ref="AO405">GETVECTOR(Y405,2)</f>
        <v>0.5774</v>
      </c>
      <c r="AP405" s="3" t="str" cm="1">
        <f t="array" ref="AP405">GETVECTOR(Z405,2)</f>
        <v>0.5774</v>
      </c>
      <c r="AQ405" s="3" t="str" cm="1">
        <f t="array" ref="AQ405">GETVECTOR(AA405,2)</f>
        <v>0.5774</v>
      </c>
      <c r="AR405" s="3" t="str" cm="1">
        <f t="array" ref="AR405">GETVECTOR(AB405,2)</f>
        <v>0.5774</v>
      </c>
      <c r="AS405" s="3" cm="1">
        <f t="array" ref="AS405">SUM(AK405:AN405*AO405:AR405)</f>
        <v>-8.3168921347148827E-3</v>
      </c>
      <c r="AT405" s="51">
        <f t="shared" si="184"/>
        <v>1.9721534186973614E-3</v>
      </c>
      <c r="AU405" s="48">
        <f t="shared" si="185"/>
        <v>4.440893399640844E-2</v>
      </c>
      <c r="AV405" s="56"/>
      <c r="AW405" s="56"/>
    </row>
    <row r="406" spans="1:49" ht="15" customHeight="1" x14ac:dyDescent="0.25">
      <c r="A406" s="11">
        <f t="shared" si="191"/>
        <v>403</v>
      </c>
      <c r="B406" s="29">
        <v>31450</v>
      </c>
      <c r="C406" s="25"/>
      <c r="D406" s="12"/>
      <c r="E406" s="25">
        <v>27.1</v>
      </c>
      <c r="F406" s="35">
        <v>86</v>
      </c>
      <c r="G406" s="25">
        <v>2</v>
      </c>
      <c r="H406" s="13">
        <v>0</v>
      </c>
      <c r="I406" s="25">
        <v>0</v>
      </c>
      <c r="J406" s="12">
        <v>0</v>
      </c>
      <c r="K406" s="12">
        <v>3</v>
      </c>
      <c r="L406" s="25" t="s">
        <v>11</v>
      </c>
      <c r="M406" s="10"/>
      <c r="N406" s="15"/>
      <c r="O406" s="15"/>
      <c r="P406" s="4"/>
      <c r="Q406" s="54"/>
      <c r="R406" s="42">
        <f t="shared" si="173"/>
        <v>0.16185567010309276</v>
      </c>
      <c r="S406" s="44" t="str" cm="1">
        <f t="array" ref="S406">SETVECTOR(R406:R407)</f>
        <v>0.161855670103093,0.195876288659794</v>
      </c>
      <c r="T406" s="44">
        <f t="shared" si="186"/>
        <v>4.1237113402061855E-2</v>
      </c>
      <c r="U406" s="5">
        <f t="shared" si="187"/>
        <v>0</v>
      </c>
      <c r="V406" s="5">
        <f t="shared" si="188"/>
        <v>4.5865068500815669E-2</v>
      </c>
      <c r="W406" s="5">
        <f t="shared" si="189"/>
        <v>0.49213373321664949</v>
      </c>
      <c r="X406" s="5">
        <f t="shared" si="190"/>
        <v>4.1559932470204626E-2</v>
      </c>
      <c r="Y406" s="5" t="str" cm="1">
        <f t="array" ref="Y406:AB406">SETMATRIX(GETMATRIX(Y405:AB405)-$O$9*DELTAWEIGHT(S405,$AH$4,AK405:AN405))</f>
        <v>0.5774,0.5774,0.5774</v>
      </c>
      <c r="Z406" s="5" t="str">
        <v>0.613665534758666,0.602352879392572,0.5774</v>
      </c>
      <c r="AA406" s="5" t="str">
        <v>0.660099569538796,0.657494795431777,0.5774</v>
      </c>
      <c r="AB406" s="5" t="str">
        <v>0.621833823065847,0.607774175255924,0.5774</v>
      </c>
      <c r="AC406" s="5" cm="1">
        <f t="array" ref="AC406">SIGMOID(SUM(GETVECTOR(Y406)*GETVECTOR(_xlfn.CONCAT($S406,",",$AH$4)))+U406)</f>
        <v>0.55145579256323818</v>
      </c>
      <c r="AD406" s="5" cm="1">
        <f t="array" ref="AD406">SIGMOID(SUM(GETVECTOR(Z406)*GETVECTOR(_xlfn.CONCAT($S406,",",$AH$4)))+V406)</f>
        <v>0.56541709827328823</v>
      </c>
      <c r="AE406" s="5" cm="1">
        <f t="array" ref="AE406">TANH(SUM(GETVECTOR(AA406)*GETVECTOR(_xlfn.CONCAT($S406,",",$AH$4)))+W406)</f>
        <v>0.62169439708149965</v>
      </c>
      <c r="AF406" s="5" cm="1">
        <f t="array" ref="AF406">SIGMOID(SUM(GETVECTOR(AB406)*GETVECTOR(_xlfn.CONCAT($S406,",",$AH$4)))+X406)</f>
        <v>0.56494497320733161</v>
      </c>
      <c r="AG406" s="5">
        <f t="shared" si="176"/>
        <v>0.35151664201058297</v>
      </c>
      <c r="AH406" s="40">
        <f t="shared" si="177"/>
        <v>0.19079315629921254</v>
      </c>
      <c r="AI406" s="3">
        <f t="shared" si="178"/>
        <v>0.14955604289715069</v>
      </c>
      <c r="AJ406" s="3">
        <f t="shared" si="179"/>
        <v>7.4854344195931274E-2</v>
      </c>
      <c r="AK406" s="3">
        <f t="shared" si="180"/>
        <v>0</v>
      </c>
      <c r="AL406" s="3">
        <f t="shared" si="181"/>
        <v>1.1434983336354941E-2</v>
      </c>
      <c r="AM406" s="3">
        <f t="shared" si="182"/>
        <v>2.5965562603135917E-2</v>
      </c>
      <c r="AN406" s="3">
        <f t="shared" si="183"/>
        <v>1.2413977367895953E-2</v>
      </c>
      <c r="AO406" s="3" t="str" cm="1">
        <f t="array" ref="AO406">GETVECTOR(Y406,2)</f>
        <v>0.5774</v>
      </c>
      <c r="AP406" s="3" t="str" cm="1">
        <f t="array" ref="AP406">GETVECTOR(Z406,2)</f>
        <v>0.5774</v>
      </c>
      <c r="AQ406" s="3" t="str" cm="1">
        <f t="array" ref="AQ406">GETVECTOR(AA406,2)</f>
        <v>0.5774</v>
      </c>
      <c r="AR406" s="3" t="str" cm="1">
        <f t="array" ref="AR406">GETVECTOR(AB406,2)</f>
        <v>0.5774</v>
      </c>
      <c r="AS406" s="3" cm="1">
        <f t="array" ref="AS406">SUM(AK406:AN406*AO406:AR406)</f>
        <v>2.8762905757685146E-2</v>
      </c>
      <c r="AT406" s="51">
        <f t="shared" si="184"/>
        <v>2.2367009967054378E-2</v>
      </c>
      <c r="AU406" s="48">
        <f t="shared" si="185"/>
        <v>0.14955604289715069</v>
      </c>
      <c r="AV406" s="56"/>
      <c r="AW406" s="56"/>
    </row>
    <row r="407" spans="1:49" ht="15" customHeight="1" x14ac:dyDescent="0.25">
      <c r="A407" s="11">
        <f t="shared" si="191"/>
        <v>404</v>
      </c>
      <c r="B407" s="29">
        <v>31451</v>
      </c>
      <c r="C407" s="25"/>
      <c r="D407" s="12"/>
      <c r="E407" s="25">
        <v>27.9</v>
      </c>
      <c r="F407" s="35">
        <v>79</v>
      </c>
      <c r="G407" s="25">
        <v>0</v>
      </c>
      <c r="H407" s="13">
        <v>0</v>
      </c>
      <c r="I407" s="25">
        <v>0</v>
      </c>
      <c r="J407" s="12">
        <v>0</v>
      </c>
      <c r="K407" s="12">
        <v>2</v>
      </c>
      <c r="L407" s="25" t="s">
        <v>11</v>
      </c>
      <c r="M407" s="10"/>
      <c r="N407" s="15"/>
      <c r="O407" s="15"/>
      <c r="P407" s="4"/>
      <c r="Q407" s="54"/>
      <c r="R407" s="42">
        <f t="shared" si="173"/>
        <v>0.19587628865979381</v>
      </c>
      <c r="S407" s="44" t="str" cm="1">
        <f t="array" ref="S407">SETVECTOR(R407:R408)</f>
        <v>0.195876288659794,0.0412371134020619</v>
      </c>
      <c r="T407" s="44">
        <f t="shared" si="186"/>
        <v>0.70206185567010304</v>
      </c>
      <c r="U407" s="5">
        <f t="shared" si="187"/>
        <v>0</v>
      </c>
      <c r="V407" s="5">
        <f t="shared" si="188"/>
        <v>4.4721570167180175E-2</v>
      </c>
      <c r="W407" s="5">
        <f t="shared" si="189"/>
        <v>0.48953717695633592</v>
      </c>
      <c r="X407" s="5">
        <f t="shared" si="190"/>
        <v>4.0318534733415033E-2</v>
      </c>
      <c r="Y407" s="5" t="str" cm="1">
        <f t="array" ref="Y407:AB407">SETMATRIX(GETMATRIX(Y406:AB406)-$O$9*DELTAWEIGHT(S406,$AH$4,AK406:AN406))</f>
        <v>0.5774,0.5774,0.5774</v>
      </c>
      <c r="Z407" s="5" t="str">
        <v>0.613595916759441,0.602268628310707,0.5774</v>
      </c>
      <c r="AA407" s="5" t="str">
        <v>0.659769972836893,0.657095920442213,0.5774</v>
      </c>
      <c r="AB407" s="5" t="str">
        <v>0.621761937242712,0.607687179673787,0.5774</v>
      </c>
      <c r="AC407" s="5" cm="1">
        <f t="array" ref="AC407">SIGMOID(SUM(GETVECTOR(Y407)*GETVECTOR(_xlfn.CONCAT($S407,",",$AH$4)))+U407)</f>
        <v>0.53417395610824714</v>
      </c>
      <c r="AD407" s="5" cm="1">
        <f t="array" ref="AD407">SIGMOID(SUM(GETVECTOR(Z407)*GETVECTOR(_xlfn.CONCAT($S407,",",$AH$4)))+V407)</f>
        <v>0.54729475661606142</v>
      </c>
      <c r="AE407" s="5" cm="1">
        <f t="array" ref="AE407">TANH(SUM(GETVECTOR(AA407)*GETVECTOR(_xlfn.CONCAT($S407,",",$AH$4)))+W407)</f>
        <v>0.56888122587424472</v>
      </c>
      <c r="AF407" s="5" cm="1">
        <f t="array" ref="AF407">SIGMOID(SUM(GETVECTOR(AB407)*GETVECTOR(_xlfn.CONCAT($S407,",",$AH$4)))+X407)</f>
        <v>0.54665543496397551</v>
      </c>
      <c r="AG407" s="5">
        <f t="shared" si="176"/>
        <v>0.31134571205829142</v>
      </c>
      <c r="AH407" s="40">
        <f t="shared" si="177"/>
        <v>0.16490454122043985</v>
      </c>
      <c r="AI407" s="3">
        <f t="shared" si="178"/>
        <v>-0.53715731444966319</v>
      </c>
      <c r="AJ407" s="3">
        <f t="shared" si="179"/>
        <v>-0.26691894397707988</v>
      </c>
      <c r="AK407" s="3">
        <f t="shared" si="180"/>
        <v>0</v>
      </c>
      <c r="AL407" s="3">
        <f t="shared" si="181"/>
        <v>-3.7621647635435781E-2</v>
      </c>
      <c r="AM407" s="3">
        <f t="shared" si="182"/>
        <v>-9.8806994017527003E-2</v>
      </c>
      <c r="AN407" s="3">
        <f t="shared" si="183"/>
        <v>-4.015711672844733E-2</v>
      </c>
      <c r="AO407" s="3" t="str" cm="1">
        <f t="array" ref="AO407">GETVECTOR(Y407,2)</f>
        <v>0.5774</v>
      </c>
      <c r="AP407" s="3" t="str" cm="1">
        <f t="array" ref="AP407">GETVECTOR(Z407,2)</f>
        <v>0.5774</v>
      </c>
      <c r="AQ407" s="3" t="str" cm="1">
        <f t="array" ref="AQ407">GETVECTOR(AA407,2)</f>
        <v>0.5774</v>
      </c>
      <c r="AR407" s="3" t="str" cm="1">
        <f t="array" ref="AR407">GETVECTOR(AB407,2)</f>
        <v>0.5774</v>
      </c>
      <c r="AS407" s="3" cm="1">
        <f t="array" ref="AS407">SUM(AK407:AN407*AO407:AR407)</f>
        <v>-0.1019606168894262</v>
      </c>
      <c r="AT407" s="51">
        <f t="shared" si="184"/>
        <v>0.28853798046677437</v>
      </c>
      <c r="AU407" s="48">
        <f t="shared" si="185"/>
        <v>0.53715731444966319</v>
      </c>
      <c r="AV407" s="56"/>
      <c r="AW407" s="56"/>
    </row>
    <row r="408" spans="1:49" ht="15" customHeight="1" x14ac:dyDescent="0.25">
      <c r="A408" s="11">
        <f t="shared" si="191"/>
        <v>405</v>
      </c>
      <c r="B408" s="29">
        <v>31452</v>
      </c>
      <c r="C408" s="25"/>
      <c r="D408" s="12"/>
      <c r="E408" s="25">
        <v>27.3</v>
      </c>
      <c r="F408" s="35">
        <v>82</v>
      </c>
      <c r="G408" s="25">
        <v>0</v>
      </c>
      <c r="H408" s="13">
        <v>0</v>
      </c>
      <c r="I408" s="25">
        <v>0</v>
      </c>
      <c r="J408" s="12">
        <v>0</v>
      </c>
      <c r="K408" s="12">
        <v>2</v>
      </c>
      <c r="L408" s="25" t="s">
        <v>11</v>
      </c>
      <c r="M408" s="10"/>
      <c r="N408" s="15"/>
      <c r="O408" s="15"/>
      <c r="P408" s="4"/>
      <c r="Q408" s="54"/>
      <c r="R408" s="42">
        <f t="shared" si="173"/>
        <v>4.1237113402061855E-2</v>
      </c>
      <c r="S408" s="44" t="str" cm="1">
        <f t="array" ref="S408">SETVECTOR(R408:R409)</f>
        <v>0.0412371134020619,0.702061855670103</v>
      </c>
      <c r="T408" s="44">
        <f t="shared" si="186"/>
        <v>6.3917525773195871E-2</v>
      </c>
      <c r="U408" s="5">
        <f t="shared" si="187"/>
        <v>0</v>
      </c>
      <c r="V408" s="5">
        <f t="shared" si="188"/>
        <v>4.8483734930723756E-2</v>
      </c>
      <c r="W408" s="5">
        <f t="shared" si="189"/>
        <v>0.4994178763580886</v>
      </c>
      <c r="X408" s="5">
        <f t="shared" si="190"/>
        <v>4.433424640625977E-2</v>
      </c>
      <c r="Y408" s="5" t="str" cm="1">
        <f t="array" ref="Y408:AB408">SETMATRIX(GETMATRIX(Y407:AB407)-$O$9*DELTAWEIGHT(S407,$AH$4,AK407:AN407))</f>
        <v>0.5774,0.5774,0.5774</v>
      </c>
      <c r="Z408" s="5" t="str">
        <v>0.614113279247675,0.602377546729283,0.5774</v>
      </c>
      <c r="AA408" s="5" t="str">
        <v>0.662744473218966,0.657722131048965,0.5774</v>
      </c>
      <c r="AB408" s="5" t="str">
        <v>0.622290230295177,0.60779839926378,0.5774</v>
      </c>
      <c r="AC408" s="5" cm="1">
        <f t="array" ref="AC408">SIGMOID(SUM(GETVECTOR(Y408)*GETVECTOR(_xlfn.CONCAT($S408,",",$AH$4)))+U408)</f>
        <v>0.60567803998846881</v>
      </c>
      <c r="AD408" s="5" cm="1">
        <f t="array" ref="AD408">SIGMOID(SUM(GETVECTOR(Z408)*GETVECTOR(_xlfn.CONCAT($S408,",",$AH$4)))+V408)</f>
        <v>0.62168686753959246</v>
      </c>
      <c r="AE408" s="5" cm="1">
        <f t="array" ref="AE408">TANH(SUM(GETVECTOR(AA408)*GETVECTOR(_xlfn.CONCAT($S408,",",$AH$4)))+W408)</f>
        <v>0.75672591070828876</v>
      </c>
      <c r="AF408" s="5" cm="1">
        <f t="array" ref="AF408">SIGMOID(SUM(GETVECTOR(AB408)*GETVECTOR(_xlfn.CONCAT($S408,",",$AH$4)))+X408)</f>
        <v>0.62168533387823921</v>
      </c>
      <c r="AG408" s="5">
        <f t="shared" si="176"/>
        <v>0.47044656101428139</v>
      </c>
      <c r="AH408" s="40">
        <f t="shared" si="177"/>
        <v>0.27264635558205957</v>
      </c>
      <c r="AI408" s="3">
        <f t="shared" si="178"/>
        <v>0.2087288298088637</v>
      </c>
      <c r="AJ408" s="3">
        <f t="shared" si="179"/>
        <v>0.10480557008673214</v>
      </c>
      <c r="AK408" s="3">
        <f t="shared" si="180"/>
        <v>0</v>
      </c>
      <c r="AL408" s="3">
        <f t="shared" si="181"/>
        <v>1.8652887895967026E-2</v>
      </c>
      <c r="AM408" s="3">
        <f t="shared" si="182"/>
        <v>2.7845557698582803E-2</v>
      </c>
      <c r="AN408" s="3">
        <f t="shared" si="183"/>
        <v>2.1529567879385966E-2</v>
      </c>
      <c r="AO408" s="3" t="str" cm="1">
        <f t="array" ref="AO408">GETVECTOR(Y408,2)</f>
        <v>0.5774</v>
      </c>
      <c r="AP408" s="3" t="str" cm="1">
        <f t="array" ref="AP408">GETVECTOR(Z408,2)</f>
        <v>0.5774</v>
      </c>
      <c r="AQ408" s="3" t="str" cm="1">
        <f t="array" ref="AQ408">GETVECTOR(AA408,2)</f>
        <v>0.5774</v>
      </c>
      <c r="AR408" s="3" t="str" cm="1">
        <f t="array" ref="AR408">GETVECTOR(AB408,2)</f>
        <v>0.5774</v>
      </c>
      <c r="AS408" s="3" cm="1">
        <f t="array" ref="AS408">SUM(AK408:AN408*AO408:AR408)</f>
        <v>3.9279374979850533E-2</v>
      </c>
      <c r="AT408" s="51">
        <f t="shared" si="184"/>
        <v>4.356772439337759E-2</v>
      </c>
      <c r="AU408" s="48">
        <f t="shared" si="185"/>
        <v>0.2087288298088637</v>
      </c>
      <c r="AV408" s="56"/>
      <c r="AW408" s="56"/>
    </row>
    <row r="409" spans="1:49" ht="15" customHeight="1" x14ac:dyDescent="0.25">
      <c r="A409" s="11">
        <f t="shared" si="191"/>
        <v>406</v>
      </c>
      <c r="B409" s="29">
        <v>31453</v>
      </c>
      <c r="C409" s="25"/>
      <c r="D409" s="12"/>
      <c r="E409" s="25">
        <v>26.1</v>
      </c>
      <c r="F409" s="35">
        <v>86</v>
      </c>
      <c r="G409" s="25">
        <v>0</v>
      </c>
      <c r="H409" s="13">
        <v>0</v>
      </c>
      <c r="I409" s="25">
        <v>0</v>
      </c>
      <c r="J409" s="12">
        <v>0</v>
      </c>
      <c r="K409" s="12">
        <v>2</v>
      </c>
      <c r="L409" s="25" t="s">
        <v>11</v>
      </c>
      <c r="M409" s="10"/>
      <c r="N409" s="15"/>
      <c r="O409" s="15"/>
      <c r="P409" s="4"/>
      <c r="Q409" s="54"/>
      <c r="R409" s="42">
        <f t="shared" si="173"/>
        <v>0.70206185567010304</v>
      </c>
      <c r="S409" s="44" t="str" cm="1">
        <f t="array" ref="S409">SETVECTOR(R409:R410)</f>
        <v>0.702061855670103,0.0639175257731959</v>
      </c>
      <c r="T409" s="44">
        <f t="shared" si="186"/>
        <v>0.30927835051546393</v>
      </c>
      <c r="U409" s="5">
        <f t="shared" si="187"/>
        <v>0</v>
      </c>
      <c r="V409" s="5">
        <f t="shared" si="188"/>
        <v>4.6618446141127055E-2</v>
      </c>
      <c r="W409" s="5">
        <f t="shared" si="189"/>
        <v>0.49663332058823034</v>
      </c>
      <c r="X409" s="5">
        <f t="shared" si="190"/>
        <v>4.2181289618321176E-2</v>
      </c>
      <c r="Y409" s="5" t="str" cm="1">
        <f t="array" ref="Y409:AB409">SETMATRIX(GETMATRIX(Y408:AB408)-$O$9*DELTAWEIGHT(S408,$AH$4,AK408:AN408))</f>
        <v>0.5774,0.5774,0.5774</v>
      </c>
      <c r="Z409" s="5" t="str">
        <v>0.614067047539607,0.601590451899431,0.5774</v>
      </c>
      <c r="AA409" s="5" t="str">
        <v>0.662611209058661,0.655453308719771,0.5774</v>
      </c>
      <c r="AB409" s="5" t="str">
        <v>0.622239973426331,0.606942776071684,0.5774</v>
      </c>
      <c r="AC409" s="5" cm="1">
        <f t="array" ref="AC409">SIGMOID(SUM(GETVECTOR(Y409)*GETVECTOR(_xlfn.CONCAT($S409,",",$AH$4)))+U409)</f>
        <v>0.60880134001095099</v>
      </c>
      <c r="AD409" s="5" cm="1">
        <f t="array" ref="AD409">SIGMOID(SUM(GETVECTOR(Z409)*GETVECTOR(_xlfn.CONCAT($S409,",",$AH$4)))+V409)</f>
        <v>0.62625494863482734</v>
      </c>
      <c r="AE409" s="5" cm="1">
        <f t="array" ref="AE409">TANH(SUM(GETVECTOR(AA409)*GETVECTOR(_xlfn.CONCAT($S409,",",$AH$4)))+W409)</f>
        <v>0.76315301236998878</v>
      </c>
      <c r="AF409" s="5" cm="1">
        <f t="array" ref="AF409">SIGMOID(SUM(GETVECTOR(AB409)*GETVECTOR(_xlfn.CONCAT($S409,",",$AH$4)))+X409)</f>
        <v>0.62663939383834344</v>
      </c>
      <c r="AG409" s="5">
        <f t="shared" si="176"/>
        <v>0.47792835056228106</v>
      </c>
      <c r="AH409" s="40">
        <f t="shared" si="177"/>
        <v>0.27859319812960753</v>
      </c>
      <c r="AI409" s="3">
        <f t="shared" si="178"/>
        <v>-3.0685152385856396E-2</v>
      </c>
      <c r="AJ409" s="3">
        <f t="shared" si="179"/>
        <v>-1.5427930150351881E-2</v>
      </c>
      <c r="AK409" s="3">
        <f t="shared" si="180"/>
        <v>0</v>
      </c>
      <c r="AL409" s="3">
        <f t="shared" si="181"/>
        <v>-2.7557886585059649E-3</v>
      </c>
      <c r="AM409" s="3">
        <f t="shared" si="182"/>
        <v>-4.0347506807915162E-3</v>
      </c>
      <c r="AN409" s="3">
        <f t="shared" si="183"/>
        <v>-3.1917383821593614E-3</v>
      </c>
      <c r="AO409" s="3" t="str" cm="1">
        <f t="array" ref="AO409">GETVECTOR(Y409,2)</f>
        <v>0.5774</v>
      </c>
      <c r="AP409" s="3" t="str" cm="1">
        <f t="array" ref="AP409">GETVECTOR(Z409,2)</f>
        <v>0.5774</v>
      </c>
      <c r="AQ409" s="3" t="str" cm="1">
        <f t="array" ref="AQ409">GETVECTOR(AA409,2)</f>
        <v>0.5774</v>
      </c>
      <c r="AR409" s="3" t="str" cm="1">
        <f t="array" ref="AR409">GETVECTOR(AB409,2)</f>
        <v>0.5774</v>
      </c>
      <c r="AS409" s="3" cm="1">
        <f t="array" ref="AS409">SUM(AK409:AN409*AO409:AR409)</f>
        <v>-5.7637671563691801E-3</v>
      </c>
      <c r="AT409" s="51">
        <f t="shared" si="184"/>
        <v>9.4157857694322842E-4</v>
      </c>
      <c r="AU409" s="48">
        <f t="shared" si="185"/>
        <v>3.0685152385856396E-2</v>
      </c>
      <c r="AV409" s="56"/>
      <c r="AW409" s="56"/>
    </row>
    <row r="410" spans="1:49" ht="15" customHeight="1" x14ac:dyDescent="0.25">
      <c r="A410" s="11">
        <f t="shared" si="191"/>
        <v>407</v>
      </c>
      <c r="B410" s="29">
        <v>31454</v>
      </c>
      <c r="C410" s="25"/>
      <c r="D410" s="12"/>
      <c r="E410" s="25">
        <v>28.2</v>
      </c>
      <c r="F410" s="35">
        <v>81</v>
      </c>
      <c r="G410" s="25">
        <v>5</v>
      </c>
      <c r="H410" s="13">
        <v>0</v>
      </c>
      <c r="I410" s="25">
        <v>0</v>
      </c>
      <c r="J410" s="12">
        <v>0</v>
      </c>
      <c r="K410" s="12">
        <v>2</v>
      </c>
      <c r="L410" s="25" t="s">
        <v>11</v>
      </c>
      <c r="M410" s="10"/>
      <c r="N410" s="15"/>
      <c r="O410" s="15"/>
      <c r="P410" s="4"/>
      <c r="Q410" s="54"/>
      <c r="R410" s="42">
        <f t="shared" si="173"/>
        <v>6.3917525773195871E-2</v>
      </c>
      <c r="S410" s="44" t="str" cm="1">
        <f t="array" ref="S410">SETVECTOR(R410:R411)</f>
        <v>0.0639175257731959,0.309278350515464</v>
      </c>
      <c r="T410" s="44">
        <f t="shared" si="186"/>
        <v>0.64948453608247425</v>
      </c>
      <c r="U410" s="5">
        <f t="shared" si="187"/>
        <v>0</v>
      </c>
      <c r="V410" s="5">
        <f t="shared" si="188"/>
        <v>4.6894025006977653E-2</v>
      </c>
      <c r="W410" s="5">
        <f t="shared" si="189"/>
        <v>0.49703679565630948</v>
      </c>
      <c r="X410" s="5">
        <f t="shared" si="190"/>
        <v>4.2500463456537109E-2</v>
      </c>
      <c r="Y410" s="5" t="str" cm="1">
        <f t="array" ref="Y410:AB410">SETMATRIX(GETMATRIX(Y409:AB409)-$O$9*DELTAWEIGHT(S409,$AH$4,AK409:AN409))</f>
        <v>0.5774,0.5774,0.5774</v>
      </c>
      <c r="Z410" s="5" t="str">
        <v>0.614558717743698,0.601635214825501,0.5774</v>
      </c>
      <c r="AA410" s="5" t="str">
        <v>0.664005014030915,0.655580204326643,0.5774</v>
      </c>
      <c r="AB410" s="5" t="str">
        <v>0.622775918504853,0.606991569896748,0.5774</v>
      </c>
      <c r="AC410" s="5" cm="1">
        <f t="array" ref="AC410">SIGMOID(SUM(GETVECTOR(Y410)*GETVECTOR(_xlfn.CONCAT($S410,",",$AH$4)))+U410)</f>
        <v>0.55366333920656063</v>
      </c>
      <c r="AD410" s="5" cm="1">
        <f t="array" ref="AD410">SIGMOID(SUM(GETVECTOR(Z410)*GETVECTOR(_xlfn.CONCAT($S410,",",$AH$4)))+V410)</f>
        <v>0.56764466407752534</v>
      </c>
      <c r="AE410" s="5" cm="1">
        <f t="array" ref="AE410">TANH(SUM(GETVECTOR(AA410)*GETVECTOR(_xlfn.CONCAT($S410,",",$AH$4)))+W410)</f>
        <v>0.63049366803611595</v>
      </c>
      <c r="AF410" s="5" cm="1">
        <f t="array" ref="AF410">SIGMOID(SUM(GETVECTOR(AB410)*GETVECTOR(_xlfn.CONCAT($S410,",",$AH$4)))+X410)</f>
        <v>0.56710177009099982</v>
      </c>
      <c r="AG410" s="5">
        <f t="shared" si="176"/>
        <v>0.35789636639536782</v>
      </c>
      <c r="AH410" s="40">
        <f t="shared" si="177"/>
        <v>0.19471992338552596</v>
      </c>
      <c r="AI410" s="3">
        <f t="shared" si="178"/>
        <v>-0.45476461269694829</v>
      </c>
      <c r="AJ410" s="3">
        <f t="shared" si="179"/>
        <v>-0.22749271655806685</v>
      </c>
      <c r="AK410" s="3">
        <f t="shared" si="180"/>
        <v>0</v>
      </c>
      <c r="AL410" s="3">
        <f t="shared" si="181"/>
        <v>-3.5201859817735472E-2</v>
      </c>
      <c r="AM410" s="3">
        <f t="shared" si="182"/>
        <v>-7.7800978321722822E-2</v>
      </c>
      <c r="AN410" s="3">
        <f t="shared" si="183"/>
        <v>-3.8333887407356063E-2</v>
      </c>
      <c r="AO410" s="3" t="str" cm="1">
        <f t="array" ref="AO410">GETVECTOR(Y410,2)</f>
        <v>0.5774</v>
      </c>
      <c r="AP410" s="3" t="str" cm="1">
        <f t="array" ref="AP410">GETVECTOR(Z410,2)</f>
        <v>0.5774</v>
      </c>
      <c r="AQ410" s="3" t="str" cm="1">
        <f t="array" ref="AQ410">GETVECTOR(AA410,2)</f>
        <v>0.5774</v>
      </c>
      <c r="AR410" s="3" t="str" cm="1">
        <f t="array" ref="AR410">GETVECTOR(AB410,2)</f>
        <v>0.5774</v>
      </c>
      <c r="AS410" s="3" cm="1">
        <f t="array" ref="AS410">SUM(AK410:AN410*AO410:AR410)</f>
        <v>-8.7381825330730606E-2</v>
      </c>
      <c r="AT410" s="51">
        <f t="shared" si="184"/>
        <v>0.20681085296140539</v>
      </c>
      <c r="AU410" s="48">
        <f t="shared" si="185"/>
        <v>0.45476461269694829</v>
      </c>
      <c r="AV410" s="56"/>
      <c r="AW410" s="56"/>
    </row>
    <row r="411" spans="1:49" ht="15" customHeight="1" x14ac:dyDescent="0.25">
      <c r="A411" s="11">
        <f t="shared" si="191"/>
        <v>408</v>
      </c>
      <c r="B411" s="29">
        <v>31455</v>
      </c>
      <c r="C411" s="25"/>
      <c r="D411" s="12"/>
      <c r="E411" s="25">
        <v>25.3</v>
      </c>
      <c r="F411" s="35">
        <v>94</v>
      </c>
      <c r="G411" s="25">
        <v>0</v>
      </c>
      <c r="H411" s="13">
        <v>0</v>
      </c>
      <c r="I411" s="25">
        <v>0</v>
      </c>
      <c r="J411" s="12">
        <v>0</v>
      </c>
      <c r="K411" s="12">
        <v>2</v>
      </c>
      <c r="L411" s="25" t="s">
        <v>11</v>
      </c>
      <c r="M411" s="10"/>
      <c r="N411" s="15"/>
      <c r="O411" s="15"/>
      <c r="P411" s="4"/>
      <c r="Q411" s="54"/>
      <c r="R411" s="42">
        <f t="shared" si="173"/>
        <v>0.30927835051546393</v>
      </c>
      <c r="S411" s="44" t="str" cm="1">
        <f t="array" ref="S411">SETVECTOR(R411:R412)</f>
        <v>0.309278350515464,0.649484536082474</v>
      </c>
      <c r="T411" s="44">
        <f t="shared" si="186"/>
        <v>0.22680412371134021</v>
      </c>
      <c r="U411" s="5">
        <f t="shared" si="187"/>
        <v>0</v>
      </c>
      <c r="V411" s="5">
        <f t="shared" si="188"/>
        <v>5.04142109887512E-2</v>
      </c>
      <c r="W411" s="5">
        <f t="shared" si="189"/>
        <v>0.5048168934884818</v>
      </c>
      <c r="X411" s="5">
        <f t="shared" si="190"/>
        <v>4.6333852197272714E-2</v>
      </c>
      <c r="Y411" s="5" t="str" cm="1">
        <f t="array" ref="Y411:AB411">SETMATRIX(GETMATRIX(Y410:AB410)-$O$9*DELTAWEIGHT(S410,$AH$4,AK410:AN410))</f>
        <v>0.5774,0.5774,0.5774</v>
      </c>
      <c r="Z411" s="5" t="str">
        <v>0.614741288652682,0.602518622449617,0.5774</v>
      </c>
      <c r="AA411" s="5" t="str">
        <v>0.664820537991796,0.659526288008325,0.5774</v>
      </c>
      <c r="AB411" s="5" t="str">
        <v>0.622965085764713,0.607906895347683,0.5774</v>
      </c>
      <c r="AC411" s="5" cm="1">
        <f t="array" ref="AC411">SIGMOID(SUM(GETVECTOR(Y411)*GETVECTOR(_xlfn.CONCAT($S411,",",$AH$4)))+U411)</f>
        <v>0.63496802497979077</v>
      </c>
      <c r="AD411" s="5" cm="1">
        <f t="array" ref="AD411">SIGMOID(SUM(GETVECTOR(Z411)*GETVECTOR(_xlfn.CONCAT($S411,",",$AH$4)))+V411)</f>
        <v>0.65291265793029596</v>
      </c>
      <c r="AE411" s="5" cm="1">
        <f t="array" ref="AE411">TANH(SUM(GETVECTOR(AA411)*GETVECTOR(_xlfn.CONCAT($S411,",",$AH$4)))+W411)</f>
        <v>0.81400409590498424</v>
      </c>
      <c r="AF411" s="5" cm="1">
        <f t="array" ref="AF411">SIGMOID(SUM(GETVECTOR(AB411)*GETVECTOR(_xlfn.CONCAT($S411,",",$AH$4)))+X411)</f>
        <v>0.65335730320753527</v>
      </c>
      <c r="AG411" s="5">
        <f t="shared" si="176"/>
        <v>0.53147357782347082</v>
      </c>
      <c r="AH411" s="40">
        <f t="shared" si="177"/>
        <v>0.31786270240211684</v>
      </c>
      <c r="AI411" s="3">
        <f t="shared" si="178"/>
        <v>9.1058578690776631E-2</v>
      </c>
      <c r="AJ411" s="3">
        <f t="shared" si="179"/>
        <v>4.5412276368977184E-2</v>
      </c>
      <c r="AK411" s="3">
        <f t="shared" si="180"/>
        <v>0</v>
      </c>
      <c r="AL411" s="3">
        <f t="shared" si="181"/>
        <v>8.377100512600804E-3</v>
      </c>
      <c r="AM411" s="3">
        <f t="shared" si="182"/>
        <v>1.0003915261198667E-2</v>
      </c>
      <c r="AN411" s="3">
        <f t="shared" si="183"/>
        <v>1.0033269858119274E-2</v>
      </c>
      <c r="AO411" s="3" t="str" cm="1">
        <f t="array" ref="AO411">GETVECTOR(Y411,2)</f>
        <v>0.5774</v>
      </c>
      <c r="AP411" s="3" t="str" cm="1">
        <f t="array" ref="AP411">GETVECTOR(Z411,2)</f>
        <v>0.5774</v>
      </c>
      <c r="AQ411" s="3" t="str" cm="1">
        <f t="array" ref="AQ411">GETVECTOR(AA411,2)</f>
        <v>0.5774</v>
      </c>
      <c r="AR411" s="3" t="str" cm="1">
        <f t="array" ref="AR411">GETVECTOR(AB411,2)</f>
        <v>0.5774</v>
      </c>
      <c r="AS411" s="3" cm="1">
        <f t="array" ref="AS411">SUM(AK411:AN411*AO411:AR411)</f>
        <v>1.6406408523869886E-2</v>
      </c>
      <c r="AT411" s="51">
        <f t="shared" si="184"/>
        <v>8.2916647531843593E-3</v>
      </c>
      <c r="AU411" s="48">
        <f t="shared" si="185"/>
        <v>9.1058578690776631E-2</v>
      </c>
      <c r="AV411" s="56"/>
      <c r="AW411" s="56"/>
    </row>
    <row r="412" spans="1:49" ht="15" customHeight="1" x14ac:dyDescent="0.25">
      <c r="A412" s="11">
        <f t="shared" si="191"/>
        <v>409</v>
      </c>
      <c r="B412" s="29">
        <v>31456</v>
      </c>
      <c r="C412" s="25"/>
      <c r="D412" s="12"/>
      <c r="E412" s="25">
        <v>25.9</v>
      </c>
      <c r="F412" s="35">
        <v>95</v>
      </c>
      <c r="G412" s="25">
        <v>1</v>
      </c>
      <c r="H412" s="13">
        <v>0</v>
      </c>
      <c r="I412" s="25">
        <v>0</v>
      </c>
      <c r="J412" s="12">
        <v>0</v>
      </c>
      <c r="K412" s="12">
        <v>2</v>
      </c>
      <c r="L412" s="25" t="s">
        <v>11</v>
      </c>
      <c r="M412" s="10"/>
      <c r="N412" s="15"/>
      <c r="O412" s="15"/>
      <c r="P412" s="4"/>
      <c r="Q412" s="54"/>
      <c r="R412" s="42">
        <f t="shared" si="173"/>
        <v>0.64948453608247425</v>
      </c>
      <c r="S412" s="44" t="str" cm="1">
        <f t="array" ref="S412">SETVECTOR(R412:R413)</f>
        <v>0.649484536082474,0.22680412371134</v>
      </c>
      <c r="T412" s="44">
        <f t="shared" si="186"/>
        <v>0.54948453608247416</v>
      </c>
      <c r="U412" s="5">
        <f t="shared" si="187"/>
        <v>0</v>
      </c>
      <c r="V412" s="5">
        <f t="shared" si="188"/>
        <v>4.9576500937491122E-2</v>
      </c>
      <c r="W412" s="5">
        <f t="shared" si="189"/>
        <v>0.50381650196236194</v>
      </c>
      <c r="X412" s="5">
        <f t="shared" si="190"/>
        <v>4.533052521146079E-2</v>
      </c>
      <c r="Y412" s="5" t="str" cm="1">
        <f t="array" ref="Y412:AB412">SETMATRIX(GETMATRIX(Y411:AB411)-$O$9*DELTAWEIGHT(S411,$AH$4,AK411:AN411))</f>
        <v>0.5774,0.5774,0.5774</v>
      </c>
      <c r="Z412" s="5" t="str">
        <v>0.614643667074978,0.602313617136439,0.5774</v>
      </c>
      <c r="AA412" s="5" t="str">
        <v>0.664599577596826,0.659062271178887,0.5774</v>
      </c>
      <c r="AB412" s="5" t="str">
        <v>0.622854942427198,0.607675594338901,0.5774</v>
      </c>
      <c r="AC412" s="5" cm="1">
        <f t="array" ref="AC412">SIGMOID(SUM(GETVECTOR(Y412)*GETVECTOR(_xlfn.CONCAT($S412,",",$AH$4)))+U412)</f>
        <v>0.62386105653989643</v>
      </c>
      <c r="AD412" s="5" cm="1">
        <f t="array" ref="AD412">SIGMOID(SUM(GETVECTOR(Z412)*GETVECTOR(_xlfn.CONCAT($S412,",",$AH$4)))+V412)</f>
        <v>0.64230561325878577</v>
      </c>
      <c r="AE412" s="5" cm="1">
        <f t="array" ref="AE412">TANH(SUM(GETVECTOR(AA412)*GETVECTOR(_xlfn.CONCAT($S412,",",$AH$4)))+W412)</f>
        <v>0.795024480189511</v>
      </c>
      <c r="AF412" s="5" cm="1">
        <f t="array" ref="AF412">SIGMOID(SUM(GETVECTOR(AB412)*GETVECTOR(_xlfn.CONCAT($S412,",",$AH$4)))+X412)</f>
        <v>0.64283460679672477</v>
      </c>
      <c r="AG412" s="5">
        <f t="shared" si="176"/>
        <v>0.51064868630387128</v>
      </c>
      <c r="AH412" s="40">
        <f t="shared" si="177"/>
        <v>0.30242184273589057</v>
      </c>
      <c r="AI412" s="3">
        <f t="shared" si="178"/>
        <v>-0.2470626933465836</v>
      </c>
      <c r="AJ412" s="3">
        <f t="shared" si="179"/>
        <v>-0.12366972866704255</v>
      </c>
      <c r="AK412" s="3">
        <f t="shared" si="180"/>
        <v>0</v>
      </c>
      <c r="AL412" s="3">
        <f t="shared" si="181"/>
        <v>-2.258903882096569E-2</v>
      </c>
      <c r="AM412" s="3">
        <f t="shared" si="182"/>
        <v>-2.9226546284272108E-2</v>
      </c>
      <c r="AN412" s="3">
        <f t="shared" si="183"/>
        <v>-2.6686382042164215E-2</v>
      </c>
      <c r="AO412" s="3" t="str" cm="1">
        <f t="array" ref="AO412">GETVECTOR(Y412,2)</f>
        <v>0.5774</v>
      </c>
      <c r="AP412" s="3" t="str" cm="1">
        <f t="array" ref="AP412">GETVECTOR(Z412,2)</f>
        <v>0.5774</v>
      </c>
      <c r="AQ412" s="3" t="str" cm="1">
        <f t="array" ref="AQ412">GETVECTOR(AA412,2)</f>
        <v>0.5774</v>
      </c>
      <c r="AR412" s="3" t="str" cm="1">
        <f t="array" ref="AR412">GETVECTOR(AB412,2)</f>
        <v>0.5774</v>
      </c>
      <c r="AS412" s="3" cm="1">
        <f t="array" ref="AS412">SUM(AK412:AN412*AO412:AR412)</f>
        <v>-4.5327035830909926E-2</v>
      </c>
      <c r="AT412" s="51">
        <f t="shared" si="184"/>
        <v>6.1039974443668002E-2</v>
      </c>
      <c r="AU412" s="48">
        <f t="shared" si="185"/>
        <v>0.2470626933465836</v>
      </c>
      <c r="AV412" s="56"/>
      <c r="AW412" s="56"/>
    </row>
    <row r="413" spans="1:49" ht="15" customHeight="1" x14ac:dyDescent="0.25">
      <c r="A413" s="11">
        <f t="shared" si="191"/>
        <v>410</v>
      </c>
      <c r="B413" s="29">
        <v>31457</v>
      </c>
      <c r="C413" s="25"/>
      <c r="D413" s="12"/>
      <c r="E413" s="25">
        <v>26.6</v>
      </c>
      <c r="F413" s="35">
        <v>90</v>
      </c>
      <c r="G413" s="25">
        <v>29</v>
      </c>
      <c r="H413" s="13">
        <v>0</v>
      </c>
      <c r="I413" s="25">
        <v>0</v>
      </c>
      <c r="J413" s="12">
        <v>0</v>
      </c>
      <c r="K413" s="12">
        <v>1</v>
      </c>
      <c r="L413" s="25" t="s">
        <v>11</v>
      </c>
      <c r="M413" s="10"/>
      <c r="N413" s="15"/>
      <c r="O413" s="15"/>
      <c r="P413" s="4"/>
      <c r="Q413" s="54"/>
      <c r="R413" s="42">
        <f t="shared" si="173"/>
        <v>0.22680412371134021</v>
      </c>
      <c r="S413" s="44" t="str" cm="1">
        <f t="array" ref="S413">SETVECTOR(R413:R414)</f>
        <v>0.22680412371134,0.549484536082474</v>
      </c>
      <c r="T413" s="44">
        <f t="shared" si="186"/>
        <v>3.1958762886597936E-2</v>
      </c>
      <c r="U413" s="5">
        <f t="shared" si="187"/>
        <v>0</v>
      </c>
      <c r="V413" s="5">
        <f t="shared" si="188"/>
        <v>5.1835404819587691E-2</v>
      </c>
      <c r="W413" s="5">
        <f t="shared" si="189"/>
        <v>0.50673915659078916</v>
      </c>
      <c r="X413" s="5">
        <f t="shared" si="190"/>
        <v>4.7999163415677212E-2</v>
      </c>
      <c r="Y413" s="5" t="str" cm="1">
        <f t="array" ref="Y413:AB413">SETMATRIX(GETMATRIX(Y412:AB412)-$O$9*DELTAWEIGHT(S412,$AH$4,AK412:AN412))</f>
        <v>0.5774,0.5774,0.5774</v>
      </c>
      <c r="Z413" s="5" t="str">
        <v>0.616235940725183,0.602869649204765,0.5774</v>
      </c>
      <c r="AA413" s="5" t="str">
        <v>0.668500581192231,0.660424526402679,0.5774</v>
      </c>
      <c r="AB413" s="5" t="str">
        <v>0.624627040265891,0.608294422155587,0.5774</v>
      </c>
      <c r="AC413" s="5" cm="1">
        <f t="array" ref="AC413">SIGMOID(SUM(GETVECTOR(Y413)*GETVECTOR(_xlfn.CONCAT($S413,",",$AH$4)))+U413)</f>
        <v>0.61021809758417156</v>
      </c>
      <c r="AD413" s="5" cm="1">
        <f t="array" ref="AD413">SIGMOID(SUM(GETVECTOR(Z413)*GETVECTOR(_xlfn.CONCAT($S413,",",$AH$4)))+V413)</f>
        <v>0.62781811058335291</v>
      </c>
      <c r="AE413" s="5" cm="1">
        <f t="array" ref="AE413">TANH(SUM(GETVECTOR(AA413)*GETVECTOR(_xlfn.CONCAT($S413,",",$AH$4)))+W413)</f>
        <v>0.77037554783580975</v>
      </c>
      <c r="AF413" s="5" cm="1">
        <f t="array" ref="AF413">SIGMOID(SUM(GETVECTOR(AB413)*GETVECTOR(_xlfn.CONCAT($S413,",",$AH$4)))+X413)</f>
        <v>0.62806289148669292</v>
      </c>
      <c r="AG413" s="5">
        <f t="shared" si="176"/>
        <v>0.48365572088189346</v>
      </c>
      <c r="AH413" s="40">
        <f t="shared" si="177"/>
        <v>0.28210485708421279</v>
      </c>
      <c r="AI413" s="3">
        <f t="shared" si="178"/>
        <v>0.25014609419761485</v>
      </c>
      <c r="AJ413" s="3">
        <f t="shared" si="179"/>
        <v>0.12541094929191385</v>
      </c>
      <c r="AK413" s="3">
        <f t="shared" si="180"/>
        <v>0</v>
      </c>
      <c r="AL413" s="3">
        <f t="shared" si="181"/>
        <v>2.2574961622178372E-2</v>
      </c>
      <c r="AM413" s="3">
        <f t="shared" si="182"/>
        <v>3.2007579328956863E-2</v>
      </c>
      <c r="AN413" s="3">
        <f t="shared" si="183"/>
        <v>2.6246645182741998E-2</v>
      </c>
      <c r="AO413" s="3" t="str" cm="1">
        <f t="array" ref="AO413">GETVECTOR(Y413,2)</f>
        <v>0.5774</v>
      </c>
      <c r="AP413" s="3" t="str" cm="1">
        <f t="array" ref="AP413">GETVECTOR(Z413,2)</f>
        <v>0.5774</v>
      </c>
      <c r="AQ413" s="3" t="str" cm="1">
        <f t="array" ref="AQ413">GETVECTOR(AA413,2)</f>
        <v>0.5774</v>
      </c>
      <c r="AR413" s="3" t="str" cm="1">
        <f t="array" ref="AR413">GETVECTOR(AB413,2)</f>
        <v>0.5774</v>
      </c>
      <c r="AS413" s="3" cm="1">
        <f t="array" ref="AS413">SUM(AK413:AN413*AO413:AR413)</f>
        <v>4.6670772073700711E-2</v>
      </c>
      <c r="AT413" s="51">
        <f t="shared" si="184"/>
        <v>6.2573068442322008E-2</v>
      </c>
      <c r="AU413" s="48">
        <f t="shared" si="185"/>
        <v>0.25014609419761485</v>
      </c>
      <c r="AV413" s="56"/>
      <c r="AW413" s="56"/>
    </row>
    <row r="414" spans="1:49" ht="15" customHeight="1" x14ac:dyDescent="0.25">
      <c r="A414" s="11">
        <f t="shared" si="191"/>
        <v>411</v>
      </c>
      <c r="B414" s="29">
        <v>31458</v>
      </c>
      <c r="C414" s="25"/>
      <c r="D414" s="12"/>
      <c r="E414" s="25">
        <v>25.4</v>
      </c>
      <c r="F414" s="35">
        <v>93</v>
      </c>
      <c r="G414" s="25">
        <v>0</v>
      </c>
      <c r="H414" s="13">
        <v>0</v>
      </c>
      <c r="I414" s="25">
        <v>0</v>
      </c>
      <c r="J414" s="12">
        <v>0</v>
      </c>
      <c r="K414" s="12">
        <v>2</v>
      </c>
      <c r="L414" s="25" t="s">
        <v>11</v>
      </c>
      <c r="M414" s="10"/>
      <c r="N414" s="15"/>
      <c r="O414" s="15"/>
      <c r="P414" s="4"/>
      <c r="Q414" s="54"/>
      <c r="R414" s="42">
        <f t="shared" si="173"/>
        <v>0.54948453608247416</v>
      </c>
      <c r="S414" s="44" t="str" cm="1">
        <f t="array" ref="S414">SETVECTOR(R414:R415)</f>
        <v>0.549484536082474,0.0319587628865979</v>
      </c>
      <c r="T414" s="44">
        <f t="shared" si="186"/>
        <v>6.1855670103092781E-3</v>
      </c>
      <c r="U414" s="5">
        <f t="shared" si="187"/>
        <v>0</v>
      </c>
      <c r="V414" s="5">
        <f t="shared" si="188"/>
        <v>4.9577908657369857E-2</v>
      </c>
      <c r="W414" s="5">
        <f t="shared" si="189"/>
        <v>0.50353839865789352</v>
      </c>
      <c r="X414" s="5">
        <f t="shared" si="190"/>
        <v>4.5374498897403012E-2</v>
      </c>
      <c r="Y414" s="5" t="str" cm="1">
        <f t="array" ref="Y414:AB414">SETMATRIX(GETMATRIX(Y413:AB413)-$O$9*DELTAWEIGHT(S413,$AH$4,AK413:AN413))</f>
        <v>0.5774,0.5774,0.5774</v>
      </c>
      <c r="Z414" s="5" t="str">
        <v>0.615892116353907,0.602036656523445,0.5774</v>
      </c>
      <c r="AA414" s="5" t="str">
        <v>0.667584272897342,0.658204561306424,0.5774</v>
      </c>
      <c r="AB414" s="5" t="str">
        <v>0.624249890442722,0.607380690993091,0.5774</v>
      </c>
      <c r="AC414" s="5" cm="1">
        <f t="array" ref="AC414">SIGMOID(SUM(GETVECTOR(Y414)*GETVECTOR(_xlfn.CONCAT($S414,",",$AH$4)))+U414)</f>
        <v>0.58315178973091997</v>
      </c>
      <c r="AD414" s="5" cm="1">
        <f t="array" ref="AD414">SIGMOID(SUM(GETVECTOR(Z414)*GETVECTOR(_xlfn.CONCAT($S414,",",$AH$4)))+V414)</f>
        <v>0.60042624604463868</v>
      </c>
      <c r="AE414" s="5" cm="1">
        <f t="array" ref="AE414">TANH(SUM(GETVECTOR(AA414)*GETVECTOR(_xlfn.CONCAT($S414,",",$AH$4)))+W414)</f>
        <v>0.71208504091067371</v>
      </c>
      <c r="AF414" s="5" cm="1">
        <f t="array" ref="AF414">SIGMOID(SUM(GETVECTOR(AB414)*GETVECTOR(_xlfn.CONCAT($S414,",",$AH$4)))+X414)</f>
        <v>0.60056055384292084</v>
      </c>
      <c r="AG414" s="5">
        <f t="shared" si="176"/>
        <v>0.42755454797853876</v>
      </c>
      <c r="AH414" s="40">
        <f t="shared" si="177"/>
        <v>0.24219140868555777</v>
      </c>
      <c r="AI414" s="3">
        <f t="shared" si="178"/>
        <v>0.23600584167524849</v>
      </c>
      <c r="AJ414" s="3">
        <f t="shared" si="179"/>
        <v>0.11868513627365299</v>
      </c>
      <c r="AK414" s="3">
        <f t="shared" si="180"/>
        <v>0</v>
      </c>
      <c r="AL414" s="3">
        <f t="shared" si="181"/>
        <v>2.0276118329589986E-2</v>
      </c>
      <c r="AM414" s="3">
        <f t="shared" si="182"/>
        <v>3.5127364195295108E-2</v>
      </c>
      <c r="AN414" s="3">
        <f t="shared" si="183"/>
        <v>2.2831394435598871E-2</v>
      </c>
      <c r="AO414" s="3" t="str" cm="1">
        <f t="array" ref="AO414">GETVECTOR(Y414,2)</f>
        <v>0.5774</v>
      </c>
      <c r="AP414" s="3" t="str" cm="1">
        <f t="array" ref="AP414">GETVECTOR(Z414,2)</f>
        <v>0.5774</v>
      </c>
      <c r="AQ414" s="3" t="str" cm="1">
        <f t="array" ref="AQ414">GETVECTOR(AA414,2)</f>
        <v>0.5774</v>
      </c>
      <c r="AR414" s="3" t="str" cm="1">
        <f t="array" ref="AR414">GETVECTOR(AB414,2)</f>
        <v>0.5774</v>
      </c>
      <c r="AS414" s="3" cm="1">
        <f t="array" ref="AS414">SUM(AK414:AN414*AO414:AR414)</f>
        <v>4.5172817956983448E-2</v>
      </c>
      <c r="AT414" s="51">
        <f t="shared" si="184"/>
        <v>5.5698757304842458E-2</v>
      </c>
      <c r="AU414" s="48">
        <f t="shared" si="185"/>
        <v>0.23600584167524849</v>
      </c>
      <c r="AV414" s="56"/>
      <c r="AW414" s="56"/>
    </row>
    <row r="415" spans="1:49" ht="15" customHeight="1" x14ac:dyDescent="0.25">
      <c r="A415" s="11">
        <f t="shared" si="191"/>
        <v>412</v>
      </c>
      <c r="B415" s="29">
        <v>31459</v>
      </c>
      <c r="C415" s="25"/>
      <c r="D415" s="12"/>
      <c r="E415" s="25">
        <v>25.3</v>
      </c>
      <c r="F415" s="35">
        <v>92</v>
      </c>
      <c r="G415" s="25">
        <v>0</v>
      </c>
      <c r="H415" s="13">
        <v>0</v>
      </c>
      <c r="I415" s="25">
        <v>0</v>
      </c>
      <c r="J415" s="12">
        <v>0</v>
      </c>
      <c r="K415" s="12">
        <v>2</v>
      </c>
      <c r="L415" s="25" t="s">
        <v>11</v>
      </c>
      <c r="M415" s="10"/>
      <c r="N415" s="15"/>
      <c r="O415" s="15"/>
      <c r="P415" s="4"/>
      <c r="Q415" s="54"/>
      <c r="R415" s="42">
        <f t="shared" si="173"/>
        <v>3.1958762886597936E-2</v>
      </c>
      <c r="S415" s="44" t="str" cm="1">
        <f t="array" ref="S415">SETVECTOR(R415:R416)</f>
        <v>0.0319587628865979,0.00618556701030928</v>
      </c>
      <c r="T415" s="44">
        <f t="shared" si="186"/>
        <v>3.092783505154639E-3</v>
      </c>
      <c r="U415" s="5">
        <f t="shared" si="187"/>
        <v>0</v>
      </c>
      <c r="V415" s="5">
        <f t="shared" si="188"/>
        <v>4.7550296824410858E-2</v>
      </c>
      <c r="W415" s="5">
        <f t="shared" si="189"/>
        <v>0.50002566223836398</v>
      </c>
      <c r="X415" s="5">
        <f t="shared" si="190"/>
        <v>4.3091359453843125E-2</v>
      </c>
      <c r="Y415" s="5" t="str" cm="1">
        <f t="array" ref="Y415:AB415">SETMATRIX(GETMATRIX(Y414:AB414)-$O$9*DELTAWEIGHT(S414,$AH$4,AK414:AN414))</f>
        <v>0.5774,0.5774,0.5774</v>
      </c>
      <c r="Z415" s="5" t="str">
        <v>0.615228254601572,0.601998045427155,0.5774</v>
      </c>
      <c r="AA415" s="5" t="str">
        <v>0.665385313425098,0.658076666853066,0.5774</v>
      </c>
      <c r="AB415" s="5" t="str">
        <v>0.623542774311353,0.607339564163687,0.5774</v>
      </c>
      <c r="AC415" s="5" cm="1">
        <f t="array" ref="AC415">SIGMOID(SUM(GETVECTOR(Y415)*GETVECTOR(_xlfn.CONCAT($S415,",",$AH$4)))+U415)</f>
        <v>0.50550591145503687</v>
      </c>
      <c r="AD415" s="5" cm="1">
        <f t="array" ref="AD415">SIGMOID(SUM(GETVECTOR(Z415)*GETVECTOR(_xlfn.CONCAT($S415,",",$AH$4)))+V415)</f>
        <v>0.51772654992476574</v>
      </c>
      <c r="AE415" s="5" cm="1">
        <f t="array" ref="AE415">TANH(SUM(GETVECTOR(AA415)*GETVECTOR(_xlfn.CONCAT($S415,",",$AH$4)))+W415)</f>
        <v>0.48182713839394953</v>
      </c>
      <c r="AF415" s="5" cm="1">
        <f t="array" ref="AF415">SIGMOID(SUM(GETVECTOR(AB415)*GETVECTOR(_xlfn.CONCAT($S415,",",$AH$4)))+X415)</f>
        <v>0.516687738248372</v>
      </c>
      <c r="AG415" s="5">
        <f t="shared" si="176"/>
        <v>0.24945470202082212</v>
      </c>
      <c r="AH415" s="40">
        <f t="shared" si="177"/>
        <v>0.12628158634590597</v>
      </c>
      <c r="AI415" s="3">
        <f t="shared" si="178"/>
        <v>0.12318880284075133</v>
      </c>
      <c r="AJ415" s="3">
        <f t="shared" si="179"/>
        <v>5.9848047401361001E-2</v>
      </c>
      <c r="AK415" s="3">
        <f t="shared" si="180"/>
        <v>0</v>
      </c>
      <c r="AL415" s="3">
        <f t="shared" si="181"/>
        <v>7.2000420717762978E-3</v>
      </c>
      <c r="AM415" s="3">
        <f t="shared" si="182"/>
        <v>2.3791544184338164E-2</v>
      </c>
      <c r="AN415" s="3">
        <f t="shared" si="183"/>
        <v>7.5186362977596949E-3</v>
      </c>
      <c r="AO415" s="3" t="str" cm="1">
        <f t="array" ref="AO415">GETVECTOR(Y415,2)</f>
        <v>0.5774</v>
      </c>
      <c r="AP415" s="3" t="str" cm="1">
        <f t="array" ref="AP415">GETVECTOR(Z415,2)</f>
        <v>0.5774</v>
      </c>
      <c r="AQ415" s="3" t="str" cm="1">
        <f t="array" ref="AQ415">GETVECTOR(AA415,2)</f>
        <v>0.5774</v>
      </c>
      <c r="AR415" s="3" t="str" cm="1">
        <f t="array" ref="AR415">GETVECTOR(AB415,2)</f>
        <v>0.5774</v>
      </c>
      <c r="AS415" s="3" cm="1">
        <f t="array" ref="AS415">SUM(AK415:AN415*AO415:AR415)</f>
        <v>2.2235802502606938E-2</v>
      </c>
      <c r="AT415" s="51">
        <f t="shared" si="184"/>
        <v>1.5175481145337504E-2</v>
      </c>
      <c r="AU415" s="48">
        <f t="shared" si="185"/>
        <v>0.12318880284075133</v>
      </c>
      <c r="AV415" s="56"/>
      <c r="AW415" s="56"/>
    </row>
    <row r="416" spans="1:49" ht="15" customHeight="1" x14ac:dyDescent="0.25">
      <c r="A416" s="11">
        <f t="shared" si="191"/>
        <v>413</v>
      </c>
      <c r="B416" s="29">
        <v>31460</v>
      </c>
      <c r="C416" s="25"/>
      <c r="D416" s="12"/>
      <c r="E416" s="25">
        <v>25.7</v>
      </c>
      <c r="F416" s="35">
        <v>92</v>
      </c>
      <c r="G416" s="25">
        <v>3</v>
      </c>
      <c r="H416" s="13">
        <v>0</v>
      </c>
      <c r="I416" s="25">
        <v>0</v>
      </c>
      <c r="J416" s="12">
        <v>0</v>
      </c>
      <c r="K416" s="12">
        <v>1</v>
      </c>
      <c r="L416" s="25" t="s">
        <v>11</v>
      </c>
      <c r="M416" s="10"/>
      <c r="N416" s="15"/>
      <c r="O416" s="15"/>
      <c r="P416" s="4"/>
      <c r="Q416" s="54"/>
      <c r="R416" s="42">
        <f t="shared" si="173"/>
        <v>6.1855670103092781E-3</v>
      </c>
      <c r="S416" s="44" t="str" cm="1">
        <f t="array" ref="S416">SETVECTOR(R416:R417)</f>
        <v>0.00618556701030928,0.00309278350515464</v>
      </c>
      <c r="T416" s="44">
        <f t="shared" si="186"/>
        <v>2.5773195876288658E-2</v>
      </c>
      <c r="U416" s="5">
        <f t="shared" si="187"/>
        <v>0</v>
      </c>
      <c r="V416" s="5">
        <f t="shared" si="188"/>
        <v>4.6830292617233225E-2</v>
      </c>
      <c r="W416" s="5">
        <f t="shared" si="189"/>
        <v>0.49764650781993014</v>
      </c>
      <c r="X416" s="5">
        <f t="shared" si="190"/>
        <v>4.2339495824067153E-2</v>
      </c>
      <c r="Y416" s="5" t="str" cm="1">
        <f t="array" ref="Y416:AB416">SETMATRIX(GETMATRIX(Y415:AB415)-$O$9*DELTAWEIGHT(S415,$AH$4,AK415:AN415))</f>
        <v>0.5774,0.5774,0.5774</v>
      </c>
      <c r="Z416" s="5" t="str">
        <v>0.615222153565257,0.601996864581417,0.5774</v>
      </c>
      <c r="AA416" s="5" t="str">
        <v>0.665337709610047,0.658067453211443,0.5774</v>
      </c>
      <c r="AB416" s="5" t="str">
        <v>0.623536612345219,0.60733837152508,0.5774</v>
      </c>
      <c r="AC416" s="5" cm="1">
        <f t="array" ref="AC416">SIGMOID(SUM(GETVECTOR(Y416)*GETVECTOR(_xlfn.CONCAT($S416,",",$AH$4)))+U416)</f>
        <v>0.50133932669358827</v>
      </c>
      <c r="AD416" s="5" cm="1">
        <f t="array" ref="AD416">SIGMOID(SUM(GETVECTOR(Z416)*GETVECTOR(_xlfn.CONCAT($S416,",",$AH$4)))+V416)</f>
        <v>0.51312139570101445</v>
      </c>
      <c r="AE416" s="5" cm="1">
        <f t="array" ref="AE416">TANH(SUM(GETVECTOR(AA416)*GETVECTOR(_xlfn.CONCAT($S416,",",$AH$4)))+W416)</f>
        <v>0.46509825747090844</v>
      </c>
      <c r="AF416" s="5" cm="1">
        <f t="array" ref="AF416">SIGMOID(SUM(GETVECTOR(AB416)*GETVECTOR(_xlfn.CONCAT($S416,",",$AH$4)))+X416)</f>
        <v>0.5120163831035518</v>
      </c>
      <c r="AG416" s="5">
        <f t="shared" si="176"/>
        <v>0.23865186701158231</v>
      </c>
      <c r="AH416" s="40">
        <f t="shared" si="177"/>
        <v>0.11992549002863601</v>
      </c>
      <c r="AI416" s="3">
        <f t="shared" si="178"/>
        <v>9.4152294152347354E-2</v>
      </c>
      <c r="AJ416" s="3">
        <f t="shared" si="179"/>
        <v>4.5562855858088544E-2</v>
      </c>
      <c r="AK416" s="3">
        <f t="shared" si="180"/>
        <v>0</v>
      </c>
      <c r="AL416" s="3">
        <f t="shared" si="181"/>
        <v>5.2941527047831753E-3</v>
      </c>
      <c r="AM416" s="3">
        <f t="shared" si="182"/>
        <v>1.8321955584770518E-2</v>
      </c>
      <c r="AN416" s="3">
        <f t="shared" si="183"/>
        <v>5.5099499007257502E-3</v>
      </c>
      <c r="AO416" s="3" t="str" cm="1">
        <f t="array" ref="AO416">GETVECTOR(Y416,2)</f>
        <v>0.5774</v>
      </c>
      <c r="AP416" s="3" t="str" cm="1">
        <f t="array" ref="AP416">GETVECTOR(Z416,2)</f>
        <v>0.5774</v>
      </c>
      <c r="AQ416" s="3" t="str" cm="1">
        <f t="array" ref="AQ416">GETVECTOR(AA416,2)</f>
        <v>0.5774</v>
      </c>
      <c r="AR416" s="3" t="str" cm="1">
        <f t="array" ref="AR416">GETVECTOR(AB416,2)</f>
        <v>0.5774</v>
      </c>
      <c r="AS416" s="3" cm="1">
        <f t="array" ref="AS416">SUM(AK416:AN416*AO416:AR416)</f>
        <v>1.6817385999067354E-2</v>
      </c>
      <c r="AT416" s="51">
        <f t="shared" si="184"/>
        <v>8.8646544941501423E-3</v>
      </c>
      <c r="AU416" s="48">
        <f t="shared" si="185"/>
        <v>9.4152294152347354E-2</v>
      </c>
      <c r="AV416" s="56"/>
      <c r="AW416" s="56"/>
    </row>
    <row r="417" spans="1:49" ht="15" customHeight="1" x14ac:dyDescent="0.25">
      <c r="A417" s="11">
        <f t="shared" si="191"/>
        <v>414</v>
      </c>
      <c r="B417" s="29">
        <v>31461</v>
      </c>
      <c r="C417" s="25"/>
      <c r="D417" s="12"/>
      <c r="E417" s="25">
        <v>25</v>
      </c>
      <c r="F417" s="35">
        <v>91</v>
      </c>
      <c r="G417" s="25">
        <v>2</v>
      </c>
      <c r="H417" s="13">
        <v>0</v>
      </c>
      <c r="I417" s="25">
        <v>0</v>
      </c>
      <c r="J417" s="12">
        <v>0</v>
      </c>
      <c r="K417" s="12">
        <v>1</v>
      </c>
      <c r="L417" s="25" t="s">
        <v>11</v>
      </c>
      <c r="M417" s="10"/>
      <c r="N417" s="15"/>
      <c r="O417" s="15"/>
      <c r="P417" s="4"/>
      <c r="Q417" s="54"/>
      <c r="R417" s="42">
        <f t="shared" si="173"/>
        <v>3.092783505154639E-3</v>
      </c>
      <c r="S417" s="44" t="str" cm="1">
        <f t="array" ref="S417">SETVECTOR(R417:R418)</f>
        <v>0.00309278350515464,0.0257731958762887</v>
      </c>
      <c r="T417" s="44">
        <f t="shared" si="186"/>
        <v>0.12989690721649483</v>
      </c>
      <c r="U417" s="5">
        <f t="shared" si="187"/>
        <v>0</v>
      </c>
      <c r="V417" s="5">
        <f t="shared" si="188"/>
        <v>4.6300877346754907E-2</v>
      </c>
      <c r="W417" s="5">
        <f t="shared" si="189"/>
        <v>0.49581431226145306</v>
      </c>
      <c r="X417" s="5">
        <f t="shared" si="190"/>
        <v>4.1788500833994581E-2</v>
      </c>
      <c r="Y417" s="5" t="str" cm="1">
        <f t="array" ref="Y417:AB417">SETMATRIX(GETMATRIX(Y416:AB416)-$O$9*DELTAWEIGHT(S416,$AH$4,AK416:AN416))</f>
        <v>0.5774,0.5774,0.5774</v>
      </c>
      <c r="Z417" s="5" t="str">
        <v>0.615221570244935,0.601996572921256,0.5774</v>
      </c>
      <c r="AA417" s="5" t="str">
        <v>0.665332791586495,0.658064994199667,0.5774</v>
      </c>
      <c r="AB417" s="5" t="str">
        <v>0.623536024141228,0.607338077423085,0.5774</v>
      </c>
      <c r="AC417" s="5" cm="1">
        <f t="array" ref="AC417">SIGMOID(SUM(GETVECTOR(Y417)*GETVECTOR(_xlfn.CONCAT($S417,",",$AH$4)))+U417)</f>
        <v>0.50416670766622762</v>
      </c>
      <c r="AD417" s="5" cm="1">
        <f t="array" ref="AD417">SIGMOID(SUM(GETVECTOR(Z417)*GETVECTOR(_xlfn.CONCAT($S417,",",$AH$4)))+V417)</f>
        <v>0.51592436249014817</v>
      </c>
      <c r="AE417" s="5" cm="1">
        <f t="array" ref="AE417">TANH(SUM(GETVECTOR(AA417)*GETVECTOR(_xlfn.CONCAT($S417,",",$AH$4)))+W417)</f>
        <v>0.47370187278928821</v>
      </c>
      <c r="AF417" s="5" cm="1">
        <f t="array" ref="AF417">SIGMOID(SUM(GETVECTOR(AB417)*GETVECTOR(_xlfn.CONCAT($S417,",",$AH$4)))+X417)</f>
        <v>0.51483814330090394</v>
      </c>
      <c r="AG417" s="5">
        <f t="shared" si="176"/>
        <v>0.2443943367292028</v>
      </c>
      <c r="AH417" s="40">
        <f t="shared" si="177"/>
        <v>0.12337687660266453</v>
      </c>
      <c r="AI417" s="3">
        <f t="shared" si="178"/>
        <v>-6.5200306138303021E-3</v>
      </c>
      <c r="AJ417" s="3">
        <f t="shared" si="179"/>
        <v>-3.163987341675435E-3</v>
      </c>
      <c r="AK417" s="3">
        <f t="shared" si="180"/>
        <v>0</v>
      </c>
      <c r="AL417" s="3">
        <f t="shared" si="181"/>
        <v>-3.7431661199489386E-4</v>
      </c>
      <c r="AM417" s="3">
        <f t="shared" si="182"/>
        <v>-1.2660831635913047E-3</v>
      </c>
      <c r="AN417" s="3">
        <f t="shared" si="183"/>
        <v>-3.9027439198651093E-4</v>
      </c>
      <c r="AO417" s="3" t="str" cm="1">
        <f t="array" ref="AO417">GETVECTOR(Y417,2)</f>
        <v>0.5774</v>
      </c>
      <c r="AP417" s="3" t="str" cm="1">
        <f t="array" ref="AP417">GETVECTOR(Z417,2)</f>
        <v>0.5774</v>
      </c>
      <c r="AQ417" s="3" t="str" cm="1">
        <f t="array" ref="AQ417">GETVECTOR(AA417,2)</f>
        <v>0.5774</v>
      </c>
      <c r="AR417" s="3" t="str" cm="1">
        <f t="array" ref="AR417">GETVECTOR(AB417,2)</f>
        <v>0.5774</v>
      </c>
      <c r="AS417" s="3" cm="1">
        <f t="array" ref="AS417">SUM(AK417:AN417*AO417:AR417)</f>
        <v>-1.1725112643564824E-3</v>
      </c>
      <c r="AT417" s="51">
        <f t="shared" si="184"/>
        <v>4.2510799205284347E-5</v>
      </c>
      <c r="AU417" s="48">
        <f t="shared" si="185"/>
        <v>6.5200306138303021E-3</v>
      </c>
      <c r="AV417" s="56"/>
      <c r="AW417" s="56"/>
    </row>
    <row r="418" spans="1:49" ht="15" customHeight="1" x14ac:dyDescent="0.25">
      <c r="A418" s="11">
        <f t="shared" si="191"/>
        <v>415</v>
      </c>
      <c r="B418" s="29">
        <v>31462</v>
      </c>
      <c r="C418" s="25"/>
      <c r="D418" s="12"/>
      <c r="E418" s="25">
        <v>25</v>
      </c>
      <c r="F418" s="35">
        <v>92</v>
      </c>
      <c r="G418" s="25">
        <v>0</v>
      </c>
      <c r="H418" s="13">
        <v>0</v>
      </c>
      <c r="I418" s="25">
        <v>0</v>
      </c>
      <c r="J418" s="12">
        <v>0</v>
      </c>
      <c r="K418" s="12">
        <v>2</v>
      </c>
      <c r="L418" s="25" t="s">
        <v>11</v>
      </c>
      <c r="M418" s="10"/>
      <c r="N418" s="15"/>
      <c r="O418" s="15"/>
      <c r="P418" s="4"/>
      <c r="Q418" s="54"/>
      <c r="R418" s="42">
        <f t="shared" si="173"/>
        <v>2.5773195876288658E-2</v>
      </c>
      <c r="S418" s="44" t="str" cm="1">
        <f t="array" ref="S418">SETVECTOR(R418:R419)</f>
        <v>0.0257731958762887,0.129896907216495</v>
      </c>
      <c r="T418" s="44">
        <f t="shared" si="186"/>
        <v>0.85567010309278346</v>
      </c>
      <c r="U418" s="5">
        <f t="shared" si="187"/>
        <v>0</v>
      </c>
      <c r="V418" s="5">
        <f t="shared" si="188"/>
        <v>4.6338309007954395E-2</v>
      </c>
      <c r="W418" s="5">
        <f t="shared" si="189"/>
        <v>0.49594092057781219</v>
      </c>
      <c r="X418" s="5">
        <f t="shared" si="190"/>
        <v>4.1827528273193235E-2</v>
      </c>
      <c r="Y418" s="5" t="str" cm="1">
        <f t="array" ref="Y418:AB418">SETMATRIX(GETMATRIX(Y417:AB417)-$O$9*DELTAWEIGHT(S417,$AH$4,AK417:AN417))</f>
        <v>0.5774,0.5774,0.5774</v>
      </c>
      <c r="Z418" s="5" t="str">
        <v>0.615222200969285,0.602001828957505,0.5774</v>
      </c>
      <c r="AA418" s="5" t="str">
        <v>0.665337873370804,0.658107342402245,0.5774</v>
      </c>
      <c r="AB418" s="5" t="str">
        <v>0.623536660739312,0.607343382407122,0.5774</v>
      </c>
      <c r="AC418" s="5" cm="1">
        <f t="array" ref="AC418">SIGMOID(SUM(GETVECTOR(Y418)*GETVECTOR(_xlfn.CONCAT($S418,",",$AH$4)))+U418)</f>
        <v>0.52245586278519085</v>
      </c>
      <c r="AD418" s="5" cm="1">
        <f t="array" ref="AD418">SIGMOID(SUM(GETVECTOR(Z418)*GETVECTOR(_xlfn.CONCAT($S418,",",$AH$4)))+V418)</f>
        <v>0.53504064604812229</v>
      </c>
      <c r="AE418" s="5" cm="1">
        <f t="array" ref="AE418">TANH(SUM(GETVECTOR(AA418)*GETVECTOR(_xlfn.CONCAT($S418,",",$AH$4)))+W418)</f>
        <v>0.53603473027479154</v>
      </c>
      <c r="AF418" s="5" cm="1">
        <f t="array" ref="AF418">SIGMOID(SUM(GETVECTOR(AB418)*GETVECTOR(_xlfn.CONCAT($S418,",",$AH$4)))+X418)</f>
        <v>0.53414429753757608</v>
      </c>
      <c r="AG418" s="5">
        <f t="shared" si="176"/>
        <v>0.28680036839045542</v>
      </c>
      <c r="AH418" s="40">
        <f t="shared" si="177"/>
        <v>0.14912626209121141</v>
      </c>
      <c r="AI418" s="3">
        <f t="shared" si="178"/>
        <v>-0.70654384100157208</v>
      </c>
      <c r="AJ418" s="3">
        <f t="shared" si="179"/>
        <v>-0.34798001370154097</v>
      </c>
      <c r="AK418" s="3">
        <f t="shared" si="180"/>
        <v>0</v>
      </c>
      <c r="AL418" s="3">
        <f t="shared" si="181"/>
        <v>-4.6403313688822903E-2</v>
      </c>
      <c r="AM418" s="3">
        <f t="shared" si="182"/>
        <v>-0.13268675851217812</v>
      </c>
      <c r="AN418" s="3">
        <f t="shared" si="183"/>
        <v>-4.9084532976982426E-2</v>
      </c>
      <c r="AO418" s="3" t="str" cm="1">
        <f t="array" ref="AO418">GETVECTOR(Y418,2)</f>
        <v>0.5774</v>
      </c>
      <c r="AP418" s="3" t="str" cm="1">
        <f t="array" ref="AP418">GETVECTOR(Z418,2)</f>
        <v>0.5774</v>
      </c>
      <c r="AQ418" s="3" t="str" cm="1">
        <f t="array" ref="AQ418">GETVECTOR(AA418,2)</f>
        <v>0.5774</v>
      </c>
      <c r="AR418" s="3" t="str" cm="1">
        <f t="array" ref="AR418">GETVECTOR(AB418,2)</f>
        <v>0.5774</v>
      </c>
      <c r="AS418" s="3" cm="1">
        <f t="array" ref="AS418">SUM(AK418:AN418*AO418:AR418)</f>
        <v>-0.13174801702976766</v>
      </c>
      <c r="AT418" s="51">
        <f t="shared" si="184"/>
        <v>0.49920419925725479</v>
      </c>
      <c r="AU418" s="48">
        <f t="shared" si="185"/>
        <v>0.70654384100157208</v>
      </c>
      <c r="AV418" s="56"/>
      <c r="AW418" s="56"/>
    </row>
    <row r="419" spans="1:49" ht="15" customHeight="1" x14ac:dyDescent="0.25">
      <c r="A419" s="11">
        <f t="shared" si="191"/>
        <v>416</v>
      </c>
      <c r="B419" s="29">
        <v>31463</v>
      </c>
      <c r="C419" s="25"/>
      <c r="D419" s="12"/>
      <c r="E419" s="25">
        <v>25.1</v>
      </c>
      <c r="F419" s="35">
        <v>89</v>
      </c>
      <c r="G419" s="25">
        <v>0</v>
      </c>
      <c r="H419" s="13">
        <v>0</v>
      </c>
      <c r="I419" s="25">
        <v>0</v>
      </c>
      <c r="J419" s="12">
        <v>0</v>
      </c>
      <c r="K419" s="12">
        <v>1</v>
      </c>
      <c r="L419" s="25" t="s">
        <v>11</v>
      </c>
      <c r="M419" s="10"/>
      <c r="N419" s="15"/>
      <c r="O419" s="15"/>
      <c r="P419" s="4"/>
      <c r="Q419" s="54"/>
      <c r="R419" s="42">
        <f t="shared" si="173"/>
        <v>0.12989690721649483</v>
      </c>
      <c r="S419" s="44" t="str" cm="1">
        <f t="array" ref="S419">SETVECTOR(R419:R420)</f>
        <v>0.129896907216495,0.855670103092783</v>
      </c>
      <c r="T419" s="44">
        <f t="shared" si="186"/>
        <v>1.0309278350515464E-2</v>
      </c>
      <c r="U419" s="5">
        <f t="shared" si="187"/>
        <v>0</v>
      </c>
      <c r="V419" s="5">
        <f t="shared" si="188"/>
        <v>5.0978640376836686E-2</v>
      </c>
      <c r="W419" s="5">
        <f t="shared" si="189"/>
        <v>0.50920959642902996</v>
      </c>
      <c r="X419" s="5">
        <f t="shared" si="190"/>
        <v>4.6735981570891476E-2</v>
      </c>
      <c r="Y419" s="5" t="str" cm="1">
        <f t="array" ref="Y419:AB419">SETMATRIX(GETMATRIX(Y418:AB418)-$O$9*DELTAWEIGHT(S418,$AH$4,AK418:AN418))</f>
        <v>0.5774,0.5774,0.5774</v>
      </c>
      <c r="Z419" s="5" t="str">
        <v>0.615301965394321,0.602403841659686,0.5774</v>
      </c>
      <c r="AA419" s="5" t="str">
        <v>0.665825916517689,0.660567079862546,0.5774</v>
      </c>
      <c r="AB419" s="5" t="str">
        <v>0.623617821358987,0.607752431930282,0.5774</v>
      </c>
      <c r="AC419" s="5" cm="1">
        <f t="array" ref="AC419">SIGMOID(SUM(GETVECTOR(Y419)*GETVECTOR(_xlfn.CONCAT($S419,",",$AH$4)))+U419)</f>
        <v>0.63854772202164378</v>
      </c>
      <c r="AD419" s="5" cm="1">
        <f t="array" ref="AD419">SIGMOID(SUM(GETVECTOR(Z419)*GETVECTOR(_xlfn.CONCAT($S419,",",$AH$4)))+V419)</f>
        <v>0.65619050039816817</v>
      </c>
      <c r="AE419" s="5" cm="1">
        <f t="array" ref="AE419">TANH(SUM(GETVECTOR(AA419)*GETVECTOR(_xlfn.CONCAT($S419,",",$AH$4)))+W419)</f>
        <v>0.82134137245131256</v>
      </c>
      <c r="AF419" s="5" cm="1">
        <f t="array" ref="AF419">SIGMOID(SUM(GETVECTOR(AB419)*GETVECTOR(_xlfn.CONCAT($S419,",",$AH$4)))+X419)</f>
        <v>0.65650947393654457</v>
      </c>
      <c r="AG419" s="5">
        <f t="shared" si="176"/>
        <v>0.53895640618654506</v>
      </c>
      <c r="AH419" s="40">
        <f t="shared" si="177"/>
        <v>0.32313238651112264</v>
      </c>
      <c r="AI419" s="3">
        <f t="shared" si="178"/>
        <v>0.31282310816060716</v>
      </c>
      <c r="AJ419" s="3">
        <f t="shared" si="179"/>
        <v>0.15561838773454539</v>
      </c>
      <c r="AK419" s="3">
        <f t="shared" si="180"/>
        <v>0</v>
      </c>
      <c r="AL419" s="3">
        <f t="shared" si="181"/>
        <v>2.8835827725257925E-2</v>
      </c>
      <c r="AM419" s="3">
        <f t="shared" si="182"/>
        <v>3.3228152631170634E-2</v>
      </c>
      <c r="AN419" s="3">
        <f t="shared" si="183"/>
        <v>3.4721148163238236E-2</v>
      </c>
      <c r="AO419" s="3" t="str" cm="1">
        <f t="array" ref="AO419">GETVECTOR(Y419,2)</f>
        <v>0.5774</v>
      </c>
      <c r="AP419" s="3" t="str" cm="1">
        <f t="array" ref="AP419">GETVECTOR(Z419,2)</f>
        <v>0.5774</v>
      </c>
      <c r="AQ419" s="3" t="str" cm="1">
        <f t="array" ref="AQ419">GETVECTOR(AA419,2)</f>
        <v>0.5774</v>
      </c>
      <c r="AR419" s="3" t="str" cm="1">
        <f t="array" ref="AR419">GETVECTOR(AB419,2)</f>
        <v>0.5774</v>
      </c>
      <c r="AS419" s="3" cm="1">
        <f t="array" ref="AS419">SUM(AK419:AN419*AO419:AR419)</f>
        <v>5.5883733207255606E-2</v>
      </c>
      <c r="AT419" s="51">
        <f t="shared" si="184"/>
        <v>9.785829699926292E-2</v>
      </c>
      <c r="AU419" s="48">
        <f t="shared" si="185"/>
        <v>0.31282310816060716</v>
      </c>
      <c r="AV419" s="56"/>
      <c r="AW419" s="56"/>
    </row>
    <row r="420" spans="1:49" ht="15" customHeight="1" x14ac:dyDescent="0.25">
      <c r="A420" s="11">
        <f t="shared" si="191"/>
        <v>417</v>
      </c>
      <c r="B420" s="29">
        <v>31464</v>
      </c>
      <c r="C420" s="25"/>
      <c r="D420" s="12"/>
      <c r="E420" s="25">
        <v>24.5</v>
      </c>
      <c r="F420" s="35">
        <v>88</v>
      </c>
      <c r="G420" s="25">
        <v>0</v>
      </c>
      <c r="H420" s="13">
        <v>0</v>
      </c>
      <c r="I420" s="25">
        <v>0</v>
      </c>
      <c r="J420" s="12">
        <v>0</v>
      </c>
      <c r="K420" s="12">
        <v>2</v>
      </c>
      <c r="L420" s="25" t="s">
        <v>11</v>
      </c>
      <c r="M420" s="10"/>
      <c r="N420" s="15"/>
      <c r="O420" s="15"/>
      <c r="P420" s="4"/>
      <c r="Q420" s="54"/>
      <c r="R420" s="42">
        <f t="shared" si="173"/>
        <v>0.85567010309278346</v>
      </c>
      <c r="S420" s="44" t="str" cm="1">
        <f t="array" ref="S420">SETVECTOR(R420:R421)</f>
        <v>0.855670103092783,0.0103092783505155</v>
      </c>
      <c r="T420" s="44">
        <f t="shared" si="186"/>
        <v>0.30927835051546393</v>
      </c>
      <c r="U420" s="5">
        <f t="shared" si="187"/>
        <v>0</v>
      </c>
      <c r="V420" s="5">
        <f t="shared" si="188"/>
        <v>4.809505760431089E-2</v>
      </c>
      <c r="W420" s="5">
        <f t="shared" si="189"/>
        <v>0.5058867811659129</v>
      </c>
      <c r="X420" s="5">
        <f t="shared" si="190"/>
        <v>4.3263866754567649E-2</v>
      </c>
      <c r="Y420" s="5" t="str" cm="1">
        <f t="array" ref="Y420:AB420">SETMATRIX(GETMATRIX(Y419:AB419)-$O$9*DELTAWEIGHT(S419,$AH$4,AK419:AN419))</f>
        <v>0.5774,0.5774,0.5774</v>
      </c>
      <c r="Z420" s="5" t="str">
        <v>0.615010460347943,0.600483610004976,0.5774</v>
      </c>
      <c r="AA420" s="5" t="str">
        <v>0.665208994521249,0.656503228616159,0.5774</v>
      </c>
      <c r="AB420" s="5" t="str">
        <v>0.6232860804283,0.605567154370993,0.5774</v>
      </c>
      <c r="AC420" s="5" cm="1">
        <f t="array" ref="AC420">SIGMOID(SUM(GETVECTOR(Y420)*GETVECTOR(_xlfn.CONCAT($S420,",",$AH$4)))+U420)</f>
        <v>0.62246320754391637</v>
      </c>
      <c r="AD420" s="5" cm="1">
        <f t="array" ref="AD420">SIGMOID(SUM(GETVECTOR(Z420)*GETVECTOR(_xlfn.CONCAT($S420,",",$AH$4)))+V420)</f>
        <v>0.64118973540505253</v>
      </c>
      <c r="AE420" s="5" cm="1">
        <f t="array" ref="AE420">TANH(SUM(GETVECTOR(AA420)*GETVECTOR(_xlfn.CONCAT($S420,",",$AH$4)))+W420)</f>
        <v>0.7938857277836453</v>
      </c>
      <c r="AF420" s="5" cm="1">
        <f t="array" ref="AF420">SIGMOID(SUM(GETVECTOR(AB420)*GETVECTOR(_xlfn.CONCAT($S420,",",$AH$4)))+X420)</f>
        <v>0.64171926977199845</v>
      </c>
      <c r="AG420" s="5">
        <f t="shared" si="176"/>
        <v>0.50903137973944312</v>
      </c>
      <c r="AH420" s="40">
        <f t="shared" si="177"/>
        <v>0.30108836271072692</v>
      </c>
      <c r="AI420" s="3">
        <f t="shared" si="178"/>
        <v>-8.1899878047370089E-3</v>
      </c>
      <c r="AJ420" s="3">
        <f t="shared" si="179"/>
        <v>-4.0986922931968931E-3</v>
      </c>
      <c r="AK420" s="3">
        <f t="shared" si="180"/>
        <v>0</v>
      </c>
      <c r="AL420" s="3">
        <f t="shared" si="181"/>
        <v>-7.48608457607315E-4</v>
      </c>
      <c r="AM420" s="3">
        <f t="shared" si="182"/>
        <v>-9.7170562375704125E-4</v>
      </c>
      <c r="AN420" s="3">
        <f t="shared" si="183"/>
        <v>-8.8348804219396781E-4</v>
      </c>
      <c r="AO420" s="3" t="str" cm="1">
        <f t="array" ref="AO420">GETVECTOR(Y420,2)</f>
        <v>0.5774</v>
      </c>
      <c r="AP420" s="3" t="str" cm="1">
        <f t="array" ref="AP420">GETVECTOR(Z420,2)</f>
        <v>0.5774</v>
      </c>
      <c r="AQ420" s="3" t="str" cm="1">
        <f t="array" ref="AQ420">GETVECTOR(AA420,2)</f>
        <v>0.5774</v>
      </c>
      <c r="AR420" s="3" t="str" cm="1">
        <f t="array" ref="AR420">GETVECTOR(AB420,2)</f>
        <v>0.5774</v>
      </c>
      <c r="AS420" s="3" cm="1">
        <f t="array" ref="AS420">SUM(AK420:AN420*AO420:AR420)</f>
        <v>-1.5034353461425764E-3</v>
      </c>
      <c r="AT420" s="51">
        <f t="shared" si="184"/>
        <v>6.7075900241740926E-5</v>
      </c>
      <c r="AU420" s="48">
        <f t="shared" si="185"/>
        <v>8.1899878047370089E-3</v>
      </c>
      <c r="AV420" s="56"/>
      <c r="AW420" s="56"/>
    </row>
    <row r="421" spans="1:49" ht="15" customHeight="1" x14ac:dyDescent="0.25">
      <c r="A421" s="11">
        <f t="shared" si="191"/>
        <v>418</v>
      </c>
      <c r="B421" s="29">
        <v>31465</v>
      </c>
      <c r="C421" s="25"/>
      <c r="D421" s="12"/>
      <c r="E421" s="25">
        <v>24.7</v>
      </c>
      <c r="F421" s="35">
        <v>90</v>
      </c>
      <c r="G421" s="25">
        <v>0</v>
      </c>
      <c r="H421" s="13">
        <v>0</v>
      </c>
      <c r="I421" s="25">
        <v>0</v>
      </c>
      <c r="J421" s="12">
        <v>0</v>
      </c>
      <c r="K421" s="12">
        <v>1</v>
      </c>
      <c r="L421" s="25" t="s">
        <v>11</v>
      </c>
      <c r="M421" s="10"/>
      <c r="N421" s="15"/>
      <c r="O421" s="15"/>
      <c r="P421" s="4"/>
      <c r="Q421" s="54"/>
      <c r="R421" s="42">
        <f t="shared" si="173"/>
        <v>1.0309278350515464E-2</v>
      </c>
      <c r="S421" s="44" t="str" cm="1">
        <f t="array" ref="S421">SETVECTOR(R421:R422)</f>
        <v>0.0103092783505155,0.309278350515464</v>
      </c>
      <c r="T421" s="44">
        <f t="shared" si="186"/>
        <v>1.4432989690721649E-2</v>
      </c>
      <c r="U421" s="5">
        <f t="shared" si="187"/>
        <v>0</v>
      </c>
      <c r="V421" s="5">
        <f t="shared" si="188"/>
        <v>4.8169918450071618E-2</v>
      </c>
      <c r="W421" s="5">
        <f t="shared" si="189"/>
        <v>0.50598395172828858</v>
      </c>
      <c r="X421" s="5">
        <f t="shared" si="190"/>
        <v>4.3352215558787044E-2</v>
      </c>
      <c r="Y421" s="5" t="str" cm="1">
        <f t="array" ref="Y421:AB421">SETMATRIX(GETMATRIX(Y420:AB420)-$O$9*DELTAWEIGHT(S420,$AH$4,AK420:AN420))</f>
        <v>0.5774,0.5774,0.5774</v>
      </c>
      <c r="Z421" s="5" t="str">
        <v>0.615435742463175,0.600488733885882,0.5774</v>
      </c>
      <c r="AA421" s="5" t="str">
        <v>0.666227576799169,0.656515500691797,0.5774</v>
      </c>
      <c r="AB421" s="5" t="str">
        <v>0.623760030234032,0.605572864609616,0.5774</v>
      </c>
      <c r="AC421" s="5" cm="1">
        <f t="array" ref="AC421">SIGMOID(SUM(GETVECTOR(Y421)*GETVECTOR(_xlfn.CONCAT($S421,",",$AH$4)))+U421)</f>
        <v>0.5460020126199282</v>
      </c>
      <c r="AD421" s="5" cm="1">
        <f t="array" ref="AD421">SIGMOID(SUM(GETVECTOR(Z421)*GETVECTOR(_xlfn.CONCAT($S421,",",$AH$4)))+V421)</f>
        <v>0.55977101392066486</v>
      </c>
      <c r="AE421" s="5" cm="1">
        <f t="array" ref="AE421">TANH(SUM(GETVECTOR(AA421)*GETVECTOR(_xlfn.CONCAT($S421,",",$AH$4)))+W421)</f>
        <v>0.61436219026691652</v>
      </c>
      <c r="AF421" s="5" cm="1">
        <f t="array" ref="AF421">SIGMOID(SUM(GETVECTOR(AB421)*GETVECTOR(_xlfn.CONCAT($S421,",",$AH$4)))+X421)</f>
        <v>0.5589922864825555</v>
      </c>
      <c r="AG421" s="5">
        <f t="shared" si="176"/>
        <v>0.34390214616023229</v>
      </c>
      <c r="AH421" s="40">
        <f t="shared" si="177"/>
        <v>0.18500218966855891</v>
      </c>
      <c r="AI421" s="3">
        <f t="shared" si="178"/>
        <v>0.17056919997783726</v>
      </c>
      <c r="AJ421" s="3">
        <f t="shared" si="179"/>
        <v>8.4903307854136523E-2</v>
      </c>
      <c r="AK421" s="3">
        <f t="shared" si="180"/>
        <v>0</v>
      </c>
      <c r="AL421" s="3">
        <f t="shared" si="181"/>
        <v>1.2853995140301501E-2</v>
      </c>
      <c r="AM421" s="3">
        <f t="shared" si="182"/>
        <v>2.958799944634596E-2</v>
      </c>
      <c r="AN421" s="3">
        <f t="shared" si="183"/>
        <v>1.3916296294541497E-2</v>
      </c>
      <c r="AO421" s="3" t="str" cm="1">
        <f t="array" ref="AO421">GETVECTOR(Y421,2)</f>
        <v>0.5774</v>
      </c>
      <c r="AP421" s="3" t="str" cm="1">
        <f t="array" ref="AP421">GETVECTOR(Z421,2)</f>
        <v>0.5774</v>
      </c>
      <c r="AQ421" s="3" t="str" cm="1">
        <f t="array" ref="AQ421">GETVECTOR(AA421,2)</f>
        <v>0.5774</v>
      </c>
      <c r="AR421" s="3" t="str" cm="1">
        <f t="array" ref="AR421">GETVECTOR(AB421,2)</f>
        <v>0.5774</v>
      </c>
      <c r="AS421" s="3" cm="1">
        <f t="array" ref="AS421">SUM(AK421:AN421*AO421:AR421)</f>
        <v>3.2541277154798501E-2</v>
      </c>
      <c r="AT421" s="51">
        <f t="shared" si="184"/>
        <v>2.9093851981079437E-2</v>
      </c>
      <c r="AU421" s="48">
        <f t="shared" si="185"/>
        <v>0.17056919997783726</v>
      </c>
      <c r="AV421" s="56"/>
      <c r="AW421" s="56"/>
    </row>
    <row r="422" spans="1:49" ht="15" customHeight="1" x14ac:dyDescent="0.25">
      <c r="A422" s="11">
        <f t="shared" si="191"/>
        <v>419</v>
      </c>
      <c r="B422" s="29">
        <v>31466</v>
      </c>
      <c r="C422" s="25"/>
      <c r="D422" s="12"/>
      <c r="E422" s="25">
        <v>24.2</v>
      </c>
      <c r="F422" s="35">
        <v>94</v>
      </c>
      <c r="G422" s="25">
        <v>0</v>
      </c>
      <c r="H422" s="13">
        <v>0</v>
      </c>
      <c r="I422" s="25">
        <v>0</v>
      </c>
      <c r="J422" s="12">
        <v>0</v>
      </c>
      <c r="K422" s="12">
        <v>1</v>
      </c>
      <c r="L422" s="25" t="s">
        <v>11</v>
      </c>
      <c r="M422" s="10"/>
      <c r="N422" s="15"/>
      <c r="O422" s="15"/>
      <c r="P422" s="4"/>
      <c r="Q422" s="54"/>
      <c r="R422" s="42">
        <f t="shared" si="173"/>
        <v>0.30927835051546393</v>
      </c>
      <c r="S422" s="44" t="str" cm="1">
        <f t="array" ref="S422">SETVECTOR(R422:R423)</f>
        <v>0.309278350515464,0.0144329896907216</v>
      </c>
      <c r="T422" s="44">
        <f t="shared" si="186"/>
        <v>1.0309278350515464E-3</v>
      </c>
      <c r="U422" s="5">
        <f t="shared" si="187"/>
        <v>0</v>
      </c>
      <c r="V422" s="5">
        <f t="shared" si="188"/>
        <v>4.6884518936041467E-2</v>
      </c>
      <c r="W422" s="5">
        <f t="shared" si="189"/>
        <v>0.50302515178365403</v>
      </c>
      <c r="X422" s="5">
        <f t="shared" si="190"/>
        <v>4.1960585929332897E-2</v>
      </c>
      <c r="Y422" s="5" t="str" cm="1">
        <f t="array" ref="Y422:AB422">SETMATRIX(GETMATRIX(Y421:AB421)-$O$9*DELTAWEIGHT(S421,$AH$4,AK421:AN421))</f>
        <v>0.5774,0.5774,0.5774</v>
      </c>
      <c r="Z422" s="5" t="str">
        <v>0.615429535070388,0.600302512102278,0.5774</v>
      </c>
      <c r="AA422" s="5" t="str">
        <v>0.666199860416676,0.655684009217006,0.5774</v>
      </c>
      <c r="AB422" s="5" t="str">
        <v>0.623753609032597,0.605380228566559,0.5774</v>
      </c>
      <c r="AC422" s="5" cm="1">
        <f t="array" ref="AC422">SIGMOID(SUM(GETVECTOR(Y422)*GETVECTOR(_xlfn.CONCAT($S422,",",$AH$4)))+U422)</f>
        <v>0.54659216672985944</v>
      </c>
      <c r="AD422" s="5" cm="1">
        <f t="array" ref="AD422">SIGMOID(SUM(GETVECTOR(Z422)*GETVECTOR(_xlfn.CONCAT($S422,",",$AH$4)))+V422)</f>
        <v>0.56116406880992087</v>
      </c>
      <c r="AE422" s="5" cm="1">
        <f t="array" ref="AE422">TANH(SUM(GETVECTOR(AA422)*GETVECTOR(_xlfn.CONCAT($S422,",",$AH$4)))+W422)</f>
        <v>0.61599781755797112</v>
      </c>
      <c r="AF422" s="5" cm="1">
        <f t="array" ref="AF422">SIGMOID(SUM(GETVECTOR(AB422)*GETVECTOR(_xlfn.CONCAT($S422,",",$AH$4)))+X422)</f>
        <v>0.56060345870234152</v>
      </c>
      <c r="AG422" s="5">
        <f t="shared" si="176"/>
        <v>0.34567584167886239</v>
      </c>
      <c r="AH422" s="40">
        <f t="shared" si="177"/>
        <v>0.18642032491214219</v>
      </c>
      <c r="AI422" s="3">
        <f t="shared" si="178"/>
        <v>0.18538939707709065</v>
      </c>
      <c r="AJ422" s="3">
        <f t="shared" si="179"/>
        <v>9.2437407361094376E-2</v>
      </c>
      <c r="AK422" s="3">
        <f t="shared" si="180"/>
        <v>0</v>
      </c>
      <c r="AL422" s="3">
        <f t="shared" si="181"/>
        <v>1.4022290649158869E-2</v>
      </c>
      <c r="AM422" s="3">
        <f t="shared" si="182"/>
        <v>3.2189340148618822E-2</v>
      </c>
      <c r="AN422" s="3">
        <f t="shared" si="183"/>
        <v>1.5185698975933887E-2</v>
      </c>
      <c r="AO422" s="3" t="str" cm="1">
        <f t="array" ref="AO422">GETVECTOR(Y422,2)</f>
        <v>0.5774</v>
      </c>
      <c r="AP422" s="3" t="str" cm="1">
        <f t="array" ref="AP422">GETVECTOR(Z422,2)</f>
        <v>0.5774</v>
      </c>
      <c r="AQ422" s="3" t="str" cm="1">
        <f t="array" ref="AQ422">GETVECTOR(AA422,2)</f>
        <v>0.5774</v>
      </c>
      <c r="AR422" s="3" t="str" cm="1">
        <f t="array" ref="AR422">GETVECTOR(AB422,2)</f>
        <v>0.5774</v>
      </c>
      <c r="AS422" s="3" cm="1">
        <f t="array" ref="AS422">SUM(AK422:AN422*AO422:AR422)</f>
        <v>3.5450818211341065E-2</v>
      </c>
      <c r="AT422" s="51">
        <f t="shared" si="184"/>
        <v>3.4369228548607189E-2</v>
      </c>
      <c r="AU422" s="48">
        <f t="shared" si="185"/>
        <v>0.18538939707709065</v>
      </c>
      <c r="AV422" s="56"/>
      <c r="AW422" s="56"/>
    </row>
    <row r="423" spans="1:49" ht="15" customHeight="1" x14ac:dyDescent="0.25">
      <c r="A423" s="11">
        <f t="shared" si="191"/>
        <v>420</v>
      </c>
      <c r="B423" s="29">
        <v>31467</v>
      </c>
      <c r="C423" s="25"/>
      <c r="D423" s="12"/>
      <c r="E423" s="25">
        <v>23.5</v>
      </c>
      <c r="F423" s="35">
        <v>99</v>
      </c>
      <c r="G423" s="25">
        <v>21</v>
      </c>
      <c r="H423" s="13">
        <v>0</v>
      </c>
      <c r="I423" s="25">
        <v>0</v>
      </c>
      <c r="J423" s="12">
        <v>0</v>
      </c>
      <c r="K423" s="12">
        <v>2</v>
      </c>
      <c r="L423" s="25" t="s">
        <v>11</v>
      </c>
      <c r="M423" s="10"/>
      <c r="N423" s="15"/>
      <c r="O423" s="15"/>
      <c r="P423" s="4"/>
      <c r="Q423" s="54"/>
      <c r="R423" s="42">
        <f t="shared" si="173"/>
        <v>1.4432989690721649E-2</v>
      </c>
      <c r="S423" s="44" t="str" cm="1">
        <f t="array" ref="S423">SETVECTOR(R423:R424)</f>
        <v>0.0144329896907216,0.00103092783505155</v>
      </c>
      <c r="T423" s="44">
        <f t="shared" si="186"/>
        <v>4.7422680412371132E-2</v>
      </c>
      <c r="U423" s="5">
        <f t="shared" si="187"/>
        <v>0</v>
      </c>
      <c r="V423" s="5">
        <f t="shared" si="188"/>
        <v>4.5482289871125577E-2</v>
      </c>
      <c r="W423" s="5">
        <f t="shared" si="189"/>
        <v>0.49980621776879214</v>
      </c>
      <c r="X423" s="5">
        <f t="shared" si="190"/>
        <v>4.0442016031739511E-2</v>
      </c>
      <c r="Y423" s="5" t="str" cm="1">
        <f t="array" ref="Y423:AB423">SETMATRIX(GETMATRIX(Y422:AB422)-$O$9*DELTAWEIGHT(S422,$AH$4,AK422:AN422))</f>
        <v>0.5774,0.5774,0.5774</v>
      </c>
      <c r="Z423" s="5" t="str">
        <v>0.61522016193401,0.600292741355914,0.5774</v>
      </c>
      <c r="AA423" s="5" t="str">
        <v>0.665263727272258,0.6556403230036,0.5774</v>
      </c>
      <c r="AB423" s="5" t="str">
        <v>0.623537029378414,0.605370121516031,0.5774</v>
      </c>
      <c r="AC423" s="5" cm="1">
        <f t="array" ref="AC423">SIGMOID(SUM(GETVECTOR(Y423)*GETVECTOR(_xlfn.CONCAT($S423,",",$AH$4)))+U423)</f>
        <v>0.50223220166474081</v>
      </c>
      <c r="AD423" s="5" cm="1">
        <f t="array" ref="AD423">SIGMOID(SUM(GETVECTOR(Z423)*GETVECTOR(_xlfn.CONCAT($S423,",",$AH$4)))+V423)</f>
        <v>0.51374169221978727</v>
      </c>
      <c r="AE423" s="5" cm="1">
        <f t="array" ref="AE423">TANH(SUM(GETVECTOR(AA423)*GETVECTOR(_xlfn.CONCAT($S423,",",$AH$4)))+W423)</f>
        <v>0.47001055169828931</v>
      </c>
      <c r="AF423" s="5" cm="1">
        <f t="array" ref="AF423">SIGMOID(SUM(GETVECTOR(AB423)*GETVECTOR(_xlfn.CONCAT($S423,",",$AH$4)))+X423)</f>
        <v>0.51251378933741643</v>
      </c>
      <c r="AG423" s="5">
        <f t="shared" si="176"/>
        <v>0.24146401619063496</v>
      </c>
      <c r="AH423" s="40">
        <f t="shared" si="177"/>
        <v>0.12140329078537138</v>
      </c>
      <c r="AI423" s="3">
        <f t="shared" si="178"/>
        <v>7.3980610373000244E-2</v>
      </c>
      <c r="AJ423" s="3">
        <f t="shared" si="179"/>
        <v>3.5788564811673571E-2</v>
      </c>
      <c r="AK423" s="3">
        <f t="shared" si="180"/>
        <v>0</v>
      </c>
      <c r="AL423" s="3">
        <f t="shared" si="181"/>
        <v>4.2020743938410944E-3</v>
      </c>
      <c r="AM423" s="3">
        <f t="shared" si="182"/>
        <v>1.4324410885607928E-2</v>
      </c>
      <c r="AN423" s="3">
        <f t="shared" si="183"/>
        <v>4.3783523085864405E-3</v>
      </c>
      <c r="AO423" s="3" t="str" cm="1">
        <f t="array" ref="AO423">GETVECTOR(Y423,2)</f>
        <v>0.5774</v>
      </c>
      <c r="AP423" s="3" t="str" cm="1">
        <f t="array" ref="AP423">GETVECTOR(Z423,2)</f>
        <v>0.5774</v>
      </c>
      <c r="AQ423" s="3" t="str" cm="1">
        <f t="array" ref="AQ423">GETVECTOR(AA423,2)</f>
        <v>0.5774</v>
      </c>
      <c r="AR423" s="3" t="str" cm="1">
        <f t="array" ref="AR423">GETVECTOR(AB423,2)</f>
        <v>0.5774</v>
      </c>
      <c r="AS423" s="3" cm="1">
        <f t="array" ref="AS423">SUM(AK423:AN423*AO423:AR423)</f>
        <v>1.3225253223331677E-2</v>
      </c>
      <c r="AT423" s="51">
        <f t="shared" si="184"/>
        <v>5.4731307111616709E-3</v>
      </c>
      <c r="AU423" s="48">
        <f t="shared" si="185"/>
        <v>7.3980610373000244E-2</v>
      </c>
      <c r="AV423" s="56"/>
      <c r="AW423" s="56"/>
    </row>
    <row r="424" spans="1:49" ht="15" customHeight="1" x14ac:dyDescent="0.25">
      <c r="A424" s="11">
        <f t="shared" si="191"/>
        <v>421</v>
      </c>
      <c r="B424" s="29">
        <v>31468</v>
      </c>
      <c r="C424" s="25"/>
      <c r="D424" s="12"/>
      <c r="E424" s="25">
        <v>26.2</v>
      </c>
      <c r="F424" s="35">
        <v>91</v>
      </c>
      <c r="G424" s="25">
        <v>30</v>
      </c>
      <c r="H424" s="13">
        <v>0</v>
      </c>
      <c r="I424" s="25">
        <v>0</v>
      </c>
      <c r="J424" s="12">
        <v>0</v>
      </c>
      <c r="K424" s="12">
        <v>2</v>
      </c>
      <c r="L424" s="25" t="s">
        <v>11</v>
      </c>
      <c r="M424" s="10"/>
      <c r="N424" s="15"/>
      <c r="O424" s="15"/>
      <c r="P424" s="4"/>
      <c r="Q424" s="54"/>
      <c r="R424" s="42">
        <f t="shared" si="173"/>
        <v>1.0309278350515464E-3</v>
      </c>
      <c r="S424" s="44" t="str" cm="1">
        <f t="array" ref="S424">SETVECTOR(R424:R425)</f>
        <v>0.00103092783505155,0.0474226804123711</v>
      </c>
      <c r="T424" s="44">
        <f t="shared" si="186"/>
        <v>0.53195876288659794</v>
      </c>
      <c r="U424" s="5">
        <f t="shared" si="187"/>
        <v>0</v>
      </c>
      <c r="V424" s="5">
        <f t="shared" si="188"/>
        <v>4.5062082431741465E-2</v>
      </c>
      <c r="W424" s="5">
        <f t="shared" si="189"/>
        <v>0.49837377668023136</v>
      </c>
      <c r="X424" s="5">
        <f t="shared" si="190"/>
        <v>4.0004180800880869E-2</v>
      </c>
      <c r="Y424" s="5" t="str" cm="1">
        <f t="array" ref="Y424:AB424">SETMATRIX(GETMATRIX(Y423:AB423)-$O$9*DELTAWEIGHT(S423,$AH$4,AK423:AN423))</f>
        <v>0.5774,0.5774,0.5774</v>
      </c>
      <c r="Z424" s="5" t="str">
        <v>0.615219505558632,0.600292694471958,0.5774</v>
      </c>
      <c r="AA424" s="5" t="str">
        <v>0.665258529796977,0.655639951755366,0.5774</v>
      </c>
      <c r="AB424" s="5" t="str">
        <v>0.623536366687036,0.605370074180933,0.5774</v>
      </c>
      <c r="AC424" s="5" cm="1">
        <f t="array" ref="AC424">SIGMOID(SUM(GETVECTOR(Y424)*GETVECTOR(_xlfn.CONCAT($S424,",",$AH$4)))+U424)</f>
        <v>0.50699382217341482</v>
      </c>
      <c r="AD424" s="5" cm="1">
        <f t="array" ref="AD424">SIGMOID(SUM(GETVECTOR(Z424)*GETVECTOR(_xlfn.CONCAT($S424,",",$AH$4)))+V424)</f>
        <v>0.51853246080128679</v>
      </c>
      <c r="AE424" s="5" cm="1">
        <f t="array" ref="AE424">TANH(SUM(GETVECTOR(AA424)*GETVECTOR(_xlfn.CONCAT($S424,",",$AH$4)))+W424)</f>
        <v>0.48549712955137192</v>
      </c>
      <c r="AF424" s="5" cm="1">
        <f t="array" ref="AF424">SIGMOID(SUM(GETVECTOR(AB424)*GETVECTOR(_xlfn.CONCAT($S424,",",$AH$4)))+X424)</f>
        <v>0.51733187148188398</v>
      </c>
      <c r="AG424" s="5">
        <f t="shared" si="176"/>
        <v>0.25174602129823404</v>
      </c>
      <c r="AH424" s="40">
        <f t="shared" si="177"/>
        <v>0.12755295570680894</v>
      </c>
      <c r="AI424" s="3">
        <f t="shared" si="178"/>
        <v>-0.40440580717978902</v>
      </c>
      <c r="AJ424" s="3">
        <f t="shared" si="179"/>
        <v>-0.19649370905976454</v>
      </c>
      <c r="AK424" s="3">
        <f t="shared" si="180"/>
        <v>0</v>
      </c>
      <c r="AL424" s="3">
        <f t="shared" si="181"/>
        <v>-2.3816518585310441E-2</v>
      </c>
      <c r="AM424" s="3">
        <f t="shared" si="182"/>
        <v>-7.787251813609776E-2</v>
      </c>
      <c r="AN424" s="3">
        <f t="shared" si="183"/>
        <v>-2.4897545374781168E-2</v>
      </c>
      <c r="AO424" s="3" t="str" cm="1">
        <f t="array" ref="AO424">GETVECTOR(Y424,2)</f>
        <v>0.5774</v>
      </c>
      <c r="AP424" s="3" t="str" cm="1">
        <f t="array" ref="AP424">GETVECTOR(Z424,2)</f>
        <v>0.5774</v>
      </c>
      <c r="AQ424" s="3" t="str" cm="1">
        <f t="array" ref="AQ424">GETVECTOR(AA424,2)</f>
        <v>0.5774</v>
      </c>
      <c r="AR424" s="3" t="str" cm="1">
        <f t="array" ref="AR424">GETVECTOR(AB424,2)</f>
        <v>0.5774</v>
      </c>
      <c r="AS424" s="3" cm="1">
        <f t="array" ref="AS424">SUM(AK424:AN424*AO424:AR424)</f>
        <v>-7.3091092502339736E-2</v>
      </c>
      <c r="AT424" s="51">
        <f t="shared" si="184"/>
        <v>0.1635440568807367</v>
      </c>
      <c r="AU424" s="48">
        <f t="shared" si="185"/>
        <v>0.40440580717978902</v>
      </c>
      <c r="AV424" s="56"/>
      <c r="AW424" s="56"/>
    </row>
    <row r="425" spans="1:49" ht="15" customHeight="1" x14ac:dyDescent="0.25">
      <c r="A425" s="11">
        <f t="shared" si="191"/>
        <v>422</v>
      </c>
      <c r="B425" s="29">
        <v>31469</v>
      </c>
      <c r="C425" s="25"/>
      <c r="D425" s="12"/>
      <c r="E425" s="25">
        <v>25.4</v>
      </c>
      <c r="F425" s="35">
        <v>88</v>
      </c>
      <c r="G425" s="25">
        <v>0</v>
      </c>
      <c r="H425" s="13">
        <v>0</v>
      </c>
      <c r="I425" s="25">
        <v>0</v>
      </c>
      <c r="J425" s="12">
        <v>0</v>
      </c>
      <c r="K425" s="12">
        <v>2</v>
      </c>
      <c r="L425" s="25" t="s">
        <v>11</v>
      </c>
      <c r="M425" s="10"/>
      <c r="N425" s="15"/>
      <c r="O425" s="15"/>
      <c r="P425" s="4"/>
      <c r="Q425" s="54"/>
      <c r="R425" s="42">
        <f t="shared" si="173"/>
        <v>4.7422680412371132E-2</v>
      </c>
      <c r="S425" s="44" t="str" cm="1">
        <f t="array" ref="S425">SETVECTOR(R425:R426)</f>
        <v>0.0474226804123711,0.531958762886598</v>
      </c>
      <c r="T425" s="44">
        <f t="shared" si="186"/>
        <v>5.1546391752577317E-2</v>
      </c>
      <c r="U425" s="5">
        <f t="shared" si="187"/>
        <v>0</v>
      </c>
      <c r="V425" s="5">
        <f t="shared" si="188"/>
        <v>4.7443734290272509E-2</v>
      </c>
      <c r="W425" s="5">
        <f t="shared" si="189"/>
        <v>0.50616102849384115</v>
      </c>
      <c r="X425" s="5">
        <f t="shared" si="190"/>
        <v>4.2493935338358983E-2</v>
      </c>
      <c r="Y425" s="5" t="str" cm="1">
        <f t="array" ref="Y425:AB425">SETMATRIX(GETMATRIX(Y424:AB424)-$O$9*DELTAWEIGHT(S424,$AH$4,AK424:AN424))</f>
        <v>0.5774,0.5774,0.5774</v>
      </c>
      <c r="Z425" s="5" t="str">
        <v>0.615221078892798,0.600365067843584,0.5774</v>
      </c>
      <c r="AA425" s="5" t="str">
        <v>0.665270080425002,0.656171280644509,0.5774</v>
      </c>
      <c r="AB425" s="5" t="str">
        <v>0.623537958011468,0.605443275104827,0.5774</v>
      </c>
      <c r="AC425" s="5" cm="1">
        <f t="array" ref="AC425">SIGMOID(SUM(GETVECTOR(Y425)*GETVECTOR(_xlfn.CONCAT($S425,",",$AH$4)))+U425)</f>
        <v>0.58286236373382716</v>
      </c>
      <c r="AD425" s="5" cm="1">
        <f t="array" ref="AD425">SIGMOID(SUM(GETVECTOR(Z425)*GETVECTOR(_xlfn.CONCAT($S425,",",$AH$4)))+V425)</f>
        <v>0.59772350393331009</v>
      </c>
      <c r="AE425" s="5" cm="1">
        <f t="array" ref="AE425">TANH(SUM(GETVECTOR(AA425)*GETVECTOR(_xlfn.CONCAT($S425,",",$AH$4)))+W425)</f>
        <v>0.70979271099556551</v>
      </c>
      <c r="AF425" s="5" cm="1">
        <f t="array" ref="AF425">SIGMOID(SUM(GETVECTOR(AB425)*GETVECTOR(_xlfn.CONCAT($S425,",",$AH$4)))+X425)</f>
        <v>0.59727763034890291</v>
      </c>
      <c r="AG425" s="5">
        <f t="shared" si="176"/>
        <v>0.42425978628259275</v>
      </c>
      <c r="AH425" s="40">
        <f t="shared" si="177"/>
        <v>0.2392174518039564</v>
      </c>
      <c r="AI425" s="3">
        <f t="shared" si="178"/>
        <v>0.18767106005137907</v>
      </c>
      <c r="AJ425" s="3">
        <f t="shared" si="179"/>
        <v>9.4111018489149031E-2</v>
      </c>
      <c r="AK425" s="3">
        <f t="shared" si="180"/>
        <v>0</v>
      </c>
      <c r="AL425" s="3">
        <f t="shared" si="181"/>
        <v>1.6061903079995592E-2</v>
      </c>
      <c r="AM425" s="3">
        <f t="shared" si="182"/>
        <v>2.7912104646418662E-2</v>
      </c>
      <c r="AN425" s="3">
        <f t="shared" si="183"/>
        <v>1.8079895693023325E-2</v>
      </c>
      <c r="AO425" s="3" t="str" cm="1">
        <f t="array" ref="AO425">GETVECTOR(Y425,2)</f>
        <v>0.5774</v>
      </c>
      <c r="AP425" s="3" t="str" cm="1">
        <f t="array" ref="AP425">GETVECTOR(Z425,2)</f>
        <v>0.5774</v>
      </c>
      <c r="AQ425" s="3" t="str" cm="1">
        <f t="array" ref="AQ425">GETVECTOR(AA425,2)</f>
        <v>0.5774</v>
      </c>
      <c r="AR425" s="3" t="str" cm="1">
        <f t="array" ref="AR425">GETVECTOR(AB425,2)</f>
        <v>0.5774</v>
      </c>
      <c r="AS425" s="3" cm="1">
        <f t="array" ref="AS425">SUM(AK425:AN425*AO425:AR425)</f>
        <v>3.5829923834383264E-2</v>
      </c>
      <c r="AT425" s="51">
        <f t="shared" si="184"/>
        <v>3.5220426780808327E-2</v>
      </c>
      <c r="AU425" s="48">
        <f t="shared" si="185"/>
        <v>0.18767106005137907</v>
      </c>
      <c r="AV425" s="56"/>
      <c r="AW425" s="56"/>
    </row>
    <row r="426" spans="1:49" ht="15" customHeight="1" x14ac:dyDescent="0.25">
      <c r="A426" s="11">
        <f t="shared" si="191"/>
        <v>423</v>
      </c>
      <c r="B426" s="29">
        <v>31470</v>
      </c>
      <c r="C426" s="25"/>
      <c r="D426" s="12"/>
      <c r="E426" s="25">
        <v>28.1</v>
      </c>
      <c r="F426" s="35">
        <v>76</v>
      </c>
      <c r="G426" s="25">
        <v>0</v>
      </c>
      <c r="H426" s="13">
        <v>0</v>
      </c>
      <c r="I426" s="25">
        <v>0</v>
      </c>
      <c r="J426" s="12">
        <v>0</v>
      </c>
      <c r="K426" s="12">
        <v>2</v>
      </c>
      <c r="L426" s="25" t="s">
        <v>11</v>
      </c>
      <c r="M426" s="10"/>
      <c r="N426" s="15"/>
      <c r="O426" s="15"/>
      <c r="P426" s="4"/>
      <c r="Q426" s="54"/>
      <c r="R426" s="42">
        <f t="shared" si="173"/>
        <v>0.53195876288659794</v>
      </c>
      <c r="S426" s="44" t="str" cm="1">
        <f t="array" ref="S426">SETVECTOR(R426:R427)</f>
        <v>0.531958762886598,0.0515463917525773</v>
      </c>
      <c r="T426" s="44">
        <f t="shared" si="186"/>
        <v>2.0618556701030928E-3</v>
      </c>
      <c r="U426" s="5">
        <f t="shared" si="187"/>
        <v>0</v>
      </c>
      <c r="V426" s="5">
        <f t="shared" si="188"/>
        <v>4.5837543982272952E-2</v>
      </c>
      <c r="W426" s="5">
        <f t="shared" si="189"/>
        <v>0.50336981802919933</v>
      </c>
      <c r="X426" s="5">
        <f t="shared" si="190"/>
        <v>4.0685945769056653E-2</v>
      </c>
      <c r="Y426" s="5" t="str" cm="1">
        <f t="array" ref="Y426:AB426">SETMATRIX(GETMATRIX(Y425:AB425)-$O$9*DELTAWEIGHT(S425,$AH$4,AK425:AN425))</f>
        <v>0.5774,0.5774,0.5774</v>
      </c>
      <c r="Z426" s="5" t="str">
        <v>0.615176430004745,0.59986422379499,0.5774</v>
      </c>
      <c r="AA426" s="5" t="str">
        <v>0.665128519160996,0.654583332552611,0.5774</v>
      </c>
      <c r="AB426" s="5" t="str">
        <v>0.623490245061703,0.604908060277031,0.5774</v>
      </c>
      <c r="AC426" s="5" cm="1">
        <f t="array" ref="AC426">SIGMOID(SUM(GETVECTOR(Y426)*GETVECTOR(_xlfn.CONCAT($S426,",",$AH$4)))+U426)</f>
        <v>0.58344115843111177</v>
      </c>
      <c r="AD426" s="5" cm="1">
        <f t="array" ref="AD426">SIGMOID(SUM(GETVECTOR(Z426)*GETVECTOR(_xlfn.CONCAT($S426,",",$AH$4)))+V426)</f>
        <v>0.59964997257528019</v>
      </c>
      <c r="AE426" s="5" cm="1">
        <f t="array" ref="AE426">TANH(SUM(GETVECTOR(AA426)*GETVECTOR(_xlfn.CONCAT($S426,",",$AH$4)))+W426)</f>
        <v>0.71185384356390713</v>
      </c>
      <c r="AF426" s="5" cm="1">
        <f t="array" ref="AF426">SIGMOID(SUM(GETVECTOR(AB426)*GETVECTOR(_xlfn.CONCAT($S426,",",$AH$4)))+X426)</f>
        <v>0.59953737457122347</v>
      </c>
      <c r="AG426" s="5">
        <f t="shared" si="176"/>
        <v>0.42686313777070473</v>
      </c>
      <c r="AH426" s="40">
        <f t="shared" si="177"/>
        <v>0.24143157735129012</v>
      </c>
      <c r="AI426" s="3">
        <f t="shared" si="178"/>
        <v>0.23936972168118703</v>
      </c>
      <c r="AJ426" s="3">
        <f t="shared" si="179"/>
        <v>0.12023869857325965</v>
      </c>
      <c r="AK426" s="3">
        <f t="shared" si="180"/>
        <v>0</v>
      </c>
      <c r="AL426" s="3">
        <f t="shared" si="181"/>
        <v>2.0548152583219667E-2</v>
      </c>
      <c r="AM426" s="3">
        <f t="shared" si="182"/>
        <v>3.5564900523482122E-2</v>
      </c>
      <c r="AN426" s="3">
        <f t="shared" si="183"/>
        <v>2.3143299565839579E-2</v>
      </c>
      <c r="AO426" s="3" t="str" cm="1">
        <f t="array" ref="AO426">GETVECTOR(Y426,2)</f>
        <v>0.5774</v>
      </c>
      <c r="AP426" s="3" t="str" cm="1">
        <f t="array" ref="AP426">GETVECTOR(Z426,2)</f>
        <v>0.5774</v>
      </c>
      <c r="AQ426" s="3" t="str" cm="1">
        <f t="array" ref="AQ426">GETVECTOR(AA426,2)</f>
        <v>0.5774</v>
      </c>
      <c r="AR426" s="3" t="str" cm="1">
        <f t="array" ref="AR426">GETVECTOR(AB426,2)</f>
        <v>0.5774</v>
      </c>
      <c r="AS426" s="3" cm="1">
        <f t="array" ref="AS426">SUM(AK426:AN426*AO426:AR426)</f>
        <v>4.5762618033125382E-2</v>
      </c>
      <c r="AT426" s="51">
        <f t="shared" si="184"/>
        <v>5.7297863657728938E-2</v>
      </c>
      <c r="AU426" s="48">
        <f t="shared" si="185"/>
        <v>0.23936972168118703</v>
      </c>
      <c r="AV426" s="56"/>
      <c r="AW426" s="56"/>
    </row>
    <row r="427" spans="1:49" ht="15" customHeight="1" x14ac:dyDescent="0.25">
      <c r="A427" s="11">
        <f t="shared" si="191"/>
        <v>424</v>
      </c>
      <c r="B427" s="29">
        <v>31471</v>
      </c>
      <c r="C427" s="25"/>
      <c r="D427" s="12"/>
      <c r="E427" s="25">
        <v>25.5</v>
      </c>
      <c r="F427" s="35">
        <v>87</v>
      </c>
      <c r="G427" s="25">
        <v>0</v>
      </c>
      <c r="H427" s="13">
        <v>0</v>
      </c>
      <c r="I427" s="25">
        <v>0</v>
      </c>
      <c r="J427" s="12">
        <v>0</v>
      </c>
      <c r="K427" s="12">
        <v>2</v>
      </c>
      <c r="L427" s="25" t="s">
        <v>11</v>
      </c>
      <c r="M427" s="10"/>
      <c r="N427" s="15"/>
      <c r="O427" s="15"/>
      <c r="P427" s="4"/>
      <c r="Q427" s="54"/>
      <c r="R427" s="42">
        <f t="shared" si="173"/>
        <v>5.1546391752577317E-2</v>
      </c>
      <c r="S427" s="44" t="str" cm="1">
        <f t="array" ref="S427">SETVECTOR(R427:R428)</f>
        <v>0.0515463917525773,0.00206185567010309</v>
      </c>
      <c r="T427" s="44">
        <f t="shared" si="186"/>
        <v>9.3814432989690721E-2</v>
      </c>
      <c r="U427" s="5">
        <f t="shared" si="187"/>
        <v>0</v>
      </c>
      <c r="V427" s="5">
        <f t="shared" si="188"/>
        <v>4.3782728723950982E-2</v>
      </c>
      <c r="W427" s="5">
        <f t="shared" si="189"/>
        <v>0.49981332797685113</v>
      </c>
      <c r="X427" s="5">
        <f t="shared" si="190"/>
        <v>3.8371615812472698E-2</v>
      </c>
      <c r="Y427" s="5" t="str" cm="1">
        <f t="array" ref="Y427:AB427">SETMATRIX(GETMATRIX(Y426:AB426)-$O$9*DELTAWEIGHT(S426,$AH$4,AK426:AN426))</f>
        <v>0.5774,0.5774,0.5774</v>
      </c>
      <c r="Z427" s="5" t="str">
        <v>0.614488223454769,0.599797537113791,0.5774</v>
      </c>
      <c r="AA427" s="5" t="str">
        <v>0.662942417010194,0.654371500948851,0.5774</v>
      </c>
      <c r="AB427" s="5" t="str">
        <v>0.622754832562208,0.604836799375917,0.5774</v>
      </c>
      <c r="AC427" s="5" cm="1">
        <f t="array" ref="AC427">SIGMOID(SUM(GETVECTOR(Y427)*GETVECTOR(_xlfn.CONCAT($S427,",",$AH$4)))+U427)</f>
        <v>0.50773773272340572</v>
      </c>
      <c r="AD427" s="5" cm="1">
        <f t="array" ref="AD427">SIGMOID(SUM(GETVECTOR(Z427)*GETVECTOR(_xlfn.CONCAT($S427,",",$AH$4)))+V427)</f>
        <v>0.51916412617751029</v>
      </c>
      <c r="AE427" s="5" cm="1">
        <f t="array" ref="AE427">TANH(SUM(GETVECTOR(AA427)*GETVECTOR(_xlfn.CONCAT($S427,",",$AH$4)))+W427)</f>
        <v>0.48944849696455639</v>
      </c>
      <c r="AF427" s="5" cm="1">
        <f t="array" ref="AF427">SIGMOID(SUM(GETVECTOR(AB427)*GETVECTOR(_xlfn.CONCAT($S427,",",$AH$4)))+X427)</f>
        <v>0.51792218513070221</v>
      </c>
      <c r="AG427" s="5">
        <f t="shared" si="176"/>
        <v>0.2541041012354997</v>
      </c>
      <c r="AH427" s="40">
        <f t="shared" si="177"/>
        <v>0.12884489153767872</v>
      </c>
      <c r="AI427" s="3">
        <f t="shared" si="178"/>
        <v>3.5030458547988003E-2</v>
      </c>
      <c r="AJ427" s="3">
        <f t="shared" si="179"/>
        <v>1.7020217219560953E-2</v>
      </c>
      <c r="AK427" s="3">
        <f t="shared" si="180"/>
        <v>0</v>
      </c>
      <c r="AL427" s="3">
        <f t="shared" si="181"/>
        <v>2.0795704362620744E-3</v>
      </c>
      <c r="AM427" s="3">
        <f t="shared" si="182"/>
        <v>6.719466969772301E-3</v>
      </c>
      <c r="AN427" s="3">
        <f t="shared" si="183"/>
        <v>2.1758561117596713E-3</v>
      </c>
      <c r="AO427" s="3" t="str" cm="1">
        <f t="array" ref="AO427">GETVECTOR(Y427,2)</f>
        <v>0.5774</v>
      </c>
      <c r="AP427" s="3" t="str" cm="1">
        <f t="array" ref="AP427">GETVECTOR(Z427,2)</f>
        <v>0.5774</v>
      </c>
      <c r="AQ427" s="3" t="str" cm="1">
        <f t="array" ref="AQ427">GETVECTOR(AA427,2)</f>
        <v>0.5774</v>
      </c>
      <c r="AR427" s="3" t="str" cm="1">
        <f t="array" ref="AR427">GETVECTOR(AB427,2)</f>
        <v>0.5774</v>
      </c>
      <c r="AS427" s="3" cm="1">
        <f t="array" ref="AS427">SUM(AK427:AN427*AO427:AR427)</f>
        <v>6.3369035171742822E-3</v>
      </c>
      <c r="AT427" s="51">
        <f t="shared" si="184"/>
        <v>1.2271330260823056E-3</v>
      </c>
      <c r="AU427" s="48">
        <f t="shared" si="185"/>
        <v>3.5030458547988003E-2</v>
      </c>
      <c r="AV427" s="56"/>
      <c r="AW427" s="56"/>
    </row>
    <row r="428" spans="1:49" ht="15" customHeight="1" x14ac:dyDescent="0.25">
      <c r="A428" s="11">
        <f t="shared" si="191"/>
        <v>425</v>
      </c>
      <c r="B428" s="29">
        <v>31472</v>
      </c>
      <c r="C428" s="25"/>
      <c r="D428" s="12"/>
      <c r="E428" s="25">
        <v>25.3</v>
      </c>
      <c r="F428" s="35">
        <v>91</v>
      </c>
      <c r="G428" s="25">
        <v>1</v>
      </c>
      <c r="H428" s="13">
        <v>0</v>
      </c>
      <c r="I428" s="25">
        <v>0</v>
      </c>
      <c r="J428" s="12">
        <v>0</v>
      </c>
      <c r="K428" s="12">
        <v>2</v>
      </c>
      <c r="L428" s="25" t="s">
        <v>11</v>
      </c>
      <c r="M428" s="10"/>
      <c r="N428" s="15"/>
      <c r="O428" s="15"/>
      <c r="P428" s="4"/>
      <c r="Q428" s="54"/>
      <c r="R428" s="42">
        <f t="shared" si="173"/>
        <v>2.0618556701030928E-3</v>
      </c>
      <c r="S428" s="44" t="str" cm="1">
        <f t="array" ref="S428">SETVECTOR(R428:R429)</f>
        <v>0.00206185567010309,0.0938144329896907</v>
      </c>
      <c r="T428" s="44">
        <f t="shared" si="186"/>
        <v>0.79381443298969068</v>
      </c>
      <c r="U428" s="5">
        <f t="shared" si="187"/>
        <v>0</v>
      </c>
      <c r="V428" s="5">
        <f t="shared" si="188"/>
        <v>4.3574771680324774E-2</v>
      </c>
      <c r="W428" s="5">
        <f t="shared" si="189"/>
        <v>0.4991413812798739</v>
      </c>
      <c r="X428" s="5">
        <f t="shared" si="190"/>
        <v>3.8154030201296728E-2</v>
      </c>
      <c r="Y428" s="5" t="str" cm="1">
        <f t="array" ref="Y428:AB428">SETMATRIX(GETMATRIX(Y427:AB427)-$O$9*DELTAWEIGHT(S427,$AH$4,AK427:AN427))</f>
        <v>0.5774,0.5774,0.5774</v>
      </c>
      <c r="Z428" s="5" t="str">
        <v>0.614492282148207,0.599797699461528,0.5774</v>
      </c>
      <c r="AA428" s="5" t="str">
        <v>0.662971365747756,0.654372658898353,0.5774</v>
      </c>
      <c r="AB428" s="5" t="str">
        <v>0.622758940567173,0.604836963696116,0.5774</v>
      </c>
      <c r="AC428" s="5" cm="1">
        <f t="array" ref="AC428">SIGMOID(SUM(GETVECTOR(Y428)*GETVECTOR(_xlfn.CONCAT($S428,",",$AH$4)))+U428)</f>
        <v>0.51383620889354142</v>
      </c>
      <c r="AD428" s="5" cm="1">
        <f t="array" ref="AD428">SIGMOID(SUM(GETVECTOR(Z428)*GETVECTOR(_xlfn.CONCAT($S428,",",$AH$4)))+V428)</f>
        <v>0.52525634804723353</v>
      </c>
      <c r="AE428" s="5" cm="1">
        <f t="array" ref="AE428">TANH(SUM(GETVECTOR(AA428)*GETVECTOR(_xlfn.CONCAT($S428,",",$AH$4)))+W428)</f>
        <v>0.50938426284265104</v>
      </c>
      <c r="AF428" s="5" cm="1">
        <f t="array" ref="AF428">SIGMOID(SUM(GETVECTOR(AB428)*GETVECTOR(_xlfn.CONCAT($S428,",",$AH$4)))+X428)</f>
        <v>0.52402660747768492</v>
      </c>
      <c r="AG428" s="5">
        <f t="shared" si="176"/>
        <v>0.26755731765346302</v>
      </c>
      <c r="AH428" s="40">
        <f t="shared" si="177"/>
        <v>0.13695459215338443</v>
      </c>
      <c r="AI428" s="3">
        <f t="shared" si="178"/>
        <v>-0.65685984083630622</v>
      </c>
      <c r="AJ428" s="3">
        <f t="shared" si="179"/>
        <v>-0.32070095449592595</v>
      </c>
      <c r="AK428" s="3">
        <f t="shared" si="180"/>
        <v>0</v>
      </c>
      <c r="AL428" s="3">
        <f t="shared" si="181"/>
        <v>-4.0735800226458709E-2</v>
      </c>
      <c r="AM428" s="3">
        <f t="shared" si="182"/>
        <v>-0.12474204359837603</v>
      </c>
      <c r="AN428" s="3">
        <f t="shared" si="183"/>
        <v>-4.2818552875411524E-2</v>
      </c>
      <c r="AO428" s="3" t="str" cm="1">
        <f t="array" ref="AO428">GETVECTOR(Y428,2)</f>
        <v>0.5774</v>
      </c>
      <c r="AP428" s="3" t="str" cm="1">
        <f t="array" ref="AP428">GETVECTOR(Z428,2)</f>
        <v>0.5774</v>
      </c>
      <c r="AQ428" s="3" t="str" cm="1">
        <f t="array" ref="AQ428">GETVECTOR(AA428,2)</f>
        <v>0.5774</v>
      </c>
      <c r="AR428" s="3" t="str" cm="1">
        <f t="array" ref="AR428">GETVECTOR(AB428,2)</f>
        <v>0.5774</v>
      </c>
      <c r="AS428" s="3" cm="1">
        <f t="array" ref="AS428">SUM(AK428:AN428*AO428:AR428)</f>
        <v>-0.12027033945472218</v>
      </c>
      <c r="AT428" s="51">
        <f t="shared" si="184"/>
        <v>0.43146485050349753</v>
      </c>
      <c r="AU428" s="48">
        <f t="shared" si="185"/>
        <v>0.65685984083630622</v>
      </c>
      <c r="AV428" s="56"/>
      <c r="AW428" s="56"/>
    </row>
    <row r="429" spans="1:49" ht="15" customHeight="1" x14ac:dyDescent="0.25">
      <c r="A429" s="11">
        <f t="shared" si="191"/>
        <v>426</v>
      </c>
      <c r="B429" s="29">
        <v>31473</v>
      </c>
      <c r="C429" s="25"/>
      <c r="D429" s="12"/>
      <c r="E429" s="25">
        <v>23.8</v>
      </c>
      <c r="F429" s="35">
        <v>88</v>
      </c>
      <c r="G429" s="25">
        <v>3</v>
      </c>
      <c r="H429" s="13">
        <v>0</v>
      </c>
      <c r="I429" s="25">
        <v>0</v>
      </c>
      <c r="J429" s="12">
        <v>0</v>
      </c>
      <c r="K429" s="12">
        <v>2</v>
      </c>
      <c r="L429" s="25" t="s">
        <v>11</v>
      </c>
      <c r="M429" s="10"/>
      <c r="N429" s="15"/>
      <c r="O429" s="15"/>
      <c r="P429" s="4"/>
      <c r="Q429" s="54"/>
      <c r="R429" s="42">
        <f t="shared" si="173"/>
        <v>9.3814432989690721E-2</v>
      </c>
      <c r="S429" s="44" t="str" cm="1">
        <f t="array" ref="S429">SETVECTOR(R429:R430)</f>
        <v>0.0938144329896907,0.793814432989691</v>
      </c>
      <c r="T429" s="44">
        <f t="shared" si="186"/>
        <v>1.6494845360824743E-2</v>
      </c>
      <c r="U429" s="5">
        <f t="shared" si="187"/>
        <v>0</v>
      </c>
      <c r="V429" s="5">
        <f t="shared" si="188"/>
        <v>4.7648351702970645E-2</v>
      </c>
      <c r="W429" s="5">
        <f t="shared" si="189"/>
        <v>0.51161558563971155</v>
      </c>
      <c r="X429" s="5">
        <f t="shared" si="190"/>
        <v>4.2435885488837879E-2</v>
      </c>
      <c r="Y429" s="5" t="str" cm="1">
        <f t="array" ref="Y429:AB429">SETMATRIX(GETMATRIX(Y428:AB428)-$O$9*DELTAWEIGHT(S428,$AH$4,AK428:AN428))</f>
        <v>0.5774,0.5774,0.5774</v>
      </c>
      <c r="Z429" s="5" t="str">
        <v>0.614497769702666,0.600047383189422,0.5774</v>
      </c>
      <c r="AA429" s="5" t="str">
        <v>0.663007097833243,0.655998468788004,0.5774</v>
      </c>
      <c r="AB429" s="5" t="str">
        <v>0.622764509985083,0.605090372211045,0.5774</v>
      </c>
      <c r="AC429" s="5" cm="1">
        <f t="array" ref="AC429">SIGMOID(SUM(GETVECTOR(Y429)*GETVECTOR(_xlfn.CONCAT($S429,",",$AH$4)))+U429)</f>
        <v>0.62539631068003165</v>
      </c>
      <c r="AD429" s="5" cm="1">
        <f t="array" ref="AD429">SIGMOID(SUM(GETVECTOR(Z429)*GETVECTOR(_xlfn.CONCAT($S429,",",$AH$4)))+V429)</f>
        <v>0.64144086154896385</v>
      </c>
      <c r="AE429" s="5" cm="1">
        <f t="array" ref="AE429">TANH(SUM(GETVECTOR(AA429)*GETVECTOR(_xlfn.CONCAT($S429,",",$AH$4)))+W429)</f>
        <v>0.79853508907981186</v>
      </c>
      <c r="AF429" s="5" cm="1">
        <f t="array" ref="AF429">SIGMOID(SUM(GETVECTOR(AB429)*GETVECTOR(_xlfn.CONCAT($S429,",",$AH$4)))+X429)</f>
        <v>0.64134110010952949</v>
      </c>
      <c r="AG429" s="5">
        <f t="shared" si="176"/>
        <v>0.51221303551643316</v>
      </c>
      <c r="AH429" s="40">
        <f t="shared" si="177"/>
        <v>0.30249987819248864</v>
      </c>
      <c r="AI429" s="3">
        <f t="shared" si="178"/>
        <v>0.2860050328316639</v>
      </c>
      <c r="AJ429" s="3">
        <f t="shared" si="179"/>
        <v>0.14261975013780126</v>
      </c>
      <c r="AK429" s="3">
        <f t="shared" si="180"/>
        <v>0</v>
      </c>
      <c r="AL429" s="3">
        <f t="shared" si="181"/>
        <v>2.6193352872746514E-2</v>
      </c>
      <c r="AM429" s="3">
        <f t="shared" si="182"/>
        <v>3.314779351409923E-2</v>
      </c>
      <c r="AN429" s="3">
        <f t="shared" si="183"/>
        <v>3.1029908262857682E-2</v>
      </c>
      <c r="AO429" s="3" t="str" cm="1">
        <f t="array" ref="AO429">GETVECTOR(Y429,2)</f>
        <v>0.5774</v>
      </c>
      <c r="AP429" s="3" t="str" cm="1">
        <f t="array" ref="AP429">GETVECTOR(Z429,2)</f>
        <v>0.5774</v>
      </c>
      <c r="AQ429" s="3" t="str" cm="1">
        <f t="array" ref="AQ429">GETVECTOR(AA429,2)</f>
        <v>0.5774</v>
      </c>
      <c r="AR429" s="3" t="str" cm="1">
        <f t="array" ref="AR429">GETVECTOR(AB429,2)</f>
        <v>0.5774</v>
      </c>
      <c r="AS429" s="3" cm="1">
        <f t="array" ref="AS429">SUM(AK429:AN429*AO429:AR429)</f>
        <v>5.218024695473876E-2</v>
      </c>
      <c r="AT429" s="51">
        <f t="shared" si="184"/>
        <v>8.179887880504115E-2</v>
      </c>
      <c r="AU429" s="48">
        <f t="shared" si="185"/>
        <v>0.2860050328316639</v>
      </c>
      <c r="AV429" s="56"/>
      <c r="AW429" s="56"/>
    </row>
    <row r="430" spans="1:49" ht="15" customHeight="1" x14ac:dyDescent="0.25">
      <c r="A430" s="11">
        <f t="shared" si="191"/>
        <v>427</v>
      </c>
      <c r="B430" s="29">
        <v>31474</v>
      </c>
      <c r="C430" s="25"/>
      <c r="D430" s="12"/>
      <c r="E430" s="25">
        <v>25.5</v>
      </c>
      <c r="F430" s="35">
        <v>92</v>
      </c>
      <c r="G430" s="25">
        <v>0</v>
      </c>
      <c r="H430" s="13">
        <v>0</v>
      </c>
      <c r="I430" s="25">
        <v>0</v>
      </c>
      <c r="J430" s="12">
        <v>0</v>
      </c>
      <c r="K430" s="12">
        <v>3</v>
      </c>
      <c r="L430" s="25" t="s">
        <v>11</v>
      </c>
      <c r="M430" s="10"/>
      <c r="N430" s="15"/>
      <c r="O430" s="15"/>
      <c r="P430" s="4"/>
      <c r="Q430" s="54"/>
      <c r="R430" s="42">
        <f t="shared" si="173"/>
        <v>0.79381443298969068</v>
      </c>
      <c r="S430" s="44" t="str" cm="1">
        <f t="array" ref="S430">SETVECTOR(R430:R431)</f>
        <v>0.793814432989691,0.0164948453608247</v>
      </c>
      <c r="T430" s="44">
        <f t="shared" si="186"/>
        <v>0.12783505154639174</v>
      </c>
      <c r="U430" s="5">
        <f t="shared" si="187"/>
        <v>0</v>
      </c>
      <c r="V430" s="5">
        <f t="shared" si="188"/>
        <v>4.5029016415695997E-2</v>
      </c>
      <c r="W430" s="5">
        <f t="shared" si="189"/>
        <v>0.50830080628830165</v>
      </c>
      <c r="X430" s="5">
        <f t="shared" si="190"/>
        <v>3.9332894662552111E-2</v>
      </c>
      <c r="Y430" s="5" t="str" cm="1">
        <f t="array" ref="Y430:AB430">SETMATRIX(GETMATRIX(Y429:AB429)-$O$9*DELTAWEIGHT(S429,$AH$4,AK429:AN429))</f>
        <v>0.5774,0.5774,0.5774</v>
      </c>
      <c r="Z430" s="5" t="str">
        <v>0.614309548037235,0.598454738328084,0.5774</v>
      </c>
      <c r="AA430" s="5" t="str">
        <v>0.662586087994513,0.652436077844906,0.5774</v>
      </c>
      <c r="AB430" s="5" t="str">
        <v>0.622553071810362,0.603301279963405,0.5774</v>
      </c>
      <c r="AC430" s="5" cm="1">
        <f t="array" ref="AC430">SIGMOID(SUM(GETVECTOR(Y430)*GETVECTOR(_xlfn.CONCAT($S430,",",$AH$4)))+U430)</f>
        <v>0.61488010053164754</v>
      </c>
      <c r="AD430" s="5" cm="1">
        <f t="array" ref="AD430">SIGMOID(SUM(GETVECTOR(Z430)*GETVECTOR(_xlfn.CONCAT($S430,",",$AH$4)))+V430)</f>
        <v>0.63240499937019123</v>
      </c>
      <c r="AE430" s="5" cm="1">
        <f t="array" ref="AE430">TANH(SUM(GETVECTOR(AA430)*GETVECTOR(_xlfn.CONCAT($S430,",",$AH$4)))+W430)</f>
        <v>0.77986779619975644</v>
      </c>
      <c r="AF430" s="5" cm="1">
        <f t="array" ref="AF430">SIGMOID(SUM(GETVECTOR(AB430)*GETVECTOR(_xlfn.CONCAT($S430,",",$AH$4)))+X430)</f>
        <v>0.63262062251002293</v>
      </c>
      <c r="AG430" s="5">
        <f t="shared" si="176"/>
        <v>0.49319229316453939</v>
      </c>
      <c r="AH430" s="40">
        <f t="shared" si="177"/>
        <v>0.28894721629396536</v>
      </c>
      <c r="AI430" s="3">
        <f t="shared" si="178"/>
        <v>0.16111216474757362</v>
      </c>
      <c r="AJ430" s="3">
        <f t="shared" si="179"/>
        <v>8.0660001417301633E-2</v>
      </c>
      <c r="AK430" s="3">
        <f t="shared" si="180"/>
        <v>0</v>
      </c>
      <c r="AL430" s="3">
        <f t="shared" si="181"/>
        <v>1.4623256676333435E-2</v>
      </c>
      <c r="AM430" s="3">
        <f t="shared" si="182"/>
        <v>1.9985952299274107E-2</v>
      </c>
      <c r="AN430" s="3">
        <f t="shared" si="183"/>
        <v>1.7102579652692202E-2</v>
      </c>
      <c r="AO430" s="3" t="str" cm="1">
        <f t="array" ref="AO430">GETVECTOR(Y430,2)</f>
        <v>0.5774</v>
      </c>
      <c r="AP430" s="3" t="str" cm="1">
        <f t="array" ref="AP430">GETVECTOR(Z430,2)</f>
        <v>0.5774</v>
      </c>
      <c r="AQ430" s="3" t="str" cm="1">
        <f t="array" ref="AQ430">GETVECTOR(AA430,2)</f>
        <v>0.5774</v>
      </c>
      <c r="AR430" s="3" t="str" cm="1">
        <f t="array" ref="AR430">GETVECTOR(AB430,2)</f>
        <v>0.5774</v>
      </c>
      <c r="AS430" s="3" cm="1">
        <f t="array" ref="AS430">SUM(AK430:AN430*AO430:AR430)</f>
        <v>2.9858386753980271E-2</v>
      </c>
      <c r="AT430" s="51">
        <f t="shared" si="184"/>
        <v>2.5957129629649304E-2</v>
      </c>
      <c r="AU430" s="48">
        <f t="shared" si="185"/>
        <v>0.16111216474757362</v>
      </c>
      <c r="AV430" s="56"/>
      <c r="AW430" s="56"/>
    </row>
    <row r="431" spans="1:49" ht="15" customHeight="1" x14ac:dyDescent="0.25">
      <c r="A431" s="11">
        <f t="shared" si="191"/>
        <v>428</v>
      </c>
      <c r="B431" s="29">
        <v>31475</v>
      </c>
      <c r="C431" s="25"/>
      <c r="D431" s="12"/>
      <c r="E431" s="25">
        <v>26</v>
      </c>
      <c r="F431" s="35">
        <v>88</v>
      </c>
      <c r="G431" s="25">
        <v>0</v>
      </c>
      <c r="H431" s="13">
        <v>0</v>
      </c>
      <c r="I431" s="25">
        <v>0</v>
      </c>
      <c r="J431" s="12">
        <v>0</v>
      </c>
      <c r="K431" s="12">
        <v>2</v>
      </c>
      <c r="L431" s="25" t="s">
        <v>11</v>
      </c>
      <c r="M431" s="10"/>
      <c r="N431" s="15"/>
      <c r="O431" s="15"/>
      <c r="P431" s="4"/>
      <c r="Q431" s="54"/>
      <c r="R431" s="42">
        <f t="shared" si="173"/>
        <v>1.6494845360824743E-2</v>
      </c>
      <c r="S431" s="44" t="str" cm="1">
        <f t="array" ref="S431">SETVECTOR(R431:R432)</f>
        <v>0.0164948453608247,0.127835051546392</v>
      </c>
      <c r="T431" s="44">
        <f t="shared" si="186"/>
        <v>0</v>
      </c>
      <c r="U431" s="5">
        <f t="shared" si="187"/>
        <v>0</v>
      </c>
      <c r="V431" s="5">
        <f t="shared" si="188"/>
        <v>4.3566690748062652E-2</v>
      </c>
      <c r="W431" s="5">
        <f t="shared" si="189"/>
        <v>0.50630221105837425</v>
      </c>
      <c r="X431" s="5">
        <f t="shared" si="190"/>
        <v>3.7622636697282892E-2</v>
      </c>
      <c r="Y431" s="5" t="str" cm="1">
        <f t="array" ref="Y431:AB431">SETMATRIX(GETMATRIX(Y430:AB430)-$O$9*DELTAWEIGHT(S430,$AH$4,AK430:AN430))</f>
        <v>0.5774,0.5774,0.5774</v>
      </c>
      <c r="Z431" s="5" t="str">
        <v>0.613592739593583,0.598439843607177,0.5774</v>
      </c>
      <c r="AA431" s="5" t="str">
        <v>0.660840044339551,0.652399796418309,0.5774</v>
      </c>
      <c r="AB431" s="5" t="str">
        <v>0.621758737843534,0.603284774322536,0.5774</v>
      </c>
      <c r="AC431" s="5" cm="1">
        <f t="array" ref="AC431">SIGMOID(SUM(GETVECTOR(Y431)*GETVECTOR(_xlfn.CONCAT($S431,",",$AH$4)))+U431)</f>
        <v>0.52082197146610321</v>
      </c>
      <c r="AD431" s="5" cm="1">
        <f t="array" ref="AD431">SIGMOID(SUM(GETVECTOR(Z431)*GETVECTOR(_xlfn.CONCAT($S431,",",$AH$4)))+V431)</f>
        <v>0.53250145569886986</v>
      </c>
      <c r="AE431" s="5" cm="1">
        <f t="array" ref="AE431">TANH(SUM(GETVECTOR(AA431)*GETVECTOR(_xlfn.CONCAT($S431,",",$AH$4)))+W431)</f>
        <v>0.53747795973564583</v>
      </c>
      <c r="AF431" s="5" cm="1">
        <f t="array" ref="AF431">SIGMOID(SUM(GETVECTOR(AB431)*GETVECTOR(_xlfn.CONCAT($S431,",",$AH$4)))+X431)</f>
        <v>0.53120922175489327</v>
      </c>
      <c r="AG431" s="5">
        <f t="shared" si="176"/>
        <v>0.28620779596528995</v>
      </c>
      <c r="AH431" s="40">
        <f t="shared" si="177"/>
        <v>0.14801653419232325</v>
      </c>
      <c r="AI431" s="3">
        <f t="shared" si="178"/>
        <v>0.14801653419232325</v>
      </c>
      <c r="AJ431" s="3">
        <f t="shared" si="179"/>
        <v>7.2523037242228985E-2</v>
      </c>
      <c r="AK431" s="3">
        <f t="shared" si="180"/>
        <v>0</v>
      </c>
      <c r="AL431" s="3">
        <f t="shared" si="181"/>
        <v>9.7037077014702385E-3</v>
      </c>
      <c r="AM431" s="3">
        <f t="shared" si="182"/>
        <v>2.7462376363312686E-2</v>
      </c>
      <c r="AN431" s="3">
        <f t="shared" si="183"/>
        <v>1.0270687653597127E-2</v>
      </c>
      <c r="AO431" s="3" t="str" cm="1">
        <f t="array" ref="AO431">GETVECTOR(Y431,2)</f>
        <v>0.5774</v>
      </c>
      <c r="AP431" s="3" t="str" cm="1">
        <f t="array" ref="AP431">GETVECTOR(Z431,2)</f>
        <v>0.5774</v>
      </c>
      <c r="AQ431" s="3" t="str" cm="1">
        <f t="array" ref="AQ431">GETVECTOR(AA431,2)</f>
        <v>0.5774</v>
      </c>
      <c r="AR431" s="3" t="str" cm="1">
        <f t="array" ref="AR431">GETVECTOR(AB431,2)</f>
        <v>0.5774</v>
      </c>
      <c r="AS431" s="3" cm="1">
        <f t="array" ref="AS431">SUM(AK431:AN431*AO431:AR431)</f>
        <v>2.7389991990192642E-2</v>
      </c>
      <c r="AT431" s="51">
        <f t="shared" si="184"/>
        <v>2.1908894394307196E-2</v>
      </c>
      <c r="AU431" s="48">
        <f t="shared" si="185"/>
        <v>0.14801653419232325</v>
      </c>
      <c r="AV431" s="56"/>
      <c r="AW431" s="56"/>
    </row>
    <row r="432" spans="1:49" ht="15" customHeight="1" x14ac:dyDescent="0.25">
      <c r="A432" s="11">
        <f t="shared" si="191"/>
        <v>429</v>
      </c>
      <c r="B432" s="29">
        <v>31476</v>
      </c>
      <c r="C432" s="25"/>
      <c r="D432" s="12"/>
      <c r="E432" s="25">
        <v>25.2</v>
      </c>
      <c r="F432" s="35">
        <v>86</v>
      </c>
      <c r="G432" s="25">
        <v>0</v>
      </c>
      <c r="H432" s="13">
        <v>0</v>
      </c>
      <c r="I432" s="25">
        <v>0</v>
      </c>
      <c r="J432" s="12">
        <v>0</v>
      </c>
      <c r="K432" s="12">
        <v>2</v>
      </c>
      <c r="L432" s="25" t="s">
        <v>11</v>
      </c>
      <c r="M432" s="10"/>
      <c r="N432" s="15"/>
      <c r="O432" s="15"/>
      <c r="P432" s="4"/>
      <c r="Q432" s="54"/>
      <c r="R432" s="42">
        <f t="shared" si="173"/>
        <v>0.12783505154639174</v>
      </c>
      <c r="S432" s="44" t="str" cm="1">
        <f t="array" ref="S432">SETVECTOR(R432:R433)</f>
        <v>0.127835051546392,0</v>
      </c>
      <c r="T432" s="44">
        <f t="shared" si="186"/>
        <v>0.47525773195876292</v>
      </c>
      <c r="U432" s="5">
        <f t="shared" si="187"/>
        <v>0</v>
      </c>
      <c r="V432" s="5">
        <f t="shared" si="188"/>
        <v>4.2596319977915631E-2</v>
      </c>
      <c r="W432" s="5">
        <f t="shared" si="189"/>
        <v>0.50355597342204295</v>
      </c>
      <c r="X432" s="5">
        <f t="shared" si="190"/>
        <v>3.659556793192318E-2</v>
      </c>
      <c r="Y432" s="5" t="str" cm="1">
        <f t="array" ref="Y432:AB432">SETMATRIX(GETMATRIX(Y431:AB431)-$O$9*DELTAWEIGHT(S431,$AH$4,AK431:AN431))</f>
        <v>0.5774,0.5774,0.5774</v>
      </c>
      <c r="Z432" s="5" t="str">
        <v>0.613586383652545,0.59839058506413,0.5774</v>
      </c>
      <c r="AA432" s="5" t="str">
        <v>0.660803739169168,0.652118431347838,0.5774</v>
      </c>
      <c r="AB432" s="5" t="str">
        <v>0.621752256462014,0.603234543615758,0.5774</v>
      </c>
      <c r="AC432" s="5" cm="1">
        <f t="array" ref="AC432">SIGMOID(SUM(GETVECTOR(Y432)*GETVECTOR(_xlfn.CONCAT($S432,",",$AH$4)))+U432)</f>
        <v>0.51844461627974581</v>
      </c>
      <c r="AD432" s="5" cm="1">
        <f t="array" ref="AD432">SIGMOID(SUM(GETVECTOR(Z432)*GETVECTOR(_xlfn.CONCAT($S432,",",$AH$4)))+V432)</f>
        <v>0.53022165697804913</v>
      </c>
      <c r="AE432" s="5" cm="1">
        <f t="array" ref="AE432">TANH(SUM(GETVECTOR(AA432)*GETVECTOR(_xlfn.CONCAT($S432,",",$AH$4)))+W432)</f>
        <v>0.52847717821318652</v>
      </c>
      <c r="AF432" s="5" cm="1">
        <f t="array" ref="AF432">SIGMOID(SUM(GETVECTOR(AB432)*GETVECTOR(_xlfn.CONCAT($S432,",",$AH$4)))+X432)</f>
        <v>0.52898678504575347</v>
      </c>
      <c r="AG432" s="5">
        <f t="shared" si="176"/>
        <v>0.28021004510727954</v>
      </c>
      <c r="AH432" s="40">
        <f t="shared" si="177"/>
        <v>0.14446601113910285</v>
      </c>
      <c r="AI432" s="3">
        <f t="shared" si="178"/>
        <v>-0.33079172081966007</v>
      </c>
      <c r="AJ432" s="3">
        <f t="shared" si="179"/>
        <v>-0.16193352758617496</v>
      </c>
      <c r="AK432" s="3">
        <f t="shared" si="180"/>
        <v>0</v>
      </c>
      <c r="AL432" s="3">
        <f t="shared" si="181"/>
        <v>-2.1316380728293609E-2</v>
      </c>
      <c r="AM432" s="3">
        <f t="shared" si="182"/>
        <v>-6.1880799399645463E-2</v>
      </c>
      <c r="AN432" s="3">
        <f t="shared" si="183"/>
        <v>-2.2508855078366519E-2</v>
      </c>
      <c r="AO432" s="3" t="str" cm="1">
        <f t="array" ref="AO432">GETVECTOR(Y432,2)</f>
        <v>0.5774</v>
      </c>
      <c r="AP432" s="3" t="str" cm="1">
        <f t="array" ref="AP432">GETVECTOR(Z432,2)</f>
        <v>0.5774</v>
      </c>
      <c r="AQ432" s="3" t="str" cm="1">
        <f t="array" ref="AQ432">GETVECTOR(AA432,2)</f>
        <v>0.5774</v>
      </c>
      <c r="AR432" s="3" t="str" cm="1">
        <f t="array" ref="AR432">GETVECTOR(AB432,2)</f>
        <v>0.5774</v>
      </c>
      <c r="AS432" s="3" cm="1">
        <f t="array" ref="AS432">SUM(AK432:AN432*AO432:AR432)</f>
        <v>-6.1034664728120851E-2</v>
      </c>
      <c r="AT432" s="51">
        <f t="shared" si="184"/>
        <v>0.10942316256283194</v>
      </c>
      <c r="AU432" s="48">
        <f t="shared" si="185"/>
        <v>0.33079172081966007</v>
      </c>
      <c r="AV432" s="56"/>
      <c r="AW432" s="56"/>
    </row>
    <row r="433" spans="1:49" ht="15" customHeight="1" x14ac:dyDescent="0.25">
      <c r="A433" s="11">
        <f t="shared" si="191"/>
        <v>430</v>
      </c>
      <c r="B433" s="29">
        <v>31477</v>
      </c>
      <c r="C433" s="25"/>
      <c r="D433" s="12"/>
      <c r="E433" s="25">
        <v>28.1</v>
      </c>
      <c r="F433" s="35">
        <v>85</v>
      </c>
      <c r="G433" s="25">
        <v>0</v>
      </c>
      <c r="H433" s="13">
        <v>0</v>
      </c>
      <c r="I433" s="25">
        <v>0</v>
      </c>
      <c r="J433" s="12">
        <v>0</v>
      </c>
      <c r="K433" s="12">
        <v>3</v>
      </c>
      <c r="L433" s="25" t="s">
        <v>11</v>
      </c>
      <c r="M433" s="10"/>
      <c r="N433" s="15"/>
      <c r="O433" s="15"/>
      <c r="P433" s="4"/>
      <c r="Q433" s="54"/>
      <c r="R433" s="42">
        <f t="shared" ref="R433:R496" si="192">R379</f>
        <v>0</v>
      </c>
      <c r="S433" s="44" t="str" cm="1">
        <f t="array" ref="S433">SETVECTOR(R433:R434)</f>
        <v>0,0.475257731958763</v>
      </c>
      <c r="T433" s="44">
        <f t="shared" si="186"/>
        <v>2.0618556701030927E-2</v>
      </c>
      <c r="U433" s="5">
        <f t="shared" si="187"/>
        <v>0</v>
      </c>
      <c r="V433" s="5">
        <f t="shared" si="188"/>
        <v>4.472795805074499E-2</v>
      </c>
      <c r="W433" s="5">
        <f t="shared" si="189"/>
        <v>0.50974405336200745</v>
      </c>
      <c r="X433" s="5">
        <f t="shared" si="190"/>
        <v>3.8846453439759829E-2</v>
      </c>
      <c r="Y433" s="5" t="str" cm="1">
        <f t="array" ref="Y433:AB433">SETMATRIX(GETMATRIX(Y432:AB432)-$O$9*DELTAWEIGHT(S432,$AH$4,AK432:AN432))</f>
        <v>0.5774,0.5774,0.5774</v>
      </c>
      <c r="Z433" s="5" t="str">
        <v>0.613788186509763,0.59839058506413,0.5774</v>
      </c>
      <c r="AA433" s="5" t="str">
        <v>0.662000426000057,0.652118431347838,0.5774</v>
      </c>
      <c r="AB433" s="5" t="str">
        <v>0.621957731594543,0.603234543615758,0.5774</v>
      </c>
      <c r="AC433" s="5" cm="1">
        <f t="array" ref="AC433">SIGMOID(SUM(GETVECTOR(Y433)*GETVECTOR(_xlfn.CONCAT($S433,",",$AH$4)))+U433)</f>
        <v>0.56817616742260091</v>
      </c>
      <c r="AD433" s="5" cm="1">
        <f t="array" ref="AD433">SIGMOID(SUM(GETVECTOR(Z433)*GETVECTOR(_xlfn.CONCAT($S433,",",$AH$4)))+V433)</f>
        <v>0.58154468670215287</v>
      </c>
      <c r="AE433" s="5" cm="1">
        <f t="array" ref="AE433">TANH(SUM(GETVECTOR(AA433)*GETVECTOR(_xlfn.CONCAT($S433,",",$AH$4)))+W433)</f>
        <v>0.67488934008270263</v>
      </c>
      <c r="AF433" s="5" cm="1">
        <f t="array" ref="AF433">SIGMOID(SUM(GETVECTOR(AB433)*GETVECTOR(_xlfn.CONCAT($S433,",",$AH$4)))+X433)</f>
        <v>0.58067339054362832</v>
      </c>
      <c r="AG433" s="5">
        <f t="shared" si="176"/>
        <v>0.39247830983701798</v>
      </c>
      <c r="AH433" s="40">
        <f t="shared" si="177"/>
        <v>0.21687848548953756</v>
      </c>
      <c r="AI433" s="3">
        <f t="shared" si="178"/>
        <v>0.19625992878850662</v>
      </c>
      <c r="AJ433" s="3">
        <f t="shared" si="179"/>
        <v>9.806527837055419E-2</v>
      </c>
      <c r="AK433" s="3">
        <f t="shared" si="180"/>
        <v>0</v>
      </c>
      <c r="AL433" s="3">
        <f t="shared" si="181"/>
        <v>1.6105715111637938E-2</v>
      </c>
      <c r="AM433" s="3">
        <f t="shared" si="182"/>
        <v>3.1053866791718739E-2</v>
      </c>
      <c r="AN433" s="3">
        <f t="shared" si="183"/>
        <v>1.7848450999949483E-2</v>
      </c>
      <c r="AO433" s="3" t="str" cm="1">
        <f t="array" ref="AO433">GETVECTOR(Y433,2)</f>
        <v>0.5774</v>
      </c>
      <c r="AP433" s="3" t="str" cm="1">
        <f t="array" ref="AP433">GETVECTOR(Z433,2)</f>
        <v>0.5774</v>
      </c>
      <c r="AQ433" s="3" t="str" cm="1">
        <f t="array" ref="AQ433">GETVECTOR(AA433,2)</f>
        <v>0.5774</v>
      </c>
      <c r="AR433" s="3" t="str" cm="1">
        <f t="array" ref="AR433">GETVECTOR(AB433,2)</f>
        <v>0.5774</v>
      </c>
      <c r="AS433" s="3" cm="1">
        <f t="array" ref="AS433">SUM(AK433:AN433*AO433:AR433)</f>
        <v>3.7535638198368977E-2</v>
      </c>
      <c r="AT433" s="51">
        <f t="shared" si="184"/>
        <v>3.8517959648069693E-2</v>
      </c>
      <c r="AU433" s="48">
        <f t="shared" si="185"/>
        <v>0.19625992878850662</v>
      </c>
      <c r="AV433" s="56"/>
      <c r="AW433" s="56"/>
    </row>
    <row r="434" spans="1:49" ht="15" customHeight="1" x14ac:dyDescent="0.25">
      <c r="A434" s="11">
        <f t="shared" si="191"/>
        <v>431</v>
      </c>
      <c r="B434" s="29">
        <v>31478</v>
      </c>
      <c r="C434" s="25"/>
      <c r="D434" s="12"/>
      <c r="E434" s="25">
        <v>25.5</v>
      </c>
      <c r="F434" s="35">
        <v>94</v>
      </c>
      <c r="G434" s="25">
        <v>0</v>
      </c>
      <c r="H434" s="13">
        <v>0</v>
      </c>
      <c r="I434" s="25">
        <v>0</v>
      </c>
      <c r="J434" s="12">
        <v>0</v>
      </c>
      <c r="K434" s="12">
        <v>3</v>
      </c>
      <c r="L434" s="25" t="s">
        <v>11</v>
      </c>
      <c r="M434" s="10"/>
      <c r="N434" s="15"/>
      <c r="O434" s="15"/>
      <c r="P434" s="4"/>
      <c r="Q434" s="54"/>
      <c r="R434" s="42">
        <f t="shared" si="192"/>
        <v>0.47525773195876292</v>
      </c>
      <c r="S434" s="44" t="str" cm="1">
        <f t="array" ref="S434">SETVECTOR(R434:R435)</f>
        <v>0.475257731958763,0.0206185567010309</v>
      </c>
      <c r="T434" s="44">
        <f t="shared" si="186"/>
        <v>0</v>
      </c>
      <c r="U434" s="5">
        <f t="shared" si="187"/>
        <v>0</v>
      </c>
      <c r="V434" s="5">
        <f t="shared" si="188"/>
        <v>4.3117386539581193E-2</v>
      </c>
      <c r="W434" s="5">
        <f t="shared" si="189"/>
        <v>0.50663866668283553</v>
      </c>
      <c r="X434" s="5">
        <f t="shared" si="190"/>
        <v>3.7061608339764879E-2</v>
      </c>
      <c r="Y434" s="5" t="str" cm="1">
        <f t="array" ref="Y434:AB434">SETMATRIX(GETMATRIX(Y433:AB433)-$O$9*DELTAWEIGHT(S433,$AH$4,AK433:AN433))</f>
        <v>0.5774,0.5774,0.5774</v>
      </c>
      <c r="Z434" s="5" t="str">
        <v>0.613788186509763,0.597939403378359,0.5774</v>
      </c>
      <c r="AA434" s="5" t="str">
        <v>0.662000426000057,0.650556346387429,0.5774</v>
      </c>
      <c r="AB434" s="5" t="str">
        <v>0.621957731594543,0.602757900082111,0.5774</v>
      </c>
      <c r="AC434" s="5" cm="1">
        <f t="array" ref="AC434">SIGMOID(SUM(GETVECTOR(Y434)*GETVECTOR(_xlfn.CONCAT($S434,",",$AH$4)))+U434)</f>
        <v>0.57109471773893361</v>
      </c>
      <c r="AD434" s="5" cm="1">
        <f t="array" ref="AD434">SIGMOID(SUM(GETVECTOR(Z434)*GETVECTOR(_xlfn.CONCAT($S434,",",$AH$4)))+V434)</f>
        <v>0.58592716832760805</v>
      </c>
      <c r="AE434" s="5" cm="1">
        <f t="array" ref="AE434">TANH(SUM(GETVECTOR(AA434)*GETVECTOR(_xlfn.CONCAT($S434,",",$AH$4)))+W434)</f>
        <v>0.68297722399558602</v>
      </c>
      <c r="AF434" s="5" cm="1">
        <f t="array" ref="AF434">SIGMOID(SUM(GETVECTOR(AB434)*GETVECTOR(_xlfn.CONCAT($S434,",",$AH$4)))+X434)</f>
        <v>0.58542394353559513</v>
      </c>
      <c r="AG434" s="5">
        <f t="shared" si="176"/>
        <v>0.40017491088798418</v>
      </c>
      <c r="AH434" s="40">
        <f t="shared" si="177"/>
        <v>0.22251882886600557</v>
      </c>
      <c r="AI434" s="3">
        <f t="shared" si="178"/>
        <v>0.22251882886600557</v>
      </c>
      <c r="AJ434" s="3">
        <f t="shared" si="179"/>
        <v>0.1114474084310845</v>
      </c>
      <c r="AK434" s="3">
        <f t="shared" si="180"/>
        <v>0</v>
      </c>
      <c r="AL434" s="3">
        <f t="shared" si="181"/>
        <v>1.846700926955919E-2</v>
      </c>
      <c r="AM434" s="3">
        <f t="shared" si="182"/>
        <v>3.4840334262338339E-2</v>
      </c>
      <c r="AN434" s="3">
        <f t="shared" si="183"/>
        <v>2.0527579710991267E-2</v>
      </c>
      <c r="AO434" s="3" t="str" cm="1">
        <f t="array" ref="AO434">GETVECTOR(Y434,2)</f>
        <v>0.5774</v>
      </c>
      <c r="AP434" s="3" t="str" cm="1">
        <f t="array" ref="AP434">GETVECTOR(Z434,2)</f>
        <v>0.5774</v>
      </c>
      <c r="AQ434" s="3" t="str" cm="1">
        <f t="array" ref="AQ434">GETVECTOR(AA434,2)</f>
        <v>0.5774</v>
      </c>
      <c r="AR434" s="3" t="str" cm="1">
        <f t="array" ref="AR434">GETVECTOR(AB434,2)</f>
        <v>0.5774</v>
      </c>
      <c r="AS434" s="3" cm="1">
        <f t="array" ref="AS434">SUM(AK434:AN434*AO434:AR434)</f>
        <v>4.2632284680443992E-2</v>
      </c>
      <c r="AT434" s="51">
        <f t="shared" si="184"/>
        <v>4.9514629199898678E-2</v>
      </c>
      <c r="AU434" s="48">
        <f t="shared" si="185"/>
        <v>0.22251882886600557</v>
      </c>
      <c r="AV434" s="56"/>
      <c r="AW434" s="56"/>
    </row>
    <row r="435" spans="1:49" ht="15" customHeight="1" x14ac:dyDescent="0.25">
      <c r="A435" s="11">
        <f t="shared" si="191"/>
        <v>432</v>
      </c>
      <c r="B435" s="29">
        <v>31479</v>
      </c>
      <c r="C435" s="25"/>
      <c r="D435" s="12"/>
      <c r="E435" s="25">
        <v>25.7</v>
      </c>
      <c r="F435" s="35">
        <v>92</v>
      </c>
      <c r="G435" s="25">
        <v>0</v>
      </c>
      <c r="H435" s="13">
        <v>0</v>
      </c>
      <c r="I435" s="25">
        <v>0</v>
      </c>
      <c r="J435" s="12">
        <v>0</v>
      </c>
      <c r="K435" s="12">
        <v>1</v>
      </c>
      <c r="L435" s="25" t="s">
        <v>11</v>
      </c>
      <c r="M435" s="10"/>
      <c r="N435" s="15"/>
      <c r="O435" s="15"/>
      <c r="P435" s="4"/>
      <c r="Q435" s="54"/>
      <c r="R435" s="42">
        <f t="shared" si="192"/>
        <v>2.0618556701030927E-2</v>
      </c>
      <c r="S435" s="3"/>
      <c r="T435" s="3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40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52"/>
      <c r="AU435" s="52"/>
      <c r="AV435" s="52"/>
      <c r="AW435" s="52"/>
    </row>
    <row r="436" spans="1:49" ht="15" customHeight="1" x14ac:dyDescent="0.25">
      <c r="A436" s="11">
        <f t="shared" si="191"/>
        <v>433</v>
      </c>
      <c r="B436" s="29">
        <v>31480</v>
      </c>
      <c r="C436" s="25"/>
      <c r="D436" s="12"/>
      <c r="E436" s="25">
        <v>24.8</v>
      </c>
      <c r="F436" s="35">
        <v>97</v>
      </c>
      <c r="G436" s="25">
        <v>7</v>
      </c>
      <c r="H436" s="13">
        <v>0</v>
      </c>
      <c r="I436" s="25">
        <v>0</v>
      </c>
      <c r="J436" s="12">
        <v>0</v>
      </c>
      <c r="K436" s="12">
        <v>2</v>
      </c>
      <c r="L436" s="25" t="s">
        <v>11</v>
      </c>
      <c r="M436" s="10"/>
      <c r="N436" s="15"/>
      <c r="O436" s="15"/>
      <c r="P436" s="4"/>
      <c r="Q436" s="55"/>
      <c r="R436" s="42">
        <f t="shared" si="192"/>
        <v>0</v>
      </c>
      <c r="S436" s="3"/>
      <c r="T436" s="3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40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52"/>
      <c r="AU436" s="52"/>
      <c r="AV436" s="52"/>
      <c r="AW436" s="52"/>
    </row>
    <row r="437" spans="1:49" ht="15" customHeight="1" x14ac:dyDescent="0.25">
      <c r="A437" s="11">
        <f t="shared" si="191"/>
        <v>434</v>
      </c>
      <c r="B437" s="29">
        <v>31481</v>
      </c>
      <c r="C437" s="25"/>
      <c r="D437" s="12"/>
      <c r="E437" s="25">
        <v>25.1</v>
      </c>
      <c r="F437" s="35">
        <v>91</v>
      </c>
      <c r="G437" s="25">
        <v>74</v>
      </c>
      <c r="H437" s="13">
        <v>0</v>
      </c>
      <c r="I437" s="25">
        <v>0</v>
      </c>
      <c r="J437" s="12">
        <v>0</v>
      </c>
      <c r="K437" s="12">
        <v>2</v>
      </c>
      <c r="L437" s="25" t="s">
        <v>11</v>
      </c>
      <c r="M437" s="10"/>
      <c r="N437" s="15"/>
      <c r="O437" s="15"/>
      <c r="P437" s="4"/>
      <c r="Q437" s="53">
        <f>1+Q383</f>
        <v>9</v>
      </c>
      <c r="R437" s="42">
        <f t="shared" si="192"/>
        <v>5.1546391752577319E-3</v>
      </c>
      <c r="S437" s="44" t="str" cm="1">
        <f t="array" ref="S437">SETVECTOR(R437:R438)</f>
        <v>0.00515463917525773,0.0206185567010309</v>
      </c>
      <c r="T437" s="44">
        <f>R439</f>
        <v>1</v>
      </c>
      <c r="U437" s="5">
        <f>U434-$O$9*SUM(AK434)</f>
        <v>0</v>
      </c>
      <c r="V437" s="5">
        <f t="shared" ref="V437" si="193">V434-$O$9*SUM(AL434)</f>
        <v>4.1270685612625271E-2</v>
      </c>
      <c r="W437" s="5">
        <f t="shared" ref="W437" si="194">W434-$O$9*SUM(AM434)</f>
        <v>0.5031546332566017</v>
      </c>
      <c r="X437" s="5">
        <f>X434-$O$9*SUM(AN434)</f>
        <v>3.5008850368665752E-2</v>
      </c>
      <c r="Y437" s="5" t="str" cm="1">
        <f t="array" ref="Y437:AB437">SETMATRIX(GETMATRIX(_xlfn.ANCHORARRAY(Y434))-$O$9*DELTAWEIGHT(S434,$AH$4,AK434:AN434))</f>
        <v>0.5774,0.5774,0.5774</v>
      </c>
      <c r="Z437" s="5" t="str">
        <v>0.612910527615612,0.597901327070587,0.5774</v>
      </c>
      <c r="AA437" s="5" t="str">
        <v>0.660344612175837,0.650484510646682,0.5774</v>
      </c>
      <c r="AB437" s="5" t="str">
        <v>0.620982142496938,0.60271557517549,0.5774</v>
      </c>
      <c r="AC437" s="5" cm="1">
        <f t="array" ref="AC437">SIGMOID(SUM(GETVECTOR(Y437)*GETVECTOR(_xlfn.CONCAT($S437,",",$AH$4)))+U437)</f>
        <v>0.50372029216782388</v>
      </c>
      <c r="AD437" s="5" cm="1">
        <f t="array" ref="AD437">SIGMOID(SUM(GETVECTOR(Z437)*GETVECTOR(_xlfn.CONCAT($S437,",",$AH$4)))+V437)</f>
        <v>0.51418566215680173</v>
      </c>
      <c r="AE437" s="5" cm="1">
        <f t="array" ref="AE437">TANH(SUM(GETVECTOR(AA437)*GETVECTOR(_xlfn.CONCAT($S437,",",$AH$4)))+W437)</f>
        <v>0.47767726159722201</v>
      </c>
      <c r="AF437" s="5" cm="1">
        <f t="array" ref="AF437">SIGMOID(SUM(GETVECTOR(AB437)*GETVECTOR(_xlfn.CONCAT($S437,",",$AH$4)))+X437)</f>
        <v>0.51265652436298481</v>
      </c>
      <c r="AG437" s="5">
        <f t="shared" ref="AG437:AG488" si="195">AC437*$AG$4+AE437*AD437</f>
        <v>0.2456147990516154</v>
      </c>
      <c r="AH437" s="40">
        <f t="shared" ref="AH437:AH488" si="196">AF437*TANH(AG437)</f>
        <v>0.12344364254166845</v>
      </c>
      <c r="AI437" s="3">
        <f t="shared" ref="AI437:AI488" si="197">AH437-T437+0</f>
        <v>-0.87655635745833149</v>
      </c>
      <c r="AJ437" s="3">
        <f t="shared" ref="AJ437:AJ488" si="198">AI437*AF437*(1-TANH(AG437)^2)+$AJ$4*$AC$4</f>
        <v>-0.42331735157073763</v>
      </c>
      <c r="AK437" s="3">
        <f t="shared" ref="AK437:AK488" si="199">AJ437*$AG$4*AC437*(1-AC437)</f>
        <v>0</v>
      </c>
      <c r="AL437" s="3">
        <f t="shared" ref="AL437:AL488" si="200">AJ437*AE437*AD437*(1-AD437)</f>
        <v>-5.0511577180590968E-2</v>
      </c>
      <c r="AM437" s="3">
        <f t="shared" ref="AM437:AM488" si="201">AJ437*AD437*(1-AE437^2)</f>
        <v>-0.16799817181857968</v>
      </c>
      <c r="AN437" s="3">
        <f t="shared" ref="AN437:AN488" si="202">AI437*TANH(AG437)*AF437*(1-AF437)</f>
        <v>-5.2733151690969461E-2</v>
      </c>
      <c r="AO437" s="3" t="str" cm="1">
        <f t="array" ref="AO437">GETVECTOR(Y437,2)</f>
        <v>0.5774</v>
      </c>
      <c r="AP437" s="3" t="str" cm="1">
        <f t="array" ref="AP437">GETVECTOR(Z437,2)</f>
        <v>0.5774</v>
      </c>
      <c r="AQ437" s="3" t="str" cm="1">
        <f t="array" ref="AQ437">GETVECTOR(AA437,2)</f>
        <v>0.5774</v>
      </c>
      <c r="AR437" s="3" t="str" cm="1">
        <f t="array" ref="AR437">GETVECTOR(AB437,2)</f>
        <v>0.5774</v>
      </c>
      <c r="AS437" s="3" cm="1">
        <f t="array" ref="AS437">SUM(AK437:AN437*AO437:AR437)</f>
        <v>-0.15661565085848692</v>
      </c>
      <c r="AT437" s="51">
        <f t="shared" ref="AT437:AT488" si="203">AVERAGE((T437-AH437)^2)</f>
        <v>0.76835104780061825</v>
      </c>
      <c r="AU437" s="48">
        <f t="shared" ref="AU437:AU488" si="204">SQRT(AT437)</f>
        <v>0.87655635745833149</v>
      </c>
      <c r="AV437" s="56">
        <f>AVERAGE(AT437:AT488)</f>
        <v>6.8851302546757046E-2</v>
      </c>
      <c r="AW437" s="56">
        <f>SQRT(AV437)</f>
        <v>0.26239531731103177</v>
      </c>
    </row>
    <row r="438" spans="1:49" ht="15" customHeight="1" x14ac:dyDescent="0.25">
      <c r="A438" s="11">
        <f t="shared" si="191"/>
        <v>435</v>
      </c>
      <c r="B438" s="29">
        <v>31482</v>
      </c>
      <c r="C438" s="25"/>
      <c r="D438" s="12"/>
      <c r="E438" s="25">
        <v>24.9</v>
      </c>
      <c r="F438" s="35">
        <v>97</v>
      </c>
      <c r="G438" s="25">
        <v>27</v>
      </c>
      <c r="H438" s="13">
        <v>0</v>
      </c>
      <c r="I438" s="25">
        <v>0</v>
      </c>
      <c r="J438" s="12">
        <v>0</v>
      </c>
      <c r="K438" s="12">
        <v>1</v>
      </c>
      <c r="L438" s="25" t="s">
        <v>11</v>
      </c>
      <c r="M438" s="10"/>
      <c r="N438" s="15"/>
      <c r="O438" s="15"/>
      <c r="P438" s="4"/>
      <c r="Q438" s="54"/>
      <c r="R438" s="42">
        <f t="shared" si="192"/>
        <v>2.0618556701030927E-2</v>
      </c>
      <c r="S438" s="44" t="str" cm="1">
        <f t="array" ref="S438">SETVECTOR(R438:R439)</f>
        <v>0.0206185567010309,1</v>
      </c>
      <c r="T438" s="44">
        <f t="shared" ref="T438:T488" si="205">R440</f>
        <v>0.52577319587628868</v>
      </c>
      <c r="U438" s="5">
        <f t="shared" ref="U438:U488" si="206">U437-$O$9*SUM(AK437)</f>
        <v>0</v>
      </c>
      <c r="V438" s="5">
        <f t="shared" ref="V438:V488" si="207">V437-$O$9*SUM(AL437)</f>
        <v>4.632184333068437E-2</v>
      </c>
      <c r="W438" s="5">
        <f t="shared" ref="W438:W488" si="208">W437-$O$9*SUM(AM437)</f>
        <v>0.51995445043845967</v>
      </c>
      <c r="X438" s="5">
        <f t="shared" ref="X438:X488" si="209">X437-$O$9*SUM(AN437)</f>
        <v>4.0282165537762697E-2</v>
      </c>
      <c r="Y438" s="5" t="str" cm="1">
        <f t="array" ref="Y438:AB438">SETMATRIX(GETMATRIX(Y437:AB437)-$O$9*DELTAWEIGHT(S437,$AH$4,AK437:AN437))</f>
        <v>0.5774,0.5774,0.5774</v>
      </c>
      <c r="Z438" s="5" t="str">
        <v>0.612920811738144,0.597942463560713,0.5774</v>
      </c>
      <c r="AA438" s="5" t="str">
        <v>0.660467141072941,0.650974626235096,0.5774</v>
      </c>
      <c r="AB438" s="5" t="str">
        <v>0.620992473104519,0.602756897605815,0.5774</v>
      </c>
      <c r="AC438" s="5" cm="1">
        <f t="array" ref="AC438">SIGMOID(SUM(GETVECTOR(Y438)*GETVECTOR(_xlfn.CONCAT($S438,",",$AH$4)))+U438)</f>
        <v>0.64320570002646305</v>
      </c>
      <c r="AD438" s="5" cm="1">
        <f t="array" ref="AD438">SIGMOID(SUM(GETVECTOR(Z438)*GETVECTOR(_xlfn.CONCAT($S438,",",$AH$4)))+V438)</f>
        <v>0.65856408888882223</v>
      </c>
      <c r="AE438" s="5" cm="1">
        <f t="array" ref="AE438">TANH(SUM(GETVECTOR(AA438)*GETVECTOR(_xlfn.CONCAT($S438,",",$AH$4)))+W438)</f>
        <v>0.82887999059566153</v>
      </c>
      <c r="AF438" s="5" cm="1">
        <f t="array" ref="AF438">SIGMOID(SUM(GETVECTOR(AB438)*GETVECTOR(_xlfn.CONCAT($S438,",",$AH$4)))+X438)</f>
        <v>0.65832596589687498</v>
      </c>
      <c r="AG438" s="5">
        <f t="shared" si="195"/>
        <v>0.54587059580480735</v>
      </c>
      <c r="AH438" s="40">
        <f t="shared" si="196"/>
        <v>0.3274637876968286</v>
      </c>
      <c r="AI438" s="3">
        <f t="shared" si="197"/>
        <v>-0.19830940817946008</v>
      </c>
      <c r="AJ438" s="3">
        <f t="shared" si="198"/>
        <v>-9.8250271180442994E-2</v>
      </c>
      <c r="AK438" s="3">
        <f t="shared" si="199"/>
        <v>0</v>
      </c>
      <c r="AL438" s="3">
        <f t="shared" si="200"/>
        <v>-1.8311868272906907E-2</v>
      </c>
      <c r="AM438" s="3">
        <f t="shared" si="201"/>
        <v>-2.0249663317736914E-2</v>
      </c>
      <c r="AN438" s="3">
        <f t="shared" si="202"/>
        <v>-2.2188021330667999E-2</v>
      </c>
      <c r="AO438" s="3" t="str" cm="1">
        <f t="array" ref="AO438">GETVECTOR(Y438,2)</f>
        <v>0.5774</v>
      </c>
      <c r="AP438" s="3" t="str" cm="1">
        <f t="array" ref="AP438">GETVECTOR(Z438,2)</f>
        <v>0.5774</v>
      </c>
      <c r="AQ438" s="3" t="str" cm="1">
        <f t="array" ref="AQ438">GETVECTOR(AA438,2)</f>
        <v>0.5774</v>
      </c>
      <c r="AR438" s="3" t="str" cm="1">
        <f t="array" ref="AR438">GETVECTOR(AB438,2)</f>
        <v>0.5774</v>
      </c>
      <c r="AS438" s="3" cm="1">
        <f t="array" ref="AS438">SUM(AK438:AN438*AO438:AR438)</f>
        <v>-3.5076791856765446E-2</v>
      </c>
      <c r="AT438" s="51">
        <f t="shared" si="203"/>
        <v>3.9326621372487706E-2</v>
      </c>
      <c r="AU438" s="48">
        <f t="shared" si="204"/>
        <v>0.19830940817946008</v>
      </c>
      <c r="AV438" s="56"/>
      <c r="AW438" s="56"/>
    </row>
    <row r="439" spans="1:49" ht="15" customHeight="1" x14ac:dyDescent="0.25">
      <c r="A439" s="11">
        <f t="shared" si="191"/>
        <v>436</v>
      </c>
      <c r="B439" s="29">
        <v>31483</v>
      </c>
      <c r="C439" s="25"/>
      <c r="D439" s="12"/>
      <c r="E439" s="25">
        <v>25.8</v>
      </c>
      <c r="F439" s="35">
        <v>95</v>
      </c>
      <c r="G439" s="25">
        <v>1</v>
      </c>
      <c r="H439" s="13">
        <v>0</v>
      </c>
      <c r="I439" s="25">
        <v>0</v>
      </c>
      <c r="J439" s="12">
        <v>0</v>
      </c>
      <c r="K439" s="12">
        <v>2</v>
      </c>
      <c r="L439" s="25" t="s">
        <v>11</v>
      </c>
      <c r="M439" s="10"/>
      <c r="N439" s="15"/>
      <c r="O439" s="15"/>
      <c r="P439" s="4"/>
      <c r="Q439" s="54"/>
      <c r="R439" s="42">
        <f t="shared" si="192"/>
        <v>1</v>
      </c>
      <c r="S439" s="44" t="str" cm="1">
        <f t="array" ref="S439">SETVECTOR(R439:R440)</f>
        <v>1,0.525773195876289</v>
      </c>
      <c r="T439" s="44">
        <f t="shared" si="205"/>
        <v>0.62061855670103094</v>
      </c>
      <c r="U439" s="5">
        <f t="shared" si="206"/>
        <v>0</v>
      </c>
      <c r="V439" s="5">
        <f t="shared" si="207"/>
        <v>4.8153030157975063E-2</v>
      </c>
      <c r="W439" s="5">
        <f t="shared" si="208"/>
        <v>0.52197941677023341</v>
      </c>
      <c r="X439" s="5">
        <f t="shared" si="209"/>
        <v>4.2500967670829497E-2</v>
      </c>
      <c r="Y439" s="5" t="str" cm="1">
        <f t="array" ref="Y439:AB439">SETMATRIX(GETMATRIX(Y438:AB438)-$O$9*DELTAWEIGHT(S438,$AH$4,AK438:AN438))</f>
        <v>0.5774,0.5774,0.5774</v>
      </c>
      <c r="Z439" s="5" t="str">
        <v>0.612965616414396,0.600115490358951,0.5774</v>
      </c>
      <c r="AA439" s="5" t="str">
        <v>0.66057909712905,0.656404494956405,0.5774</v>
      </c>
      <c r="AB439" s="5" t="str">
        <v>0.621042765192042,0.605196063850662,0.5774</v>
      </c>
      <c r="AC439" s="5" cm="1">
        <f t="array" ref="AC439">SIGMOID(SUM(GETVECTOR(Y439)*GETVECTOR(_xlfn.CONCAT($S439,",",$AH$4)))+U439)</f>
        <v>0.70702555896734465</v>
      </c>
      <c r="AD439" s="5" cm="1">
        <f t="array" ref="AD439">SIGMOID(SUM(GETVECTOR(Z439)*GETVECTOR(_xlfn.CONCAT($S439,",",$AH$4)))+V439)</f>
        <v>0.72644166336678195</v>
      </c>
      <c r="AE439" s="5" cm="1">
        <f t="array" ref="AE439">TANH(SUM(GETVECTOR(AA439)*GETVECTOR(_xlfn.CONCAT($S439,",",$AH$4)))+W439)</f>
        <v>0.91002646504867013</v>
      </c>
      <c r="AF439" s="5" cm="1">
        <f t="array" ref="AF439">SIGMOID(SUM(GETVECTOR(AB439)*GETVECTOR(_xlfn.CONCAT($S439,",",$AH$4)))+X439)</f>
        <v>0.72745325489607826</v>
      </c>
      <c r="AG439" s="5">
        <f t="shared" si="195"/>
        <v>0.66108113897774856</v>
      </c>
      <c r="AH439" s="40">
        <f t="shared" si="196"/>
        <v>0.42125541787856008</v>
      </c>
      <c r="AI439" s="3">
        <f t="shared" si="197"/>
        <v>-0.19936313882247086</v>
      </c>
      <c r="AJ439" s="3">
        <f t="shared" si="198"/>
        <v>-9.6394396746529068E-2</v>
      </c>
      <c r="AK439" s="3">
        <f t="shared" si="199"/>
        <v>0</v>
      </c>
      <c r="AL439" s="3">
        <f t="shared" si="200"/>
        <v>-1.7432373035295188E-2</v>
      </c>
      <c r="AM439" s="3">
        <f t="shared" si="201"/>
        <v>-1.203390843036227E-2</v>
      </c>
      <c r="AN439" s="3">
        <f t="shared" si="202"/>
        <v>-2.2889239426354454E-2</v>
      </c>
      <c r="AO439" s="3" t="str" cm="1">
        <f t="array" ref="AO439">GETVECTOR(Y439,2)</f>
        <v>0.5774</v>
      </c>
      <c r="AP439" s="3" t="str" cm="1">
        <f t="array" ref="AP439">GETVECTOR(Z439,2)</f>
        <v>0.5774</v>
      </c>
      <c r="AQ439" s="3" t="str" cm="1">
        <f t="array" ref="AQ439">GETVECTOR(AA439,2)</f>
        <v>0.5774</v>
      </c>
      <c r="AR439" s="3" t="str" cm="1">
        <f t="array" ref="AR439">GETVECTOR(AB439,2)</f>
        <v>0.5774</v>
      </c>
      <c r="AS439" s="3" cm="1">
        <f t="array" ref="AS439">SUM(AK439:AN439*AO439:AR439)</f>
        <v>-3.0230077763047678E-2</v>
      </c>
      <c r="AT439" s="51">
        <f t="shared" si="203"/>
        <v>3.9745661121147788E-2</v>
      </c>
      <c r="AU439" s="48">
        <f t="shared" si="204"/>
        <v>0.19936313882247086</v>
      </c>
      <c r="AV439" s="56"/>
      <c r="AW439" s="56"/>
    </row>
    <row r="440" spans="1:49" ht="15" customHeight="1" x14ac:dyDescent="0.25">
      <c r="A440" s="11">
        <f t="shared" si="191"/>
        <v>437</v>
      </c>
      <c r="B440" s="29">
        <v>31484</v>
      </c>
      <c r="C440" s="25"/>
      <c r="D440" s="12"/>
      <c r="E440" s="25">
        <v>26.3</v>
      </c>
      <c r="F440" s="35">
        <v>90</v>
      </c>
      <c r="G440" s="25">
        <v>21</v>
      </c>
      <c r="H440" s="13">
        <v>0</v>
      </c>
      <c r="I440" s="25">
        <v>0</v>
      </c>
      <c r="J440" s="12">
        <v>0</v>
      </c>
      <c r="K440" s="12">
        <v>1</v>
      </c>
      <c r="L440" s="25" t="s">
        <v>11</v>
      </c>
      <c r="M440" s="10"/>
      <c r="N440" s="15"/>
      <c r="O440" s="15"/>
      <c r="P440" s="4"/>
      <c r="Q440" s="54"/>
      <c r="R440" s="42">
        <f t="shared" si="192"/>
        <v>0.52577319587628868</v>
      </c>
      <c r="S440" s="44" t="str" cm="1">
        <f t="array" ref="S440">SETVECTOR(R440:R441)</f>
        <v>0.525773195876289,0.620618556701031</v>
      </c>
      <c r="T440" s="44">
        <f t="shared" si="205"/>
        <v>0.23711340206185566</v>
      </c>
      <c r="U440" s="5">
        <f t="shared" si="206"/>
        <v>0</v>
      </c>
      <c r="V440" s="5">
        <f t="shared" si="207"/>
        <v>4.9896267461504579E-2</v>
      </c>
      <c r="W440" s="5">
        <f t="shared" si="208"/>
        <v>0.52318280761326963</v>
      </c>
      <c r="X440" s="5">
        <f t="shared" si="209"/>
        <v>4.4789891613464944E-2</v>
      </c>
      <c r="Y440" s="5" t="str" cm="1">
        <f t="array" ref="Y440:AB440">SETMATRIX(GETMATRIX(Y439:AB439)-$O$9*DELTAWEIGHT(S439,$AH$4,AK439:AN439))</f>
        <v>0.5774,0.5774,0.5774</v>
      </c>
      <c r="Z440" s="5" t="str">
        <v>0.615156948794937,0.601267634187895,0.5774</v>
      </c>
      <c r="AA440" s="5" t="str">
        <v>0.664078416336094,0.658244343199284,0.5774</v>
      </c>
      <c r="AB440" s="5" t="str">
        <v>0.623731260785142,0.606609602770746,0.5774</v>
      </c>
      <c r="AC440" s="5" cm="1">
        <f t="array" ref="AC440">SIGMOID(SUM(GETVECTOR(Y440)*GETVECTOR(_xlfn.CONCAT($S440,",",$AH$4)))+U440)</f>
        <v>0.65969303906938159</v>
      </c>
      <c r="AD440" s="5" cm="1">
        <f t="array" ref="AD440">SIGMOID(SUM(GETVECTOR(Z440)*GETVECTOR(_xlfn.CONCAT($S440,",",$AH$4)))+V440)</f>
        <v>0.67841278625735524</v>
      </c>
      <c r="AE440" s="5" cm="1">
        <f t="array" ref="AE440">TANH(SUM(GETVECTOR(AA440)*GETVECTOR(_xlfn.CONCAT($S440,",",$AH$4)))+W440)</f>
        <v>0.85671284025716021</v>
      </c>
      <c r="AF440" s="5" cm="1">
        <f t="array" ref="AF440">SIGMOID(SUM(GETVECTOR(AB440)*GETVECTOR(_xlfn.CONCAT($S440,",",$AH$4)))+X440)</f>
        <v>0.67900528367121316</v>
      </c>
      <c r="AG440" s="5">
        <f t="shared" si="195"/>
        <v>0.58120494498131259</v>
      </c>
      <c r="AH440" s="40">
        <f t="shared" si="196"/>
        <v>0.355486872450481</v>
      </c>
      <c r="AI440" s="3">
        <f t="shared" si="197"/>
        <v>0.11837347038862533</v>
      </c>
      <c r="AJ440" s="3">
        <f t="shared" si="198"/>
        <v>5.8345508545111835E-2</v>
      </c>
      <c r="AK440" s="3">
        <f t="shared" si="199"/>
        <v>0</v>
      </c>
      <c r="AL440" s="3">
        <f t="shared" si="200"/>
        <v>1.0905246912859289E-2</v>
      </c>
      <c r="AM440" s="3">
        <f t="shared" si="201"/>
        <v>1.0530608547157689E-2</v>
      </c>
      <c r="AN440" s="3">
        <f t="shared" si="202"/>
        <v>1.3507526603009995E-2</v>
      </c>
      <c r="AO440" s="3" t="str" cm="1">
        <f t="array" ref="AO440">GETVECTOR(Y440,2)</f>
        <v>0.5774</v>
      </c>
      <c r="AP440" s="3" t="str" cm="1">
        <f t="array" ref="AP440">GETVECTOR(Z440,2)</f>
        <v>0.5774</v>
      </c>
      <c r="AQ440" s="3" t="str" cm="1">
        <f t="array" ref="AQ440">GETVECTOR(AA440,2)</f>
        <v>0.5774</v>
      </c>
      <c r="AR440" s="3" t="str" cm="1">
        <f t="array" ref="AR440">GETVECTOR(AB440,2)</f>
        <v>0.5774</v>
      </c>
      <c r="AS440" s="3" cm="1">
        <f t="array" ref="AS440">SUM(AK440:AN440*AO440:AR440)</f>
        <v>2.0176308803191774E-2</v>
      </c>
      <c r="AT440" s="51">
        <f t="shared" si="203"/>
        <v>1.4012278491846759E-2</v>
      </c>
      <c r="AU440" s="48">
        <f t="shared" si="204"/>
        <v>0.11837347038862533</v>
      </c>
      <c r="AV440" s="56"/>
      <c r="AW440" s="56"/>
    </row>
    <row r="441" spans="1:49" ht="15" customHeight="1" x14ac:dyDescent="0.25">
      <c r="A441" s="11">
        <f t="shared" si="191"/>
        <v>438</v>
      </c>
      <c r="B441" s="29">
        <v>31485</v>
      </c>
      <c r="C441" s="25"/>
      <c r="D441" s="12"/>
      <c r="E441" s="25">
        <v>24.7</v>
      </c>
      <c r="F441" s="35">
        <v>95</v>
      </c>
      <c r="G441" s="25">
        <v>59</v>
      </c>
      <c r="H441" s="13">
        <v>0</v>
      </c>
      <c r="I441" s="25">
        <v>0</v>
      </c>
      <c r="J441" s="12">
        <v>0</v>
      </c>
      <c r="K441" s="12">
        <v>1</v>
      </c>
      <c r="L441" s="25" t="s">
        <v>11</v>
      </c>
      <c r="M441" s="10"/>
      <c r="N441" s="15"/>
      <c r="O441" s="15"/>
      <c r="P441" s="4"/>
      <c r="Q441" s="54"/>
      <c r="R441" s="42">
        <f t="shared" si="192"/>
        <v>0.62061855670103094</v>
      </c>
      <c r="S441" s="44" t="str" cm="1">
        <f t="array" ref="S441">SETVECTOR(R441:R442)</f>
        <v>0.620618556701031,0.237113402061856</v>
      </c>
      <c r="T441" s="44">
        <f t="shared" si="205"/>
        <v>0.10309278350515463</v>
      </c>
      <c r="U441" s="5">
        <f t="shared" si="206"/>
        <v>0</v>
      </c>
      <c r="V441" s="5">
        <f t="shared" si="207"/>
        <v>4.8805742770218652E-2</v>
      </c>
      <c r="W441" s="5">
        <f t="shared" si="208"/>
        <v>0.52212974675855384</v>
      </c>
      <c r="X441" s="5">
        <f t="shared" si="209"/>
        <v>4.3439138953163946E-2</v>
      </c>
      <c r="Y441" s="5" t="str" cm="1">
        <f t="array" ref="Y441:AB441">SETMATRIX(GETMATRIX(Y440:AB440)-$O$9*DELTAWEIGHT(S440,$AH$4,AK440:AN440))</f>
        <v>0.5774,0.5774,0.5774</v>
      </c>
      <c r="Z441" s="5" t="str">
        <v>0.614924007728159,0.600992672379659,0.5774</v>
      </c>
      <c r="AA441" s="5" t="str">
        <v>0.663573417666663,0.657648246730661,0.5774</v>
      </c>
      <c r="AB441" s="5" t="str">
        <v>0.62346340939914,0.606293433095504,0.5774</v>
      </c>
      <c r="AC441" s="5" cm="1">
        <f t="array" ref="AC441">SIGMOID(SUM(GETVECTOR(Y441)*GETVECTOR(_xlfn.CONCAT($S441,",",$AH$4)))+U441)</f>
        <v>0.62134345895524834</v>
      </c>
      <c r="AD441" s="5" cm="1">
        <f t="array" ref="AD441">SIGMOID(SUM(GETVECTOR(Z441)*GETVECTOR(_xlfn.CONCAT($S441,",",$AH$4)))+V441)</f>
        <v>0.63944184333258225</v>
      </c>
      <c r="AE441" s="5" cm="1">
        <f t="array" ref="AE441">TANH(SUM(GETVECTOR(AA441)*GETVECTOR(_xlfn.CONCAT($S441,",",$AH$4)))+W441)</f>
        <v>0.79683906432575446</v>
      </c>
      <c r="AF441" s="5" cm="1">
        <f t="array" ref="AF441">SIGMOID(SUM(GETVECTOR(AB441)*GETVECTOR(_xlfn.CONCAT($S441,",",$AH$4)))+X441)</f>
        <v>0.63971615679090965</v>
      </c>
      <c r="AG441" s="5">
        <f t="shared" si="195"/>
        <v>0.50953224013187048</v>
      </c>
      <c r="AH441" s="40">
        <f t="shared" si="196"/>
        <v>0.30039833704998326</v>
      </c>
      <c r="AI441" s="3">
        <f t="shared" si="197"/>
        <v>0.19730555354482862</v>
      </c>
      <c r="AJ441" s="3">
        <f t="shared" si="198"/>
        <v>9.8387382356624142E-2</v>
      </c>
      <c r="AK441" s="3">
        <f t="shared" si="199"/>
        <v>0</v>
      </c>
      <c r="AL441" s="3">
        <f t="shared" si="200"/>
        <v>1.8075336854996554E-2</v>
      </c>
      <c r="AM441" s="3">
        <f t="shared" si="201"/>
        <v>2.2966237052207954E-2</v>
      </c>
      <c r="AN441" s="3">
        <f t="shared" si="202"/>
        <v>2.1354117124065323E-2</v>
      </c>
      <c r="AO441" s="3" t="str" cm="1">
        <f t="array" ref="AO441">GETVECTOR(Y441,2)</f>
        <v>0.5774</v>
      </c>
      <c r="AP441" s="3" t="str" cm="1">
        <f t="array" ref="AP441">GETVECTOR(Z441,2)</f>
        <v>0.5774</v>
      </c>
      <c r="AQ441" s="3" t="str" cm="1">
        <f t="array" ref="AQ441">GETVECTOR(AA441,2)</f>
        <v>0.5774</v>
      </c>
      <c r="AR441" s="3" t="str" cm="1">
        <f t="array" ref="AR441">GETVECTOR(AB441,2)</f>
        <v>0.5774</v>
      </c>
      <c r="AS441" s="3" cm="1">
        <f t="array" ref="AS441">SUM(AK441:AN441*AO441:AR441)</f>
        <v>3.6027272001455196E-2</v>
      </c>
      <c r="AT441" s="51">
        <f t="shared" si="203"/>
        <v>3.8929481459631231E-2</v>
      </c>
      <c r="AU441" s="48">
        <f t="shared" si="204"/>
        <v>0.19730555354482862</v>
      </c>
      <c r="AV441" s="56"/>
      <c r="AW441" s="56"/>
    </row>
    <row r="442" spans="1:49" ht="15" customHeight="1" x14ac:dyDescent="0.25">
      <c r="A442" s="11">
        <f t="shared" si="191"/>
        <v>439</v>
      </c>
      <c r="B442" s="29">
        <v>31486</v>
      </c>
      <c r="C442" s="25"/>
      <c r="D442" s="12"/>
      <c r="E442" s="25">
        <v>25.7</v>
      </c>
      <c r="F442" s="35">
        <v>94</v>
      </c>
      <c r="G442" s="25">
        <v>85</v>
      </c>
      <c r="H442" s="13">
        <v>0</v>
      </c>
      <c r="I442" s="25">
        <v>0</v>
      </c>
      <c r="J442" s="12">
        <v>0</v>
      </c>
      <c r="K442" s="12">
        <v>1</v>
      </c>
      <c r="L442" s="25" t="s">
        <v>11</v>
      </c>
      <c r="M442" s="10"/>
      <c r="N442" s="15"/>
      <c r="O442" s="15"/>
      <c r="P442" s="4"/>
      <c r="Q442" s="54"/>
      <c r="R442" s="42">
        <f t="shared" si="192"/>
        <v>0.23711340206185566</v>
      </c>
      <c r="S442" s="44" t="str" cm="1">
        <f t="array" ref="S442">SETVECTOR(R442:R443)</f>
        <v>0.237113402061856,0.103092783505155</v>
      </c>
      <c r="T442" s="44">
        <f t="shared" si="205"/>
        <v>0.17525773195876287</v>
      </c>
      <c r="U442" s="5">
        <f t="shared" si="206"/>
        <v>0</v>
      </c>
      <c r="V442" s="5">
        <f t="shared" si="207"/>
        <v>4.6998209084718995E-2</v>
      </c>
      <c r="W442" s="5">
        <f t="shared" si="208"/>
        <v>0.51983312305333307</v>
      </c>
      <c r="X442" s="5">
        <f t="shared" si="209"/>
        <v>4.1303727240757412E-2</v>
      </c>
      <c r="Y442" s="5" t="str" cm="1">
        <f t="array" ref="Y442:AB442">SETMATRIX(GETMATRIX(Y441:AB441)-$O$9*DELTAWEIGHT(S441,$AH$4,AK441:AN441))</f>
        <v>0.5774,0.5774,0.5774</v>
      </c>
      <c r="Z442" s="5" t="str">
        <v>0.614335216263658,0.600767718830099,0.5774</v>
      </c>
      <c r="AA442" s="5" t="str">
        <v>0.661904605897383,0.657010660838743,0.5774</v>
      </c>
      <c r="AB442" s="5" t="str">
        <v>0.622817781744739,0.60604676472256,0.5774</v>
      </c>
      <c r="AC442" s="5" cm="1">
        <f t="array" ref="AC442">SIGMOID(SUM(GETVECTOR(Y442)*GETVECTOR(_xlfn.CONCAT($S442,",",$AH$4)))+U442)</f>
        <v>0.54895145763587516</v>
      </c>
      <c r="AD442" s="5" cm="1">
        <f t="array" ref="AD442">SIGMOID(SUM(GETVECTOR(Z442)*GETVECTOR(_xlfn.CONCAT($S442,",",$AH$4)))+V442)</f>
        <v>0.56330842602910858</v>
      </c>
      <c r="AE442" s="5" cm="1">
        <f t="array" ref="AE442">TANH(SUM(GETVECTOR(AA442)*GETVECTOR(_xlfn.CONCAT($S442,",",$AH$4)))+W442)</f>
        <v>0.63186385102309639</v>
      </c>
      <c r="AF442" s="5" cm="1">
        <f t="array" ref="AF442">SIGMOID(SUM(GETVECTOR(AB442)*GETVECTOR(_xlfn.CONCAT($S442,",",$AH$4)))+X442)</f>
        <v>0.56253612376110418</v>
      </c>
      <c r="AG442" s="5">
        <f t="shared" si="195"/>
        <v>0.35593423138451158</v>
      </c>
      <c r="AH442" s="40">
        <f t="shared" si="196"/>
        <v>0.19217796741167539</v>
      </c>
      <c r="AI442" s="3">
        <f t="shared" si="197"/>
        <v>1.6920235452912519E-2</v>
      </c>
      <c r="AJ442" s="3">
        <f t="shared" si="198"/>
        <v>8.4073738211816618E-3</v>
      </c>
      <c r="AK442" s="3">
        <f t="shared" si="199"/>
        <v>0</v>
      </c>
      <c r="AL442" s="3">
        <f t="shared" si="200"/>
        <v>1.3067873684459411E-3</v>
      </c>
      <c r="AM442" s="3">
        <f t="shared" si="201"/>
        <v>2.8451095444174306E-3</v>
      </c>
      <c r="AN442" s="3">
        <f t="shared" si="202"/>
        <v>1.4224997366361044E-3</v>
      </c>
      <c r="AO442" s="3" t="str" cm="1">
        <f t="array" ref="AO442">GETVECTOR(Y442,2)</f>
        <v>0.5774</v>
      </c>
      <c r="AP442" s="3" t="str" cm="1">
        <f t="array" ref="AP442">GETVECTOR(Z442,2)</f>
        <v>0.5774</v>
      </c>
      <c r="AQ442" s="3" t="str" cm="1">
        <f t="array" ref="AQ442">GETVECTOR(AA442,2)</f>
        <v>0.5774</v>
      </c>
      <c r="AR442" s="3" t="str" cm="1">
        <f t="array" ref="AR442">GETVECTOR(AB442,2)</f>
        <v>0.5774</v>
      </c>
      <c r="AS442" s="3" cm="1">
        <f t="array" ref="AS442">SUM(AK442:AN442*AO442:AR442)</f>
        <v>3.2186566254209978E-3</v>
      </c>
      <c r="AT442" s="51">
        <f t="shared" si="203"/>
        <v>2.8629436778199771E-4</v>
      </c>
      <c r="AU442" s="48">
        <f t="shared" si="204"/>
        <v>1.6920235452912519E-2</v>
      </c>
      <c r="AV442" s="56"/>
      <c r="AW442" s="56"/>
    </row>
    <row r="443" spans="1:49" ht="15" customHeight="1" x14ac:dyDescent="0.25">
      <c r="A443" s="11">
        <f t="shared" si="191"/>
        <v>440</v>
      </c>
      <c r="B443" s="29">
        <v>31487</v>
      </c>
      <c r="C443" s="25"/>
      <c r="D443" s="12"/>
      <c r="E443" s="25">
        <v>25.8</v>
      </c>
      <c r="F443" s="35">
        <v>93</v>
      </c>
      <c r="G443" s="25">
        <v>49</v>
      </c>
      <c r="H443" s="13">
        <v>0</v>
      </c>
      <c r="I443" s="25">
        <v>0</v>
      </c>
      <c r="J443" s="12">
        <v>0</v>
      </c>
      <c r="K443" s="12">
        <v>1</v>
      </c>
      <c r="L443" s="25" t="s">
        <v>11</v>
      </c>
      <c r="M443" s="10"/>
      <c r="N443" s="15"/>
      <c r="O443" s="15"/>
      <c r="P443" s="4"/>
      <c r="Q443" s="54"/>
      <c r="R443" s="42">
        <f t="shared" si="192"/>
        <v>0.10309278350515463</v>
      </c>
      <c r="S443" s="44" t="str" cm="1">
        <f t="array" ref="S443">SETVECTOR(R443:R444)</f>
        <v>0.103092783505155,0.175257731958763</v>
      </c>
      <c r="T443" s="44">
        <f t="shared" si="205"/>
        <v>2.0618556701030927E-2</v>
      </c>
      <c r="U443" s="5">
        <f t="shared" si="206"/>
        <v>0</v>
      </c>
      <c r="V443" s="5">
        <f t="shared" si="207"/>
        <v>4.68675303478744E-2</v>
      </c>
      <c r="W443" s="5">
        <f t="shared" si="208"/>
        <v>0.51954861209889136</v>
      </c>
      <c r="X443" s="5">
        <f t="shared" si="209"/>
        <v>4.11614772670938E-2</v>
      </c>
      <c r="Y443" s="5" t="str" cm="1">
        <f t="array" ref="Y443:AB443">SETMATRIX(GETMATRIX(Y442:AB442)-$O$9*DELTAWEIGHT(S442,$AH$4,AK442:AN442))</f>
        <v>0.5774,0.5774,0.5774</v>
      </c>
      <c r="Z443" s="5" t="str">
        <v>0.614408477575927,0.600799571574564,0.5774</v>
      </c>
      <c r="AA443" s="5" t="str">
        <v>0.662291568718016,0.657178905543366,0.5774</v>
      </c>
      <c r="AB443" s="5" t="str">
        <v>0.622893021553249,0.606079477682782,0.5774</v>
      </c>
      <c r="AC443" s="5" cm="1">
        <f t="array" ref="AC443">SIGMOID(SUM(GETVECTOR(Y443)*GETVECTOR(_xlfn.CONCAT($S443,",",$AH$4)))+U443)</f>
        <v>0.54009362987552256</v>
      </c>
      <c r="AD443" s="5" cm="1">
        <f t="array" ref="AD443">SIGMOID(SUM(GETVECTOR(Z443)*GETVECTOR(_xlfn.CONCAT($S443,",",$AH$4)))+V443)</f>
        <v>0.5536683018248254</v>
      </c>
      <c r="AE443" s="5" cm="1">
        <f t="array" ref="AE443">TANH(SUM(GETVECTOR(AA443)*GETVECTOR(_xlfn.CONCAT($S443,",",$AH$4)))+W443)</f>
        <v>0.60626966830093254</v>
      </c>
      <c r="AF443" s="5" cm="1">
        <f t="array" ref="AF443">SIGMOID(SUM(GETVECTOR(AB443)*GETVECTOR(_xlfn.CONCAT($S443,",",$AH$4)))+X443)</f>
        <v>0.55270284773935618</v>
      </c>
      <c r="AG443" s="5">
        <f t="shared" si="195"/>
        <v>0.33567229769607748</v>
      </c>
      <c r="AH443" s="40">
        <f t="shared" si="196"/>
        <v>0.17885925238975398</v>
      </c>
      <c r="AI443" s="3">
        <f t="shared" si="197"/>
        <v>0.15824069568872304</v>
      </c>
      <c r="AJ443" s="3">
        <f t="shared" si="198"/>
        <v>7.8301056888157236E-2</v>
      </c>
      <c r="AK443" s="3">
        <f t="shared" si="199"/>
        <v>0</v>
      </c>
      <c r="AL443" s="3">
        <f t="shared" si="200"/>
        <v>1.1731157259798336E-2</v>
      </c>
      <c r="AM443" s="3">
        <f t="shared" si="201"/>
        <v>2.7417926992059614E-2</v>
      </c>
      <c r="AN443" s="3">
        <f t="shared" si="202"/>
        <v>1.2659767444973675E-2</v>
      </c>
      <c r="AO443" s="3" t="str" cm="1">
        <f t="array" ref="AO443">GETVECTOR(Y443,2)</f>
        <v>0.5774</v>
      </c>
      <c r="AP443" s="3" t="str" cm="1">
        <f t="array" ref="AP443">GETVECTOR(Z443,2)</f>
        <v>0.5774</v>
      </c>
      <c r="AQ443" s="3" t="str" cm="1">
        <f t="array" ref="AQ443">GETVECTOR(AA443,2)</f>
        <v>0.5774</v>
      </c>
      <c r="AR443" s="3" t="str" cm="1">
        <f t="array" ref="AR443">GETVECTOR(AB443,2)</f>
        <v>0.5774</v>
      </c>
      <c r="AS443" s="3" cm="1">
        <f t="array" ref="AS443">SUM(AK443:AN443*AO443:AR443)</f>
        <v>2.9914430969750584E-2</v>
      </c>
      <c r="AT443" s="51">
        <f t="shared" si="203"/>
        <v>2.5040117772051049E-2</v>
      </c>
      <c r="AU443" s="48">
        <f t="shared" si="204"/>
        <v>0.15824069568872304</v>
      </c>
      <c r="AV443" s="56"/>
      <c r="AW443" s="56"/>
    </row>
    <row r="444" spans="1:49" ht="15" customHeight="1" x14ac:dyDescent="0.25">
      <c r="A444" s="11">
        <f t="shared" si="191"/>
        <v>441</v>
      </c>
      <c r="B444" s="29">
        <v>31488</v>
      </c>
      <c r="C444" s="25"/>
      <c r="D444" s="12"/>
      <c r="E444" s="25">
        <v>24.3</v>
      </c>
      <c r="F444" s="35">
        <v>91</v>
      </c>
      <c r="G444" s="25">
        <v>15</v>
      </c>
      <c r="H444" s="13">
        <v>0</v>
      </c>
      <c r="I444" s="25">
        <v>0</v>
      </c>
      <c r="J444" s="12">
        <v>0</v>
      </c>
      <c r="K444" s="12">
        <v>2</v>
      </c>
      <c r="L444" s="25" t="s">
        <v>11</v>
      </c>
      <c r="M444" s="10"/>
      <c r="N444" s="15"/>
      <c r="O444" s="15"/>
      <c r="P444" s="4"/>
      <c r="Q444" s="54"/>
      <c r="R444" s="42">
        <f t="shared" si="192"/>
        <v>0.17525773195876287</v>
      </c>
      <c r="S444" s="44" t="str" cm="1">
        <f t="array" ref="S444">SETVECTOR(R444:R445)</f>
        <v>0.175257731958763,0.0206185567010309</v>
      </c>
      <c r="T444" s="44">
        <f t="shared" si="205"/>
        <v>1.0309278350515464E-3</v>
      </c>
      <c r="U444" s="5">
        <f t="shared" si="206"/>
        <v>0</v>
      </c>
      <c r="V444" s="5">
        <f t="shared" si="207"/>
        <v>4.5694414621894566E-2</v>
      </c>
      <c r="W444" s="5">
        <f t="shared" si="208"/>
        <v>0.51680681939968542</v>
      </c>
      <c r="X444" s="5">
        <f t="shared" si="209"/>
        <v>3.9895500522596432E-2</v>
      </c>
      <c r="Y444" s="5" t="str" cm="1">
        <f t="array" ref="Y444:AB444">SETMATRIX(GETMATRIX(Y443:AB443)-$O$9*DELTAWEIGHT(S443,$AH$4,AK443:AN443))</f>
        <v>0.5774,0.5774,0.5774</v>
      </c>
      <c r="Z444" s="5" t="str">
        <v>0.614372988151691,0.600739239553363,0.5774</v>
      </c>
      <c r="AA444" s="5" t="str">
        <v>0.662085814593499,0.656829123531687,0.5774</v>
      </c>
      <c r="AB444" s="5" t="str">
        <v>0.622856758102614,0.606017829816702,0.5774</v>
      </c>
      <c r="AC444" s="5" cm="1">
        <f t="array" ref="AC444">SIGMOID(SUM(GETVECTOR(Y444)*GETVECTOR(_xlfn.CONCAT($S444,",",$AH$4)))+U444)</f>
        <v>0.52824464136378757</v>
      </c>
      <c r="AD444" s="5" cm="1">
        <f t="array" ref="AD444">SIGMOID(SUM(GETVECTOR(Z444)*GETVECTOR(_xlfn.CONCAT($S444,",",$AH$4)))+V444)</f>
        <v>0.54134398625047608</v>
      </c>
      <c r="AE444" s="5" cm="1">
        <f t="array" ref="AE444">TANH(SUM(GETVECTOR(AA444)*GETVECTOR(_xlfn.CONCAT($S444,",",$AH$4)))+W444)</f>
        <v>0.56923157675107583</v>
      </c>
      <c r="AF444" s="5" cm="1">
        <f t="array" ref="AF444">SIGMOID(SUM(GETVECTOR(AB444)*GETVECTOR(_xlfn.CONCAT($S444,",",$AH$4)))+X444)</f>
        <v>0.54030018335877161</v>
      </c>
      <c r="AG444" s="5">
        <f t="shared" si="195"/>
        <v>0.30815009085807121</v>
      </c>
      <c r="AH444" s="40">
        <f t="shared" si="196"/>
        <v>0.16141642570207165</v>
      </c>
      <c r="AI444" s="3">
        <f t="shared" si="197"/>
        <v>0.16038549786702011</v>
      </c>
      <c r="AJ444" s="3">
        <f t="shared" si="198"/>
        <v>7.8921935175718105E-2</v>
      </c>
      <c r="AK444" s="3">
        <f t="shared" si="199"/>
        <v>0</v>
      </c>
      <c r="AL444" s="3">
        <f t="shared" si="200"/>
        <v>1.1154423208918764E-2</v>
      </c>
      <c r="AM444" s="3">
        <f t="shared" si="201"/>
        <v>2.8880316039300327E-2</v>
      </c>
      <c r="AN444" s="3">
        <f t="shared" si="202"/>
        <v>1.1901101344976673E-2</v>
      </c>
      <c r="AO444" s="3" t="str" cm="1">
        <f t="array" ref="AO444">GETVECTOR(Y444,2)</f>
        <v>0.5774</v>
      </c>
      <c r="AP444" s="3" t="str" cm="1">
        <f t="array" ref="AP444">GETVECTOR(Z444,2)</f>
        <v>0.5774</v>
      </c>
      <c r="AQ444" s="3" t="str" cm="1">
        <f t="array" ref="AQ444">GETVECTOR(AA444,2)</f>
        <v>0.5774</v>
      </c>
      <c r="AR444" s="3" t="str" cm="1">
        <f t="array" ref="AR444">GETVECTOR(AB444,2)</f>
        <v>0.5774</v>
      </c>
      <c r="AS444" s="3" cm="1">
        <f t="array" ref="AS444">SUM(AK444:AN444*AO444:AR444)</f>
        <v>2.9987754358511233E-2</v>
      </c>
      <c r="AT444" s="51">
        <f t="shared" si="203"/>
        <v>2.5723507926051912E-2</v>
      </c>
      <c r="AU444" s="48">
        <f t="shared" si="204"/>
        <v>0.16038549786702011</v>
      </c>
      <c r="AV444" s="56"/>
      <c r="AW444" s="56"/>
    </row>
    <row r="445" spans="1:49" ht="15" customHeight="1" x14ac:dyDescent="0.25">
      <c r="A445" s="11">
        <f t="shared" si="191"/>
        <v>442</v>
      </c>
      <c r="B445" s="29">
        <v>31489</v>
      </c>
      <c r="C445" s="25"/>
      <c r="D445" s="12"/>
      <c r="E445" s="25">
        <v>25.1</v>
      </c>
      <c r="F445" s="35">
        <v>92</v>
      </c>
      <c r="G445" s="25">
        <v>5</v>
      </c>
      <c r="H445" s="13">
        <v>0</v>
      </c>
      <c r="I445" s="25">
        <v>0</v>
      </c>
      <c r="J445" s="12">
        <v>0</v>
      </c>
      <c r="K445" s="12">
        <v>1</v>
      </c>
      <c r="L445" s="25" t="s">
        <v>11</v>
      </c>
      <c r="M445" s="10"/>
      <c r="N445" s="15"/>
      <c r="O445" s="15"/>
      <c r="P445" s="4"/>
      <c r="Q445" s="54"/>
      <c r="R445" s="42">
        <f t="shared" si="192"/>
        <v>2.0618556701030927E-2</v>
      </c>
      <c r="S445" s="44" t="str" cm="1">
        <f t="array" ref="S445">SETVECTOR(R445:R446)</f>
        <v>0.0206185567010309,0.00103092783505155</v>
      </c>
      <c r="T445" s="44">
        <f t="shared" si="205"/>
        <v>0.15463917525773196</v>
      </c>
      <c r="U445" s="5">
        <f t="shared" si="206"/>
        <v>0</v>
      </c>
      <c r="V445" s="5">
        <f t="shared" si="207"/>
        <v>4.4578972301002689E-2</v>
      </c>
      <c r="W445" s="5">
        <f t="shared" si="208"/>
        <v>0.51391878779575539</v>
      </c>
      <c r="X445" s="5">
        <f t="shared" si="209"/>
        <v>3.8705390388098768E-2</v>
      </c>
      <c r="Y445" s="5" t="str" cm="1">
        <f t="array" ref="Y445:AB445">SETMATRIX(GETMATRIX(Y444:AB444)-$O$9*DELTAWEIGHT(S444,$AH$4,AK444:AN444))</f>
        <v>0.5774,0.5774,0.5774</v>
      </c>
      <c r="Z445" s="5" t="str">
        <v>0.614319803436493,0.600732982528046,0.5774</v>
      </c>
      <c r="AA445" s="5" t="str">
        <v>0.661725841922536,0.656786773805691,0.5774</v>
      </c>
      <c r="AB445" s="5" t="str">
        <v>0.622802760006812,0.606011477099549,0.5774</v>
      </c>
      <c r="AC445" s="5" cm="1">
        <f t="array" ref="AC445">SIGMOID(SUM(GETVECTOR(Y445)*GETVECTOR(_xlfn.CONCAT($S445,",",$AH$4)))+U445)</f>
        <v>0.503125062399288</v>
      </c>
      <c r="AD445" s="5" cm="1">
        <f t="array" ref="AD445">SIGMOID(SUM(GETVECTOR(Z445)*GETVECTOR(_xlfn.CONCAT($S445,",",$AH$4)))+V445)</f>
        <v>0.51446213299250465</v>
      </c>
      <c r="AE445" s="5" cm="1">
        <f t="array" ref="AE445">TANH(SUM(GETVECTOR(AA445)*GETVECTOR(_xlfn.CONCAT($S445,",",$AH$4)))+W445)</f>
        <v>0.48403437367888125</v>
      </c>
      <c r="AF445" s="5" cm="1">
        <f t="array" ref="AF445">SIGMOID(SUM(GETVECTOR(AB445)*GETVECTOR(_xlfn.CONCAT($S445,",",$AH$4)))+X445)</f>
        <v>0.51303990203018612</v>
      </c>
      <c r="AG445" s="5">
        <f t="shared" si="195"/>
        <v>0.24901735632452829</v>
      </c>
      <c r="AH445" s="40">
        <f t="shared" si="196"/>
        <v>0.12517903786300541</v>
      </c>
      <c r="AI445" s="3">
        <f t="shared" si="197"/>
        <v>-2.9460137394726554E-2</v>
      </c>
      <c r="AJ445" s="3">
        <f t="shared" si="198"/>
        <v>-1.4214424234330855E-2</v>
      </c>
      <c r="AK445" s="3">
        <f t="shared" si="199"/>
        <v>0</v>
      </c>
      <c r="AL445" s="3">
        <f t="shared" si="200"/>
        <v>-1.7186284517705392E-3</v>
      </c>
      <c r="AM445" s="3">
        <f t="shared" si="201"/>
        <v>-5.5994763817203376E-3</v>
      </c>
      <c r="AN445" s="3">
        <f t="shared" si="202"/>
        <v>-1.7958073853110055E-3</v>
      </c>
      <c r="AO445" s="3" t="str" cm="1">
        <f t="array" ref="AO445">GETVECTOR(Y445,2)</f>
        <v>0.5774</v>
      </c>
      <c r="AP445" s="3" t="str" cm="1">
        <f t="array" ref="AP445">GETVECTOR(Z445,2)</f>
        <v>0.5774</v>
      </c>
      <c r="AQ445" s="3" t="str" cm="1">
        <f t="array" ref="AQ445">GETVECTOR(AA445,2)</f>
        <v>0.5774</v>
      </c>
      <c r="AR445" s="3" t="str" cm="1">
        <f t="array" ref="AR445">GETVECTOR(AB445,2)</f>
        <v>0.5774</v>
      </c>
      <c r="AS445" s="3" cm="1">
        <f t="array" ref="AS445">SUM(AK445:AN445*AO445:AR445)</f>
        <v>-5.2623729151362059E-3</v>
      </c>
      <c r="AT445" s="51">
        <f t="shared" si="203"/>
        <v>8.6789969531616586E-4</v>
      </c>
      <c r="AU445" s="48">
        <f t="shared" si="204"/>
        <v>2.9460137394726554E-2</v>
      </c>
      <c r="AV445" s="56"/>
      <c r="AW445" s="56"/>
    </row>
    <row r="446" spans="1:49" ht="15" customHeight="1" x14ac:dyDescent="0.25">
      <c r="A446" s="11">
        <f t="shared" si="191"/>
        <v>443</v>
      </c>
      <c r="B446" s="29">
        <v>31490</v>
      </c>
      <c r="C446" s="25"/>
      <c r="D446" s="12"/>
      <c r="E446" s="25">
        <v>23.3</v>
      </c>
      <c r="F446" s="35">
        <v>98</v>
      </c>
      <c r="G446" s="25">
        <v>0</v>
      </c>
      <c r="H446" s="13">
        <v>0</v>
      </c>
      <c r="I446" s="25">
        <v>0</v>
      </c>
      <c r="J446" s="12">
        <v>0</v>
      </c>
      <c r="K446" s="12">
        <v>1</v>
      </c>
      <c r="L446" s="25" t="s">
        <v>11</v>
      </c>
      <c r="M446" s="10"/>
      <c r="N446" s="15"/>
      <c r="O446" s="15"/>
      <c r="P446" s="4"/>
      <c r="Q446" s="54"/>
      <c r="R446" s="42">
        <f t="shared" si="192"/>
        <v>1.0309278350515464E-3</v>
      </c>
      <c r="S446" s="44" t="str" cm="1">
        <f t="array" ref="S446">SETVECTOR(R446:R447)</f>
        <v>0.00103092783505155,0.154639175257732</v>
      </c>
      <c r="T446" s="44">
        <f t="shared" si="205"/>
        <v>8.9690721649484523E-2</v>
      </c>
      <c r="U446" s="5">
        <f t="shared" si="206"/>
        <v>0</v>
      </c>
      <c r="V446" s="5">
        <f t="shared" si="207"/>
        <v>4.4750835146179745E-2</v>
      </c>
      <c r="W446" s="5">
        <f t="shared" si="208"/>
        <v>0.51447873543392741</v>
      </c>
      <c r="X446" s="5">
        <f t="shared" si="209"/>
        <v>3.8884971126629871E-2</v>
      </c>
      <c r="Y446" s="5" t="str" cm="1">
        <f t="array" ref="Y446:AB446">SETMATRIX(GETMATRIX(Y445:AB445)-$O$9*DELTAWEIGHT(S445,$AH$4,AK445:AN445))</f>
        <v>0.5774,0.5774,0.5774</v>
      </c>
      <c r="Z446" s="5" t="str">
        <v>0.614325005520619,0.600733242632252,0.5774</v>
      </c>
      <c r="AA446" s="5" t="str">
        <v>0.661779663766299,0.656789464897879,0.5774</v>
      </c>
      <c r="AB446" s="5" t="str">
        <v>0.622807991475528,0.606011738672985,0.5774</v>
      </c>
      <c r="AC446" s="5" cm="1">
        <f t="array" ref="AC446">SIGMOID(SUM(GETVECTOR(Y446)*GETVECTOR(_xlfn.CONCAT($S446,",",$AH$4)))+U446)</f>
        <v>0.52245586278519074</v>
      </c>
      <c r="AD446" s="5" cm="1">
        <f t="array" ref="AD446">SIGMOID(SUM(GETVECTOR(Z446)*GETVECTOR(_xlfn.CONCAT($S446,",",$AH$4)))+V446)</f>
        <v>0.53451528169742712</v>
      </c>
      <c r="AE446" s="5" cm="1">
        <f t="array" ref="AE446">TANH(SUM(GETVECTOR(AA446)*GETVECTOR(_xlfn.CONCAT($S446,",",$AH$4)))+W446)</f>
        <v>0.54884462185212413</v>
      </c>
      <c r="AF446" s="5" cm="1">
        <f t="array" ref="AF446">SIGMOID(SUM(GETVECTOR(AB446)*GETVECTOR(_xlfn.CONCAT($S446,",",$AH$4)))+X446)</f>
        <v>0.53326085719672323</v>
      </c>
      <c r="AG446" s="5">
        <f t="shared" si="195"/>
        <v>0.29336583765740598</v>
      </c>
      <c r="AH446" s="40">
        <f t="shared" si="196"/>
        <v>0.15210187631087102</v>
      </c>
      <c r="AI446" s="3">
        <f t="shared" si="197"/>
        <v>6.2411154661386498E-2</v>
      </c>
      <c r="AJ446" s="3">
        <f t="shared" si="198"/>
        <v>3.0573781265248661E-2</v>
      </c>
      <c r="AK446" s="3">
        <f t="shared" si="199"/>
        <v>0</v>
      </c>
      <c r="AL446" s="3">
        <f t="shared" si="200"/>
        <v>4.1750734576255846E-3</v>
      </c>
      <c r="AM446" s="3">
        <f t="shared" si="201"/>
        <v>1.1419399619002752E-2</v>
      </c>
      <c r="AN446" s="3">
        <f t="shared" si="202"/>
        <v>4.4306864111684479E-3</v>
      </c>
      <c r="AO446" s="3" t="str" cm="1">
        <f t="array" ref="AO446">GETVECTOR(Y446,2)</f>
        <v>0.5774</v>
      </c>
      <c r="AP446" s="3" t="str" cm="1">
        <f t="array" ref="AP446">GETVECTOR(Z446,2)</f>
        <v>0.5774</v>
      </c>
      <c r="AQ446" s="3" t="str" cm="1">
        <f t="array" ref="AQ446">GETVECTOR(AA446,2)</f>
        <v>0.5774</v>
      </c>
      <c r="AR446" s="3" t="str" cm="1">
        <f t="array" ref="AR446">GETVECTOR(AB446,2)</f>
        <v>0.5774</v>
      </c>
      <c r="AS446" s="3" cm="1">
        <f t="array" ref="AS446">SUM(AK446:AN446*AO446:AR446)</f>
        <v>1.1562527088253864E-2</v>
      </c>
      <c r="AT446" s="51">
        <f t="shared" si="203"/>
        <v>3.8951522261675055E-3</v>
      </c>
      <c r="AU446" s="48">
        <f t="shared" si="204"/>
        <v>6.2411154661386498E-2</v>
      </c>
      <c r="AV446" s="56"/>
      <c r="AW446" s="56"/>
    </row>
    <row r="447" spans="1:49" ht="15" customHeight="1" x14ac:dyDescent="0.25">
      <c r="A447" s="11">
        <f t="shared" si="191"/>
        <v>444</v>
      </c>
      <c r="B447" s="29">
        <v>31491</v>
      </c>
      <c r="C447" s="25"/>
      <c r="D447" s="12"/>
      <c r="E447" s="25">
        <v>24.5</v>
      </c>
      <c r="F447" s="35">
        <v>94</v>
      </c>
      <c r="G447" s="25">
        <v>12</v>
      </c>
      <c r="H447" s="13">
        <v>0</v>
      </c>
      <c r="I447" s="25">
        <v>0</v>
      </c>
      <c r="J447" s="12">
        <v>0</v>
      </c>
      <c r="K447" s="12">
        <v>1</v>
      </c>
      <c r="L447" s="25" t="s">
        <v>11</v>
      </c>
      <c r="M447" s="10"/>
      <c r="N447" s="15"/>
      <c r="O447" s="15"/>
      <c r="P447" s="4"/>
      <c r="Q447" s="54"/>
      <c r="R447" s="42">
        <f t="shared" si="192"/>
        <v>0.15463917525773196</v>
      </c>
      <c r="S447" s="44" t="str" cm="1">
        <f t="array" ref="S447">SETVECTOR(R447:R448)</f>
        <v>0.154639175257732,0.0896907216494845</v>
      </c>
      <c r="T447" s="44">
        <f t="shared" si="205"/>
        <v>0.27731958762886594</v>
      </c>
      <c r="U447" s="5">
        <f t="shared" si="206"/>
        <v>0</v>
      </c>
      <c r="V447" s="5">
        <f t="shared" si="207"/>
        <v>4.4333327800417183E-2</v>
      </c>
      <c r="W447" s="5">
        <f t="shared" si="208"/>
        <v>0.51333679547202715</v>
      </c>
      <c r="X447" s="5">
        <f t="shared" si="209"/>
        <v>3.8441902485513026E-2</v>
      </c>
      <c r="Y447" s="5" t="str" cm="1">
        <f t="array" ref="Y447:AB447">SETMATRIX(GETMATRIX(Y446:AB446)-$O$9*DELTAWEIGHT(S446,$AH$4,AK446:AN446))</f>
        <v>0.5774,0.5774,0.5774</v>
      </c>
      <c r="Z447" s="5" t="str">
        <v>0.614325061240072,0.600741600550254,0.5774</v>
      </c>
      <c r="AA447" s="5" t="str">
        <v>0.661780071707738,0.656850656113655,0.5774</v>
      </c>
      <c r="AB447" s="5" t="str">
        <v>0.622808047905773,0.606020203209755,0.5774</v>
      </c>
      <c r="AC447" s="5" cm="1">
        <f t="array" ref="AC447">SIGMOID(SUM(GETVECTOR(Y447)*GETVECTOR(_xlfn.CONCAT($S447,",",$AH$4)))+U447)</f>
        <v>0.53521064177831368</v>
      </c>
      <c r="AD447" s="5" cm="1">
        <f t="array" ref="AD447">SIGMOID(SUM(GETVECTOR(Z447)*GETVECTOR(_xlfn.CONCAT($S447,",",$AH$4)))+V447)</f>
        <v>0.54815353949520274</v>
      </c>
      <c r="AE447" s="5" cm="1">
        <f t="array" ref="AE447">TANH(SUM(GETVECTOR(AA447)*GETVECTOR(_xlfn.CONCAT($S447,",",$AH$4)))+W447)</f>
        <v>0.58798932446582719</v>
      </c>
      <c r="AF447" s="5" cm="1">
        <f t="array" ref="AF447">SIGMOID(SUM(GETVECTOR(AB447)*GETVECTOR(_xlfn.CONCAT($S447,",",$AH$4)))+X447)</f>
        <v>0.54713631566222709</v>
      </c>
      <c r="AG447" s="5">
        <f t="shared" si="195"/>
        <v>0.32230842939133636</v>
      </c>
      <c r="AH447" s="40">
        <f t="shared" si="196"/>
        <v>0.17048369375369041</v>
      </c>
      <c r="AI447" s="3">
        <f t="shared" si="197"/>
        <v>-0.10683589387517553</v>
      </c>
      <c r="AJ447" s="3">
        <f t="shared" si="198"/>
        <v>-5.2778516753534781E-2</v>
      </c>
      <c r="AK447" s="3">
        <f t="shared" si="199"/>
        <v>0</v>
      </c>
      <c r="AL447" s="3">
        <f t="shared" si="200"/>
        <v>-7.6863424455367764E-3</v>
      </c>
      <c r="AM447" s="3">
        <f t="shared" si="201"/>
        <v>-1.8928467394674266E-2</v>
      </c>
      <c r="AN447" s="3">
        <f t="shared" si="202"/>
        <v>-8.2483585262484102E-3</v>
      </c>
      <c r="AO447" s="3" t="str" cm="1">
        <f t="array" ref="AO447">GETVECTOR(Y447,2)</f>
        <v>0.5774</v>
      </c>
      <c r="AP447" s="3" t="str" cm="1">
        <f t="array" ref="AP447">GETVECTOR(Z447,2)</f>
        <v>0.5774</v>
      </c>
      <c r="AQ447" s="3" t="str" cm="1">
        <f t="array" ref="AQ447">GETVECTOR(AA447,2)</f>
        <v>0.5774</v>
      </c>
      <c r="AR447" s="3" t="str" cm="1">
        <f t="array" ref="AR447">GETVECTOR(AB447,2)</f>
        <v>0.5774</v>
      </c>
      <c r="AS447" s="3" cm="1">
        <f t="array" ref="AS447">SUM(AK447:AN447*AO447:AR447)</f>
        <v>-2.0129993414793688E-2</v>
      </c>
      <c r="AT447" s="51">
        <f t="shared" si="203"/>
        <v>1.1413908220107769E-2</v>
      </c>
      <c r="AU447" s="48">
        <f t="shared" si="204"/>
        <v>0.10683589387517553</v>
      </c>
      <c r="AV447" s="56"/>
      <c r="AW447" s="56"/>
    </row>
    <row r="448" spans="1:49" ht="15" customHeight="1" x14ac:dyDescent="0.25">
      <c r="A448" s="11">
        <f t="shared" si="191"/>
        <v>445</v>
      </c>
      <c r="B448" s="29">
        <v>31492</v>
      </c>
      <c r="C448" s="25"/>
      <c r="D448" s="12"/>
      <c r="E448" s="25">
        <v>23.2</v>
      </c>
      <c r="F448" s="35">
        <v>99</v>
      </c>
      <c r="G448" s="25">
        <v>3</v>
      </c>
      <c r="H448" s="13">
        <v>0</v>
      </c>
      <c r="I448" s="25">
        <v>0</v>
      </c>
      <c r="J448" s="12">
        <v>0</v>
      </c>
      <c r="K448" s="12">
        <v>1</v>
      </c>
      <c r="L448" s="25" t="s">
        <v>11</v>
      </c>
      <c r="M448" s="10"/>
      <c r="N448" s="15"/>
      <c r="O448" s="15"/>
      <c r="P448" s="4"/>
      <c r="Q448" s="54"/>
      <c r="R448" s="42">
        <f t="shared" si="192"/>
        <v>8.9690721649484523E-2</v>
      </c>
      <c r="S448" s="44" t="str" cm="1">
        <f t="array" ref="S448">SETVECTOR(R448:R449)</f>
        <v>0.0896907216494845,0.277319587628866</v>
      </c>
      <c r="T448" s="44">
        <f t="shared" si="205"/>
        <v>0.15257731958762888</v>
      </c>
      <c r="U448" s="5">
        <f t="shared" si="206"/>
        <v>0</v>
      </c>
      <c r="V448" s="5">
        <f t="shared" si="207"/>
        <v>4.5101962044970863E-2</v>
      </c>
      <c r="W448" s="5">
        <f t="shared" si="208"/>
        <v>0.51522964221149459</v>
      </c>
      <c r="X448" s="5">
        <f t="shared" si="209"/>
        <v>3.9266738338137867E-2</v>
      </c>
      <c r="Y448" s="5" t="str" cm="1">
        <f t="array" ref="Y448:AB448">SETMATRIX(GETMATRIX(Y447:AB447)-$O$9*DELTAWEIGHT(S447,$AH$4,AK447:AN447))</f>
        <v>0.5774,0.5774,0.5774</v>
      </c>
      <c r="Z448" s="5" t="str">
        <v>0.614443793994494,0.600810465547819,0.5774</v>
      </c>
      <c r="AA448" s="5" t="str">
        <v>0.662511784613116,0.657275049598774,0.5774</v>
      </c>
      <c r="AB448" s="5" t="str">
        <v>0.622929031338348,0.606090373600649,0.5774</v>
      </c>
      <c r="AC448" s="5" cm="1">
        <f t="array" ref="AC448">SIGMOID(SUM(GETVECTOR(Y448)*GETVECTOR(_xlfn.CONCAT($S448,",",$AH$4)))+U448)</f>
        <v>0.55278056952930776</v>
      </c>
      <c r="AD448" s="5" cm="1">
        <f t="array" ref="AD448">SIGMOID(SUM(GETVECTOR(Z448)*GETVECTOR(_xlfn.CONCAT($S448,",",$AH$4)))+V448)</f>
        <v>0.56631411178333202</v>
      </c>
      <c r="AE448" s="5" cm="1">
        <f t="array" ref="AE448">TANH(SUM(GETVECTOR(AA448)*GETVECTOR(_xlfn.CONCAT($S448,",",$AH$4)))+W448)</f>
        <v>0.63926277155734235</v>
      </c>
      <c r="AF448" s="5" cm="1">
        <f t="array" ref="AF448">SIGMOID(SUM(GETVECTOR(AB448)*GETVECTOR(_xlfn.CONCAT($S448,",",$AH$4)))+X448)</f>
        <v>0.56542728676560994</v>
      </c>
      <c r="AG448" s="5">
        <f t="shared" si="195"/>
        <v>0.36202352867064741</v>
      </c>
      <c r="AH448" s="40">
        <f t="shared" si="196"/>
        <v>0.19620053564460554</v>
      </c>
      <c r="AI448" s="3">
        <f t="shared" si="197"/>
        <v>4.3623216056976666E-2</v>
      </c>
      <c r="AJ448" s="3">
        <f t="shared" si="198"/>
        <v>2.1695860332706835E-2</v>
      </c>
      <c r="AK448" s="3">
        <f t="shared" si="199"/>
        <v>0</v>
      </c>
      <c r="AL448" s="3">
        <f t="shared" si="200"/>
        <v>3.4063476078596464E-3</v>
      </c>
      <c r="AM448" s="3">
        <f t="shared" si="201"/>
        <v>7.265638743833412E-3</v>
      </c>
      <c r="AN448" s="3">
        <f t="shared" si="202"/>
        <v>3.7194636812637313E-3</v>
      </c>
      <c r="AO448" s="3" t="str" cm="1">
        <f t="array" ref="AO448">GETVECTOR(Y448,2)</f>
        <v>0.5774</v>
      </c>
      <c r="AP448" s="3" t="str" cm="1">
        <f t="array" ref="AP448">GETVECTOR(Z448,2)</f>
        <v>0.5774</v>
      </c>
      <c r="AQ448" s="3" t="str" cm="1">
        <f t="array" ref="AQ448">GETVECTOR(AA448,2)</f>
        <v>0.5774</v>
      </c>
      <c r="AR448" s="3" t="str" cm="1">
        <f t="array" ref="AR448">GETVECTOR(AB448,2)</f>
        <v>0.5774</v>
      </c>
      <c r="AS448" s="3" cm="1">
        <f t="array" ref="AS448">SUM(AK448:AN448*AO448:AR448)</f>
        <v>8.3096232490292507E-3</v>
      </c>
      <c r="AT448" s="51">
        <f t="shared" si="203"/>
        <v>1.9029849791536667E-3</v>
      </c>
      <c r="AU448" s="48">
        <f t="shared" si="204"/>
        <v>4.3623216056976666E-2</v>
      </c>
      <c r="AV448" s="56"/>
      <c r="AW448" s="56"/>
    </row>
    <row r="449" spans="1:49" ht="15" customHeight="1" x14ac:dyDescent="0.25">
      <c r="A449" s="11">
        <f t="shared" si="191"/>
        <v>446</v>
      </c>
      <c r="B449" s="29">
        <v>31493</v>
      </c>
      <c r="C449" s="25"/>
      <c r="D449" s="12"/>
      <c r="E449" s="25">
        <v>23.1</v>
      </c>
      <c r="F449" s="35">
        <v>98</v>
      </c>
      <c r="G449" s="25">
        <v>21</v>
      </c>
      <c r="H449" s="13">
        <v>0</v>
      </c>
      <c r="I449" s="25">
        <v>0</v>
      </c>
      <c r="J449" s="12">
        <v>0</v>
      </c>
      <c r="K449" s="12">
        <v>1</v>
      </c>
      <c r="L449" s="25" t="s">
        <v>11</v>
      </c>
      <c r="M449" s="10"/>
      <c r="N449" s="15"/>
      <c r="O449" s="15"/>
      <c r="P449" s="4"/>
      <c r="Q449" s="54"/>
      <c r="R449" s="42">
        <f t="shared" si="192"/>
        <v>0.27731958762886594</v>
      </c>
      <c r="S449" s="44" t="str" cm="1">
        <f t="array" ref="S449">SETVECTOR(R449:R450)</f>
        <v>0.277319587628866,0.152577319587629</v>
      </c>
      <c r="T449" s="44">
        <f t="shared" si="205"/>
        <v>0.44020618556701036</v>
      </c>
      <c r="U449" s="5">
        <f t="shared" si="206"/>
        <v>0</v>
      </c>
      <c r="V449" s="5">
        <f t="shared" si="207"/>
        <v>4.4761327284184901E-2</v>
      </c>
      <c r="W449" s="5">
        <f t="shared" si="208"/>
        <v>0.51450307833711129</v>
      </c>
      <c r="X449" s="5">
        <f t="shared" si="209"/>
        <v>3.8894791970011493E-2</v>
      </c>
      <c r="Y449" s="5" t="str" cm="1">
        <f t="array" ref="Y449:AB449">SETMATRIX(GETMATRIX(Y448:AB448)-$O$9*DELTAWEIGHT(S448,$AH$4,AK448:AN448))</f>
        <v>0.5774,0.5774,0.5774</v>
      </c>
      <c r="Z449" s="5" t="str">
        <v>0.614459292132103,0.600858385076748,0.5774</v>
      </c>
      <c r="AA449" s="5" t="str">
        <v>0.662589019198067,0.657513855384427,0.5774</v>
      </c>
      <c r="AB449" s="5" t="str">
        <v>0.622945000802688,0.606139750450159,0.5774</v>
      </c>
      <c r="AC449" s="5" cm="1">
        <f t="array" ref="AC449">SIGMOID(SUM(GETVECTOR(Y449)*GETVECTOR(_xlfn.CONCAT($S449,",",$AH$4)))+U449)</f>
        <v>0.56173894296623217</v>
      </c>
      <c r="AD449" s="5" cm="1">
        <f t="array" ref="AD449">SIGMOID(SUM(GETVECTOR(Z449)*GETVECTOR(_xlfn.CONCAT($S449,",",$AH$4)))+V449)</f>
        <v>0.57611382417512191</v>
      </c>
      <c r="AE449" s="5" cm="1">
        <f t="array" ref="AE449">TANH(SUM(GETVECTOR(AA449)*GETVECTOR(_xlfn.CONCAT($S449,",",$AH$4)))+W449)</f>
        <v>0.66323863088642032</v>
      </c>
      <c r="AF449" s="5" cm="1">
        <f t="array" ref="AF449">SIGMOID(SUM(GETVECTOR(AB449)*GETVECTOR(_xlfn.CONCAT($S449,",",$AH$4)))+X449)</f>
        <v>0.57545250711818252</v>
      </c>
      <c r="AG449" s="5">
        <f t="shared" si="195"/>
        <v>0.38210094398064776</v>
      </c>
      <c r="AH449" s="40">
        <f t="shared" si="196"/>
        <v>0.20977006282935326</v>
      </c>
      <c r="AI449" s="3">
        <f t="shared" si="197"/>
        <v>-0.2304361227376571</v>
      </c>
      <c r="AJ449" s="3">
        <f t="shared" si="198"/>
        <v>-0.11498414444731647</v>
      </c>
      <c r="AK449" s="3">
        <f t="shared" si="199"/>
        <v>0</v>
      </c>
      <c r="AL449" s="3">
        <f t="shared" si="200"/>
        <v>-1.8623672329964983E-2</v>
      </c>
      <c r="AM449" s="3">
        <f t="shared" si="201"/>
        <v>-3.7104201057521699E-2</v>
      </c>
      <c r="AN449" s="3">
        <f t="shared" si="202"/>
        <v>-2.0522031415995113E-2</v>
      </c>
      <c r="AO449" s="3" t="str" cm="1">
        <f t="array" ref="AO449">GETVECTOR(Y449,2)</f>
        <v>0.5774</v>
      </c>
      <c r="AP449" s="3" t="str" cm="1">
        <f t="array" ref="AP449">GETVECTOR(Z449,2)</f>
        <v>0.5774</v>
      </c>
      <c r="AQ449" s="3" t="str" cm="1">
        <f t="array" ref="AQ449">GETVECTOR(AA449,2)</f>
        <v>0.5774</v>
      </c>
      <c r="AR449" s="3" t="str" cm="1">
        <f t="array" ref="AR449">GETVECTOR(AB449,2)</f>
        <v>0.5774</v>
      </c>
      <c r="AS449" s="3" cm="1">
        <f t="array" ref="AS449">SUM(AK449:AN449*AO449:AR449)</f>
        <v>-4.4026695033530391E-2</v>
      </c>
      <c r="AT449" s="51">
        <f t="shared" si="203"/>
        <v>5.3100806662364566E-2</v>
      </c>
      <c r="AU449" s="48">
        <f t="shared" si="204"/>
        <v>0.2304361227376571</v>
      </c>
      <c r="AV449" s="56"/>
      <c r="AW449" s="56"/>
    </row>
    <row r="450" spans="1:49" ht="15" customHeight="1" x14ac:dyDescent="0.25">
      <c r="A450" s="11">
        <f t="shared" si="191"/>
        <v>447</v>
      </c>
      <c r="B450" s="29">
        <v>31494</v>
      </c>
      <c r="C450" s="25"/>
      <c r="D450" s="12"/>
      <c r="E450" s="25">
        <v>22.8</v>
      </c>
      <c r="F450" s="35">
        <v>98</v>
      </c>
      <c r="G450" s="25">
        <v>95</v>
      </c>
      <c r="H450" s="13">
        <v>0</v>
      </c>
      <c r="I450" s="25">
        <v>0</v>
      </c>
      <c r="J450" s="12">
        <v>0</v>
      </c>
      <c r="K450" s="12">
        <v>1</v>
      </c>
      <c r="L450" s="25" t="s">
        <v>11</v>
      </c>
      <c r="M450" s="10"/>
      <c r="N450" s="15"/>
      <c r="O450" s="15"/>
      <c r="P450" s="4"/>
      <c r="Q450" s="54"/>
      <c r="R450" s="42">
        <f t="shared" si="192"/>
        <v>0.15257731958762888</v>
      </c>
      <c r="S450" s="44" t="str" cm="1">
        <f t="array" ref="S450">SETVECTOR(R450:R451)</f>
        <v>0.152577319587629,0.44020618556701</v>
      </c>
      <c r="T450" s="44">
        <f t="shared" si="205"/>
        <v>0.13917525773195877</v>
      </c>
      <c r="U450" s="5">
        <f t="shared" si="206"/>
        <v>0</v>
      </c>
      <c r="V450" s="5">
        <f t="shared" si="207"/>
        <v>4.6623694517181402E-2</v>
      </c>
      <c r="W450" s="5">
        <f t="shared" si="208"/>
        <v>0.51821349844286346</v>
      </c>
      <c r="X450" s="5">
        <f t="shared" si="209"/>
        <v>4.0946995111611005E-2</v>
      </c>
      <c r="Y450" s="5" t="str" cm="1">
        <f t="array" ref="Y450:AB450">SETMATRIX(GETMATRIX(Y449:AB449)-$O$9*DELTAWEIGHT(S449,$AH$4,AK449:AN449))</f>
        <v>0.5774,0.5774,0.5774</v>
      </c>
      <c r="Z450" s="5" t="str">
        <v>0.614930497092499,0.601117635389531,0.5774</v>
      </c>
      <c r="AA450" s="5" t="str">
        <v>0.664731837504093,0.658692803746107,0.5774</v>
      </c>
      <c r="AB450" s="5" t="str">
        <v>0.623433675790156,0.606408612525048,0.5774</v>
      </c>
      <c r="AC450" s="5" cm="1">
        <f t="array" ref="AC450">SIGMOID(SUM(GETVECTOR(Y450)*GETVECTOR(_xlfn.CONCAT($S450,",",$AH$4)))+U450)</f>
        <v>0.58474260349597273</v>
      </c>
      <c r="AD450" s="5" cm="1">
        <f t="array" ref="AD450">SIGMOID(SUM(GETVECTOR(Z450)*GETVECTOR(_xlfn.CONCAT($S450,",",$AH$4)))+V450)</f>
        <v>0.59990369247439734</v>
      </c>
      <c r="AE450" s="5" cm="1">
        <f t="array" ref="AE450">TANH(SUM(GETVECTOR(AA450)*GETVECTOR(_xlfn.CONCAT($S450,",",$AH$4)))+W450)</f>
        <v>0.72093884126505248</v>
      </c>
      <c r="AF450" s="5" cm="1">
        <f t="array" ref="AF450">SIGMOID(SUM(GETVECTOR(AB450)*GETVECTOR(_xlfn.CONCAT($S450,",",$AH$4)))+X450)</f>
        <v>0.5994115076472597</v>
      </c>
      <c r="AG450" s="5">
        <f t="shared" si="195"/>
        <v>0.43249387292311842</v>
      </c>
      <c r="AH450" s="40">
        <f t="shared" si="196"/>
        <v>0.24420226577009224</v>
      </c>
      <c r="AI450" s="3">
        <f t="shared" si="197"/>
        <v>0.10502700803813347</v>
      </c>
      <c r="AJ450" s="3">
        <f t="shared" si="198"/>
        <v>5.2505383605344756E-2</v>
      </c>
      <c r="AK450" s="3">
        <f t="shared" si="199"/>
        <v>0</v>
      </c>
      <c r="AL450" s="3">
        <f t="shared" si="200"/>
        <v>9.0854896579298117E-3</v>
      </c>
      <c r="AM450" s="3">
        <f t="shared" si="201"/>
        <v>1.5126909223730663E-2</v>
      </c>
      <c r="AN450" s="3">
        <f t="shared" si="202"/>
        <v>1.0274226885765398E-2</v>
      </c>
      <c r="AO450" s="3" t="str" cm="1">
        <f t="array" ref="AO450">GETVECTOR(Y450,2)</f>
        <v>0.5774</v>
      </c>
      <c r="AP450" s="3" t="str" cm="1">
        <f t="array" ref="AP450">GETVECTOR(Z450,2)</f>
        <v>0.5774</v>
      </c>
      <c r="AQ450" s="3" t="str" cm="1">
        <f t="array" ref="AQ450">GETVECTOR(AA450,2)</f>
        <v>0.5774</v>
      </c>
      <c r="AR450" s="3" t="str" cm="1">
        <f t="array" ref="AR450">GETVECTOR(AB450,2)</f>
        <v>0.5774</v>
      </c>
      <c r="AS450" s="3" cm="1">
        <f t="array" ref="AS450">SUM(AK450:AN450*AO450:AR450)</f>
        <v>1.9912577718111699E-2</v>
      </c>
      <c r="AT450" s="51">
        <f t="shared" si="203"/>
        <v>1.1030672417442154E-2</v>
      </c>
      <c r="AU450" s="48">
        <f t="shared" si="204"/>
        <v>0.10502700803813347</v>
      </c>
      <c r="AV450" s="56"/>
      <c r="AW450" s="56"/>
    </row>
    <row r="451" spans="1:49" ht="15" customHeight="1" x14ac:dyDescent="0.25">
      <c r="A451" s="11">
        <f t="shared" si="191"/>
        <v>448</v>
      </c>
      <c r="B451" s="29">
        <v>31495</v>
      </c>
      <c r="C451" s="25"/>
      <c r="D451" s="12"/>
      <c r="E451" s="25">
        <v>25.2</v>
      </c>
      <c r="F451" s="35">
        <v>94</v>
      </c>
      <c r="G451" s="25">
        <v>35</v>
      </c>
      <c r="H451" s="13">
        <v>0</v>
      </c>
      <c r="I451" s="25">
        <v>0</v>
      </c>
      <c r="J451" s="12">
        <v>0</v>
      </c>
      <c r="K451" s="12">
        <v>3</v>
      </c>
      <c r="L451" s="25" t="s">
        <v>11</v>
      </c>
      <c r="M451" s="10"/>
      <c r="N451" s="15"/>
      <c r="O451" s="15"/>
      <c r="P451" s="4"/>
      <c r="Q451" s="54"/>
      <c r="R451" s="42">
        <f t="shared" si="192"/>
        <v>0.44020618556701036</v>
      </c>
      <c r="S451" s="44" t="str" cm="1">
        <f t="array" ref="S451">SETVECTOR(R451:R452)</f>
        <v>0.44020618556701,0.139175257731959</v>
      </c>
      <c r="T451" s="44">
        <f t="shared" si="205"/>
        <v>6.7010309278350513E-2</v>
      </c>
      <c r="U451" s="5">
        <f t="shared" si="206"/>
        <v>0</v>
      </c>
      <c r="V451" s="5">
        <f t="shared" si="207"/>
        <v>4.571514555138842E-2</v>
      </c>
      <c r="W451" s="5">
        <f t="shared" si="208"/>
        <v>0.51670080752049041</v>
      </c>
      <c r="X451" s="5">
        <f t="shared" si="209"/>
        <v>3.9919572423034462E-2</v>
      </c>
      <c r="Y451" s="5" t="str" cm="1">
        <f t="array" ref="Y451:AB451">SETMATRIX(GETMATRIX(Y450:AB450)-$O$9*DELTAWEIGHT(S450,$AH$4,AK450:AN450))</f>
        <v>0.5774,0.5774,0.5774</v>
      </c>
      <c r="Z451" s="5" t="str">
        <v>0.614898774355508,0.601026111006455,0.5774</v>
      </c>
      <c r="AA451" s="5" t="str">
        <v>0.664616567330346,0.658360233717797,0.5774</v>
      </c>
      <c r="AB451" s="5" t="str">
        <v>0.623400093038332,0.606311721747826,0.5774</v>
      </c>
      <c r="AC451" s="5" cm="1">
        <f t="array" ref="AC451">SIGMOID(SUM(GETVECTOR(Y451)*GETVECTOR(_xlfn.CONCAT($S451,",",$AH$4)))+U451)</f>
        <v>0.58286236373382716</v>
      </c>
      <c r="AD451" s="5" cm="1">
        <f t="array" ref="AD451">SIGMOID(SUM(GETVECTOR(Z451)*GETVECTOR(_xlfn.CONCAT($S451,",",$AH$4)))+V451)</f>
        <v>0.59869855671096284</v>
      </c>
      <c r="AE451" s="5" cm="1">
        <f t="array" ref="AE451">TANH(SUM(GETVECTOR(AA451)*GETVECTOR(_xlfn.CONCAT($S451,",",$AH$4)))+W451)</f>
        <v>0.71673415351979308</v>
      </c>
      <c r="AF451" s="5" cm="1">
        <f t="array" ref="AF451">SIGMOID(SUM(GETVECTOR(AB451)*GETVECTOR(_xlfn.CONCAT($S451,",",$AH$4)))+X451)</f>
        <v>0.59838194753744944</v>
      </c>
      <c r="AG451" s="5">
        <f t="shared" si="195"/>
        <v>0.42910770325775377</v>
      </c>
      <c r="AH451" s="40">
        <f t="shared" si="196"/>
        <v>0.24209057607221565</v>
      </c>
      <c r="AI451" s="3">
        <f t="shared" si="197"/>
        <v>0.17508026679386512</v>
      </c>
      <c r="AJ451" s="3">
        <f t="shared" si="198"/>
        <v>8.7616831150932384E-2</v>
      </c>
      <c r="AK451" s="3">
        <f t="shared" si="199"/>
        <v>0</v>
      </c>
      <c r="AL451" s="3">
        <f t="shared" si="200"/>
        <v>1.5087753310516533E-2</v>
      </c>
      <c r="AM451" s="3">
        <f t="shared" si="201"/>
        <v>2.55089753995477E-2</v>
      </c>
      <c r="AN451" s="3">
        <f t="shared" si="202"/>
        <v>1.7022694669764492E-2</v>
      </c>
      <c r="AO451" s="3" t="str" cm="1">
        <f t="array" ref="AO451">GETVECTOR(Y451,2)</f>
        <v>0.5774</v>
      </c>
      <c r="AP451" s="3" t="str" cm="1">
        <f t="array" ref="AP451">GETVECTOR(Z451,2)</f>
        <v>0.5774</v>
      </c>
      <c r="AQ451" s="3" t="str" cm="1">
        <f t="array" ref="AQ451">GETVECTOR(AA451,2)</f>
        <v>0.5774</v>
      </c>
      <c r="AR451" s="3" t="str" cm="1">
        <f t="array" ref="AR451">GETVECTOR(AB451,2)</f>
        <v>0.5774</v>
      </c>
      <c r="AS451" s="3" cm="1">
        <f t="array" ref="AS451">SUM(AK451:AN451*AO451:AR451)</f>
        <v>3.3269455059513106E-2</v>
      </c>
      <c r="AT451" s="51">
        <f t="shared" si="203"/>
        <v>3.0653099820610992E-2</v>
      </c>
      <c r="AU451" s="48">
        <f t="shared" si="204"/>
        <v>0.17508026679386512</v>
      </c>
      <c r="AV451" s="56"/>
      <c r="AW451" s="56"/>
    </row>
    <row r="452" spans="1:49" ht="15" customHeight="1" x14ac:dyDescent="0.25">
      <c r="A452" s="11">
        <f t="shared" si="191"/>
        <v>449</v>
      </c>
      <c r="B452" s="29">
        <v>31496</v>
      </c>
      <c r="C452" s="25"/>
      <c r="D452" s="12"/>
      <c r="E452" s="25">
        <v>24.7</v>
      </c>
      <c r="F452" s="35">
        <v>97</v>
      </c>
      <c r="G452" s="25">
        <v>0</v>
      </c>
      <c r="H452" s="13">
        <v>0</v>
      </c>
      <c r="I452" s="25">
        <v>0</v>
      </c>
      <c r="J452" s="12">
        <v>0</v>
      </c>
      <c r="K452" s="12">
        <v>1</v>
      </c>
      <c r="L452" s="25" t="s">
        <v>11</v>
      </c>
      <c r="M452" s="10"/>
      <c r="N452" s="15"/>
      <c r="O452" s="15"/>
      <c r="P452" s="4"/>
      <c r="Q452" s="54"/>
      <c r="R452" s="42">
        <f t="shared" si="192"/>
        <v>0.13917525773195877</v>
      </c>
      <c r="S452" s="44" t="str" cm="1">
        <f t="array" ref="S452">SETVECTOR(R452:R453)</f>
        <v>0.139175257731959,0.0670103092783505</v>
      </c>
      <c r="T452" s="44">
        <f t="shared" si="205"/>
        <v>0.17525773195876287</v>
      </c>
      <c r="U452" s="5">
        <f t="shared" si="206"/>
        <v>0</v>
      </c>
      <c r="V452" s="5">
        <f t="shared" si="207"/>
        <v>4.4206370220336764E-2</v>
      </c>
      <c r="W452" s="5">
        <f t="shared" si="208"/>
        <v>0.51414990998053567</v>
      </c>
      <c r="X452" s="5">
        <f t="shared" si="209"/>
        <v>3.8217302956058012E-2</v>
      </c>
      <c r="Y452" s="5" t="str" cm="1">
        <f t="array" ref="Y452:AB452">SETMATRIX(GETMATRIX(Y451:AB451)-$O$9*DELTAWEIGHT(S451,$AH$4,AK451:AN451))</f>
        <v>0.5774,0.5774,0.5774</v>
      </c>
      <c r="Z452" s="5" t="str">
        <v>0.614609888021476,0.600934776919583,0.5774</v>
      </c>
      <c r="AA452" s="5" t="str">
        <v>0.66354898784813,0.658022708588759,0.5774</v>
      </c>
      <c r="AB452" s="5" t="str">
        <v>0.623094842478146,0.606215213959477,0.5774</v>
      </c>
      <c r="AC452" s="5" cm="1">
        <f t="array" ref="AC452">SIGMOID(SUM(GETVECTOR(Y452)*GETVECTOR(_xlfn.CONCAT($S452,",",$AH$4)))+U452)</f>
        <v>0.52972778322934388</v>
      </c>
      <c r="AD452" s="5" cm="1">
        <f t="array" ref="AD452">SIGMOID(SUM(GETVECTOR(Z452)*GETVECTOR(_xlfn.CONCAT($S452,",",$AH$4)))+V452)</f>
        <v>0.54240133743429664</v>
      </c>
      <c r="AE452" s="5" cm="1">
        <f t="array" ref="AE452">TANH(SUM(GETVECTOR(AA452)*GETVECTOR(_xlfn.CONCAT($S452,",",$AH$4)))+W452)</f>
        <v>0.57206958382445283</v>
      </c>
      <c r="AF452" s="5" cm="1">
        <f t="array" ref="AF452">SIGMOID(SUM(GETVECTOR(AB452)*GETVECTOR(_xlfn.CONCAT($S452,",",$AH$4)))+X452)</f>
        <v>0.54129555677656116</v>
      </c>
      <c r="AG452" s="5">
        <f t="shared" si="195"/>
        <v>0.31029130737186467</v>
      </c>
      <c r="AH452" s="40">
        <f t="shared" si="196"/>
        <v>0.1627687037165946</v>
      </c>
      <c r="AI452" s="3">
        <f t="shared" si="197"/>
        <v>-1.2489028242168271E-2</v>
      </c>
      <c r="AJ452" s="3">
        <f t="shared" si="198"/>
        <v>-6.1489813956742273E-3</v>
      </c>
      <c r="AK452" s="3">
        <f t="shared" si="199"/>
        <v>0</v>
      </c>
      <c r="AL452" s="3">
        <f t="shared" si="200"/>
        <v>-8.730870261488687E-4</v>
      </c>
      <c r="AM452" s="3">
        <f t="shared" si="201"/>
        <v>-2.2437209962158232E-3</v>
      </c>
      <c r="AN452" s="3">
        <f t="shared" si="202"/>
        <v>-9.3246491379009658E-4</v>
      </c>
      <c r="AO452" s="3" t="str" cm="1">
        <f t="array" ref="AO452">GETVECTOR(Y452,2)</f>
        <v>0.5774</v>
      </c>
      <c r="AP452" s="3" t="str" cm="1">
        <f t="array" ref="AP452">GETVECTOR(Z452,2)</f>
        <v>0.5774</v>
      </c>
      <c r="AQ452" s="3" t="str" cm="1">
        <f t="array" ref="AQ452">GETVECTOR(AA452,2)</f>
        <v>0.5774</v>
      </c>
      <c r="AR452" s="3" t="str" cm="1">
        <f t="array" ref="AR452">GETVECTOR(AB452,2)</f>
        <v>0.5774</v>
      </c>
      <c r="AS452" s="3" cm="1">
        <f t="array" ref="AS452">SUM(AK452:AN452*AO452:AR452)</f>
        <v>-2.3380501933357753E-3</v>
      </c>
      <c r="AT452" s="51">
        <f t="shared" si="203"/>
        <v>1.5597582643367668E-4</v>
      </c>
      <c r="AU452" s="48">
        <f t="shared" si="204"/>
        <v>1.2489028242168271E-2</v>
      </c>
      <c r="AV452" s="56"/>
      <c r="AW452" s="56"/>
    </row>
    <row r="453" spans="1:49" ht="15" customHeight="1" x14ac:dyDescent="0.25">
      <c r="A453" s="11">
        <f t="shared" si="191"/>
        <v>450</v>
      </c>
      <c r="B453" s="29">
        <v>31497</v>
      </c>
      <c r="C453" s="25"/>
      <c r="D453" s="12"/>
      <c r="E453" s="25">
        <v>24.5</v>
      </c>
      <c r="F453" s="35">
        <v>96</v>
      </c>
      <c r="G453" s="25">
        <v>31</v>
      </c>
      <c r="H453" s="13">
        <v>0</v>
      </c>
      <c r="I453" s="25">
        <v>0</v>
      </c>
      <c r="J453" s="12">
        <v>0</v>
      </c>
      <c r="K453" s="12">
        <v>1</v>
      </c>
      <c r="L453" s="25" t="s">
        <v>11</v>
      </c>
      <c r="M453" s="10"/>
      <c r="N453" s="15"/>
      <c r="O453" s="15"/>
      <c r="P453" s="4"/>
      <c r="Q453" s="54"/>
      <c r="R453" s="42">
        <f t="shared" si="192"/>
        <v>6.7010309278350513E-2</v>
      </c>
      <c r="S453" s="44" t="str" cm="1">
        <f t="array" ref="S453">SETVECTOR(R453:R454)</f>
        <v>0.0670103092783505,0.175257731958763</v>
      </c>
      <c r="T453" s="44">
        <f t="shared" si="205"/>
        <v>0.18969072164948453</v>
      </c>
      <c r="U453" s="5">
        <f t="shared" si="206"/>
        <v>0</v>
      </c>
      <c r="V453" s="5">
        <f t="shared" si="207"/>
        <v>4.4293678922951649E-2</v>
      </c>
      <c r="W453" s="5">
        <f t="shared" si="208"/>
        <v>0.51437428208015723</v>
      </c>
      <c r="X453" s="5">
        <f t="shared" si="209"/>
        <v>3.8310549447437024E-2</v>
      </c>
      <c r="Y453" s="5" t="str" cm="1">
        <f t="array" ref="Y453:AB453">SETMATRIX(GETMATRIX(Y452:AB452)-$O$9*DELTAWEIGHT(S452,$AH$4,AK452:AN452))</f>
        <v>0.5774,0.5774,0.5774</v>
      </c>
      <c r="Z453" s="5" t="str">
        <v>0.61465868188588,0.600958270261703,0.5774</v>
      </c>
      <c r="AA453" s="5" t="str">
        <v>0.663859332066704,0.658172133582887,0.5774</v>
      </c>
      <c r="AB453" s="5" t="str">
        <v>0.623144477614155,0.606239112358296,0.5774</v>
      </c>
      <c r="AC453" s="5" cm="1">
        <f t="array" ref="AC453">SIGMOID(SUM(GETVECTOR(Y453)*GETVECTOR(_xlfn.CONCAT($S453,",",$AH$4)))+U453)</f>
        <v>0.53491447652074542</v>
      </c>
      <c r="AD453" s="5" cm="1">
        <f t="array" ref="AD453">SIGMOID(SUM(GETVECTOR(Z453)*GETVECTOR(_xlfn.CONCAT($S453,",",$AH$4)))+V453)</f>
        <v>0.54755698841542544</v>
      </c>
      <c r="AE453" s="5" cm="1">
        <f t="array" ref="AE453">TANH(SUM(GETVECTOR(AA453)*GETVECTOR(_xlfn.CONCAT($S453,",",$AH$4)))+W453)</f>
        <v>0.58774203929875368</v>
      </c>
      <c r="AF453" s="5" cm="1">
        <f t="array" ref="AF453">SIGMOID(SUM(GETVECTOR(AB453)*GETVECTOR(_xlfn.CONCAT($S453,",",$AH$4)))+X453)</f>
        <v>0.54644465909318252</v>
      </c>
      <c r="AG453" s="5">
        <f t="shared" si="195"/>
        <v>0.3218222610035662</v>
      </c>
      <c r="AH453" s="40">
        <f t="shared" si="196"/>
        <v>0.17002827149387331</v>
      </c>
      <c r="AI453" s="3">
        <f t="shared" si="197"/>
        <v>-1.9662450155611216E-2</v>
      </c>
      <c r="AJ453" s="3">
        <f t="shared" si="198"/>
        <v>-9.7042004429664618E-3</v>
      </c>
      <c r="AK453" s="3">
        <f t="shared" si="199"/>
        <v>0</v>
      </c>
      <c r="AL453" s="3">
        <f t="shared" si="200"/>
        <v>-1.4129920704222057E-3</v>
      </c>
      <c r="AM453" s="3">
        <f t="shared" si="201"/>
        <v>-3.4780680840141068E-3</v>
      </c>
      <c r="AN453" s="3">
        <f t="shared" si="202"/>
        <v>-1.5163137036213815E-3</v>
      </c>
      <c r="AO453" s="3" t="str" cm="1">
        <f t="array" ref="AO453">GETVECTOR(Y453,2)</f>
        <v>0.5774</v>
      </c>
      <c r="AP453" s="3" t="str" cm="1">
        <f t="array" ref="AP453">GETVECTOR(Z453,2)</f>
        <v>0.5774</v>
      </c>
      <c r="AQ453" s="3" t="str" cm="1">
        <f t="array" ref="AQ453">GETVECTOR(AA453,2)</f>
        <v>0.5774</v>
      </c>
      <c r="AR453" s="3" t="str" cm="1">
        <f t="array" ref="AR453">GETVECTOR(AB453,2)</f>
        <v>0.5774</v>
      </c>
      <c r="AS453" s="3" cm="1">
        <f t="array" ref="AS453">SUM(AK453:AN453*AO453:AR453)</f>
        <v>-3.6996176656425126E-3</v>
      </c>
      <c r="AT453" s="51">
        <f t="shared" si="203"/>
        <v>3.8661194612189554E-4</v>
      </c>
      <c r="AU453" s="48">
        <f t="shared" si="204"/>
        <v>1.9662450155611216E-2</v>
      </c>
      <c r="AV453" s="56"/>
      <c r="AW453" s="56"/>
    </row>
    <row r="454" spans="1:49" ht="15" customHeight="1" x14ac:dyDescent="0.25">
      <c r="A454" s="11">
        <f t="shared" ref="A454:A517" si="210">A453+1</f>
        <v>451</v>
      </c>
      <c r="B454" s="29">
        <v>31498</v>
      </c>
      <c r="C454" s="25"/>
      <c r="D454" s="12"/>
      <c r="E454" s="25">
        <v>25.3</v>
      </c>
      <c r="F454" s="35">
        <v>94</v>
      </c>
      <c r="G454" s="25">
        <v>0</v>
      </c>
      <c r="H454" s="13">
        <v>0</v>
      </c>
      <c r="I454" s="25">
        <v>0</v>
      </c>
      <c r="J454" s="12">
        <v>0</v>
      </c>
      <c r="K454" s="12">
        <v>1</v>
      </c>
      <c r="L454" s="25" t="s">
        <v>11</v>
      </c>
      <c r="M454" s="10"/>
      <c r="N454" s="15"/>
      <c r="O454" s="15"/>
      <c r="P454" s="4"/>
      <c r="Q454" s="54"/>
      <c r="R454" s="42">
        <f t="shared" si="192"/>
        <v>0.17525773195876287</v>
      </c>
      <c r="S454" s="44" t="str" cm="1">
        <f t="array" ref="S454">SETVECTOR(R454:R455)</f>
        <v>0.175257731958763,0.189690721649485</v>
      </c>
      <c r="T454" s="44">
        <f t="shared" si="205"/>
        <v>0.25979381443298966</v>
      </c>
      <c r="U454" s="5">
        <f t="shared" si="206"/>
        <v>0</v>
      </c>
      <c r="V454" s="5">
        <f t="shared" si="207"/>
        <v>4.443497812999387E-2</v>
      </c>
      <c r="W454" s="5">
        <f t="shared" si="208"/>
        <v>0.51472208888855864</v>
      </c>
      <c r="X454" s="5">
        <f t="shared" si="209"/>
        <v>3.846218081779916E-2</v>
      </c>
      <c r="Y454" s="5" t="str" cm="1">
        <f t="array" ref="Y454:AB454">SETMATRIX(GETMATRIX(Y453:AB453)-$O$9*DELTAWEIGHT(S453,$AH$4,AK453:AN453))</f>
        <v>0.5774,0.5774,0.5774</v>
      </c>
      <c r="Z454" s="5" t="str">
        <v>0.614685808141548,0.601029215853449,0.5774</v>
      </c>
      <c r="AA454" s="5" t="str">
        <v>0.664019817966228,0.658591865935488,0.5774</v>
      </c>
      <c r="AB454" s="5" t="str">
        <v>0.623172154331741,0.606311497619676,0.5774</v>
      </c>
      <c r="AC454" s="5" cm="1">
        <f t="array" ref="AC454">SIGMOID(SUM(GETVECTOR(Y454)*GETVECTOR(_xlfn.CONCAT($S454,",",$AH$4)))+U454)</f>
        <v>0.55248623872780911</v>
      </c>
      <c r="AD454" s="5" cm="1">
        <f t="array" ref="AD454">SIGMOID(SUM(GETVECTOR(Z454)*GETVECTOR(_xlfn.CONCAT($S454,",",$AH$4)))+V454)</f>
        <v>0.56615316262946558</v>
      </c>
      <c r="AE454" s="5" cm="1">
        <f t="array" ref="AE454">TANH(SUM(GETVECTOR(AA454)*GETVECTOR(_xlfn.CONCAT($S454,",",$AH$4)))+W454)</f>
        <v>0.63872990989458156</v>
      </c>
      <c r="AF454" s="5" cm="1">
        <f t="array" ref="AF454">SIGMOID(SUM(GETVECTOR(AB454)*GETVECTOR(_xlfn.CONCAT($S454,",",$AH$4)))+X454)</f>
        <v>0.56529733598671106</v>
      </c>
      <c r="AG454" s="5">
        <f t="shared" si="195"/>
        <v>0.36161895855285092</v>
      </c>
      <c r="AH454" s="40">
        <f t="shared" si="196"/>
        <v>0.1959542497705809</v>
      </c>
      <c r="AI454" s="3">
        <f t="shared" si="197"/>
        <v>-6.3839564662408754E-2</v>
      </c>
      <c r="AJ454" s="3">
        <f t="shared" si="198"/>
        <v>-3.1752005571978277E-2</v>
      </c>
      <c r="AK454" s="3">
        <f t="shared" si="199"/>
        <v>0</v>
      </c>
      <c r="AL454" s="3">
        <f t="shared" si="200"/>
        <v>-4.9814845663241434E-3</v>
      </c>
      <c r="AM454" s="3">
        <f t="shared" si="201"/>
        <v>-1.0642520310915169E-2</v>
      </c>
      <c r="AN454" s="3">
        <f t="shared" si="202"/>
        <v>-5.4379712252411987E-3</v>
      </c>
      <c r="AO454" s="3" t="str" cm="1">
        <f t="array" ref="AO454">GETVECTOR(Y454,2)</f>
        <v>0.5774</v>
      </c>
      <c r="AP454" s="3" t="str" cm="1">
        <f t="array" ref="AP454">GETVECTOR(Z454,2)</f>
        <v>0.5774</v>
      </c>
      <c r="AQ454" s="3" t="str" cm="1">
        <f t="array" ref="AQ454">GETVECTOR(AA454,2)</f>
        <v>0.5774</v>
      </c>
      <c r="AR454" s="3" t="str" cm="1">
        <f t="array" ref="AR454">GETVECTOR(AB454,2)</f>
        <v>0.5774</v>
      </c>
      <c r="AS454" s="3" cm="1">
        <f t="array" ref="AS454">SUM(AK454:AN454*AO454:AR454)</f>
        <v>-1.2161185001572247E-2</v>
      </c>
      <c r="AT454" s="51">
        <f t="shared" si="203"/>
        <v>4.0754900162858687E-3</v>
      </c>
      <c r="AU454" s="48">
        <f t="shared" si="204"/>
        <v>6.3839564662408754E-2</v>
      </c>
      <c r="AV454" s="56"/>
      <c r="AW454" s="56"/>
    </row>
    <row r="455" spans="1:49" ht="15" customHeight="1" x14ac:dyDescent="0.25">
      <c r="A455" s="11">
        <f t="shared" si="210"/>
        <v>452</v>
      </c>
      <c r="B455" s="29">
        <v>31499</v>
      </c>
      <c r="C455" s="25"/>
      <c r="D455" s="12"/>
      <c r="E455" s="25">
        <v>26</v>
      </c>
      <c r="F455" s="35">
        <v>95</v>
      </c>
      <c r="G455" s="25">
        <v>0</v>
      </c>
      <c r="H455" s="13">
        <v>0</v>
      </c>
      <c r="I455" s="25">
        <v>0</v>
      </c>
      <c r="J455" s="12">
        <v>0</v>
      </c>
      <c r="K455" s="12">
        <v>1</v>
      </c>
      <c r="L455" s="25" t="s">
        <v>11</v>
      </c>
      <c r="M455" s="10"/>
      <c r="N455" s="15"/>
      <c r="O455" s="15"/>
      <c r="P455" s="4"/>
      <c r="Q455" s="54"/>
      <c r="R455" s="42">
        <f t="shared" si="192"/>
        <v>0.18969072164948453</v>
      </c>
      <c r="S455" s="44" t="str" cm="1">
        <f t="array" ref="S455">SETVECTOR(R455:R456)</f>
        <v>0.189690721649485,0.25979381443299</v>
      </c>
      <c r="T455" s="44">
        <f t="shared" si="205"/>
        <v>0.29587628865979382</v>
      </c>
      <c r="U455" s="5">
        <f t="shared" si="206"/>
        <v>0</v>
      </c>
      <c r="V455" s="5">
        <f t="shared" si="207"/>
        <v>4.4933126586626286E-2</v>
      </c>
      <c r="W455" s="5">
        <f t="shared" si="208"/>
        <v>0.51578634091965014</v>
      </c>
      <c r="X455" s="5">
        <f t="shared" si="209"/>
        <v>3.9005977940323282E-2</v>
      </c>
      <c r="Y455" s="5" t="str" cm="1">
        <f t="array" ref="Y455:AB455">SETMATRIX(GETMATRIX(Y454:AB454)-$O$9*DELTAWEIGHT(S454,$AH$4,AK454:AN454))</f>
        <v>0.5774,0.5774,0.5774</v>
      </c>
      <c r="Z455" s="5" t="str">
        <v>0.614811675350752,0.601165448597529,0.5774</v>
      </c>
      <c r="AA455" s="5" t="str">
        <v>0.664628801691411,0.659251001261568,0.5774</v>
      </c>
      <c r="AB455" s="5" t="str">
        <v>0.623302015977831,0.606452053754267,0.5774</v>
      </c>
      <c r="AC455" s="5" cm="1">
        <f t="array" ref="AC455">SIGMOID(SUM(GETVECTOR(Y455)*GETVECTOR(_xlfn.CONCAT($S455,",",$AH$4)))+U455)</f>
        <v>0.56452133479732203</v>
      </c>
      <c r="AD455" s="5" cm="1">
        <f t="array" ref="AD455">SIGMOID(SUM(GETVECTOR(Z455)*GETVECTOR(_xlfn.CONCAT($S455,",",$AH$4)))+V455)</f>
        <v>0.57877246299229368</v>
      </c>
      <c r="AE455" s="5" cm="1">
        <f t="array" ref="AE455">TANH(SUM(GETVECTOR(AA455)*GETVECTOR(_xlfn.CONCAT($S455,",",$AH$4)))+W455)</f>
        <v>0.67131307870980983</v>
      </c>
      <c r="AF455" s="5" cm="1">
        <f t="array" ref="AF455">SIGMOID(SUM(GETVECTOR(AB455)*GETVECTOR(_xlfn.CONCAT($S455,",",$AH$4)))+X455)</f>
        <v>0.57805476424056379</v>
      </c>
      <c r="AG455" s="5">
        <f t="shared" si="195"/>
        <v>0.38853752400381614</v>
      </c>
      <c r="AH455" s="40">
        <f t="shared" si="196"/>
        <v>0.21393734880968421</v>
      </c>
      <c r="AI455" s="3">
        <f t="shared" si="197"/>
        <v>-8.193893985010961E-2</v>
      </c>
      <c r="AJ455" s="3">
        <f t="shared" si="198"/>
        <v>-4.0877437558820617E-2</v>
      </c>
      <c r="AK455" s="3">
        <f t="shared" si="199"/>
        <v>0</v>
      </c>
      <c r="AL455" s="3">
        <f t="shared" si="200"/>
        <v>-6.6901119745537046E-3</v>
      </c>
      <c r="AM455" s="3">
        <f t="shared" si="201"/>
        <v>-1.299666003889594E-2</v>
      </c>
      <c r="AN455" s="3">
        <f t="shared" si="202"/>
        <v>-7.3966154063913343E-3</v>
      </c>
      <c r="AO455" s="3" t="str" cm="1">
        <f t="array" ref="AO455">GETVECTOR(Y455,2)</f>
        <v>0.5774</v>
      </c>
      <c r="AP455" s="3" t="str" cm="1">
        <f t="array" ref="AP455">GETVECTOR(Z455,2)</f>
        <v>0.5774</v>
      </c>
      <c r="AQ455" s="3" t="str" cm="1">
        <f t="array" ref="AQ455">GETVECTOR(AA455,2)</f>
        <v>0.5774</v>
      </c>
      <c r="AR455" s="3" t="str" cm="1">
        <f t="array" ref="AR455">GETVECTOR(AB455,2)</f>
        <v>0.5774</v>
      </c>
      <c r="AS455" s="3" cm="1">
        <f t="array" ref="AS455">SUM(AK455:AN455*AO455:AR455)</f>
        <v>-1.563794789621618E-2</v>
      </c>
      <c r="AT455" s="51">
        <f t="shared" si="203"/>
        <v>6.7139898637598805E-3</v>
      </c>
      <c r="AU455" s="48">
        <f t="shared" si="204"/>
        <v>8.193893985010961E-2</v>
      </c>
      <c r="AV455" s="56"/>
      <c r="AW455" s="56"/>
    </row>
    <row r="456" spans="1:49" ht="15" customHeight="1" x14ac:dyDescent="0.25">
      <c r="A456" s="11">
        <f t="shared" si="210"/>
        <v>453</v>
      </c>
      <c r="B456" s="29">
        <v>31500</v>
      </c>
      <c r="C456" s="25"/>
      <c r="D456" s="12"/>
      <c r="E456" s="25">
        <v>24.9</v>
      </c>
      <c r="F456" s="35">
        <v>95</v>
      </c>
      <c r="G456" s="25">
        <v>9</v>
      </c>
      <c r="H456" s="13">
        <v>0</v>
      </c>
      <c r="I456" s="25">
        <v>0</v>
      </c>
      <c r="J456" s="12">
        <v>0</v>
      </c>
      <c r="K456" s="12">
        <v>1</v>
      </c>
      <c r="L456" s="25" t="s">
        <v>11</v>
      </c>
      <c r="M456" s="10"/>
      <c r="N456" s="15"/>
      <c r="O456" s="15"/>
      <c r="P456" s="4"/>
      <c r="Q456" s="54"/>
      <c r="R456" s="42">
        <f t="shared" si="192"/>
        <v>0.25979381443298966</v>
      </c>
      <c r="S456" s="44" t="str" cm="1">
        <f t="array" ref="S456">SETVECTOR(R456:R457)</f>
        <v>0.25979381443299,0.295876288659794</v>
      </c>
      <c r="T456" s="44">
        <f t="shared" si="205"/>
        <v>0.25773195876288657</v>
      </c>
      <c r="U456" s="5">
        <f t="shared" si="206"/>
        <v>0</v>
      </c>
      <c r="V456" s="5">
        <f t="shared" si="207"/>
        <v>4.5602137784081655E-2</v>
      </c>
      <c r="W456" s="5">
        <f t="shared" si="208"/>
        <v>0.51708600692353979</v>
      </c>
      <c r="X456" s="5">
        <f t="shared" si="209"/>
        <v>3.9745639480962415E-2</v>
      </c>
      <c r="Y456" s="5" t="str" cm="1">
        <f t="array" ref="Y456:AB456">SETMATRIX(GETMATRIX(Y455:AB455)-$O$9*DELTAWEIGHT(S455,$AH$4,AK455:AN455))</f>
        <v>0.5774,0.5774,0.5774</v>
      </c>
      <c r="Z456" s="5" t="str">
        <v>0.614982100265241,0.60139885663259,0.5774</v>
      </c>
      <c r="AA456" s="5" t="str">
        <v>0.665355490964596,0.660246249613974,0.5774</v>
      </c>
      <c r="AB456" s="5" t="str">
        <v>0.623479513167861,0.606695147731917,0.5774</v>
      </c>
      <c r="AC456" s="5" cm="1">
        <f t="array" ref="AC456">SIGMOID(SUM(GETVECTOR(Y456)*GETVECTOR(_xlfn.CONCAT($S456,",",$AH$4)))+U456)</f>
        <v>0.57952990753731792</v>
      </c>
      <c r="AD456" s="5" cm="1">
        <f t="array" ref="AD456">SIGMOID(SUM(GETVECTOR(Z456)*GETVECTOR(_xlfn.CONCAT($S456,",",$AH$4)))+V456)</f>
        <v>0.594671269165297</v>
      </c>
      <c r="AE456" s="5" cm="1">
        <f t="array" ref="AE456">TANH(SUM(GETVECTOR(AA456)*GETVECTOR(_xlfn.CONCAT($S456,",",$AH$4)))+W456)</f>
        <v>0.70906079189895299</v>
      </c>
      <c r="AF456" s="5" cm="1">
        <f t="array" ref="AF456">SIGMOID(SUM(GETVECTOR(AB456)*GETVECTOR(_xlfn.CONCAT($S456,",",$AH$4)))+X456)</f>
        <v>0.59416936053854463</v>
      </c>
      <c r="AG456" s="5">
        <f t="shared" si="195"/>
        <v>0.4216580810339009</v>
      </c>
      <c r="AH456" s="40">
        <f t="shared" si="196"/>
        <v>0.2366733163062246</v>
      </c>
      <c r="AI456" s="3">
        <f t="shared" si="197"/>
        <v>-2.1058642456661975E-2</v>
      </c>
      <c r="AJ456" s="3">
        <f t="shared" si="198"/>
        <v>-1.0527134095868633E-2</v>
      </c>
      <c r="AK456" s="3">
        <f t="shared" si="199"/>
        <v>0</v>
      </c>
      <c r="AL456" s="3">
        <f t="shared" si="200"/>
        <v>-1.7991939077159514E-3</v>
      </c>
      <c r="AM456" s="3">
        <f t="shared" si="201"/>
        <v>-3.1127688736619684E-3</v>
      </c>
      <c r="AN456" s="3">
        <f t="shared" si="202"/>
        <v>-2.0226675152337217E-3</v>
      </c>
      <c r="AO456" s="3" t="str" cm="1">
        <f t="array" ref="AO456">GETVECTOR(Y456,2)</f>
        <v>0.5774</v>
      </c>
      <c r="AP456" s="3" t="str" cm="1">
        <f t="array" ref="AP456">GETVECTOR(Z456,2)</f>
        <v>0.5774</v>
      </c>
      <c r="AQ456" s="3" t="str" cm="1">
        <f t="array" ref="AQ456">GETVECTOR(AA456,2)</f>
        <v>0.5774</v>
      </c>
      <c r="AR456" s="3" t="str" cm="1">
        <f t="array" ref="AR456">GETVECTOR(AB456,2)</f>
        <v>0.5774</v>
      </c>
      <c r="AS456" s="3" cm="1">
        <f t="array" ref="AS456">SUM(AK456:AN456*AO456:AR456)</f>
        <v>-4.0040555332635621E-3</v>
      </c>
      <c r="AT456" s="51">
        <f t="shared" si="203"/>
        <v>4.4346642211752626E-4</v>
      </c>
      <c r="AU456" s="48">
        <f t="shared" si="204"/>
        <v>2.1058642456661975E-2</v>
      </c>
      <c r="AV456" s="56"/>
      <c r="AW456" s="56"/>
    </row>
    <row r="457" spans="1:49" ht="15" customHeight="1" x14ac:dyDescent="0.25">
      <c r="A457" s="11">
        <f t="shared" si="210"/>
        <v>454</v>
      </c>
      <c r="B457" s="29">
        <v>31501</v>
      </c>
      <c r="C457" s="25"/>
      <c r="D457" s="12"/>
      <c r="E457" s="25">
        <v>25.2</v>
      </c>
      <c r="F457" s="35">
        <v>93</v>
      </c>
      <c r="G457" s="25">
        <v>7</v>
      </c>
      <c r="H457" s="13">
        <v>0</v>
      </c>
      <c r="I457" s="25">
        <v>0</v>
      </c>
      <c r="J457" s="12">
        <v>0</v>
      </c>
      <c r="K457" s="12">
        <v>0</v>
      </c>
      <c r="L457" s="25" t="s">
        <v>11</v>
      </c>
      <c r="M457" s="10"/>
      <c r="N457" s="15"/>
      <c r="O457" s="15"/>
      <c r="P457" s="4"/>
      <c r="Q457" s="54"/>
      <c r="R457" s="42">
        <f t="shared" si="192"/>
        <v>0.29587628865979382</v>
      </c>
      <c r="S457" s="44" t="str" cm="1">
        <f t="array" ref="S457">SETVECTOR(R457:R458)</f>
        <v>0.295876288659794,0.257731958762887</v>
      </c>
      <c r="T457" s="44">
        <f t="shared" si="205"/>
        <v>1.0309278350515464E-2</v>
      </c>
      <c r="U457" s="5">
        <f t="shared" si="206"/>
        <v>0</v>
      </c>
      <c r="V457" s="5">
        <f t="shared" si="207"/>
        <v>4.5782057174853251E-2</v>
      </c>
      <c r="W457" s="5">
        <f t="shared" si="208"/>
        <v>0.51739728381090599</v>
      </c>
      <c r="X457" s="5">
        <f t="shared" si="209"/>
        <v>3.9947906232485786E-2</v>
      </c>
      <c r="Y457" s="5" t="str" cm="1">
        <f t="array" ref="Y457:AB457">SETMATRIX(GETMATRIX(Y456:AB456)-$O$9*DELTAWEIGHT(S456,$AH$4,AK456:AN456))</f>
        <v>0.5774,0.5774,0.5774</v>
      </c>
      <c r="Z457" s="5" t="str">
        <v>0.615137195234117,0.601575492569365,0.5774</v>
      </c>
      <c r="AA457" s="5" t="str">
        <v>0.665928965471339,0.660899373357765,0.5774</v>
      </c>
      <c r="AB457" s="5" t="str">
        <v>0.623643213883735,0.606881584658329,0.5774</v>
      </c>
      <c r="AC457" s="5" cm="1">
        <f t="array" ref="AC457">SIGMOID(SUM(GETVECTOR(Y457)*GETVECTOR(_xlfn.CONCAT($S457,",",$AH$4)))+U457)</f>
        <v>0.57923978125367126</v>
      </c>
      <c r="AD457" s="5" cm="1">
        <f t="array" ref="AD457">SIGMOID(SUM(GETVECTOR(Z457)*GETVECTOR(_xlfn.CONCAT($S457,",",$AH$4)))+V457)</f>
        <v>0.59455591610447256</v>
      </c>
      <c r="AE457" s="5" cm="1">
        <f t="array" ref="AE457">TANH(SUM(GETVECTOR(AA457)*GETVECTOR(_xlfn.CONCAT($S457,",",$AH$4)))+W457)</f>
        <v>0.70879830737324945</v>
      </c>
      <c r="AF457" s="5" cm="1">
        <f t="array" ref="AF457">SIGMOID(SUM(GETVECTOR(AB457)*GETVECTOR(_xlfn.CONCAT($S457,",",$AH$4)))+X457)</f>
        <v>0.59408579498376812</v>
      </c>
      <c r="AG457" s="5">
        <f t="shared" si="195"/>
        <v>0.42142022697360187</v>
      </c>
      <c r="AH457" s="40">
        <f t="shared" si="196"/>
        <v>0.23652113307673153</v>
      </c>
      <c r="AI457" s="3">
        <f t="shared" si="197"/>
        <v>0.22621185472621608</v>
      </c>
      <c r="AJ457" s="3">
        <f t="shared" si="198"/>
        <v>0.11308795027496638</v>
      </c>
      <c r="AK457" s="3">
        <f t="shared" si="199"/>
        <v>0</v>
      </c>
      <c r="AL457" s="3">
        <f t="shared" si="200"/>
        <v>1.9322471567816586E-2</v>
      </c>
      <c r="AM457" s="3">
        <f t="shared" si="201"/>
        <v>3.3457519334432979E-2</v>
      </c>
      <c r="AN457" s="3">
        <f t="shared" si="202"/>
        <v>2.1717986618388783E-2</v>
      </c>
      <c r="AO457" s="3" t="str" cm="1">
        <f t="array" ref="AO457">GETVECTOR(Y457,2)</f>
        <v>0.5774</v>
      </c>
      <c r="AP457" s="3" t="str" cm="1">
        <f t="array" ref="AP457">GETVECTOR(Z457,2)</f>
        <v>0.5774</v>
      </c>
      <c r="AQ457" s="3" t="str" cm="1">
        <f t="array" ref="AQ457">GETVECTOR(AA457,2)</f>
        <v>0.5774</v>
      </c>
      <c r="AR457" s="3" t="str" cm="1">
        <f t="array" ref="AR457">GETVECTOR(AB457,2)</f>
        <v>0.5774</v>
      </c>
      <c r="AS457" s="3" cm="1">
        <f t="array" ref="AS457">SUM(AK457:AN457*AO457:AR457)</f>
        <v>4.3015132220416585E-2</v>
      </c>
      <c r="AT457" s="51">
        <f t="shared" si="203"/>
        <v>5.1171803218674684E-2</v>
      </c>
      <c r="AU457" s="48">
        <f t="shared" si="204"/>
        <v>0.22621185472621608</v>
      </c>
      <c r="AV457" s="56"/>
      <c r="AW457" s="56"/>
    </row>
    <row r="458" spans="1:49" ht="15" customHeight="1" x14ac:dyDescent="0.25">
      <c r="A458" s="11">
        <f t="shared" si="210"/>
        <v>455</v>
      </c>
      <c r="B458" s="29">
        <v>31502</v>
      </c>
      <c r="C458" s="25"/>
      <c r="D458" s="12"/>
      <c r="E458" s="25">
        <v>24.2</v>
      </c>
      <c r="F458" s="35">
        <v>95</v>
      </c>
      <c r="G458" s="25">
        <v>9</v>
      </c>
      <c r="H458" s="13">
        <v>0</v>
      </c>
      <c r="I458" s="25">
        <v>0</v>
      </c>
      <c r="J458" s="12">
        <v>0</v>
      </c>
      <c r="K458" s="12">
        <v>2</v>
      </c>
      <c r="L458" s="25" t="s">
        <v>11</v>
      </c>
      <c r="M458" s="10"/>
      <c r="N458" s="15"/>
      <c r="O458" s="15"/>
      <c r="P458" s="4"/>
      <c r="Q458" s="54"/>
      <c r="R458" s="42">
        <f t="shared" si="192"/>
        <v>0.25773195876288657</v>
      </c>
      <c r="S458" s="44" t="str" cm="1">
        <f t="array" ref="S458">SETVECTOR(R458:R459)</f>
        <v>0.257731958762887,0.0103092783505155</v>
      </c>
      <c r="T458" s="44">
        <f t="shared" si="205"/>
        <v>0.16185567010309276</v>
      </c>
      <c r="U458" s="5">
        <f t="shared" si="206"/>
        <v>0</v>
      </c>
      <c r="V458" s="5">
        <f t="shared" si="207"/>
        <v>4.3849810018071589E-2</v>
      </c>
      <c r="W458" s="5">
        <f t="shared" si="208"/>
        <v>0.51405153187746266</v>
      </c>
      <c r="X458" s="5">
        <f t="shared" si="209"/>
        <v>3.7776107570646908E-2</v>
      </c>
      <c r="Y458" s="5" t="str" cm="1">
        <f t="array" ref="Y458:AB458">SETMATRIX(GETMATRIX(Y457:AB457)-$O$9*DELTAWEIGHT(S457,$AH$4,AK457:AN457))</f>
        <v>0.5774,0.5774,0.5774</v>
      </c>
      <c r="Z458" s="5" t="str">
        <v>0.614838444079871,0.601315256372286,0.5774</v>
      </c>
      <c r="AA458" s="5" t="str">
        <v>0.664828529304606,0.659940805268276,0.5774</v>
      </c>
      <c r="AB458" s="5" t="str">
        <v>0.623327834040865,0.606606863540847,0.5774</v>
      </c>
      <c r="AC458" s="5" cm="1">
        <f t="array" ref="AC458">SIGMOID(SUM(GETVECTOR(Y458)*GETVECTOR(_xlfn.CONCAT($S458,",",$AH$4)))+U458)</f>
        <v>0.53861470571488013</v>
      </c>
      <c r="AD458" s="5" cm="1">
        <f t="array" ref="AD458">SIGMOID(SUM(GETVECTOR(Z458)*GETVECTOR(_xlfn.CONCAT($S458,",",$AH$4)))+V458)</f>
        <v>0.55194006434544896</v>
      </c>
      <c r="AE458" s="5" cm="1">
        <f t="array" ref="AE458">TANH(SUM(GETVECTOR(AA458)*GETVECTOR(_xlfn.CONCAT($S458,",",$AH$4)))+W458)</f>
        <v>0.59939512865040234</v>
      </c>
      <c r="AF458" s="5" cm="1">
        <f t="array" ref="AF458">SIGMOID(SUM(GETVECTOR(AB458)*GETVECTOR(_xlfn.CONCAT($S458,",",$AH$4)))+X458)</f>
        <v>0.55099242185603958</v>
      </c>
      <c r="AG458" s="5">
        <f t="shared" si="195"/>
        <v>0.33083018587565172</v>
      </c>
      <c r="AH458" s="40">
        <f t="shared" si="196"/>
        <v>0.17591344326204889</v>
      </c>
      <c r="AI458" s="3">
        <f t="shared" si="197"/>
        <v>1.4057773158956122E-2</v>
      </c>
      <c r="AJ458" s="3">
        <f t="shared" si="198"/>
        <v>6.9561958834120615E-3</v>
      </c>
      <c r="AK458" s="3">
        <f t="shared" si="199"/>
        <v>0</v>
      </c>
      <c r="AL458" s="3">
        <f t="shared" si="200"/>
        <v>1.0311291016344864E-3</v>
      </c>
      <c r="AM458" s="3">
        <f t="shared" si="201"/>
        <v>2.4600034595104606E-3</v>
      </c>
      <c r="AN458" s="3">
        <f t="shared" si="202"/>
        <v>1.1103738655447776E-3</v>
      </c>
      <c r="AO458" s="3" t="str" cm="1">
        <f t="array" ref="AO458">GETVECTOR(Y458,2)</f>
        <v>0.5774</v>
      </c>
      <c r="AP458" s="3" t="str" cm="1">
        <f t="array" ref="AP458">GETVECTOR(Z458,2)</f>
        <v>0.5774</v>
      </c>
      <c r="AQ458" s="3" t="str" cm="1">
        <f t="array" ref="AQ458">GETVECTOR(AA458,2)</f>
        <v>0.5774</v>
      </c>
      <c r="AR458" s="3" t="str" cm="1">
        <f t="array" ref="AR458">GETVECTOR(AB458,2)</f>
        <v>0.5774</v>
      </c>
      <c r="AS458" s="3" cm="1">
        <f t="array" ref="AS458">SUM(AK458:AN458*AO458:AR458)</f>
        <v>2.6569098107706471E-3</v>
      </c>
      <c r="AT458" s="51">
        <f t="shared" si="203"/>
        <v>1.9762098618866718E-4</v>
      </c>
      <c r="AU458" s="48">
        <f t="shared" si="204"/>
        <v>1.4057773158956122E-2</v>
      </c>
      <c r="AV458" s="56"/>
      <c r="AW458" s="56"/>
    </row>
    <row r="459" spans="1:49" ht="15" customHeight="1" x14ac:dyDescent="0.25">
      <c r="A459" s="11">
        <f t="shared" si="210"/>
        <v>456</v>
      </c>
      <c r="B459" s="29">
        <v>31503</v>
      </c>
      <c r="C459" s="25"/>
      <c r="D459" s="12"/>
      <c r="E459" s="25">
        <v>26</v>
      </c>
      <c r="F459" s="35">
        <v>88</v>
      </c>
      <c r="G459" s="25">
        <v>10</v>
      </c>
      <c r="H459" s="13">
        <v>0</v>
      </c>
      <c r="I459" s="25">
        <v>0</v>
      </c>
      <c r="J459" s="12">
        <v>0</v>
      </c>
      <c r="K459" s="12">
        <v>1</v>
      </c>
      <c r="L459" s="25" t="s">
        <v>11</v>
      </c>
      <c r="M459" s="10"/>
      <c r="N459" s="15"/>
      <c r="O459" s="15"/>
      <c r="P459" s="4"/>
      <c r="Q459" s="54"/>
      <c r="R459" s="42">
        <f t="shared" si="192"/>
        <v>1.0309278350515464E-2</v>
      </c>
      <c r="S459" s="44" t="str" cm="1">
        <f t="array" ref="S459">SETVECTOR(R459:R460)</f>
        <v>0.0103092783505155,0.161855670103093</v>
      </c>
      <c r="T459" s="44">
        <f t="shared" si="205"/>
        <v>0.19587628865979381</v>
      </c>
      <c r="U459" s="5">
        <f t="shared" si="206"/>
        <v>0</v>
      </c>
      <c r="V459" s="5">
        <f t="shared" si="207"/>
        <v>4.3746697107908142E-2</v>
      </c>
      <c r="W459" s="5">
        <f t="shared" si="208"/>
        <v>0.51380553153151165</v>
      </c>
      <c r="X459" s="5">
        <f t="shared" si="209"/>
        <v>3.7665070184092431E-2</v>
      </c>
      <c r="Y459" s="5" t="str" cm="1">
        <f t="array" ref="Y459:AB459">SETMATRIX(GETMATRIX(Y458:AB458)-$O$9*DELTAWEIGHT(S458,$AH$4,AK458:AN458))</f>
        <v>0.5774,0.5774,0.5774</v>
      </c>
      <c r="Z459" s="5" t="str">
        <v>0.614907942164408,0.601318036295667,0.5774</v>
      </c>
      <c r="AA459" s="5" t="str">
        <v>0.665211180491463,0.65995611131575,0.5774</v>
      </c>
      <c r="AB459" s="5" t="str">
        <v>0.623398960173054,0.606609708586135,0.5774</v>
      </c>
      <c r="AC459" s="5" cm="1">
        <f t="array" ref="AC459">SIGMOID(SUM(GETVECTOR(Y459)*GETVECTOR(_xlfn.CONCAT($S459,",",$AH$4)))+U459)</f>
        <v>0.52483156496816241</v>
      </c>
      <c r="AD459" s="5" cm="1">
        <f t="array" ref="AD459">SIGMOID(SUM(GETVECTOR(Z459)*GETVECTOR(_xlfn.CONCAT($S459,",",$AH$4)))+V459)</f>
        <v>0.53678658020230174</v>
      </c>
      <c r="AE459" s="5" cm="1">
        <f t="array" ref="AE459">TANH(SUM(GETVECTOR(AA459)*GETVECTOR(_xlfn.CONCAT($S459,",",$AH$4)))+W459)</f>
        <v>0.55631526224171168</v>
      </c>
      <c r="AF459" s="5" cm="1">
        <f t="array" ref="AF459">SIGMOID(SUM(GETVECTOR(AB459)*GETVECTOR(_xlfn.CONCAT($S459,",",$AH$4)))+X459)</f>
        <v>0.53550889313827954</v>
      </c>
      <c r="AG459" s="5">
        <f t="shared" si="195"/>
        <v>0.29862256713307511</v>
      </c>
      <c r="AH459" s="40">
        <f t="shared" si="196"/>
        <v>0.15532519386964813</v>
      </c>
      <c r="AI459" s="3">
        <f t="shared" si="197"/>
        <v>-4.0551094790145681E-2</v>
      </c>
      <c r="AJ459" s="3">
        <f t="shared" si="198"/>
        <v>-1.988855115178945E-2</v>
      </c>
      <c r="AK459" s="3">
        <f t="shared" si="199"/>
        <v>0</v>
      </c>
      <c r="AL459" s="3">
        <f t="shared" si="200"/>
        <v>-2.7511033397996428E-3</v>
      </c>
      <c r="AM459" s="3">
        <f t="shared" si="201"/>
        <v>-7.371856329799282E-3</v>
      </c>
      <c r="AN459" s="3">
        <f t="shared" si="202"/>
        <v>-2.9256467791462749E-3</v>
      </c>
      <c r="AO459" s="3" t="str" cm="1">
        <f t="array" ref="AO459">GETVECTOR(Y459,2)</f>
        <v>0.5774</v>
      </c>
      <c r="AP459" s="3" t="str" cm="1">
        <f t="array" ref="AP459">GETVECTOR(Z459,2)</f>
        <v>0.5774</v>
      </c>
      <c r="AQ459" s="3" t="str" cm="1">
        <f t="array" ref="AQ459">GETVECTOR(AA459,2)</f>
        <v>0.5774</v>
      </c>
      <c r="AR459" s="3" t="str" cm="1">
        <f t="array" ref="AR459">GETVECTOR(AB459,2)</f>
        <v>0.5774</v>
      </c>
      <c r="AS459" s="3" cm="1">
        <f t="array" ref="AS459">SUM(AK459:AN459*AO459:AR459)</f>
        <v>-7.5342653635054775E-3</v>
      </c>
      <c r="AT459" s="51">
        <f t="shared" si="203"/>
        <v>1.6443912886793801E-3</v>
      </c>
      <c r="AU459" s="48">
        <f t="shared" si="204"/>
        <v>4.0551094790145681E-2</v>
      </c>
      <c r="AV459" s="56"/>
      <c r="AW459" s="56"/>
    </row>
    <row r="460" spans="1:49" ht="15" customHeight="1" x14ac:dyDescent="0.25">
      <c r="A460" s="11">
        <f t="shared" si="210"/>
        <v>457</v>
      </c>
      <c r="B460" s="29">
        <v>31504</v>
      </c>
      <c r="C460" s="25"/>
      <c r="D460" s="12"/>
      <c r="E460" s="25">
        <v>26.1</v>
      </c>
      <c r="F460" s="35">
        <v>93</v>
      </c>
      <c r="G460" s="25">
        <v>0</v>
      </c>
      <c r="H460" s="13">
        <v>0</v>
      </c>
      <c r="I460" s="25">
        <v>0</v>
      </c>
      <c r="J460" s="12">
        <v>0</v>
      </c>
      <c r="K460" s="12">
        <v>2</v>
      </c>
      <c r="L460" s="25" t="s">
        <v>11</v>
      </c>
      <c r="M460" s="10"/>
      <c r="N460" s="15"/>
      <c r="O460" s="15"/>
      <c r="P460" s="4"/>
      <c r="Q460" s="54"/>
      <c r="R460" s="42">
        <f t="shared" si="192"/>
        <v>0.16185567010309276</v>
      </c>
      <c r="S460" s="44" t="str" cm="1">
        <f t="array" ref="S460">SETVECTOR(R460:R461)</f>
        <v>0.161855670103093,0.195876288659794</v>
      </c>
      <c r="T460" s="44">
        <f t="shared" si="205"/>
        <v>4.1237113402061855E-2</v>
      </c>
      <c r="U460" s="5">
        <f t="shared" si="206"/>
        <v>0</v>
      </c>
      <c r="V460" s="5">
        <f t="shared" si="207"/>
        <v>4.4021807441888106E-2</v>
      </c>
      <c r="W460" s="5">
        <f t="shared" si="208"/>
        <v>0.51454271716449163</v>
      </c>
      <c r="X460" s="5">
        <f t="shared" si="209"/>
        <v>3.795763486200706E-2</v>
      </c>
      <c r="Y460" s="5" t="str" cm="1">
        <f t="array" ref="Y460:AB460">SETMATRIX(GETMATRIX(Y459:AB459)-$O$9*DELTAWEIGHT(S459,$AH$4,AK459:AN459))</f>
        <v>0.5774,0.5774,0.5774</v>
      </c>
      <c r="Z460" s="5" t="str">
        <v>0.614912407861074,0.601388147733327,0.5774</v>
      </c>
      <c r="AA460" s="5" t="str">
        <v>0.665240137945483,0.660410743343869,0.5774</v>
      </c>
      <c r="AB460" s="5" t="str">
        <v>0.623403497803033,0.606680949376805,0.5774</v>
      </c>
      <c r="AC460" s="5" cm="1">
        <f t="array" ref="AC460">SIGMOID(SUM(GETVECTOR(Y460)*GETVECTOR(_xlfn.CONCAT($S460,",",$AH$4)))+U460)</f>
        <v>0.55145579256323818</v>
      </c>
      <c r="AD460" s="5" cm="1">
        <f t="array" ref="AD460">SIGMOID(SUM(GETVECTOR(Z460)*GETVECTOR(_xlfn.CONCAT($S460,",",$AH$4)))+V460)</f>
        <v>0.56496727370278843</v>
      </c>
      <c r="AE460" s="5" cm="1">
        <f t="array" ref="AE460">TANH(SUM(GETVECTOR(AA460)*GETVECTOR(_xlfn.CONCAT($S460,",",$AH$4)))+W460)</f>
        <v>0.63608728447406671</v>
      </c>
      <c r="AF460" s="5" cm="1">
        <f t="array" ref="AF460">SIGMOID(SUM(GETVECTOR(AB460)*GETVECTOR(_xlfn.CONCAT($S460,",",$AH$4)))+X460)</f>
        <v>0.5640692036040873</v>
      </c>
      <c r="AG460" s="5">
        <f t="shared" si="195"/>
        <v>0.3593684989463235</v>
      </c>
      <c r="AH460" s="40">
        <f t="shared" si="196"/>
        <v>0.19441077719084562</v>
      </c>
      <c r="AI460" s="3">
        <f t="shared" si="197"/>
        <v>0.15317366378878378</v>
      </c>
      <c r="AJ460" s="3">
        <f t="shared" si="198"/>
        <v>7.6137119868441919E-2</v>
      </c>
      <c r="AK460" s="3">
        <f t="shared" si="199"/>
        <v>0</v>
      </c>
      <c r="AL460" s="3">
        <f t="shared" si="200"/>
        <v>1.190305331279252E-2</v>
      </c>
      <c r="AM460" s="3">
        <f t="shared" si="201"/>
        <v>2.5610817166450049E-2</v>
      </c>
      <c r="AN460" s="3">
        <f t="shared" si="202"/>
        <v>1.298141361853572E-2</v>
      </c>
      <c r="AO460" s="3" t="str" cm="1">
        <f t="array" ref="AO460">GETVECTOR(Y460,2)</f>
        <v>0.5774</v>
      </c>
      <c r="AP460" s="3" t="str" cm="1">
        <f t="array" ref="AP460">GETVECTOR(Z460,2)</f>
        <v>0.5774</v>
      </c>
      <c r="AQ460" s="3" t="str" cm="1">
        <f t="array" ref="AQ460">GETVECTOR(AA460,2)</f>
        <v>0.5774</v>
      </c>
      <c r="AR460" s="3" t="str" cm="1">
        <f t="array" ref="AR460">GETVECTOR(AB460,2)</f>
        <v>0.5774</v>
      </c>
      <c r="AS460" s="3" cm="1">
        <f t="array" ref="AS460">SUM(AK460:AN460*AO460:AR460)</f>
        <v>2.9155977038057182E-2</v>
      </c>
      <c r="AT460" s="51">
        <f t="shared" si="203"/>
        <v>2.3462171278479368E-2</v>
      </c>
      <c r="AU460" s="48">
        <f t="shared" si="204"/>
        <v>0.15317366378878378</v>
      </c>
      <c r="AV460" s="56"/>
      <c r="AW460" s="56"/>
    </row>
    <row r="461" spans="1:49" ht="15" customHeight="1" x14ac:dyDescent="0.25">
      <c r="A461" s="11">
        <f t="shared" si="210"/>
        <v>458</v>
      </c>
      <c r="B461" s="29">
        <v>31505</v>
      </c>
      <c r="C461" s="25"/>
      <c r="D461" s="12"/>
      <c r="E461" s="25">
        <v>25.9</v>
      </c>
      <c r="F461" s="35">
        <v>96</v>
      </c>
      <c r="G461" s="25">
        <v>0</v>
      </c>
      <c r="H461" s="13">
        <v>0</v>
      </c>
      <c r="I461" s="25">
        <v>0</v>
      </c>
      <c r="J461" s="12">
        <v>0</v>
      </c>
      <c r="K461" s="12">
        <v>1</v>
      </c>
      <c r="L461" s="25" t="s">
        <v>11</v>
      </c>
      <c r="M461" s="10"/>
      <c r="N461" s="15"/>
      <c r="O461" s="15"/>
      <c r="P461" s="4"/>
      <c r="Q461" s="54"/>
      <c r="R461" s="42">
        <f t="shared" si="192"/>
        <v>0.19587628865979381</v>
      </c>
      <c r="S461" s="44" t="str" cm="1">
        <f t="array" ref="S461">SETVECTOR(R461:R462)</f>
        <v>0.195876288659794,0.0412371134020619</v>
      </c>
      <c r="T461" s="44">
        <f t="shared" si="205"/>
        <v>0.70206185567010304</v>
      </c>
      <c r="U461" s="5">
        <f t="shared" si="206"/>
        <v>0</v>
      </c>
      <c r="V461" s="5">
        <f t="shared" si="207"/>
        <v>4.2831502110608856E-2</v>
      </c>
      <c r="W461" s="5">
        <f t="shared" si="208"/>
        <v>0.51198163544784658</v>
      </c>
      <c r="X461" s="5">
        <f t="shared" si="209"/>
        <v>3.6659493500153489E-2</v>
      </c>
      <c r="Y461" s="5" t="str" cm="1">
        <f t="array" ref="Y461:AB461">SETMATRIX(GETMATRIX(Y460:AB460)-$O$9*DELTAWEIGHT(S460,$AH$4,AK460:AN460))</f>
        <v>0.5774,0.5774,0.5774</v>
      </c>
      <c r="Z461" s="5" t="str">
        <v>0.614842789861849,0.601303896651462,0.5774</v>
      </c>
      <c r="AA461" s="5" t="str">
        <v>0.66491054124358,0.660011868354305,0.5774</v>
      </c>
      <c r="AB461" s="5" t="str">
        <v>0.623331611979898,0.606593953794668,0.5774</v>
      </c>
      <c r="AC461" s="5" cm="1">
        <f t="array" ref="AC461">SIGMOID(SUM(GETVECTOR(Y461)*GETVECTOR(_xlfn.CONCAT($S461,",",$AH$4)))+U461)</f>
        <v>0.53417395610824714</v>
      </c>
      <c r="AD461" s="5" cm="1">
        <f t="array" ref="AD461">SIGMOID(SUM(GETVECTOR(Z461)*GETVECTOR(_xlfn.CONCAT($S461,",",$AH$4)))+V461)</f>
        <v>0.54687708931580392</v>
      </c>
      <c r="AE461" s="5" cm="1">
        <f t="array" ref="AE461">TANH(SUM(GETVECTOR(AA461)*GETVECTOR(_xlfn.CONCAT($S461,",",$AH$4)))+W461)</f>
        <v>0.58461062412013098</v>
      </c>
      <c r="AF461" s="5" cm="1">
        <f t="array" ref="AF461">SIGMOID(SUM(GETVECTOR(AB461)*GETVECTOR(_xlfn.CONCAT($S461,",",$AH$4)))+X461)</f>
        <v>0.54581353080370587</v>
      </c>
      <c r="AG461" s="5">
        <f t="shared" si="195"/>
        <v>0.31971015650191276</v>
      </c>
      <c r="AH461" s="40">
        <f t="shared" si="196"/>
        <v>0.16879000688612225</v>
      </c>
      <c r="AI461" s="3">
        <f t="shared" si="197"/>
        <v>-0.53327184878398082</v>
      </c>
      <c r="AJ461" s="3">
        <f t="shared" si="198"/>
        <v>-0.26323156787335228</v>
      </c>
      <c r="AK461" s="3">
        <f t="shared" si="199"/>
        <v>0</v>
      </c>
      <c r="AL461" s="3">
        <f t="shared" si="200"/>
        <v>-3.8133829903234627E-2</v>
      </c>
      <c r="AM461" s="3">
        <f t="shared" si="201"/>
        <v>-9.4755766304075922E-2</v>
      </c>
      <c r="AN461" s="3">
        <f t="shared" si="202"/>
        <v>-4.0881759670091854E-2</v>
      </c>
      <c r="AO461" s="3" t="str" cm="1">
        <f t="array" ref="AO461">GETVECTOR(Y461,2)</f>
        <v>0.5774</v>
      </c>
      <c r="AP461" s="3" t="str" cm="1">
        <f t="array" ref="AP461">GETVECTOR(Z461,2)</f>
        <v>0.5774</v>
      </c>
      <c r="AQ461" s="3" t="str" cm="1">
        <f t="array" ref="AQ461">GETVECTOR(AA461,2)</f>
        <v>0.5774</v>
      </c>
      <c r="AR461" s="3" t="str" cm="1">
        <f t="array" ref="AR461">GETVECTOR(AB461,2)</f>
        <v>0.5774</v>
      </c>
      <c r="AS461" s="3" cm="1">
        <f t="array" ref="AS461">SUM(AK461:AN461*AO461:AR461)</f>
        <v>-0.10033558088361214</v>
      </c>
      <c r="AT461" s="51">
        <f t="shared" si="203"/>
        <v>0.2843788647054849</v>
      </c>
      <c r="AU461" s="48">
        <f t="shared" si="204"/>
        <v>0.53327184878398082</v>
      </c>
      <c r="AV461" s="56"/>
      <c r="AW461" s="56"/>
    </row>
    <row r="462" spans="1:49" ht="15" customHeight="1" x14ac:dyDescent="0.25">
      <c r="A462" s="11">
        <f t="shared" si="210"/>
        <v>459</v>
      </c>
      <c r="B462" s="29">
        <v>31506</v>
      </c>
      <c r="C462" s="25"/>
      <c r="D462" s="12"/>
      <c r="E462" s="25">
        <v>26.1</v>
      </c>
      <c r="F462" s="35">
        <v>94</v>
      </c>
      <c r="G462" s="25">
        <v>1</v>
      </c>
      <c r="H462" s="13">
        <v>0</v>
      </c>
      <c r="I462" s="25">
        <v>0</v>
      </c>
      <c r="J462" s="12">
        <v>0</v>
      </c>
      <c r="K462" s="12">
        <v>0</v>
      </c>
      <c r="L462" s="25" t="s">
        <v>11</v>
      </c>
      <c r="M462" s="10"/>
      <c r="N462" s="15"/>
      <c r="O462" s="15"/>
      <c r="P462" s="4"/>
      <c r="Q462" s="54"/>
      <c r="R462" s="42">
        <f t="shared" si="192"/>
        <v>4.1237113402061855E-2</v>
      </c>
      <c r="S462" s="44" t="str" cm="1">
        <f t="array" ref="S462">SETVECTOR(R462:R463)</f>
        <v>0.0412371134020619,0.702061855670103</v>
      </c>
      <c r="T462" s="44">
        <f t="shared" si="205"/>
        <v>6.3917525773195871E-2</v>
      </c>
      <c r="U462" s="5">
        <f t="shared" si="206"/>
        <v>0</v>
      </c>
      <c r="V462" s="5">
        <f t="shared" si="207"/>
        <v>4.6644885100932315E-2</v>
      </c>
      <c r="W462" s="5">
        <f t="shared" si="208"/>
        <v>0.52145721207825413</v>
      </c>
      <c r="X462" s="5">
        <f t="shared" si="209"/>
        <v>4.0747669467162677E-2</v>
      </c>
      <c r="Y462" s="5" t="str" cm="1">
        <f t="array" ref="Y462:AB462">SETMATRIX(GETMATRIX(Y461:AB461)-$O$9*DELTAWEIGHT(S461,$AH$4,AK461:AN461))</f>
        <v>0.5774,0.5774,0.5774</v>
      </c>
      <c r="Z462" s="5" t="str">
        <v>0.615360152350083,0.601412815070038,0.5774</v>
      </c>
      <c r="AA462" s="5" t="str">
        <v>0.667885041625653,0.660638078961057,0.5774</v>
      </c>
      <c r="AB462" s="5" t="str">
        <v>0.623859905032363,0.606705173384661,0.5774</v>
      </c>
      <c r="AC462" s="5" cm="1">
        <f t="array" ref="AC462">SIGMOID(SUM(GETVECTOR(Y462)*GETVECTOR(_xlfn.CONCAT($S462,",",$AH$4)))+U462)</f>
        <v>0.60567803998846881</v>
      </c>
      <c r="AD462" s="5" cm="1">
        <f t="array" ref="AD462">SIGMOID(SUM(GETVECTOR(Z462)*GETVECTOR(_xlfn.CONCAT($S462,",",$AH$4)))+V462)</f>
        <v>0.62110700751939296</v>
      </c>
      <c r="AE462" s="5" cm="1">
        <f t="array" ref="AE462">TANH(SUM(GETVECTOR(AA462)*GETVECTOR(_xlfn.CONCAT($S462,",",$AH$4)))+W462)</f>
        <v>0.76692079551714643</v>
      </c>
      <c r="AF462" s="5" cm="1">
        <f t="array" ref="AF462">SIGMOID(SUM(GETVECTOR(AB462)*GETVECTOR(_xlfn.CONCAT($S462,",",$AH$4)))+X462)</f>
        <v>0.62067598245645828</v>
      </c>
      <c r="AG462" s="5">
        <f t="shared" si="195"/>
        <v>0.47633988030804708</v>
      </c>
      <c r="AH462" s="40">
        <f t="shared" si="196"/>
        <v>0.27515035541619454</v>
      </c>
      <c r="AI462" s="3">
        <f t="shared" si="197"/>
        <v>0.21123282964299867</v>
      </c>
      <c r="AJ462" s="3">
        <f t="shared" si="198"/>
        <v>0.1053417592771017</v>
      </c>
      <c r="AK462" s="3">
        <f t="shared" si="199"/>
        <v>0</v>
      </c>
      <c r="AL462" s="3">
        <f t="shared" si="200"/>
        <v>1.901227482630282E-2</v>
      </c>
      <c r="AM462" s="3">
        <f t="shared" si="201"/>
        <v>2.6945584300853611E-2</v>
      </c>
      <c r="AN462" s="3">
        <f t="shared" si="202"/>
        <v>2.2046610864552861E-2</v>
      </c>
      <c r="AO462" s="3" t="str" cm="1">
        <f t="array" ref="AO462">GETVECTOR(Y462,2)</f>
        <v>0.5774</v>
      </c>
      <c r="AP462" s="3" t="str" cm="1">
        <f t="array" ref="AP462">GETVECTOR(Z462,2)</f>
        <v>0.5774</v>
      </c>
      <c r="AQ462" s="3" t="str" cm="1">
        <f t="array" ref="AQ462">GETVECTOR(AA462,2)</f>
        <v>0.5774</v>
      </c>
      <c r="AR462" s="3" t="str" cm="1">
        <f t="array" ref="AR462">GETVECTOR(AB462,2)</f>
        <v>0.5774</v>
      </c>
      <c r="AS462" s="3" cm="1">
        <f t="array" ref="AS462">SUM(AK462:AN462*AO462:AR462)</f>
        <v>3.9265780973212948E-2</v>
      </c>
      <c r="AT462" s="51">
        <f t="shared" si="203"/>
        <v>4.4619308318988096E-2</v>
      </c>
      <c r="AU462" s="48">
        <f t="shared" si="204"/>
        <v>0.21123282964299867</v>
      </c>
      <c r="AV462" s="56"/>
      <c r="AW462" s="56"/>
    </row>
    <row r="463" spans="1:49" ht="15" customHeight="1" x14ac:dyDescent="0.25">
      <c r="A463" s="11">
        <f t="shared" si="210"/>
        <v>460</v>
      </c>
      <c r="B463" s="29">
        <v>31507</v>
      </c>
      <c r="C463" s="25"/>
      <c r="D463" s="12"/>
      <c r="E463" s="25">
        <v>24.9</v>
      </c>
      <c r="F463" s="35">
        <v>96</v>
      </c>
      <c r="G463" s="25">
        <v>0</v>
      </c>
      <c r="H463" s="13">
        <v>0</v>
      </c>
      <c r="I463" s="25">
        <v>0</v>
      </c>
      <c r="J463" s="12">
        <v>0</v>
      </c>
      <c r="K463" s="12">
        <v>1</v>
      </c>
      <c r="L463" s="25" t="s">
        <v>11</v>
      </c>
      <c r="M463" s="10"/>
      <c r="N463" s="15"/>
      <c r="O463" s="15"/>
      <c r="P463" s="4"/>
      <c r="Q463" s="54"/>
      <c r="R463" s="42">
        <f t="shared" si="192"/>
        <v>0.70206185567010304</v>
      </c>
      <c r="S463" s="44" t="str" cm="1">
        <f t="array" ref="S463">SETVECTOR(R463:R464)</f>
        <v>0.702061855670103,0.0639175257731959</v>
      </c>
      <c r="T463" s="44">
        <f t="shared" si="205"/>
        <v>0.30927835051546393</v>
      </c>
      <c r="U463" s="5">
        <f t="shared" si="206"/>
        <v>0</v>
      </c>
      <c r="V463" s="5">
        <f t="shared" si="207"/>
        <v>4.4743657618302034E-2</v>
      </c>
      <c r="W463" s="5">
        <f t="shared" si="208"/>
        <v>0.51876265364816876</v>
      </c>
      <c r="X463" s="5">
        <f t="shared" si="209"/>
        <v>3.8543008380707393E-2</v>
      </c>
      <c r="Y463" s="5" t="str" cm="1">
        <f t="array" ref="Y463:AB463">SETMATRIX(GETMATRIX(Y462:AB462)-$O$9*DELTAWEIGHT(S462,$AH$4,AK462:AN462))</f>
        <v>0.5774,0.5774,0.5774</v>
      </c>
      <c r="Z463" s="5" t="str">
        <v>0.615313920642015,0.600625720240186,0.5774</v>
      </c>
      <c r="AA463" s="5" t="str">
        <v>0.667751777465348,0.658369256631863,0.5774</v>
      </c>
      <c r="AB463" s="5" t="str">
        <v>0.623809648163517,0.605849550192565,0.5774</v>
      </c>
      <c r="AC463" s="5" cm="1">
        <f t="array" ref="AC463">SIGMOID(SUM(GETVECTOR(Y463)*GETVECTOR(_xlfn.CONCAT($S463,",",$AH$4)))+U463)</f>
        <v>0.60880134001095099</v>
      </c>
      <c r="AD463" s="5" cm="1">
        <f t="array" ref="AD463">SIGMOID(SUM(GETVECTOR(Z463)*GETVECTOR(_xlfn.CONCAT($S463,",",$AH$4)))+V463)</f>
        <v>0.62600656173079861</v>
      </c>
      <c r="AE463" s="5" cm="1">
        <f t="array" ref="AE463">TANH(SUM(GETVECTOR(AA463)*GETVECTOR(_xlfn.CONCAT($S463,",",$AH$4)))+W463)</f>
        <v>0.77376674080531549</v>
      </c>
      <c r="AF463" s="5" cm="1">
        <f t="array" ref="AF463">SIGMOID(SUM(GETVECTOR(AB463)*GETVECTOR(_xlfn.CONCAT($S463,",",$AH$4)))+X463)</f>
        <v>0.62602945188956771</v>
      </c>
      <c r="AG463" s="5">
        <f t="shared" si="195"/>
        <v>0.48438305699318157</v>
      </c>
      <c r="AH463" s="40">
        <f t="shared" si="196"/>
        <v>0.28155485516754841</v>
      </c>
      <c r="AI463" s="3">
        <f t="shared" si="197"/>
        <v>-2.7723495347915517E-2</v>
      </c>
      <c r="AJ463" s="3">
        <f t="shared" si="198"/>
        <v>-1.3845141471255352E-2</v>
      </c>
      <c r="AK463" s="3">
        <f t="shared" si="199"/>
        <v>0</v>
      </c>
      <c r="AL463" s="3">
        <f t="shared" si="200"/>
        <v>-2.5081316241546653E-3</v>
      </c>
      <c r="AM463" s="3">
        <f t="shared" si="201"/>
        <v>-3.4779973177815619E-3</v>
      </c>
      <c r="AN463" s="3">
        <f t="shared" si="202"/>
        <v>-2.9190961921509899E-3</v>
      </c>
      <c r="AO463" s="3" t="str" cm="1">
        <f t="array" ref="AO463">GETVECTOR(Y463,2)</f>
        <v>0.5774</v>
      </c>
      <c r="AP463" s="3" t="str" cm="1">
        <f t="array" ref="AP463">GETVECTOR(Z463,2)</f>
        <v>0.5774</v>
      </c>
      <c r="AQ463" s="3" t="str" cm="1">
        <f t="array" ref="AQ463">GETVECTOR(AA463,2)</f>
        <v>0.5774</v>
      </c>
      <c r="AR463" s="3" t="str" cm="1">
        <f t="array" ref="AR463">GETVECTOR(AB463,2)</f>
        <v>0.5774</v>
      </c>
      <c r="AS463" s="3" cm="1">
        <f t="array" ref="AS463">SUM(AK463:AN463*AO463:AR463)</f>
        <v>-5.1418769924219598E-3</v>
      </c>
      <c r="AT463" s="51">
        <f t="shared" si="203"/>
        <v>7.6859219430589333E-4</v>
      </c>
      <c r="AU463" s="48">
        <f t="shared" si="204"/>
        <v>2.7723495347915517E-2</v>
      </c>
      <c r="AV463" s="56"/>
      <c r="AW463" s="56"/>
    </row>
    <row r="464" spans="1:49" ht="15" customHeight="1" x14ac:dyDescent="0.25">
      <c r="A464" s="11">
        <f t="shared" si="210"/>
        <v>461</v>
      </c>
      <c r="B464" s="29">
        <v>31508</v>
      </c>
      <c r="C464" s="25"/>
      <c r="D464" s="12"/>
      <c r="E464" s="25">
        <v>25.3</v>
      </c>
      <c r="F464" s="35">
        <v>94</v>
      </c>
      <c r="G464" s="25">
        <v>241</v>
      </c>
      <c r="H464" s="13">
        <v>0</v>
      </c>
      <c r="I464" s="25">
        <v>0</v>
      </c>
      <c r="J464" s="12">
        <v>0</v>
      </c>
      <c r="K464" s="12">
        <v>1</v>
      </c>
      <c r="L464" s="25" t="s">
        <v>11</v>
      </c>
      <c r="M464" s="10"/>
      <c r="N464" s="15"/>
      <c r="O464" s="15"/>
      <c r="P464" s="4"/>
      <c r="Q464" s="54"/>
      <c r="R464" s="42">
        <f t="shared" si="192"/>
        <v>6.3917525773195871E-2</v>
      </c>
      <c r="S464" s="44" t="str" cm="1">
        <f t="array" ref="S464">SETVECTOR(R464:R465)</f>
        <v>0.0639175257731959,0.309278350515464</v>
      </c>
      <c r="T464" s="44">
        <f t="shared" si="205"/>
        <v>0.64948453608247425</v>
      </c>
      <c r="U464" s="5">
        <f t="shared" si="206"/>
        <v>0</v>
      </c>
      <c r="V464" s="5">
        <f t="shared" si="207"/>
        <v>4.4994470780717499E-2</v>
      </c>
      <c r="W464" s="5">
        <f t="shared" si="208"/>
        <v>0.51911045337994688</v>
      </c>
      <c r="X464" s="5">
        <f t="shared" si="209"/>
        <v>3.8834917999922489E-2</v>
      </c>
      <c r="Y464" s="5" t="str" cm="1">
        <f t="array" ref="Y464:AB464">SETMATRIX(GETMATRIX(Y463:AB463)-$O$9*DELTAWEIGHT(S463,$AH$4,AK463:AN463))</f>
        <v>0.5774,0.5774,0.5774</v>
      </c>
      <c r="Z464" s="5" t="str">
        <v>0.615805590846106,0.600670483166256,0.5774</v>
      </c>
      <c r="AA464" s="5" t="str">
        <v>0.669145582437602,0.658496152238735,0.5774</v>
      </c>
      <c r="AB464" s="5" t="str">
        <v>0.624345593242039,0.605898344017629,0.5774</v>
      </c>
      <c r="AC464" s="5" cm="1">
        <f t="array" ref="AC464">SIGMOID(SUM(GETVECTOR(Y464)*GETVECTOR(_xlfn.CONCAT($S464,",",$AH$4)))+U464)</f>
        <v>0.55366333920656063</v>
      </c>
      <c r="AD464" s="5" cm="1">
        <f t="array" ref="AD464">SIGMOID(SUM(GETVECTOR(Z464)*GETVECTOR(_xlfn.CONCAT($S464,",",$AH$4)))+V464)</f>
        <v>0.56712472540985326</v>
      </c>
      <c r="AE464" s="5" cm="1">
        <f t="array" ref="AE464">TANH(SUM(GETVECTOR(AA464)*GETVECTOR(_xlfn.CONCAT($S464,",",$AH$4)))+W464)</f>
        <v>0.64432807693307725</v>
      </c>
      <c r="AF464" s="5" cm="1">
        <f t="array" ref="AF464">SIGMOID(SUM(GETVECTOR(AB464)*GETVECTOR(_xlfn.CONCAT($S464,",",$AH$4)))+X464)</f>
        <v>0.566143263853923</v>
      </c>
      <c r="AG464" s="5">
        <f t="shared" si="195"/>
        <v>0.36541438370453022</v>
      </c>
      <c r="AH464" s="40">
        <f t="shared" si="196"/>
        <v>0.19813555117399953</v>
      </c>
      <c r="AI464" s="3">
        <f t="shared" si="197"/>
        <v>-0.45134898490847475</v>
      </c>
      <c r="AJ464" s="3">
        <f t="shared" si="198"/>
        <v>-0.22423059431886144</v>
      </c>
      <c r="AK464" s="3">
        <f t="shared" si="199"/>
        <v>0</v>
      </c>
      <c r="AL464" s="3">
        <f t="shared" si="200"/>
        <v>-3.5468537922067112E-2</v>
      </c>
      <c r="AM464" s="3">
        <f t="shared" si="201"/>
        <v>-7.4372350190818781E-2</v>
      </c>
      <c r="AN464" s="3">
        <f t="shared" si="202"/>
        <v>-3.8799061635125268E-2</v>
      </c>
      <c r="AO464" s="3" t="str" cm="1">
        <f t="array" ref="AO464">GETVECTOR(Y464,2)</f>
        <v>0.5774</v>
      </c>
      <c r="AP464" s="3" t="str" cm="1">
        <f t="array" ref="AP464">GETVECTOR(Z464,2)</f>
        <v>0.5774</v>
      </c>
      <c r="AQ464" s="3" t="str" cm="1">
        <f t="array" ref="AQ464">GETVECTOR(AA464,2)</f>
        <v>0.5774</v>
      </c>
      <c r="AR464" s="3" t="str" cm="1">
        <f t="array" ref="AR464">GETVECTOR(AB464,2)</f>
        <v>0.5774</v>
      </c>
      <c r="AS464" s="3" cm="1">
        <f t="array" ref="AS464">SUM(AK464:AN464*AO464:AR464)</f>
        <v>-8.5824706984501647E-2</v>
      </c>
      <c r="AT464" s="51">
        <f t="shared" si="203"/>
        <v>0.20371590617791058</v>
      </c>
      <c r="AU464" s="48">
        <f t="shared" si="204"/>
        <v>0.45134898490847475</v>
      </c>
      <c r="AV464" s="56"/>
      <c r="AW464" s="56"/>
    </row>
    <row r="465" spans="1:49" ht="15" customHeight="1" x14ac:dyDescent="0.25">
      <c r="A465" s="11">
        <f t="shared" si="210"/>
        <v>462</v>
      </c>
      <c r="B465" s="29">
        <v>31509</v>
      </c>
      <c r="C465" s="25"/>
      <c r="D465" s="12"/>
      <c r="E465" s="25">
        <v>24.6</v>
      </c>
      <c r="F465" s="35">
        <v>97</v>
      </c>
      <c r="G465" s="25">
        <v>36</v>
      </c>
      <c r="H465" s="13">
        <v>0</v>
      </c>
      <c r="I465" s="25">
        <v>0</v>
      </c>
      <c r="J465" s="12">
        <v>0</v>
      </c>
      <c r="K465" s="12">
        <v>0</v>
      </c>
      <c r="L465" s="25" t="s">
        <v>11</v>
      </c>
      <c r="M465" s="10"/>
      <c r="N465" s="15"/>
      <c r="O465" s="15"/>
      <c r="P465" s="4"/>
      <c r="Q465" s="54"/>
      <c r="R465" s="42">
        <f t="shared" si="192"/>
        <v>0.30927835051546393</v>
      </c>
      <c r="S465" s="44" t="str" cm="1">
        <f t="array" ref="S465">SETVECTOR(R465:R466)</f>
        <v>0.309278350515464,0.649484536082474</v>
      </c>
      <c r="T465" s="44">
        <f t="shared" si="205"/>
        <v>0.22680412371134021</v>
      </c>
      <c r="U465" s="5">
        <f t="shared" si="206"/>
        <v>0</v>
      </c>
      <c r="V465" s="5">
        <f t="shared" si="207"/>
        <v>4.8541324572924212E-2</v>
      </c>
      <c r="W465" s="5">
        <f t="shared" si="208"/>
        <v>0.52654768839902877</v>
      </c>
      <c r="X465" s="5">
        <f t="shared" si="209"/>
        <v>4.2714824163435014E-2</v>
      </c>
      <c r="Y465" s="5" t="str" cm="1">
        <f t="array" ref="Y465:AB465">SETMATRIX(GETMATRIX(Y464:AB464)-$O$9*DELTAWEIGHT(S464,$AH$4,AK464:AN464))</f>
        <v>0.5774,0.5774,0.5774</v>
      </c>
      <c r="Z465" s="5" t="str">
        <v>0.61598816175509,0.601553890790372,0.5774</v>
      </c>
      <c r="AA465" s="5" t="str">
        <v>0.669961106398483,0.662442235920417,0.5774</v>
      </c>
      <c r="AB465" s="5" t="str">
        <v>0.624534760501899,0.606813669468564,0.5774</v>
      </c>
      <c r="AC465" s="5" cm="1">
        <f t="array" ref="AC465">SIGMOID(SUM(GETVECTOR(Y465)*GETVECTOR(_xlfn.CONCAT($S465,",",$AH$4)))+U465)</f>
        <v>0.63496802497979077</v>
      </c>
      <c r="AD465" s="5" cm="1">
        <f t="array" ref="AD465">SIGMOID(SUM(GETVECTOR(Z465)*GETVECTOR(_xlfn.CONCAT($S465,",",$AH$4)))+V465)</f>
        <v>0.65243347101386862</v>
      </c>
      <c r="AE465" s="5" cm="1">
        <f t="array" ref="AE465">TANH(SUM(GETVECTOR(AA465)*GETVECTOR(_xlfn.CONCAT($S465,",",$AH$4)))+W465)</f>
        <v>0.82233857998975435</v>
      </c>
      <c r="AF465" s="5" cm="1">
        <f t="array" ref="AF465">SIGMOID(SUM(GETVECTOR(AB465)*GETVECTOR(_xlfn.CONCAT($S465,",",$AH$4)))+X465)</f>
        <v>0.65248628757753258</v>
      </c>
      <c r="AG465" s="5">
        <f t="shared" si="195"/>
        <v>0.53652121409133124</v>
      </c>
      <c r="AH465" s="40">
        <f t="shared" si="196"/>
        <v>0.31994674357118102</v>
      </c>
      <c r="AI465" s="3">
        <f t="shared" si="197"/>
        <v>9.3142619859840819E-2</v>
      </c>
      <c r="AJ465" s="3">
        <f t="shared" si="198"/>
        <v>4.6161515610753351E-2</v>
      </c>
      <c r="AK465" s="3">
        <f t="shared" si="199"/>
        <v>0</v>
      </c>
      <c r="AL465" s="3">
        <f t="shared" si="200"/>
        <v>8.6080524578660677E-3</v>
      </c>
      <c r="AM465" s="3">
        <f t="shared" si="201"/>
        <v>9.7507605384235599E-3</v>
      </c>
      <c r="AN465" s="3">
        <f t="shared" si="202"/>
        <v>1.0356144213851299E-2</v>
      </c>
      <c r="AO465" s="3" t="str" cm="1">
        <f t="array" ref="AO465">GETVECTOR(Y465,2)</f>
        <v>0.5774</v>
      </c>
      <c r="AP465" s="3" t="str" cm="1">
        <f t="array" ref="AP465">GETVECTOR(Z465,2)</f>
        <v>0.5774</v>
      </c>
      <c r="AQ465" s="3" t="str" cm="1">
        <f t="array" ref="AQ465">GETVECTOR(AA465,2)</f>
        <v>0.5774</v>
      </c>
      <c r="AR465" s="3" t="str" cm="1">
        <f t="array" ref="AR465">GETVECTOR(AB465,2)</f>
        <v>0.5774</v>
      </c>
      <c r="AS465" s="3" cm="1">
        <f t="array" ref="AS465">SUM(AK465:AN465*AO465:AR465)</f>
        <v>1.6580016293135373E-2</v>
      </c>
      <c r="AT465" s="51">
        <f t="shared" si="203"/>
        <v>8.6755476343548139E-3</v>
      </c>
      <c r="AU465" s="48">
        <f t="shared" si="204"/>
        <v>9.3142619859840819E-2</v>
      </c>
      <c r="AV465" s="56"/>
      <c r="AW465" s="56"/>
    </row>
    <row r="466" spans="1:49" ht="15" customHeight="1" x14ac:dyDescent="0.25">
      <c r="A466" s="11">
        <f t="shared" si="210"/>
        <v>463</v>
      </c>
      <c r="B466" s="29">
        <v>31510</v>
      </c>
      <c r="C466" s="25"/>
      <c r="D466" s="12"/>
      <c r="E466" s="25">
        <v>25.2</v>
      </c>
      <c r="F466" s="35">
        <v>96</v>
      </c>
      <c r="G466" s="25">
        <v>4</v>
      </c>
      <c r="H466" s="13">
        <v>0</v>
      </c>
      <c r="I466" s="25">
        <v>0</v>
      </c>
      <c r="J466" s="12">
        <v>0</v>
      </c>
      <c r="K466" s="12">
        <v>2</v>
      </c>
      <c r="L466" s="25" t="s">
        <v>11</v>
      </c>
      <c r="M466" s="10"/>
      <c r="N466" s="15"/>
      <c r="O466" s="15"/>
      <c r="P466" s="4"/>
      <c r="Q466" s="54"/>
      <c r="R466" s="42">
        <f t="shared" si="192"/>
        <v>0.64948453608247425</v>
      </c>
      <c r="S466" s="44" t="str" cm="1">
        <f t="array" ref="S466">SETVECTOR(R466:R467)</f>
        <v>0.649484536082474,0.22680412371134</v>
      </c>
      <c r="T466" s="44">
        <f t="shared" si="205"/>
        <v>0.54948453608247416</v>
      </c>
      <c r="U466" s="5">
        <f t="shared" si="206"/>
        <v>0</v>
      </c>
      <c r="V466" s="5">
        <f t="shared" si="207"/>
        <v>4.7680519327137606E-2</v>
      </c>
      <c r="W466" s="5">
        <f t="shared" si="208"/>
        <v>0.52557261234518637</v>
      </c>
      <c r="X466" s="5">
        <f t="shared" si="209"/>
        <v>4.1679209742049882E-2</v>
      </c>
      <c r="Y466" s="5" t="str" cm="1">
        <f t="array" ref="Y466:AB466">SETMATRIX(GETMATRIX(Y465:AB465)-$O$9*DELTAWEIGHT(S465,$AH$4,AK465:AN465))</f>
        <v>0.5774,0.5774,0.5774</v>
      </c>
      <c r="Z466" s="5" t="str">
        <v>0.615890540177386,0.601348885477194,0.5774</v>
      </c>
      <c r="AA466" s="5" t="str">
        <v>0.669740146003513,0.661978219090979,0.5774</v>
      </c>
      <c r="AB466" s="5" t="str">
        <v>0.624424617164384,0.606582368459782,0.5774</v>
      </c>
      <c r="AC466" s="5" cm="1">
        <f t="array" ref="AC466">SIGMOID(SUM(GETVECTOR(Y466)*GETVECTOR(_xlfn.CONCAT($S466,",",$AH$4)))+U466)</f>
        <v>0.62386105653989643</v>
      </c>
      <c r="AD466" s="5" cm="1">
        <f t="array" ref="AD466">SIGMOID(SUM(GETVECTOR(Z466)*GETVECTOR(_xlfn.CONCAT($S466,",",$AH$4)))+V466)</f>
        <v>0.64200574376926645</v>
      </c>
      <c r="AE466" s="5" cm="1">
        <f t="array" ref="AE466">TANH(SUM(GETVECTOR(AA466)*GETVECTOR(_xlfn.CONCAT($S466,",",$AH$4)))+W466)</f>
        <v>0.80430893876241205</v>
      </c>
      <c r="AF466" s="5" cm="1">
        <f t="array" ref="AF466">SIGMOID(SUM(GETVECTOR(AB466)*GETVECTOR(_xlfn.CONCAT($S466,",",$AH$4)))+X466)</f>
        <v>0.64217314170069295</v>
      </c>
      <c r="AG466" s="5">
        <f t="shared" si="195"/>
        <v>0.51637095845043168</v>
      </c>
      <c r="AH466" s="40">
        <f t="shared" si="196"/>
        <v>0.30496433659908168</v>
      </c>
      <c r="AI466" s="3">
        <f t="shared" si="197"/>
        <v>-0.24452019948339249</v>
      </c>
      <c r="AJ466" s="3">
        <f t="shared" si="198"/>
        <v>-0.12161146830676729</v>
      </c>
      <c r="AK466" s="3">
        <f t="shared" si="199"/>
        <v>0</v>
      </c>
      <c r="AL466" s="3">
        <f t="shared" si="200"/>
        <v>-2.2480833011074435E-2</v>
      </c>
      <c r="AM466" s="3">
        <f t="shared" si="201"/>
        <v>-2.7567369967568114E-2</v>
      </c>
      <c r="AN466" s="3">
        <f t="shared" si="202"/>
        <v>-2.6683127504244009E-2</v>
      </c>
      <c r="AO466" s="3" t="str" cm="1">
        <f t="array" ref="AO466">GETVECTOR(Y466,2)</f>
        <v>0.5774</v>
      </c>
      <c r="AP466" s="3" t="str" cm="1">
        <f t="array" ref="AP466">GETVECTOR(Z466,2)</f>
        <v>0.5774</v>
      </c>
      <c r="AQ466" s="3" t="str" cm="1">
        <f t="array" ref="AQ466">GETVECTOR(AA466,2)</f>
        <v>0.5774</v>
      </c>
      <c r="AR466" s="3" t="str" cm="1">
        <f t="array" ref="AR466">GETVECTOR(AB466,2)</f>
        <v>0.5774</v>
      </c>
      <c r="AS466" s="3" cm="1">
        <f t="array" ref="AS466">SUM(AK466:AN466*AO466:AR466)</f>
        <v>-4.4304670220818701E-2</v>
      </c>
      <c r="AT466" s="51">
        <f t="shared" si="203"/>
        <v>5.9790127955398058E-2</v>
      </c>
      <c r="AU466" s="48">
        <f t="shared" si="204"/>
        <v>0.24452019948339249</v>
      </c>
      <c r="AV466" s="56"/>
      <c r="AW466" s="56"/>
    </row>
    <row r="467" spans="1:49" ht="15" customHeight="1" x14ac:dyDescent="0.25">
      <c r="A467" s="11">
        <f t="shared" si="210"/>
        <v>464</v>
      </c>
      <c r="B467" s="29">
        <v>31511</v>
      </c>
      <c r="C467" s="25"/>
      <c r="D467" s="12"/>
      <c r="E467" s="25">
        <v>25.3</v>
      </c>
      <c r="F467" s="35">
        <v>94</v>
      </c>
      <c r="G467" s="25">
        <v>32</v>
      </c>
      <c r="H467" s="13">
        <v>0</v>
      </c>
      <c r="I467" s="25">
        <v>0</v>
      </c>
      <c r="J467" s="12">
        <v>0</v>
      </c>
      <c r="K467" s="12">
        <v>0</v>
      </c>
      <c r="L467" s="25" t="s">
        <v>11</v>
      </c>
      <c r="M467" s="10"/>
      <c r="N467" s="15"/>
      <c r="O467" s="15"/>
      <c r="P467" s="4"/>
      <c r="Q467" s="54"/>
      <c r="R467" s="42">
        <f t="shared" si="192"/>
        <v>0.22680412371134021</v>
      </c>
      <c r="S467" s="44" t="str" cm="1">
        <f t="array" ref="S467">SETVECTOR(R467:R468)</f>
        <v>0.22680412371134,0.549484536082474</v>
      </c>
      <c r="T467" s="44">
        <f t="shared" si="205"/>
        <v>3.1958762886597936E-2</v>
      </c>
      <c r="U467" s="5">
        <f t="shared" si="206"/>
        <v>0</v>
      </c>
      <c r="V467" s="5">
        <f t="shared" si="207"/>
        <v>4.9928602628245049E-2</v>
      </c>
      <c r="W467" s="5">
        <f t="shared" si="208"/>
        <v>0.5283293493419432</v>
      </c>
      <c r="X467" s="5">
        <f t="shared" si="209"/>
        <v>4.4347522492474284E-2</v>
      </c>
      <c r="Y467" s="5" t="str" cm="1">
        <f t="array" ref="Y467:AB467">SETMATRIX(GETMATRIX(Y466:AB466)-$O$9*DELTAWEIGHT(S466,$AH$4,AK466:AN466))</f>
        <v>0.5774,0.5774,0.5774</v>
      </c>
      <c r="Z467" s="5" t="str">
        <v>0.617482813827591,0.60190491754552,0.5774</v>
      </c>
      <c r="AA467" s="5" t="str">
        <v>0.673641149598918,0.663340474314771,0.5774</v>
      </c>
      <c r="AB467" s="5" t="str">
        <v>0.626196715003077,0.607201196276468,0.5774</v>
      </c>
      <c r="AC467" s="5" cm="1">
        <f t="array" ref="AC467">SIGMOID(SUM(GETVECTOR(Y467)*GETVECTOR(_xlfn.CONCAT($S467,",",$AH$4)))+U467)</f>
        <v>0.61021809758417156</v>
      </c>
      <c r="AD467" s="5" cm="1">
        <f t="array" ref="AD467">SIGMOID(SUM(GETVECTOR(Z467)*GETVECTOR(_xlfn.CONCAT($S467,",",$AH$4)))+V467)</f>
        <v>0.62731463704326529</v>
      </c>
      <c r="AE467" s="5" cm="1">
        <f t="array" ref="AE467">TANH(SUM(GETVECTOR(AA467)*GETVECTOR(_xlfn.CONCAT($S467,",",$AH$4)))+W467)</f>
        <v>0.78009346702981464</v>
      </c>
      <c r="AF467" s="5" cm="1">
        <f t="array" ref="AF467">SIGMOID(SUM(GETVECTOR(AB467)*GETVECTOR(_xlfn.CONCAT($S467,",",$AH$4)))+X467)</f>
        <v>0.62715225294743138</v>
      </c>
      <c r="AG467" s="5">
        <f t="shared" si="195"/>
        <v>0.48936405012963058</v>
      </c>
      <c r="AH467" s="40">
        <f t="shared" si="196"/>
        <v>0.28454621543266756</v>
      </c>
      <c r="AI467" s="3">
        <f t="shared" si="197"/>
        <v>0.25258745254606962</v>
      </c>
      <c r="AJ467" s="3">
        <f t="shared" si="198"/>
        <v>0.12580126937825598</v>
      </c>
      <c r="AK467" s="3">
        <f t="shared" si="199"/>
        <v>0</v>
      </c>
      <c r="AL467" s="3">
        <f t="shared" si="200"/>
        <v>2.2943486892686549E-2</v>
      </c>
      <c r="AM467" s="3">
        <f t="shared" si="201"/>
        <v>3.089238098285994E-2</v>
      </c>
      <c r="AN467" s="3">
        <f t="shared" si="202"/>
        <v>2.6797612929333841E-2</v>
      </c>
      <c r="AO467" s="3" t="str" cm="1">
        <f t="array" ref="AO467">GETVECTOR(Y467,2)</f>
        <v>0.5774</v>
      </c>
      <c r="AP467" s="3" t="str" cm="1">
        <f t="array" ref="AP467">GETVECTOR(Z467,2)</f>
        <v>0.5774</v>
      </c>
      <c r="AQ467" s="3" t="str" cm="1">
        <f t="array" ref="AQ467">GETVECTOR(AA467,2)</f>
        <v>0.5774</v>
      </c>
      <c r="AR467" s="3" t="str" cm="1">
        <f t="array" ref="AR467">GETVECTOR(AB467,2)</f>
        <v>0.5774</v>
      </c>
      <c r="AS467" s="3" cm="1">
        <f t="array" ref="AS467">SUM(AK467:AN467*AO467:AR467)</f>
        <v>4.6557771816737904E-2</v>
      </c>
      <c r="AT467" s="51">
        <f t="shared" si="203"/>
        <v>6.3800421183712971E-2</v>
      </c>
      <c r="AU467" s="48">
        <f t="shared" si="204"/>
        <v>0.25258745254606962</v>
      </c>
      <c r="AV467" s="56"/>
      <c r="AW467" s="56"/>
    </row>
    <row r="468" spans="1:49" ht="15" customHeight="1" x14ac:dyDescent="0.25">
      <c r="A468" s="11">
        <f t="shared" si="210"/>
        <v>465</v>
      </c>
      <c r="B468" s="29">
        <v>31512</v>
      </c>
      <c r="C468" s="25"/>
      <c r="D468" s="12"/>
      <c r="E468" s="25">
        <v>25.4</v>
      </c>
      <c r="F468" s="35">
        <v>94</v>
      </c>
      <c r="G468" s="25">
        <v>33</v>
      </c>
      <c r="H468" s="13">
        <v>0</v>
      </c>
      <c r="I468" s="25">
        <v>0</v>
      </c>
      <c r="J468" s="12">
        <v>0</v>
      </c>
      <c r="K468" s="12">
        <v>0</v>
      </c>
      <c r="L468" s="25" t="s">
        <v>11</v>
      </c>
      <c r="M468" s="10"/>
      <c r="N468" s="15"/>
      <c r="O468" s="15"/>
      <c r="P468" s="4"/>
      <c r="Q468" s="54"/>
      <c r="R468" s="42">
        <f t="shared" si="192"/>
        <v>0.54948453608247416</v>
      </c>
      <c r="S468" s="44" t="str" cm="1">
        <f t="array" ref="S468">SETVECTOR(R468:R469)</f>
        <v>0.549484536082474,0.0319587628865979</v>
      </c>
      <c r="T468" s="44">
        <f t="shared" si="205"/>
        <v>6.1855670103092781E-3</v>
      </c>
      <c r="U468" s="5">
        <f t="shared" si="206"/>
        <v>0</v>
      </c>
      <c r="V468" s="5">
        <f t="shared" si="207"/>
        <v>4.7634253938976391E-2</v>
      </c>
      <c r="W468" s="5">
        <f t="shared" si="208"/>
        <v>0.52524011124365722</v>
      </c>
      <c r="X468" s="5">
        <f t="shared" si="209"/>
        <v>4.1667761199540902E-2</v>
      </c>
      <c r="Y468" s="5" t="str" cm="1">
        <f t="array" ref="Y468:AB468">SETMATRIX(GETMATRIX(Y467:AB467)-$O$9*DELTAWEIGHT(S467,$AH$4,AK467:AN467))</f>
        <v>0.5774,0.5774,0.5774</v>
      </c>
      <c r="Z468" s="5" t="str">
        <v>0.617138989456315,0.6010719248642,0.5774</v>
      </c>
      <c r="AA468" s="5" t="str">
        <v>0.672724841304029,0.661120509218516,0.5774</v>
      </c>
      <c r="AB468" s="5" t="str">
        <v>0.625819565179908,0.606287465113972,0.5774</v>
      </c>
      <c r="AC468" s="5" cm="1">
        <f t="array" ref="AC468">SIGMOID(SUM(GETVECTOR(Y468)*GETVECTOR(_xlfn.CONCAT($S468,",",$AH$4)))+U468)</f>
        <v>0.58315178973091997</v>
      </c>
      <c r="AD468" s="5" cm="1">
        <f t="array" ref="AD468">SIGMOID(SUM(GETVECTOR(Z468)*GETVECTOR(_xlfn.CONCAT($S468,",",$AH$4)))+V468)</f>
        <v>0.60011687245212764</v>
      </c>
      <c r="AE468" s="5" cm="1">
        <f t="array" ref="AE468">TANH(SUM(GETVECTOR(AA468)*GETVECTOR(_xlfn.CONCAT($S468,",",$AH$4)))+W468)</f>
        <v>0.72400942566184701</v>
      </c>
      <c r="AF468" s="5" cm="1">
        <f t="array" ref="AF468">SIGMOID(SUM(GETVECTOR(AB468)*GETVECTOR(_xlfn.CONCAT($S468,",",$AH$4)))+X468)</f>
        <v>0.59986967865689311</v>
      </c>
      <c r="AG468" s="5">
        <f t="shared" si="195"/>
        <v>0.43449027215404884</v>
      </c>
      <c r="AH468" s="40">
        <f t="shared" si="196"/>
        <v>0.24538692127960968</v>
      </c>
      <c r="AI468" s="3">
        <f t="shared" si="197"/>
        <v>0.23920135426930039</v>
      </c>
      <c r="AJ468" s="3">
        <f t="shared" si="198"/>
        <v>0.11947867824113406</v>
      </c>
      <c r="AK468" s="3">
        <f t="shared" si="199"/>
        <v>0</v>
      </c>
      <c r="AL468" s="3">
        <f t="shared" si="200"/>
        <v>2.0758862249704156E-2</v>
      </c>
      <c r="AM468" s="3">
        <f t="shared" si="201"/>
        <v>3.4116159242645369E-2</v>
      </c>
      <c r="AN468" s="3">
        <f t="shared" si="202"/>
        <v>2.3486403012767477E-2</v>
      </c>
      <c r="AO468" s="3" t="str" cm="1">
        <f t="array" ref="AO468">GETVECTOR(Y468,2)</f>
        <v>0.5774</v>
      </c>
      <c r="AP468" s="3" t="str" cm="1">
        <f t="array" ref="AP468">GETVECTOR(Z468,2)</f>
        <v>0.5774</v>
      </c>
      <c r="AQ468" s="3" t="str" cm="1">
        <f t="array" ref="AQ468">GETVECTOR(AA468,2)</f>
        <v>0.5774</v>
      </c>
      <c r="AR468" s="3" t="str" cm="1">
        <f t="array" ref="AR468">GETVECTOR(AB468,2)</f>
        <v>0.5774</v>
      </c>
      <c r="AS468" s="3" cm="1">
        <f t="array" ref="AS468">SUM(AK468:AN468*AO468:AR468)</f>
        <v>4.5245886509254554E-2</v>
      </c>
      <c r="AT468" s="51">
        <f t="shared" si="203"/>
        <v>5.7217287884267352E-2</v>
      </c>
      <c r="AU468" s="48">
        <f t="shared" si="204"/>
        <v>0.23920135426930039</v>
      </c>
      <c r="AV468" s="56"/>
      <c r="AW468" s="56"/>
    </row>
    <row r="469" spans="1:49" ht="15" customHeight="1" x14ac:dyDescent="0.25">
      <c r="A469" s="11">
        <f t="shared" si="210"/>
        <v>466</v>
      </c>
      <c r="B469" s="29">
        <v>31513</v>
      </c>
      <c r="C469" s="25"/>
      <c r="D469" s="12"/>
      <c r="E469" s="25">
        <v>25</v>
      </c>
      <c r="F469" s="35">
        <v>96</v>
      </c>
      <c r="G469" s="25">
        <v>0</v>
      </c>
      <c r="H469" s="13">
        <v>0</v>
      </c>
      <c r="I469" s="25">
        <v>0</v>
      </c>
      <c r="J469" s="12">
        <v>0</v>
      </c>
      <c r="K469" s="12">
        <v>0</v>
      </c>
      <c r="L469" s="25" t="s">
        <v>11</v>
      </c>
      <c r="M469" s="10"/>
      <c r="N469" s="15"/>
      <c r="O469" s="15"/>
      <c r="P469" s="4"/>
      <c r="Q469" s="54"/>
      <c r="R469" s="42">
        <f t="shared" si="192"/>
        <v>3.1958762886597936E-2</v>
      </c>
      <c r="S469" s="44" t="str" cm="1">
        <f t="array" ref="S469">SETVECTOR(R469:R470)</f>
        <v>0.0319587628865979,0.00618556701030928</v>
      </c>
      <c r="T469" s="44">
        <f t="shared" si="205"/>
        <v>3.092783505154639E-3</v>
      </c>
      <c r="U469" s="5">
        <f t="shared" si="206"/>
        <v>0</v>
      </c>
      <c r="V469" s="5">
        <f t="shared" si="207"/>
        <v>4.5558367714005975E-2</v>
      </c>
      <c r="W469" s="5">
        <f t="shared" si="208"/>
        <v>0.52182849531939268</v>
      </c>
      <c r="X469" s="5">
        <f t="shared" si="209"/>
        <v>3.9319120898264157E-2</v>
      </c>
      <c r="Y469" s="5" t="str" cm="1">
        <f t="array" ref="Y469:AB469">SETMATRIX(GETMATRIX(Y468:AB468)-$O$9*DELTAWEIGHT(S468,$AH$4,AK468:AN468))</f>
        <v>0.5774,0.5774,0.5774</v>
      </c>
      <c r="Z469" s="5" t="str">
        <v>0.61647512770398,0.60103331376791,0.5774</v>
      </c>
      <c r="AA469" s="5" t="str">
        <v>0.670525881831785,0.660992614765158,0.5774</v>
      </c>
      <c r="AB469" s="5" t="str">
        <v>0.625112449048539,0.606246338284568,0.5774</v>
      </c>
      <c r="AC469" s="5" cm="1">
        <f t="array" ref="AC469">SIGMOID(SUM(GETVECTOR(Y469)*GETVECTOR(_xlfn.CONCAT($S469,",",$AH$4)))+U469)</f>
        <v>0.50550591145503687</v>
      </c>
      <c r="AD469" s="5" cm="1">
        <f t="array" ref="AD469">SIGMOID(SUM(GETVECTOR(Z469)*GETVECTOR(_xlfn.CONCAT($S469,",",$AH$4)))+V469)</f>
        <v>0.51723763638937748</v>
      </c>
      <c r="AE469" s="5" cm="1">
        <f t="array" ref="AE469">TANH(SUM(GETVECTOR(AA469)*GETVECTOR(_xlfn.CONCAT($S469,",",$AH$4)))+W469)</f>
        <v>0.49852866715571226</v>
      </c>
      <c r="AF469" s="5" cm="1">
        <f t="array" ref="AF469">SIGMOID(SUM(GETVECTOR(AB469)*GETVECTOR(_xlfn.CONCAT($S469,",",$AH$4)))+X469)</f>
        <v>0.51575651081076124</v>
      </c>
      <c r="AG469" s="5">
        <f t="shared" si="195"/>
        <v>0.2578577894719673</v>
      </c>
      <c r="AH469" s="40">
        <f t="shared" si="196"/>
        <v>0.13012060296920605</v>
      </c>
      <c r="AI469" s="3">
        <f t="shared" si="197"/>
        <v>0.12702781946405142</v>
      </c>
      <c r="AJ469" s="3">
        <f t="shared" si="198"/>
        <v>6.1345326972295888E-2</v>
      </c>
      <c r="AK469" s="3">
        <f t="shared" si="199"/>
        <v>0</v>
      </c>
      <c r="AL469" s="3">
        <f t="shared" si="200"/>
        <v>7.6365138863984669E-3</v>
      </c>
      <c r="AM469" s="3">
        <f t="shared" si="201"/>
        <v>2.3844200810851899E-2</v>
      </c>
      <c r="AN469" s="3">
        <f t="shared" si="202"/>
        <v>8.0040298652007368E-3</v>
      </c>
      <c r="AO469" s="3" t="str" cm="1">
        <f t="array" ref="AO469">GETVECTOR(Y469,2)</f>
        <v>0.5774</v>
      </c>
      <c r="AP469" s="3" t="str" cm="1">
        <f t="array" ref="AP469">GETVECTOR(Z469,2)</f>
        <v>0.5774</v>
      </c>
      <c r="AQ469" s="3" t="str" cm="1">
        <f t="array" ref="AQ469">GETVECTOR(AA469,2)</f>
        <v>0.5774</v>
      </c>
      <c r="AR469" s="3" t="str" cm="1">
        <f t="array" ref="AR469">GETVECTOR(AB469,2)</f>
        <v>0.5774</v>
      </c>
      <c r="AS469" s="3" cm="1">
        <f t="array" ref="AS469">SUM(AK469:AN469*AO469:AR469)</f>
        <v>2.2798491510359266E-2</v>
      </c>
      <c r="AT469" s="51">
        <f t="shared" si="203"/>
        <v>1.6136066917791642E-2</v>
      </c>
      <c r="AU469" s="48">
        <f t="shared" si="204"/>
        <v>0.12702781946405142</v>
      </c>
      <c r="AV469" s="56"/>
      <c r="AW469" s="56"/>
    </row>
    <row r="470" spans="1:49" ht="15" customHeight="1" x14ac:dyDescent="0.25">
      <c r="A470" s="11">
        <f t="shared" si="210"/>
        <v>467</v>
      </c>
      <c r="B470" s="29">
        <v>31514</v>
      </c>
      <c r="C470" s="25"/>
      <c r="D470" s="12"/>
      <c r="E470" s="25">
        <v>25.8</v>
      </c>
      <c r="F470" s="35">
        <v>94</v>
      </c>
      <c r="G470" s="25">
        <v>0</v>
      </c>
      <c r="H470" s="13">
        <v>0</v>
      </c>
      <c r="I470" s="25">
        <v>0</v>
      </c>
      <c r="J470" s="12">
        <v>0</v>
      </c>
      <c r="K470" s="12">
        <v>0</v>
      </c>
      <c r="L470" s="25" t="s">
        <v>11</v>
      </c>
      <c r="M470" s="10"/>
      <c r="N470" s="15"/>
      <c r="O470" s="15"/>
      <c r="P470" s="4"/>
      <c r="Q470" s="54"/>
      <c r="R470" s="42">
        <f t="shared" si="192"/>
        <v>6.1855670103092781E-3</v>
      </c>
      <c r="S470" s="44" t="str" cm="1">
        <f t="array" ref="S470">SETVECTOR(R470:R471)</f>
        <v>0.00618556701030928,0.00309278350515464</v>
      </c>
      <c r="T470" s="44">
        <f t="shared" si="205"/>
        <v>2.5773195876288658E-2</v>
      </c>
      <c r="U470" s="5">
        <f t="shared" si="206"/>
        <v>0</v>
      </c>
      <c r="V470" s="5">
        <f t="shared" si="207"/>
        <v>4.4794716325366128E-2</v>
      </c>
      <c r="W470" s="5">
        <f t="shared" si="208"/>
        <v>0.51944407523830749</v>
      </c>
      <c r="X470" s="5">
        <f t="shared" si="209"/>
        <v>3.8518717911744084E-2</v>
      </c>
      <c r="Y470" s="5" t="str" cm="1">
        <f t="array" ref="Y470:AB470">SETMATRIX(GETMATRIX(Y469:AB469)-$O$9*DELTAWEIGHT(S469,$AH$4,AK469:AN469))</f>
        <v>0.5774,0.5774,0.5774</v>
      </c>
      <c r="Z470" s="5" t="str">
        <v>0.616469026667665,0.601032132922172,0.5774</v>
      </c>
      <c r="AA470" s="5" t="str">
        <v>0.670478278016734,0.660983401123535,0.5774</v>
      </c>
      <c r="AB470" s="5" t="str">
        <v>0.625106287082405,0.606245145645961,0.5774</v>
      </c>
      <c r="AC470" s="5" cm="1">
        <f t="array" ref="AC470">SIGMOID(SUM(GETVECTOR(Y470)*GETVECTOR(_xlfn.CONCAT($S470,",",$AH$4)))+U470)</f>
        <v>0.50133932669358827</v>
      </c>
      <c r="AD470" s="5" cm="1">
        <f t="array" ref="AD470">SIGMOID(SUM(GETVECTOR(Z470)*GETVECTOR(_xlfn.CONCAT($S470,",",$AH$4)))+V470)</f>
        <v>0.51261402016293101</v>
      </c>
      <c r="AE470" s="5" cm="1">
        <f t="array" ref="AE470">TANH(SUM(GETVECTOR(AA470)*GETVECTOR(_xlfn.CONCAT($S470,",",$AH$4)))+W470)</f>
        <v>0.48203789182981588</v>
      </c>
      <c r="AF470" s="5" cm="1">
        <f t="array" ref="AF470">SIGMOID(SUM(GETVECTOR(AB470)*GETVECTOR(_xlfn.CONCAT($S470,",",$AH$4)))+X470)</f>
        <v>0.5110632789306615</v>
      </c>
      <c r="AG470" s="5">
        <f t="shared" si="195"/>
        <v>0.24709938160174599</v>
      </c>
      <c r="AH470" s="40">
        <f t="shared" si="196"/>
        <v>0.12377447035255387</v>
      </c>
      <c r="AI470" s="3">
        <f t="shared" si="197"/>
        <v>9.8001274476265221E-2</v>
      </c>
      <c r="AJ470" s="3">
        <f t="shared" si="198"/>
        <v>4.7147073147460243E-2</v>
      </c>
      <c r="AK470" s="3">
        <f t="shared" si="199"/>
        <v>0</v>
      </c>
      <c r="AL470" s="3">
        <f t="shared" si="200"/>
        <v>5.6780528154595092E-3</v>
      </c>
      <c r="AM470" s="3">
        <f t="shared" si="201"/>
        <v>1.8552503182348253E-2</v>
      </c>
      <c r="AN470" s="3">
        <f t="shared" si="202"/>
        <v>5.9308297298610096E-3</v>
      </c>
      <c r="AO470" s="3" t="str" cm="1">
        <f t="array" ref="AO470">GETVECTOR(Y470,2)</f>
        <v>0.5774</v>
      </c>
      <c r="AP470" s="3" t="str" cm="1">
        <f t="array" ref="AP470">GETVECTOR(Z470,2)</f>
        <v>0.5774</v>
      </c>
      <c r="AQ470" s="3" t="str" cm="1">
        <f t="array" ref="AQ470">GETVECTOR(AA470,2)</f>
        <v>0.5774</v>
      </c>
      <c r="AR470" s="3" t="str" cm="1">
        <f t="array" ref="AR470">GETVECTOR(AB470,2)</f>
        <v>0.5774</v>
      </c>
      <c r="AS470" s="3" cm="1">
        <f t="array" ref="AS470">SUM(AK470:AN470*AO470:AR470)</f>
        <v>1.7415184119155949E-2</v>
      </c>
      <c r="AT470" s="51">
        <f t="shared" si="203"/>
        <v>9.6042497989722725E-3</v>
      </c>
      <c r="AU470" s="48">
        <f t="shared" si="204"/>
        <v>9.8001274476265221E-2</v>
      </c>
      <c r="AV470" s="56"/>
      <c r="AW470" s="56"/>
    </row>
    <row r="471" spans="1:49" ht="15" customHeight="1" x14ac:dyDescent="0.25">
      <c r="A471" s="11">
        <f t="shared" si="210"/>
        <v>468</v>
      </c>
      <c r="B471" s="29">
        <v>31515</v>
      </c>
      <c r="C471" s="25"/>
      <c r="D471" s="12"/>
      <c r="E471" s="25">
        <v>24.4</v>
      </c>
      <c r="F471" s="35">
        <v>98</v>
      </c>
      <c r="G471" s="25">
        <v>5</v>
      </c>
      <c r="H471" s="13">
        <v>0</v>
      </c>
      <c r="I471" s="25">
        <v>0</v>
      </c>
      <c r="J471" s="12">
        <v>0</v>
      </c>
      <c r="K471" s="12">
        <v>0</v>
      </c>
      <c r="L471" s="25" t="s">
        <v>11</v>
      </c>
      <c r="M471" s="10"/>
      <c r="N471" s="15"/>
      <c r="O471" s="15"/>
      <c r="P471" s="4"/>
      <c r="Q471" s="54"/>
      <c r="R471" s="42">
        <f t="shared" si="192"/>
        <v>3.092783505154639E-3</v>
      </c>
      <c r="S471" s="44" t="str" cm="1">
        <f t="array" ref="S471">SETVECTOR(R471:R472)</f>
        <v>0.00309278350515464,0.0257731958762887</v>
      </c>
      <c r="T471" s="44">
        <f t="shared" si="205"/>
        <v>0.12989690721649483</v>
      </c>
      <c r="U471" s="5">
        <f t="shared" si="206"/>
        <v>0</v>
      </c>
      <c r="V471" s="5">
        <f t="shared" si="207"/>
        <v>4.4226911043820177E-2</v>
      </c>
      <c r="W471" s="5">
        <f t="shared" si="208"/>
        <v>0.51758882492007263</v>
      </c>
      <c r="X471" s="5">
        <f t="shared" si="209"/>
        <v>3.7925634938757981E-2</v>
      </c>
      <c r="Y471" s="5" t="str" cm="1">
        <f t="array" ref="Y471:AB471">SETMATRIX(GETMATRIX(Y470:AB470)-$O$9*DELTAWEIGHT(S470,$AH$4,AK470:AN470))</f>
        <v>0.5774,0.5774,0.5774</v>
      </c>
      <c r="Z471" s="5" t="str">
        <v>0.616468443347343,0.601031841262011,0.5774</v>
      </c>
      <c r="AA471" s="5" t="str">
        <v>0.670473359993182,0.660980942111759,0.5774</v>
      </c>
      <c r="AB471" s="5" t="str">
        <v>0.625105698878414,0.606244851543966,0.5774</v>
      </c>
      <c r="AC471" s="5" cm="1">
        <f t="array" ref="AC471">SIGMOID(SUM(GETVECTOR(Y471)*GETVECTOR(_xlfn.CONCAT($S471,",",$AH$4)))+U471)</f>
        <v>0.50416670766622762</v>
      </c>
      <c r="AD471" s="5" cm="1">
        <f t="array" ref="AD471">SIGMOID(SUM(GETVECTOR(Z471)*GETVECTOR(_xlfn.CONCAT($S471,",",$AH$4)))+V471)</f>
        <v>0.51540113292759637</v>
      </c>
      <c r="AE471" s="5" cm="1">
        <f t="array" ref="AE471">TANH(SUM(GETVECTOR(AA471)*GETVECTOR(_xlfn.CONCAT($S471,",",$AH$4)))+W471)</f>
        <v>0.49048444328360336</v>
      </c>
      <c r="AF471" s="5" cm="1">
        <f t="array" ref="AF471">SIGMOID(SUM(GETVECTOR(AB471)*GETVECTOR(_xlfn.CONCAT($S471,",",$AH$4)))+X471)</f>
        <v>0.51386739738052434</v>
      </c>
      <c r="AG471" s="5">
        <f t="shared" si="195"/>
        <v>0.25279623775173055</v>
      </c>
      <c r="AH471" s="40">
        <f t="shared" si="196"/>
        <v>0.1272054907339597</v>
      </c>
      <c r="AI471" s="3">
        <f t="shared" si="197"/>
        <v>-2.691416482535125E-3</v>
      </c>
      <c r="AJ471" s="3">
        <f t="shared" si="198"/>
        <v>-1.2982808217711819E-3</v>
      </c>
      <c r="AK471" s="3">
        <f t="shared" si="199"/>
        <v>0</v>
      </c>
      <c r="AL471" s="3">
        <f t="shared" si="200"/>
        <v>-1.5904559400482777E-4</v>
      </c>
      <c r="AM471" s="3">
        <f t="shared" si="201"/>
        <v>-5.0815816329600647E-4</v>
      </c>
      <c r="AN471" s="3">
        <f t="shared" si="202"/>
        <v>-1.6643379407771814E-4</v>
      </c>
      <c r="AO471" s="3" t="str" cm="1">
        <f t="array" ref="AO471">GETVECTOR(Y471,2)</f>
        <v>0.5774</v>
      </c>
      <c r="AP471" s="3" t="str" cm="1">
        <f t="array" ref="AP471">GETVECTOR(Z471,2)</f>
        <v>0.5774</v>
      </c>
      <c r="AQ471" s="3" t="str" cm="1">
        <f t="array" ref="AQ471">GETVECTOR(AA471,2)</f>
        <v>0.5774</v>
      </c>
      <c r="AR471" s="3" t="str" cm="1">
        <f t="array" ref="AR471">GETVECTOR(AB471,2)</f>
        <v>0.5774</v>
      </c>
      <c r="AS471" s="3" cm="1">
        <f t="array" ref="AS471">SUM(AK471:AN471*AO471:AR471)</f>
        <v>-4.8134232216597613E-4</v>
      </c>
      <c r="AT471" s="51">
        <f t="shared" si="203"/>
        <v>7.2437226824617445E-6</v>
      </c>
      <c r="AU471" s="48">
        <f t="shared" si="204"/>
        <v>2.691416482535125E-3</v>
      </c>
      <c r="AV471" s="56"/>
      <c r="AW471" s="56"/>
    </row>
    <row r="472" spans="1:49" ht="15" customHeight="1" x14ac:dyDescent="0.25">
      <c r="A472" s="11">
        <f t="shared" si="210"/>
        <v>469</v>
      </c>
      <c r="B472" s="29">
        <v>31516</v>
      </c>
      <c r="C472" s="25"/>
      <c r="D472" s="12"/>
      <c r="E472" s="25">
        <v>26.2</v>
      </c>
      <c r="F472" s="35">
        <v>94</v>
      </c>
      <c r="G472" s="25">
        <v>4</v>
      </c>
      <c r="H472" s="13">
        <v>0</v>
      </c>
      <c r="I472" s="25">
        <v>0</v>
      </c>
      <c r="J472" s="12">
        <v>0</v>
      </c>
      <c r="K472" s="12">
        <v>0</v>
      </c>
      <c r="L472" s="25" t="s">
        <v>11</v>
      </c>
      <c r="M472" s="10"/>
      <c r="N472" s="15"/>
      <c r="O472" s="15"/>
      <c r="P472" s="4"/>
      <c r="Q472" s="54"/>
      <c r="R472" s="42">
        <f t="shared" si="192"/>
        <v>2.5773195876288658E-2</v>
      </c>
      <c r="S472" s="44" t="str" cm="1">
        <f t="array" ref="S472">SETVECTOR(R472:R473)</f>
        <v>0.0257731958762887,0.129896907216495</v>
      </c>
      <c r="T472" s="44">
        <f t="shared" si="205"/>
        <v>0.85567010309278346</v>
      </c>
      <c r="U472" s="5">
        <f t="shared" si="206"/>
        <v>0</v>
      </c>
      <c r="V472" s="5">
        <f t="shared" si="207"/>
        <v>4.4242815603220659E-2</v>
      </c>
      <c r="W472" s="5">
        <f t="shared" si="208"/>
        <v>0.51763964073640223</v>
      </c>
      <c r="X472" s="5">
        <f t="shared" si="209"/>
        <v>3.7942278318165754E-2</v>
      </c>
      <c r="Y472" s="5" t="str" cm="1">
        <f t="array" ref="Y472:AB472">SETMATRIX(GETMATRIX(Y471:AB471)-$O$9*DELTAWEIGHT(S471,$AH$4,AK471:AN471))</f>
        <v>0.5774,0.5774,0.5774</v>
      </c>
      <c r="Z472" s="5" t="str">
        <v>0.616469074071693,0.60103709729826,0.5774</v>
      </c>
      <c r="AA472" s="5" t="str">
        <v>0.670478441777491,0.661023290314337,0.5774</v>
      </c>
      <c r="AB472" s="5" t="str">
        <v>0.625106335476498,0.606250156528003,0.5774</v>
      </c>
      <c r="AC472" s="5" cm="1">
        <f t="array" ref="AC472">SIGMOID(SUM(GETVECTOR(Y472)*GETVECTOR(_xlfn.CONCAT($S472,",",$AH$4)))+U472)</f>
        <v>0.52245586278519085</v>
      </c>
      <c r="AD472" s="5" cm="1">
        <f t="array" ref="AD472">SIGMOID(SUM(GETVECTOR(Z472)*GETVECTOR(_xlfn.CONCAT($S472,",",$AH$4)))+V472)</f>
        <v>0.53449612357047283</v>
      </c>
      <c r="AE472" s="5" cm="1">
        <f t="array" ref="AE472">TANH(SUM(GETVECTOR(AA472)*GETVECTOR(_xlfn.CONCAT($S472,",",$AH$4)))+W472)</f>
        <v>0.55167428074505453</v>
      </c>
      <c r="AF472" s="5" cm="1">
        <f t="array" ref="AF472">SIGMOID(SUM(GETVECTOR(AB472)*GETVECTOR(_xlfn.CONCAT($S472,",",$AH$4)))+X472)</f>
        <v>0.53315211146312835</v>
      </c>
      <c r="AG472" s="5">
        <f t="shared" si="195"/>
        <v>0.29486776453176039</v>
      </c>
      <c r="AH472" s="40">
        <f t="shared" si="196"/>
        <v>0.15280615244064014</v>
      </c>
      <c r="AI472" s="3">
        <f t="shared" si="197"/>
        <v>-0.70286395065214335</v>
      </c>
      <c r="AJ472" s="3">
        <f t="shared" si="198"/>
        <v>-0.34395104616398819</v>
      </c>
      <c r="AK472" s="3">
        <f t="shared" si="199"/>
        <v>0</v>
      </c>
      <c r="AL472" s="3">
        <f t="shared" si="200"/>
        <v>-4.7211438568014991E-2</v>
      </c>
      <c r="AM472" s="3">
        <f t="shared" si="201"/>
        <v>-0.12788965334219521</v>
      </c>
      <c r="AN472" s="3">
        <f t="shared" si="202"/>
        <v>-5.0140367040948382E-2</v>
      </c>
      <c r="AO472" s="3" t="str" cm="1">
        <f t="array" ref="AO472">GETVECTOR(Y472,2)</f>
        <v>0.5774</v>
      </c>
      <c r="AP472" s="3" t="str" cm="1">
        <f t="array" ref="AP472">GETVECTOR(Z472,2)</f>
        <v>0.5774</v>
      </c>
      <c r="AQ472" s="3" t="str" cm="1">
        <f t="array" ref="AQ472">GETVECTOR(AA472,2)</f>
        <v>0.5774</v>
      </c>
      <c r="AR472" s="3" t="str" cm="1">
        <f t="array" ref="AR472">GETVECTOR(AB472,2)</f>
        <v>0.5774</v>
      </c>
      <c r="AS472" s="3" cm="1">
        <f t="array" ref="AS472">SUM(AK472:AN472*AO472:AR472)</f>
        <v>-0.13005441839839896</v>
      </c>
      <c r="AT472" s="51">
        <f t="shared" si="203"/>
        <v>0.49401773312633862</v>
      </c>
      <c r="AU472" s="48">
        <f t="shared" si="204"/>
        <v>0.70286395065214335</v>
      </c>
      <c r="AV472" s="56"/>
      <c r="AW472" s="56"/>
    </row>
    <row r="473" spans="1:49" ht="15" customHeight="1" x14ac:dyDescent="0.25">
      <c r="A473" s="11">
        <f t="shared" si="210"/>
        <v>470</v>
      </c>
      <c r="B473" s="29">
        <v>31517</v>
      </c>
      <c r="C473" s="25"/>
      <c r="D473" s="12"/>
      <c r="E473" s="25">
        <v>25.3</v>
      </c>
      <c r="F473" s="35">
        <v>93</v>
      </c>
      <c r="G473" s="25">
        <v>0</v>
      </c>
      <c r="H473" s="13">
        <v>0</v>
      </c>
      <c r="I473" s="25">
        <v>0</v>
      </c>
      <c r="J473" s="12">
        <v>0</v>
      </c>
      <c r="K473" s="12">
        <v>1</v>
      </c>
      <c r="L473" s="25" t="s">
        <v>11</v>
      </c>
      <c r="M473" s="10"/>
      <c r="N473" s="15"/>
      <c r="O473" s="15"/>
      <c r="P473" s="4"/>
      <c r="Q473" s="54"/>
      <c r="R473" s="42">
        <f t="shared" si="192"/>
        <v>0.12989690721649483</v>
      </c>
      <c r="S473" s="44" t="str" cm="1">
        <f t="array" ref="S473">SETVECTOR(R473:R474)</f>
        <v>0.129896907216495,0.855670103092783</v>
      </c>
      <c r="T473" s="44">
        <f t="shared" si="205"/>
        <v>1.0309278350515464E-2</v>
      </c>
      <c r="U473" s="5">
        <f t="shared" si="206"/>
        <v>0</v>
      </c>
      <c r="V473" s="5">
        <f t="shared" si="207"/>
        <v>4.8963959460022161E-2</v>
      </c>
      <c r="W473" s="5">
        <f t="shared" si="208"/>
        <v>0.5304286060706217</v>
      </c>
      <c r="X473" s="5">
        <f t="shared" si="209"/>
        <v>4.2956315022260591E-2</v>
      </c>
      <c r="Y473" s="5" t="str" cm="1">
        <f t="array" ref="Y473:AB473">SETMATRIX(GETMATRIX(Y472:AB472)-$O$9*DELTAWEIGHT(S472,$AH$4,AK472:AN472))</f>
        <v>0.5774,0.5774,0.5774</v>
      </c>
      <c r="Z473" s="5" t="str">
        <v>0.616548838496729,0.601439110000441,0.5774</v>
      </c>
      <c r="AA473" s="5" t="str">
        <v>0.670966484924376,0.663483027774638,0.5774</v>
      </c>
      <c r="AB473" s="5" t="str">
        <v>0.625187496096173,0.606659206051163,0.5774</v>
      </c>
      <c r="AC473" s="5" cm="1">
        <f t="array" ref="AC473">SIGMOID(SUM(GETVECTOR(Y473)*GETVECTOR(_xlfn.CONCAT($S473,",",$AH$4)))+U473)</f>
        <v>0.63854772202164378</v>
      </c>
      <c r="AD473" s="5" cm="1">
        <f t="array" ref="AD473">SIGMOID(SUM(GETVECTOR(Z473)*GETVECTOR(_xlfn.CONCAT($S473,",",$AH$4)))+V473)</f>
        <v>0.65558603205434762</v>
      </c>
      <c r="AE473" s="5" cm="1">
        <f t="array" ref="AE473">TANH(SUM(GETVECTOR(AA473)*GETVECTOR(_xlfn.CONCAT($S473,",",$AH$4)))+W473)</f>
        <v>0.82911791147473934</v>
      </c>
      <c r="AF473" s="5" cm="1">
        <f t="array" ref="AF473">SIGMOID(SUM(GETVECTOR(AB473)*GETVECTOR(_xlfn.CONCAT($S473,",",$AH$4)))+X473)</f>
        <v>0.65549145715010693</v>
      </c>
      <c r="AG473" s="5">
        <f t="shared" si="195"/>
        <v>0.54355812168891227</v>
      </c>
      <c r="AH473" s="40">
        <f t="shared" si="196"/>
        <v>0.324911780181663</v>
      </c>
      <c r="AI473" s="3">
        <f t="shared" si="197"/>
        <v>0.31460250183114752</v>
      </c>
      <c r="AJ473" s="3">
        <f t="shared" si="198"/>
        <v>0.15555215191861549</v>
      </c>
      <c r="AK473" s="3">
        <f t="shared" si="199"/>
        <v>0</v>
      </c>
      <c r="AL473" s="3">
        <f t="shared" si="200"/>
        <v>2.9120764286271937E-2</v>
      </c>
      <c r="AM473" s="3">
        <f t="shared" si="201"/>
        <v>3.1874542598438492E-2</v>
      </c>
      <c r="AN473" s="3">
        <f t="shared" si="202"/>
        <v>3.5214994531323179E-2</v>
      </c>
      <c r="AO473" s="3" t="str" cm="1">
        <f t="array" ref="AO473">GETVECTOR(Y473,2)</f>
        <v>0.5774</v>
      </c>
      <c r="AP473" s="3" t="str" cm="1">
        <f t="array" ref="AP473">GETVECTOR(Z473,2)</f>
        <v>0.5774</v>
      </c>
      <c r="AQ473" s="3" t="str" cm="1">
        <f t="array" ref="AQ473">GETVECTOR(AA473,2)</f>
        <v>0.5774</v>
      </c>
      <c r="AR473" s="3" t="str" cm="1">
        <f t="array" ref="AR473">GETVECTOR(AB473,2)</f>
        <v>0.5774</v>
      </c>
      <c r="AS473" s="3" cm="1">
        <f t="array" ref="AS473">SUM(AK473:AN473*AO473:AR473)</f>
        <v>5.5551828037617809E-2</v>
      </c>
      <c r="AT473" s="51">
        <f t="shared" si="203"/>
        <v>9.8974734158417177E-2</v>
      </c>
      <c r="AU473" s="48">
        <f t="shared" si="204"/>
        <v>0.31460250183114752</v>
      </c>
      <c r="AV473" s="56"/>
      <c r="AW473" s="56"/>
    </row>
    <row r="474" spans="1:49" ht="15" customHeight="1" x14ac:dyDescent="0.25">
      <c r="A474" s="11">
        <f t="shared" si="210"/>
        <v>471</v>
      </c>
      <c r="B474" s="29">
        <v>31518</v>
      </c>
      <c r="C474" s="25"/>
      <c r="D474" s="12"/>
      <c r="E474" s="25">
        <v>26.4</v>
      </c>
      <c r="F474" s="35">
        <v>92</v>
      </c>
      <c r="G474" s="25">
        <v>0</v>
      </c>
      <c r="H474" s="13">
        <v>0</v>
      </c>
      <c r="I474" s="25">
        <v>0</v>
      </c>
      <c r="J474" s="12">
        <v>0</v>
      </c>
      <c r="K474" s="12">
        <v>1</v>
      </c>
      <c r="L474" s="25" t="s">
        <v>11</v>
      </c>
      <c r="M474" s="10"/>
      <c r="N474" s="15"/>
      <c r="O474" s="15"/>
      <c r="P474" s="4"/>
      <c r="Q474" s="54"/>
      <c r="R474" s="42">
        <f t="shared" si="192"/>
        <v>0.85567010309278346</v>
      </c>
      <c r="S474" s="44" t="str" cm="1">
        <f t="array" ref="S474">SETVECTOR(R474:R475)</f>
        <v>0.855670103092783,0.0103092783505155</v>
      </c>
      <c r="T474" s="44">
        <f t="shared" si="205"/>
        <v>0.30927835051546393</v>
      </c>
      <c r="U474" s="5">
        <f t="shared" si="206"/>
        <v>0</v>
      </c>
      <c r="V474" s="5">
        <f t="shared" si="207"/>
        <v>4.6051883031394965E-2</v>
      </c>
      <c r="W474" s="5">
        <f t="shared" si="208"/>
        <v>0.5272411518107778</v>
      </c>
      <c r="X474" s="5">
        <f t="shared" si="209"/>
        <v>3.943481556912827E-2</v>
      </c>
      <c r="Y474" s="5" t="str" cm="1">
        <f t="array" ref="Y474:AB474">SETMATRIX(GETMATRIX(Y473:AB473)-$O$9*DELTAWEIGHT(S473,$AH$4,AK473:AN473))</f>
        <v>0.5774,0.5774,0.5774</v>
      </c>
      <c r="Z474" s="5" t="str">
        <v>0.616257333450351,0.599518878345731,0.5774</v>
      </c>
      <c r="AA474" s="5" t="str">
        <v>0.670349562927937,0.659419176528251,0.5774</v>
      </c>
      <c r="AB474" s="5" t="str">
        <v>0.624855755165486,0.604473928491874,0.5774</v>
      </c>
      <c r="AC474" s="5" cm="1">
        <f t="array" ref="AC474">SIGMOID(SUM(GETVECTOR(Y474)*GETVECTOR(_xlfn.CONCAT($S474,",",$AH$4)))+U474)</f>
        <v>0.62246320754391637</v>
      </c>
      <c r="AD474" s="5" cm="1">
        <f t="array" ref="AD474">SIGMOID(SUM(GETVECTOR(Z474)*GETVECTOR(_xlfn.CONCAT($S474,",",$AH$4)))+V474)</f>
        <v>0.64096281137862532</v>
      </c>
      <c r="AE474" s="5" cm="1">
        <f t="array" ref="AE474">TANH(SUM(GETVECTOR(AA474)*GETVECTOR(_xlfn.CONCAT($S474,",",$AH$4)))+W474)</f>
        <v>0.8032256513132191</v>
      </c>
      <c r="AF474" s="5" cm="1">
        <f t="array" ref="AF474">SIGMOID(SUM(GETVECTOR(AB474)*GETVECTOR(_xlfn.CONCAT($S474,",",$AH$4)))+X474)</f>
        <v>0.64114492195380324</v>
      </c>
      <c r="AG474" s="5">
        <f t="shared" si="195"/>
        <v>0.51483777163714828</v>
      </c>
      <c r="AH474" s="40">
        <f t="shared" si="196"/>
        <v>0.30371418138912953</v>
      </c>
      <c r="AI474" s="3">
        <f t="shared" si="197"/>
        <v>-5.5641691263343951E-3</v>
      </c>
      <c r="AJ474" s="3">
        <f t="shared" si="198"/>
        <v>-2.7669149636197795E-3</v>
      </c>
      <c r="AK474" s="3">
        <f t="shared" si="199"/>
        <v>0</v>
      </c>
      <c r="AL474" s="3">
        <f t="shared" si="200"/>
        <v>-5.1145290362027585E-4</v>
      </c>
      <c r="AM474" s="3">
        <f t="shared" si="201"/>
        <v>-6.2928474650228699E-4</v>
      </c>
      <c r="AN474" s="3">
        <f t="shared" si="202"/>
        <v>-6.0643532251845888E-4</v>
      </c>
      <c r="AO474" s="3" t="str" cm="1">
        <f t="array" ref="AO474">GETVECTOR(Y474,2)</f>
        <v>0.5774</v>
      </c>
      <c r="AP474" s="3" t="str" cm="1">
        <f t="array" ref="AP474">GETVECTOR(Z474,2)</f>
        <v>0.5774</v>
      </c>
      <c r="AQ474" s="3" t="str" cm="1">
        <f t="array" ref="AQ474">GETVECTOR(AA474,2)</f>
        <v>0.5774</v>
      </c>
      <c r="AR474" s="3" t="str" cm="1">
        <f t="array" ref="AR474">GETVECTOR(AB474,2)</f>
        <v>0.5774</v>
      </c>
      <c r="AS474" s="3" cm="1">
        <f t="array" ref="AS474">SUM(AK474:AN474*AO474:AR474)</f>
        <v>-1.008817674402926E-3</v>
      </c>
      <c r="AT474" s="51">
        <f t="shared" si="203"/>
        <v>3.0959978066452867E-5</v>
      </c>
      <c r="AU474" s="48">
        <f t="shared" si="204"/>
        <v>5.5641691263343951E-3</v>
      </c>
      <c r="AV474" s="56"/>
      <c r="AW474" s="56"/>
    </row>
    <row r="475" spans="1:49" ht="15" customHeight="1" x14ac:dyDescent="0.25">
      <c r="A475" s="11">
        <f t="shared" si="210"/>
        <v>472</v>
      </c>
      <c r="B475" s="29">
        <v>31519</v>
      </c>
      <c r="C475" s="25"/>
      <c r="D475" s="12"/>
      <c r="E475" s="25">
        <v>24.9</v>
      </c>
      <c r="F475" s="35">
        <v>98</v>
      </c>
      <c r="G475" s="25">
        <v>44</v>
      </c>
      <c r="H475" s="13">
        <v>0</v>
      </c>
      <c r="I475" s="25">
        <v>0</v>
      </c>
      <c r="J475" s="12">
        <v>0</v>
      </c>
      <c r="K475" s="12">
        <v>1</v>
      </c>
      <c r="L475" s="25" t="s">
        <v>11</v>
      </c>
      <c r="M475" s="10"/>
      <c r="N475" s="15"/>
      <c r="O475" s="15"/>
      <c r="P475" s="4"/>
      <c r="Q475" s="54"/>
      <c r="R475" s="42">
        <f t="shared" si="192"/>
        <v>1.0309278350515464E-2</v>
      </c>
      <c r="S475" s="44" t="str" cm="1">
        <f t="array" ref="S475">SETVECTOR(R475:R476)</f>
        <v>0.0103092783505155,0.309278350515464</v>
      </c>
      <c r="T475" s="44">
        <f t="shared" si="205"/>
        <v>1.4432989690721649E-2</v>
      </c>
      <c r="U475" s="5">
        <f t="shared" si="206"/>
        <v>0</v>
      </c>
      <c r="V475" s="5">
        <f t="shared" si="207"/>
        <v>4.6103028321756993E-2</v>
      </c>
      <c r="W475" s="5">
        <f t="shared" si="208"/>
        <v>0.52730408028542808</v>
      </c>
      <c r="X475" s="5">
        <f t="shared" si="209"/>
        <v>3.9495459101380116E-2</v>
      </c>
      <c r="Y475" s="5" t="str" cm="1">
        <f t="array" ref="Y475:AB475">SETMATRIX(GETMATRIX(Y474:AB474)-$O$9*DELTAWEIGHT(S474,$AH$4,AK474:AN474))</f>
        <v>0.5774,0.5774,0.5774</v>
      </c>
      <c r="Z475" s="5" t="str">
        <v>0.616682615565583,0.599524002226637,0.5774</v>
      </c>
      <c r="AA475" s="5" t="str">
        <v>0.671368145205857,0.659431448603889,0.5774</v>
      </c>
      <c r="AB475" s="5" t="str">
        <v>0.625329704971218,0.604479638730497,0.5774</v>
      </c>
      <c r="AC475" s="5" cm="1">
        <f t="array" ref="AC475">SIGMOID(SUM(GETVECTOR(Y475)*GETVECTOR(_xlfn.CONCAT($S475,",",$AH$4)))+U475)</f>
        <v>0.5460020126199282</v>
      </c>
      <c r="AD475" s="5" cm="1">
        <f t="array" ref="AD475">SIGMOID(SUM(GETVECTOR(Z475)*GETVECTOR(_xlfn.CONCAT($S475,",",$AH$4)))+V475)</f>
        <v>0.5591912352182854</v>
      </c>
      <c r="AE475" s="5" cm="1">
        <f t="array" ref="AE475">TANH(SUM(GETVECTOR(AA475)*GETVECTOR(_xlfn.CONCAT($S475,",",$AH$4)))+W475)</f>
        <v>0.62804022692641781</v>
      </c>
      <c r="AF475" s="5" cm="1">
        <f t="array" ref="AF475">SIGMOID(SUM(GETVECTOR(AB475)*GETVECTOR(_xlfn.CONCAT($S475,",",$AH$4)))+X475)</f>
        <v>0.55796190484773112</v>
      </c>
      <c r="AG475" s="5">
        <f t="shared" si="195"/>
        <v>0.35119459026175587</v>
      </c>
      <c r="AH475" s="40">
        <f t="shared" si="196"/>
        <v>0.18827562006779275</v>
      </c>
      <c r="AI475" s="3">
        <f t="shared" si="197"/>
        <v>0.17384263037707109</v>
      </c>
      <c r="AJ475" s="3">
        <f t="shared" si="198"/>
        <v>8.5953221588917772E-2</v>
      </c>
      <c r="AK475" s="3">
        <f t="shared" si="199"/>
        <v>0</v>
      </c>
      <c r="AL475" s="3">
        <f t="shared" si="200"/>
        <v>1.3306388454079842E-2</v>
      </c>
      <c r="AM475" s="3">
        <f t="shared" si="201"/>
        <v>2.9106073406158558E-2</v>
      </c>
      <c r="AN475" s="3">
        <f t="shared" si="202"/>
        <v>1.4468052297447099E-2</v>
      </c>
      <c r="AO475" s="3" t="str" cm="1">
        <f t="array" ref="AO475">GETVECTOR(Y475,2)</f>
        <v>0.5774</v>
      </c>
      <c r="AP475" s="3" t="str" cm="1">
        <f t="array" ref="AP475">GETVECTOR(Z475,2)</f>
        <v>0.5774</v>
      </c>
      <c r="AQ475" s="3" t="str" cm="1">
        <f t="array" ref="AQ475">GETVECTOR(AA475,2)</f>
        <v>0.5774</v>
      </c>
      <c r="AR475" s="3" t="str" cm="1">
        <f t="array" ref="AR475">GETVECTOR(AB475,2)</f>
        <v>0.5774</v>
      </c>
      <c r="AS475" s="3" cm="1">
        <f t="array" ref="AS475">SUM(AK475:AN475*AO475:AR475)</f>
        <v>3.2842808874647605E-2</v>
      </c>
      <c r="AT475" s="51">
        <f t="shared" si="203"/>
        <v>3.0221260136418963E-2</v>
      </c>
      <c r="AU475" s="48">
        <f t="shared" si="204"/>
        <v>0.17384263037707109</v>
      </c>
      <c r="AV475" s="56"/>
      <c r="AW475" s="56"/>
    </row>
    <row r="476" spans="1:49" ht="15" customHeight="1" x14ac:dyDescent="0.25">
      <c r="A476" s="11">
        <f t="shared" si="210"/>
        <v>473</v>
      </c>
      <c r="B476" s="29">
        <v>31520</v>
      </c>
      <c r="C476" s="25"/>
      <c r="D476" s="12"/>
      <c r="E476" s="25">
        <v>26.1</v>
      </c>
      <c r="F476" s="35">
        <v>95</v>
      </c>
      <c r="G476" s="25">
        <v>8</v>
      </c>
      <c r="H476" s="13">
        <v>0</v>
      </c>
      <c r="I476" s="25">
        <v>0</v>
      </c>
      <c r="J476" s="12">
        <v>0</v>
      </c>
      <c r="K476" s="12">
        <v>1</v>
      </c>
      <c r="L476" s="25" t="s">
        <v>11</v>
      </c>
      <c r="M476" s="10"/>
      <c r="N476" s="15"/>
      <c r="O476" s="15"/>
      <c r="P476" s="4"/>
      <c r="Q476" s="54"/>
      <c r="R476" s="42">
        <f t="shared" si="192"/>
        <v>0.30927835051546393</v>
      </c>
      <c r="S476" s="44" t="str" cm="1">
        <f t="array" ref="S476">SETVECTOR(R476:R477)</f>
        <v>0.309278350515464,0.0144329896907216</v>
      </c>
      <c r="T476" s="44">
        <f t="shared" si="205"/>
        <v>1.0309278350515464E-3</v>
      </c>
      <c r="U476" s="5">
        <f t="shared" si="206"/>
        <v>0</v>
      </c>
      <c r="V476" s="5">
        <f t="shared" si="207"/>
        <v>4.4772389476349012E-2</v>
      </c>
      <c r="W476" s="5">
        <f t="shared" si="208"/>
        <v>0.5243934729448122</v>
      </c>
      <c r="X476" s="5">
        <f t="shared" si="209"/>
        <v>3.8048653871635404E-2</v>
      </c>
      <c r="Y476" s="5" t="str" cm="1">
        <f t="array" ref="Y476:AB476">SETMATRIX(GETMATRIX(Y475:AB475)-$O$9*DELTAWEIGHT(S475,$AH$4,AK475:AN475))</f>
        <v>0.5774,0.5774,0.5774</v>
      </c>
      <c r="Z476" s="5" t="str">
        <v>0.616676408172796,0.599337780443034,0.5774</v>
      </c>
      <c r="AA476" s="5" t="str">
        <v>0.671340428823364,0.658599957129098,0.5774</v>
      </c>
      <c r="AB476" s="5" t="str">
        <v>0.625323283769783,0.60428700268744,0.5774</v>
      </c>
      <c r="AC476" s="5" cm="1">
        <f t="array" ref="AC476">SIGMOID(SUM(GETVECTOR(Y476)*GETVECTOR(_xlfn.CONCAT($S476,",",$AH$4)))+U476)</f>
        <v>0.54659216672985944</v>
      </c>
      <c r="AD476" s="5" cm="1">
        <f t="array" ref="AD476">SIGMOID(SUM(GETVECTOR(Z476)*GETVECTOR(_xlfn.CONCAT($S476,",",$AH$4)))+V476)</f>
        <v>0.56073542864366366</v>
      </c>
      <c r="AE476" s="5" cm="1">
        <f t="array" ref="AE476">TANH(SUM(GETVECTOR(AA476)*GETVECTOR(_xlfn.CONCAT($S476,",",$AH$4)))+W476)</f>
        <v>0.63006872175830142</v>
      </c>
      <c r="AF476" s="5" cm="1">
        <f t="array" ref="AF476">SIGMOID(SUM(GETVECTOR(AB476)*GETVECTOR(_xlfn.CONCAT($S476,",",$AH$4)))+X476)</f>
        <v>0.55975536417944383</v>
      </c>
      <c r="AG476" s="5">
        <f t="shared" si="195"/>
        <v>0.35330185477010639</v>
      </c>
      <c r="AH476" s="40">
        <f t="shared" si="196"/>
        <v>0.18992529725276425</v>
      </c>
      <c r="AI476" s="3">
        <f t="shared" si="197"/>
        <v>0.1888943694177127</v>
      </c>
      <c r="AJ476" s="3">
        <f t="shared" si="198"/>
        <v>9.3561951701852816E-2</v>
      </c>
      <c r="AK476" s="3">
        <f t="shared" si="199"/>
        <v>0</v>
      </c>
      <c r="AL476" s="3">
        <f t="shared" si="200"/>
        <v>1.4520158828541031E-2</v>
      </c>
      <c r="AM476" s="3">
        <f t="shared" si="201"/>
        <v>3.1636194477090887E-2</v>
      </c>
      <c r="AN476" s="3">
        <f t="shared" si="202"/>
        <v>1.5794136985337368E-2</v>
      </c>
      <c r="AO476" s="3" t="str" cm="1">
        <f t="array" ref="AO476">GETVECTOR(Y476,2)</f>
        <v>0.5774</v>
      </c>
      <c r="AP476" s="3" t="str" cm="1">
        <f t="array" ref="AP476">GETVECTOR(Z476,2)</f>
        <v>0.5774</v>
      </c>
      <c r="AQ476" s="3" t="str" cm="1">
        <f t="array" ref="AQ476">GETVECTOR(AA476,2)</f>
        <v>0.5774</v>
      </c>
      <c r="AR476" s="3" t="str" cm="1">
        <f t="array" ref="AR476">GETVECTOR(AB476,2)</f>
        <v>0.5774</v>
      </c>
      <c r="AS476" s="3" cm="1">
        <f t="array" ref="AS476">SUM(AK476:AN476*AO476:AR476)</f>
        <v>3.5770213094005666E-2</v>
      </c>
      <c r="AT476" s="51">
        <f t="shared" si="203"/>
        <v>3.5681082797715313E-2</v>
      </c>
      <c r="AU476" s="48">
        <f t="shared" si="204"/>
        <v>0.1888943694177127</v>
      </c>
      <c r="AV476" s="56"/>
      <c r="AW476" s="56"/>
    </row>
    <row r="477" spans="1:49" ht="15" customHeight="1" x14ac:dyDescent="0.25">
      <c r="A477" s="11">
        <f t="shared" si="210"/>
        <v>474</v>
      </c>
      <c r="B477" s="29">
        <v>31521</v>
      </c>
      <c r="C477" s="25"/>
      <c r="D477" s="12"/>
      <c r="E477" s="25">
        <v>25.7</v>
      </c>
      <c r="F477" s="35">
        <v>95</v>
      </c>
      <c r="G477" s="25">
        <v>0</v>
      </c>
      <c r="H477" s="13">
        <v>0</v>
      </c>
      <c r="I477" s="25">
        <v>0</v>
      </c>
      <c r="J477" s="12">
        <v>0</v>
      </c>
      <c r="K477" s="12">
        <v>1</v>
      </c>
      <c r="L477" s="25" t="s">
        <v>11</v>
      </c>
      <c r="M477" s="10"/>
      <c r="N477" s="15"/>
      <c r="O477" s="15"/>
      <c r="P477" s="4"/>
      <c r="Q477" s="54"/>
      <c r="R477" s="42">
        <f t="shared" si="192"/>
        <v>1.4432989690721649E-2</v>
      </c>
      <c r="S477" s="44" t="str" cm="1">
        <f t="array" ref="S477">SETVECTOR(R477:R478)</f>
        <v>0.0144329896907216,0.00103092783505155</v>
      </c>
      <c r="T477" s="44">
        <f t="shared" si="205"/>
        <v>4.7422680412371132E-2</v>
      </c>
      <c r="U477" s="5">
        <f t="shared" si="206"/>
        <v>0</v>
      </c>
      <c r="V477" s="5">
        <f t="shared" si="207"/>
        <v>4.3320373593494908E-2</v>
      </c>
      <c r="W477" s="5">
        <f t="shared" si="208"/>
        <v>0.52122985349710316</v>
      </c>
      <c r="X477" s="5">
        <f t="shared" si="209"/>
        <v>3.6469240173101665E-2</v>
      </c>
      <c r="Y477" s="5" t="str" cm="1">
        <f t="array" ref="Y477:AB477">SETMATRIX(GETMATRIX(Y476:AB476)-$O$9*DELTAWEIGHT(S476,$AH$4,AK476:AN476))</f>
        <v>0.5774,0.5774,0.5774</v>
      </c>
      <c r="Z477" s="5" t="str">
        <v>0.616467035036418,0.59932800969667,0.5774</v>
      </c>
      <c r="AA477" s="5" t="str">
        <v>0.670404295678946,0.658556270915692,0.5774</v>
      </c>
      <c r="AB477" s="5" t="str">
        <v>0.6251067041156,0.604276895636911,0.5774</v>
      </c>
      <c r="AC477" s="5" cm="1">
        <f t="array" ref="AC477">SIGMOID(SUM(GETVECTOR(Y477)*GETVECTOR(_xlfn.CONCAT($S477,",",$AH$4)))+U477)</f>
        <v>0.50223220166474081</v>
      </c>
      <c r="AD477" s="5" cm="1">
        <f t="array" ref="AD477">SIGMOID(SUM(GETVECTOR(Z477)*GETVECTOR(_xlfn.CONCAT($S477,",",$AH$4)))+V477)</f>
        <v>0.5132058529796153</v>
      </c>
      <c r="AE477" s="5" cm="1">
        <f t="array" ref="AE477">TANH(SUM(GETVECTOR(AA477)*GETVECTOR(_xlfn.CONCAT($S477,",",$AH$4)))+W477)</f>
        <v>0.48659152351259422</v>
      </c>
      <c r="AF477" s="5" cm="1">
        <f t="array" ref="AF477">SIGMOID(SUM(GETVECTOR(AB477)*GETVECTOR(_xlfn.CONCAT($S477,",",$AH$4)))+X477)</f>
        <v>0.51152654860391122</v>
      </c>
      <c r="AG477" s="5">
        <f t="shared" si="195"/>
        <v>0.24972161787693145</v>
      </c>
      <c r="AH477" s="40">
        <f t="shared" si="196"/>
        <v>0.12514853097404696</v>
      </c>
      <c r="AI477" s="3">
        <f t="shared" si="197"/>
        <v>7.772585056167583E-2</v>
      </c>
      <c r="AJ477" s="3">
        <f t="shared" si="198"/>
        <v>3.7378990283795759E-2</v>
      </c>
      <c r="AK477" s="3">
        <f t="shared" si="199"/>
        <v>0</v>
      </c>
      <c r="AL477" s="3">
        <f t="shared" si="200"/>
        <v>4.5439030169715225E-3</v>
      </c>
      <c r="AM477" s="3">
        <f t="shared" si="201"/>
        <v>1.4641104932245056E-2</v>
      </c>
      <c r="AN477" s="3">
        <f t="shared" si="202"/>
        <v>4.7515160884631464E-3</v>
      </c>
      <c r="AO477" s="3" t="str" cm="1">
        <f t="array" ref="AO477">GETVECTOR(Y477,2)</f>
        <v>0.5774</v>
      </c>
      <c r="AP477" s="3" t="str" cm="1">
        <f t="array" ref="AP477">GETVECTOR(Z477,2)</f>
        <v>0.5774</v>
      </c>
      <c r="AQ477" s="3" t="str" cm="1">
        <f t="array" ref="AQ477">GETVECTOR(AA477,2)</f>
        <v>0.5774</v>
      </c>
      <c r="AR477" s="3" t="str" cm="1">
        <f t="array" ref="AR477">GETVECTOR(AB477,2)</f>
        <v>0.5774</v>
      </c>
      <c r="AS477" s="3" cm="1">
        <f t="array" ref="AS477">SUM(AK477:AN477*AO477:AR477)</f>
        <v>1.3820948979356274E-2</v>
      </c>
      <c r="AT477" s="51">
        <f t="shared" si="203"/>
        <v>6.0413078455359625E-3</v>
      </c>
      <c r="AU477" s="48">
        <f t="shared" si="204"/>
        <v>7.772585056167583E-2</v>
      </c>
      <c r="AV477" s="56"/>
      <c r="AW477" s="56"/>
    </row>
    <row r="478" spans="1:49" ht="15" customHeight="1" x14ac:dyDescent="0.25">
      <c r="A478" s="11">
        <f t="shared" si="210"/>
        <v>475</v>
      </c>
      <c r="B478" s="29">
        <v>31522</v>
      </c>
      <c r="C478" s="25"/>
      <c r="D478" s="12"/>
      <c r="E478" s="25">
        <v>26.2</v>
      </c>
      <c r="F478" s="35">
        <v>94</v>
      </c>
      <c r="G478" s="25">
        <v>0</v>
      </c>
      <c r="H478" s="13">
        <v>0</v>
      </c>
      <c r="I478" s="25">
        <v>0</v>
      </c>
      <c r="J478" s="12">
        <v>0</v>
      </c>
      <c r="K478" s="12">
        <v>1</v>
      </c>
      <c r="L478" s="25" t="s">
        <v>11</v>
      </c>
      <c r="M478" s="10"/>
      <c r="N478" s="15"/>
      <c r="O478" s="15"/>
      <c r="P478" s="4"/>
      <c r="Q478" s="54"/>
      <c r="R478" s="42">
        <f t="shared" si="192"/>
        <v>1.0309278350515464E-3</v>
      </c>
      <c r="S478" s="44" t="str" cm="1">
        <f t="array" ref="S478">SETVECTOR(R478:R479)</f>
        <v>0.00103092783505155,0.0474226804123711</v>
      </c>
      <c r="T478" s="44">
        <f t="shared" si="205"/>
        <v>0.53195876288659794</v>
      </c>
      <c r="U478" s="5">
        <f t="shared" si="206"/>
        <v>0</v>
      </c>
      <c r="V478" s="5">
        <f t="shared" si="207"/>
        <v>4.2865983291797756E-2</v>
      </c>
      <c r="W478" s="5">
        <f t="shared" si="208"/>
        <v>0.51976574300387868</v>
      </c>
      <c r="X478" s="5">
        <f t="shared" si="209"/>
        <v>3.5994088564255351E-2</v>
      </c>
      <c r="Y478" s="5" t="str" cm="1">
        <f t="array" ref="Y478:AB478">SETMATRIX(GETMATRIX(Y477:AB477)-$O$9*DELTAWEIGHT(S477,$AH$4,AK477:AN477))</f>
        <v>0.5774,0.5774,0.5774</v>
      </c>
      <c r="Z478" s="5" t="str">
        <v>0.61646637866104,0.599327962812714,0.5774</v>
      </c>
      <c r="AA478" s="5" t="str">
        <v>0.670399098203665,0.658555899667458,0.5774</v>
      </c>
      <c r="AB478" s="5" t="str">
        <v>0.625106041424222,0.604276848301813,0.5774</v>
      </c>
      <c r="AC478" s="5" cm="1">
        <f t="array" ref="AC478">SIGMOID(SUM(GETVECTOR(Y478)*GETVECTOR(_xlfn.CONCAT($S478,",",$AH$4)))+U478)</f>
        <v>0.50699382217341482</v>
      </c>
      <c r="AD478" s="5" cm="1">
        <f t="array" ref="AD478">SIGMOID(SUM(GETVECTOR(Z478)*GETVECTOR(_xlfn.CONCAT($S478,",",$AH$4)))+V478)</f>
        <v>0.51797306636762352</v>
      </c>
      <c r="AE478" s="5" cm="1">
        <f t="array" ref="AE478">TANH(SUM(GETVECTOR(AA478)*GETVECTOR(_xlfn.CONCAT($S478,",",$AH$4)))+W478)</f>
        <v>0.50178378613022812</v>
      </c>
      <c r="AF478" s="5" cm="1">
        <f t="array" ref="AF478">SIGMOID(SUM(GETVECTOR(AB478)*GETVECTOR(_xlfn.CONCAT($S478,",",$AH$4)))+X478)</f>
        <v>0.51631794178665102</v>
      </c>
      <c r="AG478" s="5">
        <f t="shared" si="195"/>
        <v>0.25991048635543007</v>
      </c>
      <c r="AH478" s="40">
        <f t="shared" si="196"/>
        <v>0.13125411623752525</v>
      </c>
      <c r="AI478" s="3">
        <f t="shared" si="197"/>
        <v>-0.40070464664907268</v>
      </c>
      <c r="AJ478" s="3">
        <f t="shared" si="198"/>
        <v>-0.19352094858669799</v>
      </c>
      <c r="AK478" s="3">
        <f t="shared" si="199"/>
        <v>0</v>
      </c>
      <c r="AL478" s="3">
        <f t="shared" si="200"/>
        <v>-2.42450504151355E-2</v>
      </c>
      <c r="AM478" s="3">
        <f t="shared" si="201"/>
        <v>-7.4999856116526056E-2</v>
      </c>
      <c r="AN478" s="3">
        <f t="shared" si="202"/>
        <v>-2.5438839112789241E-2</v>
      </c>
      <c r="AO478" s="3" t="str" cm="1">
        <f t="array" ref="AO478">GETVECTOR(Y478,2)</f>
        <v>0.5774</v>
      </c>
      <c r="AP478" s="3" t="str" cm="1">
        <f t="array" ref="AP478">GETVECTOR(Z478,2)</f>
        <v>0.5774</v>
      </c>
      <c r="AQ478" s="3" t="str" cm="1">
        <f t="array" ref="AQ478">GETVECTOR(AA478,2)</f>
        <v>0.5774</v>
      </c>
      <c r="AR478" s="3" t="str" cm="1">
        <f t="array" ref="AR478">GETVECTOR(AB478,2)</f>
        <v>0.5774</v>
      </c>
      <c r="AS478" s="3" cm="1">
        <f t="array" ref="AS478">SUM(AK478:AN478*AO478:AR478)</f>
        <v>-7.1992394735105894E-2</v>
      </c>
      <c r="AT478" s="51">
        <f t="shared" si="203"/>
        <v>0.16056421384615818</v>
      </c>
      <c r="AU478" s="48">
        <f t="shared" si="204"/>
        <v>0.40070464664907268</v>
      </c>
      <c r="AV478" s="56"/>
      <c r="AW478" s="56"/>
    </row>
    <row r="479" spans="1:49" ht="15" customHeight="1" x14ac:dyDescent="0.25">
      <c r="A479" s="11">
        <f t="shared" si="210"/>
        <v>476</v>
      </c>
      <c r="B479" s="29">
        <v>31523</v>
      </c>
      <c r="C479" s="25"/>
      <c r="D479" s="12"/>
      <c r="E479" s="25">
        <v>25.1</v>
      </c>
      <c r="F479" s="35">
        <v>96</v>
      </c>
      <c r="G479" s="25">
        <v>3</v>
      </c>
      <c r="H479" s="13">
        <v>0</v>
      </c>
      <c r="I479" s="25">
        <v>0</v>
      </c>
      <c r="J479" s="12">
        <v>0</v>
      </c>
      <c r="K479" s="12">
        <v>1</v>
      </c>
      <c r="L479" s="25" t="s">
        <v>11</v>
      </c>
      <c r="M479" s="10"/>
      <c r="N479" s="15"/>
      <c r="O479" s="15"/>
      <c r="P479" s="4"/>
      <c r="Q479" s="54"/>
      <c r="R479" s="42">
        <f t="shared" si="192"/>
        <v>4.7422680412371132E-2</v>
      </c>
      <c r="S479" s="44" t="str" cm="1">
        <f t="array" ref="S479">SETVECTOR(R479:R480)</f>
        <v>0.0474226804123711,0.531958762886598</v>
      </c>
      <c r="T479" s="44">
        <f t="shared" si="205"/>
        <v>5.1546391752577317E-2</v>
      </c>
      <c r="U479" s="5">
        <f t="shared" si="206"/>
        <v>0</v>
      </c>
      <c r="V479" s="5">
        <f t="shared" si="207"/>
        <v>4.5290488333311306E-2</v>
      </c>
      <c r="W479" s="5">
        <f t="shared" si="208"/>
        <v>0.52726572861553134</v>
      </c>
      <c r="X479" s="5">
        <f t="shared" si="209"/>
        <v>3.8537972475534275E-2</v>
      </c>
      <c r="Y479" s="5" t="str" cm="1">
        <f t="array" ref="Y479:AB479">SETMATRIX(GETMATRIX(Y478:AB478)-$O$9*DELTAWEIGHT(S478,$AH$4,AK478:AN478))</f>
        <v>0.5774,0.5774,0.5774</v>
      </c>
      <c r="Z479" s="5" t="str">
        <v>0.616467951995206,0.59940033618434,0.5774</v>
      </c>
      <c r="AA479" s="5" t="str">
        <v>0.67041064883169,0.659087228556601,0.5774</v>
      </c>
      <c r="AB479" s="5" t="str">
        <v>0.625107632748654,0.604350049225707,0.5774</v>
      </c>
      <c r="AC479" s="5" cm="1">
        <f t="array" ref="AC479">SIGMOID(SUM(GETVECTOR(Y479)*GETVECTOR(_xlfn.CONCAT($S479,",",$AH$4)))+U479)</f>
        <v>0.58286236373382716</v>
      </c>
      <c r="AD479" s="5" cm="1">
        <f t="array" ref="AD479">SIGMOID(SUM(GETVECTOR(Z479)*GETVECTOR(_xlfn.CONCAT($S479,",",$AH$4)))+V479)</f>
        <v>0.59709641570908112</v>
      </c>
      <c r="AE479" s="5" cm="1">
        <f t="array" ref="AE479">TANH(SUM(GETVECTOR(AA479)*GETVECTOR(_xlfn.CONCAT($S479,",",$AH$4)))+W479)</f>
        <v>0.72097172612661187</v>
      </c>
      <c r="AF479" s="5" cm="1">
        <f t="array" ref="AF479">SIGMOID(SUM(GETVECTOR(AB479)*GETVECTOR(_xlfn.CONCAT($S479,",",$AH$4)))+X479)</f>
        <v>0.5962036307117542</v>
      </c>
      <c r="AG479" s="5">
        <f t="shared" si="195"/>
        <v>0.43048963349778924</v>
      </c>
      <c r="AH479" s="40">
        <f t="shared" si="196"/>
        <v>0.24189795029637168</v>
      </c>
      <c r="AI479" s="3">
        <f t="shared" si="197"/>
        <v>0.19035155854379437</v>
      </c>
      <c r="AJ479" s="3">
        <f t="shared" si="198"/>
        <v>9.4806168590253564E-2</v>
      </c>
      <c r="AK479" s="3">
        <f t="shared" si="199"/>
        <v>0</v>
      </c>
      <c r="AL479" s="3">
        <f t="shared" si="200"/>
        <v>1.644373330485752E-2</v>
      </c>
      <c r="AM479" s="3">
        <f t="shared" si="201"/>
        <v>2.718335192901513E-2</v>
      </c>
      <c r="AN479" s="3">
        <f t="shared" si="202"/>
        <v>1.8593067037516432E-2</v>
      </c>
      <c r="AO479" s="3" t="str" cm="1">
        <f t="array" ref="AO479">GETVECTOR(Y479,2)</f>
        <v>0.5774</v>
      </c>
      <c r="AP479" s="3" t="str" cm="1">
        <f t="array" ref="AP479">GETVECTOR(Z479,2)</f>
        <v>0.5774</v>
      </c>
      <c r="AQ479" s="3" t="str" cm="1">
        <f t="array" ref="AQ479">GETVECTOR(AA479,2)</f>
        <v>0.5774</v>
      </c>
      <c r="AR479" s="3" t="str" cm="1">
        <f t="array" ref="AR479">GETVECTOR(AB479,2)</f>
        <v>0.5774</v>
      </c>
      <c r="AS479" s="3" cm="1">
        <f t="array" ref="AS479">SUM(AK479:AN479*AO479:AR479)</f>
        <v>3.592591592150006E-2</v>
      </c>
      <c r="AT479" s="51">
        <f t="shared" si="203"/>
        <v>3.6233715840051577E-2</v>
      </c>
      <c r="AU479" s="48">
        <f t="shared" si="204"/>
        <v>0.19035155854379437</v>
      </c>
      <c r="AV479" s="56"/>
      <c r="AW479" s="56"/>
    </row>
    <row r="480" spans="1:49" ht="15" customHeight="1" x14ac:dyDescent="0.25">
      <c r="A480" s="11">
        <f t="shared" si="210"/>
        <v>477</v>
      </c>
      <c r="B480" s="29">
        <v>31524</v>
      </c>
      <c r="C480" s="25"/>
      <c r="D480" s="12"/>
      <c r="E480" s="25">
        <v>25.6</v>
      </c>
      <c r="F480" s="35">
        <v>94</v>
      </c>
      <c r="G480" s="25">
        <v>3</v>
      </c>
      <c r="H480" s="13">
        <v>0</v>
      </c>
      <c r="I480" s="25">
        <v>0</v>
      </c>
      <c r="J480" s="12">
        <v>0</v>
      </c>
      <c r="K480" s="12">
        <v>1</v>
      </c>
      <c r="L480" s="25" t="s">
        <v>11</v>
      </c>
      <c r="M480" s="10"/>
      <c r="N480" s="15"/>
      <c r="O480" s="15"/>
      <c r="P480" s="4"/>
      <c r="Q480" s="54"/>
      <c r="R480" s="42">
        <f t="shared" si="192"/>
        <v>0.53195876288659794</v>
      </c>
      <c r="S480" s="44" t="str" cm="1">
        <f t="array" ref="S480">SETVECTOR(R480:R481)</f>
        <v>0.531958762886598,0.0515463917525773</v>
      </c>
      <c r="T480" s="44">
        <f t="shared" si="205"/>
        <v>2.0618556701030928E-3</v>
      </c>
      <c r="U480" s="5">
        <f t="shared" si="206"/>
        <v>0</v>
      </c>
      <c r="V480" s="5">
        <f t="shared" si="207"/>
        <v>4.3646115002825552E-2</v>
      </c>
      <c r="W480" s="5">
        <f t="shared" si="208"/>
        <v>0.52454739342262979</v>
      </c>
      <c r="X480" s="5">
        <f t="shared" si="209"/>
        <v>3.667866577178263E-2</v>
      </c>
      <c r="Y480" s="5" t="str" cm="1">
        <f t="array" ref="Y480:AB480">SETMATRIX(GETMATRIX(Y479:AB479)-$O$9*DELTAWEIGHT(S479,$AH$4,AK479:AN479))</f>
        <v>0.5774,0.5774,0.5774</v>
      </c>
      <c r="Z480" s="5" t="str">
        <v>0.616423303107153,0.598899492135746,0.5774</v>
      </c>
      <c r="AA480" s="5" t="str">
        <v>0.670269087567684,0.657499280464703,0.5774</v>
      </c>
      <c r="AB480" s="5" t="str">
        <v>0.625059919798889,0.603814834397911,0.5774</v>
      </c>
      <c r="AC480" s="5" cm="1">
        <f t="array" ref="AC480">SIGMOID(SUM(GETVECTOR(Y480)*GETVECTOR(_xlfn.CONCAT($S480,",",$AH$4)))+U480)</f>
        <v>0.58344115843111177</v>
      </c>
      <c r="AD480" s="5" cm="1">
        <f t="array" ref="AD480">SIGMOID(SUM(GETVECTOR(Z480)*GETVECTOR(_xlfn.CONCAT($S480,",",$AH$4)))+V480)</f>
        <v>0.5992711134554054</v>
      </c>
      <c r="AE480" s="5" cm="1">
        <f t="array" ref="AE480">TANH(SUM(GETVECTOR(AA480)*GETVECTOR(_xlfn.CONCAT($S480,",",$AH$4)))+W480)</f>
        <v>0.72352089168480149</v>
      </c>
      <c r="AF480" s="5" cm="1">
        <f t="array" ref="AF480">SIGMOID(SUM(GETVECTOR(AB480)*GETVECTOR(_xlfn.CONCAT($S480,",",$AH$4)))+X480)</f>
        <v>0.59876195690343514</v>
      </c>
      <c r="AG480" s="5">
        <f t="shared" si="195"/>
        <v>0.43358517036819877</v>
      </c>
      <c r="AH480" s="40">
        <f t="shared" si="196"/>
        <v>0.2444823673550269</v>
      </c>
      <c r="AI480" s="3">
        <f t="shared" si="197"/>
        <v>0.24242051168492382</v>
      </c>
      <c r="AJ480" s="3">
        <f t="shared" si="198"/>
        <v>0.12095246510131322</v>
      </c>
      <c r="AK480" s="3">
        <f t="shared" si="199"/>
        <v>0</v>
      </c>
      <c r="AL480" s="3">
        <f t="shared" si="200"/>
        <v>2.101550321429025E-2</v>
      </c>
      <c r="AM480" s="3">
        <f t="shared" si="201"/>
        <v>3.4539571091647597E-2</v>
      </c>
      <c r="AN480" s="3">
        <f t="shared" si="202"/>
        <v>2.378039200633934E-2</v>
      </c>
      <c r="AO480" s="3" t="str" cm="1">
        <f t="array" ref="AO480">GETVECTOR(Y480,2)</f>
        <v>0.5774</v>
      </c>
      <c r="AP480" s="3" t="str" cm="1">
        <f t="array" ref="AP480">GETVECTOR(Z480,2)</f>
        <v>0.5774</v>
      </c>
      <c r="AQ480" s="3" t="str" cm="1">
        <f t="array" ref="AQ480">GETVECTOR(AA480,2)</f>
        <v>0.5774</v>
      </c>
      <c r="AR480" s="3" t="str" cm="1">
        <f t="array" ref="AR480">GETVECTOR(AB480,2)</f>
        <v>0.5774</v>
      </c>
      <c r="AS480" s="3" cm="1">
        <f t="array" ref="AS480">SUM(AK480:AN480*AO480:AR480)</f>
        <v>4.5808298248708856E-2</v>
      </c>
      <c r="AT480" s="51">
        <f t="shared" si="203"/>
        <v>5.8767704485580288E-2</v>
      </c>
      <c r="AU480" s="48">
        <f t="shared" si="204"/>
        <v>0.24242051168492382</v>
      </c>
      <c r="AV480" s="56"/>
      <c r="AW480" s="56"/>
    </row>
    <row r="481" spans="1:49" ht="15" customHeight="1" x14ac:dyDescent="0.25">
      <c r="A481" s="11">
        <f t="shared" si="210"/>
        <v>478</v>
      </c>
      <c r="B481" s="29">
        <v>31525</v>
      </c>
      <c r="C481" s="25"/>
      <c r="D481" s="12"/>
      <c r="E481" s="25">
        <v>25.4</v>
      </c>
      <c r="F481" s="35">
        <v>96</v>
      </c>
      <c r="G481" s="25">
        <v>0</v>
      </c>
      <c r="H481" s="13">
        <v>0</v>
      </c>
      <c r="I481" s="25">
        <v>0</v>
      </c>
      <c r="J481" s="12">
        <v>0</v>
      </c>
      <c r="K481" s="12">
        <v>1</v>
      </c>
      <c r="L481" s="25" t="s">
        <v>11</v>
      </c>
      <c r="M481" s="10"/>
      <c r="N481" s="15"/>
      <c r="O481" s="15"/>
      <c r="P481" s="4"/>
      <c r="Q481" s="54"/>
      <c r="R481" s="42">
        <f t="shared" si="192"/>
        <v>5.1546391752577317E-2</v>
      </c>
      <c r="S481" s="44" t="str" cm="1">
        <f t="array" ref="S481">SETVECTOR(R481:R482)</f>
        <v>0.0515463917525773,0.00206185567010309</v>
      </c>
      <c r="T481" s="44">
        <f t="shared" si="205"/>
        <v>9.3814432989690721E-2</v>
      </c>
      <c r="U481" s="5">
        <f t="shared" si="206"/>
        <v>0</v>
      </c>
      <c r="V481" s="5">
        <f t="shared" si="207"/>
        <v>4.1544564681396529E-2</v>
      </c>
      <c r="W481" s="5">
        <f t="shared" si="208"/>
        <v>0.52109343631346505</v>
      </c>
      <c r="X481" s="5">
        <f t="shared" si="209"/>
        <v>3.4300626571148699E-2</v>
      </c>
      <c r="Y481" s="5" t="str" cm="1">
        <f t="array" ref="Y481:AB481">SETMATRIX(GETMATRIX(Y480:AB480)-$O$9*DELTAWEIGHT(S480,$AH$4,AK480:AN480))</f>
        <v>0.5774,0.5774,0.5774</v>
      </c>
      <c r="Z481" s="5" t="str">
        <v>0.615735096557178,0.598832805454547,0.5774</v>
      </c>
      <c r="AA481" s="5" t="str">
        <v>0.668082985416882,0.657287448860943,0.5774</v>
      </c>
      <c r="AB481" s="5" t="str">
        <v>0.624324507299394,0.603743573496797,0.5774</v>
      </c>
      <c r="AC481" s="5" cm="1">
        <f t="array" ref="AC481">SIGMOID(SUM(GETVECTOR(Y481)*GETVECTOR(_xlfn.CONCAT($S481,",",$AH$4)))+U481)</f>
        <v>0.50773773272340572</v>
      </c>
      <c r="AD481" s="5" cm="1">
        <f t="array" ref="AD481">SIGMOID(SUM(GETVECTOR(Z481)*GETVECTOR(_xlfn.CONCAT($S481,",",$AH$4)))+V481)</f>
        <v>0.51862093252092645</v>
      </c>
      <c r="AE481" s="5" cm="1">
        <f t="array" ref="AE481">TANH(SUM(GETVECTOR(AA481)*GETVECTOR(_xlfn.CONCAT($S481,",",$AH$4)))+W481)</f>
        <v>0.50566327167616809</v>
      </c>
      <c r="AF481" s="5" cm="1">
        <f t="array" ref="AF481">SIGMOID(SUM(GETVECTOR(AB481)*GETVECTOR(_xlfn.CONCAT($S481,",",$AH$4)))+X481)</f>
        <v>0.51692531442172629</v>
      </c>
      <c r="AG481" s="5">
        <f t="shared" si="195"/>
        <v>0.26224755749827688</v>
      </c>
      <c r="AH481" s="40">
        <f t="shared" si="196"/>
        <v>0.13253786449781066</v>
      </c>
      <c r="AI481" s="3">
        <f t="shared" si="197"/>
        <v>3.8723431508119938E-2</v>
      </c>
      <c r="AJ481" s="3">
        <f t="shared" si="198"/>
        <v>1.8701212658006939E-2</v>
      </c>
      <c r="AK481" s="3">
        <f t="shared" si="199"/>
        <v>0</v>
      </c>
      <c r="AL481" s="3">
        <f t="shared" si="200"/>
        <v>2.360850149997908E-3</v>
      </c>
      <c r="AM481" s="3">
        <f t="shared" si="201"/>
        <v>7.2188920256676141E-3</v>
      </c>
      <c r="AN481" s="3">
        <f t="shared" si="202"/>
        <v>2.4792943138044529E-3</v>
      </c>
      <c r="AO481" s="3" t="str" cm="1">
        <f t="array" ref="AO481">GETVECTOR(Y481,2)</f>
        <v>0.5774</v>
      </c>
      <c r="AP481" s="3" t="str" cm="1">
        <f t="array" ref="AP481">GETVECTOR(Z481,2)</f>
        <v>0.5774</v>
      </c>
      <c r="AQ481" s="3" t="str" cm="1">
        <f t="array" ref="AQ481">GETVECTOR(AA481,2)</f>
        <v>0.5774</v>
      </c>
      <c r="AR481" s="3" t="str" cm="1">
        <f t="array" ref="AR481">GETVECTOR(AB481,2)</f>
        <v>0.5774</v>
      </c>
      <c r="AS481" s="3" cm="1">
        <f t="array" ref="AS481">SUM(AK481:AN481*AO481:AR481)</f>
        <v>6.9628876690199636E-3</v>
      </c>
      <c r="AT481" s="51">
        <f t="shared" si="203"/>
        <v>1.499504147764056E-3</v>
      </c>
      <c r="AU481" s="48">
        <f t="shared" si="204"/>
        <v>3.8723431508119938E-2</v>
      </c>
      <c r="AV481" s="56"/>
      <c r="AW481" s="56"/>
    </row>
    <row r="482" spans="1:49" ht="15" customHeight="1" x14ac:dyDescent="0.25">
      <c r="A482" s="11">
        <f t="shared" si="210"/>
        <v>479</v>
      </c>
      <c r="B482" s="29">
        <v>31526</v>
      </c>
      <c r="C482" s="25"/>
      <c r="D482" s="12"/>
      <c r="E482" s="25">
        <v>25.2</v>
      </c>
      <c r="F482" s="35">
        <v>93</v>
      </c>
      <c r="G482" s="25">
        <v>3</v>
      </c>
      <c r="H482" s="13">
        <v>0</v>
      </c>
      <c r="I482" s="25">
        <v>0</v>
      </c>
      <c r="J482" s="12">
        <v>0</v>
      </c>
      <c r="K482" s="12">
        <v>1</v>
      </c>
      <c r="L482" s="25" t="s">
        <v>11</v>
      </c>
      <c r="M482" s="10"/>
      <c r="N482" s="15"/>
      <c r="O482" s="15"/>
      <c r="P482" s="4"/>
      <c r="Q482" s="54"/>
      <c r="R482" s="42">
        <f t="shared" si="192"/>
        <v>2.0618556701030928E-3</v>
      </c>
      <c r="S482" s="44" t="str" cm="1">
        <f t="array" ref="S482">SETVECTOR(R482:R483)</f>
        <v>0.00206185567010309,0.0938144329896907</v>
      </c>
      <c r="T482" s="44">
        <f t="shared" si="205"/>
        <v>0.79381443298969068</v>
      </c>
      <c r="U482" s="5">
        <f t="shared" si="206"/>
        <v>0</v>
      </c>
      <c r="V482" s="5">
        <f t="shared" si="207"/>
        <v>4.1308479666396739E-2</v>
      </c>
      <c r="W482" s="5">
        <f t="shared" si="208"/>
        <v>0.52037154711089828</v>
      </c>
      <c r="X482" s="5">
        <f t="shared" si="209"/>
        <v>3.4052697139768252E-2</v>
      </c>
      <c r="Y482" s="5" t="str" cm="1">
        <f t="array" ref="Y482:AB482">SETMATRIX(GETMATRIX(Y481:AB481)-$O$9*DELTAWEIGHT(S481,$AH$4,AK481:AN481))</f>
        <v>0.5774,0.5774,0.5774</v>
      </c>
      <c r="Z482" s="5" t="str">
        <v>0.615739155250616,0.598832967802284,0.5774</v>
      </c>
      <c r="AA482" s="5" t="str">
        <v>0.668111934154444,0.657288606810446,0.5774</v>
      </c>
      <c r="AB482" s="5" t="str">
        <v>0.624328615304359,0.603743737816996,0.5774</v>
      </c>
      <c r="AC482" s="5" cm="1">
        <f t="array" ref="AC482">SIGMOID(SUM(GETVECTOR(Y482)*GETVECTOR(_xlfn.CONCAT($S482,",",$AH$4)))+U482)</f>
        <v>0.51383620889354142</v>
      </c>
      <c r="AD482" s="5" cm="1">
        <f t="array" ref="AD482">SIGMOID(SUM(GETVECTOR(Z482)*GETVECTOR(_xlfn.CONCAT($S482,",",$AH$4)))+V482)</f>
        <v>0.52466925840832646</v>
      </c>
      <c r="AE482" s="5" cm="1">
        <f t="array" ref="AE482">TANH(SUM(GETVECTOR(AA482)*GETVECTOR(_xlfn.CONCAT($S482,",",$AH$4)))+W482)</f>
        <v>0.52514110319415075</v>
      </c>
      <c r="AF482" s="5" cm="1">
        <f t="array" ref="AF482">SIGMOID(SUM(GETVECTOR(AB482)*GETVECTOR(_xlfn.CONCAT($S482,",",$AH$4)))+X482)</f>
        <v>0.52297876396234766</v>
      </c>
      <c r="AG482" s="5">
        <f t="shared" si="195"/>
        <v>0.27552539317260549</v>
      </c>
      <c r="AH482" s="40">
        <f t="shared" si="196"/>
        <v>0.14055508969158026</v>
      </c>
      <c r="AI482" s="3">
        <f t="shared" si="197"/>
        <v>-0.65325934329811042</v>
      </c>
      <c r="AJ482" s="3">
        <f t="shared" si="198"/>
        <v>-0.31696362936164479</v>
      </c>
      <c r="AK482" s="3">
        <f t="shared" si="199"/>
        <v>0</v>
      </c>
      <c r="AL482" s="3">
        <f t="shared" si="200"/>
        <v>-4.1511360254382387E-2</v>
      </c>
      <c r="AM482" s="3">
        <f t="shared" si="201"/>
        <v>-0.12043969708627646</v>
      </c>
      <c r="AN482" s="3">
        <f t="shared" si="202"/>
        <v>-4.379957737617541E-2</v>
      </c>
      <c r="AO482" s="3" t="str" cm="1">
        <f t="array" ref="AO482">GETVECTOR(Y482,2)</f>
        <v>0.5774</v>
      </c>
      <c r="AP482" s="3" t="str" cm="1">
        <f t="array" ref="AP482">GETVECTOR(Z482,2)</f>
        <v>0.5774</v>
      </c>
      <c r="AQ482" s="3" t="str" cm="1">
        <f t="array" ref="AQ482">GETVECTOR(AA482,2)</f>
        <v>0.5774</v>
      </c>
      <c r="AR482" s="3" t="str" cm="1">
        <f t="array" ref="AR482">GETVECTOR(AB482,2)</f>
        <v>0.5774</v>
      </c>
      <c r="AS482" s="3" cm="1">
        <f t="array" ref="AS482">SUM(AK482:AN482*AO482:AR482)</f>
        <v>-0.1188004164855001</v>
      </c>
      <c r="AT482" s="51">
        <f t="shared" si="203"/>
        <v>0.42674776960627847</v>
      </c>
      <c r="AU482" s="48">
        <f t="shared" si="204"/>
        <v>0.65325934329811042</v>
      </c>
      <c r="AV482" s="56"/>
      <c r="AW482" s="56"/>
    </row>
    <row r="483" spans="1:49" ht="15" customHeight="1" x14ac:dyDescent="0.25">
      <c r="A483" s="11">
        <f t="shared" si="210"/>
        <v>480</v>
      </c>
      <c r="B483" s="29">
        <v>31527</v>
      </c>
      <c r="C483" s="25"/>
      <c r="D483" s="12"/>
      <c r="E483" s="25">
        <v>25.5</v>
      </c>
      <c r="F483" s="35">
        <v>93</v>
      </c>
      <c r="G483" s="25">
        <v>28</v>
      </c>
      <c r="H483" s="13">
        <v>0</v>
      </c>
      <c r="I483" s="25">
        <v>0</v>
      </c>
      <c r="J483" s="12">
        <v>0</v>
      </c>
      <c r="K483" s="12">
        <v>1</v>
      </c>
      <c r="L483" s="25" t="s">
        <v>11</v>
      </c>
      <c r="M483" s="10"/>
      <c r="N483" s="15"/>
      <c r="O483" s="15"/>
      <c r="P483" s="4"/>
      <c r="Q483" s="54"/>
      <c r="R483" s="42">
        <f t="shared" si="192"/>
        <v>9.3814432989690721E-2</v>
      </c>
      <c r="S483" s="44" t="str" cm="1">
        <f t="array" ref="S483">SETVECTOR(R483:R484)</f>
        <v>0.0938144329896907,0.793814432989691</v>
      </c>
      <c r="T483" s="44">
        <f t="shared" si="205"/>
        <v>1.6494845360824743E-2</v>
      </c>
      <c r="U483" s="5">
        <f t="shared" si="206"/>
        <v>0</v>
      </c>
      <c r="V483" s="5">
        <f t="shared" si="207"/>
        <v>4.545961569183498E-2</v>
      </c>
      <c r="W483" s="5">
        <f t="shared" si="208"/>
        <v>0.53241551681952592</v>
      </c>
      <c r="X483" s="5">
        <f t="shared" si="209"/>
        <v>3.8432654877385793E-2</v>
      </c>
      <c r="Y483" s="5" t="str" cm="1">
        <f t="array" ref="Y483:AB483">SETMATRIX(GETMATRIX(Y482:AB482)-$O$9*DELTAWEIGHT(S482,$AH$4,AK482:AN482))</f>
        <v>0.5774,0.5774,0.5774</v>
      </c>
      <c r="Z483" s="5" t="str">
        <v>0.615744642805075,0.599082651530178,0.5774</v>
      </c>
      <c r="AA483" s="5" t="str">
        <v>0.668147666239931,0.658914416700097,0.5774</v>
      </c>
      <c r="AB483" s="5" t="str">
        <v>0.62433418472227,0.603997146331925,0.5774</v>
      </c>
      <c r="AC483" s="5" cm="1">
        <f t="array" ref="AC483">SIGMOID(SUM(GETVECTOR(Y483)*GETVECTOR(_xlfn.CONCAT($S483,",",$AH$4)))+U483)</f>
        <v>0.62539631068003165</v>
      </c>
      <c r="AD483" s="5" cm="1">
        <f t="array" ref="AD483">SIGMOID(SUM(GETVECTOR(Z483)*GETVECTOR(_xlfn.CONCAT($S483,",",$AH$4)))+V483)</f>
        <v>0.64078797238241425</v>
      </c>
      <c r="AE483" s="5" cm="1">
        <f t="array" ref="AE483">TANH(SUM(GETVECTOR(AA483)*GETVECTOR(_xlfn.CONCAT($S483,",",$AH$4)))+W483)</f>
        <v>0.80692557576147805</v>
      </c>
      <c r="AF483" s="5" cm="1">
        <f t="array" ref="AF483">SIGMOID(SUM(GETVECTOR(AB483)*GETVECTOR(_xlfn.CONCAT($S483,",",$AH$4)))+X483)</f>
        <v>0.6402537970594504</v>
      </c>
      <c r="AG483" s="5">
        <f t="shared" si="195"/>
        <v>0.5170682035557097</v>
      </c>
      <c r="AH483" s="40">
        <f t="shared" si="196"/>
        <v>0.30439847290210814</v>
      </c>
      <c r="AI483" s="3">
        <f t="shared" si="197"/>
        <v>0.2879036275412834</v>
      </c>
      <c r="AJ483" s="3">
        <f t="shared" si="198"/>
        <v>0.14266557268138433</v>
      </c>
      <c r="AK483" s="3">
        <f t="shared" si="199"/>
        <v>0</v>
      </c>
      <c r="AL483" s="3">
        <f t="shared" si="200"/>
        <v>2.6498292281385002E-2</v>
      </c>
      <c r="AM483" s="3">
        <f t="shared" si="201"/>
        <v>3.1893233241840548E-2</v>
      </c>
      <c r="AN483" s="3">
        <f t="shared" si="202"/>
        <v>3.1527230723303046E-2</v>
      </c>
      <c r="AO483" s="3" t="str" cm="1">
        <f t="array" ref="AO483">GETVECTOR(Y483,2)</f>
        <v>0.5774</v>
      </c>
      <c r="AP483" s="3" t="str" cm="1">
        <f t="array" ref="AP483">GETVECTOR(Z483,2)</f>
        <v>0.5774</v>
      </c>
      <c r="AQ483" s="3" t="str" cm="1">
        <f t="array" ref="AQ483">GETVECTOR(AA483,2)</f>
        <v>0.5774</v>
      </c>
      <c r="AR483" s="3" t="str" cm="1">
        <f t="array" ref="AR483">GETVECTOR(AB483,2)</f>
        <v>0.5774</v>
      </c>
      <c r="AS483" s="3" cm="1">
        <f t="array" ref="AS483">SUM(AK483:AN483*AO483:AR483)</f>
        <v>5.191908985674562E-2</v>
      </c>
      <c r="AT483" s="51">
        <f t="shared" si="203"/>
        <v>8.2888498751430034E-2</v>
      </c>
      <c r="AU483" s="48">
        <f t="shared" si="204"/>
        <v>0.2879036275412834</v>
      </c>
      <c r="AV483" s="56"/>
      <c r="AW483" s="56"/>
    </row>
    <row r="484" spans="1:49" ht="15" customHeight="1" x14ac:dyDescent="0.25">
      <c r="A484" s="11">
        <f t="shared" si="210"/>
        <v>481</v>
      </c>
      <c r="B484" s="29">
        <v>31528</v>
      </c>
      <c r="C484" s="25"/>
      <c r="D484" s="12"/>
      <c r="E484" s="25">
        <v>26.7</v>
      </c>
      <c r="F484" s="35">
        <v>95</v>
      </c>
      <c r="G484" s="25">
        <v>1</v>
      </c>
      <c r="H484" s="13">
        <v>0</v>
      </c>
      <c r="I484" s="25">
        <v>0</v>
      </c>
      <c r="J484" s="12">
        <v>0</v>
      </c>
      <c r="K484" s="12">
        <v>1</v>
      </c>
      <c r="L484" s="25" t="s">
        <v>11</v>
      </c>
      <c r="M484" s="10"/>
      <c r="N484" s="15"/>
      <c r="O484" s="15"/>
      <c r="P484" s="4"/>
      <c r="Q484" s="54"/>
      <c r="R484" s="42">
        <f t="shared" si="192"/>
        <v>0.79381443298969068</v>
      </c>
      <c r="S484" s="44" t="str" cm="1">
        <f t="array" ref="S484">SETVECTOR(R484:R485)</f>
        <v>0.793814432989691,0.0164948453608247</v>
      </c>
      <c r="T484" s="44">
        <f t="shared" si="205"/>
        <v>0.12783505154639174</v>
      </c>
      <c r="U484" s="5">
        <f t="shared" si="206"/>
        <v>0</v>
      </c>
      <c r="V484" s="5">
        <f t="shared" si="207"/>
        <v>4.2809786463696479E-2</v>
      </c>
      <c r="W484" s="5">
        <f t="shared" si="208"/>
        <v>0.52922619349534183</v>
      </c>
      <c r="X484" s="5">
        <f t="shared" si="209"/>
        <v>3.5279931805055488E-2</v>
      </c>
      <c r="Y484" s="5" t="str" cm="1">
        <f t="array" ref="Y484:AB484">SETMATRIX(GETMATRIX(Y483:AB483)-$O$9*DELTAWEIGHT(S483,$AH$4,AK483:AN483))</f>
        <v>0.5774,0.5774,0.5774</v>
      </c>
      <c r="Z484" s="5" t="str">
        <v>0.615556421139644,0.597490006668841,0.5774</v>
      </c>
      <c r="AA484" s="5" t="str">
        <v>0.667726656401201,0.655352025756999,0.5774</v>
      </c>
      <c r="AB484" s="5" t="str">
        <v>0.624122746547549,0.602208054084285,0.5774</v>
      </c>
      <c r="AC484" s="5" cm="1">
        <f t="array" ref="AC484">SIGMOID(SUM(GETVECTOR(Y484)*GETVECTOR(_xlfn.CONCAT($S484,",",$AH$4)))+U484)</f>
        <v>0.61488010053164754</v>
      </c>
      <c r="AD484" s="5" cm="1">
        <f t="array" ref="AD484">SIGMOID(SUM(GETVECTOR(Z484)*GETVECTOR(_xlfn.CONCAT($S484,",",$AH$4)))+V484)</f>
        <v>0.63211544482711657</v>
      </c>
      <c r="AE484" s="5" cm="1">
        <f t="array" ref="AE484">TANH(SUM(GETVECTOR(AA484)*GETVECTOR(_xlfn.CONCAT($S484,",",$AH$4)))+W484)</f>
        <v>0.78949406420672208</v>
      </c>
      <c r="AF484" s="5" cm="1">
        <f t="array" ref="AF484">SIGMOID(SUM(GETVECTOR(AB484)*GETVECTOR(_xlfn.CONCAT($S484,",",$AH$4)))+X484)</f>
        <v>0.63196382176294641</v>
      </c>
      <c r="AG484" s="5">
        <f t="shared" si="195"/>
        <v>0.49905139158440026</v>
      </c>
      <c r="AH484" s="40">
        <f t="shared" si="196"/>
        <v>0.29156965361740084</v>
      </c>
      <c r="AI484" s="3">
        <f t="shared" si="197"/>
        <v>0.16373460207100909</v>
      </c>
      <c r="AJ484" s="3">
        <f t="shared" si="198"/>
        <v>8.144848390431482E-2</v>
      </c>
      <c r="AK484" s="3">
        <f t="shared" si="199"/>
        <v>0</v>
      </c>
      <c r="AL484" s="3">
        <f t="shared" si="200"/>
        <v>1.4953395874948178E-2</v>
      </c>
      <c r="AM484" s="3">
        <f t="shared" si="201"/>
        <v>1.939429579979229E-2</v>
      </c>
      <c r="AN484" s="3">
        <f t="shared" si="202"/>
        <v>1.7570062316185846E-2</v>
      </c>
      <c r="AO484" s="3" t="str" cm="1">
        <f t="array" ref="AO484">GETVECTOR(Y484,2)</f>
        <v>0.5774</v>
      </c>
      <c r="AP484" s="3" t="str" cm="1">
        <f t="array" ref="AP484">GETVECTOR(Z484,2)</f>
        <v>0.5774</v>
      </c>
      <c r="AQ484" s="3" t="str" cm="1">
        <f t="array" ref="AQ484">GETVECTOR(AA484,2)</f>
        <v>0.5774</v>
      </c>
      <c r="AR484" s="3" t="str" cm="1">
        <f t="array" ref="AR484">GETVECTOR(AB484,2)</f>
        <v>0.5774</v>
      </c>
      <c r="AS484" s="3" cm="1">
        <f t="array" ref="AS484">SUM(AK484:AN484*AO484:AR484)</f>
        <v>2.9977311154360857E-2</v>
      </c>
      <c r="AT484" s="51">
        <f t="shared" si="203"/>
        <v>2.6809019915351697E-2</v>
      </c>
      <c r="AU484" s="48">
        <f t="shared" si="204"/>
        <v>0.16373460207100909</v>
      </c>
      <c r="AV484" s="56"/>
      <c r="AW484" s="56"/>
    </row>
    <row r="485" spans="1:49" ht="15" customHeight="1" x14ac:dyDescent="0.25">
      <c r="A485" s="11">
        <f t="shared" si="210"/>
        <v>482</v>
      </c>
      <c r="B485" s="29">
        <v>31529</v>
      </c>
      <c r="C485" s="25"/>
      <c r="D485" s="12"/>
      <c r="E485" s="25">
        <v>25.8</v>
      </c>
      <c r="F485" s="35">
        <v>97</v>
      </c>
      <c r="G485" s="25">
        <v>18</v>
      </c>
      <c r="H485" s="13">
        <v>0</v>
      </c>
      <c r="I485" s="25">
        <v>0</v>
      </c>
      <c r="J485" s="12">
        <v>0</v>
      </c>
      <c r="K485" s="12">
        <v>1</v>
      </c>
      <c r="L485" s="25" t="s">
        <v>11</v>
      </c>
      <c r="M485" s="10"/>
      <c r="N485" s="15"/>
      <c r="O485" s="15"/>
      <c r="P485" s="4"/>
      <c r="Q485" s="54"/>
      <c r="R485" s="42">
        <f t="shared" si="192"/>
        <v>1.6494845360824743E-2</v>
      </c>
      <c r="S485" s="44" t="str" cm="1">
        <f t="array" ref="S485">SETVECTOR(R485:R486)</f>
        <v>0.0164948453608247,0.127835051546392</v>
      </c>
      <c r="T485" s="44">
        <f t="shared" si="205"/>
        <v>0</v>
      </c>
      <c r="U485" s="5">
        <f t="shared" si="206"/>
        <v>0</v>
      </c>
      <c r="V485" s="5">
        <f t="shared" si="207"/>
        <v>4.1314446876201665E-2</v>
      </c>
      <c r="W485" s="5">
        <f t="shared" si="208"/>
        <v>0.52728676391536256</v>
      </c>
      <c r="X485" s="5">
        <f t="shared" si="209"/>
        <v>3.3522925573436904E-2</v>
      </c>
      <c r="Y485" s="5" t="str" cm="1">
        <f t="array" ref="Y485:AB485">SETMATRIX(GETMATRIX(Y484:AB484)-$O$9*DELTAWEIGHT(S484,$AH$4,AK484:AN484))</f>
        <v>0.5774,0.5774,0.5774</v>
      </c>
      <c r="Z485" s="5" t="str">
        <v>0.614839612695992,0.597475111947934,0.5774</v>
      </c>
      <c r="AA485" s="5" t="str">
        <v>0.665980612746239,0.655315744330402,0.5774</v>
      </c>
      <c r="AB485" s="5" t="str">
        <v>0.623328412580721,0.602191548443416,0.5774</v>
      </c>
      <c r="AC485" s="5" cm="1">
        <f t="array" ref="AC485">SIGMOID(SUM(GETVECTOR(Y485)*GETVECTOR(_xlfn.CONCAT($S485,",",$AH$4)))+U485)</f>
        <v>0.52082197146610321</v>
      </c>
      <c r="AD485" s="5" cm="1">
        <f t="array" ref="AD485">SIGMOID(SUM(GETVECTOR(Z485)*GETVECTOR(_xlfn.CONCAT($S485,",",$AH$4)))+V485)</f>
        <v>0.53191514793487105</v>
      </c>
      <c r="AE485" s="5" cm="1">
        <f t="array" ref="AE485">TANH(SUM(GETVECTOR(AA485)*GETVECTOR(_xlfn.CONCAT($S485,",",$AH$4)))+W485)</f>
        <v>0.55254980771151208</v>
      </c>
      <c r="AF485" s="5" cm="1">
        <f t="array" ref="AF485">SIGMOID(SUM(GETVECTOR(AB485)*GETVECTOR(_xlfn.CONCAT($S485,",",$AH$4)))+X485)</f>
        <v>0.53015979634826882</v>
      </c>
      <c r="AG485" s="5">
        <f t="shared" si="195"/>
        <v>0.29390961271025351</v>
      </c>
      <c r="AH485" s="40">
        <f t="shared" si="196"/>
        <v>0.15148215404733742</v>
      </c>
      <c r="AI485" s="3">
        <f t="shared" si="197"/>
        <v>0.15148215404733742</v>
      </c>
      <c r="AJ485" s="3">
        <f t="shared" si="198"/>
        <v>7.3753164001886071E-2</v>
      </c>
      <c r="AK485" s="3">
        <f t="shared" si="199"/>
        <v>0</v>
      </c>
      <c r="AL485" s="3">
        <f t="shared" si="200"/>
        <v>1.0146564808380176E-2</v>
      </c>
      <c r="AM485" s="3">
        <f t="shared" si="201"/>
        <v>2.7252933433684328E-2</v>
      </c>
      <c r="AN485" s="3">
        <f t="shared" si="202"/>
        <v>1.0781349385851123E-2</v>
      </c>
      <c r="AO485" s="3" t="str" cm="1">
        <f t="array" ref="AO485">GETVECTOR(Y485,2)</f>
        <v>0.5774</v>
      </c>
      <c r="AP485" s="3" t="str" cm="1">
        <f t="array" ref="AP485">GETVECTOR(Z485,2)</f>
        <v>0.5774</v>
      </c>
      <c r="AQ485" s="3" t="str" cm="1">
        <f t="array" ref="AQ485">GETVECTOR(AA485,2)</f>
        <v>0.5774</v>
      </c>
      <c r="AR485" s="3" t="str" cm="1">
        <f t="array" ref="AR485">GETVECTOR(AB485,2)</f>
        <v>0.5774</v>
      </c>
      <c r="AS485" s="3" cm="1">
        <f t="array" ref="AS485">SUM(AK485:AN485*AO485:AR485)</f>
        <v>2.781962142035848E-2</v>
      </c>
      <c r="AT485" s="51">
        <f t="shared" si="203"/>
        <v>2.2946842994821266E-2</v>
      </c>
      <c r="AU485" s="48">
        <f t="shared" si="204"/>
        <v>0.15148215404733742</v>
      </c>
      <c r="AV485" s="56"/>
      <c r="AW485" s="56"/>
    </row>
    <row r="486" spans="1:49" ht="15" customHeight="1" x14ac:dyDescent="0.25">
      <c r="A486" s="11">
        <f t="shared" si="210"/>
        <v>483</v>
      </c>
      <c r="B486" s="29">
        <v>31530</v>
      </c>
      <c r="C486" s="25"/>
      <c r="D486" s="12"/>
      <c r="E486" s="25">
        <v>26.4</v>
      </c>
      <c r="F486" s="35">
        <v>91</v>
      </c>
      <c r="G486" s="25">
        <v>0</v>
      </c>
      <c r="H486" s="13">
        <v>0</v>
      </c>
      <c r="I486" s="25">
        <v>0</v>
      </c>
      <c r="J486" s="12">
        <v>0</v>
      </c>
      <c r="K486" s="12">
        <v>0</v>
      </c>
      <c r="L486" s="25" t="s">
        <v>11</v>
      </c>
      <c r="M486" s="10"/>
      <c r="N486" s="15"/>
      <c r="O486" s="15"/>
      <c r="P486" s="4"/>
      <c r="Q486" s="54"/>
      <c r="R486" s="42">
        <f t="shared" si="192"/>
        <v>0.12783505154639174</v>
      </c>
      <c r="S486" s="44" t="str" cm="1">
        <f t="array" ref="S486">SETVECTOR(R486:R487)</f>
        <v>0.127835051546392,0</v>
      </c>
      <c r="T486" s="44">
        <f t="shared" si="205"/>
        <v>0.47525773195876292</v>
      </c>
      <c r="U486" s="5">
        <f t="shared" si="206"/>
        <v>0</v>
      </c>
      <c r="V486" s="5">
        <f t="shared" si="207"/>
        <v>4.0299790395363647E-2</v>
      </c>
      <c r="W486" s="5">
        <f t="shared" si="208"/>
        <v>0.52456147057199409</v>
      </c>
      <c r="X486" s="5">
        <f t="shared" si="209"/>
        <v>3.244479063485179E-2</v>
      </c>
      <c r="Y486" s="5" t="str" cm="1">
        <f t="array" ref="Y486:AB486">SETMATRIX(GETMATRIX(Y485:AB485)-$O$9*DELTAWEIGHT(S485,$AH$4,AK485:AN485))</f>
        <v>0.5774,0.5774,0.5774</v>
      </c>
      <c r="Z486" s="5" t="str">
        <v>0.614833256754954,0.597425853404887,0.5774</v>
      </c>
      <c r="AA486" s="5" t="str">
        <v>0.665944307575856,0.655034379259931,0.5774</v>
      </c>
      <c r="AB486" s="5" t="str">
        <v>0.623321931199201,0.602141317736638,0.5774</v>
      </c>
      <c r="AC486" s="5" cm="1">
        <f t="array" ref="AC486">SIGMOID(SUM(GETVECTOR(Y486)*GETVECTOR(_xlfn.CONCAT($S486,",",$AH$4)))+U486)</f>
        <v>0.51844461627974581</v>
      </c>
      <c r="AD486" s="5" cm="1">
        <f t="array" ref="AD486">SIGMOID(SUM(GETVECTOR(Z486)*GETVECTOR(_xlfn.CONCAT($S486,",",$AH$4)))+V486)</f>
        <v>0.5296892908721299</v>
      </c>
      <c r="AE486" s="5" cm="1">
        <f t="array" ref="AE486">TANH(SUM(GETVECTOR(AA486)*GETVECTOR(_xlfn.CONCAT($S486,",",$AH$4)))+W486)</f>
        <v>0.54391060228576449</v>
      </c>
      <c r="AF486" s="5" cm="1">
        <f t="array" ref="AF486">SIGMOID(SUM(GETVECTOR(AB486)*GETVECTOR(_xlfn.CONCAT($S486,",",$AH$4)))+X486)</f>
        <v>0.5280024631802307</v>
      </c>
      <c r="AG486" s="5">
        <f t="shared" si="195"/>
        <v>0.28810362122257965</v>
      </c>
      <c r="AH486" s="40">
        <f t="shared" si="196"/>
        <v>0.14804579408134294</v>
      </c>
      <c r="AI486" s="3">
        <f t="shared" si="197"/>
        <v>-0.32721193787741998</v>
      </c>
      <c r="AJ486" s="3">
        <f t="shared" si="198"/>
        <v>-0.1591860332524038</v>
      </c>
      <c r="AK486" s="3">
        <f t="shared" si="199"/>
        <v>0</v>
      </c>
      <c r="AL486" s="3">
        <f t="shared" si="200"/>
        <v>-2.1569423899784078E-2</v>
      </c>
      <c r="AM486" s="3">
        <f t="shared" si="201"/>
        <v>-5.9374269525003034E-2</v>
      </c>
      <c r="AN486" s="3">
        <f t="shared" si="202"/>
        <v>-2.2864670432810288E-2</v>
      </c>
      <c r="AO486" s="3" t="str" cm="1">
        <f t="array" ref="AO486">GETVECTOR(Y486,2)</f>
        <v>0.5774</v>
      </c>
      <c r="AP486" s="3" t="str" cm="1">
        <f t="array" ref="AP486">GETVECTOR(Z486,2)</f>
        <v>0.5774</v>
      </c>
      <c r="AQ486" s="3" t="str" cm="1">
        <f t="array" ref="AQ486">GETVECTOR(AA486,2)</f>
        <v>0.5774</v>
      </c>
      <c r="AR486" s="3" t="str" cm="1">
        <f t="array" ref="AR486">GETVECTOR(AB486,2)</f>
        <v>0.5774</v>
      </c>
      <c r="AS486" s="3" cm="1">
        <f t="array" ref="AS486">SUM(AK486:AN486*AO486:AR486)</f>
        <v>-5.993894929137674E-2</v>
      </c>
      <c r="AT486" s="51">
        <f t="shared" si="203"/>
        <v>0.10706765228949655</v>
      </c>
      <c r="AU486" s="48">
        <f t="shared" si="204"/>
        <v>0.32721193787741998</v>
      </c>
      <c r="AV486" s="56"/>
      <c r="AW486" s="56"/>
    </row>
    <row r="487" spans="1:49" ht="15" customHeight="1" x14ac:dyDescent="0.25">
      <c r="A487" s="11">
        <f t="shared" si="210"/>
        <v>484</v>
      </c>
      <c r="B487" s="29">
        <v>31531</v>
      </c>
      <c r="C487" s="25"/>
      <c r="D487" s="12"/>
      <c r="E487" s="25">
        <v>24.8</v>
      </c>
      <c r="F487" s="35">
        <v>97</v>
      </c>
      <c r="G487" s="25">
        <v>79</v>
      </c>
      <c r="H487" s="13">
        <v>0</v>
      </c>
      <c r="I487" s="25">
        <v>0</v>
      </c>
      <c r="J487" s="12">
        <v>0</v>
      </c>
      <c r="K487" s="12">
        <v>1</v>
      </c>
      <c r="L487" s="25" t="s">
        <v>11</v>
      </c>
      <c r="M487" s="10"/>
      <c r="N487" s="15"/>
      <c r="O487" s="15"/>
      <c r="P487" s="4"/>
      <c r="Q487" s="54"/>
      <c r="R487" s="42">
        <f t="shared" si="192"/>
        <v>0</v>
      </c>
      <c r="S487" s="44" t="str" cm="1">
        <f t="array" ref="S487">SETVECTOR(R487:R488)</f>
        <v>0,0.475257731958763</v>
      </c>
      <c r="T487" s="44">
        <f t="shared" si="205"/>
        <v>2.0618556701030927E-2</v>
      </c>
      <c r="U487" s="5">
        <f t="shared" si="206"/>
        <v>0</v>
      </c>
      <c r="V487" s="5">
        <f t="shared" si="207"/>
        <v>4.2456732785342052E-2</v>
      </c>
      <c r="W487" s="5">
        <f t="shared" si="208"/>
        <v>0.53049889752449442</v>
      </c>
      <c r="X487" s="5">
        <f t="shared" si="209"/>
        <v>3.4731257678132822E-2</v>
      </c>
      <c r="Y487" s="5" t="str" cm="1">
        <f t="array" ref="Y487:AB487">SETMATRIX(GETMATRIX(Y486:AB486)-$O$9*DELTAWEIGHT(S486,$AH$4,AK486:AN486))</f>
        <v>0.5774,0.5774,0.5774</v>
      </c>
      <c r="Z487" s="5" t="str">
        <v>0.615035059612172,0.597425853404887,0.5774</v>
      </c>
      <c r="AA487" s="5" t="str">
        <v>0.667140994406745,0.655034379259931,0.5774</v>
      </c>
      <c r="AB487" s="5" t="str">
        <v>0.62352740633173,0.602141317736638,0.5774</v>
      </c>
      <c r="AC487" s="5" cm="1">
        <f t="array" ref="AC487">SIGMOID(SUM(GETVECTOR(Y487)*GETVECTOR(_xlfn.CONCAT($S487,",",$AH$4)))+U487)</f>
        <v>0.56817616742260091</v>
      </c>
      <c r="AD487" s="5" cm="1">
        <f t="array" ref="AD487">SIGMOID(SUM(GETVECTOR(Z487)*GETVECTOR(_xlfn.CONCAT($S487,",",$AH$4)))+V487)</f>
        <v>0.58088026023659611</v>
      </c>
      <c r="AE487" s="5" cm="1">
        <f t="array" ref="AE487">TANH(SUM(GETVECTOR(AA487)*GETVECTOR(_xlfn.CONCAT($S487,",",$AH$4)))+W487)</f>
        <v>0.68676606652769367</v>
      </c>
      <c r="AF487" s="5" cm="1">
        <f t="array" ref="AF487">SIGMOID(SUM(GETVECTOR(AB487)*GETVECTOR(_xlfn.CONCAT($S487,",",$AH$4)))+X487)</f>
        <v>0.57954444442120601</v>
      </c>
      <c r="AG487" s="5">
        <f t="shared" si="195"/>
        <v>0.39892885144627016</v>
      </c>
      <c r="AH487" s="40">
        <f t="shared" si="196"/>
        <v>0.21966593228081618</v>
      </c>
      <c r="AI487" s="3">
        <f t="shared" si="197"/>
        <v>0.19904737557978525</v>
      </c>
      <c r="AJ487" s="3">
        <f t="shared" si="198"/>
        <v>9.8784029871504073E-2</v>
      </c>
      <c r="AK487" s="3">
        <f t="shared" si="199"/>
        <v>0</v>
      </c>
      <c r="AL487" s="3">
        <f t="shared" si="200"/>
        <v>1.6516586703726577E-2</v>
      </c>
      <c r="AM487" s="3">
        <f t="shared" si="201"/>
        <v>3.0317753472371315E-2</v>
      </c>
      <c r="AN487" s="3">
        <f t="shared" si="202"/>
        <v>1.838396815542857E-2</v>
      </c>
      <c r="AO487" s="3" t="str" cm="1">
        <f t="array" ref="AO487">GETVECTOR(Y487,2)</f>
        <v>0.5774</v>
      </c>
      <c r="AP487" s="3" t="str" cm="1">
        <f t="array" ref="AP487">GETVECTOR(Z487,2)</f>
        <v>0.5774</v>
      </c>
      <c r="AQ487" s="3" t="str" cm="1">
        <f t="array" ref="AQ487">GETVECTOR(AA487,2)</f>
        <v>0.5774</v>
      </c>
      <c r="AR487" s="3" t="str" cm="1">
        <f t="array" ref="AR487">GETVECTOR(AB487,2)</f>
        <v>0.5774</v>
      </c>
      <c r="AS487" s="3" cm="1">
        <f t="array" ref="AS487">SUM(AK487:AN487*AO487:AR487)</f>
        <v>3.7657051230623378E-2</v>
      </c>
      <c r="AT487" s="51">
        <f t="shared" si="203"/>
        <v>3.9619857725200089E-2</v>
      </c>
      <c r="AU487" s="48">
        <f t="shared" si="204"/>
        <v>0.19904737557978525</v>
      </c>
      <c r="AV487" s="56"/>
      <c r="AW487" s="56"/>
    </row>
    <row r="488" spans="1:49" ht="15" customHeight="1" x14ac:dyDescent="0.25">
      <c r="A488" s="11">
        <f t="shared" si="210"/>
        <v>485</v>
      </c>
      <c r="B488" s="29">
        <v>31532</v>
      </c>
      <c r="C488" s="25"/>
      <c r="D488" s="12"/>
      <c r="E488" s="25">
        <v>25</v>
      </c>
      <c r="F488" s="35">
        <v>94</v>
      </c>
      <c r="G488" s="25">
        <v>43</v>
      </c>
      <c r="H488" s="13">
        <v>0</v>
      </c>
      <c r="I488" s="25">
        <v>0</v>
      </c>
      <c r="J488" s="12">
        <v>0</v>
      </c>
      <c r="K488" s="12">
        <v>1</v>
      </c>
      <c r="L488" s="25" t="s">
        <v>11</v>
      </c>
      <c r="M488" s="10"/>
      <c r="N488" s="15"/>
      <c r="O488" s="15"/>
      <c r="P488" s="4"/>
      <c r="Q488" s="54"/>
      <c r="R488" s="42">
        <f t="shared" si="192"/>
        <v>0.47525773195876292</v>
      </c>
      <c r="S488" s="44" t="str" cm="1">
        <f t="array" ref="S488">SETVECTOR(R488:R489)</f>
        <v>0.475257731958763,0.0206185567010309</v>
      </c>
      <c r="T488" s="44">
        <f t="shared" si="205"/>
        <v>0</v>
      </c>
      <c r="U488" s="5">
        <f t="shared" si="206"/>
        <v>0</v>
      </c>
      <c r="V488" s="5">
        <f t="shared" si="207"/>
        <v>4.0805074114969392E-2</v>
      </c>
      <c r="W488" s="5">
        <f t="shared" si="208"/>
        <v>0.52746712217725733</v>
      </c>
      <c r="X488" s="5">
        <f t="shared" si="209"/>
        <v>3.2892860862589968E-2</v>
      </c>
      <c r="Y488" s="5" t="str" cm="1">
        <f t="array" ref="Y488:AB488">SETMATRIX(GETMATRIX(Y487:AB487)-$O$9*DELTAWEIGHT(S487,$AH$4,AK487:AN487))</f>
        <v>0.5774,0.5774,0.5774</v>
      </c>
      <c r="Z488" s="5" t="str">
        <v>0.615035059612172,0.596974671719116,0.5774</v>
      </c>
      <c r="AA488" s="5" t="str">
        <v>0.667140994406745,0.653472294299522,0.5774</v>
      </c>
      <c r="AB488" s="5" t="str">
        <v>0.62352740633173,0.601664674202991,0.5774</v>
      </c>
      <c r="AC488" s="5" cm="1">
        <f t="array" ref="AC488">SIGMOID(SUM(GETVECTOR(Y488)*GETVECTOR(_xlfn.CONCAT($S488,",",$AH$4)))+U488)</f>
        <v>0.57109471773893361</v>
      </c>
      <c r="AD488" s="5" cm="1">
        <f t="array" ref="AD488">SIGMOID(SUM(GETVECTOR(Z488)*GETVECTOR(_xlfn.CONCAT($S488,",",$AH$4)))+V488)</f>
        <v>0.58550504533543823</v>
      </c>
      <c r="AE488" s="5" cm="1">
        <f t="array" ref="AE488">TANH(SUM(GETVECTOR(AA488)*GETVECTOR(_xlfn.CONCAT($S488,",",$AH$4)))+W488)</f>
        <v>0.69522821164619064</v>
      </c>
      <c r="AF488" s="5" cm="1">
        <f t="array" ref="AF488">SIGMOID(SUM(GETVECTOR(AB488)*GETVECTOR(_xlfn.CONCAT($S488,",",$AH$4)))+X488)</f>
        <v>0.5845875172833862</v>
      </c>
      <c r="AG488" s="5">
        <f t="shared" si="195"/>
        <v>0.40705962557837849</v>
      </c>
      <c r="AH488" s="40">
        <f t="shared" si="196"/>
        <v>0.2256351105509789</v>
      </c>
      <c r="AI488" s="3">
        <f t="shared" si="197"/>
        <v>0.2256351105509789</v>
      </c>
      <c r="AJ488" s="3">
        <f t="shared" si="198"/>
        <v>0.11225310947104074</v>
      </c>
      <c r="AK488" s="3">
        <f t="shared" si="199"/>
        <v>0</v>
      </c>
      <c r="AL488" s="3">
        <f t="shared" si="200"/>
        <v>1.8939811720742081E-2</v>
      </c>
      <c r="AM488" s="3">
        <f t="shared" si="201"/>
        <v>3.3957206559053113E-2</v>
      </c>
      <c r="AN488" s="3">
        <f t="shared" si="202"/>
        <v>2.114914928340755E-2</v>
      </c>
      <c r="AO488" s="3" t="str" cm="1">
        <f t="array" ref="AO488">GETVECTOR(Y488,2)</f>
        <v>0.5774</v>
      </c>
      <c r="AP488" s="3" t="str" cm="1">
        <f t="array" ref="AP488">GETVECTOR(Z488,2)</f>
        <v>0.5774</v>
      </c>
      <c r="AQ488" s="3" t="str" cm="1">
        <f t="array" ref="AQ488">GETVECTOR(AA488,2)</f>
        <v>0.5774</v>
      </c>
      <c r="AR488" s="3" t="str" cm="1">
        <f t="array" ref="AR488">GETVECTOR(AB488,2)</f>
        <v>0.5774</v>
      </c>
      <c r="AS488" s="3" cm="1">
        <f t="array" ref="AS488">SUM(AK488:AN488*AO488:AR488)</f>
        <v>4.2754257150993263E-2</v>
      </c>
      <c r="AT488" s="51">
        <f t="shared" si="203"/>
        <v>5.0911203113352468E-2</v>
      </c>
      <c r="AU488" s="48">
        <f t="shared" si="204"/>
        <v>0.2256351105509789</v>
      </c>
      <c r="AV488" s="56"/>
      <c r="AW488" s="56"/>
    </row>
    <row r="489" spans="1:49" ht="15" customHeight="1" x14ac:dyDescent="0.25">
      <c r="A489" s="11">
        <f t="shared" si="210"/>
        <v>486</v>
      </c>
      <c r="B489" s="29">
        <v>31533</v>
      </c>
      <c r="C489" s="25"/>
      <c r="D489" s="12"/>
      <c r="E489" s="25">
        <v>25.4</v>
      </c>
      <c r="F489" s="35">
        <v>96</v>
      </c>
      <c r="G489" s="25">
        <v>3</v>
      </c>
      <c r="H489" s="13">
        <v>0</v>
      </c>
      <c r="I489" s="25">
        <v>0</v>
      </c>
      <c r="J489" s="12">
        <v>0</v>
      </c>
      <c r="K489" s="12">
        <v>1</v>
      </c>
      <c r="L489" s="25" t="s">
        <v>11</v>
      </c>
      <c r="M489" s="10"/>
      <c r="N489" s="15"/>
      <c r="O489" s="15"/>
      <c r="P489" s="4"/>
      <c r="Q489" s="54"/>
      <c r="R489" s="42">
        <f t="shared" si="192"/>
        <v>2.0618556701030927E-2</v>
      </c>
      <c r="S489" s="3"/>
      <c r="T489" s="3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40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52"/>
      <c r="AU489" s="52"/>
      <c r="AV489" s="52"/>
      <c r="AW489" s="52"/>
    </row>
    <row r="490" spans="1:49" ht="15" customHeight="1" x14ac:dyDescent="0.25">
      <c r="A490" s="11">
        <f t="shared" si="210"/>
        <v>487</v>
      </c>
      <c r="B490" s="29">
        <v>31534</v>
      </c>
      <c r="C490" s="25"/>
      <c r="D490" s="12"/>
      <c r="E490" s="25">
        <v>24.2</v>
      </c>
      <c r="F490" s="35">
        <v>99</v>
      </c>
      <c r="G490" s="25">
        <v>70</v>
      </c>
      <c r="H490" s="13">
        <v>0</v>
      </c>
      <c r="I490" s="25">
        <v>0</v>
      </c>
      <c r="J490" s="12">
        <v>0</v>
      </c>
      <c r="K490" s="12">
        <v>1</v>
      </c>
      <c r="L490" s="25" t="s">
        <v>11</v>
      </c>
      <c r="M490" s="10"/>
      <c r="N490" s="15"/>
      <c r="O490" s="15"/>
      <c r="P490" s="4"/>
      <c r="Q490" s="55"/>
      <c r="R490" s="42">
        <f t="shared" si="192"/>
        <v>0</v>
      </c>
      <c r="S490" s="3"/>
      <c r="T490" s="3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40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52"/>
      <c r="AU490" s="52"/>
      <c r="AV490" s="52"/>
      <c r="AW490" s="52"/>
    </row>
    <row r="491" spans="1:49" ht="15" customHeight="1" x14ac:dyDescent="0.25">
      <c r="A491" s="11">
        <f t="shared" si="210"/>
        <v>488</v>
      </c>
      <c r="B491" s="29">
        <v>31535</v>
      </c>
      <c r="C491" s="25"/>
      <c r="D491" s="12"/>
      <c r="E491" s="25">
        <v>24.4</v>
      </c>
      <c r="F491" s="35">
        <v>97</v>
      </c>
      <c r="G491" s="25">
        <v>60</v>
      </c>
      <c r="H491" s="13">
        <v>0</v>
      </c>
      <c r="I491" s="25">
        <v>0</v>
      </c>
      <c r="J491" s="12">
        <v>0</v>
      </c>
      <c r="K491" s="12">
        <v>1</v>
      </c>
      <c r="L491" s="25" t="s">
        <v>11</v>
      </c>
      <c r="M491" s="10"/>
      <c r="N491" s="15"/>
      <c r="O491" s="15"/>
      <c r="P491" s="4"/>
      <c r="Q491" s="53">
        <f>1+Q437</f>
        <v>10</v>
      </c>
      <c r="R491" s="42">
        <f t="shared" si="192"/>
        <v>5.1546391752577319E-3</v>
      </c>
      <c r="S491" s="44" t="str" cm="1">
        <f t="array" ref="S491">SETVECTOR(R491:R492)</f>
        <v>0.00515463917525773,0.0206185567010309</v>
      </c>
      <c r="T491" s="44">
        <f>R493</f>
        <v>1</v>
      </c>
      <c r="U491" s="5">
        <f>U488-$O$9*SUM(AK488)</f>
        <v>0</v>
      </c>
      <c r="V491" s="5">
        <f t="shared" ref="V491" si="211">V488-$O$9*SUM(AL488)</f>
        <v>3.8911092942895187E-2</v>
      </c>
      <c r="W491" s="5">
        <f t="shared" ref="W491" si="212">W488-$O$9*SUM(AM488)</f>
        <v>0.52407140152135201</v>
      </c>
      <c r="X491" s="5">
        <f>X488-$O$9*SUM(AN488)</f>
        <v>3.0777945934249214E-2</v>
      </c>
      <c r="Y491" s="5" t="str" cm="1">
        <f t="array" ref="Y491:AB491">SETMATRIX(GETMATRIX(_xlfn.ANCHORARRAY(Y488))-$O$9*DELTAWEIGHT(S488,$AH$4,AK488:AN488))</f>
        <v>0.5774,0.5774,0.5774</v>
      </c>
      <c r="Z491" s="5" t="str">
        <v>0.614134930415959,0.596935620560929,0.5774</v>
      </c>
      <c r="AA491" s="5" t="str">
        <v>0.665527151909454,0.653402279440637,0.5774</v>
      </c>
      <c r="AB491" s="5" t="str">
        <v>0.622522276659601,0.601621067709623,0.5774</v>
      </c>
      <c r="AC491" s="5" cm="1">
        <f t="array" ref="AC491">SIGMOID(SUM(GETVECTOR(Y491)*GETVECTOR(_xlfn.CONCAT($S491,",",$AH$4)))+U491)</f>
        <v>0.50372029216782388</v>
      </c>
      <c r="AD491" s="5" cm="1">
        <f t="array" ref="AD491">SIGMOID(SUM(GETVECTOR(Z491)*GETVECTOR(_xlfn.CONCAT($S491,",",$AH$4)))+V491)</f>
        <v>0.51359282184424149</v>
      </c>
      <c r="AE491" s="5" cm="1">
        <f t="array" ref="AE491">TANH(SUM(GETVECTOR(AA491)*GETVECTOR(_xlfn.CONCAT($S491,",",$AH$4)))+W491)</f>
        <v>0.49372501980408801</v>
      </c>
      <c r="AF491" s="5" cm="1">
        <f t="array" ref="AF491">SIGMOID(SUM(GETVECTOR(AB491)*GETVECTOR(_xlfn.CONCAT($S491,",",$AH$4)))+X491)</f>
        <v>0.51159576584887334</v>
      </c>
      <c r="AG491" s="5">
        <f t="shared" ref="AG491:AG542" si="213">AC491*$AG$4+AE491*AD491</f>
        <v>0.25357362613628559</v>
      </c>
      <c r="AH491" s="40">
        <f t="shared" ref="AH491:AH542" si="214">AF491*TANH(AG491)</f>
        <v>0.1270164245160523</v>
      </c>
      <c r="AI491" s="3">
        <f t="shared" ref="AI491:AI542" si="215">AH491-T491+0</f>
        <v>-0.87298357548394767</v>
      </c>
      <c r="AJ491" s="3">
        <f t="shared" ref="AJ491:AJ542" si="216">AI491*AF491*(1-TANH(AG491)^2)+$AJ$4*$AC$4</f>
        <v>-0.41908516446737976</v>
      </c>
      <c r="AK491" s="3">
        <f t="shared" ref="AK491:AK542" si="217">AJ491*$AG$4*AC491*(1-AC491)</f>
        <v>0</v>
      </c>
      <c r="AL491" s="3">
        <f t="shared" ref="AL491:AL542" si="218">AJ491*AE491*AD491*(1-AD491)</f>
        <v>-5.1689977572526476E-2</v>
      </c>
      <c r="AM491" s="3">
        <f t="shared" ref="AM491:AM542" si="219">AJ491*AD491*(1-AE491^2)</f>
        <v>-0.16277149532904986</v>
      </c>
      <c r="AN491" s="3">
        <f t="shared" ref="AN491:AN542" si="220">AI491*TANH(AG491)*AF491*(1-AF491)</f>
        <v>-5.4155849977990458E-2</v>
      </c>
      <c r="AO491" s="3" t="str" cm="1">
        <f t="array" ref="AO491">GETVECTOR(Y491,2)</f>
        <v>0.5774</v>
      </c>
      <c r="AP491" s="3" t="str" cm="1">
        <f t="array" ref="AP491">GETVECTOR(Z491,2)</f>
        <v>0.5774</v>
      </c>
      <c r="AQ491" s="3" t="str" cm="1">
        <f t="array" ref="AQ491">GETVECTOR(AA491,2)</f>
        <v>0.5774</v>
      </c>
      <c r="AR491" s="3" t="str" cm="1">
        <f t="array" ref="AR491">GETVECTOR(AB491,2)</f>
        <v>0.5774</v>
      </c>
      <c r="AS491" s="3" cm="1">
        <f t="array" ref="AS491">SUM(AK491:AN491*AO491:AR491)</f>
        <v>-0.15509964223066186</v>
      </c>
      <c r="AT491" s="51">
        <f t="shared" ref="AT491:AT542" si="221">AVERAGE((T491-AH491)^2)</f>
        <v>0.76210032306473741</v>
      </c>
      <c r="AU491" s="48">
        <f t="shared" ref="AU491:AU542" si="222">SQRT(AT491)</f>
        <v>0.87298357548394767</v>
      </c>
      <c r="AV491" s="56">
        <f>AVERAGE(AT491:AT542)</f>
        <v>6.8700228036200642E-2</v>
      </c>
      <c r="AW491" s="56">
        <f>SQRT(AV491)</f>
        <v>0.2621072834474476</v>
      </c>
    </row>
    <row r="492" spans="1:49" ht="15" customHeight="1" x14ac:dyDescent="0.25">
      <c r="A492" s="11">
        <f t="shared" si="210"/>
        <v>489</v>
      </c>
      <c r="B492" s="29">
        <v>31536</v>
      </c>
      <c r="C492" s="25"/>
      <c r="D492" s="12"/>
      <c r="E492" s="25">
        <v>25.2</v>
      </c>
      <c r="F492" s="35">
        <v>94</v>
      </c>
      <c r="G492" s="25">
        <v>22</v>
      </c>
      <c r="H492" s="13">
        <v>0</v>
      </c>
      <c r="I492" s="25">
        <v>0</v>
      </c>
      <c r="J492" s="12">
        <v>0</v>
      </c>
      <c r="K492" s="12">
        <v>2</v>
      </c>
      <c r="L492" s="25" t="s">
        <v>11</v>
      </c>
      <c r="M492" s="10"/>
      <c r="N492" s="15"/>
      <c r="O492" s="15"/>
      <c r="P492" s="4"/>
      <c r="Q492" s="54"/>
      <c r="R492" s="42">
        <f t="shared" si="192"/>
        <v>2.0618556701030927E-2</v>
      </c>
      <c r="S492" s="44" t="str" cm="1">
        <f t="array" ref="S492">SETVECTOR(R492:R493)</f>
        <v>0.0206185567010309,1</v>
      </c>
      <c r="T492" s="44">
        <f t="shared" ref="T492:T542" si="223">R494</f>
        <v>0.52577319587628868</v>
      </c>
      <c r="U492" s="5">
        <f t="shared" ref="U492:U542" si="224">U491-$O$9*SUM(AK491)</f>
        <v>0</v>
      </c>
      <c r="V492" s="5">
        <f t="shared" ref="V492:V542" si="225">V491-$O$9*SUM(AL491)</f>
        <v>4.4080090700147831E-2</v>
      </c>
      <c r="W492" s="5">
        <f t="shared" ref="W492:W542" si="226">W491-$O$9*SUM(AM491)</f>
        <v>0.54034855105425694</v>
      </c>
      <c r="X492" s="5">
        <f t="shared" ref="X492:X542" si="227">X491-$O$9*SUM(AN491)</f>
        <v>3.619353093204826E-2</v>
      </c>
      <c r="Y492" s="5" t="str" cm="1">
        <f t="array" ref="Y492:AB492">SETMATRIX(GETMATRIX(Y491:AB491)-$O$9*DELTAWEIGHT(S491,$AH$4,AK491:AN491))</f>
        <v>0.5774,0.5774,0.5774</v>
      </c>
      <c r="Z492" s="5" t="str">
        <v>0.61414521453849,0.596976757051055,0.5774</v>
      </c>
      <c r="AA492" s="5" t="str">
        <v>0.665649680806558,0.653892395029051,0.5774</v>
      </c>
      <c r="AB492" s="5" t="str">
        <v>0.622532607267182,0.601662390139948,0.5774</v>
      </c>
      <c r="AC492" s="5" cm="1">
        <f t="array" ref="AC492">SIGMOID(SUM(GETVECTOR(Y492)*GETVECTOR(_xlfn.CONCAT($S492,",",$AH$4)))+U492)</f>
        <v>0.64320570002646305</v>
      </c>
      <c r="AD492" s="5" cm="1">
        <f t="array" ref="AD492">SIGMOID(SUM(GETVECTOR(Z492)*GETVECTOR(_xlfn.CONCAT($S492,",",$AH$4)))+V492)</f>
        <v>0.65784818385989652</v>
      </c>
      <c r="AE492" s="5" cm="1">
        <f t="array" ref="AE492">TANH(SUM(GETVECTOR(AA492)*GETVECTOR(_xlfn.CONCAT($S492,",",$AH$4)))+W492)</f>
        <v>0.83606822027988881</v>
      </c>
      <c r="AF492" s="5" cm="1">
        <f t="array" ref="AF492">SIGMOID(SUM(GETVECTOR(AB492)*GETVECTOR(_xlfn.CONCAT($S492,",",$AH$4)))+X492)</f>
        <v>0.65716630634837914</v>
      </c>
      <c r="AG492" s="5">
        <f t="shared" si="213"/>
        <v>0.55000596029410076</v>
      </c>
      <c r="AH492" s="40">
        <f t="shared" si="214"/>
        <v>0.32892795407150649</v>
      </c>
      <c r="AI492" s="3">
        <f t="shared" si="215"/>
        <v>-0.19684524180478219</v>
      </c>
      <c r="AJ492" s="3">
        <f t="shared" si="216"/>
        <v>-9.6952137332136312E-2</v>
      </c>
      <c r="AK492" s="3">
        <f t="shared" si="217"/>
        <v>0</v>
      </c>
      <c r="AL492" s="3">
        <f t="shared" si="218"/>
        <v>-1.8244990143731561E-2</v>
      </c>
      <c r="AM492" s="3">
        <f t="shared" si="219"/>
        <v>-1.9197073830794501E-2</v>
      </c>
      <c r="AN492" s="3">
        <f t="shared" si="220"/>
        <v>-2.2197762623600532E-2</v>
      </c>
      <c r="AO492" s="3" t="str" cm="1">
        <f t="array" ref="AO492">GETVECTOR(Y492,2)</f>
        <v>0.5774</v>
      </c>
      <c r="AP492" s="3" t="str" cm="1">
        <f t="array" ref="AP492">GETVECTOR(Z492,2)</f>
        <v>0.5774</v>
      </c>
      <c r="AQ492" s="3" t="str" cm="1">
        <f t="array" ref="AQ492">GETVECTOR(AA492,2)</f>
        <v>0.5774</v>
      </c>
      <c r="AR492" s="3" t="str" cm="1">
        <f t="array" ref="AR492">GETVECTOR(AB492,2)</f>
        <v>0.5774</v>
      </c>
      <c r="AS492" s="3" cm="1">
        <f t="array" ref="AS492">SUM(AK492:AN492*AO492:AR492)</f>
        <v>-3.4436035877758293E-2</v>
      </c>
      <c r="AT492" s="51">
        <f t="shared" si="221"/>
        <v>3.8748049221183169E-2</v>
      </c>
      <c r="AU492" s="48">
        <f t="shared" si="222"/>
        <v>0.19684524180478219</v>
      </c>
      <c r="AV492" s="56"/>
      <c r="AW492" s="56"/>
    </row>
    <row r="493" spans="1:49" ht="15" customHeight="1" x14ac:dyDescent="0.25">
      <c r="A493" s="11">
        <f t="shared" si="210"/>
        <v>490</v>
      </c>
      <c r="B493" s="29">
        <v>31537</v>
      </c>
      <c r="C493" s="25"/>
      <c r="D493" s="12"/>
      <c r="E493" s="25">
        <v>23.5</v>
      </c>
      <c r="F493" s="35">
        <v>95</v>
      </c>
      <c r="G493" s="25">
        <v>89</v>
      </c>
      <c r="H493" s="13">
        <v>0</v>
      </c>
      <c r="I493" s="25">
        <v>0</v>
      </c>
      <c r="J493" s="12">
        <v>0</v>
      </c>
      <c r="K493" s="12">
        <v>0</v>
      </c>
      <c r="L493" s="25" t="s">
        <v>11</v>
      </c>
      <c r="M493" s="10"/>
      <c r="N493" s="15"/>
      <c r="O493" s="15"/>
      <c r="P493" s="4"/>
      <c r="Q493" s="54"/>
      <c r="R493" s="42">
        <f t="shared" si="192"/>
        <v>1</v>
      </c>
      <c r="S493" s="44" t="str" cm="1">
        <f t="array" ref="S493">SETVECTOR(R493:R494)</f>
        <v>1,0.525773195876289</v>
      </c>
      <c r="T493" s="44">
        <f t="shared" si="223"/>
        <v>0.62061855670103094</v>
      </c>
      <c r="U493" s="5">
        <f t="shared" si="224"/>
        <v>0</v>
      </c>
      <c r="V493" s="5">
        <f t="shared" si="225"/>
        <v>4.5904589714520987E-2</v>
      </c>
      <c r="W493" s="5">
        <f t="shared" si="226"/>
        <v>0.54226825843733639</v>
      </c>
      <c r="X493" s="5">
        <f t="shared" si="227"/>
        <v>3.841330719440831E-2</v>
      </c>
      <c r="Y493" s="5" t="str" cm="1">
        <f t="array" ref="Y493:AB493">SETMATRIX(GETMATRIX(Y492:AB492)-$O$9*DELTAWEIGHT(S492,$AH$4,AK492:AN492))</f>
        <v>0.5774,0.5774,0.5774</v>
      </c>
      <c r="Z493" s="5" t="str">
        <v>0.614190019214742,0.599149783849293,0.5774</v>
      </c>
      <c r="AA493" s="5" t="str">
        <v>0.665761636862667,0.65932226375036,0.5774</v>
      </c>
      <c r="AB493" s="5" t="str">
        <v>0.622582899354705,0.604101556384795,0.5774</v>
      </c>
      <c r="AC493" s="5" cm="1">
        <f t="array" ref="AC493">SIGMOID(SUM(GETVECTOR(Y493)*GETVECTOR(_xlfn.CONCAT($S493,",",$AH$4)))+U493)</f>
        <v>0.70702555896734465</v>
      </c>
      <c r="AD493" s="5" cm="1">
        <f t="array" ref="AD493">SIGMOID(SUM(GETVECTOR(Z493)*GETVECTOR(_xlfn.CONCAT($S493,",",$AH$4)))+V493)</f>
        <v>0.72613715604351248</v>
      </c>
      <c r="AE493" s="5" cm="1">
        <f t="array" ref="AE493">TANH(SUM(GETVECTOR(AA493)*GETVECTOR(_xlfn.CONCAT($S493,",",$AH$4)))+W493)</f>
        <v>0.9145550109208479</v>
      </c>
      <c r="AF493" s="5" cm="1">
        <f t="array" ref="AF493">SIGMOID(SUM(GETVECTOR(AB493)*GETVECTOR(_xlfn.CONCAT($S493,",",$AH$4)))+X493)</f>
        <v>0.72683363579609117</v>
      </c>
      <c r="AG493" s="5">
        <f t="shared" si="213"/>
        <v>0.66409237467540794</v>
      </c>
      <c r="AH493" s="40">
        <f t="shared" si="214"/>
        <v>0.42234879802238218</v>
      </c>
      <c r="AI493" s="3">
        <f t="shared" si="215"/>
        <v>-0.19826975867864877</v>
      </c>
      <c r="AJ493" s="3">
        <f t="shared" si="216"/>
        <v>-9.5450039190492386E-2</v>
      </c>
      <c r="AK493" s="3">
        <f t="shared" si="217"/>
        <v>0</v>
      </c>
      <c r="AL493" s="3">
        <f t="shared" si="218"/>
        <v>-1.7359520235404338E-2</v>
      </c>
      <c r="AM493" s="3">
        <f t="shared" si="219"/>
        <v>-1.133833329317771E-2</v>
      </c>
      <c r="AN493" s="3">
        <f t="shared" si="220"/>
        <v>-2.287467660467396E-2</v>
      </c>
      <c r="AO493" s="3" t="str" cm="1">
        <f t="array" ref="AO493">GETVECTOR(Y493,2)</f>
        <v>0.5774</v>
      </c>
      <c r="AP493" s="3" t="str" cm="1">
        <f t="array" ref="AP493">GETVECTOR(Z493,2)</f>
        <v>0.5774</v>
      </c>
      <c r="AQ493" s="3" t="str" cm="1">
        <f t="array" ref="AQ493">GETVECTOR(AA493,2)</f>
        <v>0.5774</v>
      </c>
      <c r="AR493" s="3" t="str" cm="1">
        <f t="array" ref="AR493">GETVECTOR(AB493,2)</f>
        <v>0.5774</v>
      </c>
      <c r="AS493" s="3" cm="1">
        <f t="array" ref="AS493">SUM(AK493:AN493*AO493:AR493)</f>
        <v>-2.9777978898942022E-2</v>
      </c>
      <c r="AT493" s="51">
        <f t="shared" si="221"/>
        <v>3.9310897206489614E-2</v>
      </c>
      <c r="AU493" s="48">
        <f t="shared" si="222"/>
        <v>0.19826975867864877</v>
      </c>
      <c r="AV493" s="56"/>
      <c r="AW493" s="56"/>
    </row>
    <row r="494" spans="1:49" ht="15" customHeight="1" x14ac:dyDescent="0.25">
      <c r="A494" s="11">
        <f t="shared" si="210"/>
        <v>491</v>
      </c>
      <c r="B494" s="29">
        <v>31538</v>
      </c>
      <c r="C494" s="25"/>
      <c r="D494" s="12"/>
      <c r="E494" s="25">
        <v>25.9</v>
      </c>
      <c r="F494" s="35">
        <v>95</v>
      </c>
      <c r="G494" s="25">
        <v>47</v>
      </c>
      <c r="H494" s="13">
        <v>0</v>
      </c>
      <c r="I494" s="25">
        <v>0</v>
      </c>
      <c r="J494" s="12">
        <v>0</v>
      </c>
      <c r="K494" s="12">
        <v>0</v>
      </c>
      <c r="L494" s="25" t="s">
        <v>11</v>
      </c>
      <c r="M494" s="10"/>
      <c r="N494" s="15"/>
      <c r="O494" s="15"/>
      <c r="P494" s="4"/>
      <c r="Q494" s="54"/>
      <c r="R494" s="42">
        <f t="shared" si="192"/>
        <v>0.52577319587628868</v>
      </c>
      <c r="S494" s="44" t="str" cm="1">
        <f t="array" ref="S494">SETVECTOR(R494:R495)</f>
        <v>0.525773195876289,0.620618556701031</v>
      </c>
      <c r="T494" s="44">
        <f t="shared" si="223"/>
        <v>0.23711340206185566</v>
      </c>
      <c r="U494" s="5">
        <f t="shared" si="224"/>
        <v>0</v>
      </c>
      <c r="V494" s="5">
        <f t="shared" si="225"/>
        <v>4.7640541738061419E-2</v>
      </c>
      <c r="W494" s="5">
        <f t="shared" si="226"/>
        <v>0.54340209176665422</v>
      </c>
      <c r="X494" s="5">
        <f t="shared" si="227"/>
        <v>4.0700774854875707E-2</v>
      </c>
      <c r="Y494" s="5" t="str" cm="1">
        <f t="array" ref="Y494:AB494">SETMATRIX(GETMATRIX(Y493:AB493)-$O$9*DELTAWEIGHT(S493,$AH$4,AK493:AN493))</f>
        <v>0.5774,0.5774,0.5774</v>
      </c>
      <c r="Z494" s="5" t="str">
        <v>0.616381351595284,0.600301927678237,0.5774</v>
      </c>
      <c r="AA494" s="5" t="str">
        <v>0.669260956069711,0.661162111993239,0.5774</v>
      </c>
      <c r="AB494" s="5" t="str">
        <v>0.625271394947805,0.605515095304879,0.5774</v>
      </c>
      <c r="AC494" s="5" cm="1">
        <f t="array" ref="AC494">SIGMOID(SUM(GETVECTOR(Y494)*GETVECTOR(_xlfn.CONCAT($S494,",",$AH$4)))+U494)</f>
        <v>0.65969303906938159</v>
      </c>
      <c r="AD494" s="5" cm="1">
        <f t="array" ref="AD494">SIGMOID(SUM(GETVECTOR(Z494)*GETVECTOR(_xlfn.CONCAT($S494,",",$AH$4)))+V494)</f>
        <v>0.67793015856691252</v>
      </c>
      <c r="AE494" s="5" cm="1">
        <f t="array" ref="AE494">TANH(SUM(GETVECTOR(AA494)*GETVECTOR(_xlfn.CONCAT($S494,",",$AH$4)))+W494)</f>
        <v>0.86316066143056092</v>
      </c>
      <c r="AF494" s="5" cm="1">
        <f t="array" ref="AF494">SIGMOID(SUM(GETVECTOR(AB494)*GETVECTOR(_xlfn.CONCAT($S494,",",$AH$4)))+X494)</f>
        <v>0.67814186203999882</v>
      </c>
      <c r="AG494" s="5">
        <f t="shared" si="213"/>
        <v>0.58516264407234131</v>
      </c>
      <c r="AH494" s="40">
        <f t="shared" si="214"/>
        <v>0.35697904098096284</v>
      </c>
      <c r="AI494" s="3">
        <f t="shared" si="215"/>
        <v>0.11986563891910718</v>
      </c>
      <c r="AJ494" s="3">
        <f t="shared" si="216"/>
        <v>5.876117791770076E-2</v>
      </c>
      <c r="AK494" s="3">
        <f t="shared" si="217"/>
        <v>0</v>
      </c>
      <c r="AL494" s="3">
        <f t="shared" si="218"/>
        <v>1.1074321975936743E-2</v>
      </c>
      <c r="AM494" s="3">
        <f t="shared" si="219"/>
        <v>1.0156328040372396E-2</v>
      </c>
      <c r="AN494" s="3">
        <f t="shared" si="220"/>
        <v>1.3772155497872848E-2</v>
      </c>
      <c r="AO494" s="3" t="str" cm="1">
        <f t="array" ref="AO494">GETVECTOR(Y494,2)</f>
        <v>0.5774</v>
      </c>
      <c r="AP494" s="3" t="str" cm="1">
        <f t="array" ref="AP494">GETVECTOR(Z494,2)</f>
        <v>0.5774</v>
      </c>
      <c r="AQ494" s="3" t="str" cm="1">
        <f t="array" ref="AQ494">GETVECTOR(AA494,2)</f>
        <v>0.5774</v>
      </c>
      <c r="AR494" s="3" t="str" cm="1">
        <f t="array" ref="AR494">GETVECTOR(AB494,2)</f>
        <v>0.5774</v>
      </c>
      <c r="AS494" s="3" cm="1">
        <f t="array" ref="AS494">SUM(AK494:AN494*AO494:AR494)</f>
        <v>2.0210619903888678E-2</v>
      </c>
      <c r="AT494" s="51">
        <f t="shared" si="221"/>
        <v>1.436777139348578E-2</v>
      </c>
      <c r="AU494" s="48">
        <f t="shared" si="222"/>
        <v>0.11986563891910718</v>
      </c>
      <c r="AV494" s="56"/>
      <c r="AW494" s="56"/>
    </row>
    <row r="495" spans="1:49" ht="15" customHeight="1" x14ac:dyDescent="0.25">
      <c r="A495" s="11">
        <f t="shared" si="210"/>
        <v>492</v>
      </c>
      <c r="B495" s="29">
        <v>31539</v>
      </c>
      <c r="C495" s="25"/>
      <c r="D495" s="12"/>
      <c r="E495" s="25">
        <v>26.6</v>
      </c>
      <c r="F495" s="35">
        <v>94</v>
      </c>
      <c r="G495" s="25">
        <v>18</v>
      </c>
      <c r="H495" s="13">
        <v>0</v>
      </c>
      <c r="I495" s="25">
        <v>0</v>
      </c>
      <c r="J495" s="12">
        <v>0</v>
      </c>
      <c r="K495" s="12">
        <v>0</v>
      </c>
      <c r="L495" s="25" t="s">
        <v>11</v>
      </c>
      <c r="M495" s="10"/>
      <c r="N495" s="15"/>
      <c r="O495" s="15"/>
      <c r="P495" s="4"/>
      <c r="Q495" s="54"/>
      <c r="R495" s="42">
        <f t="shared" si="192"/>
        <v>0.62061855670103094</v>
      </c>
      <c r="S495" s="44" t="str" cm="1">
        <f t="array" ref="S495">SETVECTOR(R495:R496)</f>
        <v>0.620618556701031,0.237113402061856</v>
      </c>
      <c r="T495" s="44">
        <f t="shared" si="223"/>
        <v>0.10309278350515463</v>
      </c>
      <c r="U495" s="5">
        <f t="shared" si="224"/>
        <v>0</v>
      </c>
      <c r="V495" s="5">
        <f t="shared" si="225"/>
        <v>4.6533109540467743E-2</v>
      </c>
      <c r="W495" s="5">
        <f t="shared" si="226"/>
        <v>0.54238645896261695</v>
      </c>
      <c r="X495" s="5">
        <f t="shared" si="227"/>
        <v>3.9323559305088421E-2</v>
      </c>
      <c r="Y495" s="5" t="str" cm="1">
        <f t="array" ref="Y495:AB495">SETMATRIX(GETMATRIX(Y494:AB494)-$O$9*DELTAWEIGHT(S494,$AH$4,AK494:AN494))</f>
        <v>0.5774,0.5774,0.5774</v>
      </c>
      <c r="Z495" s="5" t="str">
        <v>0.616148410528506,0.600026965870001,0.5774</v>
      </c>
      <c r="AA495" s="5" t="str">
        <v>0.66875595740028,0.660566015524616,0.5774</v>
      </c>
      <c r="AB495" s="5" t="str">
        <v>0.625003543561803,0.605198925629637,0.5774</v>
      </c>
      <c r="AC495" s="5" cm="1">
        <f t="array" ref="AC495">SIGMOID(SUM(GETVECTOR(Y495)*GETVECTOR(_xlfn.CONCAT($S495,",",$AH$4)))+U495)</f>
        <v>0.62134345895524834</v>
      </c>
      <c r="AD495" s="5" cm="1">
        <f t="array" ref="AD495">SIGMOID(SUM(GETVECTOR(Z495)*GETVECTOR(_xlfn.CONCAT($S495,",",$AH$4)))+V495)</f>
        <v>0.63904018006965602</v>
      </c>
      <c r="AE495" s="5" cm="1">
        <f t="array" ref="AE495">TANH(SUM(GETVECTOR(AA495)*GETVECTOR(_xlfn.CONCAT($S495,",",$AH$4)))+W495)</f>
        <v>0.80549210992541842</v>
      </c>
      <c r="AF495" s="5" cm="1">
        <f t="array" ref="AF495">SIGMOID(SUM(GETVECTOR(AB495)*GETVECTOR(_xlfn.CONCAT($S495,",",$AH$4)))+X495)</f>
        <v>0.63892771049125052</v>
      </c>
      <c r="AG495" s="5">
        <f t="shared" si="213"/>
        <v>0.51474182297142657</v>
      </c>
      <c r="AH495" s="40">
        <f t="shared" si="214"/>
        <v>0.30261632515949694</v>
      </c>
      <c r="AI495" s="3">
        <f t="shared" si="215"/>
        <v>0.1995235416543423</v>
      </c>
      <c r="AJ495" s="3">
        <f t="shared" si="216"/>
        <v>9.8883681644484633E-2</v>
      </c>
      <c r="AK495" s="3">
        <f t="shared" si="217"/>
        <v>0</v>
      </c>
      <c r="AL495" s="3">
        <f t="shared" si="218"/>
        <v>1.8372698377073251E-2</v>
      </c>
      <c r="AM495" s="3">
        <f t="shared" si="219"/>
        <v>2.2191446467936748E-2</v>
      </c>
      <c r="AN495" s="3">
        <f t="shared" si="220"/>
        <v>2.1801213000027617E-2</v>
      </c>
      <c r="AO495" s="3" t="str" cm="1">
        <f t="array" ref="AO495">GETVECTOR(Y495,2)</f>
        <v>0.5774</v>
      </c>
      <c r="AP495" s="3" t="str" cm="1">
        <f t="array" ref="AP495">GETVECTOR(Z495,2)</f>
        <v>0.5774</v>
      </c>
      <c r="AQ495" s="3" t="str" cm="1">
        <f t="array" ref="AQ495">GETVECTOR(AA495,2)</f>
        <v>0.5774</v>
      </c>
      <c r="AR495" s="3" t="str" cm="1">
        <f t="array" ref="AR495">GETVECTOR(AB495,2)</f>
        <v>0.5774</v>
      </c>
      <c r="AS495" s="3" cm="1">
        <f t="array" ref="AS495">SUM(AK495:AN495*AO495:AR495)</f>
        <v>3.6009757619724719E-2</v>
      </c>
      <c r="AT495" s="51">
        <f t="shared" si="221"/>
        <v>3.9809643674292065E-2</v>
      </c>
      <c r="AU495" s="48">
        <f t="shared" si="222"/>
        <v>0.1995235416543423</v>
      </c>
      <c r="AV495" s="56"/>
      <c r="AW495" s="56"/>
    </row>
    <row r="496" spans="1:49" ht="15" customHeight="1" x14ac:dyDescent="0.25">
      <c r="A496" s="11">
        <f t="shared" si="210"/>
        <v>493</v>
      </c>
      <c r="B496" s="29">
        <v>31540</v>
      </c>
      <c r="C496" s="25"/>
      <c r="D496" s="12"/>
      <c r="E496" s="25">
        <v>25.4</v>
      </c>
      <c r="F496" s="35">
        <v>92</v>
      </c>
      <c r="G496" s="25">
        <v>13</v>
      </c>
      <c r="H496" s="13">
        <v>0</v>
      </c>
      <c r="I496" s="25">
        <v>0</v>
      </c>
      <c r="J496" s="12">
        <v>0</v>
      </c>
      <c r="K496" s="12">
        <v>0</v>
      </c>
      <c r="L496" s="25" t="s">
        <v>11</v>
      </c>
      <c r="M496" s="10"/>
      <c r="N496" s="15"/>
      <c r="O496" s="15"/>
      <c r="P496" s="4"/>
      <c r="Q496" s="54"/>
      <c r="R496" s="42">
        <f t="shared" si="192"/>
        <v>0.23711340206185566</v>
      </c>
      <c r="S496" s="44" t="str" cm="1">
        <f t="array" ref="S496">SETVECTOR(R496:R497)</f>
        <v>0.237113402061856,0.103092783505155</v>
      </c>
      <c r="T496" s="44">
        <f t="shared" si="223"/>
        <v>0.17525773195876287</v>
      </c>
      <c r="U496" s="5">
        <f t="shared" si="224"/>
        <v>0</v>
      </c>
      <c r="V496" s="5">
        <f t="shared" si="225"/>
        <v>4.469583970276042E-2</v>
      </c>
      <c r="W496" s="5">
        <f t="shared" si="226"/>
        <v>0.54016731431582332</v>
      </c>
      <c r="X496" s="5">
        <f t="shared" si="227"/>
        <v>3.7143438005085662E-2</v>
      </c>
      <c r="Y496" s="5" t="str" cm="1">
        <f t="array" ref="Y496:AB496">SETMATRIX(GETMATRIX(Y495:AB495)-$O$9*DELTAWEIGHT(S495,$AH$4,AK495:AN495))</f>
        <v>0.5774,0.5774,0.5774</v>
      </c>
      <c r="Z496" s="5" t="str">
        <v>0.615559619064005,0.599802012320441,0.5774</v>
      </c>
      <c r="AA496" s="5" t="str">
        <v>0.667087145631,0.659928429632698,0.5774</v>
      </c>
      <c r="AB496" s="5" t="str">
        <v>0.624357915907402,0.604952257256693,0.5774</v>
      </c>
      <c r="AC496" s="5" cm="1">
        <f t="array" ref="AC496">SIGMOID(SUM(GETVECTOR(Y496)*GETVECTOR(_xlfn.CONCAT($S496,",",$AH$4)))+U496)</f>
        <v>0.54895145763587516</v>
      </c>
      <c r="AD496" s="5" cm="1">
        <f t="array" ref="AD496">SIGMOID(SUM(GETVECTOR(Z496)*GETVECTOR(_xlfn.CONCAT($S496,",",$AH$4)))+V496)</f>
        <v>0.56278891888244409</v>
      </c>
      <c r="AE496" s="5" cm="1">
        <f t="array" ref="AE496">TANH(SUM(GETVECTOR(AA496)*GETVECTOR(_xlfn.CONCAT($S496,",",$AH$4)))+W496)</f>
        <v>0.64481749366625052</v>
      </c>
      <c r="AF496" s="5" cm="1">
        <f t="array" ref="AF496">SIGMOID(SUM(GETVECTOR(AB496)*GETVECTOR(_xlfn.CONCAT($S496,",",$AH$4)))+X496)</f>
        <v>0.56157418828545158</v>
      </c>
      <c r="AG496" s="5">
        <f t="shared" si="213"/>
        <v>0.36289614013691635</v>
      </c>
      <c r="AH496" s="40">
        <f t="shared" si="214"/>
        <v>0.19529443147762227</v>
      </c>
      <c r="AI496" s="3">
        <f t="shared" si="215"/>
        <v>2.0036699518859391E-2</v>
      </c>
      <c r="AJ496" s="3">
        <f t="shared" si="216"/>
        <v>9.8912792710819392E-3</v>
      </c>
      <c r="AK496" s="3">
        <f t="shared" si="217"/>
        <v>0</v>
      </c>
      <c r="AL496" s="3">
        <f t="shared" si="218"/>
        <v>1.5693722660944645E-3</v>
      </c>
      <c r="AM496" s="3">
        <f t="shared" si="219"/>
        <v>3.2521254159342794E-3</v>
      </c>
      <c r="AN496" s="3">
        <f t="shared" si="220"/>
        <v>1.7155846834728083E-3</v>
      </c>
      <c r="AO496" s="3" t="str" cm="1">
        <f t="array" ref="AO496">GETVECTOR(Y496,2)</f>
        <v>0.5774</v>
      </c>
      <c r="AP496" s="3" t="str" cm="1">
        <f t="array" ref="AP496">GETVECTOR(Z496,2)</f>
        <v>0.5774</v>
      </c>
      <c r="AQ496" s="3" t="str" cm="1">
        <f t="array" ref="AQ496">GETVECTOR(AA496,2)</f>
        <v>0.5774</v>
      </c>
      <c r="AR496" s="3" t="str" cm="1">
        <f t="array" ref="AR496">GETVECTOR(AB496,2)</f>
        <v>0.5774</v>
      </c>
      <c r="AS496" s="3" cm="1">
        <f t="array" ref="AS496">SUM(AK496:AN496*AO496:AR496)</f>
        <v>3.7745113578405965E-3</v>
      </c>
      <c r="AT496" s="51">
        <f t="shared" si="221"/>
        <v>4.0146932760906016E-4</v>
      </c>
      <c r="AU496" s="48">
        <f t="shared" si="222"/>
        <v>2.0036699518859391E-2</v>
      </c>
      <c r="AV496" s="56"/>
      <c r="AW496" s="56"/>
    </row>
    <row r="497" spans="1:49" ht="15" customHeight="1" x14ac:dyDescent="0.25">
      <c r="A497" s="11">
        <f t="shared" si="210"/>
        <v>494</v>
      </c>
      <c r="B497" s="29">
        <v>31541</v>
      </c>
      <c r="C497" s="25"/>
      <c r="D497" s="12"/>
      <c r="E497" s="25">
        <v>25.3</v>
      </c>
      <c r="F497" s="35">
        <v>90</v>
      </c>
      <c r="G497" s="25">
        <v>0</v>
      </c>
      <c r="H497" s="13">
        <v>0</v>
      </c>
      <c r="I497" s="25">
        <v>0</v>
      </c>
      <c r="J497" s="12">
        <v>0</v>
      </c>
      <c r="K497" s="12">
        <v>1</v>
      </c>
      <c r="L497" s="25" t="s">
        <v>11</v>
      </c>
      <c r="M497" s="10"/>
      <c r="N497" s="15"/>
      <c r="O497" s="15"/>
      <c r="P497" s="4"/>
      <c r="Q497" s="54"/>
      <c r="R497" s="42">
        <f t="shared" ref="R497:R560" si="228">R443</f>
        <v>0.10309278350515463</v>
      </c>
      <c r="S497" s="44" t="str" cm="1">
        <f t="array" ref="S497">SETVECTOR(R497:R498)</f>
        <v>0.103092783505155,0.175257731958763</v>
      </c>
      <c r="T497" s="44">
        <f t="shared" si="223"/>
        <v>2.0618556701030927E-2</v>
      </c>
      <c r="U497" s="5">
        <f t="shared" si="224"/>
        <v>0</v>
      </c>
      <c r="V497" s="5">
        <f t="shared" si="225"/>
        <v>4.4538902476150971E-2</v>
      </c>
      <c r="W497" s="5">
        <f t="shared" si="226"/>
        <v>0.53984210177422987</v>
      </c>
      <c r="X497" s="5">
        <f t="shared" si="227"/>
        <v>3.6971879536738382E-2</v>
      </c>
      <c r="Y497" s="5" t="str" cm="1">
        <f t="array" ref="Y497:AB497">SETMATRIX(GETMATRIX(Y496:AB496)-$O$9*DELTAWEIGHT(S496,$AH$4,AK496:AN496))</f>
        <v>0.5774,0.5774,0.5774</v>
      </c>
      <c r="Z497" s="5" t="str">
        <v>0.615632880376274,0.599833865064906,0.5774</v>
      </c>
      <c r="AA497" s="5" t="str">
        <v>0.667474108451633,0.660096674337321,0.5774</v>
      </c>
      <c r="AB497" s="5" t="str">
        <v>0.624433155715912,0.604984970216915,0.5774</v>
      </c>
      <c r="AC497" s="5" cm="1">
        <f t="array" ref="AC497">SIGMOID(SUM(GETVECTOR(Y497)*GETVECTOR(_xlfn.CONCAT($S497,",",$AH$4)))+U497)</f>
        <v>0.54009362987552256</v>
      </c>
      <c r="AD497" s="5" cm="1">
        <f t="array" ref="AD497">SIGMOID(SUM(GETVECTOR(Z497)*GETVECTOR(_xlfn.CONCAT($S497,",",$AH$4)))+V497)</f>
        <v>0.55308214644136411</v>
      </c>
      <c r="AE497" s="5" cm="1">
        <f t="array" ref="AE497">TANH(SUM(GETVECTOR(AA497)*GETVECTOR(_xlfn.CONCAT($S497,",",$AH$4)))+W497)</f>
        <v>0.61959096475327091</v>
      </c>
      <c r="AF497" s="5" cm="1">
        <f t="array" ref="AF497">SIGMOID(SUM(GETVECTOR(AB497)*GETVECTOR(_xlfn.CONCAT($S497,",",$AH$4)))+X497)</f>
        <v>0.55165868520890871</v>
      </c>
      <c r="AG497" s="5">
        <f t="shared" si="213"/>
        <v>0.34268470070141466</v>
      </c>
      <c r="AH497" s="40">
        <f t="shared" si="214"/>
        <v>0.18197679420305374</v>
      </c>
      <c r="AI497" s="3">
        <f t="shared" si="215"/>
        <v>0.1613582375020228</v>
      </c>
      <c r="AJ497" s="3">
        <f t="shared" si="216"/>
        <v>7.9328489443004677E-2</v>
      </c>
      <c r="AK497" s="3">
        <f t="shared" si="217"/>
        <v>0</v>
      </c>
      <c r="AL497" s="3">
        <f t="shared" si="218"/>
        <v>1.2149309745805595E-2</v>
      </c>
      <c r="AM497" s="3">
        <f t="shared" si="219"/>
        <v>2.7031801708699895E-2</v>
      </c>
      <c r="AN497" s="3">
        <f t="shared" si="220"/>
        <v>1.3164849922368707E-2</v>
      </c>
      <c r="AO497" s="3" t="str" cm="1">
        <f t="array" ref="AO497">GETVECTOR(Y497,2)</f>
        <v>0.5774</v>
      </c>
      <c r="AP497" s="3" t="str" cm="1">
        <f t="array" ref="AP497">GETVECTOR(Z497,2)</f>
        <v>0.5774</v>
      </c>
      <c r="AQ497" s="3" t="str" cm="1">
        <f t="array" ref="AQ497">GETVECTOR(AA497,2)</f>
        <v>0.5774</v>
      </c>
      <c r="AR497" s="3" t="str" cm="1">
        <f t="array" ref="AR497">GETVECTOR(AB497,2)</f>
        <v>0.5774</v>
      </c>
      <c r="AS497" s="3" cm="1">
        <f t="array" ref="AS497">SUM(AK497:AN497*AO497:AR497)</f>
        <v>3.0224558099007162E-2</v>
      </c>
      <c r="AT497" s="51">
        <f t="shared" si="221"/>
        <v>2.6036480809759198E-2</v>
      </c>
      <c r="AU497" s="48">
        <f t="shared" si="222"/>
        <v>0.1613582375020228</v>
      </c>
      <c r="AV497" s="56"/>
      <c r="AW497" s="56"/>
    </row>
    <row r="498" spans="1:49" ht="15" customHeight="1" x14ac:dyDescent="0.25">
      <c r="A498" s="11">
        <f t="shared" si="210"/>
        <v>495</v>
      </c>
      <c r="B498" s="29">
        <v>31542</v>
      </c>
      <c r="C498" s="25"/>
      <c r="D498" s="12"/>
      <c r="E498" s="25">
        <v>26.1</v>
      </c>
      <c r="F498" s="35">
        <v>90</v>
      </c>
      <c r="G498" s="25">
        <v>0</v>
      </c>
      <c r="H498" s="13">
        <v>0</v>
      </c>
      <c r="I498" s="25">
        <v>0</v>
      </c>
      <c r="J498" s="12">
        <v>0</v>
      </c>
      <c r="K498" s="12">
        <v>0</v>
      </c>
      <c r="L498" s="25" t="s">
        <v>11</v>
      </c>
      <c r="M498" s="10"/>
      <c r="N498" s="15"/>
      <c r="O498" s="15"/>
      <c r="P498" s="4"/>
      <c r="Q498" s="54"/>
      <c r="R498" s="42">
        <f t="shared" si="228"/>
        <v>0.17525773195876287</v>
      </c>
      <c r="S498" s="44" t="str" cm="1">
        <f t="array" ref="S498">SETVECTOR(R498:R499)</f>
        <v>0.175257731958763,0.0206185567010309</v>
      </c>
      <c r="T498" s="44">
        <f t="shared" si="223"/>
        <v>1.0309278350515464E-3</v>
      </c>
      <c r="U498" s="5">
        <f t="shared" si="224"/>
        <v>0</v>
      </c>
      <c r="V498" s="5">
        <f t="shared" si="225"/>
        <v>4.3323971501570413E-2</v>
      </c>
      <c r="W498" s="5">
        <f t="shared" si="226"/>
        <v>0.53713892160335985</v>
      </c>
      <c r="X498" s="5">
        <f t="shared" si="227"/>
        <v>3.5655394544501513E-2</v>
      </c>
      <c r="Y498" s="5" t="str" cm="1">
        <f t="array" ref="Y498:AB498">SETMATRIX(GETMATRIX(Y497:AB497)-$O$9*DELTAWEIGHT(S497,$AH$4,AK497:AN497))</f>
        <v>0.5774,0.5774,0.5774</v>
      </c>
      <c r="Z498" s="5" t="str">
        <v>0.615597390952038,0.599773533043705,0.5774</v>
      </c>
      <c r="AA498" s="5" t="str">
        <v>0.667268354327116,0.659746892325642,0.5774</v>
      </c>
      <c r="AB498" s="5" t="str">
        <v>0.624396892265277,0.604923322350835,0.5774</v>
      </c>
      <c r="AC498" s="5" cm="1">
        <f t="array" ref="AC498">SIGMOID(SUM(GETVECTOR(Y498)*GETVECTOR(_xlfn.CONCAT($S498,",",$AH$4)))+U498)</f>
        <v>0.52824464136378757</v>
      </c>
      <c r="AD498" s="5" cm="1">
        <f t="array" ref="AD498">SIGMOID(SUM(GETVECTOR(Z498)*GETVECTOR(_xlfn.CONCAT($S498,",",$AH$4)))+V498)</f>
        <v>0.54080371482527401</v>
      </c>
      <c r="AE498" s="5" cm="1">
        <f t="array" ref="AE498">TANH(SUM(GETVECTOR(AA498)*GETVECTOR(_xlfn.CONCAT($S498,",",$AH$4)))+W498)</f>
        <v>0.58345560314327327</v>
      </c>
      <c r="AF498" s="5" cm="1">
        <f t="array" ref="AF498">SIGMOID(SUM(GETVECTOR(AB498)*GETVECTOR(_xlfn.CONCAT($S498,",",$AH$4)))+X498)</f>
        <v>0.5393083215455603</v>
      </c>
      <c r="AG498" s="5">
        <f t="shared" si="213"/>
        <v>0.31553495761550299</v>
      </c>
      <c r="AH498" s="40">
        <f t="shared" si="214"/>
        <v>0.16473930153733018</v>
      </c>
      <c r="AI498" s="3">
        <f t="shared" si="215"/>
        <v>0.16370837370227864</v>
      </c>
      <c r="AJ498" s="3">
        <f t="shared" si="216"/>
        <v>8.0051166356108955E-2</v>
      </c>
      <c r="AK498" s="3">
        <f t="shared" si="217"/>
        <v>0</v>
      </c>
      <c r="AL498" s="3">
        <f t="shared" si="218"/>
        <v>1.1598812050632909E-2</v>
      </c>
      <c r="AM498" s="3">
        <f t="shared" si="219"/>
        <v>2.8554497261957093E-2</v>
      </c>
      <c r="AN498" s="3">
        <f t="shared" si="220"/>
        <v>1.2424487460926802E-2</v>
      </c>
      <c r="AO498" s="3" t="str" cm="1">
        <f t="array" ref="AO498">GETVECTOR(Y498,2)</f>
        <v>0.5774</v>
      </c>
      <c r="AP498" s="3" t="str" cm="1">
        <f t="array" ref="AP498">GETVECTOR(Z498,2)</f>
        <v>0.5774</v>
      </c>
      <c r="AQ498" s="3" t="str" cm="1">
        <f t="array" ref="AQ498">GETVECTOR(AA498,2)</f>
        <v>0.5774</v>
      </c>
      <c r="AR498" s="3" t="str" cm="1">
        <f t="array" ref="AR498">GETVECTOR(AB498,2)</f>
        <v>0.5774</v>
      </c>
      <c r="AS498" s="3" cm="1">
        <f t="array" ref="AS498">SUM(AK498:AN498*AO498:AR498)</f>
        <v>3.0358419857028602E-2</v>
      </c>
      <c r="AT498" s="51">
        <f t="shared" si="221"/>
        <v>2.6800431620244917E-2</v>
      </c>
      <c r="AU498" s="48">
        <f t="shared" si="222"/>
        <v>0.16370837370227864</v>
      </c>
      <c r="AV498" s="56"/>
      <c r="AW498" s="56"/>
    </row>
    <row r="499" spans="1:49" ht="15" customHeight="1" x14ac:dyDescent="0.25">
      <c r="A499" s="11">
        <f t="shared" si="210"/>
        <v>496</v>
      </c>
      <c r="B499" s="29">
        <v>31543</v>
      </c>
      <c r="C499" s="25"/>
      <c r="D499" s="12"/>
      <c r="E499" s="25">
        <v>26.3</v>
      </c>
      <c r="F499" s="35">
        <v>93</v>
      </c>
      <c r="G499" s="25">
        <v>0</v>
      </c>
      <c r="H499" s="13">
        <v>0</v>
      </c>
      <c r="I499" s="25">
        <v>0</v>
      </c>
      <c r="J499" s="12">
        <v>0</v>
      </c>
      <c r="K499" s="12">
        <v>1</v>
      </c>
      <c r="L499" s="25" t="s">
        <v>11</v>
      </c>
      <c r="M499" s="10"/>
      <c r="N499" s="15"/>
      <c r="O499" s="15"/>
      <c r="P499" s="4"/>
      <c r="Q499" s="54"/>
      <c r="R499" s="42">
        <f t="shared" si="228"/>
        <v>2.0618556701030927E-2</v>
      </c>
      <c r="S499" s="44" t="str" cm="1">
        <f t="array" ref="S499">SETVECTOR(R499:R500)</f>
        <v>0.0206185567010309,0.00103092783505155</v>
      </c>
      <c r="T499" s="44">
        <f t="shared" si="223"/>
        <v>0.15463917525773196</v>
      </c>
      <c r="U499" s="5">
        <f t="shared" si="224"/>
        <v>0</v>
      </c>
      <c r="V499" s="5">
        <f t="shared" si="225"/>
        <v>4.2164090296507119E-2</v>
      </c>
      <c r="W499" s="5">
        <f t="shared" si="226"/>
        <v>0.53428347187716418</v>
      </c>
      <c r="X499" s="5">
        <f t="shared" si="227"/>
        <v>3.4412945798408832E-2</v>
      </c>
      <c r="Y499" s="5" t="str" cm="1">
        <f t="array" ref="Y499:AB499">SETMATRIX(GETMATRIX(Y498:AB498)-$O$9*DELTAWEIGHT(S498,$AH$4,AK498:AN498))</f>
        <v>0.5774,0.5774,0.5774</v>
      </c>
      <c r="Z499" s="5" t="str">
        <v>0.61554420623684,0.599767276018388,0.5774</v>
      </c>
      <c r="AA499" s="5" t="str">
        <v>0.666908381656153,0.659704542599646,0.5774</v>
      </c>
      <c r="AB499" s="5" t="str">
        <v>0.624342894169475,0.604916969633682,0.5774</v>
      </c>
      <c r="AC499" s="5" cm="1">
        <f t="array" ref="AC499">SIGMOID(SUM(GETVECTOR(Y499)*GETVECTOR(_xlfn.CONCAT($S499,",",$AH$4)))+U499)</f>
        <v>0.503125062399288</v>
      </c>
      <c r="AD499" s="5" cm="1">
        <f t="array" ref="AD499">SIGMOID(SUM(GETVECTOR(Z499)*GETVECTOR(_xlfn.CONCAT($S499,",",$AH$4)))+V499)</f>
        <v>0.51386495459895576</v>
      </c>
      <c r="AE499" s="5" cm="1">
        <f t="array" ref="AE499">TANH(SUM(GETVECTOR(AA499)*GETVECTOR(_xlfn.CONCAT($S499,",",$AH$4)))+W499)</f>
        <v>0.49955596134426772</v>
      </c>
      <c r="AF499" s="5" cm="1">
        <f t="array" ref="AF499">SIGMOID(SUM(GETVECTOR(AB499)*GETVECTOR(_xlfn.CONCAT($S499,",",$AH$4)))+X499)</f>
        <v>0.5119751147419952</v>
      </c>
      <c r="AG499" s="5">
        <f t="shared" si="213"/>
        <v>0.25670430139580985</v>
      </c>
      <c r="AH499" s="40">
        <f t="shared" si="214"/>
        <v>0.12861346309777755</v>
      </c>
      <c r="AI499" s="3">
        <f t="shared" si="215"/>
        <v>-2.6025712159954417E-2</v>
      </c>
      <c r="AJ499" s="3">
        <f t="shared" si="216"/>
        <v>-1.2483651274000652E-2</v>
      </c>
      <c r="AK499" s="3">
        <f t="shared" si="217"/>
        <v>0</v>
      </c>
      <c r="AL499" s="3">
        <f t="shared" si="218"/>
        <v>-1.5578717593070571E-3</v>
      </c>
      <c r="AM499" s="3">
        <f t="shared" si="219"/>
        <v>-4.8140303749380931E-3</v>
      </c>
      <c r="AN499" s="3">
        <f t="shared" si="220"/>
        <v>-1.6335446989464255E-3</v>
      </c>
      <c r="AO499" s="3" t="str" cm="1">
        <f t="array" ref="AO499">GETVECTOR(Y499,2)</f>
        <v>0.5774</v>
      </c>
      <c r="AP499" s="3" t="str" cm="1">
        <f t="array" ref="AP499">GETVECTOR(Z499,2)</f>
        <v>0.5774</v>
      </c>
      <c r="AQ499" s="3" t="str" cm="1">
        <f t="array" ref="AQ499">GETVECTOR(AA499,2)</f>
        <v>0.5774</v>
      </c>
      <c r="AR499" s="3" t="str" cm="1">
        <f t="array" ref="AR499">GETVECTOR(AB499,2)</f>
        <v>0.5774</v>
      </c>
      <c r="AS499" s="3" cm="1">
        <f t="array" ref="AS499">SUM(AK499:AN499*AO499:AR499)</f>
        <v>-4.6223450014848157E-3</v>
      </c>
      <c r="AT499" s="51">
        <f t="shared" si="221"/>
        <v>6.7733769343279922E-4</v>
      </c>
      <c r="AU499" s="48">
        <f t="shared" si="222"/>
        <v>2.6025712159954417E-2</v>
      </c>
      <c r="AV499" s="56"/>
      <c r="AW499" s="56"/>
    </row>
    <row r="500" spans="1:49" ht="15" customHeight="1" x14ac:dyDescent="0.25">
      <c r="A500" s="11">
        <f t="shared" si="210"/>
        <v>497</v>
      </c>
      <c r="B500" s="29">
        <v>31544</v>
      </c>
      <c r="C500" s="25"/>
      <c r="D500" s="12"/>
      <c r="E500" s="25">
        <v>27.4</v>
      </c>
      <c r="F500" s="35">
        <v>91</v>
      </c>
      <c r="G500" s="25">
        <v>0</v>
      </c>
      <c r="H500" s="13">
        <v>0</v>
      </c>
      <c r="I500" s="25">
        <v>0</v>
      </c>
      <c r="J500" s="12">
        <v>0</v>
      </c>
      <c r="K500" s="12">
        <v>1</v>
      </c>
      <c r="L500" s="25" t="s">
        <v>11</v>
      </c>
      <c r="M500" s="10"/>
      <c r="N500" s="15"/>
      <c r="O500" s="15"/>
      <c r="P500" s="4"/>
      <c r="Q500" s="54"/>
      <c r="R500" s="42">
        <f t="shared" si="228"/>
        <v>1.0309278350515464E-3</v>
      </c>
      <c r="S500" s="44" t="str" cm="1">
        <f t="array" ref="S500">SETVECTOR(R500:R501)</f>
        <v>0.00103092783505155,0.154639175257732</v>
      </c>
      <c r="T500" s="44">
        <f t="shared" si="223"/>
        <v>8.9690721649484523E-2</v>
      </c>
      <c r="U500" s="5">
        <f t="shared" si="224"/>
        <v>0</v>
      </c>
      <c r="V500" s="5">
        <f t="shared" si="225"/>
        <v>4.2319877472437824E-2</v>
      </c>
      <c r="W500" s="5">
        <f t="shared" si="226"/>
        <v>0.53476487491465796</v>
      </c>
      <c r="X500" s="5">
        <f t="shared" si="227"/>
        <v>3.4576300268303474E-2</v>
      </c>
      <c r="Y500" s="5" t="str" cm="1">
        <f t="array" ref="Y500:AB500">SETMATRIX(GETMATRIX(Y499:AB499)-$O$9*DELTAWEIGHT(S499,$AH$4,AK499:AN499))</f>
        <v>0.5774,0.5774,0.5774</v>
      </c>
      <c r="Z500" s="5" t="str">
        <v>0.615549408320966,0.599767536122594,0.5774</v>
      </c>
      <c r="AA500" s="5" t="str">
        <v>0.666962203499916,0.659707233691834,0.5774</v>
      </c>
      <c r="AB500" s="5" t="str">
        <v>0.624348125638191,0.604917231207118,0.5774</v>
      </c>
      <c r="AC500" s="5" cm="1">
        <f t="array" ref="AC500">SIGMOID(SUM(GETVECTOR(Y500)*GETVECTOR(_xlfn.CONCAT($S500,",",$AH$4)))+U500)</f>
        <v>0.52245586278519074</v>
      </c>
      <c r="AD500" s="5" cm="1">
        <f t="array" ref="AD500">SIGMOID(SUM(GETVECTOR(Z500)*GETVECTOR(_xlfn.CONCAT($S500,",",$AH$4)))+V500)</f>
        <v>0.53387353947478344</v>
      </c>
      <c r="AE500" s="5" cm="1">
        <f t="array" ref="AE500">TANH(SUM(GETVECTOR(AA500)*GETVECTOR(_xlfn.CONCAT($S500,",",$AH$4)))+W500)</f>
        <v>0.56317379260822786</v>
      </c>
      <c r="AF500" s="5" cm="1">
        <f t="array" ref="AF500">SIGMOID(SUM(GETVECTOR(AB500)*GETVECTOR(_xlfn.CONCAT($S500,",",$AH$4)))+X500)</f>
        <v>0.53214656105022806</v>
      </c>
      <c r="AG500" s="5">
        <f t="shared" si="213"/>
        <v>0.30066358599919224</v>
      </c>
      <c r="AH500" s="40">
        <f t="shared" si="214"/>
        <v>0.15534410014783812</v>
      </c>
      <c r="AI500" s="3">
        <f t="shared" si="215"/>
        <v>6.5653378498353593E-2</v>
      </c>
      <c r="AJ500" s="3">
        <f t="shared" si="216"/>
        <v>3.195996929275817E-2</v>
      </c>
      <c r="AK500" s="3">
        <f t="shared" si="217"/>
        <v>0</v>
      </c>
      <c r="AL500" s="3">
        <f t="shared" si="218"/>
        <v>4.4791019071583026E-3</v>
      </c>
      <c r="AM500" s="3">
        <f t="shared" si="219"/>
        <v>1.1650932896597769E-2</v>
      </c>
      <c r="AN500" s="3">
        <f t="shared" si="220"/>
        <v>4.7715740657361394E-3</v>
      </c>
      <c r="AO500" s="3" t="str" cm="1">
        <f t="array" ref="AO500">GETVECTOR(Y500,2)</f>
        <v>0.5774</v>
      </c>
      <c r="AP500" s="3" t="str" cm="1">
        <f t="array" ref="AP500">GETVECTOR(Z500,2)</f>
        <v>0.5774</v>
      </c>
      <c r="AQ500" s="3" t="str" cm="1">
        <f t="array" ref="AQ500">GETVECTOR(AA500,2)</f>
        <v>0.5774</v>
      </c>
      <c r="AR500" s="3" t="str" cm="1">
        <f t="array" ref="AR500">GETVECTOR(AB500,2)</f>
        <v>0.5774</v>
      </c>
      <c r="AS500" s="3" cm="1">
        <f t="array" ref="AS500">SUM(AK500:AN500*AO500:AR500)</f>
        <v>1.2068588961244804E-2</v>
      </c>
      <c r="AT500" s="51">
        <f t="shared" si="221"/>
        <v>4.3103661082480775E-3</v>
      </c>
      <c r="AU500" s="48">
        <f t="shared" si="222"/>
        <v>6.5653378498353593E-2</v>
      </c>
      <c r="AV500" s="56"/>
      <c r="AW500" s="56"/>
    </row>
    <row r="501" spans="1:49" ht="15" customHeight="1" x14ac:dyDescent="0.25">
      <c r="A501" s="11">
        <f t="shared" si="210"/>
        <v>498</v>
      </c>
      <c r="B501" s="29">
        <v>31545</v>
      </c>
      <c r="C501" s="25"/>
      <c r="D501" s="12"/>
      <c r="E501" s="25">
        <v>26.1</v>
      </c>
      <c r="F501" s="35">
        <v>86</v>
      </c>
      <c r="G501" s="25">
        <v>0</v>
      </c>
      <c r="H501" s="13">
        <v>0</v>
      </c>
      <c r="I501" s="25">
        <v>0</v>
      </c>
      <c r="J501" s="12">
        <v>0</v>
      </c>
      <c r="K501" s="12">
        <v>1</v>
      </c>
      <c r="L501" s="25" t="s">
        <v>11</v>
      </c>
      <c r="M501" s="10"/>
      <c r="N501" s="15"/>
      <c r="O501" s="15"/>
      <c r="P501" s="4"/>
      <c r="Q501" s="54"/>
      <c r="R501" s="42">
        <f t="shared" si="228"/>
        <v>0.15463917525773196</v>
      </c>
      <c r="S501" s="44" t="str" cm="1">
        <f t="array" ref="S501">SETVECTOR(R501:R502)</f>
        <v>0.154639175257732,0.0896907216494845</v>
      </c>
      <c r="T501" s="44">
        <f t="shared" si="223"/>
        <v>0.27731958762886594</v>
      </c>
      <c r="U501" s="5">
        <f t="shared" si="224"/>
        <v>0</v>
      </c>
      <c r="V501" s="5">
        <f t="shared" si="225"/>
        <v>4.1871967281721996E-2</v>
      </c>
      <c r="W501" s="5">
        <f t="shared" si="226"/>
        <v>0.53359978162499822</v>
      </c>
      <c r="X501" s="5">
        <f t="shared" si="227"/>
        <v>3.409914286172986E-2</v>
      </c>
      <c r="Y501" s="5" t="str" cm="1">
        <f t="array" ref="Y501:AB501">SETMATRIX(GETMATRIX(Y500:AB500)-$O$9*DELTAWEIGHT(S500,$AH$4,AK500:AN500))</f>
        <v>0.5774,0.5774,0.5774</v>
      </c>
      <c r="Z501" s="5" t="str">
        <v>0.615549464040419,0.599775894040596,0.5774</v>
      </c>
      <c r="AA501" s="5" t="str">
        <v>0.666962611441354,0.65976842490761,0.5774</v>
      </c>
      <c r="AB501" s="5" t="str">
        <v>0.624348182068436,0.604925695743888,0.5774</v>
      </c>
      <c r="AC501" s="5" cm="1">
        <f t="array" ref="AC501">SIGMOID(SUM(GETVECTOR(Y501)*GETVECTOR(_xlfn.CONCAT($S501,",",$AH$4)))+U501)</f>
        <v>0.53521064177831368</v>
      </c>
      <c r="AD501" s="5" cm="1">
        <f t="array" ref="AD501">SIGMOID(SUM(GETVECTOR(Z501)*GETVECTOR(_xlfn.CONCAT($S501,",",$AH$4)))+V501)</f>
        <v>0.54756928382592851</v>
      </c>
      <c r="AE501" s="5" cm="1">
        <f t="array" ref="AE501">TANH(SUM(GETVECTOR(AA501)*GETVECTOR(_xlfn.CONCAT($S501,",",$AH$4)))+W501)</f>
        <v>0.601767465376986</v>
      </c>
      <c r="AF501" s="5" cm="1">
        <f t="array" ref="AF501">SIGMOID(SUM(GETVECTOR(AB501)*GETVECTOR(_xlfn.CONCAT($S501,",",$AH$4)))+X501)</f>
        <v>0.54609475826363529</v>
      </c>
      <c r="AG501" s="5">
        <f t="shared" si="213"/>
        <v>0.32950938004622043</v>
      </c>
      <c r="AH501" s="40">
        <f t="shared" si="214"/>
        <v>0.17370174653096349</v>
      </c>
      <c r="AI501" s="3">
        <f t="shared" si="215"/>
        <v>-0.10361784109790245</v>
      </c>
      <c r="AJ501" s="3">
        <f t="shared" si="216"/>
        <v>-5.0860167652349304E-2</v>
      </c>
      <c r="AK501" s="3">
        <f t="shared" si="217"/>
        <v>0</v>
      </c>
      <c r="AL501" s="3">
        <f t="shared" si="218"/>
        <v>-7.5822421753874861E-3</v>
      </c>
      <c r="AM501" s="3">
        <f t="shared" si="219"/>
        <v>-1.7764503409767037E-2</v>
      </c>
      <c r="AN501" s="3">
        <f t="shared" si="220"/>
        <v>-8.1696588705139021E-3</v>
      </c>
      <c r="AO501" s="3" t="str" cm="1">
        <f t="array" ref="AO501">GETVECTOR(Y501,2)</f>
        <v>0.5774</v>
      </c>
      <c r="AP501" s="3" t="str" cm="1">
        <f t="array" ref="AP501">GETVECTOR(Z501,2)</f>
        <v>0.5774</v>
      </c>
      <c r="AQ501" s="3" t="str" cm="1">
        <f t="array" ref="AQ501">GETVECTOR(AA501,2)</f>
        <v>0.5774</v>
      </c>
      <c r="AR501" s="3" t="str" cm="1">
        <f t="array" ref="AR501">GETVECTOR(AB501,2)</f>
        <v>0.5774</v>
      </c>
      <c r="AS501" s="3" cm="1">
        <f t="array" ref="AS501">SUM(AK501:AN501*AO501:AR501)</f>
        <v>-1.935237193270295E-2</v>
      </c>
      <c r="AT501" s="51">
        <f t="shared" si="221"/>
        <v>1.0736656993790162E-2</v>
      </c>
      <c r="AU501" s="48">
        <f t="shared" si="222"/>
        <v>0.10361784109790245</v>
      </c>
      <c r="AV501" s="56"/>
      <c r="AW501" s="56"/>
    </row>
    <row r="502" spans="1:49" ht="15" customHeight="1" x14ac:dyDescent="0.25">
      <c r="A502" s="11">
        <f t="shared" si="210"/>
        <v>499</v>
      </c>
      <c r="B502" s="29">
        <v>31546</v>
      </c>
      <c r="C502" s="25"/>
      <c r="D502" s="12"/>
      <c r="E502" s="25">
        <v>26.5</v>
      </c>
      <c r="F502" s="35">
        <v>88</v>
      </c>
      <c r="G502" s="25">
        <v>0</v>
      </c>
      <c r="H502" s="13">
        <v>0</v>
      </c>
      <c r="I502" s="25">
        <v>0</v>
      </c>
      <c r="J502" s="12">
        <v>0</v>
      </c>
      <c r="K502" s="12">
        <v>1</v>
      </c>
      <c r="L502" s="25" t="s">
        <v>11</v>
      </c>
      <c r="M502" s="10"/>
      <c r="N502" s="15"/>
      <c r="O502" s="15"/>
      <c r="P502" s="4"/>
      <c r="Q502" s="54"/>
      <c r="R502" s="42">
        <f t="shared" si="228"/>
        <v>8.9690721649484523E-2</v>
      </c>
      <c r="S502" s="44" t="str" cm="1">
        <f t="array" ref="S502">SETVECTOR(R502:R503)</f>
        <v>0.0896907216494845,0.277319587628866</v>
      </c>
      <c r="T502" s="44">
        <f t="shared" si="223"/>
        <v>0.15257731958762888</v>
      </c>
      <c r="U502" s="5">
        <f t="shared" si="224"/>
        <v>0</v>
      </c>
      <c r="V502" s="5">
        <f t="shared" si="225"/>
        <v>4.2630191499260742E-2</v>
      </c>
      <c r="W502" s="5">
        <f t="shared" si="226"/>
        <v>0.53537623196597495</v>
      </c>
      <c r="X502" s="5">
        <f t="shared" si="227"/>
        <v>3.4916108748781254E-2</v>
      </c>
      <c r="Y502" s="5" t="str" cm="1">
        <f t="array" ref="Y502:AB502">SETMATRIX(GETMATRIX(Y501:AB501)-$O$9*DELTAWEIGHT(S501,$AH$4,AK501:AN501))</f>
        <v>0.5774,0.5774,0.5774</v>
      </c>
      <c r="Z502" s="5" t="str">
        <v>0.615668196794841,0.599844759038161,0.5774</v>
      </c>
      <c r="AA502" s="5" t="str">
        <v>0.667694324346732,0.660192818392729,0.5774</v>
      </c>
      <c r="AB502" s="5" t="str">
        <v>0.624469165501011,0.604995866134782,0.5774</v>
      </c>
      <c r="AC502" s="5" cm="1">
        <f t="array" ref="AC502">SIGMOID(SUM(GETVECTOR(Y502)*GETVECTOR(_xlfn.CONCAT($S502,",",$AH$4)))+U502)</f>
        <v>0.55278056952930776</v>
      </c>
      <c r="AD502" s="5" cm="1">
        <f t="array" ref="AD502">SIGMOID(SUM(GETVECTOR(Z502)*GETVECTOR(_xlfn.CONCAT($S502,",",$AH$4)))+V502)</f>
        <v>0.56566812346625628</v>
      </c>
      <c r="AE502" s="5" cm="1">
        <f t="array" ref="AE502">TANH(SUM(GETVECTOR(AA502)*GETVECTOR(_xlfn.CONCAT($S502,",",$AH$4)))+W502)</f>
        <v>0.65175668332944858</v>
      </c>
      <c r="AF502" s="5" cm="1">
        <f t="array" ref="AF502">SIGMOID(SUM(GETVECTOR(AB502)*GETVECTOR(_xlfn.CONCAT($S502,",",$AH$4)))+X502)</f>
        <v>0.56431728699934391</v>
      </c>
      <c r="AG502" s="5">
        <f t="shared" si="213"/>
        <v>0.36867798001556024</v>
      </c>
      <c r="AH502" s="40">
        <f t="shared" si="214"/>
        <v>0.19911078513987343</v>
      </c>
      <c r="AI502" s="3">
        <f t="shared" si="215"/>
        <v>4.6533465552244552E-2</v>
      </c>
      <c r="AJ502" s="3">
        <f t="shared" si="216"/>
        <v>2.2990513386979185E-2</v>
      </c>
      <c r="AK502" s="3">
        <f t="shared" si="217"/>
        <v>0</v>
      </c>
      <c r="AL502" s="3">
        <f t="shared" si="218"/>
        <v>3.6814386965757519E-3</v>
      </c>
      <c r="AM502" s="3">
        <f t="shared" si="219"/>
        <v>7.4806483257638954E-3</v>
      </c>
      <c r="AN502" s="3">
        <f t="shared" si="220"/>
        <v>4.0367375156142409E-3</v>
      </c>
      <c r="AO502" s="3" t="str" cm="1">
        <f t="array" ref="AO502">GETVECTOR(Y502,2)</f>
        <v>0.5774</v>
      </c>
      <c r="AP502" s="3" t="str" cm="1">
        <f t="array" ref="AP502">GETVECTOR(Z502,2)</f>
        <v>0.5774</v>
      </c>
      <c r="AQ502" s="3" t="str" cm="1">
        <f t="array" ref="AQ502">GETVECTOR(AA502,2)</f>
        <v>0.5774</v>
      </c>
      <c r="AR502" s="3" t="str" cm="1">
        <f t="array" ref="AR502">GETVECTOR(AB502,2)</f>
        <v>0.5774</v>
      </c>
      <c r="AS502" s="3" cm="1">
        <f t="array" ref="AS502">SUM(AK502:AN502*AO502:AR502)</f>
        <v>8.7758012882145752E-3</v>
      </c>
      <c r="AT502" s="51">
        <f t="shared" si="221"/>
        <v>2.1653634163019304E-3</v>
      </c>
      <c r="AU502" s="48">
        <f t="shared" si="222"/>
        <v>4.6533465552244552E-2</v>
      </c>
      <c r="AV502" s="56"/>
      <c r="AW502" s="56"/>
    </row>
    <row r="503" spans="1:49" ht="15" customHeight="1" x14ac:dyDescent="0.25">
      <c r="A503" s="11">
        <f t="shared" si="210"/>
        <v>500</v>
      </c>
      <c r="B503" s="29">
        <v>31547</v>
      </c>
      <c r="C503" s="25"/>
      <c r="D503" s="12"/>
      <c r="E503" s="25">
        <v>26.2</v>
      </c>
      <c r="F503" s="35">
        <v>95</v>
      </c>
      <c r="G503" s="25">
        <v>59</v>
      </c>
      <c r="H503" s="13">
        <v>0</v>
      </c>
      <c r="I503" s="25">
        <v>0</v>
      </c>
      <c r="J503" s="12">
        <v>0</v>
      </c>
      <c r="K503" s="12">
        <v>0</v>
      </c>
      <c r="L503" s="25" t="s">
        <v>11</v>
      </c>
      <c r="M503" s="10"/>
      <c r="N503" s="15"/>
      <c r="O503" s="15"/>
      <c r="P503" s="4"/>
      <c r="Q503" s="54"/>
      <c r="R503" s="42">
        <f t="shared" si="228"/>
        <v>0.27731958762886594</v>
      </c>
      <c r="S503" s="44" t="str" cm="1">
        <f t="array" ref="S503">SETVECTOR(R503:R504)</f>
        <v>0.277319587628866,0.152577319587629</v>
      </c>
      <c r="T503" s="44">
        <f t="shared" si="223"/>
        <v>0.44020618556701036</v>
      </c>
      <c r="U503" s="5">
        <f t="shared" si="224"/>
        <v>0</v>
      </c>
      <c r="V503" s="5">
        <f t="shared" si="225"/>
        <v>4.2262047629603165E-2</v>
      </c>
      <c r="W503" s="5">
        <f t="shared" si="226"/>
        <v>0.53462816713339856</v>
      </c>
      <c r="X503" s="5">
        <f t="shared" si="227"/>
        <v>3.4512434997219829E-2</v>
      </c>
      <c r="Y503" s="5" t="str" cm="1">
        <f t="array" ref="Y503:AB503">SETMATRIX(GETMATRIX(Y502:AB502)-$O$9*DELTAWEIGHT(S502,$AH$4,AK502:AN502))</f>
        <v>0.5774,0.5774,0.5774</v>
      </c>
      <c r="Z503" s="5" t="str">
        <v>0.61568369493245,0.59989267856709,0.5774</v>
      </c>
      <c r="AA503" s="5" t="str">
        <v>0.667771558931683,0.660431624178382,0.5774</v>
      </c>
      <c r="AB503" s="5" t="str">
        <v>0.624485134965351,0.605045242984292,0.5774</v>
      </c>
      <c r="AC503" s="5" cm="1">
        <f t="array" ref="AC503">SIGMOID(SUM(GETVECTOR(Y503)*GETVECTOR(_xlfn.CONCAT($S503,",",$AH$4)))+U503)</f>
        <v>0.56173894296623217</v>
      </c>
      <c r="AD503" s="5" cm="1">
        <f t="array" ref="AD503">SIGMOID(SUM(GETVECTOR(Z503)*GETVECTOR(_xlfn.CONCAT($S503,",",$AH$4)))+V503)</f>
        <v>0.575550322655484</v>
      </c>
      <c r="AE503" s="5" cm="1">
        <f t="array" ref="AE503">TANH(SUM(GETVECTOR(AA503)*GETVECTOR(_xlfn.CONCAT($S503,",",$AH$4)))+W503)</f>
        <v>0.67538607984711663</v>
      </c>
      <c r="AF503" s="5" cm="1">
        <f t="array" ref="AF503">SIGMOID(SUM(GETVECTOR(AB503)*GETVECTOR(_xlfn.CONCAT($S503,",",$AH$4)))+X503)</f>
        <v>0.57444510232539092</v>
      </c>
      <c r="AG503" s="5">
        <f t="shared" si="213"/>
        <v>0.38871867617303046</v>
      </c>
      <c r="AH503" s="40">
        <f t="shared" si="214"/>
        <v>0.21269121969174445</v>
      </c>
      <c r="AI503" s="3">
        <f t="shared" si="215"/>
        <v>-0.2275149658752659</v>
      </c>
      <c r="AJ503" s="3">
        <f t="shared" si="216"/>
        <v>-0.1127780530520773</v>
      </c>
      <c r="AK503" s="3">
        <f t="shared" si="217"/>
        <v>0</v>
      </c>
      <c r="AL503" s="3">
        <f t="shared" si="218"/>
        <v>-1.8607422021215472E-2</v>
      </c>
      <c r="AM503" s="3">
        <f t="shared" si="219"/>
        <v>-3.5301238041522735E-2</v>
      </c>
      <c r="AN503" s="3">
        <f t="shared" si="220"/>
        <v>-2.0592786865990052E-2</v>
      </c>
      <c r="AO503" s="3" t="str" cm="1">
        <f t="array" ref="AO503">GETVECTOR(Y503,2)</f>
        <v>0.5774</v>
      </c>
      <c r="AP503" s="3" t="str" cm="1">
        <f t="array" ref="AP503">GETVECTOR(Z503,2)</f>
        <v>0.5774</v>
      </c>
      <c r="AQ503" s="3" t="str" cm="1">
        <f t="array" ref="AQ503">GETVECTOR(AA503,2)</f>
        <v>0.5774</v>
      </c>
      <c r="AR503" s="3" t="str" cm="1">
        <f t="array" ref="AR503">GETVECTOR(AB503,2)</f>
        <v>0.5774</v>
      </c>
      <c r="AS503" s="3" cm="1">
        <f t="array" ref="AS503">SUM(AK503:AN503*AO503:AR503)</f>
        <v>-4.3017135456647697E-2</v>
      </c>
      <c r="AT503" s="51">
        <f t="shared" si="221"/>
        <v>5.1763059697223404E-2</v>
      </c>
      <c r="AU503" s="48">
        <f t="shared" si="222"/>
        <v>0.2275149658752659</v>
      </c>
      <c r="AV503" s="56"/>
      <c r="AW503" s="56"/>
    </row>
    <row r="504" spans="1:49" ht="15" customHeight="1" x14ac:dyDescent="0.25">
      <c r="A504" s="11">
        <f t="shared" si="210"/>
        <v>501</v>
      </c>
      <c r="B504" s="29">
        <v>31548</v>
      </c>
      <c r="C504" s="25"/>
      <c r="D504" s="12"/>
      <c r="E504" s="25">
        <v>25.7</v>
      </c>
      <c r="F504" s="35">
        <v>91</v>
      </c>
      <c r="G504" s="25">
        <v>35</v>
      </c>
      <c r="H504" s="13">
        <v>0</v>
      </c>
      <c r="I504" s="25">
        <v>0</v>
      </c>
      <c r="J504" s="12">
        <v>0</v>
      </c>
      <c r="K504" s="12">
        <v>1</v>
      </c>
      <c r="L504" s="25" t="s">
        <v>11</v>
      </c>
      <c r="M504" s="10"/>
      <c r="N504" s="15"/>
      <c r="O504" s="15"/>
      <c r="P504" s="4"/>
      <c r="Q504" s="54"/>
      <c r="R504" s="42">
        <f t="shared" si="228"/>
        <v>0.15257731958762888</v>
      </c>
      <c r="S504" s="44" t="str" cm="1">
        <f t="array" ref="S504">SETVECTOR(R504:R505)</f>
        <v>0.152577319587629,0.44020618556701</v>
      </c>
      <c r="T504" s="44">
        <f t="shared" si="223"/>
        <v>0.13917525773195877</v>
      </c>
      <c r="U504" s="5">
        <f t="shared" si="224"/>
        <v>0</v>
      </c>
      <c r="V504" s="5">
        <f t="shared" si="225"/>
        <v>4.4122789831724712E-2</v>
      </c>
      <c r="W504" s="5">
        <f t="shared" si="226"/>
        <v>0.53815829093755085</v>
      </c>
      <c r="X504" s="5">
        <f t="shared" si="227"/>
        <v>3.6571713683818834E-2</v>
      </c>
      <c r="Y504" s="5" t="str" cm="1">
        <f t="array" ref="Y504:AB504">SETMATRIX(GETMATRIX(Y503:AB503)-$O$9*DELTAWEIGHT(S503,$AH$4,AK503:AN503))</f>
        <v>0.5774,0.5774,0.5774</v>
      </c>
      <c r="Z504" s="5" t="str">
        <v>0.616154899892846,0.600151928879873,0.5774</v>
      </c>
      <c r="AA504" s="5" t="str">
        <v>0.669914377237709,0.661610572540062,0.5774</v>
      </c>
      <c r="AB504" s="5" t="str">
        <v>0.624973809952819,0.605314105059181,0.5774</v>
      </c>
      <c r="AC504" s="5" cm="1">
        <f t="array" ref="AC504">SIGMOID(SUM(GETVECTOR(Y504)*GETVECTOR(_xlfn.CONCAT($S504,",",$AH$4)))+U504)</f>
        <v>0.58474260349597273</v>
      </c>
      <c r="AD504" s="5" cm="1">
        <f t="array" ref="AD504">SIGMOID(SUM(GETVECTOR(Z504)*GETVECTOR(_xlfn.CONCAT($S504,",",$AH$4)))+V504)</f>
        <v>0.59924605252666741</v>
      </c>
      <c r="AE504" s="5" cm="1">
        <f t="array" ref="AE504">TANH(SUM(GETVECTOR(AA504)*GETVECTOR(_xlfn.CONCAT($S504,",",$AH$4)))+W504)</f>
        <v>0.73134694922811561</v>
      </c>
      <c r="AF504" s="5" cm="1">
        <f t="array" ref="AF504">SIGMOID(SUM(GETVECTOR(AB504)*GETVECTOR(_xlfn.CONCAT($S504,",",$AH$4)))+X504)</f>
        <v>0.59830115281152962</v>
      </c>
      <c r="AG504" s="5">
        <f t="shared" si="213"/>
        <v>0.43825677235236932</v>
      </c>
      <c r="AH504" s="40">
        <f t="shared" si="214"/>
        <v>0.24661880338559983</v>
      </c>
      <c r="AI504" s="3">
        <f t="shared" si="215"/>
        <v>0.10744354565364106</v>
      </c>
      <c r="AJ504" s="3">
        <f t="shared" si="216"/>
        <v>5.3361328326592496E-2</v>
      </c>
      <c r="AK504" s="3">
        <f t="shared" si="217"/>
        <v>0</v>
      </c>
      <c r="AL504" s="3">
        <f t="shared" si="218"/>
        <v>9.3720171964469835E-3</v>
      </c>
      <c r="AM504" s="3">
        <f t="shared" si="219"/>
        <v>1.4873312281558183E-2</v>
      </c>
      <c r="AN504" s="3">
        <f t="shared" si="220"/>
        <v>1.0644054835228596E-2</v>
      </c>
      <c r="AO504" s="3" t="str" cm="1">
        <f t="array" ref="AO504">GETVECTOR(Y504,2)</f>
        <v>0.5774</v>
      </c>
      <c r="AP504" s="3" t="str" cm="1">
        <f t="array" ref="AP504">GETVECTOR(Z504,2)</f>
        <v>0.5774</v>
      </c>
      <c r="AQ504" s="3" t="str" cm="1">
        <f t="array" ref="AQ504">GETVECTOR(AA504,2)</f>
        <v>0.5774</v>
      </c>
      <c r="AR504" s="3" t="str" cm="1">
        <f t="array" ref="AR504">GETVECTOR(AB504,2)</f>
        <v>0.5774</v>
      </c>
      <c r="AS504" s="3" cm="1">
        <f t="array" ref="AS504">SUM(AK504:AN504*AO504:AR504)</f>
        <v>2.0145130502461174E-2</v>
      </c>
      <c r="AT504" s="51">
        <f t="shared" si="221"/>
        <v>1.1544115502626051E-2</v>
      </c>
      <c r="AU504" s="48">
        <f t="shared" si="222"/>
        <v>0.10744354565364106</v>
      </c>
      <c r="AV504" s="56"/>
      <c r="AW504" s="56"/>
    </row>
    <row r="505" spans="1:49" ht="15" customHeight="1" x14ac:dyDescent="0.25">
      <c r="A505" s="11">
        <f t="shared" si="210"/>
        <v>502</v>
      </c>
      <c r="B505" s="29">
        <v>31549</v>
      </c>
      <c r="C505" s="25"/>
      <c r="D505" s="12"/>
      <c r="E505" s="25">
        <v>25.3</v>
      </c>
      <c r="F505" s="35">
        <v>88</v>
      </c>
      <c r="G505" s="25">
        <v>0</v>
      </c>
      <c r="H505" s="13">
        <v>0</v>
      </c>
      <c r="I505" s="25">
        <v>0</v>
      </c>
      <c r="J505" s="12">
        <v>0</v>
      </c>
      <c r="K505" s="12">
        <v>0</v>
      </c>
      <c r="L505" s="25" t="s">
        <v>11</v>
      </c>
      <c r="M505" s="10"/>
      <c r="N505" s="15"/>
      <c r="O505" s="15"/>
      <c r="P505" s="4"/>
      <c r="Q505" s="54"/>
      <c r="R505" s="42">
        <f t="shared" si="228"/>
        <v>0.44020618556701036</v>
      </c>
      <c r="S505" s="44" t="str" cm="1">
        <f t="array" ref="S505">SETVECTOR(R505:R506)</f>
        <v>0.44020618556701,0.139175257731959</v>
      </c>
      <c r="T505" s="44">
        <f t="shared" si="223"/>
        <v>6.7010309278350513E-2</v>
      </c>
      <c r="U505" s="5">
        <f t="shared" si="224"/>
        <v>0</v>
      </c>
      <c r="V505" s="5">
        <f t="shared" si="225"/>
        <v>4.3185588112080016E-2</v>
      </c>
      <c r="W505" s="5">
        <f t="shared" si="226"/>
        <v>0.53667095970939505</v>
      </c>
      <c r="X505" s="5">
        <f t="shared" si="227"/>
        <v>3.5507308200295976E-2</v>
      </c>
      <c r="Y505" s="5" t="str" cm="1">
        <f t="array" ref="Y505:AB505">SETMATRIX(GETMATRIX(Y504:AB504)-$O$9*DELTAWEIGHT(S504,$AH$4,AK504:AN504))</f>
        <v>0.5774,0.5774,0.5774</v>
      </c>
      <c r="Z505" s="5" t="str">
        <v>0.616123177155855,0.600060404496797,0.5774</v>
      </c>
      <c r="AA505" s="5" t="str">
        <v>0.669799107063962,0.661278002511752,0.5774</v>
      </c>
      <c r="AB505" s="5" t="str">
        <v>0.624940227200995,0.60521721428196,0.5774</v>
      </c>
      <c r="AC505" s="5" cm="1">
        <f t="array" ref="AC505">SIGMOID(SUM(GETVECTOR(Y505)*GETVECTOR(_xlfn.CONCAT($S505,",",$AH$4)))+U505)</f>
        <v>0.58286236373382716</v>
      </c>
      <c r="AD505" s="5" cm="1">
        <f t="array" ref="AD505">SIGMOID(SUM(GETVECTOR(Z505)*GETVECTOR(_xlfn.CONCAT($S505,",",$AH$4)))+V505)</f>
        <v>0.59818790744813655</v>
      </c>
      <c r="AE505" s="5" cm="1">
        <f t="array" ref="AE505">TANH(SUM(GETVECTOR(AA505)*GETVECTOR(_xlfn.CONCAT($S505,",",$AH$4)))+W505)</f>
        <v>0.72757447974594824</v>
      </c>
      <c r="AF505" s="5" cm="1">
        <f t="array" ref="AF505">SIGMOID(SUM(GETVECTOR(AB505)*GETVECTOR(_xlfn.CONCAT($S505,",",$AH$4)))+X505)</f>
        <v>0.59744755601440136</v>
      </c>
      <c r="AG505" s="5">
        <f t="shared" si="213"/>
        <v>0.43522625555189537</v>
      </c>
      <c r="AH505" s="40">
        <f t="shared" si="214"/>
        <v>0.24476213243285808</v>
      </c>
      <c r="AI505" s="3">
        <f t="shared" si="215"/>
        <v>0.17775182315450755</v>
      </c>
      <c r="AJ505" s="3">
        <f t="shared" si="216"/>
        <v>8.8373492545638949E-2</v>
      </c>
      <c r="AK505" s="3">
        <f t="shared" si="217"/>
        <v>0</v>
      </c>
      <c r="AL505" s="3">
        <f t="shared" si="218"/>
        <v>1.5454683245267688E-2</v>
      </c>
      <c r="AM505" s="3">
        <f t="shared" si="219"/>
        <v>2.4879647162822326E-2</v>
      </c>
      <c r="AN505" s="3">
        <f t="shared" si="220"/>
        <v>1.7513815075886372E-2</v>
      </c>
      <c r="AO505" s="3" t="str" cm="1">
        <f t="array" ref="AO505">GETVECTOR(Y505,2)</f>
        <v>0.5774</v>
      </c>
      <c r="AP505" s="3" t="str" cm="1">
        <f t="array" ref="AP505">GETVECTOR(Z505,2)</f>
        <v>0.5774</v>
      </c>
      <c r="AQ505" s="3" t="str" cm="1">
        <f t="array" ref="AQ505">GETVECTOR(AA505,2)</f>
        <v>0.5774</v>
      </c>
      <c r="AR505" s="3" t="str" cm="1">
        <f t="array" ref="AR505">GETVECTOR(AB505,2)</f>
        <v>0.5774</v>
      </c>
      <c r="AS505" s="3" cm="1">
        <f t="array" ref="AS505">SUM(AK505:AN505*AO505:AR505)</f>
        <v>3.3401519202447966E-2</v>
      </c>
      <c r="AT505" s="51">
        <f t="shared" si="221"/>
        <v>3.1595710634751327E-2</v>
      </c>
      <c r="AU505" s="48">
        <f t="shared" si="222"/>
        <v>0.17775182315450755</v>
      </c>
      <c r="AV505" s="56"/>
      <c r="AW505" s="56"/>
    </row>
    <row r="506" spans="1:49" ht="15" customHeight="1" x14ac:dyDescent="0.25">
      <c r="A506" s="11">
        <f t="shared" si="210"/>
        <v>503</v>
      </c>
      <c r="B506" s="29">
        <v>31550</v>
      </c>
      <c r="C506" s="25"/>
      <c r="D506" s="12"/>
      <c r="E506" s="25">
        <v>25.7</v>
      </c>
      <c r="F506" s="35">
        <v>85</v>
      </c>
      <c r="G506" s="25">
        <v>0</v>
      </c>
      <c r="H506" s="13">
        <v>0</v>
      </c>
      <c r="I506" s="25">
        <v>0</v>
      </c>
      <c r="J506" s="12">
        <v>0</v>
      </c>
      <c r="K506" s="12">
        <v>0</v>
      </c>
      <c r="L506" s="25" t="s">
        <v>11</v>
      </c>
      <c r="M506" s="10"/>
      <c r="N506" s="15"/>
      <c r="O506" s="15"/>
      <c r="P506" s="4"/>
      <c r="Q506" s="54"/>
      <c r="R506" s="42">
        <f t="shared" si="228"/>
        <v>0.13917525773195877</v>
      </c>
      <c r="S506" s="44" t="str" cm="1">
        <f t="array" ref="S506">SETVECTOR(R506:R507)</f>
        <v>0.139175257731959,0.0670103092783505</v>
      </c>
      <c r="T506" s="44">
        <f t="shared" si="223"/>
        <v>0.17525773195876287</v>
      </c>
      <c r="U506" s="5">
        <f t="shared" si="224"/>
        <v>0</v>
      </c>
      <c r="V506" s="5">
        <f t="shared" si="225"/>
        <v>4.1640119787553248E-2</v>
      </c>
      <c r="W506" s="5">
        <f t="shared" si="226"/>
        <v>0.53418299499311284</v>
      </c>
      <c r="X506" s="5">
        <f t="shared" si="227"/>
        <v>3.3755926692707341E-2</v>
      </c>
      <c r="Y506" s="5" t="str" cm="1">
        <f t="array" ref="Y506:AB506">SETMATRIX(GETMATRIX(Y505:AB505)-$O$9*DELTAWEIGHT(S505,$AH$4,AK505:AN505))</f>
        <v>0.5774,0.5774,0.5774</v>
      </c>
      <c r="Z506" s="5" t="str">
        <v>0.615834290821823,0.599969070409925,0.5774</v>
      </c>
      <c r="AA506" s="5" t="str">
        <v>0.668731527581746,0.660940477382714,0.5774</v>
      </c>
      <c r="AB506" s="5" t="str">
        <v>0.624634976640809,0.605120706493611,0.5774</v>
      </c>
      <c r="AC506" s="5" cm="1">
        <f t="array" ref="AC506">SIGMOID(SUM(GETVECTOR(Y506)*GETVECTOR(_xlfn.CONCAT($S506,",",$AH$4)))+U506)</f>
        <v>0.52972778322934388</v>
      </c>
      <c r="AD506" s="5" cm="1">
        <f t="array" ref="AD506">SIGMOID(SUM(GETVECTOR(Z506)*GETVECTOR(_xlfn.CONCAT($S506,",",$AH$4)))+V506)</f>
        <v>0.54179055875052884</v>
      </c>
      <c r="AE506" s="5" cm="1">
        <f t="array" ref="AE506">TANH(SUM(GETVECTOR(AA506)*GETVECTOR(_xlfn.CONCAT($S506,",",$AH$4)))+W506)</f>
        <v>0.58599441182366008</v>
      </c>
      <c r="AF506" s="5" cm="1">
        <f t="array" ref="AF506">SIGMOID(SUM(GETVECTOR(AB506)*GETVECTOR(_xlfn.CONCAT($S506,",",$AH$4)))+X506)</f>
        <v>0.54022264190793245</v>
      </c>
      <c r="AG506" s="5">
        <f t="shared" si="213"/>
        <v>0.31748623980662832</v>
      </c>
      <c r="AH506" s="40">
        <f t="shared" si="214"/>
        <v>0.16597379103617765</v>
      </c>
      <c r="AI506" s="3">
        <f t="shared" si="215"/>
        <v>-9.283940922585221E-3</v>
      </c>
      <c r="AJ506" s="3">
        <f t="shared" si="216"/>
        <v>-4.54198379957937E-3</v>
      </c>
      <c r="AK506" s="3">
        <f t="shared" si="217"/>
        <v>0</v>
      </c>
      <c r="AL506" s="3">
        <f t="shared" si="218"/>
        <v>-6.6074596778548794E-4</v>
      </c>
      <c r="AM506" s="3">
        <f t="shared" si="219"/>
        <v>-1.6157898271916666E-3</v>
      </c>
      <c r="AN506" s="3">
        <f t="shared" si="220"/>
        <v>-7.0846673362823047E-4</v>
      </c>
      <c r="AO506" s="3" t="str" cm="1">
        <f t="array" ref="AO506">GETVECTOR(Y506,2)</f>
        <v>0.5774</v>
      </c>
      <c r="AP506" s="3" t="str" cm="1">
        <f t="array" ref="AP506">GETVECTOR(Z506,2)</f>
        <v>0.5774</v>
      </c>
      <c r="AQ506" s="3" t="str" cm="1">
        <f t="array" ref="AQ506">GETVECTOR(AA506,2)</f>
        <v>0.5774</v>
      </c>
      <c r="AR506" s="3" t="str" cm="1">
        <f t="array" ref="AR506">GETVECTOR(AB506,2)</f>
        <v>0.5774</v>
      </c>
      <c r="AS506" s="3" cm="1">
        <f t="array" ref="AS506">SUM(AK506:AN506*AO506:AR506)</f>
        <v>-1.7235404600167493E-3</v>
      </c>
      <c r="AT506" s="51">
        <f t="shared" si="221"/>
        <v>8.6191559054052524E-5</v>
      </c>
      <c r="AU506" s="48">
        <f t="shared" si="222"/>
        <v>9.283940922585221E-3</v>
      </c>
      <c r="AV506" s="56"/>
      <c r="AW506" s="56"/>
    </row>
    <row r="507" spans="1:49" ht="15" customHeight="1" x14ac:dyDescent="0.25">
      <c r="A507" s="11">
        <f t="shared" si="210"/>
        <v>504</v>
      </c>
      <c r="B507" s="29">
        <v>31551</v>
      </c>
      <c r="C507" s="25"/>
      <c r="D507" s="12"/>
      <c r="E507" s="25">
        <v>25</v>
      </c>
      <c r="F507" s="35">
        <v>87</v>
      </c>
      <c r="G507" s="25">
        <v>0</v>
      </c>
      <c r="H507" s="13">
        <v>0</v>
      </c>
      <c r="I507" s="25">
        <v>0</v>
      </c>
      <c r="J507" s="12">
        <v>0</v>
      </c>
      <c r="K507" s="12">
        <v>0</v>
      </c>
      <c r="L507" s="25" t="s">
        <v>11</v>
      </c>
      <c r="M507" s="10"/>
      <c r="N507" s="15"/>
      <c r="O507" s="15"/>
      <c r="P507" s="4"/>
      <c r="Q507" s="54"/>
      <c r="R507" s="42">
        <f t="shared" si="228"/>
        <v>6.7010309278350513E-2</v>
      </c>
      <c r="S507" s="44" t="str" cm="1">
        <f t="array" ref="S507">SETVECTOR(R507:R508)</f>
        <v>0.0670103092783505,0.175257731958763</v>
      </c>
      <c r="T507" s="44">
        <f t="shared" si="223"/>
        <v>0.18969072164948453</v>
      </c>
      <c r="U507" s="5">
        <f t="shared" si="224"/>
        <v>0</v>
      </c>
      <c r="V507" s="5">
        <f t="shared" si="225"/>
        <v>4.1706194384331798E-2</v>
      </c>
      <c r="W507" s="5">
        <f t="shared" si="226"/>
        <v>0.53434457397583202</v>
      </c>
      <c r="X507" s="5">
        <f t="shared" si="227"/>
        <v>3.3826773366070165E-2</v>
      </c>
      <c r="Y507" s="5" t="str" cm="1">
        <f t="array" ref="Y507:AB507">SETMATRIX(GETMATRIX(Y506:AB506)-$O$9*DELTAWEIGHT(S506,$AH$4,AK506:AN506))</f>
        <v>0.5774,0.5774,0.5774</v>
      </c>
      <c r="Z507" s="5" t="str">
        <v>0.615883084686227,0.599992563752045,0.5774</v>
      </c>
      <c r="AA507" s="5" t="str">
        <v>0.66904187180032,0.661089902376842,0.5774</v>
      </c>
      <c r="AB507" s="5" t="str">
        <v>0.624684611776818,0.60514460489243,0.5774</v>
      </c>
      <c r="AC507" s="5" cm="1">
        <f t="array" ref="AC507">SIGMOID(SUM(GETVECTOR(Y507)*GETVECTOR(_xlfn.CONCAT($S507,",",$AH$4)))+U507)</f>
        <v>0.53491447652074542</v>
      </c>
      <c r="AD507" s="5" cm="1">
        <f t="array" ref="AD507">SIGMOID(SUM(GETVECTOR(Z507)*GETVECTOR(_xlfn.CONCAT($S507,",",$AH$4)))+V507)</f>
        <v>0.54689428264511941</v>
      </c>
      <c r="AE507" s="5" cm="1">
        <f t="array" ref="AE507">TANH(SUM(GETVECTOR(AA507)*GETVECTOR(_xlfn.CONCAT($S507,",",$AH$4)))+W507)</f>
        <v>0.60120900303832914</v>
      </c>
      <c r="AF507" s="5" cm="1">
        <f t="array" ref="AF507">SIGMOID(SUM(GETVECTOR(AB507)*GETVECTOR(_xlfn.CONCAT($S507,",",$AH$4)))+X507)</f>
        <v>0.54531118546825241</v>
      </c>
      <c r="AG507" s="5">
        <f t="shared" si="213"/>
        <v>0.32879776643643444</v>
      </c>
      <c r="AH507" s="40">
        <f t="shared" si="214"/>
        <v>0.17310363900220641</v>
      </c>
      <c r="AI507" s="3">
        <f t="shared" si="215"/>
        <v>-1.6587082647278123E-2</v>
      </c>
      <c r="AJ507" s="3">
        <f t="shared" si="216"/>
        <v>-8.1336608961153252E-3</v>
      </c>
      <c r="AK507" s="3">
        <f t="shared" si="217"/>
        <v>0</v>
      </c>
      <c r="AL507" s="3">
        <f t="shared" si="218"/>
        <v>-1.2117540026687034E-3</v>
      </c>
      <c r="AM507" s="3">
        <f t="shared" si="219"/>
        <v>-2.8404216471691708E-3</v>
      </c>
      <c r="AN507" s="3">
        <f t="shared" si="220"/>
        <v>-1.305540884866629E-3</v>
      </c>
      <c r="AO507" s="3" t="str" cm="1">
        <f t="array" ref="AO507">GETVECTOR(Y507,2)</f>
        <v>0.5774</v>
      </c>
      <c r="AP507" s="3" t="str" cm="1">
        <f t="array" ref="AP507">GETVECTOR(Z507,2)</f>
        <v>0.5774</v>
      </c>
      <c r="AQ507" s="3" t="str" cm="1">
        <f t="array" ref="AQ507">GETVECTOR(AA507,2)</f>
        <v>0.5774</v>
      </c>
      <c r="AR507" s="3" t="str" cm="1">
        <f t="array" ref="AR507">GETVECTOR(AB507,2)</f>
        <v>0.5774</v>
      </c>
      <c r="AS507" s="3" cm="1">
        <f t="array" ref="AS507">SUM(AK507:AN507*AO507:AR507)</f>
        <v>-3.0935455271383803E-3</v>
      </c>
      <c r="AT507" s="51">
        <f t="shared" si="221"/>
        <v>2.75131310747635E-4</v>
      </c>
      <c r="AU507" s="48">
        <f t="shared" si="222"/>
        <v>1.6587082647278123E-2</v>
      </c>
      <c r="AV507" s="56"/>
      <c r="AW507" s="56"/>
    </row>
    <row r="508" spans="1:49" ht="15" customHeight="1" x14ac:dyDescent="0.25">
      <c r="A508" s="11">
        <f t="shared" si="210"/>
        <v>505</v>
      </c>
      <c r="B508" s="29">
        <v>31552</v>
      </c>
      <c r="C508" s="25"/>
      <c r="D508" s="12"/>
      <c r="E508" s="25">
        <v>24.8</v>
      </c>
      <c r="F508" s="35">
        <v>90</v>
      </c>
      <c r="G508" s="25">
        <v>0</v>
      </c>
      <c r="H508" s="13">
        <v>0</v>
      </c>
      <c r="I508" s="25">
        <v>0</v>
      </c>
      <c r="J508" s="12">
        <v>0</v>
      </c>
      <c r="K508" s="12">
        <v>1</v>
      </c>
      <c r="L508" s="25" t="s">
        <v>11</v>
      </c>
      <c r="M508" s="10"/>
      <c r="N508" s="15"/>
      <c r="O508" s="15"/>
      <c r="P508" s="4"/>
      <c r="Q508" s="54"/>
      <c r="R508" s="42">
        <f t="shared" si="228"/>
        <v>0.17525773195876287</v>
      </c>
      <c r="S508" s="44" t="str" cm="1">
        <f t="array" ref="S508">SETVECTOR(R508:R509)</f>
        <v>0.175257731958763,0.189690721649485</v>
      </c>
      <c r="T508" s="44">
        <f t="shared" si="223"/>
        <v>0.25979381443298966</v>
      </c>
      <c r="U508" s="5">
        <f t="shared" si="224"/>
        <v>0</v>
      </c>
      <c r="V508" s="5">
        <f t="shared" si="225"/>
        <v>4.1827369784598667E-2</v>
      </c>
      <c r="W508" s="5">
        <f t="shared" si="226"/>
        <v>0.53462861614054891</v>
      </c>
      <c r="X508" s="5">
        <f t="shared" si="227"/>
        <v>3.3957327454556825E-2</v>
      </c>
      <c r="Y508" s="5" t="str" cm="1">
        <f t="array" ref="Y508:AB508">SETMATRIX(GETMATRIX(Y507:AB507)-$O$9*DELTAWEIGHT(S507,$AH$4,AK507:AN507))</f>
        <v>0.5774,0.5774,0.5774</v>
      </c>
      <c r="Z508" s="5" t="str">
        <v>0.615910210941895,0.600063509343791,0.5774</v>
      </c>
      <c r="AA508" s="5" t="str">
        <v>0.669202357699844,0.661509634729443,0.5774</v>
      </c>
      <c r="AB508" s="5" t="str">
        <v>0.624712288494404,0.60521699015381,0.5774</v>
      </c>
      <c r="AC508" s="5" cm="1">
        <f t="array" ref="AC508">SIGMOID(SUM(GETVECTOR(Y508)*GETVECTOR(_xlfn.CONCAT($S508,",",$AH$4)))+U508)</f>
        <v>0.55248623872780911</v>
      </c>
      <c r="AD508" s="5" cm="1">
        <f t="array" ref="AD508">SIGMOID(SUM(GETVECTOR(Z508)*GETVECTOR(_xlfn.CONCAT($S508,",",$AH$4)))+V508)</f>
        <v>0.56552027726360887</v>
      </c>
      <c r="AE508" s="5" cm="1">
        <f t="array" ref="AE508">TANH(SUM(GETVECTOR(AA508)*GETVECTOR(_xlfn.CONCAT($S508,",",$AH$4)))+W508)</f>
        <v>0.65120823695981744</v>
      </c>
      <c r="AF508" s="5" cm="1">
        <f t="array" ref="AF508">SIGMOID(SUM(GETVECTOR(AB508)*GETVECTOR(_xlfn.CONCAT($S508,",",$AH$4)))+X508)</f>
        <v>0.56420532518241973</v>
      </c>
      <c r="AG508" s="5">
        <f t="shared" si="213"/>
        <v>0.36827146272186184</v>
      </c>
      <c r="AH508" s="40">
        <f t="shared" si="214"/>
        <v>0.198870446577189</v>
      </c>
      <c r="AI508" s="3">
        <f t="shared" si="215"/>
        <v>-6.0923367855800659E-2</v>
      </c>
      <c r="AJ508" s="3">
        <f t="shared" si="216"/>
        <v>-3.0102705047490089E-2</v>
      </c>
      <c r="AK508" s="3">
        <f t="shared" si="217"/>
        <v>0</v>
      </c>
      <c r="AL508" s="3">
        <f t="shared" si="218"/>
        <v>-4.816627963890382E-3</v>
      </c>
      <c r="AM508" s="3">
        <f t="shared" si="219"/>
        <v>-9.8044169366904715E-3</v>
      </c>
      <c r="AN508" s="3">
        <f t="shared" si="220"/>
        <v>-5.280026123771501E-3</v>
      </c>
      <c r="AO508" s="3" t="str" cm="1">
        <f t="array" ref="AO508">GETVECTOR(Y508,2)</f>
        <v>0.5774</v>
      </c>
      <c r="AP508" s="3" t="str" cm="1">
        <f t="array" ref="AP508">GETVECTOR(Z508,2)</f>
        <v>0.5774</v>
      </c>
      <c r="AQ508" s="3" t="str" cm="1">
        <f t="array" ref="AQ508">GETVECTOR(AA508,2)</f>
        <v>0.5774</v>
      </c>
      <c r="AR508" s="3" t="str" cm="1">
        <f t="array" ref="AR508">GETVECTOR(AB508,2)</f>
        <v>0.5774</v>
      </c>
      <c r="AS508" s="3" cm="1">
        <f t="array" ref="AS508">SUM(AK508:AN508*AO508:AR508)</f>
        <v>-1.1490878409461051E-2</v>
      </c>
      <c r="AT508" s="51">
        <f t="shared" si="221"/>
        <v>3.7116567508932051E-3</v>
      </c>
      <c r="AU508" s="48">
        <f t="shared" si="222"/>
        <v>6.0923367855800659E-2</v>
      </c>
      <c r="AV508" s="56"/>
      <c r="AW508" s="56"/>
    </row>
    <row r="509" spans="1:49" ht="15" customHeight="1" x14ac:dyDescent="0.25">
      <c r="A509" s="11">
        <f t="shared" si="210"/>
        <v>506</v>
      </c>
      <c r="B509" s="29">
        <v>31553</v>
      </c>
      <c r="C509" s="25"/>
      <c r="D509" s="12"/>
      <c r="E509" s="25">
        <v>25.2</v>
      </c>
      <c r="F509" s="35">
        <v>88</v>
      </c>
      <c r="G509" s="25">
        <v>0</v>
      </c>
      <c r="H509" s="13">
        <v>0</v>
      </c>
      <c r="I509" s="25">
        <v>0</v>
      </c>
      <c r="J509" s="12">
        <v>0</v>
      </c>
      <c r="K509" s="12">
        <v>1</v>
      </c>
      <c r="L509" s="25" t="s">
        <v>11</v>
      </c>
      <c r="M509" s="10"/>
      <c r="N509" s="15"/>
      <c r="O509" s="15"/>
      <c r="P509" s="4"/>
      <c r="Q509" s="54"/>
      <c r="R509" s="42">
        <f t="shared" si="228"/>
        <v>0.18969072164948453</v>
      </c>
      <c r="S509" s="44" t="str" cm="1">
        <f t="array" ref="S509">SETVECTOR(R509:R510)</f>
        <v>0.189690721649485,0.25979381443299</v>
      </c>
      <c r="T509" s="44">
        <f t="shared" si="223"/>
        <v>0.29587628865979382</v>
      </c>
      <c r="U509" s="5">
        <f t="shared" si="224"/>
        <v>0</v>
      </c>
      <c r="V509" s="5">
        <f t="shared" si="225"/>
        <v>4.2309032580987706E-2</v>
      </c>
      <c r="W509" s="5">
        <f t="shared" si="226"/>
        <v>0.53560905783421797</v>
      </c>
      <c r="X509" s="5">
        <f t="shared" si="227"/>
        <v>3.4485330066933974E-2</v>
      </c>
      <c r="Y509" s="5" t="str" cm="1">
        <f t="array" ref="Y509:AB509">SETMATRIX(GETMATRIX(Y508:AB508)-$O$9*DELTAWEIGHT(S508,$AH$4,AK508:AN508))</f>
        <v>0.5774,0.5774,0.5774</v>
      </c>
      <c r="Z509" s="5" t="str">
        <v>0.616036078151099,0.600199742087871,0.5774</v>
      </c>
      <c r="AA509" s="5" t="str">
        <v>0.669811341425027,0.662168770055523,0.5774</v>
      </c>
      <c r="AB509" s="5" t="str">
        <v>0.624842150140494,0.605357546288401,0.5774</v>
      </c>
      <c r="AC509" s="5" cm="1">
        <f t="array" ref="AC509">SIGMOID(SUM(GETVECTOR(Y509)*GETVECTOR(_xlfn.CONCAT($S509,",",$AH$4)))+U509)</f>
        <v>0.56452133479732203</v>
      </c>
      <c r="AD509" s="5" cm="1">
        <f t="array" ref="AD509">SIGMOID(SUM(GETVECTOR(Z509)*GETVECTOR(_xlfn.CONCAT($S509,",",$AH$4)))+V509)</f>
        <v>0.57812804738272139</v>
      </c>
      <c r="AE509" s="5" cm="1">
        <f t="array" ref="AE509">TANH(SUM(GETVECTOR(AA509)*GETVECTOR(_xlfn.CONCAT($S509,",",$AH$4)))+W509)</f>
        <v>0.68298809984118658</v>
      </c>
      <c r="AF509" s="5" cm="1">
        <f t="array" ref="AF509">SIGMOID(SUM(GETVECTOR(AB509)*GETVECTOR(_xlfn.CONCAT($S509,",",$AH$4)))+X509)</f>
        <v>0.57695366171808815</v>
      </c>
      <c r="AG509" s="5">
        <f t="shared" si="213"/>
        <v>0.39485457654682038</v>
      </c>
      <c r="AH509" s="40">
        <f t="shared" si="214"/>
        <v>0.21666788193836156</v>
      </c>
      <c r="AI509" s="3">
        <f t="shared" si="215"/>
        <v>-7.9208406721432256E-2</v>
      </c>
      <c r="AJ509" s="3">
        <f t="shared" si="216"/>
        <v>-3.9254632273641565E-2</v>
      </c>
      <c r="AK509" s="3">
        <f t="shared" si="217"/>
        <v>0</v>
      </c>
      <c r="AL509" s="3">
        <f t="shared" si="218"/>
        <v>-6.5389609301097938E-3</v>
      </c>
      <c r="AM509" s="3">
        <f t="shared" si="219"/>
        <v>-1.2107976325745617E-2</v>
      </c>
      <c r="AN509" s="3">
        <f t="shared" si="220"/>
        <v>-7.2602864476683134E-3</v>
      </c>
      <c r="AO509" s="3" t="str" cm="1">
        <f t="array" ref="AO509">GETVECTOR(Y509,2)</f>
        <v>0.5774</v>
      </c>
      <c r="AP509" s="3" t="str" cm="1">
        <f t="array" ref="AP509">GETVECTOR(Z509,2)</f>
        <v>0.5774</v>
      </c>
      <c r="AQ509" s="3" t="str" cm="1">
        <f t="array" ref="AQ509">GETVECTOR(AA509,2)</f>
        <v>0.5774</v>
      </c>
      <c r="AR509" s="3" t="str" cm="1">
        <f t="array" ref="AR509">GETVECTOR(AB509,2)</f>
        <v>0.5774</v>
      </c>
      <c r="AS509" s="3" cm="1">
        <f t="array" ref="AS509">SUM(AK509:AN509*AO509:AR509)</f>
        <v>-1.4958830966414599E-2</v>
      </c>
      <c r="AT509" s="51">
        <f t="shared" si="221"/>
        <v>6.2739716953478346E-3</v>
      </c>
      <c r="AU509" s="48">
        <f t="shared" si="222"/>
        <v>7.9208406721432256E-2</v>
      </c>
      <c r="AV509" s="56"/>
      <c r="AW509" s="56"/>
    </row>
    <row r="510" spans="1:49" ht="15" customHeight="1" x14ac:dyDescent="0.25">
      <c r="A510" s="11">
        <f t="shared" si="210"/>
        <v>507</v>
      </c>
      <c r="B510" s="29">
        <v>31554</v>
      </c>
      <c r="C510" s="25"/>
      <c r="D510" s="12"/>
      <c r="E510" s="25">
        <v>25.8</v>
      </c>
      <c r="F510" s="35">
        <v>91</v>
      </c>
      <c r="G510" s="25">
        <v>0</v>
      </c>
      <c r="H510" s="13">
        <v>0</v>
      </c>
      <c r="I510" s="25">
        <v>0</v>
      </c>
      <c r="J510" s="12">
        <v>0</v>
      </c>
      <c r="K510" s="12">
        <v>1</v>
      </c>
      <c r="L510" s="25" t="s">
        <v>11</v>
      </c>
      <c r="M510" s="10"/>
      <c r="N510" s="15"/>
      <c r="O510" s="15"/>
      <c r="P510" s="4"/>
      <c r="Q510" s="54"/>
      <c r="R510" s="42">
        <f t="shared" si="228"/>
        <v>0.25979381443298966</v>
      </c>
      <c r="S510" s="44" t="str" cm="1">
        <f t="array" ref="S510">SETVECTOR(R510:R511)</f>
        <v>0.25979381443299,0.295876288659794</v>
      </c>
      <c r="T510" s="44">
        <f t="shared" si="223"/>
        <v>0.25773195876288657</v>
      </c>
      <c r="U510" s="5">
        <f t="shared" si="224"/>
        <v>0</v>
      </c>
      <c r="V510" s="5">
        <f t="shared" si="225"/>
        <v>4.2962928673998688E-2</v>
      </c>
      <c r="W510" s="5">
        <f t="shared" si="226"/>
        <v>0.53681985546679256</v>
      </c>
      <c r="X510" s="5">
        <f t="shared" si="227"/>
        <v>3.5211358711700808E-2</v>
      </c>
      <c r="Y510" s="5" t="str" cm="1">
        <f t="array" ref="Y510:AB510">SETMATRIX(GETMATRIX(Y509:AB509)-$O$9*DELTAWEIGHT(S509,$AH$4,AK509:AN509))</f>
        <v>0.5774,0.5774,0.5774</v>
      </c>
      <c r="Z510" s="5" t="str">
        <v>0.616206503065588,0.600433150122932,0.5774</v>
      </c>
      <c r="AA510" s="5" t="str">
        <v>0.670538030698212,0.663164018407929,0.5774</v>
      </c>
      <c r="AB510" s="5" t="str">
        <v>0.625019647330524,0.605600640266051,0.5774</v>
      </c>
      <c r="AC510" s="5" cm="1">
        <f t="array" ref="AC510">SIGMOID(SUM(GETVECTOR(Y510)*GETVECTOR(_xlfn.CONCAT($S510,",",$AH$4)))+U510)</f>
        <v>0.57952990753731792</v>
      </c>
      <c r="AD510" s="5" cm="1">
        <f t="array" ref="AD510">SIGMOID(SUM(GETVECTOR(Z510)*GETVECTOR(_xlfn.CONCAT($S510,",",$AH$4)))+V510)</f>
        <v>0.59404276703811376</v>
      </c>
      <c r="AE510" s="5" cm="1">
        <f t="array" ref="AE510">TANH(SUM(GETVECTOR(AA510)*GETVECTOR(_xlfn.CONCAT($S510,",",$AH$4)))+W510)</f>
        <v>0.71980297404824145</v>
      </c>
      <c r="AF510" s="5" cm="1">
        <f t="array" ref="AF510">SIGMOID(SUM(GETVECTOR(AB510)*GETVECTOR(_xlfn.CONCAT($S510,",",$AH$4)))+X510)</f>
        <v>0.59309394326737253</v>
      </c>
      <c r="AG510" s="5">
        <f t="shared" si="213"/>
        <v>0.42759375042588094</v>
      </c>
      <c r="AH510" s="40">
        <f t="shared" si="214"/>
        <v>0.23919977606920337</v>
      </c>
      <c r="AI510" s="3">
        <f t="shared" si="215"/>
        <v>-1.8532182693683202E-2</v>
      </c>
      <c r="AJ510" s="3">
        <f t="shared" si="216"/>
        <v>-9.2035018941132845E-3</v>
      </c>
      <c r="AK510" s="3">
        <f t="shared" si="217"/>
        <v>0</v>
      </c>
      <c r="AL510" s="3">
        <f t="shared" si="218"/>
        <v>-1.5975878124474823E-3</v>
      </c>
      <c r="AM510" s="3">
        <f t="shared" si="219"/>
        <v>-2.6345899774397707E-3</v>
      </c>
      <c r="AN510" s="3">
        <f t="shared" si="220"/>
        <v>-1.8037713972722364E-3</v>
      </c>
      <c r="AO510" s="3" t="str" cm="1">
        <f t="array" ref="AO510">GETVECTOR(Y510,2)</f>
        <v>0.5774</v>
      </c>
      <c r="AP510" s="3" t="str" cm="1">
        <f t="array" ref="AP510">GETVECTOR(Z510,2)</f>
        <v>0.5774</v>
      </c>
      <c r="AQ510" s="3" t="str" cm="1">
        <f t="array" ref="AQ510">GETVECTOR(AA510,2)</f>
        <v>0.5774</v>
      </c>
      <c r="AR510" s="3" t="str" cm="1">
        <f t="array" ref="AR510">GETVECTOR(AB510,2)</f>
        <v>0.5774</v>
      </c>
      <c r="AS510" s="3" cm="1">
        <f t="array" ref="AS510">SUM(AK510:AN510*AO510:AR510)</f>
        <v>-3.485157060665889E-3</v>
      </c>
      <c r="AT510" s="51">
        <f t="shared" si="221"/>
        <v>3.4344179539205121E-4</v>
      </c>
      <c r="AU510" s="48">
        <f t="shared" si="222"/>
        <v>1.8532182693683202E-2</v>
      </c>
      <c r="AV510" s="56"/>
      <c r="AW510" s="56"/>
    </row>
    <row r="511" spans="1:49" ht="15" customHeight="1" x14ac:dyDescent="0.25">
      <c r="A511" s="11">
        <f t="shared" si="210"/>
        <v>508</v>
      </c>
      <c r="B511" s="29">
        <v>31555</v>
      </c>
      <c r="C511" s="25"/>
      <c r="D511" s="12"/>
      <c r="E511" s="25">
        <v>26.8</v>
      </c>
      <c r="F511" s="35">
        <v>89</v>
      </c>
      <c r="G511" s="25">
        <v>0</v>
      </c>
      <c r="H511" s="13">
        <v>0</v>
      </c>
      <c r="I511" s="25">
        <v>0</v>
      </c>
      <c r="J511" s="12">
        <v>0</v>
      </c>
      <c r="K511" s="12">
        <v>1</v>
      </c>
      <c r="L511" s="25" t="s">
        <v>11</v>
      </c>
      <c r="M511" s="10"/>
      <c r="N511" s="15"/>
      <c r="O511" s="15"/>
      <c r="P511" s="4"/>
      <c r="Q511" s="54"/>
      <c r="R511" s="42">
        <f t="shared" si="228"/>
        <v>0.29587628865979382</v>
      </c>
      <c r="S511" s="44" t="str" cm="1">
        <f t="array" ref="S511">SETVECTOR(R511:R512)</f>
        <v>0.295876288659794,0.257731958762887</v>
      </c>
      <c r="T511" s="44">
        <f t="shared" si="223"/>
        <v>1.0309278350515464E-2</v>
      </c>
      <c r="U511" s="5">
        <f t="shared" si="224"/>
        <v>0</v>
      </c>
      <c r="V511" s="5">
        <f t="shared" si="225"/>
        <v>4.3122687455243433E-2</v>
      </c>
      <c r="W511" s="5">
        <f t="shared" si="226"/>
        <v>0.5370833144645365</v>
      </c>
      <c r="X511" s="5">
        <f t="shared" si="227"/>
        <v>3.5391735851428033E-2</v>
      </c>
      <c r="Y511" s="5" t="str" cm="1">
        <f t="array" ref="Y511:AB511">SETMATRIX(GETMATRIX(Y510:AB510)-$O$9*DELTAWEIGHT(S510,$AH$4,AK510:AN510))</f>
        <v>0.5774,0.5774,0.5774</v>
      </c>
      <c r="Z511" s="5" t="str">
        <v>0.616361598034464,0.600609786059707,0.5774</v>
      </c>
      <c r="AA511" s="5" t="str">
        <v>0.671111505204955,0.66381714215172,0.5774</v>
      </c>
      <c r="AB511" s="5" t="str">
        <v>0.625183348046398,0.605787077192462,0.5774</v>
      </c>
      <c r="AC511" s="5" cm="1">
        <f t="array" ref="AC511">SIGMOID(SUM(GETVECTOR(Y511)*GETVECTOR(_xlfn.CONCAT($S511,",",$AH$4)))+U511)</f>
        <v>0.57923978125367126</v>
      </c>
      <c r="AD511" s="5" cm="1">
        <f t="array" ref="AD511">SIGMOID(SUM(GETVECTOR(Z511)*GETVECTOR(_xlfn.CONCAT($S511,",",$AH$4)))+V511)</f>
        <v>0.59394203405662149</v>
      </c>
      <c r="AE511" s="5" cm="1">
        <f t="array" ref="AE511">TANH(SUM(GETVECTOR(AA511)*GETVECTOR(_xlfn.CONCAT($S511,",",$AH$4)))+W511)</f>
        <v>0.71956203782247141</v>
      </c>
      <c r="AF511" s="5" cm="1">
        <f t="array" ref="AF511">SIGMOID(SUM(GETVECTOR(AB511)*GETVECTOR(_xlfn.CONCAT($S511,",",$AH$4)))+X511)</f>
        <v>0.59302851314633764</v>
      </c>
      <c r="AG511" s="5">
        <f t="shared" si="213"/>
        <v>0.42737814037420629</v>
      </c>
      <c r="AH511" s="40">
        <f t="shared" si="214"/>
        <v>0.23906631321678173</v>
      </c>
      <c r="AI511" s="3">
        <f t="shared" si="215"/>
        <v>0.22875703486626628</v>
      </c>
      <c r="AJ511" s="3">
        <f t="shared" si="216"/>
        <v>0.11361314735943863</v>
      </c>
      <c r="AK511" s="3">
        <f t="shared" si="217"/>
        <v>0</v>
      </c>
      <c r="AL511" s="3">
        <f t="shared" si="218"/>
        <v>1.9716459491399722E-2</v>
      </c>
      <c r="AM511" s="3">
        <f t="shared" si="219"/>
        <v>3.2540730970283746E-2</v>
      </c>
      <c r="AN511" s="3">
        <f t="shared" si="220"/>
        <v>2.2256497755962341E-2</v>
      </c>
      <c r="AO511" s="3" t="str" cm="1">
        <f t="array" ref="AO511">GETVECTOR(Y511,2)</f>
        <v>0.5774</v>
      </c>
      <c r="AP511" s="3" t="str" cm="1">
        <f t="array" ref="AP511">GETVECTOR(Z511,2)</f>
        <v>0.5774</v>
      </c>
      <c r="AQ511" s="3" t="str" cm="1">
        <f t="array" ref="AQ511">GETVECTOR(AA511,2)</f>
        <v>0.5774</v>
      </c>
      <c r="AR511" s="3" t="str" cm="1">
        <f t="array" ref="AR511">GETVECTOR(AB511,2)</f>
        <v>0.5774</v>
      </c>
      <c r="AS511" s="3" cm="1">
        <f t="array" ref="AS511">SUM(AK511:AN511*AO511:AR511)</f>
        <v>4.3024203576868689E-2</v>
      </c>
      <c r="AT511" s="51">
        <f t="shared" si="221"/>
        <v>5.2329781000806166E-2</v>
      </c>
      <c r="AU511" s="48">
        <f t="shared" si="222"/>
        <v>0.22875703486626628</v>
      </c>
      <c r="AV511" s="56"/>
      <c r="AW511" s="56"/>
    </row>
    <row r="512" spans="1:49" ht="15" customHeight="1" x14ac:dyDescent="0.25">
      <c r="A512" s="11">
        <f t="shared" si="210"/>
        <v>509</v>
      </c>
      <c r="B512" s="29">
        <v>31556</v>
      </c>
      <c r="C512" s="25"/>
      <c r="D512" s="12"/>
      <c r="E512" s="25">
        <v>26.5</v>
      </c>
      <c r="F512" s="35">
        <v>90</v>
      </c>
      <c r="G512" s="25">
        <v>8</v>
      </c>
      <c r="H512" s="13">
        <v>0</v>
      </c>
      <c r="I512" s="25">
        <v>0</v>
      </c>
      <c r="J512" s="12">
        <v>0</v>
      </c>
      <c r="K512" s="12">
        <v>1</v>
      </c>
      <c r="L512" s="25" t="s">
        <v>11</v>
      </c>
      <c r="M512" s="10"/>
      <c r="N512" s="15"/>
      <c r="O512" s="15"/>
      <c r="P512" s="4"/>
      <c r="Q512" s="54"/>
      <c r="R512" s="42">
        <f t="shared" si="228"/>
        <v>0.25773195876288657</v>
      </c>
      <c r="S512" s="44" t="str" cm="1">
        <f t="array" ref="S512">SETVECTOR(R512:R513)</f>
        <v>0.257731958762887,0.0103092783505155</v>
      </c>
      <c r="T512" s="44">
        <f t="shared" si="223"/>
        <v>0.16185567010309276</v>
      </c>
      <c r="U512" s="5">
        <f t="shared" si="224"/>
        <v>0</v>
      </c>
      <c r="V512" s="5">
        <f t="shared" si="225"/>
        <v>4.1151041506103464E-2</v>
      </c>
      <c r="W512" s="5">
        <f t="shared" si="226"/>
        <v>0.53382924136750809</v>
      </c>
      <c r="X512" s="5">
        <f t="shared" si="227"/>
        <v>3.3166086075831797E-2</v>
      </c>
      <c r="Y512" s="5" t="str" cm="1">
        <f t="array" ref="Y512:AB512">SETMATRIX(GETMATRIX(Y511:AB511)-$O$9*DELTAWEIGHT(S511,$AH$4,AK511:AN511))</f>
        <v>0.5774,0.5774,0.5774</v>
      </c>
      <c r="Z512" s="5" t="str">
        <v>0.616062846880218,0.600349549862628,0.5774</v>
      </c>
      <c r="AA512" s="5" t="str">
        <v>0.670011069038222,0.662858574062231,0.5774</v>
      </c>
      <c r="AB512" s="5" t="str">
        <v>0.624867968203528,0.60551235607498,0.5774</v>
      </c>
      <c r="AC512" s="5" cm="1">
        <f t="array" ref="AC512">SIGMOID(SUM(GETVECTOR(Y512)*GETVECTOR(_xlfn.CONCAT($S512,",",$AH$4)))+U512)</f>
        <v>0.53861470571488013</v>
      </c>
      <c r="AD512" s="5" cm="1">
        <f t="array" ref="AD512">SIGMOID(SUM(GETVECTOR(Z512)*GETVECTOR(_xlfn.CONCAT($S512,",",$AH$4)))+V512)</f>
        <v>0.5513481581108387</v>
      </c>
      <c r="AE512" s="5" cm="1">
        <f t="array" ref="AE512">TANH(SUM(GETVECTOR(AA512)*GETVECTOR(_xlfn.CONCAT($S512,",",$AH$4)))+W512)</f>
        <v>0.61277079796685952</v>
      </c>
      <c r="AF512" s="5" cm="1">
        <f t="array" ref="AF512">SIGMOID(SUM(GETVECTOR(AB512)*GETVECTOR(_xlfn.CONCAT($S512,",",$AH$4)))+X512)</f>
        <v>0.54994709171867284</v>
      </c>
      <c r="AG512" s="5">
        <f t="shared" si="213"/>
        <v>0.33785005080313685</v>
      </c>
      <c r="AH512" s="40">
        <f t="shared" si="214"/>
        <v>0.17903893831029438</v>
      </c>
      <c r="AI512" s="3">
        <f t="shared" si="215"/>
        <v>1.7183268207201619E-2</v>
      </c>
      <c r="AJ512" s="3">
        <f t="shared" si="216"/>
        <v>8.4483217455927021E-3</v>
      </c>
      <c r="AK512" s="3">
        <f t="shared" si="217"/>
        <v>0</v>
      </c>
      <c r="AL512" s="3">
        <f t="shared" si="218"/>
        <v>1.2805716671620826E-3</v>
      </c>
      <c r="AM512" s="3">
        <f t="shared" si="219"/>
        <v>2.9089558214425884E-3</v>
      </c>
      <c r="AN512" s="3">
        <f t="shared" si="220"/>
        <v>1.3845761143902802E-3</v>
      </c>
      <c r="AO512" s="3" t="str" cm="1">
        <f t="array" ref="AO512">GETVECTOR(Y512,2)</f>
        <v>0.5774</v>
      </c>
      <c r="AP512" s="3" t="str" cm="1">
        <f t="array" ref="AP512">GETVECTOR(Z512,2)</f>
        <v>0.5774</v>
      </c>
      <c r="AQ512" s="3" t="str" cm="1">
        <f t="array" ref="AQ512">GETVECTOR(AA512,2)</f>
        <v>0.5774</v>
      </c>
      <c r="AR512" s="3" t="str" cm="1">
        <f t="array" ref="AR512">GETVECTOR(AB512,2)</f>
        <v>0.5774</v>
      </c>
      <c r="AS512" s="3" cm="1">
        <f t="array" ref="AS512">SUM(AK512:AN512*AO512:AR512)</f>
        <v>3.2184874203692849E-3</v>
      </c>
      <c r="AT512" s="51">
        <f t="shared" si="221"/>
        <v>2.9526470628062594E-4</v>
      </c>
      <c r="AU512" s="48">
        <f t="shared" si="222"/>
        <v>1.7183268207201619E-2</v>
      </c>
      <c r="AV512" s="56"/>
      <c r="AW512" s="56"/>
    </row>
    <row r="513" spans="1:49" ht="15" customHeight="1" x14ac:dyDescent="0.25">
      <c r="A513" s="11">
        <f t="shared" si="210"/>
        <v>510</v>
      </c>
      <c r="B513" s="29">
        <v>31557</v>
      </c>
      <c r="C513" s="25"/>
      <c r="D513" s="12"/>
      <c r="E513" s="25">
        <v>25.3</v>
      </c>
      <c r="F513" s="35">
        <v>88</v>
      </c>
      <c r="G513" s="25">
        <v>0</v>
      </c>
      <c r="H513" s="13">
        <v>0</v>
      </c>
      <c r="I513" s="25">
        <v>0</v>
      </c>
      <c r="J513" s="12">
        <v>0</v>
      </c>
      <c r="K513" s="12">
        <v>2</v>
      </c>
      <c r="L513" s="25" t="s">
        <v>11</v>
      </c>
      <c r="M513" s="10"/>
      <c r="N513" s="15"/>
      <c r="O513" s="15"/>
      <c r="P513" s="4"/>
      <c r="Q513" s="54"/>
      <c r="R513" s="42">
        <f t="shared" si="228"/>
        <v>1.0309278350515464E-2</v>
      </c>
      <c r="S513" s="44" t="str" cm="1">
        <f t="array" ref="S513">SETVECTOR(R513:R514)</f>
        <v>0.0103092783505155,0.161855670103093</v>
      </c>
      <c r="T513" s="44">
        <f t="shared" si="223"/>
        <v>0.19587628865979381</v>
      </c>
      <c r="U513" s="5">
        <f t="shared" si="224"/>
        <v>0</v>
      </c>
      <c r="V513" s="5">
        <f t="shared" si="225"/>
        <v>4.1022984339387253E-2</v>
      </c>
      <c r="W513" s="5">
        <f t="shared" si="226"/>
        <v>0.53353834578536385</v>
      </c>
      <c r="X513" s="5">
        <f t="shared" si="227"/>
        <v>3.3027628464392771E-2</v>
      </c>
      <c r="Y513" s="5" t="str" cm="1">
        <f t="array" ref="Y513:AB513">SETMATRIX(GETMATRIX(Y512:AB512)-$O$9*DELTAWEIGHT(S512,$AH$4,AK512:AN512))</f>
        <v>0.5774,0.5774,0.5774</v>
      </c>
      <c r="Z513" s="5" t="str">
        <v>0.616132344964755,0.600352329786009,0.5774</v>
      </c>
      <c r="AA513" s="5" t="str">
        <v>0.670393720225079,0.662873880109705,0.5774</v>
      </c>
      <c r="AB513" s="5" t="str">
        <v>0.624939094335717,0.605515201120268,0.5774</v>
      </c>
      <c r="AC513" s="5" cm="1">
        <f t="array" ref="AC513">SIGMOID(SUM(GETVECTOR(Y513)*GETVECTOR(_xlfn.CONCAT($S513,",",$AH$4)))+U513)</f>
        <v>0.52483156496816241</v>
      </c>
      <c r="AD513" s="5" cm="1">
        <f t="array" ref="AD513">SIGMOID(SUM(GETVECTOR(Z513)*GETVECTOR(_xlfn.CONCAT($S513,",",$AH$4)))+V513)</f>
        <v>0.53607353700408489</v>
      </c>
      <c r="AE513" s="5" cm="1">
        <f t="array" ref="AE513">TANH(SUM(GETVECTOR(AA513)*GETVECTOR(_xlfn.CONCAT($S513,",",$AH$4)))+W513)</f>
        <v>0.57014625752784509</v>
      </c>
      <c r="AF513" s="5" cm="1">
        <f t="array" ref="AF513">SIGMOID(SUM(GETVECTOR(AB513)*GETVECTOR(_xlfn.CONCAT($S513,",",$AH$4)))+X513)</f>
        <v>0.53431506354484182</v>
      </c>
      <c r="AG513" s="5">
        <f t="shared" si="213"/>
        <v>0.3056403208825938</v>
      </c>
      <c r="AH513" s="40">
        <f t="shared" si="214"/>
        <v>0.15840611968766322</v>
      </c>
      <c r="AI513" s="3">
        <f t="shared" si="215"/>
        <v>-3.7470168972130596E-2</v>
      </c>
      <c r="AJ513" s="3">
        <f t="shared" si="216"/>
        <v>-1.826120200895957E-2</v>
      </c>
      <c r="AK513" s="3">
        <f t="shared" si="217"/>
        <v>0</v>
      </c>
      <c r="AL513" s="3">
        <f t="shared" si="218"/>
        <v>-2.5893404372914325E-3</v>
      </c>
      <c r="AM513" s="3">
        <f t="shared" si="219"/>
        <v>-6.6071558392452913E-3</v>
      </c>
      <c r="AN513" s="3">
        <f t="shared" si="220"/>
        <v>-2.7640748360939827E-3</v>
      </c>
      <c r="AO513" s="3" t="str" cm="1">
        <f t="array" ref="AO513">GETVECTOR(Y513,2)</f>
        <v>0.5774</v>
      </c>
      <c r="AP513" s="3" t="str" cm="1">
        <f t="array" ref="AP513">GETVECTOR(Z513,2)</f>
        <v>0.5774</v>
      </c>
      <c r="AQ513" s="3" t="str" cm="1">
        <f t="array" ref="AQ513">GETVECTOR(AA513,2)</f>
        <v>0.5774</v>
      </c>
      <c r="AR513" s="3" t="str" cm="1">
        <f t="array" ref="AR513">GETVECTOR(AB513,2)</f>
        <v>0.5774</v>
      </c>
      <c r="AS513" s="3" cm="1">
        <f t="array" ref="AS513">SUM(AK513:AN513*AO513:AR513)</f>
        <v>-6.9060337604329699E-3</v>
      </c>
      <c r="AT513" s="51">
        <f t="shared" si="221"/>
        <v>1.4040135628000186E-3</v>
      </c>
      <c r="AU513" s="48">
        <f t="shared" si="222"/>
        <v>3.7470168972130596E-2</v>
      </c>
      <c r="AV513" s="56"/>
      <c r="AW513" s="56"/>
    </row>
    <row r="514" spans="1:49" ht="15" customHeight="1" x14ac:dyDescent="0.25">
      <c r="A514" s="11">
        <f t="shared" si="210"/>
        <v>511</v>
      </c>
      <c r="B514" s="29">
        <v>31558</v>
      </c>
      <c r="C514" s="25"/>
      <c r="D514" s="12"/>
      <c r="E514" s="25">
        <v>26.2</v>
      </c>
      <c r="F514" s="35">
        <v>90</v>
      </c>
      <c r="G514" s="25">
        <v>0</v>
      </c>
      <c r="H514" s="13">
        <v>0</v>
      </c>
      <c r="I514" s="25">
        <v>0</v>
      </c>
      <c r="J514" s="12">
        <v>0</v>
      </c>
      <c r="K514" s="12">
        <v>1</v>
      </c>
      <c r="L514" s="25" t="s">
        <v>11</v>
      </c>
      <c r="M514" s="10"/>
      <c r="N514" s="15"/>
      <c r="O514" s="15"/>
      <c r="P514" s="4"/>
      <c r="Q514" s="54"/>
      <c r="R514" s="42">
        <f t="shared" si="228"/>
        <v>0.16185567010309276</v>
      </c>
      <c r="S514" s="44" t="str" cm="1">
        <f t="array" ref="S514">SETVECTOR(R514:R515)</f>
        <v>0.161855670103093,0.195876288659794</v>
      </c>
      <c r="T514" s="44">
        <f t="shared" si="223"/>
        <v>4.1237113402061855E-2</v>
      </c>
      <c r="U514" s="5">
        <f t="shared" si="224"/>
        <v>0</v>
      </c>
      <c r="V514" s="5">
        <f t="shared" si="225"/>
        <v>4.1281918383116394E-2</v>
      </c>
      <c r="W514" s="5">
        <f t="shared" si="226"/>
        <v>0.53419906136928841</v>
      </c>
      <c r="X514" s="5">
        <f t="shared" si="227"/>
        <v>3.3304035948002166E-2</v>
      </c>
      <c r="Y514" s="5" t="str" cm="1">
        <f t="array" ref="Y514:AB514">SETMATRIX(GETMATRIX(Y513:AB513)-$O$9*DELTAWEIGHT(S513,$AH$4,AK513:AN513))</f>
        <v>0.5774,0.5774,0.5774</v>
      </c>
      <c r="Z514" s="5" t="str">
        <v>0.616136810661421,0.600422441223669,0.5774</v>
      </c>
      <c r="AA514" s="5" t="str">
        <v>0.670422677679099,0.663328512137824,0.5774</v>
      </c>
      <c r="AB514" s="5" t="str">
        <v>0.624943631965696,0.605586441910938,0.5774</v>
      </c>
      <c r="AC514" s="5" cm="1">
        <f t="array" ref="AC514">SIGMOID(SUM(GETVECTOR(Y514)*GETVECTOR(_xlfn.CONCAT($S514,",",$AH$4)))+U514)</f>
        <v>0.55145579256323818</v>
      </c>
      <c r="AD514" s="5" cm="1">
        <f t="array" ref="AD514">SIGMOID(SUM(GETVECTOR(Z514)*GETVECTOR(_xlfn.CONCAT($S514,",",$AH$4)))+V514)</f>
        <v>0.56429596345229693</v>
      </c>
      <c r="AE514" s="5" cm="1">
        <f t="array" ref="AE514">TANH(SUM(GETVECTOR(AA514)*GETVECTOR(_xlfn.CONCAT($S514,",",$AH$4)))+W514)</f>
        <v>0.64846258036661131</v>
      </c>
      <c r="AF514" s="5" cm="1">
        <f t="array" ref="AF514">SIGMOID(SUM(GETVECTOR(AB514)*GETVECTOR(_xlfn.CONCAT($S514,",",$AH$4)))+X514)</f>
        <v>0.5629331517257874</v>
      </c>
      <c r="AG514" s="5">
        <f t="shared" si="213"/>
        <v>0.36592481655073944</v>
      </c>
      <c r="AH514" s="40">
        <f t="shared" si="214"/>
        <v>0.19726419526359257</v>
      </c>
      <c r="AI514" s="3">
        <f t="shared" si="215"/>
        <v>0.15602708186153072</v>
      </c>
      <c r="AJ514" s="3">
        <f t="shared" si="216"/>
        <v>7.7047331656818027E-2</v>
      </c>
      <c r="AK514" s="3">
        <f t="shared" si="217"/>
        <v>0</v>
      </c>
      <c r="AL514" s="3">
        <f t="shared" si="218"/>
        <v>1.2284035131499796E-2</v>
      </c>
      <c r="AM514" s="3">
        <f t="shared" si="219"/>
        <v>2.5195048579889634E-2</v>
      </c>
      <c r="AN514" s="3">
        <f t="shared" si="220"/>
        <v>1.3452286789979059E-2</v>
      </c>
      <c r="AO514" s="3" t="str" cm="1">
        <f t="array" ref="AO514">GETVECTOR(Y514,2)</f>
        <v>0.5774</v>
      </c>
      <c r="AP514" s="3" t="str" cm="1">
        <f t="array" ref="AP514">GETVECTOR(Z514,2)</f>
        <v>0.5774</v>
      </c>
      <c r="AQ514" s="3" t="str" cm="1">
        <f t="array" ref="AQ514">GETVECTOR(AA514,2)</f>
        <v>0.5774</v>
      </c>
      <c r="AR514" s="3" t="str" cm="1">
        <f t="array" ref="AR514">GETVECTOR(AB514,2)</f>
        <v>0.5774</v>
      </c>
      <c r="AS514" s="3" cm="1">
        <f t="array" ref="AS514">SUM(AK514:AN514*AO514:AR514)</f>
        <v>2.9407773327490165E-2</v>
      </c>
      <c r="AT514" s="51">
        <f t="shared" si="221"/>
        <v>2.434445027422481E-2</v>
      </c>
      <c r="AU514" s="48">
        <f t="shared" si="222"/>
        <v>0.15602708186153072</v>
      </c>
      <c r="AV514" s="56"/>
      <c r="AW514" s="56"/>
    </row>
    <row r="515" spans="1:49" ht="15" customHeight="1" x14ac:dyDescent="0.25">
      <c r="A515" s="11">
        <f t="shared" si="210"/>
        <v>512</v>
      </c>
      <c r="B515" s="29">
        <v>31559</v>
      </c>
      <c r="C515" s="25"/>
      <c r="D515" s="12"/>
      <c r="E515" s="25">
        <v>26.5</v>
      </c>
      <c r="F515" s="35">
        <v>88</v>
      </c>
      <c r="G515" s="25">
        <v>13</v>
      </c>
      <c r="H515" s="13">
        <v>0</v>
      </c>
      <c r="I515" s="25">
        <v>0</v>
      </c>
      <c r="J515" s="12">
        <v>0</v>
      </c>
      <c r="K515" s="12">
        <v>1</v>
      </c>
      <c r="L515" s="25" t="s">
        <v>11</v>
      </c>
      <c r="M515" s="10"/>
      <c r="N515" s="15"/>
      <c r="O515" s="15"/>
      <c r="P515" s="4"/>
      <c r="Q515" s="54"/>
      <c r="R515" s="42">
        <f t="shared" si="228"/>
        <v>0.19587628865979381</v>
      </c>
      <c r="S515" s="44" t="str" cm="1">
        <f t="array" ref="S515">SETVECTOR(R515:R516)</f>
        <v>0.195876288659794,0.0412371134020619</v>
      </c>
      <c r="T515" s="44">
        <f t="shared" si="223"/>
        <v>0.70206185567010304</v>
      </c>
      <c r="U515" s="5">
        <f t="shared" si="224"/>
        <v>0</v>
      </c>
      <c r="V515" s="5">
        <f t="shared" si="225"/>
        <v>4.0053514869966417E-2</v>
      </c>
      <c r="W515" s="5">
        <f t="shared" si="226"/>
        <v>0.5316795565112995</v>
      </c>
      <c r="X515" s="5">
        <f t="shared" si="227"/>
        <v>3.1958807269004262E-2</v>
      </c>
      <c r="Y515" s="5" t="str" cm="1">
        <f t="array" ref="Y515:AB515">SETMATRIX(GETMATRIX(Y514:AB514)-$O$9*DELTAWEIGHT(S514,$AH$4,AK514:AN514))</f>
        <v>0.5774,0.5774,0.5774</v>
      </c>
      <c r="Z515" s="5" t="str">
        <v>0.616067192662196,0.600338190141804,0.5774</v>
      </c>
      <c r="AA515" s="5" t="str">
        <v>0.670093080977196,0.66292963714826,0.5774</v>
      </c>
      <c r="AB515" s="5" t="str">
        <v>0.624871746142561,0.605499446328801,0.5774</v>
      </c>
      <c r="AC515" s="5" cm="1">
        <f t="array" ref="AC515">SIGMOID(SUM(GETVECTOR(Y515)*GETVECTOR(_xlfn.CONCAT($S515,",",$AH$4)))+U515)</f>
        <v>0.53417395610824714</v>
      </c>
      <c r="AD515" s="5" cm="1">
        <f t="array" ref="AD515">SIGMOID(SUM(GETVECTOR(Z515)*GETVECTOR(_xlfn.CONCAT($S515,",",$AH$4)))+V515)</f>
        <v>0.54623818278967851</v>
      </c>
      <c r="AE515" s="5" cm="1">
        <f t="array" ref="AE515">TANH(SUM(GETVECTOR(AA515)*GETVECTOR(_xlfn.CONCAT($S515,",",$AH$4)))+W515)</f>
        <v>0.59815684251469259</v>
      </c>
      <c r="AF515" s="5" cm="1">
        <f t="array" ref="AF515">SIGMOID(SUM(GETVECTOR(AB515)*GETVECTOR(_xlfn.CONCAT($S515,",",$AH$4)))+X515)</f>
        <v>0.54471159978793715</v>
      </c>
      <c r="AG515" s="5">
        <f t="shared" si="213"/>
        <v>0.32673610667843761</v>
      </c>
      <c r="AH515" s="40">
        <f t="shared" si="214"/>
        <v>0.17190280029563199</v>
      </c>
      <c r="AI515" s="3">
        <f t="shared" si="215"/>
        <v>-0.53015905537447106</v>
      </c>
      <c r="AJ515" s="3">
        <f t="shared" si="216"/>
        <v>-0.26002268913744225</v>
      </c>
      <c r="AK515" s="3">
        <f t="shared" si="217"/>
        <v>0</v>
      </c>
      <c r="AL515" s="3">
        <f t="shared" si="218"/>
        <v>-3.8551059973705816E-2</v>
      </c>
      <c r="AM515" s="3">
        <f t="shared" si="219"/>
        <v>-9.1215632990610973E-2</v>
      </c>
      <c r="AN515" s="3">
        <f t="shared" si="220"/>
        <v>-4.1493084522144813E-2</v>
      </c>
      <c r="AO515" s="3" t="str" cm="1">
        <f t="array" ref="AO515">GETVECTOR(Y515,2)</f>
        <v>0.5774</v>
      </c>
      <c r="AP515" s="3" t="str" cm="1">
        <f t="array" ref="AP515">GETVECTOR(Z515,2)</f>
        <v>0.5774</v>
      </c>
      <c r="AQ515" s="3" t="str" cm="1">
        <f t="array" ref="AQ515">GETVECTOR(AA515,2)</f>
        <v>0.5774</v>
      </c>
      <c r="AR515" s="3" t="str" cm="1">
        <f t="array" ref="AR515">GETVECTOR(AB515,2)</f>
        <v>0.5774</v>
      </c>
      <c r="AS515" s="3" cm="1">
        <f t="array" ref="AS515">SUM(AK515:AN515*AO515:AR515)</f>
        <v>-9.8885395520682928E-2</v>
      </c>
      <c r="AT515" s="51">
        <f t="shared" si="221"/>
        <v>0.28106862399555149</v>
      </c>
      <c r="AU515" s="48">
        <f t="shared" si="222"/>
        <v>0.53015905537447106</v>
      </c>
      <c r="AV515" s="56"/>
      <c r="AW515" s="56"/>
    </row>
    <row r="516" spans="1:49" ht="15" customHeight="1" x14ac:dyDescent="0.25">
      <c r="A516" s="11">
        <f t="shared" si="210"/>
        <v>513</v>
      </c>
      <c r="B516" s="29">
        <v>31560</v>
      </c>
      <c r="C516" s="25"/>
      <c r="D516" s="12"/>
      <c r="E516" s="25">
        <v>25.6</v>
      </c>
      <c r="F516" s="35">
        <v>91</v>
      </c>
      <c r="G516" s="25">
        <v>19</v>
      </c>
      <c r="H516" s="13">
        <v>0</v>
      </c>
      <c r="I516" s="25">
        <v>0</v>
      </c>
      <c r="J516" s="12">
        <v>0</v>
      </c>
      <c r="K516" s="12">
        <v>0</v>
      </c>
      <c r="L516" s="25" t="s">
        <v>11</v>
      </c>
      <c r="M516" s="10"/>
      <c r="N516" s="15"/>
      <c r="O516" s="15"/>
      <c r="P516" s="4"/>
      <c r="Q516" s="54"/>
      <c r="R516" s="42">
        <f t="shared" si="228"/>
        <v>4.1237113402061855E-2</v>
      </c>
      <c r="S516" s="44" t="str" cm="1">
        <f t="array" ref="S516">SETVECTOR(R516:R517)</f>
        <v>0.0412371134020619,0.702061855670103</v>
      </c>
      <c r="T516" s="44">
        <f t="shared" si="223"/>
        <v>6.3917525773195871E-2</v>
      </c>
      <c r="U516" s="5">
        <f t="shared" si="224"/>
        <v>0</v>
      </c>
      <c r="V516" s="5">
        <f t="shared" si="225"/>
        <v>4.3908620867336996E-2</v>
      </c>
      <c r="W516" s="5">
        <f t="shared" si="226"/>
        <v>0.54080111981036061</v>
      </c>
      <c r="X516" s="5">
        <f t="shared" si="227"/>
        <v>3.6108115721218741E-2</v>
      </c>
      <c r="Y516" s="5" t="str" cm="1">
        <f t="array" ref="Y516:AB516">SETMATRIX(GETMATRIX(Y515:AB515)-$O$9*DELTAWEIGHT(S515,$AH$4,AK515:AN515))</f>
        <v>0.5774,0.5774,0.5774</v>
      </c>
      <c r="Z516" s="5" t="str">
        <v>0.61658455515043,0.60044710856038,0.5774</v>
      </c>
      <c r="AA516" s="5" t="str">
        <v>0.673067581359269,0.663555847755012,0.5774</v>
      </c>
      <c r="AB516" s="5" t="str">
        <v>0.625400039195027,0.605610665918794,0.5774</v>
      </c>
      <c r="AC516" s="5" cm="1">
        <f t="array" ref="AC516">SIGMOID(SUM(GETVECTOR(Y516)*GETVECTOR(_xlfn.CONCAT($S516,",",$AH$4)))+U516)</f>
        <v>0.60567803998846881</v>
      </c>
      <c r="AD516" s="5" cm="1">
        <f t="array" ref="AD516">SIGMOID(SUM(GETVECTOR(Z516)*GETVECTOR(_xlfn.CONCAT($S516,",",$AH$4)))+V516)</f>
        <v>0.62031508182317485</v>
      </c>
      <c r="AE516" s="5" cm="1">
        <f t="array" ref="AE516">TANH(SUM(GETVECTOR(AA516)*GETVECTOR(_xlfn.CONCAT($S516,",",$AH$4)))+W516)</f>
        <v>0.775672500375163</v>
      </c>
      <c r="AF516" s="5" cm="1">
        <f t="array" ref="AF516">SIGMOID(SUM(GETVECTOR(AB516)*GETVECTOR(_xlfn.CONCAT($S516,",",$AH$4)))+X516)</f>
        <v>0.61941688931035466</v>
      </c>
      <c r="AG516" s="5">
        <f t="shared" si="213"/>
        <v>0.48116135053820586</v>
      </c>
      <c r="AH516" s="40">
        <f t="shared" si="214"/>
        <v>0.27698664180047583</v>
      </c>
      <c r="AI516" s="3">
        <f t="shared" si="215"/>
        <v>0.21306911602727996</v>
      </c>
      <c r="AJ516" s="3">
        <f t="shared" si="216"/>
        <v>0.10558765376083501</v>
      </c>
      <c r="AK516" s="3">
        <f t="shared" si="217"/>
        <v>0</v>
      </c>
      <c r="AL516" s="3">
        <f t="shared" si="218"/>
        <v>1.9289777634916995E-2</v>
      </c>
      <c r="AM516" s="3">
        <f t="shared" si="219"/>
        <v>2.6089806888762095E-2</v>
      </c>
      <c r="AN516" s="3">
        <f t="shared" si="220"/>
        <v>2.2460987207395169E-2</v>
      </c>
      <c r="AO516" s="3" t="str" cm="1">
        <f t="array" ref="AO516">GETVECTOR(Y516,2)</f>
        <v>0.5774</v>
      </c>
      <c r="AP516" s="3" t="str" cm="1">
        <f t="array" ref="AP516">GETVECTOR(Z516,2)</f>
        <v>0.5774</v>
      </c>
      <c r="AQ516" s="3" t="str" cm="1">
        <f t="array" ref="AQ516">GETVECTOR(AA516,2)</f>
        <v>0.5774</v>
      </c>
      <c r="AR516" s="3" t="str" cm="1">
        <f t="array" ref="AR516">GETVECTOR(AB516,2)</f>
        <v>0.5774</v>
      </c>
      <c r="AS516" s="3" cm="1">
        <f t="array" ref="AS516">SUM(AK516:AN516*AO516:AR516)</f>
        <v>3.9171146117522281E-2</v>
      </c>
      <c r="AT516" s="51">
        <f t="shared" si="221"/>
        <v>4.5398448204646488E-2</v>
      </c>
      <c r="AU516" s="48">
        <f t="shared" si="222"/>
        <v>0.21306911602727996</v>
      </c>
      <c r="AV516" s="56"/>
      <c r="AW516" s="56"/>
    </row>
    <row r="517" spans="1:49" ht="15" customHeight="1" x14ac:dyDescent="0.25">
      <c r="A517" s="11">
        <f t="shared" si="210"/>
        <v>514</v>
      </c>
      <c r="B517" s="29">
        <v>31561</v>
      </c>
      <c r="C517" s="25"/>
      <c r="D517" s="12"/>
      <c r="E517" s="25">
        <v>26.8</v>
      </c>
      <c r="F517" s="35">
        <v>96</v>
      </c>
      <c r="G517" s="25">
        <v>45</v>
      </c>
      <c r="H517" s="13">
        <v>0</v>
      </c>
      <c r="I517" s="25">
        <v>0</v>
      </c>
      <c r="J517" s="12">
        <v>0</v>
      </c>
      <c r="K517" s="12">
        <v>1</v>
      </c>
      <c r="L517" s="25" t="s">
        <v>11</v>
      </c>
      <c r="M517" s="10"/>
      <c r="N517" s="15"/>
      <c r="O517" s="15"/>
      <c r="P517" s="4"/>
      <c r="Q517" s="54"/>
      <c r="R517" s="42">
        <f t="shared" si="228"/>
        <v>0.70206185567010304</v>
      </c>
      <c r="S517" s="44" t="str" cm="1">
        <f t="array" ref="S517">SETVECTOR(R517:R518)</f>
        <v>0.702061855670103,0.0639175257731959</v>
      </c>
      <c r="T517" s="44">
        <f t="shared" si="223"/>
        <v>0.30927835051546393</v>
      </c>
      <c r="U517" s="5">
        <f t="shared" si="224"/>
        <v>0</v>
      </c>
      <c r="V517" s="5">
        <f t="shared" si="225"/>
        <v>4.1979643103845297E-2</v>
      </c>
      <c r="W517" s="5">
        <f t="shared" si="226"/>
        <v>0.53819213912148445</v>
      </c>
      <c r="X517" s="5">
        <f t="shared" si="227"/>
        <v>3.3862017000479222E-2</v>
      </c>
      <c r="Y517" s="5" t="str" cm="1">
        <f t="array" ref="Y517:AB517">SETMATRIX(GETMATRIX(Y516:AB516)-$O$9*DELTAWEIGHT(S516,$AH$4,AK516:AN516))</f>
        <v>0.5774,0.5774,0.5774</v>
      </c>
      <c r="Z517" s="5" t="str">
        <v>0.616538323442362,0.599660013730528,0.5774</v>
      </c>
      <c r="AA517" s="5" t="str">
        <v>0.672934317198964,0.661287025425818,0.5774</v>
      </c>
      <c r="AB517" s="5" t="str">
        <v>0.625349782326181,0.604755042726698,0.5774</v>
      </c>
      <c r="AC517" s="5" cm="1">
        <f t="array" ref="AC517">SIGMOID(SUM(GETVECTOR(Y517)*GETVECTOR(_xlfn.CONCAT($S517,",",$AH$4)))+U517)</f>
        <v>0.60880134001095099</v>
      </c>
      <c r="AD517" s="5" cm="1">
        <f t="array" ref="AD517">SIGMOID(SUM(GETVECTOR(Z517)*GETVECTOR(_xlfn.CONCAT($S517,",",$AH$4)))+V517)</f>
        <v>0.6255461320018133</v>
      </c>
      <c r="AE517" s="5" cm="1">
        <f t="array" ref="AE517">TANH(SUM(GETVECTOR(AA517)*GETVECTOR(_xlfn.CONCAT($S517,",",$AH$4)))+W517)</f>
        <v>0.7829318373597538</v>
      </c>
      <c r="AF517" s="5" cm="1">
        <f t="array" ref="AF517">SIGMOID(SUM(GETVECTOR(AB517)*GETVECTOR(_xlfn.CONCAT($S517,",",$AH$4)))+X517)</f>
        <v>0.62516992237797386</v>
      </c>
      <c r="AG517" s="5">
        <f t="shared" si="213"/>
        <v>0.48975998248146679</v>
      </c>
      <c r="AH517" s="40">
        <f t="shared" si="214"/>
        <v>0.28384334480498868</v>
      </c>
      <c r="AI517" s="3">
        <f t="shared" si="215"/>
        <v>-2.5435005710475245E-2</v>
      </c>
      <c r="AJ517" s="3">
        <f t="shared" si="216"/>
        <v>-1.2623334543537732E-2</v>
      </c>
      <c r="AK517" s="3">
        <f t="shared" si="217"/>
        <v>0</v>
      </c>
      <c r="AL517" s="3">
        <f t="shared" si="218"/>
        <v>-2.3150251306079468E-3</v>
      </c>
      <c r="AM517" s="3">
        <f t="shared" si="219"/>
        <v>-3.0560770915244884E-3</v>
      </c>
      <c r="AN517" s="3">
        <f t="shared" si="220"/>
        <v>-2.7061071466885603E-3</v>
      </c>
      <c r="AO517" s="3" t="str" cm="1">
        <f t="array" ref="AO517">GETVECTOR(Y517,2)</f>
        <v>0.5774</v>
      </c>
      <c r="AP517" s="3" t="str" cm="1">
        <f t="array" ref="AP517">GETVECTOR(Z517,2)</f>
        <v>0.5774</v>
      </c>
      <c r="AQ517" s="3" t="str" cm="1">
        <f t="array" ref="AQ517">GETVECTOR(AA517,2)</f>
        <v>0.5774</v>
      </c>
      <c r="AR517" s="3" t="str" cm="1">
        <f t="array" ref="AR517">GETVECTOR(AB517,2)</f>
        <v>0.5774</v>
      </c>
      <c r="AS517" s="3" cm="1">
        <f t="array" ref="AS517">SUM(AK517:AN517*AO517:AR517)</f>
        <v>-4.6637806895572431E-3</v>
      </c>
      <c r="AT517" s="51">
        <f t="shared" si="221"/>
        <v>6.469395154919083E-4</v>
      </c>
      <c r="AU517" s="48">
        <f t="shared" si="222"/>
        <v>2.5435005710475245E-2</v>
      </c>
      <c r="AV517" s="56"/>
      <c r="AW517" s="56"/>
    </row>
    <row r="518" spans="1:49" ht="15" customHeight="1" x14ac:dyDescent="0.25">
      <c r="A518" s="11">
        <f t="shared" ref="A518:A581" si="229">A517+1</f>
        <v>515</v>
      </c>
      <c r="B518" s="29">
        <v>31562</v>
      </c>
      <c r="C518" s="25"/>
      <c r="D518" s="12"/>
      <c r="E518" s="25">
        <v>23.7</v>
      </c>
      <c r="F518" s="35">
        <v>96</v>
      </c>
      <c r="G518" s="25">
        <v>58</v>
      </c>
      <c r="H518" s="13">
        <v>0</v>
      </c>
      <c r="I518" s="25">
        <v>0</v>
      </c>
      <c r="J518" s="12">
        <v>0</v>
      </c>
      <c r="K518" s="12">
        <v>1</v>
      </c>
      <c r="L518" s="25" t="s">
        <v>11</v>
      </c>
      <c r="M518" s="10"/>
      <c r="N518" s="15"/>
      <c r="O518" s="15"/>
      <c r="P518" s="4"/>
      <c r="Q518" s="54"/>
      <c r="R518" s="42">
        <f t="shared" si="228"/>
        <v>6.3917525773195871E-2</v>
      </c>
      <c r="S518" s="44" t="str" cm="1">
        <f t="array" ref="S518">SETVECTOR(R518:R519)</f>
        <v>0.0639175257731959,0.309278350515464</v>
      </c>
      <c r="T518" s="44">
        <f t="shared" si="223"/>
        <v>0.64948453608247425</v>
      </c>
      <c r="U518" s="5">
        <f t="shared" si="224"/>
        <v>0</v>
      </c>
      <c r="V518" s="5">
        <f t="shared" si="225"/>
        <v>4.2211145616906094E-2</v>
      </c>
      <c r="W518" s="5">
        <f t="shared" si="226"/>
        <v>0.53849774683063689</v>
      </c>
      <c r="X518" s="5">
        <f t="shared" si="227"/>
        <v>3.4132627715148078E-2</v>
      </c>
      <c r="Y518" s="5" t="str" cm="1">
        <f t="array" ref="Y518:AB518">SETMATRIX(GETMATRIX(Y517:AB517)-$O$9*DELTAWEIGHT(S517,$AH$4,AK517:AN517))</f>
        <v>0.5774,0.5774,0.5774</v>
      </c>
      <c r="Z518" s="5" t="str">
        <v>0.617029993646453,0.599704776656598,0.5774</v>
      </c>
      <c r="AA518" s="5" t="str">
        <v>0.674328122171219,0.66141392103269,0.5774</v>
      </c>
      <c r="AB518" s="5" t="str">
        <v>0.625885727404703,0.604803836551762,0.5774</v>
      </c>
      <c r="AC518" s="5" cm="1">
        <f t="array" ref="AC518">SIGMOID(SUM(GETVECTOR(Y518)*GETVECTOR(_xlfn.CONCAT($S518,",",$AH$4)))+U518)</f>
        <v>0.55366333920656063</v>
      </c>
      <c r="AD518" s="5" cm="1">
        <f t="array" ref="AD518">SIGMOID(SUM(GETVECTOR(Z518)*GETVECTOR(_xlfn.CONCAT($S518,",",$AH$4)))+V518)</f>
        <v>0.56638717715743492</v>
      </c>
      <c r="AE518" s="5" cm="1">
        <f t="array" ref="AE518">TANH(SUM(GETVECTOR(AA518)*GETVECTOR(_xlfn.CONCAT($S518,",",$AH$4)))+W518)</f>
        <v>0.65622826112017496</v>
      </c>
      <c r="AF518" s="5" cm="1">
        <f t="array" ref="AF518">SIGMOID(SUM(GETVECTOR(AB518)*GETVECTOR(_xlfn.CONCAT($S518,",",$AH$4)))+X518)</f>
        <v>0.56492890277004459</v>
      </c>
      <c r="AG518" s="5">
        <f t="shared" si="213"/>
        <v>0.371679272386788</v>
      </c>
      <c r="AH518" s="40">
        <f t="shared" si="214"/>
        <v>0.20080944757025604</v>
      </c>
      <c r="AI518" s="3">
        <f t="shared" si="215"/>
        <v>-0.44867508851221821</v>
      </c>
      <c r="AJ518" s="3">
        <f t="shared" si="216"/>
        <v>-0.22144324920844288</v>
      </c>
      <c r="AK518" s="3">
        <f t="shared" si="217"/>
        <v>0</v>
      </c>
      <c r="AL518" s="3">
        <f t="shared" si="218"/>
        <v>-3.5688878780352207E-2</v>
      </c>
      <c r="AM518" s="3">
        <f t="shared" si="219"/>
        <v>-7.1411181664690696E-2</v>
      </c>
      <c r="AN518" s="3">
        <f t="shared" si="220"/>
        <v>-3.9199121280469991E-2</v>
      </c>
      <c r="AO518" s="3" t="str" cm="1">
        <f t="array" ref="AO518">GETVECTOR(Y518,2)</f>
        <v>0.5774</v>
      </c>
      <c r="AP518" s="3" t="str" cm="1">
        <f t="array" ref="AP518">GETVECTOR(Z518,2)</f>
        <v>0.5774</v>
      </c>
      <c r="AQ518" s="3" t="str" cm="1">
        <f t="array" ref="AQ518">GETVECTOR(AA518,2)</f>
        <v>0.5774</v>
      </c>
      <c r="AR518" s="3" t="str" cm="1">
        <f t="array" ref="AR518">GETVECTOR(AB518,2)</f>
        <v>0.5774</v>
      </c>
      <c r="AS518" s="3" cm="1">
        <f t="array" ref="AS518">SUM(AK518:AN518*AO518:AR518)</f>
        <v>-8.4473147528311143E-2</v>
      </c>
      <c r="AT518" s="51">
        <f t="shared" si="221"/>
        <v>0.20130933505144685</v>
      </c>
      <c r="AU518" s="48">
        <f t="shared" si="222"/>
        <v>0.44867508851221821</v>
      </c>
      <c r="AV518" s="56"/>
      <c r="AW518" s="56"/>
    </row>
    <row r="519" spans="1:49" ht="15" customHeight="1" x14ac:dyDescent="0.25">
      <c r="A519" s="11">
        <f t="shared" si="229"/>
        <v>516</v>
      </c>
      <c r="B519" s="29">
        <v>31563</v>
      </c>
      <c r="C519" s="25"/>
      <c r="D519" s="12"/>
      <c r="E519" s="25">
        <v>25.5</v>
      </c>
      <c r="F519" s="35">
        <v>96</v>
      </c>
      <c r="G519" s="25">
        <v>18</v>
      </c>
      <c r="H519" s="13">
        <v>0</v>
      </c>
      <c r="I519" s="25">
        <v>0</v>
      </c>
      <c r="J519" s="12">
        <v>0</v>
      </c>
      <c r="K519" s="12">
        <v>0</v>
      </c>
      <c r="L519" s="25" t="s">
        <v>11</v>
      </c>
      <c r="M519" s="10"/>
      <c r="N519" s="15"/>
      <c r="O519" s="15"/>
      <c r="P519" s="4"/>
      <c r="Q519" s="54"/>
      <c r="R519" s="42">
        <f t="shared" si="228"/>
        <v>0.30927835051546393</v>
      </c>
      <c r="S519" s="44" t="str" cm="1">
        <f t="array" ref="S519">SETVECTOR(R519:R520)</f>
        <v>0.309278350515464,0.649484536082474</v>
      </c>
      <c r="T519" s="44">
        <f t="shared" si="223"/>
        <v>0.22680412371134021</v>
      </c>
      <c r="U519" s="5">
        <f t="shared" si="224"/>
        <v>0</v>
      </c>
      <c r="V519" s="5">
        <f t="shared" si="225"/>
        <v>4.5780033494941315E-2</v>
      </c>
      <c r="W519" s="5">
        <f t="shared" si="226"/>
        <v>0.54563886499710601</v>
      </c>
      <c r="X519" s="5">
        <f t="shared" si="227"/>
        <v>3.805253984319508E-2</v>
      </c>
      <c r="Y519" s="5" t="str" cm="1">
        <f t="array" ref="Y519:AB519">SETMATRIX(GETMATRIX(Y518:AB518)-$O$9*DELTAWEIGHT(S518,$AH$4,AK518:AN518))</f>
        <v>0.5774,0.5774,0.5774</v>
      </c>
      <c r="Z519" s="5" t="str">
        <v>0.617212564555437,0.600588184280714,0.5774</v>
      </c>
      <c r="AA519" s="5" t="str">
        <v>0.6751436461321,0.665360004714372,0.5774</v>
      </c>
      <c r="AB519" s="5" t="str">
        <v>0.626074894664563,0.605719162002697,0.5774</v>
      </c>
      <c r="AC519" s="5" cm="1">
        <f t="array" ref="AC519">SIGMOID(SUM(GETVECTOR(Y519)*GETVECTOR(_xlfn.CONCAT($S519,",",$AH$4)))+U519)</f>
        <v>0.63496802497979077</v>
      </c>
      <c r="AD519" s="5" cm="1">
        <f t="array" ref="AD519">SIGMOID(SUM(GETVECTOR(Z519)*GETVECTOR(_xlfn.CONCAT($S519,",",$AH$4)))+V519)</f>
        <v>0.65175063903207764</v>
      </c>
      <c r="AE519" s="5" cm="1">
        <f t="array" ref="AE519">TANH(SUM(GETVECTOR(AA519)*GETVECTOR(_xlfn.CONCAT($S519,",",$AH$4)))+W519)</f>
        <v>0.82951742619464197</v>
      </c>
      <c r="AF519" s="5" cm="1">
        <f t="array" ref="AF519">SIGMOID(SUM(GETVECTOR(AB519)*GETVECTOR(_xlfn.CONCAT($S519,",",$AH$4)))+X519)</f>
        <v>0.65137511631597766</v>
      </c>
      <c r="AG519" s="5">
        <f t="shared" si="213"/>
        <v>0.54063851261060225</v>
      </c>
      <c r="AH519" s="40">
        <f t="shared" si="214"/>
        <v>0.32143482437536397</v>
      </c>
      <c r="AI519" s="3">
        <f t="shared" si="215"/>
        <v>9.4630700664023765E-2</v>
      </c>
      <c r="AJ519" s="3">
        <f t="shared" si="216"/>
        <v>4.6629874449558482E-2</v>
      </c>
      <c r="AK519" s="3">
        <f t="shared" si="217"/>
        <v>0</v>
      </c>
      <c r="AL519" s="3">
        <f t="shared" si="218"/>
        <v>8.7793336425915115E-3</v>
      </c>
      <c r="AM519" s="3">
        <f t="shared" si="219"/>
        <v>9.4789941592682524E-3</v>
      </c>
      <c r="AN519" s="3">
        <f t="shared" si="220"/>
        <v>1.060433318526552E-2</v>
      </c>
      <c r="AO519" s="3" t="str" cm="1">
        <f t="array" ref="AO519">GETVECTOR(Y519,2)</f>
        <v>0.5774</v>
      </c>
      <c r="AP519" s="3" t="str" cm="1">
        <f t="array" ref="AP519">GETVECTOR(Z519,2)</f>
        <v>0.5774</v>
      </c>
      <c r="AQ519" s="3" t="str" cm="1">
        <f t="array" ref="AQ519">GETVECTOR(AA519,2)</f>
        <v>0.5774</v>
      </c>
      <c r="AR519" s="3" t="str" cm="1">
        <f t="array" ref="AR519">GETVECTOR(AB519,2)</f>
        <v>0.5774</v>
      </c>
      <c r="AS519" s="3" cm="1">
        <f t="array" ref="AS519">SUM(AK519:AN519*AO519:AR519)</f>
        <v>1.666530045396614E-2</v>
      </c>
      <c r="AT519" s="51">
        <f t="shared" si="221"/>
        <v>8.9549695081640682E-3</v>
      </c>
      <c r="AU519" s="48">
        <f t="shared" si="222"/>
        <v>9.4630700664023765E-2</v>
      </c>
      <c r="AV519" s="56"/>
      <c r="AW519" s="56"/>
    </row>
    <row r="520" spans="1:49" ht="15" customHeight="1" x14ac:dyDescent="0.25">
      <c r="A520" s="11">
        <f t="shared" si="229"/>
        <v>517</v>
      </c>
      <c r="B520" s="29">
        <v>31564</v>
      </c>
      <c r="C520" s="25">
        <v>20</v>
      </c>
      <c r="D520" s="12">
        <v>29.4</v>
      </c>
      <c r="E520" s="25">
        <v>25.5</v>
      </c>
      <c r="F520" s="35">
        <v>90</v>
      </c>
      <c r="G520" s="25">
        <v>6</v>
      </c>
      <c r="H520" s="13">
        <v>0</v>
      </c>
      <c r="I520" s="25">
        <v>0</v>
      </c>
      <c r="J520" s="12">
        <v>0</v>
      </c>
      <c r="K520" s="12">
        <v>0</v>
      </c>
      <c r="L520" s="25" t="s">
        <v>11</v>
      </c>
      <c r="M520" s="10"/>
      <c r="N520" s="15"/>
      <c r="O520" s="15"/>
      <c r="P520" s="4"/>
      <c r="Q520" s="54"/>
      <c r="R520" s="42">
        <f t="shared" si="228"/>
        <v>0.64948453608247425</v>
      </c>
      <c r="S520" s="44" t="str" cm="1">
        <f t="array" ref="S520">SETVECTOR(R520:R521)</f>
        <v>0.649484536082474,0.22680412371134</v>
      </c>
      <c r="T520" s="44">
        <f t="shared" si="223"/>
        <v>0.54948453608247416</v>
      </c>
      <c r="U520" s="5">
        <f t="shared" si="224"/>
        <v>0</v>
      </c>
      <c r="V520" s="5">
        <f t="shared" si="225"/>
        <v>4.4902100130682167E-2</v>
      </c>
      <c r="W520" s="5">
        <f t="shared" si="226"/>
        <v>0.54469096558117913</v>
      </c>
      <c r="X520" s="5">
        <f t="shared" si="227"/>
        <v>3.6992106524668528E-2</v>
      </c>
      <c r="Y520" s="5" t="str" cm="1">
        <f t="array" ref="Y520:AB520">SETMATRIX(GETMATRIX(Y519:AB519)-$O$9*DELTAWEIGHT(S519,$AH$4,AK519:AN519))</f>
        <v>0.5774,0.5774,0.5774</v>
      </c>
      <c r="Z520" s="5" t="str">
        <v>0.617114942977733,0.600383178967536,0.5774</v>
      </c>
      <c r="AA520" s="5" t="str">
        <v>0.67492268573713,0.664895987884934,0.5774</v>
      </c>
      <c r="AB520" s="5" t="str">
        <v>0.625964751327048,0.605487860993915,0.5774</v>
      </c>
      <c r="AC520" s="5" cm="1">
        <f t="array" ref="AC520">SIGMOID(SUM(GETVECTOR(Y520)*GETVECTOR(_xlfn.CONCAT($S520,",",$AH$4)))+U520)</f>
        <v>0.62386105653989643</v>
      </c>
      <c r="AD520" s="5" cm="1">
        <f t="array" ref="AD520">SIGMOID(SUM(GETVECTOR(Z520)*GETVECTOR(_xlfn.CONCAT($S520,",",$AH$4)))+V520)</f>
        <v>0.64149944100689227</v>
      </c>
      <c r="AE520" s="5" cm="1">
        <f t="array" ref="AE520">TANH(SUM(GETVECTOR(AA520)*GETVECTOR(_xlfn.CONCAT($S520,",",$AH$4)))+W520)</f>
        <v>0.81233075538755928</v>
      </c>
      <c r="AF520" s="5" cm="1">
        <f t="array" ref="AF520">SIGMOID(SUM(GETVECTOR(AB520)*GETVECTOR(_xlfn.CONCAT($S520,",",$AH$4)))+X520)</f>
        <v>0.6412684144707167</v>
      </c>
      <c r="AG520" s="5">
        <f t="shared" si="213"/>
        <v>0.52110972549382584</v>
      </c>
      <c r="AH520" s="40">
        <f t="shared" si="214"/>
        <v>0.30688287759122101</v>
      </c>
      <c r="AI520" s="3">
        <f t="shared" si="215"/>
        <v>-0.24260165849125315</v>
      </c>
      <c r="AJ520" s="3">
        <f t="shared" si="216"/>
        <v>-0.11994414197262496</v>
      </c>
      <c r="AK520" s="3">
        <f t="shared" si="217"/>
        <v>0</v>
      </c>
      <c r="AL520" s="3">
        <f t="shared" si="218"/>
        <v>-2.2407740054252154E-2</v>
      </c>
      <c r="AM520" s="3">
        <f t="shared" si="219"/>
        <v>-2.6170130648132402E-2</v>
      </c>
      <c r="AN520" s="3">
        <f t="shared" si="220"/>
        <v>-2.6707672392220348E-2</v>
      </c>
      <c r="AO520" s="3" t="str" cm="1">
        <f t="array" ref="AO520">GETVECTOR(Y520,2)</f>
        <v>0.5774</v>
      </c>
      <c r="AP520" s="3" t="str" cm="1">
        <f t="array" ref="AP520">GETVECTOR(Z520,2)</f>
        <v>0.5774</v>
      </c>
      <c r="AQ520" s="3" t="str" cm="1">
        <f t="array" ref="AQ520">GETVECTOR(AA520,2)</f>
        <v>0.5774</v>
      </c>
      <c r="AR520" s="3" t="str" cm="1">
        <f t="array" ref="AR520">GETVECTOR(AB520,2)</f>
        <v>0.5774</v>
      </c>
      <c r="AS520" s="3" cm="1">
        <f t="array" ref="AS520">SUM(AK520:AN520*AO520:AR520)</f>
        <v>-4.3469872582824878E-2</v>
      </c>
      <c r="AT520" s="51">
        <f t="shared" si="221"/>
        <v>5.8855564702706621E-2</v>
      </c>
      <c r="AU520" s="48">
        <f t="shared" si="222"/>
        <v>0.24260165849125315</v>
      </c>
      <c r="AV520" s="56"/>
      <c r="AW520" s="56"/>
    </row>
    <row r="521" spans="1:49" ht="15" customHeight="1" x14ac:dyDescent="0.25">
      <c r="A521" s="11">
        <f t="shared" si="229"/>
        <v>518</v>
      </c>
      <c r="B521" s="29">
        <v>31565</v>
      </c>
      <c r="C521" s="25">
        <v>19</v>
      </c>
      <c r="D521" s="12">
        <v>29.3</v>
      </c>
      <c r="E521" s="25">
        <v>25.5</v>
      </c>
      <c r="F521" s="35">
        <v>88</v>
      </c>
      <c r="G521" s="25">
        <v>0</v>
      </c>
      <c r="H521" s="13">
        <v>0</v>
      </c>
      <c r="I521" s="25">
        <v>0</v>
      </c>
      <c r="J521" s="12">
        <v>0</v>
      </c>
      <c r="K521" s="12">
        <v>0</v>
      </c>
      <c r="L521" s="25" t="s">
        <v>11</v>
      </c>
      <c r="M521" s="10"/>
      <c r="N521" s="15"/>
      <c r="O521" s="15"/>
      <c r="P521" s="4"/>
      <c r="Q521" s="54"/>
      <c r="R521" s="42">
        <f t="shared" si="228"/>
        <v>0.22680412371134021</v>
      </c>
      <c r="S521" s="44" t="str" cm="1">
        <f t="array" ref="S521">SETVECTOR(R521:R522)</f>
        <v>0.22680412371134,0.549484536082474</v>
      </c>
      <c r="T521" s="44">
        <f t="shared" si="223"/>
        <v>3.1958762886597936E-2</v>
      </c>
      <c r="U521" s="5">
        <f t="shared" si="224"/>
        <v>0</v>
      </c>
      <c r="V521" s="5">
        <f t="shared" si="225"/>
        <v>4.7142874136107384E-2</v>
      </c>
      <c r="W521" s="5">
        <f t="shared" si="226"/>
        <v>0.54730797864599234</v>
      </c>
      <c r="X521" s="5">
        <f t="shared" si="227"/>
        <v>3.9662873763890563E-2</v>
      </c>
      <c r="Y521" s="5" t="str" cm="1">
        <f t="array" ref="Y521:AB521">SETMATRIX(GETMATRIX(Y520:AB520)-$O$9*DELTAWEIGHT(S520,$AH$4,AK520:AN520))</f>
        <v>0.5774,0.5774,0.5774</v>
      </c>
      <c r="Z521" s="5" t="str">
        <v>0.618707216627938,0.600939211035862,0.5774</v>
      </c>
      <c r="AA521" s="5" t="str">
        <v>0.678823689332535,0.666258243108726,0.5774</v>
      </c>
      <c r="AB521" s="5" t="str">
        <v>0.627736849165741,0.606106688810601,0.5774</v>
      </c>
      <c r="AC521" s="5" cm="1">
        <f t="array" ref="AC521">SIGMOID(SUM(GETVECTOR(Y521)*GETVECTOR(_xlfn.CONCAT($S521,",",$AH$4)))+U521)</f>
        <v>0.61021809758417156</v>
      </c>
      <c r="AD521" s="5" cm="1">
        <f t="array" ref="AD521">SIGMOID(SUM(GETVECTOR(Z521)*GETVECTOR(_xlfn.CONCAT($S521,",",$AH$4)))+V521)</f>
        <v>0.62660394907588346</v>
      </c>
      <c r="AE521" s="5" cm="1">
        <f t="array" ref="AE521">TANH(SUM(GETVECTOR(AA521)*GETVECTOR(_xlfn.CONCAT($S521,",",$AH$4)))+W521)</f>
        <v>0.78846701739169722</v>
      </c>
      <c r="AF521" s="5" cm="1">
        <f t="array" ref="AF521">SIGMOID(SUM(GETVECTOR(AB521)*GETVECTOR(_xlfn.CONCAT($S521,",",$AH$4)))+X521)</f>
        <v>0.62599715744752948</v>
      </c>
      <c r="AG521" s="5">
        <f t="shared" si="213"/>
        <v>0.49405654681372074</v>
      </c>
      <c r="AH521" s="40">
        <f t="shared" si="214"/>
        <v>0.28634995728702972</v>
      </c>
      <c r="AI521" s="3">
        <f t="shared" si="215"/>
        <v>0.25439119440043179</v>
      </c>
      <c r="AJ521" s="3">
        <f t="shared" si="216"/>
        <v>0.12592670944279083</v>
      </c>
      <c r="AK521" s="3">
        <f t="shared" si="217"/>
        <v>0</v>
      </c>
      <c r="AL521" s="3">
        <f t="shared" si="218"/>
        <v>2.3230803651323448E-2</v>
      </c>
      <c r="AM521" s="3">
        <f t="shared" si="219"/>
        <v>2.9851764791044916E-2</v>
      </c>
      <c r="AN521" s="3">
        <f t="shared" si="220"/>
        <v>2.7244202526856491E-2</v>
      </c>
      <c r="AO521" s="3" t="str" cm="1">
        <f t="array" ref="AO521">GETVECTOR(Y521,2)</f>
        <v>0.5774</v>
      </c>
      <c r="AP521" s="3" t="str" cm="1">
        <f t="array" ref="AP521">GETVECTOR(Z521,2)</f>
        <v>0.5774</v>
      </c>
      <c r="AQ521" s="3" t="str" cm="1">
        <f t="array" ref="AQ521">GETVECTOR(AA521,2)</f>
        <v>0.5774</v>
      </c>
      <c r="AR521" s="3" t="str" cm="1">
        <f t="array" ref="AR521">GETVECTOR(AB521,2)</f>
        <v>0.5774</v>
      </c>
      <c r="AS521" s="3" cm="1">
        <f t="array" ref="AS521">SUM(AK521:AN521*AO521:AR521)</f>
        <v>4.6380677557630437E-2</v>
      </c>
      <c r="AT521" s="51">
        <f t="shared" si="221"/>
        <v>6.4714879788478272E-2</v>
      </c>
      <c r="AU521" s="48">
        <f t="shared" si="222"/>
        <v>0.25439119440043179</v>
      </c>
      <c r="AV521" s="56"/>
      <c r="AW521" s="56"/>
    </row>
    <row r="522" spans="1:49" ht="15" customHeight="1" x14ac:dyDescent="0.25">
      <c r="A522" s="11">
        <f t="shared" si="229"/>
        <v>519</v>
      </c>
      <c r="B522" s="29">
        <v>31566</v>
      </c>
      <c r="C522" s="25">
        <v>19</v>
      </c>
      <c r="D522" s="12">
        <v>31</v>
      </c>
      <c r="E522" s="25">
        <v>24.1</v>
      </c>
      <c r="F522" s="35">
        <v>94</v>
      </c>
      <c r="G522" s="25">
        <v>1</v>
      </c>
      <c r="H522" s="13">
        <v>0</v>
      </c>
      <c r="I522" s="25">
        <v>0</v>
      </c>
      <c r="J522" s="12">
        <v>0</v>
      </c>
      <c r="K522" s="12">
        <v>0</v>
      </c>
      <c r="L522" s="25" t="s">
        <v>11</v>
      </c>
      <c r="M522" s="10"/>
      <c r="N522" s="15"/>
      <c r="O522" s="15"/>
      <c r="P522" s="4"/>
      <c r="Q522" s="54"/>
      <c r="R522" s="42">
        <f t="shared" si="228"/>
        <v>0.54948453608247416</v>
      </c>
      <c r="S522" s="44" t="str" cm="1">
        <f t="array" ref="S522">SETVECTOR(R522:R523)</f>
        <v>0.549484536082474,0.0319587628865979</v>
      </c>
      <c r="T522" s="44">
        <f t="shared" si="223"/>
        <v>6.1855670103092781E-3</v>
      </c>
      <c r="U522" s="5">
        <f t="shared" si="224"/>
        <v>0</v>
      </c>
      <c r="V522" s="5">
        <f t="shared" si="225"/>
        <v>4.4819793770975037E-2</v>
      </c>
      <c r="W522" s="5">
        <f t="shared" si="226"/>
        <v>0.54432280216688789</v>
      </c>
      <c r="X522" s="5">
        <f t="shared" si="227"/>
        <v>3.6938453511204915E-2</v>
      </c>
      <c r="Y522" s="5" t="str" cm="1">
        <f t="array" ref="Y522:AB522">SETMATRIX(GETMATRIX(Y521:AB521)-$O$9*DELTAWEIGHT(S521,$AH$4,AK521:AN521))</f>
        <v>0.5774,0.5774,0.5774</v>
      </c>
      <c r="Z522" s="5" t="str">
        <v>0.618363392256662,0.600106218354542,0.5774</v>
      </c>
      <c r="AA522" s="5" t="str">
        <v>0.677907381037646,0.664038278012471,0.5774</v>
      </c>
      <c r="AB522" s="5" t="str">
        <v>0.627359699342572,0.605192957648105,0.5774</v>
      </c>
      <c r="AC522" s="5" cm="1">
        <f t="array" ref="AC522">SIGMOID(SUM(GETVECTOR(Y522)*GETVECTOR(_xlfn.CONCAT($S522,",",$AH$4)))+U522)</f>
        <v>0.58315178973091997</v>
      </c>
      <c r="AD522" s="5" cm="1">
        <f t="array" ref="AD522">SIGMOID(SUM(GETVECTOR(Z522)*GETVECTOR(_xlfn.CONCAT($S522,",",$AH$4)))+V522)</f>
        <v>0.59959540223357033</v>
      </c>
      <c r="AE522" s="5" cm="1">
        <f t="array" ref="AE522">TANH(SUM(GETVECTOR(AA522)*GETVECTOR(_xlfn.CONCAT($S522,",",$AH$4)))+W522)</f>
        <v>0.73432240200269105</v>
      </c>
      <c r="AF522" s="5" cm="1">
        <f t="array" ref="AF522">SIGMOID(SUM(GETVECTOR(AB522)*GETVECTOR(_xlfn.CONCAT($S522,",",$AH$4)))+X522)</f>
        <v>0.59892888803200339</v>
      </c>
      <c r="AG522" s="5">
        <f t="shared" si="213"/>
        <v>0.44029633599792506</v>
      </c>
      <c r="AH522" s="40">
        <f t="shared" si="214"/>
        <v>0.24789070410325501</v>
      </c>
      <c r="AI522" s="3">
        <f t="shared" si="215"/>
        <v>0.24170513709294572</v>
      </c>
      <c r="AJ522" s="3">
        <f t="shared" si="216"/>
        <v>0.11996536409590357</v>
      </c>
      <c r="AK522" s="3">
        <f t="shared" si="217"/>
        <v>0</v>
      </c>
      <c r="AL522" s="3">
        <f t="shared" si="218"/>
        <v>2.1149495082785894E-2</v>
      </c>
      <c r="AM522" s="3">
        <f t="shared" si="219"/>
        <v>3.3143543635936849E-2</v>
      </c>
      <c r="AN522" s="3">
        <f t="shared" si="220"/>
        <v>2.4030759881502564E-2</v>
      </c>
      <c r="AO522" s="3" t="str" cm="1">
        <f t="array" ref="AO522">GETVECTOR(Y522,2)</f>
        <v>0.5774</v>
      </c>
      <c r="AP522" s="3" t="str" cm="1">
        <f t="array" ref="AP522">GETVECTOR(Z522,2)</f>
        <v>0.5774</v>
      </c>
      <c r="AQ522" s="3" t="str" cm="1">
        <f t="array" ref="AQ522">GETVECTOR(AA522,2)</f>
        <v>0.5774</v>
      </c>
      <c r="AR522" s="3" t="str" cm="1">
        <f t="array" ref="AR522">GETVECTOR(AB522,2)</f>
        <v>0.5774</v>
      </c>
      <c r="AS522" s="3" cm="1">
        <f t="array" ref="AS522">SUM(AK522:AN522*AO522:AR522)</f>
        <v>4.5224161311770095E-2</v>
      </c>
      <c r="AT522" s="51">
        <f t="shared" si="221"/>
        <v>5.8421373297119689E-2</v>
      </c>
      <c r="AU522" s="48">
        <f t="shared" si="222"/>
        <v>0.24170513709294572</v>
      </c>
      <c r="AV522" s="56"/>
      <c r="AW522" s="56"/>
    </row>
    <row r="523" spans="1:49" ht="15" customHeight="1" x14ac:dyDescent="0.25">
      <c r="A523" s="11">
        <f t="shared" si="229"/>
        <v>520</v>
      </c>
      <c r="B523" s="29">
        <v>31567</v>
      </c>
      <c r="C523" s="25">
        <v>21</v>
      </c>
      <c r="D523" s="12">
        <v>29.3</v>
      </c>
      <c r="E523" s="25">
        <v>25.6</v>
      </c>
      <c r="F523" s="35">
        <v>94</v>
      </c>
      <c r="G523" s="25">
        <v>93</v>
      </c>
      <c r="H523" s="13">
        <v>0</v>
      </c>
      <c r="I523" s="25">
        <v>0</v>
      </c>
      <c r="J523" s="12">
        <v>0</v>
      </c>
      <c r="K523" s="12">
        <v>0</v>
      </c>
      <c r="L523" s="25" t="s">
        <v>11</v>
      </c>
      <c r="M523" s="10"/>
      <c r="N523" s="15"/>
      <c r="O523" s="15"/>
      <c r="P523" s="4"/>
      <c r="Q523" s="54"/>
      <c r="R523" s="42">
        <f t="shared" si="228"/>
        <v>3.1958762886597936E-2</v>
      </c>
      <c r="S523" s="44" t="str" cm="1">
        <f t="array" ref="S523">SETVECTOR(R523:R524)</f>
        <v>0.0319587628865979,0.00618556701030928</v>
      </c>
      <c r="T523" s="44">
        <f t="shared" si="223"/>
        <v>3.092783505154639E-3</v>
      </c>
      <c r="U523" s="5">
        <f t="shared" si="224"/>
        <v>0</v>
      </c>
      <c r="V523" s="5">
        <f t="shared" si="225"/>
        <v>4.2704844262696447E-2</v>
      </c>
      <c r="W523" s="5">
        <f t="shared" si="226"/>
        <v>0.54100844780329416</v>
      </c>
      <c r="X523" s="5">
        <f t="shared" si="227"/>
        <v>3.4535377523054661E-2</v>
      </c>
      <c r="Y523" s="5" t="str" cm="1">
        <f t="array" ref="Y523:AB523">SETMATRIX(GETMATRIX(Y522:AB522)-$O$9*DELTAWEIGHT(S522,$AH$4,AK522:AN522))</f>
        <v>0.5774,0.5774,0.5774</v>
      </c>
      <c r="Z523" s="5" t="str">
        <v>0.617699530504327,0.600067607258252,0.5774</v>
      </c>
      <c r="AA523" s="5" t="str">
        <v>0.675708421565402,0.663910383559113,0.5774</v>
      </c>
      <c r="AB523" s="5" t="str">
        <v>0.626652583211203,0.605151830818701,0.5774</v>
      </c>
      <c r="AC523" s="5" cm="1">
        <f t="array" ref="AC523">SIGMOID(SUM(GETVECTOR(Y523)*GETVECTOR(_xlfn.CONCAT($S523,",",$AH$4)))+U523)</f>
        <v>0.50550591145503687</v>
      </c>
      <c r="AD523" s="5" cm="1">
        <f t="array" ref="AD523">SIGMOID(SUM(GETVECTOR(Z523)*GETVECTOR(_xlfn.CONCAT($S523,",",$AH$4)))+V523)</f>
        <v>0.51653334902528536</v>
      </c>
      <c r="AE523" s="5" cm="1">
        <f t="array" ref="AE523">TANH(SUM(GETVECTOR(AA523)*GETVECTOR(_xlfn.CONCAT($S523,",",$AH$4)))+W523)</f>
        <v>0.51293892873387281</v>
      </c>
      <c r="AF523" s="5" cm="1">
        <f t="array" ref="AF523">SIGMOID(SUM(GETVECTOR(AB523)*GETVECTOR(_xlfn.CONCAT($S523,",",$AH$4)))+X523)</f>
        <v>0.51457227848371012</v>
      </c>
      <c r="AG523" s="5">
        <f t="shared" si="213"/>
        <v>0.26495006270434951</v>
      </c>
      <c r="AH523" s="40">
        <f t="shared" si="214"/>
        <v>0.13323286652960423</v>
      </c>
      <c r="AI523" s="3">
        <f t="shared" si="215"/>
        <v>0.1301400830244496</v>
      </c>
      <c r="AJ523" s="3">
        <f t="shared" si="216"/>
        <v>6.2477087982706792E-2</v>
      </c>
      <c r="AK523" s="3">
        <f t="shared" si="217"/>
        <v>0</v>
      </c>
      <c r="AL523" s="3">
        <f t="shared" si="218"/>
        <v>8.0029725643550337E-3</v>
      </c>
      <c r="AM523" s="3">
        <f t="shared" si="219"/>
        <v>2.3780663226332717E-2</v>
      </c>
      <c r="AN523" s="3">
        <f t="shared" si="220"/>
        <v>8.4168003473279462E-3</v>
      </c>
      <c r="AO523" s="3" t="str" cm="1">
        <f t="array" ref="AO523">GETVECTOR(Y523,2)</f>
        <v>0.5774</v>
      </c>
      <c r="AP523" s="3" t="str" cm="1">
        <f t="array" ref="AP523">GETVECTOR(Z523,2)</f>
        <v>0.5774</v>
      </c>
      <c r="AQ523" s="3" t="str" cm="1">
        <f t="array" ref="AQ523">GETVECTOR(AA523,2)</f>
        <v>0.5774</v>
      </c>
      <c r="AR523" s="3" t="str" cm="1">
        <f t="array" ref="AR523">GETVECTOR(AB523,2)</f>
        <v>0.5774</v>
      </c>
      <c r="AS523" s="3" cm="1">
        <f t="array" ref="AS523">SUM(AK523:AN523*AO523:AR523)</f>
        <v>2.3211731826090265E-2</v>
      </c>
      <c r="AT523" s="51">
        <f t="shared" si="221"/>
        <v>1.6936441209610634E-2</v>
      </c>
      <c r="AU523" s="48">
        <f t="shared" si="222"/>
        <v>0.1301400830244496</v>
      </c>
      <c r="AV523" s="56"/>
      <c r="AW523" s="56"/>
    </row>
    <row r="524" spans="1:49" ht="15" customHeight="1" x14ac:dyDescent="0.25">
      <c r="A524" s="11">
        <f t="shared" si="229"/>
        <v>521</v>
      </c>
      <c r="B524" s="29">
        <v>31568</v>
      </c>
      <c r="C524" s="25">
        <v>21</v>
      </c>
      <c r="D524" s="12">
        <v>31.2</v>
      </c>
      <c r="E524" s="25">
        <v>25.2</v>
      </c>
      <c r="F524" s="35">
        <v>93</v>
      </c>
      <c r="G524" s="25">
        <v>12</v>
      </c>
      <c r="H524" s="13">
        <v>0</v>
      </c>
      <c r="I524" s="25">
        <v>0</v>
      </c>
      <c r="J524" s="12">
        <v>0</v>
      </c>
      <c r="K524" s="12">
        <v>0</v>
      </c>
      <c r="L524" s="25" t="s">
        <v>11</v>
      </c>
      <c r="M524" s="10"/>
      <c r="N524" s="15"/>
      <c r="O524" s="15"/>
      <c r="P524" s="4"/>
      <c r="Q524" s="54"/>
      <c r="R524" s="42">
        <f t="shared" si="228"/>
        <v>6.1855670103092781E-3</v>
      </c>
      <c r="S524" s="44" t="str" cm="1">
        <f t="array" ref="S524">SETVECTOR(R524:R525)</f>
        <v>0.00618556701030928,0.00309278350515464</v>
      </c>
      <c r="T524" s="44">
        <f t="shared" si="223"/>
        <v>2.5773195876288658E-2</v>
      </c>
      <c r="U524" s="5">
        <f t="shared" si="224"/>
        <v>0</v>
      </c>
      <c r="V524" s="5">
        <f t="shared" si="225"/>
        <v>4.1904547006260943E-2</v>
      </c>
      <c r="W524" s="5">
        <f t="shared" si="226"/>
        <v>0.53863038148066089</v>
      </c>
      <c r="X524" s="5">
        <f t="shared" si="227"/>
        <v>3.3693697488321864E-2</v>
      </c>
      <c r="Y524" s="5" t="str" cm="1">
        <f t="array" ref="Y524:AB524">SETMATRIX(GETMATRIX(Y523:AB523)-$O$9*DELTAWEIGHT(S523,$AH$4,AK523:AN523))</f>
        <v>0.5774,0.5774,0.5774</v>
      </c>
      <c r="Z524" s="5" t="str">
        <v>0.617693429468012,0.600066426412514,0.5774</v>
      </c>
      <c r="AA524" s="5" t="str">
        <v>0.675660817750351,0.66390116991749,0.5774</v>
      </c>
      <c r="AB524" s="5" t="str">
        <v>0.626646421245069,0.605150638180094,0.5774</v>
      </c>
      <c r="AC524" s="5" cm="1">
        <f t="array" ref="AC524">SIGMOID(SUM(GETVECTOR(Y524)*GETVECTOR(_xlfn.CONCAT($S524,",",$AH$4)))+U524)</f>
        <v>0.50133932669358827</v>
      </c>
      <c r="AD524" s="5" cm="1">
        <f t="array" ref="AD524">SIGMOID(SUM(GETVECTOR(Z524)*GETVECTOR(_xlfn.CONCAT($S524,",",$AH$4)))+V524)</f>
        <v>0.51189305795249418</v>
      </c>
      <c r="AE524" s="5" cm="1">
        <f t="array" ref="AE524">TANH(SUM(GETVECTOR(AA524)*GETVECTOR(_xlfn.CONCAT($S524,",",$AH$4)))+W524)</f>
        <v>0.49666026631522669</v>
      </c>
      <c r="AF524" s="5" cm="1">
        <f t="array" ref="AF524">SIGMOID(SUM(GETVECTOR(AB524)*GETVECTOR(_xlfn.CONCAT($S524,",",$AH$4)))+X524)</f>
        <v>0.50985908715076678</v>
      </c>
      <c r="AG524" s="5">
        <f t="shared" si="213"/>
        <v>0.25423694248760154</v>
      </c>
      <c r="AH524" s="40">
        <f t="shared" si="214"/>
        <v>0.12690254955632521</v>
      </c>
      <c r="AI524" s="3">
        <f t="shared" si="215"/>
        <v>0.10112935368003656</v>
      </c>
      <c r="AJ524" s="3">
        <f t="shared" si="216"/>
        <v>4.8367478343455124E-2</v>
      </c>
      <c r="AK524" s="3">
        <f t="shared" si="217"/>
        <v>0</v>
      </c>
      <c r="AL524" s="3">
        <f t="shared" si="218"/>
        <v>6.00215335216859E-3</v>
      </c>
      <c r="AM524" s="3">
        <f t="shared" si="219"/>
        <v>1.865164452628458E-2</v>
      </c>
      <c r="AN524" s="3">
        <f t="shared" si="220"/>
        <v>6.2902590956316722E-3</v>
      </c>
      <c r="AO524" s="3" t="str" cm="1">
        <f t="array" ref="AO524">GETVECTOR(Y524,2)</f>
        <v>0.5774</v>
      </c>
      <c r="AP524" s="3" t="str" cm="1">
        <f t="array" ref="AP524">GETVECTOR(Z524,2)</f>
        <v>0.5774</v>
      </c>
      <c r="AQ524" s="3" t="str" cm="1">
        <f t="array" ref="AQ524">GETVECTOR(AA524,2)</f>
        <v>0.5774</v>
      </c>
      <c r="AR524" s="3" t="str" cm="1">
        <f t="array" ref="AR524">GETVECTOR(AB524,2)</f>
        <v>0.5774</v>
      </c>
      <c r="AS524" s="3" cm="1">
        <f t="array" ref="AS524">SUM(AK524:AN524*AO524:AR524)</f>
        <v>1.7867098496836591E-2</v>
      </c>
      <c r="AT524" s="51">
        <f t="shared" si="221"/>
        <v>1.0227146175741924E-2</v>
      </c>
      <c r="AU524" s="48">
        <f t="shared" si="222"/>
        <v>0.10112935368003656</v>
      </c>
      <c r="AV524" s="56"/>
      <c r="AW524" s="56"/>
    </row>
    <row r="525" spans="1:49" ht="15" customHeight="1" x14ac:dyDescent="0.25">
      <c r="A525" s="11">
        <f t="shared" si="229"/>
        <v>522</v>
      </c>
      <c r="B525" s="29">
        <v>31569</v>
      </c>
      <c r="C525" s="25">
        <v>21</v>
      </c>
      <c r="D525" s="12">
        <v>31.9</v>
      </c>
      <c r="E525" s="25">
        <v>25.5</v>
      </c>
      <c r="F525" s="35">
        <v>91</v>
      </c>
      <c r="G525" s="25">
        <v>0</v>
      </c>
      <c r="H525" s="13">
        <v>0</v>
      </c>
      <c r="I525" s="25">
        <v>0</v>
      </c>
      <c r="J525" s="12">
        <v>0</v>
      </c>
      <c r="K525" s="12">
        <v>0</v>
      </c>
      <c r="L525" s="25" t="s">
        <v>11</v>
      </c>
      <c r="M525" s="10"/>
      <c r="N525" s="15"/>
      <c r="O525" s="15"/>
      <c r="P525" s="4"/>
      <c r="Q525" s="54"/>
      <c r="R525" s="42">
        <f t="shared" si="228"/>
        <v>3.092783505154639E-3</v>
      </c>
      <c r="S525" s="44" t="str" cm="1">
        <f t="array" ref="S525">SETVECTOR(R525:R526)</f>
        <v>0.00309278350515464,0.0257731958762887</v>
      </c>
      <c r="T525" s="44">
        <f t="shared" si="223"/>
        <v>0.12989690721649483</v>
      </c>
      <c r="U525" s="5">
        <f t="shared" si="224"/>
        <v>0</v>
      </c>
      <c r="V525" s="5">
        <f t="shared" si="225"/>
        <v>4.1304331671044081E-2</v>
      </c>
      <c r="W525" s="5">
        <f t="shared" si="226"/>
        <v>0.53676521702803248</v>
      </c>
      <c r="X525" s="5">
        <f t="shared" si="227"/>
        <v>3.3064671578758698E-2</v>
      </c>
      <c r="Y525" s="5" t="str" cm="1">
        <f t="array" ref="Y525:AB525">SETMATRIX(GETMATRIX(Y524:AB524)-$O$9*DELTAWEIGHT(S524,$AH$4,AK524:AN524))</f>
        <v>0.5774,0.5774,0.5774</v>
      </c>
      <c r="Z525" s="5" t="str">
        <v>0.61769284614769,0.600066134752353,0.5774</v>
      </c>
      <c r="AA525" s="5" t="str">
        <v>0.6756558997268,0.663898710905714,0.5774</v>
      </c>
      <c r="AB525" s="5" t="str">
        <v>0.626645833041078,0.605150344078099,0.5774</v>
      </c>
      <c r="AC525" s="5" cm="1">
        <f t="array" ref="AC525">SIGMOID(SUM(GETVECTOR(Y525)*GETVECTOR(_xlfn.CONCAT($S525,",",$AH$4)))+U525)</f>
        <v>0.50416670766622762</v>
      </c>
      <c r="AD525" s="5" cm="1">
        <f t="array" ref="AD525">SIGMOID(SUM(GETVECTOR(Z525)*GETVECTOR(_xlfn.CONCAT($S525,",",$AH$4)))+V525)</f>
        <v>0.51466587787554341</v>
      </c>
      <c r="AE525" s="5" cm="1">
        <f t="array" ref="AE525">TANH(SUM(GETVECTOR(AA525)*GETVECTOR(_xlfn.CONCAT($S525,",",$AH$4)))+W525)</f>
        <v>0.50497799211259864</v>
      </c>
      <c r="AF525" s="5" cm="1">
        <f t="array" ref="AF525">SIGMOID(SUM(GETVECTOR(AB525)*GETVECTOR(_xlfn.CONCAT($S525,",",$AH$4)))+X525)</f>
        <v>0.51264715419592943</v>
      </c>
      <c r="AG525" s="5">
        <f t="shared" si="213"/>
        <v>0.25989494161845983</v>
      </c>
      <c r="AH525" s="40">
        <f t="shared" si="214"/>
        <v>0.13031350468509634</v>
      </c>
      <c r="AI525" s="3">
        <f t="shared" si="215"/>
        <v>4.1659746860150948E-4</v>
      </c>
      <c r="AJ525" s="3">
        <f t="shared" si="216"/>
        <v>1.9976757537928751E-4</v>
      </c>
      <c r="AK525" s="3">
        <f t="shared" si="217"/>
        <v>0</v>
      </c>
      <c r="AL525" s="3">
        <f t="shared" si="218"/>
        <v>2.5197859582154051E-5</v>
      </c>
      <c r="AM525" s="3">
        <f t="shared" si="219"/>
        <v>7.6595813090031076E-5</v>
      </c>
      <c r="AN525" s="3">
        <f t="shared" si="220"/>
        <v>2.645754588836688E-5</v>
      </c>
      <c r="AO525" s="3" t="str" cm="1">
        <f t="array" ref="AO525">GETVECTOR(Y525,2)</f>
        <v>0.5774</v>
      </c>
      <c r="AP525" s="3" t="str" cm="1">
        <f t="array" ref="AP525">GETVECTOR(Z525,2)</f>
        <v>0.5774</v>
      </c>
      <c r="AQ525" s="3" t="str" cm="1">
        <f t="array" ref="AQ525">GETVECTOR(AA525,2)</f>
        <v>0.5774</v>
      </c>
      <c r="AR525" s="3" t="str" cm="1">
        <f t="array" ref="AR525">GETVECTOR(AB525,2)</f>
        <v>0.5774</v>
      </c>
      <c r="AS525" s="3" cm="1">
        <f t="array" ref="AS525">SUM(AK525:AN525*AO525:AR525)</f>
        <v>7.4052253596862736E-5</v>
      </c>
      <c r="AT525" s="51">
        <f t="shared" si="221"/>
        <v>1.7355345084518568E-7</v>
      </c>
      <c r="AU525" s="48">
        <f t="shared" si="222"/>
        <v>4.1659746860150948E-4</v>
      </c>
      <c r="AV525" s="56"/>
      <c r="AW525" s="56"/>
    </row>
    <row r="526" spans="1:49" ht="15" customHeight="1" x14ac:dyDescent="0.25">
      <c r="A526" s="11">
        <f t="shared" si="229"/>
        <v>523</v>
      </c>
      <c r="B526" s="29">
        <v>31570</v>
      </c>
      <c r="C526" s="25">
        <v>23</v>
      </c>
      <c r="D526" s="12">
        <v>32</v>
      </c>
      <c r="E526" s="25">
        <v>25.8</v>
      </c>
      <c r="F526" s="35">
        <v>91</v>
      </c>
      <c r="G526" s="25">
        <v>0</v>
      </c>
      <c r="H526" s="13">
        <v>0</v>
      </c>
      <c r="I526" s="25">
        <v>0</v>
      </c>
      <c r="J526" s="12">
        <v>0</v>
      </c>
      <c r="K526" s="12">
        <v>1</v>
      </c>
      <c r="L526" s="25" t="s">
        <v>11</v>
      </c>
      <c r="M526" s="10"/>
      <c r="N526" s="15"/>
      <c r="O526" s="15"/>
      <c r="P526" s="4"/>
      <c r="Q526" s="54"/>
      <c r="R526" s="42">
        <f t="shared" si="228"/>
        <v>2.5773195876288658E-2</v>
      </c>
      <c r="S526" s="44" t="str" cm="1">
        <f t="array" ref="S526">SETVECTOR(R526:R527)</f>
        <v>0.0257731958762887,0.129896907216495</v>
      </c>
      <c r="T526" s="44">
        <f t="shared" si="223"/>
        <v>0.85567010309278346</v>
      </c>
      <c r="U526" s="5">
        <f t="shared" si="224"/>
        <v>0</v>
      </c>
      <c r="V526" s="5">
        <f t="shared" si="225"/>
        <v>4.1301811885085866E-2</v>
      </c>
      <c r="W526" s="5">
        <f t="shared" si="226"/>
        <v>0.53675755744672349</v>
      </c>
      <c r="X526" s="5">
        <f t="shared" si="227"/>
        <v>3.3062025824169859E-2</v>
      </c>
      <c r="Y526" s="5" t="str" cm="1">
        <f t="array" ref="Y526:AB526">SETMATRIX(GETMATRIX(Y525:AB525)-$O$9*DELTAWEIGHT(S525,$AH$4,AK525:AN525))</f>
        <v>0.5774,0.5774,0.5774</v>
      </c>
      <c r="Z526" s="5" t="str">
        <v>0.61769347687204,0.600071390788602,0.5774</v>
      </c>
      <c r="AA526" s="5" t="str">
        <v>0.675660981511109,0.663941059108292,0.5774</v>
      </c>
      <c r="AB526" s="5" t="str">
        <v>0.626646469639162,0.605155649062136,0.5774</v>
      </c>
      <c r="AC526" s="5" cm="1">
        <f t="array" ref="AC526">SIGMOID(SUM(GETVECTOR(Y526)*GETVECTOR(_xlfn.CONCAT($S526,",",$AH$4)))+U526)</f>
        <v>0.52245586278519085</v>
      </c>
      <c r="AD526" s="5" cm="1">
        <f t="array" ref="AD526">SIGMOID(SUM(GETVECTOR(Z526)*GETVECTOR(_xlfn.CONCAT($S526,",",$AH$4)))+V526)</f>
        <v>0.5337409342446493</v>
      </c>
      <c r="AE526" s="5" cm="1">
        <f t="array" ref="AE526">TANH(SUM(GETVECTOR(AA526)*GETVECTOR(_xlfn.CONCAT($S526,",",$AH$4)))+W526)</f>
        <v>0.56518232103624855</v>
      </c>
      <c r="AF526" s="5" cm="1">
        <f t="array" ref="AF526">SIGMOID(SUM(GETVECTOR(AB526)*GETVECTOR(_xlfn.CONCAT($S526,",",$AH$4)))+X526)</f>
        <v>0.53191170259968312</v>
      </c>
      <c r="AG526" s="5">
        <f t="shared" si="213"/>
        <v>0.30166094004844662</v>
      </c>
      <c r="AH526" s="40">
        <f t="shared" si="214"/>
        <v>0.15576069513777854</v>
      </c>
      <c r="AI526" s="3">
        <f t="shared" si="215"/>
        <v>-0.69990940795500489</v>
      </c>
      <c r="AJ526" s="3">
        <f t="shared" si="216"/>
        <v>-0.34036595066564895</v>
      </c>
      <c r="AK526" s="3">
        <f t="shared" si="217"/>
        <v>0</v>
      </c>
      <c r="AL526" s="3">
        <f t="shared" si="218"/>
        <v>-4.7873202095051172E-2</v>
      </c>
      <c r="AM526" s="3">
        <f t="shared" si="219"/>
        <v>-0.12363708201978871</v>
      </c>
      <c r="AN526" s="3">
        <f t="shared" si="220"/>
        <v>-5.103022596812213E-2</v>
      </c>
      <c r="AO526" s="3" t="str" cm="1">
        <f t="array" ref="AO526">GETVECTOR(Y526,2)</f>
        <v>0.5774</v>
      </c>
      <c r="AP526" s="3" t="str" cm="1">
        <f t="array" ref="AP526">GETVECTOR(Z526,2)</f>
        <v>0.5774</v>
      </c>
      <c r="AQ526" s="3" t="str" cm="1">
        <f t="array" ref="AQ526">GETVECTOR(AA526,2)</f>
        <v>0.5774</v>
      </c>
      <c r="AR526" s="3" t="str" cm="1">
        <f t="array" ref="AR526">GETVECTOR(AB526,2)</f>
        <v>0.5774</v>
      </c>
      <c r="AS526" s="3" cm="1">
        <f t="array" ref="AS526">SUM(AK526:AN526*AO526:AR526)</f>
        <v>-0.12849489052190227</v>
      </c>
      <c r="AT526" s="51">
        <f t="shared" si="221"/>
        <v>0.48987317934392549</v>
      </c>
      <c r="AU526" s="48">
        <f t="shared" si="222"/>
        <v>0.69990940795500489</v>
      </c>
      <c r="AV526" s="56"/>
      <c r="AW526" s="56"/>
    </row>
    <row r="527" spans="1:49" ht="15" customHeight="1" x14ac:dyDescent="0.25">
      <c r="A527" s="11">
        <f t="shared" si="229"/>
        <v>524</v>
      </c>
      <c r="B527" s="29">
        <v>31571</v>
      </c>
      <c r="C527" s="25">
        <v>23</v>
      </c>
      <c r="D527" s="12">
        <v>31.2</v>
      </c>
      <c r="E527" s="25">
        <v>26.3</v>
      </c>
      <c r="F527" s="35">
        <v>92</v>
      </c>
      <c r="G527" s="25">
        <v>0</v>
      </c>
      <c r="H527" s="13">
        <v>0</v>
      </c>
      <c r="I527" s="25">
        <v>0</v>
      </c>
      <c r="J527" s="12">
        <v>0</v>
      </c>
      <c r="K527" s="12">
        <v>0</v>
      </c>
      <c r="L527" s="25" t="s">
        <v>11</v>
      </c>
      <c r="M527" s="10"/>
      <c r="N527" s="15"/>
      <c r="O527" s="15"/>
      <c r="P527" s="4"/>
      <c r="Q527" s="54"/>
      <c r="R527" s="42">
        <f t="shared" si="228"/>
        <v>0.12989690721649483</v>
      </c>
      <c r="S527" s="44" t="str" cm="1">
        <f t="array" ref="S527">SETVECTOR(R527:R528)</f>
        <v>0.129896907216495,0.855670103092783</v>
      </c>
      <c r="T527" s="44">
        <f t="shared" si="223"/>
        <v>1.0309278350515464E-2</v>
      </c>
      <c r="U527" s="5">
        <f t="shared" si="224"/>
        <v>0</v>
      </c>
      <c r="V527" s="5">
        <f t="shared" si="225"/>
        <v>4.6089132094590986E-2</v>
      </c>
      <c r="W527" s="5">
        <f t="shared" si="226"/>
        <v>0.54912126564870234</v>
      </c>
      <c r="X527" s="5">
        <f t="shared" si="227"/>
        <v>3.8165048420982076E-2</v>
      </c>
      <c r="Y527" s="5" t="str" cm="1">
        <f t="array" ref="Y527:AB527">SETMATRIX(GETMATRIX(Y526:AB526)-$O$9*DELTAWEIGHT(S526,$AH$4,AK526:AN526))</f>
        <v>0.5774,0.5774,0.5774</v>
      </c>
      <c r="Z527" s="5" t="str">
        <v>0.617773241297076,0.600473403490783,0.5774</v>
      </c>
      <c r="AA527" s="5" t="str">
        <v>0.676149024657994,0.666400796568593,0.5774</v>
      </c>
      <c r="AB527" s="5" t="str">
        <v>0.626727630258837,0.605564698585296,0.5774</v>
      </c>
      <c r="AC527" s="5" cm="1">
        <f t="array" ref="AC527">SIGMOID(SUM(GETVECTOR(Y527)*GETVECTOR(_xlfn.CONCAT($S527,",",$AH$4)))+U527)</f>
        <v>0.63854772202164378</v>
      </c>
      <c r="AD527" s="5" cm="1">
        <f t="array" ref="AD527">SIGMOID(SUM(GETVECTOR(Z527)*GETVECTOR(_xlfn.CONCAT($S527,",",$AH$4)))+V527)</f>
        <v>0.65478580887338744</v>
      </c>
      <c r="AE527" s="5" cm="1">
        <f t="array" ref="AE527">TANH(SUM(GETVECTOR(AA527)*GETVECTOR(_xlfn.CONCAT($S527,",",$AH$4)))+W527)</f>
        <v>0.83582862026147864</v>
      </c>
      <c r="AF527" s="5" cm="1">
        <f t="array" ref="AF527">SIGMOID(SUM(GETVECTOR(AB527)*GETVECTOR(_xlfn.CONCAT($S527,",",$AH$4)))+X527)</f>
        <v>0.65424209774858499</v>
      </c>
      <c r="AG527" s="5">
        <f t="shared" si="213"/>
        <v>0.54728871919743971</v>
      </c>
      <c r="AH527" s="40">
        <f t="shared" si="214"/>
        <v>0.32613013733363266</v>
      </c>
      <c r="AI527" s="3">
        <f t="shared" si="215"/>
        <v>0.31582085898311718</v>
      </c>
      <c r="AJ527" s="3">
        <f t="shared" si="216"/>
        <v>0.15527995251116833</v>
      </c>
      <c r="AK527" s="3">
        <f t="shared" si="217"/>
        <v>0</v>
      </c>
      <c r="AL527" s="3">
        <f t="shared" si="218"/>
        <v>2.933732598007285E-2</v>
      </c>
      <c r="AM527" s="3">
        <f t="shared" si="219"/>
        <v>3.0643913816125596E-2</v>
      </c>
      <c r="AN527" s="3">
        <f t="shared" si="220"/>
        <v>3.5612614485689947E-2</v>
      </c>
      <c r="AO527" s="3" t="str" cm="1">
        <f t="array" ref="AO527">GETVECTOR(Y527,2)</f>
        <v>0.5774</v>
      </c>
      <c r="AP527" s="3" t="str" cm="1">
        <f t="array" ref="AP527">GETVECTOR(Z527,2)</f>
        <v>0.5774</v>
      </c>
      <c r="AQ527" s="3" t="str" cm="1">
        <f t="array" ref="AQ527">GETVECTOR(AA527,2)</f>
        <v>0.5774</v>
      </c>
      <c r="AR527" s="3" t="str" cm="1">
        <f t="array" ref="AR527">GETVECTOR(AB527,2)</f>
        <v>0.5774</v>
      </c>
      <c r="AS527" s="3" cm="1">
        <f t="array" ref="AS527">SUM(AK527:AN527*AO527:AR527)</f>
        <v>5.5195891462362368E-2</v>
      </c>
      <c r="AT527" s="51">
        <f t="shared" si="221"/>
        <v>9.9742814968833984E-2</v>
      </c>
      <c r="AU527" s="48">
        <f t="shared" si="222"/>
        <v>0.31582085898311718</v>
      </c>
      <c r="AV527" s="56"/>
      <c r="AW527" s="56"/>
    </row>
    <row r="528" spans="1:49" ht="15" customHeight="1" x14ac:dyDescent="0.25">
      <c r="A528" s="11">
        <f t="shared" si="229"/>
        <v>525</v>
      </c>
      <c r="B528" s="29">
        <v>31572</v>
      </c>
      <c r="C528" s="25">
        <v>23</v>
      </c>
      <c r="D528" s="12">
        <v>31.4</v>
      </c>
      <c r="E528" s="25">
        <v>26.2</v>
      </c>
      <c r="F528" s="35">
        <v>92</v>
      </c>
      <c r="G528" s="25">
        <v>42</v>
      </c>
      <c r="H528" s="13">
        <v>0</v>
      </c>
      <c r="I528" s="25">
        <v>0</v>
      </c>
      <c r="J528" s="12">
        <v>0</v>
      </c>
      <c r="K528" s="12">
        <v>0</v>
      </c>
      <c r="L528" s="25" t="s">
        <v>11</v>
      </c>
      <c r="M528" s="10"/>
      <c r="N528" s="15"/>
      <c r="O528" s="15"/>
      <c r="P528" s="4"/>
      <c r="Q528" s="54"/>
      <c r="R528" s="42">
        <f t="shared" si="228"/>
        <v>0.85567010309278346</v>
      </c>
      <c r="S528" s="44" t="str" cm="1">
        <f t="array" ref="S528">SETVECTOR(R528:R529)</f>
        <v>0.855670103092783,0.0103092783505155</v>
      </c>
      <c r="T528" s="44">
        <f t="shared" si="223"/>
        <v>0.30927835051546393</v>
      </c>
      <c r="U528" s="5">
        <f t="shared" si="224"/>
        <v>0</v>
      </c>
      <c r="V528" s="5">
        <f t="shared" si="225"/>
        <v>4.3155399496583702E-2</v>
      </c>
      <c r="W528" s="5">
        <f t="shared" si="226"/>
        <v>0.54605687426708982</v>
      </c>
      <c r="X528" s="5">
        <f t="shared" si="227"/>
        <v>3.4603786972413078E-2</v>
      </c>
      <c r="Y528" s="5" t="str" cm="1">
        <f t="array" ref="Y528:AB528">SETMATRIX(GETMATRIX(Y527:AB527)-$O$9*DELTAWEIGHT(S527,$AH$4,AK527:AN527))</f>
        <v>0.5774,0.5774,0.5774</v>
      </c>
      <c r="Z528" s="5" t="str">
        <v>0.617481736250698,0.598553171836073,0.5774</v>
      </c>
      <c r="AA528" s="5" t="str">
        <v>0.675532102661555,0.662336945322206,0.5774</v>
      </c>
      <c r="AB528" s="5" t="str">
        <v>0.62639588932815,0.603379421026007,0.5774</v>
      </c>
      <c r="AC528" s="5" cm="1">
        <f t="array" ref="AC528">SIGMOID(SUM(GETVECTOR(Y528)*GETVECTOR(_xlfn.CONCAT($S528,",",$AH$4)))+U528)</f>
        <v>0.62246320754391637</v>
      </c>
      <c r="AD528" s="5" cm="1">
        <f t="array" ref="AD528">SIGMOID(SUM(GETVECTOR(Z528)*GETVECTOR(_xlfn.CONCAT($S528,",",$AH$4)))+V528)</f>
        <v>0.64053494519966225</v>
      </c>
      <c r="AE528" s="5" cm="1">
        <f t="array" ref="AE528">TANH(SUM(GETVECTOR(AA528)*GETVECTOR(_xlfn.CONCAT($S528,",",$AH$4)))+W528)</f>
        <v>0.81133311401710684</v>
      </c>
      <c r="AF528" s="5" cm="1">
        <f t="array" ref="AF528">SIGMOID(SUM(GETVECTOR(AB528)*GETVECTOR(_xlfn.CONCAT($S528,",",$AH$4)))+X528)</f>
        <v>0.64033361685507939</v>
      </c>
      <c r="AG528" s="5">
        <f t="shared" si="213"/>
        <v>0.51968721172561883</v>
      </c>
      <c r="AH528" s="40">
        <f t="shared" si="214"/>
        <v>0.30573276999485566</v>
      </c>
      <c r="AI528" s="3">
        <f t="shared" si="215"/>
        <v>-3.5455805206082713E-3</v>
      </c>
      <c r="AJ528" s="3">
        <f t="shared" si="216"/>
        <v>-1.7527892404285827E-3</v>
      </c>
      <c r="AK528" s="3">
        <f t="shared" si="217"/>
        <v>0</v>
      </c>
      <c r="AL528" s="3">
        <f t="shared" si="218"/>
        <v>-3.2743749238219494E-4</v>
      </c>
      <c r="AM528" s="3">
        <f t="shared" si="219"/>
        <v>-3.8367767962416176E-4</v>
      </c>
      <c r="AN528" s="3">
        <f t="shared" si="220"/>
        <v>-3.8987841464771479E-4</v>
      </c>
      <c r="AO528" s="3" t="str" cm="1">
        <f t="array" ref="AO528">GETVECTOR(Y528,2)</f>
        <v>0.5774</v>
      </c>
      <c r="AP528" s="3" t="str" cm="1">
        <f t="array" ref="AP528">GETVECTOR(Z528,2)</f>
        <v>0.5774</v>
      </c>
      <c r="AQ528" s="3" t="str" cm="1">
        <f t="array" ref="AQ528">GETVECTOR(AA528,2)</f>
        <v>0.5774</v>
      </c>
      <c r="AR528" s="3" t="str" cm="1">
        <f t="array" ref="AR528">GETVECTOR(AB528,2)</f>
        <v>0.5774</v>
      </c>
      <c r="AS528" s="3" cm="1">
        <f t="array" ref="AS528">SUM(AK528:AN528*AO528:AR528)</f>
        <v>-6.3571369693406091E-4</v>
      </c>
      <c r="AT528" s="51">
        <f t="shared" si="221"/>
        <v>1.2571141228116821E-5</v>
      </c>
      <c r="AU528" s="48">
        <f t="shared" si="222"/>
        <v>3.5455805206082713E-3</v>
      </c>
      <c r="AV528" s="56"/>
      <c r="AW528" s="56"/>
    </row>
    <row r="529" spans="1:49" ht="15" customHeight="1" x14ac:dyDescent="0.25">
      <c r="A529" s="11">
        <f t="shared" si="229"/>
        <v>526</v>
      </c>
      <c r="B529" s="29">
        <v>31573</v>
      </c>
      <c r="C529" s="25">
        <v>23</v>
      </c>
      <c r="D529" s="12">
        <v>30.2</v>
      </c>
      <c r="E529" s="25">
        <v>24.6</v>
      </c>
      <c r="F529" s="35">
        <v>98</v>
      </c>
      <c r="G529" s="25">
        <v>0</v>
      </c>
      <c r="H529" s="13">
        <v>0</v>
      </c>
      <c r="I529" s="25">
        <v>0</v>
      </c>
      <c r="J529" s="12">
        <v>0</v>
      </c>
      <c r="K529" s="12">
        <v>0</v>
      </c>
      <c r="L529" s="25" t="s">
        <v>11</v>
      </c>
      <c r="M529" s="10"/>
      <c r="N529" s="15"/>
      <c r="O529" s="15"/>
      <c r="P529" s="4"/>
      <c r="Q529" s="54"/>
      <c r="R529" s="42">
        <f t="shared" si="228"/>
        <v>1.0309278350515464E-2</v>
      </c>
      <c r="S529" s="44" t="str" cm="1">
        <f t="array" ref="S529">SETVECTOR(R529:R530)</f>
        <v>0.0103092783505155,0.309278350515464</v>
      </c>
      <c r="T529" s="44">
        <f t="shared" si="223"/>
        <v>1.4432989690721649E-2</v>
      </c>
      <c r="U529" s="5">
        <f t="shared" si="224"/>
        <v>0</v>
      </c>
      <c r="V529" s="5">
        <f t="shared" si="225"/>
        <v>4.3188143245821924E-2</v>
      </c>
      <c r="W529" s="5">
        <f t="shared" si="226"/>
        <v>0.54609524203505222</v>
      </c>
      <c r="X529" s="5">
        <f t="shared" si="227"/>
        <v>3.4642774813877848E-2</v>
      </c>
      <c r="Y529" s="5" t="str" cm="1">
        <f t="array" ref="Y529:AB529">SETMATRIX(GETMATRIX(Y528:AB528)-$O$9*DELTAWEIGHT(S528,$AH$4,AK528:AN528))</f>
        <v>0.5774,0.5774,0.5774</v>
      </c>
      <c r="Z529" s="5" t="str">
        <v>0.61790701836593,0.598558295716979,0.5774</v>
      </c>
      <c r="AA529" s="5" t="str">
        <v>0.676550684939475,0.662349217397844,0.5774</v>
      </c>
      <c r="AB529" s="5" t="str">
        <v>0.626869839133882,0.60338513126463,0.5774</v>
      </c>
      <c r="AC529" s="5" cm="1">
        <f t="array" ref="AC529">SIGMOID(SUM(GETVECTOR(Y529)*GETVECTOR(_xlfn.CONCAT($S529,",",$AH$4)))+U529)</f>
        <v>0.5460020126199282</v>
      </c>
      <c r="AD529" s="5" cm="1">
        <f t="array" ref="AD529">SIGMOID(SUM(GETVECTOR(Z529)*GETVECTOR(_xlfn.CONCAT($S529,",",$AH$4)))+V529)</f>
        <v>0.55840206755140331</v>
      </c>
      <c r="AE529" s="5" cm="1">
        <f t="array" ref="AE529">TANH(SUM(GETVECTOR(AA529)*GETVECTOR(_xlfn.CONCAT($S529,",",$AH$4)))+W529)</f>
        <v>0.63985032118963603</v>
      </c>
      <c r="AF529" s="5" cm="1">
        <f t="array" ref="AF529">SIGMOID(SUM(GETVECTOR(AB529)*GETVECTOR(_xlfn.CONCAT($S529,",",$AH$4)))+X529)</f>
        <v>0.55668508306231335</v>
      </c>
      <c r="AG529" s="5">
        <f t="shared" si="213"/>
        <v>0.35729374227572225</v>
      </c>
      <c r="AH529" s="40">
        <f t="shared" si="214"/>
        <v>0.19084727000333981</v>
      </c>
      <c r="AI529" s="3">
        <f t="shared" si="215"/>
        <v>0.17641428031261816</v>
      </c>
      <c r="AJ529" s="3">
        <f t="shared" si="216"/>
        <v>8.6664799979513485E-2</v>
      </c>
      <c r="AK529" s="3">
        <f t="shared" si="217"/>
        <v>0</v>
      </c>
      <c r="AL529" s="3">
        <f t="shared" si="218"/>
        <v>1.3673987555469946E-2</v>
      </c>
      <c r="AM529" s="3">
        <f t="shared" si="219"/>
        <v>2.858097221224085E-2</v>
      </c>
      <c r="AN529" s="3">
        <f t="shared" si="220"/>
        <v>1.4925608099095088E-2</v>
      </c>
      <c r="AO529" s="3" t="str" cm="1">
        <f t="array" ref="AO529">GETVECTOR(Y529,2)</f>
        <v>0.5774</v>
      </c>
      <c r="AP529" s="3" t="str" cm="1">
        <f t="array" ref="AP529">GETVECTOR(Z529,2)</f>
        <v>0.5774</v>
      </c>
      <c r="AQ529" s="3" t="str" cm="1">
        <f t="array" ref="AQ529">GETVECTOR(AA529,2)</f>
        <v>0.5774</v>
      </c>
      <c r="AR529" s="3" t="str" cm="1">
        <f t="array" ref="AR529">GETVECTOR(AB529,2)</f>
        <v>0.5774</v>
      </c>
      <c r="AS529" s="3" cm="1">
        <f t="array" ref="AS529">SUM(AK529:AN529*AO529:AR529)</f>
        <v>3.3016059886293719E-2</v>
      </c>
      <c r="AT529" s="51">
        <f t="shared" si="221"/>
        <v>3.1121998298219017E-2</v>
      </c>
      <c r="AU529" s="48">
        <f t="shared" si="222"/>
        <v>0.17641428031261816</v>
      </c>
      <c r="AV529" s="56"/>
      <c r="AW529" s="56"/>
    </row>
    <row r="530" spans="1:49" ht="15" customHeight="1" x14ac:dyDescent="0.25">
      <c r="A530" s="11">
        <f t="shared" si="229"/>
        <v>527</v>
      </c>
      <c r="B530" s="29">
        <v>31574</v>
      </c>
      <c r="C530" s="25">
        <v>20</v>
      </c>
      <c r="D530" s="12">
        <v>25.4</v>
      </c>
      <c r="E530" s="25">
        <v>22.8</v>
      </c>
      <c r="F530" s="35">
        <v>97</v>
      </c>
      <c r="G530" s="25">
        <v>22</v>
      </c>
      <c r="H530" s="13">
        <v>0</v>
      </c>
      <c r="I530" s="25">
        <v>0</v>
      </c>
      <c r="J530" s="12">
        <v>0</v>
      </c>
      <c r="K530" s="12">
        <v>1</v>
      </c>
      <c r="L530" s="25" t="s">
        <v>11</v>
      </c>
      <c r="M530" s="10"/>
      <c r="N530" s="15"/>
      <c r="O530" s="15"/>
      <c r="P530" s="4"/>
      <c r="Q530" s="54"/>
      <c r="R530" s="42">
        <f t="shared" si="228"/>
        <v>0.30927835051546393</v>
      </c>
      <c r="S530" s="44" t="str" cm="1">
        <f t="array" ref="S530">SETVECTOR(R530:R531)</f>
        <v>0.309278350515464,0.0144329896907216</v>
      </c>
      <c r="T530" s="44">
        <f t="shared" si="223"/>
        <v>1.0309278350515464E-3</v>
      </c>
      <c r="U530" s="5">
        <f t="shared" si="224"/>
        <v>0</v>
      </c>
      <c r="V530" s="5">
        <f t="shared" si="225"/>
        <v>4.1820744490274932E-2</v>
      </c>
      <c r="W530" s="5">
        <f t="shared" si="226"/>
        <v>0.54323714481382812</v>
      </c>
      <c r="X530" s="5">
        <f t="shared" si="227"/>
        <v>3.3150214003968337E-2</v>
      </c>
      <c r="Y530" s="5" t="str" cm="1">
        <f t="array" ref="Y530:AB530">SETMATRIX(GETMATRIX(Y529:AB529)-$O$9*DELTAWEIGHT(S529,$AH$4,AK529:AN529))</f>
        <v>0.5774,0.5774,0.5774</v>
      </c>
      <c r="Z530" s="5" t="str">
        <v>0.617900810973143,0.598372073933376,0.5774</v>
      </c>
      <c r="AA530" s="5" t="str">
        <v>0.676522968556982,0.661517725923053,0.5774</v>
      </c>
      <c r="AB530" s="5" t="str">
        <v>0.626863417932447,0.603192495221573,0.5774</v>
      </c>
      <c r="AC530" s="5" cm="1">
        <f t="array" ref="AC530">SIGMOID(SUM(GETVECTOR(Y530)*GETVECTOR(_xlfn.CONCAT($S530,",",$AH$4)))+U530)</f>
        <v>0.54659216672985944</v>
      </c>
      <c r="AD530" s="5" cm="1">
        <f t="array" ref="AD530">SIGMOID(SUM(GETVECTOR(Z530)*GETVECTOR(_xlfn.CONCAT($S530,",",$AH$4)))+V530)</f>
        <v>0.56009814597965202</v>
      </c>
      <c r="AE530" s="5" cm="1">
        <f t="array" ref="AE530">TANH(SUM(GETVECTOR(AA530)*GETVECTOR(_xlfn.CONCAT($S530,",",$AH$4)))+W530)</f>
        <v>0.64226449638728089</v>
      </c>
      <c r="AF530" s="5" cm="1">
        <f t="array" ref="AF530">SIGMOID(SUM(GETVECTOR(AB530)*GETVECTOR(_xlfn.CONCAT($S530,",",$AH$4)))+X530)</f>
        <v>0.55866144564696452</v>
      </c>
      <c r="AG530" s="5">
        <f t="shared" si="213"/>
        <v>0.35973115365507091</v>
      </c>
      <c r="AH530" s="40">
        <f t="shared" si="214"/>
        <v>0.19272546404322988</v>
      </c>
      <c r="AI530" s="3">
        <f t="shared" si="215"/>
        <v>0.19169453620817833</v>
      </c>
      <c r="AJ530" s="3">
        <f t="shared" si="216"/>
        <v>9.4347364506229936E-2</v>
      </c>
      <c r="AK530" s="3">
        <f t="shared" si="217"/>
        <v>0</v>
      </c>
      <c r="AL530" s="3">
        <f t="shared" si="218"/>
        <v>1.493013091862345E-2</v>
      </c>
      <c r="AM530" s="3">
        <f t="shared" si="219"/>
        <v>3.1045528423032896E-2</v>
      </c>
      <c r="AN530" s="3">
        <f t="shared" si="220"/>
        <v>1.6304996228050362E-2</v>
      </c>
      <c r="AO530" s="3" t="str" cm="1">
        <f t="array" ref="AO530">GETVECTOR(Y530,2)</f>
        <v>0.5774</v>
      </c>
      <c r="AP530" s="3" t="str" cm="1">
        <f t="array" ref="AP530">GETVECTOR(Z530,2)</f>
        <v>0.5774</v>
      </c>
      <c r="AQ530" s="3" t="str" cm="1">
        <f t="array" ref="AQ530">GETVECTOR(AA530,2)</f>
        <v>0.5774</v>
      </c>
      <c r="AR530" s="3" t="str" cm="1">
        <f t="array" ref="AR530">GETVECTOR(AB530,2)</f>
        <v>0.5774</v>
      </c>
      <c r="AS530" s="3" cm="1">
        <f t="array" ref="AS530">SUM(AK530:AN530*AO530:AR530)</f>
        <v>3.5960850525948655E-2</v>
      </c>
      <c r="AT530" s="51">
        <f t="shared" si="221"/>
        <v>3.6746795212068598E-2</v>
      </c>
      <c r="AU530" s="48">
        <f t="shared" si="222"/>
        <v>0.19169453620817833</v>
      </c>
      <c r="AV530" s="56"/>
      <c r="AW530" s="56"/>
    </row>
    <row r="531" spans="1:49" ht="15" customHeight="1" x14ac:dyDescent="0.25">
      <c r="A531" s="11">
        <f t="shared" si="229"/>
        <v>528</v>
      </c>
      <c r="B531" s="29">
        <v>31575</v>
      </c>
      <c r="C531" s="25">
        <v>21</v>
      </c>
      <c r="D531" s="12">
        <v>34</v>
      </c>
      <c r="E531" s="25">
        <v>25.4</v>
      </c>
      <c r="F531" s="35">
        <v>92</v>
      </c>
      <c r="G531" s="25">
        <v>2</v>
      </c>
      <c r="H531" s="13">
        <v>0</v>
      </c>
      <c r="I531" s="25">
        <v>0</v>
      </c>
      <c r="J531" s="12">
        <v>0</v>
      </c>
      <c r="K531" s="12">
        <v>0</v>
      </c>
      <c r="L531" s="25" t="s">
        <v>11</v>
      </c>
      <c r="M531" s="10"/>
      <c r="N531" s="15"/>
      <c r="O531" s="15"/>
      <c r="P531" s="4"/>
      <c r="Q531" s="54"/>
      <c r="R531" s="42">
        <f t="shared" si="228"/>
        <v>1.4432989690721649E-2</v>
      </c>
      <c r="S531" s="44" t="str" cm="1">
        <f t="array" ref="S531">SETVECTOR(R531:R532)</f>
        <v>0.0144329896907216,0.00103092783505155</v>
      </c>
      <c r="T531" s="44">
        <f t="shared" si="223"/>
        <v>4.7422680412371132E-2</v>
      </c>
      <c r="U531" s="5">
        <f t="shared" si="224"/>
        <v>0</v>
      </c>
      <c r="V531" s="5">
        <f t="shared" si="225"/>
        <v>4.0327731398412586E-2</v>
      </c>
      <c r="W531" s="5">
        <f t="shared" si="226"/>
        <v>0.54013259197152486</v>
      </c>
      <c r="X531" s="5">
        <f t="shared" si="227"/>
        <v>3.15197143811633E-2</v>
      </c>
      <c r="Y531" s="5" t="str" cm="1">
        <f t="array" ref="Y531:AB531">SETMATRIX(GETMATRIX(Y530:AB530)-$O$9*DELTAWEIGHT(S530,$AH$4,AK530:AN530))</f>
        <v>0.5774,0.5774,0.5774</v>
      </c>
      <c r="Z531" s="5" t="str">
        <v>0.617691437836765,0.598362303187012,0.5774</v>
      </c>
      <c r="AA531" s="5" t="str">
        <v>0.675586835412564,0.661474039709647,0.5774</v>
      </c>
      <c r="AB531" s="5" t="str">
        <v>0.626646838278264,0.603182388171045,0.5774</v>
      </c>
      <c r="AC531" s="5" cm="1">
        <f t="array" ref="AC531">SIGMOID(SUM(GETVECTOR(Y531)*GETVECTOR(_xlfn.CONCAT($S531,",",$AH$4)))+U531)</f>
        <v>0.50223220166474081</v>
      </c>
      <c r="AD531" s="5" cm="1">
        <f t="array" ref="AD531">SIGMOID(SUM(GETVECTOR(Z531)*GETVECTOR(_xlfn.CONCAT($S531,",",$AH$4)))+V531)</f>
        <v>0.5124623518069239</v>
      </c>
      <c r="AE531" s="5" cm="1">
        <f t="array" ref="AE531">TANH(SUM(GETVECTOR(AA531)*GETVECTOR(_xlfn.CONCAT($S531,",",$AH$4)))+W531)</f>
        <v>0.50094374346023296</v>
      </c>
      <c r="AF531" s="5" cm="1">
        <f t="array" ref="AF531">SIGMOID(SUM(GETVECTOR(AB531)*GETVECTOR(_xlfn.CONCAT($S531,",",$AH$4)))+X531)</f>
        <v>0.51029502958154394</v>
      </c>
      <c r="AG531" s="5">
        <f t="shared" si="213"/>
        <v>0.25671480889659531</v>
      </c>
      <c r="AH531" s="40">
        <f t="shared" si="214"/>
        <v>0.12819643180526319</v>
      </c>
      <c r="AI531" s="3">
        <f t="shared" si="215"/>
        <v>8.0773751392892057E-2</v>
      </c>
      <c r="AJ531" s="3">
        <f t="shared" si="216"/>
        <v>3.8617081869333734E-2</v>
      </c>
      <c r="AK531" s="3">
        <f t="shared" si="217"/>
        <v>0</v>
      </c>
      <c r="AL531" s="3">
        <f t="shared" si="218"/>
        <v>4.8332419144653648E-3</v>
      </c>
      <c r="AM531" s="3">
        <f t="shared" si="219"/>
        <v>1.4823656325299011E-2</v>
      </c>
      <c r="AN531" s="3">
        <f t="shared" si="220"/>
        <v>5.0708492851319472E-3</v>
      </c>
      <c r="AO531" s="3" t="str" cm="1">
        <f t="array" ref="AO531">GETVECTOR(Y531,2)</f>
        <v>0.5774</v>
      </c>
      <c r="AP531" s="3" t="str" cm="1">
        <f t="array" ref="AP531">GETVECTOR(Z531,2)</f>
        <v>0.5774</v>
      </c>
      <c r="AQ531" s="3" t="str" cm="1">
        <f t="array" ref="AQ531">GETVECTOR(AA531,2)</f>
        <v>0.5774</v>
      </c>
      <c r="AR531" s="3" t="str" cm="1">
        <f t="array" ref="AR531">GETVECTOR(AB531,2)</f>
        <v>0.5774</v>
      </c>
      <c r="AS531" s="3" cm="1">
        <f t="array" ref="AS531">SUM(AK531:AN531*AO531:AR531)</f>
        <v>1.427780142087514E-2</v>
      </c>
      <c r="AT531" s="51">
        <f t="shared" si="221"/>
        <v>6.5243989140807319E-3</v>
      </c>
      <c r="AU531" s="48">
        <f t="shared" si="222"/>
        <v>8.0773751392892057E-2</v>
      </c>
      <c r="AV531" s="56"/>
      <c r="AW531" s="56"/>
    </row>
    <row r="532" spans="1:49" ht="15" customHeight="1" x14ac:dyDescent="0.25">
      <c r="A532" s="11">
        <f t="shared" si="229"/>
        <v>529</v>
      </c>
      <c r="B532" s="29">
        <v>31576</v>
      </c>
      <c r="C532" s="25">
        <v>20</v>
      </c>
      <c r="D532" s="12">
        <v>30.6</v>
      </c>
      <c r="E532" s="25">
        <v>24.7</v>
      </c>
      <c r="F532" s="35">
        <v>93</v>
      </c>
      <c r="G532" s="25">
        <v>14</v>
      </c>
      <c r="H532" s="13">
        <v>0</v>
      </c>
      <c r="I532" s="25">
        <v>0</v>
      </c>
      <c r="J532" s="12">
        <v>0</v>
      </c>
      <c r="K532" s="12">
        <v>1</v>
      </c>
      <c r="L532" s="25" t="s">
        <v>11</v>
      </c>
      <c r="M532" s="10"/>
      <c r="N532" s="15"/>
      <c r="O532" s="15"/>
      <c r="P532" s="4"/>
      <c r="Q532" s="54"/>
      <c r="R532" s="42">
        <f t="shared" si="228"/>
        <v>1.0309278350515464E-3</v>
      </c>
      <c r="S532" s="44" t="str" cm="1">
        <f t="array" ref="S532">SETVECTOR(R532:R533)</f>
        <v>0.00103092783505155,0.0474226804123711</v>
      </c>
      <c r="T532" s="44">
        <f t="shared" si="223"/>
        <v>0.53195876288659794</v>
      </c>
      <c r="U532" s="5">
        <f t="shared" si="224"/>
        <v>0</v>
      </c>
      <c r="V532" s="5">
        <f t="shared" si="225"/>
        <v>3.9844407206966047E-2</v>
      </c>
      <c r="W532" s="5">
        <f t="shared" si="226"/>
        <v>0.53865022633899495</v>
      </c>
      <c r="X532" s="5">
        <f t="shared" si="227"/>
        <v>3.1012629452650105E-2</v>
      </c>
      <c r="Y532" s="5" t="str" cm="1">
        <f t="array" ref="Y532:AB532">SETMATRIX(GETMATRIX(Y531:AB531)-$O$9*DELTAWEIGHT(S531,$AH$4,AK531:AN531))</f>
        <v>0.5774,0.5774,0.5774</v>
      </c>
      <c r="Z532" s="5" t="str">
        <v>0.617690781461387,0.598362256303056,0.5774</v>
      </c>
      <c r="AA532" s="5" t="str">
        <v>0.675581637937283,0.661473668461413,0.5774</v>
      </c>
      <c r="AB532" s="5" t="str">
        <v>0.626646175586886,0.603182340835947,0.5774</v>
      </c>
      <c r="AC532" s="5" cm="1">
        <f t="array" ref="AC532">SIGMOID(SUM(GETVECTOR(Y532)*GETVECTOR(_xlfn.CONCAT($S532,",",$AH$4)))+U532)</f>
        <v>0.50699382217341482</v>
      </c>
      <c r="AD532" s="5" cm="1">
        <f t="array" ref="AD532">SIGMOID(SUM(GETVECTOR(Z532)*GETVECTOR(_xlfn.CONCAT($S532,",",$AH$4)))+V532)</f>
        <v>0.51720748767606606</v>
      </c>
      <c r="AE532" s="5" cm="1">
        <f t="array" ref="AE532">TANH(SUM(GETVECTOR(AA532)*GETVECTOR(_xlfn.CONCAT($S532,",",$AH$4)))+W532)</f>
        <v>0.51588459243607776</v>
      </c>
      <c r="AF532" s="5" cm="1">
        <f t="array" ref="AF532">SIGMOID(SUM(GETVECTOR(AB532)*GETVECTOR(_xlfn.CONCAT($S532,",",$AH$4)))+X532)</f>
        <v>0.51506123713406682</v>
      </c>
      <c r="AG532" s="5">
        <f t="shared" si="213"/>
        <v>0.26681937398465505</v>
      </c>
      <c r="AH532" s="40">
        <f t="shared" si="214"/>
        <v>0.13425729554149168</v>
      </c>
      <c r="AI532" s="3">
        <f t="shared" si="215"/>
        <v>-0.39770146734510625</v>
      </c>
      <c r="AJ532" s="3">
        <f t="shared" si="216"/>
        <v>-0.19092269683121607</v>
      </c>
      <c r="AK532" s="3">
        <f t="shared" si="217"/>
        <v>0</v>
      </c>
      <c r="AL532" s="3">
        <f t="shared" si="218"/>
        <v>-2.4594355547224483E-2</v>
      </c>
      <c r="AM532" s="3">
        <f t="shared" si="219"/>
        <v>-7.2466520230893103E-2</v>
      </c>
      <c r="AN532" s="3">
        <f t="shared" si="220"/>
        <v>-2.5892977152396045E-2</v>
      </c>
      <c r="AO532" s="3" t="str" cm="1">
        <f t="array" ref="AO532">GETVECTOR(Y532,2)</f>
        <v>0.5774</v>
      </c>
      <c r="AP532" s="3" t="str" cm="1">
        <f t="array" ref="AP532">GETVECTOR(Z532,2)</f>
        <v>0.5774</v>
      </c>
      <c r="AQ532" s="3" t="str" cm="1">
        <f t="array" ref="AQ532">GETVECTOR(AA532,2)</f>
        <v>0.5774</v>
      </c>
      <c r="AR532" s="3" t="str" cm="1">
        <f t="array" ref="AR532">GETVECTOR(AB532,2)</f>
        <v>0.5774</v>
      </c>
      <c r="AS532" s="3" cm="1">
        <f t="array" ref="AS532">SUM(AK532:AN532*AO532:AR532)</f>
        <v>-7.0993554682078575E-2</v>
      </c>
      <c r="AT532" s="51">
        <f t="shared" si="221"/>
        <v>0.15816645712845062</v>
      </c>
      <c r="AU532" s="48">
        <f t="shared" si="222"/>
        <v>0.39770146734510625</v>
      </c>
      <c r="AV532" s="56"/>
      <c r="AW532" s="56"/>
    </row>
    <row r="533" spans="1:49" ht="15" customHeight="1" x14ac:dyDescent="0.25">
      <c r="A533" s="11">
        <f t="shared" si="229"/>
        <v>530</v>
      </c>
      <c r="B533" s="29">
        <v>31577</v>
      </c>
      <c r="C533" s="25">
        <v>20</v>
      </c>
      <c r="D533" s="12">
        <v>31.1</v>
      </c>
      <c r="E533" s="25">
        <v>24.7</v>
      </c>
      <c r="F533" s="35">
        <v>94</v>
      </c>
      <c r="G533" s="25">
        <v>1</v>
      </c>
      <c r="H533" s="13">
        <v>0</v>
      </c>
      <c r="I533" s="25">
        <v>0</v>
      </c>
      <c r="J533" s="12">
        <v>0</v>
      </c>
      <c r="K533" s="12">
        <v>0</v>
      </c>
      <c r="L533" s="25" t="s">
        <v>11</v>
      </c>
      <c r="M533" s="10"/>
      <c r="N533" s="15"/>
      <c r="O533" s="15"/>
      <c r="P533" s="4"/>
      <c r="Q533" s="54"/>
      <c r="R533" s="42">
        <f t="shared" si="228"/>
        <v>4.7422680412371132E-2</v>
      </c>
      <c r="S533" s="44" t="str" cm="1">
        <f t="array" ref="S533">SETVECTOR(R533:R534)</f>
        <v>0.0474226804123711,0.531958762886598</v>
      </c>
      <c r="T533" s="44">
        <f t="shared" si="223"/>
        <v>5.1546391752577317E-2</v>
      </c>
      <c r="U533" s="5">
        <f t="shared" si="224"/>
        <v>0</v>
      </c>
      <c r="V533" s="5">
        <f t="shared" si="225"/>
        <v>4.2303842761688498E-2</v>
      </c>
      <c r="W533" s="5">
        <f t="shared" si="226"/>
        <v>0.54589687836208423</v>
      </c>
      <c r="X533" s="5">
        <f t="shared" si="227"/>
        <v>3.3601927167889706E-2</v>
      </c>
      <c r="Y533" s="5" t="str" cm="1">
        <f t="array" ref="Y533:AB533">SETMATRIX(GETMATRIX(Y532:AB532)-$O$9*DELTAWEIGHT(S532,$AH$4,AK532:AN532))</f>
        <v>0.5774,0.5774,0.5774</v>
      </c>
      <c r="Z533" s="5" t="str">
        <v>0.617692354795553,0.598434629674682,0.5774</v>
      </c>
      <c r="AA533" s="5" t="str">
        <v>0.675593188565308,0.662004997350556,0.5774</v>
      </c>
      <c r="AB533" s="5" t="str">
        <v>0.626647766911318,0.603255541759841,0.5774</v>
      </c>
      <c r="AC533" s="5" cm="1">
        <f t="array" ref="AC533">SIGMOID(SUM(GETVECTOR(Y533)*GETVECTOR(_xlfn.CONCAT($S533,",",$AH$4)))+U533)</f>
        <v>0.58286236373382716</v>
      </c>
      <c r="AD533" s="5" cm="1">
        <f t="array" ref="AD533">SIGMOID(SUM(GETVECTOR(Z533)*GETVECTOR(_xlfn.CONCAT($S533,",",$AH$4)))+V533)</f>
        <v>0.59626801835348031</v>
      </c>
      <c r="AE533" s="5" cm="1">
        <f t="array" ref="AE533">TANH(SUM(GETVECTOR(AA533)*GETVECTOR(_xlfn.CONCAT($S533,",",$AH$4)))+W533)</f>
        <v>0.73063803484458545</v>
      </c>
      <c r="AF533" s="5" cm="1">
        <f t="array" ref="AF533">SIGMOID(SUM(GETVECTOR(AB533)*GETVECTOR(_xlfn.CONCAT($S533,",",$AH$4)))+X533)</f>
        <v>0.5948920331144909</v>
      </c>
      <c r="AG533" s="5">
        <f t="shared" si="213"/>
        <v>0.43565609317046206</v>
      </c>
      <c r="AH533" s="40">
        <f t="shared" si="214"/>
        <v>0.24392793888079442</v>
      </c>
      <c r="AI533" s="3">
        <f t="shared" si="215"/>
        <v>0.19238154712821709</v>
      </c>
      <c r="AJ533" s="3">
        <f t="shared" si="216"/>
        <v>9.5204332019599519E-2</v>
      </c>
      <c r="AK533" s="3">
        <f t="shared" si="217"/>
        <v>0</v>
      </c>
      <c r="AL533" s="3">
        <f t="shared" si="218"/>
        <v>1.6745327903264554E-2</v>
      </c>
      <c r="AM533" s="3">
        <f t="shared" si="219"/>
        <v>2.6463101478553543E-2</v>
      </c>
      <c r="AN533" s="3">
        <f t="shared" si="220"/>
        <v>1.901059646655184E-2</v>
      </c>
      <c r="AO533" s="3" t="str" cm="1">
        <f t="array" ref="AO533">GETVECTOR(Y533,2)</f>
        <v>0.5774</v>
      </c>
      <c r="AP533" s="3" t="str" cm="1">
        <f t="array" ref="AP533">GETVECTOR(Z533,2)</f>
        <v>0.5774</v>
      </c>
      <c r="AQ533" s="3" t="str" cm="1">
        <f t="array" ref="AQ533">GETVECTOR(AA533,2)</f>
        <v>0.5774</v>
      </c>
      <c r="AR533" s="3" t="str" cm="1">
        <f t="array" ref="AR533">GETVECTOR(AB533,2)</f>
        <v>0.5774</v>
      </c>
      <c r="AS533" s="3" cm="1">
        <f t="array" ref="AS533">SUM(AK533:AN533*AO533:AR533)</f>
        <v>3.5925265524848801E-2</v>
      </c>
      <c r="AT533" s="51">
        <f t="shared" si="221"/>
        <v>3.7010659675446415E-2</v>
      </c>
      <c r="AU533" s="48">
        <f t="shared" si="222"/>
        <v>0.19238154712821709</v>
      </c>
      <c r="AV533" s="56"/>
      <c r="AW533" s="56"/>
    </row>
    <row r="534" spans="1:49" ht="15" customHeight="1" x14ac:dyDescent="0.25">
      <c r="A534" s="11">
        <f t="shared" si="229"/>
        <v>531</v>
      </c>
      <c r="B534" s="29">
        <v>31578</v>
      </c>
      <c r="C534" s="25">
        <v>21</v>
      </c>
      <c r="D534" s="12">
        <v>31.6</v>
      </c>
      <c r="E534" s="25">
        <v>24.8</v>
      </c>
      <c r="F534" s="35">
        <v>94</v>
      </c>
      <c r="G534" s="25">
        <v>17</v>
      </c>
      <c r="H534" s="13">
        <v>0</v>
      </c>
      <c r="I534" s="25">
        <v>0</v>
      </c>
      <c r="J534" s="12">
        <v>0</v>
      </c>
      <c r="K534" s="12">
        <v>0</v>
      </c>
      <c r="L534" s="25" t="s">
        <v>11</v>
      </c>
      <c r="M534" s="10"/>
      <c r="N534" s="15"/>
      <c r="O534" s="15"/>
      <c r="P534" s="4"/>
      <c r="Q534" s="54"/>
      <c r="R534" s="42">
        <f t="shared" si="228"/>
        <v>0.53195876288659794</v>
      </c>
      <c r="S534" s="44" t="str" cm="1">
        <f t="array" ref="S534">SETVECTOR(R534:R535)</f>
        <v>0.531958762886598,0.0515463917525773</v>
      </c>
      <c r="T534" s="44">
        <f t="shared" si="223"/>
        <v>2.0618556701030928E-3</v>
      </c>
      <c r="U534" s="5">
        <f t="shared" si="224"/>
        <v>0</v>
      </c>
      <c r="V534" s="5">
        <f t="shared" si="225"/>
        <v>4.0629309971362042E-2</v>
      </c>
      <c r="W534" s="5">
        <f t="shared" si="226"/>
        <v>0.5432505682142289</v>
      </c>
      <c r="X534" s="5">
        <f t="shared" si="227"/>
        <v>3.1700867521234521E-2</v>
      </c>
      <c r="Y534" s="5" t="str" cm="1">
        <f t="array" ref="Y534:AB534">SETMATRIX(GETMATRIX(Y533:AB533)-$O$9*DELTAWEIGHT(S533,$AH$4,AK533:AN533))</f>
        <v>0.5774,0.5774,0.5774</v>
      </c>
      <c r="Z534" s="5" t="str">
        <v>0.6176477059075,0.597933785626088,0.5774</v>
      </c>
      <c r="AA534" s="5" t="str">
        <v>0.675451627301302,0.660417049258658,0.5774</v>
      </c>
      <c r="AB534" s="5" t="str">
        <v>0.626600053961553,0.602720326932045,0.5774</v>
      </c>
      <c r="AC534" s="5" cm="1">
        <f t="array" ref="AC534">SIGMOID(SUM(GETVECTOR(Y534)*GETVECTOR(_xlfn.CONCAT($S534,",",$AH$4)))+U534)</f>
        <v>0.58344115843111177</v>
      </c>
      <c r="AD534" s="5" cm="1">
        <f t="array" ref="AD534">SIGMOID(SUM(GETVECTOR(Z534)*GETVECTOR(_xlfn.CONCAT($S534,",",$AH$4)))+V534)</f>
        <v>0.59869096337166983</v>
      </c>
      <c r="AE534" s="5" cm="1">
        <f t="array" ref="AE534">TANH(SUM(GETVECTOR(AA534)*GETVECTOR(_xlfn.CONCAT($S534,",",$AH$4)))+W534)</f>
        <v>0.73365857339545215</v>
      </c>
      <c r="AF534" s="5" cm="1">
        <f t="array" ref="AF534">SIGMOID(SUM(GETVECTOR(AB534)*GETVECTOR(_xlfn.CONCAT($S534,",",$AH$4)))+X534)</f>
        <v>0.5977489167168476</v>
      </c>
      <c r="AG534" s="5">
        <f t="shared" si="213"/>
        <v>0.43923475809200818</v>
      </c>
      <c r="AH534" s="40">
        <f t="shared" si="214"/>
        <v>0.24687624050257487</v>
      </c>
      <c r="AI534" s="3">
        <f t="shared" si="215"/>
        <v>0.24481438483247178</v>
      </c>
      <c r="AJ534" s="3">
        <f t="shared" si="216"/>
        <v>0.12137568585111766</v>
      </c>
      <c r="AK534" s="3">
        <f t="shared" si="217"/>
        <v>0</v>
      </c>
      <c r="AL534" s="3">
        <f t="shared" si="218"/>
        <v>2.1394755915768924E-2</v>
      </c>
      <c r="AM534" s="3">
        <f t="shared" si="219"/>
        <v>3.3553412281056717E-2</v>
      </c>
      <c r="AN534" s="3">
        <f t="shared" si="220"/>
        <v>2.4311594875383681E-2</v>
      </c>
      <c r="AO534" s="3" t="str" cm="1">
        <f t="array" ref="AO534">GETVECTOR(Y534,2)</f>
        <v>0.5774</v>
      </c>
      <c r="AP534" s="3" t="str" cm="1">
        <f t="array" ref="AP534">GETVECTOR(Z534,2)</f>
        <v>0.5774</v>
      </c>
      <c r="AQ534" s="3" t="str" cm="1">
        <f t="array" ref="AQ534">GETVECTOR(AA534,2)</f>
        <v>0.5774</v>
      </c>
      <c r="AR534" s="3" t="str" cm="1">
        <f t="array" ref="AR534">GETVECTOR(AB534,2)</f>
        <v>0.5774</v>
      </c>
      <c r="AS534" s="3" cm="1">
        <f t="array" ref="AS534">SUM(AK534:AN534*AO534:AR534)</f>
        <v>4.5764587197893669E-2</v>
      </c>
      <c r="AT534" s="51">
        <f t="shared" si="221"/>
        <v>5.9934083020901592E-2</v>
      </c>
      <c r="AU534" s="48">
        <f t="shared" si="222"/>
        <v>0.24481438483247178</v>
      </c>
      <c r="AV534" s="56"/>
      <c r="AW534" s="56"/>
    </row>
    <row r="535" spans="1:49" ht="15" customHeight="1" x14ac:dyDescent="0.25">
      <c r="A535" s="11">
        <f t="shared" si="229"/>
        <v>532</v>
      </c>
      <c r="B535" s="29">
        <v>31579</v>
      </c>
      <c r="C535" s="25">
        <v>22</v>
      </c>
      <c r="D535" s="12">
        <v>27.3</v>
      </c>
      <c r="E535" s="25">
        <v>24.9</v>
      </c>
      <c r="F535" s="35">
        <v>97</v>
      </c>
      <c r="G535" s="25">
        <v>31</v>
      </c>
      <c r="H535" s="13">
        <v>0</v>
      </c>
      <c r="I535" s="25">
        <v>0</v>
      </c>
      <c r="J535" s="12">
        <v>0</v>
      </c>
      <c r="K535" s="12">
        <v>1</v>
      </c>
      <c r="L535" s="25" t="s">
        <v>11</v>
      </c>
      <c r="M535" s="10"/>
      <c r="N535" s="15"/>
      <c r="O535" s="15"/>
      <c r="P535" s="4"/>
      <c r="Q535" s="54"/>
      <c r="R535" s="42">
        <f t="shared" si="228"/>
        <v>5.1546391752577317E-2</v>
      </c>
      <c r="S535" s="44" t="str" cm="1">
        <f t="array" ref="S535">SETVECTOR(R535:R536)</f>
        <v>0.0515463917525773,0.00206185567010309</v>
      </c>
      <c r="T535" s="44">
        <f t="shared" si="223"/>
        <v>9.3814432989690721E-2</v>
      </c>
      <c r="U535" s="5">
        <f t="shared" si="224"/>
        <v>0</v>
      </c>
      <c r="V535" s="5">
        <f t="shared" si="225"/>
        <v>3.8489834379785148E-2</v>
      </c>
      <c r="W535" s="5">
        <f t="shared" si="226"/>
        <v>0.53989522698612324</v>
      </c>
      <c r="X535" s="5">
        <f t="shared" si="227"/>
        <v>2.9269708033696152E-2</v>
      </c>
      <c r="Y535" s="5" t="str" cm="1">
        <f t="array" ref="Y535:AB535">SETMATRIX(GETMATRIX(Y534:AB534)-$O$9*DELTAWEIGHT(S534,$AH$4,AK534:AN534))</f>
        <v>0.5774,0.5774,0.5774</v>
      </c>
      <c r="Z535" s="5" t="str">
        <v>0.616959499357524,0.597867098944889,0.5774</v>
      </c>
      <c r="AA535" s="5" t="str">
        <v>0.6732655251505,0.660205217654898,0.5774</v>
      </c>
      <c r="AB535" s="5" t="str">
        <v>0.625864641462058,0.602649066030931,0.5774</v>
      </c>
      <c r="AC535" s="5" cm="1">
        <f t="array" ref="AC535">SIGMOID(SUM(GETVECTOR(Y535)*GETVECTOR(_xlfn.CONCAT($S535,",",$AH$4)))+U535)</f>
        <v>0.50773773272340572</v>
      </c>
      <c r="AD535" s="5" cm="1">
        <f t="array" ref="AD535">SIGMOID(SUM(GETVECTOR(Z535)*GETVECTOR(_xlfn.CONCAT($S535,",",$AH$4)))+V535)</f>
        <v>0.51787352744124904</v>
      </c>
      <c r="AE535" s="5" cm="1">
        <f t="array" ref="AE535">TANH(SUM(GETVECTOR(AA535)*GETVECTOR(_xlfn.CONCAT($S535,",",$AH$4)))+W535)</f>
        <v>0.51972352082475903</v>
      </c>
      <c r="AF535" s="5" cm="1">
        <f t="array" ref="AF535">SIGMOID(SUM(GETVECTOR(AB535)*GETVECTOR(_xlfn.CONCAT($S535,",",$AH$4)))+X535)</f>
        <v>0.51568818559443041</v>
      </c>
      <c r="AG535" s="5">
        <f t="shared" si="213"/>
        <v>0.2691510530237034</v>
      </c>
      <c r="AH535" s="40">
        <f t="shared" si="214"/>
        <v>0.13554075575077662</v>
      </c>
      <c r="AI535" s="3">
        <f t="shared" si="215"/>
        <v>4.1726322761085899E-2</v>
      </c>
      <c r="AJ535" s="3">
        <f t="shared" si="216"/>
        <v>2.0031279126160036E-2</v>
      </c>
      <c r="AK535" s="3">
        <f t="shared" si="217"/>
        <v>0</v>
      </c>
      <c r="AL535" s="3">
        <f t="shared" si="218"/>
        <v>2.5993558866406717E-3</v>
      </c>
      <c r="AM535" s="3">
        <f t="shared" si="219"/>
        <v>7.5716110685602328E-3</v>
      </c>
      <c r="AN535" s="3">
        <f t="shared" si="220"/>
        <v>2.7390822866746999E-3</v>
      </c>
      <c r="AO535" s="3" t="str" cm="1">
        <f t="array" ref="AO535">GETVECTOR(Y535,2)</f>
        <v>0.5774</v>
      </c>
      <c r="AP535" s="3" t="str" cm="1">
        <f t="array" ref="AP535">GETVECTOR(Z535,2)</f>
        <v>0.5774</v>
      </c>
      <c r="AQ535" s="3" t="str" cm="1">
        <f t="array" ref="AQ535">GETVECTOR(AA535,2)</f>
        <v>0.5774</v>
      </c>
      <c r="AR535" s="3" t="str" cm="1">
        <f t="array" ref="AR535">GETVECTOR(AB535,2)</f>
        <v>0.5774</v>
      </c>
      <c r="AS535" s="3" cm="1">
        <f t="array" ref="AS535">SUM(AK535:AN535*AO535:AR535)</f>
        <v>7.4542624322589748E-3</v>
      </c>
      <c r="AT535" s="51">
        <f t="shared" si="221"/>
        <v>1.7410860111623152E-3</v>
      </c>
      <c r="AU535" s="48">
        <f t="shared" si="222"/>
        <v>4.1726322761085899E-2</v>
      </c>
      <c r="AV535" s="56"/>
      <c r="AW535" s="56"/>
    </row>
    <row r="536" spans="1:49" ht="15" customHeight="1" x14ac:dyDescent="0.25">
      <c r="A536" s="11">
        <f t="shared" si="229"/>
        <v>533</v>
      </c>
      <c r="B536" s="29">
        <v>31580</v>
      </c>
      <c r="C536" s="25">
        <v>21</v>
      </c>
      <c r="D536" s="12">
        <v>31.2</v>
      </c>
      <c r="E536" s="25">
        <v>25</v>
      </c>
      <c r="F536" s="35">
        <v>89</v>
      </c>
      <c r="G536" s="25">
        <v>1</v>
      </c>
      <c r="H536" s="13">
        <v>0</v>
      </c>
      <c r="I536" s="25">
        <v>0</v>
      </c>
      <c r="J536" s="12">
        <v>0</v>
      </c>
      <c r="K536" s="12">
        <v>0</v>
      </c>
      <c r="L536" s="25" t="s">
        <v>11</v>
      </c>
      <c r="M536" s="10"/>
      <c r="N536" s="15"/>
      <c r="O536" s="15"/>
      <c r="P536" s="4"/>
      <c r="Q536" s="54"/>
      <c r="R536" s="42">
        <f t="shared" si="228"/>
        <v>2.0618556701030928E-3</v>
      </c>
      <c r="S536" s="44" t="str" cm="1">
        <f t="array" ref="S536">SETVECTOR(R536:R537)</f>
        <v>0.00206185567010309,0.0938144329896907</v>
      </c>
      <c r="T536" s="44">
        <f t="shared" si="223"/>
        <v>0.79381443298969068</v>
      </c>
      <c r="U536" s="5">
        <f t="shared" si="224"/>
        <v>0</v>
      </c>
      <c r="V536" s="5">
        <f t="shared" si="225"/>
        <v>3.8229898791121084E-2</v>
      </c>
      <c r="W536" s="5">
        <f t="shared" si="226"/>
        <v>0.53913806587926727</v>
      </c>
      <c r="X536" s="5">
        <f t="shared" si="227"/>
        <v>2.8995799805028682E-2</v>
      </c>
      <c r="Y536" s="5" t="str" cm="1">
        <f t="array" ref="Y536:AB536">SETMATRIX(GETMATRIX(Y535:AB535)-$O$9*DELTAWEIGHT(S535,$AH$4,AK535:AN535))</f>
        <v>0.5774,0.5774,0.5774</v>
      </c>
      <c r="Z536" s="5" t="str">
        <v>0.616963558050962,0.597867261292626,0.5774</v>
      </c>
      <c r="AA536" s="5" t="str">
        <v>0.673294473888062,0.660206375604401,0.5774</v>
      </c>
      <c r="AB536" s="5" t="str">
        <v>0.625868749467023,0.60264923035113,0.5774</v>
      </c>
      <c r="AC536" s="5" cm="1">
        <f t="array" ref="AC536">SIGMOID(SUM(GETVECTOR(Y536)*GETVECTOR(_xlfn.CONCAT($S536,",",$AH$4)))+U536)</f>
        <v>0.51383620889354142</v>
      </c>
      <c r="AD536" s="5" cm="1">
        <f t="array" ref="AD536">SIGMOID(SUM(GETVECTOR(Z536)*GETVECTOR(_xlfn.CONCAT($S536,",",$AH$4)))+V536)</f>
        <v>0.52387946112229167</v>
      </c>
      <c r="AE536" s="5" cm="1">
        <f t="array" ref="AE536">TANH(SUM(GETVECTOR(AA536)*GETVECTOR(_xlfn.CONCAT($S536,",",$AH$4)))+W536)</f>
        <v>0.5387999981901298</v>
      </c>
      <c r="AF536" s="5" cm="1">
        <f t="array" ref="AF536">SIGMOID(SUM(GETVECTOR(AB536)*GETVECTOR(_xlfn.CONCAT($S536,",",$AH$4)))+X536)</f>
        <v>0.521692236477861</v>
      </c>
      <c r="AG536" s="5">
        <f t="shared" si="213"/>
        <v>0.28226625270453692</v>
      </c>
      <c r="AH536" s="40">
        <f t="shared" si="214"/>
        <v>0.14346601669825618</v>
      </c>
      <c r="AI536" s="3">
        <f t="shared" si="215"/>
        <v>-0.65034841629143447</v>
      </c>
      <c r="AJ536" s="3">
        <f t="shared" si="216"/>
        <v>-0.31362330662987487</v>
      </c>
      <c r="AK536" s="3">
        <f t="shared" si="217"/>
        <v>0</v>
      </c>
      <c r="AL536" s="3">
        <f t="shared" si="218"/>
        <v>-4.214870188641346E-2</v>
      </c>
      <c r="AM536" s="3">
        <f t="shared" si="219"/>
        <v>-0.11660339058095801</v>
      </c>
      <c r="AN536" s="3">
        <f t="shared" si="220"/>
        <v>-4.4627499875275936E-2</v>
      </c>
      <c r="AO536" s="3" t="str" cm="1">
        <f t="array" ref="AO536">GETVECTOR(Y536,2)</f>
        <v>0.5774</v>
      </c>
      <c r="AP536" s="3" t="str" cm="1">
        <f t="array" ref="AP536">GETVECTOR(Z536,2)</f>
        <v>0.5774</v>
      </c>
      <c r="AQ536" s="3" t="str" cm="1">
        <f t="array" ref="AQ536">GETVECTOR(AA536,2)</f>
        <v>0.5774</v>
      </c>
      <c r="AR536" s="3" t="str" cm="1">
        <f t="array" ref="AR536">GETVECTOR(AB536,2)</f>
        <v>0.5774</v>
      </c>
      <c r="AS536" s="3" cm="1">
        <f t="array" ref="AS536">SUM(AK536:AN536*AO536:AR536)</f>
        <v>-0.11743137661864463</v>
      </c>
      <c r="AT536" s="51">
        <f t="shared" si="221"/>
        <v>0.42295306257277693</v>
      </c>
      <c r="AU536" s="48">
        <f t="shared" si="222"/>
        <v>0.65034841629143447</v>
      </c>
      <c r="AV536" s="56"/>
      <c r="AW536" s="56"/>
    </row>
    <row r="537" spans="1:49" ht="15" customHeight="1" x14ac:dyDescent="0.25">
      <c r="A537" s="11">
        <f t="shared" si="229"/>
        <v>534</v>
      </c>
      <c r="B537" s="29">
        <v>31581</v>
      </c>
      <c r="C537" s="25">
        <v>21</v>
      </c>
      <c r="D537" s="12">
        <v>29.4</v>
      </c>
      <c r="E537" s="25">
        <v>25.4</v>
      </c>
      <c r="F537" s="35">
        <v>91</v>
      </c>
      <c r="G537" s="25">
        <v>3</v>
      </c>
      <c r="H537" s="13">
        <v>0</v>
      </c>
      <c r="I537" s="25">
        <v>0</v>
      </c>
      <c r="J537" s="12">
        <v>0</v>
      </c>
      <c r="K537" s="12">
        <v>0</v>
      </c>
      <c r="L537" s="25" t="s">
        <v>11</v>
      </c>
      <c r="M537" s="10"/>
      <c r="N537" s="15"/>
      <c r="O537" s="15"/>
      <c r="P537" s="4"/>
      <c r="Q537" s="54"/>
      <c r="R537" s="42">
        <f t="shared" si="228"/>
        <v>9.3814432989690721E-2</v>
      </c>
      <c r="S537" s="44" t="str" cm="1">
        <f t="array" ref="S537">SETVECTOR(R537:R538)</f>
        <v>0.0938144329896907,0.793814432989691</v>
      </c>
      <c r="T537" s="44">
        <f t="shared" si="223"/>
        <v>1.6494845360824743E-2</v>
      </c>
      <c r="U537" s="5">
        <f t="shared" si="224"/>
        <v>0</v>
      </c>
      <c r="V537" s="5">
        <f t="shared" si="225"/>
        <v>4.2444768979762432E-2</v>
      </c>
      <c r="W537" s="5">
        <f t="shared" si="226"/>
        <v>0.5507984049373631</v>
      </c>
      <c r="X537" s="5">
        <f t="shared" si="227"/>
        <v>3.3458549792556275E-2</v>
      </c>
      <c r="Y537" s="5" t="str" cm="1">
        <f t="array" ref="Y537:AB537">SETMATRIX(GETMATRIX(Y536:AB536)-$O$9*DELTAWEIGHT(S536,$AH$4,AK536:AN536))</f>
        <v>0.5774,0.5774,0.5774</v>
      </c>
      <c r="Z537" s="5" t="str">
        <v>0.616969045605421,0.59811694502052,0.5774</v>
      </c>
      <c r="AA537" s="5" t="str">
        <v>0.673330205973549,0.661832185494052,0.5774</v>
      </c>
      <c r="AB537" s="5" t="str">
        <v>0.625874318884934,0.602902638866059,0.5774</v>
      </c>
      <c r="AC537" s="5" cm="1">
        <f t="array" ref="AC537">SIGMOID(SUM(GETVECTOR(Y537)*GETVECTOR(_xlfn.CONCAT($S537,",",$AH$4)))+U537)</f>
        <v>0.62539631068003165</v>
      </c>
      <c r="AD537" s="5" cm="1">
        <f t="array" ref="AD537">SIGMOID(SUM(GETVECTOR(Z537)*GETVECTOR(_xlfn.CONCAT($S537,",",$AH$4)))+V537)</f>
        <v>0.63994357053300355</v>
      </c>
      <c r="AE537" s="5" cm="1">
        <f t="array" ref="AE537">TANH(SUM(GETVECTOR(AA537)*GETVECTOR(_xlfn.CONCAT($S537,",",$AH$4)))+W537)</f>
        <v>0.81419120597385186</v>
      </c>
      <c r="AF537" s="5" cm="1">
        <f t="array" ref="AF537">SIGMOID(SUM(GETVECTOR(AB537)*GETVECTOR(_xlfn.CONCAT($S537,",",$AH$4)))+X537)</f>
        <v>0.63894023226764318</v>
      </c>
      <c r="AG537" s="5">
        <f t="shared" si="213"/>
        <v>0.52103642744747891</v>
      </c>
      <c r="AH537" s="40">
        <f t="shared" si="214"/>
        <v>0.30573260309917655</v>
      </c>
      <c r="AI537" s="3">
        <f t="shared" si="215"/>
        <v>0.28923775773835181</v>
      </c>
      <c r="AJ537" s="3">
        <f t="shared" si="216"/>
        <v>0.14249220743549601</v>
      </c>
      <c r="AK537" s="3">
        <f t="shared" si="217"/>
        <v>0</v>
      </c>
      <c r="AL537" s="3">
        <f t="shared" si="218"/>
        <v>2.6731896580974891E-2</v>
      </c>
      <c r="AM537" s="3">
        <f t="shared" si="219"/>
        <v>3.0738460782835285E-2</v>
      </c>
      <c r="AN537" s="3">
        <f t="shared" si="220"/>
        <v>3.1928303169701445E-2</v>
      </c>
      <c r="AO537" s="3" t="str" cm="1">
        <f t="array" ref="AO537">GETVECTOR(Y537,2)</f>
        <v>0.5774</v>
      </c>
      <c r="AP537" s="3" t="str" cm="1">
        <f t="array" ref="AP537">GETVECTOR(Z537,2)</f>
        <v>0.5774</v>
      </c>
      <c r="AQ537" s="3" t="str" cm="1">
        <f t="array" ref="AQ537">GETVECTOR(AA537,2)</f>
        <v>0.5774</v>
      </c>
      <c r="AR537" s="3" t="str" cm="1">
        <f t="array" ref="AR537">GETVECTOR(AB537,2)</f>
        <v>0.5774</v>
      </c>
      <c r="AS537" s="3" cm="1">
        <f t="array" ref="AS537">SUM(AK537:AN537*AO537:AR537)</f>
        <v>5.1618786592049618E-2</v>
      </c>
      <c r="AT537" s="51">
        <f t="shared" si="221"/>
        <v>8.3658480501509494E-2</v>
      </c>
      <c r="AU537" s="48">
        <f t="shared" si="222"/>
        <v>0.28923775773835181</v>
      </c>
      <c r="AV537" s="56"/>
      <c r="AW537" s="56"/>
    </row>
    <row r="538" spans="1:49" ht="15" customHeight="1" x14ac:dyDescent="0.25">
      <c r="A538" s="11">
        <f t="shared" si="229"/>
        <v>535</v>
      </c>
      <c r="B538" s="29">
        <v>31582</v>
      </c>
      <c r="C538" s="25">
        <v>21</v>
      </c>
      <c r="D538" s="12">
        <v>31.4</v>
      </c>
      <c r="E538" s="25">
        <v>25.1</v>
      </c>
      <c r="F538" s="35">
        <v>90</v>
      </c>
      <c r="G538" s="25">
        <v>0</v>
      </c>
      <c r="H538" s="13">
        <v>0</v>
      </c>
      <c r="I538" s="25">
        <v>0</v>
      </c>
      <c r="J538" s="12">
        <v>0</v>
      </c>
      <c r="K538" s="12">
        <v>0</v>
      </c>
      <c r="L538" s="25" t="s">
        <v>11</v>
      </c>
      <c r="M538" s="10"/>
      <c r="N538" s="15"/>
      <c r="O538" s="15"/>
      <c r="P538" s="4"/>
      <c r="Q538" s="54"/>
      <c r="R538" s="42">
        <f t="shared" si="228"/>
        <v>0.79381443298969068</v>
      </c>
      <c r="S538" s="44" t="str" cm="1">
        <f t="array" ref="S538">SETVECTOR(R538:R539)</f>
        <v>0.793814432989691,0.0164948453608247</v>
      </c>
      <c r="T538" s="44">
        <f t="shared" si="223"/>
        <v>0.12783505154639174</v>
      </c>
      <c r="U538" s="5">
        <f t="shared" si="224"/>
        <v>0</v>
      </c>
      <c r="V538" s="5">
        <f t="shared" si="225"/>
        <v>3.9771579321664946E-2</v>
      </c>
      <c r="W538" s="5">
        <f t="shared" si="226"/>
        <v>0.54772455885907956</v>
      </c>
      <c r="X538" s="5">
        <f t="shared" si="227"/>
        <v>3.0265719475586129E-2</v>
      </c>
      <c r="Y538" s="5" t="str" cm="1">
        <f t="array" ref="Y538:AB538">SETMATRIX(GETMATRIX(Y537:AB537)-$O$9*DELTAWEIGHT(S537,$AH$4,AK537:AN537))</f>
        <v>0.5774,0.5774,0.5774</v>
      </c>
      <c r="Z538" s="5" t="str">
        <v>0.61678082393999,0.596524300159183,0.5774</v>
      </c>
      <c r="AA538" s="5" t="str">
        <v>0.672909196134819,0.658269794550954,0.5774</v>
      </c>
      <c r="AB538" s="5" t="str">
        <v>0.625662880710213,0.601113546618419,0.5774</v>
      </c>
      <c r="AC538" s="5" cm="1">
        <f t="array" ref="AC538">SIGMOID(SUM(GETVECTOR(Y538)*GETVECTOR(_xlfn.CONCAT($S538,",",$AH$4)))+U538)</f>
        <v>0.61488010053164754</v>
      </c>
      <c r="AD538" s="5" cm="1">
        <f t="array" ref="AD538">SIGMOID(SUM(GETVECTOR(Z538)*GETVECTOR(_xlfn.CONCAT($S538,",",$AH$4)))+V538)</f>
        <v>0.6316311083657733</v>
      </c>
      <c r="AE538" s="5" cm="1">
        <f t="array" ref="AE538">TANH(SUM(GETVECTOR(AA538)*GETVECTOR(_xlfn.CONCAT($S538,",",$AH$4)))+W538)</f>
        <v>0.79787880210101425</v>
      </c>
      <c r="AF538" s="5" cm="1">
        <f t="array" ref="AF538">SIGMOID(SUM(GETVECTOR(AB538)*GETVECTOR(_xlfn.CONCAT($S538,",",$AH$4)))+X538)</f>
        <v>0.63107729938662893</v>
      </c>
      <c r="AG538" s="5">
        <f t="shared" si="213"/>
        <v>0.50396507211261909</v>
      </c>
      <c r="AH538" s="40">
        <f t="shared" si="214"/>
        <v>0.29359594029159025</v>
      </c>
      <c r="AI538" s="3">
        <f t="shared" si="215"/>
        <v>0.16576088874519851</v>
      </c>
      <c r="AJ538" s="3">
        <f t="shared" si="216"/>
        <v>8.1966725707977153E-2</v>
      </c>
      <c r="AK538" s="3">
        <f t="shared" si="217"/>
        <v>0</v>
      </c>
      <c r="AL538" s="3">
        <f t="shared" si="218"/>
        <v>1.5216717305218187E-2</v>
      </c>
      <c r="AM538" s="3">
        <f t="shared" si="219"/>
        <v>1.8813663563173266E-2</v>
      </c>
      <c r="AN538" s="3">
        <f t="shared" si="220"/>
        <v>1.7954259246136261E-2</v>
      </c>
      <c r="AO538" s="3" t="str" cm="1">
        <f t="array" ref="AO538">GETVECTOR(Y538,2)</f>
        <v>0.5774</v>
      </c>
      <c r="AP538" s="3" t="str" cm="1">
        <f t="array" ref="AP538">GETVECTOR(Z538,2)</f>
        <v>0.5774</v>
      </c>
      <c r="AQ538" s="3" t="str" cm="1">
        <f t="array" ref="AQ538">GETVECTOR(AA538,2)</f>
        <v>0.5774</v>
      </c>
      <c r="AR538" s="3" t="str" cm="1">
        <f t="array" ref="AR538">GETVECTOR(AB538,2)</f>
        <v>0.5774</v>
      </c>
      <c r="AS538" s="3" cm="1">
        <f t="array" ref="AS538">SUM(AK538:AN538*AO538:AR538)</f>
        <v>3.0015931202128303E-2</v>
      </c>
      <c r="AT538" s="51">
        <f t="shared" si="221"/>
        <v>2.7476672237598077E-2</v>
      </c>
      <c r="AU538" s="48">
        <f t="shared" si="222"/>
        <v>0.16576088874519851</v>
      </c>
      <c r="AV538" s="56"/>
      <c r="AW538" s="56"/>
    </row>
    <row r="539" spans="1:49" ht="15" customHeight="1" x14ac:dyDescent="0.25">
      <c r="A539" s="11">
        <f t="shared" si="229"/>
        <v>536</v>
      </c>
      <c r="B539" s="29">
        <v>31583</v>
      </c>
      <c r="C539" s="25">
        <v>20</v>
      </c>
      <c r="D539" s="12">
        <v>31.3</v>
      </c>
      <c r="E539" s="25">
        <v>23.8</v>
      </c>
      <c r="F539" s="35">
        <v>94</v>
      </c>
      <c r="G539" s="25">
        <v>0</v>
      </c>
      <c r="H539" s="13">
        <v>0</v>
      </c>
      <c r="I539" s="25">
        <v>0</v>
      </c>
      <c r="J539" s="12">
        <v>0</v>
      </c>
      <c r="K539" s="12">
        <v>1</v>
      </c>
      <c r="L539" s="25" t="s">
        <v>11</v>
      </c>
      <c r="M539" s="10"/>
      <c r="N539" s="15"/>
      <c r="O539" s="15"/>
      <c r="P539" s="4"/>
      <c r="Q539" s="54"/>
      <c r="R539" s="42">
        <f t="shared" si="228"/>
        <v>1.6494845360824743E-2</v>
      </c>
      <c r="S539" s="44" t="str" cm="1">
        <f t="array" ref="S539">SETVECTOR(R539:R540)</f>
        <v>0.0164948453608247,0.127835051546392</v>
      </c>
      <c r="T539" s="44">
        <f t="shared" si="223"/>
        <v>0</v>
      </c>
      <c r="U539" s="5">
        <f t="shared" si="224"/>
        <v>0</v>
      </c>
      <c r="V539" s="5">
        <f t="shared" si="225"/>
        <v>3.8249907591143127E-2</v>
      </c>
      <c r="W539" s="5">
        <f t="shared" si="226"/>
        <v>0.54584319250276225</v>
      </c>
      <c r="X539" s="5">
        <f t="shared" si="227"/>
        <v>2.8470293550972504E-2</v>
      </c>
      <c r="Y539" s="5" t="str" cm="1">
        <f t="array" ref="Y539:AB539">SETMATRIX(GETMATRIX(Y538:AB538)-$O$9*DELTAWEIGHT(S538,$AH$4,AK538:AN538))</f>
        <v>0.5774,0.5774,0.5774</v>
      </c>
      <c r="Z539" s="5" t="str">
        <v>0.616064015496338,0.596509405438276,0.5774</v>
      </c>
      <c r="AA539" s="5" t="str">
        <v>0.671163152479857,0.658233513124357,0.5774</v>
      </c>
      <c r="AB539" s="5" t="str">
        <v>0.624868546743385,0.60109704097755,0.5774</v>
      </c>
      <c r="AC539" s="5" cm="1">
        <f t="array" ref="AC539">SIGMOID(SUM(GETVECTOR(Y539)*GETVECTOR(_xlfn.CONCAT($S539,",",$AH$4)))+U539)</f>
        <v>0.52082197146610321</v>
      </c>
      <c r="AD539" s="5" cm="1">
        <f t="array" ref="AD539">SIGMOID(SUM(GETVECTOR(Z539)*GETVECTOR(_xlfn.CONCAT($S539,",",$AH$4)))+V539)</f>
        <v>0.53112634696447336</v>
      </c>
      <c r="AE539" s="5" cm="1">
        <f t="array" ref="AE539">TANH(SUM(GETVECTOR(AA539)*GETVECTOR(_xlfn.CONCAT($S539,",",$AH$4)))+W539)</f>
        <v>0.5656203456060519</v>
      </c>
      <c r="AF539" s="5" cm="1">
        <f t="array" ref="AF539">SIGMOID(SUM(GETVECTOR(AB539)*GETVECTOR(_xlfn.CONCAT($S539,",",$AH$4)))+X539)</f>
        <v>0.52887251266375201</v>
      </c>
      <c r="AG539" s="5">
        <f t="shared" si="213"/>
        <v>0.30041586793052527</v>
      </c>
      <c r="AH539" s="40">
        <f t="shared" si="214"/>
        <v>0.15426848517105451</v>
      </c>
      <c r="AI539" s="3">
        <f t="shared" si="215"/>
        <v>0.15426848517105451</v>
      </c>
      <c r="AJ539" s="3">
        <f t="shared" si="216"/>
        <v>7.4646424677316969E-2</v>
      </c>
      <c r="AK539" s="3">
        <f t="shared" si="217"/>
        <v>0</v>
      </c>
      <c r="AL539" s="3">
        <f t="shared" si="218"/>
        <v>1.0514477817549939E-2</v>
      </c>
      <c r="AM539" s="3">
        <f t="shared" si="219"/>
        <v>2.6962663312532106E-2</v>
      </c>
      <c r="AN539" s="3">
        <f t="shared" si="220"/>
        <v>1.1212252599715497E-2</v>
      </c>
      <c r="AO539" s="3" t="str" cm="1">
        <f t="array" ref="AO539">GETVECTOR(Y539,2)</f>
        <v>0.5774</v>
      </c>
      <c r="AP539" s="3" t="str" cm="1">
        <f t="array" ref="AP539">GETVECTOR(Z539,2)</f>
        <v>0.5774</v>
      </c>
      <c r="AQ539" s="3" t="str" cm="1">
        <f t="array" ref="AQ539">GETVECTOR(AA539,2)</f>
        <v>0.5774</v>
      </c>
      <c r="AR539" s="3" t="str" cm="1">
        <f t="array" ref="AR539">GETVECTOR(AB539,2)</f>
        <v>0.5774</v>
      </c>
      <c r="AS539" s="3" cm="1">
        <f t="array" ref="AS539">SUM(AK539:AN539*AO539:AR539)</f>
        <v>2.8113255939585101E-2</v>
      </c>
      <c r="AT539" s="51">
        <f t="shared" si="221"/>
        <v>2.3798765516971868E-2</v>
      </c>
      <c r="AU539" s="48">
        <f t="shared" si="222"/>
        <v>0.15426848517105451</v>
      </c>
      <c r="AV539" s="56"/>
      <c r="AW539" s="56"/>
    </row>
    <row r="540" spans="1:49" ht="15" customHeight="1" x14ac:dyDescent="0.25">
      <c r="A540" s="11">
        <f t="shared" si="229"/>
        <v>537</v>
      </c>
      <c r="B540" s="29">
        <v>31584</v>
      </c>
      <c r="C540" s="25">
        <v>20</v>
      </c>
      <c r="D540" s="12">
        <v>31.4</v>
      </c>
      <c r="E540" s="25">
        <v>24.1</v>
      </c>
      <c r="F540" s="35">
        <v>94</v>
      </c>
      <c r="G540" s="25">
        <v>0</v>
      </c>
      <c r="H540" s="13">
        <v>0</v>
      </c>
      <c r="I540" s="25">
        <v>0</v>
      </c>
      <c r="J540" s="12">
        <v>0</v>
      </c>
      <c r="K540" s="12">
        <v>1</v>
      </c>
      <c r="L540" s="25" t="s">
        <v>11</v>
      </c>
      <c r="M540" s="10"/>
      <c r="N540" s="15"/>
      <c r="O540" s="15"/>
      <c r="P540" s="4"/>
      <c r="Q540" s="54"/>
      <c r="R540" s="42">
        <f t="shared" si="228"/>
        <v>0.12783505154639174</v>
      </c>
      <c r="S540" s="44" t="str" cm="1">
        <f t="array" ref="S540">SETVECTOR(R540:R541)</f>
        <v>0.127835051546392,0</v>
      </c>
      <c r="T540" s="44">
        <f t="shared" si="223"/>
        <v>0.47525773195876292</v>
      </c>
      <c r="U540" s="5">
        <f t="shared" si="224"/>
        <v>0</v>
      </c>
      <c r="V540" s="5">
        <f t="shared" si="225"/>
        <v>3.7198459809388136E-2</v>
      </c>
      <c r="W540" s="5">
        <f t="shared" si="226"/>
        <v>0.54314692617150906</v>
      </c>
      <c r="X540" s="5">
        <f t="shared" si="227"/>
        <v>2.7349068291000953E-2</v>
      </c>
      <c r="Y540" s="5" t="str" cm="1">
        <f t="array" ref="Y540:AB540">SETMATRIX(GETMATRIX(Y539:AB539)-$O$9*DELTAWEIGHT(S539,$AH$4,AK539:AN539))</f>
        <v>0.5774,0.5774,0.5774</v>
      </c>
      <c r="Z540" s="5" t="str">
        <v>0.6160576595553,0.596460146895229,0.5774</v>
      </c>
      <c r="AA540" s="5" t="str">
        <v>0.671126847309474,0.657952148053886,0.5774</v>
      </c>
      <c r="AB540" s="5" t="str">
        <v>0.624862065361865,0.601046810270772,0.5774</v>
      </c>
      <c r="AC540" s="5" cm="1">
        <f t="array" ref="AC540">SIGMOID(SUM(GETVECTOR(Y540)*GETVECTOR(_xlfn.CONCAT($S540,",",$AH$4)))+U540)</f>
        <v>0.51844461627974581</v>
      </c>
      <c r="AD540" s="5" cm="1">
        <f t="array" ref="AD540">SIGMOID(SUM(GETVECTOR(Z540)*GETVECTOR(_xlfn.CONCAT($S540,",",$AH$4)))+V540)</f>
        <v>0.52895562072398428</v>
      </c>
      <c r="AE540" s="5" cm="1">
        <f t="array" ref="AE540">TANH(SUM(GETVECTOR(AA540)*GETVECTOR(_xlfn.CONCAT($S540,",",$AH$4)))+W540)</f>
        <v>0.55732220944314559</v>
      </c>
      <c r="AF540" s="5" cm="1">
        <f t="array" ref="AF540">SIGMOID(SUM(GETVECTOR(AB540)*GETVECTOR(_xlfn.CONCAT($S540,",",$AH$4)))+X540)</f>
        <v>0.52678142968357855</v>
      </c>
      <c r="AG540" s="5">
        <f t="shared" si="213"/>
        <v>0.29479871523926143</v>
      </c>
      <c r="AH540" s="40">
        <f t="shared" si="214"/>
        <v>0.1509468715725375</v>
      </c>
      <c r="AI540" s="3">
        <f t="shared" si="215"/>
        <v>-0.32431086038622542</v>
      </c>
      <c r="AJ540" s="3">
        <f t="shared" si="216"/>
        <v>-0.15681347127109882</v>
      </c>
      <c r="AK540" s="3">
        <f t="shared" si="217"/>
        <v>0</v>
      </c>
      <c r="AL540" s="3">
        <f t="shared" si="218"/>
        <v>-2.1775632628800525E-2</v>
      </c>
      <c r="AM540" s="3">
        <f t="shared" si="219"/>
        <v>-5.7183247510235992E-2</v>
      </c>
      <c r="AN540" s="3">
        <f t="shared" si="220"/>
        <v>-2.3165804559596596E-2</v>
      </c>
      <c r="AO540" s="3" t="str" cm="1">
        <f t="array" ref="AO540">GETVECTOR(Y540,2)</f>
        <v>0.5774</v>
      </c>
      <c r="AP540" s="3" t="str" cm="1">
        <f t="array" ref="AP540">GETVECTOR(Z540,2)</f>
        <v>0.5774</v>
      </c>
      <c r="AQ540" s="3" t="str" cm="1">
        <f t="array" ref="AQ540">GETVECTOR(AA540,2)</f>
        <v>0.5774</v>
      </c>
      <c r="AR540" s="3" t="str" cm="1">
        <f t="array" ref="AR540">GETVECTOR(AB540,2)</f>
        <v>0.5774</v>
      </c>
      <c r="AS540" s="3" cm="1">
        <f t="array" ref="AS540">SUM(AK540:AN540*AO540:AR540)</f>
        <v>-5.896679294499077E-2</v>
      </c>
      <c r="AT540" s="51">
        <f t="shared" si="221"/>
        <v>0.1051775341644538</v>
      </c>
      <c r="AU540" s="48">
        <f t="shared" si="222"/>
        <v>0.32431086038622542</v>
      </c>
      <c r="AV540" s="56"/>
      <c r="AW540" s="56"/>
    </row>
    <row r="541" spans="1:49" ht="15" customHeight="1" x14ac:dyDescent="0.25">
      <c r="A541" s="11">
        <f t="shared" si="229"/>
        <v>538</v>
      </c>
      <c r="B541" s="29">
        <v>31585</v>
      </c>
      <c r="C541" s="25">
        <v>20</v>
      </c>
      <c r="D541" s="12">
        <v>31.1</v>
      </c>
      <c r="E541" s="25">
        <v>25.1</v>
      </c>
      <c r="F541" s="35">
        <v>93</v>
      </c>
      <c r="G541" s="25">
        <v>0</v>
      </c>
      <c r="H541" s="13">
        <v>0</v>
      </c>
      <c r="I541" s="25">
        <v>0</v>
      </c>
      <c r="J541" s="12">
        <v>0</v>
      </c>
      <c r="K541" s="12">
        <v>1</v>
      </c>
      <c r="L541" s="25" t="s">
        <v>11</v>
      </c>
      <c r="M541" s="10"/>
      <c r="N541" s="15"/>
      <c r="O541" s="15"/>
      <c r="P541" s="4"/>
      <c r="Q541" s="54"/>
      <c r="R541" s="42">
        <f t="shared" si="228"/>
        <v>0</v>
      </c>
      <c r="S541" s="44" t="str" cm="1">
        <f t="array" ref="S541">SETVECTOR(R541:R542)</f>
        <v>0,0.475257731958763</v>
      </c>
      <c r="T541" s="44">
        <f t="shared" si="223"/>
        <v>2.0618556701030927E-2</v>
      </c>
      <c r="U541" s="5">
        <f t="shared" si="224"/>
        <v>0</v>
      </c>
      <c r="V541" s="5">
        <f t="shared" si="225"/>
        <v>3.9376023072268188E-2</v>
      </c>
      <c r="W541" s="5">
        <f t="shared" si="226"/>
        <v>0.54886525092253269</v>
      </c>
      <c r="X541" s="5">
        <f t="shared" si="227"/>
        <v>2.9665648746960614E-2</v>
      </c>
      <c r="Y541" s="5" t="str" cm="1">
        <f t="array" ref="Y541:AB541">SETMATRIX(GETMATRIX(Y540:AB540)-$O$9*DELTAWEIGHT(S540,$AH$4,AK540:AN540))</f>
        <v>0.5774,0.5774,0.5774</v>
      </c>
      <c r="Z541" s="5" t="str">
        <v>0.616259462412518,0.596460146895229,0.5774</v>
      </c>
      <c r="AA541" s="5" t="str">
        <v>0.672323534140363,0.657952148053886,0.5774</v>
      </c>
      <c r="AB541" s="5" t="str">
        <v>0.625067540494394,0.601046810270772,0.5774</v>
      </c>
      <c r="AC541" s="5" cm="1">
        <f t="array" ref="AC541">SIGMOID(SUM(GETVECTOR(Y541)*GETVECTOR(_xlfn.CONCAT($S541,",",$AH$4)))+U541)</f>
        <v>0.56817616742260091</v>
      </c>
      <c r="AD541" s="5" cm="1">
        <f t="array" ref="AD541">SIGMOID(SUM(GETVECTOR(Z541)*GETVECTOR(_xlfn.CONCAT($S541,",",$AH$4)))+V541)</f>
        <v>0.58001825221166359</v>
      </c>
      <c r="AE541" s="5" cm="1">
        <f t="array" ref="AE541">TANH(SUM(GETVECTOR(AA541)*GETVECTOR(_xlfn.CONCAT($S541,",",$AH$4)))+W541)</f>
        <v>0.69706162921963732</v>
      </c>
      <c r="AF541" s="5" cm="1">
        <f t="array" ref="AF541">SIGMOID(SUM(GETVECTOR(AB541)*GETVECTOR(_xlfn.CONCAT($S541,",",$AH$4)))+X541)</f>
        <v>0.57818274043847617</v>
      </c>
      <c r="AG541" s="5">
        <f t="shared" si="213"/>
        <v>0.40430846786378871</v>
      </c>
      <c r="AH541" s="40">
        <f t="shared" si="214"/>
        <v>0.22180790174500686</v>
      </c>
      <c r="AI541" s="3">
        <f t="shared" si="215"/>
        <v>0.20118934504397593</v>
      </c>
      <c r="AJ541" s="3">
        <f t="shared" si="216"/>
        <v>9.920459632124061E-2</v>
      </c>
      <c r="AK541" s="3">
        <f t="shared" si="217"/>
        <v>0</v>
      </c>
      <c r="AL541" s="3">
        <f t="shared" si="218"/>
        <v>1.6845156421675347E-2</v>
      </c>
      <c r="AM541" s="3">
        <f t="shared" si="219"/>
        <v>2.9581851601768207E-2</v>
      </c>
      <c r="AN541" s="3">
        <f t="shared" si="220"/>
        <v>1.8823758230878947E-2</v>
      </c>
      <c r="AO541" s="3" t="str" cm="1">
        <f t="array" ref="AO541">GETVECTOR(Y541,2)</f>
        <v>0.5774</v>
      </c>
      <c r="AP541" s="3" t="str" cm="1">
        <f t="array" ref="AP541">GETVECTOR(Z541,2)</f>
        <v>0.5774</v>
      </c>
      <c r="AQ541" s="3" t="str" cm="1">
        <f t="array" ref="AQ541">GETVECTOR(AA541,2)</f>
        <v>0.5774</v>
      </c>
      <c r="AR541" s="3" t="str" cm="1">
        <f t="array" ref="AR541">GETVECTOR(AB541,2)</f>
        <v>0.5774</v>
      </c>
      <c r="AS541" s="3" cm="1">
        <f t="array" ref="AS541">SUM(AK541:AN541*AO541:AR541)</f>
        <v>3.7675792435245811E-2</v>
      </c>
      <c r="AT541" s="51">
        <f t="shared" si="221"/>
        <v>4.0477152559224003E-2</v>
      </c>
      <c r="AU541" s="48">
        <f t="shared" si="222"/>
        <v>0.20118934504397593</v>
      </c>
      <c r="AV541" s="56"/>
      <c r="AW541" s="56"/>
    </row>
    <row r="542" spans="1:49" ht="15" customHeight="1" x14ac:dyDescent="0.25">
      <c r="A542" s="11">
        <f t="shared" si="229"/>
        <v>539</v>
      </c>
      <c r="B542" s="29">
        <v>31586</v>
      </c>
      <c r="C542" s="25">
        <v>19</v>
      </c>
      <c r="D542" s="12">
        <v>31.2</v>
      </c>
      <c r="E542" s="25">
        <v>24.7</v>
      </c>
      <c r="F542" s="35">
        <v>90</v>
      </c>
      <c r="G542" s="25">
        <v>0</v>
      </c>
      <c r="H542" s="13">
        <v>0</v>
      </c>
      <c r="I542" s="25">
        <v>0</v>
      </c>
      <c r="J542" s="12">
        <v>0</v>
      </c>
      <c r="K542" s="12">
        <v>1</v>
      </c>
      <c r="L542" s="25" t="s">
        <v>11</v>
      </c>
      <c r="M542" s="10"/>
      <c r="N542" s="15"/>
      <c r="O542" s="15"/>
      <c r="P542" s="4"/>
      <c r="Q542" s="54"/>
      <c r="R542" s="42">
        <f t="shared" si="228"/>
        <v>0.47525773195876292</v>
      </c>
      <c r="S542" s="44" t="str" cm="1">
        <f t="array" ref="S542">SETVECTOR(R542:R543)</f>
        <v>0.475257731958763,0.0206185567010309</v>
      </c>
      <c r="T542" s="44">
        <f t="shared" si="223"/>
        <v>0</v>
      </c>
      <c r="U542" s="5">
        <f t="shared" si="224"/>
        <v>0</v>
      </c>
      <c r="V542" s="5">
        <f t="shared" si="225"/>
        <v>3.7691507430100656E-2</v>
      </c>
      <c r="W542" s="5">
        <f t="shared" si="226"/>
        <v>0.54590706576235581</v>
      </c>
      <c r="X542" s="5">
        <f t="shared" si="227"/>
        <v>2.7783272923872719E-2</v>
      </c>
      <c r="Y542" s="5" t="str" cm="1">
        <f t="array" ref="Y542:AB542">SETMATRIX(GETMATRIX(Y541:AB541)-$O$9*DELTAWEIGHT(S541,$AH$4,AK541:AN541))</f>
        <v>0.5774,0.5774,0.5774</v>
      </c>
      <c r="Z542" s="5" t="str">
        <v>0.616259462412518,0.596008965209458,0.5774</v>
      </c>
      <c r="AA542" s="5" t="str">
        <v>0.672323534140363,0.656390063093477,0.5774</v>
      </c>
      <c r="AB542" s="5" t="str">
        <v>0.625067540494394,0.600570166737125,0.5774</v>
      </c>
      <c r="AC542" s="5" cm="1">
        <f t="array" ref="AC542">SIGMOID(SUM(GETVECTOR(Y542)*GETVECTOR(_xlfn.CONCAT($S542,",",$AH$4)))+U542)</f>
        <v>0.57109471773893361</v>
      </c>
      <c r="AD542" s="5" cm="1">
        <f t="array" ref="AD542">SIGMOID(SUM(GETVECTOR(Z542)*GETVECTOR(_xlfn.CONCAT($S542,",",$AH$4)))+V542)</f>
        <v>0.58488567255144452</v>
      </c>
      <c r="AE542" s="5" cm="1">
        <f t="array" ref="AE542">TANH(SUM(GETVECTOR(AA542)*GETVECTOR(_xlfn.CONCAT($S542,",",$AH$4)))+W542)</f>
        <v>0.70590186002248656</v>
      </c>
      <c r="AF542" s="5" cm="1">
        <f t="array" ref="AF542">SIGMOID(SUM(GETVECTOR(AB542)*GETVECTOR(_xlfn.CONCAT($S542,",",$AH$4)))+X542)</f>
        <v>0.58351855613342207</v>
      </c>
      <c r="AG542" s="5">
        <f t="shared" si="213"/>
        <v>0.41287188415456771</v>
      </c>
      <c r="AH542" s="40">
        <f t="shared" si="214"/>
        <v>0.22810232921531562</v>
      </c>
      <c r="AI542" s="3">
        <f t="shared" si="215"/>
        <v>0.22810232921531562</v>
      </c>
      <c r="AJ542" s="3">
        <f t="shared" si="216"/>
        <v>0.11276271267398585</v>
      </c>
      <c r="AK542" s="3">
        <f t="shared" si="217"/>
        <v>0</v>
      </c>
      <c r="AL542" s="3">
        <f t="shared" si="218"/>
        <v>1.9326292454288473E-2</v>
      </c>
      <c r="AM542" s="3">
        <f t="shared" si="219"/>
        <v>3.3088937227450634E-2</v>
      </c>
      <c r="AN542" s="3">
        <f t="shared" si="220"/>
        <v>2.1669809647070166E-2</v>
      </c>
      <c r="AO542" s="3" t="str" cm="1">
        <f t="array" ref="AO542">GETVECTOR(Y542,2)</f>
        <v>0.5774</v>
      </c>
      <c r="AP542" s="3" t="str" cm="1">
        <f t="array" ref="AP542">GETVECTOR(Z542,2)</f>
        <v>0.5774</v>
      </c>
      <c r="AQ542" s="3" t="str" cm="1">
        <f t="array" ref="AQ542">GETVECTOR(AA542,2)</f>
        <v>0.5774</v>
      </c>
      <c r="AR542" s="3" t="str" cm="1">
        <f t="array" ref="AR542">GETVECTOR(AB542,2)</f>
        <v>0.5774</v>
      </c>
      <c r="AS542" s="3" cm="1">
        <f t="array" ref="AS542">SUM(AK542:AN542*AO542:AR542)</f>
        <v>4.2776701708454476E-2</v>
      </c>
      <c r="AT542" s="51">
        <f t="shared" si="221"/>
        <v>5.2030672593452232E-2</v>
      </c>
      <c r="AU542" s="48">
        <f t="shared" si="222"/>
        <v>0.22810232921531562</v>
      </c>
      <c r="AV542" s="56"/>
      <c r="AW542" s="56"/>
    </row>
    <row r="543" spans="1:49" ht="15" customHeight="1" x14ac:dyDescent="0.25">
      <c r="A543" s="11">
        <f t="shared" si="229"/>
        <v>540</v>
      </c>
      <c r="B543" s="29">
        <v>31587</v>
      </c>
      <c r="C543" s="25">
        <v>19</v>
      </c>
      <c r="D543" s="12">
        <v>31.4</v>
      </c>
      <c r="E543" s="25">
        <v>26.4</v>
      </c>
      <c r="F543" s="35">
        <v>90</v>
      </c>
      <c r="G543" s="25">
        <v>0</v>
      </c>
      <c r="H543" s="13">
        <v>0</v>
      </c>
      <c r="I543" s="25">
        <v>0</v>
      </c>
      <c r="J543" s="12">
        <v>0</v>
      </c>
      <c r="K543" s="12">
        <v>1</v>
      </c>
      <c r="L543" s="25" t="s">
        <v>11</v>
      </c>
      <c r="M543" s="10"/>
      <c r="N543" s="15"/>
      <c r="O543" s="15"/>
      <c r="P543" s="4"/>
      <c r="Q543" s="54"/>
      <c r="R543" s="42">
        <f t="shared" si="228"/>
        <v>2.0618556701030927E-2</v>
      </c>
      <c r="S543" s="3"/>
      <c r="T543" s="3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40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52"/>
      <c r="AU543" s="52"/>
      <c r="AV543" s="52"/>
      <c r="AW543" s="52"/>
    </row>
    <row r="544" spans="1:49" ht="15" customHeight="1" x14ac:dyDescent="0.25">
      <c r="A544" s="11">
        <f t="shared" si="229"/>
        <v>541</v>
      </c>
      <c r="B544" s="29">
        <v>31588</v>
      </c>
      <c r="C544" s="25">
        <v>21</v>
      </c>
      <c r="D544" s="12">
        <v>32</v>
      </c>
      <c r="E544" s="25">
        <v>25.6</v>
      </c>
      <c r="F544" s="35">
        <v>86</v>
      </c>
      <c r="G544" s="25">
        <v>0</v>
      </c>
      <c r="H544" s="13">
        <v>0</v>
      </c>
      <c r="I544" s="25">
        <v>0</v>
      </c>
      <c r="J544" s="12">
        <v>0</v>
      </c>
      <c r="K544" s="12">
        <v>1</v>
      </c>
      <c r="L544" s="25" t="s">
        <v>11</v>
      </c>
      <c r="M544" s="10"/>
      <c r="N544" s="15"/>
      <c r="O544" s="15"/>
      <c r="P544" s="4"/>
      <c r="Q544" s="55"/>
      <c r="R544" s="42">
        <f t="shared" si="228"/>
        <v>0</v>
      </c>
      <c r="S544" s="3"/>
      <c r="T544" s="3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40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52"/>
      <c r="AU544" s="52"/>
      <c r="AV544" s="52"/>
      <c r="AW544" s="52"/>
    </row>
    <row r="545" spans="1:49" ht="15" customHeight="1" x14ac:dyDescent="0.25">
      <c r="A545" s="11">
        <f t="shared" si="229"/>
        <v>542</v>
      </c>
      <c r="B545" s="29">
        <v>31589</v>
      </c>
      <c r="C545" s="25">
        <v>20</v>
      </c>
      <c r="D545" s="12">
        <v>32.4</v>
      </c>
      <c r="E545" s="25">
        <v>26.2</v>
      </c>
      <c r="F545" s="35">
        <v>83</v>
      </c>
      <c r="G545" s="25">
        <v>0</v>
      </c>
      <c r="H545" s="13">
        <v>0</v>
      </c>
      <c r="I545" s="25">
        <v>0</v>
      </c>
      <c r="J545" s="12">
        <v>0</v>
      </c>
      <c r="K545" s="12">
        <v>1</v>
      </c>
      <c r="L545" s="25" t="s">
        <v>11</v>
      </c>
      <c r="M545" s="10"/>
      <c r="N545" s="15"/>
      <c r="O545" s="15"/>
      <c r="P545" s="4"/>
      <c r="Q545" s="53">
        <f>1+Q491</f>
        <v>11</v>
      </c>
      <c r="R545" s="42">
        <f t="shared" si="228"/>
        <v>5.1546391752577319E-3</v>
      </c>
      <c r="S545" s="44" t="str" cm="1">
        <f t="array" ref="S545">SETVECTOR(R545:R546)</f>
        <v>0.00515463917525773,0.0206185567010309</v>
      </c>
      <c r="T545" s="44">
        <f>R547</f>
        <v>1</v>
      </c>
      <c r="U545" s="5">
        <f>U542-$O$9*SUM(AK542)</f>
        <v>0</v>
      </c>
      <c r="V545" s="5">
        <f t="shared" ref="V545" si="230">V542-$O$9*SUM(AL542)</f>
        <v>3.5758878184671807E-2</v>
      </c>
      <c r="W545" s="5">
        <f t="shared" ref="W545" si="231">W542-$O$9*SUM(AM542)</f>
        <v>0.5425981720396108</v>
      </c>
      <c r="X545" s="5">
        <f>X542-$O$9*SUM(AN542)</f>
        <v>2.5616291959165701E-2</v>
      </c>
      <c r="Y545" s="5" t="str" cm="1">
        <f t="array" ref="Y545:AB545">SETMATRIX(GETMATRIX(_xlfn.ANCHORARRAY(Y542))-$O$9*DELTAWEIGHT(S542,$AH$4,AK542:AN542))</f>
        <v>0.5774,0.5774,0.5774</v>
      </c>
      <c r="Z545" s="5" t="str">
        <v>0.615340965420618,0.595969117183779,0.5774</v>
      </c>
      <c r="AA545" s="5" t="str">
        <v>0.670750956814399,0.656321838480637,0.5774</v>
      </c>
      <c r="AB545" s="5" t="str">
        <v>0.624037666035909,0.600525486717234,0.5774</v>
      </c>
      <c r="AC545" s="5" cm="1">
        <f t="array" ref="AC545">SIGMOID(SUM(GETVECTOR(Y545)*GETVECTOR(_xlfn.CONCAT($S545,",",$AH$4)))+U545)</f>
        <v>0.50372029216782388</v>
      </c>
      <c r="AD545" s="5" cm="1">
        <f t="array" ref="AD545">SIGMOID(SUM(GETVECTOR(Z545)*GETVECTOR(_xlfn.CONCAT($S545,",",$AH$4)))+V545)</f>
        <v>0.51280189192289127</v>
      </c>
      <c r="AE545" s="5" cm="1">
        <f t="array" ref="AE545">TANH(SUM(GETVECTOR(AA545)*GETVECTOR(_xlfn.CONCAT($S545,",",$AH$4)))+W545)</f>
        <v>0.50767172656114923</v>
      </c>
      <c r="AF545" s="5" cm="1">
        <f t="array" ref="AF545">SIGMOID(SUM(GETVECTOR(AB545)*GETVECTOR(_xlfn.CONCAT($S545,",",$AH$4)))+X545)</f>
        <v>0.51030227913120063</v>
      </c>
      <c r="AG545" s="5">
        <f t="shared" ref="AG545:AG596" si="232">AC545*$AG$4+AE545*AD545</f>
        <v>0.26033502185631807</v>
      </c>
      <c r="AH545" s="40">
        <f t="shared" ref="AH545:AH596" si="233">AF545*TANH(AG545)</f>
        <v>0.12992748316804426</v>
      </c>
      <c r="AI545" s="3">
        <f t="shared" ref="AI545:AI596" si="234">AH545-T545+0</f>
        <v>-0.87007251683195574</v>
      </c>
      <c r="AJ545" s="3">
        <f t="shared" ref="AJ545:AJ596" si="235">AI545*AF545*(1-TANH(AG545)^2)+$AJ$4*$AC$4</f>
        <v>-0.41521739019878262</v>
      </c>
      <c r="AK545" s="3">
        <f t="shared" ref="AK545:AK596" si="236">AJ545*$AG$4*AC545*(1-AC545)</f>
        <v>0</v>
      </c>
      <c r="AL545" s="3">
        <f t="shared" ref="AL545:AL596" si="237">AJ545*AE545*AD545*(1-AD545)</f>
        <v>-5.2663985624755681E-2</v>
      </c>
      <c r="AM545" s="3">
        <f t="shared" ref="AM545:AM596" si="238">AJ545*AD545*(1-AE545^2)</f>
        <v>-0.15804716897378321</v>
      </c>
      <c r="AN545" s="3">
        <f t="shared" ref="AN545:AN596" si="239">AI545*TANH(AG545)*AF545*(1-AF545)</f>
        <v>-5.5358531272865573E-2</v>
      </c>
      <c r="AO545" s="3" t="str" cm="1">
        <f t="array" ref="AO545">GETVECTOR(Y545,2)</f>
        <v>0.5774</v>
      </c>
      <c r="AP545" s="3" t="str" cm="1">
        <f t="array" ref="AP545">GETVECTOR(Z545,2)</f>
        <v>0.5774</v>
      </c>
      <c r="AQ545" s="3" t="str" cm="1">
        <f t="array" ref="AQ545">GETVECTOR(AA545,2)</f>
        <v>0.5774</v>
      </c>
      <c r="AR545" s="3" t="str" cm="1">
        <f t="array" ref="AR545">GETVECTOR(AB545,2)</f>
        <v>0.5774</v>
      </c>
      <c r="AS545" s="3" cm="1">
        <f t="array" ref="AS545">SUM(AK545:AN545*AO545:AR545)</f>
        <v>-0.15362863662214896</v>
      </c>
      <c r="AT545" s="51">
        <f t="shared" ref="AT545:AT596" si="240">AVERAGE((T545-AH545)^2)</f>
        <v>0.75702618454629389</v>
      </c>
      <c r="AU545" s="48">
        <f t="shared" ref="AU545:AU596" si="241">SQRT(AT545)</f>
        <v>0.87007251683195574</v>
      </c>
      <c r="AV545" s="56">
        <f>AVERAGE(AT545:AT596)</f>
        <v>6.8577016687135298E-2</v>
      </c>
      <c r="AW545" s="56">
        <f>SQRT(AV545)</f>
        <v>0.26187213805049075</v>
      </c>
    </row>
    <row r="546" spans="1:49" ht="15" customHeight="1" x14ac:dyDescent="0.25">
      <c r="A546" s="11">
        <f t="shared" si="229"/>
        <v>543</v>
      </c>
      <c r="B546" s="29">
        <v>31590</v>
      </c>
      <c r="C546" s="25">
        <v>20</v>
      </c>
      <c r="D546" s="12">
        <v>31.8</v>
      </c>
      <c r="E546" s="25">
        <v>25.5</v>
      </c>
      <c r="F546" s="35">
        <v>89</v>
      </c>
      <c r="G546" s="25">
        <v>0</v>
      </c>
      <c r="H546" s="13">
        <v>0</v>
      </c>
      <c r="I546" s="25">
        <v>0</v>
      </c>
      <c r="J546" s="12">
        <v>0</v>
      </c>
      <c r="K546" s="12">
        <v>2</v>
      </c>
      <c r="L546" s="25" t="s">
        <v>11</v>
      </c>
      <c r="M546" s="10"/>
      <c r="N546" s="15"/>
      <c r="O546" s="15"/>
      <c r="P546" s="4"/>
      <c r="Q546" s="54"/>
      <c r="R546" s="42">
        <f t="shared" si="228"/>
        <v>2.0618556701030927E-2</v>
      </c>
      <c r="S546" s="44" t="str" cm="1">
        <f t="array" ref="S546">SETVECTOR(R546:R547)</f>
        <v>0.0206185567010309,1</v>
      </c>
      <c r="T546" s="44">
        <f t="shared" ref="T546:T596" si="242">R548</f>
        <v>0.52577319587628868</v>
      </c>
      <c r="U546" s="5">
        <f t="shared" ref="U546:U596" si="243">U545-$O$9*SUM(AK545)</f>
        <v>0</v>
      </c>
      <c r="V546" s="5">
        <f t="shared" ref="V546:V596" si="244">V545-$O$9*SUM(AL545)</f>
        <v>4.1025276747147371E-2</v>
      </c>
      <c r="W546" s="5">
        <f t="shared" ref="W546:W596" si="245">W545-$O$9*SUM(AM545)</f>
        <v>0.55840288893698908</v>
      </c>
      <c r="X546" s="5">
        <f t="shared" ref="X546:X596" si="246">X545-$O$9*SUM(AN545)</f>
        <v>3.1152145086452258E-2</v>
      </c>
      <c r="Y546" s="5" t="str" cm="1">
        <f t="array" ref="Y546:AB546">SETMATRIX(GETMATRIX(Y545:AB545)-$O$9*DELTAWEIGHT(S545,$AH$4,AK545:AN545))</f>
        <v>0.5774,0.5774,0.5774</v>
      </c>
      <c r="Z546" s="5" t="str">
        <v>0.615351249543149,0.596010253673905,0.5774</v>
      </c>
      <c r="AA546" s="5" t="str">
        <v>0.670873485711503,0.656811954069051,0.5774</v>
      </c>
      <c r="AB546" s="5" t="str">
        <v>0.62404799664349,0.600566809147559,0.5774</v>
      </c>
      <c r="AC546" s="5" cm="1">
        <f t="array" ref="AC546">SIGMOID(SUM(GETVECTOR(Y546)*GETVECTOR(_xlfn.CONCAT($S546,",",$AH$4)))+U546)</f>
        <v>0.64320570002646305</v>
      </c>
      <c r="AD546" s="5" cm="1">
        <f t="array" ref="AD546">SIGMOID(SUM(GETVECTOR(Z546)*GETVECTOR(_xlfn.CONCAT($S546,",",$AH$4)))+V546)</f>
        <v>0.65694808034641328</v>
      </c>
      <c r="AE546" s="5" cm="1">
        <f t="array" ref="AE546">TANH(SUM(GETVECTOR(AA546)*GETVECTOR(_xlfn.CONCAT($S546,",",$AH$4)))+W546)</f>
        <v>0.84230275943662192</v>
      </c>
      <c r="AF546" s="5" cm="1">
        <f t="array" ref="AF546">SIGMOID(SUM(GETVECTOR(AB546)*GETVECTOR(_xlfn.CONCAT($S546,",",$AH$4)))+X546)</f>
        <v>0.65578937782738356</v>
      </c>
      <c r="AG546" s="5">
        <f t="shared" si="232"/>
        <v>0.5533491808823755</v>
      </c>
      <c r="AH546" s="40">
        <f t="shared" si="233"/>
        <v>0.32987920168873675</v>
      </c>
      <c r="AI546" s="3">
        <f t="shared" si="234"/>
        <v>-0.19589399418755193</v>
      </c>
      <c r="AJ546" s="3">
        <f t="shared" si="235"/>
        <v>-9.5958969866459173E-2</v>
      </c>
      <c r="AK546" s="3">
        <f t="shared" si="236"/>
        <v>0</v>
      </c>
      <c r="AL546" s="3">
        <f t="shared" si="237"/>
        <v>-1.8215651231459077E-2</v>
      </c>
      <c r="AM546" s="3">
        <f t="shared" si="238"/>
        <v>-1.8314780648914151E-2</v>
      </c>
      <c r="AN546" s="3">
        <f t="shared" si="239"/>
        <v>-2.2243356609928419E-2</v>
      </c>
      <c r="AO546" s="3" t="str" cm="1">
        <f t="array" ref="AO546">GETVECTOR(Y546,2)</f>
        <v>0.5774</v>
      </c>
      <c r="AP546" s="3" t="str" cm="1">
        <f t="array" ref="AP546">GETVECTOR(Z546,2)</f>
        <v>0.5774</v>
      </c>
      <c r="AQ546" s="3" t="str" cm="1">
        <f t="array" ref="AQ546">GETVECTOR(AA546,2)</f>
        <v>0.5774</v>
      </c>
      <c r="AR546" s="3" t="str" cm="1">
        <f t="array" ref="AR546">GETVECTOR(AB546,2)</f>
        <v>0.5774</v>
      </c>
      <c r="AS546" s="3" cm="1">
        <f t="array" ref="AS546">SUM(AK546:AN546*AO546:AR546)</f>
        <v>-3.393598547430017E-2</v>
      </c>
      <c r="AT546" s="51">
        <f t="shared" si="240"/>
        <v>3.8374456958752634E-2</v>
      </c>
      <c r="AU546" s="48">
        <f t="shared" si="241"/>
        <v>0.19589399418755193</v>
      </c>
      <c r="AV546" s="56"/>
      <c r="AW546" s="56"/>
    </row>
    <row r="547" spans="1:49" ht="15" customHeight="1" x14ac:dyDescent="0.25">
      <c r="A547" s="11">
        <f t="shared" si="229"/>
        <v>544</v>
      </c>
      <c r="B547" s="29">
        <v>31591</v>
      </c>
      <c r="C547" s="25">
        <v>21</v>
      </c>
      <c r="D547" s="12">
        <v>30.8</v>
      </c>
      <c r="E547" s="25">
        <v>26.1</v>
      </c>
      <c r="F547" s="35">
        <v>92</v>
      </c>
      <c r="G547" s="25">
        <v>0</v>
      </c>
      <c r="H547" s="13">
        <v>0</v>
      </c>
      <c r="I547" s="25">
        <v>0</v>
      </c>
      <c r="J547" s="12">
        <v>0</v>
      </c>
      <c r="K547" s="12">
        <v>0</v>
      </c>
      <c r="L547" s="25" t="s">
        <v>11</v>
      </c>
      <c r="M547" s="10"/>
      <c r="N547" s="15"/>
      <c r="O547" s="15"/>
      <c r="P547" s="4"/>
      <c r="Q547" s="54"/>
      <c r="R547" s="42">
        <f t="shared" si="228"/>
        <v>1</v>
      </c>
      <c r="S547" s="44" t="str" cm="1">
        <f t="array" ref="S547">SETVECTOR(R547:R548)</f>
        <v>1,0.525773195876289</v>
      </c>
      <c r="T547" s="44">
        <f t="shared" si="242"/>
        <v>0.62061855670103094</v>
      </c>
      <c r="U547" s="5">
        <f t="shared" si="243"/>
        <v>0</v>
      </c>
      <c r="V547" s="5">
        <f t="shared" si="244"/>
        <v>4.2846841870293279E-2</v>
      </c>
      <c r="W547" s="5">
        <f t="shared" si="245"/>
        <v>0.56023436700188045</v>
      </c>
      <c r="X547" s="5">
        <f t="shared" si="246"/>
        <v>3.3376480747445099E-2</v>
      </c>
      <c r="Y547" s="5" t="str" cm="1">
        <f t="array" ref="Y547:AB547">SETMATRIX(GETMATRIX(Y546:AB546)-$O$9*DELTAWEIGHT(S546,$AH$4,AK546:AN546))</f>
        <v>0.5774,0.5774,0.5774</v>
      </c>
      <c r="Z547" s="5" t="str">
        <v>0.615396054219401,0.598183280472143,0.5774</v>
      </c>
      <c r="AA547" s="5" t="str">
        <v>0.670985441767612,0.662241822790359,0.5774</v>
      </c>
      <c r="AB547" s="5" t="str">
        <v>0.624098288731013,0.603005975392406,0.5774</v>
      </c>
      <c r="AC547" s="5" cm="1">
        <f t="array" ref="AC547">SIGMOID(SUM(GETVECTOR(Y547)*GETVECTOR(_xlfn.CONCAT($S547,",",$AH$4)))+U547)</f>
        <v>0.70702555896734465</v>
      </c>
      <c r="AD547" s="5" cm="1">
        <f t="array" ref="AD547">SIGMOID(SUM(GETVECTOR(Z547)*GETVECTOR(_xlfn.CONCAT($S547,",",$AH$4)))+V547)</f>
        <v>0.72566761637585864</v>
      </c>
      <c r="AE547" s="5" cm="1">
        <f t="array" ref="AE547">TANH(SUM(GETVECTOR(AA547)*GETVECTOR(_xlfn.CONCAT($S547,",",$AH$4)))+W547)</f>
        <v>0.91850951597307751</v>
      </c>
      <c r="AF547" s="5" cm="1">
        <f t="array" ref="AF547">SIGMOID(SUM(GETVECTOR(AB547)*GETVECTOR(_xlfn.CONCAT($S547,",",$AH$4)))+X547)</f>
        <v>0.72601934291607473</v>
      </c>
      <c r="AG547" s="5">
        <f t="shared" si="232"/>
        <v>0.66653261107472683</v>
      </c>
      <c r="AH547" s="40">
        <f t="shared" si="233"/>
        <v>0.42304741480336827</v>
      </c>
      <c r="AI547" s="3">
        <f t="shared" si="234"/>
        <v>-0.19757114189766267</v>
      </c>
      <c r="AJ547" s="3">
        <f t="shared" si="235"/>
        <v>-9.4737729027617415E-2</v>
      </c>
      <c r="AK547" s="3">
        <f t="shared" si="236"/>
        <v>0</v>
      </c>
      <c r="AL547" s="3">
        <f t="shared" si="237"/>
        <v>-1.7322933960687958E-2</v>
      </c>
      <c r="AM547" s="3">
        <f t="shared" si="238"/>
        <v>-1.0748096765196327E-2</v>
      </c>
      <c r="AN547" s="3">
        <f t="shared" si="239"/>
        <v>-2.289984054570475E-2</v>
      </c>
      <c r="AO547" s="3" t="str" cm="1">
        <f t="array" ref="AO547">GETVECTOR(Y547,2)</f>
        <v>0.5774</v>
      </c>
      <c r="AP547" s="3" t="str" cm="1">
        <f t="array" ref="AP547">GETVECTOR(Z547,2)</f>
        <v>0.5774</v>
      </c>
      <c r="AQ547" s="3" t="str" cm="1">
        <f t="array" ref="AQ547">GETVECTOR(AA547,2)</f>
        <v>0.5774</v>
      </c>
      <c r="AR547" s="3" t="str" cm="1">
        <f t="array" ref="AR547">GETVECTOR(AB547,2)</f>
        <v>0.5774</v>
      </c>
      <c r="AS547" s="3" cm="1">
        <f t="array" ref="AS547">SUM(AK547:AN547*AO547:AR547)</f>
        <v>-2.9430581072215512E-2</v>
      </c>
      <c r="AT547" s="51">
        <f t="shared" si="240"/>
        <v>3.9034356110746356E-2</v>
      </c>
      <c r="AU547" s="48">
        <f t="shared" si="241"/>
        <v>0.19757114189766267</v>
      </c>
      <c r="AV547" s="56"/>
      <c r="AW547" s="56"/>
    </row>
    <row r="548" spans="1:49" ht="15" customHeight="1" x14ac:dyDescent="0.25">
      <c r="A548" s="11">
        <f t="shared" si="229"/>
        <v>545</v>
      </c>
      <c r="B548" s="29">
        <v>31592</v>
      </c>
      <c r="C548" s="25">
        <v>23</v>
      </c>
      <c r="D548" s="12">
        <v>30.9</v>
      </c>
      <c r="E548" s="25">
        <v>26.2</v>
      </c>
      <c r="F548" s="35">
        <v>89</v>
      </c>
      <c r="G548" s="25">
        <v>0</v>
      </c>
      <c r="H548" s="13">
        <v>0</v>
      </c>
      <c r="I548" s="25">
        <v>0</v>
      </c>
      <c r="J548" s="12">
        <v>0</v>
      </c>
      <c r="K548" s="12">
        <v>0</v>
      </c>
      <c r="L548" s="25" t="s">
        <v>11</v>
      </c>
      <c r="M548" s="10"/>
      <c r="N548" s="15"/>
      <c r="O548" s="15"/>
      <c r="P548" s="4"/>
      <c r="Q548" s="54"/>
      <c r="R548" s="42">
        <f t="shared" si="228"/>
        <v>0.52577319587628868</v>
      </c>
      <c r="S548" s="44" t="str" cm="1">
        <f t="array" ref="S548">SETVECTOR(R548:R549)</f>
        <v>0.525773195876289,0.620618556701031</v>
      </c>
      <c r="T548" s="44">
        <f t="shared" si="242"/>
        <v>0.23711340206185566</v>
      </c>
      <c r="U548" s="5">
        <f t="shared" si="243"/>
        <v>0</v>
      </c>
      <c r="V548" s="5">
        <f t="shared" si="244"/>
        <v>4.4579135266362077E-2</v>
      </c>
      <c r="W548" s="5">
        <f t="shared" si="245"/>
        <v>0.56130917667840008</v>
      </c>
      <c r="X548" s="5">
        <f t="shared" si="246"/>
        <v>3.5666464802015574E-2</v>
      </c>
      <c r="Y548" s="5" t="str" cm="1">
        <f t="array" ref="Y548:AB548">SETMATRIX(GETMATRIX(Y547:AB547)-$O$9*DELTAWEIGHT(S547,$AH$4,AK547:AN547))</f>
        <v>0.5774,0.5774,0.5774</v>
      </c>
      <c r="Z548" s="5" t="str">
        <v>0.617587386599943,0.599335424301087,0.5774</v>
      </c>
      <c r="AA548" s="5" t="str">
        <v>0.674484760974656,0.664081671033238,0.5774</v>
      </c>
      <c r="AB548" s="5" t="str">
        <v>0.626786784324113,0.60441951431249,0.5774</v>
      </c>
      <c r="AC548" s="5" cm="1">
        <f t="array" ref="AC548">SIGMOID(SUM(GETVECTOR(Y548)*GETVECTOR(_xlfn.CONCAT($S548,",",$AH$4)))+U548)</f>
        <v>0.65969303906938159</v>
      </c>
      <c r="AD548" s="5" cm="1">
        <f t="array" ref="AD548">SIGMOID(SUM(GETVECTOR(Z548)*GETVECTOR(_xlfn.CONCAT($S548,",",$AH$4)))+V548)</f>
        <v>0.67726885551209504</v>
      </c>
      <c r="AE548" s="5" cm="1">
        <f t="array" ref="AE548">TANH(SUM(GETVECTOR(AA548)*GETVECTOR(_xlfn.CONCAT($S548,",",$AH$4)))+W548)</f>
        <v>0.86877845508050777</v>
      </c>
      <c r="AF548" s="5" cm="1">
        <f t="array" ref="AF548">SIGMOID(SUM(GETVECTOR(AB548)*GETVECTOR(_xlfn.CONCAT($S548,",",$AH$4)))+X548)</f>
        <v>0.67706760334967053</v>
      </c>
      <c r="AG548" s="5">
        <f t="shared" si="232"/>
        <v>0.58839658996594157</v>
      </c>
      <c r="AH548" s="40">
        <f t="shared" si="233"/>
        <v>0.35799369843727158</v>
      </c>
      <c r="AI548" s="3">
        <f t="shared" si="234"/>
        <v>0.12088029637541592</v>
      </c>
      <c r="AJ548" s="3">
        <f t="shared" si="235"/>
        <v>5.8963172326001768E-2</v>
      </c>
      <c r="AK548" s="3">
        <f t="shared" si="236"/>
        <v>0</v>
      </c>
      <c r="AL548" s="3">
        <f t="shared" si="237"/>
        <v>1.1196747037833212E-2</v>
      </c>
      <c r="AM548" s="3">
        <f t="shared" si="238"/>
        <v>9.7927554963710504E-3</v>
      </c>
      <c r="AN548" s="3">
        <f t="shared" si="239"/>
        <v>1.3974700657405876E-2</v>
      </c>
      <c r="AO548" s="3" t="str" cm="1">
        <f t="array" ref="AO548">GETVECTOR(Y548,2)</f>
        <v>0.5774</v>
      </c>
      <c r="AP548" s="3" t="str" cm="1">
        <f t="array" ref="AP548">GETVECTOR(Z548,2)</f>
        <v>0.5774</v>
      </c>
      <c r="AQ548" s="3" t="str" cm="1">
        <f t="array" ref="AQ548">GETVECTOR(AA548,2)</f>
        <v>0.5774</v>
      </c>
      <c r="AR548" s="3" t="str" cm="1">
        <f t="array" ref="AR548">GETVECTOR(AB548,2)</f>
        <v>0.5774</v>
      </c>
      <c r="AS548" s="3" cm="1">
        <f t="array" ref="AS548">SUM(AK548:AN548*AO548:AR548)</f>
        <v>2.0188330922835694E-2</v>
      </c>
      <c r="AT548" s="51">
        <f t="shared" si="240"/>
        <v>1.4612046051808391E-2</v>
      </c>
      <c r="AU548" s="48">
        <f t="shared" si="241"/>
        <v>0.12088029637541592</v>
      </c>
      <c r="AV548" s="56"/>
      <c r="AW548" s="56"/>
    </row>
    <row r="549" spans="1:49" ht="15" customHeight="1" x14ac:dyDescent="0.25">
      <c r="A549" s="11">
        <f t="shared" si="229"/>
        <v>546</v>
      </c>
      <c r="B549" s="29">
        <v>31593</v>
      </c>
      <c r="C549" s="25">
        <v>23</v>
      </c>
      <c r="D549" s="12">
        <v>29.2</v>
      </c>
      <c r="E549" s="25">
        <v>24.4</v>
      </c>
      <c r="F549" s="35">
        <v>98</v>
      </c>
      <c r="G549" s="25">
        <v>2</v>
      </c>
      <c r="H549" s="13">
        <v>0</v>
      </c>
      <c r="I549" s="25">
        <v>0</v>
      </c>
      <c r="J549" s="12">
        <v>0</v>
      </c>
      <c r="K549" s="12">
        <v>0</v>
      </c>
      <c r="L549" s="25" t="s">
        <v>11</v>
      </c>
      <c r="M549" s="10"/>
      <c r="N549" s="15"/>
      <c r="O549" s="15"/>
      <c r="P549" s="4"/>
      <c r="Q549" s="54"/>
      <c r="R549" s="42">
        <f t="shared" si="228"/>
        <v>0.62061855670103094</v>
      </c>
      <c r="S549" s="44" t="str" cm="1">
        <f t="array" ref="S549">SETVECTOR(R549:R550)</f>
        <v>0.620618556701031,0.237113402061856</v>
      </c>
      <c r="T549" s="44">
        <f t="shared" si="242"/>
        <v>0.10309278350515463</v>
      </c>
      <c r="U549" s="5">
        <f t="shared" si="243"/>
        <v>0</v>
      </c>
      <c r="V549" s="5">
        <f t="shared" si="244"/>
        <v>4.3459460562578753E-2</v>
      </c>
      <c r="W549" s="5">
        <f t="shared" si="245"/>
        <v>0.56032990112876302</v>
      </c>
      <c r="X549" s="5">
        <f t="shared" si="246"/>
        <v>3.4268994736274989E-2</v>
      </c>
      <c r="Y549" s="5" t="str" cm="1">
        <f t="array" ref="Y549:AB549">SETMATRIX(GETMATRIX(Y548:AB548)-$O$9*DELTAWEIGHT(S548,$AH$4,AK548:AN548))</f>
        <v>0.5774,0.5774,0.5774</v>
      </c>
      <c r="Z549" s="5" t="str">
        <v>0.617354445533165,0.599060462492851,0.5774</v>
      </c>
      <c r="AA549" s="5" t="str">
        <v>0.673979762305225,0.663485574564615,0.5774</v>
      </c>
      <c r="AB549" s="5" t="str">
        <v>0.626518932938111,0.604103344637248,0.5774</v>
      </c>
      <c r="AC549" s="5" cm="1">
        <f t="array" ref="AC549">SIGMOID(SUM(GETVECTOR(Y549)*GETVECTOR(_xlfn.CONCAT($S549,",",$AH$4)))+U549)</f>
        <v>0.62134345895524834</v>
      </c>
      <c r="AD549" s="5" cm="1">
        <f t="array" ref="AD549">SIGMOID(SUM(GETVECTOR(Z549)*GETVECTOR(_xlfn.CONCAT($S549,",",$AH$4)))+V549)</f>
        <v>0.63845076880160179</v>
      </c>
      <c r="AE549" s="5" cm="1">
        <f t="array" ref="AE549">TANH(SUM(GETVECTOR(AA549)*GETVECTOR(_xlfn.CONCAT($S549,",",$AH$4)))+W549)</f>
        <v>0.81304094187589648</v>
      </c>
      <c r="AF549" s="5" cm="1">
        <f t="array" ref="AF549">SIGMOID(SUM(GETVECTOR(AB549)*GETVECTOR(_xlfn.CONCAT($S549,",",$AH$4)))+X549)</f>
        <v>0.63791805242255395</v>
      </c>
      <c r="AG549" s="5">
        <f t="shared" si="232"/>
        <v>0.51908661440784454</v>
      </c>
      <c r="AH549" s="40">
        <f t="shared" si="233"/>
        <v>0.30428356268688606</v>
      </c>
      <c r="AI549" s="3">
        <f t="shared" si="234"/>
        <v>0.20119077918173142</v>
      </c>
      <c r="AJ549" s="3">
        <f t="shared" si="235"/>
        <v>9.9142065896909215E-2</v>
      </c>
      <c r="AK549" s="3">
        <f t="shared" si="236"/>
        <v>0</v>
      </c>
      <c r="AL549" s="3">
        <f t="shared" si="237"/>
        <v>1.8606523539339365E-2</v>
      </c>
      <c r="AM549" s="3">
        <f t="shared" si="238"/>
        <v>2.1455542570852887E-2</v>
      </c>
      <c r="AN549" s="3">
        <f t="shared" si="239"/>
        <v>2.2166311791639626E-2</v>
      </c>
      <c r="AO549" s="3" t="str" cm="1">
        <f t="array" ref="AO549">GETVECTOR(Y549,2)</f>
        <v>0.5774</v>
      </c>
      <c r="AP549" s="3" t="str" cm="1">
        <f t="array" ref="AP549">GETVECTOR(Z549,2)</f>
        <v>0.5774</v>
      </c>
      <c r="AQ549" s="3" t="str" cm="1">
        <f t="array" ref="AQ549">GETVECTOR(AA549,2)</f>
        <v>0.5774</v>
      </c>
      <c r="AR549" s="3" t="str" cm="1">
        <f t="array" ref="AR549">GETVECTOR(AB549,2)</f>
        <v>0.5774</v>
      </c>
      <c r="AS549" s="3" cm="1">
        <f t="array" ref="AS549">SUM(AK549:AN549*AO549:AR549)</f>
        <v>3.5930665400517724E-2</v>
      </c>
      <c r="AT549" s="51">
        <f t="shared" si="240"/>
        <v>4.0477729627752215E-2</v>
      </c>
      <c r="AU549" s="48">
        <f t="shared" si="241"/>
        <v>0.20119077918173142</v>
      </c>
      <c r="AV549" s="56"/>
      <c r="AW549" s="56"/>
    </row>
    <row r="550" spans="1:49" ht="15" customHeight="1" x14ac:dyDescent="0.25">
      <c r="A550" s="11">
        <f t="shared" si="229"/>
        <v>547</v>
      </c>
      <c r="B550" s="29">
        <v>31594</v>
      </c>
      <c r="C550" s="25">
        <v>21</v>
      </c>
      <c r="D550" s="12">
        <v>30.6</v>
      </c>
      <c r="E550" s="25">
        <v>23.2</v>
      </c>
      <c r="F550" s="35">
        <v>94</v>
      </c>
      <c r="G550" s="25">
        <v>166</v>
      </c>
      <c r="H550" s="13">
        <v>0</v>
      </c>
      <c r="I550" s="25">
        <v>0</v>
      </c>
      <c r="J550" s="12">
        <v>0</v>
      </c>
      <c r="K550" s="12">
        <v>1</v>
      </c>
      <c r="L550" s="25" t="s">
        <v>11</v>
      </c>
      <c r="M550" s="10"/>
      <c r="N550" s="15"/>
      <c r="O550" s="15"/>
      <c r="P550" s="4"/>
      <c r="Q550" s="54"/>
      <c r="R550" s="42">
        <f t="shared" si="228"/>
        <v>0.23711340206185566</v>
      </c>
      <c r="S550" s="44" t="str" cm="1">
        <f t="array" ref="S550">SETVECTOR(R550:R551)</f>
        <v>0.237113402061856,0.103092783505155</v>
      </c>
      <c r="T550" s="44">
        <f t="shared" si="242"/>
        <v>0.17525773195876287</v>
      </c>
      <c r="U550" s="5">
        <f t="shared" si="243"/>
        <v>0</v>
      </c>
      <c r="V550" s="5">
        <f t="shared" si="244"/>
        <v>4.1598808208644818E-2</v>
      </c>
      <c r="W550" s="5">
        <f t="shared" si="245"/>
        <v>0.55818434687167773</v>
      </c>
      <c r="X550" s="5">
        <f t="shared" si="246"/>
        <v>3.2052363557111024E-2</v>
      </c>
      <c r="Y550" s="5" t="str" cm="1">
        <f t="array" ref="Y550:AB550">SETMATRIX(GETMATRIX(Y549:AB549)-$O$9*DELTAWEIGHT(S549,$AH$4,AK549:AN549))</f>
        <v>0.5774,0.5774,0.5774</v>
      </c>
      <c r="Z550" s="5" t="str">
        <v>0.616765654068664,0.598835508943291,0.5774</v>
      </c>
      <c r="AA550" s="5" t="str">
        <v>0.672310950535945,0.662847988672697,0.5774</v>
      </c>
      <c r="AB550" s="5" t="str">
        <v>0.62587330528371,0.603856676264304,0.5774</v>
      </c>
      <c r="AC550" s="5" cm="1">
        <f t="array" ref="AC550">SIGMOID(SUM(GETVECTOR(Y550)*GETVECTOR(_xlfn.CONCAT($S550,",",$AH$4)))+U550)</f>
        <v>0.54895145763587516</v>
      </c>
      <c r="AD550" s="5" cm="1">
        <f t="array" ref="AD550">SIGMOID(SUM(GETVECTOR(Z550)*GETVECTOR(_xlfn.CONCAT($S550,",",$AH$4)))+V550)</f>
        <v>0.56207258778286096</v>
      </c>
      <c r="AE550" s="5" cm="1">
        <f t="array" ref="AE550">TANH(SUM(GETVECTOR(AA550)*GETVECTOR(_xlfn.CONCAT($S550,",",$AH$4)))+W550)</f>
        <v>0.65609899005267613</v>
      </c>
      <c r="AF550" s="5" cm="1">
        <f t="array" ref="AF550">SIGMOID(SUM(GETVECTOR(AB550)*GETVECTOR(_xlfn.CONCAT($S550,",",$AH$4)))+X550)</f>
        <v>0.56038102734491368</v>
      </c>
      <c r="AG550" s="5">
        <f t="shared" si="232"/>
        <v>0.3687752571806292</v>
      </c>
      <c r="AH550" s="40">
        <f t="shared" si="233"/>
        <v>0.19776965997074231</v>
      </c>
      <c r="AI550" s="3">
        <f t="shared" si="234"/>
        <v>2.2511928011979432E-2</v>
      </c>
      <c r="AJ550" s="3">
        <f t="shared" si="235"/>
        <v>1.1043995366982234E-2</v>
      </c>
      <c r="AK550" s="3">
        <f t="shared" si="236"/>
        <v>0</v>
      </c>
      <c r="AL550" s="3">
        <f t="shared" si="237"/>
        <v>1.7835698454564757E-3</v>
      </c>
      <c r="AM550" s="3">
        <f t="shared" si="238"/>
        <v>3.535398429388751E-3</v>
      </c>
      <c r="AN550" s="3">
        <f t="shared" si="239"/>
        <v>1.9572611922815527E-3</v>
      </c>
      <c r="AO550" s="3" t="str" cm="1">
        <f t="array" ref="AO550">GETVECTOR(Y550,2)</f>
        <v>0.5774</v>
      </c>
      <c r="AP550" s="3" t="str" cm="1">
        <f t="array" ref="AP550">GETVECTOR(Z550,2)</f>
        <v>0.5774</v>
      </c>
      <c r="AQ550" s="3" t="str" cm="1">
        <f t="array" ref="AQ550">GETVECTOR(AA550,2)</f>
        <v>0.5774</v>
      </c>
      <c r="AR550" s="3" t="str" cm="1">
        <f t="array" ref="AR550">GETVECTOR(AB550,2)</f>
        <v>0.5774</v>
      </c>
      <c r="AS550" s="3" cm="1">
        <f t="array" ref="AS550">SUM(AK550:AN550*AO550:AR550)</f>
        <v>4.2012948943190029E-3</v>
      </c>
      <c r="AT550" s="51">
        <f t="shared" si="240"/>
        <v>5.0678690281654424E-4</v>
      </c>
      <c r="AU550" s="48">
        <f t="shared" si="241"/>
        <v>2.2511928011979432E-2</v>
      </c>
      <c r="AV550" s="56"/>
      <c r="AW550" s="56"/>
    </row>
    <row r="551" spans="1:49" ht="15" customHeight="1" x14ac:dyDescent="0.25">
      <c r="A551" s="11">
        <f t="shared" si="229"/>
        <v>548</v>
      </c>
      <c r="B551" s="29">
        <v>31595</v>
      </c>
      <c r="C551" s="25">
        <v>19</v>
      </c>
      <c r="D551" s="12">
        <v>30.4</v>
      </c>
      <c r="E551" s="25">
        <v>24.6</v>
      </c>
      <c r="F551" s="35">
        <v>84</v>
      </c>
      <c r="G551" s="25">
        <v>0</v>
      </c>
      <c r="H551" s="13">
        <v>0</v>
      </c>
      <c r="I551" s="25">
        <v>0</v>
      </c>
      <c r="J551" s="12">
        <v>0</v>
      </c>
      <c r="K551" s="12">
        <v>1</v>
      </c>
      <c r="L551" s="25" t="s">
        <v>11</v>
      </c>
      <c r="M551" s="10"/>
      <c r="N551" s="15"/>
      <c r="O551" s="15"/>
      <c r="P551" s="4"/>
      <c r="Q551" s="54"/>
      <c r="R551" s="42">
        <f t="shared" si="228"/>
        <v>0.10309278350515463</v>
      </c>
      <c r="S551" s="44" t="str" cm="1">
        <f t="array" ref="S551">SETVECTOR(R551:R552)</f>
        <v>0.103092783505155,0.175257731958763</v>
      </c>
      <c r="T551" s="44">
        <f t="shared" si="242"/>
        <v>2.0618556701030927E-2</v>
      </c>
      <c r="U551" s="5">
        <f t="shared" si="243"/>
        <v>0</v>
      </c>
      <c r="V551" s="5">
        <f t="shared" si="244"/>
        <v>4.1420451224099167E-2</v>
      </c>
      <c r="W551" s="5">
        <f t="shared" si="245"/>
        <v>0.55783080702873888</v>
      </c>
      <c r="X551" s="5">
        <f t="shared" si="246"/>
        <v>3.1856637437882869E-2</v>
      </c>
      <c r="Y551" s="5" t="str" cm="1">
        <f t="array" ref="Y551:AB551">SETMATRIX(GETMATRIX(Y550:AB550)-$O$9*DELTAWEIGHT(S550,$AH$4,AK550:AN550))</f>
        <v>0.5774,0.5774,0.5774</v>
      </c>
      <c r="Z551" s="5" t="str">
        <v>0.616838915380933,0.598867361687756,0.5774</v>
      </c>
      <c r="AA551" s="5" t="str">
        <v>0.672697913356578,0.66301623337732,0.5774</v>
      </c>
      <c r="AB551" s="5" t="str">
        <v>0.62594854509222,0.603889389224526,0.5774</v>
      </c>
      <c r="AC551" s="5" cm="1">
        <f t="array" ref="AC551">SIGMOID(SUM(GETVECTOR(Y551)*GETVECTOR(_xlfn.CONCAT($S551,",",$AH$4)))+U551)</f>
        <v>0.54009362987552256</v>
      </c>
      <c r="AD551" s="5" cm="1">
        <f t="array" ref="AD551">SIGMOID(SUM(GETVECTOR(Z551)*GETVECTOR(_xlfn.CONCAT($S551,",",$AH$4)))+V551)</f>
        <v>0.55230005337909027</v>
      </c>
      <c r="AE551" s="5" cm="1">
        <f t="array" ref="AE551">TANH(SUM(GETVECTOR(AA551)*GETVECTOR(_xlfn.CONCAT($S551,",",$AH$4)))+W551)</f>
        <v>0.63118283335781644</v>
      </c>
      <c r="AF551" s="5" cm="1">
        <f t="array" ref="AF551">SIGMOID(SUM(GETVECTOR(AB551)*GETVECTOR(_xlfn.CONCAT($S551,",",$AH$4)))+X551)</f>
        <v>0.55038433869987813</v>
      </c>
      <c r="AG551" s="5">
        <f t="shared" si="232"/>
        <v>0.34860231255548746</v>
      </c>
      <c r="AH551" s="40">
        <f t="shared" si="233"/>
        <v>0.18445328700988073</v>
      </c>
      <c r="AI551" s="3">
        <f t="shared" si="234"/>
        <v>0.16383473030884979</v>
      </c>
      <c r="AJ551" s="3">
        <f t="shared" si="235"/>
        <v>8.0044326028881813E-2</v>
      </c>
      <c r="AK551" s="3">
        <f t="shared" si="236"/>
        <v>0</v>
      </c>
      <c r="AL551" s="3">
        <f t="shared" si="237"/>
        <v>1.249245686733594E-2</v>
      </c>
      <c r="AM551" s="3">
        <f t="shared" si="238"/>
        <v>2.6596188774420181E-2</v>
      </c>
      <c r="AN551" s="3">
        <f t="shared" si="239"/>
        <v>1.3587319879728828E-2</v>
      </c>
      <c r="AO551" s="3" t="str" cm="1">
        <f t="array" ref="AO551">GETVECTOR(Y551,2)</f>
        <v>0.5774</v>
      </c>
      <c r="AP551" s="3" t="str" cm="1">
        <f t="array" ref="AP551">GETVECTOR(Z551,2)</f>
        <v>0.5774</v>
      </c>
      <c r="AQ551" s="3" t="str" cm="1">
        <f t="array" ref="AQ551">GETVECTOR(AA551,2)</f>
        <v>0.5774</v>
      </c>
      <c r="AR551" s="3" t="str" cm="1">
        <f t="array" ref="AR551">GETVECTOR(AB551,2)</f>
        <v>0.5774</v>
      </c>
      <c r="AS551" s="3" cm="1">
        <f t="array" ref="AS551">SUM(AK551:AN551*AO551:AR551)</f>
        <v>3.0415102492105411E-2</v>
      </c>
      <c r="AT551" s="51">
        <f t="shared" si="240"/>
        <v>2.6841818855373543E-2</v>
      </c>
      <c r="AU551" s="48">
        <f t="shared" si="241"/>
        <v>0.16383473030884979</v>
      </c>
      <c r="AV551" s="56"/>
      <c r="AW551" s="56"/>
    </row>
    <row r="552" spans="1:49" ht="15" customHeight="1" x14ac:dyDescent="0.25">
      <c r="A552" s="11">
        <f t="shared" si="229"/>
        <v>549</v>
      </c>
      <c r="B552" s="29">
        <v>31596</v>
      </c>
      <c r="C552" s="25">
        <v>19</v>
      </c>
      <c r="D552" s="12">
        <v>29.8</v>
      </c>
      <c r="E552" s="25">
        <v>24</v>
      </c>
      <c r="F552" s="35">
        <v>88</v>
      </c>
      <c r="G552" s="25">
        <v>0</v>
      </c>
      <c r="H552" s="13">
        <v>0</v>
      </c>
      <c r="I552" s="25">
        <v>0</v>
      </c>
      <c r="J552" s="12">
        <v>0</v>
      </c>
      <c r="K552" s="12">
        <v>1</v>
      </c>
      <c r="L552" s="25" t="s">
        <v>11</v>
      </c>
      <c r="M552" s="10"/>
      <c r="N552" s="15"/>
      <c r="O552" s="15"/>
      <c r="P552" s="4"/>
      <c r="Q552" s="54"/>
      <c r="R552" s="42">
        <f t="shared" si="228"/>
        <v>0.17525773195876287</v>
      </c>
      <c r="S552" s="44" t="str" cm="1">
        <f t="array" ref="S552">SETVECTOR(R552:R553)</f>
        <v>0.175257731958763,0.0206185567010309</v>
      </c>
      <c r="T552" s="44">
        <f t="shared" si="242"/>
        <v>1.0309278350515464E-3</v>
      </c>
      <c r="U552" s="5">
        <f t="shared" si="243"/>
        <v>0</v>
      </c>
      <c r="V552" s="5">
        <f t="shared" si="244"/>
        <v>4.017120553736557E-2</v>
      </c>
      <c r="W552" s="5">
        <f t="shared" si="245"/>
        <v>0.55517118815129685</v>
      </c>
      <c r="X552" s="5">
        <f t="shared" si="246"/>
        <v>3.0497905449909987E-2</v>
      </c>
      <c r="Y552" s="5" t="str" cm="1">
        <f t="array" ref="Y552:AB552">SETMATRIX(GETMATRIX(Y551:AB551)-$O$9*DELTAWEIGHT(S551,$AH$4,AK551:AN551))</f>
        <v>0.5774,0.5774,0.5774</v>
      </c>
      <c r="Z552" s="5" t="str">
        <v>0.616803425956697,0.598807029666555,0.5774</v>
      </c>
      <c r="AA552" s="5" t="str">
        <v>0.672492159232061,0.662666451365641,0.5774</v>
      </c>
      <c r="AB552" s="5" t="str">
        <v>0.625912281641585,0.603827741358446,0.5774</v>
      </c>
      <c r="AC552" s="5" cm="1">
        <f t="array" ref="AC552">SIGMOID(SUM(GETVECTOR(Y552)*GETVECTOR(_xlfn.CONCAT($S552,",",$AH$4)))+U552)</f>
        <v>0.52824464136378757</v>
      </c>
      <c r="AD552" s="5" cm="1">
        <f t="array" ref="AD552">SIGMOID(SUM(GETVECTOR(Z552)*GETVECTOR(_xlfn.CONCAT($S552,",",$AH$4)))+V552)</f>
        <v>0.54006822520484776</v>
      </c>
      <c r="AE552" s="5" cm="1">
        <f t="array" ref="AE552">TANH(SUM(GETVECTOR(AA552)*GETVECTOR(_xlfn.CONCAT($S552,",",$AH$4)))+W552)</f>
        <v>0.59585388157484986</v>
      </c>
      <c r="AF552" s="5" cm="1">
        <f t="array" ref="AF552">SIGMOID(SUM(GETVECTOR(AB552)*GETVECTOR(_xlfn.CONCAT($S552,",",$AH$4)))+X552)</f>
        <v>0.53808705800984846</v>
      </c>
      <c r="AG552" s="5">
        <f t="shared" si="232"/>
        <v>0.32180174830354868</v>
      </c>
      <c r="AH552" s="40">
        <f t="shared" si="233"/>
        <v>0.16741780402872344</v>
      </c>
      <c r="AI552" s="3">
        <f t="shared" si="234"/>
        <v>0.1663868761936719</v>
      </c>
      <c r="AJ552" s="3">
        <f t="shared" si="235"/>
        <v>8.0863604600315372E-2</v>
      </c>
      <c r="AK552" s="3">
        <f t="shared" si="236"/>
        <v>0</v>
      </c>
      <c r="AL552" s="3">
        <f t="shared" si="237"/>
        <v>1.1968367334227445E-2</v>
      </c>
      <c r="AM552" s="3">
        <f t="shared" si="238"/>
        <v>2.8166524317659831E-2</v>
      </c>
      <c r="AN552" s="3">
        <f t="shared" si="239"/>
        <v>1.2867104850530999E-2</v>
      </c>
      <c r="AO552" s="3" t="str" cm="1">
        <f t="array" ref="AO552">GETVECTOR(Y552,2)</f>
        <v>0.5774</v>
      </c>
      <c r="AP552" s="3" t="str" cm="1">
        <f t="array" ref="AP552">GETVECTOR(Z552,2)</f>
        <v>0.5774</v>
      </c>
      <c r="AQ552" s="3" t="str" cm="1">
        <f t="array" ref="AQ552">GETVECTOR(AA552,2)</f>
        <v>0.5774</v>
      </c>
      <c r="AR552" s="3" t="str" cm="1">
        <f t="array" ref="AR552">GETVECTOR(AB552,2)</f>
        <v>0.5774</v>
      </c>
      <c r="AS552" s="3" cm="1">
        <f t="array" ref="AS552">SUM(AK552:AN552*AO552:AR552)</f>
        <v>3.0603352780496314E-2</v>
      </c>
      <c r="AT552" s="51">
        <f t="shared" si="240"/>
        <v>2.7684592569488301E-2</v>
      </c>
      <c r="AU552" s="48">
        <f t="shared" si="241"/>
        <v>0.1663868761936719</v>
      </c>
      <c r="AV552" s="56"/>
      <c r="AW552" s="56"/>
    </row>
    <row r="553" spans="1:49" ht="15" customHeight="1" x14ac:dyDescent="0.25">
      <c r="A553" s="11">
        <f t="shared" si="229"/>
        <v>550</v>
      </c>
      <c r="B553" s="29">
        <v>31597</v>
      </c>
      <c r="C553" s="25">
        <v>20</v>
      </c>
      <c r="D553" s="12">
        <v>29.2</v>
      </c>
      <c r="E553" s="25">
        <v>24.5</v>
      </c>
      <c r="F553" s="35">
        <v>87</v>
      </c>
      <c r="G553" s="25">
        <v>0</v>
      </c>
      <c r="H553" s="13">
        <v>0</v>
      </c>
      <c r="I553" s="25">
        <v>0</v>
      </c>
      <c r="J553" s="12">
        <v>0</v>
      </c>
      <c r="K553" s="12">
        <v>1</v>
      </c>
      <c r="L553" s="25" t="s">
        <v>11</v>
      </c>
      <c r="M553" s="10"/>
      <c r="N553" s="15"/>
      <c r="O553" s="15"/>
      <c r="P553" s="4"/>
      <c r="Q553" s="54"/>
      <c r="R553" s="42">
        <f t="shared" si="228"/>
        <v>2.0618556701030927E-2</v>
      </c>
      <c r="S553" s="44" t="str" cm="1">
        <f t="array" ref="S553">SETVECTOR(R553:R554)</f>
        <v>0.0206185567010309,0.00103092783505155</v>
      </c>
      <c r="T553" s="44">
        <f t="shared" si="242"/>
        <v>0.15463917525773196</v>
      </c>
      <c r="U553" s="5">
        <f t="shared" si="243"/>
        <v>0</v>
      </c>
      <c r="V553" s="5">
        <f t="shared" si="244"/>
        <v>3.8974368803942824E-2</v>
      </c>
      <c r="W553" s="5">
        <f t="shared" si="245"/>
        <v>0.55235453571953086</v>
      </c>
      <c r="X553" s="5">
        <f t="shared" si="246"/>
        <v>2.9211194964856885E-2</v>
      </c>
      <c r="Y553" s="5" t="str" cm="1">
        <f t="array" ref="Y553:AB553">SETMATRIX(GETMATRIX(Y552:AB552)-$O$9*DELTAWEIGHT(S552,$AH$4,AK552:AN552))</f>
        <v>0.5774,0.5774,0.5774</v>
      </c>
      <c r="Z553" s="5" t="str">
        <v>0.616750241241499,0.598800772641238,0.5774</v>
      </c>
      <c r="AA553" s="5" t="str">
        <v>0.672132186561098,0.662624101639645,0.5774</v>
      </c>
      <c r="AB553" s="5" t="str">
        <v>0.625858283545783,0.603821388641293,0.5774</v>
      </c>
      <c r="AC553" s="5" cm="1">
        <f t="array" ref="AC553">SIGMOID(SUM(GETVECTOR(Y553)*GETVECTOR(_xlfn.CONCAT($S553,",",$AH$4)))+U553)</f>
        <v>0.503125062399288</v>
      </c>
      <c r="AD553" s="5" cm="1">
        <f t="array" ref="AD553">SIGMOID(SUM(GETVECTOR(Z553)*GETVECTOR(_xlfn.CONCAT($S553,",",$AH$4)))+V553)</f>
        <v>0.51307406634092667</v>
      </c>
      <c r="AE553" s="5" cm="1">
        <f t="array" ref="AE553">TANH(SUM(GETVECTOR(AA553)*GETVECTOR(_xlfn.CONCAT($S553,",",$AH$4)))+W553)</f>
        <v>0.51307607642072095</v>
      </c>
      <c r="AF553" s="5" cm="1">
        <f t="array" ref="AF553">SIGMOID(SUM(GETVECTOR(AB553)*GETVECTOR(_xlfn.CONCAT($S553,",",$AH$4)))+X553)</f>
        <v>0.51068287043303362</v>
      </c>
      <c r="AG553" s="5">
        <f t="shared" si="232"/>
        <v>0.26324602887142734</v>
      </c>
      <c r="AH553" s="40">
        <f t="shared" si="233"/>
        <v>0.13141358301401881</v>
      </c>
      <c r="AI553" s="3">
        <f t="shared" si="234"/>
        <v>-2.322559224371315E-2</v>
      </c>
      <c r="AJ553" s="3">
        <f t="shared" si="235"/>
        <v>-1.1075502850556468E-2</v>
      </c>
      <c r="AK553" s="3">
        <f t="shared" si="236"/>
        <v>0</v>
      </c>
      <c r="AL553" s="3">
        <f t="shared" si="237"/>
        <v>-1.4196725572194456E-3</v>
      </c>
      <c r="AM553" s="3">
        <f t="shared" si="238"/>
        <v>-4.1866378378090591E-3</v>
      </c>
      <c r="AN553" s="3">
        <f t="shared" si="239"/>
        <v>-1.4934733355846223E-3</v>
      </c>
      <c r="AO553" s="3" t="str" cm="1">
        <f t="array" ref="AO553">GETVECTOR(Y553,2)</f>
        <v>0.5774</v>
      </c>
      <c r="AP553" s="3" t="str" cm="1">
        <f t="array" ref="AP553">GETVECTOR(Z553,2)</f>
        <v>0.5774</v>
      </c>
      <c r="AQ553" s="3" t="str" cm="1">
        <f t="array" ref="AQ553">GETVECTOR(AA553,2)</f>
        <v>0.5774</v>
      </c>
      <c r="AR553" s="3" t="str" cm="1">
        <f t="array" ref="AR553">GETVECTOR(AB553,2)</f>
        <v>0.5774</v>
      </c>
      <c r="AS553" s="3" cm="1">
        <f t="array" ref="AS553">SUM(AK553:AN553*AO553:AR553)</f>
        <v>-4.0994151260560201E-3</v>
      </c>
      <c r="AT553" s="51">
        <f t="shared" si="240"/>
        <v>5.394281350712284E-4</v>
      </c>
      <c r="AU553" s="48">
        <f t="shared" si="241"/>
        <v>2.322559224371315E-2</v>
      </c>
      <c r="AV553" s="56"/>
      <c r="AW553" s="56"/>
    </row>
    <row r="554" spans="1:49" ht="15" customHeight="1" x14ac:dyDescent="0.25">
      <c r="A554" s="11">
        <f t="shared" si="229"/>
        <v>551</v>
      </c>
      <c r="B554" s="29">
        <v>31598</v>
      </c>
      <c r="C554" s="25">
        <v>20</v>
      </c>
      <c r="D554" s="12">
        <v>30.6</v>
      </c>
      <c r="E554" s="25">
        <v>24.5</v>
      </c>
      <c r="F554" s="35">
        <v>88</v>
      </c>
      <c r="G554" s="25">
        <v>0</v>
      </c>
      <c r="H554" s="13">
        <v>0</v>
      </c>
      <c r="I554" s="25">
        <v>0</v>
      </c>
      <c r="J554" s="12">
        <v>0</v>
      </c>
      <c r="K554" s="12">
        <v>0</v>
      </c>
      <c r="L554" s="25" t="s">
        <v>11</v>
      </c>
      <c r="M554" s="10"/>
      <c r="N554" s="15"/>
      <c r="O554" s="15"/>
      <c r="P554" s="4"/>
      <c r="Q554" s="54"/>
      <c r="R554" s="42">
        <f t="shared" si="228"/>
        <v>1.0309278350515464E-3</v>
      </c>
      <c r="S554" s="44" t="str" cm="1">
        <f t="array" ref="S554">SETVECTOR(R554:R555)</f>
        <v>0.00103092783505155,0.154639175257732</v>
      </c>
      <c r="T554" s="44">
        <f t="shared" si="242"/>
        <v>8.9690721649484523E-2</v>
      </c>
      <c r="U554" s="5">
        <f t="shared" si="243"/>
        <v>0</v>
      </c>
      <c r="V554" s="5">
        <f t="shared" si="244"/>
        <v>3.9116336059664768E-2</v>
      </c>
      <c r="W554" s="5">
        <f t="shared" si="245"/>
        <v>0.55277319950331172</v>
      </c>
      <c r="X554" s="5">
        <f t="shared" si="246"/>
        <v>2.9360542298415348E-2</v>
      </c>
      <c r="Y554" s="5" t="str" cm="1">
        <f t="array" ref="Y554:AB554">SETMATRIX(GETMATRIX(Y553:AB553)-$O$9*DELTAWEIGHT(S553,$AH$4,AK553:AN553))</f>
        <v>0.5774,0.5774,0.5774</v>
      </c>
      <c r="Z554" s="5" t="str">
        <v>0.616755443325625,0.598801032745444,0.5774</v>
      </c>
      <c r="AA554" s="5" t="str">
        <v>0.672186008404861,0.662626792731833,0.5774</v>
      </c>
      <c r="AB554" s="5" t="str">
        <v>0.625863515014499,0.603821650214729,0.5774</v>
      </c>
      <c r="AC554" s="5" cm="1">
        <f t="array" ref="AC554">SIGMOID(SUM(GETVECTOR(Y554)*GETVECTOR(_xlfn.CONCAT($S554,",",$AH$4)))+U554)</f>
        <v>0.52245586278519074</v>
      </c>
      <c r="AD554" s="5" cm="1">
        <f t="array" ref="AD554">SIGMOID(SUM(GETVECTOR(Z554)*GETVECTOR(_xlfn.CONCAT($S554,",",$AH$4)))+V554)</f>
        <v>0.53303935206711828</v>
      </c>
      <c r="AE554" s="5" cm="1">
        <f t="array" ref="AE554">TANH(SUM(GETVECTOR(AA554)*GETVECTOR(_xlfn.CONCAT($S554,",",$AH$4)))+W554)</f>
        <v>0.57565130144193033</v>
      </c>
      <c r="AF554" s="5" cm="1">
        <f t="array" ref="AF554">SIGMOID(SUM(GETVECTOR(AB554)*GETVECTOR(_xlfn.CONCAT($S554,",",$AH$4)))+X554)</f>
        <v>0.53080599185504174</v>
      </c>
      <c r="AG554" s="5">
        <f t="shared" si="232"/>
        <v>0.30684479673719994</v>
      </c>
      <c r="AH554" s="40">
        <f t="shared" si="233"/>
        <v>0.15794874155225108</v>
      </c>
      <c r="AI554" s="3">
        <f t="shared" si="234"/>
        <v>6.8258019902766559E-2</v>
      </c>
      <c r="AJ554" s="3">
        <f t="shared" si="235"/>
        <v>3.3023648878974E-2</v>
      </c>
      <c r="AK554" s="3">
        <f t="shared" si="236"/>
        <v>0</v>
      </c>
      <c r="AL554" s="3">
        <f t="shared" si="237"/>
        <v>4.7317752047758054E-3</v>
      </c>
      <c r="AM554" s="3">
        <f t="shared" si="238"/>
        <v>1.1769752150036778E-2</v>
      </c>
      <c r="AN554" s="3">
        <f t="shared" si="239"/>
        <v>5.0585065074378504E-3</v>
      </c>
      <c r="AO554" s="3" t="str" cm="1">
        <f t="array" ref="AO554">GETVECTOR(Y554,2)</f>
        <v>0.5774</v>
      </c>
      <c r="AP554" s="3" t="str" cm="1">
        <f t="array" ref="AP554">GETVECTOR(Z554,2)</f>
        <v>0.5774</v>
      </c>
      <c r="AQ554" s="3" t="str" cm="1">
        <f t="array" ref="AQ554">GETVECTOR(AA554,2)</f>
        <v>0.5774</v>
      </c>
      <c r="AR554" s="3" t="str" cm="1">
        <f t="array" ref="AR554">GETVECTOR(AB554,2)</f>
        <v>0.5774</v>
      </c>
      <c r="AS554" s="3" cm="1">
        <f t="array" ref="AS554">SUM(AK554:AN554*AO554:AR554)</f>
        <v>1.24487635520634E-2</v>
      </c>
      <c r="AT554" s="51">
        <f t="shared" si="240"/>
        <v>4.6591572810464757E-3</v>
      </c>
      <c r="AU554" s="48">
        <f t="shared" si="241"/>
        <v>6.8258019902766559E-2</v>
      </c>
      <c r="AV554" s="56"/>
      <c r="AW554" s="56"/>
    </row>
    <row r="555" spans="1:49" ht="15" customHeight="1" x14ac:dyDescent="0.25">
      <c r="A555" s="11">
        <f t="shared" si="229"/>
        <v>552</v>
      </c>
      <c r="B555" s="29">
        <v>31599</v>
      </c>
      <c r="C555" s="25">
        <v>20</v>
      </c>
      <c r="D555" s="12">
        <v>30.8</v>
      </c>
      <c r="E555" s="25">
        <v>25.8</v>
      </c>
      <c r="F555" s="35">
        <v>90</v>
      </c>
      <c r="G555" s="25">
        <v>0</v>
      </c>
      <c r="H555" s="13">
        <v>0</v>
      </c>
      <c r="I555" s="25">
        <v>0</v>
      </c>
      <c r="J555" s="12">
        <v>0</v>
      </c>
      <c r="K555" s="12">
        <v>0</v>
      </c>
      <c r="L555" s="25" t="s">
        <v>11</v>
      </c>
      <c r="M555" s="10"/>
      <c r="N555" s="15"/>
      <c r="O555" s="15"/>
      <c r="P555" s="4"/>
      <c r="Q555" s="54"/>
      <c r="R555" s="42">
        <f t="shared" si="228"/>
        <v>0.15463917525773196</v>
      </c>
      <c r="S555" s="44" t="str" cm="1">
        <f t="array" ref="S555">SETVECTOR(R555:R556)</f>
        <v>0.154639175257732,0.0896907216494845</v>
      </c>
      <c r="T555" s="44">
        <f t="shared" si="242"/>
        <v>0.27731958762886594</v>
      </c>
      <c r="U555" s="5">
        <f t="shared" si="243"/>
        <v>0</v>
      </c>
      <c r="V555" s="5">
        <f t="shared" si="244"/>
        <v>3.8643158539187185E-2</v>
      </c>
      <c r="W555" s="5">
        <f t="shared" si="245"/>
        <v>0.55159622428830801</v>
      </c>
      <c r="X555" s="5">
        <f t="shared" si="246"/>
        <v>2.8854691647671564E-2</v>
      </c>
      <c r="Y555" s="5" t="str" cm="1">
        <f t="array" ref="Y555:AB555">SETMATRIX(GETMATRIX(Y554:AB554)-$O$9*DELTAWEIGHT(S554,$AH$4,AK554:AN554))</f>
        <v>0.5774,0.5774,0.5774</v>
      </c>
      <c r="Z555" s="5" t="str">
        <v>0.616755499045078,0.598809390663446,0.5774</v>
      </c>
      <c r="AA555" s="5" t="str">
        <v>0.672186416346299,0.662687983947609,0.5774</v>
      </c>
      <c r="AB555" s="5" t="str">
        <v>0.625863571444744,0.603830114751499,0.5774</v>
      </c>
      <c r="AC555" s="5" cm="1">
        <f t="array" ref="AC555">SIGMOID(SUM(GETVECTOR(Y555)*GETVECTOR(_xlfn.CONCAT($S555,",",$AH$4)))+U555)</f>
        <v>0.53521064177831368</v>
      </c>
      <c r="AD555" s="5" cm="1">
        <f t="array" ref="AD555">SIGMOID(SUM(GETVECTOR(Z555)*GETVECTOR(_xlfn.CONCAT($S555,",",$AH$4)))+V555)</f>
        <v>0.5467940007494605</v>
      </c>
      <c r="AE555" s="5" cm="1">
        <f t="array" ref="AE555">TANH(SUM(GETVECTOR(AA555)*GETVECTOR(_xlfn.CONCAT($S555,",",$AH$4)))+W555)</f>
        <v>0.6137898802772227</v>
      </c>
      <c r="AF555" s="5" cm="1">
        <f t="array" ref="AF555">SIGMOID(SUM(GETVECTOR(AB555)*GETVECTOR(_xlfn.CONCAT($S555,",",$AH$4)))+X555)</f>
        <v>0.54482822266570563</v>
      </c>
      <c r="AG555" s="5">
        <f t="shared" si="232"/>
        <v>0.335616624256315</v>
      </c>
      <c r="AH555" s="40">
        <f t="shared" si="233"/>
        <v>0.17628380155918127</v>
      </c>
      <c r="AI555" s="3">
        <f t="shared" si="234"/>
        <v>-0.10103578606968466</v>
      </c>
      <c r="AJ555" s="3">
        <f t="shared" si="235"/>
        <v>-4.9284256246883228E-2</v>
      </c>
      <c r="AK555" s="3">
        <f t="shared" si="236"/>
        <v>0</v>
      </c>
      <c r="AL555" s="3">
        <f t="shared" si="237"/>
        <v>-7.4963062713244927E-3</v>
      </c>
      <c r="AM555" s="3">
        <f t="shared" si="238"/>
        <v>-1.6795873110497381E-2</v>
      </c>
      <c r="AN555" s="3">
        <f t="shared" si="239"/>
        <v>-8.1070519915279974E-3</v>
      </c>
      <c r="AO555" s="3" t="str" cm="1">
        <f t="array" ref="AO555">GETVECTOR(Y555,2)</f>
        <v>0.5774</v>
      </c>
      <c r="AP555" s="3" t="str" cm="1">
        <f t="array" ref="AP555">GETVECTOR(Z555,2)</f>
        <v>0.5774</v>
      </c>
      <c r="AQ555" s="3" t="str" cm="1">
        <f t="array" ref="AQ555">GETVECTOR(AA555,2)</f>
        <v>0.5774</v>
      </c>
      <c r="AR555" s="3" t="str" cm="1">
        <f t="array" ref="AR555">GETVECTOR(AB555,2)</f>
        <v>0.5774</v>
      </c>
      <c r="AS555" s="3" cm="1">
        <f t="array" ref="AS555">SUM(AK555:AN555*AO555:AR555)</f>
        <v>-1.8707316194972217E-2</v>
      </c>
      <c r="AT555" s="51">
        <f t="shared" si="240"/>
        <v>1.0208230066719086E-2</v>
      </c>
      <c r="AU555" s="48">
        <f t="shared" si="241"/>
        <v>0.10103578606968466</v>
      </c>
      <c r="AV555" s="56"/>
      <c r="AW555" s="56"/>
    </row>
    <row r="556" spans="1:49" ht="15" customHeight="1" x14ac:dyDescent="0.25">
      <c r="A556" s="11">
        <f t="shared" si="229"/>
        <v>553</v>
      </c>
      <c r="B556" s="29">
        <v>31600</v>
      </c>
      <c r="C556" s="25">
        <v>22</v>
      </c>
      <c r="D556" s="12">
        <v>31</v>
      </c>
      <c r="E556" s="25">
        <v>25.7</v>
      </c>
      <c r="F556" s="35">
        <v>90</v>
      </c>
      <c r="G556" s="25">
        <v>10</v>
      </c>
      <c r="H556" s="13">
        <v>0</v>
      </c>
      <c r="I556" s="25">
        <v>0</v>
      </c>
      <c r="J556" s="12">
        <v>0</v>
      </c>
      <c r="K556" s="12">
        <v>0</v>
      </c>
      <c r="L556" s="25" t="s">
        <v>11</v>
      </c>
      <c r="M556" s="10"/>
      <c r="N556" s="15"/>
      <c r="O556" s="15"/>
      <c r="P556" s="4"/>
      <c r="Q556" s="54"/>
      <c r="R556" s="42">
        <f t="shared" si="228"/>
        <v>8.9690721649484523E-2</v>
      </c>
      <c r="S556" s="44" t="str" cm="1">
        <f t="array" ref="S556">SETVECTOR(R556:R557)</f>
        <v>0.0896907216494845,0.277319587628866</v>
      </c>
      <c r="T556" s="44">
        <f t="shared" si="242"/>
        <v>0.15257731958762888</v>
      </c>
      <c r="U556" s="5">
        <f t="shared" si="243"/>
        <v>0</v>
      </c>
      <c r="V556" s="5">
        <f t="shared" si="244"/>
        <v>3.9392789166319636E-2</v>
      </c>
      <c r="W556" s="5">
        <f t="shared" si="245"/>
        <v>0.55327581159935779</v>
      </c>
      <c r="X556" s="5">
        <f t="shared" si="246"/>
        <v>2.9665396846824364E-2</v>
      </c>
      <c r="Y556" s="5" t="str" cm="1">
        <f t="array" ref="Y556:AB556">SETMATRIX(GETMATRIX(Y555:AB555)-$O$9*DELTAWEIGHT(S555,$AH$4,AK555:AN555))</f>
        <v>0.5774,0.5774,0.5774</v>
      </c>
      <c r="Z556" s="5" t="str">
        <v>0.6168742317995,0.598878255661011,0.5774</v>
      </c>
      <c r="AA556" s="5" t="str">
        <v>0.672918129251677,0.663112377432728,0.5774</v>
      </c>
      <c r="AB556" s="5" t="str">
        <v>0.625984554877319,0.603900285142392,0.5774</v>
      </c>
      <c r="AC556" s="5" cm="1">
        <f t="array" ref="AC556">SIGMOID(SUM(GETVECTOR(Y556)*GETVECTOR(_xlfn.CONCAT($S556,",",$AH$4)))+U556)</f>
        <v>0.55278056952930776</v>
      </c>
      <c r="AD556" s="5" cm="1">
        <f t="array" ref="AD556">SIGMOID(SUM(GETVECTOR(Z556)*GETVECTOR(_xlfn.CONCAT($S556,",",$AH$4)))+V556)</f>
        <v>0.56483327241884718</v>
      </c>
      <c r="AE556" s="5" cm="1">
        <f t="array" ref="AE556">TANH(SUM(GETVECTOR(AA556)*GETVECTOR(_xlfn.CONCAT($S556,",",$AH$4)))+W556)</f>
        <v>0.6626504833840644</v>
      </c>
      <c r="AF556" s="5" cm="1">
        <f t="array" ref="AF556">SIGMOID(SUM(GETVECTOR(AB556)*GETVECTOR(_xlfn.CONCAT($S556,",",$AH$4)))+X556)</f>
        <v>0.56298458568263487</v>
      </c>
      <c r="AG556" s="5">
        <f t="shared" si="232"/>
        <v>0.37428704099975202</v>
      </c>
      <c r="AH556" s="40">
        <f t="shared" si="233"/>
        <v>0.20139976302648366</v>
      </c>
      <c r="AI556" s="3">
        <f t="shared" si="234"/>
        <v>4.8822443438854779E-2</v>
      </c>
      <c r="AJ556" s="3">
        <f t="shared" si="235"/>
        <v>2.3968727925650479E-2</v>
      </c>
      <c r="AK556" s="3">
        <f t="shared" si="236"/>
        <v>0</v>
      </c>
      <c r="AL556" s="3">
        <f t="shared" si="237"/>
        <v>3.9039608933920133E-3</v>
      </c>
      <c r="AM556" s="3">
        <f t="shared" si="238"/>
        <v>7.5935754489662418E-3</v>
      </c>
      <c r="AN556" s="3">
        <f t="shared" si="239"/>
        <v>4.29709763786489E-3</v>
      </c>
      <c r="AO556" s="3" t="str" cm="1">
        <f t="array" ref="AO556">GETVECTOR(Y556,2)</f>
        <v>0.5774</v>
      </c>
      <c r="AP556" s="3" t="str" cm="1">
        <f t="array" ref="AP556">GETVECTOR(Z556,2)</f>
        <v>0.5774</v>
      </c>
      <c r="AQ556" s="3" t="str" cm="1">
        <f t="array" ref="AQ556">GETVECTOR(AA556,2)</f>
        <v>0.5774</v>
      </c>
      <c r="AR556" s="3" t="str" cm="1">
        <f t="array" ref="AR556">GETVECTOR(AB556,2)</f>
        <v>0.5774</v>
      </c>
      <c r="AS556" s="3" cm="1">
        <f t="array" ref="AS556">SUM(AK556:AN556*AO556:AR556)</f>
        <v>9.1198216601808442E-3</v>
      </c>
      <c r="AT556" s="51">
        <f t="shared" si="240"/>
        <v>2.3836309833401739E-3</v>
      </c>
      <c r="AU556" s="48">
        <f t="shared" si="241"/>
        <v>4.8822443438854779E-2</v>
      </c>
      <c r="AV556" s="56"/>
      <c r="AW556" s="56"/>
    </row>
    <row r="557" spans="1:49" ht="15" customHeight="1" x14ac:dyDescent="0.25">
      <c r="A557" s="11">
        <f t="shared" si="229"/>
        <v>554</v>
      </c>
      <c r="B557" s="29">
        <v>31601</v>
      </c>
      <c r="C557" s="25">
        <v>22</v>
      </c>
      <c r="D557" s="12">
        <v>30.8</v>
      </c>
      <c r="E557" s="25">
        <v>25.2</v>
      </c>
      <c r="F557" s="35">
        <v>93</v>
      </c>
      <c r="G557" s="25">
        <v>1</v>
      </c>
      <c r="H557" s="13">
        <v>0</v>
      </c>
      <c r="I557" s="25">
        <v>0</v>
      </c>
      <c r="J557" s="12">
        <v>0</v>
      </c>
      <c r="K557" s="12">
        <v>0</v>
      </c>
      <c r="L557" s="25" t="s">
        <v>11</v>
      </c>
      <c r="M557" s="10"/>
      <c r="N557" s="15"/>
      <c r="O557" s="15"/>
      <c r="P557" s="4"/>
      <c r="Q557" s="54"/>
      <c r="R557" s="42">
        <f t="shared" si="228"/>
        <v>0.27731958762886594</v>
      </c>
      <c r="S557" s="44" t="str" cm="1">
        <f t="array" ref="S557">SETVECTOR(R557:R558)</f>
        <v>0.277319587628866,0.152577319587629</v>
      </c>
      <c r="T557" s="44">
        <f t="shared" si="242"/>
        <v>0.44020618556701036</v>
      </c>
      <c r="U557" s="5">
        <f t="shared" si="243"/>
        <v>0</v>
      </c>
      <c r="V557" s="5">
        <f t="shared" si="244"/>
        <v>3.9002393076980432E-2</v>
      </c>
      <c r="W557" s="5">
        <f t="shared" si="245"/>
        <v>0.55251645405446115</v>
      </c>
      <c r="X557" s="5">
        <f t="shared" si="246"/>
        <v>2.9235687083037875E-2</v>
      </c>
      <c r="Y557" s="5" t="str" cm="1">
        <f t="array" ref="Y557:AB557">SETMATRIX(GETMATRIX(Y556:AB556)-$O$9*DELTAWEIGHT(S556,$AH$4,AK556:AN556))</f>
        <v>0.5774,0.5774,0.5774</v>
      </c>
      <c r="Z557" s="5" t="str">
        <v>0.616889729937109,0.598926175189941,0.5774</v>
      </c>
      <c r="AA557" s="5" t="str">
        <v>0.672995363836628,0.663351183218381,0.5774</v>
      </c>
      <c r="AB557" s="5" t="str">
        <v>0.626000524341659,0.603949661991902,0.5774</v>
      </c>
      <c r="AC557" s="5" cm="1">
        <f t="array" ref="AC557">SIGMOID(SUM(GETVECTOR(Y557)*GETVECTOR(_xlfn.CONCAT($S557,",",$AH$4)))+U557)</f>
        <v>0.56173894296623217</v>
      </c>
      <c r="AD557" s="5" cm="1">
        <f t="array" ref="AD557">SIGMOID(SUM(GETVECTOR(Z557)*GETVECTOR(_xlfn.CONCAT($S557,",",$AH$4)))+V557)</f>
        <v>0.57479952128390954</v>
      </c>
      <c r="AE557" s="5" cm="1">
        <f t="array" ref="AE557">TANH(SUM(GETVECTOR(AA557)*GETVECTOR(_xlfn.CONCAT($S557,",",$AH$4)))+W557)</f>
        <v>0.68600159878816114</v>
      </c>
      <c r="AF557" s="5" cm="1">
        <f t="array" ref="AF557">SIGMOID(SUM(GETVECTOR(AB557)*GETVECTOR(_xlfn.CONCAT($S557,",",$AH$4)))+X557)</f>
        <v>0.57321657156290939</v>
      </c>
      <c r="AG557" s="5">
        <f t="shared" si="232"/>
        <v>0.39431339058343162</v>
      </c>
      <c r="AH557" s="40">
        <f t="shared" si="233"/>
        <v>0.21499794203106787</v>
      </c>
      <c r="AI557" s="3">
        <f t="shared" si="234"/>
        <v>-0.22520824353594249</v>
      </c>
      <c r="AJ557" s="3">
        <f t="shared" si="235"/>
        <v>-0.11093233169720407</v>
      </c>
      <c r="AK557" s="3">
        <f t="shared" si="236"/>
        <v>0</v>
      </c>
      <c r="AL557" s="3">
        <f t="shared" si="237"/>
        <v>-1.8599163491477732E-2</v>
      </c>
      <c r="AM557" s="3">
        <f t="shared" si="238"/>
        <v>-3.375669798802361E-2</v>
      </c>
      <c r="AN557" s="3">
        <f t="shared" si="239"/>
        <v>-2.066455865005646E-2</v>
      </c>
      <c r="AO557" s="3" t="str" cm="1">
        <f t="array" ref="AO557">GETVECTOR(Y557,2)</f>
        <v>0.5774</v>
      </c>
      <c r="AP557" s="3" t="str" cm="1">
        <f t="array" ref="AP557">GETVECTOR(Z557,2)</f>
        <v>0.5774</v>
      </c>
      <c r="AQ557" s="3" t="str" cm="1">
        <f t="array" ref="AQ557">GETVECTOR(AA557,2)</f>
        <v>0.5774</v>
      </c>
      <c r="AR557" s="3" t="str" cm="1">
        <f t="array" ref="AR557">GETVECTOR(AB557,2)</f>
        <v>0.5774</v>
      </c>
      <c r="AS557" s="3" cm="1">
        <f t="array" ref="AS557">SUM(AK557:AN557*AO557:AR557)</f>
        <v>-4.2161990582806674E-2</v>
      </c>
      <c r="AT557" s="51">
        <f t="shared" si="240"/>
        <v>5.0718752956544384E-2</v>
      </c>
      <c r="AU557" s="48">
        <f t="shared" si="241"/>
        <v>0.22520824353594249</v>
      </c>
      <c r="AV557" s="56"/>
      <c r="AW557" s="56"/>
    </row>
    <row r="558" spans="1:49" ht="15" customHeight="1" x14ac:dyDescent="0.25">
      <c r="A558" s="11">
        <f t="shared" si="229"/>
        <v>555</v>
      </c>
      <c r="B558" s="29">
        <v>31602</v>
      </c>
      <c r="C558" s="25">
        <v>22</v>
      </c>
      <c r="D558" s="12">
        <v>30.8</v>
      </c>
      <c r="E558" s="25">
        <v>24.8</v>
      </c>
      <c r="F558" s="35">
        <v>90</v>
      </c>
      <c r="G558" s="25">
        <v>27</v>
      </c>
      <c r="H558" s="13">
        <v>0</v>
      </c>
      <c r="I558" s="25">
        <v>0</v>
      </c>
      <c r="J558" s="12">
        <v>0</v>
      </c>
      <c r="K558" s="12">
        <v>0</v>
      </c>
      <c r="L558" s="25" t="s">
        <v>11</v>
      </c>
      <c r="M558" s="10"/>
      <c r="N558" s="15"/>
      <c r="O558" s="15"/>
      <c r="P558" s="4"/>
      <c r="Q558" s="54"/>
      <c r="R558" s="42">
        <f t="shared" si="228"/>
        <v>0.15257731958762888</v>
      </c>
      <c r="S558" s="44" t="str" cm="1">
        <f t="array" ref="S558">SETVECTOR(R558:R559)</f>
        <v>0.152577319587629,0.44020618556701</v>
      </c>
      <c r="T558" s="44">
        <f t="shared" si="242"/>
        <v>0.13917525773195877</v>
      </c>
      <c r="U558" s="5">
        <f t="shared" si="243"/>
        <v>0</v>
      </c>
      <c r="V558" s="5">
        <f t="shared" si="244"/>
        <v>4.0862309426128209E-2</v>
      </c>
      <c r="W558" s="5">
        <f t="shared" si="245"/>
        <v>0.55589212385326348</v>
      </c>
      <c r="X558" s="5">
        <f t="shared" si="246"/>
        <v>3.1302142948043524E-2</v>
      </c>
      <c r="Y558" s="5" t="str" cm="1">
        <f t="array" ref="Y558:AB558">SETMATRIX(GETMATRIX(Y557:AB557)-$O$9*DELTAWEIGHT(S557,$AH$4,AK557:AN557))</f>
        <v>0.5774,0.5774,0.5774</v>
      </c>
      <c r="Z558" s="5" t="str">
        <v>0.617360934897505,0.599185425502724,0.5774</v>
      </c>
      <c r="AA558" s="5" t="str">
        <v>0.675138182142654,0.664530131580061,0.5774</v>
      </c>
      <c r="AB558" s="5" t="str">
        <v>0.626489199329127,0.604218524066791,0.5774</v>
      </c>
      <c r="AC558" s="5" cm="1">
        <f t="array" ref="AC558">SIGMOID(SUM(GETVECTOR(Y558)*GETVECTOR(_xlfn.CONCAT($S558,",",$AH$4)))+U558)</f>
        <v>0.58474260349597273</v>
      </c>
      <c r="AD558" s="5" cm="1">
        <f t="array" ref="AD558">SIGMOID(SUM(GETVECTOR(Z558)*GETVECTOR(_xlfn.CONCAT($S558,",",$AH$4)))+V558)</f>
        <v>0.59840477231438305</v>
      </c>
      <c r="AE558" s="5" cm="1">
        <f t="array" ref="AE558">TANH(SUM(GETVECTOR(AA558)*GETVECTOR(_xlfn.CONCAT($S558,",",$AH$4)))+W558)</f>
        <v>0.74043119096798016</v>
      </c>
      <c r="AF558" s="5" cm="1">
        <f t="array" ref="AF558">SIGMOID(SUM(GETVECTOR(AB558)*GETVECTOR(_xlfn.CONCAT($S558,",",$AH$4)))+X558)</f>
        <v>0.59697362276936849</v>
      </c>
      <c r="AG558" s="5">
        <f t="shared" si="232"/>
        <v>0.44307755824566164</v>
      </c>
      <c r="AH558" s="40">
        <f t="shared" si="233"/>
        <v>0.24845574962204042</v>
      </c>
      <c r="AI558" s="3">
        <f t="shared" si="234"/>
        <v>0.10928049189008165</v>
      </c>
      <c r="AJ558" s="3">
        <f t="shared" si="235"/>
        <v>5.3937384889556433E-2</v>
      </c>
      <c r="AK558" s="3">
        <f t="shared" si="236"/>
        <v>0</v>
      </c>
      <c r="AL558" s="3">
        <f t="shared" si="237"/>
        <v>9.5975013787886511E-3</v>
      </c>
      <c r="AM558" s="3">
        <f t="shared" si="238"/>
        <v>1.4581234582208256E-2</v>
      </c>
      <c r="AN558" s="3">
        <f t="shared" si="239"/>
        <v>1.094271689009803E-2</v>
      </c>
      <c r="AO558" s="3" t="str" cm="1">
        <f t="array" ref="AO558">GETVECTOR(Y558,2)</f>
        <v>0.5774</v>
      </c>
      <c r="AP558" s="3" t="str" cm="1">
        <f t="array" ref="AP558">GETVECTOR(Z558,2)</f>
        <v>0.5774</v>
      </c>
      <c r="AQ558" s="3" t="str" cm="1">
        <f t="array" ref="AQ558">GETVECTOR(AA558,2)</f>
        <v>0.5774</v>
      </c>
      <c r="AR558" s="3" t="str" cm="1">
        <f t="array" ref="AR558">GETVECTOR(AB558,2)</f>
        <v>0.5774</v>
      </c>
      <c r="AS558" s="3" cm="1">
        <f t="array" ref="AS558">SUM(AK558:AN558*AO558:AR558)</f>
        <v>2.0279126876222218E-2</v>
      </c>
      <c r="AT558" s="51">
        <f t="shared" si="240"/>
        <v>1.1942225907738203E-2</v>
      </c>
      <c r="AU558" s="48">
        <f t="shared" si="241"/>
        <v>0.10928049189008165</v>
      </c>
      <c r="AV558" s="56"/>
      <c r="AW558" s="56"/>
    </row>
    <row r="559" spans="1:49" ht="15" customHeight="1" x14ac:dyDescent="0.25">
      <c r="A559" s="11">
        <f t="shared" si="229"/>
        <v>556</v>
      </c>
      <c r="B559" s="29">
        <v>31603</v>
      </c>
      <c r="C559" s="25">
        <v>22</v>
      </c>
      <c r="D559" s="12">
        <v>28</v>
      </c>
      <c r="E559" s="25">
        <v>23.1</v>
      </c>
      <c r="F559" s="35">
        <v>94</v>
      </c>
      <c r="G559" s="25">
        <v>15</v>
      </c>
      <c r="H559" s="13">
        <v>0</v>
      </c>
      <c r="I559" s="25">
        <v>0</v>
      </c>
      <c r="J559" s="12">
        <v>0</v>
      </c>
      <c r="K559" s="12">
        <v>0</v>
      </c>
      <c r="L559" s="25" t="s">
        <v>11</v>
      </c>
      <c r="M559" s="10"/>
      <c r="N559" s="15"/>
      <c r="O559" s="15"/>
      <c r="P559" s="4"/>
      <c r="Q559" s="54"/>
      <c r="R559" s="42">
        <f t="shared" si="228"/>
        <v>0.44020618556701036</v>
      </c>
      <c r="S559" s="44" t="str" cm="1">
        <f t="array" ref="S559">SETVECTOR(R559:R560)</f>
        <v>0.44020618556701,0.139175257731959</v>
      </c>
      <c r="T559" s="44">
        <f t="shared" si="242"/>
        <v>6.7010309278350513E-2</v>
      </c>
      <c r="U559" s="5">
        <f t="shared" si="243"/>
        <v>0</v>
      </c>
      <c r="V559" s="5">
        <f t="shared" si="244"/>
        <v>3.9902559288249345E-2</v>
      </c>
      <c r="W559" s="5">
        <f t="shared" si="245"/>
        <v>0.55443400039504265</v>
      </c>
      <c r="X559" s="5">
        <f t="shared" si="246"/>
        <v>3.0207871259033722E-2</v>
      </c>
      <c r="Y559" s="5" t="str" cm="1">
        <f t="array" ref="Y559:AB559">SETMATRIX(GETMATRIX(Y558:AB558)-$O$9*DELTAWEIGHT(S558,$AH$4,AK558:AN558))</f>
        <v>0.5774,0.5774,0.5774</v>
      </c>
      <c r="Z559" s="5" t="str">
        <v>0.617329212160514,0.599093901119648,0.5774</v>
      </c>
      <c r="AA559" s="5" t="str">
        <v>0.675022911968907,0.664197561551751,0.5774</v>
      </c>
      <c r="AB559" s="5" t="str">
        <v>0.626455616577303,0.604121633289569,0.5774</v>
      </c>
      <c r="AC559" s="5" cm="1">
        <f t="array" ref="AC559">SIGMOID(SUM(GETVECTOR(Y559)*GETVECTOR(_xlfn.CONCAT($S559,",",$AH$4)))+U559)</f>
        <v>0.58286236373382716</v>
      </c>
      <c r="AD559" s="5" cm="1">
        <f t="array" ref="AD559">SIGMOID(SUM(GETVECTOR(Z559)*GETVECTOR(_xlfn.CONCAT($S559,",",$AH$4)))+V559)</f>
        <v>0.59749388138117965</v>
      </c>
      <c r="AE559" s="5" cm="1">
        <f t="array" ref="AE559">TANH(SUM(GETVECTOR(AA559)*GETVECTOR(_xlfn.CONCAT($S559,",",$AH$4)))+W559)</f>
        <v>0.73706521098311928</v>
      </c>
      <c r="AF559" s="5" cm="1">
        <f t="array" ref="AF559">SIGMOID(SUM(GETVECTOR(AB559)*GETVECTOR(_xlfn.CONCAT($S559,",",$AH$4)))+X559)</f>
        <v>0.5962962505386058</v>
      </c>
      <c r="AG559" s="5">
        <f t="shared" si="232"/>
        <v>0.44039195374134205</v>
      </c>
      <c r="AH559" s="40">
        <f t="shared" si="233"/>
        <v>0.24684832907586346</v>
      </c>
      <c r="AI559" s="3">
        <f t="shared" si="234"/>
        <v>0.17983801979751296</v>
      </c>
      <c r="AJ559" s="3">
        <f t="shared" si="235"/>
        <v>8.8859516803267147E-2</v>
      </c>
      <c r="AK559" s="3">
        <f t="shared" si="236"/>
        <v>0</v>
      </c>
      <c r="AL559" s="3">
        <f t="shared" si="237"/>
        <v>1.5751278465944228E-2</v>
      </c>
      <c r="AM559" s="3">
        <f t="shared" si="238"/>
        <v>2.4249432740629247E-2</v>
      </c>
      <c r="AN559" s="3">
        <f t="shared" si="239"/>
        <v>1.7921505369659082E-2</v>
      </c>
      <c r="AO559" s="3" t="str" cm="1">
        <f t="array" ref="AO559">GETVECTOR(Y559,2)</f>
        <v>0.5774</v>
      </c>
      <c r="AP559" s="3" t="str" cm="1">
        <f t="array" ref="AP559">GETVECTOR(Z559,2)</f>
        <v>0.5774</v>
      </c>
      <c r="AQ559" s="3" t="str" cm="1">
        <f t="array" ref="AQ559">GETVECTOR(AA559,2)</f>
        <v>0.5774</v>
      </c>
      <c r="AR559" s="3" t="str" cm="1">
        <f t="array" ref="AR559">GETVECTOR(AB559,2)</f>
        <v>0.5774</v>
      </c>
      <c r="AS559" s="3" cm="1">
        <f t="array" ref="AS559">SUM(AK559:AN559*AO559:AR559)</f>
        <v>3.344428785111668E-2</v>
      </c>
      <c r="AT559" s="51">
        <f t="shared" si="240"/>
        <v>3.2341713364690661E-2</v>
      </c>
      <c r="AU559" s="48">
        <f t="shared" si="241"/>
        <v>0.17983801979751296</v>
      </c>
      <c r="AV559" s="56"/>
      <c r="AW559" s="56"/>
    </row>
    <row r="560" spans="1:49" ht="15" customHeight="1" x14ac:dyDescent="0.25">
      <c r="A560" s="11">
        <f t="shared" si="229"/>
        <v>557</v>
      </c>
      <c r="B560" s="29">
        <v>31604</v>
      </c>
      <c r="C560" s="25">
        <v>22</v>
      </c>
      <c r="D560" s="12">
        <v>24.3</v>
      </c>
      <c r="E560" s="25">
        <v>24.2</v>
      </c>
      <c r="F560" s="35">
        <v>98</v>
      </c>
      <c r="G560" s="25">
        <v>50</v>
      </c>
      <c r="H560" s="13">
        <v>0</v>
      </c>
      <c r="I560" s="25">
        <v>0</v>
      </c>
      <c r="J560" s="12">
        <v>0</v>
      </c>
      <c r="K560" s="12">
        <v>0</v>
      </c>
      <c r="L560" s="25" t="s">
        <v>11</v>
      </c>
      <c r="M560" s="10"/>
      <c r="N560" s="15"/>
      <c r="O560" s="15"/>
      <c r="P560" s="4"/>
      <c r="Q560" s="54"/>
      <c r="R560" s="42">
        <f t="shared" si="228"/>
        <v>0.13917525773195877</v>
      </c>
      <c r="S560" s="44" t="str" cm="1">
        <f t="array" ref="S560">SETVECTOR(R560:R561)</f>
        <v>0.139175257731959,0.0670103092783505</v>
      </c>
      <c r="T560" s="44">
        <f t="shared" si="242"/>
        <v>0.17525773195876287</v>
      </c>
      <c r="U560" s="5">
        <f t="shared" si="243"/>
        <v>0</v>
      </c>
      <c r="V560" s="5">
        <f t="shared" si="244"/>
        <v>3.8327431441654923E-2</v>
      </c>
      <c r="W560" s="5">
        <f t="shared" si="245"/>
        <v>0.5520090571209797</v>
      </c>
      <c r="X560" s="5">
        <f t="shared" si="246"/>
        <v>2.8415720722067814E-2</v>
      </c>
      <c r="Y560" s="5" t="str" cm="1">
        <f t="array" ref="Y560:AB560">SETMATRIX(GETMATRIX(Y559:AB559)-$O$9*DELTAWEIGHT(S559,$AH$4,AK559:AN559))</f>
        <v>0.5774,0.5774,0.5774</v>
      </c>
      <c r="Z560" s="5" t="str">
        <v>0.617040325826482,0.599002567032776,0.5774</v>
      </c>
      <c r="AA560" s="5" t="str">
        <v>0.673955332486691,0.663860036422713,0.5774</v>
      </c>
      <c r="AB560" s="5" t="str">
        <v>0.626150366017117,0.60402512550122,0.5774</v>
      </c>
      <c r="AC560" s="5" cm="1">
        <f t="array" ref="AC560">SIGMOID(SUM(GETVECTOR(Y560)*GETVECTOR(_xlfn.CONCAT($S560,",",$AH$4)))+U560)</f>
        <v>0.52972778322934388</v>
      </c>
      <c r="AD560" s="5" cm="1">
        <f t="array" ref="AD560">SIGMOID(SUM(GETVECTOR(Z560)*GETVECTOR(_xlfn.CONCAT($S560,",",$AH$4)))+V560)</f>
        <v>0.5409936570095577</v>
      </c>
      <c r="AE560" s="5" cm="1">
        <f t="array" ref="AE560">TANH(SUM(GETVECTOR(AA560)*GETVECTOR(_xlfn.CONCAT($S560,",",$AH$4)))+W560)</f>
        <v>0.59816983017682035</v>
      </c>
      <c r="AF560" s="5" cm="1">
        <f t="array" ref="AF560">SIGMOID(SUM(GETVECTOR(AB560)*GETVECTOR(_xlfn.CONCAT($S560,",",$AH$4)))+X560)</f>
        <v>0.5389301124902155</v>
      </c>
      <c r="AG560" s="5">
        <f t="shared" si="232"/>
        <v>0.32360608394014412</v>
      </c>
      <c r="AH560" s="40">
        <f t="shared" si="233"/>
        <v>0.16855789068084459</v>
      </c>
      <c r="AI560" s="3">
        <f t="shared" si="234"/>
        <v>-6.6998412779182837E-3</v>
      </c>
      <c r="AJ560" s="3">
        <f t="shared" si="235"/>
        <v>-3.2575384509423025E-3</v>
      </c>
      <c r="AK560" s="3">
        <f t="shared" si="236"/>
        <v>0</v>
      </c>
      <c r="AL560" s="3">
        <f t="shared" si="237"/>
        <v>-4.8386578750191144E-4</v>
      </c>
      <c r="AM560" s="3">
        <f t="shared" si="238"/>
        <v>-1.1317413730572252E-3</v>
      </c>
      <c r="AN560" s="3">
        <f t="shared" si="239"/>
        <v>-5.2069134815829667E-4</v>
      </c>
      <c r="AO560" s="3" t="str" cm="1">
        <f t="array" ref="AO560">GETVECTOR(Y560,2)</f>
        <v>0.5774</v>
      </c>
      <c r="AP560" s="3" t="str" cm="1">
        <f t="array" ref="AP560">GETVECTOR(Z560,2)</f>
        <v>0.5774</v>
      </c>
      <c r="AQ560" s="3" t="str" cm="1">
        <f t="array" ref="AQ560">GETVECTOR(AA560,2)</f>
        <v>0.5774</v>
      </c>
      <c r="AR560" s="3" t="str" cm="1">
        <f t="array" ref="AR560">GETVECTOR(AB560,2)</f>
        <v>0.5774</v>
      </c>
      <c r="AS560" s="3" cm="1">
        <f t="array" ref="AS560">SUM(AK560:AN560*AO560:AR560)</f>
        <v>-1.233498758933446E-3</v>
      </c>
      <c r="AT560" s="51">
        <f t="shared" si="240"/>
        <v>4.4887873149297702E-5</v>
      </c>
      <c r="AU560" s="48">
        <f t="shared" si="241"/>
        <v>6.6998412779182837E-3</v>
      </c>
      <c r="AV560" s="56"/>
      <c r="AW560" s="56"/>
    </row>
    <row r="561" spans="1:49" ht="15" customHeight="1" x14ac:dyDescent="0.25">
      <c r="A561" s="11">
        <f t="shared" si="229"/>
        <v>558</v>
      </c>
      <c r="B561" s="29">
        <v>31605</v>
      </c>
      <c r="C561" s="25">
        <v>20</v>
      </c>
      <c r="D561" s="12">
        <v>29.1</v>
      </c>
      <c r="E561" s="25">
        <v>22.9</v>
      </c>
      <c r="F561" s="35">
        <v>88</v>
      </c>
      <c r="G561" s="25">
        <v>42</v>
      </c>
      <c r="H561" s="13">
        <v>0</v>
      </c>
      <c r="I561" s="25">
        <v>0</v>
      </c>
      <c r="J561" s="12">
        <v>0</v>
      </c>
      <c r="K561" s="12">
        <v>1</v>
      </c>
      <c r="L561" s="25" t="s">
        <v>11</v>
      </c>
      <c r="M561" s="10"/>
      <c r="N561" s="15"/>
      <c r="O561" s="15"/>
      <c r="P561" s="4"/>
      <c r="Q561" s="54"/>
      <c r="R561" s="42">
        <f t="shared" ref="R561:R624" si="247">R507</f>
        <v>6.7010309278350513E-2</v>
      </c>
      <c r="S561" s="44" t="str" cm="1">
        <f t="array" ref="S561">SETVECTOR(R561:R562)</f>
        <v>0.0670103092783505,0.175257731958763</v>
      </c>
      <c r="T561" s="44">
        <f t="shared" si="242"/>
        <v>0.18969072164948453</v>
      </c>
      <c r="U561" s="5">
        <f t="shared" si="243"/>
        <v>0</v>
      </c>
      <c r="V561" s="5">
        <f t="shared" si="244"/>
        <v>3.8375818020405114E-2</v>
      </c>
      <c r="W561" s="5">
        <f t="shared" si="245"/>
        <v>0.55212223125828541</v>
      </c>
      <c r="X561" s="5">
        <f t="shared" si="246"/>
        <v>2.8467789856883644E-2</v>
      </c>
      <c r="Y561" s="5" t="str" cm="1">
        <f t="array" ref="Y561:AB561">SETMATRIX(GETMATRIX(Y560:AB560)-$O$9*DELTAWEIGHT(S560,$AH$4,AK560:AN560))</f>
        <v>0.5774,0.5774,0.5774</v>
      </c>
      <c r="Z561" s="5" t="str">
        <v>0.617089119690886,0.599026060374896,0.5774</v>
      </c>
      <c r="AA561" s="5" t="str">
        <v>0.674265676705265,0.664009461416841,0.5774</v>
      </c>
      <c r="AB561" s="5" t="str">
        <v>0.626200001153126,0.604049023900039,0.5774</v>
      </c>
      <c r="AC561" s="5" cm="1">
        <f t="array" ref="AC561">SIGMOID(SUM(GETVECTOR(Y561)*GETVECTOR(_xlfn.CONCAT($S561,",",$AH$4)))+U561)</f>
        <v>0.53491447652074542</v>
      </c>
      <c r="AD561" s="5" cm="1">
        <f t="array" ref="AD561">SIGMOID(SUM(GETVECTOR(Z561)*GETVECTOR(_xlfn.CONCAT($S561,",",$AH$4)))+V561)</f>
        <v>0.5460469294375051</v>
      </c>
      <c r="AE561" s="5" cm="1">
        <f t="array" ref="AE561">TANH(SUM(GETVECTOR(AA561)*GETVECTOR(_xlfn.CONCAT($S561,",",$AH$4)))+W561)</f>
        <v>0.61297789078699549</v>
      </c>
      <c r="AF561" s="5" cm="1">
        <f t="array" ref="AF561">SIGMOID(SUM(GETVECTOR(AB561)*GETVECTOR(_xlfn.CONCAT($S561,",",$AH$4)))+X561)</f>
        <v>0.5439596819153184</v>
      </c>
      <c r="AG561" s="5">
        <f t="shared" si="232"/>
        <v>0.33471469507731721</v>
      </c>
      <c r="AH561" s="40">
        <f t="shared" si="233"/>
        <v>0.17556339894191128</v>
      </c>
      <c r="AI561" s="3">
        <f t="shared" si="234"/>
        <v>-1.4127322707573248E-2</v>
      </c>
      <c r="AJ561" s="3">
        <f t="shared" si="235"/>
        <v>-6.8841943738000835E-3</v>
      </c>
      <c r="AK561" s="3">
        <f t="shared" si="236"/>
        <v>0</v>
      </c>
      <c r="AL561" s="3">
        <f t="shared" si="237"/>
        <v>-1.0460172866535061E-3</v>
      </c>
      <c r="AM561" s="3">
        <f t="shared" si="238"/>
        <v>-2.3466443987435037E-3</v>
      </c>
      <c r="AN561" s="3">
        <f t="shared" si="239"/>
        <v>-1.131089799934109E-3</v>
      </c>
      <c r="AO561" s="3" t="str" cm="1">
        <f t="array" ref="AO561">GETVECTOR(Y561,2)</f>
        <v>0.5774</v>
      </c>
      <c r="AP561" s="3" t="str" cm="1">
        <f t="array" ref="AP561">GETVECTOR(Z561,2)</f>
        <v>0.5774</v>
      </c>
      <c r="AQ561" s="3" t="str" cm="1">
        <f t="array" ref="AQ561">GETVECTOR(AA561,2)</f>
        <v>0.5774</v>
      </c>
      <c r="AR561" s="3" t="str" cm="1">
        <f t="array" ref="AR561">GETVECTOR(AB561,2)</f>
        <v>0.5774</v>
      </c>
      <c r="AS561" s="3" cm="1">
        <f t="array" ref="AS561">SUM(AK561:AN561*AO561:AR561)</f>
        <v>-2.6120141076301879E-3</v>
      </c>
      <c r="AT561" s="51">
        <f t="shared" si="240"/>
        <v>1.9958124688391471E-4</v>
      </c>
      <c r="AU561" s="48">
        <f t="shared" si="241"/>
        <v>1.4127322707573248E-2</v>
      </c>
      <c r="AV561" s="56"/>
      <c r="AW561" s="56"/>
    </row>
    <row r="562" spans="1:49" ht="15" customHeight="1" x14ac:dyDescent="0.25">
      <c r="A562" s="11">
        <f t="shared" si="229"/>
        <v>559</v>
      </c>
      <c r="B562" s="29">
        <v>31606</v>
      </c>
      <c r="C562" s="25">
        <v>20</v>
      </c>
      <c r="D562" s="12">
        <v>29.6</v>
      </c>
      <c r="E562" s="25">
        <v>23</v>
      </c>
      <c r="F562" s="35">
        <v>96</v>
      </c>
      <c r="G562" s="25">
        <v>0</v>
      </c>
      <c r="H562" s="13">
        <v>0</v>
      </c>
      <c r="I562" s="25">
        <v>0</v>
      </c>
      <c r="J562" s="12">
        <v>0</v>
      </c>
      <c r="K562" s="12">
        <v>0</v>
      </c>
      <c r="L562" s="25" t="s">
        <v>11</v>
      </c>
      <c r="M562" s="10"/>
      <c r="N562" s="15"/>
      <c r="O562" s="15"/>
      <c r="P562" s="4"/>
      <c r="Q562" s="54"/>
      <c r="R562" s="42">
        <f t="shared" si="247"/>
        <v>0.17525773195876287</v>
      </c>
      <c r="S562" s="44" t="str" cm="1">
        <f t="array" ref="S562">SETVECTOR(R562:R563)</f>
        <v>0.175257731958763,0.189690721649485</v>
      </c>
      <c r="T562" s="44">
        <f t="shared" si="242"/>
        <v>0.25979381443298966</v>
      </c>
      <c r="U562" s="5">
        <f t="shared" si="243"/>
        <v>0</v>
      </c>
      <c r="V562" s="5">
        <f t="shared" si="244"/>
        <v>3.8480419749070467E-2</v>
      </c>
      <c r="W562" s="5">
        <f t="shared" si="245"/>
        <v>0.55235689569815971</v>
      </c>
      <c r="X562" s="5">
        <f t="shared" si="246"/>
        <v>2.8580898836877054E-2</v>
      </c>
      <c r="Y562" s="5" t="str" cm="1">
        <f t="array" ref="Y562:AB562">SETMATRIX(GETMATRIX(Y561:AB561)-$O$9*DELTAWEIGHT(S561,$AH$4,AK561:AN561))</f>
        <v>0.5774,0.5774,0.5774</v>
      </c>
      <c r="Z562" s="5" t="str">
        <v>0.617116245946554,0.599097005966642,0.5774</v>
      </c>
      <c r="AA562" s="5" t="str">
        <v>0.674426162604789,0.664429193769442,0.5774</v>
      </c>
      <c r="AB562" s="5" t="str">
        <v>0.626227677870712,0.604121409161419,0.5774</v>
      </c>
      <c r="AC562" s="5" cm="1">
        <f t="array" ref="AC562">SIGMOID(SUM(GETVECTOR(Y562)*GETVECTOR(_xlfn.CONCAT($S562,",",$AH$4)))+U562)</f>
        <v>0.55248623872780911</v>
      </c>
      <c r="AD562" s="5" cm="1">
        <f t="array" ref="AD562">SIGMOID(SUM(GETVECTOR(Z562)*GETVECTOR(_xlfn.CONCAT($S562,",",$AH$4)))+V562)</f>
        <v>0.56470461850538667</v>
      </c>
      <c r="AE562" s="5" cm="1">
        <f t="array" ref="AE562">TANH(SUM(GETVECTOR(AA562)*GETVECTOR(_xlfn.CONCAT($S562,",",$AH$4)))+W562)</f>
        <v>0.66212683038281006</v>
      </c>
      <c r="AF562" s="5" cm="1">
        <f t="array" ref="AF562">SIGMOID(SUM(GETVECTOR(AB562)*GETVECTOR(_xlfn.CONCAT($S562,",",$AH$4)))+X562)</f>
        <v>0.56289714018831594</v>
      </c>
      <c r="AG562" s="5">
        <f t="shared" si="232"/>
        <v>0.3739060791535056</v>
      </c>
      <c r="AH562" s="40">
        <f t="shared" si="233"/>
        <v>0.20118145606883292</v>
      </c>
      <c r="AI562" s="3">
        <f t="shared" si="234"/>
        <v>-5.8612358364156736E-2</v>
      </c>
      <c r="AJ562" s="3">
        <f t="shared" si="235"/>
        <v>-2.8778326041005862E-2</v>
      </c>
      <c r="AK562" s="3">
        <f t="shared" si="236"/>
        <v>0</v>
      </c>
      <c r="AL562" s="3">
        <f t="shared" si="237"/>
        <v>-4.6839485291406023E-3</v>
      </c>
      <c r="AM562" s="3">
        <f t="shared" si="238"/>
        <v>-9.1265100055521603E-3</v>
      </c>
      <c r="AN562" s="3">
        <f t="shared" si="239"/>
        <v>-5.1541943589643183E-3</v>
      </c>
      <c r="AO562" s="3" t="str" cm="1">
        <f t="array" ref="AO562">GETVECTOR(Y562,2)</f>
        <v>0.5774</v>
      </c>
      <c r="AP562" s="3" t="str" cm="1">
        <f t="array" ref="AP562">GETVECTOR(Z562,2)</f>
        <v>0.5774</v>
      </c>
      <c r="AQ562" s="3" t="str" cm="1">
        <f t="array" ref="AQ562">GETVECTOR(AA562,2)</f>
        <v>0.5774</v>
      </c>
      <c r="AR562" s="3" t="str" cm="1">
        <f t="array" ref="AR562">GETVECTOR(AB562,2)</f>
        <v>0.5774</v>
      </c>
      <c r="AS562" s="3" cm="1">
        <f t="array" ref="AS562">SUM(AK562:AN562*AO562:AR562)</f>
        <v>-1.09501905807976E-2</v>
      </c>
      <c r="AT562" s="51">
        <f t="shared" si="240"/>
        <v>3.435408553008334E-3</v>
      </c>
      <c r="AU562" s="48">
        <f t="shared" si="241"/>
        <v>5.8612358364156736E-2</v>
      </c>
      <c r="AV562" s="56"/>
      <c r="AW562" s="56"/>
    </row>
    <row r="563" spans="1:49" ht="15" customHeight="1" x14ac:dyDescent="0.25">
      <c r="A563" s="11">
        <f t="shared" si="229"/>
        <v>560</v>
      </c>
      <c r="B563" s="29">
        <v>31607</v>
      </c>
      <c r="C563" s="25">
        <v>21</v>
      </c>
      <c r="D563" s="12">
        <v>29.7</v>
      </c>
      <c r="E563" s="25">
        <v>25.3</v>
      </c>
      <c r="F563" s="35">
        <v>90</v>
      </c>
      <c r="G563" s="25">
        <v>52</v>
      </c>
      <c r="H563" s="13">
        <v>0</v>
      </c>
      <c r="I563" s="25">
        <v>0</v>
      </c>
      <c r="J563" s="12">
        <v>0</v>
      </c>
      <c r="K563" s="12">
        <v>0</v>
      </c>
      <c r="L563" s="25" t="s">
        <v>11</v>
      </c>
      <c r="M563" s="10"/>
      <c r="N563" s="15"/>
      <c r="O563" s="15"/>
      <c r="P563" s="4"/>
      <c r="Q563" s="54"/>
      <c r="R563" s="42">
        <f t="shared" si="247"/>
        <v>0.18969072164948453</v>
      </c>
      <c r="S563" s="44" t="str" cm="1">
        <f t="array" ref="S563">SETVECTOR(R563:R564)</f>
        <v>0.189690721649485,0.25979381443299</v>
      </c>
      <c r="T563" s="44">
        <f t="shared" si="242"/>
        <v>0.29587628865979382</v>
      </c>
      <c r="U563" s="5">
        <f t="shared" si="243"/>
        <v>0</v>
      </c>
      <c r="V563" s="5">
        <f t="shared" si="244"/>
        <v>3.894881460198453E-2</v>
      </c>
      <c r="W563" s="5">
        <f t="shared" si="245"/>
        <v>0.55326954669871498</v>
      </c>
      <c r="X563" s="5">
        <f t="shared" si="246"/>
        <v>2.9096318272773487E-2</v>
      </c>
      <c r="Y563" s="5" t="str" cm="1">
        <f t="array" ref="Y563:AB563">SETMATRIX(GETMATRIX(Y562:AB562)-$O$9*DELTAWEIGHT(S562,$AH$4,AK562:AN562))</f>
        <v>0.5774,0.5774,0.5774</v>
      </c>
      <c r="Z563" s="5" t="str">
        <v>0.617242113155758,0.599233238710722,0.5774</v>
      </c>
      <c r="AA563" s="5" t="str">
        <v>0.675035146329972,0.665088329095522,0.5774</v>
      </c>
      <c r="AB563" s="5" t="str">
        <v>0.626357539516802,0.60426196529601,0.5774</v>
      </c>
      <c r="AC563" s="5" cm="1">
        <f t="array" ref="AC563">SIGMOID(SUM(GETVECTOR(Y563)*GETVECTOR(_xlfn.CONCAT($S563,",",$AH$4)))+U563)</f>
        <v>0.56452133479732203</v>
      </c>
      <c r="AD563" s="5" cm="1">
        <f t="array" ref="AD563">SIGMOID(SUM(GETVECTOR(Z563)*GETVECTOR(_xlfn.CONCAT($S563,",",$AH$4)))+V563)</f>
        <v>0.57730284308162949</v>
      </c>
      <c r="AE563" s="5" cm="1">
        <f t="array" ref="AE563">TANH(SUM(GETVECTOR(AA563)*GETVECTOR(_xlfn.CONCAT($S563,",",$AH$4)))+W563)</f>
        <v>0.69320704665688515</v>
      </c>
      <c r="AF563" s="5" cm="1">
        <f t="array" ref="AF563">SIGMOID(SUM(GETVECTOR(AB563)*GETVECTOR(_xlfn.CONCAT($S563,",",$AH$4)))+X563)</f>
        <v>0.57563847060141804</v>
      </c>
      <c r="AG563" s="5">
        <f t="shared" si="232"/>
        <v>0.40019039887923957</v>
      </c>
      <c r="AH563" s="40">
        <f t="shared" si="233"/>
        <v>0.21880701155226134</v>
      </c>
      <c r="AI563" s="3">
        <f t="shared" si="234"/>
        <v>-7.7069277107532475E-2</v>
      </c>
      <c r="AJ563" s="3">
        <f t="shared" si="235"/>
        <v>-3.7954101104710605E-2</v>
      </c>
      <c r="AK563" s="3">
        <f t="shared" si="236"/>
        <v>0</v>
      </c>
      <c r="AL563" s="3">
        <f t="shared" si="237"/>
        <v>-6.4202908386169818E-3</v>
      </c>
      <c r="AM563" s="3">
        <f t="shared" si="238"/>
        <v>-1.1381980936135162E-2</v>
      </c>
      <c r="AN563" s="3">
        <f t="shared" si="239"/>
        <v>-7.156135017568995E-3</v>
      </c>
      <c r="AO563" s="3" t="str" cm="1">
        <f t="array" ref="AO563">GETVECTOR(Y563,2)</f>
        <v>0.5774</v>
      </c>
      <c r="AP563" s="3" t="str" cm="1">
        <f t="array" ref="AP563">GETVECTOR(Z563,2)</f>
        <v>0.5774</v>
      </c>
      <c r="AQ563" s="3" t="str" cm="1">
        <f t="array" ref="AQ563">GETVECTOR(AA563,2)</f>
        <v>0.5774</v>
      </c>
      <c r="AR563" s="3" t="str" cm="1">
        <f t="array" ref="AR563">GETVECTOR(AB563,2)</f>
        <v>0.5774</v>
      </c>
      <c r="AS563" s="3" cm="1">
        <f t="array" ref="AS563">SUM(AK563:AN563*AO563:AR563)</f>
        <v>-1.4410984081886225E-2</v>
      </c>
      <c r="AT563" s="51">
        <f t="shared" si="240"/>
        <v>5.9396734738776293E-3</v>
      </c>
      <c r="AU563" s="48">
        <f t="shared" si="241"/>
        <v>7.7069277107532475E-2</v>
      </c>
      <c r="AV563" s="56"/>
      <c r="AW563" s="56"/>
    </row>
    <row r="564" spans="1:49" ht="15" customHeight="1" x14ac:dyDescent="0.25">
      <c r="A564" s="11">
        <f t="shared" si="229"/>
        <v>561</v>
      </c>
      <c r="B564" s="29">
        <v>31608</v>
      </c>
      <c r="C564" s="25">
        <v>21</v>
      </c>
      <c r="D564" s="12">
        <v>30.5</v>
      </c>
      <c r="E564" s="25">
        <v>25</v>
      </c>
      <c r="F564" s="35">
        <v>86</v>
      </c>
      <c r="G564" s="25">
        <v>1</v>
      </c>
      <c r="H564" s="13">
        <v>0</v>
      </c>
      <c r="I564" s="25">
        <v>0</v>
      </c>
      <c r="J564" s="12">
        <v>0</v>
      </c>
      <c r="K564" s="12">
        <v>0</v>
      </c>
      <c r="L564" s="25" t="s">
        <v>11</v>
      </c>
      <c r="M564" s="10"/>
      <c r="N564" s="15"/>
      <c r="O564" s="15"/>
      <c r="P564" s="4"/>
      <c r="Q564" s="54"/>
      <c r="R564" s="42">
        <f t="shared" si="247"/>
        <v>0.25979381443298966</v>
      </c>
      <c r="S564" s="44" t="str" cm="1">
        <f t="array" ref="S564">SETVECTOR(R564:R565)</f>
        <v>0.25979381443299,0.295876288659794</v>
      </c>
      <c r="T564" s="44">
        <f t="shared" si="242"/>
        <v>0.25773195876288657</v>
      </c>
      <c r="U564" s="5">
        <f t="shared" si="243"/>
        <v>0</v>
      </c>
      <c r="V564" s="5">
        <f t="shared" si="244"/>
        <v>3.9590843685846228E-2</v>
      </c>
      <c r="W564" s="5">
        <f t="shared" si="245"/>
        <v>0.55440774479232846</v>
      </c>
      <c r="X564" s="5">
        <f t="shared" si="246"/>
        <v>2.9811931774530388E-2</v>
      </c>
      <c r="Y564" s="5" t="str" cm="1">
        <f t="array" ref="Y564:AB564">SETMATRIX(GETMATRIX(Y563:AB563)-$O$9*DELTAWEIGHT(S563,$AH$4,AK563:AN563))</f>
        <v>0.5774,0.5774,0.5774</v>
      </c>
      <c r="Z564" s="5" t="str">
        <v>0.617412538070247,0.599466646745783,0.5774</v>
      </c>
      <c r="AA564" s="5" t="str">
        <v>0.675761835603157,0.666083577447928,0.5774</v>
      </c>
      <c r="AB564" s="5" t="str">
        <v>0.626535036706832,0.604505059273659,0.5774</v>
      </c>
      <c r="AC564" s="5" cm="1">
        <f t="array" ref="AC564">SIGMOID(SUM(GETVECTOR(Y564)*GETVECTOR(_xlfn.CONCAT($S564,",",$AH$4)))+U564)</f>
        <v>0.57952990753731792</v>
      </c>
      <c r="AD564" s="5" cm="1">
        <f t="array" ref="AD564">SIGMOID(SUM(GETVECTOR(Z564)*GETVECTOR(_xlfn.CONCAT($S564,",",$AH$4)))+V564)</f>
        <v>0.59323591243213181</v>
      </c>
      <c r="AE564" s="5" cm="1">
        <f t="array" ref="AE564">TANH(SUM(GETVECTOR(AA564)*GETVECTOR(_xlfn.CONCAT($S564,",",$AH$4)))+W564)</f>
        <v>0.72921312089555279</v>
      </c>
      <c r="AF564" s="5" cm="1">
        <f t="array" ref="AF564">SIGMOID(SUM(GETVECTOR(AB564)*GETVECTOR(_xlfn.CONCAT($S564,",",$AH$4)))+X564)</f>
        <v>0.59180702555971265</v>
      </c>
      <c r="AG564" s="5">
        <f t="shared" si="232"/>
        <v>0.43259541113195571</v>
      </c>
      <c r="AH564" s="40">
        <f t="shared" si="233"/>
        <v>0.24115428936550926</v>
      </c>
      <c r="AI564" s="3">
        <f t="shared" si="234"/>
        <v>-1.6577669397377315E-2</v>
      </c>
      <c r="AJ564" s="3">
        <f t="shared" si="235"/>
        <v>-8.1817352462688984E-3</v>
      </c>
      <c r="AK564" s="3">
        <f t="shared" si="236"/>
        <v>0</v>
      </c>
      <c r="AL564" s="3">
        <f t="shared" si="237"/>
        <v>-1.4396931329025487E-3</v>
      </c>
      <c r="AM564" s="3">
        <f t="shared" si="238"/>
        <v>-2.272736019624807E-3</v>
      </c>
      <c r="AN564" s="3">
        <f t="shared" si="239"/>
        <v>-1.6318641104092219E-3</v>
      </c>
      <c r="AO564" s="3" t="str" cm="1">
        <f t="array" ref="AO564">GETVECTOR(Y564,2)</f>
        <v>0.5774</v>
      </c>
      <c r="AP564" s="3" t="str" cm="1">
        <f t="array" ref="AP564">GETVECTOR(Z564,2)</f>
        <v>0.5774</v>
      </c>
      <c r="AQ564" s="3" t="str" cm="1">
        <f t="array" ref="AQ564">GETVECTOR(AA564,2)</f>
        <v>0.5774</v>
      </c>
      <c r="AR564" s="3" t="str" cm="1">
        <f t="array" ref="AR564">GETVECTOR(AB564,2)</f>
        <v>0.5774</v>
      </c>
      <c r="AS564" s="3" cm="1">
        <f t="array" ref="AS564">SUM(AK564:AN564*AO564:AR564)</f>
        <v>-3.0857949300195798E-3</v>
      </c>
      <c r="AT564" s="51">
        <f t="shared" si="240"/>
        <v>2.7481912264874032E-4</v>
      </c>
      <c r="AU564" s="48">
        <f t="shared" si="241"/>
        <v>1.6577669397377315E-2</v>
      </c>
      <c r="AV564" s="56"/>
      <c r="AW564" s="56"/>
    </row>
    <row r="565" spans="1:49" ht="15" customHeight="1" x14ac:dyDescent="0.25">
      <c r="A565" s="11">
        <f t="shared" si="229"/>
        <v>562</v>
      </c>
      <c r="B565" s="29">
        <v>31609</v>
      </c>
      <c r="C565" s="25">
        <v>20</v>
      </c>
      <c r="D565" s="12">
        <v>31</v>
      </c>
      <c r="E565" s="25">
        <v>22.3</v>
      </c>
      <c r="F565" s="35">
        <v>84</v>
      </c>
      <c r="G565" s="25">
        <v>2</v>
      </c>
      <c r="H565" s="13">
        <v>0</v>
      </c>
      <c r="I565" s="25">
        <v>0</v>
      </c>
      <c r="J565" s="12">
        <v>0</v>
      </c>
      <c r="K565" s="12">
        <v>1</v>
      </c>
      <c r="L565" s="25" t="s">
        <v>11</v>
      </c>
      <c r="M565" s="10"/>
      <c r="N565" s="15"/>
      <c r="O565" s="15"/>
      <c r="P565" s="4"/>
      <c r="Q565" s="54"/>
      <c r="R565" s="42">
        <f t="shared" si="247"/>
        <v>0.29587628865979382</v>
      </c>
      <c r="S565" s="44" t="str" cm="1">
        <f t="array" ref="S565">SETVECTOR(R565:R566)</f>
        <v>0.295876288659794,0.257731958762887</v>
      </c>
      <c r="T565" s="44">
        <f t="shared" si="242"/>
        <v>1.0309278350515464E-2</v>
      </c>
      <c r="U565" s="5">
        <f t="shared" si="243"/>
        <v>0</v>
      </c>
      <c r="V565" s="5">
        <f t="shared" si="244"/>
        <v>3.9734812999136483E-2</v>
      </c>
      <c r="W565" s="5">
        <f t="shared" si="245"/>
        <v>0.55463501839429097</v>
      </c>
      <c r="X565" s="5">
        <f t="shared" si="246"/>
        <v>2.997511818557131E-2</v>
      </c>
      <c r="Y565" s="5" t="str" cm="1">
        <f t="array" ref="Y565:AB565">SETMATRIX(GETMATRIX(Y564:AB564)-$O$9*DELTAWEIGHT(S564,$AH$4,AK564:AN564))</f>
        <v>0.5774,0.5774,0.5774</v>
      </c>
      <c r="Z565" s="5" t="str">
        <v>0.617567633039123,0.599643282682558,0.5774</v>
      </c>
      <c r="AA565" s="5" t="str">
        <v>0.6763353101099,0.666736701191719,0.5774</v>
      </c>
      <c r="AB565" s="5" t="str">
        <v>0.626698737422706,0.604691496200071,0.5774</v>
      </c>
      <c r="AC565" s="5" cm="1">
        <f t="array" ref="AC565">SIGMOID(SUM(GETVECTOR(Y565)*GETVECTOR(_xlfn.CONCAT($S565,",",$AH$4)))+U565)</f>
        <v>0.57923978125367126</v>
      </c>
      <c r="AD565" s="5" cm="1">
        <f t="array" ref="AD565">SIGMOID(SUM(GETVECTOR(Z565)*GETVECTOR(_xlfn.CONCAT($S565,",",$AH$4)))+V565)</f>
        <v>0.59315070444588402</v>
      </c>
      <c r="AE565" s="5" cm="1">
        <f t="array" ref="AE565">TANH(SUM(GETVECTOR(AA565)*GETVECTOR(_xlfn.CONCAT($S565,",",$AH$4)))+W565)</f>
        <v>0.72899818358590318</v>
      </c>
      <c r="AF565" s="5" cm="1">
        <f t="array" ref="AF565">SIGMOID(SUM(GETVECTOR(AB565)*GETVECTOR(_xlfn.CONCAT($S565,",",$AH$4)))+X565)</f>
        <v>0.59176068317892805</v>
      </c>
      <c r="AG565" s="5">
        <f t="shared" si="232"/>
        <v>0.43240578613374836</v>
      </c>
      <c r="AH565" s="40">
        <f t="shared" si="233"/>
        <v>0.24104181806394673</v>
      </c>
      <c r="AI565" s="3">
        <f t="shared" si="234"/>
        <v>0.23073253971343127</v>
      </c>
      <c r="AJ565" s="3">
        <f t="shared" si="235"/>
        <v>0.11388430804429794</v>
      </c>
      <c r="AK565" s="3">
        <f t="shared" si="236"/>
        <v>0</v>
      </c>
      <c r="AL565" s="3">
        <f t="shared" si="237"/>
        <v>2.0034981810554391E-2</v>
      </c>
      <c r="AM565" s="3">
        <f t="shared" si="238"/>
        <v>3.1651600587295339E-2</v>
      </c>
      <c r="AN565" s="3">
        <f t="shared" si="239"/>
        <v>2.2704715760483721E-2</v>
      </c>
      <c r="AO565" s="3" t="str" cm="1">
        <f t="array" ref="AO565">GETVECTOR(Y565,2)</f>
        <v>0.5774</v>
      </c>
      <c r="AP565" s="3" t="str" cm="1">
        <f t="array" ref="AP565">GETVECTOR(Z565,2)</f>
        <v>0.5774</v>
      </c>
      <c r="AQ565" s="3" t="str" cm="1">
        <f t="array" ref="AQ565">GETVECTOR(AA565,2)</f>
        <v>0.5774</v>
      </c>
      <c r="AR565" s="3" t="str" cm="1">
        <f t="array" ref="AR565">GETVECTOR(AB565,2)</f>
        <v>0.5774</v>
      </c>
      <c r="AS565" s="3" cm="1">
        <f t="array" ref="AS565">SUM(AK565:AN565*AO565:AR565)</f>
        <v>4.2953535556621743E-2</v>
      </c>
      <c r="AT565" s="51">
        <f t="shared" si="240"/>
        <v>5.3237504882610143E-2</v>
      </c>
      <c r="AU565" s="48">
        <f t="shared" si="241"/>
        <v>0.23073253971343127</v>
      </c>
      <c r="AV565" s="56"/>
      <c r="AW565" s="56"/>
    </row>
    <row r="566" spans="1:49" ht="15" customHeight="1" x14ac:dyDescent="0.25">
      <c r="A566" s="11">
        <f t="shared" si="229"/>
        <v>563</v>
      </c>
      <c r="B566" s="29">
        <v>31610</v>
      </c>
      <c r="C566" s="25">
        <v>19</v>
      </c>
      <c r="D566" s="12">
        <v>30.2</v>
      </c>
      <c r="E566" s="25">
        <v>21.5</v>
      </c>
      <c r="F566" s="35">
        <v>84</v>
      </c>
      <c r="G566" s="25">
        <v>0</v>
      </c>
      <c r="H566" s="13">
        <v>0</v>
      </c>
      <c r="I566" s="25">
        <v>0</v>
      </c>
      <c r="J566" s="12">
        <v>0</v>
      </c>
      <c r="K566" s="12">
        <v>2</v>
      </c>
      <c r="L566" s="25" t="s">
        <v>11</v>
      </c>
      <c r="M566" s="10"/>
      <c r="N566" s="15"/>
      <c r="O566" s="15"/>
      <c r="P566" s="4"/>
      <c r="Q566" s="54"/>
      <c r="R566" s="42">
        <f t="shared" si="247"/>
        <v>0.25773195876288657</v>
      </c>
      <c r="S566" s="44" t="str" cm="1">
        <f t="array" ref="S566">SETVECTOR(R566:R567)</f>
        <v>0.257731958762887,0.0103092783505155</v>
      </c>
      <c r="T566" s="44">
        <f t="shared" si="242"/>
        <v>0.16185567010309276</v>
      </c>
      <c r="U566" s="5">
        <f t="shared" si="243"/>
        <v>0</v>
      </c>
      <c r="V566" s="5">
        <f t="shared" si="244"/>
        <v>3.7731314818081042E-2</v>
      </c>
      <c r="W566" s="5">
        <f t="shared" si="245"/>
        <v>0.55146985833556139</v>
      </c>
      <c r="X566" s="5">
        <f t="shared" si="246"/>
        <v>2.7704646609522939E-2</v>
      </c>
      <c r="Y566" s="5" t="str" cm="1">
        <f t="array" ref="Y566:AB566">SETMATRIX(GETMATRIX(Y565:AB565)-$O$9*DELTAWEIGHT(S565,$AH$4,AK565:AN565))</f>
        <v>0.5774,0.5774,0.5774</v>
      </c>
      <c r="Z566" s="5" t="str">
        <v>0.617268881884877,0.599383046485479,0.5774</v>
      </c>
      <c r="AA566" s="5" t="str">
        <v>0.675234873943167,0.66577813310223,0.5774</v>
      </c>
      <c r="AB566" s="5" t="str">
        <v>0.626383357579836,0.604416775082589,0.5774</v>
      </c>
      <c r="AC566" s="5" cm="1">
        <f t="array" ref="AC566">SIGMOID(SUM(GETVECTOR(Y566)*GETVECTOR(_xlfn.CONCAT($S566,",",$AH$4)))+U566)</f>
        <v>0.53861470571488013</v>
      </c>
      <c r="AD566" s="5" cm="1">
        <f t="array" ref="AD566">SIGMOID(SUM(GETVECTOR(Z566)*GETVECTOR(_xlfn.CONCAT($S566,",",$AH$4)))+V566)</f>
        <v>0.55057654422719338</v>
      </c>
      <c r="AE566" s="5" cm="1">
        <f t="array" ref="AE566">TANH(SUM(GETVECTOR(AA566)*GETVECTOR(_xlfn.CONCAT($S566,",",$AH$4)))+W566)</f>
        <v>0.62450897616344581</v>
      </c>
      <c r="AF566" s="5" cm="1">
        <f t="array" ref="AF566">SIGMOID(SUM(GETVECTOR(AB566)*GETVECTOR(_xlfn.CONCAT($S566,",",$AH$4)))+X566)</f>
        <v>0.54868891113976404</v>
      </c>
      <c r="AG566" s="5">
        <f t="shared" si="232"/>
        <v>0.3438399939349327</v>
      </c>
      <c r="AH566" s="40">
        <f t="shared" si="233"/>
        <v>0.18156185197343383</v>
      </c>
      <c r="AI566" s="3">
        <f t="shared" si="234"/>
        <v>1.9706181870341066E-2</v>
      </c>
      <c r="AJ566" s="3">
        <f t="shared" si="235"/>
        <v>9.6286348747077945E-3</v>
      </c>
      <c r="AK566" s="3">
        <f t="shared" si="236"/>
        <v>0</v>
      </c>
      <c r="AL566" s="3">
        <f t="shared" si="237"/>
        <v>1.4879106200162784E-3</v>
      </c>
      <c r="AM566" s="3">
        <f t="shared" si="238"/>
        <v>3.2337325542728577E-3</v>
      </c>
      <c r="AN566" s="3">
        <f t="shared" si="239"/>
        <v>1.6147418269372696E-3</v>
      </c>
      <c r="AO566" s="3" t="str" cm="1">
        <f t="array" ref="AO566">GETVECTOR(Y566,2)</f>
        <v>0.5774</v>
      </c>
      <c r="AP566" s="3" t="str" cm="1">
        <f t="array" ref="AP566">GETVECTOR(Z566,2)</f>
        <v>0.5774</v>
      </c>
      <c r="AQ566" s="3" t="str" cm="1">
        <f t="array" ref="AQ566">GETVECTOR(AA566,2)</f>
        <v>0.5774</v>
      </c>
      <c r="AR566" s="3" t="str" cm="1">
        <f t="array" ref="AR566">GETVECTOR(AB566,2)</f>
        <v>0.5774</v>
      </c>
      <c r="AS566" s="3" cm="1">
        <f t="array" ref="AS566">SUM(AK566:AN566*AO566:AR566)</f>
        <v>3.6586286997081271E-3</v>
      </c>
      <c r="AT566" s="51">
        <f t="shared" si="240"/>
        <v>3.8833360390695893E-4</v>
      </c>
      <c r="AU566" s="48">
        <f t="shared" si="241"/>
        <v>1.9706181870341066E-2</v>
      </c>
      <c r="AV566" s="56"/>
      <c r="AW566" s="56"/>
    </row>
    <row r="567" spans="1:49" ht="15" customHeight="1" x14ac:dyDescent="0.25">
      <c r="A567" s="11">
        <f t="shared" si="229"/>
        <v>564</v>
      </c>
      <c r="B567" s="29">
        <v>31611</v>
      </c>
      <c r="C567" s="25">
        <v>18</v>
      </c>
      <c r="D567" s="12">
        <v>31</v>
      </c>
      <c r="E567" s="25">
        <v>19.899999999999999</v>
      </c>
      <c r="F567" s="35">
        <v>92</v>
      </c>
      <c r="G567" s="25">
        <v>0</v>
      </c>
      <c r="H567" s="13">
        <v>0</v>
      </c>
      <c r="I567" s="25">
        <v>0</v>
      </c>
      <c r="J567" s="12">
        <v>0</v>
      </c>
      <c r="K567" s="12">
        <v>1</v>
      </c>
      <c r="L567" s="25" t="s">
        <v>11</v>
      </c>
      <c r="M567" s="10"/>
      <c r="N567" s="15"/>
      <c r="O567" s="15"/>
      <c r="P567" s="4"/>
      <c r="Q567" s="54"/>
      <c r="R567" s="42">
        <f t="shared" si="247"/>
        <v>1.0309278350515464E-2</v>
      </c>
      <c r="S567" s="44" t="str" cm="1">
        <f t="array" ref="S567">SETVECTOR(R567:R568)</f>
        <v>0.0103092783505155,0.161855670103093</v>
      </c>
      <c r="T567" s="44">
        <f t="shared" si="242"/>
        <v>0.19587628865979381</v>
      </c>
      <c r="U567" s="5">
        <f t="shared" si="243"/>
        <v>0</v>
      </c>
      <c r="V567" s="5">
        <f t="shared" si="244"/>
        <v>3.7582523756079414E-2</v>
      </c>
      <c r="W567" s="5">
        <f t="shared" si="245"/>
        <v>0.55114648508013409</v>
      </c>
      <c r="X567" s="5">
        <f t="shared" si="246"/>
        <v>2.7543172426829212E-2</v>
      </c>
      <c r="Y567" s="5" t="str" cm="1">
        <f t="array" ref="Y567:AB567">SETMATRIX(GETMATRIX(Y566:AB566)-$O$9*DELTAWEIGHT(S566,$AH$4,AK566:AN566))</f>
        <v>0.5774,0.5774,0.5774</v>
      </c>
      <c r="Z567" s="5" t="str">
        <v>0.617338379969414,0.599385826408861,0.5774</v>
      </c>
      <c r="AA567" s="5" t="str">
        <v>0.675617525130024,0.665793439149704,0.5774</v>
      </c>
      <c r="AB567" s="5" t="str">
        <v>0.626454483712025,0.604419620127877,0.5774</v>
      </c>
      <c r="AC567" s="5" cm="1">
        <f t="array" ref="AC567">SIGMOID(SUM(GETVECTOR(Y567)*GETVECTOR(_xlfn.CONCAT($S567,",",$AH$4)))+U567)</f>
        <v>0.52483156496816241</v>
      </c>
      <c r="AD567" s="5" cm="1">
        <f t="array" ref="AD567">SIGMOID(SUM(GETVECTOR(Z567)*GETVECTOR(_xlfn.CONCAT($S567,",",$AH$4)))+V567)</f>
        <v>0.53518197181416027</v>
      </c>
      <c r="AE567" s="5" cm="1">
        <f t="array" ref="AE567">TANH(SUM(GETVECTOR(AA567)*GETVECTOR(_xlfn.CONCAT($S567,",",$AH$4)))+W567)</f>
        <v>0.58225929294848855</v>
      </c>
      <c r="AF567" s="5" cm="1">
        <f t="array" ref="AF567">SIGMOID(SUM(GETVECTOR(AB567)*GETVECTOR(_xlfn.CONCAT($S567,",",$AH$4)))+X567)</f>
        <v>0.53290990365075841</v>
      </c>
      <c r="AG567" s="5">
        <f t="shared" si="232"/>
        <v>0.31161467650729091</v>
      </c>
      <c r="AH567" s="40">
        <f t="shared" si="233"/>
        <v>0.16088833258250684</v>
      </c>
      <c r="AI567" s="3">
        <f t="shared" si="234"/>
        <v>-3.4987956077286969E-2</v>
      </c>
      <c r="AJ567" s="3">
        <f t="shared" si="235"/>
        <v>-1.6945956813886217E-2</v>
      </c>
      <c r="AK567" s="3">
        <f t="shared" si="236"/>
        <v>0</v>
      </c>
      <c r="AL567" s="3">
        <f t="shared" si="237"/>
        <v>-2.4545221935871123E-3</v>
      </c>
      <c r="AM567" s="3">
        <f t="shared" si="238"/>
        <v>-5.994487006207104E-3</v>
      </c>
      <c r="AN567" s="3">
        <f t="shared" si="239"/>
        <v>-2.6293220439357165E-3</v>
      </c>
      <c r="AO567" s="3" t="str" cm="1">
        <f t="array" ref="AO567">GETVECTOR(Y567,2)</f>
        <v>0.5774</v>
      </c>
      <c r="AP567" s="3" t="str" cm="1">
        <f t="array" ref="AP567">GETVECTOR(Z567,2)</f>
        <v>0.5774</v>
      </c>
      <c r="AQ567" s="3" t="str" cm="1">
        <f t="array" ref="AQ567">GETVECTOR(AA567,2)</f>
        <v>0.5774</v>
      </c>
      <c r="AR567" s="3" t="str" cm="1">
        <f t="array" ref="AR567">GETVECTOR(AB567,2)</f>
        <v>0.5774</v>
      </c>
      <c r="AS567" s="3" cm="1">
        <f t="array" ref="AS567">SUM(AK567:AN567*AO567:AR567)</f>
        <v>-6.3966284601296632E-3</v>
      </c>
      <c r="AT567" s="51">
        <f t="shared" si="240"/>
        <v>1.2241570704661622E-3</v>
      </c>
      <c r="AU567" s="48">
        <f t="shared" si="241"/>
        <v>3.4987956077286969E-2</v>
      </c>
      <c r="AV567" s="56"/>
      <c r="AW567" s="56"/>
    </row>
    <row r="568" spans="1:49" ht="15" customHeight="1" x14ac:dyDescent="0.25">
      <c r="A568" s="11">
        <f t="shared" si="229"/>
        <v>565</v>
      </c>
      <c r="B568" s="29">
        <v>31612</v>
      </c>
      <c r="C568" s="25">
        <v>18</v>
      </c>
      <c r="D568" s="12">
        <v>30.1</v>
      </c>
      <c r="E568" s="25">
        <v>21.8</v>
      </c>
      <c r="F568" s="35">
        <v>87</v>
      </c>
      <c r="G568" s="25">
        <v>0</v>
      </c>
      <c r="H568" s="13">
        <v>0</v>
      </c>
      <c r="I568" s="25">
        <v>0</v>
      </c>
      <c r="J568" s="12">
        <v>0</v>
      </c>
      <c r="K568" s="12">
        <v>2</v>
      </c>
      <c r="L568" s="25" t="s">
        <v>11</v>
      </c>
      <c r="M568" s="10"/>
      <c r="N568" s="15"/>
      <c r="O568" s="15"/>
      <c r="P568" s="4"/>
      <c r="Q568" s="54"/>
      <c r="R568" s="42">
        <f t="shared" si="247"/>
        <v>0.16185567010309276</v>
      </c>
      <c r="S568" s="44" t="str" cm="1">
        <f t="array" ref="S568">SETVECTOR(R568:R569)</f>
        <v>0.161855670103093,0.195876288659794</v>
      </c>
      <c r="T568" s="44">
        <f t="shared" si="242"/>
        <v>4.1237113402061855E-2</v>
      </c>
      <c r="U568" s="5">
        <f t="shared" si="243"/>
        <v>0</v>
      </c>
      <c r="V568" s="5">
        <f t="shared" si="244"/>
        <v>3.7827975975438126E-2</v>
      </c>
      <c r="W568" s="5">
        <f t="shared" si="245"/>
        <v>0.55174593378075476</v>
      </c>
      <c r="X568" s="5">
        <f t="shared" si="246"/>
        <v>2.7806104631222784E-2</v>
      </c>
      <c r="Y568" s="5" t="str" cm="1">
        <f t="array" ref="Y568:AB568">SETMATRIX(GETMATRIX(Y567:AB567)-$O$9*DELTAWEIGHT(S567,$AH$4,AK567:AN567))</f>
        <v>0.5774,0.5774,0.5774</v>
      </c>
      <c r="Z568" s="5" t="str">
        <v>0.61734284566608,0.599455937846521,0.5774</v>
      </c>
      <c r="AA568" s="5" t="str">
        <v>0.675646482584044,0.666248071177823,0.5774</v>
      </c>
      <c r="AB568" s="5" t="str">
        <v>0.626459021342004,0.604490860918547,0.5774</v>
      </c>
      <c r="AC568" s="5" cm="1">
        <f t="array" ref="AC568">SIGMOID(SUM(GETVECTOR(Y568)*GETVECTOR(_xlfn.CONCAT($S568,",",$AH$4)))+U568)</f>
        <v>0.55145579256323818</v>
      </c>
      <c r="AD568" s="5" cm="1">
        <f t="array" ref="AD568">SIGMOID(SUM(GETVECTOR(Z568)*GETVECTOR(_xlfn.CONCAT($S568,",",$AH$4)))+V568)</f>
        <v>0.56344801698606217</v>
      </c>
      <c r="AE568" s="5" cm="1">
        <f t="array" ref="AE568">TANH(SUM(GETVECTOR(AA568)*GETVECTOR(_xlfn.CONCAT($S568,",",$AH$4)))+W568)</f>
        <v>0.65931750035159853</v>
      </c>
      <c r="AF568" s="5" cm="1">
        <f t="array" ref="AF568">SIGMOID(SUM(GETVECTOR(AB568)*GETVECTOR(_xlfn.CONCAT($S568,",",$AH$4)))+X568)</f>
        <v>0.56158753177548781</v>
      </c>
      <c r="AG568" s="5">
        <f t="shared" si="232"/>
        <v>0.37149113813731555</v>
      </c>
      <c r="AH568" s="40">
        <f t="shared" si="233"/>
        <v>0.19952941441274455</v>
      </c>
      <c r="AI568" s="3">
        <f t="shared" si="234"/>
        <v>0.1582923010106827</v>
      </c>
      <c r="AJ568" s="3">
        <f t="shared" si="235"/>
        <v>7.7673346266648569E-2</v>
      </c>
      <c r="AK568" s="3">
        <f t="shared" si="236"/>
        <v>0</v>
      </c>
      <c r="AL568" s="3">
        <f t="shared" si="237"/>
        <v>1.259668992376517E-2</v>
      </c>
      <c r="AM568" s="3">
        <f t="shared" si="238"/>
        <v>2.4740312953567656E-2</v>
      </c>
      <c r="AN568" s="3">
        <f t="shared" si="239"/>
        <v>1.3846806299579056E-2</v>
      </c>
      <c r="AO568" s="3" t="str" cm="1">
        <f t="array" ref="AO568">GETVECTOR(Y568,2)</f>
        <v>0.5774</v>
      </c>
      <c r="AP568" s="3" t="str" cm="1">
        <f t="array" ref="AP568">GETVECTOR(Z568,2)</f>
        <v>0.5774</v>
      </c>
      <c r="AQ568" s="3" t="str" cm="1">
        <f t="array" ref="AQ568">GETVECTOR(AA568,2)</f>
        <v>0.5774</v>
      </c>
      <c r="AR568" s="3" t="str" cm="1">
        <f t="array" ref="AR568">GETVECTOR(AB568,2)</f>
        <v>0.5774</v>
      </c>
      <c r="AS568" s="3" cm="1">
        <f t="array" ref="AS568">SUM(AK568:AN568*AO568:AR568)</f>
        <v>2.9553531418748922E-2</v>
      </c>
      <c r="AT568" s="51">
        <f t="shared" si="240"/>
        <v>2.5056452559256578E-2</v>
      </c>
      <c r="AU568" s="48">
        <f t="shared" si="241"/>
        <v>0.1582923010106827</v>
      </c>
      <c r="AV568" s="56"/>
      <c r="AW568" s="56"/>
    </row>
    <row r="569" spans="1:49" ht="15" customHeight="1" x14ac:dyDescent="0.25">
      <c r="A569" s="11">
        <f t="shared" si="229"/>
        <v>566</v>
      </c>
      <c r="B569" s="29">
        <v>31613</v>
      </c>
      <c r="C569" s="25">
        <v>18</v>
      </c>
      <c r="D569" s="12">
        <v>31.2</v>
      </c>
      <c r="E569" s="25">
        <v>24.1</v>
      </c>
      <c r="F569" s="35">
        <v>82</v>
      </c>
      <c r="G569" s="25">
        <v>0</v>
      </c>
      <c r="H569" s="13">
        <v>0</v>
      </c>
      <c r="I569" s="25">
        <v>0</v>
      </c>
      <c r="J569" s="12">
        <v>0</v>
      </c>
      <c r="K569" s="12">
        <v>2</v>
      </c>
      <c r="L569" s="25" t="s">
        <v>11</v>
      </c>
      <c r="M569" s="10"/>
      <c r="N569" s="15"/>
      <c r="O569" s="15"/>
      <c r="P569" s="4"/>
      <c r="Q569" s="54"/>
      <c r="R569" s="42">
        <f t="shared" si="247"/>
        <v>0.19587628865979381</v>
      </c>
      <c r="S569" s="44" t="str" cm="1">
        <f t="array" ref="S569">SETVECTOR(R569:R570)</f>
        <v>0.195876288659794,0.0412371134020619</v>
      </c>
      <c r="T569" s="44">
        <f t="shared" si="242"/>
        <v>0.70206185567010304</v>
      </c>
      <c r="U569" s="5">
        <f t="shared" si="243"/>
        <v>0</v>
      </c>
      <c r="V569" s="5">
        <f t="shared" si="244"/>
        <v>3.6568306983061606E-2</v>
      </c>
      <c r="W569" s="5">
        <f t="shared" si="245"/>
        <v>0.54927190248539803</v>
      </c>
      <c r="X569" s="5">
        <f t="shared" si="246"/>
        <v>2.6421424001264879E-2</v>
      </c>
      <c r="Y569" s="5" t="str" cm="1">
        <f t="array" ref="Y569:AB569">SETMATRIX(GETMATRIX(Y568:AB568)-$O$9*DELTAWEIGHT(S568,$AH$4,AK568:AN568))</f>
        <v>0.5774,0.5774,0.5774</v>
      </c>
      <c r="Z569" s="5" t="str">
        <v>0.617273227666855,0.599371686764656,0.5774</v>
      </c>
      <c r="AA569" s="5" t="str">
        <v>0.675316885882141,0.665849196188259,0.5774</v>
      </c>
      <c r="AB569" s="5" t="str">
        <v>0.626387135518869,0.60440386533641,0.5774</v>
      </c>
      <c r="AC569" s="5" cm="1">
        <f t="array" ref="AC569">SIGMOID(SUM(GETVECTOR(Y569)*GETVECTOR(_xlfn.CONCAT($S569,",",$AH$4)))+U569)</f>
        <v>0.53417395610824714</v>
      </c>
      <c r="AD569" s="5" cm="1">
        <f t="array" ref="AD569">SIGMOID(SUM(GETVECTOR(Z569)*GETVECTOR(_xlfn.CONCAT($S569,",",$AH$4)))+V569)</f>
        <v>0.545422883451952</v>
      </c>
      <c r="AE569" s="5" cm="1">
        <f t="array" ref="AE569">TANH(SUM(GETVECTOR(AA569)*GETVECTOR(_xlfn.CONCAT($S569,",",$AH$4)))+W569)</f>
        <v>0.6100545033206064</v>
      </c>
      <c r="AF569" s="5" cm="1">
        <f t="array" ref="AF569">SIGMOID(SUM(GETVECTOR(AB569)*GETVECTOR(_xlfn.CONCAT($S569,",",$AH$4)))+X569)</f>
        <v>0.54340042656421073</v>
      </c>
      <c r="AG569" s="5">
        <f t="shared" si="232"/>
        <v>0.33273768626397354</v>
      </c>
      <c r="AH569" s="40">
        <f t="shared" si="233"/>
        <v>0.17441988670784628</v>
      </c>
      <c r="AI569" s="3">
        <f t="shared" si="234"/>
        <v>-0.52764196896225679</v>
      </c>
      <c r="AJ569" s="3">
        <f t="shared" si="235"/>
        <v>-0.25718081207287247</v>
      </c>
      <c r="AK569" s="3">
        <f t="shared" si="236"/>
        <v>0</v>
      </c>
      <c r="AL569" s="3">
        <f t="shared" si="237"/>
        <v>-3.8899867781977696E-2</v>
      </c>
      <c r="AM569" s="3">
        <f t="shared" si="238"/>
        <v>-8.8067649535881698E-2</v>
      </c>
      <c r="AN569" s="3">
        <f t="shared" si="239"/>
        <v>-4.202143061083867E-2</v>
      </c>
      <c r="AO569" s="3" t="str" cm="1">
        <f t="array" ref="AO569">GETVECTOR(Y569,2)</f>
        <v>0.5774</v>
      </c>
      <c r="AP569" s="3" t="str" cm="1">
        <f t="array" ref="AP569">GETVECTOR(Z569,2)</f>
        <v>0.5774</v>
      </c>
      <c r="AQ569" s="3" t="str" cm="1">
        <f t="array" ref="AQ569">GETVECTOR(AA569,2)</f>
        <v>0.5774</v>
      </c>
      <c r="AR569" s="3" t="str" cm="1">
        <f t="array" ref="AR569">GETVECTOR(AB569,2)</f>
        <v>0.5774</v>
      </c>
      <c r="AS569" s="3" cm="1">
        <f t="array" ref="AS569">SUM(AK569:AN569*AO569:AR569)</f>
        <v>-9.7574218534030255E-2</v>
      </c>
      <c r="AT569" s="51">
        <f t="shared" si="240"/>
        <v>0.27840604741036717</v>
      </c>
      <c r="AU569" s="48">
        <f t="shared" si="241"/>
        <v>0.52764196896225679</v>
      </c>
      <c r="AV569" s="56"/>
      <c r="AW569" s="56"/>
    </row>
    <row r="570" spans="1:49" ht="15" customHeight="1" x14ac:dyDescent="0.25">
      <c r="A570" s="11">
        <f t="shared" si="229"/>
        <v>567</v>
      </c>
      <c r="B570" s="29">
        <v>31614</v>
      </c>
      <c r="C570" s="25">
        <v>17</v>
      </c>
      <c r="D570" s="12">
        <v>31.8</v>
      </c>
      <c r="E570" s="25">
        <v>23.6</v>
      </c>
      <c r="F570" s="35">
        <v>87</v>
      </c>
      <c r="G570" s="25">
        <v>0</v>
      </c>
      <c r="H570" s="13">
        <v>0</v>
      </c>
      <c r="I570" s="25">
        <v>0</v>
      </c>
      <c r="J570" s="12">
        <v>0</v>
      </c>
      <c r="K570" s="12">
        <v>1</v>
      </c>
      <c r="L570" s="25" t="s">
        <v>11</v>
      </c>
      <c r="M570" s="10"/>
      <c r="N570" s="15"/>
      <c r="O570" s="15"/>
      <c r="P570" s="4"/>
      <c r="Q570" s="54"/>
      <c r="R570" s="42">
        <f t="shared" si="247"/>
        <v>4.1237113402061855E-2</v>
      </c>
      <c r="S570" s="44" t="str" cm="1">
        <f t="array" ref="S570">SETVECTOR(R570:R571)</f>
        <v>0.0412371134020619,0.702061855670103</v>
      </c>
      <c r="T570" s="44">
        <f t="shared" si="242"/>
        <v>6.3917525773195871E-2</v>
      </c>
      <c r="U570" s="5">
        <f t="shared" si="243"/>
        <v>0</v>
      </c>
      <c r="V570" s="5">
        <f t="shared" si="244"/>
        <v>4.0458293761259374E-2</v>
      </c>
      <c r="W570" s="5">
        <f t="shared" si="245"/>
        <v>0.55807866743898615</v>
      </c>
      <c r="X570" s="5">
        <f t="shared" si="246"/>
        <v>3.0623567062348749E-2</v>
      </c>
      <c r="Y570" s="5" t="str" cm="1">
        <f t="array" ref="Y570:AB570">SETMATRIX(GETMATRIX(Y569:AB569)-$O$9*DELTAWEIGHT(S569,$AH$4,AK569:AN569))</f>
        <v>0.5774,0.5774,0.5774</v>
      </c>
      <c r="Z570" s="5" t="str">
        <v>0.617790590155089,0.599480605183232,0.5774</v>
      </c>
      <c r="AA570" s="5" t="str">
        <v>0.678291386264214,0.666475406795011,0.5774</v>
      </c>
      <c r="AB570" s="5" t="str">
        <v>0.626915428571335,0.604515084926403,0.5774</v>
      </c>
      <c r="AC570" s="5" cm="1">
        <f t="array" ref="AC570">SIGMOID(SUM(GETVECTOR(Y570)*GETVECTOR(_xlfn.CONCAT($S570,",",$AH$4)))+U570)</f>
        <v>0.60567803998846881</v>
      </c>
      <c r="AD570" s="5" cm="1">
        <f t="array" ref="AD570">SIGMOID(SUM(GETVECTOR(Z570)*GETVECTOR(_xlfn.CONCAT($S570,",",$AH$4)))+V570)</f>
        <v>0.61935387516609408</v>
      </c>
      <c r="AE570" s="5" cm="1">
        <f t="array" ref="AE570">TANH(SUM(GETVECTOR(AA570)*GETVECTOR(_xlfn.CONCAT($S570,",",$AH$4)))+W570)</f>
        <v>0.78333977381370468</v>
      </c>
      <c r="AF570" s="5" cm="1">
        <f t="array" ref="AF570">SIGMOID(SUM(GETVECTOR(AB570)*GETVECTOR(_xlfn.CONCAT($S570,",",$AH$4)))+X570)</f>
        <v>0.6179562973968814</v>
      </c>
      <c r="AG570" s="5">
        <f t="shared" si="232"/>
        <v>0.48516452448324959</v>
      </c>
      <c r="AH570" s="40">
        <f t="shared" si="233"/>
        <v>0.27830907575297875</v>
      </c>
      <c r="AI570" s="3">
        <f t="shared" si="234"/>
        <v>0.21439154997978288</v>
      </c>
      <c r="AJ570" s="3">
        <f t="shared" si="235"/>
        <v>0.10561232075905018</v>
      </c>
      <c r="AK570" s="3">
        <f t="shared" si="236"/>
        <v>0</v>
      </c>
      <c r="AL570" s="3">
        <f t="shared" si="237"/>
        <v>1.9504060542042324E-2</v>
      </c>
      <c r="AM570" s="3">
        <f t="shared" si="238"/>
        <v>2.5273578206533115E-2</v>
      </c>
      <c r="AN570" s="3">
        <f t="shared" si="239"/>
        <v>2.2795445203622373E-2</v>
      </c>
      <c r="AO570" s="3" t="str" cm="1">
        <f t="array" ref="AO570">GETVECTOR(Y570,2)</f>
        <v>0.5774</v>
      </c>
      <c r="AP570" s="3" t="str" cm="1">
        <f t="array" ref="AP570">GETVECTOR(Z570,2)</f>
        <v>0.5774</v>
      </c>
      <c r="AQ570" s="3" t="str" cm="1">
        <f t="array" ref="AQ570">GETVECTOR(AA570,2)</f>
        <v>0.5774</v>
      </c>
      <c r="AR570" s="3" t="str" cm="1">
        <f t="array" ref="AR570">GETVECTOR(AB570,2)</f>
        <v>0.5774</v>
      </c>
      <c r="AS570" s="3" cm="1">
        <f t="array" ref="AS570">SUM(AK570:AN570*AO570:AR570)</f>
        <v>3.9016698673999019E-2</v>
      </c>
      <c r="AT570" s="51">
        <f t="shared" si="240"/>
        <v>4.5963736702733744E-2</v>
      </c>
      <c r="AU570" s="48">
        <f t="shared" si="241"/>
        <v>0.21439154997978288</v>
      </c>
      <c r="AV570" s="56"/>
      <c r="AW570" s="56"/>
    </row>
    <row r="571" spans="1:49" ht="15" customHeight="1" x14ac:dyDescent="0.25">
      <c r="A571" s="11">
        <f t="shared" si="229"/>
        <v>568</v>
      </c>
      <c r="B571" s="29">
        <v>31615</v>
      </c>
      <c r="C571" s="25">
        <v>19</v>
      </c>
      <c r="D571" s="12">
        <v>32</v>
      </c>
      <c r="E571" s="25">
        <v>24.4</v>
      </c>
      <c r="F571" s="35">
        <v>82</v>
      </c>
      <c r="G571" s="25">
        <v>0</v>
      </c>
      <c r="H571" s="13">
        <v>0</v>
      </c>
      <c r="I571" s="25">
        <v>0</v>
      </c>
      <c r="J571" s="12">
        <v>0</v>
      </c>
      <c r="K571" s="12">
        <v>1</v>
      </c>
      <c r="L571" s="25" t="s">
        <v>11</v>
      </c>
      <c r="M571" s="10"/>
      <c r="N571" s="15"/>
      <c r="O571" s="15"/>
      <c r="P571" s="4"/>
      <c r="Q571" s="54"/>
      <c r="R571" s="42">
        <f t="shared" si="247"/>
        <v>0.70206185567010304</v>
      </c>
      <c r="S571" s="44" t="str" cm="1">
        <f t="array" ref="S571">SETVECTOR(R571:R572)</f>
        <v>0.702061855670103,0.0639175257731959</v>
      </c>
      <c r="T571" s="44">
        <f t="shared" si="242"/>
        <v>0.30927835051546393</v>
      </c>
      <c r="U571" s="5">
        <f t="shared" si="243"/>
        <v>0</v>
      </c>
      <c r="V571" s="5">
        <f t="shared" si="244"/>
        <v>3.8507887707055141E-2</v>
      </c>
      <c r="W571" s="5">
        <f t="shared" si="245"/>
        <v>0.55555130961833288</v>
      </c>
      <c r="X571" s="5">
        <f t="shared" si="246"/>
        <v>2.8344022541986511E-2</v>
      </c>
      <c r="Y571" s="5" t="str" cm="1">
        <f t="array" ref="Y571:AB571">SETMATRIX(GETMATRIX(Y570:AB570)-$O$9*DELTAWEIGHT(S570,$AH$4,AK570:AN570))</f>
        <v>0.5774,0.5774,0.5774</v>
      </c>
      <c r="Z571" s="5" t="str">
        <v>0.617744358447021,0.59869351035338,0.5774</v>
      </c>
      <c r="AA571" s="5" t="str">
        <v>0.678158122103909,0.664206584465817,0.5774</v>
      </c>
      <c r="AB571" s="5" t="str">
        <v>0.626865171702489,0.603659461734307,0.5774</v>
      </c>
      <c r="AC571" s="5" cm="1">
        <f t="array" ref="AC571">SIGMOID(SUM(GETVECTOR(Y571)*GETVECTOR(_xlfn.CONCAT($S571,",",$AH$4)))+U571)</f>
        <v>0.60880134001095099</v>
      </c>
      <c r="AD571" s="5" cm="1">
        <f t="array" ref="AD571">SIGMOID(SUM(GETVECTOR(Z571)*GETVECTOR(_xlfn.CONCAT($S571,",",$AH$4)))+V571)</f>
        <v>0.62491656404767804</v>
      </c>
      <c r="AE571" s="5" cm="1">
        <f t="array" ref="AE571">TANH(SUM(GETVECTOR(AA571)*GETVECTOR(_xlfn.CONCAT($S571,",",$AH$4)))+W571)</f>
        <v>0.79100641038571129</v>
      </c>
      <c r="AF571" s="5" cm="1">
        <f t="array" ref="AF571">SIGMOID(SUM(GETVECTOR(AB571)*GETVECTOR(_xlfn.CONCAT($S571,",",$AH$4)))+X571)</f>
        <v>0.62410917420926815</v>
      </c>
      <c r="AG571" s="5">
        <f t="shared" si="232"/>
        <v>0.49431300811792622</v>
      </c>
      <c r="AH571" s="40">
        <f t="shared" si="233"/>
        <v>0.28561289058939071</v>
      </c>
      <c r="AI571" s="3">
        <f t="shared" si="234"/>
        <v>-2.3665459926073218E-2</v>
      </c>
      <c r="AJ571" s="3">
        <f t="shared" si="235"/>
        <v>-1.167661647652838E-2</v>
      </c>
      <c r="AK571" s="3">
        <f t="shared" si="236"/>
        <v>0</v>
      </c>
      <c r="AL571" s="3">
        <f t="shared" si="237"/>
        <v>-2.1649453649401854E-3</v>
      </c>
      <c r="AM571" s="3">
        <f t="shared" si="238"/>
        <v>-2.7312984467021419E-3</v>
      </c>
      <c r="AN571" s="3">
        <f t="shared" si="239"/>
        <v>-2.5407063906527478E-3</v>
      </c>
      <c r="AO571" s="3" t="str" cm="1">
        <f t="array" ref="AO571">GETVECTOR(Y571,2)</f>
        <v>0.5774</v>
      </c>
      <c r="AP571" s="3" t="str" cm="1">
        <f t="array" ref="AP571">GETVECTOR(Z571,2)</f>
        <v>0.5774</v>
      </c>
      <c r="AQ571" s="3" t="str" cm="1">
        <f t="array" ref="AQ571">GETVECTOR(AA571,2)</f>
        <v>0.5774</v>
      </c>
      <c r="AR571" s="3" t="str" cm="1">
        <f t="array" ref="AR571">GETVECTOR(AB571,2)</f>
        <v>0.5774</v>
      </c>
      <c r="AS571" s="3" cm="1">
        <f t="array" ref="AS571">SUM(AK571:AN571*AO571:AR571)</f>
        <v>-4.2940950468051764E-3</v>
      </c>
      <c r="AT571" s="51">
        <f t="shared" si="240"/>
        <v>5.6005399351257736E-4</v>
      </c>
      <c r="AU571" s="48">
        <f t="shared" si="241"/>
        <v>2.3665459926073218E-2</v>
      </c>
      <c r="AV571" s="56"/>
      <c r="AW571" s="56"/>
    </row>
    <row r="572" spans="1:49" ht="15" customHeight="1" x14ac:dyDescent="0.25">
      <c r="A572" s="11">
        <f t="shared" si="229"/>
        <v>569</v>
      </c>
      <c r="B572" s="29">
        <v>31616</v>
      </c>
      <c r="C572" s="25">
        <v>17</v>
      </c>
      <c r="D572" s="12">
        <v>31.2</v>
      </c>
      <c r="E572" s="25">
        <v>23.2</v>
      </c>
      <c r="F572" s="35">
        <v>87</v>
      </c>
      <c r="G572" s="25">
        <v>0</v>
      </c>
      <c r="H572" s="13">
        <v>0</v>
      </c>
      <c r="I572" s="25">
        <v>0</v>
      </c>
      <c r="J572" s="12">
        <v>0</v>
      </c>
      <c r="K572" s="12">
        <v>1</v>
      </c>
      <c r="L572" s="25" t="s">
        <v>11</v>
      </c>
      <c r="M572" s="10"/>
      <c r="N572" s="15"/>
      <c r="O572" s="15"/>
      <c r="P572" s="4"/>
      <c r="Q572" s="54"/>
      <c r="R572" s="42">
        <f t="shared" si="247"/>
        <v>6.3917525773195871E-2</v>
      </c>
      <c r="S572" s="44" t="str" cm="1">
        <f t="array" ref="S572">SETVECTOR(R572:R573)</f>
        <v>0.0639175257731959,0.309278350515464</v>
      </c>
      <c r="T572" s="44">
        <f t="shared" si="242"/>
        <v>0.64948453608247425</v>
      </c>
      <c r="U572" s="5">
        <f t="shared" si="243"/>
        <v>0</v>
      </c>
      <c r="V572" s="5">
        <f t="shared" si="244"/>
        <v>3.8724382243549162E-2</v>
      </c>
      <c r="W572" s="5">
        <f t="shared" si="245"/>
        <v>0.55582443946300308</v>
      </c>
      <c r="X572" s="5">
        <f t="shared" si="246"/>
        <v>2.8598093181051786E-2</v>
      </c>
      <c r="Y572" s="5" t="str" cm="1">
        <f t="array" ref="Y572:AB572">SETMATRIX(GETMATRIX(Y571:AB571)-$O$9*DELTAWEIGHT(S571,$AH$4,AK571:AN571))</f>
        <v>0.5774,0.5774,0.5774</v>
      </c>
      <c r="Z572" s="5" t="str">
        <v>0.618236028651112,0.59873827327945,0.5774</v>
      </c>
      <c r="AA572" s="5" t="str">
        <v>0.679551927076164,0.664333480072689,0.5774</v>
      </c>
      <c r="AB572" s="5" t="str">
        <v>0.627401116781011,0.603708255559371,0.5774</v>
      </c>
      <c r="AC572" s="5" cm="1">
        <f t="array" ref="AC572">SIGMOID(SUM(GETVECTOR(Y572)*GETVECTOR(_xlfn.CONCAT($S572,",",$AH$4)))+U572)</f>
        <v>0.55366333920656063</v>
      </c>
      <c r="AD572" s="5" cm="1">
        <f t="array" ref="AD572">SIGMOID(SUM(GETVECTOR(Z572)*GETVECTOR(_xlfn.CONCAT($S572,",",$AH$4)))+V572)</f>
        <v>0.56547614984436578</v>
      </c>
      <c r="AE572" s="5" cm="1">
        <f t="array" ref="AE572">TANH(SUM(GETVECTOR(AA572)*GETVECTOR(_xlfn.CONCAT($S572,",",$AH$4)))+W572)</f>
        <v>0.66666929108515016</v>
      </c>
      <c r="AF572" s="5" cm="1">
        <f t="array" ref="AF572">SIGMOID(SUM(GETVECTOR(AB572)*GETVECTOR(_xlfn.CONCAT($S572,",",$AH$4)))+X572)</f>
        <v>0.56350859790778773</v>
      </c>
      <c r="AG572" s="5">
        <f t="shared" si="232"/>
        <v>0.37698558394230347</v>
      </c>
      <c r="AH572" s="40">
        <f t="shared" si="233"/>
        <v>0.20291198567844068</v>
      </c>
      <c r="AI572" s="3">
        <f t="shared" si="234"/>
        <v>-0.44657255040403354</v>
      </c>
      <c r="AJ572" s="3">
        <f t="shared" si="235"/>
        <v>-0.21901823766040621</v>
      </c>
      <c r="AK572" s="3">
        <f t="shared" si="236"/>
        <v>0</v>
      </c>
      <c r="AL572" s="3">
        <f t="shared" si="237"/>
        <v>-3.5877208294984267E-2</v>
      </c>
      <c r="AM572" s="3">
        <f t="shared" si="238"/>
        <v>-6.8804894276001727E-2</v>
      </c>
      <c r="AN572" s="3">
        <f t="shared" si="239"/>
        <v>-3.955263476978229E-2</v>
      </c>
      <c r="AO572" s="3" t="str" cm="1">
        <f t="array" ref="AO572">GETVECTOR(Y572,2)</f>
        <v>0.5774</v>
      </c>
      <c r="AP572" s="3" t="str" cm="1">
        <f t="array" ref="AP572">GETVECTOR(Z572,2)</f>
        <v>0.5774</v>
      </c>
      <c r="AQ572" s="3" t="str" cm="1">
        <f t="array" ref="AQ572">GETVECTOR(AA572,2)</f>
        <v>0.5774</v>
      </c>
      <c r="AR572" s="3" t="str" cm="1">
        <f t="array" ref="AR572">GETVECTOR(AB572,2)</f>
        <v>0.5774</v>
      </c>
      <c r="AS572" s="3" cm="1">
        <f t="array" ref="AS572">SUM(AK572:AN572*AO572:AR572)</f>
        <v>-8.3281137340559613E-2</v>
      </c>
      <c r="AT572" s="51">
        <f t="shared" si="240"/>
        <v>0.19942704277436307</v>
      </c>
      <c r="AU572" s="48">
        <f t="shared" si="241"/>
        <v>0.44657255040403354</v>
      </c>
      <c r="AV572" s="56"/>
      <c r="AW572" s="56"/>
    </row>
    <row r="573" spans="1:49" ht="15" customHeight="1" x14ac:dyDescent="0.25">
      <c r="A573" s="11">
        <f t="shared" si="229"/>
        <v>570</v>
      </c>
      <c r="B573" s="29">
        <v>31617</v>
      </c>
      <c r="C573" s="25">
        <v>20</v>
      </c>
      <c r="D573" s="12">
        <v>29.2</v>
      </c>
      <c r="E573" s="25">
        <v>24.5</v>
      </c>
      <c r="F573" s="35">
        <v>93</v>
      </c>
      <c r="G573" s="25">
        <v>24</v>
      </c>
      <c r="H573" s="13">
        <v>0</v>
      </c>
      <c r="I573" s="25">
        <v>0</v>
      </c>
      <c r="J573" s="12">
        <v>0</v>
      </c>
      <c r="K573" s="12">
        <v>0</v>
      </c>
      <c r="L573" s="25" t="s">
        <v>11</v>
      </c>
      <c r="M573" s="10"/>
      <c r="N573" s="15"/>
      <c r="O573" s="15"/>
      <c r="P573" s="4"/>
      <c r="Q573" s="54"/>
      <c r="R573" s="42">
        <f t="shared" si="247"/>
        <v>0.30927835051546393</v>
      </c>
      <c r="S573" s="44" t="str" cm="1">
        <f t="array" ref="S573">SETVECTOR(R573:R574)</f>
        <v>0.309278350515464,0.649484536082474</v>
      </c>
      <c r="T573" s="44">
        <f t="shared" si="242"/>
        <v>0.22680412371134021</v>
      </c>
      <c r="U573" s="5">
        <f t="shared" si="243"/>
        <v>0</v>
      </c>
      <c r="V573" s="5">
        <f t="shared" si="244"/>
        <v>4.2312103073047586E-2</v>
      </c>
      <c r="W573" s="5">
        <f t="shared" si="245"/>
        <v>0.56270492889060331</v>
      </c>
      <c r="X573" s="5">
        <f t="shared" si="246"/>
        <v>3.2553356658030018E-2</v>
      </c>
      <c r="Y573" s="5" t="str" cm="1">
        <f t="array" ref="Y573:AB573">SETMATRIX(GETMATRIX(Y572:AB572)-$O$9*DELTAWEIGHT(S572,$AH$4,AK572:AN572))</f>
        <v>0.5774,0.5774,0.5774</v>
      </c>
      <c r="Z573" s="5" t="str">
        <v>0.618418599560096,0.599621680903566,0.5774</v>
      </c>
      <c r="AA573" s="5" t="str">
        <v>0.680367451037045,0.668279563754371,0.5774</v>
      </c>
      <c r="AB573" s="5" t="str">
        <v>0.627590284040871,0.604623581010306,0.5774</v>
      </c>
      <c r="AC573" s="5" cm="1">
        <f t="array" ref="AC573">SIGMOID(SUM(GETVECTOR(Y573)*GETVECTOR(_xlfn.CONCAT($S573,",",$AH$4)))+U573)</f>
        <v>0.63496802497979077</v>
      </c>
      <c r="AD573" s="5" cm="1">
        <f t="array" ref="AD573">SIGMOID(SUM(GETVECTOR(Z573)*GETVECTOR(_xlfn.CONCAT($S573,",",$AH$4)))+V573)</f>
        <v>0.65090522403830076</v>
      </c>
      <c r="AE573" s="5" cm="1">
        <f t="array" ref="AE573">TANH(SUM(GETVECTOR(AA573)*GETVECTOR(_xlfn.CONCAT($S573,",",$AH$4)))+W573)</f>
        <v>0.83582709017368129</v>
      </c>
      <c r="AF573" s="5" cm="1">
        <f t="array" ref="AF573">SIGMOID(SUM(GETVECTOR(AB573)*GETVECTOR(_xlfn.CONCAT($S573,",",$AH$4)))+X573)</f>
        <v>0.65007004449592343</v>
      </c>
      <c r="AG573" s="5">
        <f t="shared" si="232"/>
        <v>0.54404421938678105</v>
      </c>
      <c r="AH573" s="40">
        <f t="shared" si="233"/>
        <v>0.32246281376511321</v>
      </c>
      <c r="AI573" s="3">
        <f t="shared" si="234"/>
        <v>9.5658690053773004E-2</v>
      </c>
      <c r="AJ573" s="3">
        <f t="shared" si="235"/>
        <v>4.6883717177645015E-2</v>
      </c>
      <c r="AK573" s="3">
        <f t="shared" si="236"/>
        <v>0</v>
      </c>
      <c r="AL573" s="3">
        <f t="shared" si="237"/>
        <v>8.9042959774892697E-3</v>
      </c>
      <c r="AM573" s="3">
        <f t="shared" si="238"/>
        <v>9.1975692098801715E-3</v>
      </c>
      <c r="AN573" s="3">
        <f t="shared" si="239"/>
        <v>1.0794069006075931E-2</v>
      </c>
      <c r="AO573" s="3" t="str" cm="1">
        <f t="array" ref="AO573">GETVECTOR(Y573,2)</f>
        <v>0.5774</v>
      </c>
      <c r="AP573" s="3" t="str" cm="1">
        <f t="array" ref="AP573">GETVECTOR(Z573,2)</f>
        <v>0.5774</v>
      </c>
      <c r="AQ573" s="3" t="str" cm="1">
        <f t="array" ref="AQ573">GETVECTOR(AA573,2)</f>
        <v>0.5774</v>
      </c>
      <c r="AR573" s="3" t="str" cm="1">
        <f t="array" ref="AR573">GETVECTOR(AB573,2)</f>
        <v>0.5774</v>
      </c>
      <c r="AS573" s="3" cm="1">
        <f t="array" ref="AS573">SUM(AK573:AN573*AO573:AR573)</f>
        <v>1.6684512403295361E-2</v>
      </c>
      <c r="AT573" s="51">
        <f t="shared" si="240"/>
        <v>9.1505849828038104E-3</v>
      </c>
      <c r="AU573" s="48">
        <f t="shared" si="241"/>
        <v>9.5658690053773004E-2</v>
      </c>
      <c r="AV573" s="56"/>
      <c r="AW573" s="56"/>
    </row>
    <row r="574" spans="1:49" ht="15" customHeight="1" x14ac:dyDescent="0.25">
      <c r="A574" s="11">
        <f t="shared" si="229"/>
        <v>571</v>
      </c>
      <c r="B574" s="29">
        <v>31618</v>
      </c>
      <c r="C574" s="25">
        <v>21</v>
      </c>
      <c r="D574" s="12">
        <v>30.8</v>
      </c>
      <c r="E574" s="25">
        <v>24.5</v>
      </c>
      <c r="F574" s="35">
        <v>90</v>
      </c>
      <c r="G574" s="25">
        <v>13</v>
      </c>
      <c r="H574" s="13">
        <v>0</v>
      </c>
      <c r="I574" s="25">
        <v>0</v>
      </c>
      <c r="J574" s="12">
        <v>0</v>
      </c>
      <c r="K574" s="12">
        <v>1</v>
      </c>
      <c r="L574" s="25" t="s">
        <v>11</v>
      </c>
      <c r="M574" s="10"/>
      <c r="N574" s="15"/>
      <c r="O574" s="15"/>
      <c r="P574" s="4"/>
      <c r="Q574" s="54"/>
      <c r="R574" s="42">
        <f t="shared" si="247"/>
        <v>0.64948453608247425</v>
      </c>
      <c r="S574" s="44" t="str" cm="1">
        <f t="array" ref="S574">SETVECTOR(R574:R575)</f>
        <v>0.649484536082474,0.22680412371134</v>
      </c>
      <c r="T574" s="44">
        <f t="shared" si="242"/>
        <v>0.54948453608247416</v>
      </c>
      <c r="U574" s="5">
        <f t="shared" si="243"/>
        <v>0</v>
      </c>
      <c r="V574" s="5">
        <f t="shared" si="244"/>
        <v>4.1421673475298661E-2</v>
      </c>
      <c r="W574" s="5">
        <f t="shared" si="245"/>
        <v>0.5617851719696153</v>
      </c>
      <c r="X574" s="5">
        <f t="shared" si="246"/>
        <v>3.1473949757422424E-2</v>
      </c>
      <c r="Y574" s="5" t="str" cm="1">
        <f t="array" ref="Y574:AB574">SETMATRIX(GETMATRIX(Y573:AB573)-$O$9*DELTAWEIGHT(S573,$AH$4,AK573:AN573))</f>
        <v>0.5774,0.5774,0.5774</v>
      </c>
      <c r="Z574" s="5" t="str">
        <v>0.618320977982392,0.599416675590388,0.5774</v>
      </c>
      <c r="AA574" s="5" t="str">
        <v>0.680146490642075,0.667815546924933,0.5774</v>
      </c>
      <c r="AB574" s="5" t="str">
        <v>0.627480140703356,0.604392280001524,0.5774</v>
      </c>
      <c r="AC574" s="5" cm="1">
        <f t="array" ref="AC574">SIGMOID(SUM(GETVECTOR(Y574)*GETVECTOR(_xlfn.CONCAT($S574,",",$AH$4)))+U574)</f>
        <v>0.62386105653989643</v>
      </c>
      <c r="AD574" s="5" cm="1">
        <f t="array" ref="AD574">SIGMOID(SUM(GETVECTOR(Z574)*GETVECTOR(_xlfn.CONCAT($S574,",",$AH$4)))+V574)</f>
        <v>0.64082847254811259</v>
      </c>
      <c r="AE574" s="5" cm="1">
        <f t="array" ref="AE574">TANH(SUM(GETVECTOR(AA574)*GETVECTOR(_xlfn.CONCAT($S574,",",$AH$4)))+W574)</f>
        <v>0.81940144991310904</v>
      </c>
      <c r="AF574" s="5" cm="1">
        <f t="array" ref="AF574">SIGMOID(SUM(GETVECTOR(AB574)*GETVECTOR(_xlfn.CONCAT($S574,",",$AH$4)))+X574)</f>
        <v>0.6401675100946469</v>
      </c>
      <c r="AG574" s="5">
        <f t="shared" si="232"/>
        <v>0.52509577955152642</v>
      </c>
      <c r="AH574" s="40">
        <f t="shared" si="233"/>
        <v>0.30831962985205819</v>
      </c>
      <c r="AI574" s="3">
        <f t="shared" si="234"/>
        <v>-0.24116490623041598</v>
      </c>
      <c r="AJ574" s="3">
        <f t="shared" si="235"/>
        <v>-0.11857441106143239</v>
      </c>
      <c r="AK574" s="3">
        <f t="shared" si="236"/>
        <v>0</v>
      </c>
      <c r="AL574" s="3">
        <f t="shared" si="237"/>
        <v>-2.2363069089705451E-2</v>
      </c>
      <c r="AM574" s="3">
        <f t="shared" si="238"/>
        <v>-2.4967529496492342E-2</v>
      </c>
      <c r="AN574" s="3">
        <f t="shared" si="239"/>
        <v>-2.6755659504421016E-2</v>
      </c>
      <c r="AO574" s="3" t="str" cm="1">
        <f t="array" ref="AO574">GETVECTOR(Y574,2)</f>
        <v>0.5774</v>
      </c>
      <c r="AP574" s="3" t="str" cm="1">
        <f t="array" ref="AP574">GETVECTOR(Z574,2)</f>
        <v>0.5774</v>
      </c>
      <c r="AQ574" s="3" t="str" cm="1">
        <f t="array" ref="AQ574">GETVECTOR(AA574,2)</f>
        <v>0.5774</v>
      </c>
      <c r="AR574" s="3" t="str" cm="1">
        <f t="array" ref="AR574">GETVECTOR(AB574,2)</f>
        <v>0.5774</v>
      </c>
      <c r="AS574" s="3" cm="1">
        <f t="array" ref="AS574">SUM(AK574:AN574*AO574:AR574)</f>
        <v>-4.27774054215233E-2</v>
      </c>
      <c r="AT574" s="51">
        <f t="shared" si="240"/>
        <v>5.8160511997125332E-2</v>
      </c>
      <c r="AU574" s="48">
        <f t="shared" si="241"/>
        <v>0.24116490623041598</v>
      </c>
      <c r="AV574" s="56"/>
      <c r="AW574" s="56"/>
    </row>
    <row r="575" spans="1:49" ht="15" customHeight="1" x14ac:dyDescent="0.25">
      <c r="A575" s="11">
        <f t="shared" si="229"/>
        <v>572</v>
      </c>
      <c r="B575" s="29">
        <v>31619</v>
      </c>
      <c r="C575" s="25">
        <v>19</v>
      </c>
      <c r="D575" s="12">
        <v>31.2</v>
      </c>
      <c r="E575" s="25">
        <v>24.1</v>
      </c>
      <c r="F575" s="35">
        <v>88</v>
      </c>
      <c r="G575" s="25">
        <v>21</v>
      </c>
      <c r="H575" s="13">
        <v>0</v>
      </c>
      <c r="I575" s="25">
        <v>0</v>
      </c>
      <c r="J575" s="12">
        <v>0</v>
      </c>
      <c r="K575" s="12">
        <v>1</v>
      </c>
      <c r="L575" s="25" t="s">
        <v>11</v>
      </c>
      <c r="M575" s="10"/>
      <c r="N575" s="15"/>
      <c r="O575" s="15"/>
      <c r="P575" s="4"/>
      <c r="Q575" s="54"/>
      <c r="R575" s="42">
        <f t="shared" si="247"/>
        <v>0.22680412371134021</v>
      </c>
      <c r="S575" s="44" t="str" cm="1">
        <f t="array" ref="S575">SETVECTOR(R575:R576)</f>
        <v>0.22680412371134,0.549484536082474</v>
      </c>
      <c r="T575" s="44">
        <f t="shared" si="242"/>
        <v>3.1958762886597936E-2</v>
      </c>
      <c r="U575" s="5">
        <f t="shared" si="243"/>
        <v>0</v>
      </c>
      <c r="V575" s="5">
        <f t="shared" si="244"/>
        <v>4.3657980384269206E-2</v>
      </c>
      <c r="W575" s="5">
        <f t="shared" si="245"/>
        <v>0.56428192491926454</v>
      </c>
      <c r="X575" s="5">
        <f t="shared" si="246"/>
        <v>3.4149515707864529E-2</v>
      </c>
      <c r="Y575" s="5" t="str" cm="1">
        <f t="array" ref="Y575:AB575">SETMATRIX(GETMATRIX(Y574:AB574)-$O$9*DELTAWEIGHT(S574,$AH$4,AK574:AN574))</f>
        <v>0.5774,0.5774,0.5774</v>
      </c>
      <c r="Z575" s="5" t="str">
        <v>0.619913251632597,0.599972707658714,0.5774</v>
      </c>
      <c r="AA575" s="5" t="str">
        <v>0.68404749423748,0.669177802148725,0.5774</v>
      </c>
      <c r="AB575" s="5" t="str">
        <v>0.629252238542049,0.60501110781821,0.5774</v>
      </c>
      <c r="AC575" s="5" cm="1">
        <f t="array" ref="AC575">SIGMOID(SUM(GETVECTOR(Y575)*GETVECTOR(_xlfn.CONCAT($S575,",",$AH$4)))+U575)</f>
        <v>0.61021809758417156</v>
      </c>
      <c r="AD575" s="5" cm="1">
        <f t="array" ref="AD575">SIGMOID(SUM(GETVECTOR(Z575)*GETVECTOR(_xlfn.CONCAT($S575,",",$AH$4)))+V575)</f>
        <v>0.62572791125317728</v>
      </c>
      <c r="AE575" s="5" cm="1">
        <f t="array" ref="AE575">TANH(SUM(GETVECTOR(AA575)*GETVECTOR(_xlfn.CONCAT($S575,",",$AH$4)))+W575)</f>
        <v>0.79582808124235194</v>
      </c>
      <c r="AF575" s="5" cm="1">
        <f t="array" ref="AF575">SIGMOID(SUM(GETVECTOR(AB575)*GETVECTOR(_xlfn.CONCAT($S575,",",$AH$4)))+X575)</f>
        <v>0.62464488807538643</v>
      </c>
      <c r="AG575" s="5">
        <f t="shared" si="232"/>
        <v>0.49797184299240077</v>
      </c>
      <c r="AH575" s="40">
        <f t="shared" si="233"/>
        <v>0.28766185339961448</v>
      </c>
      <c r="AI575" s="3">
        <f t="shared" si="234"/>
        <v>0.25570309051301654</v>
      </c>
      <c r="AJ575" s="3">
        <f t="shared" si="235"/>
        <v>0.1258495618787992</v>
      </c>
      <c r="AK575" s="3">
        <f t="shared" si="236"/>
        <v>0</v>
      </c>
      <c r="AL575" s="3">
        <f t="shared" si="237"/>
        <v>2.3455458988577312E-2</v>
      </c>
      <c r="AM575" s="3">
        <f t="shared" si="238"/>
        <v>2.8873405093926854E-2</v>
      </c>
      <c r="AN575" s="3">
        <f t="shared" si="239"/>
        <v>2.7609629972951188E-2</v>
      </c>
      <c r="AO575" s="3" t="str" cm="1">
        <f t="array" ref="AO575">GETVECTOR(Y575,2)</f>
        <v>0.5774</v>
      </c>
      <c r="AP575" s="3" t="str" cm="1">
        <f t="array" ref="AP575">GETVECTOR(Z575,2)</f>
        <v>0.5774</v>
      </c>
      <c r="AQ575" s="3" t="str" cm="1">
        <f t="array" ref="AQ575">GETVECTOR(AA575,2)</f>
        <v>0.5774</v>
      </c>
      <c r="AR575" s="3" t="str" cm="1">
        <f t="array" ref="AR575">GETVECTOR(AB575,2)</f>
        <v>0.5774</v>
      </c>
      <c r="AS575" s="3" cm="1">
        <f t="array" ref="AS575">SUM(AK575:AN575*AO575:AR575)</f>
        <v>4.6156486467619925E-2</v>
      </c>
      <c r="AT575" s="51">
        <f t="shared" si="240"/>
        <v>6.5384070497907926E-2</v>
      </c>
      <c r="AU575" s="48">
        <f t="shared" si="241"/>
        <v>0.25570309051301654</v>
      </c>
      <c r="AV575" s="56"/>
      <c r="AW575" s="56"/>
    </row>
    <row r="576" spans="1:49" ht="15" customHeight="1" x14ac:dyDescent="0.25">
      <c r="A576" s="11">
        <f t="shared" si="229"/>
        <v>573</v>
      </c>
      <c r="B576" s="29">
        <v>31620</v>
      </c>
      <c r="C576" s="25">
        <v>21</v>
      </c>
      <c r="D576" s="12">
        <v>30.6</v>
      </c>
      <c r="E576" s="25">
        <v>24.3</v>
      </c>
      <c r="F576" s="35">
        <v>91</v>
      </c>
      <c r="G576" s="25">
        <v>0</v>
      </c>
      <c r="H576" s="13">
        <v>0</v>
      </c>
      <c r="I576" s="25">
        <v>0</v>
      </c>
      <c r="J576" s="12">
        <v>0</v>
      </c>
      <c r="K576" s="12">
        <v>1</v>
      </c>
      <c r="L576" s="25" t="s">
        <v>11</v>
      </c>
      <c r="M576" s="10"/>
      <c r="N576" s="15"/>
      <c r="O576" s="15"/>
      <c r="P576" s="4"/>
      <c r="Q576" s="54"/>
      <c r="R576" s="42">
        <f t="shared" si="247"/>
        <v>0.54948453608247416</v>
      </c>
      <c r="S576" s="44" t="str" cm="1">
        <f t="array" ref="S576">SETVECTOR(R576:R577)</f>
        <v>0.549484536082474,0.0319587628865979</v>
      </c>
      <c r="T576" s="44">
        <f t="shared" si="242"/>
        <v>6.1855670103092781E-3</v>
      </c>
      <c r="U576" s="5">
        <f t="shared" si="243"/>
        <v>0</v>
      </c>
      <c r="V576" s="5">
        <f t="shared" si="244"/>
        <v>4.1312434485411477E-2</v>
      </c>
      <c r="W576" s="5">
        <f t="shared" si="245"/>
        <v>0.56139458440987189</v>
      </c>
      <c r="X576" s="5">
        <f t="shared" si="246"/>
        <v>3.1388552710569409E-2</v>
      </c>
      <c r="Y576" s="5" t="str" cm="1">
        <f t="array" ref="Y576:AB576">SETMATRIX(GETMATRIX(Y575:AB575)-$O$9*DELTAWEIGHT(S575,$AH$4,AK575:AN575))</f>
        <v>0.5774,0.5774,0.5774</v>
      </c>
      <c r="Z576" s="5" t="str">
        <v>0.619569427261321,0.599139714977394,0.5774</v>
      </c>
      <c r="AA576" s="5" t="str">
        <v>0.683131185942591,0.66695783705247,0.5774</v>
      </c>
      <c r="AB576" s="5" t="str">
        <v>0.62887508871888,0.604097376655714,0.5774</v>
      </c>
      <c r="AC576" s="5" cm="1">
        <f t="array" ref="AC576">SIGMOID(SUM(GETVECTOR(Y576)*GETVECTOR(_xlfn.CONCAT($S576,",",$AH$4)))+U576)</f>
        <v>0.58315178973091997</v>
      </c>
      <c r="AD576" s="5" cm="1">
        <f t="array" ref="AD576">SIGMOID(SUM(GETVECTOR(Z576)*GETVECTOR(_xlfn.CONCAT($S576,",",$AH$4)))+V576)</f>
        <v>0.59890484073226957</v>
      </c>
      <c r="AE576" s="5" cm="1">
        <f t="array" ref="AE576">TANH(SUM(GETVECTOR(AA576)*GETVECTOR(_xlfn.CONCAT($S576,",",$AH$4)))+W576)</f>
        <v>0.74341911331090615</v>
      </c>
      <c r="AF576" s="5" cm="1">
        <f t="array" ref="AF576">SIGMOID(SUM(GETVECTOR(AB576)*GETVECTOR(_xlfn.CONCAT($S576,",",$AH$4)))+X576)</f>
        <v>0.5977868051839148</v>
      </c>
      <c r="AG576" s="5">
        <f t="shared" si="232"/>
        <v>0.4452373056547933</v>
      </c>
      <c r="AH576" s="40">
        <f t="shared" si="233"/>
        <v>0.2498606643766397</v>
      </c>
      <c r="AI576" s="3">
        <f t="shared" si="234"/>
        <v>0.24367509736633042</v>
      </c>
      <c r="AJ576" s="3">
        <f t="shared" si="235"/>
        <v>0.12021735081052104</v>
      </c>
      <c r="AK576" s="3">
        <f t="shared" si="236"/>
        <v>0</v>
      </c>
      <c r="AL576" s="3">
        <f t="shared" si="237"/>
        <v>2.1468718420036156E-2</v>
      </c>
      <c r="AM576" s="3">
        <f t="shared" si="238"/>
        <v>3.2207059915650586E-2</v>
      </c>
      <c r="AN576" s="3">
        <f t="shared" si="239"/>
        <v>2.4488678659806435E-2</v>
      </c>
      <c r="AO576" s="3" t="str" cm="1">
        <f t="array" ref="AO576">GETVECTOR(Y576,2)</f>
        <v>0.5774</v>
      </c>
      <c r="AP576" s="3" t="str" cm="1">
        <f t="array" ref="AP576">GETVECTOR(Z576,2)</f>
        <v>0.5774</v>
      </c>
      <c r="AQ576" s="3" t="str" cm="1">
        <f t="array" ref="AQ576">GETVECTOR(AA576,2)</f>
        <v>0.5774</v>
      </c>
      <c r="AR576" s="3" t="str" cm="1">
        <f t="array" ref="AR576">GETVECTOR(AB576,2)</f>
        <v>0.5774</v>
      </c>
      <c r="AS576" s="3" cm="1">
        <f t="array" ref="AS576">SUM(AK576:AN576*AO576:AR576)</f>
        <v>4.5132157469197763E-2</v>
      </c>
      <c r="AT576" s="51">
        <f t="shared" si="240"/>
        <v>5.9377553076490612E-2</v>
      </c>
      <c r="AU576" s="48">
        <f t="shared" si="241"/>
        <v>0.24367509736633042</v>
      </c>
      <c r="AV576" s="56"/>
      <c r="AW576" s="56"/>
    </row>
    <row r="577" spans="1:49" ht="15" customHeight="1" x14ac:dyDescent="0.25">
      <c r="A577" s="11">
        <f t="shared" si="229"/>
        <v>574</v>
      </c>
      <c r="B577" s="29">
        <v>31621</v>
      </c>
      <c r="C577" s="25">
        <v>21</v>
      </c>
      <c r="D577" s="12">
        <v>30.6</v>
      </c>
      <c r="E577" s="25">
        <v>23.4</v>
      </c>
      <c r="F577" s="35">
        <v>90</v>
      </c>
      <c r="G577" s="25">
        <v>9</v>
      </c>
      <c r="H577" s="13">
        <v>0</v>
      </c>
      <c r="I577" s="25">
        <v>0</v>
      </c>
      <c r="J577" s="12">
        <v>0</v>
      </c>
      <c r="K577" s="12">
        <v>1</v>
      </c>
      <c r="L577" s="25" t="s">
        <v>11</v>
      </c>
      <c r="M577" s="10"/>
      <c r="N577" s="15"/>
      <c r="O577" s="15"/>
      <c r="P577" s="4"/>
      <c r="Q577" s="54"/>
      <c r="R577" s="42">
        <f t="shared" si="247"/>
        <v>3.1958762886597936E-2</v>
      </c>
      <c r="S577" s="44" t="str" cm="1">
        <f t="array" ref="S577">SETVECTOR(R577:R578)</f>
        <v>0.0319587628865979,0.00618556701030928</v>
      </c>
      <c r="T577" s="44">
        <f t="shared" si="242"/>
        <v>3.092783505154639E-3</v>
      </c>
      <c r="U577" s="5">
        <f t="shared" si="243"/>
        <v>0</v>
      </c>
      <c r="V577" s="5">
        <f t="shared" si="244"/>
        <v>3.9165562643407863E-2</v>
      </c>
      <c r="W577" s="5">
        <f t="shared" si="245"/>
        <v>0.55817387841830679</v>
      </c>
      <c r="X577" s="5">
        <f t="shared" si="246"/>
        <v>2.8939684844588767E-2</v>
      </c>
      <c r="Y577" s="5" t="str" cm="1">
        <f t="array" ref="Y577:AB577">SETMATRIX(GETMATRIX(Y576:AB576)-$O$9*DELTAWEIGHT(S576,$AH$4,AK576:AN576))</f>
        <v>0.5774,0.5774,0.5774</v>
      </c>
      <c r="Z577" s="5" t="str">
        <v>0.618905565508986,0.599101103881104,0.5774</v>
      </c>
      <c r="AA577" s="5" t="str">
        <v>0.680932226470347,0.666829942599112,0.5774</v>
      </c>
      <c r="AB577" s="5" t="str">
        <v>0.628167972587511,0.60405624982631,0.5774</v>
      </c>
      <c r="AC577" s="5" cm="1">
        <f t="array" ref="AC577">SIGMOID(SUM(GETVECTOR(Y577)*GETVECTOR(_xlfn.CONCAT($S577,",",$AH$4)))+U577)</f>
        <v>0.50550591145503687</v>
      </c>
      <c r="AD577" s="5" cm="1">
        <f t="array" ref="AD577">SIGMOID(SUM(GETVECTOR(Z577)*GETVECTOR(_xlfn.CONCAT($S577,",",$AH$4)))+V577)</f>
        <v>0.51565757856323036</v>
      </c>
      <c r="AE577" s="5" cm="1">
        <f t="array" ref="AE577">TANH(SUM(GETVECTOR(AA577)*GETVECTOR(_xlfn.CONCAT($S577,",",$AH$4)))+W577)</f>
        <v>0.52561031182120632</v>
      </c>
      <c r="AF577" s="5" cm="1">
        <f t="array" ref="AF577">SIGMOID(SUM(GETVECTOR(AB577)*GETVECTOR(_xlfn.CONCAT($S577,",",$AH$4)))+X577)</f>
        <v>0.51318483929079306</v>
      </c>
      <c r="AG577" s="5">
        <f t="shared" si="232"/>
        <v>0.27103494066158773</v>
      </c>
      <c r="AH577" s="40">
        <f t="shared" si="233"/>
        <v>0.13578233818716673</v>
      </c>
      <c r="AI577" s="3">
        <f t="shared" si="234"/>
        <v>0.1326895546820121</v>
      </c>
      <c r="AJ577" s="3">
        <f t="shared" si="235"/>
        <v>6.332722023567007E-2</v>
      </c>
      <c r="AK577" s="3">
        <f t="shared" si="236"/>
        <v>0</v>
      </c>
      <c r="AL577" s="3">
        <f t="shared" si="237"/>
        <v>8.313199743019313E-3</v>
      </c>
      <c r="AM577" s="3">
        <f t="shared" si="238"/>
        <v>2.3633643795390225E-2</v>
      </c>
      <c r="AN577" s="3">
        <f t="shared" si="239"/>
        <v>8.770899089381827E-3</v>
      </c>
      <c r="AO577" s="3" t="str" cm="1">
        <f t="array" ref="AO577">GETVECTOR(Y577,2)</f>
        <v>0.5774</v>
      </c>
      <c r="AP577" s="3" t="str" cm="1">
        <f t="array" ref="AP577">GETVECTOR(Z577,2)</f>
        <v>0.5774</v>
      </c>
      <c r="AQ577" s="3" t="str" cm="1">
        <f t="array" ref="AQ577">GETVECTOR(AA577,2)</f>
        <v>0.5774</v>
      </c>
      <c r="AR577" s="3" t="str" cm="1">
        <f t="array" ref="AR577">GETVECTOR(AB577,2)</f>
        <v>0.5774</v>
      </c>
      <c r="AS577" s="3" cm="1">
        <f t="array" ref="AS577">SUM(AK577:AN577*AO577:AR577)</f>
        <v>2.3510424593286734E-2</v>
      </c>
      <c r="AT577" s="51">
        <f t="shared" si="240"/>
        <v>1.7606517921710679E-2</v>
      </c>
      <c r="AU577" s="48">
        <f t="shared" si="241"/>
        <v>0.1326895546820121</v>
      </c>
      <c r="AV577" s="56"/>
      <c r="AW577" s="56"/>
    </row>
    <row r="578" spans="1:49" ht="15" customHeight="1" x14ac:dyDescent="0.25">
      <c r="A578" s="11">
        <f t="shared" si="229"/>
        <v>575</v>
      </c>
      <c r="B578" s="29">
        <v>31622</v>
      </c>
      <c r="C578" s="25">
        <v>21</v>
      </c>
      <c r="D578" s="12">
        <v>27.2</v>
      </c>
      <c r="E578" s="25">
        <v>23.9</v>
      </c>
      <c r="F578" s="35">
        <v>93</v>
      </c>
      <c r="G578" s="25">
        <v>28</v>
      </c>
      <c r="H578" s="13">
        <v>0</v>
      </c>
      <c r="I578" s="25">
        <v>0</v>
      </c>
      <c r="J578" s="12">
        <v>0</v>
      </c>
      <c r="K578" s="12">
        <v>0</v>
      </c>
      <c r="L578" s="25" t="s">
        <v>11</v>
      </c>
      <c r="M578" s="10"/>
      <c r="N578" s="15"/>
      <c r="O578" s="15"/>
      <c r="P578" s="4"/>
      <c r="Q578" s="54"/>
      <c r="R578" s="42">
        <f t="shared" si="247"/>
        <v>6.1855670103092781E-3</v>
      </c>
      <c r="S578" s="44" t="str" cm="1">
        <f t="array" ref="S578">SETVECTOR(R578:R579)</f>
        <v>0.00618556701030928,0.00309278350515464</v>
      </c>
      <c r="T578" s="44">
        <f t="shared" si="242"/>
        <v>2.5773195876288658E-2</v>
      </c>
      <c r="U578" s="5">
        <f t="shared" si="243"/>
        <v>0</v>
      </c>
      <c r="V578" s="5">
        <f t="shared" si="244"/>
        <v>3.8334242669105928E-2</v>
      </c>
      <c r="W578" s="5">
        <f t="shared" si="245"/>
        <v>0.5558105140387678</v>
      </c>
      <c r="X578" s="5">
        <f t="shared" si="246"/>
        <v>2.8062594935650585E-2</v>
      </c>
      <c r="Y578" s="5" t="str" cm="1">
        <f t="array" ref="Y578:AB578">SETMATRIX(GETMATRIX(Y577:AB577)-$O$9*DELTAWEIGHT(S577,$AH$4,AK577:AN577))</f>
        <v>0.5774,0.5774,0.5774</v>
      </c>
      <c r="Z578" s="5" t="str">
        <v>0.618899464472671,0.599099923035366,0.5774</v>
      </c>
      <c r="AA578" s="5" t="str">
        <v>0.680884622655296,0.666820728957489,0.5774</v>
      </c>
      <c r="AB578" s="5" t="str">
        <v>0.628161810621377,0.604055057187703,0.5774</v>
      </c>
      <c r="AC578" s="5" cm="1">
        <f t="array" ref="AC578">SIGMOID(SUM(GETVECTOR(Y578)*GETVECTOR(_xlfn.CONCAT($S578,",",$AH$4)))+U578)</f>
        <v>0.50133932669358827</v>
      </c>
      <c r="AD578" s="5" cm="1">
        <f t="array" ref="AD578">SIGMOID(SUM(GETVECTOR(Z578)*GETVECTOR(_xlfn.CONCAT($S578,",",$AH$4)))+V578)</f>
        <v>0.51100206710142948</v>
      </c>
      <c r="AE578" s="5" cm="1">
        <f t="array" ref="AE578">TANH(SUM(GETVECTOR(AA578)*GETVECTOR(_xlfn.CONCAT($S578,",",$AH$4)))+W578)</f>
        <v>0.50952241080551208</v>
      </c>
      <c r="AF578" s="5" cm="1">
        <f t="array" ref="AF578">SIGMOID(SUM(GETVECTOR(AB578)*GETVECTOR(_xlfn.CONCAT($S578,",",$AH$4)))+X578)</f>
        <v>0.50845328031283532</v>
      </c>
      <c r="AG578" s="5">
        <f t="shared" si="232"/>
        <v>0.26036700515612038</v>
      </c>
      <c r="AH578" s="40">
        <f t="shared" si="233"/>
        <v>0.12947191937474697</v>
      </c>
      <c r="AI578" s="3">
        <f t="shared" si="234"/>
        <v>0.10369872349845832</v>
      </c>
      <c r="AJ578" s="3">
        <f t="shared" si="235"/>
        <v>4.930715743254966E-2</v>
      </c>
      <c r="AK578" s="3">
        <f t="shared" si="236"/>
        <v>0</v>
      </c>
      <c r="AL578" s="3">
        <f t="shared" si="237"/>
        <v>6.2777343933298436E-3</v>
      </c>
      <c r="AM578" s="3">
        <f t="shared" si="238"/>
        <v>1.8654832614557772E-2</v>
      </c>
      <c r="AN578" s="3">
        <f t="shared" si="239"/>
        <v>6.5995420274193809E-3</v>
      </c>
      <c r="AO578" s="3" t="str" cm="1">
        <f t="array" ref="AO578">GETVECTOR(Y578,2)</f>
        <v>0.5774</v>
      </c>
      <c r="AP578" s="3" t="str" cm="1">
        <f t="array" ref="AP578">GETVECTOR(Z578,2)</f>
        <v>0.5774</v>
      </c>
      <c r="AQ578" s="3" t="str" cm="1">
        <f t="array" ref="AQ578">GETVECTOR(AA578,2)</f>
        <v>0.5774</v>
      </c>
      <c r="AR578" s="3" t="str" cm="1">
        <f t="array" ref="AR578">GETVECTOR(AB578,2)</f>
        <v>0.5774</v>
      </c>
      <c r="AS578" s="3" cm="1">
        <f t="array" ref="AS578">SUM(AK578:AN578*AO578:AR578)</f>
        <v>1.8206639756986262E-2</v>
      </c>
      <c r="AT578" s="51">
        <f t="shared" si="240"/>
        <v>1.0753425255209711E-2</v>
      </c>
      <c r="AU578" s="48">
        <f t="shared" si="241"/>
        <v>0.10369872349845832</v>
      </c>
      <c r="AV578" s="56"/>
      <c r="AW578" s="56"/>
    </row>
    <row r="579" spans="1:49" ht="15" customHeight="1" x14ac:dyDescent="0.25">
      <c r="A579" s="11">
        <f t="shared" si="229"/>
        <v>576</v>
      </c>
      <c r="B579" s="29">
        <v>31623</v>
      </c>
      <c r="C579" s="25">
        <v>20</v>
      </c>
      <c r="D579" s="12">
        <v>29.2</v>
      </c>
      <c r="E579" s="25">
        <v>23.1</v>
      </c>
      <c r="F579" s="35">
        <v>86</v>
      </c>
      <c r="G579" s="25">
        <v>7</v>
      </c>
      <c r="H579" s="13">
        <v>0</v>
      </c>
      <c r="I579" s="25">
        <v>0</v>
      </c>
      <c r="J579" s="12">
        <v>0</v>
      </c>
      <c r="K579" s="12">
        <v>0</v>
      </c>
      <c r="L579" s="25" t="s">
        <v>11</v>
      </c>
      <c r="M579" s="10"/>
      <c r="N579" s="15"/>
      <c r="O579" s="15"/>
      <c r="P579" s="4"/>
      <c r="Q579" s="54"/>
      <c r="R579" s="42">
        <f t="shared" si="247"/>
        <v>3.092783505154639E-3</v>
      </c>
      <c r="S579" s="44" t="str" cm="1">
        <f t="array" ref="S579">SETVECTOR(R579:R580)</f>
        <v>0.00309278350515464,0.0257731958762887</v>
      </c>
      <c r="T579" s="44">
        <f t="shared" si="242"/>
        <v>0.12989690721649483</v>
      </c>
      <c r="U579" s="5">
        <f t="shared" si="243"/>
        <v>0</v>
      </c>
      <c r="V579" s="5">
        <f t="shared" si="244"/>
        <v>3.7706469229772943E-2</v>
      </c>
      <c r="W579" s="5">
        <f t="shared" si="245"/>
        <v>0.55394503077731205</v>
      </c>
      <c r="X579" s="5">
        <f t="shared" si="246"/>
        <v>2.7402640732908646E-2</v>
      </c>
      <c r="Y579" s="5" t="str" cm="1">
        <f t="array" ref="Y579:AB579">SETMATRIX(GETMATRIX(Y578:AB578)-$O$9*DELTAWEIGHT(S578,$AH$4,AK578:AN578))</f>
        <v>0.5774,0.5774,0.5774</v>
      </c>
      <c r="Z579" s="5" t="str">
        <v>0.618898881152349,0.599099631375205,0.5774</v>
      </c>
      <c r="AA579" s="5" t="str">
        <v>0.680879704631745,0.666818269945713,0.5774</v>
      </c>
      <c r="AB579" s="5" t="str">
        <v>0.628161222417386,0.604054763085708,0.5774</v>
      </c>
      <c r="AC579" s="5" cm="1">
        <f t="array" ref="AC579">SIGMOID(SUM(GETVECTOR(Y579)*GETVECTOR(_xlfn.CONCAT($S579,",",$AH$4)))+U579)</f>
        <v>0.50416670766622762</v>
      </c>
      <c r="AD579" s="5" cm="1">
        <f t="array" ref="AD579">SIGMOID(SUM(GETVECTOR(Z579)*GETVECTOR(_xlfn.CONCAT($S579,",",$AH$4)))+V579)</f>
        <v>0.51376184871284802</v>
      </c>
      <c r="AE579" s="5" cm="1">
        <f t="array" ref="AE579">TANH(SUM(GETVECTOR(AA579)*GETVECTOR(_xlfn.CONCAT($S579,",",$AH$4)))+W579)</f>
        <v>0.51773249268239274</v>
      </c>
      <c r="AF579" s="5" cm="1">
        <f t="array" ref="AF579">SIGMOID(SUM(GETVECTOR(AB579)*GETVECTOR(_xlfn.CONCAT($S579,",",$AH$4)))+X579)</f>
        <v>0.51122657011061734</v>
      </c>
      <c r="AG579" s="5">
        <f t="shared" si="232"/>
        <v>0.26599120257921716</v>
      </c>
      <c r="AH579" s="40">
        <f t="shared" si="233"/>
        <v>0.13286303903044314</v>
      </c>
      <c r="AI579" s="3">
        <f t="shared" si="234"/>
        <v>2.9661318139483084E-3</v>
      </c>
      <c r="AJ579" s="3">
        <f t="shared" si="235"/>
        <v>1.413945247025162E-3</v>
      </c>
      <c r="AK579" s="3">
        <f t="shared" si="236"/>
        <v>0</v>
      </c>
      <c r="AL579" s="3">
        <f t="shared" si="237"/>
        <v>1.8287270834961529E-4</v>
      </c>
      <c r="AM579" s="3">
        <f t="shared" si="238"/>
        <v>5.3171348853095393E-4</v>
      </c>
      <c r="AN579" s="3">
        <f t="shared" si="239"/>
        <v>1.9262037247305902E-4</v>
      </c>
      <c r="AO579" s="3" t="str" cm="1">
        <f t="array" ref="AO579">GETVECTOR(Y579,2)</f>
        <v>0.5774</v>
      </c>
      <c r="AP579" s="3" t="str" cm="1">
        <f t="array" ref="AP579">GETVECTOR(Z579,2)</f>
        <v>0.5774</v>
      </c>
      <c r="AQ579" s="3" t="str" cm="1">
        <f t="array" ref="AQ579">GETVECTOR(AA579,2)</f>
        <v>0.5774</v>
      </c>
      <c r="AR579" s="3" t="str" cm="1">
        <f t="array" ref="AR579">GETVECTOR(AB579,2)</f>
        <v>0.5774</v>
      </c>
      <c r="AS579" s="3" cm="1">
        <f t="array" ref="AS579">SUM(AK579:AN579*AO579:AR579)</f>
        <v>5.2382107314478499E-4</v>
      </c>
      <c r="AT579" s="51">
        <f t="shared" si="240"/>
        <v>8.7979379377162815E-6</v>
      </c>
      <c r="AU579" s="48">
        <f t="shared" si="241"/>
        <v>2.9661318139483084E-3</v>
      </c>
      <c r="AV579" s="56"/>
      <c r="AW579" s="56"/>
    </row>
    <row r="580" spans="1:49" ht="15" customHeight="1" x14ac:dyDescent="0.25">
      <c r="A580" s="11">
        <f t="shared" si="229"/>
        <v>577</v>
      </c>
      <c r="B580" s="29">
        <v>31624</v>
      </c>
      <c r="C580" s="25">
        <v>21</v>
      </c>
      <c r="D580" s="12">
        <v>28.7</v>
      </c>
      <c r="E580" s="25">
        <v>24.6</v>
      </c>
      <c r="F580" s="35">
        <v>88</v>
      </c>
      <c r="G580" s="25">
        <v>0</v>
      </c>
      <c r="H580" s="13">
        <v>0</v>
      </c>
      <c r="I580" s="25">
        <v>0</v>
      </c>
      <c r="J580" s="12">
        <v>0</v>
      </c>
      <c r="K580" s="12">
        <v>1</v>
      </c>
      <c r="L580" s="25" t="s">
        <v>11</v>
      </c>
      <c r="M580" s="10"/>
      <c r="N580" s="15"/>
      <c r="O580" s="15"/>
      <c r="P580" s="4"/>
      <c r="Q580" s="54"/>
      <c r="R580" s="42">
        <f t="shared" si="247"/>
        <v>2.5773195876288658E-2</v>
      </c>
      <c r="S580" s="44" t="str" cm="1">
        <f t="array" ref="S580">SETVECTOR(R580:R581)</f>
        <v>0.0257731958762887,0.129896907216495</v>
      </c>
      <c r="T580" s="44">
        <f t="shared" si="242"/>
        <v>0.85567010309278346</v>
      </c>
      <c r="U580" s="5">
        <f t="shared" si="243"/>
        <v>0</v>
      </c>
      <c r="V580" s="5">
        <f t="shared" si="244"/>
        <v>3.7688181958937979E-2</v>
      </c>
      <c r="W580" s="5">
        <f t="shared" si="245"/>
        <v>0.55389185942845898</v>
      </c>
      <c r="X580" s="5">
        <f t="shared" si="246"/>
        <v>2.7383378695661341E-2</v>
      </c>
      <c r="Y580" s="5" t="str" cm="1">
        <f t="array" ref="Y580:AB580">SETMATRIX(GETMATRIX(Y579:AB579)-$O$9*DELTAWEIGHT(S579,$AH$4,AK579:AN579))</f>
        <v>0.5774,0.5774,0.5774</v>
      </c>
      <c r="Z580" s="5" t="str">
        <v>0.618899511876699,0.599104887411454,0.5774</v>
      </c>
      <c r="AA580" s="5" t="str">
        <v>0.680884786416054,0.666860618148291,0.5774</v>
      </c>
      <c r="AB580" s="5" t="str">
        <v>0.62816185901547,0.604060068069745,0.5774</v>
      </c>
      <c r="AC580" s="5" cm="1">
        <f t="array" ref="AC580">SIGMOID(SUM(GETVECTOR(Y580)*GETVECTOR(_xlfn.CONCAT($S580,",",$AH$4)))+U580)</f>
        <v>0.52245586278519085</v>
      </c>
      <c r="AD580" s="5" cm="1">
        <f t="array" ref="AD580">SIGMOID(SUM(GETVECTOR(Z580)*GETVECTOR(_xlfn.CONCAT($S580,",",$AH$4)))+V580)</f>
        <v>0.53281801822478725</v>
      </c>
      <c r="AE580" s="5" cm="1">
        <f t="array" ref="AE580">TANH(SUM(GETVECTOR(AA580)*GETVECTOR(_xlfn.CONCAT($S580,",",$AH$4)))+W580)</f>
        <v>0.57707328263032498</v>
      </c>
      <c r="AF580" s="5" cm="1">
        <f t="array" ref="AF580">SIGMOID(SUM(GETVECTOR(AB580)*GETVECTOR(_xlfn.CONCAT($S580,",",$AH$4)))+X580)</f>
        <v>0.53047185316310697</v>
      </c>
      <c r="AG580" s="5">
        <f t="shared" si="232"/>
        <v>0.30747504282156229</v>
      </c>
      <c r="AH580" s="40">
        <f t="shared" si="233"/>
        <v>0.1581539817170588</v>
      </c>
      <c r="AI580" s="3">
        <f t="shared" si="234"/>
        <v>-0.69751612137572461</v>
      </c>
      <c r="AJ580" s="3">
        <f t="shared" si="235"/>
        <v>-0.337123556206125</v>
      </c>
      <c r="AK580" s="3">
        <f t="shared" si="236"/>
        <v>0</v>
      </c>
      <c r="AL580" s="3">
        <f t="shared" si="237"/>
        <v>-4.84267200036669E-2</v>
      </c>
      <c r="AM580" s="3">
        <f t="shared" si="238"/>
        <v>-0.11980777376004798</v>
      </c>
      <c r="AN580" s="3">
        <f t="shared" si="239"/>
        <v>-5.1795974937487256E-2</v>
      </c>
      <c r="AO580" s="3" t="str" cm="1">
        <f t="array" ref="AO580">GETVECTOR(Y580,2)</f>
        <v>0.5774</v>
      </c>
      <c r="AP580" s="3" t="str" cm="1">
        <f t="array" ref="AP580">GETVECTOR(Z580,2)</f>
        <v>0.5774</v>
      </c>
      <c r="AQ580" s="3" t="str" cm="1">
        <f t="array" ref="AQ580">GETVECTOR(AA580,2)</f>
        <v>0.5774</v>
      </c>
      <c r="AR580" s="3" t="str" cm="1">
        <f t="array" ref="AR580">GETVECTOR(AB580,2)</f>
        <v>0.5774</v>
      </c>
      <c r="AS580" s="3" cm="1">
        <f t="array" ref="AS580">SUM(AK580:AN580*AO580:AR580)</f>
        <v>-0.12704559262807413</v>
      </c>
      <c r="AT580" s="51">
        <f t="shared" si="240"/>
        <v>0.48652873957903459</v>
      </c>
      <c r="AU580" s="48">
        <f t="shared" si="241"/>
        <v>0.69751612137572461</v>
      </c>
      <c r="AV580" s="56"/>
      <c r="AW580" s="56"/>
    </row>
    <row r="581" spans="1:49" ht="15" customHeight="1" x14ac:dyDescent="0.25">
      <c r="A581" s="11">
        <f t="shared" si="229"/>
        <v>578</v>
      </c>
      <c r="B581" s="29">
        <v>31625</v>
      </c>
      <c r="C581" s="25">
        <v>21</v>
      </c>
      <c r="D581" s="12">
        <v>28.8</v>
      </c>
      <c r="E581" s="25">
        <v>24.1</v>
      </c>
      <c r="F581" s="35">
        <v>90</v>
      </c>
      <c r="G581" s="25">
        <v>30</v>
      </c>
      <c r="H581" s="13">
        <v>0</v>
      </c>
      <c r="I581" s="25">
        <v>0</v>
      </c>
      <c r="J581" s="12">
        <v>0</v>
      </c>
      <c r="K581" s="12">
        <v>0</v>
      </c>
      <c r="L581" s="25" t="s">
        <v>11</v>
      </c>
      <c r="M581" s="10"/>
      <c r="N581" s="15"/>
      <c r="O581" s="15"/>
      <c r="P581" s="4"/>
      <c r="Q581" s="54"/>
      <c r="R581" s="42">
        <f t="shared" si="247"/>
        <v>0.12989690721649483</v>
      </c>
      <c r="S581" s="44" t="str" cm="1">
        <f t="array" ref="S581">SETVECTOR(R581:R582)</f>
        <v>0.129896907216495,0.855670103092783</v>
      </c>
      <c r="T581" s="44">
        <f t="shared" si="242"/>
        <v>1.0309278350515464E-2</v>
      </c>
      <c r="U581" s="5">
        <f t="shared" si="243"/>
        <v>0</v>
      </c>
      <c r="V581" s="5">
        <f t="shared" si="244"/>
        <v>4.2530853959304671E-2</v>
      </c>
      <c r="W581" s="5">
        <f t="shared" si="245"/>
        <v>0.56587263680446376</v>
      </c>
      <c r="X581" s="5">
        <f t="shared" si="246"/>
        <v>3.2562976189410064E-2</v>
      </c>
      <c r="Y581" s="5" t="str" cm="1">
        <f t="array" ref="Y581:AB581">SETMATRIX(GETMATRIX(Y580:AB580)-$O$9*DELTAWEIGHT(S580,$AH$4,AK580:AN580))</f>
        <v>0.5774,0.5774,0.5774</v>
      </c>
      <c r="Z581" s="5" t="str">
        <v>0.618979276301735,0.599506900113635,0.5774</v>
      </c>
      <c r="AA581" s="5" t="str">
        <v>0.681372829562939,0.669320355608592,0.5774</v>
      </c>
      <c r="AB581" s="5" t="str">
        <v>0.628243019635145,0.604469117592905,0.5774</v>
      </c>
      <c r="AC581" s="5" cm="1">
        <f t="array" ref="AC581">SIGMOID(SUM(GETVECTOR(Y581)*GETVECTOR(_xlfn.CONCAT($S581,",",$AH$4)))+U581)</f>
        <v>0.63854772202164378</v>
      </c>
      <c r="AD581" s="5" cm="1">
        <f t="array" ref="AD581">SIGMOID(SUM(GETVECTOR(Z581)*GETVECTOR(_xlfn.CONCAT($S581,",",$AH$4)))+V581)</f>
        <v>0.65382933992429615</v>
      </c>
      <c r="AE581" s="5" cm="1">
        <f t="array" ref="AE581">TANH(SUM(GETVECTOR(AA581)*GETVECTOR(_xlfn.CONCAT($S581,",",$AH$4)))+W581)</f>
        <v>0.84173559135568843</v>
      </c>
      <c r="AF581" s="5" cm="1">
        <f t="array" ref="AF581">SIGMOID(SUM(GETVECTOR(AB581)*GETVECTOR(_xlfn.CONCAT($S581,",",$AH$4)))+X581)</f>
        <v>0.65280592301464213</v>
      </c>
      <c r="AG581" s="5">
        <f t="shared" si="232"/>
        <v>0.55035142608687682</v>
      </c>
      <c r="AH581" s="40">
        <f t="shared" si="233"/>
        <v>0.32691446857612111</v>
      </c>
      <c r="AI581" s="3">
        <f t="shared" si="234"/>
        <v>0.31660519022560563</v>
      </c>
      <c r="AJ581" s="3">
        <f t="shared" si="235"/>
        <v>0.15484923489164942</v>
      </c>
      <c r="AK581" s="3">
        <f t="shared" si="236"/>
        <v>0</v>
      </c>
      <c r="AL581" s="3">
        <f t="shared" si="237"/>
        <v>2.95011819560465E-2</v>
      </c>
      <c r="AM581" s="3">
        <f t="shared" si="238"/>
        <v>2.9511005652133559E-2</v>
      </c>
      <c r="AN581" s="3">
        <f t="shared" si="239"/>
        <v>3.5935565191131412E-2</v>
      </c>
      <c r="AO581" s="3" t="str" cm="1">
        <f t="array" ref="AO581">GETVECTOR(Y581,2)</f>
        <v>0.5774</v>
      </c>
      <c r="AP581" s="3" t="str" cm="1">
        <f t="array" ref="AP581">GETVECTOR(Z581,2)</f>
        <v>0.5774</v>
      </c>
      <c r="AQ581" s="3" t="str" cm="1">
        <f t="array" ref="AQ581">GETVECTOR(AA581,2)</f>
        <v>0.5774</v>
      </c>
      <c r="AR581" s="3" t="str" cm="1">
        <f t="array" ref="AR581">GETVECTOR(AB581,2)</f>
        <v>0.5774</v>
      </c>
      <c r="AS581" s="3" cm="1">
        <f t="array" ref="AS581">SUM(AK581:AN581*AO581:AR581)</f>
        <v>5.4822832466322448E-2</v>
      </c>
      <c r="AT581" s="51">
        <f t="shared" si="240"/>
        <v>0.10023884647779192</v>
      </c>
      <c r="AU581" s="48">
        <f t="shared" si="241"/>
        <v>0.31660519022560563</v>
      </c>
      <c r="AV581" s="56"/>
      <c r="AW581" s="56"/>
    </row>
    <row r="582" spans="1:49" ht="15" customHeight="1" x14ac:dyDescent="0.25">
      <c r="A582" s="11">
        <f t="shared" ref="A582:A645" si="248">A581+1</f>
        <v>579</v>
      </c>
      <c r="B582" s="29">
        <v>31626</v>
      </c>
      <c r="C582" s="25">
        <v>22</v>
      </c>
      <c r="D582" s="12">
        <v>28.7</v>
      </c>
      <c r="E582" s="25">
        <v>24.7</v>
      </c>
      <c r="F582" s="35">
        <v>90</v>
      </c>
      <c r="G582" s="25">
        <v>4</v>
      </c>
      <c r="H582" s="13">
        <v>0</v>
      </c>
      <c r="I582" s="25">
        <v>0</v>
      </c>
      <c r="J582" s="12">
        <v>0</v>
      </c>
      <c r="K582" s="12">
        <v>1</v>
      </c>
      <c r="L582" s="25" t="s">
        <v>11</v>
      </c>
      <c r="M582" s="10"/>
      <c r="N582" s="15"/>
      <c r="O582" s="15"/>
      <c r="P582" s="4"/>
      <c r="Q582" s="54"/>
      <c r="R582" s="42">
        <f t="shared" si="247"/>
        <v>0.85567010309278346</v>
      </c>
      <c r="S582" s="44" t="str" cm="1">
        <f t="array" ref="S582">SETVECTOR(R582:R583)</f>
        <v>0.855670103092783,0.0103092783505155</v>
      </c>
      <c r="T582" s="44">
        <f t="shared" si="242"/>
        <v>0.30927835051546393</v>
      </c>
      <c r="U582" s="5">
        <f t="shared" si="243"/>
        <v>0</v>
      </c>
      <c r="V582" s="5">
        <f t="shared" si="244"/>
        <v>3.9580735763700019E-2</v>
      </c>
      <c r="W582" s="5">
        <f t="shared" si="245"/>
        <v>0.56292153623925045</v>
      </c>
      <c r="X582" s="5">
        <f t="shared" si="246"/>
        <v>2.8969419670296922E-2</v>
      </c>
      <c r="Y582" s="5" t="str" cm="1">
        <f t="array" ref="Y582:AB582">SETMATRIX(GETMATRIX(Y581:AB581)-$O$9*DELTAWEIGHT(S581,$AH$4,AK581:AN581))</f>
        <v>0.5774,0.5774,0.5774</v>
      </c>
      <c r="Z582" s="5" t="str">
        <v>0.618687771255357,0.597586668458925,0.5774</v>
      </c>
      <c r="AA582" s="5" t="str">
        <v>0.6807559075665,0.665256504362205,0.5774</v>
      </c>
      <c r="AB582" s="5" t="str">
        <v>0.627911278704458,0.602283840033616,0.5774</v>
      </c>
      <c r="AC582" s="5" cm="1">
        <f t="array" ref="AC582">SIGMOID(SUM(GETVECTOR(Y582)*GETVECTOR(_xlfn.CONCAT($S582,",",$AH$4)))+U582)</f>
        <v>0.62246320754391637</v>
      </c>
      <c r="AD582" s="5" cm="1">
        <f t="array" ref="AD582">SIGMOID(SUM(GETVECTOR(Z582)*GETVECTOR(_xlfn.CONCAT($S582,",",$AH$4)))+V582)</f>
        <v>0.63994698490584478</v>
      </c>
      <c r="AE582" s="5" cm="1">
        <f t="array" ref="AE582">TANH(SUM(GETVECTOR(AA582)*GETVECTOR(_xlfn.CONCAT($S582,",",$AH$4)))+W582)</f>
        <v>0.81850875391997469</v>
      </c>
      <c r="AF582" s="5" cm="1">
        <f t="array" ref="AF582">SIGMOID(SUM(GETVECTOR(AB582)*GETVECTOR(_xlfn.CONCAT($S582,",",$AH$4)))+X582)</f>
        <v>0.63933140654533727</v>
      </c>
      <c r="AG582" s="5">
        <f t="shared" si="232"/>
        <v>0.52380220919012788</v>
      </c>
      <c r="AH582" s="40">
        <f t="shared" si="233"/>
        <v>0.30728136354581687</v>
      </c>
      <c r="AI582" s="3">
        <f t="shared" si="234"/>
        <v>-1.9969869696470632E-3</v>
      </c>
      <c r="AJ582" s="3">
        <f t="shared" si="235"/>
        <v>-9.8180466566929374E-4</v>
      </c>
      <c r="AK582" s="3">
        <f t="shared" si="236"/>
        <v>0</v>
      </c>
      <c r="AL582" s="3">
        <f t="shared" si="237"/>
        <v>-1.8516498718296561E-4</v>
      </c>
      <c r="AM582" s="3">
        <f t="shared" si="238"/>
        <v>-2.0736724949570214E-4</v>
      </c>
      <c r="AN582" s="3">
        <f t="shared" si="239"/>
        <v>-2.2131955004674626E-4</v>
      </c>
      <c r="AO582" s="3" t="str" cm="1">
        <f t="array" ref="AO582">GETVECTOR(Y582,2)</f>
        <v>0.5774</v>
      </c>
      <c r="AP582" s="3" t="str" cm="1">
        <f t="array" ref="AP582">GETVECTOR(Z582,2)</f>
        <v>0.5774</v>
      </c>
      <c r="AQ582" s="3" t="str" cm="1">
        <f t="array" ref="AQ582">GETVECTOR(AA582,2)</f>
        <v>0.5774</v>
      </c>
      <c r="AR582" s="3" t="str" cm="1">
        <f t="array" ref="AR582">GETVECTOR(AB582,2)</f>
        <v>0.5774</v>
      </c>
      <c r="AS582" s="3" cm="1">
        <f t="array" ref="AS582">SUM(AK582:AN582*AO582:AR582)</f>
        <v>-3.5443802165525408E-4</v>
      </c>
      <c r="AT582" s="51">
        <f t="shared" si="240"/>
        <v>3.9879569569401607E-6</v>
      </c>
      <c r="AU582" s="48">
        <f t="shared" si="241"/>
        <v>1.9969869696470632E-3</v>
      </c>
      <c r="AV582" s="56"/>
      <c r="AW582" s="56"/>
    </row>
    <row r="583" spans="1:49" ht="15" customHeight="1" x14ac:dyDescent="0.25">
      <c r="A583" s="11">
        <f t="shared" si="248"/>
        <v>580</v>
      </c>
      <c r="B583" s="29">
        <v>31627</v>
      </c>
      <c r="C583" s="25">
        <v>21</v>
      </c>
      <c r="D583" s="12">
        <v>28.4</v>
      </c>
      <c r="E583" s="25">
        <v>25.3</v>
      </c>
      <c r="F583" s="35">
        <v>86</v>
      </c>
      <c r="G583" s="25">
        <v>2</v>
      </c>
      <c r="H583" s="13">
        <v>0</v>
      </c>
      <c r="I583" s="25">
        <v>0</v>
      </c>
      <c r="J583" s="12">
        <v>0</v>
      </c>
      <c r="K583" s="12">
        <v>1</v>
      </c>
      <c r="L583" s="25" t="s">
        <v>11</v>
      </c>
      <c r="M583" s="10"/>
      <c r="N583" s="15"/>
      <c r="O583" s="15"/>
      <c r="P583" s="4"/>
      <c r="Q583" s="54"/>
      <c r="R583" s="42">
        <f t="shared" si="247"/>
        <v>1.0309278350515464E-2</v>
      </c>
      <c r="S583" s="44" t="str" cm="1">
        <f t="array" ref="S583">SETVECTOR(R583:R584)</f>
        <v>0.0103092783505155,0.309278350515464</v>
      </c>
      <c r="T583" s="44">
        <f t="shared" si="242"/>
        <v>1.4432989690721649E-2</v>
      </c>
      <c r="U583" s="5">
        <f t="shared" si="243"/>
        <v>0</v>
      </c>
      <c r="V583" s="5">
        <f t="shared" si="244"/>
        <v>3.9599252262418318E-2</v>
      </c>
      <c r="W583" s="5">
        <f t="shared" si="245"/>
        <v>0.56294227296420007</v>
      </c>
      <c r="X583" s="5">
        <f t="shared" si="246"/>
        <v>2.8991551625301596E-2</v>
      </c>
      <c r="Y583" s="5" t="str" cm="1">
        <f t="array" ref="Y583:AB583">SETMATRIX(GETMATRIX(Y582:AB582)-$O$9*DELTAWEIGHT(S582,$AH$4,AK582:AN582))</f>
        <v>0.5774,0.5774,0.5774</v>
      </c>
      <c r="Z583" s="5" t="str">
        <v>0.619113053370589,0.597591792339832,0.5774</v>
      </c>
      <c r="AA583" s="5" t="str">
        <v>0.68177448984442,0.665268776437843,0.5774</v>
      </c>
      <c r="AB583" s="5" t="str">
        <v>0.62838522851019,0.602289550272239,0.5774</v>
      </c>
      <c r="AC583" s="5" cm="1">
        <f t="array" ref="AC583">SIGMOID(SUM(GETVECTOR(Y583)*GETVECTOR(_xlfn.CONCAT($S583,",",$AH$4)))+U583)</f>
        <v>0.5460020126199282</v>
      </c>
      <c r="AD583" s="5" cm="1">
        <f t="array" ref="AD583">SIGMOID(SUM(GETVECTOR(Z583)*GETVECTOR(_xlfn.CONCAT($S583,",",$AH$4)))+V583)</f>
        <v>0.55744622650036402</v>
      </c>
      <c r="AE583" s="5" cm="1">
        <f t="array" ref="AE583">TANH(SUM(GETVECTOR(AA583)*GETVECTOR(_xlfn.CONCAT($S583,",",$AH$4)))+W583)</f>
        <v>0.65024560032762202</v>
      </c>
      <c r="AF583" s="5" cm="1">
        <f t="array" ref="AF583">SIGMOID(SUM(GETVECTOR(AB583)*GETVECTOR(_xlfn.CONCAT($S583,",",$AH$4)))+X583)</f>
        <v>0.55521017499248781</v>
      </c>
      <c r="AG583" s="5">
        <f t="shared" si="232"/>
        <v>0.36247695620109677</v>
      </c>
      <c r="AH583" s="40">
        <f t="shared" si="233"/>
        <v>0.19287664814040839</v>
      </c>
      <c r="AI583" s="3">
        <f t="shared" si="234"/>
        <v>0.17844365844968674</v>
      </c>
      <c r="AJ583" s="3">
        <f t="shared" si="235"/>
        <v>8.7117264178722162E-2</v>
      </c>
      <c r="AK583" s="3">
        <f t="shared" si="236"/>
        <v>0</v>
      </c>
      <c r="AL583" s="3">
        <f t="shared" si="237"/>
        <v>1.3974963392402942E-2</v>
      </c>
      <c r="AM583" s="3">
        <f t="shared" si="238"/>
        <v>2.802973412328812E-2</v>
      </c>
      <c r="AN583" s="3">
        <f t="shared" si="239"/>
        <v>1.5308604830124913E-2</v>
      </c>
      <c r="AO583" s="3" t="str" cm="1">
        <f t="array" ref="AO583">GETVECTOR(Y583,2)</f>
        <v>0.5774</v>
      </c>
      <c r="AP583" s="3" t="str" cm="1">
        <f t="array" ref="AP583">GETVECTOR(Z583,2)</f>
        <v>0.5774</v>
      </c>
      <c r="AQ583" s="3" t="str" cm="1">
        <f t="array" ref="AQ583">GETVECTOR(AA583,2)</f>
        <v>0.5774</v>
      </c>
      <c r="AR583" s="3" t="str" cm="1">
        <f t="array" ref="AR583">GETVECTOR(AB583,2)</f>
        <v>0.5774</v>
      </c>
      <c r="AS583" s="3" cm="1">
        <f t="array" ref="AS583">SUM(AK583:AN583*AO583:AR583)</f>
        <v>3.3092700774474147E-2</v>
      </c>
      <c r="AT583" s="51">
        <f t="shared" si="240"/>
        <v>3.1842139240908458E-2</v>
      </c>
      <c r="AU583" s="48">
        <f t="shared" si="241"/>
        <v>0.17844365844968674</v>
      </c>
      <c r="AV583" s="56"/>
      <c r="AW583" s="56"/>
    </row>
    <row r="584" spans="1:49" ht="15" customHeight="1" x14ac:dyDescent="0.25">
      <c r="A584" s="11">
        <f t="shared" si="248"/>
        <v>581</v>
      </c>
      <c r="B584" s="29">
        <v>31628</v>
      </c>
      <c r="C584" s="25">
        <v>21</v>
      </c>
      <c r="D584" s="12">
        <v>28.3</v>
      </c>
      <c r="E584" s="25">
        <v>24</v>
      </c>
      <c r="F584" s="35">
        <v>85</v>
      </c>
      <c r="G584" s="25">
        <v>52</v>
      </c>
      <c r="H584" s="13">
        <v>0</v>
      </c>
      <c r="I584" s="25">
        <v>0</v>
      </c>
      <c r="J584" s="12">
        <v>0</v>
      </c>
      <c r="K584" s="12">
        <v>1</v>
      </c>
      <c r="L584" s="25" t="s">
        <v>11</v>
      </c>
      <c r="M584" s="10"/>
      <c r="N584" s="15"/>
      <c r="O584" s="15"/>
      <c r="P584" s="4"/>
      <c r="Q584" s="54"/>
      <c r="R584" s="42">
        <f t="shared" si="247"/>
        <v>0.30927835051546393</v>
      </c>
      <c r="S584" s="44" t="str" cm="1">
        <f t="array" ref="S584">SETVECTOR(R584:R585)</f>
        <v>0.309278350515464,0.0144329896907216</v>
      </c>
      <c r="T584" s="44">
        <f t="shared" si="242"/>
        <v>1.0309278350515464E-3</v>
      </c>
      <c r="U584" s="5">
        <f t="shared" si="243"/>
        <v>0</v>
      </c>
      <c r="V584" s="5">
        <f t="shared" si="244"/>
        <v>3.8201755923178024E-2</v>
      </c>
      <c r="W584" s="5">
        <f t="shared" si="245"/>
        <v>0.56013929955187125</v>
      </c>
      <c r="X584" s="5">
        <f t="shared" si="246"/>
        <v>2.7460691142289106E-2</v>
      </c>
      <c r="Y584" s="5" t="str" cm="1">
        <f t="array" ref="Y584:AB584">SETMATRIX(GETMATRIX(Y583:AB583)-$O$9*DELTAWEIGHT(S583,$AH$4,AK583:AN583))</f>
        <v>0.5774,0.5774,0.5774</v>
      </c>
      <c r="Z584" s="5" t="str">
        <v>0.619106845977802,0.597405570556228,0.5774</v>
      </c>
      <c r="AA584" s="5" t="str">
        <v>0.681746773461927,0.664437284963052,0.5774</v>
      </c>
      <c r="AB584" s="5" t="str">
        <v>0.628378807308755,0.602096914229182,0.5774</v>
      </c>
      <c r="AC584" s="5" cm="1">
        <f t="array" ref="AC584">SIGMOID(SUM(GETVECTOR(Y584)*GETVECTOR(_xlfn.CONCAT($S584,",",$AH$4)))+U584)</f>
        <v>0.54659216672985944</v>
      </c>
      <c r="AD584" s="5" cm="1">
        <f t="array" ref="AD584">SIGMOID(SUM(GETVECTOR(Z584)*GETVECTOR(_xlfn.CONCAT($S584,",",$AH$4)))+V584)</f>
        <v>0.55929477910333047</v>
      </c>
      <c r="AE584" s="5" cm="1">
        <f t="array" ref="AE584">TANH(SUM(GETVECTOR(AA584)*GETVECTOR(_xlfn.CONCAT($S584,",",$AH$4)))+W584)</f>
        <v>0.65303870115492257</v>
      </c>
      <c r="AF584" s="5" cm="1">
        <f t="array" ref="AF584">SIGMOID(SUM(GETVECTOR(AB584)*GETVECTOR(_xlfn.CONCAT($S584,",",$AH$4)))+X584)</f>
        <v>0.55736990749597926</v>
      </c>
      <c r="AG584" s="5">
        <f t="shared" si="232"/>
        <v>0.36524113610836828</v>
      </c>
      <c r="AH584" s="40">
        <f t="shared" si="233"/>
        <v>0.19498036165511184</v>
      </c>
      <c r="AI584" s="3">
        <f t="shared" si="234"/>
        <v>0.1939494338200603</v>
      </c>
      <c r="AJ584" s="3">
        <f t="shared" si="235"/>
        <v>9.4872586348502944E-2</v>
      </c>
      <c r="AK584" s="3">
        <f t="shared" si="236"/>
        <v>0</v>
      </c>
      <c r="AL584" s="3">
        <f t="shared" si="237"/>
        <v>1.5271040209410296E-2</v>
      </c>
      <c r="AM584" s="3">
        <f t="shared" si="238"/>
        <v>3.0433055767737985E-2</v>
      </c>
      <c r="AN584" s="3">
        <f t="shared" si="239"/>
        <v>1.6738645977610014E-2</v>
      </c>
      <c r="AO584" s="3" t="str" cm="1">
        <f t="array" ref="AO584">GETVECTOR(Y584,2)</f>
        <v>0.5774</v>
      </c>
      <c r="AP584" s="3" t="str" cm="1">
        <f t="array" ref="AP584">GETVECTOR(Z584,2)</f>
        <v>0.5774</v>
      </c>
      <c r="AQ584" s="3" t="str" cm="1">
        <f t="array" ref="AQ584">GETVECTOR(AA584,2)</f>
        <v>0.5774</v>
      </c>
      <c r="AR584" s="3" t="str" cm="1">
        <f t="array" ref="AR584">GETVECTOR(AB584,2)</f>
        <v>0.5774</v>
      </c>
      <c r="AS584" s="3" cm="1">
        <f t="array" ref="AS584">SUM(AK584:AN584*AO584:AR584)</f>
        <v>3.6054439204677442E-2</v>
      </c>
      <c r="AT584" s="51">
        <f t="shared" si="240"/>
        <v>3.7616382879121953E-2</v>
      </c>
      <c r="AU584" s="48">
        <f t="shared" si="241"/>
        <v>0.1939494338200603</v>
      </c>
      <c r="AV584" s="56"/>
      <c r="AW584" s="56"/>
    </row>
    <row r="585" spans="1:49" ht="15" customHeight="1" x14ac:dyDescent="0.25">
      <c r="A585" s="11">
        <f t="shared" si="248"/>
        <v>582</v>
      </c>
      <c r="B585" s="29">
        <v>31629</v>
      </c>
      <c r="C585" s="25">
        <v>20</v>
      </c>
      <c r="D585" s="12">
        <v>30.3</v>
      </c>
      <c r="E585" s="25">
        <v>22.8</v>
      </c>
      <c r="F585" s="35">
        <v>86</v>
      </c>
      <c r="G585" s="25">
        <v>0</v>
      </c>
      <c r="H585" s="13">
        <v>0</v>
      </c>
      <c r="I585" s="25">
        <v>0</v>
      </c>
      <c r="J585" s="12">
        <v>0</v>
      </c>
      <c r="K585" s="12">
        <v>1</v>
      </c>
      <c r="L585" s="25" t="s">
        <v>11</v>
      </c>
      <c r="M585" s="10"/>
      <c r="N585" s="15"/>
      <c r="O585" s="15"/>
      <c r="P585" s="4"/>
      <c r="Q585" s="54"/>
      <c r="R585" s="42">
        <f t="shared" si="247"/>
        <v>1.4432989690721649E-2</v>
      </c>
      <c r="S585" s="44" t="str" cm="1">
        <f t="array" ref="S585">SETVECTOR(R585:R586)</f>
        <v>0.0144329896907216,0.00103092783505155</v>
      </c>
      <c r="T585" s="44">
        <f t="shared" si="242"/>
        <v>4.7422680412371132E-2</v>
      </c>
      <c r="U585" s="5">
        <f t="shared" si="243"/>
        <v>0</v>
      </c>
      <c r="V585" s="5">
        <f t="shared" si="244"/>
        <v>3.6674651902236996E-2</v>
      </c>
      <c r="W585" s="5">
        <f t="shared" si="245"/>
        <v>0.55709599397509746</v>
      </c>
      <c r="X585" s="5">
        <f t="shared" si="246"/>
        <v>2.5786826544528105E-2</v>
      </c>
      <c r="Y585" s="5" t="str" cm="1">
        <f t="array" ref="Y585:AB585">SETMATRIX(GETMATRIX(Y584:AB584)-$O$9*DELTAWEIGHT(S584,$AH$4,AK584:AN584))</f>
        <v>0.5774,0.5774,0.5774</v>
      </c>
      <c r="Z585" s="5" t="str">
        <v>0.618897472841424,0.597395799809864,0.5774</v>
      </c>
      <c r="AA585" s="5" t="str">
        <v>0.680810640317509,0.664393598749646,0.5774</v>
      </c>
      <c r="AB585" s="5" t="str">
        <v>0.628162227654572,0.602086807178653,0.5774</v>
      </c>
      <c r="AC585" s="5" cm="1">
        <f t="array" ref="AC585">SIGMOID(SUM(GETVECTOR(Y585)*GETVECTOR(_xlfn.CONCAT($S585,",",$AH$4)))+U585)</f>
        <v>0.50223220166474081</v>
      </c>
      <c r="AD585" s="5" cm="1">
        <f t="array" ref="AD585">SIGMOID(SUM(GETVECTOR(Z585)*GETVECTOR(_xlfn.CONCAT($S585,",",$AH$4)))+V585)</f>
        <v>0.51155370913905829</v>
      </c>
      <c r="AE585" s="5" cm="1">
        <f t="array" ref="AE585">TANH(SUM(GETVECTOR(AA585)*GETVECTOR(_xlfn.CONCAT($S585,",",$AH$4)))+W585)</f>
        <v>0.51359973125178071</v>
      </c>
      <c r="AF585" s="5" cm="1">
        <f t="array" ref="AF585">SIGMOID(SUM(GETVECTOR(AB585)*GETVECTOR(_xlfn.CONCAT($S585,",",$AH$4)))+X585)</f>
        <v>0.5088675185070145</v>
      </c>
      <c r="AG585" s="5">
        <f t="shared" si="232"/>
        <v>0.26273384753467194</v>
      </c>
      <c r="AH585" s="40">
        <f t="shared" si="233"/>
        <v>0.13070303419553453</v>
      </c>
      <c r="AI585" s="3">
        <f t="shared" si="234"/>
        <v>8.3280353783163397E-2</v>
      </c>
      <c r="AJ585" s="3">
        <f t="shared" si="235"/>
        <v>3.9582847208309874E-2</v>
      </c>
      <c r="AK585" s="3">
        <f t="shared" si="236"/>
        <v>0</v>
      </c>
      <c r="AL585" s="3">
        <f t="shared" si="237"/>
        <v>5.0797211418388867E-3</v>
      </c>
      <c r="AM585" s="3">
        <f t="shared" si="238"/>
        <v>1.4907441579992221E-2</v>
      </c>
      <c r="AN585" s="3">
        <f t="shared" si="239"/>
        <v>5.3459745701927228E-3</v>
      </c>
      <c r="AO585" s="3" t="str" cm="1">
        <f t="array" ref="AO585">GETVECTOR(Y585,2)</f>
        <v>0.5774</v>
      </c>
      <c r="AP585" s="3" t="str" cm="1">
        <f t="array" ref="AP585">GETVECTOR(Z585,2)</f>
        <v>0.5774</v>
      </c>
      <c r="AQ585" s="3" t="str" cm="1">
        <f t="array" ref="AQ585">GETVECTOR(AA585,2)</f>
        <v>0.5774</v>
      </c>
      <c r="AR585" s="3" t="str" cm="1">
        <f t="array" ref="AR585">GETVECTOR(AB585,2)</f>
        <v>0.5774</v>
      </c>
      <c r="AS585" s="3" cm="1">
        <f t="array" ref="AS585">SUM(AK585:AN585*AO585:AR585)</f>
        <v>1.462735347241456E-2</v>
      </c>
      <c r="AT585" s="51">
        <f t="shared" si="240"/>
        <v>6.9356173262488576E-3</v>
      </c>
      <c r="AU585" s="48">
        <f t="shared" si="241"/>
        <v>8.3280353783163397E-2</v>
      </c>
      <c r="AV585" s="56"/>
      <c r="AW585" s="56"/>
    </row>
    <row r="586" spans="1:49" ht="15" customHeight="1" x14ac:dyDescent="0.25">
      <c r="A586" s="11">
        <f t="shared" si="248"/>
        <v>583</v>
      </c>
      <c r="B586" s="29">
        <v>31630</v>
      </c>
      <c r="C586" s="25">
        <v>21</v>
      </c>
      <c r="D586" s="12">
        <v>30</v>
      </c>
      <c r="E586" s="25">
        <v>24.5</v>
      </c>
      <c r="F586" s="35">
        <v>89</v>
      </c>
      <c r="G586" s="25">
        <v>2</v>
      </c>
      <c r="H586" s="13">
        <v>0</v>
      </c>
      <c r="I586" s="25">
        <v>0</v>
      </c>
      <c r="J586" s="12">
        <v>0</v>
      </c>
      <c r="K586" s="12">
        <v>2</v>
      </c>
      <c r="L586" s="25" t="s">
        <v>11</v>
      </c>
      <c r="M586" s="10"/>
      <c r="N586" s="15"/>
      <c r="O586" s="15"/>
      <c r="P586" s="4"/>
      <c r="Q586" s="54"/>
      <c r="R586" s="42">
        <f t="shared" si="247"/>
        <v>1.0309278350515464E-3</v>
      </c>
      <c r="S586" s="44" t="str" cm="1">
        <f t="array" ref="S586">SETVECTOR(R586:R587)</f>
        <v>0.00103092783505155,0.0474226804123711</v>
      </c>
      <c r="T586" s="44">
        <f t="shared" si="242"/>
        <v>0.53195876288659794</v>
      </c>
      <c r="U586" s="5">
        <f t="shared" si="243"/>
        <v>0</v>
      </c>
      <c r="V586" s="5">
        <f t="shared" si="244"/>
        <v>3.6166679788053109E-2</v>
      </c>
      <c r="W586" s="5">
        <f t="shared" si="245"/>
        <v>0.55560524981709825</v>
      </c>
      <c r="X586" s="5">
        <f t="shared" si="246"/>
        <v>2.5252229087508835E-2</v>
      </c>
      <c r="Y586" s="5" t="str" cm="1">
        <f t="array" ref="Y586:AB586">SETMATRIX(GETMATRIX(Y585:AB585)-$O$9*DELTAWEIGHT(S585,$AH$4,AK585:AN585))</f>
        <v>0.5774,0.5774,0.5774</v>
      </c>
      <c r="Z586" s="5" t="str">
        <v>0.618896816466046,0.597395752925908,0.5774</v>
      </c>
      <c r="AA586" s="5" t="str">
        <v>0.680805442842228,0.664393227501412,0.5774</v>
      </c>
      <c r="AB586" s="5" t="str">
        <v>0.628161564963194,0.602086759843555,0.5774</v>
      </c>
      <c r="AC586" s="5" cm="1">
        <f t="array" ref="AC586">SIGMOID(SUM(GETVECTOR(Y586)*GETVECTOR(_xlfn.CONCAT($S586,",",$AH$4)))+U586)</f>
        <v>0.50699382217341482</v>
      </c>
      <c r="AD586" s="5" cm="1">
        <f t="array" ref="AD586">SIGMOID(SUM(GETVECTOR(Z586)*GETVECTOR(_xlfn.CONCAT($S586,",",$AH$4)))+V586)</f>
        <v>0.51627795181441549</v>
      </c>
      <c r="AE586" s="5" cm="1">
        <f t="array" ref="AE586">TANH(SUM(GETVECTOR(AA586)*GETVECTOR(_xlfn.CONCAT($S586,",",$AH$4)))+W586)</f>
        <v>0.5283218941999489</v>
      </c>
      <c r="AF586" s="5" cm="1">
        <f t="array" ref="AF586">SIGMOID(SUM(GETVECTOR(AB586)*GETVECTOR(_xlfn.CONCAT($S586,",",$AH$4)))+X586)</f>
        <v>0.5136097339375798</v>
      </c>
      <c r="AG586" s="5">
        <f t="shared" si="232"/>
        <v>0.27276094543626195</v>
      </c>
      <c r="AH586" s="40">
        <f t="shared" si="233"/>
        <v>0.13671881539937972</v>
      </c>
      <c r="AI586" s="3">
        <f t="shared" si="234"/>
        <v>-0.39523994748721825</v>
      </c>
      <c r="AJ586" s="3">
        <f t="shared" si="235"/>
        <v>-0.18861493568481383</v>
      </c>
      <c r="AK586" s="3">
        <f t="shared" si="236"/>
        <v>0</v>
      </c>
      <c r="AL586" s="3">
        <f t="shared" si="237"/>
        <v>-2.4885945751381446E-2</v>
      </c>
      <c r="AM586" s="3">
        <f t="shared" si="238"/>
        <v>-7.0197268094785117E-2</v>
      </c>
      <c r="AN586" s="3">
        <f t="shared" si="239"/>
        <v>-2.6282943090355778E-2</v>
      </c>
      <c r="AO586" s="3" t="str" cm="1">
        <f t="array" ref="AO586">GETVECTOR(Y586,2)</f>
        <v>0.5774</v>
      </c>
      <c r="AP586" s="3" t="str" cm="1">
        <f t="array" ref="AP586">GETVECTOR(Z586,2)</f>
        <v>0.5774</v>
      </c>
      <c r="AQ586" s="3" t="str" cm="1">
        <f t="array" ref="AQ586">GETVECTOR(AA586,2)</f>
        <v>0.5774</v>
      </c>
      <c r="AR586" s="3" t="str" cm="1">
        <f t="array" ref="AR586">GETVECTOR(AB586,2)</f>
        <v>0.5774</v>
      </c>
      <c r="AS586" s="3" cm="1">
        <f t="array" ref="AS586">SUM(AK586:AN586*AO586:AR586)</f>
        <v>-7.0076819015148006E-2</v>
      </c>
      <c r="AT586" s="51">
        <f t="shared" si="240"/>
        <v>0.15621461608969903</v>
      </c>
      <c r="AU586" s="48">
        <f t="shared" si="241"/>
        <v>0.39523994748721825</v>
      </c>
      <c r="AV586" s="56"/>
      <c r="AW586" s="56"/>
    </row>
    <row r="587" spans="1:49" ht="15" customHeight="1" x14ac:dyDescent="0.25">
      <c r="A587" s="11">
        <f t="shared" si="248"/>
        <v>584</v>
      </c>
      <c r="B587" s="29">
        <v>31631</v>
      </c>
      <c r="C587" s="25">
        <v>21</v>
      </c>
      <c r="D587" s="12">
        <v>30</v>
      </c>
      <c r="E587" s="25">
        <v>25.1</v>
      </c>
      <c r="F587" s="35">
        <v>86</v>
      </c>
      <c r="G587" s="25">
        <v>2</v>
      </c>
      <c r="H587" s="13">
        <v>0</v>
      </c>
      <c r="I587" s="25">
        <v>0</v>
      </c>
      <c r="J587" s="12">
        <v>0</v>
      </c>
      <c r="K587" s="12">
        <v>1</v>
      </c>
      <c r="L587" s="25" t="s">
        <v>11</v>
      </c>
      <c r="M587" s="10"/>
      <c r="N587" s="15"/>
      <c r="O587" s="15"/>
      <c r="P587" s="4"/>
      <c r="Q587" s="54"/>
      <c r="R587" s="42">
        <f t="shared" si="247"/>
        <v>4.7422680412371132E-2</v>
      </c>
      <c r="S587" s="44" t="str" cm="1">
        <f t="array" ref="S587">SETVECTOR(R587:R588)</f>
        <v>0.0474226804123711,0.531958762886598</v>
      </c>
      <c r="T587" s="44">
        <f t="shared" si="242"/>
        <v>5.1546391752577317E-2</v>
      </c>
      <c r="U587" s="5">
        <f t="shared" si="243"/>
        <v>0</v>
      </c>
      <c r="V587" s="5">
        <f t="shared" si="244"/>
        <v>3.8655274363191251E-2</v>
      </c>
      <c r="W587" s="5">
        <f t="shared" si="245"/>
        <v>0.56262497662657673</v>
      </c>
      <c r="X587" s="5">
        <f t="shared" si="246"/>
        <v>2.7880523396544413E-2</v>
      </c>
      <c r="Y587" s="5" t="str" cm="1">
        <f t="array" ref="Y587:AB587">SETMATRIX(GETMATRIX(Y586:AB586)-$O$9*DELTAWEIGHT(S586,$AH$4,AK586:AN586))</f>
        <v>0.5774,0.5774,0.5774</v>
      </c>
      <c r="Z587" s="5" t="str">
        <v>0.618898389800212,0.597468126297534,0.5774</v>
      </c>
      <c r="AA587" s="5" t="str">
        <v>0.680816993470253,0.664924556390555,0.5774</v>
      </c>
      <c r="AB587" s="5" t="str">
        <v>0.628163156287626,0.602159960767449,0.5774</v>
      </c>
      <c r="AC587" s="5" cm="1">
        <f t="array" ref="AC587">SIGMOID(SUM(GETVECTOR(Y587)*GETVECTOR(_xlfn.CONCAT($S587,",",$AH$4)))+U587)</f>
        <v>0.58286236373382716</v>
      </c>
      <c r="AD587" s="5" cm="1">
        <f t="array" ref="AD587">SIGMOID(SUM(GETVECTOR(Z587)*GETVECTOR(_xlfn.CONCAT($S587,",",$AH$4)))+V587)</f>
        <v>0.5952792982272348</v>
      </c>
      <c r="AE587" s="5" cm="1">
        <f t="array" ref="AE587">TANH(SUM(GETVECTOR(AA587)*GETVECTOR(_xlfn.CONCAT($S587,",",$AH$4)))+W587)</f>
        <v>0.73915928574312395</v>
      </c>
      <c r="AF587" s="5" cm="1">
        <f t="array" ref="AF587">SIGMOID(SUM(GETVECTOR(AB587)*GETVECTOR(_xlfn.CONCAT($S587,",",$AH$4)))+X587)</f>
        <v>0.59338918235717453</v>
      </c>
      <c r="AG587" s="5">
        <f t="shared" si="232"/>
        <v>0.44000622089531094</v>
      </c>
      <c r="AH587" s="40">
        <f t="shared" si="233"/>
        <v>0.24545519713316594</v>
      </c>
      <c r="AI587" s="3">
        <f t="shared" si="234"/>
        <v>0.19390880538058863</v>
      </c>
      <c r="AJ587" s="3">
        <f t="shared" si="235"/>
        <v>9.5375352595127277E-2</v>
      </c>
      <c r="AK587" s="3">
        <f t="shared" si="236"/>
        <v>0</v>
      </c>
      <c r="AL587" s="3">
        <f t="shared" si="237"/>
        <v>1.6984407167935592E-2</v>
      </c>
      <c r="AM587" s="3">
        <f t="shared" si="238"/>
        <v>2.575560030219946E-2</v>
      </c>
      <c r="AN587" s="3">
        <f t="shared" si="239"/>
        <v>1.9353017594659589E-2</v>
      </c>
      <c r="AO587" s="3" t="str" cm="1">
        <f t="array" ref="AO587">GETVECTOR(Y587,2)</f>
        <v>0.5774</v>
      </c>
      <c r="AP587" s="3" t="str" cm="1">
        <f t="array" ref="AP587">GETVECTOR(Z587,2)</f>
        <v>0.5774</v>
      </c>
      <c r="AQ587" s="3" t="str" cm="1">
        <f t="array" ref="AQ587">GETVECTOR(AA587,2)</f>
        <v>0.5774</v>
      </c>
      <c r="AR587" s="3" t="str" cm="1">
        <f t="array" ref="AR587">GETVECTOR(AB587,2)</f>
        <v>0.5774</v>
      </c>
      <c r="AS587" s="3" cm="1">
        <f t="array" ref="AS587">SUM(AK587:AN587*AO587:AR587)</f>
        <v>3.5852512672412427E-2</v>
      </c>
      <c r="AT587" s="51">
        <f t="shared" si="240"/>
        <v>3.7600624804127E-2</v>
      </c>
      <c r="AU587" s="48">
        <f t="shared" si="241"/>
        <v>0.19390880538058863</v>
      </c>
      <c r="AV587" s="56"/>
      <c r="AW587" s="56"/>
    </row>
    <row r="588" spans="1:49" ht="15" customHeight="1" x14ac:dyDescent="0.25">
      <c r="A588" s="11">
        <f t="shared" si="248"/>
        <v>585</v>
      </c>
      <c r="B588" s="29">
        <v>31632</v>
      </c>
      <c r="C588" s="25">
        <v>18</v>
      </c>
      <c r="D588" s="12">
        <v>24</v>
      </c>
      <c r="E588" s="25">
        <v>23.5</v>
      </c>
      <c r="F588" s="35">
        <v>82</v>
      </c>
      <c r="G588" s="25">
        <v>0</v>
      </c>
      <c r="H588" s="13">
        <v>0</v>
      </c>
      <c r="I588" s="25">
        <v>0</v>
      </c>
      <c r="J588" s="12">
        <v>0</v>
      </c>
      <c r="K588" s="12">
        <v>1</v>
      </c>
      <c r="L588" s="25" t="s">
        <v>11</v>
      </c>
      <c r="M588" s="10"/>
      <c r="N588" s="15"/>
      <c r="O588" s="15"/>
      <c r="P588" s="4"/>
      <c r="Q588" s="54"/>
      <c r="R588" s="42">
        <f t="shared" si="247"/>
        <v>0.53195876288659794</v>
      </c>
      <c r="S588" s="44" t="str" cm="1">
        <f t="array" ref="S588">SETVECTOR(R588:R589)</f>
        <v>0.531958762886598,0.0515463917525773</v>
      </c>
      <c r="T588" s="44">
        <f t="shared" si="242"/>
        <v>2.0618556701030928E-3</v>
      </c>
      <c r="U588" s="5">
        <f t="shared" si="243"/>
        <v>0</v>
      </c>
      <c r="V588" s="5">
        <f t="shared" si="244"/>
        <v>3.6956833646397694E-2</v>
      </c>
      <c r="W588" s="5">
        <f t="shared" si="245"/>
        <v>0.56004941659635676</v>
      </c>
      <c r="X588" s="5">
        <f t="shared" si="246"/>
        <v>2.5945221637078453E-2</v>
      </c>
      <c r="Y588" s="5" t="str" cm="1">
        <f t="array" ref="Y588:AB588">SETMATRIX(GETMATRIX(Y587:AB587)-$O$9*DELTAWEIGHT(S587,$AH$4,AK587:AN587))</f>
        <v>0.5774,0.5774,0.5774</v>
      </c>
      <c r="Z588" s="5" t="str">
        <v>0.618853740912159,0.59696728224894,0.5774</v>
      </c>
      <c r="AA588" s="5" t="str">
        <v>0.680675432206247,0.663336608298657,0.5774</v>
      </c>
      <c r="AB588" s="5" t="str">
        <v>0.628115443337861,0.601624745939653,0.5774</v>
      </c>
      <c r="AC588" s="5" cm="1">
        <f t="array" ref="AC588">SIGMOID(SUM(GETVECTOR(Y588)*GETVECTOR(_xlfn.CONCAT($S588,",",$AH$4)))+U588)</f>
        <v>0.58344115843111177</v>
      </c>
      <c r="AD588" s="5" cm="1">
        <f t="array" ref="AD588">SIGMOID(SUM(GETVECTOR(Z588)*GETVECTOR(_xlfn.CONCAT($S588,",",$AH$4)))+V588)</f>
        <v>0.59795056111743428</v>
      </c>
      <c r="AE588" s="5" cm="1">
        <f t="array" ref="AE588">TANH(SUM(GETVECTOR(AA588)*GETVECTOR(_xlfn.CONCAT($S588,",",$AH$4)))+W588)</f>
        <v>0.7426368541742141</v>
      </c>
      <c r="AF588" s="5" cm="1">
        <f t="array" ref="AF588">SIGMOID(SUM(GETVECTOR(AB588)*GETVECTOR(_xlfn.CONCAT($S588,",",$AH$4)))+X588)</f>
        <v>0.59654466286511953</v>
      </c>
      <c r="AG588" s="5">
        <f t="shared" si="232"/>
        <v>0.44406012365995756</v>
      </c>
      <c r="AH588" s="40">
        <f t="shared" si="233"/>
        <v>0.24876163626773504</v>
      </c>
      <c r="AI588" s="3">
        <f t="shared" si="234"/>
        <v>0.24669978059763195</v>
      </c>
      <c r="AJ588" s="3">
        <f t="shared" si="235"/>
        <v>0.12157612210517622</v>
      </c>
      <c r="AK588" s="3">
        <f t="shared" si="236"/>
        <v>0</v>
      </c>
      <c r="AL588" s="3">
        <f t="shared" si="237"/>
        <v>2.1705486404364691E-2</v>
      </c>
      <c r="AM588" s="3">
        <f t="shared" si="238"/>
        <v>3.2603694516742374E-2</v>
      </c>
      <c r="AN588" s="3">
        <f t="shared" si="239"/>
        <v>2.4759828544082724E-2</v>
      </c>
      <c r="AO588" s="3" t="str" cm="1">
        <f t="array" ref="AO588">GETVECTOR(Y588,2)</f>
        <v>0.5774</v>
      </c>
      <c r="AP588" s="3" t="str" cm="1">
        <f t="array" ref="AP588">GETVECTOR(Z588,2)</f>
        <v>0.5774</v>
      </c>
      <c r="AQ588" s="3" t="str" cm="1">
        <f t="array" ref="AQ588">GETVECTOR(AA588,2)</f>
        <v>0.5774</v>
      </c>
      <c r="AR588" s="3" t="str" cm="1">
        <f t="array" ref="AR588">GETVECTOR(AB588,2)</f>
        <v>0.5774</v>
      </c>
      <c r="AS588" s="3" cm="1">
        <f t="array" ref="AS588">SUM(AK588:AN588*AO588:AR588)</f>
        <v>4.5654446065200589E-2</v>
      </c>
      <c r="AT588" s="51">
        <f t="shared" si="240"/>
        <v>6.0860781746919744E-2</v>
      </c>
      <c r="AU588" s="48">
        <f t="shared" si="241"/>
        <v>0.24669978059763195</v>
      </c>
      <c r="AV588" s="56"/>
      <c r="AW588" s="56"/>
    </row>
    <row r="589" spans="1:49" ht="15" customHeight="1" x14ac:dyDescent="0.25">
      <c r="A589" s="11">
        <f t="shared" si="248"/>
        <v>586</v>
      </c>
      <c r="B589" s="29">
        <v>31633</v>
      </c>
      <c r="C589" s="25">
        <v>18</v>
      </c>
      <c r="D589" s="12">
        <v>32</v>
      </c>
      <c r="E589" s="25">
        <v>24.2</v>
      </c>
      <c r="F589" s="35">
        <v>78</v>
      </c>
      <c r="G589" s="25">
        <v>0</v>
      </c>
      <c r="H589" s="13">
        <v>0</v>
      </c>
      <c r="I589" s="25">
        <v>0</v>
      </c>
      <c r="J589" s="12">
        <v>0</v>
      </c>
      <c r="K589" s="12">
        <v>1</v>
      </c>
      <c r="L589" s="25" t="s">
        <v>11</v>
      </c>
      <c r="M589" s="10"/>
      <c r="N589" s="15"/>
      <c r="O589" s="15"/>
      <c r="P589" s="4"/>
      <c r="Q589" s="54"/>
      <c r="R589" s="42">
        <f t="shared" si="247"/>
        <v>5.1546391752577317E-2</v>
      </c>
      <c r="S589" s="44" t="str" cm="1">
        <f t="array" ref="S589">SETVECTOR(R589:R590)</f>
        <v>0.0515463917525773,0.00206185567010309</v>
      </c>
      <c r="T589" s="44">
        <f t="shared" si="242"/>
        <v>9.3814432989690721E-2</v>
      </c>
      <c r="U589" s="5">
        <f t="shared" si="243"/>
        <v>0</v>
      </c>
      <c r="V589" s="5">
        <f t="shared" si="244"/>
        <v>3.4786285005961225E-2</v>
      </c>
      <c r="W589" s="5">
        <f t="shared" si="245"/>
        <v>0.55678904714468258</v>
      </c>
      <c r="X589" s="5">
        <f t="shared" si="246"/>
        <v>2.3469238782670182E-2</v>
      </c>
      <c r="Y589" s="5" t="str" cm="1">
        <f t="array" ref="Y589:AB589">SETMATRIX(GETMATRIX(Y588:AB588)-$O$9*DELTAWEIGHT(S588,$AH$4,AK588:AN588))</f>
        <v>0.5774,0.5774,0.5774</v>
      </c>
      <c r="Z589" s="5" t="str">
        <v>0.618165534362183,0.596900595567741,0.5774</v>
      </c>
      <c r="AA589" s="5" t="str">
        <v>0.678489330055445,0.663124776694897,0.5774</v>
      </c>
      <c r="AB589" s="5" t="str">
        <v>0.627380030838366,0.601553485038539,0.5774</v>
      </c>
      <c r="AC589" s="5" cm="1">
        <f t="array" ref="AC589">SIGMOID(SUM(GETVECTOR(Y589)*GETVECTOR(_xlfn.CONCAT($S589,",",$AH$4)))+U589)</f>
        <v>0.50773773272340572</v>
      </c>
      <c r="AD589" s="5" cm="1">
        <f t="array" ref="AD589">SIGMOID(SUM(GETVECTOR(Z589)*GETVECTOR(_xlfn.CONCAT($S589,",",$AH$4)))+V589)</f>
        <v>0.51696378927617159</v>
      </c>
      <c r="AE589" s="5" cm="1">
        <f t="array" ref="AE589">TANH(SUM(GETVECTOR(AA589)*GETVECTOR(_xlfn.CONCAT($S589,",",$AH$4)))+W589)</f>
        <v>0.5321429959694588</v>
      </c>
      <c r="AF589" s="5" cm="1">
        <f t="array" ref="AF589">SIGMOID(SUM(GETVECTOR(AB589)*GETVECTOR(_xlfn.CONCAT($S589,",",$AH$4)))+X589)</f>
        <v>0.51425831619035622</v>
      </c>
      <c r="AG589" s="5">
        <f t="shared" si="232"/>
        <v>0.27509865963314595</v>
      </c>
      <c r="AH589" s="40">
        <f t="shared" si="233"/>
        <v>0.13800777015980967</v>
      </c>
      <c r="AI589" s="3">
        <f t="shared" si="234"/>
        <v>4.4193337170118946E-2</v>
      </c>
      <c r="AJ589" s="3">
        <f t="shared" si="235"/>
        <v>2.1090040397371768E-2</v>
      </c>
      <c r="AK589" s="3">
        <f t="shared" si="236"/>
        <v>0</v>
      </c>
      <c r="AL589" s="3">
        <f t="shared" si="237"/>
        <v>2.8024996999919398E-3</v>
      </c>
      <c r="AM589" s="3">
        <f t="shared" si="238"/>
        <v>7.8153776983130186E-3</v>
      </c>
      <c r="AN589" s="3">
        <f t="shared" si="239"/>
        <v>2.9625501478980241E-3</v>
      </c>
      <c r="AO589" s="3" t="str" cm="1">
        <f t="array" ref="AO589">GETVECTOR(Y589,2)</f>
        <v>0.5774</v>
      </c>
      <c r="AP589" s="3" t="str" cm="1">
        <f t="array" ref="AP589">GETVECTOR(Z589,2)</f>
        <v>0.5774</v>
      </c>
      <c r="AQ589" s="3" t="str" cm="1">
        <f t="array" ref="AQ589">GETVECTOR(AA589,2)</f>
        <v>0.5774</v>
      </c>
      <c r="AR589" s="3" t="str" cm="1">
        <f t="array" ref="AR589">GETVECTOR(AB589,2)</f>
        <v>0.5774</v>
      </c>
      <c r="AS589" s="3" cm="1">
        <f t="array" ref="AS589">SUM(AK589:AN589*AO589:AR589)</f>
        <v>7.841338865177603E-3</v>
      </c>
      <c r="AT589" s="51">
        <f t="shared" si="240"/>
        <v>1.9530510502318169E-3</v>
      </c>
      <c r="AU589" s="48">
        <f t="shared" si="241"/>
        <v>4.4193337170118946E-2</v>
      </c>
      <c r="AV589" s="56"/>
      <c r="AW589" s="56"/>
    </row>
    <row r="590" spans="1:49" ht="15" customHeight="1" x14ac:dyDescent="0.25">
      <c r="A590" s="11">
        <f t="shared" si="248"/>
        <v>587</v>
      </c>
      <c r="B590" s="29">
        <v>31634</v>
      </c>
      <c r="C590" s="25">
        <v>18</v>
      </c>
      <c r="D590" s="12">
        <v>32.4</v>
      </c>
      <c r="E590" s="25">
        <v>24.7</v>
      </c>
      <c r="F590" s="35">
        <v>79</v>
      </c>
      <c r="G590" s="25">
        <v>0</v>
      </c>
      <c r="H590" s="13">
        <v>0</v>
      </c>
      <c r="I590" s="25">
        <v>0</v>
      </c>
      <c r="J590" s="12">
        <v>0</v>
      </c>
      <c r="K590" s="12">
        <v>2</v>
      </c>
      <c r="L590" s="25" t="s">
        <v>11</v>
      </c>
      <c r="M590" s="10"/>
      <c r="N590" s="15"/>
      <c r="O590" s="15"/>
      <c r="P590" s="4"/>
      <c r="Q590" s="54"/>
      <c r="R590" s="42">
        <f t="shared" si="247"/>
        <v>2.0618556701030928E-3</v>
      </c>
      <c r="S590" s="44" t="str" cm="1">
        <f t="array" ref="S590">SETVECTOR(R590:R591)</f>
        <v>0.00206185567010309,0.0938144329896907</v>
      </c>
      <c r="T590" s="44">
        <f t="shared" si="242"/>
        <v>0.79381443298969068</v>
      </c>
      <c r="U590" s="5">
        <f t="shared" si="243"/>
        <v>0</v>
      </c>
      <c r="V590" s="5">
        <f t="shared" si="244"/>
        <v>3.4506035035962029E-2</v>
      </c>
      <c r="W590" s="5">
        <f t="shared" si="245"/>
        <v>0.55600750937485133</v>
      </c>
      <c r="X590" s="5">
        <f t="shared" si="246"/>
        <v>2.3172983767880379E-2</v>
      </c>
      <c r="Y590" s="5" t="str" cm="1">
        <f t="array" ref="Y590:AB590">SETMATRIX(GETMATRIX(Y589:AB589)-$O$9*DELTAWEIGHT(S589,$AH$4,AK589:AN589))</f>
        <v>0.5774,0.5774,0.5774</v>
      </c>
      <c r="Z590" s="5" t="str">
        <v>0.618169593055621,0.596900757915478,0.5774</v>
      </c>
      <c r="AA590" s="5" t="str">
        <v>0.678518278793007,0.6631259346444,0.5774</v>
      </c>
      <c r="AB590" s="5" t="str">
        <v>0.627384138843331,0.601553649358738,0.5774</v>
      </c>
      <c r="AC590" s="5" cm="1">
        <f t="array" ref="AC590">SIGMOID(SUM(GETVECTOR(Y590)*GETVECTOR(_xlfn.CONCAT($S590,",",$AH$4)))+U590)</f>
        <v>0.51383620889354142</v>
      </c>
      <c r="AD590" s="5" cm="1">
        <f t="array" ref="AD590">SIGMOID(SUM(GETVECTOR(Z590)*GETVECTOR(_xlfn.CONCAT($S590,",",$AH$4)))+V590)</f>
        <v>0.52292853718833598</v>
      </c>
      <c r="AE590" s="5" cm="1">
        <f t="array" ref="AE590">TANH(SUM(GETVECTOR(AA590)*GETVECTOR(_xlfn.CONCAT($S590,",",$AH$4)))+W590)</f>
        <v>0.5508615142293487</v>
      </c>
      <c r="AF590" s="5" cm="1">
        <f t="array" ref="AF590">SIGMOID(SUM(GETVECTOR(AB590)*GETVECTOR(_xlfn.CONCAT($S590,",",$AH$4)))+X590)</f>
        <v>0.52021421954469105</v>
      </c>
      <c r="AG590" s="5">
        <f t="shared" si="232"/>
        <v>0.28806120582930506</v>
      </c>
      <c r="AH590" s="40">
        <f t="shared" si="233"/>
        <v>0.14584172986696131</v>
      </c>
      <c r="AI590" s="3">
        <f t="shared" si="234"/>
        <v>-0.64797270312272937</v>
      </c>
      <c r="AJ590" s="3">
        <f t="shared" si="235"/>
        <v>-0.31059118907642796</v>
      </c>
      <c r="AK590" s="3">
        <f t="shared" si="236"/>
        <v>0</v>
      </c>
      <c r="AL590" s="3">
        <f t="shared" si="237"/>
        <v>-4.2683236682181026E-2</v>
      </c>
      <c r="AM590" s="3">
        <f t="shared" si="238"/>
        <v>-0.11313181727109882</v>
      </c>
      <c r="AN590" s="3">
        <f t="shared" si="239"/>
        <v>-4.5340456706676267E-2</v>
      </c>
      <c r="AO590" s="3" t="str" cm="1">
        <f t="array" ref="AO590">GETVECTOR(Y590,2)</f>
        <v>0.5774</v>
      </c>
      <c r="AP590" s="3" t="str" cm="1">
        <f t="array" ref="AP590">GETVECTOR(Z590,2)</f>
        <v>0.5774</v>
      </c>
      <c r="AQ590" s="3" t="str" cm="1">
        <f t="array" ref="AQ590">GETVECTOR(AA590,2)</f>
        <v>0.5774</v>
      </c>
      <c r="AR590" s="3" t="str" cm="1">
        <f t="array" ref="AR590">GETVECTOR(AB590,2)</f>
        <v>0.5774</v>
      </c>
      <c r="AS590" s="3" cm="1">
        <f t="array" ref="AS590">SUM(AK590:AN590*AO590:AR590)</f>
        <v>-0.11614719185505866</v>
      </c>
      <c r="AT590" s="51">
        <f t="shared" si="240"/>
        <v>0.41986862399217678</v>
      </c>
      <c r="AU590" s="48">
        <f t="shared" si="241"/>
        <v>0.64797270312272937</v>
      </c>
      <c r="AV590" s="56"/>
      <c r="AW590" s="56"/>
    </row>
    <row r="591" spans="1:49" ht="15" customHeight="1" x14ac:dyDescent="0.25">
      <c r="A591" s="11">
        <f t="shared" si="248"/>
        <v>588</v>
      </c>
      <c r="B591" s="29">
        <v>31635</v>
      </c>
      <c r="C591" s="25">
        <v>19</v>
      </c>
      <c r="D591" s="12">
        <v>31.8</v>
      </c>
      <c r="E591" s="25">
        <v>24.8</v>
      </c>
      <c r="F591" s="35">
        <v>88</v>
      </c>
      <c r="G591" s="25">
        <v>0</v>
      </c>
      <c r="H591" s="13">
        <v>0</v>
      </c>
      <c r="I591" s="25">
        <v>0</v>
      </c>
      <c r="J591" s="12">
        <v>0</v>
      </c>
      <c r="K591" s="12">
        <v>2</v>
      </c>
      <c r="L591" s="25" t="s">
        <v>11</v>
      </c>
      <c r="M591" s="10"/>
      <c r="N591" s="15"/>
      <c r="O591" s="15"/>
      <c r="P591" s="4"/>
      <c r="Q591" s="54"/>
      <c r="R591" s="42">
        <f t="shared" si="247"/>
        <v>9.3814432989690721E-2</v>
      </c>
      <c r="S591" s="44" t="str" cm="1">
        <f t="array" ref="S591">SETVECTOR(R591:R592)</f>
        <v>0.0938144329896907,0.793814432989691</v>
      </c>
      <c r="T591" s="44">
        <f t="shared" si="242"/>
        <v>1.6494845360824743E-2</v>
      </c>
      <c r="U591" s="5">
        <f t="shared" si="243"/>
        <v>0</v>
      </c>
      <c r="V591" s="5">
        <f t="shared" si="244"/>
        <v>3.8774358704180133E-2</v>
      </c>
      <c r="W591" s="5">
        <f t="shared" si="245"/>
        <v>0.56732069110196126</v>
      </c>
      <c r="X591" s="5">
        <f t="shared" si="246"/>
        <v>2.7707029438548005E-2</v>
      </c>
      <c r="Y591" s="5" t="str" cm="1">
        <f t="array" ref="Y591:AB591">SETMATRIX(GETMATRIX(Y590:AB590)-$O$9*DELTAWEIGHT(S590,$AH$4,AK590:AN590))</f>
        <v>0.5774,0.5774,0.5774</v>
      </c>
      <c r="Z591" s="5" t="str">
        <v>0.61817508061008,0.597150441643372,0.5774</v>
      </c>
      <c r="AA591" s="5" t="str">
        <v>0.678554010878494,0.664751744534051,0.5774</v>
      </c>
      <c r="AB591" s="5" t="str">
        <v>0.627389708261242,0.601807057873667,0.5774</v>
      </c>
      <c r="AC591" s="5" cm="1">
        <f t="array" ref="AC591">SIGMOID(SUM(GETVECTOR(Y591)*GETVECTOR(_xlfn.CONCAT($S591,",",$AH$4)))+U591)</f>
        <v>0.62539631068003165</v>
      </c>
      <c r="AD591" s="5" cm="1">
        <f t="array" ref="AD591">SIGMOID(SUM(GETVECTOR(Z591)*GETVECTOR(_xlfn.CONCAT($S591,",",$AH$4)))+V591)</f>
        <v>0.63894653763038234</v>
      </c>
      <c r="AE591" s="5" cm="1">
        <f t="array" ref="AE591">TANH(SUM(GETVECTOR(AA591)*GETVECTOR(_xlfn.CONCAT($S591,",",$AH$4)))+W591)</f>
        <v>0.82060544030629556</v>
      </c>
      <c r="AF591" s="5" cm="1">
        <f t="array" ref="AF591">SIGMOID(SUM(GETVECTOR(AB591)*GETVECTOR(_xlfn.CONCAT($S591,",",$AH$4)))+X591)</f>
        <v>0.63744420399610158</v>
      </c>
      <c r="AG591" s="5">
        <f t="shared" si="232"/>
        <v>0.52432300484436289</v>
      </c>
      <c r="AH591" s="40">
        <f t="shared" si="233"/>
        <v>0.30662954465676368</v>
      </c>
      <c r="AI591" s="3">
        <f t="shared" si="234"/>
        <v>0.29013469929593894</v>
      </c>
      <c r="AJ591" s="3">
        <f t="shared" si="235"/>
        <v>0.14215042531073036</v>
      </c>
      <c r="AK591" s="3">
        <f t="shared" si="236"/>
        <v>0</v>
      </c>
      <c r="AL591" s="3">
        <f t="shared" si="237"/>
        <v>2.69103031649113E-2</v>
      </c>
      <c r="AM591" s="3">
        <f t="shared" si="238"/>
        <v>2.9664551677332018E-2</v>
      </c>
      <c r="AN591" s="3">
        <f t="shared" si="239"/>
        <v>3.2254366969640604E-2</v>
      </c>
      <c r="AO591" s="3" t="str" cm="1">
        <f t="array" ref="AO591">GETVECTOR(Y591,2)</f>
        <v>0.5774</v>
      </c>
      <c r="AP591" s="3" t="str" cm="1">
        <f t="array" ref="AP591">GETVECTOR(Z591,2)</f>
        <v>0.5774</v>
      </c>
      <c r="AQ591" s="3" t="str" cm="1">
        <f t="array" ref="AQ591">GETVECTOR(AA591,2)</f>
        <v>0.5774</v>
      </c>
      <c r="AR591" s="3" t="str" cm="1">
        <f t="array" ref="AR591">GETVECTOR(AB591,2)</f>
        <v>0.5774</v>
      </c>
      <c r="AS591" s="3" cm="1">
        <f t="array" ref="AS591">SUM(AK591:AN591*AO591:AR591)</f>
        <v>5.1289992674181772E-2</v>
      </c>
      <c r="AT591" s="51">
        <f t="shared" si="240"/>
        <v>8.4178143735544914E-2</v>
      </c>
      <c r="AU591" s="48">
        <f t="shared" si="241"/>
        <v>0.29013469929593894</v>
      </c>
      <c r="AV591" s="56"/>
      <c r="AW591" s="56"/>
    </row>
    <row r="592" spans="1:49" ht="15" customHeight="1" x14ac:dyDescent="0.25">
      <c r="A592" s="11">
        <f t="shared" si="248"/>
        <v>589</v>
      </c>
      <c r="B592" s="29">
        <v>31636</v>
      </c>
      <c r="C592" s="25">
        <v>20</v>
      </c>
      <c r="D592" s="12">
        <v>32.200000000000003</v>
      </c>
      <c r="E592" s="25">
        <v>25.3</v>
      </c>
      <c r="F592" s="35">
        <v>87</v>
      </c>
      <c r="G592" s="25">
        <v>0</v>
      </c>
      <c r="H592" s="13">
        <v>0</v>
      </c>
      <c r="I592" s="25">
        <v>0</v>
      </c>
      <c r="J592" s="12">
        <v>0</v>
      </c>
      <c r="K592" s="12">
        <v>2</v>
      </c>
      <c r="L592" s="25" t="s">
        <v>11</v>
      </c>
      <c r="M592" s="10"/>
      <c r="N592" s="15"/>
      <c r="O592" s="15"/>
      <c r="P592" s="4"/>
      <c r="Q592" s="54"/>
      <c r="R592" s="42">
        <f t="shared" si="247"/>
        <v>0.79381443298969068</v>
      </c>
      <c r="S592" s="44" t="str" cm="1">
        <f t="array" ref="S592">SETVECTOR(R592:R593)</f>
        <v>0.793814432989691,0.0164948453608247</v>
      </c>
      <c r="T592" s="44">
        <f t="shared" si="242"/>
        <v>0.12783505154639174</v>
      </c>
      <c r="U592" s="5">
        <f t="shared" si="243"/>
        <v>0</v>
      </c>
      <c r="V592" s="5">
        <f t="shared" si="244"/>
        <v>3.6083328387689004E-2</v>
      </c>
      <c r="W592" s="5">
        <f t="shared" si="245"/>
        <v>0.56435423593422807</v>
      </c>
      <c r="X592" s="5">
        <f t="shared" si="246"/>
        <v>2.4481592741583943E-2</v>
      </c>
      <c r="Y592" s="5" t="str" cm="1">
        <f t="array" ref="Y592:AB592">SETMATRIX(GETMATRIX(Y591:AB591)-$O$9*DELTAWEIGHT(S591,$AH$4,AK591:AN591))</f>
        <v>0.5774,0.5774,0.5774</v>
      </c>
      <c r="Z592" s="5" t="str">
        <v>0.617986858944649,0.595557796782035,0.5774</v>
      </c>
      <c r="AA592" s="5" t="str">
        <v>0.678133001039764,0.661189353590953,0.5774</v>
      </c>
      <c r="AB592" s="5" t="str">
        <v>0.627178270086521,0.600017965626027,0.5774</v>
      </c>
      <c r="AC592" s="5" cm="1">
        <f t="array" ref="AC592">SIGMOID(SUM(GETVECTOR(Y592)*GETVECTOR(_xlfn.CONCAT($S592,",",$AH$4)))+U592)</f>
        <v>0.61488010053164754</v>
      </c>
      <c r="AD592" s="5" cm="1">
        <f t="array" ref="AD592">SIGMOID(SUM(GETVECTOR(Z592)*GETVECTOR(_xlfn.CONCAT($S592,",",$AH$4)))+V592)</f>
        <v>0.6309917648367892</v>
      </c>
      <c r="AE592" s="5" cm="1">
        <f t="array" ref="AE592">TANH(SUM(GETVECTOR(AA592)*GETVECTOR(_xlfn.CONCAT($S592,",",$AH$4)))+W592)</f>
        <v>0.80532148951076432</v>
      </c>
      <c r="AF592" s="5" cm="1">
        <f t="array" ref="AF592">SIGMOID(SUM(GETVECTOR(AB592)*GETVECTOR(_xlfn.CONCAT($S592,",",$AH$4)))+X592)</f>
        <v>0.6300058613743208</v>
      </c>
      <c r="AG592" s="5">
        <f t="shared" si="232"/>
        <v>0.50815122792738898</v>
      </c>
      <c r="AH592" s="40">
        <f t="shared" si="233"/>
        <v>0.29515993496026049</v>
      </c>
      <c r="AI592" s="3">
        <f t="shared" si="234"/>
        <v>0.16732488341386875</v>
      </c>
      <c r="AJ592" s="3">
        <f t="shared" si="235"/>
        <v>8.227739431202255E-2</v>
      </c>
      <c r="AK592" s="3">
        <f t="shared" si="236"/>
        <v>0</v>
      </c>
      <c r="AL592" s="3">
        <f t="shared" si="237"/>
        <v>1.5427997759562859E-2</v>
      </c>
      <c r="AM592" s="3">
        <f t="shared" si="238"/>
        <v>1.8246383017753415E-2</v>
      </c>
      <c r="AN592" s="3">
        <f t="shared" si="239"/>
        <v>1.8273123151877745E-2</v>
      </c>
      <c r="AO592" s="3" t="str" cm="1">
        <f t="array" ref="AO592">GETVECTOR(Y592,2)</f>
        <v>0.5774</v>
      </c>
      <c r="AP592" s="3" t="str" cm="1">
        <f t="array" ref="AP592">GETVECTOR(Z592,2)</f>
        <v>0.5774</v>
      </c>
      <c r="AQ592" s="3" t="str" cm="1">
        <f t="array" ref="AQ592">GETVECTOR(AA592,2)</f>
        <v>0.5774</v>
      </c>
      <c r="AR592" s="3" t="str" cm="1">
        <f t="array" ref="AR592">GETVECTOR(AB592,2)</f>
        <v>0.5774</v>
      </c>
      <c r="AS592" s="3" cm="1">
        <f t="array" ref="AS592">SUM(AK592:AN592*AO592:AR592)</f>
        <v>2.9994488768716625E-2</v>
      </c>
      <c r="AT592" s="51">
        <f t="shared" si="240"/>
        <v>2.799761660946477E-2</v>
      </c>
      <c r="AU592" s="48">
        <f t="shared" si="241"/>
        <v>0.16732488341386875</v>
      </c>
      <c r="AV592" s="56"/>
      <c r="AW592" s="56"/>
    </row>
    <row r="593" spans="1:49" ht="15" customHeight="1" x14ac:dyDescent="0.25">
      <c r="A593" s="11">
        <f t="shared" si="248"/>
        <v>590</v>
      </c>
      <c r="B593" s="29">
        <v>31637</v>
      </c>
      <c r="C593" s="25">
        <v>20</v>
      </c>
      <c r="D593" s="12">
        <v>32.799999999999997</v>
      </c>
      <c r="E593" s="25">
        <v>24.7</v>
      </c>
      <c r="F593" s="35">
        <v>87</v>
      </c>
      <c r="G593" s="25">
        <v>0</v>
      </c>
      <c r="H593" s="13">
        <v>0</v>
      </c>
      <c r="I593" s="25">
        <v>0</v>
      </c>
      <c r="J593" s="12">
        <v>0</v>
      </c>
      <c r="K593" s="12">
        <v>1</v>
      </c>
      <c r="L593" s="25" t="s">
        <v>11</v>
      </c>
      <c r="M593" s="10"/>
      <c r="N593" s="15"/>
      <c r="O593" s="15"/>
      <c r="P593" s="4"/>
      <c r="Q593" s="54"/>
      <c r="R593" s="42">
        <f t="shared" si="247"/>
        <v>1.6494845360824743E-2</v>
      </c>
      <c r="S593" s="44" t="str" cm="1">
        <f t="array" ref="S593">SETVECTOR(R593:R594)</f>
        <v>0.0164948453608247,0.127835051546392</v>
      </c>
      <c r="T593" s="44">
        <f t="shared" si="242"/>
        <v>0</v>
      </c>
      <c r="U593" s="5">
        <f t="shared" si="243"/>
        <v>0</v>
      </c>
      <c r="V593" s="5">
        <f t="shared" si="244"/>
        <v>3.4540528611732721E-2</v>
      </c>
      <c r="W593" s="5">
        <f t="shared" si="245"/>
        <v>0.56252959763245269</v>
      </c>
      <c r="X593" s="5">
        <f t="shared" si="246"/>
        <v>2.2654280426396167E-2</v>
      </c>
      <c r="Y593" s="5" t="str" cm="1">
        <f t="array" ref="Y593:AB593">SETMATRIX(GETMATRIX(Y592:AB592)-$O$9*DELTAWEIGHT(S592,$AH$4,AK592:AN592))</f>
        <v>0.5774,0.5774,0.5774</v>
      </c>
      <c r="Z593" s="5" t="str">
        <v>0.617270050500997,0.595542902061128,0.5774</v>
      </c>
      <c r="AA593" s="5" t="str">
        <v>0.676386957384802,0.661153072164356,0.5774</v>
      </c>
      <c r="AB593" s="5" t="str">
        <v>0.626383936119693,0.600001459985158,0.5774</v>
      </c>
      <c r="AC593" s="5" cm="1">
        <f t="array" ref="AC593">SIGMOID(SUM(GETVECTOR(Y593)*GETVECTOR(_xlfn.CONCAT($S593,",",$AH$4)))+U593)</f>
        <v>0.52082197146610321</v>
      </c>
      <c r="AD593" s="5" cm="1">
        <f t="array" ref="AD593">SIGMOID(SUM(GETVECTOR(Z593)*GETVECTOR(_xlfn.CONCAT($S593,",",$AH$4)))+V593)</f>
        <v>0.53017667000536917</v>
      </c>
      <c r="AE593" s="5" cm="1">
        <f t="array" ref="AE593">TANH(SUM(GETVECTOR(AA593)*GETVECTOR(_xlfn.CONCAT($S593,",",$AH$4)))+W593)</f>
        <v>0.57716762997492788</v>
      </c>
      <c r="AF593" s="5" cm="1">
        <f t="array" ref="AF593">SIGMOID(SUM(GETVECTOR(AB593)*GETVECTOR(_xlfn.CONCAT($S593,",",$AH$4)))+X593)</f>
        <v>0.52739444048929573</v>
      </c>
      <c r="AG593" s="5">
        <f t="shared" si="232"/>
        <v>0.30600081209499835</v>
      </c>
      <c r="AH593" s="40">
        <f t="shared" si="233"/>
        <v>0.15652778434880321</v>
      </c>
      <c r="AI593" s="3">
        <f t="shared" si="234"/>
        <v>0.15652778434880321</v>
      </c>
      <c r="AJ593" s="3">
        <f t="shared" si="235"/>
        <v>7.5280136151594679E-2</v>
      </c>
      <c r="AK593" s="3">
        <f t="shared" si="236"/>
        <v>0</v>
      </c>
      <c r="AL593" s="3">
        <f t="shared" si="237"/>
        <v>1.0822748182724279E-2</v>
      </c>
      <c r="AM593" s="3">
        <f t="shared" si="238"/>
        <v>2.661626374083579E-2</v>
      </c>
      <c r="AN593" s="3">
        <f t="shared" si="239"/>
        <v>1.1579283894567168E-2</v>
      </c>
      <c r="AO593" s="3" t="str" cm="1">
        <f t="array" ref="AO593">GETVECTOR(Y593,2)</f>
        <v>0.5774</v>
      </c>
      <c r="AP593" s="3" t="str" cm="1">
        <f t="array" ref="AP593">GETVECTOR(Z593,2)</f>
        <v>0.5774</v>
      </c>
      <c r="AQ593" s="3" t="str" cm="1">
        <f t="array" ref="AQ593">GETVECTOR(AA593,2)</f>
        <v>0.5774</v>
      </c>
      <c r="AR593" s="3" t="str" cm="1">
        <f t="array" ref="AR593">GETVECTOR(AB593,2)</f>
        <v>0.5774</v>
      </c>
      <c r="AS593" s="3" cm="1">
        <f t="array" ref="AS593">SUM(AK593:AN593*AO593:AR593)</f>
        <v>2.8303164005386666E-2</v>
      </c>
      <c r="AT593" s="51">
        <f t="shared" si="240"/>
        <v>2.4500947273145442E-2</v>
      </c>
      <c r="AU593" s="48">
        <f t="shared" si="241"/>
        <v>0.15652778434880321</v>
      </c>
      <c r="AV593" s="56"/>
      <c r="AW593" s="56"/>
    </row>
    <row r="594" spans="1:49" ht="15" customHeight="1" x14ac:dyDescent="0.25">
      <c r="A594" s="11">
        <f t="shared" si="248"/>
        <v>591</v>
      </c>
      <c r="B594" s="29">
        <v>31638</v>
      </c>
      <c r="C594" s="25">
        <v>20</v>
      </c>
      <c r="D594" s="12">
        <v>31.8</v>
      </c>
      <c r="E594" s="25">
        <v>25.1</v>
      </c>
      <c r="F594" s="35">
        <v>84</v>
      </c>
      <c r="G594" s="25">
        <v>0</v>
      </c>
      <c r="H594" s="13">
        <v>0</v>
      </c>
      <c r="I594" s="25">
        <v>0</v>
      </c>
      <c r="J594" s="12">
        <v>0</v>
      </c>
      <c r="K594" s="12">
        <v>1</v>
      </c>
      <c r="L594" s="25" t="s">
        <v>11</v>
      </c>
      <c r="M594" s="10"/>
      <c r="N594" s="15"/>
      <c r="O594" s="15"/>
      <c r="P594" s="4"/>
      <c r="Q594" s="54"/>
      <c r="R594" s="42">
        <f t="shared" si="247"/>
        <v>0.12783505154639174</v>
      </c>
      <c r="S594" s="44" t="str" cm="1">
        <f t="array" ref="S594">SETVECTOR(R594:R595)</f>
        <v>0.127835051546392,0</v>
      </c>
      <c r="T594" s="44">
        <f t="shared" si="242"/>
        <v>0.47525773195876292</v>
      </c>
      <c r="U594" s="5">
        <f t="shared" si="243"/>
        <v>0</v>
      </c>
      <c r="V594" s="5">
        <f t="shared" si="244"/>
        <v>3.3458253793460291E-2</v>
      </c>
      <c r="W594" s="5">
        <f t="shared" si="245"/>
        <v>0.55986797125836907</v>
      </c>
      <c r="X594" s="5">
        <f t="shared" si="246"/>
        <v>2.1496352036939451E-2</v>
      </c>
      <c r="Y594" s="5" t="str" cm="1">
        <f t="array" ref="Y594:AB594">SETMATRIX(GETMATRIX(Y593:AB593)-$O$9*DELTAWEIGHT(S593,$AH$4,AK593:AN593))</f>
        <v>0.5774,0.5774,0.5774</v>
      </c>
      <c r="Z594" s="5" t="str">
        <v>0.617263694559959,0.595493643518081,0.5774</v>
      </c>
      <c r="AA594" s="5" t="str">
        <v>0.676350652214419,0.660871707093885,0.5774</v>
      </c>
      <c r="AB594" s="5" t="str">
        <v>0.626377454738173,0.59995122927838,0.5774</v>
      </c>
      <c r="AC594" s="5" cm="1">
        <f t="array" ref="AC594">SIGMOID(SUM(GETVECTOR(Y594)*GETVECTOR(_xlfn.CONCAT($S594,",",$AH$4)))+U594)</f>
        <v>0.51844461627974581</v>
      </c>
      <c r="AD594" s="5" cm="1">
        <f t="array" ref="AD594">SIGMOID(SUM(GETVECTOR(Z594)*GETVECTOR(_xlfn.CONCAT($S594,",",$AH$4)))+V594)</f>
        <v>0.52806202740731079</v>
      </c>
      <c r="AE594" s="5" cm="1">
        <f t="array" ref="AE594">TANH(SUM(GETVECTOR(AA594)*GETVECTOR(_xlfn.CONCAT($S594,",",$AH$4)))+W594)</f>
        <v>0.56919368414171101</v>
      </c>
      <c r="AF594" s="5" cm="1">
        <f t="array" ref="AF594">SIGMOID(SUM(GETVECTOR(AB594)*GETVECTOR(_xlfn.CONCAT($S594,",",$AH$4)))+X594)</f>
        <v>0.52537052941136808</v>
      </c>
      <c r="AG594" s="5">
        <f t="shared" si="232"/>
        <v>0.30056957083530839</v>
      </c>
      <c r="AH594" s="40">
        <f t="shared" si="233"/>
        <v>0.15332085764715392</v>
      </c>
      <c r="AI594" s="3">
        <f t="shared" si="234"/>
        <v>-0.321936874311609</v>
      </c>
      <c r="AJ594" s="3">
        <f t="shared" si="235"/>
        <v>-0.1547313373767924</v>
      </c>
      <c r="AK594" s="3">
        <f t="shared" si="236"/>
        <v>0</v>
      </c>
      <c r="AL594" s="3">
        <f t="shared" si="237"/>
        <v>-2.1948670206684735E-2</v>
      </c>
      <c r="AM594" s="3">
        <f t="shared" si="238"/>
        <v>-5.523595042698308E-2</v>
      </c>
      <c r="AN594" s="3">
        <f t="shared" si="239"/>
        <v>-2.3427538699413386E-2</v>
      </c>
      <c r="AO594" s="3" t="str" cm="1">
        <f t="array" ref="AO594">GETVECTOR(Y594,2)</f>
        <v>0.5774</v>
      </c>
      <c r="AP594" s="3" t="str" cm="1">
        <f t="array" ref="AP594">GETVECTOR(Z594,2)</f>
        <v>0.5774</v>
      </c>
      <c r="AQ594" s="3" t="str" cm="1">
        <f t="array" ref="AQ594">GETVECTOR(AA594,2)</f>
        <v>0.5774</v>
      </c>
      <c r="AR594" s="3" t="str" cm="1">
        <f t="array" ref="AR594">GETVECTOR(AB594,2)</f>
        <v>0.5774</v>
      </c>
      <c r="AS594" s="3" cm="1">
        <f t="array" ref="AS594">SUM(AK594:AN594*AO594:AR594)</f>
        <v>-5.8093460798921089E-2</v>
      </c>
      <c r="AT594" s="51">
        <f t="shared" si="240"/>
        <v>0.10364335104152873</v>
      </c>
      <c r="AU594" s="48">
        <f t="shared" si="241"/>
        <v>0.321936874311609</v>
      </c>
      <c r="AV594" s="56"/>
      <c r="AW594" s="56"/>
    </row>
    <row r="595" spans="1:49" ht="15" customHeight="1" x14ac:dyDescent="0.25">
      <c r="A595" s="11">
        <f t="shared" si="248"/>
        <v>592</v>
      </c>
      <c r="B595" s="29">
        <v>31639</v>
      </c>
      <c r="C595" s="25">
        <v>20</v>
      </c>
      <c r="D595" s="12">
        <v>30.4</v>
      </c>
      <c r="E595" s="25">
        <v>24.3</v>
      </c>
      <c r="F595" s="35">
        <v>89</v>
      </c>
      <c r="G595" s="25">
        <v>0</v>
      </c>
      <c r="H595" s="13">
        <v>0</v>
      </c>
      <c r="I595" s="25">
        <v>0</v>
      </c>
      <c r="J595" s="12">
        <v>0</v>
      </c>
      <c r="K595" s="12">
        <v>1</v>
      </c>
      <c r="L595" s="25" t="s">
        <v>11</v>
      </c>
      <c r="M595" s="10"/>
      <c r="N595" s="15"/>
      <c r="O595" s="15"/>
      <c r="P595" s="4"/>
      <c r="Q595" s="54"/>
      <c r="R595" s="42">
        <f t="shared" si="247"/>
        <v>0</v>
      </c>
      <c r="S595" s="44" t="str" cm="1">
        <f t="array" ref="S595">SETVECTOR(R595:R596)</f>
        <v>0,0.475257731958763</v>
      </c>
      <c r="T595" s="44">
        <f t="shared" si="242"/>
        <v>2.0618556701030927E-2</v>
      </c>
      <c r="U595" s="5">
        <f t="shared" si="243"/>
        <v>0</v>
      </c>
      <c r="V595" s="5">
        <f t="shared" si="244"/>
        <v>3.5653120814128761E-2</v>
      </c>
      <c r="W595" s="5">
        <f t="shared" si="245"/>
        <v>0.56539156630106735</v>
      </c>
      <c r="X595" s="5">
        <f t="shared" si="246"/>
        <v>2.3839105906880792E-2</v>
      </c>
      <c r="Y595" s="5" t="str" cm="1">
        <f t="array" ref="Y595:AB595">SETMATRIX(GETMATRIX(Y594:AB594)-$O$9*DELTAWEIGHT(S594,$AH$4,AK594:AN594))</f>
        <v>0.5774,0.5774,0.5774</v>
      </c>
      <c r="Z595" s="5" t="str">
        <v>0.617465497417177,0.595493643518081,0.5774</v>
      </c>
      <c r="AA595" s="5" t="str">
        <v>0.677547339045308,0.660871707093885,0.5774</v>
      </c>
      <c r="AB595" s="5" t="str">
        <v>0.626582929870702,0.59995122927838,0.5774</v>
      </c>
      <c r="AC595" s="5" cm="1">
        <f t="array" ref="AC595">SIGMOID(SUM(GETVECTOR(Y595)*GETVECTOR(_xlfn.CONCAT($S595,",",$AH$4)))+U595)</f>
        <v>0.56817616742260091</v>
      </c>
      <c r="AD595" s="5" cm="1">
        <f t="array" ref="AD595">SIGMOID(SUM(GETVECTOR(Z595)*GETVECTOR(_xlfn.CONCAT($S595,",",$AH$4)))+V595)</f>
        <v>0.57899913108125678</v>
      </c>
      <c r="AE595" s="5" cm="1">
        <f t="array" ref="AE595">TANH(SUM(GETVECTOR(AA595)*GETVECTOR(_xlfn.CONCAT($S595,",",$AH$4)))+W595)</f>
        <v>0.70615669142477666</v>
      </c>
      <c r="AF595" s="5" cm="1">
        <f t="array" ref="AF595">SIGMOID(SUM(GETVECTOR(AB595)*GETVECTOR(_xlfn.CONCAT($S595,",",$AH$4)))+X595)</f>
        <v>0.57663396820511681</v>
      </c>
      <c r="AG595" s="5">
        <f t="shared" si="232"/>
        <v>0.40886411074216084</v>
      </c>
      <c r="AH595" s="40">
        <f t="shared" si="233"/>
        <v>0.22345015108952021</v>
      </c>
      <c r="AI595" s="3">
        <f t="shared" si="234"/>
        <v>0.20283159438848927</v>
      </c>
      <c r="AJ595" s="3">
        <f t="shared" si="235"/>
        <v>9.939666858127881E-2</v>
      </c>
      <c r="AK595" s="3">
        <f t="shared" si="236"/>
        <v>0</v>
      </c>
      <c r="AL595" s="3">
        <f t="shared" si="237"/>
        <v>1.7109361857425273E-2</v>
      </c>
      <c r="AM595" s="3">
        <f t="shared" si="238"/>
        <v>2.8852567103442105E-2</v>
      </c>
      <c r="AN595" s="3">
        <f t="shared" si="239"/>
        <v>1.9188112991889002E-2</v>
      </c>
      <c r="AO595" s="3" t="str" cm="1">
        <f t="array" ref="AO595">GETVECTOR(Y595,2)</f>
        <v>0.5774</v>
      </c>
      <c r="AP595" s="3" t="str" cm="1">
        <f t="array" ref="AP595">GETVECTOR(Z595,2)</f>
        <v>0.5774</v>
      </c>
      <c r="AQ595" s="3" t="str" cm="1">
        <f t="array" ref="AQ595">GETVECTOR(AA595,2)</f>
        <v>0.5774</v>
      </c>
      <c r="AR595" s="3" t="str" cm="1">
        <f t="array" ref="AR595">GETVECTOR(AB595,2)</f>
        <v>0.5774</v>
      </c>
      <c r="AS595" s="3" cm="1">
        <f t="array" ref="AS595">SUM(AK595:AN595*AO595:AR595)</f>
        <v>3.7617634223521532E-2</v>
      </c>
      <c r="AT595" s="51">
        <f t="shared" si="240"/>
        <v>4.1140655682176633E-2</v>
      </c>
      <c r="AU595" s="48">
        <f t="shared" si="241"/>
        <v>0.20283159438848927</v>
      </c>
      <c r="AV595" s="56"/>
      <c r="AW595" s="56"/>
    </row>
    <row r="596" spans="1:49" ht="15" customHeight="1" x14ac:dyDescent="0.25">
      <c r="A596" s="11">
        <f t="shared" si="248"/>
        <v>593</v>
      </c>
      <c r="B596" s="29">
        <v>31640</v>
      </c>
      <c r="C596" s="25">
        <v>20</v>
      </c>
      <c r="D596" s="12">
        <v>30.4</v>
      </c>
      <c r="E596" s="25">
        <v>24.4</v>
      </c>
      <c r="F596" s="35">
        <v>84</v>
      </c>
      <c r="G596" s="25">
        <v>1</v>
      </c>
      <c r="H596" s="13">
        <v>0</v>
      </c>
      <c r="I596" s="25">
        <v>0</v>
      </c>
      <c r="J596" s="12">
        <v>0</v>
      </c>
      <c r="K596" s="12">
        <v>2</v>
      </c>
      <c r="L596" s="25" t="s">
        <v>11</v>
      </c>
      <c r="M596" s="10"/>
      <c r="N596" s="15"/>
      <c r="O596" s="15"/>
      <c r="P596" s="4"/>
      <c r="Q596" s="54"/>
      <c r="R596" s="42">
        <f t="shared" si="247"/>
        <v>0.47525773195876292</v>
      </c>
      <c r="S596" s="44" t="str" cm="1">
        <f t="array" ref="S596">SETVECTOR(R596:R597)</f>
        <v>0.475257731958763,0.0206185567010309</v>
      </c>
      <c r="T596" s="44">
        <f t="shared" si="242"/>
        <v>0</v>
      </c>
      <c r="U596" s="5">
        <f t="shared" si="243"/>
        <v>0</v>
      </c>
      <c r="V596" s="5">
        <f t="shared" si="244"/>
        <v>3.3942184628386232E-2</v>
      </c>
      <c r="W596" s="5">
        <f t="shared" si="245"/>
        <v>0.56250630959072312</v>
      </c>
      <c r="X596" s="5">
        <f t="shared" si="246"/>
        <v>2.1920294607691893E-2</v>
      </c>
      <c r="Y596" s="5" t="str" cm="1">
        <f t="array" ref="Y596:AB596">SETMATRIX(GETMATRIX(Y595:AB595)-$O$9*DELTAWEIGHT(S595,$AH$4,AK595:AN595))</f>
        <v>0.5774,0.5774,0.5774</v>
      </c>
      <c r="Z596" s="5" t="str">
        <v>0.617465497417177,0.59504246183231,0.5774</v>
      </c>
      <c r="AA596" s="5" t="str">
        <v>0.677547339045308,0.659309622133476,0.5774</v>
      </c>
      <c r="AB596" s="5" t="str">
        <v>0.626582929870702,0.599474585744733,0.5774</v>
      </c>
      <c r="AC596" s="5" cm="1">
        <f t="array" ref="AC596">SIGMOID(SUM(GETVECTOR(Y596)*GETVECTOR(_xlfn.CONCAT($S596,",",$AH$4)))+U596)</f>
        <v>0.57109471773893361</v>
      </c>
      <c r="AD596" s="5" cm="1">
        <f t="array" ref="AD596">SIGMOID(SUM(GETVECTOR(Z596)*GETVECTOR(_xlfn.CONCAT($S596,",",$AH$4)))+V596)</f>
        <v>0.58410947387063727</v>
      </c>
      <c r="AE596" s="5" cm="1">
        <f t="array" ref="AE596">TANH(SUM(GETVECTOR(AA596)*GETVECTOR(_xlfn.CONCAT($S596,",",$AH$4)))+W596)</f>
        <v>0.71537631773619759</v>
      </c>
      <c r="AF596" s="5" cm="1">
        <f t="array" ref="AF596">SIGMOID(SUM(GETVECTOR(AB596)*GETVECTOR(_xlfn.CONCAT($S596,",",$AH$4)))+X596)</f>
        <v>0.582262705611861</v>
      </c>
      <c r="AG596" s="5">
        <f t="shared" si="232"/>
        <v>0.4178580845724042</v>
      </c>
      <c r="AH596" s="40">
        <f t="shared" si="233"/>
        <v>0.23006623175035068</v>
      </c>
      <c r="AI596" s="3">
        <f t="shared" si="234"/>
        <v>0.23006623175035068</v>
      </c>
      <c r="AJ596" s="3">
        <f t="shared" si="235"/>
        <v>0.11304486329001254</v>
      </c>
      <c r="AK596" s="3">
        <f t="shared" si="236"/>
        <v>0</v>
      </c>
      <c r="AL596" s="3">
        <f t="shared" si="237"/>
        <v>1.9645300193282589E-2</v>
      </c>
      <c r="AM596" s="3">
        <f t="shared" si="238"/>
        <v>3.223855192606128E-2</v>
      </c>
      <c r="AN596" s="3">
        <f t="shared" si="239"/>
        <v>2.2111031742806948E-2</v>
      </c>
      <c r="AO596" s="3" t="str" cm="1">
        <f t="array" ref="AO596">GETVECTOR(Y596,2)</f>
        <v>0.5774</v>
      </c>
      <c r="AP596" s="3" t="str" cm="1">
        <f t="array" ref="AP596">GETVECTOR(Z596,2)</f>
        <v>0.5774</v>
      </c>
      <c r="AQ596" s="3" t="str" cm="1">
        <f t="array" ref="AQ596">GETVECTOR(AA596,2)</f>
        <v>0.5774</v>
      </c>
      <c r="AR596" s="3" t="str" cm="1">
        <f t="array" ref="AR596">GETVECTOR(AB596,2)</f>
        <v>0.5774</v>
      </c>
      <c r="AS596" s="3" cm="1">
        <f t="array" ref="AS596">SUM(AK596:AN596*AO596:AR596)</f>
        <v>4.2724645942005882E-2</v>
      </c>
      <c r="AT596" s="51">
        <f t="shared" si="240"/>
        <v>5.2930470991806068E-2</v>
      </c>
      <c r="AU596" s="48">
        <f t="shared" si="241"/>
        <v>0.23006623175035068</v>
      </c>
      <c r="AV596" s="56"/>
      <c r="AW596" s="56"/>
    </row>
    <row r="597" spans="1:49" ht="15" customHeight="1" x14ac:dyDescent="0.25">
      <c r="A597" s="11">
        <f t="shared" si="248"/>
        <v>594</v>
      </c>
      <c r="B597" s="29">
        <v>31641</v>
      </c>
      <c r="C597" s="25">
        <v>20</v>
      </c>
      <c r="D597" s="12">
        <v>30.4</v>
      </c>
      <c r="E597" s="25">
        <v>24</v>
      </c>
      <c r="F597" s="35">
        <v>86</v>
      </c>
      <c r="G597" s="25">
        <v>0</v>
      </c>
      <c r="H597" s="13">
        <v>0</v>
      </c>
      <c r="I597" s="25">
        <v>0</v>
      </c>
      <c r="J597" s="12">
        <v>0</v>
      </c>
      <c r="K597" s="12">
        <v>1</v>
      </c>
      <c r="L597" s="25" t="s">
        <v>11</v>
      </c>
      <c r="M597" s="10"/>
      <c r="N597" s="15"/>
      <c r="O597" s="15"/>
      <c r="P597" s="4"/>
      <c r="Q597" s="54"/>
      <c r="R597" s="42">
        <f t="shared" si="247"/>
        <v>2.0618556701030927E-2</v>
      </c>
      <c r="S597" s="3"/>
      <c r="T597" s="3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40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52"/>
      <c r="AU597" s="52"/>
      <c r="AV597" s="52"/>
      <c r="AW597" s="52"/>
    </row>
    <row r="598" spans="1:49" ht="15" customHeight="1" x14ac:dyDescent="0.25">
      <c r="A598" s="11">
        <f t="shared" si="248"/>
        <v>595</v>
      </c>
      <c r="B598" s="29">
        <v>31642</v>
      </c>
      <c r="C598" s="25">
        <v>21</v>
      </c>
      <c r="D598" s="12">
        <v>27.3</v>
      </c>
      <c r="E598" s="25">
        <v>24.3</v>
      </c>
      <c r="F598" s="35">
        <v>94</v>
      </c>
      <c r="G598" s="25">
        <v>57</v>
      </c>
      <c r="H598" s="13">
        <v>0</v>
      </c>
      <c r="I598" s="25">
        <v>0</v>
      </c>
      <c r="J598" s="12">
        <v>0</v>
      </c>
      <c r="K598" s="12">
        <v>2</v>
      </c>
      <c r="L598" s="25" t="s">
        <v>11</v>
      </c>
      <c r="M598" s="10"/>
      <c r="N598" s="15"/>
      <c r="O598" s="15"/>
      <c r="P598" s="4"/>
      <c r="Q598" s="55"/>
      <c r="R598" s="42">
        <f t="shared" si="247"/>
        <v>0</v>
      </c>
      <c r="S598" s="3"/>
      <c r="T598" s="3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40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52"/>
      <c r="AU598" s="52"/>
      <c r="AV598" s="52"/>
      <c r="AW598" s="52"/>
    </row>
    <row r="599" spans="1:49" ht="15" customHeight="1" x14ac:dyDescent="0.25">
      <c r="A599" s="11">
        <f t="shared" si="248"/>
        <v>596</v>
      </c>
      <c r="B599" s="29">
        <v>31643</v>
      </c>
      <c r="C599" s="25">
        <v>21</v>
      </c>
      <c r="D599" s="12">
        <v>26.6</v>
      </c>
      <c r="E599" s="25">
        <v>24</v>
      </c>
      <c r="F599" s="35">
        <v>96</v>
      </c>
      <c r="G599" s="25">
        <v>14</v>
      </c>
      <c r="H599" s="13">
        <v>0</v>
      </c>
      <c r="I599" s="25">
        <v>0</v>
      </c>
      <c r="J599" s="12">
        <v>0</v>
      </c>
      <c r="K599" s="12">
        <v>0</v>
      </c>
      <c r="L599" s="25" t="s">
        <v>11</v>
      </c>
      <c r="M599" s="10"/>
      <c r="N599" s="15"/>
      <c r="O599" s="15"/>
      <c r="P599" s="4"/>
      <c r="Q599" s="53">
        <f>1+Q545</f>
        <v>12</v>
      </c>
      <c r="R599" s="42">
        <f t="shared" si="247"/>
        <v>5.1546391752577319E-3</v>
      </c>
      <c r="S599" s="44" t="str" cm="1">
        <f t="array" ref="S599">SETVECTOR(R599:R600)</f>
        <v>0.00515463917525773,0.0206185567010309</v>
      </c>
      <c r="T599" s="44">
        <f>R601</f>
        <v>1</v>
      </c>
      <c r="U599" s="5">
        <f>U596-$O$9*SUM(AK596)</f>
        <v>0</v>
      </c>
      <c r="V599" s="5">
        <f t="shared" ref="V599" si="249">V596-$O$9*SUM(AL596)</f>
        <v>3.1977654609057972E-2</v>
      </c>
      <c r="W599" s="5">
        <f t="shared" ref="W599" si="250">W596-$O$9*SUM(AM596)</f>
        <v>0.55928245439811697</v>
      </c>
      <c r="X599" s="5">
        <f>X596-$O$9*SUM(AN596)</f>
        <v>1.9709191433411197E-2</v>
      </c>
      <c r="Y599" s="5" t="str" cm="1">
        <f t="array" ref="Y599:AB599">SETMATRIX(GETMATRIX(_xlfn.ANCHORARRAY(Y596))-$O$9*DELTAWEIGHT(S596,$AH$4,AK596:AN596))</f>
        <v>0.5774,0.5774,0.5774</v>
      </c>
      <c r="Z599" s="5" t="str">
        <v>0.616531839335826,0.595001956058716,0.5774</v>
      </c>
      <c r="AA599" s="5" t="str">
        <v>0.676015176938306,0.659243150892391,0.5774</v>
      </c>
      <c r="AB599" s="5" t="str">
        <v>0.625532085990967,0.599428995988562,0.5774</v>
      </c>
      <c r="AC599" s="5" cm="1">
        <f t="array" ref="AC599">SIGMOID(SUM(GETVECTOR(Y599)*GETVECTOR(_xlfn.CONCAT($S599,",",$AH$4)))+U599)</f>
        <v>0.50372029216782388</v>
      </c>
      <c r="AD599" s="5" cm="1">
        <f t="array" ref="AD599">SIGMOID(SUM(GETVECTOR(Z599)*GETVECTOR(_xlfn.CONCAT($S599,",",$AH$4)))+V599)</f>
        <v>0.5118537123267507</v>
      </c>
      <c r="AE599" s="5" cm="1">
        <f t="array" ref="AE599">TANH(SUM(GETVECTOR(AA599)*GETVECTOR(_xlfn.CONCAT($S599,",",$AH$4)))+W599)</f>
        <v>0.52001455976801814</v>
      </c>
      <c r="AF599" s="5" cm="1">
        <f t="array" ref="AF599">SIGMOID(SUM(GETVECTOR(AB599)*GETVECTOR(_xlfn.CONCAT($S599,",",$AH$4)))+X599)</f>
        <v>0.50882232036091368</v>
      </c>
      <c r="AG599" s="5">
        <f t="shared" ref="AG599:AG650" si="251">AC599*$AG$4+AE599*AD599</f>
        <v>0.26617138288122105</v>
      </c>
      <c r="AH599" s="40">
        <f t="shared" ref="AH599:AH650" si="252">AF599*TANH(AG599)</f>
        <v>0.13232368025565217</v>
      </c>
      <c r="AI599" s="3">
        <f t="shared" ref="AI599:AI650" si="253">AH599-T599+0</f>
        <v>-0.86767631974434778</v>
      </c>
      <c r="AJ599" s="3">
        <f t="shared" ref="AJ599:AJ650" si="254">AI599*AF599*(1-TANH(AG599)^2)+$AJ$4*$AC$4</f>
        <v>-0.41163466448016617</v>
      </c>
      <c r="AK599" s="3">
        <f t="shared" ref="AK599:AK650" si="255">AJ599*$AG$4*AC599*(1-AC599)</f>
        <v>0</v>
      </c>
      <c r="AL599" s="3">
        <f t="shared" ref="AL599:AL650" si="256">AJ599*AE599*AD599*(1-AD599)</f>
        <v>-5.3483927591365062E-2</v>
      </c>
      <c r="AM599" s="3">
        <f t="shared" ref="AM599:AM650" si="257">AJ599*AD599*(1-AE599^2)</f>
        <v>-0.15372114458921296</v>
      </c>
      <c r="AN599" s="3">
        <f t="shared" ref="AN599:AN650" si="258">AI599*TANH(AG599)*AF599*(1-AF599)</f>
        <v>-5.6394134966629206E-2</v>
      </c>
      <c r="AO599" s="3" t="str" cm="1">
        <f t="array" ref="AO599">GETVECTOR(Y599,2)</f>
        <v>0.5774</v>
      </c>
      <c r="AP599" s="3" t="str" cm="1">
        <f t="array" ref="AP599">GETVECTOR(Z599,2)</f>
        <v>0.5774</v>
      </c>
      <c r="AQ599" s="3" t="str" cm="1">
        <f t="array" ref="AQ599">GETVECTOR(AA599,2)</f>
        <v>0.5774</v>
      </c>
      <c r="AR599" s="3" t="str" cm="1">
        <f t="array" ref="AR599">GETVECTOR(AB599,2)</f>
        <v>0.5774</v>
      </c>
      <c r="AS599" s="3" cm="1">
        <f t="array" ref="AS599">SUM(AK599:AN599*AO599:AR599)</f>
        <v>-0.15220218220679746</v>
      </c>
      <c r="AT599" s="51">
        <f t="shared" ref="AT599:AT650" si="259">AVERAGE((T599-AH599)^2)</f>
        <v>0.75286219584509562</v>
      </c>
      <c r="AU599" s="48">
        <f t="shared" ref="AU599:AU650" si="260">SQRT(AT599)</f>
        <v>0.86767631974434778</v>
      </c>
      <c r="AV599" s="56">
        <f>AVERAGE(AT599:AT650)</f>
        <v>6.847206738601877E-2</v>
      </c>
      <c r="AW599" s="56">
        <f>SQRT(AV599)</f>
        <v>0.26167167860893692</v>
      </c>
    </row>
    <row r="600" spans="1:49" ht="15" customHeight="1" x14ac:dyDescent="0.25">
      <c r="A600" s="11">
        <f t="shared" si="248"/>
        <v>597</v>
      </c>
      <c r="B600" s="29">
        <v>31644</v>
      </c>
      <c r="C600" s="25">
        <v>20</v>
      </c>
      <c r="D600" s="12">
        <v>30.5</v>
      </c>
      <c r="E600" s="25">
        <v>24.7</v>
      </c>
      <c r="F600" s="35">
        <v>85</v>
      </c>
      <c r="G600" s="25">
        <v>9</v>
      </c>
      <c r="H600" s="13">
        <v>0</v>
      </c>
      <c r="I600" s="25">
        <v>0</v>
      </c>
      <c r="J600" s="12">
        <v>0</v>
      </c>
      <c r="K600" s="12">
        <v>0</v>
      </c>
      <c r="L600" s="25" t="s">
        <v>11</v>
      </c>
      <c r="M600" s="10"/>
      <c r="N600" s="15"/>
      <c r="O600" s="15"/>
      <c r="P600" s="4"/>
      <c r="Q600" s="54"/>
      <c r="R600" s="42">
        <f t="shared" si="247"/>
        <v>2.0618556701030927E-2</v>
      </c>
      <c r="S600" s="44" t="str" cm="1">
        <f t="array" ref="S600">SETVECTOR(R600:R601)</f>
        <v>0.0206185567010309,1</v>
      </c>
      <c r="T600" s="44">
        <f t="shared" ref="T600:T650" si="261">R602</f>
        <v>0.52577319587628868</v>
      </c>
      <c r="U600" s="5">
        <f t="shared" ref="U600:U650" si="262">U599-$O$9*SUM(AK599)</f>
        <v>0</v>
      </c>
      <c r="V600" s="5">
        <f t="shared" ref="V600:V650" si="263">V599-$O$9*SUM(AL599)</f>
        <v>3.7326047368194476E-2</v>
      </c>
      <c r="W600" s="5">
        <f t="shared" ref="W600:W650" si="264">W599-$O$9*SUM(AM599)</f>
        <v>0.57465456885703825</v>
      </c>
      <c r="X600" s="5">
        <f t="shared" ref="X600:X650" si="265">X599-$O$9*SUM(AN599)</f>
        <v>2.5348604930074119E-2</v>
      </c>
      <c r="Y600" s="5" t="str" cm="1">
        <f t="array" ref="Y600:AB600">SETMATRIX(GETMATRIX(Y599:AB599)-$O$9*DELTAWEIGHT(S599,$AH$4,AK599:AN599))</f>
        <v>0.5774,0.5774,0.5774</v>
      </c>
      <c r="Z600" s="5" t="str">
        <v>0.616542123458357,0.595043092548842,0.5774</v>
      </c>
      <c r="AA600" s="5" t="str">
        <v>0.67613770583541,0.659733266480805,0.5774</v>
      </c>
      <c r="AB600" s="5" t="str">
        <v>0.625542416598548,0.599470318418887,0.5774</v>
      </c>
      <c r="AC600" s="5" cm="1">
        <f t="array" ref="AC600">SIGMOID(SUM(GETVECTOR(Y600)*GETVECTOR(_xlfn.CONCAT($S600,",",$AH$4)))+U600)</f>
        <v>0.64320570002646305</v>
      </c>
      <c r="AD600" s="5" cm="1">
        <f t="array" ref="AD600">SIGMOID(SUM(GETVECTOR(Z600)*GETVECTOR(_xlfn.CONCAT($S600,",",$AH$4)))+V600)</f>
        <v>0.65590120140877828</v>
      </c>
      <c r="AE600" s="5" cm="1">
        <f t="array" ref="AE600">TANH(SUM(GETVECTOR(AA600)*GETVECTOR(_xlfn.CONCAT($S600,",",$AH$4)))+W600)</f>
        <v>0.84781435110708203</v>
      </c>
      <c r="AF600" s="5" cm="1">
        <f t="array" ref="AF600">SIGMOID(SUM(GETVECTOR(AB600)*GETVECTOR(_xlfn.CONCAT($S600,",",$AH$4)))+X600)</f>
        <v>0.65423713646433723</v>
      </c>
      <c r="AG600" s="5">
        <f t="shared" si="251"/>
        <v>0.55608245146273882</v>
      </c>
      <c r="AH600" s="40">
        <f t="shared" si="252"/>
        <v>0.33043227399712594</v>
      </c>
      <c r="AI600" s="3">
        <f t="shared" si="253"/>
        <v>-0.19534092187916274</v>
      </c>
      <c r="AJ600" s="3">
        <f t="shared" si="254"/>
        <v>-9.5198883103360235E-2</v>
      </c>
      <c r="AK600" s="3">
        <f t="shared" si="255"/>
        <v>0</v>
      </c>
      <c r="AL600" s="3">
        <f t="shared" si="256"/>
        <v>-1.8216049574801961E-2</v>
      </c>
      <c r="AM600" s="3">
        <f t="shared" si="257"/>
        <v>-1.7559102568721847E-2</v>
      </c>
      <c r="AN600" s="3">
        <f t="shared" si="258"/>
        <v>-2.2317936543018328E-2</v>
      </c>
      <c r="AO600" s="3" t="str" cm="1">
        <f t="array" ref="AO600">GETVECTOR(Y600,2)</f>
        <v>0.5774</v>
      </c>
      <c r="AP600" s="3" t="str" cm="1">
        <f t="array" ref="AP600">GETVECTOR(Z600,2)</f>
        <v>0.5774</v>
      </c>
      <c r="AQ600" s="3" t="str" cm="1">
        <f t="array" ref="AQ600">GETVECTOR(AA600,2)</f>
        <v>0.5774</v>
      </c>
      <c r="AR600" s="3" t="str" cm="1">
        <f t="array" ref="AR600">GETVECTOR(AB600,2)</f>
        <v>0.5774</v>
      </c>
      <c r="AS600" s="3" cm="1">
        <f t="array" ref="AS600">SUM(AK600:AN600*AO600:AR600)</f>
        <v>-3.3542949407609428E-2</v>
      </c>
      <c r="AT600" s="51">
        <f t="shared" si="259"/>
        <v>3.8158075760601165E-2</v>
      </c>
      <c r="AU600" s="48">
        <f t="shared" si="260"/>
        <v>0.19534092187916274</v>
      </c>
      <c r="AV600" s="56"/>
      <c r="AW600" s="56"/>
    </row>
    <row r="601" spans="1:49" ht="15" customHeight="1" x14ac:dyDescent="0.25">
      <c r="A601" s="11">
        <f t="shared" si="248"/>
        <v>598</v>
      </c>
      <c r="B601" s="29">
        <v>31645</v>
      </c>
      <c r="C601" s="25">
        <v>21</v>
      </c>
      <c r="D601" s="12">
        <v>29.3</v>
      </c>
      <c r="E601" s="25">
        <v>24.5</v>
      </c>
      <c r="F601" s="35">
        <v>88</v>
      </c>
      <c r="G601" s="25">
        <v>0</v>
      </c>
      <c r="H601" s="13">
        <v>0</v>
      </c>
      <c r="I601" s="25">
        <v>0</v>
      </c>
      <c r="J601" s="12">
        <v>0</v>
      </c>
      <c r="K601" s="12">
        <v>1</v>
      </c>
      <c r="L601" s="25" t="s">
        <v>11</v>
      </c>
      <c r="M601" s="10"/>
      <c r="N601" s="15"/>
      <c r="O601" s="15"/>
      <c r="P601" s="4"/>
      <c r="Q601" s="54"/>
      <c r="R601" s="42">
        <f t="shared" si="247"/>
        <v>1</v>
      </c>
      <c r="S601" s="44" t="str" cm="1">
        <f t="array" ref="S601">SETVECTOR(R601:R602)</f>
        <v>1,0.525773195876289</v>
      </c>
      <c r="T601" s="44">
        <f t="shared" si="261"/>
        <v>0.62061855670103094</v>
      </c>
      <c r="U601" s="5">
        <f t="shared" si="262"/>
        <v>0</v>
      </c>
      <c r="V601" s="5">
        <f t="shared" si="263"/>
        <v>3.9147652325674673E-2</v>
      </c>
      <c r="W601" s="5">
        <f t="shared" si="264"/>
        <v>0.57641047911391041</v>
      </c>
      <c r="X601" s="5">
        <f t="shared" si="265"/>
        <v>2.7580398584375953E-2</v>
      </c>
      <c r="Y601" s="5" t="str" cm="1">
        <f t="array" ref="Y601:AB601">SETMATRIX(GETMATRIX(Y600:AB600)-$O$9*DELTAWEIGHT(S600,$AH$4,AK600:AN600))</f>
        <v>0.5774,0.5774,0.5774</v>
      </c>
      <c r="Z601" s="5" t="str">
        <v>0.616586928134609,0.59721611934708,0.5774</v>
      </c>
      <c r="AA601" s="5" t="str">
        <v>0.676249661891519,0.665163135202113,0.5774</v>
      </c>
      <c r="AB601" s="5" t="str">
        <v>0.625592708686071,0.601909484663734,0.5774</v>
      </c>
      <c r="AC601" s="5" cm="1">
        <f t="array" ref="AC601">SIGMOID(SUM(GETVECTOR(Y601)*GETVECTOR(_xlfn.CONCAT($S601,",",$AH$4)))+U601)</f>
        <v>0.70702555896734465</v>
      </c>
      <c r="AD601" s="5" cm="1">
        <f t="array" ref="AD601">SIGMOID(SUM(GETVECTOR(Z601)*GETVECTOR(_xlfn.CONCAT($S601,",",$AH$4)))+V601)</f>
        <v>0.72506663627507029</v>
      </c>
      <c r="AE601" s="5" cm="1">
        <f t="array" ref="AE601">TANH(SUM(GETVECTOR(AA601)*GETVECTOR(_xlfn.CONCAT($S601,",",$AH$4)))+W601)</f>
        <v>0.92202678661866977</v>
      </c>
      <c r="AF601" s="5" cm="1">
        <f t="array" ref="AF601">SIGMOID(SUM(GETVECTOR(AB601)*GETVECTOR(_xlfn.CONCAT($S601,",",$AH$4)))+X601)</f>
        <v>0.7250479318346682</v>
      </c>
      <c r="AG601" s="5">
        <f t="shared" si="251"/>
        <v>0.66853086072911083</v>
      </c>
      <c r="AH601" s="40">
        <f t="shared" si="252"/>
        <v>0.42343716742782911</v>
      </c>
      <c r="AI601" s="3">
        <f t="shared" si="253"/>
        <v>-0.19718138927320183</v>
      </c>
      <c r="AJ601" s="3">
        <f t="shared" si="254"/>
        <v>-9.4204447398482591E-2</v>
      </c>
      <c r="AK601" s="3">
        <f t="shared" si="255"/>
        <v>0</v>
      </c>
      <c r="AL601" s="3">
        <f t="shared" si="256"/>
        <v>-1.7314912925549236E-2</v>
      </c>
      <c r="AM601" s="3">
        <f t="shared" si="257"/>
        <v>-1.0236563774034578E-2</v>
      </c>
      <c r="AN601" s="3">
        <f t="shared" si="258"/>
        <v>-2.2956828442217487E-2</v>
      </c>
      <c r="AO601" s="3" t="str" cm="1">
        <f t="array" ref="AO601">GETVECTOR(Y601,2)</f>
        <v>0.5774</v>
      </c>
      <c r="AP601" s="3" t="str" cm="1">
        <f t="array" ref="AP601">GETVECTOR(Z601,2)</f>
        <v>0.5774</v>
      </c>
      <c r="AQ601" s="3" t="str" cm="1">
        <f t="array" ref="AQ601">GETVECTOR(AA601,2)</f>
        <v>0.5774</v>
      </c>
      <c r="AR601" s="3" t="str" cm="1">
        <f t="array" ref="AR601">GETVECTOR(AB601,2)</f>
        <v>0.5774</v>
      </c>
      <c r="AS601" s="3" cm="1">
        <f t="array" ref="AS601">SUM(AK601:AN601*AO601:AR601)</f>
        <v>-2.9163495388876075E-2</v>
      </c>
      <c r="AT601" s="51">
        <f t="shared" si="259"/>
        <v>3.8880500275709953E-2</v>
      </c>
      <c r="AU601" s="48">
        <f t="shared" si="260"/>
        <v>0.19718138927320183</v>
      </c>
      <c r="AV601" s="56"/>
      <c r="AW601" s="56"/>
    </row>
    <row r="602" spans="1:49" ht="15" customHeight="1" x14ac:dyDescent="0.25">
      <c r="A602" s="11">
        <f t="shared" si="248"/>
        <v>599</v>
      </c>
      <c r="B602" s="29">
        <v>31646</v>
      </c>
      <c r="C602" s="25">
        <v>22</v>
      </c>
      <c r="D602" s="12">
        <v>30</v>
      </c>
      <c r="E602" s="25">
        <v>25.3</v>
      </c>
      <c r="F602" s="35">
        <v>85</v>
      </c>
      <c r="G602" s="25">
        <v>36</v>
      </c>
      <c r="H602" s="13">
        <v>0</v>
      </c>
      <c r="I602" s="25">
        <v>0</v>
      </c>
      <c r="J602" s="12">
        <v>0</v>
      </c>
      <c r="K602" s="12">
        <v>0</v>
      </c>
      <c r="L602" s="25" t="s">
        <v>11</v>
      </c>
      <c r="M602" s="10"/>
      <c r="N602" s="15"/>
      <c r="O602" s="15"/>
      <c r="P602" s="4"/>
      <c r="Q602" s="54"/>
      <c r="R602" s="42">
        <f t="shared" si="247"/>
        <v>0.52577319587628868</v>
      </c>
      <c r="S602" s="44" t="str" cm="1">
        <f t="array" ref="S602">SETVECTOR(R602:R603)</f>
        <v>0.525773195876289,0.620618556701031</v>
      </c>
      <c r="T602" s="44">
        <f t="shared" si="261"/>
        <v>0.23711340206185566</v>
      </c>
      <c r="U602" s="5">
        <f t="shared" si="262"/>
        <v>0</v>
      </c>
      <c r="V602" s="5">
        <f t="shared" si="263"/>
        <v>4.0879143618229599E-2</v>
      </c>
      <c r="W602" s="5">
        <f t="shared" si="264"/>
        <v>0.57743413549131384</v>
      </c>
      <c r="X602" s="5">
        <f t="shared" si="265"/>
        <v>2.9876081428597701E-2</v>
      </c>
      <c r="Y602" s="5" t="str" cm="1">
        <f t="array" ref="Y602:AB602">SETMATRIX(GETMATRIX(Y601:AB601)-$O$9*DELTAWEIGHT(S601,$AH$4,AK601:AN601))</f>
        <v>0.5774,0.5774,0.5774</v>
      </c>
      <c r="Z602" s="5" t="str">
        <v>0.618778260515151,0.598368263176024,0.5774</v>
      </c>
      <c r="AA602" s="5" t="str">
        <v>0.679748981098563,0.667002983444992,0.5774</v>
      </c>
      <c r="AB602" s="5" t="str">
        <v>0.628281204279171,0.603323023583818,0.5774</v>
      </c>
      <c r="AC602" s="5" cm="1">
        <f t="array" ref="AC602">SIGMOID(SUM(GETVECTOR(Y602)*GETVECTOR(_xlfn.CONCAT($S602,",",$AH$4)))+U602)</f>
        <v>0.65969303906938159</v>
      </c>
      <c r="AD602" s="5" cm="1">
        <f t="array" ref="AD602">SIGMOID(SUM(GETVECTOR(Z602)*GETVECTOR(_xlfn.CONCAT($S602,",",$AH$4)))+V602)</f>
        <v>0.67646526381545957</v>
      </c>
      <c r="AE602" s="5" cm="1">
        <f t="array" ref="AE602">TANH(SUM(GETVECTOR(AA602)*GETVECTOR(_xlfn.CONCAT($S602,",",$AH$4)))+W602)</f>
        <v>0.87376558088665246</v>
      </c>
      <c r="AF602" s="5" cm="1">
        <f t="array" ref="AF602">SIGMOID(SUM(GETVECTOR(AB602)*GETVECTOR(_xlfn.CONCAT($S602,",",$AH$4)))+X602)</f>
        <v>0.67582331060221901</v>
      </c>
      <c r="AG602" s="5">
        <f t="shared" si="251"/>
        <v>0.59107206418735758</v>
      </c>
      <c r="AH602" s="40">
        <f t="shared" si="252"/>
        <v>0.35863659449046609</v>
      </c>
      <c r="AI602" s="3">
        <f t="shared" si="253"/>
        <v>0.12152319242861043</v>
      </c>
      <c r="AJ602" s="3">
        <f t="shared" si="254"/>
        <v>5.9000359181195949E-2</v>
      </c>
      <c r="AK602" s="3">
        <f t="shared" si="255"/>
        <v>0</v>
      </c>
      <c r="AL602" s="3">
        <f t="shared" si="256"/>
        <v>1.1282777003883748E-2</v>
      </c>
      <c r="AM602" s="3">
        <f t="shared" si="257"/>
        <v>9.440460931437843E-3</v>
      </c>
      <c r="AN602" s="3">
        <f t="shared" si="258"/>
        <v>1.4128483693118277E-2</v>
      </c>
      <c r="AO602" s="3" t="str" cm="1">
        <f t="array" ref="AO602">GETVECTOR(Y602,2)</f>
        <v>0.5774</v>
      </c>
      <c r="AP602" s="3" t="str" cm="1">
        <f t="array" ref="AP602">GETVECTOR(Z602,2)</f>
        <v>0.5774</v>
      </c>
      <c r="AQ602" s="3" t="str" cm="1">
        <f t="array" ref="AQ602">GETVECTOR(AA602,2)</f>
        <v>0.5774</v>
      </c>
      <c r="AR602" s="3" t="str" cm="1">
        <f t="array" ref="AR602">GETVECTOR(AB602,2)</f>
        <v>0.5774</v>
      </c>
      <c r="AS602" s="3" cm="1">
        <f t="array" ref="AS602">SUM(AK602:AN602*AO602:AR602)</f>
        <v>2.0123384068261183E-2</v>
      </c>
      <c r="AT602" s="51">
        <f t="shared" si="259"/>
        <v>1.4767886298041079E-2</v>
      </c>
      <c r="AU602" s="48">
        <f t="shared" si="260"/>
        <v>0.12152319242861043</v>
      </c>
      <c r="AV602" s="56"/>
      <c r="AW602" s="56"/>
    </row>
    <row r="603" spans="1:49" ht="15" customHeight="1" x14ac:dyDescent="0.25">
      <c r="A603" s="11">
        <f t="shared" si="248"/>
        <v>600</v>
      </c>
      <c r="B603" s="29">
        <v>31647</v>
      </c>
      <c r="C603" s="25">
        <v>21</v>
      </c>
      <c r="D603" s="12">
        <v>29.2</v>
      </c>
      <c r="E603" s="25">
        <v>25.1</v>
      </c>
      <c r="F603" s="35">
        <v>88</v>
      </c>
      <c r="G603" s="25">
        <v>0</v>
      </c>
      <c r="H603" s="13">
        <v>0</v>
      </c>
      <c r="I603" s="25">
        <v>0</v>
      </c>
      <c r="J603" s="12">
        <v>0</v>
      </c>
      <c r="K603" s="12">
        <v>1</v>
      </c>
      <c r="L603" s="25" t="s">
        <v>11</v>
      </c>
      <c r="M603" s="10"/>
      <c r="N603" s="15"/>
      <c r="O603" s="15"/>
      <c r="P603" s="4"/>
      <c r="Q603" s="54"/>
      <c r="R603" s="42">
        <f t="shared" si="247"/>
        <v>0.62061855670103094</v>
      </c>
      <c r="S603" s="44" t="str" cm="1">
        <f t="array" ref="S603">SETVECTOR(R603:R604)</f>
        <v>0.620618556701031,0.237113402061856</v>
      </c>
      <c r="T603" s="44">
        <f t="shared" si="261"/>
        <v>0.10309278350515463</v>
      </c>
      <c r="U603" s="5">
        <f t="shared" si="262"/>
        <v>0</v>
      </c>
      <c r="V603" s="5">
        <f t="shared" si="263"/>
        <v>3.9750865917841223E-2</v>
      </c>
      <c r="W603" s="5">
        <f t="shared" si="264"/>
        <v>0.57649008939817004</v>
      </c>
      <c r="X603" s="5">
        <f t="shared" si="265"/>
        <v>2.8463233059285872E-2</v>
      </c>
      <c r="Y603" s="5" t="str" cm="1">
        <f t="array" ref="Y603:AB603">SETMATRIX(GETMATRIX(Y602:AB602)-$O$9*DELTAWEIGHT(S602,$AH$4,AK602:AN602))</f>
        <v>0.5774,0.5774,0.5774</v>
      </c>
      <c r="Z603" s="5" t="str">
        <v>0.618545319448373,0.598093301367788,0.5774</v>
      </c>
      <c r="AA603" s="5" t="str">
        <v>0.679243982429132,0.666406886976369,0.5774</v>
      </c>
      <c r="AB603" s="5" t="str">
        <v>0.628013352893169,0.603006853908576,0.5774</v>
      </c>
      <c r="AC603" s="5" cm="1">
        <f t="array" ref="AC603">SIGMOID(SUM(GETVECTOR(Y603)*GETVECTOR(_xlfn.CONCAT($S603,",",$AH$4)))+U603)</f>
        <v>0.62134345895524834</v>
      </c>
      <c r="AD603" s="5" cm="1">
        <f t="array" ref="AD603">SIGMOID(SUM(GETVECTOR(Z603)*GETVECTOR(_xlfn.CONCAT($S603,",",$AH$4)))+V603)</f>
        <v>0.63771204889308286</v>
      </c>
      <c r="AE603" s="5" cm="1">
        <f t="array" ref="AE603">TANH(SUM(GETVECTOR(AA603)*GETVECTOR(_xlfn.CONCAT($S603,",",$AH$4)))+W603)</f>
        <v>0.81975022883041315</v>
      </c>
      <c r="AF603" s="5" cm="1">
        <f t="array" ref="AF603">SIGMOID(SUM(GETVECTOR(AB603)*GETVECTOR(_xlfn.CONCAT($S603,",",$AH$4)))+X603)</f>
        <v>0.63673037838864754</v>
      </c>
      <c r="AG603" s="5">
        <f t="shared" si="251"/>
        <v>0.52276459800801633</v>
      </c>
      <c r="AH603" s="40">
        <f t="shared" si="252"/>
        <v>0.30552292119511831</v>
      </c>
      <c r="AI603" s="3">
        <f t="shared" si="253"/>
        <v>0.20243013768996368</v>
      </c>
      <c r="AJ603" s="3">
        <f t="shared" si="254"/>
        <v>9.9217292904920248E-2</v>
      </c>
      <c r="AK603" s="3">
        <f t="shared" si="255"/>
        <v>0</v>
      </c>
      <c r="AL603" s="3">
        <f t="shared" si="256"/>
        <v>1.8790893586261851E-2</v>
      </c>
      <c r="AM603" s="3">
        <f t="shared" si="257"/>
        <v>2.075384173974397E-2</v>
      </c>
      <c r="AN603" s="3">
        <f t="shared" si="258"/>
        <v>2.2467153363274157E-2</v>
      </c>
      <c r="AO603" s="3" t="str" cm="1">
        <f t="array" ref="AO603">GETVECTOR(Y603,2)</f>
        <v>0.5774</v>
      </c>
      <c r="AP603" s="3" t="str" cm="1">
        <f t="array" ref="AP603">GETVECTOR(Z603,2)</f>
        <v>0.5774</v>
      </c>
      <c r="AQ603" s="3" t="str" cm="1">
        <f t="array" ref="AQ603">GETVECTOR(AA603,2)</f>
        <v>0.5774</v>
      </c>
      <c r="AR603" s="3" t="str" cm="1">
        <f t="array" ref="AR603">GETVECTOR(AB603,2)</f>
        <v>0.5774</v>
      </c>
      <c r="AS603" s="3" cm="1">
        <f t="array" ref="AS603">SUM(AK603:AN603*AO603:AR603)</f>
        <v>3.5805664529190262E-2</v>
      </c>
      <c r="AT603" s="51">
        <f t="shared" si="259"/>
        <v>4.0977960645177655E-2</v>
      </c>
      <c r="AU603" s="48">
        <f t="shared" si="260"/>
        <v>0.20243013768996368</v>
      </c>
      <c r="AV603" s="56"/>
      <c r="AW603" s="56"/>
    </row>
    <row r="604" spans="1:49" ht="15" customHeight="1" x14ac:dyDescent="0.25">
      <c r="A604" s="11">
        <f t="shared" si="248"/>
        <v>601</v>
      </c>
      <c r="B604" s="29">
        <v>31648</v>
      </c>
      <c r="C604" s="25">
        <v>22</v>
      </c>
      <c r="D604" s="12">
        <v>30.6</v>
      </c>
      <c r="E604" s="25">
        <v>24.8</v>
      </c>
      <c r="F604" s="35">
        <v>88</v>
      </c>
      <c r="G604" s="25">
        <v>0</v>
      </c>
      <c r="H604" s="13">
        <v>0</v>
      </c>
      <c r="I604" s="25">
        <v>0</v>
      </c>
      <c r="J604" s="12">
        <v>0</v>
      </c>
      <c r="K604" s="12">
        <v>0</v>
      </c>
      <c r="L604" s="25" t="s">
        <v>11</v>
      </c>
      <c r="M604" s="10"/>
      <c r="N604" s="15"/>
      <c r="O604" s="15"/>
      <c r="P604" s="4"/>
      <c r="Q604" s="54"/>
      <c r="R604" s="42">
        <f t="shared" si="247"/>
        <v>0.23711340206185566</v>
      </c>
      <c r="S604" s="44" t="str" cm="1">
        <f t="array" ref="S604">SETVECTOR(R604:R605)</f>
        <v>0.237113402061856,0.103092783505155</v>
      </c>
      <c r="T604" s="44">
        <f t="shared" si="261"/>
        <v>0.17525773195876287</v>
      </c>
      <c r="U604" s="5">
        <f t="shared" si="262"/>
        <v>0</v>
      </c>
      <c r="V604" s="5">
        <f t="shared" si="263"/>
        <v>3.7871776559215038E-2</v>
      </c>
      <c r="W604" s="5">
        <f t="shared" si="264"/>
        <v>0.57441470522419569</v>
      </c>
      <c r="X604" s="5">
        <f t="shared" si="265"/>
        <v>2.6216517722958455E-2</v>
      </c>
      <c r="Y604" s="5" t="str" cm="1">
        <f t="array" ref="Y604:AB604">SETMATRIX(GETMATRIX(Y603:AB603)-$O$9*DELTAWEIGHT(S603,$AH$4,AK603:AN603))</f>
        <v>0.5774,0.5774,0.5774</v>
      </c>
      <c r="Z604" s="5" t="str">
        <v>0.617956527983872,0.597868347818228,0.5774</v>
      </c>
      <c r="AA604" s="5" t="str">
        <v>0.677575170659852,0.665769301084451,0.5774</v>
      </c>
      <c r="AB604" s="5" t="str">
        <v>0.627367725238767,0.602760185535632,0.5774</v>
      </c>
      <c r="AC604" s="5" cm="1">
        <f t="array" ref="AC604">SIGMOID(SUM(GETVECTOR(Y604)*GETVECTOR(_xlfn.CONCAT($S604,",",$AH$4)))+U604)</f>
        <v>0.54895145763587516</v>
      </c>
      <c r="AD604" s="5" cm="1">
        <f t="array" ref="AD604">SIGMOID(SUM(GETVECTOR(Z604)*GETVECTOR(_xlfn.CONCAT($S604,",",$AH$4)))+V604)</f>
        <v>0.56119996147465134</v>
      </c>
      <c r="AE604" s="5" cm="1">
        <f t="array" ref="AE604">TANH(SUM(GETVECTOR(AA604)*GETVECTOR(_xlfn.CONCAT($S604,",",$AH$4)))+W604)</f>
        <v>0.66610735465336235</v>
      </c>
      <c r="AF604" s="5" cm="1">
        <f t="array" ref="AF604">SIGMOID(SUM(GETVECTOR(AB604)*GETVECTOR(_xlfn.CONCAT($S604,",",$AH$4)))+X604)</f>
        <v>0.55900232738528</v>
      </c>
      <c r="AG604" s="5">
        <f t="shared" si="251"/>
        <v>0.37381942176944888</v>
      </c>
      <c r="AH604" s="40">
        <f t="shared" si="252"/>
        <v>0.19974718083133836</v>
      </c>
      <c r="AI604" s="3">
        <f t="shared" si="253"/>
        <v>2.4489448872575481E-2</v>
      </c>
      <c r="AJ604" s="3">
        <f t="shared" si="254"/>
        <v>1.1941718144713245E-2</v>
      </c>
      <c r="AK604" s="3">
        <f t="shared" si="255"/>
        <v>0</v>
      </c>
      <c r="AL604" s="3">
        <f t="shared" si="256"/>
        <v>1.958823632160581E-3</v>
      </c>
      <c r="AM604" s="3">
        <f t="shared" si="257"/>
        <v>3.7281577762124179E-3</v>
      </c>
      <c r="AN604" s="3">
        <f t="shared" si="258"/>
        <v>2.15722759736609E-3</v>
      </c>
      <c r="AO604" s="3" t="str" cm="1">
        <f t="array" ref="AO604">GETVECTOR(Y604,2)</f>
        <v>0.5774</v>
      </c>
      <c r="AP604" s="3" t="str" cm="1">
        <f t="array" ref="AP604">GETVECTOR(Z604,2)</f>
        <v>0.5774</v>
      </c>
      <c r="AQ604" s="3" t="str" cm="1">
        <f t="array" ref="AQ604">GETVECTOR(AA604,2)</f>
        <v>0.5774</v>
      </c>
      <c r="AR604" s="3" t="str" cm="1">
        <f t="array" ref="AR604">GETVECTOR(AB604,2)</f>
        <v>0.5774</v>
      </c>
      <c r="AS604" s="3" cm="1">
        <f t="array" ref="AS604">SUM(AK604:AN604*AO604:AR604)</f>
        <v>4.52924627991375E-3</v>
      </c>
      <c r="AT604" s="51">
        <f t="shared" si="259"/>
        <v>5.9973310608248847E-4</v>
      </c>
      <c r="AU604" s="48">
        <f t="shared" si="260"/>
        <v>2.4489448872575481E-2</v>
      </c>
      <c r="AV604" s="56"/>
      <c r="AW604" s="56"/>
    </row>
    <row r="605" spans="1:49" ht="15" customHeight="1" x14ac:dyDescent="0.25">
      <c r="A605" s="11">
        <f t="shared" si="248"/>
        <v>602</v>
      </c>
      <c r="B605" s="29">
        <v>31649</v>
      </c>
      <c r="C605" s="25">
        <v>22</v>
      </c>
      <c r="D605" s="12">
        <v>29.2</v>
      </c>
      <c r="E605" s="25">
        <v>25.3</v>
      </c>
      <c r="F605" s="35">
        <v>93</v>
      </c>
      <c r="G605" s="25">
        <v>29</v>
      </c>
      <c r="H605" s="13">
        <v>0</v>
      </c>
      <c r="I605" s="25">
        <v>0</v>
      </c>
      <c r="J605" s="12">
        <v>0</v>
      </c>
      <c r="K605" s="12">
        <v>1</v>
      </c>
      <c r="L605" s="25" t="s">
        <v>11</v>
      </c>
      <c r="M605" s="10"/>
      <c r="N605" s="15"/>
      <c r="O605" s="15"/>
      <c r="P605" s="4"/>
      <c r="Q605" s="54"/>
      <c r="R605" s="42">
        <f t="shared" si="247"/>
        <v>0.10309278350515463</v>
      </c>
      <c r="S605" s="44" t="str" cm="1">
        <f t="array" ref="S605">SETVECTOR(R605:R606)</f>
        <v>0.103092783505155,0.175257731958763</v>
      </c>
      <c r="T605" s="44">
        <f t="shared" si="261"/>
        <v>2.0618556701030927E-2</v>
      </c>
      <c r="U605" s="5">
        <f t="shared" si="262"/>
        <v>0</v>
      </c>
      <c r="V605" s="5">
        <f t="shared" si="263"/>
        <v>3.7675894195998982E-2</v>
      </c>
      <c r="W605" s="5">
        <f t="shared" si="264"/>
        <v>0.57404188944657442</v>
      </c>
      <c r="X605" s="5">
        <f t="shared" si="265"/>
        <v>2.6000794963221847E-2</v>
      </c>
      <c r="Y605" s="5" t="str" cm="1">
        <f t="array" ref="Y605:AB605">SETMATRIX(GETMATRIX(Y604:AB604)-$O$9*DELTAWEIGHT(S604,$AH$4,AK604:AN604))</f>
        <v>0.5774,0.5774,0.5774</v>
      </c>
      <c r="Z605" s="5" t="str">
        <v>0.618029789296141,0.597900200562693,0.5774</v>
      </c>
      <c r="AA605" s="5" t="str">
        <v>0.677962133480485,0.665937545789074,0.5774</v>
      </c>
      <c r="AB605" s="5" t="str">
        <v>0.627442965047277,0.602792898495854,0.5774</v>
      </c>
      <c r="AC605" s="5" cm="1">
        <f t="array" ref="AC605">SIGMOID(SUM(GETVECTOR(Y605)*GETVECTOR(_xlfn.CONCAT($S605,",",$AH$4)))+U605)</f>
        <v>0.54009362987552256</v>
      </c>
      <c r="AD605" s="5" cm="1">
        <f t="array" ref="AD605">SIGMOID(SUM(GETVECTOR(Z605)*GETVECTOR(_xlfn.CONCAT($S605,",",$AH$4)))+V605)</f>
        <v>0.55136241663264185</v>
      </c>
      <c r="AE605" s="5" cm="1">
        <f t="array" ref="AE605">TANH(SUM(GETVECTOR(AA605)*GETVECTOR(_xlfn.CONCAT($S605,",",$AH$4)))+W605)</f>
        <v>0.64145707345241754</v>
      </c>
      <c r="AF605" s="5" cm="1">
        <f t="array" ref="AF605">SIGMOID(SUM(GETVECTOR(AB605)*GETVECTOR(_xlfn.CONCAT($S605,",",$AH$4)))+X605)</f>
        <v>0.54892538517413869</v>
      </c>
      <c r="AG605" s="5">
        <f t="shared" si="251"/>
        <v>0.353675322184827</v>
      </c>
      <c r="AH605" s="40">
        <f t="shared" si="252"/>
        <v>0.18643206102456167</v>
      </c>
      <c r="AI605" s="3">
        <f t="shared" si="253"/>
        <v>0.16581350432353073</v>
      </c>
      <c r="AJ605" s="3">
        <f t="shared" si="254"/>
        <v>8.0520245393739337E-2</v>
      </c>
      <c r="AK605" s="3">
        <f t="shared" si="255"/>
        <v>0</v>
      </c>
      <c r="AL605" s="3">
        <f t="shared" si="256"/>
        <v>1.2776311746217153E-2</v>
      </c>
      <c r="AM605" s="3">
        <f t="shared" si="257"/>
        <v>2.6128407327287672E-2</v>
      </c>
      <c r="AN605" s="3">
        <f t="shared" si="258"/>
        <v>1.3944048528521718E-2</v>
      </c>
      <c r="AO605" s="3" t="str" cm="1">
        <f t="array" ref="AO605">GETVECTOR(Y605,2)</f>
        <v>0.5774</v>
      </c>
      <c r="AP605" s="3" t="str" cm="1">
        <f t="array" ref="AP605">GETVECTOR(Z605,2)</f>
        <v>0.5774</v>
      </c>
      <c r="AQ605" s="3" t="str" cm="1">
        <f t="array" ref="AQ605">GETVECTOR(AA605,2)</f>
        <v>0.5774</v>
      </c>
      <c r="AR605" s="3" t="str" cm="1">
        <f t="array" ref="AR605">GETVECTOR(AB605,2)</f>
        <v>0.5774</v>
      </c>
      <c r="AS605" s="3" cm="1">
        <f t="array" ref="AS605">SUM(AK605:AN605*AO605:AR605)</f>
        <v>3.0514878413410128E-2</v>
      </c>
      <c r="AT605" s="51">
        <f t="shared" si="259"/>
        <v>2.7494118216049544E-2</v>
      </c>
      <c r="AU605" s="48">
        <f t="shared" si="260"/>
        <v>0.16581350432353073</v>
      </c>
      <c r="AV605" s="56"/>
      <c r="AW605" s="56"/>
    </row>
    <row r="606" spans="1:49" ht="15" customHeight="1" x14ac:dyDescent="0.25">
      <c r="A606" s="11">
        <f t="shared" si="248"/>
        <v>603</v>
      </c>
      <c r="B606" s="29">
        <v>31650</v>
      </c>
      <c r="C606" s="25">
        <v>21</v>
      </c>
      <c r="D606" s="12">
        <v>30.5</v>
      </c>
      <c r="E606" s="25">
        <v>25.1</v>
      </c>
      <c r="F606" s="35">
        <v>86</v>
      </c>
      <c r="G606" s="25">
        <v>9</v>
      </c>
      <c r="H606" s="13">
        <v>0</v>
      </c>
      <c r="I606" s="25">
        <v>0</v>
      </c>
      <c r="J606" s="12">
        <v>0</v>
      </c>
      <c r="K606" s="12">
        <v>0</v>
      </c>
      <c r="L606" s="25" t="s">
        <v>11</v>
      </c>
      <c r="M606" s="10"/>
      <c r="N606" s="15"/>
      <c r="O606" s="15"/>
      <c r="P606" s="4"/>
      <c r="Q606" s="54"/>
      <c r="R606" s="42">
        <f t="shared" si="247"/>
        <v>0.17525773195876287</v>
      </c>
      <c r="S606" s="44" t="str" cm="1">
        <f t="array" ref="S606">SETVECTOR(R606:R607)</f>
        <v>0.175257731958763,0.0206185567010309</v>
      </c>
      <c r="T606" s="44">
        <f t="shared" si="261"/>
        <v>1.0309278350515464E-3</v>
      </c>
      <c r="U606" s="5">
        <f t="shared" si="262"/>
        <v>0</v>
      </c>
      <c r="V606" s="5">
        <f t="shared" si="263"/>
        <v>3.6398263021377268E-2</v>
      </c>
      <c r="W606" s="5">
        <f t="shared" si="264"/>
        <v>0.5714290487138457</v>
      </c>
      <c r="X606" s="5">
        <f t="shared" si="265"/>
        <v>2.4606390110369674E-2</v>
      </c>
      <c r="Y606" s="5" t="str" cm="1">
        <f t="array" ref="Y606:AB606">SETMATRIX(GETMATRIX(Y605:AB605)-$O$9*DELTAWEIGHT(S605,$AH$4,AK605:AN605))</f>
        <v>0.5774,0.5774,0.5774</v>
      </c>
      <c r="Z606" s="5" t="str">
        <v>0.617994299871905,0.597839868541492,0.5774</v>
      </c>
      <c r="AA606" s="5" t="str">
        <v>0.677756379355968,0.665587763777395,0.5774</v>
      </c>
      <c r="AB606" s="5" t="str">
        <v>0.627406701596642,0.602731250629774,0.5774</v>
      </c>
      <c r="AC606" s="5" cm="1">
        <f t="array" ref="AC606">SIGMOID(SUM(GETVECTOR(Y606)*GETVECTOR(_xlfn.CONCAT($S606,",",$AH$4)))+U606)</f>
        <v>0.52824464136378757</v>
      </c>
      <c r="AD606" s="5" cm="1">
        <f t="array" ref="AD606">SIGMOID(SUM(GETVECTOR(Z606)*GETVECTOR(_xlfn.CONCAT($S606,",",$AH$4)))+V606)</f>
        <v>0.53917780901155321</v>
      </c>
      <c r="AE606" s="5" cm="1">
        <f t="array" ref="AE606">TANH(SUM(GETVECTOR(AA606)*GETVECTOR(_xlfn.CONCAT($S606,",",$AH$4)))+W606)</f>
        <v>0.60685925668402707</v>
      </c>
      <c r="AF606" s="5" cm="1">
        <f t="array" ref="AF606">SIGMOID(SUM(GETVECTOR(AB606)*GETVECTOR(_xlfn.CONCAT($S606,",",$AH$4)))+X606)</f>
        <v>0.53668190480701339</v>
      </c>
      <c r="AG606" s="5">
        <f t="shared" si="251"/>
        <v>0.32720504439727349</v>
      </c>
      <c r="AH606" s="40">
        <f t="shared" si="252"/>
        <v>0.1695953211619862</v>
      </c>
      <c r="AI606" s="3">
        <f t="shared" si="253"/>
        <v>0.16856439332693465</v>
      </c>
      <c r="AJ606" s="3">
        <f t="shared" si="254"/>
        <v>8.1431531740663976E-2</v>
      </c>
      <c r="AK606" s="3">
        <f t="shared" si="255"/>
        <v>0</v>
      </c>
      <c r="AL606" s="3">
        <f t="shared" si="256"/>
        <v>1.2278518781921703E-2</v>
      </c>
      <c r="AM606" s="3">
        <f t="shared" si="257"/>
        <v>2.7736426516176547E-2</v>
      </c>
      <c r="AN606" s="3">
        <f t="shared" si="258"/>
        <v>1.3245213731998487E-2</v>
      </c>
      <c r="AO606" s="3" t="str" cm="1">
        <f t="array" ref="AO606">GETVECTOR(Y606,2)</f>
        <v>0.5774</v>
      </c>
      <c r="AP606" s="3" t="str" cm="1">
        <f t="array" ref="AP606">GETVECTOR(Z606,2)</f>
        <v>0.5774</v>
      </c>
      <c r="AQ606" s="3" t="str" cm="1">
        <f t="array" ref="AQ606">GETVECTOR(AA606,2)</f>
        <v>0.5774</v>
      </c>
      <c r="AR606" s="3" t="str" cm="1">
        <f t="array" ref="AR606">GETVECTOR(AB606,2)</f>
        <v>0.5774</v>
      </c>
      <c r="AS606" s="3" cm="1">
        <f t="array" ref="AS606">SUM(AK606:AN606*AO606:AR606)</f>
        <v>3.0752415823977856E-2</v>
      </c>
      <c r="AT606" s="51">
        <f t="shared" si="259"/>
        <v>2.8413954697677532E-2</v>
      </c>
      <c r="AU606" s="48">
        <f t="shared" si="260"/>
        <v>0.16856439332693465</v>
      </c>
      <c r="AV606" s="56"/>
      <c r="AW606" s="56"/>
    </row>
    <row r="607" spans="1:49" ht="15" customHeight="1" x14ac:dyDescent="0.25">
      <c r="A607" s="11">
        <f t="shared" si="248"/>
        <v>604</v>
      </c>
      <c r="B607" s="29">
        <v>31651</v>
      </c>
      <c r="C607" s="25">
        <v>21</v>
      </c>
      <c r="D607" s="12">
        <v>30.2</v>
      </c>
      <c r="E607" s="25">
        <v>24</v>
      </c>
      <c r="F607" s="35">
        <v>95</v>
      </c>
      <c r="G607" s="25">
        <v>0</v>
      </c>
      <c r="H607" s="13">
        <v>0</v>
      </c>
      <c r="I607" s="25">
        <v>0</v>
      </c>
      <c r="J607" s="12">
        <v>0</v>
      </c>
      <c r="K607" s="12">
        <v>1</v>
      </c>
      <c r="L607" s="25" t="s">
        <v>11</v>
      </c>
      <c r="M607" s="10"/>
      <c r="N607" s="15"/>
      <c r="O607" s="15"/>
      <c r="P607" s="4"/>
      <c r="Q607" s="54"/>
      <c r="R607" s="42">
        <f t="shared" si="247"/>
        <v>2.0618556701030927E-2</v>
      </c>
      <c r="S607" s="44" t="str" cm="1">
        <f t="array" ref="S607">SETVECTOR(R607:R608)</f>
        <v>0.0206185567010309,0.00103092783505155</v>
      </c>
      <c r="T607" s="44">
        <f t="shared" si="261"/>
        <v>0.15463917525773196</v>
      </c>
      <c r="U607" s="5">
        <f t="shared" si="262"/>
        <v>0</v>
      </c>
      <c r="V607" s="5">
        <f t="shared" si="263"/>
        <v>3.5170411143185101E-2</v>
      </c>
      <c r="W607" s="5">
        <f t="shared" si="264"/>
        <v>0.56865540606222809</v>
      </c>
      <c r="X607" s="5">
        <f t="shared" si="265"/>
        <v>2.3281868737169826E-2</v>
      </c>
      <c r="Y607" s="5" t="str" cm="1">
        <f t="array" ref="Y607:AB607">SETMATRIX(GETMATRIX(Y606:AB606)-$O$9*DELTAWEIGHT(S606,$AH$4,AK606:AN606))</f>
        <v>0.5774,0.5774,0.5774</v>
      </c>
      <c r="Z607" s="5" t="str">
        <v>0.617941115156707,0.597833611516175,0.5774</v>
      </c>
      <c r="AA607" s="5" t="str">
        <v>0.677396406685005,0.665545414051399,0.5774</v>
      </c>
      <c r="AB607" s="5" t="str">
        <v>0.62735270350084,0.602724897912621,0.5774</v>
      </c>
      <c r="AC607" s="5" cm="1">
        <f t="array" ref="AC607">SIGMOID(SUM(GETVECTOR(Y607)*GETVECTOR(_xlfn.CONCAT($S607,",",$AH$4)))+U607)</f>
        <v>0.503125062399288</v>
      </c>
      <c r="AD607" s="5" cm="1">
        <f t="array" ref="AD607">SIGMOID(SUM(GETVECTOR(Z607)*GETVECTOR(_xlfn.CONCAT($S607,",",$AH$4)))+V607)</f>
        <v>0.51212956681396671</v>
      </c>
      <c r="AE607" s="5" cm="1">
        <f t="array" ref="AE607">TANH(SUM(GETVECTOR(AA607)*GETVECTOR(_xlfn.CONCAT($S607,",",$AH$4)))+W607)</f>
        <v>0.52506593603270313</v>
      </c>
      <c r="AF607" s="5" cm="1">
        <f t="array" ref="AF607">SIGMOID(SUM(GETVECTOR(AB607)*GETVECTOR(_xlfn.CONCAT($S607,",",$AH$4)))+X607)</f>
        <v>0.50920854411700711</v>
      </c>
      <c r="AG607" s="5">
        <f t="shared" si="251"/>
        <v>0.2689017903691982</v>
      </c>
      <c r="AH607" s="40">
        <f t="shared" si="252"/>
        <v>0.13371951499584792</v>
      </c>
      <c r="AI607" s="3">
        <f t="shared" si="253"/>
        <v>-2.0919660261884049E-2</v>
      </c>
      <c r="AJ607" s="3">
        <f t="shared" si="254"/>
        <v>-9.9178737938642667E-3</v>
      </c>
      <c r="AK607" s="3">
        <f t="shared" si="255"/>
        <v>0</v>
      </c>
      <c r="AL607" s="3">
        <f t="shared" si="256"/>
        <v>-1.3011182555310082E-3</v>
      </c>
      <c r="AM607" s="3">
        <f t="shared" si="257"/>
        <v>-3.6789202023099778E-3</v>
      </c>
      <c r="AN607" s="3">
        <f t="shared" si="258"/>
        <v>-1.3729237362373743E-3</v>
      </c>
      <c r="AO607" s="3" t="str" cm="1">
        <f t="array" ref="AO607">GETVECTOR(Y607,2)</f>
        <v>0.5774</v>
      </c>
      <c r="AP607" s="3" t="str" cm="1">
        <f t="array" ref="AP607">GETVECTOR(Z607,2)</f>
        <v>0.5774</v>
      </c>
      <c r="AQ607" s="3" t="str" cm="1">
        <f t="array" ref="AQ607">GETVECTOR(AA607,2)</f>
        <v>0.5774</v>
      </c>
      <c r="AR607" s="3" t="str" cm="1">
        <f t="array" ref="AR607">GETVECTOR(AB607,2)</f>
        <v>0.5774</v>
      </c>
      <c r="AS607" s="3" cm="1">
        <f t="array" ref="AS607">SUM(AK607:AN607*AO607:AR607)</f>
        <v>-3.6682003708608454E-3</v>
      </c>
      <c r="AT607" s="51">
        <f t="shared" si="259"/>
        <v>4.3763218547265061E-4</v>
      </c>
      <c r="AU607" s="48">
        <f t="shared" si="260"/>
        <v>2.0919660261884049E-2</v>
      </c>
      <c r="AV607" s="56"/>
      <c r="AW607" s="56"/>
    </row>
    <row r="608" spans="1:49" ht="15" customHeight="1" x14ac:dyDescent="0.25">
      <c r="A608" s="11">
        <f t="shared" si="248"/>
        <v>605</v>
      </c>
      <c r="B608" s="29">
        <v>31652</v>
      </c>
      <c r="C608" s="25">
        <v>22</v>
      </c>
      <c r="D608" s="12">
        <v>30.5</v>
      </c>
      <c r="E608" s="25">
        <v>23.4</v>
      </c>
      <c r="F608" s="35">
        <v>93</v>
      </c>
      <c r="G608" s="25">
        <v>64</v>
      </c>
      <c r="H608" s="13">
        <v>0</v>
      </c>
      <c r="I608" s="25">
        <v>0</v>
      </c>
      <c r="J608" s="12">
        <v>0</v>
      </c>
      <c r="K608" s="12">
        <v>1</v>
      </c>
      <c r="L608" s="25" t="s">
        <v>11</v>
      </c>
      <c r="M608" s="10"/>
      <c r="N608" s="15"/>
      <c r="O608" s="15"/>
      <c r="P608" s="4"/>
      <c r="Q608" s="54"/>
      <c r="R608" s="42">
        <f t="shared" si="247"/>
        <v>1.0309278350515464E-3</v>
      </c>
      <c r="S608" s="44" t="str" cm="1">
        <f t="array" ref="S608">SETVECTOR(R608:R609)</f>
        <v>0.00103092783505155,0.154639175257732</v>
      </c>
      <c r="T608" s="44">
        <f t="shared" si="261"/>
        <v>8.9690721649484523E-2</v>
      </c>
      <c r="U608" s="5">
        <f t="shared" si="262"/>
        <v>0</v>
      </c>
      <c r="V608" s="5">
        <f t="shared" si="263"/>
        <v>3.5300522968738202E-2</v>
      </c>
      <c r="W608" s="5">
        <f t="shared" si="264"/>
        <v>0.56902329808245911</v>
      </c>
      <c r="X608" s="5">
        <f t="shared" si="265"/>
        <v>2.3419161110793563E-2</v>
      </c>
      <c r="Y608" s="5" t="str" cm="1">
        <f t="array" ref="Y608:AB608">SETMATRIX(GETMATRIX(Y607:AB607)-$O$9*DELTAWEIGHT(S607,$AH$4,AK607:AN607))</f>
        <v>0.5774,0.5774,0.5774</v>
      </c>
      <c r="Z608" s="5" t="str">
        <v>0.617946317240833,0.597833871620381,0.5774</v>
      </c>
      <c r="AA608" s="5" t="str">
        <v>0.677450228528768,0.665548105143587,0.5774</v>
      </c>
      <c r="AB608" s="5" t="str">
        <v>0.627357934969556,0.602725159486057,0.5774</v>
      </c>
      <c r="AC608" s="5" cm="1">
        <f t="array" ref="AC608">SIGMOID(SUM(GETVECTOR(Y608)*GETVECTOR(_xlfn.CONCAT($S608,",",$AH$4)))+U608)</f>
        <v>0.52245586278519074</v>
      </c>
      <c r="AD608" s="5" cm="1">
        <f t="array" ref="AD608">SIGMOID(SUM(GETVECTOR(Z608)*GETVECTOR(_xlfn.CONCAT($S608,",",$AH$4)))+V608)</f>
        <v>0.53205251477177951</v>
      </c>
      <c r="AE608" s="5" cm="1">
        <f t="array" ref="AE608">TANH(SUM(GETVECTOR(AA608)*GETVECTOR(_xlfn.CONCAT($S608,",",$AH$4)))+W608)</f>
        <v>0.58671477974100217</v>
      </c>
      <c r="AF608" s="5" cm="1">
        <f t="array" ref="AF608">SIGMOID(SUM(GETVECTOR(AB608)*GETVECTOR(_xlfn.CONCAT($S608,",",$AH$4)))+X608)</f>
        <v>0.5292841578047236</v>
      </c>
      <c r="AG608" s="5">
        <f t="shared" si="251"/>
        <v>0.3121630740149709</v>
      </c>
      <c r="AH608" s="40">
        <f t="shared" si="252"/>
        <v>0.16005745895282281</v>
      </c>
      <c r="AI608" s="3">
        <f t="shared" si="253"/>
        <v>7.0366737303338284E-2</v>
      </c>
      <c r="AJ608" s="3">
        <f t="shared" si="254"/>
        <v>3.3838111349031148E-2</v>
      </c>
      <c r="AK608" s="3">
        <f t="shared" si="255"/>
        <v>0</v>
      </c>
      <c r="AL608" s="3">
        <f t="shared" si="256"/>
        <v>4.9429334313453761E-3</v>
      </c>
      <c r="AM608" s="3">
        <f t="shared" si="257"/>
        <v>1.1806178823105475E-2</v>
      </c>
      <c r="AN608" s="3">
        <f t="shared" si="258"/>
        <v>5.3015412798047548E-3</v>
      </c>
      <c r="AO608" s="3" t="str" cm="1">
        <f t="array" ref="AO608">GETVECTOR(Y608,2)</f>
        <v>0.5774</v>
      </c>
      <c r="AP608" s="3" t="str" cm="1">
        <f t="array" ref="AP608">GETVECTOR(Z608,2)</f>
        <v>0.5774</v>
      </c>
      <c r="AQ608" s="3" t="str" cm="1">
        <f t="array" ref="AQ608">GETVECTOR(AA608,2)</f>
        <v>0.5774</v>
      </c>
      <c r="AR608" s="3" t="str" cm="1">
        <f t="array" ref="AR608">GETVECTOR(AB608,2)</f>
        <v>0.5774</v>
      </c>
      <c r="AS608" s="3" cm="1">
        <f t="array" ref="AS608">SUM(AK608:AN608*AO608:AR608)</f>
        <v>1.2732047350679187E-2</v>
      </c>
      <c r="AT608" s="51">
        <f t="shared" si="259"/>
        <v>4.9514777187170192E-3</v>
      </c>
      <c r="AU608" s="48">
        <f t="shared" si="260"/>
        <v>7.0366737303338284E-2</v>
      </c>
      <c r="AV608" s="56"/>
      <c r="AW608" s="56"/>
    </row>
    <row r="609" spans="1:49" ht="15" customHeight="1" x14ac:dyDescent="0.25">
      <c r="A609" s="11">
        <f t="shared" si="248"/>
        <v>606</v>
      </c>
      <c r="B609" s="29">
        <v>31653</v>
      </c>
      <c r="C609" s="25">
        <v>19</v>
      </c>
      <c r="D609" s="12">
        <v>30.9</v>
      </c>
      <c r="E609" s="25">
        <v>23.2</v>
      </c>
      <c r="F609" s="35">
        <v>90</v>
      </c>
      <c r="G609" s="25">
        <v>13</v>
      </c>
      <c r="H609" s="13">
        <v>0</v>
      </c>
      <c r="I609" s="25">
        <v>0</v>
      </c>
      <c r="J609" s="12">
        <v>0</v>
      </c>
      <c r="K609" s="12">
        <v>1</v>
      </c>
      <c r="L609" s="25" t="s">
        <v>11</v>
      </c>
      <c r="M609" s="10"/>
      <c r="N609" s="15"/>
      <c r="O609" s="15"/>
      <c r="P609" s="4"/>
      <c r="Q609" s="54"/>
      <c r="R609" s="42">
        <f t="shared" si="247"/>
        <v>0.15463917525773196</v>
      </c>
      <c r="S609" s="44" t="str" cm="1">
        <f t="array" ref="S609">SETVECTOR(R609:R610)</f>
        <v>0.154639175257732,0.0896907216494845</v>
      </c>
      <c r="T609" s="44">
        <f t="shared" si="261"/>
        <v>0.27731958762886594</v>
      </c>
      <c r="U609" s="5">
        <f t="shared" si="262"/>
        <v>0</v>
      </c>
      <c r="V609" s="5">
        <f t="shared" si="263"/>
        <v>3.4806229625603667E-2</v>
      </c>
      <c r="W609" s="5">
        <f t="shared" si="264"/>
        <v>0.56784268020014861</v>
      </c>
      <c r="X609" s="5">
        <f t="shared" si="265"/>
        <v>2.2889006982813088E-2</v>
      </c>
      <c r="Y609" s="5" t="str" cm="1">
        <f t="array" ref="Y609:AB609">SETMATRIX(GETMATRIX(Y608:AB608)-$O$9*DELTAWEIGHT(S608,$AH$4,AK608:AN608))</f>
        <v>0.5774,0.5774,0.5774</v>
      </c>
      <c r="Z609" s="5" t="str">
        <v>0.617946372960286,0.597842229538383,0.5774</v>
      </c>
      <c r="AA609" s="5" t="str">
        <v>0.677450636470207,0.665609296359363,0.5774</v>
      </c>
      <c r="AB609" s="5" t="str">
        <v>0.627357991399801,0.602733624022827,0.5774</v>
      </c>
      <c r="AC609" s="5" cm="1">
        <f t="array" ref="AC609">SIGMOID(SUM(GETVECTOR(Y609)*GETVECTOR(_xlfn.CONCAT($S609,",",$AH$4)))+U609)</f>
        <v>0.53521064177831368</v>
      </c>
      <c r="AD609" s="5" cm="1">
        <f t="array" ref="AD609">SIGMOID(SUM(GETVECTOR(Z609)*GETVECTOR(_xlfn.CONCAT($S609,",",$AH$4)))+V609)</f>
        <v>0.54586714835256622</v>
      </c>
      <c r="AE609" s="5" cm="1">
        <f t="array" ref="AE609">TANH(SUM(GETVECTOR(AA609)*GETVECTOR(_xlfn.CONCAT($S609,",",$AH$4)))+W609)</f>
        <v>0.62447170987883838</v>
      </c>
      <c r="AF609" s="5" cm="1">
        <f t="array" ref="AF609">SIGMOID(SUM(GETVECTOR(AB609)*GETVECTOR(_xlfn.CONCAT($S609,",",$AH$4)))+X609)</f>
        <v>0.54338133666231947</v>
      </c>
      <c r="AG609" s="5">
        <f t="shared" si="251"/>
        <v>0.34087859149841254</v>
      </c>
      <c r="AH609" s="40">
        <f t="shared" si="252"/>
        <v>0.1783711938753329</v>
      </c>
      <c r="AI609" s="3">
        <f t="shared" si="253"/>
        <v>-9.8948393753533037E-2</v>
      </c>
      <c r="AJ609" s="3">
        <f t="shared" si="254"/>
        <v>-4.7973044267984773E-2</v>
      </c>
      <c r="AK609" s="3">
        <f t="shared" si="255"/>
        <v>0</v>
      </c>
      <c r="AL609" s="3">
        <f t="shared" si="256"/>
        <v>-7.4264271478555553E-3</v>
      </c>
      <c r="AM609" s="3">
        <f t="shared" si="257"/>
        <v>-1.5974933142152144E-2</v>
      </c>
      <c r="AN609" s="3">
        <f t="shared" si="258"/>
        <v>-8.0591107906528691E-3</v>
      </c>
      <c r="AO609" s="3" t="str" cm="1">
        <f t="array" ref="AO609">GETVECTOR(Y609,2)</f>
        <v>0.5774</v>
      </c>
      <c r="AP609" s="3" t="str" cm="1">
        <f t="array" ref="AP609">GETVECTOR(Z609,2)</f>
        <v>0.5774</v>
      </c>
      <c r="AQ609" s="3" t="str" cm="1">
        <f t="array" ref="AQ609">GETVECTOR(AA609,2)</f>
        <v>0.5774</v>
      </c>
      <c r="AR609" s="3" t="str" cm="1">
        <f t="array" ref="AR609">GETVECTOR(AB609,2)</f>
        <v>0.5774</v>
      </c>
      <c r="AS609" s="3" cm="1">
        <f t="array" ref="AS609">SUM(AK609:AN609*AO609:AR609)</f>
        <v>-1.8165276001973412E-2</v>
      </c>
      <c r="AT609" s="51">
        <f t="shared" si="259"/>
        <v>9.7907846264042152E-3</v>
      </c>
      <c r="AU609" s="48">
        <f t="shared" si="260"/>
        <v>9.8948393753533037E-2</v>
      </c>
      <c r="AV609" s="56"/>
      <c r="AW609" s="56"/>
    </row>
    <row r="610" spans="1:49" ht="15" customHeight="1" x14ac:dyDescent="0.25">
      <c r="A610" s="11">
        <f t="shared" si="248"/>
        <v>607</v>
      </c>
      <c r="B610" s="29">
        <v>31654</v>
      </c>
      <c r="C610" s="25">
        <v>22</v>
      </c>
      <c r="D610" s="12">
        <v>29.2</v>
      </c>
      <c r="E610" s="25">
        <v>24.6</v>
      </c>
      <c r="F610" s="35">
        <v>87</v>
      </c>
      <c r="G610" s="25">
        <v>0</v>
      </c>
      <c r="H610" s="13">
        <v>0</v>
      </c>
      <c r="I610" s="25">
        <v>0</v>
      </c>
      <c r="J610" s="12">
        <v>0</v>
      </c>
      <c r="K610" s="12">
        <v>1</v>
      </c>
      <c r="L610" s="25" t="s">
        <v>11</v>
      </c>
      <c r="M610" s="10"/>
      <c r="N610" s="15"/>
      <c r="O610" s="15"/>
      <c r="P610" s="4"/>
      <c r="Q610" s="54"/>
      <c r="R610" s="42">
        <f t="shared" si="247"/>
        <v>8.9690721649484523E-2</v>
      </c>
      <c r="S610" s="44" t="str" cm="1">
        <f t="array" ref="S610">SETVECTOR(R610:R611)</f>
        <v>0.0896907216494845,0.277319587628866</v>
      </c>
      <c r="T610" s="44">
        <f t="shared" si="261"/>
        <v>0.15257731958762888</v>
      </c>
      <c r="U610" s="5">
        <f t="shared" si="262"/>
        <v>0</v>
      </c>
      <c r="V610" s="5">
        <f t="shared" si="263"/>
        <v>3.5548872340389226E-2</v>
      </c>
      <c r="W610" s="5">
        <f t="shared" si="264"/>
        <v>0.56944017351436382</v>
      </c>
      <c r="X610" s="5">
        <f t="shared" si="265"/>
        <v>2.3694918061878376E-2</v>
      </c>
      <c r="Y610" s="5" t="str" cm="1">
        <f t="array" ref="Y610:AB610">SETMATRIX(GETMATRIX(Y609:AB609)-$O$9*DELTAWEIGHT(S609,$AH$4,AK609:AN609))</f>
        <v>0.5774,0.5774,0.5774</v>
      </c>
      <c r="Z610" s="5" t="str">
        <v>0.618065105714708,0.597911094535948,0.5774</v>
      </c>
      <c r="AA610" s="5" t="str">
        <v>0.678182349375585,0.666033689844482,0.5774</v>
      </c>
      <c r="AB610" s="5" t="str">
        <v>0.627478974832376,0.602803794413721,0.5774</v>
      </c>
      <c r="AC610" s="5" cm="1">
        <f t="array" ref="AC610">SIGMOID(SUM(GETVECTOR(Y610)*GETVECTOR(_xlfn.CONCAT($S610,",",$AH$4)))+U610)</f>
        <v>0.55278056952930776</v>
      </c>
      <c r="AD610" s="5" cm="1">
        <f t="array" ref="AD610">SIGMOID(SUM(GETVECTOR(Z610)*GETVECTOR(_xlfn.CONCAT($S610,",",$AH$4)))+V610)</f>
        <v>0.56384852398688612</v>
      </c>
      <c r="AE610" s="5" cm="1">
        <f t="array" ref="AE610">TANH(SUM(GETVECTOR(AA610)*GETVECTOR(_xlfn.CONCAT($S610,",",$AH$4)))+W610)</f>
        <v>0.67232340068379015</v>
      </c>
      <c r="AF610" s="5" cm="1">
        <f t="array" ref="AF610">SIGMOID(SUM(GETVECTOR(AB610)*GETVECTOR(_xlfn.CONCAT($S610,",",$AH$4)))+X610)</f>
        <v>0.56147323532533089</v>
      </c>
      <c r="AG610" s="5">
        <f t="shared" si="251"/>
        <v>0.37908855711739892</v>
      </c>
      <c r="AH610" s="40">
        <f t="shared" si="252"/>
        <v>0.20320596191444179</v>
      </c>
      <c r="AI610" s="3">
        <f t="shared" si="253"/>
        <v>5.0628642326812912E-2</v>
      </c>
      <c r="AJ610" s="3">
        <f t="shared" si="254"/>
        <v>2.470322401112858E-2</v>
      </c>
      <c r="AK610" s="3">
        <f t="shared" si="255"/>
        <v>0</v>
      </c>
      <c r="AL610" s="3">
        <f t="shared" si="256"/>
        <v>4.0844318911516823E-3</v>
      </c>
      <c r="AM610" s="3">
        <f t="shared" si="257"/>
        <v>7.6327630276555244E-3</v>
      </c>
      <c r="AN610" s="3">
        <f t="shared" si="258"/>
        <v>4.5115817575040826E-3</v>
      </c>
      <c r="AO610" s="3" t="str" cm="1">
        <f t="array" ref="AO610">GETVECTOR(Y610,2)</f>
        <v>0.5774</v>
      </c>
      <c r="AP610" s="3" t="str" cm="1">
        <f t="array" ref="AP610">GETVECTOR(Z610,2)</f>
        <v>0.5774</v>
      </c>
      <c r="AQ610" s="3" t="str" cm="1">
        <f t="array" ref="AQ610">GETVECTOR(AA610,2)</f>
        <v>0.5774</v>
      </c>
      <c r="AR610" s="3" t="str" cm="1">
        <f t="array" ref="AR610">GETVECTOR(AB610,2)</f>
        <v>0.5774</v>
      </c>
      <c r="AS610" s="3" cm="1">
        <f t="array" ref="AS610">SUM(AK610:AN610*AO610:AR610)</f>
        <v>9.3704956529021381E-3</v>
      </c>
      <c r="AT610" s="51">
        <f t="shared" si="259"/>
        <v>2.5632594238563519E-3</v>
      </c>
      <c r="AU610" s="48">
        <f t="shared" si="260"/>
        <v>5.0628642326812912E-2</v>
      </c>
      <c r="AV610" s="56"/>
      <c r="AW610" s="56"/>
    </row>
    <row r="611" spans="1:49" ht="15" customHeight="1" x14ac:dyDescent="0.25">
      <c r="A611" s="11">
        <f t="shared" si="248"/>
        <v>608</v>
      </c>
      <c r="B611" s="29">
        <v>31655</v>
      </c>
      <c r="C611" s="25">
        <v>22</v>
      </c>
      <c r="D611" s="12">
        <v>29.8</v>
      </c>
      <c r="E611" s="25">
        <v>24.5</v>
      </c>
      <c r="F611" s="35">
        <v>93</v>
      </c>
      <c r="G611" s="25">
        <v>0</v>
      </c>
      <c r="H611" s="13">
        <v>0</v>
      </c>
      <c r="I611" s="25">
        <v>0</v>
      </c>
      <c r="J611" s="12">
        <v>0</v>
      </c>
      <c r="K611" s="12">
        <v>1</v>
      </c>
      <c r="L611" s="25" t="s">
        <v>11</v>
      </c>
      <c r="M611" s="10"/>
      <c r="N611" s="15"/>
      <c r="O611" s="15"/>
      <c r="P611" s="4"/>
      <c r="Q611" s="54"/>
      <c r="R611" s="42">
        <f t="shared" si="247"/>
        <v>0.27731958762886594</v>
      </c>
      <c r="S611" s="44" t="str" cm="1">
        <f t="array" ref="S611">SETVECTOR(R611:R612)</f>
        <v>0.277319587628866,0.152577319587629</v>
      </c>
      <c r="T611" s="44">
        <f t="shared" si="261"/>
        <v>0.44020618556701036</v>
      </c>
      <c r="U611" s="5">
        <f t="shared" si="262"/>
        <v>0</v>
      </c>
      <c r="V611" s="5">
        <f t="shared" si="263"/>
        <v>3.5140429151274057E-2</v>
      </c>
      <c r="W611" s="5">
        <f t="shared" si="264"/>
        <v>0.56867689721159831</v>
      </c>
      <c r="X611" s="5">
        <f t="shared" si="265"/>
        <v>2.3243759886127969E-2</v>
      </c>
      <c r="Y611" s="5" t="str" cm="1">
        <f t="array" ref="Y611:AB611">SETMATRIX(GETMATRIX(Y610:AB610)-$O$9*DELTAWEIGHT(S610,$AH$4,AK610:AN610))</f>
        <v>0.5774,0.5774,0.5774</v>
      </c>
      <c r="Z611" s="5" t="str">
        <v>0.618080603852317,0.597959014064878,0.5774</v>
      </c>
      <c r="AA611" s="5" t="str">
        <v>0.678259583960536,0.666272495630135,0.5774</v>
      </c>
      <c r="AB611" s="5" t="str">
        <v>0.627494944296716,0.602853171263231,0.5774</v>
      </c>
      <c r="AC611" s="5" cm="1">
        <f t="array" ref="AC611">SIGMOID(SUM(GETVECTOR(Y611)*GETVECTOR(_xlfn.CONCAT($S611,",",$AH$4)))+U611)</f>
        <v>0.56173894296623217</v>
      </c>
      <c r="AD611" s="5" cm="1">
        <f t="array" ref="AD611">SIGMOID(SUM(GETVECTOR(Z611)*GETVECTOR(_xlfn.CONCAT($S611,",",$AH$4)))+V611)</f>
        <v>0.57390004067018197</v>
      </c>
      <c r="AE611" s="5" cm="1">
        <f t="array" ref="AE611">TANH(SUM(GETVECTOR(AA611)*GETVECTOR(_xlfn.CONCAT($S611,",",$AH$4)))+W611)</f>
        <v>0.69544769698612008</v>
      </c>
      <c r="AF611" s="5" cm="1">
        <f t="array" ref="AF611">SIGMOID(SUM(GETVECTOR(AB611)*GETVECTOR(_xlfn.CONCAT($S611,",",$AH$4)))+X611)</f>
        <v>0.57181058125698425</v>
      </c>
      <c r="AG611" s="5">
        <f t="shared" si="251"/>
        <v>0.39911746158431871</v>
      </c>
      <c r="AH611" s="40">
        <f t="shared" si="252"/>
        <v>0.21682689856201631</v>
      </c>
      <c r="AI611" s="3">
        <f t="shared" si="253"/>
        <v>-0.22337928700499404</v>
      </c>
      <c r="AJ611" s="3">
        <f t="shared" si="254"/>
        <v>-0.10936453640167938</v>
      </c>
      <c r="AK611" s="3">
        <f t="shared" si="255"/>
        <v>0</v>
      </c>
      <c r="AL611" s="3">
        <f t="shared" si="256"/>
        <v>-1.8598963316840005E-2</v>
      </c>
      <c r="AM611" s="3">
        <f t="shared" si="257"/>
        <v>-3.2408509402055155E-2</v>
      </c>
      <c r="AN611" s="3">
        <f t="shared" si="258"/>
        <v>-2.0739199494084187E-2</v>
      </c>
      <c r="AO611" s="3" t="str" cm="1">
        <f t="array" ref="AO611">GETVECTOR(Y611,2)</f>
        <v>0.5774</v>
      </c>
      <c r="AP611" s="3" t="str" cm="1">
        <f t="array" ref="AP611">GETVECTOR(Z611,2)</f>
        <v>0.5774</v>
      </c>
      <c r="AQ611" s="3" t="str" cm="1">
        <f t="array" ref="AQ611">GETVECTOR(AA611,2)</f>
        <v>0.5774</v>
      </c>
      <c r="AR611" s="3" t="str" cm="1">
        <f t="array" ref="AR611">GETVECTOR(AB611,2)</f>
        <v>0.5774</v>
      </c>
      <c r="AS611" s="3" cm="1">
        <f t="array" ref="AS611">SUM(AK611:AN611*AO611:AR611)</f>
        <v>-4.1426528535774276E-2</v>
      </c>
      <c r="AT611" s="51">
        <f t="shared" si="259"/>
        <v>4.9898305862859503E-2</v>
      </c>
      <c r="AU611" s="48">
        <f t="shared" si="260"/>
        <v>0.22337928700499404</v>
      </c>
      <c r="AV611" s="56"/>
      <c r="AW611" s="56"/>
    </row>
    <row r="612" spans="1:49" ht="15" customHeight="1" x14ac:dyDescent="0.25">
      <c r="A612" s="11">
        <f t="shared" si="248"/>
        <v>609</v>
      </c>
      <c r="B612" s="29">
        <v>31656</v>
      </c>
      <c r="C612" s="25">
        <v>22</v>
      </c>
      <c r="D612" s="12">
        <v>30</v>
      </c>
      <c r="E612" s="25">
        <v>25.1</v>
      </c>
      <c r="F612" s="35">
        <v>90</v>
      </c>
      <c r="G612" s="25">
        <v>33</v>
      </c>
      <c r="H612" s="13">
        <v>0</v>
      </c>
      <c r="I612" s="25">
        <v>0</v>
      </c>
      <c r="J612" s="12">
        <v>0</v>
      </c>
      <c r="K612" s="12">
        <v>1</v>
      </c>
      <c r="L612" s="25" t="s">
        <v>11</v>
      </c>
      <c r="M612" s="10"/>
      <c r="N612" s="15"/>
      <c r="O612" s="15"/>
      <c r="P612" s="4"/>
      <c r="Q612" s="54"/>
      <c r="R612" s="42">
        <f t="shared" si="247"/>
        <v>0.15257731958762888</v>
      </c>
      <c r="S612" s="44" t="str" cm="1">
        <f t="array" ref="S612">SETVECTOR(R612:R613)</f>
        <v>0.152577319587629,0.44020618556701</v>
      </c>
      <c r="T612" s="44">
        <f t="shared" si="261"/>
        <v>0.13917525773195877</v>
      </c>
      <c r="U612" s="5">
        <f t="shared" si="262"/>
        <v>0</v>
      </c>
      <c r="V612" s="5">
        <f t="shared" si="263"/>
        <v>3.7000325482958056E-2</v>
      </c>
      <c r="W612" s="5">
        <f t="shared" si="264"/>
        <v>0.57191774815180385</v>
      </c>
      <c r="X612" s="5">
        <f t="shared" si="265"/>
        <v>2.5317679835536386E-2</v>
      </c>
      <c r="Y612" s="5" t="str" cm="1">
        <f t="array" ref="Y612:AB612">SETMATRIX(GETMATRIX(Y611:AB611)-$O$9*DELTAWEIGHT(S611,$AH$4,AK611:AN611))</f>
        <v>0.5774,0.5774,0.5774</v>
      </c>
      <c r="Z612" s="5" t="str">
        <v>0.618551808812713,0.598218264377661,0.5774</v>
      </c>
      <c r="AA612" s="5" t="str">
        <v>0.680402402266562,0.667451443991815,0.5774</v>
      </c>
      <c r="AB612" s="5" t="str">
        <v>0.627983619284184,0.60312203333812,0.5774</v>
      </c>
      <c r="AC612" s="5" cm="1">
        <f t="array" ref="AC612">SIGMOID(SUM(GETVECTOR(Y612)*GETVECTOR(_xlfn.CONCAT($S612,",",$AH$4)))+U612)</f>
        <v>0.58474260349597273</v>
      </c>
      <c r="AD612" s="5" cm="1">
        <f t="array" ref="AD612">SIGMOID(SUM(GETVECTOR(Z612)*GETVECTOR(_xlfn.CONCAT($S612,",",$AH$4)))+V612)</f>
        <v>0.59741762714233049</v>
      </c>
      <c r="AE612" s="5" cm="1">
        <f t="array" ref="AE612">TANH(SUM(GETVECTOR(AA612)*GETVECTOR(_xlfn.CONCAT($S612,",",$AH$4)))+W612)</f>
        <v>0.74850558195522632</v>
      </c>
      <c r="AF612" s="5" cm="1">
        <f t="array" ref="AF612">SIGMOID(SUM(GETVECTOR(AB612)*GETVECTOR(_xlfn.CONCAT($S612,",",$AH$4)))+X612)</f>
        <v>0.59547160830230006</v>
      </c>
      <c r="AG612" s="5">
        <f t="shared" si="251"/>
        <v>0.44717042867448048</v>
      </c>
      <c r="AH612" s="40">
        <f t="shared" si="252"/>
        <v>0.24984221347749763</v>
      </c>
      <c r="AI612" s="3">
        <f t="shared" si="253"/>
        <v>0.11066695574553886</v>
      </c>
      <c r="AJ612" s="3">
        <f t="shared" si="254"/>
        <v>5.4298214037842255E-2</v>
      </c>
      <c r="AK612" s="3">
        <f t="shared" si="255"/>
        <v>0</v>
      </c>
      <c r="AL612" s="3">
        <f t="shared" si="256"/>
        <v>9.7749237068976407E-3</v>
      </c>
      <c r="AM612" s="3">
        <f t="shared" si="257"/>
        <v>1.4264578753380485E-2</v>
      </c>
      <c r="AN612" s="3">
        <f t="shared" si="258"/>
        <v>1.118491763015233E-2</v>
      </c>
      <c r="AO612" s="3" t="str" cm="1">
        <f t="array" ref="AO612">GETVECTOR(Y612,2)</f>
        <v>0.5774</v>
      </c>
      <c r="AP612" s="3" t="str" cm="1">
        <f t="array" ref="AP612">GETVECTOR(Z612,2)</f>
        <v>0.5774</v>
      </c>
      <c r="AQ612" s="3" t="str" cm="1">
        <f t="array" ref="AQ612">GETVECTOR(AA612,2)</f>
        <v>0.5774</v>
      </c>
      <c r="AR612" s="3" t="str" cm="1">
        <f t="array" ref="AR612">GETVECTOR(AB612,2)</f>
        <v>0.5774</v>
      </c>
      <c r="AS612" s="3" cm="1">
        <f t="array" ref="AS612">SUM(AK612:AN612*AO612:AR612)</f>
        <v>2.0338580160214545E-2</v>
      </c>
      <c r="AT612" s="51">
        <f t="shared" si="259"/>
        <v>1.2247175093985057E-2</v>
      </c>
      <c r="AU612" s="48">
        <f t="shared" si="260"/>
        <v>0.11066695574553886</v>
      </c>
      <c r="AV612" s="56"/>
      <c r="AW612" s="56"/>
    </row>
    <row r="613" spans="1:49" ht="15" customHeight="1" x14ac:dyDescent="0.25">
      <c r="A613" s="11">
        <f t="shared" si="248"/>
        <v>610</v>
      </c>
      <c r="B613" s="29">
        <v>31657</v>
      </c>
      <c r="C613" s="25">
        <v>22</v>
      </c>
      <c r="D613" s="12">
        <v>29.1</v>
      </c>
      <c r="E613" s="25">
        <v>23.8</v>
      </c>
      <c r="F613" s="35">
        <v>92</v>
      </c>
      <c r="G613" s="25">
        <v>10</v>
      </c>
      <c r="H613" s="13">
        <v>0</v>
      </c>
      <c r="I613" s="25">
        <v>0</v>
      </c>
      <c r="J613" s="12">
        <v>0</v>
      </c>
      <c r="K613" s="12">
        <v>0</v>
      </c>
      <c r="L613" s="25" t="s">
        <v>11</v>
      </c>
      <c r="M613" s="10"/>
      <c r="N613" s="15"/>
      <c r="O613" s="15"/>
      <c r="P613" s="4"/>
      <c r="Q613" s="54"/>
      <c r="R613" s="42">
        <f t="shared" si="247"/>
        <v>0.44020618556701036</v>
      </c>
      <c r="S613" s="44" t="str" cm="1">
        <f t="array" ref="S613">SETVECTOR(R613:R614)</f>
        <v>0.44020618556701,0.139175257731959</v>
      </c>
      <c r="T613" s="44">
        <f t="shared" si="261"/>
        <v>6.7010309278350513E-2</v>
      </c>
      <c r="U613" s="5">
        <f t="shared" si="262"/>
        <v>0</v>
      </c>
      <c r="V613" s="5">
        <f t="shared" si="263"/>
        <v>3.6022833112268289E-2</v>
      </c>
      <c r="W613" s="5">
        <f t="shared" si="264"/>
        <v>0.57049129027646583</v>
      </c>
      <c r="X613" s="5">
        <f t="shared" si="265"/>
        <v>2.4199188072521152E-2</v>
      </c>
      <c r="Y613" s="5" t="str" cm="1">
        <f t="array" ref="Y613:AB613">SETMATRIX(GETMATRIX(Y612:AB612)-$O$9*DELTAWEIGHT(S612,$AH$4,AK612:AN612))</f>
        <v>0.5774,0.5774,0.5774</v>
      </c>
      <c r="Z613" s="5" t="str">
        <v>0.618520086075722,0.598126739994585,0.5774</v>
      </c>
      <c r="AA613" s="5" t="str">
        <v>0.680287132092815,0.667118873963505,0.5774</v>
      </c>
      <c r="AB613" s="5" t="str">
        <v>0.62795003653236,0.603025142560898,0.5774</v>
      </c>
      <c r="AC613" s="5" cm="1">
        <f t="array" ref="AC613">SIGMOID(SUM(GETVECTOR(Y613)*GETVECTOR(_xlfn.CONCAT($S613,",",$AH$4)))+U613)</f>
        <v>0.58286236373382716</v>
      </c>
      <c r="AD613" s="5" cm="1">
        <f t="array" ref="AD613">SIGMOID(SUM(GETVECTOR(Z613)*GETVECTOR(_xlfn.CONCAT($S613,",",$AH$4)))+V613)</f>
        <v>0.59665424489176111</v>
      </c>
      <c r="AE613" s="5" cm="1">
        <f t="array" ref="AE613">TANH(SUM(GETVECTOR(AA613)*GETVECTOR(_xlfn.CONCAT($S613,",",$AH$4)))+W613)</f>
        <v>0.74552513778100571</v>
      </c>
      <c r="AF613" s="5" cm="1">
        <f t="array" ref="AF613">SIGMOID(SUM(GETVECTOR(AB613)*GETVECTOR(_xlfn.CONCAT($S613,",",$AH$4)))+X613)</f>
        <v>0.59497072591720646</v>
      </c>
      <c r="AG613" s="5">
        <f t="shared" si="251"/>
        <v>0.44482073813055212</v>
      </c>
      <c r="AH613" s="40">
        <f t="shared" si="252"/>
        <v>0.24847902876633202</v>
      </c>
      <c r="AI613" s="3">
        <f t="shared" si="253"/>
        <v>0.18146871948798149</v>
      </c>
      <c r="AJ613" s="3">
        <f t="shared" si="254"/>
        <v>8.9137043506116578E-2</v>
      </c>
      <c r="AK613" s="3">
        <f t="shared" si="255"/>
        <v>0</v>
      </c>
      <c r="AL613" s="3">
        <f t="shared" si="256"/>
        <v>1.5992661403266752E-2</v>
      </c>
      <c r="AM613" s="3">
        <f t="shared" si="257"/>
        <v>2.3623919581189045E-2</v>
      </c>
      <c r="AN613" s="3">
        <f t="shared" si="258"/>
        <v>1.8263244326464735E-2</v>
      </c>
      <c r="AO613" s="3" t="str" cm="1">
        <f t="array" ref="AO613">GETVECTOR(Y613,2)</f>
        <v>0.5774</v>
      </c>
      <c r="AP613" s="3" t="str" cm="1">
        <f t="array" ref="AP613">GETVECTOR(Z613,2)</f>
        <v>0.5774</v>
      </c>
      <c r="AQ613" s="3" t="str" cm="1">
        <f t="array" ref="AQ613">GETVECTOR(AA613,2)</f>
        <v>0.5774</v>
      </c>
      <c r="AR613" s="3" t="str" cm="1">
        <f t="array" ref="AR613">GETVECTOR(AB613,2)</f>
        <v>0.5774</v>
      </c>
      <c r="AS613" s="3" cm="1">
        <f t="array" ref="AS613">SUM(AK613:AN613*AO613:AR613)</f>
        <v>3.3419811134525516E-2</v>
      </c>
      <c r="AT613" s="51">
        <f t="shared" si="259"/>
        <v>3.2930896152607712E-2</v>
      </c>
      <c r="AU613" s="48">
        <f t="shared" si="260"/>
        <v>0.18146871948798149</v>
      </c>
      <c r="AV613" s="56"/>
      <c r="AW613" s="56"/>
    </row>
    <row r="614" spans="1:49" ht="15" customHeight="1" x14ac:dyDescent="0.25">
      <c r="A614" s="11">
        <f t="shared" si="248"/>
        <v>611</v>
      </c>
      <c r="B614" s="29">
        <v>31658</v>
      </c>
      <c r="C614" s="25">
        <v>21</v>
      </c>
      <c r="D614" s="12">
        <v>30</v>
      </c>
      <c r="E614" s="25">
        <v>24.9</v>
      </c>
      <c r="F614" s="35">
        <v>87</v>
      </c>
      <c r="G614" s="25">
        <v>30</v>
      </c>
      <c r="H614" s="13">
        <v>0</v>
      </c>
      <c r="I614" s="25">
        <v>0</v>
      </c>
      <c r="J614" s="12">
        <v>0</v>
      </c>
      <c r="K614" s="12">
        <v>1</v>
      </c>
      <c r="L614" s="25" t="s">
        <v>11</v>
      </c>
      <c r="M614" s="10"/>
      <c r="N614" s="15"/>
      <c r="O614" s="15"/>
      <c r="P614" s="4"/>
      <c r="Q614" s="54"/>
      <c r="R614" s="42">
        <f t="shared" si="247"/>
        <v>0.13917525773195877</v>
      </c>
      <c r="S614" s="44" t="str" cm="1">
        <f t="array" ref="S614">SETVECTOR(R614:R615)</f>
        <v>0.139175257731959,0.0670103092783505</v>
      </c>
      <c r="T614" s="44">
        <f t="shared" si="261"/>
        <v>0.17525773195876287</v>
      </c>
      <c r="U614" s="5">
        <f t="shared" si="262"/>
        <v>0</v>
      </c>
      <c r="V614" s="5">
        <f t="shared" si="263"/>
        <v>3.4423566971941613E-2</v>
      </c>
      <c r="W614" s="5">
        <f t="shared" si="264"/>
        <v>0.5681288983183469</v>
      </c>
      <c r="X614" s="5">
        <f t="shared" si="265"/>
        <v>2.2372863639874677E-2</v>
      </c>
      <c r="Y614" s="5" t="str" cm="1">
        <f t="array" ref="Y614:AB614">SETMATRIX(GETMATRIX(Y613:AB613)-$O$9*DELTAWEIGHT(S613,$AH$4,AK613:AN613))</f>
        <v>0.5774,0.5774,0.5774</v>
      </c>
      <c r="Z614" s="5" t="str">
        <v>0.61823119974169,0.598035405907713,0.5774</v>
      </c>
      <c r="AA614" s="5" t="str">
        <v>0.679219552610599,0.666781348834467,0.5774</v>
      </c>
      <c r="AB614" s="5" t="str">
        <v>0.627644785972174,0.602928634772549,0.5774</v>
      </c>
      <c r="AC614" s="5" cm="1">
        <f t="array" ref="AC614">SIGMOID(SUM(GETVECTOR(Y614)*GETVECTOR(_xlfn.CONCAT($S614,",",$AH$4)))+U614)</f>
        <v>0.52972778322934388</v>
      </c>
      <c r="AD614" s="5" cm="1">
        <f t="array" ref="AD614">SIGMOID(SUM(GETVECTOR(Z614)*GETVECTOR(_xlfn.CONCAT($S614,",",$AH$4)))+V614)</f>
        <v>0.54004916814700243</v>
      </c>
      <c r="AE614" s="5" cm="1">
        <f t="array" ref="AE614">TANH(SUM(GETVECTOR(AA614)*GETVECTOR(_xlfn.CONCAT($S614,",",$AH$4)))+W614)</f>
        <v>0.60900653368187496</v>
      </c>
      <c r="AF614" s="5" cm="1">
        <f t="array" ref="AF614">SIGMOID(SUM(GETVECTOR(AB614)*GETVECTOR(_xlfn.CONCAT($S614,",",$AH$4)))+X614)</f>
        <v>0.53746164666761453</v>
      </c>
      <c r="AG614" s="5">
        <f t="shared" si="251"/>
        <v>0.328893471910986</v>
      </c>
      <c r="AH614" s="40">
        <f t="shared" si="252"/>
        <v>0.17065813389382928</v>
      </c>
      <c r="AI614" s="3">
        <f t="shared" si="253"/>
        <v>-4.5995980649335966E-3</v>
      </c>
      <c r="AJ614" s="3">
        <f t="shared" si="254"/>
        <v>-2.2228625877686102E-3</v>
      </c>
      <c r="AK614" s="3">
        <f t="shared" si="255"/>
        <v>0</v>
      </c>
      <c r="AL614" s="3">
        <f t="shared" si="256"/>
        <v>-3.3626315117877848E-4</v>
      </c>
      <c r="AM614" s="3">
        <f t="shared" si="257"/>
        <v>-7.5521955336275168E-4</v>
      </c>
      <c r="AN614" s="3">
        <f t="shared" si="258"/>
        <v>-3.6307356115737182E-4</v>
      </c>
      <c r="AO614" s="3" t="str" cm="1">
        <f t="array" ref="AO614">GETVECTOR(Y614,2)</f>
        <v>0.5774</v>
      </c>
      <c r="AP614" s="3" t="str" cm="1">
        <f t="array" ref="AP614">GETVECTOR(Z614,2)</f>
        <v>0.5774</v>
      </c>
      <c r="AQ614" s="3" t="str" cm="1">
        <f t="array" ref="AQ614">GETVECTOR(AA614,2)</f>
        <v>0.5774</v>
      </c>
      <c r="AR614" s="3" t="str" cm="1">
        <f t="array" ref="AR614">GETVECTOR(AB614,2)</f>
        <v>0.5774</v>
      </c>
      <c r="AS614" s="3" cm="1">
        <f t="array" ref="AS614">SUM(AK614:AN614*AO614:AR614)</f>
        <v>-8.3986078781454602E-4</v>
      </c>
      <c r="AT614" s="51">
        <f t="shared" si="259"/>
        <v>2.1156302358940886E-5</v>
      </c>
      <c r="AU614" s="48">
        <f t="shared" si="260"/>
        <v>4.5995980649335966E-3</v>
      </c>
      <c r="AV614" s="56"/>
      <c r="AW614" s="56"/>
    </row>
    <row r="615" spans="1:49" ht="15" customHeight="1" x14ac:dyDescent="0.25">
      <c r="A615" s="11">
        <f t="shared" si="248"/>
        <v>612</v>
      </c>
      <c r="B615" s="29">
        <v>31659</v>
      </c>
      <c r="C615" s="25">
        <v>21</v>
      </c>
      <c r="D615" s="12">
        <v>30.4</v>
      </c>
      <c r="E615" s="25">
        <v>25.1</v>
      </c>
      <c r="F615" s="35">
        <v>86</v>
      </c>
      <c r="G615" s="25">
        <v>0</v>
      </c>
      <c r="H615" s="13">
        <v>0</v>
      </c>
      <c r="I615" s="25">
        <v>0</v>
      </c>
      <c r="J615" s="12">
        <v>0</v>
      </c>
      <c r="K615" s="12">
        <v>0</v>
      </c>
      <c r="L615" s="25" t="s">
        <v>11</v>
      </c>
      <c r="M615" s="10"/>
      <c r="N615" s="15"/>
      <c r="O615" s="15"/>
      <c r="P615" s="4"/>
      <c r="Q615" s="54"/>
      <c r="R615" s="42">
        <f t="shared" si="247"/>
        <v>6.7010309278350513E-2</v>
      </c>
      <c r="S615" s="44" t="str" cm="1">
        <f t="array" ref="S615">SETVECTOR(R615:R616)</f>
        <v>0.0670103092783505,0.175257731958763</v>
      </c>
      <c r="T615" s="44">
        <f t="shared" si="261"/>
        <v>0.18969072164948453</v>
      </c>
      <c r="U615" s="5">
        <f t="shared" si="262"/>
        <v>0</v>
      </c>
      <c r="V615" s="5">
        <f t="shared" si="263"/>
        <v>3.4457193287059491E-2</v>
      </c>
      <c r="W615" s="5">
        <f t="shared" si="264"/>
        <v>0.56820442027368312</v>
      </c>
      <c r="X615" s="5">
        <f t="shared" si="265"/>
        <v>2.2409170995990414E-2</v>
      </c>
      <c r="Y615" s="5" t="str" cm="1">
        <f t="array" ref="Y615:AB615">SETMATRIX(GETMATRIX(Y614:AB614)-$O$9*DELTAWEIGHT(S614,$AH$4,AK614:AN614))</f>
        <v>0.5774,0.5774,0.5774</v>
      </c>
      <c r="Z615" s="5" t="str">
        <v>0.618279993606094,0.598058899249833,0.5774</v>
      </c>
      <c r="AA615" s="5" t="str">
        <v>0.679529896829173,0.666930773828595,0.5774</v>
      </c>
      <c r="AB615" s="5" t="str">
        <v>0.627694421108183,0.602952533171368,0.5774</v>
      </c>
      <c r="AC615" s="5" cm="1">
        <f t="array" ref="AC615">SIGMOID(SUM(GETVECTOR(Y615)*GETVECTOR(_xlfn.CONCAT($S615,",",$AH$4)))+U615)</f>
        <v>0.53491447652074542</v>
      </c>
      <c r="AD615" s="5" cm="1">
        <f t="array" ref="AD615">SIGMOID(SUM(GETVECTOR(Z615)*GETVECTOR(_xlfn.CONCAT($S615,",",$AH$4)))+V615)</f>
        <v>0.54505316468888121</v>
      </c>
      <c r="AE615" s="5" cm="1">
        <f t="array" ref="AE615">TANH(SUM(GETVECTOR(AA615)*GETVECTOR(_xlfn.CONCAT($S615,",",$AH$4)))+W615)</f>
        <v>0.62344738797982469</v>
      </c>
      <c r="AF615" s="5" cm="1">
        <f t="array" ref="AF615">SIGMOID(SUM(GETVECTOR(AB615)*GETVECTOR(_xlfn.CONCAT($S615,",",$AH$4)))+X615)</f>
        <v>0.54243349846541</v>
      </c>
      <c r="AG615" s="5">
        <f t="shared" si="251"/>
        <v>0.33981197183542022</v>
      </c>
      <c r="AH615" s="40">
        <f t="shared" si="252"/>
        <v>0.17754364840581782</v>
      </c>
      <c r="AI615" s="3">
        <f t="shared" si="253"/>
        <v>-1.2147073243666706E-2</v>
      </c>
      <c r="AJ615" s="3">
        <f t="shared" si="254"/>
        <v>-5.8830920379696217E-3</v>
      </c>
      <c r="AK615" s="3">
        <f t="shared" si="255"/>
        <v>0</v>
      </c>
      <c r="AL615" s="3">
        <f t="shared" si="256"/>
        <v>-9.0950473926224755E-4</v>
      </c>
      <c r="AM615" s="3">
        <f t="shared" si="257"/>
        <v>-1.9602361389779916E-3</v>
      </c>
      <c r="AN615" s="3">
        <f t="shared" si="258"/>
        <v>-9.8680425285215196E-4</v>
      </c>
      <c r="AO615" s="3" t="str" cm="1">
        <f t="array" ref="AO615">GETVECTOR(Y615,2)</f>
        <v>0.5774</v>
      </c>
      <c r="AP615" s="3" t="str" cm="1">
        <f t="array" ref="AP615">GETVECTOR(Z615,2)</f>
        <v>0.5774</v>
      </c>
      <c r="AQ615" s="3" t="str" cm="1">
        <f t="array" ref="AQ615">GETVECTOR(AA615,2)</f>
        <v>0.5774</v>
      </c>
      <c r="AR615" s="3" t="str" cm="1">
        <f t="array" ref="AR615">GETVECTOR(AB615,2)</f>
        <v>0.5774</v>
      </c>
      <c r="AS615" s="3" cm="1">
        <f t="array" ref="AS615">SUM(AK615:AN615*AO615:AR615)</f>
        <v>-2.2267691586927468E-3</v>
      </c>
      <c r="AT615" s="51">
        <f t="shared" si="259"/>
        <v>1.475513883870036E-4</v>
      </c>
      <c r="AU615" s="48">
        <f t="shared" si="260"/>
        <v>1.2147073243666706E-2</v>
      </c>
      <c r="AV615" s="56"/>
      <c r="AW615" s="56"/>
    </row>
    <row r="616" spans="1:49" ht="15" customHeight="1" x14ac:dyDescent="0.25">
      <c r="A616" s="11">
        <f t="shared" si="248"/>
        <v>613</v>
      </c>
      <c r="B616" s="29">
        <v>31660</v>
      </c>
      <c r="C616" s="25">
        <v>21</v>
      </c>
      <c r="D616" s="12">
        <v>29.2</v>
      </c>
      <c r="E616" s="25">
        <v>25.3</v>
      </c>
      <c r="F616" s="35">
        <v>89</v>
      </c>
      <c r="G616" s="25">
        <v>9</v>
      </c>
      <c r="H616" s="13">
        <v>0</v>
      </c>
      <c r="I616" s="25">
        <v>0</v>
      </c>
      <c r="J616" s="12">
        <v>0</v>
      </c>
      <c r="K616" s="12">
        <v>1</v>
      </c>
      <c r="L616" s="25" t="s">
        <v>11</v>
      </c>
      <c r="M616" s="10"/>
      <c r="N616" s="15"/>
      <c r="O616" s="15"/>
      <c r="P616" s="4"/>
      <c r="Q616" s="54"/>
      <c r="R616" s="42">
        <f t="shared" si="247"/>
        <v>0.17525773195876287</v>
      </c>
      <c r="S616" s="44" t="str" cm="1">
        <f t="array" ref="S616">SETVECTOR(R616:R617)</f>
        <v>0.175257731958763,0.189690721649485</v>
      </c>
      <c r="T616" s="44">
        <f t="shared" si="261"/>
        <v>0.25979381443298966</v>
      </c>
      <c r="U616" s="5">
        <f t="shared" si="262"/>
        <v>0</v>
      </c>
      <c r="V616" s="5">
        <f t="shared" si="263"/>
        <v>3.4548143760985715E-2</v>
      </c>
      <c r="W616" s="5">
        <f t="shared" si="264"/>
        <v>0.56840044388758093</v>
      </c>
      <c r="X616" s="5">
        <f t="shared" si="265"/>
        <v>2.2507851421275628E-2</v>
      </c>
      <c r="Y616" s="5" t="str" cm="1">
        <f t="array" ref="Y616:AB616">SETMATRIX(GETMATRIX(Y615:AB615)-$O$9*DELTAWEIGHT(S615,$AH$4,AK615:AN615))</f>
        <v>0.5774,0.5774,0.5774</v>
      </c>
      <c r="Z616" s="5" t="str">
        <v>0.618307119861762,0.598129844841579,0.5774</v>
      </c>
      <c r="AA616" s="5" t="str">
        <v>0.679690382728697,0.667350506181196,0.5774</v>
      </c>
      <c r="AB616" s="5" t="str">
        <v>0.627722097825769,0.603024918432748,0.5774</v>
      </c>
      <c r="AC616" s="5" cm="1">
        <f t="array" ref="AC616">SIGMOID(SUM(GETVECTOR(Y616)*GETVECTOR(_xlfn.CONCAT($S616,",",$AH$4)))+U616)</f>
        <v>0.55248623872780911</v>
      </c>
      <c r="AD616" s="5" cm="1">
        <f t="array" ref="AD616">SIGMOID(SUM(GETVECTOR(Z616)*GETVECTOR(_xlfn.CONCAT($S616,",",$AH$4)))+V616)</f>
        <v>0.56374397747441041</v>
      </c>
      <c r="AE616" s="5" cm="1">
        <f t="array" ref="AE616">TANH(SUM(GETVECTOR(AA616)*GETVECTOR(_xlfn.CONCAT($S616,",",$AH$4)))+W616)</f>
        <v>0.6718521999607362</v>
      </c>
      <c r="AF616" s="5" cm="1">
        <f t="array" ref="AF616">SIGMOID(SUM(GETVECTOR(AB616)*GETVECTOR(_xlfn.CONCAT($S616,",",$AH$4)))+X616)</f>
        <v>0.56141561254708217</v>
      </c>
      <c r="AG616" s="5">
        <f t="shared" si="251"/>
        <v>0.37875263148079835</v>
      </c>
      <c r="AH616" s="40">
        <f t="shared" si="252"/>
        <v>0.2030211960947394</v>
      </c>
      <c r="AI616" s="3">
        <f t="shared" si="253"/>
        <v>-5.6772618338250258E-2</v>
      </c>
      <c r="AJ616" s="3">
        <f t="shared" si="254"/>
        <v>-2.7704943200600997E-2</v>
      </c>
      <c r="AK616" s="3">
        <f t="shared" si="255"/>
        <v>0</v>
      </c>
      <c r="AL616" s="3">
        <f t="shared" si="256"/>
        <v>-4.5777741083472441E-3</v>
      </c>
      <c r="AM616" s="3">
        <f t="shared" si="257"/>
        <v>-8.5685346531439895E-3</v>
      </c>
      <c r="AN616" s="3">
        <f t="shared" si="258"/>
        <v>-5.0551433336521352E-3</v>
      </c>
      <c r="AO616" s="3" t="str" cm="1">
        <f t="array" ref="AO616">GETVECTOR(Y616,2)</f>
        <v>0.5774</v>
      </c>
      <c r="AP616" s="3" t="str" cm="1">
        <f t="array" ref="AP616">GETVECTOR(Z616,2)</f>
        <v>0.5774</v>
      </c>
      <c r="AQ616" s="3" t="str" cm="1">
        <f t="array" ref="AQ616">GETVECTOR(AA616,2)</f>
        <v>0.5774</v>
      </c>
      <c r="AR616" s="3" t="str" cm="1">
        <f t="array" ref="AR616">GETVECTOR(AB616,2)</f>
        <v>0.5774</v>
      </c>
      <c r="AS616" s="3" cm="1">
        <f t="array" ref="AS616">SUM(AK616:AN616*AO616:AR616)</f>
        <v>-1.0509518439735781E-2</v>
      </c>
      <c r="AT616" s="51">
        <f t="shared" si="259"/>
        <v>3.2231301929806296E-3</v>
      </c>
      <c r="AU616" s="48">
        <f t="shared" si="260"/>
        <v>5.6772618338250258E-2</v>
      </c>
      <c r="AV616" s="56"/>
      <c r="AW616" s="56"/>
    </row>
    <row r="617" spans="1:49" ht="15" customHeight="1" x14ac:dyDescent="0.25">
      <c r="A617" s="11">
        <f t="shared" si="248"/>
        <v>614</v>
      </c>
      <c r="B617" s="29">
        <v>31661</v>
      </c>
      <c r="C617" s="25">
        <v>22</v>
      </c>
      <c r="D617" s="12">
        <v>29.4</v>
      </c>
      <c r="E617" s="25">
        <v>25</v>
      </c>
      <c r="F617" s="35">
        <v>87</v>
      </c>
      <c r="G617" s="25">
        <v>18</v>
      </c>
      <c r="H617" s="13">
        <v>0</v>
      </c>
      <c r="I617" s="25">
        <v>0</v>
      </c>
      <c r="J617" s="12">
        <v>0</v>
      </c>
      <c r="K617" s="12">
        <v>1</v>
      </c>
      <c r="L617" s="25" t="s">
        <v>11</v>
      </c>
      <c r="M617" s="10"/>
      <c r="N617" s="15"/>
      <c r="O617" s="15"/>
      <c r="P617" s="4"/>
      <c r="Q617" s="54"/>
      <c r="R617" s="42">
        <f t="shared" si="247"/>
        <v>0.18969072164948453</v>
      </c>
      <c r="S617" s="44" t="str" cm="1">
        <f t="array" ref="S617">SETVECTOR(R617:R618)</f>
        <v>0.189690721649485,0.25979381443299</v>
      </c>
      <c r="T617" s="44">
        <f t="shared" si="261"/>
        <v>0.29587628865979382</v>
      </c>
      <c r="U617" s="5">
        <f t="shared" si="262"/>
        <v>0</v>
      </c>
      <c r="V617" s="5">
        <f t="shared" si="263"/>
        <v>3.5005921171820442E-2</v>
      </c>
      <c r="W617" s="5">
        <f t="shared" si="264"/>
        <v>0.56925729735289532</v>
      </c>
      <c r="X617" s="5">
        <f t="shared" si="265"/>
        <v>2.301336575464084E-2</v>
      </c>
      <c r="Y617" s="5" t="str" cm="1">
        <f t="array" ref="Y617:AB617">SETMATRIX(GETMATRIX(Y616:AB616)-$O$9*DELTAWEIGHT(S616,$AH$4,AK616:AN616))</f>
        <v>0.5774,0.5774,0.5774</v>
      </c>
      <c r="Z617" s="5" t="str">
        <v>0.618432987070966,0.598266077585659,0.5774</v>
      </c>
      <c r="AA617" s="5" t="str">
        <v>0.68029936645388,0.668009641507276,0.5774</v>
      </c>
      <c r="AB617" s="5" t="str">
        <v>0.627851959471859,0.603165474567339,0.5774</v>
      </c>
      <c r="AC617" s="5" cm="1">
        <f t="array" ref="AC617">SIGMOID(SUM(GETVECTOR(Y617)*GETVECTOR(_xlfn.CONCAT($S617,",",$AH$4)))+U617)</f>
        <v>0.56452133479732203</v>
      </c>
      <c r="AD617" s="5" cm="1">
        <f t="array" ref="AD617">SIGMOID(SUM(GETVECTOR(Z617)*GETVECTOR(_xlfn.CONCAT($S617,",",$AH$4)))+V617)</f>
        <v>0.57633419590654655</v>
      </c>
      <c r="AE617" s="5" cm="1">
        <f t="array" ref="AE617">TANH(SUM(GETVECTOR(AA617)*GETVECTOR(_xlfn.CONCAT($S617,",",$AH$4)))+W617)</f>
        <v>0.70231211351582867</v>
      </c>
      <c r="AF617" s="5" cm="1">
        <f t="array" ref="AF617">SIGMOID(SUM(GETVECTOR(AB617)*GETVECTOR(_xlfn.CONCAT($S617,",",$AH$4)))+X617)</f>
        <v>0.57415151634380679</v>
      </c>
      <c r="AG617" s="5">
        <f t="shared" si="251"/>
        <v>0.40476648721857239</v>
      </c>
      <c r="AH617" s="40">
        <f t="shared" si="252"/>
        <v>0.2204856366646008</v>
      </c>
      <c r="AI617" s="3">
        <f t="shared" si="253"/>
        <v>-7.5390651995193014E-2</v>
      </c>
      <c r="AJ617" s="3">
        <f t="shared" si="254"/>
        <v>-3.6902264072263935E-2</v>
      </c>
      <c r="AK617" s="3">
        <f t="shared" si="255"/>
        <v>0</v>
      </c>
      <c r="AL617" s="3">
        <f t="shared" si="256"/>
        <v>-6.3282112974018664E-3</v>
      </c>
      <c r="AM617" s="3">
        <f t="shared" si="257"/>
        <v>-1.0777741255261233E-2</v>
      </c>
      <c r="AN617" s="3">
        <f t="shared" si="258"/>
        <v>-7.0786902260892466E-3</v>
      </c>
      <c r="AO617" s="3" t="str" cm="1">
        <f t="array" ref="AO617">GETVECTOR(Y617,2)</f>
        <v>0.5774</v>
      </c>
      <c r="AP617" s="3" t="str" cm="1">
        <f t="array" ref="AP617">GETVECTOR(Z617,2)</f>
        <v>0.5774</v>
      </c>
      <c r="AQ617" s="3" t="str" cm="1">
        <f t="array" ref="AQ617">GETVECTOR(AA617,2)</f>
        <v>0.5774</v>
      </c>
      <c r="AR617" s="3" t="str" cm="1">
        <f t="array" ref="AR617">GETVECTOR(AB617,2)</f>
        <v>0.5774</v>
      </c>
      <c r="AS617" s="3" cm="1">
        <f t="array" ref="AS617">SUM(AK617:AN617*AO617:AR617)</f>
        <v>-1.3964212740451605E-2</v>
      </c>
      <c r="AT617" s="51">
        <f t="shared" si="259"/>
        <v>5.6837504082603001E-3</v>
      </c>
      <c r="AU617" s="48">
        <f t="shared" si="260"/>
        <v>7.5390651995193014E-2</v>
      </c>
      <c r="AV617" s="56"/>
      <c r="AW617" s="56"/>
    </row>
    <row r="618" spans="1:49" ht="15" customHeight="1" x14ac:dyDescent="0.25">
      <c r="A618" s="11">
        <f t="shared" si="248"/>
        <v>615</v>
      </c>
      <c r="B618" s="29">
        <v>31662</v>
      </c>
      <c r="C618" s="25">
        <v>22</v>
      </c>
      <c r="D618" s="12">
        <v>29</v>
      </c>
      <c r="E618" s="25">
        <v>24</v>
      </c>
      <c r="F618" s="35">
        <v>93</v>
      </c>
      <c r="G618" s="25">
        <v>4</v>
      </c>
      <c r="H618" s="13">
        <v>0</v>
      </c>
      <c r="I618" s="25">
        <v>0</v>
      </c>
      <c r="J618" s="12">
        <v>0</v>
      </c>
      <c r="K618" s="12">
        <v>1</v>
      </c>
      <c r="L618" s="25" t="s">
        <v>11</v>
      </c>
      <c r="M618" s="10"/>
      <c r="N618" s="15"/>
      <c r="O618" s="15"/>
      <c r="P618" s="4"/>
      <c r="Q618" s="54"/>
      <c r="R618" s="42">
        <f t="shared" si="247"/>
        <v>0.25979381443298966</v>
      </c>
      <c r="S618" s="44" t="str" cm="1">
        <f t="array" ref="S618">SETVECTOR(R618:R619)</f>
        <v>0.25979381443299,0.295876288659794</v>
      </c>
      <c r="T618" s="44">
        <f t="shared" si="261"/>
        <v>0.25773195876288657</v>
      </c>
      <c r="U618" s="5">
        <f t="shared" si="262"/>
        <v>0</v>
      </c>
      <c r="V618" s="5">
        <f t="shared" si="263"/>
        <v>3.5638742301560632E-2</v>
      </c>
      <c r="W618" s="5">
        <f t="shared" si="264"/>
        <v>0.57033507147842144</v>
      </c>
      <c r="X618" s="5">
        <f t="shared" si="265"/>
        <v>2.3721234777249765E-2</v>
      </c>
      <c r="Y618" s="5" t="str" cm="1">
        <f t="array" ref="Y618:AB618">SETMATRIX(GETMATRIX(Y617:AB617)-$O$9*DELTAWEIGHT(S617,$AH$4,AK617:AN617))</f>
        <v>0.5774,0.5774,0.5774</v>
      </c>
      <c r="Z618" s="5" t="str">
        <v>0.618603411985455,0.59849948562072,0.5774</v>
      </c>
      <c r="AA618" s="5" t="str">
        <v>0.681026055727065,0.669004889859682,0.5774</v>
      </c>
      <c r="AB618" s="5" t="str">
        <v>0.628029456661889,0.603408568544989,0.5774</v>
      </c>
      <c r="AC618" s="5" cm="1">
        <f t="array" ref="AC618">SIGMOID(SUM(GETVECTOR(Y618)*GETVECTOR(_xlfn.CONCAT($S618,",",$AH$4)))+U618)</f>
        <v>0.57952990753731792</v>
      </c>
      <c r="AD618" s="5" cm="1">
        <f t="array" ref="AD618">SIGMOID(SUM(GETVECTOR(Z618)*GETVECTOR(_xlfn.CONCAT($S618,",",$AH$4)))+V618)</f>
        <v>0.59228749979638562</v>
      </c>
      <c r="AE618" s="5" cm="1">
        <f t="array" ref="AE618">TANH(SUM(GETVECTOR(AA618)*GETVECTOR(_xlfn.CONCAT($S618,",",$AH$4)))+W618)</f>
        <v>0.73760413804740765</v>
      </c>
      <c r="AF618" s="5" cm="1">
        <f t="array" ref="AF618">SIGMOID(SUM(GETVECTOR(AB618)*GETVECTOR(_xlfn.CONCAT($S618,",",$AH$4)))+X618)</f>
        <v>0.59035030131445565</v>
      </c>
      <c r="AG618" s="5">
        <f t="shared" si="251"/>
        <v>0.43687371076356712</v>
      </c>
      <c r="AH618" s="40">
        <f t="shared" si="252"/>
        <v>0.24266332573880045</v>
      </c>
      <c r="AI618" s="3">
        <f t="shared" si="253"/>
        <v>-1.506863302408612E-2</v>
      </c>
      <c r="AJ618" s="3">
        <f t="shared" si="254"/>
        <v>-7.3927257495290943E-3</v>
      </c>
      <c r="AK618" s="3">
        <f t="shared" si="255"/>
        <v>0</v>
      </c>
      <c r="AL618" s="3">
        <f t="shared" si="256"/>
        <v>-1.3167839780809829E-3</v>
      </c>
      <c r="AM618" s="3">
        <f t="shared" si="257"/>
        <v>-1.9963881635108134E-3</v>
      </c>
      <c r="AN618" s="3">
        <f t="shared" si="258"/>
        <v>-1.4979269742253123E-3</v>
      </c>
      <c r="AO618" s="3" t="str" cm="1">
        <f t="array" ref="AO618">GETVECTOR(Y618,2)</f>
        <v>0.5774</v>
      </c>
      <c r="AP618" s="3" t="str" cm="1">
        <f t="array" ref="AP618">GETVECTOR(Z618,2)</f>
        <v>0.5774</v>
      </c>
      <c r="AQ618" s="3" t="str" cm="1">
        <f t="array" ref="AQ618">GETVECTOR(AA618,2)</f>
        <v>0.5774</v>
      </c>
      <c r="AR618" s="3" t="str" cm="1">
        <f t="array" ref="AR618">GETVECTOR(AB618,2)</f>
        <v>0.5774</v>
      </c>
      <c r="AS618" s="3" cm="1">
        <f t="array" ref="AS618">SUM(AK618:AN618*AO618:AR618)</f>
        <v>-2.7779286294727988E-3</v>
      </c>
      <c r="AT618" s="51">
        <f t="shared" si="259"/>
        <v>2.2706370121457881E-4</v>
      </c>
      <c r="AU618" s="48">
        <f t="shared" si="260"/>
        <v>1.506863302408612E-2</v>
      </c>
      <c r="AV618" s="56"/>
      <c r="AW618" s="56"/>
    </row>
    <row r="619" spans="1:49" ht="15" customHeight="1" x14ac:dyDescent="0.25">
      <c r="A619" s="11">
        <f t="shared" si="248"/>
        <v>616</v>
      </c>
      <c r="B619" s="29">
        <v>31663</v>
      </c>
      <c r="C619" s="25">
        <v>22</v>
      </c>
      <c r="D619" s="12">
        <v>29.8</v>
      </c>
      <c r="E619" s="25">
        <v>24.4</v>
      </c>
      <c r="F619" s="35">
        <v>90</v>
      </c>
      <c r="G619" s="25">
        <v>6</v>
      </c>
      <c r="H619" s="13">
        <v>0</v>
      </c>
      <c r="I619" s="25">
        <v>0</v>
      </c>
      <c r="J619" s="12">
        <v>0</v>
      </c>
      <c r="K619" s="12">
        <v>1</v>
      </c>
      <c r="L619" s="25" t="s">
        <v>11</v>
      </c>
      <c r="M619" s="10"/>
      <c r="N619" s="15"/>
      <c r="O619" s="15"/>
      <c r="P619" s="4"/>
      <c r="Q619" s="54"/>
      <c r="R619" s="42">
        <f t="shared" si="247"/>
        <v>0.29587628865979382</v>
      </c>
      <c r="S619" s="44" t="str" cm="1">
        <f t="array" ref="S619">SETVECTOR(R619:R620)</f>
        <v>0.295876288659794,0.257731958762887</v>
      </c>
      <c r="T619" s="44">
        <f t="shared" si="261"/>
        <v>1.0309278350515464E-2</v>
      </c>
      <c r="U619" s="5">
        <f t="shared" si="262"/>
        <v>0</v>
      </c>
      <c r="V619" s="5">
        <f t="shared" si="263"/>
        <v>3.5770420699368727E-2</v>
      </c>
      <c r="W619" s="5">
        <f t="shared" si="264"/>
        <v>0.57053471029477254</v>
      </c>
      <c r="X619" s="5">
        <f t="shared" si="265"/>
        <v>2.3871027474672298E-2</v>
      </c>
      <c r="Y619" s="5" t="str" cm="1">
        <f t="array" ref="Y619:AB619">SETMATRIX(GETMATRIX(Y618:AB618)-$O$9*DELTAWEIGHT(S618,$AH$4,AK618:AN618))</f>
        <v>0.5774,0.5774,0.5774</v>
      </c>
      <c r="Z619" s="5" t="str">
        <v>0.618758506954331,0.598676121557495,0.5774</v>
      </c>
      <c r="AA619" s="5" t="str">
        <v>0.681599530233808,0.669658013603473,0.5774</v>
      </c>
      <c r="AB619" s="5" t="str">
        <v>0.628193157377763,0.603595005471401,0.5774</v>
      </c>
      <c r="AC619" s="5" cm="1">
        <f t="array" ref="AC619">SIGMOID(SUM(GETVECTOR(Y619)*GETVECTOR(_xlfn.CONCAT($S619,",",$AH$4)))+U619)</f>
        <v>0.57923978125367126</v>
      </c>
      <c r="AD619" s="5" cm="1">
        <f t="array" ref="AD619">SIGMOID(SUM(GETVECTOR(Z619)*GETVECTOR(_xlfn.CONCAT($S619,",",$AH$4)))+V619)</f>
        <v>0.59221854779145744</v>
      </c>
      <c r="AE619" s="5" cm="1">
        <f t="array" ref="AE619">TANH(SUM(GETVECTOR(AA619)*GETVECTOR(_xlfn.CONCAT($S619,",",$AH$4)))+W619)</f>
        <v>0.73741806262057552</v>
      </c>
      <c r="AF619" s="5" cm="1">
        <f t="array" ref="AF619">SIGMOID(SUM(GETVECTOR(AB619)*GETVECTOR(_xlfn.CONCAT($S619,",",$AH$4)))+X619)</f>
        <v>0.59032382470747546</v>
      </c>
      <c r="AG619" s="5">
        <f t="shared" si="251"/>
        <v>0.43671265416034727</v>
      </c>
      <c r="AH619" s="40">
        <f t="shared" si="252"/>
        <v>0.24257342589942224</v>
      </c>
      <c r="AI619" s="3">
        <f t="shared" si="253"/>
        <v>0.23226414754890679</v>
      </c>
      <c r="AJ619" s="3">
        <f t="shared" si="254"/>
        <v>0.11395960389899545</v>
      </c>
      <c r="AK619" s="3">
        <f t="shared" si="255"/>
        <v>0</v>
      </c>
      <c r="AL619" s="3">
        <f t="shared" si="256"/>
        <v>2.0294304643699766E-2</v>
      </c>
      <c r="AM619" s="3">
        <f t="shared" si="257"/>
        <v>3.0789463153994289E-2</v>
      </c>
      <c r="AN619" s="3">
        <f t="shared" si="258"/>
        <v>2.3081610450204768E-2</v>
      </c>
      <c r="AO619" s="3" t="str" cm="1">
        <f t="array" ref="AO619">GETVECTOR(Y619,2)</f>
        <v>0.5774</v>
      </c>
      <c r="AP619" s="3" t="str" cm="1">
        <f t="array" ref="AP619">GETVECTOR(Z619,2)</f>
        <v>0.5774</v>
      </c>
      <c r="AQ619" s="3" t="str" cm="1">
        <f t="array" ref="AQ619">GETVECTOR(AA619,2)</f>
        <v>0.5774</v>
      </c>
      <c r="AR619" s="3" t="str" cm="1">
        <f t="array" ref="AR619">GETVECTOR(AB619,2)</f>
        <v>0.5774</v>
      </c>
      <c r="AS619" s="3" cm="1">
        <f t="array" ref="AS619">SUM(AK619:AN619*AO619:AR619)</f>
        <v>4.2823089400336786E-2</v>
      </c>
      <c r="AT619" s="51">
        <f t="shared" si="259"/>
        <v>5.3946634236620342E-2</v>
      </c>
      <c r="AU619" s="48">
        <f t="shared" si="260"/>
        <v>0.23226414754890679</v>
      </c>
      <c r="AV619" s="56"/>
      <c r="AW619" s="56"/>
    </row>
    <row r="620" spans="1:49" ht="15" customHeight="1" x14ac:dyDescent="0.25">
      <c r="A620" s="11">
        <f t="shared" si="248"/>
        <v>617</v>
      </c>
      <c r="B620" s="29">
        <v>31664</v>
      </c>
      <c r="C620" s="25">
        <v>21</v>
      </c>
      <c r="D620" s="12">
        <v>31.3</v>
      </c>
      <c r="E620" s="25">
        <v>25.7</v>
      </c>
      <c r="F620" s="35">
        <v>81</v>
      </c>
      <c r="G620" s="25">
        <v>0</v>
      </c>
      <c r="H620" s="13">
        <v>0</v>
      </c>
      <c r="I620" s="25">
        <v>0</v>
      </c>
      <c r="J620" s="12">
        <v>0</v>
      </c>
      <c r="K620" s="12">
        <v>0</v>
      </c>
      <c r="L620" s="25" t="s">
        <v>11</v>
      </c>
      <c r="M620" s="10"/>
      <c r="N620" s="15"/>
      <c r="O620" s="15"/>
      <c r="P620" s="4"/>
      <c r="Q620" s="54"/>
      <c r="R620" s="42">
        <f t="shared" si="247"/>
        <v>0.25773195876288657</v>
      </c>
      <c r="S620" s="44" t="str" cm="1">
        <f t="array" ref="S620">SETVECTOR(R620:R621)</f>
        <v>0.257731958762887,0.0103092783505155</v>
      </c>
      <c r="T620" s="44">
        <f t="shared" si="261"/>
        <v>0.16185567010309276</v>
      </c>
      <c r="U620" s="5">
        <f t="shared" si="262"/>
        <v>0</v>
      </c>
      <c r="V620" s="5">
        <f t="shared" si="263"/>
        <v>3.3740990234998748E-2</v>
      </c>
      <c r="W620" s="5">
        <f t="shared" si="264"/>
        <v>0.56745576397937314</v>
      </c>
      <c r="X620" s="5">
        <f t="shared" si="265"/>
        <v>2.1562866429651821E-2</v>
      </c>
      <c r="Y620" s="5" t="str" cm="1">
        <f t="array" ref="Y620:AB620">SETMATRIX(GETMATRIX(Y619:AB619)-$O$9*DELTAWEIGHT(S619,$AH$4,AK619:AN619))</f>
        <v>0.5774,0.5774,0.5774</v>
      </c>
      <c r="Z620" s="5" t="str">
        <v>0.618459755800085,0.598415885360416,0.5774</v>
      </c>
      <c r="AA620" s="5" t="str">
        <v>0.680499094067075,0.668699445513984,0.5774</v>
      </c>
      <c r="AB620" s="5" t="str">
        <v>0.627877777534893,0.603320284353919,0.5774</v>
      </c>
      <c r="AC620" s="5" cm="1">
        <f t="array" ref="AC620">SIGMOID(SUM(GETVECTOR(Y620)*GETVECTOR(_xlfn.CONCAT($S620,",",$AH$4)))+U620)</f>
        <v>0.53861470571488013</v>
      </c>
      <c r="AD620" s="5" cm="1">
        <f t="array" ref="AD620">SIGMOID(SUM(GETVECTOR(Z620)*GETVECTOR(_xlfn.CONCAT($S620,",",$AH$4)))+V620)</f>
        <v>0.54966247984799044</v>
      </c>
      <c r="AE620" s="5" cm="1">
        <f t="array" ref="AE620">TANH(SUM(GETVECTOR(AA620)*GETVECTOR(_xlfn.CONCAT($S620,",",$AH$4)))+W620)</f>
        <v>0.63499138981365577</v>
      </c>
      <c r="AF620" s="5" cm="1">
        <f t="array" ref="AF620">SIGMOID(SUM(GETVECTOR(AB620)*GETVECTOR(_xlfn.CONCAT($S620,",",$AH$4)))+X620)</f>
        <v>0.54726020626514649</v>
      </c>
      <c r="AG620" s="5">
        <f t="shared" si="251"/>
        <v>0.349030942007096</v>
      </c>
      <c r="AH620" s="40">
        <f t="shared" si="252"/>
        <v>0.18361447538119471</v>
      </c>
      <c r="AI620" s="3">
        <f t="shared" si="253"/>
        <v>2.175880527810195E-2</v>
      </c>
      <c r="AJ620" s="3">
        <f t="shared" si="254"/>
        <v>1.0567264717600734E-2</v>
      </c>
      <c r="AK620" s="3">
        <f t="shared" si="255"/>
        <v>0</v>
      </c>
      <c r="AL620" s="3">
        <f t="shared" si="256"/>
        <v>1.660980937842947E-3</v>
      </c>
      <c r="AM620" s="3">
        <f t="shared" si="257"/>
        <v>3.4663886890048882E-3</v>
      </c>
      <c r="AN620" s="3">
        <f t="shared" si="258"/>
        <v>1.8088003377780878E-3</v>
      </c>
      <c r="AO620" s="3" t="str" cm="1">
        <f t="array" ref="AO620">GETVECTOR(Y620,2)</f>
        <v>0.5774</v>
      </c>
      <c r="AP620" s="3" t="str" cm="1">
        <f t="array" ref="AP620">GETVECTOR(Z620,2)</f>
        <v>0.5774</v>
      </c>
      <c r="AQ620" s="3" t="str" cm="1">
        <f t="array" ref="AQ620">GETVECTOR(AA620,2)</f>
        <v>0.5774</v>
      </c>
      <c r="AR620" s="3" t="str" cm="1">
        <f t="array" ref="AR620">GETVECTOR(AB620,2)</f>
        <v>0.5774</v>
      </c>
      <c r="AS620" s="3" cm="1">
        <f t="array" ref="AS620">SUM(AK620:AN620*AO620:AR620)</f>
        <v>4.0049445375750078E-3</v>
      </c>
      <c r="AT620" s="51">
        <f t="shared" si="259"/>
        <v>4.7344560713035729E-4</v>
      </c>
      <c r="AU620" s="48">
        <f t="shared" si="260"/>
        <v>2.175880527810195E-2</v>
      </c>
      <c r="AV620" s="56"/>
      <c r="AW620" s="56"/>
    </row>
    <row r="621" spans="1:49" ht="15" customHeight="1" x14ac:dyDescent="0.25">
      <c r="A621" s="11">
        <f t="shared" si="248"/>
        <v>618</v>
      </c>
      <c r="B621" s="29">
        <v>31665</v>
      </c>
      <c r="C621" s="25">
        <v>22</v>
      </c>
      <c r="D621" s="12">
        <v>33</v>
      </c>
      <c r="E621" s="25">
        <v>27</v>
      </c>
      <c r="F621" s="35">
        <v>88</v>
      </c>
      <c r="G621" s="25">
        <v>0</v>
      </c>
      <c r="H621" s="13">
        <v>0</v>
      </c>
      <c r="I621" s="25">
        <v>0</v>
      </c>
      <c r="J621" s="12">
        <v>0</v>
      </c>
      <c r="K621" s="12">
        <v>0</v>
      </c>
      <c r="L621" s="25" t="s">
        <v>11</v>
      </c>
      <c r="M621" s="10"/>
      <c r="N621" s="15"/>
      <c r="O621" s="15"/>
      <c r="P621" s="4"/>
      <c r="Q621" s="54"/>
      <c r="R621" s="42">
        <f t="shared" si="247"/>
        <v>1.0309278350515464E-2</v>
      </c>
      <c r="S621" s="44" t="str" cm="1">
        <f t="array" ref="S621">SETVECTOR(R621:R622)</f>
        <v>0.0103092783505155,0.161855670103093</v>
      </c>
      <c r="T621" s="44">
        <f t="shared" si="261"/>
        <v>0.19587628865979381</v>
      </c>
      <c r="U621" s="5">
        <f t="shared" si="262"/>
        <v>0</v>
      </c>
      <c r="V621" s="5">
        <f t="shared" si="263"/>
        <v>3.3574892141214452E-2</v>
      </c>
      <c r="W621" s="5">
        <f t="shared" si="264"/>
        <v>0.56710912511047262</v>
      </c>
      <c r="X621" s="5">
        <f t="shared" si="265"/>
        <v>2.1381986395874013E-2</v>
      </c>
      <c r="Y621" s="5" t="str" cm="1">
        <f t="array" ref="Y621:AB621">SETMATRIX(GETMATRIX(Y620:AB620)-$O$9*DELTAWEIGHT(S620,$AH$4,AK620:AN620))</f>
        <v>0.5774,0.5774,0.5774</v>
      </c>
      <c r="Z621" s="5" t="str">
        <v>0.618529253884622,0.598418665283798,0.5774</v>
      </c>
      <c r="AA621" s="5" t="str">
        <v>0.680881745253932,0.668714751561458,0.5774</v>
      </c>
      <c r="AB621" s="5" t="str">
        <v>0.627948903667082,0.603323129399207,0.5774</v>
      </c>
      <c r="AC621" s="5" cm="1">
        <f t="array" ref="AC621">SIGMOID(SUM(GETVECTOR(Y621)*GETVECTOR(_xlfn.CONCAT($S621,",",$AH$4)))+U621)</f>
        <v>0.52483156496816241</v>
      </c>
      <c r="AD621" s="5" cm="1">
        <f t="array" ref="AD621">SIGMOID(SUM(GETVECTOR(Z621)*GETVECTOR(_xlfn.CONCAT($S621,",",$AH$4)))+V621)</f>
        <v>0.53414898773501807</v>
      </c>
      <c r="AE621" s="5" cm="1">
        <f t="array" ref="AE621">TANH(SUM(GETVECTOR(AA621)*GETVECTOR(_xlfn.CONCAT($S621,",",$AH$4)))+W621)</f>
        <v>0.5930539638264174</v>
      </c>
      <c r="AF621" s="5" cm="1">
        <f t="array" ref="AF621">SIGMOID(SUM(GETVECTOR(AB621)*GETVECTOR(_xlfn.CONCAT($S621,",",$AH$4)))+X621)</f>
        <v>0.53133561654383565</v>
      </c>
      <c r="AG621" s="5">
        <f t="shared" si="251"/>
        <v>0.31677917445012088</v>
      </c>
      <c r="AH621" s="40">
        <f t="shared" si="252"/>
        <v>0.16290310969839544</v>
      </c>
      <c r="AI621" s="3">
        <f t="shared" si="253"/>
        <v>-3.2973178961398369E-2</v>
      </c>
      <c r="AJ621" s="3">
        <f t="shared" si="254"/>
        <v>-1.5872987278879851E-2</v>
      </c>
      <c r="AK621" s="3">
        <f t="shared" si="255"/>
        <v>0</v>
      </c>
      <c r="AL621" s="3">
        <f t="shared" si="256"/>
        <v>-2.342406876849586E-3</v>
      </c>
      <c r="AM621" s="3">
        <f t="shared" si="257"/>
        <v>-5.4965272836034387E-3</v>
      </c>
      <c r="AN621" s="3">
        <f t="shared" si="258"/>
        <v>-2.5173995177440811E-3</v>
      </c>
      <c r="AO621" s="3" t="str" cm="1">
        <f t="array" ref="AO621">GETVECTOR(Y621,2)</f>
        <v>0.5774</v>
      </c>
      <c r="AP621" s="3" t="str" cm="1">
        <f t="array" ref="AP621">GETVECTOR(Z621,2)</f>
        <v>0.5774</v>
      </c>
      <c r="AQ621" s="3" t="str" cm="1">
        <f t="array" ref="AQ621">GETVECTOR(AA621,2)</f>
        <v>0.5774</v>
      </c>
      <c r="AR621" s="3" t="str" cm="1">
        <f t="array" ref="AR621">GETVECTOR(AB621,2)</f>
        <v>0.5774</v>
      </c>
      <c r="AS621" s="3" cm="1">
        <f t="array" ref="AS621">SUM(AK621:AN621*AO621:AR621)</f>
        <v>-5.9797470657910086E-3</v>
      </c>
      <c r="AT621" s="51">
        <f t="shared" si="259"/>
        <v>1.0872305308204041E-3</v>
      </c>
      <c r="AU621" s="48">
        <f t="shared" si="260"/>
        <v>3.2973178961398369E-2</v>
      </c>
      <c r="AV621" s="56"/>
      <c r="AW621" s="56"/>
    </row>
    <row r="622" spans="1:49" ht="15" customHeight="1" x14ac:dyDescent="0.25">
      <c r="A622" s="11">
        <f t="shared" si="248"/>
        <v>619</v>
      </c>
      <c r="B622" s="29">
        <v>31666</v>
      </c>
      <c r="C622" s="25">
        <v>22</v>
      </c>
      <c r="D622" s="12">
        <v>30.4</v>
      </c>
      <c r="E622" s="25">
        <v>25.4</v>
      </c>
      <c r="F622" s="35">
        <v>84</v>
      </c>
      <c r="G622" s="25">
        <v>12</v>
      </c>
      <c r="H622" s="13">
        <v>0</v>
      </c>
      <c r="I622" s="25">
        <v>0</v>
      </c>
      <c r="J622" s="12">
        <v>0</v>
      </c>
      <c r="K622" s="12">
        <v>1</v>
      </c>
      <c r="L622" s="25" t="s">
        <v>11</v>
      </c>
      <c r="M622" s="10"/>
      <c r="N622" s="15"/>
      <c r="O622" s="15"/>
      <c r="P622" s="4"/>
      <c r="Q622" s="54"/>
      <c r="R622" s="42">
        <f t="shared" si="247"/>
        <v>0.16185567010309276</v>
      </c>
      <c r="S622" s="44" t="str" cm="1">
        <f t="array" ref="S622">SETVECTOR(R622:R623)</f>
        <v>0.161855670103093,0.195876288659794</v>
      </c>
      <c r="T622" s="44">
        <f t="shared" si="261"/>
        <v>4.1237113402061855E-2</v>
      </c>
      <c r="U622" s="5">
        <f t="shared" si="262"/>
        <v>0</v>
      </c>
      <c r="V622" s="5">
        <f t="shared" si="263"/>
        <v>3.3809132828899413E-2</v>
      </c>
      <c r="W622" s="5">
        <f t="shared" si="264"/>
        <v>0.56765877783883301</v>
      </c>
      <c r="X622" s="5">
        <f t="shared" si="265"/>
        <v>2.1633726347648419E-2</v>
      </c>
      <c r="Y622" s="5" t="str" cm="1">
        <f t="array" ref="Y622:AB622">SETMATRIX(GETMATRIX(Y621:AB621)-$O$9*DELTAWEIGHT(S621,$AH$4,AK621:AN621))</f>
        <v>0.5774,0.5774,0.5774</v>
      </c>
      <c r="Z622" s="5" t="str">
        <v>0.618533719581288,0.598488776721458,0.5774</v>
      </c>
      <c r="AA622" s="5" t="str">
        <v>0.680910702707952,0.669169383589577,0.5774</v>
      </c>
      <c r="AB622" s="5" t="str">
        <v>0.627953441297061,0.603394370189877,0.5774</v>
      </c>
      <c r="AC622" s="5" cm="1">
        <f t="array" ref="AC622">SIGMOID(SUM(GETVECTOR(Y622)*GETVECTOR(_xlfn.CONCAT($S622,",",$AH$4)))+U622)</f>
        <v>0.55145579256323818</v>
      </c>
      <c r="AD622" s="5" cm="1">
        <f t="array" ref="AD622">SIGMOID(SUM(GETVECTOR(Z622)*GETVECTOR(_xlfn.CONCAT($S622,",",$AH$4)))+V622)</f>
        <v>0.56246004740665057</v>
      </c>
      <c r="AE622" s="5" cm="1">
        <f t="array" ref="AE622">TANH(SUM(GETVECTOR(AA622)*GETVECTOR(_xlfn.CONCAT($S622,",",$AH$4)))+W622)</f>
        <v>0.66900645083831156</v>
      </c>
      <c r="AF622" s="5" cm="1">
        <f t="array" ref="AF622">SIGMOID(SUM(GETVECTOR(AB622)*GETVECTOR(_xlfn.CONCAT($S622,",",$AH$4)))+X622)</f>
        <v>0.56007395424691209</v>
      </c>
      <c r="AG622" s="5">
        <f t="shared" si="251"/>
        <v>0.37628940005387174</v>
      </c>
      <c r="AH622" s="40">
        <f t="shared" si="252"/>
        <v>0.20133577374064343</v>
      </c>
      <c r="AI622" s="3">
        <f t="shared" si="253"/>
        <v>0.16009866033858158</v>
      </c>
      <c r="AJ622" s="3">
        <f t="shared" si="254"/>
        <v>7.8079737306798264E-2</v>
      </c>
      <c r="AK622" s="3">
        <f t="shared" si="255"/>
        <v>0</v>
      </c>
      <c r="AL622" s="3">
        <f t="shared" si="256"/>
        <v>1.2855176489813854E-2</v>
      </c>
      <c r="AM622" s="3">
        <f t="shared" si="257"/>
        <v>2.4260936865181961E-2</v>
      </c>
      <c r="AN622" s="3">
        <f t="shared" si="258"/>
        <v>1.4180394757107632E-2</v>
      </c>
      <c r="AO622" s="3" t="str" cm="1">
        <f t="array" ref="AO622">GETVECTOR(Y622,2)</f>
        <v>0.5774</v>
      </c>
      <c r="AP622" s="3" t="str" cm="1">
        <f t="array" ref="AP622">GETVECTOR(Z622,2)</f>
        <v>0.5774</v>
      </c>
      <c r="AQ622" s="3" t="str" cm="1">
        <f t="array" ref="AQ622">GETVECTOR(AA622,2)</f>
        <v>0.5774</v>
      </c>
      <c r="AR622" s="3" t="str" cm="1">
        <f t="array" ref="AR622">GETVECTOR(AB622,2)</f>
        <v>0.5774</v>
      </c>
      <c r="AS622" s="3" cm="1">
        <f t="array" ref="AS622">SUM(AK622:AN622*AO622:AR622)</f>
        <v>2.9618603783928533E-2</v>
      </c>
      <c r="AT622" s="51">
        <f t="shared" si="259"/>
        <v>2.5631581042208515E-2</v>
      </c>
      <c r="AU622" s="48">
        <f t="shared" si="260"/>
        <v>0.16009866033858158</v>
      </c>
      <c r="AV622" s="56"/>
      <c r="AW622" s="56"/>
    </row>
    <row r="623" spans="1:49" ht="15" customHeight="1" x14ac:dyDescent="0.25">
      <c r="A623" s="11">
        <f t="shared" si="248"/>
        <v>620</v>
      </c>
      <c r="B623" s="29">
        <v>31667</v>
      </c>
      <c r="C623" s="25">
        <v>23</v>
      </c>
      <c r="D623" s="12">
        <v>28.7</v>
      </c>
      <c r="E623" s="25">
        <v>25.9</v>
      </c>
      <c r="F623" s="35">
        <v>87</v>
      </c>
      <c r="G623" s="25">
        <v>1</v>
      </c>
      <c r="H623" s="13">
        <v>0</v>
      </c>
      <c r="I623" s="25">
        <v>0</v>
      </c>
      <c r="J623" s="12">
        <v>0</v>
      </c>
      <c r="K623" s="12">
        <v>0</v>
      </c>
      <c r="L623" s="25" t="s">
        <v>11</v>
      </c>
      <c r="M623" s="10"/>
      <c r="N623" s="15"/>
      <c r="O623" s="15"/>
      <c r="P623" s="4"/>
      <c r="Q623" s="54"/>
      <c r="R623" s="42">
        <f t="shared" si="247"/>
        <v>0.19587628865979381</v>
      </c>
      <c r="S623" s="44" t="str" cm="1">
        <f t="array" ref="S623">SETVECTOR(R623:R624)</f>
        <v>0.195876288659794,0.0412371134020619</v>
      </c>
      <c r="T623" s="44">
        <f t="shared" si="261"/>
        <v>0.70206185567010304</v>
      </c>
      <c r="U623" s="5">
        <f t="shared" si="262"/>
        <v>0</v>
      </c>
      <c r="V623" s="5">
        <f t="shared" si="263"/>
        <v>3.2523615179918031E-2</v>
      </c>
      <c r="W623" s="5">
        <f t="shared" si="264"/>
        <v>0.56523268415231476</v>
      </c>
      <c r="X623" s="5">
        <f t="shared" si="265"/>
        <v>2.0215686871937658E-2</v>
      </c>
      <c r="Y623" s="5" t="str" cm="1">
        <f t="array" ref="Y623:AB623">SETMATRIX(GETMATRIX(Y622:AB622)-$O$9*DELTAWEIGHT(S622,$AH$4,AK622:AN622))</f>
        <v>0.5774,0.5774,0.5774</v>
      </c>
      <c r="Z623" s="5" t="str">
        <v>0.618464101582063,0.598404525639593,0.5774</v>
      </c>
      <c r="AA623" s="5" t="str">
        <v>0.680581106006049,0.668770508600013,0.5774</v>
      </c>
      <c r="AB623" s="5" t="str">
        <v>0.627881555473926,0.60330737460774,0.5774</v>
      </c>
      <c r="AC623" s="5" cm="1">
        <f t="array" ref="AC623">SIGMOID(SUM(GETVECTOR(Y623)*GETVECTOR(_xlfn.CONCAT($S623,",",$AH$4)))+U623)</f>
        <v>0.53417395610824714</v>
      </c>
      <c r="AD623" s="5" cm="1">
        <f t="array" ref="AD623">SIGMOID(SUM(GETVECTOR(Z623)*GETVECTOR(_xlfn.CONCAT($S623,",",$AH$4)))+V623)</f>
        <v>0.54446783603740667</v>
      </c>
      <c r="AE623" s="5" cm="1">
        <f t="array" ref="AE623">TANH(SUM(GETVECTOR(AA623)*GETVECTOR(_xlfn.CONCAT($S623,",",$AH$4)))+W623)</f>
        <v>0.62068620409379593</v>
      </c>
      <c r="AF623" s="5" cm="1">
        <f t="array" ref="AF623">SIGMOID(SUM(GETVECTOR(AB623)*GETVECTOR(_xlfn.CONCAT($S623,",",$AH$4)))+X623)</f>
        <v>0.54192171351455809</v>
      </c>
      <c r="AG623" s="5">
        <f t="shared" si="251"/>
        <v>0.33794367440122119</v>
      </c>
      <c r="AH623" s="40">
        <f t="shared" si="252"/>
        <v>0.17647158083217118</v>
      </c>
      <c r="AI623" s="3">
        <f t="shared" si="253"/>
        <v>-0.52559027483793186</v>
      </c>
      <c r="AJ623" s="3">
        <f t="shared" si="254"/>
        <v>-0.25462507034975423</v>
      </c>
      <c r="AK623" s="3">
        <f t="shared" si="255"/>
        <v>0</v>
      </c>
      <c r="AL623" s="3">
        <f t="shared" si="256"/>
        <v>-3.9198056140802906E-2</v>
      </c>
      <c r="AM623" s="3">
        <f t="shared" si="257"/>
        <v>-8.522577616631552E-2</v>
      </c>
      <c r="AN623" s="3">
        <f t="shared" si="258"/>
        <v>-4.2487561183430091E-2</v>
      </c>
      <c r="AO623" s="3" t="str" cm="1">
        <f t="array" ref="AO623">GETVECTOR(Y623,2)</f>
        <v>0.5774</v>
      </c>
      <c r="AP623" s="3" t="str" cm="1">
        <f t="array" ref="AP623">GETVECTOR(Z623,2)</f>
        <v>0.5774</v>
      </c>
      <c r="AQ623" s="3" t="str" cm="1">
        <f t="array" ref="AQ623">GETVECTOR(AA623,2)</f>
        <v>0.5774</v>
      </c>
      <c r="AR623" s="3" t="str" cm="1">
        <f t="array" ref="AR623">GETVECTOR(AB623,2)</f>
        <v>0.5774</v>
      </c>
      <c r="AS623" s="3" cm="1">
        <f t="array" ref="AS623">SUM(AK623:AN623*AO623:AR623)</f>
        <v>-9.6374638601442714E-2</v>
      </c>
      <c r="AT623" s="51">
        <f t="shared" si="259"/>
        <v>0.27624513700421277</v>
      </c>
      <c r="AU623" s="48">
        <f t="shared" si="260"/>
        <v>0.52559027483793186</v>
      </c>
      <c r="AV623" s="56"/>
      <c r="AW623" s="56"/>
    </row>
    <row r="624" spans="1:49" ht="15" customHeight="1" x14ac:dyDescent="0.25">
      <c r="A624" s="11">
        <f t="shared" si="248"/>
        <v>621</v>
      </c>
      <c r="B624" s="29">
        <v>31668</v>
      </c>
      <c r="C624" s="25">
        <v>22</v>
      </c>
      <c r="D624" s="12">
        <v>31.5</v>
      </c>
      <c r="E624" s="25">
        <v>25.3</v>
      </c>
      <c r="F624" s="35">
        <v>85</v>
      </c>
      <c r="G624" s="25">
        <v>0</v>
      </c>
      <c r="H624" s="13">
        <v>0</v>
      </c>
      <c r="I624" s="25">
        <v>0</v>
      </c>
      <c r="J624" s="12">
        <v>0</v>
      </c>
      <c r="K624" s="12">
        <v>0</v>
      </c>
      <c r="L624" s="25" t="s">
        <v>11</v>
      </c>
      <c r="M624" s="10"/>
      <c r="N624" s="15"/>
      <c r="O624" s="15"/>
      <c r="P624" s="4"/>
      <c r="Q624" s="54"/>
      <c r="R624" s="42">
        <f t="shared" si="247"/>
        <v>4.1237113402061855E-2</v>
      </c>
      <c r="S624" s="44" t="str" cm="1">
        <f t="array" ref="S624">SETVECTOR(R624:R625)</f>
        <v>0.0412371134020619,0.702061855670103</v>
      </c>
      <c r="T624" s="44">
        <f t="shared" si="261"/>
        <v>6.3917525773195871E-2</v>
      </c>
      <c r="U624" s="5">
        <f t="shared" si="262"/>
        <v>0</v>
      </c>
      <c r="V624" s="5">
        <f t="shared" si="263"/>
        <v>3.6443420793998323E-2</v>
      </c>
      <c r="W624" s="5">
        <f t="shared" si="264"/>
        <v>0.57375526176894631</v>
      </c>
      <c r="X624" s="5">
        <f t="shared" si="265"/>
        <v>2.4464442990280666E-2</v>
      </c>
      <c r="Y624" s="5" t="str" cm="1">
        <f t="array" ref="Y624:AB624">SETMATRIX(GETMATRIX(Y623:AB623)-$O$9*DELTAWEIGHT(S623,$AH$4,AK623:AN623))</f>
        <v>0.5774,0.5774,0.5774</v>
      </c>
      <c r="Z624" s="5" t="str">
        <v>0.618981464070297,0.598513444058169,0.5774</v>
      </c>
      <c r="AA624" s="5" t="str">
        <v>0.683555606388122,0.669396719206765,0.5774</v>
      </c>
      <c r="AB624" s="5" t="str">
        <v>0.628409848526391,0.603418594197733,0.5774</v>
      </c>
      <c r="AC624" s="5" cm="1">
        <f t="array" ref="AC624">SIGMOID(SUM(GETVECTOR(Y624)*GETVECTOR(_xlfn.CONCAT($S624,",",$AH$4)))+U624)</f>
        <v>0.60567803998846881</v>
      </c>
      <c r="AD624" s="5" cm="1">
        <f t="array" ref="AD624">SIGMOID(SUM(GETVECTOR(Z624)*GETVECTOR(_xlfn.CONCAT($S624,",",$AH$4)))+V624)</f>
        <v>0.61825824321101164</v>
      </c>
      <c r="AE624" s="5" cm="1">
        <f t="array" ref="AE624">TANH(SUM(GETVECTOR(AA624)*GETVECTOR(_xlfn.CONCAT($S624,",",$AH$4)))+W624)</f>
        <v>0.79017635974060318</v>
      </c>
      <c r="AF624" s="5" cm="1">
        <f t="array" ref="AF624">SIGMOID(SUM(GETVECTOR(AB624)*GETVECTOR(_xlfn.CONCAT($S624,",",$AH$4)))+X624)</f>
        <v>0.61633371321678365</v>
      </c>
      <c r="AG624" s="5">
        <f t="shared" si="251"/>
        <v>0.48853304800009767</v>
      </c>
      <c r="AH624" s="40">
        <f t="shared" si="252"/>
        <v>0.27923082442599612</v>
      </c>
      <c r="AI624" s="3">
        <f t="shared" si="253"/>
        <v>0.21531329865280024</v>
      </c>
      <c r="AJ624" s="3">
        <f t="shared" si="254"/>
        <v>0.10546644146046937</v>
      </c>
      <c r="AK624" s="3">
        <f t="shared" si="255"/>
        <v>0</v>
      </c>
      <c r="AL624" s="3">
        <f t="shared" si="256"/>
        <v>1.9668802002981732E-2</v>
      </c>
      <c r="AM624" s="3">
        <f t="shared" si="257"/>
        <v>2.4492574817996167E-2</v>
      </c>
      <c r="AN624" s="3">
        <f t="shared" si="258"/>
        <v>2.3066826656105505E-2</v>
      </c>
      <c r="AO624" s="3" t="str" cm="1">
        <f t="array" ref="AO624">GETVECTOR(Y624,2)</f>
        <v>0.5774</v>
      </c>
      <c r="AP624" s="3" t="str" cm="1">
        <f t="array" ref="AP624">GETVECTOR(Z624,2)</f>
        <v>0.5774</v>
      </c>
      <c r="AQ624" s="3" t="str" cm="1">
        <f t="array" ref="AQ624">GETVECTOR(AA624,2)</f>
        <v>0.5774</v>
      </c>
      <c r="AR624" s="3" t="str" cm="1">
        <f t="array" ref="AR624">GETVECTOR(AB624,2)</f>
        <v>0.5774</v>
      </c>
      <c r="AS624" s="3" cm="1">
        <f t="array" ref="AS624">SUM(AK624:AN624*AO624:AR624)</f>
        <v>3.8817564687667956E-2</v>
      </c>
      <c r="AT624" s="51">
        <f t="shared" si="259"/>
        <v>4.6359816576749951E-2</v>
      </c>
      <c r="AU624" s="48">
        <f t="shared" si="260"/>
        <v>0.21531329865280024</v>
      </c>
      <c r="AV624" s="56"/>
      <c r="AW624" s="56"/>
    </row>
    <row r="625" spans="1:49" ht="15" customHeight="1" x14ac:dyDescent="0.25">
      <c r="A625" s="11">
        <f t="shared" si="248"/>
        <v>622</v>
      </c>
      <c r="B625" s="29">
        <v>31669</v>
      </c>
      <c r="C625" s="25">
        <v>20</v>
      </c>
      <c r="D625" s="12">
        <v>29.8</v>
      </c>
      <c r="E625" s="25">
        <v>23.7</v>
      </c>
      <c r="F625" s="35">
        <v>90</v>
      </c>
      <c r="G625" s="25">
        <v>0</v>
      </c>
      <c r="H625" s="13">
        <v>0</v>
      </c>
      <c r="I625" s="25">
        <v>0</v>
      </c>
      <c r="J625" s="12">
        <v>0</v>
      </c>
      <c r="K625" s="12">
        <v>1</v>
      </c>
      <c r="L625" s="25" t="s">
        <v>11</v>
      </c>
      <c r="M625" s="10"/>
      <c r="N625" s="15"/>
      <c r="O625" s="15"/>
      <c r="P625" s="4"/>
      <c r="Q625" s="54"/>
      <c r="R625" s="42">
        <f t="shared" ref="R625:R688" si="266">R571</f>
        <v>0.70206185567010304</v>
      </c>
      <c r="S625" s="44" t="str" cm="1">
        <f t="array" ref="S625">SETVECTOR(R625:R626)</f>
        <v>0.702061855670103,0.0639175257731959</v>
      </c>
      <c r="T625" s="44">
        <f t="shared" si="261"/>
        <v>0.30927835051546393</v>
      </c>
      <c r="U625" s="5">
        <f t="shared" si="262"/>
        <v>0</v>
      </c>
      <c r="V625" s="5">
        <f t="shared" si="263"/>
        <v>3.4476540593700152E-2</v>
      </c>
      <c r="W625" s="5">
        <f t="shared" si="264"/>
        <v>0.57130600428714673</v>
      </c>
      <c r="X625" s="5">
        <f t="shared" si="265"/>
        <v>2.2157760324670116E-2</v>
      </c>
      <c r="Y625" s="5" t="str" cm="1">
        <f t="array" ref="Y625:AB625">SETMATRIX(GETMATRIX(Y624:AB624)-$O$9*DELTAWEIGHT(S624,$AH$4,AK624:AN624))</f>
        <v>0.5774,0.5774,0.5774</v>
      </c>
      <c r="Z625" s="5" t="str">
        <v>0.618935232362229,0.597726349228317,0.5774</v>
      </c>
      <c r="AA625" s="5" t="str">
        <v>0.683422342227817,0.667127896877571,0.5774</v>
      </c>
      <c r="AB625" s="5" t="str">
        <v>0.628359591657545,0.602562971005637,0.5774</v>
      </c>
      <c r="AC625" s="5" cm="1">
        <f t="array" ref="AC625">SIGMOID(SUM(GETVECTOR(Y625)*GETVECTOR(_xlfn.CONCAT($S625,",",$AH$4)))+U625)</f>
        <v>0.60880134001095099</v>
      </c>
      <c r="AD625" s="5" cm="1">
        <f t="array" ref="AD625">SIGMOID(SUM(GETVECTOR(Z625)*GETVECTOR(_xlfn.CONCAT($S625,",",$AH$4)))+V625)</f>
        <v>0.62415280359498193</v>
      </c>
      <c r="AE625" s="5" cm="1">
        <f t="array" ref="AE625">TANH(SUM(GETVECTOR(AA625)*GETVECTOR(_xlfn.CONCAT($S625,",",$AH$4)))+W625)</f>
        <v>0.79824345353318982</v>
      </c>
      <c r="AF625" s="5" cm="1">
        <f t="array" ref="AF625">SIGMOID(SUM(GETVECTOR(AB625)*GETVECTOR(_xlfn.CONCAT($S625,",",$AH$4)))+X625)</f>
        <v>0.62288680053965395</v>
      </c>
      <c r="AG625" s="5">
        <f t="shared" si="251"/>
        <v>0.49822588947408109</v>
      </c>
      <c r="AH625" s="40">
        <f t="shared" si="252"/>
        <v>0.28697688555712003</v>
      </c>
      <c r="AI625" s="3">
        <f t="shared" si="253"/>
        <v>-2.2301464958343897E-2</v>
      </c>
      <c r="AJ625" s="3">
        <f t="shared" si="254"/>
        <v>-1.0942672951734083E-2</v>
      </c>
      <c r="AK625" s="3">
        <f t="shared" si="255"/>
        <v>0</v>
      </c>
      <c r="AL625" s="3">
        <f t="shared" si="256"/>
        <v>-2.0490899612616766E-3</v>
      </c>
      <c r="AM625" s="3">
        <f t="shared" si="257"/>
        <v>-2.4779381859872506E-3</v>
      </c>
      <c r="AN625" s="3">
        <f t="shared" si="258"/>
        <v>-2.4135263459366123E-3</v>
      </c>
      <c r="AO625" s="3" t="str" cm="1">
        <f t="array" ref="AO625">GETVECTOR(Y625,2)</f>
        <v>0.5774</v>
      </c>
      <c r="AP625" s="3" t="str" cm="1">
        <f t="array" ref="AP625">GETVECTOR(Z625,2)</f>
        <v>0.5774</v>
      </c>
      <c r="AQ625" s="3" t="str" cm="1">
        <f t="array" ref="AQ625">GETVECTOR(AA625,2)</f>
        <v>0.5774</v>
      </c>
      <c r="AR625" s="3" t="str" cm="1">
        <f t="array" ref="AR625">GETVECTOR(AB625,2)</f>
        <v>0.5774</v>
      </c>
      <c r="AS625" s="3" cm="1">
        <f t="array" ref="AS625">SUM(AK625:AN625*AO625:AR625)</f>
        <v>-4.0074761643653306E-3</v>
      </c>
      <c r="AT625" s="51">
        <f t="shared" si="259"/>
        <v>4.9735533928824073E-4</v>
      </c>
      <c r="AU625" s="48">
        <f t="shared" si="260"/>
        <v>2.2301464958343897E-2</v>
      </c>
      <c r="AV625" s="56"/>
      <c r="AW625" s="56"/>
    </row>
    <row r="626" spans="1:49" ht="15" customHeight="1" x14ac:dyDescent="0.25">
      <c r="A626" s="11">
        <f t="shared" si="248"/>
        <v>623</v>
      </c>
      <c r="B626" s="29">
        <v>31670</v>
      </c>
      <c r="C626" s="25">
        <v>20</v>
      </c>
      <c r="D626" s="12">
        <v>29.8</v>
      </c>
      <c r="E626" s="25">
        <v>24.9</v>
      </c>
      <c r="F626" s="35">
        <v>90</v>
      </c>
      <c r="G626" s="25">
        <v>25</v>
      </c>
      <c r="H626" s="13">
        <v>0</v>
      </c>
      <c r="I626" s="25">
        <v>0</v>
      </c>
      <c r="J626" s="12">
        <v>0</v>
      </c>
      <c r="K626" s="12">
        <v>1</v>
      </c>
      <c r="L626" s="25" t="s">
        <v>11</v>
      </c>
      <c r="M626" s="10"/>
      <c r="N626" s="15"/>
      <c r="O626" s="15"/>
      <c r="P626" s="4"/>
      <c r="Q626" s="54"/>
      <c r="R626" s="42">
        <f t="shared" si="266"/>
        <v>6.3917525773195871E-2</v>
      </c>
      <c r="S626" s="44" t="str" cm="1">
        <f t="array" ref="S626">SETVECTOR(R626:R627)</f>
        <v>0.0639175257731959,0.309278350515464</v>
      </c>
      <c r="T626" s="44">
        <f t="shared" si="261"/>
        <v>0.64948453608247425</v>
      </c>
      <c r="U626" s="5">
        <f t="shared" si="262"/>
        <v>0</v>
      </c>
      <c r="V626" s="5">
        <f t="shared" si="263"/>
        <v>3.4681449589826316E-2</v>
      </c>
      <c r="W626" s="5">
        <f t="shared" si="264"/>
        <v>0.57155379810574547</v>
      </c>
      <c r="X626" s="5">
        <f t="shared" si="265"/>
        <v>2.2399112959263778E-2</v>
      </c>
      <c r="Y626" s="5" t="str" cm="1">
        <f t="array" ref="Y626:AB626">SETMATRIX(GETMATRIX(Y625:AB625)-$O$9*DELTAWEIGHT(S625,$AH$4,AK625:AN625))</f>
        <v>0.5774,0.5774,0.5774</v>
      </c>
      <c r="Z626" s="5" t="str">
        <v>0.61942690256632,0.597771112154387,0.5774</v>
      </c>
      <c r="AA626" s="5" t="str">
        <v>0.684816147200071,0.667254792484443,0.5774</v>
      </c>
      <c r="AB626" s="5" t="str">
        <v>0.628895536736067,0.602611764830701,0.5774</v>
      </c>
      <c r="AC626" s="5" cm="1">
        <f t="array" ref="AC626">SIGMOID(SUM(GETVECTOR(Y626)*GETVECTOR(_xlfn.CONCAT($S626,",",$AH$4)))+U626)</f>
        <v>0.55366333920656063</v>
      </c>
      <c r="AD626" s="5" cm="1">
        <f t="array" ref="AD626">SIGMOID(SUM(GETVECTOR(Z626)*GETVECTOR(_xlfn.CONCAT($S626,",",$AH$4)))+V626)</f>
        <v>0.56442766294982272</v>
      </c>
      <c r="AE626" s="5" cm="1">
        <f t="array" ref="AE626">TANH(SUM(GETVECTOR(AA626)*GETVECTOR(_xlfn.CONCAT($S626,",",$AH$4)))+W626)</f>
        <v>0.67599029648515929</v>
      </c>
      <c r="AF626" s="5" cm="1">
        <f t="array" ref="AF626">SIGMOID(SUM(GETVECTOR(AB626)*GETVECTOR(_xlfn.CONCAT($S626,",",$AH$4)))+X626)</f>
        <v>0.56192329452398582</v>
      </c>
      <c r="AG626" s="5">
        <f t="shared" si="251"/>
        <v>0.38154762322187624</v>
      </c>
      <c r="AH626" s="40">
        <f t="shared" si="252"/>
        <v>0.2045685886604576</v>
      </c>
      <c r="AI626" s="3">
        <f t="shared" si="253"/>
        <v>-0.44491594742201668</v>
      </c>
      <c r="AJ626" s="3">
        <f t="shared" si="254"/>
        <v>-0.2168742560420899</v>
      </c>
      <c r="AK626" s="3">
        <f t="shared" si="255"/>
        <v>0</v>
      </c>
      <c r="AL626" s="3">
        <f t="shared" si="256"/>
        <v>-3.604267742927364E-2</v>
      </c>
      <c r="AM626" s="3">
        <f t="shared" si="257"/>
        <v>-6.647308115160655E-2</v>
      </c>
      <c r="AN626" s="3">
        <f t="shared" si="258"/>
        <v>-3.9871913829622067E-2</v>
      </c>
      <c r="AO626" s="3" t="str" cm="1">
        <f t="array" ref="AO626">GETVECTOR(Y626,2)</f>
        <v>0.5774</v>
      </c>
      <c r="AP626" s="3" t="str" cm="1">
        <f t="array" ref="AP626">GETVECTOR(Z626,2)</f>
        <v>0.5774</v>
      </c>
      <c r="AQ626" s="3" t="str" cm="1">
        <f t="array" ref="AQ626">GETVECTOR(AA626,2)</f>
        <v>0.5774</v>
      </c>
      <c r="AR626" s="3" t="str" cm="1">
        <f t="array" ref="AR626">GETVECTOR(AB626,2)</f>
        <v>0.5774</v>
      </c>
      <c r="AS626" s="3" cm="1">
        <f t="array" ref="AS626">SUM(AK626:AN626*AO626:AR626)</f>
        <v>-8.221464204982401E-2</v>
      </c>
      <c r="AT626" s="51">
        <f t="shared" si="259"/>
        <v>0.1979502002704307</v>
      </c>
      <c r="AU626" s="48">
        <f t="shared" si="260"/>
        <v>0.44491594742201668</v>
      </c>
      <c r="AV626" s="56"/>
      <c r="AW626" s="56"/>
    </row>
    <row r="627" spans="1:49" ht="15" customHeight="1" x14ac:dyDescent="0.25">
      <c r="A627" s="11">
        <f t="shared" si="248"/>
        <v>624</v>
      </c>
      <c r="B627" s="29">
        <v>31671</v>
      </c>
      <c r="C627" s="25">
        <v>20</v>
      </c>
      <c r="D627" s="12">
        <v>29.2</v>
      </c>
      <c r="E627" s="25">
        <v>24.1</v>
      </c>
      <c r="F627" s="35">
        <v>81</v>
      </c>
      <c r="G627" s="25">
        <v>0</v>
      </c>
      <c r="H627" s="13">
        <v>0</v>
      </c>
      <c r="I627" s="25">
        <v>0</v>
      </c>
      <c r="J627" s="12">
        <v>0</v>
      </c>
      <c r="K627" s="12">
        <v>1</v>
      </c>
      <c r="L627" s="25" t="s">
        <v>11</v>
      </c>
      <c r="M627" s="10"/>
      <c r="N627" s="15"/>
      <c r="O627" s="15"/>
      <c r="P627" s="4"/>
      <c r="Q627" s="54"/>
      <c r="R627" s="42">
        <f t="shared" si="266"/>
        <v>0.30927835051546393</v>
      </c>
      <c r="S627" s="44" t="str" cm="1">
        <f t="array" ref="S627">SETVECTOR(R627:R628)</f>
        <v>0.309278350515464,0.649484536082474</v>
      </c>
      <c r="T627" s="44">
        <f t="shared" si="261"/>
        <v>0.22680412371134021</v>
      </c>
      <c r="U627" s="5">
        <f t="shared" si="262"/>
        <v>0</v>
      </c>
      <c r="V627" s="5">
        <f t="shared" si="263"/>
        <v>3.8285717332753683E-2</v>
      </c>
      <c r="W627" s="5">
        <f t="shared" si="264"/>
        <v>0.57820110622090615</v>
      </c>
      <c r="X627" s="5">
        <f t="shared" si="265"/>
        <v>2.6386304342225986E-2</v>
      </c>
      <c r="Y627" s="5" t="str" cm="1">
        <f t="array" ref="Y627:AB627">SETMATRIX(GETMATRIX(Y626:AB626)-$O$9*DELTAWEIGHT(S626,$AH$4,AK626:AN626))</f>
        <v>0.5774,0.5774,0.5774</v>
      </c>
      <c r="Z627" s="5" t="str">
        <v>0.619609473475304,0.598654519778503,0.5774</v>
      </c>
      <c r="AA627" s="5" t="str">
        <v>0.685631671160952,0.671200876166125,0.5774</v>
      </c>
      <c r="AB627" s="5" t="str">
        <v>0.629084703995927,0.603527090281636,0.5774</v>
      </c>
      <c r="AC627" s="5" cm="1">
        <f t="array" ref="AC627">SIGMOID(SUM(GETVECTOR(Y627)*GETVECTOR(_xlfn.CONCAT($S627,",",$AH$4)))+U627)</f>
        <v>0.63496802497979077</v>
      </c>
      <c r="AD627" s="5" cm="1">
        <f t="array" ref="AD627">SIGMOID(SUM(GETVECTOR(Z627)*GETVECTOR(_xlfn.CONCAT($S627,",",$AH$4)))+V627)</f>
        <v>0.6499306452511644</v>
      </c>
      <c r="AE627" s="5" cm="1">
        <f t="array" ref="AE627">TANH(SUM(GETVECTOR(AA627)*GETVECTOR(_xlfn.CONCAT($S627,",",$AH$4)))+W627)</f>
        <v>0.84146968786961485</v>
      </c>
      <c r="AF627" s="5" cm="1">
        <f t="array" ref="AF627">SIGMOID(SUM(GETVECTOR(AB627)*GETVECTOR(_xlfn.CONCAT($S627,",",$AH$4)))+X627)</f>
        <v>0.64860890654155912</v>
      </c>
      <c r="AG627" s="5">
        <f t="shared" si="251"/>
        <v>0.54689693719639465</v>
      </c>
      <c r="AH627" s="40">
        <f t="shared" si="252"/>
        <v>0.32313106717052242</v>
      </c>
      <c r="AI627" s="3">
        <f t="shared" si="253"/>
        <v>9.6326943459182218E-2</v>
      </c>
      <c r="AJ627" s="3">
        <f t="shared" si="254"/>
        <v>4.697170931912209E-2</v>
      </c>
      <c r="AK627" s="3">
        <f t="shared" si="255"/>
        <v>0</v>
      </c>
      <c r="AL627" s="3">
        <f t="shared" si="256"/>
        <v>8.9928210187515956E-3</v>
      </c>
      <c r="AM627" s="3">
        <f t="shared" si="257"/>
        <v>8.9121044714564907E-3</v>
      </c>
      <c r="AN627" s="3">
        <f t="shared" si="258"/>
        <v>1.0937479305242588E-2</v>
      </c>
      <c r="AO627" s="3" t="str" cm="1">
        <f t="array" ref="AO627">GETVECTOR(Y627,2)</f>
        <v>0.5774</v>
      </c>
      <c r="AP627" s="3" t="str" cm="1">
        <f t="array" ref="AP627">GETVECTOR(Z627,2)</f>
        <v>0.5774</v>
      </c>
      <c r="AQ627" s="3" t="str" cm="1">
        <f t="array" ref="AQ627">GETVECTOR(AA627,2)</f>
        <v>0.5774</v>
      </c>
      <c r="AR627" s="3" t="str" cm="1">
        <f t="array" ref="AR627">GETVECTOR(AB627,2)</f>
        <v>0.5774</v>
      </c>
      <c r="AS627" s="3" cm="1">
        <f t="array" ref="AS627">SUM(AK627:AN627*AO627:AR627)</f>
        <v>1.665360452889322E-2</v>
      </c>
      <c r="AT627" s="51">
        <f t="shared" si="259"/>
        <v>9.2788800361884877E-3</v>
      </c>
      <c r="AU627" s="48">
        <f t="shared" si="260"/>
        <v>9.6326943459182218E-2</v>
      </c>
      <c r="AV627" s="56"/>
      <c r="AW627" s="56"/>
    </row>
    <row r="628" spans="1:49" ht="15" customHeight="1" x14ac:dyDescent="0.25">
      <c r="A628" s="11">
        <f t="shared" si="248"/>
        <v>625</v>
      </c>
      <c r="B628" s="29">
        <v>31672</v>
      </c>
      <c r="C628" s="25">
        <v>21</v>
      </c>
      <c r="D628" s="12">
        <v>31.4</v>
      </c>
      <c r="E628" s="25">
        <v>25.5</v>
      </c>
      <c r="F628" s="35">
        <v>82</v>
      </c>
      <c r="G628" s="25">
        <v>5</v>
      </c>
      <c r="H628" s="13">
        <v>0</v>
      </c>
      <c r="I628" s="25">
        <v>0</v>
      </c>
      <c r="J628" s="12">
        <v>0</v>
      </c>
      <c r="K628" s="12">
        <v>1</v>
      </c>
      <c r="L628" s="25" t="s">
        <v>11</v>
      </c>
      <c r="M628" s="10"/>
      <c r="N628" s="15"/>
      <c r="O628" s="15"/>
      <c r="P628" s="4"/>
      <c r="Q628" s="54"/>
      <c r="R628" s="42">
        <f t="shared" si="266"/>
        <v>0.64948453608247425</v>
      </c>
      <c r="S628" s="44" t="str" cm="1">
        <f t="array" ref="S628">SETVECTOR(R628:R629)</f>
        <v>0.649484536082474,0.22680412371134</v>
      </c>
      <c r="T628" s="44">
        <f t="shared" si="261"/>
        <v>0.54948453608247416</v>
      </c>
      <c r="U628" s="5">
        <f t="shared" si="262"/>
        <v>0</v>
      </c>
      <c r="V628" s="5">
        <f t="shared" si="263"/>
        <v>3.738643523087852E-2</v>
      </c>
      <c r="W628" s="5">
        <f t="shared" si="264"/>
        <v>0.57730989577376046</v>
      </c>
      <c r="X628" s="5">
        <f t="shared" si="265"/>
        <v>2.5292556411701729E-2</v>
      </c>
      <c r="Y628" s="5" t="str" cm="1">
        <f t="array" ref="Y628:AB628">SETMATRIX(GETMATRIX(Y627:AB627)-$O$9*DELTAWEIGHT(S627,$AH$4,AK627:AN627))</f>
        <v>0.5774,0.5774,0.5774</v>
      </c>
      <c r="Z628" s="5" t="str">
        <v>0.6195118518976,0.598449514465325,0.5774</v>
      </c>
      <c r="AA628" s="5" t="str">
        <v>0.685410710765982,0.670736859336687,0.5774</v>
      </c>
      <c r="AB628" s="5" t="str">
        <v>0.628974560658412,0.603295789272854,0.5774</v>
      </c>
      <c r="AC628" s="5" cm="1">
        <f t="array" ref="AC628">SIGMOID(SUM(GETVECTOR(Y628)*GETVECTOR(_xlfn.CONCAT($S628,",",$AH$4)))+U628)</f>
        <v>0.62386105653989643</v>
      </c>
      <c r="AD628" s="5" cm="1">
        <f t="array" ref="AD628">SIGMOID(SUM(GETVECTOR(Z628)*GETVECTOR(_xlfn.CONCAT($S628,",",$AH$4)))+V628)</f>
        <v>0.64002683557941376</v>
      </c>
      <c r="AE628" s="5" cm="1">
        <f t="array" ref="AE628">TANH(SUM(GETVECTOR(AA628)*GETVECTOR(_xlfn.CONCAT($S628,",",$AH$4)))+W628)</f>
        <v>0.8257410580685306</v>
      </c>
      <c r="AF628" s="5" cm="1">
        <f t="array" ref="AF628">SIGMOID(SUM(GETVECTOR(AB628)*GETVECTOR(_xlfn.CONCAT($S628,",",$AH$4)))+X628)</f>
        <v>0.63890894229664719</v>
      </c>
      <c r="AG628" s="5">
        <f t="shared" si="251"/>
        <v>0.52849643640359856</v>
      </c>
      <c r="AH628" s="40">
        <f t="shared" si="252"/>
        <v>0.30937946508381547</v>
      </c>
      <c r="AI628" s="3">
        <f t="shared" si="253"/>
        <v>-0.24010507099865869</v>
      </c>
      <c r="AJ628" s="3">
        <f t="shared" si="254"/>
        <v>-0.11743487140949758</v>
      </c>
      <c r="AK628" s="3">
        <f t="shared" si="255"/>
        <v>0</v>
      </c>
      <c r="AL628" s="3">
        <f t="shared" si="256"/>
        <v>-2.234134245678266E-2</v>
      </c>
      <c r="AM628" s="3">
        <f t="shared" si="257"/>
        <v>-2.3912749557065044E-2</v>
      </c>
      <c r="AN628" s="3">
        <f t="shared" si="258"/>
        <v>-2.6823135905089654E-2</v>
      </c>
      <c r="AO628" s="3" t="str" cm="1">
        <f t="array" ref="AO628">GETVECTOR(Y628,2)</f>
        <v>0.5774</v>
      </c>
      <c r="AP628" s="3" t="str" cm="1">
        <f t="array" ref="AP628">GETVECTOR(Z628,2)</f>
        <v>0.5774</v>
      </c>
      <c r="AQ628" s="3" t="str" cm="1">
        <f t="array" ref="AQ628">GETVECTOR(AA628,2)</f>
        <v>0.5774</v>
      </c>
      <c r="AR628" s="3" t="str" cm="1">
        <f t="array" ref="AR628">GETVECTOR(AB628,2)</f>
        <v>0.5774</v>
      </c>
      <c r="AS628" s="3" cm="1">
        <f t="array" ref="AS628">SUM(AK628:AN628*AO628:AR628)</f>
        <v>-4.2194791400394435E-2</v>
      </c>
      <c r="AT628" s="51">
        <f t="shared" si="259"/>
        <v>5.7650445119270928E-2</v>
      </c>
      <c r="AU628" s="48">
        <f t="shared" si="260"/>
        <v>0.24010507099865869</v>
      </c>
      <c r="AV628" s="56"/>
      <c r="AW628" s="56"/>
    </row>
    <row r="629" spans="1:49" ht="15" customHeight="1" x14ac:dyDescent="0.25">
      <c r="A629" s="11">
        <f t="shared" si="248"/>
        <v>626</v>
      </c>
      <c r="B629" s="29">
        <v>31673</v>
      </c>
      <c r="C629" s="25">
        <v>20</v>
      </c>
      <c r="D629" s="12">
        <v>30.8</v>
      </c>
      <c r="E629" s="25">
        <v>24.1</v>
      </c>
      <c r="F629" s="35">
        <v>88</v>
      </c>
      <c r="G629" s="25">
        <v>0</v>
      </c>
      <c r="H629" s="13">
        <v>0</v>
      </c>
      <c r="I629" s="25">
        <v>0</v>
      </c>
      <c r="J629" s="12">
        <v>0</v>
      </c>
      <c r="K629" s="12">
        <v>2</v>
      </c>
      <c r="L629" s="25" t="s">
        <v>11</v>
      </c>
      <c r="M629" s="10"/>
      <c r="N629" s="15"/>
      <c r="O629" s="15"/>
      <c r="P629" s="4"/>
      <c r="Q629" s="54"/>
      <c r="R629" s="42">
        <f t="shared" si="266"/>
        <v>0.22680412371134021</v>
      </c>
      <c r="S629" s="44" t="str" cm="1">
        <f t="array" ref="S629">SETVECTOR(R629:R630)</f>
        <v>0.22680412371134,0.549484536082474</v>
      </c>
      <c r="T629" s="44">
        <f t="shared" si="261"/>
        <v>3.1958762886597936E-2</v>
      </c>
      <c r="U629" s="5">
        <f t="shared" si="262"/>
        <v>0</v>
      </c>
      <c r="V629" s="5">
        <f t="shared" si="263"/>
        <v>3.9620569476556788E-2</v>
      </c>
      <c r="W629" s="5">
        <f t="shared" si="264"/>
        <v>0.57970117072946692</v>
      </c>
      <c r="X629" s="5">
        <f t="shared" si="265"/>
        <v>2.7974870002210696E-2</v>
      </c>
      <c r="Y629" s="5" t="str" cm="1">
        <f t="array" ref="Y629:AB629">SETMATRIX(GETMATRIX(Y628:AB628)-$O$9*DELTAWEIGHT(S628,$AH$4,AK628:AN628))</f>
        <v>0.5774,0.5774,0.5774</v>
      </c>
      <c r="Z629" s="5" t="str">
        <v>0.621104125547805,0.599005546533651,0.5774</v>
      </c>
      <c r="AA629" s="5" t="str">
        <v>0.689311714361387,0.672099114560479,0.5774</v>
      </c>
      <c r="AB629" s="5" t="str">
        <v>0.630746658497105,0.60391461708954,0.5774</v>
      </c>
      <c r="AC629" s="5" cm="1">
        <f t="array" ref="AC629">SIGMOID(SUM(GETVECTOR(Y629)*GETVECTOR(_xlfn.CONCAT($S629,",",$AH$4)))+U629)</f>
        <v>0.61021809758417156</v>
      </c>
      <c r="AD629" s="5" cm="1">
        <f t="array" ref="AD629">SIGMOID(SUM(GETVECTOR(Z629)*GETVECTOR(_xlfn.CONCAT($S629,",",$AH$4)))+V629)</f>
        <v>0.62472063204420758</v>
      </c>
      <c r="AE629" s="5" cm="1">
        <f t="array" ref="AE629">TANH(SUM(GETVECTOR(AA629)*GETVECTOR(_xlfn.CONCAT($S629,",",$AH$4)))+W629)</f>
        <v>0.80241181628929892</v>
      </c>
      <c r="AF629" s="5" cm="1">
        <f t="array" ref="AF629">SIGMOID(SUM(GETVECTOR(AB629)*GETVECTOR(_xlfn.CONCAT($S629,",",$AH$4)))+X629)</f>
        <v>0.62313415476502187</v>
      </c>
      <c r="AG629" s="5">
        <f t="shared" si="251"/>
        <v>0.50128321703199141</v>
      </c>
      <c r="AH629" s="40">
        <f t="shared" si="252"/>
        <v>0.28858946763216414</v>
      </c>
      <c r="AI629" s="3">
        <f t="shared" si="253"/>
        <v>0.25663070474556621</v>
      </c>
      <c r="AJ629" s="3">
        <f t="shared" si="254"/>
        <v>0.12561583949200716</v>
      </c>
      <c r="AK629" s="3">
        <f t="shared" si="255"/>
        <v>0</v>
      </c>
      <c r="AL629" s="3">
        <f t="shared" si="256"/>
        <v>2.363100860115688E-2</v>
      </c>
      <c r="AM629" s="3">
        <f t="shared" si="257"/>
        <v>2.7947647007268765E-2</v>
      </c>
      <c r="AN629" s="3">
        <f t="shared" si="258"/>
        <v>2.7911030634529065E-2</v>
      </c>
      <c r="AO629" s="3" t="str" cm="1">
        <f t="array" ref="AO629">GETVECTOR(Y629,2)</f>
        <v>0.5774</v>
      </c>
      <c r="AP629" s="3" t="str" cm="1">
        <f t="array" ref="AP629">GETVECTOR(Z629,2)</f>
        <v>0.5774</v>
      </c>
      <c r="AQ629" s="3" t="str" cm="1">
        <f t="array" ref="AQ629">GETVECTOR(AA629,2)</f>
        <v>0.5774</v>
      </c>
      <c r="AR629" s="3" t="str" cm="1">
        <f t="array" ref="AR629">GETVECTOR(AB629,2)</f>
        <v>0.5774</v>
      </c>
      <c r="AS629" s="3" cm="1">
        <f t="array" ref="AS629">SUM(AK629:AN629*AO629:AR629)</f>
        <v>4.589734483668205E-2</v>
      </c>
      <c r="AT629" s="51">
        <f t="shared" si="259"/>
        <v>6.5859318618205973E-2</v>
      </c>
      <c r="AU629" s="48">
        <f t="shared" si="260"/>
        <v>0.25663070474556621</v>
      </c>
      <c r="AV629" s="56"/>
      <c r="AW629" s="56"/>
    </row>
    <row r="630" spans="1:49" ht="15" customHeight="1" x14ac:dyDescent="0.25">
      <c r="A630" s="11">
        <f t="shared" si="248"/>
        <v>627</v>
      </c>
      <c r="B630" s="29">
        <v>31674</v>
      </c>
      <c r="C630" s="25">
        <v>20</v>
      </c>
      <c r="D630" s="12">
        <v>29.2</v>
      </c>
      <c r="E630" s="25">
        <v>25.3</v>
      </c>
      <c r="F630" s="35">
        <v>88</v>
      </c>
      <c r="G630" s="25">
        <v>3</v>
      </c>
      <c r="H630" s="13">
        <v>0</v>
      </c>
      <c r="I630" s="25">
        <v>0</v>
      </c>
      <c r="J630" s="12">
        <v>0</v>
      </c>
      <c r="K630" s="12">
        <v>1</v>
      </c>
      <c r="L630" s="25" t="s">
        <v>11</v>
      </c>
      <c r="M630" s="10"/>
      <c r="N630" s="15"/>
      <c r="O630" s="15"/>
      <c r="P630" s="4"/>
      <c r="Q630" s="54"/>
      <c r="R630" s="42">
        <f t="shared" si="266"/>
        <v>0.54948453608247416</v>
      </c>
      <c r="S630" s="44" t="str" cm="1">
        <f t="array" ref="S630">SETVECTOR(R630:R631)</f>
        <v>0.549484536082474,0.0319587628865979</v>
      </c>
      <c r="T630" s="44">
        <f t="shared" si="261"/>
        <v>6.1855670103092781E-3</v>
      </c>
      <c r="U630" s="5">
        <f t="shared" si="262"/>
        <v>0</v>
      </c>
      <c r="V630" s="5">
        <f t="shared" si="263"/>
        <v>3.7257468616441101E-2</v>
      </c>
      <c r="W630" s="5">
        <f t="shared" si="264"/>
        <v>0.57690640602873999</v>
      </c>
      <c r="X630" s="5">
        <f t="shared" si="265"/>
        <v>2.518376693875779E-2</v>
      </c>
      <c r="Y630" s="5" t="str" cm="1">
        <f t="array" ref="Y630:AB630">SETMATRIX(GETMATRIX(Y629:AB629)-$O$9*DELTAWEIGHT(S629,$AH$4,AK629:AN629))</f>
        <v>0.5774,0.5774,0.5774</v>
      </c>
      <c r="Z630" s="5" t="str">
        <v>0.620760301176529,0.598172553852331,0.5774</v>
      </c>
      <c r="AA630" s="5" t="str">
        <v>0.688395406066498,0.669879149464224,0.5774</v>
      </c>
      <c r="AB630" s="5" t="str">
        <v>0.630369508673936,0.603000885927044,0.5774</v>
      </c>
      <c r="AC630" s="5" cm="1">
        <f t="array" ref="AC630">SIGMOID(SUM(GETVECTOR(Y630)*GETVECTOR(_xlfn.CONCAT($S630,",",$AH$4)))+U630)</f>
        <v>0.58315178973091997</v>
      </c>
      <c r="AD630" s="5" cm="1">
        <f t="array" ref="AD630">SIGMOID(SUM(GETVECTOR(Z630)*GETVECTOR(_xlfn.CONCAT($S630,",",$AH$4)))+V630)</f>
        <v>0.59808025218614891</v>
      </c>
      <c r="AE630" s="5" cm="1">
        <f t="array" ref="AE630">TANH(SUM(GETVECTOR(AA630)*GETVECTOR(_xlfn.CONCAT($S630,",",$AH$4)))+W630)</f>
        <v>0.75158052996997282</v>
      </c>
      <c r="AF630" s="5" cm="1">
        <f t="array" ref="AF630">SIGMOID(SUM(GETVECTOR(AB630)*GETVECTOR(_xlfn.CONCAT($S630,",",$AH$4)))+X630)</f>
        <v>0.59648326546508157</v>
      </c>
      <c r="AG630" s="5">
        <f t="shared" si="251"/>
        <v>0.44950547290264081</v>
      </c>
      <c r="AH630" s="40">
        <f t="shared" si="252"/>
        <v>0.25141317419783965</v>
      </c>
      <c r="AI630" s="3">
        <f t="shared" si="253"/>
        <v>0.24522760718753037</v>
      </c>
      <c r="AJ630" s="3">
        <f t="shared" si="254"/>
        <v>0.12028770168993753</v>
      </c>
      <c r="AK630" s="3">
        <f t="shared" si="255"/>
        <v>0</v>
      </c>
      <c r="AL630" s="3">
        <f t="shared" si="256"/>
        <v>2.1731792819349189E-2</v>
      </c>
      <c r="AM630" s="3">
        <f t="shared" si="257"/>
        <v>3.130375456299641E-2</v>
      </c>
      <c r="AN630" s="3">
        <f t="shared" si="258"/>
        <v>2.4878199270347717E-2</v>
      </c>
      <c r="AO630" s="3" t="str" cm="1">
        <f t="array" ref="AO630">GETVECTOR(Y630,2)</f>
        <v>0.5774</v>
      </c>
      <c r="AP630" s="3" t="str" cm="1">
        <f t="array" ref="AP630">GETVECTOR(Z630,2)</f>
        <v>0.5774</v>
      </c>
      <c r="AQ630" s="3" t="str" cm="1">
        <f t="array" ref="AQ630">GETVECTOR(AA630,2)</f>
        <v>0.5774</v>
      </c>
      <c r="AR630" s="3" t="str" cm="1">
        <f t="array" ref="AR630">GETVECTOR(AB630,2)</f>
        <v>0.5774</v>
      </c>
      <c r="AS630" s="3" cm="1">
        <f t="array" ref="AS630">SUM(AK630:AN630*AO630:AR630)</f>
        <v>4.4987397317265122E-2</v>
      </c>
      <c r="AT630" s="51">
        <f t="shared" si="259"/>
        <v>6.0136579326921694E-2</v>
      </c>
      <c r="AU630" s="48">
        <f t="shared" si="260"/>
        <v>0.24522760718753037</v>
      </c>
      <c r="AV630" s="56"/>
      <c r="AW630" s="56"/>
    </row>
    <row r="631" spans="1:49" ht="15" customHeight="1" x14ac:dyDescent="0.25">
      <c r="A631" s="11">
        <f t="shared" si="248"/>
        <v>628</v>
      </c>
      <c r="B631" s="29">
        <v>31675</v>
      </c>
      <c r="C631" s="25">
        <v>21</v>
      </c>
      <c r="D631" s="12">
        <v>30.9</v>
      </c>
      <c r="E631" s="25">
        <v>25</v>
      </c>
      <c r="F631" s="35">
        <v>85</v>
      </c>
      <c r="G631" s="25">
        <v>0</v>
      </c>
      <c r="H631" s="13">
        <v>0</v>
      </c>
      <c r="I631" s="25">
        <v>0</v>
      </c>
      <c r="J631" s="12">
        <v>0</v>
      </c>
      <c r="K631" s="12">
        <v>1</v>
      </c>
      <c r="L631" s="25" t="s">
        <v>11</v>
      </c>
      <c r="M631" s="10"/>
      <c r="N631" s="15"/>
      <c r="O631" s="15"/>
      <c r="P631" s="4"/>
      <c r="Q631" s="54"/>
      <c r="R631" s="42">
        <f t="shared" si="266"/>
        <v>3.1958762886597936E-2</v>
      </c>
      <c r="S631" s="44" t="str" cm="1">
        <f t="array" ref="S631">SETVECTOR(R631:R632)</f>
        <v>0.0319587628865979,0.00618556701030928</v>
      </c>
      <c r="T631" s="44">
        <f t="shared" si="261"/>
        <v>3.092783505154639E-3</v>
      </c>
      <c r="U631" s="5">
        <f t="shared" si="262"/>
        <v>0</v>
      </c>
      <c r="V631" s="5">
        <f t="shared" si="263"/>
        <v>3.5084289334506184E-2</v>
      </c>
      <c r="W631" s="5">
        <f t="shared" si="264"/>
        <v>0.57377603057244031</v>
      </c>
      <c r="X631" s="5">
        <f t="shared" si="265"/>
        <v>2.2695947011723019E-2</v>
      </c>
      <c r="Y631" s="5" t="str" cm="1">
        <f t="array" ref="Y631:AB631">SETMATRIX(GETMATRIX(Y630:AB630)-$O$9*DELTAWEIGHT(S630,$AH$4,AK630:AN630))</f>
        <v>0.5774,0.5774,0.5774</v>
      </c>
      <c r="Z631" s="5" t="str">
        <v>0.620096439424194,0.598133942756041,0.5774</v>
      </c>
      <c r="AA631" s="5" t="str">
        <v>0.686196446594254,0.669751255010866,0.5774</v>
      </c>
      <c r="AB631" s="5" t="str">
        <v>0.629662392542567,0.60295975909764,0.5774</v>
      </c>
      <c r="AC631" s="5" cm="1">
        <f t="array" ref="AC631">SIGMOID(SUM(GETVECTOR(Y631)*GETVECTOR(_xlfn.CONCAT($S631,",",$AH$4)))+U631)</f>
        <v>0.50550591145503687</v>
      </c>
      <c r="AD631" s="5" cm="1">
        <f t="array" ref="AD631">SIGMOID(SUM(GETVECTOR(Z631)*GETVECTOR(_xlfn.CONCAT($S631,",",$AH$4)))+V631)</f>
        <v>0.51464620930088312</v>
      </c>
      <c r="AE631" s="5" cm="1">
        <f t="array" ref="AE631">TANH(SUM(GETVECTOR(AA631)*GETVECTOR(_xlfn.CONCAT($S631,",",$AH$4)))+W631)</f>
        <v>0.5369419757964653</v>
      </c>
      <c r="AF631" s="5" cm="1">
        <f t="array" ref="AF631">SIGMOID(SUM(GETVECTOR(AB631)*GETVECTOR(_xlfn.CONCAT($S631,",",$AH$4)))+X631)</f>
        <v>0.51163510569720039</v>
      </c>
      <c r="AG631" s="5">
        <f t="shared" si="251"/>
        <v>0.27633515245817741</v>
      </c>
      <c r="AH631" s="40">
        <f t="shared" si="252"/>
        <v>0.13789067497590768</v>
      </c>
      <c r="AI631" s="3">
        <f t="shared" si="253"/>
        <v>0.13479789147075305</v>
      </c>
      <c r="AJ631" s="3">
        <f t="shared" si="254"/>
        <v>6.3957854476626094E-2</v>
      </c>
      <c r="AK631" s="3">
        <f t="shared" si="255"/>
        <v>0</v>
      </c>
      <c r="AL631" s="3">
        <f t="shared" si="256"/>
        <v>8.578047509117644E-3</v>
      </c>
      <c r="AM631" s="3">
        <f t="shared" si="257"/>
        <v>2.3425860407629815E-2</v>
      </c>
      <c r="AN631" s="3">
        <f t="shared" si="258"/>
        <v>9.0774200794673451E-3</v>
      </c>
      <c r="AO631" s="3" t="str" cm="1">
        <f t="array" ref="AO631">GETVECTOR(Y631,2)</f>
        <v>0.5774</v>
      </c>
      <c r="AP631" s="3" t="str" cm="1">
        <f t="array" ref="AP631">GETVECTOR(Z631,2)</f>
        <v>0.5774</v>
      </c>
      <c r="AQ631" s="3" t="str" cm="1">
        <f t="array" ref="AQ631">GETVECTOR(AA631,2)</f>
        <v>0.5774</v>
      </c>
      <c r="AR631" s="3" t="str" cm="1">
        <f t="array" ref="AR631">GETVECTOR(AB631,2)</f>
        <v>0.5774</v>
      </c>
      <c r="AS631" s="3" cm="1">
        <f t="array" ref="AS631">SUM(AK631:AN631*AO631:AR631)</f>
        <v>2.3720358785014429E-2</v>
      </c>
      <c r="AT631" s="51">
        <f t="shared" si="259"/>
        <v>1.8170471544960917E-2</v>
      </c>
      <c r="AU631" s="48">
        <f t="shared" si="260"/>
        <v>0.13479789147075305</v>
      </c>
      <c r="AV631" s="56"/>
      <c r="AW631" s="56"/>
    </row>
    <row r="632" spans="1:49" ht="15" customHeight="1" x14ac:dyDescent="0.25">
      <c r="A632" s="11">
        <f t="shared" si="248"/>
        <v>629</v>
      </c>
      <c r="B632" s="29">
        <v>31676</v>
      </c>
      <c r="C632" s="25">
        <v>22</v>
      </c>
      <c r="D632" s="12">
        <v>30.6</v>
      </c>
      <c r="E632" s="25">
        <v>25.6</v>
      </c>
      <c r="F632" s="35">
        <v>87</v>
      </c>
      <c r="G632" s="25">
        <v>2</v>
      </c>
      <c r="H632" s="13">
        <v>0</v>
      </c>
      <c r="I632" s="25">
        <v>0</v>
      </c>
      <c r="J632" s="12">
        <v>0</v>
      </c>
      <c r="K632" s="12">
        <v>1</v>
      </c>
      <c r="L632" s="25" t="s">
        <v>11</v>
      </c>
      <c r="M632" s="10"/>
      <c r="N632" s="15"/>
      <c r="O632" s="15"/>
      <c r="P632" s="4"/>
      <c r="Q632" s="54"/>
      <c r="R632" s="42">
        <f t="shared" si="266"/>
        <v>6.1855670103092781E-3</v>
      </c>
      <c r="S632" s="44" t="str" cm="1">
        <f t="array" ref="S632">SETVECTOR(R632:R633)</f>
        <v>0.00618556701030928,0.00309278350515464</v>
      </c>
      <c r="T632" s="44">
        <f t="shared" si="261"/>
        <v>2.5773195876288658E-2</v>
      </c>
      <c r="U632" s="5">
        <f t="shared" si="262"/>
        <v>0</v>
      </c>
      <c r="V632" s="5">
        <f t="shared" si="263"/>
        <v>3.4226484583594417E-2</v>
      </c>
      <c r="W632" s="5">
        <f t="shared" si="264"/>
        <v>0.57143344453167733</v>
      </c>
      <c r="X632" s="5">
        <f t="shared" si="265"/>
        <v>2.1788205003776286E-2</v>
      </c>
      <c r="Y632" s="5" t="str" cm="1">
        <f t="array" ref="Y632:AB632">SETMATRIX(GETMATRIX(Y631:AB631)-$O$9*DELTAWEIGHT(S631,$AH$4,AK631:AN631))</f>
        <v>0.5774,0.5774,0.5774</v>
      </c>
      <c r="Z632" s="5" t="str">
        <v>0.620090338387879,0.598132761910303,0.5774</v>
      </c>
      <c r="AA632" s="5" t="str">
        <v>0.686148842779203,0.669742041369243,0.5774</v>
      </c>
      <c r="AB632" s="5" t="str">
        <v>0.629656230576432,0.602958566459033,0.5774</v>
      </c>
      <c r="AC632" s="5" cm="1">
        <f t="array" ref="AC632">SIGMOID(SUM(GETVECTOR(Y632)*GETVECTOR(_xlfn.CONCAT($S632,",",$AH$4)))+U632)</f>
        <v>0.50133932669358827</v>
      </c>
      <c r="AD632" s="5" cm="1">
        <f t="array" ref="AD632">SIGMOID(SUM(GETVECTOR(Z632)*GETVECTOR(_xlfn.CONCAT($S632,",",$AH$4)))+V632)</f>
        <v>0.5099766731752895</v>
      </c>
      <c r="AE632" s="5" cm="1">
        <f t="array" ref="AE632">TANH(SUM(GETVECTOR(AA632)*GETVECTOR(_xlfn.CONCAT($S632,",",$AH$4)))+W632)</f>
        <v>0.52102745439949294</v>
      </c>
      <c r="AF632" s="5" cm="1">
        <f t="array" ref="AF632">SIGMOID(SUM(GETVECTOR(AB632)*GETVECTOR(_xlfn.CONCAT($S632,",",$AH$4)))+X632)</f>
        <v>0.50688651603132895</v>
      </c>
      <c r="AG632" s="5">
        <f t="shared" si="251"/>
        <v>0.26571184782764329</v>
      </c>
      <c r="AH632" s="40">
        <f t="shared" si="252"/>
        <v>0.13160305272380848</v>
      </c>
      <c r="AI632" s="3">
        <f t="shared" si="253"/>
        <v>0.10582985684751983</v>
      </c>
      <c r="AJ632" s="3">
        <f t="shared" si="254"/>
        <v>5.002771930844932E-2</v>
      </c>
      <c r="AK632" s="3">
        <f t="shared" si="255"/>
        <v>0</v>
      </c>
      <c r="AL632" s="3">
        <f t="shared" si="256"/>
        <v>6.5138593751199476E-3</v>
      </c>
      <c r="AM632" s="3">
        <f t="shared" si="257"/>
        <v>1.8586973926731507E-2</v>
      </c>
      <c r="AN632" s="3">
        <f t="shared" si="258"/>
        <v>6.8678539412467326E-3</v>
      </c>
      <c r="AO632" s="3" t="str" cm="1">
        <f t="array" ref="AO632">GETVECTOR(Y632,2)</f>
        <v>0.5774</v>
      </c>
      <c r="AP632" s="3" t="str" cm="1">
        <f t="array" ref="AP632">GETVECTOR(Z632,2)</f>
        <v>0.5774</v>
      </c>
      <c r="AQ632" s="3" t="str" cm="1">
        <f t="array" ref="AQ632">GETVECTOR(AA632,2)</f>
        <v>0.5774</v>
      </c>
      <c r="AR632" s="3" t="str" cm="1">
        <f t="array" ref="AR632">GETVECTOR(AB632,2)</f>
        <v>0.5774</v>
      </c>
      <c r="AS632" s="3" cm="1">
        <f t="array" ref="AS632">SUM(AK632:AN632*AO632:AR632)</f>
        <v>1.8458720014164896E-2</v>
      </c>
      <c r="AT632" s="51">
        <f t="shared" si="259"/>
        <v>1.1199958600366541E-2</v>
      </c>
      <c r="AU632" s="48">
        <f t="shared" si="260"/>
        <v>0.10582985684751983</v>
      </c>
      <c r="AV632" s="56"/>
      <c r="AW632" s="56"/>
    </row>
    <row r="633" spans="1:49" ht="15" customHeight="1" x14ac:dyDescent="0.25">
      <c r="A633" s="11">
        <f t="shared" si="248"/>
        <v>630</v>
      </c>
      <c r="B633" s="29">
        <v>31677</v>
      </c>
      <c r="C633" s="25">
        <v>23</v>
      </c>
      <c r="D633" s="12">
        <v>31</v>
      </c>
      <c r="E633" s="25">
        <v>25.1</v>
      </c>
      <c r="F633" s="35">
        <v>97</v>
      </c>
      <c r="G633" s="25">
        <v>2</v>
      </c>
      <c r="H633" s="13">
        <v>0</v>
      </c>
      <c r="I633" s="25">
        <v>0</v>
      </c>
      <c r="J633" s="12">
        <v>0</v>
      </c>
      <c r="K633" s="12">
        <v>1</v>
      </c>
      <c r="L633" s="25" t="s">
        <v>11</v>
      </c>
      <c r="M633" s="10"/>
      <c r="N633" s="15"/>
      <c r="O633" s="15"/>
      <c r="P633" s="4"/>
      <c r="Q633" s="54"/>
      <c r="R633" s="42">
        <f t="shared" si="266"/>
        <v>3.092783505154639E-3</v>
      </c>
      <c r="S633" s="44" t="str" cm="1">
        <f t="array" ref="S633">SETVECTOR(R633:R634)</f>
        <v>0.00309278350515464,0.0257731958762887</v>
      </c>
      <c r="T633" s="44">
        <f t="shared" si="261"/>
        <v>0.12989690721649483</v>
      </c>
      <c r="U633" s="5">
        <f t="shared" si="262"/>
        <v>0</v>
      </c>
      <c r="V633" s="5">
        <f t="shared" si="263"/>
        <v>3.3575098646082421E-2</v>
      </c>
      <c r="W633" s="5">
        <f t="shared" si="264"/>
        <v>0.56957474713900413</v>
      </c>
      <c r="X633" s="5">
        <f t="shared" si="265"/>
        <v>2.1101419609651614E-2</v>
      </c>
      <c r="Y633" s="5" t="str" cm="1">
        <f t="array" ref="Y633:AB633">SETMATRIX(GETMATRIX(Y632:AB632)-$O$9*DELTAWEIGHT(S632,$AH$4,AK632:AN632))</f>
        <v>0.5774,0.5774,0.5774</v>
      </c>
      <c r="Z633" s="5" t="str">
        <v>0.620089755067557,0.598132470250142,0.5774</v>
      </c>
      <c r="AA633" s="5" t="str">
        <v>0.686143924755651,0.669739582357467,0.5774</v>
      </c>
      <c r="AB633" s="5" t="str">
        <v>0.629655642372441,0.602958272357038,0.5774</v>
      </c>
      <c r="AC633" s="5" cm="1">
        <f t="array" ref="AC633">SIGMOID(SUM(GETVECTOR(Y633)*GETVECTOR(_xlfn.CONCAT($S633,",",$AH$4)))+U633)</f>
        <v>0.50416670766622762</v>
      </c>
      <c r="AD633" s="5" cm="1">
        <f t="array" ref="AD633">SIGMOID(SUM(GETVECTOR(Z633)*GETVECTOR(_xlfn.CONCAT($S633,",",$AH$4)))+V633)</f>
        <v>0.51272442379915772</v>
      </c>
      <c r="AE633" s="5" cm="1">
        <f t="array" ref="AE633">TANH(SUM(GETVECTOR(AA633)*GETVECTOR(_xlfn.CONCAT($S633,",",$AH$4)))+W633)</f>
        <v>0.52914589954683022</v>
      </c>
      <c r="AF633" s="5" cm="1">
        <f t="array" ref="AF633">SIGMOID(SUM(GETVECTOR(AB633)*GETVECTOR(_xlfn.CONCAT($S633,",",$AH$4)))+X633)</f>
        <v>0.50964604549218517</v>
      </c>
      <c r="AG633" s="5">
        <f t="shared" si="251"/>
        <v>0.27130602645083551</v>
      </c>
      <c r="AH633" s="40">
        <f t="shared" si="252"/>
        <v>0.13497449390155525</v>
      </c>
      <c r="AI633" s="3">
        <f t="shared" si="253"/>
        <v>5.0775866850604201E-3</v>
      </c>
      <c r="AJ633" s="3">
        <f t="shared" si="254"/>
        <v>2.4062655077717026E-3</v>
      </c>
      <c r="AK633" s="3">
        <f t="shared" si="255"/>
        <v>0</v>
      </c>
      <c r="AL633" s="3">
        <f t="shared" si="256"/>
        <v>3.1811022601953629E-4</v>
      </c>
      <c r="AM633" s="3">
        <f t="shared" si="257"/>
        <v>8.883064853255218E-4</v>
      </c>
      <c r="AN633" s="3">
        <f t="shared" si="258"/>
        <v>3.3606148044159441E-4</v>
      </c>
      <c r="AO633" s="3" t="str" cm="1">
        <f t="array" ref="AO633">GETVECTOR(Y633,2)</f>
        <v>0.5774</v>
      </c>
      <c r="AP633" s="3" t="str" cm="1">
        <f t="array" ref="AP633">GETVECTOR(Z633,2)</f>
        <v>0.5774</v>
      </c>
      <c r="AQ633" s="3" t="str" cm="1">
        <f t="array" ref="AQ633">GETVECTOR(AA633,2)</f>
        <v>0.5774</v>
      </c>
      <c r="AR633" s="3" t="str" cm="1">
        <f t="array" ref="AR633">GETVECTOR(AB633,2)</f>
        <v>0.5774</v>
      </c>
      <c r="AS633" s="3" cm="1">
        <f t="array" ref="AS633">SUM(AK633:AN633*AO633:AR633)</f>
        <v>8.9062690793761316E-4</v>
      </c>
      <c r="AT633" s="51">
        <f t="shared" si="259"/>
        <v>2.5781886544302867E-5</v>
      </c>
      <c r="AU633" s="48">
        <f t="shared" si="260"/>
        <v>5.0775866850604201E-3</v>
      </c>
      <c r="AV633" s="56"/>
      <c r="AW633" s="56"/>
    </row>
    <row r="634" spans="1:49" ht="15" customHeight="1" x14ac:dyDescent="0.25">
      <c r="A634" s="11">
        <f t="shared" si="248"/>
        <v>631</v>
      </c>
      <c r="B634" s="29">
        <v>31678</v>
      </c>
      <c r="C634" s="25">
        <v>22</v>
      </c>
      <c r="D634" s="12">
        <v>30.2</v>
      </c>
      <c r="E634" s="25">
        <v>24.4</v>
      </c>
      <c r="F634" s="35">
        <v>90</v>
      </c>
      <c r="G634" s="25">
        <v>10</v>
      </c>
      <c r="H634" s="13">
        <v>0</v>
      </c>
      <c r="I634" s="25">
        <v>0</v>
      </c>
      <c r="J634" s="12">
        <v>0</v>
      </c>
      <c r="K634" s="12">
        <v>0</v>
      </c>
      <c r="L634" s="25" t="s">
        <v>11</v>
      </c>
      <c r="M634" s="10"/>
      <c r="N634" s="15"/>
      <c r="O634" s="15"/>
      <c r="P634" s="4"/>
      <c r="Q634" s="54"/>
      <c r="R634" s="42">
        <f t="shared" si="266"/>
        <v>2.5773195876288658E-2</v>
      </c>
      <c r="S634" s="44" t="str" cm="1">
        <f t="array" ref="S634">SETVECTOR(R634:R635)</f>
        <v>0.0257731958762887,0.129896907216495</v>
      </c>
      <c r="T634" s="44">
        <f t="shared" si="261"/>
        <v>0.85567010309278346</v>
      </c>
      <c r="U634" s="5">
        <f t="shared" si="262"/>
        <v>0</v>
      </c>
      <c r="V634" s="5">
        <f t="shared" si="263"/>
        <v>3.3543287623480467E-2</v>
      </c>
      <c r="W634" s="5">
        <f t="shared" si="264"/>
        <v>0.56948591649047153</v>
      </c>
      <c r="X634" s="5">
        <f t="shared" si="265"/>
        <v>2.1067813461607455E-2</v>
      </c>
      <c r="Y634" s="5" t="str" cm="1">
        <f t="array" ref="Y634:AB634">SETMATRIX(GETMATRIX(Y633:AB633)-$O$9*DELTAWEIGHT(S633,$AH$4,AK633:AN633))</f>
        <v>0.5774,0.5774,0.5774</v>
      </c>
      <c r="Z634" s="5" t="str">
        <v>0.620090385791907,0.598137726286391,0.5774</v>
      </c>
      <c r="AA634" s="5" t="str">
        <v>0.68614900653996,0.669781930560045,0.5774</v>
      </c>
      <c r="AB634" s="5" t="str">
        <v>0.629656278970525,0.602963577341075,0.5774</v>
      </c>
      <c r="AC634" s="5" cm="1">
        <f t="array" ref="AC634">SIGMOID(SUM(GETVECTOR(Y634)*GETVECTOR(_xlfn.CONCAT($S634,",",$AH$4)))+U634)</f>
        <v>0.52245586278519085</v>
      </c>
      <c r="AD634" s="5" cm="1">
        <f t="array" ref="AD634">SIGMOID(SUM(GETVECTOR(Z634)*GETVECTOR(_xlfn.CONCAT($S634,",",$AH$4)))+V634)</f>
        <v>0.53176248109327717</v>
      </c>
      <c r="AE634" s="5" cm="1">
        <f t="array" ref="AE634">TANH(SUM(GETVECTOR(AA634)*GETVECTOR(_xlfn.CONCAT($S634,",",$AH$4)))+W634)</f>
        <v>0.58771802556377639</v>
      </c>
      <c r="AF634" s="5" cm="1">
        <f t="array" ref="AF634">SIGMOID(SUM(GETVECTOR(AB634)*GETVECTOR(_xlfn.CONCAT($S634,",",$AH$4)))+X634)</f>
        <v>0.52887263652858074</v>
      </c>
      <c r="AG634" s="5">
        <f t="shared" si="251"/>
        <v>0.31252639545703581</v>
      </c>
      <c r="AH634" s="40">
        <f t="shared" si="252"/>
        <v>0.16010757320428515</v>
      </c>
      <c r="AI634" s="3">
        <f t="shared" si="253"/>
        <v>-0.69556252988849832</v>
      </c>
      <c r="AJ634" s="3">
        <f t="shared" si="254"/>
        <v>-0.33415010176197674</v>
      </c>
      <c r="AK634" s="3">
        <f t="shared" si="255"/>
        <v>0</v>
      </c>
      <c r="AL634" s="3">
        <f t="shared" si="256"/>
        <v>-4.8898384435656E-2</v>
      </c>
      <c r="AM634" s="3">
        <f t="shared" si="257"/>
        <v>-0.1163126665808263</v>
      </c>
      <c r="AN634" s="3">
        <f t="shared" si="258"/>
        <v>-5.2467018115817839E-2</v>
      </c>
      <c r="AO634" s="3" t="str" cm="1">
        <f t="array" ref="AO634">GETVECTOR(Y634,2)</f>
        <v>0.5774</v>
      </c>
      <c r="AP634" s="3" t="str" cm="1">
        <f t="array" ref="AP634">GETVECTOR(Z634,2)</f>
        <v>0.5774</v>
      </c>
      <c r="AQ634" s="3" t="str" cm="1">
        <f t="array" ref="AQ634">GETVECTOR(AA634,2)</f>
        <v>0.5774</v>
      </c>
      <c r="AR634" s="3" t="str" cm="1">
        <f t="array" ref="AR634">GETVECTOR(AB634,2)</f>
        <v>0.5774</v>
      </c>
      <c r="AS634" s="3" cm="1">
        <f t="array" ref="AS634">SUM(AK634:AN634*AO634:AR634)</f>
        <v>-0.1256873171169901</v>
      </c>
      <c r="AT634" s="51">
        <f t="shared" si="259"/>
        <v>0.48380723298488809</v>
      </c>
      <c r="AU634" s="48">
        <f t="shared" si="260"/>
        <v>0.69556252988849832</v>
      </c>
      <c r="AV634" s="56"/>
      <c r="AW634" s="56"/>
    </row>
    <row r="635" spans="1:49" ht="15" customHeight="1" x14ac:dyDescent="0.25">
      <c r="A635" s="11">
        <f t="shared" si="248"/>
        <v>632</v>
      </c>
      <c r="B635" s="29">
        <v>31679</v>
      </c>
      <c r="C635" s="25">
        <v>21</v>
      </c>
      <c r="D635" s="12">
        <v>30.6</v>
      </c>
      <c r="E635" s="25">
        <v>24.4</v>
      </c>
      <c r="F635" s="35">
        <v>92</v>
      </c>
      <c r="G635" s="25">
        <v>38</v>
      </c>
      <c r="H635" s="13">
        <v>0</v>
      </c>
      <c r="I635" s="25">
        <v>0</v>
      </c>
      <c r="J635" s="12">
        <v>0</v>
      </c>
      <c r="K635" s="12">
        <v>1</v>
      </c>
      <c r="L635" s="25" t="s">
        <v>11</v>
      </c>
      <c r="M635" s="10"/>
      <c r="N635" s="15"/>
      <c r="O635" s="15"/>
      <c r="P635" s="4"/>
      <c r="Q635" s="54"/>
      <c r="R635" s="42">
        <f t="shared" si="266"/>
        <v>0.12989690721649483</v>
      </c>
      <c r="S635" s="44" t="str" cm="1">
        <f t="array" ref="S635">SETVECTOR(R635:R636)</f>
        <v>0.129896907216495,0.855670103092783</v>
      </c>
      <c r="T635" s="44">
        <f t="shared" si="261"/>
        <v>1.0309278350515464E-2</v>
      </c>
      <c r="U635" s="5">
        <f t="shared" si="262"/>
        <v>0</v>
      </c>
      <c r="V635" s="5">
        <f t="shared" si="263"/>
        <v>3.8433126067046068E-2</v>
      </c>
      <c r="W635" s="5">
        <f t="shared" si="264"/>
        <v>0.58111718314855421</v>
      </c>
      <c r="X635" s="5">
        <f t="shared" si="265"/>
        <v>2.6314515273189239E-2</v>
      </c>
      <c r="Y635" s="5" t="str" cm="1">
        <f t="array" ref="Y635:AB635">SETMATRIX(GETMATRIX(Y634:AB634)-$O$9*DELTAWEIGHT(S634,$AH$4,AK634:AN634))</f>
        <v>0.5774,0.5774,0.5774</v>
      </c>
      <c r="Z635" s="5" t="str">
        <v>0.620170150216943,0.598539738988572,0.5774</v>
      </c>
      <c r="AA635" s="5" t="str">
        <v>0.686637049686845,0.672241668020346,0.5774</v>
      </c>
      <c r="AB635" s="5" t="str">
        <v>0.6297374395902,0.603372626864235,0.5774</v>
      </c>
      <c r="AC635" s="5" cm="1">
        <f t="array" ref="AC635">SIGMOID(SUM(GETVECTOR(Y635)*GETVECTOR(_xlfn.CONCAT($S635,",",$AH$4)))+U635)</f>
        <v>0.63854772202164378</v>
      </c>
      <c r="AD635" s="5" cm="1">
        <f t="array" ref="AD635">SIGMOID(SUM(GETVECTOR(Z635)*GETVECTOR(_xlfn.CONCAT($S635,",",$AH$4)))+V635)</f>
        <v>0.65274878613796528</v>
      </c>
      <c r="AE635" s="5" cm="1">
        <f t="array" ref="AE635">TANH(SUM(GETVECTOR(AA635)*GETVECTOR(_xlfn.CONCAT($S635,",",$AH$4)))+W635)</f>
        <v>0.84702438024262527</v>
      </c>
      <c r="AF635" s="5" cm="1">
        <f t="array" ref="AF635">SIGMOID(SUM(GETVECTOR(AB635)*GETVECTOR(_xlfn.CONCAT($S635,",",$AH$4)))+X635)</f>
        <v>0.65121936472385267</v>
      </c>
      <c r="AG635" s="5">
        <f t="shared" si="251"/>
        <v>0.55289413603263593</v>
      </c>
      <c r="AH635" s="40">
        <f t="shared" si="252"/>
        <v>0.32735896390747293</v>
      </c>
      <c r="AI635" s="3">
        <f t="shared" si="253"/>
        <v>0.31704968555695745</v>
      </c>
      <c r="AJ635" s="3">
        <f t="shared" si="254"/>
        <v>0.1542955721759865</v>
      </c>
      <c r="AK635" s="3">
        <f t="shared" si="255"/>
        <v>0</v>
      </c>
      <c r="AL635" s="3">
        <f t="shared" si="256"/>
        <v>2.9623694456716844E-2</v>
      </c>
      <c r="AM635" s="3">
        <f t="shared" si="257"/>
        <v>2.8457345427463549E-2</v>
      </c>
      <c r="AN635" s="3">
        <f t="shared" si="258"/>
        <v>3.6199613085585718E-2</v>
      </c>
      <c r="AO635" s="3" t="str" cm="1">
        <f t="array" ref="AO635">GETVECTOR(Y635,2)</f>
        <v>0.5774</v>
      </c>
      <c r="AP635" s="3" t="str" cm="1">
        <f t="array" ref="AP635">GETVECTOR(Z635,2)</f>
        <v>0.5774</v>
      </c>
      <c r="AQ635" s="3" t="str" cm="1">
        <f t="array" ref="AQ635">GETVECTOR(AA635,2)</f>
        <v>0.5774</v>
      </c>
      <c r="AR635" s="3" t="str" cm="1">
        <f t="array" ref="AR635">GETVECTOR(AB635,2)</f>
        <v>0.5774</v>
      </c>
      <c r="AS635" s="3" cm="1">
        <f t="array" ref="AS635">SUM(AK635:AN635*AO635:AR635)</f>
        <v>5.4437649024742962E-2</v>
      </c>
      <c r="AT635" s="51">
        <f t="shared" si="259"/>
        <v>0.10052050311176559</v>
      </c>
      <c r="AU635" s="48">
        <f t="shared" si="260"/>
        <v>0.31704968555695745</v>
      </c>
      <c r="AV635" s="56"/>
      <c r="AW635" s="56"/>
    </row>
    <row r="636" spans="1:49" ht="15" customHeight="1" x14ac:dyDescent="0.25">
      <c r="A636" s="11">
        <f t="shared" si="248"/>
        <v>633</v>
      </c>
      <c r="B636" s="29">
        <v>31680</v>
      </c>
      <c r="C636" s="25">
        <v>21</v>
      </c>
      <c r="D636" s="12">
        <v>27.4</v>
      </c>
      <c r="E636" s="25">
        <v>23.7</v>
      </c>
      <c r="F636" s="35">
        <v>96</v>
      </c>
      <c r="G636" s="25">
        <v>1</v>
      </c>
      <c r="H636" s="13">
        <v>0</v>
      </c>
      <c r="I636" s="25">
        <v>0</v>
      </c>
      <c r="J636" s="12">
        <v>0</v>
      </c>
      <c r="K636" s="12">
        <v>0</v>
      </c>
      <c r="L636" s="25" t="s">
        <v>11</v>
      </c>
      <c r="M636" s="10"/>
      <c r="N636" s="15"/>
      <c r="O636" s="15"/>
      <c r="P636" s="4"/>
      <c r="Q636" s="54"/>
      <c r="R636" s="42">
        <f t="shared" si="266"/>
        <v>0.85567010309278346</v>
      </c>
      <c r="S636" s="44" t="str" cm="1">
        <f t="array" ref="S636">SETVECTOR(R636:R637)</f>
        <v>0.855670103092783,0.0103092783505155</v>
      </c>
      <c r="T636" s="44">
        <f t="shared" si="261"/>
        <v>0.30927835051546393</v>
      </c>
      <c r="U636" s="5">
        <f t="shared" si="262"/>
        <v>0</v>
      </c>
      <c r="V636" s="5">
        <f t="shared" si="263"/>
        <v>3.5470756621374382E-2</v>
      </c>
      <c r="W636" s="5">
        <f t="shared" si="264"/>
        <v>0.57827144860580781</v>
      </c>
      <c r="X636" s="5">
        <f t="shared" si="265"/>
        <v>2.2694553964630666E-2</v>
      </c>
      <c r="Y636" s="5" t="str" cm="1">
        <f t="array" ref="Y636:AB636">SETMATRIX(GETMATRIX(Y635:AB635)-$O$9*DELTAWEIGHT(S635,$AH$4,AK635:AN635))</f>
        <v>0.5774,0.5774,0.5774</v>
      </c>
      <c r="Z636" s="5" t="str">
        <v>0.619878645170565,0.596619507333862,0.5774</v>
      </c>
      <c r="AA636" s="5" t="str">
        <v>0.686020127690406,0.668177816773959,0.5774</v>
      </c>
      <c r="AB636" s="5" t="str">
        <v>0.629405698659513,0.601187349304946,0.5774</v>
      </c>
      <c r="AC636" s="5" cm="1">
        <f t="array" ref="AC636">SIGMOID(SUM(GETVECTOR(Y636)*GETVECTOR(_xlfn.CONCAT($S636,",",$AH$4)))+U636)</f>
        <v>0.62246320754391637</v>
      </c>
      <c r="AD636" s="5" cm="1">
        <f t="array" ref="AD636">SIGMOID(SUM(GETVECTOR(Z636)*GETVECTOR(_xlfn.CONCAT($S636,",",$AH$4)))+V636)</f>
        <v>0.63923216929217097</v>
      </c>
      <c r="AE636" s="5" cm="1">
        <f t="array" ref="AE636">TANH(SUM(GETVECTOR(AA636)*GETVECTOR(_xlfn.CONCAT($S636,",",$AH$4)))+W636)</f>
        <v>0.82496555139731287</v>
      </c>
      <c r="AF636" s="5" cm="1">
        <f t="array" ref="AF636">SIGMOID(SUM(GETVECTOR(AB636)*GETVECTOR(_xlfn.CONCAT($S636,",",$AH$4)))+X636)</f>
        <v>0.63817595361777335</v>
      </c>
      <c r="AG636" s="5">
        <f t="shared" si="251"/>
        <v>0.52734451901101631</v>
      </c>
      <c r="AH636" s="40">
        <f t="shared" si="252"/>
        <v>0.30846146152821069</v>
      </c>
      <c r="AI636" s="3">
        <f t="shared" si="253"/>
        <v>-8.1688898725323922E-4</v>
      </c>
      <c r="AJ636" s="3">
        <f t="shared" si="254"/>
        <v>-3.9952531921181976E-4</v>
      </c>
      <c r="AK636" s="3">
        <f t="shared" si="255"/>
        <v>0</v>
      </c>
      <c r="AL636" s="3">
        <f t="shared" si="256"/>
        <v>-7.6009267747791247E-5</v>
      </c>
      <c r="AM636" s="3">
        <f t="shared" si="257"/>
        <v>-8.1579517360163648E-5</v>
      </c>
      <c r="AN636" s="3">
        <f t="shared" si="258"/>
        <v>-9.1171978494680652E-5</v>
      </c>
      <c r="AO636" s="3" t="str" cm="1">
        <f t="array" ref="AO636">GETVECTOR(Y636,2)</f>
        <v>0.5774</v>
      </c>
      <c r="AP636" s="3" t="str" cm="1">
        <f t="array" ref="AP636">GETVECTOR(Z636,2)</f>
        <v>0.5774</v>
      </c>
      <c r="AQ636" s="3" t="str" cm="1">
        <f t="array" ref="AQ636">GETVECTOR(AA636,2)</f>
        <v>0.5774</v>
      </c>
      <c r="AR636" s="3" t="str" cm="1">
        <f t="array" ref="AR636">GETVECTOR(AB636,2)</f>
        <v>0.5774</v>
      </c>
      <c r="AS636" s="3" cm="1">
        <f t="array" ref="AS636">SUM(AK636:AN636*AO636:AR636)</f>
        <v>-1.4363446490416179E-4</v>
      </c>
      <c r="AT636" s="51">
        <f t="shared" si="259"/>
        <v>6.6730761749562285E-7</v>
      </c>
      <c r="AU636" s="48">
        <f t="shared" si="260"/>
        <v>8.1688898725323922E-4</v>
      </c>
      <c r="AV636" s="56"/>
      <c r="AW636" s="56"/>
    </row>
    <row r="637" spans="1:49" ht="15" customHeight="1" x14ac:dyDescent="0.25">
      <c r="A637" s="11">
        <f t="shared" si="248"/>
        <v>634</v>
      </c>
      <c r="B637" s="29">
        <v>31681</v>
      </c>
      <c r="C637" s="25">
        <v>22</v>
      </c>
      <c r="D637" s="12">
        <v>27.9</v>
      </c>
      <c r="E637" s="25">
        <v>24.5</v>
      </c>
      <c r="F637" s="35">
        <v>93</v>
      </c>
      <c r="G637" s="25">
        <v>34</v>
      </c>
      <c r="H637" s="13">
        <v>0</v>
      </c>
      <c r="I637" s="25">
        <v>0</v>
      </c>
      <c r="J637" s="12">
        <v>0</v>
      </c>
      <c r="K637" s="12">
        <v>1</v>
      </c>
      <c r="L637" s="25" t="s">
        <v>11</v>
      </c>
      <c r="M637" s="10"/>
      <c r="N637" s="15"/>
      <c r="O637" s="15"/>
      <c r="P637" s="4"/>
      <c r="Q637" s="54"/>
      <c r="R637" s="42">
        <f t="shared" si="266"/>
        <v>1.0309278350515464E-2</v>
      </c>
      <c r="S637" s="44" t="str" cm="1">
        <f t="array" ref="S637">SETVECTOR(R637:R638)</f>
        <v>0.0103092783505155,0.309278350515464</v>
      </c>
      <c r="T637" s="44">
        <f t="shared" si="261"/>
        <v>1.4432989690721649E-2</v>
      </c>
      <c r="U637" s="5">
        <f t="shared" si="262"/>
        <v>0</v>
      </c>
      <c r="V637" s="5">
        <f t="shared" si="263"/>
        <v>3.547835754814916E-2</v>
      </c>
      <c r="W637" s="5">
        <f t="shared" si="264"/>
        <v>0.57827960655754385</v>
      </c>
      <c r="X637" s="5">
        <f t="shared" si="265"/>
        <v>2.2703671162480135E-2</v>
      </c>
      <c r="Y637" s="5" t="str" cm="1">
        <f t="array" ref="Y637:AB637">SETMATRIX(GETMATRIX(Y636:AB636)-$O$9*DELTAWEIGHT(S636,$AH$4,AK636:AN636))</f>
        <v>0.5774,0.5774,0.5774</v>
      </c>
      <c r="Z637" s="5" t="str">
        <v>0.620303927285797,0.596624631214768,0.5774</v>
      </c>
      <c r="AA637" s="5" t="str">
        <v>0.687038709968326,0.668190088849597,0.5774</v>
      </c>
      <c r="AB637" s="5" t="str">
        <v>0.629879648465245,0.601193059543569,0.5774</v>
      </c>
      <c r="AC637" s="5" cm="1">
        <f t="array" ref="AC637">SIGMOID(SUM(GETVECTOR(Y637)*GETVECTOR(_xlfn.CONCAT($S637,",",$AH$4)))+U637)</f>
        <v>0.5460020126199282</v>
      </c>
      <c r="AD637" s="5" cm="1">
        <f t="array" ref="AD637">SIGMOID(SUM(GETVECTOR(Z637)*GETVECTOR(_xlfn.CONCAT($S637,",",$AH$4)))+V637)</f>
        <v>0.55635856378587956</v>
      </c>
      <c r="AE637" s="5" cm="1">
        <f t="array" ref="AE637">TANH(SUM(GETVECTOR(AA637)*GETVECTOR(_xlfn.CONCAT($S637,",",$AH$4)))+W637)</f>
        <v>0.65955139225502324</v>
      </c>
      <c r="AF637" s="5" cm="1">
        <f t="array" ref="AF637">SIGMOID(SUM(GETVECTOR(AB637)*GETVECTOR(_xlfn.CONCAT($S637,",",$AH$4)))+X637)</f>
        <v>0.55357683922310119</v>
      </c>
      <c r="AG637" s="5">
        <f t="shared" si="251"/>
        <v>0.36694706533798199</v>
      </c>
      <c r="AH637" s="40">
        <f t="shared" si="252"/>
        <v>0.19448176306154299</v>
      </c>
      <c r="AI637" s="3">
        <f t="shared" si="253"/>
        <v>0.18004877337082134</v>
      </c>
      <c r="AJ637" s="3">
        <f t="shared" si="254"/>
        <v>8.7368992370796386E-2</v>
      </c>
      <c r="AK637" s="3">
        <f t="shared" si="255"/>
        <v>0</v>
      </c>
      <c r="AL637" s="3">
        <f t="shared" si="256"/>
        <v>1.4223053654692184E-2</v>
      </c>
      <c r="AM637" s="3">
        <f t="shared" si="257"/>
        <v>2.746340445501284E-2</v>
      </c>
      <c r="AN637" s="3">
        <f t="shared" si="258"/>
        <v>1.5632043969088273E-2</v>
      </c>
      <c r="AO637" s="3" t="str" cm="1">
        <f t="array" ref="AO637">GETVECTOR(Y637,2)</f>
        <v>0.5774</v>
      </c>
      <c r="AP637" s="3" t="str" cm="1">
        <f t="array" ref="AP637">GETVECTOR(Z637,2)</f>
        <v>0.5774</v>
      </c>
      <c r="AQ637" s="3" t="str" cm="1">
        <f t="array" ref="AQ637">GETVECTOR(AA637,2)</f>
        <v>0.5774</v>
      </c>
      <c r="AR637" s="3" t="str" cm="1">
        <f t="array" ref="AR637">GETVECTOR(AB637,2)</f>
        <v>0.5774</v>
      </c>
      <c r="AS637" s="3" cm="1">
        <f t="array" ref="AS637">SUM(AK637:AN637*AO637:AR637)</f>
        <v>3.3095703100295248E-2</v>
      </c>
      <c r="AT637" s="51">
        <f t="shared" si="259"/>
        <v>3.2417560792337381E-2</v>
      </c>
      <c r="AU637" s="48">
        <f t="shared" si="260"/>
        <v>0.18004877337082134</v>
      </c>
      <c r="AV637" s="56"/>
      <c r="AW637" s="56"/>
    </row>
    <row r="638" spans="1:49" ht="15" customHeight="1" x14ac:dyDescent="0.25">
      <c r="A638" s="11">
        <f t="shared" si="248"/>
        <v>635</v>
      </c>
      <c r="B638" s="29">
        <v>31682</v>
      </c>
      <c r="C638" s="25">
        <v>21</v>
      </c>
      <c r="D638" s="12">
        <v>28.2</v>
      </c>
      <c r="E638" s="25">
        <v>23.8</v>
      </c>
      <c r="F638" s="35">
        <v>94</v>
      </c>
      <c r="G638" s="25">
        <v>17</v>
      </c>
      <c r="H638" s="13">
        <v>0</v>
      </c>
      <c r="I638" s="25">
        <v>0</v>
      </c>
      <c r="J638" s="12">
        <v>0</v>
      </c>
      <c r="K638" s="12">
        <v>0</v>
      </c>
      <c r="L638" s="25" t="s">
        <v>11</v>
      </c>
      <c r="M638" s="10"/>
      <c r="N638" s="15"/>
      <c r="O638" s="15"/>
      <c r="P638" s="4"/>
      <c r="Q638" s="54"/>
      <c r="R638" s="42">
        <f t="shared" si="266"/>
        <v>0.30927835051546393</v>
      </c>
      <c r="S638" s="44" t="str" cm="1">
        <f t="array" ref="S638">SETVECTOR(R638:R639)</f>
        <v>0.309278350515464,0.0144329896907216</v>
      </c>
      <c r="T638" s="44">
        <f t="shared" si="261"/>
        <v>1.0309278350515464E-3</v>
      </c>
      <c r="U638" s="5">
        <f t="shared" si="262"/>
        <v>0</v>
      </c>
      <c r="V638" s="5">
        <f t="shared" si="263"/>
        <v>3.4056052182679944E-2</v>
      </c>
      <c r="W638" s="5">
        <f t="shared" si="264"/>
        <v>0.57553326611204259</v>
      </c>
      <c r="X638" s="5">
        <f t="shared" si="265"/>
        <v>2.1140466765571308E-2</v>
      </c>
      <c r="Y638" s="5" t="str" cm="1">
        <f t="array" ref="Y638:AB638">SETMATRIX(GETMATRIX(Y637:AB637)-$O$9*DELTAWEIGHT(S637,$AH$4,AK637:AN637))</f>
        <v>0.5774,0.5774,0.5774</v>
      </c>
      <c r="Z638" s="5" t="str">
        <v>0.62029771989301,0.596438409431165,0.5774</v>
      </c>
      <c r="AA638" s="5" t="str">
        <v>0.687010993585833,0.667358597374806,0.5774</v>
      </c>
      <c r="AB638" s="5" t="str">
        <v>0.62987322726381,0.601000423500512,0.5774</v>
      </c>
      <c r="AC638" s="5" cm="1">
        <f t="array" ref="AC638">SIGMOID(SUM(GETVECTOR(Y638)*GETVECTOR(_xlfn.CONCAT($S638,",",$AH$4)))+U638)</f>
        <v>0.54659216672985944</v>
      </c>
      <c r="AD638" s="5" cm="1">
        <f t="array" ref="AD638">SIGMOID(SUM(GETVECTOR(Z638)*GETVECTOR(_xlfn.CONCAT($S638,",",$AH$4)))+V638)</f>
        <v>0.55836006218130374</v>
      </c>
      <c r="AE638" s="5" cm="1">
        <f t="array" ref="AE638">TANH(SUM(GETVECTOR(AA638)*GETVECTOR(_xlfn.CONCAT($S638,",",$AH$4)))+W638)</f>
        <v>0.66271694272280857</v>
      </c>
      <c r="AF638" s="5" cm="1">
        <f t="array" ref="AF638">SIGMOID(SUM(GETVECTOR(AB638)*GETVECTOR(_xlfn.CONCAT($S638,",",$AH$4)))+X638)</f>
        <v>0.55592029126560683</v>
      </c>
      <c r="AG638" s="5">
        <f t="shared" si="251"/>
        <v>0.37003467334731088</v>
      </c>
      <c r="AH638" s="40">
        <f t="shared" si="252"/>
        <v>0.19680803588607662</v>
      </c>
      <c r="AI638" s="3">
        <f t="shared" si="253"/>
        <v>0.19577710805102508</v>
      </c>
      <c r="AJ638" s="3">
        <f t="shared" si="254"/>
        <v>9.5195817828160348E-2</v>
      </c>
      <c r="AK638" s="3">
        <f t="shared" si="255"/>
        <v>0</v>
      </c>
      <c r="AL638" s="3">
        <f t="shared" si="256"/>
        <v>1.5557099520909721E-2</v>
      </c>
      <c r="AM638" s="3">
        <f t="shared" si="257"/>
        <v>2.980883919401241E-2</v>
      </c>
      <c r="AN638" s="3">
        <f t="shared" si="258"/>
        <v>1.7110616817535163E-2</v>
      </c>
      <c r="AO638" s="3" t="str" cm="1">
        <f t="array" ref="AO638">GETVECTOR(Y638,2)</f>
        <v>0.5774</v>
      </c>
      <c r="AP638" s="3" t="str" cm="1">
        <f t="array" ref="AP638">GETVECTOR(Z638,2)</f>
        <v>0.5774</v>
      </c>
      <c r="AQ638" s="3" t="str" cm="1">
        <f t="array" ref="AQ638">GETVECTOR(AA638,2)</f>
        <v>0.5774</v>
      </c>
      <c r="AR638" s="3" t="str" cm="1">
        <f t="array" ref="AR638">GETVECTOR(AB638,2)</f>
        <v>0.5774</v>
      </c>
      <c r="AS638" s="3" cm="1">
        <f t="array" ref="AS638">SUM(AK638:AN638*AO638:AR638)</f>
        <v>3.6073963164440843E-2</v>
      </c>
      <c r="AT638" s="51">
        <f t="shared" si="259"/>
        <v>3.8328676036822745E-2</v>
      </c>
      <c r="AU638" s="48">
        <f t="shared" si="260"/>
        <v>0.19577710805102508</v>
      </c>
      <c r="AV638" s="56"/>
      <c r="AW638" s="56"/>
    </row>
    <row r="639" spans="1:49" ht="15" customHeight="1" x14ac:dyDescent="0.25">
      <c r="A639" s="11">
        <f t="shared" si="248"/>
        <v>636</v>
      </c>
      <c r="B639" s="29">
        <v>31683</v>
      </c>
      <c r="C639" s="25">
        <v>22</v>
      </c>
      <c r="D639" s="12">
        <v>30.9</v>
      </c>
      <c r="E639" s="25">
        <v>24.4</v>
      </c>
      <c r="F639" s="35">
        <v>91</v>
      </c>
      <c r="G639" s="25">
        <v>7</v>
      </c>
      <c r="H639" s="13">
        <v>0</v>
      </c>
      <c r="I639" s="25">
        <v>0</v>
      </c>
      <c r="J639" s="12">
        <v>0</v>
      </c>
      <c r="K639" s="12">
        <v>1</v>
      </c>
      <c r="L639" s="25" t="s">
        <v>11</v>
      </c>
      <c r="M639" s="10"/>
      <c r="N639" s="15"/>
      <c r="O639" s="15"/>
      <c r="P639" s="4"/>
      <c r="Q639" s="54"/>
      <c r="R639" s="42">
        <f t="shared" si="266"/>
        <v>1.4432989690721649E-2</v>
      </c>
      <c r="S639" s="44" t="str" cm="1">
        <f t="array" ref="S639">SETVECTOR(R639:R640)</f>
        <v>0.0144329896907216,0.00103092783505155</v>
      </c>
      <c r="T639" s="44">
        <f t="shared" si="261"/>
        <v>4.7422680412371132E-2</v>
      </c>
      <c r="U639" s="5">
        <f t="shared" si="262"/>
        <v>0</v>
      </c>
      <c r="V639" s="5">
        <f t="shared" si="263"/>
        <v>3.2500342230588973E-2</v>
      </c>
      <c r="W639" s="5">
        <f t="shared" si="264"/>
        <v>0.57255238219264137</v>
      </c>
      <c r="X639" s="5">
        <f t="shared" si="265"/>
        <v>1.942940508381779E-2</v>
      </c>
      <c r="Y639" s="5" t="str" cm="1">
        <f t="array" ref="Y639:AB639">SETMATRIX(GETMATRIX(Y638:AB638)-$O$9*DELTAWEIGHT(S638,$AH$4,AK638:AN638))</f>
        <v>0.5774,0.5774,0.5774</v>
      </c>
      <c r="Z639" s="5" t="str">
        <v>0.620088346756632,0.596428638684801,0.5774</v>
      </c>
      <c r="AA639" s="5" t="str">
        <v>0.686074860441415,0.6673149111614,0.5774</v>
      </c>
      <c r="AB639" s="5" t="str">
        <v>0.629656647609627,0.600990316449983,0.5774</v>
      </c>
      <c r="AC639" s="5" cm="1">
        <f t="array" ref="AC639">SIGMOID(SUM(GETVECTOR(Y639)*GETVECTOR(_xlfn.CONCAT($S639,",",$AH$4)))+U639)</f>
        <v>0.50223220166474081</v>
      </c>
      <c r="AD639" s="5" cm="1">
        <f t="array" ref="AD639">SIGMOID(SUM(GETVECTOR(Z639)*GETVECTOR(_xlfn.CONCAT($S639,",",$AH$4)))+V639)</f>
        <v>0.51051468606095662</v>
      </c>
      <c r="AE639" s="5" cm="1">
        <f t="array" ref="AE639">TANH(SUM(GETVECTOR(AA639)*GETVECTOR(_xlfn.CONCAT($S639,",",$AH$4)))+W639)</f>
        <v>0.52494567306365769</v>
      </c>
      <c r="AF639" s="5" cm="1">
        <f t="array" ref="AF639">SIGMOID(SUM(GETVECTOR(AB639)*GETVECTOR(_xlfn.CONCAT($S639,",",$AH$4)))+X639)</f>
        <v>0.50728368737281315</v>
      </c>
      <c r="AG639" s="5">
        <f t="shared" si="251"/>
        <v>0.2679924754831508</v>
      </c>
      <c r="AH639" s="40">
        <f t="shared" si="252"/>
        <v>0.13278446942132463</v>
      </c>
      <c r="AI639" s="3">
        <f t="shared" si="253"/>
        <v>8.5361789008953498E-2</v>
      </c>
      <c r="AJ639" s="3">
        <f t="shared" si="254"/>
        <v>4.0335713932138036E-2</v>
      </c>
      <c r="AK639" s="3">
        <f t="shared" si="255"/>
        <v>0</v>
      </c>
      <c r="AL639" s="3">
        <f t="shared" si="256"/>
        <v>5.291173649902248E-3</v>
      </c>
      <c r="AM639" s="3">
        <f t="shared" si="257"/>
        <v>1.4917485982042638E-2</v>
      </c>
      <c r="AN639" s="3">
        <f t="shared" si="258"/>
        <v>5.5848013752682725E-3</v>
      </c>
      <c r="AO639" s="3" t="str" cm="1">
        <f t="array" ref="AO639">GETVECTOR(Y639,2)</f>
        <v>0.5774</v>
      </c>
      <c r="AP639" s="3" t="str" cm="1">
        <f t="array" ref="AP639">GETVECTOR(Z639,2)</f>
        <v>0.5774</v>
      </c>
      <c r="AQ639" s="3" t="str" cm="1">
        <f t="array" ref="AQ639">GETVECTOR(AA639,2)</f>
        <v>0.5774</v>
      </c>
      <c r="AR639" s="3" t="str" cm="1">
        <f t="array" ref="AR639">GETVECTOR(AB639,2)</f>
        <v>0.5774</v>
      </c>
      <c r="AS639" s="3" cm="1">
        <f t="array" ref="AS639">SUM(AK639:AN639*AO639:AR639)</f>
        <v>1.4893144385564879E-2</v>
      </c>
      <c r="AT639" s="51">
        <f t="shared" si="259"/>
        <v>7.2866350228090945E-3</v>
      </c>
      <c r="AU639" s="48">
        <f t="shared" si="260"/>
        <v>8.5361789008953498E-2</v>
      </c>
      <c r="AV639" s="56"/>
      <c r="AW639" s="56"/>
    </row>
    <row r="640" spans="1:49" ht="15" customHeight="1" x14ac:dyDescent="0.25">
      <c r="A640" s="11">
        <f t="shared" si="248"/>
        <v>637</v>
      </c>
      <c r="B640" s="29">
        <v>31684</v>
      </c>
      <c r="C640" s="25">
        <v>23</v>
      </c>
      <c r="D640" s="12">
        <v>30.6</v>
      </c>
      <c r="E640" s="25">
        <v>24.9</v>
      </c>
      <c r="F640" s="35">
        <v>92</v>
      </c>
      <c r="G640" s="25">
        <v>8</v>
      </c>
      <c r="H640" s="13">
        <v>0</v>
      </c>
      <c r="I640" s="25">
        <v>0</v>
      </c>
      <c r="J640" s="12">
        <v>0</v>
      </c>
      <c r="K640" s="12">
        <v>0</v>
      </c>
      <c r="L640" s="25" t="s">
        <v>11</v>
      </c>
      <c r="M640" s="10"/>
      <c r="N640" s="15"/>
      <c r="O640" s="15"/>
      <c r="P640" s="4"/>
      <c r="Q640" s="54"/>
      <c r="R640" s="42">
        <f t="shared" si="266"/>
        <v>1.0309278350515464E-3</v>
      </c>
      <c r="S640" s="44" t="str" cm="1">
        <f t="array" ref="S640">SETVECTOR(R640:R641)</f>
        <v>0.00103092783505155,0.0474226804123711</v>
      </c>
      <c r="T640" s="44">
        <f t="shared" si="261"/>
        <v>0.53195876288659794</v>
      </c>
      <c r="U640" s="5">
        <f t="shared" si="262"/>
        <v>0</v>
      </c>
      <c r="V640" s="5">
        <f t="shared" si="263"/>
        <v>3.1971224865598745E-2</v>
      </c>
      <c r="W640" s="5">
        <f t="shared" si="264"/>
        <v>0.57106063359443715</v>
      </c>
      <c r="X640" s="5">
        <f t="shared" si="265"/>
        <v>1.8870924946290963E-2</v>
      </c>
      <c r="Y640" s="5" t="str" cm="1">
        <f t="array" ref="Y640:AB640">SETMATRIX(GETMATRIX(Y639:AB639)-$O$9*DELTAWEIGHT(S639,$AH$4,AK639:AN639))</f>
        <v>0.5774,0.5774,0.5774</v>
      </c>
      <c r="Z640" s="5" t="str">
        <v>0.620087690381254,0.596428591800845,0.5774</v>
      </c>
      <c r="AA640" s="5" t="str">
        <v>0.686069662966134,0.667314539913166,0.5774</v>
      </c>
      <c r="AB640" s="5" t="str">
        <v>0.629655984918249,0.600990269114885,0.5774</v>
      </c>
      <c r="AC640" s="5" cm="1">
        <f t="array" ref="AC640">SIGMOID(SUM(GETVECTOR(Y640)*GETVECTOR(_xlfn.CONCAT($S640,",",$AH$4)))+U640)</f>
        <v>0.50699382217341482</v>
      </c>
      <c r="AD640" s="5" cm="1">
        <f t="array" ref="AD640">SIGMOID(SUM(GETVECTOR(Z640)*GETVECTOR(_xlfn.CONCAT($S640,",",$AH$4)))+V640)</f>
        <v>0.51521898066777594</v>
      </c>
      <c r="AE640" s="5" cm="1">
        <f t="array" ref="AE640">TANH(SUM(GETVECTOR(AA640)*GETVECTOR(_xlfn.CONCAT($S640,",",$AH$4)))+W640)</f>
        <v>0.53947427223796529</v>
      </c>
      <c r="AF640" s="5" cm="1">
        <f t="array" ref="AF640">SIGMOID(SUM(GETVECTOR(AB640)*GETVECTOR(_xlfn.CONCAT($S640,",",$AH$4)))+X640)</f>
        <v>0.51200284963339227</v>
      </c>
      <c r="AG640" s="5">
        <f t="shared" si="251"/>
        <v>0.27794738463893476</v>
      </c>
      <c r="AH640" s="40">
        <f t="shared" si="252"/>
        <v>0.1387549616308521</v>
      </c>
      <c r="AI640" s="3">
        <f t="shared" si="253"/>
        <v>-0.39320380125574583</v>
      </c>
      <c r="AJ640" s="3">
        <f t="shared" si="254"/>
        <v>-0.18653575029489339</v>
      </c>
      <c r="AK640" s="3">
        <f t="shared" si="255"/>
        <v>0</v>
      </c>
      <c r="AL640" s="3">
        <f t="shared" si="256"/>
        <v>-2.5134501591199804E-2</v>
      </c>
      <c r="AM640" s="3">
        <f t="shared" si="257"/>
        <v>-6.8136569671960037E-2</v>
      </c>
      <c r="AN640" s="3">
        <f t="shared" si="258"/>
        <v>-2.6624625964810376E-2</v>
      </c>
      <c r="AO640" s="3" t="str" cm="1">
        <f t="array" ref="AO640">GETVECTOR(Y640,2)</f>
        <v>0.5774</v>
      </c>
      <c r="AP640" s="3" t="str" cm="1">
        <f t="array" ref="AP640">GETVECTOR(Z640,2)</f>
        <v>0.5774</v>
      </c>
      <c r="AQ640" s="3" t="str" cm="1">
        <f t="array" ref="AQ640">GETVECTOR(AA640,2)</f>
        <v>0.5774</v>
      </c>
      <c r="AR640" s="3" t="str" cm="1">
        <f t="array" ref="AR640">GETVECTOR(AB640,2)</f>
        <v>0.5774</v>
      </c>
      <c r="AS640" s="3" cm="1">
        <f t="array" ref="AS640">SUM(AK640:AN640*AO640:AR640)</f>
        <v>-6.9227775579430009E-2</v>
      </c>
      <c r="AT640" s="51">
        <f t="shared" si="259"/>
        <v>0.15460922932196808</v>
      </c>
      <c r="AU640" s="48">
        <f t="shared" si="260"/>
        <v>0.39320380125574583</v>
      </c>
      <c r="AV640" s="56"/>
      <c r="AW640" s="56"/>
    </row>
    <row r="641" spans="1:49" ht="15" customHeight="1" x14ac:dyDescent="0.25">
      <c r="A641" s="11">
        <f t="shared" si="248"/>
        <v>638</v>
      </c>
      <c r="B641" s="29">
        <v>31685</v>
      </c>
      <c r="C641" s="25">
        <v>22</v>
      </c>
      <c r="D641" s="12">
        <v>30.6</v>
      </c>
      <c r="E641" s="25">
        <v>24.8</v>
      </c>
      <c r="F641" s="35">
        <v>92</v>
      </c>
      <c r="G641" s="25">
        <v>30</v>
      </c>
      <c r="H641" s="13">
        <v>0</v>
      </c>
      <c r="I641" s="25">
        <v>0</v>
      </c>
      <c r="J641" s="12">
        <v>0</v>
      </c>
      <c r="K641" s="12">
        <v>1</v>
      </c>
      <c r="L641" s="25" t="s">
        <v>11</v>
      </c>
      <c r="M641" s="10"/>
      <c r="N641" s="15"/>
      <c r="O641" s="15"/>
      <c r="P641" s="4"/>
      <c r="Q641" s="54"/>
      <c r="R641" s="42">
        <f t="shared" si="266"/>
        <v>4.7422680412371132E-2</v>
      </c>
      <c r="S641" s="44" t="str" cm="1">
        <f t="array" ref="S641">SETVECTOR(R641:R642)</f>
        <v>0.0474226804123711,0.531958762886598</v>
      </c>
      <c r="T641" s="44">
        <f t="shared" si="261"/>
        <v>5.1546391752577317E-2</v>
      </c>
      <c r="U641" s="5">
        <f t="shared" si="262"/>
        <v>0</v>
      </c>
      <c r="V641" s="5">
        <f t="shared" si="263"/>
        <v>3.4484675024718726E-2</v>
      </c>
      <c r="W641" s="5">
        <f t="shared" si="264"/>
        <v>0.5778742905616332</v>
      </c>
      <c r="X641" s="5">
        <f t="shared" si="265"/>
        <v>2.1533387542772002E-2</v>
      </c>
      <c r="Y641" s="5" t="str" cm="1">
        <f t="array" ref="Y641:AB641">SETMATRIX(GETMATRIX(Y640:AB640)-$O$9*DELTAWEIGHT(S640,$AH$4,AK640:AN640))</f>
        <v>0.5774,0.5774,0.5774</v>
      </c>
      <c r="Z641" s="5" t="str">
        <v>0.62008926371542,0.596500965172471,0.5774</v>
      </c>
      <c r="AA641" s="5" t="str">
        <v>0.686081213594159,0.667845868802309,0.5774</v>
      </c>
      <c r="AB641" s="5" t="str">
        <v>0.629657576242681,0.601063470038779,0.5774</v>
      </c>
      <c r="AC641" s="5" cm="1">
        <f t="array" ref="AC641">SIGMOID(SUM(GETVECTOR(Y641)*GETVECTOR(_xlfn.CONCAT($S641,",",$AH$4)))+U641)</f>
        <v>0.58286236373382716</v>
      </c>
      <c r="AD641" s="5" cm="1">
        <f t="array" ref="AD641">SIGMOID(SUM(GETVECTOR(Z641)*GETVECTOR(_xlfn.CONCAT($S641,",",$AH$4)))+V641)</f>
        <v>0.59416367376515788</v>
      </c>
      <c r="AE641" s="5" cm="1">
        <f t="array" ref="AE641">TANH(SUM(GETVECTOR(AA641)*GETVECTOR(_xlfn.CONCAT($S641,",",$AH$4)))+W641)</f>
        <v>0.74679822959157294</v>
      </c>
      <c r="AF641" s="5" cm="1">
        <f t="array" ref="AF641">SIGMOID(SUM(GETVECTOR(AB641)*GETVECTOR(_xlfn.CONCAT($S641,",",$AH$4)))+X641)</f>
        <v>0.5917330652255155</v>
      </c>
      <c r="AG641" s="5">
        <f t="shared" si="251"/>
        <v>0.44372037965544481</v>
      </c>
      <c r="AH641" s="40">
        <f t="shared" si="252"/>
        <v>0.24658907746592465</v>
      </c>
      <c r="AI641" s="3">
        <f t="shared" si="253"/>
        <v>0.19504268571334732</v>
      </c>
      <c r="AJ641" s="3">
        <f t="shared" si="254"/>
        <v>9.5370724257241343E-2</v>
      </c>
      <c r="AK641" s="3">
        <f t="shared" si="255"/>
        <v>0</v>
      </c>
      <c r="AL641" s="3">
        <f t="shared" si="256"/>
        <v>1.7174154858440309E-2</v>
      </c>
      <c r="AM641" s="3">
        <f t="shared" si="257"/>
        <v>2.5062861721496299E-2</v>
      </c>
      <c r="AN641" s="3">
        <f t="shared" si="258"/>
        <v>1.9635759875772544E-2</v>
      </c>
      <c r="AO641" s="3" t="str" cm="1">
        <f t="array" ref="AO641">GETVECTOR(Y641,2)</f>
        <v>0.5774</v>
      </c>
      <c r="AP641" s="3" t="str" cm="1">
        <f t="array" ref="AP641">GETVECTOR(Z641,2)</f>
        <v>0.5774</v>
      </c>
      <c r="AQ641" s="3" t="str" cm="1">
        <f t="array" ref="AQ641">GETVECTOR(AA641,2)</f>
        <v>0.5774</v>
      </c>
      <c r="AR641" s="3" t="str" cm="1">
        <f t="array" ref="AR641">GETVECTOR(AB641,2)</f>
        <v>0.5774</v>
      </c>
      <c r="AS641" s="3" cm="1">
        <f t="array" ref="AS641">SUM(AK641:AN641*AO641:AR641)</f>
        <v>3.5725341125526472E-2</v>
      </c>
      <c r="AT641" s="51">
        <f t="shared" si="259"/>
        <v>3.8041649250275582E-2</v>
      </c>
      <c r="AU641" s="48">
        <f t="shared" si="260"/>
        <v>0.19504268571334732</v>
      </c>
      <c r="AV641" s="56"/>
      <c r="AW641" s="56"/>
    </row>
    <row r="642" spans="1:49" ht="15" customHeight="1" x14ac:dyDescent="0.25">
      <c r="A642" s="11">
        <f t="shared" si="248"/>
        <v>639</v>
      </c>
      <c r="B642" s="29">
        <v>31686</v>
      </c>
      <c r="C642" s="25">
        <v>22</v>
      </c>
      <c r="D642" s="12">
        <v>29.2</v>
      </c>
      <c r="E642" s="25">
        <v>25.6</v>
      </c>
      <c r="F642" s="35">
        <v>95</v>
      </c>
      <c r="G642" s="25">
        <v>14</v>
      </c>
      <c r="H642" s="13">
        <v>0</v>
      </c>
      <c r="I642" s="25">
        <v>0</v>
      </c>
      <c r="J642" s="12">
        <v>0</v>
      </c>
      <c r="K642" s="12">
        <v>1</v>
      </c>
      <c r="L642" s="25" t="s">
        <v>11</v>
      </c>
      <c r="M642" s="10"/>
      <c r="N642" s="15"/>
      <c r="O642" s="15"/>
      <c r="P642" s="4"/>
      <c r="Q642" s="54"/>
      <c r="R642" s="42">
        <f t="shared" si="266"/>
        <v>0.53195876288659794</v>
      </c>
      <c r="S642" s="44" t="str" cm="1">
        <f t="array" ref="S642">SETVECTOR(R642:R643)</f>
        <v>0.531958762886598,0.0515463917525773</v>
      </c>
      <c r="T642" s="44">
        <f t="shared" si="261"/>
        <v>2.0618556701030928E-3</v>
      </c>
      <c r="U642" s="5">
        <f t="shared" si="262"/>
        <v>0</v>
      </c>
      <c r="V642" s="5">
        <f t="shared" si="263"/>
        <v>3.2767259538874695E-2</v>
      </c>
      <c r="W642" s="5">
        <f t="shared" si="264"/>
        <v>0.57536800438948354</v>
      </c>
      <c r="X642" s="5">
        <f t="shared" si="265"/>
        <v>1.9569811555194747E-2</v>
      </c>
      <c r="Y642" s="5" t="str" cm="1">
        <f t="array" ref="Y642:AB642">SETMATRIX(GETMATRIX(Y641:AB641)-$O$9*DELTAWEIGHT(S641,$AH$4,AK641:AN641))</f>
        <v>0.5774,0.5774,0.5774</v>
      </c>
      <c r="Z642" s="5" t="str">
        <v>0.620044614827367,0.596000121123877,0.5774</v>
      </c>
      <c r="AA642" s="5" t="str">
        <v>0.685939652330153,0.666257920710411,0.5774</v>
      </c>
      <c r="AB642" s="5" t="str">
        <v>0.629609863292916,0.600528255210983,0.5774</v>
      </c>
      <c r="AC642" s="5" cm="1">
        <f t="array" ref="AC642">SIGMOID(SUM(GETVECTOR(Y642)*GETVECTOR(_xlfn.CONCAT($S642,",",$AH$4)))+U642)</f>
        <v>0.58344115843111177</v>
      </c>
      <c r="AD642" s="5" cm="1">
        <f t="array" ref="AD642">SIGMOID(SUM(GETVECTOR(Z642)*GETVECTOR(_xlfn.CONCAT($S642,",",$AH$4)))+V642)</f>
        <v>0.5970833692102796</v>
      </c>
      <c r="AE642" s="5" cm="1">
        <f t="array" ref="AE642">TANH(SUM(GETVECTOR(AA642)*GETVECTOR(_xlfn.CONCAT($S642,",",$AH$4)))+W642)</f>
        <v>0.75071999168644987</v>
      </c>
      <c r="AF642" s="5" cm="1">
        <f t="array" ref="AF642">SIGMOID(SUM(GETVECTOR(AB642)*GETVECTOR(_xlfn.CONCAT($S642,",",$AH$4)))+X642)</f>
        <v>0.59518722899722321</v>
      </c>
      <c r="AG642" s="5">
        <f t="shared" si="251"/>
        <v>0.44824242196965858</v>
      </c>
      <c r="AH642" s="40">
        <f t="shared" si="252"/>
        <v>0.25024837702218344</v>
      </c>
      <c r="AI642" s="3">
        <f t="shared" si="253"/>
        <v>0.24818652135208036</v>
      </c>
      <c r="AJ642" s="3">
        <f t="shared" si="254"/>
        <v>0.12160382509017367</v>
      </c>
      <c r="AK642" s="3">
        <f t="shared" si="255"/>
        <v>0</v>
      </c>
      <c r="AL642" s="3">
        <f t="shared" si="256"/>
        <v>2.1962176922578319E-2</v>
      </c>
      <c r="AM642" s="3">
        <f t="shared" si="257"/>
        <v>3.1687381482440706E-2</v>
      </c>
      <c r="AN642" s="3">
        <f t="shared" si="258"/>
        <v>2.5142222567799955E-2</v>
      </c>
      <c r="AO642" s="3" t="str" cm="1">
        <f t="array" ref="AO642">GETVECTOR(Y642,2)</f>
        <v>0.5774</v>
      </c>
      <c r="AP642" s="3" t="str" cm="1">
        <f t="array" ref="AP642">GETVECTOR(Z642,2)</f>
        <v>0.5774</v>
      </c>
      <c r="AQ642" s="3" t="str" cm="1">
        <f t="array" ref="AQ642">GETVECTOR(AA642,2)</f>
        <v>0.5774</v>
      </c>
      <c r="AR642" s="3" t="str" cm="1">
        <f t="array" ref="AR642">GETVECTOR(AB642,2)</f>
        <v>0.5774</v>
      </c>
      <c r="AS642" s="3" cm="1">
        <f t="array" ref="AS642">SUM(AK642:AN642*AO642:AR642)</f>
        <v>4.5494374333705678E-2</v>
      </c>
      <c r="AT642" s="51">
        <f t="shared" si="259"/>
        <v>6.1596549380846639E-2</v>
      </c>
      <c r="AU642" s="48">
        <f t="shared" si="260"/>
        <v>0.24818652135208036</v>
      </c>
      <c r="AV642" s="56"/>
      <c r="AW642" s="56"/>
    </row>
    <row r="643" spans="1:49" ht="15" customHeight="1" x14ac:dyDescent="0.25">
      <c r="A643" s="11">
        <f t="shared" si="248"/>
        <v>640</v>
      </c>
      <c r="B643" s="29">
        <v>31687</v>
      </c>
      <c r="C643" s="25">
        <v>22</v>
      </c>
      <c r="D643" s="12">
        <v>30.6</v>
      </c>
      <c r="E643" s="25">
        <v>25.3</v>
      </c>
      <c r="F643" s="35">
        <v>91</v>
      </c>
      <c r="G643" s="25">
        <v>1</v>
      </c>
      <c r="H643" s="13">
        <v>0</v>
      </c>
      <c r="I643" s="25">
        <v>0</v>
      </c>
      <c r="J643" s="12">
        <v>0</v>
      </c>
      <c r="K643" s="12">
        <v>0</v>
      </c>
      <c r="L643" s="25" t="s">
        <v>11</v>
      </c>
      <c r="M643" s="10"/>
      <c r="N643" s="15"/>
      <c r="O643" s="15"/>
      <c r="P643" s="4"/>
      <c r="Q643" s="54"/>
      <c r="R643" s="42">
        <f t="shared" si="266"/>
        <v>5.1546391752577317E-2</v>
      </c>
      <c r="S643" s="44" t="str" cm="1">
        <f t="array" ref="S643">SETVECTOR(R643:R644)</f>
        <v>0.0515463917525773,0.00206185567010309</v>
      </c>
      <c r="T643" s="44">
        <f t="shared" si="261"/>
        <v>9.3814432989690721E-2</v>
      </c>
      <c r="U643" s="5">
        <f t="shared" si="262"/>
        <v>0</v>
      </c>
      <c r="V643" s="5">
        <f t="shared" si="263"/>
        <v>3.0571041846616864E-2</v>
      </c>
      <c r="W643" s="5">
        <f t="shared" si="264"/>
        <v>0.57219926624123951</v>
      </c>
      <c r="X643" s="5">
        <f t="shared" si="265"/>
        <v>1.7055589298414751E-2</v>
      </c>
      <c r="Y643" s="5" t="str" cm="1">
        <f t="array" ref="Y643:AB643">SETMATRIX(GETMATRIX(Y642:AB642)-$O$9*DELTAWEIGHT(S642,$AH$4,AK642:AN642))</f>
        <v>0.5774,0.5774,0.5774</v>
      </c>
      <c r="Z643" s="5" t="str">
        <v>0.619356408277391,0.595933434442678,0.5774</v>
      </c>
      <c r="AA643" s="5" t="str">
        <v>0.683753550179351,0.666046089106651,0.5774</v>
      </c>
      <c r="AB643" s="5" t="str">
        <v>0.628874450793421,0.600456994309869,0.5774</v>
      </c>
      <c r="AC643" s="5" cm="1">
        <f t="array" ref="AC643">SIGMOID(SUM(GETVECTOR(Y643)*GETVECTOR(_xlfn.CONCAT($S643,",",$AH$4)))+U643)</f>
        <v>0.50773773272340572</v>
      </c>
      <c r="AD643" s="5" cm="1">
        <f t="array" ref="AD643">SIGMOID(SUM(GETVECTOR(Z643)*GETVECTOR(_xlfn.CONCAT($S643,",",$AH$4)))+V643)</f>
        <v>0.51592595052029311</v>
      </c>
      <c r="AE643" s="5" cm="1">
        <f t="array" ref="AE643">TANH(SUM(GETVECTOR(AA643)*GETVECTOR(_xlfn.CONCAT($S643,",",$AH$4)))+W643)</f>
        <v>0.54329423143787414</v>
      </c>
      <c r="AF643" s="5" cm="1">
        <f t="array" ref="AF643">SIGMOID(SUM(GETVECTOR(AB643)*GETVECTOR(_xlfn.CONCAT($S643,",",$AH$4)))+X643)</f>
        <v>0.51267474747511566</v>
      </c>
      <c r="AG643" s="5">
        <f t="shared" si="251"/>
        <v>0.28029959276677735</v>
      </c>
      <c r="AH643" s="40">
        <f t="shared" si="252"/>
        <v>0.14005368606044577</v>
      </c>
      <c r="AI643" s="3">
        <f t="shared" si="253"/>
        <v>4.6239253070755049E-2</v>
      </c>
      <c r="AJ643" s="3">
        <f t="shared" si="254"/>
        <v>2.1936574627282567E-2</v>
      </c>
      <c r="AK643" s="3">
        <f t="shared" si="255"/>
        <v>0</v>
      </c>
      <c r="AL643" s="3">
        <f t="shared" si="256"/>
        <v>2.976480776805688E-3</v>
      </c>
      <c r="AM643" s="3">
        <f t="shared" si="257"/>
        <v>7.9770335181132499E-3</v>
      </c>
      <c r="AN643" s="3">
        <f t="shared" si="258"/>
        <v>3.1559075329297389E-3</v>
      </c>
      <c r="AO643" s="3" t="str" cm="1">
        <f t="array" ref="AO643">GETVECTOR(Y643,2)</f>
        <v>0.5774</v>
      </c>
      <c r="AP643" s="3" t="str" cm="1">
        <f t="array" ref="AP643">GETVECTOR(Z643,2)</f>
        <v>0.5774</v>
      </c>
      <c r="AQ643" s="3" t="str" cm="1">
        <f t="array" ref="AQ643">GETVECTOR(AA643,2)</f>
        <v>0.5774</v>
      </c>
      <c r="AR643" s="3" t="str" cm="1">
        <f t="array" ref="AR643">GETVECTOR(AB643,2)</f>
        <v>0.5774</v>
      </c>
      <c r="AS643" s="3" cm="1">
        <f t="array" ref="AS643">SUM(AK643:AN643*AO643:AR643)</f>
        <v>8.146780163399826E-3</v>
      </c>
      <c r="AT643" s="51">
        <f t="shared" si="259"/>
        <v>2.13806852454133E-3</v>
      </c>
      <c r="AU643" s="48">
        <f t="shared" si="260"/>
        <v>4.6239253070755049E-2</v>
      </c>
      <c r="AV643" s="56"/>
      <c r="AW643" s="56"/>
    </row>
    <row r="644" spans="1:49" ht="15" customHeight="1" x14ac:dyDescent="0.25">
      <c r="A644" s="11">
        <f t="shared" si="248"/>
        <v>641</v>
      </c>
      <c r="B644" s="29">
        <v>31688</v>
      </c>
      <c r="C644" s="25">
        <v>22</v>
      </c>
      <c r="D644" s="12">
        <v>30.1</v>
      </c>
      <c r="E644" s="25">
        <v>25.2</v>
      </c>
      <c r="F644" s="35">
        <v>93</v>
      </c>
      <c r="G644" s="25">
        <v>28</v>
      </c>
      <c r="H644" s="13">
        <v>0</v>
      </c>
      <c r="I644" s="25">
        <v>0</v>
      </c>
      <c r="J644" s="12">
        <v>0</v>
      </c>
      <c r="K644" s="12">
        <v>0</v>
      </c>
      <c r="L644" s="25" t="s">
        <v>11</v>
      </c>
      <c r="M644" s="10"/>
      <c r="N644" s="15"/>
      <c r="O644" s="15"/>
      <c r="P644" s="4"/>
      <c r="Q644" s="54"/>
      <c r="R644" s="42">
        <f t="shared" si="266"/>
        <v>2.0618556701030928E-3</v>
      </c>
      <c r="S644" s="44" t="str" cm="1">
        <f t="array" ref="S644">SETVECTOR(R644:R645)</f>
        <v>0.00206185567010309,0.0938144329896907</v>
      </c>
      <c r="T644" s="44">
        <f t="shared" si="261"/>
        <v>0.79381443298969068</v>
      </c>
      <c r="U644" s="5">
        <f t="shared" si="262"/>
        <v>0</v>
      </c>
      <c r="V644" s="5">
        <f t="shared" si="263"/>
        <v>3.0273393768936296E-2</v>
      </c>
      <c r="W644" s="5">
        <f t="shared" si="264"/>
        <v>0.57140156288942823</v>
      </c>
      <c r="X644" s="5">
        <f t="shared" si="265"/>
        <v>1.6739998545121777E-2</v>
      </c>
      <c r="Y644" s="5" t="str" cm="1">
        <f t="array" ref="Y644:AB644">SETMATRIX(GETMATRIX(Y643:AB643)-$O$9*DELTAWEIGHT(S643,$AH$4,AK643:AN643))</f>
        <v>0.5774,0.5774,0.5774</v>
      </c>
      <c r="Z644" s="5" t="str">
        <v>0.619360466970829,0.595933596790415,0.5774</v>
      </c>
      <c r="AA644" s="5" t="str">
        <v>0.683782498916913,0.666047247056153,0.5774</v>
      </c>
      <c r="AB644" s="5" t="str">
        <v>0.628878558798386,0.600457158630068,0.5774</v>
      </c>
      <c r="AC644" s="5" cm="1">
        <f t="array" ref="AC644">SIGMOID(SUM(GETVECTOR(Y644)*GETVECTOR(_xlfn.CONCAT($S644,",",$AH$4)))+U644)</f>
        <v>0.51383620889354142</v>
      </c>
      <c r="AD644" s="5" cm="1">
        <f t="array" ref="AD644">SIGMOID(SUM(GETVECTOR(Z644)*GETVECTOR(_xlfn.CONCAT($S644,",",$AH$4)))+V644)</f>
        <v>0.52185047376138394</v>
      </c>
      <c r="AE644" s="5" cm="1">
        <f t="array" ref="AE644">TANH(SUM(GETVECTOR(AA644)*GETVECTOR(_xlfn.CONCAT($S644,",",$AH$4)))+W644)</f>
        <v>0.56168832723015505</v>
      </c>
      <c r="AF644" s="5" cm="1">
        <f t="array" ref="AF644">SIGMOID(SUM(GETVECTOR(AB644)*GETVECTOR(_xlfn.CONCAT($S644,",",$AH$4)))+X644)</f>
        <v>0.51858348673386567</v>
      </c>
      <c r="AG644" s="5">
        <f t="shared" si="251"/>
        <v>0.29311731967129567</v>
      </c>
      <c r="AH644" s="40">
        <f t="shared" si="252"/>
        <v>0.14779705241407948</v>
      </c>
      <c r="AI644" s="3">
        <f t="shared" si="253"/>
        <v>-0.6460173805756112</v>
      </c>
      <c r="AJ644" s="3">
        <f t="shared" si="254"/>
        <v>-0.30780215859443882</v>
      </c>
      <c r="AK644" s="3">
        <f t="shared" si="255"/>
        <v>0</v>
      </c>
      <c r="AL644" s="3">
        <f t="shared" si="256"/>
        <v>-4.3139675274152953E-2</v>
      </c>
      <c r="AM644" s="3">
        <f t="shared" si="257"/>
        <v>-0.1099499773041905</v>
      </c>
      <c r="AN644" s="3">
        <f t="shared" si="258"/>
        <v>-4.5965390963853693E-2</v>
      </c>
      <c r="AO644" s="3" t="str" cm="1">
        <f t="array" ref="AO644">GETVECTOR(Y644,2)</f>
        <v>0.5774</v>
      </c>
      <c r="AP644" s="3" t="str" cm="1">
        <f t="array" ref="AP644">GETVECTOR(Z644,2)</f>
        <v>0.5774</v>
      </c>
      <c r="AQ644" s="3" t="str" cm="1">
        <f t="array" ref="AQ644">GETVECTOR(AA644,2)</f>
        <v>0.5774</v>
      </c>
      <c r="AR644" s="3" t="str" cm="1">
        <f t="array" ref="AR644">GETVECTOR(AB644,2)</f>
        <v>0.5774</v>
      </c>
      <c r="AS644" s="3" cm="1">
        <f t="array" ref="AS644">SUM(AK644:AN644*AO644:AR644)</f>
        <v>-0.11493438214126463</v>
      </c>
      <c r="AT644" s="51">
        <f t="shared" si="259"/>
        <v>0.41733845600577407</v>
      </c>
      <c r="AU644" s="48">
        <f t="shared" si="260"/>
        <v>0.6460173805756112</v>
      </c>
      <c r="AV644" s="56"/>
      <c r="AW644" s="56"/>
    </row>
    <row r="645" spans="1:49" ht="15" customHeight="1" x14ac:dyDescent="0.25">
      <c r="A645" s="11">
        <f t="shared" si="248"/>
        <v>642</v>
      </c>
      <c r="B645" s="29">
        <v>31689</v>
      </c>
      <c r="C645" s="25">
        <v>22</v>
      </c>
      <c r="D645" s="12">
        <v>30</v>
      </c>
      <c r="E645" s="25">
        <v>24.9</v>
      </c>
      <c r="F645" s="35">
        <v>94</v>
      </c>
      <c r="G645" s="25">
        <v>2</v>
      </c>
      <c r="H645" s="13">
        <v>0</v>
      </c>
      <c r="I645" s="25">
        <v>0</v>
      </c>
      <c r="J645" s="12">
        <v>0</v>
      </c>
      <c r="K645" s="12">
        <v>0</v>
      </c>
      <c r="L645" s="25" t="s">
        <v>11</v>
      </c>
      <c r="M645" s="10"/>
      <c r="N645" s="15"/>
      <c r="O645" s="15"/>
      <c r="P645" s="4"/>
      <c r="Q645" s="54"/>
      <c r="R645" s="42">
        <f t="shared" si="266"/>
        <v>9.3814432989690721E-2</v>
      </c>
      <c r="S645" s="44" t="str" cm="1">
        <f t="array" ref="S645">SETVECTOR(R645:R646)</f>
        <v>0.0938144329896907,0.793814432989691</v>
      </c>
      <c r="T645" s="44">
        <f t="shared" si="261"/>
        <v>1.6494845360824743E-2</v>
      </c>
      <c r="U645" s="5">
        <f t="shared" si="262"/>
        <v>0</v>
      </c>
      <c r="V645" s="5">
        <f t="shared" si="263"/>
        <v>3.4587361296351593E-2</v>
      </c>
      <c r="W645" s="5">
        <f t="shared" si="264"/>
        <v>0.58239656061984724</v>
      </c>
      <c r="X645" s="5">
        <f t="shared" si="265"/>
        <v>2.1336537641507145E-2</v>
      </c>
      <c r="Y645" s="5" t="str" cm="1">
        <f t="array" ref="Y645:AB645">SETMATRIX(GETMATRIX(Y644:AB644)-$O$9*DELTAWEIGHT(S644,$AH$4,AK644:AN644))</f>
        <v>0.5774,0.5774,0.5774</v>
      </c>
      <c r="Z645" s="5" t="str">
        <v>0.619365954525288,0.596183280518309,0.5774</v>
      </c>
      <c r="AA645" s="5" t="str">
        <v>0.6838182310024,0.667673056945804,0.5774</v>
      </c>
      <c r="AB645" s="5" t="str">
        <v>0.628884128216296,0.600710567144997,0.5774</v>
      </c>
      <c r="AC645" s="5" cm="1">
        <f t="array" ref="AC645">SIGMOID(SUM(GETVECTOR(Y645)*GETVECTOR(_xlfn.CONCAT($S645,",",$AH$4)))+U645)</f>
        <v>0.62539631068003165</v>
      </c>
      <c r="AD645" s="5" cm="1">
        <f t="array" ref="AD645">SIGMOID(SUM(GETVECTOR(Z645)*GETVECTOR(_xlfn.CONCAT($S645,",",$AH$4)))+V645)</f>
        <v>0.63782853188504074</v>
      </c>
      <c r="AE645" s="5" cm="1">
        <f t="array" ref="AE645">TANH(SUM(GETVECTOR(AA645)*GETVECTOR(_xlfn.CONCAT($S645,",",$AH$4)))+W645)</f>
        <v>0.82636288191577678</v>
      </c>
      <c r="AF645" s="5" cm="1">
        <f t="array" ref="AF645">SIGMOID(SUM(GETVECTOR(AB645)*GETVECTOR(_xlfn.CONCAT($S645,",",$AH$4)))+X645)</f>
        <v>0.63580157056912523</v>
      </c>
      <c r="AG645" s="5">
        <f t="shared" si="251"/>
        <v>0.52707782377663115</v>
      </c>
      <c r="AH645" s="40">
        <f t="shared" si="252"/>
        <v>0.30718383960798035</v>
      </c>
      <c r="AI645" s="3">
        <f t="shared" si="253"/>
        <v>0.29068899424715561</v>
      </c>
      <c r="AJ645" s="3">
        <f t="shared" si="254"/>
        <v>0.1416781766268651</v>
      </c>
      <c r="AK645" s="3">
        <f t="shared" si="255"/>
        <v>0</v>
      </c>
      <c r="AL645" s="3">
        <f t="shared" si="256"/>
        <v>2.7045308309113562E-2</v>
      </c>
      <c r="AM645" s="3">
        <f t="shared" si="257"/>
        <v>2.8657383975927913E-2</v>
      </c>
      <c r="AN645" s="3">
        <f t="shared" si="258"/>
        <v>3.2521084692370444E-2</v>
      </c>
      <c r="AO645" s="3" t="str" cm="1">
        <f t="array" ref="AO645">GETVECTOR(Y645,2)</f>
        <v>0.5774</v>
      </c>
      <c r="AP645" s="3" t="str" cm="1">
        <f t="array" ref="AP645">GETVECTOR(Z645,2)</f>
        <v>0.5774</v>
      </c>
      <c r="AQ645" s="3" t="str" cm="1">
        <f t="array" ref="AQ645">GETVECTOR(AA645,2)</f>
        <v>0.5774</v>
      </c>
      <c r="AR645" s="3" t="str" cm="1">
        <f t="array" ref="AR645">GETVECTOR(AB645,2)</f>
        <v>0.5774</v>
      </c>
      <c r="AS645" s="3" cm="1">
        <f t="array" ref="AS645">SUM(AK645:AN645*AO645:AR645)</f>
        <v>5.0940408826757641E-2</v>
      </c>
      <c r="AT645" s="51">
        <f t="shared" si="259"/>
        <v>8.4500091376422864E-2</v>
      </c>
      <c r="AU645" s="48">
        <f t="shared" si="260"/>
        <v>0.29068899424715561</v>
      </c>
      <c r="AV645" s="56"/>
      <c r="AW645" s="56"/>
    </row>
    <row r="646" spans="1:49" ht="15" customHeight="1" x14ac:dyDescent="0.25">
      <c r="A646" s="11">
        <f t="shared" ref="A646:A709" si="267">A645+1</f>
        <v>643</v>
      </c>
      <c r="B646" s="29">
        <v>31690</v>
      </c>
      <c r="C646" s="25">
        <v>22</v>
      </c>
      <c r="D646" s="12">
        <v>30.6</v>
      </c>
      <c r="E646" s="25">
        <v>24.2</v>
      </c>
      <c r="F646" s="35">
        <v>96</v>
      </c>
      <c r="G646" s="25">
        <v>5</v>
      </c>
      <c r="H646" s="13">
        <v>0</v>
      </c>
      <c r="I646" s="25">
        <v>0</v>
      </c>
      <c r="J646" s="12">
        <v>0</v>
      </c>
      <c r="K646" s="12">
        <v>0</v>
      </c>
      <c r="L646" s="25" t="s">
        <v>11</v>
      </c>
      <c r="M646" s="10"/>
      <c r="N646" s="15"/>
      <c r="O646" s="15"/>
      <c r="P646" s="4"/>
      <c r="Q646" s="54"/>
      <c r="R646" s="42">
        <f t="shared" si="266"/>
        <v>0.79381443298969068</v>
      </c>
      <c r="S646" s="44" t="str" cm="1">
        <f t="array" ref="S646">SETVECTOR(R646:R647)</f>
        <v>0.793814432989691,0.0164948453608247</v>
      </c>
      <c r="T646" s="44">
        <f t="shared" si="261"/>
        <v>0.12783505154639174</v>
      </c>
      <c r="U646" s="5">
        <f t="shared" si="262"/>
        <v>0</v>
      </c>
      <c r="V646" s="5">
        <f t="shared" si="263"/>
        <v>3.1882830465440236E-2</v>
      </c>
      <c r="W646" s="5">
        <f t="shared" si="264"/>
        <v>0.57953082222225449</v>
      </c>
      <c r="X646" s="5">
        <f t="shared" si="265"/>
        <v>1.80844291722701E-2</v>
      </c>
      <c r="Y646" s="5" t="str" cm="1">
        <f t="array" ref="Y646:AB646">SETMATRIX(GETMATRIX(Y645:AB645)-$O$9*DELTAWEIGHT(S645,$AH$4,AK645:AN645))</f>
        <v>0.5774,0.5774,0.5774</v>
      </c>
      <c r="Z646" s="5" t="str">
        <v>0.619177732859857,0.594590635656972,0.5774</v>
      </c>
      <c r="AA646" s="5" t="str">
        <v>0.68339722116367,0.664110666002706,0.5774</v>
      </c>
      <c r="AB646" s="5" t="str">
        <v>0.628672690041575,0.598921474897357,0.5774</v>
      </c>
      <c r="AC646" s="5" cm="1">
        <f t="array" ref="AC646">SIGMOID(SUM(GETVECTOR(Y646)*GETVECTOR(_xlfn.CONCAT($S646,",",$AH$4)))+U646)</f>
        <v>0.61488010053164754</v>
      </c>
      <c r="AD646" s="5" cm="1">
        <f t="array" ref="AD646">SIGMOID(SUM(GETVECTOR(Z646)*GETVECTOR(_xlfn.CONCAT($S646,",",$AH$4)))+V646)</f>
        <v>0.63022978807047048</v>
      </c>
      <c r="AE646" s="5" cm="1">
        <f t="array" ref="AE646">TANH(SUM(GETVECTOR(AA646)*GETVECTOR(_xlfn.CONCAT($S646,",",$AH$4)))+W646)</f>
        <v>0.81203526879491328</v>
      </c>
      <c r="AF646" s="5" cm="1">
        <f t="array" ref="AF646">SIGMOID(SUM(GETVECTOR(AB646)*GETVECTOR(_xlfn.CONCAT($S646,",",$AH$4)))+X646)</f>
        <v>0.62878617290092431</v>
      </c>
      <c r="AG646" s="5">
        <f t="shared" si="251"/>
        <v>0.51176881535836571</v>
      </c>
      <c r="AH646" s="40">
        <f t="shared" si="252"/>
        <v>0.29636089994977954</v>
      </c>
      <c r="AI646" s="3">
        <f t="shared" si="253"/>
        <v>0.1685258484033878</v>
      </c>
      <c r="AJ646" s="3">
        <f t="shared" si="254"/>
        <v>8.2426783386909258E-2</v>
      </c>
      <c r="AK646" s="3">
        <f t="shared" si="255"/>
        <v>0</v>
      </c>
      <c r="AL646" s="3">
        <f t="shared" si="256"/>
        <v>1.5598185941200174E-2</v>
      </c>
      <c r="AM646" s="3">
        <f t="shared" si="257"/>
        <v>1.7693359147930614E-2</v>
      </c>
      <c r="AN646" s="3">
        <f t="shared" si="258"/>
        <v>1.8540078629803541E-2</v>
      </c>
      <c r="AO646" s="3" t="str" cm="1">
        <f t="array" ref="AO646">GETVECTOR(Y646,2)</f>
        <v>0.5774</v>
      </c>
      <c r="AP646" s="3" t="str" cm="1">
        <f t="array" ref="AP646">GETVECTOR(Z646,2)</f>
        <v>0.5774</v>
      </c>
      <c r="AQ646" s="3" t="str" cm="1">
        <f t="array" ref="AQ646">GETVECTOR(AA646,2)</f>
        <v>0.5774</v>
      </c>
      <c r="AR646" s="3" t="str" cm="1">
        <f t="array" ref="AR646">GETVECTOR(AB646,2)</f>
        <v>0.5774</v>
      </c>
      <c r="AS646" s="3" cm="1">
        <f t="array" ref="AS646">SUM(AK646:AN646*AO646:AR646)</f>
        <v>2.9927579535312682E-2</v>
      </c>
      <c r="AT646" s="51">
        <f t="shared" si="259"/>
        <v>2.8400961580081648E-2</v>
      </c>
      <c r="AU646" s="48">
        <f t="shared" si="260"/>
        <v>0.1685258484033878</v>
      </c>
      <c r="AV646" s="56"/>
      <c r="AW646" s="56"/>
    </row>
    <row r="647" spans="1:49" ht="15" customHeight="1" x14ac:dyDescent="0.25">
      <c r="A647" s="11">
        <f t="shared" si="267"/>
        <v>644</v>
      </c>
      <c r="B647" s="29">
        <v>31691</v>
      </c>
      <c r="C647" s="25">
        <v>22</v>
      </c>
      <c r="D647" s="12">
        <v>30.2</v>
      </c>
      <c r="E647" s="25">
        <v>25.2</v>
      </c>
      <c r="F647" s="35">
        <v>89</v>
      </c>
      <c r="G647" s="25">
        <v>12</v>
      </c>
      <c r="H647" s="13">
        <v>0</v>
      </c>
      <c r="I647" s="25">
        <v>0</v>
      </c>
      <c r="J647" s="12">
        <v>0</v>
      </c>
      <c r="K647" s="12">
        <v>1</v>
      </c>
      <c r="L647" s="25" t="s">
        <v>11</v>
      </c>
      <c r="M647" s="10"/>
      <c r="N647" s="15"/>
      <c r="O647" s="15"/>
      <c r="P647" s="4"/>
      <c r="Q647" s="54"/>
      <c r="R647" s="42">
        <f t="shared" si="266"/>
        <v>1.6494845360824743E-2</v>
      </c>
      <c r="S647" s="44" t="str" cm="1">
        <f t="array" ref="S647">SETVECTOR(R647:R648)</f>
        <v>0.0164948453608247,0.127835051546392</v>
      </c>
      <c r="T647" s="44">
        <f t="shared" si="261"/>
        <v>0</v>
      </c>
      <c r="U647" s="5">
        <f t="shared" si="262"/>
        <v>0</v>
      </c>
      <c r="V647" s="5">
        <f t="shared" si="263"/>
        <v>3.0323011871320218E-2</v>
      </c>
      <c r="W647" s="5">
        <f t="shared" si="264"/>
        <v>0.57776148630746138</v>
      </c>
      <c r="X647" s="5">
        <f t="shared" si="265"/>
        <v>1.6230421309289745E-2</v>
      </c>
      <c r="Y647" s="5" t="str" cm="1">
        <f t="array" ref="Y647:AB647">SETMATRIX(GETMATRIX(Y646:AB646)-$O$9*DELTAWEIGHT(S646,$AH$4,AK646:AN646))</f>
        <v>0.5774,0.5774,0.5774</v>
      </c>
      <c r="Z647" s="5" t="str">
        <v>0.618460924416205,0.594575740936065,0.5774</v>
      </c>
      <c r="AA647" s="5" t="str">
        <v>0.681651177508708,0.664074384576109,0.5774</v>
      </c>
      <c r="AB647" s="5" t="str">
        <v>0.627878356074747,0.598904969256488,0.5774</v>
      </c>
      <c r="AC647" s="5" cm="1">
        <f t="array" ref="AC647">SIGMOID(SUM(GETVECTOR(Y647)*GETVECTOR(_xlfn.CONCAT($S647,",",$AH$4)))+U647)</f>
        <v>0.52082197146610321</v>
      </c>
      <c r="AD647" s="5" cm="1">
        <f t="array" ref="AD647">SIGMOID(SUM(GETVECTOR(Z647)*GETVECTOR(_xlfn.CONCAT($S647,",",$AH$4)))+V647)</f>
        <v>0.52910008895055249</v>
      </c>
      <c r="AE647" s="5" cm="1">
        <f t="array" ref="AE647">TANH(SUM(GETVECTOR(AA647)*GETVECTOR(_xlfn.CONCAT($S647,",",$AH$4)))+W647)</f>
        <v>0.58753761148719319</v>
      </c>
      <c r="AF647" s="5" cm="1">
        <f t="array" ref="AF647">SIGMOID(SUM(GETVECTOR(AB647)*GETVECTOR(_xlfn.CONCAT($S647,",",$AH$4)))+X647)</f>
        <v>0.52576421705828857</v>
      </c>
      <c r="AG647" s="5">
        <f t="shared" si="251"/>
        <v>0.31086620249966906</v>
      </c>
      <c r="AH647" s="40">
        <f t="shared" si="252"/>
        <v>0.15837327837123674</v>
      </c>
      <c r="AI647" s="3">
        <f t="shared" si="253"/>
        <v>0.15837327837123674</v>
      </c>
      <c r="AJ647" s="3">
        <f t="shared" si="254"/>
        <v>7.5711650834142399E-2</v>
      </c>
      <c r="AK647" s="3">
        <f t="shared" si="255"/>
        <v>0</v>
      </c>
      <c r="AL647" s="3">
        <f t="shared" si="256"/>
        <v>1.1083191368986058E-2</v>
      </c>
      <c r="AM647" s="3">
        <f t="shared" si="257"/>
        <v>2.6230642349074965E-2</v>
      </c>
      <c r="AN647" s="3">
        <f t="shared" si="258"/>
        <v>1.1894827103387844E-2</v>
      </c>
      <c r="AO647" s="3" t="str" cm="1">
        <f t="array" ref="AO647">GETVECTOR(Y647,2)</f>
        <v>0.5774</v>
      </c>
      <c r="AP647" s="3" t="str" cm="1">
        <f t="array" ref="AP647">GETVECTOR(Z647,2)</f>
        <v>0.5774</v>
      </c>
      <c r="AQ647" s="3" t="str" cm="1">
        <f t="array" ref="AQ647">GETVECTOR(AA647,2)</f>
        <v>0.5774</v>
      </c>
      <c r="AR647" s="3" t="str" cm="1">
        <f t="array" ref="AR647">GETVECTOR(AB647,2)</f>
        <v>0.5774</v>
      </c>
      <c r="AS647" s="3" cm="1">
        <f t="array" ref="AS647">SUM(AK647:AN647*AO647:AR647)</f>
        <v>2.8413080758304576E-2</v>
      </c>
      <c r="AT647" s="51">
        <f t="shared" si="259"/>
        <v>2.5082095302053242E-2</v>
      </c>
      <c r="AU647" s="48">
        <f t="shared" si="260"/>
        <v>0.15837327837123674</v>
      </c>
      <c r="AV647" s="56"/>
      <c r="AW647" s="56"/>
    </row>
    <row r="648" spans="1:49" ht="15" customHeight="1" x14ac:dyDescent="0.25">
      <c r="A648" s="11">
        <f t="shared" si="267"/>
        <v>645</v>
      </c>
      <c r="B648" s="29">
        <v>31692</v>
      </c>
      <c r="C648" s="25">
        <v>21</v>
      </c>
      <c r="D648" s="12">
        <v>30.2</v>
      </c>
      <c r="E648" s="25">
        <v>25</v>
      </c>
      <c r="F648" s="35">
        <v>86</v>
      </c>
      <c r="G648" s="25">
        <v>3</v>
      </c>
      <c r="H648" s="13">
        <v>0</v>
      </c>
      <c r="I648" s="25">
        <v>0</v>
      </c>
      <c r="J648" s="12">
        <v>0</v>
      </c>
      <c r="K648" s="12">
        <v>1</v>
      </c>
      <c r="L648" s="25" t="s">
        <v>11</v>
      </c>
      <c r="M648" s="10"/>
      <c r="N648" s="15"/>
      <c r="O648" s="15"/>
      <c r="P648" s="4"/>
      <c r="Q648" s="54"/>
      <c r="R648" s="42">
        <f t="shared" si="266"/>
        <v>0.12783505154639174</v>
      </c>
      <c r="S648" s="44" t="str" cm="1">
        <f t="array" ref="S648">SETVECTOR(R648:R649)</f>
        <v>0.127835051546392,0</v>
      </c>
      <c r="T648" s="44">
        <f t="shared" si="261"/>
        <v>0.47525773195876292</v>
      </c>
      <c r="U648" s="5">
        <f t="shared" si="262"/>
        <v>0</v>
      </c>
      <c r="V648" s="5">
        <f t="shared" si="263"/>
        <v>2.9214692734421611E-2</v>
      </c>
      <c r="W648" s="5">
        <f t="shared" si="264"/>
        <v>0.57513842207255383</v>
      </c>
      <c r="X648" s="5">
        <f t="shared" si="265"/>
        <v>1.504093859895096E-2</v>
      </c>
      <c r="Y648" s="5" t="str" cm="1">
        <f t="array" ref="Y648:AB648">SETMATRIX(GETMATRIX(Y647:AB647)-$O$9*DELTAWEIGHT(S647,$AH$4,AK647:AN647))</f>
        <v>0.5774,0.5774,0.5774</v>
      </c>
      <c r="Z648" s="5" t="str">
        <v>0.618454568475167,0.594526482393018,0.5774</v>
      </c>
      <c r="AA648" s="5" t="str">
        <v>0.681614872338325,0.663793019505638,0.5774</v>
      </c>
      <c r="AB648" s="5" t="str">
        <v>0.627871874693227,0.59885473854971,0.5774</v>
      </c>
      <c r="AC648" s="5" cm="1">
        <f t="array" ref="AC648">SIGMOID(SUM(GETVECTOR(Y648)*GETVECTOR(_xlfn.CONCAT($S648,",",$AH$4)))+U648)</f>
        <v>0.51844461627974581</v>
      </c>
      <c r="AD648" s="5" cm="1">
        <f t="array" ref="AD648">SIGMOID(SUM(GETVECTOR(Z648)*GETVECTOR(_xlfn.CONCAT($S648,",",$AH$4)))+V648)</f>
        <v>0.52704230217289538</v>
      </c>
      <c r="AE648" s="5" cm="1">
        <f t="array" ref="AE648">TANH(SUM(GETVECTOR(AA648)*GETVECTOR(_xlfn.CONCAT($S648,",",$AH$4)))+W648)</f>
        <v>0.57987389350398311</v>
      </c>
      <c r="AF648" s="5" cm="1">
        <f t="array" ref="AF648">SIGMOID(SUM(GETVECTOR(AB648)*GETVECTOR(_xlfn.CONCAT($S648,",",$AH$4)))+X648)</f>
        <v>0.52380822482673717</v>
      </c>
      <c r="AG648" s="5">
        <f t="shared" si="251"/>
        <v>0.30561807180229961</v>
      </c>
      <c r="AH648" s="40">
        <f t="shared" si="252"/>
        <v>0.15528057178888413</v>
      </c>
      <c r="AI648" s="3">
        <f t="shared" si="253"/>
        <v>-0.31997716016987876</v>
      </c>
      <c r="AJ648" s="3">
        <f t="shared" si="254"/>
        <v>-0.15287740889675849</v>
      </c>
      <c r="AK648" s="3">
        <f t="shared" si="255"/>
        <v>0</v>
      </c>
      <c r="AL648" s="3">
        <f t="shared" si="256"/>
        <v>-2.2097576347185299E-2</v>
      </c>
      <c r="AM648" s="3">
        <f t="shared" si="257"/>
        <v>-5.3479936116444929E-2</v>
      </c>
      <c r="AN648" s="3">
        <f t="shared" si="258"/>
        <v>-2.3660177108500154E-2</v>
      </c>
      <c r="AO648" s="3" t="str" cm="1">
        <f t="array" ref="AO648">GETVECTOR(Y648,2)</f>
        <v>0.5774</v>
      </c>
      <c r="AP648" s="3" t="str" cm="1">
        <f t="array" ref="AP648">GETVECTOR(Z648,2)</f>
        <v>0.5774</v>
      </c>
      <c r="AQ648" s="3" t="str" cm="1">
        <f t="array" ref="AQ648">GETVECTOR(AA648,2)</f>
        <v>0.5774</v>
      </c>
      <c r="AR648" s="3" t="str" cm="1">
        <f t="array" ref="AR648">GETVECTOR(AB648,2)</f>
        <v>0.5774</v>
      </c>
      <c r="AS648" s="3" cm="1">
        <f t="array" ref="AS648">SUM(AK648:AN648*AO648:AR648)</f>
        <v>-5.7299841958948085E-2</v>
      </c>
      <c r="AT648" s="51">
        <f t="shared" si="259"/>
        <v>0.10238538303038025</v>
      </c>
      <c r="AU648" s="48">
        <f t="shared" si="260"/>
        <v>0.31997716016987876</v>
      </c>
      <c r="AV648" s="56"/>
      <c r="AW648" s="56"/>
    </row>
    <row r="649" spans="1:49" ht="15" customHeight="1" x14ac:dyDescent="0.25">
      <c r="A649" s="11">
        <f t="shared" si="267"/>
        <v>646</v>
      </c>
      <c r="B649" s="29">
        <v>31693</v>
      </c>
      <c r="C649" s="25">
        <v>22</v>
      </c>
      <c r="D649" s="12">
        <v>30.4</v>
      </c>
      <c r="E649" s="25">
        <v>25.3</v>
      </c>
      <c r="F649" s="35">
        <v>85</v>
      </c>
      <c r="G649" s="25">
        <v>3</v>
      </c>
      <c r="H649" s="13">
        <v>0</v>
      </c>
      <c r="I649" s="25">
        <v>0</v>
      </c>
      <c r="J649" s="12">
        <v>0</v>
      </c>
      <c r="K649" s="12">
        <v>0</v>
      </c>
      <c r="L649" s="25" t="s">
        <v>11</v>
      </c>
      <c r="M649" s="10"/>
      <c r="N649" s="15"/>
      <c r="O649" s="15"/>
      <c r="P649" s="4"/>
      <c r="Q649" s="54"/>
      <c r="R649" s="42">
        <f t="shared" si="266"/>
        <v>0</v>
      </c>
      <c r="S649" s="44" t="str" cm="1">
        <f t="array" ref="S649">SETVECTOR(R649:R650)</f>
        <v>0,0.475257731958763</v>
      </c>
      <c r="T649" s="44">
        <f t="shared" si="261"/>
        <v>2.0618556701030927E-2</v>
      </c>
      <c r="U649" s="5">
        <f t="shared" si="262"/>
        <v>0</v>
      </c>
      <c r="V649" s="5">
        <f t="shared" si="263"/>
        <v>3.1424450369140142E-2</v>
      </c>
      <c r="W649" s="5">
        <f t="shared" si="264"/>
        <v>0.58048641568419834</v>
      </c>
      <c r="X649" s="5">
        <f t="shared" si="265"/>
        <v>1.7406956309800978E-2</v>
      </c>
      <c r="Y649" s="5" t="str" cm="1">
        <f t="array" ref="Y649:AB649">SETMATRIX(GETMATRIX(Y648:AB648)-$O$9*DELTAWEIGHT(S648,$AH$4,AK648:AN648))</f>
        <v>0.5774,0.5774,0.5774</v>
      </c>
      <c r="Z649" s="5" t="str">
        <v>0.618656371332385,0.594526482393018,0.5774</v>
      </c>
      <c r="AA649" s="5" t="str">
        <v>0.682811559169214,0.663793019505638,0.5774</v>
      </c>
      <c r="AB649" s="5" t="str">
        <v>0.628077349825756,0.59885473854971,0.5774</v>
      </c>
      <c r="AC649" s="5" cm="1">
        <f t="array" ref="AC649">SIGMOID(SUM(GETVECTOR(Y649)*GETVECTOR(_xlfn.CONCAT($S649,",",$AH$4)))+U649)</f>
        <v>0.56817616742260091</v>
      </c>
      <c r="AD649" s="5" cm="1">
        <f t="array" ref="AD649">SIGMOID(SUM(GETVECTOR(Z649)*GETVECTOR(_xlfn.CONCAT($S649,",",$AH$4)))+V649)</f>
        <v>0.57785588860615911</v>
      </c>
      <c r="AE649" s="5" cm="1">
        <f t="array" ref="AE649">TANH(SUM(GETVECTOR(AA649)*GETVECTOR(_xlfn.CONCAT($S649,",",$AH$4)))+W649)</f>
        <v>0.71432462440925704</v>
      </c>
      <c r="AF649" s="5" cm="1">
        <f t="array" ref="AF649">SIGMOID(SUM(GETVECTOR(AB649)*GETVECTOR(_xlfn.CONCAT($S649,",",$AH$4)))+X649)</f>
        <v>0.57493558862574468</v>
      </c>
      <c r="AG649" s="5">
        <f t="shared" si="251"/>
        <v>0.41277669059127209</v>
      </c>
      <c r="AH649" s="40">
        <f t="shared" si="252"/>
        <v>0.22470080615751462</v>
      </c>
      <c r="AI649" s="3">
        <f t="shared" si="253"/>
        <v>0.20408224945648368</v>
      </c>
      <c r="AJ649" s="3">
        <f t="shared" si="254"/>
        <v>9.9411783900907436E-2</v>
      </c>
      <c r="AK649" s="3">
        <f t="shared" si="255"/>
        <v>0</v>
      </c>
      <c r="AL649" s="3">
        <f t="shared" si="256"/>
        <v>1.7322627535276254E-2</v>
      </c>
      <c r="AM649" s="3">
        <f t="shared" si="257"/>
        <v>2.813346864909478E-2</v>
      </c>
      <c r="AN649" s="3">
        <f t="shared" si="258"/>
        <v>1.9492368280622233E-2</v>
      </c>
      <c r="AO649" s="3" t="str" cm="1">
        <f t="array" ref="AO649">GETVECTOR(Y649,2)</f>
        <v>0.5774</v>
      </c>
      <c r="AP649" s="3" t="str" cm="1">
        <f t="array" ref="AP649">GETVECTOR(Z649,2)</f>
        <v>0.5774</v>
      </c>
      <c r="AQ649" s="3" t="str" cm="1">
        <f t="array" ref="AQ649">GETVECTOR(AA649,2)</f>
        <v>0.5774</v>
      </c>
      <c r="AR649" s="3" t="str" cm="1">
        <f t="array" ref="AR649">GETVECTOR(AB649,2)</f>
        <v>0.5774</v>
      </c>
      <c r="AS649" s="3" cm="1">
        <f t="array" ref="AS649">SUM(AK649:AN649*AO649:AR649)</f>
        <v>3.7501243382087115E-2</v>
      </c>
      <c r="AT649" s="51">
        <f t="shared" si="259"/>
        <v>4.1649564543218436E-2</v>
      </c>
      <c r="AU649" s="48">
        <f t="shared" si="260"/>
        <v>0.20408224945648368</v>
      </c>
      <c r="AV649" s="56"/>
      <c r="AW649" s="56"/>
    </row>
    <row r="650" spans="1:49" ht="15" customHeight="1" x14ac:dyDescent="0.25">
      <c r="A650" s="11">
        <f t="shared" si="267"/>
        <v>647</v>
      </c>
      <c r="B650" s="29">
        <v>31694</v>
      </c>
      <c r="C650" s="25">
        <v>23</v>
      </c>
      <c r="D650" s="12">
        <v>29.4</v>
      </c>
      <c r="E650" s="25">
        <v>25.2</v>
      </c>
      <c r="F650" s="35">
        <v>87</v>
      </c>
      <c r="G650" s="25">
        <v>6</v>
      </c>
      <c r="H650" s="13">
        <v>0</v>
      </c>
      <c r="I650" s="25">
        <v>0</v>
      </c>
      <c r="J650" s="12">
        <v>0</v>
      </c>
      <c r="K650" s="12">
        <v>1</v>
      </c>
      <c r="L650" s="25" t="s">
        <v>11</v>
      </c>
      <c r="M650" s="10"/>
      <c r="N650" s="15"/>
      <c r="O650" s="15"/>
      <c r="P650" s="4"/>
      <c r="Q650" s="54"/>
      <c r="R650" s="42">
        <f t="shared" si="266"/>
        <v>0.47525773195876292</v>
      </c>
      <c r="S650" s="44" t="str" cm="1">
        <f t="array" ref="S650">SETVECTOR(R650:R651)</f>
        <v>0.475257731958763,0.0206185567010309</v>
      </c>
      <c r="T650" s="44">
        <f t="shared" si="261"/>
        <v>0</v>
      </c>
      <c r="U650" s="5">
        <f t="shared" si="262"/>
        <v>0</v>
      </c>
      <c r="V650" s="5">
        <f t="shared" si="263"/>
        <v>2.9692187615612518E-2</v>
      </c>
      <c r="W650" s="5">
        <f t="shared" si="264"/>
        <v>0.57767306881928882</v>
      </c>
      <c r="X650" s="5">
        <f t="shared" si="265"/>
        <v>1.5457719481738755E-2</v>
      </c>
      <c r="Y650" s="5" t="str" cm="1">
        <f t="array" ref="Y650:AB650">SETMATRIX(GETMATRIX(Y649:AB649)-$O$9*DELTAWEIGHT(S649,$AH$4,AK649:AN649))</f>
        <v>0.5774,0.5774,0.5774</v>
      </c>
      <c r="Z650" s="5" t="str">
        <v>0.618656371332385,0.594075300707247,0.5774</v>
      </c>
      <c r="AA650" s="5" t="str">
        <v>0.682811559169214,0.662230934545229,0.5774</v>
      </c>
      <c r="AB650" s="5" t="str">
        <v>0.628077349825756,0.598378095016063,0.5774</v>
      </c>
      <c r="AC650" s="5" cm="1">
        <f t="array" ref="AC650">SIGMOID(SUM(GETVECTOR(Y650)*GETVECTOR(_xlfn.CONCAT($S650,",",$AH$4)))+U650)</f>
        <v>0.57109471773893361</v>
      </c>
      <c r="AD650" s="5" cm="1">
        <f t="array" ref="AD650">SIGMOID(SUM(GETVECTOR(Z650)*GETVECTOR(_xlfn.CONCAT($S650,",",$AH$4)))+V650)</f>
        <v>0.58320940623649598</v>
      </c>
      <c r="AE650" s="5" cm="1">
        <f t="array" ref="AE650">TANH(SUM(GETVECTOR(AA650)*GETVECTOR(_xlfn.CONCAT($S650,",",$AH$4)))+W650)</f>
        <v>0.72392290514100255</v>
      </c>
      <c r="AF650" s="5" cm="1">
        <f t="array" ref="AF650">SIGMOID(SUM(GETVECTOR(AB650)*GETVECTOR(_xlfn.CONCAT($S650,",",$AH$4)))+X650)</f>
        <v>0.58085738472456327</v>
      </c>
      <c r="AG650" s="5">
        <f t="shared" si="251"/>
        <v>0.4221986476682833</v>
      </c>
      <c r="AH650" s="40">
        <f t="shared" si="252"/>
        <v>0.23163492150302689</v>
      </c>
      <c r="AI650" s="3">
        <f t="shared" si="253"/>
        <v>0.23163492150302689</v>
      </c>
      <c r="AJ650" s="3">
        <f t="shared" si="254"/>
        <v>0.11315036206890154</v>
      </c>
      <c r="AK650" s="3">
        <f t="shared" si="255"/>
        <v>0</v>
      </c>
      <c r="AL650" s="3">
        <f t="shared" si="256"/>
        <v>1.9910891006854316E-2</v>
      </c>
      <c r="AM650" s="3">
        <f t="shared" si="257"/>
        <v>3.1407161237409525E-2</v>
      </c>
      <c r="AN650" s="3">
        <f t="shared" si="258"/>
        <v>2.2488986729295658E-2</v>
      </c>
      <c r="AO650" s="3" t="str" cm="1">
        <f t="array" ref="AO650">GETVECTOR(Y650,2)</f>
        <v>0.5774</v>
      </c>
      <c r="AP650" s="3" t="str" cm="1">
        <f t="array" ref="AP650">GETVECTOR(Z650,2)</f>
        <v>0.5774</v>
      </c>
      <c r="AQ650" s="3" t="str" cm="1">
        <f t="array" ref="AQ650">GETVECTOR(AA650,2)</f>
        <v>0.5774</v>
      </c>
      <c r="AR650" s="3" t="str" cm="1">
        <f t="array" ref="AR650">GETVECTOR(AB650,2)</f>
        <v>0.5774</v>
      </c>
      <c r="AS650" s="3" cm="1">
        <f t="array" ref="AS650">SUM(AK650:AN650*AO650:AR650)</f>
        <v>4.2616184303333256E-2</v>
      </c>
      <c r="AT650" s="51">
        <f t="shared" si="259"/>
        <v>5.3654736859713427E-2</v>
      </c>
      <c r="AU650" s="48">
        <f t="shared" si="260"/>
        <v>0.23163492150302689</v>
      </c>
      <c r="AV650" s="56"/>
      <c r="AW650" s="56"/>
    </row>
    <row r="651" spans="1:49" ht="15" customHeight="1" x14ac:dyDescent="0.25">
      <c r="A651" s="11">
        <f t="shared" si="267"/>
        <v>648</v>
      </c>
      <c r="B651" s="29">
        <v>31695</v>
      </c>
      <c r="C651" s="25">
        <v>22</v>
      </c>
      <c r="D651" s="12">
        <v>28.4</v>
      </c>
      <c r="E651" s="25">
        <v>23.8</v>
      </c>
      <c r="F651" s="35">
        <v>90</v>
      </c>
      <c r="G651" s="25">
        <v>1</v>
      </c>
      <c r="H651" s="13">
        <v>0</v>
      </c>
      <c r="I651" s="25">
        <v>0</v>
      </c>
      <c r="J651" s="12">
        <v>0</v>
      </c>
      <c r="K651" s="12">
        <v>1</v>
      </c>
      <c r="L651" s="25" t="s">
        <v>11</v>
      </c>
      <c r="M651" s="10"/>
      <c r="N651" s="15"/>
      <c r="O651" s="15"/>
      <c r="P651" s="4"/>
      <c r="Q651" s="54"/>
      <c r="R651" s="42">
        <f t="shared" si="266"/>
        <v>2.0618556701030927E-2</v>
      </c>
      <c r="S651" s="3"/>
      <c r="T651" s="3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40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52"/>
      <c r="AU651" s="52"/>
      <c r="AV651" s="52"/>
      <c r="AW651" s="52"/>
    </row>
    <row r="652" spans="1:49" ht="15" customHeight="1" x14ac:dyDescent="0.25">
      <c r="A652" s="11">
        <f t="shared" si="267"/>
        <v>649</v>
      </c>
      <c r="B652" s="29">
        <v>31696</v>
      </c>
      <c r="C652" s="25">
        <v>22</v>
      </c>
      <c r="D652" s="12">
        <v>29.2</v>
      </c>
      <c r="E652" s="25">
        <v>24.9</v>
      </c>
      <c r="F652" s="35">
        <v>95</v>
      </c>
      <c r="G652" s="25">
        <v>22</v>
      </c>
      <c r="H652" s="13">
        <v>0</v>
      </c>
      <c r="I652" s="25">
        <v>0</v>
      </c>
      <c r="J652" s="12">
        <v>0</v>
      </c>
      <c r="K652" s="12">
        <v>1</v>
      </c>
      <c r="L652" s="25" t="s">
        <v>11</v>
      </c>
      <c r="M652" s="10"/>
      <c r="N652" s="15"/>
      <c r="O652" s="15"/>
      <c r="P652" s="4"/>
      <c r="Q652" s="55"/>
      <c r="R652" s="42">
        <f t="shared" si="266"/>
        <v>0</v>
      </c>
      <c r="S652" s="3"/>
      <c r="T652" s="3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40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52"/>
      <c r="AU652" s="52"/>
      <c r="AV652" s="52"/>
      <c r="AW652" s="52"/>
    </row>
    <row r="653" spans="1:49" ht="15" customHeight="1" x14ac:dyDescent="0.25">
      <c r="A653" s="11">
        <f t="shared" si="267"/>
        <v>650</v>
      </c>
      <c r="B653" s="29">
        <v>31697</v>
      </c>
      <c r="C653" s="25">
        <v>22</v>
      </c>
      <c r="D653" s="12">
        <v>29.6</v>
      </c>
      <c r="E653" s="25">
        <v>24.9</v>
      </c>
      <c r="F653" s="35">
        <v>88</v>
      </c>
      <c r="G653" s="25">
        <v>18</v>
      </c>
      <c r="H653" s="13">
        <v>0</v>
      </c>
      <c r="I653" s="25">
        <v>0</v>
      </c>
      <c r="J653" s="12">
        <v>0</v>
      </c>
      <c r="K653" s="12">
        <v>1</v>
      </c>
      <c r="L653" s="25" t="s">
        <v>11</v>
      </c>
      <c r="M653" s="10"/>
      <c r="N653" s="15"/>
      <c r="O653" s="15"/>
      <c r="P653" s="4"/>
      <c r="Q653" s="53">
        <f>1+Q599</f>
        <v>13</v>
      </c>
      <c r="R653" s="42">
        <f t="shared" si="266"/>
        <v>5.1546391752577319E-3</v>
      </c>
      <c r="S653" s="44" t="str" cm="1">
        <f t="array" ref="S653">SETVECTOR(R653:R654)</f>
        <v>0.00515463917525773,0.0206185567010309</v>
      </c>
      <c r="T653" s="44">
        <f>R655</f>
        <v>1</v>
      </c>
      <c r="U653" s="5">
        <f>U650-$O$9*SUM(AK650)</f>
        <v>0</v>
      </c>
      <c r="V653" s="5">
        <f t="shared" ref="V653" si="268">V650-$O$9*SUM(AL650)</f>
        <v>2.7701098514927087E-2</v>
      </c>
      <c r="W653" s="5">
        <f t="shared" ref="W653" si="269">W650-$O$9*SUM(AM650)</f>
        <v>0.57453235269554781</v>
      </c>
      <c r="X653" s="5">
        <f>X650-$O$9*SUM(AN650)</f>
        <v>1.3208820808809189E-2</v>
      </c>
      <c r="Y653" s="5" t="str" cm="1">
        <f t="array" ref="Y653:AB653">SETMATRIX(GETMATRIX(_xlfn.ANCHORARRAY(Y650))-$O$9*DELTAWEIGHT(S650,$AH$4,AK650:AN650))</f>
        <v>0.5774,0.5774,0.5774</v>
      </c>
      <c r="Z653" s="5" t="str">
        <v>0.617710090842265,0.594034247323728,0.5774</v>
      </c>
      <c r="AA653" s="5" t="str">
        <v>0.681318909547519,0.66216617751175,0.5774</v>
      </c>
      <c r="AB653" s="5" t="str">
        <v>0.627008543343054,0.59833172597126,0.5774</v>
      </c>
      <c r="AC653" s="5" cm="1">
        <f t="array" ref="AC653">SIGMOID(SUM(GETVECTOR(Y653)*GETVECTOR(_xlfn.CONCAT($S653,",",$AH$4)))+U653)</f>
        <v>0.50372029216782388</v>
      </c>
      <c r="AD653" s="5" cm="1">
        <f t="array" ref="AD653">SIGMOID(SUM(GETVECTOR(Z653)*GETVECTOR(_xlfn.CONCAT($S653,",",$AH$4)))+V653)</f>
        <v>0.51078165345260595</v>
      </c>
      <c r="AE653" s="5" cm="1">
        <f t="array" ref="AE653">TANH(SUM(GETVECTOR(AA653)*GETVECTOR(_xlfn.CONCAT($S653,",",$AH$4)))+W653)</f>
        <v>0.53111516587740171</v>
      </c>
      <c r="AF653" s="5" cm="1">
        <f t="array" ref="AF653">SIGMOID(SUM(GETVECTOR(AB653)*GETVECTOR(_xlfn.CONCAT($S653,",",$AH$4)))+X653)</f>
        <v>0.50719389359636358</v>
      </c>
      <c r="AG653" s="5">
        <f t="shared" ref="AG653:AG704" si="270">AC653*$AG$4+AE653*AD653</f>
        <v>0.27128388260061431</v>
      </c>
      <c r="AH653" s="40">
        <f t="shared" ref="AH653:AH704" si="271">AF653*TANH(AG653)</f>
        <v>0.13431462325825005</v>
      </c>
      <c r="AI653" s="3">
        <f t="shared" ref="AI653:AI704" si="272">AH653-T653+0</f>
        <v>-0.86568537674174995</v>
      </c>
      <c r="AJ653" s="3">
        <f t="shared" ref="AJ653:AJ704" si="273">AI653*AF653*(1-TANH(AG653)^2)+$AJ$4*$AC$4</f>
        <v>-0.40827870811853367</v>
      </c>
      <c r="AK653" s="3">
        <f t="shared" ref="AK653:AK704" si="274">AJ653*$AG$4*AC653*(1-AC653)</f>
        <v>0</v>
      </c>
      <c r="AL653" s="3">
        <f t="shared" ref="AL653:AL704" si="275">AJ653*AE653*AD653*(1-AD653)</f>
        <v>-5.4185546736255655E-2</v>
      </c>
      <c r="AM653" s="3">
        <f t="shared" ref="AM653:AM704" si="276">AJ653*AD653*(1-AE653^2)</f>
        <v>-0.14971525890743487</v>
      </c>
      <c r="AN653" s="3">
        <f t="shared" ref="AN653:AN704" si="277">AI653*TANH(AG653)*AF653*(1-AF653)</f>
        <v>-5.7300638358143731E-2</v>
      </c>
      <c r="AO653" s="3" t="str" cm="1">
        <f t="array" ref="AO653">GETVECTOR(Y653,2)</f>
        <v>0.5774</v>
      </c>
      <c r="AP653" s="3" t="str" cm="1">
        <f t="array" ref="AP653">GETVECTOR(Z653,2)</f>
        <v>0.5774</v>
      </c>
      <c r="AQ653" s="3" t="str" cm="1">
        <f t="array" ref="AQ653">GETVECTOR(AA653,2)</f>
        <v>0.5774</v>
      </c>
      <c r="AR653" s="3" t="str" cm="1">
        <f t="array" ref="AR653">GETVECTOR(AB653,2)</f>
        <v>0.5774</v>
      </c>
      <c r="AS653" s="3" cm="1">
        <f t="array" ref="AS653">SUM(AK653:AN653*AO653:AR653)</f>
        <v>-0.15081771376665909</v>
      </c>
      <c r="AT653" s="51">
        <f t="shared" ref="AT653:AT704" si="278">AVERAGE((T653-AH653)^2)</f>
        <v>0.74941117150450554</v>
      </c>
      <c r="AU653" s="48">
        <f t="shared" ref="AU653:AU704" si="279">SQRT(AT653)</f>
        <v>0.86568537674174995</v>
      </c>
      <c r="AV653" s="56">
        <f>AVERAGE(AT653:AT704)</f>
        <v>6.8379345563188532E-2</v>
      </c>
      <c r="AW653" s="56">
        <f>SQRT(AV653)</f>
        <v>0.26149444652456488</v>
      </c>
    </row>
    <row r="654" spans="1:49" ht="15" customHeight="1" x14ac:dyDescent="0.25">
      <c r="A654" s="11">
        <f t="shared" si="267"/>
        <v>651</v>
      </c>
      <c r="B654" s="29">
        <v>31698</v>
      </c>
      <c r="C654" s="25">
        <v>22</v>
      </c>
      <c r="D654" s="12">
        <v>30</v>
      </c>
      <c r="E654" s="25">
        <v>25.4</v>
      </c>
      <c r="F654" s="35">
        <v>86</v>
      </c>
      <c r="G654" s="25">
        <v>23</v>
      </c>
      <c r="H654" s="13">
        <v>0</v>
      </c>
      <c r="I654" s="25">
        <v>0</v>
      </c>
      <c r="J654" s="12">
        <v>0</v>
      </c>
      <c r="K654" s="12">
        <v>1</v>
      </c>
      <c r="L654" s="25" t="s">
        <v>11</v>
      </c>
      <c r="M654" s="10"/>
      <c r="N654" s="15"/>
      <c r="O654" s="15"/>
      <c r="P654" s="4"/>
      <c r="Q654" s="54"/>
      <c r="R654" s="42">
        <f t="shared" si="266"/>
        <v>2.0618556701030927E-2</v>
      </c>
      <c r="S654" s="44" t="str" cm="1">
        <f t="array" ref="S654">SETVECTOR(R654:R655)</f>
        <v>0.0206185567010309,1</v>
      </c>
      <c r="T654" s="44">
        <f t="shared" ref="T654:T704" si="280">R656</f>
        <v>0.52577319587628868</v>
      </c>
      <c r="U654" s="5">
        <f t="shared" ref="U654:U704" si="281">U653-$O$9*SUM(AK653)</f>
        <v>0</v>
      </c>
      <c r="V654" s="5">
        <f t="shared" ref="V654:V704" si="282">V653-$O$9*SUM(AL653)</f>
        <v>3.3119653188552652E-2</v>
      </c>
      <c r="W654" s="5">
        <f t="shared" ref="W654:W704" si="283">W653-$O$9*SUM(AM653)</f>
        <v>0.58950387858629127</v>
      </c>
      <c r="X654" s="5">
        <f t="shared" ref="X654:X704" si="284">X653-$O$9*SUM(AN653)</f>
        <v>1.8938884644623562E-2</v>
      </c>
      <c r="Y654" s="5" t="str" cm="1">
        <f t="array" ref="Y654:AB654">SETMATRIX(GETMATRIX(Y653:AB653)-$O$9*DELTAWEIGHT(S653,$AH$4,AK653:AN653))</f>
        <v>0.5774,0.5774,0.5774</v>
      </c>
      <c r="Z654" s="5" t="str">
        <v>0.617720374964796,0.594075383813854,0.5774</v>
      </c>
      <c r="AA654" s="5" t="str">
        <v>0.681441438444623,0.662656293100164,0.5774</v>
      </c>
      <c r="AB654" s="5" t="str">
        <v>0.627018873950635,0.598373048401585,0.5774</v>
      </c>
      <c r="AC654" s="5" cm="1">
        <f t="array" ref="AC654">SIGMOID(SUM(GETVECTOR(Y654)*GETVECTOR(_xlfn.CONCAT($S654,",",$AH$4)))+U654)</f>
        <v>0.64320570002646305</v>
      </c>
      <c r="AD654" s="5" cm="1">
        <f t="array" ref="AD654">SIGMOID(SUM(GETVECTOR(Z654)*GETVECTOR(_xlfn.CONCAT($S654,",",$AH$4)))+V654)</f>
        <v>0.65473798487065449</v>
      </c>
      <c r="AE654" s="5" cm="1">
        <f t="array" ref="AE654">TANH(SUM(GETVECTOR(AA654)*GETVECTOR(_xlfn.CONCAT($S654,",",$AH$4)))+W654)</f>
        <v>0.85276726062997066</v>
      </c>
      <c r="AF654" s="5" cm="1">
        <f t="array" ref="AF654">SIGMOID(SUM(GETVECTOR(AB654)*GETVECTOR(_xlfn.CONCAT($S654,",",$AH$4)))+X654)</f>
        <v>0.65254391512595034</v>
      </c>
      <c r="AG654" s="5">
        <f t="shared" si="270"/>
        <v>0.55833911778853518</v>
      </c>
      <c r="AH654" s="40">
        <f t="shared" si="271"/>
        <v>0.33067277055337185</v>
      </c>
      <c r="AI654" s="3">
        <f t="shared" si="272"/>
        <v>-0.19510042532291683</v>
      </c>
      <c r="AJ654" s="3">
        <f t="shared" si="273"/>
        <v>-9.4619305574572585E-2</v>
      </c>
      <c r="AK654" s="3">
        <f t="shared" si="274"/>
        <v>0</v>
      </c>
      <c r="AL654" s="3">
        <f t="shared" si="275"/>
        <v>-1.824007473218683E-2</v>
      </c>
      <c r="AM654" s="3">
        <f t="shared" si="276"/>
        <v>-1.6899449364419675E-2</v>
      </c>
      <c r="AN654" s="3">
        <f t="shared" si="277"/>
        <v>-2.2415920208818788E-2</v>
      </c>
      <c r="AO654" s="3" t="str" cm="1">
        <f t="array" ref="AO654">GETVECTOR(Y654,2)</f>
        <v>0.5774</v>
      </c>
      <c r="AP654" s="3" t="str" cm="1">
        <f t="array" ref="AP654">GETVECTOR(Z654,2)</f>
        <v>0.5774</v>
      </c>
      <c r="AQ654" s="3" t="str" cm="1">
        <f t="array" ref="AQ654">GETVECTOR(AA654,2)</f>
        <v>0.5774</v>
      </c>
      <c r="AR654" s="3" t="str" cm="1">
        <f t="array" ref="AR654">GETVECTOR(AB654,2)</f>
        <v>0.5774</v>
      </c>
      <c r="AS654" s="3" cm="1">
        <f t="array" ref="AS654">SUM(AK654:AN654*AO654:AR654)</f>
        <v>-3.3232513541952564E-2</v>
      </c>
      <c r="AT654" s="51">
        <f t="shared" si="278"/>
        <v>3.8064175961183049E-2</v>
      </c>
      <c r="AU654" s="48">
        <f t="shared" si="279"/>
        <v>0.19510042532291683</v>
      </c>
      <c r="AV654" s="56"/>
      <c r="AW654" s="56"/>
    </row>
    <row r="655" spans="1:49" ht="15" customHeight="1" x14ac:dyDescent="0.25">
      <c r="A655" s="11">
        <f t="shared" si="267"/>
        <v>652</v>
      </c>
      <c r="B655" s="29">
        <v>31699</v>
      </c>
      <c r="C655" s="25">
        <v>22</v>
      </c>
      <c r="D655" s="12">
        <v>31.2</v>
      </c>
      <c r="E655" s="25">
        <v>25.1</v>
      </c>
      <c r="F655" s="35">
        <v>90</v>
      </c>
      <c r="G655" s="25">
        <v>0</v>
      </c>
      <c r="H655" s="13">
        <v>0</v>
      </c>
      <c r="I655" s="25">
        <v>0</v>
      </c>
      <c r="J655" s="12">
        <v>0</v>
      </c>
      <c r="K655" s="12">
        <v>1</v>
      </c>
      <c r="L655" s="25" t="s">
        <v>11</v>
      </c>
      <c r="M655" s="10"/>
      <c r="N655" s="15"/>
      <c r="O655" s="15"/>
      <c r="P655" s="4"/>
      <c r="Q655" s="54"/>
      <c r="R655" s="42">
        <f t="shared" si="266"/>
        <v>1</v>
      </c>
      <c r="S655" s="44" t="str" cm="1">
        <f t="array" ref="S655">SETVECTOR(R655:R656)</f>
        <v>1,0.525773195876289</v>
      </c>
      <c r="T655" s="44">
        <f t="shared" si="280"/>
        <v>0.62061855670103094</v>
      </c>
      <c r="U655" s="5">
        <f t="shared" si="281"/>
        <v>0</v>
      </c>
      <c r="V655" s="5">
        <f t="shared" si="282"/>
        <v>3.4943660661771334E-2</v>
      </c>
      <c r="W655" s="5">
        <f t="shared" si="283"/>
        <v>0.5911938235227332</v>
      </c>
      <c r="X655" s="5">
        <f t="shared" si="284"/>
        <v>2.1180476665505443E-2</v>
      </c>
      <c r="Y655" s="5" t="str" cm="1">
        <f t="array" ref="Y655:AB655">SETMATRIX(GETMATRIX(Y654:AB654)-$O$9*DELTAWEIGHT(S654,$AH$4,AK654:AN654))</f>
        <v>0.5774,0.5774,0.5774</v>
      </c>
      <c r="Z655" s="5" t="str">
        <v>0.617765179641048,0.596248410612092,0.5774</v>
      </c>
      <c r="AA655" s="5" t="str">
        <v>0.681553394500732,0.668086161821473,0.5774</v>
      </c>
      <c r="AB655" s="5" t="str">
        <v>0.627069166038158,0.600812214646432,0.5774</v>
      </c>
      <c r="AC655" s="5" cm="1">
        <f t="array" ref="AC655">SIGMOID(SUM(GETVECTOR(Y655)*GETVECTOR(_xlfn.CONCAT($S655,",",$AH$4)))+U655)</f>
        <v>0.70702555896734465</v>
      </c>
      <c r="AD655" s="5" cm="1">
        <f t="array" ref="AD655">SIGMOID(SUM(GETVECTOR(Z655)*GETVECTOR(_xlfn.CONCAT($S655,",",$AH$4)))+V655)</f>
        <v>0.7243614840500987</v>
      </c>
      <c r="AE655" s="5" cm="1">
        <f t="array" ref="AE655">TANH(SUM(GETVECTOR(AA655)*GETVECTOR(_xlfn.CONCAT($S655,",",$AH$4)))+W655)</f>
        <v>0.92520365594384546</v>
      </c>
      <c r="AF655" s="5" cm="1">
        <f t="array" ref="AF655">SIGMOID(SUM(GETVECTOR(AB655)*GETVECTOR(_xlfn.CONCAT($S655,",",$AH$4)))+X655)</f>
        <v>0.72395005604141327</v>
      </c>
      <c r="AG655" s="5">
        <f t="shared" si="270"/>
        <v>0.67018189326806077</v>
      </c>
      <c r="AH655" s="40">
        <f t="shared" si="271"/>
        <v>0.4235828297690723</v>
      </c>
      <c r="AI655" s="3">
        <f t="shared" si="272"/>
        <v>-0.19703572693195864</v>
      </c>
      <c r="AJ655" s="3">
        <f t="shared" si="273"/>
        <v>-9.3811063375248985E-2</v>
      </c>
      <c r="AK655" s="3">
        <f t="shared" si="274"/>
        <v>0</v>
      </c>
      <c r="AL655" s="3">
        <f t="shared" si="275"/>
        <v>-1.7329524718880138E-2</v>
      </c>
      <c r="AM655" s="3">
        <f t="shared" si="276"/>
        <v>-9.7851267830299116E-3</v>
      </c>
      <c r="AN655" s="3">
        <f t="shared" si="277"/>
        <v>-2.3039390785396227E-2</v>
      </c>
      <c r="AO655" s="3" t="str" cm="1">
        <f t="array" ref="AO655">GETVECTOR(Y655,2)</f>
        <v>0.5774</v>
      </c>
      <c r="AP655" s="3" t="str" cm="1">
        <f t="array" ref="AP655">GETVECTOR(Z655,2)</f>
        <v>0.5774</v>
      </c>
      <c r="AQ655" s="3" t="str" cm="1">
        <f t="array" ref="AQ655">GETVECTOR(AA655,2)</f>
        <v>0.5774</v>
      </c>
      <c r="AR655" s="3" t="str" cm="1">
        <f t="array" ref="AR655">GETVECTOR(AB655,2)</f>
        <v>0.5774</v>
      </c>
      <c r="AS655" s="3" cm="1">
        <f t="array" ref="AS655">SUM(AK655:AN655*AO655:AR655)</f>
        <v>-2.8958944016690642E-2</v>
      </c>
      <c r="AT655" s="51">
        <f t="shared" si="278"/>
        <v>3.8823077687605373E-2</v>
      </c>
      <c r="AU655" s="48">
        <f t="shared" si="279"/>
        <v>0.19703572693195864</v>
      </c>
      <c r="AV655" s="56"/>
      <c r="AW655" s="56"/>
    </row>
    <row r="656" spans="1:49" ht="15" customHeight="1" x14ac:dyDescent="0.25">
      <c r="A656" s="11">
        <f t="shared" si="267"/>
        <v>653</v>
      </c>
      <c r="B656" s="29">
        <v>31700</v>
      </c>
      <c r="C656" s="25">
        <v>23</v>
      </c>
      <c r="D656" s="12">
        <v>31</v>
      </c>
      <c r="E656" s="25">
        <v>25.6</v>
      </c>
      <c r="F656" s="35">
        <v>90</v>
      </c>
      <c r="G656" s="25">
        <v>24</v>
      </c>
      <c r="H656" s="13">
        <v>0</v>
      </c>
      <c r="I656" s="25">
        <v>0</v>
      </c>
      <c r="J656" s="12">
        <v>0</v>
      </c>
      <c r="K656" s="12">
        <v>1</v>
      </c>
      <c r="L656" s="25" t="s">
        <v>11</v>
      </c>
      <c r="M656" s="10"/>
      <c r="N656" s="15"/>
      <c r="O656" s="15"/>
      <c r="P656" s="4"/>
      <c r="Q656" s="54"/>
      <c r="R656" s="42">
        <f t="shared" si="266"/>
        <v>0.52577319587628868</v>
      </c>
      <c r="S656" s="44" t="str" cm="1">
        <f t="array" ref="S656">SETVECTOR(R656:R657)</f>
        <v>0.525773195876289,0.620618556701031</v>
      </c>
      <c r="T656" s="44">
        <f t="shared" si="280"/>
        <v>0.23711340206185566</v>
      </c>
      <c r="U656" s="5">
        <f t="shared" si="281"/>
        <v>0</v>
      </c>
      <c r="V656" s="5">
        <f t="shared" si="282"/>
        <v>3.6676613133659344E-2</v>
      </c>
      <c r="W656" s="5">
        <f t="shared" si="283"/>
        <v>0.59217233620103615</v>
      </c>
      <c r="X656" s="5">
        <f t="shared" si="284"/>
        <v>2.3484415744045067E-2</v>
      </c>
      <c r="Y656" s="5" t="str" cm="1">
        <f t="array" ref="Y656:AB656">SETMATRIX(GETMATRIX(Y655:AB655)-$O$9*DELTAWEIGHT(S655,$AH$4,AK655:AN655))</f>
        <v>0.5774,0.5774,0.5774</v>
      </c>
      <c r="Z656" s="5" t="str">
        <v>0.61995651202159,0.597400554441036,0.5774</v>
      </c>
      <c r="AA656" s="5" t="str">
        <v>0.685052713707776,0.669926010064352,0.5774</v>
      </c>
      <c r="AB656" s="5" t="str">
        <v>0.629757661631258,0.602225753566516,0.5774</v>
      </c>
      <c r="AC656" s="5" cm="1">
        <f t="array" ref="AC656">SIGMOID(SUM(GETVECTOR(Y656)*GETVECTOR(_xlfn.CONCAT($S656,",",$AH$4)))+U656)</f>
        <v>0.65969303906938159</v>
      </c>
      <c r="AD656" s="5" cm="1">
        <f t="array" ref="AD656">SIGMOID(SUM(GETVECTOR(Z656)*GETVECTOR(_xlfn.CONCAT($S656,",",$AH$4)))+V656)</f>
        <v>0.67554896256472641</v>
      </c>
      <c r="AE656" s="5" cm="1">
        <f t="array" ref="AE656">TANH(SUM(GETVECTOR(AA656)*GETVECTOR(_xlfn.CONCAT($S656,",",$AH$4)))+W656)</f>
        <v>0.87826376554384766</v>
      </c>
      <c r="AF656" s="5" cm="1">
        <f t="array" ref="AF656">SIGMOID(SUM(GETVECTOR(AB656)*GETVECTOR(_xlfn.CONCAT($S656,",",$AH$4)))+X656)</f>
        <v>0.6744423387886529</v>
      </c>
      <c r="AG656" s="5">
        <f t="shared" si="270"/>
        <v>0.59331017567133637</v>
      </c>
      <c r="AH656" s="40">
        <f t="shared" si="271"/>
        <v>0.35898686958355258</v>
      </c>
      <c r="AI656" s="3">
        <f t="shared" si="272"/>
        <v>0.12187346752169692</v>
      </c>
      <c r="AJ656" s="3">
        <f t="shared" si="273"/>
        <v>5.8909201429724084E-2</v>
      </c>
      <c r="AK656" s="3">
        <f t="shared" si="274"/>
        <v>0</v>
      </c>
      <c r="AL656" s="3">
        <f t="shared" si="275"/>
        <v>1.1340027284989547E-2</v>
      </c>
      <c r="AM656" s="3">
        <f t="shared" si="276"/>
        <v>9.0994765750222091E-3</v>
      </c>
      <c r="AN656" s="3">
        <f t="shared" si="277"/>
        <v>1.4243464963532673E-2</v>
      </c>
      <c r="AO656" s="3" t="str" cm="1">
        <f t="array" ref="AO656">GETVECTOR(Y656,2)</f>
        <v>0.5774</v>
      </c>
      <c r="AP656" s="3" t="str" cm="1">
        <f t="array" ref="AP656">GETVECTOR(Z656,2)</f>
        <v>0.5774</v>
      </c>
      <c r="AQ656" s="3" t="str" cm="1">
        <f t="array" ref="AQ656">GETVECTOR(AA656,2)</f>
        <v>0.5774</v>
      </c>
      <c r="AR656" s="3" t="str" cm="1">
        <f t="array" ref="AR656">GETVECTOR(AB656,2)</f>
        <v>0.5774</v>
      </c>
      <c r="AS656" s="3" cm="1">
        <f t="array" ref="AS656">SUM(AK656:AN656*AO656:AR656)</f>
        <v>2.0025946198714555E-2</v>
      </c>
      <c r="AT656" s="51">
        <f t="shared" si="278"/>
        <v>1.4853142085762114E-2</v>
      </c>
      <c r="AU656" s="48">
        <f t="shared" si="279"/>
        <v>0.12187346752169692</v>
      </c>
      <c r="AV656" s="56"/>
      <c r="AW656" s="56"/>
    </row>
    <row r="657" spans="1:49" ht="15" customHeight="1" x14ac:dyDescent="0.25">
      <c r="A657" s="11">
        <f t="shared" si="267"/>
        <v>654</v>
      </c>
      <c r="B657" s="29">
        <v>31701</v>
      </c>
      <c r="C657" s="25">
        <v>22</v>
      </c>
      <c r="D657" s="12">
        <v>30.2</v>
      </c>
      <c r="E657" s="25">
        <v>24.9</v>
      </c>
      <c r="F657" s="35">
        <v>88</v>
      </c>
      <c r="G657" s="25">
        <v>8</v>
      </c>
      <c r="H657" s="13">
        <v>0</v>
      </c>
      <c r="I657" s="25">
        <v>0</v>
      </c>
      <c r="J657" s="12">
        <v>0</v>
      </c>
      <c r="K657" s="12">
        <v>1</v>
      </c>
      <c r="L657" s="25" t="s">
        <v>11</v>
      </c>
      <c r="M657" s="10"/>
      <c r="N657" s="15"/>
      <c r="O657" s="15"/>
      <c r="P657" s="4"/>
      <c r="Q657" s="54"/>
      <c r="R657" s="42">
        <f t="shared" si="266"/>
        <v>0.62061855670103094</v>
      </c>
      <c r="S657" s="44" t="str" cm="1">
        <f t="array" ref="S657">SETVECTOR(R657:R658)</f>
        <v>0.620618556701031,0.237113402061856</v>
      </c>
      <c r="T657" s="44">
        <f t="shared" si="280"/>
        <v>0.10309278350515463</v>
      </c>
      <c r="U657" s="5">
        <f t="shared" si="281"/>
        <v>0</v>
      </c>
      <c r="V657" s="5">
        <f t="shared" si="282"/>
        <v>3.5542610405160387E-2</v>
      </c>
      <c r="W657" s="5">
        <f t="shared" si="283"/>
        <v>0.59126238854353397</v>
      </c>
      <c r="X657" s="5">
        <f t="shared" si="284"/>
        <v>2.2060069247691799E-2</v>
      </c>
      <c r="Y657" s="5" t="str" cm="1">
        <f t="array" ref="Y657:AB657">SETMATRIX(GETMATRIX(Y656:AB656)-$O$9*DELTAWEIGHT(S656,$AH$4,AK656:AN656))</f>
        <v>0.5774,0.5774,0.5774</v>
      </c>
      <c r="Z657" s="5" t="str">
        <v>0.619723570954812,0.597125592632801,0.5774</v>
      </c>
      <c r="AA657" s="5" t="str">
        <v>0.684547715038345,0.669329913595729,0.5774</v>
      </c>
      <c r="AB657" s="5" t="str">
        <v>0.629489810245256,0.601909583891274,0.5774</v>
      </c>
      <c r="AC657" s="5" cm="1">
        <f t="array" ref="AC657">SIGMOID(SUM(GETVECTOR(Y657)*GETVECTOR(_xlfn.CONCAT($S657,",",$AH$4)))+U657)</f>
        <v>0.62134345895524834</v>
      </c>
      <c r="AD657" s="5" cm="1">
        <f t="array" ref="AD657">SIGMOID(SUM(GETVECTOR(Z657)*GETVECTOR(_xlfn.CONCAT($S657,",",$AH$4)))+V657)</f>
        <v>0.63685528739704467</v>
      </c>
      <c r="AE657" s="5" cm="1">
        <f t="array" ref="AE657">TANH(SUM(GETVECTOR(AA657)*GETVECTOR(_xlfn.CONCAT($S657,",",$AH$4)))+W657)</f>
        <v>0.82580883073641964</v>
      </c>
      <c r="AF657" s="5" cm="1">
        <f t="array" ref="AF657">SIGMOID(SUM(GETVECTOR(AB657)*GETVECTOR(_xlfn.CONCAT($S657,",",$AH$4)))+X657)</f>
        <v>0.6354000223139995</v>
      </c>
      <c r="AG657" s="5">
        <f t="shared" si="270"/>
        <v>0.52592072023365999</v>
      </c>
      <c r="AH657" s="40">
        <f t="shared" si="271"/>
        <v>0.30642591728728175</v>
      </c>
      <c r="AI657" s="3">
        <f t="shared" si="272"/>
        <v>0.20333313378212711</v>
      </c>
      <c r="AJ657" s="3">
        <f t="shared" si="273"/>
        <v>9.9150130456679697E-2</v>
      </c>
      <c r="AK657" s="3">
        <f t="shared" si="274"/>
        <v>0</v>
      </c>
      <c r="AL657" s="3">
        <f t="shared" si="275"/>
        <v>1.8936220265950023E-2</v>
      </c>
      <c r="AM657" s="3">
        <f t="shared" si="276"/>
        <v>2.008239414396526E-2</v>
      </c>
      <c r="AN657" s="3">
        <f t="shared" si="277"/>
        <v>2.2716963835319563E-2</v>
      </c>
      <c r="AO657" s="3" t="str" cm="1">
        <f t="array" ref="AO657">GETVECTOR(Y657,2)</f>
        <v>0.5774</v>
      </c>
      <c r="AP657" s="3" t="str" cm="1">
        <f t="array" ref="AP657">GETVECTOR(Z657,2)</f>
        <v>0.5774</v>
      </c>
      <c r="AQ657" s="3" t="str" cm="1">
        <f t="array" ref="AQ657">GETVECTOR(AA657,2)</f>
        <v>0.5774</v>
      </c>
      <c r="AR657" s="3" t="str" cm="1">
        <f t="array" ref="AR657">GETVECTOR(AB657,2)</f>
        <v>0.5774</v>
      </c>
      <c r="AS657" s="3" cm="1">
        <f t="array" ref="AS657">SUM(AK657:AN657*AO657:AR657)</f>
        <v>3.5646122878798606E-2</v>
      </c>
      <c r="AT657" s="51">
        <f t="shared" si="278"/>
        <v>4.1344363293660404E-2</v>
      </c>
      <c r="AU657" s="48">
        <f t="shared" si="279"/>
        <v>0.20333313378212711</v>
      </c>
      <c r="AV657" s="56"/>
      <c r="AW657" s="56"/>
    </row>
    <row r="658" spans="1:49" ht="15" customHeight="1" x14ac:dyDescent="0.25">
      <c r="A658" s="11">
        <f t="shared" si="267"/>
        <v>655</v>
      </c>
      <c r="B658" s="29">
        <v>31702</v>
      </c>
      <c r="C658" s="25">
        <v>20</v>
      </c>
      <c r="D658" s="12">
        <v>30.8</v>
      </c>
      <c r="E658" s="25">
        <v>24.1</v>
      </c>
      <c r="F658" s="35">
        <v>87</v>
      </c>
      <c r="G658" s="25">
        <v>2</v>
      </c>
      <c r="H658" s="13">
        <v>0</v>
      </c>
      <c r="I658" s="25">
        <v>0</v>
      </c>
      <c r="J658" s="12">
        <v>0</v>
      </c>
      <c r="K658" s="12">
        <v>1</v>
      </c>
      <c r="L658" s="25" t="s">
        <v>11</v>
      </c>
      <c r="M658" s="10"/>
      <c r="N658" s="15"/>
      <c r="O658" s="15"/>
      <c r="P658" s="4"/>
      <c r="Q658" s="54"/>
      <c r="R658" s="42">
        <f t="shared" si="266"/>
        <v>0.23711340206185566</v>
      </c>
      <c r="S658" s="44" t="str" cm="1">
        <f t="array" ref="S658">SETVECTOR(R658:R659)</f>
        <v>0.237113402061856,0.103092783505155</v>
      </c>
      <c r="T658" s="44">
        <f t="shared" si="280"/>
        <v>0.17525773195876287</v>
      </c>
      <c r="U658" s="5">
        <f t="shared" si="281"/>
        <v>0</v>
      </c>
      <c r="V658" s="5">
        <f t="shared" si="282"/>
        <v>3.3648988378565385E-2</v>
      </c>
      <c r="W658" s="5">
        <f t="shared" si="283"/>
        <v>0.58925414912913743</v>
      </c>
      <c r="X658" s="5">
        <f t="shared" si="284"/>
        <v>1.9788372864159843E-2</v>
      </c>
      <c r="Y658" s="5" t="str" cm="1">
        <f t="array" ref="Y658:AB658">SETMATRIX(GETMATRIX(Y657:AB657)-$O$9*DELTAWEIGHT(S657,$AH$4,AK657:AN657))</f>
        <v>0.5774,0.5774,0.5774</v>
      </c>
      <c r="Z658" s="5" t="str">
        <v>0.619134779490311,0.596900639083241,0.5774</v>
      </c>
      <c r="AA658" s="5" t="str">
        <v>0.682878903269065,0.668692327703811,0.5774</v>
      </c>
      <c r="AB658" s="5" t="str">
        <v>0.628844182590855,0.60166291551833,0.5774</v>
      </c>
      <c r="AC658" s="5" cm="1">
        <f t="array" ref="AC658">SIGMOID(SUM(GETVECTOR(Y658)*GETVECTOR(_xlfn.CONCAT($S658,",",$AH$4)))+U658)</f>
        <v>0.54895145763587516</v>
      </c>
      <c r="AD658" s="5" cm="1">
        <f t="array" ref="AD658">SIGMOID(SUM(GETVECTOR(Z658)*GETVECTOR(_xlfn.CONCAT($S658,",",$AH$4)))+V658)</f>
        <v>0.5602040666608209</v>
      </c>
      <c r="AE658" s="5" cm="1">
        <f t="array" ref="AE658">TANH(SUM(GETVECTOR(AA658)*GETVECTOR(_xlfn.CONCAT($S658,",",$AH$4)))+W658)</f>
        <v>0.67513041740696578</v>
      </c>
      <c r="AF658" s="5" cm="1">
        <f t="array" ref="AF658">SIGMOID(SUM(GETVECTOR(AB658)*GETVECTOR(_xlfn.CONCAT($S658,",",$AH$4)))+X658)</f>
        <v>0.55747553331004063</v>
      </c>
      <c r="AG658" s="5">
        <f t="shared" si="270"/>
        <v>0.37821080535779972</v>
      </c>
      <c r="AH658" s="40">
        <f t="shared" si="271"/>
        <v>0.20133376401453504</v>
      </c>
      <c r="AI658" s="3">
        <f t="shared" si="272"/>
        <v>2.6076032055772164E-2</v>
      </c>
      <c r="AJ658" s="3">
        <f t="shared" si="273"/>
        <v>1.2640703654788055E-2</v>
      </c>
      <c r="AK658" s="3">
        <f t="shared" si="274"/>
        <v>0</v>
      </c>
      <c r="AL658" s="3">
        <f t="shared" si="275"/>
        <v>2.1025986999691514E-3</v>
      </c>
      <c r="AM658" s="3">
        <f t="shared" si="276"/>
        <v>3.853675857756434E-3</v>
      </c>
      <c r="AN658" s="3">
        <f t="shared" si="277"/>
        <v>2.3232471150979156E-3</v>
      </c>
      <c r="AO658" s="3" t="str" cm="1">
        <f t="array" ref="AO658">GETVECTOR(Y658,2)</f>
        <v>0.5774</v>
      </c>
      <c r="AP658" s="3" t="str" cm="1">
        <f t="array" ref="AP658">GETVECTOR(Z658,2)</f>
        <v>0.5774</v>
      </c>
      <c r="AQ658" s="3" t="str" cm="1">
        <f t="array" ref="AQ658">GETVECTOR(AA658,2)</f>
        <v>0.5774</v>
      </c>
      <c r="AR658" s="3" t="str" cm="1">
        <f t="array" ref="AR658">GETVECTOR(AB658,2)</f>
        <v>0.5774</v>
      </c>
      <c r="AS658" s="3" cm="1">
        <f t="array" ref="AS658">SUM(AK658:AN658*AO658:AR658)</f>
        <v>4.7805958138882904E-3</v>
      </c>
      <c r="AT658" s="51">
        <f t="shared" si="278"/>
        <v>6.799594477736574E-4</v>
      </c>
      <c r="AU658" s="48">
        <f t="shared" si="279"/>
        <v>2.6076032055772164E-2</v>
      </c>
      <c r="AV658" s="56"/>
      <c r="AW658" s="56"/>
    </row>
    <row r="659" spans="1:49" ht="15" customHeight="1" x14ac:dyDescent="0.25">
      <c r="A659" s="11">
        <f t="shared" si="267"/>
        <v>656</v>
      </c>
      <c r="B659" s="29">
        <v>31703</v>
      </c>
      <c r="C659" s="25">
        <v>23</v>
      </c>
      <c r="D659" s="12">
        <v>30.5</v>
      </c>
      <c r="E659" s="25">
        <v>25.7</v>
      </c>
      <c r="F659" s="35">
        <v>92</v>
      </c>
      <c r="G659" s="25">
        <v>3</v>
      </c>
      <c r="H659" s="13">
        <v>0</v>
      </c>
      <c r="I659" s="25">
        <v>0</v>
      </c>
      <c r="J659" s="12">
        <v>0</v>
      </c>
      <c r="K659" s="12">
        <v>1</v>
      </c>
      <c r="L659" s="25" t="s">
        <v>11</v>
      </c>
      <c r="M659" s="10"/>
      <c r="N659" s="15"/>
      <c r="O659" s="15"/>
      <c r="P659" s="4"/>
      <c r="Q659" s="54"/>
      <c r="R659" s="42">
        <f t="shared" si="266"/>
        <v>0.10309278350515463</v>
      </c>
      <c r="S659" s="44" t="str" cm="1">
        <f t="array" ref="S659">SETVECTOR(R659:R660)</f>
        <v>0.103092783505155,0.175257731958763</v>
      </c>
      <c r="T659" s="44">
        <f t="shared" si="280"/>
        <v>2.0618556701030927E-2</v>
      </c>
      <c r="U659" s="5">
        <f t="shared" si="281"/>
        <v>0</v>
      </c>
      <c r="V659" s="5">
        <f t="shared" si="282"/>
        <v>3.3438728508568473E-2</v>
      </c>
      <c r="W659" s="5">
        <f t="shared" si="283"/>
        <v>0.58886878154336175</v>
      </c>
      <c r="X659" s="5">
        <f t="shared" si="284"/>
        <v>1.9556048152650052E-2</v>
      </c>
      <c r="Y659" s="5" t="str" cm="1">
        <f t="array" ref="Y659:AB659">SETMATRIX(GETMATRIX(Y658:AB658)-$O$9*DELTAWEIGHT(S658,$AH$4,AK658:AN658))</f>
        <v>0.5774,0.5774,0.5774</v>
      </c>
      <c r="Z659" s="5" t="str">
        <v>0.61920804080258,0.596932491827706,0.5774</v>
      </c>
      <c r="AA659" s="5" t="str">
        <v>0.683265866089698,0.668860572408434,0.5774</v>
      </c>
      <c r="AB659" s="5" t="str">
        <v>0.628919422399365,0.601695628478552,0.5774</v>
      </c>
      <c r="AC659" s="5" cm="1">
        <f t="array" ref="AC659">SIGMOID(SUM(GETVECTOR(Y659)*GETVECTOR(_xlfn.CONCAT($S659,",",$AH$4)))+U659)</f>
        <v>0.54009362987552256</v>
      </c>
      <c r="AD659" s="5" cm="1">
        <f t="array" ref="AD659">SIGMOID(SUM(GETVECTOR(Z659)*GETVECTOR(_xlfn.CONCAT($S659,",",$AH$4)))+V659)</f>
        <v>0.55030216619345662</v>
      </c>
      <c r="AE659" s="5" cm="1">
        <f t="array" ref="AE659">TANH(SUM(GETVECTOR(AA659)*GETVECTOR(_xlfn.CONCAT($S659,",",$AH$4)))+W659)</f>
        <v>0.65071139597166128</v>
      </c>
      <c r="AF659" s="5" cm="1">
        <f t="array" ref="AF659">SIGMOID(SUM(GETVECTOR(AB659)*GETVECTOR(_xlfn.CONCAT($S659,",",$AH$4)))+X659)</f>
        <v>0.54731919397720896</v>
      </c>
      <c r="AG659" s="5">
        <f t="shared" si="270"/>
        <v>0.35808789076997333</v>
      </c>
      <c r="AH659" s="40">
        <f t="shared" si="271"/>
        <v>0.18801984339755223</v>
      </c>
      <c r="AI659" s="3">
        <f t="shared" si="272"/>
        <v>0.1674012866965213</v>
      </c>
      <c r="AJ659" s="3">
        <f t="shared" si="273"/>
        <v>8.0809453093887845E-2</v>
      </c>
      <c r="AK659" s="3">
        <f t="shared" si="274"/>
        <v>0</v>
      </c>
      <c r="AL659" s="3">
        <f t="shared" si="275"/>
        <v>1.3012855226821191E-2</v>
      </c>
      <c r="AM659" s="3">
        <f t="shared" si="276"/>
        <v>2.564005520367383E-2</v>
      </c>
      <c r="AN659" s="3">
        <f t="shared" si="277"/>
        <v>1.424802140527053E-2</v>
      </c>
      <c r="AO659" s="3" t="str" cm="1">
        <f t="array" ref="AO659">GETVECTOR(Y659,2)</f>
        <v>0.5774</v>
      </c>
      <c r="AP659" s="3" t="str" cm="1">
        <f t="array" ref="AP659">GETVECTOR(Z659,2)</f>
        <v>0.5774</v>
      </c>
      <c r="AQ659" s="3" t="str" cm="1">
        <f t="array" ref="AQ659">GETVECTOR(AA659,2)</f>
        <v>0.5774</v>
      </c>
      <c r="AR659" s="3" t="str" cm="1">
        <f t="array" ref="AR659">GETVECTOR(AB659,2)</f>
        <v>0.5774</v>
      </c>
      <c r="AS659" s="3" cm="1">
        <f t="array" ref="AS659">SUM(AK659:AN659*AO659:AR659)</f>
        <v>3.0544998041971028E-2</v>
      </c>
      <c r="AT659" s="51">
        <f t="shared" si="278"/>
        <v>2.8023190787650917E-2</v>
      </c>
      <c r="AU659" s="48">
        <f t="shared" si="279"/>
        <v>0.1674012866965213</v>
      </c>
      <c r="AV659" s="56"/>
      <c r="AW659" s="56"/>
    </row>
    <row r="660" spans="1:49" ht="15" customHeight="1" x14ac:dyDescent="0.25">
      <c r="A660" s="11">
        <f t="shared" si="267"/>
        <v>657</v>
      </c>
      <c r="B660" s="29">
        <v>31704</v>
      </c>
      <c r="C660" s="25">
        <v>22</v>
      </c>
      <c r="D660" s="12">
        <v>30.8</v>
      </c>
      <c r="E660" s="25">
        <v>25.9</v>
      </c>
      <c r="F660" s="35">
        <v>86</v>
      </c>
      <c r="G660" s="25">
        <v>0</v>
      </c>
      <c r="H660" s="13">
        <v>0</v>
      </c>
      <c r="I660" s="25">
        <v>0</v>
      </c>
      <c r="J660" s="12">
        <v>0</v>
      </c>
      <c r="K660" s="12">
        <v>1</v>
      </c>
      <c r="L660" s="25" t="s">
        <v>11</v>
      </c>
      <c r="M660" s="10"/>
      <c r="N660" s="15"/>
      <c r="O660" s="15"/>
      <c r="P660" s="4"/>
      <c r="Q660" s="54"/>
      <c r="R660" s="42">
        <f t="shared" si="266"/>
        <v>0.17525773195876287</v>
      </c>
      <c r="S660" s="44" t="str" cm="1">
        <f t="array" ref="S660">SETVECTOR(R660:R661)</f>
        <v>0.175257731958763,0.0206185567010309</v>
      </c>
      <c r="T660" s="44">
        <f t="shared" si="280"/>
        <v>1.0309278350515464E-3</v>
      </c>
      <c r="U660" s="5">
        <f t="shared" si="281"/>
        <v>0</v>
      </c>
      <c r="V660" s="5">
        <f t="shared" si="282"/>
        <v>3.2137442985886354E-2</v>
      </c>
      <c r="W660" s="5">
        <f t="shared" si="283"/>
        <v>0.58630477602299436</v>
      </c>
      <c r="X660" s="5">
        <f t="shared" si="284"/>
        <v>1.8131246012122997E-2</v>
      </c>
      <c r="Y660" s="5" t="str" cm="1">
        <f t="array" ref="Y660:AB660">SETMATRIX(GETMATRIX(Y659:AB659)-$O$9*DELTAWEIGHT(S659,$AH$4,AK659:AN659))</f>
        <v>0.5774,0.5774,0.5774</v>
      </c>
      <c r="Z660" s="5" t="str">
        <v>0.619172551378344,0.596872159806505,0.5774</v>
      </c>
      <c r="AA660" s="5" t="str">
        <v>0.683060111965181,0.668510790396755,0.5774</v>
      </c>
      <c r="AB660" s="5" t="str">
        <v>0.62888315894873,0.601633980612472,0.5774</v>
      </c>
      <c r="AC660" s="5" cm="1">
        <f t="array" ref="AC660">SIGMOID(SUM(GETVECTOR(Y660)*GETVECTOR(_xlfn.CONCAT($S660,",",$AH$4)))+U660)</f>
        <v>0.52824464136378757</v>
      </c>
      <c r="AD660" s="5" cm="1">
        <f t="array" ref="AD660">SIGMOID(SUM(GETVECTOR(Z660)*GETVECTOR(_xlfn.CONCAT($S660,",",$AH$4)))+V660)</f>
        <v>0.53816533363084829</v>
      </c>
      <c r="AE660" s="5" cm="1">
        <f t="array" ref="AE660">TANH(SUM(GETVECTOR(AA660)*GETVECTOR(_xlfn.CONCAT($S660,",",$AH$4)))+W660)</f>
        <v>0.61678544617798148</v>
      </c>
      <c r="AF660" s="5" cm="1">
        <f t="array" ref="AF660">SIGMOID(SUM(GETVECTOR(AB660)*GETVECTOR(_xlfn.CONCAT($S660,",",$AH$4)))+X660)</f>
        <v>0.53513019777738824</v>
      </c>
      <c r="AG660" s="5">
        <f t="shared" si="270"/>
        <v>0.33193254542102502</v>
      </c>
      <c r="AH660" s="40">
        <f t="shared" si="271"/>
        <v>0.17137875539875302</v>
      </c>
      <c r="AI660" s="3">
        <f t="shared" si="272"/>
        <v>0.17034782756370148</v>
      </c>
      <c r="AJ660" s="3">
        <f t="shared" si="273"/>
        <v>8.1808708027269791E-2</v>
      </c>
      <c r="AK660" s="3">
        <f t="shared" si="274"/>
        <v>0</v>
      </c>
      <c r="AL660" s="3">
        <f t="shared" si="275"/>
        <v>1.2541107753979926E-2</v>
      </c>
      <c r="AM660" s="3">
        <f t="shared" si="276"/>
        <v>2.7277818700941502E-2</v>
      </c>
      <c r="AN660" s="3">
        <f t="shared" si="277"/>
        <v>1.3571408389087811E-2</v>
      </c>
      <c r="AO660" s="3" t="str" cm="1">
        <f t="array" ref="AO660">GETVECTOR(Y660,2)</f>
        <v>0.5774</v>
      </c>
      <c r="AP660" s="3" t="str" cm="1">
        <f t="array" ref="AP660">GETVECTOR(Z660,2)</f>
        <v>0.5774</v>
      </c>
      <c r="AQ660" s="3" t="str" cm="1">
        <f t="array" ref="AQ660">GETVECTOR(AA660,2)</f>
        <v>0.5774</v>
      </c>
      <c r="AR660" s="3" t="str" cm="1">
        <f t="array" ref="AR660">GETVECTOR(AB660,2)</f>
        <v>0.5774</v>
      </c>
      <c r="AS660" s="3" cm="1">
        <f t="array" ref="AS660">SUM(AK660:AN660*AO660:AR660)</f>
        <v>3.0827579338930933E-2</v>
      </c>
      <c r="AT660" s="51">
        <f t="shared" si="278"/>
        <v>2.9018382355672574E-2</v>
      </c>
      <c r="AU660" s="48">
        <f t="shared" si="279"/>
        <v>0.17034782756370148</v>
      </c>
      <c r="AV660" s="56"/>
      <c r="AW660" s="56"/>
    </row>
    <row r="661" spans="1:49" ht="15" customHeight="1" x14ac:dyDescent="0.25">
      <c r="A661" s="11">
        <f t="shared" si="267"/>
        <v>658</v>
      </c>
      <c r="B661" s="29">
        <v>31705</v>
      </c>
      <c r="C661" s="25">
        <v>22</v>
      </c>
      <c r="D661" s="12">
        <v>27</v>
      </c>
      <c r="E661" s="25">
        <v>24.5</v>
      </c>
      <c r="F661" s="35">
        <v>87</v>
      </c>
      <c r="G661" s="25">
        <v>1</v>
      </c>
      <c r="H661" s="13">
        <v>0</v>
      </c>
      <c r="I661" s="25">
        <v>0</v>
      </c>
      <c r="J661" s="12">
        <v>0</v>
      </c>
      <c r="K661" s="12">
        <v>1</v>
      </c>
      <c r="L661" s="25" t="s">
        <v>11</v>
      </c>
      <c r="M661" s="10"/>
      <c r="N661" s="15"/>
      <c r="O661" s="15"/>
      <c r="P661" s="4"/>
      <c r="Q661" s="54"/>
      <c r="R661" s="42">
        <f t="shared" si="266"/>
        <v>2.0618556701030927E-2</v>
      </c>
      <c r="S661" s="44" t="str" cm="1">
        <f t="array" ref="S661">SETVECTOR(R661:R662)</f>
        <v>0.0206185567010309,0.00103092783505155</v>
      </c>
      <c r="T661" s="44">
        <f t="shared" si="280"/>
        <v>0.15463917525773196</v>
      </c>
      <c r="U661" s="5">
        <f t="shared" si="281"/>
        <v>0</v>
      </c>
      <c r="V661" s="5">
        <f t="shared" si="282"/>
        <v>3.0883332210488362E-2</v>
      </c>
      <c r="W661" s="5">
        <f t="shared" si="283"/>
        <v>0.58357699415290021</v>
      </c>
      <c r="X661" s="5">
        <f t="shared" si="284"/>
        <v>1.6774105173214215E-2</v>
      </c>
      <c r="Y661" s="5" t="str" cm="1">
        <f t="array" ref="Y661:AB661">SETMATRIX(GETMATRIX(Y660:AB660)-$O$9*DELTAWEIGHT(S660,$AH$4,AK660:AN660))</f>
        <v>0.5774,0.5774,0.5774</v>
      </c>
      <c r="Z661" s="5" t="str">
        <v>0.619119366663146,0.596865902781188,0.5774</v>
      </c>
      <c r="AA661" s="5" t="str">
        <v>0.682700139294218,0.668468440670759,0.5774</v>
      </c>
      <c r="AB661" s="5" t="str">
        <v>0.628829160852928,0.601627627895319,0.5774</v>
      </c>
      <c r="AC661" s="5" cm="1">
        <f t="array" ref="AC661">SIGMOID(SUM(GETVECTOR(Y661)*GETVECTOR(_xlfn.CONCAT($S661,",",$AH$4)))+U661)</f>
        <v>0.503125062399288</v>
      </c>
      <c r="AD661" s="5" cm="1">
        <f t="array" ref="AD661">SIGMOID(SUM(GETVECTOR(Z661)*GETVECTOR(_xlfn.CONCAT($S661,",",$AH$4)))+V661)</f>
        <v>0.51106419496295863</v>
      </c>
      <c r="AE661" s="5" cm="1">
        <f t="array" ref="AE661">TANH(SUM(GETVECTOR(AA661)*GETVECTOR(_xlfn.CONCAT($S661,",",$AH$4)))+W661)</f>
        <v>0.53586902607852249</v>
      </c>
      <c r="AF661" s="5" cm="1">
        <f t="array" ref="AF661">SIGMOID(SUM(GETVECTOR(AB661)*GETVECTOR(_xlfn.CONCAT($S661,",",$AH$4)))+X661)</f>
        <v>0.50758938945348497</v>
      </c>
      <c r="AG661" s="5">
        <f t="shared" si="270"/>
        <v>0.27386347241840481</v>
      </c>
      <c r="AH661" s="40">
        <f t="shared" si="271"/>
        <v>0.13563607149201395</v>
      </c>
      <c r="AI661" s="3">
        <f t="shared" si="272"/>
        <v>-1.900310376571801E-2</v>
      </c>
      <c r="AJ661" s="3">
        <f t="shared" si="273"/>
        <v>-8.9570225726817235E-3</v>
      </c>
      <c r="AK661" s="3">
        <f t="shared" si="274"/>
        <v>0</v>
      </c>
      <c r="AL661" s="3">
        <f t="shared" si="275"/>
        <v>-1.199360167467328E-3</v>
      </c>
      <c r="AM661" s="3">
        <f t="shared" si="276"/>
        <v>-3.2631261104762725E-3</v>
      </c>
      <c r="AN661" s="3">
        <f t="shared" si="277"/>
        <v>-1.269191471028345E-3</v>
      </c>
      <c r="AO661" s="3" t="str" cm="1">
        <f t="array" ref="AO661">GETVECTOR(Y661,2)</f>
        <v>0.5774</v>
      </c>
      <c r="AP661" s="3" t="str" cm="1">
        <f t="array" ref="AP661">GETVECTOR(Z661,2)</f>
        <v>0.5774</v>
      </c>
      <c r="AQ661" s="3" t="str" cm="1">
        <f t="array" ref="AQ661">GETVECTOR(AA661,2)</f>
        <v>0.5774</v>
      </c>
      <c r="AR661" s="3" t="str" cm="1">
        <f t="array" ref="AR661">GETVECTOR(AB661,2)</f>
        <v>0.5774</v>
      </c>
      <c r="AS661" s="3" cm="1">
        <f t="array" ref="AS661">SUM(AK661:AN661*AO661:AR661)</f>
        <v>-3.3094707322564015E-3</v>
      </c>
      <c r="AT661" s="51">
        <f t="shared" si="278"/>
        <v>3.6111795273064599E-4</v>
      </c>
      <c r="AU661" s="48">
        <f t="shared" si="279"/>
        <v>1.900310376571801E-2</v>
      </c>
      <c r="AV661" s="56"/>
      <c r="AW661" s="56"/>
    </row>
    <row r="662" spans="1:49" ht="15" customHeight="1" x14ac:dyDescent="0.25">
      <c r="A662" s="11">
        <f t="shared" si="267"/>
        <v>659</v>
      </c>
      <c r="B662" s="29">
        <v>31706</v>
      </c>
      <c r="C662" s="25">
        <v>22</v>
      </c>
      <c r="D662" s="12">
        <v>28.3</v>
      </c>
      <c r="E662" s="25">
        <v>24.3</v>
      </c>
      <c r="F662" s="35">
        <v>91</v>
      </c>
      <c r="G662" s="25">
        <v>11</v>
      </c>
      <c r="H662" s="13">
        <v>0</v>
      </c>
      <c r="I662" s="25">
        <v>0</v>
      </c>
      <c r="J662" s="12">
        <v>0</v>
      </c>
      <c r="K662" s="12">
        <v>1</v>
      </c>
      <c r="L662" s="25" t="s">
        <v>11</v>
      </c>
      <c r="M662" s="10"/>
      <c r="N662" s="15"/>
      <c r="O662" s="15"/>
      <c r="P662" s="4"/>
      <c r="Q662" s="54"/>
      <c r="R662" s="42">
        <f t="shared" si="266"/>
        <v>1.0309278350515464E-3</v>
      </c>
      <c r="S662" s="44" t="str" cm="1">
        <f t="array" ref="S662">SETVECTOR(R662:R663)</f>
        <v>0.00103092783505155,0.154639175257732</v>
      </c>
      <c r="T662" s="44">
        <f t="shared" si="280"/>
        <v>8.9690721649484523E-2</v>
      </c>
      <c r="U662" s="5">
        <f t="shared" si="281"/>
        <v>0</v>
      </c>
      <c r="V662" s="5">
        <f t="shared" si="282"/>
        <v>3.1003268227235096E-2</v>
      </c>
      <c r="W662" s="5">
        <f t="shared" si="283"/>
        <v>0.58390330676394786</v>
      </c>
      <c r="X662" s="5">
        <f t="shared" si="284"/>
        <v>1.6901024320317048E-2</v>
      </c>
      <c r="Y662" s="5" t="str" cm="1">
        <f t="array" ref="Y662:AB662">SETMATRIX(GETMATRIX(Y661:AB661)-$O$9*DELTAWEIGHT(S661,$AH$4,AK661:AN661))</f>
        <v>0.5774,0.5774,0.5774</v>
      </c>
      <c r="Z662" s="5" t="str">
        <v>0.619124568747273,0.596866162885394,0.5774</v>
      </c>
      <c r="AA662" s="5" t="str">
        <v>0.682753961137981,0.668471131762947,0.5774</v>
      </c>
      <c r="AB662" s="5" t="str">
        <v>0.628834392321644,0.601627889468755,0.5774</v>
      </c>
      <c r="AC662" s="5" cm="1">
        <f t="array" ref="AC662">SIGMOID(SUM(GETVECTOR(Y662)*GETVECTOR(_xlfn.CONCAT($S662,",",$AH$4)))+U662)</f>
        <v>0.52245586278519074</v>
      </c>
      <c r="AD662" s="5" cm="1">
        <f t="array" ref="AD662">SIGMOID(SUM(GETVECTOR(Z662)*GETVECTOR(_xlfn.CONCAT($S662,",",$AH$4)))+V662)</f>
        <v>0.53094550475487268</v>
      </c>
      <c r="AE662" s="5" cm="1">
        <f t="array" ref="AE662">TANH(SUM(GETVECTOR(AA662)*GETVECTOR(_xlfn.CONCAT($S662,",",$AH$4)))+W662)</f>
        <v>0.59668210634943897</v>
      </c>
      <c r="AF662" s="5" cm="1">
        <f t="array" ref="AF662">SIGMOID(SUM(GETVECTOR(AB662)*GETVECTOR(_xlfn.CONCAT($S662,",",$AH$4)))+X662)</f>
        <v>0.52761799778606422</v>
      </c>
      <c r="AG662" s="5">
        <f t="shared" si="270"/>
        <v>0.31680568213390348</v>
      </c>
      <c r="AH662" s="40">
        <f t="shared" si="271"/>
        <v>0.16177598967691675</v>
      </c>
      <c r="AI662" s="3">
        <f t="shared" si="272"/>
        <v>7.2085268027432231E-2</v>
      </c>
      <c r="AJ662" s="3">
        <f t="shared" si="273"/>
        <v>3.4457834414839822E-2</v>
      </c>
      <c r="AK662" s="3">
        <f t="shared" si="274"/>
        <v>0</v>
      </c>
      <c r="AL662" s="3">
        <f t="shared" si="275"/>
        <v>5.1204041924394249E-3</v>
      </c>
      <c r="AM662" s="3">
        <f t="shared" si="276"/>
        <v>1.1781589223609876E-2</v>
      </c>
      <c r="AN662" s="3">
        <f t="shared" si="277"/>
        <v>5.5087609340647567E-3</v>
      </c>
      <c r="AO662" s="3" t="str" cm="1">
        <f t="array" ref="AO662">GETVECTOR(Y662,2)</f>
        <v>0.5774</v>
      </c>
      <c r="AP662" s="3" t="str" cm="1">
        <f t="array" ref="AP662">GETVECTOR(Z662,2)</f>
        <v>0.5774</v>
      </c>
      <c r="AQ662" s="3" t="str" cm="1">
        <f t="array" ref="AQ662">GETVECTOR(AA662,2)</f>
        <v>0.5774</v>
      </c>
      <c r="AR662" s="3" t="str" cm="1">
        <f t="array" ref="AR662">GETVECTOR(AB662,2)</f>
        <v>0.5774</v>
      </c>
      <c r="AS662" s="3" cm="1">
        <f t="array" ref="AS662">SUM(AK662:AN662*AO662:AR662)</f>
        <v>1.2939969561755856E-2</v>
      </c>
      <c r="AT662" s="51">
        <f t="shared" si="278"/>
        <v>5.1962858665867435E-3</v>
      </c>
      <c r="AU662" s="48">
        <f t="shared" si="279"/>
        <v>7.2085268027432231E-2</v>
      </c>
      <c r="AV662" s="56"/>
      <c r="AW662" s="56"/>
    </row>
    <row r="663" spans="1:49" ht="15" customHeight="1" x14ac:dyDescent="0.25">
      <c r="A663" s="11">
        <f t="shared" si="267"/>
        <v>660</v>
      </c>
      <c r="B663" s="29">
        <v>31707</v>
      </c>
      <c r="C663" s="25">
        <v>21</v>
      </c>
      <c r="D663" s="12">
        <v>30.7</v>
      </c>
      <c r="E663" s="25">
        <v>25.6</v>
      </c>
      <c r="F663" s="35">
        <v>82</v>
      </c>
      <c r="G663" s="25">
        <v>20</v>
      </c>
      <c r="H663" s="13">
        <v>0</v>
      </c>
      <c r="I663" s="25">
        <v>0</v>
      </c>
      <c r="J663" s="12">
        <v>0</v>
      </c>
      <c r="K663" s="12">
        <v>1</v>
      </c>
      <c r="L663" s="25" t="s">
        <v>11</v>
      </c>
      <c r="M663" s="10"/>
      <c r="N663" s="15"/>
      <c r="O663" s="15"/>
      <c r="P663" s="4"/>
      <c r="Q663" s="54"/>
      <c r="R663" s="42">
        <f t="shared" si="266"/>
        <v>0.15463917525773196</v>
      </c>
      <c r="S663" s="44" t="str" cm="1">
        <f t="array" ref="S663">SETVECTOR(R663:R664)</f>
        <v>0.154639175257732,0.0896907216494845</v>
      </c>
      <c r="T663" s="44">
        <f t="shared" si="280"/>
        <v>0.27731958762886594</v>
      </c>
      <c r="U663" s="5">
        <f t="shared" si="281"/>
        <v>0</v>
      </c>
      <c r="V663" s="5">
        <f t="shared" si="282"/>
        <v>3.0491227807991152E-2</v>
      </c>
      <c r="W663" s="5">
        <f t="shared" si="283"/>
        <v>0.58272514784158691</v>
      </c>
      <c r="X663" s="5">
        <f t="shared" si="284"/>
        <v>1.6350148226910572E-2</v>
      </c>
      <c r="Y663" s="5" t="str" cm="1">
        <f t="array" ref="Y663:AB663">SETMATRIX(GETMATRIX(Y662:AB662)-$O$9*DELTAWEIGHT(S662,$AH$4,AK662:AN662))</f>
        <v>0.5774,0.5774,0.5774</v>
      </c>
      <c r="Z663" s="5" t="str">
        <v>0.619124624466726,0.596874520803396,0.5774</v>
      </c>
      <c r="AA663" s="5" t="str">
        <v>0.68275436907942,0.668532322978723,0.5774</v>
      </c>
      <c r="AB663" s="5" t="str">
        <v>0.628834448751889,0.601636354005525,0.5774</v>
      </c>
      <c r="AC663" s="5" cm="1">
        <f t="array" ref="AC663">SIGMOID(SUM(GETVECTOR(Y663)*GETVECTOR(_xlfn.CONCAT($S663,",",$AH$4)))+U663)</f>
        <v>0.53521064177831368</v>
      </c>
      <c r="AD663" s="5" cm="1">
        <f t="array" ref="AD663">SIGMOID(SUM(GETVECTOR(Z663)*GETVECTOR(_xlfn.CONCAT($S663,",",$AH$4)))+V663)</f>
        <v>0.54482092645940472</v>
      </c>
      <c r="AE663" s="5" cm="1">
        <f t="array" ref="AE663">TANH(SUM(GETVECTOR(AA663)*GETVECTOR(_xlfn.CONCAT($S663,",",$AH$4)))+W663)</f>
        <v>0.63411385135979581</v>
      </c>
      <c r="AF663" s="5" cm="1">
        <f t="array" ref="AF663">SIGMOID(SUM(GETVECTOR(AB663)*GETVECTOR(_xlfn.CONCAT($S663,",",$AH$4)))+X663)</f>
        <v>0.54179072225488001</v>
      </c>
      <c r="AG663" s="5">
        <f t="shared" si="270"/>
        <v>0.34547849597858521</v>
      </c>
      <c r="AH663" s="40">
        <f t="shared" si="271"/>
        <v>0.18006932666119832</v>
      </c>
      <c r="AI663" s="3">
        <f t="shared" si="272"/>
        <v>-9.7250260967667618E-2</v>
      </c>
      <c r="AJ663" s="3">
        <f t="shared" si="273"/>
        <v>-4.6869078619538387E-2</v>
      </c>
      <c r="AK663" s="3">
        <f t="shared" si="274"/>
        <v>0</v>
      </c>
      <c r="AL663" s="3">
        <f t="shared" si="275"/>
        <v>-7.3703773542796343E-3</v>
      </c>
      <c r="AM663" s="3">
        <f t="shared" si="276"/>
        <v>-1.5267519252647207E-2</v>
      </c>
      <c r="AN663" s="3">
        <f t="shared" si="277"/>
        <v>-8.0240641943308127E-3</v>
      </c>
      <c r="AO663" s="3" t="str" cm="1">
        <f t="array" ref="AO663">GETVECTOR(Y663,2)</f>
        <v>0.5774</v>
      </c>
      <c r="AP663" s="3" t="str" cm="1">
        <f t="array" ref="AP663">GETVECTOR(Z663,2)</f>
        <v>0.5774</v>
      </c>
      <c r="AQ663" s="3" t="str" cm="1">
        <f t="array" ref="AQ663">GETVECTOR(AA663,2)</f>
        <v>0.5774</v>
      </c>
      <c r="AR663" s="3" t="str" cm="1">
        <f t="array" ref="AR663">GETVECTOR(AB663,2)</f>
        <v>0.5774</v>
      </c>
      <c r="AS663" s="3" cm="1">
        <f t="array" ref="AS663">SUM(AK663:AN663*AO663:AR663)</f>
        <v>-1.7704216166646171E-2</v>
      </c>
      <c r="AT663" s="51">
        <f t="shared" si="278"/>
        <v>9.4576132582794552E-3</v>
      </c>
      <c r="AU663" s="48">
        <f t="shared" si="279"/>
        <v>9.7250260967667618E-2</v>
      </c>
      <c r="AV663" s="56"/>
      <c r="AW663" s="56"/>
    </row>
    <row r="664" spans="1:49" ht="15" customHeight="1" x14ac:dyDescent="0.25">
      <c r="A664" s="11">
        <f t="shared" si="267"/>
        <v>661</v>
      </c>
      <c r="B664" s="29">
        <v>31708</v>
      </c>
      <c r="C664" s="25">
        <v>23</v>
      </c>
      <c r="D664" s="12">
        <v>28.6</v>
      </c>
      <c r="E664" s="25">
        <v>25.2</v>
      </c>
      <c r="F664" s="35">
        <v>90</v>
      </c>
      <c r="G664" s="25">
        <v>1</v>
      </c>
      <c r="H664" s="13">
        <v>0</v>
      </c>
      <c r="I664" s="25">
        <v>0</v>
      </c>
      <c r="J664" s="12">
        <v>0</v>
      </c>
      <c r="K664" s="12">
        <v>1</v>
      </c>
      <c r="L664" s="25" t="s">
        <v>11</v>
      </c>
      <c r="M664" s="10"/>
      <c r="N664" s="15"/>
      <c r="O664" s="15"/>
      <c r="P664" s="4"/>
      <c r="Q664" s="54"/>
      <c r="R664" s="42">
        <f t="shared" si="266"/>
        <v>8.9690721649484523E-2</v>
      </c>
      <c r="S664" s="44" t="str" cm="1">
        <f t="array" ref="S664">SETVECTOR(R664:R665)</f>
        <v>0.0896907216494845,0.277319587628866</v>
      </c>
      <c r="T664" s="44">
        <f t="shared" si="280"/>
        <v>0.15257731958762888</v>
      </c>
      <c r="U664" s="5">
        <f t="shared" si="281"/>
        <v>0</v>
      </c>
      <c r="V664" s="5">
        <f t="shared" si="282"/>
        <v>3.1228265543419117E-2</v>
      </c>
      <c r="W664" s="5">
        <f t="shared" si="283"/>
        <v>0.58425189976685166</v>
      </c>
      <c r="X664" s="5">
        <f t="shared" si="284"/>
        <v>1.7152554646343653E-2</v>
      </c>
      <c r="Y664" s="5" t="str" cm="1">
        <f t="array" ref="Y664:AB664">SETMATRIX(GETMATRIX(Y663:AB663)-$O$9*DELTAWEIGHT(S663,$AH$4,AK663:AN663))</f>
        <v>0.5774,0.5774,0.5774</v>
      </c>
      <c r="Z664" s="5" t="str">
        <v>0.619243357221148,0.596943385800961,0.5774</v>
      </c>
      <c r="AA664" s="5" t="str">
        <v>0.683486081984798,0.668956716463842,0.5774</v>
      </c>
      <c r="AB664" s="5" t="str">
        <v>0.628955432184464,0.601706524396418,0.5774</v>
      </c>
      <c r="AC664" s="5" cm="1">
        <f t="array" ref="AC664">SIGMOID(SUM(GETVECTOR(Y664)*GETVECTOR(_xlfn.CONCAT($S664,",",$AH$4)))+U664)</f>
        <v>0.55278056952930776</v>
      </c>
      <c r="AD664" s="5" cm="1">
        <f t="array" ref="AD664">SIGMOID(SUM(GETVECTOR(Z664)*GETVECTOR(_xlfn.CONCAT($S664,",",$AH$4)))+V664)</f>
        <v>0.56274566359484235</v>
      </c>
      <c r="AE664" s="5" cm="1">
        <f t="array" ref="AE664">TANH(SUM(GETVECTOR(AA664)*GETVECTOR(_xlfn.CONCAT($S664,",",$AH$4)))+W664)</f>
        <v>0.68104962318409701</v>
      </c>
      <c r="AF664" s="5" cm="1">
        <f t="array" ref="AF664">SIGMOID(SUM(GETVECTOR(AB664)*GETVECTOR(_xlfn.CONCAT($S664,",",$AH$4)))+X664)</f>
        <v>0.55981937338473675</v>
      </c>
      <c r="AG664" s="5">
        <f t="shared" si="270"/>
        <v>0.38325772213975201</v>
      </c>
      <c r="AH664" s="40">
        <f t="shared" si="271"/>
        <v>0.20463260367755223</v>
      </c>
      <c r="AI664" s="3">
        <f t="shared" si="272"/>
        <v>5.2055284089923354E-2</v>
      </c>
      <c r="AJ664" s="3">
        <f t="shared" si="273"/>
        <v>2.5247820028491161E-2</v>
      </c>
      <c r="AK664" s="3">
        <f t="shared" si="274"/>
        <v>0</v>
      </c>
      <c r="AL664" s="3">
        <f t="shared" si="275"/>
        <v>4.231057477375305E-3</v>
      </c>
      <c r="AM664" s="3">
        <f t="shared" si="276"/>
        <v>7.6179776840758591E-3</v>
      </c>
      <c r="AN664" s="3">
        <f t="shared" si="277"/>
        <v>4.6888957324717467E-3</v>
      </c>
      <c r="AO664" s="3" t="str" cm="1">
        <f t="array" ref="AO664">GETVECTOR(Y664,2)</f>
        <v>0.5774</v>
      </c>
      <c r="AP664" s="3" t="str" cm="1">
        <f t="array" ref="AP664">GETVECTOR(Z664,2)</f>
        <v>0.5774</v>
      </c>
      <c r="AQ664" s="3" t="str" cm="1">
        <f t="array" ref="AQ664">GETVECTOR(AA664,2)</f>
        <v>0.5774</v>
      </c>
      <c r="AR664" s="3" t="str" cm="1">
        <f t="array" ref="AR664">GETVECTOR(AB664,2)</f>
        <v>0.5774</v>
      </c>
      <c r="AS664" s="3" cm="1">
        <f t="array" ref="AS664">SUM(AK664:AN664*AO664:AR664)</f>
        <v>9.5490012981510903E-3</v>
      </c>
      <c r="AT664" s="51">
        <f t="shared" si="278"/>
        <v>2.7097526016826275E-3</v>
      </c>
      <c r="AU664" s="48">
        <f t="shared" si="279"/>
        <v>5.2055284089923354E-2</v>
      </c>
      <c r="AV664" s="56"/>
      <c r="AW664" s="56"/>
    </row>
    <row r="665" spans="1:49" ht="15" customHeight="1" x14ac:dyDescent="0.25">
      <c r="A665" s="11">
        <f t="shared" si="267"/>
        <v>662</v>
      </c>
      <c r="B665" s="29">
        <v>31709</v>
      </c>
      <c r="C665" s="25">
        <v>23</v>
      </c>
      <c r="D665" s="12">
        <v>30.8</v>
      </c>
      <c r="E665" s="25">
        <v>24.7</v>
      </c>
      <c r="F665" s="35">
        <v>94</v>
      </c>
      <c r="G665" s="25">
        <v>0</v>
      </c>
      <c r="H665" s="13">
        <v>0</v>
      </c>
      <c r="I665" s="25">
        <v>0</v>
      </c>
      <c r="J665" s="12">
        <v>0</v>
      </c>
      <c r="K665" s="12">
        <v>0</v>
      </c>
      <c r="L665" s="25" t="s">
        <v>11</v>
      </c>
      <c r="M665" s="10"/>
      <c r="N665" s="15"/>
      <c r="O665" s="15"/>
      <c r="P665" s="4"/>
      <c r="Q665" s="54"/>
      <c r="R665" s="42">
        <f t="shared" si="266"/>
        <v>0.27731958762886594</v>
      </c>
      <c r="S665" s="44" t="str" cm="1">
        <f t="array" ref="S665">SETVECTOR(R665:R666)</f>
        <v>0.277319587628866,0.152577319587629</v>
      </c>
      <c r="T665" s="44">
        <f t="shared" si="280"/>
        <v>0.44020618556701036</v>
      </c>
      <c r="U665" s="5">
        <f t="shared" si="281"/>
        <v>0</v>
      </c>
      <c r="V665" s="5">
        <f t="shared" si="282"/>
        <v>3.0805159795681585E-2</v>
      </c>
      <c r="W665" s="5">
        <f t="shared" si="283"/>
        <v>0.58349010199844409</v>
      </c>
      <c r="X665" s="5">
        <f t="shared" si="284"/>
        <v>1.6683665073096477E-2</v>
      </c>
      <c r="Y665" s="5" t="str" cm="1">
        <f t="array" ref="Y665:AB665">SETMATRIX(GETMATRIX(Y664:AB664)-$O$9*DELTAWEIGHT(S664,$AH$4,AK664:AN664))</f>
        <v>0.5774,0.5774,0.5774</v>
      </c>
      <c r="Z665" s="5" t="str">
        <v>0.619258855358757,0.59699130532989,0.5774</v>
      </c>
      <c r="AA665" s="5" t="str">
        <v>0.683563316569749,0.669195522249495,0.5774</v>
      </c>
      <c r="AB665" s="5" t="str">
        <v>0.628971401648804,0.601755901245928,0.5774</v>
      </c>
      <c r="AC665" s="5" cm="1">
        <f t="array" ref="AC665">SIGMOID(SUM(GETVECTOR(Y665)*GETVECTOR(_xlfn.CONCAT($S665,",",$AH$4)))+U665)</f>
        <v>0.56173894296623217</v>
      </c>
      <c r="AD665" s="5" cm="1">
        <f t="array" ref="AD665">SIGMOID(SUM(GETVECTOR(Z665)*GETVECTOR(_xlfn.CONCAT($S665,",",$AH$4)))+V665)</f>
        <v>0.5728833857213157</v>
      </c>
      <c r="AE665" s="5" cm="1">
        <f t="array" ref="AE665">TANH(SUM(GETVECTOR(AA665)*GETVECTOR(_xlfn.CONCAT($S665,",",$AH$4)))+W665)</f>
        <v>0.70398614511064483</v>
      </c>
      <c r="AF665" s="5" cm="1">
        <f t="array" ref="AF665">SIGMOID(SUM(GETVECTOR(AB665)*GETVECTOR(_xlfn.CONCAT($S665,",",$AH$4)))+X665)</f>
        <v>0.57026294927274745</v>
      </c>
      <c r="AG665" s="5">
        <f t="shared" si="270"/>
        <v>0.40330196631188364</v>
      </c>
      <c r="AH665" s="40">
        <f t="shared" si="271"/>
        <v>0.21827994961841765</v>
      </c>
      <c r="AI665" s="3">
        <f t="shared" si="272"/>
        <v>-0.2219262359485927</v>
      </c>
      <c r="AJ665" s="3">
        <f t="shared" si="273"/>
        <v>-0.10801411324911261</v>
      </c>
      <c r="AK665" s="3">
        <f t="shared" si="274"/>
        <v>0</v>
      </c>
      <c r="AL665" s="3">
        <f t="shared" si="275"/>
        <v>-1.8606183906905716E-2</v>
      </c>
      <c r="AM665" s="3">
        <f t="shared" si="276"/>
        <v>-3.121223225373055E-2</v>
      </c>
      <c r="AN665" s="3">
        <f t="shared" si="277"/>
        <v>-2.0817342667614161E-2</v>
      </c>
      <c r="AO665" s="3" t="str" cm="1">
        <f t="array" ref="AO665">GETVECTOR(Y665,2)</f>
        <v>0.5774</v>
      </c>
      <c r="AP665" s="3" t="str" cm="1">
        <f t="array" ref="AP665">GETVECTOR(Z665,2)</f>
        <v>0.5774</v>
      </c>
      <c r="AQ665" s="3" t="str" cm="1">
        <f t="array" ref="AQ665">GETVECTOR(AA665,2)</f>
        <v>0.5774</v>
      </c>
      <c r="AR665" s="3" t="str" cm="1">
        <f t="array" ref="AR665">GETVECTOR(AB665,2)</f>
        <v>0.5774</v>
      </c>
      <c r="AS665" s="3" cm="1">
        <f t="array" ref="AS665">SUM(AK665:AN665*AO665:AR665)</f>
        <v>-4.0785087147431801E-2</v>
      </c>
      <c r="AT665" s="51">
        <f t="shared" si="278"/>
        <v>4.925125420231044E-2</v>
      </c>
      <c r="AU665" s="48">
        <f t="shared" si="279"/>
        <v>0.2219262359485927</v>
      </c>
      <c r="AV665" s="56"/>
      <c r="AW665" s="56"/>
    </row>
    <row r="666" spans="1:49" ht="15" customHeight="1" x14ac:dyDescent="0.25">
      <c r="A666" s="11">
        <f t="shared" si="267"/>
        <v>663</v>
      </c>
      <c r="B666" s="29">
        <v>31710</v>
      </c>
      <c r="C666" s="25">
        <v>23</v>
      </c>
      <c r="D666" s="12">
        <v>30.8</v>
      </c>
      <c r="E666" s="25">
        <v>25.3</v>
      </c>
      <c r="F666" s="35">
        <v>92</v>
      </c>
      <c r="G666" s="25">
        <v>30</v>
      </c>
      <c r="H666" s="13">
        <v>0</v>
      </c>
      <c r="I666" s="25">
        <v>0</v>
      </c>
      <c r="J666" s="12">
        <v>0</v>
      </c>
      <c r="K666" s="12">
        <v>0</v>
      </c>
      <c r="L666" s="25" t="s">
        <v>11</v>
      </c>
      <c r="M666" s="10"/>
      <c r="N666" s="15"/>
      <c r="O666" s="15"/>
      <c r="P666" s="4"/>
      <c r="Q666" s="54"/>
      <c r="R666" s="42">
        <f t="shared" si="266"/>
        <v>0.15257731958762888</v>
      </c>
      <c r="S666" s="44" t="str" cm="1">
        <f t="array" ref="S666">SETVECTOR(R666:R667)</f>
        <v>0.152577319587629,0.44020618556701</v>
      </c>
      <c r="T666" s="44">
        <f t="shared" si="280"/>
        <v>0.13917525773195877</v>
      </c>
      <c r="U666" s="5">
        <f t="shared" si="281"/>
        <v>0</v>
      </c>
      <c r="V666" s="5">
        <f t="shared" si="282"/>
        <v>3.266577818637216E-2</v>
      </c>
      <c r="W666" s="5">
        <f t="shared" si="283"/>
        <v>0.58661132522381709</v>
      </c>
      <c r="X666" s="5">
        <f t="shared" si="284"/>
        <v>1.8765399339857894E-2</v>
      </c>
      <c r="Y666" s="5" t="str" cm="1">
        <f t="array" ref="Y666:AB666">SETMATRIX(GETMATRIX(Y665:AB665)-$O$9*DELTAWEIGHT(S665,$AH$4,AK665:AN665))</f>
        <v>0.5774,0.5774,0.5774</v>
      </c>
      <c r="Z666" s="5" t="str">
        <v>0.619730060319153,0.597250555642673,0.5774</v>
      </c>
      <c r="AA666" s="5" t="str">
        <v>0.685706134875775,0.670374470611175,0.5774</v>
      </c>
      <c r="AB666" s="5" t="str">
        <v>0.629460076636272,0.602024763320817,0.5774</v>
      </c>
      <c r="AC666" s="5" cm="1">
        <f t="array" ref="AC666">SIGMOID(SUM(GETVECTOR(Y666)*GETVECTOR(_xlfn.CONCAT($S666,",",$AH$4)))+U666)</f>
        <v>0.58474260349597273</v>
      </c>
      <c r="AD666" s="5" cm="1">
        <f t="array" ref="AD666">SIGMOID(SUM(GETVECTOR(Z666)*GETVECTOR(_xlfn.CONCAT($S666,",",$AH$4)))+V666)</f>
        <v>0.59631541850083403</v>
      </c>
      <c r="AE666" s="5" cm="1">
        <f t="array" ref="AE666">TANH(SUM(GETVECTOR(AA666)*GETVECTOR(_xlfn.CONCAT($S666,",",$AH$4)))+W666)</f>
        <v>0.75579629651044156</v>
      </c>
      <c r="AF666" s="5" cm="1">
        <f t="array" ref="AF666">SIGMOID(SUM(GETVECTOR(AB666)*GETVECTOR(_xlfn.CONCAT($S666,",",$AH$4)))+X666)</f>
        <v>0.5938301117603364</v>
      </c>
      <c r="AG666" s="5">
        <f t="shared" si="270"/>
        <v>0.45069298485500442</v>
      </c>
      <c r="AH666" s="40">
        <f t="shared" si="271"/>
        <v>0.25087450057630306</v>
      </c>
      <c r="AI666" s="3">
        <f t="shared" si="272"/>
        <v>0.11169924284434429</v>
      </c>
      <c r="AJ666" s="3">
        <f t="shared" si="273"/>
        <v>5.4491754555030775E-2</v>
      </c>
      <c r="AK666" s="3">
        <f t="shared" si="274"/>
        <v>0</v>
      </c>
      <c r="AL666" s="3">
        <f t="shared" si="275"/>
        <v>9.9141104309894996E-3</v>
      </c>
      <c r="AM666" s="3">
        <f t="shared" si="276"/>
        <v>1.3932633244963633E-2</v>
      </c>
      <c r="AN666" s="3">
        <f t="shared" si="277"/>
        <v>1.1381892347707041E-2</v>
      </c>
      <c r="AO666" s="3" t="str" cm="1">
        <f t="array" ref="AO666">GETVECTOR(Y666,2)</f>
        <v>0.5774</v>
      </c>
      <c r="AP666" s="3" t="str" cm="1">
        <f t="array" ref="AP666">GETVECTOR(Z666,2)</f>
        <v>0.5774</v>
      </c>
      <c r="AQ666" s="3" t="str" cm="1">
        <f t="array" ref="AQ666">GETVECTOR(AA666,2)</f>
        <v>0.5774</v>
      </c>
      <c r="AR666" s="3" t="str" cm="1">
        <f t="array" ref="AR666">GETVECTOR(AB666,2)</f>
        <v>0.5774</v>
      </c>
      <c r="AS666" s="3" cm="1">
        <f t="array" ref="AS666">SUM(AK666:AN666*AO666:AR666)</f>
        <v>2.0341014440061388E-2</v>
      </c>
      <c r="AT666" s="51">
        <f t="shared" si="278"/>
        <v>1.2476720851999799E-2</v>
      </c>
      <c r="AU666" s="48">
        <f t="shared" si="279"/>
        <v>0.11169924284434429</v>
      </c>
      <c r="AV666" s="56"/>
      <c r="AW666" s="56"/>
    </row>
    <row r="667" spans="1:49" ht="15" customHeight="1" x14ac:dyDescent="0.25">
      <c r="A667" s="11">
        <f t="shared" si="267"/>
        <v>664</v>
      </c>
      <c r="B667" s="29">
        <v>31711</v>
      </c>
      <c r="C667" s="25">
        <v>23</v>
      </c>
      <c r="D667" s="12">
        <v>29.8</v>
      </c>
      <c r="E667" s="25">
        <v>25</v>
      </c>
      <c r="F667" s="35">
        <v>90</v>
      </c>
      <c r="G667" s="25">
        <v>0</v>
      </c>
      <c r="H667" s="13">
        <v>0</v>
      </c>
      <c r="I667" s="25">
        <v>0</v>
      </c>
      <c r="J667" s="12">
        <v>0</v>
      </c>
      <c r="K667" s="12">
        <v>1</v>
      </c>
      <c r="L667" s="25" t="s">
        <v>11</v>
      </c>
      <c r="M667" s="10"/>
      <c r="N667" s="15"/>
      <c r="O667" s="15"/>
      <c r="P667" s="4"/>
      <c r="Q667" s="54"/>
      <c r="R667" s="42">
        <f t="shared" si="266"/>
        <v>0.44020618556701036</v>
      </c>
      <c r="S667" s="44" t="str" cm="1">
        <f t="array" ref="S667">SETVECTOR(R667:R668)</f>
        <v>0.44020618556701,0.139175257731959</v>
      </c>
      <c r="T667" s="44">
        <f t="shared" si="280"/>
        <v>6.7010309278350513E-2</v>
      </c>
      <c r="U667" s="5">
        <f t="shared" si="281"/>
        <v>0</v>
      </c>
      <c r="V667" s="5">
        <f t="shared" si="282"/>
        <v>3.1674367143273208E-2</v>
      </c>
      <c r="W667" s="5">
        <f t="shared" si="283"/>
        <v>0.58521806189932069</v>
      </c>
      <c r="X667" s="5">
        <f t="shared" si="284"/>
        <v>1.762721010508719E-2</v>
      </c>
      <c r="Y667" s="5" t="str" cm="1">
        <f t="array" ref="Y667:AB667">SETMATRIX(GETMATRIX(Y666:AB666)-$O$9*DELTAWEIGHT(S666,$AH$4,AK666:AN666))</f>
        <v>0.5774,0.5774,0.5774</v>
      </c>
      <c r="Z667" s="5" t="str">
        <v>0.619698337582162,0.597159031259597,0.5774</v>
      </c>
      <c r="AA667" s="5" t="str">
        <v>0.685590864702028,0.670041900582865,0.5774</v>
      </c>
      <c r="AB667" s="5" t="str">
        <v>0.629426493884448,0.601927872543595,0.5774</v>
      </c>
      <c r="AC667" s="5" cm="1">
        <f t="array" ref="AC667">SIGMOID(SUM(GETVECTOR(Y667)*GETVECTOR(_xlfn.CONCAT($S667,",",$AH$4)))+U667)</f>
        <v>0.58286236373382716</v>
      </c>
      <c r="AD667" s="5" cm="1">
        <f t="array" ref="AD667">SIGMOID(SUM(GETVECTOR(Z667)*GETVECTOR(_xlfn.CONCAT($S667,",",$AH$4)))+V667)</f>
        <v>0.59569979832583952</v>
      </c>
      <c r="AE667" s="5" cm="1">
        <f t="array" ref="AE667">TANH(SUM(GETVECTOR(AA667)*GETVECTOR(_xlfn.CONCAT($S667,",",$AH$4)))+W667)</f>
        <v>0.75318391095749271</v>
      </c>
      <c r="AF667" s="5" cm="1">
        <f t="array" ref="AF667">SIGMOID(SUM(GETVECTOR(AB667)*GETVECTOR(_xlfn.CONCAT($S667,",",$AH$4)))+X667)</f>
        <v>0.59350598988724435</v>
      </c>
      <c r="AG667" s="5">
        <f t="shared" si="270"/>
        <v>0.44867150385964549</v>
      </c>
      <c r="AH667" s="40">
        <f t="shared" si="271"/>
        <v>0.24975110000177711</v>
      </c>
      <c r="AI667" s="3">
        <f t="shared" si="272"/>
        <v>0.18274079072342658</v>
      </c>
      <c r="AJ667" s="3">
        <f t="shared" si="273"/>
        <v>8.9252271816423132E-2</v>
      </c>
      <c r="AK667" s="3">
        <f t="shared" si="274"/>
        <v>0</v>
      </c>
      <c r="AL667" s="3">
        <f t="shared" si="275"/>
        <v>1.6190181772918331E-2</v>
      </c>
      <c r="AM667" s="3">
        <f t="shared" si="276"/>
        <v>2.3006347498752053E-2</v>
      </c>
      <c r="AN667" s="3">
        <f t="shared" si="277"/>
        <v>1.8552270160349819E-2</v>
      </c>
      <c r="AO667" s="3" t="str" cm="1">
        <f t="array" ref="AO667">GETVECTOR(Y667,2)</f>
        <v>0.5774</v>
      </c>
      <c r="AP667" s="3" t="str" cm="1">
        <f t="array" ref="AP667">GETVECTOR(Z667,2)</f>
        <v>0.5774</v>
      </c>
      <c r="AQ667" s="3" t="str" cm="1">
        <f t="array" ref="AQ667">GETVECTOR(AA667,2)</f>
        <v>0.5774</v>
      </c>
      <c r="AR667" s="3" t="str" cm="1">
        <f t="array" ref="AR667">GETVECTOR(AB667,2)</f>
        <v>0.5774</v>
      </c>
      <c r="AS667" s="3" cm="1">
        <f t="array" ref="AS667">SUM(AK667:AN667*AO667:AR667)</f>
        <v>3.3344156792048468E-2</v>
      </c>
      <c r="AT667" s="51">
        <f t="shared" si="278"/>
        <v>3.3394196594223192E-2</v>
      </c>
      <c r="AU667" s="48">
        <f t="shared" si="279"/>
        <v>0.18274079072342658</v>
      </c>
      <c r="AV667" s="56"/>
      <c r="AW667" s="56"/>
    </row>
    <row r="668" spans="1:49" ht="15" customHeight="1" x14ac:dyDescent="0.25">
      <c r="A668" s="11">
        <f t="shared" si="267"/>
        <v>665</v>
      </c>
      <c r="B668" s="29">
        <v>31712</v>
      </c>
      <c r="C668" s="25">
        <v>23</v>
      </c>
      <c r="D668" s="12">
        <v>28.9</v>
      </c>
      <c r="E668" s="25">
        <v>25</v>
      </c>
      <c r="F668" s="35">
        <v>90</v>
      </c>
      <c r="G668" s="25">
        <v>2</v>
      </c>
      <c r="H668" s="13">
        <v>0</v>
      </c>
      <c r="I668" s="25">
        <v>0</v>
      </c>
      <c r="J668" s="12">
        <v>0</v>
      </c>
      <c r="K668" s="12">
        <v>0</v>
      </c>
      <c r="L668" s="25" t="s">
        <v>11</v>
      </c>
      <c r="M668" s="10"/>
      <c r="N668" s="15"/>
      <c r="O668" s="15"/>
      <c r="P668" s="4"/>
      <c r="Q668" s="54"/>
      <c r="R668" s="42">
        <f t="shared" si="266"/>
        <v>0.13917525773195877</v>
      </c>
      <c r="S668" s="44" t="str" cm="1">
        <f t="array" ref="S668">SETVECTOR(R668:R669)</f>
        <v>0.139175257731959,0.0670103092783505</v>
      </c>
      <c r="T668" s="44">
        <f t="shared" si="280"/>
        <v>0.17525773195876287</v>
      </c>
      <c r="U668" s="5">
        <f t="shared" si="281"/>
        <v>0</v>
      </c>
      <c r="V668" s="5">
        <f t="shared" si="282"/>
        <v>3.0055348965981374E-2</v>
      </c>
      <c r="W668" s="5">
        <f t="shared" si="283"/>
        <v>0.5829174271494455</v>
      </c>
      <c r="X668" s="5">
        <f t="shared" si="284"/>
        <v>1.5771983089052206E-2</v>
      </c>
      <c r="Y668" s="5" t="str" cm="1">
        <f t="array" ref="Y668:AB668">SETMATRIX(GETMATRIX(Y667:AB667)-$O$9*DELTAWEIGHT(S667,$AH$4,AK667:AN667))</f>
        <v>0.5774,0.5774,0.5774</v>
      </c>
      <c r="Z668" s="5" t="str">
        <v>0.61940945124813,0.597067697172725,0.5774</v>
      </c>
      <c r="AA668" s="5" t="str">
        <v>0.684523285219812,0.669704375453827,0.5774</v>
      </c>
      <c r="AB668" s="5" t="str">
        <v>0.629121243324262,0.601831364755246,0.5774</v>
      </c>
      <c r="AC668" s="5" cm="1">
        <f t="array" ref="AC668">SIGMOID(SUM(GETVECTOR(Y668)*GETVECTOR(_xlfn.CONCAT($S668,",",$AH$4)))+U668)</f>
        <v>0.52972778322934388</v>
      </c>
      <c r="AD668" s="5" cm="1">
        <f t="array" ref="AD668">SIGMOID(SUM(GETVECTOR(Z668)*GETVECTOR(_xlfn.CONCAT($S668,",",$AH$4)))+V668)</f>
        <v>0.5389885655027653</v>
      </c>
      <c r="AE668" s="5" cm="1">
        <f t="array" ref="AE668">TANH(SUM(GETVECTOR(AA668)*GETVECTOR(_xlfn.CONCAT($S668,",",$AH$4)))+W668)</f>
        <v>0.61880315238094363</v>
      </c>
      <c r="AF668" s="5" cm="1">
        <f t="array" ref="AF668">SIGMOID(SUM(GETVECTOR(AB668)*GETVECTOR(_xlfn.CONCAT($S668,",",$AH$4)))+X668)</f>
        <v>0.53585311013858461</v>
      </c>
      <c r="AG668" s="5">
        <f t="shared" si="270"/>
        <v>0.33352782343039389</v>
      </c>
      <c r="AH668" s="40">
        <f t="shared" si="271"/>
        <v>0.17237703956155542</v>
      </c>
      <c r="AI668" s="3">
        <f t="shared" si="272"/>
        <v>-2.8806923972074516E-3</v>
      </c>
      <c r="AJ668" s="3">
        <f t="shared" si="273"/>
        <v>-1.3838893464034362E-3</v>
      </c>
      <c r="AK668" s="3">
        <f t="shared" si="274"/>
        <v>0</v>
      </c>
      <c r="AL668" s="3">
        <f t="shared" si="275"/>
        <v>-2.1278702009641559E-4</v>
      </c>
      <c r="AM668" s="3">
        <f t="shared" si="276"/>
        <v>-4.6028228434767215E-4</v>
      </c>
      <c r="AN668" s="3">
        <f t="shared" si="277"/>
        <v>-2.3047920587302323E-4</v>
      </c>
      <c r="AO668" s="3" t="str" cm="1">
        <f t="array" ref="AO668">GETVECTOR(Y668,2)</f>
        <v>0.5774</v>
      </c>
      <c r="AP668" s="3" t="str" cm="1">
        <f t="array" ref="AP668">GETVECTOR(Z668,2)</f>
        <v>0.5774</v>
      </c>
      <c r="AQ668" s="3" t="str" cm="1">
        <f t="array" ref="AQ668">GETVECTOR(AA668,2)</f>
        <v>0.5774</v>
      </c>
      <c r="AR668" s="3" t="str" cm="1">
        <f t="array" ref="AR668">GETVECTOR(AB668,2)</f>
        <v>0.5774</v>
      </c>
      <c r="AS668" s="3" cm="1">
        <f t="array" ref="AS668">SUM(AK668:AN668*AO668:AR668)</f>
        <v>-5.2170890985709989E-4</v>
      </c>
      <c r="AT668" s="51">
        <f t="shared" si="278"/>
        <v>8.2983886873288141E-6</v>
      </c>
      <c r="AU668" s="48">
        <f t="shared" si="279"/>
        <v>2.8806923972074516E-3</v>
      </c>
      <c r="AV668" s="56"/>
      <c r="AW668" s="56"/>
    </row>
    <row r="669" spans="1:49" ht="15" customHeight="1" x14ac:dyDescent="0.25">
      <c r="A669" s="11">
        <f t="shared" si="267"/>
        <v>666</v>
      </c>
      <c r="B669" s="29">
        <v>31713</v>
      </c>
      <c r="C669" s="25">
        <v>23</v>
      </c>
      <c r="D669" s="12">
        <v>30.4</v>
      </c>
      <c r="E669" s="25">
        <v>26.1</v>
      </c>
      <c r="F669" s="35">
        <v>83</v>
      </c>
      <c r="G669" s="25">
        <v>7</v>
      </c>
      <c r="H669" s="13">
        <v>0</v>
      </c>
      <c r="I669" s="25">
        <v>0</v>
      </c>
      <c r="J669" s="12">
        <v>0</v>
      </c>
      <c r="K669" s="12">
        <v>1</v>
      </c>
      <c r="L669" s="25" t="s">
        <v>11</v>
      </c>
      <c r="M669" s="10"/>
      <c r="N669" s="15"/>
      <c r="O669" s="15"/>
      <c r="P669" s="4"/>
      <c r="Q669" s="54"/>
      <c r="R669" s="42">
        <f t="shared" si="266"/>
        <v>6.7010309278350513E-2</v>
      </c>
      <c r="S669" s="44" t="str" cm="1">
        <f t="array" ref="S669">SETVECTOR(R669:R670)</f>
        <v>0.0670103092783505,0.175257731958763</v>
      </c>
      <c r="T669" s="44">
        <f t="shared" si="280"/>
        <v>0.18969072164948453</v>
      </c>
      <c r="U669" s="5">
        <f t="shared" si="281"/>
        <v>0</v>
      </c>
      <c r="V669" s="5">
        <f t="shared" si="282"/>
        <v>3.0076627667991015E-2</v>
      </c>
      <c r="W669" s="5">
        <f t="shared" si="283"/>
        <v>0.5829634553778803</v>
      </c>
      <c r="X669" s="5">
        <f t="shared" si="284"/>
        <v>1.5795031009639509E-2</v>
      </c>
      <c r="Y669" s="5" t="str" cm="1">
        <f t="array" ref="Y669:AB669">SETMATRIX(GETMATRIX(Y668:AB668)-$O$9*DELTAWEIGHT(S668,$AH$4,AK668:AN668))</f>
        <v>0.5774,0.5774,0.5774</v>
      </c>
      <c r="Z669" s="5" t="str">
        <v>0.619458245112534,0.597091190514845,0.5774</v>
      </c>
      <c r="AA669" s="5" t="str">
        <v>0.684833629438386,0.669853800447955,0.5774</v>
      </c>
      <c r="AB669" s="5" t="str">
        <v>0.629170878460271,0.601855263154065,0.5774</v>
      </c>
      <c r="AC669" s="5" cm="1">
        <f t="array" ref="AC669">SIGMOID(SUM(GETVECTOR(Y669)*GETVECTOR(_xlfn.CONCAT($S669,",",$AH$4)))+U669)</f>
        <v>0.53491447652074542</v>
      </c>
      <c r="AD669" s="5" cm="1">
        <f t="array" ref="AD669">SIGMOID(SUM(GETVECTOR(Z669)*GETVECTOR(_xlfn.CONCAT($S669,",",$AH$4)))+V669)</f>
        <v>0.54394421648758318</v>
      </c>
      <c r="AE669" s="5" cm="1">
        <f t="array" ref="AE669">TANH(SUM(GETVECTOR(AA669)*GETVECTOR(_xlfn.CONCAT($S669,",",$AH$4)))+W669)</f>
        <v>0.63290727993283769</v>
      </c>
      <c r="AF669" s="5" cm="1">
        <f t="array" ref="AF669">SIGMOID(SUM(GETVECTOR(AB669)*GETVECTOR(_xlfn.CONCAT($S669,",",$AH$4)))+X669)</f>
        <v>0.54076823149074527</v>
      </c>
      <c r="AG669" s="5">
        <f t="shared" si="270"/>
        <v>0.34426625449235487</v>
      </c>
      <c r="AH669" s="40">
        <f t="shared" si="271"/>
        <v>0.1791461286645967</v>
      </c>
      <c r="AI669" s="3">
        <f t="shared" si="272"/>
        <v>-1.0544592984887829E-2</v>
      </c>
      <c r="AJ669" s="3">
        <f t="shared" si="273"/>
        <v>-5.0763838585796339E-3</v>
      </c>
      <c r="AK669" s="3">
        <f t="shared" si="274"/>
        <v>0</v>
      </c>
      <c r="AL669" s="3">
        <f t="shared" si="275"/>
        <v>-7.9701570056467266E-4</v>
      </c>
      <c r="AM669" s="3">
        <f t="shared" si="276"/>
        <v>-1.6551833735910476E-3</v>
      </c>
      <c r="AN669" s="3">
        <f t="shared" si="277"/>
        <v>-8.6749937836555545E-4</v>
      </c>
      <c r="AO669" s="3" t="str" cm="1">
        <f t="array" ref="AO669">GETVECTOR(Y669,2)</f>
        <v>0.5774</v>
      </c>
      <c r="AP669" s="3" t="str" cm="1">
        <f t="array" ref="AP669">GETVECTOR(Z669,2)</f>
        <v>0.5774</v>
      </c>
      <c r="AQ669" s="3" t="str" cm="1">
        <f t="array" ref="AQ669">GETVECTOR(AA669,2)</f>
        <v>0.5774</v>
      </c>
      <c r="AR669" s="3" t="str" cm="1">
        <f t="array" ref="AR669">GETVECTOR(AB669,2)</f>
        <v>0.5774</v>
      </c>
      <c r="AS669" s="3" cm="1">
        <f t="array" ref="AS669">SUM(AK669:AN669*AO669:AR669)</f>
        <v>-1.9167938864857845E-3</v>
      </c>
      <c r="AT669" s="51">
        <f t="shared" si="278"/>
        <v>1.1118844121694562E-4</v>
      </c>
      <c r="AU669" s="48">
        <f t="shared" si="279"/>
        <v>1.0544592984887829E-2</v>
      </c>
      <c r="AV669" s="56"/>
      <c r="AW669" s="56"/>
    </row>
    <row r="670" spans="1:49" ht="15" customHeight="1" x14ac:dyDescent="0.25">
      <c r="A670" s="11">
        <f t="shared" si="267"/>
        <v>667</v>
      </c>
      <c r="B670" s="29">
        <v>31714</v>
      </c>
      <c r="C670" s="25">
        <v>22</v>
      </c>
      <c r="D670" s="12">
        <v>28.7</v>
      </c>
      <c r="E670" s="25">
        <v>25.5</v>
      </c>
      <c r="F670" s="35">
        <v>86</v>
      </c>
      <c r="G670" s="25">
        <v>14</v>
      </c>
      <c r="H670" s="13">
        <v>0</v>
      </c>
      <c r="I670" s="25">
        <v>0</v>
      </c>
      <c r="J670" s="12">
        <v>0</v>
      </c>
      <c r="K670" s="12">
        <v>1</v>
      </c>
      <c r="L670" s="25" t="s">
        <v>11</v>
      </c>
      <c r="M670" s="10"/>
      <c r="N670" s="15"/>
      <c r="O670" s="15"/>
      <c r="P670" s="4"/>
      <c r="Q670" s="54"/>
      <c r="R670" s="42">
        <f t="shared" si="266"/>
        <v>0.17525773195876287</v>
      </c>
      <c r="S670" s="44" t="str" cm="1">
        <f t="array" ref="S670">SETVECTOR(R670:R671)</f>
        <v>0.175257731958763,0.189690721649485</v>
      </c>
      <c r="T670" s="44">
        <f t="shared" si="280"/>
        <v>0.25979381443298966</v>
      </c>
      <c r="U670" s="5">
        <f t="shared" si="281"/>
        <v>0</v>
      </c>
      <c r="V670" s="5">
        <f t="shared" si="282"/>
        <v>3.0156329238047484E-2</v>
      </c>
      <c r="W670" s="5">
        <f t="shared" si="283"/>
        <v>0.58312897371523942</v>
      </c>
      <c r="X670" s="5">
        <f t="shared" si="284"/>
        <v>1.5881780947476064E-2</v>
      </c>
      <c r="Y670" s="5" t="str" cm="1">
        <f t="array" ref="Y670:AB670">SETMATRIX(GETMATRIX(Y669:AB669)-$O$9*DELTAWEIGHT(S669,$AH$4,AK669:AN669))</f>
        <v>0.5774,0.5774,0.5774</v>
      </c>
      <c r="Z670" s="5" t="str">
        <v>0.619485371368202,0.597162136106591,0.5774</v>
      </c>
      <c r="AA670" s="5" t="str">
        <v>0.68499411533791,0.670273532800556,0.5774</v>
      </c>
      <c r="AB670" s="5" t="str">
        <v>0.629198555177857,0.601927648415445,0.5774</v>
      </c>
      <c r="AC670" s="5" cm="1">
        <f t="array" ref="AC670">SIGMOID(SUM(GETVECTOR(Y670)*GETVECTOR(_xlfn.CONCAT($S670,",",$AH$4)))+U670)</f>
        <v>0.55248623872780911</v>
      </c>
      <c r="AD670" s="5" cm="1">
        <f t="array" ref="AD670">SIGMOID(SUM(GETVECTOR(Z670)*GETVECTOR(_xlfn.CONCAT($S670,",",$AH$4)))+V670)</f>
        <v>0.56266921137701098</v>
      </c>
      <c r="AE670" s="5" cm="1">
        <f t="array" ref="AE670">TANH(SUM(GETVECTOR(AA670)*GETVECTOR(_xlfn.CONCAT($S670,",",$AH$4)))+W670)</f>
        <v>0.68065002562941102</v>
      </c>
      <c r="AF670" s="5" cm="1">
        <f t="array" ref="AF670">SIGMOID(SUM(GETVECTOR(AB670)*GETVECTOR(_xlfn.CONCAT($S670,",",$AH$4)))+X670)</f>
        <v>0.55979590312351435</v>
      </c>
      <c r="AG670" s="5">
        <f t="shared" si="270"/>
        <v>0.382980813144643</v>
      </c>
      <c r="AH670" s="40">
        <f t="shared" si="271"/>
        <v>0.20448971033461341</v>
      </c>
      <c r="AI670" s="3">
        <f t="shared" si="272"/>
        <v>-5.5304104098376244E-2</v>
      </c>
      <c r="AJ670" s="3">
        <f t="shared" si="273"/>
        <v>-2.6827864697553411E-2</v>
      </c>
      <c r="AK670" s="3">
        <f t="shared" si="274"/>
        <v>0</v>
      </c>
      <c r="AL670" s="3">
        <f t="shared" si="275"/>
        <v>-4.4933803065894569E-3</v>
      </c>
      <c r="AM670" s="3">
        <f t="shared" si="276"/>
        <v>-8.1018356896103948E-3</v>
      </c>
      <c r="AN670" s="3">
        <f t="shared" si="277"/>
        <v>-4.9783210561668081E-3</v>
      </c>
      <c r="AO670" s="3" t="str" cm="1">
        <f t="array" ref="AO670">GETVECTOR(Y670,2)</f>
        <v>0.5774</v>
      </c>
      <c r="AP670" s="3" t="str" cm="1">
        <f t="array" ref="AP670">GETVECTOR(Z670,2)</f>
        <v>0.5774</v>
      </c>
      <c r="AQ670" s="3" t="str" cm="1">
        <f t="array" ref="AQ670">GETVECTOR(AA670,2)</f>
        <v>0.5774</v>
      </c>
      <c r="AR670" s="3" t="str" cm="1">
        <f t="array" ref="AR670">GETVECTOR(AB670,2)</f>
        <v>0.5774</v>
      </c>
      <c r="AS670" s="3" cm="1">
        <f t="array" ref="AS670">SUM(AK670:AN670*AO670:AR670)</f>
        <v>-1.014696029403651E-2</v>
      </c>
      <c r="AT670" s="51">
        <f t="shared" si="278"/>
        <v>3.0585439301240363E-3</v>
      </c>
      <c r="AU670" s="48">
        <f t="shared" si="279"/>
        <v>5.5304104098376244E-2</v>
      </c>
      <c r="AV670" s="56"/>
      <c r="AW670" s="56"/>
    </row>
    <row r="671" spans="1:49" ht="15" customHeight="1" x14ac:dyDescent="0.25">
      <c r="A671" s="11">
        <f t="shared" si="267"/>
        <v>668</v>
      </c>
      <c r="B671" s="29">
        <v>31715</v>
      </c>
      <c r="C671" s="25">
        <v>22</v>
      </c>
      <c r="D671" s="12">
        <v>29.8</v>
      </c>
      <c r="E671" s="25">
        <v>25.1</v>
      </c>
      <c r="F671" s="35">
        <v>90</v>
      </c>
      <c r="G671" s="25">
        <v>0</v>
      </c>
      <c r="H671" s="13">
        <v>0</v>
      </c>
      <c r="I671" s="25">
        <v>0</v>
      </c>
      <c r="J671" s="12">
        <v>0</v>
      </c>
      <c r="K671" s="12">
        <v>1</v>
      </c>
      <c r="L671" s="25" t="s">
        <v>11</v>
      </c>
      <c r="M671" s="10"/>
      <c r="N671" s="15"/>
      <c r="O671" s="15"/>
      <c r="P671" s="4"/>
      <c r="Q671" s="54"/>
      <c r="R671" s="42">
        <f t="shared" si="266"/>
        <v>0.18969072164948453</v>
      </c>
      <c r="S671" s="44" t="str" cm="1">
        <f t="array" ref="S671">SETVECTOR(R671:R672)</f>
        <v>0.189690721649485,0.25979381443299</v>
      </c>
      <c r="T671" s="44">
        <f t="shared" si="280"/>
        <v>0.29587628865979382</v>
      </c>
      <c r="U671" s="5">
        <f t="shared" si="281"/>
        <v>0</v>
      </c>
      <c r="V671" s="5">
        <f t="shared" si="282"/>
        <v>3.0605667268706428E-2</v>
      </c>
      <c r="W671" s="5">
        <f t="shared" si="283"/>
        <v>0.58393915728420043</v>
      </c>
      <c r="X671" s="5">
        <f t="shared" si="284"/>
        <v>1.6379613053092747E-2</v>
      </c>
      <c r="Y671" s="5" t="str" cm="1">
        <f t="array" ref="Y671:AB671">SETMATRIX(GETMATRIX(Y670:AB670)-$O$9*DELTAWEIGHT(S670,$AH$4,AK670:AN670))</f>
        <v>0.5774,0.5774,0.5774</v>
      </c>
      <c r="Z671" s="5" t="str">
        <v>0.619611238577406,0.597298368850671,0.5774</v>
      </c>
      <c r="AA671" s="5" t="str">
        <v>0.685603099063093,0.670932668126636,0.5774</v>
      </c>
      <c r="AB671" s="5" t="str">
        <v>0.629328416823947,0.602068204550036,0.5774</v>
      </c>
      <c r="AC671" s="5" cm="1">
        <f t="array" ref="AC671">SIGMOID(SUM(GETVECTOR(Y671)*GETVECTOR(_xlfn.CONCAT($S671,",",$AH$4)))+U671)</f>
        <v>0.56452133479732203</v>
      </c>
      <c r="AD671" s="5" cm="1">
        <f t="array" ref="AD671">SIGMOID(SUM(GETVECTOR(Z671)*GETVECTOR(_xlfn.CONCAT($S671,",",$AH$4)))+V671)</f>
        <v>0.57525259571460818</v>
      </c>
      <c r="AE671" s="5" cm="1">
        <f t="array" ref="AE671">TANH(SUM(GETVECTOR(AA671)*GETVECTOR(_xlfn.CONCAT($S671,",",$AH$4)))+W671)</f>
        <v>0.71055100442047503</v>
      </c>
      <c r="AF671" s="5" cm="1">
        <f t="array" ref="AF671">SIGMOID(SUM(GETVECTOR(AB671)*GETVECTOR(_xlfn.CONCAT($S671,",",$AH$4)))+X671)</f>
        <v>0.57252753906460452</v>
      </c>
      <c r="AG671" s="5">
        <f t="shared" si="270"/>
        <v>0.4087463096805003</v>
      </c>
      <c r="AH671" s="40">
        <f t="shared" si="271"/>
        <v>0.22180155846350194</v>
      </c>
      <c r="AI671" s="3">
        <f t="shared" si="272"/>
        <v>-7.4074730196291877E-2</v>
      </c>
      <c r="AJ671" s="3">
        <f t="shared" si="273"/>
        <v>-3.60447573921331E-2</v>
      </c>
      <c r="AK671" s="3">
        <f t="shared" si="274"/>
        <v>0</v>
      </c>
      <c r="AL671" s="3">
        <f t="shared" si="275"/>
        <v>-6.2578721326548726E-3</v>
      </c>
      <c r="AM671" s="3">
        <f t="shared" si="276"/>
        <v>-1.0266177501748717E-2</v>
      </c>
      <c r="AN671" s="3">
        <f t="shared" si="277"/>
        <v>-7.0233257678099766E-3</v>
      </c>
      <c r="AO671" s="3" t="str" cm="1">
        <f t="array" ref="AO671">GETVECTOR(Y671,2)</f>
        <v>0.5774</v>
      </c>
      <c r="AP671" s="3" t="str" cm="1">
        <f t="array" ref="AP671">GETVECTOR(Z671,2)</f>
        <v>0.5774</v>
      </c>
      <c r="AQ671" s="3" t="str" cm="1">
        <f t="array" ref="AQ671">GETVECTOR(AA671,2)</f>
        <v>0.5774</v>
      </c>
      <c r="AR671" s="3" t="str" cm="1">
        <f t="array" ref="AR671">GETVECTOR(AB671,2)</f>
        <v>0.5774</v>
      </c>
      <c r="AS671" s="3" cm="1">
        <f t="array" ref="AS671">SUM(AK671:AN671*AO671:AR671)</f>
        <v>-1.3596254557238112E-2</v>
      </c>
      <c r="AT671" s="51">
        <f t="shared" si="278"/>
        <v>5.4870656536534354E-3</v>
      </c>
      <c r="AU671" s="48">
        <f t="shared" si="279"/>
        <v>7.4074730196291877E-2</v>
      </c>
      <c r="AV671" s="56"/>
      <c r="AW671" s="56"/>
    </row>
    <row r="672" spans="1:49" ht="15" customHeight="1" x14ac:dyDescent="0.25">
      <c r="A672" s="11">
        <f t="shared" si="267"/>
        <v>669</v>
      </c>
      <c r="B672" s="29">
        <v>31716</v>
      </c>
      <c r="C672" s="25">
        <v>23</v>
      </c>
      <c r="D672" s="12">
        <v>30.7</v>
      </c>
      <c r="E672" s="25">
        <v>24.7</v>
      </c>
      <c r="F672" s="35">
        <v>90</v>
      </c>
      <c r="G672" s="25">
        <v>15</v>
      </c>
      <c r="H672" s="13">
        <v>0</v>
      </c>
      <c r="I672" s="25">
        <v>0</v>
      </c>
      <c r="J672" s="12">
        <v>0</v>
      </c>
      <c r="K672" s="12">
        <v>0</v>
      </c>
      <c r="L672" s="25" t="s">
        <v>11</v>
      </c>
      <c r="M672" s="10"/>
      <c r="N672" s="15"/>
      <c r="O672" s="15"/>
      <c r="P672" s="4"/>
      <c r="Q672" s="54"/>
      <c r="R672" s="42">
        <f t="shared" si="266"/>
        <v>0.25979381443298966</v>
      </c>
      <c r="S672" s="44" t="str" cm="1">
        <f t="array" ref="S672">SETVECTOR(R672:R673)</f>
        <v>0.25979381443299,0.295876288659794</v>
      </c>
      <c r="T672" s="44">
        <f t="shared" si="280"/>
        <v>0.25773195876288657</v>
      </c>
      <c r="U672" s="5">
        <f t="shared" si="281"/>
        <v>0</v>
      </c>
      <c r="V672" s="5">
        <f t="shared" si="282"/>
        <v>3.1231454481971916E-2</v>
      </c>
      <c r="W672" s="5">
        <f t="shared" si="283"/>
        <v>0.5849657750343753</v>
      </c>
      <c r="X672" s="5">
        <f t="shared" si="284"/>
        <v>1.7081945629873745E-2</v>
      </c>
      <c r="Y672" s="5" t="str" cm="1">
        <f t="array" ref="Y672:AB672">SETMATRIX(GETMATRIX(Y671:AB671)-$O$9*DELTAWEIGHT(S671,$AH$4,AK671:AN671))</f>
        <v>0.5774,0.5774,0.5774</v>
      </c>
      <c r="Z672" s="5" t="str">
        <v>0.619781663491895,0.597531776885732,0.5774</v>
      </c>
      <c r="AA672" s="5" t="str">
        <v>0.686329788336278,0.671927916479042,0.5774</v>
      </c>
      <c r="AB672" s="5" t="str">
        <v>0.629505914013977,0.602311298527686,0.5774</v>
      </c>
      <c r="AC672" s="5" cm="1">
        <f t="array" ref="AC672">SIGMOID(SUM(GETVECTOR(Y672)*GETVECTOR(_xlfn.CONCAT($S672,",",$AH$4)))+U672)</f>
        <v>0.57952990753731792</v>
      </c>
      <c r="AD672" s="5" cm="1">
        <f t="array" ref="AD672">SIGMOID(SUM(GETVECTOR(Z672)*GETVECTOR(_xlfn.CONCAT($S672,",",$AH$4)))+V672)</f>
        <v>0.59122756378153107</v>
      </c>
      <c r="AE672" s="5" cm="1">
        <f t="array" ref="AE672">TANH(SUM(GETVECTOR(AA672)*GETVECTOR(_xlfn.CONCAT($S672,",",$AH$4)))+W672)</f>
        <v>0.74520212915204387</v>
      </c>
      <c r="AF672" s="5" cm="1">
        <f t="array" ref="AF672">SIGMOID(SUM(GETVECTOR(AB672)*GETVECTOR(_xlfn.CONCAT($S672,",",$AH$4)))+X672)</f>
        <v>0.58875798438798288</v>
      </c>
      <c r="AG672" s="5">
        <f t="shared" si="270"/>
        <v>0.44058403934337276</v>
      </c>
      <c r="AH672" s="40">
        <f t="shared" si="271"/>
        <v>0.24382142232188839</v>
      </c>
      <c r="AI672" s="3">
        <f t="shared" si="272"/>
        <v>-1.3910536440998184E-2</v>
      </c>
      <c r="AJ672" s="3">
        <f t="shared" si="273"/>
        <v>-6.7853454604158044E-3</v>
      </c>
      <c r="AK672" s="3">
        <f t="shared" si="274"/>
        <v>0</v>
      </c>
      <c r="AL672" s="3">
        <f t="shared" si="275"/>
        <v>-1.2220312933995403E-3</v>
      </c>
      <c r="AM672" s="3">
        <f t="shared" si="276"/>
        <v>-1.7838903889524573E-3</v>
      </c>
      <c r="AN672" s="3">
        <f t="shared" si="277"/>
        <v>-1.3948041078571112E-3</v>
      </c>
      <c r="AO672" s="3" t="str" cm="1">
        <f t="array" ref="AO672">GETVECTOR(Y672,2)</f>
        <v>0.5774</v>
      </c>
      <c r="AP672" s="3" t="str" cm="1">
        <f t="array" ref="AP672">GETVECTOR(Z672,2)</f>
        <v>0.5774</v>
      </c>
      <c r="AQ672" s="3" t="str" cm="1">
        <f t="array" ref="AQ672">GETVECTOR(AA672,2)</f>
        <v>0.5774</v>
      </c>
      <c r="AR672" s="3" t="str" cm="1">
        <f t="array" ref="AR672">GETVECTOR(AB672,2)</f>
        <v>0.5774</v>
      </c>
      <c r="AS672" s="3" cm="1">
        <f t="array" ref="AS672">SUM(AK672:AN672*AO672:AR672)</f>
        <v>-2.5409790712667395E-3</v>
      </c>
      <c r="AT672" s="51">
        <f t="shared" si="278"/>
        <v>1.9350302407633842E-4</v>
      </c>
      <c r="AU672" s="48">
        <f t="shared" si="279"/>
        <v>1.3910536440998184E-2</v>
      </c>
      <c r="AV672" s="56"/>
      <c r="AW672" s="56"/>
    </row>
    <row r="673" spans="1:49" ht="15" customHeight="1" x14ac:dyDescent="0.25">
      <c r="A673" s="11">
        <f t="shared" si="267"/>
        <v>670</v>
      </c>
      <c r="B673" s="29">
        <v>31717</v>
      </c>
      <c r="C673" s="25">
        <v>22</v>
      </c>
      <c r="D673" s="12">
        <v>30.1</v>
      </c>
      <c r="E673" s="25">
        <v>24.8</v>
      </c>
      <c r="F673" s="35">
        <v>88</v>
      </c>
      <c r="G673" s="25">
        <v>60</v>
      </c>
      <c r="H673" s="13">
        <v>0</v>
      </c>
      <c r="I673" s="25">
        <v>0</v>
      </c>
      <c r="J673" s="12">
        <v>0</v>
      </c>
      <c r="K673" s="12">
        <v>1</v>
      </c>
      <c r="L673" s="25" t="s">
        <v>11</v>
      </c>
      <c r="M673" s="10"/>
      <c r="N673" s="15"/>
      <c r="O673" s="15"/>
      <c r="P673" s="4"/>
      <c r="Q673" s="54"/>
      <c r="R673" s="42">
        <f t="shared" si="266"/>
        <v>0.29587628865979382</v>
      </c>
      <c r="S673" s="44" t="str" cm="1">
        <f t="array" ref="S673">SETVECTOR(R673:R674)</f>
        <v>0.295876288659794,0.257731958762887</v>
      </c>
      <c r="T673" s="44">
        <f t="shared" si="280"/>
        <v>1.0309278350515464E-2</v>
      </c>
      <c r="U673" s="5">
        <f t="shared" si="281"/>
        <v>0</v>
      </c>
      <c r="V673" s="5">
        <f t="shared" si="282"/>
        <v>3.1353657611311869E-2</v>
      </c>
      <c r="W673" s="5">
        <f t="shared" si="283"/>
        <v>0.58514416407327052</v>
      </c>
      <c r="X673" s="5">
        <f t="shared" si="284"/>
        <v>1.7221426040659456E-2</v>
      </c>
      <c r="Y673" s="5" t="str" cm="1">
        <f t="array" ref="Y673:AB673">SETMATRIX(GETMATRIX(Y672:AB672)-$O$9*DELTAWEIGHT(S672,$AH$4,AK672:AN672))</f>
        <v>0.5774,0.5774,0.5774</v>
      </c>
      <c r="Z673" s="5" t="str">
        <v>0.619936758460771,0.597708412822507,0.5774</v>
      </c>
      <c r="AA673" s="5" t="str">
        <v>0.686903262843021,0.672581040222833,0.5774</v>
      </c>
      <c r="AB673" s="5" t="str">
        <v>0.629669614729851,0.602497735454097,0.5774</v>
      </c>
      <c r="AC673" s="5" cm="1">
        <f t="array" ref="AC673">SIGMOID(SUM(GETVECTOR(Y673)*GETVECTOR(_xlfn.CONCAT($S673,",",$AH$4)))+U673)</f>
        <v>0.57923978125367126</v>
      </c>
      <c r="AD673" s="5" cm="1">
        <f t="array" ref="AD673">SIGMOID(SUM(GETVECTOR(Z673)*GETVECTOR(_xlfn.CONCAT($S673,",",$AH$4)))+V673)</f>
        <v>0.59117546275027111</v>
      </c>
      <c r="AE673" s="5" cm="1">
        <f t="array" ref="AE673">TANH(SUM(GETVECTOR(AA673)*GETVECTOR(_xlfn.CONCAT($S673,",",$AH$4)))+W673)</f>
        <v>0.74504673488630535</v>
      </c>
      <c r="AF673" s="5" cm="1">
        <f t="array" ref="AF673">SIGMOID(SUM(GETVECTOR(AB673)*GETVECTOR(_xlfn.CONCAT($S673,",",$AH$4)))+X673)</f>
        <v>0.58875201276738531</v>
      </c>
      <c r="AG673" s="5">
        <f t="shared" si="270"/>
        <v>0.44045334826699012</v>
      </c>
      <c r="AH673" s="40">
        <f t="shared" si="271"/>
        <v>0.24375519740603563</v>
      </c>
      <c r="AI673" s="3">
        <f t="shared" si="272"/>
        <v>0.23344591905552017</v>
      </c>
      <c r="AJ673" s="3">
        <f t="shared" si="273"/>
        <v>0.11388249441507396</v>
      </c>
      <c r="AK673" s="3">
        <f t="shared" si="274"/>
        <v>0</v>
      </c>
      <c r="AL673" s="3">
        <f t="shared" si="275"/>
        <v>2.0506608524848684E-2</v>
      </c>
      <c r="AM673" s="3">
        <f t="shared" si="276"/>
        <v>2.9953047265832512E-2</v>
      </c>
      <c r="AN673" s="3">
        <f t="shared" si="277"/>
        <v>2.3401514030315509E-2</v>
      </c>
      <c r="AO673" s="3" t="str" cm="1">
        <f t="array" ref="AO673">GETVECTOR(Y673,2)</f>
        <v>0.5774</v>
      </c>
      <c r="AP673" s="3" t="str" cm="1">
        <f t="array" ref="AP673">GETVECTOR(Z673,2)</f>
        <v>0.5774</v>
      </c>
      <c r="AQ673" s="3" t="str" cm="1">
        <f t="array" ref="AQ673">GETVECTOR(AA673,2)</f>
        <v>0.5774</v>
      </c>
      <c r="AR673" s="3" t="str" cm="1">
        <f t="array" ref="AR673">GETVECTOR(AB673,2)</f>
        <v>0.5774</v>
      </c>
      <c r="AS673" s="3" cm="1">
        <f t="array" ref="AS673">SUM(AK673:AN673*AO673:AR673)</f>
        <v>4.2647439454643499E-2</v>
      </c>
      <c r="AT673" s="51">
        <f t="shared" si="278"/>
        <v>5.4496997123676477E-2</v>
      </c>
      <c r="AU673" s="48">
        <f t="shared" si="279"/>
        <v>0.23344591905552017</v>
      </c>
      <c r="AV673" s="56"/>
      <c r="AW673" s="56"/>
    </row>
    <row r="674" spans="1:49" ht="15" customHeight="1" x14ac:dyDescent="0.25">
      <c r="A674" s="11">
        <f t="shared" si="267"/>
        <v>671</v>
      </c>
      <c r="B674" s="29">
        <v>31718</v>
      </c>
      <c r="C674" s="25">
        <v>23</v>
      </c>
      <c r="D674" s="12">
        <v>31.2</v>
      </c>
      <c r="E674" s="25">
        <v>25.8</v>
      </c>
      <c r="F674" s="35">
        <v>86</v>
      </c>
      <c r="G674" s="25">
        <v>0</v>
      </c>
      <c r="H674" s="13">
        <v>0</v>
      </c>
      <c r="I674" s="25">
        <v>0</v>
      </c>
      <c r="J674" s="12">
        <v>0</v>
      </c>
      <c r="K674" s="12">
        <v>1</v>
      </c>
      <c r="L674" s="25" t="s">
        <v>11</v>
      </c>
      <c r="M674" s="10"/>
      <c r="N674" s="15"/>
      <c r="O674" s="15"/>
      <c r="P674" s="4"/>
      <c r="Q674" s="54"/>
      <c r="R674" s="42">
        <f t="shared" si="266"/>
        <v>0.25773195876288657</v>
      </c>
      <c r="S674" s="44" t="str" cm="1">
        <f t="array" ref="S674">SETVECTOR(R674:R675)</f>
        <v>0.257731958762887,0.0103092783505155</v>
      </c>
      <c r="T674" s="44">
        <f t="shared" si="280"/>
        <v>0.16185567010309276</v>
      </c>
      <c r="U674" s="5">
        <f t="shared" si="281"/>
        <v>0</v>
      </c>
      <c r="V674" s="5">
        <f t="shared" si="282"/>
        <v>2.9302996758826999E-2</v>
      </c>
      <c r="W674" s="5">
        <f t="shared" si="283"/>
        <v>0.58214885934668725</v>
      </c>
      <c r="X674" s="5">
        <f t="shared" si="284"/>
        <v>1.4881274637627905E-2</v>
      </c>
      <c r="Y674" s="5" t="str" cm="1">
        <f t="array" ref="Y674:AB674">SETMATRIX(GETMATRIX(Y673:AB673)-$O$9*DELTAWEIGHT(S673,$AH$4,AK673:AN673))</f>
        <v>0.5774,0.5774,0.5774</v>
      </c>
      <c r="Z674" s="5" t="str">
        <v>0.619638007306525,0.597448176625428,0.5774</v>
      </c>
      <c r="AA674" s="5" t="str">
        <v>0.685802826676288,0.671622472133344,0.5774</v>
      </c>
      <c r="AB674" s="5" t="str">
        <v>0.629354234886981,0.602223014336615,0.5774</v>
      </c>
      <c r="AC674" s="5" cm="1">
        <f t="array" ref="AC674">SIGMOID(SUM(GETVECTOR(Y674)*GETVECTOR(_xlfn.CONCAT($S674,",",$AH$4)))+U674)</f>
        <v>0.53861470571488013</v>
      </c>
      <c r="AD674" s="5" cm="1">
        <f t="array" ref="AD674">SIGMOID(SUM(GETVECTOR(Z674)*GETVECTOR(_xlfn.CONCAT($S674,",",$AH$4)))+V674)</f>
        <v>0.54863641727556922</v>
      </c>
      <c r="AE674" s="5" cm="1">
        <f t="array" ref="AE674">TANH(SUM(GETVECTOR(AA674)*GETVECTOR(_xlfn.CONCAT($S674,",",$AH$4)))+W674)</f>
        <v>0.64449584918655001</v>
      </c>
      <c r="AF674" s="5" cm="1">
        <f t="array" ref="AF674">SIGMOID(SUM(GETVECTOR(AB674)*GETVECTOR(_xlfn.CONCAT($S674,",",$AH$4)))+X674)</f>
        <v>0.54569575020034089</v>
      </c>
      <c r="AG674" s="5">
        <f t="shared" si="270"/>
        <v>0.35359389364668437</v>
      </c>
      <c r="AH674" s="40">
        <f t="shared" si="271"/>
        <v>0.18529586623679298</v>
      </c>
      <c r="AI674" s="3">
        <f t="shared" si="272"/>
        <v>2.3440196133700214E-2</v>
      </c>
      <c r="AJ674" s="3">
        <f t="shared" si="273"/>
        <v>1.1316384843269274E-2</v>
      </c>
      <c r="AK674" s="3">
        <f t="shared" si="274"/>
        <v>0</v>
      </c>
      <c r="AL674" s="3">
        <f t="shared" si="275"/>
        <v>1.8060883065881804E-3</v>
      </c>
      <c r="AM674" s="3">
        <f t="shared" si="276"/>
        <v>3.6296921950114609E-3</v>
      </c>
      <c r="AN674" s="3">
        <f t="shared" si="277"/>
        <v>1.9732121069915573E-3</v>
      </c>
      <c r="AO674" s="3" t="str" cm="1">
        <f t="array" ref="AO674">GETVECTOR(Y674,2)</f>
        <v>0.5774</v>
      </c>
      <c r="AP674" s="3" t="str" cm="1">
        <f t="array" ref="AP674">GETVECTOR(Z674,2)</f>
        <v>0.5774</v>
      </c>
      <c r="AQ674" s="3" t="str" cm="1">
        <f t="array" ref="AQ674">GETVECTOR(AA674,2)</f>
        <v>0.5774</v>
      </c>
      <c r="AR674" s="3" t="str" cm="1">
        <f t="array" ref="AR674">GETVECTOR(AB674,2)</f>
        <v>0.5774</v>
      </c>
      <c r="AS674" s="3" cm="1">
        <f t="array" ref="AS674">SUM(AK674:AN674*AO674:AR674)</f>
        <v>4.2779523322005585E-3</v>
      </c>
      <c r="AT674" s="51">
        <f t="shared" si="278"/>
        <v>5.4944279478633443E-4</v>
      </c>
      <c r="AU674" s="48">
        <f t="shared" si="279"/>
        <v>2.3440196133700214E-2</v>
      </c>
      <c r="AV674" s="56"/>
      <c r="AW674" s="56"/>
    </row>
    <row r="675" spans="1:49" ht="15" customHeight="1" x14ac:dyDescent="0.25">
      <c r="A675" s="11">
        <f t="shared" si="267"/>
        <v>672</v>
      </c>
      <c r="B675" s="29">
        <v>31719</v>
      </c>
      <c r="C675" s="25">
        <v>22</v>
      </c>
      <c r="D675" s="12">
        <v>31.7</v>
      </c>
      <c r="E675" s="25">
        <v>25.8</v>
      </c>
      <c r="F675" s="35">
        <v>86</v>
      </c>
      <c r="G675" s="25">
        <v>7</v>
      </c>
      <c r="H675" s="13">
        <v>0</v>
      </c>
      <c r="I675" s="25">
        <v>0</v>
      </c>
      <c r="J675" s="12">
        <v>0</v>
      </c>
      <c r="K675" s="12">
        <v>1</v>
      </c>
      <c r="L675" s="25" t="s">
        <v>11</v>
      </c>
      <c r="M675" s="10"/>
      <c r="N675" s="15"/>
      <c r="O675" s="15"/>
      <c r="P675" s="4"/>
      <c r="Q675" s="54"/>
      <c r="R675" s="42">
        <f t="shared" si="266"/>
        <v>1.0309278350515464E-2</v>
      </c>
      <c r="S675" s="44" t="str" cm="1">
        <f t="array" ref="S675">SETVECTOR(R675:R676)</f>
        <v>0.0103092783505155,0.161855670103093</v>
      </c>
      <c r="T675" s="44">
        <f t="shared" si="280"/>
        <v>0.19587628865979381</v>
      </c>
      <c r="U675" s="5">
        <f t="shared" si="281"/>
        <v>0</v>
      </c>
      <c r="V675" s="5">
        <f t="shared" si="282"/>
        <v>2.9122387928168181E-2</v>
      </c>
      <c r="W675" s="5">
        <f t="shared" si="283"/>
        <v>0.58178589012718607</v>
      </c>
      <c r="X675" s="5">
        <f t="shared" si="284"/>
        <v>1.4683953426928749E-2</v>
      </c>
      <c r="Y675" s="5" t="str" cm="1">
        <f t="array" ref="Y675:AB675">SETMATRIX(GETMATRIX(Y674:AB674)-$O$9*DELTAWEIGHT(S674,$AH$4,AK674:AN674))</f>
        <v>0.5774,0.5774,0.5774</v>
      </c>
      <c r="Z675" s="5" t="str">
        <v>0.619707505391062,0.59745095654881,0.5774</v>
      </c>
      <c r="AA675" s="5" t="str">
        <v>0.686185477863145,0.671637778180818,0.5774</v>
      </c>
      <c r="AB675" s="5" t="str">
        <v>0.62942536101917,0.602225859381903,0.5774</v>
      </c>
      <c r="AC675" s="5" cm="1">
        <f t="array" ref="AC675">SIGMOID(SUM(GETVECTOR(Y675)*GETVECTOR(_xlfn.CONCAT($S675,",",$AH$4)))+U675)</f>
        <v>0.52483156496816241</v>
      </c>
      <c r="AD675" s="5" cm="1">
        <f t="array" ref="AD675">SIGMOID(SUM(GETVECTOR(Z675)*GETVECTOR(_xlfn.CONCAT($S675,",",$AH$4)))+V675)</f>
        <v>0.53300492433406066</v>
      </c>
      <c r="AE675" s="5" cm="1">
        <f t="array" ref="AE675">TANH(SUM(GETVECTOR(AA675)*GETVECTOR(_xlfn.CONCAT($S675,",",$AH$4)))+W675)</f>
        <v>0.60282204393243122</v>
      </c>
      <c r="AF675" s="5" cm="1">
        <f t="array" ref="AF675">SIGMOID(SUM(GETVECTOR(AB675)*GETVECTOR(_xlfn.CONCAT($S675,",",$AH$4)))+X675)</f>
        <v>0.5296268895092392</v>
      </c>
      <c r="AG675" s="5">
        <f t="shared" si="270"/>
        <v>0.32130711791310929</v>
      </c>
      <c r="AH675" s="40">
        <f t="shared" si="271"/>
        <v>0.16454890216192217</v>
      </c>
      <c r="AI675" s="3">
        <f t="shared" si="272"/>
        <v>-3.1327386497871645E-2</v>
      </c>
      <c r="AJ675" s="3">
        <f t="shared" si="273"/>
        <v>-1.4990262935461554E-2</v>
      </c>
      <c r="AK675" s="3">
        <f t="shared" si="274"/>
        <v>0</v>
      </c>
      <c r="AL675" s="3">
        <f t="shared" si="275"/>
        <v>-2.2492715923706275E-3</v>
      </c>
      <c r="AM675" s="3">
        <f t="shared" si="276"/>
        <v>-5.0864047403065289E-3</v>
      </c>
      <c r="AN675" s="3">
        <f t="shared" si="277"/>
        <v>-2.4247202586779077E-3</v>
      </c>
      <c r="AO675" s="3" t="str" cm="1">
        <f t="array" ref="AO675">GETVECTOR(Y675,2)</f>
        <v>0.5774</v>
      </c>
      <c r="AP675" s="3" t="str" cm="1">
        <f t="array" ref="AP675">GETVECTOR(Z675,2)</f>
        <v>0.5774</v>
      </c>
      <c r="AQ675" s="3" t="str" cm="1">
        <f t="array" ref="AQ675">GETVECTOR(AA675,2)</f>
        <v>0.5774</v>
      </c>
      <c r="AR675" s="3" t="str" cm="1">
        <f t="array" ref="AR675">GETVECTOR(AB675,2)</f>
        <v>0.5774</v>
      </c>
      <c r="AS675" s="3" cm="1">
        <f t="array" ref="AS675">SUM(AK675:AN675*AO675:AR675)</f>
        <v>-5.6356529918484138E-3</v>
      </c>
      <c r="AT675" s="51">
        <f t="shared" si="278"/>
        <v>9.8140514478703075E-4</v>
      </c>
      <c r="AU675" s="48">
        <f t="shared" si="279"/>
        <v>3.1327386497871645E-2</v>
      </c>
      <c r="AV675" s="56"/>
      <c r="AW675" s="56"/>
    </row>
    <row r="676" spans="1:49" ht="15" customHeight="1" x14ac:dyDescent="0.25">
      <c r="A676" s="11">
        <f t="shared" si="267"/>
        <v>673</v>
      </c>
      <c r="B676" s="29">
        <v>31720</v>
      </c>
      <c r="C676" s="25">
        <v>21</v>
      </c>
      <c r="D676" s="12">
        <v>30.2</v>
      </c>
      <c r="E676" s="25">
        <v>26.3</v>
      </c>
      <c r="F676" s="35">
        <v>82</v>
      </c>
      <c r="G676" s="25">
        <v>67</v>
      </c>
      <c r="H676" s="13">
        <v>0</v>
      </c>
      <c r="I676" s="25">
        <v>0</v>
      </c>
      <c r="J676" s="12">
        <v>0</v>
      </c>
      <c r="K676" s="12">
        <v>1</v>
      </c>
      <c r="L676" s="25" t="s">
        <v>11</v>
      </c>
      <c r="M676" s="10"/>
      <c r="N676" s="15"/>
      <c r="O676" s="15"/>
      <c r="P676" s="4"/>
      <c r="Q676" s="54"/>
      <c r="R676" s="42">
        <f t="shared" si="266"/>
        <v>0.16185567010309276</v>
      </c>
      <c r="S676" s="44" t="str" cm="1">
        <f t="array" ref="S676">SETVECTOR(R676:R677)</f>
        <v>0.161855670103093,0.195876288659794</v>
      </c>
      <c r="T676" s="44">
        <f t="shared" si="280"/>
        <v>4.1237113402061855E-2</v>
      </c>
      <c r="U676" s="5">
        <f t="shared" si="281"/>
        <v>0</v>
      </c>
      <c r="V676" s="5">
        <f t="shared" si="282"/>
        <v>2.9347315087405245E-2</v>
      </c>
      <c r="W676" s="5">
        <f t="shared" si="283"/>
        <v>0.58229453060121672</v>
      </c>
      <c r="X676" s="5">
        <f t="shared" si="284"/>
        <v>1.492642545279654E-2</v>
      </c>
      <c r="Y676" s="5" t="str" cm="1">
        <f t="array" ref="Y676:AB676">SETMATRIX(GETMATRIX(Y675:AB675)-$O$9*DELTAWEIGHT(S675,$AH$4,AK675:AN675))</f>
        <v>0.5774,0.5774,0.5774</v>
      </c>
      <c r="Z676" s="5" t="str">
        <v>0.619711971087728,0.59752106798647,0.5774</v>
      </c>
      <c r="AA676" s="5" t="str">
        <v>0.686214435317165,0.672092410208937,0.5774</v>
      </c>
      <c r="AB676" s="5" t="str">
        <v>0.629429898649149,0.602297100172573,0.5774</v>
      </c>
      <c r="AC676" s="5" cm="1">
        <f t="array" ref="AC676">SIGMOID(SUM(GETVECTOR(Y676)*GETVECTOR(_xlfn.CONCAT($S676,",",$AH$4)))+U676)</f>
        <v>0.55145579256323818</v>
      </c>
      <c r="AD676" s="5" cm="1">
        <f t="array" ref="AD676">SIGMOID(SUM(GETVECTOR(Z676)*GETVECTOR(_xlfn.CONCAT($S676,",",$AH$4)))+V676)</f>
        <v>0.56136197992099968</v>
      </c>
      <c r="AE676" s="5" cm="1">
        <f t="array" ref="AE676">TANH(SUM(GETVECTOR(AA676)*GETVECTOR(_xlfn.CONCAT($S676,",",$AH$4)))+W676)</f>
        <v>0.67778707163627638</v>
      </c>
      <c r="AF676" s="5" cm="1">
        <f t="array" ref="AF676">SIGMOID(SUM(GETVECTOR(AB676)*GETVECTOR(_xlfn.CONCAT($S676,",",$AH$4)))+X676)</f>
        <v>0.55842660378721909</v>
      </c>
      <c r="AG676" s="5">
        <f t="shared" si="270"/>
        <v>0.38048389249859654</v>
      </c>
      <c r="AH676" s="40">
        <f t="shared" si="271"/>
        <v>0.20278012748547083</v>
      </c>
      <c r="AI676" s="3">
        <f t="shared" si="272"/>
        <v>0.16154301408340899</v>
      </c>
      <c r="AJ676" s="3">
        <f t="shared" si="273"/>
        <v>7.8314686136148129E-2</v>
      </c>
      <c r="AK676" s="3">
        <f t="shared" si="274"/>
        <v>0</v>
      </c>
      <c r="AL676" s="3">
        <f t="shared" si="275"/>
        <v>1.3070306148336401E-2</v>
      </c>
      <c r="AM676" s="3">
        <f t="shared" si="276"/>
        <v>2.3766542845258018E-2</v>
      </c>
      <c r="AN676" s="3">
        <f t="shared" si="277"/>
        <v>1.4464934577255367E-2</v>
      </c>
      <c r="AO676" s="3" t="str" cm="1">
        <f t="array" ref="AO676">GETVECTOR(Y676,2)</f>
        <v>0.5774</v>
      </c>
      <c r="AP676" s="3" t="str" cm="1">
        <f t="array" ref="AP676">GETVECTOR(Z676,2)</f>
        <v>0.5774</v>
      </c>
      <c r="AQ676" s="3" t="str" cm="1">
        <f t="array" ref="AQ676">GETVECTOR(AA676,2)</f>
        <v>0.5774</v>
      </c>
      <c r="AR676" s="3" t="str" cm="1">
        <f t="array" ref="AR676">GETVECTOR(AB676,2)</f>
        <v>0.5774</v>
      </c>
      <c r="AS676" s="3" cm="1">
        <f t="array" ref="AS676">SUM(AK676:AN676*AO676:AR676)</f>
        <v>2.9621649833808668E-2</v>
      </c>
      <c r="AT676" s="51">
        <f t="shared" si="278"/>
        <v>2.6096145399152473E-2</v>
      </c>
      <c r="AU676" s="48">
        <f t="shared" si="279"/>
        <v>0.16154301408340899</v>
      </c>
      <c r="AV676" s="56"/>
      <c r="AW676" s="56"/>
    </row>
    <row r="677" spans="1:49" ht="15" customHeight="1" x14ac:dyDescent="0.25">
      <c r="A677" s="11">
        <f t="shared" si="267"/>
        <v>674</v>
      </c>
      <c r="B677" s="29">
        <v>31721</v>
      </c>
      <c r="C677" s="25">
        <v>20</v>
      </c>
      <c r="D677" s="12">
        <v>30.4</v>
      </c>
      <c r="E677" s="25">
        <v>24.8</v>
      </c>
      <c r="F677" s="35">
        <v>85</v>
      </c>
      <c r="G677" s="25">
        <v>1</v>
      </c>
      <c r="H677" s="13">
        <v>0</v>
      </c>
      <c r="I677" s="25">
        <v>0</v>
      </c>
      <c r="J677" s="12">
        <v>0</v>
      </c>
      <c r="K677" s="12">
        <v>1</v>
      </c>
      <c r="L677" s="25" t="s">
        <v>11</v>
      </c>
      <c r="M677" s="10"/>
      <c r="N677" s="15"/>
      <c r="O677" s="15"/>
      <c r="P677" s="4"/>
      <c r="Q677" s="54"/>
      <c r="R677" s="42">
        <f t="shared" si="266"/>
        <v>0.19587628865979381</v>
      </c>
      <c r="S677" s="44" t="str" cm="1">
        <f t="array" ref="S677">SETVECTOR(R677:R678)</f>
        <v>0.195876288659794,0.0412371134020619</v>
      </c>
      <c r="T677" s="44">
        <f t="shared" si="280"/>
        <v>0.70206185567010304</v>
      </c>
      <c r="U677" s="5">
        <f t="shared" si="281"/>
        <v>0</v>
      </c>
      <c r="V677" s="5">
        <f t="shared" si="282"/>
        <v>2.8040284472571606E-2</v>
      </c>
      <c r="W677" s="5">
        <f t="shared" si="283"/>
        <v>0.57991787631669089</v>
      </c>
      <c r="X677" s="5">
        <f t="shared" si="284"/>
        <v>1.3479931995071004E-2</v>
      </c>
      <c r="Y677" s="5" t="str" cm="1">
        <f t="array" ref="Y677:AB677">SETMATRIX(GETMATRIX(Y676:AB676)-$O$9*DELTAWEIGHT(S676,$AH$4,AK676:AN676))</f>
        <v>0.5774,0.5774,0.5774</v>
      </c>
      <c r="Z677" s="5" t="str">
        <v>0.619642353088503,0.597436816904605,0.5774</v>
      </c>
      <c r="AA677" s="5" t="str">
        <v>0.685884838615262,0.671693535219373,0.5774</v>
      </c>
      <c r="AB677" s="5" t="str">
        <v>0.629358012826014,0.602210104590436,0.5774</v>
      </c>
      <c r="AC677" s="5" cm="1">
        <f t="array" ref="AC677">SIGMOID(SUM(GETVECTOR(Y677)*GETVECTOR(_xlfn.CONCAT($S677,",",$AH$4)))+U677)</f>
        <v>0.53417395610824714</v>
      </c>
      <c r="AD677" s="5" cm="1">
        <f t="array" ref="AD677">SIGMOID(SUM(GETVECTOR(Z677)*GETVECTOR(_xlfn.CONCAT($S677,",",$AH$4)))+V677)</f>
        <v>0.54340301108114297</v>
      </c>
      <c r="AE677" s="5" cm="1">
        <f t="array" ref="AE677">TANH(SUM(GETVECTOR(AA677)*GETVECTOR(_xlfn.CONCAT($S677,",",$AH$4)))+W677)</f>
        <v>0.63033099423140615</v>
      </c>
      <c r="AF677" s="5" cm="1">
        <f t="array" ref="AF677">SIGMOID(SUM(GETVECTOR(AB677)*GETVECTOR(_xlfn.CONCAT($S677,",",$AH$4)))+X677)</f>
        <v>0.54030973933128157</v>
      </c>
      <c r="AG677" s="5">
        <f t="shared" si="270"/>
        <v>0.34252376024311665</v>
      </c>
      <c r="AH677" s="40">
        <f t="shared" si="271"/>
        <v>0.17815559443929091</v>
      </c>
      <c r="AI677" s="3">
        <f t="shared" si="272"/>
        <v>-0.52390626123081208</v>
      </c>
      <c r="AJ677" s="3">
        <f t="shared" si="273"/>
        <v>-0.25229582914835152</v>
      </c>
      <c r="AK677" s="3">
        <f t="shared" si="274"/>
        <v>0</v>
      </c>
      <c r="AL677" s="3">
        <f t="shared" si="275"/>
        <v>-3.9457886318763236E-2</v>
      </c>
      <c r="AM677" s="3">
        <f t="shared" si="276"/>
        <v>-8.2626800470371839E-2</v>
      </c>
      <c r="AN677" s="3">
        <f t="shared" si="277"/>
        <v>-4.2906032356277414E-2</v>
      </c>
      <c r="AO677" s="3" t="str" cm="1">
        <f t="array" ref="AO677">GETVECTOR(Y677,2)</f>
        <v>0.5774</v>
      </c>
      <c r="AP677" s="3" t="str" cm="1">
        <f t="array" ref="AP677">GETVECTOR(Z677,2)</f>
        <v>0.5774</v>
      </c>
      <c r="AQ677" s="3" t="str" cm="1">
        <f t="array" ref="AQ677">GETVECTOR(AA677,2)</f>
        <v>0.5774</v>
      </c>
      <c r="AR677" s="3" t="str" cm="1">
        <f t="array" ref="AR677">GETVECTOR(AB677,2)</f>
        <v>0.5774</v>
      </c>
      <c r="AS677" s="3" cm="1">
        <f t="array" ref="AS677">SUM(AK677:AN677*AO677:AR677)</f>
        <v>-9.5265641234561188E-2</v>
      </c>
      <c r="AT677" s="51">
        <f t="shared" si="278"/>
        <v>0.27447777055684791</v>
      </c>
      <c r="AU677" s="48">
        <f t="shared" si="279"/>
        <v>0.52390626123081208</v>
      </c>
      <c r="AV677" s="56"/>
      <c r="AW677" s="56"/>
    </row>
    <row r="678" spans="1:49" ht="15" customHeight="1" x14ac:dyDescent="0.25">
      <c r="A678" s="11">
        <f t="shared" si="267"/>
        <v>675</v>
      </c>
      <c r="B678" s="29">
        <v>31722</v>
      </c>
      <c r="C678" s="25">
        <v>20</v>
      </c>
      <c r="D678" s="12">
        <v>30.4</v>
      </c>
      <c r="E678" s="25">
        <v>23.9</v>
      </c>
      <c r="F678" s="35">
        <v>93</v>
      </c>
      <c r="G678" s="25">
        <v>0</v>
      </c>
      <c r="H678" s="13">
        <v>0</v>
      </c>
      <c r="I678" s="25">
        <v>0</v>
      </c>
      <c r="J678" s="12">
        <v>0</v>
      </c>
      <c r="K678" s="12">
        <v>1</v>
      </c>
      <c r="L678" s="25" t="s">
        <v>11</v>
      </c>
      <c r="M678" s="10"/>
      <c r="N678" s="15"/>
      <c r="O678" s="15"/>
      <c r="P678" s="4"/>
      <c r="Q678" s="54"/>
      <c r="R678" s="42">
        <f t="shared" si="266"/>
        <v>4.1237113402061855E-2</v>
      </c>
      <c r="S678" s="44" t="str" cm="1">
        <f t="array" ref="S678">SETVECTOR(R678:R679)</f>
        <v>0.0412371134020619,0.702061855670103</v>
      </c>
      <c r="T678" s="44">
        <f t="shared" si="280"/>
        <v>6.3917525773195871E-2</v>
      </c>
      <c r="U678" s="5">
        <f t="shared" si="281"/>
        <v>0</v>
      </c>
      <c r="V678" s="5">
        <f t="shared" si="282"/>
        <v>3.1986073104447926E-2</v>
      </c>
      <c r="W678" s="5">
        <f t="shared" si="283"/>
        <v>0.58818055636372812</v>
      </c>
      <c r="X678" s="5">
        <f t="shared" si="284"/>
        <v>1.7770535230698745E-2</v>
      </c>
      <c r="Y678" s="5" t="str" cm="1">
        <f t="array" ref="Y678:AB678">SETMATRIX(GETMATRIX(Y677:AB677)-$O$9*DELTAWEIGHT(S677,$AH$4,AK677:AN677))</f>
        <v>0.5774,0.5774,0.5774</v>
      </c>
      <c r="Z678" s="5" t="str">
        <v>0.620159715576737,0.597545735323181,0.5774</v>
      </c>
      <c r="AA678" s="5" t="str">
        <v>0.688859338997335,0.672319745826125,0.5774</v>
      </c>
      <c r="AB678" s="5" t="str">
        <v>0.629886305878479,0.602321324180429,0.5774</v>
      </c>
      <c r="AC678" s="5" cm="1">
        <f t="array" ref="AC678">SIGMOID(SUM(GETVECTOR(Y678)*GETVECTOR(_xlfn.CONCAT($S678,",",$AH$4)))+U678)</f>
        <v>0.60567803998846881</v>
      </c>
      <c r="AD678" s="5" cm="1">
        <f t="array" ref="AD678">SIGMOID(SUM(GETVECTOR(Z678)*GETVECTOR(_xlfn.CONCAT($S678,",",$AH$4)))+V678)</f>
        <v>0.61705664279285677</v>
      </c>
      <c r="AE678" s="5" cm="1">
        <f t="array" ref="AE678">TANH(SUM(GETVECTOR(AA678)*GETVECTOR(_xlfn.CONCAT($S678,",",$AH$4)))+W678)</f>
        <v>0.79636556128563851</v>
      </c>
      <c r="AF678" s="5" cm="1">
        <f t="array" ref="AF678">SIGMOID(SUM(GETVECTOR(AB678)*GETVECTOR(_xlfn.CONCAT($S678,",",$AH$4)))+X678)</f>
        <v>0.61458156238228201</v>
      </c>
      <c r="AG678" s="5">
        <f t="shared" si="270"/>
        <v>0.49140265968276514</v>
      </c>
      <c r="AH678" s="40">
        <f t="shared" si="271"/>
        <v>0.27983680605947386</v>
      </c>
      <c r="AI678" s="3">
        <f t="shared" si="272"/>
        <v>0.21591928028627799</v>
      </c>
      <c r="AJ678" s="3">
        <f t="shared" si="273"/>
        <v>0.10518804634609177</v>
      </c>
      <c r="AK678" s="3">
        <f t="shared" si="274"/>
        <v>0</v>
      </c>
      <c r="AL678" s="3">
        <f t="shared" si="275"/>
        <v>1.979422179075695E-2</v>
      </c>
      <c r="AM678" s="3">
        <f t="shared" si="276"/>
        <v>2.3743097142207421E-2</v>
      </c>
      <c r="AN678" s="3">
        <f t="shared" si="277"/>
        <v>2.3287815183784404E-2</v>
      </c>
      <c r="AO678" s="3" t="str" cm="1">
        <f t="array" ref="AO678">GETVECTOR(Y678,2)</f>
        <v>0.5774</v>
      </c>
      <c r="AP678" s="3" t="str" cm="1">
        <f t="array" ref="AP678">GETVECTOR(Z678,2)</f>
        <v>0.5774</v>
      </c>
      <c r="AQ678" s="3" t="str" cm="1">
        <f t="array" ref="AQ678">GETVECTOR(AA678,2)</f>
        <v>0.5774</v>
      </c>
      <c r="AR678" s="3" t="str" cm="1">
        <f t="array" ref="AR678">GETVECTOR(AB678,2)</f>
        <v>0.5774</v>
      </c>
      <c r="AS678" s="3" cm="1">
        <f t="array" ref="AS678">SUM(AK678:AN678*AO678:AR678)</f>
        <v>3.8584832439010744E-2</v>
      </c>
      <c r="AT678" s="51">
        <f t="shared" si="278"/>
        <v>4.6621135599344277E-2</v>
      </c>
      <c r="AU678" s="48">
        <f t="shared" si="279"/>
        <v>0.21591928028627799</v>
      </c>
      <c r="AV678" s="56"/>
      <c r="AW678" s="56"/>
    </row>
    <row r="679" spans="1:49" ht="15" customHeight="1" x14ac:dyDescent="0.25">
      <c r="A679" s="11">
        <f t="shared" si="267"/>
        <v>676</v>
      </c>
      <c r="B679" s="29">
        <v>31723</v>
      </c>
      <c r="C679" s="25">
        <v>20</v>
      </c>
      <c r="D679" s="12">
        <v>30.2</v>
      </c>
      <c r="E679" s="25">
        <v>24.4</v>
      </c>
      <c r="F679" s="35">
        <v>91</v>
      </c>
      <c r="G679" s="25">
        <v>0</v>
      </c>
      <c r="H679" s="13">
        <v>0</v>
      </c>
      <c r="I679" s="25">
        <v>0</v>
      </c>
      <c r="J679" s="12">
        <v>0</v>
      </c>
      <c r="K679" s="12">
        <v>1</v>
      </c>
      <c r="L679" s="25" t="s">
        <v>11</v>
      </c>
      <c r="M679" s="10"/>
      <c r="N679" s="15"/>
      <c r="O679" s="15"/>
      <c r="P679" s="4"/>
      <c r="Q679" s="54"/>
      <c r="R679" s="42">
        <f t="shared" si="266"/>
        <v>0.70206185567010304</v>
      </c>
      <c r="S679" s="44" t="str" cm="1">
        <f t="array" ref="S679">SETVECTOR(R679:R680)</f>
        <v>0.702061855670103,0.0639175257731959</v>
      </c>
      <c r="T679" s="44">
        <f t="shared" si="280"/>
        <v>0.30927835051546393</v>
      </c>
      <c r="U679" s="5">
        <f t="shared" si="281"/>
        <v>0</v>
      </c>
      <c r="V679" s="5">
        <f t="shared" si="282"/>
        <v>3.0006650925372233E-2</v>
      </c>
      <c r="W679" s="5">
        <f t="shared" si="283"/>
        <v>0.58580624664950742</v>
      </c>
      <c r="X679" s="5">
        <f t="shared" si="284"/>
        <v>1.5441753712320304E-2</v>
      </c>
      <c r="Y679" s="5" t="str" cm="1">
        <f t="array" ref="Y679:AB679">SETMATRIX(GETMATRIX(Y678:AB678)-$O$9*DELTAWEIGHT(S678,$AH$4,AK678:AN678))</f>
        <v>0.5774,0.5774,0.5774</v>
      </c>
      <c r="Z679" s="5" t="str">
        <v>0.620113483868669,0.596758640493329,0.5774</v>
      </c>
      <c r="AA679" s="5" t="str">
        <v>0.68872607483703,0.670050923496931,0.5774</v>
      </c>
      <c r="AB679" s="5" t="str">
        <v>0.629836049009633,0.601465700988333,0.5774</v>
      </c>
      <c r="AC679" s="5" cm="1">
        <f t="array" ref="AC679">SIGMOID(SUM(GETVECTOR(Y679)*GETVECTOR(_xlfn.CONCAT($S679,",",$AH$4)))+U679)</f>
        <v>0.60880134001095099</v>
      </c>
      <c r="AD679" s="5" cm="1">
        <f t="array" ref="AD679">SIGMOID(SUM(GETVECTOR(Z679)*GETVECTOR(_xlfn.CONCAT($S679,",",$AH$4)))+V679)</f>
        <v>0.62328337171215265</v>
      </c>
      <c r="AE679" s="5" cm="1">
        <f t="array" ref="AE679">TANH(SUM(GETVECTOR(AA679)*GETVECTOR(_xlfn.CONCAT($S679,",",$AH$4)))+W679)</f>
        <v>0.8048254894228416</v>
      </c>
      <c r="AF679" s="5" cm="1">
        <f t="array" ref="AF679">SIGMOID(SUM(GETVECTOR(AB679)*GETVECTOR(_xlfn.CONCAT($S679,",",$AH$4)))+X679)</f>
        <v>0.62153528041341288</v>
      </c>
      <c r="AG679" s="5">
        <f t="shared" si="270"/>
        <v>0.50163434468735213</v>
      </c>
      <c r="AH679" s="40">
        <f t="shared" si="271"/>
        <v>0.28802038918351625</v>
      </c>
      <c r="AI679" s="3">
        <f t="shared" si="272"/>
        <v>-2.1257961331947683E-2</v>
      </c>
      <c r="AJ679" s="3">
        <f t="shared" si="273"/>
        <v>-1.0375292329591305E-2</v>
      </c>
      <c r="AK679" s="3">
        <f t="shared" si="274"/>
        <v>0</v>
      </c>
      <c r="AL679" s="3">
        <f t="shared" si="275"/>
        <v>-1.960660481943417E-3</v>
      </c>
      <c r="AM679" s="3">
        <f t="shared" si="276"/>
        <v>-2.2779500541559826E-3</v>
      </c>
      <c r="AN679" s="3">
        <f t="shared" si="277"/>
        <v>-2.317235890749717E-3</v>
      </c>
      <c r="AO679" s="3" t="str" cm="1">
        <f t="array" ref="AO679">GETVECTOR(Y679,2)</f>
        <v>0.5774</v>
      </c>
      <c r="AP679" s="3" t="str" cm="1">
        <f t="array" ref="AP679">GETVECTOR(Z679,2)</f>
        <v>0.5774</v>
      </c>
      <c r="AQ679" s="3" t="str" cm="1">
        <f t="array" ref="AQ679">GETVECTOR(AA679,2)</f>
        <v>0.5774</v>
      </c>
      <c r="AR679" s="3" t="str" cm="1">
        <f t="array" ref="AR679">GETVECTOR(AB679,2)</f>
        <v>0.5774</v>
      </c>
      <c r="AS679" s="3" cm="1">
        <f t="array" ref="AS679">SUM(AK679:AN679*AO679:AR679)</f>
        <v>-3.7853457268626801E-3</v>
      </c>
      <c r="AT679" s="51">
        <f t="shared" si="278"/>
        <v>4.5190091999058293E-4</v>
      </c>
      <c r="AU679" s="48">
        <f t="shared" si="279"/>
        <v>2.1257961331947683E-2</v>
      </c>
      <c r="AV679" s="56"/>
      <c r="AW679" s="56"/>
    </row>
    <row r="680" spans="1:49" ht="15" customHeight="1" x14ac:dyDescent="0.25">
      <c r="A680" s="11">
        <f t="shared" si="267"/>
        <v>677</v>
      </c>
      <c r="B680" s="29">
        <v>31724</v>
      </c>
      <c r="C680" s="25">
        <v>21</v>
      </c>
      <c r="D680" s="12">
        <v>31</v>
      </c>
      <c r="E680" s="25">
        <v>25.3</v>
      </c>
      <c r="F680" s="35">
        <v>84</v>
      </c>
      <c r="G680" s="25">
        <v>2</v>
      </c>
      <c r="H680" s="13">
        <v>0</v>
      </c>
      <c r="I680" s="25">
        <v>0</v>
      </c>
      <c r="J680" s="12">
        <v>0</v>
      </c>
      <c r="K680" s="12">
        <v>1</v>
      </c>
      <c r="L680" s="25" t="s">
        <v>11</v>
      </c>
      <c r="M680" s="10"/>
      <c r="N680" s="15"/>
      <c r="O680" s="15"/>
      <c r="P680" s="4"/>
      <c r="Q680" s="54"/>
      <c r="R680" s="42">
        <f t="shared" si="266"/>
        <v>6.3917525773195871E-2</v>
      </c>
      <c r="S680" s="44" t="str" cm="1">
        <f t="array" ref="S680">SETVECTOR(R680:R681)</f>
        <v>0.0639175257731959,0.309278350515464</v>
      </c>
      <c r="T680" s="44">
        <f t="shared" si="280"/>
        <v>0.64948453608247425</v>
      </c>
      <c r="U680" s="5">
        <f t="shared" si="281"/>
        <v>0</v>
      </c>
      <c r="V680" s="5">
        <f t="shared" si="282"/>
        <v>3.0202716973566576E-2</v>
      </c>
      <c r="W680" s="5">
        <f t="shared" si="283"/>
        <v>0.58603404165492301</v>
      </c>
      <c r="X680" s="5">
        <f t="shared" si="284"/>
        <v>1.5673477301395275E-2</v>
      </c>
      <c r="Y680" s="5" t="str" cm="1">
        <f t="array" ref="Y680:AB680">SETMATRIX(GETMATRIX(Y679:AB679)-$O$9*DELTAWEIGHT(S679,$AH$4,AK679:AN679))</f>
        <v>0.5774,0.5774,0.5774</v>
      </c>
      <c r="Z680" s="5" t="str">
        <v>0.62060515407276,0.596803403419399,0.5774</v>
      </c>
      <c r="AA680" s="5" t="str">
        <v>0.690119879809284,0.670177819103803,0.5774</v>
      </c>
      <c r="AB680" s="5" t="str">
        <v>0.630371994088155,0.601514494813397,0.5774</v>
      </c>
      <c r="AC680" s="5" cm="1">
        <f t="array" ref="AC680">SIGMOID(SUM(GETVECTOR(Y680)*GETVECTOR(_xlfn.CONCAT($S680,",",$AH$4)))+U680)</f>
        <v>0.55366333920656063</v>
      </c>
      <c r="AD680" s="5" cm="1">
        <f t="array" ref="AD680">SIGMOID(SUM(GETVECTOR(Z680)*GETVECTOR(_xlfn.CONCAT($S680,",",$AH$4)))+V680)</f>
        <v>0.56327115701667207</v>
      </c>
      <c r="AE680" s="5" cm="1">
        <f t="array" ref="AE680">TANH(SUM(GETVECTOR(AA680)*GETVECTOR(_xlfn.CONCAT($S680,",",$AH$4)))+W680)</f>
        <v>0.68443813149290411</v>
      </c>
      <c r="AF680" s="5" cm="1">
        <f t="array" ref="AF680">SIGMOID(SUM(GETVECTOR(AB680)*GETVECTOR(_xlfn.CONCAT($S680,",",$AH$4)))+X680)</f>
        <v>0.5602066328099824</v>
      </c>
      <c r="AG680" s="5">
        <f t="shared" si="270"/>
        <v>0.38552425823233721</v>
      </c>
      <c r="AH680" s="40">
        <f t="shared" si="271"/>
        <v>0.20587332166860922</v>
      </c>
      <c r="AI680" s="3">
        <f t="shared" si="272"/>
        <v>-0.44361121441386503</v>
      </c>
      <c r="AJ680" s="3">
        <f t="shared" si="273"/>
        <v>-0.21495143617547846</v>
      </c>
      <c r="AK680" s="3">
        <f t="shared" si="274"/>
        <v>0</v>
      </c>
      <c r="AL680" s="3">
        <f t="shared" si="275"/>
        <v>-3.6191279426636143E-2</v>
      </c>
      <c r="AM680" s="3">
        <f t="shared" si="276"/>
        <v>-6.4357245437875604E-2</v>
      </c>
      <c r="AN680" s="3">
        <f t="shared" si="277"/>
        <v>-4.0165322963741472E-2</v>
      </c>
      <c r="AO680" s="3" t="str" cm="1">
        <f t="array" ref="AO680">GETVECTOR(Y680,2)</f>
        <v>0.5774</v>
      </c>
      <c r="AP680" s="3" t="str" cm="1">
        <f t="array" ref="AP680">GETVECTOR(Z680,2)</f>
        <v>0.5774</v>
      </c>
      <c r="AQ680" s="3" t="str" cm="1">
        <f t="array" ref="AQ680">GETVECTOR(AA680,2)</f>
        <v>0.5774</v>
      </c>
      <c r="AR680" s="3" t="str" cm="1">
        <f t="array" ref="AR680">GETVECTOR(AB680,2)</f>
        <v>0.5774</v>
      </c>
      <c r="AS680" s="3" cm="1">
        <f t="array" ref="AS680">SUM(AK680:AN680*AO680:AR680)</f>
        <v>-8.1248175736033407E-2</v>
      </c>
      <c r="AT680" s="51">
        <f t="shared" si="278"/>
        <v>0.19679090955374412</v>
      </c>
      <c r="AU680" s="48">
        <f t="shared" si="279"/>
        <v>0.44361121441386503</v>
      </c>
      <c r="AV680" s="56"/>
      <c r="AW680" s="56"/>
    </row>
    <row r="681" spans="1:49" ht="15" customHeight="1" x14ac:dyDescent="0.25">
      <c r="A681" s="11">
        <f t="shared" si="267"/>
        <v>678</v>
      </c>
      <c r="B681" s="29">
        <v>31725</v>
      </c>
      <c r="C681" s="25">
        <v>22</v>
      </c>
      <c r="D681" s="12">
        <v>28.8</v>
      </c>
      <c r="E681" s="25">
        <v>25.6</v>
      </c>
      <c r="F681" s="35">
        <v>87</v>
      </c>
      <c r="G681" s="25">
        <v>10</v>
      </c>
      <c r="H681" s="13">
        <v>0</v>
      </c>
      <c r="I681" s="25">
        <v>0</v>
      </c>
      <c r="J681" s="12">
        <v>0</v>
      </c>
      <c r="K681" s="12">
        <v>1</v>
      </c>
      <c r="L681" s="25" t="s">
        <v>11</v>
      </c>
      <c r="M681" s="10"/>
      <c r="N681" s="15"/>
      <c r="O681" s="15"/>
      <c r="P681" s="4"/>
      <c r="Q681" s="54"/>
      <c r="R681" s="42">
        <f t="shared" si="266"/>
        <v>0.30927835051546393</v>
      </c>
      <c r="S681" s="44" t="str" cm="1">
        <f t="array" ref="S681">SETVECTOR(R681:R682)</f>
        <v>0.309278350515464,0.649484536082474</v>
      </c>
      <c r="T681" s="44">
        <f t="shared" si="280"/>
        <v>0.22680412371134021</v>
      </c>
      <c r="U681" s="5">
        <f t="shared" si="281"/>
        <v>0</v>
      </c>
      <c r="V681" s="5">
        <f t="shared" si="282"/>
        <v>3.3821844916230193E-2</v>
      </c>
      <c r="W681" s="5">
        <f t="shared" si="283"/>
        <v>0.59246976619871061</v>
      </c>
      <c r="X681" s="5">
        <f t="shared" si="284"/>
        <v>1.9690009597769422E-2</v>
      </c>
      <c r="Y681" s="5" t="str" cm="1">
        <f t="array" ref="Y681:AB681">SETMATRIX(GETMATRIX(Y680:AB680)-$O$9*DELTAWEIGHT(S680,$AH$4,AK680:AN680))</f>
        <v>0.5774,0.5774,0.5774</v>
      </c>
      <c r="Z681" s="5" t="str">
        <v>0.620787724981744,0.597686811043515,0.5774</v>
      </c>
      <c r="AA681" s="5" t="str">
        <v>0.690935403770165,0.674123902785485,0.5774</v>
      </c>
      <c r="AB681" s="5" t="str">
        <v>0.630561161348015,0.602429820264332,0.5774</v>
      </c>
      <c r="AC681" s="5" cm="1">
        <f t="array" ref="AC681">SIGMOID(SUM(GETVECTOR(Y681)*GETVECTOR(_xlfn.CONCAT($S681,",",$AH$4)))+U681)</f>
        <v>0.63496802497979077</v>
      </c>
      <c r="AD681" s="5" cm="1">
        <f t="array" ref="AD681">SIGMOID(SUM(GETVECTOR(Z681)*GETVECTOR(_xlfn.CONCAT($S681,",",$AH$4)))+V681)</f>
        <v>0.64885417115333022</v>
      </c>
      <c r="AE681" s="5" cm="1">
        <f t="array" ref="AE681">TANH(SUM(GETVECTOR(AA681)*GETVECTOR(_xlfn.CONCAT($S681,",",$AH$4)))+W681)</f>
        <v>0.84659091483860116</v>
      </c>
      <c r="AF681" s="5" cm="1">
        <f t="array" ref="AF681">SIGMOID(SUM(GETVECTOR(AB681)*GETVECTOR(_xlfn.CONCAT($S681,",",$AH$4)))+X681)</f>
        <v>0.64702273376402619</v>
      </c>
      <c r="AG681" s="5">
        <f t="shared" si="270"/>
        <v>0.54931404635354009</v>
      </c>
      <c r="AH681" s="40">
        <f t="shared" si="271"/>
        <v>0.32351520145654983</v>
      </c>
      <c r="AI681" s="3">
        <f t="shared" si="272"/>
        <v>9.6711077745209623E-2</v>
      </c>
      <c r="AJ681" s="3">
        <f t="shared" si="273"/>
        <v>4.6930328582944152E-2</v>
      </c>
      <c r="AK681" s="3">
        <f t="shared" si="274"/>
        <v>0</v>
      </c>
      <c r="AL681" s="3">
        <f t="shared" si="275"/>
        <v>9.0523599235034745E-3</v>
      </c>
      <c r="AM681" s="3">
        <f t="shared" si="276"/>
        <v>8.626258539994722E-3</v>
      </c>
      <c r="AN681" s="3">
        <f t="shared" si="277"/>
        <v>1.1043777558608652E-2</v>
      </c>
      <c r="AO681" s="3" t="str" cm="1">
        <f t="array" ref="AO681">GETVECTOR(Y681,2)</f>
        <v>0.5774</v>
      </c>
      <c r="AP681" s="3" t="str" cm="1">
        <f t="array" ref="AP681">GETVECTOR(Z681,2)</f>
        <v>0.5774</v>
      </c>
      <c r="AQ681" s="3" t="str" cm="1">
        <f t="array" ref="AQ681">GETVECTOR(AA681,2)</f>
        <v>0.5774</v>
      </c>
      <c r="AR681" s="3" t="str" cm="1">
        <f t="array" ref="AR681">GETVECTOR(AB681,2)</f>
        <v>0.5774</v>
      </c>
      <c r="AS681" s="3" cm="1">
        <f t="array" ref="AS681">SUM(AK681:AN681*AO681:AR681)</f>
        <v>1.6584311463164494E-2</v>
      </c>
      <c r="AT681" s="51">
        <f t="shared" si="278"/>
        <v>9.3530325586399805E-3</v>
      </c>
      <c r="AU681" s="48">
        <f t="shared" si="279"/>
        <v>9.6711077745209623E-2</v>
      </c>
      <c r="AV681" s="56"/>
      <c r="AW681" s="56"/>
    </row>
    <row r="682" spans="1:49" ht="15" customHeight="1" x14ac:dyDescent="0.25">
      <c r="A682" s="11">
        <f t="shared" si="267"/>
        <v>679</v>
      </c>
      <c r="B682" s="29">
        <v>31726</v>
      </c>
      <c r="C682" s="25">
        <v>20</v>
      </c>
      <c r="D682" s="12">
        <v>27.8</v>
      </c>
      <c r="E682" s="25">
        <v>23.9</v>
      </c>
      <c r="F682" s="35">
        <v>86</v>
      </c>
      <c r="G682" s="25">
        <v>0</v>
      </c>
      <c r="H682" s="13">
        <v>0</v>
      </c>
      <c r="I682" s="25">
        <v>0</v>
      </c>
      <c r="J682" s="12">
        <v>0</v>
      </c>
      <c r="K682" s="12">
        <v>1</v>
      </c>
      <c r="L682" s="25" t="s">
        <v>11</v>
      </c>
      <c r="M682" s="10"/>
      <c r="N682" s="15"/>
      <c r="O682" s="15"/>
      <c r="P682" s="4"/>
      <c r="Q682" s="54"/>
      <c r="R682" s="42">
        <f t="shared" si="266"/>
        <v>0.64948453608247425</v>
      </c>
      <c r="S682" s="44" t="str" cm="1">
        <f t="array" ref="S682">SETVECTOR(R682:R683)</f>
        <v>0.649484536082474,0.22680412371134</v>
      </c>
      <c r="T682" s="44">
        <f t="shared" si="280"/>
        <v>0.54948453608247416</v>
      </c>
      <c r="U682" s="5">
        <f t="shared" si="281"/>
        <v>0</v>
      </c>
      <c r="V682" s="5">
        <f t="shared" si="282"/>
        <v>3.2916608923879848E-2</v>
      </c>
      <c r="W682" s="5">
        <f t="shared" si="283"/>
        <v>0.59160714034471118</v>
      </c>
      <c r="X682" s="5">
        <f t="shared" si="284"/>
        <v>1.8585631841908559E-2</v>
      </c>
      <c r="Y682" s="5" t="str" cm="1">
        <f t="array" ref="Y682:AB682">SETMATRIX(GETMATRIX(Y681:AB681)-$O$9*DELTAWEIGHT(S681,$AH$4,AK681:AN681))</f>
        <v>0.5774,0.5774,0.5774</v>
      </c>
      <c r="Z682" s="5" t="str">
        <v>0.62069010340404,0.597481805730337,0.5774</v>
      </c>
      <c r="AA682" s="5" t="str">
        <v>0.690714443375195,0.673659885956047,0.5774</v>
      </c>
      <c r="AB682" s="5" t="str">
        <v>0.6304510180105,0.60219851925555,0.5774</v>
      </c>
      <c r="AC682" s="5" cm="1">
        <f t="array" ref="AC682">SIGMOID(SUM(GETVECTOR(Y682)*GETVECTOR(_xlfn.CONCAT($S682,",",$AH$4)))+U682)</f>
        <v>0.62386105653989643</v>
      </c>
      <c r="AD682" s="5" cm="1">
        <f t="array" ref="AD682">SIGMOID(SUM(GETVECTOR(Z682)*GETVECTOR(_xlfn.CONCAT($S682,",",$AH$4)))+V682)</f>
        <v>0.63912226795672122</v>
      </c>
      <c r="AE682" s="5" cm="1">
        <f t="array" ref="AE682">TANH(SUM(GETVECTOR(AA682)*GETVECTOR(_xlfn.CONCAT($S682,",",$AH$4)))+W682)</f>
        <v>0.83150830570354684</v>
      </c>
      <c r="AF682" s="5" cm="1">
        <f t="array" ref="AF682">SIGMOID(SUM(GETVECTOR(AB682)*GETVECTOR(_xlfn.CONCAT($S682,",",$AH$4)))+X682)</f>
        <v>0.63752429303713443</v>
      </c>
      <c r="AG682" s="5">
        <f t="shared" si="270"/>
        <v>0.53143547416610148</v>
      </c>
      <c r="AH682" s="40">
        <f t="shared" si="271"/>
        <v>0.31014129424244902</v>
      </c>
      <c r="AI682" s="3">
        <f t="shared" si="272"/>
        <v>-0.23934324184002514</v>
      </c>
      <c r="AJ682" s="3">
        <f t="shared" si="273"/>
        <v>-0.11647578969104437</v>
      </c>
      <c r="AK682" s="3">
        <f t="shared" si="274"/>
        <v>0</v>
      </c>
      <c r="AL682" s="3">
        <f t="shared" si="275"/>
        <v>-2.233810300585545E-2</v>
      </c>
      <c r="AM682" s="3">
        <f t="shared" si="276"/>
        <v>-2.2972433487452329E-2</v>
      </c>
      <c r="AN682" s="3">
        <f t="shared" si="277"/>
        <v>-2.6906652484703926E-2</v>
      </c>
      <c r="AO682" s="3" t="str" cm="1">
        <f t="array" ref="AO682">GETVECTOR(Y682,2)</f>
        <v>0.5774</v>
      </c>
      <c r="AP682" s="3" t="str" cm="1">
        <f t="array" ref="AP682">GETVECTOR(Z682,2)</f>
        <v>0.5774</v>
      </c>
      <c r="AQ682" s="3" t="str" cm="1">
        <f t="array" ref="AQ682">GETVECTOR(AA682,2)</f>
        <v>0.5774</v>
      </c>
      <c r="AR682" s="3" t="str" cm="1">
        <f t="array" ref="AR682">GETVECTOR(AB682,2)</f>
        <v>0.5774</v>
      </c>
      <c r="AS682" s="3" cm="1">
        <f t="array" ref="AS682">SUM(AK682:AN682*AO682:AR682)</f>
        <v>-4.1698204915903959E-2</v>
      </c>
      <c r="AT682" s="51">
        <f t="shared" si="278"/>
        <v>5.7285187414492761E-2</v>
      </c>
      <c r="AU682" s="48">
        <f t="shared" si="279"/>
        <v>0.23934324184002514</v>
      </c>
      <c r="AV682" s="56"/>
      <c r="AW682" s="56"/>
    </row>
    <row r="683" spans="1:49" ht="15" customHeight="1" x14ac:dyDescent="0.25">
      <c r="A683" s="11">
        <f t="shared" si="267"/>
        <v>680</v>
      </c>
      <c r="B683" s="29">
        <v>31727</v>
      </c>
      <c r="C683" s="25">
        <v>20</v>
      </c>
      <c r="D683" s="12">
        <v>29.6</v>
      </c>
      <c r="E683" s="25">
        <v>22.9</v>
      </c>
      <c r="F683" s="35">
        <v>93</v>
      </c>
      <c r="G683" s="25">
        <v>0</v>
      </c>
      <c r="H683" s="13">
        <v>0</v>
      </c>
      <c r="I683" s="25">
        <v>0</v>
      </c>
      <c r="J683" s="12">
        <v>0</v>
      </c>
      <c r="K683" s="12">
        <v>1</v>
      </c>
      <c r="L683" s="25" t="s">
        <v>11</v>
      </c>
      <c r="M683" s="10"/>
      <c r="N683" s="15"/>
      <c r="O683" s="15"/>
      <c r="P683" s="4"/>
      <c r="Q683" s="54"/>
      <c r="R683" s="42">
        <f t="shared" si="266"/>
        <v>0.22680412371134021</v>
      </c>
      <c r="S683" s="44" t="str" cm="1">
        <f t="array" ref="S683">SETVECTOR(R683:R684)</f>
        <v>0.22680412371134,0.549484536082474</v>
      </c>
      <c r="T683" s="44">
        <f t="shared" si="280"/>
        <v>3.1958762886597936E-2</v>
      </c>
      <c r="U683" s="5">
        <f t="shared" si="281"/>
        <v>0</v>
      </c>
      <c r="V683" s="5">
        <f t="shared" si="282"/>
        <v>3.5150419224465393E-2</v>
      </c>
      <c r="W683" s="5">
        <f t="shared" si="283"/>
        <v>0.59390438369345644</v>
      </c>
      <c r="X683" s="5">
        <f t="shared" si="284"/>
        <v>2.127629709037895E-2</v>
      </c>
      <c r="Y683" s="5" t="str" cm="1">
        <f t="array" ref="Y683:AB683">SETMATRIX(GETMATRIX(Y682:AB682)-$O$9*DELTAWEIGHT(S682,$AH$4,AK682:AN682))</f>
        <v>0.5774,0.5774,0.5774</v>
      </c>
      <c r="Z683" s="5" t="str">
        <v>0.622282377054245,0.598037837798663,0.5774</v>
      </c>
      <c r="AA683" s="5" t="str">
        <v>0.6946154469706,0.675022141179839,0.5774</v>
      </c>
      <c r="AB683" s="5" t="str">
        <v>0.632223115849193,0.602817347072236,0.5774</v>
      </c>
      <c r="AC683" s="5" cm="1">
        <f t="array" ref="AC683">SIGMOID(SUM(GETVECTOR(Y683)*GETVECTOR(_xlfn.CONCAT($S683,",",$AH$4)))+U683)</f>
        <v>0.61021809758417156</v>
      </c>
      <c r="AD683" s="5" cm="1">
        <f t="array" ref="AD683">SIGMOID(SUM(GETVECTOR(Z683)*GETVECTOR(_xlfn.CONCAT($S683,",",$AH$4)))+V683)</f>
        <v>0.62360996226097343</v>
      </c>
      <c r="AE683" s="5" cm="1">
        <f t="array" ref="AE683">TANH(SUM(GETVECTOR(AA683)*GETVECTOR(_xlfn.CONCAT($S683,",",$AH$4)))+W683)</f>
        <v>0.8083883280501557</v>
      </c>
      <c r="AF683" s="5" cm="1">
        <f t="array" ref="AF683">SIGMOID(SUM(GETVECTOR(AB683)*GETVECTOR(_xlfn.CONCAT($S683,",",$AH$4)))+X683)</f>
        <v>0.6214967252722795</v>
      </c>
      <c r="AG683" s="5">
        <f t="shared" si="270"/>
        <v>0.50411901474756904</v>
      </c>
      <c r="AH683" s="40">
        <f t="shared" si="271"/>
        <v>0.28921373383210675</v>
      </c>
      <c r="AI683" s="3">
        <f t="shared" si="272"/>
        <v>0.25725497094550881</v>
      </c>
      <c r="AJ683" s="3">
        <f t="shared" si="273"/>
        <v>0.12526027668461873</v>
      </c>
      <c r="AK683" s="3">
        <f t="shared" si="274"/>
        <v>0</v>
      </c>
      <c r="AL683" s="3">
        <f t="shared" si="275"/>
        <v>2.3767558170347841E-2</v>
      </c>
      <c r="AM683" s="3">
        <f t="shared" si="276"/>
        <v>2.7066996505589573E-2</v>
      </c>
      <c r="AN683" s="3">
        <f t="shared" si="277"/>
        <v>2.8161276002900321E-2</v>
      </c>
      <c r="AO683" s="3" t="str" cm="1">
        <f t="array" ref="AO683">GETVECTOR(Y683,2)</f>
        <v>0.5774</v>
      </c>
      <c r="AP683" s="3" t="str" cm="1">
        <f t="array" ref="AP683">GETVECTOR(Z683,2)</f>
        <v>0.5774</v>
      </c>
      <c r="AQ683" s="3" t="str" cm="1">
        <f t="array" ref="AQ683">GETVECTOR(AA683,2)</f>
        <v>0.5774</v>
      </c>
      <c r="AR683" s="3" t="str" cm="1">
        <f t="array" ref="AR683">GETVECTOR(AB683,2)</f>
        <v>0.5774</v>
      </c>
      <c r="AS683" s="3" cm="1">
        <f t="array" ref="AS683">SUM(AK683:AN683*AO683:AR683)</f>
        <v>4.5612192633960907E-2</v>
      </c>
      <c r="AT683" s="51">
        <f t="shared" si="278"/>
        <v>6.6180120076174576E-2</v>
      </c>
      <c r="AU683" s="48">
        <f t="shared" si="279"/>
        <v>0.25725497094550881</v>
      </c>
      <c r="AV683" s="56"/>
      <c r="AW683" s="56"/>
    </row>
    <row r="684" spans="1:49" ht="15" customHeight="1" x14ac:dyDescent="0.25">
      <c r="A684" s="11">
        <f t="shared" si="267"/>
        <v>681</v>
      </c>
      <c r="B684" s="29">
        <v>31728</v>
      </c>
      <c r="C684" s="25">
        <v>19</v>
      </c>
      <c r="D684" s="12">
        <v>26.2</v>
      </c>
      <c r="E684" s="25">
        <v>22.4</v>
      </c>
      <c r="F684" s="35">
        <v>91</v>
      </c>
      <c r="G684" s="25">
        <v>0</v>
      </c>
      <c r="H684" s="13">
        <v>0</v>
      </c>
      <c r="I684" s="25">
        <v>0</v>
      </c>
      <c r="J684" s="12">
        <v>0</v>
      </c>
      <c r="K684" s="12">
        <v>1</v>
      </c>
      <c r="L684" s="25" t="s">
        <v>11</v>
      </c>
      <c r="M684" s="10"/>
      <c r="N684" s="15"/>
      <c r="O684" s="15"/>
      <c r="P684" s="4"/>
      <c r="Q684" s="54"/>
      <c r="R684" s="42">
        <f t="shared" si="266"/>
        <v>0.54948453608247416</v>
      </c>
      <c r="S684" s="44" t="str" cm="1">
        <f t="array" ref="S684">SETVECTOR(R684:R685)</f>
        <v>0.549484536082474,0.0319587628865979</v>
      </c>
      <c r="T684" s="44">
        <f t="shared" si="280"/>
        <v>6.1855670103092781E-3</v>
      </c>
      <c r="U684" s="5">
        <f t="shared" si="281"/>
        <v>0</v>
      </c>
      <c r="V684" s="5">
        <f t="shared" si="282"/>
        <v>3.2773663407430612E-2</v>
      </c>
      <c r="W684" s="5">
        <f t="shared" si="283"/>
        <v>0.59119768404289752</v>
      </c>
      <c r="X684" s="5">
        <f t="shared" si="284"/>
        <v>1.8460169490088919E-2</v>
      </c>
      <c r="Y684" s="5" t="str" cm="1">
        <f t="array" ref="Y684:AB684">SETMATRIX(GETMATRIX(Y683:AB683)-$O$9*DELTAWEIGHT(S683,$AH$4,AK683:AN683))</f>
        <v>0.5774,0.5774,0.5774</v>
      </c>
      <c r="Z684" s="5" t="str">
        <v>0.621938552682969,0.597204845117343,0.5774</v>
      </c>
      <c r="AA684" s="5" t="str">
        <v>0.693699138675711,0.672802176083585,0.5774</v>
      </c>
      <c r="AB684" s="5" t="str">
        <v>0.631845966026024,0.60190361590974,0.5774</v>
      </c>
      <c r="AC684" s="5" cm="1">
        <f t="array" ref="AC684">SIGMOID(SUM(GETVECTOR(Y684)*GETVECTOR(_xlfn.CONCAT($S684,",",$AH$4)))+U684)</f>
        <v>0.58315178973091997</v>
      </c>
      <c r="AD684" s="5" cm="1">
        <f t="array" ref="AD684">SIGMOID(SUM(GETVECTOR(Z684)*GETVECTOR(_xlfn.CONCAT($S684,",",$AH$4)))+V684)</f>
        <v>0.59715027776446139</v>
      </c>
      <c r="AE684" s="5" cm="1">
        <f t="array" ref="AE684">TANH(SUM(GETVECTOR(AA684)*GETVECTOR(_xlfn.CONCAT($S684,",",$AH$4)))+W684)</f>
        <v>0.7590104506924944</v>
      </c>
      <c r="AF684" s="5" cm="1">
        <f t="array" ref="AF684">SIGMOID(SUM(GETVECTOR(AB684)*GETVECTOR(_xlfn.CONCAT($S684,",",$AH$4)))+X684)</f>
        <v>0.59505096844369387</v>
      </c>
      <c r="AG684" s="5">
        <f t="shared" si="270"/>
        <v>0.45324330145715208</v>
      </c>
      <c r="AH684" s="40">
        <f t="shared" si="271"/>
        <v>0.2526356428925064</v>
      </c>
      <c r="AI684" s="3">
        <f t="shared" si="272"/>
        <v>0.24645007588219711</v>
      </c>
      <c r="AJ684" s="3">
        <f t="shared" si="273"/>
        <v>0.12021628636357594</v>
      </c>
      <c r="AK684" s="3">
        <f t="shared" si="274"/>
        <v>0</v>
      </c>
      <c r="AL684" s="3">
        <f t="shared" si="275"/>
        <v>2.1950164069106083E-2</v>
      </c>
      <c r="AM684" s="3">
        <f t="shared" si="276"/>
        <v>3.0430814435629876E-2</v>
      </c>
      <c r="AN684" s="3">
        <f t="shared" si="277"/>
        <v>2.5212966310388989E-2</v>
      </c>
      <c r="AO684" s="3" t="str" cm="1">
        <f t="array" ref="AO684">GETVECTOR(Y684,2)</f>
        <v>0.5774</v>
      </c>
      <c r="AP684" s="3" t="str" cm="1">
        <f t="array" ref="AP684">GETVECTOR(Z684,2)</f>
        <v>0.5774</v>
      </c>
      <c r="AQ684" s="3" t="str" cm="1">
        <f t="array" ref="AQ684">GETVECTOR(AA684,2)</f>
        <v>0.5774</v>
      </c>
      <c r="AR684" s="3" t="str" cm="1">
        <f t="array" ref="AR684">GETVECTOR(AB684,2)</f>
        <v>0.5774</v>
      </c>
      <c r="AS684" s="3" cm="1">
        <f t="array" ref="AS684">SUM(AK684:AN684*AO684:AR684)</f>
        <v>4.4802743736253148E-2</v>
      </c>
      <c r="AT684" s="51">
        <f t="shared" si="278"/>
        <v>6.0737639902340712E-2</v>
      </c>
      <c r="AU684" s="48">
        <f t="shared" si="279"/>
        <v>0.24645007588219711</v>
      </c>
      <c r="AV684" s="56"/>
      <c r="AW684" s="56"/>
    </row>
    <row r="685" spans="1:49" ht="15" customHeight="1" x14ac:dyDescent="0.25">
      <c r="A685" s="11">
        <f t="shared" si="267"/>
        <v>682</v>
      </c>
      <c r="B685" s="29">
        <v>31729</v>
      </c>
      <c r="C685" s="25">
        <v>19</v>
      </c>
      <c r="D685" s="12">
        <v>30</v>
      </c>
      <c r="E685" s="25">
        <v>23.7</v>
      </c>
      <c r="F685" s="35">
        <v>88</v>
      </c>
      <c r="G685" s="25">
        <v>20</v>
      </c>
      <c r="H685" s="13">
        <v>0</v>
      </c>
      <c r="I685" s="25">
        <v>0</v>
      </c>
      <c r="J685" s="12">
        <v>0</v>
      </c>
      <c r="K685" s="12">
        <v>1</v>
      </c>
      <c r="L685" s="25" t="s">
        <v>11</v>
      </c>
      <c r="M685" s="10"/>
      <c r="N685" s="15"/>
      <c r="O685" s="15"/>
      <c r="P685" s="4"/>
      <c r="Q685" s="54"/>
      <c r="R685" s="42">
        <f t="shared" si="266"/>
        <v>3.1958762886597936E-2</v>
      </c>
      <c r="S685" s="44" t="str" cm="1">
        <f t="array" ref="S685">SETVECTOR(R685:R686)</f>
        <v>0.0319587628865979,0.00618556701030928</v>
      </c>
      <c r="T685" s="44">
        <f t="shared" si="280"/>
        <v>3.092783505154639E-3</v>
      </c>
      <c r="U685" s="5">
        <f t="shared" si="281"/>
        <v>0</v>
      </c>
      <c r="V685" s="5">
        <f t="shared" si="282"/>
        <v>3.0578647000520005E-2</v>
      </c>
      <c r="W685" s="5">
        <f t="shared" si="283"/>
        <v>0.5881546025993345</v>
      </c>
      <c r="X685" s="5">
        <f t="shared" si="284"/>
        <v>1.5938872859050018E-2</v>
      </c>
      <c r="Y685" s="5" t="str" cm="1">
        <f t="array" ref="Y685:AB685">SETMATRIX(GETMATRIX(Y684:AB684)-$O$9*DELTAWEIGHT(S684,$AH$4,AK684:AN684))</f>
        <v>0.5774,0.5774,0.5774</v>
      </c>
      <c r="Z685" s="5" t="str">
        <v>0.621274690930634,0.597166234021053,0.5774</v>
      </c>
      <c r="AA685" s="5" t="str">
        <v>0.691500179203467,0.672674281630227,0.5774</v>
      </c>
      <c r="AB685" s="5" t="str">
        <v>0.631138849894655,0.601862489080336,0.5774</v>
      </c>
      <c r="AC685" s="5" cm="1">
        <f t="array" ref="AC685">SIGMOID(SUM(GETVECTOR(Y685)*GETVECTOR(_xlfn.CONCAT($S685,",",$AH$4)))+U685)</f>
        <v>0.50550591145503687</v>
      </c>
      <c r="AD685" s="5" cm="1">
        <f t="array" ref="AD685">SIGMOID(SUM(GETVECTOR(Z685)*GETVECTOR(_xlfn.CONCAT($S685,",",$AH$4)))+V685)</f>
        <v>0.51352860447526905</v>
      </c>
      <c r="AE685" s="5" cm="1">
        <f t="array" ref="AE685">TANH(SUM(GETVECTOR(AA685)*GETVECTOR(_xlfn.CONCAT($S685,",",$AH$4)))+W685)</f>
        <v>0.54722743788290751</v>
      </c>
      <c r="AF685" s="5" cm="1">
        <f t="array" ref="AF685">SIGMOID(SUM(GETVECTOR(AB685)*GETVECTOR(_xlfn.CONCAT($S685,",",$AH$4)))+X685)</f>
        <v>0.50995672120728375</v>
      </c>
      <c r="AG685" s="5">
        <f t="shared" si="270"/>
        <v>0.28101694250658649</v>
      </c>
      <c r="AH685" s="40">
        <f t="shared" si="271"/>
        <v>0.13964961979754031</v>
      </c>
      <c r="AI685" s="3">
        <f t="shared" si="272"/>
        <v>0.13655683629238569</v>
      </c>
      <c r="AJ685" s="3">
        <f t="shared" si="273"/>
        <v>6.4415802646519513E-2</v>
      </c>
      <c r="AK685" s="3">
        <f t="shared" si="274"/>
        <v>0</v>
      </c>
      <c r="AL685" s="3">
        <f t="shared" si="275"/>
        <v>8.8060720773834485E-3</v>
      </c>
      <c r="AM685" s="3">
        <f t="shared" si="276"/>
        <v>2.3173483420020197E-2</v>
      </c>
      <c r="AN685" s="3">
        <f t="shared" si="277"/>
        <v>9.3451793631528501E-3</v>
      </c>
      <c r="AO685" s="3" t="str" cm="1">
        <f t="array" ref="AO685">GETVECTOR(Y685,2)</f>
        <v>0.5774</v>
      </c>
      <c r="AP685" s="3" t="str" cm="1">
        <f t="array" ref="AP685">GETVECTOR(Z685,2)</f>
        <v>0.5774</v>
      </c>
      <c r="AQ685" s="3" t="str" cm="1">
        <f t="array" ref="AQ685">GETVECTOR(AA685,2)</f>
        <v>0.5774</v>
      </c>
      <c r="AR685" s="3" t="str" cm="1">
        <f t="array" ref="AR685">GETVECTOR(AB685,2)</f>
        <v>0.5774</v>
      </c>
      <c r="AS685" s="3" cm="1">
        <f t="array" ref="AS685">SUM(AK685:AN685*AO685:AR685)</f>
        <v>2.3860901908485322E-2</v>
      </c>
      <c r="AT685" s="51">
        <f t="shared" si="278"/>
        <v>1.8647769538185425E-2</v>
      </c>
      <c r="AU685" s="48">
        <f t="shared" si="279"/>
        <v>0.13655683629238569</v>
      </c>
      <c r="AV685" s="56"/>
      <c r="AW685" s="56"/>
    </row>
    <row r="686" spans="1:49" ht="15" customHeight="1" x14ac:dyDescent="0.25">
      <c r="A686" s="11">
        <f t="shared" si="267"/>
        <v>683</v>
      </c>
      <c r="B686" s="29">
        <v>31730</v>
      </c>
      <c r="C686" s="25">
        <v>21</v>
      </c>
      <c r="D686" s="12">
        <v>27.2</v>
      </c>
      <c r="E686" s="25">
        <v>25.1</v>
      </c>
      <c r="F686" s="35">
        <v>91</v>
      </c>
      <c r="G686" s="25">
        <v>20</v>
      </c>
      <c r="H686" s="13">
        <v>0</v>
      </c>
      <c r="I686" s="25">
        <v>0</v>
      </c>
      <c r="J686" s="12">
        <v>0</v>
      </c>
      <c r="K686" s="12">
        <v>1</v>
      </c>
      <c r="L686" s="25" t="s">
        <v>11</v>
      </c>
      <c r="M686" s="10"/>
      <c r="N686" s="15"/>
      <c r="O686" s="15"/>
      <c r="P686" s="4"/>
      <c r="Q686" s="54"/>
      <c r="R686" s="42">
        <f t="shared" si="266"/>
        <v>6.1855670103092781E-3</v>
      </c>
      <c r="S686" s="44" t="str" cm="1">
        <f t="array" ref="S686">SETVECTOR(R686:R687)</f>
        <v>0.00618556701030928,0.00309278350515464</v>
      </c>
      <c r="T686" s="44">
        <f t="shared" si="280"/>
        <v>2.5773195876288658E-2</v>
      </c>
      <c r="U686" s="5">
        <f t="shared" si="281"/>
        <v>0</v>
      </c>
      <c r="V686" s="5">
        <f t="shared" si="282"/>
        <v>2.9698039792781659E-2</v>
      </c>
      <c r="W686" s="5">
        <f t="shared" si="283"/>
        <v>0.58583725425733246</v>
      </c>
      <c r="X686" s="5">
        <f t="shared" si="284"/>
        <v>1.5004354922734733E-2</v>
      </c>
      <c r="Y686" s="5" t="str" cm="1">
        <f t="array" ref="Y686:AB686">SETMATRIX(GETMATRIX(Y685:AB685)-$O$9*DELTAWEIGHT(S685,$AH$4,AK685:AN685))</f>
        <v>0.5774,0.5774,0.5774</v>
      </c>
      <c r="Z686" s="5" t="str">
        <v>0.621268589894319,0.597165053175315,0.5774</v>
      </c>
      <c r="AA686" s="5" t="str">
        <v>0.691452575388416,0.672665067988604,0.5774</v>
      </c>
      <c r="AB686" s="5" t="str">
        <v>0.631132687928521,0.601861296441729,0.5774</v>
      </c>
      <c r="AC686" s="5" cm="1">
        <f t="array" ref="AC686">SIGMOID(SUM(GETVECTOR(Y686)*GETVECTOR(_xlfn.CONCAT($S686,",",$AH$4)))+U686)</f>
        <v>0.50133932669358827</v>
      </c>
      <c r="AD686" s="5" cm="1">
        <f t="array" ref="AD686">SIGMOID(SUM(GETVECTOR(Z686)*GETVECTOR(_xlfn.CONCAT($S686,",",$AH$4)))+V686)</f>
        <v>0.50884603699046083</v>
      </c>
      <c r="AE686" s="5" cm="1">
        <f t="array" ref="AE686">TANH(SUM(GETVECTOR(AA686)*GETVECTOR(_xlfn.CONCAT($S686,",",$AH$4)))+W686)</f>
        <v>0.5314722143899876</v>
      </c>
      <c r="AF686" s="5" cm="1">
        <f t="array" ref="AF686">SIGMOID(SUM(GETVECTOR(AB686)*GETVECTOR(_xlfn.CONCAT($S686,",",$AH$4)))+X686)</f>
        <v>0.50519223713555317</v>
      </c>
      <c r="AG686" s="5">
        <f t="shared" si="270"/>
        <v>0.27043753006288973</v>
      </c>
      <c r="AH686" s="40">
        <f t="shared" si="271"/>
        <v>0.13338687182741171</v>
      </c>
      <c r="AI686" s="3">
        <f t="shared" si="272"/>
        <v>0.10761367595112306</v>
      </c>
      <c r="AJ686" s="3">
        <f t="shared" si="273"/>
        <v>5.0575613217979438E-2</v>
      </c>
      <c r="AK686" s="3">
        <f t="shared" si="274"/>
        <v>0</v>
      </c>
      <c r="AL686" s="3">
        <f t="shared" si="275"/>
        <v>6.7177799005874624E-3</v>
      </c>
      <c r="AM686" s="3">
        <f t="shared" si="276"/>
        <v>1.8465965799706576E-2</v>
      </c>
      <c r="AN686" s="3">
        <f t="shared" si="277"/>
        <v>7.1025951222689109E-3</v>
      </c>
      <c r="AO686" s="3" t="str" cm="1">
        <f t="array" ref="AO686">GETVECTOR(Y686,2)</f>
        <v>0.5774</v>
      </c>
      <c r="AP686" s="3" t="str" cm="1">
        <f t="array" ref="AP686">GETVECTOR(Z686,2)</f>
        <v>0.5774</v>
      </c>
      <c r="AQ686" s="3" t="str" cm="1">
        <f t="array" ref="AQ686">GETVECTOR(AA686,2)</f>
        <v>0.5774</v>
      </c>
      <c r="AR686" s="3" t="str" cm="1">
        <f t="array" ref="AR686">GETVECTOR(AB686,2)</f>
        <v>0.5774</v>
      </c>
      <c r="AS686" s="3" cm="1">
        <f t="array" ref="AS686">SUM(AK686:AN686*AO686:AR686)</f>
        <v>1.8642133190947846E-2</v>
      </c>
      <c r="AT686" s="51">
        <f t="shared" si="278"/>
        <v>1.1580703251713322E-2</v>
      </c>
      <c r="AU686" s="48">
        <f t="shared" si="279"/>
        <v>0.10761367595112306</v>
      </c>
      <c r="AV686" s="56"/>
      <c r="AW686" s="56"/>
    </row>
    <row r="687" spans="1:49" ht="15" customHeight="1" x14ac:dyDescent="0.25">
      <c r="A687" s="11">
        <f t="shared" si="267"/>
        <v>684</v>
      </c>
      <c r="B687" s="29">
        <v>31731</v>
      </c>
      <c r="C687" s="25">
        <v>21</v>
      </c>
      <c r="D687" s="12">
        <v>27</v>
      </c>
      <c r="E687" s="25">
        <v>25.1</v>
      </c>
      <c r="F687" s="35">
        <v>95</v>
      </c>
      <c r="G687" s="25">
        <v>0</v>
      </c>
      <c r="H687" s="13">
        <v>0</v>
      </c>
      <c r="I687" s="25">
        <v>0</v>
      </c>
      <c r="J687" s="12">
        <v>0</v>
      </c>
      <c r="K687" s="12">
        <v>1</v>
      </c>
      <c r="L687" s="25" t="s">
        <v>11</v>
      </c>
      <c r="M687" s="10"/>
      <c r="N687" s="15"/>
      <c r="O687" s="15"/>
      <c r="P687" s="4"/>
      <c r="Q687" s="54"/>
      <c r="R687" s="42">
        <f t="shared" si="266"/>
        <v>3.092783505154639E-3</v>
      </c>
      <c r="S687" s="44" t="str" cm="1">
        <f t="array" ref="S687">SETVECTOR(R687:R688)</f>
        <v>0.00309278350515464,0.0257731958762887</v>
      </c>
      <c r="T687" s="44">
        <f t="shared" si="280"/>
        <v>0.12989690721649483</v>
      </c>
      <c r="U687" s="5">
        <f t="shared" si="281"/>
        <v>0</v>
      </c>
      <c r="V687" s="5">
        <f t="shared" si="282"/>
        <v>2.9026261802722914E-2</v>
      </c>
      <c r="W687" s="5">
        <f t="shared" si="283"/>
        <v>0.5839906576773618</v>
      </c>
      <c r="X687" s="5">
        <f t="shared" si="284"/>
        <v>1.4294095410507843E-2</v>
      </c>
      <c r="Y687" s="5" t="str" cm="1">
        <f t="array" ref="Y687:AB687">SETMATRIX(GETMATRIX(Y686:AB686)-$O$9*DELTAWEIGHT(S686,$AH$4,AK686:AN686))</f>
        <v>0.5774,0.5774,0.5774</v>
      </c>
      <c r="Z687" s="5" t="str">
        <v>0.621268006573997,0.597164761515154,0.5774</v>
      </c>
      <c r="AA687" s="5" t="str">
        <v>0.691447657364864,0.672662608976828,0.5774</v>
      </c>
      <c r="AB687" s="5" t="str">
        <v>0.63113209972453,0.601861002339734,0.5774</v>
      </c>
      <c r="AC687" s="5" cm="1">
        <f t="array" ref="AC687">SIGMOID(SUM(GETVECTOR(Y687)*GETVECTOR(_xlfn.CONCAT($S687,",",$AH$4)))+U687)</f>
        <v>0.50416670766622762</v>
      </c>
      <c r="AD687" s="5" cm="1">
        <f t="array" ref="AD687">SIGMOID(SUM(GETVECTOR(Z687)*GETVECTOR(_xlfn.CONCAT($S687,",",$AH$4)))+V687)</f>
        <v>0.51158256591130213</v>
      </c>
      <c r="AE687" s="5" cm="1">
        <f t="array" ref="AE687">TANH(SUM(GETVECTOR(AA687)*GETVECTOR(_xlfn.CONCAT($S687,",",$AH$4)))+W687)</f>
        <v>0.5395111762918624</v>
      </c>
      <c r="AF687" s="5" cm="1">
        <f t="array" ref="AF687">SIGMOID(SUM(GETVECTOR(AB687)*GETVECTOR(_xlfn.CONCAT($S687,",",$AH$4)))+X687)</f>
        <v>0.50793881574151734</v>
      </c>
      <c r="AG687" s="5">
        <f t="shared" si="270"/>
        <v>0.27600451190521585</v>
      </c>
      <c r="AH687" s="40">
        <f t="shared" si="271"/>
        <v>0.13673872835116788</v>
      </c>
      <c r="AI687" s="3">
        <f t="shared" si="272"/>
        <v>6.8418211346730484E-3</v>
      </c>
      <c r="AJ687" s="3">
        <f t="shared" si="273"/>
        <v>3.2233756939921594E-3</v>
      </c>
      <c r="AK687" s="3">
        <f t="shared" si="274"/>
        <v>0</v>
      </c>
      <c r="AL687" s="3">
        <f t="shared" si="275"/>
        <v>4.345284997465292E-4</v>
      </c>
      <c r="AM687" s="3">
        <f t="shared" si="276"/>
        <v>1.1690379314186644E-3</v>
      </c>
      <c r="AN687" s="3">
        <f t="shared" si="277"/>
        <v>4.6034386584692806E-4</v>
      </c>
      <c r="AO687" s="3" t="str" cm="1">
        <f t="array" ref="AO687">GETVECTOR(Y687,2)</f>
        <v>0.5774</v>
      </c>
      <c r="AP687" s="3" t="str" cm="1">
        <f t="array" ref="AP687">GETVECTOR(Z687,2)</f>
        <v>0.5774</v>
      </c>
      <c r="AQ687" s="3" t="str" cm="1">
        <f t="array" ref="AQ687">GETVECTOR(AA687,2)</f>
        <v>0.5774</v>
      </c>
      <c r="AR687" s="3" t="str" cm="1">
        <f t="array" ref="AR687">GETVECTOR(AB687,2)</f>
        <v>0.5774</v>
      </c>
      <c r="AS687" s="3" cm="1">
        <f t="array" ref="AS687">SUM(AK687:AN687*AO687:AR687)</f>
        <v>1.191701805494799E-3</v>
      </c>
      <c r="AT687" s="51">
        <f t="shared" si="278"/>
        <v>4.6810516438858801E-5</v>
      </c>
      <c r="AU687" s="48">
        <f t="shared" si="279"/>
        <v>6.8418211346730484E-3</v>
      </c>
      <c r="AV687" s="56"/>
      <c r="AW687" s="56"/>
    </row>
    <row r="688" spans="1:49" ht="15" customHeight="1" x14ac:dyDescent="0.25">
      <c r="A688" s="11">
        <f t="shared" si="267"/>
        <v>685</v>
      </c>
      <c r="B688" s="29">
        <v>31732</v>
      </c>
      <c r="C688" s="25">
        <v>20</v>
      </c>
      <c r="D688" s="12">
        <v>28.6</v>
      </c>
      <c r="E688" s="25">
        <v>23.7</v>
      </c>
      <c r="F688" s="35">
        <v>90</v>
      </c>
      <c r="G688" s="25">
        <v>3</v>
      </c>
      <c r="H688" s="13">
        <v>0</v>
      </c>
      <c r="I688" s="25">
        <v>0</v>
      </c>
      <c r="J688" s="12">
        <v>0</v>
      </c>
      <c r="K688" s="12">
        <v>1</v>
      </c>
      <c r="L688" s="25" t="s">
        <v>11</v>
      </c>
      <c r="M688" s="10"/>
      <c r="N688" s="15"/>
      <c r="O688" s="15"/>
      <c r="P688" s="4"/>
      <c r="Q688" s="54"/>
      <c r="R688" s="42">
        <f t="shared" si="266"/>
        <v>2.5773195876288658E-2</v>
      </c>
      <c r="S688" s="44" t="str" cm="1">
        <f t="array" ref="S688">SETVECTOR(R688:R689)</f>
        <v>0.0257731958762887,0.129896907216495</v>
      </c>
      <c r="T688" s="44">
        <f t="shared" si="280"/>
        <v>0.85567010309278346</v>
      </c>
      <c r="U688" s="5">
        <f t="shared" si="281"/>
        <v>0</v>
      </c>
      <c r="V688" s="5">
        <f t="shared" si="282"/>
        <v>2.8982808952748261E-2</v>
      </c>
      <c r="W688" s="5">
        <f t="shared" si="283"/>
        <v>0.58387375388421991</v>
      </c>
      <c r="X688" s="5">
        <f t="shared" si="284"/>
        <v>1.4248061023923149E-2</v>
      </c>
      <c r="Y688" s="5" t="str" cm="1">
        <f t="array" ref="Y688:AB688">SETMATRIX(GETMATRIX(Y687:AB687)-$O$9*DELTAWEIGHT(S687,$AH$4,AK687:AN687))</f>
        <v>0.5774,0.5774,0.5774</v>
      </c>
      <c r="Z688" s="5" t="str">
        <v>0.621268637298347,0.597170017551403,0.5774</v>
      </c>
      <c r="AA688" s="5" t="str">
        <v>0.691452739149173,0.672704957179406,0.5774</v>
      </c>
      <c r="AB688" s="5" t="str">
        <v>0.631132736322614,0.601866307323771,0.5774</v>
      </c>
      <c r="AC688" s="5" cm="1">
        <f t="array" ref="AC688">SIGMOID(SUM(GETVECTOR(Y688)*GETVECTOR(_xlfn.CONCAT($S688,",",$AH$4)))+U688)</f>
        <v>0.52245586278519085</v>
      </c>
      <c r="AD688" s="5" cm="1">
        <f t="array" ref="AD688">SIGMOID(SUM(GETVECTOR(Z688)*GETVECTOR(_xlfn.CONCAT($S688,",",$AH$4)))+V688)</f>
        <v>0.53060305533955154</v>
      </c>
      <c r="AE688" s="5" cm="1">
        <f t="array" ref="AE688">TANH(SUM(GETVECTOR(AA688)*GETVECTOR(_xlfn.CONCAT($S688,",",$AH$4)))+W688)</f>
        <v>0.59738871809188443</v>
      </c>
      <c r="AF688" s="5" cm="1">
        <f t="array" ref="AF688">SIGMOID(SUM(GETVECTOR(AB688)*GETVECTOR(_xlfn.CONCAT($S688,",",$AH$4)))+X688)</f>
        <v>0.52714701282742893</v>
      </c>
      <c r="AG688" s="5">
        <f t="shared" si="270"/>
        <v>0.31697627904493192</v>
      </c>
      <c r="AH688" s="40">
        <f t="shared" si="271"/>
        <v>0.16171304908272743</v>
      </c>
      <c r="AI688" s="3">
        <f t="shared" si="272"/>
        <v>-0.69395705401005603</v>
      </c>
      <c r="AJ688" s="3">
        <f t="shared" si="273"/>
        <v>-0.33139103831994787</v>
      </c>
      <c r="AK688" s="3">
        <f t="shared" si="274"/>
        <v>0</v>
      </c>
      <c r="AL688" s="3">
        <f t="shared" si="275"/>
        <v>-4.9306909369408007E-2</v>
      </c>
      <c r="AM688" s="3">
        <f t="shared" si="276"/>
        <v>-0.11308553564540939</v>
      </c>
      <c r="AN688" s="3">
        <f t="shared" si="277"/>
        <v>-5.3064465907077231E-2</v>
      </c>
      <c r="AO688" s="3" t="str" cm="1">
        <f t="array" ref="AO688">GETVECTOR(Y688,2)</f>
        <v>0.5774</v>
      </c>
      <c r="AP688" s="3" t="str" cm="1">
        <f t="array" ref="AP688">GETVECTOR(Z688,2)</f>
        <v>0.5774</v>
      </c>
      <c r="AQ688" s="3" t="str" cm="1">
        <f t="array" ref="AQ688">GETVECTOR(AA688,2)</f>
        <v>0.5774</v>
      </c>
      <c r="AR688" s="3" t="str" cm="1">
        <f t="array" ref="AR688">GETVECTOR(AB688,2)</f>
        <v>0.5774</v>
      </c>
      <c r="AS688" s="3" cm="1">
        <f t="array" ref="AS688">SUM(AK688:AN688*AO688:AR688)</f>
        <v>-0.12440482036630196</v>
      </c>
      <c r="AT688" s="51">
        <f t="shared" si="278"/>
        <v>0.48157639281031583</v>
      </c>
      <c r="AU688" s="48">
        <f t="shared" si="279"/>
        <v>0.69395705401005603</v>
      </c>
      <c r="AV688" s="56"/>
      <c r="AW688" s="56"/>
    </row>
    <row r="689" spans="1:49" ht="15" customHeight="1" x14ac:dyDescent="0.25">
      <c r="A689" s="11">
        <f t="shared" si="267"/>
        <v>686</v>
      </c>
      <c r="B689" s="29">
        <v>31733</v>
      </c>
      <c r="C689" s="25">
        <v>20</v>
      </c>
      <c r="D689" s="12">
        <v>30.2</v>
      </c>
      <c r="E689" s="25">
        <v>24.7</v>
      </c>
      <c r="F689" s="35">
        <v>86</v>
      </c>
      <c r="G689" s="25">
        <v>0</v>
      </c>
      <c r="H689" s="13">
        <v>0</v>
      </c>
      <c r="I689" s="25">
        <v>0</v>
      </c>
      <c r="J689" s="12">
        <v>0</v>
      </c>
      <c r="K689" s="12">
        <v>1</v>
      </c>
      <c r="L689" s="25" t="s">
        <v>11</v>
      </c>
      <c r="M689" s="10"/>
      <c r="N689" s="15"/>
      <c r="O689" s="15"/>
      <c r="P689" s="4"/>
      <c r="Q689" s="54"/>
      <c r="R689" s="42">
        <f t="shared" ref="R689:R752" si="285">R635</f>
        <v>0.12989690721649483</v>
      </c>
      <c r="S689" s="44" t="str" cm="1">
        <f t="array" ref="S689">SETVECTOR(R689:R690)</f>
        <v>0.129896907216495,0.855670103092783</v>
      </c>
      <c r="T689" s="44">
        <f t="shared" si="280"/>
        <v>1.0309278350515464E-2</v>
      </c>
      <c r="U689" s="5">
        <f t="shared" si="281"/>
        <v>0</v>
      </c>
      <c r="V689" s="5">
        <f t="shared" si="282"/>
        <v>3.3913499889689058E-2</v>
      </c>
      <c r="W689" s="5">
        <f t="shared" si="283"/>
        <v>0.59518230744876088</v>
      </c>
      <c r="X689" s="5">
        <f t="shared" si="284"/>
        <v>1.9554507614630873E-2</v>
      </c>
      <c r="Y689" s="5" t="str" cm="1">
        <f t="array" ref="Y689:AB689">SETMATRIX(GETMATRIX(Y688:AB688)-$O$9*DELTAWEIGHT(S688,$AH$4,AK688:AN688))</f>
        <v>0.5774,0.5774,0.5774</v>
      </c>
      <c r="Z689" s="5" t="str">
        <v>0.621348401723383,0.597572030253584,0.5774</v>
      </c>
      <c r="AA689" s="5" t="str">
        <v>0.691940782296058,0.675164694639707,0.5774</v>
      </c>
      <c r="AB689" s="5" t="str">
        <v>0.631213896942289,0.602275356846931,0.5774</v>
      </c>
      <c r="AC689" s="5" cm="1">
        <f t="array" ref="AC689">SIGMOID(SUM(GETVECTOR(Y689)*GETVECTOR(_xlfn.CONCAT($S689,",",$AH$4)))+U689)</f>
        <v>0.63854772202164378</v>
      </c>
      <c r="AD689" s="5" cm="1">
        <f t="array" ref="AD689">SIGMOID(SUM(GETVECTOR(Z689)*GETVECTOR(_xlfn.CONCAT($S689,",",$AH$4)))+V689)</f>
        <v>0.65157040191649551</v>
      </c>
      <c r="AE689" s="5" cm="1">
        <f t="array" ref="AE689">TANH(SUM(GETVECTOR(AA689)*GETVECTOR(_xlfn.CONCAT($S689,",",$AH$4)))+W689)</f>
        <v>0.85182913331083088</v>
      </c>
      <c r="AF689" s="5" cm="1">
        <f t="array" ref="AF689">SIGMOID(SUM(GETVECTOR(AB689)*GETVECTOR(_xlfn.CONCAT($S689,",",$AH$4)))+X689)</f>
        <v>0.64951232205013565</v>
      </c>
      <c r="AG689" s="5">
        <f t="shared" si="270"/>
        <v>0.55502665075551816</v>
      </c>
      <c r="AH689" s="40">
        <f t="shared" si="271"/>
        <v>0.32753483755351931</v>
      </c>
      <c r="AI689" s="3">
        <f t="shared" si="272"/>
        <v>0.31722555920300383</v>
      </c>
      <c r="AJ689" s="3">
        <f t="shared" si="273"/>
        <v>0.15364619396111906</v>
      </c>
      <c r="AK689" s="3">
        <f t="shared" si="274"/>
        <v>0</v>
      </c>
      <c r="AL689" s="3">
        <f t="shared" si="275"/>
        <v>2.9713286037999199E-2</v>
      </c>
      <c r="AM689" s="3">
        <f t="shared" si="276"/>
        <v>2.7469255440879414E-2</v>
      </c>
      <c r="AN689" s="3">
        <f t="shared" si="277"/>
        <v>3.6416518620630639E-2</v>
      </c>
      <c r="AO689" s="3" t="str" cm="1">
        <f t="array" ref="AO689">GETVECTOR(Y689,2)</f>
        <v>0.5774</v>
      </c>
      <c r="AP689" s="3" t="str" cm="1">
        <f t="array" ref="AP689">GETVECTOR(Z689,2)</f>
        <v>0.5774</v>
      </c>
      <c r="AQ689" s="3" t="str" cm="1">
        <f t="array" ref="AQ689">GETVECTOR(AA689,2)</f>
        <v>0.5774</v>
      </c>
      <c r="AR689" s="3" t="str" cm="1">
        <f t="array" ref="AR689">GETVECTOR(AB689,2)</f>
        <v>0.5774</v>
      </c>
      <c r="AS689" s="3" cm="1">
        <f t="array" ref="AS689">SUM(AK689:AN689*AO689:AR689)</f>
        <v>5.4044097301456644E-2</v>
      </c>
      <c r="AT689" s="51">
        <f t="shared" si="278"/>
        <v>0.10063205541165848</v>
      </c>
      <c r="AU689" s="48">
        <f t="shared" si="279"/>
        <v>0.31722555920300383</v>
      </c>
      <c r="AV689" s="56"/>
      <c r="AW689" s="56"/>
    </row>
    <row r="690" spans="1:49" ht="15" customHeight="1" x14ac:dyDescent="0.25">
      <c r="A690" s="11">
        <f t="shared" si="267"/>
        <v>687</v>
      </c>
      <c r="B690" s="29">
        <v>31734</v>
      </c>
      <c r="C690" s="25">
        <v>20</v>
      </c>
      <c r="D690" s="12">
        <v>28.6</v>
      </c>
      <c r="E690" s="25">
        <v>22.9</v>
      </c>
      <c r="F690" s="35">
        <v>93</v>
      </c>
      <c r="G690" s="25">
        <v>0</v>
      </c>
      <c r="H690" s="13">
        <v>0</v>
      </c>
      <c r="I690" s="25">
        <v>0</v>
      </c>
      <c r="J690" s="12">
        <v>0</v>
      </c>
      <c r="K690" s="12">
        <v>1</v>
      </c>
      <c r="L690" s="25" t="s">
        <v>11</v>
      </c>
      <c r="M690" s="10"/>
      <c r="N690" s="15"/>
      <c r="O690" s="15"/>
      <c r="P690" s="4"/>
      <c r="Q690" s="54"/>
      <c r="R690" s="42">
        <f t="shared" si="285"/>
        <v>0.85567010309278346</v>
      </c>
      <c r="S690" s="44" t="str" cm="1">
        <f t="array" ref="S690">SETVECTOR(R690:R691)</f>
        <v>0.855670103092783,0.0103092783505155</v>
      </c>
      <c r="T690" s="44">
        <f t="shared" si="280"/>
        <v>0.30927835051546393</v>
      </c>
      <c r="U690" s="5">
        <f t="shared" si="281"/>
        <v>0</v>
      </c>
      <c r="V690" s="5">
        <f t="shared" si="282"/>
        <v>3.0942171285889136E-2</v>
      </c>
      <c r="W690" s="5">
        <f t="shared" si="283"/>
        <v>0.59243538190467293</v>
      </c>
      <c r="X690" s="5">
        <f t="shared" si="284"/>
        <v>1.591285575256781E-2</v>
      </c>
      <c r="Y690" s="5" t="str" cm="1">
        <f t="array" ref="Y690:AB690">SETMATRIX(GETMATRIX(Y689:AB689)-$O$9*DELTAWEIGHT(S689,$AH$4,AK689:AN689))</f>
        <v>0.5774,0.5774,0.5774</v>
      </c>
      <c r="Z690" s="5" t="str">
        <v>0.621056896677005,0.595651798598874,0.5774</v>
      </c>
      <c r="AA690" s="5" t="str">
        <v>0.691323860299619,0.67110084339332,0.5774</v>
      </c>
      <c r="AB690" s="5" t="str">
        <v>0.630882156011602,0.600090079287642,0.5774</v>
      </c>
      <c r="AC690" s="5" cm="1">
        <f t="array" ref="AC690">SIGMOID(SUM(GETVECTOR(Y690)*GETVECTOR(_xlfn.CONCAT($S690,",",$AH$4)))+U690)</f>
        <v>0.62246320754391637</v>
      </c>
      <c r="AD690" s="5" cm="1">
        <f t="array" ref="AD690">SIGMOID(SUM(GETVECTOR(Z690)*GETVECTOR(_xlfn.CONCAT($S690,",",$AH$4)))+V690)</f>
        <v>0.63841761624492932</v>
      </c>
      <c r="AE690" s="5" cm="1">
        <f t="array" ref="AE690">TANH(SUM(GETVECTOR(AA690)*GETVECTOR(_xlfn.CONCAT($S690,",",$AH$4)))+W690)</f>
        <v>0.83085750802146474</v>
      </c>
      <c r="AF690" s="5" cm="1">
        <f t="array" ref="AF690">SIGMOID(SUM(GETVECTOR(AB690)*GETVECTOR(_xlfn.CONCAT($S690,",",$AH$4)))+X690)</f>
        <v>0.63689814343991191</v>
      </c>
      <c r="AG690" s="5">
        <f t="shared" si="270"/>
        <v>0.53043406971026574</v>
      </c>
      <c r="AH690" s="40">
        <f t="shared" si="271"/>
        <v>0.30934959701852194</v>
      </c>
      <c r="AI690" s="3">
        <f t="shared" si="272"/>
        <v>7.1246503058008948E-5</v>
      </c>
      <c r="AJ690" s="3">
        <f t="shared" si="273"/>
        <v>3.4671617438122142E-5</v>
      </c>
      <c r="AK690" s="3">
        <f t="shared" si="274"/>
        <v>0</v>
      </c>
      <c r="AL690" s="3">
        <f t="shared" si="275"/>
        <v>6.649864201750127E-6</v>
      </c>
      <c r="AM690" s="3">
        <f t="shared" si="276"/>
        <v>6.8546649929090652E-6</v>
      </c>
      <c r="AN690" s="3">
        <f t="shared" si="277"/>
        <v>8.0027928810488592E-6</v>
      </c>
      <c r="AO690" s="3" t="str" cm="1">
        <f t="array" ref="AO690">GETVECTOR(Y690,2)</f>
        <v>0.5774</v>
      </c>
      <c r="AP690" s="3" t="str" cm="1">
        <f t="array" ref="AP690">GETVECTOR(Z690,2)</f>
        <v>0.5774</v>
      </c>
      <c r="AQ690" s="3" t="str" cm="1">
        <f t="array" ref="AQ690">GETVECTOR(AA690,2)</f>
        <v>0.5774</v>
      </c>
      <c r="AR690" s="3" t="str" cm="1">
        <f t="array" ref="AR690">GETVECTOR(AB690,2)</f>
        <v>0.5774</v>
      </c>
      <c r="AS690" s="3" cm="1">
        <f t="array" ref="AS690">SUM(AK690:AN690*AO690:AR690)</f>
        <v>1.2418327766513829E-5</v>
      </c>
      <c r="AT690" s="51">
        <f t="shared" si="278"/>
        <v>5.0760641979948787E-9</v>
      </c>
      <c r="AU690" s="48">
        <f t="shared" si="279"/>
        <v>7.1246503058008948E-5</v>
      </c>
      <c r="AV690" s="56"/>
      <c r="AW690" s="56"/>
    </row>
    <row r="691" spans="1:49" ht="15" customHeight="1" x14ac:dyDescent="0.25">
      <c r="A691" s="11">
        <f t="shared" si="267"/>
        <v>688</v>
      </c>
      <c r="B691" s="29">
        <v>31735</v>
      </c>
      <c r="C691" s="25">
        <v>22</v>
      </c>
      <c r="D691" s="12">
        <v>27.4</v>
      </c>
      <c r="E691" s="25">
        <v>23.8</v>
      </c>
      <c r="F691" s="35">
        <v>95</v>
      </c>
      <c r="G691" s="25">
        <v>16</v>
      </c>
      <c r="H691" s="13">
        <v>0</v>
      </c>
      <c r="I691" s="25">
        <v>0</v>
      </c>
      <c r="J691" s="12">
        <v>0</v>
      </c>
      <c r="K691" s="12">
        <v>1</v>
      </c>
      <c r="L691" s="25" t="s">
        <v>11</v>
      </c>
      <c r="M691" s="10"/>
      <c r="N691" s="15"/>
      <c r="O691" s="15"/>
      <c r="P691" s="4"/>
      <c r="Q691" s="54"/>
      <c r="R691" s="42">
        <f t="shared" si="285"/>
        <v>1.0309278350515464E-2</v>
      </c>
      <c r="S691" s="44" t="str" cm="1">
        <f t="array" ref="S691">SETVECTOR(R691:R692)</f>
        <v>0.0103092783505155,0.309278350515464</v>
      </c>
      <c r="T691" s="44">
        <f t="shared" si="280"/>
        <v>1.4432989690721649E-2</v>
      </c>
      <c r="U691" s="5">
        <f t="shared" si="281"/>
        <v>0</v>
      </c>
      <c r="V691" s="5">
        <f t="shared" si="282"/>
        <v>3.0941506299468961E-2</v>
      </c>
      <c r="W691" s="5">
        <f t="shared" si="283"/>
        <v>0.59243469643817359</v>
      </c>
      <c r="X691" s="5">
        <f t="shared" si="284"/>
        <v>1.5912055473279705E-2</v>
      </c>
      <c r="Y691" s="5" t="str" cm="1">
        <f t="array" ref="Y691:AB691">SETMATRIX(GETMATRIX(Y690:AB690)-$O$9*DELTAWEIGHT(S690,$AH$4,AK690:AN690))</f>
        <v>0.5774,0.5774,0.5774</v>
      </c>
      <c r="Z691" s="5" t="str">
        <v>0.621482178792237,0.59565692247978,0.5774</v>
      </c>
      <c r="AA691" s="5" t="str">
        <v>0.692342442577539,0.671113115468958,0.5774</v>
      </c>
      <c r="AB691" s="5" t="str">
        <v>0.631356105817334,0.600095789526265,0.5774</v>
      </c>
      <c r="AC691" s="5" cm="1">
        <f t="array" ref="AC691">SIGMOID(SUM(GETVECTOR(Y691)*GETVECTOR(_xlfn.CONCAT($S691,",",$AH$4)))+U691)</f>
        <v>0.5460020126199282</v>
      </c>
      <c r="AD691" s="5" cm="1">
        <f t="array" ref="AD691">SIGMOID(SUM(GETVECTOR(Z691)*GETVECTOR(_xlfn.CONCAT($S691,",",$AH$4)))+V691)</f>
        <v>0.55516756577116033</v>
      </c>
      <c r="AE691" s="5" cm="1">
        <f t="array" ref="AE691">TANH(SUM(GETVECTOR(AA691)*GETVECTOR(_xlfn.CONCAT($S691,",",$AH$4)))+W691)</f>
        <v>0.66800564723240297</v>
      </c>
      <c r="AF691" s="5" cm="1">
        <f t="array" ref="AF691">SIGMOID(SUM(GETVECTOR(AB691)*GETVECTOR(_xlfn.CONCAT($S691,",",$AH$4)))+X691)</f>
        <v>0.5518176625126795</v>
      </c>
      <c r="AG691" s="5">
        <f t="shared" si="270"/>
        <v>0.37085506909540161</v>
      </c>
      <c r="AH691" s="40">
        <f t="shared" si="271"/>
        <v>0.19575146995862658</v>
      </c>
      <c r="AI691" s="3">
        <f t="shared" si="272"/>
        <v>0.18131848026790492</v>
      </c>
      <c r="AJ691" s="3">
        <f t="shared" si="273"/>
        <v>8.7463846838977385E-2</v>
      </c>
      <c r="AK691" s="3">
        <f t="shared" si="274"/>
        <v>0</v>
      </c>
      <c r="AL691" s="3">
        <f t="shared" si="275"/>
        <v>1.4428767646237611E-2</v>
      </c>
      <c r="AM691" s="3">
        <f t="shared" si="276"/>
        <v>2.6889385243462832E-2</v>
      </c>
      <c r="AN691" s="3">
        <f t="shared" si="277"/>
        <v>1.5907496621216249E-2</v>
      </c>
      <c r="AO691" s="3" t="str" cm="1">
        <f t="array" ref="AO691">GETVECTOR(Y691,2)</f>
        <v>0.5774</v>
      </c>
      <c r="AP691" s="3" t="str" cm="1">
        <f t="array" ref="AP691">GETVECTOR(Z691,2)</f>
        <v>0.5774</v>
      </c>
      <c r="AQ691" s="3" t="str" cm="1">
        <f t="array" ref="AQ691">GETVECTOR(AA691,2)</f>
        <v>0.5774</v>
      </c>
      <c r="AR691" s="3" t="str" cm="1">
        <f t="array" ref="AR691">GETVECTOR(AB691,2)</f>
        <v>0.5774</v>
      </c>
      <c r="AS691" s="3" cm="1">
        <f t="array" ref="AS691">SUM(AK691:AN691*AO691:AR691)</f>
        <v>3.3042090027603298E-2</v>
      </c>
      <c r="AT691" s="51">
        <f t="shared" si="278"/>
        <v>3.2876391286662629E-2</v>
      </c>
      <c r="AU691" s="48">
        <f t="shared" si="279"/>
        <v>0.18131848026790492</v>
      </c>
      <c r="AV691" s="56"/>
      <c r="AW691" s="56"/>
    </row>
    <row r="692" spans="1:49" ht="15" customHeight="1" x14ac:dyDescent="0.25">
      <c r="A692" s="11">
        <f t="shared" si="267"/>
        <v>689</v>
      </c>
      <c r="B692" s="29">
        <v>31736</v>
      </c>
      <c r="C692" s="25">
        <v>22</v>
      </c>
      <c r="D692" s="12">
        <v>30.7</v>
      </c>
      <c r="E692" s="25">
        <v>25.6</v>
      </c>
      <c r="F692" s="35">
        <v>84</v>
      </c>
      <c r="G692" s="25">
        <v>19</v>
      </c>
      <c r="H692" s="13">
        <v>0</v>
      </c>
      <c r="I692" s="25">
        <v>0</v>
      </c>
      <c r="J692" s="12">
        <v>0</v>
      </c>
      <c r="K692" s="12">
        <v>1</v>
      </c>
      <c r="L692" s="25" t="s">
        <v>11</v>
      </c>
      <c r="M692" s="10"/>
      <c r="N692" s="15"/>
      <c r="O692" s="15"/>
      <c r="P692" s="4"/>
      <c r="Q692" s="54"/>
      <c r="R692" s="42">
        <f t="shared" si="285"/>
        <v>0.30927835051546393</v>
      </c>
      <c r="S692" s="44" t="str" cm="1">
        <f t="array" ref="S692">SETVECTOR(R692:R693)</f>
        <v>0.309278350515464,0.0144329896907216</v>
      </c>
      <c r="T692" s="44">
        <f t="shared" si="280"/>
        <v>1.0309278350515464E-3</v>
      </c>
      <c r="U692" s="5">
        <f t="shared" si="281"/>
        <v>0</v>
      </c>
      <c r="V692" s="5">
        <f t="shared" si="282"/>
        <v>2.9498629534845201E-2</v>
      </c>
      <c r="W692" s="5">
        <f t="shared" si="283"/>
        <v>0.58974575791382733</v>
      </c>
      <c r="X692" s="5">
        <f t="shared" si="284"/>
        <v>1.4321305811158079E-2</v>
      </c>
      <c r="Y692" s="5" t="str" cm="1">
        <f t="array" ref="Y692:AB692">SETMATRIX(GETMATRIX(Y691:AB691)-$O$9*DELTAWEIGHT(S691,$AH$4,AK691:AN691))</f>
        <v>0.5774,0.5774,0.5774</v>
      </c>
      <c r="Z692" s="5" t="str">
        <v>0.62147597139945,0.595470700696176,0.5774</v>
      </c>
      <c r="AA692" s="5" t="str">
        <v>0.692314726195046,0.670281623994167,0.5774</v>
      </c>
      <c r="AB692" s="5" t="str">
        <v>0.631349684615899,0.599903153483208,0.5774</v>
      </c>
      <c r="AC692" s="5" cm="1">
        <f t="array" ref="AC692">SIGMOID(SUM(GETVECTOR(Y692)*GETVECTOR(_xlfn.CONCAT($S692,",",$AH$4)))+U692)</f>
        <v>0.54659216672985944</v>
      </c>
      <c r="AD692" s="5" cm="1">
        <f t="array" ref="AD692">SIGMOID(SUM(GETVECTOR(Z692)*GETVECTOR(_xlfn.CONCAT($S692,",",$AH$4)))+V692)</f>
        <v>0.55732239201577294</v>
      </c>
      <c r="AE692" s="5" cm="1">
        <f t="array" ref="AE692">TANH(SUM(GETVECTOR(AA692)*GETVECTOR(_xlfn.CONCAT($S692,",",$AH$4)))+W692)</f>
        <v>0.67153730786050947</v>
      </c>
      <c r="AF692" s="5" cm="1">
        <f t="array" ref="AF692">SIGMOID(SUM(GETVECTOR(AB692)*GETVECTOR(_xlfn.CONCAT($S692,",",$AH$4)))+X692)</f>
        <v>0.55434509001706145</v>
      </c>
      <c r="AG692" s="5">
        <f t="shared" si="270"/>
        <v>0.37426277874465164</v>
      </c>
      <c r="AH692" s="40">
        <f t="shared" si="271"/>
        <v>0.19829737725297472</v>
      </c>
      <c r="AI692" s="3">
        <f t="shared" si="272"/>
        <v>0.19726644941792318</v>
      </c>
      <c r="AJ692" s="3">
        <f t="shared" si="273"/>
        <v>9.5360812392707342E-2</v>
      </c>
      <c r="AK692" s="3">
        <f t="shared" si="274"/>
        <v>0</v>
      </c>
      <c r="AL692" s="3">
        <f t="shared" si="275"/>
        <v>1.5799164992952187E-2</v>
      </c>
      <c r="AM692" s="3">
        <f t="shared" si="276"/>
        <v>2.917954778396099E-2</v>
      </c>
      <c r="AN692" s="3">
        <f t="shared" si="277"/>
        <v>1.7432870083676711E-2</v>
      </c>
      <c r="AO692" s="3" t="str" cm="1">
        <f t="array" ref="AO692">GETVECTOR(Y692,2)</f>
        <v>0.5774</v>
      </c>
      <c r="AP692" s="3" t="str" cm="1">
        <f t="array" ref="AP692">GETVECTOR(Z692,2)</f>
        <v>0.5774</v>
      </c>
      <c r="AQ692" s="3" t="str" cm="1">
        <f t="array" ref="AQ692">GETVECTOR(AA692,2)</f>
        <v>0.5774</v>
      </c>
      <c r="AR692" s="3" t="str" cm="1">
        <f t="array" ref="AR692">GETVECTOR(AB692,2)</f>
        <v>0.5774</v>
      </c>
      <c r="AS692" s="3" cm="1">
        <f t="array" ref="AS692">SUM(AK692:AN692*AO692:AR692)</f>
        <v>3.60364479437046E-2</v>
      </c>
      <c r="AT692" s="51">
        <f t="shared" si="278"/>
        <v>3.8914052065954045E-2</v>
      </c>
      <c r="AU692" s="48">
        <f t="shared" si="279"/>
        <v>0.19726644941792318</v>
      </c>
      <c r="AV692" s="56"/>
      <c r="AW692" s="56"/>
    </row>
    <row r="693" spans="1:49" ht="15" customHeight="1" x14ac:dyDescent="0.25">
      <c r="A693" s="11">
        <f t="shared" si="267"/>
        <v>690</v>
      </c>
      <c r="B693" s="29">
        <v>31737</v>
      </c>
      <c r="C693" s="25">
        <v>21</v>
      </c>
      <c r="D693" s="12">
        <v>30.9</v>
      </c>
      <c r="E693" s="25">
        <v>25.1</v>
      </c>
      <c r="F693" s="35">
        <v>86</v>
      </c>
      <c r="G693" s="25">
        <v>0</v>
      </c>
      <c r="H693" s="13">
        <v>0</v>
      </c>
      <c r="I693" s="25">
        <v>0</v>
      </c>
      <c r="J693" s="12">
        <v>0</v>
      </c>
      <c r="K693" s="12">
        <v>2</v>
      </c>
      <c r="L693" s="25" t="s">
        <v>11</v>
      </c>
      <c r="M693" s="10"/>
      <c r="N693" s="15"/>
      <c r="O693" s="15"/>
      <c r="P693" s="4"/>
      <c r="Q693" s="54"/>
      <c r="R693" s="42">
        <f t="shared" si="285"/>
        <v>1.4432989690721649E-2</v>
      </c>
      <c r="S693" s="44" t="str" cm="1">
        <f t="array" ref="S693">SETVECTOR(R693:R694)</f>
        <v>0.0144329896907216,0.00103092783505155</v>
      </c>
      <c r="T693" s="44">
        <f t="shared" si="280"/>
        <v>4.7422680412371132E-2</v>
      </c>
      <c r="U693" s="5">
        <f t="shared" si="281"/>
        <v>0</v>
      </c>
      <c r="V693" s="5">
        <f t="shared" si="282"/>
        <v>2.7918713035549984E-2</v>
      </c>
      <c r="W693" s="5">
        <f t="shared" si="283"/>
        <v>0.58682780313543126</v>
      </c>
      <c r="X693" s="5">
        <f t="shared" si="284"/>
        <v>1.2578018802790409E-2</v>
      </c>
      <c r="Y693" s="5" t="str" cm="1">
        <f t="array" ref="Y693:AB693">SETMATRIX(GETMATRIX(Y692:AB692)-$O$9*DELTAWEIGHT(S692,$AH$4,AK692:AN692))</f>
        <v>0.5774,0.5774,0.5774</v>
      </c>
      <c r="Z693" s="5" t="str">
        <v>0.621266598263072,0.595460929949812,0.5774</v>
      </c>
      <c r="AA693" s="5" t="str">
        <v>0.691378593050628,0.670237937780761,0.5774</v>
      </c>
      <c r="AB693" s="5" t="str">
        <v>0.631133104961716,0.599893046432679,0.5774</v>
      </c>
      <c r="AC693" s="5" cm="1">
        <f t="array" ref="AC693">SIGMOID(SUM(GETVECTOR(Y693)*GETVECTOR(_xlfn.CONCAT($S693,",",$AH$4)))+U693)</f>
        <v>0.50223220166474081</v>
      </c>
      <c r="AD693" s="5" cm="1">
        <f t="array" ref="AD693">SIGMOID(SUM(GETVECTOR(Z693)*GETVECTOR(_xlfn.CONCAT($S693,",",$AH$4)))+V693)</f>
        <v>0.50937373275370956</v>
      </c>
      <c r="AE693" s="5" cm="1">
        <f t="array" ref="AE693">TANH(SUM(GETVECTOR(AA693)*GETVECTOR(_xlfn.CONCAT($S693,",",$AH$4)))+W693)</f>
        <v>0.5352664011105478</v>
      </c>
      <c r="AF693" s="5" cm="1">
        <f t="array" ref="AF693">SIGMOID(SUM(GETVECTOR(AB693)*GETVECTOR(_xlfn.CONCAT($S693,",",$AH$4)))+X693)</f>
        <v>0.50557616951462281</v>
      </c>
      <c r="AG693" s="5">
        <f t="shared" si="270"/>
        <v>0.27265064475132406</v>
      </c>
      <c r="AH693" s="40">
        <f t="shared" si="271"/>
        <v>0.13452852913001512</v>
      </c>
      <c r="AI693" s="3">
        <f t="shared" si="272"/>
        <v>8.7105848717643986E-2</v>
      </c>
      <c r="AJ693" s="3">
        <f t="shared" si="273"/>
        <v>4.0920545142455564E-2</v>
      </c>
      <c r="AK693" s="3">
        <f t="shared" si="274"/>
        <v>0</v>
      </c>
      <c r="AL693" s="3">
        <f t="shared" si="275"/>
        <v>5.4739236499851988E-3</v>
      </c>
      <c r="AM693" s="3">
        <f t="shared" si="276"/>
        <v>1.487187662095483E-2</v>
      </c>
      <c r="AN693" s="3">
        <f t="shared" si="277"/>
        <v>5.7937680626571593E-3</v>
      </c>
      <c r="AO693" s="3" t="str" cm="1">
        <f t="array" ref="AO693">GETVECTOR(Y693,2)</f>
        <v>0.5774</v>
      </c>
      <c r="AP693" s="3" t="str" cm="1">
        <f t="array" ref="AP693">GETVECTOR(Z693,2)</f>
        <v>0.5774</v>
      </c>
      <c r="AQ693" s="3" t="str" cm="1">
        <f t="array" ref="AQ693">GETVECTOR(AA693,2)</f>
        <v>0.5774</v>
      </c>
      <c r="AR693" s="3" t="str" cm="1">
        <f t="array" ref="AR693">GETVECTOR(AB693,2)</f>
        <v>0.5774</v>
      </c>
      <c r="AS693" s="3" cm="1">
        <f t="array" ref="AS693">SUM(AK693:AN693*AO693:AR693)</f>
        <v>1.5092986755819018E-2</v>
      </c>
      <c r="AT693" s="51">
        <f t="shared" si="278"/>
        <v>7.5874288808210804E-3</v>
      </c>
      <c r="AU693" s="48">
        <f t="shared" si="279"/>
        <v>8.7105848717643986E-2</v>
      </c>
      <c r="AV693" s="56"/>
      <c r="AW693" s="56"/>
    </row>
    <row r="694" spans="1:49" ht="15" customHeight="1" x14ac:dyDescent="0.25">
      <c r="A694" s="11">
        <f t="shared" si="267"/>
        <v>691</v>
      </c>
      <c r="B694" s="29">
        <v>31738</v>
      </c>
      <c r="C694" s="25">
        <v>21</v>
      </c>
      <c r="D694" s="12">
        <v>31.4</v>
      </c>
      <c r="E694" s="25">
        <v>24.8</v>
      </c>
      <c r="F694" s="35">
        <v>90</v>
      </c>
      <c r="G694" s="25">
        <v>1</v>
      </c>
      <c r="H694" s="13">
        <v>0</v>
      </c>
      <c r="I694" s="25">
        <v>0</v>
      </c>
      <c r="J694" s="12">
        <v>0</v>
      </c>
      <c r="K694" s="12">
        <v>0</v>
      </c>
      <c r="L694" s="25" t="s">
        <v>11</v>
      </c>
      <c r="M694" s="10"/>
      <c r="N694" s="15"/>
      <c r="O694" s="15"/>
      <c r="P694" s="4"/>
      <c r="Q694" s="54"/>
      <c r="R694" s="42">
        <f t="shared" si="285"/>
        <v>1.0309278350515464E-3</v>
      </c>
      <c r="S694" s="44" t="str" cm="1">
        <f t="array" ref="S694">SETVECTOR(R694:R695)</f>
        <v>0.00103092783505155,0.0474226804123711</v>
      </c>
      <c r="T694" s="44">
        <f t="shared" si="280"/>
        <v>0.53195876288659794</v>
      </c>
      <c r="U694" s="5">
        <f t="shared" si="281"/>
        <v>0</v>
      </c>
      <c r="V694" s="5">
        <f t="shared" si="282"/>
        <v>2.7371320670551466E-2</v>
      </c>
      <c r="W694" s="5">
        <f t="shared" si="283"/>
        <v>0.58534061547333582</v>
      </c>
      <c r="X694" s="5">
        <f t="shared" si="284"/>
        <v>1.1998641996524693E-2</v>
      </c>
      <c r="Y694" s="5" t="str" cm="1">
        <f t="array" ref="Y694:AB694">SETMATRIX(GETMATRIX(Y693:AB693)-$O$9*DELTAWEIGHT(S693,$AH$4,AK693:AN693))</f>
        <v>0.5774,0.5774,0.5774</v>
      </c>
      <c r="Z694" s="5" t="str">
        <v>0.621265941887694,0.595460883065856,0.5774</v>
      </c>
      <c r="AA694" s="5" t="str">
        <v>0.691373395575347,0.670237566532527,0.5774</v>
      </c>
      <c r="AB694" s="5" t="str">
        <v>0.631132442270338,0.599892999097581,0.5774</v>
      </c>
      <c r="AC694" s="5" cm="1">
        <f t="array" ref="AC694">SIGMOID(SUM(GETVECTOR(Y694)*GETVECTOR(_xlfn.CONCAT($S694,",",$AH$4)))+U694)</f>
        <v>0.50699382217341482</v>
      </c>
      <c r="AD694" s="5" cm="1">
        <f t="array" ref="AD694">SIGMOID(SUM(GETVECTOR(Z694)*GETVECTOR(_xlfn.CONCAT($S694,",",$AH$4)))+V694)</f>
        <v>0.51405883130168073</v>
      </c>
      <c r="AE694" s="5" cm="1">
        <f t="array" ref="AE694">TANH(SUM(GETVECTOR(AA694)*GETVECTOR(_xlfn.CONCAT($S694,",",$AH$4)))+W694)</f>
        <v>0.54962080931854729</v>
      </c>
      <c r="AF694" s="5" cm="1">
        <f t="array" ref="AF694">SIGMOID(SUM(GETVECTOR(AB694)*GETVECTOR(_xlfn.CONCAT($S694,",",$AH$4)))+X694)</f>
        <v>0.51027301108162892</v>
      </c>
      <c r="AG694" s="5">
        <f t="shared" si="270"/>
        <v>0.28253743089737632</v>
      </c>
      <c r="AH694" s="40">
        <f t="shared" si="271"/>
        <v>0.14045361612396959</v>
      </c>
      <c r="AI694" s="3">
        <f t="shared" si="272"/>
        <v>-0.39150514676262838</v>
      </c>
      <c r="AJ694" s="3">
        <f t="shared" si="273"/>
        <v>-0.18463887226511821</v>
      </c>
      <c r="AK694" s="3">
        <f t="shared" si="274"/>
        <v>0</v>
      </c>
      <c r="AL694" s="3">
        <f t="shared" si="275"/>
        <v>-2.5350283734584866E-2</v>
      </c>
      <c r="AM694" s="3">
        <f t="shared" si="276"/>
        <v>-6.6242958341155303E-2</v>
      </c>
      <c r="AN694" s="3">
        <f t="shared" si="277"/>
        <v>-2.6929261242067487E-2</v>
      </c>
      <c r="AO694" s="3" t="str" cm="1">
        <f t="array" ref="AO694">GETVECTOR(Y694,2)</f>
        <v>0.5774</v>
      </c>
      <c r="AP694" s="3" t="str" cm="1">
        <f t="array" ref="AP694">GETVECTOR(Z694,2)</f>
        <v>0.5774</v>
      </c>
      <c r="AQ694" s="3" t="str" cm="1">
        <f t="array" ref="AQ694">GETVECTOR(AA694,2)</f>
        <v>0.5774</v>
      </c>
      <c r="AR694" s="3" t="str" cm="1">
        <f t="array" ref="AR694">GETVECTOR(AB694,2)</f>
        <v>0.5774</v>
      </c>
      <c r="AS694" s="3" cm="1">
        <f t="array" ref="AS694">SUM(AK694:AN694*AO694:AR694)</f>
        <v>-6.8434893415702136E-2</v>
      </c>
      <c r="AT694" s="51">
        <f t="shared" si="278"/>
        <v>0.15327627994162718</v>
      </c>
      <c r="AU694" s="48">
        <f t="shared" si="279"/>
        <v>0.39150514676262838</v>
      </c>
      <c r="AV694" s="56"/>
      <c r="AW694" s="56"/>
    </row>
    <row r="695" spans="1:49" ht="15" customHeight="1" x14ac:dyDescent="0.25">
      <c r="A695" s="11">
        <f t="shared" si="267"/>
        <v>692</v>
      </c>
      <c r="B695" s="29">
        <v>31739</v>
      </c>
      <c r="C695" s="25">
        <v>22</v>
      </c>
      <c r="D695" s="12">
        <v>31.2</v>
      </c>
      <c r="E695" s="25">
        <v>24.6</v>
      </c>
      <c r="F695" s="35">
        <v>91</v>
      </c>
      <c r="G695" s="25">
        <v>0</v>
      </c>
      <c r="H695" s="13">
        <v>0</v>
      </c>
      <c r="I695" s="25">
        <v>0</v>
      </c>
      <c r="J695" s="12">
        <v>0</v>
      </c>
      <c r="K695" s="12">
        <v>1</v>
      </c>
      <c r="L695" s="25" t="s">
        <v>11</v>
      </c>
      <c r="M695" s="10"/>
      <c r="N695" s="15"/>
      <c r="O695" s="15"/>
      <c r="P695" s="4"/>
      <c r="Q695" s="54"/>
      <c r="R695" s="42">
        <f t="shared" si="285"/>
        <v>4.7422680412371132E-2</v>
      </c>
      <c r="S695" s="44" t="str" cm="1">
        <f t="array" ref="S695">SETVECTOR(R695:R696)</f>
        <v>0.0474226804123711,0.531958762886598</v>
      </c>
      <c r="T695" s="44">
        <f t="shared" si="280"/>
        <v>5.1546391752577317E-2</v>
      </c>
      <c r="U695" s="5">
        <f t="shared" si="281"/>
        <v>0</v>
      </c>
      <c r="V695" s="5">
        <f t="shared" si="282"/>
        <v>2.9906349044009954E-2</v>
      </c>
      <c r="W695" s="5">
        <f t="shared" si="283"/>
        <v>0.59196491130745132</v>
      </c>
      <c r="X695" s="5">
        <f t="shared" si="284"/>
        <v>1.4691568120731443E-2</v>
      </c>
      <c r="Y695" s="5" t="str" cm="1">
        <f t="array" ref="Y695:AB695">SETMATRIX(GETMATRIX(Y694:AB694)-$O$9*DELTAWEIGHT(S694,$AH$4,AK694:AN694))</f>
        <v>0.5774,0.5774,0.5774</v>
      </c>
      <c r="Z695" s="5" t="str">
        <v>0.62126751522186,0.595533256437482,0.5774</v>
      </c>
      <c r="AA695" s="5" t="str">
        <v>0.691384946203372,0.67076889542167,0.5774</v>
      </c>
      <c r="AB695" s="5" t="str">
        <v>0.63113403359477,0.599966200021475,0.5774</v>
      </c>
      <c r="AC695" s="5" cm="1">
        <f t="array" ref="AC695">SIGMOID(SUM(GETVECTOR(Y695)*GETVECTOR(_xlfn.CONCAT($S695,",",$AH$4)))+U695)</f>
        <v>0.58286236373382716</v>
      </c>
      <c r="AD695" s="5" cm="1">
        <f t="array" ref="AD695">SIGMOID(SUM(GETVECTOR(Z695)*GETVECTOR(_xlfn.CONCAT($S695,",",$AH$4)))+V695)</f>
        <v>0.59294845621769832</v>
      </c>
      <c r="AE695" s="5" cm="1">
        <f t="array" ref="AE695">TANH(SUM(GETVECTOR(AA695)*GETVECTOR(_xlfn.CONCAT($S695,",",$AH$4)))+W695)</f>
        <v>0.75374630962185041</v>
      </c>
      <c r="AF695" s="5" cm="1">
        <f t="array" ref="AF695">SIGMOID(SUM(GETVECTOR(AB695)*GETVECTOR(_xlfn.CONCAT($S695,",",$AH$4)))+X695)</f>
        <v>0.58995489360859399</v>
      </c>
      <c r="AG695" s="5">
        <f t="shared" si="270"/>
        <v>0.44693271067006346</v>
      </c>
      <c r="AH695" s="40">
        <f t="shared" si="271"/>
        <v>0.24741199755709911</v>
      </c>
      <c r="AI695" s="3">
        <f t="shared" si="272"/>
        <v>0.19586560580452178</v>
      </c>
      <c r="AJ695" s="3">
        <f t="shared" si="273"/>
        <v>9.5229197087630571E-2</v>
      </c>
      <c r="AK695" s="3">
        <f t="shared" si="274"/>
        <v>0</v>
      </c>
      <c r="AL695" s="3">
        <f t="shared" si="275"/>
        <v>1.7324538335193217E-2</v>
      </c>
      <c r="AM695" s="3">
        <f t="shared" si="276"/>
        <v>2.4385776162364051E-2</v>
      </c>
      <c r="AN695" s="3">
        <f t="shared" si="277"/>
        <v>1.9870581154989256E-2</v>
      </c>
      <c r="AO695" s="3" t="str" cm="1">
        <f t="array" ref="AO695">GETVECTOR(Y695,2)</f>
        <v>0.5774</v>
      </c>
      <c r="AP695" s="3" t="str" cm="1">
        <f t="array" ref="AP695">GETVECTOR(Z695,2)</f>
        <v>0.5774</v>
      </c>
      <c r="AQ695" s="3" t="str" cm="1">
        <f t="array" ref="AQ695">GETVECTOR(AA695,2)</f>
        <v>0.5774</v>
      </c>
      <c r="AR695" s="3" t="str" cm="1">
        <f t="array" ref="AR695">GETVECTOR(AB695,2)</f>
        <v>0.5774</v>
      </c>
      <c r="AS695" s="3" cm="1">
        <f t="array" ref="AS695">SUM(AK695:AN695*AO695:AR695)</f>
        <v>3.5556809149780363E-2</v>
      </c>
      <c r="AT695" s="51">
        <f t="shared" si="278"/>
        <v>3.8363335537172319E-2</v>
      </c>
      <c r="AU695" s="48">
        <f t="shared" si="279"/>
        <v>0.19586560580452178</v>
      </c>
      <c r="AV695" s="56"/>
      <c r="AW695" s="56"/>
    </row>
    <row r="696" spans="1:49" ht="15" customHeight="1" x14ac:dyDescent="0.25">
      <c r="A696" s="11">
        <f t="shared" si="267"/>
        <v>693</v>
      </c>
      <c r="B696" s="29">
        <v>31740</v>
      </c>
      <c r="C696" s="25">
        <v>21</v>
      </c>
      <c r="D696" s="12">
        <v>30.2</v>
      </c>
      <c r="E696" s="25">
        <v>22.9</v>
      </c>
      <c r="F696" s="35">
        <v>94</v>
      </c>
      <c r="G696" s="25">
        <v>44</v>
      </c>
      <c r="H696" s="13">
        <v>0</v>
      </c>
      <c r="I696" s="25">
        <v>0</v>
      </c>
      <c r="J696" s="12">
        <v>0</v>
      </c>
      <c r="K696" s="12">
        <v>1</v>
      </c>
      <c r="L696" s="25" t="s">
        <v>11</v>
      </c>
      <c r="M696" s="10"/>
      <c r="N696" s="15"/>
      <c r="O696" s="15"/>
      <c r="P696" s="4"/>
      <c r="Q696" s="54"/>
      <c r="R696" s="42">
        <f t="shared" si="285"/>
        <v>0.53195876288659794</v>
      </c>
      <c r="S696" s="44" t="str" cm="1">
        <f t="array" ref="S696">SETVECTOR(R696:R697)</f>
        <v>0.531958762886598,0.0515463917525773</v>
      </c>
      <c r="T696" s="44">
        <f t="shared" si="280"/>
        <v>2.0618556701030928E-3</v>
      </c>
      <c r="U696" s="5">
        <f t="shared" si="281"/>
        <v>0</v>
      </c>
      <c r="V696" s="5">
        <f t="shared" si="282"/>
        <v>2.8173895210490633E-2</v>
      </c>
      <c r="W696" s="5">
        <f t="shared" si="283"/>
        <v>0.58952633369121488</v>
      </c>
      <c r="X696" s="5">
        <f t="shared" si="284"/>
        <v>1.2704510005232516E-2</v>
      </c>
      <c r="Y696" s="5" t="str" cm="1">
        <f t="array" ref="Y696:AB696">SETMATRIX(GETMATRIX(Y695:AB695)-$O$9*DELTAWEIGHT(S695,$AH$4,AK695:AN695))</f>
        <v>0.5774,0.5774,0.5774</v>
      </c>
      <c r="Z696" s="5" t="str">
        <v>0.621222866333807,0.595032412388888,0.5774</v>
      </c>
      <c r="AA696" s="5" t="str">
        <v>0.691243384939366,0.669180947329772,0.5774</v>
      </c>
      <c r="AB696" s="5" t="str">
        <v>0.631086320645005,0.599430985193679,0.5774</v>
      </c>
      <c r="AC696" s="5" cm="1">
        <f t="array" ref="AC696">SIGMOID(SUM(GETVECTOR(Y696)*GETVECTOR(_xlfn.CONCAT($S696,",",$AH$4)))+U696)</f>
        <v>0.58344115843111177</v>
      </c>
      <c r="AD696" s="5" cm="1">
        <f t="array" ref="AD696">SIGMOID(SUM(GETVECTOR(Z696)*GETVECTOR(_xlfn.CONCAT($S696,",",$AH$4)))+V696)</f>
        <v>0.59611673324344006</v>
      </c>
      <c r="AE696" s="5" cm="1">
        <f t="array" ref="AE696">TANH(SUM(GETVECTOR(AA696)*GETVECTOR(_xlfn.CONCAT($S696,",",$AH$4)))+W696)</f>
        <v>0.75810038358292842</v>
      </c>
      <c r="AF696" s="5" cm="1">
        <f t="array" ref="AF696">SIGMOID(SUM(GETVECTOR(AB696)*GETVECTOR(_xlfn.CONCAT($S696,",",$AH$4)))+X696)</f>
        <v>0.59370785761151079</v>
      </c>
      <c r="AG696" s="5">
        <f t="shared" si="270"/>
        <v>0.45191632413205413</v>
      </c>
      <c r="AH696" s="40">
        <f t="shared" si="271"/>
        <v>0.25141921884351465</v>
      </c>
      <c r="AI696" s="3">
        <f t="shared" si="272"/>
        <v>0.24935736317341156</v>
      </c>
      <c r="AJ696" s="3">
        <f t="shared" si="273"/>
        <v>0.12149653725064248</v>
      </c>
      <c r="AK696" s="3">
        <f t="shared" si="274"/>
        <v>0</v>
      </c>
      <c r="AL696" s="3">
        <f t="shared" si="275"/>
        <v>2.2175723090861493E-2</v>
      </c>
      <c r="AM696" s="3">
        <f t="shared" si="276"/>
        <v>3.080165566839943E-2</v>
      </c>
      <c r="AN696" s="3">
        <f t="shared" si="277"/>
        <v>2.5471768136512397E-2</v>
      </c>
      <c r="AO696" s="3" t="str" cm="1">
        <f t="array" ref="AO696">GETVECTOR(Y696,2)</f>
        <v>0.5774</v>
      </c>
      <c r="AP696" s="3" t="str" cm="1">
        <f t="array" ref="AP696">GETVECTOR(Z696,2)</f>
        <v>0.5774</v>
      </c>
      <c r="AQ696" s="3" t="str" cm="1">
        <f t="array" ref="AQ696">GETVECTOR(AA696,2)</f>
        <v>0.5774</v>
      </c>
      <c r="AR696" s="3" t="str" cm="1">
        <f t="array" ref="AR696">GETVECTOR(AB696,2)</f>
        <v>0.5774</v>
      </c>
      <c r="AS696" s="3" cm="1">
        <f t="array" ref="AS696">SUM(AK696:AN696*AO696:AR696)</f>
        <v>4.529653741761952E-2</v>
      </c>
      <c r="AT696" s="51">
        <f t="shared" si="278"/>
        <v>6.2179094568796667E-2</v>
      </c>
      <c r="AU696" s="48">
        <f t="shared" si="279"/>
        <v>0.24935736317341156</v>
      </c>
      <c r="AV696" s="56"/>
      <c r="AW696" s="56"/>
    </row>
    <row r="697" spans="1:49" ht="15" customHeight="1" x14ac:dyDescent="0.25">
      <c r="A697" s="11">
        <f t="shared" si="267"/>
        <v>694</v>
      </c>
      <c r="B697" s="29">
        <v>31741</v>
      </c>
      <c r="C697" s="25">
        <v>22</v>
      </c>
      <c r="D697" s="12">
        <v>30.2</v>
      </c>
      <c r="E697" s="25">
        <v>24.4</v>
      </c>
      <c r="F697" s="35">
        <v>89</v>
      </c>
      <c r="G697" s="25">
        <v>82</v>
      </c>
      <c r="H697" s="13">
        <v>0</v>
      </c>
      <c r="I697" s="25">
        <v>0</v>
      </c>
      <c r="J697" s="12">
        <v>0</v>
      </c>
      <c r="K697" s="12">
        <v>1</v>
      </c>
      <c r="L697" s="25" t="s">
        <v>11</v>
      </c>
      <c r="M697" s="10"/>
      <c r="N697" s="15"/>
      <c r="O697" s="15"/>
      <c r="P697" s="4"/>
      <c r="Q697" s="54"/>
      <c r="R697" s="42">
        <f t="shared" si="285"/>
        <v>5.1546391752577317E-2</v>
      </c>
      <c r="S697" s="44" t="str" cm="1">
        <f t="array" ref="S697">SETVECTOR(R697:R698)</f>
        <v>0.0515463917525773,0.00206185567010309</v>
      </c>
      <c r="T697" s="44">
        <f t="shared" si="280"/>
        <v>9.3814432989690721E-2</v>
      </c>
      <c r="U697" s="5">
        <f t="shared" si="281"/>
        <v>0</v>
      </c>
      <c r="V697" s="5">
        <f t="shared" si="282"/>
        <v>2.5956322901404483E-2</v>
      </c>
      <c r="W697" s="5">
        <f t="shared" si="283"/>
        <v>0.58644616812437489</v>
      </c>
      <c r="X697" s="5">
        <f t="shared" si="284"/>
        <v>1.0157333191581276E-2</v>
      </c>
      <c r="Y697" s="5" t="str" cm="1">
        <f t="array" ref="Y697:AB697">SETMATRIX(GETMATRIX(Y696:AB696)-$O$9*DELTAWEIGHT(S696,$AH$4,AK696:AN696))</f>
        <v>0.5774,0.5774,0.5774</v>
      </c>
      <c r="Z697" s="5" t="str">
        <v>0.620534659783831,0.594965725707689,0.5774</v>
      </c>
      <c r="AA697" s="5" t="str">
        <v>0.689057282788564,0.668969115726012,0.5774</v>
      </c>
      <c r="AB697" s="5" t="str">
        <v>0.63035090814551,0.599359724292565,0.5774</v>
      </c>
      <c r="AC697" s="5" cm="1">
        <f t="array" ref="AC697">SIGMOID(SUM(GETVECTOR(Y697)*GETVECTOR(_xlfn.CONCAT($S697,",",$AH$4)))+U697)</f>
        <v>0.50773773272340572</v>
      </c>
      <c r="AD697" s="5" cm="1">
        <f t="array" ref="AD697">SIGMOID(SUM(GETVECTOR(Z697)*GETVECTOR(_xlfn.CONCAT($S697,",",$AH$4)))+V697)</f>
        <v>0.51478803058124467</v>
      </c>
      <c r="AE697" s="5" cm="1">
        <f t="array" ref="AE697">TANH(SUM(GETVECTOR(AA697)*GETVECTOR(_xlfn.CONCAT($S697,",",$AH$4)))+W697)</f>
        <v>0.55345195560702587</v>
      </c>
      <c r="AF697" s="5" cm="1">
        <f t="array" ref="AF697">SIGMOID(SUM(GETVECTOR(AB697)*GETVECTOR(_xlfn.CONCAT($S697,",",$AH$4)))+X697)</f>
        <v>0.51096959982053991</v>
      </c>
      <c r="AG697" s="5">
        <f t="shared" si="270"/>
        <v>0.28491044224827933</v>
      </c>
      <c r="AH697" s="40">
        <f t="shared" si="271"/>
        <v>0.14176529038750446</v>
      </c>
      <c r="AI697" s="3">
        <f t="shared" si="272"/>
        <v>4.795085739781374E-2</v>
      </c>
      <c r="AJ697" s="3">
        <f t="shared" si="273"/>
        <v>2.2615432804912097E-2</v>
      </c>
      <c r="AK697" s="3">
        <f t="shared" si="274"/>
        <v>0</v>
      </c>
      <c r="AL697" s="3">
        <f t="shared" si="275"/>
        <v>3.1264016846322151E-3</v>
      </c>
      <c r="AM697" s="3">
        <f t="shared" si="276"/>
        <v>8.0760567478124871E-3</v>
      </c>
      <c r="AN697" s="3">
        <f t="shared" si="277"/>
        <v>3.3243148255523184E-3</v>
      </c>
      <c r="AO697" s="3" t="str" cm="1">
        <f t="array" ref="AO697">GETVECTOR(Y697,2)</f>
        <v>0.5774</v>
      </c>
      <c r="AP697" s="3" t="str" cm="1">
        <f t="array" ref="AP697">GETVECTOR(Z697,2)</f>
        <v>0.5774</v>
      </c>
      <c r="AQ697" s="3" t="str" cm="1">
        <f t="array" ref="AQ697">GETVECTOR(AA697,2)</f>
        <v>0.5774</v>
      </c>
      <c r="AR697" s="3" t="str" cm="1">
        <f t="array" ref="AR697">GETVECTOR(AB697,2)</f>
        <v>0.5774</v>
      </c>
      <c r="AS697" s="3" cm="1">
        <f t="array" ref="AS697">SUM(AK697:AN697*AO697:AR697)</f>
        <v>8.3877588791674805E-3</v>
      </c>
      <c r="AT697" s="51">
        <f t="shared" si="278"/>
        <v>2.2992847251854685E-3</v>
      </c>
      <c r="AU697" s="48">
        <f t="shared" si="279"/>
        <v>4.795085739781374E-2</v>
      </c>
      <c r="AV697" s="56"/>
      <c r="AW697" s="56"/>
    </row>
    <row r="698" spans="1:49" ht="15" customHeight="1" x14ac:dyDescent="0.25">
      <c r="A698" s="11">
        <f t="shared" si="267"/>
        <v>695</v>
      </c>
      <c r="B698" s="29">
        <v>31742</v>
      </c>
      <c r="C698" s="25">
        <v>21</v>
      </c>
      <c r="D698" s="12">
        <v>30.8</v>
      </c>
      <c r="E698" s="25">
        <v>25</v>
      </c>
      <c r="F698" s="35">
        <v>90</v>
      </c>
      <c r="G698" s="25">
        <v>20</v>
      </c>
      <c r="H698" s="13">
        <v>0</v>
      </c>
      <c r="I698" s="25">
        <v>0</v>
      </c>
      <c r="J698" s="12">
        <v>0</v>
      </c>
      <c r="K698" s="12">
        <v>1</v>
      </c>
      <c r="L698" s="25" t="s">
        <v>11</v>
      </c>
      <c r="M698" s="10"/>
      <c r="N698" s="15"/>
      <c r="O698" s="15"/>
      <c r="P698" s="4"/>
      <c r="Q698" s="54"/>
      <c r="R698" s="42">
        <f t="shared" si="285"/>
        <v>2.0618556701030928E-3</v>
      </c>
      <c r="S698" s="44" t="str" cm="1">
        <f t="array" ref="S698">SETVECTOR(R698:R699)</f>
        <v>0.00206185567010309,0.0938144329896907</v>
      </c>
      <c r="T698" s="44">
        <f t="shared" si="280"/>
        <v>0.79381443298969068</v>
      </c>
      <c r="U698" s="5">
        <f t="shared" si="281"/>
        <v>0</v>
      </c>
      <c r="V698" s="5">
        <f t="shared" si="282"/>
        <v>2.5643682732941261E-2</v>
      </c>
      <c r="W698" s="5">
        <f t="shared" si="283"/>
        <v>0.58563856244959367</v>
      </c>
      <c r="X698" s="5">
        <f t="shared" si="284"/>
        <v>9.8249017090260449E-3</v>
      </c>
      <c r="Y698" s="5" t="str" cm="1">
        <f t="array" ref="Y698:AB698">SETMATRIX(GETMATRIX(Y697:AB697)-$O$9*DELTAWEIGHT(S697,$AH$4,AK697:AN697))</f>
        <v>0.5774,0.5774,0.5774</v>
      </c>
      <c r="Z698" s="5" t="str">
        <v>0.620538718477269,0.594965888055426,0.5774</v>
      </c>
      <c r="AA698" s="5" t="str">
        <v>0.689086231526126,0.668970273675515,0.5774</v>
      </c>
      <c r="AB698" s="5" t="str">
        <v>0.630355016150475,0.599359888612764,0.5774</v>
      </c>
      <c r="AC698" s="5" cm="1">
        <f t="array" ref="AC698">SIGMOID(SUM(GETVECTOR(Y698)*GETVECTOR(_xlfn.CONCAT($S698,",",$AH$4)))+U698)</f>
        <v>0.51383620889354142</v>
      </c>
      <c r="AD698" s="5" cm="1">
        <f t="array" ref="AD698">SIGMOID(SUM(GETVECTOR(Z698)*GETVECTOR(_xlfn.CONCAT($S698,",",$AH$4)))+V698)</f>
        <v>0.52067309050110733</v>
      </c>
      <c r="AE698" s="5" cm="1">
        <f t="array" ref="AE698">TANH(SUM(GETVECTOR(AA698)*GETVECTOR(_xlfn.CONCAT($S698,",",$AH$4)))+W698)</f>
        <v>0.5715477187778486</v>
      </c>
      <c r="AF698" s="5" cm="1">
        <f t="array" ref="AF698">SIGMOID(SUM(GETVECTOR(AB698)*GETVECTOR(_xlfn.CONCAT($S698,",",$AH$4)))+X698)</f>
        <v>0.5168319400895165</v>
      </c>
      <c r="AG698" s="5">
        <f t="shared" si="270"/>
        <v>0.29758951710492021</v>
      </c>
      <c r="AH698" s="40">
        <f t="shared" si="271"/>
        <v>0.14941877279467622</v>
      </c>
      <c r="AI698" s="3">
        <f t="shared" si="272"/>
        <v>-0.64439566019501449</v>
      </c>
      <c r="AJ698" s="3">
        <f t="shared" si="273"/>
        <v>-0.30520782568618376</v>
      </c>
      <c r="AK698" s="3">
        <f t="shared" si="274"/>
        <v>0</v>
      </c>
      <c r="AL698" s="3">
        <f t="shared" si="275"/>
        <v>-4.3535657187044483E-2</v>
      </c>
      <c r="AM698" s="3">
        <f t="shared" si="276"/>
        <v>-0.10700173754056759</v>
      </c>
      <c r="AN698" s="3">
        <f t="shared" si="277"/>
        <v>-4.6521744238025561E-2</v>
      </c>
      <c r="AO698" s="3" t="str" cm="1">
        <f t="array" ref="AO698">GETVECTOR(Y698,2)</f>
        <v>0.5774</v>
      </c>
      <c r="AP698" s="3" t="str" cm="1">
        <f t="array" ref="AP698">GETVECTOR(Z698,2)</f>
        <v>0.5774</v>
      </c>
      <c r="AQ698" s="3" t="str" cm="1">
        <f t="array" ref="AQ698">GETVECTOR(AA698,2)</f>
        <v>0.5774</v>
      </c>
      <c r="AR698" s="3" t="str" cm="1">
        <f t="array" ref="AR698">GETVECTOR(AB698,2)</f>
        <v>0.5774</v>
      </c>
      <c r="AS698" s="3" cm="1">
        <f t="array" ref="AS698">SUM(AK698:AN698*AO698:AR698)</f>
        <v>-0.11378194683875917</v>
      </c>
      <c r="AT698" s="51">
        <f t="shared" si="278"/>
        <v>0.41524576687816855</v>
      </c>
      <c r="AU698" s="48">
        <f t="shared" si="279"/>
        <v>0.64439566019501449</v>
      </c>
      <c r="AV698" s="56"/>
      <c r="AW698" s="56"/>
    </row>
    <row r="699" spans="1:49" ht="15" customHeight="1" x14ac:dyDescent="0.25">
      <c r="A699" s="11">
        <f t="shared" si="267"/>
        <v>696</v>
      </c>
      <c r="B699" s="29">
        <v>31743</v>
      </c>
      <c r="C699" s="25">
        <v>23</v>
      </c>
      <c r="D699" s="12">
        <v>30.2</v>
      </c>
      <c r="E699" s="25">
        <v>25.7</v>
      </c>
      <c r="F699" s="35">
        <v>90</v>
      </c>
      <c r="G699" s="25">
        <v>5</v>
      </c>
      <c r="H699" s="13">
        <v>0</v>
      </c>
      <c r="I699" s="25">
        <v>0</v>
      </c>
      <c r="J699" s="12">
        <v>0</v>
      </c>
      <c r="K699" s="12">
        <v>0</v>
      </c>
      <c r="L699" s="25" t="s">
        <v>11</v>
      </c>
      <c r="M699" s="10"/>
      <c r="N699" s="15"/>
      <c r="O699" s="15"/>
      <c r="P699" s="4"/>
      <c r="Q699" s="54"/>
      <c r="R699" s="42">
        <f t="shared" si="285"/>
        <v>9.3814432989690721E-2</v>
      </c>
      <c r="S699" s="44" t="str" cm="1">
        <f t="array" ref="S699">SETVECTOR(R699:R700)</f>
        <v>0.0938144329896907,0.793814432989691</v>
      </c>
      <c r="T699" s="44">
        <f t="shared" si="280"/>
        <v>1.6494845360824743E-2</v>
      </c>
      <c r="U699" s="5">
        <f t="shared" si="281"/>
        <v>0</v>
      </c>
      <c r="V699" s="5">
        <f t="shared" si="282"/>
        <v>2.9997248451645711E-2</v>
      </c>
      <c r="W699" s="5">
        <f t="shared" si="283"/>
        <v>0.59633873620365041</v>
      </c>
      <c r="X699" s="5">
        <f t="shared" si="284"/>
        <v>1.4477076132828601E-2</v>
      </c>
      <c r="Y699" s="5" t="str" cm="1">
        <f t="array" ref="Y699:AB699">SETMATRIX(GETMATRIX(Y698:AB698)-$O$9*DELTAWEIGHT(S698,$AH$4,AK698:AN698))</f>
        <v>0.5774,0.5774,0.5774</v>
      </c>
      <c r="Z699" s="5" t="str">
        <v>0.620544206031728,0.59521557178332,0.5774</v>
      </c>
      <c r="AA699" s="5" t="str">
        <v>0.689121963611613,0.670596083565166,0.5774</v>
      </c>
      <c r="AB699" s="5" t="str">
        <v>0.630360585568385,0.599613297127693,0.5774</v>
      </c>
      <c r="AC699" s="5" cm="1">
        <f t="array" ref="AC699">SIGMOID(SUM(GETVECTOR(Y699)*GETVECTOR(_xlfn.CONCAT($S699,",",$AH$4)))+U699)</f>
        <v>0.62539631068003165</v>
      </c>
      <c r="AD699" s="5" cm="1">
        <f t="array" ref="AD699">SIGMOID(SUM(GETVECTOR(Z699)*GETVECTOR(_xlfn.CONCAT($S699,",",$AH$4)))+V699)</f>
        <v>0.63661540806343564</v>
      </c>
      <c r="AE699" s="5" cm="1">
        <f t="array" ref="AE699">TANH(SUM(GETVECTOR(AA699)*GETVECTOR(_xlfn.CONCAT($S699,",",$AH$4)))+W699)</f>
        <v>0.83160482175103745</v>
      </c>
      <c r="AF699" s="5" cm="1">
        <f t="array" ref="AF699">SIGMOID(SUM(GETVECTOR(AB699)*GETVECTOR(_xlfn.CONCAT($S699,",",$AH$4)))+X699)</f>
        <v>0.63404178210681605</v>
      </c>
      <c r="AG699" s="5">
        <f t="shared" si="270"/>
        <v>0.52941244294655732</v>
      </c>
      <c r="AH699" s="40">
        <f t="shared" si="271"/>
        <v>0.30746704224385546</v>
      </c>
      <c r="AI699" s="3">
        <f t="shared" si="272"/>
        <v>0.29097219688303072</v>
      </c>
      <c r="AJ699" s="3">
        <f t="shared" si="273"/>
        <v>0.14110441399892243</v>
      </c>
      <c r="AK699" s="3">
        <f t="shared" si="274"/>
        <v>0</v>
      </c>
      <c r="AL699" s="3">
        <f t="shared" si="275"/>
        <v>2.7145712960024562E-2</v>
      </c>
      <c r="AM699" s="3">
        <f t="shared" si="276"/>
        <v>2.7706341012562388E-2</v>
      </c>
      <c r="AN699" s="3">
        <f t="shared" si="277"/>
        <v>3.2740218025323814E-2</v>
      </c>
      <c r="AO699" s="3" t="str" cm="1">
        <f t="array" ref="AO699">GETVECTOR(Y699,2)</f>
        <v>0.5774</v>
      </c>
      <c r="AP699" s="3" t="str" cm="1">
        <f t="array" ref="AP699">GETVECTOR(Z699,2)</f>
        <v>0.5774</v>
      </c>
      <c r="AQ699" s="3" t="str" cm="1">
        <f t="array" ref="AQ699">GETVECTOR(AA699,2)</f>
        <v>0.5774</v>
      </c>
      <c r="AR699" s="3" t="str" cm="1">
        <f t="array" ref="AR699">GETVECTOR(AB699,2)</f>
        <v>0.5774</v>
      </c>
      <c r="AS699" s="3" cm="1">
        <f t="array" ref="AS699">SUM(AK699:AN699*AO699:AR699)</f>
        <v>5.057577785159368E-2</v>
      </c>
      <c r="AT699" s="51">
        <f t="shared" si="278"/>
        <v>8.4664819358937188E-2</v>
      </c>
      <c r="AU699" s="48">
        <f t="shared" si="279"/>
        <v>0.29097219688303072</v>
      </c>
      <c r="AV699" s="56"/>
      <c r="AW699" s="56"/>
    </row>
    <row r="700" spans="1:49" ht="15" customHeight="1" x14ac:dyDescent="0.25">
      <c r="A700" s="11">
        <f t="shared" si="267"/>
        <v>697</v>
      </c>
      <c r="B700" s="29">
        <v>31744</v>
      </c>
      <c r="C700" s="25">
        <v>23</v>
      </c>
      <c r="D700" s="12">
        <v>30.8</v>
      </c>
      <c r="E700" s="25">
        <v>24.8</v>
      </c>
      <c r="F700" s="35">
        <v>91</v>
      </c>
      <c r="G700" s="25">
        <v>2</v>
      </c>
      <c r="H700" s="13">
        <v>0</v>
      </c>
      <c r="I700" s="25">
        <v>0</v>
      </c>
      <c r="J700" s="12">
        <v>0</v>
      </c>
      <c r="K700" s="12">
        <v>1</v>
      </c>
      <c r="L700" s="25" t="s">
        <v>11</v>
      </c>
      <c r="M700" s="10"/>
      <c r="N700" s="15"/>
      <c r="O700" s="15"/>
      <c r="P700" s="4"/>
      <c r="Q700" s="54"/>
      <c r="R700" s="42">
        <f t="shared" si="285"/>
        <v>0.79381443298969068</v>
      </c>
      <c r="S700" s="44" t="str" cm="1">
        <f t="array" ref="S700">SETVECTOR(R700:R701)</f>
        <v>0.793814432989691,0.0164948453608247</v>
      </c>
      <c r="T700" s="44">
        <f t="shared" si="280"/>
        <v>0.12783505154639174</v>
      </c>
      <c r="U700" s="5">
        <f t="shared" si="281"/>
        <v>0</v>
      </c>
      <c r="V700" s="5">
        <f t="shared" si="282"/>
        <v>2.7282677155643253E-2</v>
      </c>
      <c r="W700" s="5">
        <f t="shared" si="283"/>
        <v>0.59356810210239419</v>
      </c>
      <c r="X700" s="5">
        <f t="shared" si="284"/>
        <v>1.120305433029622E-2</v>
      </c>
      <c r="Y700" s="5" t="str" cm="1">
        <f t="array" ref="Y700:AB700">SETMATRIX(GETMATRIX(Y699:AB699)-$O$9*DELTAWEIGHT(S699,$AH$4,AK699:AN699))</f>
        <v>0.5774,0.5774,0.5774</v>
      </c>
      <c r="Z700" s="5" t="str">
        <v>0.620355984366297,0.593622926921982,0.5774</v>
      </c>
      <c r="AA700" s="5" t="str">
        <v>0.688700953772883,0.667033692622068,0.5774</v>
      </c>
      <c r="AB700" s="5" t="str">
        <v>0.630149147393664,0.597824204880053,0.5774</v>
      </c>
      <c r="AC700" s="5" cm="1">
        <f t="array" ref="AC700">SIGMOID(SUM(GETVECTOR(Y700)*GETVECTOR(_xlfn.CONCAT($S700,",",$AH$4)))+U700)</f>
        <v>0.61488010053164754</v>
      </c>
      <c r="AD700" s="5" cm="1">
        <f t="array" ref="AD700">SIGMOID(SUM(GETVECTOR(Z700)*GETVECTOR(_xlfn.CONCAT($S700,",",$AH$4)))+V700)</f>
        <v>0.6293716027172398</v>
      </c>
      <c r="AE700" s="5" cm="1">
        <f t="array" ref="AE700">TANH(SUM(GETVECTOR(AA700)*GETVECTOR(_xlfn.CONCAT($S700,",",$AH$4)))+W700)</f>
        <v>0.81817485288300607</v>
      </c>
      <c r="AF700" s="5" cm="1">
        <f t="array" ref="AF700">SIGMOID(SUM(GETVECTOR(AB700)*GETVECTOR(_xlfn.CONCAT($S700,",",$AH$4)))+X700)</f>
        <v>0.62744832413348317</v>
      </c>
      <c r="AG700" s="5">
        <f t="shared" si="270"/>
        <v>0.51493601846191939</v>
      </c>
      <c r="AH700" s="40">
        <f t="shared" si="271"/>
        <v>0.2972738307918969</v>
      </c>
      <c r="AI700" s="3">
        <f t="shared" si="272"/>
        <v>0.16943877924550516</v>
      </c>
      <c r="AJ700" s="3">
        <f t="shared" si="273"/>
        <v>8.2449805031790183E-2</v>
      </c>
      <c r="AK700" s="3">
        <f t="shared" si="274"/>
        <v>0</v>
      </c>
      <c r="AL700" s="3">
        <f t="shared" si="275"/>
        <v>1.5735537970894005E-2</v>
      </c>
      <c r="AM700" s="3">
        <f t="shared" si="276"/>
        <v>1.7154828118435016E-2</v>
      </c>
      <c r="AN700" s="3">
        <f t="shared" si="277"/>
        <v>1.8765321732821034E-2</v>
      </c>
      <c r="AO700" s="3" t="str" cm="1">
        <f t="array" ref="AO700">GETVECTOR(Y700,2)</f>
        <v>0.5774</v>
      </c>
      <c r="AP700" s="3" t="str" cm="1">
        <f t="array" ref="AP700">GETVECTOR(Z700,2)</f>
        <v>0.5774</v>
      </c>
      <c r="AQ700" s="3" t="str" cm="1">
        <f t="array" ref="AQ700">GETVECTOR(AA700,2)</f>
        <v>0.5774</v>
      </c>
      <c r="AR700" s="3" t="str" cm="1">
        <f t="array" ref="AR700">GETVECTOR(AB700,2)</f>
        <v>0.5774</v>
      </c>
      <c r="AS700" s="3" cm="1">
        <f t="array" ref="AS700">SUM(AK700:AN700*AO700:AR700)</f>
        <v>2.9825994148509442E-2</v>
      </c>
      <c r="AT700" s="51">
        <f t="shared" si="278"/>
        <v>2.8709499912207028E-2</v>
      </c>
      <c r="AU700" s="48">
        <f t="shared" si="279"/>
        <v>0.16943877924550516</v>
      </c>
      <c r="AV700" s="56"/>
      <c r="AW700" s="56"/>
    </row>
    <row r="701" spans="1:49" ht="15" customHeight="1" x14ac:dyDescent="0.25">
      <c r="A701" s="11">
        <f t="shared" si="267"/>
        <v>698</v>
      </c>
      <c r="B701" s="29">
        <v>31745</v>
      </c>
      <c r="C701" s="25">
        <v>23</v>
      </c>
      <c r="D701" s="12">
        <v>31.6</v>
      </c>
      <c r="E701" s="25">
        <v>26.1</v>
      </c>
      <c r="F701" s="35">
        <v>83</v>
      </c>
      <c r="G701" s="25">
        <v>13</v>
      </c>
      <c r="H701" s="13">
        <v>0</v>
      </c>
      <c r="I701" s="25">
        <v>0</v>
      </c>
      <c r="J701" s="12">
        <v>0</v>
      </c>
      <c r="K701" s="12">
        <v>0</v>
      </c>
      <c r="L701" s="25" t="s">
        <v>11</v>
      </c>
      <c r="M701" s="10"/>
      <c r="N701" s="15"/>
      <c r="O701" s="15"/>
      <c r="P701" s="4"/>
      <c r="Q701" s="54"/>
      <c r="R701" s="42">
        <f t="shared" si="285"/>
        <v>1.6494845360824743E-2</v>
      </c>
      <c r="S701" s="44" t="str" cm="1">
        <f t="array" ref="S701">SETVECTOR(R701:R702)</f>
        <v>0.0164948453608247,0.127835051546392</v>
      </c>
      <c r="T701" s="44">
        <f t="shared" si="280"/>
        <v>0</v>
      </c>
      <c r="U701" s="5">
        <f t="shared" si="281"/>
        <v>0</v>
      </c>
      <c r="V701" s="5">
        <f t="shared" si="282"/>
        <v>2.5709123358553854E-2</v>
      </c>
      <c r="W701" s="5">
        <f t="shared" si="283"/>
        <v>0.59185261929055066</v>
      </c>
      <c r="X701" s="5">
        <f t="shared" si="284"/>
        <v>9.3265221570141155E-3</v>
      </c>
      <c r="Y701" s="5" t="str" cm="1">
        <f t="array" ref="Y701:AB701">SETMATRIX(GETMATRIX(Y700:AB700)-$O$9*DELTAWEIGHT(S700,$AH$4,AK700:AN700))</f>
        <v>0.5774,0.5774,0.5774</v>
      </c>
      <c r="Z701" s="5" t="str">
        <v>0.619639175922645,0.593608032201075,0.5774</v>
      </c>
      <c r="AA701" s="5" t="str">
        <v>0.686954910117921,0.666997411195471,0.5774</v>
      </c>
      <c r="AB701" s="5" t="str">
        <v>0.629354813426836,0.597807699239184,0.5774</v>
      </c>
      <c r="AC701" s="5" cm="1">
        <f t="array" ref="AC701">SIGMOID(SUM(GETVECTOR(Y701)*GETVECTOR(_xlfn.CONCAT($S701,",",$AH$4)))+U701)</f>
        <v>0.52082197146610321</v>
      </c>
      <c r="AD701" s="5" cm="1">
        <f t="array" ref="AD701">SIGMOID(SUM(GETVECTOR(Z701)*GETVECTOR(_xlfn.CONCAT($S701,",",$AH$4)))+V701)</f>
        <v>0.52792438498558181</v>
      </c>
      <c r="AE701" s="5" cm="1">
        <f t="array" ref="AE701">TANH(SUM(GETVECTOR(AA701)*GETVECTOR(_xlfn.CONCAT($S701,",",$AH$4)))+W701)</f>
        <v>0.5969849974340915</v>
      </c>
      <c r="AF701" s="5" cm="1">
        <f t="array" ref="AF701">SIGMOID(SUM(GETVECTOR(AB701)*GETVECTOR(_xlfn.CONCAT($S701,",",$AH$4)))+X701)</f>
        <v>0.52401361365358812</v>
      </c>
      <c r="AG701" s="5">
        <f t="shared" si="270"/>
        <v>0.31516293761601188</v>
      </c>
      <c r="AH701" s="40">
        <f t="shared" si="271"/>
        <v>0.1598905444166118</v>
      </c>
      <c r="AI701" s="3">
        <f t="shared" si="272"/>
        <v>0.1598905444166118</v>
      </c>
      <c r="AJ701" s="3">
        <f t="shared" si="273"/>
        <v>7.598426210921462E-2</v>
      </c>
      <c r="AK701" s="3">
        <f t="shared" si="274"/>
        <v>0</v>
      </c>
      <c r="AL701" s="3">
        <f t="shared" si="275"/>
        <v>1.130499456296765E-2</v>
      </c>
      <c r="AM701" s="3">
        <f t="shared" si="276"/>
        <v>2.581769242980787E-2</v>
      </c>
      <c r="AN701" s="3">
        <f t="shared" si="277"/>
        <v>1.2168585395402054E-2</v>
      </c>
      <c r="AO701" s="3" t="str" cm="1">
        <f t="array" ref="AO701">GETVECTOR(Y701,2)</f>
        <v>0.5774</v>
      </c>
      <c r="AP701" s="3" t="str" cm="1">
        <f t="array" ref="AP701">GETVECTOR(Z701,2)</f>
        <v>0.5774</v>
      </c>
      <c r="AQ701" s="3" t="str" cm="1">
        <f t="array" ref="AQ701">GETVECTOR(AA701,2)</f>
        <v>0.5774</v>
      </c>
      <c r="AR701" s="3" t="str" cm="1">
        <f t="array" ref="AR701">GETVECTOR(AB701,2)</f>
        <v>0.5774</v>
      </c>
      <c r="AS701" s="3" cm="1">
        <f t="array" ref="AS701">SUM(AK701:AN701*AO701:AR701)</f>
        <v>2.8460780676933729E-2</v>
      </c>
      <c r="AT701" s="51">
        <f t="shared" si="278"/>
        <v>2.5564986193840511E-2</v>
      </c>
      <c r="AU701" s="48">
        <f t="shared" si="279"/>
        <v>0.1598905444166118</v>
      </c>
      <c r="AV701" s="56"/>
      <c r="AW701" s="56"/>
    </row>
    <row r="702" spans="1:49" ht="15" customHeight="1" x14ac:dyDescent="0.25">
      <c r="A702" s="11">
        <f t="shared" si="267"/>
        <v>699</v>
      </c>
      <c r="B702" s="29">
        <v>31746</v>
      </c>
      <c r="C702" s="25">
        <v>22</v>
      </c>
      <c r="D702" s="12">
        <v>31</v>
      </c>
      <c r="E702" s="25">
        <v>26.1</v>
      </c>
      <c r="F702" s="35">
        <v>84</v>
      </c>
      <c r="G702" s="25">
        <v>0</v>
      </c>
      <c r="H702" s="13">
        <v>0</v>
      </c>
      <c r="I702" s="25">
        <v>0</v>
      </c>
      <c r="J702" s="12">
        <v>0</v>
      </c>
      <c r="K702" s="12">
        <v>1</v>
      </c>
      <c r="L702" s="25" t="s">
        <v>11</v>
      </c>
      <c r="M702" s="10"/>
      <c r="N702" s="15"/>
      <c r="O702" s="15"/>
      <c r="P702" s="4"/>
      <c r="Q702" s="54"/>
      <c r="R702" s="42">
        <f t="shared" si="285"/>
        <v>0.12783505154639174</v>
      </c>
      <c r="S702" s="44" t="str" cm="1">
        <f t="array" ref="S702">SETVECTOR(R702:R703)</f>
        <v>0.127835051546392,0</v>
      </c>
      <c r="T702" s="44">
        <f t="shared" si="280"/>
        <v>0.47525773195876292</v>
      </c>
      <c r="U702" s="5">
        <f t="shared" si="281"/>
        <v>0</v>
      </c>
      <c r="V702" s="5">
        <f t="shared" si="282"/>
        <v>2.4578623902257089E-2</v>
      </c>
      <c r="W702" s="5">
        <f t="shared" si="283"/>
        <v>0.58927085004756985</v>
      </c>
      <c r="X702" s="5">
        <f t="shared" si="284"/>
        <v>8.1096636174739101E-3</v>
      </c>
      <c r="Y702" s="5" t="str" cm="1">
        <f t="array" ref="Y702:AB702">SETMATRIX(GETMATRIX(Y701:AB701)-$O$9*DELTAWEIGHT(S701,$AH$4,AK701:AN701))</f>
        <v>0.5774,0.5774,0.5774</v>
      </c>
      <c r="Z702" s="5" t="str">
        <v>0.619632819981607,0.593558773658028,0.5774</v>
      </c>
      <c r="AA702" s="5" t="str">
        <v>0.686918604947538,0.666716046125,0.5774</v>
      </c>
      <c r="AB702" s="5" t="str">
        <v>0.629348332045316,0.597757468532406,0.5774</v>
      </c>
      <c r="AC702" s="5" cm="1">
        <f t="array" ref="AC702">SIGMOID(SUM(GETVECTOR(Y702)*GETVECTOR(_xlfn.CONCAT($S702,",",$AH$4)))+U702)</f>
        <v>0.51844461627974581</v>
      </c>
      <c r="AD702" s="5" cm="1">
        <f t="array" ref="AD702">SIGMOID(SUM(GETVECTOR(Z702)*GETVECTOR(_xlfn.CONCAT($S702,",",$AH$4)))+V702)</f>
        <v>0.52592408680927882</v>
      </c>
      <c r="AE702" s="5" cm="1">
        <f t="array" ref="AE702">TANH(SUM(GETVECTOR(AA702)*GETVECTOR(_xlfn.CONCAT($S702,",",$AH$4)))+W702)</f>
        <v>0.58961984911965359</v>
      </c>
      <c r="AF702" s="5" cm="1">
        <f t="array" ref="AF702">SIGMOID(SUM(GETVECTOR(AB702)*GETVECTOR(_xlfn.CONCAT($S702,",",$AH$4)))+X702)</f>
        <v>0.52212615006465601</v>
      </c>
      <c r="AG702" s="5">
        <f t="shared" si="270"/>
        <v>0.31009528071287856</v>
      </c>
      <c r="AH702" s="40">
        <f t="shared" si="271"/>
        <v>0.15691132170030789</v>
      </c>
      <c r="AI702" s="3">
        <f t="shared" si="272"/>
        <v>-0.318346410258455</v>
      </c>
      <c r="AJ702" s="3">
        <f t="shared" si="273"/>
        <v>-0.15120517508156425</v>
      </c>
      <c r="AK702" s="3">
        <f t="shared" si="274"/>
        <v>0</v>
      </c>
      <c r="AL702" s="3">
        <f t="shared" si="275"/>
        <v>-2.2228476733100397E-2</v>
      </c>
      <c r="AM702" s="3">
        <f t="shared" si="276"/>
        <v>-5.18763415291758E-2</v>
      </c>
      <c r="AN702" s="3">
        <f t="shared" si="277"/>
        <v>-2.3870829096564735E-2</v>
      </c>
      <c r="AO702" s="3" t="str" cm="1">
        <f t="array" ref="AO702">GETVECTOR(Y702,2)</f>
        <v>0.5774</v>
      </c>
      <c r="AP702" s="3" t="str" cm="1">
        <f t="array" ref="AP702">GETVECTOR(Z702,2)</f>
        <v>0.5774</v>
      </c>
      <c r="AQ702" s="3" t="str" cm="1">
        <f t="array" ref="AQ702">GETVECTOR(AA702,2)</f>
        <v>0.5774</v>
      </c>
      <c r="AR702" s="3" t="str" cm="1">
        <f t="array" ref="AR702">GETVECTOR(AB702,2)</f>
        <v>0.5774</v>
      </c>
      <c r="AS702" s="3" cm="1">
        <f t="array" ref="AS702">SUM(AK702:AN702*AO702:AR702)</f>
        <v>-5.6571138784994757E-2</v>
      </c>
      <c r="AT702" s="51">
        <f t="shared" si="278"/>
        <v>0.10134443692444454</v>
      </c>
      <c r="AU702" s="48">
        <f t="shared" si="279"/>
        <v>0.318346410258455</v>
      </c>
      <c r="AV702" s="56"/>
      <c r="AW702" s="56"/>
    </row>
    <row r="703" spans="1:49" ht="15" customHeight="1" x14ac:dyDescent="0.25">
      <c r="A703" s="11">
        <f t="shared" si="267"/>
        <v>700</v>
      </c>
      <c r="B703" s="29">
        <v>31747</v>
      </c>
      <c r="C703" s="25">
        <v>21</v>
      </c>
      <c r="D703" s="12">
        <v>30</v>
      </c>
      <c r="E703" s="25">
        <v>26</v>
      </c>
      <c r="F703" s="35">
        <v>87</v>
      </c>
      <c r="G703" s="25">
        <v>0</v>
      </c>
      <c r="H703" s="13">
        <v>0</v>
      </c>
      <c r="I703" s="25">
        <v>0</v>
      </c>
      <c r="J703" s="12">
        <v>0</v>
      </c>
      <c r="K703" s="12">
        <v>1</v>
      </c>
      <c r="L703" s="25" t="s">
        <v>11</v>
      </c>
      <c r="M703" s="10"/>
      <c r="N703" s="15"/>
      <c r="O703" s="15"/>
      <c r="P703" s="4"/>
      <c r="Q703" s="54"/>
      <c r="R703" s="42">
        <f t="shared" si="285"/>
        <v>0</v>
      </c>
      <c r="S703" s="44" t="str" cm="1">
        <f t="array" ref="S703">SETVECTOR(R703:R704)</f>
        <v>0,0.475257731958763</v>
      </c>
      <c r="T703" s="44">
        <f t="shared" si="280"/>
        <v>2.0618556701030927E-2</v>
      </c>
      <c r="U703" s="5">
        <f t="shared" si="281"/>
        <v>0</v>
      </c>
      <c r="V703" s="5">
        <f t="shared" si="282"/>
        <v>2.6801471575567129E-2</v>
      </c>
      <c r="W703" s="5">
        <f t="shared" si="283"/>
        <v>0.59445848420048741</v>
      </c>
      <c r="X703" s="5">
        <f t="shared" si="284"/>
        <v>1.0496746527130384E-2</v>
      </c>
      <c r="Y703" s="5" t="str" cm="1">
        <f t="array" ref="Y703:AB703">SETMATRIX(GETMATRIX(Y702:AB702)-$O$9*DELTAWEIGHT(S702,$AH$4,AK702:AN702))</f>
        <v>0.5774,0.5774,0.5774</v>
      </c>
      <c r="Z703" s="5" t="str">
        <v>0.619834622838825,0.593558773658028,0.5774</v>
      </c>
      <c r="AA703" s="5" t="str">
        <v>0.688115291778427,0.666716046125,0.5774</v>
      </c>
      <c r="AB703" s="5" t="str">
        <v>0.629553807177845,0.597757468532406,0.5774</v>
      </c>
      <c r="AC703" s="5" cm="1">
        <f t="array" ref="AC703">SIGMOID(SUM(GETVECTOR(Y703)*GETVECTOR(_xlfn.CONCAT($S703,",",$AH$4)))+U703)</f>
        <v>0.56817616742260091</v>
      </c>
      <c r="AD703" s="5" cm="1">
        <f t="array" ref="AD703">SIGMOID(SUM(GETVECTOR(Z703)*GETVECTOR(_xlfn.CONCAT($S703,",",$AH$4)))+V703)</f>
        <v>0.57661548808342977</v>
      </c>
      <c r="AE703" s="5" cm="1">
        <f t="array" ref="AE703">TANH(SUM(GETVECTOR(AA703)*GETVECTOR(_xlfn.CONCAT($S703,",",$AH$4)))+W703)</f>
        <v>0.72176542017395517</v>
      </c>
      <c r="AF703" s="5" cm="1">
        <f t="array" ref="AF703">SIGMOID(SUM(GETVECTOR(AB703)*GETVECTOR(_xlfn.CONCAT($S703,",",$AH$4)))+X703)</f>
        <v>0.5731183925521004</v>
      </c>
      <c r="AG703" s="5">
        <f t="shared" si="270"/>
        <v>0.41618112003534691</v>
      </c>
      <c r="AH703" s="40">
        <f t="shared" si="271"/>
        <v>0.22564150386331033</v>
      </c>
      <c r="AI703" s="3">
        <f t="shared" si="272"/>
        <v>0.2050229471622794</v>
      </c>
      <c r="AJ703" s="3">
        <f t="shared" si="273"/>
        <v>9.928880922244944E-2</v>
      </c>
      <c r="AK703" s="3">
        <f t="shared" si="274"/>
        <v>0</v>
      </c>
      <c r="AL703" s="3">
        <f t="shared" si="275"/>
        <v>1.7495148922309335E-2</v>
      </c>
      <c r="AM703" s="3">
        <f t="shared" si="276"/>
        <v>2.7426582235918921E-2</v>
      </c>
      <c r="AN703" s="3">
        <f t="shared" si="277"/>
        <v>1.9748262935942174E-2</v>
      </c>
      <c r="AO703" s="3" t="str" cm="1">
        <f t="array" ref="AO703">GETVECTOR(Y703,2)</f>
        <v>0.5774</v>
      </c>
      <c r="AP703" s="3" t="str" cm="1">
        <f t="array" ref="AP703">GETVECTOR(Z703,2)</f>
        <v>0.5774</v>
      </c>
      <c r="AQ703" s="3" t="str" cm="1">
        <f t="array" ref="AQ703">GETVECTOR(AA703,2)</f>
        <v>0.5774</v>
      </c>
      <c r="AR703" s="3" t="str" cm="1">
        <f t="array" ref="AR703">GETVECTOR(AB703,2)</f>
        <v>0.5774</v>
      </c>
      <c r="AS703" s="3" cm="1">
        <f t="array" ref="AS703">SUM(AK703:AN703*AO703:AR703)</f>
        <v>3.7340454589974009E-2</v>
      </c>
      <c r="AT703" s="51">
        <f t="shared" si="278"/>
        <v>4.2034408863106811E-2</v>
      </c>
      <c r="AU703" s="48">
        <f t="shared" si="279"/>
        <v>0.2050229471622794</v>
      </c>
      <c r="AV703" s="56"/>
      <c r="AW703" s="56"/>
    </row>
    <row r="704" spans="1:49" ht="15" customHeight="1" x14ac:dyDescent="0.25">
      <c r="A704" s="11">
        <f t="shared" si="267"/>
        <v>701</v>
      </c>
      <c r="B704" s="29">
        <v>31748</v>
      </c>
      <c r="C704" s="25">
        <v>22</v>
      </c>
      <c r="D704" s="12">
        <v>32</v>
      </c>
      <c r="E704" s="25">
        <v>26.2</v>
      </c>
      <c r="F704" s="35">
        <v>86</v>
      </c>
      <c r="G704" s="25">
        <v>40</v>
      </c>
      <c r="H704" s="13">
        <v>0</v>
      </c>
      <c r="I704" s="25">
        <v>0</v>
      </c>
      <c r="J704" s="12">
        <v>0</v>
      </c>
      <c r="K704" s="12">
        <v>1</v>
      </c>
      <c r="L704" s="25" t="s">
        <v>11</v>
      </c>
      <c r="M704" s="10"/>
      <c r="N704" s="15"/>
      <c r="O704" s="15"/>
      <c r="P704" s="4"/>
      <c r="Q704" s="54"/>
      <c r="R704" s="42">
        <f t="shared" si="285"/>
        <v>0.47525773195876292</v>
      </c>
      <c r="S704" s="44" t="str" cm="1">
        <f t="array" ref="S704">SETVECTOR(R704:R705)</f>
        <v>0.475257731958763,0.0206185567010309</v>
      </c>
      <c r="T704" s="44">
        <f t="shared" si="280"/>
        <v>0</v>
      </c>
      <c r="U704" s="5">
        <f t="shared" si="281"/>
        <v>0</v>
      </c>
      <c r="V704" s="5">
        <f t="shared" si="282"/>
        <v>2.5051956683336197E-2</v>
      </c>
      <c r="W704" s="5">
        <f t="shared" si="283"/>
        <v>0.59171582597689554</v>
      </c>
      <c r="X704" s="5">
        <f t="shared" si="284"/>
        <v>8.5219202335361666E-3</v>
      </c>
      <c r="Y704" s="5" t="str" cm="1">
        <f t="array" ref="Y704:AB704">SETMATRIX(GETMATRIX(Y703:AB703)-$O$9*DELTAWEIGHT(S703,$AH$4,AK703:AN703))</f>
        <v>0.5774,0.5774,0.5774</v>
      </c>
      <c r="Z704" s="5" t="str">
        <v>0.619834622838825,0.593107591972257,0.5774</v>
      </c>
      <c r="AA704" s="5" t="str">
        <v>0.688115291778427,0.665153961164591,0.5774</v>
      </c>
      <c r="AB704" s="5" t="str">
        <v>0.629553807177845,0.597280824998759,0.5774</v>
      </c>
      <c r="AC704" s="5" cm="1">
        <f t="array" ref="AC704">SIGMOID(SUM(GETVECTOR(Y704)*GETVECTOR(_xlfn.CONCAT($S704,",",$AH$4)))+U704)</f>
        <v>0.57109471773893361</v>
      </c>
      <c r="AD704" s="5" cm="1">
        <f t="array" ref="AD704">SIGMOID(SUM(GETVECTOR(Z704)*GETVECTOR(_xlfn.CONCAT($S704,",",$AH$4)))+V704)</f>
        <v>0.58221240390163975</v>
      </c>
      <c r="AE704" s="5" cm="1">
        <f t="array" ref="AE704">TANH(SUM(GETVECTOR(AA704)*GETVECTOR(_xlfn.CONCAT($S704,",",$AH$4)))+W704)</f>
        <v>0.73173990805660882</v>
      </c>
      <c r="AF704" s="5" cm="1">
        <f t="array" ref="AF704">SIGMOID(SUM(GETVECTOR(AB704)*GETVECTOR(_xlfn.CONCAT($S704,",",$AH$4)))+X704)</f>
        <v>0.57933334323057917</v>
      </c>
      <c r="AG704" s="5">
        <f t="shared" si="270"/>
        <v>0.42602805090040308</v>
      </c>
      <c r="AH704" s="40">
        <f t="shared" si="271"/>
        <v>0.23289000968513487</v>
      </c>
      <c r="AI704" s="3">
        <f t="shared" si="272"/>
        <v>0.23289000968513487</v>
      </c>
      <c r="AJ704" s="3">
        <f t="shared" si="273"/>
        <v>0.11311755646593366</v>
      </c>
      <c r="AK704" s="3">
        <f t="shared" si="274"/>
        <v>0</v>
      </c>
      <c r="AL704" s="3">
        <f t="shared" si="275"/>
        <v>2.0133707369415815E-2</v>
      </c>
      <c r="AM704" s="3">
        <f t="shared" si="276"/>
        <v>3.0594982089944701E-2</v>
      </c>
      <c r="AN704" s="3">
        <f t="shared" si="277"/>
        <v>2.2816015744282749E-2</v>
      </c>
      <c r="AO704" s="3" t="str" cm="1">
        <f t="array" ref="AO704">GETVECTOR(Y704,2)</f>
        <v>0.5774</v>
      </c>
      <c r="AP704" s="3" t="str" cm="1">
        <f t="array" ref="AP704">GETVECTOR(Z704,2)</f>
        <v>0.5774</v>
      </c>
      <c r="AQ704" s="3" t="str" cm="1">
        <f t="array" ref="AQ704">GETVECTOR(AA704,2)</f>
        <v>0.5774</v>
      </c>
      <c r="AR704" s="3" t="str" cm="1">
        <f t="array" ref="AR704">GETVECTOR(AB704,2)</f>
        <v>0.5774</v>
      </c>
      <c r="AS704" s="3" cm="1">
        <f t="array" ref="AS704">SUM(AK704:AN704*AO704:AR704)</f>
        <v>4.2464712784583622E-2</v>
      </c>
      <c r="AT704" s="51">
        <f t="shared" si="278"/>
        <v>5.4237756611142218E-2</v>
      </c>
      <c r="AU704" s="48">
        <f t="shared" si="279"/>
        <v>0.23289000968513487</v>
      </c>
      <c r="AV704" s="56"/>
      <c r="AW704" s="56"/>
    </row>
    <row r="705" spans="1:49" ht="15" customHeight="1" x14ac:dyDescent="0.25">
      <c r="A705" s="11">
        <f t="shared" si="267"/>
        <v>702</v>
      </c>
      <c r="B705" s="29">
        <v>31749</v>
      </c>
      <c r="C705" s="25">
        <v>23</v>
      </c>
      <c r="D705" s="12">
        <v>31</v>
      </c>
      <c r="E705" s="25">
        <v>24.8</v>
      </c>
      <c r="F705" s="35">
        <v>90</v>
      </c>
      <c r="G705" s="25">
        <v>39</v>
      </c>
      <c r="H705" s="13">
        <v>0</v>
      </c>
      <c r="I705" s="25">
        <v>0</v>
      </c>
      <c r="J705" s="12">
        <v>0</v>
      </c>
      <c r="K705" s="12">
        <v>1</v>
      </c>
      <c r="L705" s="25" t="s">
        <v>11</v>
      </c>
      <c r="M705" s="10"/>
      <c r="N705" s="15"/>
      <c r="O705" s="15"/>
      <c r="P705" s="4"/>
      <c r="Q705" s="54"/>
      <c r="R705" s="42">
        <f t="shared" si="285"/>
        <v>2.0618556701030927E-2</v>
      </c>
      <c r="S705" s="3"/>
      <c r="T705" s="3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40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52"/>
      <c r="AU705" s="52"/>
      <c r="AV705" s="52"/>
      <c r="AW705" s="52"/>
    </row>
    <row r="706" spans="1:49" ht="15" customHeight="1" x14ac:dyDescent="0.25">
      <c r="A706" s="11">
        <f t="shared" si="267"/>
        <v>703</v>
      </c>
      <c r="B706" s="29">
        <v>31750</v>
      </c>
      <c r="C706" s="25">
        <v>20</v>
      </c>
      <c r="D706" s="12">
        <v>30.8</v>
      </c>
      <c r="E706" s="25">
        <v>24.8</v>
      </c>
      <c r="F706" s="35">
        <v>83</v>
      </c>
      <c r="G706" s="25">
        <v>8</v>
      </c>
      <c r="H706" s="13">
        <v>0</v>
      </c>
      <c r="I706" s="25">
        <v>0</v>
      </c>
      <c r="J706" s="12">
        <v>0</v>
      </c>
      <c r="K706" s="12">
        <v>1</v>
      </c>
      <c r="L706" s="25" t="s">
        <v>11</v>
      </c>
      <c r="M706" s="10"/>
      <c r="N706" s="15"/>
      <c r="O706" s="15"/>
      <c r="P706" s="4"/>
      <c r="Q706" s="55"/>
      <c r="R706" s="42">
        <f t="shared" si="285"/>
        <v>0</v>
      </c>
      <c r="S706" s="3"/>
      <c r="T706" s="3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40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52"/>
      <c r="AU706" s="52"/>
      <c r="AV706" s="52"/>
      <c r="AW706" s="52"/>
    </row>
    <row r="707" spans="1:49" ht="15" customHeight="1" x14ac:dyDescent="0.25">
      <c r="A707" s="11">
        <f t="shared" si="267"/>
        <v>704</v>
      </c>
      <c r="B707" s="29">
        <v>31751</v>
      </c>
      <c r="C707" s="25">
        <v>21</v>
      </c>
      <c r="D707" s="12">
        <v>32</v>
      </c>
      <c r="E707" s="25">
        <v>25.4</v>
      </c>
      <c r="F707" s="35">
        <v>81</v>
      </c>
      <c r="G707" s="25">
        <v>0</v>
      </c>
      <c r="H707" s="13">
        <v>0</v>
      </c>
      <c r="I707" s="25">
        <v>0</v>
      </c>
      <c r="J707" s="12">
        <v>0</v>
      </c>
      <c r="K707" s="12">
        <v>1</v>
      </c>
      <c r="L707" s="25" t="s">
        <v>11</v>
      </c>
      <c r="M707" s="10"/>
      <c r="N707" s="15"/>
      <c r="O707" s="15"/>
      <c r="P707" s="4"/>
      <c r="Q707" s="53">
        <f>1+Q653</f>
        <v>14</v>
      </c>
      <c r="R707" s="42">
        <f t="shared" si="285"/>
        <v>5.1546391752577319E-3</v>
      </c>
      <c r="S707" s="44" t="str" cm="1">
        <f t="array" ref="S707">SETVECTOR(R707:R708)</f>
        <v>0.00515463917525773,0.0206185567010309</v>
      </c>
      <c r="T707" s="44">
        <f>R709</f>
        <v>1</v>
      </c>
      <c r="U707" s="5">
        <f>U704-$O$9*SUM(AK704)</f>
        <v>0</v>
      </c>
      <c r="V707" s="5">
        <f t="shared" ref="V707" si="286">V704-$O$9*SUM(AL704)</f>
        <v>2.3038585946394616E-2</v>
      </c>
      <c r="W707" s="5">
        <f t="shared" ref="W707" si="287">W704-$O$9*SUM(AM704)</f>
        <v>0.58865632776790111</v>
      </c>
      <c r="X707" s="5">
        <f>X704-$O$9*SUM(AN704)</f>
        <v>6.2403186591078914E-3</v>
      </c>
      <c r="Y707" s="5" t="str" cm="1">
        <f t="array" ref="Y707:AB707">SETMATRIX(GETMATRIX(_xlfn.ANCHORARRAY(Y704))-$O$9*DELTAWEIGHT(S704,$AH$4,AK704:AN704))</f>
        <v>0.5774,0.5774,0.5774</v>
      </c>
      <c r="Z707" s="5" t="str">
        <v>0.618877752828794,0.593066079173557,0.5774</v>
      </c>
      <c r="AA707" s="5" t="str">
        <v>0.686661241598688,0.665090878727292,0.5774</v>
      </c>
      <c r="AB707" s="5" t="str">
        <v>0.628469458388349,0.597233781667328,0.5774</v>
      </c>
      <c r="AC707" s="5" cm="1">
        <f t="array" ref="AC707">SIGMOID(SUM(GETVECTOR(Y707)*GETVECTOR(_xlfn.CONCAT($S707,",",$AH$4)))+U707)</f>
        <v>0.50372029216782388</v>
      </c>
      <c r="AD707" s="5" cm="1">
        <f t="array" ref="AD707">SIGMOID(SUM(GETVECTOR(Z707)*GETVECTOR(_xlfn.CONCAT($S707,",",$AH$4)))+V707)</f>
        <v>0.50961302628988581</v>
      </c>
      <c r="AE707" s="5" cm="1">
        <f t="array" ref="AE707">TANH(SUM(GETVECTOR(AA707)*GETVECTOR(_xlfn.CONCAT($S707,",",$AH$4)))+W707)</f>
        <v>0.54124095335403066</v>
      </c>
      <c r="AF707" s="5" cm="1">
        <f t="array" ref="AF707">SIGMOID(SUM(GETVECTOR(AB707)*GETVECTOR(_xlfn.CONCAT($S707,",",$AH$4)))+X707)</f>
        <v>0.50544827198692244</v>
      </c>
      <c r="AG707" s="5">
        <f t="shared" ref="AG707:AG758" si="288">AC707*$AG$4+AE707*AD707</f>
        <v>0.27582344019077049</v>
      </c>
      <c r="AH707" s="40">
        <f t="shared" ref="AH707:AH758" si="289">AF707*TANH(AG707)</f>
        <v>0.13598337226692128</v>
      </c>
      <c r="AI707" s="3">
        <f t="shared" ref="AI707:AI758" si="290">AH707-T707+0</f>
        <v>-0.86401662773307875</v>
      </c>
      <c r="AJ707" s="3">
        <f t="shared" ref="AJ707:AJ758" si="291">AI707*AF707*(1-TANH(AG707)^2)+$AJ$4*$AC$4</f>
        <v>-0.40510625714466697</v>
      </c>
      <c r="AK707" s="3">
        <f t="shared" ref="AK707:AK758" si="292">AJ707*$AG$4*AC707*(1-AC707)</f>
        <v>0</v>
      </c>
      <c r="AL707" s="3">
        <f t="shared" ref="AL707:AL758" si="293">AJ707*AE707*AD707*(1-AD707)</f>
        <v>-5.4794762320941964E-2</v>
      </c>
      <c r="AM707" s="3">
        <f t="shared" ref="AM707:AM758" si="294">AJ707*AD707*(1-AE707^2)</f>
        <v>-0.14597035146917087</v>
      </c>
      <c r="AN707" s="3">
        <f t="shared" ref="AN707:AN758" si="295">AI707*TANH(AG707)*AF707*(1-AF707)</f>
        <v>-5.8105819568149787E-2</v>
      </c>
      <c r="AO707" s="3" t="str" cm="1">
        <f t="array" ref="AO707">GETVECTOR(Y707,2)</f>
        <v>0.5774</v>
      </c>
      <c r="AP707" s="3" t="str" cm="1">
        <f t="array" ref="AP707">GETVECTOR(Z707,2)</f>
        <v>0.5774</v>
      </c>
      <c r="AQ707" s="3" t="str" cm="1">
        <f t="array" ref="AQ707">GETVECTOR(AA707,2)</f>
        <v>0.5774</v>
      </c>
      <c r="AR707" s="3" t="str" cm="1">
        <f t="array" ref="AR707">GETVECTOR(AB707,2)</f>
        <v>0.5774</v>
      </c>
      <c r="AS707" s="3" cm="1">
        <f t="array" ref="AS707">SUM(AK707:AN707*AO707:AR707)</f>
        <v>-0.14947207692106085</v>
      </c>
      <c r="AT707" s="51">
        <f t="shared" ref="AT707:AT758" si="296">AVERAGE((T707-AH707)^2)</f>
        <v>0.7465247329992416</v>
      </c>
      <c r="AU707" s="48">
        <f t="shared" ref="AU707:AU758" si="297">SQRT(AT707)</f>
        <v>0.86401662773307875</v>
      </c>
      <c r="AV707" s="56">
        <f>AVERAGE(AT707:AT758)</f>
        <v>6.8295001139588765E-2</v>
      </c>
      <c r="AW707" s="56">
        <f>SQRT(AV707)</f>
        <v>0.26133312292855027</v>
      </c>
    </row>
    <row r="708" spans="1:49" ht="15" customHeight="1" x14ac:dyDescent="0.25">
      <c r="A708" s="11">
        <f t="shared" si="267"/>
        <v>705</v>
      </c>
      <c r="B708" s="29">
        <v>31752</v>
      </c>
      <c r="C708" s="25">
        <v>21</v>
      </c>
      <c r="D708" s="12">
        <v>33.4</v>
      </c>
      <c r="E708" s="25">
        <v>26.2</v>
      </c>
      <c r="F708" s="35">
        <v>81</v>
      </c>
      <c r="G708" s="25">
        <v>0</v>
      </c>
      <c r="H708" s="13">
        <v>0</v>
      </c>
      <c r="I708" s="25">
        <v>0</v>
      </c>
      <c r="J708" s="12">
        <v>0</v>
      </c>
      <c r="K708" s="12">
        <v>1</v>
      </c>
      <c r="L708" s="25" t="s">
        <v>11</v>
      </c>
      <c r="M708" s="10"/>
      <c r="N708" s="15"/>
      <c r="O708" s="15"/>
      <c r="P708" s="4"/>
      <c r="Q708" s="54"/>
      <c r="R708" s="42">
        <f t="shared" si="285"/>
        <v>2.0618556701030927E-2</v>
      </c>
      <c r="S708" s="44" t="str" cm="1">
        <f t="array" ref="S708">SETVECTOR(R708:R709)</f>
        <v>0.0206185567010309,1</v>
      </c>
      <c r="T708" s="44">
        <f t="shared" ref="T708:T758" si="298">R710</f>
        <v>0.52577319587628868</v>
      </c>
      <c r="U708" s="5">
        <f t="shared" ref="U708:U758" si="299">U707-$O$9*SUM(AK707)</f>
        <v>0</v>
      </c>
      <c r="V708" s="5">
        <f t="shared" ref="V708:V758" si="300">V707-$O$9*SUM(AL707)</f>
        <v>2.8518062178488811E-2</v>
      </c>
      <c r="W708" s="5">
        <f t="shared" ref="W708:W758" si="301">W707-$O$9*SUM(AM707)</f>
        <v>0.60325336291481824</v>
      </c>
      <c r="X708" s="5">
        <f t="shared" ref="X708:X758" si="302">X707-$O$9*SUM(AN707)</f>
        <v>1.2050900615922872E-2</v>
      </c>
      <c r="Y708" s="5" t="str" cm="1">
        <f t="array" ref="Y708:AB708">SETMATRIX(GETMATRIX(Y707:AB707)-$O$9*DELTAWEIGHT(S707,$AH$4,AK707:AN707))</f>
        <v>0.5774,0.5774,0.5774</v>
      </c>
      <c r="Z708" s="5" t="str">
        <v>0.618888036951325,0.593107215663683,0.5774</v>
      </c>
      <c r="AA708" s="5" t="str">
        <v>0.686783770495792,0.665580994315706,0.5774</v>
      </c>
      <c r="AB708" s="5" t="str">
        <v>0.62847978899593,0.597275104097653,0.5774</v>
      </c>
      <c r="AC708" s="5" cm="1">
        <f t="array" ref="AC708">SIGMOID(SUM(GETVECTOR(Y708)*GETVECTOR(_xlfn.CONCAT($S708,",",$AH$4)))+U708)</f>
        <v>0.64320570002646305</v>
      </c>
      <c r="AD708" s="5" cm="1">
        <f t="array" ref="AD708">SIGMOID(SUM(GETVECTOR(Z708)*GETVECTOR(_xlfn.CONCAT($S708,",",$AH$4)))+V708)</f>
        <v>0.65348327545542084</v>
      </c>
      <c r="AE708" s="5" cm="1">
        <f t="array" ref="AE708">TANH(SUM(GETVECTOR(AA708)*GETVECTOR(_xlfn.CONCAT($S708,",",$AH$4)))+W708)</f>
        <v>0.85728079954533398</v>
      </c>
      <c r="AF708" s="5" cm="1">
        <f t="array" ref="AF708">SIGMOID(SUM(GETVECTOR(AB708)*GETVECTOR(_xlfn.CONCAT($S708,",",$AH$4)))+X708)</f>
        <v>0.65073791007135795</v>
      </c>
      <c r="AG708" s="5">
        <f t="shared" si="288"/>
        <v>0.56021866487192695</v>
      </c>
      <c r="AH708" s="40">
        <f t="shared" si="289"/>
        <v>0.33066573726879156</v>
      </c>
      <c r="AI708" s="3">
        <f t="shared" si="290"/>
        <v>-0.19510745860749712</v>
      </c>
      <c r="AJ708" s="3">
        <f t="shared" si="291"/>
        <v>-9.418101131057896E-2</v>
      </c>
      <c r="AK708" s="3">
        <f t="shared" si="292"/>
        <v>0</v>
      </c>
      <c r="AL708" s="3">
        <f t="shared" si="293"/>
        <v>-1.8282901702759691E-2</v>
      </c>
      <c r="AM708" s="3">
        <f t="shared" si="294"/>
        <v>-1.6313900148762127E-2</v>
      </c>
      <c r="AN708" s="3">
        <f t="shared" si="295"/>
        <v>-2.2532766548743307E-2</v>
      </c>
      <c r="AO708" s="3" t="str" cm="1">
        <f t="array" ref="AO708">GETVECTOR(Y708,2)</f>
        <v>0.5774</v>
      </c>
      <c r="AP708" s="3" t="str" cm="1">
        <f t="array" ref="AP708">GETVECTOR(Z708,2)</f>
        <v>0.5774</v>
      </c>
      <c r="AQ708" s="3" t="str" cm="1">
        <f t="array" ref="AQ708">GETVECTOR(AA708,2)</f>
        <v>0.5774</v>
      </c>
      <c r="AR708" s="3" t="str" cm="1">
        <f t="array" ref="AR708">GETVECTOR(AB708,2)</f>
        <v>0.5774</v>
      </c>
      <c r="AS708" s="3" cm="1">
        <f t="array" ref="AS708">SUM(AK708:AN708*AO708:AR708)</f>
        <v>-3.2986612794313086E-2</v>
      </c>
      <c r="AT708" s="51">
        <f t="shared" si="296"/>
        <v>3.80669204042762E-2</v>
      </c>
      <c r="AU708" s="48">
        <f t="shared" si="297"/>
        <v>0.19510745860749712</v>
      </c>
      <c r="AV708" s="56"/>
      <c r="AW708" s="56"/>
    </row>
    <row r="709" spans="1:49" ht="15" customHeight="1" x14ac:dyDescent="0.25">
      <c r="A709" s="11">
        <f t="shared" si="267"/>
        <v>706</v>
      </c>
      <c r="B709" s="29">
        <v>31753</v>
      </c>
      <c r="C709" s="25">
        <v>23</v>
      </c>
      <c r="D709" s="12">
        <v>32</v>
      </c>
      <c r="E709" s="25">
        <v>26.4</v>
      </c>
      <c r="F709" s="35">
        <v>90</v>
      </c>
      <c r="G709" s="25">
        <v>4</v>
      </c>
      <c r="H709" s="13">
        <v>0</v>
      </c>
      <c r="I709" s="25">
        <v>0</v>
      </c>
      <c r="J709" s="12">
        <v>0</v>
      </c>
      <c r="K709" s="12">
        <v>2</v>
      </c>
      <c r="L709" s="25" t="s">
        <v>11</v>
      </c>
      <c r="M709" s="10"/>
      <c r="N709" s="15"/>
      <c r="O709" s="15"/>
      <c r="P709" s="4"/>
      <c r="Q709" s="54"/>
      <c r="R709" s="42">
        <f t="shared" si="285"/>
        <v>1</v>
      </c>
      <c r="S709" s="44" t="str" cm="1">
        <f t="array" ref="S709">SETVECTOR(R709:R710)</f>
        <v>1,0.525773195876289</v>
      </c>
      <c r="T709" s="44">
        <f t="shared" si="298"/>
        <v>0.62061855670103094</v>
      </c>
      <c r="U709" s="5">
        <f t="shared" si="299"/>
        <v>0</v>
      </c>
      <c r="V709" s="5">
        <f t="shared" si="300"/>
        <v>3.0346352348764781E-2</v>
      </c>
      <c r="W709" s="5">
        <f t="shared" si="301"/>
        <v>0.60488475292969446</v>
      </c>
      <c r="X709" s="5">
        <f t="shared" si="302"/>
        <v>1.4304177270797202E-2</v>
      </c>
      <c r="Y709" s="5" t="str" cm="1">
        <f t="array" ref="Y709:AB709">SETMATRIX(GETMATRIX(Y708:AB708)-$O$9*DELTAWEIGHT(S708,$AH$4,AK708:AN708))</f>
        <v>0.5774,0.5774,0.5774</v>
      </c>
      <c r="Z709" s="5" t="str">
        <v>0.618932841627577,0.595280242461921,0.5774</v>
      </c>
      <c r="AA709" s="5" t="str">
        <v>0.686895726551901,0.671010863037015,0.5774</v>
      </c>
      <c r="AB709" s="5" t="str">
        <v>0.628530081083453,0.5997142703425,0.5774</v>
      </c>
      <c r="AC709" s="5" cm="1">
        <f t="array" ref="AC709">SIGMOID(SUM(GETVECTOR(Y709)*GETVECTOR(_xlfn.CONCAT($S709,",",$AH$4)))+U709)</f>
        <v>0.70702555896734465</v>
      </c>
      <c r="AD709" s="5" cm="1">
        <f t="array" ref="AD709">SIGMOID(SUM(GETVECTOR(Z709)*GETVECTOR(_xlfn.CONCAT($S709,",",$AH$4)))+V709)</f>
        <v>0.72357438445113176</v>
      </c>
      <c r="AE709" s="5" cm="1">
        <f t="array" ref="AE709">TANH(SUM(GETVECTOR(AA709)*GETVECTOR(_xlfn.CONCAT($S709,",",$AH$4)))+W709)</f>
        <v>0.92811011479319905</v>
      </c>
      <c r="AF709" s="5" cm="1">
        <f t="array" ref="AF709">SIGMOID(SUM(GETVECTOR(AB709)*GETVECTOR(_xlfn.CONCAT($S709,",",$AH$4)))+X709)</f>
        <v>0.72275084004625012</v>
      </c>
      <c r="AG709" s="5">
        <f t="shared" si="288"/>
        <v>0.67155670501435827</v>
      </c>
      <c r="AH709" s="40">
        <f t="shared" si="289"/>
        <v>0.42353412343450458</v>
      </c>
      <c r="AI709" s="3">
        <f t="shared" si="290"/>
        <v>-0.19708443326652636</v>
      </c>
      <c r="AJ709" s="3">
        <f t="shared" si="291"/>
        <v>-9.3528111716440779E-2</v>
      </c>
      <c r="AK709" s="3">
        <f t="shared" si="292"/>
        <v>0</v>
      </c>
      <c r="AL709" s="3">
        <f t="shared" si="293"/>
        <v>-1.7362135496669488E-2</v>
      </c>
      <c r="AM709" s="3">
        <f t="shared" si="294"/>
        <v>-9.3804780843353003E-3</v>
      </c>
      <c r="AN709" s="3">
        <f t="shared" si="295"/>
        <v>-2.3142537079401931E-2</v>
      </c>
      <c r="AO709" s="3" t="str" cm="1">
        <f t="array" ref="AO709">GETVECTOR(Y709,2)</f>
        <v>0.5774</v>
      </c>
      <c r="AP709" s="3" t="str" cm="1">
        <f t="array" ref="AP709">GETVECTOR(Z709,2)</f>
        <v>0.5774</v>
      </c>
      <c r="AQ709" s="3" t="str" cm="1">
        <f t="array" ref="AQ709">GETVECTOR(AA709,2)</f>
        <v>0.5774</v>
      </c>
      <c r="AR709" s="3" t="str" cm="1">
        <f t="array" ref="AR709">GETVECTOR(AB709,2)</f>
        <v>0.5774</v>
      </c>
      <c r="AS709" s="3" cm="1">
        <f t="array" ref="AS709">SUM(AK709:AN709*AO709:AR709)</f>
        <v>-2.8803685991318842E-2</v>
      </c>
      <c r="AT709" s="51">
        <f t="shared" si="296"/>
        <v>3.884227383598788E-2</v>
      </c>
      <c r="AU709" s="48">
        <f t="shared" si="297"/>
        <v>0.19708443326652636</v>
      </c>
      <c r="AV709" s="56"/>
      <c r="AW709" s="56"/>
    </row>
    <row r="710" spans="1:49" ht="15" customHeight="1" x14ac:dyDescent="0.25">
      <c r="A710" s="11">
        <f t="shared" ref="A710:A773" si="303">A709+1</f>
        <v>707</v>
      </c>
      <c r="B710" s="29">
        <v>31754</v>
      </c>
      <c r="C710" s="25">
        <v>19</v>
      </c>
      <c r="D710" s="12">
        <v>33.5</v>
      </c>
      <c r="E710" s="25">
        <v>26.4</v>
      </c>
      <c r="F710" s="35">
        <v>90</v>
      </c>
      <c r="G710" s="25">
        <v>10</v>
      </c>
      <c r="H710" s="13">
        <v>0</v>
      </c>
      <c r="I710" s="25">
        <v>0</v>
      </c>
      <c r="J710" s="12">
        <v>0</v>
      </c>
      <c r="K710" s="12">
        <v>1</v>
      </c>
      <c r="L710" s="25" t="s">
        <v>11</v>
      </c>
      <c r="M710" s="10"/>
      <c r="N710" s="15"/>
      <c r="O710" s="15"/>
      <c r="P710" s="4"/>
      <c r="Q710" s="54"/>
      <c r="R710" s="42">
        <f t="shared" si="285"/>
        <v>0.52577319587628868</v>
      </c>
      <c r="S710" s="44" t="str" cm="1">
        <f t="array" ref="S710">SETVECTOR(R710:R711)</f>
        <v>0.525773195876289,0.620618556701031</v>
      </c>
      <c r="T710" s="44">
        <f t="shared" si="298"/>
        <v>0.23711340206185566</v>
      </c>
      <c r="U710" s="5">
        <f t="shared" si="299"/>
        <v>0</v>
      </c>
      <c r="V710" s="5">
        <f t="shared" si="300"/>
        <v>3.2082565898431732E-2</v>
      </c>
      <c r="W710" s="5">
        <f t="shared" si="301"/>
        <v>0.605822800738128</v>
      </c>
      <c r="X710" s="5">
        <f t="shared" si="302"/>
        <v>1.6618430978737393E-2</v>
      </c>
      <c r="Y710" s="5" t="str" cm="1">
        <f t="array" ref="Y710:AB710">SETMATRIX(GETMATRIX(Y709:AB709)-$O$9*DELTAWEIGHT(S709,$AH$4,AK709:AN709))</f>
        <v>0.5774,0.5774,0.5774</v>
      </c>
      <c r="Z710" s="5" t="str">
        <v>0.621124174008118,0.596432386290865,0.5774</v>
      </c>
      <c r="AA710" s="5" t="str">
        <v>0.690395045758945,0.672850711279894,0.5774</v>
      </c>
      <c r="AB710" s="5" t="str">
        <v>0.631218576676553,0.601127809262584,0.5774</v>
      </c>
      <c r="AC710" s="5" cm="1">
        <f t="array" ref="AC710">SIGMOID(SUM(GETVECTOR(Y710)*GETVECTOR(_xlfn.CONCAT($S710,",",$AH$4)))+U710)</f>
        <v>0.65969303906938159</v>
      </c>
      <c r="AD710" s="5" cm="1">
        <f t="array" ref="AD710">SIGMOID(SUM(GETVECTOR(Z710)*GETVECTOR(_xlfn.CONCAT($S710,",",$AH$4)))+V710)</f>
        <v>0.67454408418834289</v>
      </c>
      <c r="AE710" s="5" cm="1">
        <f t="array" ref="AE710">TANH(SUM(GETVECTOR(AA710)*GETVECTOR(_xlfn.CONCAT($S710,",",$AH$4)))+W710)</f>
        <v>0.88237581223890715</v>
      </c>
      <c r="AF710" s="5" cm="1">
        <f t="array" ref="AF710">SIGMOID(SUM(GETVECTOR(AB710)*GETVECTOR(_xlfn.CONCAT($S710,",",$AH$4)))+X710)</f>
        <v>0.67295205659842294</v>
      </c>
      <c r="AG710" s="5">
        <f t="shared" si="288"/>
        <v>0.59520138417663881</v>
      </c>
      <c r="AH710" s="40">
        <f t="shared" si="289"/>
        <v>0.35910483702062479</v>
      </c>
      <c r="AI710" s="3">
        <f t="shared" si="290"/>
        <v>0.12199143495876913</v>
      </c>
      <c r="AJ710" s="3">
        <f t="shared" si="291"/>
        <v>5.8717443656816852E-2</v>
      </c>
      <c r="AK710" s="3">
        <f t="shared" si="292"/>
        <v>0</v>
      </c>
      <c r="AL710" s="3">
        <f t="shared" si="293"/>
        <v>1.1374262382083555E-2</v>
      </c>
      <c r="AM710" s="3">
        <f t="shared" si="294"/>
        <v>8.7696134082200176E-3</v>
      </c>
      <c r="AN710" s="3">
        <f t="shared" si="295"/>
        <v>1.4327222889433524E-2</v>
      </c>
      <c r="AO710" s="3" t="str" cm="1">
        <f t="array" ref="AO710">GETVECTOR(Y710,2)</f>
        <v>0.5774</v>
      </c>
      <c r="AP710" s="3" t="str" cm="1">
        <f t="array" ref="AP710">GETVECTOR(Z710,2)</f>
        <v>0.5774</v>
      </c>
      <c r="AQ710" s="3" t="str" cm="1">
        <f t="array" ref="AQ710">GETVECTOR(AA710,2)</f>
        <v>0.5774</v>
      </c>
      <c r="AR710" s="3" t="str" cm="1">
        <f t="array" ref="AR710">GETVECTOR(AB710,2)</f>
        <v>0.5774</v>
      </c>
      <c r="AS710" s="3" cm="1">
        <f t="array" ref="AS710">SUM(AK710:AN710*AO710:AR710)</f>
        <v>1.9903612377680201E-2</v>
      </c>
      <c r="AT710" s="51">
        <f t="shared" si="296"/>
        <v>1.4881910203299599E-2</v>
      </c>
      <c r="AU710" s="48">
        <f t="shared" si="297"/>
        <v>0.12199143495876913</v>
      </c>
      <c r="AV710" s="56"/>
      <c r="AW710" s="56"/>
    </row>
    <row r="711" spans="1:49" ht="15" customHeight="1" x14ac:dyDescent="0.25">
      <c r="A711" s="11">
        <f t="shared" si="303"/>
        <v>708</v>
      </c>
      <c r="B711" s="29">
        <v>31755</v>
      </c>
      <c r="C711" s="25">
        <v>23</v>
      </c>
      <c r="D711" s="12">
        <v>32.200000000000003</v>
      </c>
      <c r="E711" s="25">
        <v>26</v>
      </c>
      <c r="F711" s="35">
        <v>86</v>
      </c>
      <c r="G711" s="25">
        <v>0</v>
      </c>
      <c r="H711" s="13">
        <v>0</v>
      </c>
      <c r="I711" s="25">
        <v>0</v>
      </c>
      <c r="J711" s="12">
        <v>0</v>
      </c>
      <c r="K711" s="12">
        <v>2</v>
      </c>
      <c r="L711" s="25" t="s">
        <v>11</v>
      </c>
      <c r="M711" s="10"/>
      <c r="N711" s="15"/>
      <c r="O711" s="15"/>
      <c r="P711" s="4"/>
      <c r="Q711" s="54"/>
      <c r="R711" s="42">
        <f t="shared" si="285"/>
        <v>0.62061855670103094</v>
      </c>
      <c r="S711" s="44" t="str" cm="1">
        <f t="array" ref="S711">SETVECTOR(R711:R712)</f>
        <v>0.620618556701031,0.237113402061856</v>
      </c>
      <c r="T711" s="44">
        <f t="shared" si="298"/>
        <v>0.10309278350515463</v>
      </c>
      <c r="U711" s="5">
        <f t="shared" si="299"/>
        <v>0</v>
      </c>
      <c r="V711" s="5">
        <f t="shared" si="300"/>
        <v>3.0945139660223376E-2</v>
      </c>
      <c r="W711" s="5">
        <f t="shared" si="301"/>
        <v>0.60494583939730595</v>
      </c>
      <c r="X711" s="5">
        <f t="shared" si="302"/>
        <v>1.518570868979404E-2</v>
      </c>
      <c r="Y711" s="5" t="str" cm="1">
        <f t="array" ref="Y711:AB711">SETMATRIX(GETMATRIX(Y710:AB710)-$O$9*DELTAWEIGHT(S710,$AH$4,AK710:AN710))</f>
        <v>0.5774,0.5774,0.5774</v>
      </c>
      <c r="Z711" s="5" t="str">
        <v>0.620891232941341,0.59615742448263,0.5774</v>
      </c>
      <c r="AA711" s="5" t="str">
        <v>0.689890047089514,0.672254614811271,0.5774</v>
      </c>
      <c r="AB711" s="5" t="str">
        <v>0.630950725290551,0.600811639587342,0.5774</v>
      </c>
      <c r="AC711" s="5" cm="1">
        <f t="array" ref="AC711">SIGMOID(SUM(GETVECTOR(Y711)*GETVECTOR(_xlfn.CONCAT($S711,",",$AH$4)))+U711)</f>
        <v>0.62134345895524834</v>
      </c>
      <c r="AD711" s="5" cm="1">
        <f t="array" ref="AD711">SIGMOID(SUM(GETVECTOR(Z711)*GETVECTOR(_xlfn.CONCAT($S711,",",$AH$4)))+V711)</f>
        <v>0.63590599953271731</v>
      </c>
      <c r="AE711" s="5" cm="1">
        <f t="array" ref="AE711">TANH(SUM(GETVECTOR(AA711)*GETVECTOR(_xlfn.CONCAT($S711,",",$AH$4)))+W711)</f>
        <v>0.83135414631081261</v>
      </c>
      <c r="AF711" s="5" cm="1">
        <f t="array" ref="AF711">SIGMOID(SUM(GETVECTOR(AB711)*GETVECTOR(_xlfn.CONCAT($S711,",",$AH$4)))+X711)</f>
        <v>0.63395598198944259</v>
      </c>
      <c r="AG711" s="5">
        <f t="shared" si="288"/>
        <v>0.52866308937544626</v>
      </c>
      <c r="AH711" s="40">
        <f t="shared" si="289"/>
        <v>0.30706195975767969</v>
      </c>
      <c r="AI711" s="3">
        <f t="shared" si="290"/>
        <v>0.20396917625252506</v>
      </c>
      <c r="AJ711" s="3">
        <f t="shared" si="291"/>
        <v>9.8971538319158364E-2</v>
      </c>
      <c r="AK711" s="3">
        <f t="shared" si="292"/>
        <v>0</v>
      </c>
      <c r="AL711" s="3">
        <f t="shared" si="293"/>
        <v>1.9050344460503972E-2</v>
      </c>
      <c r="AM711" s="3">
        <f t="shared" si="294"/>
        <v>1.9437985202766635E-2</v>
      </c>
      <c r="AN711" s="3">
        <f t="shared" si="295"/>
        <v>2.2925766946157076E-2</v>
      </c>
      <c r="AO711" s="3" t="str" cm="1">
        <f t="array" ref="AO711">GETVECTOR(Y711,2)</f>
        <v>0.5774</v>
      </c>
      <c r="AP711" s="3" t="str" cm="1">
        <f t="array" ref="AP711">GETVECTOR(Z711,2)</f>
        <v>0.5774</v>
      </c>
      <c r="AQ711" s="3" t="str" cm="1">
        <f t="array" ref="AQ711">GETVECTOR(AA711,2)</f>
        <v>0.5774</v>
      </c>
      <c r="AR711" s="3" t="str" cm="1">
        <f t="array" ref="AR711">GETVECTOR(AB711,2)</f>
        <v>0.5774</v>
      </c>
      <c r="AS711" s="3" cm="1">
        <f t="array" ref="AS711">SUM(AK711:AN711*AO711:AR711)</f>
        <v>3.5460499382283545E-2</v>
      </c>
      <c r="AT711" s="51">
        <f t="shared" si="296"/>
        <v>4.160342486113363E-2</v>
      </c>
      <c r="AU711" s="48">
        <f t="shared" si="297"/>
        <v>0.20396917625252506</v>
      </c>
      <c r="AV711" s="56"/>
      <c r="AW711" s="56"/>
    </row>
    <row r="712" spans="1:49" ht="15" customHeight="1" x14ac:dyDescent="0.25">
      <c r="A712" s="11">
        <f t="shared" si="303"/>
        <v>709</v>
      </c>
      <c r="B712" s="29">
        <v>31756</v>
      </c>
      <c r="C712" s="25">
        <v>23</v>
      </c>
      <c r="D712" s="12">
        <v>31.2</v>
      </c>
      <c r="E712" s="25">
        <v>26</v>
      </c>
      <c r="F712" s="35">
        <v>84</v>
      </c>
      <c r="G712" s="25">
        <v>12</v>
      </c>
      <c r="H712" s="13">
        <v>0</v>
      </c>
      <c r="I712" s="25">
        <v>0</v>
      </c>
      <c r="J712" s="12">
        <v>0</v>
      </c>
      <c r="K712" s="12">
        <v>1</v>
      </c>
      <c r="L712" s="25" t="s">
        <v>11</v>
      </c>
      <c r="M712" s="10"/>
      <c r="N712" s="15"/>
      <c r="O712" s="15"/>
      <c r="P712" s="4"/>
      <c r="Q712" s="54"/>
      <c r="R712" s="42">
        <f t="shared" si="285"/>
        <v>0.23711340206185566</v>
      </c>
      <c r="S712" s="44" t="str" cm="1">
        <f t="array" ref="S712">SETVECTOR(R712:R713)</f>
        <v>0.237113402061856,0.103092783505155</v>
      </c>
      <c r="T712" s="44">
        <f t="shared" si="298"/>
        <v>0.17525773195876287</v>
      </c>
      <c r="U712" s="5">
        <f t="shared" si="299"/>
        <v>0</v>
      </c>
      <c r="V712" s="5">
        <f t="shared" si="300"/>
        <v>2.9040105214172978E-2</v>
      </c>
      <c r="W712" s="5">
        <f t="shared" si="301"/>
        <v>0.60300204087702924</v>
      </c>
      <c r="X712" s="5">
        <f t="shared" si="302"/>
        <v>1.2893131995178332E-2</v>
      </c>
      <c r="Y712" s="5" t="str" cm="1">
        <f t="array" ref="Y712:AB712">SETMATRIX(GETMATRIX(Y711:AB711)-$O$9*DELTAWEIGHT(S711,$AH$4,AK711:AN711))</f>
        <v>0.5774,0.5774,0.5774</v>
      </c>
      <c r="Z712" s="5" t="str">
        <v>0.62030244147684,0.59593247093307,0.5774</v>
      </c>
      <c r="AA712" s="5" t="str">
        <v>0.688221235320234,0.671617028919353,0.5774</v>
      </c>
      <c r="AB712" s="5" t="str">
        <v>0.63030509763615,0.600564971214398,0.5774</v>
      </c>
      <c r="AC712" s="5" cm="1">
        <f t="array" ref="AC712">SIGMOID(SUM(GETVECTOR(Y712)*GETVECTOR(_xlfn.CONCAT($S712,",",$AH$4)))+U712)</f>
        <v>0.54895145763587516</v>
      </c>
      <c r="AD712" s="5" cm="1">
        <f t="array" ref="AD712">SIGMOID(SUM(GETVECTOR(Z712)*GETVECTOR(_xlfn.CONCAT($S712,",",$AH$4)))+V712)</f>
        <v>0.55911188382162547</v>
      </c>
      <c r="AE712" s="5" cm="1">
        <f t="array" ref="AE712">TANH(SUM(GETVECTOR(AA712)*GETVECTOR(_xlfn.CONCAT($S712,",",$AH$4)))+W712)</f>
        <v>0.68337950359456667</v>
      </c>
      <c r="AF712" s="5" cm="1">
        <f t="array" ref="AF712">SIGMOID(SUM(GETVECTOR(AB712)*GETVECTOR(_xlfn.CONCAT($S712,",",$AH$4)))+X712)</f>
        <v>0.555831410324374</v>
      </c>
      <c r="AG712" s="5">
        <f t="shared" si="288"/>
        <v>0.38208560161984545</v>
      </c>
      <c r="AH712" s="40">
        <f t="shared" si="289"/>
        <v>0.20261017751042262</v>
      </c>
      <c r="AI712" s="3">
        <f t="shared" si="290"/>
        <v>2.7352445551659749E-2</v>
      </c>
      <c r="AJ712" s="3">
        <f t="shared" si="291"/>
        <v>1.3183235724140305E-2</v>
      </c>
      <c r="AK712" s="3">
        <f t="shared" si="292"/>
        <v>0</v>
      </c>
      <c r="AL712" s="3">
        <f t="shared" si="293"/>
        <v>2.2208083551078965E-3</v>
      </c>
      <c r="AM712" s="3">
        <f t="shared" si="294"/>
        <v>3.928636084046663E-3</v>
      </c>
      <c r="AN712" s="3">
        <f t="shared" si="295"/>
        <v>2.4615307331636691E-3</v>
      </c>
      <c r="AO712" s="3" t="str" cm="1">
        <f t="array" ref="AO712">GETVECTOR(Y712,2)</f>
        <v>0.5774</v>
      </c>
      <c r="AP712" s="3" t="str" cm="1">
        <f t="array" ref="AP712">GETVECTOR(Z712,2)</f>
        <v>0.5774</v>
      </c>
      <c r="AQ712" s="3" t="str" cm="1">
        <f t="array" ref="AQ712">GETVECTOR(AA712,2)</f>
        <v>0.5774</v>
      </c>
      <c r="AR712" s="3" t="str" cm="1">
        <f t="array" ref="AR712">GETVECTOR(AB712,2)</f>
        <v>0.5774</v>
      </c>
      <c r="AS712" s="3" cm="1">
        <f t="array" ref="AS712">SUM(AK712:AN712*AO712:AR712)</f>
        <v>4.9719770644965459E-3</v>
      </c>
      <c r="AT712" s="51">
        <f t="shared" si="296"/>
        <v>7.4815627765651121E-4</v>
      </c>
      <c r="AU712" s="48">
        <f t="shared" si="297"/>
        <v>2.7352445551659749E-2</v>
      </c>
      <c r="AV712" s="56"/>
      <c r="AW712" s="56"/>
    </row>
    <row r="713" spans="1:49" ht="15" customHeight="1" x14ac:dyDescent="0.25">
      <c r="A713" s="11">
        <f t="shared" si="303"/>
        <v>710</v>
      </c>
      <c r="B713" s="29">
        <v>31757</v>
      </c>
      <c r="C713" s="25">
        <v>22</v>
      </c>
      <c r="D713" s="12">
        <v>31</v>
      </c>
      <c r="E713" s="25">
        <v>26.4</v>
      </c>
      <c r="F713" s="35">
        <v>88</v>
      </c>
      <c r="G713" s="25">
        <v>0</v>
      </c>
      <c r="H713" s="13">
        <v>0</v>
      </c>
      <c r="I713" s="25">
        <v>0</v>
      </c>
      <c r="J713" s="12">
        <v>0</v>
      </c>
      <c r="K713" s="12">
        <v>1</v>
      </c>
      <c r="L713" s="25" t="s">
        <v>11</v>
      </c>
      <c r="M713" s="10"/>
      <c r="N713" s="15"/>
      <c r="O713" s="15"/>
      <c r="P713" s="4"/>
      <c r="Q713" s="54"/>
      <c r="R713" s="42">
        <f t="shared" si="285"/>
        <v>0.10309278350515463</v>
      </c>
      <c r="S713" s="44" t="str" cm="1">
        <f t="array" ref="S713">SETVECTOR(R713:R714)</f>
        <v>0.103092783505155,0.175257731958763</v>
      </c>
      <c r="T713" s="44">
        <f t="shared" si="298"/>
        <v>2.0618556701030927E-2</v>
      </c>
      <c r="U713" s="5">
        <f t="shared" si="299"/>
        <v>0</v>
      </c>
      <c r="V713" s="5">
        <f t="shared" si="300"/>
        <v>2.881802437866219E-2</v>
      </c>
      <c r="W713" s="5">
        <f t="shared" si="301"/>
        <v>0.60260917726862462</v>
      </c>
      <c r="X713" s="5">
        <f t="shared" si="302"/>
        <v>1.2646978921861965E-2</v>
      </c>
      <c r="Y713" s="5" t="str" cm="1">
        <f t="array" ref="Y713:AB713">SETMATRIX(GETMATRIX(Y712:AB712)-$O$9*DELTAWEIGHT(S712,$AH$4,AK712:AN712))</f>
        <v>0.5774,0.5774,0.5774</v>
      </c>
      <c r="Z713" s="5" t="str">
        <v>0.620375702789109,0.595964323677535,0.5774</v>
      </c>
      <c r="AA713" s="5" t="str">
        <v>0.688608198140867,0.671785273623976,0.5774</v>
      </c>
      <c r="AB713" s="5" t="str">
        <v>0.63038033744466,0.60059768417462,0.5774</v>
      </c>
      <c r="AC713" s="5" cm="1">
        <f t="array" ref="AC713">SIGMOID(SUM(GETVECTOR(Y713)*GETVECTOR(_xlfn.CONCAT($S713,",",$AH$4)))+U713)</f>
        <v>0.54009362987552256</v>
      </c>
      <c r="AD713" s="5" cm="1">
        <f t="array" ref="AD713">SIGMOID(SUM(GETVECTOR(Z713)*GETVECTOR(_xlfn.CONCAT($S713,",",$AH$4)))+V713)</f>
        <v>0.54914621190962032</v>
      </c>
      <c r="AE713" s="5" cm="1">
        <f t="array" ref="AE713">TANH(SUM(GETVECTOR(AA713)*GETVECTOR(_xlfn.CONCAT($S713,",",$AH$4)))+W713)</f>
        <v>0.65916480196675342</v>
      </c>
      <c r="AF713" s="5" cm="1">
        <f t="array" ref="AF713">SIGMOID(SUM(GETVECTOR(AB713)*GETVECTOR(_xlfn.CONCAT($S713,",",$AH$4)))+X713)</f>
        <v>0.54559647739295092</v>
      </c>
      <c r="AG713" s="5">
        <f t="shared" si="288"/>
        <v>0.36197785402419769</v>
      </c>
      <c r="AH713" s="40">
        <f t="shared" si="289"/>
        <v>0.1892974208661691</v>
      </c>
      <c r="AI713" s="3">
        <f t="shared" si="290"/>
        <v>0.16867886416513816</v>
      </c>
      <c r="AJ713" s="3">
        <f t="shared" si="291"/>
        <v>8.0952156802469824E-2</v>
      </c>
      <c r="AK713" s="3">
        <f t="shared" si="292"/>
        <v>0</v>
      </c>
      <c r="AL713" s="3">
        <f t="shared" si="293"/>
        <v>1.3211318055881185E-2</v>
      </c>
      <c r="AM713" s="3">
        <f t="shared" si="294"/>
        <v>2.5139137889741939E-2</v>
      </c>
      <c r="AN713" s="3">
        <f t="shared" si="295"/>
        <v>1.4509319837346393E-2</v>
      </c>
      <c r="AO713" s="3" t="str" cm="1">
        <f t="array" ref="AO713">GETVECTOR(Y713,2)</f>
        <v>0.5774</v>
      </c>
      <c r="AP713" s="3" t="str" cm="1">
        <f t="array" ref="AP713">GETVECTOR(Z713,2)</f>
        <v>0.5774</v>
      </c>
      <c r="AQ713" s="3" t="str" cm="1">
        <f t="array" ref="AQ713">GETVECTOR(AA713,2)</f>
        <v>0.5774</v>
      </c>
      <c r="AR713" s="3" t="str" cm="1">
        <f t="array" ref="AR713">GETVECTOR(AB713,2)</f>
        <v>0.5774</v>
      </c>
      <c r="AS713" s="3" cm="1">
        <f t="array" ref="AS713">SUM(AK713:AN713*AO713:AR713)</f>
        <v>3.0521234537086599E-2</v>
      </c>
      <c r="AT713" s="51">
        <f t="shared" si="296"/>
        <v>2.8452559216041132E-2</v>
      </c>
      <c r="AU713" s="48">
        <f t="shared" si="297"/>
        <v>0.16867886416513816</v>
      </c>
      <c r="AV713" s="56"/>
      <c r="AW713" s="56"/>
    </row>
    <row r="714" spans="1:49" ht="15" customHeight="1" x14ac:dyDescent="0.25">
      <c r="A714" s="11">
        <f t="shared" si="303"/>
        <v>711</v>
      </c>
      <c r="B714" s="29">
        <v>31758</v>
      </c>
      <c r="C714" s="25">
        <v>22</v>
      </c>
      <c r="D714" s="12">
        <v>31.8</v>
      </c>
      <c r="E714" s="25">
        <v>25.3</v>
      </c>
      <c r="F714" s="35">
        <v>92</v>
      </c>
      <c r="G714" s="25">
        <v>9</v>
      </c>
      <c r="H714" s="13">
        <v>0</v>
      </c>
      <c r="I714" s="25">
        <v>0</v>
      </c>
      <c r="J714" s="12">
        <v>0</v>
      </c>
      <c r="K714" s="12">
        <v>1</v>
      </c>
      <c r="L714" s="25" t="s">
        <v>11</v>
      </c>
      <c r="M714" s="10"/>
      <c r="N714" s="15"/>
      <c r="O714" s="15"/>
      <c r="P714" s="4"/>
      <c r="Q714" s="54"/>
      <c r="R714" s="42">
        <f t="shared" si="285"/>
        <v>0.17525773195876287</v>
      </c>
      <c r="S714" s="44" t="str" cm="1">
        <f t="array" ref="S714">SETVECTOR(R714:R715)</f>
        <v>0.175257731958763,0.0206185567010309</v>
      </c>
      <c r="T714" s="44">
        <f t="shared" si="298"/>
        <v>1.0309278350515464E-3</v>
      </c>
      <c r="U714" s="5">
        <f t="shared" si="299"/>
        <v>0</v>
      </c>
      <c r="V714" s="5">
        <f t="shared" si="300"/>
        <v>2.7496892573074069E-2</v>
      </c>
      <c r="W714" s="5">
        <f t="shared" si="301"/>
        <v>0.60009526347965048</v>
      </c>
      <c r="X714" s="5">
        <f t="shared" si="302"/>
        <v>1.1196046938127325E-2</v>
      </c>
      <c r="Y714" s="5" t="str" cm="1">
        <f t="array" ref="Y714:AB714">SETMATRIX(GETMATRIX(Y713:AB713)-$O$9*DELTAWEIGHT(S713,$AH$4,AK713:AN713))</f>
        <v>0.5774,0.5774,0.5774</v>
      </c>
      <c r="Z714" s="5" t="str">
        <v>0.620340213364873,0.595903991656334,0.5774</v>
      </c>
      <c r="AA714" s="5" t="str">
        <v>0.68840244401635,0.671435491612297,0.5774</v>
      </c>
      <c r="AB714" s="5" t="str">
        <v>0.630344073994025,0.60053603630854,0.5774</v>
      </c>
      <c r="AC714" s="5" cm="1">
        <f t="array" ref="AC714">SIGMOID(SUM(GETVECTOR(Y714)*GETVECTOR(_xlfn.CONCAT($S714,",",$AH$4)))+U714)</f>
        <v>0.52824464136378757</v>
      </c>
      <c r="AD714" s="5" cm="1">
        <f t="array" ref="AD714">SIGMOID(SUM(GETVECTOR(Z714)*GETVECTOR(_xlfn.CONCAT($S714,",",$AH$4)))+V714)</f>
        <v>0.53705766977055791</v>
      </c>
      <c r="AE714" s="5" cm="1">
        <f t="array" ref="AE714">TANH(SUM(GETVECTOR(AA714)*GETVECTOR(_xlfn.CONCAT($S714,",",$AH$4)))+W714)</f>
        <v>0.6258636996244078</v>
      </c>
      <c r="AF714" s="5" cm="1">
        <f t="array" ref="AF714">SIGMOID(SUM(GETVECTOR(AB714)*GETVECTOR(_xlfn.CONCAT($S714,",",$AH$4)))+X714)</f>
        <v>0.53346263220201195</v>
      </c>
      <c r="AG714" s="5">
        <f t="shared" si="288"/>
        <v>0.33612490011426488</v>
      </c>
      <c r="AH714" s="40">
        <f t="shared" si="289"/>
        <v>0.1728490880947092</v>
      </c>
      <c r="AI714" s="3">
        <f t="shared" si="290"/>
        <v>0.17181816025965765</v>
      </c>
      <c r="AJ714" s="3">
        <f t="shared" si="291"/>
        <v>8.2035817070593056E-2</v>
      </c>
      <c r="AK714" s="3">
        <f t="shared" si="292"/>
        <v>0</v>
      </c>
      <c r="AL714" s="3">
        <f t="shared" si="293"/>
        <v>1.2765301816584616E-2</v>
      </c>
      <c r="AM714" s="3">
        <f t="shared" si="294"/>
        <v>2.6800223346016838E-2</v>
      </c>
      <c r="AN714" s="3">
        <f t="shared" si="295"/>
        <v>1.385551241855563E-2</v>
      </c>
      <c r="AO714" s="3" t="str" cm="1">
        <f t="array" ref="AO714">GETVECTOR(Y714,2)</f>
        <v>0.5774</v>
      </c>
      <c r="AP714" s="3" t="str" cm="1">
        <f t="array" ref="AP714">GETVECTOR(Z714,2)</f>
        <v>0.5774</v>
      </c>
      <c r="AQ714" s="3" t="str" cm="1">
        <f t="array" ref="AQ714">GETVECTOR(AA714,2)</f>
        <v>0.5774</v>
      </c>
      <c r="AR714" s="3" t="str" cm="1">
        <f t="array" ref="AR714">GETVECTOR(AB714,2)</f>
        <v>0.5774</v>
      </c>
      <c r="AS714" s="3" cm="1">
        <f t="array" ref="AS714">SUM(AK714:AN714*AO714:AR714)</f>
        <v>3.0845307099360099E-2</v>
      </c>
      <c r="AT714" s="51">
        <f t="shared" si="296"/>
        <v>2.9521480195013401E-2</v>
      </c>
      <c r="AU714" s="48">
        <f t="shared" si="297"/>
        <v>0.17181816025965765</v>
      </c>
      <c r="AV714" s="56"/>
      <c r="AW714" s="56"/>
    </row>
    <row r="715" spans="1:49" ht="15" customHeight="1" x14ac:dyDescent="0.25">
      <c r="A715" s="11">
        <f t="shared" si="303"/>
        <v>712</v>
      </c>
      <c r="B715" s="29">
        <v>31759</v>
      </c>
      <c r="C715" s="25">
        <v>22</v>
      </c>
      <c r="D715" s="12">
        <v>31.3</v>
      </c>
      <c r="E715" s="25">
        <v>26.6</v>
      </c>
      <c r="F715" s="35">
        <v>81</v>
      </c>
      <c r="G715" s="25">
        <v>62</v>
      </c>
      <c r="H715" s="13">
        <v>0</v>
      </c>
      <c r="I715" s="25">
        <v>0</v>
      </c>
      <c r="J715" s="12">
        <v>0</v>
      </c>
      <c r="K715" s="12">
        <v>0</v>
      </c>
      <c r="L715" s="25" t="s">
        <v>11</v>
      </c>
      <c r="M715" s="10"/>
      <c r="N715" s="15"/>
      <c r="O715" s="15"/>
      <c r="P715" s="4"/>
      <c r="Q715" s="54"/>
      <c r="R715" s="42">
        <f t="shared" si="285"/>
        <v>2.0618556701030927E-2</v>
      </c>
      <c r="S715" s="44" t="str" cm="1">
        <f t="array" ref="S715">SETVECTOR(R715:R716)</f>
        <v>0.0206185567010309,0.00103092783505155</v>
      </c>
      <c r="T715" s="44">
        <f t="shared" si="298"/>
        <v>0.15463917525773196</v>
      </c>
      <c r="U715" s="5">
        <f t="shared" si="299"/>
        <v>0</v>
      </c>
      <c r="V715" s="5">
        <f t="shared" si="300"/>
        <v>2.6220362391415609E-2</v>
      </c>
      <c r="W715" s="5">
        <f t="shared" si="301"/>
        <v>0.59741524114504885</v>
      </c>
      <c r="X715" s="5">
        <f t="shared" si="302"/>
        <v>9.8104956962717614E-3</v>
      </c>
      <c r="Y715" s="5" t="str" cm="1">
        <f t="array" ref="Y715:AB715">SETMATRIX(GETMATRIX(Y714:AB714)-$O$9*DELTAWEIGHT(S714,$AH$4,AK714:AN714))</f>
        <v>0.5774,0.5774,0.5774</v>
      </c>
      <c r="Z715" s="5" t="str">
        <v>0.620287028649675,0.595897734631017,0.5774</v>
      </c>
      <c r="AA715" s="5" t="str">
        <v>0.688042471345387,0.671393141886301,0.5774</v>
      </c>
      <c r="AB715" s="5" t="str">
        <v>0.630290075898223,0.600529683591387,0.5774</v>
      </c>
      <c r="AC715" s="5" cm="1">
        <f t="array" ref="AC715">SIGMOID(SUM(GETVECTOR(Y715)*GETVECTOR(_xlfn.CONCAT($S715,",",$AH$4)))+U715)</f>
        <v>0.503125062399288</v>
      </c>
      <c r="AD715" s="5" cm="1">
        <f t="array" ref="AD715">SIGMOID(SUM(GETVECTOR(Z715)*GETVECTOR(_xlfn.CONCAT($S715,",",$AH$4)))+V715)</f>
        <v>0.50990473241269207</v>
      </c>
      <c r="AE715" s="5" cm="1">
        <f t="array" ref="AE715">TANH(SUM(GETVECTOR(AA715)*GETVECTOR(_xlfn.CONCAT($S715,",",$AH$4)))+W715)</f>
        <v>0.54573977732141254</v>
      </c>
      <c r="AF715" s="5" cm="1">
        <f t="array" ref="AF715">SIGMOID(SUM(GETVECTOR(AB715)*GETVECTOR(_xlfn.CONCAT($S715,",",$AH$4)))+X715)</f>
        <v>0.5058560497461696</v>
      </c>
      <c r="AG715" s="5">
        <f t="shared" si="288"/>
        <v>0.27827529512203703</v>
      </c>
      <c r="AH715" s="40">
        <f t="shared" si="289"/>
        <v>0.13724283196926762</v>
      </c>
      <c r="AI715" s="3">
        <f t="shared" si="290"/>
        <v>-1.7396343288464344E-2</v>
      </c>
      <c r="AJ715" s="3">
        <f t="shared" si="291"/>
        <v>-8.1522911089743251E-3</v>
      </c>
      <c r="AK715" s="3">
        <f t="shared" si="292"/>
        <v>0</v>
      </c>
      <c r="AL715" s="3">
        <f t="shared" si="293"/>
        <v>-1.1118209172514843E-3</v>
      </c>
      <c r="AM715" s="3">
        <f t="shared" si="294"/>
        <v>-2.918836809760351E-3</v>
      </c>
      <c r="AN715" s="3">
        <f t="shared" si="295"/>
        <v>-1.1797802534984586E-3</v>
      </c>
      <c r="AO715" s="3" t="str" cm="1">
        <f t="array" ref="AO715">GETVECTOR(Y715,2)</f>
        <v>0.5774</v>
      </c>
      <c r="AP715" s="3" t="str" cm="1">
        <f t="array" ref="AP715">GETVECTOR(Z715,2)</f>
        <v>0.5774</v>
      </c>
      <c r="AQ715" s="3" t="str" cm="1">
        <f t="array" ref="AQ715">GETVECTOR(AA715,2)</f>
        <v>0.5774</v>
      </c>
      <c r="AR715" s="3" t="str" cm="1">
        <f t="array" ref="AR715">GETVECTOR(AB715,2)</f>
        <v>0.5774</v>
      </c>
      <c r="AS715" s="3" cm="1">
        <f t="array" ref="AS715">SUM(AK715:AN715*AO715:AR715)</f>
        <v>-3.0085068899466435E-3</v>
      </c>
      <c r="AT715" s="51">
        <f t="shared" si="296"/>
        <v>3.0263275981009846E-4</v>
      </c>
      <c r="AU715" s="48">
        <f t="shared" si="297"/>
        <v>1.7396343288464344E-2</v>
      </c>
      <c r="AV715" s="56"/>
      <c r="AW715" s="56"/>
    </row>
    <row r="716" spans="1:49" ht="15" customHeight="1" x14ac:dyDescent="0.25">
      <c r="A716" s="11">
        <f t="shared" si="303"/>
        <v>713</v>
      </c>
      <c r="B716" s="29">
        <v>31760</v>
      </c>
      <c r="C716" s="25">
        <v>22</v>
      </c>
      <c r="D716" s="12">
        <v>30.9</v>
      </c>
      <c r="E716" s="25">
        <v>25</v>
      </c>
      <c r="F716" s="35">
        <v>89</v>
      </c>
      <c r="G716" s="25">
        <v>0</v>
      </c>
      <c r="H716" s="13">
        <v>0</v>
      </c>
      <c r="I716" s="25">
        <v>0</v>
      </c>
      <c r="J716" s="12">
        <v>0</v>
      </c>
      <c r="K716" s="12">
        <v>3</v>
      </c>
      <c r="L716" s="25" t="s">
        <v>11</v>
      </c>
      <c r="M716" s="10"/>
      <c r="N716" s="15"/>
      <c r="O716" s="15"/>
      <c r="P716" s="4"/>
      <c r="Q716" s="54"/>
      <c r="R716" s="42">
        <f t="shared" si="285"/>
        <v>1.0309278350515464E-3</v>
      </c>
      <c r="S716" s="44" t="str" cm="1">
        <f t="array" ref="S716">SETVECTOR(R716:R717)</f>
        <v>0.00103092783505155,0.154639175257732</v>
      </c>
      <c r="T716" s="44">
        <f t="shared" si="298"/>
        <v>8.9690721649484523E-2</v>
      </c>
      <c r="U716" s="5">
        <f t="shared" si="299"/>
        <v>0</v>
      </c>
      <c r="V716" s="5">
        <f t="shared" si="300"/>
        <v>2.6331544483140758E-2</v>
      </c>
      <c r="W716" s="5">
        <f t="shared" si="301"/>
        <v>0.59770712482602484</v>
      </c>
      <c r="X716" s="5">
        <f t="shared" si="302"/>
        <v>9.9284737216216081E-3</v>
      </c>
      <c r="Y716" s="5" t="str" cm="1">
        <f t="array" ref="Y716:AB716">SETMATRIX(GETMATRIX(Y715:AB715)-$O$9*DELTAWEIGHT(S715,$AH$4,AK715:AN715))</f>
        <v>0.5774,0.5774,0.5774</v>
      </c>
      <c r="Z716" s="5" t="str">
        <v>0.620292230733801,0.595897994735223,0.5774</v>
      </c>
      <c r="AA716" s="5" t="str">
        <v>0.68809629318915,0.671395832978489,0.5774</v>
      </c>
      <c r="AB716" s="5" t="str">
        <v>0.630295307366939,0.600529945164823,0.5774</v>
      </c>
      <c r="AC716" s="5" cm="1">
        <f t="array" ref="AC716">SIGMOID(SUM(GETVECTOR(Y716)*GETVECTOR(_xlfn.CONCAT($S716,",",$AH$4)))+U716)</f>
        <v>0.52245586278519074</v>
      </c>
      <c r="AD716" s="5" cm="1">
        <f t="array" ref="AD716">SIGMOID(SUM(GETVECTOR(Z716)*GETVECTOR(_xlfn.CONCAT($S716,",",$AH$4)))+V716)</f>
        <v>0.52974488479181692</v>
      </c>
      <c r="AE716" s="5" cm="1">
        <f t="array" ref="AE716">TANH(SUM(GETVECTOR(AA716)*GETVECTOR(_xlfn.CONCAT($S716,",",$AH$4)))+W716)</f>
        <v>0.60578804921924423</v>
      </c>
      <c r="AF716" s="5" cm="1">
        <f t="array" ref="AF716">SIGMOID(SUM(GETVECTOR(AB716)*GETVECTOR(_xlfn.CONCAT($S716,",",$AH$4)))+X716)</f>
        <v>0.52583789355564625</v>
      </c>
      <c r="AG716" s="5">
        <f t="shared" si="288"/>
        <v>0.32091312034190805</v>
      </c>
      <c r="AH716" s="40">
        <f t="shared" si="289"/>
        <v>0.16318450192276343</v>
      </c>
      <c r="AI716" s="3">
        <f t="shared" si="290"/>
        <v>7.3493780273278908E-2</v>
      </c>
      <c r="AJ716" s="3">
        <f t="shared" si="291"/>
        <v>3.4923984648322741E-2</v>
      </c>
      <c r="AK716" s="3">
        <f t="shared" si="292"/>
        <v>0</v>
      </c>
      <c r="AL716" s="3">
        <f t="shared" si="293"/>
        <v>5.2704147177347832E-3</v>
      </c>
      <c r="AM716" s="3">
        <f t="shared" si="294"/>
        <v>1.1711393353836065E-2</v>
      </c>
      <c r="AN716" s="3">
        <f t="shared" si="295"/>
        <v>5.6866479200542103E-3</v>
      </c>
      <c r="AO716" s="3" t="str" cm="1">
        <f t="array" ref="AO716">GETVECTOR(Y716,2)</f>
        <v>0.5774</v>
      </c>
      <c r="AP716" s="3" t="str" cm="1">
        <f t="array" ref="AP716">GETVECTOR(Z716,2)</f>
        <v>0.5774</v>
      </c>
      <c r="AQ716" s="3" t="str" cm="1">
        <f t="array" ref="AQ716">GETVECTOR(AA716,2)</f>
        <v>0.5774</v>
      </c>
      <c r="AR716" s="3" t="str" cm="1">
        <f t="array" ref="AR716">GETVECTOR(AB716,2)</f>
        <v>0.5774</v>
      </c>
      <c r="AS716" s="3" cm="1">
        <f t="array" ref="AS716">SUM(AK716:AN716*AO716:AR716)</f>
        <v>1.3088766489564311E-2</v>
      </c>
      <c r="AT716" s="51">
        <f t="shared" si="296"/>
        <v>5.4013357388570001E-3</v>
      </c>
      <c r="AU716" s="48">
        <f t="shared" si="297"/>
        <v>7.3493780273278908E-2</v>
      </c>
      <c r="AV716" s="56"/>
      <c r="AW716" s="56"/>
    </row>
    <row r="717" spans="1:49" ht="15" customHeight="1" x14ac:dyDescent="0.25">
      <c r="A717" s="11">
        <f t="shared" si="303"/>
        <v>714</v>
      </c>
      <c r="B717" s="29">
        <v>31761</v>
      </c>
      <c r="C717" s="25">
        <v>22</v>
      </c>
      <c r="D717" s="12">
        <v>32</v>
      </c>
      <c r="E717" s="25">
        <v>26.2</v>
      </c>
      <c r="F717" s="35">
        <v>83</v>
      </c>
      <c r="G717" s="25">
        <v>6</v>
      </c>
      <c r="H717" s="13">
        <v>0</v>
      </c>
      <c r="I717" s="25">
        <v>0</v>
      </c>
      <c r="J717" s="12">
        <v>0</v>
      </c>
      <c r="K717" s="12">
        <v>1</v>
      </c>
      <c r="L717" s="25" t="s">
        <v>11</v>
      </c>
      <c r="M717" s="10"/>
      <c r="N717" s="15"/>
      <c r="O717" s="15"/>
      <c r="P717" s="4"/>
      <c r="Q717" s="54"/>
      <c r="R717" s="42">
        <f t="shared" si="285"/>
        <v>0.15463917525773196</v>
      </c>
      <c r="S717" s="44" t="str" cm="1">
        <f t="array" ref="S717">SETVECTOR(R717:R718)</f>
        <v>0.154639175257732,0.0896907216494845</v>
      </c>
      <c r="T717" s="44">
        <f t="shared" si="298"/>
        <v>0.27731958762886594</v>
      </c>
      <c r="U717" s="5">
        <f t="shared" si="299"/>
        <v>0</v>
      </c>
      <c r="V717" s="5">
        <f t="shared" si="300"/>
        <v>2.5804503011367282E-2</v>
      </c>
      <c r="W717" s="5">
        <f t="shared" si="301"/>
        <v>0.59653598549064124</v>
      </c>
      <c r="X717" s="5">
        <f t="shared" si="302"/>
        <v>9.3598089296161868E-3</v>
      </c>
      <c r="Y717" s="5" t="str" cm="1">
        <f t="array" ref="Y717:AB717">SETMATRIX(GETMATRIX(Y716:AB716)-$O$9*DELTAWEIGHT(S716,$AH$4,AK716:AN716))</f>
        <v>0.5774,0.5774,0.5774</v>
      </c>
      <c r="Z717" s="5" t="str">
        <v>0.620292286453254,0.595906352653225,0.5774</v>
      </c>
      <c r="AA717" s="5" t="str">
        <v>0.688096701130589,0.671457024194265,0.5774</v>
      </c>
      <c r="AB717" s="5" t="str">
        <v>0.630295363797184,0.600538409701593,0.5774</v>
      </c>
      <c r="AC717" s="5" cm="1">
        <f t="array" ref="AC717">SIGMOID(SUM(GETVECTOR(Y717)*GETVECTOR(_xlfn.CONCAT($S717,",",$AH$4)))+U717)</f>
        <v>0.53521064177831368</v>
      </c>
      <c r="AD717" s="5" cm="1">
        <f t="array" ref="AD717">SIGMOID(SUM(GETVECTOR(Z717)*GETVECTOR(_xlfn.CONCAT($S717,",",$AH$4)))+V717)</f>
        <v>0.54368167231724274</v>
      </c>
      <c r="AE717" s="5" cm="1">
        <f t="array" ref="AE717">TANH(SUM(GETVECTOR(AA717)*GETVECTOR(_xlfn.CONCAT($S717,",",$AH$4)))+W717)</f>
        <v>0.64293810808896179</v>
      </c>
      <c r="AF717" s="5" cm="1">
        <f t="array" ref="AF717">SIGMOID(SUM(GETVECTOR(AB717)*GETVECTOR(_xlfn.CONCAT($S717,",",$AH$4)))+X717)</f>
        <v>0.54008650097062438</v>
      </c>
      <c r="AG717" s="5">
        <f t="shared" si="288"/>
        <v>0.34955366580229091</v>
      </c>
      <c r="AH717" s="40">
        <f t="shared" si="289"/>
        <v>0.18145807506478562</v>
      </c>
      <c r="AI717" s="3">
        <f t="shared" si="290"/>
        <v>-9.586151256408032E-2</v>
      </c>
      <c r="AJ717" s="3">
        <f t="shared" si="291"/>
        <v>-4.5929194732975603E-2</v>
      </c>
      <c r="AK717" s="3">
        <f t="shared" si="292"/>
        <v>0</v>
      </c>
      <c r="AL717" s="3">
        <f t="shared" si="293"/>
        <v>-7.3260622454352749E-3</v>
      </c>
      <c r="AM717" s="3">
        <f t="shared" si="294"/>
        <v>-1.4648671135446111E-2</v>
      </c>
      <c r="AN717" s="3">
        <f t="shared" si="295"/>
        <v>-8.0001242786080125E-3</v>
      </c>
      <c r="AO717" s="3" t="str" cm="1">
        <f t="array" ref="AO717">GETVECTOR(Y717,2)</f>
        <v>0.5774</v>
      </c>
      <c r="AP717" s="3" t="str" cm="1">
        <f t="array" ref="AP717">GETVECTOR(Z717,2)</f>
        <v>0.5774</v>
      </c>
      <c r="AQ717" s="3" t="str" cm="1">
        <f t="array" ref="AQ717">GETVECTOR(AA717,2)</f>
        <v>0.5774</v>
      </c>
      <c r="AR717" s="3" t="str" cm="1">
        <f t="array" ref="AR717">GETVECTOR(AB717,2)</f>
        <v>0.5774</v>
      </c>
      <c r="AS717" s="3" cm="1">
        <f t="array" ref="AS717">SUM(AK717:AN717*AO717:AR717)</f>
        <v>-1.7307482812589182E-2</v>
      </c>
      <c r="AT717" s="51">
        <f t="shared" si="296"/>
        <v>9.1894295910733299E-3</v>
      </c>
      <c r="AU717" s="48">
        <f t="shared" si="297"/>
        <v>9.586151256408032E-2</v>
      </c>
      <c r="AV717" s="56"/>
      <c r="AW717" s="56"/>
    </row>
    <row r="718" spans="1:49" ht="15" customHeight="1" x14ac:dyDescent="0.25">
      <c r="A718" s="11">
        <f t="shared" si="303"/>
        <v>715</v>
      </c>
      <c r="B718" s="29">
        <v>31762</v>
      </c>
      <c r="C718" s="25">
        <v>22</v>
      </c>
      <c r="D718" s="12">
        <v>31</v>
      </c>
      <c r="E718" s="25">
        <v>25.5</v>
      </c>
      <c r="F718" s="35">
        <v>85</v>
      </c>
      <c r="G718" s="25">
        <v>0</v>
      </c>
      <c r="H718" s="13">
        <v>0</v>
      </c>
      <c r="I718" s="25">
        <v>0</v>
      </c>
      <c r="J718" s="12">
        <v>0</v>
      </c>
      <c r="K718" s="12">
        <v>1</v>
      </c>
      <c r="L718" s="25" t="s">
        <v>11</v>
      </c>
      <c r="M718" s="10"/>
      <c r="N718" s="15"/>
      <c r="O718" s="15"/>
      <c r="P718" s="4"/>
      <c r="Q718" s="54"/>
      <c r="R718" s="42">
        <f t="shared" si="285"/>
        <v>8.9690721649484523E-2</v>
      </c>
      <c r="S718" s="44" t="str" cm="1">
        <f t="array" ref="S718">SETVECTOR(R718:R719)</f>
        <v>0.0896907216494845,0.277319587628866</v>
      </c>
      <c r="T718" s="44">
        <f t="shared" si="298"/>
        <v>0.15257731958762888</v>
      </c>
      <c r="U718" s="5">
        <f t="shared" si="299"/>
        <v>0</v>
      </c>
      <c r="V718" s="5">
        <f t="shared" si="300"/>
        <v>2.6537109235910808E-2</v>
      </c>
      <c r="W718" s="5">
        <f t="shared" si="301"/>
        <v>0.5980008526041859</v>
      </c>
      <c r="X718" s="5">
        <f t="shared" si="302"/>
        <v>1.0159821357476988E-2</v>
      </c>
      <c r="Y718" s="5" t="str" cm="1">
        <f t="array" ref="Y718:AB718">SETMATRIX(GETMATRIX(Y717:AB717)-$O$9*DELTAWEIGHT(S717,$AH$4,AK717:AN717))</f>
        <v>0.5774,0.5774,0.5774</v>
      </c>
      <c r="Z718" s="5" t="str">
        <v>0.620411019207676,0.59597521765079,0.5774</v>
      </c>
      <c r="AA718" s="5" t="str">
        <v>0.688828414035967,0.671881417679384,0.5774</v>
      </c>
      <c r="AB718" s="5" t="str">
        <v>0.630416347229759,0.600608580092487,0.5774</v>
      </c>
      <c r="AC718" s="5" cm="1">
        <f t="array" ref="AC718">SIGMOID(SUM(GETVECTOR(Y718)*GETVECTOR(_xlfn.CONCAT($S718,",",$AH$4)))+U718)</f>
        <v>0.55278056952930776</v>
      </c>
      <c r="AD718" s="5" cm="1">
        <f t="array" ref="AD718">SIGMOID(SUM(GETVECTOR(Z718)*GETVECTOR(_xlfn.CONCAT($S718,",",$AH$4)))+V718)</f>
        <v>0.56155068586665446</v>
      </c>
      <c r="AE718" s="5" cm="1">
        <f t="array" ref="AE718">TANH(SUM(GETVECTOR(AA718)*GETVECTOR(_xlfn.CONCAT($S718,",",$AH$4)))+W718)</f>
        <v>0.68903085654102336</v>
      </c>
      <c r="AF718" s="5" cm="1">
        <f t="array" ref="AF718">SIGMOID(SUM(GETVECTOR(AB718)*GETVECTOR(_xlfn.CONCAT($S718,",",$AH$4)))+X718)</f>
        <v>0.55805272073454615</v>
      </c>
      <c r="AG718" s="5">
        <f t="shared" si="288"/>
        <v>0.38692575007390007</v>
      </c>
      <c r="AH718" s="40">
        <f t="shared" si="289"/>
        <v>0.20575790103050701</v>
      </c>
      <c r="AI718" s="3">
        <f t="shared" si="290"/>
        <v>5.3180581442878128E-2</v>
      </c>
      <c r="AJ718" s="3">
        <f t="shared" si="291"/>
        <v>2.564305726194531E-2</v>
      </c>
      <c r="AK718" s="3">
        <f t="shared" si="292"/>
        <v>0</v>
      </c>
      <c r="AL718" s="3">
        <f t="shared" si="293"/>
        <v>4.3502761908700092E-3</v>
      </c>
      <c r="AM718" s="3">
        <f t="shared" si="294"/>
        <v>7.5633403709548857E-3</v>
      </c>
      <c r="AN718" s="3">
        <f t="shared" si="295"/>
        <v>4.8359306800628936E-3</v>
      </c>
      <c r="AO718" s="3" t="str" cm="1">
        <f t="array" ref="AO718">GETVECTOR(Y718,2)</f>
        <v>0.5774</v>
      </c>
      <c r="AP718" s="3" t="str" cm="1">
        <f t="array" ref="AP718">GETVECTOR(Z718,2)</f>
        <v>0.5774</v>
      </c>
      <c r="AQ718" s="3" t="str" cm="1">
        <f t="array" ref="AQ718">GETVECTOR(AA718,2)</f>
        <v>0.5774</v>
      </c>
      <c r="AR718" s="3" t="str" cm="1">
        <f t="array" ref="AR718">GETVECTOR(AB718,2)</f>
        <v>0.5774</v>
      </c>
      <c r="AS718" s="3" cm="1">
        <f t="array" ref="AS718">SUM(AK718:AN718*AO718:AR718)</f>
        <v>9.6711885774660097E-3</v>
      </c>
      <c r="AT718" s="51">
        <f t="shared" si="296"/>
        <v>2.8281742426025935E-3</v>
      </c>
      <c r="AU718" s="48">
        <f t="shared" si="297"/>
        <v>5.3180581442878128E-2</v>
      </c>
      <c r="AV718" s="56"/>
      <c r="AW718" s="56"/>
    </row>
    <row r="719" spans="1:49" ht="15" customHeight="1" x14ac:dyDescent="0.25">
      <c r="A719" s="11">
        <f t="shared" si="303"/>
        <v>716</v>
      </c>
      <c r="B719" s="29">
        <v>31763</v>
      </c>
      <c r="C719" s="25">
        <v>21</v>
      </c>
      <c r="D719" s="12">
        <v>30</v>
      </c>
      <c r="E719" s="25">
        <v>24.5</v>
      </c>
      <c r="F719" s="35">
        <v>88</v>
      </c>
      <c r="G719" s="25">
        <v>0</v>
      </c>
      <c r="H719" s="13">
        <v>0</v>
      </c>
      <c r="I719" s="25">
        <v>0</v>
      </c>
      <c r="J719" s="12">
        <v>0</v>
      </c>
      <c r="K719" s="12">
        <v>2</v>
      </c>
      <c r="L719" s="25" t="s">
        <v>11</v>
      </c>
      <c r="M719" s="10"/>
      <c r="N719" s="15"/>
      <c r="O719" s="15"/>
      <c r="P719" s="4"/>
      <c r="Q719" s="54"/>
      <c r="R719" s="42">
        <f t="shared" si="285"/>
        <v>0.27731958762886594</v>
      </c>
      <c r="S719" s="44" t="str" cm="1">
        <f t="array" ref="S719">SETVECTOR(R719:R720)</f>
        <v>0.277319587628866,0.152577319587629</v>
      </c>
      <c r="T719" s="44">
        <f t="shared" si="298"/>
        <v>0.44020618556701036</v>
      </c>
      <c r="U719" s="5">
        <f t="shared" si="299"/>
        <v>0</v>
      </c>
      <c r="V719" s="5">
        <f t="shared" si="300"/>
        <v>2.6102081616823807E-2</v>
      </c>
      <c r="W719" s="5">
        <f t="shared" si="301"/>
        <v>0.59724451856709038</v>
      </c>
      <c r="X719" s="5">
        <f t="shared" si="302"/>
        <v>9.6762282894706994E-3</v>
      </c>
      <c r="Y719" s="5" t="str" cm="1">
        <f t="array" ref="Y719:AB719">SETMATRIX(GETMATRIX(Y718:AB718)-$O$9*DELTAWEIGHT(S718,$AH$4,AK718:AN718))</f>
        <v>0.5774,0.5774,0.5774</v>
      </c>
      <c r="Z719" s="5" t="str">
        <v>0.620426517345285,0.596023137179719,0.5774</v>
      </c>
      <c r="AA719" s="5" t="str">
        <v>0.688905648620918,0.672120223465037,0.5774</v>
      </c>
      <c r="AB719" s="5" t="str">
        <v>0.630432316694099,0.600657956941997,0.5774</v>
      </c>
      <c r="AC719" s="5" cm="1">
        <f t="array" ref="AC719">SIGMOID(SUM(GETVECTOR(Y719)*GETVECTOR(_xlfn.CONCAT($S719,",",$AH$4)))+U719)</f>
        <v>0.56173894296623217</v>
      </c>
      <c r="AD719" s="5" cm="1">
        <f t="array" ref="AD719">SIGMOID(SUM(GETVECTOR(Z719)*GETVECTOR(_xlfn.CONCAT($S719,",",$AH$4)))+V719)</f>
        <v>0.57177532351240035</v>
      </c>
      <c r="AE719" s="5" cm="1">
        <f t="array" ref="AE719">TANH(SUM(GETVECTOR(AA719)*GETVECTOR(_xlfn.CONCAT($S719,",",$AH$4)))+W719)</f>
        <v>0.71180928906451235</v>
      </c>
      <c r="AF719" s="5" cm="1">
        <f t="array" ref="AF719">SIGMOID(SUM(GETVECTOR(AB719)*GETVECTOR(_xlfn.CONCAT($S719,",",$AH$4)))+X719)</f>
        <v>0.56860313342755664</v>
      </c>
      <c r="AG719" s="5">
        <f t="shared" si="288"/>
        <v>0.40699498653399324</v>
      </c>
      <c r="AH719" s="40">
        <f t="shared" si="289"/>
        <v>0.21943428756764718</v>
      </c>
      <c r="AI719" s="3">
        <f t="shared" si="290"/>
        <v>-0.22077189799936317</v>
      </c>
      <c r="AJ719" s="3">
        <f t="shared" si="291"/>
        <v>-0.10683581591609784</v>
      </c>
      <c r="AK719" s="3">
        <f t="shared" si="292"/>
        <v>0</v>
      </c>
      <c r="AL719" s="3">
        <f t="shared" si="293"/>
        <v>-1.8619911847409864E-2</v>
      </c>
      <c r="AM719" s="3">
        <f t="shared" si="294"/>
        <v>-3.0135446913051749E-2</v>
      </c>
      <c r="AN719" s="3">
        <f t="shared" si="295"/>
        <v>-2.0898988480705545E-2</v>
      </c>
      <c r="AO719" s="3" t="str" cm="1">
        <f t="array" ref="AO719">GETVECTOR(Y719,2)</f>
        <v>0.5774</v>
      </c>
      <c r="AP719" s="3" t="str" cm="1">
        <f t="array" ref="AP719">GETVECTOR(Z719,2)</f>
        <v>0.5774</v>
      </c>
      <c r="AQ719" s="3" t="str" cm="1">
        <f t="array" ref="AQ719">GETVECTOR(AA719,2)</f>
        <v>0.5774</v>
      </c>
      <c r="AR719" s="3" t="str" cm="1">
        <f t="array" ref="AR719">GETVECTOR(AB719,2)</f>
        <v>0.5774</v>
      </c>
      <c r="AS719" s="3" cm="1">
        <f t="array" ref="AS719">SUM(AK719:AN719*AO719:AR719)</f>
        <v>-4.0218420097049914E-2</v>
      </c>
      <c r="AT719" s="51">
        <f t="shared" si="296"/>
        <v>4.8740230946241213E-2</v>
      </c>
      <c r="AU719" s="48">
        <f t="shared" si="297"/>
        <v>0.22077189799936317</v>
      </c>
      <c r="AV719" s="56"/>
      <c r="AW719" s="56"/>
    </row>
    <row r="720" spans="1:49" ht="15" customHeight="1" x14ac:dyDescent="0.25">
      <c r="A720" s="11">
        <f t="shared" si="303"/>
        <v>717</v>
      </c>
      <c r="B720" s="29">
        <v>31764</v>
      </c>
      <c r="C720" s="25">
        <v>21</v>
      </c>
      <c r="D720" s="12">
        <v>31.2</v>
      </c>
      <c r="E720" s="25">
        <v>25.3</v>
      </c>
      <c r="F720" s="35">
        <v>89</v>
      </c>
      <c r="G720" s="25">
        <v>58</v>
      </c>
      <c r="H720" s="13">
        <v>0</v>
      </c>
      <c r="I720" s="25">
        <v>0</v>
      </c>
      <c r="J720" s="12">
        <v>0</v>
      </c>
      <c r="K720" s="12">
        <v>1</v>
      </c>
      <c r="L720" s="25" t="s">
        <v>11</v>
      </c>
      <c r="M720" s="10"/>
      <c r="N720" s="15"/>
      <c r="O720" s="15"/>
      <c r="P720" s="4"/>
      <c r="Q720" s="54"/>
      <c r="R720" s="42">
        <f t="shared" si="285"/>
        <v>0.15257731958762888</v>
      </c>
      <c r="S720" s="44" t="str" cm="1">
        <f t="array" ref="S720">SETVECTOR(R720:R721)</f>
        <v>0.152577319587629,0.44020618556701</v>
      </c>
      <c r="T720" s="44">
        <f t="shared" si="298"/>
        <v>0.13917525773195877</v>
      </c>
      <c r="U720" s="5">
        <f t="shared" si="299"/>
        <v>0</v>
      </c>
      <c r="V720" s="5">
        <f t="shared" si="300"/>
        <v>2.7964072801564793E-2</v>
      </c>
      <c r="W720" s="5">
        <f t="shared" si="301"/>
        <v>0.60025806325839559</v>
      </c>
      <c r="X720" s="5">
        <f t="shared" si="302"/>
        <v>1.1766127137541254E-2</v>
      </c>
      <c r="Y720" s="5" t="str" cm="1">
        <f t="array" ref="Y720:AB720">SETMATRIX(GETMATRIX(Y719:AB719)-$O$9*DELTAWEIGHT(S719,$AH$4,AK719:AN719))</f>
        <v>0.5774,0.5774,0.5774</v>
      </c>
      <c r="Z720" s="5" t="str">
        <v>0.620897722305681,0.596282387492502,0.5774</v>
      </c>
      <c r="AA720" s="5" t="str">
        <v>0.691048466926944,0.673299171826717,0.5774</v>
      </c>
      <c r="AB720" s="5" t="str">
        <v>0.630920991681567,0.600926819016886,0.5774</v>
      </c>
      <c r="AC720" s="5" cm="1">
        <f t="array" ref="AC720">SIGMOID(SUM(GETVECTOR(Y720)*GETVECTOR(_xlfn.CONCAT($S720,",",$AH$4)))+U720)</f>
        <v>0.58474260349597273</v>
      </c>
      <c r="AD720" s="5" cm="1">
        <f t="array" ref="AD720">SIGMOID(SUM(GETVECTOR(Z720)*GETVECTOR(_xlfn.CONCAT($S720,",",$AH$4)))+V720)</f>
        <v>0.59512333461739197</v>
      </c>
      <c r="AE720" s="5" cm="1">
        <f t="array" ref="AE720">TANH(SUM(GETVECTOR(AA720)*GETVECTOR(_xlfn.CONCAT($S720,",",$AH$4)))+W720)</f>
        <v>0.7624691858427336</v>
      </c>
      <c r="AF720" s="5" cm="1">
        <f t="array" ref="AF720">SIGMOID(SUM(GETVECTOR(AB720)*GETVECTOR(_xlfn.CONCAT($S720,",",$AH$4)))+X720)</f>
        <v>0.59207791798399212</v>
      </c>
      <c r="AG720" s="5">
        <f t="shared" si="288"/>
        <v>0.45376320442173557</v>
      </c>
      <c r="AH720" s="40">
        <f t="shared" si="289"/>
        <v>0.25162568210158226</v>
      </c>
      <c r="AI720" s="3">
        <f t="shared" si="290"/>
        <v>0.11245042436962349</v>
      </c>
      <c r="AJ720" s="3">
        <f t="shared" si="291"/>
        <v>5.4554217100167293E-2</v>
      </c>
      <c r="AK720" s="3">
        <f t="shared" si="292"/>
        <v>0</v>
      </c>
      <c r="AL720" s="3">
        <f t="shared" si="293"/>
        <v>1.002259891726187E-2</v>
      </c>
      <c r="AM720" s="3">
        <f t="shared" si="294"/>
        <v>1.3591794414055263E-2</v>
      </c>
      <c r="AN720" s="3">
        <f t="shared" si="295"/>
        <v>1.1542324490052169E-2</v>
      </c>
      <c r="AO720" s="3" t="str" cm="1">
        <f t="array" ref="AO720">GETVECTOR(Y720,2)</f>
        <v>0.5774</v>
      </c>
      <c r="AP720" s="3" t="str" cm="1">
        <f t="array" ref="AP720">GETVECTOR(Z720,2)</f>
        <v>0.5774</v>
      </c>
      <c r="AQ720" s="3" t="str" cm="1">
        <f t="array" ref="AQ720">GETVECTOR(AA720,2)</f>
        <v>0.5774</v>
      </c>
      <c r="AR720" s="3" t="str" cm="1">
        <f t="array" ref="AR720">GETVECTOR(AB720,2)</f>
        <v>0.5774</v>
      </c>
      <c r="AS720" s="3" cm="1">
        <f t="array" ref="AS720">SUM(AK720:AN720*AO720:AR720)</f>
        <v>2.0299488870058634E-2</v>
      </c>
      <c r="AT720" s="51">
        <f t="shared" si="296"/>
        <v>1.2645097940908413E-2</v>
      </c>
      <c r="AU720" s="48">
        <f t="shared" si="297"/>
        <v>0.11245042436962349</v>
      </c>
      <c r="AV720" s="56"/>
      <c r="AW720" s="56"/>
    </row>
    <row r="721" spans="1:49" ht="15" customHeight="1" x14ac:dyDescent="0.25">
      <c r="A721" s="11">
        <f t="shared" si="303"/>
        <v>718</v>
      </c>
      <c r="B721" s="29">
        <v>31765</v>
      </c>
      <c r="C721" s="25">
        <v>22</v>
      </c>
      <c r="D721" s="12">
        <v>30.6</v>
      </c>
      <c r="E721" s="25">
        <v>25.8</v>
      </c>
      <c r="F721" s="35">
        <v>88</v>
      </c>
      <c r="G721" s="25">
        <v>0</v>
      </c>
      <c r="H721" s="13">
        <v>0</v>
      </c>
      <c r="I721" s="25">
        <v>0</v>
      </c>
      <c r="J721" s="12">
        <v>0</v>
      </c>
      <c r="K721" s="12">
        <v>1</v>
      </c>
      <c r="L721" s="25" t="s">
        <v>11</v>
      </c>
      <c r="M721" s="10"/>
      <c r="N721" s="15"/>
      <c r="O721" s="15"/>
      <c r="P721" s="4"/>
      <c r="Q721" s="54"/>
      <c r="R721" s="42">
        <f t="shared" si="285"/>
        <v>0.44020618556701036</v>
      </c>
      <c r="S721" s="44" t="str" cm="1">
        <f t="array" ref="S721">SETVECTOR(R721:R722)</f>
        <v>0.44020618556701,0.139175257731959</v>
      </c>
      <c r="T721" s="44">
        <f t="shared" si="298"/>
        <v>6.7010309278350513E-2</v>
      </c>
      <c r="U721" s="5">
        <f t="shared" si="299"/>
        <v>0</v>
      </c>
      <c r="V721" s="5">
        <f t="shared" si="300"/>
        <v>2.6961812909838605E-2</v>
      </c>
      <c r="W721" s="5">
        <f t="shared" si="301"/>
        <v>0.59889888381699008</v>
      </c>
      <c r="X721" s="5">
        <f t="shared" si="302"/>
        <v>1.0611894688536037E-2</v>
      </c>
      <c r="Y721" s="5" t="str" cm="1">
        <f t="array" ref="Y721:AB721">SETMATRIX(GETMATRIX(Y720:AB720)-$O$9*DELTAWEIGHT(S720,$AH$4,AK720:AN720))</f>
        <v>0.5774,0.5774,0.5774</v>
      </c>
      <c r="Z721" s="5" t="str">
        <v>0.62086599956869,0.596190863109426,0.5774</v>
      </c>
      <c r="AA721" s="5" t="str">
        <v>0.690933196753197,0.672966601798407,0.5774</v>
      </c>
      <c r="AB721" s="5" t="str">
        <v>0.630887408929743,0.600829928239665,0.5774</v>
      </c>
      <c r="AC721" s="5" cm="1">
        <f t="array" ref="AC721">SIGMOID(SUM(GETVECTOR(Y721)*GETVECTOR(_xlfn.CONCAT($S721,",",$AH$4)))+U721)</f>
        <v>0.58286236373382716</v>
      </c>
      <c r="AD721" s="5" cm="1">
        <f t="array" ref="AD721">SIGMOID(SUM(GETVECTOR(Z721)*GETVECTOR(_xlfn.CONCAT($S721,",",$AH$4)))+V721)</f>
        <v>0.59465573137722894</v>
      </c>
      <c r="AE721" s="5" cm="1">
        <f t="array" ref="AE721">TANH(SUM(GETVECTOR(AA721)*GETVECTOR(_xlfn.CONCAT($S721,",",$AH$4)))+W721)</f>
        <v>0.76020992474154092</v>
      </c>
      <c r="AF721" s="5" cm="1">
        <f t="array" ref="AF721">SIGMOID(SUM(GETVECTOR(AB721)*GETVECTOR(_xlfn.CONCAT($S721,",",$AH$4)))+X721)</f>
        <v>0.59193083051180051</v>
      </c>
      <c r="AG721" s="5">
        <f t="shared" si="288"/>
        <v>0.4520631887974092</v>
      </c>
      <c r="AH721" s="40">
        <f t="shared" si="289"/>
        <v>0.25073803545124601</v>
      </c>
      <c r="AI721" s="3">
        <f t="shared" si="290"/>
        <v>0.18372772617289551</v>
      </c>
      <c r="AJ721" s="3">
        <f t="shared" si="291"/>
        <v>8.9240200953622506E-2</v>
      </c>
      <c r="AK721" s="3">
        <f t="shared" si="292"/>
        <v>0</v>
      </c>
      <c r="AL721" s="3">
        <f t="shared" si="293"/>
        <v>1.6352483530878079E-2</v>
      </c>
      <c r="AM721" s="3">
        <f t="shared" si="294"/>
        <v>2.2398648681226999E-2</v>
      </c>
      <c r="AN721" s="3">
        <f t="shared" si="295"/>
        <v>1.8798738347766387E-2</v>
      </c>
      <c r="AO721" s="3" t="str" cm="1">
        <f t="array" ref="AO721">GETVECTOR(Y721,2)</f>
        <v>0.5774</v>
      </c>
      <c r="AP721" s="3" t="str" cm="1">
        <f t="array" ref="AP721">GETVECTOR(Z721,2)</f>
        <v>0.5774</v>
      </c>
      <c r="AQ721" s="3" t="str" cm="1">
        <f t="array" ref="AQ721">GETVECTOR(AA721,2)</f>
        <v>0.5774</v>
      </c>
      <c r="AR721" s="3" t="str" cm="1">
        <f t="array" ref="AR721">GETVECTOR(AB721,2)</f>
        <v>0.5774</v>
      </c>
      <c r="AS721" s="3" cm="1">
        <f t="array" ref="AS721">SUM(AK721:AN721*AO721:AR721)</f>
        <v>3.3229295261269789E-2</v>
      </c>
      <c r="AT721" s="51">
        <f t="shared" si="296"/>
        <v>3.3755877364662477E-2</v>
      </c>
      <c r="AU721" s="48">
        <f t="shared" si="297"/>
        <v>0.18372772617289551</v>
      </c>
      <c r="AV721" s="56"/>
      <c r="AW721" s="56"/>
    </row>
    <row r="722" spans="1:49" ht="15" customHeight="1" x14ac:dyDescent="0.25">
      <c r="A722" s="11">
        <f t="shared" si="303"/>
        <v>719</v>
      </c>
      <c r="B722" s="29">
        <v>31766</v>
      </c>
      <c r="C722" s="25">
        <v>22</v>
      </c>
      <c r="D722" s="12">
        <v>34</v>
      </c>
      <c r="E722" s="25">
        <v>24.9</v>
      </c>
      <c r="F722" s="35">
        <v>85</v>
      </c>
      <c r="G722" s="25">
        <v>1</v>
      </c>
      <c r="H722" s="13">
        <v>0</v>
      </c>
      <c r="I722" s="25">
        <v>0</v>
      </c>
      <c r="J722" s="12">
        <v>0</v>
      </c>
      <c r="K722" s="12">
        <v>1</v>
      </c>
      <c r="L722" s="25" t="s">
        <v>11</v>
      </c>
      <c r="M722" s="10"/>
      <c r="N722" s="15"/>
      <c r="O722" s="15"/>
      <c r="P722" s="4"/>
      <c r="Q722" s="54"/>
      <c r="R722" s="42">
        <f t="shared" si="285"/>
        <v>0.13917525773195877</v>
      </c>
      <c r="S722" s="44" t="str" cm="1">
        <f t="array" ref="S722">SETVECTOR(R722:R723)</f>
        <v>0.139175257731959,0.0670103092783505</v>
      </c>
      <c r="T722" s="44">
        <f t="shared" si="298"/>
        <v>0.17525773195876287</v>
      </c>
      <c r="U722" s="5">
        <f t="shared" si="299"/>
        <v>0</v>
      </c>
      <c r="V722" s="5">
        <f t="shared" si="300"/>
        <v>2.5326564556750798E-2</v>
      </c>
      <c r="W722" s="5">
        <f t="shared" si="301"/>
        <v>0.59665901894886741</v>
      </c>
      <c r="X722" s="5">
        <f t="shared" si="302"/>
        <v>8.7320208537593983E-3</v>
      </c>
      <c r="Y722" s="5" t="str" cm="1">
        <f t="array" ref="Y722:AB722">SETMATRIX(GETMATRIX(Y721:AB721)-$O$9*DELTAWEIGHT(S721,$AH$4,AK721:AN721))</f>
        <v>0.5774,0.5774,0.5774</v>
      </c>
      <c r="Z722" s="5" t="str">
        <v>0.620577113234658,0.596099529022554,0.5774</v>
      </c>
      <c r="AA722" s="5" t="str">
        <v>0.689865617270981,0.672629076669369,0.5774</v>
      </c>
      <c r="AB722" s="5" t="str">
        <v>0.630582158369557,0.600733420451316,0.5774</v>
      </c>
      <c r="AC722" s="5" cm="1">
        <f t="array" ref="AC722">SIGMOID(SUM(GETVECTOR(Y722)*GETVECTOR(_xlfn.CONCAT($S722,",",$AH$4)))+U722)</f>
        <v>0.52972778322934388</v>
      </c>
      <c r="AD722" s="5" cm="1">
        <f t="array" ref="AD722">SIGMOID(SUM(GETVECTOR(Z722)*GETVECTOR(_xlfn.CONCAT($S722,",",$AH$4)))+V722)</f>
        <v>0.53783761159404431</v>
      </c>
      <c r="AE722" s="5" cm="1">
        <f t="array" ref="AE722">TANH(SUM(GETVECTOR(AA722)*GETVECTOR(_xlfn.CONCAT($S722,",",$AH$4)))+W722)</f>
        <v>0.62778040231243393</v>
      </c>
      <c r="AF722" s="5" cm="1">
        <f t="array" ref="AF722">SIGMOID(SUM(GETVECTOR(AB722)*GETVECTOR(_xlfn.CONCAT($S722,",",$AH$4)))+X722)</f>
        <v>0.53413402062340232</v>
      </c>
      <c r="AG722" s="5">
        <f t="shared" si="288"/>
        <v>0.33764391218526774</v>
      </c>
      <c r="AH722" s="40">
        <f t="shared" si="289"/>
        <v>0.17379244523036036</v>
      </c>
      <c r="AI722" s="3">
        <f t="shared" si="290"/>
        <v>-1.4652867284025151E-3</v>
      </c>
      <c r="AJ722" s="3">
        <f t="shared" si="291"/>
        <v>-6.9980154562306431E-4</v>
      </c>
      <c r="AK722" s="3">
        <f t="shared" si="292"/>
        <v>0</v>
      </c>
      <c r="AL722" s="3">
        <f t="shared" si="293"/>
        <v>-1.0920145374580109E-4</v>
      </c>
      <c r="AM722" s="3">
        <f t="shared" si="294"/>
        <v>-2.2804529579303198E-4</v>
      </c>
      <c r="AN722" s="3">
        <f t="shared" si="295"/>
        <v>-1.1863545666340699E-4</v>
      </c>
      <c r="AO722" s="3" t="str" cm="1">
        <f t="array" ref="AO722">GETVECTOR(Y722,2)</f>
        <v>0.5774</v>
      </c>
      <c r="AP722" s="3" t="str" cm="1">
        <f t="array" ref="AP722">GETVECTOR(Z722,2)</f>
        <v>0.5774</v>
      </c>
      <c r="AQ722" s="3" t="str" cm="1">
        <f t="array" ref="AQ722">GETVECTOR(AA722,2)</f>
        <v>0.5774</v>
      </c>
      <c r="AR722" s="3" t="str" cm="1">
        <f t="array" ref="AR722">GETVECTOR(AB722,2)</f>
        <v>0.5774</v>
      </c>
      <c r="AS722" s="3" cm="1">
        <f t="array" ref="AS722">SUM(AK722:AN722*AO722:AR722)</f>
        <v>-2.6322638586117339E-4</v>
      </c>
      <c r="AT722" s="51">
        <f t="shared" si="296"/>
        <v>2.147065196432546E-6</v>
      </c>
      <c r="AU722" s="48">
        <f t="shared" si="297"/>
        <v>1.4652867284025151E-3</v>
      </c>
      <c r="AV722" s="56"/>
      <c r="AW722" s="56"/>
    </row>
    <row r="723" spans="1:49" ht="15" customHeight="1" x14ac:dyDescent="0.25">
      <c r="A723" s="11">
        <f t="shared" si="303"/>
        <v>720</v>
      </c>
      <c r="B723" s="29">
        <v>31767</v>
      </c>
      <c r="C723" s="25">
        <v>22</v>
      </c>
      <c r="D723" s="12">
        <v>31.2</v>
      </c>
      <c r="E723" s="25">
        <v>25.8</v>
      </c>
      <c r="F723" s="35">
        <v>89</v>
      </c>
      <c r="G723" s="25">
        <v>100</v>
      </c>
      <c r="H723" s="13">
        <v>0</v>
      </c>
      <c r="I723" s="25">
        <v>0</v>
      </c>
      <c r="J723" s="12">
        <v>0</v>
      </c>
      <c r="K723" s="12">
        <v>2</v>
      </c>
      <c r="L723" s="25" t="s">
        <v>11</v>
      </c>
      <c r="M723" s="10"/>
      <c r="N723" s="15"/>
      <c r="O723" s="15"/>
      <c r="P723" s="4"/>
      <c r="Q723" s="54"/>
      <c r="R723" s="42">
        <f t="shared" si="285"/>
        <v>6.7010309278350513E-2</v>
      </c>
      <c r="S723" s="44" t="str" cm="1">
        <f t="array" ref="S723">SETVECTOR(R723:R724)</f>
        <v>0.0670103092783505,0.175257731958763</v>
      </c>
      <c r="T723" s="44">
        <f t="shared" si="298"/>
        <v>0.18969072164948453</v>
      </c>
      <c r="U723" s="5">
        <f t="shared" si="299"/>
        <v>0</v>
      </c>
      <c r="V723" s="5">
        <f t="shared" si="300"/>
        <v>2.5337484702125379E-2</v>
      </c>
      <c r="W723" s="5">
        <f t="shared" si="301"/>
        <v>0.59668182347844667</v>
      </c>
      <c r="X723" s="5">
        <f t="shared" si="302"/>
        <v>8.7438843994257394E-3</v>
      </c>
      <c r="Y723" s="5" t="str" cm="1">
        <f t="array" ref="Y723:AB723">SETMATRIX(GETMATRIX(Y722:AB722)-$O$9*DELTAWEIGHT(S722,$AH$4,AK722:AN722))</f>
        <v>0.5774,0.5774,0.5774</v>
      </c>
      <c r="Z723" s="5" t="str">
        <v>0.620625907099062,0.596123022364674,0.5774</v>
      </c>
      <c r="AA723" s="5" t="str">
        <v>0.690175961489555,0.672778501663497,0.5774</v>
      </c>
      <c r="AB723" s="5" t="str">
        <v>0.630631793505566,0.600757318850135,0.5774</v>
      </c>
      <c r="AC723" s="5" cm="1">
        <f t="array" ref="AC723">SIGMOID(SUM(GETVECTOR(Y723)*GETVECTOR(_xlfn.CONCAT($S723,",",$AH$4)))+U723)</f>
        <v>0.53491447652074542</v>
      </c>
      <c r="AD723" s="5" cm="1">
        <f t="array" ref="AD723">SIGMOID(SUM(GETVECTOR(Z723)*GETVECTOR(_xlfn.CONCAT($S723,",",$AH$4)))+V723)</f>
        <v>0.54274564855700302</v>
      </c>
      <c r="AE723" s="5" cm="1">
        <f t="array" ref="AE723">TANH(SUM(GETVECTOR(AA723)*GETVECTOR(_xlfn.CONCAT($S723,",",$AH$4)))+W723)</f>
        <v>0.64157168509645812</v>
      </c>
      <c r="AF723" s="5" cm="1">
        <f t="array" ref="AF723">SIGMOID(SUM(GETVECTOR(AB723)*GETVECTOR(_xlfn.CONCAT($S723,",",$AH$4)))+X723)</f>
        <v>0.53899318003181562</v>
      </c>
      <c r="AG723" s="5">
        <f t="shared" si="288"/>
        <v>0.34821024032348646</v>
      </c>
      <c r="AH723" s="40">
        <f t="shared" si="289"/>
        <v>0.18044809239632237</v>
      </c>
      <c r="AI723" s="3">
        <f t="shared" si="290"/>
        <v>-9.2426292531621601E-3</v>
      </c>
      <c r="AJ723" s="3">
        <f t="shared" si="291"/>
        <v>-4.4233508486000135E-3</v>
      </c>
      <c r="AK723" s="3">
        <f t="shared" si="292"/>
        <v>0</v>
      </c>
      <c r="AL723" s="3">
        <f t="shared" si="293"/>
        <v>-7.0428878669789277E-4</v>
      </c>
      <c r="AM723" s="3">
        <f t="shared" si="294"/>
        <v>-1.4125697479244589E-3</v>
      </c>
      <c r="AN723" s="3">
        <f t="shared" si="295"/>
        <v>-7.6887400529284842E-4</v>
      </c>
      <c r="AO723" s="3" t="str" cm="1">
        <f t="array" ref="AO723">GETVECTOR(Y723,2)</f>
        <v>0.5774</v>
      </c>
      <c r="AP723" s="3" t="str" cm="1">
        <f t="array" ref="AP723">GETVECTOR(Z723,2)</f>
        <v>0.5774</v>
      </c>
      <c r="AQ723" s="3" t="str" cm="1">
        <f t="array" ref="AQ723">GETVECTOR(AA723,2)</f>
        <v>0.5774</v>
      </c>
      <c r="AR723" s="3" t="str" cm="1">
        <f t="array" ref="AR723">GETVECTOR(AB723,2)</f>
        <v>0.5774</v>
      </c>
      <c r="AS723" s="3" cm="1">
        <f t="array" ref="AS723">SUM(AK723:AN723*AO723:AR723)</f>
        <v>-1.6662219685470367E-3</v>
      </c>
      <c r="AT723" s="51">
        <f t="shared" si="296"/>
        <v>8.5426195511408907E-5</v>
      </c>
      <c r="AU723" s="48">
        <f t="shared" si="297"/>
        <v>9.2426292531621601E-3</v>
      </c>
      <c r="AV723" s="56"/>
      <c r="AW723" s="56"/>
    </row>
    <row r="724" spans="1:49" ht="15" customHeight="1" x14ac:dyDescent="0.25">
      <c r="A724" s="11">
        <f t="shared" si="303"/>
        <v>721</v>
      </c>
      <c r="B724" s="29">
        <v>31768</v>
      </c>
      <c r="C724" s="25">
        <v>22</v>
      </c>
      <c r="D724" s="12">
        <v>31.4</v>
      </c>
      <c r="E724" s="25">
        <v>27.4</v>
      </c>
      <c r="F724" s="35">
        <v>68</v>
      </c>
      <c r="G724" s="25">
        <v>0</v>
      </c>
      <c r="H724" s="13">
        <v>0</v>
      </c>
      <c r="I724" s="25">
        <v>0</v>
      </c>
      <c r="J724" s="12">
        <v>0</v>
      </c>
      <c r="K724" s="12">
        <v>1</v>
      </c>
      <c r="L724" s="25" t="s">
        <v>11</v>
      </c>
      <c r="M724" s="10"/>
      <c r="N724" s="15"/>
      <c r="O724" s="15"/>
      <c r="P724" s="4"/>
      <c r="Q724" s="54"/>
      <c r="R724" s="42">
        <f t="shared" si="285"/>
        <v>0.17525773195876287</v>
      </c>
      <c r="S724" s="44" t="str" cm="1">
        <f t="array" ref="S724">SETVECTOR(R724:R725)</f>
        <v>0.175257731958763,0.189690721649485</v>
      </c>
      <c r="T724" s="44">
        <f t="shared" si="298"/>
        <v>0.25979381443298966</v>
      </c>
      <c r="U724" s="5">
        <f t="shared" si="299"/>
        <v>0</v>
      </c>
      <c r="V724" s="5">
        <f t="shared" si="300"/>
        <v>2.540791358079517E-2</v>
      </c>
      <c r="W724" s="5">
        <f t="shared" si="301"/>
        <v>0.59682308045323906</v>
      </c>
      <c r="X724" s="5">
        <f t="shared" si="302"/>
        <v>8.8207717999550239E-3</v>
      </c>
      <c r="Y724" s="5" t="str" cm="1">
        <f t="array" ref="Y724:AB724">SETMATRIX(GETMATRIX(Y723:AB723)-$O$9*DELTAWEIGHT(S723,$AH$4,AK723:AN723))</f>
        <v>0.5774,0.5774,0.5774</v>
      </c>
      <c r="Z724" s="5" t="str">
        <v>0.62065303335473,0.59619396795642,0.5774</v>
      </c>
      <c r="AA724" s="5" t="str">
        <v>0.690336447389079,0.673198234016098,0.5774</v>
      </c>
      <c r="AB724" s="5" t="str">
        <v>0.630659470223152,0.600829704111515,0.5774</v>
      </c>
      <c r="AC724" s="5" cm="1">
        <f t="array" ref="AC724">SIGMOID(SUM(GETVECTOR(Y724)*GETVECTOR(_xlfn.CONCAT($S724,",",$AH$4)))+U724)</f>
        <v>0.55248623872780911</v>
      </c>
      <c r="AD724" s="5" cm="1">
        <f t="array" ref="AD724">SIGMOID(SUM(GETVECTOR(Z724)*GETVECTOR(_xlfn.CONCAT($S724,",",$AH$4)))+V724)</f>
        <v>0.5615055788428388</v>
      </c>
      <c r="AE724" s="5" cm="1">
        <f t="array" ref="AE724">TANH(SUM(GETVECTOR(AA724)*GETVECTOR(_xlfn.CONCAT($S724,",",$AH$4)))+W724)</f>
        <v>0.68871615811981834</v>
      </c>
      <c r="AF724" s="5" cm="1">
        <f t="array" ref="AF724">SIGMOID(SUM(GETVECTOR(AB724)*GETVECTOR(_xlfn.CONCAT($S724,",",$AH$4)))+X724)</f>
        <v>0.55806695076570279</v>
      </c>
      <c r="AG724" s="5">
        <f t="shared" si="288"/>
        <v>0.38671796502348471</v>
      </c>
      <c r="AH724" s="40">
        <f t="shared" si="289"/>
        <v>0.20566294597912527</v>
      </c>
      <c r="AI724" s="3">
        <f t="shared" si="290"/>
        <v>-5.4130868453864389E-2</v>
      </c>
      <c r="AJ724" s="3">
        <f t="shared" si="291"/>
        <v>-2.610593892859395E-2</v>
      </c>
      <c r="AK724" s="3">
        <f t="shared" si="292"/>
        <v>0</v>
      </c>
      <c r="AL724" s="3">
        <f t="shared" si="293"/>
        <v>-4.4268798787665334E-3</v>
      </c>
      <c r="AM724" s="3">
        <f t="shared" si="294"/>
        <v>-7.7056030006270593E-3</v>
      </c>
      <c r="AN724" s="3">
        <f t="shared" si="295"/>
        <v>-4.9199141888683134E-3</v>
      </c>
      <c r="AO724" s="3" t="str" cm="1">
        <f t="array" ref="AO724">GETVECTOR(Y724,2)</f>
        <v>0.5774</v>
      </c>
      <c r="AP724" s="3" t="str" cm="1">
        <f t="array" ref="AP724">GETVECTOR(Z724,2)</f>
        <v>0.5774</v>
      </c>
      <c r="AQ724" s="3" t="str" cm="1">
        <f t="array" ref="AQ724">GETVECTOR(AA724,2)</f>
        <v>0.5774</v>
      </c>
      <c r="AR724" s="3" t="str" cm="1">
        <f t="array" ref="AR724">GETVECTOR(AB724,2)</f>
        <v>0.5774</v>
      </c>
      <c r="AS724" s="3" cm="1">
        <f t="array" ref="AS724">SUM(AK724:AN724*AO724:AR724)</f>
        <v>-9.8460540672144249E-3</v>
      </c>
      <c r="AT724" s="51">
        <f t="shared" si="296"/>
        <v>2.930150919569571E-3</v>
      </c>
      <c r="AU724" s="48">
        <f t="shared" si="297"/>
        <v>5.4130868453864389E-2</v>
      </c>
      <c r="AV724" s="56"/>
      <c r="AW724" s="56"/>
    </row>
    <row r="725" spans="1:49" ht="15" customHeight="1" x14ac:dyDescent="0.25">
      <c r="A725" s="11">
        <f t="shared" si="303"/>
        <v>722</v>
      </c>
      <c r="B725" s="29">
        <v>31769</v>
      </c>
      <c r="C725" s="25">
        <v>23</v>
      </c>
      <c r="D725" s="12">
        <v>32</v>
      </c>
      <c r="E725" s="25">
        <v>28</v>
      </c>
      <c r="F725" s="35">
        <v>77</v>
      </c>
      <c r="G725" s="25">
        <v>1</v>
      </c>
      <c r="H725" s="13">
        <v>0</v>
      </c>
      <c r="I725" s="25">
        <v>0</v>
      </c>
      <c r="J725" s="12">
        <v>0</v>
      </c>
      <c r="K725" s="12">
        <v>3</v>
      </c>
      <c r="L725" s="25" t="s">
        <v>11</v>
      </c>
      <c r="M725" s="10"/>
      <c r="N725" s="15"/>
      <c r="O725" s="15"/>
      <c r="P725" s="4"/>
      <c r="Q725" s="54"/>
      <c r="R725" s="42">
        <f t="shared" si="285"/>
        <v>0.18969072164948453</v>
      </c>
      <c r="S725" s="44" t="str" cm="1">
        <f t="array" ref="S725">SETVECTOR(R725:R726)</f>
        <v>0.189690721649485,0.25979381443299</v>
      </c>
      <c r="T725" s="44">
        <f t="shared" si="298"/>
        <v>0.29587628865979382</v>
      </c>
      <c r="U725" s="5">
        <f t="shared" si="299"/>
        <v>0</v>
      </c>
      <c r="V725" s="5">
        <f t="shared" si="300"/>
        <v>2.5850601568671822E-2</v>
      </c>
      <c r="W725" s="5">
        <f t="shared" si="301"/>
        <v>0.59759364075330179</v>
      </c>
      <c r="X725" s="5">
        <f t="shared" si="302"/>
        <v>9.312763218841856E-3</v>
      </c>
      <c r="Y725" s="5" t="str" cm="1">
        <f t="array" ref="Y725:AB725">SETMATRIX(GETMATRIX(Y724:AB724)-$O$9*DELTAWEIGHT(S724,$AH$4,AK724:AN724))</f>
        <v>0.5774,0.5774,0.5774</v>
      </c>
      <c r="Z725" s="5" t="str">
        <v>0.620778900563934,0.5963302007005,0.5774</v>
      </c>
      <c r="AA725" s="5" t="str">
        <v>0.690945431114262,0.673857369342178,0.5774</v>
      </c>
      <c r="AB725" s="5" t="str">
        <v>0.630789331869242,0.600970260246106,0.5774</v>
      </c>
      <c r="AC725" s="5" cm="1">
        <f t="array" ref="AC725">SIGMOID(SUM(GETVECTOR(Y725)*GETVECTOR(_xlfn.CONCAT($S725,",",$AH$4)))+U725)</f>
        <v>0.56452133479732203</v>
      </c>
      <c r="AD725" s="5" cm="1">
        <f t="array" ref="AD725">SIGMOID(SUM(GETVECTOR(Z725)*GETVECTOR(_xlfn.CONCAT($S725,",",$AH$4)))+V725)</f>
        <v>0.57408300076763064</v>
      </c>
      <c r="AE725" s="5" cm="1">
        <f t="array" ref="AE725">TANH(SUM(GETVECTOR(AA725)*GETVECTOR(_xlfn.CONCAT($S725,",",$AH$4)))+W725)</f>
        <v>0.71810610233579641</v>
      </c>
      <c r="AF725" s="5" cm="1">
        <f t="array" ref="AF725">SIGMOID(SUM(GETVECTOR(AB725)*GETVECTOR(_xlfn.CONCAT($S725,",",$AH$4)))+X725)</f>
        <v>0.57079513165673557</v>
      </c>
      <c r="AG725" s="5">
        <f t="shared" si="288"/>
        <v>0.41225250609848124</v>
      </c>
      <c r="AH725" s="40">
        <f t="shared" si="289"/>
        <v>0.22282904863895076</v>
      </c>
      <c r="AI725" s="3">
        <f t="shared" si="290"/>
        <v>-7.3047240020843063E-2</v>
      </c>
      <c r="AJ725" s="3">
        <f t="shared" si="291"/>
        <v>-3.5340717056977181E-2</v>
      </c>
      <c r="AK725" s="3">
        <f t="shared" si="292"/>
        <v>0</v>
      </c>
      <c r="AL725" s="3">
        <f t="shared" si="293"/>
        <v>-6.2053121851326481E-3</v>
      </c>
      <c r="AM725" s="3">
        <f t="shared" si="294"/>
        <v>-9.826202253703625E-3</v>
      </c>
      <c r="AN725" s="3">
        <f t="shared" si="295"/>
        <v>-6.9861878144570752E-3</v>
      </c>
      <c r="AO725" s="3" t="str" cm="1">
        <f t="array" ref="AO725">GETVECTOR(Y725,2)</f>
        <v>0.5774</v>
      </c>
      <c r="AP725" s="3" t="str" cm="1">
        <f t="array" ref="AP725">GETVECTOR(Z725,2)</f>
        <v>0.5774</v>
      </c>
      <c r="AQ725" s="3" t="str" cm="1">
        <f t="array" ref="AQ725">GETVECTOR(AA725,2)</f>
        <v>0.5774</v>
      </c>
      <c r="AR725" s="3" t="str" cm="1">
        <f t="array" ref="AR725">GETVECTOR(AB725,2)</f>
        <v>0.5774</v>
      </c>
      <c r="AS725" s="3" cm="1">
        <f t="array" ref="AS725">SUM(AK725:AN725*AO725:AR725)</f>
        <v>-1.329042128105158E-2</v>
      </c>
      <c r="AT725" s="51">
        <f t="shared" si="296"/>
        <v>5.3358992746626562E-3</v>
      </c>
      <c r="AU725" s="48">
        <f t="shared" si="297"/>
        <v>7.3047240020843063E-2</v>
      </c>
      <c r="AV725" s="56"/>
      <c r="AW725" s="56"/>
    </row>
    <row r="726" spans="1:49" ht="15" customHeight="1" x14ac:dyDescent="0.25">
      <c r="A726" s="11">
        <f t="shared" si="303"/>
        <v>723</v>
      </c>
      <c r="B726" s="29">
        <v>31770</v>
      </c>
      <c r="C726" s="25">
        <v>23</v>
      </c>
      <c r="D726" s="12">
        <v>31.4</v>
      </c>
      <c r="E726" s="25">
        <v>27.9</v>
      </c>
      <c r="F726" s="35">
        <v>76</v>
      </c>
      <c r="G726" s="25">
        <v>100</v>
      </c>
      <c r="H726" s="13">
        <v>0</v>
      </c>
      <c r="I726" s="25">
        <v>0</v>
      </c>
      <c r="J726" s="12">
        <v>0</v>
      </c>
      <c r="K726" s="12">
        <v>3</v>
      </c>
      <c r="L726" s="25" t="s">
        <v>11</v>
      </c>
      <c r="M726" s="10"/>
      <c r="N726" s="15"/>
      <c r="O726" s="15"/>
      <c r="P726" s="4"/>
      <c r="Q726" s="54"/>
      <c r="R726" s="42">
        <f t="shared" si="285"/>
        <v>0.25979381443298966</v>
      </c>
      <c r="S726" s="44" t="str" cm="1">
        <f t="array" ref="S726">SETVECTOR(R726:R727)</f>
        <v>0.25979381443299,0.295876288659794</v>
      </c>
      <c r="T726" s="44">
        <f t="shared" si="298"/>
        <v>0.25773195876288657</v>
      </c>
      <c r="U726" s="5">
        <f t="shared" si="299"/>
        <v>0</v>
      </c>
      <c r="V726" s="5">
        <f t="shared" si="300"/>
        <v>2.6471132787185086E-2</v>
      </c>
      <c r="W726" s="5">
        <f t="shared" si="301"/>
        <v>0.59857626097867211</v>
      </c>
      <c r="X726" s="5">
        <f t="shared" si="302"/>
        <v>1.0011382000287564E-2</v>
      </c>
      <c r="Y726" s="5" t="str" cm="1">
        <f t="array" ref="Y726:AB726">SETMATRIX(GETMATRIX(Y725:AB725)-$O$9*DELTAWEIGHT(S725,$AH$4,AK725:AN725))</f>
        <v>0.5774,0.5774,0.5774</v>
      </c>
      <c r="Z726" s="5" t="str">
        <v>0.620949325478423,0.596563608735561,0.5774</v>
      </c>
      <c r="AA726" s="5" t="str">
        <v>0.691672120387447,0.674852617694584,0.5774</v>
      </c>
      <c r="AB726" s="5" t="str">
        <v>0.630966829059272,0.601213354223756,0.5774</v>
      </c>
      <c r="AC726" s="5" cm="1">
        <f t="array" ref="AC726">SIGMOID(SUM(GETVECTOR(Y726)*GETVECTOR(_xlfn.CONCAT($S726,",",$AH$4)))+U726)</f>
        <v>0.57952990753731792</v>
      </c>
      <c r="AD726" s="5" cm="1">
        <f t="array" ref="AD726">SIGMOID(SUM(GETVECTOR(Z726)*GETVECTOR(_xlfn.CONCAT($S726,",",$AH$4)))+V726)</f>
        <v>0.59008068959271542</v>
      </c>
      <c r="AE726" s="5" cm="1">
        <f t="array" ref="AE726">TANH(SUM(GETVECTOR(AA726)*GETVECTOR(_xlfn.CONCAT($S726,",",$AH$4)))+W726)</f>
        <v>0.75217332262774428</v>
      </c>
      <c r="AF726" s="5" cm="1">
        <f t="array" ref="AF726">SIGMOID(SUM(GETVECTOR(AB726)*GETVECTOR(_xlfn.CONCAT($S726,",",$AH$4)))+X726)</f>
        <v>0.58705823322432404</v>
      </c>
      <c r="AG726" s="5">
        <f t="shared" si="288"/>
        <v>0.44384295290942338</v>
      </c>
      <c r="AH726" s="40">
        <f t="shared" si="289"/>
        <v>0.24470042363162786</v>
      </c>
      <c r="AI726" s="3">
        <f t="shared" si="290"/>
        <v>-1.3031535131258709E-2</v>
      </c>
      <c r="AJ726" s="3">
        <f t="shared" si="291"/>
        <v>-6.3210898664173131E-3</v>
      </c>
      <c r="AK726" s="3">
        <f t="shared" si="292"/>
        <v>0</v>
      </c>
      <c r="AL726" s="3">
        <f t="shared" si="293"/>
        <v>-1.1500578082889522E-3</v>
      </c>
      <c r="AM726" s="3">
        <f t="shared" si="294"/>
        <v>-1.6196772620605444E-3</v>
      </c>
      <c r="AN726" s="3">
        <f t="shared" si="295"/>
        <v>-1.3167978596526503E-3</v>
      </c>
      <c r="AO726" s="3" t="str" cm="1">
        <f t="array" ref="AO726">GETVECTOR(Y726,2)</f>
        <v>0.5774</v>
      </c>
      <c r="AP726" s="3" t="str" cm="1">
        <f t="array" ref="AP726">GETVECTOR(Z726,2)</f>
        <v>0.5774</v>
      </c>
      <c r="AQ726" s="3" t="str" cm="1">
        <f t="array" ref="AQ726">GETVECTOR(AA726,2)</f>
        <v>0.5774</v>
      </c>
      <c r="AR726" s="3" t="str" cm="1">
        <f t="array" ref="AR726">GETVECTOR(AB726,2)</f>
        <v>0.5774</v>
      </c>
      <c r="AS726" s="3" cm="1">
        <f t="array" ref="AS726">SUM(AK726:AN726*AO726:AR726)</f>
        <v>-2.3595641137832395E-3</v>
      </c>
      <c r="AT726" s="51">
        <f t="shared" si="296"/>
        <v>1.6982090787722993E-4</v>
      </c>
      <c r="AU726" s="48">
        <f t="shared" si="297"/>
        <v>1.3031535131258709E-2</v>
      </c>
      <c r="AV726" s="56"/>
      <c r="AW726" s="56"/>
    </row>
    <row r="727" spans="1:49" ht="15" customHeight="1" x14ac:dyDescent="0.25">
      <c r="A727" s="11">
        <f t="shared" si="303"/>
        <v>724</v>
      </c>
      <c r="B727" s="29">
        <v>31771</v>
      </c>
      <c r="C727" s="25">
        <v>22</v>
      </c>
      <c r="D727" s="12">
        <v>31.2</v>
      </c>
      <c r="E727" s="25">
        <v>27.1</v>
      </c>
      <c r="F727" s="35">
        <v>82</v>
      </c>
      <c r="G727" s="25">
        <v>0</v>
      </c>
      <c r="H727" s="13">
        <v>0</v>
      </c>
      <c r="I727" s="25">
        <v>0</v>
      </c>
      <c r="J727" s="12">
        <v>0</v>
      </c>
      <c r="K727" s="12">
        <v>3</v>
      </c>
      <c r="L727" s="25" t="s">
        <v>11</v>
      </c>
      <c r="M727" s="10"/>
      <c r="N727" s="15"/>
      <c r="O727" s="15"/>
      <c r="P727" s="4"/>
      <c r="Q727" s="54"/>
      <c r="R727" s="42">
        <f t="shared" si="285"/>
        <v>0.29587628865979382</v>
      </c>
      <c r="S727" s="44" t="str" cm="1">
        <f t="array" ref="S727">SETVECTOR(R727:R728)</f>
        <v>0.295876288659794,0.257731958762887</v>
      </c>
      <c r="T727" s="44">
        <f t="shared" si="298"/>
        <v>1.0309278350515464E-2</v>
      </c>
      <c r="U727" s="5">
        <f t="shared" si="299"/>
        <v>0</v>
      </c>
      <c r="V727" s="5">
        <f t="shared" si="300"/>
        <v>2.6586138568013982E-2</v>
      </c>
      <c r="W727" s="5">
        <f t="shared" si="301"/>
        <v>0.59873822870487814</v>
      </c>
      <c r="X727" s="5">
        <f t="shared" si="302"/>
        <v>1.0143061786252829E-2</v>
      </c>
      <c r="Y727" s="5" t="str" cm="1">
        <f t="array" ref="Y727:AB727">SETMATRIX(GETMATRIX(Y726:AB726)-$O$9*DELTAWEIGHT(S726,$AH$4,AK726:AN726))</f>
        <v>0.5774,0.5774,0.5774</v>
      </c>
      <c r="Z727" s="5" t="str">
        <v>0.621104420447299,0.596740244672336,0.5774</v>
      </c>
      <c r="AA727" s="5" t="str">
        <v>0.69224559489419,0.675505741438375,0.5774</v>
      </c>
      <c r="AB727" s="5" t="str">
        <v>0.631130529775146,0.601399791150168,0.5774</v>
      </c>
      <c r="AC727" s="5" cm="1">
        <f t="array" ref="AC727">SIGMOID(SUM(GETVECTOR(Y727)*GETVECTOR(_xlfn.CONCAT($S727,",",$AH$4)))+U727)</f>
        <v>0.57923978125367126</v>
      </c>
      <c r="AD727" s="5" cm="1">
        <f t="array" ref="AD727">SIGMOID(SUM(GETVECTOR(Z727)*GETVECTOR(_xlfn.CONCAT($S727,",",$AH$4)))+V727)</f>
        <v>0.59004592738700601</v>
      </c>
      <c r="AE727" s="5" cm="1">
        <f t="array" ref="AE727">TANH(SUM(GETVECTOR(AA727)*GETVECTOR(_xlfn.CONCAT($S727,",",$AH$4)))+W727)</f>
        <v>0.75204972004883863</v>
      </c>
      <c r="AF727" s="5" cm="1">
        <f t="array" ref="AF727">SIGMOID(SUM(GETVECTOR(AB727)*GETVECTOR(_xlfn.CONCAT($S727,",",$AH$4)))+X727)</f>
        <v>0.58707329463623348</v>
      </c>
      <c r="AG727" s="5">
        <f t="shared" si="288"/>
        <v>0.44374387450735525</v>
      </c>
      <c r="AH727" s="40">
        <f t="shared" si="289"/>
        <v>0.2446586393118704</v>
      </c>
      <c r="AI727" s="3">
        <f t="shared" si="290"/>
        <v>0.23434936096135495</v>
      </c>
      <c r="AJ727" s="3">
        <f t="shared" si="291"/>
        <v>0.11368604780714939</v>
      </c>
      <c r="AK727" s="3">
        <f t="shared" si="292"/>
        <v>0</v>
      </c>
      <c r="AL727" s="3">
        <f t="shared" si="293"/>
        <v>2.0681152884588733E-2</v>
      </c>
      <c r="AM727" s="3">
        <f t="shared" si="294"/>
        <v>2.9140970784606649E-2</v>
      </c>
      <c r="AN727" s="3">
        <f t="shared" si="295"/>
        <v>2.3675398664022275E-2</v>
      </c>
      <c r="AO727" s="3" t="str" cm="1">
        <f t="array" ref="AO727">GETVECTOR(Y727,2)</f>
        <v>0.5774</v>
      </c>
      <c r="AP727" s="3" t="str" cm="1">
        <f t="array" ref="AP727">GETVECTOR(Z727,2)</f>
        <v>0.5774</v>
      </c>
      <c r="AQ727" s="3" t="str" cm="1">
        <f t="array" ref="AQ727">GETVECTOR(AA727,2)</f>
        <v>0.5774</v>
      </c>
      <c r="AR727" s="3" t="str" cm="1">
        <f t="array" ref="AR727">GETVECTOR(AB727,2)</f>
        <v>0.5774</v>
      </c>
      <c r="AS727" s="3" cm="1">
        <f t="array" ref="AS727">SUM(AK727:AN727*AO727:AR727)</f>
        <v>4.2437469395199878E-2</v>
      </c>
      <c r="AT727" s="51">
        <f t="shared" si="296"/>
        <v>5.4919622982995436E-2</v>
      </c>
      <c r="AU727" s="48">
        <f t="shared" si="297"/>
        <v>0.23434936096135495</v>
      </c>
      <c r="AV727" s="56"/>
      <c r="AW727" s="56"/>
    </row>
    <row r="728" spans="1:49" ht="15" customHeight="1" x14ac:dyDescent="0.25">
      <c r="A728" s="11">
        <f t="shared" si="303"/>
        <v>725</v>
      </c>
      <c r="B728" s="29">
        <v>31772</v>
      </c>
      <c r="C728" s="25">
        <v>23</v>
      </c>
      <c r="D728" s="12">
        <v>32.1</v>
      </c>
      <c r="E728" s="25">
        <v>26.2</v>
      </c>
      <c r="F728" s="35">
        <v>70</v>
      </c>
      <c r="G728" s="25">
        <v>0</v>
      </c>
      <c r="H728" s="13">
        <v>0</v>
      </c>
      <c r="I728" s="25">
        <v>0</v>
      </c>
      <c r="J728" s="12">
        <v>0</v>
      </c>
      <c r="K728" s="12">
        <v>3</v>
      </c>
      <c r="L728" s="25" t="s">
        <v>11</v>
      </c>
      <c r="M728" s="10"/>
      <c r="N728" s="15"/>
      <c r="O728" s="15"/>
      <c r="P728" s="4"/>
      <c r="Q728" s="54"/>
      <c r="R728" s="42">
        <f t="shared" si="285"/>
        <v>0.25773195876288657</v>
      </c>
      <c r="S728" s="44" t="str" cm="1">
        <f t="array" ref="S728">SETVECTOR(R728:R729)</f>
        <v>0.257731958762887,0.0103092783505155</v>
      </c>
      <c r="T728" s="44">
        <f t="shared" si="298"/>
        <v>0.16185567010309276</v>
      </c>
      <c r="U728" s="5">
        <f t="shared" si="299"/>
        <v>0</v>
      </c>
      <c r="V728" s="5">
        <f t="shared" si="300"/>
        <v>2.4518023279555108E-2</v>
      </c>
      <c r="W728" s="5">
        <f t="shared" si="301"/>
        <v>0.59582413162641745</v>
      </c>
      <c r="X728" s="5">
        <f t="shared" si="302"/>
        <v>7.7755219198506007E-3</v>
      </c>
      <c r="Y728" s="5" t="str" cm="1">
        <f t="array" ref="Y728:AB728">SETMATRIX(GETMATRIX(Y727:AB727)-$O$9*DELTAWEIGHT(S727,$AH$4,AK727:AN727))</f>
        <v>0.5774,0.5774,0.5774</v>
      </c>
      <c r="Z728" s="5" t="str">
        <v>0.620805669293053,0.596480008475257,0.5774</v>
      </c>
      <c r="AA728" s="5" t="str">
        <v>0.691145158727457,0.674547173348886,0.5774</v>
      </c>
      <c r="AB728" s="5" t="str">
        <v>0.630815149932276,0.601125070032686,0.5774</v>
      </c>
      <c r="AC728" s="5" cm="1">
        <f t="array" ref="AC728">SIGMOID(SUM(GETVECTOR(Y728)*GETVECTOR(_xlfn.CONCAT($S728,",",$AH$4)))+U728)</f>
        <v>0.53861470571488013</v>
      </c>
      <c r="AD728" s="5" cm="1">
        <f t="array" ref="AD728">SIGMOID(SUM(GETVECTOR(Z728)*GETVECTOR(_xlfn.CONCAT($S728,",",$AH$4)))+V728)</f>
        <v>0.54752330374442082</v>
      </c>
      <c r="AE728" s="5" cm="1">
        <f t="array" ref="AE728">TANH(SUM(GETVECTOR(AA728)*GETVECTOR(_xlfn.CONCAT($S728,",",$AH$4)))+W728)</f>
        <v>0.65322780726338869</v>
      </c>
      <c r="AF728" s="5" cm="1">
        <f t="array" ref="AF728">SIGMOID(SUM(GETVECTOR(AB728)*GETVECTOR(_xlfn.CONCAT($S728,",",$AH$4)))+X728)</f>
        <v>0.54402417980024687</v>
      </c>
      <c r="AG728" s="5">
        <f t="shared" si="288"/>
        <v>0.35765744713057435</v>
      </c>
      <c r="AH728" s="40">
        <f t="shared" si="289"/>
        <v>0.18668134429408828</v>
      </c>
      <c r="AI728" s="3">
        <f t="shared" si="290"/>
        <v>2.4825674190995517E-2</v>
      </c>
      <c r="AJ728" s="3">
        <f t="shared" si="291"/>
        <v>1.1915446427974574E-2</v>
      </c>
      <c r="AK728" s="3">
        <f t="shared" si="292"/>
        <v>0</v>
      </c>
      <c r="AL728" s="3">
        <f t="shared" si="293"/>
        <v>1.9282964759005357E-3</v>
      </c>
      <c r="AM728" s="3">
        <f t="shared" si="294"/>
        <v>3.7401575169261447E-3</v>
      </c>
      <c r="AN728" s="3">
        <f t="shared" si="295"/>
        <v>2.1132154842798041E-3</v>
      </c>
      <c r="AO728" s="3" t="str" cm="1">
        <f t="array" ref="AO728">GETVECTOR(Y728,2)</f>
        <v>0.5774</v>
      </c>
      <c r="AP728" s="3" t="str" cm="1">
        <f t="array" ref="AP728">GETVECTOR(Z728,2)</f>
        <v>0.5774</v>
      </c>
      <c r="AQ728" s="3" t="str" cm="1">
        <f t="array" ref="AQ728">GETVECTOR(AA728,2)</f>
        <v>0.5774</v>
      </c>
      <c r="AR728" s="3" t="str" cm="1">
        <f t="array" ref="AR728">GETVECTOR(AB728,2)</f>
        <v>0.5774</v>
      </c>
      <c r="AS728" s="3" cm="1">
        <f t="array" ref="AS728">SUM(AK728:AN728*AO728:AR728)</f>
        <v>4.493135956081285E-3</v>
      </c>
      <c r="AT728" s="51">
        <f t="shared" si="296"/>
        <v>6.1631409903746093E-4</v>
      </c>
      <c r="AU728" s="48">
        <f t="shared" si="297"/>
        <v>2.4825674190995517E-2</v>
      </c>
      <c r="AV728" s="56"/>
      <c r="AW728" s="56"/>
    </row>
    <row r="729" spans="1:49" ht="15" customHeight="1" x14ac:dyDescent="0.25">
      <c r="A729" s="11">
        <f t="shared" si="303"/>
        <v>726</v>
      </c>
      <c r="B729" s="29">
        <v>31773</v>
      </c>
      <c r="C729" s="25">
        <v>23</v>
      </c>
      <c r="D729" s="12">
        <v>32.299999999999997</v>
      </c>
      <c r="E729" s="25">
        <v>25.4</v>
      </c>
      <c r="F729" s="35">
        <v>79</v>
      </c>
      <c r="G729" s="25">
        <v>0</v>
      </c>
      <c r="H729" s="13">
        <v>0</v>
      </c>
      <c r="I729" s="25">
        <v>0</v>
      </c>
      <c r="J729" s="12">
        <v>0</v>
      </c>
      <c r="K729" s="12">
        <v>2</v>
      </c>
      <c r="L729" s="25" t="s">
        <v>11</v>
      </c>
      <c r="M729" s="10"/>
      <c r="N729" s="15"/>
      <c r="O729" s="15"/>
      <c r="P729" s="4"/>
      <c r="Q729" s="54"/>
      <c r="R729" s="42">
        <f t="shared" si="285"/>
        <v>1.0309278350515464E-2</v>
      </c>
      <c r="S729" s="44" t="str" cm="1">
        <f t="array" ref="S729">SETVECTOR(R729:R730)</f>
        <v>0.0103092783505155,0.161855670103093</v>
      </c>
      <c r="T729" s="44">
        <f t="shared" si="298"/>
        <v>0.19587628865979381</v>
      </c>
      <c r="U729" s="5">
        <f t="shared" si="299"/>
        <v>0</v>
      </c>
      <c r="V729" s="5">
        <f t="shared" si="300"/>
        <v>2.4325193631965055E-2</v>
      </c>
      <c r="W729" s="5">
        <f t="shared" si="301"/>
        <v>0.59545011587472485</v>
      </c>
      <c r="X729" s="5">
        <f t="shared" si="302"/>
        <v>7.5642003714226202E-3</v>
      </c>
      <c r="Y729" s="5" t="str" cm="1">
        <f t="array" ref="Y729:AB729">SETMATRIX(GETMATRIX(Y728:AB728)-$O$9*DELTAWEIGHT(S728,$AH$4,AK728:AN728))</f>
        <v>0.5774,0.5774,0.5774</v>
      </c>
      <c r="Z729" s="5" t="str">
        <v>0.62087516737759,0.596482788398638,0.5774</v>
      </c>
      <c r="AA729" s="5" t="str">
        <v>0.691527809914314,0.67456247939636,0.5774</v>
      </c>
      <c r="AB729" s="5" t="str">
        <v>0.630886276064465,0.601127915077974,0.5774</v>
      </c>
      <c r="AC729" s="5" cm="1">
        <f t="array" ref="AC729">SIGMOID(SUM(GETVECTOR(Y729)*GETVECTOR(_xlfn.CONCAT($S729,",",$AH$4)))+U729)</f>
        <v>0.52483156496816241</v>
      </c>
      <c r="AD729" s="5" cm="1">
        <f t="array" ref="AD729">SIGMOID(SUM(GETVECTOR(Z729)*GETVECTOR(_xlfn.CONCAT($S729,",",$AH$4)))+V729)</f>
        <v>0.53177464445192624</v>
      </c>
      <c r="AE729" s="5" cm="1">
        <f t="array" ref="AE729">TANH(SUM(GETVECTOR(AA729)*GETVECTOR(_xlfn.CONCAT($S729,",",$AH$4)))+W729)</f>
        <v>0.61177994158342697</v>
      </c>
      <c r="AF729" s="5" cm="1">
        <f t="array" ref="AF729">SIGMOID(SUM(GETVECTOR(AB729)*GETVECTOR(_xlfn.CONCAT($S729,",",$AH$4)))+X729)</f>
        <v>0.52781229802099938</v>
      </c>
      <c r="AG729" s="5">
        <f t="shared" si="288"/>
        <v>0.32532906091834707</v>
      </c>
      <c r="AH729" s="40">
        <f t="shared" si="289"/>
        <v>0.1659006457800663</v>
      </c>
      <c r="AI729" s="3">
        <f t="shared" si="290"/>
        <v>-2.997564287972751E-2</v>
      </c>
      <c r="AJ729" s="3">
        <f t="shared" si="291"/>
        <v>-1.4258418743969273E-2</v>
      </c>
      <c r="AK729" s="3">
        <f t="shared" si="292"/>
        <v>0</v>
      </c>
      <c r="AL729" s="3">
        <f t="shared" si="293"/>
        <v>-2.1719466465316022E-3</v>
      </c>
      <c r="AM729" s="3">
        <f t="shared" si="294"/>
        <v>-4.7444154142967246E-3</v>
      </c>
      <c r="AN729" s="3">
        <f t="shared" si="295"/>
        <v>-2.3481792952980969E-3</v>
      </c>
      <c r="AO729" s="3" t="str" cm="1">
        <f t="array" ref="AO729">GETVECTOR(Y729,2)</f>
        <v>0.5774</v>
      </c>
      <c r="AP729" s="3" t="str" cm="1">
        <f t="array" ref="AP729">GETVECTOR(Z729,2)</f>
        <v>0.5774</v>
      </c>
      <c r="AQ729" s="3" t="str" cm="1">
        <f t="array" ref="AQ729">GETVECTOR(AA729,2)</f>
        <v>0.5774</v>
      </c>
      <c r="AR729" s="3" t="str" cm="1">
        <f t="array" ref="AR729">GETVECTOR(AB729,2)</f>
        <v>0.5774</v>
      </c>
      <c r="AS729" s="3" cm="1">
        <f t="array" ref="AS729">SUM(AK729:AN729*AO729:AR729)</f>
        <v>-5.3493461790273967E-3</v>
      </c>
      <c r="AT729" s="51">
        <f t="shared" si="296"/>
        <v>8.9853916605295856E-4</v>
      </c>
      <c r="AU729" s="48">
        <f t="shared" si="297"/>
        <v>2.997564287972751E-2</v>
      </c>
      <c r="AV729" s="56"/>
      <c r="AW729" s="56"/>
    </row>
    <row r="730" spans="1:49" ht="15" customHeight="1" x14ac:dyDescent="0.25">
      <c r="A730" s="11">
        <f t="shared" si="303"/>
        <v>727</v>
      </c>
      <c r="B730" s="29">
        <v>31774</v>
      </c>
      <c r="C730" s="25">
        <v>22</v>
      </c>
      <c r="D730" s="12">
        <v>32.1</v>
      </c>
      <c r="E730" s="25">
        <v>26.2</v>
      </c>
      <c r="F730" s="35">
        <v>87</v>
      </c>
      <c r="G730" s="25">
        <v>6</v>
      </c>
      <c r="H730" s="13">
        <v>0</v>
      </c>
      <c r="I730" s="25">
        <v>0</v>
      </c>
      <c r="J730" s="12">
        <v>0</v>
      </c>
      <c r="K730" s="12">
        <v>1</v>
      </c>
      <c r="L730" s="25" t="s">
        <v>11</v>
      </c>
      <c r="M730" s="10"/>
      <c r="N730" s="15"/>
      <c r="O730" s="15"/>
      <c r="P730" s="4"/>
      <c r="Q730" s="54"/>
      <c r="R730" s="42">
        <f t="shared" si="285"/>
        <v>0.16185567010309276</v>
      </c>
      <c r="S730" s="44" t="str" cm="1">
        <f t="array" ref="S730">SETVECTOR(R730:R731)</f>
        <v>0.161855670103093,0.195876288659794</v>
      </c>
      <c r="T730" s="44">
        <f t="shared" si="298"/>
        <v>4.1237113402061855E-2</v>
      </c>
      <c r="U730" s="5">
        <f t="shared" si="299"/>
        <v>0</v>
      </c>
      <c r="V730" s="5">
        <f t="shared" si="300"/>
        <v>2.4542388296618214E-2</v>
      </c>
      <c r="W730" s="5">
        <f t="shared" si="301"/>
        <v>0.59592455741615458</v>
      </c>
      <c r="X730" s="5">
        <f t="shared" si="302"/>
        <v>7.7990183009524301E-3</v>
      </c>
      <c r="Y730" s="5" t="str" cm="1">
        <f t="array" ref="Y730:AB730">SETMATRIX(GETMATRIX(Y729:AB729)-$O$9*DELTAWEIGHT(S729,$AH$4,AK729:AN729))</f>
        <v>0.5774,0.5774,0.5774</v>
      </c>
      <c r="Z730" s="5" t="str">
        <v>0.620879633074256,0.596552899836298,0.5774</v>
      </c>
      <c r="AA730" s="5" t="str">
        <v>0.691556767368334,0.675017111424479,0.5774</v>
      </c>
      <c r="AB730" s="5" t="str">
        <v>0.630890813694444,0.601199155868644,0.5774</v>
      </c>
      <c r="AC730" s="5" cm="1">
        <f t="array" ref="AC730">SIGMOID(SUM(GETVECTOR(Y730)*GETVECTOR(_xlfn.CONCAT($S730,",",$AH$4)))+U730)</f>
        <v>0.55145579256323818</v>
      </c>
      <c r="AD730" s="5" cm="1">
        <f t="array" ref="AD730">SIGMOID(SUM(GETVECTOR(Z730)*GETVECTOR(_xlfn.CONCAT($S730,",",$AH$4)))+V730)</f>
        <v>0.56017833374724113</v>
      </c>
      <c r="AE730" s="5" cm="1">
        <f t="array" ref="AE730">TANH(SUM(GETVECTOR(AA730)*GETVECTOR(_xlfn.CONCAT($S730,",",$AH$4)))+W730)</f>
        <v>0.68584973206441646</v>
      </c>
      <c r="AF730" s="5" cm="1">
        <f t="array" ref="AF730">SIGMOID(SUM(GETVECTOR(AB730)*GETVECTOR(_xlfn.CONCAT($S730,",",$AH$4)))+X730)</f>
        <v>0.55667363817392612</v>
      </c>
      <c r="AG730" s="5">
        <f t="shared" si="288"/>
        <v>0.38419816010883662</v>
      </c>
      <c r="AH730" s="40">
        <f t="shared" si="289"/>
        <v>0.20393614433869497</v>
      </c>
      <c r="AI730" s="3">
        <f t="shared" si="290"/>
        <v>0.16269903093663313</v>
      </c>
      <c r="AJ730" s="3">
        <f t="shared" si="291"/>
        <v>7.8414764514166665E-2</v>
      </c>
      <c r="AK730" s="3">
        <f t="shared" si="292"/>
        <v>0</v>
      </c>
      <c r="AL730" s="3">
        <f t="shared" si="293"/>
        <v>1.3250423004144687E-2</v>
      </c>
      <c r="AM730" s="3">
        <f t="shared" si="294"/>
        <v>2.3263788759336466E-2</v>
      </c>
      <c r="AN730" s="3">
        <f t="shared" si="295"/>
        <v>1.4709663139111298E-2</v>
      </c>
      <c r="AO730" s="3" t="str" cm="1">
        <f t="array" ref="AO730">GETVECTOR(Y730,2)</f>
        <v>0.5774</v>
      </c>
      <c r="AP730" s="3" t="str" cm="1">
        <f t="array" ref="AP730">GETVECTOR(Z730,2)</f>
        <v>0.5774</v>
      </c>
      <c r="AQ730" s="3" t="str" cm="1">
        <f t="array" ref="AQ730">GETVECTOR(AA730,2)</f>
        <v>0.5774</v>
      </c>
      <c r="AR730" s="3" t="str" cm="1">
        <f t="array" ref="AR730">GETVECTOR(AB730,2)</f>
        <v>0.5774</v>
      </c>
      <c r="AS730" s="3" cm="1">
        <f t="array" ref="AS730">SUM(AK730:AN730*AO730:AR730)</f>
        <v>2.9576665368756881E-2</v>
      </c>
      <c r="AT730" s="51">
        <f t="shared" si="296"/>
        <v>2.6470974667719502E-2</v>
      </c>
      <c r="AU730" s="48">
        <f t="shared" si="297"/>
        <v>0.16269903093663313</v>
      </c>
      <c r="AV730" s="56"/>
      <c r="AW730" s="56"/>
    </row>
    <row r="731" spans="1:49" ht="15" customHeight="1" x14ac:dyDescent="0.25">
      <c r="A731" s="11">
        <f t="shared" si="303"/>
        <v>728</v>
      </c>
      <c r="B731" s="29">
        <v>31775</v>
      </c>
      <c r="C731" s="25">
        <v>22</v>
      </c>
      <c r="D731" s="12">
        <v>32.4</v>
      </c>
      <c r="E731" s="25">
        <v>26.5</v>
      </c>
      <c r="F731" s="35">
        <v>82</v>
      </c>
      <c r="G731" s="25">
        <v>0</v>
      </c>
      <c r="H731" s="13">
        <v>0</v>
      </c>
      <c r="I731" s="25">
        <v>0</v>
      </c>
      <c r="J731" s="12">
        <v>0</v>
      </c>
      <c r="K731" s="12">
        <v>2</v>
      </c>
      <c r="L731" s="25" t="s">
        <v>11</v>
      </c>
      <c r="M731" s="10"/>
      <c r="N731" s="15"/>
      <c r="O731" s="15"/>
      <c r="P731" s="4"/>
      <c r="Q731" s="54"/>
      <c r="R731" s="42">
        <f t="shared" si="285"/>
        <v>0.19587628865979381</v>
      </c>
      <c r="S731" s="44" t="str" cm="1">
        <f t="array" ref="S731">SETVECTOR(R731:R732)</f>
        <v>0.195876288659794,0.0412371134020619</v>
      </c>
      <c r="T731" s="44">
        <f t="shared" si="298"/>
        <v>0.70206185567010304</v>
      </c>
      <c r="U731" s="5">
        <f t="shared" si="299"/>
        <v>0</v>
      </c>
      <c r="V731" s="5">
        <f t="shared" si="300"/>
        <v>2.3217345996203745E-2</v>
      </c>
      <c r="W731" s="5">
        <f t="shared" si="301"/>
        <v>0.5935981785402209</v>
      </c>
      <c r="X731" s="5">
        <f t="shared" si="302"/>
        <v>6.3280519870413006E-3</v>
      </c>
      <c r="Y731" s="5" t="str" cm="1">
        <f t="array" ref="Y731:AB731">SETMATRIX(GETMATRIX(Y730:AB730)-$O$9*DELTAWEIGHT(S730,$AH$4,AK730:AN730))</f>
        <v>0.5774,0.5774,0.5774</v>
      </c>
      <c r="Z731" s="5" t="str">
        <v>0.620810015075031,0.596468648754433,0.5774</v>
      </c>
      <c r="AA731" s="5" t="str">
        <v>0.691227170666431,0.674618236434915,0.5774</v>
      </c>
      <c r="AB731" s="5" t="str">
        <v>0.630818927871309,0.601112160286507,0.5774</v>
      </c>
      <c r="AC731" s="5" cm="1">
        <f t="array" ref="AC731">SIGMOID(SUM(GETVECTOR(Y731)*GETVECTOR(_xlfn.CONCAT($S731,",",$AH$4)))+U731)</f>
        <v>0.53417395610824714</v>
      </c>
      <c r="AD731" s="5" cm="1">
        <f t="array" ref="AD731">SIGMOID(SUM(GETVECTOR(Z731)*GETVECTOR(_xlfn.CONCAT($S731,",",$AH$4)))+V731)</f>
        <v>0.54225297531843997</v>
      </c>
      <c r="AE731" s="5" cm="1">
        <f t="array" ref="AE731">TANH(SUM(GETVECTOR(AA731)*GETVECTOR(_xlfn.CONCAT($S731,",",$AH$4)))+W731)</f>
        <v>0.63919562090448856</v>
      </c>
      <c r="AF731" s="5" cm="1">
        <f t="array" ref="AF731">SIGMOID(SUM(GETVECTOR(AB731)*GETVECTOR(_xlfn.CONCAT($S731,",",$AH$4)))+X731)</f>
        <v>0.5385927479912459</v>
      </c>
      <c r="AG731" s="5">
        <f t="shared" si="288"/>
        <v>0.34660572724597655</v>
      </c>
      <c r="AH731" s="40">
        <f t="shared" si="289"/>
        <v>0.17954630137611433</v>
      </c>
      <c r="AI731" s="3">
        <f t="shared" si="290"/>
        <v>-0.52251555429398877</v>
      </c>
      <c r="AJ731" s="3">
        <f t="shared" si="291"/>
        <v>-0.25014849659744809</v>
      </c>
      <c r="AK731" s="3">
        <f t="shared" si="292"/>
        <v>0</v>
      </c>
      <c r="AL731" s="3">
        <f t="shared" si="293"/>
        <v>-3.9687995230714417E-2</v>
      </c>
      <c r="AM731" s="3">
        <f t="shared" si="294"/>
        <v>-8.0223651540060587E-2</v>
      </c>
      <c r="AN731" s="3">
        <f t="shared" si="295"/>
        <v>-4.3287260566880731E-2</v>
      </c>
      <c r="AO731" s="3" t="str" cm="1">
        <f t="array" ref="AO731">GETVECTOR(Y731,2)</f>
        <v>0.5774</v>
      </c>
      <c r="AP731" s="3" t="str" cm="1">
        <f t="array" ref="AP731">GETVECTOR(Z731,2)</f>
        <v>0.5774</v>
      </c>
      <c r="AQ731" s="3" t="str" cm="1">
        <f t="array" ref="AQ731">GETVECTOR(AA731,2)</f>
        <v>0.5774</v>
      </c>
      <c r="AR731" s="3" t="str" cm="1">
        <f t="array" ref="AR731">GETVECTOR(AB731,2)</f>
        <v>0.5774</v>
      </c>
      <c r="AS731" s="3" cm="1">
        <f t="array" ref="AS731">SUM(AK731:AN731*AO731:AR731)</f>
        <v>-9.4231049096762429E-2</v>
      </c>
      <c r="AT731" s="51">
        <f t="shared" si="296"/>
        <v>0.27302250447915433</v>
      </c>
      <c r="AU731" s="48">
        <f t="shared" si="297"/>
        <v>0.52251555429398877</v>
      </c>
      <c r="AV731" s="56"/>
      <c r="AW731" s="56"/>
    </row>
    <row r="732" spans="1:49" ht="15" customHeight="1" x14ac:dyDescent="0.25">
      <c r="A732" s="11">
        <f t="shared" si="303"/>
        <v>729</v>
      </c>
      <c r="B732" s="29">
        <v>31776</v>
      </c>
      <c r="C732" s="25">
        <v>22</v>
      </c>
      <c r="D732" s="12">
        <v>32.1</v>
      </c>
      <c r="E732" s="25">
        <v>26.1</v>
      </c>
      <c r="F732" s="35">
        <v>86</v>
      </c>
      <c r="G732" s="25">
        <v>21</v>
      </c>
      <c r="H732" s="13">
        <v>0</v>
      </c>
      <c r="I732" s="25">
        <v>0</v>
      </c>
      <c r="J732" s="12">
        <v>0</v>
      </c>
      <c r="K732" s="12">
        <v>2</v>
      </c>
      <c r="L732" s="25" t="s">
        <v>11</v>
      </c>
      <c r="M732" s="10"/>
      <c r="N732" s="15"/>
      <c r="O732" s="15"/>
      <c r="P732" s="4"/>
      <c r="Q732" s="54"/>
      <c r="R732" s="42">
        <f t="shared" si="285"/>
        <v>4.1237113402061855E-2</v>
      </c>
      <c r="S732" s="44" t="str" cm="1">
        <f t="array" ref="S732">SETVECTOR(R732:R733)</f>
        <v>0.0412371134020619,0.702061855670103</v>
      </c>
      <c r="T732" s="44">
        <f t="shared" si="298"/>
        <v>6.3917525773195871E-2</v>
      </c>
      <c r="U732" s="5">
        <f t="shared" si="299"/>
        <v>0</v>
      </c>
      <c r="V732" s="5">
        <f t="shared" si="300"/>
        <v>2.7186145519275187E-2</v>
      </c>
      <c r="W732" s="5">
        <f t="shared" si="301"/>
        <v>0.60162054369422691</v>
      </c>
      <c r="X732" s="5">
        <f t="shared" si="302"/>
        <v>1.0656778043729373E-2</v>
      </c>
      <c r="Y732" s="5" t="str" cm="1">
        <f t="array" ref="Y732:AB732">SETMATRIX(GETMATRIX(Y731:AB731)-$O$9*DELTAWEIGHT(S731,$AH$4,AK731:AN731))</f>
        <v>0.5774,0.5774,0.5774</v>
      </c>
      <c r="Z732" s="5" t="str">
        <v>0.621327377563265,0.596577567173009,0.5774</v>
      </c>
      <c r="AA732" s="5" t="str">
        <v>0.694201671048504,0.675244447041667,0.5774</v>
      </c>
      <c r="AB732" s="5" t="str">
        <v>0.631347220923774,0.6012233798765,0.5774</v>
      </c>
      <c r="AC732" s="5" cm="1">
        <f t="array" ref="AC732">SIGMOID(SUM(GETVECTOR(Y732)*GETVECTOR(_xlfn.CONCAT($S732,",",$AH$4)))+U732)</f>
        <v>0.60567803998846881</v>
      </c>
      <c r="AD732" s="5" cm="1">
        <f t="array" ref="AD732">SIGMOID(SUM(GETVECTOR(Z732)*GETVECTOR(_xlfn.CONCAT($S732,",",$AH$4)))+V732)</f>
        <v>0.61577238048262584</v>
      </c>
      <c r="AE732" s="5" cm="1">
        <f t="array" ref="AE732">TANH(SUM(GETVECTOR(AA732)*GETVECTOR(_xlfn.CONCAT($S732,",",$AH$4)))+W732)</f>
        <v>0.80204212737794678</v>
      </c>
      <c r="AF732" s="5" cm="1">
        <f t="array" ref="AF732">SIGMOID(SUM(GETVECTOR(AB732)*GETVECTOR(_xlfn.CONCAT($S732,",",$AH$4)))+X732)</f>
        <v>0.61272654948170757</v>
      </c>
      <c r="AG732" s="5">
        <f t="shared" si="288"/>
        <v>0.49387539002286768</v>
      </c>
      <c r="AH732" s="40">
        <f t="shared" si="289"/>
        <v>0.28019180040105374</v>
      </c>
      <c r="AI732" s="3">
        <f t="shared" si="290"/>
        <v>0.21627427462785787</v>
      </c>
      <c r="AJ732" s="3">
        <f t="shared" si="291"/>
        <v>0.1048061935343564</v>
      </c>
      <c r="AK732" s="3">
        <f t="shared" si="292"/>
        <v>0</v>
      </c>
      <c r="AL732" s="3">
        <f t="shared" si="293"/>
        <v>1.9888082547395866E-2</v>
      </c>
      <c r="AM732" s="3">
        <f t="shared" si="294"/>
        <v>2.3022096552059203E-2</v>
      </c>
      <c r="AN732" s="3">
        <f t="shared" si="295"/>
        <v>2.3468104366948163E-2</v>
      </c>
      <c r="AO732" s="3" t="str" cm="1">
        <f t="array" ref="AO732">GETVECTOR(Y732,2)</f>
        <v>0.5774</v>
      </c>
      <c r="AP732" s="3" t="str" cm="1">
        <f t="array" ref="AP732">GETVECTOR(Z732,2)</f>
        <v>0.5774</v>
      </c>
      <c r="AQ732" s="3" t="str" cm="1">
        <f t="array" ref="AQ732">GETVECTOR(AA732,2)</f>
        <v>0.5774</v>
      </c>
      <c r="AR732" s="3" t="str" cm="1">
        <f t="array" ref="AR732">GETVECTOR(AB732,2)</f>
        <v>0.5774</v>
      </c>
      <c r="AS732" s="3" cm="1">
        <f t="array" ref="AS732">SUM(AK732:AN732*AO732:AR732)</f>
        <v>3.8326820873501227E-2</v>
      </c>
      <c r="AT732" s="51">
        <f t="shared" si="296"/>
        <v>4.6774561865806086E-2</v>
      </c>
      <c r="AU732" s="48">
        <f t="shared" si="297"/>
        <v>0.21627427462785787</v>
      </c>
      <c r="AV732" s="56"/>
      <c r="AW732" s="56"/>
    </row>
    <row r="733" spans="1:49" ht="15" customHeight="1" x14ac:dyDescent="0.25">
      <c r="A733" s="11">
        <f t="shared" si="303"/>
        <v>730</v>
      </c>
      <c r="B733" s="29">
        <v>31777</v>
      </c>
      <c r="C733" s="25">
        <v>22</v>
      </c>
      <c r="D733" s="12">
        <v>31.1</v>
      </c>
      <c r="E733" s="25">
        <v>26.4</v>
      </c>
      <c r="F733" s="35">
        <v>84</v>
      </c>
      <c r="G733" s="25">
        <v>0</v>
      </c>
      <c r="H733" s="13">
        <v>0</v>
      </c>
      <c r="I733" s="25">
        <v>0</v>
      </c>
      <c r="J733" s="12">
        <v>0</v>
      </c>
      <c r="K733" s="12">
        <v>1</v>
      </c>
      <c r="L733" s="25" t="s">
        <v>11</v>
      </c>
      <c r="M733" s="10"/>
      <c r="N733" s="15"/>
      <c r="O733" s="15"/>
      <c r="P733" s="4"/>
      <c r="Q733" s="54"/>
      <c r="R733" s="42">
        <f t="shared" si="285"/>
        <v>0.70206185567010304</v>
      </c>
      <c r="S733" s="44" t="str" cm="1">
        <f t="array" ref="S733">SETVECTOR(R733:R734)</f>
        <v>0.702061855670103,0.0639175257731959</v>
      </c>
      <c r="T733" s="44">
        <f t="shared" si="298"/>
        <v>0.30927835051546393</v>
      </c>
      <c r="U733" s="5">
        <f t="shared" si="299"/>
        <v>0</v>
      </c>
      <c r="V733" s="5">
        <f t="shared" si="300"/>
        <v>2.5197337264535602E-2</v>
      </c>
      <c r="W733" s="5">
        <f t="shared" si="301"/>
        <v>0.59931833403902102</v>
      </c>
      <c r="X733" s="5">
        <f t="shared" si="302"/>
        <v>8.309967607034556E-3</v>
      </c>
      <c r="Y733" s="5" t="str" cm="1">
        <f t="array" ref="Y733:AB733">SETMATRIX(GETMATRIX(Y732:AB732)-$O$9*DELTAWEIGHT(S732,$AH$4,AK732:AN732))</f>
        <v>0.5774,0.5774,0.5774</v>
      </c>
      <c r="Z733" s="5" t="str">
        <v>0.621281145855197,0.595790472343157,0.5774</v>
      </c>
      <c r="AA733" s="5" t="str">
        <v>0.694068406888199,0.672975624712473,0.5774</v>
      </c>
      <c r="AB733" s="5" t="str">
        <v>0.631296964054928,0.600367756684404,0.5774</v>
      </c>
      <c r="AC733" s="5" cm="1">
        <f t="array" ref="AC733">SIGMOID(SUM(GETVECTOR(Y733)*GETVECTOR(_xlfn.CONCAT($S733,",",$AH$4)))+U733)</f>
        <v>0.60880134001095099</v>
      </c>
      <c r="AD733" s="5" cm="1">
        <f t="array" ref="AD733">SIGMOID(SUM(GETVECTOR(Z733)*GETVECTOR(_xlfn.CONCAT($S733,",",$AH$4)))+V733)</f>
        <v>0.62233161799654113</v>
      </c>
      <c r="AE733" s="5" cm="1">
        <f t="array" ref="AE733">TANH(SUM(GETVECTOR(AA733)*GETVECTOR(_xlfn.CONCAT($S733,",",$AH$4)))+W733)</f>
        <v>0.81088650508701332</v>
      </c>
      <c r="AF733" s="5" cm="1">
        <f t="array" ref="AF733">SIGMOID(SUM(GETVECTOR(AB733)*GETVECTOR(_xlfn.CONCAT($S733,",",$AH$4)))+X733)</f>
        <v>0.62008134504743539</v>
      </c>
      <c r="AG733" s="5">
        <f t="shared" si="288"/>
        <v>0.50464031072236148</v>
      </c>
      <c r="AH733" s="40">
        <f t="shared" si="289"/>
        <v>0.28880827136622189</v>
      </c>
      <c r="AI733" s="3">
        <f t="shared" si="290"/>
        <v>-2.0470079149242038E-2</v>
      </c>
      <c r="AJ733" s="3">
        <f t="shared" si="291"/>
        <v>-9.9395823247654252E-3</v>
      </c>
      <c r="AK733" s="3">
        <f t="shared" si="292"/>
        <v>0</v>
      </c>
      <c r="AL733" s="3">
        <f t="shared" si="293"/>
        <v>-1.8943520917234116E-3</v>
      </c>
      <c r="AM733" s="3">
        <f t="shared" si="294"/>
        <v>-2.1183794477970586E-3</v>
      </c>
      <c r="AN733" s="3">
        <f t="shared" si="295"/>
        <v>-2.2460517999747529E-3</v>
      </c>
      <c r="AO733" s="3" t="str" cm="1">
        <f t="array" ref="AO733">GETVECTOR(Y733,2)</f>
        <v>0.5774</v>
      </c>
      <c r="AP733" s="3" t="str" cm="1">
        <f t="array" ref="AP733">GETVECTOR(Z733,2)</f>
        <v>0.5774</v>
      </c>
      <c r="AQ733" s="3" t="str" cm="1">
        <f t="array" ref="AQ733">GETVECTOR(AA733,2)</f>
        <v>0.5774</v>
      </c>
      <c r="AR733" s="3" t="str" cm="1">
        <f t="array" ref="AR733">GETVECTOR(AB733,2)</f>
        <v>0.5774</v>
      </c>
      <c r="AS733" s="3" cm="1">
        <f t="array" ref="AS733">SUM(AK733:AN733*AO733:AR733)</f>
        <v>-3.6138215002245416E-3</v>
      </c>
      <c r="AT733" s="51">
        <f t="shared" si="296"/>
        <v>4.1902414037623363E-4</v>
      </c>
      <c r="AU733" s="48">
        <f t="shared" si="297"/>
        <v>2.0470079149242038E-2</v>
      </c>
      <c r="AV733" s="56"/>
      <c r="AW733" s="56"/>
    </row>
    <row r="734" spans="1:49" ht="15" customHeight="1" x14ac:dyDescent="0.25">
      <c r="A734" s="11">
        <f t="shared" si="303"/>
        <v>731</v>
      </c>
      <c r="B734" s="29">
        <v>31778</v>
      </c>
      <c r="C734" s="25">
        <v>23</v>
      </c>
      <c r="D734" s="12">
        <v>32.4</v>
      </c>
      <c r="E734" s="25">
        <v>25.8</v>
      </c>
      <c r="F734" s="35">
        <v>88</v>
      </c>
      <c r="G734" s="25">
        <v>0</v>
      </c>
      <c r="H734" s="13">
        <v>0</v>
      </c>
      <c r="I734" s="25">
        <v>0</v>
      </c>
      <c r="J734" s="12">
        <v>0</v>
      </c>
      <c r="K734" s="12">
        <v>1</v>
      </c>
      <c r="L734" s="25" t="s">
        <v>11</v>
      </c>
      <c r="M734" s="10"/>
      <c r="N734" s="15"/>
      <c r="O734" s="15"/>
      <c r="P734" s="4"/>
      <c r="Q734" s="54"/>
      <c r="R734" s="42">
        <f t="shared" si="285"/>
        <v>6.3917525773195871E-2</v>
      </c>
      <c r="S734" s="44" t="str" cm="1">
        <f t="array" ref="S734">SETVECTOR(R734:R735)</f>
        <v>0.0639175257731959,0.309278350515464</v>
      </c>
      <c r="T734" s="44">
        <f t="shared" si="298"/>
        <v>0.64948453608247425</v>
      </c>
      <c r="U734" s="5">
        <f t="shared" si="299"/>
        <v>0</v>
      </c>
      <c r="V734" s="5">
        <f t="shared" si="300"/>
        <v>2.5386772473707943E-2</v>
      </c>
      <c r="W734" s="5">
        <f t="shared" si="301"/>
        <v>0.59953017198380076</v>
      </c>
      <c r="X734" s="5">
        <f t="shared" si="302"/>
        <v>8.5345727870320305E-3</v>
      </c>
      <c r="Y734" s="5" t="str" cm="1">
        <f t="array" ref="Y734:AB734">SETMATRIX(GETMATRIX(Y733:AB733)-$O$9*DELTAWEIGHT(S733,$AH$4,AK733:AN733))</f>
        <v>0.5774,0.5774,0.5774</v>
      </c>
      <c r="Z734" s="5" t="str">
        <v>0.621772816059288,0.595835235269227,0.5774</v>
      </c>
      <c r="AA734" s="5" t="str">
        <v>0.695462211860454,0.673102520319345,0.5774</v>
      </c>
      <c r="AB734" s="5" t="str">
        <v>0.63183290913345,0.600416550509468,0.5774</v>
      </c>
      <c r="AC734" s="5" cm="1">
        <f t="array" ref="AC734">SIGMOID(SUM(GETVECTOR(Y734)*GETVECTOR(_xlfn.CONCAT($S734,",",$AH$4)))+U734)</f>
        <v>0.55366333920656063</v>
      </c>
      <c r="AD734" s="5" cm="1">
        <f t="array" ref="AD734">SIGMOID(SUM(GETVECTOR(Z734)*GETVECTOR(_xlfn.CONCAT($S734,",",$AH$4)))+V734)</f>
        <v>0.56203075737113295</v>
      </c>
      <c r="AE734" s="5" cm="1">
        <f t="array" ref="AE734">TANH(SUM(GETVECTOR(AA734)*GETVECTOR(_xlfn.CONCAT($S734,",",$AH$4)))+W734)</f>
        <v>0.69219540365236742</v>
      </c>
      <c r="AF734" s="5" cm="1">
        <f t="array" ref="AF734">SIGMOID(SUM(GETVECTOR(AB734)*GETVECTOR(_xlfn.CONCAT($S734,",",$AH$4)))+X734)</f>
        <v>0.55838632729117466</v>
      </c>
      <c r="AG734" s="5">
        <f t="shared" si="288"/>
        <v>0.38903510696355714</v>
      </c>
      <c r="AH734" s="40">
        <f t="shared" si="289"/>
        <v>0.20689782704027909</v>
      </c>
      <c r="AI734" s="3">
        <f t="shared" si="290"/>
        <v>-0.44258670904219516</v>
      </c>
      <c r="AJ734" s="3">
        <f t="shared" si="291"/>
        <v>-0.21320502388442036</v>
      </c>
      <c r="AK734" s="3">
        <f t="shared" si="292"/>
        <v>0</v>
      </c>
      <c r="AL734" s="3">
        <f t="shared" si="293"/>
        <v>-3.63270256544043E-2</v>
      </c>
      <c r="AM734" s="3">
        <f t="shared" si="294"/>
        <v>-6.2414159865540754E-2</v>
      </c>
      <c r="AN734" s="3">
        <f t="shared" si="295"/>
        <v>-4.0438664864678966E-2</v>
      </c>
      <c r="AO734" s="3" t="str" cm="1">
        <f t="array" ref="AO734">GETVECTOR(Y734,2)</f>
        <v>0.5774</v>
      </c>
      <c r="AP734" s="3" t="str" cm="1">
        <f t="array" ref="AP734">GETVECTOR(Z734,2)</f>
        <v>0.5774</v>
      </c>
      <c r="AQ734" s="3" t="str" cm="1">
        <f t="array" ref="AQ734">GETVECTOR(AA734,2)</f>
        <v>0.5774</v>
      </c>
      <c r="AR734" s="3" t="str" cm="1">
        <f t="array" ref="AR734">GETVECTOR(AB734,2)</f>
        <v>0.5774</v>
      </c>
      <c r="AS734" s="3" cm="1">
        <f t="array" ref="AS734">SUM(AK734:AN734*AO734:AR734)</f>
        <v>-8.0362445612081918E-2</v>
      </c>
      <c r="AT734" s="51">
        <f t="shared" si="296"/>
        <v>0.19588299502080073</v>
      </c>
      <c r="AU734" s="48">
        <f t="shared" si="297"/>
        <v>0.44258670904219516</v>
      </c>
      <c r="AV734" s="56"/>
      <c r="AW734" s="56"/>
    </row>
    <row r="735" spans="1:49" ht="15" customHeight="1" x14ac:dyDescent="0.25">
      <c r="A735" s="11">
        <f t="shared" si="303"/>
        <v>732</v>
      </c>
      <c r="B735" s="29">
        <v>31779</v>
      </c>
      <c r="C735" s="25">
        <v>22</v>
      </c>
      <c r="D735" s="12">
        <v>32.799999999999997</v>
      </c>
      <c r="E735" s="25">
        <v>26.4</v>
      </c>
      <c r="F735" s="35">
        <v>84</v>
      </c>
      <c r="G735" s="25">
        <v>49</v>
      </c>
      <c r="H735" s="13">
        <v>0</v>
      </c>
      <c r="I735" s="25">
        <v>0</v>
      </c>
      <c r="J735" s="12">
        <v>0</v>
      </c>
      <c r="K735" s="12">
        <v>1</v>
      </c>
      <c r="L735" s="25" t="s">
        <v>11</v>
      </c>
      <c r="M735" s="10"/>
      <c r="N735" s="15"/>
      <c r="O735" s="15"/>
      <c r="P735" s="4"/>
      <c r="Q735" s="54"/>
      <c r="R735" s="42">
        <f t="shared" si="285"/>
        <v>0.30927835051546393</v>
      </c>
      <c r="S735" s="44" t="str" cm="1">
        <f t="array" ref="S735">SETVECTOR(R735:R736)</f>
        <v>0.309278350515464,0.649484536082474</v>
      </c>
      <c r="T735" s="44">
        <f t="shared" si="298"/>
        <v>0.22680412371134021</v>
      </c>
      <c r="U735" s="5">
        <f t="shared" si="299"/>
        <v>0</v>
      </c>
      <c r="V735" s="5">
        <f t="shared" si="300"/>
        <v>2.9019475039148375E-2</v>
      </c>
      <c r="W735" s="5">
        <f t="shared" si="301"/>
        <v>0.6057715879703548</v>
      </c>
      <c r="X735" s="5">
        <f t="shared" si="302"/>
        <v>1.2578439273499928E-2</v>
      </c>
      <c r="Y735" s="5" t="str" cm="1">
        <f t="array" ref="Y735:AB735">SETMATRIX(GETMATRIX(Y734:AB734)-$O$9*DELTAWEIGHT(S734,$AH$4,AK734:AN734))</f>
        <v>0.5774,0.5774,0.5774</v>
      </c>
      <c r="Z735" s="5" t="str">
        <v>0.621955386968272,0.596718642893343,0.5774</v>
      </c>
      <c r="AA735" s="5" t="str">
        <v>0.696277735821335,0.677048604001027,0.5774</v>
      </c>
      <c r="AB735" s="5" t="str">
        <v>0.63202207639331,0.601331875960403,0.5774</v>
      </c>
      <c r="AC735" s="5" cm="1">
        <f t="array" ref="AC735">SIGMOID(SUM(GETVECTOR(Y735)*GETVECTOR(_xlfn.CONCAT($S735,",",$AH$4)))+U735)</f>
        <v>0.63496802497979077</v>
      </c>
      <c r="AD735" s="5" cm="1">
        <f t="array" ref="AD735">SIGMOID(SUM(GETVECTOR(Z735)*GETVECTOR(_xlfn.CONCAT($S735,",",$AH$4)))+V735)</f>
        <v>0.64769812918535907</v>
      </c>
      <c r="AE735" s="5" cm="1">
        <f t="array" ref="AE735">TANH(SUM(GETVECTOR(AA735)*GETVECTOR(_xlfn.CONCAT($S735,",",$AH$4)))+W735)</f>
        <v>0.85129767539820245</v>
      </c>
      <c r="AF735" s="5" cm="1">
        <f t="array" ref="AF735">SIGMOID(SUM(GETVECTOR(AB735)*GETVECTOR(_xlfn.CONCAT($S735,",",$AH$4)))+X735)</f>
        <v>0.64533707344741964</v>
      </c>
      <c r="AG735" s="5">
        <f t="shared" si="288"/>
        <v>0.5513839117352608</v>
      </c>
      <c r="AH735" s="40">
        <f t="shared" si="289"/>
        <v>0.3236731368658371</v>
      </c>
      <c r="AI735" s="3">
        <f t="shared" si="290"/>
        <v>9.6869013154496891E-2</v>
      </c>
      <c r="AJ735" s="3">
        <f t="shared" si="291"/>
        <v>4.6787407977997339E-2</v>
      </c>
      <c r="AK735" s="3">
        <f t="shared" si="292"/>
        <v>0</v>
      </c>
      <c r="AL735" s="3">
        <f t="shared" si="293"/>
        <v>9.0886216690194855E-3</v>
      </c>
      <c r="AM735" s="3">
        <f t="shared" si="294"/>
        <v>8.342488988976552E-3</v>
      </c>
      <c r="AN735" s="3">
        <f t="shared" si="295"/>
        <v>1.1120064993978232E-2</v>
      </c>
      <c r="AO735" s="3" t="str" cm="1">
        <f t="array" ref="AO735">GETVECTOR(Y735,2)</f>
        <v>0.5774</v>
      </c>
      <c r="AP735" s="3" t="str" cm="1">
        <f t="array" ref="AP735">GETVECTOR(Z735,2)</f>
        <v>0.5774</v>
      </c>
      <c r="AQ735" s="3" t="str" cm="1">
        <f t="array" ref="AQ735">GETVECTOR(AA735,2)</f>
        <v>0.5774</v>
      </c>
      <c r="AR735" s="3" t="str" cm="1">
        <f t="array" ref="AR735">GETVECTOR(AB735,2)</f>
        <v>0.5774</v>
      </c>
      <c r="AS735" s="3" cm="1">
        <f t="array" ref="AS735">SUM(AK735:AN735*AO735:AR735)</f>
        <v>1.6485448821449943E-2</v>
      </c>
      <c r="AT735" s="51">
        <f t="shared" si="296"/>
        <v>9.3836057095260921E-3</v>
      </c>
      <c r="AU735" s="48">
        <f t="shared" si="297"/>
        <v>9.6869013154496891E-2</v>
      </c>
      <c r="AV735" s="56"/>
      <c r="AW735" s="56"/>
    </row>
    <row r="736" spans="1:49" ht="15" customHeight="1" x14ac:dyDescent="0.25">
      <c r="A736" s="11">
        <f t="shared" si="303"/>
        <v>733</v>
      </c>
      <c r="B736" s="29">
        <v>31780</v>
      </c>
      <c r="C736" s="25">
        <v>23</v>
      </c>
      <c r="D736" s="12">
        <v>32.6</v>
      </c>
      <c r="E736" s="25">
        <v>25.3</v>
      </c>
      <c r="F736" s="35">
        <v>90</v>
      </c>
      <c r="G736" s="25">
        <v>0</v>
      </c>
      <c r="H736" s="13">
        <v>0</v>
      </c>
      <c r="I736" s="25">
        <v>0</v>
      </c>
      <c r="J736" s="12">
        <v>0</v>
      </c>
      <c r="K736" s="12">
        <v>1</v>
      </c>
      <c r="L736" s="25" t="s">
        <v>11</v>
      </c>
      <c r="M736" s="10"/>
      <c r="N736" s="15"/>
      <c r="O736" s="15"/>
      <c r="P736" s="4"/>
      <c r="Q736" s="54"/>
      <c r="R736" s="42">
        <f t="shared" si="285"/>
        <v>0.64948453608247425</v>
      </c>
      <c r="S736" s="44" t="str" cm="1">
        <f t="array" ref="S736">SETVECTOR(R736:R737)</f>
        <v>0.649484536082474,0.22680412371134</v>
      </c>
      <c r="T736" s="44">
        <f t="shared" si="298"/>
        <v>0.54948453608247416</v>
      </c>
      <c r="U736" s="5">
        <f t="shared" si="299"/>
        <v>0</v>
      </c>
      <c r="V736" s="5">
        <f t="shared" si="300"/>
        <v>2.8110612872246428E-2</v>
      </c>
      <c r="W736" s="5">
        <f t="shared" si="301"/>
        <v>0.60493733907145719</v>
      </c>
      <c r="X736" s="5">
        <f t="shared" si="302"/>
        <v>1.1466432774102104E-2</v>
      </c>
      <c r="Y736" s="5" t="str" cm="1">
        <f t="array" ref="Y736:AB736">SETMATRIX(GETMATRIX(Y735:AB735)-$O$9*DELTAWEIGHT(S735,$AH$4,AK735:AN735))</f>
        <v>0.5774,0.5774,0.5774</v>
      </c>
      <c r="Z736" s="5" t="str">
        <v>0.621857765390568,0.596513637580165,0.5774</v>
      </c>
      <c r="AA736" s="5" t="str">
        <v>0.696056775426365,0.676584587171589,0.5774</v>
      </c>
      <c r="AB736" s="5" t="str">
        <v>0.631911933055795,0.601100574951621,0.5774</v>
      </c>
      <c r="AC736" s="5" cm="1">
        <f t="array" ref="AC736">SIGMOID(SUM(GETVECTOR(Y736)*GETVECTOR(_xlfn.CONCAT($S736,",",$AH$4)))+U736)</f>
        <v>0.62386105653989643</v>
      </c>
      <c r="AD736" s="5" cm="1">
        <f t="array" ref="AD736">SIGMOID(SUM(GETVECTOR(Z736)*GETVECTOR(_xlfn.CONCAT($S736,",",$AH$4)))+V736)</f>
        <v>0.63813747599378823</v>
      </c>
      <c r="AE736" s="5" cm="1">
        <f t="array" ref="AE736">TANH(SUM(GETVECTOR(AA736)*GETVECTOR(_xlfn.CONCAT($S736,",",$AH$4)))+W736)</f>
        <v>0.83681970658368132</v>
      </c>
      <c r="AF736" s="5" cm="1">
        <f t="array" ref="AF736">SIGMOID(SUM(GETVECTOR(AB736)*GETVECTOR(_xlfn.CONCAT($S736,",",$AH$4)))+X736)</f>
        <v>0.63603955267841528</v>
      </c>
      <c r="AG736" s="5">
        <f t="shared" si="288"/>
        <v>0.53400601542117287</v>
      </c>
      <c r="AH736" s="40">
        <f t="shared" si="289"/>
        <v>0.31066547394654825</v>
      </c>
      <c r="AI736" s="3">
        <f t="shared" si="290"/>
        <v>-0.23881906213592591</v>
      </c>
      <c r="AJ736" s="3">
        <f t="shared" si="291"/>
        <v>-0.11565981665745256</v>
      </c>
      <c r="AK736" s="3">
        <f t="shared" si="292"/>
        <v>0</v>
      </c>
      <c r="AL736" s="3">
        <f t="shared" si="293"/>
        <v>-2.2349728762201346E-2</v>
      </c>
      <c r="AM736" s="3">
        <f t="shared" si="294"/>
        <v>-2.2122336274722515E-2</v>
      </c>
      <c r="AN736" s="3">
        <f t="shared" si="295"/>
        <v>-2.7003258188410078E-2</v>
      </c>
      <c r="AO736" s="3" t="str" cm="1">
        <f t="array" ref="AO736">GETVECTOR(Y736,2)</f>
        <v>0.5774</v>
      </c>
      <c r="AP736" s="3" t="str" cm="1">
        <f t="array" ref="AP736">GETVECTOR(Z736,2)</f>
        <v>0.5774</v>
      </c>
      <c r="AQ736" s="3" t="str" cm="1">
        <f t="array" ref="AQ736">GETVECTOR(AA736,2)</f>
        <v>0.5774</v>
      </c>
      <c r="AR736" s="3" t="str" cm="1">
        <f t="array" ref="AR736">GETVECTOR(AB736,2)</f>
        <v>0.5774</v>
      </c>
      <c r="AS736" s="3" cm="1">
        <f t="array" ref="AS736">SUM(AK736:AN736*AO736:AR736)</f>
        <v>-4.1269851630307816E-2</v>
      </c>
      <c r="AT736" s="51">
        <f t="shared" si="296"/>
        <v>5.7034544439483241E-2</v>
      </c>
      <c r="AU736" s="48">
        <f t="shared" si="297"/>
        <v>0.23881906213592591</v>
      </c>
      <c r="AV736" s="56"/>
      <c r="AW736" s="56"/>
    </row>
    <row r="737" spans="1:49" ht="15" customHeight="1" x14ac:dyDescent="0.25">
      <c r="A737" s="11">
        <f t="shared" si="303"/>
        <v>734</v>
      </c>
      <c r="B737" s="29">
        <v>31781</v>
      </c>
      <c r="C737" s="25">
        <v>22</v>
      </c>
      <c r="D737" s="12">
        <v>32.6</v>
      </c>
      <c r="E737" s="25">
        <v>24.8</v>
      </c>
      <c r="F737" s="35">
        <v>94</v>
      </c>
      <c r="G737" s="25">
        <v>12</v>
      </c>
      <c r="H737" s="13">
        <v>0</v>
      </c>
      <c r="I737" s="25">
        <v>0</v>
      </c>
      <c r="J737" s="12">
        <v>0</v>
      </c>
      <c r="K737" s="12">
        <v>1</v>
      </c>
      <c r="L737" s="25" t="s">
        <v>11</v>
      </c>
      <c r="M737" s="10"/>
      <c r="N737" s="15"/>
      <c r="O737" s="15"/>
      <c r="P737" s="4"/>
      <c r="Q737" s="54"/>
      <c r="R737" s="42">
        <f t="shared" si="285"/>
        <v>0.22680412371134021</v>
      </c>
      <c r="S737" s="44" t="str" cm="1">
        <f t="array" ref="S737">SETVECTOR(R737:R738)</f>
        <v>0.22680412371134,0.549484536082474</v>
      </c>
      <c r="T737" s="44">
        <f t="shared" si="298"/>
        <v>3.1958762886597936E-2</v>
      </c>
      <c r="U737" s="5">
        <f t="shared" si="299"/>
        <v>0</v>
      </c>
      <c r="V737" s="5">
        <f t="shared" si="300"/>
        <v>3.0345585748466561E-2</v>
      </c>
      <c r="W737" s="5">
        <f t="shared" si="301"/>
        <v>0.60714957269892944</v>
      </c>
      <c r="X737" s="5">
        <f t="shared" si="302"/>
        <v>1.4166758592943113E-2</v>
      </c>
      <c r="Y737" s="5" t="str" cm="1">
        <f t="array" ref="Y737:AB737">SETMATRIX(GETMATRIX(Y736:AB736)-$O$9*DELTAWEIGHT(S736,$AH$4,AK736:AN736))</f>
        <v>0.5774,0.5774,0.5774</v>
      </c>
      <c r="Z737" s="5" t="str">
        <v>0.623450039040773,0.597069669648491,0.5774</v>
      </c>
      <c r="AA737" s="5" t="str">
        <v>0.69995777902177,0.677946842395381,0.5774</v>
      </c>
      <c r="AB737" s="5" t="str">
        <v>0.633684030894488,0.601719402768307,0.5774</v>
      </c>
      <c r="AC737" s="5" cm="1">
        <f t="array" ref="AC737">SIGMOID(SUM(GETVECTOR(Y737)*GETVECTOR(_xlfn.CONCAT($S737,",",$AH$4)))+U737)</f>
        <v>0.61021809758417156</v>
      </c>
      <c r="AD737" s="5" cm="1">
        <f t="array" ref="AD737">SIGMOID(SUM(GETVECTOR(Z737)*GETVECTOR(_xlfn.CONCAT($S737,",",$AH$4)))+V737)</f>
        <v>0.62241871605297971</v>
      </c>
      <c r="AE737" s="5" cm="1">
        <f t="array" ref="AE737">TANH(SUM(GETVECTOR(AA737)*GETVECTOR(_xlfn.CONCAT($S737,",",$AH$4)))+W737)</f>
        <v>0.81388279020836918</v>
      </c>
      <c r="AF737" s="5" cm="1">
        <f t="array" ref="AF737">SIGMOID(SUM(GETVECTOR(AB737)*GETVECTOR(_xlfn.CONCAT($S737,",",$AH$4)))+X737)</f>
        <v>0.61975876109895311</v>
      </c>
      <c r="AG737" s="5">
        <f t="shared" si="288"/>
        <v>0.5065758812991098</v>
      </c>
      <c r="AH737" s="40">
        <f t="shared" si="289"/>
        <v>0.28959653691354831</v>
      </c>
      <c r="AI737" s="3">
        <f t="shared" si="290"/>
        <v>0.25763777402695037</v>
      </c>
      <c r="AJ737" s="3">
        <f t="shared" si="291"/>
        <v>0.12480955834447995</v>
      </c>
      <c r="AK737" s="3">
        <f t="shared" si="292"/>
        <v>0</v>
      </c>
      <c r="AL737" s="3">
        <f t="shared" si="293"/>
        <v>2.3872770004041404E-2</v>
      </c>
      <c r="AM737" s="3">
        <f t="shared" si="294"/>
        <v>2.6225648926492675E-2</v>
      </c>
      <c r="AN737" s="3">
        <f t="shared" si="295"/>
        <v>2.8370181789169228E-2</v>
      </c>
      <c r="AO737" s="3" t="str" cm="1">
        <f t="array" ref="AO737">GETVECTOR(Y737,2)</f>
        <v>0.5774</v>
      </c>
      <c r="AP737" s="3" t="str" cm="1">
        <f t="array" ref="AP737">GETVECTOR(Z737,2)</f>
        <v>0.5774</v>
      </c>
      <c r="AQ737" s="3" t="str" cm="1">
        <f t="array" ref="AQ737">GETVECTOR(AA737,2)</f>
        <v>0.5774</v>
      </c>
      <c r="AR737" s="3" t="str" cm="1">
        <f t="array" ref="AR737">GETVECTOR(AB737,2)</f>
        <v>0.5774</v>
      </c>
      <c r="AS737" s="3" cm="1">
        <f t="array" ref="AS737">SUM(AK737:AN737*AO737:AR737)</f>
        <v>4.5307770055556695E-2</v>
      </c>
      <c r="AT737" s="51">
        <f t="shared" si="296"/>
        <v>6.6377222605561947E-2</v>
      </c>
      <c r="AU737" s="48">
        <f t="shared" si="297"/>
        <v>0.25763777402695037</v>
      </c>
      <c r="AV737" s="56"/>
      <c r="AW737" s="56"/>
    </row>
    <row r="738" spans="1:49" ht="15" customHeight="1" x14ac:dyDescent="0.25">
      <c r="A738" s="11">
        <f t="shared" si="303"/>
        <v>735</v>
      </c>
      <c r="B738" s="29">
        <v>31782</v>
      </c>
      <c r="C738" s="25">
        <v>22</v>
      </c>
      <c r="D738" s="12">
        <v>29.6</v>
      </c>
      <c r="E738" s="25">
        <v>24.4</v>
      </c>
      <c r="F738" s="35">
        <v>95</v>
      </c>
      <c r="G738" s="25">
        <v>37</v>
      </c>
      <c r="H738" s="13">
        <v>0</v>
      </c>
      <c r="I738" s="25">
        <v>0</v>
      </c>
      <c r="J738" s="12">
        <v>0</v>
      </c>
      <c r="K738" s="12">
        <v>1</v>
      </c>
      <c r="L738" s="25" t="s">
        <v>11</v>
      </c>
      <c r="M738" s="10"/>
      <c r="N738" s="15"/>
      <c r="O738" s="15"/>
      <c r="P738" s="4"/>
      <c r="Q738" s="54"/>
      <c r="R738" s="42">
        <f t="shared" si="285"/>
        <v>0.54948453608247416</v>
      </c>
      <c r="S738" s="44" t="str" cm="1">
        <f t="array" ref="S738">SETVECTOR(R738:R739)</f>
        <v>0.549484536082474,0.0319587628865979</v>
      </c>
      <c r="T738" s="44">
        <f t="shared" si="298"/>
        <v>6.1855670103092781E-3</v>
      </c>
      <c r="U738" s="5">
        <f t="shared" si="299"/>
        <v>0</v>
      </c>
      <c r="V738" s="5">
        <f t="shared" si="300"/>
        <v>2.7958308748062419E-2</v>
      </c>
      <c r="W738" s="5">
        <f t="shared" si="301"/>
        <v>0.60452700780628021</v>
      </c>
      <c r="X738" s="5">
        <f t="shared" si="302"/>
        <v>1.132974041402619E-2</v>
      </c>
      <c r="Y738" s="5" t="str" cm="1">
        <f t="array" ref="Y738:AB738">SETMATRIX(GETMATRIX(Y737:AB737)-$O$9*DELTAWEIGHT(S737,$AH$4,AK737:AN737))</f>
        <v>0.5774,0.5774,0.5774</v>
      </c>
      <c r="Z738" s="5" t="str">
        <v>0.623106214669497,0.596236676967171,0.5774</v>
      </c>
      <c r="AA738" s="5" t="str">
        <v>0.699041470726881,0.675726877299127,0.5774</v>
      </c>
      <c r="AB738" s="5" t="str">
        <v>0.633306881071319,0.600805671605811,0.5774</v>
      </c>
      <c r="AC738" s="5" cm="1">
        <f t="array" ref="AC738">SIGMOID(SUM(GETVECTOR(Y738)*GETVECTOR(_xlfn.CONCAT($S738,",",$AH$4)))+U738)</f>
        <v>0.58315178973091997</v>
      </c>
      <c r="AD738" s="5" cm="1">
        <f t="array" ref="AD738">SIGMOID(SUM(GETVECTOR(Z738)*GETVECTOR(_xlfn.CONCAT($S738,",",$AH$4)))+V738)</f>
        <v>0.59613837947983861</v>
      </c>
      <c r="AE738" s="5" cm="1">
        <f t="array" ref="AE738">TANH(SUM(GETVECTOR(AA738)*GETVECTOR(_xlfn.CONCAT($S738,",",$AH$4)))+W738)</f>
        <v>0.76585914960262524</v>
      </c>
      <c r="AF738" s="5" cm="1">
        <f t="array" ref="AF738">SIGMOID(SUM(GETVECTOR(AB738)*GETVECTOR(_xlfn.CONCAT($S738,",",$AH$4)))+X738)</f>
        <v>0.59351683946276834</v>
      </c>
      <c r="AG738" s="5">
        <f t="shared" si="288"/>
        <v>0.45655803235391629</v>
      </c>
      <c r="AH738" s="40">
        <f t="shared" si="289"/>
        <v>0.25359476812979681</v>
      </c>
      <c r="AI738" s="3">
        <f t="shared" si="290"/>
        <v>0.24740920111948753</v>
      </c>
      <c r="AJ738" s="3">
        <f t="shared" si="291"/>
        <v>0.12003359095320813</v>
      </c>
      <c r="AK738" s="3">
        <f t="shared" si="292"/>
        <v>0</v>
      </c>
      <c r="AL738" s="3">
        <f t="shared" si="293"/>
        <v>2.2132545727414438E-2</v>
      </c>
      <c r="AM738" s="3">
        <f t="shared" si="294"/>
        <v>2.9585787441627515E-2</v>
      </c>
      <c r="AN738" s="3">
        <f t="shared" si="295"/>
        <v>2.5503435973704473E-2</v>
      </c>
      <c r="AO738" s="3" t="str" cm="1">
        <f t="array" ref="AO738">GETVECTOR(Y738,2)</f>
        <v>0.5774</v>
      </c>
      <c r="AP738" s="3" t="str" cm="1">
        <f t="array" ref="AP738">GETVECTOR(Z738,2)</f>
        <v>0.5774</v>
      </c>
      <c r="AQ738" s="3" t="str" cm="1">
        <f t="array" ref="AQ738">GETVECTOR(AA738,2)</f>
        <v>0.5774</v>
      </c>
      <c r="AR738" s="3" t="str" cm="1">
        <f t="array" ref="AR738">GETVECTOR(AB738,2)</f>
        <v>0.5774</v>
      </c>
      <c r="AS738" s="3" cm="1">
        <f t="array" ref="AS738">SUM(AK738:AN738*AO738:AR738)</f>
        <v>4.458784950302179E-2</v>
      </c>
      <c r="AT738" s="51">
        <f t="shared" si="296"/>
        <v>6.121131279858303E-2</v>
      </c>
      <c r="AU738" s="48">
        <f t="shared" si="297"/>
        <v>0.24740920111948753</v>
      </c>
      <c r="AV738" s="56"/>
      <c r="AW738" s="56"/>
    </row>
    <row r="739" spans="1:49" ht="15" customHeight="1" x14ac:dyDescent="0.25">
      <c r="A739" s="11">
        <f t="shared" si="303"/>
        <v>736</v>
      </c>
      <c r="B739" s="29">
        <v>31783</v>
      </c>
      <c r="C739" s="25">
        <v>21</v>
      </c>
      <c r="D739" s="12">
        <v>31.2</v>
      </c>
      <c r="E739" s="25">
        <v>24.2</v>
      </c>
      <c r="F739" s="35">
        <v>92</v>
      </c>
      <c r="G739" s="25">
        <v>74</v>
      </c>
      <c r="H739" s="13">
        <v>0</v>
      </c>
      <c r="I739" s="25">
        <v>0</v>
      </c>
      <c r="J739" s="12">
        <v>0</v>
      </c>
      <c r="K739" s="12">
        <v>1</v>
      </c>
      <c r="L739" s="25" t="s">
        <v>11</v>
      </c>
      <c r="M739" s="10"/>
      <c r="N739" s="15"/>
      <c r="O739" s="15"/>
      <c r="P739" s="4"/>
      <c r="Q739" s="54"/>
      <c r="R739" s="42">
        <f t="shared" si="285"/>
        <v>3.1958762886597936E-2</v>
      </c>
      <c r="S739" s="44" t="str" cm="1">
        <f t="array" ref="S739">SETVECTOR(R739:R740)</f>
        <v>0.0319587628865979,0.00618556701030928</v>
      </c>
      <c r="T739" s="44">
        <f t="shared" si="298"/>
        <v>3.092783505154639E-3</v>
      </c>
      <c r="U739" s="5">
        <f t="shared" si="299"/>
        <v>0</v>
      </c>
      <c r="V739" s="5">
        <f t="shared" si="300"/>
        <v>2.5745054175320976E-2</v>
      </c>
      <c r="W739" s="5">
        <f t="shared" si="301"/>
        <v>0.60156842906211749</v>
      </c>
      <c r="X739" s="5">
        <f t="shared" si="302"/>
        <v>8.7793968166557414E-3</v>
      </c>
      <c r="Y739" s="5" t="str" cm="1">
        <f t="array" ref="Y739:AB739">SETMATRIX(GETMATRIX(Y738:AB738)-$O$9*DELTAWEIGHT(S738,$AH$4,AK738:AN738))</f>
        <v>0.5774,0.5774,0.5774</v>
      </c>
      <c r="Z739" s="5" t="str">
        <v>0.622442352917162,0.596198065870881,0.5774</v>
      </c>
      <c r="AA739" s="5" t="str">
        <v>0.696842511254637,0.675598982845769,0.5774</v>
      </c>
      <c r="AB739" s="5" t="str">
        <v>0.63259976493995,0.600764544776407,0.5774</v>
      </c>
      <c r="AC739" s="5" cm="1">
        <f t="array" ref="AC739">SIGMOID(SUM(GETVECTOR(Y739)*GETVECTOR(_xlfn.CONCAT($S739,",",$AH$4)))+U739)</f>
        <v>0.50550591145503687</v>
      </c>
      <c r="AD739" s="5" cm="1">
        <f t="array" ref="AD739">SIGMOID(SUM(GETVECTOR(Z739)*GETVECTOR(_xlfn.CONCAT($S739,",",$AH$4)))+V739)</f>
        <v>0.51232884164498516</v>
      </c>
      <c r="AE739" s="5" cm="1">
        <f t="array" ref="AE739">TANH(SUM(GETVECTOR(AA739)*GETVECTOR(_xlfn.CONCAT($S739,",",$AH$4)))+W739)</f>
        <v>0.55668568041928745</v>
      </c>
      <c r="AF739" s="5" cm="1">
        <f t="array" ref="AF739">SIGMOID(SUM(GETVECTOR(AB739)*GETVECTOR(_xlfn.CONCAT($S739,",",$AH$4)))+X739)</f>
        <v>0.50817741379760573</v>
      </c>
      <c r="AG739" s="5">
        <f t="shared" si="288"/>
        <v>0.28520612980956395</v>
      </c>
      <c r="AH739" s="40">
        <f t="shared" si="289"/>
        <v>0.14112929996035795</v>
      </c>
      <c r="AI739" s="3">
        <f t="shared" si="290"/>
        <v>0.13803651645520332</v>
      </c>
      <c r="AJ739" s="3">
        <f t="shared" si="291"/>
        <v>6.4736843845943706E-2</v>
      </c>
      <c r="AK739" s="3">
        <f t="shared" si="292"/>
        <v>0</v>
      </c>
      <c r="AL739" s="3">
        <f t="shared" si="293"/>
        <v>9.0040406917816056E-3</v>
      </c>
      <c r="AM739" s="3">
        <f t="shared" si="294"/>
        <v>2.2888272618117E-2</v>
      </c>
      <c r="AN739" s="3">
        <f t="shared" si="295"/>
        <v>9.5811942950067112E-3</v>
      </c>
      <c r="AO739" s="3" t="str" cm="1">
        <f t="array" ref="AO739">GETVECTOR(Y739,2)</f>
        <v>0.5774</v>
      </c>
      <c r="AP739" s="3" t="str" cm="1">
        <f t="array" ref="AP739">GETVECTOR(Z739,2)</f>
        <v>0.5774</v>
      </c>
      <c r="AQ739" s="3" t="str" cm="1">
        <f t="array" ref="AQ739">GETVECTOR(AA739,2)</f>
        <v>0.5774</v>
      </c>
      <c r="AR739" s="3" t="str" cm="1">
        <f t="array" ref="AR739">GETVECTOR(AB739,2)</f>
        <v>0.5774</v>
      </c>
      <c r="AS739" s="3" cm="1">
        <f t="array" ref="AS739">SUM(AK739:AN739*AO739:AR739)</f>
        <v>2.3946803291072332E-2</v>
      </c>
      <c r="AT739" s="51">
        <f t="shared" si="296"/>
        <v>1.9054079875087615E-2</v>
      </c>
      <c r="AU739" s="48">
        <f t="shared" si="297"/>
        <v>0.13803651645520332</v>
      </c>
      <c r="AV739" s="56"/>
      <c r="AW739" s="56"/>
    </row>
    <row r="740" spans="1:49" ht="15" customHeight="1" x14ac:dyDescent="0.25">
      <c r="A740" s="11">
        <f t="shared" si="303"/>
        <v>737</v>
      </c>
      <c r="B740" s="29">
        <v>31784</v>
      </c>
      <c r="C740" s="25">
        <v>21</v>
      </c>
      <c r="D740" s="12">
        <v>29.6</v>
      </c>
      <c r="E740" s="25">
        <v>25.1</v>
      </c>
      <c r="F740" s="35">
        <v>91</v>
      </c>
      <c r="G740" s="25">
        <v>26</v>
      </c>
      <c r="H740" s="13">
        <v>0</v>
      </c>
      <c r="I740" s="25">
        <v>0</v>
      </c>
      <c r="J740" s="12">
        <v>0</v>
      </c>
      <c r="K740" s="12">
        <v>1</v>
      </c>
      <c r="L740" s="25" t="s">
        <v>11</v>
      </c>
      <c r="M740" s="10"/>
      <c r="N740" s="15"/>
      <c r="O740" s="15"/>
      <c r="P740" s="4"/>
      <c r="Q740" s="54"/>
      <c r="R740" s="42">
        <f t="shared" si="285"/>
        <v>6.1855670103092781E-3</v>
      </c>
      <c r="S740" s="44" t="str" cm="1">
        <f t="array" ref="S740">SETVECTOR(R740:R741)</f>
        <v>0.00618556701030928,0.00309278350515464</v>
      </c>
      <c r="T740" s="44">
        <f t="shared" si="298"/>
        <v>2.5773195876288658E-2</v>
      </c>
      <c r="U740" s="5">
        <f t="shared" si="299"/>
        <v>0</v>
      </c>
      <c r="V740" s="5">
        <f t="shared" si="300"/>
        <v>2.4844650106142816E-2</v>
      </c>
      <c r="W740" s="5">
        <f t="shared" si="301"/>
        <v>0.59927960180030582</v>
      </c>
      <c r="X740" s="5">
        <f t="shared" si="302"/>
        <v>7.8212773871550699E-3</v>
      </c>
      <c r="Y740" s="5" t="str" cm="1">
        <f t="array" ref="Y740:AB740">SETMATRIX(GETMATRIX(Y739:AB739)-$O$9*DELTAWEIGHT(S739,$AH$4,AK739:AN739))</f>
        <v>0.5774,0.5774,0.5774</v>
      </c>
      <c r="Z740" s="5" t="str">
        <v>0.622436251880847,0.596196885025143,0.5774</v>
      </c>
      <c r="AA740" s="5" t="str">
        <v>0.696794907439586,0.675589769204146,0.5774</v>
      </c>
      <c r="AB740" s="5" t="str">
        <v>0.632593602973816,0.6007633521378,0.5774</v>
      </c>
      <c r="AC740" s="5" cm="1">
        <f t="array" ref="AC740">SIGMOID(SUM(GETVECTOR(Y740)*GETVECTOR(_xlfn.CONCAT($S740,",",$AH$4)))+U740)</f>
        <v>0.50133932669358827</v>
      </c>
      <c r="AD740" s="5" cm="1">
        <f t="array" ref="AD740">SIGMOID(SUM(GETVECTOR(Z740)*GETVECTOR(_xlfn.CONCAT($S740,",",$AH$4)))+V740)</f>
        <v>0.50763407649320114</v>
      </c>
      <c r="AE740" s="5" cm="1">
        <f t="array" ref="AE740">TANH(SUM(GETVECTOR(AA740)*GETVECTOR(_xlfn.CONCAT($S740,",",$AH$4)))+W740)</f>
        <v>0.54107837590635055</v>
      </c>
      <c r="AF740" s="5" cm="1">
        <f t="array" ref="AF740">SIGMOID(SUM(GETVECTOR(AB740)*GETVECTOR(_xlfn.CONCAT($S740,",",$AH$4)))+X740)</f>
        <v>0.50339801230873304</v>
      </c>
      <c r="AG740" s="5">
        <f t="shared" si="288"/>
        <v>0.27466982166366138</v>
      </c>
      <c r="AH740" s="40">
        <f t="shared" si="289"/>
        <v>0.13489291713155574</v>
      </c>
      <c r="AI740" s="3">
        <f t="shared" si="290"/>
        <v>0.10911972125526709</v>
      </c>
      <c r="AJ740" s="3">
        <f t="shared" si="291"/>
        <v>5.0986349828214421E-2</v>
      </c>
      <c r="AK740" s="3">
        <f t="shared" si="292"/>
        <v>0</v>
      </c>
      <c r="AL740" s="3">
        <f t="shared" si="293"/>
        <v>6.8952950577902484E-3</v>
      </c>
      <c r="AM740" s="3">
        <f t="shared" si="294"/>
        <v>1.8304924316854893E-2</v>
      </c>
      <c r="AN740" s="3">
        <f t="shared" si="295"/>
        <v>7.3097217925727183E-3</v>
      </c>
      <c r="AO740" s="3" t="str" cm="1">
        <f t="array" ref="AO740">GETVECTOR(Y740,2)</f>
        <v>0.5774</v>
      </c>
      <c r="AP740" s="3" t="str" cm="1">
        <f t="array" ref="AP740">GETVECTOR(Z740,2)</f>
        <v>0.5774</v>
      </c>
      <c r="AQ740" s="3" t="str" cm="1">
        <f t="array" ref="AQ740">GETVECTOR(AA740,2)</f>
        <v>0.5774</v>
      </c>
      <c r="AR740" s="3" t="str" cm="1">
        <f t="array" ref="AR740">GETVECTOR(AB740,2)</f>
        <v>0.5774</v>
      </c>
      <c r="AS740" s="3" cm="1">
        <f t="array" ref="AS740">SUM(AK740:AN740*AO740:AR740)</f>
        <v>1.8771240029951595E-2</v>
      </c>
      <c r="AT740" s="51">
        <f t="shared" si="296"/>
        <v>1.1907113566827188E-2</v>
      </c>
      <c r="AU740" s="48">
        <f t="shared" si="297"/>
        <v>0.10911972125526709</v>
      </c>
      <c r="AV740" s="56"/>
      <c r="AW740" s="56"/>
    </row>
    <row r="741" spans="1:49" ht="15" customHeight="1" x14ac:dyDescent="0.25">
      <c r="A741" s="11">
        <f t="shared" si="303"/>
        <v>738</v>
      </c>
      <c r="B741" s="29">
        <v>31785</v>
      </c>
      <c r="C741" s="25">
        <v>22</v>
      </c>
      <c r="D741" s="12">
        <v>30.4</v>
      </c>
      <c r="E741" s="25">
        <v>26.6</v>
      </c>
      <c r="F741" s="35">
        <v>78</v>
      </c>
      <c r="G741" s="25">
        <v>2</v>
      </c>
      <c r="H741" s="13">
        <v>0</v>
      </c>
      <c r="I741" s="25">
        <v>0</v>
      </c>
      <c r="J741" s="12">
        <v>0</v>
      </c>
      <c r="K741" s="12">
        <v>1</v>
      </c>
      <c r="L741" s="25" t="s">
        <v>11</v>
      </c>
      <c r="M741" s="10"/>
      <c r="N741" s="15"/>
      <c r="O741" s="15"/>
      <c r="P741" s="4"/>
      <c r="Q741" s="54"/>
      <c r="R741" s="42">
        <f t="shared" si="285"/>
        <v>3.092783505154639E-3</v>
      </c>
      <c r="S741" s="44" t="str" cm="1">
        <f t="array" ref="S741">SETVECTOR(R741:R742)</f>
        <v>0.00309278350515464,0.0257731958762887</v>
      </c>
      <c r="T741" s="44">
        <f t="shared" si="298"/>
        <v>0.12989690721649483</v>
      </c>
      <c r="U741" s="5">
        <f t="shared" si="299"/>
        <v>0</v>
      </c>
      <c r="V741" s="5">
        <f t="shared" si="300"/>
        <v>2.4155120600363792E-2</v>
      </c>
      <c r="W741" s="5">
        <f t="shared" si="301"/>
        <v>0.59744910936862028</v>
      </c>
      <c r="X741" s="5">
        <f t="shared" si="302"/>
        <v>7.0903052078977978E-3</v>
      </c>
      <c r="Y741" s="5" t="str" cm="1">
        <f t="array" ref="Y741:AB741">SETMATRIX(GETMATRIX(Y740:AB740)-$O$9*DELTAWEIGHT(S740,$AH$4,AK740:AN740))</f>
        <v>0.5774,0.5774,0.5774</v>
      </c>
      <c r="Z741" s="5" t="str">
        <v>0.622435668560525,0.596196593364982,0.5774</v>
      </c>
      <c r="AA741" s="5" t="str">
        <v>0.696789989416035,0.67558731019237,0.5774</v>
      </c>
      <c r="AB741" s="5" t="str">
        <v>0.632593014769825,0.600763058035805,0.5774</v>
      </c>
      <c r="AC741" s="5" cm="1">
        <f t="array" ref="AC741">SIGMOID(SUM(GETVECTOR(Y741)*GETVECTOR(_xlfn.CONCAT($S741,",",$AH$4)))+U741)</f>
        <v>0.50416670766622762</v>
      </c>
      <c r="AD741" s="5" cm="1">
        <f t="array" ref="AD741">SIGMOID(SUM(GETVECTOR(Z741)*GETVECTOR(_xlfn.CONCAT($S741,",",$AH$4)))+V741)</f>
        <v>0.51036003476118208</v>
      </c>
      <c r="AE741" s="5" cm="1">
        <f t="array" ref="AE741">TANH(SUM(GETVECTOR(AA741)*GETVECTOR(_xlfn.CONCAT($S741,",",$AH$4)))+W741)</f>
        <v>0.54904710029818737</v>
      </c>
      <c r="AF741" s="5" cm="1">
        <f t="array" ref="AF741">SIGMOID(SUM(GETVECTOR(AB741)*GETVECTOR(_xlfn.CONCAT($S741,",",$AH$4)))+X741)</f>
        <v>0.50613228310528413</v>
      </c>
      <c r="AG741" s="5">
        <f t="shared" si="288"/>
        <v>0.28021169719370914</v>
      </c>
      <c r="AH741" s="40">
        <f t="shared" si="289"/>
        <v>0.13822523255945371</v>
      </c>
      <c r="AI741" s="3">
        <f t="shared" si="290"/>
        <v>8.3283253429588811E-3</v>
      </c>
      <c r="AJ741" s="3">
        <f t="shared" si="291"/>
        <v>3.9008446257124633E-3</v>
      </c>
      <c r="AK741" s="3">
        <f t="shared" si="292"/>
        <v>0</v>
      </c>
      <c r="AL741" s="3">
        <f t="shared" si="293"/>
        <v>5.3520698317768682E-4</v>
      </c>
      <c r="AM741" s="3">
        <f t="shared" si="294"/>
        <v>1.390692516326786E-3</v>
      </c>
      <c r="AN741" s="3">
        <f t="shared" si="295"/>
        <v>5.6853296314862852E-4</v>
      </c>
      <c r="AO741" s="3" t="str" cm="1">
        <f t="array" ref="AO741">GETVECTOR(Y741,2)</f>
        <v>0.5774</v>
      </c>
      <c r="AP741" s="3" t="str" cm="1">
        <f t="array" ref="AP741">GETVECTOR(Z741,2)</f>
        <v>0.5774</v>
      </c>
      <c r="AQ741" s="3" t="str" cm="1">
        <f t="array" ref="AQ741">GETVECTOR(AA741,2)</f>
        <v>0.5774</v>
      </c>
      <c r="AR741" s="3" t="str" cm="1">
        <f t="array" ref="AR741">GETVECTOR(AB741,2)</f>
        <v>0.5774</v>
      </c>
      <c r="AS741" s="3" cm="1">
        <f t="array" ref="AS741">SUM(AK741:AN741*AO741:AR741)</f>
        <v>1.4402853039359007E-3</v>
      </c>
      <c r="AT741" s="51">
        <f t="shared" si="296"/>
        <v>6.9361003018171164E-5</v>
      </c>
      <c r="AU741" s="48">
        <f t="shared" si="297"/>
        <v>8.3283253429588811E-3</v>
      </c>
      <c r="AV741" s="56"/>
      <c r="AW741" s="56"/>
    </row>
    <row r="742" spans="1:49" ht="15" customHeight="1" x14ac:dyDescent="0.25">
      <c r="A742" s="11">
        <f t="shared" si="303"/>
        <v>739</v>
      </c>
      <c r="B742" s="29">
        <v>31786</v>
      </c>
      <c r="C742" s="25">
        <v>23</v>
      </c>
      <c r="D742" s="12">
        <v>32.200000000000003</v>
      </c>
      <c r="E742" s="25">
        <v>24.4</v>
      </c>
      <c r="F742" s="35">
        <v>93</v>
      </c>
      <c r="G742" s="25">
        <v>4</v>
      </c>
      <c r="H742" s="13">
        <v>0</v>
      </c>
      <c r="I742" s="25">
        <v>0</v>
      </c>
      <c r="J742" s="12">
        <v>0</v>
      </c>
      <c r="K742" s="12">
        <v>2</v>
      </c>
      <c r="L742" s="25" t="s">
        <v>11</v>
      </c>
      <c r="M742" s="10"/>
      <c r="N742" s="15"/>
      <c r="O742" s="15"/>
      <c r="P742" s="4"/>
      <c r="Q742" s="54"/>
      <c r="R742" s="42">
        <f t="shared" si="285"/>
        <v>2.5773195876288658E-2</v>
      </c>
      <c r="S742" s="44" t="str" cm="1">
        <f t="array" ref="S742">SETVECTOR(R742:R743)</f>
        <v>0.0257731958762887,0.129896907216495</v>
      </c>
      <c r="T742" s="44">
        <f t="shared" si="298"/>
        <v>0.85567010309278346</v>
      </c>
      <c r="U742" s="5">
        <f t="shared" si="299"/>
        <v>0</v>
      </c>
      <c r="V742" s="5">
        <f t="shared" si="300"/>
        <v>2.4101599902046023E-2</v>
      </c>
      <c r="W742" s="5">
        <f t="shared" si="301"/>
        <v>0.59731004011698763</v>
      </c>
      <c r="X742" s="5">
        <f t="shared" si="302"/>
        <v>7.0334519115829346E-3</v>
      </c>
      <c r="Y742" s="5" t="str" cm="1">
        <f t="array" ref="Y742:AB742">SETMATRIX(GETMATRIX(Y741:AB741)-$O$9*DELTAWEIGHT(S741,$AH$4,AK741:AN741))</f>
        <v>0.5774,0.5774,0.5774</v>
      </c>
      <c r="Z742" s="5" t="str">
        <v>0.622436299284875,0.596201849401231,0.5774</v>
      </c>
      <c r="AA742" s="5" t="str">
        <v>0.696795071200344,0.675629658394948,0.5774</v>
      </c>
      <c r="AB742" s="5" t="str">
        <v>0.632593651367909,0.600768363019842,0.5774</v>
      </c>
      <c r="AC742" s="5" cm="1">
        <f t="array" ref="AC742">SIGMOID(SUM(GETVECTOR(Y742)*GETVECTOR(_xlfn.CONCAT($S742,",",$AH$4)))+U742)</f>
        <v>0.52245586278519085</v>
      </c>
      <c r="AD742" s="5" cm="1">
        <f t="array" ref="AD742">SIGMOID(SUM(GETVECTOR(Z742)*GETVECTOR(_xlfn.CONCAT($S742,",",$AH$4)))+V742)</f>
        <v>0.52936331097543243</v>
      </c>
      <c r="AE742" s="5" cm="1">
        <f t="array" ref="AE742">TANH(SUM(GETVECTOR(AA742)*GETVECTOR(_xlfn.CONCAT($S742,",",$AH$4)))+W742)</f>
        <v>0.60628807261346362</v>
      </c>
      <c r="AF742" s="5" cm="1">
        <f t="array" ref="AF742">SIGMOID(SUM(GETVECTOR(AB742)*GETVECTOR(_xlfn.CONCAT($S742,",",$AH$4)))+X742)</f>
        <v>0.52532215854693509</v>
      </c>
      <c r="AG742" s="5">
        <f t="shared" si="288"/>
        <v>0.32094666152357648</v>
      </c>
      <c r="AH742" s="40">
        <f t="shared" si="289"/>
        <v>0.16304037552551701</v>
      </c>
      <c r="AI742" s="3">
        <f t="shared" si="290"/>
        <v>-0.69262972756726648</v>
      </c>
      <c r="AJ742" s="3">
        <f t="shared" si="291"/>
        <v>-0.32880554171681842</v>
      </c>
      <c r="AK742" s="3">
        <f t="shared" si="292"/>
        <v>0</v>
      </c>
      <c r="AL742" s="3">
        <f t="shared" si="293"/>
        <v>-4.9665838407215057E-2</v>
      </c>
      <c r="AM742" s="3">
        <f t="shared" si="294"/>
        <v>-0.11007659141557086</v>
      </c>
      <c r="AN742" s="3">
        <f t="shared" si="295"/>
        <v>-5.3603759896411959E-2</v>
      </c>
      <c r="AO742" s="3" t="str" cm="1">
        <f t="array" ref="AO742">GETVECTOR(Y742,2)</f>
        <v>0.5774</v>
      </c>
      <c r="AP742" s="3" t="str" cm="1">
        <f t="array" ref="AP742">GETVECTOR(Z742,2)</f>
        <v>0.5774</v>
      </c>
      <c r="AQ742" s="3" t="str" cm="1">
        <f t="array" ref="AQ742">GETVECTOR(AA742,2)</f>
        <v>0.5774</v>
      </c>
      <c r="AR742" s="3" t="str" cm="1">
        <f t="array" ref="AR742">GETVECTOR(AB742,2)</f>
        <v>0.5774</v>
      </c>
      <c r="AS742" s="3" cm="1">
        <f t="array" ref="AS742">SUM(AK742:AN742*AO742:AR742)</f>
        <v>-0.12318608994386486</v>
      </c>
      <c r="AT742" s="51">
        <f t="shared" si="296"/>
        <v>0.47973593950990578</v>
      </c>
      <c r="AU742" s="48">
        <f t="shared" si="297"/>
        <v>0.69262972756726648</v>
      </c>
      <c r="AV742" s="56"/>
      <c r="AW742" s="56"/>
    </row>
    <row r="743" spans="1:49" ht="15" customHeight="1" x14ac:dyDescent="0.25">
      <c r="A743" s="11">
        <f t="shared" si="303"/>
        <v>740</v>
      </c>
      <c r="B743" s="29">
        <v>31787</v>
      </c>
      <c r="C743" s="25">
        <v>21</v>
      </c>
      <c r="D743" s="12">
        <v>27.2</v>
      </c>
      <c r="E743" s="25">
        <v>24.9</v>
      </c>
      <c r="F743" s="35">
        <v>86</v>
      </c>
      <c r="G743" s="25">
        <v>13</v>
      </c>
      <c r="H743" s="13">
        <v>0</v>
      </c>
      <c r="I743" s="25">
        <v>0</v>
      </c>
      <c r="J743" s="12">
        <v>0</v>
      </c>
      <c r="K743" s="12">
        <v>0</v>
      </c>
      <c r="L743" s="25" t="s">
        <v>11</v>
      </c>
      <c r="M743" s="10"/>
      <c r="N743" s="15"/>
      <c r="O743" s="15"/>
      <c r="P743" s="4"/>
      <c r="Q743" s="54"/>
      <c r="R743" s="42">
        <f t="shared" si="285"/>
        <v>0.12989690721649483</v>
      </c>
      <c r="S743" s="44" t="str" cm="1">
        <f t="array" ref="S743">SETVECTOR(R743:R744)</f>
        <v>0.129896907216495,0.855670103092783</v>
      </c>
      <c r="T743" s="44">
        <f t="shared" si="298"/>
        <v>1.0309278350515464E-2</v>
      </c>
      <c r="U743" s="5">
        <f t="shared" si="299"/>
        <v>0</v>
      </c>
      <c r="V743" s="5">
        <f t="shared" si="300"/>
        <v>2.9068183742767529E-2</v>
      </c>
      <c r="W743" s="5">
        <f t="shared" si="301"/>
        <v>0.60831769925854473</v>
      </c>
      <c r="X743" s="5">
        <f t="shared" si="302"/>
        <v>1.239382790122413E-2</v>
      </c>
      <c r="Y743" s="5" t="str" cm="1">
        <f t="array" ref="Y743:AB743">SETMATRIX(GETMATRIX(Y742:AB742)-$O$9*DELTAWEIGHT(S742,$AH$4,AK742:AN742))</f>
        <v>0.5774,0.5774,0.5774</v>
      </c>
      <c r="Z743" s="5" t="str">
        <v>0.622516063709911,0.596603862103412,0.5774</v>
      </c>
      <c r="AA743" s="5" t="str">
        <v>0.697283114347229,0.678089395855249,0.5774</v>
      </c>
      <c r="AB743" s="5" t="str">
        <v>0.632674811987584,0.601177412543002,0.5774</v>
      </c>
      <c r="AC743" s="5" cm="1">
        <f t="array" ref="AC743">SIGMOID(SUM(GETVECTOR(Y743)*GETVECTOR(_xlfn.CONCAT($S743,",",$AH$4)))+U743)</f>
        <v>0.63854772202164378</v>
      </c>
      <c r="AD743" s="5" cm="1">
        <f t="array" ref="AD743">SIGMOID(SUM(GETVECTOR(Z743)*GETVECTOR(_xlfn.CONCAT($S743,",",$AH$4)))+V743)</f>
        <v>0.6503156985110593</v>
      </c>
      <c r="AE743" s="5" cm="1">
        <f t="array" ref="AE743">TANH(SUM(GETVECTOR(AA743)*GETVECTOR(_xlfn.CONCAT($S743,",",$AH$4)))+W743)</f>
        <v>0.85624852734880852</v>
      </c>
      <c r="AF743" s="5" cm="1">
        <f t="array" ref="AF743">SIGMOID(SUM(GETVECTOR(AB743)*GETVECTOR(_xlfn.CONCAT($S743,",",$AH$4)))+X743)</f>
        <v>0.64770943012698035</v>
      </c>
      <c r="AG743" s="5">
        <f t="shared" si="288"/>
        <v>0.55683185916190625</v>
      </c>
      <c r="AH743" s="40">
        <f t="shared" si="289"/>
        <v>0.3274967990098499</v>
      </c>
      <c r="AI743" s="3">
        <f t="shared" si="290"/>
        <v>0.31718752065933442</v>
      </c>
      <c r="AJ743" s="3">
        <f t="shared" si="291"/>
        <v>0.15292229176343308</v>
      </c>
      <c r="AK743" s="3">
        <f t="shared" si="292"/>
        <v>0</v>
      </c>
      <c r="AL743" s="3">
        <f t="shared" si="293"/>
        <v>2.9776319049590202E-2</v>
      </c>
      <c r="AM743" s="3">
        <f t="shared" si="294"/>
        <v>2.6536488934619986E-2</v>
      </c>
      <c r="AN743" s="3">
        <f t="shared" si="295"/>
        <v>3.6595203778579298E-2</v>
      </c>
      <c r="AO743" s="3" t="str" cm="1">
        <f t="array" ref="AO743">GETVECTOR(Y743,2)</f>
        <v>0.5774</v>
      </c>
      <c r="AP743" s="3" t="str" cm="1">
        <f t="array" ref="AP743">GETVECTOR(Z743,2)</f>
        <v>0.5774</v>
      </c>
      <c r="AQ743" s="3" t="str" cm="1">
        <f t="array" ref="AQ743">GETVECTOR(AA743,2)</f>
        <v>0.5774</v>
      </c>
      <c r="AR743" s="3" t="str" cm="1">
        <f t="array" ref="AR743">GETVECTOR(AB743,2)</f>
        <v>0.5774</v>
      </c>
      <c r="AS743" s="3" cm="1">
        <f t="array" ref="AS743">SUM(AK743:AN743*AO743:AR743)</f>
        <v>5.3645085991834658E-2</v>
      </c>
      <c r="AT743" s="51">
        <f t="shared" si="296"/>
        <v>0.1006079232620157</v>
      </c>
      <c r="AU743" s="48">
        <f t="shared" si="297"/>
        <v>0.31718752065933442</v>
      </c>
      <c r="AV743" s="56"/>
      <c r="AW743" s="56"/>
    </row>
    <row r="744" spans="1:49" ht="15" customHeight="1" x14ac:dyDescent="0.25">
      <c r="A744" s="11">
        <f t="shared" si="303"/>
        <v>741</v>
      </c>
      <c r="B744" s="29">
        <v>31788</v>
      </c>
      <c r="C744" s="25">
        <v>21</v>
      </c>
      <c r="D744" s="12">
        <v>31.8</v>
      </c>
      <c r="E744" s="25">
        <v>25</v>
      </c>
      <c r="F744" s="35">
        <v>86</v>
      </c>
      <c r="G744" s="25">
        <v>0</v>
      </c>
      <c r="H744" s="13">
        <v>0</v>
      </c>
      <c r="I744" s="25">
        <v>0</v>
      </c>
      <c r="J744" s="12">
        <v>0</v>
      </c>
      <c r="K744" s="12">
        <v>3</v>
      </c>
      <c r="L744" s="25" t="s">
        <v>11</v>
      </c>
      <c r="M744" s="10"/>
      <c r="N744" s="15"/>
      <c r="O744" s="15"/>
      <c r="P744" s="4"/>
      <c r="Q744" s="54"/>
      <c r="R744" s="42">
        <f t="shared" si="285"/>
        <v>0.85567010309278346</v>
      </c>
      <c r="S744" s="44" t="str" cm="1">
        <f t="array" ref="S744">SETVECTOR(R744:R745)</f>
        <v>0.855670103092783,0.0103092783505155</v>
      </c>
      <c r="T744" s="44">
        <f t="shared" si="298"/>
        <v>0.30927835051546393</v>
      </c>
      <c r="U744" s="5">
        <f t="shared" si="299"/>
        <v>0</v>
      </c>
      <c r="V744" s="5">
        <f t="shared" si="300"/>
        <v>2.6090551837808507E-2</v>
      </c>
      <c r="W744" s="5">
        <f t="shared" si="301"/>
        <v>0.60566405036508275</v>
      </c>
      <c r="X744" s="5">
        <f t="shared" si="302"/>
        <v>8.7343075233661995E-3</v>
      </c>
      <c r="Y744" s="5" t="str" cm="1">
        <f t="array" ref="Y744:AB744">SETMATRIX(GETMATRIX(Y743:AB743)-$O$9*DELTAWEIGHT(S743,$AH$4,AK743:AN743))</f>
        <v>0.5774,0.5774,0.5774</v>
      </c>
      <c r="Z744" s="5" t="str">
        <v>0.622224558663533,0.594683630448702,0.5774</v>
      </c>
      <c r="AA744" s="5" t="str">
        <v>0.69666619235079,0.674025544608862,0.5774</v>
      </c>
      <c r="AB744" s="5" t="str">
        <v>0.632343071056897,0.598992134983713,0.5774</v>
      </c>
      <c r="AC744" s="5" cm="1">
        <f t="array" ref="AC744">SIGMOID(SUM(GETVECTOR(Y744)*GETVECTOR(_xlfn.CONCAT($S744,",",$AH$4)))+U744)</f>
        <v>0.62246320754391637</v>
      </c>
      <c r="AD744" s="5" cm="1">
        <f t="array" ref="AD744">SIGMOID(SUM(GETVECTOR(Z744)*GETVECTOR(_xlfn.CONCAT($S744,",",$AH$4)))+V744)</f>
        <v>0.63752552632847714</v>
      </c>
      <c r="AE744" s="5" cm="1">
        <f t="array" ref="AE744">TANH(SUM(GETVECTOR(AA744)*GETVECTOR(_xlfn.CONCAT($S744,",",$AH$4)))+W744)</f>
        <v>0.83629788491238055</v>
      </c>
      <c r="AF744" s="5" cm="1">
        <f t="array" ref="AF744">SIGMOID(SUM(GETVECTOR(AB744)*GETVECTOR(_xlfn.CONCAT($S744,",",$AH$4)))+X744)</f>
        <v>0.63552339663644064</v>
      </c>
      <c r="AG744" s="5">
        <f t="shared" si="288"/>
        <v>0.5331612492461576</v>
      </c>
      <c r="AH744" s="40">
        <f t="shared" si="289"/>
        <v>0.31000440806337692</v>
      </c>
      <c r="AI744" s="3">
        <f t="shared" si="290"/>
        <v>7.2605754791299493E-4</v>
      </c>
      <c r="AJ744" s="3">
        <f t="shared" si="291"/>
        <v>3.5163341046985967E-4</v>
      </c>
      <c r="AK744" s="3">
        <f t="shared" si="292"/>
        <v>0</v>
      </c>
      <c r="AL744" s="3">
        <f t="shared" si="293"/>
        <v>6.7955738688657723E-5</v>
      </c>
      <c r="AM744" s="3">
        <f t="shared" si="294"/>
        <v>6.7388398598149278E-5</v>
      </c>
      <c r="AN744" s="3">
        <f t="shared" si="295"/>
        <v>8.2036773072209586E-5</v>
      </c>
      <c r="AO744" s="3" t="str" cm="1">
        <f t="array" ref="AO744">GETVECTOR(Y744,2)</f>
        <v>0.5774</v>
      </c>
      <c r="AP744" s="3" t="str" cm="1">
        <f t="array" ref="AP744">GETVECTOR(Z744,2)</f>
        <v>0.5774</v>
      </c>
      <c r="AQ744" s="3" t="str" cm="1">
        <f t="array" ref="AQ744">GETVECTOR(AA744,2)</f>
        <v>0.5774</v>
      </c>
      <c r="AR744" s="3" t="str" cm="1">
        <f t="array" ref="AR744">GETVECTOR(AB744,2)</f>
        <v>0.5774</v>
      </c>
      <c r="AS744" s="3" cm="1">
        <f t="array" ref="AS744">SUM(AK744:AN744*AO744:AR744)</f>
        <v>1.255157376412962E-4</v>
      </c>
      <c r="AT744" s="51">
        <f t="shared" si="296"/>
        <v>5.2715956288143092E-7</v>
      </c>
      <c r="AU744" s="48">
        <f t="shared" si="297"/>
        <v>7.2605754791299493E-4</v>
      </c>
      <c r="AV744" s="56"/>
      <c r="AW744" s="56"/>
    </row>
    <row r="745" spans="1:49" ht="15" customHeight="1" x14ac:dyDescent="0.25">
      <c r="A745" s="11">
        <f t="shared" si="303"/>
        <v>742</v>
      </c>
      <c r="B745" s="29">
        <v>31789</v>
      </c>
      <c r="C745" s="25">
        <v>21</v>
      </c>
      <c r="D745" s="12">
        <v>31.2</v>
      </c>
      <c r="E745" s="25">
        <v>25.4</v>
      </c>
      <c r="F745" s="35">
        <v>82</v>
      </c>
      <c r="G745" s="25">
        <v>50</v>
      </c>
      <c r="H745" s="13">
        <v>0</v>
      </c>
      <c r="I745" s="25">
        <v>0</v>
      </c>
      <c r="J745" s="12">
        <v>0</v>
      </c>
      <c r="K745" s="12">
        <v>1</v>
      </c>
      <c r="L745" s="25" t="s">
        <v>11</v>
      </c>
      <c r="M745" s="10"/>
      <c r="N745" s="15"/>
      <c r="O745" s="15"/>
      <c r="P745" s="4"/>
      <c r="Q745" s="54"/>
      <c r="R745" s="42">
        <f t="shared" si="285"/>
        <v>1.0309278350515464E-2</v>
      </c>
      <c r="S745" s="44" t="str" cm="1">
        <f t="array" ref="S745">SETVECTOR(R745:R746)</f>
        <v>0.0103092783505155,0.309278350515464</v>
      </c>
      <c r="T745" s="44">
        <f t="shared" si="298"/>
        <v>1.4432989690721649E-2</v>
      </c>
      <c r="U745" s="5">
        <f t="shared" si="299"/>
        <v>0</v>
      </c>
      <c r="V745" s="5">
        <f t="shared" si="300"/>
        <v>2.6083756263939641E-2</v>
      </c>
      <c r="W745" s="5">
        <f t="shared" si="301"/>
        <v>0.60565731152522295</v>
      </c>
      <c r="X745" s="5">
        <f t="shared" si="302"/>
        <v>8.7261038460589788E-3</v>
      </c>
      <c r="Y745" s="5" t="str" cm="1">
        <f t="array" ref="Y745:AB745">SETMATRIX(GETMATRIX(Y744:AB744)-$O$9*DELTAWEIGHT(S744,$AH$4,AK744:AN744))</f>
        <v>0.5774,0.5774,0.5774</v>
      </c>
      <c r="Z745" s="5" t="str">
        <v>0.622649840778765,0.594688754329608,0.5774</v>
      </c>
      <c r="AA745" s="5" t="str">
        <v>0.69768477462871,0.6740378166845,0.5774</v>
      </c>
      <c r="AB745" s="5" t="str">
        <v>0.632817020862629,0.598997845222336,0.5774</v>
      </c>
      <c r="AC745" s="5" cm="1">
        <f t="array" ref="AC745">SIGMOID(SUM(GETVECTOR(Y745)*GETVECTOR(_xlfn.CONCAT($S745,",",$AH$4)))+U745)</f>
        <v>0.5460020126199282</v>
      </c>
      <c r="AD745" s="5" cm="1">
        <f t="array" ref="AD745">SIGMOID(SUM(GETVECTOR(Z745)*GETVECTOR(_xlfn.CONCAT($S745,",",$AH$4)))+V745)</f>
        <v>0.55389658042590251</v>
      </c>
      <c r="AE745" s="5" cm="1">
        <f t="array" ref="AE745">TANH(SUM(GETVECTOR(AA745)*GETVECTOR(_xlfn.CONCAT($S745,",",$AH$4)))+W745)</f>
        <v>0.67578510028797045</v>
      </c>
      <c r="AF745" s="5" cm="1">
        <f t="array" ref="AF745">SIGMOID(SUM(GETVECTOR(AB745)*GETVECTOR(_xlfn.CONCAT($S745,",",$AH$4)))+X745)</f>
        <v>0.54995949894928975</v>
      </c>
      <c r="AG745" s="5">
        <f t="shared" si="288"/>
        <v>0.37431505615228244</v>
      </c>
      <c r="AH745" s="40">
        <f t="shared" si="289"/>
        <v>0.19675365802700287</v>
      </c>
      <c r="AI745" s="3">
        <f t="shared" si="290"/>
        <v>0.18232066833628122</v>
      </c>
      <c r="AJ745" s="3">
        <f t="shared" si="291"/>
        <v>8.7435314597802849E-2</v>
      </c>
      <c r="AK745" s="3">
        <f t="shared" si="292"/>
        <v>0</v>
      </c>
      <c r="AL745" s="3">
        <f t="shared" si="293"/>
        <v>1.4600230945745897E-2</v>
      </c>
      <c r="AM745" s="3">
        <f t="shared" si="294"/>
        <v>2.6312787305467315E-2</v>
      </c>
      <c r="AN745" s="3">
        <f t="shared" si="295"/>
        <v>1.6143969157248809E-2</v>
      </c>
      <c r="AO745" s="3" t="str" cm="1">
        <f t="array" ref="AO745">GETVECTOR(Y745,2)</f>
        <v>0.5774</v>
      </c>
      <c r="AP745" s="3" t="str" cm="1">
        <f t="array" ref="AP745">GETVECTOR(Z745,2)</f>
        <v>0.5774</v>
      </c>
      <c r="AQ745" s="3" t="str" cm="1">
        <f t="array" ref="AQ745">GETVECTOR(AA745,2)</f>
        <v>0.5774</v>
      </c>
      <c r="AR745" s="3" t="str" cm="1">
        <f t="array" ref="AR745">GETVECTOR(AB745,2)</f>
        <v>0.5774</v>
      </c>
      <c r="AS745" s="3" cm="1">
        <f t="array" ref="AS745">SUM(AK745:AN745*AO745:AR745)</f>
        <v>3.2944704529645971E-2</v>
      </c>
      <c r="AT745" s="51">
        <f t="shared" si="296"/>
        <v>3.3240826102588258E-2</v>
      </c>
      <c r="AU745" s="48">
        <f t="shared" si="297"/>
        <v>0.18232066833628122</v>
      </c>
      <c r="AV745" s="56"/>
      <c r="AW745" s="56"/>
    </row>
    <row r="746" spans="1:49" ht="15" customHeight="1" x14ac:dyDescent="0.25">
      <c r="A746" s="11">
        <f t="shared" si="303"/>
        <v>743</v>
      </c>
      <c r="B746" s="29">
        <v>31790</v>
      </c>
      <c r="C746" s="25">
        <v>22</v>
      </c>
      <c r="D746" s="12">
        <v>28.4</v>
      </c>
      <c r="E746" s="25">
        <v>24.2</v>
      </c>
      <c r="F746" s="35">
        <v>89</v>
      </c>
      <c r="G746" s="25">
        <v>8</v>
      </c>
      <c r="H746" s="13">
        <v>0</v>
      </c>
      <c r="I746" s="25">
        <v>0</v>
      </c>
      <c r="J746" s="12">
        <v>0</v>
      </c>
      <c r="K746" s="12">
        <v>1</v>
      </c>
      <c r="L746" s="25" t="s">
        <v>11</v>
      </c>
      <c r="M746" s="10"/>
      <c r="N746" s="15"/>
      <c r="O746" s="15"/>
      <c r="P746" s="4"/>
      <c r="Q746" s="54"/>
      <c r="R746" s="42">
        <f t="shared" si="285"/>
        <v>0.30927835051546393</v>
      </c>
      <c r="S746" s="44" t="str" cm="1">
        <f t="array" ref="S746">SETVECTOR(R746:R747)</f>
        <v>0.309278350515464,0.0144329896907216</v>
      </c>
      <c r="T746" s="44">
        <f t="shared" si="298"/>
        <v>1.0309278350515464E-3</v>
      </c>
      <c r="U746" s="5">
        <f t="shared" si="299"/>
        <v>0</v>
      </c>
      <c r="V746" s="5">
        <f t="shared" si="300"/>
        <v>2.4623733169365052E-2</v>
      </c>
      <c r="W746" s="5">
        <f t="shared" si="301"/>
        <v>0.60302603279467626</v>
      </c>
      <c r="X746" s="5">
        <f t="shared" si="302"/>
        <v>7.1117069303340977E-3</v>
      </c>
      <c r="Y746" s="5" t="str" cm="1">
        <f t="array" ref="Y746:AB746">SETMATRIX(GETMATRIX(Y745:AB745)-$O$9*DELTAWEIGHT(S745,$AH$4,AK745:AN745))</f>
        <v>0.5774,0.5774,0.5774</v>
      </c>
      <c r="Z746" s="5" t="str">
        <v>0.622643633385978,0.594502532546004,0.5774</v>
      </c>
      <c r="AA746" s="5" t="str">
        <v>0.697657058246217,0.673206325209709,0.5774</v>
      </c>
      <c r="AB746" s="5" t="str">
        <v>0.632810599661194,0.598805209179279,0.5774</v>
      </c>
      <c r="AC746" s="5" cm="1">
        <f t="array" ref="AC746">SIGMOID(SUM(GETVECTOR(Y746)*GETVECTOR(_xlfn.CONCAT($S746,",",$AH$4)))+U746)</f>
        <v>0.54659216672985944</v>
      </c>
      <c r="AD746" s="5" cm="1">
        <f t="array" ref="AD746">SIGMOID(SUM(GETVECTOR(Z746)*GETVECTOR(_xlfn.CONCAT($S746,",",$AH$4)))+V746)</f>
        <v>0.55620504708555307</v>
      </c>
      <c r="AE746" s="5" cm="1">
        <f t="array" ref="AE746">TANH(SUM(GETVECTOR(AA746)*GETVECTOR(_xlfn.CONCAT($S746,",",$AH$4)))+W746)</f>
        <v>0.67967655439611974</v>
      </c>
      <c r="AF746" s="5" cm="1">
        <f t="array" ref="AF746">SIGMOID(SUM(GETVECTOR(AB746)*GETVECTOR(_xlfn.CONCAT($S746,",",$AH$4)))+X746)</f>
        <v>0.55267108128956066</v>
      </c>
      <c r="AG746" s="5">
        <f t="shared" si="288"/>
        <v>0.37803952994084028</v>
      </c>
      <c r="AH746" s="40">
        <f t="shared" si="289"/>
        <v>0.19951630587934194</v>
      </c>
      <c r="AI746" s="3">
        <f t="shared" si="290"/>
        <v>0.19848537804429039</v>
      </c>
      <c r="AJ746" s="3">
        <f t="shared" si="291"/>
        <v>9.540099588047074E-2</v>
      </c>
      <c r="AK746" s="3">
        <f t="shared" si="292"/>
        <v>0</v>
      </c>
      <c r="AL746" s="3">
        <f t="shared" si="293"/>
        <v>1.600561925708955E-2</v>
      </c>
      <c r="AM746" s="3">
        <f t="shared" si="294"/>
        <v>2.8549744189643969E-2</v>
      </c>
      <c r="AN746" s="3">
        <f t="shared" si="295"/>
        <v>1.7714703553790834E-2</v>
      </c>
      <c r="AO746" s="3" t="str" cm="1">
        <f t="array" ref="AO746">GETVECTOR(Y746,2)</f>
        <v>0.5774</v>
      </c>
      <c r="AP746" s="3" t="str" cm="1">
        <f t="array" ref="AP746">GETVECTOR(Z746,2)</f>
        <v>0.5774</v>
      </c>
      <c r="AQ746" s="3" t="str" cm="1">
        <f t="array" ref="AQ746">GETVECTOR(AA746,2)</f>
        <v>0.5774</v>
      </c>
      <c r="AR746" s="3" t="str" cm="1">
        <f t="array" ref="AR746">GETVECTOR(AB746,2)</f>
        <v>0.5774</v>
      </c>
      <c r="AS746" s="3" cm="1">
        <f t="array" ref="AS746">SUM(AK746:AN746*AO746:AR746)</f>
        <v>3.5954736686102759E-2</v>
      </c>
      <c r="AT746" s="51">
        <f t="shared" si="296"/>
        <v>3.9396445297384876E-2</v>
      </c>
      <c r="AU746" s="48">
        <f t="shared" si="297"/>
        <v>0.19848537804429039</v>
      </c>
      <c r="AV746" s="56"/>
      <c r="AW746" s="56"/>
    </row>
    <row r="747" spans="1:49" ht="15" customHeight="1" x14ac:dyDescent="0.25">
      <c r="A747" s="11">
        <f t="shared" si="303"/>
        <v>744</v>
      </c>
      <c r="B747" s="29">
        <v>31791</v>
      </c>
      <c r="C747" s="25">
        <v>21</v>
      </c>
      <c r="D747" s="12">
        <v>29.2</v>
      </c>
      <c r="E747" s="25">
        <v>24.7</v>
      </c>
      <c r="F747" s="35">
        <v>86</v>
      </c>
      <c r="G747" s="25">
        <v>4</v>
      </c>
      <c r="H747" s="13">
        <v>0</v>
      </c>
      <c r="I747" s="25">
        <v>0</v>
      </c>
      <c r="J747" s="12">
        <v>0</v>
      </c>
      <c r="K747" s="12">
        <v>1</v>
      </c>
      <c r="L747" s="25" t="s">
        <v>11</v>
      </c>
      <c r="M747" s="10"/>
      <c r="N747" s="15"/>
      <c r="O747" s="15"/>
      <c r="P747" s="4"/>
      <c r="Q747" s="54"/>
      <c r="R747" s="42">
        <f t="shared" si="285"/>
        <v>1.4432989690721649E-2</v>
      </c>
      <c r="S747" s="44" t="str" cm="1">
        <f t="array" ref="S747">SETVECTOR(R747:R748)</f>
        <v>0.0144329896907216,0.00103092783505155</v>
      </c>
      <c r="T747" s="44">
        <f t="shared" si="298"/>
        <v>4.7422680412371132E-2</v>
      </c>
      <c r="U747" s="5">
        <f t="shared" si="299"/>
        <v>0</v>
      </c>
      <c r="V747" s="5">
        <f t="shared" si="300"/>
        <v>2.3023171243656097E-2</v>
      </c>
      <c r="W747" s="5">
        <f t="shared" si="301"/>
        <v>0.60017105837571183</v>
      </c>
      <c r="X747" s="5">
        <f t="shared" si="302"/>
        <v>5.3402365749550141E-3</v>
      </c>
      <c r="Y747" s="5" t="str" cm="1">
        <f t="array" ref="Y747:AB747">SETMATRIX(GETMATRIX(Y746:AB746)-$O$9*DELTAWEIGHT(S746,$AH$4,AK746:AN746))</f>
        <v>0.5774,0.5774,0.5774</v>
      </c>
      <c r="Z747" s="5" t="str">
        <v>0.6224342602496,0.59449276179964,0.5774</v>
      </c>
      <c r="AA747" s="5" t="str">
        <v>0.696720925101799,0.673162638996303,0.5774</v>
      </c>
      <c r="AB747" s="5" t="str">
        <v>0.632594020007011,0.598795102128751,0.5774</v>
      </c>
      <c r="AC747" s="5" cm="1">
        <f t="array" ref="AC747">SIGMOID(SUM(GETVECTOR(Y747)*GETVECTOR(_xlfn.CONCAT($S747,",",$AH$4)))+U747)</f>
        <v>0.50223220166474081</v>
      </c>
      <c r="AD747" s="5" cm="1">
        <f t="array" ref="AD747">SIGMOID(SUM(GETVECTOR(Z747)*GETVECTOR(_xlfn.CONCAT($S747,",",$AH$4)))+V747)</f>
        <v>0.508154186390815</v>
      </c>
      <c r="AE747" s="5" cm="1">
        <f t="array" ref="AE747">TANH(SUM(GETVECTOR(AA747)*GETVECTOR(_xlfn.CONCAT($S747,",",$AH$4)))+W747)</f>
        <v>0.54477495336714776</v>
      </c>
      <c r="AF747" s="5" cm="1">
        <f t="array" ref="AF747">SIGMOID(SUM(GETVECTOR(AB747)*GETVECTOR(_xlfn.CONCAT($S747,",",$AH$4)))+X747)</f>
        <v>0.5037718719681703</v>
      </c>
      <c r="AG747" s="5">
        <f t="shared" si="288"/>
        <v>0.27682967319437718</v>
      </c>
      <c r="AH747" s="40">
        <f t="shared" si="289"/>
        <v>0.136002455884499</v>
      </c>
      <c r="AI747" s="3">
        <f t="shared" si="290"/>
        <v>8.8579775472127864E-2</v>
      </c>
      <c r="AJ747" s="3">
        <f t="shared" si="291"/>
        <v>4.1371672629756023E-2</v>
      </c>
      <c r="AK747" s="3">
        <f t="shared" si="292"/>
        <v>0</v>
      </c>
      <c r="AL747" s="3">
        <f t="shared" si="293"/>
        <v>5.6330641715561652E-3</v>
      </c>
      <c r="AM747" s="3">
        <f t="shared" si="294"/>
        <v>1.4783931978458521E-2</v>
      </c>
      <c r="AN747" s="3">
        <f t="shared" si="295"/>
        <v>5.978093508615198E-3</v>
      </c>
      <c r="AO747" s="3" t="str" cm="1">
        <f t="array" ref="AO747">GETVECTOR(Y747,2)</f>
        <v>0.5774</v>
      </c>
      <c r="AP747" s="3" t="str" cm="1">
        <f t="array" ref="AP747">GETVECTOR(Z747,2)</f>
        <v>0.5774</v>
      </c>
      <c r="AQ747" s="3" t="str" cm="1">
        <f t="array" ref="AQ747">GETVECTOR(AA747,2)</f>
        <v>0.5774</v>
      </c>
      <c r="AR747" s="3" t="str" cm="1">
        <f t="array" ref="AR747">GETVECTOR(AB747,2)</f>
        <v>0.5774</v>
      </c>
      <c r="AS747" s="3" cm="1">
        <f t="array" ref="AS747">SUM(AK747:AN747*AO747:AR747)</f>
        <v>1.5240524768892896E-2</v>
      </c>
      <c r="AT747" s="51">
        <f t="shared" si="296"/>
        <v>7.8463766226925854E-3</v>
      </c>
      <c r="AU747" s="48">
        <f t="shared" si="297"/>
        <v>8.8579775472127864E-2</v>
      </c>
      <c r="AV747" s="56"/>
      <c r="AW747" s="56"/>
    </row>
    <row r="748" spans="1:49" ht="15" customHeight="1" x14ac:dyDescent="0.25">
      <c r="A748" s="11">
        <f t="shared" si="303"/>
        <v>745</v>
      </c>
      <c r="B748" s="29">
        <v>31792</v>
      </c>
      <c r="C748" s="25">
        <v>21</v>
      </c>
      <c r="D748" s="12">
        <v>32</v>
      </c>
      <c r="E748" s="25">
        <v>26</v>
      </c>
      <c r="F748" s="35">
        <v>76</v>
      </c>
      <c r="G748" s="25">
        <v>0</v>
      </c>
      <c r="H748" s="13">
        <v>0</v>
      </c>
      <c r="I748" s="25">
        <v>0</v>
      </c>
      <c r="J748" s="12">
        <v>0</v>
      </c>
      <c r="K748" s="12">
        <v>2</v>
      </c>
      <c r="L748" s="25" t="s">
        <v>11</v>
      </c>
      <c r="M748" s="10"/>
      <c r="N748" s="15"/>
      <c r="O748" s="15"/>
      <c r="P748" s="4"/>
      <c r="Q748" s="54"/>
      <c r="R748" s="42">
        <f t="shared" si="285"/>
        <v>1.0309278350515464E-3</v>
      </c>
      <c r="S748" s="44" t="str" cm="1">
        <f t="array" ref="S748">SETVECTOR(R748:R749)</f>
        <v>0.00103092783505155,0.0474226804123711</v>
      </c>
      <c r="T748" s="44">
        <f t="shared" si="298"/>
        <v>0.53195876288659794</v>
      </c>
      <c r="U748" s="5">
        <f t="shared" si="299"/>
        <v>0</v>
      </c>
      <c r="V748" s="5">
        <f t="shared" si="300"/>
        <v>2.2459864826500482E-2</v>
      </c>
      <c r="W748" s="5">
        <f t="shared" si="301"/>
        <v>0.59869266517786601</v>
      </c>
      <c r="X748" s="5">
        <f t="shared" si="302"/>
        <v>4.7424272240934942E-3</v>
      </c>
      <c r="Y748" s="5" t="str" cm="1">
        <f t="array" ref="Y748:AB748">SETMATRIX(GETMATRIX(Y747:AB747)-$O$9*DELTAWEIGHT(S747,$AH$4,AK747:AN747))</f>
        <v>0.5774,0.5774,0.5774</v>
      </c>
      <c r="Z748" s="5" t="str">
        <v>0.622433603874222,0.594492714915684,0.5774</v>
      </c>
      <c r="AA748" s="5" t="str">
        <v>0.696715727626518,0.673162267748069,0.5774</v>
      </c>
      <c r="AB748" s="5" t="str">
        <v>0.632593357315633,0.598795054793653,0.5774</v>
      </c>
      <c r="AC748" s="5" cm="1">
        <f t="array" ref="AC748">SIGMOID(SUM(GETVECTOR(Y748)*GETVECTOR(_xlfn.CONCAT($S748,",",$AH$4)))+U748)</f>
        <v>0.50699382217341482</v>
      </c>
      <c r="AD748" s="5" cm="1">
        <f t="array" ref="AD748">SIGMOID(SUM(GETVECTOR(Z748)*GETVECTOR(_xlfn.CONCAT($S748,",",$AH$4)))+V748)</f>
        <v>0.5128206858550689</v>
      </c>
      <c r="AE748" s="5" cm="1">
        <f t="array" ref="AE748">TANH(SUM(GETVECTOR(AA748)*GETVECTOR(_xlfn.CONCAT($S748,",",$AH$4)))+W748)</f>
        <v>0.55897015483106072</v>
      </c>
      <c r="AF748" s="5" cm="1">
        <f t="array" ref="AF748">SIGMOID(SUM(GETVECTOR(AB748)*GETVECTOR(_xlfn.CONCAT($S748,",",$AH$4)))+X748)</f>
        <v>0.5084469592224603</v>
      </c>
      <c r="AG748" s="5">
        <f t="shared" si="288"/>
        <v>0.2866514581729786</v>
      </c>
      <c r="AH748" s="40">
        <f t="shared" si="289"/>
        <v>0.1418820792522332</v>
      </c>
      <c r="AI748" s="3">
        <f t="shared" si="290"/>
        <v>-0.39007668363436476</v>
      </c>
      <c r="AJ748" s="3">
        <f t="shared" si="291"/>
        <v>-0.18288931670782799</v>
      </c>
      <c r="AK748" s="3">
        <f t="shared" si="292"/>
        <v>0</v>
      </c>
      <c r="AL748" s="3">
        <f t="shared" si="293"/>
        <v>-2.5540613929927788E-2</v>
      </c>
      <c r="AM748" s="3">
        <f t="shared" si="294"/>
        <v>-6.448514094818443E-2</v>
      </c>
      <c r="AN748" s="3">
        <f t="shared" si="295"/>
        <v>-2.7204949433972218E-2</v>
      </c>
      <c r="AO748" s="3" t="str" cm="1">
        <f t="array" ref="AO748">GETVECTOR(Y748,2)</f>
        <v>0.5774</v>
      </c>
      <c r="AP748" s="3" t="str" cm="1">
        <f t="array" ref="AP748">GETVECTOR(Z748,2)</f>
        <v>0.5774</v>
      </c>
      <c r="AQ748" s="3" t="str" cm="1">
        <f t="array" ref="AQ748">GETVECTOR(AA748,2)</f>
        <v>0.5774</v>
      </c>
      <c r="AR748" s="3" t="str" cm="1">
        <f t="array" ref="AR748">GETVECTOR(AB748,2)</f>
        <v>0.5774</v>
      </c>
      <c r="AS748" s="3" cm="1">
        <f t="array" ref="AS748">SUM(AK748:AN748*AO748:AR748)</f>
        <v>-6.768900866979756E-2</v>
      </c>
      <c r="AT748" s="51">
        <f t="shared" si="296"/>
        <v>0.15215981911518428</v>
      </c>
      <c r="AU748" s="48">
        <f t="shared" si="297"/>
        <v>0.39007668363436476</v>
      </c>
      <c r="AV748" s="56"/>
      <c r="AW748" s="56"/>
    </row>
    <row r="749" spans="1:49" ht="15" customHeight="1" x14ac:dyDescent="0.25">
      <c r="A749" s="11">
        <f t="shared" si="303"/>
        <v>746</v>
      </c>
      <c r="B749" s="29">
        <v>31793</v>
      </c>
      <c r="C749" s="25">
        <v>22</v>
      </c>
      <c r="D749" s="12">
        <v>31</v>
      </c>
      <c r="E749" s="25">
        <v>26.6</v>
      </c>
      <c r="F749" s="35">
        <v>70</v>
      </c>
      <c r="G749" s="25">
        <v>0</v>
      </c>
      <c r="H749" s="13">
        <v>0</v>
      </c>
      <c r="I749" s="25">
        <v>0</v>
      </c>
      <c r="J749" s="12">
        <v>0</v>
      </c>
      <c r="K749" s="12">
        <v>2</v>
      </c>
      <c r="L749" s="25" t="s">
        <v>11</v>
      </c>
      <c r="M749" s="10"/>
      <c r="N749" s="15"/>
      <c r="O749" s="15"/>
      <c r="P749" s="4"/>
      <c r="Q749" s="54"/>
      <c r="R749" s="42">
        <f t="shared" si="285"/>
        <v>4.7422680412371132E-2</v>
      </c>
      <c r="S749" s="44" t="str" cm="1">
        <f t="array" ref="S749">SETVECTOR(R749:R750)</f>
        <v>0.0474226804123711,0.531958762886598</v>
      </c>
      <c r="T749" s="44">
        <f t="shared" si="298"/>
        <v>5.1546391752577317E-2</v>
      </c>
      <c r="U749" s="5">
        <f t="shared" si="299"/>
        <v>0</v>
      </c>
      <c r="V749" s="5">
        <f t="shared" si="300"/>
        <v>2.5013926219493263E-2</v>
      </c>
      <c r="W749" s="5">
        <f t="shared" si="301"/>
        <v>0.6051411792726844</v>
      </c>
      <c r="X749" s="5">
        <f t="shared" si="302"/>
        <v>7.462922167490716E-3</v>
      </c>
      <c r="Y749" s="5" t="str" cm="1">
        <f t="array" ref="Y749:AB749">SETMATRIX(GETMATRIX(Y748:AB748)-$O$9*DELTAWEIGHT(S748,$AH$4,AK748:AN748))</f>
        <v>0.5774,0.5774,0.5774</v>
      </c>
      <c r="Z749" s="5" t="str">
        <v>0.622435177208388,0.59456508828731,0.5774</v>
      </c>
      <c r="AA749" s="5" t="str">
        <v>0.696727278254543,0.673693596637212,0.5774</v>
      </c>
      <c r="AB749" s="5" t="str">
        <v>0.632594948640065,0.598868255717547,0.5774</v>
      </c>
      <c r="AC749" s="5" cm="1">
        <f t="array" ref="AC749">SIGMOID(SUM(GETVECTOR(Y749)*GETVECTOR(_xlfn.CONCAT($S749,",",$AH$4)))+U749)</f>
        <v>0.58286236373382716</v>
      </c>
      <c r="AD749" s="5" cm="1">
        <f t="array" ref="AD749">SIGMOID(SUM(GETVECTOR(Z749)*GETVECTOR(_xlfn.CONCAT($S749,",",$AH$4)))+V749)</f>
        <v>0.59165603648997278</v>
      </c>
      <c r="AE749" s="5" cm="1">
        <f t="array" ref="AE749">TANH(SUM(GETVECTOR(AA749)*GETVECTOR(_xlfn.CONCAT($S749,",",$AH$4)))+W749)</f>
        <v>0.76014526094954082</v>
      </c>
      <c r="AF749" s="5" cm="1">
        <f t="array" ref="AF749">SIGMOID(SUM(GETVECTOR(AB749)*GETVECTOR(_xlfn.CONCAT($S749,",",$AH$4)))+X749)</f>
        <v>0.58808039954477764</v>
      </c>
      <c r="AG749" s="5">
        <f t="shared" si="288"/>
        <v>0.44974453225004141</v>
      </c>
      <c r="AH749" s="40">
        <f t="shared" si="289"/>
        <v>0.24798702843730974</v>
      </c>
      <c r="AI749" s="3">
        <f t="shared" si="290"/>
        <v>0.19644063668473244</v>
      </c>
      <c r="AJ749" s="3">
        <f t="shared" si="291"/>
        <v>9.4980423026038915E-2</v>
      </c>
      <c r="AK749" s="3">
        <f t="shared" si="292"/>
        <v>0</v>
      </c>
      <c r="AL749" s="3">
        <f t="shared" si="293"/>
        <v>1.7443198841896167E-2</v>
      </c>
      <c r="AM749" s="3">
        <f t="shared" si="294"/>
        <v>2.3724671826170277E-2</v>
      </c>
      <c r="AN749" s="3">
        <f t="shared" si="295"/>
        <v>2.0066552017285019E-2</v>
      </c>
      <c r="AO749" s="3" t="str" cm="1">
        <f t="array" ref="AO749">GETVECTOR(Y749,2)</f>
        <v>0.5774</v>
      </c>
      <c r="AP749" s="3" t="str" cm="1">
        <f t="array" ref="AP749">GETVECTOR(Z749,2)</f>
        <v>0.5774</v>
      </c>
      <c r="AQ749" s="3" t="str" cm="1">
        <f t="array" ref="AQ749">GETVECTOR(AA749,2)</f>
        <v>0.5774</v>
      </c>
      <c r="AR749" s="3" t="str" cm="1">
        <f t="array" ref="AR749">GETVECTOR(AB749,2)</f>
        <v>0.5774</v>
      </c>
      <c r="AS749" s="3" cm="1">
        <f t="array" ref="AS749">SUM(AK749:AN749*AO749:AR749)</f>
        <v>3.5356755658521935E-2</v>
      </c>
      <c r="AT749" s="51">
        <f t="shared" si="296"/>
        <v>3.8588923741103051E-2</v>
      </c>
      <c r="AU749" s="48">
        <f t="shared" si="297"/>
        <v>0.19644063668473244</v>
      </c>
      <c r="AV749" s="56"/>
      <c r="AW749" s="56"/>
    </row>
    <row r="750" spans="1:49" ht="15" customHeight="1" x14ac:dyDescent="0.25">
      <c r="A750" s="11">
        <f t="shared" si="303"/>
        <v>747</v>
      </c>
      <c r="B750" s="29">
        <v>31794</v>
      </c>
      <c r="C750" s="25">
        <v>22</v>
      </c>
      <c r="D750" s="12">
        <v>32.799999999999997</v>
      </c>
      <c r="E750" s="25">
        <v>26.7</v>
      </c>
      <c r="F750" s="35">
        <v>80</v>
      </c>
      <c r="G750" s="25">
        <v>0</v>
      </c>
      <c r="H750" s="13">
        <v>0</v>
      </c>
      <c r="I750" s="25">
        <v>0</v>
      </c>
      <c r="J750" s="12">
        <v>0</v>
      </c>
      <c r="K750" s="12">
        <v>2</v>
      </c>
      <c r="L750" s="25" t="s">
        <v>11</v>
      </c>
      <c r="M750" s="10"/>
      <c r="N750" s="15"/>
      <c r="O750" s="15"/>
      <c r="P750" s="4"/>
      <c r="Q750" s="54"/>
      <c r="R750" s="42">
        <f t="shared" si="285"/>
        <v>0.53195876288659794</v>
      </c>
      <c r="S750" s="44" t="str" cm="1">
        <f t="array" ref="S750">SETVECTOR(R750:R751)</f>
        <v>0.531958762886598,0.0515463917525773</v>
      </c>
      <c r="T750" s="44">
        <f t="shared" si="298"/>
        <v>2.0618556701030928E-3</v>
      </c>
      <c r="U750" s="5">
        <f t="shared" si="299"/>
        <v>0</v>
      </c>
      <c r="V750" s="5">
        <f t="shared" si="300"/>
        <v>2.3269606335303644E-2</v>
      </c>
      <c r="W750" s="5">
        <f t="shared" si="301"/>
        <v>0.60276871209006733</v>
      </c>
      <c r="X750" s="5">
        <f t="shared" si="302"/>
        <v>5.4562669657622145E-3</v>
      </c>
      <c r="Y750" s="5" t="str" cm="1">
        <f t="array" ref="Y750:AB750">SETMATRIX(GETMATRIX(Y749:AB749)-$O$9*DELTAWEIGHT(S749,$AH$4,AK749:AN749))</f>
        <v>0.5774,0.5774,0.5774</v>
      </c>
      <c r="Z750" s="5" t="str">
        <v>0.622390528320335,0.594064244238716,0.5774</v>
      </c>
      <c r="AA750" s="5" t="str">
        <v>0.696585716990537,0.672105648545314,0.5774</v>
      </c>
      <c r="AB750" s="5" t="str">
        <v>0.6325472356903,0.598333040889751,0.5774</v>
      </c>
      <c r="AC750" s="5" cm="1">
        <f t="array" ref="AC750">SIGMOID(SUM(GETVECTOR(Y750)*GETVECTOR(_xlfn.CONCAT($S750,",",$AH$4)))+U750)</f>
        <v>0.58344115843111177</v>
      </c>
      <c r="AD750" s="5" cm="1">
        <f t="array" ref="AD750">SIGMOID(SUM(GETVECTOR(Z750)*GETVECTOR(_xlfn.CONCAT($S750,",",$AH$4)))+V750)</f>
        <v>0.59507306913743474</v>
      </c>
      <c r="AE750" s="5" cm="1">
        <f t="array" ref="AE750">TANH(SUM(GETVECTOR(AA750)*GETVECTOR(_xlfn.CONCAT($S750,",",$AH$4)))+W750)</f>
        <v>0.76492034394786701</v>
      </c>
      <c r="AF750" s="5" cm="1">
        <f t="array" ref="AF750">SIGMOID(SUM(GETVECTOR(AB750)*GETVECTOR(_xlfn.CONCAT($S750,",",$AH$4)))+X750)</f>
        <v>0.59213229727632277</v>
      </c>
      <c r="AG750" s="5">
        <f t="shared" si="288"/>
        <v>0.45518349671871944</v>
      </c>
      <c r="AH750" s="40">
        <f t="shared" si="289"/>
        <v>0.25233748057853578</v>
      </c>
      <c r="AI750" s="3">
        <f t="shared" si="290"/>
        <v>0.25027562490843269</v>
      </c>
      <c r="AJ750" s="3">
        <f t="shared" si="291"/>
        <v>0.1212832052288407</v>
      </c>
      <c r="AK750" s="3">
        <f t="shared" si="292"/>
        <v>0</v>
      </c>
      <c r="AL750" s="3">
        <f t="shared" si="293"/>
        <v>2.235444208388284E-2</v>
      </c>
      <c r="AM750" s="3">
        <f t="shared" si="294"/>
        <v>2.9944089882674479E-2</v>
      </c>
      <c r="AN750" s="3">
        <f t="shared" si="295"/>
        <v>2.5758444529272194E-2</v>
      </c>
      <c r="AO750" s="3" t="str" cm="1">
        <f t="array" ref="AO750">GETVECTOR(Y750,2)</f>
        <v>0.5774</v>
      </c>
      <c r="AP750" s="3" t="str" cm="1">
        <f t="array" ref="AP750">GETVECTOR(Z750,2)</f>
        <v>0.5774</v>
      </c>
      <c r="AQ750" s="3" t="str" cm="1">
        <f t="array" ref="AQ750">GETVECTOR(AA750,2)</f>
        <v>0.5774</v>
      </c>
      <c r="AR750" s="3" t="str" cm="1">
        <f t="array" ref="AR750">GETVECTOR(AB750,2)</f>
        <v>0.5774</v>
      </c>
      <c r="AS750" s="3" cm="1">
        <f t="array" ref="AS750">SUM(AK750:AN750*AO750:AR750)</f>
        <v>4.5070098228691964E-2</v>
      </c>
      <c r="AT750" s="51">
        <f t="shared" si="296"/>
        <v>6.263788842330649E-2</v>
      </c>
      <c r="AU750" s="48">
        <f t="shared" si="297"/>
        <v>0.25027562490843269</v>
      </c>
      <c r="AV750" s="56"/>
      <c r="AW750" s="56"/>
    </row>
    <row r="751" spans="1:49" ht="15" customHeight="1" x14ac:dyDescent="0.25">
      <c r="A751" s="11">
        <f t="shared" si="303"/>
        <v>748</v>
      </c>
      <c r="B751" s="29">
        <v>31795</v>
      </c>
      <c r="C751" s="25">
        <v>22</v>
      </c>
      <c r="D751" s="12">
        <v>32.4</v>
      </c>
      <c r="E751" s="25">
        <v>26.8</v>
      </c>
      <c r="F751" s="35">
        <v>83</v>
      </c>
      <c r="G751" s="25">
        <v>0</v>
      </c>
      <c r="H751" s="13">
        <v>0</v>
      </c>
      <c r="I751" s="25">
        <v>0</v>
      </c>
      <c r="J751" s="12">
        <v>0</v>
      </c>
      <c r="K751" s="12">
        <v>3</v>
      </c>
      <c r="L751" s="25" t="s">
        <v>11</v>
      </c>
      <c r="M751" s="10"/>
      <c r="N751" s="15"/>
      <c r="O751" s="15"/>
      <c r="P751" s="4"/>
      <c r="Q751" s="54"/>
      <c r="R751" s="42">
        <f t="shared" si="285"/>
        <v>5.1546391752577317E-2</v>
      </c>
      <c r="S751" s="44" t="str" cm="1">
        <f t="array" ref="S751">SETVECTOR(R751:R752)</f>
        <v>0.0515463917525773,0.00206185567010309</v>
      </c>
      <c r="T751" s="44">
        <f t="shared" si="298"/>
        <v>9.3814432989690721E-2</v>
      </c>
      <c r="U751" s="5">
        <f t="shared" si="299"/>
        <v>0</v>
      </c>
      <c r="V751" s="5">
        <f t="shared" si="300"/>
        <v>2.1034162126915359E-2</v>
      </c>
      <c r="W751" s="5">
        <f t="shared" si="301"/>
        <v>0.59977430310179991</v>
      </c>
      <c r="X751" s="5">
        <f t="shared" si="302"/>
        <v>2.8804225128349951E-3</v>
      </c>
      <c r="Y751" s="5" t="str" cm="1">
        <f t="array" ref="Y751:AB751">SETMATRIX(GETMATRIX(Y750:AB750)-$O$9*DELTAWEIGHT(S750,$AH$4,AK750:AN750))</f>
        <v>0.5774,0.5774,0.5774</v>
      </c>
      <c r="Z751" s="5" t="str">
        <v>0.62170232177036,0.593997557557517,0.5774</v>
      </c>
      <c r="AA751" s="5" t="str">
        <v>0.694399614839735,0.671893816941554,0.5774</v>
      </c>
      <c r="AB751" s="5" t="str">
        <v>0.631811823190805,0.598261779988637,0.5774</v>
      </c>
      <c r="AC751" s="5" cm="1">
        <f t="array" ref="AC751">SIGMOID(SUM(GETVECTOR(Y751)*GETVECTOR(_xlfn.CONCAT($S751,",",$AH$4)))+U751)</f>
        <v>0.50773773272340572</v>
      </c>
      <c r="AD751" s="5" cm="1">
        <f t="array" ref="AD751">SIGMOID(SUM(GETVECTOR(Z751)*GETVECTOR(_xlfn.CONCAT($S751,",",$AH$4)))+V751)</f>
        <v>0.51357301720475723</v>
      </c>
      <c r="AE751" s="5" cm="1">
        <f t="array" ref="AE751">TANH(SUM(GETVECTOR(AA751)*GETVECTOR(_xlfn.CONCAT($S751,",",$AH$4)))+W751)</f>
        <v>0.56282161942372566</v>
      </c>
      <c r="AF751" s="5" cm="1">
        <f t="array" ref="AF751">SIGMOID(SUM(GETVECTOR(AB751)*GETVECTOR(_xlfn.CONCAT($S751,",",$AH$4)))+X751)</f>
        <v>0.50916936480627117</v>
      </c>
      <c r="AG751" s="5">
        <f t="shared" si="288"/>
        <v>0.28904999723551039</v>
      </c>
      <c r="AH751" s="40">
        <f t="shared" si="289"/>
        <v>0.14320907535060629</v>
      </c>
      <c r="AI751" s="3">
        <f t="shared" si="290"/>
        <v>4.9394642360915564E-2</v>
      </c>
      <c r="AJ751" s="3">
        <f t="shared" si="291"/>
        <v>2.3160671253498126E-2</v>
      </c>
      <c r="AK751" s="3">
        <f t="shared" si="292"/>
        <v>0</v>
      </c>
      <c r="AL751" s="3">
        <f t="shared" si="293"/>
        <v>3.2564301690218098E-3</v>
      </c>
      <c r="AM751" s="3">
        <f t="shared" si="294"/>
        <v>8.1268347268273269E-3</v>
      </c>
      <c r="AN751" s="3">
        <f t="shared" si="295"/>
        <v>3.472018634180779E-3</v>
      </c>
      <c r="AO751" s="3" t="str" cm="1">
        <f t="array" ref="AO751">GETVECTOR(Y751,2)</f>
        <v>0.5774</v>
      </c>
      <c r="AP751" s="3" t="str" cm="1">
        <f t="array" ref="AP751">GETVECTOR(Z751,2)</f>
        <v>0.5774</v>
      </c>
      <c r="AQ751" s="3" t="str" cm="1">
        <f t="array" ref="AQ751">GETVECTOR(AA751,2)</f>
        <v>0.5774</v>
      </c>
      <c r="AR751" s="3" t="str" cm="1">
        <f t="array" ref="AR751">GETVECTOR(AB751,2)</f>
        <v>0.5774</v>
      </c>
      <c r="AS751" s="3" cm="1">
        <f t="array" ref="AS751">SUM(AK751:AN751*AO751:AR751)</f>
        <v>8.5774407102392723E-3</v>
      </c>
      <c r="AT751" s="51">
        <f t="shared" si="296"/>
        <v>2.4398306939627541E-3</v>
      </c>
      <c r="AU751" s="48">
        <f t="shared" si="297"/>
        <v>4.9394642360915564E-2</v>
      </c>
      <c r="AV751" s="56"/>
      <c r="AW751" s="56"/>
    </row>
    <row r="752" spans="1:49" ht="15" customHeight="1" x14ac:dyDescent="0.25">
      <c r="A752" s="11">
        <f t="shared" si="303"/>
        <v>749</v>
      </c>
      <c r="B752" s="29">
        <v>31796</v>
      </c>
      <c r="C752" s="25">
        <v>22</v>
      </c>
      <c r="D752" s="12">
        <v>32.1</v>
      </c>
      <c r="E752" s="25">
        <v>27</v>
      </c>
      <c r="F752" s="35">
        <v>77</v>
      </c>
      <c r="G752" s="25">
        <v>0</v>
      </c>
      <c r="H752" s="13">
        <v>0</v>
      </c>
      <c r="I752" s="25">
        <v>0</v>
      </c>
      <c r="J752" s="12">
        <v>0</v>
      </c>
      <c r="K752" s="12">
        <v>3</v>
      </c>
      <c r="L752" s="25" t="s">
        <v>11</v>
      </c>
      <c r="M752" s="10"/>
      <c r="N752" s="15"/>
      <c r="O752" s="15"/>
      <c r="P752" s="4"/>
      <c r="Q752" s="54"/>
      <c r="R752" s="42">
        <f t="shared" si="285"/>
        <v>2.0618556701030928E-3</v>
      </c>
      <c r="S752" s="44" t="str" cm="1">
        <f t="array" ref="S752">SETVECTOR(R752:R753)</f>
        <v>0.00206185567010309,0.0938144329896907</v>
      </c>
      <c r="T752" s="44">
        <f t="shared" si="298"/>
        <v>0.79381443298969068</v>
      </c>
      <c r="U752" s="5">
        <f t="shared" si="299"/>
        <v>0</v>
      </c>
      <c r="V752" s="5">
        <f t="shared" si="300"/>
        <v>2.0708519110013177E-2</v>
      </c>
      <c r="W752" s="5">
        <f t="shared" si="301"/>
        <v>0.5989616196291172</v>
      </c>
      <c r="X752" s="5">
        <f t="shared" si="302"/>
        <v>2.533220649416917E-3</v>
      </c>
      <c r="Y752" s="5" t="str" cm="1">
        <f t="array" ref="Y752:AB752">SETMATRIX(GETMATRIX(Y751:AB751)-$O$9*DELTAWEIGHT(S751,$AH$4,AK751:AN751))</f>
        <v>0.5774,0.5774,0.5774</v>
      </c>
      <c r="Z752" s="5" t="str">
        <v>0.621706380463798,0.593997719905255,0.5774</v>
      </c>
      <c r="AA752" s="5" t="str">
        <v>0.694428563577297,0.671894974891057,0.5774</v>
      </c>
      <c r="AB752" s="5" t="str">
        <v>0.63181593119577,0.598261944308836,0.5774</v>
      </c>
      <c r="AC752" s="5" cm="1">
        <f t="array" ref="AC752">SIGMOID(SUM(GETVECTOR(Y752)*GETVECTOR(_xlfn.CONCAT($S752,",",$AH$4)))+U752)</f>
        <v>0.51383620889354142</v>
      </c>
      <c r="AD752" s="5" cm="1">
        <f t="array" ref="AD752">SIGMOID(SUM(GETVECTOR(Z752)*GETVECTOR(_xlfn.CONCAT($S752,",",$AH$4)))+V752)</f>
        <v>0.51941921382725953</v>
      </c>
      <c r="AE752" s="5" cm="1">
        <f t="array" ref="AE752">TANH(SUM(GETVECTOR(AA752)*GETVECTOR(_xlfn.CONCAT($S752,",",$AH$4)))+W752)</f>
        <v>0.58063946529797883</v>
      </c>
      <c r="AF752" s="5" cm="1">
        <f t="array" ref="AF752">SIGMOID(SUM(GETVECTOR(AB752)*GETVECTOR(_xlfn.CONCAT($S752,",",$AH$4)))+X752)</f>
        <v>0.51498589501097192</v>
      </c>
      <c r="AG752" s="5">
        <f t="shared" si="288"/>
        <v>0.3015952945821565</v>
      </c>
      <c r="AH752" s="40">
        <f t="shared" si="289"/>
        <v>0.15077337119885242</v>
      </c>
      <c r="AI752" s="3">
        <f t="shared" si="290"/>
        <v>-0.6430410617908382</v>
      </c>
      <c r="AJ752" s="3">
        <f t="shared" si="291"/>
        <v>-0.30277183071626057</v>
      </c>
      <c r="AK752" s="3">
        <f t="shared" si="292"/>
        <v>0</v>
      </c>
      <c r="AL752" s="3">
        <f t="shared" si="293"/>
        <v>-4.38840227820173E-2</v>
      </c>
      <c r="AM752" s="3">
        <f t="shared" si="294"/>
        <v>-0.10424466929158635</v>
      </c>
      <c r="AN752" s="3">
        <f t="shared" si="295"/>
        <v>-4.7023799849777032E-2</v>
      </c>
      <c r="AO752" s="3" t="str" cm="1">
        <f t="array" ref="AO752">GETVECTOR(Y752,2)</f>
        <v>0.5774</v>
      </c>
      <c r="AP752" s="3" t="str" cm="1">
        <f t="array" ref="AP752">GETVECTOR(Z752,2)</f>
        <v>0.5774</v>
      </c>
      <c r="AQ752" s="3" t="str" cm="1">
        <f t="array" ref="AQ752">GETVECTOR(AA752,2)</f>
        <v>0.5774</v>
      </c>
      <c r="AR752" s="3" t="str" cm="1">
        <f t="array" ref="AR752">GETVECTOR(AB752,2)</f>
        <v>0.5774</v>
      </c>
      <c r="AS752" s="3" cm="1">
        <f t="array" ref="AS752">SUM(AK752:AN752*AO752:AR752)</f>
        <v>-0.11268104883656001</v>
      </c>
      <c r="AT752" s="51">
        <f t="shared" si="296"/>
        <v>0.41350180714908857</v>
      </c>
      <c r="AU752" s="48">
        <f t="shared" si="297"/>
        <v>0.6430410617908382</v>
      </c>
      <c r="AV752" s="56"/>
      <c r="AW752" s="56"/>
    </row>
    <row r="753" spans="1:49" ht="15" customHeight="1" x14ac:dyDescent="0.25">
      <c r="A753" s="11">
        <f t="shared" si="303"/>
        <v>750</v>
      </c>
      <c r="B753" s="29">
        <v>31797</v>
      </c>
      <c r="C753" s="25">
        <v>22</v>
      </c>
      <c r="D753" s="12">
        <v>32.1</v>
      </c>
      <c r="E753" s="25">
        <v>25</v>
      </c>
      <c r="F753" s="35">
        <v>80</v>
      </c>
      <c r="G753" s="25">
        <v>7</v>
      </c>
      <c r="H753" s="13">
        <v>0</v>
      </c>
      <c r="I753" s="25">
        <v>0</v>
      </c>
      <c r="J753" s="12">
        <v>0</v>
      </c>
      <c r="K753" s="12">
        <v>2</v>
      </c>
      <c r="L753" s="25" t="s">
        <v>11</v>
      </c>
      <c r="M753" s="10"/>
      <c r="N753" s="15"/>
      <c r="O753" s="15"/>
      <c r="P753" s="4"/>
      <c r="Q753" s="54"/>
      <c r="R753" s="42">
        <f t="shared" ref="R753:R816" si="304">R699</f>
        <v>9.3814432989690721E-2</v>
      </c>
      <c r="S753" s="44" t="str" cm="1">
        <f t="array" ref="S753">SETVECTOR(R753:R754)</f>
        <v>0.0938144329896907,0.793814432989691</v>
      </c>
      <c r="T753" s="44">
        <f t="shared" si="298"/>
        <v>1.6494845360824743E-2</v>
      </c>
      <c r="U753" s="5">
        <f t="shared" si="299"/>
        <v>0</v>
      </c>
      <c r="V753" s="5">
        <f t="shared" si="300"/>
        <v>2.5096921388214906E-2</v>
      </c>
      <c r="W753" s="5">
        <f t="shared" si="301"/>
        <v>0.60938608655827586</v>
      </c>
      <c r="X753" s="5">
        <f t="shared" si="302"/>
        <v>7.2356006343946202E-3</v>
      </c>
      <c r="Y753" s="5" t="str" cm="1">
        <f t="array" ref="Y753:AB753">SETMATRIX(GETMATRIX(Y752:AB752)-$O$9*DELTAWEIGHT(S752,$AH$4,AK752:AN752))</f>
        <v>0.5774,0.5774,0.5774</v>
      </c>
      <c r="Z753" s="5" t="str">
        <v>0.621711868018257,0.594247403633149,0.5774</v>
      </c>
      <c r="AA753" s="5" t="str">
        <v>0.694464295662784,0.673520784780708,0.5774</v>
      </c>
      <c r="AB753" s="5" t="str">
        <v>0.63182150061368,0.598515352823765,0.5774</v>
      </c>
      <c r="AC753" s="5" cm="1">
        <f t="array" ref="AC753">SIGMOID(SUM(GETVECTOR(Y753)*GETVECTOR(_xlfn.CONCAT($S753,",",$AH$4)))+U753)</f>
        <v>0.62539631068003165</v>
      </c>
      <c r="AD753" s="5" cm="1">
        <f t="array" ref="AD753">SIGMOID(SUM(GETVECTOR(Z753)*GETVECTOR(_xlfn.CONCAT($S753,",",$AH$4)))+V753)</f>
        <v>0.63532835957898559</v>
      </c>
      <c r="AE753" s="5" cm="1">
        <f t="array" ref="AE753">TANH(SUM(GETVECTOR(AA753)*GETVECTOR(_xlfn.CONCAT($S753,",",$AH$4)))+W753)</f>
        <v>0.83643556391971352</v>
      </c>
      <c r="AF753" s="5" cm="1">
        <f t="array" ref="AF753">SIGMOID(SUM(GETVECTOR(AB753)*GETVECTOR(_xlfn.CONCAT($S753,",",$AH$4)))+X753)</f>
        <v>0.63218912117188308</v>
      </c>
      <c r="AG753" s="5">
        <f t="shared" si="288"/>
        <v>0.53141123471863538</v>
      </c>
      <c r="AH753" s="40">
        <f t="shared" si="289"/>
        <v>0.30753415509768695</v>
      </c>
      <c r="AI753" s="3">
        <f t="shared" si="290"/>
        <v>0.29103930973686221</v>
      </c>
      <c r="AJ753" s="3">
        <f t="shared" si="291"/>
        <v>0.14045159261295428</v>
      </c>
      <c r="AK753" s="3">
        <f t="shared" si="292"/>
        <v>0</v>
      </c>
      <c r="AL753" s="3">
        <f t="shared" si="293"/>
        <v>2.7218199344867213E-2</v>
      </c>
      <c r="AM753" s="3">
        <f t="shared" si="294"/>
        <v>2.6803375157487444E-2</v>
      </c>
      <c r="AN753" s="3">
        <f t="shared" si="295"/>
        <v>3.2920739183745662E-2</v>
      </c>
      <c r="AO753" s="3" t="str" cm="1">
        <f t="array" ref="AO753">GETVECTOR(Y753,2)</f>
        <v>0.5774</v>
      </c>
      <c r="AP753" s="3" t="str" cm="1">
        <f t="array" ref="AP753">GETVECTOR(Z753,2)</f>
        <v>0.5774</v>
      </c>
      <c r="AQ753" s="3" t="str" cm="1">
        <f t="array" ref="AQ753">GETVECTOR(AA753,2)</f>
        <v>0.5774</v>
      </c>
      <c r="AR753" s="3" t="str" cm="1">
        <f t="array" ref="AR753">GETVECTOR(AB753,2)</f>
        <v>0.5774</v>
      </c>
      <c r="AS753" s="3" cm="1">
        <f t="array" ref="AS753">SUM(AK753:AN753*AO753:AR753)</f>
        <v>5.0200491922354325E-2</v>
      </c>
      <c r="AT753" s="51">
        <f t="shared" si="296"/>
        <v>8.4703879812109223E-2</v>
      </c>
      <c r="AU753" s="48">
        <f t="shared" si="297"/>
        <v>0.29103930973686221</v>
      </c>
      <c r="AV753" s="56"/>
      <c r="AW753" s="56"/>
    </row>
    <row r="754" spans="1:49" ht="15" customHeight="1" x14ac:dyDescent="0.25">
      <c r="A754" s="11">
        <f t="shared" si="303"/>
        <v>751</v>
      </c>
      <c r="B754" s="29">
        <v>31798</v>
      </c>
      <c r="C754" s="25">
        <v>22</v>
      </c>
      <c r="D754" s="12">
        <v>31</v>
      </c>
      <c r="E754" s="25">
        <v>24.7</v>
      </c>
      <c r="F754" s="35">
        <v>92</v>
      </c>
      <c r="G754" s="25">
        <v>16</v>
      </c>
      <c r="H754" s="13">
        <v>0</v>
      </c>
      <c r="I754" s="25">
        <v>0</v>
      </c>
      <c r="J754" s="12">
        <v>0</v>
      </c>
      <c r="K754" s="12">
        <v>1</v>
      </c>
      <c r="L754" s="25" t="s">
        <v>11</v>
      </c>
      <c r="M754" s="10"/>
      <c r="N754" s="15"/>
      <c r="O754" s="15"/>
      <c r="P754" s="4"/>
      <c r="Q754" s="54"/>
      <c r="R754" s="42">
        <f t="shared" si="304"/>
        <v>0.79381443298969068</v>
      </c>
      <c r="S754" s="44" t="str" cm="1">
        <f t="array" ref="S754">SETVECTOR(R754:R755)</f>
        <v>0.793814432989691,0.0164948453608247</v>
      </c>
      <c r="T754" s="44">
        <f t="shared" si="298"/>
        <v>0.12783505154639174</v>
      </c>
      <c r="U754" s="5">
        <f t="shared" si="299"/>
        <v>0</v>
      </c>
      <c r="V754" s="5">
        <f t="shared" si="300"/>
        <v>2.2375101453728185E-2</v>
      </c>
      <c r="W754" s="5">
        <f t="shared" si="301"/>
        <v>0.60670574904252716</v>
      </c>
      <c r="X754" s="5">
        <f t="shared" si="302"/>
        <v>3.9435267160200533E-3</v>
      </c>
      <c r="Y754" s="5" t="str" cm="1">
        <f t="array" ref="Y754:AB754">SETMATRIX(GETMATRIX(Y753:AB753)-$O$9*DELTAWEIGHT(S753,$AH$4,AK753:AN753))</f>
        <v>0.5774,0.5774,0.5774</v>
      </c>
      <c r="Z754" s="5" t="str">
        <v>0.621523646352826,0.592654758771812,0.5774</v>
      </c>
      <c r="AA754" s="5" t="str">
        <v>0.694043285824054,0.66995839383761,0.5774</v>
      </c>
      <c r="AB754" s="5" t="str">
        <v>0.631610062438959,0.596726260576125,0.5774</v>
      </c>
      <c r="AC754" s="5" cm="1">
        <f t="array" ref="AC754">SIGMOID(SUM(GETVECTOR(Y754)*GETVECTOR(_xlfn.CONCAT($S754,",",$AH$4)))+U754)</f>
        <v>0.61488010053164754</v>
      </c>
      <c r="AD754" s="5" cm="1">
        <f t="array" ref="AD754">SIGMOID(SUM(GETVECTOR(Z754)*GETVECTOR(_xlfn.CONCAT($S754,",",$AH$4)))+V754)</f>
        <v>0.62843885382825082</v>
      </c>
      <c r="AE754" s="5" cm="1">
        <f t="array" ref="AE754">TANH(SUM(GETVECTOR(AA754)*GETVECTOR(_xlfn.CONCAT($S754,",",$AH$4)))+W754)</f>
        <v>0.82385439292975216</v>
      </c>
      <c r="AF754" s="5" cm="1">
        <f t="array" ref="AF754">SIGMOID(SUM(GETVECTOR(AB754)*GETVECTOR(_xlfn.CONCAT($S754,",",$AH$4)))+X754)</f>
        <v>0.6260171011976875</v>
      </c>
      <c r="AG754" s="5">
        <f t="shared" si="288"/>
        <v>0.51774211041414286</v>
      </c>
      <c r="AH754" s="40">
        <f t="shared" si="289"/>
        <v>0.29795627503787836</v>
      </c>
      <c r="AI754" s="3">
        <f t="shared" si="290"/>
        <v>0.17012122349148662</v>
      </c>
      <c r="AJ754" s="3">
        <f t="shared" si="291"/>
        <v>8.2373236862871291E-2</v>
      </c>
      <c r="AK754" s="3">
        <f t="shared" si="292"/>
        <v>0</v>
      </c>
      <c r="AL754" s="3">
        <f t="shared" si="293"/>
        <v>1.5846374501052172E-2</v>
      </c>
      <c r="AM754" s="3">
        <f t="shared" si="294"/>
        <v>1.6630723384269033E-2</v>
      </c>
      <c r="AN754" s="3">
        <f t="shared" si="295"/>
        <v>1.8956701747856481E-2</v>
      </c>
      <c r="AO754" s="3" t="str" cm="1">
        <f t="array" ref="AO754">GETVECTOR(Y754,2)</f>
        <v>0.5774</v>
      </c>
      <c r="AP754" s="3" t="str" cm="1">
        <f t="array" ref="AP754">GETVECTOR(Z754,2)</f>
        <v>0.5774</v>
      </c>
      <c r="AQ754" s="3" t="str" cm="1">
        <f t="array" ref="AQ754">GETVECTOR(AA754,2)</f>
        <v>0.5774</v>
      </c>
      <c r="AR754" s="3" t="str" cm="1">
        <f t="array" ref="AR754">GETVECTOR(AB754,2)</f>
        <v>0.5774</v>
      </c>
      <c r="AS754" s="3" cm="1">
        <f t="array" ref="AS754">SUM(AK754:AN754*AO754:AR754)</f>
        <v>2.9697875908196794E-2</v>
      </c>
      <c r="AT754" s="51">
        <f t="shared" si="296"/>
        <v>2.8941230682240339E-2</v>
      </c>
      <c r="AU754" s="48">
        <f t="shared" si="297"/>
        <v>0.17012122349148662</v>
      </c>
      <c r="AV754" s="56"/>
      <c r="AW754" s="56"/>
    </row>
    <row r="755" spans="1:49" ht="15" customHeight="1" x14ac:dyDescent="0.25">
      <c r="A755" s="11">
        <f t="shared" si="303"/>
        <v>752</v>
      </c>
      <c r="B755" s="29">
        <v>31799</v>
      </c>
      <c r="C755" s="25">
        <v>22</v>
      </c>
      <c r="D755" s="12">
        <v>31</v>
      </c>
      <c r="E755" s="25">
        <v>26</v>
      </c>
      <c r="F755" s="35">
        <v>83</v>
      </c>
      <c r="G755" s="25">
        <v>2</v>
      </c>
      <c r="H755" s="13">
        <v>0</v>
      </c>
      <c r="I755" s="25">
        <v>0</v>
      </c>
      <c r="J755" s="12">
        <v>0</v>
      </c>
      <c r="K755" s="12">
        <v>1</v>
      </c>
      <c r="L755" s="25" t="s">
        <v>11</v>
      </c>
      <c r="M755" s="10"/>
      <c r="N755" s="15"/>
      <c r="O755" s="15"/>
      <c r="P755" s="4"/>
      <c r="Q755" s="54"/>
      <c r="R755" s="42">
        <f t="shared" si="304"/>
        <v>1.6494845360824743E-2</v>
      </c>
      <c r="S755" s="44" t="str" cm="1">
        <f t="array" ref="S755">SETVECTOR(R755:R756)</f>
        <v>0.0164948453608247,0.127835051546392</v>
      </c>
      <c r="T755" s="44">
        <f t="shared" si="298"/>
        <v>0</v>
      </c>
      <c r="U755" s="5">
        <f t="shared" si="299"/>
        <v>0</v>
      </c>
      <c r="V755" s="5">
        <f t="shared" si="300"/>
        <v>2.0790464003622968E-2</v>
      </c>
      <c r="W755" s="5">
        <f t="shared" si="301"/>
        <v>0.60504267670410028</v>
      </c>
      <c r="X755" s="5">
        <f t="shared" si="302"/>
        <v>2.0478565412344052E-3</v>
      </c>
      <c r="Y755" s="5" t="str" cm="1">
        <f t="array" ref="Y755:AB755">SETMATRIX(GETMATRIX(Y754:AB754)-$O$9*DELTAWEIGHT(S754,$AH$4,AK754:AN754))</f>
        <v>0.5774,0.5774,0.5774</v>
      </c>
      <c r="Z755" s="5" t="str">
        <v>0.620806837909174,0.592639864050905,0.5774</v>
      </c>
      <c r="AA755" s="5" t="str">
        <v>0.692297242169091,0.669922112411013,0.5774</v>
      </c>
      <c r="AB755" s="5" t="str">
        <v>0.630815728472131,0.596709754935256,0.5774</v>
      </c>
      <c r="AC755" s="5" cm="1">
        <f t="array" ref="AC755">SIGMOID(SUM(GETVECTOR(Y755)*GETVECTOR(_xlfn.CONCAT($S755,",",$AH$4)))+U755)</f>
        <v>0.52082197146610321</v>
      </c>
      <c r="AD755" s="5" cm="1">
        <f t="array" ref="AD755">SIGMOID(SUM(GETVECTOR(Z755)*GETVECTOR(_xlfn.CONCAT($S755,",",$AH$4)))+V755)</f>
        <v>0.52667233772059519</v>
      </c>
      <c r="AE755" s="5" cm="1">
        <f t="array" ref="AE755">TANH(SUM(GETVECTOR(AA755)*GETVECTOR(_xlfn.CONCAT($S755,",",$AH$4)))+W755)</f>
        <v>0.60570001398800621</v>
      </c>
      <c r="AF755" s="5" cm="1">
        <f t="array" ref="AF755">SIGMOID(SUM(GETVECTOR(AB755)*GETVECTOR(_xlfn.CONCAT($S755,",",$AH$4)))+X755)</f>
        <v>0.52216882782153606</v>
      </c>
      <c r="AG755" s="5">
        <f t="shared" si="288"/>
        <v>0.31900544232446043</v>
      </c>
      <c r="AH755" s="40">
        <f t="shared" si="289"/>
        <v>0.16114514348986686</v>
      </c>
      <c r="AI755" s="3">
        <f t="shared" si="290"/>
        <v>0.16114514348986686</v>
      </c>
      <c r="AJ755" s="3">
        <f t="shared" si="291"/>
        <v>7.6131129665845565E-2</v>
      </c>
      <c r="AK755" s="3">
        <f t="shared" si="292"/>
        <v>0</v>
      </c>
      <c r="AL755" s="3">
        <f t="shared" si="293"/>
        <v>1.1495351426421208E-2</v>
      </c>
      <c r="AM755" s="3">
        <f t="shared" si="294"/>
        <v>2.5385981283721978E-2</v>
      </c>
      <c r="AN755" s="3">
        <f t="shared" si="295"/>
        <v>1.2408203895346621E-2</v>
      </c>
      <c r="AO755" s="3" t="str" cm="1">
        <f t="array" ref="AO755">GETVECTOR(Y755,2)</f>
        <v>0.5774</v>
      </c>
      <c r="AP755" s="3" t="str" cm="1">
        <f t="array" ref="AP755">GETVECTOR(Z755,2)</f>
        <v>0.5774</v>
      </c>
      <c r="AQ755" s="3" t="str" cm="1">
        <f t="array" ref="AQ755">GETVECTOR(AA755,2)</f>
        <v>0.5774</v>
      </c>
      <c r="AR755" s="3" t="str" cm="1">
        <f t="array" ref="AR755">GETVECTOR(AB755,2)</f>
        <v>0.5774</v>
      </c>
      <c r="AS755" s="3" cm="1">
        <f t="array" ref="AS755">SUM(AK755:AN755*AO755:AR755)</f>
        <v>2.8459778436009817E-2</v>
      </c>
      <c r="AT755" s="51">
        <f t="shared" si="296"/>
        <v>2.596775727036978E-2</v>
      </c>
      <c r="AU755" s="48">
        <f t="shared" si="297"/>
        <v>0.16114514348986686</v>
      </c>
      <c r="AV755" s="56"/>
      <c r="AW755" s="56"/>
    </row>
    <row r="756" spans="1:49" ht="15" customHeight="1" x14ac:dyDescent="0.25">
      <c r="A756" s="11">
        <f t="shared" si="303"/>
        <v>753</v>
      </c>
      <c r="B756" s="29">
        <v>31800</v>
      </c>
      <c r="C756" s="25">
        <v>22</v>
      </c>
      <c r="D756" s="12">
        <v>28.4</v>
      </c>
      <c r="E756" s="25">
        <v>26.6</v>
      </c>
      <c r="F756" s="35">
        <v>83</v>
      </c>
      <c r="G756" s="25">
        <v>0</v>
      </c>
      <c r="H756" s="13">
        <v>0</v>
      </c>
      <c r="I756" s="25">
        <v>0</v>
      </c>
      <c r="J756" s="12">
        <v>0</v>
      </c>
      <c r="K756" s="12">
        <v>2</v>
      </c>
      <c r="L756" s="25" t="s">
        <v>11</v>
      </c>
      <c r="M756" s="10"/>
      <c r="N756" s="15"/>
      <c r="O756" s="15"/>
      <c r="P756" s="4"/>
      <c r="Q756" s="54"/>
      <c r="R756" s="42">
        <f t="shared" si="304"/>
        <v>0.12783505154639174</v>
      </c>
      <c r="S756" s="44" t="str" cm="1">
        <f t="array" ref="S756">SETVECTOR(R756:R757)</f>
        <v>0.127835051546392,0</v>
      </c>
      <c r="T756" s="44">
        <f t="shared" si="298"/>
        <v>0.47525773195876292</v>
      </c>
      <c r="U756" s="5">
        <f t="shared" si="299"/>
        <v>0</v>
      </c>
      <c r="V756" s="5">
        <f t="shared" si="300"/>
        <v>1.9640928860980848E-2</v>
      </c>
      <c r="W756" s="5">
        <f t="shared" si="301"/>
        <v>0.60250407857572807</v>
      </c>
      <c r="X756" s="5">
        <f t="shared" si="302"/>
        <v>8.0703615169974295E-4</v>
      </c>
      <c r="Y756" s="5" t="str" cm="1">
        <f t="array" ref="Y756:AB756">SETMATRIX(GETMATRIX(Y755:AB755)-$O$9*DELTAWEIGHT(S755,$AH$4,AK755:AN755))</f>
        <v>0.5774,0.5774,0.5774</v>
      </c>
      <c r="Z756" s="5" t="str">
        <v>0.620800481968136,0.592590605507858,0.5774</v>
      </c>
      <c r="AA756" s="5" t="str">
        <v>0.692260936998708,0.669640747340542,0.5774</v>
      </c>
      <c r="AB756" s="5" t="str">
        <v>0.630809247090611,0.596659524228478,0.5774</v>
      </c>
      <c r="AC756" s="5" cm="1">
        <f t="array" ref="AC756">SIGMOID(SUM(GETVECTOR(Y756)*GETVECTOR(_xlfn.CONCAT($S756,",",$AH$4)))+U756)</f>
        <v>0.51844461627974581</v>
      </c>
      <c r="AD756" s="5" cm="1">
        <f t="array" ref="AD756">SIGMOID(SUM(GETVECTOR(Z756)*GETVECTOR(_xlfn.CONCAT($S756,",",$AH$4)))+V756)</f>
        <v>0.52473005224277047</v>
      </c>
      <c r="AE756" s="5" cm="1">
        <f t="array" ref="AE756">TANH(SUM(GETVECTOR(AA756)*GETVECTOR(_xlfn.CONCAT($S756,",",$AH$4)))+W756)</f>
        <v>0.59862357904823571</v>
      </c>
      <c r="AF756" s="5" cm="1">
        <f t="array" ref="AF756">SIGMOID(SUM(GETVECTOR(AB756)*GETVECTOR(_xlfn.CONCAT($S756,",",$AH$4)))+X756)</f>
        <v>0.52035039383391213</v>
      </c>
      <c r="AG756" s="5">
        <f t="shared" si="288"/>
        <v>0.31411578190773498</v>
      </c>
      <c r="AH756" s="40">
        <f t="shared" si="289"/>
        <v>0.15827848291463723</v>
      </c>
      <c r="AI756" s="3">
        <f t="shared" si="290"/>
        <v>-0.31697924904412567</v>
      </c>
      <c r="AJ756" s="3">
        <f t="shared" si="291"/>
        <v>-0.14967942782210766</v>
      </c>
      <c r="AK756" s="3">
        <f t="shared" si="292"/>
        <v>0</v>
      </c>
      <c r="AL756" s="3">
        <f t="shared" si="293"/>
        <v>-2.2345610535031226E-2</v>
      </c>
      <c r="AM756" s="3">
        <f t="shared" si="294"/>
        <v>-5.0396006407622755E-2</v>
      </c>
      <c r="AN756" s="3">
        <f t="shared" si="295"/>
        <v>-2.4064497826812043E-2</v>
      </c>
      <c r="AO756" s="3" t="str" cm="1">
        <f t="array" ref="AO756">GETVECTOR(Y756,2)</f>
        <v>0.5774</v>
      </c>
      <c r="AP756" s="3" t="str" cm="1">
        <f t="array" ref="AP756">GETVECTOR(Z756,2)</f>
        <v>0.5774</v>
      </c>
      <c r="AQ756" s="3" t="str" cm="1">
        <f t="array" ref="AQ756">GETVECTOR(AA756,2)</f>
        <v>0.5774</v>
      </c>
      <c r="AR756" s="3" t="str" cm="1">
        <f t="array" ref="AR756">GETVECTOR(AB756,2)</f>
        <v>0.5774</v>
      </c>
      <c r="AS756" s="3" cm="1">
        <f t="array" ref="AS756">SUM(AK756:AN756*AO756:AR756)</f>
        <v>-5.5895850667889685E-2</v>
      </c>
      <c r="AT756" s="51">
        <f t="shared" si="296"/>
        <v>0.10047584432457785</v>
      </c>
      <c r="AU756" s="48">
        <f t="shared" si="297"/>
        <v>0.31697924904412567</v>
      </c>
      <c r="AV756" s="56"/>
      <c r="AW756" s="56"/>
    </row>
    <row r="757" spans="1:49" ht="15" customHeight="1" x14ac:dyDescent="0.25">
      <c r="A757" s="11">
        <f t="shared" si="303"/>
        <v>754</v>
      </c>
      <c r="B757" s="29">
        <v>31801</v>
      </c>
      <c r="C757" s="25">
        <v>22</v>
      </c>
      <c r="D757" s="12">
        <v>32</v>
      </c>
      <c r="E757" s="25">
        <v>24.4</v>
      </c>
      <c r="F757" s="35">
        <v>90</v>
      </c>
      <c r="G757" s="25">
        <v>38</v>
      </c>
      <c r="H757" s="13">
        <v>0</v>
      </c>
      <c r="I757" s="25">
        <v>0</v>
      </c>
      <c r="J757" s="12">
        <v>0</v>
      </c>
      <c r="K757" s="12">
        <v>1</v>
      </c>
      <c r="L757" s="25" t="s">
        <v>11</v>
      </c>
      <c r="M757" s="10"/>
      <c r="N757" s="15"/>
      <c r="O757" s="15"/>
      <c r="P757" s="4"/>
      <c r="Q757" s="54"/>
      <c r="R757" s="42">
        <f t="shared" si="304"/>
        <v>0</v>
      </c>
      <c r="S757" s="44" t="str" cm="1">
        <f t="array" ref="S757">SETVECTOR(R757:R758)</f>
        <v>0,0.475257731958763</v>
      </c>
      <c r="T757" s="44">
        <f t="shared" si="298"/>
        <v>2.0618556701030927E-2</v>
      </c>
      <c r="U757" s="5">
        <f t="shared" si="299"/>
        <v>0</v>
      </c>
      <c r="V757" s="5">
        <f t="shared" si="300"/>
        <v>2.1875489914483969E-2</v>
      </c>
      <c r="W757" s="5">
        <f t="shared" si="301"/>
        <v>0.60754367921649033</v>
      </c>
      <c r="X757" s="5">
        <f t="shared" si="302"/>
        <v>3.213485934380947E-3</v>
      </c>
      <c r="Y757" s="5" t="str" cm="1">
        <f t="array" ref="Y757:AB757">SETMATRIX(GETMATRIX(Y756:AB756)-$O$9*DELTAWEIGHT(S756,$AH$4,AK756:AN756))</f>
        <v>0.5774,0.5774,0.5774</v>
      </c>
      <c r="Z757" s="5" t="str">
        <v>0.621002284825354,0.592590605507858,0.5774</v>
      </c>
      <c r="AA757" s="5" t="str">
        <v>0.693457623829597,0.669640747340542,0.5774</v>
      </c>
      <c r="AB757" s="5" t="str">
        <v>0.63101472222314,0.596659524228478,0.5774</v>
      </c>
      <c r="AC757" s="5" cm="1">
        <f t="array" ref="AC757">SIGMOID(SUM(GETVECTOR(Y757)*GETVECTOR(_xlfn.CONCAT($S757,",",$AH$4)))+U757)</f>
        <v>0.56817616742260091</v>
      </c>
      <c r="AD757" s="5" cm="1">
        <f t="array" ref="AD757">SIGMOID(SUM(GETVECTOR(Z757)*GETVECTOR(_xlfn.CONCAT($S757,",",$AH$4)))+V757)</f>
        <v>0.57530003677609698</v>
      </c>
      <c r="AE757" s="5" cm="1">
        <f t="array" ref="AE757">TANH(SUM(GETVECTOR(AA757)*GETVECTOR(_xlfn.CONCAT($S757,",",$AH$4)))+W757)</f>
        <v>0.72862765007529795</v>
      </c>
      <c r="AF757" s="5" cm="1">
        <f t="array" ref="AF757">SIGMOID(SUM(GETVECTOR(AB757)*GETVECTOR(_xlfn.CONCAT($S757,",",$AH$4)))+X757)</f>
        <v>0.57120777331961858</v>
      </c>
      <c r="AG757" s="5">
        <f t="shared" si="288"/>
        <v>0.41917951388440006</v>
      </c>
      <c r="AH757" s="40">
        <f t="shared" si="289"/>
        <v>0.22633479205889895</v>
      </c>
      <c r="AI757" s="3">
        <f t="shared" si="290"/>
        <v>0.20571623535786801</v>
      </c>
      <c r="AJ757" s="3">
        <f t="shared" si="291"/>
        <v>9.9057531535537022E-2</v>
      </c>
      <c r="AK757" s="3">
        <f t="shared" si="292"/>
        <v>0</v>
      </c>
      <c r="AL757" s="3">
        <f t="shared" si="293"/>
        <v>1.7634768970728944E-2</v>
      </c>
      <c r="AM757" s="3">
        <f t="shared" si="294"/>
        <v>2.6733077289020121E-2</v>
      </c>
      <c r="AN757" s="3">
        <f t="shared" si="295"/>
        <v>1.9964883960583258E-2</v>
      </c>
      <c r="AO757" s="3" t="str" cm="1">
        <f t="array" ref="AO757">GETVECTOR(Y757,2)</f>
        <v>0.5774</v>
      </c>
      <c r="AP757" s="3" t="str" cm="1">
        <f t="array" ref="AP757">GETVECTOR(Z757,2)</f>
        <v>0.5774</v>
      </c>
      <c r="AQ757" s="3" t="str" cm="1">
        <f t="array" ref="AQ757">GETVECTOR(AA757,2)</f>
        <v>0.5774</v>
      </c>
      <c r="AR757" s="3" t="str" cm="1">
        <f t="array" ref="AR757">GETVECTOR(AB757,2)</f>
        <v>0.5774</v>
      </c>
      <c r="AS757" s="3" cm="1">
        <f t="array" ref="AS757">SUM(AK757:AN757*AO757:AR757)</f>
        <v>3.714571842921989E-2</v>
      </c>
      <c r="AT757" s="51">
        <f t="shared" si="296"/>
        <v>4.2319169489813742E-2</v>
      </c>
      <c r="AU757" s="48">
        <f t="shared" si="297"/>
        <v>0.20571623535786801</v>
      </c>
      <c r="AV757" s="56"/>
      <c r="AW757" s="56"/>
    </row>
    <row r="758" spans="1:49" ht="15" customHeight="1" x14ac:dyDescent="0.25">
      <c r="A758" s="11">
        <f t="shared" si="303"/>
        <v>755</v>
      </c>
      <c r="B758" s="29">
        <v>31802</v>
      </c>
      <c r="C758" s="25">
        <v>21</v>
      </c>
      <c r="D758" s="12">
        <v>32.1</v>
      </c>
      <c r="E758" s="25">
        <v>24.4</v>
      </c>
      <c r="F758" s="35">
        <v>94</v>
      </c>
      <c r="G758" s="25">
        <v>39</v>
      </c>
      <c r="H758" s="13">
        <v>0</v>
      </c>
      <c r="I758" s="25">
        <v>0</v>
      </c>
      <c r="J758" s="12">
        <v>0</v>
      </c>
      <c r="K758" s="12">
        <v>1</v>
      </c>
      <c r="L758" s="25" t="s">
        <v>11</v>
      </c>
      <c r="M758" s="10"/>
      <c r="N758" s="15"/>
      <c r="O758" s="15"/>
      <c r="P758" s="4"/>
      <c r="Q758" s="54"/>
      <c r="R758" s="42">
        <f t="shared" si="304"/>
        <v>0.47525773195876292</v>
      </c>
      <c r="S758" s="44" t="str" cm="1">
        <f t="array" ref="S758">SETVECTOR(R758:R759)</f>
        <v>0.475257731958763,0.0206185567010309</v>
      </c>
      <c r="T758" s="44">
        <f t="shared" si="298"/>
        <v>0</v>
      </c>
      <c r="U758" s="5">
        <f t="shared" si="299"/>
        <v>0</v>
      </c>
      <c r="V758" s="5">
        <f t="shared" si="300"/>
        <v>2.0112013017411074E-2</v>
      </c>
      <c r="W758" s="5">
        <f t="shared" si="301"/>
        <v>0.60487037148758827</v>
      </c>
      <c r="X758" s="5">
        <f t="shared" si="302"/>
        <v>1.2169975383226213E-3</v>
      </c>
      <c r="Y758" s="5" t="str" cm="1">
        <f t="array" ref="Y758:AB758">SETMATRIX(GETMATRIX(Y757:AB757)-$O$9*DELTAWEIGHT(S757,$AH$4,AK757:AN757))</f>
        <v>0.5774,0.5774,0.5774</v>
      </c>
      <c r="Z758" s="5" t="str">
        <v>0.621002284825354,0.592139423822087,0.5774</v>
      </c>
      <c r="AA758" s="5" t="str">
        <v>0.693457623829597,0.668078662380133,0.5774</v>
      </c>
      <c r="AB758" s="5" t="str">
        <v>0.63101472222314,0.596182880694831,0.5774</v>
      </c>
      <c r="AC758" s="5" cm="1">
        <f t="array" ref="AC758">SIGMOID(SUM(GETVECTOR(Y758)*GETVECTOR(_xlfn.CONCAT($S758,",",$AH$4)))+U758)</f>
        <v>0.57109471773893361</v>
      </c>
      <c r="AD758" s="5" cm="1">
        <f t="array" ref="AD758">SIGMOID(SUM(GETVECTOR(Z758)*GETVECTOR(_xlfn.CONCAT($S758,",",$AH$4)))+V758)</f>
        <v>0.58114054872349707</v>
      </c>
      <c r="AE758" s="5" cm="1">
        <f t="array" ref="AE758">TANH(SUM(GETVECTOR(AA758)*GETVECTOR(_xlfn.CONCAT($S758,",",$AH$4)))+W758)</f>
        <v>0.73897446064801919</v>
      </c>
      <c r="AF758" s="5" cm="1">
        <f t="array" ref="AF758">SIGMOID(SUM(GETVECTOR(AB758)*GETVECTOR(_xlfn.CONCAT($S758,",",$AH$4)))+X758)</f>
        <v>0.57771593384027808</v>
      </c>
      <c r="AG758" s="5">
        <f t="shared" si="288"/>
        <v>0.42944802355364015</v>
      </c>
      <c r="AH758" s="40">
        <f t="shared" si="289"/>
        <v>0.23389402139229049</v>
      </c>
      <c r="AI758" s="3">
        <f t="shared" si="290"/>
        <v>0.23389402139229049</v>
      </c>
      <c r="AJ758" s="3">
        <f t="shared" si="291"/>
        <v>0.11297586940726989</v>
      </c>
      <c r="AK758" s="3">
        <f t="shared" si="292"/>
        <v>0</v>
      </c>
      <c r="AL758" s="3">
        <f t="shared" si="293"/>
        <v>2.0321914503682061E-2</v>
      </c>
      <c r="AM758" s="3">
        <f t="shared" si="294"/>
        <v>2.9801839871766579E-2</v>
      </c>
      <c r="AN758" s="3">
        <f t="shared" si="295"/>
        <v>2.3101646629292268E-2</v>
      </c>
      <c r="AO758" s="3" t="str" cm="1">
        <f t="array" ref="AO758">GETVECTOR(Y758,2)</f>
        <v>0.5774</v>
      </c>
      <c r="AP758" s="3" t="str" cm="1">
        <f t="array" ref="AP758">GETVECTOR(Z758,2)</f>
        <v>0.5774</v>
      </c>
      <c r="AQ758" s="3" t="str" cm="1">
        <f t="array" ref="AQ758">GETVECTOR(AA758,2)</f>
        <v>0.5774</v>
      </c>
      <c r="AR758" s="3" t="str" cm="1">
        <f t="array" ref="AR758">GETVECTOR(AB758,2)</f>
        <v>0.5774</v>
      </c>
      <c r="AS758" s="3" cm="1">
        <f t="array" ref="AS758">SUM(AK758:AN758*AO758:AR758)</f>
        <v>4.2280346540137403E-2</v>
      </c>
      <c r="AT758" s="51">
        <f t="shared" si="296"/>
        <v>5.4706413243057236E-2</v>
      </c>
      <c r="AU758" s="48">
        <f t="shared" si="297"/>
        <v>0.23389402139229049</v>
      </c>
      <c r="AV758" s="56"/>
      <c r="AW758" s="56"/>
    </row>
    <row r="759" spans="1:49" ht="15" customHeight="1" x14ac:dyDescent="0.25">
      <c r="A759" s="11">
        <f t="shared" si="303"/>
        <v>756</v>
      </c>
      <c r="B759" s="29">
        <v>31803</v>
      </c>
      <c r="C759" s="25">
        <v>21</v>
      </c>
      <c r="D759" s="12">
        <v>27.4</v>
      </c>
      <c r="E759" s="25">
        <v>25</v>
      </c>
      <c r="F759" s="35">
        <v>82</v>
      </c>
      <c r="G759" s="25">
        <v>0</v>
      </c>
      <c r="H759" s="13">
        <v>0</v>
      </c>
      <c r="I759" s="25">
        <v>0</v>
      </c>
      <c r="J759" s="12">
        <v>0</v>
      </c>
      <c r="K759" s="12">
        <v>1</v>
      </c>
      <c r="L759" s="25" t="s">
        <v>11</v>
      </c>
      <c r="M759" s="10"/>
      <c r="N759" s="15"/>
      <c r="O759" s="15"/>
      <c r="P759" s="4"/>
      <c r="Q759" s="54"/>
      <c r="R759" s="42">
        <f t="shared" si="304"/>
        <v>2.0618556701030927E-2</v>
      </c>
      <c r="S759" s="3"/>
      <c r="T759" s="3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40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52"/>
      <c r="AU759" s="52"/>
      <c r="AV759" s="52"/>
      <c r="AW759" s="52"/>
    </row>
    <row r="760" spans="1:49" ht="15" customHeight="1" x14ac:dyDescent="0.25">
      <c r="A760" s="11">
        <f t="shared" si="303"/>
        <v>757</v>
      </c>
      <c r="B760" s="29">
        <v>31804</v>
      </c>
      <c r="C760" s="25">
        <v>21</v>
      </c>
      <c r="D760" s="12">
        <v>27.2</v>
      </c>
      <c r="E760" s="25">
        <v>27.2</v>
      </c>
      <c r="F760" s="35">
        <v>68</v>
      </c>
      <c r="G760" s="25">
        <v>4</v>
      </c>
      <c r="H760" s="13">
        <v>0</v>
      </c>
      <c r="I760" s="25">
        <v>0</v>
      </c>
      <c r="J760" s="12">
        <v>0</v>
      </c>
      <c r="K760" s="12">
        <v>3</v>
      </c>
      <c r="L760" s="25" t="s">
        <v>11</v>
      </c>
      <c r="M760" s="10"/>
      <c r="N760" s="15"/>
      <c r="O760" s="15"/>
      <c r="P760" s="4"/>
      <c r="Q760" s="55"/>
      <c r="R760" s="42">
        <f t="shared" si="304"/>
        <v>0</v>
      </c>
      <c r="S760" s="3"/>
      <c r="T760" s="3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40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52"/>
      <c r="AU760" s="52"/>
      <c r="AV760" s="52"/>
      <c r="AW760" s="52"/>
    </row>
    <row r="761" spans="1:49" ht="15" customHeight="1" x14ac:dyDescent="0.25">
      <c r="A761" s="11">
        <f t="shared" si="303"/>
        <v>758</v>
      </c>
      <c r="B761" s="29">
        <v>31805</v>
      </c>
      <c r="C761" s="25">
        <v>21</v>
      </c>
      <c r="D761" s="12">
        <v>32</v>
      </c>
      <c r="E761" s="25">
        <v>25.4</v>
      </c>
      <c r="F761" s="35">
        <v>89</v>
      </c>
      <c r="G761" s="25">
        <v>25</v>
      </c>
      <c r="H761" s="13">
        <v>0</v>
      </c>
      <c r="I761" s="25">
        <v>0</v>
      </c>
      <c r="J761" s="12">
        <v>0</v>
      </c>
      <c r="K761" s="12">
        <v>2</v>
      </c>
      <c r="L761" s="25" t="s">
        <v>11</v>
      </c>
      <c r="M761" s="10"/>
      <c r="N761" s="15"/>
      <c r="O761" s="15"/>
      <c r="P761" s="4"/>
      <c r="Q761" s="53">
        <f>1+Q707</f>
        <v>15</v>
      </c>
      <c r="R761" s="42">
        <f t="shared" si="304"/>
        <v>5.1546391752577319E-3</v>
      </c>
      <c r="S761" s="44" t="str" cm="1">
        <f t="array" ref="S761">SETVECTOR(R761:R762)</f>
        <v>0.00515463917525773,0.0206185567010309</v>
      </c>
      <c r="T761" s="44">
        <f>R763</f>
        <v>1</v>
      </c>
      <c r="U761" s="5">
        <f>U758-$O$9*SUM(AK758)</f>
        <v>0</v>
      </c>
      <c r="V761" s="5">
        <f t="shared" ref="V761" si="305">V758-$O$9*SUM(AL758)</f>
        <v>1.8079821567042867E-2</v>
      </c>
      <c r="W761" s="5">
        <f t="shared" ref="W761" si="306">W758-$O$9*SUM(AM758)</f>
        <v>0.60189018750041157</v>
      </c>
      <c r="X761" s="5">
        <f>X758-$O$9*SUM(AN758)</f>
        <v>-1.0931671246066053E-3</v>
      </c>
      <c r="Y761" s="5" t="str" cm="1">
        <f t="array" ref="Y761:AB761">SETMATRIX(GETMATRIX(_xlfn.ANCHORARRAY(Y758))-$O$9*DELTAWEIGHT(S758,$AH$4,AK758:AN758))</f>
        <v>0.5774,0.5774,0.5774</v>
      </c>
      <c r="Z761" s="5" t="str">
        <v>0.620466210184528,0.592116166787778,0.5774</v>
      </c>
      <c r="AA761" s="5" t="str">
        <v>0.691633374694267,0.667999519250618,0.5774</v>
      </c>
      <c r="AB761" s="5" t="str">
        <v>0.630447242823617,0.596158261198106,0.5774</v>
      </c>
      <c r="AC761" s="5" cm="1">
        <f t="array" ref="AC761">SIGMOID(SUM(GETVECTOR(Y761)*GETVECTOR(_xlfn.CONCAT($S761,",",$AH$4)))+U761)</f>
        <v>0.50372029216782388</v>
      </c>
      <c r="AD761" s="5" cm="1">
        <f t="array" ref="AD761">SIGMOID(SUM(GETVECTOR(Z761)*GETVECTOR(_xlfn.CONCAT($S761,",",$AH$4)))+V761)</f>
        <v>0.50837088822438714</v>
      </c>
      <c r="AE761" s="5" cm="1">
        <f t="array" ref="AE761">TANH(SUM(GETVECTOR(AA761)*GETVECTOR(_xlfn.CONCAT($S761,",",$AH$4)))+W761)</f>
        <v>0.55059063296738509</v>
      </c>
      <c r="AF761" s="5" cm="1">
        <f t="array" ref="AF761">SIGMOID(SUM(GETVECTOR(AB761)*GETVECTOR(_xlfn.CONCAT($S761,",",$AH$4)))+X761)</f>
        <v>0.50361205812346477</v>
      </c>
      <c r="AG761" s="5">
        <f t="shared" ref="AG761:AG812" si="307">AC761*$AG$4+AE761*AD761</f>
        <v>0.27990424912965711</v>
      </c>
      <c r="AH761" s="40">
        <f t="shared" ref="AH761:AH812" si="308">AF761*TANH(AG761)</f>
        <v>0.13739365822180924</v>
      </c>
      <c r="AI761" s="3">
        <f t="shared" ref="AI761:AI812" si="309">AH761-T761+0</f>
        <v>-0.86260634177819073</v>
      </c>
      <c r="AJ761" s="3">
        <f t="shared" ref="AJ761:AJ812" si="310">AI761*AF761*(1-TANH(AG761)^2)+$AJ$4*$AC$4</f>
        <v>-0.40208566487331315</v>
      </c>
      <c r="AK761" s="3">
        <f t="shared" ref="AK761:AK812" si="311">AJ761*$AG$4*AC761*(1-AC761)</f>
        <v>0</v>
      </c>
      <c r="AL761" s="3">
        <f t="shared" ref="AL761:AL812" si="312">AJ761*AE761*AD761*(1-AD761)</f>
        <v>-5.5330637371677587E-2</v>
      </c>
      <c r="AM761" s="3">
        <f t="shared" ref="AM761:AM812" si="313">AJ761*AD761*(1-AE761^2)</f>
        <v>-0.14244215615782124</v>
      </c>
      <c r="AN761" s="3">
        <f t="shared" ref="AN761:AN812" si="314">AI761*TANH(AG761)*AF761*(1-AF761)</f>
        <v>-5.883023145558227E-2</v>
      </c>
      <c r="AO761" s="3" t="str" cm="1">
        <f t="array" ref="AO761">GETVECTOR(Y761,2)</f>
        <v>0.5774</v>
      </c>
      <c r="AP761" s="3" t="str" cm="1">
        <f t="array" ref="AP761">GETVECTOR(Z761,2)</f>
        <v>0.5774</v>
      </c>
      <c r="AQ761" s="3" t="str" cm="1">
        <f t="array" ref="AQ761">GETVECTOR(AA761,2)</f>
        <v>0.5774</v>
      </c>
      <c r="AR761" s="3" t="str" cm="1">
        <f t="array" ref="AR761">GETVECTOR(AB761,2)</f>
        <v>0.5774</v>
      </c>
      <c r="AS761" s="3" cm="1">
        <f t="array" ref="AS761">SUM(AK761:AN761*AO761:AR761)</f>
        <v>-0.14816258662638584</v>
      </c>
      <c r="AT761" s="51">
        <f t="shared" ref="AT761:AT812" si="315">AVERAGE((T761-AH761)^2)</f>
        <v>0.74408970087595283</v>
      </c>
      <c r="AU761" s="48">
        <f t="shared" ref="AU761:AU812" si="316">SQRT(AT761)</f>
        <v>0.86260634177819073</v>
      </c>
      <c r="AV761" s="56">
        <f>AVERAGE(AT761:AT812)</f>
        <v>6.8217618254831303E-2</v>
      </c>
      <c r="AW761" s="56">
        <f>SQRT(AV761)</f>
        <v>0.2611850268580328</v>
      </c>
    </row>
    <row r="762" spans="1:49" ht="15" customHeight="1" x14ac:dyDescent="0.25">
      <c r="A762" s="11">
        <f t="shared" si="303"/>
        <v>759</v>
      </c>
      <c r="B762" s="29">
        <v>31806</v>
      </c>
      <c r="C762" s="25">
        <v>21</v>
      </c>
      <c r="D762" s="12">
        <v>31</v>
      </c>
      <c r="E762" s="25">
        <v>26</v>
      </c>
      <c r="F762" s="35">
        <v>86</v>
      </c>
      <c r="G762" s="25">
        <v>40</v>
      </c>
      <c r="H762" s="13">
        <v>0</v>
      </c>
      <c r="I762" s="25">
        <v>0</v>
      </c>
      <c r="J762" s="12">
        <v>0</v>
      </c>
      <c r="K762" s="12">
        <v>3</v>
      </c>
      <c r="L762" s="25" t="s">
        <v>11</v>
      </c>
      <c r="M762" s="10"/>
      <c r="N762" s="15"/>
      <c r="O762" s="15"/>
      <c r="P762" s="4"/>
      <c r="Q762" s="54"/>
      <c r="R762" s="42">
        <f t="shared" si="304"/>
        <v>2.0618556701030927E-2</v>
      </c>
      <c r="S762" s="44" t="str" cm="1">
        <f t="array" ref="S762">SETVECTOR(R762:R763)</f>
        <v>0.0206185567010309,1</v>
      </c>
      <c r="T762" s="44">
        <f t="shared" ref="T762:T812" si="317">R764</f>
        <v>0.52577319587628868</v>
      </c>
      <c r="U762" s="5">
        <f t="shared" ref="U762:U812" si="318">U761-$O$9*SUM(AK761)</f>
        <v>0</v>
      </c>
      <c r="V762" s="5">
        <f t="shared" ref="V762:V812" si="319">V761-$O$9*SUM(AL761)</f>
        <v>2.3612885304210626E-2</v>
      </c>
      <c r="W762" s="5">
        <f t="shared" ref="W762:W812" si="320">W761-$O$9*SUM(AM761)</f>
        <v>0.61613440311619372</v>
      </c>
      <c r="X762" s="5">
        <f t="shared" ref="X762:X812" si="321">X761-$O$9*SUM(AN761)</f>
        <v>4.7898560209516218E-3</v>
      </c>
      <c r="Y762" s="5" t="str" cm="1">
        <f t="array" ref="Y762:AB762">SETMATRIX(GETMATRIX(Y761:AB761)-$O$9*DELTAWEIGHT(S761,$AH$4,AK761:AN761))</f>
        <v>0.5774,0.5774,0.5774</v>
      </c>
      <c r="Z762" s="5" t="str">
        <v>0.620476494307059,0.592157303277904,0.5774</v>
      </c>
      <c r="AA762" s="5" t="str">
        <v>0.691755903591371,0.668489634839032,0.5774</v>
      </c>
      <c r="AB762" s="5" t="str">
        <v>0.630457573431198,0.596199583628431,0.5774</v>
      </c>
      <c r="AC762" s="5" cm="1">
        <f t="array" ref="AC762">SIGMOID(SUM(GETVECTOR(Y762)*GETVECTOR(_xlfn.CONCAT($S762,",",$AH$4)))+U762)</f>
        <v>0.64320570002646305</v>
      </c>
      <c r="AD762" s="5" cm="1">
        <f t="array" ref="AD762">SIGMOID(SUM(GETVECTOR(Z762)*GETVECTOR(_xlfn.CONCAT($S762,",",$AH$4)))+V762)</f>
        <v>0.65216367303497602</v>
      </c>
      <c r="AE762" s="5" cm="1">
        <f t="array" ref="AE762">TANH(SUM(GETVECTOR(AA762)*GETVECTOR(_xlfn.CONCAT($S762,",",$AH$4)))+W762)</f>
        <v>0.86143637315238308</v>
      </c>
      <c r="AF762" s="5" cm="1">
        <f t="array" ref="AF762">SIGMOID(SUM(GETVECTOR(AB762)*GETVECTOR(_xlfn.CONCAT($S762,",",$AH$4)))+X762)</f>
        <v>0.64885010988821357</v>
      </c>
      <c r="AG762" s="5">
        <f t="shared" si="307"/>
        <v>0.56179750920098637</v>
      </c>
      <c r="AH762" s="40">
        <f t="shared" si="308"/>
        <v>0.33046577991093101</v>
      </c>
      <c r="AI762" s="3">
        <f t="shared" si="309"/>
        <v>-0.19530741596535767</v>
      </c>
      <c r="AJ762" s="3">
        <f t="shared" si="310"/>
        <v>-9.3853146553021197E-2</v>
      </c>
      <c r="AK762" s="3">
        <f t="shared" si="311"/>
        <v>0</v>
      </c>
      <c r="AL762" s="3">
        <f t="shared" si="312"/>
        <v>-1.8340179559147962E-2</v>
      </c>
      <c r="AM762" s="3">
        <f t="shared" si="313"/>
        <v>-1.5787118895470281E-2</v>
      </c>
      <c r="AN762" s="3">
        <f t="shared" si="314"/>
        <v>-2.2664062826502514E-2</v>
      </c>
      <c r="AO762" s="3" t="str" cm="1">
        <f t="array" ref="AO762">GETVECTOR(Y762,2)</f>
        <v>0.5774</v>
      </c>
      <c r="AP762" s="3" t="str" cm="1">
        <f t="array" ref="AP762">GETVECTOR(Z762,2)</f>
        <v>0.5774</v>
      </c>
      <c r="AQ762" s="3" t="str" cm="1">
        <f t="array" ref="AQ762">GETVECTOR(AA762,2)</f>
        <v>0.5774</v>
      </c>
      <c r="AR762" s="3" t="str" cm="1">
        <f t="array" ref="AR762">GETVECTOR(AB762,2)</f>
        <v>0.5774</v>
      </c>
      <c r="AS762" s="3" cm="1">
        <f t="array" ref="AS762">SUM(AK762:AN762*AO762:AR762)</f>
        <v>-3.2791332003719129E-2</v>
      </c>
      <c r="AT762" s="51">
        <f t="shared" si="315"/>
        <v>3.8144986731065249E-2</v>
      </c>
      <c r="AU762" s="48">
        <f t="shared" si="316"/>
        <v>0.19530741596535767</v>
      </c>
      <c r="AV762" s="56"/>
      <c r="AW762" s="56"/>
    </row>
    <row r="763" spans="1:49" ht="15" customHeight="1" x14ac:dyDescent="0.25">
      <c r="A763" s="11">
        <f t="shared" si="303"/>
        <v>760</v>
      </c>
      <c r="B763" s="29">
        <v>31807</v>
      </c>
      <c r="C763" s="25">
        <v>22</v>
      </c>
      <c r="D763" s="12">
        <v>31.6</v>
      </c>
      <c r="E763" s="25">
        <v>27</v>
      </c>
      <c r="F763" s="35">
        <v>65</v>
      </c>
      <c r="G763" s="25">
        <v>7</v>
      </c>
      <c r="H763" s="13">
        <v>0</v>
      </c>
      <c r="I763" s="25">
        <v>0</v>
      </c>
      <c r="J763" s="12">
        <v>0</v>
      </c>
      <c r="K763" s="12">
        <v>2</v>
      </c>
      <c r="L763" s="25" t="s">
        <v>11</v>
      </c>
      <c r="M763" s="10"/>
      <c r="N763" s="15"/>
      <c r="O763" s="15"/>
      <c r="P763" s="4"/>
      <c r="Q763" s="54"/>
      <c r="R763" s="42">
        <f t="shared" si="304"/>
        <v>1</v>
      </c>
      <c r="S763" s="44" t="str" cm="1">
        <f t="array" ref="S763">SETVECTOR(R763:R764)</f>
        <v>1,0.525773195876289</v>
      </c>
      <c r="T763" s="44">
        <f t="shared" si="317"/>
        <v>0.62061855670103094</v>
      </c>
      <c r="U763" s="5">
        <f t="shared" si="318"/>
        <v>0</v>
      </c>
      <c r="V763" s="5">
        <f t="shared" si="319"/>
        <v>2.5446903260125421E-2</v>
      </c>
      <c r="W763" s="5">
        <f t="shared" si="320"/>
        <v>0.61771311500574078</v>
      </c>
      <c r="X763" s="5">
        <f t="shared" si="321"/>
        <v>7.0562623036018735E-3</v>
      </c>
      <c r="Y763" s="5" t="str" cm="1">
        <f t="array" ref="Y763:AB763">SETMATRIX(GETMATRIX(Y762:AB762)-$O$9*DELTAWEIGHT(S762,$AH$4,AK762:AN762))</f>
        <v>0.5774,0.5774,0.5774</v>
      </c>
      <c r="Z763" s="5" t="str">
        <v>0.620521298983311,0.594330330076142,0.5774</v>
      </c>
      <c r="AA763" s="5" t="str">
        <v>0.69186785964748,0.67391950356034,0.5774</v>
      </c>
      <c r="AB763" s="5" t="str">
        <v>0.630507865518721,0.598638749873278,0.5774</v>
      </c>
      <c r="AC763" s="5" cm="1">
        <f t="array" ref="AC763">SIGMOID(SUM(GETVECTOR(Y763)*GETVECTOR(_xlfn.CONCAT($S763,",",$AH$4)))+U763)</f>
        <v>0.70702555896734465</v>
      </c>
      <c r="AD763" s="5" cm="1">
        <f t="array" ref="AD763">SIGMOID(SUM(GETVECTOR(Z763)*GETVECTOR(_xlfn.CONCAT($S763,",",$AH$4)))+V763)</f>
        <v>0.72281159427050279</v>
      </c>
      <c r="AE763" s="5" cm="1">
        <f t="array" ref="AE763">TANH(SUM(GETVECTOR(AA763)*GETVECTOR(_xlfn.CONCAT($S763,",",$AH$4)))+W763)</f>
        <v>0.93074190435682547</v>
      </c>
      <c r="AF763" s="5" cm="1">
        <f t="array" ref="AF763">SIGMOID(SUM(GETVECTOR(AB763)*GETVECTOR(_xlfn.CONCAT($S763,",",$AH$4)))+X763)</f>
        <v>0.72157996972421135</v>
      </c>
      <c r="AG763" s="5">
        <f t="shared" si="307"/>
        <v>0.67275103974252082</v>
      </c>
      <c r="AH763" s="40">
        <f t="shared" si="308"/>
        <v>0.42341345755574972</v>
      </c>
      <c r="AI763" s="3">
        <f t="shared" si="309"/>
        <v>-0.19720509914528123</v>
      </c>
      <c r="AJ763" s="3">
        <f t="shared" si="310"/>
        <v>-9.3302983244103632E-2</v>
      </c>
      <c r="AK763" s="3">
        <f t="shared" si="311"/>
        <v>0</v>
      </c>
      <c r="AL763" s="3">
        <f t="shared" si="312"/>
        <v>-1.7399027246988413E-2</v>
      </c>
      <c r="AM763" s="3">
        <f t="shared" si="313"/>
        <v>-9.0181075111951774E-3</v>
      </c>
      <c r="AN763" s="3">
        <f t="shared" si="314"/>
        <v>-2.3247875650745542E-2</v>
      </c>
      <c r="AO763" s="3" t="str" cm="1">
        <f t="array" ref="AO763">GETVECTOR(Y763,2)</f>
        <v>0.5774</v>
      </c>
      <c r="AP763" s="3" t="str" cm="1">
        <f t="array" ref="AP763">GETVECTOR(Z763,2)</f>
        <v>0.5774</v>
      </c>
      <c r="AQ763" s="3" t="str" cm="1">
        <f t="array" ref="AQ763">GETVECTOR(AA763,2)</f>
        <v>0.5774</v>
      </c>
      <c r="AR763" s="3" t="str" cm="1">
        <f t="array" ref="AR763">GETVECTOR(AB763,2)</f>
        <v>0.5774</v>
      </c>
      <c r="AS763" s="3" cm="1">
        <f t="array" ref="AS763">SUM(AK763:AN763*AO763:AR763)</f>
        <v>-2.8676577010115681E-2</v>
      </c>
      <c r="AT763" s="51">
        <f t="shared" si="315"/>
        <v>3.8889851128900199E-2</v>
      </c>
      <c r="AU763" s="48">
        <f t="shared" si="316"/>
        <v>0.19720509914528123</v>
      </c>
      <c r="AV763" s="56"/>
      <c r="AW763" s="56"/>
    </row>
    <row r="764" spans="1:49" ht="15" customHeight="1" x14ac:dyDescent="0.25">
      <c r="A764" s="11">
        <f t="shared" si="303"/>
        <v>761</v>
      </c>
      <c r="B764" s="29">
        <v>31808</v>
      </c>
      <c r="C764" s="25">
        <v>22</v>
      </c>
      <c r="D764" s="12">
        <v>32.1</v>
      </c>
      <c r="E764" s="25">
        <v>27.3</v>
      </c>
      <c r="F764" s="35">
        <v>81</v>
      </c>
      <c r="G764" s="25">
        <v>0</v>
      </c>
      <c r="H764" s="13">
        <v>0</v>
      </c>
      <c r="I764" s="25">
        <v>0</v>
      </c>
      <c r="J764" s="12">
        <v>0</v>
      </c>
      <c r="K764" s="12">
        <v>4</v>
      </c>
      <c r="L764" s="25" t="s">
        <v>11</v>
      </c>
      <c r="M764" s="10"/>
      <c r="N764" s="15"/>
      <c r="O764" s="15"/>
      <c r="P764" s="4"/>
      <c r="Q764" s="54"/>
      <c r="R764" s="42">
        <f t="shared" si="304"/>
        <v>0.52577319587628868</v>
      </c>
      <c r="S764" s="44" t="str" cm="1">
        <f t="array" ref="S764">SETVECTOR(R764:R765)</f>
        <v>0.525773195876289,0.620618556701031</v>
      </c>
      <c r="T764" s="44">
        <f t="shared" si="317"/>
        <v>0.23711340206185566</v>
      </c>
      <c r="U764" s="5">
        <f t="shared" si="318"/>
        <v>0</v>
      </c>
      <c r="V764" s="5">
        <f t="shared" si="319"/>
        <v>2.7186805984824262E-2</v>
      </c>
      <c r="W764" s="5">
        <f t="shared" si="320"/>
        <v>0.61861492575686028</v>
      </c>
      <c r="X764" s="5">
        <f t="shared" si="321"/>
        <v>9.3810498686764283E-3</v>
      </c>
      <c r="Y764" s="5" t="str" cm="1">
        <f t="array" ref="Y764:AB764">SETMATRIX(GETMATRIX(Y763:AB763)-$O$9*DELTAWEIGHT(S763,$AH$4,AK763:AN763))</f>
        <v>0.5774,0.5774,0.5774</v>
      </c>
      <c r="Z764" s="5" t="str">
        <v>0.622712631363852,0.595482473905086,0.5774</v>
      </c>
      <c r="AA764" s="5" t="str">
        <v>0.695367178854524,0.675759351803219,0.5774</v>
      </c>
      <c r="AB764" s="5" t="str">
        <v>0.633196361111821,0.600052288793362,0.5774</v>
      </c>
      <c r="AC764" s="5" cm="1">
        <f t="array" ref="AC764">SIGMOID(SUM(GETVECTOR(Y764)*GETVECTOR(_xlfn.CONCAT($S764,",",$AH$4)))+U764)</f>
        <v>0.65969303906938159</v>
      </c>
      <c r="AD764" s="5" cm="1">
        <f t="array" ref="AD764">SIGMOID(SUM(GETVECTOR(Z764)*GETVECTOR(_xlfn.CONCAT($S764,",",$AH$4)))+V764)</f>
        <v>0.67352239457415697</v>
      </c>
      <c r="AE764" s="5" cm="1">
        <f t="array" ref="AE764">TANH(SUM(GETVECTOR(AA764)*GETVECTOR(_xlfn.CONCAT($S764,",",$AH$4)))+W764)</f>
        <v>0.88612928519073397</v>
      </c>
      <c r="AF764" s="5" cm="1">
        <f t="array" ref="AF764">SIGMOID(SUM(GETVECTOR(AB764)*GETVECTOR(_xlfn.CONCAT($S764,",",$AH$4)))+X764)</f>
        <v>0.67143936455008546</v>
      </c>
      <c r="AG764" s="5">
        <f t="shared" si="307"/>
        <v>0.59682791806394919</v>
      </c>
      <c r="AH764" s="40">
        <f t="shared" si="308"/>
        <v>0.35907807733700842</v>
      </c>
      <c r="AI764" s="3">
        <f t="shared" si="309"/>
        <v>0.12196467527515276</v>
      </c>
      <c r="AJ764" s="3">
        <f t="shared" si="310"/>
        <v>5.8470904940889849E-2</v>
      </c>
      <c r="AK764" s="3">
        <f t="shared" si="311"/>
        <v>0</v>
      </c>
      <c r="AL764" s="3">
        <f t="shared" si="312"/>
        <v>1.139311134824279E-2</v>
      </c>
      <c r="AM764" s="3">
        <f t="shared" si="313"/>
        <v>8.4581495761705938E-3</v>
      </c>
      <c r="AN764" s="3">
        <f t="shared" si="314"/>
        <v>1.4389260821518191E-2</v>
      </c>
      <c r="AO764" s="3" t="str" cm="1">
        <f t="array" ref="AO764">GETVECTOR(Y764,2)</f>
        <v>0.5774</v>
      </c>
      <c r="AP764" s="3" t="str" cm="1">
        <f t="array" ref="AP764">GETVECTOR(Z764,2)</f>
        <v>0.5774</v>
      </c>
      <c r="AQ764" s="3" t="str" cm="1">
        <f t="array" ref="AQ764">GETVECTOR(AA764,2)</f>
        <v>0.5774</v>
      </c>
      <c r="AR764" s="3" t="str" cm="1">
        <f t="array" ref="AR764">GETVECTOR(AB764,2)</f>
        <v>0.5774</v>
      </c>
      <c r="AS764" s="3" cm="1">
        <f t="array" ref="AS764">SUM(AK764:AN764*AO764:AR764)</f>
        <v>1.9770477256100892E-2</v>
      </c>
      <c r="AT764" s="51">
        <f t="shared" si="315"/>
        <v>1.4875382014973458E-2</v>
      </c>
      <c r="AU764" s="48">
        <f t="shared" si="316"/>
        <v>0.12196467527515276</v>
      </c>
      <c r="AV764" s="56"/>
      <c r="AW764" s="56"/>
    </row>
    <row r="765" spans="1:49" ht="15" customHeight="1" x14ac:dyDescent="0.25">
      <c r="A765" s="11">
        <f t="shared" si="303"/>
        <v>762</v>
      </c>
      <c r="B765" s="29">
        <v>31809</v>
      </c>
      <c r="C765" s="25">
        <v>20</v>
      </c>
      <c r="D765" s="12">
        <v>32.299999999999997</v>
      </c>
      <c r="E765" s="25">
        <v>27.2</v>
      </c>
      <c r="F765" s="35">
        <v>68</v>
      </c>
      <c r="G765" s="25">
        <v>0</v>
      </c>
      <c r="H765" s="13">
        <v>0</v>
      </c>
      <c r="I765" s="25">
        <v>0</v>
      </c>
      <c r="J765" s="12">
        <v>0</v>
      </c>
      <c r="K765" s="12">
        <v>3</v>
      </c>
      <c r="L765" s="25" t="s">
        <v>11</v>
      </c>
      <c r="M765" s="10"/>
      <c r="N765" s="15"/>
      <c r="O765" s="15"/>
      <c r="P765" s="4"/>
      <c r="Q765" s="54"/>
      <c r="R765" s="42">
        <f t="shared" si="304"/>
        <v>0.62061855670103094</v>
      </c>
      <c r="S765" s="44" t="str" cm="1">
        <f t="array" ref="S765">SETVECTOR(R765:R766)</f>
        <v>0.620618556701031,0.237113402061856</v>
      </c>
      <c r="T765" s="44">
        <f t="shared" si="317"/>
        <v>0.10309278350515463</v>
      </c>
      <c r="U765" s="5">
        <f t="shared" si="318"/>
        <v>0</v>
      </c>
      <c r="V765" s="5">
        <f t="shared" si="319"/>
        <v>2.6047494849999984E-2</v>
      </c>
      <c r="W765" s="5">
        <f t="shared" si="320"/>
        <v>0.61776911079924324</v>
      </c>
      <c r="X765" s="5">
        <f t="shared" si="321"/>
        <v>7.9421237865246082E-3</v>
      </c>
      <c r="Y765" s="5" t="str" cm="1">
        <f t="array" ref="Y765:AB765">SETMATRIX(GETMATRIX(Y764:AB764)-$O$9*DELTAWEIGHT(S764,$AH$4,AK764:AN764))</f>
        <v>0.5774,0.5774,0.5774</v>
      </c>
      <c r="Z765" s="5" t="str">
        <v>0.622479690297075,0.595207512096851,0.5774</v>
      </c>
      <c r="AA765" s="5" t="str">
        <v>0.694862180185093,0.675163255334596,0.5774</v>
      </c>
      <c r="AB765" s="5" t="str">
        <v>0.632928509725819,0.59973611911812,0.5774</v>
      </c>
      <c r="AC765" s="5" cm="1">
        <f t="array" ref="AC765">SIGMOID(SUM(GETVECTOR(Y765)*GETVECTOR(_xlfn.CONCAT($S765,",",$AH$4)))+U765)</f>
        <v>0.62134345895524834</v>
      </c>
      <c r="AD765" s="5" cm="1">
        <f t="array" ref="AD765">SIGMOID(SUM(GETVECTOR(Z765)*GETVECTOR(_xlfn.CONCAT($S765,",",$AH$4)))+V765)</f>
        <v>0.63494761137240008</v>
      </c>
      <c r="AE765" s="5" cm="1">
        <f t="array" ref="AE765">TANH(SUM(GETVECTOR(AA765)*GETVECTOR(_xlfn.CONCAT($S765,",",$AH$4)))+W765)</f>
        <v>0.83641043575501561</v>
      </c>
      <c r="AF765" s="5" cm="1">
        <f t="array" ref="AF765">SIGMOID(SUM(GETVECTOR(AB765)*GETVECTOR(_xlfn.CONCAT($S765,",",$AH$4)))+X765)</f>
        <v>0.63249950526244203</v>
      </c>
      <c r="AG765" s="5">
        <f t="shared" si="307"/>
        <v>0.53107680830959547</v>
      </c>
      <c r="AH765" s="40">
        <f t="shared" si="308"/>
        <v>0.3075236491476428</v>
      </c>
      <c r="AI765" s="3">
        <f t="shared" si="309"/>
        <v>0.20443086564248816</v>
      </c>
      <c r="AJ765" s="3">
        <f t="shared" si="310"/>
        <v>9.8736090051618638E-2</v>
      </c>
      <c r="AK765" s="3">
        <f t="shared" si="311"/>
        <v>0</v>
      </c>
      <c r="AL765" s="3">
        <f t="shared" si="312"/>
        <v>1.9142050436421972E-2</v>
      </c>
      <c r="AM765" s="3">
        <f t="shared" si="313"/>
        <v>1.8833852573405981E-2</v>
      </c>
      <c r="AN765" s="3">
        <f t="shared" si="314"/>
        <v>2.3103773334617359E-2</v>
      </c>
      <c r="AO765" s="3" t="str" cm="1">
        <f t="array" ref="AO765">GETVECTOR(Y765,2)</f>
        <v>0.5774</v>
      </c>
      <c r="AP765" s="3" t="str" cm="1">
        <f t="array" ref="AP765">GETVECTOR(Z765,2)</f>
        <v>0.5774</v>
      </c>
      <c r="AQ765" s="3" t="str" cm="1">
        <f t="array" ref="AQ765">GETVECTOR(AA765,2)</f>
        <v>0.5774</v>
      </c>
      <c r="AR765" s="3" t="str" cm="1">
        <f t="array" ref="AR765">GETVECTOR(AB765,2)</f>
        <v>0.5774</v>
      </c>
      <c r="AS765" s="3" cm="1">
        <f t="array" ref="AS765">SUM(AK765:AN765*AO765:AR765)</f>
        <v>3.5267405121282722E-2</v>
      </c>
      <c r="AT765" s="51">
        <f t="shared" si="315"/>
        <v>4.1791978827337047E-2</v>
      </c>
      <c r="AU765" s="48">
        <f t="shared" si="316"/>
        <v>0.20443086564248816</v>
      </c>
      <c r="AV765" s="56"/>
      <c r="AW765" s="56"/>
    </row>
    <row r="766" spans="1:49" ht="15" customHeight="1" x14ac:dyDescent="0.25">
      <c r="A766" s="11">
        <f t="shared" si="303"/>
        <v>763</v>
      </c>
      <c r="B766" s="29">
        <v>31810</v>
      </c>
      <c r="C766" s="25">
        <v>22</v>
      </c>
      <c r="D766" s="12">
        <v>32.4</v>
      </c>
      <c r="E766" s="25">
        <v>26.8</v>
      </c>
      <c r="F766" s="35">
        <v>74</v>
      </c>
      <c r="G766" s="25">
        <v>0</v>
      </c>
      <c r="H766" s="13">
        <v>0</v>
      </c>
      <c r="I766" s="25">
        <v>0</v>
      </c>
      <c r="J766" s="12">
        <v>0</v>
      </c>
      <c r="K766" s="12">
        <v>2</v>
      </c>
      <c r="L766" s="25" t="s">
        <v>11</v>
      </c>
      <c r="M766" s="10"/>
      <c r="N766" s="15"/>
      <c r="O766" s="15"/>
      <c r="P766" s="4"/>
      <c r="Q766" s="54"/>
      <c r="R766" s="42">
        <f t="shared" si="304"/>
        <v>0.23711340206185566</v>
      </c>
      <c r="S766" s="44" t="str" cm="1">
        <f t="array" ref="S766">SETVECTOR(R766:R767)</f>
        <v>0.237113402061856,0.103092783505155</v>
      </c>
      <c r="T766" s="44">
        <f t="shared" si="317"/>
        <v>0.17525773195876287</v>
      </c>
      <c r="U766" s="5">
        <f t="shared" si="318"/>
        <v>0</v>
      </c>
      <c r="V766" s="5">
        <f t="shared" si="319"/>
        <v>2.4133289806357788E-2</v>
      </c>
      <c r="W766" s="5">
        <f t="shared" si="320"/>
        <v>0.61588572554190268</v>
      </c>
      <c r="X766" s="5">
        <f t="shared" si="321"/>
        <v>5.6317464530628719E-3</v>
      </c>
      <c r="Y766" s="5" t="str" cm="1">
        <f t="array" ref="Y766:AB766">SETMATRIX(GETMATRIX(Y765:AB765)-$O$9*DELTAWEIGHT(S765,$AH$4,AK765:AN765))</f>
        <v>0.5774,0.5774,0.5774</v>
      </c>
      <c r="Z766" s="5" t="str">
        <v>0.621890898832574,0.594982558547291,0.5774</v>
      </c>
      <c r="AA766" s="5" t="str">
        <v>0.693193368415813,0.674525669442678,0.5774</v>
      </c>
      <c r="AB766" s="5" t="str">
        <v>0.632282882071418,0.599489450745176,0.5774</v>
      </c>
      <c r="AC766" s="5" cm="1">
        <f t="array" ref="AC766">SIGMOID(SUM(GETVECTOR(Y766)*GETVECTOR(_xlfn.CONCAT($S766,",",$AH$4)))+U766)</f>
        <v>0.54895145763587516</v>
      </c>
      <c r="AD766" s="5" cm="1">
        <f t="array" ref="AD766">SIGMOID(SUM(GETVECTOR(Z766)*GETVECTOR(_xlfn.CONCAT($S766,",",$AH$4)))+V766)</f>
        <v>0.55797072024140437</v>
      </c>
      <c r="AE766" s="5" cm="1">
        <f t="array" ref="AE766">TANH(SUM(GETVECTOR(AA766)*GETVECTOR(_xlfn.CONCAT($S766,",",$AH$4)))+W766)</f>
        <v>0.69095968876139369</v>
      </c>
      <c r="AF766" s="5" cm="1">
        <f t="array" ref="AF766">SIGMOID(SUM(GETVECTOR(AB766)*GETVECTOR(_xlfn.CONCAT($S766,",",$AH$4)))+X766)</f>
        <v>0.5541264523934053</v>
      </c>
      <c r="AG766" s="5">
        <f t="shared" si="307"/>
        <v>0.38553527519597142</v>
      </c>
      <c r="AH766" s="40">
        <f t="shared" si="308"/>
        <v>0.20364416405733726</v>
      </c>
      <c r="AI766" s="3">
        <f t="shared" si="309"/>
        <v>2.8386432098574388E-2</v>
      </c>
      <c r="AJ766" s="3">
        <f t="shared" si="310"/>
        <v>1.3605226094195233E-2</v>
      </c>
      <c r="AK766" s="3">
        <f t="shared" si="311"/>
        <v>0</v>
      </c>
      <c r="AL766" s="3">
        <f t="shared" si="312"/>
        <v>2.3185737881166557E-3</v>
      </c>
      <c r="AM766" s="3">
        <f t="shared" si="313"/>
        <v>3.9670306879935743E-3</v>
      </c>
      <c r="AN766" s="3">
        <f t="shared" si="314"/>
        <v>2.5774751436365736E-3</v>
      </c>
      <c r="AO766" s="3" t="str" cm="1">
        <f t="array" ref="AO766">GETVECTOR(Y766,2)</f>
        <v>0.5774</v>
      </c>
      <c r="AP766" s="3" t="str" cm="1">
        <f t="array" ref="AP766">GETVECTOR(Z766,2)</f>
        <v>0.5774</v>
      </c>
      <c r="AQ766" s="3" t="str" cm="1">
        <f t="array" ref="AQ766">GETVECTOR(AA766,2)</f>
        <v>0.5774</v>
      </c>
      <c r="AR766" s="3" t="str" cm="1">
        <f t="array" ref="AR766">GETVECTOR(AB766,2)</f>
        <v>0.5774</v>
      </c>
      <c r="AS766" s="3" cm="1">
        <f t="array" ref="AS766">SUM(AK766:AN766*AO766:AR766)</f>
        <v>5.1175421724418049E-3</v>
      </c>
      <c r="AT766" s="51">
        <f t="shared" si="315"/>
        <v>8.0578952728697429E-4</v>
      </c>
      <c r="AU766" s="48">
        <f t="shared" si="316"/>
        <v>2.8386432098574388E-2</v>
      </c>
      <c r="AV766" s="56"/>
      <c r="AW766" s="56"/>
    </row>
    <row r="767" spans="1:49" ht="15" customHeight="1" x14ac:dyDescent="0.25">
      <c r="A767" s="11">
        <f t="shared" si="303"/>
        <v>764</v>
      </c>
      <c r="B767" s="29">
        <v>31811</v>
      </c>
      <c r="C767" s="25">
        <v>20</v>
      </c>
      <c r="D767" s="12">
        <v>33.4</v>
      </c>
      <c r="E767" s="25">
        <v>26.3</v>
      </c>
      <c r="F767" s="35">
        <v>73</v>
      </c>
      <c r="G767" s="25">
        <v>0</v>
      </c>
      <c r="H767" s="13">
        <v>0</v>
      </c>
      <c r="I767" s="25">
        <v>0</v>
      </c>
      <c r="J767" s="12">
        <v>0</v>
      </c>
      <c r="K767" s="12">
        <v>2</v>
      </c>
      <c r="L767" s="25" t="s">
        <v>11</v>
      </c>
      <c r="M767" s="10"/>
      <c r="N767" s="15"/>
      <c r="O767" s="15"/>
      <c r="P767" s="4"/>
      <c r="Q767" s="54"/>
      <c r="R767" s="42">
        <f t="shared" si="304"/>
        <v>0.10309278350515463</v>
      </c>
      <c r="S767" s="44" t="str" cm="1">
        <f t="array" ref="S767">SETVECTOR(R767:R768)</f>
        <v>0.103092783505155,0.175257731958763</v>
      </c>
      <c r="T767" s="44">
        <f t="shared" si="317"/>
        <v>2.0618556701030927E-2</v>
      </c>
      <c r="U767" s="5">
        <f t="shared" si="318"/>
        <v>0</v>
      </c>
      <c r="V767" s="5">
        <f t="shared" si="319"/>
        <v>2.3901432427546124E-2</v>
      </c>
      <c r="W767" s="5">
        <f t="shared" si="320"/>
        <v>0.61548902247310333</v>
      </c>
      <c r="X767" s="5">
        <f t="shared" si="321"/>
        <v>5.3739989386992143E-3</v>
      </c>
      <c r="Y767" s="5" t="str" cm="1">
        <f t="array" ref="Y767:AB767">SETMATRIX(GETMATRIX(Y766:AB766)-$O$9*DELTAWEIGHT(S766,$AH$4,AK766:AN766))</f>
        <v>0.5774,0.5774,0.5774</v>
      </c>
      <c r="Z767" s="5" t="str">
        <v>0.621964160144843,0.595014411291756,0.5774</v>
      </c>
      <c r="AA767" s="5" t="str">
        <v>0.693580331236446,0.674693914147301,0.5774</v>
      </c>
      <c r="AB767" s="5" t="str">
        <v>0.632358121879928,0.599522163705398,0.5774</v>
      </c>
      <c r="AC767" s="5" cm="1">
        <f t="array" ref="AC767">SIGMOID(SUM(GETVECTOR(Y767)*GETVECTOR(_xlfn.CONCAT($S767,",",$AH$4)))+U767)</f>
        <v>0.54009362987552256</v>
      </c>
      <c r="AD767" s="5" cm="1">
        <f t="array" ref="AD767">SIGMOID(SUM(GETVECTOR(Z767)*GETVECTOR(_xlfn.CONCAT($S767,",",$AH$4)))+V767)</f>
        <v>0.5479279734636876</v>
      </c>
      <c r="AE767" s="5" cm="1">
        <f t="array" ref="AE767">TANH(SUM(GETVECTOR(AA767)*GETVECTOR(_xlfn.CONCAT($S767,",",$AH$4)))+W767)</f>
        <v>0.66695463284562861</v>
      </c>
      <c r="AF767" s="5" cm="1">
        <f t="array" ref="AF767">SIGMOID(SUM(GETVECTOR(AB767)*GETVECTOR(_xlfn.CONCAT($S767,",",$AH$4)))+X767)</f>
        <v>0.54379658396877384</v>
      </c>
      <c r="AG767" s="5">
        <f t="shared" si="307"/>
        <v>0.36544310036732308</v>
      </c>
      <c r="AH767" s="40">
        <f t="shared" si="308"/>
        <v>0.19032849235807139</v>
      </c>
      <c r="AI767" s="3">
        <f t="shared" si="309"/>
        <v>0.16970993565704046</v>
      </c>
      <c r="AJ767" s="3">
        <f t="shared" si="310"/>
        <v>8.0982479142868491E-2</v>
      </c>
      <c r="AK767" s="3">
        <f t="shared" si="311"/>
        <v>0</v>
      </c>
      <c r="AL767" s="3">
        <f t="shared" si="312"/>
        <v>1.3378840279020508E-2</v>
      </c>
      <c r="AM767" s="3">
        <f t="shared" si="313"/>
        <v>2.4634384635515323E-2</v>
      </c>
      <c r="AN767" s="3">
        <f t="shared" si="314"/>
        <v>1.4735660570676368E-2</v>
      </c>
      <c r="AO767" s="3" t="str" cm="1">
        <f t="array" ref="AO767">GETVECTOR(Y767,2)</f>
        <v>0.5774</v>
      </c>
      <c r="AP767" s="3" t="str" cm="1">
        <f t="array" ref="AP767">GETVECTOR(Z767,2)</f>
        <v>0.5774</v>
      </c>
      <c r="AQ767" s="3" t="str" cm="1">
        <f t="array" ref="AQ767">GETVECTOR(AA767,2)</f>
        <v>0.5774</v>
      </c>
      <c r="AR767" s="3" t="str" cm="1">
        <f t="array" ref="AR767">GETVECTOR(AB767,2)</f>
        <v>0.5774</v>
      </c>
      <c r="AS767" s="3" cm="1">
        <f t="array" ref="AS767">SUM(AK767:AN767*AO767:AR767)</f>
        <v>3.0457206479161524E-2</v>
      </c>
      <c r="AT767" s="51">
        <f t="shared" si="315"/>
        <v>2.8801462260716813E-2</v>
      </c>
      <c r="AU767" s="48">
        <f t="shared" si="316"/>
        <v>0.16970993565704046</v>
      </c>
      <c r="AV767" s="56"/>
      <c r="AW767" s="56"/>
    </row>
    <row r="768" spans="1:49" ht="15" customHeight="1" x14ac:dyDescent="0.25">
      <c r="A768" s="11">
        <f t="shared" si="303"/>
        <v>765</v>
      </c>
      <c r="B768" s="29">
        <v>31812</v>
      </c>
      <c r="C768" s="25">
        <v>20</v>
      </c>
      <c r="D768" s="12">
        <v>32.6</v>
      </c>
      <c r="E768" s="25">
        <v>27.5</v>
      </c>
      <c r="F768" s="35">
        <v>67</v>
      </c>
      <c r="G768" s="25">
        <v>0</v>
      </c>
      <c r="H768" s="13">
        <v>0</v>
      </c>
      <c r="I768" s="25">
        <v>0</v>
      </c>
      <c r="J768" s="12">
        <v>0</v>
      </c>
      <c r="K768" s="12">
        <v>2</v>
      </c>
      <c r="L768" s="25" t="s">
        <v>11</v>
      </c>
      <c r="M768" s="10"/>
      <c r="N768" s="15"/>
      <c r="O768" s="15"/>
      <c r="P768" s="4"/>
      <c r="Q768" s="54"/>
      <c r="R768" s="42">
        <f t="shared" si="304"/>
        <v>0.17525773195876287</v>
      </c>
      <c r="S768" s="44" t="str" cm="1">
        <f t="array" ref="S768">SETVECTOR(R768:R769)</f>
        <v>0.175257731958763,0.0206185567010309</v>
      </c>
      <c r="T768" s="44">
        <f t="shared" si="317"/>
        <v>1.0309278350515464E-3</v>
      </c>
      <c r="U768" s="5">
        <f t="shared" si="318"/>
        <v>0</v>
      </c>
      <c r="V768" s="5">
        <f t="shared" si="319"/>
        <v>2.2563548399644074E-2</v>
      </c>
      <c r="W768" s="5">
        <f t="shared" si="320"/>
        <v>0.61302558400955176</v>
      </c>
      <c r="X768" s="5">
        <f t="shared" si="321"/>
        <v>3.9004328816315773E-3</v>
      </c>
      <c r="Y768" s="5" t="str" cm="1">
        <f t="array" ref="Y768:AB768">SETMATRIX(GETMATRIX(Y767:AB767)-$O$9*DELTAWEIGHT(S767,$AH$4,AK767:AN767))</f>
        <v>0.5774,0.5774,0.5774</v>
      </c>
      <c r="Z768" s="5" t="str">
        <v>0.621928670720607,0.594954079270555,0.5774</v>
      </c>
      <c r="AA768" s="5" t="str">
        <v>0.693374577111929,0.674344132135622,0.5774</v>
      </c>
      <c r="AB768" s="5" t="str">
        <v>0.632321858429293,0.599460515839318,0.5774</v>
      </c>
      <c r="AC768" s="5" cm="1">
        <f t="array" ref="AC768">SIGMOID(SUM(GETVECTOR(Y768)*GETVECTOR(_xlfn.CONCAT($S768,",",$AH$4)))+U768)</f>
        <v>0.52824464136378757</v>
      </c>
      <c r="AD768" s="5" cm="1">
        <f t="array" ref="AD768">SIGMOID(SUM(GETVECTOR(Z768)*GETVECTOR(_xlfn.CONCAT($S768,",",$AH$4)))+V768)</f>
        <v>0.53589525479480449</v>
      </c>
      <c r="AE768" s="5" cm="1">
        <f t="array" ref="AE768">TANH(SUM(GETVECTOR(AA768)*GETVECTOR(_xlfn.CONCAT($S768,",",$AH$4)))+W768)</f>
        <v>0.63422264197326306</v>
      </c>
      <c r="AF768" s="5" cm="1">
        <f t="array" ref="AF768">SIGMOID(SUM(GETVECTOR(AB768)*GETVECTOR(_xlfn.CONCAT($S768,",",$AH$4)))+X768)</f>
        <v>0.53172724842958263</v>
      </c>
      <c r="AG768" s="5">
        <f t="shared" si="307"/>
        <v>0.33987690431689588</v>
      </c>
      <c r="AH768" s="40">
        <f t="shared" si="308"/>
        <v>0.17407021768982373</v>
      </c>
      <c r="AI768" s="3">
        <f t="shared" si="309"/>
        <v>0.17303928985477218</v>
      </c>
      <c r="AJ768" s="3">
        <f t="shared" si="310"/>
        <v>8.2149073431669689E-2</v>
      </c>
      <c r="AK768" s="3">
        <f t="shared" si="311"/>
        <v>0</v>
      </c>
      <c r="AL768" s="3">
        <f t="shared" si="312"/>
        <v>1.2958070311616183E-2</v>
      </c>
      <c r="AM768" s="3">
        <f t="shared" si="313"/>
        <v>2.6315439209935589E-2</v>
      </c>
      <c r="AN768" s="3">
        <f t="shared" si="314"/>
        <v>1.4104837394098069E-2</v>
      </c>
      <c r="AO768" s="3" t="str" cm="1">
        <f t="array" ref="AO768">GETVECTOR(Y768,2)</f>
        <v>0.5774</v>
      </c>
      <c r="AP768" s="3" t="str" cm="1">
        <f t="array" ref="AP768">GETVECTOR(Z768,2)</f>
        <v>0.5774</v>
      </c>
      <c r="AQ768" s="3" t="str" cm="1">
        <f t="array" ref="AQ768">GETVECTOR(AA768,2)</f>
        <v>0.5774</v>
      </c>
      <c r="AR768" s="3" t="str" cm="1">
        <f t="array" ref="AR768">GETVECTOR(AB768,2)</f>
        <v>0.5774</v>
      </c>
      <c r="AS768" s="3" cm="1">
        <f t="array" ref="AS768">SUM(AK768:AN768*AO768:AR768)</f>
        <v>3.0820657509096218E-2</v>
      </c>
      <c r="AT768" s="51">
        <f t="shared" si="315"/>
        <v>2.9942595833443861E-2</v>
      </c>
      <c r="AU768" s="48">
        <f t="shared" si="316"/>
        <v>0.17303928985477218</v>
      </c>
      <c r="AV768" s="56"/>
      <c r="AW768" s="56"/>
    </row>
    <row r="769" spans="1:49" ht="15" customHeight="1" x14ac:dyDescent="0.25">
      <c r="A769" s="11">
        <f t="shared" si="303"/>
        <v>766</v>
      </c>
      <c r="B769" s="29">
        <v>31813</v>
      </c>
      <c r="C769" s="25">
        <v>20</v>
      </c>
      <c r="D769" s="12">
        <v>31.9</v>
      </c>
      <c r="E769" s="25">
        <v>26.2</v>
      </c>
      <c r="F769" s="35">
        <v>76</v>
      </c>
      <c r="G769" s="25">
        <v>0</v>
      </c>
      <c r="H769" s="13">
        <v>0</v>
      </c>
      <c r="I769" s="25">
        <v>0</v>
      </c>
      <c r="J769" s="12">
        <v>0</v>
      </c>
      <c r="K769" s="12">
        <v>2</v>
      </c>
      <c r="L769" s="25" t="s">
        <v>11</v>
      </c>
      <c r="M769" s="10"/>
      <c r="N769" s="15"/>
      <c r="O769" s="15"/>
      <c r="P769" s="4"/>
      <c r="Q769" s="54"/>
      <c r="R769" s="42">
        <f t="shared" si="304"/>
        <v>2.0618556701030927E-2</v>
      </c>
      <c r="S769" s="44" t="str" cm="1">
        <f t="array" ref="S769">SETVECTOR(R769:R770)</f>
        <v>0.0206185567010309,0.00103092783505155</v>
      </c>
      <c r="T769" s="44">
        <f t="shared" si="317"/>
        <v>0.15463917525773196</v>
      </c>
      <c r="U769" s="5">
        <f t="shared" si="318"/>
        <v>0</v>
      </c>
      <c r="V769" s="5">
        <f t="shared" si="319"/>
        <v>2.1267741368482456E-2</v>
      </c>
      <c r="W769" s="5">
        <f t="shared" si="320"/>
        <v>0.61039404008855824</v>
      </c>
      <c r="X769" s="5">
        <f t="shared" si="321"/>
        <v>2.4899491422217704E-3</v>
      </c>
      <c r="Y769" s="5" t="str" cm="1">
        <f t="array" ref="Y769:AB769">SETMATRIX(GETMATRIX(Y768:AB768)-$O$9*DELTAWEIGHT(S768,$AH$4,AK768:AN768))</f>
        <v>0.5774,0.5774,0.5774</v>
      </c>
      <c r="Z769" s="5" t="str">
        <v>0.621875486005409,0.594947822245238,0.5774</v>
      </c>
      <c r="AA769" s="5" t="str">
        <v>0.693014604440966,0.674301782409626,0.5774</v>
      </c>
      <c r="AB769" s="5" t="str">
        <v>0.632267860333491,0.599454163122165,0.5774</v>
      </c>
      <c r="AC769" s="5" cm="1">
        <f t="array" ref="AC769">SIGMOID(SUM(GETVECTOR(Y769)*GETVECTOR(_xlfn.CONCAT($S769,",",$AH$4)))+U769)</f>
        <v>0.503125062399288</v>
      </c>
      <c r="AD769" s="5" cm="1">
        <f t="array" ref="AD769">SIGMOID(SUM(GETVECTOR(Z769)*GETVECTOR(_xlfn.CONCAT($S769,",",$AH$4)))+V769)</f>
        <v>0.5086749455544205</v>
      </c>
      <c r="AE769" s="5" cm="1">
        <f t="array" ref="AE769">TANH(SUM(GETVECTOR(AA769)*GETVECTOR(_xlfn.CONCAT($S769,",",$AH$4)))+W769)</f>
        <v>0.55486151091421831</v>
      </c>
      <c r="AF769" s="5" cm="1">
        <f t="array" ref="AF769">SIGMOID(SUM(GETVECTOR(AB769)*GETVECTOR(_xlfn.CONCAT($S769,",",$AH$4)))+X769)</f>
        <v>0.50403601080107441</v>
      </c>
      <c r="AG769" s="5">
        <f t="shared" si="307"/>
        <v>0.28224414885453347</v>
      </c>
      <c r="AH769" s="40">
        <f t="shared" si="308"/>
        <v>0.13860023393914955</v>
      </c>
      <c r="AI769" s="3">
        <f t="shared" si="309"/>
        <v>-1.6038941318582411E-2</v>
      </c>
      <c r="AJ769" s="3">
        <f t="shared" si="310"/>
        <v>-7.472921363801969E-3</v>
      </c>
      <c r="AK769" s="3">
        <f t="shared" si="311"/>
        <v>0</v>
      </c>
      <c r="AL769" s="3">
        <f t="shared" si="312"/>
        <v>-1.0362970709666853E-3</v>
      </c>
      <c r="AM769" s="3">
        <f t="shared" si="313"/>
        <v>-2.6309804443983191E-3</v>
      </c>
      <c r="AN769" s="3">
        <f t="shared" si="314"/>
        <v>-1.1025284533228601E-3</v>
      </c>
      <c r="AO769" s="3" t="str" cm="1">
        <f t="array" ref="AO769">GETVECTOR(Y769,2)</f>
        <v>0.5774</v>
      </c>
      <c r="AP769" s="3" t="str" cm="1">
        <f t="array" ref="AP769">GETVECTOR(Z769,2)</f>
        <v>0.5774</v>
      </c>
      <c r="AQ769" s="3" t="str" cm="1">
        <f t="array" ref="AQ769">GETVECTOR(AA769,2)</f>
        <v>0.5774</v>
      </c>
      <c r="AR769" s="3" t="str" cm="1">
        <f t="array" ref="AR769">GETVECTOR(AB769,2)</f>
        <v>0.5774</v>
      </c>
      <c r="AS769" s="3" cm="1">
        <f t="array" ref="AS769">SUM(AK769:AN769*AO769:AR769)</f>
        <v>-2.7540859663203734E-3</v>
      </c>
      <c r="AT769" s="51">
        <f t="shared" si="315"/>
        <v>2.5724763862093012E-4</v>
      </c>
      <c r="AU769" s="48">
        <f t="shared" si="316"/>
        <v>1.6038941318582411E-2</v>
      </c>
      <c r="AV769" s="56"/>
      <c r="AW769" s="56"/>
    </row>
    <row r="770" spans="1:49" ht="15" customHeight="1" x14ac:dyDescent="0.25">
      <c r="A770" s="11">
        <f t="shared" si="303"/>
        <v>767</v>
      </c>
      <c r="B770" s="29">
        <v>31814</v>
      </c>
      <c r="C770" s="25">
        <v>22</v>
      </c>
      <c r="D770" s="12">
        <v>33.4</v>
      </c>
      <c r="E770" s="25">
        <v>27.9</v>
      </c>
      <c r="F770" s="35">
        <v>72</v>
      </c>
      <c r="G770" s="25">
        <v>0</v>
      </c>
      <c r="H770" s="13">
        <v>0</v>
      </c>
      <c r="I770" s="25">
        <v>0</v>
      </c>
      <c r="J770" s="12">
        <v>0</v>
      </c>
      <c r="K770" s="12">
        <v>3</v>
      </c>
      <c r="L770" s="25" t="s">
        <v>11</v>
      </c>
      <c r="M770" s="10"/>
      <c r="N770" s="15"/>
      <c r="O770" s="15"/>
      <c r="P770" s="4"/>
      <c r="Q770" s="54"/>
      <c r="R770" s="42">
        <f t="shared" si="304"/>
        <v>1.0309278350515464E-3</v>
      </c>
      <c r="S770" s="44" t="str" cm="1">
        <f t="array" ref="S770">SETVECTOR(R770:R771)</f>
        <v>0.00103092783505155,0.154639175257732</v>
      </c>
      <c r="T770" s="44">
        <f t="shared" si="317"/>
        <v>8.9690721649484523E-2</v>
      </c>
      <c r="U770" s="5">
        <f t="shared" si="318"/>
        <v>0</v>
      </c>
      <c r="V770" s="5">
        <f t="shared" si="319"/>
        <v>2.1371371075579123E-2</v>
      </c>
      <c r="W770" s="5">
        <f t="shared" si="320"/>
        <v>0.61065713813299805</v>
      </c>
      <c r="X770" s="5">
        <f t="shared" si="321"/>
        <v>2.6002019875540562E-3</v>
      </c>
      <c r="Y770" s="5" t="str" cm="1">
        <f t="array" ref="Y770:AB770">SETMATRIX(GETMATRIX(Y769:AB769)-$O$9*DELTAWEIGHT(S769,$AH$4,AK769:AN769))</f>
        <v>0.5774,0.5774,0.5774</v>
      </c>
      <c r="Z770" s="5" t="str">
        <v>0.621880688089535,0.594948082349444,0.5774</v>
      </c>
      <c r="AA770" s="5" t="str">
        <v>0.693068426284729,0.674304473501814,0.5774</v>
      </c>
      <c r="AB770" s="5" t="str">
        <v>0.632273091802207,0.599454424695601,0.5774</v>
      </c>
      <c r="AC770" s="5" cm="1">
        <f t="array" ref="AC770">SIGMOID(SUM(GETVECTOR(Y770)*GETVECTOR(_xlfn.CONCAT($S770,",",$AH$4)))+U770)</f>
        <v>0.52245586278519074</v>
      </c>
      <c r="AD770" s="5" cm="1">
        <f t="array" ref="AD770">SIGMOID(SUM(GETVECTOR(Z770)*GETVECTOR(_xlfn.CONCAT($S770,",",$AH$4)))+V770)</f>
        <v>0.52847285408152711</v>
      </c>
      <c r="AE770" s="5" cm="1">
        <f t="array" ref="AE770">TANH(SUM(GETVECTOR(AA770)*GETVECTOR(_xlfn.CONCAT($S770,",",$AH$4)))+W770)</f>
        <v>0.61420479590847732</v>
      </c>
      <c r="AF770" s="5" cm="1">
        <f t="array" ref="AF770">SIGMOID(SUM(GETVECTOR(AB770)*GETVECTOR(_xlfn.CONCAT($S770,",",$AH$4)))+X770)</f>
        <v>0.52396940498026123</v>
      </c>
      <c r="AG770" s="5">
        <f t="shared" si="307"/>
        <v>0.32459056148431487</v>
      </c>
      <c r="AH770" s="40">
        <f t="shared" si="308"/>
        <v>0.1643439542346562</v>
      </c>
      <c r="AI770" s="3">
        <f t="shared" si="309"/>
        <v>7.4653232585171675E-2</v>
      </c>
      <c r="AJ770" s="3">
        <f t="shared" si="310"/>
        <v>3.5267876151267051E-2</v>
      </c>
      <c r="AK770" s="3">
        <f t="shared" si="311"/>
        <v>0</v>
      </c>
      <c r="AL770" s="3">
        <f t="shared" si="312"/>
        <v>5.3978634552156925E-3</v>
      </c>
      <c r="AM770" s="3">
        <f t="shared" si="313"/>
        <v>1.1606932231881374E-2</v>
      </c>
      <c r="AN770" s="3">
        <f t="shared" si="314"/>
        <v>5.840327705582361E-3</v>
      </c>
      <c r="AO770" s="3" t="str" cm="1">
        <f t="array" ref="AO770">GETVECTOR(Y770,2)</f>
        <v>0.5774</v>
      </c>
      <c r="AP770" s="3" t="str" cm="1">
        <f t="array" ref="AP770">GETVECTOR(Z770,2)</f>
        <v>0.5774</v>
      </c>
      <c r="AQ770" s="3" t="str" cm="1">
        <f t="array" ref="AQ770">GETVECTOR(AA770,2)</f>
        <v>0.5774</v>
      </c>
      <c r="AR770" s="3" t="str" cm="1">
        <f t="array" ref="AR770">GETVECTOR(AB770,2)</f>
        <v>0.5774</v>
      </c>
      <c r="AS770" s="3" cm="1">
        <f t="array" ref="AS770">SUM(AK770:AN770*AO770:AR770)</f>
        <v>1.3190774246933101E-2</v>
      </c>
      <c r="AT770" s="51">
        <f t="shared" si="315"/>
        <v>5.5731051354157377E-3</v>
      </c>
      <c r="AU770" s="48">
        <f t="shared" si="316"/>
        <v>7.4653232585171675E-2</v>
      </c>
      <c r="AV770" s="56"/>
      <c r="AW770" s="56"/>
    </row>
    <row r="771" spans="1:49" ht="15" customHeight="1" x14ac:dyDescent="0.25">
      <c r="A771" s="11">
        <f t="shared" si="303"/>
        <v>768</v>
      </c>
      <c r="B771" s="29">
        <v>31815</v>
      </c>
      <c r="C771" s="25">
        <v>22</v>
      </c>
      <c r="D771" s="12">
        <v>33</v>
      </c>
      <c r="E771" s="25">
        <v>26.4</v>
      </c>
      <c r="F771" s="35">
        <v>83</v>
      </c>
      <c r="G771" s="25">
        <v>0</v>
      </c>
      <c r="H771" s="13">
        <v>0</v>
      </c>
      <c r="I771" s="25">
        <v>0</v>
      </c>
      <c r="J771" s="12">
        <v>0</v>
      </c>
      <c r="K771" s="12">
        <v>2</v>
      </c>
      <c r="L771" s="25" t="s">
        <v>11</v>
      </c>
      <c r="M771" s="10"/>
      <c r="N771" s="15"/>
      <c r="O771" s="15"/>
      <c r="P771" s="4"/>
      <c r="Q771" s="54"/>
      <c r="R771" s="42">
        <f t="shared" si="304"/>
        <v>0.15463917525773196</v>
      </c>
      <c r="S771" s="44" t="str" cm="1">
        <f t="array" ref="S771">SETVECTOR(R771:R772)</f>
        <v>0.154639175257732,0.0896907216494845</v>
      </c>
      <c r="T771" s="44">
        <f t="shared" si="317"/>
        <v>0.27731958762886594</v>
      </c>
      <c r="U771" s="5">
        <f t="shared" si="318"/>
        <v>0</v>
      </c>
      <c r="V771" s="5">
        <f t="shared" si="319"/>
        <v>2.0831584730057553E-2</v>
      </c>
      <c r="W771" s="5">
        <f t="shared" si="320"/>
        <v>0.60949644490980992</v>
      </c>
      <c r="X771" s="5">
        <f t="shared" si="321"/>
        <v>2.0161692169958201E-3</v>
      </c>
      <c r="Y771" s="5" t="str" cm="1">
        <f t="array" ref="Y771:AB771">SETMATRIX(GETMATRIX(Y770:AB770)-$O$9*DELTAWEIGHT(S770,$AH$4,AK770:AN770))</f>
        <v>0.5774,0.5774,0.5774</v>
      </c>
      <c r="Z771" s="5" t="str">
        <v>0.621880743808988,0.594956440267446,0.5774</v>
      </c>
      <c r="AA771" s="5" t="str">
        <v>0.693068834226167,0.67436566471759,0.5774</v>
      </c>
      <c r="AB771" s="5" t="str">
        <v>0.632273148232452,0.599462889232371,0.5774</v>
      </c>
      <c r="AC771" s="5" cm="1">
        <f t="array" ref="AC771">SIGMOID(SUM(GETVECTOR(Y771)*GETVECTOR(_xlfn.CONCAT($S771,",",$AH$4)))+U771)</f>
        <v>0.53521064177831368</v>
      </c>
      <c r="AD771" s="5" cm="1">
        <f t="array" ref="AD771">SIGMOID(SUM(GETVECTOR(Z771)*GETVECTOR(_xlfn.CONCAT($S771,",",$AH$4)))+V771)</f>
        <v>0.54248748650096612</v>
      </c>
      <c r="AE771" s="5" cm="1">
        <f t="array" ref="AE771">TANH(SUM(GETVECTOR(AA771)*GETVECTOR(_xlfn.CONCAT($S771,",",$AH$4)))+W771)</f>
        <v>0.65107151209688985</v>
      </c>
      <c r="AF771" s="5" cm="1">
        <f t="array" ref="AF771">SIGMOID(SUM(GETVECTOR(AB771)*GETVECTOR(_xlfn.CONCAT($S771,",",$AH$4)))+X771)</f>
        <v>0.53831390054651673</v>
      </c>
      <c r="AG771" s="5">
        <f t="shared" si="307"/>
        <v>0.35319814812982514</v>
      </c>
      <c r="AH771" s="40">
        <f t="shared" si="308"/>
        <v>0.18260079564646003</v>
      </c>
      <c r="AI771" s="3">
        <f t="shared" si="309"/>
        <v>-9.4718791982405903E-2</v>
      </c>
      <c r="AJ771" s="3">
        <f t="shared" si="310"/>
        <v>-4.5121580174132467E-2</v>
      </c>
      <c r="AK771" s="3">
        <f t="shared" si="311"/>
        <v>0</v>
      </c>
      <c r="AL771" s="3">
        <f t="shared" si="312"/>
        <v>-7.291312216238393E-3</v>
      </c>
      <c r="AM771" s="3">
        <f t="shared" si="313"/>
        <v>-1.4101858016058656E-2</v>
      </c>
      <c r="AN771" s="3">
        <f t="shared" si="314"/>
        <v>-7.9851966336521689E-3</v>
      </c>
      <c r="AO771" s="3" t="str" cm="1">
        <f t="array" ref="AO771">GETVECTOR(Y771,2)</f>
        <v>0.5774</v>
      </c>
      <c r="AP771" s="3" t="str" cm="1">
        <f t="array" ref="AP771">GETVECTOR(Z771,2)</f>
        <v>0.5774</v>
      </c>
      <c r="AQ771" s="3" t="str" cm="1">
        <f t="array" ref="AQ771">GETVECTOR(AA771,2)</f>
        <v>0.5774</v>
      </c>
      <c r="AR771" s="3" t="str" cm="1">
        <f t="array" ref="AR771">GETVECTOR(AB771,2)</f>
        <v>0.5774</v>
      </c>
      <c r="AS771" s="3" cm="1">
        <f t="array" ref="AS771">SUM(AK771:AN771*AO771:AR771)</f>
        <v>-1.6963069028399079E-2</v>
      </c>
      <c r="AT771" s="51">
        <f t="shared" si="315"/>
        <v>8.971649554606281E-3</v>
      </c>
      <c r="AU771" s="48">
        <f t="shared" si="316"/>
        <v>9.4718791982405903E-2</v>
      </c>
      <c r="AV771" s="56"/>
      <c r="AW771" s="56"/>
    </row>
    <row r="772" spans="1:49" ht="15" customHeight="1" x14ac:dyDescent="0.25">
      <c r="A772" s="11">
        <f t="shared" si="303"/>
        <v>769</v>
      </c>
      <c r="B772" s="29">
        <v>31816</v>
      </c>
      <c r="C772" s="25">
        <v>22</v>
      </c>
      <c r="D772" s="12">
        <v>29</v>
      </c>
      <c r="E772" s="25">
        <v>24</v>
      </c>
      <c r="F772" s="35">
        <v>92</v>
      </c>
      <c r="G772" s="25">
        <v>3</v>
      </c>
      <c r="H772" s="13">
        <v>0</v>
      </c>
      <c r="I772" s="25">
        <v>0</v>
      </c>
      <c r="J772" s="12">
        <v>0</v>
      </c>
      <c r="K772" s="12">
        <v>2</v>
      </c>
      <c r="L772" s="25" t="s">
        <v>11</v>
      </c>
      <c r="M772" s="10"/>
      <c r="N772" s="15"/>
      <c r="O772" s="15"/>
      <c r="P772" s="4"/>
      <c r="Q772" s="54"/>
      <c r="R772" s="42">
        <f t="shared" si="304"/>
        <v>8.9690721649484523E-2</v>
      </c>
      <c r="S772" s="44" t="str" cm="1">
        <f t="array" ref="S772">SETVECTOR(R772:R773)</f>
        <v>0.0896907216494845,0.277319587628866</v>
      </c>
      <c r="T772" s="44">
        <f t="shared" si="317"/>
        <v>0.15257731958762888</v>
      </c>
      <c r="U772" s="5">
        <f t="shared" si="318"/>
        <v>0</v>
      </c>
      <c r="V772" s="5">
        <f t="shared" si="319"/>
        <v>2.1560715951681391E-2</v>
      </c>
      <c r="W772" s="5">
        <f t="shared" si="320"/>
        <v>0.61090663071141582</v>
      </c>
      <c r="X772" s="5">
        <f t="shared" si="321"/>
        <v>2.8146888803610372E-3</v>
      </c>
      <c r="Y772" s="5" t="str" cm="1">
        <f t="array" ref="Y772:AB772">SETMATRIX(GETMATRIX(Y771:AB771)-$O$9*DELTAWEIGHT(S771,$AH$4,AK771:AN771))</f>
        <v>0.5774,0.5774,0.5774</v>
      </c>
      <c r="Z772" s="5" t="str">
        <v>0.62199947656341,0.595025305265011,0.5774</v>
      </c>
      <c r="AA772" s="5" t="str">
        <v>0.693800547131545,0.674790058202709,0.5774</v>
      </c>
      <c r="AB772" s="5" t="str">
        <v>0.632394131665027,0.599533059623265,0.5774</v>
      </c>
      <c r="AC772" s="5" cm="1">
        <f t="array" ref="AC772">SIGMOID(SUM(GETVECTOR(Y772)*GETVECTOR(_xlfn.CONCAT($S772,",",$AH$4)))+U772)</f>
        <v>0.55278056952930776</v>
      </c>
      <c r="AD772" s="5" cm="1">
        <f t="array" ref="AD772">SIGMOID(SUM(GETVECTOR(Z772)*GETVECTOR(_xlfn.CONCAT($S772,",",$AH$4)))+V772)</f>
        <v>0.56029526778002325</v>
      </c>
      <c r="AE772" s="5" cm="1">
        <f t="array" ref="AE772">TANH(SUM(GETVECTOR(AA772)*GETVECTOR(_xlfn.CONCAT($S772,",",$AH$4)))+W772)</f>
        <v>0.696395007861636</v>
      </c>
      <c r="AF772" s="5" cm="1">
        <f t="array" ref="AF772">SIGMOID(SUM(GETVECTOR(AB772)*GETVECTOR(_xlfn.CONCAT($S772,",",$AH$4)))+X772)</f>
        <v>0.55621059058311817</v>
      </c>
      <c r="AG772" s="5">
        <f t="shared" si="307"/>
        <v>0.39018682741050675</v>
      </c>
      <c r="AH772" s="40">
        <f t="shared" si="308"/>
        <v>0.20664407002824792</v>
      </c>
      <c r="AI772" s="3">
        <f t="shared" si="309"/>
        <v>5.4066750440619038E-2</v>
      </c>
      <c r="AJ772" s="3">
        <f t="shared" si="310"/>
        <v>2.5921650447047768E-2</v>
      </c>
      <c r="AK772" s="3">
        <f t="shared" si="311"/>
        <v>0</v>
      </c>
      <c r="AL772" s="3">
        <f t="shared" si="312"/>
        <v>4.4472996587022985E-3</v>
      </c>
      <c r="AM772" s="3">
        <f t="shared" si="313"/>
        <v>7.4802394175993376E-3</v>
      </c>
      <c r="AN772" s="3">
        <f t="shared" si="314"/>
        <v>4.9582697349877733E-3</v>
      </c>
      <c r="AO772" s="3" t="str" cm="1">
        <f t="array" ref="AO772">GETVECTOR(Y772,2)</f>
        <v>0.5774</v>
      </c>
      <c r="AP772" s="3" t="str" cm="1">
        <f t="array" ref="AP772">GETVECTOR(Z772,2)</f>
        <v>0.5774</v>
      </c>
      <c r="AQ772" s="3" t="str" cm="1">
        <f t="array" ref="AQ772">GETVECTOR(AA772,2)</f>
        <v>0.5774</v>
      </c>
      <c r="AR772" s="3" t="str" cm="1">
        <f t="array" ref="AR772">GETVECTOR(AB772,2)</f>
        <v>0.5774</v>
      </c>
      <c r="AS772" s="3" cm="1">
        <f t="array" ref="AS772">SUM(AK772:AN772*AO772:AR772)</f>
        <v>9.7498660076385055E-3</v>
      </c>
      <c r="AT772" s="51">
        <f t="shared" si="315"/>
        <v>2.9232135032081791E-3</v>
      </c>
      <c r="AU772" s="48">
        <f t="shared" si="316"/>
        <v>5.4066750440619038E-2</v>
      </c>
      <c r="AV772" s="56"/>
      <c r="AW772" s="56"/>
    </row>
    <row r="773" spans="1:49" ht="15" customHeight="1" x14ac:dyDescent="0.25">
      <c r="A773" s="11">
        <f t="shared" si="303"/>
        <v>770</v>
      </c>
      <c r="B773" s="29">
        <v>31817</v>
      </c>
      <c r="C773" s="25">
        <v>21</v>
      </c>
      <c r="D773" s="12">
        <v>32.700000000000003</v>
      </c>
      <c r="E773" s="25">
        <v>24.7</v>
      </c>
      <c r="F773" s="35">
        <v>94</v>
      </c>
      <c r="G773" s="25">
        <v>13</v>
      </c>
      <c r="H773" s="13">
        <v>0</v>
      </c>
      <c r="I773" s="25">
        <v>0</v>
      </c>
      <c r="J773" s="12">
        <v>0</v>
      </c>
      <c r="K773" s="12">
        <v>1</v>
      </c>
      <c r="L773" s="25" t="s">
        <v>11</v>
      </c>
      <c r="M773" s="10"/>
      <c r="N773" s="15"/>
      <c r="O773" s="15"/>
      <c r="P773" s="4"/>
      <c r="Q773" s="54"/>
      <c r="R773" s="42">
        <f t="shared" si="304"/>
        <v>0.27731958762886594</v>
      </c>
      <c r="S773" s="44" t="str" cm="1">
        <f t="array" ref="S773">SETVECTOR(R773:R774)</f>
        <v>0.277319587628866,0.152577319587629</v>
      </c>
      <c r="T773" s="44">
        <f t="shared" si="317"/>
        <v>0.44020618556701036</v>
      </c>
      <c r="U773" s="5">
        <f t="shared" si="318"/>
        <v>0</v>
      </c>
      <c r="V773" s="5">
        <f t="shared" si="319"/>
        <v>2.1115985985811162E-2</v>
      </c>
      <c r="W773" s="5">
        <f t="shared" si="320"/>
        <v>0.61015860676965594</v>
      </c>
      <c r="X773" s="5">
        <f t="shared" si="321"/>
        <v>2.31886190686226E-3</v>
      </c>
      <c r="Y773" s="5" t="str" cm="1">
        <f t="array" ref="Y773:AB773">SETMATRIX(GETMATRIX(Y772:AB772)-$O$9*DELTAWEIGHT(S772,$AH$4,AK772:AN772))</f>
        <v>0.5774,0.5774,0.5774</v>
      </c>
      <c r="Z773" s="5" t="str">
        <v>0.622014974701019,0.59507322479394,0.5774</v>
      </c>
      <c r="AA773" s="5" t="str">
        <v>0.693877781716496,0.675028863988362,0.5774</v>
      </c>
      <c r="AB773" s="5" t="str">
        <v>0.632410101129367,0.599582436472775,0.5774</v>
      </c>
      <c r="AC773" s="5" cm="1">
        <f t="array" ref="AC773">SIGMOID(SUM(GETVECTOR(Y773)*GETVECTOR(_xlfn.CONCAT($S773,",",$AH$4)))+U773)</f>
        <v>0.56173894296623217</v>
      </c>
      <c r="AD773" s="5" cm="1">
        <f t="array" ref="AD773">SIGMOID(SUM(GETVECTOR(Z773)*GETVECTOR(_xlfn.CONCAT($S773,",",$AH$4)))+V773)</f>
        <v>0.57062647288812274</v>
      </c>
      <c r="AE773" s="5" cm="1">
        <f t="array" ref="AE773">TANH(SUM(GETVECTOR(AA773)*GETVECTOR(_xlfn.CONCAT($S773,",",$AH$4)))+W773)</f>
        <v>0.71900334925360754</v>
      </c>
      <c r="AF773" s="5" cm="1">
        <f t="array" ref="AF773">SIGMOID(SUM(GETVECTOR(AB773)*GETVECTOR(_xlfn.CONCAT($S773,",",$AH$4)))+X773)</f>
        <v>0.56689189234530069</v>
      </c>
      <c r="AG773" s="5">
        <f t="shared" si="307"/>
        <v>0.41028234517933315</v>
      </c>
      <c r="AH773" s="40">
        <f t="shared" si="308"/>
        <v>0.22035790240009784</v>
      </c>
      <c r="AI773" s="3">
        <f t="shared" si="309"/>
        <v>-0.21984828316691252</v>
      </c>
      <c r="AJ773" s="3">
        <f t="shared" si="310"/>
        <v>-0.10579891838507643</v>
      </c>
      <c r="AK773" s="3">
        <f t="shared" si="311"/>
        <v>0</v>
      </c>
      <c r="AL773" s="3">
        <f t="shared" si="312"/>
        <v>-1.863800061455444E-2</v>
      </c>
      <c r="AM773" s="3">
        <f t="shared" si="313"/>
        <v>-2.9161577265545455E-2</v>
      </c>
      <c r="AN773" s="3">
        <f t="shared" si="314"/>
        <v>-2.098205503376151E-2</v>
      </c>
      <c r="AO773" s="3" t="str" cm="1">
        <f t="array" ref="AO773">GETVECTOR(Y773,2)</f>
        <v>0.5774</v>
      </c>
      <c r="AP773" s="3" t="str" cm="1">
        <f t="array" ref="AP773">GETVECTOR(Z773,2)</f>
        <v>0.5774</v>
      </c>
      <c r="AQ773" s="3" t="str" cm="1">
        <f t="array" ref="AQ773">GETVECTOR(AA773,2)</f>
        <v>0.5774</v>
      </c>
      <c r="AR773" s="3" t="str" cm="1">
        <f t="array" ref="AR773">GETVECTOR(AB773,2)</f>
        <v>0.5774</v>
      </c>
      <c r="AS773" s="3" cm="1">
        <f t="array" ref="AS773">SUM(AK773:AN773*AO773:AR773)</f>
        <v>-3.9714514844463575E-2</v>
      </c>
      <c r="AT773" s="51">
        <f t="shared" si="315"/>
        <v>4.8333267611438947E-2</v>
      </c>
      <c r="AU773" s="48">
        <f t="shared" si="316"/>
        <v>0.21984828316691252</v>
      </c>
      <c r="AV773" s="56"/>
      <c r="AW773" s="56"/>
    </row>
    <row r="774" spans="1:49" ht="15" customHeight="1" x14ac:dyDescent="0.25">
      <c r="A774" s="11">
        <f t="shared" ref="A774:A837" si="322">A773+1</f>
        <v>771</v>
      </c>
      <c r="B774" s="29">
        <v>31818</v>
      </c>
      <c r="C774" s="25">
        <v>21</v>
      </c>
      <c r="D774" s="12">
        <v>32.1</v>
      </c>
      <c r="E774" s="25">
        <v>23.4</v>
      </c>
      <c r="F774" s="35">
        <v>95</v>
      </c>
      <c r="G774" s="25">
        <v>16</v>
      </c>
      <c r="H774" s="13">
        <v>0</v>
      </c>
      <c r="I774" s="25">
        <v>0</v>
      </c>
      <c r="J774" s="12">
        <v>0</v>
      </c>
      <c r="K774" s="12">
        <v>1</v>
      </c>
      <c r="L774" s="25" t="s">
        <v>11</v>
      </c>
      <c r="M774" s="10"/>
      <c r="N774" s="15"/>
      <c r="O774" s="15"/>
      <c r="P774" s="4"/>
      <c r="Q774" s="54"/>
      <c r="R774" s="42">
        <f t="shared" si="304"/>
        <v>0.15257731958762888</v>
      </c>
      <c r="S774" s="44" t="str" cm="1">
        <f t="array" ref="S774">SETVECTOR(R774:R775)</f>
        <v>0.152577319587629,0.44020618556701</v>
      </c>
      <c r="T774" s="44">
        <f t="shared" si="317"/>
        <v>0.13917525773195877</v>
      </c>
      <c r="U774" s="5">
        <f t="shared" si="318"/>
        <v>0</v>
      </c>
      <c r="V774" s="5">
        <f t="shared" si="319"/>
        <v>2.2979786047266606E-2</v>
      </c>
      <c r="W774" s="5">
        <f t="shared" si="320"/>
        <v>0.61307476449621046</v>
      </c>
      <c r="X774" s="5">
        <f t="shared" si="321"/>
        <v>4.4170674102384112E-3</v>
      </c>
      <c r="Y774" s="5" t="str" cm="1">
        <f t="array" ref="Y774:AB774">SETMATRIX(GETMATRIX(Y773:AB773)-$O$9*DELTAWEIGHT(S773,$AH$4,AK773:AN773))</f>
        <v>0.5774,0.5774,0.5774</v>
      </c>
      <c r="Z774" s="5" t="str">
        <v>0.622486179661415,0.595332475106723,0.5774</v>
      </c>
      <c r="AA774" s="5" t="str">
        <v>0.696020600022522,0.676207812350042,0.5774</v>
      </c>
      <c r="AB774" s="5" t="str">
        <v>0.632898776116835,0.599851298547664,0.5774</v>
      </c>
      <c r="AC774" s="5" cm="1">
        <f t="array" ref="AC774">SIGMOID(SUM(GETVECTOR(Y774)*GETVECTOR(_xlfn.CONCAT($S774,",",$AH$4)))+U774)</f>
        <v>0.58474260349597273</v>
      </c>
      <c r="AD774" s="5" cm="1">
        <f t="array" ref="AD774">SIGMOID(SUM(GETVECTOR(Z774)*GETVECTOR(_xlfn.CONCAT($S774,",",$AH$4)))+V774)</f>
        <v>0.59387939715709614</v>
      </c>
      <c r="AE774" s="5" cm="1">
        <f t="array" ref="AE774">TANH(SUM(GETVECTOR(AA774)*GETVECTOR(_xlfn.CONCAT($S774,",",$AH$4)))+W774)</f>
        <v>0.76861829918987767</v>
      </c>
      <c r="AF774" s="5" cm="1">
        <f t="array" ref="AF774">SIGMOID(SUM(GETVECTOR(AB774)*GETVECTOR(_xlfn.CONCAT($S774,",",$AH$4)))+X774)</f>
        <v>0.59026024492143425</v>
      </c>
      <c r="AG774" s="5">
        <f t="shared" si="307"/>
        <v>0.45646657216679709</v>
      </c>
      <c r="AH774" s="40">
        <f t="shared" si="308"/>
        <v>0.25215917618512307</v>
      </c>
      <c r="AI774" s="3">
        <f t="shared" si="309"/>
        <v>0.1129839184531643</v>
      </c>
      <c r="AJ774" s="3">
        <f t="shared" si="310"/>
        <v>5.4519016535173714E-2</v>
      </c>
      <c r="AK774" s="3">
        <f t="shared" si="311"/>
        <v>0</v>
      </c>
      <c r="AL774" s="3">
        <f t="shared" si="312"/>
        <v>1.0106761425306024E-2</v>
      </c>
      <c r="AM774" s="3">
        <f t="shared" si="313"/>
        <v>1.3249802211213144E-2</v>
      </c>
      <c r="AN774" s="3">
        <f t="shared" si="314"/>
        <v>1.1673457677657205E-2</v>
      </c>
      <c r="AO774" s="3" t="str" cm="1">
        <f t="array" ref="AO774">GETVECTOR(Y774,2)</f>
        <v>0.5774</v>
      </c>
      <c r="AP774" s="3" t="str" cm="1">
        <f t="array" ref="AP774">GETVECTOR(Z774,2)</f>
        <v>0.5774</v>
      </c>
      <c r="AQ774" s="3" t="str" cm="1">
        <f t="array" ref="AQ774">GETVECTOR(AA774,2)</f>
        <v>0.5774</v>
      </c>
      <c r="AR774" s="3" t="str" cm="1">
        <f t="array" ref="AR774">GETVECTOR(AB774,2)</f>
        <v>0.5774</v>
      </c>
      <c r="AS774" s="3" cm="1">
        <f t="array" ref="AS774">SUM(AK774:AN774*AO774:AR774)</f>
        <v>2.0226334306805437E-2</v>
      </c>
      <c r="AT774" s="51">
        <f t="shared" si="315"/>
        <v>1.276536582903128E-2</v>
      </c>
      <c r="AU774" s="48">
        <f t="shared" si="316"/>
        <v>0.1129839184531643</v>
      </c>
      <c r="AV774" s="56"/>
      <c r="AW774" s="56"/>
    </row>
    <row r="775" spans="1:49" ht="15" customHeight="1" x14ac:dyDescent="0.25">
      <c r="A775" s="11">
        <f t="shared" si="322"/>
        <v>772</v>
      </c>
      <c r="B775" s="29">
        <v>31819</v>
      </c>
      <c r="C775" s="25">
        <v>21</v>
      </c>
      <c r="D775" s="12">
        <v>32.4</v>
      </c>
      <c r="E775" s="25">
        <v>26.6</v>
      </c>
      <c r="F775" s="35">
        <v>88</v>
      </c>
      <c r="G775" s="25">
        <v>17</v>
      </c>
      <c r="H775" s="13">
        <v>0</v>
      </c>
      <c r="I775" s="25">
        <v>0</v>
      </c>
      <c r="J775" s="12">
        <v>0</v>
      </c>
      <c r="K775" s="12">
        <v>1</v>
      </c>
      <c r="L775" s="25" t="s">
        <v>11</v>
      </c>
      <c r="M775" s="10"/>
      <c r="N775" s="15"/>
      <c r="O775" s="15"/>
      <c r="P775" s="4"/>
      <c r="Q775" s="54"/>
      <c r="R775" s="42">
        <f t="shared" si="304"/>
        <v>0.44020618556701036</v>
      </c>
      <c r="S775" s="44" t="str" cm="1">
        <f t="array" ref="S775">SETVECTOR(R775:R776)</f>
        <v>0.44020618556701,0.139175257731959</v>
      </c>
      <c r="T775" s="44">
        <f t="shared" si="317"/>
        <v>6.7010309278350513E-2</v>
      </c>
      <c r="U775" s="5">
        <f t="shared" si="318"/>
        <v>0</v>
      </c>
      <c r="V775" s="5">
        <f t="shared" si="319"/>
        <v>2.1969109904736002E-2</v>
      </c>
      <c r="W775" s="5">
        <f t="shared" si="320"/>
        <v>0.61174978427508919</v>
      </c>
      <c r="X775" s="5">
        <f t="shared" si="321"/>
        <v>3.2497216424726906E-3</v>
      </c>
      <c r="Y775" s="5" t="str" cm="1">
        <f t="array" ref="Y775:AB775">SETMATRIX(GETMATRIX(Y774:AB774)-$O$9*DELTAWEIGHT(S774,$AH$4,AK774:AN774))</f>
        <v>0.5774,0.5774,0.5774</v>
      </c>
      <c r="Z775" s="5" t="str">
        <v>0.622454456924424,0.595240950723647,0.5774</v>
      </c>
      <c r="AA775" s="5" t="str">
        <v>0.695905329848775,0.675875242321732,0.5774</v>
      </c>
      <c r="AB775" s="5" t="str">
        <v>0.632865193365011,0.599754407770442,0.5774</v>
      </c>
      <c r="AC775" s="5" cm="1">
        <f t="array" ref="AC775">SIGMOID(SUM(GETVECTOR(Y775)*GETVECTOR(_xlfn.CONCAT($S775,",",$AH$4)))+U775)</f>
        <v>0.58286236373382716</v>
      </c>
      <c r="AD775" s="5" cm="1">
        <f t="array" ref="AD775">SIGMOID(SUM(GETVECTOR(Z775)*GETVECTOR(_xlfn.CONCAT($S775,",",$AH$4)))+V775)</f>
        <v>0.59358852401895401</v>
      </c>
      <c r="AE775" s="5" cm="1">
        <f t="array" ref="AE775">TANH(SUM(GETVECTOR(AA775)*GETVECTOR(_xlfn.CONCAT($S775,",",$AH$4)))+W775)</f>
        <v>0.76665258636975897</v>
      </c>
      <c r="AF775" s="5" cm="1">
        <f t="array" ref="AF775">SIGMOID(SUM(GETVECTOR(AB775)*GETVECTOR(_xlfn.CONCAT($S775,",",$AH$4)))+X775)</f>
        <v>0.59032567676994929</v>
      </c>
      <c r="AG775" s="5">
        <f t="shared" si="307"/>
        <v>0.45507617717853888</v>
      </c>
      <c r="AH775" s="40">
        <f t="shared" si="308"/>
        <v>0.25151573773842334</v>
      </c>
      <c r="AI775" s="3">
        <f t="shared" si="309"/>
        <v>0.18450542846007284</v>
      </c>
      <c r="AJ775" s="3">
        <f t="shared" si="310"/>
        <v>8.9146419290242015E-2</v>
      </c>
      <c r="AK775" s="3">
        <f t="shared" si="311"/>
        <v>0</v>
      </c>
      <c r="AL775" s="3">
        <f t="shared" si="312"/>
        <v>1.6487468077105584E-2</v>
      </c>
      <c r="AM775" s="3">
        <f t="shared" si="313"/>
        <v>2.1814413693536532E-2</v>
      </c>
      <c r="AN775" s="3">
        <f t="shared" si="314"/>
        <v>1.9011354409550676E-2</v>
      </c>
      <c r="AO775" s="3" t="str" cm="1">
        <f t="array" ref="AO775">GETVECTOR(Y775,2)</f>
        <v>0.5774</v>
      </c>
      <c r="AP775" s="3" t="str" cm="1">
        <f t="array" ref="AP775">GETVECTOR(Z775,2)</f>
        <v>0.5774</v>
      </c>
      <c r="AQ775" s="3" t="str" cm="1">
        <f t="array" ref="AQ775">GETVECTOR(AA775,2)</f>
        <v>0.5774</v>
      </c>
      <c r="AR775" s="3" t="str" cm="1">
        <f t="array" ref="AR775">GETVECTOR(AB775,2)</f>
        <v>0.5774</v>
      </c>
      <c r="AS775" s="3" cm="1">
        <f t="array" ref="AS775">SUM(AK775:AN775*AO775:AR775)</f>
        <v>3.3092662570443319E-2</v>
      </c>
      <c r="AT775" s="51">
        <f t="shared" si="315"/>
        <v>3.4042253131235059E-2</v>
      </c>
      <c r="AU775" s="48">
        <f t="shared" si="316"/>
        <v>0.18450542846007284</v>
      </c>
      <c r="AV775" s="56"/>
      <c r="AW775" s="56"/>
    </row>
    <row r="776" spans="1:49" ht="15" customHeight="1" x14ac:dyDescent="0.25">
      <c r="A776" s="11">
        <f t="shared" si="322"/>
        <v>773</v>
      </c>
      <c r="B776" s="29">
        <v>31820</v>
      </c>
      <c r="C776" s="25">
        <v>23</v>
      </c>
      <c r="D776" s="12">
        <v>32.799999999999997</v>
      </c>
      <c r="E776" s="25">
        <v>25.2</v>
      </c>
      <c r="F776" s="35">
        <v>94</v>
      </c>
      <c r="G776" s="25">
        <v>19</v>
      </c>
      <c r="H776" s="13">
        <v>0</v>
      </c>
      <c r="I776" s="25">
        <v>0</v>
      </c>
      <c r="J776" s="12">
        <v>0</v>
      </c>
      <c r="K776" s="12">
        <v>1</v>
      </c>
      <c r="L776" s="25" t="s">
        <v>11</v>
      </c>
      <c r="M776" s="10"/>
      <c r="N776" s="15"/>
      <c r="O776" s="15"/>
      <c r="P776" s="4"/>
      <c r="Q776" s="54"/>
      <c r="R776" s="42">
        <f t="shared" si="304"/>
        <v>0.13917525773195877</v>
      </c>
      <c r="S776" s="44" t="str" cm="1">
        <f t="array" ref="S776">SETVECTOR(R776:R777)</f>
        <v>0.139175257731959,0.0670103092783505</v>
      </c>
      <c r="T776" s="44">
        <f t="shared" si="317"/>
        <v>0.17525773195876287</v>
      </c>
      <c r="U776" s="5">
        <f t="shared" si="318"/>
        <v>0</v>
      </c>
      <c r="V776" s="5">
        <f t="shared" si="319"/>
        <v>2.0320363097025444E-2</v>
      </c>
      <c r="W776" s="5">
        <f t="shared" si="320"/>
        <v>0.60956834290573558</v>
      </c>
      <c r="X776" s="5">
        <f t="shared" si="321"/>
        <v>1.348586201517623E-3</v>
      </c>
      <c r="Y776" s="5" t="str" cm="1">
        <f t="array" ref="Y776:AB776">SETMATRIX(GETMATRIX(Y775:AB775)-$O$9*DELTAWEIGHT(S775,$AH$4,AK775:AN775))</f>
        <v>0.5774,0.5774,0.5774</v>
      </c>
      <c r="Z776" s="5" t="str">
        <v>0.622165570590392,0.595149616636775,0.5774</v>
      </c>
      <c r="AA776" s="5" t="str">
        <v>0.694837750366559,0.675537717192694,0.5774</v>
      </c>
      <c r="AB776" s="5" t="str">
        <v>0.632559942804825,0.599657899982093,0.5774</v>
      </c>
      <c r="AC776" s="5" cm="1">
        <f t="array" ref="AC776">SIGMOID(SUM(GETVECTOR(Y776)*GETVECTOR(_xlfn.CONCAT($S776,",",$AH$4)))+U776)</f>
        <v>0.52972778322934388</v>
      </c>
      <c r="AD776" s="5" cm="1">
        <f t="array" ref="AD776">SIGMOID(SUM(GETVECTOR(Z776)*GETVECTOR(_xlfn.CONCAT($S776,",",$AH$4)))+V776)</f>
        <v>0.53663213936404885</v>
      </c>
      <c r="AE776" s="5" cm="1">
        <f t="array" ref="AE776">TANH(SUM(GETVECTOR(AA776)*GETVECTOR(_xlfn.CONCAT($S776,",",$AH$4)))+W776)</f>
        <v>0.63606712783563324</v>
      </c>
      <c r="AF776" s="5" cm="1">
        <f t="array" ref="AF776">SIGMOID(SUM(GETVECTOR(AB776)*GETVECTOR(_xlfn.CONCAT($S776,",",$AH$4)))+X776)</f>
        <v>0.53234689448616057</v>
      </c>
      <c r="AG776" s="5">
        <f t="shared" si="307"/>
        <v>0.34133406358958179</v>
      </c>
      <c r="AH776" s="40">
        <f t="shared" si="308"/>
        <v>0.17496532028250916</v>
      </c>
      <c r="AI776" s="3">
        <f t="shared" si="309"/>
        <v>-2.9241167625371212E-4</v>
      </c>
      <c r="AJ776" s="3">
        <f t="shared" si="310"/>
        <v>-1.3884917418010873E-4</v>
      </c>
      <c r="AK776" s="3">
        <f t="shared" si="311"/>
        <v>0</v>
      </c>
      <c r="AL776" s="3">
        <f t="shared" si="312"/>
        <v>-2.1960834538701029E-5</v>
      </c>
      <c r="AM776" s="3">
        <f t="shared" si="313"/>
        <v>-4.4365193923791508E-5</v>
      </c>
      <c r="AN776" s="3">
        <f t="shared" si="314"/>
        <v>-2.392602263024564E-5</v>
      </c>
      <c r="AO776" s="3" t="str" cm="1">
        <f t="array" ref="AO776">GETVECTOR(Y776,2)</f>
        <v>0.5774</v>
      </c>
      <c r="AP776" s="3" t="str" cm="1">
        <f t="array" ref="AP776">GETVECTOR(Z776,2)</f>
        <v>0.5774</v>
      </c>
      <c r="AQ776" s="3" t="str" cm="1">
        <f t="array" ref="AQ776">GETVECTOR(AA776,2)</f>
        <v>0.5774</v>
      </c>
      <c r="AR776" s="3" t="str" cm="1">
        <f t="array" ref="AR776">GETVECTOR(AB776,2)</f>
        <v>0.5774</v>
      </c>
      <c r="AS776" s="3" cm="1">
        <f t="array" ref="AS776">SUM(AK776:AN776*AO776:AR776)</f>
        <v>-5.2111534300947022E-5</v>
      </c>
      <c r="AT776" s="51">
        <f t="shared" si="315"/>
        <v>8.5504588409505753E-8</v>
      </c>
      <c r="AU776" s="48">
        <f t="shared" si="316"/>
        <v>2.9241167625371212E-4</v>
      </c>
      <c r="AV776" s="56"/>
      <c r="AW776" s="56"/>
    </row>
    <row r="777" spans="1:49" ht="15" customHeight="1" x14ac:dyDescent="0.25">
      <c r="A777" s="11">
        <f t="shared" si="322"/>
        <v>774</v>
      </c>
      <c r="B777" s="29">
        <v>31821</v>
      </c>
      <c r="C777" s="25">
        <v>22</v>
      </c>
      <c r="D777" s="12">
        <v>33</v>
      </c>
      <c r="E777" s="25">
        <v>25.2</v>
      </c>
      <c r="F777" s="35">
        <v>84</v>
      </c>
      <c r="G777" s="25">
        <v>21</v>
      </c>
      <c r="H777" s="13">
        <v>0</v>
      </c>
      <c r="I777" s="25">
        <v>0</v>
      </c>
      <c r="J777" s="12">
        <v>0</v>
      </c>
      <c r="K777" s="12">
        <v>1</v>
      </c>
      <c r="L777" s="25" t="s">
        <v>11</v>
      </c>
      <c r="M777" s="10"/>
      <c r="N777" s="15"/>
      <c r="O777" s="15"/>
      <c r="P777" s="4"/>
      <c r="Q777" s="54"/>
      <c r="R777" s="42">
        <f t="shared" si="304"/>
        <v>6.7010309278350513E-2</v>
      </c>
      <c r="S777" s="44" t="str" cm="1">
        <f t="array" ref="S777">SETVECTOR(R777:R778)</f>
        <v>0.0670103092783505,0.175257731958763</v>
      </c>
      <c r="T777" s="44">
        <f t="shared" si="317"/>
        <v>0.18969072164948453</v>
      </c>
      <c r="U777" s="5">
        <f t="shared" si="318"/>
        <v>0</v>
      </c>
      <c r="V777" s="5">
        <f t="shared" si="319"/>
        <v>2.0322559180479316E-2</v>
      </c>
      <c r="W777" s="5">
        <f t="shared" si="320"/>
        <v>0.609572779425128</v>
      </c>
      <c r="X777" s="5">
        <f t="shared" si="321"/>
        <v>1.3509788037806476E-3</v>
      </c>
      <c r="Y777" s="5" t="str" cm="1">
        <f t="array" ref="Y777:AB777">SETMATRIX(GETMATRIX(Y776:AB776)-$O$9*DELTAWEIGHT(S776,$AH$4,AK776:AN776))</f>
        <v>0.5774,0.5774,0.5774</v>
      </c>
      <c r="Z777" s="5" t="str">
        <v>0.622214364454796,0.595173109978895,0.5774</v>
      </c>
      <c r="AA777" s="5" t="str">
        <v>0.695148094585133,0.675687142186822,0.5774</v>
      </c>
      <c r="AB777" s="5" t="str">
        <v>0.632609577940834,0.599681798380912,0.5774</v>
      </c>
      <c r="AC777" s="5" cm="1">
        <f t="array" ref="AC777">SIGMOID(SUM(GETVECTOR(Y777)*GETVECTOR(_xlfn.CONCAT($S777,",",$AH$4)))+U777)</f>
        <v>0.53491447652074542</v>
      </c>
      <c r="AD777" s="5" cm="1">
        <f t="array" ref="AD777">SIGMOID(SUM(GETVECTOR(Z777)*GETVECTOR(_xlfn.CONCAT($S777,",",$AH$4)))+V777)</f>
        <v>0.54148591040641991</v>
      </c>
      <c r="AE777" s="5" cm="1">
        <f t="array" ref="AE777">TANH(SUM(GETVECTOR(AA777)*GETVECTOR(_xlfn.CONCAT($S777,",",$AH$4)))+W777)</f>
        <v>0.64958143777187549</v>
      </c>
      <c r="AF777" s="5" cm="1">
        <f t="array" ref="AF777">SIGMOID(SUM(GETVECTOR(AB777)*GETVECTOR(_xlfn.CONCAT($S777,",",$AH$4)))+X777)</f>
        <v>0.53714175987084345</v>
      </c>
      <c r="AG777" s="5">
        <f t="shared" si="307"/>
        <v>0.3517391962150152</v>
      </c>
      <c r="AH777" s="40">
        <f t="shared" si="308"/>
        <v>0.18150935878022315</v>
      </c>
      <c r="AI777" s="3">
        <f t="shared" si="309"/>
        <v>-8.1813628692613827E-3</v>
      </c>
      <c r="AJ777" s="3">
        <f t="shared" si="310"/>
        <v>-3.8927468826085668E-3</v>
      </c>
      <c r="AK777" s="3">
        <f t="shared" si="311"/>
        <v>0</v>
      </c>
      <c r="AL777" s="3">
        <f t="shared" si="312"/>
        <v>-6.2781200782459617E-4</v>
      </c>
      <c r="AM777" s="3">
        <f t="shared" si="313"/>
        <v>-1.2184401196530875E-3</v>
      </c>
      <c r="AN777" s="3">
        <f t="shared" si="314"/>
        <v>-6.8734167627761968E-4</v>
      </c>
      <c r="AO777" s="3" t="str" cm="1">
        <f t="array" ref="AO777">GETVECTOR(Y777,2)</f>
        <v>0.5774</v>
      </c>
      <c r="AP777" s="3" t="str" cm="1">
        <f t="array" ref="AP777">GETVECTOR(Z777,2)</f>
        <v>0.5774</v>
      </c>
      <c r="AQ777" s="3" t="str" cm="1">
        <f t="array" ref="AQ777">GETVECTOR(AA777,2)</f>
        <v>0.5774</v>
      </c>
      <c r="AR777" s="3" t="str" cm="1">
        <f t="array" ref="AR777">GETVECTOR(AB777,2)</f>
        <v>0.5774</v>
      </c>
      <c r="AS777" s="3" cm="1">
        <f t="array" ref="AS777">SUM(AK777:AN777*AO777:AR777)</f>
        <v>-1.4628970622883122E-3</v>
      </c>
      <c r="AT777" s="51">
        <f t="shared" si="315"/>
        <v>6.6934698398528848E-5</v>
      </c>
      <c r="AU777" s="48">
        <f t="shared" si="316"/>
        <v>8.1813628692613827E-3</v>
      </c>
      <c r="AV777" s="56"/>
      <c r="AW777" s="56"/>
    </row>
    <row r="778" spans="1:49" ht="15" customHeight="1" x14ac:dyDescent="0.25">
      <c r="A778" s="11">
        <f t="shared" si="322"/>
        <v>775</v>
      </c>
      <c r="B778" s="29">
        <v>31822</v>
      </c>
      <c r="C778" s="25">
        <v>22</v>
      </c>
      <c r="D778" s="12">
        <v>30.7</v>
      </c>
      <c r="E778" s="25">
        <v>25.6</v>
      </c>
      <c r="F778" s="35">
        <v>92</v>
      </c>
      <c r="G778" s="25">
        <v>4</v>
      </c>
      <c r="H778" s="13">
        <v>0</v>
      </c>
      <c r="I778" s="25">
        <v>0</v>
      </c>
      <c r="J778" s="12">
        <v>0</v>
      </c>
      <c r="K778" s="12">
        <v>1</v>
      </c>
      <c r="L778" s="25" t="s">
        <v>11</v>
      </c>
      <c r="M778" s="10"/>
      <c r="N778" s="15"/>
      <c r="O778" s="15"/>
      <c r="P778" s="4"/>
      <c r="Q778" s="54"/>
      <c r="R778" s="42">
        <f t="shared" si="304"/>
        <v>0.17525773195876287</v>
      </c>
      <c r="S778" s="44" t="str" cm="1">
        <f t="array" ref="S778">SETVECTOR(R778:R779)</f>
        <v>0.175257731958763,0.189690721649485</v>
      </c>
      <c r="T778" s="44">
        <f t="shared" si="317"/>
        <v>0.25979381443298966</v>
      </c>
      <c r="U778" s="5">
        <f t="shared" si="318"/>
        <v>0</v>
      </c>
      <c r="V778" s="5">
        <f t="shared" si="319"/>
        <v>2.0385340381261774E-2</v>
      </c>
      <c r="W778" s="5">
        <f t="shared" si="320"/>
        <v>0.60969462343709335</v>
      </c>
      <c r="X778" s="5">
        <f t="shared" si="321"/>
        <v>1.4197129714084095E-3</v>
      </c>
      <c r="Y778" s="5" t="str" cm="1">
        <f t="array" ref="Y778:AB778">SETMATRIX(GETMATRIX(Y777:AB777)-$O$9*DELTAWEIGHT(S777,$AH$4,AK777:AN777))</f>
        <v>0.5774,0.5774,0.5774</v>
      </c>
      <c r="Z778" s="5" t="str">
        <v>0.622241490710464,0.595244055570641,0.5774</v>
      </c>
      <c r="AA778" s="5" t="str">
        <v>0.695308580484657,0.676106874539423,0.5774</v>
      </c>
      <c r="AB778" s="5" t="str">
        <v>0.63263725465842,0.599754183642292,0.5774</v>
      </c>
      <c r="AC778" s="5" cm="1">
        <f t="array" ref="AC778">SIGMOID(SUM(GETVECTOR(Y778)*GETVECTOR(_xlfn.CONCAT($S778,",",$AH$4)))+U778)</f>
        <v>0.55248623872780911</v>
      </c>
      <c r="AD778" s="5" cm="1">
        <f t="array" ref="AD778">SIGMOID(SUM(GETVECTOR(Z778)*GETVECTOR(_xlfn.CONCAT($S778,",",$AH$4)))+V778)</f>
        <v>0.5602927492134756</v>
      </c>
      <c r="AE778" s="5" cm="1">
        <f t="array" ref="AE778">TANH(SUM(GETVECTOR(AA778)*GETVECTOR(_xlfn.CONCAT($S778,",",$AH$4)))+W778)</f>
        <v>0.69615668980824363</v>
      </c>
      <c r="AF778" s="5" cm="1">
        <f t="array" ref="AF778">SIGMOID(SUM(GETVECTOR(AB778)*GETVECTOR(_xlfn.CONCAT($S778,",",$AH$4)))+X778)</f>
        <v>0.55627606438528265</v>
      </c>
      <c r="AG778" s="5">
        <f t="shared" si="307"/>
        <v>0.39005154561601357</v>
      </c>
      <c r="AH778" s="40">
        <f t="shared" si="308"/>
        <v>0.20660352482179675</v>
      </c>
      <c r="AI778" s="3">
        <f t="shared" si="309"/>
        <v>-5.3190289611192904E-2</v>
      </c>
      <c r="AJ778" s="3">
        <f t="shared" si="310"/>
        <v>-2.550700720334997E-2</v>
      </c>
      <c r="AK778" s="3">
        <f t="shared" si="311"/>
        <v>0</v>
      </c>
      <c r="AL778" s="3">
        <f t="shared" si="312"/>
        <v>-4.374668360975437E-3</v>
      </c>
      <c r="AM778" s="3">
        <f t="shared" si="313"/>
        <v>-7.3652951575557931E-3</v>
      </c>
      <c r="AN778" s="3">
        <f t="shared" si="314"/>
        <v>-4.8762160313507224E-3</v>
      </c>
      <c r="AO778" s="3" t="str" cm="1">
        <f t="array" ref="AO778">GETVECTOR(Y778,2)</f>
        <v>0.5774</v>
      </c>
      <c r="AP778" s="3" t="str" cm="1">
        <f t="array" ref="AP778">GETVECTOR(Z778,2)</f>
        <v>0.5774</v>
      </c>
      <c r="AQ778" s="3" t="str" cm="1">
        <f t="array" ref="AQ778">GETVECTOR(AA778,2)</f>
        <v>0.5774</v>
      </c>
      <c r="AR778" s="3" t="str" cm="1">
        <f t="array" ref="AR778">GETVECTOR(AB778,2)</f>
        <v>0.5774</v>
      </c>
      <c r="AS778" s="3" cm="1">
        <f t="array" ref="AS778">SUM(AK778:AN778*AO778:AR778)</f>
        <v>-9.5941820721018398E-3</v>
      </c>
      <c r="AT778" s="51">
        <f t="shared" si="315"/>
        <v>2.8292069089225756E-3</v>
      </c>
      <c r="AU778" s="48">
        <f t="shared" si="316"/>
        <v>5.3190289611192904E-2</v>
      </c>
      <c r="AV778" s="56"/>
      <c r="AW778" s="56"/>
    </row>
    <row r="779" spans="1:49" ht="15" customHeight="1" x14ac:dyDescent="0.25">
      <c r="A779" s="11">
        <f t="shared" si="322"/>
        <v>776</v>
      </c>
      <c r="B779" s="29">
        <v>31823</v>
      </c>
      <c r="C779" s="25">
        <v>21</v>
      </c>
      <c r="D779" s="12">
        <v>30.4</v>
      </c>
      <c r="E779" s="25">
        <v>25.6</v>
      </c>
      <c r="F779" s="35">
        <v>88</v>
      </c>
      <c r="G779" s="25">
        <v>30</v>
      </c>
      <c r="H779" s="13">
        <v>0</v>
      </c>
      <c r="I779" s="25">
        <v>0</v>
      </c>
      <c r="J779" s="12">
        <v>0</v>
      </c>
      <c r="K779" s="12">
        <v>1</v>
      </c>
      <c r="L779" s="25" t="s">
        <v>11</v>
      </c>
      <c r="M779" s="10"/>
      <c r="N779" s="15"/>
      <c r="O779" s="15"/>
      <c r="P779" s="4"/>
      <c r="Q779" s="54"/>
      <c r="R779" s="42">
        <f t="shared" si="304"/>
        <v>0.18969072164948453</v>
      </c>
      <c r="S779" s="44" t="str" cm="1">
        <f t="array" ref="S779">SETVECTOR(R779:R780)</f>
        <v>0.189690721649485,0.25979381443299</v>
      </c>
      <c r="T779" s="44">
        <f t="shared" si="317"/>
        <v>0.29587628865979382</v>
      </c>
      <c r="U779" s="5">
        <f t="shared" si="318"/>
        <v>0</v>
      </c>
      <c r="V779" s="5">
        <f t="shared" si="319"/>
        <v>2.0822807217359317E-2</v>
      </c>
      <c r="W779" s="5">
        <f t="shared" si="320"/>
        <v>0.61043115295284889</v>
      </c>
      <c r="X779" s="5">
        <f t="shared" si="321"/>
        <v>1.9073345745434817E-3</v>
      </c>
      <c r="Y779" s="5" t="str" cm="1">
        <f t="array" ref="Y779:AB779">SETMATRIX(GETMATRIX(Y778:AB778)-$O$9*DELTAWEIGHT(S778,$AH$4,AK778:AN778))</f>
        <v>0.5774,0.5774,0.5774</v>
      </c>
      <c r="Z779" s="5" t="str">
        <v>0.622367357919668,0.595380288314721,0.5774</v>
      </c>
      <c r="AA779" s="5" t="str">
        <v>0.69591756420984,0.676766009865503,0.5774</v>
      </c>
      <c r="AB779" s="5" t="str">
        <v>0.63276711630451,0.599894739776883,0.5774</v>
      </c>
      <c r="AC779" s="5" cm="1">
        <f t="array" ref="AC779">SIGMOID(SUM(GETVECTOR(Y779)*GETVECTOR(_xlfn.CONCAT($S779,",",$AH$4)))+U779)</f>
        <v>0.56452133479732203</v>
      </c>
      <c r="AD779" s="5" cm="1">
        <f t="array" ref="AD779">SIGMOID(SUM(GETVECTOR(Z779)*GETVECTOR(_xlfn.CONCAT($S779,",",$AH$4)))+V779)</f>
        <v>0.57286653476322069</v>
      </c>
      <c r="AE779" s="5" cm="1">
        <f t="array" ref="AE779">TANH(SUM(GETVECTOR(AA779)*GETVECTOR(_xlfn.CONCAT($S779,",",$AH$4)))+W779)</f>
        <v>0.72507317136929406</v>
      </c>
      <c r="AF779" s="5" cm="1">
        <f t="array" ref="AF779">SIGMOID(SUM(GETVECTOR(AB779)*GETVECTOR(_xlfn.CONCAT($S779,",",$AH$4)))+X779)</f>
        <v>0.56900342946417448</v>
      </c>
      <c r="AG779" s="5">
        <f t="shared" si="307"/>
        <v>0.41537015513210634</v>
      </c>
      <c r="AH779" s="40">
        <f t="shared" si="308"/>
        <v>0.22363136860128671</v>
      </c>
      <c r="AI779" s="3">
        <f t="shared" si="309"/>
        <v>-7.2244920058507106E-2</v>
      </c>
      <c r="AJ779" s="3">
        <f t="shared" si="310"/>
        <v>-3.4757839036213524E-2</v>
      </c>
      <c r="AK779" s="3">
        <f t="shared" si="311"/>
        <v>0</v>
      </c>
      <c r="AL779" s="3">
        <f t="shared" si="312"/>
        <v>-6.166683446680853E-3</v>
      </c>
      <c r="AM779" s="3">
        <f t="shared" si="313"/>
        <v>-9.4434538828918804E-3</v>
      </c>
      <c r="AN779" s="3">
        <f t="shared" si="314"/>
        <v>-6.9632798724190365E-3</v>
      </c>
      <c r="AO779" s="3" t="str" cm="1">
        <f t="array" ref="AO779">GETVECTOR(Y779,2)</f>
        <v>0.5774</v>
      </c>
      <c r="AP779" s="3" t="str" cm="1">
        <f t="array" ref="AP779">GETVECTOR(Z779,2)</f>
        <v>0.5774</v>
      </c>
      <c r="AQ779" s="3" t="str" cm="1">
        <f t="array" ref="AQ779">GETVECTOR(AA779,2)</f>
        <v>0.5774</v>
      </c>
      <c r="AR779" s="3" t="str" cm="1">
        <f t="array" ref="AR779">GETVECTOR(AB779,2)</f>
        <v>0.5774</v>
      </c>
      <c r="AS779" s="3" cm="1">
        <f t="array" ref="AS779">SUM(AK779:AN779*AO779:AR779)</f>
        <v>-1.3033891092430049E-2</v>
      </c>
      <c r="AT779" s="51">
        <f t="shared" si="315"/>
        <v>5.2193284742600822E-3</v>
      </c>
      <c r="AU779" s="48">
        <f t="shared" si="316"/>
        <v>7.2244920058507106E-2</v>
      </c>
      <c r="AV779" s="56"/>
      <c r="AW779" s="56"/>
    </row>
    <row r="780" spans="1:49" ht="15" customHeight="1" x14ac:dyDescent="0.25">
      <c r="A780" s="11">
        <f t="shared" si="322"/>
        <v>777</v>
      </c>
      <c r="B780" s="29">
        <v>31824</v>
      </c>
      <c r="C780" s="25">
        <v>21</v>
      </c>
      <c r="D780" s="12">
        <v>32</v>
      </c>
      <c r="E780" s="25">
        <v>25.8</v>
      </c>
      <c r="F780" s="35">
        <v>85</v>
      </c>
      <c r="G780" s="25">
        <v>31</v>
      </c>
      <c r="H780" s="13">
        <v>0</v>
      </c>
      <c r="I780" s="25">
        <v>0</v>
      </c>
      <c r="J780" s="12">
        <v>0</v>
      </c>
      <c r="K780" s="12">
        <v>2</v>
      </c>
      <c r="L780" s="25" t="s">
        <v>11</v>
      </c>
      <c r="M780" s="10"/>
      <c r="N780" s="15"/>
      <c r="O780" s="15"/>
      <c r="P780" s="4"/>
      <c r="Q780" s="54"/>
      <c r="R780" s="42">
        <f t="shared" si="304"/>
        <v>0.25979381443298966</v>
      </c>
      <c r="S780" s="44" t="str" cm="1">
        <f t="array" ref="S780">SETVECTOR(R780:R781)</f>
        <v>0.25979381443299,0.295876288659794</v>
      </c>
      <c r="T780" s="44">
        <f t="shared" si="317"/>
        <v>0.25773195876288657</v>
      </c>
      <c r="U780" s="5">
        <f t="shared" si="318"/>
        <v>0</v>
      </c>
      <c r="V780" s="5">
        <f t="shared" si="319"/>
        <v>2.1439475562027403E-2</v>
      </c>
      <c r="W780" s="5">
        <f t="shared" si="320"/>
        <v>0.61137549834113802</v>
      </c>
      <c r="X780" s="5">
        <f t="shared" si="321"/>
        <v>2.6036625617853852E-3</v>
      </c>
      <c r="Y780" s="5" t="str" cm="1">
        <f t="array" ref="Y780:AB780">SETMATRIX(GETMATRIX(Y779:AB779)-$O$9*DELTAWEIGHT(S779,$AH$4,AK779:AN779))</f>
        <v>0.5774,0.5774,0.5774</v>
      </c>
      <c r="Z780" s="5" t="str">
        <v>0.622537782834157,0.595613696349782,0.5774</v>
      </c>
      <c r="AA780" s="5" t="str">
        <v>0.696644253483025,0.677761258217909,0.5774</v>
      </c>
      <c r="AB780" s="5" t="str">
        <v>0.63294461349454,0.600137833754533,0.5774</v>
      </c>
      <c r="AC780" s="5" cm="1">
        <f t="array" ref="AC780">SIGMOID(SUM(GETVECTOR(Y780)*GETVECTOR(_xlfn.CONCAT($S780,",",$AH$4)))+U780)</f>
        <v>0.57952990753731792</v>
      </c>
      <c r="AD780" s="5" cm="1">
        <f t="array" ref="AD780">SIGMOID(SUM(GETVECTOR(Z780)*GETVECTOR(_xlfn.CONCAT($S780,",",$AH$4)))+V780)</f>
        <v>0.58889491951612349</v>
      </c>
      <c r="AE780" s="5" cm="1">
        <f t="array" ref="AE780">TANH(SUM(GETVECTOR(AA780)*GETVECTOR(_xlfn.CONCAT($S780,",",$AH$4)))+W780)</f>
        <v>0.7585931428841366</v>
      </c>
      <c r="AF780" s="5" cm="1">
        <f t="array" ref="AF780">SIGMOID(SUM(GETVECTOR(AB780)*GETVECTOR(_xlfn.CONCAT($S780,",",$AH$4)))+X780)</f>
        <v>0.58530877296583905</v>
      </c>
      <c r="AG780" s="5">
        <f t="shared" si="307"/>
        <v>0.4467316478242368</v>
      </c>
      <c r="AH780" s="40">
        <f t="shared" si="308"/>
        <v>0.24536653896983374</v>
      </c>
      <c r="AI780" s="3">
        <f t="shared" si="309"/>
        <v>-1.2365419793052834E-2</v>
      </c>
      <c r="AJ780" s="3">
        <f t="shared" si="310"/>
        <v>-5.9656841825351777E-3</v>
      </c>
      <c r="AK780" s="3">
        <f t="shared" si="311"/>
        <v>0</v>
      </c>
      <c r="AL780" s="3">
        <f t="shared" si="312"/>
        <v>-1.0956196750695685E-3</v>
      </c>
      <c r="AM780" s="3">
        <f t="shared" si="313"/>
        <v>-1.4914649218528999E-3</v>
      </c>
      <c r="AN780" s="3">
        <f t="shared" si="314"/>
        <v>-1.2581981710908855E-3</v>
      </c>
      <c r="AO780" s="3" t="str" cm="1">
        <f t="array" ref="AO780">GETVECTOR(Y780,2)</f>
        <v>0.5774</v>
      </c>
      <c r="AP780" s="3" t="str" cm="1">
        <f t="array" ref="AP780">GETVECTOR(Z780,2)</f>
        <v>0.5774</v>
      </c>
      <c r="AQ780" s="3" t="str" cm="1">
        <f t="array" ref="AQ780">GETVECTOR(AA780,2)</f>
        <v>0.5774</v>
      </c>
      <c r="AR780" s="3" t="str" cm="1">
        <f t="array" ref="AR780">GETVECTOR(AB780,2)</f>
        <v>0.5774</v>
      </c>
      <c r="AS780" s="3" cm="1">
        <f t="array" ref="AS780">SUM(AK780:AN780*AO780:AR780)</f>
        <v>-2.2202662702509104E-3</v>
      </c>
      <c r="AT780" s="51">
        <f t="shared" si="315"/>
        <v>1.5290360665842279E-4</v>
      </c>
      <c r="AU780" s="48">
        <f t="shared" si="316"/>
        <v>1.2365419793052834E-2</v>
      </c>
      <c r="AV780" s="56"/>
      <c r="AW780" s="56"/>
    </row>
    <row r="781" spans="1:49" ht="15" customHeight="1" x14ac:dyDescent="0.25">
      <c r="A781" s="11">
        <f t="shared" si="322"/>
        <v>778</v>
      </c>
      <c r="B781" s="29">
        <v>31825</v>
      </c>
      <c r="C781" s="25">
        <v>22</v>
      </c>
      <c r="D781" s="12">
        <v>32</v>
      </c>
      <c r="E781" s="25">
        <v>26.2</v>
      </c>
      <c r="F781" s="35">
        <v>86</v>
      </c>
      <c r="G781" s="25">
        <v>13</v>
      </c>
      <c r="H781" s="13">
        <v>0</v>
      </c>
      <c r="I781" s="25">
        <v>0</v>
      </c>
      <c r="J781" s="12">
        <v>0</v>
      </c>
      <c r="K781" s="12">
        <v>2</v>
      </c>
      <c r="L781" s="25" t="s">
        <v>11</v>
      </c>
      <c r="M781" s="10"/>
      <c r="N781" s="15"/>
      <c r="O781" s="15"/>
      <c r="P781" s="4"/>
      <c r="Q781" s="54"/>
      <c r="R781" s="42">
        <f t="shared" si="304"/>
        <v>0.29587628865979382</v>
      </c>
      <c r="S781" s="44" t="str" cm="1">
        <f t="array" ref="S781">SETVECTOR(R781:R782)</f>
        <v>0.295876288659794,0.257731958762887</v>
      </c>
      <c r="T781" s="44">
        <f t="shared" si="317"/>
        <v>1.0309278350515464E-2</v>
      </c>
      <c r="U781" s="5">
        <f t="shared" si="318"/>
        <v>0</v>
      </c>
      <c r="V781" s="5">
        <f t="shared" si="319"/>
        <v>2.1549037529534361E-2</v>
      </c>
      <c r="W781" s="5">
        <f t="shared" si="320"/>
        <v>0.61152464483332336</v>
      </c>
      <c r="X781" s="5">
        <f t="shared" si="321"/>
        <v>2.7294823788944736E-3</v>
      </c>
      <c r="Y781" s="5" t="str" cm="1">
        <f t="array" ref="Y781:AB781">SETMATRIX(GETMATRIX(Y780:AB780)-$O$9*DELTAWEIGHT(S780,$AH$4,AK780:AN780))</f>
        <v>0.5774,0.5774,0.5774</v>
      </c>
      <c r="Z781" s="5" t="str">
        <v>0.622692877803033,0.595790332286557,0.5774</v>
      </c>
      <c r="AA781" s="5" t="str">
        <v>0.697217727989768,0.6784143819617,0.5774</v>
      </c>
      <c r="AB781" s="5" t="str">
        <v>0.633108314210414,0.600324270680945,0.5774</v>
      </c>
      <c r="AC781" s="5" cm="1">
        <f t="array" ref="AC781">SIGMOID(SUM(GETVECTOR(Y781)*GETVECTOR(_xlfn.CONCAT($S781,",",$AH$4)))+U781)</f>
        <v>0.57923978125367126</v>
      </c>
      <c r="AD781" s="5" cm="1">
        <f t="array" ref="AD781">SIGMOID(SUM(GETVECTOR(Z781)*GETVECTOR(_xlfn.CONCAT($S781,",",$AH$4)))+V781)</f>
        <v>0.58888145731607988</v>
      </c>
      <c r="AE781" s="5" cm="1">
        <f t="array" ref="AE781">TANH(SUM(GETVECTOR(AA781)*GETVECTOR(_xlfn.CONCAT($S781,",",$AH$4)))+W781)</f>
        <v>0.75849593014931771</v>
      </c>
      <c r="AF781" s="5" cm="1">
        <f t="array" ref="AF781">SIGMOID(SUM(GETVECTOR(AB781)*GETVECTOR(_xlfn.CONCAT($S781,",",$AH$4)))+X781)</f>
        <v>0.58534970943426667</v>
      </c>
      <c r="AG781" s="5">
        <f t="shared" si="307"/>
        <v>0.44666418871464575</v>
      </c>
      <c r="AH781" s="40">
        <f t="shared" si="308"/>
        <v>0.24535115111883626</v>
      </c>
      <c r="AI781" s="3">
        <f t="shared" si="309"/>
        <v>0.23504187276832081</v>
      </c>
      <c r="AJ781" s="3">
        <f t="shared" si="310"/>
        <v>0.1134100567118622</v>
      </c>
      <c r="AK781" s="3">
        <f t="shared" si="311"/>
        <v>0</v>
      </c>
      <c r="AL781" s="3">
        <f t="shared" si="312"/>
        <v>2.0825707633226501E-2</v>
      </c>
      <c r="AM781" s="3">
        <f t="shared" si="313"/>
        <v>2.8362549610758118E-2</v>
      </c>
      <c r="AN781" s="3">
        <f t="shared" si="314"/>
        <v>2.3911967556975521E-2</v>
      </c>
      <c r="AO781" s="3" t="str" cm="1">
        <f t="array" ref="AO781">GETVECTOR(Y781,2)</f>
        <v>0.5774</v>
      </c>
      <c r="AP781" s="3" t="str" cm="1">
        <f t="array" ref="AP781">GETVECTOR(Z781,2)</f>
        <v>0.5774</v>
      </c>
      <c r="AQ781" s="3" t="str" cm="1">
        <f t="array" ref="AQ781">GETVECTOR(AA781,2)</f>
        <v>0.5774</v>
      </c>
      <c r="AR781" s="3" t="str" cm="1">
        <f t="array" ref="AR781">GETVECTOR(AB781,2)</f>
        <v>0.5774</v>
      </c>
      <c r="AS781" s="3" cm="1">
        <f t="array" ref="AS781">SUM(AK781:AN781*AO781:AR781)</f>
        <v>4.220806980007439E-2</v>
      </c>
      <c r="AT781" s="51">
        <f t="shared" si="315"/>
        <v>5.5244681954439503E-2</v>
      </c>
      <c r="AU781" s="48">
        <f t="shared" si="316"/>
        <v>0.23504187276832081</v>
      </c>
      <c r="AV781" s="56"/>
      <c r="AW781" s="56"/>
    </row>
    <row r="782" spans="1:49" ht="15" customHeight="1" x14ac:dyDescent="0.25">
      <c r="A782" s="11">
        <f t="shared" si="322"/>
        <v>779</v>
      </c>
      <c r="B782" s="29">
        <v>31826</v>
      </c>
      <c r="C782" s="25">
        <v>21</v>
      </c>
      <c r="D782" s="12">
        <v>31.4</v>
      </c>
      <c r="E782" s="25">
        <v>25.2</v>
      </c>
      <c r="F782" s="35">
        <v>83</v>
      </c>
      <c r="G782" s="25">
        <v>46</v>
      </c>
      <c r="H782" s="13">
        <v>0</v>
      </c>
      <c r="I782" s="25">
        <v>0</v>
      </c>
      <c r="J782" s="12">
        <v>0</v>
      </c>
      <c r="K782" s="12">
        <v>1</v>
      </c>
      <c r="L782" s="25" t="s">
        <v>11</v>
      </c>
      <c r="M782" s="10"/>
      <c r="N782" s="15"/>
      <c r="O782" s="15"/>
      <c r="P782" s="4"/>
      <c r="Q782" s="54"/>
      <c r="R782" s="42">
        <f t="shared" si="304"/>
        <v>0.25773195876288657</v>
      </c>
      <c r="S782" s="44" t="str" cm="1">
        <f t="array" ref="S782">SETVECTOR(R782:R783)</f>
        <v>0.257731958762887,0.0103092783505155</v>
      </c>
      <c r="T782" s="44">
        <f t="shared" si="317"/>
        <v>0.16185567010309276</v>
      </c>
      <c r="U782" s="5">
        <f t="shared" si="318"/>
        <v>0</v>
      </c>
      <c r="V782" s="5">
        <f t="shared" si="319"/>
        <v>1.946646676621171E-2</v>
      </c>
      <c r="W782" s="5">
        <f t="shared" si="320"/>
        <v>0.6086883898722476</v>
      </c>
      <c r="X782" s="5">
        <f t="shared" si="321"/>
        <v>3.3828562319692139E-4</v>
      </c>
      <c r="Y782" s="5" t="str" cm="1">
        <f t="array" ref="Y782:AB782">SETMATRIX(GETMATRIX(Y781:AB781)-$O$9*DELTAWEIGHT(S781,$AH$4,AK781:AN781))</f>
        <v>0.5774,0.5774,0.5774</v>
      </c>
      <c r="Z782" s="5" t="str">
        <v>0.622394126648787,0.595530096089478,0.5774</v>
      </c>
      <c r="AA782" s="5" t="str">
        <v>0.696117291823035,0.677455813872211,0.5774</v>
      </c>
      <c r="AB782" s="5" t="str">
        <v>0.632792934367544,0.600049549563463,0.5774</v>
      </c>
      <c r="AC782" s="5" cm="1">
        <f t="array" ref="AC782">SIGMOID(SUM(GETVECTOR(Y782)*GETVECTOR(_xlfn.CONCAT($S782,",",$AH$4)))+U782)</f>
        <v>0.53861470571488013</v>
      </c>
      <c r="AD782" s="5" cm="1">
        <f t="array" ref="AD782">SIGMOID(SUM(GETVECTOR(Z782)*GETVECTOR(_xlfn.CONCAT($S782,",",$AH$4)))+V782)</f>
        <v>0.54637056895201563</v>
      </c>
      <c r="AE782" s="5" cm="1">
        <f t="array" ref="AE782">TANH(SUM(GETVECTOR(AA782)*GETVECTOR(_xlfn.CONCAT($S782,",",$AH$4)))+W782)</f>
        <v>0.66127955714437503</v>
      </c>
      <c r="AF782" s="5" cm="1">
        <f t="array" ref="AF782">SIGMOID(SUM(GETVECTOR(AB782)*GETVECTOR(_xlfn.CONCAT($S782,",",$AH$4)))+X782)</f>
        <v>0.54230246218273714</v>
      </c>
      <c r="AG782" s="5">
        <f t="shared" si="307"/>
        <v>0.36130368787330913</v>
      </c>
      <c r="AH782" s="40">
        <f t="shared" si="308"/>
        <v>0.18783287904191104</v>
      </c>
      <c r="AI782" s="3">
        <f t="shared" si="309"/>
        <v>2.5977208938818275E-2</v>
      </c>
      <c r="AJ782" s="3">
        <f t="shared" si="310"/>
        <v>1.2397475427075371E-2</v>
      </c>
      <c r="AK782" s="3">
        <f t="shared" si="311"/>
        <v>0</v>
      </c>
      <c r="AL782" s="3">
        <f t="shared" si="312"/>
        <v>2.0319212585135165E-3</v>
      </c>
      <c r="AM782" s="3">
        <f t="shared" si="313"/>
        <v>3.8115768709246381E-3</v>
      </c>
      <c r="AN782" s="3">
        <f t="shared" si="314"/>
        <v>2.2332774404651588E-3</v>
      </c>
      <c r="AO782" s="3" t="str" cm="1">
        <f t="array" ref="AO782">GETVECTOR(Y782,2)</f>
        <v>0.5774</v>
      </c>
      <c r="AP782" s="3" t="str" cm="1">
        <f t="array" ref="AP782">GETVECTOR(Z782,2)</f>
        <v>0.5774</v>
      </c>
      <c r="AQ782" s="3" t="str" cm="1">
        <f t="array" ref="AQ782">GETVECTOR(AA782,2)</f>
        <v>0.5774</v>
      </c>
      <c r="AR782" s="3" t="str" cm="1">
        <f t="array" ref="AR782">GETVECTOR(AB782,2)</f>
        <v>0.5774</v>
      </c>
      <c r="AS782" s="3" cm="1">
        <f t="array" ref="AS782">SUM(AK782:AN782*AO782:AR782)</f>
        <v>4.6635302140621733E-3</v>
      </c>
      <c r="AT782" s="51">
        <f t="shared" si="315"/>
        <v>6.7481538425102005E-4</v>
      </c>
      <c r="AU782" s="48">
        <f t="shared" si="316"/>
        <v>2.5977208938818275E-2</v>
      </c>
      <c r="AV782" s="56"/>
      <c r="AW782" s="56"/>
    </row>
    <row r="783" spans="1:49" ht="15" customHeight="1" x14ac:dyDescent="0.25">
      <c r="A783" s="11">
        <f t="shared" si="322"/>
        <v>780</v>
      </c>
      <c r="B783" s="29">
        <v>31827</v>
      </c>
      <c r="C783" s="25">
        <v>22</v>
      </c>
      <c r="D783" s="12">
        <v>32.4</v>
      </c>
      <c r="E783" s="25">
        <v>27.8</v>
      </c>
      <c r="F783" s="35">
        <v>88</v>
      </c>
      <c r="G783" s="25">
        <v>0</v>
      </c>
      <c r="H783" s="13">
        <v>0</v>
      </c>
      <c r="I783" s="25">
        <v>0</v>
      </c>
      <c r="J783" s="12">
        <v>0</v>
      </c>
      <c r="K783" s="12">
        <v>2</v>
      </c>
      <c r="L783" s="25" t="s">
        <v>11</v>
      </c>
      <c r="M783" s="10"/>
      <c r="N783" s="15"/>
      <c r="O783" s="15"/>
      <c r="P783" s="4"/>
      <c r="Q783" s="54"/>
      <c r="R783" s="42">
        <f t="shared" si="304"/>
        <v>1.0309278350515464E-2</v>
      </c>
      <c r="S783" s="44" t="str" cm="1">
        <f t="array" ref="S783">SETVECTOR(R783:R784)</f>
        <v>0.0103092783505155,0.161855670103093</v>
      </c>
      <c r="T783" s="44">
        <f t="shared" si="317"/>
        <v>0.19587628865979381</v>
      </c>
      <c r="U783" s="5">
        <f t="shared" si="318"/>
        <v>0</v>
      </c>
      <c r="V783" s="5">
        <f t="shared" si="319"/>
        <v>1.9263274640360359E-2</v>
      </c>
      <c r="W783" s="5">
        <f t="shared" si="320"/>
        <v>0.60830723218515514</v>
      </c>
      <c r="X783" s="5">
        <f t="shared" si="321"/>
        <v>1.149578791504055E-4</v>
      </c>
      <c r="Y783" s="5" t="str" cm="1">
        <f t="array" ref="Y783:AB783">SETMATRIX(GETMATRIX(Y782:AB782)-$O$9*DELTAWEIGHT(S782,$AH$4,AK782:AN782))</f>
        <v>0.5774,0.5774,0.5774</v>
      </c>
      <c r="Z783" s="5" t="str">
        <v>0.622463624733324,0.59553287601286,0.5774</v>
      </c>
      <c r="AA783" s="5" t="str">
        <v>0.696499943009892,0.677471119919685,0.5774</v>
      </c>
      <c r="AB783" s="5" t="str">
        <v>0.632864060499733,0.600052394608751,0.5774</v>
      </c>
      <c r="AC783" s="5" cm="1">
        <f t="array" ref="AC783">SIGMOID(SUM(GETVECTOR(Y783)*GETVECTOR(_xlfn.CONCAT($S783,",",$AH$4)))+U783)</f>
        <v>0.52483156496816241</v>
      </c>
      <c r="AD783" s="5" cm="1">
        <f t="array" ref="AD783">SIGMOID(SUM(GETVECTOR(Z783)*GETVECTOR(_xlfn.CONCAT($S783,",",$AH$4)))+V783)</f>
        <v>0.53047985985168777</v>
      </c>
      <c r="AE783" s="5" cm="1">
        <f t="array" ref="AE783">TANH(SUM(GETVECTOR(AA783)*GETVECTOR(_xlfn.CONCAT($S783,",",$AH$4)))+W783)</f>
        <v>0.62008315955105642</v>
      </c>
      <c r="AF783" s="5" cm="1">
        <f t="array" ref="AF783">SIGMOID(SUM(GETVECTOR(AB783)*GETVECTOR(_xlfn.CONCAT($S783,",",$AH$4)))+X783)</f>
        <v>0.52591705442945746</v>
      </c>
      <c r="AG783" s="5">
        <f t="shared" si="307"/>
        <v>0.32894162757503614</v>
      </c>
      <c r="AH783" s="40">
        <f t="shared" si="308"/>
        <v>0.1670151959370049</v>
      </c>
      <c r="AI783" s="3">
        <f t="shared" si="309"/>
        <v>-2.8861092722788917E-2</v>
      </c>
      <c r="AJ783" s="3">
        <f t="shared" si="310"/>
        <v>-1.3647779514372365E-2</v>
      </c>
      <c r="AK783" s="3">
        <f t="shared" si="311"/>
        <v>0</v>
      </c>
      <c r="AL783" s="3">
        <f t="shared" si="312"/>
        <v>-2.1078274731581724E-3</v>
      </c>
      <c r="AM783" s="3">
        <f t="shared" si="313"/>
        <v>-4.4561186941312857E-3</v>
      </c>
      <c r="AN783" s="3">
        <f t="shared" si="314"/>
        <v>-2.2851940782135059E-3</v>
      </c>
      <c r="AO783" s="3" t="str" cm="1">
        <f t="array" ref="AO783">GETVECTOR(Y783,2)</f>
        <v>0.5774</v>
      </c>
      <c r="AP783" s="3" t="str" cm="1">
        <f t="array" ref="AP783">GETVECTOR(Z783,2)</f>
        <v>0.5774</v>
      </c>
      <c r="AQ783" s="3" t="str" cm="1">
        <f t="array" ref="AQ783">GETVECTOR(AA783,2)</f>
        <v>0.5774</v>
      </c>
      <c r="AR783" s="3" t="str" cm="1">
        <f t="array" ref="AR783">GETVECTOR(AB783,2)</f>
        <v>0.5774</v>
      </c>
      <c r="AS783" s="3" cm="1">
        <f t="array" ref="AS783">SUM(AK783:AN783*AO783:AR783)</f>
        <v>-5.1094935777534116E-3</v>
      </c>
      <c r="AT783" s="51">
        <f t="shared" si="315"/>
        <v>8.3296267315341942E-4</v>
      </c>
      <c r="AU783" s="48">
        <f t="shared" si="316"/>
        <v>2.8861092722788917E-2</v>
      </c>
      <c r="AV783" s="56"/>
      <c r="AW783" s="56"/>
    </row>
    <row r="784" spans="1:49" ht="15" customHeight="1" x14ac:dyDescent="0.25">
      <c r="A784" s="11">
        <f t="shared" si="322"/>
        <v>781</v>
      </c>
      <c r="B784" s="29">
        <v>31828</v>
      </c>
      <c r="C784" s="25">
        <v>21</v>
      </c>
      <c r="D784" s="12">
        <v>27</v>
      </c>
      <c r="E784" s="25">
        <v>23.6</v>
      </c>
      <c r="F784" s="35">
        <v>86</v>
      </c>
      <c r="G784" s="25">
        <v>13</v>
      </c>
      <c r="H784" s="13">
        <v>0</v>
      </c>
      <c r="I784" s="25">
        <v>0</v>
      </c>
      <c r="J784" s="12">
        <v>0</v>
      </c>
      <c r="K784" s="12">
        <v>1</v>
      </c>
      <c r="L784" s="25" t="s">
        <v>11</v>
      </c>
      <c r="M784" s="10"/>
      <c r="N784" s="15"/>
      <c r="O784" s="15"/>
      <c r="P784" s="4"/>
      <c r="Q784" s="54"/>
      <c r="R784" s="42">
        <f t="shared" si="304"/>
        <v>0.16185567010309276</v>
      </c>
      <c r="S784" s="44" t="str" cm="1">
        <f t="array" ref="S784">SETVECTOR(R784:R785)</f>
        <v>0.161855670103093,0.195876288659794</v>
      </c>
      <c r="T784" s="44">
        <f t="shared" si="317"/>
        <v>4.1237113402061855E-2</v>
      </c>
      <c r="U784" s="5">
        <f t="shared" si="318"/>
        <v>0</v>
      </c>
      <c r="V784" s="5">
        <f t="shared" si="319"/>
        <v>1.9474057387676175E-2</v>
      </c>
      <c r="W784" s="5">
        <f t="shared" si="320"/>
        <v>0.60875284405456831</v>
      </c>
      <c r="X784" s="5">
        <f t="shared" si="321"/>
        <v>3.4347728697175611E-4</v>
      </c>
      <c r="Y784" s="5" t="str" cm="1">
        <f t="array" ref="Y784:AB784">SETMATRIX(GETMATRIX(Y783:AB783)-$O$9*DELTAWEIGHT(S783,$AH$4,AK783:AN783))</f>
        <v>0.5774,0.5774,0.5774</v>
      </c>
      <c r="Z784" s="5" t="str">
        <v>0.62246809042999,0.59560298745052,0.5774</v>
      </c>
      <c r="AA784" s="5" t="str">
        <v>0.696528900463912,0.677925751947804,0.5774</v>
      </c>
      <c r="AB784" s="5" t="str">
        <v>0.632868598129712,0.600123635399421,0.5774</v>
      </c>
      <c r="AC784" s="5" cm="1">
        <f t="array" ref="AC784">SIGMOID(SUM(GETVECTOR(Y784)*GETVECTOR(_xlfn.CONCAT($S784,",",$AH$4)))+U784)</f>
        <v>0.55145579256323818</v>
      </c>
      <c r="AD784" s="5" cm="1">
        <f t="array" ref="AD784">SIGMOID(SUM(GETVECTOR(Z784)*GETVECTOR(_xlfn.CONCAT($S784,",",$AH$4)))+V784)</f>
        <v>0.55894673945101592</v>
      </c>
      <c r="AE784" s="5" cm="1">
        <f t="array" ref="AE784">TANH(SUM(GETVECTOR(AA784)*GETVECTOR(_xlfn.CONCAT($S784,",",$AH$4)))+W784)</f>
        <v>0.69329861258756453</v>
      </c>
      <c r="AF784" s="5" cm="1">
        <f t="array" ref="AF784">SIGMOID(SUM(GETVECTOR(AB784)*GETVECTOR(_xlfn.CONCAT($S784,",",$AH$4)))+X784)</f>
        <v>0.55485996258584291</v>
      </c>
      <c r="AG784" s="5">
        <f t="shared" si="307"/>
        <v>0.38751699897173225</v>
      </c>
      <c r="AH784" s="40">
        <f t="shared" si="308"/>
        <v>0.20486410943254482</v>
      </c>
      <c r="AI784" s="3">
        <f t="shared" si="309"/>
        <v>0.16362699603048297</v>
      </c>
      <c r="AJ784" s="3">
        <f t="shared" si="310"/>
        <v>7.8413412634415522E-2</v>
      </c>
      <c r="AK784" s="3">
        <f t="shared" si="311"/>
        <v>0</v>
      </c>
      <c r="AL784" s="3">
        <f t="shared" si="312"/>
        <v>1.3402078284648183E-2</v>
      </c>
      <c r="AM784" s="3">
        <f t="shared" si="313"/>
        <v>2.2761981992928726E-2</v>
      </c>
      <c r="AN784" s="3">
        <f t="shared" si="314"/>
        <v>1.4921672211309876E-2</v>
      </c>
      <c r="AO784" s="3" t="str" cm="1">
        <f t="array" ref="AO784">GETVECTOR(Y784,2)</f>
        <v>0.5774</v>
      </c>
      <c r="AP784" s="3" t="str" cm="1">
        <f t="array" ref="AP784">GETVECTOR(Z784,2)</f>
        <v>0.5774</v>
      </c>
      <c r="AQ784" s="3" t="str" cm="1">
        <f t="array" ref="AQ784">GETVECTOR(AA784,2)</f>
        <v>0.5774</v>
      </c>
      <c r="AR784" s="3" t="str" cm="1">
        <f t="array" ref="AR784">GETVECTOR(AB784,2)</f>
        <v>0.5774</v>
      </c>
      <c r="AS784" s="3" cm="1">
        <f t="array" ref="AS784">SUM(AK784:AN784*AO784:AR784)</f>
        <v>2.9496901939083227E-2</v>
      </c>
      <c r="AT784" s="51">
        <f t="shared" si="315"/>
        <v>2.6773793829959692E-2</v>
      </c>
      <c r="AU784" s="48">
        <f t="shared" si="316"/>
        <v>0.16362699603048297</v>
      </c>
      <c r="AV784" s="56"/>
      <c r="AW784" s="56"/>
    </row>
    <row r="785" spans="1:49" ht="15" customHeight="1" x14ac:dyDescent="0.25">
      <c r="A785" s="11">
        <f t="shared" si="322"/>
        <v>782</v>
      </c>
      <c r="B785" s="29">
        <v>31829</v>
      </c>
      <c r="C785" s="25">
        <v>22</v>
      </c>
      <c r="D785" s="12">
        <v>31.4</v>
      </c>
      <c r="E785" s="25">
        <v>26.4</v>
      </c>
      <c r="F785" s="35">
        <v>88</v>
      </c>
      <c r="G785" s="25">
        <v>8</v>
      </c>
      <c r="H785" s="13">
        <v>0</v>
      </c>
      <c r="I785" s="25">
        <v>0</v>
      </c>
      <c r="J785" s="12">
        <v>0</v>
      </c>
      <c r="K785" s="12">
        <v>1</v>
      </c>
      <c r="L785" s="25" t="s">
        <v>11</v>
      </c>
      <c r="M785" s="10"/>
      <c r="N785" s="15"/>
      <c r="O785" s="15"/>
      <c r="P785" s="4"/>
      <c r="Q785" s="54"/>
      <c r="R785" s="42">
        <f t="shared" si="304"/>
        <v>0.19587628865979381</v>
      </c>
      <c r="S785" s="44" t="str" cm="1">
        <f t="array" ref="S785">SETVECTOR(R785:R786)</f>
        <v>0.195876288659794,0.0412371134020619</v>
      </c>
      <c r="T785" s="44">
        <f t="shared" si="317"/>
        <v>0.70206185567010304</v>
      </c>
      <c r="U785" s="5">
        <f t="shared" si="318"/>
        <v>0</v>
      </c>
      <c r="V785" s="5">
        <f t="shared" si="319"/>
        <v>1.8133849559211358E-2</v>
      </c>
      <c r="W785" s="5">
        <f t="shared" si="320"/>
        <v>0.60647664585527539</v>
      </c>
      <c r="X785" s="5">
        <f t="shared" si="321"/>
        <v>-1.1486899341592316E-3</v>
      </c>
      <c r="Y785" s="5" t="str" cm="1">
        <f t="array" ref="Y785:AB785">SETMATRIX(GETMATRIX(Y784:AB784)-$O$9*DELTAWEIGHT(S784,$AH$4,AK784:AN784))</f>
        <v>0.5774,0.5774,0.5774</v>
      </c>
      <c r="Z785" s="5" t="str">
        <v>0.622398472430765,0.595518736368655,0.5774</v>
      </c>
      <c r="AA785" s="5" t="str">
        <v>0.696199303762009,0.67752687695824,0.5774</v>
      </c>
      <c r="AB785" s="5" t="str">
        <v>0.632796712306577,0.600036639817284,0.5774</v>
      </c>
      <c r="AC785" s="5" cm="1">
        <f t="array" ref="AC785">SIGMOID(SUM(GETVECTOR(Y785)*GETVECTOR(_xlfn.CONCAT($S785,",",$AH$4)))+U785)</f>
        <v>0.53417395610824714</v>
      </c>
      <c r="AD785" s="5" cm="1">
        <f t="array" ref="AD785">SIGMOID(SUM(GETVECTOR(Z785)*GETVECTOR(_xlfn.CONCAT($S785,",",$AH$4)))+V785)</f>
        <v>0.54105844312148443</v>
      </c>
      <c r="AE785" s="5" cm="1">
        <f t="array" ref="AE785">TANH(SUM(GETVECTOR(AA785)*GETVECTOR(_xlfn.CONCAT($S785,",",$AH$4)))+W785)</f>
        <v>0.64738558599735097</v>
      </c>
      <c r="AF785" s="5" cm="1">
        <f t="array" ref="AF785">SIGMOID(SUM(GETVECTOR(AB785)*GETVECTOR(_xlfn.CONCAT($S785,",",$AH$4)))+X785)</f>
        <v>0.53681946918324874</v>
      </c>
      <c r="AG785" s="5">
        <f t="shared" si="307"/>
        <v>0.35027343725901661</v>
      </c>
      <c r="AH785" s="40">
        <f t="shared" si="308"/>
        <v>0.18070310695852509</v>
      </c>
      <c r="AI785" s="3">
        <f t="shared" si="309"/>
        <v>-0.52135874871157795</v>
      </c>
      <c r="AJ785" s="3">
        <f t="shared" si="310"/>
        <v>-0.24816235737371173</v>
      </c>
      <c r="AK785" s="3">
        <f t="shared" si="311"/>
        <v>0</v>
      </c>
      <c r="AL785" s="3">
        <f t="shared" si="312"/>
        <v>-3.9893348849510839E-2</v>
      </c>
      <c r="AM785" s="3">
        <f t="shared" si="313"/>
        <v>-7.799655258242004E-2</v>
      </c>
      <c r="AN785" s="3">
        <f t="shared" si="314"/>
        <v>-4.3636768489090573E-2</v>
      </c>
      <c r="AO785" s="3" t="str" cm="1">
        <f t="array" ref="AO785">GETVECTOR(Y785,2)</f>
        <v>0.5774</v>
      </c>
      <c r="AP785" s="3" t="str" cm="1">
        <f t="array" ref="AP785">GETVECTOR(Z785,2)</f>
        <v>0.5774</v>
      </c>
      <c r="AQ785" s="3" t="str" cm="1">
        <f t="array" ref="AQ785">GETVECTOR(AA785,2)</f>
        <v>0.5774</v>
      </c>
      <c r="AR785" s="3" t="str" cm="1">
        <f t="array" ref="AR785">GETVECTOR(AB785,2)</f>
        <v>0.5774</v>
      </c>
      <c r="AS785" s="3" cm="1">
        <f t="array" ref="AS785">SUM(AK785:AN785*AO785:AR785)</f>
        <v>-9.3265499212397796E-2</v>
      </c>
      <c r="AT785" s="51">
        <f t="shared" si="315"/>
        <v>0.27181494485810226</v>
      </c>
      <c r="AU785" s="48">
        <f t="shared" si="316"/>
        <v>0.52135874871157795</v>
      </c>
      <c r="AV785" s="56"/>
      <c r="AW785" s="56"/>
    </row>
    <row r="786" spans="1:49" ht="15" customHeight="1" x14ac:dyDescent="0.25">
      <c r="A786" s="11">
        <f t="shared" si="322"/>
        <v>783</v>
      </c>
      <c r="B786" s="29">
        <v>31830</v>
      </c>
      <c r="C786" s="25">
        <v>21</v>
      </c>
      <c r="D786" s="12">
        <v>32.700000000000003</v>
      </c>
      <c r="E786" s="25">
        <v>26.1</v>
      </c>
      <c r="F786" s="35">
        <v>85</v>
      </c>
      <c r="G786" s="25">
        <v>278</v>
      </c>
      <c r="H786" s="13">
        <v>0</v>
      </c>
      <c r="I786" s="25">
        <v>0</v>
      </c>
      <c r="J786" s="12">
        <v>0</v>
      </c>
      <c r="K786" s="12">
        <v>1</v>
      </c>
      <c r="L786" s="25" t="s">
        <v>11</v>
      </c>
      <c r="M786" s="10"/>
      <c r="N786" s="15"/>
      <c r="O786" s="15"/>
      <c r="P786" s="4"/>
      <c r="Q786" s="54"/>
      <c r="R786" s="42">
        <f t="shared" si="304"/>
        <v>4.1237113402061855E-2</v>
      </c>
      <c r="S786" s="44" t="str" cm="1">
        <f t="array" ref="S786">SETVECTOR(R786:R787)</f>
        <v>0.0412371134020619,0.702061855670103</v>
      </c>
      <c r="T786" s="44">
        <f t="shared" si="317"/>
        <v>6.3917525773195871E-2</v>
      </c>
      <c r="U786" s="5">
        <f t="shared" si="318"/>
        <v>0</v>
      </c>
      <c r="V786" s="5">
        <f t="shared" si="319"/>
        <v>2.2123184444162444E-2</v>
      </c>
      <c r="W786" s="5">
        <f t="shared" si="320"/>
        <v>0.61427630111351739</v>
      </c>
      <c r="X786" s="5">
        <f t="shared" si="321"/>
        <v>3.2149869147498258E-3</v>
      </c>
      <c r="Y786" s="5" t="str" cm="1">
        <f t="array" ref="Y786:AB786">SETMATRIX(GETMATRIX(Y785:AB785)-$O$9*DELTAWEIGHT(S785,$AH$4,AK785:AN785))</f>
        <v>0.5774,0.5774,0.5774</v>
      </c>
      <c r="Z786" s="5" t="str">
        <v>0.622915834918999,0.595627654787231,0.5774</v>
      </c>
      <c r="AA786" s="5" t="str">
        <v>0.699173804144082,0.678153087564992,0.5774</v>
      </c>
      <c r="AB786" s="5" t="str">
        <v>0.633325005359042,0.600147859407277,0.5774</v>
      </c>
      <c r="AC786" s="5" cm="1">
        <f t="array" ref="AC786">SIGMOID(SUM(GETVECTOR(Y786)*GETVECTOR(_xlfn.CONCAT($S786,",",$AH$4)))+U786)</f>
        <v>0.60567803998846881</v>
      </c>
      <c r="AD786" s="5" cm="1">
        <f t="array" ref="AD786">SIGMOID(SUM(GETVECTOR(Z786)*GETVECTOR(_xlfn.CONCAT($S786,",",$AH$4)))+V786)</f>
        <v>0.6144313366429548</v>
      </c>
      <c r="AE786" s="5" cm="1">
        <f t="array" ref="AE786">TANH(SUM(GETVECTOR(AA786)*GETVECTOR(_xlfn.CONCAT($S786,",",$AH$4)))+W786)</f>
        <v>0.80729521630741385</v>
      </c>
      <c r="AF786" s="5" cm="1">
        <f t="array" ref="AF786">SIGMOID(SUM(GETVECTOR(AB786)*GETVECTOR(_xlfn.CONCAT($S786,",",$AH$4)))+X786)</f>
        <v>0.61079909161120438</v>
      </c>
      <c r="AG786" s="5">
        <f t="shared" si="307"/>
        <v>0.49602747882122761</v>
      </c>
      <c r="AH786" s="40">
        <f t="shared" si="308"/>
        <v>0.28034899392838059</v>
      </c>
      <c r="AI786" s="3">
        <f t="shared" si="309"/>
        <v>0.21643146815518471</v>
      </c>
      <c r="AJ786" s="3">
        <f t="shared" si="310"/>
        <v>0.10434647585353188</v>
      </c>
      <c r="AK786" s="3">
        <f t="shared" si="311"/>
        <v>0</v>
      </c>
      <c r="AL786" s="3">
        <f t="shared" si="312"/>
        <v>1.9956540233577496E-2</v>
      </c>
      <c r="AM786" s="3">
        <f t="shared" si="313"/>
        <v>2.2329178106070359E-2</v>
      </c>
      <c r="AN786" s="3">
        <f t="shared" si="314"/>
        <v>2.3615288339411837E-2</v>
      </c>
      <c r="AO786" s="3" t="str" cm="1">
        <f t="array" ref="AO786">GETVECTOR(Y786,2)</f>
        <v>0.5774</v>
      </c>
      <c r="AP786" s="3" t="str" cm="1">
        <f t="array" ref="AP786">GETVECTOR(Z786,2)</f>
        <v>0.5774</v>
      </c>
      <c r="AQ786" s="3" t="str" cm="1">
        <f t="array" ref="AQ786">GETVECTOR(AA786,2)</f>
        <v>0.5774</v>
      </c>
      <c r="AR786" s="3" t="str" cm="1">
        <f t="array" ref="AR786">GETVECTOR(AB786,2)</f>
        <v>0.5774</v>
      </c>
      <c r="AS786" s="3" cm="1">
        <f t="array" ref="AS786">SUM(AK786:AN786*AO786:AR786)</f>
        <v>3.8051241256489066E-2</v>
      </c>
      <c r="AT786" s="51">
        <f t="shared" si="315"/>
        <v>4.6842580407808733E-2</v>
      </c>
      <c r="AU786" s="48">
        <f t="shared" si="316"/>
        <v>0.21643146815518471</v>
      </c>
      <c r="AV786" s="56"/>
      <c r="AW786" s="56"/>
    </row>
    <row r="787" spans="1:49" ht="15" customHeight="1" x14ac:dyDescent="0.25">
      <c r="A787" s="11">
        <f t="shared" si="322"/>
        <v>784</v>
      </c>
      <c r="B787" s="29">
        <v>31831</v>
      </c>
      <c r="C787" s="25">
        <v>21</v>
      </c>
      <c r="D787" s="12">
        <v>31.4</v>
      </c>
      <c r="E787" s="25">
        <v>25.9</v>
      </c>
      <c r="F787" s="35">
        <v>82</v>
      </c>
      <c r="G787" s="25">
        <v>0</v>
      </c>
      <c r="H787" s="13">
        <v>0</v>
      </c>
      <c r="I787" s="25">
        <v>0</v>
      </c>
      <c r="J787" s="12">
        <v>0</v>
      </c>
      <c r="K787" s="12">
        <v>1</v>
      </c>
      <c r="L787" s="25" t="s">
        <v>11</v>
      </c>
      <c r="M787" s="10"/>
      <c r="N787" s="15"/>
      <c r="O787" s="15"/>
      <c r="P787" s="4"/>
      <c r="Q787" s="54"/>
      <c r="R787" s="42">
        <f t="shared" si="304"/>
        <v>0.70206185567010304</v>
      </c>
      <c r="S787" s="44" t="str" cm="1">
        <f t="array" ref="S787">SETVECTOR(R787:R788)</f>
        <v>0.702061855670103,0.0639175257731959</v>
      </c>
      <c r="T787" s="44">
        <f t="shared" si="317"/>
        <v>0.30927835051546393</v>
      </c>
      <c r="U787" s="5">
        <f t="shared" si="318"/>
        <v>0</v>
      </c>
      <c r="V787" s="5">
        <f t="shared" si="319"/>
        <v>2.0127530420804694E-2</v>
      </c>
      <c r="W787" s="5">
        <f t="shared" si="320"/>
        <v>0.6120433833029103</v>
      </c>
      <c r="X787" s="5">
        <f t="shared" si="321"/>
        <v>8.5345808080864198E-4</v>
      </c>
      <c r="Y787" s="5" t="str" cm="1">
        <f t="array" ref="Y787:AB787">SETMATRIX(GETMATRIX(Y786:AB786)-$O$9*DELTAWEIGHT(S786,$AH$4,AK786:AN786))</f>
        <v>0.5774,0.5774,0.5774</v>
      </c>
      <c r="Z787" s="5" t="str">
        <v>0.622869603210931,0.594840559957379,0.5774</v>
      </c>
      <c r="AA787" s="5" t="str">
        <v>0.699040539983777,0.675884265235798,0.5774</v>
      </c>
      <c r="AB787" s="5" t="str">
        <v>0.633274748490196,0.599292236215181,0.5774</v>
      </c>
      <c r="AC787" s="5" cm="1">
        <f t="array" ref="AC787">SIGMOID(SUM(GETVECTOR(Y787)*GETVECTOR(_xlfn.CONCAT($S787,",",$AH$4)))+U787)</f>
        <v>0.60880134001095099</v>
      </c>
      <c r="AD787" s="5" cm="1">
        <f t="array" ref="AD787">SIGMOID(SUM(GETVECTOR(Z787)*GETVECTOR(_xlfn.CONCAT($S787,",",$AH$4)))+V787)</f>
        <v>0.62138741305324285</v>
      </c>
      <c r="AE787" s="5" cm="1">
        <f t="array" ref="AE787">TANH(SUM(GETVECTOR(AA787)*GETVECTOR(_xlfn.CONCAT($S787,",",$AH$4)))+W787)</f>
        <v>0.81642926888367273</v>
      </c>
      <c r="AF787" s="5" cm="1">
        <f t="array" ref="AF787">SIGMOID(SUM(GETVECTOR(AB787)*GETVECTOR(_xlfn.CONCAT($S787,",",$AH$4)))+X787)</f>
        <v>0.61863459040157698</v>
      </c>
      <c r="AG787" s="5">
        <f t="shared" si="307"/>
        <v>0.5073188713325758</v>
      </c>
      <c r="AH787" s="40">
        <f t="shared" si="308"/>
        <v>0.28943039735674442</v>
      </c>
      <c r="AI787" s="3">
        <f t="shared" si="309"/>
        <v>-1.9847953158719511E-2</v>
      </c>
      <c r="AJ787" s="3">
        <f t="shared" si="310"/>
        <v>-9.5909983406924637E-3</v>
      </c>
      <c r="AK787" s="3">
        <f t="shared" si="311"/>
        <v>0</v>
      </c>
      <c r="AL787" s="3">
        <f t="shared" si="312"/>
        <v>-1.8422131642006337E-3</v>
      </c>
      <c r="AM787" s="3">
        <f t="shared" si="313"/>
        <v>-1.9872302825220275E-3</v>
      </c>
      <c r="AN787" s="3">
        <f t="shared" si="314"/>
        <v>-2.1907921016923629E-3</v>
      </c>
      <c r="AO787" s="3" t="str" cm="1">
        <f t="array" ref="AO787">GETVECTOR(Y787,2)</f>
        <v>0.5774</v>
      </c>
      <c r="AP787" s="3" t="str" cm="1">
        <f t="array" ref="AP787">GETVECTOR(Z787,2)</f>
        <v>0.5774</v>
      </c>
      <c r="AQ787" s="3" t="str" cm="1">
        <f t="array" ref="AQ787">GETVECTOR(AA787,2)</f>
        <v>0.5774</v>
      </c>
      <c r="AR787" s="3" t="str" cm="1">
        <f t="array" ref="AR787">GETVECTOR(AB787,2)</f>
        <v>0.5774</v>
      </c>
      <c r="AS787" s="3" cm="1">
        <f t="array" ref="AS787">SUM(AK787:AN787*AO787:AR787)</f>
        <v>-3.4760840056548351E-3</v>
      </c>
      <c r="AT787" s="51">
        <f t="shared" si="315"/>
        <v>3.9394124459072384E-4</v>
      </c>
      <c r="AU787" s="48">
        <f t="shared" si="316"/>
        <v>1.9847953158719511E-2</v>
      </c>
      <c r="AV787" s="56"/>
      <c r="AW787" s="56"/>
    </row>
    <row r="788" spans="1:49" ht="15" customHeight="1" x14ac:dyDescent="0.25">
      <c r="A788" s="11">
        <f t="shared" si="322"/>
        <v>785</v>
      </c>
      <c r="B788" s="29">
        <v>31832</v>
      </c>
      <c r="C788" s="25">
        <v>22</v>
      </c>
      <c r="D788" s="12">
        <v>32.6</v>
      </c>
      <c r="E788" s="25">
        <v>25.5</v>
      </c>
      <c r="F788" s="35">
        <v>83</v>
      </c>
      <c r="G788" s="25">
        <v>2</v>
      </c>
      <c r="H788" s="13">
        <v>0</v>
      </c>
      <c r="I788" s="25">
        <v>0</v>
      </c>
      <c r="J788" s="12">
        <v>0</v>
      </c>
      <c r="K788" s="12">
        <v>1</v>
      </c>
      <c r="L788" s="25" t="s">
        <v>11</v>
      </c>
      <c r="M788" s="10"/>
      <c r="N788" s="15"/>
      <c r="O788" s="15"/>
      <c r="P788" s="4"/>
      <c r="Q788" s="54"/>
      <c r="R788" s="42">
        <f t="shared" si="304"/>
        <v>6.3917525773195871E-2</v>
      </c>
      <c r="S788" s="44" t="str" cm="1">
        <f t="array" ref="S788">SETVECTOR(R788:R789)</f>
        <v>0.0639175257731959,0.309278350515464</v>
      </c>
      <c r="T788" s="44">
        <f t="shared" si="317"/>
        <v>0.64948453608247425</v>
      </c>
      <c r="U788" s="5">
        <f t="shared" si="318"/>
        <v>0</v>
      </c>
      <c r="V788" s="5">
        <f t="shared" si="319"/>
        <v>2.0311751737224756E-2</v>
      </c>
      <c r="W788" s="5">
        <f t="shared" si="320"/>
        <v>0.61224210633116249</v>
      </c>
      <c r="X788" s="5">
        <f t="shared" si="321"/>
        <v>1.0725372909778782E-3</v>
      </c>
      <c r="Y788" s="5" t="str" cm="1">
        <f t="array" ref="Y788:AB788">SETMATRIX(GETMATRIX(Y787:AB787)-$O$9*DELTAWEIGHT(S787,$AH$4,AK787:AN787))</f>
        <v>0.5774,0.5774,0.5774</v>
      </c>
      <c r="Z788" s="5" t="str">
        <v>0.623361273415022,0.594885322883449,0.5774</v>
      </c>
      <c r="AA788" s="5" t="str">
        <v>0.700434344956032,0.67601116084267,0.5774</v>
      </c>
      <c r="AB788" s="5" t="str">
        <v>0.633810693568718,0.599341030040245,0.5774</v>
      </c>
      <c r="AC788" s="5" cm="1">
        <f t="array" ref="AC788">SIGMOID(SUM(GETVECTOR(Y788)*GETVECTOR(_xlfn.CONCAT($S788,",",$AH$4)))+U788)</f>
        <v>0.55366333920656063</v>
      </c>
      <c r="AD788" s="5" cm="1">
        <f t="array" ref="AD788">SIGMOID(SUM(GETVECTOR(Z788)*GETVECTOR(_xlfn.CONCAT($S788,",",$AH$4)))+V788)</f>
        <v>0.56073378466341517</v>
      </c>
      <c r="AE788" s="5" cm="1">
        <f t="array" ref="AE788">TANH(SUM(GETVECTOR(AA788)*GETVECTOR(_xlfn.CONCAT($S788,",",$AH$4)))+W788)</f>
        <v>0.69938095987558058</v>
      </c>
      <c r="AF788" s="5" cm="1">
        <f t="array" ref="AF788">SIGMOID(SUM(GETVECTOR(AB788)*GETVECTOR(_xlfn.CONCAT($S788,",",$AH$4)))+X788)</f>
        <v>0.55649456647955775</v>
      </c>
      <c r="AG788" s="5">
        <f t="shared" si="307"/>
        <v>0.39216653255256639</v>
      </c>
      <c r="AH788" s="40">
        <f t="shared" si="308"/>
        <v>0.20769850424452008</v>
      </c>
      <c r="AI788" s="3">
        <f t="shared" si="309"/>
        <v>-0.44178603183795417</v>
      </c>
      <c r="AJ788" s="3">
        <f t="shared" si="310"/>
        <v>-0.21160490033769055</v>
      </c>
      <c r="AK788" s="3">
        <f t="shared" si="311"/>
        <v>0</v>
      </c>
      <c r="AL788" s="3">
        <f t="shared" si="312"/>
        <v>-3.6452225765389777E-2</v>
      </c>
      <c r="AM788" s="3">
        <f t="shared" si="313"/>
        <v>-6.0616335242645467E-2</v>
      </c>
      <c r="AN788" s="3">
        <f t="shared" si="314"/>
        <v>-4.069530373751961E-2</v>
      </c>
      <c r="AO788" s="3" t="str" cm="1">
        <f t="array" ref="AO788">GETVECTOR(Y788,2)</f>
        <v>0.5774</v>
      </c>
      <c r="AP788" s="3" t="str" cm="1">
        <f t="array" ref="AP788">GETVECTOR(Z788,2)</f>
        <v>0.5774</v>
      </c>
      <c r="AQ788" s="3" t="str" cm="1">
        <f t="array" ref="AQ788">GETVECTOR(AA788,2)</f>
        <v>0.5774</v>
      </c>
      <c r="AR788" s="3" t="str" cm="1">
        <f t="array" ref="AR788">GETVECTOR(AB788,2)</f>
        <v>0.5774</v>
      </c>
      <c r="AS788" s="3" cm="1">
        <f t="array" ref="AS788">SUM(AK788:AN788*AO788:AR788)</f>
        <v>-7.954485550408337E-2</v>
      </c>
      <c r="AT788" s="51">
        <f t="shared" si="315"/>
        <v>0.19517489792712586</v>
      </c>
      <c r="AU788" s="48">
        <f t="shared" si="316"/>
        <v>0.44178603183795417</v>
      </c>
      <c r="AV788" s="56"/>
      <c r="AW788" s="56"/>
    </row>
    <row r="789" spans="1:49" ht="15" customHeight="1" x14ac:dyDescent="0.25">
      <c r="A789" s="11">
        <f t="shared" si="322"/>
        <v>786</v>
      </c>
      <c r="B789" s="29">
        <v>31833</v>
      </c>
      <c r="C789" s="25">
        <v>21</v>
      </c>
      <c r="D789" s="12">
        <v>32.200000000000003</v>
      </c>
      <c r="E789" s="25">
        <v>26.4</v>
      </c>
      <c r="F789" s="35">
        <v>83</v>
      </c>
      <c r="G789" s="25">
        <v>1</v>
      </c>
      <c r="H789" s="13">
        <v>0</v>
      </c>
      <c r="I789" s="25">
        <v>0</v>
      </c>
      <c r="J789" s="12">
        <v>0</v>
      </c>
      <c r="K789" s="12">
        <v>2</v>
      </c>
      <c r="L789" s="25" t="s">
        <v>11</v>
      </c>
      <c r="M789" s="10"/>
      <c r="N789" s="15"/>
      <c r="O789" s="15"/>
      <c r="P789" s="4"/>
      <c r="Q789" s="54"/>
      <c r="R789" s="42">
        <f t="shared" si="304"/>
        <v>0.30927835051546393</v>
      </c>
      <c r="S789" s="44" t="str" cm="1">
        <f t="array" ref="S789">SETVECTOR(R789:R790)</f>
        <v>0.309278350515464,0.649484536082474</v>
      </c>
      <c r="T789" s="44">
        <f t="shared" si="317"/>
        <v>0.22680412371134021</v>
      </c>
      <c r="U789" s="5">
        <f t="shared" si="318"/>
        <v>0</v>
      </c>
      <c r="V789" s="5">
        <f t="shared" si="319"/>
        <v>2.3956974313763736E-2</v>
      </c>
      <c r="W789" s="5">
        <f t="shared" si="320"/>
        <v>0.61830373985542708</v>
      </c>
      <c r="X789" s="5">
        <f t="shared" si="321"/>
        <v>5.142067664729839E-3</v>
      </c>
      <c r="Y789" s="5" t="str" cm="1">
        <f t="array" ref="Y789:AB789">SETMATRIX(GETMATRIX(Y788:AB788)-$O$9*DELTAWEIGHT(S788,$AH$4,AK788:AN788))</f>
        <v>0.5774,0.5774,0.5774</v>
      </c>
      <c r="Z789" s="5" t="str">
        <v>0.623543844324006,0.595768730507565,0.5774</v>
      </c>
      <c r="AA789" s="5" t="str">
        <v>0.701249868916913,0.679957244524352,0.5774</v>
      </c>
      <c r="AB789" s="5" t="str">
        <v>0.633999860828578,0.60025635549118,0.5774</v>
      </c>
      <c r="AC789" s="5" cm="1">
        <f t="array" ref="AC789">SIGMOID(SUM(GETVECTOR(Y789)*GETVECTOR(_xlfn.CONCAT($S789,",",$AH$4)))+U789)</f>
        <v>0.63496802497979077</v>
      </c>
      <c r="AD789" s="5" cm="1">
        <f t="array" ref="AD789">SIGMOID(SUM(GETVECTOR(Z789)*GETVECTOR(_xlfn.CONCAT($S789,",",$AH$4)))+V789)</f>
        <v>0.64651335806135801</v>
      </c>
      <c r="AE789" s="5" cm="1">
        <f t="array" ref="AE789">TANH(SUM(GETVECTOR(AA789)*GETVECTOR(_xlfn.CONCAT($S789,",",$AH$4)))+W789)</f>
        <v>0.85563182502306223</v>
      </c>
      <c r="AF789" s="5" cm="1">
        <f t="array" ref="AF789">SIGMOID(SUM(GETVECTOR(AB789)*GETVECTOR(_xlfn.CONCAT($S789,",",$AH$4)))+X789)</f>
        <v>0.64361330385149051</v>
      </c>
      <c r="AG789" s="5">
        <f t="shared" si="307"/>
        <v>0.55317740445982821</v>
      </c>
      <c r="AH789" s="40">
        <f t="shared" si="308"/>
        <v>0.32367172840028813</v>
      </c>
      <c r="AI789" s="3">
        <f t="shared" si="309"/>
        <v>9.6867604688947923E-2</v>
      </c>
      <c r="AJ789" s="3">
        <f t="shared" si="310"/>
        <v>4.657777029053025E-2</v>
      </c>
      <c r="AK789" s="3">
        <f t="shared" si="311"/>
        <v>0</v>
      </c>
      <c r="AL789" s="3">
        <f t="shared" si="312"/>
        <v>9.1078555407189173E-3</v>
      </c>
      <c r="AM789" s="3">
        <f t="shared" si="313"/>
        <v>8.0671378092799246E-3</v>
      </c>
      <c r="AN789" s="3">
        <f t="shared" si="314"/>
        <v>1.1173900794998011E-2</v>
      </c>
      <c r="AO789" s="3" t="str" cm="1">
        <f t="array" ref="AO789">GETVECTOR(Y789,2)</f>
        <v>0.5774</v>
      </c>
      <c r="AP789" s="3" t="str" cm="1">
        <f t="array" ref="AP789">GETVECTOR(Z789,2)</f>
        <v>0.5774</v>
      </c>
      <c r="AQ789" s="3" t="str" cm="1">
        <f t="array" ref="AQ789">GETVECTOR(AA789,2)</f>
        <v>0.5774</v>
      </c>
      <c r="AR789" s="3" t="str" cm="1">
        <f t="array" ref="AR789">GETVECTOR(AB789,2)</f>
        <v>0.5774</v>
      </c>
      <c r="AS789" s="3" cm="1">
        <f t="array" ref="AS789">SUM(AK789:AN789*AO789:AR789)</f>
        <v>1.6368651479321185E-2</v>
      </c>
      <c r="AT789" s="51">
        <f t="shared" si="315"/>
        <v>9.3833328381742864E-3</v>
      </c>
      <c r="AU789" s="48">
        <f t="shared" si="316"/>
        <v>9.6867604688947923E-2</v>
      </c>
      <c r="AV789" s="56"/>
      <c r="AW789" s="56"/>
    </row>
    <row r="790" spans="1:49" ht="15" customHeight="1" x14ac:dyDescent="0.25">
      <c r="A790" s="11">
        <f t="shared" si="322"/>
        <v>787</v>
      </c>
      <c r="B790" s="29">
        <v>31834</v>
      </c>
      <c r="C790" s="25">
        <v>21</v>
      </c>
      <c r="D790" s="12">
        <v>30.6</v>
      </c>
      <c r="E790" s="25">
        <v>27.4</v>
      </c>
      <c r="F790" s="35">
        <v>78</v>
      </c>
      <c r="G790" s="25">
        <v>0</v>
      </c>
      <c r="H790" s="13">
        <v>0</v>
      </c>
      <c r="I790" s="25">
        <v>0</v>
      </c>
      <c r="J790" s="12">
        <v>0</v>
      </c>
      <c r="K790" s="12">
        <v>1</v>
      </c>
      <c r="L790" s="25" t="s">
        <v>11</v>
      </c>
      <c r="M790" s="10"/>
      <c r="N790" s="15"/>
      <c r="O790" s="15"/>
      <c r="P790" s="4"/>
      <c r="Q790" s="54"/>
      <c r="R790" s="42">
        <f t="shared" si="304"/>
        <v>0.64948453608247425</v>
      </c>
      <c r="S790" s="44" t="str" cm="1">
        <f t="array" ref="S790">SETVECTOR(R790:R791)</f>
        <v>0.649484536082474,0.22680412371134</v>
      </c>
      <c r="T790" s="44">
        <f t="shared" si="317"/>
        <v>0.54948453608247416</v>
      </c>
      <c r="U790" s="5">
        <f t="shared" si="318"/>
        <v>0</v>
      </c>
      <c r="V790" s="5">
        <f t="shared" si="319"/>
        <v>2.3046188759691843E-2</v>
      </c>
      <c r="W790" s="5">
        <f t="shared" si="320"/>
        <v>0.61749702607449908</v>
      </c>
      <c r="X790" s="5">
        <f t="shared" si="321"/>
        <v>4.024677585230038E-3</v>
      </c>
      <c r="Y790" s="5" t="str" cm="1">
        <f t="array" ref="Y790:AB790">SETMATRIX(GETMATRIX(Y789:AB789)-$O$9*DELTAWEIGHT(S789,$AH$4,AK789:AN789))</f>
        <v>0.5774,0.5774,0.5774</v>
      </c>
      <c r="Z790" s="5" t="str">
        <v>0.623446222746302,0.595563725194387,0.5774</v>
      </c>
      <c r="AA790" s="5" t="str">
        <v>0.701028908521943,0.679493227694914,0.5774</v>
      </c>
      <c r="AB790" s="5" t="str">
        <v>0.633889717491063,0.600025054482398,0.5774</v>
      </c>
      <c r="AC790" s="5" cm="1">
        <f t="array" ref="AC790">SIGMOID(SUM(GETVECTOR(Y790)*GETVECTOR(_xlfn.CONCAT($S790,",",$AH$4)))+U790)</f>
        <v>0.62386105653989643</v>
      </c>
      <c r="AD790" s="5" cm="1">
        <f t="array" ref="AD790">SIGMOID(SUM(GETVECTOR(Z790)*GETVECTOR(_xlfn.CONCAT($S790,",",$AH$4)))+V790)</f>
        <v>0.63715591783559045</v>
      </c>
      <c r="AE790" s="5" cm="1">
        <f t="array" ref="AE790">TANH(SUM(GETVECTOR(AA790)*GETVECTOR(_xlfn.CONCAT($S790,",",$AH$4)))+W790)</f>
        <v>0.84168254819122401</v>
      </c>
      <c r="AF790" s="5" cm="1">
        <f t="array" ref="AF790">SIGMOID(SUM(GETVECTOR(AB790)*GETVECTOR(_xlfn.CONCAT($S790,",",$AH$4)))+X790)</f>
        <v>0.63455644391818022</v>
      </c>
      <c r="AG790" s="5">
        <f t="shared" si="307"/>
        <v>0.53628301651897792</v>
      </c>
      <c r="AH790" s="40">
        <f t="shared" si="308"/>
        <v>0.31104002193078523</v>
      </c>
      <c r="AI790" s="3">
        <f t="shared" si="309"/>
        <v>-0.23844451415168894</v>
      </c>
      <c r="AJ790" s="3">
        <f t="shared" si="310"/>
        <v>-0.11495271883115477</v>
      </c>
      <c r="AK790" s="3">
        <f t="shared" si="311"/>
        <v>0</v>
      </c>
      <c r="AL790" s="3">
        <f t="shared" si="312"/>
        <v>-2.236831836813253E-2</v>
      </c>
      <c r="AM790" s="3">
        <f t="shared" si="313"/>
        <v>-2.1355440423229628E-2</v>
      </c>
      <c r="AN790" s="3">
        <f t="shared" si="314"/>
        <v>-2.7103408908368449E-2</v>
      </c>
      <c r="AO790" s="3" t="str" cm="1">
        <f t="array" ref="AO790">GETVECTOR(Y790,2)</f>
        <v>0.5774</v>
      </c>
      <c r="AP790" s="3" t="str" cm="1">
        <f t="array" ref="AP790">GETVECTOR(Z790,2)</f>
        <v>0.5774</v>
      </c>
      <c r="AQ790" s="3" t="str" cm="1">
        <f t="array" ref="AQ790">GETVECTOR(AA790,2)</f>
        <v>0.5774</v>
      </c>
      <c r="AR790" s="3" t="str" cm="1">
        <f t="array" ref="AR790">GETVECTOR(AB790,2)</f>
        <v>0.5774</v>
      </c>
      <c r="AS790" s="3" cm="1">
        <f t="array" ref="AS790">SUM(AK790:AN790*AO790:AR790)</f>
        <v>-4.0895606629824457E-2</v>
      </c>
      <c r="AT790" s="51">
        <f t="shared" si="315"/>
        <v>5.6855786329034985E-2</v>
      </c>
      <c r="AU790" s="48">
        <f t="shared" si="316"/>
        <v>0.23844451415168894</v>
      </c>
      <c r="AV790" s="56"/>
      <c r="AW790" s="56"/>
    </row>
    <row r="791" spans="1:49" ht="15" customHeight="1" x14ac:dyDescent="0.25">
      <c r="A791" s="11">
        <f t="shared" si="322"/>
        <v>788</v>
      </c>
      <c r="B791" s="29">
        <v>31835</v>
      </c>
      <c r="C791" s="25">
        <v>22</v>
      </c>
      <c r="D791" s="12">
        <v>32.4</v>
      </c>
      <c r="E791" s="25">
        <v>25.6</v>
      </c>
      <c r="F791" s="35">
        <v>82</v>
      </c>
      <c r="G791" s="25">
        <v>0</v>
      </c>
      <c r="H791" s="13">
        <v>0</v>
      </c>
      <c r="I791" s="25">
        <v>0</v>
      </c>
      <c r="J791" s="12">
        <v>0</v>
      </c>
      <c r="K791" s="12">
        <v>1</v>
      </c>
      <c r="L791" s="25" t="s">
        <v>11</v>
      </c>
      <c r="M791" s="10"/>
      <c r="N791" s="15"/>
      <c r="O791" s="15"/>
      <c r="P791" s="4"/>
      <c r="Q791" s="54"/>
      <c r="R791" s="42">
        <f t="shared" si="304"/>
        <v>0.22680412371134021</v>
      </c>
      <c r="S791" s="44" t="str" cm="1">
        <f t="array" ref="S791">SETVECTOR(R791:R792)</f>
        <v>0.22680412371134,0.549484536082474</v>
      </c>
      <c r="T791" s="44">
        <f t="shared" si="317"/>
        <v>3.1958762886597936E-2</v>
      </c>
      <c r="U791" s="5">
        <f t="shared" si="318"/>
        <v>0</v>
      </c>
      <c r="V791" s="5">
        <f t="shared" si="319"/>
        <v>2.5283020596505095E-2</v>
      </c>
      <c r="W791" s="5">
        <f t="shared" si="320"/>
        <v>0.61963257011682205</v>
      </c>
      <c r="X791" s="5">
        <f t="shared" si="321"/>
        <v>6.7350184760668827E-3</v>
      </c>
      <c r="Y791" s="5" t="str" cm="1">
        <f t="array" ref="Y791:AB791">SETMATRIX(GETMATRIX(Y790:AB790)-$O$9*DELTAWEIGHT(S790,$AH$4,AK790:AN790))</f>
        <v>0.5774,0.5774,0.5774</v>
      </c>
      <c r="Z791" s="5" t="str">
        <v>0.625038496396507,0.596119757262713,0.5774</v>
      </c>
      <c r="AA791" s="5" t="str">
        <v>0.704929912117348,0.680855482918706,0.5774</v>
      </c>
      <c r="AB791" s="5" t="str">
        <v>0.635661815329756,0.600643882299084,0.5774</v>
      </c>
      <c r="AC791" s="5" cm="1">
        <f t="array" ref="AC791">SIGMOID(SUM(GETVECTOR(Y791)*GETVECTOR(_xlfn.CONCAT($S791,",",$AH$4)))+U791)</f>
        <v>0.61021809758417156</v>
      </c>
      <c r="AD791" s="5" cm="1">
        <f t="array" ref="AD791">SIGMOID(SUM(GETVECTOR(Z791)*GETVECTOR(_xlfn.CONCAT($S791,",",$AH$4)))+V791)</f>
        <v>0.62119016099536195</v>
      </c>
      <c r="AE791" s="5" cm="1">
        <f t="array" ref="AE791">TANH(SUM(GETVECTOR(AA791)*GETVECTOR(_xlfn.CONCAT($S791,",",$AH$4)))+W791)</f>
        <v>0.81895408786295432</v>
      </c>
      <c r="AF791" s="5" cm="1">
        <f t="array" ref="AF791">SIGMOID(SUM(GETVECTOR(AB791)*GETVECTOR(_xlfn.CONCAT($S791,",",$AH$4)))+X791)</f>
        <v>0.61797224077032054</v>
      </c>
      <c r="AG791" s="5">
        <f t="shared" si="307"/>
        <v>0.50872622168739834</v>
      </c>
      <c r="AH791" s="40">
        <f t="shared" si="308"/>
        <v>0.28979940398047022</v>
      </c>
      <c r="AI791" s="3">
        <f t="shared" si="309"/>
        <v>0.25784064109387228</v>
      </c>
      <c r="AJ791" s="3">
        <f t="shared" si="310"/>
        <v>0.12429728696383691</v>
      </c>
      <c r="AK791" s="3">
        <f t="shared" si="311"/>
        <v>0</v>
      </c>
      <c r="AL791" s="3">
        <f t="shared" si="312"/>
        <v>2.3953392087610312E-2</v>
      </c>
      <c r="AM791" s="3">
        <f t="shared" si="313"/>
        <v>2.5427091051205764E-2</v>
      </c>
      <c r="AN791" s="3">
        <f t="shared" si="314"/>
        <v>2.854590271732135E-2</v>
      </c>
      <c r="AO791" s="3" t="str" cm="1">
        <f t="array" ref="AO791">GETVECTOR(Y791,2)</f>
        <v>0.5774</v>
      </c>
      <c r="AP791" s="3" t="str" cm="1">
        <f t="array" ref="AP791">GETVECTOR(Z791,2)</f>
        <v>0.5774</v>
      </c>
      <c r="AQ791" s="3" t="str" cm="1">
        <f t="array" ref="AQ791">GETVECTOR(AA791,2)</f>
        <v>0.5774</v>
      </c>
      <c r="AR791" s="3" t="str" cm="1">
        <f t="array" ref="AR791">GETVECTOR(AB791,2)</f>
        <v>0.5774</v>
      </c>
      <c r="AS791" s="3" cm="1">
        <f t="array" ref="AS791">SUM(AK791:AN791*AO791:AR791)</f>
        <v>4.4994695193333753E-2</v>
      </c>
      <c r="AT791" s="51">
        <f t="shared" si="315"/>
        <v>6.6481796199699059E-2</v>
      </c>
      <c r="AU791" s="48">
        <f t="shared" si="316"/>
        <v>0.25784064109387228</v>
      </c>
      <c r="AV791" s="56"/>
      <c r="AW791" s="56"/>
    </row>
    <row r="792" spans="1:49" ht="15" customHeight="1" x14ac:dyDescent="0.25">
      <c r="A792" s="11">
        <f t="shared" si="322"/>
        <v>789</v>
      </c>
      <c r="B792" s="29">
        <v>31836</v>
      </c>
      <c r="C792" s="25">
        <v>21</v>
      </c>
      <c r="D792" s="12">
        <v>32.299999999999997</v>
      </c>
      <c r="E792" s="25">
        <v>25.9</v>
      </c>
      <c r="F792" s="35">
        <v>76</v>
      </c>
      <c r="G792" s="25">
        <v>0</v>
      </c>
      <c r="H792" s="13">
        <v>0</v>
      </c>
      <c r="I792" s="25">
        <v>0</v>
      </c>
      <c r="J792" s="12">
        <v>0</v>
      </c>
      <c r="K792" s="12">
        <v>2</v>
      </c>
      <c r="L792" s="25" t="s">
        <v>11</v>
      </c>
      <c r="M792" s="10"/>
      <c r="N792" s="15"/>
      <c r="O792" s="15"/>
      <c r="P792" s="4"/>
      <c r="Q792" s="54"/>
      <c r="R792" s="42">
        <f t="shared" si="304"/>
        <v>0.54948453608247416</v>
      </c>
      <c r="S792" s="44" t="str" cm="1">
        <f t="array" ref="S792">SETVECTOR(R792:R793)</f>
        <v>0.549484536082474,0.0319587628865979</v>
      </c>
      <c r="T792" s="44">
        <f t="shared" si="317"/>
        <v>6.1855670103092781E-3</v>
      </c>
      <c r="U792" s="5">
        <f t="shared" si="318"/>
        <v>0</v>
      </c>
      <c r="V792" s="5">
        <f t="shared" si="319"/>
        <v>2.2887681387744063E-2</v>
      </c>
      <c r="W792" s="5">
        <f t="shared" si="320"/>
        <v>0.61708986101170149</v>
      </c>
      <c r="X792" s="5">
        <f t="shared" si="321"/>
        <v>3.8804282043347475E-3</v>
      </c>
      <c r="Y792" s="5" t="str" cm="1">
        <f t="array" ref="Y792:AB792">SETMATRIX(GETMATRIX(Y791:AB791)-$O$9*DELTAWEIGHT(S791,$AH$4,AK791:AN791))</f>
        <v>0.5774,0.5774,0.5774</v>
      </c>
      <c r="Z792" s="5" t="str">
        <v>0.624694672025231,0.595286764581393,0.5774</v>
      </c>
      <c r="AA792" s="5" t="str">
        <v>0.704013603822459,0.678635517822451,0.5774</v>
      </c>
      <c r="AB792" s="5" t="str">
        <v>0.635284665506587,0.599730151136588,0.5774</v>
      </c>
      <c r="AC792" s="5" cm="1">
        <f t="array" ref="AC792">SIGMOID(SUM(GETVECTOR(Y792)*GETVECTOR(_xlfn.CONCAT($S792,",",$AH$4)))+U792)</f>
        <v>0.58315178973091997</v>
      </c>
      <c r="AD792" s="5" cm="1">
        <f t="array" ref="AD792">SIGMOID(SUM(GETVECTOR(Z792)*GETVECTOR(_xlfn.CONCAT($S792,",",$AH$4)))+V792)</f>
        <v>0.59512000795630016</v>
      </c>
      <c r="AE792" s="5" cm="1">
        <f t="array" ref="AE792">TANH(SUM(GETVECTOR(AA792)*GETVECTOR(_xlfn.CONCAT($S792,",",$AH$4)))+W792)</f>
        <v>0.77214683879808366</v>
      </c>
      <c r="AF792" s="5" cm="1">
        <f t="array" ref="AF792">SIGMOID(SUM(GETVECTOR(AB792)*GETVECTOR(_xlfn.CONCAT($S792,",",$AH$4)))+X792)</f>
        <v>0.59197263395814348</v>
      </c>
      <c r="AG792" s="5">
        <f t="shared" si="307"/>
        <v>0.45952003284894755</v>
      </c>
      <c r="AH792" s="40">
        <f t="shared" si="308"/>
        <v>0.25436646397299401</v>
      </c>
      <c r="AI792" s="3">
        <f t="shared" si="309"/>
        <v>0.24818089696268472</v>
      </c>
      <c r="AJ792" s="3">
        <f t="shared" si="310"/>
        <v>0.11979025757694443</v>
      </c>
      <c r="AK792" s="3">
        <f t="shared" si="311"/>
        <v>0</v>
      </c>
      <c r="AL792" s="3">
        <f t="shared" si="312"/>
        <v>2.2287033393445975E-2</v>
      </c>
      <c r="AM792" s="3">
        <f t="shared" si="313"/>
        <v>2.8785966319723254E-2</v>
      </c>
      <c r="AN792" s="3">
        <f t="shared" si="314"/>
        <v>2.5758317639948732E-2</v>
      </c>
      <c r="AO792" s="3" t="str" cm="1">
        <f t="array" ref="AO792">GETVECTOR(Y792,2)</f>
        <v>0.5774</v>
      </c>
      <c r="AP792" s="3" t="str" cm="1">
        <f t="array" ref="AP792">GETVECTOR(Z792,2)</f>
        <v>0.5774</v>
      </c>
      <c r="AQ792" s="3" t="str" cm="1">
        <f t="array" ref="AQ792">GETVECTOR(AA792,2)</f>
        <v>0.5774</v>
      </c>
      <c r="AR792" s="3" t="str" cm="1">
        <f t="array" ref="AR792">GETVECTOR(AB792,2)</f>
        <v>0.5774</v>
      </c>
      <c r="AS792" s="3" cm="1">
        <f t="array" ref="AS792">SUM(AK792:AN792*AO792:AR792)</f>
        <v>4.4362402639690317E-2</v>
      </c>
      <c r="AT792" s="51">
        <f t="shared" si="315"/>
        <v>6.1593757617202732E-2</v>
      </c>
      <c r="AU792" s="48">
        <f t="shared" si="316"/>
        <v>0.24818089696268472</v>
      </c>
      <c r="AV792" s="56"/>
      <c r="AW792" s="56"/>
    </row>
    <row r="793" spans="1:49" ht="15" customHeight="1" x14ac:dyDescent="0.25">
      <c r="A793" s="11">
        <f t="shared" si="322"/>
        <v>790</v>
      </c>
      <c r="B793" s="29">
        <v>31837</v>
      </c>
      <c r="C793" s="25">
        <v>22</v>
      </c>
      <c r="D793" s="12">
        <v>32.4</v>
      </c>
      <c r="E793" s="25">
        <v>25.8</v>
      </c>
      <c r="F793" s="35">
        <v>86</v>
      </c>
      <c r="G793" s="25">
        <v>9</v>
      </c>
      <c r="H793" s="13">
        <v>0</v>
      </c>
      <c r="I793" s="25">
        <v>0</v>
      </c>
      <c r="J793" s="12">
        <v>0</v>
      </c>
      <c r="K793" s="12">
        <v>1</v>
      </c>
      <c r="L793" s="25" t="s">
        <v>11</v>
      </c>
      <c r="M793" s="10"/>
      <c r="N793" s="15"/>
      <c r="O793" s="15"/>
      <c r="P793" s="4"/>
      <c r="Q793" s="54"/>
      <c r="R793" s="42">
        <f t="shared" si="304"/>
        <v>3.1958762886597936E-2</v>
      </c>
      <c r="S793" s="44" t="str" cm="1">
        <f t="array" ref="S793">SETVECTOR(R793:R794)</f>
        <v>0.0319587628865979,0.00618556701030928</v>
      </c>
      <c r="T793" s="44">
        <f t="shared" si="317"/>
        <v>3.092783505154639E-3</v>
      </c>
      <c r="U793" s="5">
        <f t="shared" si="318"/>
        <v>0</v>
      </c>
      <c r="V793" s="5">
        <f t="shared" si="319"/>
        <v>2.0658978048399466E-2</v>
      </c>
      <c r="W793" s="5">
        <f t="shared" si="320"/>
        <v>0.61421126437972917</v>
      </c>
      <c r="X793" s="5">
        <f t="shared" si="321"/>
        <v>1.3045964403398743E-3</v>
      </c>
      <c r="Y793" s="5" t="str" cm="1">
        <f t="array" ref="Y793:AB793">SETMATRIX(GETMATRIX(Y792:AB792)-$O$9*DELTAWEIGHT(S792,$AH$4,AK792:AN792))</f>
        <v>0.5774,0.5774,0.5774</v>
      </c>
      <c r="Z793" s="5" t="str">
        <v>0.624030810272896,0.595248153485103,0.5774</v>
      </c>
      <c r="AA793" s="5" t="str">
        <v>0.701814644350215,0.678507623369093,0.5774</v>
      </c>
      <c r="AB793" s="5" t="str">
        <v>0.634577549375218,0.599689024307184,0.5774</v>
      </c>
      <c r="AC793" s="5" cm="1">
        <f t="array" ref="AC793">SIGMOID(SUM(GETVECTOR(Y793)*GETVECTOR(_xlfn.CONCAT($S793,",",$AH$4)))+U793)</f>
        <v>0.50550591145503687</v>
      </c>
      <c r="AD793" s="5" cm="1">
        <f t="array" ref="AD793">SIGMOID(SUM(GETVECTOR(Z793)*GETVECTOR(_xlfn.CONCAT($S793,",",$AH$4)))+V793)</f>
        <v>0.51106923560221551</v>
      </c>
      <c r="AE793" s="5" cm="1">
        <f t="array" ref="AE793">TANH(SUM(GETVECTOR(AA793)*GETVECTOR(_xlfn.CONCAT($S793,",",$AH$4)))+W793)</f>
        <v>0.56546942279437695</v>
      </c>
      <c r="AF793" s="5" cm="1">
        <f t="array" ref="AF793">SIGMOID(SUM(GETVECTOR(AB793)*GETVECTOR(_xlfn.CONCAT($S793,",",$AH$4)))+X793)</f>
        <v>0.5063232444975142</v>
      </c>
      <c r="AG793" s="5">
        <f t="shared" si="307"/>
        <v>0.28899402566394827</v>
      </c>
      <c r="AH793" s="40">
        <f t="shared" si="308"/>
        <v>0.14238247675384119</v>
      </c>
      <c r="AI793" s="3">
        <f t="shared" si="309"/>
        <v>0.13928969324868656</v>
      </c>
      <c r="AJ793" s="3">
        <f t="shared" si="310"/>
        <v>6.4948563715859622E-2</v>
      </c>
      <c r="AK793" s="3">
        <f t="shared" si="311"/>
        <v>0</v>
      </c>
      <c r="AL793" s="3">
        <f t="shared" si="312"/>
        <v>9.1771066941568266E-3</v>
      </c>
      <c r="AM793" s="3">
        <f t="shared" si="313"/>
        <v>2.2579494872215815E-2</v>
      </c>
      <c r="AN793" s="3">
        <f t="shared" si="314"/>
        <v>9.7908005685558297E-3</v>
      </c>
      <c r="AO793" s="3" t="str" cm="1">
        <f t="array" ref="AO793">GETVECTOR(Y793,2)</f>
        <v>0.5774</v>
      </c>
      <c r="AP793" s="3" t="str" cm="1">
        <f t="array" ref="AP793">GETVECTOR(Z793,2)</f>
        <v>0.5774</v>
      </c>
      <c r="AQ793" s="3" t="str" cm="1">
        <f t="array" ref="AQ793">GETVECTOR(AA793,2)</f>
        <v>0.5774</v>
      </c>
      <c r="AR793" s="3" t="str" cm="1">
        <f t="array" ref="AR793">GETVECTOR(AB793,2)</f>
        <v>0.5774</v>
      </c>
      <c r="AS793" s="3" cm="1">
        <f t="array" ref="AS793">SUM(AK793:AN793*AO793:AR793)</f>
        <v>2.39894699927077E-2</v>
      </c>
      <c r="AT793" s="51">
        <f t="shared" si="315"/>
        <v>1.9401618645313198E-2</v>
      </c>
      <c r="AU793" s="48">
        <f t="shared" si="316"/>
        <v>0.13928969324868656</v>
      </c>
      <c r="AV793" s="56"/>
      <c r="AW793" s="56"/>
    </row>
    <row r="794" spans="1:49" ht="15" customHeight="1" x14ac:dyDescent="0.25">
      <c r="A794" s="11">
        <f t="shared" si="322"/>
        <v>791</v>
      </c>
      <c r="B794" s="29">
        <v>31838</v>
      </c>
      <c r="C794" s="25">
        <v>22</v>
      </c>
      <c r="D794" s="12">
        <v>31.8</v>
      </c>
      <c r="E794" s="25">
        <v>26.9</v>
      </c>
      <c r="F794" s="35">
        <v>80</v>
      </c>
      <c r="G794" s="25">
        <v>0</v>
      </c>
      <c r="H794" s="13">
        <v>0</v>
      </c>
      <c r="I794" s="25">
        <v>0</v>
      </c>
      <c r="J794" s="12">
        <v>0</v>
      </c>
      <c r="K794" s="12">
        <v>2</v>
      </c>
      <c r="L794" s="25" t="s">
        <v>11</v>
      </c>
      <c r="M794" s="10"/>
      <c r="N794" s="15"/>
      <c r="O794" s="15"/>
      <c r="P794" s="4"/>
      <c r="Q794" s="54"/>
      <c r="R794" s="42">
        <f t="shared" si="304"/>
        <v>6.1855670103092781E-3</v>
      </c>
      <c r="S794" s="44" t="str" cm="1">
        <f t="array" ref="S794">SETVECTOR(R794:R795)</f>
        <v>0.00618556701030928,0.00309278350515464</v>
      </c>
      <c r="T794" s="44">
        <f t="shared" si="317"/>
        <v>2.5773195876288658E-2</v>
      </c>
      <c r="U794" s="5">
        <f t="shared" si="318"/>
        <v>0</v>
      </c>
      <c r="V794" s="5">
        <f t="shared" si="319"/>
        <v>1.9741267378983785E-2</v>
      </c>
      <c r="W794" s="5">
        <f t="shared" si="320"/>
        <v>0.61195331489250759</v>
      </c>
      <c r="X794" s="5">
        <f t="shared" si="321"/>
        <v>3.2551638348429128E-4</v>
      </c>
      <c r="Y794" s="5" t="str" cm="1">
        <f t="array" ref="Y794:AB794">SETMATRIX(GETMATRIX(Y793:AB793)-$O$9*DELTAWEIGHT(S793,$AH$4,AK793:AN793))</f>
        <v>0.5774,0.5774,0.5774</v>
      </c>
      <c r="Z794" s="5" t="str">
        <v>0.624024709236581,0.595246972639365,0.5774</v>
      </c>
      <c r="AA794" s="5" t="str">
        <v>0.701767040535164,0.67849840972747,0.5774</v>
      </c>
      <c r="AB794" s="5" t="str">
        <v>0.634571387409084,0.599687831668577,0.5774</v>
      </c>
      <c r="AC794" s="5" cm="1">
        <f t="array" ref="AC794">SIGMOID(SUM(GETVECTOR(Y794)*GETVECTOR(_xlfn.CONCAT($S794,",",$AH$4)))+U794)</f>
        <v>0.50133932669358827</v>
      </c>
      <c r="AD794" s="5" cm="1">
        <f t="array" ref="AD794">SIGMOID(SUM(GETVECTOR(Z794)*GETVECTOR(_xlfn.CONCAT($S794,",",$AH$4)))+V794)</f>
        <v>0.50636020293437989</v>
      </c>
      <c r="AE794" s="5" cm="1">
        <f t="array" ref="AE794">TANH(SUM(GETVECTOR(AA794)*GETVECTOR(_xlfn.CONCAT($S794,",",$AH$4)))+W794)</f>
        <v>0.55000786570250226</v>
      </c>
      <c r="AF794" s="5" cm="1">
        <f t="array" ref="AF794">SIGMOID(SUM(GETVECTOR(AB794)*GETVECTOR(_xlfn.CONCAT($S794,",",$AH$4)))+X794)</f>
        <v>0.50152634647295469</v>
      </c>
      <c r="AG794" s="5">
        <f t="shared" si="307"/>
        <v>0.2785020944926242</v>
      </c>
      <c r="AH794" s="40">
        <f t="shared" si="308"/>
        <v>0.13617351526224764</v>
      </c>
      <c r="AI794" s="3">
        <f t="shared" si="309"/>
        <v>0.11040031938595898</v>
      </c>
      <c r="AJ794" s="3">
        <f t="shared" si="310"/>
        <v>5.1286773401618427E-2</v>
      </c>
      <c r="AK794" s="3">
        <f t="shared" si="311"/>
        <v>0</v>
      </c>
      <c r="AL794" s="3">
        <f t="shared" si="312"/>
        <v>7.0508911140066913E-3</v>
      </c>
      <c r="AM794" s="3">
        <f t="shared" si="313"/>
        <v>1.8113558041271721E-2</v>
      </c>
      <c r="AN794" s="3">
        <f t="shared" si="314"/>
        <v>7.4938533067404958E-3</v>
      </c>
      <c r="AO794" s="3" t="str" cm="1">
        <f t="array" ref="AO794">GETVECTOR(Y794,2)</f>
        <v>0.5774</v>
      </c>
      <c r="AP794" s="3" t="str" cm="1">
        <f t="array" ref="AP794">GETVECTOR(Z794,2)</f>
        <v>0.5774</v>
      </c>
      <c r="AQ794" s="3" t="str" cm="1">
        <f t="array" ref="AQ794">GETVECTOR(AA794,2)</f>
        <v>0.5774</v>
      </c>
      <c r="AR794" s="3" t="str" cm="1">
        <f t="array" ref="AR794">GETVECTOR(AB794,2)</f>
        <v>0.5774</v>
      </c>
      <c r="AS794" s="3" cm="1">
        <f t="array" ref="AS794">SUM(AK794:AN794*AO794:AR794)</f>
        <v>1.8856903841569718E-2</v>
      </c>
      <c r="AT794" s="51">
        <f t="shared" si="315"/>
        <v>1.218823052052175E-2</v>
      </c>
      <c r="AU794" s="48">
        <f t="shared" si="316"/>
        <v>0.11040031938595898</v>
      </c>
      <c r="AV794" s="56"/>
      <c r="AW794" s="56"/>
    </row>
    <row r="795" spans="1:49" ht="15" customHeight="1" x14ac:dyDescent="0.25">
      <c r="A795" s="11">
        <f t="shared" si="322"/>
        <v>792</v>
      </c>
      <c r="B795" s="29">
        <v>31839</v>
      </c>
      <c r="C795" s="25">
        <v>22</v>
      </c>
      <c r="D795" s="12">
        <v>32.4</v>
      </c>
      <c r="E795" s="25">
        <v>25.8</v>
      </c>
      <c r="F795" s="35">
        <v>93</v>
      </c>
      <c r="G795" s="25">
        <v>0</v>
      </c>
      <c r="H795" s="13">
        <v>0</v>
      </c>
      <c r="I795" s="25">
        <v>0</v>
      </c>
      <c r="J795" s="12">
        <v>0</v>
      </c>
      <c r="K795" s="12">
        <v>2</v>
      </c>
      <c r="L795" s="25" t="s">
        <v>11</v>
      </c>
      <c r="M795" s="10"/>
      <c r="N795" s="15"/>
      <c r="O795" s="15"/>
      <c r="P795" s="4"/>
      <c r="Q795" s="54"/>
      <c r="R795" s="42">
        <f t="shared" si="304"/>
        <v>3.092783505154639E-3</v>
      </c>
      <c r="S795" s="44" t="str" cm="1">
        <f t="array" ref="S795">SETVECTOR(R795:R796)</f>
        <v>0.00309278350515464,0.0257731958762887</v>
      </c>
      <c r="T795" s="44">
        <f t="shared" si="317"/>
        <v>0.12989690721649483</v>
      </c>
      <c r="U795" s="5">
        <f t="shared" si="318"/>
        <v>0</v>
      </c>
      <c r="V795" s="5">
        <f t="shared" si="319"/>
        <v>1.9036178267583116E-2</v>
      </c>
      <c r="W795" s="5">
        <f t="shared" si="320"/>
        <v>0.61014195908838043</v>
      </c>
      <c r="X795" s="5">
        <f t="shared" si="321"/>
        <v>-4.2386894718975836E-4</v>
      </c>
      <c r="Y795" s="5" t="str" cm="1">
        <f t="array" ref="Y795:AB795">SETMATRIX(GETMATRIX(Y794:AB794)-$O$9*DELTAWEIGHT(S794,$AH$4,AK794:AN794))</f>
        <v>0.5774,0.5774,0.5774</v>
      </c>
      <c r="Z795" s="5" t="str">
        <v>0.624024125916259,0.595246680979204,0.5774</v>
      </c>
      <c r="AA795" s="5" t="str">
        <v>0.701762122511613,0.678495950715694,0.5774</v>
      </c>
      <c r="AB795" s="5" t="str">
        <v>0.634570799205093,0.599687537566582,0.5774</v>
      </c>
      <c r="AC795" s="5" cm="1">
        <f t="array" ref="AC795">SIGMOID(SUM(GETVECTOR(Y795)*GETVECTOR(_xlfn.CONCAT($S795,",",$AH$4)))+U795)</f>
        <v>0.50416670766622762</v>
      </c>
      <c r="AD795" s="5" cm="1">
        <f t="array" ref="AD795">SIGMOID(SUM(GETVECTOR(Z795)*GETVECTOR(_xlfn.CONCAT($S795,",",$AH$4)))+V795)</f>
        <v>0.50907589277935716</v>
      </c>
      <c r="AE795" s="5" cm="1">
        <f t="array" ref="AE795">TANH(SUM(GETVECTOR(AA795)*GETVECTOR(_xlfn.CONCAT($S795,",",$AH$4)))+W795)</f>
        <v>0.55791404829456592</v>
      </c>
      <c r="AF795" s="5" cm="1">
        <f t="array" ref="AF795">SIGMOID(SUM(GETVECTOR(AB795)*GETVECTOR(_xlfn.CONCAT($S795,",",$AH$4)))+X795)</f>
        <v>0.50424854412748377</v>
      </c>
      <c r="AG795" s="5">
        <f t="shared" si="307"/>
        <v>0.28402059222970155</v>
      </c>
      <c r="AH795" s="40">
        <f t="shared" si="308"/>
        <v>0.13948630727551042</v>
      </c>
      <c r="AI795" s="3">
        <f t="shared" si="309"/>
        <v>9.5894000590155959E-3</v>
      </c>
      <c r="AJ795" s="3">
        <f t="shared" si="310"/>
        <v>4.4654340205384363E-3</v>
      </c>
      <c r="AK795" s="3">
        <f t="shared" si="311"/>
        <v>0</v>
      </c>
      <c r="AL795" s="3">
        <f t="shared" si="312"/>
        <v>6.2262687767124627E-4</v>
      </c>
      <c r="AM795" s="3">
        <f t="shared" si="313"/>
        <v>1.5656562510582154E-3</v>
      </c>
      <c r="AN795" s="3">
        <f t="shared" si="314"/>
        <v>6.6311219145666377E-4</v>
      </c>
      <c r="AO795" s="3" t="str" cm="1">
        <f t="array" ref="AO795">GETVECTOR(Y795,2)</f>
        <v>0.5774</v>
      </c>
      <c r="AP795" s="3" t="str" cm="1">
        <f t="array" ref="AP795">GETVECTOR(Z795,2)</f>
        <v>0.5774</v>
      </c>
      <c r="AQ795" s="3" t="str" cm="1">
        <f t="array" ref="AQ795">GETVECTOR(AA795,2)</f>
        <v>0.5774</v>
      </c>
      <c r="AR795" s="3" t="str" cm="1">
        <f t="array" ref="AR795">GETVECTOR(AB795,2)</f>
        <v>0.5774</v>
      </c>
      <c r="AS795" s="3" cm="1">
        <f t="array" ref="AS795">SUM(AK795:AN795*AO795:AR795)</f>
        <v>1.6463956578754687E-3</v>
      </c>
      <c r="AT795" s="51">
        <f t="shared" si="315"/>
        <v>9.1956593491848316E-5</v>
      </c>
      <c r="AU795" s="48">
        <f t="shared" si="316"/>
        <v>9.5894000590155959E-3</v>
      </c>
      <c r="AV795" s="56"/>
      <c r="AW795" s="56"/>
    </row>
    <row r="796" spans="1:49" ht="15" customHeight="1" x14ac:dyDescent="0.25">
      <c r="A796" s="11">
        <f t="shared" si="322"/>
        <v>793</v>
      </c>
      <c r="B796" s="29">
        <v>31840</v>
      </c>
      <c r="C796" s="25">
        <v>23</v>
      </c>
      <c r="D796" s="12">
        <v>32</v>
      </c>
      <c r="E796" s="25">
        <v>26.9</v>
      </c>
      <c r="F796" s="35">
        <v>84</v>
      </c>
      <c r="G796" s="25">
        <v>0</v>
      </c>
      <c r="H796" s="13">
        <v>0</v>
      </c>
      <c r="I796" s="25">
        <v>0</v>
      </c>
      <c r="J796" s="12">
        <v>0</v>
      </c>
      <c r="K796" s="12">
        <v>2</v>
      </c>
      <c r="L796" s="25" t="s">
        <v>11</v>
      </c>
      <c r="M796" s="10"/>
      <c r="N796" s="15"/>
      <c r="O796" s="15"/>
      <c r="P796" s="4"/>
      <c r="Q796" s="54"/>
      <c r="R796" s="42">
        <f t="shared" si="304"/>
        <v>2.5773195876288658E-2</v>
      </c>
      <c r="S796" s="44" t="str" cm="1">
        <f t="array" ref="S796">SETVECTOR(R796:R797)</f>
        <v>0.0257731958762887,0.129896907216495</v>
      </c>
      <c r="T796" s="44">
        <f t="shared" si="317"/>
        <v>0.85567010309278346</v>
      </c>
      <c r="U796" s="5">
        <f t="shared" si="318"/>
        <v>0</v>
      </c>
      <c r="V796" s="5">
        <f t="shared" si="319"/>
        <v>1.8973915579815991E-2</v>
      </c>
      <c r="W796" s="5">
        <f t="shared" si="320"/>
        <v>0.60998539346327463</v>
      </c>
      <c r="X796" s="5">
        <f t="shared" si="321"/>
        <v>-4.9018016633542471E-4</v>
      </c>
      <c r="Y796" s="5" t="str" cm="1">
        <f t="array" ref="Y796:AB796">SETMATRIX(GETMATRIX(Y795:AB795)-$O$9*DELTAWEIGHT(S795,$AH$4,AK795:AN795))</f>
        <v>0.5774,0.5774,0.5774</v>
      </c>
      <c r="Z796" s="5" t="str">
        <v>0.624024756640609,0.595251937015453,0.5774</v>
      </c>
      <c r="AA796" s="5" t="str">
        <v>0.701767204295922,0.678538298918272,0.5774</v>
      </c>
      <c r="AB796" s="5" t="str">
        <v>0.634571435803177,0.599692842550619,0.5774</v>
      </c>
      <c r="AC796" s="5" cm="1">
        <f t="array" ref="AC796">SIGMOID(SUM(GETVECTOR(Y796)*GETVECTOR(_xlfn.CONCAT($S796,",",$AH$4)))+U796)</f>
        <v>0.52245586278519085</v>
      </c>
      <c r="AD796" s="5" cm="1">
        <f t="array" ref="AD796">SIGMOID(SUM(GETVECTOR(Z796)*GETVECTOR(_xlfn.CONCAT($S796,",",$AH$4)))+V796)</f>
        <v>0.52806507365355582</v>
      </c>
      <c r="AE796" s="5" cm="1">
        <f t="array" ref="AE796">TANH(SUM(GETVECTOR(AA796)*GETVECTOR(_xlfn.CONCAT($S796,",",$AH$4)))+W796)</f>
        <v>0.61455757085318274</v>
      </c>
      <c r="AF796" s="5" cm="1">
        <f t="array" ref="AF796">SIGMOID(SUM(GETVECTOR(AB796)*GETVECTOR(_xlfn.CONCAT($S796,",",$AH$4)))+X796)</f>
        <v>0.52342359162339758</v>
      </c>
      <c r="AG796" s="5">
        <f t="shared" si="307"/>
        <v>0.3245263889169363</v>
      </c>
      <c r="AH796" s="40">
        <f t="shared" si="308"/>
        <v>0.16414247328342668</v>
      </c>
      <c r="AI796" s="3">
        <f t="shared" si="309"/>
        <v>-0.69152762980935678</v>
      </c>
      <c r="AJ796" s="3">
        <f t="shared" si="310"/>
        <v>-0.32636612226573547</v>
      </c>
      <c r="AK796" s="3">
        <f t="shared" si="311"/>
        <v>0</v>
      </c>
      <c r="AL796" s="3">
        <f t="shared" si="312"/>
        <v>-4.9984713588180373E-2</v>
      </c>
      <c r="AM796" s="3">
        <f t="shared" si="313"/>
        <v>-0.10725204225728026</v>
      </c>
      <c r="AN796" s="3">
        <f t="shared" si="314"/>
        <v>-5.4095737988760099E-2</v>
      </c>
      <c r="AO796" s="3" t="str" cm="1">
        <f t="array" ref="AO796">GETVECTOR(Y796,2)</f>
        <v>0.5774</v>
      </c>
      <c r="AP796" s="3" t="str" cm="1">
        <f t="array" ref="AP796">GETVECTOR(Z796,2)</f>
        <v>0.5774</v>
      </c>
      <c r="AQ796" s="3" t="str" cm="1">
        <f t="array" ref="AQ796">GETVECTOR(AA796,2)</f>
        <v>0.5774</v>
      </c>
      <c r="AR796" s="3" t="str" cm="1">
        <f t="array" ref="AR796">GETVECTOR(AB796,2)</f>
        <v>0.5774</v>
      </c>
      <c r="AS796" s="3" cm="1">
        <f t="array" ref="AS796">SUM(AK796:AN796*AO796:AR796)</f>
        <v>-0.12202338193987906</v>
      </c>
      <c r="AT796" s="51">
        <f t="shared" si="315"/>
        <v>0.47821046278974677</v>
      </c>
      <c r="AU796" s="48">
        <f t="shared" si="316"/>
        <v>0.69152762980935678</v>
      </c>
      <c r="AV796" s="56"/>
      <c r="AW796" s="56"/>
    </row>
    <row r="797" spans="1:49" ht="15" customHeight="1" x14ac:dyDescent="0.25">
      <c r="A797" s="11">
        <f t="shared" si="322"/>
        <v>794</v>
      </c>
      <c r="B797" s="29">
        <v>31841</v>
      </c>
      <c r="C797" s="25">
        <v>23</v>
      </c>
      <c r="D797" s="12">
        <v>31.8</v>
      </c>
      <c r="E797" s="25">
        <v>25.5</v>
      </c>
      <c r="F797" s="35">
        <v>91</v>
      </c>
      <c r="G797" s="25">
        <v>1</v>
      </c>
      <c r="H797" s="13">
        <v>0</v>
      </c>
      <c r="I797" s="25">
        <v>0</v>
      </c>
      <c r="J797" s="12">
        <v>0</v>
      </c>
      <c r="K797" s="12">
        <v>2</v>
      </c>
      <c r="L797" s="25" t="s">
        <v>11</v>
      </c>
      <c r="M797" s="10"/>
      <c r="N797" s="15"/>
      <c r="O797" s="15"/>
      <c r="P797" s="4"/>
      <c r="Q797" s="54"/>
      <c r="R797" s="42">
        <f t="shared" si="304"/>
        <v>0.12989690721649483</v>
      </c>
      <c r="S797" s="44" t="str" cm="1">
        <f t="array" ref="S797">SETVECTOR(R797:R798)</f>
        <v>0.129896907216495,0.855670103092783</v>
      </c>
      <c r="T797" s="44">
        <f t="shared" si="317"/>
        <v>1.0309278350515464E-2</v>
      </c>
      <c r="U797" s="5">
        <f t="shared" si="318"/>
        <v>0</v>
      </c>
      <c r="V797" s="5">
        <f t="shared" si="319"/>
        <v>2.397238693863403E-2</v>
      </c>
      <c r="W797" s="5">
        <f t="shared" si="320"/>
        <v>0.62071059768900261</v>
      </c>
      <c r="X797" s="5">
        <f t="shared" si="321"/>
        <v>4.9193936325405861E-3</v>
      </c>
      <c r="Y797" s="5" t="str" cm="1">
        <f t="array" ref="Y797:AB797">SETMATRIX(GETMATRIX(Y796:AB796)-$O$9*DELTAWEIGHT(S796,$AH$4,AK796:AN796))</f>
        <v>0.5774,0.5774,0.5774</v>
      </c>
      <c r="Z797" s="5" t="str">
        <v>0.624104521065645,0.595653949717634,0.5774</v>
      </c>
      <c r="AA797" s="5" t="str">
        <v>0.702255247442807,0.680998036378573,0.5774</v>
      </c>
      <c r="AB797" s="5" t="str">
        <v>0.634652596422852,0.600101892073779,0.5774</v>
      </c>
      <c r="AC797" s="5" cm="1">
        <f t="array" ref="AC797">SIGMOID(SUM(GETVECTOR(Y797)*GETVECTOR(_xlfn.CONCAT($S797,",",$AH$4)))+U797)</f>
        <v>0.63854772202164378</v>
      </c>
      <c r="AD797" s="5" cm="1">
        <f t="array" ref="AD797">SIGMOID(SUM(GETVECTOR(Z797)*GETVECTOR(_xlfn.CONCAT($S797,",",$AH$4)))+V797)</f>
        <v>0.64901786318044408</v>
      </c>
      <c r="AE797" s="5" cm="1">
        <f t="array" ref="AE797">TANH(SUM(GETVECTOR(AA797)*GETVECTOR(_xlfn.CONCAT($S797,",",$AH$4)))+W797)</f>
        <v>0.86033719871554093</v>
      </c>
      <c r="AF797" s="5" cm="1">
        <f t="array" ref="AF797">SIGMOID(SUM(GETVECTOR(AB797)*GETVECTOR(_xlfn.CONCAT($S797,",",$AH$4)))+X797)</f>
        <v>0.6458503029369228</v>
      </c>
      <c r="AG797" s="5">
        <f t="shared" si="307"/>
        <v>0.55837421032500945</v>
      </c>
      <c r="AH797" s="40">
        <f t="shared" si="308"/>
        <v>0.32729766636740371</v>
      </c>
      <c r="AI797" s="3">
        <f t="shared" si="309"/>
        <v>0.31698838801688822</v>
      </c>
      <c r="AJ797" s="3">
        <f t="shared" si="310"/>
        <v>0.15214986467246569</v>
      </c>
      <c r="AK797" s="3">
        <f t="shared" si="311"/>
        <v>0</v>
      </c>
      <c r="AL797" s="3">
        <f t="shared" si="312"/>
        <v>2.9818235154307537E-2</v>
      </c>
      <c r="AM797" s="3">
        <f t="shared" si="313"/>
        <v>2.5656690747538614E-2</v>
      </c>
      <c r="AN797" s="3">
        <f t="shared" si="314"/>
        <v>3.6742875125253545E-2</v>
      </c>
      <c r="AO797" s="3" t="str" cm="1">
        <f t="array" ref="AO797">GETVECTOR(Y797,2)</f>
        <v>0.5774</v>
      </c>
      <c r="AP797" s="3" t="str" cm="1">
        <f t="array" ref="AP797">GETVECTOR(Z797,2)</f>
        <v>0.5774</v>
      </c>
      <c r="AQ797" s="3" t="str" cm="1">
        <f t="array" ref="AQ797">GETVECTOR(AA797,2)</f>
        <v>0.5774</v>
      </c>
      <c r="AR797" s="3" t="str" cm="1">
        <f t="array" ref="AR797">GETVECTOR(AB797,2)</f>
        <v>0.5774</v>
      </c>
      <c r="AS797" s="3" cm="1">
        <f t="array" ref="AS797">SUM(AK797:AN797*AO797:AR797)</f>
        <v>5.3246558313047365E-2</v>
      </c>
      <c r="AT797" s="51">
        <f t="shared" si="315"/>
        <v>0.10048163813754528</v>
      </c>
      <c r="AU797" s="48">
        <f t="shared" si="316"/>
        <v>0.31698838801688822</v>
      </c>
      <c r="AV797" s="56"/>
      <c r="AW797" s="56"/>
    </row>
    <row r="798" spans="1:49" ht="15" customHeight="1" x14ac:dyDescent="0.25">
      <c r="A798" s="11">
        <f t="shared" si="322"/>
        <v>795</v>
      </c>
      <c r="B798" s="29">
        <v>31842</v>
      </c>
      <c r="C798" s="25">
        <v>22</v>
      </c>
      <c r="D798" s="12">
        <v>32.200000000000003</v>
      </c>
      <c r="E798" s="25">
        <v>26.3</v>
      </c>
      <c r="F798" s="35">
        <v>92</v>
      </c>
      <c r="G798" s="25">
        <v>5</v>
      </c>
      <c r="H798" s="13">
        <v>0</v>
      </c>
      <c r="I798" s="25">
        <v>0</v>
      </c>
      <c r="J798" s="12">
        <v>0</v>
      </c>
      <c r="K798" s="12">
        <v>2</v>
      </c>
      <c r="L798" s="25" t="s">
        <v>11</v>
      </c>
      <c r="M798" s="10"/>
      <c r="N798" s="15"/>
      <c r="O798" s="15"/>
      <c r="P798" s="4"/>
      <c r="Q798" s="54"/>
      <c r="R798" s="42">
        <f t="shared" si="304"/>
        <v>0.85567010309278346</v>
      </c>
      <c r="S798" s="44" t="str" cm="1">
        <f t="array" ref="S798">SETVECTOR(R798:R799)</f>
        <v>0.855670103092783,0.0103092783505155</v>
      </c>
      <c r="T798" s="44">
        <f t="shared" si="317"/>
        <v>0.30927835051546393</v>
      </c>
      <c r="U798" s="5">
        <f t="shared" si="318"/>
        <v>0</v>
      </c>
      <c r="V798" s="5">
        <f t="shared" si="319"/>
        <v>2.0990563423203275E-2</v>
      </c>
      <c r="W798" s="5">
        <f t="shared" si="320"/>
        <v>0.61814492861424875</v>
      </c>
      <c r="X798" s="5">
        <f t="shared" si="321"/>
        <v>1.2451061200152314E-3</v>
      </c>
      <c r="Y798" s="5" t="str" cm="1">
        <f t="array" ref="Y798:AB798">SETMATRIX(GETMATRIX(Y797:AB797)-$O$9*DELTAWEIGHT(S797,$AH$4,AK797:AN797))</f>
        <v>0.5774,0.5774,0.5774</v>
      </c>
      <c r="Z798" s="5" t="str">
        <v>0.623813016019267,0.593733718062924,0.5774</v>
      </c>
      <c r="AA798" s="5" t="str">
        <v>0.701638325446368,0.676934185132186,0.5774</v>
      </c>
      <c r="AB798" s="5" t="str">
        <v>0.634320855492165,0.59791661451449,0.5774</v>
      </c>
      <c r="AC798" s="5" cm="1">
        <f t="array" ref="AC798">SIGMOID(SUM(GETVECTOR(Y798)*GETVECTOR(_xlfn.CONCAT($S798,",",$AH$4)))+U798)</f>
        <v>0.62246320754391637</v>
      </c>
      <c r="AD798" s="5" cm="1">
        <f t="array" ref="AD798">SIGMOID(SUM(GETVECTOR(Z798)*GETVECTOR(_xlfn.CONCAT($S798,",",$AH$4)))+V798)</f>
        <v>0.63665836944466769</v>
      </c>
      <c r="AE798" s="5" cm="1">
        <f t="array" ref="AE798">TANH(SUM(GETVECTOR(AA798)*GETVECTOR(_xlfn.CONCAT($S798,",",$AH$4)))+W798)</f>
        <v>0.84126750920296989</v>
      </c>
      <c r="AF798" s="5" cm="1">
        <f t="array" ref="AF798">SIGMOID(SUM(GETVECTOR(AB798)*GETVECTOR(_xlfn.CONCAT($S798,",",$AH$4)))+X798)</f>
        <v>0.63417702350738003</v>
      </c>
      <c r="AG798" s="5">
        <f t="shared" si="307"/>
        <v>0.53560000067593982</v>
      </c>
      <c r="AH798" s="40">
        <f t="shared" si="308"/>
        <v>0.31052485047761674</v>
      </c>
      <c r="AI798" s="3">
        <f t="shared" si="309"/>
        <v>1.2464999621528139E-3</v>
      </c>
      <c r="AJ798" s="3">
        <f t="shared" si="310"/>
        <v>6.0097315170066351E-4</v>
      </c>
      <c r="AK798" s="3">
        <f t="shared" si="311"/>
        <v>0</v>
      </c>
      <c r="AL798" s="3">
        <f t="shared" si="312"/>
        <v>1.1695284748602203E-4</v>
      </c>
      <c r="AM798" s="3">
        <f t="shared" si="313"/>
        <v>1.118263742486133E-4</v>
      </c>
      <c r="AN798" s="3">
        <f t="shared" si="314"/>
        <v>1.4159881210870959E-4</v>
      </c>
      <c r="AO798" s="3" t="str" cm="1">
        <f t="array" ref="AO798">GETVECTOR(Y798,2)</f>
        <v>0.5774</v>
      </c>
      <c r="AP798" s="3" t="str" cm="1">
        <f t="array" ref="AP798">GETVECTOR(Z798,2)</f>
        <v>0.5774</v>
      </c>
      <c r="AQ798" s="3" t="str" cm="1">
        <f t="array" ref="AQ798">GETVECTOR(AA798,2)</f>
        <v>0.5774</v>
      </c>
      <c r="AR798" s="3" t="str" cm="1">
        <f t="array" ref="AR798">GETVECTOR(AB798,2)</f>
        <v>0.5774</v>
      </c>
      <c r="AS798" s="3" cm="1">
        <f t="array" ref="AS798">SUM(AK798:AN798*AO798:AR798)</f>
        <v>2.1385627674114737E-4</v>
      </c>
      <c r="AT798" s="51">
        <f t="shared" si="315"/>
        <v>1.5537621556469664E-6</v>
      </c>
      <c r="AU798" s="48">
        <f t="shared" si="316"/>
        <v>1.2464999621528139E-3</v>
      </c>
      <c r="AV798" s="56"/>
      <c r="AW798" s="56"/>
    </row>
    <row r="799" spans="1:49" ht="15" customHeight="1" x14ac:dyDescent="0.25">
      <c r="A799" s="11">
        <f t="shared" si="322"/>
        <v>796</v>
      </c>
      <c r="B799" s="29">
        <v>31843</v>
      </c>
      <c r="C799" s="25">
        <v>23</v>
      </c>
      <c r="D799" s="12">
        <v>34</v>
      </c>
      <c r="E799" s="25">
        <v>26.1</v>
      </c>
      <c r="F799" s="35">
        <v>91</v>
      </c>
      <c r="G799" s="25">
        <v>0</v>
      </c>
      <c r="H799" s="13">
        <v>0</v>
      </c>
      <c r="I799" s="25">
        <v>0</v>
      </c>
      <c r="J799" s="12">
        <v>0</v>
      </c>
      <c r="K799" s="12">
        <v>2</v>
      </c>
      <c r="L799" s="25" t="s">
        <v>11</v>
      </c>
      <c r="M799" s="10"/>
      <c r="N799" s="15"/>
      <c r="O799" s="15"/>
      <c r="P799" s="4"/>
      <c r="Q799" s="54"/>
      <c r="R799" s="42">
        <f t="shared" si="304"/>
        <v>1.0309278350515464E-2</v>
      </c>
      <c r="S799" s="44" t="str" cm="1">
        <f t="array" ref="S799">SETVECTOR(R799:R800)</f>
        <v>0.0103092783505155,0.309278350515464</v>
      </c>
      <c r="T799" s="44">
        <f t="shared" si="317"/>
        <v>1.4432989690721649E-2</v>
      </c>
      <c r="U799" s="5">
        <f t="shared" si="318"/>
        <v>0</v>
      </c>
      <c r="V799" s="5">
        <f t="shared" si="319"/>
        <v>2.0978868138454673E-2</v>
      </c>
      <c r="W799" s="5">
        <f t="shared" si="320"/>
        <v>0.61813374597682391</v>
      </c>
      <c r="X799" s="5">
        <f t="shared" si="321"/>
        <v>1.2309462388043605E-3</v>
      </c>
      <c r="Y799" s="5" t="str" cm="1">
        <f t="array" ref="Y799:AB799">SETMATRIX(GETMATRIX(Y798:AB798)-$O$9*DELTAWEIGHT(S798,$AH$4,AK798:AN798))</f>
        <v>0.5774,0.5774,0.5774</v>
      </c>
      <c r="Z799" s="5" t="str">
        <v>0.624238298134499,0.59373884194383,0.5774</v>
      </c>
      <c r="AA799" s="5" t="str">
        <v>0.702656907724288,0.676946457207824,0.5774</v>
      </c>
      <c r="AB799" s="5" t="str">
        <v>0.634794805297897,0.597922324753113,0.5774</v>
      </c>
      <c r="AC799" s="5" cm="1">
        <f t="array" ref="AC799">SIGMOID(SUM(GETVECTOR(Y799)*GETVECTOR(_xlfn.CONCAT($S799,",",$AH$4)))+U799)</f>
        <v>0.5460020126199282</v>
      </c>
      <c r="AD799" s="5" cm="1">
        <f t="array" ref="AD799">SIGMOID(SUM(GETVECTOR(Z799)*GETVECTOR(_xlfn.CONCAT($S799,",",$AH$4)))+V799)</f>
        <v>0.55256625755090816</v>
      </c>
      <c r="AE799" s="5" cm="1">
        <f t="array" ref="AE799">TANH(SUM(GETVECTOR(AA799)*GETVECTOR(_xlfn.CONCAT($S799,",",$AH$4)))+W799)</f>
        <v>0.6830143005748166</v>
      </c>
      <c r="AF799" s="5" cm="1">
        <f t="array" ref="AF799">SIGMOID(SUM(GETVECTOR(AB799)*GETVECTOR(_xlfn.CONCAT($S799,",",$AH$4)))+X799)</f>
        <v>0.54802639083405646</v>
      </c>
      <c r="AG799" s="5">
        <f t="shared" si="307"/>
        <v>0.37741065592237749</v>
      </c>
      <c r="AH799" s="40">
        <f t="shared" si="308"/>
        <v>0.19753976254712752</v>
      </c>
      <c r="AI799" s="3">
        <f t="shared" si="309"/>
        <v>0.18310677285640586</v>
      </c>
      <c r="AJ799" s="3">
        <f t="shared" si="310"/>
        <v>8.7309313434287425E-2</v>
      </c>
      <c r="AK799" s="3">
        <f t="shared" si="311"/>
        <v>0</v>
      </c>
      <c r="AL799" s="3">
        <f t="shared" si="312"/>
        <v>1.4743597416600281E-2</v>
      </c>
      <c r="AM799" s="3">
        <f t="shared" si="313"/>
        <v>2.5737858582145712E-2</v>
      </c>
      <c r="AN799" s="3">
        <f t="shared" si="314"/>
        <v>1.6348277951346565E-2</v>
      </c>
      <c r="AO799" s="3" t="str" cm="1">
        <f t="array" ref="AO799">GETVECTOR(Y799,2)</f>
        <v>0.5774</v>
      </c>
      <c r="AP799" s="3" t="str" cm="1">
        <f t="array" ref="AP799">GETVECTOR(Z799,2)</f>
        <v>0.5774</v>
      </c>
      <c r="AQ799" s="3" t="str" cm="1">
        <f t="array" ref="AQ799">GETVECTOR(AA799,2)</f>
        <v>0.5774</v>
      </c>
      <c r="AR799" s="3" t="str" cm="1">
        <f t="array" ref="AR799">GETVECTOR(AB799,2)</f>
        <v>0.5774</v>
      </c>
      <c r="AS799" s="3" cm="1">
        <f t="array" ref="AS799">SUM(AK799:AN799*AO799:AR799)</f>
        <v>3.2813488382783446E-2</v>
      </c>
      <c r="AT799" s="51">
        <f t="shared" si="315"/>
        <v>3.3528090265887413E-2</v>
      </c>
      <c r="AU799" s="48">
        <f t="shared" si="316"/>
        <v>0.18310677285640586</v>
      </c>
      <c r="AV799" s="56"/>
      <c r="AW799" s="56"/>
    </row>
    <row r="800" spans="1:49" ht="15" customHeight="1" x14ac:dyDescent="0.25">
      <c r="A800" s="11">
        <f t="shared" si="322"/>
        <v>797</v>
      </c>
      <c r="B800" s="29">
        <v>31844</v>
      </c>
      <c r="C800" s="25">
        <v>21</v>
      </c>
      <c r="D800" s="12">
        <v>31.4</v>
      </c>
      <c r="E800" s="25">
        <v>25.3</v>
      </c>
      <c r="F800" s="35">
        <v>92</v>
      </c>
      <c r="G800" s="25">
        <v>11</v>
      </c>
      <c r="H800" s="13">
        <v>0</v>
      </c>
      <c r="I800" s="25">
        <v>0</v>
      </c>
      <c r="J800" s="12">
        <v>0</v>
      </c>
      <c r="K800" s="12">
        <v>2</v>
      </c>
      <c r="L800" s="25" t="s">
        <v>11</v>
      </c>
      <c r="M800" s="10"/>
      <c r="N800" s="15"/>
      <c r="O800" s="15"/>
      <c r="P800" s="4"/>
      <c r="Q800" s="54"/>
      <c r="R800" s="42">
        <f t="shared" si="304"/>
        <v>0.30927835051546393</v>
      </c>
      <c r="S800" s="44" t="str" cm="1">
        <f t="array" ref="S800">SETVECTOR(R800:R801)</f>
        <v>0.309278350515464,0.0144329896907216</v>
      </c>
      <c r="T800" s="44">
        <f t="shared" si="317"/>
        <v>1.0309278350515464E-3</v>
      </c>
      <c r="U800" s="5">
        <f t="shared" si="318"/>
        <v>0</v>
      </c>
      <c r="V800" s="5">
        <f t="shared" si="319"/>
        <v>1.9504508396794643E-2</v>
      </c>
      <c r="W800" s="5">
        <f t="shared" si="320"/>
        <v>0.61555996011860936</v>
      </c>
      <c r="X800" s="5">
        <f t="shared" si="321"/>
        <v>-4.038815563302961E-4</v>
      </c>
      <c r="Y800" s="5" t="str" cm="1">
        <f t="array" ref="Y800:AB800">SETMATRIX(GETMATRIX(Y799:AB799)-$O$9*DELTAWEIGHT(S799,$AH$4,AK799:AN799))</f>
        <v>0.5774,0.5774,0.5774</v>
      </c>
      <c r="Z800" s="5" t="str">
        <v>0.624232090741712,0.593552620160226,0.5774</v>
      </c>
      <c r="AA800" s="5" t="str">
        <v>0.702629191341795,0.676114965733033,0.5774</v>
      </c>
      <c r="AB800" s="5" t="str">
        <v>0.634788384096462,0.597729688710056,0.5774</v>
      </c>
      <c r="AC800" s="5" cm="1">
        <f t="array" ref="AC800">SIGMOID(SUM(GETVECTOR(Y800)*GETVECTOR(_xlfn.CONCAT($S800,",",$AH$4)))+U800)</f>
        <v>0.54659216672985944</v>
      </c>
      <c r="AD800" s="5" cm="1">
        <f t="array" ref="AD800">SIGMOID(SUM(GETVECTOR(Z800)*GETVECTOR(_xlfn.CONCAT($S800,",",$AH$4)))+V800)</f>
        <v>0.55505899834821637</v>
      </c>
      <c r="AE800" s="5" cm="1">
        <f t="array" ref="AE800">TANH(SUM(GETVECTOR(AA800)*GETVECTOR(_xlfn.CONCAT($S800,",",$AH$4)))+W800)</f>
        <v>0.68719762906094406</v>
      </c>
      <c r="AF800" s="5" cm="1">
        <f t="array" ref="AF800">SIGMOID(SUM(GETVECTOR(AB800)*GETVECTOR(_xlfn.CONCAT($S800,",",$AH$4)))+X800)</f>
        <v>0.55095980421407564</v>
      </c>
      <c r="AG800" s="5">
        <f t="shared" si="307"/>
        <v>0.38143522765383675</v>
      </c>
      <c r="AH800" s="40">
        <f t="shared" si="308"/>
        <v>0.20052360147206572</v>
      </c>
      <c r="AI800" s="3">
        <f t="shared" si="309"/>
        <v>0.19949267363701417</v>
      </c>
      <c r="AJ800" s="3">
        <f t="shared" si="310"/>
        <v>9.5353227130957605E-2</v>
      </c>
      <c r="AK800" s="3">
        <f t="shared" si="311"/>
        <v>0</v>
      </c>
      <c r="AL800" s="3">
        <f t="shared" si="312"/>
        <v>1.6182984721073206E-2</v>
      </c>
      <c r="AM800" s="3">
        <f t="shared" si="313"/>
        <v>2.793254686813304E-2</v>
      </c>
      <c r="AN800" s="3">
        <f t="shared" si="314"/>
        <v>1.7962950185456145E-2</v>
      </c>
      <c r="AO800" s="3" t="str" cm="1">
        <f t="array" ref="AO800">GETVECTOR(Y800,2)</f>
        <v>0.5774</v>
      </c>
      <c r="AP800" s="3" t="str" cm="1">
        <f t="array" ref="AP800">GETVECTOR(Z800,2)</f>
        <v>0.5774</v>
      </c>
      <c r="AQ800" s="3" t="str" cm="1">
        <f t="array" ref="AQ800">GETVECTOR(AA800,2)</f>
        <v>0.5774</v>
      </c>
      <c r="AR800" s="3" t="str" cm="1">
        <f t="array" ref="AR800">GETVECTOR(AB800,2)</f>
        <v>0.5774</v>
      </c>
      <c r="AS800" s="3" cm="1">
        <f t="array" ref="AS800">SUM(AK800:AN800*AO800:AR800)</f>
        <v>3.5844115376690071E-2</v>
      </c>
      <c r="AT800" s="51">
        <f t="shared" si="315"/>
        <v>3.979732683484425E-2</v>
      </c>
      <c r="AU800" s="48">
        <f t="shared" si="316"/>
        <v>0.19949267363701417</v>
      </c>
      <c r="AV800" s="56"/>
      <c r="AW800" s="56"/>
    </row>
    <row r="801" spans="1:49" ht="15" customHeight="1" x14ac:dyDescent="0.25">
      <c r="A801" s="11">
        <f t="shared" si="322"/>
        <v>798</v>
      </c>
      <c r="B801" s="29">
        <v>31845</v>
      </c>
      <c r="C801" s="25">
        <v>21</v>
      </c>
      <c r="D801" s="12">
        <v>34.1</v>
      </c>
      <c r="E801" s="25">
        <v>25.8</v>
      </c>
      <c r="F801" s="35">
        <v>90</v>
      </c>
      <c r="G801" s="25">
        <v>0</v>
      </c>
      <c r="H801" s="13">
        <v>0</v>
      </c>
      <c r="I801" s="25">
        <v>0</v>
      </c>
      <c r="J801" s="12">
        <v>0</v>
      </c>
      <c r="K801" s="12">
        <v>1</v>
      </c>
      <c r="L801" s="25" t="s">
        <v>11</v>
      </c>
      <c r="M801" s="10"/>
      <c r="N801" s="15"/>
      <c r="O801" s="15"/>
      <c r="P801" s="4"/>
      <c r="Q801" s="54"/>
      <c r="R801" s="42">
        <f t="shared" si="304"/>
        <v>1.4432989690721649E-2</v>
      </c>
      <c r="S801" s="44" t="str" cm="1">
        <f t="array" ref="S801">SETVECTOR(R801:R802)</f>
        <v>0.0144329896907216,0.00103092783505155</v>
      </c>
      <c r="T801" s="44">
        <f t="shared" si="317"/>
        <v>4.7422680412371132E-2</v>
      </c>
      <c r="U801" s="5">
        <f t="shared" si="318"/>
        <v>0</v>
      </c>
      <c r="V801" s="5">
        <f t="shared" si="319"/>
        <v>1.7886209924687323E-2</v>
      </c>
      <c r="W801" s="5">
        <f t="shared" si="320"/>
        <v>0.61276670543179601</v>
      </c>
      <c r="X801" s="5">
        <f t="shared" si="321"/>
        <v>-2.2001765748759106E-3</v>
      </c>
      <c r="Y801" s="5" t="str" cm="1">
        <f t="array" ref="Y801:AB801">SETMATRIX(GETMATRIX(Y800:AB800)-$O$9*DELTAWEIGHT(S800,$AH$4,AK800:AN800))</f>
        <v>0.5774,0.5774,0.5774</v>
      </c>
      <c r="Z801" s="5" t="str">
        <v>0.624022717605334,0.593542849413862,0.5774</v>
      </c>
      <c r="AA801" s="5" t="str">
        <v>0.701693058197377,0.676071279519627,0.5774</v>
      </c>
      <c r="AB801" s="5" t="str">
        <v>0.634571804442279,0.597719581659528,0.5774</v>
      </c>
      <c r="AC801" s="5" cm="1">
        <f t="array" ref="AC801">SIGMOID(SUM(GETVECTOR(Y801)*GETVECTOR(_xlfn.CONCAT($S801,",",$AH$4)))+U801)</f>
        <v>0.50223220166474081</v>
      </c>
      <c r="AD801" s="5" cm="1">
        <f t="array" ref="AD801">SIGMOID(SUM(GETVECTOR(Z801)*GETVECTOR(_xlfn.CONCAT($S801,",",$AH$4)))+V801)</f>
        <v>0.50687572235086009</v>
      </c>
      <c r="AE801" s="5" cm="1">
        <f t="array" ref="AE801">TANH(SUM(GETVECTOR(AA801)*GETVECTOR(_xlfn.CONCAT($S801,",",$AH$4)))+W801)</f>
        <v>0.55362349041083825</v>
      </c>
      <c r="AF801" s="5" cm="1">
        <f t="array" ref="AF801">SIGMOID(SUM(GETVECTOR(AB801)*GETVECTOR(_xlfn.CONCAT($S801,",",$AH$4)))+X801)</f>
        <v>0.50189369031813591</v>
      </c>
      <c r="AG801" s="5">
        <f t="shared" si="307"/>
        <v>0.28061830661239812</v>
      </c>
      <c r="AH801" s="40">
        <f t="shared" si="308"/>
        <v>0.13725650161424494</v>
      </c>
      <c r="AI801" s="3">
        <f t="shared" si="309"/>
        <v>8.9833821201873804E-2</v>
      </c>
      <c r="AJ801" s="3">
        <f t="shared" si="310"/>
        <v>4.1714978172547969E-2</v>
      </c>
      <c r="AK801" s="3">
        <f t="shared" si="311"/>
        <v>0</v>
      </c>
      <c r="AL801" s="3">
        <f t="shared" si="312"/>
        <v>5.7725061543181574E-3</v>
      </c>
      <c r="AM801" s="3">
        <f t="shared" si="313"/>
        <v>1.4663600569766625E-2</v>
      </c>
      <c r="AN801" s="3">
        <f t="shared" si="314"/>
        <v>6.1417882880762664E-3</v>
      </c>
      <c r="AO801" s="3" t="str" cm="1">
        <f t="array" ref="AO801">GETVECTOR(Y801,2)</f>
        <v>0.5774</v>
      </c>
      <c r="AP801" s="3" t="str" cm="1">
        <f t="array" ref="AP801">GETVECTOR(Z801,2)</f>
        <v>0.5774</v>
      </c>
      <c r="AQ801" s="3" t="str" cm="1">
        <f t="array" ref="AQ801">GETVECTOR(AA801,2)</f>
        <v>0.5774</v>
      </c>
      <c r="AR801" s="3" t="str" cm="1">
        <f t="array" ref="AR801">GETVECTOR(AB801,2)</f>
        <v>0.5774</v>
      </c>
      <c r="AS801" s="3" cm="1">
        <f t="array" ref="AS801">SUM(AK801:AN801*AO801:AR801)</f>
        <v>1.5346076580021791E-2</v>
      </c>
      <c r="AT801" s="51">
        <f t="shared" si="315"/>
        <v>8.0701154317302307E-3</v>
      </c>
      <c r="AU801" s="48">
        <f t="shared" si="316"/>
        <v>8.9833821201873804E-2</v>
      </c>
      <c r="AV801" s="56"/>
      <c r="AW801" s="56"/>
    </row>
    <row r="802" spans="1:49" ht="15" customHeight="1" x14ac:dyDescent="0.25">
      <c r="A802" s="11">
        <f t="shared" si="322"/>
        <v>799</v>
      </c>
      <c r="B802" s="29">
        <v>31846</v>
      </c>
      <c r="C802" s="25">
        <v>21</v>
      </c>
      <c r="D802" s="12">
        <v>29.8</v>
      </c>
      <c r="E802" s="25">
        <v>26.8</v>
      </c>
      <c r="F802" s="35">
        <v>88</v>
      </c>
      <c r="G802" s="25">
        <v>132</v>
      </c>
      <c r="H802" s="13">
        <v>0</v>
      </c>
      <c r="I802" s="25">
        <v>0</v>
      </c>
      <c r="J802" s="12">
        <v>0</v>
      </c>
      <c r="K802" s="12">
        <v>1</v>
      </c>
      <c r="L802" s="25" t="s">
        <v>11</v>
      </c>
      <c r="M802" s="10"/>
      <c r="N802" s="15"/>
      <c r="O802" s="15"/>
      <c r="P802" s="4"/>
      <c r="Q802" s="54"/>
      <c r="R802" s="42">
        <f t="shared" si="304"/>
        <v>1.0309278350515464E-3</v>
      </c>
      <c r="S802" s="44" t="str" cm="1">
        <f t="array" ref="S802">SETVECTOR(R802:R803)</f>
        <v>0.00103092783505155,0.0474226804123711</v>
      </c>
      <c r="T802" s="44">
        <f t="shared" si="317"/>
        <v>0.53195876288659794</v>
      </c>
      <c r="U802" s="5">
        <f t="shared" si="318"/>
        <v>0</v>
      </c>
      <c r="V802" s="5">
        <f t="shared" si="319"/>
        <v>1.7308959309255509E-2</v>
      </c>
      <c r="W802" s="5">
        <f t="shared" si="320"/>
        <v>0.61130034537481936</v>
      </c>
      <c r="X802" s="5">
        <f t="shared" si="321"/>
        <v>-2.8143554036835373E-3</v>
      </c>
      <c r="Y802" s="5" t="str" cm="1">
        <f t="array" ref="Y802:AB802">SETMATRIX(GETMATRIX(Y801:AB801)-$O$9*DELTAWEIGHT(S801,$AH$4,AK801:AN801))</f>
        <v>0.5774,0.5774,0.5774</v>
      </c>
      <c r="Z802" s="5" t="str">
        <v>0.624022061229956,0.593542802529906,0.5774</v>
      </c>
      <c r="AA802" s="5" t="str">
        <v>0.701687860722096,0.676070908271393,0.5774</v>
      </c>
      <c r="AB802" s="5" t="str">
        <v>0.634571141750901,0.59771953432443,0.5774</v>
      </c>
      <c r="AC802" s="5" cm="1">
        <f t="array" ref="AC802">SIGMOID(SUM(GETVECTOR(Y802)*GETVECTOR(_xlfn.CONCAT($S802,",",$AH$4)))+U802)</f>
        <v>0.50699382217341482</v>
      </c>
      <c r="AD802" s="5" cm="1">
        <f t="array" ref="AD802">SIGMOID(SUM(GETVECTOR(Z802)*GETVECTOR(_xlfn.CONCAT($S802,",",$AH$4)))+V802)</f>
        <v>0.51152287730449864</v>
      </c>
      <c r="AE802" s="5" cm="1">
        <f t="array" ref="AE802">TANH(SUM(GETVECTOR(AA802)*GETVECTOR(_xlfn.CONCAT($S802,",",$AH$4)))+W802)</f>
        <v>0.56767444773078357</v>
      </c>
      <c r="AF802" s="5" cm="1">
        <f t="array" ref="AF802">SIGMOID(SUM(GETVECTOR(AB802)*GETVECTOR(_xlfn.CONCAT($S802,",",$AH$4)))+X802)</f>
        <v>0.50654595199949137</v>
      </c>
      <c r="AG802" s="5">
        <f t="shared" si="307"/>
        <v>0.29037846687549262</v>
      </c>
      <c r="AH802" s="40">
        <f t="shared" si="308"/>
        <v>0.14309067909728074</v>
      </c>
      <c r="AI802" s="3">
        <f t="shared" si="309"/>
        <v>-0.3888680837893172</v>
      </c>
      <c r="AJ802" s="3">
        <f t="shared" si="310"/>
        <v>-0.18126123318041948</v>
      </c>
      <c r="AK802" s="3">
        <f t="shared" si="311"/>
        <v>0</v>
      </c>
      <c r="AL802" s="3">
        <f t="shared" si="312"/>
        <v>-2.5710680236746625E-2</v>
      </c>
      <c r="AM802" s="3">
        <f t="shared" si="313"/>
        <v>-6.2840086866121053E-2</v>
      </c>
      <c r="AN802" s="3">
        <f t="shared" si="314"/>
        <v>-2.74574600807042E-2</v>
      </c>
      <c r="AO802" s="3" t="str" cm="1">
        <f t="array" ref="AO802">GETVECTOR(Y802,2)</f>
        <v>0.5774</v>
      </c>
      <c r="AP802" s="3" t="str" cm="1">
        <f t="array" ref="AP802">GETVECTOR(Z802,2)</f>
        <v>0.5774</v>
      </c>
      <c r="AQ802" s="3" t="str" cm="1">
        <f t="array" ref="AQ802">GETVECTOR(AA802,2)</f>
        <v>0.5774</v>
      </c>
      <c r="AR802" s="3" t="str" cm="1">
        <f t="array" ref="AR802">GETVECTOR(AB802,2)</f>
        <v>0.5774</v>
      </c>
      <c r="AS802" s="3" cm="1">
        <f t="array" ref="AS802">SUM(AK802:AN802*AO802:AR802)</f>
        <v>-6.6983150375794415E-2</v>
      </c>
      <c r="AT802" s="51">
        <f t="shared" si="315"/>
        <v>0.15121838658997541</v>
      </c>
      <c r="AU802" s="48">
        <f t="shared" si="316"/>
        <v>0.3888680837893172</v>
      </c>
      <c r="AV802" s="56"/>
      <c r="AW802" s="56"/>
    </row>
    <row r="803" spans="1:49" ht="15" customHeight="1" x14ac:dyDescent="0.25">
      <c r="A803" s="11">
        <f t="shared" si="322"/>
        <v>800</v>
      </c>
      <c r="B803" s="29">
        <v>31847</v>
      </c>
      <c r="C803" s="25">
        <v>21</v>
      </c>
      <c r="D803" s="12">
        <v>30.2</v>
      </c>
      <c r="E803" s="25">
        <v>27.4</v>
      </c>
      <c r="F803" s="35">
        <v>80</v>
      </c>
      <c r="G803" s="25">
        <v>13</v>
      </c>
      <c r="H803" s="13">
        <v>0</v>
      </c>
      <c r="I803" s="25">
        <v>0</v>
      </c>
      <c r="J803" s="12">
        <v>0</v>
      </c>
      <c r="K803" s="12">
        <v>2</v>
      </c>
      <c r="L803" s="25" t="s">
        <v>11</v>
      </c>
      <c r="M803" s="10"/>
      <c r="N803" s="15"/>
      <c r="O803" s="15"/>
      <c r="P803" s="4"/>
      <c r="Q803" s="54"/>
      <c r="R803" s="42">
        <f t="shared" si="304"/>
        <v>4.7422680412371132E-2</v>
      </c>
      <c r="S803" s="44" t="str" cm="1">
        <f t="array" ref="S803">SETVECTOR(R803:R804)</f>
        <v>0.0474226804123711,0.531958762886598</v>
      </c>
      <c r="T803" s="44">
        <f t="shared" si="317"/>
        <v>5.1546391752577317E-2</v>
      </c>
      <c r="U803" s="5">
        <f t="shared" si="318"/>
        <v>0</v>
      </c>
      <c r="V803" s="5">
        <f t="shared" si="319"/>
        <v>1.9880027332930171E-2</v>
      </c>
      <c r="W803" s="5">
        <f t="shared" si="320"/>
        <v>0.61758435406143142</v>
      </c>
      <c r="X803" s="5">
        <f t="shared" si="321"/>
        <v>-6.860939561311721E-5</v>
      </c>
      <c r="Y803" s="5" t="str" cm="1">
        <f t="array" ref="Y803:AB803">SETMATRIX(GETMATRIX(Y802:AB802)-$O$9*DELTAWEIGHT(S802,$AH$4,AK802:AN802))</f>
        <v>0.5774,0.5774,0.5774</v>
      </c>
      <c r="Z803" s="5" t="str">
        <v>0.624023634564122,0.593615175901532,0.5774</v>
      </c>
      <c r="AA803" s="5" t="str">
        <v>0.701699411350121,0.676602237160536,0.5774</v>
      </c>
      <c r="AB803" s="5" t="str">
        <v>0.634572733075333,0.597792735248324,0.5774</v>
      </c>
      <c r="AC803" s="5" cm="1">
        <f t="array" ref="AC803">SIGMOID(SUM(GETVECTOR(Y803)*GETVECTOR(_xlfn.CONCAT($S803,",",$AH$4)))+U803)</f>
        <v>0.58286236373382716</v>
      </c>
      <c r="AD803" s="5" cm="1">
        <f t="array" ref="AD803">SIGMOID(SUM(GETVECTOR(Z803)*GETVECTOR(_xlfn.CONCAT($S803,",",$AH$4)))+V803)</f>
        <v>0.59031112429346955</v>
      </c>
      <c r="AE803" s="5" cm="1">
        <f t="array" ref="AE803">TANH(SUM(GETVECTOR(AA803)*GETVECTOR(_xlfn.CONCAT($S803,",",$AH$4)))+W803)</f>
        <v>0.76608663390202036</v>
      </c>
      <c r="AF803" s="5" cm="1">
        <f t="array" ref="AF803">SIGMOID(SUM(GETVECTOR(AB803)*GETVECTOR(_xlfn.CONCAT($S803,",",$AH$4)))+X803)</f>
        <v>0.58613871382125149</v>
      </c>
      <c r="AG803" s="5">
        <f t="shared" si="307"/>
        <v>0.45222946216490123</v>
      </c>
      <c r="AH803" s="40">
        <f t="shared" si="308"/>
        <v>0.24836449900521124</v>
      </c>
      <c r="AI803" s="3">
        <f t="shared" si="309"/>
        <v>0.19681810725263393</v>
      </c>
      <c r="AJ803" s="3">
        <f t="shared" si="310"/>
        <v>9.4649680030338385E-2</v>
      </c>
      <c r="AK803" s="3">
        <f t="shared" si="311"/>
        <v>0</v>
      </c>
      <c r="AL803" s="3">
        <f t="shared" si="312"/>
        <v>1.7536066127161021E-2</v>
      </c>
      <c r="AM803" s="3">
        <f t="shared" si="313"/>
        <v>2.3081666406468977E-2</v>
      </c>
      <c r="AN803" s="3">
        <f t="shared" si="314"/>
        <v>2.0230628373139343E-2</v>
      </c>
      <c r="AO803" s="3" t="str" cm="1">
        <f t="array" ref="AO803">GETVECTOR(Y803,2)</f>
        <v>0.5774</v>
      </c>
      <c r="AP803" s="3" t="str" cm="1">
        <f t="array" ref="AP803">GETVECTOR(Z803,2)</f>
        <v>0.5774</v>
      </c>
      <c r="AQ803" s="3" t="str" cm="1">
        <f t="array" ref="AQ803">GETVECTOR(AA803,2)</f>
        <v>0.5774</v>
      </c>
      <c r="AR803" s="3" t="str" cm="1">
        <f t="array" ref="AR803">GETVECTOR(AB803,2)</f>
        <v>0.5774</v>
      </c>
      <c r="AS803" s="3" cm="1">
        <f t="array" ref="AS803">SUM(AK803:AN803*AO803:AR803)</f>
        <v>3.5133843587568617E-2</v>
      </c>
      <c r="AT803" s="51">
        <f t="shared" si="315"/>
        <v>3.8737367342509314E-2</v>
      </c>
      <c r="AU803" s="48">
        <f t="shared" si="316"/>
        <v>0.19681810725263393</v>
      </c>
      <c r="AV803" s="56"/>
      <c r="AW803" s="56"/>
    </row>
    <row r="804" spans="1:49" ht="15" customHeight="1" x14ac:dyDescent="0.25">
      <c r="A804" s="11">
        <f t="shared" si="322"/>
        <v>801</v>
      </c>
      <c r="B804" s="29">
        <v>31848</v>
      </c>
      <c r="C804" s="25">
        <v>24</v>
      </c>
      <c r="D804" s="12">
        <v>30.6</v>
      </c>
      <c r="E804" s="25">
        <v>26.8</v>
      </c>
      <c r="F804" s="35">
        <v>92</v>
      </c>
      <c r="G804" s="25">
        <v>0</v>
      </c>
      <c r="H804" s="13">
        <v>0</v>
      </c>
      <c r="I804" s="25">
        <v>0</v>
      </c>
      <c r="J804" s="12">
        <v>0</v>
      </c>
      <c r="K804" s="12">
        <v>2</v>
      </c>
      <c r="L804" s="25" t="s">
        <v>11</v>
      </c>
      <c r="M804" s="10"/>
      <c r="N804" s="15"/>
      <c r="O804" s="15"/>
      <c r="P804" s="4"/>
      <c r="Q804" s="54"/>
      <c r="R804" s="42">
        <f t="shared" si="304"/>
        <v>0.53195876288659794</v>
      </c>
      <c r="S804" s="44" t="str" cm="1">
        <f t="array" ref="S804">SETVECTOR(R804:R805)</f>
        <v>0.531958762886598,0.0515463917525773</v>
      </c>
      <c r="T804" s="44">
        <f t="shared" si="317"/>
        <v>2.0618556701030928E-3</v>
      </c>
      <c r="U804" s="5">
        <f t="shared" si="318"/>
        <v>0</v>
      </c>
      <c r="V804" s="5">
        <f t="shared" si="319"/>
        <v>1.812642072021407E-2</v>
      </c>
      <c r="W804" s="5">
        <f t="shared" si="320"/>
        <v>0.61527618742078449</v>
      </c>
      <c r="X804" s="5">
        <f t="shared" si="321"/>
        <v>-2.0916722329270515E-3</v>
      </c>
      <c r="Y804" s="5" t="str" cm="1">
        <f t="array" ref="Y804:AB804">SETMATRIX(GETMATRIX(Y803:AB803)-$O$9*DELTAWEIGHT(S803,$AH$4,AK803:AN803))</f>
        <v>0.5774,0.5774,0.5774</v>
      </c>
      <c r="Z804" s="5" t="str">
        <v>0.623978985676069,0.593114331852938,0.5774</v>
      </c>
      <c r="AA804" s="5" t="str">
        <v>0.701557850086115,0.675014289068638,0.5774</v>
      </c>
      <c r="AB804" s="5" t="str">
        <v>0.634525020125568,0.597257520420528,0.5774</v>
      </c>
      <c r="AC804" s="5" cm="1">
        <f t="array" ref="AC804">SIGMOID(SUM(GETVECTOR(Y804)*GETVECTOR(_xlfn.CONCAT($S804,",",$AH$4)))+U804)</f>
        <v>0.58344115843111177</v>
      </c>
      <c r="AD804" s="5" cm="1">
        <f t="array" ref="AD804">SIGMOID(SUM(GETVECTOR(Z804)*GETVECTOR(_xlfn.CONCAT($S804,",",$AH$4)))+V804)</f>
        <v>0.59402514205331569</v>
      </c>
      <c r="AE804" s="5" cm="1">
        <f t="array" ref="AE804">TANH(SUM(GETVECTOR(AA804)*GETVECTOR(_xlfn.CONCAT($S804,",",$AH$4)))+W804)</f>
        <v>0.7711953125078449</v>
      </c>
      <c r="AF804" s="5" cm="1">
        <f t="array" ref="AF804">SIGMOID(SUM(GETVECTOR(AB804)*GETVECTOR(_xlfn.CONCAT($S804,",",$AH$4)))+X804)</f>
        <v>0.59054913732175685</v>
      </c>
      <c r="AG804" s="5">
        <f t="shared" si="307"/>
        <v>0.45810940506332376</v>
      </c>
      <c r="AH804" s="40">
        <f t="shared" si="308"/>
        <v>0.25307515110502737</v>
      </c>
      <c r="AI804" s="3">
        <f t="shared" si="309"/>
        <v>0.25101329543492429</v>
      </c>
      <c r="AJ804" s="3">
        <f t="shared" si="310"/>
        <v>0.12101245236544936</v>
      </c>
      <c r="AK804" s="3">
        <f t="shared" si="311"/>
        <v>0</v>
      </c>
      <c r="AL804" s="3">
        <f t="shared" si="312"/>
        <v>2.2506004880140804E-2</v>
      </c>
      <c r="AM804" s="3">
        <f t="shared" si="313"/>
        <v>2.9131728965809275E-2</v>
      </c>
      <c r="AN804" s="3">
        <f t="shared" si="314"/>
        <v>2.601045927195382E-2</v>
      </c>
      <c r="AO804" s="3" t="str" cm="1">
        <f t="array" ref="AO804">GETVECTOR(Y804,2)</f>
        <v>0.5774</v>
      </c>
      <c r="AP804" s="3" t="str" cm="1">
        <f t="array" ref="AP804">GETVECTOR(Z804,2)</f>
        <v>0.5774</v>
      </c>
      <c r="AQ804" s="3" t="str" cm="1">
        <f t="array" ref="AQ804">GETVECTOR(AA804,2)</f>
        <v>0.5774</v>
      </c>
      <c r="AR804" s="3" t="str" cm="1">
        <f t="array" ref="AR804">GETVECTOR(AB804,2)</f>
        <v>0.5774</v>
      </c>
      <c r="AS804" s="3" cm="1">
        <f t="array" ref="AS804">SUM(AK804:AN804*AO804:AR804)</f>
        <v>4.4834066706277709E-2</v>
      </c>
      <c r="AT804" s="51">
        <f t="shared" si="315"/>
        <v>6.3007674485100584E-2</v>
      </c>
      <c r="AU804" s="48">
        <f t="shared" si="316"/>
        <v>0.25101329543492429</v>
      </c>
      <c r="AV804" s="56"/>
      <c r="AW804" s="56"/>
    </row>
    <row r="805" spans="1:49" ht="15" customHeight="1" x14ac:dyDescent="0.25">
      <c r="A805" s="11">
        <f t="shared" si="322"/>
        <v>802</v>
      </c>
      <c r="B805" s="29">
        <v>31849</v>
      </c>
      <c r="C805" s="25">
        <v>23</v>
      </c>
      <c r="D805" s="12">
        <v>33.6</v>
      </c>
      <c r="E805" s="25">
        <v>26.1</v>
      </c>
      <c r="F805" s="35">
        <v>85</v>
      </c>
      <c r="G805" s="25">
        <v>17</v>
      </c>
      <c r="H805" s="13">
        <v>0</v>
      </c>
      <c r="I805" s="25">
        <v>0</v>
      </c>
      <c r="J805" s="12">
        <v>0</v>
      </c>
      <c r="K805" s="12">
        <v>2</v>
      </c>
      <c r="L805" s="25" t="s">
        <v>11</v>
      </c>
      <c r="M805" s="10"/>
      <c r="N805" s="15"/>
      <c r="O805" s="15"/>
      <c r="P805" s="4"/>
      <c r="Q805" s="54"/>
      <c r="R805" s="42">
        <f t="shared" si="304"/>
        <v>5.1546391752577317E-2</v>
      </c>
      <c r="S805" s="44" t="str" cm="1">
        <f t="array" ref="S805">SETVECTOR(R805:R806)</f>
        <v>0.0515463917525773,0.00206185567010309</v>
      </c>
      <c r="T805" s="44">
        <f t="shared" si="317"/>
        <v>9.3814432989690721E-2</v>
      </c>
      <c r="U805" s="5">
        <f t="shared" si="318"/>
        <v>0</v>
      </c>
      <c r="V805" s="5">
        <f t="shared" si="319"/>
        <v>1.5875820232199991E-2</v>
      </c>
      <c r="W805" s="5">
        <f t="shared" si="320"/>
        <v>0.61236301452420361</v>
      </c>
      <c r="X805" s="5">
        <f t="shared" si="321"/>
        <v>-4.6927181601224338E-3</v>
      </c>
      <c r="Y805" s="5" t="str" cm="1">
        <f t="array" ref="Y805:AB805">SETMATRIX(GETMATRIX(Y804:AB804)-$O$9*DELTAWEIGHT(S804,$AH$4,AK804:AN804))</f>
        <v>0.5774,0.5774,0.5774</v>
      </c>
      <c r="Z805" s="5" t="str">
        <v>0.623290779126094,0.593047645171739,0.5774</v>
      </c>
      <c r="AA805" s="5" t="str">
        <v>0.699371747935313,0.674802457464878,0.5774</v>
      </c>
      <c r="AB805" s="5" t="str">
        <v>0.633789607626073,0.597186259519414,0.5774</v>
      </c>
      <c r="AC805" s="5" cm="1">
        <f t="array" ref="AC805">SIGMOID(SUM(GETVECTOR(Y805)*GETVECTOR(_xlfn.CONCAT($S805,",",$AH$4)))+U805)</f>
        <v>0.50773773272340572</v>
      </c>
      <c r="AD805" s="5" cm="1">
        <f t="array" ref="AD805">SIGMOID(SUM(GETVECTOR(Z805)*GETVECTOR(_xlfn.CONCAT($S805,",",$AH$4)))+V805)</f>
        <v>0.51230426275026975</v>
      </c>
      <c r="AE805" s="5" cm="1">
        <f t="array" ref="AE805">TANH(SUM(GETVECTOR(AA805)*GETVECTOR(_xlfn.CONCAT($S805,",",$AH$4)))+W805)</f>
        <v>0.57153830832035324</v>
      </c>
      <c r="AF805" s="5" cm="1">
        <f t="array" ref="AF805">SIGMOID(SUM(GETVECTOR(AB805)*GETVECTOR(_xlfn.CONCAT($S805,",",$AH$4)))+X805)</f>
        <v>0.50730152119956795</v>
      </c>
      <c r="AG805" s="5">
        <f t="shared" si="307"/>
        <v>0.29280151167759494</v>
      </c>
      <c r="AH805" s="40">
        <f t="shared" si="308"/>
        <v>0.1444344657914223</v>
      </c>
      <c r="AI805" s="3">
        <f t="shared" si="309"/>
        <v>5.0620032801731579E-2</v>
      </c>
      <c r="AJ805" s="3">
        <f t="shared" si="310"/>
        <v>2.3598016492653955E-2</v>
      </c>
      <c r="AK805" s="3">
        <f t="shared" si="311"/>
        <v>0</v>
      </c>
      <c r="AL805" s="3">
        <f t="shared" si="312"/>
        <v>3.3697507179089865E-3</v>
      </c>
      <c r="AM805" s="3">
        <f t="shared" si="313"/>
        <v>8.1403005526729435E-3</v>
      </c>
      <c r="AN805" s="3">
        <f t="shared" si="314"/>
        <v>3.6022552511279157E-3</v>
      </c>
      <c r="AO805" s="3" t="str" cm="1">
        <f t="array" ref="AO805">GETVECTOR(Y805,2)</f>
        <v>0.5774</v>
      </c>
      <c r="AP805" s="3" t="str" cm="1">
        <f t="array" ref="AP805">GETVECTOR(Z805,2)</f>
        <v>0.5774</v>
      </c>
      <c r="AQ805" s="3" t="str" cm="1">
        <f t="array" ref="AQ805">GETVECTOR(AA805,2)</f>
        <v>0.5774</v>
      </c>
      <c r="AR805" s="3" t="str" cm="1">
        <f t="array" ref="AR805">GETVECTOR(AB805,2)</f>
        <v>0.5774</v>
      </c>
      <c r="AS805" s="3" cm="1">
        <f t="array" ref="AS805">SUM(AK805:AN805*AO805:AR805)</f>
        <v>8.7258457856352646E-3</v>
      </c>
      <c r="AT805" s="51">
        <f t="shared" si="315"/>
        <v>2.5623877208483812E-3</v>
      </c>
      <c r="AU805" s="48">
        <f t="shared" si="316"/>
        <v>5.0620032801731579E-2</v>
      </c>
      <c r="AV805" s="56"/>
      <c r="AW805" s="56"/>
    </row>
    <row r="806" spans="1:49" ht="15" customHeight="1" x14ac:dyDescent="0.25">
      <c r="A806" s="11">
        <f t="shared" si="322"/>
        <v>803</v>
      </c>
      <c r="B806" s="29">
        <v>31850</v>
      </c>
      <c r="C806" s="25">
        <v>23</v>
      </c>
      <c r="D806" s="12">
        <v>32.4</v>
      </c>
      <c r="E806" s="25">
        <v>26.4</v>
      </c>
      <c r="F806" s="35">
        <v>88</v>
      </c>
      <c r="G806" s="25">
        <v>7</v>
      </c>
      <c r="H806" s="13">
        <v>0</v>
      </c>
      <c r="I806" s="25">
        <v>0</v>
      </c>
      <c r="J806" s="12">
        <v>0</v>
      </c>
      <c r="K806" s="12">
        <v>2</v>
      </c>
      <c r="L806" s="25" t="s">
        <v>11</v>
      </c>
      <c r="M806" s="10"/>
      <c r="N806" s="15"/>
      <c r="O806" s="15"/>
      <c r="P806" s="4"/>
      <c r="Q806" s="54"/>
      <c r="R806" s="42">
        <f t="shared" si="304"/>
        <v>2.0618556701030928E-3</v>
      </c>
      <c r="S806" s="44" t="str" cm="1">
        <f t="array" ref="S806">SETVECTOR(R806:R807)</f>
        <v>0.00206185567010309,0.0938144329896907</v>
      </c>
      <c r="T806" s="44">
        <f t="shared" si="317"/>
        <v>0.79381443298969068</v>
      </c>
      <c r="U806" s="5">
        <f t="shared" si="318"/>
        <v>0</v>
      </c>
      <c r="V806" s="5">
        <f t="shared" si="319"/>
        <v>1.5538845160409091E-2</v>
      </c>
      <c r="W806" s="5">
        <f t="shared" si="320"/>
        <v>0.61154898446893635</v>
      </c>
      <c r="X806" s="5">
        <f t="shared" si="321"/>
        <v>-5.0529436852352252E-3</v>
      </c>
      <c r="Y806" s="5" t="str" cm="1">
        <f t="array" ref="Y806:AB806">SETMATRIX(GETMATRIX(Y805:AB805)-$O$9*DELTAWEIGHT(S805,$AH$4,AK805:AN805))</f>
        <v>0.5774,0.5774,0.5774</v>
      </c>
      <c r="Z806" s="5" t="str">
        <v>0.623294837819532,0.593047807519476,0.5774</v>
      </c>
      <c r="AA806" s="5" t="str">
        <v>0.699400696672875,0.67480361541438,0.5774</v>
      </c>
      <c r="AB806" s="5" t="str">
        <v>0.633793715631037,0.597186423839613,0.5774</v>
      </c>
      <c r="AC806" s="5" cm="1">
        <f t="array" ref="AC806">SIGMOID(SUM(GETVECTOR(Y806)*GETVECTOR(_xlfn.CONCAT($S806,",",$AH$4)))+U806)</f>
        <v>0.51383620889354142</v>
      </c>
      <c r="AD806" s="5" cm="1">
        <f t="array" ref="AD806">SIGMOID(SUM(GETVECTOR(Z806)*GETVECTOR(_xlfn.CONCAT($S806,",",$AH$4)))+V806)</f>
        <v>0.51810718626164842</v>
      </c>
      <c r="AE806" s="5" cm="1">
        <f t="array" ref="AE806">TANH(SUM(GETVECTOR(AA806)*GETVECTOR(_xlfn.CONCAT($S806,",",$AH$4)))+W806)</f>
        <v>0.58910702298139339</v>
      </c>
      <c r="AF806" s="5" cm="1">
        <f t="array" ref="AF806">SIGMOID(SUM(GETVECTOR(AB806)*GETVECTOR(_xlfn.CONCAT($S806,",",$AH$4)))+X806)</f>
        <v>0.51306666245752597</v>
      </c>
      <c r="AG806" s="5">
        <f t="shared" si="307"/>
        <v>0.30522058208386599</v>
      </c>
      <c r="AH806" s="40">
        <f t="shared" si="308"/>
        <v>0.15191024583993565</v>
      </c>
      <c r="AI806" s="3">
        <f t="shared" si="309"/>
        <v>-0.64190418714975506</v>
      </c>
      <c r="AJ806" s="3">
        <f t="shared" si="310"/>
        <v>-0.30046805931827147</v>
      </c>
      <c r="AK806" s="3">
        <f t="shared" si="311"/>
        <v>0</v>
      </c>
      <c r="AL806" s="3">
        <f t="shared" si="312"/>
        <v>-4.4193925385312784E-2</v>
      </c>
      <c r="AM806" s="3">
        <f t="shared" si="313"/>
        <v>-0.10164822361838888</v>
      </c>
      <c r="AN806" s="3">
        <f t="shared" si="314"/>
        <v>-4.7481757362668117E-2</v>
      </c>
      <c r="AO806" s="3" t="str" cm="1">
        <f t="array" ref="AO806">GETVECTOR(Y806,2)</f>
        <v>0.5774</v>
      </c>
      <c r="AP806" s="3" t="str" cm="1">
        <f t="array" ref="AP806">GETVECTOR(Z806,2)</f>
        <v>0.5774</v>
      </c>
      <c r="AQ806" s="3" t="str" cm="1">
        <f t="array" ref="AQ806">GETVECTOR(AA806,2)</f>
        <v>0.5774</v>
      </c>
      <c r="AR806" s="3" t="str" cm="1">
        <f t="array" ref="AR806">GETVECTOR(AB806,2)</f>
        <v>0.5774</v>
      </c>
      <c r="AS806" s="3" cm="1">
        <f t="array" ref="AS806">SUM(AK806:AN806*AO806:AR806)</f>
        <v>-0.11162522353594193</v>
      </c>
      <c r="AT806" s="51">
        <f t="shared" si="315"/>
        <v>0.41204098548038776</v>
      </c>
      <c r="AU806" s="48">
        <f t="shared" si="316"/>
        <v>0.64190418714975506</v>
      </c>
      <c r="AV806" s="56"/>
      <c r="AW806" s="56"/>
    </row>
    <row r="807" spans="1:49" ht="15" customHeight="1" x14ac:dyDescent="0.25">
      <c r="A807" s="11">
        <f t="shared" si="322"/>
        <v>804</v>
      </c>
      <c r="B807" s="29">
        <v>31851</v>
      </c>
      <c r="C807" s="25">
        <v>23</v>
      </c>
      <c r="D807" s="12">
        <v>32.4</v>
      </c>
      <c r="E807" s="25">
        <v>26.6</v>
      </c>
      <c r="F807" s="35">
        <v>84</v>
      </c>
      <c r="G807" s="25">
        <v>47</v>
      </c>
      <c r="H807" s="13">
        <v>0</v>
      </c>
      <c r="I807" s="25">
        <v>0</v>
      </c>
      <c r="J807" s="12">
        <v>0</v>
      </c>
      <c r="K807" s="12">
        <v>1</v>
      </c>
      <c r="L807" s="25" t="s">
        <v>11</v>
      </c>
      <c r="M807" s="10"/>
      <c r="N807" s="15"/>
      <c r="O807" s="15"/>
      <c r="P807" s="4"/>
      <c r="Q807" s="54"/>
      <c r="R807" s="42">
        <f t="shared" si="304"/>
        <v>9.3814432989690721E-2</v>
      </c>
      <c r="S807" s="44" t="str" cm="1">
        <f t="array" ref="S807">SETVECTOR(R807:R808)</f>
        <v>0.0938144329896907,0.793814432989691</v>
      </c>
      <c r="T807" s="44">
        <f t="shared" si="317"/>
        <v>1.6494845360824743E-2</v>
      </c>
      <c r="U807" s="5">
        <f t="shared" si="318"/>
        <v>0</v>
      </c>
      <c r="V807" s="5">
        <f t="shared" si="319"/>
        <v>1.9958237698940371E-2</v>
      </c>
      <c r="W807" s="5">
        <f t="shared" si="320"/>
        <v>0.62171380683077526</v>
      </c>
      <c r="X807" s="5">
        <f t="shared" si="321"/>
        <v>-3.0476794896841346E-4</v>
      </c>
      <c r="Y807" s="5" t="str" cm="1">
        <f t="array" ref="Y807:AB807">SETMATRIX(GETMATRIX(Y806:AB806)-$O$9*DELTAWEIGHT(S806,$AH$4,AK806:AN806))</f>
        <v>0.5774,0.5774,0.5774</v>
      </c>
      <c r="Z807" s="5" t="str">
        <v>0.623300325373991,0.59329749124737,0.5774</v>
      </c>
      <c r="AA807" s="5" t="str">
        <v>0.699436428758362,0.676429425304031,0.5774</v>
      </c>
      <c r="AB807" s="5" t="str">
        <v>0.633799285048948,0.597439832354542,0.5774</v>
      </c>
      <c r="AC807" s="5" cm="1">
        <f t="array" ref="AC807">SIGMOID(SUM(GETVECTOR(Y807)*GETVECTOR(_xlfn.CONCAT($S807,",",$AH$4)))+U807)</f>
        <v>0.62539631068003165</v>
      </c>
      <c r="AD807" s="5" cm="1">
        <f t="array" ref="AD807">SIGMOID(SUM(GETVECTOR(Z807)*GETVECTOR(_xlfn.CONCAT($S807,",",$AH$4)))+V807)</f>
        <v>0.6339965877581949</v>
      </c>
      <c r="AE807" s="5" cm="1">
        <f t="array" ref="AE807">TANH(SUM(GETVECTOR(AA807)*GETVECTOR(_xlfn.CONCAT($S807,",",$AH$4)))+W807)</f>
        <v>0.84091523428783144</v>
      </c>
      <c r="AF807" s="5" cm="1">
        <f t="array" ref="AF807">SIGMOID(SUM(GETVECTOR(AB807)*GETVECTOR(_xlfn.CONCAT($S807,",",$AH$4)))+X807)</f>
        <v>0.6302783482267077</v>
      </c>
      <c r="AG807" s="5">
        <f t="shared" si="307"/>
        <v>0.53313738913236819</v>
      </c>
      <c r="AH807" s="40">
        <f t="shared" si="308"/>
        <v>0.30743444533612191</v>
      </c>
      <c r="AI807" s="3">
        <f t="shared" si="309"/>
        <v>0.29093959997529717</v>
      </c>
      <c r="AJ807" s="3">
        <f t="shared" si="310"/>
        <v>0.13974390640516274</v>
      </c>
      <c r="AK807" s="3">
        <f t="shared" si="311"/>
        <v>0</v>
      </c>
      <c r="AL807" s="3">
        <f t="shared" si="312"/>
        <v>2.7268242936562711E-2</v>
      </c>
      <c r="AM807" s="3">
        <f t="shared" si="313"/>
        <v>2.5946703211283614E-2</v>
      </c>
      <c r="AN807" s="3">
        <f t="shared" si="314"/>
        <v>3.3069699364895261E-2</v>
      </c>
      <c r="AO807" s="3" t="str" cm="1">
        <f t="array" ref="AO807">GETVECTOR(Y807,2)</f>
        <v>0.5774</v>
      </c>
      <c r="AP807" s="3" t="str" cm="1">
        <f t="array" ref="AP807">GETVECTOR(Z807,2)</f>
        <v>0.5774</v>
      </c>
      <c r="AQ807" s="3" t="str" cm="1">
        <f t="array" ref="AQ807">GETVECTOR(AA807,2)</f>
        <v>0.5774</v>
      </c>
      <c r="AR807" s="3" t="str" cm="1">
        <f t="array" ref="AR807">GETVECTOR(AB807,2)</f>
        <v>0.5774</v>
      </c>
      <c r="AS807" s="3" cm="1">
        <f t="array" ref="AS807">SUM(AK807:AN807*AO807:AR807)</f>
        <v>4.9820754319056998E-2</v>
      </c>
      <c r="AT807" s="51">
        <f t="shared" si="315"/>
        <v>8.4645850833785938E-2</v>
      </c>
      <c r="AU807" s="48">
        <f t="shared" si="316"/>
        <v>0.29093959997529717</v>
      </c>
      <c r="AV807" s="56"/>
      <c r="AW807" s="56"/>
    </row>
    <row r="808" spans="1:49" ht="15" customHeight="1" x14ac:dyDescent="0.25">
      <c r="A808" s="11">
        <f t="shared" si="322"/>
        <v>805</v>
      </c>
      <c r="B808" s="29">
        <v>31852</v>
      </c>
      <c r="C808" s="25">
        <v>22</v>
      </c>
      <c r="D808" s="12">
        <v>32</v>
      </c>
      <c r="E808" s="25">
        <v>26.5</v>
      </c>
      <c r="F808" s="35">
        <v>86</v>
      </c>
      <c r="G808" s="25">
        <v>1</v>
      </c>
      <c r="H808" s="13">
        <v>0</v>
      </c>
      <c r="I808" s="25">
        <v>0</v>
      </c>
      <c r="J808" s="12">
        <v>0</v>
      </c>
      <c r="K808" s="12">
        <v>1</v>
      </c>
      <c r="L808" s="25" t="s">
        <v>11</v>
      </c>
      <c r="M808" s="10"/>
      <c r="N808" s="15"/>
      <c r="O808" s="15"/>
      <c r="P808" s="4"/>
      <c r="Q808" s="54"/>
      <c r="R808" s="42">
        <f t="shared" si="304"/>
        <v>0.79381443298969068</v>
      </c>
      <c r="S808" s="44" t="str" cm="1">
        <f t="array" ref="S808">SETVECTOR(R808:R809)</f>
        <v>0.793814432989691,0.0164948453608247</v>
      </c>
      <c r="T808" s="44">
        <f t="shared" si="317"/>
        <v>0.12783505154639174</v>
      </c>
      <c r="U808" s="5">
        <f t="shared" si="318"/>
        <v>0</v>
      </c>
      <c r="V808" s="5">
        <f t="shared" si="319"/>
        <v>1.7231413405284099E-2</v>
      </c>
      <c r="W808" s="5">
        <f t="shared" si="320"/>
        <v>0.61911913650964689</v>
      </c>
      <c r="X808" s="5">
        <f t="shared" si="321"/>
        <v>-3.6117378854579399E-3</v>
      </c>
      <c r="Y808" s="5" t="str" cm="1">
        <f t="array" ref="Y808:AB808">SETMATRIX(GETMATRIX(Y807:AB807)-$O$9*DELTAWEIGHT(S807,$AH$4,AK807:AN807))</f>
        <v>0.5774,0.5774,0.5774</v>
      </c>
      <c r="Z808" s="5" t="str">
        <v>0.62311210370856,0.591704846386032,0.5774</v>
      </c>
      <c r="AA808" s="5" t="str">
        <v>0.699015418919632,0.672867034360933,0.5774</v>
      </c>
      <c r="AB808" s="5" t="str">
        <v>0.633587846874227,0.595650740106902,0.5774</v>
      </c>
      <c r="AC808" s="5" cm="1">
        <f t="array" ref="AC808">SIGMOID(SUM(GETVECTOR(Y808)*GETVECTOR(_xlfn.CONCAT($S808,",",$AH$4)))+U808)</f>
        <v>0.61488010053164754</v>
      </c>
      <c r="AD808" s="5" cm="1">
        <f t="array" ref="AD808">SIGMOID(SUM(GETVECTOR(Z808)*GETVECTOR(_xlfn.CONCAT($S808,",",$AH$4)))+V808)</f>
        <v>0.62752810525740055</v>
      </c>
      <c r="AE808" s="5" cm="1">
        <f t="array" ref="AE808">TANH(SUM(GETVECTOR(AA808)*GETVECTOR(_xlfn.CONCAT($S808,",",$AH$4)))+W808)</f>
        <v>0.82905502400423292</v>
      </c>
      <c r="AF808" s="5" cm="1">
        <f t="array" ref="AF808">SIGMOID(SUM(GETVECTOR(AB808)*GETVECTOR(_xlfn.CONCAT($S808,",",$AH$4)))+X808)</f>
        <v>0.6246106182928246</v>
      </c>
      <c r="AG808" s="5">
        <f t="shared" si="307"/>
        <v>0.52025532836750499</v>
      </c>
      <c r="AH808" s="40">
        <f t="shared" si="308"/>
        <v>0.2984995726642653</v>
      </c>
      <c r="AI808" s="3">
        <f t="shared" si="309"/>
        <v>0.17066452111787356</v>
      </c>
      <c r="AJ808" s="3">
        <f t="shared" si="310"/>
        <v>8.2253225597923155E-2</v>
      </c>
      <c r="AK808" s="3">
        <f t="shared" si="311"/>
        <v>0</v>
      </c>
      <c r="AL808" s="3">
        <f t="shared" si="312"/>
        <v>1.5939070188288267E-2</v>
      </c>
      <c r="AM808" s="3">
        <f t="shared" si="313"/>
        <v>1.6138725384153233E-2</v>
      </c>
      <c r="AN808" s="3">
        <f t="shared" si="314"/>
        <v>1.9123568867403025E-2</v>
      </c>
      <c r="AO808" s="3" t="str" cm="1">
        <f t="array" ref="AO808">GETVECTOR(Y808,2)</f>
        <v>0.5774</v>
      </c>
      <c r="AP808" s="3" t="str" cm="1">
        <f t="array" ref="AP808">GETVECTOR(Z808,2)</f>
        <v>0.5774</v>
      </c>
      <c r="AQ808" s="3" t="str" cm="1">
        <f t="array" ref="AQ808">GETVECTOR(AA808,2)</f>
        <v>0.5774</v>
      </c>
      <c r="AR808" s="3" t="str" cm="1">
        <f t="array" ref="AR808">GETVECTOR(AB808,2)</f>
        <v>0.5774</v>
      </c>
      <c r="AS808" s="3" cm="1">
        <f t="array" ref="AS808">SUM(AK808:AN808*AO808:AR808)</f>
        <v>2.9563667827566233E-2</v>
      </c>
      <c r="AT808" s="51">
        <f t="shared" si="315"/>
        <v>2.9126378768393111E-2</v>
      </c>
      <c r="AU808" s="48">
        <f t="shared" si="316"/>
        <v>0.17066452111787356</v>
      </c>
      <c r="AV808" s="56"/>
      <c r="AW808" s="56"/>
    </row>
    <row r="809" spans="1:49" ht="15" customHeight="1" x14ac:dyDescent="0.25">
      <c r="A809" s="11">
        <f t="shared" si="322"/>
        <v>806</v>
      </c>
      <c r="B809" s="29">
        <v>31853</v>
      </c>
      <c r="C809" s="25">
        <v>22</v>
      </c>
      <c r="D809" s="12">
        <v>31</v>
      </c>
      <c r="E809" s="25">
        <v>25.4</v>
      </c>
      <c r="F809" s="35">
        <v>88</v>
      </c>
      <c r="G809" s="25">
        <v>3</v>
      </c>
      <c r="H809" s="13">
        <v>0</v>
      </c>
      <c r="I809" s="25">
        <v>0</v>
      </c>
      <c r="J809" s="12">
        <v>0</v>
      </c>
      <c r="K809" s="12">
        <v>1</v>
      </c>
      <c r="L809" s="25" t="s">
        <v>11</v>
      </c>
      <c r="M809" s="10"/>
      <c r="N809" s="15"/>
      <c r="O809" s="15"/>
      <c r="P809" s="4"/>
      <c r="Q809" s="54"/>
      <c r="R809" s="42">
        <f t="shared" si="304"/>
        <v>1.6494845360824743E-2</v>
      </c>
      <c r="S809" s="44" t="str" cm="1">
        <f t="array" ref="S809">SETVECTOR(R809:R810)</f>
        <v>0.0164948453608247,0.127835051546392</v>
      </c>
      <c r="T809" s="44">
        <f t="shared" si="317"/>
        <v>0</v>
      </c>
      <c r="U809" s="5">
        <f t="shared" si="318"/>
        <v>0</v>
      </c>
      <c r="V809" s="5">
        <f t="shared" si="319"/>
        <v>1.5637506386455273E-2</v>
      </c>
      <c r="W809" s="5">
        <f t="shared" si="320"/>
        <v>0.61750526397123162</v>
      </c>
      <c r="X809" s="5">
        <f t="shared" si="321"/>
        <v>-5.5240947721982422E-3</v>
      </c>
      <c r="Y809" s="5" t="str" cm="1">
        <f t="array" ref="Y809:AB809">SETMATRIX(GETMATRIX(Y808:AB808)-$O$9*DELTAWEIGHT(S808,$AH$4,AK808:AN808))</f>
        <v>0.5774,0.5774,0.5774</v>
      </c>
      <c r="Z809" s="5" t="str">
        <v>0.622395295264908,0.591689951665125,0.5774</v>
      </c>
      <c r="AA809" s="5" t="str">
        <v>0.69726937526467,0.672830752934336,0.5774</v>
      </c>
      <c r="AB809" s="5" t="str">
        <v>0.632793512907399,0.595634234466033,0.5774</v>
      </c>
      <c r="AC809" s="5" cm="1">
        <f t="array" ref="AC809">SIGMOID(SUM(GETVECTOR(Y809)*GETVECTOR(_xlfn.CONCAT($S809,",",$AH$4)))+U809)</f>
        <v>0.52082197146610321</v>
      </c>
      <c r="AD809" s="5" cm="1">
        <f t="array" ref="AD809">SIGMOID(SUM(GETVECTOR(Z809)*GETVECTOR(_xlfn.CONCAT($S809,",",$AH$4)))+V809)</f>
        <v>0.52536384410231862</v>
      </c>
      <c r="AE809" s="5" cm="1">
        <f t="array" ref="AE809">TANH(SUM(GETVECTOR(AA809)*GETVECTOR(_xlfn.CONCAT($S809,",",$AH$4)))+W809)</f>
        <v>0.61381383019578395</v>
      </c>
      <c r="AF809" s="5" cm="1">
        <f t="array" ref="AF809">SIGMOID(SUM(GETVECTOR(AB809)*GETVECTOR(_xlfn.CONCAT($S809,",",$AH$4)))+X809)</f>
        <v>0.52025307970154167</v>
      </c>
      <c r="AG809" s="5">
        <f t="shared" si="307"/>
        <v>0.3224755933948249</v>
      </c>
      <c r="AH809" s="40">
        <f t="shared" si="308"/>
        <v>0.16218559290367127</v>
      </c>
      <c r="AI809" s="3">
        <f t="shared" si="309"/>
        <v>0.16218559290367127</v>
      </c>
      <c r="AJ809" s="3">
        <f t="shared" si="310"/>
        <v>7.6177397357168691E-2</v>
      </c>
      <c r="AK809" s="3">
        <f t="shared" si="311"/>
        <v>0</v>
      </c>
      <c r="AL809" s="3">
        <f t="shared" si="312"/>
        <v>1.1659603964378406E-2</v>
      </c>
      <c r="AM809" s="3">
        <f t="shared" si="313"/>
        <v>2.4942297866495398E-2</v>
      </c>
      <c r="AN809" s="3">
        <f t="shared" si="314"/>
        <v>1.2619342891228741E-2</v>
      </c>
      <c r="AO809" s="3" t="str" cm="1">
        <f t="array" ref="AO809">GETVECTOR(Y809,2)</f>
        <v>0.5774</v>
      </c>
      <c r="AP809" s="3" t="str" cm="1">
        <f t="array" ref="AP809">GETVECTOR(Z809,2)</f>
        <v>0.5774</v>
      </c>
      <c r="AQ809" s="3" t="str" cm="1">
        <f t="array" ref="AQ809">GETVECTOR(AA809,2)</f>
        <v>0.5774</v>
      </c>
      <c r="AR809" s="3" t="str" cm="1">
        <f t="array" ref="AR809">GETVECTOR(AB809,2)</f>
        <v>0.5774</v>
      </c>
      <c r="AS809" s="3" cm="1">
        <f t="array" ref="AS809">SUM(AK809:AN809*AO809:AR809)</f>
        <v>2.8420346702542013E-2</v>
      </c>
      <c r="AT809" s="51">
        <f t="shared" si="315"/>
        <v>2.6304166545515383E-2</v>
      </c>
      <c r="AU809" s="48">
        <f t="shared" si="316"/>
        <v>0.16218559290367127</v>
      </c>
      <c r="AV809" s="56"/>
      <c r="AW809" s="56"/>
    </row>
    <row r="810" spans="1:49" ht="15" customHeight="1" x14ac:dyDescent="0.25">
      <c r="A810" s="11">
        <f t="shared" si="322"/>
        <v>807</v>
      </c>
      <c r="B810" s="29">
        <v>31854</v>
      </c>
      <c r="C810" s="25">
        <v>22</v>
      </c>
      <c r="D810" s="12">
        <v>31.6</v>
      </c>
      <c r="E810" s="25">
        <v>25</v>
      </c>
      <c r="F810" s="35">
        <v>85</v>
      </c>
      <c r="G810" s="25">
        <v>23</v>
      </c>
      <c r="H810" s="13">
        <v>0</v>
      </c>
      <c r="I810" s="25">
        <v>0</v>
      </c>
      <c r="J810" s="12">
        <v>0</v>
      </c>
      <c r="K810" s="12">
        <v>1</v>
      </c>
      <c r="L810" s="25" t="s">
        <v>11</v>
      </c>
      <c r="M810" s="10"/>
      <c r="N810" s="15"/>
      <c r="O810" s="15"/>
      <c r="P810" s="4"/>
      <c r="Q810" s="54"/>
      <c r="R810" s="42">
        <f t="shared" si="304"/>
        <v>0.12783505154639174</v>
      </c>
      <c r="S810" s="44" t="str" cm="1">
        <f t="array" ref="S810">SETVECTOR(R810:R811)</f>
        <v>0.127835051546392,0</v>
      </c>
      <c r="T810" s="44">
        <f t="shared" si="317"/>
        <v>0.47525773195876292</v>
      </c>
      <c r="U810" s="5">
        <f t="shared" si="318"/>
        <v>0</v>
      </c>
      <c r="V810" s="5">
        <f t="shared" si="319"/>
        <v>1.4471545990017431E-2</v>
      </c>
      <c r="W810" s="5">
        <f t="shared" si="320"/>
        <v>0.61501103418458203</v>
      </c>
      <c r="X810" s="5">
        <f t="shared" si="321"/>
        <v>-6.7860290613211164E-3</v>
      </c>
      <c r="Y810" s="5" t="str" cm="1">
        <f t="array" ref="Y810:AB810">SETMATRIX(GETMATRIX(Y809:AB809)-$O$9*DELTAWEIGHT(S809,$AH$4,AK809:AN809))</f>
        <v>0.5774,0.5774,0.5774</v>
      </c>
      <c r="Z810" s="5" t="str">
        <v>0.62238893932387,0.591640693122078,0.5774</v>
      </c>
      <c r="AA810" s="5" t="str">
        <v>0.697233070094287,0.672549387863865,0.5774</v>
      </c>
      <c r="AB810" s="5" t="str">
        <v>0.632787031525879,0.595584003759255,0.5774</v>
      </c>
      <c r="AC810" s="5" cm="1">
        <f t="array" ref="AC810">SIGMOID(SUM(GETVECTOR(Y810)*GETVECTOR(_xlfn.CONCAT($S810,",",$AH$4)))+U810)</f>
        <v>0.51844461627974581</v>
      </c>
      <c r="AD810" s="5" cm="1">
        <f t="array" ref="AD810">SIGMOID(SUM(GETVECTOR(Z810)*GETVECTOR(_xlfn.CONCAT($S810,",",$AH$4)))+V810)</f>
        <v>0.52349135935091584</v>
      </c>
      <c r="AE810" s="5" cm="1">
        <f t="array" ref="AE810">TANH(SUM(GETVECTOR(AA810)*GETVECTOR(_xlfn.CONCAT($S810,",",$AH$4)))+W810)</f>
        <v>0.60699019994503034</v>
      </c>
      <c r="AF810" s="5" cm="1">
        <f t="array" ref="AF810">SIGMOID(SUM(GETVECTOR(AB810)*GETVECTOR(_xlfn.CONCAT($S810,",",$AH$4)))+X810)</f>
        <v>0.51851810947486821</v>
      </c>
      <c r="AG810" s="5">
        <f t="shared" si="307"/>
        <v>0.31775412488190813</v>
      </c>
      <c r="AH810" s="40">
        <f t="shared" si="308"/>
        <v>0.15943124137872006</v>
      </c>
      <c r="AI810" s="3">
        <f t="shared" si="309"/>
        <v>-0.31582649058004286</v>
      </c>
      <c r="AJ810" s="3">
        <f t="shared" si="310"/>
        <v>-0.1482795973285792</v>
      </c>
      <c r="AK810" s="3">
        <f t="shared" si="311"/>
        <v>0</v>
      </c>
      <c r="AL810" s="3">
        <f t="shared" si="312"/>
        <v>-2.245139729859047E-2</v>
      </c>
      <c r="AM810" s="3">
        <f t="shared" si="313"/>
        <v>-4.9023862325380932E-2</v>
      </c>
      <c r="AN810" s="3">
        <f t="shared" si="314"/>
        <v>-2.424386959252596E-2</v>
      </c>
      <c r="AO810" s="3" t="str" cm="1">
        <f t="array" ref="AO810">GETVECTOR(Y810,2)</f>
        <v>0.5774</v>
      </c>
      <c r="AP810" s="3" t="str" cm="1">
        <f t="array" ref="AP810">GETVECTOR(Z810,2)</f>
        <v>0.5774</v>
      </c>
      <c r="AQ810" s="3" t="str" cm="1">
        <f t="array" ref="AQ810">GETVECTOR(AA810,2)</f>
        <v>0.5774</v>
      </c>
      <c r="AR810" s="3" t="str" cm="1">
        <f t="array" ref="AR810">GETVECTOR(AB810,2)</f>
        <v>0.5774</v>
      </c>
      <c r="AS810" s="3" cm="1">
        <f t="array" ref="AS810">SUM(AK810:AN810*AO810:AR810)</f>
        <v>-5.5268225209605573E-2</v>
      </c>
      <c r="AT810" s="51">
        <f t="shared" si="315"/>
        <v>9.9746372152105897E-2</v>
      </c>
      <c r="AU810" s="48">
        <f t="shared" si="316"/>
        <v>0.31582649058004286</v>
      </c>
      <c r="AV810" s="56"/>
      <c r="AW810" s="56"/>
    </row>
    <row r="811" spans="1:49" ht="15" customHeight="1" x14ac:dyDescent="0.25">
      <c r="A811" s="11">
        <f t="shared" si="322"/>
        <v>808</v>
      </c>
      <c r="B811" s="29">
        <v>31855</v>
      </c>
      <c r="C811" s="25">
        <v>22</v>
      </c>
      <c r="D811" s="12">
        <v>29.6</v>
      </c>
      <c r="E811" s="25">
        <v>25.4</v>
      </c>
      <c r="F811" s="35">
        <v>89</v>
      </c>
      <c r="G811" s="25">
        <v>40</v>
      </c>
      <c r="H811" s="13">
        <v>0</v>
      </c>
      <c r="I811" s="25">
        <v>0</v>
      </c>
      <c r="J811" s="12">
        <v>0</v>
      </c>
      <c r="K811" s="12">
        <v>1</v>
      </c>
      <c r="L811" s="25" t="s">
        <v>11</v>
      </c>
      <c r="M811" s="10"/>
      <c r="N811" s="15"/>
      <c r="O811" s="15"/>
      <c r="P811" s="4"/>
      <c r="Q811" s="54"/>
      <c r="R811" s="42">
        <f t="shared" si="304"/>
        <v>0</v>
      </c>
      <c r="S811" s="44" t="str" cm="1">
        <f t="array" ref="S811">SETVECTOR(R811:R812)</f>
        <v>0,0.475257731958763</v>
      </c>
      <c r="T811" s="44">
        <f t="shared" si="317"/>
        <v>2.0618556701030927E-2</v>
      </c>
      <c r="U811" s="5">
        <f t="shared" si="318"/>
        <v>0</v>
      </c>
      <c r="V811" s="5">
        <f t="shared" si="319"/>
        <v>1.671668571987648E-2</v>
      </c>
      <c r="W811" s="5">
        <f t="shared" si="320"/>
        <v>0.61991342041712016</v>
      </c>
      <c r="X811" s="5">
        <f t="shared" si="321"/>
        <v>-4.3616421020685201E-3</v>
      </c>
      <c r="Y811" s="5" t="str" cm="1">
        <f t="array" ref="Y811:AB811">SETMATRIX(GETMATRIX(Y810:AB810)-$O$9*DELTAWEIGHT(S810,$AH$4,AK810:AN810))</f>
        <v>0.5774,0.5774,0.5774</v>
      </c>
      <c r="Z811" s="5" t="str">
        <v>0.622590742181088,0.591640693122078,0.5774</v>
      </c>
      <c r="AA811" s="5" t="str">
        <v>0.698429756925176,0.672549387863865,0.5774</v>
      </c>
      <c r="AB811" s="5" t="str">
        <v>0.632992506658408,0.595584003759255,0.5774</v>
      </c>
      <c r="AC811" s="5" cm="1">
        <f t="array" ref="AC811">SIGMOID(SUM(GETVECTOR(Y811)*GETVECTOR(_xlfn.CONCAT($S811,",",$AH$4)))+U811)</f>
        <v>0.56817616742260091</v>
      </c>
      <c r="AD811" s="5" cm="1">
        <f t="array" ref="AD811">SIGMOID(SUM(GETVECTOR(Z811)*GETVECTOR(_xlfn.CONCAT($S811,",",$AH$4)))+V811)</f>
        <v>0.57392870739662905</v>
      </c>
      <c r="AE811" s="5" cm="1">
        <f t="array" ref="AE811">TANH(SUM(GETVECTOR(AA811)*GETVECTOR(_xlfn.CONCAT($S811,",",$AH$4)))+W811)</f>
        <v>0.73501438323643398</v>
      </c>
      <c r="AF811" s="5" cm="1">
        <f t="array" ref="AF811">SIGMOID(SUM(GETVECTOR(AB811)*GETVECTOR(_xlfn.CONCAT($S811,",",$AH$4)))+X811)</f>
        <v>0.56922607553066196</v>
      </c>
      <c r="AG811" s="5">
        <f t="shared" si="307"/>
        <v>0.4218458548888171</v>
      </c>
      <c r="AH811" s="40">
        <f t="shared" si="308"/>
        <v>0.22682766861469331</v>
      </c>
      <c r="AI811" s="3">
        <f t="shared" si="309"/>
        <v>0.20620911191366237</v>
      </c>
      <c r="AJ811" s="3">
        <f t="shared" si="310"/>
        <v>9.8740924740774963E-2</v>
      </c>
      <c r="AK811" s="3">
        <f t="shared" si="311"/>
        <v>0</v>
      </c>
      <c r="AL811" s="3">
        <f t="shared" si="312"/>
        <v>1.7747339201844545E-2</v>
      </c>
      <c r="AM811" s="3">
        <f t="shared" si="313"/>
        <v>2.6054366582012243E-2</v>
      </c>
      <c r="AN811" s="3">
        <f t="shared" si="314"/>
        <v>2.0148990294648703E-2</v>
      </c>
      <c r="AO811" s="3" t="str" cm="1">
        <f t="array" ref="AO811">GETVECTOR(Y811,2)</f>
        <v>0.5774</v>
      </c>
      <c r="AP811" s="3" t="str" cm="1">
        <f t="array" ref="AP811">GETVECTOR(Z811,2)</f>
        <v>0.5774</v>
      </c>
      <c r="AQ811" s="3" t="str" cm="1">
        <f t="array" ref="AQ811">GETVECTOR(AA811,2)</f>
        <v>0.5774</v>
      </c>
      <c r="AR811" s="3" t="str" cm="1">
        <f t="array" ref="AR811">GETVECTOR(AB811,2)</f>
        <v>0.5774</v>
      </c>
      <c r="AS811" s="3" cm="1">
        <f t="array" ref="AS811">SUM(AK811:AN811*AO811:AR811)</f>
        <v>3.6925131915729076E-2</v>
      </c>
      <c r="AT811" s="51">
        <f t="shared" si="315"/>
        <v>4.2522197836221333E-2</v>
      </c>
      <c r="AU811" s="48">
        <f t="shared" si="316"/>
        <v>0.20620911191366237</v>
      </c>
      <c r="AV811" s="56"/>
      <c r="AW811" s="56"/>
    </row>
    <row r="812" spans="1:49" ht="15" customHeight="1" x14ac:dyDescent="0.25">
      <c r="A812" s="11">
        <f t="shared" si="322"/>
        <v>809</v>
      </c>
      <c r="B812" s="29">
        <v>31856</v>
      </c>
      <c r="C812" s="25">
        <v>22</v>
      </c>
      <c r="D812" s="12">
        <v>29.8</v>
      </c>
      <c r="E812" s="25">
        <v>24.9</v>
      </c>
      <c r="F812" s="35">
        <v>90</v>
      </c>
      <c r="G812" s="25">
        <v>26</v>
      </c>
      <c r="H812" s="13">
        <v>0</v>
      </c>
      <c r="I812" s="25">
        <v>0</v>
      </c>
      <c r="J812" s="12">
        <v>0</v>
      </c>
      <c r="K812" s="12">
        <v>1</v>
      </c>
      <c r="L812" s="25" t="s">
        <v>11</v>
      </c>
      <c r="M812" s="10"/>
      <c r="N812" s="15"/>
      <c r="O812" s="15"/>
      <c r="P812" s="4"/>
      <c r="Q812" s="54"/>
      <c r="R812" s="42">
        <f t="shared" si="304"/>
        <v>0.47525773195876292</v>
      </c>
      <c r="S812" s="44" t="str" cm="1">
        <f t="array" ref="S812">SETVECTOR(R812:R813)</f>
        <v>0.475257731958763,0.0206185567010309</v>
      </c>
      <c r="T812" s="44">
        <f t="shared" si="317"/>
        <v>0</v>
      </c>
      <c r="U812" s="5">
        <f t="shared" si="318"/>
        <v>0</v>
      </c>
      <c r="V812" s="5">
        <f t="shared" si="319"/>
        <v>1.4941951799692025E-2</v>
      </c>
      <c r="W812" s="5">
        <f t="shared" si="320"/>
        <v>0.61730798375891893</v>
      </c>
      <c r="X812" s="5">
        <f t="shared" si="321"/>
        <v>-6.3765411315333904E-3</v>
      </c>
      <c r="Y812" s="5" t="str" cm="1">
        <f t="array" ref="Y812:AB812">SETMATRIX(GETMATRIX(Y811:AB811)-$O$9*DELTAWEIGHT(S811,$AH$4,AK811:AN811))</f>
        <v>0.5774,0.5774,0.5774</v>
      </c>
      <c r="Z812" s="5" t="str">
        <v>0.622590742181088,0.591189511436307,0.5774</v>
      </c>
      <c r="AA812" s="5" t="str">
        <v>0.698429756925176,0.670987302903456,0.5774</v>
      </c>
      <c r="AB812" s="5" t="str">
        <v>0.632992506658408,0.595107360225608,0.5774</v>
      </c>
      <c r="AC812" s="5" cm="1">
        <f t="array" ref="AC812">SIGMOID(SUM(GETVECTOR(Y812)*GETVECTOR(_xlfn.CONCAT($S812,",",$AH$4)))+U812)</f>
        <v>0.57109471773893361</v>
      </c>
      <c r="AD812" s="5" cm="1">
        <f t="array" ref="AD812">SIGMOID(SUM(GETVECTOR(Z812)*GETVECTOR(_xlfn.CONCAT($S812,",",$AH$4)))+V812)</f>
        <v>0.58006067907954373</v>
      </c>
      <c r="AE812" s="5" cm="1">
        <f t="array" ref="AE812">TANH(SUM(GETVECTOR(AA812)*GETVECTOR(_xlfn.CONCAT($S812,",",$AH$4)))+W812)</f>
        <v>0.74564619142256794</v>
      </c>
      <c r="AF812" s="5" cm="1">
        <f t="array" ref="AF812">SIGMOID(SUM(GETVECTOR(AB812)*GETVECTOR(_xlfn.CONCAT($S812,",",$AH$4)))+X812)</f>
        <v>0.57608647526950318</v>
      </c>
      <c r="AG812" s="5">
        <f t="shared" si="307"/>
        <v>0.43252003614965023</v>
      </c>
      <c r="AH812" s="40">
        <f t="shared" si="308"/>
        <v>0.23471213955725909</v>
      </c>
      <c r="AI812" s="3">
        <f t="shared" si="309"/>
        <v>0.23471213955725909</v>
      </c>
      <c r="AJ812" s="3">
        <f t="shared" si="310"/>
        <v>0.11276952185140914</v>
      </c>
      <c r="AK812" s="3">
        <f t="shared" si="311"/>
        <v>0</v>
      </c>
      <c r="AL812" s="3">
        <f t="shared" si="312"/>
        <v>2.0482572993637548E-2</v>
      </c>
      <c r="AM812" s="3">
        <f t="shared" si="313"/>
        <v>2.9044214525305909E-2</v>
      </c>
      <c r="AN812" s="3">
        <f t="shared" si="314"/>
        <v>2.335330640084805E-2</v>
      </c>
      <c r="AO812" s="3" t="str" cm="1">
        <f t="array" ref="AO812">GETVECTOR(Y812,2)</f>
        <v>0.5774</v>
      </c>
      <c r="AP812" s="3" t="str" cm="1">
        <f t="array" ref="AP812">GETVECTOR(Z812,2)</f>
        <v>0.5774</v>
      </c>
      <c r="AQ812" s="3" t="str" cm="1">
        <f t="array" ref="AQ812">GETVECTOR(AA812,2)</f>
        <v>0.5774</v>
      </c>
      <c r="AR812" s="3" t="str" cm="1">
        <f t="array" ref="AR812">GETVECTOR(AB812,2)</f>
        <v>0.5774</v>
      </c>
      <c r="AS812" s="3" cm="1">
        <f t="array" ref="AS812">SUM(AK812:AN812*AO812:AR812)</f>
        <v>4.2080966229287621E-2</v>
      </c>
      <c r="AT812" s="51">
        <f t="shared" si="315"/>
        <v>5.5089788455546268E-2</v>
      </c>
      <c r="AU812" s="48">
        <f t="shared" si="316"/>
        <v>0.23471213955725909</v>
      </c>
      <c r="AV812" s="56"/>
      <c r="AW812" s="56"/>
    </row>
    <row r="813" spans="1:49" ht="15" customHeight="1" x14ac:dyDescent="0.25">
      <c r="A813" s="11">
        <f t="shared" si="322"/>
        <v>810</v>
      </c>
      <c r="B813" s="29">
        <v>31857</v>
      </c>
      <c r="C813" s="25">
        <v>22</v>
      </c>
      <c r="D813" s="12">
        <v>30.2</v>
      </c>
      <c r="E813" s="25">
        <v>25.3</v>
      </c>
      <c r="F813" s="35">
        <v>87</v>
      </c>
      <c r="G813" s="25">
        <v>21</v>
      </c>
      <c r="H813" s="13">
        <v>0</v>
      </c>
      <c r="I813" s="25">
        <v>0</v>
      </c>
      <c r="J813" s="12">
        <v>0</v>
      </c>
      <c r="K813" s="12">
        <v>1</v>
      </c>
      <c r="L813" s="25" t="s">
        <v>11</v>
      </c>
      <c r="M813" s="10"/>
      <c r="N813" s="15"/>
      <c r="O813" s="15"/>
      <c r="P813" s="4"/>
      <c r="Q813" s="54"/>
      <c r="R813" s="42">
        <f t="shared" si="304"/>
        <v>2.0618556701030927E-2</v>
      </c>
      <c r="S813" s="3"/>
      <c r="T813" s="3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40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52"/>
      <c r="AU813" s="52"/>
      <c r="AV813" s="52"/>
      <c r="AW813" s="52"/>
    </row>
    <row r="814" spans="1:49" ht="15" customHeight="1" x14ac:dyDescent="0.25">
      <c r="A814" s="11">
        <f t="shared" si="322"/>
        <v>811</v>
      </c>
      <c r="B814" s="29">
        <v>31858</v>
      </c>
      <c r="C814" s="25">
        <v>22</v>
      </c>
      <c r="D814" s="12">
        <v>32.4</v>
      </c>
      <c r="E814" s="25">
        <v>25.1</v>
      </c>
      <c r="F814" s="35">
        <v>93</v>
      </c>
      <c r="G814" s="25">
        <v>0</v>
      </c>
      <c r="H814" s="13">
        <v>0</v>
      </c>
      <c r="I814" s="25">
        <v>0</v>
      </c>
      <c r="J814" s="12">
        <v>0</v>
      </c>
      <c r="K814" s="12">
        <v>1</v>
      </c>
      <c r="L814" s="25" t="s">
        <v>11</v>
      </c>
      <c r="M814" s="10"/>
      <c r="N814" s="15"/>
      <c r="O814" s="15"/>
      <c r="P814" s="4"/>
      <c r="Q814" s="55"/>
      <c r="R814" s="42">
        <f t="shared" si="304"/>
        <v>0</v>
      </c>
      <c r="S814" s="3"/>
      <c r="T814" s="3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40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52"/>
      <c r="AU814" s="52"/>
      <c r="AV814" s="52"/>
      <c r="AW814" s="52"/>
    </row>
    <row r="815" spans="1:49" ht="15" customHeight="1" x14ac:dyDescent="0.25">
      <c r="A815" s="11">
        <f t="shared" si="322"/>
        <v>812</v>
      </c>
      <c r="B815" s="29">
        <v>31859</v>
      </c>
      <c r="C815" s="25">
        <v>22</v>
      </c>
      <c r="D815" s="12">
        <v>29.8</v>
      </c>
      <c r="E815" s="25">
        <v>25.1</v>
      </c>
      <c r="F815" s="35">
        <v>88</v>
      </c>
      <c r="G815" s="25">
        <v>15</v>
      </c>
      <c r="H815" s="13">
        <v>0</v>
      </c>
      <c r="I815" s="25">
        <v>0</v>
      </c>
      <c r="J815" s="12">
        <v>0</v>
      </c>
      <c r="K815" s="12">
        <v>1</v>
      </c>
      <c r="L815" s="25" t="s">
        <v>11</v>
      </c>
      <c r="M815" s="10"/>
      <c r="N815" s="15"/>
      <c r="O815" s="15"/>
      <c r="P815" s="4"/>
      <c r="Q815" s="53">
        <f>1+Q761</f>
        <v>16</v>
      </c>
      <c r="R815" s="42">
        <f t="shared" si="304"/>
        <v>5.1546391752577319E-3</v>
      </c>
      <c r="S815" s="44" t="str" cm="1">
        <f t="array" ref="S815">SETVECTOR(R815:R816)</f>
        <v>0.00515463917525773,0.0206185567010309</v>
      </c>
      <c r="T815" s="44">
        <f>R817</f>
        <v>1</v>
      </c>
      <c r="U815" s="5">
        <f>U812-$O$9*SUM(AK812)</f>
        <v>0</v>
      </c>
      <c r="V815" s="5">
        <f t="shared" ref="V815" si="323">V812-$O$9*SUM(AL812)</f>
        <v>1.2893694500328269E-2</v>
      </c>
      <c r="W815" s="5">
        <f t="shared" ref="W815" si="324">W812-$O$9*SUM(AM812)</f>
        <v>0.61440356230638837</v>
      </c>
      <c r="X815" s="5">
        <f>X812-$O$9*SUM(AN812)</f>
        <v>-8.7118717716181959E-3</v>
      </c>
      <c r="Y815" s="5" t="str" cm="1">
        <f t="array" ref="Y815:AB815">SETMATRIX(GETMATRIX(_xlfn.ANCHORARRAY(Y812))-$O$9*DELTAWEIGHT(S812,$AH$4,AK812:AN812))</f>
        <v>0.5774,0.5774,0.5774</v>
      </c>
      <c r="Z815" s="5" t="str">
        <v>0.621617292062524,0.591147279327042,0.5774</v>
      </c>
      <c r="AA815" s="5" t="str">
        <v>0.697049408172994,0.670927417925053,0.5774</v>
      </c>
      <c r="AB815" s="5" t="str">
        <v>0.631882622715027,0.59505920907839,0.5774</v>
      </c>
      <c r="AC815" s="5" cm="1">
        <f t="array" ref="AC815">SIGMOID(SUM(GETVECTOR(Y815)*GETVECTOR(_xlfn.CONCAT($S815,",",$AH$4)))+U815)</f>
        <v>0.50372029216782388</v>
      </c>
      <c r="AD815" s="5" cm="1">
        <f t="array" ref="AD815">SIGMOID(SUM(GETVECTOR(Z815)*GETVECTOR(_xlfn.CONCAT($S815,",",$AH$4)))+V815)</f>
        <v>0.50707115628207378</v>
      </c>
      <c r="AE815" s="5" cm="1">
        <f t="array" ref="AE815">TANH(SUM(GETVECTOR(AA815)*GETVECTOR(_xlfn.CONCAT($S815,",",$AH$4)))+W815)</f>
        <v>0.55931113270502431</v>
      </c>
      <c r="AF815" s="5" cm="1">
        <f t="array" ref="AF815">SIGMOID(SUM(GETVECTOR(AB815)*GETVECTOR(_xlfn.CONCAT($S815,",",$AH$4)))+X815)</f>
        <v>0.50170362270543134</v>
      </c>
      <c r="AG815" s="5">
        <f t="shared" ref="AG815:AG866" si="325">AC815*$AG$4+AE815*AD815</f>
        <v>0.28361054278217307</v>
      </c>
      <c r="AH815" s="40">
        <f t="shared" ref="AH815:AH866" si="326">AF815*TANH(AG815)</f>
        <v>0.13859232275785899</v>
      </c>
      <c r="AI815" s="3">
        <f t="shared" ref="AI815:AI866" si="327">AH815-T815+0</f>
        <v>-0.86140767724214107</v>
      </c>
      <c r="AJ815" s="3">
        <f t="shared" ref="AJ815:AJ866" si="328">AI815*AF815*(1-TANH(AG815)^2)+$AJ$4*$AC$4</f>
        <v>-0.39919217268613177</v>
      </c>
      <c r="AK815" s="3">
        <f t="shared" ref="AK815:AK866" si="329">AJ815*$AG$4*AC815*(1-AC815)</f>
        <v>0</v>
      </c>
      <c r="AL815" s="3">
        <f t="shared" ref="AL815:AL866" si="330">AJ815*AE815*AD815*(1-AD815)</f>
        <v>-5.5806992657350396E-2</v>
      </c>
      <c r="AM815" s="3">
        <f t="shared" ref="AM815:AM866" si="331">AJ815*AD815*(1-AE815^2)</f>
        <v>-0.13909636585728991</v>
      </c>
      <c r="AN815" s="3">
        <f t="shared" ref="AN815:AN866" si="332">AI815*TANH(AG815)*AF815*(1-AF815)</f>
        <v>-5.9488859285965118E-2</v>
      </c>
      <c r="AO815" s="3" t="str" cm="1">
        <f t="array" ref="AO815">GETVECTOR(Y815,2)</f>
        <v>0.5774</v>
      </c>
      <c r="AP815" s="3" t="str" cm="1">
        <f t="array" ref="AP815">GETVECTOR(Z815,2)</f>
        <v>0.5774</v>
      </c>
      <c r="AQ815" s="3" t="str" cm="1">
        <f t="array" ref="AQ815">GETVECTOR(AA815,2)</f>
        <v>0.5774</v>
      </c>
      <c r="AR815" s="3" t="str" cm="1">
        <f t="array" ref="AR815">GETVECTOR(AB815,2)</f>
        <v>0.5774</v>
      </c>
      <c r="AS815" s="3" cm="1">
        <f t="array" ref="AS815">SUM(AK815:AN815*AO815:AR815)</f>
        <v>-0.14688606655806957</v>
      </c>
      <c r="AT815" s="51">
        <f t="shared" ref="AT815:AT866" si="333">AVERAGE((T815-AH815)^2)</f>
        <v>0.74202318641170073</v>
      </c>
      <c r="AU815" s="48">
        <f t="shared" ref="AU815:AU866" si="334">SQRT(AT815)</f>
        <v>0.86140767724214107</v>
      </c>
      <c r="AV815" s="56">
        <f>AVERAGE(AT815:AT866)</f>
        <v>6.8143520744072802E-2</v>
      </c>
      <c r="AW815" s="56">
        <f>SQRT(AV815)</f>
        <v>0.26104313962269304</v>
      </c>
    </row>
    <row r="816" spans="1:49" ht="15" customHeight="1" x14ac:dyDescent="0.25">
      <c r="A816" s="11">
        <f t="shared" si="322"/>
        <v>813</v>
      </c>
      <c r="B816" s="29">
        <v>31860</v>
      </c>
      <c r="C816" s="25">
        <v>22</v>
      </c>
      <c r="D816" s="12">
        <v>32.200000000000003</v>
      </c>
      <c r="E816" s="25">
        <v>26</v>
      </c>
      <c r="F816" s="35">
        <v>95</v>
      </c>
      <c r="G816" s="25">
        <v>2</v>
      </c>
      <c r="H816" s="13">
        <v>0</v>
      </c>
      <c r="I816" s="25">
        <v>0</v>
      </c>
      <c r="J816" s="12">
        <v>0</v>
      </c>
      <c r="K816" s="12">
        <v>0</v>
      </c>
      <c r="L816" s="25" t="s">
        <v>11</v>
      </c>
      <c r="M816" s="10"/>
      <c r="N816" s="15"/>
      <c r="O816" s="15"/>
      <c r="P816" s="4"/>
      <c r="Q816" s="54"/>
      <c r="R816" s="42">
        <f t="shared" si="304"/>
        <v>2.0618556701030927E-2</v>
      </c>
      <c r="S816" s="44" t="str" cm="1">
        <f t="array" ref="S816">SETVECTOR(R816:R817)</f>
        <v>0.0206185567010309,1</v>
      </c>
      <c r="T816" s="44">
        <f t="shared" ref="T816:T866" si="335">R818</f>
        <v>0.52577319587628868</v>
      </c>
      <c r="U816" s="5">
        <f t="shared" ref="U816:U866" si="336">U815-$O$9*SUM(AK815)</f>
        <v>0</v>
      </c>
      <c r="V816" s="5">
        <f t="shared" ref="V816:V866" si="337">V815-$O$9*SUM(AL815)</f>
        <v>1.8474393766063309E-2</v>
      </c>
      <c r="W816" s="5">
        <f t="shared" ref="W816:W866" si="338">W815-$O$9*SUM(AM815)</f>
        <v>0.62831319889211734</v>
      </c>
      <c r="X816" s="5">
        <f t="shared" ref="X816:X866" si="339">X815-$O$9*SUM(AN815)</f>
        <v>-2.7629858430216836E-3</v>
      </c>
      <c r="Y816" s="5" t="str" cm="1">
        <f t="array" ref="Y816:AB816">SETMATRIX(GETMATRIX(Y815:AB815)-$O$9*DELTAWEIGHT(S815,$AH$4,AK815:AN815))</f>
        <v>0.5774,0.5774,0.5774</v>
      </c>
      <c r="Z816" s="5" t="str">
        <v>0.621627576185055,0.591188415817168,0.5774</v>
      </c>
      <c r="AA816" s="5" t="str">
        <v>0.697171937070098,0.671417533513467,0.5774</v>
      </c>
      <c r="AB816" s="5" t="str">
        <v>0.631892953322608,0.595100531508715,0.5774</v>
      </c>
      <c r="AC816" s="5" cm="1">
        <f t="array" ref="AC816">SIGMOID(SUM(GETVECTOR(Y816)*GETVECTOR(_xlfn.CONCAT($S816,",",$AH$4)))+U816)</f>
        <v>0.64320570002646305</v>
      </c>
      <c r="AD816" s="5" cm="1">
        <f t="array" ref="AD816">SIGMOID(SUM(GETVECTOR(Z816)*GETVECTOR(_xlfn.CONCAT($S816,",",$AH$4)))+V816)</f>
        <v>0.6507823466566337</v>
      </c>
      <c r="AE816" s="5" cm="1">
        <f t="array" ref="AE816">TANH(SUM(GETVECTOR(AA816)*GETVECTOR(_xlfn.CONCAT($S816,",",$AH$4)))+W816)</f>
        <v>0.86531051837309292</v>
      </c>
      <c r="AF816" s="5" cm="1">
        <f t="array" ref="AF816">SIGMOID(SUM(GETVECTOR(AB816)*GETVECTOR(_xlfn.CONCAT($S816,",",$AH$4)))+X816)</f>
        <v>0.64688306158406617</v>
      </c>
      <c r="AG816" s="5">
        <f t="shared" si="325"/>
        <v>0.56312880973350954</v>
      </c>
      <c r="AH816" s="40">
        <f t="shared" si="326"/>
        <v>0.33010131474652132</v>
      </c>
      <c r="AI816" s="3">
        <f t="shared" si="327"/>
        <v>-0.19567188112976736</v>
      </c>
      <c r="AJ816" s="3">
        <f t="shared" si="328"/>
        <v>-9.3616070697994019E-2</v>
      </c>
      <c r="AK816" s="3">
        <f t="shared" si="329"/>
        <v>0</v>
      </c>
      <c r="AL816" s="3">
        <f t="shared" si="330"/>
        <v>-1.8410023584564398E-2</v>
      </c>
      <c r="AM816" s="3">
        <f t="shared" si="331"/>
        <v>-1.5306327203628404E-2</v>
      </c>
      <c r="AN816" s="3">
        <f t="shared" si="332"/>
        <v>-2.2808368695591746E-2</v>
      </c>
      <c r="AO816" s="3" t="str" cm="1">
        <f t="array" ref="AO816">GETVECTOR(Y816,2)</f>
        <v>0.5774</v>
      </c>
      <c r="AP816" s="3" t="str" cm="1">
        <f t="array" ref="AP816">GETVECTOR(Z816,2)</f>
        <v>0.5774</v>
      </c>
      <c r="AQ816" s="3" t="str" cm="1">
        <f t="array" ref="AQ816">GETVECTOR(AA816,2)</f>
        <v>0.5774</v>
      </c>
      <c r="AR816" s="3" t="str" cm="1">
        <f t="array" ref="AR816">GETVECTOR(AB816,2)</f>
        <v>0.5774</v>
      </c>
      <c r="AS816" s="3" cm="1">
        <f t="array" ref="AS816">SUM(AK816:AN816*AO816:AR816)</f>
        <v>-3.2637373029937203E-2</v>
      </c>
      <c r="AT816" s="51">
        <f t="shared" si="333"/>
        <v>3.8287485064861806E-2</v>
      </c>
      <c r="AU816" s="48">
        <f t="shared" si="334"/>
        <v>0.19567188112976736</v>
      </c>
      <c r="AV816" s="56"/>
      <c r="AW816" s="56"/>
    </row>
    <row r="817" spans="1:49" ht="15" customHeight="1" x14ac:dyDescent="0.25">
      <c r="A817" s="11">
        <f t="shared" si="322"/>
        <v>814</v>
      </c>
      <c r="B817" s="29">
        <v>31861</v>
      </c>
      <c r="C817" s="25">
        <v>22</v>
      </c>
      <c r="D817" s="12">
        <v>30.2</v>
      </c>
      <c r="E817" s="25">
        <v>25.6</v>
      </c>
      <c r="F817" s="35">
        <v>94</v>
      </c>
      <c r="G817" s="25">
        <v>0</v>
      </c>
      <c r="H817" s="13">
        <v>0</v>
      </c>
      <c r="I817" s="25">
        <v>0</v>
      </c>
      <c r="J817" s="12">
        <v>0</v>
      </c>
      <c r="K817" s="12">
        <v>2</v>
      </c>
      <c r="L817" s="25" t="s">
        <v>11</v>
      </c>
      <c r="M817" s="10"/>
      <c r="N817" s="15"/>
      <c r="O817" s="15"/>
      <c r="P817" s="4"/>
      <c r="Q817" s="54"/>
      <c r="R817" s="42">
        <f t="shared" ref="R817:R880" si="340">R763</f>
        <v>1</v>
      </c>
      <c r="S817" s="44" t="str" cm="1">
        <f t="array" ref="S817">SETVECTOR(R817:R818)</f>
        <v>1,0.525773195876289</v>
      </c>
      <c r="T817" s="44">
        <f t="shared" si="335"/>
        <v>0.62061855670103094</v>
      </c>
      <c r="U817" s="5">
        <f t="shared" si="336"/>
        <v>0</v>
      </c>
      <c r="V817" s="5">
        <f t="shared" si="337"/>
        <v>2.0315396124519748E-2</v>
      </c>
      <c r="W817" s="5">
        <f t="shared" si="338"/>
        <v>0.62984383161248014</v>
      </c>
      <c r="X817" s="5">
        <f t="shared" si="339"/>
        <v>-4.821489734625089E-4</v>
      </c>
      <c r="Y817" s="5" t="str" cm="1">
        <f t="array" ref="Y817:AB817">SETMATRIX(GETMATRIX(Y816:AB816)-$O$9*DELTAWEIGHT(S816,$AH$4,AK816:AN816))</f>
        <v>0.5774,0.5774,0.5774</v>
      </c>
      <c r="Z817" s="5" t="str">
        <v>0.621672380861307,0.593361442615406,0.5774</v>
      </c>
      <c r="AA817" s="5" t="str">
        <v>0.697283893126207,0.676847402234775,0.5774</v>
      </c>
      <c r="AB817" s="5" t="str">
        <v>0.631943245410131,0.597539697753562,0.5774</v>
      </c>
      <c r="AC817" s="5" cm="1">
        <f t="array" ref="AC817">SIGMOID(SUM(GETVECTOR(Y817)*GETVECTOR(_xlfn.CONCAT($S817,",",$AH$4)))+U817)</f>
        <v>0.70702555896734465</v>
      </c>
      <c r="AD817" s="5" cm="1">
        <f t="array" ref="AD817">SIGMOID(SUM(GETVECTOR(Z817)*GETVECTOR(_xlfn.CONCAT($S817,",",$AH$4)))+V817)</f>
        <v>0.72191113304534316</v>
      </c>
      <c r="AE817" s="5" cm="1">
        <f t="array" ref="AE817">TANH(SUM(GETVECTOR(AA817)*GETVECTOR(_xlfn.CONCAT($S817,",",$AH$4)))+W817)</f>
        <v>0.9332492506901009</v>
      </c>
      <c r="AF817" s="5" cm="1">
        <f t="array" ref="AF817">SIGMOID(SUM(GETVECTOR(AB817)*GETVECTOR(_xlfn.CONCAT($S817,",",$AH$4)))+X817)</f>
        <v>0.72023577987142251</v>
      </c>
      <c r="AG817" s="5">
        <f t="shared" si="325"/>
        <v>0.6737230239794082</v>
      </c>
      <c r="AH817" s="40">
        <f t="shared" si="326"/>
        <v>0.42308345812263237</v>
      </c>
      <c r="AI817" s="3">
        <f t="shared" si="327"/>
        <v>-0.19753509857839857</v>
      </c>
      <c r="AJ817" s="3">
        <f t="shared" si="328"/>
        <v>-9.3178608400485349E-2</v>
      </c>
      <c r="AK817" s="3">
        <f t="shared" si="329"/>
        <v>0</v>
      </c>
      <c r="AL817" s="3">
        <f t="shared" si="330"/>
        <v>-1.7457466285390855E-2</v>
      </c>
      <c r="AM817" s="3">
        <f t="shared" si="331"/>
        <v>-8.6804842859258442E-3</v>
      </c>
      <c r="AN817" s="3">
        <f t="shared" si="332"/>
        <v>-2.3380968102493908E-2</v>
      </c>
      <c r="AO817" s="3" t="str" cm="1">
        <f t="array" ref="AO817">GETVECTOR(Y817,2)</f>
        <v>0.5774</v>
      </c>
      <c r="AP817" s="3" t="str" cm="1">
        <f t="array" ref="AP817">GETVECTOR(Z817,2)</f>
        <v>0.5774</v>
      </c>
      <c r="AQ817" s="3" t="str" cm="1">
        <f t="array" ref="AQ817">GETVECTOR(AA817,2)</f>
        <v>0.5774</v>
      </c>
      <c r="AR817" s="3" t="str" cm="1">
        <f t="array" ref="AR817">GETVECTOR(AB817,2)</f>
        <v>0.5774</v>
      </c>
      <c r="AS817" s="3" cm="1">
        <f t="array" ref="AS817">SUM(AK817:AN817*AO817:AR817)</f>
        <v>-2.8592223642258247E-2</v>
      </c>
      <c r="AT817" s="51">
        <f t="shared" si="333"/>
        <v>3.9020115170377644E-2</v>
      </c>
      <c r="AU817" s="48">
        <f t="shared" si="334"/>
        <v>0.19753509857839857</v>
      </c>
      <c r="AV817" s="56"/>
      <c r="AW817" s="56"/>
    </row>
    <row r="818" spans="1:49" ht="15" customHeight="1" x14ac:dyDescent="0.25">
      <c r="A818" s="11">
        <f t="shared" si="322"/>
        <v>815</v>
      </c>
      <c r="B818" s="29">
        <v>31862</v>
      </c>
      <c r="C818" s="25">
        <v>21</v>
      </c>
      <c r="D818" s="12">
        <v>33.200000000000003</v>
      </c>
      <c r="E818" s="25">
        <v>24.5</v>
      </c>
      <c r="F818" s="35">
        <v>95</v>
      </c>
      <c r="G818" s="25">
        <v>0</v>
      </c>
      <c r="H818" s="13">
        <v>0</v>
      </c>
      <c r="I818" s="25">
        <v>0</v>
      </c>
      <c r="J818" s="12">
        <v>0</v>
      </c>
      <c r="K818" s="12">
        <v>2</v>
      </c>
      <c r="L818" s="25" t="s">
        <v>11</v>
      </c>
      <c r="M818" s="10"/>
      <c r="N818" s="15"/>
      <c r="O818" s="15"/>
      <c r="P818" s="4"/>
      <c r="Q818" s="54"/>
      <c r="R818" s="42">
        <f t="shared" si="340"/>
        <v>0.52577319587628868</v>
      </c>
      <c r="S818" s="44" t="str" cm="1">
        <f t="array" ref="S818">SETVECTOR(R818:R819)</f>
        <v>0.525773195876289,0.620618556701031</v>
      </c>
      <c r="T818" s="44">
        <f t="shared" si="335"/>
        <v>0.23711340206185566</v>
      </c>
      <c r="U818" s="5">
        <f t="shared" si="336"/>
        <v>0</v>
      </c>
      <c r="V818" s="5">
        <f t="shared" si="337"/>
        <v>2.2061142753058833E-2</v>
      </c>
      <c r="W818" s="5">
        <f t="shared" si="338"/>
        <v>0.6307118800410727</v>
      </c>
      <c r="X818" s="5">
        <f t="shared" si="339"/>
        <v>1.8559478367868821E-3</v>
      </c>
      <c r="Y818" s="5" t="str" cm="1">
        <f t="array" ref="Y818:AB818">SETMATRIX(GETMATRIX(Y817:AB817)-$O$9*DELTAWEIGHT(S817,$AH$4,AK817:AN817))</f>
        <v>0.5774,0.5774,0.5774</v>
      </c>
      <c r="Z818" s="5" t="str">
        <v>0.623863713241849,0.59451358644435,0.5774</v>
      </c>
      <c r="AA818" s="5" t="str">
        <v>0.700783212333251,0.678687250477654,0.5774</v>
      </c>
      <c r="AB818" s="5" t="str">
        <v>0.634631741003231,0.598953236673646,0.5774</v>
      </c>
      <c r="AC818" s="5" cm="1">
        <f t="array" ref="AC818">SIGMOID(SUM(GETVECTOR(Y818)*GETVECTOR(_xlfn.CONCAT($S818,",",$AH$4)))+U818)</f>
        <v>0.65969303906938159</v>
      </c>
      <c r="AD818" s="5" cm="1">
        <f t="array" ref="AD818">SIGMOID(SUM(GETVECTOR(Z818)*GETVECTOR(_xlfn.CONCAT($S818,",",$AH$4)))+V818)</f>
        <v>0.6723951704822595</v>
      </c>
      <c r="AE818" s="5" cm="1">
        <f t="array" ref="AE818">TANH(SUM(GETVECTOR(AA818)*GETVECTOR(_xlfn.CONCAT($S818,",",$AH$4)))+W818)</f>
        <v>0.88967625520603055</v>
      </c>
      <c r="AF818" s="5" cm="1">
        <f t="array" ref="AF818">SIGMOID(SUM(GETVECTOR(AB818)*GETVECTOR(_xlfn.CONCAT($S818,",",$AH$4)))+X818)</f>
        <v>0.66979318155743472</v>
      </c>
      <c r="AG818" s="5">
        <f t="shared" si="325"/>
        <v>0.59821401729327717</v>
      </c>
      <c r="AH818" s="40">
        <f t="shared" si="326"/>
        <v>0.35886010470300056</v>
      </c>
      <c r="AI818" s="3">
        <f t="shared" si="327"/>
        <v>0.1217467026411449</v>
      </c>
      <c r="AJ818" s="3">
        <f t="shared" si="328"/>
        <v>5.813697462837162E-2</v>
      </c>
      <c r="AK818" s="3">
        <f t="shared" si="329"/>
        <v>0</v>
      </c>
      <c r="AL818" s="3">
        <f t="shared" si="330"/>
        <v>1.1393556453209904E-2</v>
      </c>
      <c r="AM818" s="3">
        <f t="shared" si="331"/>
        <v>8.1495459776536813E-3</v>
      </c>
      <c r="AN818" s="3">
        <f t="shared" si="332"/>
        <v>1.442674727570732E-2</v>
      </c>
      <c r="AO818" s="3" t="str" cm="1">
        <f t="array" ref="AO818">GETVECTOR(Y818,2)</f>
        <v>0.5774</v>
      </c>
      <c r="AP818" s="3" t="str" cm="1">
        <f t="array" ref="AP818">GETVECTOR(Z818,2)</f>
        <v>0.5774</v>
      </c>
      <c r="AQ818" s="3" t="str" cm="1">
        <f t="array" ref="AQ818">GETVECTOR(AA818,2)</f>
        <v>0.5774</v>
      </c>
      <c r="AR818" s="3" t="str" cm="1">
        <f t="array" ref="AR818">GETVECTOR(AB818,2)</f>
        <v>0.5774</v>
      </c>
      <c r="AS818" s="3" cm="1">
        <f t="array" ref="AS818">SUM(AK818:AN818*AO818:AR818)</f>
        <v>1.9614191220574041E-2</v>
      </c>
      <c r="AT818" s="51">
        <f t="shared" si="333"/>
        <v>1.4822259603991358E-2</v>
      </c>
      <c r="AU818" s="48">
        <f t="shared" si="334"/>
        <v>0.1217467026411449</v>
      </c>
      <c r="AV818" s="56"/>
      <c r="AW818" s="56"/>
    </row>
    <row r="819" spans="1:49" ht="15" customHeight="1" x14ac:dyDescent="0.25">
      <c r="A819" s="11">
        <f t="shared" si="322"/>
        <v>816</v>
      </c>
      <c r="B819" s="29">
        <v>31863</v>
      </c>
      <c r="C819" s="25">
        <v>20</v>
      </c>
      <c r="D819" s="12">
        <v>31.2</v>
      </c>
      <c r="E819" s="25">
        <v>24.7</v>
      </c>
      <c r="F819" s="35">
        <v>95</v>
      </c>
      <c r="G819" s="25">
        <v>0</v>
      </c>
      <c r="H819" s="13">
        <v>0</v>
      </c>
      <c r="I819" s="25">
        <v>0</v>
      </c>
      <c r="J819" s="12">
        <v>0</v>
      </c>
      <c r="K819" s="12">
        <v>2</v>
      </c>
      <c r="L819" s="25" t="s">
        <v>11</v>
      </c>
      <c r="M819" s="10"/>
      <c r="N819" s="15"/>
      <c r="O819" s="15"/>
      <c r="P819" s="4"/>
      <c r="Q819" s="54"/>
      <c r="R819" s="42">
        <f t="shared" si="340"/>
        <v>0.62061855670103094</v>
      </c>
      <c r="S819" s="44" t="str" cm="1">
        <f t="array" ref="S819">SETVECTOR(R819:R820)</f>
        <v>0.620618556701031,0.237113402061856</v>
      </c>
      <c r="T819" s="44">
        <f t="shared" si="335"/>
        <v>0.10309278350515463</v>
      </c>
      <c r="U819" s="5">
        <f t="shared" si="336"/>
        <v>0</v>
      </c>
      <c r="V819" s="5">
        <f t="shared" si="337"/>
        <v>2.0921787107737844E-2</v>
      </c>
      <c r="W819" s="5">
        <f t="shared" si="338"/>
        <v>0.62989692544330733</v>
      </c>
      <c r="X819" s="5">
        <f t="shared" si="339"/>
        <v>4.1327310921615004E-4</v>
      </c>
      <c r="Y819" s="5" t="str" cm="1">
        <f t="array" ref="Y819:AB819">SETMATRIX(GETMATRIX(Y818:AB818)-$O$9*DELTAWEIGHT(S818,$AH$4,AK818:AN818))</f>
        <v>0.5774,0.5774,0.5774</v>
      </c>
      <c r="Z819" s="5" t="str">
        <v>0.623630772175071,0.594238624636115,0.5774</v>
      </c>
      <c r="AA819" s="5" t="str">
        <v>0.70027821366382,0.678091154009031,0.5774</v>
      </c>
      <c r="AB819" s="5" t="str">
        <v>0.634363889617229,0.598637066998404,0.5774</v>
      </c>
      <c r="AC819" s="5" cm="1">
        <f t="array" ref="AC819">SIGMOID(SUM(GETVECTOR(Y819)*GETVECTOR(_xlfn.CONCAT($S819,",",$AH$4)))+U819)</f>
        <v>0.62134345895524834</v>
      </c>
      <c r="AD819" s="5" cm="1">
        <f t="array" ref="AD819">SIGMOID(SUM(GETVECTOR(Z819)*GETVECTOR(_xlfn.CONCAT($S819,",",$AH$4)))+V819)</f>
        <v>0.63387119155511984</v>
      </c>
      <c r="AE819" s="5" cm="1">
        <f t="array" ref="AE819">TANH(SUM(GETVECTOR(AA819)*GETVECTOR(_xlfn.CONCAT($S819,",",$AH$4)))+W819)</f>
        <v>0.84120685581670762</v>
      </c>
      <c r="AF819" s="5" cm="1">
        <f t="array" ref="AF819">SIGMOID(SUM(GETVECTOR(AB819)*GETVECTOR(_xlfn.CONCAT($S819,",",$AH$4)))+X819)</f>
        <v>0.63089450085342824</v>
      </c>
      <c r="AG819" s="5">
        <f t="shared" si="325"/>
        <v>0.53321679204087236</v>
      </c>
      <c r="AH819" s="40">
        <f t="shared" si="326"/>
        <v>0.30777316415333777</v>
      </c>
      <c r="AI819" s="3">
        <f t="shared" si="327"/>
        <v>0.20468038064818314</v>
      </c>
      <c r="AJ819" s="3">
        <f t="shared" si="328"/>
        <v>9.8400423702795559E-2</v>
      </c>
      <c r="AK819" s="3">
        <f t="shared" si="329"/>
        <v>0</v>
      </c>
      <c r="AL819" s="3">
        <f t="shared" si="330"/>
        <v>1.9210323943146375E-2</v>
      </c>
      <c r="AM819" s="3">
        <f t="shared" si="331"/>
        <v>1.8236114655610928E-2</v>
      </c>
      <c r="AN819" s="3">
        <f t="shared" si="332"/>
        <v>2.3251848309005702E-2</v>
      </c>
      <c r="AO819" s="3" t="str" cm="1">
        <f t="array" ref="AO819">GETVECTOR(Y819,2)</f>
        <v>0.5774</v>
      </c>
      <c r="AP819" s="3" t="str" cm="1">
        <f t="array" ref="AP819">GETVECTOR(Z819,2)</f>
        <v>0.5774</v>
      </c>
      <c r="AQ819" s="3" t="str" cm="1">
        <f t="array" ref="AQ819">GETVECTOR(AA819,2)</f>
        <v>0.5774</v>
      </c>
      <c r="AR819" s="3" t="str" cm="1">
        <f t="array" ref="AR819">GETVECTOR(AB819,2)</f>
        <v>0.5774</v>
      </c>
      <c r="AS819" s="3" cm="1">
        <f t="array" ref="AS819">SUM(AK819:AN819*AO819:AR819)</f>
        <v>3.5047190860542358E-2</v>
      </c>
      <c r="AT819" s="51">
        <f t="shared" si="333"/>
        <v>4.1894058222285147E-2</v>
      </c>
      <c r="AU819" s="48">
        <f t="shared" si="334"/>
        <v>0.20468038064818314</v>
      </c>
      <c r="AV819" s="56"/>
      <c r="AW819" s="56"/>
    </row>
    <row r="820" spans="1:49" ht="15" customHeight="1" x14ac:dyDescent="0.25">
      <c r="A820" s="11">
        <f t="shared" si="322"/>
        <v>817</v>
      </c>
      <c r="B820" s="29">
        <v>31864</v>
      </c>
      <c r="C820" s="25">
        <v>21</v>
      </c>
      <c r="D820" s="12">
        <v>30</v>
      </c>
      <c r="E820" s="25">
        <v>25.2</v>
      </c>
      <c r="F820" s="35">
        <v>94</v>
      </c>
      <c r="G820" s="25">
        <v>0</v>
      </c>
      <c r="H820" s="13">
        <v>0</v>
      </c>
      <c r="I820" s="25">
        <v>0</v>
      </c>
      <c r="J820" s="12">
        <v>0</v>
      </c>
      <c r="K820" s="12">
        <v>1</v>
      </c>
      <c r="L820" s="25" t="s">
        <v>11</v>
      </c>
      <c r="M820" s="10"/>
      <c r="N820" s="15"/>
      <c r="O820" s="15"/>
      <c r="P820" s="4"/>
      <c r="Q820" s="54"/>
      <c r="R820" s="42">
        <f t="shared" si="340"/>
        <v>0.23711340206185566</v>
      </c>
      <c r="S820" s="44" t="str" cm="1">
        <f t="array" ref="S820">SETVECTOR(R820:R821)</f>
        <v>0.237113402061856,0.103092783505155</v>
      </c>
      <c r="T820" s="44">
        <f t="shared" si="335"/>
        <v>0.17525773195876287</v>
      </c>
      <c r="U820" s="5">
        <f t="shared" si="336"/>
        <v>0</v>
      </c>
      <c r="V820" s="5">
        <f t="shared" si="337"/>
        <v>1.9000754713423208E-2</v>
      </c>
      <c r="W820" s="5">
        <f t="shared" si="338"/>
        <v>0.62807331397774624</v>
      </c>
      <c r="X820" s="5">
        <f t="shared" si="339"/>
        <v>-1.9119117216844202E-3</v>
      </c>
      <c r="Y820" s="5" t="str" cm="1">
        <f t="array" ref="Y820:AB820">SETMATRIX(GETMATRIX(Y819:AB819)-$O$9*DELTAWEIGHT(S819,$AH$4,AK819:AN819))</f>
        <v>0.5774,0.5774,0.5774</v>
      </c>
      <c r="Z820" s="5" t="str">
        <v>0.62304198071057,0.594013671086555,0.5774</v>
      </c>
      <c r="AA820" s="5" t="str">
        <v>0.69860940189454,0.677453568117113,0.5774</v>
      </c>
      <c r="AB820" s="5" t="str">
        <v>0.633718261962828,0.59839039862546,0.5774</v>
      </c>
      <c r="AC820" s="5" cm="1">
        <f t="array" ref="AC820">SIGMOID(SUM(GETVECTOR(Y820)*GETVECTOR(_xlfn.CONCAT($S820,",",$AH$4)))+U820)</f>
        <v>0.54895145763587516</v>
      </c>
      <c r="AD820" s="5" cm="1">
        <f t="array" ref="AD820">SIGMOID(SUM(GETVECTOR(Z820)*GETVECTOR(_xlfn.CONCAT($S820,",",$AH$4)))+V820)</f>
        <v>0.55674716696930682</v>
      </c>
      <c r="AE820" s="5" cm="1">
        <f t="array" ref="AE820">TANH(SUM(GETVECTOR(AA820)*GETVECTOR(_xlfn.CONCAT($S820,",",$AH$4)))+W820)</f>
        <v>0.69808914658921362</v>
      </c>
      <c r="AF820" s="5" cm="1">
        <f t="array" ref="AF820">SIGMOID(SUM(GETVECTOR(AB820)*GETVECTOR(_xlfn.CONCAT($S820,",",$AH$4)))+X820)</f>
        <v>0.55231802589405143</v>
      </c>
      <c r="AG820" s="5">
        <f t="shared" si="325"/>
        <v>0.38865915465556583</v>
      </c>
      <c r="AH820" s="40">
        <f t="shared" si="326"/>
        <v>0.20447018848258361</v>
      </c>
      <c r="AI820" s="3">
        <f t="shared" si="327"/>
        <v>2.9212456523820735E-2</v>
      </c>
      <c r="AJ820" s="3">
        <f t="shared" si="328"/>
        <v>1.3923311174483475E-2</v>
      </c>
      <c r="AK820" s="3">
        <f t="shared" si="329"/>
        <v>0</v>
      </c>
      <c r="AL820" s="3">
        <f t="shared" si="330"/>
        <v>2.3986282878423301E-3</v>
      </c>
      <c r="AM820" s="3">
        <f t="shared" si="331"/>
        <v>3.9741088403257374E-3</v>
      </c>
      <c r="AN820" s="3">
        <f t="shared" si="332"/>
        <v>2.6740386751848417E-3</v>
      </c>
      <c r="AO820" s="3" t="str" cm="1">
        <f t="array" ref="AO820">GETVECTOR(Y820,2)</f>
        <v>0.5774</v>
      </c>
      <c r="AP820" s="3" t="str" cm="1">
        <f t="array" ref="AP820">GETVECTOR(Z820,2)</f>
        <v>0.5774</v>
      </c>
      <c r="AQ820" s="3" t="str" cm="1">
        <f t="array" ref="AQ820">GETVECTOR(AA820,2)</f>
        <v>0.5774</v>
      </c>
      <c r="AR820" s="3" t="str" cm="1">
        <f t="array" ref="AR820">GETVECTOR(AB820,2)</f>
        <v>0.5774</v>
      </c>
      <c r="AS820" s="3" cm="1">
        <f t="array" ref="AS820">SUM(AK820:AN820*AO820:AR820)</f>
        <v>5.2236083488559704E-3</v>
      </c>
      <c r="AT820" s="51">
        <f t="shared" si="333"/>
        <v>8.5336761615611664E-4</v>
      </c>
      <c r="AU820" s="48">
        <f t="shared" si="334"/>
        <v>2.9212456523820735E-2</v>
      </c>
      <c r="AV820" s="56"/>
      <c r="AW820" s="56"/>
    </row>
    <row r="821" spans="1:49" ht="15" customHeight="1" x14ac:dyDescent="0.25">
      <c r="A821" s="11">
        <f t="shared" si="322"/>
        <v>818</v>
      </c>
      <c r="B821" s="29">
        <v>31865</v>
      </c>
      <c r="C821" s="25">
        <v>21</v>
      </c>
      <c r="D821" s="12">
        <v>30.2</v>
      </c>
      <c r="E821" s="25">
        <v>23.1</v>
      </c>
      <c r="F821" s="35">
        <v>96</v>
      </c>
      <c r="G821" s="25">
        <v>33</v>
      </c>
      <c r="H821" s="13">
        <v>0</v>
      </c>
      <c r="I821" s="25">
        <v>0</v>
      </c>
      <c r="J821" s="12">
        <v>0</v>
      </c>
      <c r="K821" s="12">
        <v>1</v>
      </c>
      <c r="L821" s="25" t="s">
        <v>11</v>
      </c>
      <c r="M821" s="10"/>
      <c r="N821" s="15"/>
      <c r="O821" s="15"/>
      <c r="P821" s="4"/>
      <c r="Q821" s="54"/>
      <c r="R821" s="42">
        <f t="shared" si="340"/>
        <v>0.10309278350515463</v>
      </c>
      <c r="S821" s="44" t="str" cm="1">
        <f t="array" ref="S821">SETVECTOR(R821:R822)</f>
        <v>0.103092783505155,0.175257731958763</v>
      </c>
      <c r="T821" s="44">
        <f t="shared" si="335"/>
        <v>2.0618556701030927E-2</v>
      </c>
      <c r="U821" s="5">
        <f t="shared" si="336"/>
        <v>0</v>
      </c>
      <c r="V821" s="5">
        <f t="shared" si="337"/>
        <v>1.8760891884638975E-2</v>
      </c>
      <c r="W821" s="5">
        <f t="shared" si="338"/>
        <v>0.62767590309371368</v>
      </c>
      <c r="X821" s="5">
        <f t="shared" si="339"/>
        <v>-2.1793155892029046E-3</v>
      </c>
      <c r="Y821" s="5" t="str" cm="1">
        <f t="array" ref="Y821:AB821">SETMATRIX(GETMATRIX(Y820:AB820)-$O$9*DELTAWEIGHT(S820,$AH$4,AK820:AN820))</f>
        <v>0.5774,0.5774,0.5774</v>
      </c>
      <c r="Z821" s="5" t="str">
        <v>0.623115242022839,0.59404552383102,0.5774</v>
      </c>
      <c r="AA821" s="5" t="str">
        <v>0.698996364715173,0.677621812821736,0.5774</v>
      </c>
      <c r="AB821" s="5" t="str">
        <v>0.633793501771338,0.598423111585682,0.5774</v>
      </c>
      <c r="AC821" s="5" cm="1">
        <f t="array" ref="AC821">SIGMOID(SUM(GETVECTOR(Y821)*GETVECTOR(_xlfn.CONCAT($S821,",",$AH$4)))+U821)</f>
        <v>0.54009362987552256</v>
      </c>
      <c r="AD821" s="5" cm="1">
        <f t="array" ref="AD821">SIGMOID(SUM(GETVECTOR(Z821)*GETVECTOR(_xlfn.CONCAT($S821,",",$AH$4)))+V821)</f>
        <v>0.54664166270626158</v>
      </c>
      <c r="AE821" s="5" cm="1">
        <f t="array" ref="AE821">TANH(SUM(GETVECTOR(AA821)*GETVECTOR(_xlfn.CONCAT($S821,",",$AH$4)))+W821)</f>
        <v>0.67425036139531469</v>
      </c>
      <c r="AF821" s="5" cm="1">
        <f t="array" ref="AF821">SIGMOID(SUM(GETVECTOR(AB821)*GETVECTOR(_xlfn.CONCAT($S821,",",$AH$4)))+X821)</f>
        <v>0.54191105089733205</v>
      </c>
      <c r="AG821" s="5">
        <f t="shared" si="325"/>
        <v>0.36857333863343261</v>
      </c>
      <c r="AH821" s="40">
        <f t="shared" si="326"/>
        <v>0.19115543633877449</v>
      </c>
      <c r="AI821" s="3">
        <f t="shared" si="327"/>
        <v>0.17053687963774355</v>
      </c>
      <c r="AJ821" s="3">
        <f t="shared" si="328"/>
        <v>8.0916725981631243E-2</v>
      </c>
      <c r="AK821" s="3">
        <f t="shared" si="329"/>
        <v>0</v>
      </c>
      <c r="AL821" s="3">
        <f t="shared" si="330"/>
        <v>1.3520844735482804E-2</v>
      </c>
      <c r="AM821" s="3">
        <f t="shared" si="331"/>
        <v>2.4123780867790767E-2</v>
      </c>
      <c r="AN821" s="3">
        <f t="shared" si="332"/>
        <v>1.4933265307055835E-2</v>
      </c>
      <c r="AO821" s="3" t="str" cm="1">
        <f t="array" ref="AO821">GETVECTOR(Y821,2)</f>
        <v>0.5774</v>
      </c>
      <c r="AP821" s="3" t="str" cm="1">
        <f t="array" ref="AP821">GETVECTOR(Z821,2)</f>
        <v>0.5774</v>
      </c>
      <c r="AQ821" s="3" t="str" cm="1">
        <f t="array" ref="AQ821">GETVECTOR(AA821,2)</f>
        <v>0.5774</v>
      </c>
      <c r="AR821" s="3" t="str" cm="1">
        <f t="array" ref="AR821">GETVECTOR(AB821,2)</f>
        <v>0.5774</v>
      </c>
      <c r="AS821" s="3" cm="1">
        <f t="array" ref="AS821">SUM(AK821:AN821*AO821:AR821)</f>
        <v>3.0358474211624201E-2</v>
      </c>
      <c r="AT821" s="51">
        <f t="shared" si="333"/>
        <v>2.9082827316578231E-2</v>
      </c>
      <c r="AU821" s="48">
        <f t="shared" si="334"/>
        <v>0.17053687963774355</v>
      </c>
      <c r="AV821" s="56"/>
      <c r="AW821" s="56"/>
    </row>
    <row r="822" spans="1:49" ht="15" customHeight="1" x14ac:dyDescent="0.25">
      <c r="A822" s="11">
        <f t="shared" si="322"/>
        <v>819</v>
      </c>
      <c r="B822" s="29">
        <v>31866</v>
      </c>
      <c r="C822" s="25">
        <v>21</v>
      </c>
      <c r="D822" s="12">
        <v>30</v>
      </c>
      <c r="E822" s="25">
        <v>26</v>
      </c>
      <c r="F822" s="35">
        <v>97</v>
      </c>
      <c r="G822" s="25">
        <v>0</v>
      </c>
      <c r="H822" s="13">
        <v>0</v>
      </c>
      <c r="I822" s="25">
        <v>0</v>
      </c>
      <c r="J822" s="12">
        <v>0</v>
      </c>
      <c r="K822" s="12">
        <v>2</v>
      </c>
      <c r="L822" s="25" t="s">
        <v>11</v>
      </c>
      <c r="M822" s="10"/>
      <c r="N822" s="15"/>
      <c r="O822" s="15"/>
      <c r="P822" s="4"/>
      <c r="Q822" s="54"/>
      <c r="R822" s="42">
        <f t="shared" si="340"/>
        <v>0.17525773195876287</v>
      </c>
      <c r="S822" s="44" t="str" cm="1">
        <f t="array" ref="S822">SETVECTOR(R822:R823)</f>
        <v>0.175257731958763,0.0206185567010309</v>
      </c>
      <c r="T822" s="44">
        <f t="shared" si="335"/>
        <v>1.0309278350515464E-3</v>
      </c>
      <c r="U822" s="5">
        <f t="shared" si="336"/>
        <v>0</v>
      </c>
      <c r="V822" s="5">
        <f t="shared" si="337"/>
        <v>1.7408807411090695E-2</v>
      </c>
      <c r="W822" s="5">
        <f t="shared" si="338"/>
        <v>0.62526352500693461</v>
      </c>
      <c r="X822" s="5">
        <f t="shared" si="339"/>
        <v>-3.6726421199084879E-3</v>
      </c>
      <c r="Y822" s="5" t="str" cm="1">
        <f t="array" ref="Y822:AB822">SETMATRIX(GETMATRIX(Y821:AB821)-$O$9*DELTAWEIGHT(S821,$AH$4,AK821:AN821))</f>
        <v>0.5774,0.5774,0.5774</v>
      </c>
      <c r="Z822" s="5" t="str">
        <v>0.623079752598603,0.593985191809819,0.5774</v>
      </c>
      <c r="AA822" s="5" t="str">
        <v>0.698790610590656,0.677272030810057,0.5774</v>
      </c>
      <c r="AB822" s="5" t="str">
        <v>0.633757238320703,0.598361463719602,0.5774</v>
      </c>
      <c r="AC822" s="5" cm="1">
        <f t="array" ref="AC822">SIGMOID(SUM(GETVECTOR(Y822)*GETVECTOR(_xlfn.CONCAT($S822,",",$AH$4)))+U822)</f>
        <v>0.52824464136378757</v>
      </c>
      <c r="AD822" s="5" cm="1">
        <f t="array" ref="AD822">SIGMOID(SUM(GETVECTOR(Z822)*GETVECTOR(_xlfn.CONCAT($S822,",",$AH$4)))+V822)</f>
        <v>0.53465819854389152</v>
      </c>
      <c r="AE822" s="5" cm="1">
        <f t="array" ref="AE822">TANH(SUM(GETVECTOR(AA822)*GETVECTOR(_xlfn.CONCAT($S822,",",$AH$4)))+W822)</f>
        <v>0.64207506197041275</v>
      </c>
      <c r="AF822" s="5" cm="1">
        <f t="array" ref="AF822">SIGMOID(SUM(GETVECTOR(AB822)*GETVECTOR(_xlfn.CONCAT($S822,",",$AH$4)))+X822)</f>
        <v>0.5298981796275406</v>
      </c>
      <c r="AG822" s="5">
        <f t="shared" si="325"/>
        <v>0.34329069596305839</v>
      </c>
      <c r="AH822" s="40">
        <f t="shared" si="326"/>
        <v>0.17508472726657431</v>
      </c>
      <c r="AI822" s="3">
        <f t="shared" si="327"/>
        <v>0.17405379943152277</v>
      </c>
      <c r="AJ822" s="3">
        <f t="shared" si="328"/>
        <v>8.2161762088612367E-2</v>
      </c>
      <c r="AK822" s="3">
        <f t="shared" si="329"/>
        <v>0</v>
      </c>
      <c r="AL822" s="3">
        <f t="shared" si="330"/>
        <v>1.3125136983381799E-2</v>
      </c>
      <c r="AM822" s="3">
        <f t="shared" si="331"/>
        <v>2.581849598704777E-2</v>
      </c>
      <c r="AN822" s="3">
        <f t="shared" si="332"/>
        <v>1.4325959032019771E-2</v>
      </c>
      <c r="AO822" s="3" t="str" cm="1">
        <f t="array" ref="AO822">GETVECTOR(Y822,2)</f>
        <v>0.5774</v>
      </c>
      <c r="AP822" s="3" t="str" cm="1">
        <f t="array" ref="AP822">GETVECTOR(Z822,2)</f>
        <v>0.5774</v>
      </c>
      <c r="AQ822" s="3" t="str" cm="1">
        <f t="array" ref="AQ822">GETVECTOR(AA822,2)</f>
        <v>0.5774</v>
      </c>
      <c r="AR822" s="3" t="str" cm="1">
        <f t="array" ref="AR822">GETVECTOR(AB822,2)</f>
        <v>0.5774</v>
      </c>
      <c r="AS822" s="3" cm="1">
        <f t="array" ref="AS822">SUM(AK822:AN822*AO822:AR822)</f>
        <v>3.0757862422214254E-2</v>
      </c>
      <c r="AT822" s="51">
        <f t="shared" si="333"/>
        <v>3.0294725096548757E-2</v>
      </c>
      <c r="AU822" s="48">
        <f t="shared" si="334"/>
        <v>0.17405379943152277</v>
      </c>
      <c r="AV822" s="56"/>
      <c r="AW822" s="56"/>
    </row>
    <row r="823" spans="1:49" ht="15" customHeight="1" x14ac:dyDescent="0.25">
      <c r="A823" s="11">
        <f t="shared" si="322"/>
        <v>820</v>
      </c>
      <c r="B823" s="29">
        <v>31867</v>
      </c>
      <c r="C823" s="25">
        <v>21</v>
      </c>
      <c r="D823" s="12">
        <v>32</v>
      </c>
      <c r="E823" s="25">
        <v>24.2</v>
      </c>
      <c r="F823" s="35">
        <v>94</v>
      </c>
      <c r="G823" s="25">
        <v>0</v>
      </c>
      <c r="H823" s="13">
        <v>0</v>
      </c>
      <c r="I823" s="25">
        <v>0</v>
      </c>
      <c r="J823" s="12">
        <v>0</v>
      </c>
      <c r="K823" s="12">
        <v>2</v>
      </c>
      <c r="L823" s="25" t="s">
        <v>11</v>
      </c>
      <c r="M823" s="10"/>
      <c r="N823" s="15"/>
      <c r="O823" s="15"/>
      <c r="P823" s="4"/>
      <c r="Q823" s="54"/>
      <c r="R823" s="42">
        <f t="shared" si="340"/>
        <v>2.0618556701030927E-2</v>
      </c>
      <c r="S823" s="44" t="str" cm="1">
        <f t="array" ref="S823">SETVECTOR(R823:R824)</f>
        <v>0.0206185567010309,0.00103092783505155</v>
      </c>
      <c r="T823" s="44">
        <f t="shared" si="335"/>
        <v>0.15463917525773196</v>
      </c>
      <c r="U823" s="5">
        <f t="shared" si="336"/>
        <v>0</v>
      </c>
      <c r="V823" s="5">
        <f t="shared" si="337"/>
        <v>1.6096293712752514E-2</v>
      </c>
      <c r="W823" s="5">
        <f t="shared" si="338"/>
        <v>0.62268167540822983</v>
      </c>
      <c r="X823" s="5">
        <f t="shared" si="339"/>
        <v>-5.1052380231104647E-3</v>
      </c>
      <c r="Y823" s="5" t="str" cm="1">
        <f t="array" ref="Y823:AB823">SETMATRIX(GETMATRIX(Y822:AB822)-$O$9*DELTAWEIGHT(S822,$AH$4,AK822:AN822))</f>
        <v>0.5774,0.5774,0.5774</v>
      </c>
      <c r="Z823" s="5" t="str">
        <v>0.623026567883405,0.593978934784502,0.5774</v>
      </c>
      <c r="AA823" s="5" t="str">
        <v>0.698430637919693,0.677229681084061,0.5774</v>
      </c>
      <c r="AB823" s="5" t="str">
        <v>0.633703240224901,0.598355111002449,0.5774</v>
      </c>
      <c r="AC823" s="5" cm="1">
        <f t="array" ref="AC823">SIGMOID(SUM(GETVECTOR(Y823)*GETVECTOR(_xlfn.CONCAT($S823,",",$AH$4)))+U823)</f>
        <v>0.503125062399288</v>
      </c>
      <c r="AD823" s="5" cm="1">
        <f t="array" ref="AD823">SIGMOID(SUM(GETVECTOR(Z823)*GETVECTOR(_xlfn.CONCAT($S823,",",$AH$4)))+V823)</f>
        <v>0.50738810016978497</v>
      </c>
      <c r="AE823" s="5" cm="1">
        <f t="array" ref="AE823">TANH(SUM(GETVECTOR(AA823)*GETVECTOR(_xlfn.CONCAT($S823,",",$AH$4)))+W823)</f>
        <v>0.56338641391105659</v>
      </c>
      <c r="AF823" s="5" cm="1">
        <f t="array" ref="AF823">SIGMOID(SUM(GETVECTOR(AB823)*GETVECTOR(_xlfn.CONCAT($S823,",",$AH$4)))+X823)</f>
        <v>0.50214440412845462</v>
      </c>
      <c r="AG823" s="5">
        <f t="shared" si="325"/>
        <v>0.28585556221579911</v>
      </c>
      <c r="AH823" s="40">
        <f t="shared" si="326"/>
        <v>0.13975473596995741</v>
      </c>
      <c r="AI823" s="3">
        <f t="shared" si="327"/>
        <v>-1.4884439287774553E-2</v>
      </c>
      <c r="AJ823" s="3">
        <f t="shared" si="328"/>
        <v>-6.8951934138501902E-3</v>
      </c>
      <c r="AK823" s="3">
        <f t="shared" si="329"/>
        <v>0</v>
      </c>
      <c r="AL823" s="3">
        <f t="shared" si="330"/>
        <v>-9.7095253238121851E-4</v>
      </c>
      <c r="AM823" s="3">
        <f t="shared" si="331"/>
        <v>-2.3880879068660134E-3</v>
      </c>
      <c r="AN823" s="3">
        <f t="shared" si="332"/>
        <v>-1.0356247143330926E-3</v>
      </c>
      <c r="AO823" s="3" t="str" cm="1">
        <f t="array" ref="AO823">GETVECTOR(Y823,2)</f>
        <v>0.5774</v>
      </c>
      <c r="AP823" s="3" t="str" cm="1">
        <f t="array" ref="AP823">GETVECTOR(Z823,2)</f>
        <v>0.5774</v>
      </c>
      <c r="AQ823" s="3" t="str" cm="1">
        <f t="array" ref="AQ823">GETVECTOR(AA823,2)</f>
        <v>0.5774</v>
      </c>
      <c r="AR823" s="3" t="str" cm="1">
        <f t="array" ref="AR823">GETVECTOR(AB823,2)</f>
        <v>0.5774</v>
      </c>
      <c r="AS823" s="3" cm="1">
        <f t="array" ref="AS823">SUM(AK823:AN823*AO823:AR823)</f>
        <v>-2.5374796596772794E-3</v>
      </c>
      <c r="AT823" s="51">
        <f t="shared" si="333"/>
        <v>2.2154653291144667E-4</v>
      </c>
      <c r="AU823" s="48">
        <f t="shared" si="334"/>
        <v>1.4884439287774553E-2</v>
      </c>
      <c r="AV823" s="56"/>
      <c r="AW823" s="56"/>
    </row>
    <row r="824" spans="1:49" ht="15" customHeight="1" x14ac:dyDescent="0.25">
      <c r="A824" s="11">
        <f t="shared" si="322"/>
        <v>821</v>
      </c>
      <c r="B824" s="29">
        <v>31868</v>
      </c>
      <c r="C824" s="25">
        <v>23</v>
      </c>
      <c r="D824" s="12">
        <v>33</v>
      </c>
      <c r="E824" s="25">
        <v>27.3</v>
      </c>
      <c r="F824" s="35">
        <v>82</v>
      </c>
      <c r="G824" s="25">
        <v>1</v>
      </c>
      <c r="H824" s="13">
        <v>0</v>
      </c>
      <c r="I824" s="25">
        <v>0</v>
      </c>
      <c r="J824" s="12">
        <v>0</v>
      </c>
      <c r="K824" s="12">
        <v>2</v>
      </c>
      <c r="L824" s="25" t="s">
        <v>11</v>
      </c>
      <c r="M824" s="10"/>
      <c r="N824" s="15"/>
      <c r="O824" s="15"/>
      <c r="P824" s="4"/>
      <c r="Q824" s="54"/>
      <c r="R824" s="42">
        <f t="shared" si="340"/>
        <v>1.0309278350515464E-3</v>
      </c>
      <c r="S824" s="44" t="str" cm="1">
        <f t="array" ref="S824">SETVECTOR(R824:R825)</f>
        <v>0.00103092783505155,0.154639175257732</v>
      </c>
      <c r="T824" s="44">
        <f t="shared" si="335"/>
        <v>8.9690721649484523E-2</v>
      </c>
      <c r="U824" s="5">
        <f t="shared" si="336"/>
        <v>0</v>
      </c>
      <c r="V824" s="5">
        <f t="shared" si="337"/>
        <v>1.6193388965990638E-2</v>
      </c>
      <c r="W824" s="5">
        <f t="shared" si="338"/>
        <v>0.62292048419891644</v>
      </c>
      <c r="X824" s="5">
        <f t="shared" si="339"/>
        <v>-5.001675551677155E-3</v>
      </c>
      <c r="Y824" s="5" t="str" cm="1">
        <f t="array" ref="Y824:AB824">SETMATRIX(GETMATRIX(Y823:AB823)-$O$9*DELTAWEIGHT(S823,$AH$4,AK823:AN823))</f>
        <v>0.5774,0.5774,0.5774</v>
      </c>
      <c r="Z824" s="5" t="str">
        <v>0.623031769967532,0.593979194888708,0.5774</v>
      </c>
      <c r="AA824" s="5" t="str">
        <v>0.698484459763456,0.677232372176249,0.5774</v>
      </c>
      <c r="AB824" s="5" t="str">
        <v>0.633708471693617,0.598355372575885,0.5774</v>
      </c>
      <c r="AC824" s="5" cm="1">
        <f t="array" ref="AC824">SIGMOID(SUM(GETVECTOR(Y824)*GETVECTOR(_xlfn.CONCAT($S824,",",$AH$4)))+U824)</f>
        <v>0.52245586278519074</v>
      </c>
      <c r="AD824" s="5" cm="1">
        <f t="array" ref="AD824">SIGMOID(SUM(GETVECTOR(Z824)*GETVECTOR(_xlfn.CONCAT($S824,",",$AH$4)))+V824)</f>
        <v>0.52714531834627953</v>
      </c>
      <c r="AE824" s="5" cm="1">
        <f t="array" ref="AE824">TANH(SUM(GETVECTOR(AA824)*GETVECTOR(_xlfn.CONCAT($S824,",",$AH$4)))+W824)</f>
        <v>0.62206541957028827</v>
      </c>
      <c r="AF824" s="5" cm="1">
        <f t="array" ref="AF824">SIGMOID(SUM(GETVECTOR(AB824)*GETVECTOR(_xlfn.CONCAT($S824,",",$AH$4)))+X824)</f>
        <v>0.52203092944142093</v>
      </c>
      <c r="AG824" s="5">
        <f t="shared" si="325"/>
        <v>0.32791887363159156</v>
      </c>
      <c r="AH824" s="40">
        <f t="shared" si="326"/>
        <v>0.16530086125430152</v>
      </c>
      <c r="AI824" s="3">
        <f t="shared" si="327"/>
        <v>7.5610139604816995E-2</v>
      </c>
      <c r="AJ824" s="3">
        <f t="shared" si="328"/>
        <v>3.5513211949083037E-2</v>
      </c>
      <c r="AK824" s="3">
        <f t="shared" si="329"/>
        <v>0</v>
      </c>
      <c r="AL824" s="3">
        <f t="shared" si="330"/>
        <v>5.50660671634093E-3</v>
      </c>
      <c r="AM824" s="3">
        <f t="shared" si="331"/>
        <v>1.1476390146922037E-2</v>
      </c>
      <c r="AN824" s="3">
        <f t="shared" si="332"/>
        <v>5.9738587626137164E-3</v>
      </c>
      <c r="AO824" s="3" t="str" cm="1">
        <f t="array" ref="AO824">GETVECTOR(Y824,2)</f>
        <v>0.5774</v>
      </c>
      <c r="AP824" s="3" t="str" cm="1">
        <f t="array" ref="AP824">GETVECTOR(Z824,2)</f>
        <v>0.5774</v>
      </c>
      <c r="AQ824" s="3" t="str" cm="1">
        <f t="array" ref="AQ824">GETVECTOR(AA824,2)</f>
        <v>0.5774</v>
      </c>
      <c r="AR824" s="3" t="str" cm="1">
        <f t="array" ref="AR824">GETVECTOR(AB824,2)</f>
        <v>0.5774</v>
      </c>
      <c r="AS824" s="3" cm="1">
        <f t="array" ref="AS824">SUM(AK824:AN824*AO824:AR824)</f>
        <v>1.3255288438381196E-2</v>
      </c>
      <c r="AT824" s="51">
        <f t="shared" si="333"/>
        <v>5.7168932110599159E-3</v>
      </c>
      <c r="AU824" s="48">
        <f t="shared" si="334"/>
        <v>7.5610139604816995E-2</v>
      </c>
      <c r="AV824" s="56"/>
      <c r="AW824" s="56"/>
    </row>
    <row r="825" spans="1:49" ht="15" customHeight="1" x14ac:dyDescent="0.25">
      <c r="A825" s="11">
        <f t="shared" si="322"/>
        <v>822</v>
      </c>
      <c r="B825" s="29">
        <v>31869</v>
      </c>
      <c r="C825" s="25">
        <v>22</v>
      </c>
      <c r="D825" s="12">
        <v>32.6</v>
      </c>
      <c r="E825" s="25">
        <v>25.2</v>
      </c>
      <c r="F825" s="35">
        <v>87</v>
      </c>
      <c r="G825" s="25">
        <v>1</v>
      </c>
      <c r="H825" s="13">
        <v>0</v>
      </c>
      <c r="I825" s="25">
        <v>0</v>
      </c>
      <c r="J825" s="12">
        <v>0</v>
      </c>
      <c r="K825" s="12">
        <v>2</v>
      </c>
      <c r="L825" s="25" t="s">
        <v>11</v>
      </c>
      <c r="M825" s="10"/>
      <c r="N825" s="15"/>
      <c r="O825" s="15"/>
      <c r="P825" s="4"/>
      <c r="Q825" s="54"/>
      <c r="R825" s="42">
        <f t="shared" si="340"/>
        <v>0.15463917525773196</v>
      </c>
      <c r="S825" s="44" t="str" cm="1">
        <f t="array" ref="S825">SETVECTOR(R825:R826)</f>
        <v>0.154639175257732,0.0896907216494845</v>
      </c>
      <c r="T825" s="44">
        <f t="shared" si="335"/>
        <v>0.27731958762886594</v>
      </c>
      <c r="U825" s="5">
        <f t="shared" si="336"/>
        <v>0</v>
      </c>
      <c r="V825" s="5">
        <f t="shared" si="337"/>
        <v>1.5642728294356544E-2</v>
      </c>
      <c r="W825" s="5">
        <f t="shared" si="338"/>
        <v>0.62177284518422427</v>
      </c>
      <c r="X825" s="5">
        <f t="shared" si="339"/>
        <v>-5.5990614279385264E-3</v>
      </c>
      <c r="Y825" s="5" t="str" cm="1">
        <f t="array" ref="Y825:AB825">SETMATRIX(GETMATRIX(Y824:AB824)-$O$9*DELTAWEIGHT(S824,$AH$4,AK824:AN824))</f>
        <v>0.5774,0.5774,0.5774</v>
      </c>
      <c r="Z825" s="5" t="str">
        <v>0.623031825686985,0.59398755280671,0.5774</v>
      </c>
      <c r="AA825" s="5" t="str">
        <v>0.698484867704894,0.677293563392025,0.5774</v>
      </c>
      <c r="AB825" s="5" t="str">
        <v>0.633708528123862,0.598363837112655,0.5774</v>
      </c>
      <c r="AC825" s="5" cm="1">
        <f t="array" ref="AC825">SIGMOID(SUM(GETVECTOR(Y825)*GETVECTOR(_xlfn.CONCAT($S825,",",$AH$4)))+U825)</f>
        <v>0.53521064177831368</v>
      </c>
      <c r="AD825" s="5" cm="1">
        <f t="array" ref="AD825">SIGMOID(SUM(GETVECTOR(Z825)*GETVECTOR(_xlfn.CONCAT($S825,",",$AH$4)))+V825)</f>
        <v>0.54122197896683155</v>
      </c>
      <c r="AE825" s="5" cm="1">
        <f t="array" ref="AE825">TANH(SUM(GETVECTOR(AA825)*GETVECTOR(_xlfn.CONCAT($S825,",",$AH$4)))+W825)</f>
        <v>0.65871082650293888</v>
      </c>
      <c r="AF825" s="5" cm="1">
        <f t="array" ref="AF825">SIGMOID(SUM(GETVECTOR(AB825)*GETVECTOR(_xlfn.CONCAT($S825,",",$AH$4)))+X825)</f>
        <v>0.53645141246437378</v>
      </c>
      <c r="AG825" s="5">
        <f t="shared" si="325"/>
        <v>0.35650877708679779</v>
      </c>
      <c r="AH825" s="40">
        <f t="shared" si="326"/>
        <v>0.18353889605354667</v>
      </c>
      <c r="AI825" s="3">
        <f t="shared" si="327"/>
        <v>-9.3780691575319264E-2</v>
      </c>
      <c r="AJ825" s="3">
        <f t="shared" si="328"/>
        <v>-4.4419815455174372E-2</v>
      </c>
      <c r="AK825" s="3">
        <f t="shared" si="329"/>
        <v>0</v>
      </c>
      <c r="AL825" s="3">
        <f t="shared" si="330"/>
        <v>-7.2652335547077895E-3</v>
      </c>
      <c r="AM825" s="3">
        <f t="shared" si="331"/>
        <v>-1.3609600150229065E-2</v>
      </c>
      <c r="AN825" s="3">
        <f t="shared" si="332"/>
        <v>-7.9787858417531398E-3</v>
      </c>
      <c r="AO825" s="3" t="str" cm="1">
        <f t="array" ref="AO825">GETVECTOR(Y825,2)</f>
        <v>0.5774</v>
      </c>
      <c r="AP825" s="3" t="str" cm="1">
        <f t="array" ref="AP825">GETVECTOR(Z825,2)</f>
        <v>0.5774</v>
      </c>
      <c r="AQ825" s="3" t="str" cm="1">
        <f t="array" ref="AQ825">GETVECTOR(AA825,2)</f>
        <v>0.5774</v>
      </c>
      <c r="AR825" s="3" t="str" cm="1">
        <f t="array" ref="AR825">GETVECTOR(AB825,2)</f>
        <v>0.5774</v>
      </c>
      <c r="AS825" s="3" cm="1">
        <f t="array" ref="AS825">SUM(AK825:AN825*AO825:AR825)</f>
        <v>-1.6660079926258804E-2</v>
      </c>
      <c r="AT825" s="51">
        <f t="shared" si="333"/>
        <v>8.7948181123451569E-3</v>
      </c>
      <c r="AU825" s="48">
        <f t="shared" si="334"/>
        <v>9.3780691575319264E-2</v>
      </c>
      <c r="AV825" s="56"/>
      <c r="AW825" s="56"/>
    </row>
    <row r="826" spans="1:49" ht="15" customHeight="1" x14ac:dyDescent="0.25">
      <c r="A826" s="11">
        <f t="shared" si="322"/>
        <v>823</v>
      </c>
      <c r="B826" s="29">
        <v>31870</v>
      </c>
      <c r="C826" s="25">
        <v>23</v>
      </c>
      <c r="D826" s="12">
        <v>33</v>
      </c>
      <c r="E826" s="25">
        <v>26.3</v>
      </c>
      <c r="F826" s="35">
        <v>90</v>
      </c>
      <c r="G826" s="25">
        <v>1</v>
      </c>
      <c r="H826" s="13">
        <v>0</v>
      </c>
      <c r="I826" s="25">
        <v>0</v>
      </c>
      <c r="J826" s="12">
        <v>0</v>
      </c>
      <c r="K826" s="12">
        <v>1</v>
      </c>
      <c r="L826" s="25" t="s">
        <v>11</v>
      </c>
      <c r="M826" s="10"/>
      <c r="N826" s="15"/>
      <c r="O826" s="15"/>
      <c r="P826" s="4"/>
      <c r="Q826" s="54"/>
      <c r="R826" s="42">
        <f t="shared" si="340"/>
        <v>8.9690721649484523E-2</v>
      </c>
      <c r="S826" s="44" t="str" cm="1">
        <f t="array" ref="S826">SETVECTOR(R826:R827)</f>
        <v>0.0896907216494845,0.277319587628866</v>
      </c>
      <c r="T826" s="44">
        <f t="shared" si="335"/>
        <v>0.15257731958762888</v>
      </c>
      <c r="U826" s="5">
        <f t="shared" si="336"/>
        <v>0</v>
      </c>
      <c r="V826" s="5">
        <f t="shared" si="337"/>
        <v>1.6369251649827322E-2</v>
      </c>
      <c r="W826" s="5">
        <f t="shared" si="338"/>
        <v>0.62313380519924721</v>
      </c>
      <c r="X826" s="5">
        <f t="shared" si="339"/>
        <v>-4.8011828437632123E-3</v>
      </c>
      <c r="Y826" s="5" t="str" cm="1">
        <f t="array" ref="Y826:AB826">SETMATRIX(GETMATRIX(Y825:AB825)-$O$9*DELTAWEIGHT(S825,$AH$4,AK825:AN825))</f>
        <v>0.5774,0.5774,0.5774</v>
      </c>
      <c r="Z826" s="5" t="str">
        <v>0.623150558441407,0.594056417804275,0.5774</v>
      </c>
      <c r="AA826" s="5" t="str">
        <v>0.699216580610272,0.677717956877144,0.5774</v>
      </c>
      <c r="AB826" s="5" t="str">
        <v>0.633829511556437,0.598434007503548,0.5774</v>
      </c>
      <c r="AC826" s="5" cm="1">
        <f t="array" ref="AC826">SIGMOID(SUM(GETVECTOR(Y826)*GETVECTOR(_xlfn.CONCAT($S826,",",$AH$4)))+U826)</f>
        <v>0.55278056952930776</v>
      </c>
      <c r="AD826" s="5" cm="1">
        <f t="array" ref="AD826">SIGMOID(SUM(GETVECTOR(Z826)*GETVECTOR(_xlfn.CONCAT($S826,",",$AH$4)))+V826)</f>
        <v>0.5589750910881528</v>
      </c>
      <c r="AE826" s="5" cm="1">
        <f t="array" ref="AE826">TANH(SUM(GETVECTOR(AA826)*GETVECTOR(_xlfn.CONCAT($S826,",",$AH$4)))+W826)</f>
        <v>0.7032953811232715</v>
      </c>
      <c r="AF826" s="5" cm="1">
        <f t="array" ref="AF826">SIGMOID(SUM(GETVECTOR(AB826)*GETVECTOR(_xlfn.CONCAT($S826,",",$AH$4)))+X826)</f>
        <v>0.55428639709596572</v>
      </c>
      <c r="AG826" s="5">
        <f t="shared" si="325"/>
        <v>0.39312459972525782</v>
      </c>
      <c r="AH826" s="40">
        <f t="shared" si="326"/>
        <v>0.20733126374487587</v>
      </c>
      <c r="AI826" s="3">
        <f t="shared" si="327"/>
        <v>5.4753944157246992E-2</v>
      </c>
      <c r="AJ826" s="3">
        <f t="shared" si="328"/>
        <v>2.6103065415732297E-2</v>
      </c>
      <c r="AK826" s="3">
        <f t="shared" si="329"/>
        <v>0</v>
      </c>
      <c r="AL826" s="3">
        <f t="shared" si="330"/>
        <v>4.5256905093385095E-3</v>
      </c>
      <c r="AM826" s="3">
        <f t="shared" si="331"/>
        <v>7.373916967444414E-3</v>
      </c>
      <c r="AN826" s="3">
        <f t="shared" si="332"/>
        <v>5.0598319405801128E-3</v>
      </c>
      <c r="AO826" s="3" t="str" cm="1">
        <f t="array" ref="AO826">GETVECTOR(Y826,2)</f>
        <v>0.5774</v>
      </c>
      <c r="AP826" s="3" t="str" cm="1">
        <f t="array" ref="AP826">GETVECTOR(Z826,2)</f>
        <v>0.5774</v>
      </c>
      <c r="AQ826" s="3" t="str" cm="1">
        <f t="array" ref="AQ826">GETVECTOR(AA826,2)</f>
        <v>0.5774</v>
      </c>
      <c r="AR826" s="3" t="str" cm="1">
        <f t="array" ref="AR826">GETVECTOR(AB826,2)</f>
        <v>0.5774</v>
      </c>
      <c r="AS826" s="3" cm="1">
        <f t="array" ref="AS826">SUM(AK826:AN826*AO826:AR826)</f>
        <v>9.792380319585417E-3</v>
      </c>
      <c r="AT826" s="51">
        <f t="shared" si="333"/>
        <v>2.9979944007749218E-3</v>
      </c>
      <c r="AU826" s="48">
        <f t="shared" si="334"/>
        <v>5.4753944157246992E-2</v>
      </c>
      <c r="AV826" s="56"/>
      <c r="AW826" s="56"/>
    </row>
    <row r="827" spans="1:49" ht="15" customHeight="1" x14ac:dyDescent="0.25">
      <c r="A827" s="11">
        <f t="shared" si="322"/>
        <v>824</v>
      </c>
      <c r="B827" s="29">
        <v>31871</v>
      </c>
      <c r="C827" s="25">
        <v>24</v>
      </c>
      <c r="D827" s="12">
        <v>28</v>
      </c>
      <c r="E827" s="25">
        <v>25.6</v>
      </c>
      <c r="F827" s="35">
        <v>89</v>
      </c>
      <c r="G827" s="25">
        <v>210</v>
      </c>
      <c r="H827" s="13">
        <v>0</v>
      </c>
      <c r="I827" s="25">
        <v>0</v>
      </c>
      <c r="J827" s="12">
        <v>0</v>
      </c>
      <c r="K827" s="12">
        <v>1</v>
      </c>
      <c r="L827" s="25" t="s">
        <v>11</v>
      </c>
      <c r="M827" s="10"/>
      <c r="N827" s="15"/>
      <c r="O827" s="15"/>
      <c r="P827" s="4"/>
      <c r="Q827" s="54"/>
      <c r="R827" s="42">
        <f t="shared" si="340"/>
        <v>0.27731958762886594</v>
      </c>
      <c r="S827" s="44" t="str" cm="1">
        <f t="array" ref="S827">SETVECTOR(R827:R828)</f>
        <v>0.277319587628866,0.152577319587629</v>
      </c>
      <c r="T827" s="44">
        <f t="shared" si="335"/>
        <v>0.44020618556701036</v>
      </c>
      <c r="U827" s="5">
        <f t="shared" si="336"/>
        <v>0</v>
      </c>
      <c r="V827" s="5">
        <f t="shared" si="337"/>
        <v>1.5916682598893471E-2</v>
      </c>
      <c r="W827" s="5">
        <f t="shared" si="338"/>
        <v>0.62239641350250274</v>
      </c>
      <c r="X827" s="5">
        <f t="shared" si="339"/>
        <v>-5.3071660378212239E-3</v>
      </c>
      <c r="Y827" s="5" t="str" cm="1">
        <f t="array" ref="Y827:AB827">SETMATRIX(GETMATRIX(Y826:AB826)-$O$9*DELTAWEIGHT(S826,$AH$4,AK826:AN826))</f>
        <v>0.5774,0.5774,0.5774</v>
      </c>
      <c r="Z827" s="5" t="str">
        <v>0.623166056579016,0.594104337333204,0.5774</v>
      </c>
      <c r="AA827" s="5" t="str">
        <v>0.699293815195223,0.677956762662797,0.5774</v>
      </c>
      <c r="AB827" s="5" t="str">
        <v>0.633845481020777,0.598483384353058,0.5774</v>
      </c>
      <c r="AC827" s="5" cm="1">
        <f t="array" ref="AC827">SIGMOID(SUM(GETVECTOR(Y827)*GETVECTOR(_xlfn.CONCAT($S827,",",$AH$4)))+U827)</f>
        <v>0.56173894296623217</v>
      </c>
      <c r="AD827" s="5" cm="1">
        <f t="array" ref="AD827">SIGMOID(SUM(GETVECTOR(Z827)*GETVECTOR(_xlfn.CONCAT($S827,",",$AH$4)))+V827)</f>
        <v>0.56939413859725041</v>
      </c>
      <c r="AE827" s="5" cm="1">
        <f t="array" ref="AE827">TANH(SUM(GETVECTOR(AA827)*GETVECTOR(_xlfn.CONCAT($S827,",",$AH$4)))+W827)</f>
        <v>0.72578627655824413</v>
      </c>
      <c r="AF827" s="5" cm="1">
        <f t="array" ref="AF827">SIGMOID(SUM(GETVECTOR(AB827)*GETVECTOR(_xlfn.CONCAT($S827,",",$AH$4)))+X827)</f>
        <v>0.56507517909221305</v>
      </c>
      <c r="AG827" s="5">
        <f t="shared" si="325"/>
        <v>0.41325845174658715</v>
      </c>
      <c r="AH827" s="40">
        <f t="shared" si="326"/>
        <v>0.22107768957686147</v>
      </c>
      <c r="AI827" s="3">
        <f t="shared" si="327"/>
        <v>-0.21912849599014889</v>
      </c>
      <c r="AJ827" s="3">
        <f t="shared" si="328"/>
        <v>-0.10487087779866047</v>
      </c>
      <c r="AK827" s="3">
        <f t="shared" si="329"/>
        <v>0</v>
      </c>
      <c r="AL827" s="3">
        <f t="shared" si="330"/>
        <v>-1.8661931226703097E-2</v>
      </c>
      <c r="AM827" s="3">
        <f t="shared" si="331"/>
        <v>-2.8258173834532746E-2</v>
      </c>
      <c r="AN827" s="3">
        <f t="shared" si="332"/>
        <v>-2.1069681394430561E-2</v>
      </c>
      <c r="AO827" s="3" t="str" cm="1">
        <f t="array" ref="AO827">GETVECTOR(Y827,2)</f>
        <v>0.5774</v>
      </c>
      <c r="AP827" s="3" t="str" cm="1">
        <f t="array" ref="AP827">GETVECTOR(Z827,2)</f>
        <v>0.5774</v>
      </c>
      <c r="AQ827" s="3" t="str" cm="1">
        <f t="array" ref="AQ827">GETVECTOR(AA827,2)</f>
        <v>0.5774</v>
      </c>
      <c r="AR827" s="3" t="str" cm="1">
        <f t="array" ref="AR827">GETVECTOR(AB827,2)</f>
        <v>0.5774</v>
      </c>
      <c r="AS827" s="3" cm="1">
        <f t="array" ref="AS827">SUM(AK827:AN827*AO827:AR827)</f>
        <v>-3.9257302699501784E-2</v>
      </c>
      <c r="AT827" s="51">
        <f t="shared" si="333"/>
        <v>4.8017297754904695E-2</v>
      </c>
      <c r="AU827" s="48">
        <f t="shared" si="334"/>
        <v>0.21912849599014889</v>
      </c>
      <c r="AV827" s="56"/>
      <c r="AW827" s="56"/>
    </row>
    <row r="828" spans="1:49" ht="15" customHeight="1" x14ac:dyDescent="0.25">
      <c r="A828" s="11">
        <f t="shared" si="322"/>
        <v>825</v>
      </c>
      <c r="B828" s="29">
        <v>31872</v>
      </c>
      <c r="C828" s="25">
        <v>22</v>
      </c>
      <c r="D828" s="12">
        <v>29.8</v>
      </c>
      <c r="E828" s="25">
        <v>25.2</v>
      </c>
      <c r="F828" s="35">
        <v>87</v>
      </c>
      <c r="G828" s="25">
        <v>32</v>
      </c>
      <c r="H828" s="13">
        <v>0</v>
      </c>
      <c r="I828" s="25">
        <v>0</v>
      </c>
      <c r="J828" s="12">
        <v>0</v>
      </c>
      <c r="K828" s="12">
        <v>1</v>
      </c>
      <c r="L828" s="25" t="s">
        <v>11</v>
      </c>
      <c r="M828" s="10"/>
      <c r="N828" s="15"/>
      <c r="O828" s="15"/>
      <c r="P828" s="4"/>
      <c r="Q828" s="54"/>
      <c r="R828" s="42">
        <f t="shared" si="340"/>
        <v>0.15257731958762888</v>
      </c>
      <c r="S828" s="44" t="str" cm="1">
        <f t="array" ref="S828">SETVECTOR(R828:R829)</f>
        <v>0.152577319587629,0.44020618556701</v>
      </c>
      <c r="T828" s="44">
        <f t="shared" si="335"/>
        <v>0.13917525773195877</v>
      </c>
      <c r="U828" s="5">
        <f t="shared" si="336"/>
        <v>0</v>
      </c>
      <c r="V828" s="5">
        <f t="shared" si="337"/>
        <v>1.7782875721563781E-2</v>
      </c>
      <c r="W828" s="5">
        <f t="shared" si="338"/>
        <v>0.62522223088595597</v>
      </c>
      <c r="X828" s="5">
        <f t="shared" si="339"/>
        <v>-3.2001978983781675E-3</v>
      </c>
      <c r="Y828" s="5" t="str" cm="1">
        <f t="array" ref="Y828:AB828">SETMATRIX(GETMATRIX(Y827:AB827)-$O$9*DELTAWEIGHT(S827,$AH$4,AK827:AN827))</f>
        <v>0.5774,0.5774,0.5774</v>
      </c>
      <c r="Z828" s="5" t="str">
        <v>0.623637261539412,0.594363587645987,0.5774</v>
      </c>
      <c r="AA828" s="5" t="str">
        <v>0.701436633501249,0.679135711024477,0.5774</v>
      </c>
      <c r="AB828" s="5" t="str">
        <v>0.634334156008245,0.598752246427947,0.5774</v>
      </c>
      <c r="AC828" s="5" cm="1">
        <f t="array" ref="AC828">SIGMOID(SUM(GETVECTOR(Y828)*GETVECTOR(_xlfn.CONCAT($S828,",",$AH$4)))+U828)</f>
        <v>0.58474260349597273</v>
      </c>
      <c r="AD828" s="5" cm="1">
        <f t="array" ref="AD828">SIGMOID(SUM(GETVECTOR(Z828)*GETVECTOR(_xlfn.CONCAT($S828,",",$AH$4)))+V828)</f>
        <v>0.59256479342177459</v>
      </c>
      <c r="AE828" s="5" cm="1">
        <f t="array" ref="AE828">TANH(SUM(GETVECTOR(AA828)*GETVECTOR(_xlfn.CONCAT($S828,",",$AH$4)))+W828)</f>
        <v>0.77439129107871252</v>
      </c>
      <c r="AF828" s="5" cm="1">
        <f t="array" ref="AF828">SIGMOID(SUM(GETVECTOR(AB828)*GETVECTOR(_xlfn.CONCAT($S828,",",$AH$4)))+X828)</f>
        <v>0.58835259503232118</v>
      </c>
      <c r="AG828" s="5">
        <f t="shared" si="325"/>
        <v>0.4588770154256786</v>
      </c>
      <c r="AH828" s="40">
        <f t="shared" si="326"/>
        <v>0.25250240428859738</v>
      </c>
      <c r="AI828" s="3">
        <f t="shared" si="327"/>
        <v>0.11332714655663861</v>
      </c>
      <c r="AJ828" s="3">
        <f t="shared" si="328"/>
        <v>5.4395502174719695E-2</v>
      </c>
      <c r="AK828" s="3">
        <f t="shared" si="329"/>
        <v>0</v>
      </c>
      <c r="AL828" s="3">
        <f t="shared" si="330"/>
        <v>1.016992732028275E-2</v>
      </c>
      <c r="AM828" s="3">
        <f t="shared" si="331"/>
        <v>1.2903397988540968E-2</v>
      </c>
      <c r="AN828" s="3">
        <f t="shared" si="332"/>
        <v>1.1779445674637618E-2</v>
      </c>
      <c r="AO828" s="3" t="str" cm="1">
        <f t="array" ref="AO828">GETVECTOR(Y828,2)</f>
        <v>0.5774</v>
      </c>
      <c r="AP828" s="3" t="str" cm="1">
        <f t="array" ref="AP828">GETVECTOR(Z828,2)</f>
        <v>0.5774</v>
      </c>
      <c r="AQ828" s="3" t="str" cm="1">
        <f t="array" ref="AQ828">GETVECTOR(AA828,2)</f>
        <v>0.5774</v>
      </c>
      <c r="AR828" s="3" t="str" cm="1">
        <f t="array" ref="AR828">GETVECTOR(AB828,2)</f>
        <v>0.5774</v>
      </c>
      <c r="AS828" s="3" cm="1">
        <f t="array" ref="AS828">SUM(AK828:AN828*AO828:AR828)</f>
        <v>2.0123989965850575E-2</v>
      </c>
      <c r="AT828" s="51">
        <f t="shared" si="333"/>
        <v>1.2843042146669847E-2</v>
      </c>
      <c r="AU828" s="48">
        <f t="shared" si="334"/>
        <v>0.11332714655663861</v>
      </c>
      <c r="AV828" s="56"/>
      <c r="AW828" s="56"/>
    </row>
    <row r="829" spans="1:49" ht="15" customHeight="1" x14ac:dyDescent="0.25">
      <c r="A829" s="11">
        <f t="shared" si="322"/>
        <v>826</v>
      </c>
      <c r="B829" s="29">
        <v>31873</v>
      </c>
      <c r="C829" s="25">
        <v>20</v>
      </c>
      <c r="D829" s="12">
        <v>32.6</v>
      </c>
      <c r="E829" s="25">
        <v>26.6</v>
      </c>
      <c r="F829" s="35">
        <v>89</v>
      </c>
      <c r="G829" s="25">
        <v>2</v>
      </c>
      <c r="H829" s="13">
        <v>0</v>
      </c>
      <c r="I829" s="25">
        <v>0</v>
      </c>
      <c r="J829" s="12">
        <v>0</v>
      </c>
      <c r="K829" s="12">
        <v>1</v>
      </c>
      <c r="L829" s="25" t="s">
        <v>11</v>
      </c>
      <c r="M829" s="10"/>
      <c r="N829" s="15"/>
      <c r="O829" s="15"/>
      <c r="P829" s="4"/>
      <c r="Q829" s="54"/>
      <c r="R829" s="42">
        <f t="shared" si="340"/>
        <v>0.44020618556701036</v>
      </c>
      <c r="S829" s="44" t="str" cm="1">
        <f t="array" ref="S829">SETVECTOR(R829:R830)</f>
        <v>0.44020618556701,0.139175257731959</v>
      </c>
      <c r="T829" s="44">
        <f t="shared" si="335"/>
        <v>6.7010309278350513E-2</v>
      </c>
      <c r="U829" s="5">
        <f t="shared" si="336"/>
        <v>0</v>
      </c>
      <c r="V829" s="5">
        <f t="shared" si="337"/>
        <v>1.6765882989535505E-2</v>
      </c>
      <c r="W829" s="5">
        <f t="shared" si="338"/>
        <v>0.6239318910871019</v>
      </c>
      <c r="X829" s="5">
        <f t="shared" si="339"/>
        <v>-4.3781424658419291E-3</v>
      </c>
      <c r="Y829" s="5" t="str" cm="1">
        <f t="array" ref="Y829:AB829">SETMATRIX(GETMATRIX(Y828:AB828)-$O$9*DELTAWEIGHT(S828,$AH$4,AK828:AN828))</f>
        <v>0.5774,0.5774,0.5774</v>
      </c>
      <c r="Z829" s="5" t="str">
        <v>0.623605538802421,0.594272063262911,0.5774</v>
      </c>
      <c r="AA829" s="5" t="str">
        <v>0.701321363327502,0.678803140996167,0.5774</v>
      </c>
      <c r="AB829" s="5" t="str">
        <v>0.634300573256421,0.598655355650725,0.5774</v>
      </c>
      <c r="AC829" s="5" cm="1">
        <f t="array" ref="AC829">SIGMOID(SUM(GETVECTOR(Y829)*GETVECTOR(_xlfn.CONCAT($S829,",",$AH$4)))+U829)</f>
        <v>0.58286236373382716</v>
      </c>
      <c r="AD829" s="5" cm="1">
        <f t="array" ref="AD829">SIGMOID(SUM(GETVECTOR(Z829)*GETVECTOR(_xlfn.CONCAT($S829,",",$AH$4)))+V829)</f>
        <v>0.59242247633053913</v>
      </c>
      <c r="AE829" s="5" cm="1">
        <f t="array" ref="AE829">TANH(SUM(GETVECTOR(AA829)*GETVECTOR(_xlfn.CONCAT($S829,",",$AH$4)))+W829)</f>
        <v>0.77275492119083178</v>
      </c>
      <c r="AF829" s="5" cm="1">
        <f t="array" ref="AF829">SIGMOID(SUM(GETVECTOR(AB829)*GETVECTOR(_xlfn.CONCAT($S829,",",$AH$4)))+X829)</f>
        <v>0.58859565297008232</v>
      </c>
      <c r="AG829" s="5">
        <f t="shared" si="325"/>
        <v>0.45779738400848319</v>
      </c>
      <c r="AH829" s="40">
        <f t="shared" si="326"/>
        <v>0.25208805438087628</v>
      </c>
      <c r="AI829" s="3">
        <f t="shared" si="327"/>
        <v>0.18507774510252578</v>
      </c>
      <c r="AJ829" s="3">
        <f t="shared" si="328"/>
        <v>8.8953830738439391E-2</v>
      </c>
      <c r="AK829" s="3">
        <f t="shared" si="329"/>
        <v>0</v>
      </c>
      <c r="AL829" s="3">
        <f t="shared" si="330"/>
        <v>1.6597710619699012E-2</v>
      </c>
      <c r="AM829" s="3">
        <f t="shared" si="331"/>
        <v>2.1229480617669879E-2</v>
      </c>
      <c r="AN829" s="3">
        <f t="shared" si="332"/>
        <v>1.9194435414243972E-2</v>
      </c>
      <c r="AO829" s="3" t="str" cm="1">
        <f t="array" ref="AO829">GETVECTOR(Y829,2)</f>
        <v>0.5774</v>
      </c>
      <c r="AP829" s="3" t="str" cm="1">
        <f t="array" ref="AP829">GETVECTOR(Z829,2)</f>
        <v>0.5774</v>
      </c>
      <c r="AQ829" s="3" t="str" cm="1">
        <f t="array" ref="AQ829">GETVECTOR(AA829,2)</f>
        <v>0.5774</v>
      </c>
      <c r="AR829" s="3" t="str" cm="1">
        <f t="array" ref="AR829">GETVECTOR(AB829,2)</f>
        <v>0.5774</v>
      </c>
      <c r="AS829" s="3" cm="1">
        <f t="array" ref="AS829">SUM(AK829:AN829*AO829:AR829)</f>
        <v>3.2924287228641269E-2</v>
      </c>
      <c r="AT829" s="51">
        <f t="shared" si="333"/>
        <v>3.4253771732235504E-2</v>
      </c>
      <c r="AU829" s="48">
        <f t="shared" si="334"/>
        <v>0.18507774510252578</v>
      </c>
      <c r="AV829" s="56"/>
      <c r="AW829" s="56"/>
    </row>
    <row r="830" spans="1:49" ht="15" customHeight="1" x14ac:dyDescent="0.25">
      <c r="A830" s="11">
        <f t="shared" si="322"/>
        <v>827</v>
      </c>
      <c r="B830" s="29">
        <v>31874</v>
      </c>
      <c r="C830" s="25">
        <v>21</v>
      </c>
      <c r="D830" s="12">
        <v>31.2</v>
      </c>
      <c r="E830" s="25">
        <v>25</v>
      </c>
      <c r="F830" s="35">
        <v>92</v>
      </c>
      <c r="G830" s="25">
        <v>28</v>
      </c>
      <c r="H830" s="13">
        <v>0</v>
      </c>
      <c r="I830" s="25">
        <v>0</v>
      </c>
      <c r="J830" s="12">
        <v>0</v>
      </c>
      <c r="K830" s="12">
        <v>1</v>
      </c>
      <c r="L830" s="25" t="s">
        <v>11</v>
      </c>
      <c r="M830" s="10"/>
      <c r="N830" s="15"/>
      <c r="O830" s="15"/>
      <c r="P830" s="4"/>
      <c r="Q830" s="54"/>
      <c r="R830" s="42">
        <f t="shared" si="340"/>
        <v>0.13917525773195877</v>
      </c>
      <c r="S830" s="44" t="str" cm="1">
        <f t="array" ref="S830">SETVECTOR(R830:R831)</f>
        <v>0.139175257731959,0.0670103092783505</v>
      </c>
      <c r="T830" s="44">
        <f t="shared" si="335"/>
        <v>0.17525773195876287</v>
      </c>
      <c r="U830" s="5">
        <f t="shared" si="336"/>
        <v>0</v>
      </c>
      <c r="V830" s="5">
        <f t="shared" si="337"/>
        <v>1.5106111927565603E-2</v>
      </c>
      <c r="W830" s="5">
        <f t="shared" si="338"/>
        <v>0.62180894302533496</v>
      </c>
      <c r="X830" s="5">
        <f t="shared" si="339"/>
        <v>-6.2975860072663264E-3</v>
      </c>
      <c r="Y830" s="5" t="str" cm="1">
        <f t="array" ref="Y830:AB830">SETMATRIX(GETMATRIX(Y829:AB829)-$O$9*DELTAWEIGHT(S829,$AH$4,AK829:AN829))</f>
        <v>0.5774,0.5774,0.5774</v>
      </c>
      <c r="Z830" s="5" t="str">
        <v>0.623316652468389,0.594180729176039,0.5774</v>
      </c>
      <c r="AA830" s="5" t="str">
        <v>0.700253783845286,0.678465615867129,0.5774</v>
      </c>
      <c r="AB830" s="5" t="str">
        <v>0.633995322696235,0.598558847862376,0.5774</v>
      </c>
      <c r="AC830" s="5" cm="1">
        <f t="array" ref="AC830">SIGMOID(SUM(GETVECTOR(Y830)*GETVECTOR(_xlfn.CONCAT($S830,",",$AH$4)))+U830)</f>
        <v>0.52972778322934388</v>
      </c>
      <c r="AD830" s="5" cm="1">
        <f t="array" ref="AD830">SIGMOID(SUM(GETVECTOR(Z830)*GETVECTOR(_xlfn.CONCAT($S830,",",$AH$4)))+V830)</f>
        <v>0.53535902900819299</v>
      </c>
      <c r="AE830" s="5" cm="1">
        <f t="array" ref="AE830">TANH(SUM(GETVECTOR(AA830)*GETVECTOR(_xlfn.CONCAT($S830,",",$AH$4)))+W830)</f>
        <v>0.6438552483282034</v>
      </c>
      <c r="AF830" s="5" cm="1">
        <f t="array" ref="AF830">SIGMOID(SUM(GETVECTOR(AB830)*GETVECTOR(_xlfn.CONCAT($S830,",",$AH$4)))+X830)</f>
        <v>0.5304743035277214</v>
      </c>
      <c r="AG830" s="5">
        <f t="shared" si="325"/>
        <v>0.34469372056681596</v>
      </c>
      <c r="AH830" s="40">
        <f t="shared" si="326"/>
        <v>0.17593779302009305</v>
      </c>
      <c r="AI830" s="3">
        <f t="shared" si="327"/>
        <v>6.8006106133017274E-4</v>
      </c>
      <c r="AJ830" s="3">
        <f t="shared" si="328"/>
        <v>3.2107216089182877E-4</v>
      </c>
      <c r="AK830" s="3">
        <f t="shared" si="329"/>
        <v>0</v>
      </c>
      <c r="AL830" s="3">
        <f t="shared" si="330"/>
        <v>5.1422540034728622E-5</v>
      </c>
      <c r="AM830" s="3">
        <f t="shared" si="331"/>
        <v>1.0063241702550909E-4</v>
      </c>
      <c r="AN830" s="3">
        <f t="shared" si="332"/>
        <v>5.6178018178941151E-5</v>
      </c>
      <c r="AO830" s="3" t="str" cm="1">
        <f t="array" ref="AO830">GETVECTOR(Y830,2)</f>
        <v>0.5774</v>
      </c>
      <c r="AP830" s="3" t="str" cm="1">
        <f t="array" ref="AP830">GETVECTOR(Z830,2)</f>
        <v>0.5774</v>
      </c>
      <c r="AQ830" s="3" t="str" cm="1">
        <f t="array" ref="AQ830">GETVECTOR(AA830,2)</f>
        <v>0.5774</v>
      </c>
      <c r="AR830" s="3" t="str" cm="1">
        <f t="array" ref="AR830">GETVECTOR(AB830,2)</f>
        <v>0.5774</v>
      </c>
      <c r="AS830" s="3" cm="1">
        <f t="array" ref="AS830">SUM(AK830:AN830*AO830:AR830)</f>
        <v>1.2023371990310187E-4</v>
      </c>
      <c r="AT830" s="51">
        <f t="shared" si="333"/>
        <v>4.6248304713752097E-7</v>
      </c>
      <c r="AU830" s="48">
        <f t="shared" si="334"/>
        <v>6.8006106133017274E-4</v>
      </c>
      <c r="AV830" s="56"/>
      <c r="AW830" s="56"/>
    </row>
    <row r="831" spans="1:49" ht="15" customHeight="1" x14ac:dyDescent="0.25">
      <c r="A831" s="11">
        <f t="shared" si="322"/>
        <v>828</v>
      </c>
      <c r="B831" s="29">
        <v>31875</v>
      </c>
      <c r="C831" s="25">
        <v>22</v>
      </c>
      <c r="D831" s="12">
        <v>32.1</v>
      </c>
      <c r="E831" s="25">
        <v>26.3</v>
      </c>
      <c r="F831" s="35">
        <v>90</v>
      </c>
      <c r="G831" s="25">
        <v>7</v>
      </c>
      <c r="H831" s="13">
        <v>0</v>
      </c>
      <c r="I831" s="25">
        <v>0</v>
      </c>
      <c r="J831" s="12">
        <v>0</v>
      </c>
      <c r="K831" s="12">
        <v>1</v>
      </c>
      <c r="L831" s="25" t="s">
        <v>11</v>
      </c>
      <c r="M831" s="10"/>
      <c r="N831" s="15"/>
      <c r="O831" s="15"/>
      <c r="P831" s="4"/>
      <c r="Q831" s="54"/>
      <c r="R831" s="42">
        <f t="shared" si="340"/>
        <v>6.7010309278350513E-2</v>
      </c>
      <c r="S831" s="44" t="str" cm="1">
        <f t="array" ref="S831">SETVECTOR(R831:R832)</f>
        <v>0.0670103092783505,0.175257731958763</v>
      </c>
      <c r="T831" s="44">
        <f t="shared" si="335"/>
        <v>0.18969072164948453</v>
      </c>
      <c r="U831" s="5">
        <f t="shared" si="336"/>
        <v>0</v>
      </c>
      <c r="V831" s="5">
        <f t="shared" si="337"/>
        <v>1.510096967356213E-2</v>
      </c>
      <c r="W831" s="5">
        <f t="shared" si="338"/>
        <v>0.62179887978363246</v>
      </c>
      <c r="X831" s="5">
        <f t="shared" si="339"/>
        <v>-6.3032038090842209E-3</v>
      </c>
      <c r="Y831" s="5" t="str" cm="1">
        <f t="array" ref="Y831:AB831">SETMATRIX(GETMATRIX(Y830:AB830)-$O$9*DELTAWEIGHT(S830,$AH$4,AK830:AN830))</f>
        <v>0.5774,0.5774,0.5774</v>
      </c>
      <c r="Z831" s="5" t="str">
        <v>0.623365446332793,0.594204222518159,0.5774</v>
      </c>
      <c r="AA831" s="5" t="str">
        <v>0.70056412806386,0.678615040861257,0.5774</v>
      </c>
      <c r="AB831" s="5" t="str">
        <v>0.634044957832244,0.598582746261195,0.5774</v>
      </c>
      <c r="AC831" s="5" cm="1">
        <f t="array" ref="AC831">SIGMOID(SUM(GETVECTOR(Y831)*GETVECTOR(_xlfn.CONCAT($S831,",",$AH$4)))+U831)</f>
        <v>0.53491447652074542</v>
      </c>
      <c r="AD831" s="5" cm="1">
        <f t="array" ref="AD831">SIGMOID(SUM(GETVECTOR(Z831)*GETVECTOR(_xlfn.CONCAT($S831,",",$AH$4)))+V831)</f>
        <v>0.54016620378828217</v>
      </c>
      <c r="AE831" s="5" cm="1">
        <f t="array" ref="AE831">TANH(SUM(GETVECTOR(AA831)*GETVECTOR(_xlfn.CONCAT($S831,",",$AH$4)))+W831)</f>
        <v>0.6570907257189984</v>
      </c>
      <c r="AF831" s="5" cm="1">
        <f t="array" ref="AF831">SIGMOID(SUM(GETVECTOR(AB831)*GETVECTOR(_xlfn.CONCAT($S831,",",$AH$4)))+X831)</f>
        <v>0.53521425301272274</v>
      </c>
      <c r="AG831" s="5">
        <f t="shared" si="325"/>
        <v>0.35493820285611871</v>
      </c>
      <c r="AH831" s="40">
        <f t="shared" si="326"/>
        <v>0.18237302509419934</v>
      </c>
      <c r="AI831" s="3">
        <f t="shared" si="327"/>
        <v>-7.3176965552851914E-3</v>
      </c>
      <c r="AJ831" s="3">
        <f t="shared" si="328"/>
        <v>-3.4617904982443561E-3</v>
      </c>
      <c r="AK831" s="3">
        <f t="shared" si="329"/>
        <v>0</v>
      </c>
      <c r="AL831" s="3">
        <f t="shared" si="330"/>
        <v>-5.6500776293019967E-4</v>
      </c>
      <c r="AM831" s="3">
        <f t="shared" si="331"/>
        <v>-1.0625605994284053E-3</v>
      </c>
      <c r="AN831" s="3">
        <f t="shared" si="332"/>
        <v>-6.2028003128542257E-4</v>
      </c>
      <c r="AO831" s="3" t="str" cm="1">
        <f t="array" ref="AO831">GETVECTOR(Y831,2)</f>
        <v>0.5774</v>
      </c>
      <c r="AP831" s="3" t="str" cm="1">
        <f t="array" ref="AP831">GETVECTOR(Z831,2)</f>
        <v>0.5774</v>
      </c>
      <c r="AQ831" s="3" t="str" cm="1">
        <f t="array" ref="AQ831">GETVECTOR(AA831,2)</f>
        <v>0.5774</v>
      </c>
      <c r="AR831" s="3" t="str" cm="1">
        <f t="array" ref="AR831">GETVECTOR(AB831,2)</f>
        <v>0.5774</v>
      </c>
      <c r="AS831" s="3" cm="1">
        <f t="array" ref="AS831">SUM(AK831:AN831*AO831:AR831)</f>
        <v>-1.2979076624900616E-3</v>
      </c>
      <c r="AT831" s="51">
        <f t="shared" si="333"/>
        <v>5.3548682875232756E-5</v>
      </c>
      <c r="AU831" s="48">
        <f t="shared" si="334"/>
        <v>7.3176965552851914E-3</v>
      </c>
      <c r="AV831" s="56"/>
      <c r="AW831" s="56"/>
    </row>
    <row r="832" spans="1:49" ht="15" customHeight="1" x14ac:dyDescent="0.25">
      <c r="A832" s="11">
        <f t="shared" si="322"/>
        <v>829</v>
      </c>
      <c r="B832" s="29">
        <v>31876</v>
      </c>
      <c r="C832" s="25">
        <v>23</v>
      </c>
      <c r="D832" s="12">
        <v>33.4</v>
      </c>
      <c r="E832" s="25">
        <v>26.3</v>
      </c>
      <c r="F832" s="35">
        <v>91</v>
      </c>
      <c r="G832" s="25">
        <v>0</v>
      </c>
      <c r="H832" s="13">
        <v>0</v>
      </c>
      <c r="I832" s="25">
        <v>0</v>
      </c>
      <c r="J832" s="12">
        <v>0</v>
      </c>
      <c r="K832" s="12">
        <v>1</v>
      </c>
      <c r="L832" s="25" t="s">
        <v>11</v>
      </c>
      <c r="M832" s="10"/>
      <c r="N832" s="15"/>
      <c r="O832" s="15"/>
      <c r="P832" s="4"/>
      <c r="Q832" s="54"/>
      <c r="R832" s="42">
        <f t="shared" si="340"/>
        <v>0.17525773195876287</v>
      </c>
      <c r="S832" s="44" t="str" cm="1">
        <f t="array" ref="S832">SETVECTOR(R832:R833)</f>
        <v>0.175257731958763,0.189690721649485</v>
      </c>
      <c r="T832" s="44">
        <f t="shared" si="335"/>
        <v>0.25979381443298966</v>
      </c>
      <c r="U832" s="5">
        <f t="shared" si="336"/>
        <v>0</v>
      </c>
      <c r="V832" s="5">
        <f t="shared" si="337"/>
        <v>1.5157470449855151E-2</v>
      </c>
      <c r="W832" s="5">
        <f t="shared" si="338"/>
        <v>0.62190513584357532</v>
      </c>
      <c r="X832" s="5">
        <f t="shared" si="339"/>
        <v>-6.2411758059556788E-3</v>
      </c>
      <c r="Y832" s="5" t="str" cm="1">
        <f t="array" ref="Y832:AB832">SETMATRIX(GETMATRIX(Y831:AB831)-$O$9*DELTAWEIGHT(S831,$AH$4,AK831:AN831))</f>
        <v>0.5774,0.5774,0.5774</v>
      </c>
      <c r="Z832" s="5" t="str">
        <v>0.623392572588461,0.594275168109905,0.5774</v>
      </c>
      <c r="AA832" s="5" t="str">
        <v>0.700724613963384,0.679034773213858,0.5774</v>
      </c>
      <c r="AB832" s="5" t="str">
        <v>0.63407263454983,0.598655131522575,0.5774</v>
      </c>
      <c r="AC832" s="5" cm="1">
        <f t="array" ref="AC832">SIGMOID(SUM(GETVECTOR(Y832)*GETVECTOR(_xlfn.CONCAT($S832,",",$AH$4)))+U832)</f>
        <v>0.55248623872780911</v>
      </c>
      <c r="AD832" s="5" cm="1">
        <f t="array" ref="AD832">SIGMOID(SUM(GETVECTOR(Z832)*GETVECTOR(_xlfn.CONCAT($S832,",",$AH$4)))+V832)</f>
        <v>0.5590088072746664</v>
      </c>
      <c r="AE832" s="5" cm="1">
        <f t="array" ref="AE832">TANH(SUM(GETVECTOR(AA832)*GETVECTOR(_xlfn.CONCAT($S832,",",$AH$4)))+W832)</f>
        <v>0.70315770526488286</v>
      </c>
      <c r="AF832" s="5" cm="1">
        <f t="array" ref="AF832">SIGMOID(SUM(GETVECTOR(AB832)*GETVECTOR(_xlfn.CONCAT($S832,",",$AH$4)))+X832)</f>
        <v>0.55439494076940943</v>
      </c>
      <c r="AG832" s="5">
        <f t="shared" si="325"/>
        <v>0.39307135014611361</v>
      </c>
      <c r="AH832" s="40">
        <f t="shared" si="326"/>
        <v>0.20734647323104433</v>
      </c>
      <c r="AI832" s="3">
        <f t="shared" si="327"/>
        <v>-5.244734120194533E-2</v>
      </c>
      <c r="AJ832" s="3">
        <f t="shared" si="328"/>
        <v>-2.5009321935119101E-2</v>
      </c>
      <c r="AK832" s="3">
        <f t="shared" si="329"/>
        <v>0</v>
      </c>
      <c r="AL832" s="3">
        <f t="shared" si="330"/>
        <v>-4.3351409617656553E-3</v>
      </c>
      <c r="AM832" s="3">
        <f t="shared" si="331"/>
        <v>-7.0680760109918172E-3</v>
      </c>
      <c r="AN832" s="3">
        <f t="shared" si="332"/>
        <v>-4.8458530774254356E-3</v>
      </c>
      <c r="AO832" s="3" t="str" cm="1">
        <f t="array" ref="AO832">GETVECTOR(Y832,2)</f>
        <v>0.5774</v>
      </c>
      <c r="AP832" s="3" t="str" cm="1">
        <f t="array" ref="AP832">GETVECTOR(Z832,2)</f>
        <v>0.5774</v>
      </c>
      <c r="AQ832" s="3" t="str" cm="1">
        <f t="array" ref="AQ832">GETVECTOR(AA832,2)</f>
        <v>0.5774</v>
      </c>
      <c r="AR832" s="3" t="str" cm="1">
        <f t="array" ref="AR832">GETVECTOR(AB832,2)</f>
        <v>0.5774</v>
      </c>
      <c r="AS832" s="3" cm="1">
        <f t="array" ref="AS832">SUM(AK832:AN832*AO832:AR832)</f>
        <v>-9.3822130469756113E-3</v>
      </c>
      <c r="AT832" s="51">
        <f t="shared" si="333"/>
        <v>2.7507235991532722E-3</v>
      </c>
      <c r="AU832" s="48">
        <f t="shared" si="334"/>
        <v>5.244734120194533E-2</v>
      </c>
      <c r="AV832" s="56"/>
      <c r="AW832" s="56"/>
    </row>
    <row r="833" spans="1:49" ht="15" customHeight="1" x14ac:dyDescent="0.25">
      <c r="A833" s="11">
        <f t="shared" si="322"/>
        <v>830</v>
      </c>
      <c r="B833" s="29">
        <v>31877</v>
      </c>
      <c r="C833" s="25">
        <v>22</v>
      </c>
      <c r="D833" s="12">
        <v>33.4</v>
      </c>
      <c r="E833" s="25">
        <v>26.3</v>
      </c>
      <c r="F833" s="35">
        <v>84</v>
      </c>
      <c r="G833" s="25">
        <v>13</v>
      </c>
      <c r="H833" s="13">
        <v>0</v>
      </c>
      <c r="I833" s="25">
        <v>0</v>
      </c>
      <c r="J833" s="12">
        <v>0</v>
      </c>
      <c r="K833" s="12">
        <v>2</v>
      </c>
      <c r="L833" s="25" t="s">
        <v>11</v>
      </c>
      <c r="M833" s="10"/>
      <c r="N833" s="15"/>
      <c r="O833" s="15"/>
      <c r="P833" s="4"/>
      <c r="Q833" s="54"/>
      <c r="R833" s="42">
        <f t="shared" si="340"/>
        <v>0.18969072164948453</v>
      </c>
      <c r="S833" s="44" t="str" cm="1">
        <f t="array" ref="S833">SETVECTOR(R833:R834)</f>
        <v>0.189690721649485,0.25979381443299</v>
      </c>
      <c r="T833" s="44">
        <f t="shared" si="335"/>
        <v>0.29587628865979382</v>
      </c>
      <c r="U833" s="5">
        <f t="shared" si="336"/>
        <v>0</v>
      </c>
      <c r="V833" s="5">
        <f t="shared" si="337"/>
        <v>1.5590984546031717E-2</v>
      </c>
      <c r="W833" s="5">
        <f t="shared" si="338"/>
        <v>0.62261194344467452</v>
      </c>
      <c r="X833" s="5">
        <f t="shared" si="339"/>
        <v>-5.7565904982131355E-3</v>
      </c>
      <c r="Y833" s="5" t="str" cm="1">
        <f t="array" ref="Y833:AB833">SETMATRIX(GETMATRIX(Y832:AB832)-$O$9*DELTAWEIGHT(S832,$AH$4,AK832:AN832))</f>
        <v>0.5774,0.5774,0.5774</v>
      </c>
      <c r="Z833" s="5" t="str">
        <v>0.623518439797665,0.594411400853985,0.5774</v>
      </c>
      <c r="AA833" s="5" t="str">
        <v>0.701333597688567,0.679693908539938,0.5774</v>
      </c>
      <c r="AB833" s="5" t="str">
        <v>0.63420249619592,0.598795687657166,0.5774</v>
      </c>
      <c r="AC833" s="5" cm="1">
        <f t="array" ref="AC833">SIGMOID(SUM(GETVECTOR(Y833)*GETVECTOR(_xlfn.CONCAT($S833,",",$AH$4)))+U833)</f>
        <v>0.56452133479732203</v>
      </c>
      <c r="AD833" s="5" cm="1">
        <f t="array" ref="AD833">SIGMOID(SUM(GETVECTOR(Z833)*GETVECTOR(_xlfn.CONCAT($S833,",",$AH$4)))+V833)</f>
        <v>0.57157770291366006</v>
      </c>
      <c r="AE833" s="5" cm="1">
        <f t="array" ref="AE833">TANH(SUM(GETVECTOR(AA833)*GETVECTOR(_xlfn.CONCAT($S833,",",$AH$4)))+W833)</f>
        <v>0.73163129438682672</v>
      </c>
      <c r="AF833" s="5" cm="1">
        <f t="array" ref="AF833">SIGMOID(SUM(GETVECTOR(AB833)*GETVECTOR(_xlfn.CONCAT($S833,",",$AH$4)))+X833)</f>
        <v>0.56711970202495976</v>
      </c>
      <c r="AG833" s="5">
        <f t="shared" si="325"/>
        <v>0.41818413462537019</v>
      </c>
      <c r="AH833" s="40">
        <f t="shared" si="326"/>
        <v>0.22423888140549253</v>
      </c>
      <c r="AI833" s="3">
        <f t="shared" si="327"/>
        <v>-7.1637407254301289E-2</v>
      </c>
      <c r="AJ833" s="3">
        <f t="shared" si="328"/>
        <v>-3.4275329178278253E-2</v>
      </c>
      <c r="AK833" s="3">
        <f t="shared" si="329"/>
        <v>0</v>
      </c>
      <c r="AL833" s="3">
        <f t="shared" si="330"/>
        <v>-6.1407476695476493E-3</v>
      </c>
      <c r="AM833" s="3">
        <f t="shared" si="331"/>
        <v>-9.1042507490716063E-3</v>
      </c>
      <c r="AN833" s="3">
        <f t="shared" si="332"/>
        <v>-6.9537423856815507E-3</v>
      </c>
      <c r="AO833" s="3" t="str" cm="1">
        <f t="array" ref="AO833">GETVECTOR(Y833,2)</f>
        <v>0.5774</v>
      </c>
      <c r="AP833" s="3" t="str" cm="1">
        <f t="array" ref="AP833">GETVECTOR(Z833,2)</f>
        <v>0.5774</v>
      </c>
      <c r="AQ833" s="3" t="str" cm="1">
        <f t="array" ref="AQ833">GETVECTOR(AA833,2)</f>
        <v>0.5774</v>
      </c>
      <c r="AR833" s="3" t="str" cm="1">
        <f t="array" ref="AR833">GETVECTOR(AB833,2)</f>
        <v>0.5774</v>
      </c>
      <c r="AS833" s="3" cm="1">
        <f t="array" ref="AS833">SUM(AK833:AN833*AO833:AR833)</f>
        <v>-1.2817552940403286E-2</v>
      </c>
      <c r="AT833" s="51">
        <f t="shared" si="333"/>
        <v>5.1319181181186191E-3</v>
      </c>
      <c r="AU833" s="48">
        <f t="shared" si="334"/>
        <v>7.1637407254301289E-2</v>
      </c>
      <c r="AV833" s="56"/>
      <c r="AW833" s="56"/>
    </row>
    <row r="834" spans="1:49" ht="15" customHeight="1" x14ac:dyDescent="0.25">
      <c r="A834" s="11">
        <f t="shared" si="322"/>
        <v>831</v>
      </c>
      <c r="B834" s="29">
        <v>31878</v>
      </c>
      <c r="C834" s="25">
        <v>23</v>
      </c>
      <c r="D834" s="12">
        <v>33.4</v>
      </c>
      <c r="E834" s="25">
        <v>25.9</v>
      </c>
      <c r="F834" s="35">
        <v>96</v>
      </c>
      <c r="G834" s="25">
        <v>1</v>
      </c>
      <c r="H834" s="13">
        <v>0</v>
      </c>
      <c r="I834" s="25">
        <v>0</v>
      </c>
      <c r="J834" s="12">
        <v>0</v>
      </c>
      <c r="K834" s="12">
        <v>1</v>
      </c>
      <c r="L834" s="25" t="s">
        <v>11</v>
      </c>
      <c r="M834" s="10"/>
      <c r="N834" s="15"/>
      <c r="O834" s="15"/>
      <c r="P834" s="4"/>
      <c r="Q834" s="54"/>
      <c r="R834" s="42">
        <f t="shared" si="340"/>
        <v>0.25979381443298966</v>
      </c>
      <c r="S834" s="44" t="str" cm="1">
        <f t="array" ref="S834">SETVECTOR(R834:R835)</f>
        <v>0.25979381443299,0.295876288659794</v>
      </c>
      <c r="T834" s="44">
        <f t="shared" si="335"/>
        <v>0.25773195876288657</v>
      </c>
      <c r="U834" s="5">
        <f t="shared" si="336"/>
        <v>0</v>
      </c>
      <c r="V834" s="5">
        <f t="shared" si="337"/>
        <v>1.6205059312986481E-2</v>
      </c>
      <c r="W834" s="5">
        <f t="shared" si="338"/>
        <v>0.62352236851958165</v>
      </c>
      <c r="X834" s="5">
        <f t="shared" si="339"/>
        <v>-5.0612162596449803E-3</v>
      </c>
      <c r="Y834" s="5" t="str" cm="1">
        <f t="array" ref="Y834:AB834">SETMATRIX(GETMATRIX(Y833:AB833)-$O$9*DELTAWEIGHT(S833,$AH$4,AK833:AN833))</f>
        <v>0.5774,0.5774,0.5774</v>
      </c>
      <c r="Z834" s="5" t="str">
        <v>0.623688864712154,0.594644808889046,0.5774</v>
      </c>
      <c r="AA834" s="5" t="str">
        <v>0.702060286961752,0.680689156892344,0.5774</v>
      </c>
      <c r="AB834" s="5" t="str">
        <v>0.63437999338595,0.599038781634815,0.5774</v>
      </c>
      <c r="AC834" s="5" cm="1">
        <f t="array" ref="AC834">SIGMOID(SUM(GETVECTOR(Y834)*GETVECTOR(_xlfn.CONCAT($S834,",",$AH$4)))+U834)</f>
        <v>0.57952990753731792</v>
      </c>
      <c r="AD834" s="5" cm="1">
        <f t="array" ref="AD834">SIGMOID(SUM(GETVECTOR(Z834)*GETVECTOR(_xlfn.CONCAT($S834,",",$AH$4)))+V834)</f>
        <v>0.5876300906459152</v>
      </c>
      <c r="AE834" s="5" cm="1">
        <f t="array" ref="AE834">TANH(SUM(GETVECTOR(AA834)*GETVECTOR(_xlfn.CONCAT($S834,",",$AH$4)))+W834)</f>
        <v>0.76464839237741833</v>
      </c>
      <c r="AF834" s="5" cm="1">
        <f t="array" ref="AF834">SIGMOID(SUM(GETVECTOR(AB834)*GETVECTOR(_xlfn.CONCAT($S834,",",$AH$4)))+X834)</f>
        <v>0.58345872440209523</v>
      </c>
      <c r="AG834" s="5">
        <f t="shared" si="325"/>
        <v>0.44933040412499564</v>
      </c>
      <c r="AH834" s="40">
        <f t="shared" si="326"/>
        <v>0.24583942401064668</v>
      </c>
      <c r="AI834" s="3">
        <f t="shared" si="327"/>
        <v>-1.1892534752239892E-2</v>
      </c>
      <c r="AJ834" s="3">
        <f t="shared" si="328"/>
        <v>-5.7069261459114775E-3</v>
      </c>
      <c r="AK834" s="3">
        <f t="shared" si="329"/>
        <v>0</v>
      </c>
      <c r="AL834" s="3">
        <f t="shared" si="330"/>
        <v>-1.057438274625742E-3</v>
      </c>
      <c r="AM834" s="3">
        <f t="shared" si="331"/>
        <v>-1.3927771491895155E-3</v>
      </c>
      <c r="AN834" s="3">
        <f t="shared" si="332"/>
        <v>-1.2178225222124577E-3</v>
      </c>
      <c r="AO834" s="3" t="str" cm="1">
        <f t="array" ref="AO834">GETVECTOR(Y834,2)</f>
        <v>0.5774</v>
      </c>
      <c r="AP834" s="3" t="str" cm="1">
        <f t="array" ref="AP834">GETVECTOR(Z834,2)</f>
        <v>0.5774</v>
      </c>
      <c r="AQ834" s="3" t="str" cm="1">
        <f t="array" ref="AQ834">GETVECTOR(AA834,2)</f>
        <v>0.5774</v>
      </c>
      <c r="AR834" s="3" t="str" cm="1">
        <f t="array" ref="AR834">GETVECTOR(AB834,2)</f>
        <v>0.5774</v>
      </c>
      <c r="AS834" s="3" cm="1">
        <f t="array" ref="AS834">SUM(AK834:AN834*AO834:AR834)</f>
        <v>-2.1179251100364028E-3</v>
      </c>
      <c r="AT834" s="51">
        <f t="shared" si="333"/>
        <v>1.4143238283323355E-4</v>
      </c>
      <c r="AU834" s="48">
        <f t="shared" si="334"/>
        <v>1.1892534752239892E-2</v>
      </c>
      <c r="AV834" s="56"/>
      <c r="AW834" s="56"/>
    </row>
    <row r="835" spans="1:49" ht="15" customHeight="1" x14ac:dyDescent="0.25">
      <c r="A835" s="11">
        <f t="shared" si="322"/>
        <v>832</v>
      </c>
      <c r="B835" s="29">
        <v>31879</v>
      </c>
      <c r="C835" s="25">
        <v>22</v>
      </c>
      <c r="D835" s="12">
        <v>30.8</v>
      </c>
      <c r="E835" s="25">
        <v>24.9</v>
      </c>
      <c r="F835" s="35">
        <v>95</v>
      </c>
      <c r="G835" s="25">
        <v>18</v>
      </c>
      <c r="H835" s="13">
        <v>0</v>
      </c>
      <c r="I835" s="25">
        <v>0</v>
      </c>
      <c r="J835" s="12">
        <v>0</v>
      </c>
      <c r="K835" s="12">
        <v>1</v>
      </c>
      <c r="L835" s="25" t="s">
        <v>11</v>
      </c>
      <c r="M835" s="10"/>
      <c r="N835" s="15"/>
      <c r="O835" s="15"/>
      <c r="P835" s="4"/>
      <c r="Q835" s="54"/>
      <c r="R835" s="42">
        <f t="shared" si="340"/>
        <v>0.29587628865979382</v>
      </c>
      <c r="S835" s="44" t="str" cm="1">
        <f t="array" ref="S835">SETVECTOR(R835:R836)</f>
        <v>0.295876288659794,0.257731958762887</v>
      </c>
      <c r="T835" s="44">
        <f t="shared" si="335"/>
        <v>1.0309278350515464E-2</v>
      </c>
      <c r="U835" s="5">
        <f t="shared" si="336"/>
        <v>0</v>
      </c>
      <c r="V835" s="5">
        <f t="shared" si="337"/>
        <v>1.6310803140449054E-2</v>
      </c>
      <c r="W835" s="5">
        <f t="shared" si="338"/>
        <v>0.6236616462345006</v>
      </c>
      <c r="X835" s="5">
        <f t="shared" si="339"/>
        <v>-4.9394340074237347E-3</v>
      </c>
      <c r="Y835" s="5" t="str" cm="1">
        <f t="array" ref="Y835:AB835">SETMATRIX(GETMATRIX(Y834:AB834)-$O$9*DELTAWEIGHT(S834,$AH$4,AK834:AN834))</f>
        <v>0.5774,0.5774,0.5774</v>
      </c>
      <c r="Z835" s="5" t="str">
        <v>0.62384395968103,0.594821444825821,0.5774</v>
      </c>
      <c r="AA835" s="5" t="str">
        <v>0.702633761468495,0.681342280636135,0.5774</v>
      </c>
      <c r="AB835" s="5" t="str">
        <v>0.634543694101824,0.599225218561227,0.5774</v>
      </c>
      <c r="AC835" s="5" cm="1">
        <f t="array" ref="AC835">SIGMOID(SUM(GETVECTOR(Y835)*GETVECTOR(_xlfn.CONCAT($S835,",",$AH$4)))+U835)</f>
        <v>0.57923978125367126</v>
      </c>
      <c r="AD835" s="5" cm="1">
        <f t="array" ref="AD835">SIGMOID(SUM(GETVECTOR(Z835)*GETVECTOR(_xlfn.CONCAT($S835,",",$AH$4)))+V835)</f>
        <v>0.58763471099679132</v>
      </c>
      <c r="AE835" s="5" cm="1">
        <f t="array" ref="AE835">TANH(SUM(GETVECTOR(AA835)*GETVECTOR(_xlfn.CONCAT($S835,",",$AH$4)))+W835)</f>
        <v>0.76458398074076539</v>
      </c>
      <c r="AF835" s="5" cm="1">
        <f t="array" ref="AF835">SIGMOID(SUM(GETVECTOR(AB835)*GETVECTOR(_xlfn.CONCAT($S835,",",$AH$4)))+X835)</f>
        <v>0.58352150740713493</v>
      </c>
      <c r="AG835" s="5">
        <f t="shared" si="325"/>
        <v>0.44929608655537595</v>
      </c>
      <c r="AH835" s="40">
        <f t="shared" si="326"/>
        <v>0.24584940738948421</v>
      </c>
      <c r="AI835" s="3">
        <f t="shared" si="327"/>
        <v>0.23554012903896876</v>
      </c>
      <c r="AJ835" s="3">
        <f t="shared" si="328"/>
        <v>0.11304517241018082</v>
      </c>
      <c r="AK835" s="3">
        <f t="shared" si="329"/>
        <v>0</v>
      </c>
      <c r="AL835" s="3">
        <f t="shared" si="330"/>
        <v>2.0944343773706287E-2</v>
      </c>
      <c r="AM835" s="3">
        <f t="shared" si="331"/>
        <v>2.7595470671092255E-2</v>
      </c>
      <c r="AN835" s="3">
        <f t="shared" si="332"/>
        <v>2.4117187137037893E-2</v>
      </c>
      <c r="AO835" s="3" t="str" cm="1">
        <f t="array" ref="AO835">GETVECTOR(Y835,2)</f>
        <v>0.5774</v>
      </c>
      <c r="AP835" s="3" t="str" cm="1">
        <f t="array" ref="AP835">GETVECTOR(Z835,2)</f>
        <v>0.5774</v>
      </c>
      <c r="AQ835" s="3" t="str" cm="1">
        <f t="array" ref="AQ835">GETVECTOR(AA835,2)</f>
        <v>0.5774</v>
      </c>
      <c r="AR835" s="3" t="str" cm="1">
        <f t="array" ref="AR835">GETVECTOR(AB835,2)</f>
        <v>0.5774</v>
      </c>
      <c r="AS835" s="3" cm="1">
        <f t="array" ref="AS835">SUM(AK835:AN835*AO835:AR835)</f>
        <v>4.1952152713352363E-2</v>
      </c>
      <c r="AT835" s="51">
        <f t="shared" si="333"/>
        <v>5.5479152387694054E-2</v>
      </c>
      <c r="AU835" s="48">
        <f t="shared" si="334"/>
        <v>0.23554012903896876</v>
      </c>
      <c r="AV835" s="56"/>
      <c r="AW835" s="56"/>
    </row>
    <row r="836" spans="1:49" ht="15" customHeight="1" x14ac:dyDescent="0.25">
      <c r="A836" s="11">
        <f t="shared" si="322"/>
        <v>833</v>
      </c>
      <c r="B836" s="29">
        <v>31880</v>
      </c>
      <c r="C836" s="25">
        <v>21</v>
      </c>
      <c r="D836" s="12">
        <v>31.4</v>
      </c>
      <c r="E836" s="25">
        <v>24.6</v>
      </c>
      <c r="F836" s="35">
        <v>98</v>
      </c>
      <c r="G836" s="25">
        <v>16</v>
      </c>
      <c r="H836" s="13">
        <v>0</v>
      </c>
      <c r="I836" s="25">
        <v>0</v>
      </c>
      <c r="J836" s="12">
        <v>0</v>
      </c>
      <c r="K836" s="12">
        <v>1</v>
      </c>
      <c r="L836" s="25" t="s">
        <v>11</v>
      </c>
      <c r="M836" s="10"/>
      <c r="N836" s="15"/>
      <c r="O836" s="15"/>
      <c r="P836" s="4"/>
      <c r="Q836" s="54"/>
      <c r="R836" s="42">
        <f t="shared" si="340"/>
        <v>0.25773195876288657</v>
      </c>
      <c r="S836" s="44" t="str" cm="1">
        <f t="array" ref="S836">SETVECTOR(R836:R837)</f>
        <v>0.257731958762887,0.0103092783505155</v>
      </c>
      <c r="T836" s="44">
        <f t="shared" si="335"/>
        <v>0.16185567010309276</v>
      </c>
      <c r="U836" s="5">
        <f t="shared" si="336"/>
        <v>0</v>
      </c>
      <c r="V836" s="5">
        <f t="shared" si="337"/>
        <v>1.4216368763078425E-2</v>
      </c>
      <c r="W836" s="5">
        <f t="shared" si="338"/>
        <v>0.62090209916739136</v>
      </c>
      <c r="X836" s="5">
        <f t="shared" si="339"/>
        <v>-7.3511527211275237E-3</v>
      </c>
      <c r="Y836" s="5" t="str" cm="1">
        <f t="array" ref="Y836:AB836">SETMATRIX(GETMATRIX(Y835:AB835)-$O$9*DELTAWEIGHT(S835,$AH$4,AK835:AN835))</f>
        <v>0.5774,0.5774,0.5774</v>
      </c>
      <c r="Z836" s="5" t="str">
        <v>0.623545208526784,0.594561208628742,0.5774</v>
      </c>
      <c r="AA836" s="5" t="str">
        <v>0.701533325301762,0.680383712546646,0.5774</v>
      </c>
      <c r="AB836" s="5" t="str">
        <v>0.634228314258954,0.598950497443745,0.5774</v>
      </c>
      <c r="AC836" s="5" cm="1">
        <f t="array" ref="AC836">SIGMOID(SUM(GETVECTOR(Y836)*GETVECTOR(_xlfn.CONCAT($S836,",",$AH$4)))+U836)</f>
        <v>0.53861470571488013</v>
      </c>
      <c r="AD836" s="5" cm="1">
        <f t="array" ref="AD836">SIGMOID(SUM(GETVECTOR(Z836)*GETVECTOR(_xlfn.CONCAT($S836,",",$AH$4)))+V836)</f>
        <v>0.54514010677690283</v>
      </c>
      <c r="AE836" s="5" cm="1">
        <f t="array" ref="AE836">TANH(SUM(GETVECTOR(AA836)*GETVECTOR(_xlfn.CONCAT($S836,",",$AH$4)))+W836)</f>
        <v>0.66888571116793472</v>
      </c>
      <c r="AF836" s="5" cm="1">
        <f t="array" ref="AF836">SIGMOID(SUM(GETVECTOR(AB836)*GETVECTOR(_xlfn.CONCAT($S836,",",$AH$4)))+X836)</f>
        <v>0.54048231800854196</v>
      </c>
      <c r="AG836" s="5">
        <f t="shared" si="325"/>
        <v>0.36463642800763252</v>
      </c>
      <c r="AH836" s="40">
        <f t="shared" si="326"/>
        <v>0.18878580992567445</v>
      </c>
      <c r="AI836" s="3">
        <f t="shared" si="327"/>
        <v>2.6930139822581689E-2</v>
      </c>
      <c r="AJ836" s="3">
        <f t="shared" si="328"/>
        <v>1.2779457194594959E-2</v>
      </c>
      <c r="AK836" s="3">
        <f t="shared" si="329"/>
        <v>0</v>
      </c>
      <c r="AL836" s="3">
        <f t="shared" si="330"/>
        <v>2.1195814312554482E-3</v>
      </c>
      <c r="AM836" s="3">
        <f t="shared" si="331"/>
        <v>3.849683817072375E-3</v>
      </c>
      <c r="AN836" s="3">
        <f t="shared" si="332"/>
        <v>2.3362008802114802E-3</v>
      </c>
      <c r="AO836" s="3" t="str" cm="1">
        <f t="array" ref="AO836">GETVECTOR(Y836,2)</f>
        <v>0.5774</v>
      </c>
      <c r="AP836" s="3" t="str" cm="1">
        <f t="array" ref="AP836">GETVECTOR(Z836,2)</f>
        <v>0.5774</v>
      </c>
      <c r="AQ836" s="3" t="str" cm="1">
        <f t="array" ref="AQ836">GETVECTOR(AA836,2)</f>
        <v>0.5774</v>
      </c>
      <c r="AR836" s="3" t="str" cm="1">
        <f t="array" ref="AR836">GETVECTOR(AB836,2)</f>
        <v>0.5774</v>
      </c>
      <c r="AS836" s="3" cm="1">
        <f t="array" ref="AS836">SUM(AK836:AN836*AO836:AR836)</f>
        <v>4.7955761426185942E-3</v>
      </c>
      <c r="AT836" s="51">
        <f t="shared" si="333"/>
        <v>7.2523243086380018E-4</v>
      </c>
      <c r="AU836" s="48">
        <f t="shared" si="334"/>
        <v>2.6930139822581689E-2</v>
      </c>
      <c r="AV836" s="56"/>
      <c r="AW836" s="56"/>
    </row>
    <row r="837" spans="1:49" ht="15" customHeight="1" x14ac:dyDescent="0.25">
      <c r="A837" s="11">
        <f t="shared" si="322"/>
        <v>834</v>
      </c>
      <c r="B837" s="29">
        <v>31881</v>
      </c>
      <c r="C837" s="25">
        <v>22</v>
      </c>
      <c r="D837" s="12">
        <v>30.4</v>
      </c>
      <c r="E837" s="25">
        <v>25.3</v>
      </c>
      <c r="F837" s="35">
        <v>89</v>
      </c>
      <c r="G837" s="25">
        <v>50</v>
      </c>
      <c r="H837" s="13">
        <v>0</v>
      </c>
      <c r="I837" s="25">
        <v>0</v>
      </c>
      <c r="J837" s="12">
        <v>0</v>
      </c>
      <c r="K837" s="12">
        <v>1</v>
      </c>
      <c r="L837" s="25" t="s">
        <v>11</v>
      </c>
      <c r="M837" s="10"/>
      <c r="N837" s="15"/>
      <c r="O837" s="15"/>
      <c r="P837" s="4"/>
      <c r="Q837" s="54"/>
      <c r="R837" s="42">
        <f t="shared" si="340"/>
        <v>1.0309278350515464E-2</v>
      </c>
      <c r="S837" s="44" t="str" cm="1">
        <f t="array" ref="S837">SETVECTOR(R837:R838)</f>
        <v>0.0103092783505155,0.161855670103093</v>
      </c>
      <c r="T837" s="44">
        <f t="shared" si="335"/>
        <v>0.19587628865979381</v>
      </c>
      <c r="U837" s="5">
        <f t="shared" si="336"/>
        <v>0</v>
      </c>
      <c r="V837" s="5">
        <f t="shared" si="337"/>
        <v>1.4004410619952881E-2</v>
      </c>
      <c r="W837" s="5">
        <f t="shared" si="338"/>
        <v>0.62051713078568416</v>
      </c>
      <c r="X837" s="5">
        <f t="shared" si="339"/>
        <v>-7.5847728091486717E-3</v>
      </c>
      <c r="Y837" s="5" t="str" cm="1">
        <f t="array" ref="Y837:AB837">SETMATRIX(GETMATRIX(Y836:AB836)-$O$9*DELTAWEIGHT(S836,$AH$4,AK836:AN836))</f>
        <v>0.5774,0.5774,0.5774</v>
      </c>
      <c r="Z837" s="5" t="str">
        <v>0.623614706611321,0.594563988552123,0.5774</v>
      </c>
      <c r="AA837" s="5" t="str">
        <v>0.701915976488619,0.68039901859412,0.5774</v>
      </c>
      <c r="AB837" s="5" t="str">
        <v>0.634299440391143,0.598953342489033,0.5774</v>
      </c>
      <c r="AC837" s="5" cm="1">
        <f t="array" ref="AC837">SIGMOID(SUM(GETVECTOR(Y837)*GETVECTOR(_xlfn.CONCAT($S837,",",$AH$4)))+U837)</f>
        <v>0.52483156496816241</v>
      </c>
      <c r="AD837" s="5" cm="1">
        <f t="array" ref="AD837">SIGMOID(SUM(GETVECTOR(Z837)*GETVECTOR(_xlfn.CONCAT($S837,",",$AH$4)))+V837)</f>
        <v>0.52913370738862209</v>
      </c>
      <c r="AE837" s="5" cm="1">
        <f t="array" ref="AE837">TANH(SUM(GETVECTOR(AA837)*GETVECTOR(_xlfn.CONCAT($S837,",",$AH$4)))+W837)</f>
        <v>0.62786248794934085</v>
      </c>
      <c r="AF837" s="5" cm="1">
        <f t="array" ref="AF837">SIGMOID(SUM(GETVECTOR(AB837)*GETVECTOR(_xlfn.CONCAT($S837,",",$AH$4)))+X837)</f>
        <v>0.52395624116832562</v>
      </c>
      <c r="AG837" s="5">
        <f t="shared" si="325"/>
        <v>0.33222320597887878</v>
      </c>
      <c r="AH837" s="40">
        <f t="shared" si="326"/>
        <v>0.16793688755140987</v>
      </c>
      <c r="AI837" s="3">
        <f t="shared" si="327"/>
        <v>-2.7939401108383943E-2</v>
      </c>
      <c r="AJ837" s="3">
        <f t="shared" si="328"/>
        <v>-1.3135139807574293E-2</v>
      </c>
      <c r="AK837" s="3">
        <f t="shared" si="329"/>
        <v>0</v>
      </c>
      <c r="AL837" s="3">
        <f t="shared" si="330"/>
        <v>-2.0547655073792906E-3</v>
      </c>
      <c r="AM837" s="3">
        <f t="shared" si="331"/>
        <v>-4.2103799923649959E-3</v>
      </c>
      <c r="AN837" s="3">
        <f t="shared" si="332"/>
        <v>-2.2336240044950194E-3</v>
      </c>
      <c r="AO837" s="3" t="str" cm="1">
        <f t="array" ref="AO837">GETVECTOR(Y837,2)</f>
        <v>0.5774</v>
      </c>
      <c r="AP837" s="3" t="str" cm="1">
        <f t="array" ref="AP837">GETVECTOR(Z837,2)</f>
        <v>0.5774</v>
      </c>
      <c r="AQ837" s="3" t="str" cm="1">
        <f t="array" ref="AQ837">GETVECTOR(AA837,2)</f>
        <v>0.5774</v>
      </c>
      <c r="AR837" s="3" t="str" cm="1">
        <f t="array" ref="AR837">GETVECTOR(AB837,2)</f>
        <v>0.5774</v>
      </c>
      <c r="AS837" s="3" cm="1">
        <f t="array" ref="AS837">SUM(AK837:AN837*AO837:AR837)</f>
        <v>-4.9071895117477754E-3</v>
      </c>
      <c r="AT837" s="51">
        <f t="shared" si="333"/>
        <v>7.8061013429516597E-4</v>
      </c>
      <c r="AU837" s="48">
        <f t="shared" si="334"/>
        <v>2.7939401108383943E-2</v>
      </c>
      <c r="AV837" s="56"/>
      <c r="AW837" s="56"/>
    </row>
    <row r="838" spans="1:49" ht="15" customHeight="1" x14ac:dyDescent="0.25">
      <c r="A838" s="11">
        <f t="shared" ref="A838:A901" si="341">A837+1</f>
        <v>835</v>
      </c>
      <c r="B838" s="29">
        <v>31882</v>
      </c>
      <c r="C838" s="25">
        <v>21</v>
      </c>
      <c r="D838" s="12">
        <v>31.2</v>
      </c>
      <c r="E838" s="25">
        <v>25.4</v>
      </c>
      <c r="F838" s="35">
        <v>84</v>
      </c>
      <c r="G838" s="25">
        <v>27</v>
      </c>
      <c r="H838" s="13">
        <v>0</v>
      </c>
      <c r="I838" s="25">
        <v>0</v>
      </c>
      <c r="J838" s="12">
        <v>0</v>
      </c>
      <c r="K838" s="12">
        <v>1</v>
      </c>
      <c r="L838" s="25" t="s">
        <v>11</v>
      </c>
      <c r="M838" s="10"/>
      <c r="N838" s="15"/>
      <c r="O838" s="15"/>
      <c r="P838" s="4"/>
      <c r="Q838" s="54"/>
      <c r="R838" s="42">
        <f t="shared" si="340"/>
        <v>0.16185567010309276</v>
      </c>
      <c r="S838" s="44" t="str" cm="1">
        <f t="array" ref="S838">SETVECTOR(R838:R839)</f>
        <v>0.161855670103093,0.195876288659794</v>
      </c>
      <c r="T838" s="44">
        <f t="shared" si="335"/>
        <v>4.1237113402061855E-2</v>
      </c>
      <c r="U838" s="5">
        <f t="shared" si="336"/>
        <v>0</v>
      </c>
      <c r="V838" s="5">
        <f t="shared" si="337"/>
        <v>1.420988717069081E-2</v>
      </c>
      <c r="W838" s="5">
        <f t="shared" si="338"/>
        <v>0.6209381687849207</v>
      </c>
      <c r="X838" s="5">
        <f t="shared" si="339"/>
        <v>-7.3614104086991696E-3</v>
      </c>
      <c r="Y838" s="5" t="str" cm="1">
        <f t="array" ref="Y838:AB838">SETMATRIX(GETMATRIX(Y837:AB837)-$O$9*DELTAWEIGHT(S837,$AH$4,AK837:AN837))</f>
        <v>0.5774,0.5774,0.5774</v>
      </c>
      <c r="Z838" s="5" t="str">
        <v>0.623619172307987,0.594634099989783,0.5774</v>
      </c>
      <c r="AA838" s="5" t="str">
        <v>0.701944933942639,0.680853650622239,0.5774</v>
      </c>
      <c r="AB838" s="5" t="str">
        <v>0.634303978021122,0.599024583279703,0.5774</v>
      </c>
      <c r="AC838" s="5" cm="1">
        <f t="array" ref="AC838">SIGMOID(SUM(GETVECTOR(Y838)*GETVECTOR(_xlfn.CONCAT($S838,",",$AH$4)))+U838)</f>
        <v>0.55145579256323818</v>
      </c>
      <c r="AD838" s="5" cm="1">
        <f t="array" ref="AD838">SIGMOID(SUM(GETVECTOR(Z838)*GETVECTOR(_xlfn.CONCAT($S838,",",$AH$4)))+V838)</f>
        <v>0.55764773188237815</v>
      </c>
      <c r="AE838" s="5" cm="1">
        <f t="array" ref="AE838">TANH(SUM(GETVECTOR(AA838)*GETVECTOR(_xlfn.CONCAT($S838,",",$AH$4)))+W838)</f>
        <v>0.70031325764043373</v>
      </c>
      <c r="AF838" s="5" cm="1">
        <f t="array" ref="AF838">SIGMOID(SUM(GETVECTOR(AB838)*GETVECTOR(_xlfn.CONCAT($S838,",",$AH$4)))+X838)</f>
        <v>0.55296034782462078</v>
      </c>
      <c r="AG838" s="5">
        <f t="shared" si="325"/>
        <v>0.39052809973034741</v>
      </c>
      <c r="AH838" s="40">
        <f t="shared" si="326"/>
        <v>0.20559917783068113</v>
      </c>
      <c r="AI838" s="3">
        <f t="shared" si="327"/>
        <v>0.16436206442861928</v>
      </c>
      <c r="AJ838" s="3">
        <f t="shared" si="328"/>
        <v>7.8321055771877257E-2</v>
      </c>
      <c r="AK838" s="3">
        <f t="shared" si="329"/>
        <v>0</v>
      </c>
      <c r="AL838" s="3">
        <f t="shared" si="330"/>
        <v>1.3530039975647081E-2</v>
      </c>
      <c r="AM838" s="3">
        <f t="shared" si="331"/>
        <v>2.2255376476482722E-2</v>
      </c>
      <c r="AN838" s="3">
        <f t="shared" si="332"/>
        <v>1.5106679229223284E-2</v>
      </c>
      <c r="AO838" s="3" t="str" cm="1">
        <f t="array" ref="AO838">GETVECTOR(Y838,2)</f>
        <v>0.5774</v>
      </c>
      <c r="AP838" s="3" t="str" cm="1">
        <f t="array" ref="AP838">GETVECTOR(Z838,2)</f>
        <v>0.5774</v>
      </c>
      <c r="AQ838" s="3" t="str" cm="1">
        <f t="array" ref="AQ838">GETVECTOR(AA838,2)</f>
        <v>0.5774</v>
      </c>
      <c r="AR838" s="3" t="str" cm="1">
        <f t="array" ref="AR838">GETVECTOR(AB838,2)</f>
        <v>0.5774</v>
      </c>
      <c r="AS838" s="3" cm="1">
        <f t="array" ref="AS838">SUM(AK838:AN838*AO838:AR838)</f>
        <v>2.9385096046413275E-2</v>
      </c>
      <c r="AT838" s="51">
        <f t="shared" si="333"/>
        <v>2.7014888223237596E-2</v>
      </c>
      <c r="AU838" s="48">
        <f t="shared" si="334"/>
        <v>0.16436206442861928</v>
      </c>
      <c r="AV838" s="56"/>
      <c r="AW838" s="56"/>
    </row>
    <row r="839" spans="1:49" ht="15" customHeight="1" x14ac:dyDescent="0.25">
      <c r="A839" s="11">
        <f t="shared" si="341"/>
        <v>836</v>
      </c>
      <c r="B839" s="29">
        <v>31883</v>
      </c>
      <c r="C839" s="25">
        <v>21</v>
      </c>
      <c r="D839" s="12">
        <v>31.4</v>
      </c>
      <c r="E839" s="25">
        <v>25.9</v>
      </c>
      <c r="F839" s="35">
        <v>92</v>
      </c>
      <c r="G839" s="25">
        <v>7</v>
      </c>
      <c r="H839" s="13">
        <v>0</v>
      </c>
      <c r="I839" s="25">
        <v>0</v>
      </c>
      <c r="J839" s="12">
        <v>0</v>
      </c>
      <c r="K839" s="12">
        <v>1</v>
      </c>
      <c r="L839" s="25" t="s">
        <v>11</v>
      </c>
      <c r="M839" s="10"/>
      <c r="N839" s="15"/>
      <c r="O839" s="15"/>
      <c r="P839" s="4"/>
      <c r="Q839" s="54"/>
      <c r="R839" s="42">
        <f t="shared" si="340"/>
        <v>0.19587628865979381</v>
      </c>
      <c r="S839" s="44" t="str" cm="1">
        <f t="array" ref="S839">SETVECTOR(R839:R840)</f>
        <v>0.195876288659794,0.0412371134020619</v>
      </c>
      <c r="T839" s="44">
        <f t="shared" si="335"/>
        <v>0.70206185567010304</v>
      </c>
      <c r="U839" s="5">
        <f t="shared" si="336"/>
        <v>0</v>
      </c>
      <c r="V839" s="5">
        <f t="shared" si="337"/>
        <v>1.2856883173126102E-2</v>
      </c>
      <c r="W839" s="5">
        <f t="shared" si="338"/>
        <v>0.61871263113727237</v>
      </c>
      <c r="X839" s="5">
        <f t="shared" si="339"/>
        <v>-8.8720783316214979E-3</v>
      </c>
      <c r="Y839" s="5" t="str" cm="1">
        <f t="array" ref="Y839:AB839">SETMATRIX(GETMATRIX(Y838:AB838)-$O$9*DELTAWEIGHT(S838,$AH$4,AK838:AN838))</f>
        <v>0.5774,0.5774,0.5774</v>
      </c>
      <c r="Z839" s="5" t="str">
        <v>0.623549554308762,0.594549848907918,0.5774</v>
      </c>
      <c r="AA839" s="5" t="str">
        <v>0.701615337240736,0.680454775632675,0.5774</v>
      </c>
      <c r="AB839" s="5" t="str">
        <v>0.634232092197987,0.598937587697566,0.5774</v>
      </c>
      <c r="AC839" s="5" cm="1">
        <f t="array" ref="AC839">SIGMOID(SUM(GETVECTOR(Y839)*GETVECTOR(_xlfn.CONCAT($S839,",",$AH$4)))+U839)</f>
        <v>0.53417395610824714</v>
      </c>
      <c r="AD839" s="5" cm="1">
        <f t="array" ref="AD839">SIGMOID(SUM(GETVECTOR(Z839)*GETVECTOR(_xlfn.CONCAT($S839,",",$AH$4)))+V839)</f>
        <v>0.53979390193533527</v>
      </c>
      <c r="AE839" s="5" cm="1">
        <f t="array" ref="AE839">TANH(SUM(GETVECTOR(AA839)*GETVECTOR(_xlfn.CONCAT($S839,",",$AH$4)))+W839)</f>
        <v>0.65511217919083431</v>
      </c>
      <c r="AF839" s="5" cm="1">
        <f t="array" ref="AF839">SIGMOID(SUM(GETVECTOR(AB839)*GETVECTOR(_xlfn.CONCAT($S839,",",$AH$4)))+X839)</f>
        <v>0.53495722685017932</v>
      </c>
      <c r="AG839" s="5">
        <f t="shared" si="325"/>
        <v>0.353625559410781</v>
      </c>
      <c r="AH839" s="40">
        <f t="shared" si="326"/>
        <v>0.18166449121608189</v>
      </c>
      <c r="AI839" s="3">
        <f t="shared" si="327"/>
        <v>-0.52039736445402118</v>
      </c>
      <c r="AJ839" s="3">
        <f t="shared" si="328"/>
        <v>-0.24628655444732619</v>
      </c>
      <c r="AK839" s="3">
        <f t="shared" si="329"/>
        <v>0</v>
      </c>
      <c r="AL839" s="3">
        <f t="shared" si="330"/>
        <v>-4.008083121643255E-2</v>
      </c>
      <c r="AM839" s="3">
        <f t="shared" si="331"/>
        <v>-7.5888150684696329E-2</v>
      </c>
      <c r="AN839" s="3">
        <f t="shared" si="332"/>
        <v>-4.3964084612500093E-2</v>
      </c>
      <c r="AO839" s="3" t="str" cm="1">
        <f t="array" ref="AO839">GETVECTOR(Y839,2)</f>
        <v>0.5774</v>
      </c>
      <c r="AP839" s="3" t="str" cm="1">
        <f t="array" ref="AP839">GETVECTOR(Z839,2)</f>
        <v>0.5774</v>
      </c>
      <c r="AQ839" s="3" t="str" cm="1">
        <f t="array" ref="AQ839">GETVECTOR(AA839,2)</f>
        <v>0.5774</v>
      </c>
      <c r="AR839" s="3" t="str" cm="1">
        <f t="array" ref="AR839">GETVECTOR(AB839,2)</f>
        <v>0.5774</v>
      </c>
      <c r="AS839" s="3" cm="1">
        <f t="array" ref="AS839">SUM(AK839:AN839*AO839:AR839)</f>
        <v>-9.2345352604969372E-2</v>
      </c>
      <c r="AT839" s="51">
        <f t="shared" si="333"/>
        <v>0.27081341693069133</v>
      </c>
      <c r="AU839" s="48">
        <f t="shared" si="334"/>
        <v>0.52039736445402118</v>
      </c>
      <c r="AV839" s="56"/>
      <c r="AW839" s="56"/>
    </row>
    <row r="840" spans="1:49" ht="15" customHeight="1" x14ac:dyDescent="0.25">
      <c r="A840" s="11">
        <f t="shared" si="341"/>
        <v>837</v>
      </c>
      <c r="B840" s="29">
        <v>31884</v>
      </c>
      <c r="C840" s="25">
        <v>24</v>
      </c>
      <c r="D840" s="12">
        <v>31</v>
      </c>
      <c r="E840" s="25">
        <v>26.1</v>
      </c>
      <c r="F840" s="35">
        <v>90</v>
      </c>
      <c r="G840" s="25">
        <v>21</v>
      </c>
      <c r="H840" s="13">
        <v>0</v>
      </c>
      <c r="I840" s="25">
        <v>0</v>
      </c>
      <c r="J840" s="12">
        <v>0</v>
      </c>
      <c r="K840" s="12">
        <v>1</v>
      </c>
      <c r="L840" s="25" t="s">
        <v>11</v>
      </c>
      <c r="M840" s="10"/>
      <c r="N840" s="15"/>
      <c r="O840" s="15"/>
      <c r="P840" s="4"/>
      <c r="Q840" s="54"/>
      <c r="R840" s="42">
        <f t="shared" si="340"/>
        <v>4.1237113402061855E-2</v>
      </c>
      <c r="S840" s="44" t="str" cm="1">
        <f t="array" ref="S840">SETVECTOR(R840:R841)</f>
        <v>0.0412371134020619,0.702061855670103</v>
      </c>
      <c r="T840" s="44">
        <f t="shared" si="335"/>
        <v>6.3917525773195871E-2</v>
      </c>
      <c r="U840" s="5">
        <f t="shared" si="336"/>
        <v>0</v>
      </c>
      <c r="V840" s="5">
        <f t="shared" si="337"/>
        <v>1.6864966294769357E-2</v>
      </c>
      <c r="W840" s="5">
        <f t="shared" si="338"/>
        <v>0.62630144620574202</v>
      </c>
      <c r="X840" s="5">
        <f t="shared" si="339"/>
        <v>-4.4756698703714883E-3</v>
      </c>
      <c r="Y840" s="5" t="str" cm="1">
        <f t="array" ref="Y840:AB840">SETMATRIX(GETMATRIX(Y839:AB839)-$O$9*DELTAWEIGHT(S839,$AH$4,AK839:AN839))</f>
        <v>0.5774,0.5774,0.5774</v>
      </c>
      <c r="Z840" s="5" t="str">
        <v>0.624066916796996,0.594658767326494,0.5774</v>
      </c>
      <c r="AA840" s="5" t="str">
        <v>0.704589837622809,0.681080986239427,0.5774</v>
      </c>
      <c r="AB840" s="5" t="str">
        <v>0.634760385250453,0.599048807287559,0.5774</v>
      </c>
      <c r="AC840" s="5" cm="1">
        <f t="array" ref="AC840">SIGMOID(SUM(GETVECTOR(Y840)*GETVECTOR(_xlfn.CONCAT($S840,",",$AH$4)))+U840)</f>
        <v>0.60567803998846881</v>
      </c>
      <c r="AD840" s="5" cm="1">
        <f t="array" ref="AD840">SIGMOID(SUM(GETVECTOR(Z840)*GETVECTOR(_xlfn.CONCAT($S840,",",$AH$4)))+V840)</f>
        <v>0.61303479629701474</v>
      </c>
      <c r="AE840" s="5" cm="1">
        <f t="array" ref="AE840">TANH(SUM(GETVECTOR(AA840)*GETVECTOR(_xlfn.CONCAT($S840,",",$AH$4)))+W840)</f>
        <v>0.81221974977808487</v>
      </c>
      <c r="AF840" s="5" cm="1">
        <f t="array" ref="AF840">SIGMOID(SUM(GETVECTOR(AB840)*GETVECTOR(_xlfn.CONCAT($S840,",",$AH$4)))+X840)</f>
        <v>0.60879963442369356</v>
      </c>
      <c r="AG840" s="5">
        <f t="shared" si="325"/>
        <v>0.49791896885362052</v>
      </c>
      <c r="AH840" s="40">
        <f t="shared" si="326"/>
        <v>0.2803394237117548</v>
      </c>
      <c r="AI840" s="3">
        <f t="shared" si="327"/>
        <v>0.21642189793855893</v>
      </c>
      <c r="AJ840" s="3">
        <f t="shared" si="328"/>
        <v>0.10381958149399485</v>
      </c>
      <c r="AK840" s="3">
        <f t="shared" si="329"/>
        <v>0</v>
      </c>
      <c r="AL840" s="3">
        <f t="shared" si="330"/>
        <v>2.0003678228490977E-2</v>
      </c>
      <c r="AM840" s="3">
        <f t="shared" si="331"/>
        <v>2.1658340266131549E-2</v>
      </c>
      <c r="AN840" s="3">
        <f t="shared" si="332"/>
        <v>2.3734748245484806E-2</v>
      </c>
      <c r="AO840" s="3" t="str" cm="1">
        <f t="array" ref="AO840">GETVECTOR(Y840,2)</f>
        <v>0.5774</v>
      </c>
      <c r="AP840" s="3" t="str" cm="1">
        <f t="array" ref="AP840">GETVECTOR(Z840,2)</f>
        <v>0.5774</v>
      </c>
      <c r="AQ840" s="3" t="str" cm="1">
        <f t="array" ref="AQ840">GETVECTOR(AA840,2)</f>
        <v>0.5774</v>
      </c>
      <c r="AR840" s="3" t="str" cm="1">
        <f t="array" ref="AR840">GETVECTOR(AB840,2)</f>
        <v>0.5774</v>
      </c>
      <c r="AS840" s="3" cm="1">
        <f t="array" ref="AS840">SUM(AK840:AN840*AO840:AR840)</f>
        <v>3.7760093115737976E-2</v>
      </c>
      <c r="AT840" s="51">
        <f t="shared" si="333"/>
        <v>4.6838437907328015E-2</v>
      </c>
      <c r="AU840" s="48">
        <f t="shared" si="334"/>
        <v>0.21642189793855893</v>
      </c>
      <c r="AV840" s="56"/>
      <c r="AW840" s="56"/>
    </row>
    <row r="841" spans="1:49" ht="15" customHeight="1" x14ac:dyDescent="0.25">
      <c r="A841" s="11">
        <f t="shared" si="341"/>
        <v>838</v>
      </c>
      <c r="B841" s="29">
        <v>31885</v>
      </c>
      <c r="C841" s="25">
        <v>19</v>
      </c>
      <c r="D841" s="12">
        <v>32.799999999999997</v>
      </c>
      <c r="E841" s="25">
        <v>25.6</v>
      </c>
      <c r="F841" s="35">
        <v>89</v>
      </c>
      <c r="G841" s="25">
        <v>1</v>
      </c>
      <c r="H841" s="13">
        <v>0</v>
      </c>
      <c r="I841" s="25">
        <v>0</v>
      </c>
      <c r="J841" s="12">
        <v>0</v>
      </c>
      <c r="K841" s="12">
        <v>1</v>
      </c>
      <c r="L841" s="25" t="s">
        <v>11</v>
      </c>
      <c r="M841" s="10"/>
      <c r="N841" s="15"/>
      <c r="O841" s="15"/>
      <c r="P841" s="4"/>
      <c r="Q841" s="54"/>
      <c r="R841" s="42">
        <f t="shared" si="340"/>
        <v>0.70206185567010304</v>
      </c>
      <c r="S841" s="44" t="str" cm="1">
        <f t="array" ref="S841">SETVECTOR(R841:R842)</f>
        <v>0.702061855670103,0.0639175257731959</v>
      </c>
      <c r="T841" s="44">
        <f t="shared" si="335"/>
        <v>0.30927835051546393</v>
      </c>
      <c r="U841" s="5">
        <f t="shared" si="336"/>
        <v>0</v>
      </c>
      <c r="V841" s="5">
        <f t="shared" si="337"/>
        <v>1.486459847192026E-2</v>
      </c>
      <c r="W841" s="5">
        <f t="shared" si="338"/>
        <v>0.62413561217912883</v>
      </c>
      <c r="X841" s="5">
        <f t="shared" si="339"/>
        <v>-6.8491446949199685E-3</v>
      </c>
      <c r="Y841" s="5" t="str" cm="1">
        <f t="array" ref="Y841:AB841">SETMATRIX(GETMATRIX(Y840:AB840)-$O$9*DELTAWEIGHT(S840,$AH$4,AK840:AN840))</f>
        <v>0.5774,0.5774,0.5774</v>
      </c>
      <c r="Z841" s="5" t="str">
        <v>0.624020685088928,0.593871672496642,0.5774</v>
      </c>
      <c r="AA841" s="5" t="str">
        <v>0.704456573462504,0.678812163910233,0.5774</v>
      </c>
      <c r="AB841" s="5" t="str">
        <v>0.634710128381607,0.598193184095463,0.5774</v>
      </c>
      <c r="AC841" s="5" cm="1">
        <f t="array" ref="AC841">SIGMOID(SUM(GETVECTOR(Y841)*GETVECTOR(_xlfn.CONCAT($S841,",",$AH$4)))+U841)</f>
        <v>0.60880134001095099</v>
      </c>
      <c r="AD841" s="5" cm="1">
        <f t="array" ref="AD841">SIGMOID(SUM(GETVECTOR(Z841)*GETVECTOR(_xlfn.CONCAT($S841,",",$AH$4)))+V841)</f>
        <v>0.62032420297592339</v>
      </c>
      <c r="AE841" s="5" cm="1">
        <f t="array" ref="AE841">TANH(SUM(GETVECTOR(AA841)*GETVECTOR(_xlfn.CONCAT($S841,",",$AH$4)))+W841)</f>
        <v>0.82172168072223595</v>
      </c>
      <c r="AF841" s="5" cm="1">
        <f t="array" ref="AF841">SIGMOID(SUM(GETVECTOR(AB841)*GETVECTOR(_xlfn.CONCAT($S841,",",$AH$4)))+X841)</f>
        <v>0.61703724650784098</v>
      </c>
      <c r="AG841" s="5">
        <f t="shared" si="325"/>
        <v>0.50973384666205723</v>
      </c>
      <c r="AH841" s="40">
        <f t="shared" si="326"/>
        <v>0.28984571821244243</v>
      </c>
      <c r="AI841" s="3">
        <f t="shared" si="327"/>
        <v>-1.9432632303021502E-2</v>
      </c>
      <c r="AJ841" s="3">
        <f t="shared" si="328"/>
        <v>-9.3448760901171189E-3</v>
      </c>
      <c r="AK841" s="3">
        <f t="shared" si="329"/>
        <v>0</v>
      </c>
      <c r="AL841" s="3">
        <f t="shared" si="330"/>
        <v>-1.8085475533408577E-3</v>
      </c>
      <c r="AM841" s="3">
        <f t="shared" si="331"/>
        <v>-1.8826640576686045E-3</v>
      </c>
      <c r="AN841" s="3">
        <f t="shared" si="332"/>
        <v>-2.157024407456644E-3</v>
      </c>
      <c r="AO841" s="3" t="str" cm="1">
        <f t="array" ref="AO841">GETVECTOR(Y841,2)</f>
        <v>0.5774</v>
      </c>
      <c r="AP841" s="3" t="str" cm="1">
        <f t="array" ref="AP841">GETVECTOR(Z841,2)</f>
        <v>0.5774</v>
      </c>
      <c r="AQ841" s="3" t="str" cm="1">
        <f t="array" ref="AQ841">GETVECTOR(AA841,2)</f>
        <v>0.5774</v>
      </c>
      <c r="AR841" s="3" t="str" cm="1">
        <f t="array" ref="AR841">GETVECTOR(AB841,2)</f>
        <v>0.5774</v>
      </c>
      <c r="AS841" s="3" cm="1">
        <f t="array" ref="AS841">SUM(AK841:AN841*AO841:AR841)</f>
        <v>-3.3767714770623299E-3</v>
      </c>
      <c r="AT841" s="51">
        <f t="shared" si="333"/>
        <v>3.7762719822443476E-4</v>
      </c>
      <c r="AU841" s="48">
        <f t="shared" si="334"/>
        <v>1.9432632303021502E-2</v>
      </c>
      <c r="AV841" s="56"/>
      <c r="AW841" s="56"/>
    </row>
    <row r="842" spans="1:49" ht="15" customHeight="1" x14ac:dyDescent="0.25">
      <c r="A842" s="11">
        <f t="shared" si="341"/>
        <v>839</v>
      </c>
      <c r="B842" s="29">
        <v>31886</v>
      </c>
      <c r="C842" s="25">
        <v>22</v>
      </c>
      <c r="D842" s="12">
        <v>31.6</v>
      </c>
      <c r="E842" s="25">
        <v>25.5</v>
      </c>
      <c r="F842" s="35">
        <v>91</v>
      </c>
      <c r="G842" s="25">
        <v>41</v>
      </c>
      <c r="H842" s="13">
        <v>0</v>
      </c>
      <c r="I842" s="25">
        <v>0</v>
      </c>
      <c r="J842" s="12">
        <v>0</v>
      </c>
      <c r="K842" s="12">
        <v>1</v>
      </c>
      <c r="L842" s="25" t="s">
        <v>11</v>
      </c>
      <c r="M842" s="10"/>
      <c r="N842" s="15"/>
      <c r="O842" s="15"/>
      <c r="P842" s="4"/>
      <c r="Q842" s="54"/>
      <c r="R842" s="42">
        <f t="shared" si="340"/>
        <v>6.3917525773195871E-2</v>
      </c>
      <c r="S842" s="44" t="str" cm="1">
        <f t="array" ref="S842">SETVECTOR(R842:R843)</f>
        <v>0.0639175257731959,0.309278350515464</v>
      </c>
      <c r="T842" s="44">
        <f t="shared" si="335"/>
        <v>0.64948453608247425</v>
      </c>
      <c r="U842" s="5">
        <f t="shared" si="336"/>
        <v>0</v>
      </c>
      <c r="V842" s="5">
        <f t="shared" si="337"/>
        <v>1.5045453227254346E-2</v>
      </c>
      <c r="W842" s="5">
        <f t="shared" si="338"/>
        <v>0.62432387858489569</v>
      </c>
      <c r="X842" s="5">
        <f t="shared" si="339"/>
        <v>-6.6334422541743038E-3</v>
      </c>
      <c r="Y842" s="5" t="str" cm="1">
        <f t="array" ref="Y842:AB842">SETMATRIX(GETMATRIX(Y841:AB841)-$O$9*DELTAWEIGHT(S841,$AH$4,AK841:AN841))</f>
        <v>0.5774,0.5774,0.5774</v>
      </c>
      <c r="Z842" s="5" t="str">
        <v>0.624512355293019,0.593916435422712,0.5774</v>
      </c>
      <c r="AA842" s="5" t="str">
        <v>0.705850378434759,0.678939059517105,0.5774</v>
      </c>
      <c r="AB842" s="5" t="str">
        <v>0.635246073460129,0.598241977920527,0.5774</v>
      </c>
      <c r="AC842" s="5" cm="1">
        <f t="array" ref="AC842">SIGMOID(SUM(GETVECTOR(Y842)*GETVECTOR(_xlfn.CONCAT($S842,",",$AH$4)))+U842)</f>
        <v>0.55366333920656063</v>
      </c>
      <c r="AD842" s="5" cm="1">
        <f t="array" ref="AD842">SIGMOID(SUM(GETVECTOR(Z842)*GETVECTOR(_xlfn.CONCAT($S842,",",$AH$4)))+V842)</f>
        <v>0.55938050076900969</v>
      </c>
      <c r="AE842" s="5" cm="1">
        <f t="array" ref="AE842">TANH(SUM(GETVECTOR(AA842)*GETVECTOR(_xlfn.CONCAT($S842,",",$AH$4)))+W842)</f>
        <v>0.706129259817878</v>
      </c>
      <c r="AF842" s="5" cm="1">
        <f t="array" ref="AF842">SIGMOID(SUM(GETVECTOR(AB842)*GETVECTOR(_xlfn.CONCAT($S842,",",$AH$4)))+X842)</f>
        <v>0.55453054435063465</v>
      </c>
      <c r="AG842" s="5">
        <f t="shared" si="325"/>
        <v>0.39499493896457477</v>
      </c>
      <c r="AH842" s="40">
        <f t="shared" si="326"/>
        <v>0.20831400954503534</v>
      </c>
      <c r="AI842" s="3">
        <f t="shared" si="327"/>
        <v>-0.44117052653743893</v>
      </c>
      <c r="AJ842" s="3">
        <f t="shared" si="328"/>
        <v>-0.21011878134770515</v>
      </c>
      <c r="AK842" s="3">
        <f t="shared" si="329"/>
        <v>0</v>
      </c>
      <c r="AL842" s="3">
        <f t="shared" si="330"/>
        <v>-3.6569592162529252E-2</v>
      </c>
      <c r="AM842" s="3">
        <f t="shared" si="331"/>
        <v>-5.8930547321217976E-2</v>
      </c>
      <c r="AN842" s="3">
        <f t="shared" si="332"/>
        <v>-4.0939534481555254E-2</v>
      </c>
      <c r="AO842" s="3" t="str" cm="1">
        <f t="array" ref="AO842">GETVECTOR(Y842,2)</f>
        <v>0.5774</v>
      </c>
      <c r="AP842" s="3" t="str" cm="1">
        <f t="array" ref="AP842">GETVECTOR(Z842,2)</f>
        <v>0.5774</v>
      </c>
      <c r="AQ842" s="3" t="str" cm="1">
        <f t="array" ref="AQ842">GETVECTOR(AA842,2)</f>
        <v>0.5774</v>
      </c>
      <c r="AR842" s="3" t="str" cm="1">
        <f t="array" ref="AR842">GETVECTOR(AB842,2)</f>
        <v>0.5774</v>
      </c>
      <c r="AS842" s="3" cm="1">
        <f t="array" ref="AS842">SUM(AK842:AN842*AO842:AR842)</f>
        <v>-7.8780267747565663E-2</v>
      </c>
      <c r="AT842" s="51">
        <f t="shared" si="333"/>
        <v>0.19463143348532111</v>
      </c>
      <c r="AU842" s="48">
        <f t="shared" si="334"/>
        <v>0.44117052653743893</v>
      </c>
      <c r="AV842" s="56"/>
      <c r="AW842" s="56"/>
    </row>
    <row r="843" spans="1:49" ht="15" customHeight="1" x14ac:dyDescent="0.25">
      <c r="A843" s="11">
        <f t="shared" si="341"/>
        <v>840</v>
      </c>
      <c r="B843" s="29">
        <v>31887</v>
      </c>
      <c r="C843" s="25">
        <v>21</v>
      </c>
      <c r="D843" s="12">
        <v>31.8</v>
      </c>
      <c r="E843" s="25">
        <v>27.2</v>
      </c>
      <c r="F843" s="35">
        <v>84</v>
      </c>
      <c r="G843" s="25">
        <v>16</v>
      </c>
      <c r="H843" s="13">
        <v>0</v>
      </c>
      <c r="I843" s="25">
        <v>0</v>
      </c>
      <c r="J843" s="12">
        <v>0</v>
      </c>
      <c r="K843" s="12">
        <v>1</v>
      </c>
      <c r="L843" s="25" t="s">
        <v>11</v>
      </c>
      <c r="M843" s="10"/>
      <c r="N843" s="15"/>
      <c r="O843" s="15"/>
      <c r="P843" s="4"/>
      <c r="Q843" s="54"/>
      <c r="R843" s="42">
        <f t="shared" si="340"/>
        <v>0.30927835051546393</v>
      </c>
      <c r="S843" s="44" t="str" cm="1">
        <f t="array" ref="S843">SETVECTOR(R843:R844)</f>
        <v>0.309278350515464,0.649484536082474</v>
      </c>
      <c r="T843" s="44">
        <f t="shared" si="335"/>
        <v>0.22680412371134021</v>
      </c>
      <c r="U843" s="5">
        <f t="shared" si="336"/>
        <v>0</v>
      </c>
      <c r="V843" s="5">
        <f t="shared" si="337"/>
        <v>1.8702412443507271E-2</v>
      </c>
      <c r="W843" s="5">
        <f t="shared" si="338"/>
        <v>0.63021693331701745</v>
      </c>
      <c r="X843" s="5">
        <f t="shared" si="339"/>
        <v>-2.5394888060187781E-3</v>
      </c>
      <c r="Y843" s="5" t="str" cm="1">
        <f t="array" ref="Y843:AB843">SETMATRIX(GETMATRIX(Y842:AB842)-$O$9*DELTAWEIGHT(S842,$AH$4,AK842:AN842))</f>
        <v>0.5774,0.5774,0.5774</v>
      </c>
      <c r="Z843" s="5" t="str">
        <v>0.624694926202003,0.594799843046828,0.5774</v>
      </c>
      <c r="AA843" s="5" t="str">
        <v>0.70666590239564,0.682885143198787,0.5774</v>
      </c>
      <c r="AB843" s="5" t="str">
        <v>0.635435240719989,0.599157303371462,0.5774</v>
      </c>
      <c r="AC843" s="5" cm="1">
        <f t="array" ref="AC843">SIGMOID(SUM(GETVECTOR(Y843)*GETVECTOR(_xlfn.CONCAT($S843,",",$AH$4)))+U843)</f>
        <v>0.63496802497979077</v>
      </c>
      <c r="AD843" s="5" cm="1">
        <f t="array" ref="AD843">SIGMOID(SUM(GETVECTOR(Z843)*GETVECTOR(_xlfn.CONCAT($S843,",",$AH$4)))+V843)</f>
        <v>0.64524904006482975</v>
      </c>
      <c r="AE843" s="5" cm="1">
        <f t="array" ref="AE843">TANH(SUM(GETVECTOR(AA843)*GETVECTOR(_xlfn.CONCAT($S843,",",$AH$4)))+W843)</f>
        <v>0.85972687202951847</v>
      </c>
      <c r="AF843" s="5" cm="1">
        <f t="array" ref="AF843">SIGMOID(SUM(GETVECTOR(AB843)*GETVECTOR(_xlfn.CONCAT($S843,",",$AH$4)))+X843)</f>
        <v>0.64178736464479569</v>
      </c>
      <c r="AG843" s="5">
        <f t="shared" si="325"/>
        <v>0.55473793889498557</v>
      </c>
      <c r="AH843" s="40">
        <f t="shared" si="326"/>
        <v>0.32350111798882514</v>
      </c>
      <c r="AI843" s="3">
        <f t="shared" si="327"/>
        <v>9.6696994277484932E-2</v>
      </c>
      <c r="AJ843" s="3">
        <f t="shared" si="328"/>
        <v>4.6291026301580447E-2</v>
      </c>
      <c r="AK843" s="3">
        <f t="shared" si="329"/>
        <v>0</v>
      </c>
      <c r="AL843" s="3">
        <f t="shared" si="330"/>
        <v>9.1097877279728897E-3</v>
      </c>
      <c r="AM843" s="3">
        <f t="shared" si="331"/>
        <v>7.7919799168900284E-3</v>
      </c>
      <c r="AN843" s="3">
        <f t="shared" si="332"/>
        <v>1.1205459271361649E-2</v>
      </c>
      <c r="AO843" s="3" t="str" cm="1">
        <f t="array" ref="AO843">GETVECTOR(Y843,2)</f>
        <v>0.5774</v>
      </c>
      <c r="AP843" s="3" t="str" cm="1">
        <f t="array" ref="AP843">GETVECTOR(Z843,2)</f>
        <v>0.5774</v>
      </c>
      <c r="AQ843" s="3" t="str" cm="1">
        <f t="array" ref="AQ843">GETVECTOR(AA843,2)</f>
        <v>0.5774</v>
      </c>
      <c r="AR843" s="3" t="str" cm="1">
        <f t="array" ref="AR843">GETVECTOR(AB843,2)</f>
        <v>0.5774</v>
      </c>
      <c r="AS843" s="3" cm="1">
        <f t="array" ref="AS843">SUM(AK843:AN843*AO843:AR843)</f>
        <v>1.6229112821428068E-2</v>
      </c>
      <c r="AT843" s="51">
        <f t="shared" si="333"/>
        <v>9.3503087022999542E-3</v>
      </c>
      <c r="AU843" s="48">
        <f t="shared" si="334"/>
        <v>9.6696994277484932E-2</v>
      </c>
      <c r="AV843" s="56"/>
      <c r="AW843" s="56"/>
    </row>
    <row r="844" spans="1:49" ht="15" customHeight="1" x14ac:dyDescent="0.25">
      <c r="A844" s="11">
        <f t="shared" si="341"/>
        <v>841</v>
      </c>
      <c r="B844" s="29">
        <v>31888</v>
      </c>
      <c r="C844" s="25">
        <v>20</v>
      </c>
      <c r="D844" s="12">
        <v>32</v>
      </c>
      <c r="E844" s="25">
        <v>26.3</v>
      </c>
      <c r="F844" s="35">
        <v>90</v>
      </c>
      <c r="G844" s="25">
        <v>11</v>
      </c>
      <c r="H844" s="13">
        <v>0</v>
      </c>
      <c r="I844" s="25">
        <v>0</v>
      </c>
      <c r="J844" s="12">
        <v>0</v>
      </c>
      <c r="K844" s="12">
        <v>2</v>
      </c>
      <c r="L844" s="25" t="s">
        <v>11</v>
      </c>
      <c r="M844" s="10"/>
      <c r="N844" s="15"/>
      <c r="O844" s="15"/>
      <c r="P844" s="4"/>
      <c r="Q844" s="54"/>
      <c r="R844" s="42">
        <f t="shared" si="340"/>
        <v>0.64948453608247425</v>
      </c>
      <c r="S844" s="44" t="str" cm="1">
        <f t="array" ref="S844">SETVECTOR(R844:R845)</f>
        <v>0.649484536082474,0.22680412371134</v>
      </c>
      <c r="T844" s="44">
        <f t="shared" si="335"/>
        <v>0.54948453608247416</v>
      </c>
      <c r="U844" s="5">
        <f t="shared" si="336"/>
        <v>0</v>
      </c>
      <c r="V844" s="5">
        <f t="shared" si="337"/>
        <v>1.7791433670709983E-2</v>
      </c>
      <c r="W844" s="5">
        <f t="shared" si="338"/>
        <v>0.62943773532532843</v>
      </c>
      <c r="X844" s="5">
        <f t="shared" si="339"/>
        <v>-3.6600347331549434E-3</v>
      </c>
      <c r="Y844" s="5" t="str" cm="1">
        <f t="array" ref="Y844:AB844">SETMATRIX(GETMATRIX(Y843:AB843)-$O$9*DELTAWEIGHT(S843,$AH$4,AK843:AN843))</f>
        <v>0.5774,0.5774,0.5774</v>
      </c>
      <c r="Z844" s="5" t="str">
        <v>0.624597304624299,0.59459483773365,0.5774</v>
      </c>
      <c r="AA844" s="5" t="str">
        <v>0.70644494200067,0.682421126369349,0.5774</v>
      </c>
      <c r="AB844" s="5" t="str">
        <v>0.635325097382474,0.59892600236268,0.5774</v>
      </c>
      <c r="AC844" s="5" cm="1">
        <f t="array" ref="AC844">SIGMOID(SUM(GETVECTOR(Y844)*GETVECTOR(_xlfn.CONCAT($S844,",",$AH$4)))+U844)</f>
        <v>0.62386105653989643</v>
      </c>
      <c r="AD844" s="5" cm="1">
        <f t="array" ref="AD844">SIGMOID(SUM(GETVECTOR(Z844)*GETVECTOR(_xlfn.CONCAT($S844,",",$AH$4)))+V844)</f>
        <v>0.63606240881348064</v>
      </c>
      <c r="AE844" s="5" cm="1">
        <f t="array" ref="AE844">TANH(SUM(GETVECTOR(AA844)*GETVECTOR(_xlfn.CONCAT($S844,",",$AH$4)))+W844)</f>
        <v>0.84632003167629732</v>
      </c>
      <c r="AF844" s="5" cm="1">
        <f t="array" ref="AF844">SIGMOID(SUM(GETVECTOR(AB844)*GETVECTOR(_xlfn.CONCAT($S844,",",$AH$4)))+X844)</f>
        <v>0.63293125750316859</v>
      </c>
      <c r="AG844" s="5">
        <f t="shared" si="325"/>
        <v>0.53831235797512689</v>
      </c>
      <c r="AH844" s="40">
        <f t="shared" si="326"/>
        <v>0.31121826267515457</v>
      </c>
      <c r="AI844" s="3">
        <f t="shared" si="327"/>
        <v>-0.2382662734073196</v>
      </c>
      <c r="AJ844" s="3">
        <f t="shared" si="328"/>
        <v>-0.11434453393227667</v>
      </c>
      <c r="AK844" s="3">
        <f t="shared" si="329"/>
        <v>0</v>
      </c>
      <c r="AL844" s="3">
        <f t="shared" si="330"/>
        <v>-2.2401478094065442E-2</v>
      </c>
      <c r="AM844" s="3">
        <f t="shared" si="331"/>
        <v>-2.0636658726104151E-2</v>
      </c>
      <c r="AN844" s="3">
        <f t="shared" si="332"/>
        <v>-2.7219180798350562E-2</v>
      </c>
      <c r="AO844" s="3" t="str" cm="1">
        <f t="array" ref="AO844">GETVECTOR(Y844,2)</f>
        <v>0.5774</v>
      </c>
      <c r="AP844" s="3" t="str" cm="1">
        <f t="array" ref="AP844">GETVECTOR(Z844,2)</f>
        <v>0.5774</v>
      </c>
      <c r="AQ844" s="3" t="str" cm="1">
        <f t="array" ref="AQ844">GETVECTOR(AA844,2)</f>
        <v>0.5774</v>
      </c>
      <c r="AR844" s="3" t="str" cm="1">
        <f t="array" ref="AR844">GETVECTOR(AB844,2)</f>
        <v>0.5774</v>
      </c>
      <c r="AS844" s="3" cm="1">
        <f t="array" ref="AS844">SUM(AK844:AN844*AO844:AR844)</f>
        <v>-4.0566575192933538E-2</v>
      </c>
      <c r="AT844" s="51">
        <f t="shared" si="333"/>
        <v>5.6770817043411574E-2</v>
      </c>
      <c r="AU844" s="48">
        <f t="shared" si="334"/>
        <v>0.2382662734073196</v>
      </c>
      <c r="AV844" s="56"/>
      <c r="AW844" s="56"/>
    </row>
    <row r="845" spans="1:49" ht="15" customHeight="1" x14ac:dyDescent="0.25">
      <c r="A845" s="11">
        <f t="shared" si="341"/>
        <v>842</v>
      </c>
      <c r="B845" s="29">
        <v>31889</v>
      </c>
      <c r="C845" s="25">
        <v>22</v>
      </c>
      <c r="D845" s="12">
        <v>32.799999999999997</v>
      </c>
      <c r="E845" s="25">
        <v>25.8</v>
      </c>
      <c r="F845" s="35">
        <v>93</v>
      </c>
      <c r="G845" s="25">
        <v>107</v>
      </c>
      <c r="H845" s="13">
        <v>0</v>
      </c>
      <c r="I845" s="25">
        <v>0</v>
      </c>
      <c r="J845" s="12">
        <v>0</v>
      </c>
      <c r="K845" s="12">
        <v>1</v>
      </c>
      <c r="L845" s="25" t="s">
        <v>11</v>
      </c>
      <c r="M845" s="10"/>
      <c r="N845" s="15"/>
      <c r="O845" s="15"/>
      <c r="P845" s="4"/>
      <c r="Q845" s="54"/>
      <c r="R845" s="42">
        <f t="shared" si="340"/>
        <v>0.22680412371134021</v>
      </c>
      <c r="S845" s="44" t="str" cm="1">
        <f t="array" ref="S845">SETVECTOR(R845:R846)</f>
        <v>0.22680412371134,0.549484536082474</v>
      </c>
      <c r="T845" s="44">
        <f t="shared" si="335"/>
        <v>3.1958762886597936E-2</v>
      </c>
      <c r="U845" s="5">
        <f t="shared" si="336"/>
        <v>0</v>
      </c>
      <c r="V845" s="5">
        <f t="shared" si="337"/>
        <v>2.0031581480116526E-2</v>
      </c>
      <c r="W845" s="5">
        <f t="shared" si="338"/>
        <v>0.63150140119793885</v>
      </c>
      <c r="X845" s="5">
        <f t="shared" si="339"/>
        <v>-9.3811665331988703E-4</v>
      </c>
      <c r="Y845" s="5" t="str" cm="1">
        <f t="array" ref="Y845:AB845">SETMATRIX(GETMATRIX(Y844:AB844)-$O$9*DELTAWEIGHT(S844,$AH$4,AK844:AN844))</f>
        <v>0.5774,0.5774,0.5774</v>
      </c>
      <c r="Z845" s="5" t="str">
        <v>0.626189578274504,0.595150869801976,0.5774</v>
      </c>
      <c r="AA845" s="5" t="str">
        <v>0.710345945596075,0.683783381593141,0.5774</v>
      </c>
      <c r="AB845" s="5" t="str">
        <v>0.637097195221167,0.599544830179366,0.5774</v>
      </c>
      <c r="AC845" s="5" cm="1">
        <f t="array" ref="AC845">SIGMOID(SUM(GETVECTOR(Y845)*GETVECTOR(_xlfn.CONCAT($S845,",",$AH$4)))+U845)</f>
        <v>0.61021809758417156</v>
      </c>
      <c r="AD845" s="5" cm="1">
        <f t="array" ref="AD845">SIGMOID(SUM(GETVECTOR(Z845)*GETVECTOR(_xlfn.CONCAT($S845,",",$AH$4)))+V845)</f>
        <v>0.61988971753614797</v>
      </c>
      <c r="AE845" s="5" cm="1">
        <f t="array" ref="AE845">TANH(SUM(GETVECTOR(AA845)*GETVECTOR(_xlfn.CONCAT($S845,",",$AH$4)))+W845)</f>
        <v>0.82373902460325188</v>
      </c>
      <c r="AF845" s="5" cm="1">
        <f t="array" ref="AF845">SIGMOID(SUM(GETVECTOR(AB845)*GETVECTOR(_xlfn.CONCAT($S845,",",$AH$4)))+X845)</f>
        <v>0.61609327836107808</v>
      </c>
      <c r="AG845" s="5">
        <f t="shared" si="325"/>
        <v>0.51062735128481185</v>
      </c>
      <c r="AH845" s="40">
        <f t="shared" si="326"/>
        <v>0.28983113690523282</v>
      </c>
      <c r="AI845" s="3">
        <f t="shared" si="327"/>
        <v>0.25787237401863489</v>
      </c>
      <c r="AJ845" s="3">
        <f t="shared" si="328"/>
        <v>0.12371347174535305</v>
      </c>
      <c r="AK845" s="3">
        <f t="shared" si="329"/>
        <v>0</v>
      </c>
      <c r="AL845" s="3">
        <f t="shared" si="330"/>
        <v>2.4012130017043422E-2</v>
      </c>
      <c r="AM845" s="3">
        <f t="shared" si="331"/>
        <v>2.4651893764368174E-2</v>
      </c>
      <c r="AN845" s="3">
        <f t="shared" si="332"/>
        <v>2.8692974669114107E-2</v>
      </c>
      <c r="AO845" s="3" t="str" cm="1">
        <f t="array" ref="AO845">GETVECTOR(Y845,2)</f>
        <v>0.5774</v>
      </c>
      <c r="AP845" s="3" t="str" cm="1">
        <f t="array" ref="AP845">GETVECTOR(Z845,2)</f>
        <v>0.5774</v>
      </c>
      <c r="AQ845" s="3" t="str" cm="1">
        <f t="array" ref="AQ845">GETVECTOR(AA845,2)</f>
        <v>0.5774</v>
      </c>
      <c r="AR845" s="3" t="str" cm="1">
        <f t="array" ref="AR845">GETVECTOR(AB845,2)</f>
        <v>0.5774</v>
      </c>
      <c r="AS845" s="3" cm="1">
        <f t="array" ref="AS845">SUM(AK845:AN845*AO845:AR845)</f>
        <v>4.4665930905333537E-2</v>
      </c>
      <c r="AT845" s="51">
        <f t="shared" si="333"/>
        <v>6.6498161282006724E-2</v>
      </c>
      <c r="AU845" s="48">
        <f t="shared" si="334"/>
        <v>0.25787237401863489</v>
      </c>
      <c r="AV845" s="56"/>
      <c r="AW845" s="56"/>
    </row>
    <row r="846" spans="1:49" ht="15" customHeight="1" x14ac:dyDescent="0.25">
      <c r="A846" s="11">
        <f t="shared" si="341"/>
        <v>843</v>
      </c>
      <c r="B846" s="29">
        <v>31890</v>
      </c>
      <c r="C846" s="25">
        <v>22</v>
      </c>
      <c r="D846" s="12">
        <v>31.8</v>
      </c>
      <c r="E846" s="25">
        <v>25.6</v>
      </c>
      <c r="F846" s="35">
        <v>89</v>
      </c>
      <c r="G846" s="25">
        <v>6</v>
      </c>
      <c r="H846" s="13">
        <v>0</v>
      </c>
      <c r="I846" s="25">
        <v>0</v>
      </c>
      <c r="J846" s="12">
        <v>0</v>
      </c>
      <c r="K846" s="12">
        <v>1</v>
      </c>
      <c r="L846" s="25" t="s">
        <v>11</v>
      </c>
      <c r="M846" s="10"/>
      <c r="N846" s="15"/>
      <c r="O846" s="15"/>
      <c r="P846" s="4"/>
      <c r="Q846" s="54"/>
      <c r="R846" s="42">
        <f t="shared" si="340"/>
        <v>0.54948453608247416</v>
      </c>
      <c r="S846" s="44" t="str" cm="1">
        <f t="array" ref="S846">SETVECTOR(R846:R847)</f>
        <v>0.549484536082474,0.0319587628865979</v>
      </c>
      <c r="T846" s="44">
        <f t="shared" si="335"/>
        <v>6.1855670103092781E-3</v>
      </c>
      <c r="U846" s="5">
        <f t="shared" si="336"/>
        <v>0</v>
      </c>
      <c r="V846" s="5">
        <f t="shared" si="337"/>
        <v>1.7630368478412185E-2</v>
      </c>
      <c r="W846" s="5">
        <f t="shared" si="338"/>
        <v>0.62903621182150204</v>
      </c>
      <c r="X846" s="5">
        <f t="shared" si="339"/>
        <v>-3.8074141202312979E-3</v>
      </c>
      <c r="Y846" s="5" t="str" cm="1">
        <f t="array" ref="Y846:AB846">SETMATRIX(GETMATRIX(Y845:AB845)-$O$9*DELTAWEIGHT(S845,$AH$4,AK845:AN845))</f>
        <v>0.5774,0.5774,0.5774</v>
      </c>
      <c r="Z846" s="5" t="str">
        <v>0.625845753903228,0.594317877120656,0.5774</v>
      </c>
      <c r="AA846" s="5" t="str">
        <v>0.709429637301186,0.681563416496886,0.5774</v>
      </c>
      <c r="AB846" s="5" t="str">
        <v>0.636720045397998,0.59863109901687,0.5774</v>
      </c>
      <c r="AC846" s="5" cm="1">
        <f t="array" ref="AC846">SIGMOID(SUM(GETVECTOR(Y846)*GETVECTOR(_xlfn.CONCAT($S846,",",$AH$4)))+U846)</f>
        <v>0.58315178973091997</v>
      </c>
      <c r="AD846" s="5" cm="1">
        <f t="array" ref="AD846">SIGMOID(SUM(GETVECTOR(Z846)*GETVECTOR(_xlfn.CONCAT($S846,",",$AH$4)))+V846)</f>
        <v>0.59399769364394728</v>
      </c>
      <c r="AE846" s="5" cm="1">
        <f t="array" ref="AE846">TANH(SUM(GETVECTOR(AA846)*GETVECTOR(_xlfn.CONCAT($S846,",",$AH$4)))+W846)</f>
        <v>0.77814017758983189</v>
      </c>
      <c r="AF846" s="5" cm="1">
        <f t="array" ref="AF846">SIGMOID(SUM(GETVECTOR(AB846)*GETVECTOR(_xlfn.CONCAT($S846,",",$AH$4)))+X846)</f>
        <v>0.59029666646339085</v>
      </c>
      <c r="AG846" s="5">
        <f t="shared" si="325"/>
        <v>0.46221347082005171</v>
      </c>
      <c r="AH846" s="40">
        <f t="shared" si="326"/>
        <v>0.25494118038574232</v>
      </c>
      <c r="AI846" s="3">
        <f t="shared" si="327"/>
        <v>0.24875561337543303</v>
      </c>
      <c r="AJ846" s="3">
        <f t="shared" si="328"/>
        <v>0.11945020776031269</v>
      </c>
      <c r="AK846" s="3">
        <f t="shared" si="329"/>
        <v>0</v>
      </c>
      <c r="AL846" s="3">
        <f t="shared" si="330"/>
        <v>2.2415994355708534E-2</v>
      </c>
      <c r="AM846" s="3">
        <f t="shared" si="331"/>
        <v>2.7990865297962485E-2</v>
      </c>
      <c r="AN846" s="3">
        <f t="shared" si="332"/>
        <v>2.5982586369099933E-2</v>
      </c>
      <c r="AO846" s="3" t="str" cm="1">
        <f t="array" ref="AO846">GETVECTOR(Y846,2)</f>
        <v>0.5774</v>
      </c>
      <c r="AP846" s="3" t="str" cm="1">
        <f t="array" ref="AP846">GETVECTOR(Z846,2)</f>
        <v>0.5774</v>
      </c>
      <c r="AQ846" s="3" t="str" cm="1">
        <f t="array" ref="AQ846">GETVECTOR(AA846,2)</f>
        <v>0.5774</v>
      </c>
      <c r="AR846" s="3" t="str" cm="1">
        <f t="array" ref="AR846">GETVECTOR(AB846,2)</f>
        <v>0.5774</v>
      </c>
      <c r="AS846" s="3" cm="1">
        <f t="array" ref="AS846">SUM(AK846:AN846*AO846:AR846)</f>
        <v>4.4107266133547957E-2</v>
      </c>
      <c r="AT846" s="51">
        <f t="shared" si="333"/>
        <v>6.1879355185787917E-2</v>
      </c>
      <c r="AU846" s="48">
        <f t="shared" si="334"/>
        <v>0.24875561337543303</v>
      </c>
      <c r="AV846" s="56"/>
      <c r="AW846" s="56"/>
    </row>
    <row r="847" spans="1:49" ht="15" customHeight="1" x14ac:dyDescent="0.25">
      <c r="A847" s="11">
        <f t="shared" si="341"/>
        <v>844</v>
      </c>
      <c r="B847" s="29">
        <v>31891</v>
      </c>
      <c r="C847" s="25">
        <v>22</v>
      </c>
      <c r="D847" s="12">
        <v>32.799999999999997</v>
      </c>
      <c r="E847" s="25">
        <v>24.5</v>
      </c>
      <c r="F847" s="35">
        <v>97</v>
      </c>
      <c r="G847" s="25">
        <v>0</v>
      </c>
      <c r="H847" s="13">
        <v>0</v>
      </c>
      <c r="I847" s="25">
        <v>0</v>
      </c>
      <c r="J847" s="12">
        <v>0</v>
      </c>
      <c r="K847" s="12">
        <v>1</v>
      </c>
      <c r="L847" s="25" t="s">
        <v>11</v>
      </c>
      <c r="M847" s="10"/>
      <c r="N847" s="15"/>
      <c r="O847" s="15"/>
      <c r="P847" s="4"/>
      <c r="Q847" s="54"/>
      <c r="R847" s="42">
        <f t="shared" si="340"/>
        <v>3.1958762886597936E-2</v>
      </c>
      <c r="S847" s="44" t="str" cm="1">
        <f t="array" ref="S847">SETVECTOR(R847:R848)</f>
        <v>0.0319587628865979,0.00618556701030928</v>
      </c>
      <c r="T847" s="44">
        <f t="shared" si="335"/>
        <v>3.092783505154639E-3</v>
      </c>
      <c r="U847" s="5">
        <f t="shared" si="336"/>
        <v>0</v>
      </c>
      <c r="V847" s="5">
        <f t="shared" si="337"/>
        <v>1.5388769042841331E-2</v>
      </c>
      <c r="W847" s="5">
        <f t="shared" si="338"/>
        <v>0.62623712529170583</v>
      </c>
      <c r="X847" s="5">
        <f t="shared" si="339"/>
        <v>-6.4056727571412918E-3</v>
      </c>
      <c r="Y847" s="5" t="str" cm="1">
        <f t="array" ref="Y847:AB847">SETMATRIX(GETMATRIX(Y846:AB846)-$O$9*DELTAWEIGHT(S846,$AH$4,AK846:AN846))</f>
        <v>0.5774,0.5774,0.5774</v>
      </c>
      <c r="Z847" s="5" t="str">
        <v>0.625181892150893,0.594279266024366,0.5774</v>
      </c>
      <c r="AA847" s="5" t="str">
        <v>0.707230677828942,0.681435522043528,0.5774</v>
      </c>
      <c r="AB847" s="5" t="str">
        <v>0.636012929266629,0.598589972187466,0.5774</v>
      </c>
      <c r="AC847" s="5" cm="1">
        <f t="array" ref="AC847">SIGMOID(SUM(GETVECTOR(Y847)*GETVECTOR(_xlfn.CONCAT($S847,",",$AH$4)))+U847)</f>
        <v>0.50550591145503687</v>
      </c>
      <c r="AD847" s="5" cm="1">
        <f t="array" ref="AD847">SIGMOID(SUM(GETVECTOR(Z847)*GETVECTOR(_xlfn.CONCAT($S847,",",$AH$4)))+V847)</f>
        <v>0.5097599508958186</v>
      </c>
      <c r="AE847" s="5" cm="1">
        <f t="array" ref="AE847">TANH(SUM(GETVECTOR(AA847)*GETVECTOR(_xlfn.CONCAT($S847,",",$AH$4)))+W847)</f>
        <v>0.57372258300213208</v>
      </c>
      <c r="AF847" s="5" cm="1">
        <f t="array" ref="AF847">SIGMOID(SUM(GETVECTOR(AB847)*GETVECTOR(_xlfn.CONCAT($S847,",",$AH$4)))+X847)</f>
        <v>0.50440566898314132</v>
      </c>
      <c r="AG847" s="5">
        <f t="shared" si="325"/>
        <v>0.29246079573898909</v>
      </c>
      <c r="AH847" s="40">
        <f t="shared" si="326"/>
        <v>0.14345204061487971</v>
      </c>
      <c r="AI847" s="3">
        <f t="shared" si="327"/>
        <v>0.14035925710972508</v>
      </c>
      <c r="AJ847" s="3">
        <f t="shared" si="328"/>
        <v>6.5071698835100264E-2</v>
      </c>
      <c r="AK847" s="3">
        <f t="shared" si="329"/>
        <v>0</v>
      </c>
      <c r="AL847" s="3">
        <f t="shared" si="330"/>
        <v>9.3297195579815466E-3</v>
      </c>
      <c r="AM847" s="3">
        <f t="shared" si="331"/>
        <v>2.2252476952324816E-2</v>
      </c>
      <c r="AN847" s="3">
        <f t="shared" si="332"/>
        <v>9.9787035656767366E-3</v>
      </c>
      <c r="AO847" s="3" t="str" cm="1">
        <f t="array" ref="AO847">GETVECTOR(Y847,2)</f>
        <v>0.5774</v>
      </c>
      <c r="AP847" s="3" t="str" cm="1">
        <f t="array" ref="AP847">GETVECTOR(Z847,2)</f>
        <v>0.5774</v>
      </c>
      <c r="AQ847" s="3" t="str" cm="1">
        <f t="array" ref="AQ847">GETVECTOR(AA847,2)</f>
        <v>0.5774</v>
      </c>
      <c r="AR847" s="3" t="str" cm="1">
        <f t="array" ref="AR847">GETVECTOR(AB847,2)</f>
        <v>0.5774</v>
      </c>
      <c r="AS847" s="3" cm="1">
        <f t="array" ref="AS847">SUM(AK847:AN847*AO847:AR847)</f>
        <v>2.3997263703872646E-2</v>
      </c>
      <c r="AT847" s="51">
        <f t="shared" si="333"/>
        <v>1.9700721056393911E-2</v>
      </c>
      <c r="AU847" s="48">
        <f t="shared" si="334"/>
        <v>0.14035925710972508</v>
      </c>
      <c r="AV847" s="56"/>
      <c r="AW847" s="56"/>
    </row>
    <row r="848" spans="1:49" ht="15" customHeight="1" x14ac:dyDescent="0.25">
      <c r="A848" s="11">
        <f t="shared" si="341"/>
        <v>845</v>
      </c>
      <c r="B848" s="29">
        <v>31892</v>
      </c>
      <c r="C848" s="25">
        <v>22</v>
      </c>
      <c r="D848" s="12">
        <v>33</v>
      </c>
      <c r="E848" s="25">
        <v>26.4</v>
      </c>
      <c r="F848" s="35">
        <v>92</v>
      </c>
      <c r="G848" s="25">
        <v>17</v>
      </c>
      <c r="H848" s="13">
        <v>0</v>
      </c>
      <c r="I848" s="25">
        <v>0</v>
      </c>
      <c r="J848" s="12">
        <v>0</v>
      </c>
      <c r="K848" s="12">
        <v>1</v>
      </c>
      <c r="L848" s="25" t="s">
        <v>11</v>
      </c>
      <c r="M848" s="10"/>
      <c r="N848" s="15"/>
      <c r="O848" s="15"/>
      <c r="P848" s="4"/>
      <c r="Q848" s="54"/>
      <c r="R848" s="42">
        <f t="shared" si="340"/>
        <v>6.1855670103092781E-3</v>
      </c>
      <c r="S848" s="44" t="str" cm="1">
        <f t="array" ref="S848">SETVECTOR(R848:R849)</f>
        <v>0.00618556701030928,0.00309278350515464</v>
      </c>
      <c r="T848" s="44">
        <f t="shared" si="335"/>
        <v>2.5773195876288658E-2</v>
      </c>
      <c r="U848" s="5">
        <f t="shared" si="336"/>
        <v>0</v>
      </c>
      <c r="V848" s="5">
        <f t="shared" si="337"/>
        <v>1.4455797087043176E-2</v>
      </c>
      <c r="W848" s="5">
        <f t="shared" si="338"/>
        <v>0.62401187759647336</v>
      </c>
      <c r="X848" s="5">
        <f t="shared" si="339"/>
        <v>-7.4035431137089653E-3</v>
      </c>
      <c r="Y848" s="5" t="str" cm="1">
        <f t="array" ref="Y848:AB848">SETMATRIX(GETMATRIX(Y847:AB847)-$O$9*DELTAWEIGHT(S847,$AH$4,AK847:AN847))</f>
        <v>0.5774,0.5774,0.5774</v>
      </c>
      <c r="Z848" s="5" t="str">
        <v>0.625175791114578,0.594278085178628,0.5774</v>
      </c>
      <c r="AA848" s="5" t="str">
        <v>0.707183074013891,0.681426308401905,0.5774</v>
      </c>
      <c r="AB848" s="5" t="str">
        <v>0.636006767300495,0.598588779548859,0.5774</v>
      </c>
      <c r="AC848" s="5" cm="1">
        <f t="array" ref="AC848">SIGMOID(SUM(GETVECTOR(Y848)*GETVECTOR(_xlfn.CONCAT($S848,",",$AH$4)))+U848)</f>
        <v>0.50133932669358827</v>
      </c>
      <c r="AD848" s="5" cm="1">
        <f t="array" ref="AD848">SIGMOID(SUM(GETVECTOR(Z848)*GETVECTOR(_xlfn.CONCAT($S848,",",$AH$4)))+V848)</f>
        <v>0.50504003861079749</v>
      </c>
      <c r="AE848" s="5" cm="1">
        <f t="array" ref="AE848">TANH(SUM(GETVECTOR(AA848)*GETVECTOR(_xlfn.CONCAT($S848,",",$AH$4)))+W848)</f>
        <v>0.5583920795584274</v>
      </c>
      <c r="AF848" s="5" cm="1">
        <f t="array" ref="AF848">SIGMOID(SUM(GETVECTOR(AB848)*GETVECTOR(_xlfn.CONCAT($S848,",",$AH$4)))+X848)</f>
        <v>0.49959545630532398</v>
      </c>
      <c r="AG848" s="5">
        <f t="shared" si="325"/>
        <v>0.28201035742015168</v>
      </c>
      <c r="AH848" s="40">
        <f t="shared" si="326"/>
        <v>0.13727119041275218</v>
      </c>
      <c r="AI848" s="3">
        <f t="shared" si="327"/>
        <v>0.11149799453646353</v>
      </c>
      <c r="AJ848" s="3">
        <f t="shared" si="328"/>
        <v>5.1498490823409099E-2</v>
      </c>
      <c r="AK848" s="3">
        <f t="shared" si="329"/>
        <v>0</v>
      </c>
      <c r="AL848" s="3">
        <f t="shared" si="330"/>
        <v>7.1883568777745379E-3</v>
      </c>
      <c r="AM848" s="3">
        <f t="shared" si="331"/>
        <v>1.7899211425688594E-2</v>
      </c>
      <c r="AN848" s="3">
        <f t="shared" si="332"/>
        <v>7.658922947651102E-3</v>
      </c>
      <c r="AO848" s="3" t="str" cm="1">
        <f t="array" ref="AO848">GETVECTOR(Y848,2)</f>
        <v>0.5774</v>
      </c>
      <c r="AP848" s="3" t="str" cm="1">
        <f t="array" ref="AP848">GETVECTOR(Z848,2)</f>
        <v>0.5774</v>
      </c>
      <c r="AQ848" s="3" t="str" cm="1">
        <f t="array" ref="AQ848">GETVECTOR(AA848,2)</f>
        <v>0.5774</v>
      </c>
      <c r="AR848" s="3" t="str" cm="1">
        <f t="array" ref="AR848">GETVECTOR(AB848,2)</f>
        <v>0.5774</v>
      </c>
      <c r="AS848" s="3" cm="1">
        <f t="array" ref="AS848">SUM(AK848:AN848*AO848:AR848)</f>
        <v>1.8907824048393359E-2</v>
      </c>
      <c r="AT848" s="51">
        <f t="shared" si="333"/>
        <v>1.2431802785653251E-2</v>
      </c>
      <c r="AU848" s="48">
        <f t="shared" si="334"/>
        <v>0.11149799453646353</v>
      </c>
      <c r="AV848" s="56"/>
      <c r="AW848" s="56"/>
    </row>
    <row r="849" spans="1:49" ht="15" customHeight="1" x14ac:dyDescent="0.25">
      <c r="A849" s="11">
        <f t="shared" si="341"/>
        <v>846</v>
      </c>
      <c r="B849" s="29">
        <v>31893</v>
      </c>
      <c r="C849" s="25">
        <v>22</v>
      </c>
      <c r="D849" s="12">
        <v>32</v>
      </c>
      <c r="E849" s="25">
        <v>25</v>
      </c>
      <c r="F849" s="35">
        <v>91</v>
      </c>
      <c r="G849" s="25">
        <v>80</v>
      </c>
      <c r="H849" s="13">
        <v>0</v>
      </c>
      <c r="I849" s="25">
        <v>0</v>
      </c>
      <c r="J849" s="12">
        <v>0</v>
      </c>
      <c r="K849" s="12">
        <v>1</v>
      </c>
      <c r="L849" s="25" t="s">
        <v>11</v>
      </c>
      <c r="M849" s="10"/>
      <c r="N849" s="15"/>
      <c r="O849" s="15"/>
      <c r="P849" s="4"/>
      <c r="Q849" s="54"/>
      <c r="R849" s="42">
        <f t="shared" si="340"/>
        <v>3.092783505154639E-3</v>
      </c>
      <c r="S849" s="44" t="str" cm="1">
        <f t="array" ref="S849">SETVECTOR(R849:R850)</f>
        <v>0.00309278350515464,0.0257731958762887</v>
      </c>
      <c r="T849" s="44">
        <f t="shared" si="335"/>
        <v>0.12989690721649483</v>
      </c>
      <c r="U849" s="5">
        <f t="shared" si="336"/>
        <v>0</v>
      </c>
      <c r="V849" s="5">
        <f t="shared" si="337"/>
        <v>1.3736961399265722E-2</v>
      </c>
      <c r="W849" s="5">
        <f t="shared" si="338"/>
        <v>0.62222195645390455</v>
      </c>
      <c r="X849" s="5">
        <f t="shared" si="339"/>
        <v>-8.1694354084740749E-3</v>
      </c>
      <c r="Y849" s="5" t="str" cm="1">
        <f t="array" ref="Y849:AB849">SETMATRIX(GETMATRIX(Y848:AB848)-$O$9*DELTAWEIGHT(S848,$AH$4,AK848:AN848))</f>
        <v>0.5774,0.5774,0.5774</v>
      </c>
      <c r="Z849" s="5" t="str">
        <v>0.625175207794256,0.594277793518467,0.5774</v>
      </c>
      <c r="AA849" s="5" t="str">
        <v>0.70717815599034,0.681423849390129,0.5774</v>
      </c>
      <c r="AB849" s="5" t="str">
        <v>0.636006179096504,0.598588485446864,0.5774</v>
      </c>
      <c r="AC849" s="5" cm="1">
        <f t="array" ref="AC849">SIGMOID(SUM(GETVECTOR(Y849)*GETVECTOR(_xlfn.CONCAT($S849,",",$AH$4)))+U849)</f>
        <v>0.50416670766622762</v>
      </c>
      <c r="AD849" s="5" cm="1">
        <f t="array" ref="AD849">SIGMOID(SUM(GETVECTOR(Z849)*GETVECTOR(_xlfn.CONCAT($S849,",",$AH$4)))+V849)</f>
        <v>0.50774611293506933</v>
      </c>
      <c r="AE849" s="5" cm="1">
        <f t="array" ref="AE849">TANH(SUM(GETVECTOR(AA849)*GETVECTOR(_xlfn.CONCAT($S849,",",$AH$4)))+W849)</f>
        <v>0.56624048089596413</v>
      </c>
      <c r="AF849" s="5" cm="1">
        <f t="array" ref="AF849">SIGMOID(SUM(GETVECTOR(AB849)*GETVECTOR(_xlfn.CONCAT($S849,",",$AH$4)))+X849)</f>
        <v>0.50230626671819045</v>
      </c>
      <c r="AG849" s="5">
        <f t="shared" si="325"/>
        <v>0.28750640316141018</v>
      </c>
      <c r="AH849" s="40">
        <f t="shared" si="326"/>
        <v>0.14056442889547985</v>
      </c>
      <c r="AI849" s="3">
        <f t="shared" si="327"/>
        <v>1.066752167898502E-2</v>
      </c>
      <c r="AJ849" s="3">
        <f t="shared" si="328"/>
        <v>4.9387530158191487E-3</v>
      </c>
      <c r="AK849" s="3">
        <f t="shared" si="329"/>
        <v>0</v>
      </c>
      <c r="AL849" s="3">
        <f t="shared" si="330"/>
        <v>6.9896267302718674E-4</v>
      </c>
      <c r="AM849" s="3">
        <f t="shared" si="331"/>
        <v>1.703614698670171E-3</v>
      </c>
      <c r="AN849" s="3">
        <f t="shared" si="332"/>
        <v>7.4627885907393369E-4</v>
      </c>
      <c r="AO849" s="3" t="str" cm="1">
        <f t="array" ref="AO849">GETVECTOR(Y849,2)</f>
        <v>0.5774</v>
      </c>
      <c r="AP849" s="3" t="str" cm="1">
        <f t="array" ref="AP849">GETVECTOR(Z849,2)</f>
        <v>0.5774</v>
      </c>
      <c r="AQ849" s="3" t="str" cm="1">
        <f t="array" ref="AQ849">GETVECTOR(AA849,2)</f>
        <v>0.5774</v>
      </c>
      <c r="AR849" s="3" t="str" cm="1">
        <f t="array" ref="AR849">GETVECTOR(AB849,2)</f>
        <v>0.5774</v>
      </c>
      <c r="AS849" s="3" cm="1">
        <f t="array" ref="AS849">SUM(AK849:AN849*AO849:AR849)</f>
        <v>1.8181495876473438E-3</v>
      </c>
      <c r="AT849" s="51">
        <f t="shared" si="333"/>
        <v>1.1379601877161539E-4</v>
      </c>
      <c r="AU849" s="48">
        <f t="shared" si="334"/>
        <v>1.066752167898502E-2</v>
      </c>
      <c r="AV849" s="56"/>
      <c r="AW849" s="56"/>
    </row>
    <row r="850" spans="1:49" ht="15" customHeight="1" x14ac:dyDescent="0.25">
      <c r="A850" s="11">
        <f t="shared" si="341"/>
        <v>847</v>
      </c>
      <c r="B850" s="29">
        <v>31894</v>
      </c>
      <c r="C850" s="25">
        <v>22</v>
      </c>
      <c r="D850" s="12">
        <v>22.2</v>
      </c>
      <c r="E850" s="25">
        <v>26.5</v>
      </c>
      <c r="F850" s="35">
        <v>91</v>
      </c>
      <c r="G850" s="25">
        <v>4</v>
      </c>
      <c r="H850" s="13">
        <v>0</v>
      </c>
      <c r="I850" s="25">
        <v>0</v>
      </c>
      <c r="J850" s="12">
        <v>0</v>
      </c>
      <c r="K850" s="12">
        <v>1</v>
      </c>
      <c r="L850" s="25" t="s">
        <v>11</v>
      </c>
      <c r="M850" s="10"/>
      <c r="N850" s="15"/>
      <c r="O850" s="15"/>
      <c r="P850" s="4"/>
      <c r="Q850" s="54"/>
      <c r="R850" s="42">
        <f t="shared" si="340"/>
        <v>2.5773195876288658E-2</v>
      </c>
      <c r="S850" s="44" t="str" cm="1">
        <f t="array" ref="S850">SETVECTOR(R850:R851)</f>
        <v>0.0257731958762887,0.129896907216495</v>
      </c>
      <c r="T850" s="44">
        <f t="shared" si="335"/>
        <v>0.85567010309278346</v>
      </c>
      <c r="U850" s="5">
        <f t="shared" si="336"/>
        <v>0</v>
      </c>
      <c r="V850" s="5">
        <f t="shared" si="337"/>
        <v>1.3667065131963004E-2</v>
      </c>
      <c r="W850" s="5">
        <f t="shared" si="338"/>
        <v>0.6220515949840375</v>
      </c>
      <c r="X850" s="5">
        <f t="shared" si="339"/>
        <v>-8.2440632943814682E-3</v>
      </c>
      <c r="Y850" s="5" t="str" cm="1">
        <f t="array" ref="Y850:AB850">SETMATRIX(GETMATRIX(Y849:AB849)-$O$9*DELTAWEIGHT(S849,$AH$4,AK849:AN849))</f>
        <v>0.5774,0.5774,0.5774</v>
      </c>
      <c r="Z850" s="5" t="str">
        <v>0.625175838518606,0.594283049554716,0.5774</v>
      </c>
      <c r="AA850" s="5" t="str">
        <v>0.707183237774649,0.681466197592707,0.5774</v>
      </c>
      <c r="AB850" s="5" t="str">
        <v>0.636006815694588,0.598593790430901,0.5774</v>
      </c>
      <c r="AC850" s="5" cm="1">
        <f t="array" ref="AC850">SIGMOID(SUM(GETVECTOR(Y850)*GETVECTOR(_xlfn.CONCAT($S850,",",$AH$4)))+U850)</f>
        <v>0.52245586278519085</v>
      </c>
      <c r="AD850" s="5" cm="1">
        <f t="array" ref="AD850">SIGMOID(SUM(GETVECTOR(Z850)*GETVECTOR(_xlfn.CONCAT($S850,",",$AH$4)))+V850)</f>
        <v>0.52671836869612787</v>
      </c>
      <c r="AE850" s="5" cm="1">
        <f t="array" ref="AE850">TANH(SUM(GETVECTOR(AA850)*GETVECTOR(_xlfn.CONCAT($S850,",",$AH$4)))+W850)</f>
        <v>0.62232962287965454</v>
      </c>
      <c r="AF850" s="5" cm="1">
        <f t="array" ref="AF850">SIGMOID(SUM(GETVECTOR(AB850)*GETVECTOR(_xlfn.CONCAT($S850,",",$AH$4)))+X850)</f>
        <v>0.52146263994961606</v>
      </c>
      <c r="AG850" s="5">
        <f t="shared" si="325"/>
        <v>0.3277924437544481</v>
      </c>
      <c r="AH850" s="40">
        <f t="shared" si="326"/>
        <v>0.16506159225258193</v>
      </c>
      <c r="AI850" s="3">
        <f t="shared" si="327"/>
        <v>-0.69060851084020158</v>
      </c>
      <c r="AJ850" s="3">
        <f t="shared" si="328"/>
        <v>-0.32404369100499048</v>
      </c>
      <c r="AK850" s="3">
        <f t="shared" si="329"/>
        <v>0</v>
      </c>
      <c r="AL850" s="3">
        <f t="shared" si="330"/>
        <v>-5.027153631433548E-2</v>
      </c>
      <c r="AM850" s="3">
        <f t="shared" si="331"/>
        <v>-0.10457648844707382</v>
      </c>
      <c r="AN850" s="3">
        <f t="shared" si="332"/>
        <v>-5.4549880774148608E-2</v>
      </c>
      <c r="AO850" s="3" t="str" cm="1">
        <f t="array" ref="AO850">GETVECTOR(Y850,2)</f>
        <v>0.5774</v>
      </c>
      <c r="AP850" s="3" t="str" cm="1">
        <f t="array" ref="AP850">GETVECTOR(Z850,2)</f>
        <v>0.5774</v>
      </c>
      <c r="AQ850" s="3" t="str" cm="1">
        <f t="array" ref="AQ850">GETVECTOR(AA850,2)</f>
        <v>0.5774</v>
      </c>
      <c r="AR850" s="3" t="str" cm="1">
        <f t="array" ref="AR850">GETVECTOR(AB850,2)</f>
        <v>0.5774</v>
      </c>
      <c r="AS850" s="3" cm="1">
        <f t="array" ref="AS850">SUM(AK850:AN850*AO850:AR850)</f>
        <v>-0.12090635065623115</v>
      </c>
      <c r="AT850" s="51">
        <f t="shared" si="333"/>
        <v>0.4769401152449208</v>
      </c>
      <c r="AU850" s="48">
        <f t="shared" si="334"/>
        <v>0.69060851084020158</v>
      </c>
      <c r="AV850" s="56"/>
      <c r="AW850" s="56"/>
    </row>
    <row r="851" spans="1:49" ht="15" customHeight="1" x14ac:dyDescent="0.25">
      <c r="A851" s="11">
        <f t="shared" si="341"/>
        <v>848</v>
      </c>
      <c r="B851" s="29">
        <v>31895</v>
      </c>
      <c r="C851" s="25">
        <v>22</v>
      </c>
      <c r="D851" s="12">
        <v>33.200000000000003</v>
      </c>
      <c r="E851" s="25">
        <v>25.4</v>
      </c>
      <c r="F851" s="35">
        <v>92</v>
      </c>
      <c r="G851" s="25">
        <v>76</v>
      </c>
      <c r="H851" s="13">
        <v>0</v>
      </c>
      <c r="I851" s="25">
        <v>0</v>
      </c>
      <c r="J851" s="12">
        <v>0</v>
      </c>
      <c r="K851" s="12">
        <v>1</v>
      </c>
      <c r="L851" s="25" t="s">
        <v>11</v>
      </c>
      <c r="M851" s="10"/>
      <c r="N851" s="15"/>
      <c r="O851" s="15"/>
      <c r="P851" s="4"/>
      <c r="Q851" s="54"/>
      <c r="R851" s="42">
        <f t="shared" si="340"/>
        <v>0.12989690721649483</v>
      </c>
      <c r="S851" s="44" t="str" cm="1">
        <f t="array" ref="S851">SETVECTOR(R851:R852)</f>
        <v>0.129896907216495,0.855670103092783</v>
      </c>
      <c r="T851" s="44">
        <f t="shared" si="335"/>
        <v>1.0309278350515464E-2</v>
      </c>
      <c r="U851" s="5">
        <f t="shared" si="336"/>
        <v>0</v>
      </c>
      <c r="V851" s="5">
        <f t="shared" si="337"/>
        <v>1.8694218763396553E-2</v>
      </c>
      <c r="W851" s="5">
        <f t="shared" si="338"/>
        <v>0.63250924382874485</v>
      </c>
      <c r="X851" s="5">
        <f t="shared" si="339"/>
        <v>-2.7890752169666072E-3</v>
      </c>
      <c r="Y851" s="5" t="str" cm="1">
        <f t="array" ref="Y851:AB851">SETMATRIX(GETMATRIX(Y850:AB850)-$O$9*DELTAWEIGHT(S850,$AH$4,AK850:AN850))</f>
        <v>0.5774,0.5774,0.5774</v>
      </c>
      <c r="Z851" s="5" t="str">
        <v>0.625255602943642,0.594685062256897,0.5774</v>
      </c>
      <c r="AA851" s="5" t="str">
        <v>0.707671280921534,0.683925935053008,0.5774</v>
      </c>
      <c r="AB851" s="5" t="str">
        <v>0.636087976314263,0.599002839954061,0.5774</v>
      </c>
      <c r="AC851" s="5" cm="1">
        <f t="array" ref="AC851">SIGMOID(SUM(GETVECTOR(Y851)*GETVECTOR(_xlfn.CONCAT($S851,",",$AH$4)))+U851)</f>
        <v>0.63854772202164378</v>
      </c>
      <c r="AD851" s="5" cm="1">
        <f t="array" ref="AD851">SIGMOID(SUM(GETVECTOR(Z851)*GETVECTOR(_xlfn.CONCAT($S851,",",$AH$4)))+V851)</f>
        <v>0.64765953619911487</v>
      </c>
      <c r="AE851" s="5" cm="1">
        <f t="array" ref="AE851">TANH(SUM(GETVECTOR(AA851)*GETVECTOR(_xlfn.CONCAT($S851,",",$AH$4)))+W851)</f>
        <v>0.86418645404694727</v>
      </c>
      <c r="AF851" s="5" cm="1">
        <f t="array" ref="AF851">SIGMOID(SUM(GETVECTOR(AB851)*GETVECTOR(_xlfn.CONCAT($S851,",",$AH$4)))+X851)</f>
        <v>0.64391232741412374</v>
      </c>
      <c r="AG851" s="5">
        <f t="shared" si="325"/>
        <v>0.55969859801760358</v>
      </c>
      <c r="AH851" s="40">
        <f t="shared" si="326"/>
        <v>0.3269489122892496</v>
      </c>
      <c r="AI851" s="3">
        <f t="shared" si="327"/>
        <v>0.31663963393873412</v>
      </c>
      <c r="AJ851" s="3">
        <f t="shared" si="328"/>
        <v>0.15132296269500956</v>
      </c>
      <c r="AK851" s="3">
        <f t="shared" si="329"/>
        <v>0</v>
      </c>
      <c r="AL851" s="3">
        <f t="shared" si="330"/>
        <v>2.9841563690785129E-2</v>
      </c>
      <c r="AM851" s="3">
        <f t="shared" si="331"/>
        <v>2.481327200421074E-2</v>
      </c>
      <c r="AN851" s="3">
        <f t="shared" si="332"/>
        <v>3.6863970572842616E-2</v>
      </c>
      <c r="AO851" s="3" t="str" cm="1">
        <f t="array" ref="AO851">GETVECTOR(Y851,2)</f>
        <v>0.5774</v>
      </c>
      <c r="AP851" s="3" t="str" cm="1">
        <f t="array" ref="AP851">GETVECTOR(Z851,2)</f>
        <v>0.5774</v>
      </c>
      <c r="AQ851" s="3" t="str" cm="1">
        <f t="array" ref="AQ851">GETVECTOR(AA851,2)</f>
        <v>0.5774</v>
      </c>
      <c r="AR851" s="3" t="str" cm="1">
        <f t="array" ref="AR851">GETVECTOR(AB851,2)</f>
        <v>0.5774</v>
      </c>
      <c r="AS851" s="3" cm="1">
        <f t="array" ref="AS851">SUM(AK851:AN851*AO851:AR851)</f>
        <v>5.2842958739049942E-2</v>
      </c>
      <c r="AT851" s="51">
        <f t="shared" si="333"/>
        <v>0.10026065778085555</v>
      </c>
      <c r="AU851" s="48">
        <f t="shared" si="334"/>
        <v>0.31663963393873412</v>
      </c>
      <c r="AV851" s="56"/>
      <c r="AW851" s="56"/>
    </row>
    <row r="852" spans="1:49" ht="15" customHeight="1" x14ac:dyDescent="0.25">
      <c r="A852" s="11">
        <f t="shared" si="341"/>
        <v>849</v>
      </c>
      <c r="B852" s="29">
        <v>31896</v>
      </c>
      <c r="C852" s="25">
        <v>22</v>
      </c>
      <c r="D852" s="12">
        <v>33.200000000000003</v>
      </c>
      <c r="E852" s="25">
        <v>26.5</v>
      </c>
      <c r="F852" s="35">
        <v>90</v>
      </c>
      <c r="G852" s="25">
        <v>0</v>
      </c>
      <c r="H852" s="13">
        <v>0</v>
      </c>
      <c r="I852" s="25">
        <v>0</v>
      </c>
      <c r="J852" s="12">
        <v>0</v>
      </c>
      <c r="K852" s="12">
        <v>0</v>
      </c>
      <c r="L852" s="25" t="s">
        <v>11</v>
      </c>
      <c r="M852" s="10"/>
      <c r="N852" s="15"/>
      <c r="O852" s="15"/>
      <c r="P852" s="4"/>
      <c r="Q852" s="54"/>
      <c r="R852" s="42">
        <f t="shared" si="340"/>
        <v>0.85567010309278346</v>
      </c>
      <c r="S852" s="44" t="str" cm="1">
        <f t="array" ref="S852">SETVECTOR(R852:R853)</f>
        <v>0.855670103092783,0.0103092783505155</v>
      </c>
      <c r="T852" s="44">
        <f t="shared" si="335"/>
        <v>0.30927835051546393</v>
      </c>
      <c r="U852" s="5">
        <f t="shared" si="336"/>
        <v>0</v>
      </c>
      <c r="V852" s="5">
        <f t="shared" si="337"/>
        <v>1.571006239431804E-2</v>
      </c>
      <c r="W852" s="5">
        <f t="shared" si="338"/>
        <v>0.6300279166283238</v>
      </c>
      <c r="X852" s="5">
        <f t="shared" si="339"/>
        <v>-6.4754722742508689E-3</v>
      </c>
      <c r="Y852" s="5" t="str" cm="1">
        <f t="array" ref="Y852:AB852">SETMATRIX(GETMATRIX(Y851:AB851)-$O$9*DELTAWEIGHT(S851,$AH$4,AK851:AN851))</f>
        <v>0.5774,0.5774,0.5774</v>
      </c>
      <c r="Z852" s="5" t="str">
        <v>0.624964097897264,0.592764830602187,0.5774</v>
      </c>
      <c r="AA852" s="5" t="str">
        <v>0.707054358925094,0.679862083806621,0.5774</v>
      </c>
      <c r="AB852" s="5" t="str">
        <v>0.635756235383576,0.596817562394772,0.5774</v>
      </c>
      <c r="AC852" s="5" cm="1">
        <f t="array" ref="AC852">SIGMOID(SUM(GETVECTOR(Y852)*GETVECTOR(_xlfn.CONCAT($S852,",",$AH$4)))+U852)</f>
        <v>0.62246320754391637</v>
      </c>
      <c r="AD852" s="5" cm="1">
        <f t="array" ref="AD852">SIGMOID(SUM(GETVECTOR(Z852)*GETVECTOR(_xlfn.CONCAT($S852,",",$AH$4)))+V852)</f>
        <v>0.63566180703075426</v>
      </c>
      <c r="AE852" s="5" cm="1">
        <f t="array" ref="AE852">TANH(SUM(GETVECTOR(AA852)*GETVECTOR(_xlfn.CONCAT($S852,",",$AH$4)))+W852)</f>
        <v>0.84603700229867829</v>
      </c>
      <c r="AF852" s="5" cm="1">
        <f t="array" ref="AF852">SIGMOID(SUM(GETVECTOR(AB852)*GETVECTOR(_xlfn.CONCAT($S852,",",$AH$4)))+X852)</f>
        <v>0.63266687585331249</v>
      </c>
      <c r="AG852" s="5">
        <f t="shared" si="325"/>
        <v>0.53779340969606027</v>
      </c>
      <c r="AH852" s="40">
        <f t="shared" si="326"/>
        <v>0.31083925976331928</v>
      </c>
      <c r="AI852" s="3">
        <f t="shared" si="327"/>
        <v>1.5609092478553466E-3</v>
      </c>
      <c r="AJ852" s="3">
        <f t="shared" si="328"/>
        <v>7.4915312192788892E-4</v>
      </c>
      <c r="AK852" s="3">
        <f t="shared" si="329"/>
        <v>0</v>
      </c>
      <c r="AL852" s="3">
        <f t="shared" si="330"/>
        <v>1.4678807313878308E-4</v>
      </c>
      <c r="AM852" s="3">
        <f t="shared" si="331"/>
        <v>1.3534850778082531E-4</v>
      </c>
      <c r="AN852" s="3">
        <f t="shared" si="332"/>
        <v>1.782270473135074E-4</v>
      </c>
      <c r="AO852" s="3" t="str" cm="1">
        <f t="array" ref="AO852">GETVECTOR(Y852,2)</f>
        <v>0.5774</v>
      </c>
      <c r="AP852" s="3" t="str" cm="1">
        <f t="array" ref="AP852">GETVECTOR(Z852,2)</f>
        <v>0.5774</v>
      </c>
      <c r="AQ852" s="3" t="str" cm="1">
        <f t="array" ref="AQ852">GETVECTOR(AA852,2)</f>
        <v>0.5774</v>
      </c>
      <c r="AR852" s="3" t="str" cm="1">
        <f t="array" ref="AR852">GETVECTOR(AB852,2)</f>
        <v>0.5774</v>
      </c>
      <c r="AS852" s="3" cm="1">
        <f t="array" ref="AS852">SUM(AK852:AN852*AO852:AR852)</f>
        <v>2.6581395894180113E-4</v>
      </c>
      <c r="AT852" s="51">
        <f t="shared" si="333"/>
        <v>2.4364376800403437E-6</v>
      </c>
      <c r="AU852" s="48">
        <f t="shared" si="334"/>
        <v>1.5609092478553466E-3</v>
      </c>
      <c r="AV852" s="56"/>
      <c r="AW852" s="56"/>
    </row>
    <row r="853" spans="1:49" ht="15" customHeight="1" x14ac:dyDescent="0.25">
      <c r="A853" s="11">
        <f t="shared" si="341"/>
        <v>850</v>
      </c>
      <c r="B853" s="29">
        <v>31897</v>
      </c>
      <c r="C853" s="25">
        <v>22</v>
      </c>
      <c r="D853" s="12">
        <v>30.4</v>
      </c>
      <c r="E853" s="25">
        <v>25.8</v>
      </c>
      <c r="F853" s="35">
        <v>93</v>
      </c>
      <c r="G853" s="25">
        <v>30</v>
      </c>
      <c r="H853" s="13">
        <v>0</v>
      </c>
      <c r="I853" s="25">
        <v>0</v>
      </c>
      <c r="J853" s="12">
        <v>0</v>
      </c>
      <c r="K853" s="12">
        <v>1</v>
      </c>
      <c r="L853" s="25" t="s">
        <v>11</v>
      </c>
      <c r="M853" s="10"/>
      <c r="N853" s="15"/>
      <c r="O853" s="15"/>
      <c r="P853" s="4"/>
      <c r="Q853" s="54"/>
      <c r="R853" s="42">
        <f t="shared" si="340"/>
        <v>1.0309278350515464E-2</v>
      </c>
      <c r="S853" s="44" t="str" cm="1">
        <f t="array" ref="S853">SETVECTOR(R853:R854)</f>
        <v>0.0103092783505155,0.309278350515464</v>
      </c>
      <c r="T853" s="44">
        <f t="shared" si="335"/>
        <v>1.4432989690721649E-2</v>
      </c>
      <c r="U853" s="5">
        <f t="shared" si="336"/>
        <v>0</v>
      </c>
      <c r="V853" s="5">
        <f t="shared" si="337"/>
        <v>1.5695383587004161E-2</v>
      </c>
      <c r="W853" s="5">
        <f t="shared" si="338"/>
        <v>0.63001438177754576</v>
      </c>
      <c r="X853" s="5">
        <f t="shared" si="339"/>
        <v>-6.4932949789822192E-3</v>
      </c>
      <c r="Y853" s="5" t="str" cm="1">
        <f t="array" ref="Y853:AB853">SETMATRIX(GETMATRIX(Y852:AB852)-$O$9*DELTAWEIGHT(S852,$AH$4,AK852:AN852))</f>
        <v>0.5774,0.5774,0.5774</v>
      </c>
      <c r="Z853" s="5" t="str">
        <v>0.625389380012496,0.592769954483093,0.5774</v>
      </c>
      <c r="AA853" s="5" t="str">
        <v>0.708072941203014,0.679874355882259,0.5774</v>
      </c>
      <c r="AB853" s="5" t="str">
        <v>0.636230185189308,0.596823272633395,0.5774</v>
      </c>
      <c r="AC853" s="5" cm="1">
        <f t="array" ref="AC853">SIGMOID(SUM(GETVECTOR(Y853)*GETVECTOR(_xlfn.CONCAT($S853,",",$AH$4)))+U853)</f>
        <v>0.5460020126199282</v>
      </c>
      <c r="AD853" s="5" cm="1">
        <f t="array" ref="AD853">SIGMOID(SUM(GETVECTOR(Z853)*GETVECTOR(_xlfn.CONCAT($S853,",",$AH$4)))+V853)</f>
        <v>0.55118843380003746</v>
      </c>
      <c r="AE853" s="5" cm="1">
        <f t="array" ref="AE853">TANH(SUM(GETVECTOR(AA853)*GETVECTOR(_xlfn.CONCAT($S853,",",$AH$4)))+W853)</f>
        <v>0.68980546118116359</v>
      </c>
      <c r="AF853" s="5" cm="1">
        <f t="array" ref="AF853">SIGMOID(SUM(GETVECTOR(AB853)*GETVECTOR(_xlfn.CONCAT($S853,",",$AH$4)))+X853)</f>
        <v>0.54603185754126649</v>
      </c>
      <c r="AG853" s="5">
        <f t="shared" si="325"/>
        <v>0.3802127917751581</v>
      </c>
      <c r="AH853" s="40">
        <f t="shared" si="326"/>
        <v>0.19815072984811669</v>
      </c>
      <c r="AI853" s="3">
        <f t="shared" si="327"/>
        <v>0.18371774015739503</v>
      </c>
      <c r="AJ853" s="3">
        <f t="shared" si="328"/>
        <v>8.7105080438192831E-2</v>
      </c>
      <c r="AK853" s="3">
        <f t="shared" si="329"/>
        <v>0</v>
      </c>
      <c r="AL853" s="3">
        <f t="shared" si="330"/>
        <v>1.4863950510866832E-2</v>
      </c>
      <c r="AM853" s="3">
        <f t="shared" si="331"/>
        <v>2.5166014280242916E-2</v>
      </c>
      <c r="AN853" s="3">
        <f t="shared" si="332"/>
        <v>1.6526167415700763E-2</v>
      </c>
      <c r="AO853" s="3" t="str" cm="1">
        <f t="array" ref="AO853">GETVECTOR(Y853,2)</f>
        <v>0.5774</v>
      </c>
      <c r="AP853" s="3" t="str" cm="1">
        <f t="array" ref="AP853">GETVECTOR(Z853,2)</f>
        <v>0.5774</v>
      </c>
      <c r="AQ853" s="3" t="str" cm="1">
        <f t="array" ref="AQ853">GETVECTOR(AA853,2)</f>
        <v>0.5774</v>
      </c>
      <c r="AR853" s="3" t="str" cm="1">
        <f t="array" ref="AR853">GETVECTOR(AB853,2)</f>
        <v>0.5774</v>
      </c>
      <c r="AS853" s="3" cm="1">
        <f t="array" ref="AS853">SUM(AK853:AN853*AO853:AR853)</f>
        <v>3.2655510736212388E-2</v>
      </c>
      <c r="AT853" s="51">
        <f t="shared" si="333"/>
        <v>3.3752208048540122E-2</v>
      </c>
      <c r="AU853" s="48">
        <f t="shared" si="334"/>
        <v>0.18371774015739503</v>
      </c>
      <c r="AV853" s="56"/>
      <c r="AW853" s="56"/>
    </row>
    <row r="854" spans="1:49" ht="15" customHeight="1" x14ac:dyDescent="0.25">
      <c r="A854" s="11">
        <f t="shared" si="341"/>
        <v>851</v>
      </c>
      <c r="B854" s="29">
        <v>31898</v>
      </c>
      <c r="C854" s="25">
        <v>22</v>
      </c>
      <c r="D854" s="12">
        <v>30.6</v>
      </c>
      <c r="E854" s="25">
        <v>25.6</v>
      </c>
      <c r="F854" s="35">
        <v>93</v>
      </c>
      <c r="G854" s="25">
        <v>8</v>
      </c>
      <c r="H854" s="13">
        <v>0</v>
      </c>
      <c r="I854" s="25">
        <v>0</v>
      </c>
      <c r="J854" s="12">
        <v>0</v>
      </c>
      <c r="K854" s="12">
        <v>0</v>
      </c>
      <c r="L854" s="25" t="s">
        <v>11</v>
      </c>
      <c r="M854" s="10"/>
      <c r="N854" s="15"/>
      <c r="O854" s="15"/>
      <c r="P854" s="4"/>
      <c r="Q854" s="54"/>
      <c r="R854" s="42">
        <f t="shared" si="340"/>
        <v>0.30927835051546393</v>
      </c>
      <c r="S854" s="44" t="str" cm="1">
        <f t="array" ref="S854">SETVECTOR(R854:R855)</f>
        <v>0.309278350515464,0.0144329896907216</v>
      </c>
      <c r="T854" s="44">
        <f t="shared" si="335"/>
        <v>1.0309278350515464E-3</v>
      </c>
      <c r="U854" s="5">
        <f t="shared" si="336"/>
        <v>0</v>
      </c>
      <c r="V854" s="5">
        <f t="shared" si="337"/>
        <v>1.4208988535917478E-2</v>
      </c>
      <c r="W854" s="5">
        <f t="shared" si="338"/>
        <v>0.62749778034952142</v>
      </c>
      <c r="X854" s="5">
        <f t="shared" si="339"/>
        <v>-8.1459117205522954E-3</v>
      </c>
      <c r="Y854" s="5" t="str" cm="1">
        <f t="array" ref="Y854:AB854">SETMATRIX(GETMATRIX(Y853:AB853)-$O$9*DELTAWEIGHT(S853,$AH$4,AK853:AN853))</f>
        <v>0.5774,0.5774,0.5774</v>
      </c>
      <c r="Z854" s="5" t="str">
        <v>0.625383172619709,0.592583732699489,0.5774</v>
      </c>
      <c r="AA854" s="5" t="str">
        <v>0.708045224820521,0.679042864407468,0.5774</v>
      </c>
      <c r="AB854" s="5" t="str">
        <v>0.636223763987873,0.596630636590338,0.5774</v>
      </c>
      <c r="AC854" s="5" cm="1">
        <f t="array" ref="AC854">SIGMOID(SUM(GETVECTOR(Y854)*GETVECTOR(_xlfn.CONCAT($S854,",",$AH$4)))+U854)</f>
        <v>0.54659216672985944</v>
      </c>
      <c r="AD854" s="5" cm="1">
        <f t="array" ref="AD854">SIGMOID(SUM(GETVECTOR(Z854)*GETVECTOR(_xlfn.CONCAT($S854,",",$AH$4)))+V854)</f>
        <v>0.55383530883233612</v>
      </c>
      <c r="AE854" s="5" cm="1">
        <f t="array" ref="AE854">TANH(SUM(GETVECTOR(AA854)*GETVECTOR(_xlfn.CONCAT($S854,",",$AH$4)))+W854)</f>
        <v>0.69433682171253164</v>
      </c>
      <c r="AF854" s="5" cm="1">
        <f t="array" ref="AF854">SIGMOID(SUM(GETVECTOR(AB854)*GETVECTOR(_xlfn.CONCAT($S854,",",$AH$4)))+X854)</f>
        <v>0.54914964102827191</v>
      </c>
      <c r="AG854" s="5">
        <f t="shared" si="325"/>
        <v>0.38454824808682264</v>
      </c>
      <c r="AH854" s="40">
        <f t="shared" si="326"/>
        <v>0.20134617202380817</v>
      </c>
      <c r="AI854" s="3">
        <f t="shared" si="327"/>
        <v>0.20031524418875662</v>
      </c>
      <c r="AJ854" s="3">
        <f t="shared" si="328"/>
        <v>9.5215023689949496E-2</v>
      </c>
      <c r="AK854" s="3">
        <f t="shared" si="329"/>
        <v>0</v>
      </c>
      <c r="AL854" s="3">
        <f t="shared" si="330"/>
        <v>1.6336217795291739E-2</v>
      </c>
      <c r="AM854" s="3">
        <f t="shared" si="331"/>
        <v>2.731045863832858E-2</v>
      </c>
      <c r="AN854" s="3">
        <f t="shared" si="332"/>
        <v>1.8184015706714098E-2</v>
      </c>
      <c r="AO854" s="3" t="str" cm="1">
        <f t="array" ref="AO854">GETVECTOR(Y854,2)</f>
        <v>0.5774</v>
      </c>
      <c r="AP854" s="3" t="str" cm="1">
        <f t="array" ref="AP854">GETVECTOR(Z854,2)</f>
        <v>0.5774</v>
      </c>
      <c r="AQ854" s="3" t="str" cm="1">
        <f t="array" ref="AQ854">GETVECTOR(AA854,2)</f>
        <v>0.5774</v>
      </c>
      <c r="AR854" s="3" t="str" cm="1">
        <f t="array" ref="AR854">GETVECTOR(AB854,2)</f>
        <v>0.5774</v>
      </c>
      <c r="AS854" s="3" cm="1">
        <f t="array" ref="AS854">SUM(AK854:AN854*AO854:AR854)</f>
        <v>3.5701041641829093E-2</v>
      </c>
      <c r="AT854" s="51">
        <f t="shared" si="333"/>
        <v>4.0126197054401194E-2</v>
      </c>
      <c r="AU854" s="48">
        <f t="shared" si="334"/>
        <v>0.20031524418875662</v>
      </c>
      <c r="AV854" s="56"/>
      <c r="AW854" s="56"/>
    </row>
    <row r="855" spans="1:49" ht="15" customHeight="1" x14ac:dyDescent="0.25">
      <c r="A855" s="11">
        <f t="shared" si="341"/>
        <v>852</v>
      </c>
      <c r="B855" s="29">
        <v>31899</v>
      </c>
      <c r="C855" s="25">
        <v>22</v>
      </c>
      <c r="D855" s="12">
        <v>30.6</v>
      </c>
      <c r="E855" s="25">
        <v>24.7</v>
      </c>
      <c r="F855" s="35">
        <v>94</v>
      </c>
      <c r="G855" s="25">
        <v>44</v>
      </c>
      <c r="H855" s="13">
        <v>0</v>
      </c>
      <c r="I855" s="25">
        <v>0</v>
      </c>
      <c r="J855" s="12">
        <v>0</v>
      </c>
      <c r="K855" s="12">
        <v>1</v>
      </c>
      <c r="L855" s="25" t="s">
        <v>11</v>
      </c>
      <c r="M855" s="10"/>
      <c r="N855" s="15"/>
      <c r="O855" s="15"/>
      <c r="P855" s="4"/>
      <c r="Q855" s="54"/>
      <c r="R855" s="42">
        <f t="shared" si="340"/>
        <v>1.4432989690721649E-2</v>
      </c>
      <c r="S855" s="44" t="str" cm="1">
        <f t="array" ref="S855">SETVECTOR(R855:R856)</f>
        <v>0.0144329896907216,0.00103092783505155</v>
      </c>
      <c r="T855" s="44">
        <f t="shared" si="335"/>
        <v>4.7422680412371132E-2</v>
      </c>
      <c r="U855" s="5">
        <f t="shared" si="336"/>
        <v>0</v>
      </c>
      <c r="V855" s="5">
        <f t="shared" si="337"/>
        <v>1.2575366756388304E-2</v>
      </c>
      <c r="W855" s="5">
        <f t="shared" si="338"/>
        <v>0.62476673448568854</v>
      </c>
      <c r="X855" s="5">
        <f t="shared" si="339"/>
        <v>-9.9643132912237056E-3</v>
      </c>
      <c r="Y855" s="5" t="str" cm="1">
        <f t="array" ref="Y855:AB855">SETMATRIX(GETMATRIX(Y854:AB854)-$O$9*DELTAWEIGHT(S854,$AH$4,AK854:AN854))</f>
        <v>0.5774,0.5774,0.5774</v>
      </c>
      <c r="Z855" s="5" t="str">
        <v>0.625173799483331,0.592573961953125,0.5774</v>
      </c>
      <c r="AA855" s="5" t="str">
        <v>0.707109091676103,0.678999178194062,0.5774</v>
      </c>
      <c r="AB855" s="5" t="str">
        <v>0.63600718433369,0.596620529539809,0.5774</v>
      </c>
      <c r="AC855" s="5" cm="1">
        <f t="array" ref="AC855">SIGMOID(SUM(GETVECTOR(Y855)*GETVECTOR(_xlfn.CONCAT($S855,",",$AH$4)))+U855)</f>
        <v>0.50223220166474081</v>
      </c>
      <c r="AD855" s="5" cm="1">
        <f t="array" ref="AD855">SIGMOID(SUM(GETVECTOR(Z855)*GETVECTOR(_xlfn.CONCAT($S855,",",$AH$4)))+V855)</f>
        <v>0.50555212047098885</v>
      </c>
      <c r="AE855" s="5" cm="1">
        <f t="array" ref="AE855">TANH(SUM(GETVECTOR(AA855)*GETVECTOR(_xlfn.CONCAT($S855,",",$AH$4)))+W855)</f>
        <v>0.56194575896641019</v>
      </c>
      <c r="AF855" s="5" cm="1">
        <f t="array" ref="AF855">SIGMOID(SUM(GETVECTOR(AB855)*GETVECTOR(_xlfn.CONCAT($S855,",",$AH$4)))+X855)</f>
        <v>0.49995756113869066</v>
      </c>
      <c r="AG855" s="5">
        <f t="shared" si="325"/>
        <v>0.28409287003514788</v>
      </c>
      <c r="AH855" s="40">
        <f t="shared" si="326"/>
        <v>0.13833269647433274</v>
      </c>
      <c r="AI855" s="3">
        <f t="shared" si="327"/>
        <v>9.0910016061961613E-2</v>
      </c>
      <c r="AJ855" s="3">
        <f t="shared" si="328"/>
        <v>4.1971558272844121E-2</v>
      </c>
      <c r="AK855" s="3">
        <f t="shared" si="329"/>
        <v>0</v>
      </c>
      <c r="AL855" s="3">
        <f t="shared" si="330"/>
        <v>5.8957077371793627E-3</v>
      </c>
      <c r="AM855" s="3">
        <f t="shared" si="331"/>
        <v>1.4518269951989729E-2</v>
      </c>
      <c r="AN855" s="3">
        <f t="shared" si="332"/>
        <v>6.2884475329938704E-3</v>
      </c>
      <c r="AO855" s="3" t="str" cm="1">
        <f t="array" ref="AO855">GETVECTOR(Y855,2)</f>
        <v>0.5774</v>
      </c>
      <c r="AP855" s="3" t="str" cm="1">
        <f t="array" ref="AP855">GETVECTOR(Z855,2)</f>
        <v>0.5774</v>
      </c>
      <c r="AQ855" s="3" t="str" cm="1">
        <f t="array" ref="AQ855">GETVECTOR(AA855,2)</f>
        <v>0.5774</v>
      </c>
      <c r="AR855" s="3" t="str" cm="1">
        <f t="array" ref="AR855">GETVECTOR(AB855,2)</f>
        <v>0.5774</v>
      </c>
      <c r="AS855" s="3" cm="1">
        <f t="array" ref="AS855">SUM(AK855:AN855*AO855:AR855)</f>
        <v>1.5417980323276894E-2</v>
      </c>
      <c r="AT855" s="51">
        <f t="shared" si="333"/>
        <v>8.2646310203861179E-3</v>
      </c>
      <c r="AU855" s="48">
        <f t="shared" si="334"/>
        <v>9.0910016061961613E-2</v>
      </c>
      <c r="AV855" s="56"/>
      <c r="AW855" s="56"/>
    </row>
    <row r="856" spans="1:49" ht="15" customHeight="1" x14ac:dyDescent="0.25">
      <c r="A856" s="11">
        <f t="shared" si="341"/>
        <v>853</v>
      </c>
      <c r="B856" s="29">
        <v>31900</v>
      </c>
      <c r="C856" s="25">
        <v>22</v>
      </c>
      <c r="D856" s="12">
        <v>30</v>
      </c>
      <c r="E856" s="25">
        <v>25.6</v>
      </c>
      <c r="F856" s="35">
        <v>91</v>
      </c>
      <c r="G856" s="25">
        <v>61</v>
      </c>
      <c r="H856" s="13">
        <v>0</v>
      </c>
      <c r="I856" s="25">
        <v>0</v>
      </c>
      <c r="J856" s="12">
        <v>0</v>
      </c>
      <c r="K856" s="12">
        <v>1</v>
      </c>
      <c r="L856" s="25" t="s">
        <v>11</v>
      </c>
      <c r="M856" s="10"/>
      <c r="N856" s="15"/>
      <c r="O856" s="15"/>
      <c r="P856" s="4"/>
      <c r="Q856" s="54"/>
      <c r="R856" s="42">
        <f t="shared" si="340"/>
        <v>1.0309278350515464E-3</v>
      </c>
      <c r="S856" s="44" t="str" cm="1">
        <f t="array" ref="S856">SETVECTOR(R856:R857)</f>
        <v>0.00103092783505155,0.0474226804123711</v>
      </c>
      <c r="T856" s="44">
        <f t="shared" si="335"/>
        <v>0.53195876288659794</v>
      </c>
      <c r="U856" s="5">
        <f t="shared" si="336"/>
        <v>0</v>
      </c>
      <c r="V856" s="5">
        <f t="shared" si="337"/>
        <v>1.1985795982670367E-2</v>
      </c>
      <c r="W856" s="5">
        <f t="shared" si="338"/>
        <v>0.62331490749048957</v>
      </c>
      <c r="X856" s="5">
        <f t="shared" si="339"/>
        <v>-1.0593158044523092E-2</v>
      </c>
      <c r="Y856" s="5" t="str" cm="1">
        <f t="array" ref="Y856:AB856">SETMATRIX(GETMATRIX(Y855:AB855)-$O$9*DELTAWEIGHT(S855,$AH$4,AK855:AN855))</f>
        <v>0.5774,0.5774,0.5774</v>
      </c>
      <c r="Z856" s="5" t="str">
        <v>0.625173143107953,0.592573915069169,0.5774</v>
      </c>
      <c r="AA856" s="5" t="str">
        <v>0.707103894200822,0.678998806945828,0.5774</v>
      </c>
      <c r="AB856" s="5" t="str">
        <v>0.636006521642312,0.596620482204711,0.5774</v>
      </c>
      <c r="AC856" s="5" cm="1">
        <f t="array" ref="AC856">SIGMOID(SUM(GETVECTOR(Y856)*GETVECTOR(_xlfn.CONCAT($S856,",",$AH$4)))+U856)</f>
        <v>0.50699382217341482</v>
      </c>
      <c r="AD856" s="5" cm="1">
        <f t="array" ref="AD856">SIGMOID(SUM(GETVECTOR(Z856)*GETVECTOR(_xlfn.CONCAT($S856,",",$AH$4)))+V856)</f>
        <v>0.51018152932178895</v>
      </c>
      <c r="AE856" s="5" cm="1">
        <f t="array" ref="AE856">TANH(SUM(GETVECTOR(AA856)*GETVECTOR(_xlfn.CONCAT($S856,",",$AH$4)))+W856)</f>
        <v>0.57585826334039358</v>
      </c>
      <c r="AF856" s="5" cm="1">
        <f t="array" ref="AF856">SIGMOID(SUM(GETVECTOR(AB856)*GETVECTOR(_xlfn.CONCAT($S856,",",$AH$4)))+X856)</f>
        <v>0.50458883646399078</v>
      </c>
      <c r="AG856" s="5">
        <f t="shared" si="325"/>
        <v>0.29379224946359145</v>
      </c>
      <c r="AH856" s="40">
        <f t="shared" si="326"/>
        <v>0.14412139599177118</v>
      </c>
      <c r="AI856" s="3">
        <f t="shared" si="327"/>
        <v>-0.38783736689482673</v>
      </c>
      <c r="AJ856" s="3">
        <f t="shared" si="328"/>
        <v>-0.17973340536368115</v>
      </c>
      <c r="AK856" s="3">
        <f t="shared" si="329"/>
        <v>0</v>
      </c>
      <c r="AL856" s="3">
        <f t="shared" si="330"/>
        <v>-2.5864512392716244E-2</v>
      </c>
      <c r="AM856" s="3">
        <f t="shared" si="331"/>
        <v>-6.1288881796968404E-2</v>
      </c>
      <c r="AN856" s="3">
        <f t="shared" si="332"/>
        <v>-2.7691335311991867E-2</v>
      </c>
      <c r="AO856" s="3" t="str" cm="1">
        <f t="array" ref="AO856">GETVECTOR(Y856,2)</f>
        <v>0.5774</v>
      </c>
      <c r="AP856" s="3" t="str" cm="1">
        <f t="array" ref="AP856">GETVECTOR(Z856,2)</f>
        <v>0.5774</v>
      </c>
      <c r="AQ856" s="3" t="str" cm="1">
        <f t="array" ref="AQ856">GETVECTOR(AA856,2)</f>
        <v>0.5774</v>
      </c>
      <c r="AR856" s="3" t="str" cm="1">
        <f t="array" ref="AR856">GETVECTOR(AB856,2)</f>
        <v>0.5774</v>
      </c>
      <c r="AS856" s="3" cm="1">
        <f t="array" ref="AS856">SUM(AK856:AN856*AO856:AR856)</f>
        <v>-6.6311346814268021E-2</v>
      </c>
      <c r="AT856" s="51">
        <f t="shared" si="333"/>
        <v>0.15041782315991245</v>
      </c>
      <c r="AU856" s="48">
        <f t="shared" si="334"/>
        <v>0.38783736689482673</v>
      </c>
      <c r="AV856" s="56"/>
      <c r="AW856" s="56"/>
    </row>
    <row r="857" spans="1:49" ht="15" customHeight="1" x14ac:dyDescent="0.25">
      <c r="A857" s="11">
        <f t="shared" si="341"/>
        <v>854</v>
      </c>
      <c r="B857" s="29">
        <v>31901</v>
      </c>
      <c r="C857" s="25">
        <v>22</v>
      </c>
      <c r="D857" s="12">
        <v>30.1</v>
      </c>
      <c r="E857" s="25">
        <v>25.4</v>
      </c>
      <c r="F857" s="35">
        <v>87</v>
      </c>
      <c r="G857" s="25">
        <v>6</v>
      </c>
      <c r="H857" s="13">
        <v>0</v>
      </c>
      <c r="I857" s="25">
        <v>0</v>
      </c>
      <c r="J857" s="12">
        <v>0</v>
      </c>
      <c r="K857" s="12">
        <v>1</v>
      </c>
      <c r="L857" s="25" t="s">
        <v>11</v>
      </c>
      <c r="M857" s="10"/>
      <c r="N857" s="15"/>
      <c r="O857" s="15"/>
      <c r="P857" s="4"/>
      <c r="Q857" s="54"/>
      <c r="R857" s="42">
        <f t="shared" si="340"/>
        <v>4.7422680412371132E-2</v>
      </c>
      <c r="S857" s="44" t="str" cm="1">
        <f t="array" ref="S857">SETVECTOR(R857:R858)</f>
        <v>0.0474226804123711,0.531958762886598</v>
      </c>
      <c r="T857" s="44">
        <f t="shared" si="335"/>
        <v>5.1546391752577317E-2</v>
      </c>
      <c r="U857" s="5">
        <f t="shared" si="336"/>
        <v>0</v>
      </c>
      <c r="V857" s="5">
        <f t="shared" si="337"/>
        <v>1.4572247221941993E-2</v>
      </c>
      <c r="W857" s="5">
        <f t="shared" si="338"/>
        <v>0.62944379567018638</v>
      </c>
      <c r="X857" s="5">
        <f t="shared" si="339"/>
        <v>-7.8240245133239048E-3</v>
      </c>
      <c r="Y857" s="5" t="str" cm="1">
        <f t="array" ref="Y857:AB857">SETMATRIX(GETMATRIX(Y856:AB856)-$O$9*DELTAWEIGHT(S856,$AH$4,AK856:AN856))</f>
        <v>0.5774,0.5774,0.5774</v>
      </c>
      <c r="Z857" s="5" t="str">
        <v>0.625174716442119,0.592646288440795,0.5774</v>
      </c>
      <c r="AA857" s="5" t="str">
        <v>0.707115444828847,0.679530135834971,0.5774</v>
      </c>
      <c r="AB857" s="5" t="str">
        <v>0.636008112966744,0.596693683128605,0.5774</v>
      </c>
      <c r="AC857" s="5" cm="1">
        <f t="array" ref="AC857">SIGMOID(SUM(GETVECTOR(Y857)*GETVECTOR(_xlfn.CONCAT($S857,",",$AH$4)))+U857)</f>
        <v>0.58286236373382716</v>
      </c>
      <c r="AD857" s="5" cm="1">
        <f t="array" ref="AD857">SIGMOID(SUM(GETVECTOR(Z857)*GETVECTOR(_xlfn.CONCAT($S857,",",$AH$4)))+V857)</f>
        <v>0.588915300039759</v>
      </c>
      <c r="AE857" s="5" cm="1">
        <f t="array" ref="AE857">TANH(SUM(GETVECTOR(AA857)*GETVECTOR(_xlfn.CONCAT($S857,",",$AH$4)))+W857)</f>
        <v>0.77167653280767523</v>
      </c>
      <c r="AF857" s="5" cm="1">
        <f t="array" ref="AF857">SIGMOID(SUM(GETVECTOR(AB857)*GETVECTOR(_xlfn.CONCAT($S857,",",$AH$4)))+X857)</f>
        <v>0.58413067267414998</v>
      </c>
      <c r="AG857" s="5">
        <f t="shared" si="325"/>
        <v>0.45445211685207298</v>
      </c>
      <c r="AH857" s="40">
        <f t="shared" si="326"/>
        <v>0.2485778390406064</v>
      </c>
      <c r="AI857" s="3">
        <f t="shared" si="327"/>
        <v>0.19703144728802907</v>
      </c>
      <c r="AJ857" s="3">
        <f t="shared" si="328"/>
        <v>9.4249585823182672E-2</v>
      </c>
      <c r="AK857" s="3">
        <f t="shared" si="329"/>
        <v>0</v>
      </c>
      <c r="AL857" s="3">
        <f t="shared" si="330"/>
        <v>1.760754853984018E-2</v>
      </c>
      <c r="AM857" s="3">
        <f t="shared" si="331"/>
        <v>2.2452632670105332E-2</v>
      </c>
      <c r="AN857" s="3">
        <f t="shared" si="332"/>
        <v>2.0368302937518283E-2</v>
      </c>
      <c r="AO857" s="3" t="str" cm="1">
        <f t="array" ref="AO857">GETVECTOR(Y857,2)</f>
        <v>0.5774</v>
      </c>
      <c r="AP857" s="3" t="str" cm="1">
        <f t="array" ref="AP857">GETVECTOR(Z857,2)</f>
        <v>0.5774</v>
      </c>
      <c r="AQ857" s="3" t="str" cm="1">
        <f t="array" ref="AQ857">GETVECTOR(AA857,2)</f>
        <v>0.5774</v>
      </c>
      <c r="AR857" s="3" t="str" cm="1">
        <f t="array" ref="AR857">GETVECTOR(AB857,2)</f>
        <v>0.5774</v>
      </c>
      <c r="AS857" s="3" cm="1">
        <f t="array" ref="AS857">SUM(AK857:AN857*AO857:AR857)</f>
        <v>3.4891406746745596E-2</v>
      </c>
      <c r="AT857" s="51">
        <f t="shared" si="333"/>
        <v>3.8821391220415377E-2</v>
      </c>
      <c r="AU857" s="48">
        <f t="shared" si="334"/>
        <v>0.19703144728802907</v>
      </c>
      <c r="AV857" s="56"/>
      <c r="AW857" s="56"/>
    </row>
    <row r="858" spans="1:49" ht="15" customHeight="1" x14ac:dyDescent="0.25">
      <c r="A858" s="11">
        <f t="shared" si="341"/>
        <v>855</v>
      </c>
      <c r="B858" s="29">
        <v>31902</v>
      </c>
      <c r="C858" s="25">
        <v>22</v>
      </c>
      <c r="D858" s="12">
        <v>30.2</v>
      </c>
      <c r="E858" s="25">
        <v>25.5</v>
      </c>
      <c r="F858" s="35">
        <v>92</v>
      </c>
      <c r="G858" s="25">
        <v>8</v>
      </c>
      <c r="H858" s="13">
        <v>0</v>
      </c>
      <c r="I858" s="25">
        <v>0</v>
      </c>
      <c r="J858" s="12">
        <v>0</v>
      </c>
      <c r="K858" s="12">
        <v>1</v>
      </c>
      <c r="L858" s="25" t="s">
        <v>11</v>
      </c>
      <c r="M858" s="10"/>
      <c r="N858" s="15"/>
      <c r="O858" s="15"/>
      <c r="P858" s="4"/>
      <c r="Q858" s="54"/>
      <c r="R858" s="42">
        <f t="shared" si="340"/>
        <v>0.53195876288659794</v>
      </c>
      <c r="S858" s="44" t="str" cm="1">
        <f t="array" ref="S858">SETVECTOR(R858:R859)</f>
        <v>0.531958762886598,0.0515463917525773</v>
      </c>
      <c r="T858" s="44">
        <f t="shared" si="335"/>
        <v>2.0618556701030928E-3</v>
      </c>
      <c r="U858" s="5">
        <f t="shared" si="336"/>
        <v>0</v>
      </c>
      <c r="V858" s="5">
        <f t="shared" si="337"/>
        <v>1.2811492367957974E-2</v>
      </c>
      <c r="W858" s="5">
        <f t="shared" si="338"/>
        <v>0.6271985324031758</v>
      </c>
      <c r="X858" s="5">
        <f t="shared" si="339"/>
        <v>-9.8608548070757331E-3</v>
      </c>
      <c r="Y858" s="5" t="str" cm="1">
        <f t="array" ref="Y858:AB858">SETMATRIX(GETMATRIX(Y857:AB857)-$O$9*DELTAWEIGHT(S857,$AH$4,AK857:AN857))</f>
        <v>0.5774,0.5774,0.5774</v>
      </c>
      <c r="Z858" s="5" t="str">
        <v>0.625130067554066,0.592145444392201,0.5774</v>
      </c>
      <c r="AA858" s="5" t="str">
        <v>0.706973883564841,0.677942187743073,0.5774</v>
      </c>
      <c r="AB858" s="5" t="str">
        <v>0.635960400016979,0.596158468300809,0.5774</v>
      </c>
      <c r="AC858" s="5" cm="1">
        <f t="array" ref="AC858">SIGMOID(SUM(GETVECTOR(Y858)*GETVECTOR(_xlfn.CONCAT($S858,",",$AH$4)))+U858)</f>
        <v>0.58344115843111177</v>
      </c>
      <c r="AD858" s="5" cm="1">
        <f t="array" ref="AD858">SIGMOID(SUM(GETVECTOR(Z858)*GETVECTOR(_xlfn.CONCAT($S858,",",$AH$4)))+V858)</f>
        <v>0.59287851203792219</v>
      </c>
      <c r="AE858" s="5" cm="1">
        <f t="array" ref="AE858">TANH(SUM(GETVECTOR(AA858)*GETVECTOR(_xlfn.CONCAT($S858,",",$AH$4)))+W858)</f>
        <v>0.77718615170422856</v>
      </c>
      <c r="AF858" s="5" cm="1">
        <f t="array" ref="AF858">SIGMOID(SUM(GETVECTOR(AB858)*GETVECTOR(_xlfn.CONCAT($S858,",",$AH$4)))+X858)</f>
        <v>0.58884038834983599</v>
      </c>
      <c r="AG858" s="5">
        <f t="shared" si="325"/>
        <v>0.46077696919888189</v>
      </c>
      <c r="AH858" s="40">
        <f t="shared" si="326"/>
        <v>0.25362371338059286</v>
      </c>
      <c r="AI858" s="3">
        <f t="shared" si="327"/>
        <v>0.25156185771048978</v>
      </c>
      <c r="AJ858" s="3">
        <f t="shared" si="328"/>
        <v>0.1206491373248379</v>
      </c>
      <c r="AK858" s="3">
        <f t="shared" si="329"/>
        <v>0</v>
      </c>
      <c r="AL858" s="3">
        <f t="shared" si="330"/>
        <v>2.263283774058979E-2</v>
      </c>
      <c r="AM858" s="3">
        <f t="shared" si="331"/>
        <v>2.8324681248022419E-2</v>
      </c>
      <c r="AN858" s="3">
        <f t="shared" si="332"/>
        <v>2.623282712733687E-2</v>
      </c>
      <c r="AO858" s="3" t="str" cm="1">
        <f t="array" ref="AO858">GETVECTOR(Y858,2)</f>
        <v>0.5774</v>
      </c>
      <c r="AP858" s="3" t="str" cm="1">
        <f t="array" ref="AP858">GETVECTOR(Z858,2)</f>
        <v>0.5774</v>
      </c>
      <c r="AQ858" s="3" t="str" cm="1">
        <f t="array" ref="AQ858">GETVECTOR(AA858,2)</f>
        <v>0.5774</v>
      </c>
      <c r="AR858" s="3" t="str" cm="1">
        <f t="array" ref="AR858">GETVECTOR(AB858,2)</f>
        <v>0.5774</v>
      </c>
      <c r="AS858" s="3" cm="1">
        <f t="array" ref="AS858">SUM(AK858:AN858*AO858:AR858)</f>
        <v>4.4569705847348998E-2</v>
      </c>
      <c r="AT858" s="51">
        <f t="shared" si="333"/>
        <v>6.3283368254752712E-2</v>
      </c>
      <c r="AU858" s="48">
        <f t="shared" si="334"/>
        <v>0.25156185771048978</v>
      </c>
      <c r="AV858" s="56"/>
      <c r="AW858" s="56"/>
    </row>
    <row r="859" spans="1:49" ht="15" customHeight="1" x14ac:dyDescent="0.25">
      <c r="A859" s="11">
        <f t="shared" si="341"/>
        <v>856</v>
      </c>
      <c r="B859" s="29">
        <v>31903</v>
      </c>
      <c r="C859" s="25">
        <v>21</v>
      </c>
      <c r="D859" s="12">
        <v>30.2</v>
      </c>
      <c r="E859" s="25">
        <v>26.1</v>
      </c>
      <c r="F859" s="35">
        <v>88</v>
      </c>
      <c r="G859" s="25">
        <v>0</v>
      </c>
      <c r="H859" s="13">
        <v>0</v>
      </c>
      <c r="I859" s="25">
        <v>0</v>
      </c>
      <c r="J859" s="12">
        <v>0</v>
      </c>
      <c r="K859" s="12">
        <v>0</v>
      </c>
      <c r="L859" s="25" t="s">
        <v>11</v>
      </c>
      <c r="M859" s="10"/>
      <c r="N859" s="15"/>
      <c r="O859" s="15"/>
      <c r="P859" s="4"/>
      <c r="Q859" s="54"/>
      <c r="R859" s="42">
        <f t="shared" si="340"/>
        <v>5.1546391752577317E-2</v>
      </c>
      <c r="S859" s="44" t="str" cm="1">
        <f t="array" ref="S859">SETVECTOR(R859:R860)</f>
        <v>0.0515463917525773,0.00206185567010309</v>
      </c>
      <c r="T859" s="44">
        <f t="shared" si="335"/>
        <v>9.3814432989690721E-2</v>
      </c>
      <c r="U859" s="5">
        <f t="shared" si="336"/>
        <v>0</v>
      </c>
      <c r="V859" s="5">
        <f t="shared" si="337"/>
        <v>1.0548208593898994E-2</v>
      </c>
      <c r="W859" s="5">
        <f t="shared" si="338"/>
        <v>0.6243660642783736</v>
      </c>
      <c r="X859" s="5">
        <f t="shared" si="339"/>
        <v>-1.2484137519809421E-2</v>
      </c>
      <c r="Y859" s="5" t="str" cm="1">
        <f t="array" ref="Y859:AB859">SETMATRIX(GETMATRIX(Y858:AB858)-$O$9*DELTAWEIGHT(S858,$AH$4,AK858:AN858))</f>
        <v>0.5774,0.5774,0.5774</v>
      </c>
      <c r="Z859" s="5" t="str">
        <v>0.62444186100409,0.592078757711002,0.5774</v>
      </c>
      <c r="AA859" s="5" t="str">
        <v>0.704787781414039,0.677730356139313,0.5774</v>
      </c>
      <c r="AB859" s="5" t="str">
        <v>0.635224987517484,0.596087207399695,0.5774</v>
      </c>
      <c r="AC859" s="5" cm="1">
        <f t="array" ref="AC859">SIGMOID(SUM(GETVECTOR(Y859)*GETVECTOR(_xlfn.CONCAT($S859,",",$AH$4)))+U859)</f>
        <v>0.50773773272340572</v>
      </c>
      <c r="AD859" s="5" cm="1">
        <f t="array" ref="AD859">SIGMOID(SUM(GETVECTOR(Z859)*GETVECTOR(_xlfn.CONCAT($S859,",",$AH$4)))+V859)</f>
        <v>0.51098740949048493</v>
      </c>
      <c r="AE859" s="5" cm="1">
        <f t="array" ref="AE859">TANH(SUM(GETVECTOR(AA859)*GETVECTOR(_xlfn.CONCAT($S859,",",$AH$4)))+W859)</f>
        <v>0.57975441940316153</v>
      </c>
      <c r="AF859" s="5" cm="1">
        <f t="array" ref="AF859">SIGMOID(SUM(GETVECTOR(AB859)*GETVECTOR(_xlfn.CONCAT($S859,",",$AH$4)))+X859)</f>
        <v>0.5053719093747211</v>
      </c>
      <c r="AG859" s="5">
        <f t="shared" si="325"/>
        <v>0.29624720891148165</v>
      </c>
      <c r="AH859" s="40">
        <f t="shared" si="326"/>
        <v>0.14548371207903121</v>
      </c>
      <c r="AI859" s="3">
        <f t="shared" si="327"/>
        <v>5.1669279089340492E-2</v>
      </c>
      <c r="AJ859" s="3">
        <f t="shared" si="328"/>
        <v>2.3948238131296241E-2</v>
      </c>
      <c r="AK859" s="3">
        <f t="shared" si="329"/>
        <v>0</v>
      </c>
      <c r="AL859" s="3">
        <f t="shared" si="330"/>
        <v>3.4693480912323274E-3</v>
      </c>
      <c r="AM859" s="3">
        <f t="shared" si="331"/>
        <v>8.1241232116050222E-3</v>
      </c>
      <c r="AN859" s="3">
        <f t="shared" si="332"/>
        <v>3.7181384114739293E-3</v>
      </c>
      <c r="AO859" s="3" t="str" cm="1">
        <f t="array" ref="AO859">GETVECTOR(Y859,2)</f>
        <v>0.5774</v>
      </c>
      <c r="AP859" s="3" t="str" cm="1">
        <f t="array" ref="AP859">GETVECTOR(Z859,2)</f>
        <v>0.5774</v>
      </c>
      <c r="AQ859" s="3" t="str" cm="1">
        <f t="array" ref="AQ859">GETVECTOR(AA859,2)</f>
        <v>0.5774</v>
      </c>
      <c r="AR859" s="3" t="str" cm="1">
        <f t="array" ref="AR859">GETVECTOR(AB859,2)</f>
        <v>0.5774</v>
      </c>
      <c r="AS859" s="3" cm="1">
        <f t="array" ref="AS859">SUM(AK859:AN859*AO859:AR859)</f>
        <v>8.8409234490433326E-3</v>
      </c>
      <c r="AT859" s="51">
        <f t="shared" si="333"/>
        <v>2.6697144016121586E-3</v>
      </c>
      <c r="AU859" s="48">
        <f t="shared" si="334"/>
        <v>5.1669279089340492E-2</v>
      </c>
      <c r="AV859" s="56"/>
      <c r="AW859" s="56"/>
    </row>
    <row r="860" spans="1:49" ht="15" customHeight="1" x14ac:dyDescent="0.25">
      <c r="A860" s="11">
        <f t="shared" si="341"/>
        <v>857</v>
      </c>
      <c r="B860" s="29">
        <v>31904</v>
      </c>
      <c r="C860" s="25">
        <v>22</v>
      </c>
      <c r="D860" s="12">
        <v>30</v>
      </c>
      <c r="E860" s="25">
        <v>24.9</v>
      </c>
      <c r="F860" s="35">
        <v>93</v>
      </c>
      <c r="G860" s="25">
        <v>3</v>
      </c>
      <c r="H860" s="13">
        <v>0</v>
      </c>
      <c r="I860" s="25">
        <v>0</v>
      </c>
      <c r="J860" s="12">
        <v>0</v>
      </c>
      <c r="K860" s="12">
        <v>1</v>
      </c>
      <c r="L860" s="25" t="s">
        <v>11</v>
      </c>
      <c r="M860" s="10"/>
      <c r="N860" s="15"/>
      <c r="O860" s="15"/>
      <c r="P860" s="4"/>
      <c r="Q860" s="54"/>
      <c r="R860" s="42">
        <f t="shared" si="340"/>
        <v>2.0618556701030928E-3</v>
      </c>
      <c r="S860" s="44" t="str" cm="1">
        <f t="array" ref="S860">SETVECTOR(R860:R861)</f>
        <v>0.00206185567010309,0.0938144329896907</v>
      </c>
      <c r="T860" s="44">
        <f t="shared" si="335"/>
        <v>0.79381443298969068</v>
      </c>
      <c r="U860" s="5">
        <f t="shared" si="336"/>
        <v>0</v>
      </c>
      <c r="V860" s="5">
        <f t="shared" si="337"/>
        <v>1.0201273784775762E-2</v>
      </c>
      <c r="W860" s="5">
        <f t="shared" si="338"/>
        <v>0.62355365195721313</v>
      </c>
      <c r="X860" s="5">
        <f t="shared" si="339"/>
        <v>-1.2855951360956814E-2</v>
      </c>
      <c r="Y860" s="5" t="str" cm="1">
        <f t="array" ref="Y860:AB860">SETMATRIX(GETMATRIX(Y859:AB859)-$O$9*DELTAWEIGHT(S859,$AH$4,AK859:AN859))</f>
        <v>0.5774,0.5774,0.5774</v>
      </c>
      <c r="Z860" s="5" t="str">
        <v>0.624445919697528,0.59207892005874,0.5774</v>
      </c>
      <c r="AA860" s="5" t="str">
        <v>0.704816730151601,0.677731514088815,0.5774</v>
      </c>
      <c r="AB860" s="5" t="str">
        <v>0.635229095522449,0.596087371719894,0.5774</v>
      </c>
      <c r="AC860" s="5" cm="1">
        <f t="array" ref="AC860">SIGMOID(SUM(GETVECTOR(Y860)*GETVECTOR(_xlfn.CONCAT($S860,",",$AH$4)))+U860)</f>
        <v>0.51383620889354142</v>
      </c>
      <c r="AD860" s="5" cm="1">
        <f t="array" ref="AD860">SIGMOID(SUM(GETVECTOR(Z860)*GETVECTOR(_xlfn.CONCAT($S860,",",$AH$4)))+V860)</f>
        <v>0.5167523121124572</v>
      </c>
      <c r="AE860" s="5" cm="1">
        <f t="array" ref="AE860">TANH(SUM(GETVECTOR(AA860)*GETVECTOR(_xlfn.CONCAT($S860,",",$AH$4)))+W860)</f>
        <v>0.59707406380917438</v>
      </c>
      <c r="AF860" s="5" cm="1">
        <f t="array" ref="AF860">SIGMOID(SUM(GETVECTOR(AB860)*GETVECTOR(_xlfn.CONCAT($S860,",",$AH$4)))+X860)</f>
        <v>0.51109202941534793</v>
      </c>
      <c r="AG860" s="5">
        <f t="shared" si="325"/>
        <v>0.30853940297577165</v>
      </c>
      <c r="AH860" s="40">
        <f t="shared" si="326"/>
        <v>0.15287158941200482</v>
      </c>
      <c r="AI860" s="3">
        <f t="shared" si="327"/>
        <v>-0.64094284357768583</v>
      </c>
      <c r="AJ860" s="3">
        <f t="shared" si="328"/>
        <v>-0.29827361722353235</v>
      </c>
      <c r="AK860" s="3">
        <f t="shared" si="329"/>
        <v>0</v>
      </c>
      <c r="AL860" s="3">
        <f t="shared" si="330"/>
        <v>-4.4472880615668911E-2</v>
      </c>
      <c r="AM860" s="3">
        <f t="shared" si="331"/>
        <v>-9.9185354534382777E-2</v>
      </c>
      <c r="AN860" s="3">
        <f t="shared" si="332"/>
        <v>-4.7904156924880308E-2</v>
      </c>
      <c r="AO860" s="3" t="str" cm="1">
        <f t="array" ref="AO860">GETVECTOR(Y860,2)</f>
        <v>0.5774</v>
      </c>
      <c r="AP860" s="3" t="str" cm="1">
        <f t="array" ref="AP860">GETVECTOR(Z860,2)</f>
        <v>0.5774</v>
      </c>
      <c r="AQ860" s="3" t="str" cm="1">
        <f t="array" ref="AQ860">GETVECTOR(AA860,2)</f>
        <v>0.5774</v>
      </c>
      <c r="AR860" s="3" t="str" cm="1">
        <f t="array" ref="AR860">GETVECTOR(AB860,2)</f>
        <v>0.5774</v>
      </c>
      <c r="AS860" s="3" cm="1">
        <f t="array" ref="AS860">SUM(AK860:AN860*AO860:AR860)</f>
        <v>-0.11060812518406574</v>
      </c>
      <c r="AT860" s="51">
        <f t="shared" si="333"/>
        <v>0.41080772873344984</v>
      </c>
      <c r="AU860" s="48">
        <f t="shared" si="334"/>
        <v>0.64094284357768583</v>
      </c>
      <c r="AV860" s="56"/>
      <c r="AW860" s="56"/>
    </row>
    <row r="861" spans="1:49" ht="15" customHeight="1" x14ac:dyDescent="0.25">
      <c r="A861" s="11">
        <f t="shared" si="341"/>
        <v>858</v>
      </c>
      <c r="B861" s="29">
        <v>31905</v>
      </c>
      <c r="C861" s="25">
        <v>22</v>
      </c>
      <c r="D861" s="12">
        <v>31</v>
      </c>
      <c r="E861" s="25">
        <v>25.1</v>
      </c>
      <c r="F861" s="35">
        <v>95</v>
      </c>
      <c r="G861" s="25">
        <v>3</v>
      </c>
      <c r="H861" s="13">
        <v>0</v>
      </c>
      <c r="I861" s="25">
        <v>0</v>
      </c>
      <c r="J861" s="12">
        <v>0</v>
      </c>
      <c r="K861" s="12">
        <v>1</v>
      </c>
      <c r="L861" s="25" t="s">
        <v>11</v>
      </c>
      <c r="M861" s="10"/>
      <c r="N861" s="15"/>
      <c r="O861" s="15"/>
      <c r="P861" s="4"/>
      <c r="Q861" s="54"/>
      <c r="R861" s="42">
        <f t="shared" si="340"/>
        <v>9.3814432989690721E-2</v>
      </c>
      <c r="S861" s="44" t="str" cm="1">
        <f t="array" ref="S861">SETVECTOR(R861:R862)</f>
        <v>0.0938144329896907,0.793814432989691</v>
      </c>
      <c r="T861" s="44">
        <f t="shared" si="335"/>
        <v>1.6494845360824743E-2</v>
      </c>
      <c r="U861" s="5">
        <f t="shared" si="336"/>
        <v>0</v>
      </c>
      <c r="V861" s="5">
        <f t="shared" si="337"/>
        <v>1.4648561846342653E-2</v>
      </c>
      <c r="W861" s="5">
        <f t="shared" si="338"/>
        <v>0.63347218741065137</v>
      </c>
      <c r="X861" s="5">
        <f t="shared" si="339"/>
        <v>-8.0655356684687825E-3</v>
      </c>
      <c r="Y861" s="5" t="str" cm="1">
        <f t="array" ref="Y861:AB861">SETMATRIX(GETMATRIX(Y860:AB860)-$O$9*DELTAWEIGHT(S860,$AH$4,AK860:AN860))</f>
        <v>0.5774,0.5774,0.5774</v>
      </c>
      <c r="Z861" s="5" t="str">
        <v>0.624451407251987,0.592328603786634,0.5774</v>
      </c>
      <c r="AA861" s="5" t="str">
        <v>0.704852462237088,0.679357323978466,0.5774</v>
      </c>
      <c r="AB861" s="5" t="str">
        <v>0.63523466494036,0.596340780234823,0.5774</v>
      </c>
      <c r="AC861" s="5" cm="1">
        <f t="array" ref="AC861">SIGMOID(SUM(GETVECTOR(Y861)*GETVECTOR(_xlfn.CONCAT($S861,",",$AH$4)))+U861)</f>
        <v>0.62539631068003165</v>
      </c>
      <c r="AD861" s="5" cm="1">
        <f t="array" ref="AD861">SIGMOID(SUM(GETVECTOR(Z861)*GETVECTOR(_xlfn.CONCAT($S861,",",$AH$4)))+V861)</f>
        <v>0.63260998765916665</v>
      </c>
      <c r="AE861" s="5" cm="1">
        <f t="array" ref="AE861">TANH(SUM(GETVECTOR(AA861)*GETVECTOR(_xlfn.CONCAT($S861,",",$AH$4)))+W861)</f>
        <v>0.84513619813098861</v>
      </c>
      <c r="AF861" s="5" cm="1">
        <f t="array" ref="AF861">SIGMOID(SUM(GETVECTOR(AB861)*GETVECTOR(_xlfn.CONCAT($S861,",",$AH$4)))+X861)</f>
        <v>0.62829576836969947</v>
      </c>
      <c r="AG861" s="5">
        <f t="shared" si="325"/>
        <v>0.53464159986995974</v>
      </c>
      <c r="AH861" s="40">
        <f t="shared" si="326"/>
        <v>0.30718709129558802</v>
      </c>
      <c r="AI861" s="3">
        <f t="shared" si="327"/>
        <v>0.29069224593476328</v>
      </c>
      <c r="AJ861" s="3">
        <f t="shared" si="328"/>
        <v>0.13898156205529305</v>
      </c>
      <c r="AK861" s="3">
        <f t="shared" si="329"/>
        <v>0</v>
      </c>
      <c r="AL861" s="3">
        <f t="shared" si="330"/>
        <v>2.7299034154726745E-2</v>
      </c>
      <c r="AM861" s="3">
        <f t="shared" si="331"/>
        <v>2.5123004647535977E-2</v>
      </c>
      <c r="AN861" s="3">
        <f t="shared" si="332"/>
        <v>3.3192037642451731E-2</v>
      </c>
      <c r="AO861" s="3" t="str" cm="1">
        <f t="array" ref="AO861">GETVECTOR(Y861,2)</f>
        <v>0.5774</v>
      </c>
      <c r="AP861" s="3" t="str" cm="1">
        <f t="array" ref="AP861">GETVECTOR(Z861,2)</f>
        <v>0.5774</v>
      </c>
      <c r="AQ861" s="3" t="str" cm="1">
        <f t="array" ref="AQ861">GETVECTOR(AA861,2)</f>
        <v>0.5774</v>
      </c>
      <c r="AR861" s="3" t="str" cm="1">
        <f t="array" ref="AR861">GETVECTOR(AB861,2)</f>
        <v>0.5774</v>
      </c>
      <c r="AS861" s="3" cm="1">
        <f t="array" ref="AS861">SUM(AK861:AN861*AO861:AR861)</f>
        <v>4.9433567739178133E-2</v>
      </c>
      <c r="AT861" s="51">
        <f t="shared" si="333"/>
        <v>8.4501981846596894E-2</v>
      </c>
      <c r="AU861" s="48">
        <f t="shared" si="334"/>
        <v>0.29069224593476328</v>
      </c>
      <c r="AV861" s="56"/>
      <c r="AW861" s="56"/>
    </row>
    <row r="862" spans="1:49" ht="15" customHeight="1" x14ac:dyDescent="0.25">
      <c r="A862" s="11">
        <f t="shared" si="341"/>
        <v>859</v>
      </c>
      <c r="B862" s="29">
        <v>31906</v>
      </c>
      <c r="C862" s="25">
        <v>21</v>
      </c>
      <c r="D862" s="12">
        <v>31.8</v>
      </c>
      <c r="E862" s="25">
        <v>25.7</v>
      </c>
      <c r="F862" s="35">
        <v>90</v>
      </c>
      <c r="G862" s="25">
        <v>2</v>
      </c>
      <c r="H862" s="13">
        <v>0</v>
      </c>
      <c r="I862" s="25">
        <v>0</v>
      </c>
      <c r="J862" s="12">
        <v>0</v>
      </c>
      <c r="K862" s="12">
        <v>1</v>
      </c>
      <c r="L862" s="25" t="s">
        <v>11</v>
      </c>
      <c r="M862" s="10"/>
      <c r="N862" s="15"/>
      <c r="O862" s="15"/>
      <c r="P862" s="4"/>
      <c r="Q862" s="54"/>
      <c r="R862" s="42">
        <f t="shared" si="340"/>
        <v>0.79381443298969068</v>
      </c>
      <c r="S862" s="44" t="str" cm="1">
        <f t="array" ref="S862">SETVECTOR(R862:R863)</f>
        <v>0.793814432989691,0.0164948453608247</v>
      </c>
      <c r="T862" s="44">
        <f t="shared" si="335"/>
        <v>0.12783505154639174</v>
      </c>
      <c r="U862" s="5">
        <f t="shared" si="336"/>
        <v>0</v>
      </c>
      <c r="V862" s="5">
        <f t="shared" si="337"/>
        <v>1.1918658430869979E-2</v>
      </c>
      <c r="W862" s="5">
        <f t="shared" si="338"/>
        <v>0.63095988694589777</v>
      </c>
      <c r="X862" s="5">
        <f t="shared" si="339"/>
        <v>-1.1384739432713956E-2</v>
      </c>
      <c r="Y862" s="5" t="str" cm="1">
        <f t="array" ref="Y862:AB862">SETMATRIX(GETMATRIX(Y861:AB861)-$O$9*DELTAWEIGHT(S861,$AH$4,AK861:AN861))</f>
        <v>0.5774,0.5774,0.5774</v>
      </c>
      <c r="Z862" s="5" t="str">
        <v>0.624263185586556,0.590735958925297,0.5774</v>
      </c>
      <c r="AA862" s="5" t="str">
        <v>0.704431452398358,0.675794933035368,0.5774</v>
      </c>
      <c r="AB862" s="5" t="str">
        <v>0.635023226765639,0.594551687987183,0.5774</v>
      </c>
      <c r="AC862" s="5" cm="1">
        <f t="array" ref="AC862">SIGMOID(SUM(GETVECTOR(Y862)*GETVECTOR(_xlfn.CONCAT($S862,",",$AH$4)))+U862)</f>
        <v>0.61488010053164754</v>
      </c>
      <c r="AD862" s="5" cm="1">
        <f t="array" ref="AD862">SIGMOID(SUM(GETVECTOR(Z862)*GETVECTOR(_xlfn.CONCAT($S862,",",$AH$4)))+V862)</f>
        <v>0.62649558062882071</v>
      </c>
      <c r="AE862" s="5" cm="1">
        <f t="array" ref="AE862">TANH(SUM(GETVECTOR(AA862)*GETVECTOR(_xlfn.CONCAT($S862,",",$AH$4)))+W862)</f>
        <v>0.83404914330858115</v>
      </c>
      <c r="AF862" s="5" cm="1">
        <f t="array" ref="AF862">SIGMOID(SUM(GETVECTOR(AB862)*GETVECTOR(_xlfn.CONCAT($S862,",",$AH$4)))+X862)</f>
        <v>0.62304969038073477</v>
      </c>
      <c r="AG862" s="5">
        <f t="shared" si="325"/>
        <v>0.52252810231008007</v>
      </c>
      <c r="AH862" s="40">
        <f t="shared" si="326"/>
        <v>0.29884506788196763</v>
      </c>
      <c r="AI862" s="3">
        <f t="shared" si="327"/>
        <v>0.17101001633557589</v>
      </c>
      <c r="AJ862" s="3">
        <f t="shared" si="328"/>
        <v>8.2035043422199028E-2</v>
      </c>
      <c r="AK862" s="3">
        <f t="shared" si="329"/>
        <v>0</v>
      </c>
      <c r="AL862" s="3">
        <f t="shared" si="330"/>
        <v>1.6010496851595009E-2</v>
      </c>
      <c r="AM862" s="3">
        <f t="shared" si="331"/>
        <v>1.5642562223547558E-2</v>
      </c>
      <c r="AN862" s="3">
        <f t="shared" si="332"/>
        <v>1.926423402574402E-2</v>
      </c>
      <c r="AO862" s="3" t="str" cm="1">
        <f t="array" ref="AO862">GETVECTOR(Y862,2)</f>
        <v>0.5774</v>
      </c>
      <c r="AP862" s="3" t="str" cm="1">
        <f t="array" ref="AP862">GETVECTOR(Z862,2)</f>
        <v>0.5774</v>
      </c>
      <c r="AQ862" s="3" t="str" cm="1">
        <f t="array" ref="AQ862">GETVECTOR(AA862,2)</f>
        <v>0.5774</v>
      </c>
      <c r="AR862" s="3" t="str" cm="1">
        <f t="array" ref="AR862">GETVECTOR(AB862,2)</f>
        <v>0.5774</v>
      </c>
      <c r="AS862" s="3" cm="1">
        <f t="array" ref="AS862">SUM(AK862:AN862*AO862:AR862)</f>
        <v>2.939964503645192E-2</v>
      </c>
      <c r="AT862" s="51">
        <f t="shared" si="333"/>
        <v>2.9244425687093931E-2</v>
      </c>
      <c r="AU862" s="48">
        <f t="shared" si="334"/>
        <v>0.17101001633557589</v>
      </c>
      <c r="AV862" s="56"/>
      <c r="AW862" s="56"/>
    </row>
    <row r="863" spans="1:49" ht="15" customHeight="1" x14ac:dyDescent="0.25">
      <c r="A863" s="11">
        <f t="shared" si="341"/>
        <v>860</v>
      </c>
      <c r="B863" s="29">
        <v>31907</v>
      </c>
      <c r="C863" s="25">
        <v>23</v>
      </c>
      <c r="D863" s="12">
        <v>31.6</v>
      </c>
      <c r="E863" s="25">
        <v>25.9</v>
      </c>
      <c r="F863" s="35">
        <v>91</v>
      </c>
      <c r="G863" s="25">
        <v>59</v>
      </c>
      <c r="H863" s="13">
        <v>0</v>
      </c>
      <c r="I863" s="25">
        <v>0</v>
      </c>
      <c r="J863" s="12">
        <v>0</v>
      </c>
      <c r="K863" s="12">
        <v>2</v>
      </c>
      <c r="L863" s="25" t="s">
        <v>11</v>
      </c>
      <c r="M863" s="10"/>
      <c r="N863" s="15"/>
      <c r="O863" s="15"/>
      <c r="P863" s="4"/>
      <c r="Q863" s="54"/>
      <c r="R863" s="42">
        <f t="shared" si="340"/>
        <v>1.6494845360824743E-2</v>
      </c>
      <c r="S863" s="44" t="str" cm="1">
        <f t="array" ref="S863">SETVECTOR(R863:R864)</f>
        <v>0.0164948453608247,0.127835051546392</v>
      </c>
      <c r="T863" s="44">
        <f t="shared" si="335"/>
        <v>0</v>
      </c>
      <c r="U863" s="5">
        <f t="shared" si="336"/>
        <v>0</v>
      </c>
      <c r="V863" s="5">
        <f t="shared" si="337"/>
        <v>1.0317608745710478E-2</v>
      </c>
      <c r="W863" s="5">
        <f t="shared" si="338"/>
        <v>0.62939563072354299</v>
      </c>
      <c r="X863" s="5">
        <f t="shared" si="339"/>
        <v>-1.3311162835288359E-2</v>
      </c>
      <c r="Y863" s="5" t="str" cm="1">
        <f t="array" ref="Y863:AB863">SETMATRIX(GETMATRIX(Y862:AB862)-$O$9*DELTAWEIGHT(S862,$AH$4,AK862:AN862))</f>
        <v>0.5774,0.5774,0.5774</v>
      </c>
      <c r="Z863" s="5" t="str">
        <v>0.623546377142904,0.59072106420439,0.5774</v>
      </c>
      <c r="AA863" s="5" t="str">
        <v>0.702685408743396,0.675758651608771,0.5774</v>
      </c>
      <c r="AB863" s="5" t="str">
        <v>0.634228892798811,0.594535182346314,0.5774</v>
      </c>
      <c r="AC863" s="5" cm="1">
        <f t="array" ref="AC863">SIGMOID(SUM(GETVECTOR(Y863)*GETVECTOR(_xlfn.CONCAT($S863,",",$AH$4)))+U863)</f>
        <v>0.52082197146610321</v>
      </c>
      <c r="AD863" s="5" cm="1">
        <f t="array" ref="AD863">SIGMOID(SUM(GETVECTOR(Z863)*GETVECTOR(_xlfn.CONCAT($S863,",",$AH$4)))+V863)</f>
        <v>0.52401095903410888</v>
      </c>
      <c r="AE863" s="5" cm="1">
        <f t="array" ref="AE863">TANH(SUM(GETVECTOR(AA863)*GETVECTOR(_xlfn.CONCAT($S863,",",$AH$4)))+W863)</f>
        <v>0.62145490877957255</v>
      </c>
      <c r="AF863" s="5" cm="1">
        <f t="array" ref="AF863">SIGMOID(SUM(GETVECTOR(AB863)*GETVECTOR(_xlfn.CONCAT($S863,",",$AH$4)))+X863)</f>
        <v>0.51828004393815419</v>
      </c>
      <c r="AG863" s="5">
        <f t="shared" si="325"/>
        <v>0.32564918274603843</v>
      </c>
      <c r="AH863" s="40">
        <f t="shared" si="326"/>
        <v>0.16305399771251583</v>
      </c>
      <c r="AI863" s="3">
        <f t="shared" si="327"/>
        <v>0.16305399771251583</v>
      </c>
      <c r="AJ863" s="3">
        <f t="shared" si="328"/>
        <v>7.6143327985436535E-2</v>
      </c>
      <c r="AK863" s="3">
        <f t="shared" si="329"/>
        <v>0</v>
      </c>
      <c r="AL863" s="3">
        <f t="shared" si="330"/>
        <v>1.18026302239429E-2</v>
      </c>
      <c r="AM863" s="3">
        <f t="shared" si="331"/>
        <v>2.4490334616755986E-2</v>
      </c>
      <c r="AN863" s="3">
        <f t="shared" si="332"/>
        <v>1.2807298756061953E-2</v>
      </c>
      <c r="AO863" s="3" t="str" cm="1">
        <f t="array" ref="AO863">GETVECTOR(Y863,2)</f>
        <v>0.5774</v>
      </c>
      <c r="AP863" s="3" t="str" cm="1">
        <f t="array" ref="AP863">GETVECTOR(Z863,2)</f>
        <v>0.5774</v>
      </c>
      <c r="AQ863" s="3" t="str" cm="1">
        <f t="array" ref="AQ863">GETVECTOR(AA863,2)</f>
        <v>0.5774</v>
      </c>
      <c r="AR863" s="3" t="str" cm="1">
        <f t="array" ref="AR863">GETVECTOR(AB863,2)</f>
        <v>0.5774</v>
      </c>
      <c r="AS863" s="3" cm="1">
        <f t="array" ref="AS863">SUM(AK863:AN863*AO863:AR863)</f>
        <v>2.8350492200769711E-2</v>
      </c>
      <c r="AT863" s="51">
        <f t="shared" si="333"/>
        <v>2.6586606170033118E-2</v>
      </c>
      <c r="AU863" s="48">
        <f t="shared" si="334"/>
        <v>0.16305399771251583</v>
      </c>
      <c r="AV863" s="56"/>
      <c r="AW863" s="56"/>
    </row>
    <row r="864" spans="1:49" ht="15" customHeight="1" x14ac:dyDescent="0.25">
      <c r="A864" s="11">
        <f t="shared" si="341"/>
        <v>861</v>
      </c>
      <c r="B864" s="29">
        <v>31908</v>
      </c>
      <c r="C864" s="25">
        <v>22</v>
      </c>
      <c r="D864" s="12">
        <v>30.2</v>
      </c>
      <c r="E864" s="25">
        <v>24.7</v>
      </c>
      <c r="F864" s="35"/>
      <c r="G864" s="25">
        <v>158</v>
      </c>
      <c r="H864" s="13">
        <v>0</v>
      </c>
      <c r="I864" s="25">
        <v>0</v>
      </c>
      <c r="J864" s="12">
        <v>0</v>
      </c>
      <c r="K864" s="12">
        <v>1</v>
      </c>
      <c r="L864" s="25" t="s">
        <v>11</v>
      </c>
      <c r="M864" s="10"/>
      <c r="N864" s="15"/>
      <c r="O864" s="15"/>
      <c r="P864" s="4"/>
      <c r="Q864" s="54"/>
      <c r="R864" s="42">
        <f t="shared" si="340"/>
        <v>0.12783505154639174</v>
      </c>
      <c r="S864" s="44" t="str" cm="1">
        <f t="array" ref="S864">SETVECTOR(R864:R865)</f>
        <v>0.127835051546392,0</v>
      </c>
      <c r="T864" s="44">
        <f t="shared" si="335"/>
        <v>0.47525773195876292</v>
      </c>
      <c r="U864" s="5">
        <f t="shared" si="336"/>
        <v>0</v>
      </c>
      <c r="V864" s="5">
        <f t="shared" si="337"/>
        <v>9.137345723316188E-3</v>
      </c>
      <c r="W864" s="5">
        <f t="shared" si="338"/>
        <v>0.62694659726186741</v>
      </c>
      <c r="X864" s="5">
        <f t="shared" si="339"/>
        <v>-1.4591892710894554E-2</v>
      </c>
      <c r="Y864" s="5" t="str" cm="1">
        <f t="array" ref="Y864:AB864">SETMATRIX(GETMATRIX(Y863:AB863)-$O$9*DELTAWEIGHT(S863,$AH$4,AK863:AN863))</f>
        <v>0.5774,0.5774,0.5774</v>
      </c>
      <c r="Z864" s="5" t="str">
        <v>0.623540021201866,0.590671805661343,0.5774</v>
      </c>
      <c r="AA864" s="5" t="str">
        <v>0.702649103573013,0.6754772865383,0.5774</v>
      </c>
      <c r="AB864" s="5" t="str">
        <v>0.634222411417291,0.594484951639536,0.5774</v>
      </c>
      <c r="AC864" s="5" cm="1">
        <f t="array" ref="AC864">SIGMOID(SUM(GETVECTOR(Y864)*GETVECTOR(_xlfn.CONCAT($S864,",",$AH$4)))+U864)</f>
        <v>0.51844461627974581</v>
      </c>
      <c r="AD864" s="5" cm="1">
        <f t="array" ref="AD864">SIGMOID(SUM(GETVECTOR(Z864)*GETVECTOR(_xlfn.CONCAT($S864,",",$AH$4)))+V864)</f>
        <v>0.52219730409983345</v>
      </c>
      <c r="AE864" s="5" cm="1">
        <f t="array" ref="AE864">TANH(SUM(GETVECTOR(AA864)*GETVECTOR(_xlfn.CONCAT($S864,",",$AH$4)))+W864)</f>
        <v>0.61490444339750594</v>
      </c>
      <c r="AF864" s="5" cm="1">
        <f t="array" ref="AF864">SIGMOID(SUM(GETVECTOR(AB864)*GETVECTOR(_xlfn.CONCAT($S864,",",$AH$4)))+X864)</f>
        <v>0.51661487096385939</v>
      </c>
      <c r="AG864" s="5">
        <f t="shared" si="325"/>
        <v>0.32110144262118623</v>
      </c>
      <c r="AH864" s="40">
        <f t="shared" si="326"/>
        <v>0.16041021509196834</v>
      </c>
      <c r="AI864" s="3">
        <f t="shared" si="327"/>
        <v>-0.31484751686679457</v>
      </c>
      <c r="AJ864" s="3">
        <f t="shared" si="328"/>
        <v>-0.14697305511068776</v>
      </c>
      <c r="AK864" s="3">
        <f t="shared" si="329"/>
        <v>0</v>
      </c>
      <c r="AL864" s="3">
        <f t="shared" si="330"/>
        <v>-2.254906686706086E-2</v>
      </c>
      <c r="AM864" s="3">
        <f t="shared" si="331"/>
        <v>-4.7729587867877517E-2</v>
      </c>
      <c r="AN864" s="3">
        <f t="shared" si="332"/>
        <v>-2.4413248915288382E-2</v>
      </c>
      <c r="AO864" s="3" t="str" cm="1">
        <f t="array" ref="AO864">GETVECTOR(Y864,2)</f>
        <v>0.5774</v>
      </c>
      <c r="AP864" s="3" t="str" cm="1">
        <f t="array" ref="AP864">GETVECTOR(Z864,2)</f>
        <v>0.5774</v>
      </c>
      <c r="AQ864" s="3" t="str" cm="1">
        <f t="array" ref="AQ864">GETVECTOR(AA864,2)</f>
        <v>0.5774</v>
      </c>
      <c r="AR864" s="3" t="str" cm="1">
        <f t="array" ref="AR864">GETVECTOR(AB864,2)</f>
        <v>0.5774</v>
      </c>
      <c r="AS864" s="3" cm="1">
        <f t="array" ref="AS864">SUM(AK864:AN864*AO864:AR864)</f>
        <v>-5.4675105167640937E-2</v>
      </c>
      <c r="AT864" s="51">
        <f t="shared" si="333"/>
        <v>9.9128958877186493E-2</v>
      </c>
      <c r="AU864" s="48">
        <f t="shared" si="334"/>
        <v>0.31484751686679457</v>
      </c>
      <c r="AV864" s="56"/>
      <c r="AW864" s="56"/>
    </row>
    <row r="865" spans="1:49" ht="15" customHeight="1" x14ac:dyDescent="0.25">
      <c r="A865" s="11">
        <f t="shared" si="341"/>
        <v>862</v>
      </c>
      <c r="B865" s="29">
        <v>31909</v>
      </c>
      <c r="C865" s="25">
        <v>21</v>
      </c>
      <c r="D865" s="12">
        <v>32.200000000000003</v>
      </c>
      <c r="E865" s="25">
        <v>25.6</v>
      </c>
      <c r="F865" s="35"/>
      <c r="G865" s="25">
        <v>7</v>
      </c>
      <c r="H865" s="13">
        <v>0</v>
      </c>
      <c r="I865" s="25">
        <v>0</v>
      </c>
      <c r="J865" s="12">
        <v>0</v>
      </c>
      <c r="K865" s="12">
        <v>0</v>
      </c>
      <c r="L865" s="25" t="s">
        <v>11</v>
      </c>
      <c r="M865" s="10"/>
      <c r="N865" s="15"/>
      <c r="O865" s="15"/>
      <c r="P865" s="4"/>
      <c r="Q865" s="54"/>
      <c r="R865" s="42">
        <f t="shared" si="340"/>
        <v>0</v>
      </c>
      <c r="S865" s="44" t="str" cm="1">
        <f t="array" ref="S865">SETVECTOR(R865:R866)</f>
        <v>0,0.475257731958763</v>
      </c>
      <c r="T865" s="44">
        <f t="shared" si="335"/>
        <v>2.0618556701030927E-2</v>
      </c>
      <c r="U865" s="5">
        <f t="shared" si="336"/>
        <v>0</v>
      </c>
      <c r="V865" s="5">
        <f t="shared" si="337"/>
        <v>1.1392252410022275E-2</v>
      </c>
      <c r="W865" s="5">
        <f t="shared" si="338"/>
        <v>0.63171955604865515</v>
      </c>
      <c r="X865" s="5">
        <f t="shared" si="339"/>
        <v>-1.2150567819365715E-2</v>
      </c>
      <c r="Y865" s="5" t="str" cm="1">
        <f t="array" ref="Y865:AB865">SETMATRIX(GETMATRIX(Y864:AB864)-$O$9*DELTAWEIGHT(S864,$AH$4,AK864:AN864))</f>
        <v>0.5774,0.5774,0.5774</v>
      </c>
      <c r="Z865" s="5" t="str">
        <v>0.623741824059084,0.590671805661343,0.5774</v>
      </c>
      <c r="AA865" s="5" t="str">
        <v>0.703845790403902,0.6754772865383,0.5774</v>
      </c>
      <c r="AB865" s="5" t="str">
        <v>0.63442788654982,0.594484951639536,0.5774</v>
      </c>
      <c r="AC865" s="5" cm="1">
        <f t="array" ref="AC865">SIGMOID(SUM(GETVECTOR(Y865)*GETVECTOR(_xlfn.CONCAT($S865,",",$AH$4)))+U865)</f>
        <v>0.56817616742260091</v>
      </c>
      <c r="AD865" s="5" cm="1">
        <f t="array" ref="AD865">SIGMOID(SUM(GETVECTOR(Z865)*GETVECTOR(_xlfn.CONCAT($S865,",",$AH$4)))+V865)</f>
        <v>0.57251349708635924</v>
      </c>
      <c r="AE865" s="5" cm="1">
        <f t="array" ref="AE865">TANH(SUM(GETVECTOR(AA865)*GETVECTOR(_xlfn.CONCAT($S865,",",$AH$4)))+W865)</f>
        <v>0.74102341090584356</v>
      </c>
      <c r="AF865" s="5" cm="1">
        <f t="array" ref="AF865">SIGMOID(SUM(GETVECTOR(AB865)*GETVECTOR(_xlfn.CONCAT($S865,",",$AH$4)))+X865)</f>
        <v>0.56718692897602108</v>
      </c>
      <c r="AG865" s="5">
        <f t="shared" si="325"/>
        <v>0.42424590440056664</v>
      </c>
      <c r="AH865" s="40">
        <f t="shared" si="326"/>
        <v>0.22715912426852966</v>
      </c>
      <c r="AI865" s="3">
        <f t="shared" si="327"/>
        <v>0.20654056756749872</v>
      </c>
      <c r="AJ865" s="3">
        <f t="shared" si="328"/>
        <v>9.8356558856543486E-2</v>
      </c>
      <c r="AK865" s="3">
        <f t="shared" si="329"/>
        <v>0</v>
      </c>
      <c r="AL865" s="3">
        <f t="shared" si="330"/>
        <v>1.7837886308259311E-2</v>
      </c>
      <c r="AM865" s="3">
        <f t="shared" si="331"/>
        <v>2.5389501452899879E-2</v>
      </c>
      <c r="AN865" s="3">
        <f t="shared" si="332"/>
        <v>2.030653948467347E-2</v>
      </c>
      <c r="AO865" s="3" t="str" cm="1">
        <f t="array" ref="AO865">GETVECTOR(Y865,2)</f>
        <v>0.5774</v>
      </c>
      <c r="AP865" s="3" t="str" cm="1">
        <f t="array" ref="AP865">GETVECTOR(Z865,2)</f>
        <v>0.5774</v>
      </c>
      <c r="AQ865" s="3" t="str" cm="1">
        <f t="array" ref="AQ865">GETVECTOR(AA865,2)</f>
        <v>0.5774</v>
      </c>
      <c r="AR865" s="3" t="str" cm="1">
        <f t="array" ref="AR865">GETVECTOR(AB865,2)</f>
        <v>0.5774</v>
      </c>
      <c r="AS865" s="3" cm="1">
        <f t="array" ref="AS865">SUM(AK865:AN865*AO865:AR865)</f>
        <v>3.668448959174378E-2</v>
      </c>
      <c r="AT865" s="51">
        <f t="shared" si="333"/>
        <v>4.2659006051104502E-2</v>
      </c>
      <c r="AU865" s="48">
        <f t="shared" si="334"/>
        <v>0.20654056756749872</v>
      </c>
      <c r="AV865" s="56"/>
      <c r="AW865" s="56"/>
    </row>
    <row r="866" spans="1:49" ht="15" customHeight="1" x14ac:dyDescent="0.25">
      <c r="A866" s="11">
        <f t="shared" si="341"/>
        <v>863</v>
      </c>
      <c r="B866" s="29">
        <v>31910</v>
      </c>
      <c r="C866" s="25">
        <v>22</v>
      </c>
      <c r="D866" s="12">
        <v>32.200000000000003</v>
      </c>
      <c r="E866" s="25">
        <v>25.6</v>
      </c>
      <c r="F866" s="35">
        <v>90</v>
      </c>
      <c r="G866" s="25">
        <v>0</v>
      </c>
      <c r="H866" s="13">
        <v>0</v>
      </c>
      <c r="I866" s="25">
        <v>0</v>
      </c>
      <c r="J866" s="12">
        <v>0</v>
      </c>
      <c r="K866" s="12">
        <v>1</v>
      </c>
      <c r="L866" s="25" t="s">
        <v>11</v>
      </c>
      <c r="M866" s="10"/>
      <c r="N866" s="15"/>
      <c r="O866" s="15"/>
      <c r="P866" s="4"/>
      <c r="Q866" s="54"/>
      <c r="R866" s="42">
        <f t="shared" si="340"/>
        <v>0.47525773195876292</v>
      </c>
      <c r="S866" s="44" t="str" cm="1">
        <f t="array" ref="S866">SETVECTOR(R866:R867)</f>
        <v>0.475257731958763,0.0206185567010309</v>
      </c>
      <c r="T866" s="44">
        <f t="shared" si="335"/>
        <v>0</v>
      </c>
      <c r="U866" s="5">
        <f t="shared" si="336"/>
        <v>0</v>
      </c>
      <c r="V866" s="5">
        <f t="shared" si="337"/>
        <v>9.608463779196344E-3</v>
      </c>
      <c r="W866" s="5">
        <f t="shared" si="338"/>
        <v>0.62918060590336511</v>
      </c>
      <c r="X866" s="5">
        <f t="shared" si="339"/>
        <v>-1.4181221767833062E-2</v>
      </c>
      <c r="Y866" s="5" t="str" cm="1">
        <f t="array" ref="Y866:AB866">SETMATRIX(GETMATRIX(Y865:AB865)-$O$9*DELTAWEIGHT(S865,$AH$4,AK865:AN865))</f>
        <v>0.5774,0.5774,0.5774</v>
      </c>
      <c r="Z866" s="5" t="str">
        <v>0.623741824059084,0.590220623975572,0.5774</v>
      </c>
      <c r="AA866" s="5" t="str">
        <v>0.703845790403902,0.673915201577891,0.5774</v>
      </c>
      <c r="AB866" s="5" t="str">
        <v>0.63442788654982,0.594008308105889,0.5774</v>
      </c>
      <c r="AC866" s="5" cm="1">
        <f t="array" ref="AC866">SIGMOID(SUM(GETVECTOR(Y866)*GETVECTOR(_xlfn.CONCAT($S866,",",$AH$4)))+U866)</f>
        <v>0.57109471773893361</v>
      </c>
      <c r="AD866" s="5" cm="1">
        <f t="array" ref="AD866">SIGMOID(SUM(GETVECTOR(Z866)*GETVECTOR(_xlfn.CONCAT($S866,",",$AH$4)))+V866)</f>
        <v>0.57888943717635521</v>
      </c>
      <c r="AE866" s="5" cm="1">
        <f t="array" ref="AE866">TANH(SUM(GETVECTOR(AA866)*GETVECTOR(_xlfn.CONCAT($S866,",",$AH$4)))+W866)</f>
        <v>0.75201809881109705</v>
      </c>
      <c r="AF866" s="5" cm="1">
        <f t="array" ref="AF866">SIGMOID(SUM(GETVECTOR(AB866)*GETVECTOR(_xlfn.CONCAT($S866,",",$AH$4)))+X866)</f>
        <v>0.57434060647717955</v>
      </c>
      <c r="AG866" s="5">
        <f t="shared" si="325"/>
        <v>0.43533533396718865</v>
      </c>
      <c r="AH866" s="40">
        <f t="shared" si="326"/>
        <v>0.23534781552297532</v>
      </c>
      <c r="AI866" s="3">
        <f t="shared" si="327"/>
        <v>0.23534781552297532</v>
      </c>
      <c r="AJ866" s="3">
        <f t="shared" si="328"/>
        <v>0.11247319724976844</v>
      </c>
      <c r="AK866" s="3">
        <f t="shared" si="329"/>
        <v>0</v>
      </c>
      <c r="AL866" s="3">
        <f t="shared" si="330"/>
        <v>2.0619070998568093E-2</v>
      </c>
      <c r="AM866" s="3">
        <f t="shared" si="331"/>
        <v>2.8288064892088651E-2</v>
      </c>
      <c r="AN866" s="3">
        <f t="shared" si="332"/>
        <v>2.3576675445661194E-2</v>
      </c>
      <c r="AO866" s="3" t="str" cm="1">
        <f t="array" ref="AO866">GETVECTOR(Y866,2)</f>
        <v>0.5774</v>
      </c>
      <c r="AP866" s="3" t="str" cm="1">
        <f t="array" ref="AP866">GETVECTOR(Z866,2)</f>
        <v>0.5774</v>
      </c>
      <c r="AQ866" s="3" t="str" cm="1">
        <f t="array" ref="AQ866">GETVECTOR(AA866,2)</f>
        <v>0.5774</v>
      </c>
      <c r="AR866" s="3" t="str" cm="1">
        <f t="array" ref="AR866">GETVECTOR(AB866,2)</f>
        <v>0.5774</v>
      </c>
      <c r="AS866" s="3" cm="1">
        <f t="array" ref="AS866">SUM(AK866:AN866*AO866:AR866)</f>
        <v>4.1852152665589976E-2</v>
      </c>
      <c r="AT866" s="51">
        <f t="shared" si="333"/>
        <v>5.5388594271436421E-2</v>
      </c>
      <c r="AU866" s="48">
        <f t="shared" si="334"/>
        <v>0.23534781552297532</v>
      </c>
      <c r="AV866" s="56"/>
      <c r="AW866" s="56"/>
    </row>
    <row r="867" spans="1:49" ht="15" customHeight="1" x14ac:dyDescent="0.25">
      <c r="A867" s="11">
        <f t="shared" si="341"/>
        <v>864</v>
      </c>
      <c r="B867" s="29">
        <v>31911</v>
      </c>
      <c r="C867" s="25">
        <v>22</v>
      </c>
      <c r="D867" s="12">
        <v>32.200000000000003</v>
      </c>
      <c r="E867" s="25">
        <v>26.3</v>
      </c>
      <c r="F867" s="35">
        <v>88</v>
      </c>
      <c r="G867" s="25">
        <v>4</v>
      </c>
      <c r="H867" s="13">
        <v>0</v>
      </c>
      <c r="I867" s="25">
        <v>0</v>
      </c>
      <c r="J867" s="12">
        <v>0</v>
      </c>
      <c r="K867" s="12">
        <v>1</v>
      </c>
      <c r="L867" s="25" t="s">
        <v>11</v>
      </c>
      <c r="M867" s="10"/>
      <c r="N867" s="15"/>
      <c r="O867" s="15"/>
      <c r="P867" s="4"/>
      <c r="Q867" s="54"/>
      <c r="R867" s="42">
        <f t="shared" si="340"/>
        <v>2.0618556701030927E-2</v>
      </c>
      <c r="S867" s="3"/>
      <c r="T867" s="3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40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52"/>
      <c r="AU867" s="52"/>
      <c r="AV867" s="52"/>
      <c r="AW867" s="52"/>
    </row>
    <row r="868" spans="1:49" ht="15" customHeight="1" x14ac:dyDescent="0.25">
      <c r="A868" s="11">
        <f t="shared" si="341"/>
        <v>865</v>
      </c>
      <c r="B868" s="29">
        <v>31912</v>
      </c>
      <c r="C868" s="25">
        <v>22</v>
      </c>
      <c r="D868" s="12">
        <v>32.799999999999997</v>
      </c>
      <c r="E868" s="25">
        <v>25.8</v>
      </c>
      <c r="F868" s="35">
        <v>90</v>
      </c>
      <c r="G868" s="25">
        <v>2</v>
      </c>
      <c r="H868" s="13">
        <v>0</v>
      </c>
      <c r="I868" s="25">
        <v>0</v>
      </c>
      <c r="J868" s="12">
        <v>0</v>
      </c>
      <c r="K868" s="12">
        <v>0</v>
      </c>
      <c r="L868" s="25" t="s">
        <v>11</v>
      </c>
      <c r="M868" s="10"/>
      <c r="N868" s="15"/>
      <c r="O868" s="15"/>
      <c r="P868" s="4"/>
      <c r="Q868" s="55"/>
      <c r="R868" s="42">
        <f t="shared" si="340"/>
        <v>0</v>
      </c>
      <c r="S868" s="3"/>
      <c r="T868" s="3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40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52"/>
      <c r="AU868" s="52"/>
      <c r="AV868" s="52"/>
      <c r="AW868" s="52"/>
    </row>
    <row r="869" spans="1:49" ht="15" customHeight="1" x14ac:dyDescent="0.25">
      <c r="A869" s="11">
        <f t="shared" si="341"/>
        <v>866</v>
      </c>
      <c r="B869" s="29">
        <v>31913</v>
      </c>
      <c r="C869" s="25">
        <v>21</v>
      </c>
      <c r="D869" s="12">
        <v>32.799999999999997</v>
      </c>
      <c r="E869" s="25">
        <v>24.8</v>
      </c>
      <c r="F869" s="35">
        <v>96</v>
      </c>
      <c r="G869" s="25">
        <v>0</v>
      </c>
      <c r="H869" s="13">
        <v>0</v>
      </c>
      <c r="I869" s="25">
        <v>0</v>
      </c>
      <c r="J869" s="12">
        <v>0</v>
      </c>
      <c r="K869" s="12">
        <v>1</v>
      </c>
      <c r="L869" s="25" t="s">
        <v>11</v>
      </c>
      <c r="M869" s="10"/>
      <c r="N869" s="15"/>
      <c r="O869" s="15"/>
      <c r="P869" s="4"/>
      <c r="Q869" s="53">
        <f>1+Q815</f>
        <v>17</v>
      </c>
      <c r="R869" s="42">
        <f t="shared" si="340"/>
        <v>5.1546391752577319E-3</v>
      </c>
      <c r="S869" s="44" t="str" cm="1">
        <f t="array" ref="S869">SETVECTOR(R869:R870)</f>
        <v>0.00515463917525773,0.0206185567010309</v>
      </c>
      <c r="T869" s="44">
        <f>R871</f>
        <v>1</v>
      </c>
      <c r="U869" s="5">
        <f>U866-$O$9*SUM(AK866)</f>
        <v>0</v>
      </c>
      <c r="V869" s="5">
        <f t="shared" ref="V869" si="342">V866-$O$9*SUM(AL866)</f>
        <v>7.5465566793395345E-3</v>
      </c>
      <c r="W869" s="5">
        <f t="shared" ref="W869" si="343">W866-$O$9*SUM(AM866)</f>
        <v>0.6263517994141562</v>
      </c>
      <c r="X869" s="5">
        <f>X866-$O$9*SUM(AN866)</f>
        <v>-1.6538889312399181E-2</v>
      </c>
      <c r="Y869" s="5" t="str" cm="1">
        <f t="array" ref="Y869:AB869">SETMATRIX(GETMATRIX(_xlfn.ANCHORARRAY(Y866))-$O$9*DELTAWEIGHT(S866,$AH$4,AK866:AN866))</f>
        <v>0.5774,0.5774,0.5774</v>
      </c>
      <c r="Z869" s="5" t="str">
        <v>0.622761886767296,0.590178110427121,0.5774</v>
      </c>
      <c r="AA869" s="5" t="str">
        <v>0.70250137824769,0.673856875670897,0.5774</v>
      </c>
      <c r="AB869" s="5" t="str">
        <v>0.633307386819877,0.593959696403939,0.5774</v>
      </c>
      <c r="AC869" s="5" cm="1">
        <f t="array" ref="AC869">SIGMOID(SUM(GETVECTOR(Y869)*GETVECTOR(_xlfn.CONCAT($S869,",",$AH$4)))+U869)</f>
        <v>0.50372029216782388</v>
      </c>
      <c r="AD869" s="5" cm="1">
        <f t="array" ref="AD869">SIGMOID(SUM(GETVECTOR(Z869)*GETVECTOR(_xlfn.CONCAT($S869,",",$AH$4)))+V869)</f>
        <v>0.50573107157891806</v>
      </c>
      <c r="AE869" s="5" cm="1">
        <f t="array" ref="AE869">TANH(SUM(GETVECTOR(AA869)*GETVECTOR(_xlfn.CONCAT($S869,",",$AH$4)))+W869)</f>
        <v>0.56752672643337587</v>
      </c>
      <c r="AF869" s="5" cm="1">
        <f t="array" ref="AF869">SIGMOID(SUM(GETVECTOR(AB869)*GETVECTOR(_xlfn.CONCAT($S869,",",$AH$4)))+X869)</f>
        <v>0.4997430433806499</v>
      </c>
      <c r="AG869" s="5">
        <f t="shared" ref="AG869:AG920" si="344">AC869*$AG$4+AE869*AD869</f>
        <v>0.28701589950882667</v>
      </c>
      <c r="AH869" s="40">
        <f t="shared" ref="AH869:AH920" si="345">AF869*TANH(AG869)</f>
        <v>0.13962118021675402</v>
      </c>
      <c r="AI869" s="3">
        <f t="shared" ref="AI869:AI920" si="346">AH869-T869+0</f>
        <v>-0.86037881978324604</v>
      </c>
      <c r="AJ869" s="3">
        <f t="shared" ref="AJ869:AJ920" si="347">AI869*AF869*(1-TANH(AG869)^2)+$AJ$4*$AC$4</f>
        <v>-0.39640650529101745</v>
      </c>
      <c r="AK869" s="3">
        <f t="shared" ref="AK869:AK920" si="348">AJ869*$AG$4*AC869*(1-AC869)</f>
        <v>0</v>
      </c>
      <c r="AL869" s="3">
        <f t="shared" ref="AL869:AL920" si="349">AJ869*AE869*AD869*(1-AD869)</f>
        <v>-5.6235432348459041E-2</v>
      </c>
      <c r="AM869" s="3">
        <f t="shared" ref="AM869:AM920" si="350">AJ869*AD869*(1-AE869^2)</f>
        <v>-0.13590475060501769</v>
      </c>
      <c r="AN869" s="3">
        <f t="shared" ref="AN869:AN920" si="351">AI869*TANH(AG869)*AF869*(1-AF869)</f>
        <v>-6.009442058093209E-2</v>
      </c>
      <c r="AO869" s="3" t="str" cm="1">
        <f t="array" ref="AO869">GETVECTOR(Y869,2)</f>
        <v>0.5774</v>
      </c>
      <c r="AP869" s="3" t="str" cm="1">
        <f t="array" ref="AP869">GETVECTOR(Z869,2)</f>
        <v>0.5774</v>
      </c>
      <c r="AQ869" s="3" t="str" cm="1">
        <f t="array" ref="AQ869">GETVECTOR(AA869,2)</f>
        <v>0.5774</v>
      </c>
      <c r="AR869" s="3" t="str" cm="1">
        <f t="array" ref="AR869">GETVECTOR(AB869,2)</f>
        <v>0.5774</v>
      </c>
      <c r="AS869" s="3" cm="1">
        <f t="array" ref="AS869">SUM(AK869:AN869*AO869:AR869)</f>
        <v>-0.14564026008076766</v>
      </c>
      <c r="AT869" s="51">
        <f t="shared" ref="AT869:AT920" si="352">AVERAGE((T869-AH869)^2)</f>
        <v>0.74025171353161134</v>
      </c>
      <c r="AU869" s="48">
        <f t="shared" ref="AU869:AU920" si="353">SQRT(AT869)</f>
        <v>0.86037881978324604</v>
      </c>
      <c r="AV869" s="56">
        <f>AVERAGE(AT869:AT920)</f>
        <v>6.8072623506698349E-2</v>
      </c>
      <c r="AW869" s="56">
        <f>SQRT(AV869)</f>
        <v>0.26090730826617015</v>
      </c>
    </row>
    <row r="870" spans="1:49" ht="15" customHeight="1" x14ac:dyDescent="0.25">
      <c r="A870" s="11">
        <f t="shared" si="341"/>
        <v>867</v>
      </c>
      <c r="B870" s="29">
        <v>31914</v>
      </c>
      <c r="C870" s="25">
        <v>22</v>
      </c>
      <c r="D870" s="12">
        <v>32.799999999999997</v>
      </c>
      <c r="E870" s="25">
        <v>24.4</v>
      </c>
      <c r="F870" s="35">
        <v>96</v>
      </c>
      <c r="G870" s="25">
        <v>24</v>
      </c>
      <c r="H870" s="13">
        <v>0</v>
      </c>
      <c r="I870" s="25">
        <v>0</v>
      </c>
      <c r="J870" s="12">
        <v>0</v>
      </c>
      <c r="K870" s="12">
        <v>1</v>
      </c>
      <c r="L870" s="25" t="s">
        <v>11</v>
      </c>
      <c r="M870" s="10"/>
      <c r="N870" s="15"/>
      <c r="O870" s="15"/>
      <c r="P870" s="4"/>
      <c r="Q870" s="54"/>
      <c r="R870" s="42">
        <f t="shared" si="340"/>
        <v>2.0618556701030927E-2</v>
      </c>
      <c r="S870" s="44" t="str" cm="1">
        <f t="array" ref="S870">SETVECTOR(R870:R871)</f>
        <v>0.0206185567010309,1</v>
      </c>
      <c r="T870" s="44">
        <f t="shared" ref="T870:T920" si="354">R872</f>
        <v>0.52577319587628868</v>
      </c>
      <c r="U870" s="5">
        <f t="shared" ref="U870:U920" si="355">U869-$O$9*SUM(AK869)</f>
        <v>0</v>
      </c>
      <c r="V870" s="5">
        <f t="shared" ref="V870:V920" si="356">V869-$O$9*SUM(AL869)</f>
        <v>1.317009991418544E-2</v>
      </c>
      <c r="W870" s="5">
        <f t="shared" ref="W870:W920" si="357">W869-$O$9*SUM(AM869)</f>
        <v>0.63994227447465801</v>
      </c>
      <c r="X870" s="5">
        <f t="shared" ref="X870:X920" si="358">X869-$O$9*SUM(AN869)</f>
        <v>-1.0529447254305971E-2</v>
      </c>
      <c r="Y870" s="5" t="str" cm="1">
        <f t="array" ref="Y870:AB870">SETMATRIX(GETMATRIX(Y869:AB869)-$O$9*DELTAWEIGHT(S869,$AH$4,AK869:AN869))</f>
        <v>0.5774,0.5774,0.5774</v>
      </c>
      <c r="Z870" s="5" t="str">
        <v>0.622772170889828,0.590219246917247,0.5774</v>
      </c>
      <c r="AA870" s="5" t="str">
        <v>0.702623907144794,0.674346991259311,0.5774</v>
      </c>
      <c r="AB870" s="5" t="str">
        <v>0.633317717427458,0.594001018834264,0.5774</v>
      </c>
      <c r="AC870" s="5" cm="1">
        <f t="array" ref="AC870">SIGMOID(SUM(GETVECTOR(Y870)*GETVECTOR(_xlfn.CONCAT($S870,",",$AH$4)))+U870)</f>
        <v>0.64320570002646305</v>
      </c>
      <c r="AD870" s="5" cm="1">
        <f t="array" ref="AD870">SIGMOID(SUM(GETVECTOR(Z870)*GETVECTOR(_xlfn.CONCAT($S870,",",$AH$4)))+V870)</f>
        <v>0.64936063840286695</v>
      </c>
      <c r="AE870" s="5" cm="1">
        <f t="array" ref="AE870">TANH(SUM(GETVECTOR(AA870)*GETVECTOR(_xlfn.CONCAT($S870,",",$AH$4)))+W870)</f>
        <v>0.86894994956381066</v>
      </c>
      <c r="AF870" s="5" cm="1">
        <f t="array" ref="AF870">SIGMOID(SUM(GETVECTOR(AB870)*GETVECTOR(_xlfn.CONCAT($S870,",",$AH$4)))+X870)</f>
        <v>0.6448619484174235</v>
      </c>
      <c r="AG870" s="5">
        <f t="shared" si="344"/>
        <v>0.56426189398889515</v>
      </c>
      <c r="AH870" s="40">
        <f t="shared" si="345"/>
        <v>0.3296100501238573</v>
      </c>
      <c r="AI870" s="3">
        <f t="shared" si="346"/>
        <v>-0.19616314575243138</v>
      </c>
      <c r="AJ870" s="3">
        <f t="shared" si="347"/>
        <v>-9.3449663272861999E-2</v>
      </c>
      <c r="AK870" s="3">
        <f t="shared" si="348"/>
        <v>0</v>
      </c>
      <c r="AL870" s="3">
        <f t="shared" si="349"/>
        <v>-1.8489242987556789E-2</v>
      </c>
      <c r="AM870" s="3">
        <f t="shared" si="350"/>
        <v>-1.4862729176950076E-2</v>
      </c>
      <c r="AN870" s="3">
        <f t="shared" si="351"/>
        <v>-2.2962283276595261E-2</v>
      </c>
      <c r="AO870" s="3" t="str" cm="1">
        <f t="array" ref="AO870">GETVECTOR(Y870,2)</f>
        <v>0.5774</v>
      </c>
      <c r="AP870" s="3" t="str" cm="1">
        <f t="array" ref="AP870">GETVECTOR(Z870,2)</f>
        <v>0.5774</v>
      </c>
      <c r="AQ870" s="3" t="str" cm="1">
        <f t="array" ref="AQ870">GETVECTOR(AA870,2)</f>
        <v>0.5774</v>
      </c>
      <c r="AR870" s="3" t="str" cm="1">
        <f t="array" ref="AR870">GETVECTOR(AB870,2)</f>
        <v>0.5774</v>
      </c>
      <c r="AS870" s="3" cm="1">
        <f t="array" ref="AS870">SUM(AK870:AN870*AO870:AR870)</f>
        <v>-3.2515851091692367E-2</v>
      </c>
      <c r="AT870" s="51">
        <f t="shared" si="352"/>
        <v>3.8479979751489639E-2</v>
      </c>
      <c r="AU870" s="48">
        <f t="shared" si="353"/>
        <v>0.19616314575243138</v>
      </c>
      <c r="AV870" s="56"/>
      <c r="AW870" s="56"/>
    </row>
    <row r="871" spans="1:49" ht="15" customHeight="1" x14ac:dyDescent="0.25">
      <c r="A871" s="11">
        <f t="shared" si="341"/>
        <v>868</v>
      </c>
      <c r="B871" s="29">
        <v>31915</v>
      </c>
      <c r="C871" s="25">
        <v>22</v>
      </c>
      <c r="D871" s="12">
        <v>31.5</v>
      </c>
      <c r="E871" s="25">
        <v>25.2</v>
      </c>
      <c r="F871" s="35">
        <v>90</v>
      </c>
      <c r="G871" s="25">
        <v>12</v>
      </c>
      <c r="H871" s="13">
        <v>0</v>
      </c>
      <c r="I871" s="25">
        <v>0</v>
      </c>
      <c r="J871" s="12">
        <v>0</v>
      </c>
      <c r="K871" s="12">
        <v>1</v>
      </c>
      <c r="L871" s="25" t="s">
        <v>11</v>
      </c>
      <c r="M871" s="10"/>
      <c r="N871" s="15"/>
      <c r="O871" s="15"/>
      <c r="P871" s="4"/>
      <c r="Q871" s="54"/>
      <c r="R871" s="42">
        <f t="shared" si="340"/>
        <v>1</v>
      </c>
      <c r="S871" s="44" t="str" cm="1">
        <f t="array" ref="S871">SETVECTOR(R871:R872)</f>
        <v>1,0.525773195876289</v>
      </c>
      <c r="T871" s="44">
        <f t="shared" si="354"/>
        <v>0.62061855670103094</v>
      </c>
      <c r="U871" s="5">
        <f t="shared" si="355"/>
        <v>0</v>
      </c>
      <c r="V871" s="5">
        <f t="shared" si="356"/>
        <v>1.5019024212941118E-2</v>
      </c>
      <c r="W871" s="5">
        <f t="shared" si="357"/>
        <v>0.641428547392353</v>
      </c>
      <c r="X871" s="5">
        <f t="shared" si="358"/>
        <v>-8.2332189266464441E-3</v>
      </c>
      <c r="Y871" s="5" t="str" cm="1">
        <f t="array" ref="Y871:AB871">SETMATRIX(GETMATRIX(Y870:AB870)-$O$9*DELTAWEIGHT(S870,$AH$4,AK870:AN870))</f>
        <v>0.5774,0.5774,0.5774</v>
      </c>
      <c r="Z871" s="5" t="str">
        <v>0.62281697556608,0.592392273715485,0.5774</v>
      </c>
      <c r="AA871" s="5" t="str">
        <v>0.702735863200903,0.679776859980619,0.5774</v>
      </c>
      <c r="AB871" s="5" t="str">
        <v>0.633368009514981,0.596440185079111,0.5774</v>
      </c>
      <c r="AC871" s="5" cm="1">
        <f t="array" ref="AC871">SIGMOID(SUM(GETVECTOR(Y871)*GETVECTOR(_xlfn.CONCAT($S871,",",$AH$4)))+U871)</f>
        <v>0.70702555896734465</v>
      </c>
      <c r="AD871" s="5" cm="1">
        <f t="array" ref="AD871">SIGMOID(SUM(GETVECTOR(Z871)*GETVECTOR(_xlfn.CONCAT($S871,",",$AH$4)))+V871)</f>
        <v>0.72097437630495165</v>
      </c>
      <c r="AE871" s="5" cm="1">
        <f t="array" ref="AE871">TANH(SUM(GETVECTOR(AA871)*GETVECTOR(_xlfn.CONCAT($S871,",",$AH$4)))+W871)</f>
        <v>0.93560540494899991</v>
      </c>
      <c r="AF871" s="5" cm="1">
        <f t="array" ref="AF871">SIGMOID(SUM(GETVECTOR(AB871)*GETVECTOR(_xlfn.CONCAT($S871,",",$AH$4)))+X871)</f>
        <v>0.71884245632390065</v>
      </c>
      <c r="AG871" s="5">
        <f t="shared" si="344"/>
        <v>0.67454752330064693</v>
      </c>
      <c r="AH871" s="40">
        <f t="shared" si="345"/>
        <v>0.42265296844200512</v>
      </c>
      <c r="AI871" s="3">
        <f t="shared" si="346"/>
        <v>-0.19796558825902583</v>
      </c>
      <c r="AJ871" s="3">
        <f t="shared" si="347"/>
        <v>-9.3110744925365016E-2</v>
      </c>
      <c r="AK871" s="3">
        <f t="shared" si="348"/>
        <v>0</v>
      </c>
      <c r="AL871" s="3">
        <f t="shared" si="349"/>
        <v>-1.7524936007963857E-2</v>
      </c>
      <c r="AM871" s="3">
        <f t="shared" si="350"/>
        <v>-8.3673102771816121E-3</v>
      </c>
      <c r="AN871" s="3">
        <f t="shared" si="351"/>
        <v>-2.3524660727616865E-2</v>
      </c>
      <c r="AO871" s="3" t="str" cm="1">
        <f t="array" ref="AO871">GETVECTOR(Y871,2)</f>
        <v>0.5774</v>
      </c>
      <c r="AP871" s="3" t="str" cm="1">
        <f t="array" ref="AP871">GETVECTOR(Z871,2)</f>
        <v>0.5774</v>
      </c>
      <c r="AQ871" s="3" t="str" cm="1">
        <f t="array" ref="AQ871">GETVECTOR(AA871,2)</f>
        <v>0.5774</v>
      </c>
      <c r="AR871" s="3" t="str" cm="1">
        <f t="array" ref="AR871">GETVECTOR(AB871,2)</f>
        <v>0.5774</v>
      </c>
      <c r="AS871" s="3" cm="1">
        <f t="array" ref="AS871">SUM(AK871:AN871*AO871:AR871)</f>
        <v>-2.8533322109168972E-2</v>
      </c>
      <c r="AT871" s="51">
        <f t="shared" si="352"/>
        <v>3.9190374134742141E-2</v>
      </c>
      <c r="AU871" s="48">
        <f t="shared" si="353"/>
        <v>0.19796558825902583</v>
      </c>
      <c r="AV871" s="56"/>
      <c r="AW871" s="56"/>
    </row>
    <row r="872" spans="1:49" ht="15" customHeight="1" x14ac:dyDescent="0.25">
      <c r="A872" s="11">
        <f t="shared" si="341"/>
        <v>869</v>
      </c>
      <c r="B872" s="29">
        <v>31916</v>
      </c>
      <c r="C872" s="25">
        <v>21</v>
      </c>
      <c r="D872" s="12">
        <v>32.799999999999997</v>
      </c>
      <c r="E872" s="25">
        <v>26.2</v>
      </c>
      <c r="F872" s="35">
        <v>91</v>
      </c>
      <c r="G872" s="25">
        <v>0</v>
      </c>
      <c r="H872" s="13">
        <v>0</v>
      </c>
      <c r="I872" s="25">
        <v>0</v>
      </c>
      <c r="J872" s="12">
        <v>0</v>
      </c>
      <c r="K872" s="12">
        <v>1</v>
      </c>
      <c r="L872" s="25" t="s">
        <v>11</v>
      </c>
      <c r="M872" s="10"/>
      <c r="N872" s="15"/>
      <c r="O872" s="15"/>
      <c r="P872" s="4"/>
      <c r="Q872" s="54"/>
      <c r="R872" s="42">
        <f t="shared" si="340"/>
        <v>0.52577319587628868</v>
      </c>
      <c r="S872" s="44" t="str" cm="1">
        <f t="array" ref="S872">SETVECTOR(R872:R873)</f>
        <v>0.525773195876289,0.620618556701031</v>
      </c>
      <c r="T872" s="44">
        <f t="shared" si="354"/>
        <v>0.23711340206185566</v>
      </c>
      <c r="U872" s="5">
        <f t="shared" si="355"/>
        <v>0</v>
      </c>
      <c r="V872" s="5">
        <f t="shared" si="356"/>
        <v>1.6771517813737504E-2</v>
      </c>
      <c r="W872" s="5">
        <f t="shared" si="357"/>
        <v>0.6422652784200712</v>
      </c>
      <c r="X872" s="5">
        <f t="shared" si="358"/>
        <v>-5.8807528538847575E-3</v>
      </c>
      <c r="Y872" s="5" t="str" cm="1">
        <f t="array" ref="Y872:AB872">SETMATRIX(GETMATRIX(Y871:AB871)-$O$9*DELTAWEIGHT(S871,$AH$4,AK871:AN871))</f>
        <v>0.5774,0.5774,0.5774</v>
      </c>
      <c r="Z872" s="5" t="str">
        <v>0.625008307946621,0.593544417544429,0.5774</v>
      </c>
      <c r="AA872" s="5" t="str">
        <v>0.706235182407947,0.681616708223498,0.5774</v>
      </c>
      <c r="AB872" s="5" t="str">
        <v>0.636056505108081,0.597853723999195,0.5774</v>
      </c>
      <c r="AC872" s="5" cm="1">
        <f t="array" ref="AC872">SIGMOID(SUM(GETVECTOR(Y872)*GETVECTOR(_xlfn.CONCAT($S872,",",$AH$4)))+U872)</f>
        <v>0.65969303906938159</v>
      </c>
      <c r="AD872" s="5" cm="1">
        <f t="array" ref="AD872">SIGMOID(SUM(GETVECTOR(Z872)*GETVECTOR(_xlfn.CONCAT($S872,",",$AH$4)))+V872)</f>
        <v>0.67122898067892267</v>
      </c>
      <c r="AE872" s="5" cm="1">
        <f t="array" ref="AE872">TANH(SUM(GETVECTOR(AA872)*GETVECTOR(_xlfn.CONCAT($S872,",",$AH$4)))+W872)</f>
        <v>0.89301298816767483</v>
      </c>
      <c r="AF872" s="5" cm="1">
        <f t="array" ref="AF872">SIGMOID(SUM(GETVECTOR(AB872)*GETVECTOR(_xlfn.CONCAT($S872,",",$AH$4)))+X872)</f>
        <v>0.6680946071355981</v>
      </c>
      <c r="AG872" s="5">
        <f t="shared" si="344"/>
        <v>0.59941619778082722</v>
      </c>
      <c r="AH872" s="40">
        <f t="shared" si="345"/>
        <v>0.3585222921488001</v>
      </c>
      <c r="AI872" s="3">
        <f t="shared" si="346"/>
        <v>0.12140889008694444</v>
      </c>
      <c r="AJ872" s="3">
        <f t="shared" si="347"/>
        <v>5.7754130055535965E-2</v>
      </c>
      <c r="AK872" s="3">
        <f t="shared" si="348"/>
        <v>0</v>
      </c>
      <c r="AL872" s="3">
        <f t="shared" si="349"/>
        <v>1.138164535607814E-2</v>
      </c>
      <c r="AM872" s="3">
        <f t="shared" si="350"/>
        <v>7.8512426005845157E-3</v>
      </c>
      <c r="AN872" s="3">
        <f t="shared" si="351"/>
        <v>1.4447109422455003E-2</v>
      </c>
      <c r="AO872" s="3" t="str" cm="1">
        <f t="array" ref="AO872">GETVECTOR(Y872,2)</f>
        <v>0.5774</v>
      </c>
      <c r="AP872" s="3" t="str" cm="1">
        <f t="array" ref="AP872">GETVECTOR(Z872,2)</f>
        <v>0.5774</v>
      </c>
      <c r="AQ872" s="3" t="str" cm="1">
        <f t="array" ref="AQ872">GETVECTOR(AA872,2)</f>
        <v>0.5774</v>
      </c>
      <c r="AR872" s="3" t="str" cm="1">
        <f t="array" ref="AR872">GETVECTOR(AB872,2)</f>
        <v>0.5774</v>
      </c>
      <c r="AS872" s="3" cm="1">
        <f t="array" ref="AS872">SUM(AK872:AN872*AO872:AR872)</f>
        <v>1.9446830486702538E-2</v>
      </c>
      <c r="AT872" s="51">
        <f t="shared" si="352"/>
        <v>1.4740118592143756E-2</v>
      </c>
      <c r="AU872" s="48">
        <f t="shared" si="353"/>
        <v>0.12140889008694444</v>
      </c>
      <c r="AV872" s="56"/>
      <c r="AW872" s="56"/>
    </row>
    <row r="873" spans="1:49" ht="15" customHeight="1" x14ac:dyDescent="0.25">
      <c r="A873" s="11">
        <f t="shared" si="341"/>
        <v>870</v>
      </c>
      <c r="B873" s="29">
        <v>31917</v>
      </c>
      <c r="C873" s="25">
        <v>22</v>
      </c>
      <c r="D873" s="12">
        <v>30.2</v>
      </c>
      <c r="E873" s="25">
        <v>26.3</v>
      </c>
      <c r="F873" s="35">
        <v>90</v>
      </c>
      <c r="G873" s="25">
        <v>3</v>
      </c>
      <c r="H873" s="13">
        <v>0</v>
      </c>
      <c r="I873" s="25">
        <v>0</v>
      </c>
      <c r="J873" s="12">
        <v>0</v>
      </c>
      <c r="K873" s="12">
        <v>1</v>
      </c>
      <c r="L873" s="25" t="s">
        <v>11</v>
      </c>
      <c r="M873" s="10"/>
      <c r="N873" s="15"/>
      <c r="O873" s="15"/>
      <c r="P873" s="4"/>
      <c r="Q873" s="54"/>
      <c r="R873" s="42">
        <f t="shared" si="340"/>
        <v>0.62061855670103094</v>
      </c>
      <c r="S873" s="44" t="str" cm="1">
        <f t="array" ref="S873">SETVECTOR(R873:R874)</f>
        <v>0.620618556701031,0.237113402061856</v>
      </c>
      <c r="T873" s="44">
        <f t="shared" si="354"/>
        <v>0.10309278350515463</v>
      </c>
      <c r="U873" s="5">
        <f t="shared" si="355"/>
        <v>0</v>
      </c>
      <c r="V873" s="5">
        <f t="shared" si="356"/>
        <v>1.5633353278129689E-2</v>
      </c>
      <c r="W873" s="5">
        <f t="shared" si="357"/>
        <v>0.64148015416001269</v>
      </c>
      <c r="X873" s="5">
        <f t="shared" si="358"/>
        <v>-7.325463796130258E-3</v>
      </c>
      <c r="Y873" s="5" t="str" cm="1">
        <f t="array" ref="Y873:AB873">SETMATRIX(GETMATRIX(Y872:AB872)-$O$9*DELTAWEIGHT(S872,$AH$4,AK872:AN872))</f>
        <v>0.5774,0.5774,0.5774</v>
      </c>
      <c r="Z873" s="5" t="str">
        <v>0.624775366879843,0.593269455736193,0.5774</v>
      </c>
      <c r="AA873" s="5" t="str">
        <v>0.705730183738516,0.681020611754875,0.5774</v>
      </c>
      <c r="AB873" s="5" t="str">
        <v>0.635788653722079,0.597537554323953,0.5774</v>
      </c>
      <c r="AC873" s="5" cm="1">
        <f t="array" ref="AC873">SIGMOID(SUM(GETVECTOR(Y873)*GETVECTOR(_xlfn.CONCAT($S873,",",$AH$4)))+U873)</f>
        <v>0.62134345895524834</v>
      </c>
      <c r="AD873" s="5" cm="1">
        <f t="array" ref="AD873">SIGMOID(SUM(GETVECTOR(Z873)*GETVECTOR(_xlfn.CONCAT($S873,",",$AH$4)))+V873)</f>
        <v>0.63275466946138459</v>
      </c>
      <c r="AE873" s="5" cm="1">
        <f t="array" ref="AE873">TANH(SUM(GETVECTOR(AA873)*GETVECTOR(_xlfn.CONCAT($S873,",",$AH$4)))+W873)</f>
        <v>0.84572590032742234</v>
      </c>
      <c r="AF873" s="5" cm="1">
        <f t="array" ref="AF873">SIGMOID(SUM(GETVECTOR(AB873)*GETVECTOR(_xlfn.CONCAT($S873,",",$AH$4)))+X873)</f>
        <v>0.62923606806467447</v>
      </c>
      <c r="AG873" s="5">
        <f t="shared" si="344"/>
        <v>0.53513701251661006</v>
      </c>
      <c r="AH873" s="40">
        <f t="shared" si="345"/>
        <v>0.3078839802363551</v>
      </c>
      <c r="AI873" s="3">
        <f t="shared" si="346"/>
        <v>0.20479119673120047</v>
      </c>
      <c r="AJ873" s="3">
        <f t="shared" si="347"/>
        <v>9.8010821696893818E-2</v>
      </c>
      <c r="AK873" s="3">
        <f t="shared" si="348"/>
        <v>0</v>
      </c>
      <c r="AL873" s="3">
        <f t="shared" si="349"/>
        <v>1.9261730517382534E-2</v>
      </c>
      <c r="AM873" s="3">
        <f t="shared" si="350"/>
        <v>1.765914270369532E-2</v>
      </c>
      <c r="AN873" s="3">
        <f t="shared" si="351"/>
        <v>2.3377381025747282E-2</v>
      </c>
      <c r="AO873" s="3" t="str" cm="1">
        <f t="array" ref="AO873">GETVECTOR(Y873,2)</f>
        <v>0.5774</v>
      </c>
      <c r="AP873" s="3" t="str" cm="1">
        <f t="array" ref="AP873">GETVECTOR(Z873,2)</f>
        <v>0.5774</v>
      </c>
      <c r="AQ873" s="3" t="str" cm="1">
        <f t="array" ref="AQ873">GETVECTOR(AA873,2)</f>
        <v>0.5774</v>
      </c>
      <c r="AR873" s="3" t="str" cm="1">
        <f t="array" ref="AR873">GETVECTOR(AB873,2)</f>
        <v>0.5774</v>
      </c>
      <c r="AS873" s="3" cm="1">
        <f t="array" ref="AS873">SUM(AK873:AN873*AO873:AR873)</f>
        <v>3.4816212002116834E-2</v>
      </c>
      <c r="AT873" s="51">
        <f t="shared" si="352"/>
        <v>4.1939434258597252E-2</v>
      </c>
      <c r="AU873" s="48">
        <f t="shared" si="353"/>
        <v>0.20479119673120047</v>
      </c>
      <c r="AV873" s="56"/>
      <c r="AW873" s="56"/>
    </row>
    <row r="874" spans="1:49" ht="15" customHeight="1" x14ac:dyDescent="0.25">
      <c r="A874" s="11">
        <f t="shared" si="341"/>
        <v>871</v>
      </c>
      <c r="B874" s="29">
        <v>31918</v>
      </c>
      <c r="C874" s="25">
        <v>22</v>
      </c>
      <c r="D874" s="12">
        <v>32.4</v>
      </c>
      <c r="E874" s="25">
        <v>26.3</v>
      </c>
      <c r="F874" s="35">
        <v>90</v>
      </c>
      <c r="G874" s="25">
        <v>1</v>
      </c>
      <c r="H874" s="13">
        <v>0</v>
      </c>
      <c r="I874" s="25">
        <v>0</v>
      </c>
      <c r="J874" s="12">
        <v>0</v>
      </c>
      <c r="K874" s="12">
        <v>0</v>
      </c>
      <c r="L874" s="25" t="s">
        <v>11</v>
      </c>
      <c r="M874" s="10"/>
      <c r="N874" s="15"/>
      <c r="O874" s="15"/>
      <c r="P874" s="4"/>
      <c r="Q874" s="54"/>
      <c r="R874" s="42">
        <f t="shared" si="340"/>
        <v>0.23711340206185566</v>
      </c>
      <c r="S874" s="44" t="str" cm="1">
        <f t="array" ref="S874">SETVECTOR(R874:R875)</f>
        <v>0.237113402061856,0.103092783505155</v>
      </c>
      <c r="T874" s="44">
        <f t="shared" si="354"/>
        <v>0.17525773195876287</v>
      </c>
      <c r="U874" s="5">
        <f t="shared" si="355"/>
        <v>0</v>
      </c>
      <c r="V874" s="5">
        <f t="shared" si="356"/>
        <v>1.3707180226391434E-2</v>
      </c>
      <c r="W874" s="5">
        <f t="shared" si="357"/>
        <v>0.63971423988964315</v>
      </c>
      <c r="X874" s="5">
        <f t="shared" si="358"/>
        <v>-9.6632018987049869E-3</v>
      </c>
      <c r="Y874" s="5" t="str" cm="1">
        <f t="array" ref="Y874:AB874">SETMATRIX(GETMATRIX(Y873:AB873)-$O$9*DELTAWEIGHT(S873,$AH$4,AK873:AN873))</f>
        <v>0.5774,0.5774,0.5774</v>
      </c>
      <c r="Z874" s="5" t="str">
        <v>0.624186575415342,0.593044502186633,0.5774</v>
      </c>
      <c r="AA874" s="5" t="str">
        <v>0.704061371969236,0.680383025862958,0.5774</v>
      </c>
      <c r="AB874" s="5" t="str">
        <v>0.635143026067678,0.597290885951009,0.5774</v>
      </c>
      <c r="AC874" s="5" cm="1">
        <f t="array" ref="AC874">SIGMOID(SUM(GETVECTOR(Y874)*GETVECTOR(_xlfn.CONCAT($S874,",",$AH$4)))+U874)</f>
        <v>0.54895145763587516</v>
      </c>
      <c r="AD874" s="5" cm="1">
        <f t="array" ref="AD874">SIGMOID(SUM(GETVECTOR(Z874)*GETVECTOR(_xlfn.CONCAT($S874,",",$AH$4)))+V874)</f>
        <v>0.55548277406871394</v>
      </c>
      <c r="AE874" s="5" cm="1">
        <f t="array" ref="AE874">TANH(SUM(GETVECTOR(AA874)*GETVECTOR(_xlfn.CONCAT($S874,",",$AH$4)))+W874)</f>
        <v>0.70481218516009025</v>
      </c>
      <c r="AF874" s="5" cm="1">
        <f t="array" ref="AF874">SIGMOID(SUM(GETVECTOR(AB874)*GETVECTOR(_xlfn.CONCAT($S874,",",$AH$4)))+X874)</f>
        <v>0.55045620089199621</v>
      </c>
      <c r="AG874" s="5">
        <f t="shared" si="344"/>
        <v>0.39151102781015901</v>
      </c>
      <c r="AH874" s="40">
        <f t="shared" si="345"/>
        <v>0.2051341861805058</v>
      </c>
      <c r="AI874" s="3">
        <f t="shared" si="346"/>
        <v>2.9876454221742926E-2</v>
      </c>
      <c r="AJ874" s="3">
        <f t="shared" si="347"/>
        <v>1.4161751687556673E-2</v>
      </c>
      <c r="AK874" s="3">
        <f t="shared" si="348"/>
        <v>0</v>
      </c>
      <c r="AL874" s="3">
        <f t="shared" si="349"/>
        <v>2.4646177395463123E-3</v>
      </c>
      <c r="AM874" s="3">
        <f t="shared" si="350"/>
        <v>3.9587906681225098E-3</v>
      </c>
      <c r="AN874" s="3">
        <f t="shared" si="351"/>
        <v>2.7551110449802138E-3</v>
      </c>
      <c r="AO874" s="3" t="str" cm="1">
        <f t="array" ref="AO874">GETVECTOR(Y874,2)</f>
        <v>0.5774</v>
      </c>
      <c r="AP874" s="3" t="str" cm="1">
        <f t="array" ref="AP874">GETVECTOR(Z874,2)</f>
        <v>0.5774</v>
      </c>
      <c r="AQ874" s="3" t="str" cm="1">
        <f t="array" ref="AQ874">GETVECTOR(AA874,2)</f>
        <v>0.5774</v>
      </c>
      <c r="AR874" s="3" t="str" cm="1">
        <f t="array" ref="AR874">GETVECTOR(AB874,2)</f>
        <v>0.5774</v>
      </c>
      <c r="AS874" s="3" cm="1">
        <f t="array" ref="AS874">SUM(AK874:AN874*AO874:AR874)</f>
        <v>5.2996771319595536E-3</v>
      </c>
      <c r="AT874" s="51">
        <f t="shared" si="352"/>
        <v>8.9260251686390068E-4</v>
      </c>
      <c r="AU874" s="48">
        <f t="shared" si="353"/>
        <v>2.9876454221742926E-2</v>
      </c>
      <c r="AV874" s="56"/>
      <c r="AW874" s="56"/>
    </row>
    <row r="875" spans="1:49" ht="15" customHeight="1" x14ac:dyDescent="0.25">
      <c r="A875" s="11">
        <f t="shared" si="341"/>
        <v>872</v>
      </c>
      <c r="B875" s="29">
        <v>31919</v>
      </c>
      <c r="C875" s="25">
        <v>23</v>
      </c>
      <c r="D875" s="12">
        <v>33.799999999999997</v>
      </c>
      <c r="E875" s="25">
        <v>27.2</v>
      </c>
      <c r="F875" s="35">
        <v>88</v>
      </c>
      <c r="G875" s="25">
        <v>0</v>
      </c>
      <c r="H875" s="13">
        <v>0</v>
      </c>
      <c r="I875" s="25">
        <v>0</v>
      </c>
      <c r="J875" s="12">
        <v>0</v>
      </c>
      <c r="K875" s="12">
        <v>1</v>
      </c>
      <c r="L875" s="25" t="s">
        <v>11</v>
      </c>
      <c r="M875" s="10"/>
      <c r="N875" s="15"/>
      <c r="O875" s="15"/>
      <c r="P875" s="4"/>
      <c r="Q875" s="54"/>
      <c r="R875" s="42">
        <f t="shared" si="340"/>
        <v>0.10309278350515463</v>
      </c>
      <c r="S875" s="44" t="str" cm="1">
        <f t="array" ref="S875">SETVECTOR(R875:R876)</f>
        <v>0.103092783505155,0.175257731958763</v>
      </c>
      <c r="T875" s="44">
        <f t="shared" si="354"/>
        <v>2.0618556701030927E-2</v>
      </c>
      <c r="U875" s="5">
        <f t="shared" si="355"/>
        <v>0</v>
      </c>
      <c r="V875" s="5">
        <f t="shared" si="356"/>
        <v>1.3460718452436803E-2</v>
      </c>
      <c r="W875" s="5">
        <f t="shared" si="357"/>
        <v>0.63931836082283089</v>
      </c>
      <c r="X875" s="5">
        <f t="shared" si="358"/>
        <v>-9.9387130032030091E-3</v>
      </c>
      <c r="Y875" s="5" t="str" cm="1">
        <f t="array" ref="Y875:AB875">SETMATRIX(GETMATRIX(Y874:AB874)-$O$9*DELTAWEIGHT(S874,$AH$4,AK874:AN874))</f>
        <v>0.5774,0.5774,0.5774</v>
      </c>
      <c r="Z875" s="5" t="str">
        <v>0.624259836727611,0.593076354931098,0.5774</v>
      </c>
      <c r="AA875" s="5" t="str">
        <v>0.704448334789869,0.680551270567581,0.5774</v>
      </c>
      <c r="AB875" s="5" t="str">
        <v>0.635218265876188,0.597323598911231,0.5774</v>
      </c>
      <c r="AC875" s="5" cm="1">
        <f t="array" ref="AC875">SIGMOID(SUM(GETVECTOR(Y875)*GETVECTOR(_xlfn.CONCAT($S875,",",$AH$4)))+U875)</f>
        <v>0.54009362987552256</v>
      </c>
      <c r="AD875" s="5" cm="1">
        <f t="array" ref="AD875">SIGMOID(SUM(GETVECTOR(Z875)*GETVECTOR(_xlfn.CONCAT($S875,",",$AH$4)))+V875)</f>
        <v>0.54531497065557644</v>
      </c>
      <c r="AE875" s="5" cm="1">
        <f t="array" ref="AE875">TANH(SUM(GETVECTOR(AA875)*GETVECTOR(_xlfn.CONCAT($S875,",",$AH$4)))+W875)</f>
        <v>0.68112720608409905</v>
      </c>
      <c r="AF875" s="5" cm="1">
        <f t="array" ref="AF875">SIGMOID(SUM(GETVECTOR(AB875)*GETVECTOR(_xlfn.CONCAT($S875,",",$AH$4)))+X875)</f>
        <v>0.53997283368343096</v>
      </c>
      <c r="AG875" s="5">
        <f t="shared" si="344"/>
        <v>0.37142886239846523</v>
      </c>
      <c r="AH875" s="40">
        <f t="shared" si="345"/>
        <v>0.19182043068712792</v>
      </c>
      <c r="AI875" s="3">
        <f t="shared" si="346"/>
        <v>0.17120187398609699</v>
      </c>
      <c r="AJ875" s="3">
        <f t="shared" si="347"/>
        <v>8.0778244048603315E-2</v>
      </c>
      <c r="AK875" s="3">
        <f t="shared" si="348"/>
        <v>0</v>
      </c>
      <c r="AL875" s="3">
        <f t="shared" si="349"/>
        <v>1.3642083757025015E-2</v>
      </c>
      <c r="AM875" s="3">
        <f t="shared" si="350"/>
        <v>2.361347332071511E-2</v>
      </c>
      <c r="AN875" s="3">
        <f t="shared" si="351"/>
        <v>1.5107300055433455E-2</v>
      </c>
      <c r="AO875" s="3" t="str" cm="1">
        <f t="array" ref="AO875">GETVECTOR(Y875,2)</f>
        <v>0.5774</v>
      </c>
      <c r="AP875" s="3" t="str" cm="1">
        <f t="array" ref="AP875">GETVECTOR(Z875,2)</f>
        <v>0.5774</v>
      </c>
      <c r="AQ875" s="3" t="str" cm="1">
        <f t="array" ref="AQ875">GETVECTOR(AA875,2)</f>
        <v>0.5774</v>
      </c>
      <c r="AR875" s="3" t="str" cm="1">
        <f t="array" ref="AR875">GETVECTOR(AB875,2)</f>
        <v>0.5774</v>
      </c>
      <c r="AS875" s="3" cm="1">
        <f t="array" ref="AS875">SUM(AK875:AN875*AO875:AR875)</f>
        <v>3.0234313708694428E-2</v>
      </c>
      <c r="AT875" s="51">
        <f t="shared" si="352"/>
        <v>2.9310081656351433E-2</v>
      </c>
      <c r="AU875" s="48">
        <f t="shared" si="353"/>
        <v>0.17120187398609699</v>
      </c>
      <c r="AV875" s="56"/>
      <c r="AW875" s="56"/>
    </row>
    <row r="876" spans="1:49" ht="15" customHeight="1" x14ac:dyDescent="0.25">
      <c r="A876" s="11">
        <f t="shared" si="341"/>
        <v>873</v>
      </c>
      <c r="B876" s="29">
        <v>31920</v>
      </c>
      <c r="C876" s="25">
        <v>24</v>
      </c>
      <c r="D876" s="12">
        <v>32.4</v>
      </c>
      <c r="E876" s="25">
        <v>26.7</v>
      </c>
      <c r="F876" s="35">
        <v>89</v>
      </c>
      <c r="G876" s="25">
        <v>0</v>
      </c>
      <c r="H876" s="13">
        <v>0</v>
      </c>
      <c r="I876" s="25">
        <v>0</v>
      </c>
      <c r="J876" s="12">
        <v>0</v>
      </c>
      <c r="K876" s="12">
        <v>2</v>
      </c>
      <c r="L876" s="25" t="s">
        <v>11</v>
      </c>
      <c r="M876" s="10"/>
      <c r="N876" s="15"/>
      <c r="O876" s="15"/>
      <c r="P876" s="4"/>
      <c r="Q876" s="54"/>
      <c r="R876" s="42">
        <f t="shared" si="340"/>
        <v>0.17525773195876287</v>
      </c>
      <c r="S876" s="44" t="str" cm="1">
        <f t="array" ref="S876">SETVECTOR(R876:R877)</f>
        <v>0.175257731958763,0.0206185567010309</v>
      </c>
      <c r="T876" s="44">
        <f t="shared" si="354"/>
        <v>1.0309278350515464E-3</v>
      </c>
      <c r="U876" s="5">
        <f t="shared" si="355"/>
        <v>0</v>
      </c>
      <c r="V876" s="5">
        <f t="shared" si="356"/>
        <v>1.2096510076734301E-2</v>
      </c>
      <c r="W876" s="5">
        <f t="shared" si="357"/>
        <v>0.63695701349075939</v>
      </c>
      <c r="X876" s="5">
        <f t="shared" si="358"/>
        <v>-1.1449443008746354E-2</v>
      </c>
      <c r="Y876" s="5" t="str" cm="1">
        <f t="array" ref="Y876:AB876">SETMATRIX(GETMATRIX(Y875:AB875)-$O$9*DELTAWEIGHT(S875,$AH$4,AK875:AN875))</f>
        <v>0.5774,0.5774,0.5774</v>
      </c>
      <c r="Z876" s="5" t="str">
        <v>0.624224347303375,0.593016022909897,0.5774</v>
      </c>
      <c r="AA876" s="5" t="str">
        <v>0.704242580665352,0.680201488555902,0.5774</v>
      </c>
      <c r="AB876" s="5" t="str">
        <v>0.635182002425553,0.597261951045151,0.5774</v>
      </c>
      <c r="AC876" s="5" cm="1">
        <f t="array" ref="AC876">SIGMOID(SUM(GETVECTOR(Y876)*GETVECTOR(_xlfn.CONCAT($S876,",",$AH$4)))+U876)</f>
        <v>0.52824464136378757</v>
      </c>
      <c r="AD876" s="5" cm="1">
        <f t="array" ref="AD876">SIGMOID(SUM(GETVECTOR(Z876)*GETVECTOR(_xlfn.CONCAT($S876,",",$AH$4)))+V876)</f>
        <v>0.53338121807530814</v>
      </c>
      <c r="AE876" s="5" cm="1">
        <f t="array" ref="AE876">TANH(SUM(GETVECTOR(AA876)*GETVECTOR(_xlfn.CONCAT($S876,",",$AH$4)))+W876)</f>
        <v>0.64948401490718</v>
      </c>
      <c r="AF876" s="5" cm="1">
        <f t="array" ref="AF876">SIGMOID(SUM(GETVECTOR(AB876)*GETVECTOR(_xlfn.CONCAT($S876,",",$AH$4)))+X876)</f>
        <v>0.52801707011677879</v>
      </c>
      <c r="AG876" s="5">
        <f t="shared" si="344"/>
        <v>0.34642257499163326</v>
      </c>
      <c r="AH876" s="40">
        <f t="shared" si="345"/>
        <v>0.17593480767127642</v>
      </c>
      <c r="AI876" s="3">
        <f t="shared" si="346"/>
        <v>0.17490387983622488</v>
      </c>
      <c r="AJ876" s="3">
        <f t="shared" si="347"/>
        <v>8.2099138232617344E-2</v>
      </c>
      <c r="AK876" s="3">
        <f t="shared" si="348"/>
        <v>0</v>
      </c>
      <c r="AL876" s="3">
        <f t="shared" si="349"/>
        <v>1.3271102383496517E-2</v>
      </c>
      <c r="AM876" s="3">
        <f t="shared" si="350"/>
        <v>2.531816681658574E-2</v>
      </c>
      <c r="AN876" s="3">
        <f t="shared" si="351"/>
        <v>1.4523707900915707E-2</v>
      </c>
      <c r="AO876" s="3" t="str" cm="1">
        <f t="array" ref="AO876">GETVECTOR(Y876,2)</f>
        <v>0.5774</v>
      </c>
      <c r="AP876" s="3" t="str" cm="1">
        <f t="array" ref="AP876">GETVECTOR(Z876,2)</f>
        <v>0.5774</v>
      </c>
      <c r="AQ876" s="3" t="str" cm="1">
        <f t="array" ref="AQ876">GETVECTOR(AA876,2)</f>
        <v>0.5774</v>
      </c>
      <c r="AR876" s="3" t="str" cm="1">
        <f t="array" ref="AR876">GETVECTOR(AB876,2)</f>
        <v>0.5774</v>
      </c>
      <c r="AS876" s="3" cm="1">
        <f t="array" ref="AS876">SUM(AK876:AN876*AO876:AR876)</f>
        <v>3.0667432978116228E-2</v>
      </c>
      <c r="AT876" s="51">
        <f t="shared" si="352"/>
        <v>3.0591367181764591E-2</v>
      </c>
      <c r="AU876" s="48">
        <f t="shared" si="353"/>
        <v>0.17490387983622488</v>
      </c>
      <c r="AV876" s="56"/>
      <c r="AW876" s="56"/>
    </row>
    <row r="877" spans="1:49" ht="15" customHeight="1" x14ac:dyDescent="0.25">
      <c r="A877" s="11">
        <f t="shared" si="341"/>
        <v>874</v>
      </c>
      <c r="B877" s="29">
        <v>31921</v>
      </c>
      <c r="C877" s="25">
        <v>23</v>
      </c>
      <c r="D877" s="12">
        <v>33.1</v>
      </c>
      <c r="E877" s="25">
        <v>27.2</v>
      </c>
      <c r="F877" s="35">
        <v>87</v>
      </c>
      <c r="G877" s="25">
        <v>2</v>
      </c>
      <c r="H877" s="13">
        <v>0</v>
      </c>
      <c r="I877" s="25">
        <v>0</v>
      </c>
      <c r="J877" s="12">
        <v>0</v>
      </c>
      <c r="K877" s="12">
        <v>2</v>
      </c>
      <c r="L877" s="25" t="s">
        <v>11</v>
      </c>
      <c r="M877" s="10"/>
      <c r="N877" s="15"/>
      <c r="O877" s="15"/>
      <c r="P877" s="4"/>
      <c r="Q877" s="54"/>
      <c r="R877" s="42">
        <f t="shared" si="340"/>
        <v>2.0618556701030927E-2</v>
      </c>
      <c r="S877" s="44" t="str" cm="1">
        <f t="array" ref="S877">SETVECTOR(R877:R878)</f>
        <v>0.0206185567010309,0.00103092783505155</v>
      </c>
      <c r="T877" s="44">
        <f t="shared" si="354"/>
        <v>0.15463917525773196</v>
      </c>
      <c r="U877" s="5">
        <f t="shared" si="355"/>
        <v>0</v>
      </c>
      <c r="V877" s="5">
        <f t="shared" si="356"/>
        <v>1.0769399838384649E-2</v>
      </c>
      <c r="W877" s="5">
        <f t="shared" si="357"/>
        <v>0.63442519680910081</v>
      </c>
      <c r="X877" s="5">
        <f t="shared" si="358"/>
        <v>-1.2901813798837924E-2</v>
      </c>
      <c r="Y877" s="5" t="str" cm="1">
        <f t="array" ref="Y877:AB877">SETMATRIX(GETMATRIX(Y876:AB876)-$O$9*DELTAWEIGHT(S876,$AH$4,AK876:AN876))</f>
        <v>0.5774,0.5774,0.5774</v>
      </c>
      <c r="Z877" s="5" t="str">
        <v>0.624171162588177,0.59300976588458,0.5774</v>
      </c>
      <c r="AA877" s="5" t="str">
        <v>0.703882607994389,0.680159138829906,0.5774</v>
      </c>
      <c r="AB877" s="5" t="str">
        <v>0.635128004329751,0.597255598327998,0.5774</v>
      </c>
      <c r="AC877" s="5" cm="1">
        <f t="array" ref="AC877">SIGMOID(SUM(GETVECTOR(Y877)*GETVECTOR(_xlfn.CONCAT($S877,",",$AH$4)))+U877)</f>
        <v>0.503125062399288</v>
      </c>
      <c r="AD877" s="5" cm="1">
        <f t="array" ref="AD877">SIGMOID(SUM(GETVECTOR(Z877)*GETVECTOR(_xlfn.CONCAT($S877,",",$AH$4)))+V877)</f>
        <v>0.50606226756875627</v>
      </c>
      <c r="AE877" s="5" cm="1">
        <f t="array" ref="AE877">TANH(SUM(GETVECTOR(AA877)*GETVECTOR(_xlfn.CONCAT($S877,",",$AH$4)))+W877)</f>
        <v>0.57142718623258559</v>
      </c>
      <c r="AF877" s="5" cm="1">
        <f t="array" ref="AF877">SIGMOID(SUM(GETVECTOR(AB877)*GETVECTOR(_xlfn.CONCAT($S877,",",$AH$4)))+X877)</f>
        <v>0.50020233408690662</v>
      </c>
      <c r="AG877" s="5">
        <f t="shared" si="344"/>
        <v>0.28917773761529625</v>
      </c>
      <c r="AH877" s="40">
        <f t="shared" si="345"/>
        <v>0.14074584581184851</v>
      </c>
      <c r="AI877" s="3">
        <f t="shared" si="346"/>
        <v>-1.3893329445883451E-2</v>
      </c>
      <c r="AJ877" s="3">
        <f t="shared" si="347"/>
        <v>-6.3992616219508171E-3</v>
      </c>
      <c r="AK877" s="3">
        <f t="shared" si="348"/>
        <v>0</v>
      </c>
      <c r="AL877" s="3">
        <f t="shared" si="349"/>
        <v>-9.1404362750230372E-4</v>
      </c>
      <c r="AM877" s="3">
        <f t="shared" si="350"/>
        <v>-2.1809851257976313E-3</v>
      </c>
      <c r="AN877" s="3">
        <f t="shared" si="351"/>
        <v>-9.773185521811281E-4</v>
      </c>
      <c r="AO877" s="3" t="str" cm="1">
        <f t="array" ref="AO877">GETVECTOR(Y877,2)</f>
        <v>0.5774</v>
      </c>
      <c r="AP877" s="3" t="str" cm="1">
        <f t="array" ref="AP877">GETVECTOR(Z877,2)</f>
        <v>0.5774</v>
      </c>
      <c r="AQ877" s="3" t="str" cm="1">
        <f t="array" ref="AQ877">GETVECTOR(AA877,2)</f>
        <v>0.5774</v>
      </c>
      <c r="AR877" s="3" t="str" cm="1">
        <f t="array" ref="AR877">GETVECTOR(AB877,2)</f>
        <v>0.5774</v>
      </c>
      <c r="AS877" s="3" cm="1">
        <f t="array" ref="AS877">SUM(AK877:AN877*AO877:AR877)</f>
        <v>-2.3513733341847657E-3</v>
      </c>
      <c r="AT877" s="51">
        <f t="shared" si="352"/>
        <v>1.9302460309185217E-4</v>
      </c>
      <c r="AU877" s="48">
        <f t="shared" si="353"/>
        <v>1.3893329445883451E-2</v>
      </c>
      <c r="AV877" s="56"/>
      <c r="AW877" s="56"/>
    </row>
    <row r="878" spans="1:49" ht="15" customHeight="1" x14ac:dyDescent="0.25">
      <c r="A878" s="11">
        <f t="shared" si="341"/>
        <v>875</v>
      </c>
      <c r="B878" s="29">
        <v>31922</v>
      </c>
      <c r="C878" s="25">
        <v>24</v>
      </c>
      <c r="D878" s="12">
        <v>32.299999999999997</v>
      </c>
      <c r="E878" s="25">
        <v>26.7</v>
      </c>
      <c r="F878" s="35">
        <v>88</v>
      </c>
      <c r="G878" s="25">
        <v>11</v>
      </c>
      <c r="H878" s="13">
        <v>0</v>
      </c>
      <c r="I878" s="25">
        <v>0</v>
      </c>
      <c r="J878" s="12">
        <v>0</v>
      </c>
      <c r="K878" s="12">
        <v>1</v>
      </c>
      <c r="L878" s="25" t="s">
        <v>11</v>
      </c>
      <c r="M878" s="10"/>
      <c r="N878" s="15"/>
      <c r="O878" s="15"/>
      <c r="P878" s="4"/>
      <c r="Q878" s="54"/>
      <c r="R878" s="42">
        <f t="shared" si="340"/>
        <v>1.0309278350515464E-3</v>
      </c>
      <c r="S878" s="44" t="str" cm="1">
        <f t="array" ref="S878">SETVECTOR(R878:R879)</f>
        <v>0.00103092783505155,0.154639175257732</v>
      </c>
      <c r="T878" s="44">
        <f t="shared" si="354"/>
        <v>8.9690721649484523E-2</v>
      </c>
      <c r="U878" s="5">
        <f t="shared" si="355"/>
        <v>0</v>
      </c>
      <c r="V878" s="5">
        <f t="shared" si="356"/>
        <v>1.086080420113488E-2</v>
      </c>
      <c r="W878" s="5">
        <f t="shared" si="357"/>
        <v>0.63464329532168062</v>
      </c>
      <c r="X878" s="5">
        <f t="shared" si="358"/>
        <v>-1.2804081943619811E-2</v>
      </c>
      <c r="Y878" s="5" t="str" cm="1">
        <f t="array" ref="Y878:AB878">SETMATRIX(GETMATRIX(Y877:AB877)-$O$9*DELTAWEIGHT(S877,$AH$4,AK877:AN877))</f>
        <v>0.5774,0.5774,0.5774</v>
      </c>
      <c r="Z878" s="5" t="str">
        <v>0.624176364672303,0.593010025988786,0.5774</v>
      </c>
      <c r="AA878" s="5" t="str">
        <v>0.703936429838152,0.680161829922094,0.5774</v>
      </c>
      <c r="AB878" s="5" t="str">
        <v>0.635133235798467,0.597255859901434,0.5774</v>
      </c>
      <c r="AC878" s="5" cm="1">
        <f t="array" ref="AC878">SIGMOID(SUM(GETVECTOR(Y878)*GETVECTOR(_xlfn.CONCAT($S878,",",$AH$4)))+U878)</f>
        <v>0.52245586278519074</v>
      </c>
      <c r="AD878" s="5" cm="1">
        <f t="array" ref="AD878">SIGMOID(SUM(GETVECTOR(Z878)*GETVECTOR(_xlfn.CONCAT($S878,",",$AH$4)))+V878)</f>
        <v>0.52577883836396033</v>
      </c>
      <c r="AE878" s="5" cm="1">
        <f t="array" ref="AE878">TANH(SUM(GETVECTOR(AA878)*GETVECTOR(_xlfn.CONCAT($S878,",",$AH$4)))+W878)</f>
        <v>0.62947653886928423</v>
      </c>
      <c r="AF878" s="5" cm="1">
        <f t="array" ref="AF878">SIGMOID(SUM(GETVECTOR(AB878)*GETVECTOR(_xlfn.CONCAT($S878,",",$AH$4)))+X878)</f>
        <v>0.52004171813114408</v>
      </c>
      <c r="AG878" s="5">
        <f t="shared" si="344"/>
        <v>0.33096544338405859</v>
      </c>
      <c r="AH878" s="40">
        <f t="shared" si="345"/>
        <v>0.16609508624979535</v>
      </c>
      <c r="AI878" s="3">
        <f t="shared" si="346"/>
        <v>7.6404364600310831E-2</v>
      </c>
      <c r="AJ878" s="3">
        <f t="shared" si="347"/>
        <v>3.5680298860546654E-2</v>
      </c>
      <c r="AK878" s="3">
        <f t="shared" si="348"/>
        <v>0</v>
      </c>
      <c r="AL878" s="3">
        <f t="shared" si="349"/>
        <v>5.600052057786728E-3</v>
      </c>
      <c r="AM878" s="3">
        <f t="shared" si="350"/>
        <v>1.13264916741199E-2</v>
      </c>
      <c r="AN878" s="3">
        <f t="shared" si="351"/>
        <v>6.0908575541771259E-3</v>
      </c>
      <c r="AO878" s="3" t="str" cm="1">
        <f t="array" ref="AO878">GETVECTOR(Y878,2)</f>
        <v>0.5774</v>
      </c>
      <c r="AP878" s="3" t="str" cm="1">
        <f t="array" ref="AP878">GETVECTOR(Z878,2)</f>
        <v>0.5774</v>
      </c>
      <c r="AQ878" s="3" t="str" cm="1">
        <f t="array" ref="AQ878">GETVECTOR(AA878,2)</f>
        <v>0.5774</v>
      </c>
      <c r="AR878" s="3" t="str" cm="1">
        <f t="array" ref="AR878">GETVECTOR(AB878,2)</f>
        <v>0.5774</v>
      </c>
      <c r="AS878" s="3" cm="1">
        <f t="array" ref="AS878">SUM(AK878:AN878*AO878:AR878)</f>
        <v>1.329024750258476E-2</v>
      </c>
      <c r="AT878" s="51">
        <f t="shared" si="352"/>
        <v>5.8376269299772309E-3</v>
      </c>
      <c r="AU878" s="48">
        <f t="shared" si="353"/>
        <v>7.6404364600310831E-2</v>
      </c>
      <c r="AV878" s="56"/>
      <c r="AW878" s="56"/>
    </row>
    <row r="879" spans="1:49" ht="15" customHeight="1" x14ac:dyDescent="0.25">
      <c r="A879" s="11">
        <f t="shared" si="341"/>
        <v>876</v>
      </c>
      <c r="B879" s="29">
        <v>31923</v>
      </c>
      <c r="C879" s="25">
        <v>23</v>
      </c>
      <c r="D879" s="12">
        <v>31.3</v>
      </c>
      <c r="E879" s="25">
        <v>25.5</v>
      </c>
      <c r="F879" s="35">
        <v>90</v>
      </c>
      <c r="G879" s="25">
        <v>53</v>
      </c>
      <c r="H879" s="13">
        <v>0</v>
      </c>
      <c r="I879" s="25">
        <v>0</v>
      </c>
      <c r="J879" s="12">
        <v>0</v>
      </c>
      <c r="K879" s="12">
        <v>2</v>
      </c>
      <c r="L879" s="25" t="s">
        <v>11</v>
      </c>
      <c r="M879" s="10"/>
      <c r="N879" s="15"/>
      <c r="O879" s="15"/>
      <c r="P879" s="4"/>
      <c r="Q879" s="54"/>
      <c r="R879" s="42">
        <f t="shared" si="340"/>
        <v>0.15463917525773196</v>
      </c>
      <c r="S879" s="44" t="str" cm="1">
        <f t="array" ref="S879">SETVECTOR(R879:R880)</f>
        <v>0.154639175257732,0.0896907216494845</v>
      </c>
      <c r="T879" s="44">
        <f t="shared" si="354"/>
        <v>0.27731958762886594</v>
      </c>
      <c r="U879" s="5">
        <f t="shared" si="355"/>
        <v>0</v>
      </c>
      <c r="V879" s="5">
        <f t="shared" si="356"/>
        <v>1.0300798995356207E-2</v>
      </c>
      <c r="W879" s="5">
        <f t="shared" si="357"/>
        <v>0.63351064615426866</v>
      </c>
      <c r="X879" s="5">
        <f t="shared" si="358"/>
        <v>-1.3413167699037524E-2</v>
      </c>
      <c r="Y879" s="5" t="str" cm="1">
        <f t="array" ref="Y879:AB879">SETMATRIX(GETMATRIX(Y878:AB878)-$O$9*DELTAWEIGHT(S878,$AH$4,AK878:AN878))</f>
        <v>0.5774,0.5774,0.5774</v>
      </c>
      <c r="Z879" s="5" t="str">
        <v>0.624176420391756,0.593018383906788,0.5774</v>
      </c>
      <c r="AA879" s="5" t="str">
        <v>0.70393683777959,0.68022302113787,0.5774</v>
      </c>
      <c r="AB879" s="5" t="str">
        <v>0.635133292228712,0.597264324438204,0.5774</v>
      </c>
      <c r="AC879" s="5" cm="1">
        <f t="array" ref="AC879">SIGMOID(SUM(GETVECTOR(Y879)*GETVECTOR(_xlfn.CONCAT($S879,",",$AH$4)))+U879)</f>
        <v>0.53521064177831368</v>
      </c>
      <c r="AD879" s="5" cm="1">
        <f t="array" ref="AD879">SIGMOID(SUM(GETVECTOR(Z879)*GETVECTOR(_xlfn.CONCAT($S879,",",$AH$4)))+V879)</f>
        <v>0.53991765992007978</v>
      </c>
      <c r="AE879" s="5" cm="1">
        <f t="array" ref="AE879">TANH(SUM(GETVECTOR(AA879)*GETVECTOR(_xlfn.CONCAT($S879,",",$AH$4)))+W879)</f>
        <v>0.6659202188770974</v>
      </c>
      <c r="AF879" s="5" cm="1">
        <f t="array" ref="AF879">SIGMOID(SUM(GETVECTOR(AB879)*GETVECTOR(_xlfn.CONCAT($S879,",",$AH$4)))+X879)</f>
        <v>0.53453800681169139</v>
      </c>
      <c r="AG879" s="5">
        <f t="shared" si="344"/>
        <v>0.35954208626958978</v>
      </c>
      <c r="AH879" s="40">
        <f t="shared" si="345"/>
        <v>0.18431438554736079</v>
      </c>
      <c r="AI879" s="3">
        <f t="shared" si="346"/>
        <v>-9.3005202081505145E-2</v>
      </c>
      <c r="AJ879" s="3">
        <f t="shared" si="347"/>
        <v>-4.380400375187915E-2</v>
      </c>
      <c r="AK879" s="3">
        <f t="shared" si="348"/>
        <v>0</v>
      </c>
      <c r="AL879" s="3">
        <f t="shared" si="349"/>
        <v>-7.2460129375656636E-3</v>
      </c>
      <c r="AM879" s="3">
        <f t="shared" si="350"/>
        <v>-1.3162722695620341E-2</v>
      </c>
      <c r="AN879" s="3">
        <f t="shared" si="351"/>
        <v>-7.9790410316739474E-3</v>
      </c>
      <c r="AO879" s="3" t="str" cm="1">
        <f t="array" ref="AO879">GETVECTOR(Y879,2)</f>
        <v>0.5774</v>
      </c>
      <c r="AP879" s="3" t="str" cm="1">
        <f t="array" ref="AP879">GETVECTOR(Z879,2)</f>
        <v>0.5774</v>
      </c>
      <c r="AQ879" s="3" t="str" cm="1">
        <f t="array" ref="AQ879">GETVECTOR(AA879,2)</f>
        <v>0.5774</v>
      </c>
      <c r="AR879" s="3" t="str" cm="1">
        <f t="array" ref="AR879">GETVECTOR(AB879,2)</f>
        <v>0.5774</v>
      </c>
      <c r="AS879" s="3" cm="1">
        <f t="array" ref="AS879">SUM(AK879:AN879*AO879:AR879)</f>
        <v>-1.6391102246290139E-2</v>
      </c>
      <c r="AT879" s="51">
        <f t="shared" si="352"/>
        <v>8.6499676142216091E-3</v>
      </c>
      <c r="AU879" s="48">
        <f t="shared" si="353"/>
        <v>9.3005202081505145E-2</v>
      </c>
      <c r="AV879" s="56"/>
      <c r="AW879" s="56"/>
    </row>
    <row r="880" spans="1:49" ht="15" customHeight="1" x14ac:dyDescent="0.25">
      <c r="A880" s="11">
        <f t="shared" si="341"/>
        <v>877</v>
      </c>
      <c r="B880" s="29">
        <v>31924</v>
      </c>
      <c r="C880" s="25">
        <v>23</v>
      </c>
      <c r="D880" s="12">
        <v>30.2</v>
      </c>
      <c r="E880" s="25">
        <v>25.9</v>
      </c>
      <c r="F880" s="35">
        <v>88</v>
      </c>
      <c r="G880" s="25">
        <v>18</v>
      </c>
      <c r="H880" s="13">
        <v>0</v>
      </c>
      <c r="I880" s="25">
        <v>0</v>
      </c>
      <c r="J880" s="12">
        <v>0</v>
      </c>
      <c r="K880" s="12">
        <v>1</v>
      </c>
      <c r="L880" s="25" t="s">
        <v>11</v>
      </c>
      <c r="M880" s="10"/>
      <c r="N880" s="15"/>
      <c r="O880" s="15"/>
      <c r="P880" s="4"/>
      <c r="Q880" s="54"/>
      <c r="R880" s="42">
        <f t="shared" si="340"/>
        <v>8.9690721649484523E-2</v>
      </c>
      <c r="S880" s="44" t="str" cm="1">
        <f t="array" ref="S880">SETVECTOR(R880:R881)</f>
        <v>0.0896907216494845,0.277319587628866</v>
      </c>
      <c r="T880" s="44">
        <f t="shared" si="354"/>
        <v>0.15257731958762888</v>
      </c>
      <c r="U880" s="5">
        <f t="shared" si="355"/>
        <v>0</v>
      </c>
      <c r="V880" s="5">
        <f t="shared" si="356"/>
        <v>1.1025400289112773E-2</v>
      </c>
      <c r="W880" s="5">
        <f t="shared" si="357"/>
        <v>0.63482691842383066</v>
      </c>
      <c r="X880" s="5">
        <f t="shared" si="358"/>
        <v>-1.2615263595870129E-2</v>
      </c>
      <c r="Y880" s="5" t="str" cm="1">
        <f t="array" ref="Y880:AB880">SETMATRIX(GETMATRIX(Y879:AB879)-$O$9*DELTAWEIGHT(S879,$AH$4,AK879:AN879))</f>
        <v>0.5774,0.5774,0.5774</v>
      </c>
      <c r="Z880" s="5" t="str">
        <v>0.624295153146178,0.593087248904353,0.5774</v>
      </c>
      <c r="AA880" s="5" t="str">
        <v>0.704668550684968,0.680647414622989,0.5774</v>
      </c>
      <c r="AB880" s="5" t="str">
        <v>0.635254275661287,0.597334494829098,0.5774</v>
      </c>
      <c r="AC880" s="5" cm="1">
        <f t="array" ref="AC880">SIGMOID(SUM(GETVECTOR(Y880)*GETVECTOR(_xlfn.CONCAT($S880,",",$AH$4)))+U880)</f>
        <v>0.55278056952930776</v>
      </c>
      <c r="AD880" s="5" cm="1">
        <f t="array" ref="AD880">SIGMOID(SUM(GETVECTOR(Z880)*GETVECTOR(_xlfn.CONCAT($S880,",",$AH$4)))+V880)</f>
        <v>0.55761632663954286</v>
      </c>
      <c r="AE880" s="5" cm="1">
        <f t="array" ref="AE880">TANH(SUM(GETVECTOR(AA880)*GETVECTOR(_xlfn.CONCAT($S880,",",$AH$4)))+W880)</f>
        <v>0.70980264863549336</v>
      </c>
      <c r="AF880" s="5" cm="1">
        <f t="array" ref="AF880">SIGMOID(SUM(GETVECTOR(AB880)*GETVECTOR(_xlfn.CONCAT($S880,",",$AH$4)))+X880)</f>
        <v>0.55231129871942752</v>
      </c>
      <c r="AG880" s="5">
        <f t="shared" si="344"/>
        <v>0.39579754557114194</v>
      </c>
      <c r="AH880" s="40">
        <f t="shared" si="345"/>
        <v>0.20786094879660807</v>
      </c>
      <c r="AI880" s="3">
        <f t="shared" si="346"/>
        <v>5.5283629208979196E-2</v>
      </c>
      <c r="AJ880" s="3">
        <f t="shared" si="347"/>
        <v>2.6209048727989077E-2</v>
      </c>
      <c r="AK880" s="3">
        <f t="shared" si="348"/>
        <v>0</v>
      </c>
      <c r="AL880" s="3">
        <f t="shared" si="349"/>
        <v>4.5890569308062483E-3</v>
      </c>
      <c r="AM880" s="3">
        <f t="shared" si="350"/>
        <v>7.2514719139022193E-3</v>
      </c>
      <c r="AN880" s="3">
        <f t="shared" si="351"/>
        <v>5.144528584546889E-3</v>
      </c>
      <c r="AO880" s="3" t="str" cm="1">
        <f t="array" ref="AO880">GETVECTOR(Y880,2)</f>
        <v>0.5774</v>
      </c>
      <c r="AP880" s="3" t="str" cm="1">
        <f t="array" ref="AP880">GETVECTOR(Z880,2)</f>
        <v>0.5774</v>
      </c>
      <c r="AQ880" s="3" t="str" cm="1">
        <f t="array" ref="AQ880">GETVECTOR(AA880,2)</f>
        <v>0.5774</v>
      </c>
      <c r="AR880" s="3" t="str" cm="1">
        <f t="array" ref="AR880">GETVECTOR(AB880,2)</f>
        <v>0.5774</v>
      </c>
      <c r="AS880" s="3" cm="1">
        <f t="array" ref="AS880">SUM(AK880:AN880*AO880:AR880)</f>
        <v>9.8071721596520445E-3</v>
      </c>
      <c r="AT880" s="51">
        <f t="shared" si="352"/>
        <v>3.0562796585158979E-3</v>
      </c>
      <c r="AU880" s="48">
        <f t="shared" si="353"/>
        <v>5.5283629208979196E-2</v>
      </c>
      <c r="AV880" s="56"/>
      <c r="AW880" s="56"/>
    </row>
    <row r="881" spans="1:49" ht="15" customHeight="1" x14ac:dyDescent="0.25">
      <c r="A881" s="11">
        <f t="shared" si="341"/>
        <v>878</v>
      </c>
      <c r="B881" s="29">
        <v>31925</v>
      </c>
      <c r="C881" s="25">
        <v>22</v>
      </c>
      <c r="D881" s="12">
        <v>31</v>
      </c>
      <c r="E881" s="25">
        <v>26.3</v>
      </c>
      <c r="F881" s="35">
        <v>91</v>
      </c>
      <c r="G881" s="25">
        <v>11</v>
      </c>
      <c r="H881" s="13">
        <v>0</v>
      </c>
      <c r="I881" s="25">
        <v>0</v>
      </c>
      <c r="J881" s="12">
        <v>0</v>
      </c>
      <c r="K881" s="12">
        <v>1</v>
      </c>
      <c r="L881" s="25" t="s">
        <v>11</v>
      </c>
      <c r="M881" s="10"/>
      <c r="N881" s="15"/>
      <c r="O881" s="15"/>
      <c r="P881" s="4"/>
      <c r="Q881" s="54"/>
      <c r="R881" s="42">
        <f t="shared" ref="R881:R944" si="359">R827</f>
        <v>0.27731958762886594</v>
      </c>
      <c r="S881" s="44" t="str" cm="1">
        <f t="array" ref="S881">SETVECTOR(R881:R882)</f>
        <v>0.277319587628866,0.152577319587629</v>
      </c>
      <c r="T881" s="44">
        <f t="shared" si="354"/>
        <v>0.44020618556701036</v>
      </c>
      <c r="U881" s="5">
        <f t="shared" si="355"/>
        <v>0</v>
      </c>
      <c r="V881" s="5">
        <f t="shared" si="356"/>
        <v>1.0566494596032148E-2</v>
      </c>
      <c r="W881" s="5">
        <f t="shared" si="357"/>
        <v>0.63410177123244038</v>
      </c>
      <c r="X881" s="5">
        <f t="shared" si="358"/>
        <v>-1.3129716454324819E-2</v>
      </c>
      <c r="Y881" s="5" t="str" cm="1">
        <f t="array" ref="Y881:AB881">SETMATRIX(GETMATRIX(Y880:AB880)-$O$9*DELTAWEIGHT(S880,$AH$4,AK880:AN880))</f>
        <v>0.5774,0.5774,0.5774</v>
      </c>
      <c r="Z881" s="5" t="str">
        <v>0.624310651283787,0.593135168433283,0.5774</v>
      </c>
      <c r="AA881" s="5" t="str">
        <v>0.704745785269919,0.680886220408642,0.5774</v>
      </c>
      <c r="AB881" s="5" t="str">
        <v>0.635270245125627,0.597383871678608,0.5774</v>
      </c>
      <c r="AC881" s="5" cm="1">
        <f t="array" ref="AC881">SIGMOID(SUM(GETVECTOR(Y881)*GETVECTOR(_xlfn.CONCAT($S881,",",$AH$4)))+U881)</f>
        <v>0.56173894296623217</v>
      </c>
      <c r="AD881" s="5" cm="1">
        <f t="array" ref="AD881">SIGMOID(SUM(GETVECTOR(Z881)*GETVECTOR(_xlfn.CONCAT($S881,",",$AH$4)))+V881)</f>
        <v>0.56812347158592036</v>
      </c>
      <c r="AE881" s="5" cm="1">
        <f t="array" ref="AE881">TANH(SUM(GETVECTOR(AA881)*GETVECTOR(_xlfn.CONCAT($S881,",",$AH$4)))+W881)</f>
        <v>0.73218878075038329</v>
      </c>
      <c r="AF881" s="5" cm="1">
        <f t="array" ref="AF881">SIGMOID(SUM(GETVECTOR(AB881)*GETVECTOR(_xlfn.CONCAT($S881,",",$AH$4)))+X881)</f>
        <v>0.56320762996421203</v>
      </c>
      <c r="AG881" s="5">
        <f t="shared" si="344"/>
        <v>0.41597363197617004</v>
      </c>
      <c r="AH881" s="40">
        <f t="shared" si="345"/>
        <v>0.22164080068598258</v>
      </c>
      <c r="AI881" s="3">
        <f t="shared" si="346"/>
        <v>-0.21856538488102778</v>
      </c>
      <c r="AJ881" s="3">
        <f t="shared" si="347"/>
        <v>-0.10403376950354067</v>
      </c>
      <c r="AK881" s="3">
        <f t="shared" si="348"/>
        <v>0</v>
      </c>
      <c r="AL881" s="3">
        <f t="shared" si="349"/>
        <v>-1.8689588467244531E-2</v>
      </c>
      <c r="AM881" s="3">
        <f t="shared" si="350"/>
        <v>-2.7418333525634143E-2</v>
      </c>
      <c r="AN881" s="3">
        <f t="shared" si="351"/>
        <v>-2.1159535798686922E-2</v>
      </c>
      <c r="AO881" s="3" t="str" cm="1">
        <f t="array" ref="AO881">GETVECTOR(Y881,2)</f>
        <v>0.5774</v>
      </c>
      <c r="AP881" s="3" t="str" cm="1">
        <f t="array" ref="AP881">GETVECTOR(Z881,2)</f>
        <v>0.5774</v>
      </c>
      <c r="AQ881" s="3" t="str" cm="1">
        <f t="array" ref="AQ881">GETVECTOR(AA881,2)</f>
        <v>0.5774</v>
      </c>
      <c r="AR881" s="3" t="str" cm="1">
        <f t="array" ref="AR881">GETVECTOR(AB881,2)</f>
        <v>0.5774</v>
      </c>
      <c r="AS881" s="3" cm="1">
        <f t="array" ref="AS881">SUM(AK881:AN881*AO881:AR881)</f>
        <v>-3.8840230128849976E-2</v>
      </c>
      <c r="AT881" s="51">
        <f t="shared" si="352"/>
        <v>4.7770827468191807E-2</v>
      </c>
      <c r="AU881" s="48">
        <f t="shared" si="353"/>
        <v>0.21856538488102778</v>
      </c>
      <c r="AV881" s="56"/>
      <c r="AW881" s="56"/>
    </row>
    <row r="882" spans="1:49" ht="15" customHeight="1" x14ac:dyDescent="0.25">
      <c r="A882" s="11">
        <f t="shared" si="341"/>
        <v>879</v>
      </c>
      <c r="B882" s="29">
        <v>31926</v>
      </c>
      <c r="C882" s="25">
        <v>23</v>
      </c>
      <c r="D882" s="12">
        <v>31</v>
      </c>
      <c r="E882" s="25">
        <v>26.5</v>
      </c>
      <c r="F882" s="35">
        <v>92</v>
      </c>
      <c r="G882" s="25">
        <v>6</v>
      </c>
      <c r="H882" s="13">
        <v>0</v>
      </c>
      <c r="I882" s="25">
        <v>0</v>
      </c>
      <c r="J882" s="12">
        <v>0</v>
      </c>
      <c r="K882" s="12">
        <v>0</v>
      </c>
      <c r="L882" s="25" t="s">
        <v>11</v>
      </c>
      <c r="M882" s="10"/>
      <c r="N882" s="15"/>
      <c r="O882" s="15"/>
      <c r="P882" s="4"/>
      <c r="Q882" s="54"/>
      <c r="R882" s="42">
        <f t="shared" si="359"/>
        <v>0.15257731958762888</v>
      </c>
      <c r="S882" s="44" t="str" cm="1">
        <f t="array" ref="S882">SETVECTOR(R882:R883)</f>
        <v>0.152577319587629,0.44020618556701</v>
      </c>
      <c r="T882" s="44">
        <f t="shared" si="354"/>
        <v>0.13917525773195877</v>
      </c>
      <c r="U882" s="5">
        <f t="shared" si="355"/>
        <v>0</v>
      </c>
      <c r="V882" s="5">
        <f t="shared" si="356"/>
        <v>1.2435453442756601E-2</v>
      </c>
      <c r="W882" s="5">
        <f t="shared" si="357"/>
        <v>0.63684360458500378</v>
      </c>
      <c r="X882" s="5">
        <f t="shared" si="358"/>
        <v>-1.1013762874456125E-2</v>
      </c>
      <c r="Y882" s="5" t="str" cm="1">
        <f t="array" ref="Y882:AB882">SETMATRIX(GETMATRIX(Y881:AB881)-$O$9*DELTAWEIGHT(S881,$AH$4,AK881:AN881))</f>
        <v>0.5774,0.5774,0.5774</v>
      </c>
      <c r="Z882" s="5" t="str">
        <v>0.624781856244183,0.593394418746066,0.5774</v>
      </c>
      <c r="AA882" s="5" t="str">
        <v>0.706888603575945,0.682065168770322,0.5774</v>
      </c>
      <c r="AB882" s="5" t="str">
        <v>0.635758920113095,0.597652733753497,0.5774</v>
      </c>
      <c r="AC882" s="5" cm="1">
        <f t="array" ref="AC882">SIGMOID(SUM(GETVECTOR(Y882)*GETVECTOR(_xlfn.CONCAT($S882,",",$AH$4)))+U882)</f>
        <v>0.58474260349597273</v>
      </c>
      <c r="AD882" s="5" cm="1">
        <f t="array" ref="AD882">SIGMOID(SUM(GETVECTOR(Z882)*GETVECTOR(_xlfn.CONCAT($S882,",",$AH$4)))+V882)</f>
        <v>0.59121221875263419</v>
      </c>
      <c r="AE882" s="5" cm="1">
        <f t="array" ref="AE882">TANH(SUM(GETVECTOR(AA882)*GETVECTOR(_xlfn.CONCAT($S882,",",$AH$4)))+W882)</f>
        <v>0.77983450651763986</v>
      </c>
      <c r="AF882" s="5" cm="1">
        <f t="array" ref="AF882">SIGMOID(SUM(GETVECTOR(AB882)*GETVECTOR(_xlfn.CONCAT($S882,",",$AH$4)))+X882)</f>
        <v>0.58639423539142388</v>
      </c>
      <c r="AG882" s="5">
        <f t="shared" si="344"/>
        <v>0.46104768885815944</v>
      </c>
      <c r="AH882" s="40">
        <f t="shared" si="345"/>
        <v>0.25269939588091866</v>
      </c>
      <c r="AI882" s="3">
        <f t="shared" si="346"/>
        <v>0.1135241381489599</v>
      </c>
      <c r="AJ882" s="3">
        <f t="shared" si="347"/>
        <v>5.4207382426557572E-2</v>
      </c>
      <c r="AK882" s="3">
        <f t="shared" si="348"/>
        <v>0</v>
      </c>
      <c r="AL882" s="3">
        <f t="shared" si="349"/>
        <v>1.0216501239162193E-2</v>
      </c>
      <c r="AM882" s="3">
        <f t="shared" si="350"/>
        <v>1.2558295939750063E-2</v>
      </c>
      <c r="AN882" s="3">
        <f t="shared" si="351"/>
        <v>1.1865307566700147E-2</v>
      </c>
      <c r="AO882" s="3" t="str" cm="1">
        <f t="array" ref="AO882">GETVECTOR(Y882,2)</f>
        <v>0.5774</v>
      </c>
      <c r="AP882" s="3" t="str" cm="1">
        <f t="array" ref="AP882">GETVECTOR(Z882,2)</f>
        <v>0.5774</v>
      </c>
      <c r="AQ882" s="3" t="str" cm="1">
        <f t="array" ref="AQ882">GETVECTOR(AA882,2)</f>
        <v>0.5774</v>
      </c>
      <c r="AR882" s="3" t="str" cm="1">
        <f t="array" ref="AR882">GETVECTOR(AB882,2)</f>
        <v>0.5774</v>
      </c>
      <c r="AS882" s="3" cm="1">
        <f t="array" ref="AS882">SUM(AK882:AN882*AO882:AR882)</f>
        <v>2.0001196480116605E-2</v>
      </c>
      <c r="AT882" s="51">
        <f t="shared" si="352"/>
        <v>1.2887729942464132E-2</v>
      </c>
      <c r="AU882" s="48">
        <f t="shared" si="353"/>
        <v>0.1135241381489599</v>
      </c>
      <c r="AV882" s="56"/>
      <c r="AW882" s="56"/>
    </row>
    <row r="883" spans="1:49" ht="15" customHeight="1" x14ac:dyDescent="0.25">
      <c r="A883" s="11">
        <f t="shared" si="341"/>
        <v>880</v>
      </c>
      <c r="B883" s="29">
        <v>31927</v>
      </c>
      <c r="C883" s="25">
        <v>23</v>
      </c>
      <c r="D883" s="12">
        <v>31.4</v>
      </c>
      <c r="E883" s="25">
        <v>26.9</v>
      </c>
      <c r="F883" s="35">
        <v>92</v>
      </c>
      <c r="G883" s="25">
        <v>7</v>
      </c>
      <c r="H883" s="13">
        <v>0</v>
      </c>
      <c r="I883" s="25">
        <v>0</v>
      </c>
      <c r="J883" s="12">
        <v>0</v>
      </c>
      <c r="K883" s="12">
        <v>0</v>
      </c>
      <c r="L883" s="25" t="s">
        <v>11</v>
      </c>
      <c r="M883" s="10"/>
      <c r="N883" s="15"/>
      <c r="O883" s="15"/>
      <c r="P883" s="4"/>
      <c r="Q883" s="54"/>
      <c r="R883" s="42">
        <f t="shared" si="359"/>
        <v>0.44020618556701036</v>
      </c>
      <c r="S883" s="44" t="str" cm="1">
        <f t="array" ref="S883">SETVECTOR(R883:R884)</f>
        <v>0.44020618556701,0.139175257731959</v>
      </c>
      <c r="T883" s="44">
        <f t="shared" si="354"/>
        <v>6.7010309278350513E-2</v>
      </c>
      <c r="U883" s="5">
        <f t="shared" si="355"/>
        <v>0</v>
      </c>
      <c r="V883" s="5">
        <f t="shared" si="356"/>
        <v>1.1413803318840381E-2</v>
      </c>
      <c r="W883" s="5">
        <f t="shared" si="357"/>
        <v>0.63558777499102881</v>
      </c>
      <c r="X883" s="5">
        <f t="shared" si="358"/>
        <v>-1.220029363112614E-2</v>
      </c>
      <c r="Y883" s="5" t="str" cm="1">
        <f t="array" ref="Y883:AB883">SETMATRIX(GETMATRIX(Y882:AB882)-$O$9*DELTAWEIGHT(S882,$AH$4,AK882:AN882))</f>
        <v>0.5774,0.5774,0.5774</v>
      </c>
      <c r="Z883" s="5" t="str">
        <v>0.624750133507192,0.59330289436299,0.5774</v>
      </c>
      <c r="AA883" s="5" t="str">
        <v>0.706773333402198,0.681732598742012,0.5774</v>
      </c>
      <c r="AB883" s="5" t="str">
        <v>0.635725337361271,0.597555842976276,0.5774</v>
      </c>
      <c r="AC883" s="5" cm="1">
        <f t="array" ref="AC883">SIGMOID(SUM(GETVECTOR(Y883)*GETVECTOR(_xlfn.CONCAT($S883,",",$AH$4)))+U883)</f>
        <v>0.58286236373382716</v>
      </c>
      <c r="AD883" s="5" cm="1">
        <f t="array" ref="AD883">SIGMOID(SUM(GETVECTOR(Z883)*GETVECTOR(_xlfn.CONCAT($S883,",",$AH$4)))+V883)</f>
        <v>0.59121871311019603</v>
      </c>
      <c r="AE883" s="5" cm="1">
        <f t="array" ref="AE883">TANH(SUM(GETVECTOR(AA883)*GETVECTOR(_xlfn.CONCAT($S883,",",$AH$4)))+W883)</f>
        <v>0.77851677226203553</v>
      </c>
      <c r="AF883" s="5" cm="1">
        <f t="array" ref="AF883">SIGMOID(SUM(GETVECTOR(AB883)*GETVECTOR(_xlfn.CONCAT($S883,",",$AH$4)))+X883)</f>
        <v>0.58681518109372455</v>
      </c>
      <c r="AG883" s="5">
        <f t="shared" si="344"/>
        <v>0.4602736842314642</v>
      </c>
      <c r="AH883" s="40">
        <f t="shared" si="345"/>
        <v>0.25251082409902781</v>
      </c>
      <c r="AI883" s="3">
        <f t="shared" si="346"/>
        <v>0.18550051482067731</v>
      </c>
      <c r="AJ883" s="3">
        <f t="shared" si="347"/>
        <v>8.8698544769734058E-2</v>
      </c>
      <c r="AK883" s="3">
        <f t="shared" si="348"/>
        <v>0</v>
      </c>
      <c r="AL883" s="3">
        <f t="shared" si="349"/>
        <v>1.6688743753477116E-2</v>
      </c>
      <c r="AM883" s="3">
        <f t="shared" si="350"/>
        <v>2.0656820494763334E-2</v>
      </c>
      <c r="AN883" s="3">
        <f t="shared" si="351"/>
        <v>1.9353943771216145E-2</v>
      </c>
      <c r="AO883" s="3" t="str" cm="1">
        <f t="array" ref="AO883">GETVECTOR(Y883,2)</f>
        <v>0.5774</v>
      </c>
      <c r="AP883" s="3" t="str" cm="1">
        <f t="array" ref="AP883">GETVECTOR(Z883,2)</f>
        <v>0.5774</v>
      </c>
      <c r="AQ883" s="3" t="str" cm="1">
        <f t="array" ref="AQ883">GETVECTOR(AA883,2)</f>
        <v>0.5774</v>
      </c>
      <c r="AR883" s="3" t="str" cm="1">
        <f t="array" ref="AR883">GETVECTOR(AB883,2)</f>
        <v>0.5774</v>
      </c>
      <c r="AS883" s="3" cm="1">
        <f t="array" ref="AS883">SUM(AK883:AN883*AO883:AR883)</f>
        <v>3.2738295930434237E-2</v>
      </c>
      <c r="AT883" s="51">
        <f t="shared" si="352"/>
        <v>3.4410440998736323E-2</v>
      </c>
      <c r="AU883" s="48">
        <f t="shared" si="353"/>
        <v>0.18550051482067731</v>
      </c>
      <c r="AV883" s="56"/>
      <c r="AW883" s="56"/>
    </row>
    <row r="884" spans="1:49" ht="15" customHeight="1" x14ac:dyDescent="0.25">
      <c r="A884" s="11">
        <f t="shared" si="341"/>
        <v>881</v>
      </c>
      <c r="B884" s="29">
        <v>31928</v>
      </c>
      <c r="C884" s="25">
        <v>23</v>
      </c>
      <c r="D884" s="12">
        <v>34</v>
      </c>
      <c r="E884" s="25">
        <v>27</v>
      </c>
      <c r="F884" s="35">
        <v>90</v>
      </c>
      <c r="G884" s="25">
        <v>0</v>
      </c>
      <c r="H884" s="13">
        <v>0</v>
      </c>
      <c r="I884" s="25">
        <v>0</v>
      </c>
      <c r="J884" s="12">
        <v>0</v>
      </c>
      <c r="K884" s="12">
        <v>1</v>
      </c>
      <c r="L884" s="25" t="s">
        <v>11</v>
      </c>
      <c r="M884" s="10"/>
      <c r="N884" s="15"/>
      <c r="O884" s="15"/>
      <c r="P884" s="4"/>
      <c r="Q884" s="54"/>
      <c r="R884" s="42">
        <f t="shared" si="359"/>
        <v>0.13917525773195877</v>
      </c>
      <c r="S884" s="44" t="str" cm="1">
        <f t="array" ref="S884">SETVECTOR(R884:R885)</f>
        <v>0.139175257731959,0.0670103092783505</v>
      </c>
      <c r="T884" s="44">
        <f t="shared" si="354"/>
        <v>0.17525773195876287</v>
      </c>
      <c r="U884" s="5">
        <f t="shared" si="355"/>
        <v>0</v>
      </c>
      <c r="V884" s="5">
        <f t="shared" si="356"/>
        <v>9.7449289434926693E-3</v>
      </c>
      <c r="W884" s="5">
        <f t="shared" si="357"/>
        <v>0.63352209294155248</v>
      </c>
      <c r="X884" s="5">
        <f t="shared" si="358"/>
        <v>-1.4135688008247755E-2</v>
      </c>
      <c r="Y884" s="5" t="str" cm="1">
        <f t="array" ref="Y884:AB884">SETMATRIX(GETMATRIX(Y883:AB883)-$O$9*DELTAWEIGHT(S883,$AH$4,AK883:AN883))</f>
        <v>0.5774,0.5774,0.5774</v>
      </c>
      <c r="Z884" s="5" t="str">
        <v>0.62446124717316,0.593211560276118,0.5774</v>
      </c>
      <c r="AA884" s="5" t="str">
        <v>0.705705753919982,0.681395073612974,0.5774</v>
      </c>
      <c r="AB884" s="5" t="str">
        <v>0.635420086801085,0.597459335187927,0.5774</v>
      </c>
      <c r="AC884" s="5" cm="1">
        <f t="array" ref="AC884">SIGMOID(SUM(GETVECTOR(Y884)*GETVECTOR(_xlfn.CONCAT($S884,",",$AH$4)))+U884)</f>
        <v>0.52972778322934388</v>
      </c>
      <c r="AD884" s="5" cm="1">
        <f t="array" ref="AD884">SIGMOID(SUM(GETVECTOR(Z884)*GETVECTOR(_xlfn.CONCAT($S884,",",$AH$4)))+V884)</f>
        <v>0.53404866591056666</v>
      </c>
      <c r="AE884" s="5" cm="1">
        <f t="array" ref="AE884">TANH(SUM(GETVECTOR(AA884)*GETVECTOR(_xlfn.CONCAT($S884,",",$AH$4)))+W884)</f>
        <v>0.65121147607403751</v>
      </c>
      <c r="AF884" s="5" cm="1">
        <f t="array" ref="AF884">SIGMOID(SUM(GETVECTOR(AB884)*GETVECTOR(_xlfn.CONCAT($S884,",",$AH$4)))+X884)</f>
        <v>0.52855265253992201</v>
      </c>
      <c r="AG884" s="5">
        <f t="shared" si="344"/>
        <v>0.34777862002299065</v>
      </c>
      <c r="AH884" s="40">
        <f t="shared" si="345"/>
        <v>0.17675014251350593</v>
      </c>
      <c r="AI884" s="3">
        <f t="shared" si="346"/>
        <v>1.4924105547430566E-3</v>
      </c>
      <c r="AJ884" s="3">
        <f t="shared" si="347"/>
        <v>7.0060719618268881E-4</v>
      </c>
      <c r="AK884" s="3">
        <f t="shared" si="348"/>
        <v>0</v>
      </c>
      <c r="AL884" s="3">
        <f t="shared" si="349"/>
        <v>1.1353193325080557E-4</v>
      </c>
      <c r="AM884" s="3">
        <f t="shared" si="350"/>
        <v>2.1548662227414752E-4</v>
      </c>
      <c r="AN884" s="3">
        <f t="shared" si="351"/>
        <v>1.243601625540077E-4</v>
      </c>
      <c r="AO884" s="3" t="str" cm="1">
        <f t="array" ref="AO884">GETVECTOR(Y884,2)</f>
        <v>0.5774</v>
      </c>
      <c r="AP884" s="3" t="str" cm="1">
        <f t="array" ref="AP884">GETVECTOR(Z884,2)</f>
        <v>0.5774</v>
      </c>
      <c r="AQ884" s="3" t="str" cm="1">
        <f t="array" ref="AQ884">GETVECTOR(AA884,2)</f>
        <v>0.5774</v>
      </c>
      <c r="AR884" s="3" t="str" cm="1">
        <f t="array" ref="AR884">GETVECTOR(AB884,2)</f>
        <v>0.5774</v>
      </c>
      <c r="AS884" s="3" cm="1">
        <f t="array" ref="AS884">SUM(AK884:AN884*AO884:AR884)</f>
        <v>2.6178087181879194E-4</v>
      </c>
      <c r="AT884" s="51">
        <f t="shared" si="352"/>
        <v>2.2272892639084779E-6</v>
      </c>
      <c r="AU884" s="48">
        <f t="shared" si="353"/>
        <v>1.4924105547430566E-3</v>
      </c>
      <c r="AV884" s="56"/>
      <c r="AW884" s="56"/>
    </row>
    <row r="885" spans="1:49" ht="15" customHeight="1" x14ac:dyDescent="0.25">
      <c r="A885" s="11">
        <f t="shared" si="341"/>
        <v>882</v>
      </c>
      <c r="B885" s="29">
        <v>31929</v>
      </c>
      <c r="C885" s="25">
        <v>23</v>
      </c>
      <c r="D885" s="12">
        <v>31.6</v>
      </c>
      <c r="E885" s="25">
        <v>26.9</v>
      </c>
      <c r="F885" s="35">
        <v>92</v>
      </c>
      <c r="G885" s="25">
        <v>3</v>
      </c>
      <c r="H885" s="13">
        <v>0</v>
      </c>
      <c r="I885" s="25">
        <v>0</v>
      </c>
      <c r="J885" s="12">
        <v>0</v>
      </c>
      <c r="K885" s="12">
        <v>0</v>
      </c>
      <c r="L885" s="25" t="s">
        <v>11</v>
      </c>
      <c r="M885" s="10"/>
      <c r="N885" s="15"/>
      <c r="O885" s="15"/>
      <c r="P885" s="4"/>
      <c r="Q885" s="54"/>
      <c r="R885" s="42">
        <f t="shared" si="359"/>
        <v>6.7010309278350513E-2</v>
      </c>
      <c r="S885" s="44" t="str" cm="1">
        <f t="array" ref="S885">SETVECTOR(R885:R886)</f>
        <v>0.0670103092783505,0.175257731958763</v>
      </c>
      <c r="T885" s="44">
        <f t="shared" si="354"/>
        <v>0.18969072164948453</v>
      </c>
      <c r="U885" s="5">
        <f t="shared" si="355"/>
        <v>0</v>
      </c>
      <c r="V885" s="5">
        <f t="shared" si="356"/>
        <v>9.733575750167589E-3</v>
      </c>
      <c r="W885" s="5">
        <f t="shared" si="357"/>
        <v>0.63350054427932512</v>
      </c>
      <c r="X885" s="5">
        <f t="shared" si="358"/>
        <v>-1.4148124024503156E-2</v>
      </c>
      <c r="Y885" s="5" t="str" cm="1">
        <f t="array" ref="Y885:AB885">SETMATRIX(GETMATRIX(Y884:AB884)-$O$9*DELTAWEIGHT(S884,$AH$4,AK884:AN884))</f>
        <v>0.5774,0.5774,0.5774</v>
      </c>
      <c r="Z885" s="5" t="str">
        <v>0.624510041037564,0.593235053618238,0.5774</v>
      </c>
      <c r="AA885" s="5" t="str">
        <v>0.706016098138556,0.681544498607102,0.5774</v>
      </c>
      <c r="AB885" s="5" t="str">
        <v>0.635469721937094,0.597483233586746,0.5774</v>
      </c>
      <c r="AC885" s="5" cm="1">
        <f t="array" ref="AC885">SIGMOID(SUM(GETVECTOR(Y885)*GETVECTOR(_xlfn.CONCAT($S885,",",$AH$4)))+U885)</f>
        <v>0.53491447652074542</v>
      </c>
      <c r="AD885" s="5" cm="1">
        <f t="array" ref="AD885">SIGMOID(SUM(GETVECTOR(Z885)*GETVECTOR(_xlfn.CONCAT($S885,",",$AH$4)))+V885)</f>
        <v>0.53880958209040819</v>
      </c>
      <c r="AE885" s="5" cm="1">
        <f t="array" ref="AE885">TANH(SUM(GETVECTOR(AA885)*GETVECTOR(_xlfn.CONCAT($S885,",",$AH$4)))+W885)</f>
        <v>0.66418033598258785</v>
      </c>
      <c r="AF885" s="5" cm="1">
        <f t="array" ref="AF885">SIGMOID(SUM(GETVECTOR(AB885)*GETVECTOR(_xlfn.CONCAT($S885,",",$AH$4)))+X885)</f>
        <v>0.53323802319337532</v>
      </c>
      <c r="AG885" s="5">
        <f t="shared" si="344"/>
        <v>0.35786672926344504</v>
      </c>
      <c r="AH885" s="40">
        <f t="shared" si="345"/>
        <v>0.18307853503197657</v>
      </c>
      <c r="AI885" s="3">
        <f t="shared" si="346"/>
        <v>-6.6121866175079536E-3</v>
      </c>
      <c r="AJ885" s="3">
        <f t="shared" si="347"/>
        <v>-3.1102470128751363E-3</v>
      </c>
      <c r="AK885" s="3">
        <f t="shared" si="348"/>
        <v>0</v>
      </c>
      <c r="AL885" s="3">
        <f t="shared" si="349"/>
        <v>-5.1332980514904518E-4</v>
      </c>
      <c r="AM885" s="3">
        <f t="shared" si="350"/>
        <v>-9.3656236286767563E-4</v>
      </c>
      <c r="AN885" s="3">
        <f t="shared" si="351"/>
        <v>-5.650384493058033E-4</v>
      </c>
      <c r="AO885" s="3" t="str" cm="1">
        <f t="array" ref="AO885">GETVECTOR(Y885,2)</f>
        <v>0.5774</v>
      </c>
      <c r="AP885" s="3" t="str" cm="1">
        <f t="array" ref="AP885">GETVECTOR(Z885,2)</f>
        <v>0.5774</v>
      </c>
      <c r="AQ885" s="3" t="str" cm="1">
        <f t="array" ref="AQ885">GETVECTOR(AA885,2)</f>
        <v>0.5774</v>
      </c>
      <c r="AR885" s="3" t="str" cm="1">
        <f t="array" ref="AR885">GETVECTOR(AB885,2)</f>
        <v>0.5774</v>
      </c>
      <c r="AS885" s="3" cm="1">
        <f t="array" ref="AS885">SUM(AK885:AN885*AO885:AR885)</f>
        <v>-1.1634209384420256E-3</v>
      </c>
      <c r="AT885" s="51">
        <f t="shared" si="352"/>
        <v>4.3721011864751271E-5</v>
      </c>
      <c r="AU885" s="48">
        <f t="shared" si="353"/>
        <v>6.6121866175079536E-3</v>
      </c>
      <c r="AV885" s="56"/>
      <c r="AW885" s="56"/>
    </row>
    <row r="886" spans="1:49" ht="15" customHeight="1" x14ac:dyDescent="0.25">
      <c r="A886" s="11">
        <f t="shared" si="341"/>
        <v>883</v>
      </c>
      <c r="B886" s="29">
        <v>31930</v>
      </c>
      <c r="C886" s="25">
        <v>23</v>
      </c>
      <c r="D886" s="12">
        <v>31.3</v>
      </c>
      <c r="E886" s="25">
        <v>25.8</v>
      </c>
      <c r="F886" s="35">
        <v>91</v>
      </c>
      <c r="G886" s="25">
        <v>0</v>
      </c>
      <c r="H886" s="13">
        <v>0</v>
      </c>
      <c r="I886" s="25">
        <v>0</v>
      </c>
      <c r="J886" s="12">
        <v>0</v>
      </c>
      <c r="K886" s="12">
        <v>0</v>
      </c>
      <c r="L886" s="25" t="s">
        <v>11</v>
      </c>
      <c r="M886" s="10"/>
      <c r="N886" s="15"/>
      <c r="O886" s="15"/>
      <c r="P886" s="4"/>
      <c r="Q886" s="54"/>
      <c r="R886" s="42">
        <f t="shared" si="359"/>
        <v>0.17525773195876287</v>
      </c>
      <c r="S886" s="44" t="str" cm="1">
        <f t="array" ref="S886">SETVECTOR(R886:R887)</f>
        <v>0.175257731958763,0.189690721649485</v>
      </c>
      <c r="T886" s="44">
        <f t="shared" si="354"/>
        <v>0.25979381443298966</v>
      </c>
      <c r="U886" s="5">
        <f t="shared" si="355"/>
        <v>0</v>
      </c>
      <c r="V886" s="5">
        <f t="shared" si="356"/>
        <v>9.7849087306824938E-3</v>
      </c>
      <c r="W886" s="5">
        <f t="shared" si="357"/>
        <v>0.63359420051561188</v>
      </c>
      <c r="X886" s="5">
        <f t="shared" si="358"/>
        <v>-1.4091620179572576E-2</v>
      </c>
      <c r="Y886" s="5" t="str" cm="1">
        <f t="array" ref="Y886:AB886">SETMATRIX(GETMATRIX(Y885:AB885)-$O$9*DELTAWEIGHT(S885,$AH$4,AK885:AN885))</f>
        <v>0.5774,0.5774,0.5774</v>
      </c>
      <c r="Z886" s="5" t="str">
        <v>0.624537167293232,0.593305999209984,0.5774</v>
      </c>
      <c r="AA886" s="5" t="str">
        <v>0.70617658403808,0.681964230959703,0.5774</v>
      </c>
      <c r="AB886" s="5" t="str">
        <v>0.63549739865468,0.597555618848126,0.5774</v>
      </c>
      <c r="AC886" s="5" cm="1">
        <f t="array" ref="AC886">SIGMOID(SUM(GETVECTOR(Y886)*GETVECTOR(_xlfn.CONCAT($S886,",",$AH$4)))+U886)</f>
        <v>0.55248623872780911</v>
      </c>
      <c r="AD886" s="5" cm="1">
        <f t="array" ref="AD886">SIGMOID(SUM(GETVECTOR(Z886)*GETVECTOR(_xlfn.CONCAT($S886,",",$AH$4)))+V886)</f>
        <v>0.55768809090779259</v>
      </c>
      <c r="AE886" s="5" cm="1">
        <f t="array" ref="AE886">TANH(SUM(GETVECTOR(AA886)*GETVECTOR(_xlfn.CONCAT($S886,",",$AH$4)))+W886)</f>
        <v>0.7097695937824694</v>
      </c>
      <c r="AF886" s="5" cm="1">
        <f t="array" ref="AF886">SIGMOID(SUM(GETVECTOR(AB886)*GETVECTOR(_xlfn.CONCAT($S886,",",$AH$4)))+X886)</f>
        <v>0.55246490928919945</v>
      </c>
      <c r="AG886" s="5">
        <f t="shared" si="344"/>
        <v>0.39583004974094482</v>
      </c>
      <c r="AH886" s="40">
        <f t="shared" si="345"/>
        <v>0.20793417352609994</v>
      </c>
      <c r="AI886" s="3">
        <f t="shared" si="346"/>
        <v>-5.1859640906889715E-2</v>
      </c>
      <c r="AJ886" s="3">
        <f t="shared" si="347"/>
        <v>-2.4592029033920194E-2</v>
      </c>
      <c r="AK886" s="3">
        <f t="shared" si="348"/>
        <v>0</v>
      </c>
      <c r="AL886" s="3">
        <f t="shared" si="349"/>
        <v>-4.3055809269426744E-3</v>
      </c>
      <c r="AM886" s="3">
        <f t="shared" si="350"/>
        <v>-6.8055970646756468E-3</v>
      </c>
      <c r="AN886" s="3">
        <f t="shared" si="351"/>
        <v>-4.8259461250472393E-3</v>
      </c>
      <c r="AO886" s="3" t="str" cm="1">
        <f t="array" ref="AO886">GETVECTOR(Y886,2)</f>
        <v>0.5774</v>
      </c>
      <c r="AP886" s="3" t="str" cm="1">
        <f t="array" ref="AP886">GETVECTOR(Z886,2)</f>
        <v>0.5774</v>
      </c>
      <c r="AQ886" s="3" t="str" cm="1">
        <f t="array" ref="AQ886">GETVECTOR(AA886,2)</f>
        <v>0.5774</v>
      </c>
      <c r="AR886" s="3" t="str" cm="1">
        <f t="array" ref="AR886">GETVECTOR(AB886,2)</f>
        <v>0.5774</v>
      </c>
      <c r="AS886" s="3" cm="1">
        <f t="array" ref="AS886">SUM(AK886:AN886*AO886:AR886)</f>
        <v>-9.2020954649626938E-3</v>
      </c>
      <c r="AT886" s="51">
        <f t="shared" si="352"/>
        <v>2.6894223549915491E-3</v>
      </c>
      <c r="AU886" s="48">
        <f t="shared" si="353"/>
        <v>5.1859640906889715E-2</v>
      </c>
      <c r="AV886" s="56"/>
      <c r="AW886" s="56"/>
    </row>
    <row r="887" spans="1:49" ht="15" customHeight="1" x14ac:dyDescent="0.25">
      <c r="A887" s="11">
        <f t="shared" si="341"/>
        <v>884</v>
      </c>
      <c r="B887" s="29">
        <v>31931</v>
      </c>
      <c r="C887" s="25">
        <v>23</v>
      </c>
      <c r="D887" s="12">
        <v>31.3</v>
      </c>
      <c r="E887" s="25">
        <v>25.5</v>
      </c>
      <c r="F887" s="35">
        <v>94</v>
      </c>
      <c r="G887" s="25">
        <v>6</v>
      </c>
      <c r="H887" s="13">
        <v>0</v>
      </c>
      <c r="I887" s="25">
        <v>0</v>
      </c>
      <c r="J887" s="12">
        <v>0</v>
      </c>
      <c r="K887" s="12">
        <v>0</v>
      </c>
      <c r="L887" s="25" t="s">
        <v>11</v>
      </c>
      <c r="M887" s="10"/>
      <c r="N887" s="15"/>
      <c r="O887" s="15"/>
      <c r="P887" s="4"/>
      <c r="Q887" s="54"/>
      <c r="R887" s="42">
        <f t="shared" si="359"/>
        <v>0.18969072164948453</v>
      </c>
      <c r="S887" s="44" t="str" cm="1">
        <f t="array" ref="S887">SETVECTOR(R887:R888)</f>
        <v>0.189690721649485,0.25979381443299</v>
      </c>
      <c r="T887" s="44">
        <f t="shared" si="354"/>
        <v>0.29587628865979382</v>
      </c>
      <c r="U887" s="5">
        <f t="shared" si="355"/>
        <v>0</v>
      </c>
      <c r="V887" s="5">
        <f t="shared" si="356"/>
        <v>1.0215466823376762E-2</v>
      </c>
      <c r="W887" s="5">
        <f t="shared" si="357"/>
        <v>0.6342747602220794</v>
      </c>
      <c r="X887" s="5">
        <f t="shared" si="358"/>
        <v>-1.3609025567067853E-2</v>
      </c>
      <c r="Y887" s="5" t="str" cm="1">
        <f t="array" ref="Y887:AB887">SETMATRIX(GETMATRIX(Y886:AB886)-$O$9*DELTAWEIGHT(S886,$AH$4,AK886:AN886))</f>
        <v>0.5774,0.5774,0.5774</v>
      </c>
      <c r="Z887" s="5" t="str">
        <v>0.624663034502436,0.593442231954064,0.5774</v>
      </c>
      <c r="AA887" s="5" t="str">
        <v>0.706785567763263,0.682623366285783,0.5774</v>
      </c>
      <c r="AB887" s="5" t="str">
        <v>0.63562726030077,0.597696174982717,0.5774</v>
      </c>
      <c r="AC887" s="5" cm="1">
        <f t="array" ref="AC887">SIGMOID(SUM(GETVECTOR(Y887)*GETVECTOR(_xlfn.CONCAT($S887,",",$AH$4)))+U887)</f>
        <v>0.56452133479732203</v>
      </c>
      <c r="AD887" s="5" cm="1">
        <f t="array" ref="AD887">SIGMOID(SUM(GETVECTOR(Z887)*GETVECTOR(_xlfn.CONCAT($S887,",",$AH$4)))+V887)</f>
        <v>0.57025236556351244</v>
      </c>
      <c r="AE887" s="5" cm="1">
        <f t="array" ref="AE887">TANH(SUM(GETVECTOR(AA887)*GETVECTOR(_xlfn.CONCAT($S887,",",$AH$4)))+W887)</f>
        <v>0.73782411495788902</v>
      </c>
      <c r="AF887" s="5" cm="1">
        <f t="array" ref="AF887">SIGMOID(SUM(GETVECTOR(AB887)*GETVECTOR(_xlfn.CONCAT($S887,",",$AH$4)))+X887)</f>
        <v>0.56518718211996311</v>
      </c>
      <c r="AG887" s="5">
        <f t="shared" si="344"/>
        <v>0.42074594692454115</v>
      </c>
      <c r="AH887" s="40">
        <f t="shared" si="345"/>
        <v>0.2246950621929075</v>
      </c>
      <c r="AI887" s="3">
        <f t="shared" si="346"/>
        <v>-7.1181226466886321E-2</v>
      </c>
      <c r="AJ887" s="3">
        <f t="shared" si="347"/>
        <v>-3.3872135629816995E-2</v>
      </c>
      <c r="AK887" s="3">
        <f t="shared" si="348"/>
        <v>0</v>
      </c>
      <c r="AL887" s="3">
        <f t="shared" si="349"/>
        <v>-6.1245758214429971E-3</v>
      </c>
      <c r="AM887" s="3">
        <f t="shared" si="350"/>
        <v>-8.8005180369030607E-3</v>
      </c>
      <c r="AN887" s="3">
        <f t="shared" si="351"/>
        <v>-6.9544266930061938E-3</v>
      </c>
      <c r="AO887" s="3" t="str" cm="1">
        <f t="array" ref="AO887">GETVECTOR(Y887,2)</f>
        <v>0.5774</v>
      </c>
      <c r="AP887" s="3" t="str" cm="1">
        <f t="array" ref="AP887">GETVECTOR(Z887,2)</f>
        <v>0.5774</v>
      </c>
      <c r="AQ887" s="3" t="str" cm="1">
        <f t="array" ref="AQ887">GETVECTOR(AA887,2)</f>
        <v>0.5774</v>
      </c>
      <c r="AR887" s="3" t="str" cm="1">
        <f t="array" ref="AR887">GETVECTOR(AB887,2)</f>
        <v>0.5774</v>
      </c>
      <c r="AS887" s="3" cm="1">
        <f t="array" ref="AS887">SUM(AK887:AN887*AO887:AR887)</f>
        <v>-1.263323516635079E-2</v>
      </c>
      <c r="AT887" s="51">
        <f t="shared" si="352"/>
        <v>5.066767001330158E-3</v>
      </c>
      <c r="AU887" s="48">
        <f t="shared" si="353"/>
        <v>7.1181226466886321E-2</v>
      </c>
      <c r="AV887" s="56"/>
      <c r="AW887" s="56"/>
    </row>
    <row r="888" spans="1:49" ht="15" customHeight="1" x14ac:dyDescent="0.25">
      <c r="A888" s="11">
        <f t="shared" si="341"/>
        <v>885</v>
      </c>
      <c r="B888" s="29">
        <v>31932</v>
      </c>
      <c r="C888" s="25">
        <v>22</v>
      </c>
      <c r="D888" s="12">
        <v>31</v>
      </c>
      <c r="E888" s="25">
        <v>25.9</v>
      </c>
      <c r="F888" s="35">
        <v>88</v>
      </c>
      <c r="G888" s="25">
        <v>26</v>
      </c>
      <c r="H888" s="13">
        <v>0</v>
      </c>
      <c r="I888" s="25">
        <v>0</v>
      </c>
      <c r="J888" s="12">
        <v>0</v>
      </c>
      <c r="K888" s="12">
        <v>0</v>
      </c>
      <c r="L888" s="25" t="s">
        <v>11</v>
      </c>
      <c r="M888" s="10"/>
      <c r="N888" s="15"/>
      <c r="O888" s="15"/>
      <c r="P888" s="4"/>
      <c r="Q888" s="54"/>
      <c r="R888" s="42">
        <f t="shared" si="359"/>
        <v>0.25979381443298966</v>
      </c>
      <c r="S888" s="44" t="str" cm="1">
        <f t="array" ref="S888">SETVECTOR(R888:R889)</f>
        <v>0.25979381443299,0.295876288659794</v>
      </c>
      <c r="T888" s="44">
        <f t="shared" si="354"/>
        <v>0.25773195876288657</v>
      </c>
      <c r="U888" s="5">
        <f t="shared" si="355"/>
        <v>0</v>
      </c>
      <c r="V888" s="5">
        <f t="shared" si="356"/>
        <v>1.0827924405521062E-2</v>
      </c>
      <c r="W888" s="5">
        <f t="shared" si="357"/>
        <v>0.63515481202576973</v>
      </c>
      <c r="X888" s="5">
        <f t="shared" si="358"/>
        <v>-1.2913582897767234E-2</v>
      </c>
      <c r="Y888" s="5" t="str" cm="1">
        <f t="array" ref="Y888:AB888">SETMATRIX(GETMATRIX(Y887:AB887)-$O$9*DELTAWEIGHT(S887,$AH$4,AK887:AN887))</f>
        <v>0.5774,0.5774,0.5774</v>
      </c>
      <c r="Z888" s="5" t="str">
        <v>0.624833459416925,0.593675639989125,0.5774</v>
      </c>
      <c r="AA888" s="5" t="str">
        <v>0.707512257036448,0.683618614638189,0.5774</v>
      </c>
      <c r="AB888" s="5" t="str">
        <v>0.6358047574908,0.597939268960367,0.5774</v>
      </c>
      <c r="AC888" s="5" cm="1">
        <f t="array" ref="AC888">SIGMOID(SUM(GETVECTOR(Y888)*GETVECTOR(_xlfn.CONCAT($S888,",",$AH$4)))+U888)</f>
        <v>0.57952990753731792</v>
      </c>
      <c r="AD888" s="5" cm="1">
        <f t="array" ref="AD888">SIGMOID(SUM(GETVECTOR(Z888)*GETVECTOR(_xlfn.CONCAT($S888,",",$AH$4)))+V888)</f>
        <v>0.58632905910049937</v>
      </c>
      <c r="AE888" s="5" cm="1">
        <f t="array" ref="AE888">TANH(SUM(GETVECTOR(AA888)*GETVECTOR(_xlfn.CONCAT($S888,",",$AH$4)))+W888)</f>
        <v>0.77036650216270397</v>
      </c>
      <c r="AF888" s="5" cm="1">
        <f t="array" ref="AF888">SIGMOID(SUM(GETVECTOR(AB888)*GETVECTOR(_xlfn.CONCAT($S888,",",$AH$4)))+X888)</f>
        <v>0.58155999378043699</v>
      </c>
      <c r="AG888" s="5">
        <f t="shared" si="344"/>
        <v>0.45168826637560106</v>
      </c>
      <c r="AH888" s="40">
        <f t="shared" si="345"/>
        <v>0.24616607163217974</v>
      </c>
      <c r="AI888" s="3">
        <f t="shared" si="346"/>
        <v>-1.1565887130706831E-2</v>
      </c>
      <c r="AJ888" s="3">
        <f t="shared" si="347"/>
        <v>-5.521108047660277E-3</v>
      </c>
      <c r="AK888" s="3">
        <f t="shared" si="348"/>
        <v>0</v>
      </c>
      <c r="AL888" s="3">
        <f t="shared" si="349"/>
        <v>-1.0316207510486005E-3</v>
      </c>
      <c r="AM888" s="3">
        <f t="shared" si="350"/>
        <v>-1.3160309101147094E-3</v>
      </c>
      <c r="AN888" s="3">
        <f t="shared" si="351"/>
        <v>-1.1913526764291021E-3</v>
      </c>
      <c r="AO888" s="3" t="str" cm="1">
        <f t="array" ref="AO888">GETVECTOR(Y888,2)</f>
        <v>0.5774</v>
      </c>
      <c r="AP888" s="3" t="str" cm="1">
        <f t="array" ref="AP888">GETVECTOR(Z888,2)</f>
        <v>0.5774</v>
      </c>
      <c r="AQ888" s="3" t="str" cm="1">
        <f t="array" ref="AQ888">GETVECTOR(AA888,2)</f>
        <v>0.5774</v>
      </c>
      <c r="AR888" s="3" t="str" cm="1">
        <f t="array" ref="AR888">GETVECTOR(AB888,2)</f>
        <v>0.5774</v>
      </c>
      <c r="AS888" s="3" cm="1">
        <f t="array" ref="AS888">SUM(AK888:AN888*AO888:AR888)</f>
        <v>-2.043421104525859E-3</v>
      </c>
      <c r="AT888" s="51">
        <f t="shared" si="352"/>
        <v>1.337697451202499E-4</v>
      </c>
      <c r="AU888" s="48">
        <f t="shared" si="353"/>
        <v>1.1565887130706831E-2</v>
      </c>
      <c r="AV888" s="56"/>
      <c r="AW888" s="56"/>
    </row>
    <row r="889" spans="1:49" ht="15" customHeight="1" x14ac:dyDescent="0.25">
      <c r="A889" s="11">
        <f t="shared" si="341"/>
        <v>886</v>
      </c>
      <c r="B889" s="29">
        <v>31933</v>
      </c>
      <c r="C889" s="25">
        <v>22</v>
      </c>
      <c r="D889" s="12">
        <v>27.3</v>
      </c>
      <c r="E889" s="25">
        <v>24.2</v>
      </c>
      <c r="F889" s="35">
        <v>95</v>
      </c>
      <c r="G889" s="25">
        <v>0</v>
      </c>
      <c r="H889" s="13">
        <v>0</v>
      </c>
      <c r="I889" s="25">
        <v>0</v>
      </c>
      <c r="J889" s="12">
        <v>0</v>
      </c>
      <c r="K889" s="12">
        <v>0</v>
      </c>
      <c r="L889" s="25" t="s">
        <v>11</v>
      </c>
      <c r="M889" s="10"/>
      <c r="N889" s="15"/>
      <c r="O889" s="15"/>
      <c r="P889" s="4"/>
      <c r="Q889" s="54"/>
      <c r="R889" s="42">
        <f t="shared" si="359"/>
        <v>0.29587628865979382</v>
      </c>
      <c r="S889" s="44" t="str" cm="1">
        <f t="array" ref="S889">SETVECTOR(R889:R890)</f>
        <v>0.295876288659794,0.257731958762887</v>
      </c>
      <c r="T889" s="44">
        <f t="shared" si="354"/>
        <v>1.0309278350515464E-2</v>
      </c>
      <c r="U889" s="5">
        <f t="shared" si="355"/>
        <v>0</v>
      </c>
      <c r="V889" s="5">
        <f t="shared" si="356"/>
        <v>1.0931086480625922E-2</v>
      </c>
      <c r="W889" s="5">
        <f t="shared" si="357"/>
        <v>0.63528641511678119</v>
      </c>
      <c r="X889" s="5">
        <f t="shared" si="358"/>
        <v>-1.2794447630124323E-2</v>
      </c>
      <c r="Y889" s="5" t="str" cm="1">
        <f t="array" ref="Y889:AB889">SETMATRIX(GETMATRIX(Y888:AB888)-$O$9*DELTAWEIGHT(S888,$AH$4,AK888:AN888))</f>
        <v>0.5774,0.5774,0.5774</v>
      </c>
      <c r="Z889" s="5" t="str">
        <v>0.624988554385801,0.5938522759259,0.5774</v>
      </c>
      <c r="AA889" s="5" t="str">
        <v>0.708085731543191,0.68427173838198,0.5774</v>
      </c>
      <c r="AB889" s="5" t="str">
        <v>0.635968458206674,0.598125705886778,0.5774</v>
      </c>
      <c r="AC889" s="5" cm="1">
        <f t="array" ref="AC889">SIGMOID(SUM(GETVECTOR(Y889)*GETVECTOR(_xlfn.CONCAT($S889,",",$AH$4)))+U889)</f>
        <v>0.57923978125367126</v>
      </c>
      <c r="AD889" s="5" cm="1">
        <f t="array" ref="AD889">SIGMOID(SUM(GETVECTOR(Z889)*GETVECTOR(_xlfn.CONCAT($S889,",",$AH$4)))+V889)</f>
        <v>0.58635204110699457</v>
      </c>
      <c r="AE889" s="5" cm="1">
        <f t="array" ref="AE889">TANH(SUM(GETVECTOR(AA889)*GETVECTOR(_xlfn.CONCAT($S889,",",$AH$4)))+W889)</f>
        <v>0.77033488412049889</v>
      </c>
      <c r="AF889" s="5" cm="1">
        <f t="array" ref="AF889">SIGMOID(SUM(GETVECTOR(AB889)*GETVECTOR(_xlfn.CONCAT($S889,",",$AH$4)))+X889)</f>
        <v>0.58164492886070907</v>
      </c>
      <c r="AG889" s="5">
        <f t="shared" si="344"/>
        <v>0.45168743163997466</v>
      </c>
      <c r="AH889" s="40">
        <f t="shared" si="345"/>
        <v>0.24620162491440331</v>
      </c>
      <c r="AI889" s="3">
        <f t="shared" si="346"/>
        <v>0.23589234656388786</v>
      </c>
      <c r="AJ889" s="3">
        <f t="shared" si="347"/>
        <v>0.11262242562672517</v>
      </c>
      <c r="AK889" s="3">
        <f t="shared" si="348"/>
        <v>0</v>
      </c>
      <c r="AL889" s="3">
        <f t="shared" si="349"/>
        <v>2.1042327170680997E-2</v>
      </c>
      <c r="AM889" s="3">
        <f t="shared" si="350"/>
        <v>2.6849350224680008E-2</v>
      </c>
      <c r="AN889" s="3">
        <f t="shared" si="351"/>
        <v>2.4296840528697995E-2</v>
      </c>
      <c r="AO889" s="3" t="str" cm="1">
        <f t="array" ref="AO889">GETVECTOR(Y889,2)</f>
        <v>0.5774</v>
      </c>
      <c r="AP889" s="3" t="str" cm="1">
        <f t="array" ref="AP889">GETVECTOR(Z889,2)</f>
        <v>0.5774</v>
      </c>
      <c r="AQ889" s="3" t="str" cm="1">
        <f t="array" ref="AQ889">GETVECTOR(AA889,2)</f>
        <v>0.5774</v>
      </c>
      <c r="AR889" s="3" t="str" cm="1">
        <f t="array" ref="AR889">GETVECTOR(AB889,2)</f>
        <v>0.5774</v>
      </c>
      <c r="AS889" s="3" cm="1">
        <f t="array" ref="AS889">SUM(AK889:AN889*AO889:AR889)</f>
        <v>4.1681650249351665E-2</v>
      </c>
      <c r="AT889" s="51">
        <f t="shared" si="352"/>
        <v>5.5645199167417378E-2</v>
      </c>
      <c r="AU889" s="48">
        <f t="shared" si="353"/>
        <v>0.23589234656388786</v>
      </c>
      <c r="AV889" s="56"/>
      <c r="AW889" s="56"/>
    </row>
    <row r="890" spans="1:49" ht="15" customHeight="1" x14ac:dyDescent="0.25">
      <c r="A890" s="11">
        <f t="shared" si="341"/>
        <v>887</v>
      </c>
      <c r="B890" s="29">
        <v>31934</v>
      </c>
      <c r="C890" s="25">
        <v>21</v>
      </c>
      <c r="D890" s="12">
        <v>27.4</v>
      </c>
      <c r="E890" s="25">
        <v>24.7</v>
      </c>
      <c r="F890" s="35">
        <v>88</v>
      </c>
      <c r="G890" s="25">
        <v>20</v>
      </c>
      <c r="H890" s="13">
        <v>0</v>
      </c>
      <c r="I890" s="25">
        <v>0</v>
      </c>
      <c r="J890" s="12">
        <v>0</v>
      </c>
      <c r="K890" s="12">
        <v>0</v>
      </c>
      <c r="L890" s="25" t="s">
        <v>11</v>
      </c>
      <c r="M890" s="10"/>
      <c r="N890" s="15"/>
      <c r="O890" s="15"/>
      <c r="P890" s="4"/>
      <c r="Q890" s="54"/>
      <c r="R890" s="42">
        <f t="shared" si="359"/>
        <v>0.25773195876288657</v>
      </c>
      <c r="S890" s="44" t="str" cm="1">
        <f t="array" ref="S890">SETVECTOR(R890:R891)</f>
        <v>0.257731958762887,0.0103092783505155</v>
      </c>
      <c r="T890" s="44">
        <f t="shared" si="354"/>
        <v>0.16185567010309276</v>
      </c>
      <c r="U890" s="5">
        <f t="shared" si="355"/>
        <v>0</v>
      </c>
      <c r="V890" s="5">
        <f t="shared" si="356"/>
        <v>8.826853763557822E-3</v>
      </c>
      <c r="W890" s="5">
        <f t="shared" si="357"/>
        <v>0.63260148009431316</v>
      </c>
      <c r="X890" s="5">
        <f t="shared" si="358"/>
        <v>-1.5224131682994123E-2</v>
      </c>
      <c r="Y890" s="5" t="str" cm="1">
        <f t="array" ref="Y890:AB890">SETMATRIX(GETMATRIX(Y889:AB889)-$O$9*DELTAWEIGHT(S889,$AH$4,AK889:AN889))</f>
        <v>0.5774,0.5774,0.5774</v>
      </c>
      <c r="Z890" s="5" t="str">
        <v>0.624689803231555,0.593592039728821,0.5774</v>
      </c>
      <c r="AA890" s="5" t="str">
        <v>0.706985295376458,0.683313170292491,0.5774</v>
      </c>
      <c r="AB890" s="5" t="str">
        <v>0.635653078363804,0.597850984769296,0.5774</v>
      </c>
      <c r="AC890" s="5" cm="1">
        <f t="array" ref="AC890">SIGMOID(SUM(GETVECTOR(Y890)*GETVECTOR(_xlfn.CONCAT($S890,",",$AH$4)))+U890)</f>
        <v>0.53861470571488013</v>
      </c>
      <c r="AD890" s="5" cm="1">
        <f t="array" ref="AD890">SIGMOID(SUM(GETVECTOR(Z890)*GETVECTOR(_xlfn.CONCAT($S890,",",$AH$4)))+V890)</f>
        <v>0.54387409195848868</v>
      </c>
      <c r="AE890" s="5" cm="1">
        <f t="array" ref="AE890">TANH(SUM(GETVECTOR(AA890)*GETVECTOR(_xlfn.CONCAT($S890,",",$AH$4)))+W890)</f>
        <v>0.67608023362934055</v>
      </c>
      <c r="AF890" s="5" cm="1">
        <f t="array" ref="AF890">SIGMOID(SUM(GETVECTOR(AB890)*GETVECTOR(_xlfn.CONCAT($S890,",",$AH$4)))+X890)</f>
        <v>0.53861480094403913</v>
      </c>
      <c r="AG890" s="5">
        <f t="shared" si="344"/>
        <v>0.36770252315624047</v>
      </c>
      <c r="AH890" s="40">
        <f t="shared" si="345"/>
        <v>0.18958190726989854</v>
      </c>
      <c r="AI890" s="3">
        <f t="shared" si="346"/>
        <v>2.7726237166805778E-2</v>
      </c>
      <c r="AJ890" s="3">
        <f t="shared" si="347"/>
        <v>1.3083613899932551E-2</v>
      </c>
      <c r="AK890" s="3">
        <f t="shared" si="348"/>
        <v>0</v>
      </c>
      <c r="AL890" s="3">
        <f t="shared" si="349"/>
        <v>2.1943660246184732E-3</v>
      </c>
      <c r="AM890" s="3">
        <f t="shared" si="350"/>
        <v>3.8632992132987118E-3</v>
      </c>
      <c r="AN890" s="3">
        <f t="shared" si="351"/>
        <v>2.4252218953256625E-3</v>
      </c>
      <c r="AO890" s="3" t="str" cm="1">
        <f t="array" ref="AO890">GETVECTOR(Y890,2)</f>
        <v>0.5774</v>
      </c>
      <c r="AP890" s="3" t="str" cm="1">
        <f t="array" ref="AP890">GETVECTOR(Z890,2)</f>
        <v>0.5774</v>
      </c>
      <c r="AQ890" s="3" t="str" cm="1">
        <f t="array" ref="AQ890">GETVECTOR(AA890,2)</f>
        <v>0.5774</v>
      </c>
      <c r="AR890" s="3" t="str" cm="1">
        <f t="array" ref="AR890">GETVECTOR(AB890,2)</f>
        <v>0.5774</v>
      </c>
      <c r="AS890" s="3" cm="1">
        <f t="array" ref="AS890">SUM(AK890:AN890*AO890:AR890)</f>
        <v>4.8980190307344202E-3</v>
      </c>
      <c r="AT890" s="51">
        <f t="shared" si="352"/>
        <v>7.6874422742996215E-4</v>
      </c>
      <c r="AU890" s="48">
        <f t="shared" si="353"/>
        <v>2.7726237166805778E-2</v>
      </c>
      <c r="AV890" s="56"/>
      <c r="AW890" s="56"/>
    </row>
    <row r="891" spans="1:49" ht="15" customHeight="1" x14ac:dyDescent="0.25">
      <c r="A891" s="11">
        <f t="shared" si="341"/>
        <v>888</v>
      </c>
      <c r="B891" s="29">
        <v>31935</v>
      </c>
      <c r="C891" s="25">
        <v>22</v>
      </c>
      <c r="D891" s="12">
        <v>32.4</v>
      </c>
      <c r="E891" s="25">
        <v>26.6</v>
      </c>
      <c r="F891" s="35">
        <v>88</v>
      </c>
      <c r="G891" s="25">
        <v>0</v>
      </c>
      <c r="H891" s="13">
        <v>0</v>
      </c>
      <c r="I891" s="25">
        <v>0</v>
      </c>
      <c r="J891" s="12">
        <v>0</v>
      </c>
      <c r="K891" s="12">
        <v>0</v>
      </c>
      <c r="L891" s="25" t="s">
        <v>11</v>
      </c>
      <c r="M891" s="10"/>
      <c r="N891" s="15"/>
      <c r="O891" s="15"/>
      <c r="P891" s="4"/>
      <c r="Q891" s="54"/>
      <c r="R891" s="42">
        <f t="shared" si="359"/>
        <v>1.0309278350515464E-2</v>
      </c>
      <c r="S891" s="44" t="str" cm="1">
        <f t="array" ref="S891">SETVECTOR(R891:R892)</f>
        <v>0.0103092783505155,0.161855670103093</v>
      </c>
      <c r="T891" s="44">
        <f t="shared" si="354"/>
        <v>0.19587628865979381</v>
      </c>
      <c r="U891" s="5">
        <f t="shared" si="355"/>
        <v>0</v>
      </c>
      <c r="V891" s="5">
        <f t="shared" si="356"/>
        <v>8.6074171610959743E-3</v>
      </c>
      <c r="W891" s="5">
        <f t="shared" si="357"/>
        <v>0.63221515017298324</v>
      </c>
      <c r="X891" s="5">
        <f t="shared" si="358"/>
        <v>-1.546665387252669E-2</v>
      </c>
      <c r="Y891" s="5" t="str" cm="1">
        <f t="array" ref="Y891:AB891">SETMATRIX(GETMATRIX(Y890:AB890)-$O$9*DELTAWEIGHT(S890,$AH$4,AK890:AN890))</f>
        <v>0.5774,0.5774,0.5774</v>
      </c>
      <c r="Z891" s="5" t="str">
        <v>0.624759301316092,0.593594819652203,0.5774</v>
      </c>
      <c r="AA891" s="5" t="str">
        <v>0.707367946563315,0.683328476339965,0.5774</v>
      </c>
      <c r="AB891" s="5" t="str">
        <v>0.635724204495993,0.597853829814584,0.5774</v>
      </c>
      <c r="AC891" s="5" cm="1">
        <f t="array" ref="AC891">SIGMOID(SUM(GETVECTOR(Y891)*GETVECTOR(_xlfn.CONCAT($S891,",",$AH$4)))+U891)</f>
        <v>0.52483156496816241</v>
      </c>
      <c r="AD891" s="5" cm="1">
        <f t="array" ref="AD891">SIGMOID(SUM(GETVECTOR(Z891)*GETVECTOR(_xlfn.CONCAT($S891,",",$AH$4)))+V891)</f>
        <v>0.52775267714199336</v>
      </c>
      <c r="AE891" s="5" cm="1">
        <f t="array" ref="AE891">TANH(SUM(GETVECTOR(AA891)*GETVECTOR(_xlfn.CONCAT($S891,",",$AH$4)))+W891)</f>
        <v>0.63521349356612689</v>
      </c>
      <c r="AF891" s="5" cm="1">
        <f t="array" ref="AF891">SIGMOID(SUM(GETVECTOR(AB891)*GETVECTOR(_xlfn.CONCAT($S891,",",$AH$4)))+X891)</f>
        <v>0.52194919351502733</v>
      </c>
      <c r="AG891" s="5">
        <f t="shared" si="344"/>
        <v>0.33523562178624183</v>
      </c>
      <c r="AH891" s="40">
        <f t="shared" si="345"/>
        <v>0.16870303045499821</v>
      </c>
      <c r="AI891" s="3">
        <f t="shared" si="346"/>
        <v>-2.7173258204795603E-2</v>
      </c>
      <c r="AJ891" s="3">
        <f t="shared" si="347"/>
        <v>-1.2701363713157629E-2</v>
      </c>
      <c r="AK891" s="3">
        <f t="shared" si="348"/>
        <v>0</v>
      </c>
      <c r="AL891" s="3">
        <f t="shared" si="349"/>
        <v>-2.010805281478123E-3</v>
      </c>
      <c r="AM891" s="3">
        <f t="shared" si="350"/>
        <v>-3.9984716863216063E-3</v>
      </c>
      <c r="AN891" s="3">
        <f t="shared" si="351"/>
        <v>-2.1914857687475205E-3</v>
      </c>
      <c r="AO891" s="3" t="str" cm="1">
        <f t="array" ref="AO891">GETVECTOR(Y891,2)</f>
        <v>0.5774</v>
      </c>
      <c r="AP891" s="3" t="str" cm="1">
        <f t="array" ref="AP891">GETVECTOR(Z891,2)</f>
        <v>0.5774</v>
      </c>
      <c r="AQ891" s="3" t="str" cm="1">
        <f t="array" ref="AQ891">GETVECTOR(AA891,2)</f>
        <v>0.5774</v>
      </c>
      <c r="AR891" s="3" t="str" cm="1">
        <f t="array" ref="AR891">GETVECTOR(AB891,2)</f>
        <v>0.5774</v>
      </c>
      <c r="AS891" s="3" cm="1">
        <f t="array" ref="AS891">SUM(AK891:AN891*AO891:AR891)</f>
        <v>-4.7351204040823819E-3</v>
      </c>
      <c r="AT891" s="51">
        <f t="shared" si="352"/>
        <v>7.383859614644915E-4</v>
      </c>
      <c r="AU891" s="48">
        <f t="shared" si="353"/>
        <v>2.7173258204795603E-2</v>
      </c>
      <c r="AV891" s="56"/>
      <c r="AW891" s="56"/>
    </row>
    <row r="892" spans="1:49" ht="15" customHeight="1" x14ac:dyDescent="0.25">
      <c r="A892" s="11">
        <f t="shared" si="341"/>
        <v>889</v>
      </c>
      <c r="B892" s="29">
        <v>31936</v>
      </c>
      <c r="C892" s="25">
        <v>22</v>
      </c>
      <c r="D892" s="12">
        <v>33.4</v>
      </c>
      <c r="E892" s="25">
        <v>26.6</v>
      </c>
      <c r="F892" s="35">
        <v>89</v>
      </c>
      <c r="G892" s="25">
        <v>0</v>
      </c>
      <c r="H892" s="13">
        <v>0</v>
      </c>
      <c r="I892" s="25">
        <v>0</v>
      </c>
      <c r="J892" s="12">
        <v>0</v>
      </c>
      <c r="K892" s="12">
        <v>0</v>
      </c>
      <c r="L892" s="25" t="s">
        <v>11</v>
      </c>
      <c r="M892" s="10"/>
      <c r="N892" s="15"/>
      <c r="O892" s="15"/>
      <c r="P892" s="4"/>
      <c r="Q892" s="54"/>
      <c r="R892" s="42">
        <f t="shared" si="359"/>
        <v>0.16185567010309276</v>
      </c>
      <c r="S892" s="44" t="str" cm="1">
        <f t="array" ref="S892">SETVECTOR(R892:R893)</f>
        <v>0.161855670103093,0.195876288659794</v>
      </c>
      <c r="T892" s="44">
        <f t="shared" si="354"/>
        <v>4.1237113402061855E-2</v>
      </c>
      <c r="U892" s="5">
        <f t="shared" si="355"/>
        <v>0</v>
      </c>
      <c r="V892" s="5">
        <f t="shared" si="356"/>
        <v>8.8084976892437872E-3</v>
      </c>
      <c r="W892" s="5">
        <f t="shared" si="357"/>
        <v>0.63261499734161541</v>
      </c>
      <c r="X892" s="5">
        <f t="shared" si="358"/>
        <v>-1.5247505295651938E-2</v>
      </c>
      <c r="Y892" s="5" t="str" cm="1">
        <f t="array" ref="Y892:AB892">SETMATRIX(GETMATRIX(Y891:AB891)-$O$9*DELTAWEIGHT(S891,$AH$4,AK891:AN891))</f>
        <v>0.5774,0.5774,0.5774</v>
      </c>
      <c r="Z892" s="5" t="str">
        <v>0.624763767012758,0.593664931089863,0.5774</v>
      </c>
      <c r="AA892" s="5" t="str">
        <v>0.707396904017335,0.683783108368084,0.5774</v>
      </c>
      <c r="AB892" s="5" t="str">
        <v>0.635728742125972,0.597925070605254,0.5774</v>
      </c>
      <c r="AC892" s="5" cm="1">
        <f t="array" ref="AC892">SIGMOID(SUM(GETVECTOR(Y892)*GETVECTOR(_xlfn.CONCAT($S892,",",$AH$4)))+U892)</f>
        <v>0.55145579256323818</v>
      </c>
      <c r="AD892" s="5" cm="1">
        <f t="array" ref="AD892">SIGMOID(SUM(GETVECTOR(Z892)*GETVECTOR(_xlfn.CONCAT($S892,",",$AH$4)))+V892)</f>
        <v>0.55631379297457384</v>
      </c>
      <c r="AE892" s="5" cm="1">
        <f t="array" ref="AE892">TANH(SUM(GETVECTOR(AA892)*GETVECTOR(_xlfn.CONCAT($S892,",",$AH$4)))+W892)</f>
        <v>0.70694399760941651</v>
      </c>
      <c r="AF892" s="5" cm="1">
        <f t="array" ref="AF892">SIGMOID(SUM(GETVECTOR(AB892)*GETVECTOR(_xlfn.CONCAT($S892,",",$AH$4)))+X892)</f>
        <v>0.55101390838086106</v>
      </c>
      <c r="AG892" s="5">
        <f t="shared" si="344"/>
        <v>0.39328269673070254</v>
      </c>
      <c r="AH892" s="40">
        <f t="shared" si="345"/>
        <v>0.20618210756080399</v>
      </c>
      <c r="AI892" s="3">
        <f t="shared" si="346"/>
        <v>0.16494499415874214</v>
      </c>
      <c r="AJ892" s="3">
        <f t="shared" si="347"/>
        <v>7.816137828654679E-2</v>
      </c>
      <c r="AK892" s="3">
        <f t="shared" si="348"/>
        <v>0</v>
      </c>
      <c r="AL892" s="3">
        <f t="shared" si="349"/>
        <v>1.3638699984253499E-2</v>
      </c>
      <c r="AM892" s="3">
        <f t="shared" si="350"/>
        <v>2.1751135338847916E-2</v>
      </c>
      <c r="AN892" s="3">
        <f t="shared" si="351"/>
        <v>1.5269436224694056E-2</v>
      </c>
      <c r="AO892" s="3" t="str" cm="1">
        <f t="array" ref="AO892">GETVECTOR(Y892,2)</f>
        <v>0.5774</v>
      </c>
      <c r="AP892" s="3" t="str" cm="1">
        <f t="array" ref="AP892">GETVECTOR(Z892,2)</f>
        <v>0.5774</v>
      </c>
      <c r="AQ892" s="3" t="str" cm="1">
        <f t="array" ref="AQ892">GETVECTOR(AA892,2)</f>
        <v>0.5774</v>
      </c>
      <c r="AR892" s="3" t="str" cm="1">
        <f t="array" ref="AR892">GETVECTOR(AB892,2)</f>
        <v>0.5774</v>
      </c>
      <c r="AS892" s="3" cm="1">
        <f t="array" ref="AS892">SUM(AK892:AN892*AO892:AR892)</f>
        <v>2.9250663391697102E-2</v>
      </c>
      <c r="AT892" s="51">
        <f t="shared" si="352"/>
        <v>2.7206851098027479E-2</v>
      </c>
      <c r="AU892" s="48">
        <f t="shared" si="353"/>
        <v>0.16494499415874214</v>
      </c>
      <c r="AV892" s="56"/>
      <c r="AW892" s="56"/>
    </row>
    <row r="893" spans="1:49" ht="15" customHeight="1" x14ac:dyDescent="0.25">
      <c r="A893" s="11">
        <f t="shared" si="341"/>
        <v>890</v>
      </c>
      <c r="B893" s="29">
        <v>31937</v>
      </c>
      <c r="C893" s="25">
        <v>22</v>
      </c>
      <c r="D893" s="12">
        <v>32.1</v>
      </c>
      <c r="E893" s="25">
        <v>27.4</v>
      </c>
      <c r="F893" s="35">
        <v>89</v>
      </c>
      <c r="G893" s="25">
        <v>3</v>
      </c>
      <c r="H893" s="13">
        <v>0</v>
      </c>
      <c r="I893" s="25">
        <v>0</v>
      </c>
      <c r="J893" s="12">
        <v>0</v>
      </c>
      <c r="K893" s="12">
        <v>0</v>
      </c>
      <c r="L893" s="25" t="s">
        <v>11</v>
      </c>
      <c r="M893" s="10"/>
      <c r="N893" s="15"/>
      <c r="O893" s="15"/>
      <c r="P893" s="4"/>
      <c r="Q893" s="54"/>
      <c r="R893" s="42">
        <f t="shared" si="359"/>
        <v>0.19587628865979381</v>
      </c>
      <c r="S893" s="44" t="str" cm="1">
        <f t="array" ref="S893">SETVECTOR(R893:R894)</f>
        <v>0.195876288659794,0.0412371134020619</v>
      </c>
      <c r="T893" s="44">
        <f t="shared" si="354"/>
        <v>0.70206185567010304</v>
      </c>
      <c r="U893" s="5">
        <f t="shared" si="355"/>
        <v>0</v>
      </c>
      <c r="V893" s="5">
        <f t="shared" si="356"/>
        <v>7.4446276908184377E-3</v>
      </c>
      <c r="W893" s="5">
        <f t="shared" si="357"/>
        <v>0.63043988380773064</v>
      </c>
      <c r="X893" s="5">
        <f t="shared" si="358"/>
        <v>-1.6774448918121344E-2</v>
      </c>
      <c r="Y893" s="5" t="str" cm="1">
        <f t="array" ref="Y893:AB893">SETMATRIX(GETMATRIX(Y892:AB892)-$O$9*DELTAWEIGHT(S892,$AH$4,AK892:AN892))</f>
        <v>0.5774,0.5774,0.5774</v>
      </c>
      <c r="Z893" s="5" t="str">
        <v>0.624694149013533,0.593580680007998,0.5774</v>
      </c>
      <c r="AA893" s="5" t="str">
        <v>0.707067307315432,0.68338423337852,0.5774</v>
      </c>
      <c r="AB893" s="5" t="str">
        <v>0.635656856302837,0.597838075023117,0.5774</v>
      </c>
      <c r="AC893" s="5" cm="1">
        <f t="array" ref="AC893">SIGMOID(SUM(GETVECTOR(Y893)*GETVECTOR(_xlfn.CONCAT($S893,",",$AH$4)))+U893)</f>
        <v>0.53417395610824714</v>
      </c>
      <c r="AD893" s="5" cm="1">
        <f t="array" ref="AD893">SIGMOID(SUM(GETVECTOR(Z893)*GETVECTOR(_xlfn.CONCAT($S893,",",$AH$4)))+V893)</f>
        <v>0.53849490794390487</v>
      </c>
      <c r="AE893" s="5" cm="1">
        <f t="array" ref="AE893">TANH(SUM(GETVECTOR(AA893)*GETVECTOR(_xlfn.CONCAT($S893,",",$AH$4)))+W893)</f>
        <v>0.66242271115908968</v>
      </c>
      <c r="AF893" s="5" cm="1">
        <f t="array" ref="AF893">SIGMOID(SUM(GETVECTOR(AB893)*GETVECTOR(_xlfn.CONCAT($S893,",",$AH$4)))+X893)</f>
        <v>0.53304893731598257</v>
      </c>
      <c r="AG893" s="5">
        <f t="shared" si="344"/>
        <v>0.35671125686556587</v>
      </c>
      <c r="AH893" s="40">
        <f t="shared" si="345"/>
        <v>0.18247008056677125</v>
      </c>
      <c r="AI893" s="3">
        <f t="shared" si="346"/>
        <v>-0.51959177510333177</v>
      </c>
      <c r="AJ893" s="3">
        <f t="shared" si="347"/>
        <v>-0.24451307521729859</v>
      </c>
      <c r="AK893" s="3">
        <f t="shared" si="348"/>
        <v>0</v>
      </c>
      <c r="AL893" s="3">
        <f t="shared" si="349"/>
        <v>-4.0252735516768424E-2</v>
      </c>
      <c r="AM893" s="3">
        <f t="shared" si="350"/>
        <v>-7.3892161879401369E-2</v>
      </c>
      <c r="AN893" s="3">
        <f t="shared" si="351"/>
        <v>-4.4271608336693982E-2</v>
      </c>
      <c r="AO893" s="3" t="str" cm="1">
        <f t="array" ref="AO893">GETVECTOR(Y893,2)</f>
        <v>0.5774</v>
      </c>
      <c r="AP893" s="3" t="str" cm="1">
        <f t="array" ref="AP893">GETVECTOR(Z893,2)</f>
        <v>0.5774</v>
      </c>
      <c r="AQ893" s="3" t="str" cm="1">
        <f t="array" ref="AQ893">GETVECTOR(AA893,2)</f>
        <v>0.5774</v>
      </c>
      <c r="AR893" s="3" t="str" cm="1">
        <f t="array" ref="AR893">GETVECTOR(AB893,2)</f>
        <v>0.5774</v>
      </c>
      <c r="AS893" s="3" cm="1">
        <f t="array" ref="AS893">SUM(AK893:AN893*AO893:AR893)</f>
        <v>-9.1469690410155541E-2</v>
      </c>
      <c r="AT893" s="51">
        <f t="shared" si="352"/>
        <v>0.26997561275503129</v>
      </c>
      <c r="AU893" s="48">
        <f t="shared" si="353"/>
        <v>0.51959177510333177</v>
      </c>
      <c r="AV893" s="56"/>
      <c r="AW893" s="56"/>
    </row>
    <row r="894" spans="1:49" ht="15" customHeight="1" x14ac:dyDescent="0.25">
      <c r="A894" s="11">
        <f t="shared" si="341"/>
        <v>891</v>
      </c>
      <c r="B894" s="29">
        <v>31938</v>
      </c>
      <c r="C894" s="25">
        <v>22</v>
      </c>
      <c r="D894" s="12">
        <v>33.4</v>
      </c>
      <c r="E894" s="25">
        <v>27.2</v>
      </c>
      <c r="F894" s="35">
        <v>88</v>
      </c>
      <c r="G894" s="25">
        <v>0</v>
      </c>
      <c r="H894" s="13">
        <v>0</v>
      </c>
      <c r="I894" s="25">
        <v>0</v>
      </c>
      <c r="J894" s="12">
        <v>0</v>
      </c>
      <c r="K894" s="12">
        <v>0</v>
      </c>
      <c r="L894" s="25" t="s">
        <v>11</v>
      </c>
      <c r="M894" s="10"/>
      <c r="N894" s="15"/>
      <c r="O894" s="15"/>
      <c r="P894" s="4"/>
      <c r="Q894" s="54"/>
      <c r="R894" s="42">
        <f t="shared" si="359"/>
        <v>4.1237113402061855E-2</v>
      </c>
      <c r="S894" s="44" t="str" cm="1">
        <f t="array" ref="S894">SETVECTOR(R894:R895)</f>
        <v>0.0412371134020619,0.702061855670103</v>
      </c>
      <c r="T894" s="44">
        <f t="shared" si="354"/>
        <v>6.3917525773195871E-2</v>
      </c>
      <c r="U894" s="5">
        <f t="shared" si="355"/>
        <v>0</v>
      </c>
      <c r="V894" s="5">
        <f t="shared" si="356"/>
        <v>1.146990124249528E-2</v>
      </c>
      <c r="W894" s="5">
        <f t="shared" si="357"/>
        <v>0.63782909999567072</v>
      </c>
      <c r="X894" s="5">
        <f t="shared" si="358"/>
        <v>-1.2347288084451945E-2</v>
      </c>
      <c r="Y894" s="5" t="str" cm="1">
        <f t="array" ref="Y894:AB894">SETMATRIX(GETMATRIX(Y893:AB893)-$O$9*DELTAWEIGHT(S893,$AH$4,AK893:AN893))</f>
        <v>0.5774,0.5774,0.5774</v>
      </c>
      <c r="Z894" s="5" t="str">
        <v>0.625211511501767,0.593689598426574,0.5774</v>
      </c>
      <c r="AA894" s="5" t="str">
        <v>0.710041807697505,0.684010443985272,0.5774</v>
      </c>
      <c r="AB894" s="5" t="str">
        <v>0.636185149355302,0.59794929461311,0.5774</v>
      </c>
      <c r="AC894" s="5" cm="1">
        <f t="array" ref="AC894">SIGMOID(SUM(GETVECTOR(Y894)*GETVECTOR(_xlfn.CONCAT($S894,",",$AH$4)))+U894)</f>
        <v>0.60567803998846881</v>
      </c>
      <c r="AD894" s="5" cm="1">
        <f t="array" ref="AD894">SIGMOID(SUM(GETVECTOR(Z894)*GETVECTOR(_xlfn.CONCAT($S894,",",$AH$4)))+V894)</f>
        <v>0.61160377762337192</v>
      </c>
      <c r="AE894" s="5" cm="1">
        <f t="array" ref="AE894">TANH(SUM(GETVECTOR(AA894)*GETVECTOR(_xlfn.CONCAT($S894,",",$AH$4)))+W894)</f>
        <v>0.81686657227218118</v>
      </c>
      <c r="AF894" s="5" cm="1">
        <f t="array" ref="AF894">SIGMOID(SUM(GETVECTOR(AB894)*GETVECTOR(_xlfn.CONCAT($S894,",",$AH$4)))+X894)</f>
        <v>0.60675315906307592</v>
      </c>
      <c r="AG894" s="5">
        <f t="shared" si="344"/>
        <v>0.49959868141592118</v>
      </c>
      <c r="AH894" s="40">
        <f t="shared" si="345"/>
        <v>0.28019950845334607</v>
      </c>
      <c r="AI894" s="3">
        <f t="shared" si="346"/>
        <v>0.2162819826801502</v>
      </c>
      <c r="AJ894" s="3">
        <f t="shared" si="347"/>
        <v>0.10324363419115348</v>
      </c>
      <c r="AK894" s="3">
        <f t="shared" si="348"/>
        <v>0</v>
      </c>
      <c r="AL894" s="3">
        <f t="shared" si="349"/>
        <v>2.0033626102657673E-2</v>
      </c>
      <c r="AM894" s="3">
        <f t="shared" si="350"/>
        <v>2.1009905615445596E-2</v>
      </c>
      <c r="AN894" s="3">
        <f t="shared" si="351"/>
        <v>2.3831586437512833E-2</v>
      </c>
      <c r="AO894" s="3" t="str" cm="1">
        <f t="array" ref="AO894">GETVECTOR(Y894,2)</f>
        <v>0.5774</v>
      </c>
      <c r="AP894" s="3" t="str" cm="1">
        <f t="array" ref="AP894">GETVECTOR(Z894,2)</f>
        <v>0.5774</v>
      </c>
      <c r="AQ894" s="3" t="str" cm="1">
        <f t="array" ref="AQ894">GETVECTOR(AA894,2)</f>
        <v>0.5774</v>
      </c>
      <c r="AR894" s="3" t="str" cm="1">
        <f t="array" ref="AR894">GETVECTOR(AB894,2)</f>
        <v>0.5774</v>
      </c>
      <c r="AS894" s="3" cm="1">
        <f t="array" ref="AS894">SUM(AK894:AN894*AO894:AR894)</f>
        <v>3.7458893223052736E-2</v>
      </c>
      <c r="AT894" s="51">
        <f t="shared" si="352"/>
        <v>4.6777896032056787E-2</v>
      </c>
      <c r="AU894" s="48">
        <f t="shared" si="353"/>
        <v>0.2162819826801502</v>
      </c>
      <c r="AV894" s="56"/>
      <c r="AW894" s="56"/>
    </row>
    <row r="895" spans="1:49" ht="15" customHeight="1" x14ac:dyDescent="0.25">
      <c r="A895" s="11">
        <f t="shared" si="341"/>
        <v>892</v>
      </c>
      <c r="B895" s="29">
        <v>31939</v>
      </c>
      <c r="C895" s="25">
        <v>23</v>
      </c>
      <c r="D895" s="12">
        <v>33.4</v>
      </c>
      <c r="E895" s="25">
        <v>27.5</v>
      </c>
      <c r="F895" s="35">
        <v>90</v>
      </c>
      <c r="G895" s="25">
        <v>0</v>
      </c>
      <c r="H895" s="13">
        <v>0</v>
      </c>
      <c r="I895" s="25">
        <v>0</v>
      </c>
      <c r="J895" s="12">
        <v>0</v>
      </c>
      <c r="K895" s="12">
        <v>0</v>
      </c>
      <c r="L895" s="25" t="s">
        <v>11</v>
      </c>
      <c r="M895" s="10"/>
      <c r="N895" s="15"/>
      <c r="O895" s="15"/>
      <c r="P895" s="4"/>
      <c r="Q895" s="54"/>
      <c r="R895" s="42">
        <f t="shared" si="359"/>
        <v>0.70206185567010304</v>
      </c>
      <c r="S895" s="44" t="str" cm="1">
        <f t="array" ref="S895">SETVECTOR(R895:R896)</f>
        <v>0.702061855670103,0.0639175257731959</v>
      </c>
      <c r="T895" s="44">
        <f t="shared" si="354"/>
        <v>0.30927835051546393</v>
      </c>
      <c r="U895" s="5">
        <f t="shared" si="355"/>
        <v>0</v>
      </c>
      <c r="V895" s="5">
        <f t="shared" si="356"/>
        <v>9.4665386322295118E-3</v>
      </c>
      <c r="W895" s="5">
        <f t="shared" si="357"/>
        <v>0.63572810943412617</v>
      </c>
      <c r="X895" s="5">
        <f t="shared" si="358"/>
        <v>-1.4730446728203228E-2</v>
      </c>
      <c r="Y895" s="5" t="str" cm="1">
        <f t="array" ref="Y895:AB895">SETMATRIX(GETMATRIX(Y894:AB894)-$O$9*DELTAWEIGHT(S894,$AH$4,AK894:AN894))</f>
        <v>0.5774,0.5774,0.5774</v>
      </c>
      <c r="Z895" s="5" t="str">
        <v>0.625165279793699,0.592902503596722,0.5774</v>
      </c>
      <c r="AA895" s="5" t="str">
        <v>0.7099085435372,0.681741621656078,0.5774</v>
      </c>
      <c r="AB895" s="5" t="str">
        <v>0.636134892486456,0.597093671421014,0.5774</v>
      </c>
      <c r="AC895" s="5" cm="1">
        <f t="array" ref="AC895">SIGMOID(SUM(GETVECTOR(Y895)*GETVECTOR(_xlfn.CONCAT($S895,",",$AH$4)))+U895)</f>
        <v>0.60880134001095099</v>
      </c>
      <c r="AD895" s="5" cm="1">
        <f t="array" ref="AD895">SIGMOID(SUM(GETVECTOR(Z895)*GETVECTOR(_xlfn.CONCAT($S895,",",$AH$4)))+V895)</f>
        <v>0.61922689794884433</v>
      </c>
      <c r="AE895" s="5" cm="1">
        <f t="array" ref="AE895">TANH(SUM(GETVECTOR(AA895)*GETVECTOR(_xlfn.CONCAT($S895,",",$AH$4)))+W895)</f>
        <v>0.82672595207724497</v>
      </c>
      <c r="AF895" s="5" cm="1">
        <f t="array" ref="AF895">SIGMOID(SUM(GETVECTOR(AB895)*GETVECTOR(_xlfn.CONCAT($S895,",",$AH$4)))+X895)</f>
        <v>0.61539330581730389</v>
      </c>
      <c r="AG895" s="5">
        <f t="shared" si="344"/>
        <v>0.51193094675859729</v>
      </c>
      <c r="AH895" s="40">
        <f t="shared" si="345"/>
        <v>0.29012614825598126</v>
      </c>
      <c r="AI895" s="3">
        <f t="shared" si="346"/>
        <v>-1.9152202259482665E-2</v>
      </c>
      <c r="AJ895" s="3">
        <f t="shared" si="347"/>
        <v>-9.1665086239258748E-3</v>
      </c>
      <c r="AK895" s="3">
        <f t="shared" si="348"/>
        <v>0</v>
      </c>
      <c r="AL895" s="3">
        <f t="shared" si="349"/>
        <v>-1.7868232602735999E-3</v>
      </c>
      <c r="AM895" s="3">
        <f t="shared" si="350"/>
        <v>-1.7966384273359584E-3</v>
      </c>
      <c r="AN895" s="3">
        <f t="shared" si="351"/>
        <v>-2.137088123506106E-3</v>
      </c>
      <c r="AO895" s="3" t="str" cm="1">
        <f t="array" ref="AO895">GETVECTOR(Y895,2)</f>
        <v>0.5774</v>
      </c>
      <c r="AP895" s="3" t="str" cm="1">
        <f t="array" ref="AP895">GETVECTOR(Z895,2)</f>
        <v>0.5774</v>
      </c>
      <c r="AQ895" s="3" t="str" cm="1">
        <f t="array" ref="AQ895">GETVECTOR(AA895,2)</f>
        <v>0.5774</v>
      </c>
      <c r="AR895" s="3" t="str" cm="1">
        <f t="array" ref="AR895">GETVECTOR(AB895,2)</f>
        <v>0.5774</v>
      </c>
      <c r="AS895" s="3" cm="1">
        <f t="array" ref="AS895">SUM(AK895:AN895*AO895:AR895)</f>
        <v>-3.3030454609381844E-3</v>
      </c>
      <c r="AT895" s="51">
        <f t="shared" si="352"/>
        <v>3.6680685138813291E-4</v>
      </c>
      <c r="AU895" s="48">
        <f t="shared" si="353"/>
        <v>1.9152202259482665E-2</v>
      </c>
      <c r="AV895" s="56"/>
      <c r="AW895" s="56"/>
    </row>
    <row r="896" spans="1:49" ht="15" customHeight="1" x14ac:dyDescent="0.25">
      <c r="A896" s="11">
        <f t="shared" si="341"/>
        <v>893</v>
      </c>
      <c r="B896" s="29">
        <v>31940</v>
      </c>
      <c r="C896" s="25">
        <v>22</v>
      </c>
      <c r="D896" s="12">
        <v>33</v>
      </c>
      <c r="E896" s="25">
        <v>26.4</v>
      </c>
      <c r="F896" s="35">
        <v>92</v>
      </c>
      <c r="G896" s="25">
        <v>0</v>
      </c>
      <c r="H896" s="13">
        <v>0</v>
      </c>
      <c r="I896" s="25">
        <v>0</v>
      </c>
      <c r="J896" s="12">
        <v>0</v>
      </c>
      <c r="K896" s="12">
        <v>0</v>
      </c>
      <c r="L896" s="25" t="s">
        <v>11</v>
      </c>
      <c r="M896" s="10"/>
      <c r="N896" s="15"/>
      <c r="O896" s="15"/>
      <c r="P896" s="4"/>
      <c r="Q896" s="54"/>
      <c r="R896" s="42">
        <f t="shared" si="359"/>
        <v>6.3917525773195871E-2</v>
      </c>
      <c r="S896" s="44" t="str" cm="1">
        <f t="array" ref="S896">SETVECTOR(R896:R897)</f>
        <v>0.0639175257731959,0.309278350515464</v>
      </c>
      <c r="T896" s="44">
        <f t="shared" si="354"/>
        <v>0.64948453608247425</v>
      </c>
      <c r="U896" s="5">
        <f t="shared" si="355"/>
        <v>0</v>
      </c>
      <c r="V896" s="5">
        <f t="shared" si="356"/>
        <v>9.6452209582568726E-3</v>
      </c>
      <c r="W896" s="5">
        <f t="shared" si="357"/>
        <v>0.63590777327685977</v>
      </c>
      <c r="X896" s="5">
        <f t="shared" si="358"/>
        <v>-1.4516737915852618E-2</v>
      </c>
      <c r="Y896" s="5" t="str" cm="1">
        <f t="array" ref="Y896:AB896">SETMATRIX(GETMATRIX(Y895:AB895)-$O$9*DELTAWEIGHT(S895,$AH$4,AK895:AN895))</f>
        <v>0.5774,0.5774,0.5774</v>
      </c>
      <c r="Z896" s="5" t="str">
        <v>0.62565694999779,0.592947266522792,0.5774</v>
      </c>
      <c r="AA896" s="5" t="str">
        <v>0.711302348509455,0.68186851726295,0.5774</v>
      </c>
      <c r="AB896" s="5" t="str">
        <v>0.636670837564978,0.597142465246078,0.5774</v>
      </c>
      <c r="AC896" s="5" cm="1">
        <f t="array" ref="AC896">SIGMOID(SUM(GETVECTOR(Y896)*GETVECTOR(_xlfn.CONCAT($S896,",",$AH$4)))+U896)</f>
        <v>0.55366333920656063</v>
      </c>
      <c r="AD896" s="5" cm="1">
        <f t="array" ref="AD896">SIGMOID(SUM(GETVECTOR(Z896)*GETVECTOR(_xlfn.CONCAT($S896,",",$AH$4)))+V896)</f>
        <v>0.55799317739952525</v>
      </c>
      <c r="AE896" s="5" cm="1">
        <f t="array" ref="AE896">TANH(SUM(GETVECTOR(AA896)*GETVECTOR(_xlfn.CONCAT($S896,",",$AH$4)))+W896)</f>
        <v>0.71250801270721975</v>
      </c>
      <c r="AF896" s="5" cm="1">
        <f t="array" ref="AF896">SIGMOID(SUM(GETVECTOR(AB896)*GETVECTOR(_xlfn.CONCAT($S896,",",$AH$4)))+X896)</f>
        <v>0.552520775244426</v>
      </c>
      <c r="AG896" s="5">
        <f t="shared" si="344"/>
        <v>0.39757460993312288</v>
      </c>
      <c r="AH896" s="40">
        <f t="shared" si="345"/>
        <v>0.20878201675982513</v>
      </c>
      <c r="AI896" s="3">
        <f t="shared" si="346"/>
        <v>-0.44070251932264914</v>
      </c>
      <c r="AJ896" s="3">
        <f t="shared" si="347"/>
        <v>-0.20872902635421708</v>
      </c>
      <c r="AK896" s="3">
        <f t="shared" si="348"/>
        <v>0</v>
      </c>
      <c r="AL896" s="3">
        <f t="shared" si="349"/>
        <v>-3.6680095841613233E-2</v>
      </c>
      <c r="AM896" s="3">
        <f t="shared" si="350"/>
        <v>-5.7341637813915644E-2</v>
      </c>
      <c r="AN896" s="3">
        <f t="shared" si="351"/>
        <v>-4.1172903900910093E-2</v>
      </c>
      <c r="AO896" s="3" t="str" cm="1">
        <f t="array" ref="AO896">GETVECTOR(Y896,2)</f>
        <v>0.5774</v>
      </c>
      <c r="AP896" s="3" t="str" cm="1">
        <f t="array" ref="AP896">GETVECTOR(Z896,2)</f>
        <v>0.5774</v>
      </c>
      <c r="AQ896" s="3" t="str" cm="1">
        <f t="array" ref="AQ896">GETVECTOR(AA896,2)</f>
        <v>0.5774</v>
      </c>
      <c r="AR896" s="3" t="str" cm="1">
        <f t="array" ref="AR896">GETVECTOR(AB896,2)</f>
        <v>0.5774</v>
      </c>
      <c r="AS896" s="3" cm="1">
        <f t="array" ref="AS896">SUM(AK896:AN896*AO896:AR896)</f>
        <v>-7.8061383725087863E-2</v>
      </c>
      <c r="AT896" s="51">
        <f t="shared" si="352"/>
        <v>0.19421871053732995</v>
      </c>
      <c r="AU896" s="48">
        <f t="shared" si="353"/>
        <v>0.44070251932264914</v>
      </c>
      <c r="AV896" s="56"/>
      <c r="AW896" s="56"/>
    </row>
    <row r="897" spans="1:49" ht="15" customHeight="1" x14ac:dyDescent="0.25">
      <c r="A897" s="11">
        <f t="shared" si="341"/>
        <v>894</v>
      </c>
      <c r="B897" s="29">
        <v>31941</v>
      </c>
      <c r="C897" s="25">
        <v>22</v>
      </c>
      <c r="D897" s="12">
        <v>30.1</v>
      </c>
      <c r="E897" s="25">
        <v>26</v>
      </c>
      <c r="F897" s="35">
        <v>90</v>
      </c>
      <c r="G897" s="25">
        <v>0</v>
      </c>
      <c r="H897" s="13">
        <v>0</v>
      </c>
      <c r="I897" s="25">
        <v>0</v>
      </c>
      <c r="J897" s="12">
        <v>0</v>
      </c>
      <c r="K897" s="12">
        <v>0</v>
      </c>
      <c r="L897" s="25" t="s">
        <v>11</v>
      </c>
      <c r="M897" s="10"/>
      <c r="N897" s="15"/>
      <c r="O897" s="15"/>
      <c r="P897" s="4"/>
      <c r="Q897" s="54"/>
      <c r="R897" s="42">
        <f t="shared" si="359"/>
        <v>0.30927835051546393</v>
      </c>
      <c r="S897" s="44" t="str" cm="1">
        <f t="array" ref="S897">SETVECTOR(R897:R898)</f>
        <v>0.309278350515464,0.649484536082474</v>
      </c>
      <c r="T897" s="44">
        <f t="shared" si="354"/>
        <v>0.22680412371134021</v>
      </c>
      <c r="U897" s="5">
        <f t="shared" si="355"/>
        <v>0</v>
      </c>
      <c r="V897" s="5">
        <f t="shared" si="356"/>
        <v>1.3313230542418196E-2</v>
      </c>
      <c r="W897" s="5">
        <f t="shared" si="357"/>
        <v>0.64164193705825134</v>
      </c>
      <c r="X897" s="5">
        <f t="shared" si="358"/>
        <v>-1.0399447525761607E-2</v>
      </c>
      <c r="Y897" s="5" t="str" cm="1">
        <f t="array" ref="Y897:AB897">SETMATRIX(GETMATRIX(Y896:AB896)-$O$9*DELTAWEIGHT(S896,$AH$4,AK896:AN896))</f>
        <v>0.5774,0.5774,0.5774</v>
      </c>
      <c r="Z897" s="5" t="str">
        <v>0.625839520906774,0.593830674146908,0.5774</v>
      </c>
      <c r="AA897" s="5" t="str">
        <v>0.712117872470336,0.685814600944632,0.5774</v>
      </c>
      <c r="AB897" s="5" t="str">
        <v>0.636860004824838,0.598057790697013,0.5774</v>
      </c>
      <c r="AC897" s="5" cm="1">
        <f t="array" ref="AC897">SIGMOID(SUM(GETVECTOR(Y897)*GETVECTOR(_xlfn.CONCAT($S897,",",$AH$4)))+U897)</f>
        <v>0.63496802497979077</v>
      </c>
      <c r="AD897" s="5" cm="1">
        <f t="array" ref="AD897">SIGMOID(SUM(GETVECTOR(Z897)*GETVECTOR(_xlfn.CONCAT($S897,",",$AH$4)))+V897)</f>
        <v>0.64395132345231232</v>
      </c>
      <c r="AE897" s="5" cm="1">
        <f t="array" ref="AE897">TANH(SUM(GETVECTOR(AA897)*GETVECTOR(_xlfn.CONCAT($S897,",",$AH$4)))+W897)</f>
        <v>0.86359332435511016</v>
      </c>
      <c r="AF897" s="5" cm="1">
        <f t="array" ref="AF897">SIGMOID(SUM(GETVECTOR(AB897)*GETVECTOR(_xlfn.CONCAT($S897,",",$AH$4)))+X897)</f>
        <v>0.63991537113779617</v>
      </c>
      <c r="AG897" s="5">
        <f t="shared" si="344"/>
        <v>0.55611206414305525</v>
      </c>
      <c r="AH897" s="40">
        <f t="shared" si="345"/>
        <v>0.32321296723929421</v>
      </c>
      <c r="AI897" s="3">
        <f t="shared" si="346"/>
        <v>9.6408843527954008E-2</v>
      </c>
      <c r="AJ897" s="3">
        <f t="shared" si="347"/>
        <v>4.5954691214778805E-2</v>
      </c>
      <c r="AK897" s="3">
        <f t="shared" si="348"/>
        <v>0</v>
      </c>
      <c r="AL897" s="3">
        <f t="shared" si="349"/>
        <v>9.0991650909260889E-3</v>
      </c>
      <c r="AM897" s="3">
        <f t="shared" si="350"/>
        <v>7.5226293375058855E-3</v>
      </c>
      <c r="AN897" s="3">
        <f t="shared" si="351"/>
        <v>1.1220448903660987E-2</v>
      </c>
      <c r="AO897" s="3" t="str" cm="1">
        <f t="array" ref="AO897">GETVECTOR(Y897,2)</f>
        <v>0.5774</v>
      </c>
      <c r="AP897" s="3" t="str" cm="1">
        <f t="array" ref="AP897">GETVECTOR(Z897,2)</f>
        <v>0.5774</v>
      </c>
      <c r="AQ897" s="3" t="str" cm="1">
        <f t="array" ref="AQ897">GETVECTOR(AA897,2)</f>
        <v>0.5774</v>
      </c>
      <c r="AR897" s="3" t="str" cm="1">
        <f t="array" ref="AR897">GETVECTOR(AB897,2)</f>
        <v>0.5774</v>
      </c>
      <c r="AS897" s="3" cm="1">
        <f t="array" ref="AS897">SUM(AK897:AN897*AO897:AR897)</f>
        <v>1.6076111299950478E-2</v>
      </c>
      <c r="AT897" s="51">
        <f t="shared" si="352"/>
        <v>9.2946651103975198E-3</v>
      </c>
      <c r="AU897" s="48">
        <f t="shared" si="353"/>
        <v>9.6408843527954008E-2</v>
      </c>
      <c r="AV897" s="56"/>
      <c r="AW897" s="56"/>
    </row>
    <row r="898" spans="1:49" ht="15" customHeight="1" x14ac:dyDescent="0.25">
      <c r="A898" s="11">
        <f t="shared" si="341"/>
        <v>895</v>
      </c>
      <c r="B898" s="29">
        <v>31942</v>
      </c>
      <c r="C898" s="25">
        <v>22</v>
      </c>
      <c r="D898" s="12">
        <v>31.2</v>
      </c>
      <c r="E898" s="25">
        <v>26.5</v>
      </c>
      <c r="F898" s="35">
        <v>92</v>
      </c>
      <c r="G898" s="25">
        <v>1</v>
      </c>
      <c r="H898" s="13">
        <v>0</v>
      </c>
      <c r="I898" s="25">
        <v>0</v>
      </c>
      <c r="J898" s="12">
        <v>0</v>
      </c>
      <c r="K898" s="12">
        <v>0</v>
      </c>
      <c r="L898" s="25" t="s">
        <v>11</v>
      </c>
      <c r="M898" s="10"/>
      <c r="N898" s="15"/>
      <c r="O898" s="15"/>
      <c r="P898" s="4"/>
      <c r="Q898" s="54"/>
      <c r="R898" s="42">
        <f t="shared" si="359"/>
        <v>0.64948453608247425</v>
      </c>
      <c r="S898" s="44" t="str" cm="1">
        <f t="array" ref="S898">SETVECTOR(R898:R899)</f>
        <v>0.649484536082474,0.22680412371134</v>
      </c>
      <c r="T898" s="44">
        <f t="shared" si="354"/>
        <v>0.54948453608247416</v>
      </c>
      <c r="U898" s="5">
        <f t="shared" si="355"/>
        <v>0</v>
      </c>
      <c r="V898" s="5">
        <f t="shared" si="356"/>
        <v>1.2403314033325587E-2</v>
      </c>
      <c r="W898" s="5">
        <f t="shared" si="357"/>
        <v>0.64088967412450071</v>
      </c>
      <c r="X898" s="5">
        <f t="shared" si="358"/>
        <v>-1.1521492416127706E-2</v>
      </c>
      <c r="Y898" s="5" t="str" cm="1">
        <f t="array" ref="Y898:AB898">SETMATRIX(GETMATRIX(Y897:AB897)-$O$9*DELTAWEIGHT(S897,$AH$4,AK897:AN897))</f>
        <v>0.5774,0.5774,0.5774</v>
      </c>
      <c r="Z898" s="5" t="str">
        <v>0.62574189932907,0.59362566883373,0.5774</v>
      </c>
      <c r="AA898" s="5" t="str">
        <v>0.711896912075366,0.685350584115194,0.5774</v>
      </c>
      <c r="AB898" s="5" t="str">
        <v>0.636749861487323,0.597826489688231,0.5774</v>
      </c>
      <c r="AC898" s="5" cm="1">
        <f t="array" ref="AC898">SIGMOID(SUM(GETVECTOR(Y898)*GETVECTOR(_xlfn.CONCAT($S898,",",$AH$4)))+U898)</f>
        <v>0.62386105653989643</v>
      </c>
      <c r="AD898" s="5" cm="1">
        <f t="array" ref="AD898">SIGMOID(SUM(GETVECTOR(Z898)*GETVECTOR(_xlfn.CONCAT($S898,",",$AH$4)))+V898)</f>
        <v>0.63493558859750499</v>
      </c>
      <c r="AE898" s="5" cm="1">
        <f t="array" ref="AE898">TANH(SUM(GETVECTOR(AA898)*GETVECTOR(_xlfn.CONCAT($S898,",",$AH$4)))+W898)</f>
        <v>0.85070422424728265</v>
      </c>
      <c r="AF898" s="5" cm="1">
        <f t="array" ref="AF898">SIGMOID(SUM(GETVECTOR(AB898)*GETVECTOR(_xlfn.CONCAT($S898,",",$AH$4)))+X898)</f>
        <v>0.63126027366667103</v>
      </c>
      <c r="AG898" s="5">
        <f t="shared" si="344"/>
        <v>0.54014238734483233</v>
      </c>
      <c r="AH898" s="40">
        <f t="shared" si="345"/>
        <v>0.31127175243391081</v>
      </c>
      <c r="AI898" s="3">
        <f t="shared" si="346"/>
        <v>-0.23821278364856335</v>
      </c>
      <c r="AJ898" s="3">
        <f t="shared" si="347"/>
        <v>-0.1138117549680463</v>
      </c>
      <c r="AK898" s="3">
        <f t="shared" si="348"/>
        <v>0</v>
      </c>
      <c r="AL898" s="3">
        <f t="shared" si="349"/>
        <v>-2.2442171520444969E-2</v>
      </c>
      <c r="AM898" s="3">
        <f t="shared" si="350"/>
        <v>-1.9966471678218672E-2</v>
      </c>
      <c r="AN898" s="3">
        <f t="shared" si="351"/>
        <v>-2.7341649009361122E-2</v>
      </c>
      <c r="AO898" s="3" t="str" cm="1">
        <f t="array" ref="AO898">GETVECTOR(Y898,2)</f>
        <v>0.5774</v>
      </c>
      <c r="AP898" s="3" t="str" cm="1">
        <f t="array" ref="AP898">GETVECTOR(Z898,2)</f>
        <v>0.5774</v>
      </c>
      <c r="AQ898" s="3" t="str" cm="1">
        <f t="array" ref="AQ898">GETVECTOR(AA898,2)</f>
        <v>0.5774</v>
      </c>
      <c r="AR898" s="3" t="str" cm="1">
        <f t="array" ref="AR898">GETVECTOR(AB898,2)</f>
        <v>0.5774</v>
      </c>
      <c r="AS898" s="3" cm="1">
        <f t="array" ref="AS898">SUM(AK898:AN898*AO898:AR898)</f>
        <v>-4.0273818720913498E-2</v>
      </c>
      <c r="AT898" s="51">
        <f t="shared" si="352"/>
        <v>5.6745330293597254E-2</v>
      </c>
      <c r="AU898" s="48">
        <f t="shared" si="353"/>
        <v>0.23821278364856335</v>
      </c>
      <c r="AV898" s="56"/>
      <c r="AW898" s="56"/>
    </row>
    <row r="899" spans="1:49" ht="15" customHeight="1" x14ac:dyDescent="0.25">
      <c r="A899" s="11">
        <f t="shared" si="341"/>
        <v>896</v>
      </c>
      <c r="B899" s="29">
        <v>31943</v>
      </c>
      <c r="C899" s="25">
        <v>23</v>
      </c>
      <c r="D899" s="12">
        <v>31</v>
      </c>
      <c r="E899" s="25">
        <v>26.2</v>
      </c>
      <c r="F899" s="35">
        <v>90</v>
      </c>
      <c r="G899" s="25">
        <v>0</v>
      </c>
      <c r="H899" s="13">
        <v>0</v>
      </c>
      <c r="I899" s="25">
        <v>0</v>
      </c>
      <c r="J899" s="12">
        <v>0</v>
      </c>
      <c r="K899" s="12">
        <v>0</v>
      </c>
      <c r="L899" s="25" t="s">
        <v>11</v>
      </c>
      <c r="M899" s="10"/>
      <c r="N899" s="15"/>
      <c r="O899" s="15"/>
      <c r="P899" s="4"/>
      <c r="Q899" s="54"/>
      <c r="R899" s="42">
        <f t="shared" si="359"/>
        <v>0.22680412371134021</v>
      </c>
      <c r="S899" s="44" t="str" cm="1">
        <f t="array" ref="S899">SETVECTOR(R899:R900)</f>
        <v>0.22680412371134,0.549484536082474</v>
      </c>
      <c r="T899" s="44">
        <f t="shared" si="354"/>
        <v>3.1958762886597936E-2</v>
      </c>
      <c r="U899" s="5">
        <f t="shared" si="355"/>
        <v>0</v>
      </c>
      <c r="V899" s="5">
        <f t="shared" si="356"/>
        <v>1.4647531185370084E-2</v>
      </c>
      <c r="W899" s="5">
        <f t="shared" si="357"/>
        <v>0.64288632129232259</v>
      </c>
      <c r="X899" s="5">
        <f t="shared" si="358"/>
        <v>-8.7873275151915935E-3</v>
      </c>
      <c r="Y899" s="5" t="str" cm="1">
        <f t="array" ref="Y899:AB899">SETMATRIX(GETMATRIX(Y898:AB898)-$O$9*DELTAWEIGHT(S898,$AH$4,AK898:AN898))</f>
        <v>0.5774,0.5774,0.5774</v>
      </c>
      <c r="Z899" s="5" t="str">
        <v>0.627334172979275,0.594181700902056,0.5774</v>
      </c>
      <c r="AA899" s="5" t="str">
        <v>0.715797915670771,0.686712839338986,0.5774</v>
      </c>
      <c r="AB899" s="5" t="str">
        <v>0.638521959326016,0.598445317504917,0.5774</v>
      </c>
      <c r="AC899" s="5" cm="1">
        <f t="array" ref="AC899">SIGMOID(SUM(GETVECTOR(Y899)*GETVECTOR(_xlfn.CONCAT($S899,",",$AH$4)))+U899)</f>
        <v>0.61021809758417156</v>
      </c>
      <c r="AD899" s="5" cm="1">
        <f t="array" ref="AD899">SIGMOID(SUM(GETVECTOR(Z899)*GETVECTOR(_xlfn.CONCAT($S899,",",$AH$4)))+V899)</f>
        <v>0.61855587882438956</v>
      </c>
      <c r="AE899" s="5" cm="1">
        <f t="array" ref="AE899">TANH(SUM(GETVECTOR(AA899)*GETVECTOR(_xlfn.CONCAT($S899,",",$AH$4)))+W899)</f>
        <v>0.82826037425602705</v>
      </c>
      <c r="AF899" s="5" cm="1">
        <f t="array" ref="AF899">SIGMOID(SUM(GETVECTOR(AB899)*GETVECTOR(_xlfn.CONCAT($S899,",",$AH$4)))+X899)</f>
        <v>0.61416849023599496</v>
      </c>
      <c r="AG899" s="5">
        <f t="shared" si="344"/>
        <v>0.5123253236933546</v>
      </c>
      <c r="AH899" s="40">
        <f t="shared" si="345"/>
        <v>0.28973705453654713</v>
      </c>
      <c r="AI899" s="3">
        <f t="shared" si="346"/>
        <v>0.2577782916499492</v>
      </c>
      <c r="AJ899" s="3">
        <f t="shared" si="347"/>
        <v>0.12308490330031743</v>
      </c>
      <c r="AK899" s="3">
        <f t="shared" si="348"/>
        <v>0</v>
      </c>
      <c r="AL899" s="3">
        <f t="shared" si="349"/>
        <v>2.4053680489476963E-2</v>
      </c>
      <c r="AM899" s="3">
        <f t="shared" si="350"/>
        <v>2.3905194755196438E-2</v>
      </c>
      <c r="AN899" s="3">
        <f t="shared" si="351"/>
        <v>2.8816954071438878E-2</v>
      </c>
      <c r="AO899" s="3" t="str" cm="1">
        <f t="array" ref="AO899">GETVECTOR(Y899,2)</f>
        <v>0.5774</v>
      </c>
      <c r="AP899" s="3" t="str" cm="1">
        <f t="array" ref="AP899">GETVECTOR(Z899,2)</f>
        <v>0.5774</v>
      </c>
      <c r="AQ899" s="3" t="str" cm="1">
        <f t="array" ref="AQ899">GETVECTOR(AA899,2)</f>
        <v>0.5774</v>
      </c>
      <c r="AR899" s="3" t="str" cm="1">
        <f t="array" ref="AR899">GETVECTOR(AB899,2)</f>
        <v>0.5774</v>
      </c>
      <c r="AS899" s="3" cm="1">
        <f t="array" ref="AS899">SUM(AK899:AN899*AO899:AR899)</f>
        <v>4.433036384712323E-2</v>
      </c>
      <c r="AT899" s="51">
        <f t="shared" si="352"/>
        <v>6.6449647645966267E-2</v>
      </c>
      <c r="AU899" s="48">
        <f t="shared" si="353"/>
        <v>0.2577782916499492</v>
      </c>
      <c r="AV899" s="56"/>
      <c r="AW899" s="56"/>
    </row>
    <row r="900" spans="1:49" ht="15" customHeight="1" x14ac:dyDescent="0.25">
      <c r="A900" s="11">
        <f t="shared" si="341"/>
        <v>897</v>
      </c>
      <c r="B900" s="29">
        <v>31944</v>
      </c>
      <c r="C900" s="25">
        <v>22</v>
      </c>
      <c r="D900" s="12">
        <v>32.200000000000003</v>
      </c>
      <c r="E900" s="25">
        <v>26.2</v>
      </c>
      <c r="F900" s="35">
        <v>86</v>
      </c>
      <c r="G900" s="25">
        <v>5</v>
      </c>
      <c r="H900" s="13">
        <v>0</v>
      </c>
      <c r="I900" s="25">
        <v>0</v>
      </c>
      <c r="J900" s="12">
        <v>0</v>
      </c>
      <c r="K900" s="12">
        <v>0</v>
      </c>
      <c r="L900" s="25" t="s">
        <v>11</v>
      </c>
      <c r="M900" s="10"/>
      <c r="N900" s="15"/>
      <c r="O900" s="15"/>
      <c r="P900" s="4"/>
      <c r="Q900" s="54"/>
      <c r="R900" s="42">
        <f t="shared" si="359"/>
        <v>0.54948453608247416</v>
      </c>
      <c r="S900" s="44" t="str" cm="1">
        <f t="array" ref="S900">SETVECTOR(R900:R901)</f>
        <v>0.549484536082474,0.0319587628865979</v>
      </c>
      <c r="T900" s="44">
        <f t="shared" si="354"/>
        <v>6.1855670103092781E-3</v>
      </c>
      <c r="U900" s="5">
        <f t="shared" si="355"/>
        <v>0</v>
      </c>
      <c r="V900" s="5">
        <f t="shared" si="356"/>
        <v>1.2242163136422388E-2</v>
      </c>
      <c r="W900" s="5">
        <f t="shared" si="357"/>
        <v>0.64049580181680299</v>
      </c>
      <c r="X900" s="5">
        <f t="shared" si="358"/>
        <v>-1.1669022922335482E-2</v>
      </c>
      <c r="Y900" s="5" t="str" cm="1">
        <f t="array" ref="Y900:AB900">SETMATRIX(GETMATRIX(Y899:AB899)-$O$9*DELTAWEIGHT(S899,$AH$4,AK899:AN899))</f>
        <v>0.5774,0.5774,0.5774</v>
      </c>
      <c r="Z900" s="5" t="str">
        <v>0.626990348607999,0.593348708220736,0.5774</v>
      </c>
      <c r="AA900" s="5" t="str">
        <v>0.714881607375882,0.684492874242731,0.5774</v>
      </c>
      <c r="AB900" s="5" t="str">
        <v>0.638144809502847,0.597531586342421,0.5774</v>
      </c>
      <c r="AC900" s="5" cm="1">
        <f t="array" ref="AC900">SIGMOID(SUM(GETVECTOR(Y900)*GETVECTOR(_xlfn.CONCAT($S900,",",$AH$4)))+U900)</f>
        <v>0.58315178973091997</v>
      </c>
      <c r="AD900" s="5" cm="1">
        <f t="array" ref="AD900">SIGMOID(SUM(GETVECTOR(Z900)*GETVECTOR(_xlfn.CONCAT($S900,",",$AH$4)))+V900)</f>
        <v>0.59284193952654685</v>
      </c>
      <c r="AE900" s="5" cm="1">
        <f t="array" ref="AE900">TANH(SUM(GETVECTOR(AA900)*GETVECTOR(_xlfn.CONCAT($S900,",",$AH$4)))+W900)</f>
        <v>0.78381507437215692</v>
      </c>
      <c r="AF900" s="5" cm="1">
        <f t="array" ref="AF900">SIGMOID(SUM(GETVECTOR(AB900)*GETVECTOR(_xlfn.CONCAT($S900,",",$AH$4)))+X900)</f>
        <v>0.58857510514743261</v>
      </c>
      <c r="AG900" s="5">
        <f t="shared" si="344"/>
        <v>0.46467844892093407</v>
      </c>
      <c r="AH900" s="40">
        <f t="shared" si="345"/>
        <v>0.25537661199269129</v>
      </c>
      <c r="AI900" s="3">
        <f t="shared" si="346"/>
        <v>0.24919104498238201</v>
      </c>
      <c r="AJ900" s="3">
        <f t="shared" si="347"/>
        <v>0.11905596849859648</v>
      </c>
      <c r="AK900" s="3">
        <f t="shared" si="348"/>
        <v>0</v>
      </c>
      <c r="AL900" s="3">
        <f t="shared" si="349"/>
        <v>2.2525100649035925E-2</v>
      </c>
      <c r="AM900" s="3">
        <f t="shared" si="350"/>
        <v>2.7218571532922786E-2</v>
      </c>
      <c r="AN900" s="3">
        <f t="shared" si="351"/>
        <v>2.6182078409195543E-2</v>
      </c>
      <c r="AO900" s="3" t="str" cm="1">
        <f t="array" ref="AO900">GETVECTOR(Y900,2)</f>
        <v>0.5774</v>
      </c>
      <c r="AP900" s="3" t="str" cm="1">
        <f t="array" ref="AP900">GETVECTOR(Z900,2)</f>
        <v>0.5774</v>
      </c>
      <c r="AQ900" s="3" t="str" cm="1">
        <f t="array" ref="AQ900">GETVECTOR(AA900,2)</f>
        <v>0.5774</v>
      </c>
      <c r="AR900" s="3" t="str" cm="1">
        <f t="array" ref="AR900">GETVECTOR(AB900,2)</f>
        <v>0.5774</v>
      </c>
      <c r="AS900" s="3" cm="1">
        <f t="array" ref="AS900">SUM(AK900:AN900*AO900:AR900)</f>
        <v>4.3839528391332469E-2</v>
      </c>
      <c r="AT900" s="51">
        <f t="shared" si="352"/>
        <v>6.2096176899411534E-2</v>
      </c>
      <c r="AU900" s="48">
        <f t="shared" si="353"/>
        <v>0.24919104498238201</v>
      </c>
      <c r="AV900" s="56"/>
      <c r="AW900" s="56"/>
    </row>
    <row r="901" spans="1:49" ht="15" customHeight="1" x14ac:dyDescent="0.25">
      <c r="A901" s="11">
        <f t="shared" si="341"/>
        <v>898</v>
      </c>
      <c r="B901" s="29">
        <v>31945</v>
      </c>
      <c r="C901" s="25">
        <v>21</v>
      </c>
      <c r="D901" s="12">
        <v>32.299999999999997</v>
      </c>
      <c r="E901" s="25">
        <v>26</v>
      </c>
      <c r="F901" s="35">
        <v>88</v>
      </c>
      <c r="G901" s="25">
        <v>0</v>
      </c>
      <c r="H901" s="13">
        <v>0</v>
      </c>
      <c r="I901" s="25">
        <v>0</v>
      </c>
      <c r="J901" s="12">
        <v>0</v>
      </c>
      <c r="K901" s="12">
        <v>0</v>
      </c>
      <c r="L901" s="25" t="s">
        <v>11</v>
      </c>
      <c r="M901" s="10"/>
      <c r="N901" s="15"/>
      <c r="O901" s="15"/>
      <c r="P901" s="4"/>
      <c r="Q901" s="54"/>
      <c r="R901" s="42">
        <f t="shared" si="359"/>
        <v>3.1958762886597936E-2</v>
      </c>
      <c r="S901" s="44" t="str" cm="1">
        <f t="array" ref="S901">SETVECTOR(R901:R902)</f>
        <v>0.0319587628865979,0.00618556701030928</v>
      </c>
      <c r="T901" s="44">
        <f t="shared" si="354"/>
        <v>3.092783505154639E-3</v>
      </c>
      <c r="U901" s="5">
        <f t="shared" si="355"/>
        <v>0</v>
      </c>
      <c r="V901" s="5">
        <f t="shared" si="356"/>
        <v>9.9896530715187955E-3</v>
      </c>
      <c r="W901" s="5">
        <f t="shared" si="357"/>
        <v>0.63777394466351067</v>
      </c>
      <c r="X901" s="5">
        <f t="shared" si="358"/>
        <v>-1.4287230763255037E-2</v>
      </c>
      <c r="Y901" s="5" t="str" cm="1">
        <f t="array" ref="Y901:AB901">SETMATRIX(GETMATRIX(Y900:AB900)-$O$9*DELTAWEIGHT(S900,$AH$4,AK900:AN900))</f>
        <v>0.5774,0.5774,0.5774</v>
      </c>
      <c r="Z901" s="5" t="str">
        <v>0.626326486855664,0.593310097124446,0.5774</v>
      </c>
      <c r="AA901" s="5" t="str">
        <v>0.712682647903638,0.684364979789373,0.5774</v>
      </c>
      <c r="AB901" s="5" t="str">
        <v>0.637437693371478,0.597490459513017,0.5774</v>
      </c>
      <c r="AC901" s="5" cm="1">
        <f t="array" ref="AC901">SIGMOID(SUM(GETVECTOR(Y901)*GETVECTOR(_xlfn.CONCAT($S901,",",$AH$4)))+U901)</f>
        <v>0.50550591145503687</v>
      </c>
      <c r="AD901" s="5" cm="1">
        <f t="array" ref="AD901">SIGMOID(SUM(GETVECTOR(Z901)*GETVECTOR(_xlfn.CONCAT($S901,",",$AH$4)))+V901)</f>
        <v>0.50841826245662136</v>
      </c>
      <c r="AE901" s="5" cm="1">
        <f t="array" ref="AE901">TANH(SUM(GETVECTOR(AA901)*GETVECTOR(_xlfn.CONCAT($S901,",",$AH$4)))+W901)</f>
        <v>0.581538061805704</v>
      </c>
      <c r="AF901" s="5" cm="1">
        <f t="array" ref="AF901">SIGMOID(SUM(GETVECTOR(AB901)*GETVECTOR(_xlfn.CONCAT($S901,",",$AH$4)))+X901)</f>
        <v>0.50244505716237253</v>
      </c>
      <c r="AG901" s="5">
        <f t="shared" si="344"/>
        <v>0.2956645709356473</v>
      </c>
      <c r="AH901" s="40">
        <f t="shared" si="345"/>
        <v>0.14437261740345567</v>
      </c>
      <c r="AI901" s="3">
        <f t="shared" si="346"/>
        <v>0.14127983389830104</v>
      </c>
      <c r="AJ901" s="3">
        <f t="shared" si="347"/>
        <v>6.5124495430247911E-2</v>
      </c>
      <c r="AK901" s="3">
        <f t="shared" si="348"/>
        <v>0</v>
      </c>
      <c r="AL901" s="3">
        <f t="shared" si="349"/>
        <v>9.4654093052907971E-3</v>
      </c>
      <c r="AM901" s="3">
        <f t="shared" si="350"/>
        <v>2.1912963941420317E-2</v>
      </c>
      <c r="AN901" s="3">
        <f t="shared" si="351"/>
        <v>1.0148598020325925E-2</v>
      </c>
      <c r="AO901" s="3" t="str" cm="1">
        <f t="array" ref="AO901">GETVECTOR(Y901,2)</f>
        <v>0.5774</v>
      </c>
      <c r="AP901" s="3" t="str" cm="1">
        <f t="array" ref="AP901">GETVECTOR(Z901,2)</f>
        <v>0.5774</v>
      </c>
      <c r="AQ901" s="3" t="str" cm="1">
        <f t="array" ref="AQ901">GETVECTOR(AA901,2)</f>
        <v>0.5774</v>
      </c>
      <c r="AR901" s="3" t="str" cm="1">
        <f t="array" ref="AR901">GETVECTOR(AB901,2)</f>
        <v>0.5774</v>
      </c>
      <c r="AS901" s="3" cm="1">
        <f t="array" ref="AS901">SUM(AK901:AN901*AO901:AR901)</f>
        <v>2.3977673209587186E-2</v>
      </c>
      <c r="AT901" s="51">
        <f t="shared" si="352"/>
        <v>1.9959991466331532E-2</v>
      </c>
      <c r="AU901" s="48">
        <f t="shared" si="353"/>
        <v>0.14127983389830104</v>
      </c>
      <c r="AV901" s="56"/>
      <c r="AW901" s="56"/>
    </row>
    <row r="902" spans="1:49" ht="15" customHeight="1" x14ac:dyDescent="0.25">
      <c r="A902" s="11">
        <f t="shared" ref="A902:A965" si="360">A901+1</f>
        <v>899</v>
      </c>
      <c r="B902" s="29">
        <v>31946</v>
      </c>
      <c r="C902" s="25">
        <v>22</v>
      </c>
      <c r="D902" s="12">
        <v>31.2</v>
      </c>
      <c r="E902" s="25">
        <v>25.8</v>
      </c>
      <c r="F902" s="35">
        <v>92</v>
      </c>
      <c r="G902" s="25">
        <v>13</v>
      </c>
      <c r="H902" s="13">
        <v>0</v>
      </c>
      <c r="I902" s="25">
        <v>0</v>
      </c>
      <c r="J902" s="12">
        <v>0</v>
      </c>
      <c r="K902" s="12">
        <v>0</v>
      </c>
      <c r="L902" s="25" t="s">
        <v>11</v>
      </c>
      <c r="M902" s="10"/>
      <c r="N902" s="15"/>
      <c r="O902" s="15"/>
      <c r="P902" s="4"/>
      <c r="Q902" s="54"/>
      <c r="R902" s="42">
        <f t="shared" si="359"/>
        <v>6.1855670103092781E-3</v>
      </c>
      <c r="S902" s="44" t="str" cm="1">
        <f t="array" ref="S902">SETVECTOR(R902:R903)</f>
        <v>0.00618556701030928,0.00309278350515464</v>
      </c>
      <c r="T902" s="44">
        <f t="shared" si="354"/>
        <v>2.5773195876288658E-2</v>
      </c>
      <c r="U902" s="5">
        <f t="shared" si="355"/>
        <v>0</v>
      </c>
      <c r="V902" s="5">
        <f t="shared" si="356"/>
        <v>9.0431121409897154E-3</v>
      </c>
      <c r="W902" s="5">
        <f t="shared" si="357"/>
        <v>0.63558264826936861</v>
      </c>
      <c r="X902" s="5">
        <f t="shared" si="358"/>
        <v>-1.530209056528763E-2</v>
      </c>
      <c r="Y902" s="5" t="str" cm="1">
        <f t="array" ref="Y902:AB902">SETMATRIX(GETMATRIX(Y901:AB901)-$O$9*DELTAWEIGHT(S901,$AH$4,AK901:AN901))</f>
        <v>0.5774,0.5774,0.5774</v>
      </c>
      <c r="Z902" s="5" t="str">
        <v>0.626320385819349,0.593308916278708,0.5774</v>
      </c>
      <c r="AA902" s="5" t="str">
        <v>0.712635044088587,0.68435576614775,0.5774</v>
      </c>
      <c r="AB902" s="5" t="str">
        <v>0.637431531405344,0.59748926687441,0.5774</v>
      </c>
      <c r="AC902" s="5" cm="1">
        <f t="array" ref="AC902">SIGMOID(SUM(GETVECTOR(Y902)*GETVECTOR(_xlfn.CONCAT($S902,",",$AH$4)))+U902)</f>
        <v>0.50133932669358827</v>
      </c>
      <c r="AD902" s="5" cm="1">
        <f t="array" ref="AD902">SIGMOID(SUM(GETVECTOR(Z902)*GETVECTOR(_xlfn.CONCAT($S902,",",$AH$4)))+V902)</f>
        <v>0.50368799183770008</v>
      </c>
      <c r="AE902" s="5" cm="1">
        <f t="array" ref="AE902">TANH(SUM(GETVECTOR(AA902)*GETVECTOR(_xlfn.CONCAT($S902,",",$AH$4)))+W902)</f>
        <v>0.5663326567960405</v>
      </c>
      <c r="AF902" s="5" cm="1">
        <f t="array" ref="AF902">SIGMOID(SUM(GETVECTOR(AB902)*GETVECTOR(_xlfn.CONCAT($S902,",",$AH$4)))+X902)</f>
        <v>0.49762219038463945</v>
      </c>
      <c r="AG902" s="5">
        <f t="shared" si="344"/>
        <v>0.28525495861370703</v>
      </c>
      <c r="AH902" s="40">
        <f t="shared" si="345"/>
        <v>0.13822036322623052</v>
      </c>
      <c r="AI902" s="3">
        <f t="shared" si="346"/>
        <v>0.11244716734994187</v>
      </c>
      <c r="AJ902" s="3">
        <f t="shared" si="347"/>
        <v>5.1639098440187443E-2</v>
      </c>
      <c r="AK902" s="3">
        <f t="shared" si="348"/>
        <v>0</v>
      </c>
      <c r="AL902" s="3">
        <f t="shared" si="349"/>
        <v>7.3108291852551693E-3</v>
      </c>
      <c r="AM902" s="3">
        <f t="shared" si="350"/>
        <v>1.7667738825450696E-2</v>
      </c>
      <c r="AN902" s="3">
        <f t="shared" si="351"/>
        <v>7.8082012355965734E-3</v>
      </c>
      <c r="AO902" s="3" t="str" cm="1">
        <f t="array" ref="AO902">GETVECTOR(Y902,2)</f>
        <v>0.5774</v>
      </c>
      <c r="AP902" s="3" t="str" cm="1">
        <f t="array" ref="AP902">GETVECTOR(Z902,2)</f>
        <v>0.5774</v>
      </c>
      <c r="AQ902" s="3" t="str" cm="1">
        <f t="array" ref="AQ902">GETVECTOR(AA902,2)</f>
        <v>0.5774</v>
      </c>
      <c r="AR902" s="3" t="str" cm="1">
        <f t="array" ref="AR902">GETVECTOR(AB902,2)</f>
        <v>0.5774</v>
      </c>
      <c r="AS902" s="3" cm="1">
        <f t="array" ref="AS902">SUM(AK902:AN902*AO902:AR902)</f>
        <v>1.893108056281503E-2</v>
      </c>
      <c r="AT902" s="51">
        <f t="shared" si="352"/>
        <v>1.2644365445025832E-2</v>
      </c>
      <c r="AU902" s="48">
        <f t="shared" si="353"/>
        <v>0.11244716734994187</v>
      </c>
      <c r="AV902" s="56"/>
      <c r="AW902" s="56"/>
    </row>
    <row r="903" spans="1:49" ht="15" customHeight="1" x14ac:dyDescent="0.25">
      <c r="A903" s="11">
        <f t="shared" si="360"/>
        <v>900</v>
      </c>
      <c r="B903" s="29">
        <v>31947</v>
      </c>
      <c r="C903" s="25">
        <v>22</v>
      </c>
      <c r="D903" s="12">
        <v>31.4</v>
      </c>
      <c r="E903" s="25">
        <v>26</v>
      </c>
      <c r="F903" s="35">
        <v>93</v>
      </c>
      <c r="G903" s="25">
        <v>5</v>
      </c>
      <c r="H903" s="13">
        <v>0</v>
      </c>
      <c r="I903" s="25">
        <v>0</v>
      </c>
      <c r="J903" s="12">
        <v>0</v>
      </c>
      <c r="K903" s="12">
        <v>0</v>
      </c>
      <c r="L903" s="25" t="s">
        <v>11</v>
      </c>
      <c r="M903" s="10"/>
      <c r="N903" s="15"/>
      <c r="O903" s="15"/>
      <c r="P903" s="4"/>
      <c r="Q903" s="54"/>
      <c r="R903" s="42">
        <f t="shared" si="359"/>
        <v>3.092783505154639E-3</v>
      </c>
      <c r="S903" s="44" t="str" cm="1">
        <f t="array" ref="S903">SETVECTOR(R903:R904)</f>
        <v>0.00309278350515464,0.0257731958762887</v>
      </c>
      <c r="T903" s="44">
        <f t="shared" si="354"/>
        <v>0.12989690721649483</v>
      </c>
      <c r="U903" s="5">
        <f t="shared" si="355"/>
        <v>0</v>
      </c>
      <c r="V903" s="5">
        <f t="shared" si="356"/>
        <v>8.3120292224641984E-3</v>
      </c>
      <c r="W903" s="5">
        <f t="shared" si="357"/>
        <v>0.63381587438682352</v>
      </c>
      <c r="X903" s="5">
        <f t="shared" si="358"/>
        <v>-1.6082910688847287E-2</v>
      </c>
      <c r="Y903" s="5" t="str" cm="1">
        <f t="array" ref="Y903:AB903">SETMATRIX(GETMATRIX(Y902:AB902)-$O$9*DELTAWEIGHT(S902,$AH$4,AK902:AN902))</f>
        <v>0.5774,0.5774,0.5774</v>
      </c>
      <c r="Z903" s="5" t="str">
        <v>0.626319802499027,0.593308624618547,0.5774</v>
      </c>
      <c r="AA903" s="5" t="str">
        <v>0.712630126065036,0.684353307135974,0.5774</v>
      </c>
      <c r="AB903" s="5" t="str">
        <v>0.637430943201353,0.597488972772415,0.5774</v>
      </c>
      <c r="AC903" s="5" cm="1">
        <f t="array" ref="AC903">SIGMOID(SUM(GETVECTOR(Y903)*GETVECTOR(_xlfn.CONCAT($S903,",",$AH$4)))+U903)</f>
        <v>0.50416670766622762</v>
      </c>
      <c r="AD903" s="5" cm="1">
        <f t="array" ref="AD903">SIGMOID(SUM(GETVECTOR(Z903)*GETVECTOR(_xlfn.CONCAT($S903,",",$AH$4)))+V903)</f>
        <v>0.50638479296980621</v>
      </c>
      <c r="AE903" s="5" cm="1">
        <f t="array" ref="AE903">TANH(SUM(GETVECTOR(AA903)*GETVECTOR(_xlfn.CONCAT($S903,",",$AH$4)))+W903)</f>
        <v>0.57412726202492614</v>
      </c>
      <c r="AF903" s="5" cm="1">
        <f t="array" ref="AF903">SIGMOID(SUM(GETVECTOR(AB903)*GETVECTOR(_xlfn.CONCAT($S903,",",$AH$4)))+X903)</f>
        <v>0.50032193134230019</v>
      </c>
      <c r="AG903" s="5">
        <f t="shared" si="344"/>
        <v>0.29072931471881391</v>
      </c>
      <c r="AH903" s="40">
        <f t="shared" si="345"/>
        <v>0.14149401193741645</v>
      </c>
      <c r="AI903" s="3">
        <f t="shared" si="346"/>
        <v>1.1597104720921625E-2</v>
      </c>
      <c r="AJ903" s="3">
        <f t="shared" si="347"/>
        <v>5.3382236688428496E-3</v>
      </c>
      <c r="AK903" s="3">
        <f t="shared" si="348"/>
        <v>0</v>
      </c>
      <c r="AL903" s="3">
        <f t="shared" si="349"/>
        <v>7.6607999560920784E-4</v>
      </c>
      <c r="AM903" s="3">
        <f t="shared" si="350"/>
        <v>1.8121623448971648E-3</v>
      </c>
      <c r="AN903" s="3">
        <f t="shared" si="351"/>
        <v>8.1993217305125876E-4</v>
      </c>
      <c r="AO903" s="3" t="str" cm="1">
        <f t="array" ref="AO903">GETVECTOR(Y903,2)</f>
        <v>0.5774</v>
      </c>
      <c r="AP903" s="3" t="str" cm="1">
        <f t="array" ref="AP903">GETVECTOR(Z903,2)</f>
        <v>0.5774</v>
      </c>
      <c r="AQ903" s="3" t="str" cm="1">
        <f t="array" ref="AQ903">GETVECTOR(AA903,2)</f>
        <v>0.5774</v>
      </c>
      <c r="AR903" s="3" t="str" cm="1">
        <f t="array" ref="AR903">GETVECTOR(AB903,2)</f>
        <v>0.5774</v>
      </c>
      <c r="AS903" s="3" cm="1">
        <f t="array" ref="AS903">SUM(AK903:AN903*AO903:AR903)</f>
        <v>1.9621059641281766E-3</v>
      </c>
      <c r="AT903" s="51">
        <f t="shared" si="352"/>
        <v>1.3449283790802264E-4</v>
      </c>
      <c r="AU903" s="48">
        <f t="shared" si="353"/>
        <v>1.1597104720921625E-2</v>
      </c>
      <c r="AV903" s="56"/>
      <c r="AW903" s="56"/>
    </row>
    <row r="904" spans="1:49" ht="15" customHeight="1" x14ac:dyDescent="0.25">
      <c r="A904" s="11">
        <f t="shared" si="360"/>
        <v>901</v>
      </c>
      <c r="B904" s="29">
        <v>31948</v>
      </c>
      <c r="C904" s="25">
        <v>23</v>
      </c>
      <c r="D904" s="12">
        <v>31.3</v>
      </c>
      <c r="E904" s="25">
        <v>26.7</v>
      </c>
      <c r="F904" s="35">
        <v>89</v>
      </c>
      <c r="G904" s="25">
        <v>0</v>
      </c>
      <c r="H904" s="13">
        <v>0</v>
      </c>
      <c r="I904" s="25">
        <v>0</v>
      </c>
      <c r="J904" s="12">
        <v>0</v>
      </c>
      <c r="K904" s="12">
        <v>0</v>
      </c>
      <c r="L904" s="25" t="s">
        <v>11</v>
      </c>
      <c r="M904" s="10"/>
      <c r="N904" s="15"/>
      <c r="O904" s="15"/>
      <c r="P904" s="4"/>
      <c r="Q904" s="54"/>
      <c r="R904" s="42">
        <f t="shared" si="359"/>
        <v>2.5773195876288658E-2</v>
      </c>
      <c r="S904" s="44" t="str" cm="1">
        <f t="array" ref="S904">SETVECTOR(R904:R905)</f>
        <v>0.0257731958762887,0.129896907216495</v>
      </c>
      <c r="T904" s="44">
        <f t="shared" si="354"/>
        <v>0.85567010309278346</v>
      </c>
      <c r="U904" s="5">
        <f t="shared" si="355"/>
        <v>0</v>
      </c>
      <c r="V904" s="5">
        <f t="shared" si="356"/>
        <v>8.2354212229032771E-3</v>
      </c>
      <c r="W904" s="5">
        <f t="shared" si="357"/>
        <v>0.63363465815233377</v>
      </c>
      <c r="X904" s="5">
        <f t="shared" si="358"/>
        <v>-1.6164903906152411E-2</v>
      </c>
      <c r="Y904" s="5" t="str" cm="1">
        <f t="array" ref="Y904:AB904">SETMATRIX(GETMATRIX(Y903:AB903)-$O$9*DELTAWEIGHT(S903,$AH$4,AK903:AN903))</f>
        <v>0.5774,0.5774,0.5774</v>
      </c>
      <c r="Z904" s="5" t="str">
        <v>0.626320433223377,0.593313880654796,0.5774</v>
      </c>
      <c r="AA904" s="5" t="str">
        <v>0.712635207849345,0.684395655338552,0.5774</v>
      </c>
      <c r="AB904" s="5" t="str">
        <v>0.637431579799437,0.597494277756452,0.5774</v>
      </c>
      <c r="AC904" s="5" cm="1">
        <f t="array" ref="AC904">SIGMOID(SUM(GETVECTOR(Y904)*GETVECTOR(_xlfn.CONCAT($S904,",",$AH$4)))+U904)</f>
        <v>0.52245586278519085</v>
      </c>
      <c r="AD904" s="5" cm="1">
        <f t="array" ref="AD904">SIGMOID(SUM(GETVECTOR(Z904)*GETVECTOR(_xlfn.CONCAT($S904,",",$AH$4)))+V904)</f>
        <v>0.52534010592029678</v>
      </c>
      <c r="AE904" s="5" cm="1">
        <f t="array" ref="AE904">TANH(SUM(GETVECTOR(AA904)*GETVECTOR(_xlfn.CONCAT($S904,",",$AH$4)))+W904)</f>
        <v>0.62969007507674102</v>
      </c>
      <c r="AF904" s="5" cm="1">
        <f t="array" ref="AF904">SIGMOID(SUM(GETVECTOR(AB904)*GETVECTOR(_xlfn.CONCAT($S904,",",$AH$4)))+X904)</f>
        <v>0.5194592673412658</v>
      </c>
      <c r="AG904" s="5">
        <f t="shared" si="344"/>
        <v>0.33080145073777478</v>
      </c>
      <c r="AH904" s="40">
        <f t="shared" si="345"/>
        <v>0.1658325568144127</v>
      </c>
      <c r="AI904" s="3">
        <f t="shared" si="346"/>
        <v>-0.68983754627837079</v>
      </c>
      <c r="AJ904" s="3">
        <f t="shared" si="347"/>
        <v>-0.32182215703194222</v>
      </c>
      <c r="AK904" s="3">
        <f t="shared" si="348"/>
        <v>0</v>
      </c>
      <c r="AL904" s="3">
        <f t="shared" si="349"/>
        <v>-5.0531929885641404E-2</v>
      </c>
      <c r="AM904" s="3">
        <f t="shared" si="350"/>
        <v>-0.10202976148513071</v>
      </c>
      <c r="AN904" s="3">
        <f t="shared" si="351"/>
        <v>-5.4972670038594622E-2</v>
      </c>
      <c r="AO904" s="3" t="str" cm="1">
        <f t="array" ref="AO904">GETVECTOR(Y904,2)</f>
        <v>0.5774</v>
      </c>
      <c r="AP904" s="3" t="str" cm="1">
        <f t="array" ref="AP904">GETVECTOR(Z904,2)</f>
        <v>0.5774</v>
      </c>
      <c r="AQ904" s="3" t="str" cm="1">
        <f t="array" ref="AQ904">GETVECTOR(AA904,2)</f>
        <v>0.5774</v>
      </c>
      <c r="AR904" s="3" t="str" cm="1">
        <f t="array" ref="AR904">GETVECTOR(AB904,2)</f>
        <v>0.5774</v>
      </c>
      <c r="AS904" s="3" cm="1">
        <f t="array" ref="AS904">SUM(AK904:AN904*AO904:AR904)</f>
        <v>-0.11983034027776836</v>
      </c>
      <c r="AT904" s="51">
        <f t="shared" si="352"/>
        <v>0.47587584025536339</v>
      </c>
      <c r="AU904" s="48">
        <f t="shared" si="353"/>
        <v>0.68983754627837079</v>
      </c>
      <c r="AV904" s="56"/>
      <c r="AW904" s="56"/>
    </row>
    <row r="905" spans="1:49" ht="15" customHeight="1" x14ac:dyDescent="0.25">
      <c r="A905" s="11">
        <f t="shared" si="360"/>
        <v>902</v>
      </c>
      <c r="B905" s="29">
        <v>31949</v>
      </c>
      <c r="C905" s="25">
        <v>27</v>
      </c>
      <c r="D905" s="12">
        <v>31.2</v>
      </c>
      <c r="E905" s="25">
        <v>27.9</v>
      </c>
      <c r="F905" s="35">
        <v>92</v>
      </c>
      <c r="G905" s="25">
        <v>0</v>
      </c>
      <c r="H905" s="13">
        <v>0</v>
      </c>
      <c r="I905" s="25">
        <v>0</v>
      </c>
      <c r="J905" s="12">
        <v>0</v>
      </c>
      <c r="K905" s="12">
        <v>0</v>
      </c>
      <c r="L905" s="25" t="s">
        <v>11</v>
      </c>
      <c r="M905" s="10"/>
      <c r="N905" s="15"/>
      <c r="O905" s="15"/>
      <c r="P905" s="4"/>
      <c r="Q905" s="54"/>
      <c r="R905" s="42">
        <f t="shared" si="359"/>
        <v>0.12989690721649483</v>
      </c>
      <c r="S905" s="44" t="str" cm="1">
        <f t="array" ref="S905">SETVECTOR(R905:R906)</f>
        <v>0.129896907216495,0.855670103092783</v>
      </c>
      <c r="T905" s="44">
        <f t="shared" si="354"/>
        <v>1.0309278350515464E-2</v>
      </c>
      <c r="U905" s="5">
        <f t="shared" si="355"/>
        <v>0</v>
      </c>
      <c r="V905" s="5">
        <f t="shared" si="356"/>
        <v>1.3288614211467417E-2</v>
      </c>
      <c r="W905" s="5">
        <f t="shared" si="357"/>
        <v>0.64383763430084684</v>
      </c>
      <c r="X905" s="5">
        <f t="shared" si="358"/>
        <v>-1.066763690229295E-2</v>
      </c>
      <c r="Y905" s="5" t="str" cm="1">
        <f t="array" ref="Y905:AB905">SETMATRIX(GETMATRIX(Y904:AB904)-$O$9*DELTAWEIGHT(S904,$AH$4,AK904:AN904))</f>
        <v>0.5774,0.5774,0.5774</v>
      </c>
      <c r="Z905" s="5" t="str">
        <v>0.626400197648413,0.593715893356977,0.5774</v>
      </c>
      <c r="AA905" s="5" t="str">
        <v>0.71312325099623,0.686855392798853,0.5774</v>
      </c>
      <c r="AB905" s="5" t="str">
        <v>0.637512740419112,0.597903327279612,0.5774</v>
      </c>
      <c r="AC905" s="5" cm="1">
        <f t="array" ref="AC905">SIGMOID(SUM(GETVECTOR(Y905)*GETVECTOR(_xlfn.CONCAT($S905,",",$AH$4)))+U905)</f>
        <v>0.63854772202164378</v>
      </c>
      <c r="AD905" s="5" cm="1">
        <f t="array" ref="AD905">SIGMOID(SUM(GETVECTOR(Z905)*GETVECTOR(_xlfn.CONCAT($S905,",",$AH$4)))+V905)</f>
        <v>0.64626943748947552</v>
      </c>
      <c r="AE905" s="5" cm="1">
        <f t="array" ref="AE905">TANH(SUM(GETVECTOR(AA905)*GETVECTOR(_xlfn.CONCAT($S905,",",$AH$4)))+W905)</f>
        <v>0.86782258036951943</v>
      </c>
      <c r="AF905" s="5" cm="1">
        <f t="array" ref="AF905">SIGMOID(SUM(GETVECTOR(AB905)*GETVECTOR(_xlfn.CONCAT($S905,",",$AH$4)))+X905)</f>
        <v>0.64193012242538139</v>
      </c>
      <c r="AG905" s="5">
        <f t="shared" si="344"/>
        <v>0.56084721085607447</v>
      </c>
      <c r="AH905" s="40">
        <f t="shared" si="345"/>
        <v>0.32648935649749011</v>
      </c>
      <c r="AI905" s="3">
        <f t="shared" si="346"/>
        <v>0.31618007814697463</v>
      </c>
      <c r="AJ905" s="3">
        <f t="shared" si="347"/>
        <v>0.15046243365263956</v>
      </c>
      <c r="AK905" s="3">
        <f t="shared" si="348"/>
        <v>0</v>
      </c>
      <c r="AL905" s="3">
        <f t="shared" si="349"/>
        <v>2.9850061563926104E-2</v>
      </c>
      <c r="AM905" s="3">
        <f t="shared" si="350"/>
        <v>2.400681750298278E-2</v>
      </c>
      <c r="AN905" s="3">
        <f t="shared" si="351"/>
        <v>3.696334945226365E-2</v>
      </c>
      <c r="AO905" s="3" t="str" cm="1">
        <f t="array" ref="AO905">GETVECTOR(Y905,2)</f>
        <v>0.5774</v>
      </c>
      <c r="AP905" s="3" t="str" cm="1">
        <f t="array" ref="AP905">GETVECTOR(Z905,2)</f>
        <v>0.5774</v>
      </c>
      <c r="AQ905" s="3" t="str" cm="1">
        <f t="array" ref="AQ905">GETVECTOR(AA905,2)</f>
        <v>0.5774</v>
      </c>
      <c r="AR905" s="3" t="str" cm="1">
        <f t="array" ref="AR905">GETVECTOR(AB905,2)</f>
        <v>0.5774</v>
      </c>
      <c r="AS905" s="3" cm="1">
        <f t="array" ref="AS905">SUM(AK905:AN905*AO905:AR905)</f>
        <v>5.2439599946970221E-2</v>
      </c>
      <c r="AT905" s="51">
        <f t="shared" si="352"/>
        <v>9.9969841817026978E-2</v>
      </c>
      <c r="AU905" s="48">
        <f t="shared" si="353"/>
        <v>0.31618007814697463</v>
      </c>
      <c r="AV905" s="56"/>
      <c r="AW905" s="56"/>
    </row>
    <row r="906" spans="1:49" ht="15" customHeight="1" x14ac:dyDescent="0.25">
      <c r="A906" s="11">
        <f t="shared" si="360"/>
        <v>903</v>
      </c>
      <c r="B906" s="29">
        <v>31950</v>
      </c>
      <c r="C906" s="25">
        <v>23</v>
      </c>
      <c r="D906" s="12">
        <v>33.4</v>
      </c>
      <c r="E906" s="25">
        <v>27</v>
      </c>
      <c r="F906" s="35">
        <v>89</v>
      </c>
      <c r="G906" s="25">
        <v>0</v>
      </c>
      <c r="H906" s="13">
        <v>0</v>
      </c>
      <c r="I906" s="25">
        <v>0</v>
      </c>
      <c r="J906" s="12">
        <v>0</v>
      </c>
      <c r="K906" s="12">
        <v>0</v>
      </c>
      <c r="L906" s="25" t="s">
        <v>11</v>
      </c>
      <c r="M906" s="10"/>
      <c r="N906" s="15"/>
      <c r="O906" s="15"/>
      <c r="P906" s="4"/>
      <c r="Q906" s="54"/>
      <c r="R906" s="42">
        <f t="shared" si="359"/>
        <v>0.85567010309278346</v>
      </c>
      <c r="S906" s="44" t="str" cm="1">
        <f t="array" ref="S906">SETVECTOR(R906:R907)</f>
        <v>0.855670103092783,0.0103092783505155</v>
      </c>
      <c r="T906" s="44">
        <f t="shared" si="354"/>
        <v>0.30927835051546393</v>
      </c>
      <c r="U906" s="5">
        <f t="shared" si="355"/>
        <v>0</v>
      </c>
      <c r="V906" s="5">
        <f t="shared" si="356"/>
        <v>1.0303608055074806E-2</v>
      </c>
      <c r="W906" s="5">
        <f t="shared" si="357"/>
        <v>0.64143695255054856</v>
      </c>
      <c r="X906" s="5">
        <f t="shared" si="358"/>
        <v>-1.4363971847519315E-2</v>
      </c>
      <c r="Y906" s="5" t="str" cm="1">
        <f t="array" ref="Y906:AB906">SETMATRIX(GETMATRIX(Y905:AB905)-$O$9*DELTAWEIGHT(S905,$AH$4,AK905:AN905))</f>
        <v>0.5774,0.5774,0.5774</v>
      </c>
      <c r="Z906" s="5" t="str">
        <v>0.626108692602035,0.591795661702267,0.5774</v>
      </c>
      <c r="AA906" s="5" t="str">
        <v>0.71250632899979,0.682791541552466,0.5774</v>
      </c>
      <c r="AB906" s="5" t="str">
        <v>0.637180999488425,0.595718049720323,0.5774</v>
      </c>
      <c r="AC906" s="5" cm="1">
        <f t="array" ref="AC906">SIGMOID(SUM(GETVECTOR(Y906)*GETVECTOR(_xlfn.CONCAT($S906,",",$AH$4)))+U906)</f>
        <v>0.62246320754391637</v>
      </c>
      <c r="AD906" s="5" cm="1">
        <f t="array" ref="AD906">SIGMOID(SUM(GETVECTOR(Z906)*GETVECTOR(_xlfn.CONCAT($S906,",",$AH$4)))+V906)</f>
        <v>0.63463358724962649</v>
      </c>
      <c r="AE906" s="5" cm="1">
        <f t="array" ref="AE906">TANH(SUM(GETVECTOR(AA906)*GETVECTOR(_xlfn.CONCAT($S906,",",$AH$4)))+W906)</f>
        <v>0.85055228534021898</v>
      </c>
      <c r="AF906" s="5" cm="1">
        <f t="array" ref="AF906">SIGMOID(SUM(GETVECTOR(AB906)*GETVECTOR(_xlfn.CONCAT($S906,",",$AH$4)))+X906)</f>
        <v>0.63111291144245663</v>
      </c>
      <c r="AG906" s="5">
        <f t="shared" si="344"/>
        <v>0.53978904798883109</v>
      </c>
      <c r="AH906" s="40">
        <f t="shared" si="345"/>
        <v>0.31103028257315229</v>
      </c>
      <c r="AI906" s="3">
        <f t="shared" si="346"/>
        <v>1.7519320576883657E-3</v>
      </c>
      <c r="AJ906" s="3">
        <f t="shared" si="347"/>
        <v>8.3712288542150536E-4</v>
      </c>
      <c r="AK906" s="3">
        <f t="shared" si="348"/>
        <v>0</v>
      </c>
      <c r="AL906" s="3">
        <f t="shared" si="349"/>
        <v>1.6509803520407858E-4</v>
      </c>
      <c r="AM906" s="3">
        <f t="shared" si="350"/>
        <v>1.4692743813106819E-4</v>
      </c>
      <c r="AN906" s="3">
        <f t="shared" si="351"/>
        <v>2.0100802168126477E-4</v>
      </c>
      <c r="AO906" s="3" t="str" cm="1">
        <f t="array" ref="AO906">GETVECTOR(Y906,2)</f>
        <v>0.5774</v>
      </c>
      <c r="AP906" s="3" t="str" cm="1">
        <f t="array" ref="AP906">GETVECTOR(Z906,2)</f>
        <v>0.5774</v>
      </c>
      <c r="AQ906" s="3" t="str" cm="1">
        <f t="array" ref="AQ906">GETVECTOR(AA906,2)</f>
        <v>0.5774</v>
      </c>
      <c r="AR906" s="3" t="str" cm="1">
        <f t="array" ref="AR906">GETVECTOR(AB906,2)</f>
        <v>0.5774</v>
      </c>
      <c r="AS906" s="3" cm="1">
        <f t="array" ref="AS906">SUM(AK906:AN906*AO906:AR906)</f>
        <v>2.9622554002247601E-4</v>
      </c>
      <c r="AT906" s="51">
        <f t="shared" si="352"/>
        <v>3.0692659347561911E-6</v>
      </c>
      <c r="AU906" s="48">
        <f t="shared" si="353"/>
        <v>1.7519320576883657E-3</v>
      </c>
      <c r="AV906" s="56"/>
      <c r="AW906" s="56"/>
    </row>
    <row r="907" spans="1:49" ht="15" customHeight="1" x14ac:dyDescent="0.25">
      <c r="A907" s="11">
        <f t="shared" si="360"/>
        <v>904</v>
      </c>
      <c r="B907" s="29">
        <v>31951</v>
      </c>
      <c r="C907" s="25">
        <v>23</v>
      </c>
      <c r="D907" s="12">
        <v>30.1</v>
      </c>
      <c r="E907" s="25">
        <v>25.8</v>
      </c>
      <c r="F907" s="35">
        <v>92</v>
      </c>
      <c r="G907" s="25">
        <v>82</v>
      </c>
      <c r="H907" s="13">
        <v>0</v>
      </c>
      <c r="I907" s="25">
        <v>0</v>
      </c>
      <c r="J907" s="12">
        <v>0</v>
      </c>
      <c r="K907" s="12">
        <v>0</v>
      </c>
      <c r="L907" s="25" t="s">
        <v>11</v>
      </c>
      <c r="M907" s="10"/>
      <c r="N907" s="15"/>
      <c r="O907" s="15"/>
      <c r="P907" s="4"/>
      <c r="Q907" s="54"/>
      <c r="R907" s="42">
        <f t="shared" si="359"/>
        <v>1.0309278350515464E-2</v>
      </c>
      <c r="S907" s="44" t="str" cm="1">
        <f t="array" ref="S907">SETVECTOR(R907:R908)</f>
        <v>0.0103092783505155,0.309278350515464</v>
      </c>
      <c r="T907" s="44">
        <f t="shared" si="354"/>
        <v>1.4432989690721649E-2</v>
      </c>
      <c r="U907" s="5">
        <f t="shared" si="355"/>
        <v>0</v>
      </c>
      <c r="V907" s="5">
        <f t="shared" si="356"/>
        <v>1.0287098251554399E-2</v>
      </c>
      <c r="W907" s="5">
        <f t="shared" si="357"/>
        <v>0.6414222598067354</v>
      </c>
      <c r="X907" s="5">
        <f t="shared" si="358"/>
        <v>-1.438407264968744E-2</v>
      </c>
      <c r="Y907" s="5" t="str" cm="1">
        <f t="array" ref="Y907:AB907">SETMATRIX(GETMATRIX(Y906:AB906)-$O$9*DELTAWEIGHT(S906,$AH$4,AK906:AN906))</f>
        <v>0.5774,0.5774,0.5774</v>
      </c>
      <c r="Z907" s="5" t="str">
        <v>0.626533974717267,0.591800785583174,0.5774</v>
      </c>
      <c r="AA907" s="5" t="str">
        <v>0.71352491127771,0.682803813628104,0.5774</v>
      </c>
      <c r="AB907" s="5" t="str">
        <v>0.637654949294157,0.595723759958946,0.5774</v>
      </c>
      <c r="AC907" s="5" cm="1">
        <f t="array" ref="AC907">SIGMOID(SUM(GETVECTOR(Y907)*GETVECTOR(_xlfn.CONCAT($S907,",",$AH$4)))+U907)</f>
        <v>0.5460020126199282</v>
      </c>
      <c r="AD907" s="5" cm="1">
        <f t="array" ref="AD907">SIGMOID(SUM(GETVECTOR(Z907)*GETVECTOR(_xlfn.CONCAT($S907,",",$AH$4)))+V907)</f>
        <v>0.54977889510451694</v>
      </c>
      <c r="AE907" s="5" cm="1">
        <f t="array" ref="AE907">TANH(SUM(GETVECTOR(AA907)*GETVECTOR(_xlfn.CONCAT($S907,",",$AH$4)))+W907)</f>
        <v>0.69623429305177031</v>
      </c>
      <c r="AF907" s="5" cm="1">
        <f t="array" ref="AF907">SIGMOID(SUM(GETVECTOR(AB907)*GETVECTOR(_xlfn.CONCAT($S907,",",$AH$4)))+X907)</f>
        <v>0.54399447169375448</v>
      </c>
      <c r="AG907" s="5">
        <f t="shared" si="344"/>
        <v>0.38277492036787675</v>
      </c>
      <c r="AH907" s="40">
        <f t="shared" si="345"/>
        <v>0.1986204867731422</v>
      </c>
      <c r="AI907" s="3">
        <f t="shared" si="346"/>
        <v>0.18418749708242055</v>
      </c>
      <c r="AJ907" s="3">
        <f t="shared" si="347"/>
        <v>8.6839831988567595E-2</v>
      </c>
      <c r="AK907" s="3">
        <f t="shared" si="348"/>
        <v>0</v>
      </c>
      <c r="AL907" s="3">
        <f t="shared" si="349"/>
        <v>1.4965398949380156E-2</v>
      </c>
      <c r="AM907" s="3">
        <f t="shared" si="350"/>
        <v>2.4599802552144511E-2</v>
      </c>
      <c r="AN907" s="3">
        <f t="shared" si="351"/>
        <v>1.6682237353880705E-2</v>
      </c>
      <c r="AO907" s="3" t="str" cm="1">
        <f t="array" ref="AO907">GETVECTOR(Y907,2)</f>
        <v>0.5774</v>
      </c>
      <c r="AP907" s="3" t="str" cm="1">
        <f t="array" ref="AP907">GETVECTOR(Z907,2)</f>
        <v>0.5774</v>
      </c>
      <c r="AQ907" s="3" t="str" cm="1">
        <f t="array" ref="AQ907">GETVECTOR(AA907,2)</f>
        <v>0.5774</v>
      </c>
      <c r="AR907" s="3" t="str" cm="1">
        <f t="array" ref="AR907">GETVECTOR(AB907,2)</f>
        <v>0.5774</v>
      </c>
      <c r="AS907" s="3" cm="1">
        <f t="array" ref="AS907">SUM(AK907:AN907*AO907:AR907)</f>
        <v>3.2477271195111068E-2</v>
      </c>
      <c r="AT907" s="51">
        <f t="shared" si="352"/>
        <v>3.3925034081486678E-2</v>
      </c>
      <c r="AU907" s="48">
        <f t="shared" si="353"/>
        <v>0.18418749708242055</v>
      </c>
      <c r="AV907" s="56"/>
      <c r="AW907" s="56"/>
    </row>
    <row r="908" spans="1:49" ht="15" customHeight="1" x14ac:dyDescent="0.25">
      <c r="A908" s="11">
        <f t="shared" si="360"/>
        <v>905</v>
      </c>
      <c r="B908" s="29">
        <v>31952</v>
      </c>
      <c r="C908" s="25">
        <v>20</v>
      </c>
      <c r="D908" s="12">
        <v>32.200000000000003</v>
      </c>
      <c r="E908" s="25">
        <v>25.4</v>
      </c>
      <c r="F908" s="35">
        <v>88</v>
      </c>
      <c r="G908" s="25">
        <v>0</v>
      </c>
      <c r="H908" s="13">
        <v>0</v>
      </c>
      <c r="I908" s="25">
        <v>0</v>
      </c>
      <c r="J908" s="12">
        <v>0</v>
      </c>
      <c r="K908" s="12">
        <v>0</v>
      </c>
      <c r="L908" s="25" t="s">
        <v>11</v>
      </c>
      <c r="M908" s="10"/>
      <c r="N908" s="15"/>
      <c r="O908" s="15"/>
      <c r="P908" s="4"/>
      <c r="Q908" s="54"/>
      <c r="R908" s="42">
        <f t="shared" si="359"/>
        <v>0.30927835051546393</v>
      </c>
      <c r="S908" s="44" t="str" cm="1">
        <f t="array" ref="S908">SETVECTOR(R908:R909)</f>
        <v>0.309278350515464,0.0144329896907216</v>
      </c>
      <c r="T908" s="44">
        <f t="shared" si="354"/>
        <v>1.0309278350515464E-3</v>
      </c>
      <c r="U908" s="5">
        <f t="shared" si="355"/>
        <v>0</v>
      </c>
      <c r="V908" s="5">
        <f t="shared" si="356"/>
        <v>8.7905583566163827E-3</v>
      </c>
      <c r="W908" s="5">
        <f t="shared" si="357"/>
        <v>0.63896227955152096</v>
      </c>
      <c r="X908" s="5">
        <f t="shared" si="358"/>
        <v>-1.605229638507551E-2</v>
      </c>
      <c r="Y908" s="5" t="str" cm="1">
        <f t="array" ref="Y908:AB908">SETMATRIX(GETMATRIX(Y907:AB907)-$O$9*DELTAWEIGHT(S907,$AH$4,AK907:AN907))</f>
        <v>0.5774,0.5774,0.5774</v>
      </c>
      <c r="Z908" s="5" t="str">
        <v>0.62652776732448,0.59161456379957,0.5774</v>
      </c>
      <c r="AA908" s="5" t="str">
        <v>0.713497194895217,0.681972322153313,0.5774</v>
      </c>
      <c r="AB908" s="5" t="str">
        <v>0.637648528092722,0.595531123915889,0.5774</v>
      </c>
      <c r="AC908" s="5" cm="1">
        <f t="array" ref="AC908">SIGMOID(SUM(GETVECTOR(Y908)*GETVECTOR(_xlfn.CONCAT($S908,",",$AH$4)))+U908)</f>
        <v>0.54659216672985944</v>
      </c>
      <c r="AD908" s="5" cm="1">
        <f t="array" ref="AD908">SIGMOID(SUM(GETVECTOR(Z908)*GETVECTOR(_xlfn.CONCAT($S908,",",$AH$4)))+V908)</f>
        <v>0.55258008187960039</v>
      </c>
      <c r="AE908" s="5" cm="1">
        <f t="array" ref="AE908">TANH(SUM(GETVECTOR(AA908)*GETVECTOR(_xlfn.CONCAT($S908,",",$AH$4)))+W908)</f>
        <v>0.70110699602968951</v>
      </c>
      <c r="AF908" s="5" cm="1">
        <f t="array" ref="AF908">SIGMOID(SUM(GETVECTOR(AB908)*GETVECTOR(_xlfn.CONCAT($S908,",",$AH$4)))+X908)</f>
        <v>0.54729664020073365</v>
      </c>
      <c r="AG908" s="5">
        <f t="shared" si="344"/>
        <v>0.38741776127244648</v>
      </c>
      <c r="AH908" s="40">
        <f t="shared" si="345"/>
        <v>0.20202468685898797</v>
      </c>
      <c r="AI908" s="3">
        <f t="shared" si="346"/>
        <v>0.20099375902393643</v>
      </c>
      <c r="AJ908" s="3">
        <f t="shared" si="347"/>
        <v>9.5014346536167568E-2</v>
      </c>
      <c r="AK908" s="3">
        <f t="shared" si="348"/>
        <v>0</v>
      </c>
      <c r="AL908" s="3">
        <f t="shared" si="349"/>
        <v>1.6469636993511304E-2</v>
      </c>
      <c r="AM908" s="3">
        <f t="shared" si="350"/>
        <v>2.6695114796491622E-2</v>
      </c>
      <c r="AN908" s="3">
        <f t="shared" si="351"/>
        <v>1.8382337372658968E-2</v>
      </c>
      <c r="AO908" s="3" t="str" cm="1">
        <f t="array" ref="AO908">GETVECTOR(Y908,2)</f>
        <v>0.5774</v>
      </c>
      <c r="AP908" s="3" t="str" cm="1">
        <f t="array" ref="AP908">GETVECTOR(Z908,2)</f>
        <v>0.5774</v>
      </c>
      <c r="AQ908" s="3" t="str" cm="1">
        <f t="array" ref="AQ908">GETVECTOR(AA908,2)</f>
        <v>0.5774</v>
      </c>
      <c r="AR908" s="3" t="str" cm="1">
        <f t="array" ref="AR908">GETVECTOR(AB908,2)</f>
        <v>0.5774</v>
      </c>
      <c r="AS908" s="3" cm="1">
        <f t="array" ref="AS908">SUM(AK908:AN908*AO908:AR908)</f>
        <v>3.5537289282520979E-2</v>
      </c>
      <c r="AT908" s="51">
        <f t="shared" si="352"/>
        <v>4.039849116657223E-2</v>
      </c>
      <c r="AU908" s="48">
        <f t="shared" si="353"/>
        <v>0.20099375902393643</v>
      </c>
      <c r="AV908" s="56"/>
      <c r="AW908" s="56"/>
    </row>
    <row r="909" spans="1:49" ht="15" customHeight="1" x14ac:dyDescent="0.25">
      <c r="A909" s="11">
        <f t="shared" si="360"/>
        <v>906</v>
      </c>
      <c r="B909" s="29">
        <v>31953</v>
      </c>
      <c r="C909" s="25">
        <v>22</v>
      </c>
      <c r="D909" s="12">
        <v>31</v>
      </c>
      <c r="E909" s="25">
        <v>25.5</v>
      </c>
      <c r="F909" s="35">
        <v>90</v>
      </c>
      <c r="G909" s="25">
        <v>0</v>
      </c>
      <c r="H909" s="13">
        <v>0</v>
      </c>
      <c r="I909" s="25">
        <v>0</v>
      </c>
      <c r="J909" s="12">
        <v>0</v>
      </c>
      <c r="K909" s="12">
        <v>0</v>
      </c>
      <c r="L909" s="25" t="s">
        <v>11</v>
      </c>
      <c r="M909" s="10"/>
      <c r="N909" s="15"/>
      <c r="O909" s="15"/>
      <c r="P909" s="4"/>
      <c r="Q909" s="54"/>
      <c r="R909" s="42">
        <f t="shared" si="359"/>
        <v>1.4432989690721649E-2</v>
      </c>
      <c r="S909" s="44" t="str" cm="1">
        <f t="array" ref="S909">SETVECTOR(R909:R910)</f>
        <v>0.0144329896907216,0.00103092783505155</v>
      </c>
      <c r="T909" s="44">
        <f t="shared" si="354"/>
        <v>4.7422680412371132E-2</v>
      </c>
      <c r="U909" s="5">
        <f t="shared" si="355"/>
        <v>0</v>
      </c>
      <c r="V909" s="5">
        <f t="shared" si="356"/>
        <v>7.1435946572652523E-3</v>
      </c>
      <c r="W909" s="5">
        <f t="shared" si="357"/>
        <v>0.63629276807187185</v>
      </c>
      <c r="X909" s="5">
        <f t="shared" si="358"/>
        <v>-1.7890530122341406E-2</v>
      </c>
      <c r="Y909" s="5" t="str" cm="1">
        <f t="array" ref="Y909:AB909">SETMATRIX(GETMATRIX(Y908:AB908)-$O$9*DELTAWEIGHT(S908,$AH$4,AK908:AN908))</f>
        <v>0.5774,0.5774,0.5774</v>
      </c>
      <c r="Z909" s="5" t="str">
        <v>0.626318394188102,0.591604793053206,0.5774</v>
      </c>
      <c r="AA909" s="5" t="str">
        <v>0.712561061750799,0.681928635939907,0.5774</v>
      </c>
      <c r="AB909" s="5" t="str">
        <v>0.637431948438539,0.595521016865361,0.5774</v>
      </c>
      <c r="AC909" s="5" cm="1">
        <f t="array" ref="AC909">SIGMOID(SUM(GETVECTOR(Y909)*GETVECTOR(_xlfn.CONCAT($S909,",",$AH$4)))+U909)</f>
        <v>0.50223220166474081</v>
      </c>
      <c r="AD909" s="5" cm="1">
        <f t="array" ref="AD909">SIGMOID(SUM(GETVECTOR(Z909)*GETVECTOR(_xlfn.CONCAT($S909,",",$AH$4)))+V909)</f>
        <v>0.50419818719773279</v>
      </c>
      <c r="AE909" s="5" cm="1">
        <f t="array" ref="AE909">TANH(SUM(GETVECTOR(AA909)*GETVECTOR(_xlfn.CONCAT($S909,",",$AH$4)))+W909)</f>
        <v>0.56983615008964594</v>
      </c>
      <c r="AF909" s="5" cm="1">
        <f t="array" ref="AF909">SIGMOID(SUM(GETVECTOR(AB909)*GETVECTOR(_xlfn.CONCAT($S909,",",$AH$4)))+X909)</f>
        <v>0.49798087542836583</v>
      </c>
      <c r="AG909" s="5">
        <f t="shared" si="344"/>
        <v>0.28731035387493464</v>
      </c>
      <c r="AH909" s="40">
        <f t="shared" si="345"/>
        <v>0.13926403115318026</v>
      </c>
      <c r="AI909" s="3">
        <f t="shared" si="346"/>
        <v>9.1841350740809125E-2</v>
      </c>
      <c r="AJ909" s="3">
        <f t="shared" si="347"/>
        <v>4.2158363226113917E-2</v>
      </c>
      <c r="AK909" s="3">
        <f t="shared" si="348"/>
        <v>0</v>
      </c>
      <c r="AL909" s="3">
        <f t="shared" si="349"/>
        <v>6.0054164423903869E-3</v>
      </c>
      <c r="AM909" s="3">
        <f t="shared" si="350"/>
        <v>1.4354010424831209E-2</v>
      </c>
      <c r="AN909" s="3">
        <f t="shared" si="351"/>
        <v>6.4209233658541259E-3</v>
      </c>
      <c r="AO909" s="3" t="str" cm="1">
        <f t="array" ref="AO909">GETVECTOR(Y909,2)</f>
        <v>0.5774</v>
      </c>
      <c r="AP909" s="3" t="str" cm="1">
        <f t="array" ref="AP909">GETVECTOR(Z909,2)</f>
        <v>0.5774</v>
      </c>
      <c r="AQ909" s="3" t="str" cm="1">
        <f t="array" ref="AQ909">GETVECTOR(AA909,2)</f>
        <v>0.5774</v>
      </c>
      <c r="AR909" s="3" t="str" cm="1">
        <f t="array" ref="AR909">GETVECTOR(AB909,2)</f>
        <v>0.5774</v>
      </c>
      <c r="AS909" s="3" cm="1">
        <f t="array" ref="AS909">SUM(AK909:AN909*AO909:AR909)</f>
        <v>1.5462974224577921E-2</v>
      </c>
      <c r="AT909" s="51">
        <f t="shared" si="352"/>
        <v>8.4348337058963215E-3</v>
      </c>
      <c r="AU909" s="48">
        <f t="shared" si="353"/>
        <v>9.1841350740809125E-2</v>
      </c>
      <c r="AV909" s="56"/>
      <c r="AW909" s="56"/>
    </row>
    <row r="910" spans="1:49" ht="15" customHeight="1" x14ac:dyDescent="0.25">
      <c r="A910" s="11">
        <f t="shared" si="360"/>
        <v>907</v>
      </c>
      <c r="B910" s="29">
        <v>31954</v>
      </c>
      <c r="C910" s="25">
        <v>22</v>
      </c>
      <c r="D910" s="12">
        <v>32.200000000000003</v>
      </c>
      <c r="E910" s="25">
        <v>26.2</v>
      </c>
      <c r="F910" s="35">
        <v>90</v>
      </c>
      <c r="G910" s="25">
        <v>9</v>
      </c>
      <c r="H910" s="13">
        <v>0</v>
      </c>
      <c r="I910" s="25">
        <v>0</v>
      </c>
      <c r="J910" s="12">
        <v>0</v>
      </c>
      <c r="K910" s="12">
        <v>0</v>
      </c>
      <c r="L910" s="25" t="s">
        <v>11</v>
      </c>
      <c r="M910" s="10"/>
      <c r="N910" s="15"/>
      <c r="O910" s="15"/>
      <c r="P910" s="4"/>
      <c r="Q910" s="54"/>
      <c r="R910" s="42">
        <f t="shared" si="359"/>
        <v>1.0309278350515464E-3</v>
      </c>
      <c r="S910" s="44" t="str" cm="1">
        <f t="array" ref="S910">SETVECTOR(R910:R911)</f>
        <v>0.00103092783505155,0.0474226804123711</v>
      </c>
      <c r="T910" s="44">
        <f t="shared" si="354"/>
        <v>0.53195876288659794</v>
      </c>
      <c r="U910" s="5">
        <f t="shared" si="355"/>
        <v>0</v>
      </c>
      <c r="V910" s="5">
        <f t="shared" si="356"/>
        <v>6.5430530130262139E-3</v>
      </c>
      <c r="W910" s="5">
        <f t="shared" si="357"/>
        <v>0.63485736702938877</v>
      </c>
      <c r="X910" s="5">
        <f t="shared" si="358"/>
        <v>-1.8532622458926819E-2</v>
      </c>
      <c r="Y910" s="5" t="str" cm="1">
        <f t="array" ref="Y910:AB910">SETMATRIX(GETMATRIX(Y909:AB909)-$O$9*DELTAWEIGHT(S909,$AH$4,AK909:AN909))</f>
        <v>0.5774,0.5774,0.5774</v>
      </c>
      <c r="Z910" s="5" t="str">
        <v>0.626317737812724,0.59160474616925,0.5774</v>
      </c>
      <c r="AA910" s="5" t="str">
        <v>0.712555864275518,0.681928264691673,0.5774</v>
      </c>
      <c r="AB910" s="5" t="str">
        <v>0.637431285747161,0.595520969530263,0.5774</v>
      </c>
      <c r="AC910" s="5" cm="1">
        <f t="array" ref="AC910">SIGMOID(SUM(GETVECTOR(Y910)*GETVECTOR(_xlfn.CONCAT($S910,",",$AH$4)))+U910)</f>
        <v>0.50699382217341482</v>
      </c>
      <c r="AD910" s="5" cm="1">
        <f t="array" ref="AD910">SIGMOID(SUM(GETVECTOR(Z910)*GETVECTOR(_xlfn.CONCAT($S910,",",$AH$4)))+V910)</f>
        <v>0.50881014410755443</v>
      </c>
      <c r="AE910" s="5" cm="1">
        <f t="array" ref="AE910">TANH(SUM(GETVECTOR(AA910)*GETVECTOR(_xlfn.CONCAT($S910,",",$AH$4)))+W910)</f>
        <v>0.5836171362629432</v>
      </c>
      <c r="AF910" s="5" cm="1">
        <f t="array" ref="AF910">SIGMOID(SUM(GETVECTOR(AB910)*GETVECTOR(_xlfn.CONCAT($S910,",",$AH$4)))+X910)</f>
        <v>0.50259140774987232</v>
      </c>
      <c r="AG910" s="5">
        <f t="shared" si="344"/>
        <v>0.29695031920558634</v>
      </c>
      <c r="AH910" s="40">
        <f t="shared" si="345"/>
        <v>0.1450073029836273</v>
      </c>
      <c r="AI910" s="3">
        <f t="shared" si="346"/>
        <v>-0.38695145990297064</v>
      </c>
      <c r="AJ910" s="3">
        <f t="shared" si="347"/>
        <v>-0.17828943583485832</v>
      </c>
      <c r="AK910" s="3">
        <f t="shared" si="348"/>
        <v>0</v>
      </c>
      <c r="AL910" s="3">
        <f t="shared" si="349"/>
        <v>-2.6005116057559476E-2</v>
      </c>
      <c r="AM910" s="3">
        <f t="shared" si="350"/>
        <v>-5.981697028380268E-2</v>
      </c>
      <c r="AN910" s="3">
        <f t="shared" si="351"/>
        <v>-2.7909987863251412E-2</v>
      </c>
      <c r="AO910" s="3" t="str" cm="1">
        <f t="array" ref="AO910">GETVECTOR(Y910,2)</f>
        <v>0.5774</v>
      </c>
      <c r="AP910" s="3" t="str" cm="1">
        <f t="array" ref="AP910">GETVECTOR(Z910,2)</f>
        <v>0.5774</v>
      </c>
      <c r="AQ910" s="3" t="str" cm="1">
        <f t="array" ref="AQ910">GETVECTOR(AA910,2)</f>
        <v>0.5774</v>
      </c>
      <c r="AR910" s="3" t="str" cm="1">
        <f t="array" ref="AR910">GETVECTOR(AB910,2)</f>
        <v>0.5774</v>
      </c>
      <c r="AS910" s="3" cm="1">
        <f t="array" ref="AS910">SUM(AK910:AN910*AO910:AR910)</f>
        <v>-6.5668899645743878E-2</v>
      </c>
      <c r="AT910" s="51">
        <f t="shared" si="352"/>
        <v>0.1497314323210403</v>
      </c>
      <c r="AU910" s="48">
        <f t="shared" si="353"/>
        <v>0.38695145990297064</v>
      </c>
      <c r="AV910" s="56"/>
      <c r="AW910" s="56"/>
    </row>
    <row r="911" spans="1:49" ht="15" customHeight="1" x14ac:dyDescent="0.25">
      <c r="A911" s="11">
        <f t="shared" si="360"/>
        <v>908</v>
      </c>
      <c r="B911" s="29">
        <v>31955</v>
      </c>
      <c r="C911" s="25">
        <v>22</v>
      </c>
      <c r="D911" s="12">
        <v>32.299999999999997</v>
      </c>
      <c r="E911" s="25">
        <v>26.4</v>
      </c>
      <c r="F911" s="35">
        <v>86</v>
      </c>
      <c r="G911" s="25">
        <v>0</v>
      </c>
      <c r="H911" s="13">
        <v>0</v>
      </c>
      <c r="I911" s="25">
        <v>0</v>
      </c>
      <c r="J911" s="12">
        <v>0</v>
      </c>
      <c r="K911" s="12">
        <v>0</v>
      </c>
      <c r="L911" s="25" t="s">
        <v>11</v>
      </c>
      <c r="M911" s="10"/>
      <c r="N911" s="15"/>
      <c r="O911" s="15"/>
      <c r="P911" s="4"/>
      <c r="Q911" s="54"/>
      <c r="R911" s="42">
        <f t="shared" si="359"/>
        <v>4.7422680412371132E-2</v>
      </c>
      <c r="S911" s="44" t="str" cm="1">
        <f t="array" ref="S911">SETVECTOR(R911:R912)</f>
        <v>0.0474226804123711,0.531958762886598</v>
      </c>
      <c r="T911" s="44">
        <f t="shared" si="354"/>
        <v>5.1546391752577317E-2</v>
      </c>
      <c r="U911" s="5">
        <f t="shared" si="355"/>
        <v>0</v>
      </c>
      <c r="V911" s="5">
        <f t="shared" si="356"/>
        <v>9.1435646187821608E-3</v>
      </c>
      <c r="W911" s="5">
        <f t="shared" si="357"/>
        <v>0.64083906405776903</v>
      </c>
      <c r="X911" s="5">
        <f t="shared" si="358"/>
        <v>-1.5741623672601679E-2</v>
      </c>
      <c r="Y911" s="5" t="str" cm="1">
        <f t="array" ref="Y911:AB911">SETMATRIX(GETMATRIX(Y910:AB910)-$O$9*DELTAWEIGHT(S910,$AH$4,AK910:AN910))</f>
        <v>0.5774,0.5774,0.5774</v>
      </c>
      <c r="Z911" s="5" t="str">
        <v>0.62631931114689,0.591677119540876,0.5774</v>
      </c>
      <c r="AA911" s="5" t="str">
        <v>0.712567414903543,0.682459593580816,0.5774</v>
      </c>
      <c r="AB911" s="5" t="str">
        <v>0.637432877071593,0.595594170454157,0.5774</v>
      </c>
      <c r="AC911" s="5" cm="1">
        <f t="array" ref="AC911">SIGMOID(SUM(GETVECTOR(Y911)*GETVECTOR(_xlfn.CONCAT($S911,",",$AH$4)))+U911)</f>
        <v>0.58286236373382716</v>
      </c>
      <c r="AD911" s="5" cm="1">
        <f t="array" ref="AD911">SIGMOID(SUM(GETVECTOR(Z911)*GETVECTOR(_xlfn.CONCAT($S911,",",$AH$4)))+V911)</f>
        <v>0.58748863244244465</v>
      </c>
      <c r="AE911" s="5" cm="1">
        <f t="array" ref="AE911">TANH(SUM(GETVECTOR(AA911)*GETVECTOR(_xlfn.CONCAT($S911,",",$AH$4)))+W911)</f>
        <v>0.7769668115791567</v>
      </c>
      <c r="AF911" s="5" cm="1">
        <f t="array" ref="AF911">SIGMOID(SUM(GETVECTOR(AB911)*GETVECTOR(_xlfn.CONCAT($S911,",",$AH$4)))+X911)</f>
        <v>0.58208019980555814</v>
      </c>
      <c r="AG911" s="5">
        <f t="shared" si="344"/>
        <v>0.45645916958780536</v>
      </c>
      <c r="AH911" s="40">
        <f t="shared" si="345"/>
        <v>0.24866113838457704</v>
      </c>
      <c r="AI911" s="3">
        <f t="shared" si="346"/>
        <v>0.19711474663199974</v>
      </c>
      <c r="AJ911" s="3">
        <f t="shared" si="347"/>
        <v>9.379777490214003E-2</v>
      </c>
      <c r="AK911" s="3">
        <f t="shared" si="348"/>
        <v>0</v>
      </c>
      <c r="AL911" s="3">
        <f t="shared" si="349"/>
        <v>1.7661614157240657E-2</v>
      </c>
      <c r="AM911" s="3">
        <f t="shared" si="350"/>
        <v>2.1839405560141592E-2</v>
      </c>
      <c r="AN911" s="3">
        <f t="shared" si="351"/>
        <v>2.0484245931570295E-2</v>
      </c>
      <c r="AO911" s="3" t="str" cm="1">
        <f t="array" ref="AO911">GETVECTOR(Y911,2)</f>
        <v>0.5774</v>
      </c>
      <c r="AP911" s="3" t="str" cm="1">
        <f t="array" ref="AP911">GETVECTOR(Z911,2)</f>
        <v>0.5774</v>
      </c>
      <c r="AQ911" s="3" t="str" cm="1">
        <f t="array" ref="AQ911">GETVECTOR(AA911,2)</f>
        <v>0.5774</v>
      </c>
      <c r="AR911" s="3" t="str" cm="1">
        <f t="array" ref="AR911">GETVECTOR(AB911,2)</f>
        <v>0.5774</v>
      </c>
      <c r="AS911" s="3" cm="1">
        <f t="array" ref="AS911">SUM(AK911:AN911*AO911:AR911)</f>
        <v>3.4635492385705201E-2</v>
      </c>
      <c r="AT911" s="51">
        <f t="shared" si="352"/>
        <v>3.8854223339797454E-2</v>
      </c>
      <c r="AU911" s="48">
        <f t="shared" si="353"/>
        <v>0.19711474663199974</v>
      </c>
      <c r="AV911" s="56"/>
      <c r="AW911" s="56"/>
    </row>
    <row r="912" spans="1:49" ht="15" customHeight="1" x14ac:dyDescent="0.25">
      <c r="A912" s="11">
        <f t="shared" si="360"/>
        <v>909</v>
      </c>
      <c r="B912" s="29">
        <v>31956</v>
      </c>
      <c r="C912" s="25">
        <v>19</v>
      </c>
      <c r="D912" s="12">
        <v>32.1</v>
      </c>
      <c r="E912" s="25">
        <v>24.7</v>
      </c>
      <c r="F912" s="35">
        <v>87</v>
      </c>
      <c r="G912" s="25">
        <v>0</v>
      </c>
      <c r="H912" s="13">
        <v>0</v>
      </c>
      <c r="I912" s="25">
        <v>0</v>
      </c>
      <c r="J912" s="12">
        <v>0</v>
      </c>
      <c r="K912" s="12">
        <v>0</v>
      </c>
      <c r="L912" s="25" t="s">
        <v>11</v>
      </c>
      <c r="M912" s="10"/>
      <c r="N912" s="15"/>
      <c r="O912" s="15"/>
      <c r="P912" s="4"/>
      <c r="Q912" s="54"/>
      <c r="R912" s="42">
        <f t="shared" si="359"/>
        <v>0.53195876288659794</v>
      </c>
      <c r="S912" s="44" t="str" cm="1">
        <f t="array" ref="S912">SETVECTOR(R912:R913)</f>
        <v>0.531958762886598,0.0515463917525773</v>
      </c>
      <c r="T912" s="44">
        <f t="shared" si="354"/>
        <v>2.0618556701030928E-3</v>
      </c>
      <c r="U912" s="5">
        <f t="shared" si="355"/>
        <v>0</v>
      </c>
      <c r="V912" s="5">
        <f t="shared" si="356"/>
        <v>7.3774032030580949E-3</v>
      </c>
      <c r="W912" s="5">
        <f t="shared" si="357"/>
        <v>0.63865512350175491</v>
      </c>
      <c r="X912" s="5">
        <f t="shared" si="358"/>
        <v>-1.7790048265758709E-2</v>
      </c>
      <c r="Y912" s="5" t="str" cm="1">
        <f t="array" ref="Y912:AB912">SETMATRIX(GETMATRIX(Y911:AB911)-$O$9*DELTAWEIGHT(S911,$AH$4,AK911:AN911))</f>
        <v>0.5774,0.5774,0.5774</v>
      </c>
      <c r="Z912" s="5" t="str">
        <v>0.626274662258837,0.591176275492282,0.5774</v>
      </c>
      <c r="AA912" s="5" t="str">
        <v>0.712425853639537,0.680871645488918,0.5774</v>
      </c>
      <c r="AB912" s="5" t="str">
        <v>0.637385164121828,0.595058955626361,0.5774</v>
      </c>
      <c r="AC912" s="5" cm="1">
        <f t="array" ref="AC912">SIGMOID(SUM(GETVECTOR(Y912)*GETVECTOR(_xlfn.CONCAT($S912,",",$AH$4)))+U912)</f>
        <v>0.58344115843111177</v>
      </c>
      <c r="AD912" s="5" cm="1">
        <f t="array" ref="AD912">SIGMOID(SUM(GETVECTOR(Z912)*GETVECTOR(_xlfn.CONCAT($S912,",",$AH$4)))+V912)</f>
        <v>0.59170124426604032</v>
      </c>
      <c r="AE912" s="5" cm="1">
        <f t="array" ref="AE912">TANH(SUM(GETVECTOR(AA912)*GETVECTOR(_xlfn.CONCAT($S912,",",$AH$4)))+W912)</f>
        <v>0.78286653525641658</v>
      </c>
      <c r="AF912" s="5" cm="1">
        <f t="array" ref="AF912">SIGMOID(SUM(GETVECTOR(AB912)*GETVECTOR(_xlfn.CONCAT($S912,",",$AH$4)))+X912)</f>
        <v>0.58708933060667534</v>
      </c>
      <c r="AG912" s="5">
        <f t="shared" si="344"/>
        <v>0.4632231030054656</v>
      </c>
      <c r="AH912" s="40">
        <f t="shared" si="345"/>
        <v>0.25403794697564352</v>
      </c>
      <c r="AI912" s="3">
        <f t="shared" si="346"/>
        <v>0.25197609130554044</v>
      </c>
      <c r="AJ912" s="3">
        <f t="shared" si="347"/>
        <v>0.12023422447167047</v>
      </c>
      <c r="AK912" s="3">
        <f t="shared" si="348"/>
        <v>0</v>
      </c>
      <c r="AL912" s="3">
        <f t="shared" si="349"/>
        <v>2.2740309664697356E-2</v>
      </c>
      <c r="AM912" s="3">
        <f t="shared" si="350"/>
        <v>2.7540776739776684E-2</v>
      </c>
      <c r="AN912" s="3">
        <f t="shared" si="351"/>
        <v>2.6431026739731796E-2</v>
      </c>
      <c r="AO912" s="3" t="str" cm="1">
        <f t="array" ref="AO912">GETVECTOR(Y912,2)</f>
        <v>0.5774</v>
      </c>
      <c r="AP912" s="3" t="str" cm="1">
        <f t="array" ref="AP912">GETVECTOR(Z912,2)</f>
        <v>0.5774</v>
      </c>
      <c r="AQ912" s="3" t="str" cm="1">
        <f t="array" ref="AQ912">GETVECTOR(AA912,2)</f>
        <v>0.5774</v>
      </c>
      <c r="AR912" s="3" t="str" cm="1">
        <f t="array" ref="AR912">GETVECTOR(AB912,2)</f>
        <v>0.5774</v>
      </c>
      <c r="AS912" s="3" cm="1">
        <f t="array" ref="AS912">SUM(AK912:AN912*AO912:AR912)</f>
        <v>4.4293574129464448E-2</v>
      </c>
      <c r="AT912" s="51">
        <f t="shared" si="352"/>
        <v>6.3491950589618054E-2</v>
      </c>
      <c r="AU912" s="48">
        <f t="shared" si="353"/>
        <v>0.25197609130554044</v>
      </c>
      <c r="AV912" s="56"/>
      <c r="AW912" s="56"/>
    </row>
    <row r="913" spans="1:49" ht="15" customHeight="1" x14ac:dyDescent="0.25">
      <c r="A913" s="11">
        <f t="shared" si="360"/>
        <v>910</v>
      </c>
      <c r="B913" s="29">
        <v>31957</v>
      </c>
      <c r="C913" s="25">
        <v>20</v>
      </c>
      <c r="D913" s="12">
        <v>32</v>
      </c>
      <c r="E913" s="25">
        <v>25.3</v>
      </c>
      <c r="F913" s="35">
        <v>87</v>
      </c>
      <c r="G913" s="25">
        <v>0</v>
      </c>
      <c r="H913" s="13">
        <v>0</v>
      </c>
      <c r="I913" s="25">
        <v>0</v>
      </c>
      <c r="J913" s="12">
        <v>0</v>
      </c>
      <c r="K913" s="12">
        <v>0</v>
      </c>
      <c r="L913" s="25" t="s">
        <v>11</v>
      </c>
      <c r="M913" s="10"/>
      <c r="N913" s="15"/>
      <c r="O913" s="15"/>
      <c r="P913" s="4"/>
      <c r="Q913" s="54"/>
      <c r="R913" s="42">
        <f t="shared" si="359"/>
        <v>5.1546391752577317E-2</v>
      </c>
      <c r="S913" s="44" t="str" cm="1">
        <f t="array" ref="S913">SETVECTOR(R913:R914)</f>
        <v>0.0515463917525773,0.00206185567010309</v>
      </c>
      <c r="T913" s="44">
        <f t="shared" si="354"/>
        <v>9.3814432989690721E-2</v>
      </c>
      <c r="U913" s="5">
        <f t="shared" si="355"/>
        <v>0</v>
      </c>
      <c r="V913" s="5">
        <f t="shared" si="356"/>
        <v>5.1033722365883593E-3</v>
      </c>
      <c r="W913" s="5">
        <f t="shared" si="357"/>
        <v>0.63590104582777729</v>
      </c>
      <c r="X913" s="5">
        <f t="shared" si="358"/>
        <v>-2.043315093973189E-2</v>
      </c>
      <c r="Y913" s="5" t="str" cm="1">
        <f t="array" ref="Y913:AB913">SETMATRIX(GETMATRIX(Y912:AB912)-$O$9*DELTAWEIGHT(S912,$AH$4,AK912:AN912))</f>
        <v>0.5774,0.5774,0.5774</v>
      </c>
      <c r="Z913" s="5" t="str">
        <v>0.625586455708862,0.591109588811083,0.5774</v>
      </c>
      <c r="AA913" s="5" t="str">
        <v>0.710239751488735,0.680659813885158,0.5774</v>
      </c>
      <c r="AB913" s="5" t="str">
        <v>0.636649751622333,0.594987694725247,0.5774</v>
      </c>
      <c r="AC913" s="5" cm="1">
        <f t="array" ref="AC913">SIGMOID(SUM(GETVECTOR(Y913)*GETVECTOR(_xlfn.CONCAT($S913,",",$AH$4)))+U913)</f>
        <v>0.50773773272340572</v>
      </c>
      <c r="AD913" s="5" cm="1">
        <f t="array" ref="AD913">SIGMOID(SUM(GETVECTOR(Z913)*GETVECTOR(_xlfn.CONCAT($S913,",",$AH$4)))+V913)</f>
        <v>0.50964102475105388</v>
      </c>
      <c r="AE913" s="5" cm="1">
        <f t="array" ref="AE913">TANH(SUM(GETVECTOR(AA913)*GETVECTOR(_xlfn.CONCAT($S913,",",$AH$4)))+W913)</f>
        <v>0.58754911249020958</v>
      </c>
      <c r="AF913" s="5" cm="1">
        <f t="array" ref="AF913">SIGMOID(SUM(GETVECTOR(AB913)*GETVECTOR(_xlfn.CONCAT($S913,",",$AH$4)))+X913)</f>
        <v>0.50340260380236124</v>
      </c>
      <c r="AG913" s="5">
        <f t="shared" si="344"/>
        <v>0.29943913178108267</v>
      </c>
      <c r="AH913" s="40">
        <f t="shared" si="345"/>
        <v>0.14638910335468702</v>
      </c>
      <c r="AI913" s="3">
        <f t="shared" si="346"/>
        <v>5.2574670364996301E-2</v>
      </c>
      <c r="AJ913" s="3">
        <f t="shared" si="347"/>
        <v>2.4228130516457148E-2</v>
      </c>
      <c r="AK913" s="3">
        <f t="shared" si="348"/>
        <v>0</v>
      </c>
      <c r="AL913" s="3">
        <f t="shared" si="349"/>
        <v>3.557480991314465E-3</v>
      </c>
      <c r="AM913" s="3">
        <f t="shared" si="350"/>
        <v>8.0850683701074767E-3</v>
      </c>
      <c r="AN913" s="3">
        <f t="shared" si="351"/>
        <v>3.8219917670494052E-3</v>
      </c>
      <c r="AO913" s="3" t="str" cm="1">
        <f t="array" ref="AO913">GETVECTOR(Y913,2)</f>
        <v>0.5774</v>
      </c>
      <c r="AP913" s="3" t="str" cm="1">
        <f t="array" ref="AP913">GETVECTOR(Z913,2)</f>
        <v>0.5774</v>
      </c>
      <c r="AQ913" s="3" t="str" cm="1">
        <f t="array" ref="AQ913">GETVECTOR(AA913,2)</f>
        <v>0.5774</v>
      </c>
      <c r="AR913" s="3" t="str" cm="1">
        <f t="array" ref="AR913">GETVECTOR(AB913,2)</f>
        <v>0.5774</v>
      </c>
      <c r="AS913" s="3" cm="1">
        <f t="array" ref="AS913">SUM(AK913:AN913*AO913:AR913)</f>
        <v>8.9292260475793556E-3</v>
      </c>
      <c r="AT913" s="51">
        <f t="shared" si="352"/>
        <v>2.7640959639880203E-3</v>
      </c>
      <c r="AU913" s="48">
        <f t="shared" si="353"/>
        <v>5.2574670364996301E-2</v>
      </c>
      <c r="AV913" s="56"/>
      <c r="AW913" s="56"/>
    </row>
    <row r="914" spans="1:49" ht="15" customHeight="1" x14ac:dyDescent="0.25">
      <c r="A914" s="11">
        <f t="shared" si="360"/>
        <v>911</v>
      </c>
      <c r="B914" s="29">
        <v>31958</v>
      </c>
      <c r="C914" s="25">
        <v>21</v>
      </c>
      <c r="D914" s="12">
        <v>31.6</v>
      </c>
      <c r="E914" s="25">
        <v>26</v>
      </c>
      <c r="F914" s="35">
        <v>87</v>
      </c>
      <c r="G914" s="25">
        <v>0</v>
      </c>
      <c r="H914" s="13">
        <v>0</v>
      </c>
      <c r="I914" s="25">
        <v>0</v>
      </c>
      <c r="J914" s="12">
        <v>0</v>
      </c>
      <c r="K914" s="12">
        <v>0</v>
      </c>
      <c r="L914" s="25" t="s">
        <v>11</v>
      </c>
      <c r="M914" s="10"/>
      <c r="N914" s="15"/>
      <c r="O914" s="15"/>
      <c r="P914" s="4"/>
      <c r="Q914" s="54"/>
      <c r="R914" s="42">
        <f t="shared" si="359"/>
        <v>2.0618556701030928E-3</v>
      </c>
      <c r="S914" s="44" t="str" cm="1">
        <f t="array" ref="S914">SETVECTOR(R914:R915)</f>
        <v>0.00206185567010309,0.0938144329896907</v>
      </c>
      <c r="T914" s="44">
        <f t="shared" si="354"/>
        <v>0.79381443298969068</v>
      </c>
      <c r="U914" s="5">
        <f t="shared" si="355"/>
        <v>0</v>
      </c>
      <c r="V914" s="5">
        <f t="shared" si="356"/>
        <v>4.7476241374569128E-3</v>
      </c>
      <c r="W914" s="5">
        <f t="shared" si="357"/>
        <v>0.63509253899076656</v>
      </c>
      <c r="X914" s="5">
        <f t="shared" si="358"/>
        <v>-2.0815350116436832E-2</v>
      </c>
      <c r="Y914" s="5" t="str" cm="1">
        <f t="array" ref="Y914:AB914">SETMATRIX(GETMATRIX(Y913:AB913)-$O$9*DELTAWEIGHT(S913,$AH$4,AK913:AN913))</f>
        <v>0.5774,0.5774,0.5774</v>
      </c>
      <c r="Z914" s="5" t="str">
        <v>0.6255905144023,0.59110975115882,0.5774</v>
      </c>
      <c r="AA914" s="5" t="str">
        <v>0.710268700226297,0.68066097183466,0.5774</v>
      </c>
      <c r="AB914" s="5" t="str">
        <v>0.636653859627297,0.594987859045446,0.5774</v>
      </c>
      <c r="AC914" s="5" cm="1">
        <f t="array" ref="AC914">SIGMOID(SUM(GETVECTOR(Y914)*GETVECTOR(_xlfn.CONCAT($S914,",",$AH$4)))+U914)</f>
        <v>0.51383620889354142</v>
      </c>
      <c r="AD914" s="5" cm="1">
        <f t="array" ref="AD914">SIGMOID(SUM(GETVECTOR(Z914)*GETVECTOR(_xlfn.CONCAT($S914,",",$AH$4)))+V914)</f>
        <v>0.51536818959050801</v>
      </c>
      <c r="AE914" s="5" cm="1">
        <f t="array" ref="AE914">TANH(SUM(GETVECTOR(AA914)*GETVECTOR(_xlfn.CONCAT($S914,",",$AH$4)))+W914)</f>
        <v>0.60462975361174121</v>
      </c>
      <c r="AF914" s="5" cm="1">
        <f t="array" ref="AF914">SIGMOID(SUM(GETVECTOR(AB914)*GETVECTOR(_xlfn.CONCAT($S914,",",$AH$4)))+X914)</f>
        <v>0.50907794904931636</v>
      </c>
      <c r="AG914" s="5">
        <f t="shared" si="344"/>
        <v>0.31160694149143797</v>
      </c>
      <c r="AH914" s="40">
        <f t="shared" si="345"/>
        <v>0.15368975998696258</v>
      </c>
      <c r="AI914" s="3">
        <f t="shared" si="346"/>
        <v>-0.64012467300272813</v>
      </c>
      <c r="AJ914" s="3">
        <f t="shared" si="347"/>
        <v>-0.29617241898427482</v>
      </c>
      <c r="AK914" s="3">
        <f t="shared" si="348"/>
        <v>0</v>
      </c>
      <c r="AL914" s="3">
        <f t="shared" si="349"/>
        <v>-4.4726370102766137E-2</v>
      </c>
      <c r="AM914" s="3">
        <f t="shared" si="350"/>
        <v>-9.6836937300336282E-2</v>
      </c>
      <c r="AN914" s="3">
        <f t="shared" si="351"/>
        <v>-4.8297209536746863E-2</v>
      </c>
      <c r="AO914" s="3" t="str" cm="1">
        <f t="array" ref="AO914">GETVECTOR(Y914,2)</f>
        <v>0.5774</v>
      </c>
      <c r="AP914" s="3" t="str" cm="1">
        <f t="array" ref="AP914">GETVECTOR(Z914,2)</f>
        <v>0.5774</v>
      </c>
      <c r="AQ914" s="3" t="str" cm="1">
        <f t="array" ref="AQ914">GETVECTOR(AA914,2)</f>
        <v>0.5774</v>
      </c>
      <c r="AR914" s="3" t="str" cm="1">
        <f t="array" ref="AR914">GETVECTOR(AB914,2)</f>
        <v>0.5774</v>
      </c>
      <c r="AS914" s="3" cm="1">
        <f t="array" ref="AS914">SUM(AK914:AN914*AO914:AR914)</f>
        <v>-0.10962546248106898</v>
      </c>
      <c r="AT914" s="51">
        <f t="shared" si="352"/>
        <v>0.40975959698684961</v>
      </c>
      <c r="AU914" s="48">
        <f t="shared" si="353"/>
        <v>0.64012467300272813</v>
      </c>
      <c r="AV914" s="56"/>
      <c r="AW914" s="56"/>
    </row>
    <row r="915" spans="1:49" ht="15" customHeight="1" x14ac:dyDescent="0.25">
      <c r="A915" s="11">
        <f t="shared" si="360"/>
        <v>912</v>
      </c>
      <c r="B915" s="29">
        <v>31959</v>
      </c>
      <c r="C915" s="25"/>
      <c r="D915" s="12"/>
      <c r="E915" s="25"/>
      <c r="F915" s="35"/>
      <c r="G915" s="25">
        <v>0</v>
      </c>
      <c r="H915" s="13">
        <v>0</v>
      </c>
      <c r="I915" s="25">
        <v>0</v>
      </c>
      <c r="J915" s="12">
        <v>0</v>
      </c>
      <c r="K915" s="12">
        <v>0</v>
      </c>
      <c r="L915" s="25" t="s">
        <v>11</v>
      </c>
      <c r="M915" s="10"/>
      <c r="N915" s="15"/>
      <c r="O915" s="15"/>
      <c r="P915" s="4"/>
      <c r="Q915" s="54"/>
      <c r="R915" s="42">
        <f t="shared" si="359"/>
        <v>9.3814432989690721E-2</v>
      </c>
      <c r="S915" s="44" t="str" cm="1">
        <f t="array" ref="S915">SETVECTOR(R915:R916)</f>
        <v>0.0938144329896907,0.793814432989691</v>
      </c>
      <c r="T915" s="44">
        <f t="shared" si="354"/>
        <v>1.6494845360824743E-2</v>
      </c>
      <c r="U915" s="5">
        <f t="shared" si="355"/>
        <v>0</v>
      </c>
      <c r="V915" s="5">
        <f t="shared" si="356"/>
        <v>9.2202611477335272E-3</v>
      </c>
      <c r="W915" s="5">
        <f t="shared" si="357"/>
        <v>0.6447762327208002</v>
      </c>
      <c r="X915" s="5">
        <f t="shared" si="358"/>
        <v>-1.5985629162762145E-2</v>
      </c>
      <c r="Y915" s="5" t="str" cm="1">
        <f t="array" ref="Y915:AB915">SETMATRIX(GETMATRIX(Y914:AB914)-$O$9*DELTAWEIGHT(S914,$AH$4,AK914:AN914))</f>
        <v>0.5774,0.5774,0.5774</v>
      </c>
      <c r="Z915" s="5" t="str">
        <v>0.625596001956759,0.591359434886714,0.5774</v>
      </c>
      <c r="AA915" s="5" t="str">
        <v>0.710304432311784,0.682286781724311,0.5774</v>
      </c>
      <c r="AB915" s="5" t="str">
        <v>0.636659429045208,0.595241267560375,0.5774</v>
      </c>
      <c r="AC915" s="5" cm="1">
        <f t="array" ref="AC915">SIGMOID(SUM(GETVECTOR(Y915)*GETVECTOR(_xlfn.CONCAT($S915,",",$AH$4)))+U915)</f>
        <v>0.62539631068003165</v>
      </c>
      <c r="AD915" s="5" cm="1">
        <f t="array" ref="AD915">SIGMOID(SUM(GETVECTOR(Z915)*GETVECTOR(_xlfn.CONCAT($S915,",",$AH$4)))+V915)</f>
        <v>0.63119338231908351</v>
      </c>
      <c r="AE915" s="5" cm="1">
        <f t="array" ref="AE915">TANH(SUM(GETVECTOR(AA915)*GETVECTOR(_xlfn.CONCAT($S915,",",$AH$4)))+W915)</f>
        <v>0.84912892199380285</v>
      </c>
      <c r="AF915" s="5" cm="1">
        <f t="array" ref="AF915">SIGMOID(SUM(GETVECTOR(AB915)*GETVECTOR(_xlfn.CONCAT($S915,",",$AH$4)))+X915)</f>
        <v>0.62627125150340168</v>
      </c>
      <c r="AG915" s="5">
        <f t="shared" si="344"/>
        <v>0.53596455629822559</v>
      </c>
      <c r="AH915" s="40">
        <f t="shared" si="345"/>
        <v>0.30682732890925191</v>
      </c>
      <c r="AI915" s="3">
        <f t="shared" si="346"/>
        <v>0.29033248354842717</v>
      </c>
      <c r="AJ915" s="3">
        <f t="shared" si="347"/>
        <v>0.13818322101289393</v>
      </c>
      <c r="AK915" s="3">
        <f t="shared" si="348"/>
        <v>0</v>
      </c>
      <c r="AL915" s="3">
        <f t="shared" si="349"/>
        <v>2.7314300776696922E-2</v>
      </c>
      <c r="AM915" s="3">
        <f t="shared" si="350"/>
        <v>2.4332735400695815E-2</v>
      </c>
      <c r="AN915" s="3">
        <f t="shared" si="351"/>
        <v>3.32924821078441E-2</v>
      </c>
      <c r="AO915" s="3" t="str" cm="1">
        <f t="array" ref="AO915">GETVECTOR(Y915,2)</f>
        <v>0.5774</v>
      </c>
      <c r="AP915" s="3" t="str" cm="1">
        <f t="array" ref="AP915">GETVECTOR(Z915,2)</f>
        <v>0.5774</v>
      </c>
      <c r="AQ915" s="3" t="str" cm="1">
        <f t="array" ref="AQ915">GETVECTOR(AA915,2)</f>
        <v>0.5774</v>
      </c>
      <c r="AR915" s="3" t="str" cm="1">
        <f t="array" ref="AR915">GETVECTOR(AB915,2)</f>
        <v>0.5774</v>
      </c>
      <c r="AS915" s="3" cm="1">
        <f t="array" ref="AS915">SUM(AK915:AN915*AO915:AR915)</f>
        <v>4.9044077857895746E-2</v>
      </c>
      <c r="AT915" s="51">
        <f t="shared" si="352"/>
        <v>8.4292951003397731E-2</v>
      </c>
      <c r="AU915" s="48">
        <f t="shared" si="353"/>
        <v>0.29033248354842717</v>
      </c>
      <c r="AV915" s="56"/>
      <c r="AW915" s="56"/>
    </row>
    <row r="916" spans="1:49" ht="15" customHeight="1" x14ac:dyDescent="0.25">
      <c r="A916" s="11">
        <f t="shared" si="360"/>
        <v>913</v>
      </c>
      <c r="B916" s="29">
        <v>31960</v>
      </c>
      <c r="C916" s="25"/>
      <c r="D916" s="12"/>
      <c r="E916" s="25"/>
      <c r="F916" s="35"/>
      <c r="G916" s="25">
        <v>0</v>
      </c>
      <c r="H916" s="13">
        <v>0</v>
      </c>
      <c r="I916" s="25">
        <v>0</v>
      </c>
      <c r="J916" s="12">
        <v>0</v>
      </c>
      <c r="K916" s="12">
        <v>0</v>
      </c>
      <c r="L916" s="25" t="s">
        <v>11</v>
      </c>
      <c r="M916" s="10"/>
      <c r="N916" s="15"/>
      <c r="O916" s="15"/>
      <c r="P916" s="4"/>
      <c r="Q916" s="54"/>
      <c r="R916" s="42">
        <f t="shared" si="359"/>
        <v>0.79381443298969068</v>
      </c>
      <c r="S916" s="44" t="str" cm="1">
        <f t="array" ref="S916">SETVECTOR(R916:R917)</f>
        <v>0.793814432989691,0.0164948453608247</v>
      </c>
      <c r="T916" s="44">
        <f t="shared" si="354"/>
        <v>0.12783505154639174</v>
      </c>
      <c r="U916" s="5">
        <f t="shared" si="355"/>
        <v>0</v>
      </c>
      <c r="V916" s="5">
        <f t="shared" si="356"/>
        <v>6.4888310700638354E-3</v>
      </c>
      <c r="W916" s="5">
        <f t="shared" si="357"/>
        <v>0.64234295918073059</v>
      </c>
      <c r="X916" s="5">
        <f t="shared" si="358"/>
        <v>-1.9314877373546556E-2</v>
      </c>
      <c r="Y916" s="5" t="str" cm="1">
        <f t="array" ref="Y916:AB916">SETMATRIX(GETMATRIX(Y915:AB915)-$O$9*DELTAWEIGHT(S915,$AH$4,AK915:AN915))</f>
        <v>0.5774,0.5774,0.5774</v>
      </c>
      <c r="Z916" s="5" t="str">
        <v>0.625407780291328,0.589766790025377,0.5774</v>
      </c>
      <c r="AA916" s="5" t="str">
        <v>0.709883422473054,0.678724390781213,0.5774</v>
      </c>
      <c r="AB916" s="5" t="str">
        <v>0.636447990870487,0.593452175312735,0.5774</v>
      </c>
      <c r="AC916" s="5" cm="1">
        <f t="array" ref="AC916">SIGMOID(SUM(GETVECTOR(Y916)*GETVECTOR(_xlfn.CONCAT($S916,",",$AH$4)))+U916)</f>
        <v>0.61488010053164754</v>
      </c>
      <c r="AD916" s="5" cm="1">
        <f t="array" ref="AD916">SIGMOID(SUM(GETVECTOR(Z916)*GETVECTOR(_xlfn.CONCAT($S916,",",$AH$4)))+V916)</f>
        <v>0.62543326890777984</v>
      </c>
      <c r="AE916" s="5" cm="1">
        <f t="array" ref="AE916">TANH(SUM(GETVECTOR(AA916)*GETVECTOR(_xlfn.CONCAT($S916,",",$AH$4)))+W916)</f>
        <v>0.83878304504996959</v>
      </c>
      <c r="AF916" s="5" cm="1">
        <f t="array" ref="AF916">SIGMOID(SUM(GETVECTOR(AB916)*GETVECTOR(_xlfn.CONCAT($S916,",",$AH$4)))+X916)</f>
        <v>0.62144725529917788</v>
      </c>
      <c r="AG916" s="5">
        <f t="shared" si="344"/>
        <v>0.52460282177002404</v>
      </c>
      <c r="AH916" s="40">
        <f t="shared" si="345"/>
        <v>0.29906817527960983</v>
      </c>
      <c r="AI916" s="3">
        <f t="shared" si="346"/>
        <v>0.17123312373321808</v>
      </c>
      <c r="AJ916" s="3">
        <f t="shared" si="347"/>
        <v>8.1767633696591138E-2</v>
      </c>
      <c r="AK916" s="3">
        <f t="shared" si="348"/>
        <v>0</v>
      </c>
      <c r="AL916" s="3">
        <f t="shared" si="349"/>
        <v>1.6067238962484649E-2</v>
      </c>
      <c r="AM916" s="3">
        <f t="shared" si="350"/>
        <v>1.5160154014924697E-2</v>
      </c>
      <c r="AN916" s="3">
        <f t="shared" si="351"/>
        <v>1.9385829096947901E-2</v>
      </c>
      <c r="AO916" s="3" t="str" cm="1">
        <f t="array" ref="AO916">GETVECTOR(Y916,2)</f>
        <v>0.5774</v>
      </c>
      <c r="AP916" s="3" t="str" cm="1">
        <f t="array" ref="AP916">GETVECTOR(Z916,2)</f>
        <v>0.5774</v>
      </c>
      <c r="AQ916" s="3" t="str" cm="1">
        <f t="array" ref="AQ916">GETVECTOR(AA916,2)</f>
        <v>0.5774</v>
      </c>
      <c r="AR916" s="3" t="str" cm="1">
        <f t="array" ref="AR916">GETVECTOR(AB916,2)</f>
        <v>0.5774</v>
      </c>
      <c r="AS916" s="3" cm="1">
        <f t="array" ref="AS916">SUM(AK916:AN916*AO916:AR916)</f>
        <v>2.9224074425733874E-2</v>
      </c>
      <c r="AT916" s="51">
        <f t="shared" si="352"/>
        <v>2.9320782663435574E-2</v>
      </c>
      <c r="AU916" s="48">
        <f t="shared" si="353"/>
        <v>0.17123312373321808</v>
      </c>
      <c r="AV916" s="56"/>
      <c r="AW916" s="56"/>
    </row>
    <row r="917" spans="1:49" ht="15" customHeight="1" x14ac:dyDescent="0.25">
      <c r="A917" s="11">
        <f t="shared" si="360"/>
        <v>914</v>
      </c>
      <c r="B917" s="29">
        <v>31961</v>
      </c>
      <c r="C917" s="25"/>
      <c r="D917" s="12"/>
      <c r="E917" s="25"/>
      <c r="F917" s="35"/>
      <c r="G917" s="25">
        <v>0</v>
      </c>
      <c r="H917" s="13">
        <v>0</v>
      </c>
      <c r="I917" s="25">
        <v>0</v>
      </c>
      <c r="J917" s="12">
        <v>0</v>
      </c>
      <c r="K917" s="12">
        <v>0</v>
      </c>
      <c r="L917" s="25" t="s">
        <v>11</v>
      </c>
      <c r="M917" s="10"/>
      <c r="N917" s="15"/>
      <c r="O917" s="15"/>
      <c r="P917" s="4"/>
      <c r="Q917" s="54"/>
      <c r="R917" s="42">
        <f t="shared" si="359"/>
        <v>1.6494845360824743E-2</v>
      </c>
      <c r="S917" s="44" t="str" cm="1">
        <f t="array" ref="S917">SETVECTOR(R917:R918)</f>
        <v>0.0164948453608247,0.127835051546392</v>
      </c>
      <c r="T917" s="44">
        <f t="shared" si="354"/>
        <v>0</v>
      </c>
      <c r="U917" s="5">
        <f t="shared" si="355"/>
        <v>0</v>
      </c>
      <c r="V917" s="5">
        <f t="shared" si="356"/>
        <v>4.8821071738153702E-3</v>
      </c>
      <c r="W917" s="5">
        <f t="shared" si="357"/>
        <v>0.6408269437792381</v>
      </c>
      <c r="X917" s="5">
        <f t="shared" si="358"/>
        <v>-2.1253460283241345E-2</v>
      </c>
      <c r="Y917" s="5" t="str" cm="1">
        <f t="array" ref="Y917:AB917">SETMATRIX(GETMATRIX(Y916:AB916)-$O$9*DELTAWEIGHT(S916,$AH$4,AK916:AN916))</f>
        <v>0.5774,0.5774,0.5774</v>
      </c>
      <c r="Z917" s="5" t="str">
        <v>0.624690971847676,0.58975189530447,0.5774</v>
      </c>
      <c r="AA917" s="5" t="str">
        <v>0.708137378818092,0.678688109354616,0.5774</v>
      </c>
      <c r="AB917" s="5" t="str">
        <v>0.635653656903659,0.593435669671866,0.5774</v>
      </c>
      <c r="AC917" s="5" cm="1">
        <f t="array" ref="AC917">SIGMOID(SUM(GETVECTOR(Y917)*GETVECTOR(_xlfn.CONCAT($S917,",",$AH$4)))+U917)</f>
        <v>0.52082197146610321</v>
      </c>
      <c r="AD917" s="5" cm="1">
        <f t="array" ref="AD917">SIGMOID(SUM(GETVECTOR(Z917)*GETVECTOR(_xlfn.CONCAT($S917,",",$AH$4)))+V917)</f>
        <v>0.52262884410085253</v>
      </c>
      <c r="AE917" s="5" cm="1">
        <f t="array" ref="AE917">TANH(SUM(GETVECTOR(AA917)*GETVECTOR(_xlfn.CONCAT($S917,",",$AH$4)))+W917)</f>
        <v>0.62870251302481506</v>
      </c>
      <c r="AF917" s="5" cm="1">
        <f t="array" ref="AF917">SIGMOID(SUM(GETVECTOR(AB917)*GETVECTOR(_xlfn.CONCAT($S917,",",$AH$4)))+X917)</f>
        <v>0.51626761335129812</v>
      </c>
      <c r="AG917" s="5">
        <f t="shared" si="344"/>
        <v>0.32857806766546027</v>
      </c>
      <c r="AH917" s="40">
        <f t="shared" si="345"/>
        <v>0.16378204346934702</v>
      </c>
      <c r="AI917" s="3">
        <f t="shared" si="346"/>
        <v>0.16378204346934702</v>
      </c>
      <c r="AJ917" s="3">
        <f t="shared" si="347"/>
        <v>7.6045474138898866E-2</v>
      </c>
      <c r="AK917" s="3">
        <f t="shared" si="348"/>
        <v>0</v>
      </c>
      <c r="AL917" s="3">
        <f t="shared" si="349"/>
        <v>1.1928013375882446E-2</v>
      </c>
      <c r="AM917" s="3">
        <f t="shared" si="350"/>
        <v>2.403424717633287E-2</v>
      </c>
      <c r="AN917" s="3">
        <f t="shared" si="351"/>
        <v>1.2975907347489574E-2</v>
      </c>
      <c r="AO917" s="3" t="str" cm="1">
        <f t="array" ref="AO917">GETVECTOR(Y917,2)</f>
        <v>0.5774</v>
      </c>
      <c r="AP917" s="3" t="str" cm="1">
        <f t="array" ref="AP917">GETVECTOR(Z917,2)</f>
        <v>0.5774</v>
      </c>
      <c r="AQ917" s="3" t="str" cm="1">
        <f t="array" ref="AQ917">GETVECTOR(AA917,2)</f>
        <v>0.5774</v>
      </c>
      <c r="AR917" s="3" t="str" cm="1">
        <f t="array" ref="AR917">GETVECTOR(AB917,2)</f>
        <v>0.5774</v>
      </c>
      <c r="AS917" s="3" cm="1">
        <f t="array" ref="AS917">SUM(AK917:AN917*AO917:AR917)</f>
        <v>2.8256898145289606E-2</v>
      </c>
      <c r="AT917" s="51">
        <f t="shared" si="352"/>
        <v>2.6824557762995076E-2</v>
      </c>
      <c r="AU917" s="48">
        <f t="shared" si="353"/>
        <v>0.16378204346934702</v>
      </c>
      <c r="AV917" s="56"/>
      <c r="AW917" s="56"/>
    </row>
    <row r="918" spans="1:49" ht="15" customHeight="1" x14ac:dyDescent="0.25">
      <c r="A918" s="11">
        <f t="shared" si="360"/>
        <v>915</v>
      </c>
      <c r="B918" s="29">
        <v>31962</v>
      </c>
      <c r="C918" s="25"/>
      <c r="D918" s="12"/>
      <c r="E918" s="25"/>
      <c r="F918" s="35"/>
      <c r="G918" s="25">
        <v>0</v>
      </c>
      <c r="H918" s="13">
        <v>0</v>
      </c>
      <c r="I918" s="25">
        <v>0</v>
      </c>
      <c r="J918" s="12">
        <v>0</v>
      </c>
      <c r="K918" s="12">
        <v>0</v>
      </c>
      <c r="L918" s="25" t="s">
        <v>11</v>
      </c>
      <c r="M918" s="10"/>
      <c r="N918" s="15"/>
      <c r="O918" s="15"/>
      <c r="P918" s="4"/>
      <c r="Q918" s="54"/>
      <c r="R918" s="42">
        <f t="shared" si="359"/>
        <v>0.12783505154639174</v>
      </c>
      <c r="S918" s="44" t="str" cm="1">
        <f t="array" ref="S918">SETVECTOR(R918:R919)</f>
        <v>0.127835051546392,0</v>
      </c>
      <c r="T918" s="44">
        <f t="shared" si="354"/>
        <v>0.47525773195876292</v>
      </c>
      <c r="U918" s="5">
        <f t="shared" si="355"/>
        <v>0</v>
      </c>
      <c r="V918" s="5">
        <f t="shared" si="356"/>
        <v>3.6893058362271252E-3</v>
      </c>
      <c r="W918" s="5">
        <f t="shared" si="357"/>
        <v>0.63842351906160477</v>
      </c>
      <c r="X918" s="5">
        <f t="shared" si="358"/>
        <v>-2.2551051017990303E-2</v>
      </c>
      <c r="Y918" s="5" t="str" cm="1">
        <f t="array" ref="Y918:AB918">SETMATRIX(GETMATRIX(Y917:AB917)-$O$9*DELTAWEIGHT(S917,$AH$4,AK917:AN917))</f>
        <v>0.5774,0.5774,0.5774</v>
      </c>
      <c r="Z918" s="5" t="str">
        <v>0.624684615906638,0.589702636761423,0.5774</v>
      </c>
      <c r="AA918" s="5" t="str">
        <v>0.708101073647709,0.678406744284145,0.5774</v>
      </c>
      <c r="AB918" s="5" t="str">
        <v>0.635647175522139,0.593385438965088,0.5774</v>
      </c>
      <c r="AC918" s="5" cm="1">
        <f t="array" ref="AC918">SIGMOID(SUM(GETVECTOR(Y918)*GETVECTOR(_xlfn.CONCAT($S918,",",$AH$4)))+U918)</f>
        <v>0.51844461627974581</v>
      </c>
      <c r="AD918" s="5" cm="1">
        <f t="array" ref="AD918">SIGMOID(SUM(GETVECTOR(Z918)*GETVECTOR(_xlfn.CONCAT($S918,",",$AH$4)))+V918)</f>
        <v>0.52087433363076219</v>
      </c>
      <c r="AE918" s="5" cm="1">
        <f t="array" ref="AE918">TANH(SUM(GETVECTOR(AA918)*GETVECTOR(_xlfn.CONCAT($S918,",",$AH$4)))+W918)</f>
        <v>0.62241866413201563</v>
      </c>
      <c r="AF918" s="5" cm="1">
        <f t="array" ref="AF918">SIGMOID(SUM(GETVECTOR(AB918)*GETVECTOR(_xlfn.CONCAT($S918,",",$AH$4)))+X918)</f>
        <v>0.51467252077370829</v>
      </c>
      <c r="AG918" s="5">
        <f t="shared" si="344"/>
        <v>0.32420190691911283</v>
      </c>
      <c r="AH918" s="40">
        <f t="shared" si="345"/>
        <v>0.16124759626334412</v>
      </c>
      <c r="AI918" s="3">
        <f t="shared" si="346"/>
        <v>-0.3140101356954188</v>
      </c>
      <c r="AJ918" s="3">
        <f t="shared" si="347"/>
        <v>-0.14574888183979789</v>
      </c>
      <c r="AK918" s="3">
        <f t="shared" si="348"/>
        <v>0</v>
      </c>
      <c r="AL918" s="3">
        <f t="shared" si="349"/>
        <v>-2.2639677333496651E-2</v>
      </c>
      <c r="AM918" s="3">
        <f t="shared" si="350"/>
        <v>-4.6506284267178871E-2</v>
      </c>
      <c r="AN918" s="3">
        <f t="shared" si="351"/>
        <v>-2.457377047782865E-2</v>
      </c>
      <c r="AO918" s="3" t="str" cm="1">
        <f t="array" ref="AO918">GETVECTOR(Y918,2)</f>
        <v>0.5774</v>
      </c>
      <c r="AP918" s="3" t="str" cm="1">
        <f t="array" ref="AP918">GETVECTOR(Z918,2)</f>
        <v>0.5774</v>
      </c>
      <c r="AQ918" s="3" t="str" cm="1">
        <f t="array" ref="AQ918">GETVECTOR(AA918,2)</f>
        <v>0.5774</v>
      </c>
      <c r="AR918" s="3" t="str" cm="1">
        <f t="array" ref="AR918">GETVECTOR(AB918,2)</f>
        <v>0.5774</v>
      </c>
      <c r="AS918" s="3" cm="1">
        <f t="array" ref="AS918">SUM(AK918:AN918*AO918:AR918)</f>
        <v>-5.4113773302128312E-2</v>
      </c>
      <c r="AT918" s="51">
        <f t="shared" si="352"/>
        <v>9.8602365319455335E-2</v>
      </c>
      <c r="AU918" s="48">
        <f t="shared" si="353"/>
        <v>0.3140101356954188</v>
      </c>
      <c r="AV918" s="56"/>
      <c r="AW918" s="56"/>
    </row>
    <row r="919" spans="1:49" ht="15" customHeight="1" x14ac:dyDescent="0.25">
      <c r="A919" s="11">
        <f t="shared" si="360"/>
        <v>916</v>
      </c>
      <c r="B919" s="29">
        <v>31963</v>
      </c>
      <c r="C919" s="25"/>
      <c r="D919" s="12"/>
      <c r="E919" s="25"/>
      <c r="F919" s="35"/>
      <c r="G919" s="25">
        <v>0</v>
      </c>
      <c r="H919" s="13">
        <v>0</v>
      </c>
      <c r="I919" s="25">
        <v>0</v>
      </c>
      <c r="J919" s="12">
        <v>0</v>
      </c>
      <c r="K919" s="12">
        <v>0</v>
      </c>
      <c r="L919" s="25" t="s">
        <v>11</v>
      </c>
      <c r="M919" s="10"/>
      <c r="N919" s="15"/>
      <c r="O919" s="15"/>
      <c r="P919" s="4"/>
      <c r="Q919" s="54"/>
      <c r="R919" s="42">
        <f t="shared" si="359"/>
        <v>0</v>
      </c>
      <c r="S919" s="44" t="str" cm="1">
        <f t="array" ref="S919">SETVECTOR(R919:R920)</f>
        <v>0,0.475257731958763</v>
      </c>
      <c r="T919" s="44">
        <f t="shared" si="354"/>
        <v>2.0618556701030927E-2</v>
      </c>
      <c r="U919" s="5">
        <f t="shared" si="355"/>
        <v>0</v>
      </c>
      <c r="V919" s="5">
        <f t="shared" si="356"/>
        <v>5.9532735695767905E-3</v>
      </c>
      <c r="W919" s="5">
        <f t="shared" si="357"/>
        <v>0.6430741474883227</v>
      </c>
      <c r="X919" s="5">
        <f t="shared" si="358"/>
        <v>-2.0093673970207438E-2</v>
      </c>
      <c r="Y919" s="5" t="str" cm="1">
        <f t="array" ref="Y919:AB919">SETMATRIX(GETMATRIX(Y918:AB918)-$O$9*DELTAWEIGHT(S918,$AH$4,AK918:AN918))</f>
        <v>0.5774,0.5774,0.5774</v>
      </c>
      <c r="Z919" s="5" t="str">
        <v>0.624886418763856,0.589702636761423,0.5774</v>
      </c>
      <c r="AA919" s="5" t="str">
        <v>0.709297760478598,0.678406744284145,0.5774</v>
      </c>
      <c r="AB919" s="5" t="str">
        <v>0.635852650654668,0.593385438965088,0.5774</v>
      </c>
      <c r="AC919" s="5" cm="1">
        <f t="array" ref="AC919">SIGMOID(SUM(GETVECTOR(Y919)*GETVECTOR(_xlfn.CONCAT($S919,",",$AH$4)))+U919)</f>
        <v>0.56817616742260091</v>
      </c>
      <c r="AD919" s="5" cm="1">
        <f t="array" ref="AD919">SIGMOID(SUM(GETVECTOR(Z919)*GETVECTOR(_xlfn.CONCAT($S919,",",$AH$4)))+V919)</f>
        <v>0.57106900859581688</v>
      </c>
      <c r="AE919" s="5" cm="1">
        <f t="array" ref="AE919">TANH(SUM(GETVECTOR(AA919)*GETVECTOR(_xlfn.CONCAT($S919,",",$AH$4)))+W919)</f>
        <v>0.74671667524169616</v>
      </c>
      <c r="AF919" s="5" cm="1">
        <f t="array" ref="AF919">SIGMOID(SUM(GETVECTOR(AB919)*GETVECTOR(_xlfn.CONCAT($S919,",",$AH$4)))+X919)</f>
        <v>0.5651075588611979</v>
      </c>
      <c r="AG919" s="5">
        <f t="shared" si="344"/>
        <v>0.42642675143224001</v>
      </c>
      <c r="AH919" s="40">
        <f t="shared" si="345"/>
        <v>0.22736016158152925</v>
      </c>
      <c r="AI919" s="3">
        <f t="shared" si="346"/>
        <v>0.20674160488049831</v>
      </c>
      <c r="AJ919" s="3">
        <f t="shared" si="347"/>
        <v>9.7919764193280509E-2</v>
      </c>
      <c r="AK919" s="3">
        <f t="shared" si="348"/>
        <v>0</v>
      </c>
      <c r="AL919" s="3">
        <f t="shared" si="349"/>
        <v>1.7910273884010407E-2</v>
      </c>
      <c r="AM919" s="3">
        <f t="shared" si="350"/>
        <v>2.4739334668412834E-2</v>
      </c>
      <c r="AN919" s="3">
        <f t="shared" si="351"/>
        <v>2.0442034257432407E-2</v>
      </c>
      <c r="AO919" s="3" t="str" cm="1">
        <f t="array" ref="AO919">GETVECTOR(Y919,2)</f>
        <v>0.5774</v>
      </c>
      <c r="AP919" s="3" t="str" cm="1">
        <f t="array" ref="AP919">GETVECTOR(Z919,2)</f>
        <v>0.5774</v>
      </c>
      <c r="AQ919" s="3" t="str" cm="1">
        <f t="array" ref="AQ919">GETVECTOR(AA919,2)</f>
        <v>0.5774</v>
      </c>
      <c r="AR919" s="3" t="str" cm="1">
        <f t="array" ref="AR919">GETVECTOR(AB919,2)</f>
        <v>0.5774</v>
      </c>
      <c r="AS919" s="3" cm="1">
        <f t="array" ref="AS919">SUM(AK919:AN919*AO919:AR919)</f>
        <v>3.642911455841065E-2</v>
      </c>
      <c r="AT919" s="51">
        <f t="shared" si="352"/>
        <v>4.2742091188564084E-2</v>
      </c>
      <c r="AU919" s="48">
        <f t="shared" si="353"/>
        <v>0.20674160488049831</v>
      </c>
      <c r="AV919" s="56"/>
      <c r="AW919" s="56"/>
    </row>
    <row r="920" spans="1:49" ht="15" customHeight="1" x14ac:dyDescent="0.25">
      <c r="A920" s="11">
        <f t="shared" si="360"/>
        <v>917</v>
      </c>
      <c r="B920" s="29">
        <v>31964</v>
      </c>
      <c r="C920" s="25"/>
      <c r="D920" s="12"/>
      <c r="E920" s="25"/>
      <c r="F920" s="35"/>
      <c r="G920" s="25">
        <v>0</v>
      </c>
      <c r="H920" s="13">
        <v>0</v>
      </c>
      <c r="I920" s="25">
        <v>0</v>
      </c>
      <c r="J920" s="12">
        <v>0</v>
      </c>
      <c r="K920" s="12">
        <v>0</v>
      </c>
      <c r="L920" s="25" t="s">
        <v>11</v>
      </c>
      <c r="M920" s="10"/>
      <c r="N920" s="15"/>
      <c r="O920" s="15"/>
      <c r="P920" s="4"/>
      <c r="Q920" s="54"/>
      <c r="R920" s="42">
        <f t="shared" si="359"/>
        <v>0.47525773195876292</v>
      </c>
      <c r="S920" s="44" t="str" cm="1">
        <f t="array" ref="S920">SETVECTOR(R920:R921)</f>
        <v>0.475257731958763,0.0206185567010309</v>
      </c>
      <c r="T920" s="44">
        <f t="shared" si="354"/>
        <v>0</v>
      </c>
      <c r="U920" s="5">
        <f t="shared" si="355"/>
        <v>0</v>
      </c>
      <c r="V920" s="5">
        <f t="shared" si="356"/>
        <v>4.1622461811757494E-3</v>
      </c>
      <c r="W920" s="5">
        <f t="shared" si="357"/>
        <v>0.64060021402148137</v>
      </c>
      <c r="X920" s="5">
        <f t="shared" si="358"/>
        <v>-2.2137877395950679E-2</v>
      </c>
      <c r="Y920" s="5" t="str" cm="1">
        <f t="array" ref="Y920:AB920">SETMATRIX(GETMATRIX(Y919:AB919)-$O$9*DELTAWEIGHT(S919,$AH$4,AK919:AN919))</f>
        <v>0.5774,0.5774,0.5774</v>
      </c>
      <c r="Z920" s="5" t="str">
        <v>0.624886418763856,0.589251455075652,0.5774</v>
      </c>
      <c r="AA920" s="5" t="str">
        <v>0.709297760478598,0.676844659323736,0.5774</v>
      </c>
      <c r="AB920" s="5" t="str">
        <v>0.635852650654668,0.592908795431441,0.5774</v>
      </c>
      <c r="AC920" s="5" cm="1">
        <f t="array" ref="AC920">SIGMOID(SUM(GETVECTOR(Y920)*GETVECTOR(_xlfn.CONCAT($S920,",",$AH$4)))+U920)</f>
        <v>0.57109471773893361</v>
      </c>
      <c r="AD920" s="5" cm="1">
        <f t="array" ref="AD920">SIGMOID(SUM(GETVECTOR(Z920)*GETVECTOR(_xlfn.CONCAT($S920,",",$AH$4)))+V920)</f>
        <v>0.57768905139967475</v>
      </c>
      <c r="AE920" s="5" cm="1">
        <f t="array" ref="AE920">TANH(SUM(GETVECTOR(AA920)*GETVECTOR(_xlfn.CONCAT($S920,",",$AH$4)))+W920)</f>
        <v>0.75806714401452202</v>
      </c>
      <c r="AF920" s="5" cm="1">
        <f t="array" ref="AF920">SIGMOID(SUM(GETVECTOR(AB920)*GETVECTOR(_xlfn.CONCAT($S920,",",$AH$4)))+X920)</f>
        <v>0.5725544516149883</v>
      </c>
      <c r="AG920" s="5">
        <f t="shared" si="344"/>
        <v>0.43792708932300983</v>
      </c>
      <c r="AH920" s="40">
        <f t="shared" si="345"/>
        <v>0.23584934247688139</v>
      </c>
      <c r="AI920" s="3">
        <f t="shared" si="346"/>
        <v>0.23584934247688139</v>
      </c>
      <c r="AJ920" s="3">
        <f t="shared" si="347"/>
        <v>0.11212331350043604</v>
      </c>
      <c r="AK920" s="3">
        <f t="shared" si="348"/>
        <v>0</v>
      </c>
      <c r="AL920" s="3">
        <f t="shared" si="349"/>
        <v>2.0736243077060981E-2</v>
      </c>
      <c r="AM920" s="3">
        <f t="shared" si="350"/>
        <v>2.7549921785958931E-2</v>
      </c>
      <c r="AN920" s="3">
        <f t="shared" si="351"/>
        <v>2.3776621161936424E-2</v>
      </c>
      <c r="AO920" s="3" t="str" cm="1">
        <f t="array" ref="AO920">GETVECTOR(Y920,2)</f>
        <v>0.5774</v>
      </c>
      <c r="AP920" s="3" t="str" cm="1">
        <f t="array" ref="AP920">GETVECTOR(Z920,2)</f>
        <v>0.5774</v>
      </c>
      <c r="AQ920" s="3" t="str" cm="1">
        <f t="array" ref="AQ920">GETVECTOR(AA920,2)</f>
        <v>0.5774</v>
      </c>
      <c r="AR920" s="3" t="str" cm="1">
        <f t="array" ref="AR920">GETVECTOR(AB920,2)</f>
        <v>0.5774</v>
      </c>
      <c r="AS920" s="3" cm="1">
        <f t="array" ref="AS920">SUM(AK920:AN920*AO920:AR920)</f>
        <v>4.1609052650809789E-2</v>
      </c>
      <c r="AT920" s="51">
        <f t="shared" si="352"/>
        <v>5.5624912346777286E-2</v>
      </c>
      <c r="AU920" s="48">
        <f t="shared" si="353"/>
        <v>0.23584934247688139</v>
      </c>
      <c r="AV920" s="56"/>
      <c r="AW920" s="56"/>
    </row>
    <row r="921" spans="1:49" ht="15" customHeight="1" x14ac:dyDescent="0.25">
      <c r="A921" s="11">
        <f t="shared" si="360"/>
        <v>918</v>
      </c>
      <c r="B921" s="29">
        <v>31965</v>
      </c>
      <c r="C921" s="25"/>
      <c r="D921" s="12"/>
      <c r="E921" s="25"/>
      <c r="F921" s="35"/>
      <c r="G921" s="25">
        <v>0</v>
      </c>
      <c r="H921" s="13">
        <v>0</v>
      </c>
      <c r="I921" s="25">
        <v>0</v>
      </c>
      <c r="J921" s="12">
        <v>0</v>
      </c>
      <c r="K921" s="12">
        <v>0</v>
      </c>
      <c r="L921" s="25" t="s">
        <v>11</v>
      </c>
      <c r="M921" s="10"/>
      <c r="N921" s="15"/>
      <c r="O921" s="15"/>
      <c r="P921" s="4"/>
      <c r="Q921" s="54"/>
      <c r="R921" s="42">
        <f t="shared" si="359"/>
        <v>2.0618556701030927E-2</v>
      </c>
      <c r="S921" s="3"/>
      <c r="T921" s="3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40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52"/>
      <c r="AU921" s="52"/>
      <c r="AV921" s="52"/>
      <c r="AW921" s="52"/>
    </row>
    <row r="922" spans="1:49" ht="15" customHeight="1" x14ac:dyDescent="0.25">
      <c r="A922" s="11">
        <f t="shared" si="360"/>
        <v>919</v>
      </c>
      <c r="B922" s="29">
        <v>31966</v>
      </c>
      <c r="C922" s="25"/>
      <c r="D922" s="12"/>
      <c r="E922" s="25"/>
      <c r="F922" s="35"/>
      <c r="G922" s="25">
        <v>0</v>
      </c>
      <c r="H922" s="13">
        <v>0</v>
      </c>
      <c r="I922" s="25">
        <v>0</v>
      </c>
      <c r="J922" s="12">
        <v>0</v>
      </c>
      <c r="K922" s="12">
        <v>0</v>
      </c>
      <c r="L922" s="25" t="s">
        <v>11</v>
      </c>
      <c r="M922" s="10"/>
      <c r="N922" s="15"/>
      <c r="O922" s="15"/>
      <c r="P922" s="4"/>
      <c r="Q922" s="55"/>
      <c r="R922" s="42">
        <f t="shared" si="359"/>
        <v>0</v>
      </c>
      <c r="S922" s="3"/>
      <c r="T922" s="3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40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52"/>
      <c r="AU922" s="52"/>
      <c r="AV922" s="52"/>
      <c r="AW922" s="52"/>
    </row>
    <row r="923" spans="1:49" ht="15" customHeight="1" x14ac:dyDescent="0.25">
      <c r="A923" s="11">
        <f t="shared" si="360"/>
        <v>920</v>
      </c>
      <c r="B923" s="29">
        <v>31967</v>
      </c>
      <c r="C923" s="25"/>
      <c r="D923" s="12"/>
      <c r="E923" s="25"/>
      <c r="F923" s="35"/>
      <c r="G923" s="25">
        <v>0</v>
      </c>
      <c r="H923" s="13">
        <v>0</v>
      </c>
      <c r="I923" s="25">
        <v>0</v>
      </c>
      <c r="J923" s="12">
        <v>0</v>
      </c>
      <c r="K923" s="12">
        <v>0</v>
      </c>
      <c r="L923" s="25" t="s">
        <v>11</v>
      </c>
      <c r="M923" s="10"/>
      <c r="N923" s="15"/>
      <c r="O923" s="15"/>
      <c r="P923" s="4"/>
      <c r="Q923" s="53">
        <f>1+Q869</f>
        <v>18</v>
      </c>
      <c r="R923" s="42">
        <f t="shared" si="359"/>
        <v>5.1546391752577319E-3</v>
      </c>
      <c r="S923" s="44" t="str" cm="1">
        <f t="array" ref="S923">SETVECTOR(R923:R924)</f>
        <v>0.00515463917525773,0.0206185567010309</v>
      </c>
      <c r="T923" s="44">
        <f>R925</f>
        <v>1</v>
      </c>
      <c r="U923" s="5">
        <f>U920-$O$9*SUM(AK920)</f>
        <v>0</v>
      </c>
      <c r="V923" s="5">
        <f t="shared" ref="V923" si="361">V920-$O$9*SUM(AL920)</f>
        <v>2.0886218734696513E-3</v>
      </c>
      <c r="W923" s="5">
        <f t="shared" ref="W923" si="362">W920-$O$9*SUM(AM920)</f>
        <v>0.6378452218428855</v>
      </c>
      <c r="X923" s="5">
        <f>X920-$O$9*SUM(AN920)</f>
        <v>-2.4515539512144323E-2</v>
      </c>
      <c r="Y923" s="5" t="str" cm="1">
        <f t="array" ref="Y923:AB923">SETMATRIX(GETMATRIX(_xlfn.ANCHORARRAY(Y920))-$O$9*DELTAWEIGHT(S920,$AH$4,AK920:AN920))</f>
        <v>0.5774,0.5774,0.5774</v>
      </c>
      <c r="Z923" s="5" t="str">
        <v>0.623900912778441,0.589208699935287,0.5774</v>
      </c>
      <c r="AA923" s="5" t="str">
        <v>0.707988429144234,0.676787855361291,0.5774</v>
      </c>
      <c r="AB923" s="5" t="str">
        <v>0.634722648349962,0.592859771470282,0.5774</v>
      </c>
      <c r="AC923" s="5" cm="1">
        <f t="array" ref="AC923">SIGMOID(SUM(GETVECTOR(Y923)*GETVECTOR(_xlfn.CONCAT($S923,",",$AH$4)))+U923)</f>
        <v>0.50372029216782388</v>
      </c>
      <c r="AD923" s="5" cm="1">
        <f t="array" ref="AD923">SIGMOID(SUM(GETVECTOR(Z923)*GETVECTOR(_xlfn.CONCAT($S923,",",$AH$4)))+V923)</f>
        <v>0.50436319897945259</v>
      </c>
      <c r="AE923" s="5" cm="1">
        <f t="array" ref="AE923">TANH(SUM(GETVECTOR(AA923)*GETVECTOR(_xlfn.CONCAT($S923,",",$AH$4)))+W923)</f>
        <v>0.57532679370229423</v>
      </c>
      <c r="AF923" s="5" cm="1">
        <f t="array" ref="AF923">SIGMOID(SUM(GETVECTOR(AB923)*GETVECTOR(_xlfn.CONCAT($S923,",",$AH$4)))+X923)</f>
        <v>0.49774505017071224</v>
      </c>
      <c r="AG923" s="5">
        <f t="shared" ref="AG923:AG974" si="363">AC923*$AG$4+AE923*AD923</f>
        <v>0.29017366213028067</v>
      </c>
      <c r="AH923" s="40">
        <f t="shared" ref="AH923:AH974" si="364">AF923*TANH(AG923)</f>
        <v>0.14051076146820121</v>
      </c>
      <c r="AI923" s="3">
        <f t="shared" ref="AI923:AI974" si="365">AH923-T923+0</f>
        <v>-0.85948923853179882</v>
      </c>
      <c r="AJ923" s="3">
        <f t="shared" ref="AJ923:AJ974" si="366">AI923*AF923*(1-TANH(AG923)^2)+$AJ$4*$AC$4</f>
        <v>-0.39371449936365155</v>
      </c>
      <c r="AK923" s="3">
        <f t="shared" ref="AK923:AK974" si="367">AJ923*$AG$4*AC923*(1-AC923)</f>
        <v>0</v>
      </c>
      <c r="AL923" s="3">
        <f t="shared" ref="AL923:AL974" si="368">AJ923*AE923*AD923*(1-AD923)</f>
        <v>-5.6624312867235828E-2</v>
      </c>
      <c r="AM923" s="3">
        <f t="shared" ref="AM923:AM974" si="369">AJ923*AD923*(1-AE923^2)</f>
        <v>-0.1328465622325713</v>
      </c>
      <c r="AN923" s="3">
        <f t="shared" ref="AN923:AN974" si="370">AI923*TANH(AG923)*AF923*(1-AF923)</f>
        <v>-6.0656068314964402E-2</v>
      </c>
      <c r="AO923" s="3" t="str" cm="1">
        <f t="array" ref="AO923">GETVECTOR(Y923,2)</f>
        <v>0.5774</v>
      </c>
      <c r="AP923" s="3" t="str" cm="1">
        <f t="array" ref="AP923">GETVECTOR(Z923,2)</f>
        <v>0.5774</v>
      </c>
      <c r="AQ923" s="3" t="str" cm="1">
        <f t="array" ref="AQ923">GETVECTOR(AA923,2)</f>
        <v>0.5774</v>
      </c>
      <c r="AR923" s="3" t="str" cm="1">
        <f t="array" ref="AR923">GETVECTOR(AB923,2)</f>
        <v>0.5774</v>
      </c>
      <c r="AS923" s="3" cm="1">
        <f t="array" ref="AS923">SUM(AK923:AN923*AO923:AR923)</f>
        <v>-0.14442329712768909</v>
      </c>
      <c r="AT923" s="51">
        <f t="shared" ref="AT923:AT974" si="371">AVERAGE((T923-AH923)^2)</f>
        <v>0.73872175115197136</v>
      </c>
      <c r="AU923" s="48">
        <f t="shared" ref="AU923:AU974" si="372">SQRT(AT923)</f>
        <v>0.85948923853179882</v>
      </c>
      <c r="AV923" s="56">
        <f>AVERAGE(AT923:AT974)</f>
        <v>6.8004234117411175E-2</v>
      </c>
      <c r="AW923" s="56">
        <f>SQRT(AV923)</f>
        <v>0.26077621463126421</v>
      </c>
    </row>
    <row r="924" spans="1:49" ht="15" customHeight="1" x14ac:dyDescent="0.25">
      <c r="A924" s="11">
        <f t="shared" si="360"/>
        <v>921</v>
      </c>
      <c r="B924" s="29">
        <v>31968</v>
      </c>
      <c r="C924" s="25"/>
      <c r="D924" s="12"/>
      <c r="E924" s="25"/>
      <c r="F924" s="35"/>
      <c r="G924" s="25">
        <v>0</v>
      </c>
      <c r="H924" s="13">
        <v>0</v>
      </c>
      <c r="I924" s="25">
        <v>0</v>
      </c>
      <c r="J924" s="12">
        <v>0</v>
      </c>
      <c r="K924" s="12">
        <v>0</v>
      </c>
      <c r="L924" s="25" t="s">
        <v>11</v>
      </c>
      <c r="M924" s="10"/>
      <c r="N924" s="15"/>
      <c r="O924" s="15"/>
      <c r="P924" s="4"/>
      <c r="Q924" s="54"/>
      <c r="R924" s="42">
        <f t="shared" si="359"/>
        <v>2.0618556701030927E-2</v>
      </c>
      <c r="S924" s="44" t="str" cm="1">
        <f t="array" ref="S924">SETVECTOR(R924:R925)</f>
        <v>0.0206185567010309,1</v>
      </c>
      <c r="T924" s="44">
        <f t="shared" ref="T924:T974" si="373">R926</f>
        <v>0.52577319587628868</v>
      </c>
      <c r="U924" s="5">
        <f t="shared" ref="U924:U974" si="374">U923-$O$9*SUM(AK923)</f>
        <v>0</v>
      </c>
      <c r="V924" s="5">
        <f t="shared" ref="V924:V974" si="375">V923-$O$9*SUM(AL923)</f>
        <v>7.7510531601932345E-3</v>
      </c>
      <c r="W924" s="5">
        <f t="shared" ref="W924:W974" si="376">W923-$O$9*SUM(AM923)</f>
        <v>0.65112987806614264</v>
      </c>
      <c r="X924" s="5">
        <f t="shared" ref="X924:X974" si="377">X923-$O$9*SUM(AN923)</f>
        <v>-1.8449932680647881E-2</v>
      </c>
      <c r="Y924" s="5" t="str" cm="1">
        <f t="array" ref="Y924:AB924">SETMATRIX(GETMATRIX(Y923:AB923)-$O$9*DELTAWEIGHT(S923,$AH$4,AK923:AN923))</f>
        <v>0.5774,0.5774,0.5774</v>
      </c>
      <c r="Z924" s="5" t="str">
        <v>0.623911196900972,0.589249836425413,0.5774</v>
      </c>
      <c r="AA924" s="5" t="str">
        <v>0.708110958041338,0.677277970949705,0.5774</v>
      </c>
      <c r="AB924" s="5" t="str">
        <v>0.634732978957543,0.592901093900607,0.5774</v>
      </c>
      <c r="AC924" s="5" cm="1">
        <f t="array" ref="AC924">SIGMOID(SUM(GETVECTOR(Y924)*GETVECTOR(_xlfn.CONCAT($S924,",",$AH$4)))+U924)</f>
        <v>0.64320570002646305</v>
      </c>
      <c r="AD924" s="5" cm="1">
        <f t="array" ref="AD924">SIGMOID(SUM(GETVECTOR(Z924)*GETVECTOR(_xlfn.CONCAT($S924,",",$AH$4)))+V924)</f>
        <v>0.64791001480359356</v>
      </c>
      <c r="AE924" s="5" cm="1">
        <f t="array" ref="AE924">TANH(SUM(GETVECTOR(AA924)*GETVECTOR(_xlfn.CONCAT($S924,",",$AH$4)))+W924)</f>
        <v>0.87239285751952411</v>
      </c>
      <c r="AF924" s="5" cm="1">
        <f t="array" ref="AF924">SIGMOID(SUM(GETVECTOR(AB924)*GETVECTOR(_xlfn.CONCAT($S924,",",$AH$4)))+X924)</f>
        <v>0.64280015022700165</v>
      </c>
      <c r="AG924" s="5">
        <f t="shared" si="363"/>
        <v>0.56523206923002411</v>
      </c>
      <c r="AH924" s="40">
        <f t="shared" si="364"/>
        <v>0.3290166707011809</v>
      </c>
      <c r="AI924" s="3">
        <f t="shared" si="365"/>
        <v>-0.19675652517510778</v>
      </c>
      <c r="AJ924" s="3">
        <f t="shared" si="366"/>
        <v>-9.3339970854325535E-2</v>
      </c>
      <c r="AK924" s="3">
        <f t="shared" si="367"/>
        <v>0</v>
      </c>
      <c r="AL924" s="3">
        <f t="shared" si="368"/>
        <v>-1.8575825699506009E-2</v>
      </c>
      <c r="AM924" s="3">
        <f t="shared" si="369"/>
        <v>-1.444954970357664E-2</v>
      </c>
      <c r="AN924" s="3">
        <f t="shared" si="370"/>
        <v>-2.3123752646358017E-2</v>
      </c>
      <c r="AO924" s="3" t="str" cm="1">
        <f t="array" ref="AO924">GETVECTOR(Y924,2)</f>
        <v>0.5774</v>
      </c>
      <c r="AP924" s="3" t="str" cm="1">
        <f t="array" ref="AP924">GETVECTOR(Z924,2)</f>
        <v>0.5774</v>
      </c>
      <c r="AQ924" s="3" t="str" cm="1">
        <f t="array" ref="AQ924">GETVECTOR(AA924,2)</f>
        <v>0.5774</v>
      </c>
      <c r="AR924" s="3" t="str" cm="1">
        <f t="array" ref="AR924">GETVECTOR(AB924,2)</f>
        <v>0.5774</v>
      </c>
      <c r="AS924" s="3" cm="1">
        <f t="array" ref="AS924">SUM(AK924:AN924*AO924:AR924)</f>
        <v>-3.2420506535747046E-2</v>
      </c>
      <c r="AT924" s="51">
        <f t="shared" si="371"/>
        <v>3.8713130198982822E-2</v>
      </c>
      <c r="AU924" s="48">
        <f t="shared" si="372"/>
        <v>0.19675652517510778</v>
      </c>
      <c r="AV924" s="56"/>
      <c r="AW924" s="56"/>
    </row>
    <row r="925" spans="1:49" ht="15" customHeight="1" x14ac:dyDescent="0.25">
      <c r="A925" s="11">
        <f t="shared" si="360"/>
        <v>922</v>
      </c>
      <c r="B925" s="29">
        <v>31969</v>
      </c>
      <c r="C925" s="25"/>
      <c r="D925" s="12"/>
      <c r="E925" s="25"/>
      <c r="F925" s="35"/>
      <c r="G925" s="25">
        <v>0</v>
      </c>
      <c r="H925" s="13">
        <v>0</v>
      </c>
      <c r="I925" s="25">
        <v>0</v>
      </c>
      <c r="J925" s="12">
        <v>0</v>
      </c>
      <c r="K925" s="12">
        <v>0</v>
      </c>
      <c r="L925" s="25" t="s">
        <v>11</v>
      </c>
      <c r="M925" s="10"/>
      <c r="N925" s="15"/>
      <c r="O925" s="15"/>
      <c r="P925" s="4"/>
      <c r="Q925" s="54"/>
      <c r="R925" s="42">
        <f t="shared" si="359"/>
        <v>1</v>
      </c>
      <c r="S925" s="44" t="str" cm="1">
        <f t="array" ref="S925">SETVECTOR(R925:R926)</f>
        <v>1,0.525773195876289</v>
      </c>
      <c r="T925" s="44">
        <f t="shared" si="373"/>
        <v>0.62061855670103094</v>
      </c>
      <c r="U925" s="5">
        <f t="shared" si="374"/>
        <v>0</v>
      </c>
      <c r="V925" s="5">
        <f t="shared" si="375"/>
        <v>9.6086357301438351E-3</v>
      </c>
      <c r="W925" s="5">
        <f t="shared" si="376"/>
        <v>0.65257483303650032</v>
      </c>
      <c r="X925" s="5">
        <f t="shared" si="377"/>
        <v>-1.6137557416012079E-2</v>
      </c>
      <c r="Y925" s="5" t="str" cm="1">
        <f t="array" ref="Y925:AB925">SETMATRIX(GETMATRIX(Y924:AB924)-$O$9*DELTAWEIGHT(S924,$AH$4,AK924:AN924))</f>
        <v>0.5774,0.5774,0.5774</v>
      </c>
      <c r="Z925" s="5" t="str">
        <v>0.623956001577224,0.591422863223651,0.5774</v>
      </c>
      <c r="AA925" s="5" t="str">
        <v>0.708222914097447,0.682707839671013,0.5774</v>
      </c>
      <c r="AB925" s="5" t="str">
        <v>0.634783271045066,0.595340260145454,0.5774</v>
      </c>
      <c r="AC925" s="5" cm="1">
        <f t="array" ref="AC925">SIGMOID(SUM(GETVECTOR(Y925)*GETVECTOR(_xlfn.CONCAT($S925,",",$AH$4)))+U925)</f>
        <v>0.70702555896734465</v>
      </c>
      <c r="AD925" s="5" cm="1">
        <f t="array" ref="AD925">SIGMOID(SUM(GETVECTOR(Z925)*GETVECTOR(_xlfn.CONCAT($S925,",",$AH$4)))+V925)</f>
        <v>0.72001155503767866</v>
      </c>
      <c r="AE925" s="5" cm="1">
        <f t="array" ref="AE925">TANH(SUM(GETVECTOR(AA925)*GETVECTOR(_xlfn.CONCAT($S925,",",$AH$4)))+W925)</f>
        <v>0.93783258766850841</v>
      </c>
      <c r="AF925" s="5" cm="1">
        <f t="array" ref="AF925">SIGMOID(SUM(GETVECTOR(AB925)*GETVECTOR(_xlfn.CONCAT($S925,",",$AH$4)))+X925)</f>
        <v>0.71741187416728491</v>
      </c>
      <c r="AG925" s="5">
        <f t="shared" si="363"/>
        <v>0.67525029981221285</v>
      </c>
      <c r="AH925" s="40">
        <f t="shared" si="364"/>
        <v>0.42214158705774935</v>
      </c>
      <c r="AI925" s="3">
        <f t="shared" si="365"/>
        <v>-0.1984769696432816</v>
      </c>
      <c r="AJ925" s="3">
        <f t="shared" si="366"/>
        <v>-9.3088495401364005E-2</v>
      </c>
      <c r="AK925" s="3">
        <f t="shared" si="367"/>
        <v>0</v>
      </c>
      <c r="AL925" s="3">
        <f t="shared" si="368"/>
        <v>-1.7599523313118644E-2</v>
      </c>
      <c r="AM925" s="3">
        <f t="shared" si="369"/>
        <v>-8.0744792458997735E-3</v>
      </c>
      <c r="AN925" s="3">
        <f t="shared" si="370"/>
        <v>-2.3676754342737475E-2</v>
      </c>
      <c r="AO925" s="3" t="str" cm="1">
        <f t="array" ref="AO925">GETVECTOR(Y925,2)</f>
        <v>0.5774</v>
      </c>
      <c r="AP925" s="3" t="str" cm="1">
        <f t="array" ref="AP925">GETVECTOR(Z925,2)</f>
        <v>0.5774</v>
      </c>
      <c r="AQ925" s="3" t="str" cm="1">
        <f t="array" ref="AQ925">GETVECTOR(AA925,2)</f>
        <v>0.5774</v>
      </c>
      <c r="AR925" s="3" t="str" cm="1">
        <f t="array" ref="AR925">GETVECTOR(AB925,2)</f>
        <v>0.5774</v>
      </c>
      <c r="AS925" s="3" cm="1">
        <f t="array" ref="AS925">SUM(AK925:AN925*AO925:AR925)</f>
        <v>-2.8495127035073856E-2</v>
      </c>
      <c r="AT925" s="51">
        <f t="shared" si="371"/>
        <v>3.9393107478780123E-2</v>
      </c>
      <c r="AU925" s="48">
        <f t="shared" si="372"/>
        <v>0.1984769696432816</v>
      </c>
      <c r="AV925" s="56"/>
      <c r="AW925" s="56"/>
    </row>
    <row r="926" spans="1:49" ht="15" customHeight="1" x14ac:dyDescent="0.25">
      <c r="A926" s="11">
        <f t="shared" si="360"/>
        <v>923</v>
      </c>
      <c r="B926" s="29">
        <v>31970</v>
      </c>
      <c r="C926" s="25"/>
      <c r="D926" s="12"/>
      <c r="E926" s="25"/>
      <c r="F926" s="35"/>
      <c r="G926" s="25">
        <v>0</v>
      </c>
      <c r="H926" s="13">
        <v>0</v>
      </c>
      <c r="I926" s="25">
        <v>0</v>
      </c>
      <c r="J926" s="12">
        <v>0</v>
      </c>
      <c r="K926" s="12">
        <v>0</v>
      </c>
      <c r="L926" s="25" t="s">
        <v>11</v>
      </c>
      <c r="M926" s="10"/>
      <c r="N926" s="15"/>
      <c r="O926" s="15"/>
      <c r="P926" s="4"/>
      <c r="Q926" s="54"/>
      <c r="R926" s="42">
        <f t="shared" si="359"/>
        <v>0.52577319587628868</v>
      </c>
      <c r="S926" s="44" t="str" cm="1">
        <f t="array" ref="S926">SETVECTOR(R926:R927)</f>
        <v>0.525773195876289,0.620618556701031</v>
      </c>
      <c r="T926" s="44">
        <f t="shared" si="373"/>
        <v>0.23711340206185566</v>
      </c>
      <c r="U926" s="5">
        <f t="shared" si="374"/>
        <v>0</v>
      </c>
      <c r="V926" s="5">
        <f t="shared" si="375"/>
        <v>1.1368588061455701E-2</v>
      </c>
      <c r="W926" s="5">
        <f t="shared" si="376"/>
        <v>0.6533822809610903</v>
      </c>
      <c r="X926" s="5">
        <f t="shared" si="377"/>
        <v>-1.3769881981738331E-2</v>
      </c>
      <c r="Y926" s="5" t="str" cm="1">
        <f t="array" ref="Y926:AB926">SETMATRIX(GETMATRIX(Y925:AB925)-$O$9*DELTAWEIGHT(S925,$AH$4,AK925:AN925))</f>
        <v>0.5774,0.5774,0.5774</v>
      </c>
      <c r="Z926" s="5" t="str">
        <v>0.626147333957765,0.592575007052595,0.5774</v>
      </c>
      <c r="AA926" s="5" t="str">
        <v>0.711722233304491,0.684547687913892,0.5774</v>
      </c>
      <c r="AB926" s="5" t="str">
        <v>0.637471766638166,0.596753799065538,0.5774</v>
      </c>
      <c r="AC926" s="5" cm="1">
        <f t="array" ref="AC926">SIGMOID(SUM(GETVECTOR(Y926)*GETVECTOR(_xlfn.CONCAT($S926,",",$AH$4)))+U926)</f>
        <v>0.65969303906938159</v>
      </c>
      <c r="AD926" s="5" cm="1">
        <f t="array" ref="AD926">SIGMOID(SUM(GETVECTOR(Z926)*GETVECTOR(_xlfn.CONCAT($S926,",",$AH$4)))+V926)</f>
        <v>0.67003494626298576</v>
      </c>
      <c r="AE926" s="5" cm="1">
        <f t="array" ref="AE926">TANH(SUM(GETVECTOR(AA926)*GETVECTOR(_xlfn.CONCAT($S926,",",$AH$4)))+W926)</f>
        <v>0.89617227486675999</v>
      </c>
      <c r="AF926" s="5" cm="1">
        <f t="array" ref="AF926">SIGMOID(SUM(GETVECTOR(AB926)*GETVECTOR(_xlfn.CONCAT($S926,",",$AH$4)))+X926)</f>
        <v>0.66635659172751738</v>
      </c>
      <c r="AG926" s="5">
        <f t="shared" si="363"/>
        <v>0.60046674203272721</v>
      </c>
      <c r="AH926" s="40">
        <f t="shared" si="364"/>
        <v>0.35808777609420051</v>
      </c>
      <c r="AI926" s="3">
        <f t="shared" si="365"/>
        <v>0.12097437403234484</v>
      </c>
      <c r="AJ926" s="3">
        <f t="shared" si="366"/>
        <v>5.7332998833906308E-2</v>
      </c>
      <c r="AK926" s="3">
        <f t="shared" si="367"/>
        <v>0</v>
      </c>
      <c r="AL926" s="3">
        <f t="shared" si="368"/>
        <v>1.1359561397266184E-2</v>
      </c>
      <c r="AM926" s="3">
        <f t="shared" si="369"/>
        <v>7.5629850793012951E-3</v>
      </c>
      <c r="AN926" s="3">
        <f t="shared" si="370"/>
        <v>1.4453247128013217E-2</v>
      </c>
      <c r="AO926" s="3" t="str" cm="1">
        <f t="array" ref="AO926">GETVECTOR(Y926,2)</f>
        <v>0.5774</v>
      </c>
      <c r="AP926" s="3" t="str" cm="1">
        <f t="array" ref="AP926">GETVECTOR(Z926,2)</f>
        <v>0.5774</v>
      </c>
      <c r="AQ926" s="3" t="str" cm="1">
        <f t="array" ref="AQ926">GETVECTOR(AA926,2)</f>
        <v>0.5774</v>
      </c>
      <c r="AR926" s="3" t="str" cm="1">
        <f t="array" ref="AR926">GETVECTOR(AB926,2)</f>
        <v>0.5774</v>
      </c>
      <c r="AS926" s="3" cm="1">
        <f t="array" ref="AS926">SUM(AK926:AN926*AO926:AR926)</f>
        <v>1.9271183227284897E-2</v>
      </c>
      <c r="AT926" s="51">
        <f t="shared" si="371"/>
        <v>1.4634799172517671E-2</v>
      </c>
      <c r="AU926" s="48">
        <f t="shared" si="372"/>
        <v>0.12097437403234484</v>
      </c>
      <c r="AV926" s="56"/>
      <c r="AW926" s="56"/>
    </row>
    <row r="927" spans="1:49" ht="15" customHeight="1" x14ac:dyDescent="0.25">
      <c r="A927" s="11">
        <f t="shared" si="360"/>
        <v>924</v>
      </c>
      <c r="B927" s="29">
        <v>31971</v>
      </c>
      <c r="C927" s="25"/>
      <c r="D927" s="12"/>
      <c r="E927" s="25"/>
      <c r="F927" s="35"/>
      <c r="G927" s="25">
        <v>0</v>
      </c>
      <c r="H927" s="13">
        <v>0</v>
      </c>
      <c r="I927" s="25">
        <v>0</v>
      </c>
      <c r="J927" s="12">
        <v>0</v>
      </c>
      <c r="K927" s="12">
        <v>0</v>
      </c>
      <c r="L927" s="25" t="s">
        <v>11</v>
      </c>
      <c r="M927" s="10"/>
      <c r="N927" s="15"/>
      <c r="O927" s="15"/>
      <c r="P927" s="4"/>
      <c r="Q927" s="54"/>
      <c r="R927" s="42">
        <f t="shared" si="359"/>
        <v>0.62061855670103094</v>
      </c>
      <c r="S927" s="44" t="str" cm="1">
        <f t="array" ref="S927">SETVECTOR(R927:R928)</f>
        <v>0.620618556701031,0.237113402061856</v>
      </c>
      <c r="T927" s="44">
        <f t="shared" si="373"/>
        <v>0.10309278350515463</v>
      </c>
      <c r="U927" s="5">
        <f t="shared" si="374"/>
        <v>0</v>
      </c>
      <c r="V927" s="5">
        <f t="shared" si="375"/>
        <v>1.0232631921729083E-2</v>
      </c>
      <c r="W927" s="5">
        <f t="shared" si="376"/>
        <v>0.65262598245316017</v>
      </c>
      <c r="X927" s="5">
        <f t="shared" si="377"/>
        <v>-1.5215206694539653E-2</v>
      </c>
      <c r="Y927" s="5" t="str" cm="1">
        <f t="array" ref="Y927:AB927">SETMATRIX(GETMATRIX(Y926:AB926)-$O$9*DELTAWEIGHT(S926,$AH$4,AK926:AN926))</f>
        <v>0.5774,0.5774,0.5774</v>
      </c>
      <c r="Z927" s="5" t="str">
        <v>0.625914392890987,0.59230004524436,0.5774</v>
      </c>
      <c r="AA927" s="5" t="str">
        <v>0.71121723463506,0.683951591445269,0.5774</v>
      </c>
      <c r="AB927" s="5" t="str">
        <v>0.637203915252164,0.596437629390296,0.5774</v>
      </c>
      <c r="AC927" s="5" cm="1">
        <f t="array" ref="AC927">SIGMOID(SUM(GETVECTOR(Y927)*GETVECTOR(_xlfn.CONCAT($S927,",",$AH$4)))+U927)</f>
        <v>0.62134345895524834</v>
      </c>
      <c r="AD927" s="5" cm="1">
        <f t="array" ref="AD927">SIGMOID(SUM(GETVECTOR(Z927)*GETVECTOR(_xlfn.CONCAT($S927,",",$AH$4)))+V927)</f>
        <v>0.63160977717934119</v>
      </c>
      <c r="AE927" s="5" cm="1">
        <f t="array" ref="AE927">TANH(SUM(GETVECTOR(AA927)*GETVECTOR(_xlfn.CONCAT($S927,",",$AH$4)))+W927)</f>
        <v>0.85001161929355229</v>
      </c>
      <c r="AF927" s="5" cm="1">
        <f t="array" ref="AF927">SIGMOID(SUM(GETVECTOR(AB927)*GETVECTOR(_xlfn.CONCAT($S927,",",$AH$4)))+X927)</f>
        <v>0.62753788668284716</v>
      </c>
      <c r="AG927" s="5">
        <f t="shared" si="363"/>
        <v>0.53687564946185151</v>
      </c>
      <c r="AH927" s="40">
        <f t="shared" si="364"/>
        <v>0.30788220413648154</v>
      </c>
      <c r="AI927" s="3">
        <f t="shared" si="365"/>
        <v>0.20478942063132691</v>
      </c>
      <c r="AJ927" s="3">
        <f t="shared" si="366"/>
        <v>9.757907327313943E-2</v>
      </c>
      <c r="AK927" s="3">
        <f t="shared" si="367"/>
        <v>0</v>
      </c>
      <c r="AL927" s="3">
        <f t="shared" si="368"/>
        <v>1.929916375430607E-2</v>
      </c>
      <c r="AM927" s="3">
        <f t="shared" si="369"/>
        <v>1.7101633931066198E-2</v>
      </c>
      <c r="AN927" s="3">
        <f t="shared" si="370"/>
        <v>2.3484115488477699E-2</v>
      </c>
      <c r="AO927" s="3" t="str" cm="1">
        <f t="array" ref="AO927">GETVECTOR(Y927,2)</f>
        <v>0.5774</v>
      </c>
      <c r="AP927" s="3" t="str" cm="1">
        <f t="array" ref="AP927">GETVECTOR(Z927,2)</f>
        <v>0.5774</v>
      </c>
      <c r="AQ927" s="3" t="str" cm="1">
        <f t="array" ref="AQ927">GETVECTOR(AA927,2)</f>
        <v>0.5774</v>
      </c>
      <c r="AR927" s="3" t="str" cm="1">
        <f t="array" ref="AR927">GETVECTOR(AB927,2)</f>
        <v>0.5774</v>
      </c>
      <c r="AS927" s="3" cm="1">
        <f t="array" ref="AS927">SUM(AK927:AN927*AO927:AR927)</f>
        <v>3.4577548866580973E-2</v>
      </c>
      <c r="AT927" s="51">
        <f t="shared" si="371"/>
        <v>4.193870680251454E-2</v>
      </c>
      <c r="AU927" s="48">
        <f t="shared" si="372"/>
        <v>0.20478942063132691</v>
      </c>
      <c r="AV927" s="56"/>
      <c r="AW927" s="56"/>
    </row>
    <row r="928" spans="1:49" ht="15" customHeight="1" x14ac:dyDescent="0.25">
      <c r="A928" s="11">
        <f t="shared" si="360"/>
        <v>925</v>
      </c>
      <c r="B928" s="29">
        <v>31972</v>
      </c>
      <c r="C928" s="25"/>
      <c r="D928" s="12"/>
      <c r="E928" s="25"/>
      <c r="F928" s="35"/>
      <c r="G928" s="25">
        <v>0</v>
      </c>
      <c r="H928" s="13">
        <v>0</v>
      </c>
      <c r="I928" s="25">
        <v>0</v>
      </c>
      <c r="J928" s="12">
        <v>0</v>
      </c>
      <c r="K928" s="12">
        <v>0</v>
      </c>
      <c r="L928" s="25" t="s">
        <v>11</v>
      </c>
      <c r="M928" s="10"/>
      <c r="N928" s="15"/>
      <c r="O928" s="15"/>
      <c r="P928" s="4"/>
      <c r="Q928" s="54"/>
      <c r="R928" s="42">
        <f t="shared" si="359"/>
        <v>0.23711340206185566</v>
      </c>
      <c r="S928" s="44" t="str" cm="1">
        <f t="array" ref="S928">SETVECTOR(R928:R929)</f>
        <v>0.237113402061856,0.103092783505155</v>
      </c>
      <c r="T928" s="44">
        <f t="shared" si="373"/>
        <v>0.17525773195876287</v>
      </c>
      <c r="U928" s="5">
        <f t="shared" si="374"/>
        <v>0</v>
      </c>
      <c r="V928" s="5">
        <f t="shared" si="375"/>
        <v>8.3027155462984756E-3</v>
      </c>
      <c r="W928" s="5">
        <f t="shared" si="376"/>
        <v>0.65091581906005358</v>
      </c>
      <c r="X928" s="5">
        <f t="shared" si="377"/>
        <v>-1.7563618243387424E-2</v>
      </c>
      <c r="Y928" s="5" t="str" cm="1">
        <f t="array" ref="Y928:AB928">SETMATRIX(GETMATRIX(Y927:AB927)-$O$9*DELTAWEIGHT(S927,$AH$4,AK927:AN927))</f>
        <v>0.5774,0.5774,0.5774</v>
      </c>
      <c r="Z928" s="5" t="str">
        <v>0.625325601426486,0.5920750916948,0.5774</v>
      </c>
      <c r="AA928" s="5" t="str">
        <v>0.70954842286578,0.683314005553351,0.5774</v>
      </c>
      <c r="AB928" s="5" t="str">
        <v>0.636558287597763,0.596190961017352,0.5774</v>
      </c>
      <c r="AC928" s="5" cm="1">
        <f t="array" ref="AC928">SIGMOID(SUM(GETVECTOR(Y928)*GETVECTOR(_xlfn.CONCAT($S928,",",$AH$4)))+U928)</f>
        <v>0.54895145763587516</v>
      </c>
      <c r="AD928" s="5" cm="1">
        <f t="array" ref="AD928">SIGMOID(SUM(GETVECTOR(Z928)*GETVECTOR(_xlfn.CONCAT($S928,",",$AH$4)))+V928)</f>
        <v>0.55418993319132459</v>
      </c>
      <c r="AE928" s="5" cm="1">
        <f t="array" ref="AE928">TANH(SUM(GETVECTOR(AA928)*GETVECTOR(_xlfn.CONCAT($S928,",",$AH$4)))+W928)</f>
        <v>0.71119808597878809</v>
      </c>
      <c r="AF928" s="5" cm="1">
        <f t="array" ref="AF928">SIGMOID(SUM(GETVECTOR(AB928)*GETVECTOR(_xlfn.CONCAT($S928,",",$AH$4)))+X928)</f>
        <v>0.54855546302159541</v>
      </c>
      <c r="AG928" s="5">
        <f t="shared" si="363"/>
        <v>0.39413881975438247</v>
      </c>
      <c r="AH928" s="40">
        <f t="shared" si="364"/>
        <v>0.20566593566551658</v>
      </c>
      <c r="AI928" s="3">
        <f t="shared" si="365"/>
        <v>3.0408203706753706E-2</v>
      </c>
      <c r="AJ928" s="3">
        <f t="shared" si="366"/>
        <v>1.4335844857465644E-2</v>
      </c>
      <c r="AK928" s="3">
        <f t="shared" si="367"/>
        <v>0</v>
      </c>
      <c r="AL928" s="3">
        <f t="shared" si="368"/>
        <v>2.518966403672523E-3</v>
      </c>
      <c r="AM928" s="3">
        <f t="shared" si="369"/>
        <v>3.9262891327167537E-3</v>
      </c>
      <c r="AN928" s="3">
        <f t="shared" si="370"/>
        <v>2.8233032858194767E-3</v>
      </c>
      <c r="AO928" s="3" t="str" cm="1">
        <f t="array" ref="AO928">GETVECTOR(Y928,2)</f>
        <v>0.5774</v>
      </c>
      <c r="AP928" s="3" t="str" cm="1">
        <f t="array" ref="AP928">GETVECTOR(Z928,2)</f>
        <v>0.5774</v>
      </c>
      <c r="AQ928" s="3" t="str" cm="1">
        <f t="array" ref="AQ928">GETVECTOR(AA928,2)</f>
        <v>0.5774</v>
      </c>
      <c r="AR928" s="3" t="str" cm="1">
        <f t="array" ref="AR928">GETVECTOR(AB928,2)</f>
        <v>0.5774</v>
      </c>
      <c r="AS928" s="3" cm="1">
        <f t="array" ref="AS928">SUM(AK928:AN928*AO928:AR928)</f>
        <v>5.3516658639433346E-3</v>
      </c>
      <c r="AT928" s="51">
        <f t="shared" si="371"/>
        <v>9.2465885267142985E-4</v>
      </c>
      <c r="AU928" s="48">
        <f t="shared" si="372"/>
        <v>3.0408203706753706E-2</v>
      </c>
      <c r="AV928" s="56"/>
      <c r="AW928" s="56"/>
    </row>
    <row r="929" spans="1:49" ht="15" customHeight="1" x14ac:dyDescent="0.25">
      <c r="A929" s="11">
        <f t="shared" si="360"/>
        <v>926</v>
      </c>
      <c r="B929" s="29">
        <v>31973</v>
      </c>
      <c r="C929" s="25"/>
      <c r="D929" s="12"/>
      <c r="E929" s="25"/>
      <c r="F929" s="35"/>
      <c r="G929" s="25">
        <v>0</v>
      </c>
      <c r="H929" s="13">
        <v>0</v>
      </c>
      <c r="I929" s="25">
        <v>0</v>
      </c>
      <c r="J929" s="12">
        <v>0</v>
      </c>
      <c r="K929" s="12">
        <v>0</v>
      </c>
      <c r="L929" s="25" t="s">
        <v>11</v>
      </c>
      <c r="M929" s="10"/>
      <c r="N929" s="15"/>
      <c r="O929" s="15"/>
      <c r="P929" s="4"/>
      <c r="Q929" s="54"/>
      <c r="R929" s="42">
        <f t="shared" si="359"/>
        <v>0.10309278350515463</v>
      </c>
      <c r="S929" s="44" t="str" cm="1">
        <f t="array" ref="S929">SETVECTOR(R929:R930)</f>
        <v>0.103092783505155,0.175257731958763</v>
      </c>
      <c r="T929" s="44">
        <f t="shared" si="373"/>
        <v>2.0618556701030927E-2</v>
      </c>
      <c r="U929" s="5">
        <f t="shared" si="374"/>
        <v>0</v>
      </c>
      <c r="V929" s="5">
        <f t="shared" si="375"/>
        <v>8.0508189059312237E-3</v>
      </c>
      <c r="W929" s="5">
        <f t="shared" si="376"/>
        <v>0.65052319014678195</v>
      </c>
      <c r="X929" s="5">
        <f t="shared" si="377"/>
        <v>-1.7845948571969372E-2</v>
      </c>
      <c r="Y929" s="5" t="str" cm="1">
        <f t="array" ref="Y929:AB929">SETMATRIX(GETMATRIX(Y928:AB928)-$O$9*DELTAWEIGHT(S928,$AH$4,AK928:AN928))</f>
        <v>0.5774,0.5774,0.5774</v>
      </c>
      <c r="Z929" s="5" t="str">
        <v>0.625398862738755,0.592106944439265,0.5774</v>
      </c>
      <c r="AA929" s="5" t="str">
        <v>0.709935385686413,0.683482250257974,0.5774</v>
      </c>
      <c r="AB929" s="5" t="str">
        <v>0.636633527406273,0.596223673977574,0.5774</v>
      </c>
      <c r="AC929" s="5" cm="1">
        <f t="array" ref="AC929">SIGMOID(SUM(GETVECTOR(Y929)*GETVECTOR(_xlfn.CONCAT($S929,",",$AH$4)))+U929)</f>
        <v>0.54009362987552256</v>
      </c>
      <c r="AD929" s="5" cm="1">
        <f t="array" ref="AD929">SIGMOID(SUM(GETVECTOR(Z929)*GETVECTOR(_xlfn.CONCAT($S929,",",$AH$4)))+V929)</f>
        <v>0.54396026266648989</v>
      </c>
      <c r="AE929" s="5" cm="1">
        <f t="array" ref="AE929">TANH(SUM(GETVECTOR(AA929)*GETVECTOR(_xlfn.CONCAT($S929,",",$AH$4)))+W929)</f>
        <v>0.68765736789178944</v>
      </c>
      <c r="AF929" s="5" cm="1">
        <f t="array" ref="AF929">SIGMOID(SUM(GETVECTOR(AB929)*GETVECTOR(_xlfn.CONCAT($S929,",",$AH$4)))+X929)</f>
        <v>0.53799639931698451</v>
      </c>
      <c r="AG929" s="5">
        <f t="shared" si="363"/>
        <v>0.37405828246296485</v>
      </c>
      <c r="AH929" s="40">
        <f t="shared" si="364"/>
        <v>0.19235326320178764</v>
      </c>
      <c r="AI929" s="3">
        <f t="shared" si="365"/>
        <v>0.1717347065007567</v>
      </c>
      <c r="AJ929" s="3">
        <f t="shared" si="366"/>
        <v>8.0581894406295679E-2</v>
      </c>
      <c r="AK929" s="3">
        <f t="shared" si="367"/>
        <v>0</v>
      </c>
      <c r="AL929" s="3">
        <f t="shared" si="368"/>
        <v>1.3746097984391374E-2</v>
      </c>
      <c r="AM929" s="3">
        <f t="shared" si="369"/>
        <v>2.3105756562548763E-2</v>
      </c>
      <c r="AN929" s="3">
        <f t="shared" si="370"/>
        <v>1.5261702758589743E-2</v>
      </c>
      <c r="AO929" s="3" t="str" cm="1">
        <f t="array" ref="AO929">GETVECTOR(Y929,2)</f>
        <v>0.5774</v>
      </c>
      <c r="AP929" s="3" t="str" cm="1">
        <f t="array" ref="AP929">GETVECTOR(Z929,2)</f>
        <v>0.5774</v>
      </c>
      <c r="AQ929" s="3" t="str" cm="1">
        <f t="array" ref="AQ929">GETVECTOR(AA929,2)</f>
        <v>0.5774</v>
      </c>
      <c r="AR929" s="3" t="str" cm="1">
        <f t="array" ref="AR929">GETVECTOR(AB929,2)</f>
        <v>0.5774</v>
      </c>
      <c r="AS929" s="3" cm="1">
        <f t="array" ref="AS929">SUM(AK929:AN929*AO929:AR929)</f>
        <v>3.0090367988212956E-2</v>
      </c>
      <c r="AT929" s="51">
        <f t="shared" si="371"/>
        <v>2.9492809416901047E-2</v>
      </c>
      <c r="AU929" s="48">
        <f t="shared" si="372"/>
        <v>0.1717347065007567</v>
      </c>
      <c r="AV929" s="56"/>
      <c r="AW929" s="56"/>
    </row>
    <row r="930" spans="1:49" ht="15" customHeight="1" x14ac:dyDescent="0.25">
      <c r="A930" s="11">
        <f t="shared" si="360"/>
        <v>927</v>
      </c>
      <c r="B930" s="29">
        <v>31974</v>
      </c>
      <c r="C930" s="25"/>
      <c r="D930" s="12"/>
      <c r="E930" s="25"/>
      <c r="F930" s="35"/>
      <c r="G930" s="25">
        <v>0</v>
      </c>
      <c r="H930" s="13">
        <v>0</v>
      </c>
      <c r="I930" s="25">
        <v>0</v>
      </c>
      <c r="J930" s="12">
        <v>0</v>
      </c>
      <c r="K930" s="12">
        <v>0</v>
      </c>
      <c r="L930" s="25" t="s">
        <v>11</v>
      </c>
      <c r="M930" s="10"/>
      <c r="N930" s="15"/>
      <c r="O930" s="15"/>
      <c r="P930" s="4"/>
      <c r="Q930" s="54"/>
      <c r="R930" s="42">
        <f t="shared" si="359"/>
        <v>0.17525773195876287</v>
      </c>
      <c r="S930" s="44" t="str" cm="1">
        <f t="array" ref="S930">SETVECTOR(R930:R931)</f>
        <v>0.175257731958763,0.0206185567010309</v>
      </c>
      <c r="T930" s="44">
        <f t="shared" si="373"/>
        <v>1.0309278350515464E-3</v>
      </c>
      <c r="U930" s="5">
        <f t="shared" si="374"/>
        <v>0</v>
      </c>
      <c r="V930" s="5">
        <f t="shared" si="375"/>
        <v>6.6762091074920862E-3</v>
      </c>
      <c r="W930" s="5">
        <f t="shared" si="376"/>
        <v>0.64821261449052703</v>
      </c>
      <c r="X930" s="5">
        <f t="shared" si="377"/>
        <v>-1.9372118847828346E-2</v>
      </c>
      <c r="Y930" s="5" t="str" cm="1">
        <f t="array" ref="Y930:AB930">SETMATRIX(GETMATRIX(Y929:AB929)-$O$9*DELTAWEIGHT(S929,$AH$4,AK929:AN929))</f>
        <v>0.5774,0.5774,0.5774</v>
      </c>
      <c r="Z930" s="5" t="str">
        <v>0.625363373314519,0.592046612418064,0.5774</v>
      </c>
      <c r="AA930" s="5" t="str">
        <v>0.709729631561896,0.683132468246295,0.5774</v>
      </c>
      <c r="AB930" s="5" t="str">
        <v>0.636597263955638,0.596162026111494,0.5774</v>
      </c>
      <c r="AC930" s="5" cm="1">
        <f t="array" ref="AC930">SIGMOID(SUM(GETVECTOR(Y930)*GETVECTOR(_xlfn.CONCAT($S930,",",$AH$4)))+U930)</f>
        <v>0.52824464136378757</v>
      </c>
      <c r="AD930" s="5" cm="1">
        <f t="array" ref="AD930">SIGMOID(SUM(GETVECTOR(Z930)*GETVECTOR(_xlfn.CONCAT($S930,",",$AH$4)))+V930)</f>
        <v>0.53207666612198656</v>
      </c>
      <c r="AE930" s="5" cm="1">
        <f t="array" ref="AE930">TANH(SUM(GETVECTOR(AA930)*GETVECTOR(_xlfn.CONCAT($S930,",",$AH$4)))+W930)</f>
        <v>0.65652609989201283</v>
      </c>
      <c r="AF930" s="5" cm="1">
        <f t="array" ref="AF930">SIGMOID(SUM(GETVECTOR(AB930)*GETVECTOR(_xlfn.CONCAT($S930,",",$AH$4)))+X930)</f>
        <v>0.52609837807612048</v>
      </c>
      <c r="AG930" s="5">
        <f t="shared" si="363"/>
        <v>0.34932221845261252</v>
      </c>
      <c r="AH930" s="40">
        <f t="shared" si="364"/>
        <v>0.17665032293014732</v>
      </c>
      <c r="AI930" s="3">
        <f t="shared" si="365"/>
        <v>0.17561939509509578</v>
      </c>
      <c r="AJ930" s="3">
        <f t="shared" si="366"/>
        <v>8.1976277490437732E-2</v>
      </c>
      <c r="AK930" s="3">
        <f t="shared" si="367"/>
        <v>0</v>
      </c>
      <c r="AL930" s="3">
        <f t="shared" si="368"/>
        <v>1.3399515811665211E-2</v>
      </c>
      <c r="AM930" s="3">
        <f t="shared" si="369"/>
        <v>2.4817294326191095E-2</v>
      </c>
      <c r="AN930" s="3">
        <f t="shared" si="370"/>
        <v>1.4701955628928245E-2</v>
      </c>
      <c r="AO930" s="3" t="str" cm="1">
        <f t="array" ref="AO930">GETVECTOR(Y930,2)</f>
        <v>0.5774</v>
      </c>
      <c r="AP930" s="3" t="str" cm="1">
        <f t="array" ref="AP930">GETVECTOR(Z930,2)</f>
        <v>0.5774</v>
      </c>
      <c r="AQ930" s="3" t="str" cm="1">
        <f t="array" ref="AQ930">GETVECTOR(AA930,2)</f>
        <v>0.5774</v>
      </c>
      <c r="AR930" s="3" t="str" cm="1">
        <f t="array" ref="AR930">GETVECTOR(AB930,2)</f>
        <v>0.5774</v>
      </c>
      <c r="AS930" s="3" cm="1">
        <f t="array" ref="AS930">SUM(AK930:AN930*AO930:AR930)</f>
        <v>3.05552953537414E-2</v>
      </c>
      <c r="AT930" s="51">
        <f t="shared" si="371"/>
        <v>3.084217193356735E-2</v>
      </c>
      <c r="AU930" s="48">
        <f t="shared" si="372"/>
        <v>0.17561939509509578</v>
      </c>
      <c r="AV930" s="56"/>
      <c r="AW930" s="56"/>
    </row>
    <row r="931" spans="1:49" ht="15" customHeight="1" x14ac:dyDescent="0.25">
      <c r="A931" s="11">
        <f t="shared" si="360"/>
        <v>928</v>
      </c>
      <c r="B931" s="29">
        <v>31975</v>
      </c>
      <c r="C931" s="25"/>
      <c r="D931" s="12"/>
      <c r="E931" s="25"/>
      <c r="F931" s="35"/>
      <c r="G931" s="25">
        <v>0</v>
      </c>
      <c r="H931" s="13">
        <v>0</v>
      </c>
      <c r="I931" s="25">
        <v>0</v>
      </c>
      <c r="J931" s="12">
        <v>0</v>
      </c>
      <c r="K931" s="12">
        <v>0</v>
      </c>
      <c r="L931" s="25" t="s">
        <v>11</v>
      </c>
      <c r="M931" s="10"/>
      <c r="N931" s="15"/>
      <c r="O931" s="15"/>
      <c r="P931" s="4"/>
      <c r="Q931" s="54"/>
      <c r="R931" s="42">
        <f t="shared" si="359"/>
        <v>2.0618556701030927E-2</v>
      </c>
      <c r="S931" s="44" t="str" cm="1">
        <f t="array" ref="S931">SETVECTOR(R931:R932)</f>
        <v>0.0206185567010309,0.00103092783505155</v>
      </c>
      <c r="T931" s="44">
        <f t="shared" si="373"/>
        <v>0.15463917525773196</v>
      </c>
      <c r="U931" s="5">
        <f t="shared" si="374"/>
        <v>0</v>
      </c>
      <c r="V931" s="5">
        <f t="shared" si="375"/>
        <v>5.3362575263255652E-3</v>
      </c>
      <c r="W931" s="5">
        <f t="shared" si="376"/>
        <v>0.64573088505790788</v>
      </c>
      <c r="X931" s="5">
        <f t="shared" si="377"/>
        <v>-2.084231441072117E-2</v>
      </c>
      <c r="Y931" s="5" t="str" cm="1">
        <f t="array" ref="Y931:AB931">SETMATRIX(GETMATRIX(Y930:AB930)-$O$9*DELTAWEIGHT(S930,$AH$4,AK930:AN930))</f>
        <v>0.5774,0.5774,0.5774</v>
      </c>
      <c r="Z931" s="5" t="str">
        <v>0.625310188599321,0.592040355392747,0.5774</v>
      </c>
      <c r="AA931" s="5" t="str">
        <v>0.709369658890933,0.683090118520299,0.5774</v>
      </c>
      <c r="AB931" s="5" t="str">
        <v>0.636543265859836,0.596155673394341,0.5774</v>
      </c>
      <c r="AC931" s="5" cm="1">
        <f t="array" ref="AC931">SIGMOID(SUM(GETVECTOR(Y931)*GETVECTOR(_xlfn.CONCAT($S931,",",$AH$4)))+U931)</f>
        <v>0.503125062399288</v>
      </c>
      <c r="AD931" s="5" cm="1">
        <f t="array" ref="AD931">SIGMOID(SUM(GETVECTOR(Z931)*GETVECTOR(_xlfn.CONCAT($S931,",",$AH$4)))+V931)</f>
        <v>0.50470976119451094</v>
      </c>
      <c r="AE931" s="5" cm="1">
        <f t="array" ref="AE931">TANH(SUM(GETVECTOR(AA931)*GETVECTOR(_xlfn.CONCAT($S931,",",$AH$4)))+W931)</f>
        <v>0.57906925701020695</v>
      </c>
      <c r="AF931" s="5" cm="1">
        <f t="array" ref="AF931">SIGMOID(SUM(GETVECTOR(AB931)*GETVECTOR(_xlfn.CONCAT($S931,",",$AH$4)))+X931)</f>
        <v>0.49822422808796674</v>
      </c>
      <c r="AG931" s="5">
        <f t="shared" si="363"/>
        <v>0.29226190642070443</v>
      </c>
      <c r="AH931" s="40">
        <f t="shared" si="364"/>
        <v>0.14160296836119554</v>
      </c>
      <c r="AI931" s="3">
        <f t="shared" si="365"/>
        <v>-1.3036206896536423E-2</v>
      </c>
      <c r="AJ931" s="3">
        <f t="shared" si="366"/>
        <v>-5.9703023797366443E-3</v>
      </c>
      <c r="AK931" s="3">
        <f t="shared" si="367"/>
        <v>0</v>
      </c>
      <c r="AL931" s="3">
        <f t="shared" si="368"/>
        <v>-8.6422795328474624E-4</v>
      </c>
      <c r="AM931" s="3">
        <f t="shared" si="369"/>
        <v>-2.0028566001536042E-3</v>
      </c>
      <c r="AN931" s="3">
        <f t="shared" si="370"/>
        <v>-9.2626081021025559E-4</v>
      </c>
      <c r="AO931" s="3" t="str" cm="1">
        <f t="array" ref="AO931">GETVECTOR(Y931,2)</f>
        <v>0.5774</v>
      </c>
      <c r="AP931" s="3" t="str" cm="1">
        <f t="array" ref="AP931">GETVECTOR(Z931,2)</f>
        <v>0.5774</v>
      </c>
      <c r="AQ931" s="3" t="str" cm="1">
        <f t="array" ref="AQ931">GETVECTOR(AA931,2)</f>
        <v>0.5774</v>
      </c>
      <c r="AR931" s="3" t="str" cm="1">
        <f t="array" ref="AR931">GETVECTOR(AB931,2)</f>
        <v>0.5774</v>
      </c>
      <c r="AS931" s="3" cm="1">
        <f t="array" ref="AS931">SUM(AK931:AN931*AO931:AR931)</f>
        <v>-2.1902776129707055E-3</v>
      </c>
      <c r="AT931" s="51">
        <f t="shared" si="371"/>
        <v>1.6994269024930381E-4</v>
      </c>
      <c r="AU931" s="48">
        <f t="shared" si="372"/>
        <v>1.3036206896536423E-2</v>
      </c>
      <c r="AV931" s="56"/>
      <c r="AW931" s="56"/>
    </row>
    <row r="932" spans="1:49" ht="15" customHeight="1" x14ac:dyDescent="0.25">
      <c r="A932" s="11">
        <f t="shared" si="360"/>
        <v>929</v>
      </c>
      <c r="B932" s="29">
        <v>31976</v>
      </c>
      <c r="C932" s="25"/>
      <c r="D932" s="12"/>
      <c r="E932" s="25"/>
      <c r="F932" s="35"/>
      <c r="G932" s="25">
        <v>0</v>
      </c>
      <c r="H932" s="13">
        <v>0</v>
      </c>
      <c r="I932" s="25">
        <v>0</v>
      </c>
      <c r="J932" s="12">
        <v>0</v>
      </c>
      <c r="K932" s="12">
        <v>0</v>
      </c>
      <c r="L932" s="25" t="s">
        <v>11</v>
      </c>
      <c r="M932" s="10"/>
      <c r="N932" s="15"/>
      <c r="O932" s="15"/>
      <c r="P932" s="4"/>
      <c r="Q932" s="54"/>
      <c r="R932" s="42">
        <f t="shared" si="359"/>
        <v>1.0309278350515464E-3</v>
      </c>
      <c r="S932" s="44" t="str" cm="1">
        <f t="array" ref="S932">SETVECTOR(R932:R933)</f>
        <v>0.00103092783505155,0.154639175257732</v>
      </c>
      <c r="T932" s="44">
        <f t="shared" si="373"/>
        <v>8.9690721649484523E-2</v>
      </c>
      <c r="U932" s="5">
        <f t="shared" si="374"/>
        <v>0</v>
      </c>
      <c r="V932" s="5">
        <f t="shared" si="375"/>
        <v>5.4226803216540402E-3</v>
      </c>
      <c r="W932" s="5">
        <f t="shared" si="376"/>
        <v>0.64593117071792328</v>
      </c>
      <c r="X932" s="5">
        <f t="shared" si="377"/>
        <v>-2.0749688329700144E-2</v>
      </c>
      <c r="Y932" s="5" t="str" cm="1">
        <f t="array" ref="Y932:AB932">SETMATRIX(GETMATRIX(Y931:AB931)-$O$9*DELTAWEIGHT(S931,$AH$4,AK931:AN931))</f>
        <v>0.5774,0.5774,0.5774</v>
      </c>
      <c r="Z932" s="5" t="str">
        <v>0.625315390683447,0.592040615496953,0.5774</v>
      </c>
      <c r="AA932" s="5" t="str">
        <v>0.709423480734696,0.683092809612487,0.5774</v>
      </c>
      <c r="AB932" s="5" t="str">
        <v>0.636548497328552,0.596155934967777,0.5774</v>
      </c>
      <c r="AC932" s="5" cm="1">
        <f t="array" ref="AC932">SIGMOID(SUM(GETVECTOR(Y932)*GETVECTOR(_xlfn.CONCAT($S932,",",$AH$4)))+U932)</f>
        <v>0.52245586278519074</v>
      </c>
      <c r="AD932" s="5" cm="1">
        <f t="array" ref="AD932">SIGMOID(SUM(GETVECTOR(Z932)*GETVECTOR(_xlfn.CONCAT($S932,",",$AH$4)))+V932)</f>
        <v>0.52438563945773831</v>
      </c>
      <c r="AE932" s="5" cm="1">
        <f t="array" ref="AE932">TANH(SUM(GETVECTOR(AA932)*GETVECTOR(_xlfn.CONCAT($S932,",",$AH$4)))+W932)</f>
        <v>0.63651638555320067</v>
      </c>
      <c r="AF932" s="5" cm="1">
        <f t="array" ref="AF932">SIGMOID(SUM(GETVECTOR(AB932)*GETVECTOR(_xlfn.CONCAT($S932,",",$AH$4)))+X932)</f>
        <v>0.51801609937294413</v>
      </c>
      <c r="AG932" s="5">
        <f t="shared" si="363"/>
        <v>0.33378005186364346</v>
      </c>
      <c r="AH932" s="40">
        <f t="shared" si="364"/>
        <v>0.16675623109162604</v>
      </c>
      <c r="AI932" s="3">
        <f t="shared" si="365"/>
        <v>7.7065509442141522E-2</v>
      </c>
      <c r="AJ932" s="3">
        <f t="shared" si="366"/>
        <v>3.578421825102187E-2</v>
      </c>
      <c r="AK932" s="3">
        <f t="shared" si="367"/>
        <v>0</v>
      </c>
      <c r="AL932" s="3">
        <f t="shared" si="368"/>
        <v>5.6807656143569906E-3</v>
      </c>
      <c r="AM932" s="3">
        <f t="shared" si="369"/>
        <v>1.1162141400654307E-2</v>
      </c>
      <c r="AN932" s="3">
        <f t="shared" si="370"/>
        <v>6.1940492851132959E-3</v>
      </c>
      <c r="AO932" s="3" t="str" cm="1">
        <f t="array" ref="AO932">GETVECTOR(Y932,2)</f>
        <v>0.5774</v>
      </c>
      <c r="AP932" s="3" t="str" cm="1">
        <f t="array" ref="AP932">GETVECTOR(Z932,2)</f>
        <v>0.5774</v>
      </c>
      <c r="AQ932" s="3" t="str" cm="1">
        <f t="array" ref="AQ932">GETVECTOR(AA932,2)</f>
        <v>0.5774</v>
      </c>
      <c r="AR932" s="3" t="str" cm="1">
        <f t="array" ref="AR932">GETVECTOR(AB932,2)</f>
        <v>0.5774</v>
      </c>
      <c r="AS932" s="3" cm="1">
        <f t="array" ref="AS932">SUM(AK932:AN932*AO932:AR932)</f>
        <v>1.330153856769194E-2</v>
      </c>
      <c r="AT932" s="51">
        <f t="shared" si="371"/>
        <v>5.9390927455768043E-3</v>
      </c>
      <c r="AU932" s="48">
        <f t="shared" si="372"/>
        <v>7.7065509442141522E-2</v>
      </c>
      <c r="AV932" s="56"/>
      <c r="AW932" s="56"/>
    </row>
    <row r="933" spans="1:49" ht="15" customHeight="1" x14ac:dyDescent="0.25">
      <c r="A933" s="11">
        <f t="shared" si="360"/>
        <v>930</v>
      </c>
      <c r="B933" s="29">
        <v>31977</v>
      </c>
      <c r="C933" s="25"/>
      <c r="D933" s="12"/>
      <c r="E933" s="25"/>
      <c r="F933" s="35"/>
      <c r="G933" s="25">
        <v>0</v>
      </c>
      <c r="H933" s="13">
        <v>0</v>
      </c>
      <c r="I933" s="25">
        <v>0</v>
      </c>
      <c r="J933" s="12">
        <v>0</v>
      </c>
      <c r="K933" s="12">
        <v>0</v>
      </c>
      <c r="L933" s="25" t="s">
        <v>11</v>
      </c>
      <c r="M933" s="10"/>
      <c r="N933" s="15"/>
      <c r="O933" s="15"/>
      <c r="P933" s="4"/>
      <c r="Q933" s="54"/>
      <c r="R933" s="42">
        <f t="shared" si="359"/>
        <v>0.15463917525773196</v>
      </c>
      <c r="S933" s="44" t="str" cm="1">
        <f t="array" ref="S933">SETVECTOR(R933:R934)</f>
        <v>0.154639175257732,0.0896907216494845</v>
      </c>
      <c r="T933" s="44">
        <f t="shared" si="373"/>
        <v>0.27731958762886594</v>
      </c>
      <c r="U933" s="5">
        <f t="shared" si="374"/>
        <v>0</v>
      </c>
      <c r="V933" s="5">
        <f t="shared" si="375"/>
        <v>4.8546037602183413E-3</v>
      </c>
      <c r="W933" s="5">
        <f t="shared" si="376"/>
        <v>0.64481495657785781</v>
      </c>
      <c r="X933" s="5">
        <f t="shared" si="377"/>
        <v>-2.1369093258211475E-2</v>
      </c>
      <c r="Y933" s="5" t="str" cm="1">
        <f t="array" ref="Y933:AB933">SETMATRIX(GETMATRIX(Y932:AB932)-$O$9*DELTAWEIGHT(S932,$AH$4,AK932:AN932))</f>
        <v>0.5774,0.5774,0.5774</v>
      </c>
      <c r="Z933" s="5" t="str">
        <v>0.6253154464029,0.592048973414955,0.5774</v>
      </c>
      <c r="AA933" s="5" t="str">
        <v>0.709423888676134,0.683154000828263,0.5774</v>
      </c>
      <c r="AB933" s="5" t="str">
        <v>0.636548553758797,0.596164399504547,0.5774</v>
      </c>
      <c r="AC933" s="5" cm="1">
        <f t="array" ref="AC933">SIGMOID(SUM(GETVECTOR(Y933)*GETVECTOR(_xlfn.CONCAT($S933,",",$AH$4)))+U933)</f>
        <v>0.53521064177831368</v>
      </c>
      <c r="AD933" s="5" cm="1">
        <f t="array" ref="AD933">SIGMOID(SUM(GETVECTOR(Z933)*GETVECTOR(_xlfn.CONCAT($S933,",",$AH$4)))+V933)</f>
        <v>0.53858666335987082</v>
      </c>
      <c r="AE933" s="5" cm="1">
        <f t="array" ref="AE933">TANH(SUM(GETVECTOR(AA933)*GETVECTOR(_xlfn.CONCAT($S933,",",$AH$4)))+W933)</f>
        <v>0.67277317138511539</v>
      </c>
      <c r="AF933" s="5" cm="1">
        <f t="array" ref="AF933">SIGMOID(SUM(GETVECTOR(AB933)*GETVECTOR(_xlfn.CONCAT($S933,",",$AH$4)))+X933)</f>
        <v>0.53258790512724785</v>
      </c>
      <c r="AG933" s="5">
        <f t="shared" si="363"/>
        <v>0.36234665757434781</v>
      </c>
      <c r="AH933" s="40">
        <f t="shared" si="364"/>
        <v>0.18495678535271118</v>
      </c>
      <c r="AI933" s="3">
        <f t="shared" si="365"/>
        <v>-9.236280227615476E-2</v>
      </c>
      <c r="AJ933" s="3">
        <f t="shared" si="366"/>
        <v>-4.3258694013847757E-2</v>
      </c>
      <c r="AK933" s="3">
        <f t="shared" si="367"/>
        <v>0</v>
      </c>
      <c r="AL933" s="3">
        <f t="shared" si="368"/>
        <v>-7.2324894135336907E-3</v>
      </c>
      <c r="AM933" s="3">
        <f t="shared" si="369"/>
        <v>-1.2753076263009987E-2</v>
      </c>
      <c r="AN933" s="3">
        <f t="shared" si="370"/>
        <v>-7.9848601757876447E-3</v>
      </c>
      <c r="AO933" s="3" t="str" cm="1">
        <f t="array" ref="AO933">GETVECTOR(Y933,2)</f>
        <v>0.5774</v>
      </c>
      <c r="AP933" s="3" t="str" cm="1">
        <f t="array" ref="AP933">GETVECTOR(Z933,2)</f>
        <v>0.5774</v>
      </c>
      <c r="AQ933" s="3" t="str" cm="1">
        <f t="array" ref="AQ933">GETVECTOR(AA933,2)</f>
        <v>0.5774</v>
      </c>
      <c r="AR933" s="3" t="str" cm="1">
        <f t="array" ref="AR933">GETVECTOR(AB933,2)</f>
        <v>0.5774</v>
      </c>
      <c r="AS933" s="3" cm="1">
        <f t="array" ref="AS933">SUM(AK933:AN933*AO933:AR933)</f>
        <v>-1.6150123887136106E-2</v>
      </c>
      <c r="AT933" s="51">
        <f t="shared" si="371"/>
        <v>8.5308872443040588E-3</v>
      </c>
      <c r="AU933" s="48">
        <f t="shared" si="372"/>
        <v>9.236280227615476E-2</v>
      </c>
      <c r="AV933" s="56"/>
      <c r="AW933" s="56"/>
    </row>
    <row r="934" spans="1:49" ht="15" customHeight="1" x14ac:dyDescent="0.25">
      <c r="A934" s="11">
        <f t="shared" si="360"/>
        <v>931</v>
      </c>
      <c r="B934" s="29">
        <v>31978</v>
      </c>
      <c r="C934" s="25"/>
      <c r="D934" s="12"/>
      <c r="E934" s="25"/>
      <c r="F934" s="35"/>
      <c r="G934" s="25">
        <v>0</v>
      </c>
      <c r="H934" s="13">
        <v>0</v>
      </c>
      <c r="I934" s="25">
        <v>0</v>
      </c>
      <c r="J934" s="12">
        <v>0</v>
      </c>
      <c r="K934" s="12">
        <v>0</v>
      </c>
      <c r="L934" s="25" t="s">
        <v>11</v>
      </c>
      <c r="M934" s="10"/>
      <c r="N934" s="15"/>
      <c r="O934" s="15"/>
      <c r="P934" s="4"/>
      <c r="Q934" s="54"/>
      <c r="R934" s="42">
        <f t="shared" si="359"/>
        <v>8.9690721649484523E-2</v>
      </c>
      <c r="S934" s="44" t="str" cm="1">
        <f t="array" ref="S934">SETVECTOR(R934:R935)</f>
        <v>0.0896907216494845,0.277319587628866</v>
      </c>
      <c r="T934" s="44">
        <f t="shared" si="373"/>
        <v>0.15257731958762888</v>
      </c>
      <c r="U934" s="5">
        <f t="shared" si="374"/>
        <v>0</v>
      </c>
      <c r="V934" s="5">
        <f t="shared" si="375"/>
        <v>5.5778527015717099E-3</v>
      </c>
      <c r="W934" s="5">
        <f t="shared" si="376"/>
        <v>0.64609026420415883</v>
      </c>
      <c r="X934" s="5">
        <f t="shared" si="377"/>
        <v>-2.0570607240632709E-2</v>
      </c>
      <c r="Y934" s="5" t="str" cm="1">
        <f t="array" ref="Y934:AB934">SETMATRIX(GETMATRIX(Y933:AB933)-$O$9*DELTAWEIGHT(S933,$AH$4,AK933:AN933))</f>
        <v>0.5774,0.5774,0.5774</v>
      </c>
      <c r="Z934" s="5" t="str">
        <v>0.625434179157322,0.59211783841252,0.5774</v>
      </c>
      <c r="AA934" s="5" t="str">
        <v>0.710155601581512,0.683578394313383,0.5774</v>
      </c>
      <c r="AB934" s="5" t="str">
        <v>0.636669537191372,0.596234569895441,0.5774</v>
      </c>
      <c r="AC934" s="5" cm="1">
        <f t="array" ref="AC934">SIGMOID(SUM(GETVECTOR(Y934)*GETVECTOR(_xlfn.CONCAT($S934,",",$AH$4)))+U934)</f>
        <v>0.55278056952930776</v>
      </c>
      <c r="AD934" s="5" cm="1">
        <f t="array" ref="AD934">SIGMOID(SUM(GETVECTOR(Z934)*GETVECTOR(_xlfn.CONCAT($S934,",",$AH$4)))+V934)</f>
        <v>0.55623096335229927</v>
      </c>
      <c r="AE934" s="5" cm="1">
        <f t="array" ref="AE934">TANH(SUM(GETVECTOR(AA934)*GETVECTOR(_xlfn.CONCAT($S934,",",$AH$4)))+W934)</f>
        <v>0.7159833275889963</v>
      </c>
      <c r="AF934" s="5" cm="1">
        <f t="array" ref="AF934">SIGMOID(SUM(GETVECTOR(AB934)*GETVECTOR(_xlfn.CONCAT($S934,",",$AH$4)))+X934)</f>
        <v>0.55029935107608341</v>
      </c>
      <c r="AG934" s="5">
        <f t="shared" si="363"/>
        <v>0.39825209604901229</v>
      </c>
      <c r="AH934" s="40">
        <f t="shared" si="364"/>
        <v>0.20826210764204353</v>
      </c>
      <c r="AI934" s="3">
        <f t="shared" si="365"/>
        <v>5.5684788054414652E-2</v>
      </c>
      <c r="AJ934" s="3">
        <f t="shared" si="366"/>
        <v>2.6254378446279911E-2</v>
      </c>
      <c r="AK934" s="3">
        <f t="shared" si="367"/>
        <v>0</v>
      </c>
      <c r="AL934" s="3">
        <f t="shared" si="368"/>
        <v>4.6399874727678604E-3</v>
      </c>
      <c r="AM934" s="3">
        <f t="shared" si="369"/>
        <v>7.1172758871726098E-3</v>
      </c>
      <c r="AN934" s="3">
        <f t="shared" si="370"/>
        <v>5.215192511909641E-3</v>
      </c>
      <c r="AO934" s="3" t="str" cm="1">
        <f t="array" ref="AO934">GETVECTOR(Y934,2)</f>
        <v>0.5774</v>
      </c>
      <c r="AP934" s="3" t="str" cm="1">
        <f t="array" ref="AP934">GETVECTOR(Z934,2)</f>
        <v>0.5774</v>
      </c>
      <c r="AQ934" s="3" t="str" cm="1">
        <f t="array" ref="AQ934">GETVECTOR(AA934,2)</f>
        <v>0.5774</v>
      </c>
      <c r="AR934" s="3" t="str" cm="1">
        <f t="array" ref="AR934">GETVECTOR(AB934,2)</f>
        <v>0.5774</v>
      </c>
      <c r="AS934" s="3" cm="1">
        <f t="array" ref="AS934">SUM(AK934:AN934*AO934:AR934)</f>
        <v>9.7998960204062555E-3</v>
      </c>
      <c r="AT934" s="51">
        <f t="shared" si="371"/>
        <v>3.1007956206650809E-3</v>
      </c>
      <c r="AU934" s="48">
        <f t="shared" si="372"/>
        <v>5.5684788054414652E-2</v>
      </c>
      <c r="AV934" s="56"/>
      <c r="AW934" s="56"/>
    </row>
    <row r="935" spans="1:49" ht="15" customHeight="1" x14ac:dyDescent="0.25">
      <c r="A935" s="11">
        <f t="shared" si="360"/>
        <v>932</v>
      </c>
      <c r="B935" s="29">
        <v>31979</v>
      </c>
      <c r="C935" s="25"/>
      <c r="D935" s="12"/>
      <c r="E935" s="25"/>
      <c r="F935" s="35"/>
      <c r="G935" s="25">
        <v>0</v>
      </c>
      <c r="H935" s="13">
        <v>0</v>
      </c>
      <c r="I935" s="25">
        <v>0</v>
      </c>
      <c r="J935" s="12">
        <v>0</v>
      </c>
      <c r="K935" s="12">
        <v>0</v>
      </c>
      <c r="L935" s="25" t="s">
        <v>11</v>
      </c>
      <c r="M935" s="10"/>
      <c r="N935" s="15"/>
      <c r="O935" s="15"/>
      <c r="P935" s="4"/>
      <c r="Q935" s="54"/>
      <c r="R935" s="42">
        <f t="shared" si="359"/>
        <v>0.27731958762886594</v>
      </c>
      <c r="S935" s="44" t="str" cm="1">
        <f t="array" ref="S935">SETVECTOR(R935:R936)</f>
        <v>0.277319587628866,0.152577319587629</v>
      </c>
      <c r="T935" s="44">
        <f t="shared" si="373"/>
        <v>0.44020618556701036</v>
      </c>
      <c r="U935" s="5">
        <f t="shared" si="374"/>
        <v>0</v>
      </c>
      <c r="V935" s="5">
        <f t="shared" si="375"/>
        <v>5.1138539542949241E-3</v>
      </c>
      <c r="W935" s="5">
        <f t="shared" si="376"/>
        <v>0.64537853661544153</v>
      </c>
      <c r="X935" s="5">
        <f t="shared" si="377"/>
        <v>-2.1092126491823675E-2</v>
      </c>
      <c r="Y935" s="5" t="str" cm="1">
        <f t="array" ref="Y935:AB935">SETMATRIX(GETMATRIX(Y934:AB934)-$O$9*DELTAWEIGHT(S934,$AH$4,AK934:AN934))</f>
        <v>0.5774,0.5774,0.5774</v>
      </c>
      <c r="Z935" s="5" t="str">
        <v>0.625449677294931,0.592165757941449,0.5774</v>
      </c>
      <c r="AA935" s="5" t="str">
        <v>0.710232836166463,0.683817200099036,0.5774</v>
      </c>
      <c r="AB935" s="5" t="str">
        <v>0.636685506655712,0.596283946744951,0.5774</v>
      </c>
      <c r="AC935" s="5" cm="1">
        <f t="array" ref="AC935">SIGMOID(SUM(GETVECTOR(Y935)*GETVECTOR(_xlfn.CONCAT($S935,",",$AH$4)))+U935)</f>
        <v>0.56173894296623217</v>
      </c>
      <c r="AD935" s="5" cm="1">
        <f t="array" ref="AD935">SIGMOID(SUM(GETVECTOR(Z935)*GETVECTOR(_xlfn.CONCAT($S935,",",$AH$4)))+V935)</f>
        <v>0.56682636367969075</v>
      </c>
      <c r="AE935" s="5" cm="1">
        <f t="array" ref="AE935">TANH(SUM(GETVECTOR(AA935)*GETVECTOR(_xlfn.CONCAT($S935,",",$AH$4)))+W935)</f>
        <v>0.73827405182126105</v>
      </c>
      <c r="AF935" s="5" cm="1">
        <f t="array" ref="AF935">SIGMOID(SUM(GETVECTOR(AB935)*GETVECTOR(_xlfn.CONCAT($S935,",",$AH$4)))+X935)</f>
        <v>0.56130318346600561</v>
      </c>
      <c r="AG935" s="5">
        <f t="shared" si="363"/>
        <v>0.41847319619291695</v>
      </c>
      <c r="AH935" s="40">
        <f t="shared" si="364"/>
        <v>0.22207590156851939</v>
      </c>
      <c r="AI935" s="3">
        <f t="shared" si="365"/>
        <v>-0.21813028399849096</v>
      </c>
      <c r="AJ935" s="3">
        <f t="shared" si="366"/>
        <v>-0.10327167103607154</v>
      </c>
      <c r="AK935" s="3">
        <f t="shared" si="367"/>
        <v>0</v>
      </c>
      <c r="AL935" s="3">
        <f t="shared" si="368"/>
        <v>-1.8720216509494507E-2</v>
      </c>
      <c r="AM935" s="3">
        <f t="shared" si="369"/>
        <v>-2.6631539648247715E-2</v>
      </c>
      <c r="AN935" s="3">
        <f t="shared" si="370"/>
        <v>-2.1251122835354255E-2</v>
      </c>
      <c r="AO935" s="3" t="str" cm="1">
        <f t="array" ref="AO935">GETVECTOR(Y935,2)</f>
        <v>0.5774</v>
      </c>
      <c r="AP935" s="3" t="str" cm="1">
        <f t="array" ref="AP935">GETVECTOR(Z935,2)</f>
        <v>0.5774</v>
      </c>
      <c r="AQ935" s="3" t="str" cm="1">
        <f t="array" ref="AQ935">GETVECTOR(AA935,2)</f>
        <v>0.5774</v>
      </c>
      <c r="AR935" s="3" t="str" cm="1">
        <f t="array" ref="AR935">GETVECTOR(AB935,2)</f>
        <v>0.5774</v>
      </c>
      <c r="AS935" s="3" cm="1">
        <f t="array" ref="AS935">SUM(AK935:AN935*AO935:AR935)</f>
        <v>-3.8456502330613908E-2</v>
      </c>
      <c r="AT935" s="51">
        <f t="shared" si="371"/>
        <v>4.7580820797262321E-2</v>
      </c>
      <c r="AU935" s="48">
        <f t="shared" si="372"/>
        <v>0.21813028399849096</v>
      </c>
      <c r="AV935" s="56"/>
      <c r="AW935" s="56"/>
    </row>
    <row r="936" spans="1:49" ht="15" customHeight="1" x14ac:dyDescent="0.25">
      <c r="A936" s="11">
        <f t="shared" si="360"/>
        <v>933</v>
      </c>
      <c r="B936" s="29">
        <v>31980</v>
      </c>
      <c r="C936" s="25"/>
      <c r="D936" s="12"/>
      <c r="E936" s="25"/>
      <c r="F936" s="35"/>
      <c r="G936" s="25">
        <v>0</v>
      </c>
      <c r="H936" s="13">
        <v>0</v>
      </c>
      <c r="I936" s="25">
        <v>0</v>
      </c>
      <c r="J936" s="12">
        <v>0</v>
      </c>
      <c r="K936" s="12">
        <v>0</v>
      </c>
      <c r="L936" s="25" t="s">
        <v>11</v>
      </c>
      <c r="M936" s="10"/>
      <c r="N936" s="15"/>
      <c r="O936" s="15"/>
      <c r="P936" s="4"/>
      <c r="Q936" s="54"/>
      <c r="R936" s="42">
        <f t="shared" si="359"/>
        <v>0.15257731958762888</v>
      </c>
      <c r="S936" s="44" t="str" cm="1">
        <f t="array" ref="S936">SETVECTOR(R936:R937)</f>
        <v>0.152577319587629,0.44020618556701</v>
      </c>
      <c r="T936" s="44">
        <f t="shared" si="373"/>
        <v>0.13917525773195877</v>
      </c>
      <c r="U936" s="5">
        <f t="shared" si="374"/>
        <v>0</v>
      </c>
      <c r="V936" s="5">
        <f t="shared" si="375"/>
        <v>6.9858756052443745E-3</v>
      </c>
      <c r="W936" s="5">
        <f t="shared" si="376"/>
        <v>0.64804169058026628</v>
      </c>
      <c r="X936" s="5">
        <f t="shared" si="377"/>
        <v>-1.8967014208288249E-2</v>
      </c>
      <c r="Y936" s="5" t="str" cm="1">
        <f t="array" ref="Y936:AB936">SETMATRIX(GETMATRIX(Y935:AB935)-$O$9*DELTAWEIGHT(S935,$AH$4,AK935:AN935))</f>
        <v>0.5774,0.5774,0.5774</v>
      </c>
      <c r="Z936" s="5" t="str">
        <v>0.625920882255327,0.592425008254232,0.5774</v>
      </c>
      <c r="AA936" s="5" t="str">
        <v>0.712375654472489,0.684996148460716,0.5774</v>
      </c>
      <c r="AB936" s="5" t="str">
        <v>0.63717418164318,0.59655280881984,0.5774</v>
      </c>
      <c r="AC936" s="5" cm="1">
        <f t="array" ref="AC936">SIGMOID(SUM(GETVECTOR(Y936)*GETVECTOR(_xlfn.CONCAT($S936,",",$AH$4)))+U936)</f>
        <v>0.58474260349597273</v>
      </c>
      <c r="AD936" s="5" cm="1">
        <f t="array" ref="AD936">SIGMOID(SUM(GETVECTOR(Z936)*GETVECTOR(_xlfn.CONCAT($S936,",",$AH$4)))+V936)</f>
        <v>0.58983331621857271</v>
      </c>
      <c r="AE936" s="5" cm="1">
        <f t="array" ref="AE936">TANH(SUM(GETVECTOR(AA936)*GETVECTOR(_xlfn.CONCAT($S936,",",$AH$4)))+W936)</f>
        <v>0.78500221325038122</v>
      </c>
      <c r="AF936" s="5" cm="1">
        <f t="array" ref="AF936">SIGMOID(SUM(GETVECTOR(AB936)*GETVECTOR(_xlfn.CONCAT($S936,",",$AH$4)))+X936)</f>
        <v>0.58439881727423093</v>
      </c>
      <c r="AG936" s="5">
        <f t="shared" si="363"/>
        <v>0.46302045868039154</v>
      </c>
      <c r="AH936" s="40">
        <f t="shared" si="364"/>
        <v>0.25277748159347901</v>
      </c>
      <c r="AI936" s="3">
        <f t="shared" si="365"/>
        <v>0.11360222386152025</v>
      </c>
      <c r="AJ936" s="3">
        <f t="shared" si="366"/>
        <v>5.3968070804724232E-2</v>
      </c>
      <c r="AK936" s="3">
        <f t="shared" si="367"/>
        <v>0</v>
      </c>
      <c r="AL936" s="3">
        <f t="shared" si="368"/>
        <v>1.0249376716039512E-2</v>
      </c>
      <c r="AM936" s="3">
        <f t="shared" si="369"/>
        <v>1.2216278962250554E-2</v>
      </c>
      <c r="AN936" s="3">
        <f t="shared" si="370"/>
        <v>1.1934438494903768E-2</v>
      </c>
      <c r="AO936" s="3" t="str" cm="1">
        <f t="array" ref="AO936">GETVECTOR(Y936,2)</f>
        <v>0.5774</v>
      </c>
      <c r="AP936" s="3" t="str" cm="1">
        <f t="array" ref="AP936">GETVECTOR(Z936,2)</f>
        <v>0.5774</v>
      </c>
      <c r="AQ936" s="3" t="str" cm="1">
        <f t="array" ref="AQ936">GETVECTOR(AA936,2)</f>
        <v>0.5774</v>
      </c>
      <c r="AR936" s="3" t="str" cm="1">
        <f t="array" ref="AR936">GETVECTOR(AB936,2)</f>
        <v>0.5774</v>
      </c>
      <c r="AS936" s="3" cm="1">
        <f t="array" ref="AS936">SUM(AK936:AN936*AO936:AR936)</f>
        <v>1.986261437560212E-2</v>
      </c>
      <c r="AT936" s="51">
        <f t="shared" si="371"/>
        <v>1.2905465266282961E-2</v>
      </c>
      <c r="AU936" s="48">
        <f t="shared" si="372"/>
        <v>0.11360222386152025</v>
      </c>
      <c r="AV936" s="56"/>
      <c r="AW936" s="56"/>
    </row>
    <row r="937" spans="1:49" ht="15" customHeight="1" x14ac:dyDescent="0.25">
      <c r="A937" s="11">
        <f t="shared" si="360"/>
        <v>934</v>
      </c>
      <c r="B937" s="29">
        <v>31981</v>
      </c>
      <c r="C937" s="25"/>
      <c r="D937" s="12"/>
      <c r="E937" s="25"/>
      <c r="F937" s="35"/>
      <c r="G937" s="25">
        <v>0</v>
      </c>
      <c r="H937" s="13">
        <v>0</v>
      </c>
      <c r="I937" s="25">
        <v>0</v>
      </c>
      <c r="J937" s="12">
        <v>0</v>
      </c>
      <c r="K937" s="12">
        <v>0</v>
      </c>
      <c r="L937" s="25" t="s">
        <v>11</v>
      </c>
      <c r="M937" s="10"/>
      <c r="N937" s="15"/>
      <c r="O937" s="15"/>
      <c r="P937" s="4"/>
      <c r="Q937" s="54"/>
      <c r="R937" s="42">
        <f t="shared" si="359"/>
        <v>0.44020618556701036</v>
      </c>
      <c r="S937" s="44" t="str" cm="1">
        <f t="array" ref="S937">SETVECTOR(R937:R938)</f>
        <v>0.44020618556701,0.139175257731959</v>
      </c>
      <c r="T937" s="44">
        <f t="shared" si="373"/>
        <v>6.7010309278350513E-2</v>
      </c>
      <c r="U937" s="5">
        <f t="shared" si="374"/>
        <v>0</v>
      </c>
      <c r="V937" s="5">
        <f t="shared" si="375"/>
        <v>5.9609379336404231E-3</v>
      </c>
      <c r="W937" s="5">
        <f t="shared" si="376"/>
        <v>0.64682006268404124</v>
      </c>
      <c r="X937" s="5">
        <f t="shared" si="377"/>
        <v>-2.0160458057778625E-2</v>
      </c>
      <c r="Y937" s="5" t="str" cm="1">
        <f t="array" ref="Y937:AB937">SETMATRIX(GETMATRIX(Y936:AB936)-$O$9*DELTAWEIGHT(S936,$AH$4,AK936:AN936))</f>
        <v>0.5774,0.5774,0.5774</v>
      </c>
      <c r="Z937" s="5" t="str">
        <v>0.625889159518336,0.592333483871156,0.5774</v>
      </c>
      <c r="AA937" s="5" t="str">
        <v>0.712260384298742,0.684663578432406,0.5774</v>
      </c>
      <c r="AB937" s="5" t="str">
        <v>0.637140598891356,0.596455918042618,0.5774</v>
      </c>
      <c r="AC937" s="5" cm="1">
        <f t="array" ref="AC937">SIGMOID(SUM(GETVECTOR(Y937)*GETVECTOR(_xlfn.CONCAT($S937,",",$AH$4)))+U937)</f>
        <v>0.58286236373382716</v>
      </c>
      <c r="AD937" s="5" cm="1">
        <f t="array" ref="AD937">SIGMOID(SUM(GETVECTOR(Z937)*GETVECTOR(_xlfn.CONCAT($S937,",",$AH$4)))+V937)</f>
        <v>0.58998887388743715</v>
      </c>
      <c r="AE937" s="5" cm="1">
        <f t="array" ref="AE937">TANH(SUM(GETVECTOR(AA937)*GETVECTOR(_xlfn.CONCAT($S937,",",$AH$4)))+W937)</f>
        <v>0.7839931665408113</v>
      </c>
      <c r="AF937" s="5" cm="1">
        <f t="array" ref="AF937">SIGMOID(SUM(GETVECTOR(AB937)*GETVECTOR(_xlfn.CONCAT($S937,",",$AH$4)))+X937)</f>
        <v>0.58499790090954207</v>
      </c>
      <c r="AG937" s="5">
        <f t="shared" si="363"/>
        <v>0.46254724546285925</v>
      </c>
      <c r="AH937" s="40">
        <f t="shared" si="364"/>
        <v>0.25281152888107689</v>
      </c>
      <c r="AI937" s="3">
        <f t="shared" si="365"/>
        <v>0.18580121960272639</v>
      </c>
      <c r="AJ937" s="3">
        <f t="shared" si="366"/>
        <v>8.8393699034624545E-2</v>
      </c>
      <c r="AK937" s="3">
        <f t="shared" si="367"/>
        <v>0</v>
      </c>
      <c r="AL937" s="3">
        <f t="shared" si="368"/>
        <v>1.6763822327096157E-2</v>
      </c>
      <c r="AM937" s="3">
        <f t="shared" si="369"/>
        <v>2.0096748935070918E-2</v>
      </c>
      <c r="AN937" s="3">
        <f t="shared" si="370"/>
        <v>1.9493765114155792E-2</v>
      </c>
      <c r="AO937" s="3" t="str" cm="1">
        <f t="array" ref="AO937">GETVECTOR(Y937,2)</f>
        <v>0.5774</v>
      </c>
      <c r="AP937" s="3" t="str" cm="1">
        <f t="array" ref="AP937">GETVECTOR(Z937,2)</f>
        <v>0.5774</v>
      </c>
      <c r="AQ937" s="3" t="str" cm="1">
        <f t="array" ref="AQ937">GETVECTOR(AA937,2)</f>
        <v>0.5774</v>
      </c>
      <c r="AR937" s="3" t="str" cm="1">
        <f t="array" ref="AR937">GETVECTOR(AB937,2)</f>
        <v>0.5774</v>
      </c>
      <c r="AS937" s="3" cm="1">
        <f t="array" ref="AS937">SUM(AK937:AN937*AO937:AR937)</f>
        <v>3.2538993823688828E-2</v>
      </c>
      <c r="AT937" s="51">
        <f t="shared" si="371"/>
        <v>3.4522093205860555E-2</v>
      </c>
      <c r="AU937" s="48">
        <f t="shared" si="372"/>
        <v>0.18580121960272639</v>
      </c>
      <c r="AV937" s="56"/>
      <c r="AW937" s="56"/>
    </row>
    <row r="938" spans="1:49" ht="15" customHeight="1" x14ac:dyDescent="0.25">
      <c r="A938" s="11">
        <f t="shared" si="360"/>
        <v>935</v>
      </c>
      <c r="B938" s="29">
        <v>31982</v>
      </c>
      <c r="C938" s="25"/>
      <c r="D938" s="12"/>
      <c r="E938" s="25"/>
      <c r="F938" s="35"/>
      <c r="G938" s="25">
        <v>0</v>
      </c>
      <c r="H938" s="13">
        <v>0</v>
      </c>
      <c r="I938" s="25">
        <v>0</v>
      </c>
      <c r="J938" s="12">
        <v>0</v>
      </c>
      <c r="K938" s="12">
        <v>0</v>
      </c>
      <c r="L938" s="25" t="s">
        <v>11</v>
      </c>
      <c r="M938" s="10"/>
      <c r="N938" s="15"/>
      <c r="O938" s="15"/>
      <c r="P938" s="4"/>
      <c r="Q938" s="54"/>
      <c r="R938" s="42">
        <f t="shared" si="359"/>
        <v>0.13917525773195877</v>
      </c>
      <c r="S938" s="44" t="str" cm="1">
        <f t="array" ref="S938">SETVECTOR(R938:R939)</f>
        <v>0.139175257731959,0.0670103092783505</v>
      </c>
      <c r="T938" s="44">
        <f t="shared" si="373"/>
        <v>0.17525773195876287</v>
      </c>
      <c r="U938" s="5">
        <f t="shared" si="374"/>
        <v>0</v>
      </c>
      <c r="V938" s="5">
        <f t="shared" si="375"/>
        <v>4.2845557009308071E-3</v>
      </c>
      <c r="W938" s="5">
        <f t="shared" si="376"/>
        <v>0.64481038779053412</v>
      </c>
      <c r="X938" s="5">
        <f t="shared" si="377"/>
        <v>-2.2109834569194204E-2</v>
      </c>
      <c r="Y938" s="5" t="str" cm="1">
        <f t="array" ref="Y938:AB938">SETMATRIX(GETMATRIX(Y937:AB937)-$O$9*DELTAWEIGHT(S937,$AH$4,AK937:AN937))</f>
        <v>0.5774,0.5774,0.5774</v>
      </c>
      <c r="Z938" s="5" t="str">
        <v>0.625600273184304,0.592242149784284,0.5774</v>
      </c>
      <c r="AA938" s="5" t="str">
        <v>0.711192804816526,0.684326053303368,0.5774</v>
      </c>
      <c r="AB938" s="5" t="str">
        <v>0.63683534833117,0.596359410254269,0.5774</v>
      </c>
      <c r="AC938" s="5" cm="1">
        <f t="array" ref="AC938">SIGMOID(SUM(GETVECTOR(Y938)*GETVECTOR(_xlfn.CONCAT($S938,",",$AH$4)))+U938)</f>
        <v>0.52972778322934388</v>
      </c>
      <c r="AD938" s="5" cm="1">
        <f t="array" ref="AD938">SIGMOID(SUM(GETVECTOR(Z938)*GETVECTOR(_xlfn.CONCAT($S938,",",$AH$4)))+V938)</f>
        <v>0.53271294446618589</v>
      </c>
      <c r="AE938" s="5" cm="1">
        <f t="array" ref="AE938">TANH(SUM(GETVECTOR(AA938)*GETVECTOR(_xlfn.CONCAT($S938,",",$AH$4)))+W938)</f>
        <v>0.65820942967871654</v>
      </c>
      <c r="AF938" s="5" cm="1">
        <f t="array" ref="AF938">SIGMOID(SUM(GETVECTOR(AB938)*GETVECTOR(_xlfn.CONCAT($S938,",",$AH$4)))+X938)</f>
        <v>0.52659590355191388</v>
      </c>
      <c r="AG938" s="5">
        <f t="shared" si="363"/>
        <v>0.350636683359558</v>
      </c>
      <c r="AH938" s="40">
        <f t="shared" si="364"/>
        <v>0.17743125899697304</v>
      </c>
      <c r="AI938" s="3">
        <f t="shared" si="365"/>
        <v>2.1735270382101657E-3</v>
      </c>
      <c r="AJ938" s="3">
        <f t="shared" si="366"/>
        <v>1.0146289455671197E-3</v>
      </c>
      <c r="AK938" s="3">
        <f t="shared" si="367"/>
        <v>0</v>
      </c>
      <c r="AL938" s="3">
        <f t="shared" si="368"/>
        <v>1.6624490655863582E-4</v>
      </c>
      <c r="AM938" s="3">
        <f t="shared" si="369"/>
        <v>3.0633735271694734E-4</v>
      </c>
      <c r="AN938" s="3">
        <f t="shared" si="370"/>
        <v>1.8256906563520817E-4</v>
      </c>
      <c r="AO938" s="3" t="str" cm="1">
        <f t="array" ref="AO938">GETVECTOR(Y938,2)</f>
        <v>0.5774</v>
      </c>
      <c r="AP938" s="3" t="str" cm="1">
        <f t="array" ref="AP938">GETVECTOR(Z938,2)</f>
        <v>0.5774</v>
      </c>
      <c r="AQ938" s="3" t="str" cm="1">
        <f t="array" ref="AQ938">GETVECTOR(AA938,2)</f>
        <v>0.5774</v>
      </c>
      <c r="AR938" s="3" t="str" cm="1">
        <f t="array" ref="AR938">GETVECTOR(AB938,2)</f>
        <v>0.5774</v>
      </c>
      <c r="AS938" s="3" cm="1">
        <f t="array" ref="AS938">SUM(AK938:AN938*AO938:AR938)</f>
        <v>3.7828437500349093E-4</v>
      </c>
      <c r="AT938" s="51">
        <f t="shared" si="371"/>
        <v>4.7242197858306552E-6</v>
      </c>
      <c r="AU938" s="48">
        <f t="shared" si="372"/>
        <v>2.1735270382101657E-3</v>
      </c>
      <c r="AV938" s="56"/>
      <c r="AW938" s="56"/>
    </row>
    <row r="939" spans="1:49" ht="15" customHeight="1" x14ac:dyDescent="0.25">
      <c r="A939" s="11">
        <f t="shared" si="360"/>
        <v>936</v>
      </c>
      <c r="B939" s="29">
        <v>31983</v>
      </c>
      <c r="C939" s="25"/>
      <c r="D939" s="12"/>
      <c r="E939" s="25"/>
      <c r="F939" s="35"/>
      <c r="G939" s="25">
        <v>0</v>
      </c>
      <c r="H939" s="13">
        <v>0</v>
      </c>
      <c r="I939" s="25">
        <v>0</v>
      </c>
      <c r="J939" s="12">
        <v>0</v>
      </c>
      <c r="K939" s="12">
        <v>0</v>
      </c>
      <c r="L939" s="25" t="s">
        <v>11</v>
      </c>
      <c r="M939" s="10"/>
      <c r="N939" s="15"/>
      <c r="O939" s="15"/>
      <c r="P939" s="4"/>
      <c r="Q939" s="54"/>
      <c r="R939" s="42">
        <f t="shared" si="359"/>
        <v>6.7010309278350513E-2</v>
      </c>
      <c r="S939" s="44" t="str" cm="1">
        <f t="array" ref="S939">SETVECTOR(R939:R940)</f>
        <v>0.0670103092783505,0.175257731958763</v>
      </c>
      <c r="T939" s="44">
        <f t="shared" si="373"/>
        <v>0.18969072164948453</v>
      </c>
      <c r="U939" s="5">
        <f t="shared" si="374"/>
        <v>0</v>
      </c>
      <c r="V939" s="5">
        <f t="shared" si="375"/>
        <v>4.2679312102749433E-3</v>
      </c>
      <c r="W939" s="5">
        <f t="shared" si="376"/>
        <v>0.64477975405526244</v>
      </c>
      <c r="X939" s="5">
        <f t="shared" si="377"/>
        <v>-2.2128091475757724E-2</v>
      </c>
      <c r="Y939" s="5" t="str" cm="1">
        <f t="array" ref="Y939:AB939">SETMATRIX(GETMATRIX(Y938:AB938)-$O$9*DELTAWEIGHT(S938,$AH$4,AK938:AN938))</f>
        <v>0.5774,0.5774,0.5774</v>
      </c>
      <c r="Z939" s="5" t="str">
        <v>0.625649067048708,0.592265643126404,0.5774</v>
      </c>
      <c r="AA939" s="5" t="str">
        <v>0.7115031490351,0.684475478297496,0.5774</v>
      </c>
      <c r="AB939" s="5" t="str">
        <v>0.636884983467179,0.596383308653088,0.5774</v>
      </c>
      <c r="AC939" s="5" cm="1">
        <f t="array" ref="AC939">SIGMOID(SUM(GETVECTOR(Y939)*GETVECTOR(_xlfn.CONCAT($S939,",",$AH$4)))+U939)</f>
        <v>0.53491447652074542</v>
      </c>
      <c r="AD939" s="5" cm="1">
        <f t="array" ref="AD939">SIGMOID(SUM(GETVECTOR(Z939)*GETVECTOR(_xlfn.CONCAT($S939,",",$AH$4)))+V939)</f>
        <v>0.53742785705435281</v>
      </c>
      <c r="AE939" s="5" cm="1">
        <f t="array" ref="AE939">TANH(SUM(GETVECTOR(AA939)*GETVECTOR(_xlfn.CONCAT($S939,",",$AH$4)))+W939)</f>
        <v>0.67092166896193051</v>
      </c>
      <c r="AF939" s="5" cm="1">
        <f t="array" ref="AF939">SIGMOID(SUM(GETVECTOR(AB939)*GETVECTOR(_xlfn.CONCAT($S939,",",$AH$4)))+X939)</f>
        <v>0.5312269431868456</v>
      </c>
      <c r="AG939" s="5">
        <f t="shared" si="363"/>
        <v>0.36057199480154023</v>
      </c>
      <c r="AH939" s="40">
        <f t="shared" si="364"/>
        <v>0.18365459056807279</v>
      </c>
      <c r="AI939" s="3">
        <f t="shared" si="365"/>
        <v>-6.0361310814117386E-3</v>
      </c>
      <c r="AJ939" s="3">
        <f t="shared" si="366"/>
        <v>-2.8233054792405387E-3</v>
      </c>
      <c r="AK939" s="3">
        <f t="shared" si="367"/>
        <v>0</v>
      </c>
      <c r="AL939" s="3">
        <f t="shared" si="368"/>
        <v>-4.7090070284138997E-4</v>
      </c>
      <c r="AM939" s="3">
        <f t="shared" si="369"/>
        <v>-8.3432147465795472E-4</v>
      </c>
      <c r="AN939" s="3">
        <f t="shared" si="370"/>
        <v>-5.196645516709899E-4</v>
      </c>
      <c r="AO939" s="3" t="str" cm="1">
        <f t="array" ref="AO939">GETVECTOR(Y939,2)</f>
        <v>0.5774</v>
      </c>
      <c r="AP939" s="3" t="str" cm="1">
        <f t="array" ref="AP939">GETVECTOR(Z939,2)</f>
        <v>0.5774</v>
      </c>
      <c r="AQ939" s="3" t="str" cm="1">
        <f t="array" ref="AQ939">GETVECTOR(AA939,2)</f>
        <v>0.5774</v>
      </c>
      <c r="AR939" s="3" t="str" cm="1">
        <f t="array" ref="AR939">GETVECTOR(AB939,2)</f>
        <v>0.5774</v>
      </c>
      <c r="AS939" s="3" cm="1">
        <f t="array" ref="AS939">SUM(AK939:AN939*AO939:AR939)</f>
        <v>-1.0536895974229512E-3</v>
      </c>
      <c r="AT939" s="51">
        <f t="shared" si="371"/>
        <v>3.6434878431984844E-5</v>
      </c>
      <c r="AU939" s="48">
        <f t="shared" si="372"/>
        <v>6.0361310814117386E-3</v>
      </c>
      <c r="AV939" s="56"/>
      <c r="AW939" s="56"/>
    </row>
    <row r="940" spans="1:49" ht="15" customHeight="1" x14ac:dyDescent="0.25">
      <c r="A940" s="11">
        <f t="shared" si="360"/>
        <v>937</v>
      </c>
      <c r="B940" s="29">
        <v>31984</v>
      </c>
      <c r="C940" s="25"/>
      <c r="D940" s="12"/>
      <c r="E940" s="25"/>
      <c r="F940" s="35"/>
      <c r="G940" s="25">
        <v>0</v>
      </c>
      <c r="H940" s="13">
        <v>0</v>
      </c>
      <c r="I940" s="25">
        <v>0</v>
      </c>
      <c r="J940" s="12">
        <v>0</v>
      </c>
      <c r="K940" s="12">
        <v>0</v>
      </c>
      <c r="L940" s="25" t="s">
        <v>11</v>
      </c>
      <c r="M940" s="10"/>
      <c r="N940" s="15"/>
      <c r="O940" s="15"/>
      <c r="P940" s="4"/>
      <c r="Q940" s="54"/>
      <c r="R940" s="42">
        <f t="shared" si="359"/>
        <v>0.17525773195876287</v>
      </c>
      <c r="S940" s="44" t="str" cm="1">
        <f t="array" ref="S940">SETVECTOR(R940:R941)</f>
        <v>0.175257731958763,0.189690721649485</v>
      </c>
      <c r="T940" s="44">
        <f t="shared" si="373"/>
        <v>0.25979381443298966</v>
      </c>
      <c r="U940" s="5">
        <f t="shared" si="374"/>
        <v>0</v>
      </c>
      <c r="V940" s="5">
        <f t="shared" si="375"/>
        <v>4.3150212805590825E-3</v>
      </c>
      <c r="W940" s="5">
        <f t="shared" si="376"/>
        <v>0.6448631862027282</v>
      </c>
      <c r="X940" s="5">
        <f t="shared" si="377"/>
        <v>-2.2076125020590625E-2</v>
      </c>
      <c r="Y940" s="5" t="str" cm="1">
        <f t="array" ref="Y940:AB940">SETMATRIX(GETMATRIX(Y939:AB939)-$O$9*DELTAWEIGHT(S939,$AH$4,AK939:AN939))</f>
        <v>0.5774,0.5774,0.5774</v>
      </c>
      <c r="Z940" s="5" t="str">
        <v>0.625676193304376,0.59233658871815,0.5774</v>
      </c>
      <c r="AA940" s="5" t="str">
        <v>0.711663634934624,0.684895210650097,0.5774</v>
      </c>
      <c r="AB940" s="5" t="str">
        <v>0.636912660184765,0.596455693914468,0.5774</v>
      </c>
      <c r="AC940" s="5" cm="1">
        <f t="array" ref="AC940">SIGMOID(SUM(GETVECTOR(Y940)*GETVECTOR(_xlfn.CONCAT($S940,",",$AH$4)))+U940)</f>
        <v>0.55248623872780911</v>
      </c>
      <c r="AD940" s="5" cm="1">
        <f t="array" ref="AD940">SIGMOID(SUM(GETVECTOR(Z940)*GETVECTOR(_xlfn.CONCAT($S940,",",$AH$4)))+V940)</f>
        <v>0.55634228363255644</v>
      </c>
      <c r="AE940" s="5" cm="1">
        <f t="array" ref="AE940">TANH(SUM(GETVECTOR(AA940)*GETVECTOR(_xlfn.CONCAT($S940,",",$AH$4)))+W940)</f>
        <v>0.71605725157234712</v>
      </c>
      <c r="AF940" s="5" cm="1">
        <f t="array" ref="AF940">SIGMOID(SUM(GETVECTOR(AB940)*GETVECTOR(_xlfn.CONCAT($S940,",",$AH$4)))+X940)</f>
        <v>0.55049969118732822</v>
      </c>
      <c r="AG940" s="5">
        <f t="shared" si="363"/>
        <v>0.39837292655141154</v>
      </c>
      <c r="AH940" s="40">
        <f t="shared" si="364"/>
        <v>0.20839491438479327</v>
      </c>
      <c r="AI940" s="3">
        <f t="shared" si="365"/>
        <v>-5.1398900048196389E-2</v>
      </c>
      <c r="AJ940" s="3">
        <f t="shared" si="366"/>
        <v>-2.4240264223269997E-2</v>
      </c>
      <c r="AK940" s="3">
        <f t="shared" si="367"/>
        <v>0</v>
      </c>
      <c r="AL940" s="3">
        <f t="shared" si="368"/>
        <v>-4.2842539411833353E-3</v>
      </c>
      <c r="AM940" s="3">
        <f t="shared" si="369"/>
        <v>-6.571158955289225E-3</v>
      </c>
      <c r="AN940" s="3">
        <f t="shared" si="370"/>
        <v>-4.8147188918456008E-3</v>
      </c>
      <c r="AO940" s="3" t="str" cm="1">
        <f t="array" ref="AO940">GETVECTOR(Y940,2)</f>
        <v>0.5774</v>
      </c>
      <c r="AP940" s="3" t="str" cm="1">
        <f t="array" ref="AP940">GETVECTOR(Z940,2)</f>
        <v>0.5774</v>
      </c>
      <c r="AQ940" s="3" t="str" cm="1">
        <f t="array" ref="AQ940">GETVECTOR(AA940,2)</f>
        <v>0.5774</v>
      </c>
      <c r="AR940" s="3" t="str" cm="1">
        <f t="array" ref="AR940">GETVECTOR(AB940,2)</f>
        <v>0.5774</v>
      </c>
      <c r="AS940" s="3" cm="1">
        <f t="array" ref="AS940">SUM(AK940:AN940*AO940:AR940)</f>
        <v>-9.0479340945749075E-3</v>
      </c>
      <c r="AT940" s="51">
        <f t="shared" si="371"/>
        <v>2.6418469261644826E-3</v>
      </c>
      <c r="AU940" s="48">
        <f t="shared" si="372"/>
        <v>5.1398900048196389E-2</v>
      </c>
      <c r="AV940" s="56"/>
      <c r="AW940" s="56"/>
    </row>
    <row r="941" spans="1:49" ht="15" customHeight="1" x14ac:dyDescent="0.25">
      <c r="A941" s="11">
        <f t="shared" si="360"/>
        <v>938</v>
      </c>
      <c r="B941" s="29">
        <v>31985</v>
      </c>
      <c r="C941" s="25"/>
      <c r="D941" s="12"/>
      <c r="E941" s="25"/>
      <c r="F941" s="35"/>
      <c r="G941" s="25">
        <v>0</v>
      </c>
      <c r="H941" s="13">
        <v>0</v>
      </c>
      <c r="I941" s="25">
        <v>0</v>
      </c>
      <c r="J941" s="12">
        <v>0</v>
      </c>
      <c r="K941" s="12">
        <v>0</v>
      </c>
      <c r="L941" s="25" t="s">
        <v>11</v>
      </c>
      <c r="M941" s="10"/>
      <c r="N941" s="15"/>
      <c r="O941" s="15"/>
      <c r="P941" s="4"/>
      <c r="Q941" s="54"/>
      <c r="R941" s="42">
        <f t="shared" si="359"/>
        <v>0.18969072164948453</v>
      </c>
      <c r="S941" s="44" t="str" cm="1">
        <f t="array" ref="S941">SETVECTOR(R941:R942)</f>
        <v>0.189690721649485,0.25979381443299</v>
      </c>
      <c r="T941" s="44">
        <f t="shared" si="373"/>
        <v>0.29587628865979382</v>
      </c>
      <c r="U941" s="5">
        <f t="shared" si="374"/>
        <v>0</v>
      </c>
      <c r="V941" s="5">
        <f t="shared" si="375"/>
        <v>4.7434466746774165E-3</v>
      </c>
      <c r="W941" s="5">
        <f t="shared" si="376"/>
        <v>0.64552030209825717</v>
      </c>
      <c r="X941" s="5">
        <f t="shared" si="377"/>
        <v>-2.1594653131406065E-2</v>
      </c>
      <c r="Y941" s="5" t="str" cm="1">
        <f t="array" ref="Y941:AB941">SETMATRIX(GETMATRIX(Y940:AB940)-$O$9*DELTAWEIGHT(S940,$AH$4,AK940:AN940))</f>
        <v>0.5774,0.5774,0.5774</v>
      </c>
      <c r="Z941" s="5" t="str">
        <v>0.62580206051358,0.59247282146223,0.5774</v>
      </c>
      <c r="AA941" s="5" t="str">
        <v>0.712272618659807,0.685554345976177,0.5774</v>
      </c>
      <c r="AB941" s="5" t="str">
        <v>0.637042521830855,0.596596250049059,0.5774</v>
      </c>
      <c r="AC941" s="5" cm="1">
        <f t="array" ref="AC941">SIGMOID(SUM(GETVECTOR(Y941)*GETVECTOR(_xlfn.CONCAT($S941,",",$AH$4)))+U941)</f>
        <v>0.56452133479732203</v>
      </c>
      <c r="AD941" s="5" cm="1">
        <f t="array" ref="AD941">SIGMOID(SUM(GETVECTOR(Z941)*GETVECTOR(_xlfn.CONCAT($S941,",",$AH$4)))+V941)</f>
        <v>0.56890207860821718</v>
      </c>
      <c r="AE941" s="5" cm="1">
        <f t="array" ref="AE941">TANH(SUM(GETVECTOR(AA941)*GETVECTOR(_xlfn.CONCAT($S941,",",$AH$4)))+W941)</f>
        <v>0.74371189593979459</v>
      </c>
      <c r="AF941" s="5" cm="1">
        <f t="array" ref="AF941">SIGMOID(SUM(GETVECTOR(AB941)*GETVECTOR(_xlfn.CONCAT($S941,",",$AH$4)))+X941)</f>
        <v>0.56321944361254928</v>
      </c>
      <c r="AG941" s="5">
        <f t="shared" si="363"/>
        <v>0.42309924348580724</v>
      </c>
      <c r="AH941" s="40">
        <f t="shared" si="364"/>
        <v>0.22502766111517339</v>
      </c>
      <c r="AI941" s="3">
        <f t="shared" si="365"/>
        <v>-7.0848627544620429E-2</v>
      </c>
      <c r="AJ941" s="3">
        <f t="shared" si="366"/>
        <v>-3.3533527249382536E-2</v>
      </c>
      <c r="AK941" s="3">
        <f t="shared" si="367"/>
        <v>0</v>
      </c>
      <c r="AL941" s="3">
        <f t="shared" si="368"/>
        <v>-6.1164216242660082E-3</v>
      </c>
      <c r="AM941" s="3">
        <f t="shared" si="369"/>
        <v>-8.5255015306247191E-3</v>
      </c>
      <c r="AN941" s="3">
        <f t="shared" si="370"/>
        <v>-6.9635491471901831E-3</v>
      </c>
      <c r="AO941" s="3" t="str" cm="1">
        <f t="array" ref="AO941">GETVECTOR(Y941,2)</f>
        <v>0.5774</v>
      </c>
      <c r="AP941" s="3" t="str" cm="1">
        <f t="array" ref="AP941">GETVECTOR(Z941,2)</f>
        <v>0.5774</v>
      </c>
      <c r="AQ941" s="3" t="str" cm="1">
        <f t="array" ref="AQ941">GETVECTOR(AA941,2)</f>
        <v>0.5774</v>
      </c>
      <c r="AR941" s="3" t="str" cm="1">
        <f t="array" ref="AR941">GETVECTOR(AB941,2)</f>
        <v>0.5774</v>
      </c>
      <c r="AS941" s="3" cm="1">
        <f t="array" ref="AS941">SUM(AK941:AN941*AO941:AR941)</f>
        <v>-1.2474999707221518E-2</v>
      </c>
      <c r="AT941" s="51">
        <f t="shared" si="371"/>
        <v>5.0195280249563483E-3</v>
      </c>
      <c r="AU941" s="48">
        <f t="shared" si="372"/>
        <v>7.0848627544620429E-2</v>
      </c>
      <c r="AV941" s="56"/>
      <c r="AW941" s="56"/>
    </row>
    <row r="942" spans="1:49" ht="15" customHeight="1" x14ac:dyDescent="0.25">
      <c r="A942" s="11">
        <f t="shared" si="360"/>
        <v>939</v>
      </c>
      <c r="B942" s="29">
        <v>31986</v>
      </c>
      <c r="C942" s="25"/>
      <c r="D942" s="12"/>
      <c r="E942" s="25"/>
      <c r="F942" s="35"/>
      <c r="G942" s="25">
        <v>0</v>
      </c>
      <c r="H942" s="13">
        <v>0</v>
      </c>
      <c r="I942" s="25">
        <v>0</v>
      </c>
      <c r="J942" s="12">
        <v>0</v>
      </c>
      <c r="K942" s="12">
        <v>0</v>
      </c>
      <c r="L942" s="25" t="s">
        <v>11</v>
      </c>
      <c r="M942" s="10"/>
      <c r="N942" s="15"/>
      <c r="O942" s="15"/>
      <c r="P942" s="4"/>
      <c r="Q942" s="54"/>
      <c r="R942" s="42">
        <f t="shared" si="359"/>
        <v>0.25979381443298966</v>
      </c>
      <c r="S942" s="44" t="str" cm="1">
        <f t="array" ref="S942">SETVECTOR(R942:R943)</f>
        <v>0.25979381443299,0.295876288659794</v>
      </c>
      <c r="T942" s="44">
        <f t="shared" si="373"/>
        <v>0.25773195876288657</v>
      </c>
      <c r="U942" s="5">
        <f t="shared" si="374"/>
        <v>0</v>
      </c>
      <c r="V942" s="5">
        <f t="shared" si="375"/>
        <v>5.3550888371040172E-3</v>
      </c>
      <c r="W942" s="5">
        <f t="shared" si="376"/>
        <v>0.64637285225131969</v>
      </c>
      <c r="X942" s="5">
        <f t="shared" si="377"/>
        <v>-2.0898298216687046E-2</v>
      </c>
      <c r="Y942" s="5" t="str" cm="1">
        <f t="array" ref="Y942:AB942">SETMATRIX(GETMATRIX(Y941:AB941)-$O$9*DELTAWEIGHT(S941,$AH$4,AK941:AN941))</f>
        <v>0.5774,0.5774,0.5774</v>
      </c>
      <c r="Z942" s="5" t="str">
        <v>0.625972485428069,0.592706229497291,0.5774</v>
      </c>
      <c r="AA942" s="5" t="str">
        <v>0.712999307932992,0.686549594328583,0.5774</v>
      </c>
      <c r="AB942" s="5" t="str">
        <v>0.637220019020885,0.596839344026709,0.5774</v>
      </c>
      <c r="AC942" s="5" cm="1">
        <f t="array" ref="AC942">SIGMOID(SUM(GETVECTOR(Y942)*GETVECTOR(_xlfn.CONCAT($S942,",",$AH$4)))+U942)</f>
        <v>0.57952990753731792</v>
      </c>
      <c r="AD942" s="5" cm="1">
        <f t="array" ref="AD942">SIGMOID(SUM(GETVECTOR(Z942)*GETVECTOR(_xlfn.CONCAT($S942,",",$AH$4)))+V942)</f>
        <v>0.58500321943676326</v>
      </c>
      <c r="AE942" s="5" cm="1">
        <f t="array" ref="AE942">TANH(SUM(GETVECTOR(AA942)*GETVECTOR(_xlfn.CONCAT($S942,",",$AH$4)))+W942)</f>
        <v>0.77580219415607987</v>
      </c>
      <c r="AF942" s="5" cm="1">
        <f t="array" ref="AF942">SIGMOID(SUM(GETVECTOR(AB942)*GETVECTOR(_xlfn.CONCAT($S942,",",$AH$4)))+X942)</f>
        <v>0.57962596453782134</v>
      </c>
      <c r="AG942" s="5">
        <f t="shared" si="363"/>
        <v>0.45384678122741162</v>
      </c>
      <c r="AH942" s="40">
        <f t="shared" si="364"/>
        <v>0.24637345053575527</v>
      </c>
      <c r="AI942" s="3">
        <f t="shared" si="365"/>
        <v>-1.1358508227131303E-2</v>
      </c>
      <c r="AJ942" s="3">
        <f t="shared" si="366"/>
        <v>-5.3941949667064221E-3</v>
      </c>
      <c r="AK942" s="3">
        <f t="shared" si="367"/>
        <v>0</v>
      </c>
      <c r="AL942" s="3">
        <f t="shared" si="368"/>
        <v>-1.0159693978998652E-3</v>
      </c>
      <c r="AM942" s="3">
        <f t="shared" si="369"/>
        <v>-1.2563505719891202E-3</v>
      </c>
      <c r="AN942" s="3">
        <f t="shared" si="370"/>
        <v>-1.1763893571180373E-3</v>
      </c>
      <c r="AO942" s="3" t="str" cm="1">
        <f t="array" ref="AO942">GETVECTOR(Y942,2)</f>
        <v>0.5774</v>
      </c>
      <c r="AP942" s="3" t="str" cm="1">
        <f t="array" ref="AP942">GETVECTOR(Z942,2)</f>
        <v>0.5774</v>
      </c>
      <c r="AQ942" s="3" t="str" cm="1">
        <f t="array" ref="AQ942">GETVECTOR(AA942,2)</f>
        <v>0.5774</v>
      </c>
      <c r="AR942" s="3" t="str" cm="1">
        <f t="array" ref="AR942">GETVECTOR(AB942,2)</f>
        <v>0.5774</v>
      </c>
      <c r="AS942" s="3" cm="1">
        <f t="array" ref="AS942">SUM(AK942:AN942*AO942:AR942)</f>
        <v>-1.991284765413855E-3</v>
      </c>
      <c r="AT942" s="51">
        <f t="shared" si="371"/>
        <v>1.290157091458095E-4</v>
      </c>
      <c r="AU942" s="48">
        <f t="shared" si="372"/>
        <v>1.1358508227131303E-2</v>
      </c>
      <c r="AV942" s="56"/>
      <c r="AW942" s="56"/>
    </row>
    <row r="943" spans="1:49" ht="15" customHeight="1" x14ac:dyDescent="0.25">
      <c r="A943" s="11">
        <f t="shared" si="360"/>
        <v>940</v>
      </c>
      <c r="B943" s="29">
        <v>31987</v>
      </c>
      <c r="C943" s="25"/>
      <c r="D943" s="12"/>
      <c r="E943" s="25"/>
      <c r="F943" s="35"/>
      <c r="G943" s="25">
        <v>0</v>
      </c>
      <c r="H943" s="13">
        <v>0</v>
      </c>
      <c r="I943" s="25">
        <v>0</v>
      </c>
      <c r="J943" s="12">
        <v>0</v>
      </c>
      <c r="K943" s="12">
        <v>0</v>
      </c>
      <c r="L943" s="25" t="s">
        <v>11</v>
      </c>
      <c r="M943" s="10"/>
      <c r="N943" s="15"/>
      <c r="O943" s="15"/>
      <c r="P943" s="4"/>
      <c r="Q943" s="54"/>
      <c r="R943" s="42">
        <f t="shared" si="359"/>
        <v>0.29587628865979382</v>
      </c>
      <c r="S943" s="44" t="str" cm="1">
        <f t="array" ref="S943">SETVECTOR(R943:R944)</f>
        <v>0.295876288659794,0.257731958762887</v>
      </c>
      <c r="T943" s="44">
        <f t="shared" si="373"/>
        <v>1.0309278350515464E-2</v>
      </c>
      <c r="U943" s="5">
        <f t="shared" si="374"/>
        <v>0</v>
      </c>
      <c r="V943" s="5">
        <f t="shared" si="375"/>
        <v>5.4566857768940033E-3</v>
      </c>
      <c r="W943" s="5">
        <f t="shared" si="376"/>
        <v>0.64649848730851855</v>
      </c>
      <c r="X943" s="5">
        <f t="shared" si="377"/>
        <v>-2.0780659280975243E-2</v>
      </c>
      <c r="Y943" s="5" t="str" cm="1">
        <f t="array" ref="Y943:AB943">SETMATRIX(GETMATRIX(Y942:AB942)-$O$9*DELTAWEIGHT(S942,$AH$4,AK942:AN942))</f>
        <v>0.5774,0.5774,0.5774</v>
      </c>
      <c r="Z943" s="5" t="str">
        <v>0.626127580396945,0.592882865434066,0.5774</v>
      </c>
      <c r="AA943" s="5" t="str">
        <v>0.713572782439735,0.687202718072374,0.5774</v>
      </c>
      <c r="AB943" s="5" t="str">
        <v>0.637383719736759,0.597025780953121,0.5774</v>
      </c>
      <c r="AC943" s="5" cm="1">
        <f t="array" ref="AC943">SIGMOID(SUM(GETVECTOR(Y943)*GETVECTOR(_xlfn.CONCAT($S943,",",$AH$4)))+U943)</f>
        <v>0.57923978125367126</v>
      </c>
      <c r="AD943" s="5" cm="1">
        <f t="array" ref="AD943">SIGMOID(SUM(GETVECTOR(Z943)*GETVECTOR(_xlfn.CONCAT($S943,",",$AH$4)))+V943)</f>
        <v>0.58504479752803573</v>
      </c>
      <c r="AE943" s="5" cm="1">
        <f t="array" ref="AE943">TANH(SUM(GETVECTOR(AA943)*GETVECTOR(_xlfn.CONCAT($S943,",",$AH$4)))+W943)</f>
        <v>0.77580316892343304</v>
      </c>
      <c r="AF943" s="5" cm="1">
        <f t="array" ref="AF943">SIGMOID(SUM(GETVECTOR(AB943)*GETVECTOR(_xlfn.CONCAT($S943,",",$AH$4)))+X943)</f>
        <v>0.57973330820417501</v>
      </c>
      <c r="AG943" s="5">
        <f t="shared" si="363"/>
        <v>0.45387960788441839</v>
      </c>
      <c r="AH943" s="40">
        <f t="shared" si="364"/>
        <v>0.24643466975998923</v>
      </c>
      <c r="AI943" s="3">
        <f t="shared" si="365"/>
        <v>0.23612539140947378</v>
      </c>
      <c r="AJ943" s="3">
        <f t="shared" si="366"/>
        <v>0.11215440482076454</v>
      </c>
      <c r="AK943" s="3">
        <f t="shared" si="367"/>
        <v>0</v>
      </c>
      <c r="AL943" s="3">
        <f t="shared" si="368"/>
        <v>2.1123127472138046E-2</v>
      </c>
      <c r="AM943" s="3">
        <f t="shared" si="369"/>
        <v>2.6123403175661145E-2</v>
      </c>
      <c r="AN943" s="3">
        <f t="shared" si="370"/>
        <v>2.4455101456336031E-2</v>
      </c>
      <c r="AO943" s="3" t="str" cm="1">
        <f t="array" ref="AO943">GETVECTOR(Y943,2)</f>
        <v>0.5774</v>
      </c>
      <c r="AP943" s="3" t="str" cm="1">
        <f t="array" ref="AP943">GETVECTOR(Z943,2)</f>
        <v>0.5774</v>
      </c>
      <c r="AQ943" s="3" t="str" cm="1">
        <f t="array" ref="AQ943">GETVECTOR(AA943,2)</f>
        <v>0.5774</v>
      </c>
      <c r="AR943" s="3" t="str" cm="1">
        <f t="array" ref="AR943">GETVECTOR(AB943,2)</f>
        <v>0.5774</v>
      </c>
      <c r="AS943" s="3" cm="1">
        <f t="array" ref="AS943">SUM(AK943:AN943*AO943:AR943)</f>
        <v>4.1400522376927679E-2</v>
      </c>
      <c r="AT943" s="51">
        <f t="shared" si="371"/>
        <v>5.5755200468277193E-2</v>
      </c>
      <c r="AU943" s="48">
        <f t="shared" si="372"/>
        <v>0.23612539140947378</v>
      </c>
      <c r="AV943" s="56"/>
      <c r="AW943" s="56"/>
    </row>
    <row r="944" spans="1:49" ht="15" customHeight="1" x14ac:dyDescent="0.25">
      <c r="A944" s="11">
        <f t="shared" si="360"/>
        <v>941</v>
      </c>
      <c r="B944" s="29">
        <v>31988</v>
      </c>
      <c r="C944" s="25"/>
      <c r="D944" s="12"/>
      <c r="E944" s="25"/>
      <c r="F944" s="35"/>
      <c r="G944" s="25">
        <v>0</v>
      </c>
      <c r="H944" s="13">
        <v>0</v>
      </c>
      <c r="I944" s="25">
        <v>0</v>
      </c>
      <c r="J944" s="12">
        <v>0</v>
      </c>
      <c r="K944" s="12">
        <v>0</v>
      </c>
      <c r="L944" s="25" t="s">
        <v>11</v>
      </c>
      <c r="M944" s="10"/>
      <c r="N944" s="15"/>
      <c r="O944" s="15"/>
      <c r="P944" s="4"/>
      <c r="Q944" s="54"/>
      <c r="R944" s="42">
        <f t="shared" si="359"/>
        <v>0.25773195876288657</v>
      </c>
      <c r="S944" s="44" t="str" cm="1">
        <f t="array" ref="S944">SETVECTOR(R944:R945)</f>
        <v>0.257731958762887,0.0103092783505155</v>
      </c>
      <c r="T944" s="44">
        <f t="shared" si="373"/>
        <v>0.16185567010309276</v>
      </c>
      <c r="U944" s="5">
        <f t="shared" si="374"/>
        <v>0</v>
      </c>
      <c r="V944" s="5">
        <f t="shared" si="375"/>
        <v>3.3443730296801987E-3</v>
      </c>
      <c r="W944" s="5">
        <f t="shared" si="376"/>
        <v>0.64388614699095248</v>
      </c>
      <c r="X944" s="5">
        <f t="shared" si="377"/>
        <v>-2.3226169426608847E-2</v>
      </c>
      <c r="Y944" s="5" t="str" cm="1">
        <f t="array" ref="Y944:AB944">SETMATRIX(GETMATRIX(Y943:AB943)-$O$9*DELTAWEIGHT(S943,$AH$4,AK943:AN943))</f>
        <v>0.5774,0.5774,0.5774</v>
      </c>
      <c r="Z944" s="5" t="str">
        <v>0.625828829242699,0.592622629236987,0.5774</v>
      </c>
      <c r="AA944" s="5" t="str">
        <v>0.712472346273002,0.686244149982885,0.5774</v>
      </c>
      <c r="AB944" s="5" t="str">
        <v>0.637068339893889,0.596751059835639,0.5774</v>
      </c>
      <c r="AC944" s="5" cm="1">
        <f t="array" ref="AC944">SIGMOID(SUM(GETVECTOR(Y944)*GETVECTOR(_xlfn.CONCAT($S944,",",$AH$4)))+U944)</f>
        <v>0.53861470571488013</v>
      </c>
      <c r="AD944" s="5" cm="1">
        <f t="array" ref="AD944">SIGMOID(SUM(GETVECTOR(Z944)*GETVECTOR(_xlfn.CONCAT($S944,",",$AH$4)))+V944)</f>
        <v>0.54258408037392458</v>
      </c>
      <c r="AE944" s="5" cm="1">
        <f t="array" ref="AE944">TANH(SUM(GETVECTOR(AA944)*GETVECTOR(_xlfn.CONCAT($S944,",",$AH$4)))+W944)</f>
        <v>0.68293171111147033</v>
      </c>
      <c r="AF944" s="5" cm="1">
        <f t="array" ref="AF944">SIGMOID(SUM(GETVECTOR(AB944)*GETVECTOR(_xlfn.CONCAT($S944,",",$AH$4)))+X944)</f>
        <v>0.53671349877896324</v>
      </c>
      <c r="AG944" s="5">
        <f t="shared" si="363"/>
        <v>0.37054787443160786</v>
      </c>
      <c r="AH944" s="40">
        <f t="shared" si="364"/>
        <v>0.19024928460108601</v>
      </c>
      <c r="AI944" s="3">
        <f t="shared" si="365"/>
        <v>2.8393614497993241E-2</v>
      </c>
      <c r="AJ944" s="3">
        <f t="shared" si="366"/>
        <v>1.3324432612368544E-2</v>
      </c>
      <c r="AK944" s="3">
        <f t="shared" si="367"/>
        <v>0</v>
      </c>
      <c r="AL944" s="3">
        <f t="shared" si="368"/>
        <v>2.2584180000943255E-3</v>
      </c>
      <c r="AM944" s="3">
        <f t="shared" si="369"/>
        <v>3.8577588362982669E-3</v>
      </c>
      <c r="AN944" s="3">
        <f t="shared" si="370"/>
        <v>2.5026110643323824E-3</v>
      </c>
      <c r="AO944" s="3" t="str" cm="1">
        <f t="array" ref="AO944">GETVECTOR(Y944,2)</f>
        <v>0.5774</v>
      </c>
      <c r="AP944" s="3" t="str" cm="1">
        <f t="array" ref="AP944">GETVECTOR(Z944,2)</f>
        <v>0.5774</v>
      </c>
      <c r="AQ944" s="3" t="str" cm="1">
        <f t="array" ref="AQ944">GETVECTOR(AA944,2)</f>
        <v>0.5774</v>
      </c>
      <c r="AR944" s="3" t="str" cm="1">
        <f t="array" ref="AR944">GETVECTOR(AB944,2)</f>
        <v>0.5774</v>
      </c>
      <c r="AS944" s="3" cm="1">
        <f t="array" ref="AS944">SUM(AK944:AN944*AO944:AR944)</f>
        <v>4.9764881338786003E-3</v>
      </c>
      <c r="AT944" s="51">
        <f t="shared" si="371"/>
        <v>8.0619734426065203E-4</v>
      </c>
      <c r="AU944" s="48">
        <f t="shared" si="372"/>
        <v>2.8393614497993241E-2</v>
      </c>
      <c r="AV944" s="56"/>
      <c r="AW944" s="56"/>
    </row>
    <row r="945" spans="1:49" ht="15" customHeight="1" x14ac:dyDescent="0.25">
      <c r="A945" s="11">
        <f t="shared" si="360"/>
        <v>942</v>
      </c>
      <c r="B945" s="29">
        <v>31989</v>
      </c>
      <c r="C945" s="25"/>
      <c r="D945" s="12"/>
      <c r="E945" s="25"/>
      <c r="F945" s="35"/>
      <c r="G945" s="25">
        <v>0</v>
      </c>
      <c r="H945" s="13">
        <v>0</v>
      </c>
      <c r="I945" s="25">
        <v>0</v>
      </c>
      <c r="J945" s="12">
        <v>0</v>
      </c>
      <c r="K945" s="12">
        <v>0</v>
      </c>
      <c r="L945" s="25" t="s">
        <v>11</v>
      </c>
      <c r="M945" s="10"/>
      <c r="N945" s="15"/>
      <c r="O945" s="15"/>
      <c r="P945" s="4"/>
      <c r="Q945" s="54"/>
      <c r="R945" s="42">
        <f t="shared" ref="R945:R1008" si="378">R891</f>
        <v>1.0309278350515464E-2</v>
      </c>
      <c r="S945" s="44" t="str" cm="1">
        <f t="array" ref="S945">SETVECTOR(R945:R946)</f>
        <v>0.0103092783505155,0.161855670103093</v>
      </c>
      <c r="T945" s="44">
        <f t="shared" si="373"/>
        <v>0.19587628865979381</v>
      </c>
      <c r="U945" s="5">
        <f t="shared" si="374"/>
        <v>0</v>
      </c>
      <c r="V945" s="5">
        <f t="shared" si="375"/>
        <v>3.1185312296707663E-3</v>
      </c>
      <c r="W945" s="5">
        <f t="shared" si="376"/>
        <v>0.64350037110732261</v>
      </c>
      <c r="X945" s="5">
        <f t="shared" si="377"/>
        <v>-2.3476430533042086E-2</v>
      </c>
      <c r="Y945" s="5" t="str" cm="1">
        <f t="array" ref="Y945:AB945">SETMATRIX(GETMATRIX(Y944:AB944)-$O$9*DELTAWEIGHT(S944,$AH$4,AK944:AN944))</f>
        <v>0.5774,0.5774,0.5774</v>
      </c>
      <c r="Z945" s="5" t="str">
        <v>0.625898327327236,0.592625409160369,0.5774</v>
      </c>
      <c r="AA945" s="5" t="str">
        <v>0.712854997459859,0.686259456030359,0.5774</v>
      </c>
      <c r="AB945" s="5" t="str">
        <v>0.637139466026078,0.596753904880927,0.5774</v>
      </c>
      <c r="AC945" s="5" cm="1">
        <f t="array" ref="AC945">SIGMOID(SUM(GETVECTOR(Y945)*GETVECTOR(_xlfn.CONCAT($S945,",",$AH$4)))+U945)</f>
        <v>0.52483156496816241</v>
      </c>
      <c r="AD945" s="5" cm="1">
        <f t="array" ref="AD945">SIGMOID(SUM(GETVECTOR(Z945)*GETVECTOR(_xlfn.CONCAT($S945,",",$AH$4)))+V945)</f>
        <v>0.52634828867806127</v>
      </c>
      <c r="AE945" s="5" cm="1">
        <f t="array" ref="AE945">TANH(SUM(GETVECTOR(AA945)*GETVECTOR(_xlfn.CONCAT($S945,",",$AH$4)))+W945)</f>
        <v>0.64220905962885833</v>
      </c>
      <c r="AF945" s="5" cm="1">
        <f t="array" ref="AF945">SIGMOID(SUM(GETVECTOR(AB945)*GETVECTOR(_xlfn.CONCAT($S945,",",$AH$4)))+X945)</f>
        <v>0.51990947268358845</v>
      </c>
      <c r="AG945" s="5">
        <f t="shared" si="363"/>
        <v>0.33802563950919656</v>
      </c>
      <c r="AH945" s="40">
        <f t="shared" si="364"/>
        <v>0.16934160136054435</v>
      </c>
      <c r="AI945" s="3">
        <f t="shared" si="365"/>
        <v>-2.653468729924946E-2</v>
      </c>
      <c r="AJ945" s="3">
        <f t="shared" si="366"/>
        <v>-1.233206504727399E-2</v>
      </c>
      <c r="AK945" s="3">
        <f t="shared" si="367"/>
        <v>0</v>
      </c>
      <c r="AL945" s="3">
        <f t="shared" si="368"/>
        <v>-1.9744428182882669E-3</v>
      </c>
      <c r="AM945" s="3">
        <f t="shared" si="369"/>
        <v>-3.8138780773553115E-3</v>
      </c>
      <c r="AN945" s="3">
        <f t="shared" si="370"/>
        <v>-2.1572514684879791E-3</v>
      </c>
      <c r="AO945" s="3" t="str" cm="1">
        <f t="array" ref="AO945">GETVECTOR(Y945,2)</f>
        <v>0.5774</v>
      </c>
      <c r="AP945" s="3" t="str" cm="1">
        <f t="array" ref="AP945">GETVECTOR(Z945,2)</f>
        <v>0.5774</v>
      </c>
      <c r="AQ945" s="3" t="str" cm="1">
        <f t="array" ref="AQ945">GETVECTOR(AA945,2)</f>
        <v>0.5774</v>
      </c>
      <c r="AR945" s="3" t="str" cm="1">
        <f t="array" ref="AR945">GETVECTOR(AB945,2)</f>
        <v>0.5774</v>
      </c>
      <c r="AS945" s="3" cm="1">
        <f t="array" ref="AS945">SUM(AK945:AN945*AO945:AR945)</f>
        <v>-4.5877734830495611E-3</v>
      </c>
      <c r="AT945" s="51">
        <f t="shared" si="371"/>
        <v>7.0408963006895055E-4</v>
      </c>
      <c r="AU945" s="48">
        <f t="shared" si="372"/>
        <v>2.653468729924946E-2</v>
      </c>
      <c r="AV945" s="56"/>
      <c r="AW945" s="56"/>
    </row>
    <row r="946" spans="1:49" ht="15" customHeight="1" x14ac:dyDescent="0.25">
      <c r="A946" s="11">
        <f t="shared" si="360"/>
        <v>943</v>
      </c>
      <c r="B946" s="29">
        <v>31990</v>
      </c>
      <c r="C946" s="25">
        <v>21</v>
      </c>
      <c r="D946" s="12">
        <v>31.8</v>
      </c>
      <c r="E946" s="25">
        <v>25.4</v>
      </c>
      <c r="F946" s="35">
        <v>90</v>
      </c>
      <c r="G946" s="25">
        <v>5</v>
      </c>
      <c r="H946" s="13">
        <v>0</v>
      </c>
      <c r="I946" s="25">
        <v>0</v>
      </c>
      <c r="J946" s="12">
        <v>0</v>
      </c>
      <c r="K946" s="12">
        <v>1</v>
      </c>
      <c r="L946" s="25" t="s">
        <v>11</v>
      </c>
      <c r="M946" s="10"/>
      <c r="N946" s="15"/>
      <c r="O946" s="15"/>
      <c r="P946" s="4"/>
      <c r="Q946" s="54"/>
      <c r="R946" s="42">
        <f t="shared" si="378"/>
        <v>0.16185567010309276</v>
      </c>
      <c r="S946" s="44" t="str" cm="1">
        <f t="array" ref="S946">SETVECTOR(R946:R947)</f>
        <v>0.161855670103093,0.195876288659794</v>
      </c>
      <c r="T946" s="44">
        <f t="shared" si="373"/>
        <v>4.1237113402061855E-2</v>
      </c>
      <c r="U946" s="5">
        <f t="shared" si="374"/>
        <v>0</v>
      </c>
      <c r="V946" s="5">
        <f t="shared" si="375"/>
        <v>3.3159755114995928E-3</v>
      </c>
      <c r="W946" s="5">
        <f t="shared" si="376"/>
        <v>0.64388175891505817</v>
      </c>
      <c r="X946" s="5">
        <f t="shared" si="377"/>
        <v>-2.3260705386193289E-2</v>
      </c>
      <c r="Y946" s="5" t="str" cm="1">
        <f t="array" ref="Y946:AB946">SETMATRIX(GETMATRIX(Y945:AB945)-$O$9*DELTAWEIGHT(S945,$AH$4,AK945:AN945))</f>
        <v>0.5774,0.5774,0.5774</v>
      </c>
      <c r="Z946" s="5" t="str">
        <v>0.625902793023902,0.592695520598029,0.5774</v>
      </c>
      <c r="AA946" s="5" t="str">
        <v>0.712883954913879,0.686714088058478,0.5774</v>
      </c>
      <c r="AB946" s="5" t="str">
        <v>0.637144003656057,0.596825145671597,0.5774</v>
      </c>
      <c r="AC946" s="5" cm="1">
        <f t="array" ref="AC946">SIGMOID(SUM(GETVECTOR(Y946)*GETVECTOR(_xlfn.CONCAT($S946,",",$AH$4)))+U946)</f>
        <v>0.55145579256323818</v>
      </c>
      <c r="AD946" s="5" cm="1">
        <f t="array" ref="AD946">SIGMOID(SUM(GETVECTOR(Z946)*GETVECTOR(_xlfn.CONCAT($S946,",",$AH$4)))+V946)</f>
        <v>0.55495629952087766</v>
      </c>
      <c r="AE946" s="5" cm="1">
        <f t="array" ref="AE946">TANH(SUM(GETVECTOR(AA946)*GETVECTOR(_xlfn.CONCAT($S946,",",$AH$4)))+W946)</f>
        <v>0.71325429314904543</v>
      </c>
      <c r="AF946" s="5" cm="1">
        <f t="array" ref="AF946">SIGMOID(SUM(GETVECTOR(AB946)*GETVECTOR(_xlfn.CONCAT($S946,",",$AH$4)))+X946)</f>
        <v>0.54903403393294337</v>
      </c>
      <c r="AG946" s="5">
        <f t="shared" si="363"/>
        <v>0.39582496314337351</v>
      </c>
      <c r="AH946" s="40">
        <f t="shared" si="364"/>
        <v>0.20664047950532249</v>
      </c>
      <c r="AI946" s="3">
        <f t="shared" si="365"/>
        <v>0.16540336610326065</v>
      </c>
      <c r="AJ946" s="3">
        <f t="shared" si="366"/>
        <v>7.7948081837965186E-2</v>
      </c>
      <c r="AK946" s="3">
        <f t="shared" si="367"/>
        <v>0</v>
      </c>
      <c r="AL946" s="3">
        <f t="shared" si="368"/>
        <v>1.3731287821866174E-2</v>
      </c>
      <c r="AM946" s="3">
        <f t="shared" si="369"/>
        <v>2.1251176151950647E-2</v>
      </c>
      <c r="AN946" s="3">
        <f t="shared" si="370"/>
        <v>1.5413579681555699E-2</v>
      </c>
      <c r="AO946" s="3" t="str" cm="1">
        <f t="array" ref="AO946">GETVECTOR(Y946,2)</f>
        <v>0.5774</v>
      </c>
      <c r="AP946" s="3" t="str" cm="1">
        <f t="array" ref="AP946">GETVECTOR(Z946,2)</f>
        <v>0.5774</v>
      </c>
      <c r="AQ946" s="3" t="str" cm="1">
        <f t="array" ref="AQ946">GETVECTOR(AA946,2)</f>
        <v>0.5774</v>
      </c>
      <c r="AR946" s="3" t="str" cm="1">
        <f t="array" ref="AR946">GETVECTOR(AB946,2)</f>
        <v>0.5774</v>
      </c>
      <c r="AS946" s="3" cm="1">
        <f t="array" ref="AS946">SUM(AK946:AN946*AO946:AR946)</f>
        <v>2.9098675606612095E-2</v>
      </c>
      <c r="AT946" s="51">
        <f t="shared" si="371"/>
        <v>2.7358273518289272E-2</v>
      </c>
      <c r="AU946" s="48">
        <f t="shared" si="372"/>
        <v>0.16540336610326065</v>
      </c>
      <c r="AV946" s="56"/>
      <c r="AW946" s="56"/>
    </row>
    <row r="947" spans="1:49" ht="15" customHeight="1" x14ac:dyDescent="0.25">
      <c r="A947" s="11">
        <f t="shared" si="360"/>
        <v>944</v>
      </c>
      <c r="B947" s="29">
        <v>31991</v>
      </c>
      <c r="C947" s="25">
        <v>21</v>
      </c>
      <c r="D947" s="12">
        <v>31.9</v>
      </c>
      <c r="E947" s="25">
        <v>25.7</v>
      </c>
      <c r="F947" s="35">
        <v>91</v>
      </c>
      <c r="G947" s="25">
        <v>5</v>
      </c>
      <c r="H947" s="13">
        <v>0</v>
      </c>
      <c r="I947" s="25">
        <v>0</v>
      </c>
      <c r="J947" s="12">
        <v>0</v>
      </c>
      <c r="K947" s="12">
        <v>1</v>
      </c>
      <c r="L947" s="25" t="s">
        <v>11</v>
      </c>
      <c r="M947" s="10"/>
      <c r="N947" s="15"/>
      <c r="O947" s="15"/>
      <c r="P947" s="4"/>
      <c r="Q947" s="54"/>
      <c r="R947" s="42">
        <f t="shared" si="378"/>
        <v>0.19587628865979381</v>
      </c>
      <c r="S947" s="44" t="str" cm="1">
        <f t="array" ref="S947">SETVECTOR(R947:R948)</f>
        <v>0.195876288659794,0.0412371134020619</v>
      </c>
      <c r="T947" s="44">
        <f t="shared" si="373"/>
        <v>0.70206185567010304</v>
      </c>
      <c r="U947" s="5">
        <f t="shared" si="374"/>
        <v>0</v>
      </c>
      <c r="V947" s="5">
        <f t="shared" si="375"/>
        <v>1.9428467293129753E-3</v>
      </c>
      <c r="W947" s="5">
        <f t="shared" si="376"/>
        <v>0.6417566412998631</v>
      </c>
      <c r="X947" s="5">
        <f t="shared" si="377"/>
        <v>-2.4802063354348858E-2</v>
      </c>
      <c r="Y947" s="5" t="str" cm="1">
        <f t="array" ref="Y947:AB947">SETMATRIX(GETMATRIX(Y946:AB946)-$O$9*DELTAWEIGHT(S946,$AH$4,AK946:AN946))</f>
        <v>0.5774,0.5774,0.5774</v>
      </c>
      <c r="Z947" s="5" t="str">
        <v>0.625833175024677,0.592611269516164,0.5774</v>
      </c>
      <c r="AA947" s="5" t="str">
        <v>0.712554358211976,0.686315213068914,0.5774</v>
      </c>
      <c r="AB947" s="5" t="str">
        <v>0.637072117832922,0.59673815008946,0.5774</v>
      </c>
      <c r="AC947" s="5" cm="1">
        <f t="array" ref="AC947">SIGMOID(SUM(GETVECTOR(Y947)*GETVECTOR(_xlfn.CONCAT($S947,",",$AH$4)))+U947)</f>
        <v>0.53417395610824714</v>
      </c>
      <c r="AD947" s="5" cm="1">
        <f t="array" ref="AD947">SIGMOID(SUM(GETVECTOR(Z947)*GETVECTOR(_xlfn.CONCAT($S947,",",$AH$4)))+V947)</f>
        <v>0.53717285974850792</v>
      </c>
      <c r="AE947" s="5" cm="1">
        <f t="array" ref="AE947">TANH(SUM(GETVECTOR(AA947)*GETVECTOR(_xlfn.CONCAT($S947,",",$AH$4)))+W947)</f>
        <v>0.66938654200236891</v>
      </c>
      <c r="AF947" s="5" cm="1">
        <f t="array" ref="AF947">SIGMOID(SUM(GETVECTOR(AB947)*GETVECTOR(_xlfn.CONCAT($S947,",",$AH$4)))+X947)</f>
        <v>0.5311080228644891</v>
      </c>
      <c r="AG947" s="5">
        <f t="shared" si="363"/>
        <v>0.35957628304457723</v>
      </c>
      <c r="AH947" s="40">
        <f t="shared" si="364"/>
        <v>0.18314769324197669</v>
      </c>
      <c r="AI947" s="3">
        <f t="shared" si="365"/>
        <v>-0.51891416242812638</v>
      </c>
      <c r="AJ947" s="3">
        <f t="shared" si="366"/>
        <v>-0.24282652237907662</v>
      </c>
      <c r="AK947" s="3">
        <f t="shared" si="367"/>
        <v>0</v>
      </c>
      <c r="AL947" s="3">
        <f t="shared" si="368"/>
        <v>-4.0411593622329364E-2</v>
      </c>
      <c r="AM947" s="3">
        <f t="shared" si="369"/>
        <v>-7.1992560235678613E-2</v>
      </c>
      <c r="AN947" s="3">
        <f t="shared" si="370"/>
        <v>-4.4562523763001058E-2</v>
      </c>
      <c r="AO947" s="3" t="str" cm="1">
        <f t="array" ref="AO947">GETVECTOR(Y947,2)</f>
        <v>0.5774</v>
      </c>
      <c r="AP947" s="3" t="str" cm="1">
        <f t="array" ref="AP947">GETVECTOR(Z947,2)</f>
        <v>0.5774</v>
      </c>
      <c r="AQ947" s="3" t="str" cm="1">
        <f t="array" ref="AQ947">GETVECTOR(AA947,2)</f>
        <v>0.5774</v>
      </c>
      <c r="AR947" s="3" t="str" cm="1">
        <f t="array" ref="AR947">GETVECTOR(AB947,2)</f>
        <v>0.5774</v>
      </c>
      <c r="AS947" s="3" cm="1">
        <f t="array" ref="AS947">SUM(AK947:AN947*AO947:AR947)</f>
        <v>-9.0632559658370623E-2</v>
      </c>
      <c r="AT947" s="51">
        <f t="shared" si="371"/>
        <v>0.26927190796848394</v>
      </c>
      <c r="AU947" s="48">
        <f t="shared" si="372"/>
        <v>0.51891416242812638</v>
      </c>
      <c r="AV947" s="56"/>
      <c r="AW947" s="56"/>
    </row>
    <row r="948" spans="1:49" ht="15" customHeight="1" x14ac:dyDescent="0.25">
      <c r="A948" s="11">
        <f t="shared" si="360"/>
        <v>945</v>
      </c>
      <c r="B948" s="29">
        <v>31992</v>
      </c>
      <c r="C948" s="25">
        <v>21</v>
      </c>
      <c r="D948" s="12">
        <v>31.1</v>
      </c>
      <c r="E948" s="25">
        <v>25.6</v>
      </c>
      <c r="F948" s="35">
        <v>92</v>
      </c>
      <c r="G948" s="25">
        <v>24</v>
      </c>
      <c r="H948" s="13">
        <v>0</v>
      </c>
      <c r="I948" s="25">
        <v>0</v>
      </c>
      <c r="J948" s="12">
        <v>0</v>
      </c>
      <c r="K948" s="12">
        <v>0</v>
      </c>
      <c r="L948" s="25" t="s">
        <v>11</v>
      </c>
      <c r="M948" s="10"/>
      <c r="N948" s="15"/>
      <c r="O948" s="15"/>
      <c r="P948" s="4"/>
      <c r="Q948" s="54"/>
      <c r="R948" s="42">
        <f t="shared" si="378"/>
        <v>4.1237113402061855E-2</v>
      </c>
      <c r="S948" s="44" t="str" cm="1">
        <f t="array" ref="S948">SETVECTOR(R948:R949)</f>
        <v>0.0412371134020619,0.702061855670103</v>
      </c>
      <c r="T948" s="44">
        <f t="shared" si="373"/>
        <v>6.3917525773195871E-2</v>
      </c>
      <c r="U948" s="5">
        <f t="shared" si="374"/>
        <v>0</v>
      </c>
      <c r="V948" s="5">
        <f t="shared" si="375"/>
        <v>5.9840060915459115E-3</v>
      </c>
      <c r="W948" s="5">
        <f t="shared" si="376"/>
        <v>0.64895589732343095</v>
      </c>
      <c r="X948" s="5">
        <f t="shared" si="377"/>
        <v>-2.0345810978048752E-2</v>
      </c>
      <c r="Y948" s="5" t="str" cm="1">
        <f t="array" ref="Y948:AB948">SETMATRIX(GETMATRIX(Y947:AB947)-$O$9*DELTAWEIGHT(S947,$AH$4,AK947:AN947))</f>
        <v>0.5774,0.5774,0.5774</v>
      </c>
      <c r="Z948" s="5" t="str">
        <v>0.626350537512911,0.59272018793474,0.5774</v>
      </c>
      <c r="AA948" s="5" t="str">
        <v>0.715528858594049,0.686941423675666,0.5774</v>
      </c>
      <c r="AB948" s="5" t="str">
        <v>0.637600410885387,0.596849369679453,0.5774</v>
      </c>
      <c r="AC948" s="5" cm="1">
        <f t="array" ref="AC948">SIGMOID(SUM(GETVECTOR(Y948)*GETVECTOR(_xlfn.CONCAT($S948,",",$AH$4)))+U948)</f>
        <v>0.60567803998846881</v>
      </c>
      <c r="AD948" s="5" cm="1">
        <f t="array" ref="AD948">SIGMOID(SUM(GETVECTOR(Z948)*GETVECTOR(_xlfn.CONCAT($S948,",",$AH$4)))+V948)</f>
        <v>0.61014913189192943</v>
      </c>
      <c r="AE948" s="5" cm="1">
        <f t="array" ref="AE948">TANH(SUM(GETVECTOR(AA948)*GETVECTOR(_xlfn.CONCAT($S948,",",$AH$4)))+W948)</f>
        <v>0.82128011897710596</v>
      </c>
      <c r="AF948" s="5" cm="1">
        <f t="array" ref="AF948">SIGMOID(SUM(GETVECTOR(AB948)*GETVECTOR(_xlfn.CONCAT($S948,",",$AH$4)))+X948)</f>
        <v>0.6046724310728655</v>
      </c>
      <c r="AG948" s="5">
        <f t="shared" si="363"/>
        <v>0.50110335163398168</v>
      </c>
      <c r="AH948" s="40">
        <f t="shared" si="364"/>
        <v>0.27995392875187913</v>
      </c>
      <c r="AI948" s="3">
        <f t="shared" si="365"/>
        <v>0.21603640297868326</v>
      </c>
      <c r="AJ948" s="3">
        <f t="shared" si="366"/>
        <v>0.10262984686276837</v>
      </c>
      <c r="AK948" s="3">
        <f t="shared" si="367"/>
        <v>0</v>
      </c>
      <c r="AL948" s="3">
        <f t="shared" si="368"/>
        <v>2.0049312915004919E-2</v>
      </c>
      <c r="AM948" s="3">
        <f t="shared" si="369"/>
        <v>2.0382586408333399E-2</v>
      </c>
      <c r="AN948" s="3">
        <f t="shared" si="370"/>
        <v>2.3909506155339495E-2</v>
      </c>
      <c r="AO948" s="3" t="str" cm="1">
        <f t="array" ref="AO948">GETVECTOR(Y948,2)</f>
        <v>0.5774</v>
      </c>
      <c r="AP948" s="3" t="str" cm="1">
        <f t="array" ref="AP948">GETVECTOR(Z948,2)</f>
        <v>0.5774</v>
      </c>
      <c r="AQ948" s="3" t="str" cm="1">
        <f t="array" ref="AQ948">GETVECTOR(AA948,2)</f>
        <v>0.5774</v>
      </c>
      <c r="AR948" s="3" t="str" cm="1">
        <f t="array" ref="AR948">GETVECTOR(AB948,2)</f>
        <v>0.5774</v>
      </c>
      <c r="AS948" s="3" cm="1">
        <f t="array" ref="AS948">SUM(AK948:AN948*AO948:AR948)</f>
        <v>3.715072752338857E-2</v>
      </c>
      <c r="AT948" s="51">
        <f t="shared" si="371"/>
        <v>4.6671727411968025E-2</v>
      </c>
      <c r="AU948" s="48">
        <f t="shared" si="372"/>
        <v>0.21603640297868326</v>
      </c>
      <c r="AV948" s="56"/>
      <c r="AW948" s="56"/>
    </row>
    <row r="949" spans="1:49" ht="15" customHeight="1" x14ac:dyDescent="0.25">
      <c r="A949" s="11">
        <f t="shared" si="360"/>
        <v>946</v>
      </c>
      <c r="B949" s="29">
        <v>31993</v>
      </c>
      <c r="C949" s="25">
        <v>22</v>
      </c>
      <c r="D949" s="12">
        <v>32.6</v>
      </c>
      <c r="E949" s="25">
        <v>26.3</v>
      </c>
      <c r="F949" s="35">
        <v>88</v>
      </c>
      <c r="G949" s="25">
        <v>17</v>
      </c>
      <c r="H949" s="13">
        <v>0</v>
      </c>
      <c r="I949" s="25">
        <v>0</v>
      </c>
      <c r="J949" s="12">
        <v>0</v>
      </c>
      <c r="K949" s="12">
        <v>1</v>
      </c>
      <c r="L949" s="25" t="s">
        <v>11</v>
      </c>
      <c r="M949" s="10"/>
      <c r="N949" s="15"/>
      <c r="O949" s="15"/>
      <c r="P949" s="4"/>
      <c r="Q949" s="54"/>
      <c r="R949" s="42">
        <f t="shared" si="378"/>
        <v>0.70206185567010304</v>
      </c>
      <c r="S949" s="44" t="str" cm="1">
        <f t="array" ref="S949">SETVECTOR(R949:R950)</f>
        <v>0.702061855670103,0.0639175257731959</v>
      </c>
      <c r="T949" s="44">
        <f t="shared" si="373"/>
        <v>0.30927835051546393</v>
      </c>
      <c r="U949" s="5">
        <f t="shared" si="374"/>
        <v>0</v>
      </c>
      <c r="V949" s="5">
        <f t="shared" si="375"/>
        <v>3.9790748000454196E-3</v>
      </c>
      <c r="W949" s="5">
        <f t="shared" si="376"/>
        <v>0.64691763868259766</v>
      </c>
      <c r="X949" s="5">
        <f t="shared" si="377"/>
        <v>-2.2736761593582702E-2</v>
      </c>
      <c r="Y949" s="5" t="str" cm="1">
        <f t="array" ref="Y949:AB949">SETMATRIX(GETMATRIX(Y948:AB948)-$O$9*DELTAWEIGHT(S948,$AH$4,AK948:AN948))</f>
        <v>0.5774,0.5774,0.5774</v>
      </c>
      <c r="Z949" s="5" t="str">
        <v>0.626304305804843,0.591933093104888,0.5774</v>
      </c>
      <c r="AA949" s="5" t="str">
        <v>0.715395594433744,0.684672601346472,0.5774</v>
      </c>
      <c r="AB949" s="5" t="str">
        <v>0.637550154016541,0.595993746487357,0.5774</v>
      </c>
      <c r="AC949" s="5" cm="1">
        <f t="array" ref="AC949">SIGMOID(SUM(GETVECTOR(Y949)*GETVECTOR(_xlfn.CONCAT($S949,",",$AH$4)))+U949)</f>
        <v>0.60880134001095099</v>
      </c>
      <c r="AD949" s="5" cm="1">
        <f t="array" ref="AD949">SIGMOID(SUM(GETVECTOR(Z949)*GETVECTOR(_xlfn.CONCAT($S949,",",$AH$4)))+V949)</f>
        <v>0.61810634371041839</v>
      </c>
      <c r="AE949" s="5" cm="1">
        <f t="array" ref="AE949">TANH(SUM(GETVECTOR(AA949)*GETVECTOR(_xlfn.CONCAT($S949,",",$AH$4)))+W949)</f>
        <v>0.83148603796096943</v>
      </c>
      <c r="AF949" s="5" cm="1">
        <f t="array" ref="AF949">SIGMOID(SUM(GETVECTOR(AB949)*GETVECTOR(_xlfn.CONCAT($S949,",",$AH$4)))+X949)</f>
        <v>0.61371550169862532</v>
      </c>
      <c r="AG949" s="5">
        <f t="shared" si="363"/>
        <v>0.51394679477031702</v>
      </c>
      <c r="AH949" s="40">
        <f t="shared" si="364"/>
        <v>0.29029641769307096</v>
      </c>
      <c r="AI949" s="3">
        <f t="shared" si="365"/>
        <v>-1.8981932822392966E-2</v>
      </c>
      <c r="AJ949" s="3">
        <f t="shared" si="366"/>
        <v>-9.043012649961572E-3</v>
      </c>
      <c r="AK949" s="3">
        <f t="shared" si="367"/>
        <v>0</v>
      </c>
      <c r="AL949" s="3">
        <f t="shared" si="368"/>
        <v>-1.7748994080700013E-3</v>
      </c>
      <c r="AM949" s="3">
        <f t="shared" si="369"/>
        <v>-1.7251062202921271E-3</v>
      </c>
      <c r="AN949" s="3">
        <f t="shared" si="370"/>
        <v>-2.1285771160728922E-3</v>
      </c>
      <c r="AO949" s="3" t="str" cm="1">
        <f t="array" ref="AO949">GETVECTOR(Y949,2)</f>
        <v>0.5774</v>
      </c>
      <c r="AP949" s="3" t="str" cm="1">
        <f t="array" ref="AP949">GETVECTOR(Z949,2)</f>
        <v>0.5774</v>
      </c>
      <c r="AQ949" s="3" t="str" cm="1">
        <f t="array" ref="AQ949">GETVECTOR(AA949,2)</f>
        <v>0.5774</v>
      </c>
      <c r="AR949" s="3" t="str" cm="1">
        <f t="array" ref="AR949">GETVECTOR(AB949,2)</f>
        <v>0.5774</v>
      </c>
      <c r="AS949" s="3" cm="1">
        <f t="array" ref="AS949">SUM(AK949:AN949*AO949:AR949)</f>
        <v>-3.2499436766367808E-3</v>
      </c>
      <c r="AT949" s="51">
        <f t="shared" si="371"/>
        <v>3.6031377367383942E-4</v>
      </c>
      <c r="AU949" s="48">
        <f t="shared" si="372"/>
        <v>1.8981932822392966E-2</v>
      </c>
      <c r="AV949" s="56"/>
      <c r="AW949" s="56"/>
    </row>
    <row r="950" spans="1:49" ht="15" customHeight="1" x14ac:dyDescent="0.25">
      <c r="A950" s="11">
        <f t="shared" si="360"/>
        <v>947</v>
      </c>
      <c r="B950" s="29">
        <v>31994</v>
      </c>
      <c r="C950" s="25">
        <v>21</v>
      </c>
      <c r="D950" s="12">
        <v>33.5</v>
      </c>
      <c r="E950" s="25">
        <v>25.3</v>
      </c>
      <c r="F950" s="35">
        <v>88</v>
      </c>
      <c r="G950" s="25">
        <v>0</v>
      </c>
      <c r="H950" s="13">
        <v>0</v>
      </c>
      <c r="I950" s="25">
        <v>0</v>
      </c>
      <c r="J950" s="12">
        <v>0</v>
      </c>
      <c r="K950" s="12">
        <v>2</v>
      </c>
      <c r="L950" s="25" t="s">
        <v>11</v>
      </c>
      <c r="M950" s="10"/>
      <c r="N950" s="15"/>
      <c r="O950" s="15"/>
      <c r="P950" s="4"/>
      <c r="Q950" s="54"/>
      <c r="R950" s="42">
        <f t="shared" si="378"/>
        <v>6.3917525773195871E-2</v>
      </c>
      <c r="S950" s="44" t="str" cm="1">
        <f t="array" ref="S950">SETVECTOR(R950:R951)</f>
        <v>0.0639175257731959,0.309278350515464</v>
      </c>
      <c r="T950" s="44">
        <f t="shared" si="373"/>
        <v>0.64948453608247425</v>
      </c>
      <c r="U950" s="5">
        <f t="shared" si="374"/>
        <v>0</v>
      </c>
      <c r="V950" s="5">
        <f t="shared" si="375"/>
        <v>4.15656474085242E-3</v>
      </c>
      <c r="W950" s="5">
        <f t="shared" si="376"/>
        <v>0.64709014930462683</v>
      </c>
      <c r="X950" s="5">
        <f t="shared" si="377"/>
        <v>-2.2523903881975411E-2</v>
      </c>
      <c r="Y950" s="5" t="str" cm="1">
        <f t="array" ref="Y950:AB950">SETMATRIX(GETMATRIX(Y949:AB949)-$O$9*DELTAWEIGHT(S949,$AH$4,AK949:AN949))</f>
        <v>0.5774,0.5774,0.5774</v>
      </c>
      <c r="Z950" s="5" t="str">
        <v>0.626795976008934,0.591977856030958,0.5774</v>
      </c>
      <c r="AA950" s="5" t="str">
        <v>0.716789399405999,0.684799496953344,0.5774</v>
      </c>
      <c r="AB950" s="5" t="str">
        <v>0.638086099095063,0.596042540312421,0.5774</v>
      </c>
      <c r="AC950" s="5" cm="1">
        <f t="array" ref="AC950">SIGMOID(SUM(GETVECTOR(Y950)*GETVECTOR(_xlfn.CONCAT($S950,",",$AH$4)))+U950)</f>
        <v>0.55366333920656063</v>
      </c>
      <c r="AD950" s="5" cm="1">
        <f t="array" ref="AD950">SIGMOID(SUM(GETVECTOR(Z950)*GETVECTOR(_xlfn.CONCAT($S950,",",$AH$4)))+V950)</f>
        <v>0.55658301926210607</v>
      </c>
      <c r="AE950" s="5" cm="1">
        <f t="array" ref="AE950">TANH(SUM(GETVECTOR(AA950)*GETVECTOR(_xlfn.CONCAT($S950,",",$AH$4)))+W950)</f>
        <v>0.71857830580988569</v>
      </c>
      <c r="AF950" s="5" cm="1">
        <f t="array" ref="AF950">SIGMOID(SUM(GETVECTOR(AB950)*GETVECTOR(_xlfn.CONCAT($S950,",",$AH$4)))+X950)</f>
        <v>0.5504784550138615</v>
      </c>
      <c r="AG950" s="5">
        <f t="shared" si="363"/>
        <v>0.39994848302391517</v>
      </c>
      <c r="AH950" s="40">
        <f t="shared" si="364"/>
        <v>0.20912945220358461</v>
      </c>
      <c r="AI950" s="3">
        <f t="shared" si="365"/>
        <v>-0.44035508387888966</v>
      </c>
      <c r="AJ950" s="3">
        <f t="shared" si="366"/>
        <v>-0.20742008317509372</v>
      </c>
      <c r="AK950" s="3">
        <f t="shared" si="367"/>
        <v>0</v>
      </c>
      <c r="AL950" s="3">
        <f t="shared" si="368"/>
        <v>-3.6784696609277898E-2</v>
      </c>
      <c r="AM950" s="3">
        <f t="shared" si="369"/>
        <v>-5.583514584582918E-2</v>
      </c>
      <c r="AN950" s="3">
        <f t="shared" si="370"/>
        <v>-4.1396986355265557E-2</v>
      </c>
      <c r="AO950" s="3" t="str" cm="1">
        <f t="array" ref="AO950">GETVECTOR(Y950,2)</f>
        <v>0.5774</v>
      </c>
      <c r="AP950" s="3" t="str" cm="1">
        <f t="array" ref="AP950">GETVECTOR(Z950,2)</f>
        <v>0.5774</v>
      </c>
      <c r="AQ950" s="3" t="str" cm="1">
        <f t="array" ref="AQ950">GETVECTOR(AA950,2)</f>
        <v>0.5774</v>
      </c>
      <c r="AR950" s="3" t="str" cm="1">
        <f t="array" ref="AR950">GETVECTOR(AB950,2)</f>
        <v>0.5774</v>
      </c>
      <c r="AS950" s="3" cm="1">
        <f t="array" ref="AS950">SUM(AK950:AN950*AO950:AR950)</f>
        <v>-7.7381316955109164E-2</v>
      </c>
      <c r="AT950" s="51">
        <f t="shared" si="371"/>
        <v>0.19391259989798396</v>
      </c>
      <c r="AU950" s="48">
        <f t="shared" si="372"/>
        <v>0.44035508387888966</v>
      </c>
      <c r="AV950" s="56"/>
      <c r="AW950" s="56"/>
    </row>
    <row r="951" spans="1:49" ht="15" customHeight="1" x14ac:dyDescent="0.25">
      <c r="A951" s="11">
        <f t="shared" si="360"/>
        <v>948</v>
      </c>
      <c r="B951" s="29">
        <v>31995</v>
      </c>
      <c r="C951" s="25">
        <v>21</v>
      </c>
      <c r="D951" s="12">
        <v>31.4</v>
      </c>
      <c r="E951" s="25">
        <v>25.4</v>
      </c>
      <c r="F951" s="35">
        <v>87</v>
      </c>
      <c r="G951" s="25">
        <v>3</v>
      </c>
      <c r="H951" s="13">
        <v>0</v>
      </c>
      <c r="I951" s="25">
        <v>0</v>
      </c>
      <c r="J951" s="12">
        <v>0</v>
      </c>
      <c r="K951" s="12">
        <v>1</v>
      </c>
      <c r="L951" s="25" t="s">
        <v>11</v>
      </c>
      <c r="M951" s="10"/>
      <c r="N951" s="15"/>
      <c r="O951" s="15"/>
      <c r="P951" s="4"/>
      <c r="Q951" s="54"/>
      <c r="R951" s="42">
        <f t="shared" si="378"/>
        <v>0.30927835051546393</v>
      </c>
      <c r="S951" s="44" t="str" cm="1">
        <f t="array" ref="S951">SETVECTOR(R951:R952)</f>
        <v>0.309278350515464,0.649484536082474</v>
      </c>
      <c r="T951" s="44">
        <f t="shared" si="373"/>
        <v>0.22680412371134021</v>
      </c>
      <c r="U951" s="5">
        <f t="shared" si="374"/>
        <v>0</v>
      </c>
      <c r="V951" s="5">
        <f t="shared" si="375"/>
        <v>7.8350344017802109E-3</v>
      </c>
      <c r="W951" s="5">
        <f t="shared" si="376"/>
        <v>0.65267366388920978</v>
      </c>
      <c r="X951" s="5">
        <f t="shared" si="377"/>
        <v>-1.8384205246448855E-2</v>
      </c>
      <c r="Y951" s="5" t="str" cm="1">
        <f t="array" ref="Y951:AB951">SETMATRIX(GETMATRIX(Y950:AB950)-$O$9*DELTAWEIGHT(S950,$AH$4,AK950:AN950))</f>
        <v>0.5774,0.5774,0.5774</v>
      </c>
      <c r="Z951" s="5" t="str">
        <v>0.626978546917918,0.592861263655074,0.5774</v>
      </c>
      <c r="AA951" s="5" t="str">
        <v>0.71760492336688,0.688745580635026,0.5774</v>
      </c>
      <c r="AB951" s="5" t="str">
        <v>0.638275266354923,0.596957865763356,0.5774</v>
      </c>
      <c r="AC951" s="5" cm="1">
        <f t="array" ref="AC951">SIGMOID(SUM(GETVECTOR(Y951)*GETVECTOR(_xlfn.CONCAT($S951,",",$AH$4)))+U951)</f>
        <v>0.63496802497979077</v>
      </c>
      <c r="AD951" s="5" cm="1">
        <f t="array" ref="AD951">SIGMOID(SUM(GETVECTOR(Z951)*GETVECTOR(_xlfn.CONCAT($S951,",",$AH$4)))+V951)</f>
        <v>0.64263061472026517</v>
      </c>
      <c r="AE951" s="5" cm="1">
        <f t="array" ref="AE951">TANH(SUM(GETVECTOR(AA951)*GETVECTOR(_xlfn.CONCAT($S951,",",$AH$4)))+W951)</f>
        <v>0.8672662958398637</v>
      </c>
      <c r="AF951" s="5" cm="1">
        <f t="array" ref="AF951">SIGMOID(SUM(GETVECTOR(AB951)*GETVECTOR(_xlfn.CONCAT($S951,",",$AH$4)))+X951)</f>
        <v>0.63800954935107412</v>
      </c>
      <c r="AG951" s="5">
        <f t="shared" si="363"/>
        <v>0.55733187282173891</v>
      </c>
      <c r="AH951" s="40">
        <f t="shared" si="364"/>
        <v>0.32282971215839795</v>
      </c>
      <c r="AI951" s="3">
        <f t="shared" si="365"/>
        <v>9.6025588447057747E-2</v>
      </c>
      <c r="AJ951" s="3">
        <f t="shared" si="366"/>
        <v>4.5579437980685436E-2</v>
      </c>
      <c r="AK951" s="3">
        <f t="shared" si="367"/>
        <v>0</v>
      </c>
      <c r="AL951" s="3">
        <f t="shared" si="368"/>
        <v>9.0782092984474268E-3</v>
      </c>
      <c r="AM951" s="3">
        <f t="shared" si="369"/>
        <v>7.2596862163999453E-3</v>
      </c>
      <c r="AN951" s="3">
        <f t="shared" si="370"/>
        <v>1.1221672505256755E-2</v>
      </c>
      <c r="AO951" s="3" t="str" cm="1">
        <f t="array" ref="AO951">GETVECTOR(Y951,2)</f>
        <v>0.5774</v>
      </c>
      <c r="AP951" s="3" t="str" cm="1">
        <f t="array" ref="AP951">GETVECTOR(Z951,2)</f>
        <v>0.5774</v>
      </c>
      <c r="AQ951" s="3" t="str" cm="1">
        <f t="array" ref="AQ951">GETVECTOR(AA951,2)</f>
        <v>0.5774</v>
      </c>
      <c r="AR951" s="3" t="str" cm="1">
        <f t="array" ref="AR951">GETVECTOR(AB951,2)</f>
        <v>0.5774</v>
      </c>
      <c r="AS951" s="3" cm="1">
        <f t="array" ref="AS951">SUM(AK951:AN951*AO951:AR951)</f>
        <v>1.5912894574808122E-2</v>
      </c>
      <c r="AT951" s="51">
        <f t="shared" si="371"/>
        <v>9.2209136366037097E-3</v>
      </c>
      <c r="AU951" s="48">
        <f t="shared" si="372"/>
        <v>9.6025588447057747E-2</v>
      </c>
      <c r="AV951" s="56"/>
      <c r="AW951" s="56"/>
    </row>
    <row r="952" spans="1:49" ht="15" customHeight="1" x14ac:dyDescent="0.25">
      <c r="A952" s="11">
        <f t="shared" si="360"/>
        <v>949</v>
      </c>
      <c r="B952" s="29">
        <v>31996</v>
      </c>
      <c r="C952" s="25">
        <v>21</v>
      </c>
      <c r="D952" s="12">
        <v>30.8</v>
      </c>
      <c r="E952" s="25">
        <v>24.8</v>
      </c>
      <c r="F952" s="35">
        <v>85</v>
      </c>
      <c r="G952" s="25">
        <v>10</v>
      </c>
      <c r="H952" s="13">
        <v>0</v>
      </c>
      <c r="I952" s="25">
        <v>0</v>
      </c>
      <c r="J952" s="12">
        <v>0</v>
      </c>
      <c r="K952" s="12">
        <v>1</v>
      </c>
      <c r="L952" s="25" t="s">
        <v>11</v>
      </c>
      <c r="M952" s="10"/>
      <c r="N952" s="15"/>
      <c r="O952" s="15"/>
      <c r="P952" s="4"/>
      <c r="Q952" s="54"/>
      <c r="R952" s="42">
        <f t="shared" si="378"/>
        <v>0.64948453608247425</v>
      </c>
      <c r="S952" s="44" t="str" cm="1">
        <f t="array" ref="S952">SETVECTOR(R952:R953)</f>
        <v>0.649484536082474,0.22680412371134</v>
      </c>
      <c r="T952" s="44">
        <f t="shared" si="373"/>
        <v>0.54948453608247416</v>
      </c>
      <c r="U952" s="5">
        <f t="shared" si="374"/>
        <v>0</v>
      </c>
      <c r="V952" s="5">
        <f t="shared" si="375"/>
        <v>6.9272134719354679E-3</v>
      </c>
      <c r="W952" s="5">
        <f t="shared" si="376"/>
        <v>0.65194769526756979</v>
      </c>
      <c r="X952" s="5">
        <f t="shared" si="377"/>
        <v>-1.9506372496974532E-2</v>
      </c>
      <c r="Y952" s="5" t="str" cm="1">
        <f t="array" ref="Y952:AB952">SETMATRIX(GETMATRIX(Y951:AB951)-$O$9*DELTAWEIGHT(S951,$AH$4,AK951:AN951))</f>
        <v>0.5774,0.5774,0.5774</v>
      </c>
      <c r="Z952" s="5" t="str">
        <v>0.626880925340214,0.592656258341896,0.5774</v>
      </c>
      <c r="AA952" s="5" t="str">
        <v>0.71738396297191,0.688281563805588,0.5774</v>
      </c>
      <c r="AB952" s="5" t="str">
        <v>0.638165123017408,0.596726564754574,0.5774</v>
      </c>
      <c r="AC952" s="5" cm="1">
        <f t="array" ref="AC952">SIGMOID(SUM(GETVECTOR(Y952)*GETVECTOR(_xlfn.CONCAT($S952,",",$AH$4)))+U952)</f>
        <v>0.62386105653989643</v>
      </c>
      <c r="AD952" s="5" cm="1">
        <f t="array" ref="AD952">SIGMOID(SUM(GETVECTOR(Z952)*GETVECTOR(_xlfn.CONCAT($S952,",",$AH$4)))+V952)</f>
        <v>0.63378601572248505</v>
      </c>
      <c r="AE952" s="5" cm="1">
        <f t="array" ref="AE952">TANH(SUM(GETVECTOR(AA952)*GETVECTOR(_xlfn.CONCAT($S952,",",$AH$4)))+W952)</f>
        <v>0.85487338726665307</v>
      </c>
      <c r="AF952" s="5" cm="1">
        <f t="array" ref="AF952">SIGMOID(SUM(GETVECTOR(AB952)*GETVECTOR(_xlfn.CONCAT($S952,",",$AH$4)))+X952)</f>
        <v>0.62955589019731095</v>
      </c>
      <c r="AG952" s="5">
        <f t="shared" si="363"/>
        <v>0.54180679806291698</v>
      </c>
      <c r="AH952" s="40">
        <f t="shared" si="364"/>
        <v>0.31122374141281062</v>
      </c>
      <c r="AI952" s="3">
        <f t="shared" si="365"/>
        <v>-0.23826079466966354</v>
      </c>
      <c r="AJ952" s="3">
        <f t="shared" si="366"/>
        <v>-0.11334091158433371</v>
      </c>
      <c r="AK952" s="3">
        <f t="shared" si="367"/>
        <v>0</v>
      </c>
      <c r="AL952" s="3">
        <f t="shared" si="368"/>
        <v>-2.2488789294633049E-2</v>
      </c>
      <c r="AM952" s="3">
        <f t="shared" si="369"/>
        <v>-1.9337070599322225E-2</v>
      </c>
      <c r="AN952" s="3">
        <f t="shared" si="370"/>
        <v>-2.7469325715976451E-2</v>
      </c>
      <c r="AO952" s="3" t="str" cm="1">
        <f t="array" ref="AO952">GETVECTOR(Y952,2)</f>
        <v>0.5774</v>
      </c>
      <c r="AP952" s="3" t="str" cm="1">
        <f t="array" ref="AP952">GETVECTOR(Z952,2)</f>
        <v>0.5774</v>
      </c>
      <c r="AQ952" s="3" t="str" cm="1">
        <f t="array" ref="AQ952">GETVECTOR(AA952,2)</f>
        <v>0.5774</v>
      </c>
      <c r="AR952" s="3" t="str" cm="1">
        <f t="array" ref="AR952">GETVECTOR(AB952,2)</f>
        <v>0.5774</v>
      </c>
      <c r="AS952" s="3" cm="1">
        <f t="array" ref="AS952">SUM(AK952:AN952*AO952:AR952)</f>
        <v>-4.0011040171174579E-2</v>
      </c>
      <c r="AT952" s="51">
        <f t="shared" si="371"/>
        <v>5.6768206276619569E-2</v>
      </c>
      <c r="AU952" s="48">
        <f t="shared" si="372"/>
        <v>0.23826079466966354</v>
      </c>
      <c r="AV952" s="56"/>
      <c r="AW952" s="56"/>
    </row>
    <row r="953" spans="1:49" ht="15" customHeight="1" x14ac:dyDescent="0.25">
      <c r="A953" s="11">
        <f t="shared" si="360"/>
        <v>950</v>
      </c>
      <c r="B953" s="29">
        <v>31997</v>
      </c>
      <c r="C953" s="25">
        <v>26</v>
      </c>
      <c r="D953" s="12">
        <v>29.9</v>
      </c>
      <c r="E953" s="25">
        <v>24.9</v>
      </c>
      <c r="F953" s="35">
        <v>94</v>
      </c>
      <c r="G953" s="25">
        <v>0</v>
      </c>
      <c r="H953" s="13">
        <v>0</v>
      </c>
      <c r="I953" s="25">
        <v>0</v>
      </c>
      <c r="J953" s="12">
        <v>0</v>
      </c>
      <c r="K953" s="12">
        <v>0</v>
      </c>
      <c r="L953" s="25" t="s">
        <v>11</v>
      </c>
      <c r="M953" s="10"/>
      <c r="N953" s="15"/>
      <c r="O953" s="15"/>
      <c r="P953" s="4"/>
      <c r="Q953" s="54"/>
      <c r="R953" s="42">
        <f t="shared" si="378"/>
        <v>0.22680412371134021</v>
      </c>
      <c r="S953" s="44" t="str" cm="1">
        <f t="array" ref="S953">SETVECTOR(R953:R954)</f>
        <v>0.22680412371134,0.549484536082474</v>
      </c>
      <c r="T953" s="44">
        <f t="shared" si="373"/>
        <v>3.1958762886597936E-2</v>
      </c>
      <c r="U953" s="5">
        <f t="shared" si="374"/>
        <v>0</v>
      </c>
      <c r="V953" s="5">
        <f t="shared" si="375"/>
        <v>9.1760924013987721E-3</v>
      </c>
      <c r="W953" s="5">
        <f t="shared" si="376"/>
        <v>0.65388140232750203</v>
      </c>
      <c r="X953" s="5">
        <f t="shared" si="377"/>
        <v>-1.6759439925376887E-2</v>
      </c>
      <c r="Y953" s="5" t="str" cm="1">
        <f t="array" ref="Y953:AB953">SETMATRIX(GETMATRIX(Y952:AB952)-$O$9*DELTAWEIGHT(S952,$AH$4,AK952:AN952))</f>
        <v>0.5774,0.5774,0.5774</v>
      </c>
      <c r="Z953" s="5" t="str">
        <v>0.628473198990419,0.593212290410221,0.5774</v>
      </c>
      <c r="AA953" s="5" t="str">
        <v>0.721284966567315,0.68964381902938,0.5774</v>
      </c>
      <c r="AB953" s="5" t="str">
        <v>0.639937220856101,0.59734539257126,0.5774</v>
      </c>
      <c r="AC953" s="5" cm="1">
        <f t="array" ref="AC953">SIGMOID(SUM(GETVECTOR(Y953)*GETVECTOR(_xlfn.CONCAT($S953,",",$AH$4)))+U953)</f>
        <v>0.61021809758417156</v>
      </c>
      <c r="AD953" s="5" cm="1">
        <f t="array" ref="AD953">SIGMOID(SUM(GETVECTOR(Z953)*GETVECTOR(_xlfn.CONCAT($S953,",",$AH$4)))+V953)</f>
        <v>0.61719927345407599</v>
      </c>
      <c r="AE953" s="5" cm="1">
        <f t="array" ref="AE953">TANH(SUM(GETVECTOR(AA953)*GETVECTOR(_xlfn.CONCAT($S953,",",$AH$4)))+W953)</f>
        <v>0.83255950059751804</v>
      </c>
      <c r="AF953" s="5" cm="1">
        <f t="array" ref="AF953">SIGMOID(SUM(GETVECTOR(AB953)*GETVECTOR(_xlfn.CONCAT($S953,",",$AH$4)))+X953)</f>
        <v>0.61221038262672245</v>
      </c>
      <c r="AG953" s="5">
        <f t="shared" si="363"/>
        <v>0.51385511887607649</v>
      </c>
      <c r="AH953" s="40">
        <f t="shared" si="364"/>
        <v>0.28954090506493746</v>
      </c>
      <c r="AI953" s="3">
        <f t="shared" si="365"/>
        <v>0.25758214217833952</v>
      </c>
      <c r="AJ953" s="3">
        <f t="shared" si="366"/>
        <v>0.12242206958581547</v>
      </c>
      <c r="AK953" s="3">
        <f t="shared" si="367"/>
        <v>0</v>
      </c>
      <c r="AL953" s="3">
        <f t="shared" si="368"/>
        <v>2.4080924590539447E-2</v>
      </c>
      <c r="AM953" s="3">
        <f t="shared" si="369"/>
        <v>2.3184819459235777E-2</v>
      </c>
      <c r="AN953" s="3">
        <f t="shared" si="370"/>
        <v>2.8921569375555675E-2</v>
      </c>
      <c r="AO953" s="3" t="str" cm="1">
        <f t="array" ref="AO953">GETVECTOR(Y953,2)</f>
        <v>0.5774</v>
      </c>
      <c r="AP953" s="3" t="str" cm="1">
        <f t="array" ref="AP953">GETVECTOR(Z953,2)</f>
        <v>0.5774</v>
      </c>
      <c r="AQ953" s="3" t="str" cm="1">
        <f t="array" ref="AQ953">GETVECTOR(AA953,2)</f>
        <v>0.5774</v>
      </c>
      <c r="AR953" s="3" t="str" cm="1">
        <f t="array" ref="AR953">GETVECTOR(AB953,2)</f>
        <v>0.5774</v>
      </c>
      <c r="AS953" s="3" cm="1">
        <f t="array" ref="AS953">SUM(AK953:AN953*AO953:AR953)</f>
        <v>4.3990554771786067E-2</v>
      </c>
      <c r="AT953" s="51">
        <f t="shared" si="371"/>
        <v>6.6348559969182319E-2</v>
      </c>
      <c r="AU953" s="48">
        <f t="shared" si="372"/>
        <v>0.25758214217833952</v>
      </c>
      <c r="AV953" s="56"/>
      <c r="AW953" s="56"/>
    </row>
    <row r="954" spans="1:49" ht="15" customHeight="1" x14ac:dyDescent="0.25">
      <c r="A954" s="11">
        <f t="shared" si="360"/>
        <v>951</v>
      </c>
      <c r="B954" s="29">
        <v>31998</v>
      </c>
      <c r="C954" s="25">
        <v>21</v>
      </c>
      <c r="D954" s="12">
        <v>29.9</v>
      </c>
      <c r="E954" s="25">
        <v>25.1</v>
      </c>
      <c r="F954" s="35">
        <v>93</v>
      </c>
      <c r="G954" s="25">
        <v>58</v>
      </c>
      <c r="H954" s="13">
        <v>0</v>
      </c>
      <c r="I954" s="25">
        <v>0</v>
      </c>
      <c r="J954" s="12">
        <v>0</v>
      </c>
      <c r="K954" s="12">
        <v>0</v>
      </c>
      <c r="L954" s="25" t="s">
        <v>11</v>
      </c>
      <c r="M954" s="10"/>
      <c r="N954" s="15"/>
      <c r="O954" s="15"/>
      <c r="P954" s="4"/>
      <c r="Q954" s="54"/>
      <c r="R954" s="42">
        <f t="shared" si="378"/>
        <v>0.54948453608247416</v>
      </c>
      <c r="S954" s="44" t="str" cm="1">
        <f t="array" ref="S954">SETVECTOR(R954:R955)</f>
        <v>0.549484536082474,0.0319587628865979</v>
      </c>
      <c r="T954" s="44">
        <f t="shared" si="373"/>
        <v>6.1855670103092781E-3</v>
      </c>
      <c r="U954" s="5">
        <f t="shared" si="374"/>
        <v>0</v>
      </c>
      <c r="V954" s="5">
        <f t="shared" si="375"/>
        <v>6.7679999423448274E-3</v>
      </c>
      <c r="W954" s="5">
        <f t="shared" si="376"/>
        <v>0.65156292038157848</v>
      </c>
      <c r="X954" s="5">
        <f t="shared" si="377"/>
        <v>-1.9651596862932455E-2</v>
      </c>
      <c r="Y954" s="5" t="str" cm="1">
        <f t="array" ref="Y954:AB954">SETMATRIX(GETMATRIX(Y953:AB953)-$O$9*DELTAWEIGHT(S953,$AH$4,AK953:AN953))</f>
        <v>0.5774,0.5774,0.5774</v>
      </c>
      <c r="Z954" s="5" t="str">
        <v>0.628129374619143,0.592379297728901,0.5774</v>
      </c>
      <c r="AA954" s="5" t="str">
        <v>0.720368658272426,0.687423853933125,0.5774</v>
      </c>
      <c r="AB954" s="5" t="str">
        <v>0.639560071032932,0.596431661408764,0.5774</v>
      </c>
      <c r="AC954" s="5" cm="1">
        <f t="array" ref="AC954">SIGMOID(SUM(GETVECTOR(Y954)*GETVECTOR(_xlfn.CONCAT($S954,",",$AH$4)))+U954)</f>
        <v>0.58315178973091997</v>
      </c>
      <c r="AD954" s="5" cm="1">
        <f t="array" ref="AD954">SIGMOID(SUM(GETVECTOR(Z954)*GETVECTOR(_xlfn.CONCAT($S954,",",$AH$4)))+V954)</f>
        <v>0.59166364876095068</v>
      </c>
      <c r="AE954" s="5" cm="1">
        <f t="array" ref="AE954">TANH(SUM(GETVECTOR(AA954)*GETVECTOR(_xlfn.CONCAT($S954,",",$AH$4)))+W954)</f>
        <v>0.78922132646156085</v>
      </c>
      <c r="AF954" s="5" cm="1">
        <f t="array" ref="AF954">SIGMOID(SUM(GETVECTOR(AB954)*GETVECTOR(_xlfn.CONCAT($S954,",",$AH$4)))+X954)</f>
        <v>0.58682077457539816</v>
      </c>
      <c r="AG954" s="5">
        <f t="shared" si="363"/>
        <v>0.46695356969420454</v>
      </c>
      <c r="AH954" s="40">
        <f t="shared" si="364"/>
        <v>0.25569809979170255</v>
      </c>
      <c r="AI954" s="3">
        <f t="shared" si="365"/>
        <v>0.24951253278139326</v>
      </c>
      <c r="AJ954" s="3">
        <f t="shared" si="366"/>
        <v>0.11861932404632775</v>
      </c>
      <c r="AK954" s="3">
        <f t="shared" si="367"/>
        <v>0</v>
      </c>
      <c r="AL954" s="3">
        <f t="shared" si="368"/>
        <v>2.2617634853519353E-2</v>
      </c>
      <c r="AM954" s="3">
        <f t="shared" si="369"/>
        <v>2.6467996315044609E-2</v>
      </c>
      <c r="AN954" s="3">
        <f t="shared" si="370"/>
        <v>2.636078520982359E-2</v>
      </c>
      <c r="AO954" s="3" t="str" cm="1">
        <f t="array" ref="AO954">GETVECTOR(Y954,2)</f>
        <v>0.5774</v>
      </c>
      <c r="AP954" s="3" t="str" cm="1">
        <f t="array" ref="AP954">GETVECTOR(Z954,2)</f>
        <v>0.5774</v>
      </c>
      <c r="AQ954" s="3" t="str" cm="1">
        <f t="array" ref="AQ954">GETVECTOR(AA954,2)</f>
        <v>0.5774</v>
      </c>
      <c r="AR954" s="3" t="str" cm="1">
        <f t="array" ref="AR954">GETVECTOR(AB954,2)</f>
        <v>0.5774</v>
      </c>
      <c r="AS954" s="3" cm="1">
        <f t="array" ref="AS954">SUM(AK954:AN954*AO954:AR954)</f>
        <v>4.3562760816880972E-2</v>
      </c>
      <c r="AT954" s="51">
        <f t="shared" si="371"/>
        <v>6.225650401498585E-2</v>
      </c>
      <c r="AU954" s="48">
        <f t="shared" si="372"/>
        <v>0.24951253278139326</v>
      </c>
      <c r="AV954" s="56"/>
      <c r="AW954" s="56"/>
    </row>
    <row r="955" spans="1:49" ht="15" customHeight="1" x14ac:dyDescent="0.25">
      <c r="A955" s="11">
        <f t="shared" si="360"/>
        <v>952</v>
      </c>
      <c r="B955" s="29">
        <v>31999</v>
      </c>
      <c r="C955" s="25">
        <v>21</v>
      </c>
      <c r="D955" s="12">
        <v>30.8</v>
      </c>
      <c r="E955" s="25">
        <v>25.8</v>
      </c>
      <c r="F955" s="35">
        <v>90</v>
      </c>
      <c r="G955" s="25">
        <v>3</v>
      </c>
      <c r="H955" s="13">
        <v>0</v>
      </c>
      <c r="I955" s="25">
        <v>0</v>
      </c>
      <c r="J955" s="12">
        <v>0</v>
      </c>
      <c r="K955" s="12">
        <v>0</v>
      </c>
      <c r="L955" s="25" t="s">
        <v>11</v>
      </c>
      <c r="M955" s="10"/>
      <c r="N955" s="15"/>
      <c r="O955" s="15"/>
      <c r="P955" s="4"/>
      <c r="Q955" s="54"/>
      <c r="R955" s="42">
        <f t="shared" si="378"/>
        <v>3.1958762886597936E-2</v>
      </c>
      <c r="S955" s="44" t="str" cm="1">
        <f t="array" ref="S955">SETVECTOR(R955:R956)</f>
        <v>0.0319587628865979,0.00618556701030928</v>
      </c>
      <c r="T955" s="44">
        <f t="shared" si="373"/>
        <v>3.092783505154639E-3</v>
      </c>
      <c r="U955" s="5">
        <f t="shared" si="374"/>
        <v>0</v>
      </c>
      <c r="V955" s="5">
        <f t="shared" si="375"/>
        <v>4.5062364569928917E-3</v>
      </c>
      <c r="W955" s="5">
        <f t="shared" si="376"/>
        <v>0.64891612075007399</v>
      </c>
      <c r="X955" s="5">
        <f t="shared" si="377"/>
        <v>-2.2287675383914813E-2</v>
      </c>
      <c r="Y955" s="5" t="str" cm="1">
        <f t="array" ref="Y955:AB955">SETMATRIX(GETMATRIX(Y954:AB954)-$O$9*DELTAWEIGHT(S954,$AH$4,AK954:AN954))</f>
        <v>0.5774,0.5774,0.5774</v>
      </c>
      <c r="Z955" s="5" t="str">
        <v>0.627465512866808,0.592340686632611,0.5774</v>
      </c>
      <c r="AA955" s="5" t="str">
        <v>0.718169698800182,0.687295959479767,0.5774</v>
      </c>
      <c r="AB955" s="5" t="str">
        <v>0.638852954901563,0.59639053457936,0.5774</v>
      </c>
      <c r="AC955" s="5" cm="1">
        <f t="array" ref="AC955">SIGMOID(SUM(GETVECTOR(Y955)*GETVECTOR(_xlfn.CONCAT($S955,",",$AH$4)))+U955)</f>
        <v>0.50550591145503687</v>
      </c>
      <c r="AD955" s="5" cm="1">
        <f t="array" ref="AD955">SIGMOID(SUM(GETVECTOR(Z955)*GETVECTOR(_xlfn.CONCAT($S955,",",$AH$4)))+V955)</f>
        <v>0.50705533693179095</v>
      </c>
      <c r="AE955" s="5" cm="1">
        <f t="array" ref="AE955">TANH(SUM(GETVECTOR(AA955)*GETVECTOR(_xlfn.CONCAT($S955,",",$AH$4)))+W955)</f>
        <v>0.58899070991218461</v>
      </c>
      <c r="AF955" s="5" cm="1">
        <f t="array" ref="AF955">SIGMOID(SUM(GETVECTOR(AB955)*GETVECTOR(_xlfn.CONCAT($S955,",",$AH$4)))+X955)</f>
        <v>0.5004545719590443</v>
      </c>
      <c r="AG955" s="5">
        <f t="shared" si="363"/>
        <v>0.29865088286421748</v>
      </c>
      <c r="AH955" s="40">
        <f t="shared" si="364"/>
        <v>0.14517061151130436</v>
      </c>
      <c r="AI955" s="3">
        <f t="shared" si="365"/>
        <v>0.14207782800614974</v>
      </c>
      <c r="AJ955" s="3">
        <f t="shared" si="366"/>
        <v>6.5120497804014285E-2</v>
      </c>
      <c r="AK955" s="3">
        <f t="shared" si="367"/>
        <v>0</v>
      </c>
      <c r="AL955" s="3">
        <f t="shared" si="368"/>
        <v>9.5869328128035409E-3</v>
      </c>
      <c r="AM955" s="3">
        <f t="shared" si="369"/>
        <v>2.1564831370284303E-2</v>
      </c>
      <c r="AN955" s="3">
        <f t="shared" si="370"/>
        <v>1.0303386801540745E-2</v>
      </c>
      <c r="AO955" s="3" t="str" cm="1">
        <f t="array" ref="AO955">GETVECTOR(Y955,2)</f>
        <v>0.5774</v>
      </c>
      <c r="AP955" s="3" t="str" cm="1">
        <f t="array" ref="AP955">GETVECTOR(Z955,2)</f>
        <v>0.5774</v>
      </c>
      <c r="AQ955" s="3" t="str" cm="1">
        <f t="array" ref="AQ955">GETVECTOR(AA955,2)</f>
        <v>0.5774</v>
      </c>
      <c r="AR955" s="3" t="str" cm="1">
        <f t="array" ref="AR955">GETVECTOR(AB955,2)</f>
        <v>0.5774</v>
      </c>
      <c r="AS955" s="3" cm="1">
        <f t="array" ref="AS955">SUM(AK955:AN955*AO955:AR955)</f>
        <v>2.3936204178524548E-2</v>
      </c>
      <c r="AT955" s="51">
        <f t="shared" si="371"/>
        <v>2.0186109210945068E-2</v>
      </c>
      <c r="AU955" s="48">
        <f t="shared" si="372"/>
        <v>0.14207782800614974</v>
      </c>
      <c r="AV955" s="56"/>
      <c r="AW955" s="56"/>
    </row>
    <row r="956" spans="1:49" ht="15" customHeight="1" x14ac:dyDescent="0.25">
      <c r="A956" s="11">
        <f t="shared" si="360"/>
        <v>953</v>
      </c>
      <c r="B956" s="29">
        <v>32000</v>
      </c>
      <c r="C956" s="25">
        <v>21</v>
      </c>
      <c r="D956" s="12">
        <v>33</v>
      </c>
      <c r="E956" s="25">
        <v>25.3</v>
      </c>
      <c r="F956" s="35">
        <v>86</v>
      </c>
      <c r="G956" s="25">
        <v>0</v>
      </c>
      <c r="H956" s="13">
        <v>0</v>
      </c>
      <c r="I956" s="25">
        <v>0</v>
      </c>
      <c r="J956" s="12">
        <v>0</v>
      </c>
      <c r="K956" s="12">
        <v>1</v>
      </c>
      <c r="L956" s="25" t="s">
        <v>11</v>
      </c>
      <c r="M956" s="10"/>
      <c r="N956" s="15"/>
      <c r="O956" s="15"/>
      <c r="P956" s="4"/>
      <c r="Q956" s="54"/>
      <c r="R956" s="42">
        <f t="shared" si="378"/>
        <v>6.1855670103092781E-3</v>
      </c>
      <c r="S956" s="44" t="str" cm="1">
        <f t="array" ref="S956">SETVECTOR(R956:R957)</f>
        <v>0.00618556701030928,0.00309278350515464</v>
      </c>
      <c r="T956" s="44">
        <f t="shared" si="373"/>
        <v>2.5773195876288658E-2</v>
      </c>
      <c r="U956" s="5">
        <f t="shared" si="374"/>
        <v>0</v>
      </c>
      <c r="V956" s="5">
        <f t="shared" si="375"/>
        <v>3.5475431757125376E-3</v>
      </c>
      <c r="W956" s="5">
        <f t="shared" si="376"/>
        <v>0.64675963761304556</v>
      </c>
      <c r="X956" s="5">
        <f t="shared" si="377"/>
        <v>-2.3318014064068887E-2</v>
      </c>
      <c r="Y956" s="5" t="str" cm="1">
        <f t="array" ref="Y956:AB956">SETMATRIX(GETMATRIX(Y955:AB955)-$O$9*DELTAWEIGHT(S955,$AH$4,AK955:AN955))</f>
        <v>0.5774,0.5774,0.5774</v>
      </c>
      <c r="Z956" s="5" t="str">
        <v>0.627459411830493,0.592339505786873,0.5774</v>
      </c>
      <c r="AA956" s="5" t="str">
        <v>0.718122094985131,0.687286745838144,0.5774</v>
      </c>
      <c r="AB956" s="5" t="str">
        <v>0.638846792935429,0.596389341940753,0.5774</v>
      </c>
      <c r="AC956" s="5" cm="1">
        <f t="array" ref="AC956">SIGMOID(SUM(GETVECTOR(Y956)*GETVECTOR(_xlfn.CONCAT($S956,",",$AH$4)))+U956)</f>
        <v>0.50133932669358827</v>
      </c>
      <c r="AD956" s="5" cm="1">
        <f t="array" ref="AD956">SIGMOID(SUM(GETVECTOR(Z956)*GETVECTOR(_xlfn.CONCAT($S956,",",$AH$4)))+V956)</f>
        <v>0.50231516177087498</v>
      </c>
      <c r="AE956" s="5" cm="1">
        <f t="array" ref="AE956">TANH(SUM(GETVECTOR(AA956)*GETVECTOR(_xlfn.CONCAT($S956,",",$AH$4)))+W956)</f>
        <v>0.57390559446759071</v>
      </c>
      <c r="AF956" s="5" cm="1">
        <f t="array" ref="AF956">SIGMOID(SUM(GETVECTOR(AB956)*GETVECTOR(_xlfn.CONCAT($S956,",",$AH$4)))+X956)</f>
        <v>0.49561964174514045</v>
      </c>
      <c r="AG956" s="5">
        <f t="shared" si="363"/>
        <v>0.28828148152619798</v>
      </c>
      <c r="AH956" s="40">
        <f t="shared" si="364"/>
        <v>0.13904724163662163</v>
      </c>
      <c r="AI956" s="3">
        <f t="shared" si="365"/>
        <v>0.11327404576033298</v>
      </c>
      <c r="AJ956" s="3">
        <f t="shared" si="366"/>
        <v>5.1722018440834606E-2</v>
      </c>
      <c r="AK956" s="3">
        <f t="shared" si="367"/>
        <v>0</v>
      </c>
      <c r="AL956" s="3">
        <f t="shared" si="368"/>
        <v>7.4207298319999716E-3</v>
      </c>
      <c r="AM956" s="3">
        <f t="shared" si="369"/>
        <v>1.7423534634430186E-2</v>
      </c>
      <c r="AN956" s="3">
        <f t="shared" si="370"/>
        <v>7.9442143916908809E-3</v>
      </c>
      <c r="AO956" s="3" t="str" cm="1">
        <f t="array" ref="AO956">GETVECTOR(Y956,2)</f>
        <v>0.5774</v>
      </c>
      <c r="AP956" s="3" t="str" cm="1">
        <f t="array" ref="AP956">GETVECTOR(Z956,2)</f>
        <v>0.5774</v>
      </c>
      <c r="AQ956" s="3" t="str" cm="1">
        <f t="array" ref="AQ956">GETVECTOR(AA956,2)</f>
        <v>0.5774</v>
      </c>
      <c r="AR956" s="3" t="str" cm="1">
        <f t="array" ref="AR956">GETVECTOR(AB956,2)</f>
        <v>0.5774</v>
      </c>
      <c r="AS956" s="3" cm="1">
        <f t="array" ref="AS956">SUM(AK956:AN956*AO956:AR956)</f>
        <v>1.8932067692679088E-2</v>
      </c>
      <c r="AT956" s="51">
        <f t="shared" si="371"/>
        <v>1.283100944291401E-2</v>
      </c>
      <c r="AU956" s="48">
        <f t="shared" si="372"/>
        <v>0.11327404576033298</v>
      </c>
      <c r="AV956" s="56"/>
      <c r="AW956" s="56"/>
    </row>
    <row r="957" spans="1:49" ht="15" customHeight="1" x14ac:dyDescent="0.25">
      <c r="A957" s="11">
        <f t="shared" si="360"/>
        <v>954</v>
      </c>
      <c r="B957" s="29">
        <v>32001</v>
      </c>
      <c r="C957" s="25">
        <v>21</v>
      </c>
      <c r="D957" s="12">
        <v>33</v>
      </c>
      <c r="E957" s="25">
        <v>25.1</v>
      </c>
      <c r="F957" s="35">
        <v>92</v>
      </c>
      <c r="G957" s="25">
        <v>0</v>
      </c>
      <c r="H957" s="13">
        <v>0</v>
      </c>
      <c r="I957" s="25">
        <v>0</v>
      </c>
      <c r="J957" s="12">
        <v>0</v>
      </c>
      <c r="K957" s="12">
        <v>1</v>
      </c>
      <c r="L957" s="25" t="s">
        <v>11</v>
      </c>
      <c r="M957" s="10"/>
      <c r="N957" s="15"/>
      <c r="O957" s="15"/>
      <c r="P957" s="4"/>
      <c r="Q957" s="54"/>
      <c r="R957" s="42">
        <f t="shared" si="378"/>
        <v>3.092783505154639E-3</v>
      </c>
      <c r="S957" s="44" t="str" cm="1">
        <f t="array" ref="S957">SETVECTOR(R957:R958)</f>
        <v>0.00309278350515464,0.0257731958762887</v>
      </c>
      <c r="T957" s="44">
        <f t="shared" si="373"/>
        <v>0.12989690721649483</v>
      </c>
      <c r="U957" s="5">
        <f t="shared" si="374"/>
        <v>0</v>
      </c>
      <c r="V957" s="5">
        <f t="shared" si="375"/>
        <v>2.8054701925125406E-3</v>
      </c>
      <c r="W957" s="5">
        <f t="shared" si="376"/>
        <v>0.64501728414960258</v>
      </c>
      <c r="X957" s="5">
        <f t="shared" si="377"/>
        <v>-2.4112435503237974E-2</v>
      </c>
      <c r="Y957" s="5" t="str" cm="1">
        <f t="array" ref="Y957:AB957">SETMATRIX(GETMATRIX(Y956:AB956)-$O$9*DELTAWEIGHT(S956,$AH$4,AK956:AN956))</f>
        <v>0.5774,0.5774,0.5774</v>
      </c>
      <c r="Z957" s="5" t="str">
        <v>0.627458828510171,0.592339214126712,0.5774</v>
      </c>
      <c r="AA957" s="5" t="str">
        <v>0.71811717696158,0.687284286826368,0.5774</v>
      </c>
      <c r="AB957" s="5" t="str">
        <v>0.638846204731438,0.596389047838758,0.5774</v>
      </c>
      <c r="AC957" s="5" cm="1">
        <f t="array" ref="AC957">SIGMOID(SUM(GETVECTOR(Y957)*GETVECTOR(_xlfn.CONCAT($S957,",",$AH$4)))+U957)</f>
        <v>0.50416670766622762</v>
      </c>
      <c r="AD957" s="5" cm="1">
        <f t="array" ref="AD957">SIGMOID(SUM(GETVECTOR(Z957)*GETVECTOR(_xlfn.CONCAT($S957,",",$AH$4)))+V957)</f>
        <v>0.50500296780094345</v>
      </c>
      <c r="AE957" s="5" cm="1">
        <f t="array" ref="AE957">TANH(SUM(GETVECTOR(AA957)*GETVECTOR(_xlfn.CONCAT($S957,",",$AH$4)))+W957)</f>
        <v>0.58164936251468624</v>
      </c>
      <c r="AF957" s="5" cm="1">
        <f t="array" ref="AF957">SIGMOID(SUM(GETVECTOR(AB957)*GETVECTOR(_xlfn.CONCAT($S957,",",$AH$4)))+X957)</f>
        <v>0.4983085637645886</v>
      </c>
      <c r="AG957" s="5">
        <f t="shared" si="363"/>
        <v>0.2937346542894434</v>
      </c>
      <c r="AH957" s="40">
        <f t="shared" si="364"/>
        <v>0.14230125613273872</v>
      </c>
      <c r="AI957" s="3">
        <f t="shared" si="365"/>
        <v>1.2404348916243896E-2</v>
      </c>
      <c r="AJ957" s="3">
        <f t="shared" si="366"/>
        <v>5.6771206936025494E-3</v>
      </c>
      <c r="AK957" s="3">
        <f t="shared" si="367"/>
        <v>0</v>
      </c>
      <c r="AL957" s="3">
        <f t="shared" si="368"/>
        <v>8.2544075771875502E-4</v>
      </c>
      <c r="AM957" s="3">
        <f t="shared" si="369"/>
        <v>1.8970234673028996E-3</v>
      </c>
      <c r="AN957" s="3">
        <f t="shared" si="370"/>
        <v>8.855628623130144E-4</v>
      </c>
      <c r="AO957" s="3" t="str" cm="1">
        <f t="array" ref="AO957">GETVECTOR(Y957,2)</f>
        <v>0.5774</v>
      </c>
      <c r="AP957" s="3" t="str" cm="1">
        <f t="array" ref="AP957">GETVECTOR(Z957,2)</f>
        <v>0.5774</v>
      </c>
      <c r="AQ957" s="3" t="str" cm="1">
        <f t="array" ref="AQ957">GETVECTOR(AA957,2)</f>
        <v>0.5774</v>
      </c>
      <c r="AR957" s="3" t="str" cm="1">
        <f t="array" ref="AR957">GETVECTOR(AB957,2)</f>
        <v>0.5774</v>
      </c>
      <c r="AS957" s="3" cm="1">
        <f t="array" ref="AS957">SUM(AK957:AN957*AO957:AR957)</f>
        <v>2.0832748402270381E-3</v>
      </c>
      <c r="AT957" s="51">
        <f t="shared" si="371"/>
        <v>1.5386787203592112E-4</v>
      </c>
      <c r="AU957" s="48">
        <f t="shared" si="372"/>
        <v>1.2404348916243896E-2</v>
      </c>
      <c r="AV957" s="56"/>
      <c r="AW957" s="56"/>
    </row>
    <row r="958" spans="1:49" ht="15" customHeight="1" x14ac:dyDescent="0.25">
      <c r="A958" s="11">
        <f t="shared" si="360"/>
        <v>955</v>
      </c>
      <c r="B958" s="29">
        <v>32002</v>
      </c>
      <c r="C958" s="25">
        <v>22</v>
      </c>
      <c r="D958" s="12">
        <v>29</v>
      </c>
      <c r="E958" s="25">
        <v>24.8</v>
      </c>
      <c r="F958" s="35">
        <v>93</v>
      </c>
      <c r="G958" s="25">
        <v>65</v>
      </c>
      <c r="H958" s="13">
        <v>0</v>
      </c>
      <c r="I958" s="25">
        <v>0</v>
      </c>
      <c r="J958" s="12">
        <v>0</v>
      </c>
      <c r="K958" s="12">
        <v>1</v>
      </c>
      <c r="L958" s="25" t="s">
        <v>11</v>
      </c>
      <c r="M958" s="10"/>
      <c r="N958" s="15"/>
      <c r="O958" s="15"/>
      <c r="P958" s="4"/>
      <c r="Q958" s="54"/>
      <c r="R958" s="42">
        <f t="shared" si="378"/>
        <v>2.5773195876288658E-2</v>
      </c>
      <c r="S958" s="44" t="str" cm="1">
        <f t="array" ref="S958">SETVECTOR(R958:R959)</f>
        <v>0.0257731958762887,0.129896907216495</v>
      </c>
      <c r="T958" s="44">
        <f t="shared" si="373"/>
        <v>0.85567010309278346</v>
      </c>
      <c r="U958" s="5">
        <f t="shared" si="374"/>
        <v>0</v>
      </c>
      <c r="V958" s="5">
        <f t="shared" si="375"/>
        <v>2.722926116740665E-3</v>
      </c>
      <c r="W958" s="5">
        <f t="shared" si="376"/>
        <v>0.64482758180287225</v>
      </c>
      <c r="X958" s="5">
        <f t="shared" si="377"/>
        <v>-2.4200991789469276E-2</v>
      </c>
      <c r="Y958" s="5" t="str" cm="1">
        <f t="array" ref="Y958:AB958">SETMATRIX(GETMATRIX(Y957:AB957)-$O$9*DELTAWEIGHT(S957,$AH$4,AK957:AN957))</f>
        <v>0.5774,0.5774,0.5774</v>
      </c>
      <c r="Z958" s="5" t="str">
        <v>0.627459459234521,0.592344470162961,0.5774</v>
      </c>
      <c r="AA958" s="5" t="str">
        <v>0.718122258745889,0.687326635028946,0.5774</v>
      </c>
      <c r="AB958" s="5" t="str">
        <v>0.638846841329522,0.596394352822795,0.5774</v>
      </c>
      <c r="AC958" s="5" cm="1">
        <f t="array" ref="AC958">SIGMOID(SUM(GETVECTOR(Y958)*GETVECTOR(_xlfn.CONCAT($S958,",",$AH$4)))+U958)</f>
        <v>0.52245586278519085</v>
      </c>
      <c r="AD958" s="5" cm="1">
        <f t="array" ref="AD958">SIGMOID(SUM(GETVECTOR(Z958)*GETVECTOR(_xlfn.CONCAT($S958,",",$AH$4)))+V958)</f>
        <v>0.52394124691092081</v>
      </c>
      <c r="AE958" s="5" cm="1">
        <f t="array" ref="AE958">TANH(SUM(GETVECTOR(AA958)*GETVECTOR(_xlfn.CONCAT($S958,",",$AH$4)))+W958)</f>
        <v>0.63670791538463123</v>
      </c>
      <c r="AF958" s="5" cm="1">
        <f t="array" ref="AF958">SIGMOID(SUM(GETVECTOR(AB958)*GETVECTOR(_xlfn.CONCAT($S958,",",$AH$4)))+X958)</f>
        <v>0.51742641750462137</v>
      </c>
      <c r="AG958" s="5">
        <f t="shared" si="363"/>
        <v>0.33359753910467677</v>
      </c>
      <c r="AH958" s="40">
        <f t="shared" si="364"/>
        <v>0.16648174912710959</v>
      </c>
      <c r="AI958" s="3">
        <f t="shared" si="365"/>
        <v>-0.68918835396567391</v>
      </c>
      <c r="AJ958" s="3">
        <f t="shared" si="366"/>
        <v>-0.31968758479248682</v>
      </c>
      <c r="AK958" s="3">
        <f t="shared" si="367"/>
        <v>0</v>
      </c>
      <c r="AL958" s="3">
        <f t="shared" si="368"/>
        <v>-5.0770233827083136E-2</v>
      </c>
      <c r="AM958" s="3">
        <f t="shared" si="369"/>
        <v>-9.9594528114117828E-2</v>
      </c>
      <c r="AN958" s="3">
        <f t="shared" si="370"/>
        <v>-5.5369181532380352E-2</v>
      </c>
      <c r="AO958" s="3" t="str" cm="1">
        <f t="array" ref="AO958">GETVECTOR(Y958,2)</f>
        <v>0.5774</v>
      </c>
      <c r="AP958" s="3" t="str" cm="1">
        <f t="array" ref="AP958">GETVECTOR(Z958,2)</f>
        <v>0.5774</v>
      </c>
      <c r="AQ958" s="3" t="str" cm="1">
        <f t="array" ref="AQ958">GETVECTOR(AA958,2)</f>
        <v>0.5774</v>
      </c>
      <c r="AR958" s="3" t="str" cm="1">
        <f t="array" ref="AR958">GETVECTOR(AB958,2)</f>
        <v>0.5774</v>
      </c>
      <c r="AS958" s="3" cm="1">
        <f t="array" ref="AS958">SUM(AK958:AN958*AO958:AR958)</f>
        <v>-0.11879077896164586</v>
      </c>
      <c r="AT958" s="51">
        <f t="shared" si="371"/>
        <v>0.47498058724191505</v>
      </c>
      <c r="AU958" s="48">
        <f t="shared" si="372"/>
        <v>0.68918835396567391</v>
      </c>
      <c r="AV958" s="56"/>
      <c r="AW958" s="56"/>
    </row>
    <row r="959" spans="1:49" ht="15" customHeight="1" x14ac:dyDescent="0.25">
      <c r="A959" s="11">
        <f t="shared" si="360"/>
        <v>956</v>
      </c>
      <c r="B959" s="29">
        <v>32003</v>
      </c>
      <c r="C959" s="25">
        <v>21</v>
      </c>
      <c r="D959" s="12">
        <v>31.4</v>
      </c>
      <c r="E959" s="25">
        <v>24.9</v>
      </c>
      <c r="F959" s="35">
        <v>92</v>
      </c>
      <c r="G959" s="25">
        <v>32</v>
      </c>
      <c r="H959" s="13">
        <v>0</v>
      </c>
      <c r="I959" s="25">
        <v>0</v>
      </c>
      <c r="J959" s="12">
        <v>0</v>
      </c>
      <c r="K959" s="12">
        <v>0</v>
      </c>
      <c r="L959" s="25" t="s">
        <v>11</v>
      </c>
      <c r="M959" s="10"/>
      <c r="N959" s="15"/>
      <c r="O959" s="15"/>
      <c r="P959" s="4"/>
      <c r="Q959" s="54"/>
      <c r="R959" s="42">
        <f t="shared" si="378"/>
        <v>0.12989690721649483</v>
      </c>
      <c r="S959" s="44" t="str" cm="1">
        <f t="array" ref="S959">SETVECTOR(R959:R960)</f>
        <v>0.129896907216495,0.855670103092783</v>
      </c>
      <c r="T959" s="44">
        <f t="shared" si="373"/>
        <v>1.0309278350515464E-2</v>
      </c>
      <c r="U959" s="5">
        <f t="shared" si="374"/>
        <v>0</v>
      </c>
      <c r="V959" s="5">
        <f t="shared" si="375"/>
        <v>7.7999494994489792E-3</v>
      </c>
      <c r="W959" s="5">
        <f t="shared" si="376"/>
        <v>0.654787034614284</v>
      </c>
      <c r="X959" s="5">
        <f t="shared" si="377"/>
        <v>-1.8664073636231241E-2</v>
      </c>
      <c r="Y959" s="5" t="str" cm="1">
        <f t="array" ref="Y959:AB959">SETMATRIX(GETMATRIX(Y958:AB958)-$O$9*DELTAWEIGHT(S958,$AH$4,AK958:AN958))</f>
        <v>0.5774,0.5774,0.5774</v>
      </c>
      <c r="Z959" s="5" t="str">
        <v>0.627539223659557,0.592746482865142,0.5774</v>
      </c>
      <c r="AA959" s="5" t="str">
        <v>0.718610301892774,0.689786372489247,0.5774</v>
      </c>
      <c r="AB959" s="5" t="str">
        <v>0.638928001949197,0.596803402345955,0.5774</v>
      </c>
      <c r="AC959" s="5" cm="1">
        <f t="array" ref="AC959">SIGMOID(SUM(GETVECTOR(Y959)*GETVECTOR(_xlfn.CONCAT($S959,",",$AH$4)))+U959)</f>
        <v>0.63854772202164378</v>
      </c>
      <c r="AD959" s="5" cm="1">
        <f t="array" ref="AD959">SIGMOID(SUM(GETVECTOR(Z959)*GETVECTOR(_xlfn.CONCAT($S959,",",$AH$4)))+V959)</f>
        <v>0.64485762667800717</v>
      </c>
      <c r="AE959" s="5" cm="1">
        <f t="array" ref="AE959">TANH(SUM(GETVECTOR(AA959)*GETVECTOR(_xlfn.CONCAT($S959,",",$AH$4)))+W959)</f>
        <v>0.87127822580179715</v>
      </c>
      <c r="AF959" s="5" cm="1">
        <f t="array" ref="AF959">SIGMOID(SUM(GETVECTOR(AB959)*GETVECTOR(_xlfn.CONCAT($S959,",",$AH$4)))+X959)</f>
        <v>0.63991552679943942</v>
      </c>
      <c r="AG959" s="5">
        <f t="shared" si="363"/>
        <v>0.56185040886677173</v>
      </c>
      <c r="AH959" s="40">
        <f t="shared" si="364"/>
        <v>0.32594037808226206</v>
      </c>
      <c r="AI959" s="3">
        <f t="shared" si="365"/>
        <v>0.31563109973174658</v>
      </c>
      <c r="AJ959" s="3">
        <f t="shared" si="366"/>
        <v>0.1495769780020362</v>
      </c>
      <c r="AK959" s="3">
        <f t="shared" si="367"/>
        <v>0</v>
      </c>
      <c r="AL959" s="3">
        <f t="shared" si="368"/>
        <v>2.9846124655647517E-2</v>
      </c>
      <c r="AM959" s="3">
        <f t="shared" si="369"/>
        <v>2.3233732053754765E-2</v>
      </c>
      <c r="AN959" s="3">
        <f t="shared" si="370"/>
        <v>3.7044381535885448E-2</v>
      </c>
      <c r="AO959" s="3" t="str" cm="1">
        <f t="array" ref="AO959">GETVECTOR(Y959,2)</f>
        <v>0.5774</v>
      </c>
      <c r="AP959" s="3" t="str" cm="1">
        <f t="array" ref="AP959">GETVECTOR(Z959,2)</f>
        <v>0.5774</v>
      </c>
      <c r="AQ959" s="3" t="str" cm="1">
        <f t="array" ref="AQ959">GETVECTOR(AA959,2)</f>
        <v>0.5774</v>
      </c>
      <c r="AR959" s="3" t="str" cm="1">
        <f t="array" ref="AR959">GETVECTOR(AB959,2)</f>
        <v>0.5774</v>
      </c>
      <c r="AS959" s="3" cm="1">
        <f t="array" ref="AS959">SUM(AK959:AN959*AO959:AR959)</f>
        <v>5.2037735162829141E-2</v>
      </c>
      <c r="AT959" s="51">
        <f t="shared" si="371"/>
        <v>9.9622991117871748E-2</v>
      </c>
      <c r="AU959" s="48">
        <f t="shared" si="372"/>
        <v>0.31563109973174658</v>
      </c>
      <c r="AV959" s="56"/>
      <c r="AW959" s="56"/>
    </row>
    <row r="960" spans="1:49" ht="15" customHeight="1" x14ac:dyDescent="0.25">
      <c r="A960" s="11">
        <f t="shared" si="360"/>
        <v>957</v>
      </c>
      <c r="B960" s="29">
        <v>32004</v>
      </c>
      <c r="C960" s="25">
        <v>21</v>
      </c>
      <c r="D960" s="12">
        <v>31.4</v>
      </c>
      <c r="E960" s="25">
        <v>23.8</v>
      </c>
      <c r="F960" s="35">
        <v>98</v>
      </c>
      <c r="G960" s="25">
        <v>0</v>
      </c>
      <c r="H960" s="13">
        <v>0</v>
      </c>
      <c r="I960" s="25">
        <v>0</v>
      </c>
      <c r="J960" s="12">
        <v>0</v>
      </c>
      <c r="K960" s="12">
        <v>1</v>
      </c>
      <c r="L960" s="25" t="s">
        <v>11</v>
      </c>
      <c r="M960" s="10"/>
      <c r="N960" s="15"/>
      <c r="O960" s="15"/>
      <c r="P960" s="4"/>
      <c r="Q960" s="54"/>
      <c r="R960" s="42">
        <f t="shared" si="378"/>
        <v>0.85567010309278346</v>
      </c>
      <c r="S960" s="44" t="str" cm="1">
        <f t="array" ref="S960">SETVECTOR(R960:R961)</f>
        <v>0.855670103092783,0.0103092783505155</v>
      </c>
      <c r="T960" s="44">
        <f t="shared" si="373"/>
        <v>0.30927835051546393</v>
      </c>
      <c r="U960" s="5">
        <f t="shared" si="374"/>
        <v>0</v>
      </c>
      <c r="V960" s="5">
        <f t="shared" si="375"/>
        <v>4.8153370338842273E-3</v>
      </c>
      <c r="W960" s="5">
        <f t="shared" si="376"/>
        <v>0.65246366140890855</v>
      </c>
      <c r="X960" s="5">
        <f t="shared" si="377"/>
        <v>-2.2368511789819787E-2</v>
      </c>
      <c r="Y960" s="5" t="str" cm="1">
        <f t="array" ref="Y960:AB960">SETMATRIX(GETMATRIX(Y959:AB959)-$O$9*DELTAWEIGHT(S959,$AH$4,AK959:AN959))</f>
        <v>0.5774,0.5774,0.5774</v>
      </c>
      <c r="Z960" s="5" t="str">
        <v>0.627247718613179,0.590826251210432,0.5774</v>
      </c>
      <c r="AA960" s="5" t="str">
        <v>0.717993379896334,0.68572252124286,0.5774</v>
      </c>
      <c r="AB960" s="5" t="str">
        <v>0.63859626101851,0.594618124786666,0.5774</v>
      </c>
      <c r="AC960" s="5" cm="1">
        <f t="array" ref="AC960">SIGMOID(SUM(GETVECTOR(Y960)*GETVECTOR(_xlfn.CONCAT($S960,",",$AH$4)))+U960)</f>
        <v>0.62246320754391637</v>
      </c>
      <c r="AD960" s="5" cm="1">
        <f t="array" ref="AD960">SIGMOID(SUM(GETVECTOR(Z960)*GETVECTOR(_xlfn.CONCAT($S960,",",$AH$4)))+V960)</f>
        <v>0.63358403753430503</v>
      </c>
      <c r="AE960" s="5" cm="1">
        <f t="array" ref="AE960">TANH(SUM(GETVECTOR(AA960)*GETVECTOR(_xlfn.CONCAT($S960,",",$AH$4)))+W960)</f>
        <v>0.85485073385965793</v>
      </c>
      <c r="AF960" s="5" cm="1">
        <f t="array" ref="AF960">SIGMOID(SUM(GETVECTOR(AB960)*GETVECTOR(_xlfn.CONCAT($S960,",",$AH$4)))+X960)</f>
        <v>0.62952726221461575</v>
      </c>
      <c r="AG960" s="5">
        <f t="shared" si="363"/>
        <v>0.54161977944796569</v>
      </c>
      <c r="AH960" s="40">
        <f t="shared" si="364"/>
        <v>0.31112061991129825</v>
      </c>
      <c r="AI960" s="3">
        <f t="shared" si="365"/>
        <v>1.8422693958343173E-3</v>
      </c>
      <c r="AJ960" s="3">
        <f t="shared" si="366"/>
        <v>8.7649167655520083E-4</v>
      </c>
      <c r="AK960" s="3">
        <f t="shared" si="367"/>
        <v>0</v>
      </c>
      <c r="AL960" s="3">
        <f t="shared" si="368"/>
        <v>1.7394690152362552E-4</v>
      </c>
      <c r="AM960" s="3">
        <f t="shared" si="369"/>
        <v>1.4951192529469027E-4</v>
      </c>
      <c r="AN960" s="3">
        <f t="shared" si="370"/>
        <v>2.1234311686527371E-4</v>
      </c>
      <c r="AO960" s="3" t="str" cm="1">
        <f t="array" ref="AO960">GETVECTOR(Y960,2)</f>
        <v>0.5774</v>
      </c>
      <c r="AP960" s="3" t="str" cm="1">
        <f t="array" ref="AP960">GETVECTOR(Z960,2)</f>
        <v>0.5774</v>
      </c>
      <c r="AQ960" s="3" t="str" cm="1">
        <f t="array" ref="AQ960">GETVECTOR(AA960,2)</f>
        <v>0.5774</v>
      </c>
      <c r="AR960" s="3" t="str" cm="1">
        <f t="array" ref="AR960">GETVECTOR(AB960,2)</f>
        <v>0.5774</v>
      </c>
      <c r="AS960" s="3" cm="1">
        <f t="array" ref="AS960">SUM(AK960:AN960*AO960:AR960)</f>
        <v>3.0937204228290459E-4</v>
      </c>
      <c r="AT960" s="51">
        <f t="shared" si="371"/>
        <v>3.3939565268277402E-6</v>
      </c>
      <c r="AU960" s="48">
        <f t="shared" si="372"/>
        <v>1.8422693958343173E-3</v>
      </c>
      <c r="AV960" s="56"/>
      <c r="AW960" s="56"/>
    </row>
    <row r="961" spans="1:49" ht="15" customHeight="1" x14ac:dyDescent="0.25">
      <c r="A961" s="11">
        <f t="shared" si="360"/>
        <v>958</v>
      </c>
      <c r="B961" s="29">
        <v>32005</v>
      </c>
      <c r="C961" s="25">
        <v>22</v>
      </c>
      <c r="D961" s="12">
        <v>31.4</v>
      </c>
      <c r="E961" s="25">
        <v>23.8</v>
      </c>
      <c r="F961" s="35">
        <v>95</v>
      </c>
      <c r="G961" s="25">
        <v>50</v>
      </c>
      <c r="H961" s="13">
        <v>0</v>
      </c>
      <c r="I961" s="25">
        <v>0</v>
      </c>
      <c r="J961" s="12">
        <v>0</v>
      </c>
      <c r="K961" s="12">
        <v>0</v>
      </c>
      <c r="L961" s="25" t="s">
        <v>11</v>
      </c>
      <c r="M961" s="10"/>
      <c r="N961" s="15"/>
      <c r="O961" s="15"/>
      <c r="P961" s="4"/>
      <c r="Q961" s="54"/>
      <c r="R961" s="42">
        <f t="shared" si="378"/>
        <v>1.0309278350515464E-2</v>
      </c>
      <c r="S961" s="44" t="str" cm="1">
        <f t="array" ref="S961">SETVECTOR(R961:R962)</f>
        <v>0.0103092783505155,0.309278350515464</v>
      </c>
      <c r="T961" s="44">
        <f t="shared" si="373"/>
        <v>1.4432989690721649E-2</v>
      </c>
      <c r="U961" s="5">
        <f t="shared" si="374"/>
        <v>0</v>
      </c>
      <c r="V961" s="5">
        <f t="shared" si="375"/>
        <v>4.7979423437318645E-3</v>
      </c>
      <c r="W961" s="5">
        <f t="shared" si="376"/>
        <v>0.65244871021637907</v>
      </c>
      <c r="X961" s="5">
        <f t="shared" si="377"/>
        <v>-2.2389746101506312E-2</v>
      </c>
      <c r="Y961" s="5" t="str" cm="1">
        <f t="array" ref="Y961:AB961">SETMATRIX(GETMATRIX(Y960:AB960)-$O$9*DELTAWEIGHT(S960,$AH$4,AK960:AN960))</f>
        <v>0.5774,0.5774,0.5774</v>
      </c>
      <c r="Z961" s="5" t="str">
        <v>0.627673000728411,0.590831375091338,0.5774</v>
      </c>
      <c r="AA961" s="5" t="str">
        <v>0.719011962174254,0.685734793318498,0.5774</v>
      </c>
      <c r="AB961" s="5" t="str">
        <v>0.639070210824242,0.594623835025289,0.5774</v>
      </c>
      <c r="AC961" s="5" cm="1">
        <f t="array" ref="AC961">SIGMOID(SUM(GETVECTOR(Y961)*GETVECTOR(_xlfn.CONCAT($S961,",",$AH$4)))+U961)</f>
        <v>0.5460020126199282</v>
      </c>
      <c r="AD961" s="5" cm="1">
        <f t="array" ref="AD961">SIGMOID(SUM(GETVECTOR(Z961)*GETVECTOR(_xlfn.CONCAT($S961,",",$AH$4)))+V961)</f>
        <v>0.54834849558298149</v>
      </c>
      <c r="AE961" s="5" cm="1">
        <f t="array" ref="AE961">TANH(SUM(GETVECTOR(AA961)*GETVECTOR(_xlfn.CONCAT($S961,",",$AH$4)))+W961)</f>
        <v>0.7023605474226462</v>
      </c>
      <c r="AF961" s="5" cm="1">
        <f t="array" ref="AF961">SIGMOID(SUM(GETVECTOR(AB961)*GETVECTOR(_xlfn.CONCAT($S961,",",$AH$4)))+X961)</f>
        <v>0.54192703462950198</v>
      </c>
      <c r="AG961" s="5">
        <f t="shared" si="363"/>
        <v>0.38513834953604736</v>
      </c>
      <c r="AH961" s="40">
        <f t="shared" si="364"/>
        <v>0.19897473887417472</v>
      </c>
      <c r="AI961" s="3">
        <f t="shared" si="365"/>
        <v>0.18454174918345306</v>
      </c>
      <c r="AJ961" s="3">
        <f t="shared" si="366"/>
        <v>8.6526306320327956E-2</v>
      </c>
      <c r="AK961" s="3">
        <f t="shared" si="367"/>
        <v>0</v>
      </c>
      <c r="AL961" s="3">
        <f t="shared" si="368"/>
        <v>1.5051105185573932E-2</v>
      </c>
      <c r="AM961" s="3">
        <f t="shared" si="369"/>
        <v>2.4040686437914811E-2</v>
      </c>
      <c r="AN961" s="3">
        <f t="shared" si="370"/>
        <v>1.6820048256781923E-2</v>
      </c>
      <c r="AO961" s="3" t="str" cm="1">
        <f t="array" ref="AO961">GETVECTOR(Y961,2)</f>
        <v>0.5774</v>
      </c>
      <c r="AP961" s="3" t="str" cm="1">
        <f t="array" ref="AP961">GETVECTOR(Z961,2)</f>
        <v>0.5774</v>
      </c>
      <c r="AQ961" s="3" t="str" cm="1">
        <f t="array" ref="AQ961">GETVECTOR(AA961,2)</f>
        <v>0.5774</v>
      </c>
      <c r="AR961" s="3" t="str" cm="1">
        <f t="array" ref="AR961">GETVECTOR(AB961,2)</f>
        <v>0.5774</v>
      </c>
      <c r="AS961" s="3" cm="1">
        <f t="array" ref="AS961">SUM(AK961:AN961*AO961:AR961)</f>
        <v>3.2283496346868279E-2</v>
      </c>
      <c r="AT961" s="51">
        <f t="shared" si="371"/>
        <v>3.4055657191688501E-2</v>
      </c>
      <c r="AU961" s="48">
        <f t="shared" si="372"/>
        <v>0.18454174918345306</v>
      </c>
      <c r="AV961" s="56"/>
      <c r="AW961" s="56"/>
    </row>
    <row r="962" spans="1:49" ht="15" customHeight="1" x14ac:dyDescent="0.25">
      <c r="A962" s="11">
        <f t="shared" si="360"/>
        <v>959</v>
      </c>
      <c r="B962" s="29">
        <v>32006</v>
      </c>
      <c r="C962" s="25">
        <v>22</v>
      </c>
      <c r="D962" s="12">
        <v>30.1</v>
      </c>
      <c r="E962" s="25">
        <v>25.5</v>
      </c>
      <c r="F962" s="35">
        <v>91</v>
      </c>
      <c r="G962" s="25">
        <v>39</v>
      </c>
      <c r="H962" s="13">
        <v>0</v>
      </c>
      <c r="I962" s="25">
        <v>0</v>
      </c>
      <c r="J962" s="12">
        <v>0</v>
      </c>
      <c r="K962" s="12">
        <v>1</v>
      </c>
      <c r="L962" s="25" t="s">
        <v>11</v>
      </c>
      <c r="M962" s="10"/>
      <c r="N962" s="15"/>
      <c r="O962" s="15"/>
      <c r="P962" s="4"/>
      <c r="Q962" s="54"/>
      <c r="R962" s="42">
        <f t="shared" si="378"/>
        <v>0.30927835051546393</v>
      </c>
      <c r="S962" s="44" t="str" cm="1">
        <f t="array" ref="S962">SETVECTOR(R962:R963)</f>
        <v>0.309278350515464,0.0144329896907216</v>
      </c>
      <c r="T962" s="44">
        <f t="shared" si="373"/>
        <v>1.0309278350515464E-3</v>
      </c>
      <c r="U962" s="5">
        <f t="shared" si="374"/>
        <v>0</v>
      </c>
      <c r="V962" s="5">
        <f t="shared" si="375"/>
        <v>3.2928318251744713E-3</v>
      </c>
      <c r="W962" s="5">
        <f t="shared" si="376"/>
        <v>0.65004464157258757</v>
      </c>
      <c r="X962" s="5">
        <f t="shared" si="377"/>
        <v>-2.4071750927184506E-2</v>
      </c>
      <c r="Y962" s="5" t="str" cm="1">
        <f t="array" ref="Y962:AB962">SETMATRIX(GETMATRIX(Y961:AB961)-$O$9*DELTAWEIGHT(S961,$AH$4,AK961:AN961))</f>
        <v>0.5774,0.5774,0.5774</v>
      </c>
      <c r="Z962" s="5" t="str">
        <v>0.627666793335624,0.590645153307734,0.5774</v>
      </c>
      <c r="AA962" s="5" t="str">
        <v>0.718984245791761,0.684903301843707,0.5774</v>
      </c>
      <c r="AB962" s="5" t="str">
        <v>0.639063789622807,0.594431198982232,0.5774</v>
      </c>
      <c r="AC962" s="5" cm="1">
        <f t="array" ref="AC962">SIGMOID(SUM(GETVECTOR(Y962)*GETVECTOR(_xlfn.CONCAT($S962,",",$AH$4)))+U962)</f>
        <v>0.54659216672985944</v>
      </c>
      <c r="AD962" s="5" cm="1">
        <f t="array" ref="AD962">SIGMOID(SUM(GETVECTOR(Z962)*GETVECTOR(_xlfn.CONCAT($S962,",",$AH$4)))+V962)</f>
        <v>0.55130414221248714</v>
      </c>
      <c r="AE962" s="5" cm="1">
        <f t="array" ref="AE962">TANH(SUM(GETVECTOR(AA962)*GETVECTOR(_xlfn.CONCAT($S962,",",$AH$4)))+W962)</f>
        <v>0.70756773958023467</v>
      </c>
      <c r="AF962" s="5" cm="1">
        <f t="array" ref="AF962">SIGMOID(SUM(GETVECTOR(AB962)*GETVECTOR(_xlfn.CONCAT($S962,",",$AH$4)))+X962)</f>
        <v>0.54541356325606039</v>
      </c>
      <c r="AG962" s="5">
        <f t="shared" si="363"/>
        <v>0.39008502572650977</v>
      </c>
      <c r="AH962" s="40">
        <f t="shared" si="364"/>
        <v>0.20258488266932409</v>
      </c>
      <c r="AI962" s="3">
        <f t="shared" si="365"/>
        <v>0.20155395483427255</v>
      </c>
      <c r="AJ962" s="3">
        <f t="shared" si="366"/>
        <v>9.4763967101593752E-2</v>
      </c>
      <c r="AK962" s="3">
        <f t="shared" si="367"/>
        <v>0</v>
      </c>
      <c r="AL962" s="3">
        <f t="shared" si="368"/>
        <v>1.6586493118193268E-2</v>
      </c>
      <c r="AM962" s="3">
        <f t="shared" si="369"/>
        <v>2.6087815318539966E-2</v>
      </c>
      <c r="AN962" s="3">
        <f t="shared" si="370"/>
        <v>1.8561575327033498E-2</v>
      </c>
      <c r="AO962" s="3" t="str" cm="1">
        <f t="array" ref="AO962">GETVECTOR(Y962,2)</f>
        <v>0.5774</v>
      </c>
      <c r="AP962" s="3" t="str" cm="1">
        <f t="array" ref="AP962">GETVECTOR(Z962,2)</f>
        <v>0.5774</v>
      </c>
      <c r="AQ962" s="3" t="str" cm="1">
        <f t="array" ref="AQ962">GETVECTOR(AA962,2)</f>
        <v>0.5774</v>
      </c>
      <c r="AR962" s="3" t="str" cm="1">
        <f t="array" ref="AR962">GETVECTOR(AB962,2)</f>
        <v>0.5774</v>
      </c>
      <c r="AS962" s="3" cm="1">
        <f t="array" ref="AS962">SUM(AK962:AN962*AO962:AR962)</f>
        <v>3.535759928519891E-2</v>
      </c>
      <c r="AT962" s="51">
        <f t="shared" si="371"/>
        <v>4.0623996709335981E-2</v>
      </c>
      <c r="AU962" s="48">
        <f t="shared" si="372"/>
        <v>0.20155395483427255</v>
      </c>
      <c r="AV962" s="56"/>
      <c r="AW962" s="56"/>
    </row>
    <row r="963" spans="1:49" ht="15" customHeight="1" x14ac:dyDescent="0.25">
      <c r="A963" s="11">
        <f t="shared" si="360"/>
        <v>960</v>
      </c>
      <c r="B963" s="29">
        <v>32007</v>
      </c>
      <c r="C963" s="25">
        <v>22</v>
      </c>
      <c r="D963" s="12">
        <v>30.4</v>
      </c>
      <c r="E963" s="25">
        <v>26</v>
      </c>
      <c r="F963" s="35">
        <v>90</v>
      </c>
      <c r="G963" s="25">
        <v>1</v>
      </c>
      <c r="H963" s="13">
        <v>0</v>
      </c>
      <c r="I963" s="25">
        <v>0</v>
      </c>
      <c r="J963" s="12">
        <v>0</v>
      </c>
      <c r="K963" s="12">
        <v>1</v>
      </c>
      <c r="L963" s="25" t="s">
        <v>11</v>
      </c>
      <c r="M963" s="10"/>
      <c r="N963" s="15"/>
      <c r="O963" s="15"/>
      <c r="P963" s="4"/>
      <c r="Q963" s="54"/>
      <c r="R963" s="42">
        <f t="shared" si="378"/>
        <v>1.4432989690721649E-2</v>
      </c>
      <c r="S963" s="44" t="str" cm="1">
        <f t="array" ref="S963">SETVECTOR(R963:R964)</f>
        <v>0.0144329896907216,0.00103092783505155</v>
      </c>
      <c r="T963" s="44">
        <f t="shared" si="373"/>
        <v>4.7422680412371132E-2</v>
      </c>
      <c r="U963" s="5">
        <f t="shared" si="374"/>
        <v>0</v>
      </c>
      <c r="V963" s="5">
        <f t="shared" si="375"/>
        <v>1.6341825133551443E-3</v>
      </c>
      <c r="W963" s="5">
        <f t="shared" si="376"/>
        <v>0.64743586004073361</v>
      </c>
      <c r="X963" s="5">
        <f t="shared" si="377"/>
        <v>-2.5927908459887856E-2</v>
      </c>
      <c r="Y963" s="5" t="str" cm="1">
        <f t="array" ref="Y963:AB963">SETMATRIX(GETMATRIX(Y962:AB962)-$O$9*DELTAWEIGHT(S962,$AH$4,AK962:AN962))</f>
        <v>0.5774,0.5774,0.5774</v>
      </c>
      <c r="Z963" s="5" t="str">
        <v>0.627457420199246,0.59063538256137,0.5774</v>
      </c>
      <c r="AA963" s="5" t="str">
        <v>0.718048112647343,0.684859615630301,0.5774</v>
      </c>
      <c r="AB963" s="5" t="str">
        <v>0.638847209968624,0.594421091931703,0.5774</v>
      </c>
      <c r="AC963" s="5" cm="1">
        <f t="array" ref="AC963">SIGMOID(SUM(GETVECTOR(Y963)*GETVECTOR(_xlfn.CONCAT($S963,",",$AH$4)))+U963)</f>
        <v>0.50223220166474081</v>
      </c>
      <c r="AD963" s="5" cm="1">
        <f t="array" ref="AD963">SIGMOID(SUM(GETVECTOR(Z963)*GETVECTOR(_xlfn.CONCAT($S963,",",$AH$4)))+V963)</f>
        <v>0.502824762808318</v>
      </c>
      <c r="AE963" s="5" cm="1">
        <f t="array" ref="AE963">TANH(SUM(GETVECTOR(AA963)*GETVECTOR(_xlfn.CONCAT($S963,",",$AH$4)))+W963)</f>
        <v>0.57736795786962236</v>
      </c>
      <c r="AF963" s="5" cm="1">
        <f t="array" ref="AF963">SIGMOID(SUM(GETVECTOR(AB963)*GETVECTOR(_xlfn.CONCAT($S963,",",$AH$4)))+X963)</f>
        <v>0.49597642985034124</v>
      </c>
      <c r="AG963" s="5">
        <f t="shared" si="363"/>
        <v>0.29031490646891578</v>
      </c>
      <c r="AH963" s="40">
        <f t="shared" si="364"/>
        <v>0.14007595810637211</v>
      </c>
      <c r="AI963" s="3">
        <f t="shared" si="365"/>
        <v>9.2653277694000974E-2</v>
      </c>
      <c r="AJ963" s="3">
        <f t="shared" si="366"/>
        <v>4.228839481319089E-2</v>
      </c>
      <c r="AK963" s="3">
        <f t="shared" si="367"/>
        <v>0</v>
      </c>
      <c r="AL963" s="3">
        <f t="shared" si="368"/>
        <v>6.1037962167844202E-3</v>
      </c>
      <c r="AM963" s="3">
        <f t="shared" si="369"/>
        <v>1.4175333741515883E-2</v>
      </c>
      <c r="AN963" s="3">
        <f t="shared" si="370"/>
        <v>6.5414682140284624E-3</v>
      </c>
      <c r="AO963" s="3" t="str" cm="1">
        <f t="array" ref="AO963">GETVECTOR(Y963,2)</f>
        <v>0.5774</v>
      </c>
      <c r="AP963" s="3" t="str" cm="1">
        <f t="array" ref="AP963">GETVECTOR(Z963,2)</f>
        <v>0.5774</v>
      </c>
      <c r="AQ963" s="3" t="str" cm="1">
        <f t="array" ref="AQ963">GETVECTOR(AA963,2)</f>
        <v>0.5774</v>
      </c>
      <c r="AR963" s="3" t="str" cm="1">
        <f t="array" ref="AR963">GETVECTOR(AB963,2)</f>
        <v>0.5774</v>
      </c>
      <c r="AS963" s="3" cm="1">
        <f t="array" ref="AS963">SUM(AK963:AN963*AO963:AR963)</f>
        <v>1.548621338470263E-2</v>
      </c>
      <c r="AT963" s="51">
        <f t="shared" si="371"/>
        <v>8.5846298674416583E-3</v>
      </c>
      <c r="AU963" s="48">
        <f t="shared" si="372"/>
        <v>9.2653277694000974E-2</v>
      </c>
      <c r="AV963" s="56"/>
      <c r="AW963" s="56"/>
    </row>
    <row r="964" spans="1:49" ht="15" customHeight="1" x14ac:dyDescent="0.25">
      <c r="A964" s="11">
        <f t="shared" si="360"/>
        <v>961</v>
      </c>
      <c r="B964" s="29">
        <v>32008</v>
      </c>
      <c r="C964" s="25">
        <v>20</v>
      </c>
      <c r="D964" s="12">
        <v>34.1</v>
      </c>
      <c r="E964" s="25">
        <v>26</v>
      </c>
      <c r="F964" s="35">
        <v>86</v>
      </c>
      <c r="G964" s="25">
        <v>6</v>
      </c>
      <c r="H964" s="13">
        <v>0</v>
      </c>
      <c r="I964" s="25">
        <v>0</v>
      </c>
      <c r="J964" s="12">
        <v>0</v>
      </c>
      <c r="K964" s="12">
        <v>1</v>
      </c>
      <c r="L964" s="25" t="s">
        <v>11</v>
      </c>
      <c r="M964" s="10"/>
      <c r="N964" s="15"/>
      <c r="O964" s="15"/>
      <c r="P964" s="4"/>
      <c r="Q964" s="54"/>
      <c r="R964" s="42">
        <f t="shared" si="378"/>
        <v>1.0309278350515464E-3</v>
      </c>
      <c r="S964" s="44" t="str" cm="1">
        <f t="array" ref="S964">SETVECTOR(R964:R965)</f>
        <v>0.00103092783505155,0.0474226804123711</v>
      </c>
      <c r="T964" s="44">
        <f t="shared" si="373"/>
        <v>0.53195876288659794</v>
      </c>
      <c r="U964" s="5">
        <f t="shared" si="374"/>
        <v>0</v>
      </c>
      <c r="V964" s="5">
        <f t="shared" si="375"/>
        <v>1.0238028916767022E-3</v>
      </c>
      <c r="W964" s="5">
        <f t="shared" si="376"/>
        <v>0.64601832666658199</v>
      </c>
      <c r="X964" s="5">
        <f t="shared" si="377"/>
        <v>-2.6582055281290703E-2</v>
      </c>
      <c r="Y964" s="5" t="str" cm="1">
        <f t="array" ref="Y964:AB964">SETMATRIX(GETMATRIX(Y963:AB963)-$O$9*DELTAWEIGHT(S963,$AH$4,AK963:AN963))</f>
        <v>0.5774,0.5774,0.5774</v>
      </c>
      <c r="Z964" s="5" t="str">
        <v>0.627456763823868,0.590635335677414,0.5774</v>
      </c>
      <c r="AA964" s="5" t="str">
        <v>0.718042915172062,0.684859244382067,0.5774</v>
      </c>
      <c r="AB964" s="5" t="str">
        <v>0.638846547277246,0.594421044596605,0.5774</v>
      </c>
      <c r="AC964" s="5" cm="1">
        <f t="array" ref="AC964">SIGMOID(SUM(GETVECTOR(Y964)*GETVECTOR(_xlfn.CONCAT($S964,",",$AH$4)))+U964)</f>
        <v>0.50699382217341482</v>
      </c>
      <c r="AD964" s="5" cm="1">
        <f t="array" ref="AD964">SIGMOID(SUM(GETVECTOR(Z964)*GETVECTOR(_xlfn.CONCAT($S964,",",$AH$4)))+V964)</f>
        <v>0.50741949942167475</v>
      </c>
      <c r="AE964" s="5" cm="1">
        <f t="array" ref="AE964">TANH(SUM(GETVECTOR(AA964)*GETVECTOR(_xlfn.CONCAT($S964,",",$AH$4)))+W964)</f>
        <v>0.59102277600887365</v>
      </c>
      <c r="AF964" s="5" cm="1">
        <f t="array" ref="AF964">SIGMOID(SUM(GETVECTOR(AB964)*GETVECTOR(_xlfn.CONCAT($S964,",",$AH$4)))+X964)</f>
        <v>0.50056639691645799</v>
      </c>
      <c r="AG964" s="5">
        <f t="shared" si="363"/>
        <v>0.29989648114923129</v>
      </c>
      <c r="AH964" s="40">
        <f t="shared" si="364"/>
        <v>0.14577388274101094</v>
      </c>
      <c r="AI964" s="3">
        <f t="shared" si="365"/>
        <v>-0.386184880145587</v>
      </c>
      <c r="AJ964" s="3">
        <f t="shared" si="366"/>
        <v>-0.17691686873598689</v>
      </c>
      <c r="AK964" s="3">
        <f t="shared" si="367"/>
        <v>0</v>
      </c>
      <c r="AL964" s="3">
        <f t="shared" si="368"/>
        <v>-2.6134718695775924E-2</v>
      </c>
      <c r="AM964" s="3">
        <f t="shared" si="369"/>
        <v>-5.8413323435929039E-2</v>
      </c>
      <c r="AN964" s="3">
        <f t="shared" si="370"/>
        <v>-2.8115949023769331E-2</v>
      </c>
      <c r="AO964" s="3" t="str" cm="1">
        <f t="array" ref="AO964">GETVECTOR(Y964,2)</f>
        <v>0.5774</v>
      </c>
      <c r="AP964" s="3" t="str" cm="1">
        <f t="array" ref="AP964">GETVECTOR(Z964,2)</f>
        <v>0.5774</v>
      </c>
      <c r="AQ964" s="3" t="str" cm="1">
        <f t="array" ref="AQ964">GETVECTOR(AA964,2)</f>
        <v>0.5774</v>
      </c>
      <c r="AR964" s="3" t="str" cm="1">
        <f t="array" ref="AR964">GETVECTOR(AB964,2)</f>
        <v>0.5774</v>
      </c>
      <c r="AS964" s="3" cm="1">
        <f t="array" ref="AS964">SUM(AK964:AN964*AO964:AR964)</f>
        <v>-6.5052188493170848E-2</v>
      </c>
      <c r="AT964" s="51">
        <f t="shared" si="371"/>
        <v>0.14913876165306139</v>
      </c>
      <c r="AU964" s="48">
        <f t="shared" si="372"/>
        <v>0.386184880145587</v>
      </c>
      <c r="AV964" s="56"/>
      <c r="AW964" s="56"/>
    </row>
    <row r="965" spans="1:49" ht="15" customHeight="1" x14ac:dyDescent="0.25">
      <c r="A965" s="11">
        <f t="shared" si="360"/>
        <v>962</v>
      </c>
      <c r="B965" s="29">
        <v>32009</v>
      </c>
      <c r="C965" s="25">
        <v>20</v>
      </c>
      <c r="D965" s="12">
        <v>32.6</v>
      </c>
      <c r="E965" s="25">
        <v>26</v>
      </c>
      <c r="F965" s="35">
        <v>85</v>
      </c>
      <c r="G965" s="25">
        <v>0</v>
      </c>
      <c r="H965" s="13">
        <v>0</v>
      </c>
      <c r="I965" s="25">
        <v>0</v>
      </c>
      <c r="J965" s="12">
        <v>0</v>
      </c>
      <c r="K965" s="12">
        <v>2</v>
      </c>
      <c r="L965" s="25" t="s">
        <v>11</v>
      </c>
      <c r="M965" s="10"/>
      <c r="N965" s="15"/>
      <c r="O965" s="15"/>
      <c r="P965" s="4"/>
      <c r="Q965" s="54"/>
      <c r="R965" s="42">
        <f t="shared" si="378"/>
        <v>4.7422680412371132E-2</v>
      </c>
      <c r="S965" s="44" t="str" cm="1">
        <f t="array" ref="S965">SETVECTOR(R965:R966)</f>
        <v>0.0474226804123711,0.531958762886598</v>
      </c>
      <c r="T965" s="44">
        <f t="shared" si="373"/>
        <v>5.1546391752577317E-2</v>
      </c>
      <c r="U965" s="5">
        <f t="shared" si="374"/>
        <v>0</v>
      </c>
      <c r="V965" s="5">
        <f t="shared" si="375"/>
        <v>3.6372747612542951E-3</v>
      </c>
      <c r="W965" s="5">
        <f t="shared" si="376"/>
        <v>0.65185965901017484</v>
      </c>
      <c r="X965" s="5">
        <f t="shared" si="377"/>
        <v>-2.3770460378913769E-2</v>
      </c>
      <c r="Y965" s="5" t="str" cm="1">
        <f t="array" ref="Y965:AB965">SETMATRIX(GETMATRIX(Y964:AB964)-$O$9*DELTAWEIGHT(S964,$AH$4,AK964:AN964))</f>
        <v>0.5774,0.5774,0.5774</v>
      </c>
      <c r="Z965" s="5" t="str">
        <v>0.627458337158034,0.59070770904904,0.5774</v>
      </c>
      <c r="AA965" s="5" t="str">
        <v>0.718054465800087,0.68539057327121,0.5774</v>
      </c>
      <c r="AB965" s="5" t="str">
        <v>0.638848138601678,0.594494245520499,0.5774</v>
      </c>
      <c r="AC965" s="5" cm="1">
        <f t="array" ref="AC965">SIGMOID(SUM(GETVECTOR(Y965)*GETVECTOR(_xlfn.CONCAT($S965,",",$AH$4)))+U965)</f>
        <v>0.58286236373382716</v>
      </c>
      <c r="AD965" s="5" cm="1">
        <f t="array" ref="AD965">SIGMOID(SUM(GETVECTOR(Z965)*GETVECTOR(_xlfn.CONCAT($S965,",",$AH$4)))+V965)</f>
        <v>0.58604157136289636</v>
      </c>
      <c r="AE965" s="5" cm="1">
        <f t="array" ref="AE965">TANH(SUM(GETVECTOR(AA965)*GETVECTOR(_xlfn.CONCAT($S965,",",$AH$4)))+W965)</f>
        <v>0.78200504053805753</v>
      </c>
      <c r="AF965" s="5" cm="1">
        <f t="array" ref="AF965">SIGMOID(SUM(GETVECTOR(AB965)*GETVECTOR(_xlfn.CONCAT($S965,",",$AH$4)))+X965)</f>
        <v>0.57999962530838411</v>
      </c>
      <c r="AG965" s="5">
        <f t="shared" si="363"/>
        <v>0.45828746277062871</v>
      </c>
      <c r="AH965" s="40">
        <f t="shared" si="364"/>
        <v>0.24863854234925761</v>
      </c>
      <c r="AI965" s="3">
        <f t="shared" si="365"/>
        <v>0.19709215059668028</v>
      </c>
      <c r="AJ965" s="3">
        <f t="shared" si="366"/>
        <v>9.3305672981729815E-2</v>
      </c>
      <c r="AK965" s="3">
        <f t="shared" si="367"/>
        <v>0</v>
      </c>
      <c r="AL965" s="3">
        <f t="shared" si="368"/>
        <v>1.7701201909450334E-2</v>
      </c>
      <c r="AM965" s="3">
        <f t="shared" si="369"/>
        <v>2.1241826329814119E-2</v>
      </c>
      <c r="AN965" s="3">
        <f t="shared" si="370"/>
        <v>2.0581994475444475E-2</v>
      </c>
      <c r="AO965" s="3" t="str" cm="1">
        <f t="array" ref="AO965">GETVECTOR(Y965,2)</f>
        <v>0.5774</v>
      </c>
      <c r="AP965" s="3" t="str" cm="1">
        <f t="array" ref="AP965">GETVECTOR(Z965,2)</f>
        <v>0.5774</v>
      </c>
      <c r="AQ965" s="3" t="str" cm="1">
        <f t="array" ref="AQ965">GETVECTOR(AA965,2)</f>
        <v>0.5774</v>
      </c>
      <c r="AR965" s="3" t="str" cm="1">
        <f t="array" ref="AR965">GETVECTOR(AB965,2)</f>
        <v>0.5774</v>
      </c>
      <c r="AS965" s="3" cm="1">
        <f t="array" ref="AS965">SUM(AK965:AN965*AO965:AR965)</f>
        <v>3.4369748115472935E-2</v>
      </c>
      <c r="AT965" s="51">
        <f t="shared" si="371"/>
        <v>3.8845315826824503E-2</v>
      </c>
      <c r="AU965" s="48">
        <f t="shared" si="372"/>
        <v>0.19709215059668028</v>
      </c>
      <c r="AV965" s="56"/>
      <c r="AW965" s="56"/>
    </row>
    <row r="966" spans="1:49" ht="15" customHeight="1" x14ac:dyDescent="0.25">
      <c r="A966" s="11">
        <f t="shared" ref="A966:A1029" si="379">A965+1</f>
        <v>963</v>
      </c>
      <c r="B966" s="29">
        <v>32010</v>
      </c>
      <c r="C966" s="25">
        <v>22</v>
      </c>
      <c r="D966" s="12">
        <v>30.8</v>
      </c>
      <c r="E966" s="25">
        <v>25</v>
      </c>
      <c r="F966" s="35">
        <v>88</v>
      </c>
      <c r="G966" s="25">
        <v>0</v>
      </c>
      <c r="H966" s="13">
        <v>0</v>
      </c>
      <c r="I966" s="25">
        <v>0</v>
      </c>
      <c r="J966" s="12">
        <v>0</v>
      </c>
      <c r="K966" s="12">
        <v>1</v>
      </c>
      <c r="L966" s="25" t="s">
        <v>11</v>
      </c>
      <c r="M966" s="10"/>
      <c r="N966" s="15"/>
      <c r="O966" s="15"/>
      <c r="P966" s="4"/>
      <c r="Q966" s="54"/>
      <c r="R966" s="42">
        <f t="shared" si="378"/>
        <v>0.53195876288659794</v>
      </c>
      <c r="S966" s="44" t="str" cm="1">
        <f t="array" ref="S966">SETVECTOR(R966:R967)</f>
        <v>0.531958762886598,0.0515463917525773</v>
      </c>
      <c r="T966" s="44">
        <f t="shared" si="373"/>
        <v>2.0618556701030928E-3</v>
      </c>
      <c r="U966" s="5">
        <f t="shared" si="374"/>
        <v>0</v>
      </c>
      <c r="V966" s="5">
        <f t="shared" si="375"/>
        <v>1.8671545703092616E-3</v>
      </c>
      <c r="W966" s="5">
        <f t="shared" si="376"/>
        <v>0.64973547637719342</v>
      </c>
      <c r="X966" s="5">
        <f t="shared" si="377"/>
        <v>-2.5828659826458215E-2</v>
      </c>
      <c r="Y966" s="5" t="str" cm="1">
        <f t="array" ref="Y966:AB966">SETMATRIX(GETMATRIX(Y965:AB965)-$O$9*DELTAWEIGHT(S965,$AH$4,AK965:AN965))</f>
        <v>0.5774,0.5774,0.5774</v>
      </c>
      <c r="Z966" s="5" t="str">
        <v>0.627413688269981,0.590206865000446,0.5774</v>
      </c>
      <c r="AA966" s="5" t="str">
        <v>0.717912904536081,0.683802625179312,0.5774</v>
      </c>
      <c r="AB966" s="5" t="str">
        <v>0.638800425651913,0.593959030692703,0.5774</v>
      </c>
      <c r="AC966" s="5" cm="1">
        <f t="array" ref="AC966">SIGMOID(SUM(GETVECTOR(Y966)*GETVECTOR(_xlfn.CONCAT($S966,",",$AH$4)))+U966)</f>
        <v>0.58344115843111177</v>
      </c>
      <c r="AD966" s="5" cm="1">
        <f t="array" ref="AD966">SIGMOID(SUM(GETVECTOR(Z966)*GETVECTOR(_xlfn.CONCAT($S966,",",$AH$4)))+V966)</f>
        <v>0.59050378817035998</v>
      </c>
      <c r="AE966" s="5" cm="1">
        <f t="array" ref="AE966">TANH(SUM(GETVECTOR(AA966)*GETVECTOR(_xlfn.CONCAT($S966,",",$AH$4)))+W966)</f>
        <v>0.78828403104428635</v>
      </c>
      <c r="AF966" s="5" cm="1">
        <f t="array" ref="AF966">SIGMOID(SUM(GETVECTOR(AB966)*GETVECTOR(_xlfn.CONCAT($S966,",",$AH$4)))+X966)</f>
        <v>0.58530827690275888</v>
      </c>
      <c r="AG966" s="5">
        <f t="shared" si="363"/>
        <v>0.46548470648585272</v>
      </c>
      <c r="AH966" s="40">
        <f t="shared" si="364"/>
        <v>0.25434210268777191</v>
      </c>
      <c r="AI966" s="3">
        <f t="shared" si="365"/>
        <v>0.25228024701766882</v>
      </c>
      <c r="AJ966" s="3">
        <f t="shared" si="366"/>
        <v>0.11977899930148755</v>
      </c>
      <c r="AK966" s="3">
        <f t="shared" si="367"/>
        <v>0</v>
      </c>
      <c r="AL966" s="3">
        <f t="shared" si="368"/>
        <v>2.2831580999826719E-2</v>
      </c>
      <c r="AM966" s="3">
        <f t="shared" si="369"/>
        <v>2.6778946238456058E-2</v>
      </c>
      <c r="AN966" s="3">
        <f t="shared" si="370"/>
        <v>2.6608896986565069E-2</v>
      </c>
      <c r="AO966" s="3" t="str" cm="1">
        <f t="array" ref="AO966">GETVECTOR(Y966,2)</f>
        <v>0.5774</v>
      </c>
      <c r="AP966" s="3" t="str" cm="1">
        <f t="array" ref="AP966">GETVECTOR(Z966,2)</f>
        <v>0.5774</v>
      </c>
      <c r="AQ966" s="3" t="str" cm="1">
        <f t="array" ref="AQ966">GETVECTOR(AA966,2)</f>
        <v>0.5774</v>
      </c>
      <c r="AR966" s="3" t="str" cm="1">
        <f t="array" ref="AR966">GETVECTOR(AB966,2)</f>
        <v>0.5774</v>
      </c>
      <c r="AS966" s="3" cm="1">
        <f t="array" ref="AS966">SUM(AK966:AN966*AO966:AR966)</f>
        <v>4.400909554742715E-2</v>
      </c>
      <c r="AT966" s="51">
        <f t="shared" si="371"/>
        <v>6.3645323035296006E-2</v>
      </c>
      <c r="AU966" s="48">
        <f t="shared" si="372"/>
        <v>0.25228024701766882</v>
      </c>
      <c r="AV966" s="56"/>
      <c r="AW966" s="56"/>
    </row>
    <row r="967" spans="1:49" ht="15" customHeight="1" x14ac:dyDescent="0.25">
      <c r="A967" s="11">
        <f t="shared" si="379"/>
        <v>964</v>
      </c>
      <c r="B967" s="29">
        <v>32011</v>
      </c>
      <c r="C967" s="25">
        <v>21</v>
      </c>
      <c r="D967" s="12">
        <v>32</v>
      </c>
      <c r="E967" s="25">
        <v>25.5</v>
      </c>
      <c r="F967" s="35">
        <v>86</v>
      </c>
      <c r="G967" s="25">
        <v>0</v>
      </c>
      <c r="H967" s="13">
        <v>0</v>
      </c>
      <c r="I967" s="25">
        <v>0</v>
      </c>
      <c r="J967" s="12">
        <v>0</v>
      </c>
      <c r="K967" s="12">
        <v>2</v>
      </c>
      <c r="L967" s="25" t="s">
        <v>11</v>
      </c>
      <c r="M967" s="10"/>
      <c r="N967" s="15"/>
      <c r="O967" s="15"/>
      <c r="P967" s="4"/>
      <c r="Q967" s="54"/>
      <c r="R967" s="42">
        <f t="shared" si="378"/>
        <v>5.1546391752577317E-2</v>
      </c>
      <c r="S967" s="44" t="str" cm="1">
        <f t="array" ref="S967">SETVECTOR(R967:R968)</f>
        <v>0.0515463917525773,0.00206185567010309</v>
      </c>
      <c r="T967" s="44">
        <f t="shared" si="373"/>
        <v>9.3814432989690721E-2</v>
      </c>
      <c r="U967" s="5">
        <f t="shared" si="374"/>
        <v>0</v>
      </c>
      <c r="V967" s="5">
        <f t="shared" si="375"/>
        <v>-4.1600352967341024E-4</v>
      </c>
      <c r="W967" s="5">
        <f t="shared" si="376"/>
        <v>0.64705758175334782</v>
      </c>
      <c r="X967" s="5">
        <f t="shared" si="377"/>
        <v>-2.8489549525114722E-2</v>
      </c>
      <c r="Y967" s="5" t="str" cm="1">
        <f t="array" ref="Y967:AB967">SETMATRIX(GETMATRIX(Y966:AB966)-$O$9*DELTAWEIGHT(S966,$AH$4,AK966:AN966))</f>
        <v>0.5774,0.5774,0.5774</v>
      </c>
      <c r="Z967" s="5" t="str">
        <v>0.626725481720006,0.590140178319247,0.5774</v>
      </c>
      <c r="AA967" s="5" t="str">
        <v>0.715726802385279,0.683590793575552,0.5774</v>
      </c>
      <c r="AB967" s="5" t="str">
        <v>0.638065013152418,0.593887769791589,0.5774</v>
      </c>
      <c r="AC967" s="5" cm="1">
        <f t="array" ref="AC967">SIGMOID(SUM(GETVECTOR(Y967)*GETVECTOR(_xlfn.CONCAT($S967,",",$AH$4)))+U967)</f>
        <v>0.50773773272340572</v>
      </c>
      <c r="AD967" s="5" cm="1">
        <f t="array" ref="AD967">SIGMOID(SUM(GETVECTOR(Z967)*GETVECTOR(_xlfn.CONCAT($S967,",",$AH$4)))+V967)</f>
        <v>0.50827579852892035</v>
      </c>
      <c r="AE967" s="5" cm="1">
        <f t="array" ref="AE967">TANH(SUM(GETVECTOR(AA967)*GETVECTOR(_xlfn.CONCAT($S967,",",$AH$4)))+W967)</f>
        <v>0.59499302820187938</v>
      </c>
      <c r="AF967" s="5" cm="1">
        <f t="array" ref="AF967">SIGMOID(SUM(GETVECTOR(AB967)*GETVECTOR(_xlfn.CONCAT($S967,",",$AH$4)))+X967)</f>
        <v>0.50140622391030376</v>
      </c>
      <c r="AG967" s="5">
        <f t="shared" si="363"/>
        <v>0.30242055652845068</v>
      </c>
      <c r="AH967" s="40">
        <f t="shared" si="364"/>
        <v>0.14717585754292464</v>
      </c>
      <c r="AI967" s="3">
        <f t="shared" si="365"/>
        <v>5.3361424553233922E-2</v>
      </c>
      <c r="AJ967" s="3">
        <f t="shared" si="366"/>
        <v>2.445053853163582E-2</v>
      </c>
      <c r="AK967" s="3">
        <f t="shared" si="367"/>
        <v>0</v>
      </c>
      <c r="AL967" s="3">
        <f t="shared" si="368"/>
        <v>3.6359786217145564E-3</v>
      </c>
      <c r="AM967" s="3">
        <f t="shared" si="369"/>
        <v>8.0280329937693941E-3</v>
      </c>
      <c r="AN967" s="3">
        <f t="shared" si="370"/>
        <v>3.9157129108183851E-3</v>
      </c>
      <c r="AO967" s="3" t="str" cm="1">
        <f t="array" ref="AO967">GETVECTOR(Y967,2)</f>
        <v>0.5774</v>
      </c>
      <c r="AP967" s="3" t="str" cm="1">
        <f t="array" ref="AP967">GETVECTOR(Z967,2)</f>
        <v>0.5774</v>
      </c>
      <c r="AQ967" s="3" t="str" cm="1">
        <f t="array" ref="AQ967">GETVECTOR(AA967,2)</f>
        <v>0.5774</v>
      </c>
      <c r="AR967" s="3" t="str" cm="1">
        <f t="array" ref="AR967">GETVECTOR(AB967,2)</f>
        <v>0.5774</v>
      </c>
      <c r="AS967" s="3" cm="1">
        <f t="array" ref="AS967">SUM(AK967:AN967*AO967:AR967)</f>
        <v>8.9957329414869693E-3</v>
      </c>
      <c r="AT967" s="51">
        <f t="shared" si="371"/>
        <v>2.8474416303504758E-3</v>
      </c>
      <c r="AU967" s="48">
        <f t="shared" si="372"/>
        <v>5.3361424553233922E-2</v>
      </c>
      <c r="AV967" s="56"/>
      <c r="AW967" s="56"/>
    </row>
    <row r="968" spans="1:49" ht="15" customHeight="1" x14ac:dyDescent="0.25">
      <c r="A968" s="11">
        <f t="shared" si="379"/>
        <v>965</v>
      </c>
      <c r="B968" s="29">
        <v>32012</v>
      </c>
      <c r="C968" s="25">
        <v>21</v>
      </c>
      <c r="D968" s="12">
        <v>32.4</v>
      </c>
      <c r="E968" s="25">
        <v>25.9</v>
      </c>
      <c r="F968" s="35">
        <v>87</v>
      </c>
      <c r="G968" s="25">
        <v>0</v>
      </c>
      <c r="H968" s="13">
        <v>0</v>
      </c>
      <c r="I968" s="25">
        <v>0</v>
      </c>
      <c r="J968" s="12">
        <v>0</v>
      </c>
      <c r="K968" s="12">
        <v>1</v>
      </c>
      <c r="L968" s="25" t="s">
        <v>11</v>
      </c>
      <c r="M968" s="10"/>
      <c r="N968" s="15"/>
      <c r="O968" s="15"/>
      <c r="P968" s="4"/>
      <c r="Q968" s="54"/>
      <c r="R968" s="42">
        <f t="shared" si="378"/>
        <v>2.0618556701030928E-3</v>
      </c>
      <c r="S968" s="44" t="str" cm="1">
        <f t="array" ref="S968">SETVECTOR(R968:R969)</f>
        <v>0.00206185567010309,0.0938144329896907</v>
      </c>
      <c r="T968" s="44">
        <f t="shared" si="373"/>
        <v>0.79381443298969068</v>
      </c>
      <c r="U968" s="5">
        <f t="shared" si="374"/>
        <v>0</v>
      </c>
      <c r="V968" s="5">
        <f t="shared" si="375"/>
        <v>-7.796013918448659E-4</v>
      </c>
      <c r="W968" s="5">
        <f t="shared" si="376"/>
        <v>0.64625477845397084</v>
      </c>
      <c r="X968" s="5">
        <f t="shared" si="377"/>
        <v>-2.8881120816196561E-2</v>
      </c>
      <c r="Y968" s="5" t="str" cm="1">
        <f t="array" ref="Y968:AB968">SETMATRIX(GETMATRIX(Y967:AB967)-$O$9*DELTAWEIGHT(S967,$AH$4,AK967:AN967))</f>
        <v>0.5774,0.5774,0.5774</v>
      </c>
      <c r="Z968" s="5" t="str">
        <v>0.626729540413444,0.590140340666985,0.5774</v>
      </c>
      <c r="AA968" s="5" t="str">
        <v>0.715755751122841,0.683591951525054,0.5774</v>
      </c>
      <c r="AB968" s="5" t="str">
        <v>0.638069121157383,0.593887934111788,0.5774</v>
      </c>
      <c r="AC968" s="5" cm="1">
        <f t="array" ref="AC968">SIGMOID(SUM(GETVECTOR(Y968)*GETVECTOR(_xlfn.CONCAT($S968,",",$AH$4)))+U968)</f>
        <v>0.51383620889354142</v>
      </c>
      <c r="AD968" s="5" cm="1">
        <f t="array" ref="AD968">SIGMOID(SUM(GETVECTOR(Z968)*GETVECTOR(_xlfn.CONCAT($S968,",",$AH$4)))+V968)</f>
        <v>0.51396544313542103</v>
      </c>
      <c r="AE968" s="5" cm="1">
        <f t="array" ref="AE968">TANH(SUM(GETVECTOR(AA968)*GETVECTOR(_xlfn.CONCAT($S968,",",$AH$4)))+W968)</f>
        <v>0.61184271309164739</v>
      </c>
      <c r="AF968" s="5" cm="1">
        <f t="array" ref="AF968">SIGMOID(SUM(GETVECTOR(AB968)*GETVECTOR(_xlfn.CONCAT($S968,",",$AH$4)))+X968)</f>
        <v>0.50703697168097484</v>
      </c>
      <c r="AG968" s="5">
        <f t="shared" si="363"/>
        <v>0.31446601116332684</v>
      </c>
      <c r="AH968" s="40">
        <f t="shared" si="364"/>
        <v>0.15438998142070356</v>
      </c>
      <c r="AI968" s="3">
        <f t="shared" si="365"/>
        <v>-0.63942445156898708</v>
      </c>
      <c r="AJ968" s="3">
        <f t="shared" si="366"/>
        <v>-0.29415191608108121</v>
      </c>
      <c r="AK968" s="3">
        <f t="shared" si="367"/>
        <v>0</v>
      </c>
      <c r="AL968" s="3">
        <f t="shared" si="368"/>
        <v>-4.4958575483787129E-2</v>
      </c>
      <c r="AM968" s="3">
        <f t="shared" si="369"/>
        <v>-9.4587991867056229E-2</v>
      </c>
      <c r="AN968" s="3">
        <f t="shared" si="370"/>
        <v>-4.8665669623150484E-2</v>
      </c>
      <c r="AO968" s="3" t="str" cm="1">
        <f t="array" ref="AO968">GETVECTOR(Y968,2)</f>
        <v>0.5774</v>
      </c>
      <c r="AP968" s="3" t="str" cm="1">
        <f t="array" ref="AP968">GETVECTOR(Z968,2)</f>
        <v>0.5774</v>
      </c>
      <c r="AQ968" s="3" t="str" cm="1">
        <f t="array" ref="AQ968">GETVECTOR(AA968,2)</f>
        <v>0.5774</v>
      </c>
      <c r="AR968" s="3" t="str" cm="1">
        <f t="array" ref="AR968">GETVECTOR(AB968,2)</f>
        <v>0.5774</v>
      </c>
      <c r="AS968" s="3" cm="1">
        <f t="array" ref="AS968">SUM(AK968:AN968*AO968:AR968)</f>
        <v>-0.10867374562878404</v>
      </c>
      <c r="AT968" s="51">
        <f t="shared" si="371"/>
        <v>0.40886362926429992</v>
      </c>
      <c r="AU968" s="48">
        <f t="shared" si="372"/>
        <v>0.63942445156898708</v>
      </c>
      <c r="AV968" s="56"/>
      <c r="AW968" s="56"/>
    </row>
    <row r="969" spans="1:49" ht="15" customHeight="1" x14ac:dyDescent="0.25">
      <c r="A969" s="11">
        <f t="shared" si="379"/>
        <v>966</v>
      </c>
      <c r="B969" s="29">
        <v>32013</v>
      </c>
      <c r="C969" s="25">
        <v>21</v>
      </c>
      <c r="D969" s="12">
        <v>31.8</v>
      </c>
      <c r="E969" s="25">
        <v>25.7</v>
      </c>
      <c r="F969" s="35">
        <v>96</v>
      </c>
      <c r="G969" s="25">
        <v>0</v>
      </c>
      <c r="H969" s="13">
        <v>0</v>
      </c>
      <c r="I969" s="25">
        <v>0</v>
      </c>
      <c r="J969" s="12">
        <v>0</v>
      </c>
      <c r="K969" s="12">
        <v>1</v>
      </c>
      <c r="L969" s="25" t="s">
        <v>11</v>
      </c>
      <c r="M969" s="10"/>
      <c r="N969" s="15"/>
      <c r="O969" s="15"/>
      <c r="P969" s="4"/>
      <c r="Q969" s="54"/>
      <c r="R969" s="42">
        <f t="shared" si="378"/>
        <v>9.3814432989690721E-2</v>
      </c>
      <c r="S969" s="44" t="str" cm="1">
        <f t="array" ref="S969">SETVECTOR(R969:R970)</f>
        <v>0.0938144329896907,0.793814432989691</v>
      </c>
      <c r="T969" s="44">
        <f t="shared" si="373"/>
        <v>1.6494845360824743E-2</v>
      </c>
      <c r="U969" s="5">
        <f t="shared" si="374"/>
        <v>0</v>
      </c>
      <c r="V969" s="5">
        <f t="shared" si="375"/>
        <v>3.7162561565338469E-3</v>
      </c>
      <c r="W969" s="5">
        <f t="shared" si="376"/>
        <v>0.6557135776406765</v>
      </c>
      <c r="X969" s="5">
        <f t="shared" si="377"/>
        <v>-2.4014553853881512E-2</v>
      </c>
      <c r="Y969" s="5" t="str" cm="1">
        <f t="array" ref="Y969:AB969">SETMATRIX(GETMATRIX(Y968:AB968)-$O$9*DELTAWEIGHT(S968,$AH$4,AK968:AN968))</f>
        <v>0.5774,0.5774,0.5774</v>
      </c>
      <c r="Z969" s="5" t="str">
        <v>0.626735027967903,0.590390024394879,0.5774</v>
      </c>
      <c r="AA969" s="5" t="str">
        <v>0.715791483208328,0.685217761414705,0.5774</v>
      </c>
      <c r="AB969" s="5" t="str">
        <v>0.638074690575294,0.594141342626717,0.5774</v>
      </c>
      <c r="AC969" s="5" cm="1">
        <f t="array" ref="AC969">SIGMOID(SUM(GETVECTOR(Y969)*GETVECTOR(_xlfn.CONCAT($S969,",",$AH$4)))+U969)</f>
        <v>0.62539631068003165</v>
      </c>
      <c r="AD969" s="5" cm="1">
        <f t="array" ref="AD969">SIGMOID(SUM(GETVECTOR(Z969)*GETVECTOR(_xlfn.CONCAT($S969,",",$AH$4)))+V969)</f>
        <v>0.62975669363051401</v>
      </c>
      <c r="AE969" s="5" cm="1">
        <f t="array" ref="AE969">TANH(SUM(GETVECTOR(AA969)*GETVECTOR(_xlfn.CONCAT($S969,",",$AH$4)))+W969)</f>
        <v>0.85292823030430931</v>
      </c>
      <c r="AF969" s="5" cm="1">
        <f t="array" ref="AF969">SIGMOID(SUM(GETVECTOR(AB969)*GETVECTOR(_xlfn.CONCAT($S969,",",$AH$4)))+X969)</f>
        <v>0.62421648846386979</v>
      </c>
      <c r="AG969" s="5">
        <f t="shared" si="363"/>
        <v>0.53713726222056746</v>
      </c>
      <c r="AH969" s="40">
        <f t="shared" si="364"/>
        <v>0.30637664089559552</v>
      </c>
      <c r="AI969" s="3">
        <f t="shared" si="365"/>
        <v>0.28988179553477078</v>
      </c>
      <c r="AJ969" s="3">
        <f t="shared" si="366"/>
        <v>0.13735797892071538</v>
      </c>
      <c r="AK969" s="3">
        <f t="shared" si="367"/>
        <v>0</v>
      </c>
      <c r="AL969" s="3">
        <f t="shared" si="368"/>
        <v>2.731658399993276E-2</v>
      </c>
      <c r="AM969" s="3">
        <f t="shared" si="369"/>
        <v>2.3572986126791755E-2</v>
      </c>
      <c r="AN969" s="3">
        <f t="shared" si="370"/>
        <v>3.3374465058271484E-2</v>
      </c>
      <c r="AO969" s="3" t="str" cm="1">
        <f t="array" ref="AO969">GETVECTOR(Y969,2)</f>
        <v>0.5774</v>
      </c>
      <c r="AP969" s="3" t="str" cm="1">
        <f t="array" ref="AP969">GETVECTOR(Z969,2)</f>
        <v>0.5774</v>
      </c>
      <c r="AQ969" s="3" t="str" cm="1">
        <f t="array" ref="AQ969">GETVECTOR(AA969,2)</f>
        <v>0.5774</v>
      </c>
      <c r="AR969" s="3" t="str" cm="1">
        <f t="array" ref="AR969">GETVECTOR(AB969,2)</f>
        <v>0.5774</v>
      </c>
      <c r="AS969" s="3" cm="1">
        <f t="array" ref="AS969">SUM(AK969:AN969*AO969:AR969)</f>
        <v>4.8654053915816689E-2</v>
      </c>
      <c r="AT969" s="51">
        <f t="shared" si="371"/>
        <v>8.403145538246265E-2</v>
      </c>
      <c r="AU969" s="48">
        <f t="shared" si="372"/>
        <v>0.28988179553477078</v>
      </c>
      <c r="AV969" s="56"/>
      <c r="AW969" s="56"/>
    </row>
    <row r="970" spans="1:49" ht="15" customHeight="1" x14ac:dyDescent="0.25">
      <c r="A970" s="11">
        <f t="shared" si="379"/>
        <v>967</v>
      </c>
      <c r="B970" s="29">
        <v>32014</v>
      </c>
      <c r="C970" s="25">
        <v>22</v>
      </c>
      <c r="D970" s="12">
        <v>31.8</v>
      </c>
      <c r="E970" s="25">
        <v>24.5</v>
      </c>
      <c r="F970" s="35">
        <v>93</v>
      </c>
      <c r="G970" s="25">
        <v>12</v>
      </c>
      <c r="H970" s="13">
        <v>0</v>
      </c>
      <c r="I970" s="25">
        <v>0</v>
      </c>
      <c r="J970" s="12">
        <v>0</v>
      </c>
      <c r="K970" s="12">
        <v>2</v>
      </c>
      <c r="L970" s="25" t="s">
        <v>11</v>
      </c>
      <c r="M970" s="10"/>
      <c r="N970" s="15"/>
      <c r="O970" s="15"/>
      <c r="P970" s="4"/>
      <c r="Q970" s="54"/>
      <c r="R970" s="42">
        <f t="shared" si="378"/>
        <v>0.79381443298969068</v>
      </c>
      <c r="S970" s="44" t="str" cm="1">
        <f t="array" ref="S970">SETVECTOR(R970:R971)</f>
        <v>0.793814432989691,0.0164948453608247</v>
      </c>
      <c r="T970" s="44">
        <f t="shared" si="373"/>
        <v>0.12783505154639174</v>
      </c>
      <c r="U970" s="5">
        <f t="shared" si="374"/>
        <v>0</v>
      </c>
      <c r="V970" s="5">
        <f t="shared" si="375"/>
        <v>9.8459775654057089E-4</v>
      </c>
      <c r="W970" s="5">
        <f t="shared" si="376"/>
        <v>0.65335627902799731</v>
      </c>
      <c r="X970" s="5">
        <f t="shared" si="377"/>
        <v>-2.735200035970866E-2</v>
      </c>
      <c r="Y970" s="5" t="str" cm="1">
        <f t="array" ref="Y970:AB970">SETMATRIX(GETMATRIX(Y969:AB969)-$O$9*DELTAWEIGHT(S969,$AH$4,AK969:AN969))</f>
        <v>0.5774,0.5774,0.5774</v>
      </c>
      <c r="Z970" s="5" t="str">
        <v>0.626546806302472,0.588797379533541,0.5774</v>
      </c>
      <c r="AA970" s="5" t="str">
        <v>0.715370473369598,0.681655370471607,0.5774</v>
      </c>
      <c r="AB970" s="5" t="str">
        <v>0.637863252400573,0.592352250379077,0.5774</v>
      </c>
      <c r="AC970" s="5" cm="1">
        <f t="array" ref="AC970">SIGMOID(SUM(GETVECTOR(Y970)*GETVECTOR(_xlfn.CONCAT($S970,",",$AH$4)))+U970)</f>
        <v>0.61488010053164754</v>
      </c>
      <c r="AD970" s="5" cm="1">
        <f t="array" ref="AD970">SIGMOID(SUM(GETVECTOR(Z970)*GETVECTOR(_xlfn.CONCAT($S970,",",$AH$4)))+V970)</f>
        <v>0.62435125888192344</v>
      </c>
      <c r="AE970" s="5" cm="1">
        <f t="array" ref="AE970">TANH(SUM(GETVECTOR(AA970)*GETVECTOR(_xlfn.CONCAT($S970,",",$AH$4)))+W970)</f>
        <v>0.84329471378678589</v>
      </c>
      <c r="AF970" s="5" cm="1">
        <f t="array" ref="AF970">SIGMOID(SUM(GETVECTOR(AB970)*GETVECTOR(_xlfn.CONCAT($S970,",",$AH$4)))+X970)</f>
        <v>0.61981517540874931</v>
      </c>
      <c r="AG970" s="5">
        <f t="shared" si="363"/>
        <v>0.52651211616125104</v>
      </c>
      <c r="AH970" s="40">
        <f t="shared" si="364"/>
        <v>0.29919124586868601</v>
      </c>
      <c r="AI970" s="3">
        <f t="shared" si="365"/>
        <v>0.17135619432229426</v>
      </c>
      <c r="AJ970" s="3">
        <f t="shared" si="366"/>
        <v>8.1461439736029886E-2</v>
      </c>
      <c r="AK970" s="3">
        <f t="shared" si="367"/>
        <v>0</v>
      </c>
      <c r="AL970" s="3">
        <f t="shared" si="368"/>
        <v>1.6111737921630034E-2</v>
      </c>
      <c r="AM970" s="3">
        <f t="shared" si="369"/>
        <v>1.4691275324333571E-2</v>
      </c>
      <c r="AN970" s="3">
        <f t="shared" si="370"/>
        <v>1.94914194789601E-2</v>
      </c>
      <c r="AO970" s="3" t="str" cm="1">
        <f t="array" ref="AO970">GETVECTOR(Y970,2)</f>
        <v>0.5774</v>
      </c>
      <c r="AP970" s="3" t="str" cm="1">
        <f t="array" ref="AP970">GETVECTOR(Z970,2)</f>
        <v>0.5774</v>
      </c>
      <c r="AQ970" s="3" t="str" cm="1">
        <f t="array" ref="AQ970">GETVECTOR(AA970,2)</f>
        <v>0.5774</v>
      </c>
      <c r="AR970" s="3" t="str" cm="1">
        <f t="array" ref="AR970">GETVECTOR(AB970,2)</f>
        <v>0.5774</v>
      </c>
      <c r="AS970" s="3" cm="1">
        <f t="array" ref="AS970">SUM(AK970:AN970*AO970:AR970)</f>
        <v>2.904000545537095E-2</v>
      </c>
      <c r="AT970" s="51">
        <f t="shared" si="371"/>
        <v>2.9362945332619874E-2</v>
      </c>
      <c r="AU970" s="48">
        <f t="shared" si="372"/>
        <v>0.17135619432229426</v>
      </c>
      <c r="AV970" s="56"/>
      <c r="AW970" s="56"/>
    </row>
    <row r="971" spans="1:49" ht="15" customHeight="1" x14ac:dyDescent="0.25">
      <c r="A971" s="11">
        <f t="shared" si="379"/>
        <v>968</v>
      </c>
      <c r="B971" s="29">
        <v>32015</v>
      </c>
      <c r="C971" s="25">
        <v>22</v>
      </c>
      <c r="D971" s="12">
        <v>31.8</v>
      </c>
      <c r="E971" s="25">
        <v>24.6</v>
      </c>
      <c r="F971" s="35">
        <v>93</v>
      </c>
      <c r="G971" s="25">
        <v>43</v>
      </c>
      <c r="H971" s="13">
        <v>0</v>
      </c>
      <c r="I971" s="25">
        <v>0</v>
      </c>
      <c r="J971" s="12">
        <v>0</v>
      </c>
      <c r="K971" s="12">
        <v>1</v>
      </c>
      <c r="L971" s="25" t="s">
        <v>11</v>
      </c>
      <c r="M971" s="10"/>
      <c r="N971" s="15"/>
      <c r="O971" s="15"/>
      <c r="P971" s="4"/>
      <c r="Q971" s="54"/>
      <c r="R971" s="42">
        <f t="shared" si="378"/>
        <v>1.6494845360824743E-2</v>
      </c>
      <c r="S971" s="44" t="str" cm="1">
        <f t="array" ref="S971">SETVECTOR(R971:R972)</f>
        <v>0.0164948453608247,0.127835051546392</v>
      </c>
      <c r="T971" s="44">
        <f t="shared" si="373"/>
        <v>0</v>
      </c>
      <c r="U971" s="5">
        <f t="shared" si="374"/>
        <v>0</v>
      </c>
      <c r="V971" s="5">
        <f t="shared" si="375"/>
        <v>-6.2657603562243252E-4</v>
      </c>
      <c r="W971" s="5">
        <f t="shared" si="376"/>
        <v>0.65188715149556398</v>
      </c>
      <c r="X971" s="5">
        <f t="shared" si="377"/>
        <v>-2.930114230760467E-2</v>
      </c>
      <c r="Y971" s="5" t="str" cm="1">
        <f t="array" ref="Y971:AB971">SETMATRIX(GETMATRIX(Y970:AB970)-$O$9*DELTAWEIGHT(S970,$AH$4,AK970:AN970))</f>
        <v>0.5774,0.5774,0.5774</v>
      </c>
      <c r="Z971" s="5" t="str">
        <v>0.62582999785882,0.588782484812634,0.5774</v>
      </c>
      <c r="AA971" s="5" t="str">
        <v>0.713624429714636,0.68161908904501,0.5774</v>
      </c>
      <c r="AB971" s="5" t="str">
        <v>0.637068918433745,0.592335744738208,0.5774</v>
      </c>
      <c r="AC971" s="5" cm="1">
        <f t="array" ref="AC971">SIGMOID(SUM(GETVECTOR(Y971)*GETVECTOR(_xlfn.CONCAT($S971,",",$AH$4)))+U971)</f>
        <v>0.52082197146610321</v>
      </c>
      <c r="AD971" s="5" cm="1">
        <f t="array" ref="AD971">SIGMOID(SUM(GETVECTOR(Z971)*GETVECTOR(_xlfn.CONCAT($S971,",",$AH$4)))+V971)</f>
        <v>0.52122808952614308</v>
      </c>
      <c r="AE971" s="5" cm="1">
        <f t="array" ref="AE971">TANH(SUM(GETVECTOR(AA971)*GETVECTOR(_xlfn.CONCAT($S971,",",$AH$4)))+W971)</f>
        <v>0.63562185881434485</v>
      </c>
      <c r="AF971" s="5" cm="1">
        <f t="array" ref="AF971">SIGMOID(SUM(GETVECTOR(AB971)*GETVECTOR(_xlfn.CONCAT($S971,",",$AH$4)))+X971)</f>
        <v>0.51422827792417602</v>
      </c>
      <c r="AG971" s="5">
        <f t="shared" si="363"/>
        <v>0.3313039671308568</v>
      </c>
      <c r="AH971" s="40">
        <f t="shared" si="364"/>
        <v>0.16439464724530825</v>
      </c>
      <c r="AI971" s="3">
        <f t="shared" si="365"/>
        <v>0.16439464724530825</v>
      </c>
      <c r="AJ971" s="3">
        <f t="shared" si="366"/>
        <v>7.5896509242561416E-2</v>
      </c>
      <c r="AK971" s="3">
        <f t="shared" si="367"/>
        <v>0</v>
      </c>
      <c r="AL971" s="3">
        <f t="shared" si="368"/>
        <v>1.2038630926201983E-2</v>
      </c>
      <c r="AM971" s="3">
        <f t="shared" si="369"/>
        <v>2.3576798716420169E-2</v>
      </c>
      <c r="AN971" s="3">
        <f t="shared" si="370"/>
        <v>1.312827227297653E-2</v>
      </c>
      <c r="AO971" s="3" t="str" cm="1">
        <f t="array" ref="AO971">GETVECTOR(Y971,2)</f>
        <v>0.5774</v>
      </c>
      <c r="AP971" s="3" t="str" cm="1">
        <f t="array" ref="AP971">GETVECTOR(Z971,2)</f>
        <v>0.5774</v>
      </c>
      <c r="AQ971" s="3" t="str" cm="1">
        <f t="array" ref="AQ971">GETVECTOR(AA971,2)</f>
        <v>0.5774</v>
      </c>
      <c r="AR971" s="3" t="str" cm="1">
        <f t="array" ref="AR971">GETVECTOR(AB971,2)</f>
        <v>0.5774</v>
      </c>
      <c r="AS971" s="3" cm="1">
        <f t="array" ref="AS971">SUM(AK971:AN971*AO971:AR971)</f>
        <v>2.8144613486066679E-2</v>
      </c>
      <c r="AT971" s="51">
        <f t="shared" si="371"/>
        <v>2.7025600042909336E-2</v>
      </c>
      <c r="AU971" s="48">
        <f t="shared" si="372"/>
        <v>0.16439464724530825</v>
      </c>
      <c r="AV971" s="56"/>
      <c r="AW971" s="56"/>
    </row>
    <row r="972" spans="1:49" ht="15" customHeight="1" x14ac:dyDescent="0.25">
      <c r="A972" s="11">
        <f t="shared" si="379"/>
        <v>969</v>
      </c>
      <c r="B972" s="29">
        <v>32016</v>
      </c>
      <c r="C972" s="25">
        <v>22</v>
      </c>
      <c r="D972" s="12">
        <v>31.8</v>
      </c>
      <c r="E972" s="25">
        <v>26.3</v>
      </c>
      <c r="F972" s="35">
        <v>94</v>
      </c>
      <c r="G972" s="25">
        <v>9</v>
      </c>
      <c r="H972" s="13">
        <v>0</v>
      </c>
      <c r="I972" s="25">
        <v>0</v>
      </c>
      <c r="J972" s="12">
        <v>0</v>
      </c>
      <c r="K972" s="12">
        <v>0</v>
      </c>
      <c r="L972" s="25" t="s">
        <v>11</v>
      </c>
      <c r="M972" s="10"/>
      <c r="N972" s="15"/>
      <c r="O972" s="15"/>
      <c r="P972" s="4"/>
      <c r="Q972" s="54"/>
      <c r="R972" s="42">
        <f t="shared" si="378"/>
        <v>0.12783505154639174</v>
      </c>
      <c r="S972" s="44" t="str" cm="1">
        <f t="array" ref="S972">SETVECTOR(R972:R973)</f>
        <v>0.127835051546392,0</v>
      </c>
      <c r="T972" s="44">
        <f t="shared" si="373"/>
        <v>0.47525773195876292</v>
      </c>
      <c r="U972" s="5">
        <f t="shared" si="374"/>
        <v>0</v>
      </c>
      <c r="V972" s="5">
        <f t="shared" si="375"/>
        <v>-1.8304391282426308E-3</v>
      </c>
      <c r="W972" s="5">
        <f t="shared" si="376"/>
        <v>0.64952947162392194</v>
      </c>
      <c r="X972" s="5">
        <f t="shared" si="377"/>
        <v>-3.0613969534902322E-2</v>
      </c>
      <c r="Y972" s="5" t="str" cm="1">
        <f t="array" ref="Y972:AB972">SETMATRIX(GETMATRIX(Y971:AB971)-$O$9*DELTAWEIGHT(S971,$AH$4,AK971:AN971))</f>
        <v>0.5774,0.5774,0.5774</v>
      </c>
      <c r="Z972" s="5" t="str">
        <v>0.625823641917782,0.588733226269587,0.5774</v>
      </c>
      <c r="AA972" s="5" t="str">
        <v>0.713588124544253,0.681337723974539,0.5774</v>
      </c>
      <c r="AB972" s="5" t="str">
        <v>0.637062437052225,0.59228551403143,0.5774</v>
      </c>
      <c r="AC972" s="5" cm="1">
        <f t="array" ref="AC972">SIGMOID(SUM(GETVECTOR(Y972)*GETVECTOR(_xlfn.CONCAT($S972,",",$AH$4)))+U972)</f>
        <v>0.51844461627974581</v>
      </c>
      <c r="AD972" s="5" cm="1">
        <f t="array" ref="AD972">SIGMOID(SUM(GETVECTOR(Z972)*GETVECTOR(_xlfn.CONCAT($S972,",",$AH$4)))+V972)</f>
        <v>0.51953299372147066</v>
      </c>
      <c r="AE972" s="5" cm="1">
        <f t="array" ref="AE972">TANH(SUM(GETVECTOR(AA972)*GETVECTOR(_xlfn.CONCAT($S972,",",$AH$4)))+W972)</f>
        <v>0.62959871144751245</v>
      </c>
      <c r="AF972" s="5" cm="1">
        <f t="array" ref="AF972">SIGMOID(SUM(GETVECTOR(AB972)*GETVECTOR(_xlfn.CONCAT($S972,",",$AH$4)))+X972)</f>
        <v>0.51270350049047841</v>
      </c>
      <c r="AG972" s="5">
        <f t="shared" si="363"/>
        <v>0.3270973034015065</v>
      </c>
      <c r="AH972" s="40">
        <f t="shared" si="364"/>
        <v>0.16196824919988595</v>
      </c>
      <c r="AI972" s="3">
        <f t="shared" si="365"/>
        <v>-0.31328948275887697</v>
      </c>
      <c r="AJ972" s="3">
        <f t="shared" si="366"/>
        <v>-0.14459440090677964</v>
      </c>
      <c r="AK972" s="3">
        <f t="shared" si="367"/>
        <v>0</v>
      </c>
      <c r="AL972" s="3">
        <f t="shared" si="368"/>
        <v>-2.2724378273099984E-2</v>
      </c>
      <c r="AM972" s="3">
        <f t="shared" si="369"/>
        <v>-4.5343785165009531E-2</v>
      </c>
      <c r="AN972" s="3">
        <f t="shared" si="370"/>
        <v>-2.4726861429893752E-2</v>
      </c>
      <c r="AO972" s="3" t="str" cm="1">
        <f t="array" ref="AO972">GETVECTOR(Y972,2)</f>
        <v>0.5774</v>
      </c>
      <c r="AP972" s="3" t="str" cm="1">
        <f t="array" ref="AP972">GETVECTOR(Z972,2)</f>
        <v>0.5774</v>
      </c>
      <c r="AQ972" s="3" t="str" cm="1">
        <f t="array" ref="AQ972">GETVECTOR(AA972,2)</f>
        <v>0.5774</v>
      </c>
      <c r="AR972" s="3" t="str" cm="1">
        <f t="array" ref="AR972">GETVECTOR(AB972,2)</f>
        <v>0.5774</v>
      </c>
      <c r="AS972" s="3" cm="1">
        <f t="array" ref="AS972">SUM(AK972:AN972*AO972:AR972)</f>
        <v>-5.3579847358785092E-2</v>
      </c>
      <c r="AT972" s="51">
        <f t="shared" si="371"/>
        <v>9.8150300007324665E-2</v>
      </c>
      <c r="AU972" s="48">
        <f t="shared" si="372"/>
        <v>0.31328948275887697</v>
      </c>
      <c r="AV972" s="56"/>
      <c r="AW972" s="56"/>
    </row>
    <row r="973" spans="1:49" ht="15" customHeight="1" x14ac:dyDescent="0.25">
      <c r="A973" s="11">
        <f t="shared" si="379"/>
        <v>970</v>
      </c>
      <c r="B973" s="29">
        <v>32017</v>
      </c>
      <c r="C973" s="25">
        <v>23</v>
      </c>
      <c r="D973" s="12">
        <v>32</v>
      </c>
      <c r="E973" s="25">
        <v>25.5</v>
      </c>
      <c r="F973" s="35">
        <v>93</v>
      </c>
      <c r="G973" s="25">
        <v>0</v>
      </c>
      <c r="H973" s="13">
        <v>0</v>
      </c>
      <c r="I973" s="25">
        <v>0</v>
      </c>
      <c r="J973" s="12">
        <v>0</v>
      </c>
      <c r="K973" s="12">
        <v>1</v>
      </c>
      <c r="L973" s="25" t="s">
        <v>11</v>
      </c>
      <c r="M973" s="10"/>
      <c r="N973" s="15"/>
      <c r="O973" s="15"/>
      <c r="P973" s="4"/>
      <c r="Q973" s="54"/>
      <c r="R973" s="42">
        <f t="shared" si="378"/>
        <v>0</v>
      </c>
      <c r="S973" s="44" t="str" cm="1">
        <f t="array" ref="S973">SETVECTOR(R973:R974)</f>
        <v>0,0.475257731958763</v>
      </c>
      <c r="T973" s="44">
        <f t="shared" si="373"/>
        <v>2.0618556701030927E-2</v>
      </c>
      <c r="U973" s="5">
        <f t="shared" si="374"/>
        <v>0</v>
      </c>
      <c r="V973" s="5">
        <f t="shared" si="375"/>
        <v>4.4199869906736745E-4</v>
      </c>
      <c r="W973" s="5">
        <f t="shared" si="376"/>
        <v>0.6540638501404229</v>
      </c>
      <c r="X973" s="5">
        <f t="shared" si="377"/>
        <v>-2.8141283391912946E-2</v>
      </c>
      <c r="Y973" s="5" t="str" cm="1">
        <f t="array" ref="Y973:AB973">SETMATRIX(GETMATRIX(Y972:AB972)-$O$9*DELTAWEIGHT(S972,$AH$4,AK972:AN972))</f>
        <v>0.5774,0.5774,0.5774</v>
      </c>
      <c r="Z973" s="5" t="str">
        <v>0.626025444775,0.588733226269587,0.5774</v>
      </c>
      <c r="AA973" s="5" t="str">
        <v>0.714784811375142,0.681337723974539,0.5774</v>
      </c>
      <c r="AB973" s="5" t="str">
        <v>0.637267912184754,0.59228551403143,0.5774</v>
      </c>
      <c r="AC973" s="5" cm="1">
        <f t="array" ref="AC973">SIGMOID(SUM(GETVECTOR(Y973)*GETVECTOR(_xlfn.CONCAT($S973,",",$AH$4)))+U973)</f>
        <v>0.56817616742260091</v>
      </c>
      <c r="AD973" s="5" cm="1">
        <f t="array" ref="AD973">SIGMOID(SUM(GETVECTOR(Z973)*GETVECTOR(_xlfn.CONCAT($S973,",",$AH$4)))+V973)</f>
        <v>0.56960555652055245</v>
      </c>
      <c r="AE973" s="5" cm="1">
        <f t="array" ref="AE973">TANH(SUM(GETVECTOR(AA973)*GETVECTOR(_xlfn.CONCAT($S973,",",$AH$4)))+W973)</f>
        <v>0.75214448107986565</v>
      </c>
      <c r="AF973" s="5" cm="1">
        <f t="array" ref="AF973">SIGMOID(SUM(GETVECTOR(AB973)*GETVECTOR(_xlfn.CONCAT($S973,",",$AH$4)))+X973)</f>
        <v>0.5630001362112681</v>
      </c>
      <c r="AG973" s="5">
        <f t="shared" si="363"/>
        <v>0.42842567572935902</v>
      </c>
      <c r="AH973" s="40">
        <f t="shared" si="364"/>
        <v>0.22745474834164631</v>
      </c>
      <c r="AI973" s="3">
        <f t="shared" si="365"/>
        <v>0.20683619164061537</v>
      </c>
      <c r="AJ973" s="3">
        <f t="shared" si="366"/>
        <v>9.7442045943645972E-2</v>
      </c>
      <c r="AK973" s="3">
        <f t="shared" si="367"/>
        <v>0</v>
      </c>
      <c r="AL973" s="3">
        <f t="shared" si="368"/>
        <v>1.7967536685975807E-2</v>
      </c>
      <c r="AM973" s="3">
        <f t="shared" si="369"/>
        <v>2.410400007148775E-2</v>
      </c>
      <c r="AN973" s="3">
        <f t="shared" si="370"/>
        <v>2.055904049379588E-2</v>
      </c>
      <c r="AO973" s="3" t="str" cm="1">
        <f t="array" ref="AO973">GETVECTOR(Y973,2)</f>
        <v>0.5774</v>
      </c>
      <c r="AP973" s="3" t="str" cm="1">
        <f t="array" ref="AP973">GETVECTOR(Z973,2)</f>
        <v>0.5774</v>
      </c>
      <c r="AQ973" s="3" t="str" cm="1">
        <f t="array" ref="AQ973">GETVECTOR(AA973,2)</f>
        <v>0.5774</v>
      </c>
      <c r="AR973" s="3" t="str" cm="1">
        <f t="array" ref="AR973">GETVECTOR(AB973,2)</f>
        <v>0.5774</v>
      </c>
      <c r="AS973" s="3" cm="1">
        <f t="array" ref="AS973">SUM(AK973:AN973*AO973:AR973)</f>
        <v>3.61628953048772E-2</v>
      </c>
      <c r="AT973" s="51">
        <f t="shared" si="371"/>
        <v>4.2781210172393364E-2</v>
      </c>
      <c r="AU973" s="48">
        <f t="shared" si="372"/>
        <v>0.20683619164061537</v>
      </c>
      <c r="AV973" s="56"/>
      <c r="AW973" s="56"/>
    </row>
    <row r="974" spans="1:49" ht="15" customHeight="1" x14ac:dyDescent="0.25">
      <c r="A974" s="11">
        <f t="shared" si="379"/>
        <v>971</v>
      </c>
      <c r="B974" s="29">
        <v>32018</v>
      </c>
      <c r="C974" s="25">
        <v>21</v>
      </c>
      <c r="D974" s="12">
        <v>30</v>
      </c>
      <c r="E974" s="25">
        <v>25.8</v>
      </c>
      <c r="F974" s="35">
        <v>84</v>
      </c>
      <c r="G974" s="25">
        <v>38</v>
      </c>
      <c r="H974" s="13">
        <v>0</v>
      </c>
      <c r="I974" s="25">
        <v>0</v>
      </c>
      <c r="J974" s="12">
        <v>0</v>
      </c>
      <c r="K974" s="12">
        <v>1</v>
      </c>
      <c r="L974" s="25" t="s">
        <v>11</v>
      </c>
      <c r="M974" s="10"/>
      <c r="N974" s="15"/>
      <c r="O974" s="15"/>
      <c r="P974" s="4"/>
      <c r="Q974" s="54"/>
      <c r="R974" s="42">
        <f t="shared" si="378"/>
        <v>0.47525773195876292</v>
      </c>
      <c r="S974" s="44" t="str" cm="1">
        <f t="array" ref="S974">SETVECTOR(R974:R975)</f>
        <v>0.475257731958763,0.0206185567010309</v>
      </c>
      <c r="T974" s="44">
        <f t="shared" si="373"/>
        <v>0</v>
      </c>
      <c r="U974" s="5">
        <f t="shared" si="374"/>
        <v>0</v>
      </c>
      <c r="V974" s="5">
        <f t="shared" si="375"/>
        <v>-1.3547549695302134E-3</v>
      </c>
      <c r="W974" s="5">
        <f t="shared" si="376"/>
        <v>0.65165345013327414</v>
      </c>
      <c r="X974" s="5">
        <f t="shared" si="377"/>
        <v>-3.0197187441292534E-2</v>
      </c>
      <c r="Y974" s="5" t="str" cm="1">
        <f t="array" ref="Y974:AB974">SETMATRIX(GETMATRIX(Y973:AB973)-$O$9*DELTAWEIGHT(S973,$AH$4,AK973:AN973))</f>
        <v>0.5774,0.5774,0.5774</v>
      </c>
      <c r="Z974" s="5" t="str">
        <v>0.626025444775,0.588282044583816,0.5774</v>
      </c>
      <c r="AA974" s="5" t="str">
        <v>0.714784811375142,0.67977563901413,0.5774</v>
      </c>
      <c r="AB974" s="5" t="str">
        <v>0.637267912184754,0.591808870497783,0.5774</v>
      </c>
      <c r="AC974" s="5" cm="1">
        <f t="array" ref="AC974">SIGMOID(SUM(GETVECTOR(Y974)*GETVECTOR(_xlfn.CONCAT($S974,",",$AH$4)))+U974)</f>
        <v>0.57109471773893361</v>
      </c>
      <c r="AD974" s="5" cm="1">
        <f t="array" ref="AD974">SIGMOID(SUM(GETVECTOR(Z974)*GETVECTOR(_xlfn.CONCAT($S974,",",$AH$4)))+V974)</f>
        <v>0.57646981795933505</v>
      </c>
      <c r="AE974" s="5" cm="1">
        <f t="array" ref="AE974">TANH(SUM(GETVECTOR(AA974)*GETVECTOR(_xlfn.CONCAT($S974,",",$AH$4)))+W974)</f>
        <v>0.76384289788573778</v>
      </c>
      <c r="AF974" s="5" cm="1">
        <f t="array" ref="AF974">SIGMOID(SUM(GETVECTOR(AB974)*GETVECTOR(_xlfn.CONCAT($S974,",",$AH$4)))+X974)</f>
        <v>0.57074014489282521</v>
      </c>
      <c r="AG974" s="5">
        <f t="shared" si="363"/>
        <v>0.44033237629372224</v>
      </c>
      <c r="AH974" s="40">
        <f t="shared" si="364"/>
        <v>0.23624070965897159</v>
      </c>
      <c r="AI974" s="3">
        <f t="shared" si="365"/>
        <v>0.23624070965897159</v>
      </c>
      <c r="AJ974" s="3">
        <f t="shared" si="366"/>
        <v>0.11173132205177821</v>
      </c>
      <c r="AK974" s="3">
        <f t="shared" si="367"/>
        <v>0</v>
      </c>
      <c r="AL974" s="3">
        <f t="shared" si="368"/>
        <v>2.0837226927778896E-2</v>
      </c>
      <c r="AM974" s="3">
        <f t="shared" si="369"/>
        <v>2.6829490368906354E-2</v>
      </c>
      <c r="AN974" s="3">
        <f t="shared" si="370"/>
        <v>2.3956852102707732E-2</v>
      </c>
      <c r="AO974" s="3" t="str" cm="1">
        <f t="array" ref="AO974">GETVECTOR(Y974,2)</f>
        <v>0.5774</v>
      </c>
      <c r="AP974" s="3" t="str" cm="1">
        <f t="array" ref="AP974">GETVECTOR(Z974,2)</f>
        <v>0.5774</v>
      </c>
      <c r="AQ974" s="3" t="str" cm="1">
        <f t="array" ref="AQ974">GETVECTOR(AA974,2)</f>
        <v>0.5774</v>
      </c>
      <c r="AR974" s="3" t="str" cm="1">
        <f t="array" ref="AR974">GETVECTOR(AB974,2)</f>
        <v>0.5774</v>
      </c>
      <c r="AS974" s="3" cm="1">
        <f t="array" ref="AS974">SUM(AK974:AN974*AO974:AR974)</f>
        <v>4.1355448971209505E-2</v>
      </c>
      <c r="AT974" s="51">
        <f t="shared" si="371"/>
        <v>5.5809672900174516E-2</v>
      </c>
      <c r="AU974" s="48">
        <f t="shared" si="372"/>
        <v>0.23624070965897159</v>
      </c>
      <c r="AV974" s="56"/>
      <c r="AW974" s="56"/>
    </row>
    <row r="975" spans="1:49" ht="15" customHeight="1" x14ac:dyDescent="0.25">
      <c r="A975" s="11">
        <f t="shared" si="379"/>
        <v>972</v>
      </c>
      <c r="B975" s="29">
        <v>32019</v>
      </c>
      <c r="C975" s="25">
        <v>21</v>
      </c>
      <c r="D975" s="12">
        <v>31</v>
      </c>
      <c r="E975" s="25">
        <v>25.3</v>
      </c>
      <c r="F975" s="35">
        <v>90</v>
      </c>
      <c r="G975" s="25">
        <v>10</v>
      </c>
      <c r="H975" s="13">
        <v>0</v>
      </c>
      <c r="I975" s="25">
        <v>0</v>
      </c>
      <c r="J975" s="12">
        <v>0</v>
      </c>
      <c r="K975" s="12">
        <v>2</v>
      </c>
      <c r="L975" s="25" t="s">
        <v>11</v>
      </c>
      <c r="M975" s="10"/>
      <c r="N975" s="15"/>
      <c r="O975" s="15"/>
      <c r="P975" s="4"/>
      <c r="Q975" s="54"/>
      <c r="R975" s="42">
        <f t="shared" si="378"/>
        <v>2.0618556701030927E-2</v>
      </c>
      <c r="S975" s="3"/>
      <c r="T975" s="3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40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52"/>
      <c r="AU975" s="52"/>
      <c r="AV975" s="52"/>
      <c r="AW975" s="52"/>
    </row>
    <row r="976" spans="1:49" ht="15" customHeight="1" x14ac:dyDescent="0.25">
      <c r="A976" s="11">
        <f t="shared" si="379"/>
        <v>973</v>
      </c>
      <c r="B976" s="29">
        <v>32020</v>
      </c>
      <c r="C976" s="25">
        <v>21</v>
      </c>
      <c r="D976" s="12">
        <v>27.9</v>
      </c>
      <c r="E976" s="25">
        <v>23.4</v>
      </c>
      <c r="F976" s="35">
        <v>95</v>
      </c>
      <c r="G976" s="25">
        <v>0</v>
      </c>
      <c r="H976" s="13">
        <v>0</v>
      </c>
      <c r="I976" s="25">
        <v>0</v>
      </c>
      <c r="J976" s="12">
        <v>0</v>
      </c>
      <c r="K976" s="12">
        <v>1</v>
      </c>
      <c r="L976" s="25" t="s">
        <v>11</v>
      </c>
      <c r="M976" s="10"/>
      <c r="N976" s="15"/>
      <c r="O976" s="15"/>
      <c r="P976" s="4"/>
      <c r="Q976" s="55"/>
      <c r="R976" s="42">
        <f t="shared" si="378"/>
        <v>0</v>
      </c>
      <c r="S976" s="3"/>
      <c r="T976" s="3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40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52"/>
      <c r="AU976" s="52"/>
      <c r="AV976" s="52"/>
      <c r="AW976" s="52"/>
    </row>
    <row r="977" spans="1:49" ht="15" customHeight="1" x14ac:dyDescent="0.25">
      <c r="A977" s="11">
        <f t="shared" si="379"/>
        <v>974</v>
      </c>
      <c r="B977" s="29">
        <v>32021</v>
      </c>
      <c r="C977" s="25"/>
      <c r="D977" s="12"/>
      <c r="E977" s="25"/>
      <c r="F977" s="35"/>
      <c r="G977" s="25">
        <v>0</v>
      </c>
      <c r="H977" s="13">
        <v>0</v>
      </c>
      <c r="I977" s="25">
        <v>0</v>
      </c>
      <c r="J977" s="12">
        <v>0</v>
      </c>
      <c r="K977" s="12">
        <v>0</v>
      </c>
      <c r="L977" s="25" t="s">
        <v>11</v>
      </c>
      <c r="M977" s="10"/>
      <c r="N977" s="15"/>
      <c r="O977" s="15"/>
      <c r="P977" s="4"/>
      <c r="Q977" s="53">
        <f>1+Q923</f>
        <v>19</v>
      </c>
      <c r="R977" s="42">
        <f t="shared" si="378"/>
        <v>5.1546391752577319E-3</v>
      </c>
      <c r="S977" s="44" t="str" cm="1">
        <f t="array" ref="S977">SETVECTOR(R977:R978)</f>
        <v>0.00515463917525773,0.0206185567010309</v>
      </c>
      <c r="T977" s="44">
        <f>R979</f>
        <v>1</v>
      </c>
      <c r="U977" s="5">
        <f>U974-$O$9*SUM(AK974)</f>
        <v>0</v>
      </c>
      <c r="V977" s="5">
        <f t="shared" ref="V977" si="380">V974-$O$9*SUM(AL974)</f>
        <v>-3.438477662308103E-3</v>
      </c>
      <c r="W977" s="5">
        <f t="shared" ref="W977" si="381">W974-$O$9*SUM(AM974)</f>
        <v>0.64897050109638355</v>
      </c>
      <c r="X977" s="5">
        <f>X974-$O$9*SUM(AN974)</f>
        <v>-3.2592872651563305E-2</v>
      </c>
      <c r="Y977" s="5" t="str" cm="1">
        <f t="array" ref="Y977:AB977">SETMATRIX(GETMATRIX(_xlfn.ANCHORARRAY(Y974))-$O$9*DELTAWEIGHT(S974,$AH$4,AK974:AN974))</f>
        <v>0.5774,0.5774,0.5774</v>
      </c>
      <c r="Z977" s="5" t="str">
        <v>0.625035139453999,0.588239081229326,0.5774</v>
      </c>
      <c r="AA977" s="5" t="str">
        <v>0.713509719100908,0.679720320477287,0.5774</v>
      </c>
      <c r="AB977" s="5" t="str">
        <v>0.636129344265233,0.591759474926437,0.5774</v>
      </c>
      <c r="AC977" s="5" cm="1">
        <f t="array" ref="AC977">SIGMOID(SUM(GETVECTOR(Y977)*GETVECTOR(_xlfn.CONCAT($S977,",",$AH$4)))+U977)</f>
        <v>0.50372029216782388</v>
      </c>
      <c r="AD977" s="5" cm="1">
        <f t="array" ref="AD977">SIGMOID(SUM(GETVECTOR(Z977)*GETVECTOR(_xlfn.CONCAT($S977,",",$AH$4)))+V977)</f>
        <v>0.50297796323764166</v>
      </c>
      <c r="AE977" s="5" cm="1">
        <f t="array" ref="AE977">TANH(SUM(GETVECTOR(AA977)*GETVECTOR(_xlfn.CONCAT($S977,",",$AH$4)))+W977)</f>
        <v>0.58278068131719252</v>
      </c>
      <c r="AF977" s="5" cm="1">
        <f t="array" ref="AF977">SIGMOID(SUM(GETVECTOR(AB977)*GETVECTOR(_xlfn.CONCAT($S977,",",$AH$4)))+X977)</f>
        <v>0.49572194711749601</v>
      </c>
      <c r="AG977" s="5">
        <f t="shared" ref="AG977:AG1028" si="382">AC977*$AG$4+AE977*AD977</f>
        <v>0.29312584010316661</v>
      </c>
      <c r="AH977" s="40">
        <f t="shared" ref="AH977:AH1028" si="383">AF977*TANH(AG977)</f>
        <v>0.1412853608534734</v>
      </c>
      <c r="AI977" s="3">
        <f t="shared" ref="AI977:AI1028" si="384">AH977-T977+0</f>
        <v>-0.85871463914652657</v>
      </c>
      <c r="AJ977" s="3">
        <f t="shared" ref="AJ977:AJ1028" si="385">AI977*AF977*(1-TANH(AG977)^2)+$AJ$4*$AC$4</f>
        <v>-0.39110528049066595</v>
      </c>
      <c r="AK977" s="3">
        <f t="shared" ref="AK977:AK1028" si="386">AJ977*$AG$4*AC977*(1-AC977)</f>
        <v>0</v>
      </c>
      <c r="AL977" s="3">
        <f t="shared" ref="AL977:AL1028" si="387">AJ977*AE977*AD977*(1-AD977)</f>
        <v>-5.6980129126523178E-2</v>
      </c>
      <c r="AM977" s="3">
        <f t="shared" ref="AM977:AM1028" si="388">AJ977*AD977*(1-AE977^2)</f>
        <v>-0.12990557449739978</v>
      </c>
      <c r="AN977" s="3">
        <f t="shared" ref="AN977:AN1028" si="389">AI977*TANH(AG977)*AF977*(1-AF977)</f>
        <v>-6.118093349607328E-2</v>
      </c>
      <c r="AO977" s="3" t="str" cm="1">
        <f t="array" ref="AO977">GETVECTOR(Y977,2)</f>
        <v>0.5774</v>
      </c>
      <c r="AP977" s="3" t="str" cm="1">
        <f t="array" ref="AP977">GETVECTOR(Z977,2)</f>
        <v>0.5774</v>
      </c>
      <c r="AQ977" s="3" t="str" cm="1">
        <f t="array" ref="AQ977">GETVECTOR(AA977,2)</f>
        <v>0.5774</v>
      </c>
      <c r="AR977" s="3" t="str" cm="1">
        <f t="array" ref="AR977">GETVECTOR(AB977,2)</f>
        <v>0.5774</v>
      </c>
      <c r="AS977" s="3" cm="1">
        <f t="array" ref="AS977">SUM(AK977:AN977*AO977:AR977)</f>
        <v>-0.14323367627308584</v>
      </c>
      <c r="AT977" s="51">
        <f t="shared" ref="AT977:AT1028" si="390">AVERAGE((T977-AH977)^2)</f>
        <v>0.73739083148454931</v>
      </c>
      <c r="AU977" s="48">
        <f t="shared" ref="AU977:AU1028" si="391">SQRT(AT977)</f>
        <v>0.85871463914652657</v>
      </c>
      <c r="AV977" s="56">
        <f>AVERAGE(AT977:AT1028)</f>
        <v>6.7937897801721853E-2</v>
      </c>
      <c r="AW977" s="56">
        <f>SQRT(AV977)</f>
        <v>0.26064899347920345</v>
      </c>
    </row>
    <row r="978" spans="1:49" ht="15" customHeight="1" x14ac:dyDescent="0.25">
      <c r="A978" s="11">
        <f t="shared" si="379"/>
        <v>975</v>
      </c>
      <c r="B978" s="29">
        <v>32022</v>
      </c>
      <c r="C978" s="25"/>
      <c r="D978" s="12"/>
      <c r="E978" s="25"/>
      <c r="F978" s="35"/>
      <c r="G978" s="25">
        <v>0</v>
      </c>
      <c r="H978" s="13">
        <v>0</v>
      </c>
      <c r="I978" s="25">
        <v>0</v>
      </c>
      <c r="J978" s="12">
        <v>0</v>
      </c>
      <c r="K978" s="12">
        <v>0</v>
      </c>
      <c r="L978" s="25" t="s">
        <v>11</v>
      </c>
      <c r="M978" s="10"/>
      <c r="N978" s="15"/>
      <c r="O978" s="15"/>
      <c r="P978" s="4"/>
      <c r="Q978" s="54"/>
      <c r="R978" s="42">
        <f t="shared" si="378"/>
        <v>2.0618556701030927E-2</v>
      </c>
      <c r="S978" s="44" t="str" cm="1">
        <f t="array" ref="S978">SETVECTOR(R978:R979)</f>
        <v>0.0206185567010309,1</v>
      </c>
      <c r="T978" s="44">
        <f t="shared" ref="T978:T1028" si="392">R980</f>
        <v>0.52577319587628868</v>
      </c>
      <c r="U978" s="5">
        <f t="shared" ref="U978:U1028" si="393">U977-$O$9*SUM(AK977)</f>
        <v>0</v>
      </c>
      <c r="V978" s="5">
        <f t="shared" ref="V978:V1028" si="394">V977-$O$9*SUM(AL977)</f>
        <v>2.259535250344215E-3</v>
      </c>
      <c r="W978" s="5">
        <f t="shared" ref="W978:W1028" si="395">W977-$O$9*SUM(AM977)</f>
        <v>0.66196105854612353</v>
      </c>
      <c r="X978" s="5">
        <f t="shared" ref="X978:X1028" si="396">X977-$O$9*SUM(AN977)</f>
        <v>-2.6474779301955978E-2</v>
      </c>
      <c r="Y978" s="5" t="str" cm="1">
        <f t="array" ref="Y978:AB978">SETMATRIX(GETMATRIX(Y977:AB977)-$O$9*DELTAWEIGHT(S977,$AH$4,AK977:AN977))</f>
        <v>0.5774,0.5774,0.5774</v>
      </c>
      <c r="Z978" s="5" t="str">
        <v>0.62504542357653,0.588280217719452,0.5774</v>
      </c>
      <c r="AA978" s="5" t="str">
        <v>0.713632247998012,0.680210436065701,0.5774</v>
      </c>
      <c r="AB978" s="5" t="str">
        <v>0.636139674872814,0.591800797356762,0.5774</v>
      </c>
      <c r="AC978" s="5" cm="1">
        <f t="array" ref="AC978">SIGMOID(SUM(GETVECTOR(Y978)*GETVECTOR(_xlfn.CONCAT($S978,",",$AH$4)))+U978)</f>
        <v>0.64320570002646305</v>
      </c>
      <c r="AD978" s="5" cm="1">
        <f t="array" ref="AD978">SIGMOID(SUM(GETVECTOR(Z978)*GETVECTOR(_xlfn.CONCAT($S978,",",$AH$4)))+V978)</f>
        <v>0.64644002358435715</v>
      </c>
      <c r="AE978" s="5" cm="1">
        <f t="array" ref="AE978">TANH(SUM(GETVECTOR(AA978)*GETVECTOR(_xlfn.CONCAT($S978,",",$AH$4)))+W978)</f>
        <v>0.87566874492595592</v>
      </c>
      <c r="AF978" s="5" cm="1">
        <f t="array" ref="AF978">SIGMOID(SUM(GETVECTOR(AB978)*GETVECTOR(_xlfn.CONCAT($S978,",",$AH$4)))+X978)</f>
        <v>0.64070890088204102</v>
      </c>
      <c r="AG978" s="5">
        <f t="shared" si="382"/>
        <v>0.56606732412201932</v>
      </c>
      <c r="AH978" s="40">
        <f t="shared" si="383"/>
        <v>0.32834104795554275</v>
      </c>
      <c r="AI978" s="3">
        <f t="shared" si="384"/>
        <v>-0.19743214792074593</v>
      </c>
      <c r="AJ978" s="3">
        <f t="shared" si="385"/>
        <v>-9.3275934421168119E-2</v>
      </c>
      <c r="AK978" s="3">
        <f t="shared" si="386"/>
        <v>0</v>
      </c>
      <c r="AL978" s="3">
        <f t="shared" si="387"/>
        <v>-1.8668128898331054E-2</v>
      </c>
      <c r="AM978" s="3">
        <f t="shared" si="388"/>
        <v>-1.406158593086897E-2</v>
      </c>
      <c r="AN978" s="3">
        <f t="shared" si="389"/>
        <v>-2.3291073650208553E-2</v>
      </c>
      <c r="AO978" s="3" t="str" cm="1">
        <f t="array" ref="AO978">GETVECTOR(Y978,2)</f>
        <v>0.5774</v>
      </c>
      <c r="AP978" s="3" t="str" cm="1">
        <f t="array" ref="AP978">GETVECTOR(Z978,2)</f>
        <v>0.5774</v>
      </c>
      <c r="AQ978" s="3" t="str" cm="1">
        <f t="array" ref="AQ978">GETVECTOR(AA978,2)</f>
        <v>0.5774</v>
      </c>
      <c r="AR978" s="3" t="str" cm="1">
        <f t="array" ref="AR978">GETVECTOR(AB978,2)</f>
        <v>0.5774</v>
      </c>
      <c r="AS978" s="3" cm="1">
        <f t="array" ref="AS978">SUM(AK978:AN978*AO978:AR978)</f>
        <v>-3.2346403268010512E-2</v>
      </c>
      <c r="AT978" s="51">
        <f t="shared" si="390"/>
        <v>3.8979453032599302E-2</v>
      </c>
      <c r="AU978" s="48">
        <f t="shared" si="391"/>
        <v>0.19743214792074593</v>
      </c>
      <c r="AV978" s="56"/>
      <c r="AW978" s="56"/>
    </row>
    <row r="979" spans="1:49" ht="15" customHeight="1" x14ac:dyDescent="0.25">
      <c r="A979" s="11">
        <f t="shared" si="379"/>
        <v>976</v>
      </c>
      <c r="B979" s="29">
        <v>32023</v>
      </c>
      <c r="C979" s="25"/>
      <c r="D979" s="12"/>
      <c r="E979" s="25"/>
      <c r="F979" s="35"/>
      <c r="G979" s="25">
        <v>0</v>
      </c>
      <c r="H979" s="13">
        <v>0</v>
      </c>
      <c r="I979" s="25">
        <v>0</v>
      </c>
      <c r="J979" s="12">
        <v>0</v>
      </c>
      <c r="K979" s="12">
        <v>0</v>
      </c>
      <c r="L979" s="25" t="s">
        <v>11</v>
      </c>
      <c r="M979" s="10"/>
      <c r="N979" s="15"/>
      <c r="O979" s="15"/>
      <c r="P979" s="4"/>
      <c r="Q979" s="54"/>
      <c r="R979" s="42">
        <f t="shared" si="378"/>
        <v>1</v>
      </c>
      <c r="S979" s="44" t="str" cm="1">
        <f t="array" ref="S979">SETVECTOR(R979:R980)</f>
        <v>1,0.525773195876289</v>
      </c>
      <c r="T979" s="44">
        <f t="shared" si="392"/>
        <v>0.62061855670103094</v>
      </c>
      <c r="U979" s="5">
        <f t="shared" si="393"/>
        <v>0</v>
      </c>
      <c r="V979" s="5">
        <f t="shared" si="394"/>
        <v>4.1263481401773204E-3</v>
      </c>
      <c r="W979" s="5">
        <f t="shared" si="395"/>
        <v>0.66336721713921043</v>
      </c>
      <c r="X979" s="5">
        <f t="shared" si="396"/>
        <v>-2.4145671936935124E-2</v>
      </c>
      <c r="Y979" s="5" t="str" cm="1">
        <f t="array" ref="Y979:AB979">SETMATRIX(GETMATRIX(Y978:AB978)-$O$9*DELTAWEIGHT(S978,$AH$4,AK978:AN978))</f>
        <v>0.5774,0.5774,0.5774</v>
      </c>
      <c r="Z979" s="5" t="str">
        <v>0.625090228252782,0.59045324451769,0.5774</v>
      </c>
      <c r="AA979" s="5" t="str">
        <v>0.713744204054121,0.685640304787009,0.5774</v>
      </c>
      <c r="AB979" s="5" t="str">
        <v>0.636189966960337,0.594239963601609,0.5774</v>
      </c>
      <c r="AC979" s="5" cm="1">
        <f t="array" ref="AC979">SIGMOID(SUM(GETVECTOR(Y979)*GETVECTOR(_xlfn.CONCAT($S979,",",$AH$4)))+U979)</f>
        <v>0.70702555896734465</v>
      </c>
      <c r="AD979" s="5" cm="1">
        <f t="array" ref="AD979">SIGMOID(SUM(GETVECTOR(Z979)*GETVECTOR(_xlfn.CONCAT($S979,",",$AH$4)))+V979)</f>
        <v>0.71903118919922382</v>
      </c>
      <c r="AE979" s="5" cm="1">
        <f t="array" ref="AE979">TANH(SUM(GETVECTOR(AA979)*GETVECTOR(_xlfn.CONCAT($S979,",",$AH$4)))+W979)</f>
        <v>0.93994799049967781</v>
      </c>
      <c r="AF979" s="5" cm="1">
        <f t="array" ref="AF979">SIGMOID(SUM(GETVECTOR(AB979)*GETVECTOR(_xlfn.CONCAT($S979,",",$AH$4)))+X979)</f>
        <v>0.71595400357779304</v>
      </c>
      <c r="AG979" s="5">
        <f t="shared" si="382"/>
        <v>0.67585192139440409</v>
      </c>
      <c r="AH979" s="40">
        <f t="shared" si="383"/>
        <v>0.42156523850492872</v>
      </c>
      <c r="AI979" s="3">
        <f t="shared" si="384"/>
        <v>-0.19905331819610222</v>
      </c>
      <c r="AJ979" s="3">
        <f t="shared" si="385"/>
        <v>-9.310313034746813E-2</v>
      </c>
      <c r="AK979" s="3">
        <f t="shared" si="386"/>
        <v>0</v>
      </c>
      <c r="AL979" s="3">
        <f t="shared" si="387"/>
        <v>-1.7679661651846611E-2</v>
      </c>
      <c r="AM979" s="3">
        <f t="shared" si="388"/>
        <v>-7.7988334128638922E-3</v>
      </c>
      <c r="AN979" s="3">
        <f t="shared" si="389"/>
        <v>-2.3835424257105595E-2</v>
      </c>
      <c r="AO979" s="3" t="str" cm="1">
        <f t="array" ref="AO979">GETVECTOR(Y979,2)</f>
        <v>0.5774</v>
      </c>
      <c r="AP979" s="3" t="str" cm="1">
        <f t="array" ref="AP979">GETVECTOR(Z979,2)</f>
        <v>0.5774</v>
      </c>
      <c r="AQ979" s="3" t="str" cm="1">
        <f t="array" ref="AQ979">GETVECTOR(AA979,2)</f>
        <v>0.5774</v>
      </c>
      <c r="AR979" s="3" t="str" cm="1">
        <f t="array" ref="AR979">GETVECTOR(AB979,2)</f>
        <v>0.5774</v>
      </c>
      <c r="AS979" s="3" cm="1">
        <f t="array" ref="AS979">SUM(AK979:AN979*AO979:AR979)</f>
        <v>-2.8473857016416616E-2</v>
      </c>
      <c r="AT979" s="51">
        <f t="shared" si="390"/>
        <v>3.9622223484878719E-2</v>
      </c>
      <c r="AU979" s="48">
        <f t="shared" si="391"/>
        <v>0.19905331819610222</v>
      </c>
      <c r="AV979" s="56"/>
      <c r="AW979" s="56"/>
    </row>
    <row r="980" spans="1:49" ht="15" customHeight="1" x14ac:dyDescent="0.25">
      <c r="A980" s="11">
        <f t="shared" si="379"/>
        <v>977</v>
      </c>
      <c r="B980" s="29">
        <v>32024</v>
      </c>
      <c r="C980" s="25"/>
      <c r="D980" s="12"/>
      <c r="E980" s="25"/>
      <c r="F980" s="35"/>
      <c r="G980" s="25">
        <v>0</v>
      </c>
      <c r="H980" s="13">
        <v>0</v>
      </c>
      <c r="I980" s="25">
        <v>0</v>
      </c>
      <c r="J980" s="12">
        <v>0</v>
      </c>
      <c r="K980" s="12">
        <v>0</v>
      </c>
      <c r="L980" s="25" t="s">
        <v>11</v>
      </c>
      <c r="M980" s="10"/>
      <c r="N980" s="15"/>
      <c r="O980" s="15"/>
      <c r="P980" s="4"/>
      <c r="Q980" s="54"/>
      <c r="R980" s="42">
        <f t="shared" si="378"/>
        <v>0.52577319587628868</v>
      </c>
      <c r="S980" s="44" t="str" cm="1">
        <f t="array" ref="S980">SETVECTOR(R980:R981)</f>
        <v>0.525773195876289,0.620618556701031</v>
      </c>
      <c r="T980" s="44">
        <f t="shared" si="392"/>
        <v>0.23711340206185566</v>
      </c>
      <c r="U980" s="5">
        <f t="shared" si="393"/>
        <v>0</v>
      </c>
      <c r="V980" s="5">
        <f t="shared" si="394"/>
        <v>5.8943143053619817E-3</v>
      </c>
      <c r="W980" s="5">
        <f t="shared" si="395"/>
        <v>0.66414710048049685</v>
      </c>
      <c r="X980" s="5">
        <f t="shared" si="396"/>
        <v>-2.1762129511224564E-2</v>
      </c>
      <c r="Y980" s="5" t="str" cm="1">
        <f t="array" ref="Y980:AB980">SETMATRIX(GETMATRIX(Y979:AB979)-$O$9*DELTAWEIGHT(S979,$AH$4,AK979:AN979))</f>
        <v>0.5774,0.5774,0.5774</v>
      </c>
      <c r="Z980" s="5" t="str">
        <v>0.627281560633324,0.591605388346634,0.5774</v>
      </c>
      <c r="AA980" s="5" t="str">
        <v>0.717243523261165,0.687480153029888,0.5774</v>
      </c>
      <c r="AB980" s="5" t="str">
        <v>0.638878462553437,0.595653502521693,0.5774</v>
      </c>
      <c r="AC980" s="5" cm="1">
        <f t="array" ref="AC980">SIGMOID(SUM(GETVECTOR(Y980)*GETVECTOR(_xlfn.CONCAT($S980,",",$AH$4)))+U980)</f>
        <v>0.65969303906938159</v>
      </c>
      <c r="AD980" s="5" cm="1">
        <f t="array" ref="AD980">SIGMOID(SUM(GETVECTOR(Z980)*GETVECTOR(_xlfn.CONCAT($S980,",",$AH$4)))+V980)</f>
        <v>0.66882232485582394</v>
      </c>
      <c r="AE980" s="5" cm="1">
        <f t="array" ref="AE980">TANH(SUM(GETVECTOR(AA980)*GETVECTOR(_xlfn.CONCAT($S980,",",$AH$4)))+W980)</f>
        <v>0.89917944243449932</v>
      </c>
      <c r="AF980" s="5" cm="1">
        <f t="array" ref="AF980">SIGMOID(SUM(GETVECTOR(AB980)*GETVECTOR(_xlfn.CONCAT($S980,",",$AH$4)))+X980)</f>
        <v>0.66459000300460558</v>
      </c>
      <c r="AG980" s="5">
        <f t="shared" si="382"/>
        <v>0.60139128515160534</v>
      </c>
      <c r="AH980" s="40">
        <f t="shared" si="383"/>
        <v>0.35757523081303566</v>
      </c>
      <c r="AI980" s="3">
        <f t="shared" si="384"/>
        <v>0.12046182875118</v>
      </c>
      <c r="AJ980" s="3">
        <f t="shared" si="385"/>
        <v>5.6882152930279636E-2</v>
      </c>
      <c r="AK980" s="3">
        <f t="shared" si="386"/>
        <v>0</v>
      </c>
      <c r="AL980" s="3">
        <f t="shared" si="387"/>
        <v>1.1329068666439535E-2</v>
      </c>
      <c r="AM980" s="3">
        <f t="shared" si="388"/>
        <v>7.2845358049006131E-3</v>
      </c>
      <c r="AN980" s="3">
        <f t="shared" si="389"/>
        <v>1.4447505962383559E-2</v>
      </c>
      <c r="AO980" s="3" t="str" cm="1">
        <f t="array" ref="AO980">GETVECTOR(Y980,2)</f>
        <v>0.5774</v>
      </c>
      <c r="AP980" s="3" t="str" cm="1">
        <f t="array" ref="AP980">GETVECTOR(Z980,2)</f>
        <v>0.5774</v>
      </c>
      <c r="AQ980" s="3" t="str" cm="1">
        <f t="array" ref="AQ980">GETVECTOR(AA980,2)</f>
        <v>0.5774</v>
      </c>
      <c r="AR980" s="3" t="str" cm="1">
        <f t="array" ref="AR980">GETVECTOR(AB980,2)</f>
        <v>0.5774</v>
      </c>
      <c r="AS980" s="3" cm="1">
        <f t="array" ref="AS980">SUM(AK980:AN980*AO980:AR980)</f>
        <v>1.9089485164432068E-2</v>
      </c>
      <c r="AT980" s="51">
        <f t="shared" si="390"/>
        <v>1.4511052186078616E-2</v>
      </c>
      <c r="AU980" s="48">
        <f t="shared" si="391"/>
        <v>0.12046182875118</v>
      </c>
      <c r="AV980" s="56"/>
      <c r="AW980" s="56"/>
    </row>
    <row r="981" spans="1:49" ht="15" customHeight="1" x14ac:dyDescent="0.25">
      <c r="A981" s="11">
        <f t="shared" si="379"/>
        <v>978</v>
      </c>
      <c r="B981" s="29">
        <v>32025</v>
      </c>
      <c r="C981" s="25"/>
      <c r="D981" s="12"/>
      <c r="E981" s="25"/>
      <c r="F981" s="35"/>
      <c r="G981" s="25">
        <v>0</v>
      </c>
      <c r="H981" s="13">
        <v>0</v>
      </c>
      <c r="I981" s="25">
        <v>0</v>
      </c>
      <c r="J981" s="12">
        <v>0</v>
      </c>
      <c r="K981" s="12">
        <v>0</v>
      </c>
      <c r="L981" s="25" t="s">
        <v>11</v>
      </c>
      <c r="M981" s="10"/>
      <c r="N981" s="15"/>
      <c r="O981" s="15"/>
      <c r="P981" s="4"/>
      <c r="Q981" s="54"/>
      <c r="R981" s="42">
        <f t="shared" si="378"/>
        <v>0.62061855670103094</v>
      </c>
      <c r="S981" s="44" t="str" cm="1">
        <f t="array" ref="S981">SETVECTOR(R981:R982)</f>
        <v>0.620618556701031,0.237113402061856</v>
      </c>
      <c r="T981" s="44">
        <f t="shared" si="392"/>
        <v>0.10309278350515463</v>
      </c>
      <c r="U981" s="5">
        <f t="shared" si="393"/>
        <v>0</v>
      </c>
      <c r="V981" s="5">
        <f t="shared" si="394"/>
        <v>4.7614074387180277E-3</v>
      </c>
      <c r="W981" s="5">
        <f t="shared" si="395"/>
        <v>0.66341864690000685</v>
      </c>
      <c r="X981" s="5">
        <f t="shared" si="396"/>
        <v>-2.320688010746292E-2</v>
      </c>
      <c r="Y981" s="5" t="str" cm="1">
        <f t="array" ref="Y981:AB981">SETMATRIX(GETMATRIX(Y980:AB980)-$O$9*DELTAWEIGHT(S980,$AH$4,AK980:AN980))</f>
        <v>0.5774,0.5774,0.5774</v>
      </c>
      <c r="Z981" s="5" t="str">
        <v>0.627048619566546,0.591330426538399,0.5774</v>
      </c>
      <c r="AA981" s="5" t="str">
        <v>0.716738524591734,0.686884056561265,0.5774</v>
      </c>
      <c r="AB981" s="5" t="str">
        <v>0.638610611167435,0.595337332846451,0.5774</v>
      </c>
      <c r="AC981" s="5" cm="1">
        <f t="array" ref="AC981">SIGMOID(SUM(GETVECTOR(Y981)*GETVECTOR(_xlfn.CONCAT($S981,",",$AH$4)))+U981)</f>
        <v>0.62134345895524834</v>
      </c>
      <c r="AD981" s="5" cm="1">
        <f t="array" ref="AD981">SIGMOID(SUM(GETVECTOR(Z981)*GETVECTOR(_xlfn.CONCAT($S981,",",$AH$4)))+V981)</f>
        <v>0.63044626876952281</v>
      </c>
      <c r="AE981" s="5" cm="1">
        <f t="array" ref="AE981">TANH(SUM(GETVECTOR(AA981)*GETVECTOR(_xlfn.CONCAT($S981,",",$AH$4)))+W981)</f>
        <v>0.85409801922238304</v>
      </c>
      <c r="AF981" s="5" cm="1">
        <f t="array" ref="AF981">SIGMOID(SUM(GETVECTOR(AB981)*GETVECTOR(_xlfn.CONCAT($S981,",",$AH$4)))+X981)</f>
        <v>0.62581141795798401</v>
      </c>
      <c r="AG981" s="5">
        <f t="shared" si="382"/>
        <v>0.53846290938219155</v>
      </c>
      <c r="AH981" s="40">
        <f t="shared" si="383"/>
        <v>0.30778880242845041</v>
      </c>
      <c r="AI981" s="3">
        <f t="shared" si="384"/>
        <v>0.20469601892329578</v>
      </c>
      <c r="AJ981" s="3">
        <f t="shared" si="385"/>
        <v>9.7114675706316794E-2</v>
      </c>
      <c r="AK981" s="3">
        <f t="shared" si="386"/>
        <v>0</v>
      </c>
      <c r="AL981" s="3">
        <f t="shared" si="387"/>
        <v>1.9324944228138061E-2</v>
      </c>
      <c r="AM981" s="3">
        <f t="shared" si="388"/>
        <v>1.6562535452689677E-2</v>
      </c>
      <c r="AN981" s="3">
        <f t="shared" si="389"/>
        <v>2.3575056566096996E-2</v>
      </c>
      <c r="AO981" s="3" t="str" cm="1">
        <f t="array" ref="AO981">GETVECTOR(Y981,2)</f>
        <v>0.5774</v>
      </c>
      <c r="AP981" s="3" t="str" cm="1">
        <f t="array" ref="AP981">GETVECTOR(Z981,2)</f>
        <v>0.5774</v>
      </c>
      <c r="AQ981" s="3" t="str" cm="1">
        <f t="array" ref="AQ981">GETVECTOR(AA981,2)</f>
        <v>0.5774</v>
      </c>
      <c r="AR981" s="3" t="str" cm="1">
        <f t="array" ref="AR981">GETVECTOR(AB981,2)</f>
        <v>0.5774</v>
      </c>
      <c r="AS981" s="3" cm="1">
        <f t="array" ref="AS981">SUM(AK981:AN981*AO981:AR981)</f>
        <v>3.433366842897434E-2</v>
      </c>
      <c r="AT981" s="51">
        <f t="shared" si="390"/>
        <v>4.1900460163046264E-2</v>
      </c>
      <c r="AU981" s="48">
        <f t="shared" si="391"/>
        <v>0.20469601892329578</v>
      </c>
      <c r="AV981" s="56"/>
      <c r="AW981" s="56"/>
    </row>
    <row r="982" spans="1:49" ht="15" customHeight="1" x14ac:dyDescent="0.25">
      <c r="A982" s="11">
        <f t="shared" si="379"/>
        <v>979</v>
      </c>
      <c r="B982" s="29">
        <v>32026</v>
      </c>
      <c r="C982" s="25"/>
      <c r="D982" s="12"/>
      <c r="E982" s="25"/>
      <c r="F982" s="35"/>
      <c r="G982" s="25">
        <v>0</v>
      </c>
      <c r="H982" s="13">
        <v>0</v>
      </c>
      <c r="I982" s="25">
        <v>0</v>
      </c>
      <c r="J982" s="12">
        <v>0</v>
      </c>
      <c r="K982" s="12">
        <v>0</v>
      </c>
      <c r="L982" s="25" t="s">
        <v>11</v>
      </c>
      <c r="M982" s="10"/>
      <c r="N982" s="15"/>
      <c r="O982" s="15"/>
      <c r="P982" s="4"/>
      <c r="Q982" s="54"/>
      <c r="R982" s="42">
        <f t="shared" si="378"/>
        <v>0.23711340206185566</v>
      </c>
      <c r="S982" s="44" t="str" cm="1">
        <f t="array" ref="S982">SETVECTOR(R982:R983)</f>
        <v>0.237113402061856,0.103092783505155</v>
      </c>
      <c r="T982" s="44">
        <f t="shared" si="392"/>
        <v>0.17525773195876287</v>
      </c>
      <c r="U982" s="5">
        <f t="shared" si="393"/>
        <v>0</v>
      </c>
      <c r="V982" s="5">
        <f t="shared" si="394"/>
        <v>2.8289130159042213E-3</v>
      </c>
      <c r="W982" s="5">
        <f t="shared" si="395"/>
        <v>0.66176239335473785</v>
      </c>
      <c r="X982" s="5">
        <f t="shared" si="396"/>
        <v>-2.556438576407262E-2</v>
      </c>
      <c r="Y982" s="5" t="str" cm="1">
        <f t="array" ref="Y982:AB982">SETMATRIX(GETMATRIX(Y981:AB981)-$O$9*DELTAWEIGHT(S981,$AH$4,AK981:AN981))</f>
        <v>0.5774,0.5774,0.5774</v>
      </c>
      <c r="Z982" s="5" t="str">
        <v>0.626459828102045,0.591105472988839,0.5774</v>
      </c>
      <c r="AA982" s="5" t="str">
        <v>0.715069712822454,0.686246470669348,0.5774</v>
      </c>
      <c r="AB982" s="5" t="str">
        <v>0.637964983513034,0.595090664473507,0.5774</v>
      </c>
      <c r="AC982" s="5" cm="1">
        <f t="array" ref="AC982">SIGMOID(SUM(GETVECTOR(Y982)*GETVECTOR(_xlfn.CONCAT($S982,",",$AH$4)))+U982)</f>
        <v>0.54895145763587516</v>
      </c>
      <c r="AD982" s="5" cm="1">
        <f t="array" ref="AD982">SIGMOID(SUM(GETVECTOR(Z982)*GETVECTOR(_xlfn.CONCAT($S982,",",$AH$4)))+V982)</f>
        <v>0.5528789315473005</v>
      </c>
      <c r="AE982" s="5" cm="1">
        <f t="array" ref="AE982">TANH(SUM(GETVECTOR(AA982)*GETVECTOR(_xlfn.CONCAT($S982,",",$AH$4)))+W982)</f>
        <v>0.71730044293299755</v>
      </c>
      <c r="AF982" s="5" cm="1">
        <f t="array" ref="AF982">SIGMOID(SUM(GETVECTOR(AB982)*GETVECTOR(_xlfn.CONCAT($S982,",",$AH$4)))+X982)</f>
        <v>0.54662792503581581</v>
      </c>
      <c r="AG982" s="5">
        <f t="shared" si="382"/>
        <v>0.39658030248720111</v>
      </c>
      <c r="AH982" s="40">
        <f t="shared" si="383"/>
        <v>0.20608919079823129</v>
      </c>
      <c r="AI982" s="3">
        <f t="shared" si="384"/>
        <v>3.0831458839468417E-2</v>
      </c>
      <c r="AJ982" s="3">
        <f t="shared" si="385"/>
        <v>1.4457745286050136E-2</v>
      </c>
      <c r="AK982" s="3">
        <f t="shared" si="386"/>
        <v>0</v>
      </c>
      <c r="AL982" s="3">
        <f t="shared" si="387"/>
        <v>2.5636388434557844E-3</v>
      </c>
      <c r="AM982" s="3">
        <f t="shared" si="388"/>
        <v>3.880628061451603E-3</v>
      </c>
      <c r="AN982" s="3">
        <f t="shared" si="389"/>
        <v>2.8807399483545782E-3</v>
      </c>
      <c r="AO982" s="3" t="str" cm="1">
        <f t="array" ref="AO982">GETVECTOR(Y982,2)</f>
        <v>0.5774</v>
      </c>
      <c r="AP982" s="3" t="str" cm="1">
        <f t="array" ref="AP982">GETVECTOR(Z982,2)</f>
        <v>0.5774</v>
      </c>
      <c r="AQ982" s="3" t="str" cm="1">
        <f t="array" ref="AQ982">GETVECTOR(AA982,2)</f>
        <v>0.5774</v>
      </c>
      <c r="AR982" s="3" t="str" cm="1">
        <f t="array" ref="AR982">GETVECTOR(AB982,2)</f>
        <v>0.5774</v>
      </c>
      <c r="AS982" s="3" cm="1">
        <f t="array" ref="AS982">SUM(AK982:AN982*AO982:AR982)</f>
        <v>5.384258957073459E-3</v>
      </c>
      <c r="AT982" s="51">
        <f t="shared" si="390"/>
        <v>9.5057885416983522E-4</v>
      </c>
      <c r="AU982" s="48">
        <f t="shared" si="391"/>
        <v>3.0831458839468417E-2</v>
      </c>
      <c r="AV982" s="56"/>
      <c r="AW982" s="56"/>
    </row>
    <row r="983" spans="1:49" ht="15" customHeight="1" x14ac:dyDescent="0.25">
      <c r="A983" s="11">
        <f t="shared" si="379"/>
        <v>980</v>
      </c>
      <c r="B983" s="29">
        <v>32027</v>
      </c>
      <c r="C983" s="25"/>
      <c r="D983" s="12"/>
      <c r="E983" s="25"/>
      <c r="F983" s="35"/>
      <c r="G983" s="25">
        <v>0</v>
      </c>
      <c r="H983" s="13">
        <v>0</v>
      </c>
      <c r="I983" s="25">
        <v>0</v>
      </c>
      <c r="J983" s="12">
        <v>0</v>
      </c>
      <c r="K983" s="12">
        <v>0</v>
      </c>
      <c r="L983" s="25" t="s">
        <v>11</v>
      </c>
      <c r="M983" s="10"/>
      <c r="N983" s="15"/>
      <c r="O983" s="15"/>
      <c r="P983" s="4"/>
      <c r="Q983" s="54"/>
      <c r="R983" s="42">
        <f t="shared" si="378"/>
        <v>0.10309278350515463</v>
      </c>
      <c r="S983" s="44" t="str" cm="1">
        <f t="array" ref="S983">SETVECTOR(R983:R984)</f>
        <v>0.103092783505155,0.175257731958763</v>
      </c>
      <c r="T983" s="44">
        <f t="shared" si="392"/>
        <v>2.0618556701030927E-2</v>
      </c>
      <c r="U983" s="5">
        <f t="shared" si="393"/>
        <v>0</v>
      </c>
      <c r="V983" s="5">
        <f t="shared" si="394"/>
        <v>2.5725491315586428E-3</v>
      </c>
      <c r="W983" s="5">
        <f t="shared" si="395"/>
        <v>0.66137433054859274</v>
      </c>
      <c r="X983" s="5">
        <f t="shared" si="396"/>
        <v>-2.5852459758908077E-2</v>
      </c>
      <c r="Y983" s="5" t="str" cm="1">
        <f t="array" ref="Y983:AB983">SETMATRIX(GETMATRIX(Y982:AB982)-$O$9*DELTAWEIGHT(S982,$AH$4,AK982:AN982))</f>
        <v>0.5774,0.5774,0.5774</v>
      </c>
      <c r="Z983" s="5" t="str">
        <v>0.626533089414314,0.591137325733304,0.5774</v>
      </c>
      <c r="AA983" s="5" t="str">
        <v>0.715456675643087,0.686414715373971,0.5774</v>
      </c>
      <c r="AB983" s="5" t="str">
        <v>0.638040223321544,0.595123377433729,0.5774</v>
      </c>
      <c r="AC983" s="5" cm="1">
        <f t="array" ref="AC983">SIGMOID(SUM(GETVECTOR(Y983)*GETVECTOR(_xlfn.CONCAT($S983,",",$AH$4)))+U983)</f>
        <v>0.54009362987552256</v>
      </c>
      <c r="AD983" s="5" cm="1">
        <f t="array" ref="AD983">SIGMOID(SUM(GETVECTOR(Z983)*GETVECTOR(_xlfn.CONCAT($S983,",",$AH$4)))+V983)</f>
        <v>0.54258780356243563</v>
      </c>
      <c r="AE983" s="5" cm="1">
        <f t="array" ref="AE983">TANH(SUM(GETVECTOR(AA983)*GETVECTOR(_xlfn.CONCAT($S983,",",$AH$4)))+W983)</f>
        <v>0.69389675369025461</v>
      </c>
      <c r="AF983" s="5" cm="1">
        <f t="array" ref="AF983">SIGMOID(SUM(GETVECTOR(AB983)*GETVECTOR(_xlfn.CONCAT($S983,",",$AH$4)))+X983)</f>
        <v>0.53599384391684302</v>
      </c>
      <c r="AG983" s="5">
        <f t="shared" si="382"/>
        <v>0.37649991548389966</v>
      </c>
      <c r="AH983" s="40">
        <f t="shared" si="383"/>
        <v>0.19277768525268887</v>
      </c>
      <c r="AI983" s="3">
        <f t="shared" si="384"/>
        <v>0.17215912855165794</v>
      </c>
      <c r="AJ983" s="3">
        <f t="shared" si="385"/>
        <v>8.033954689244191E-2</v>
      </c>
      <c r="AK983" s="3">
        <f t="shared" si="386"/>
        <v>0</v>
      </c>
      <c r="AL983" s="3">
        <f t="shared" si="387"/>
        <v>1.3835727553911714E-2</v>
      </c>
      <c r="AM983" s="3">
        <f t="shared" si="388"/>
        <v>2.2602385429843348E-2</v>
      </c>
      <c r="AN983" s="3">
        <f t="shared" si="389"/>
        <v>1.5399639680737254E-2</v>
      </c>
      <c r="AO983" s="3" t="str" cm="1">
        <f t="array" ref="AO983">GETVECTOR(Y983,2)</f>
        <v>0.5774</v>
      </c>
      <c r="AP983" s="3" t="str" cm="1">
        <f t="array" ref="AP983">GETVECTOR(Z983,2)</f>
        <v>0.5774</v>
      </c>
      <c r="AQ983" s="3" t="str" cm="1">
        <f t="array" ref="AQ983">GETVECTOR(AA983,2)</f>
        <v>0.5774</v>
      </c>
      <c r="AR983" s="3" t="str" cm="1">
        <f t="array" ref="AR983">GETVECTOR(AB983,2)</f>
        <v>0.5774</v>
      </c>
      <c r="AS983" s="3" cm="1">
        <f t="array" ref="AS983">SUM(AK983:AN983*AO983:AR983)</f>
        <v>2.9931118388477868E-2</v>
      </c>
      <c r="AT983" s="51">
        <f t="shared" si="390"/>
        <v>2.9638765543666283E-2</v>
      </c>
      <c r="AU983" s="48">
        <f t="shared" si="391"/>
        <v>0.17215912855165794</v>
      </c>
      <c r="AV983" s="56"/>
      <c r="AW983" s="56"/>
    </row>
    <row r="984" spans="1:49" ht="15" customHeight="1" x14ac:dyDescent="0.25">
      <c r="A984" s="11">
        <f t="shared" si="379"/>
        <v>981</v>
      </c>
      <c r="B984" s="29">
        <v>32028</v>
      </c>
      <c r="C984" s="25"/>
      <c r="D984" s="12"/>
      <c r="E984" s="25"/>
      <c r="F984" s="35"/>
      <c r="G984" s="25">
        <v>0</v>
      </c>
      <c r="H984" s="13">
        <v>0</v>
      </c>
      <c r="I984" s="25">
        <v>0</v>
      </c>
      <c r="J984" s="12">
        <v>0</v>
      </c>
      <c r="K984" s="12">
        <v>0</v>
      </c>
      <c r="L984" s="25" t="s">
        <v>11</v>
      </c>
      <c r="M984" s="10"/>
      <c r="N984" s="15"/>
      <c r="O984" s="15"/>
      <c r="P984" s="4"/>
      <c r="Q984" s="54"/>
      <c r="R984" s="42">
        <f t="shared" si="378"/>
        <v>0.17525773195876287</v>
      </c>
      <c r="S984" s="44" t="str" cm="1">
        <f t="array" ref="S984">SETVECTOR(R984:R985)</f>
        <v>0.175257731958763,0.0206185567010309</v>
      </c>
      <c r="T984" s="44">
        <f t="shared" si="392"/>
        <v>1.0309278350515464E-3</v>
      </c>
      <c r="U984" s="5">
        <f t="shared" si="393"/>
        <v>0</v>
      </c>
      <c r="V984" s="5">
        <f t="shared" si="394"/>
        <v>1.1889763761674713E-3</v>
      </c>
      <c r="W984" s="5">
        <f t="shared" si="395"/>
        <v>0.65911409200560844</v>
      </c>
      <c r="X984" s="5">
        <f t="shared" si="396"/>
        <v>-2.73924237269818E-2</v>
      </c>
      <c r="Y984" s="5" t="str" cm="1">
        <f t="array" ref="Y984:AB984">SETMATRIX(GETMATRIX(Y983:AB983)-$O$9*DELTAWEIGHT(S983,$AH$4,AK983:AN983))</f>
        <v>0.5774,0.5774,0.5774</v>
      </c>
      <c r="Z984" s="5" t="str">
        <v>0.626497599990078,0.591076993712103,0.5774</v>
      </c>
      <c r="AA984" s="5" t="str">
        <v>0.71525092151857,0.686064933362292,0.5774</v>
      </c>
      <c r="AB984" s="5" t="str">
        <v>0.638003959870909,0.595061729567649,0.5774</v>
      </c>
      <c r="AC984" s="5" cm="1">
        <f t="array" ref="AC984">SIGMOID(SUM(GETVECTOR(Y984)*GETVECTOR(_xlfn.CONCAT($S984,",",$AH$4)))+U984)</f>
        <v>0.52824464136378757</v>
      </c>
      <c r="AD984" s="5" cm="1">
        <f t="array" ref="AD984">SIGMOID(SUM(GETVECTOR(Z984)*GETVECTOR(_xlfn.CONCAT($S984,",",$AH$4)))+V984)</f>
        <v>0.53075479534629588</v>
      </c>
      <c r="AE984" s="5" cm="1">
        <f t="array" ref="AE984">TANH(SUM(GETVECTOR(AA984)*GETVECTOR(_xlfn.CONCAT($S984,",",$AH$4)))+W984)</f>
        <v>0.66326065483640539</v>
      </c>
      <c r="AF984" s="5" cm="1">
        <f t="array" ref="AF984">SIGMOID(SUM(GETVECTOR(AB984)*GETVECTOR(_xlfn.CONCAT($S984,",",$AH$4)))+X984)</f>
        <v>0.52415418842735328</v>
      </c>
      <c r="AG984" s="5">
        <f t="shared" si="382"/>
        <v>0.35202877311894654</v>
      </c>
      <c r="AH984" s="40">
        <f t="shared" si="383"/>
        <v>0.17725507496216969</v>
      </c>
      <c r="AI984" s="3">
        <f t="shared" si="384"/>
        <v>0.17622414712711815</v>
      </c>
      <c r="AJ984" s="3">
        <f t="shared" si="385"/>
        <v>8.180522511027713E-2</v>
      </c>
      <c r="AK984" s="3">
        <f t="shared" si="386"/>
        <v>0</v>
      </c>
      <c r="AL984" s="3">
        <f t="shared" si="387"/>
        <v>1.351322628407349E-2</v>
      </c>
      <c r="AM984" s="3">
        <f t="shared" si="388"/>
        <v>2.4318072448549322E-2</v>
      </c>
      <c r="AN984" s="3">
        <f t="shared" si="389"/>
        <v>1.4863816892767518E-2</v>
      </c>
      <c r="AO984" s="3" t="str" cm="1">
        <f t="array" ref="AO984">GETVECTOR(Y984,2)</f>
        <v>0.5774</v>
      </c>
      <c r="AP984" s="3" t="str" cm="1">
        <f t="array" ref="AP984">GETVECTOR(Z984,2)</f>
        <v>0.5774</v>
      </c>
      <c r="AQ984" s="3" t="str" cm="1">
        <f t="array" ref="AQ984">GETVECTOR(AA984,2)</f>
        <v>0.5774</v>
      </c>
      <c r="AR984" s="3" t="str" cm="1">
        <f t="array" ref="AR984">GETVECTOR(AB984,2)</f>
        <v>0.5774</v>
      </c>
      <c r="AS984" s="3" cm="1">
        <f t="array" ref="AS984">SUM(AK984:AN984*AO984:AR984)</f>
        <v>3.0426159762100377E-2</v>
      </c>
      <c r="AT984" s="51">
        <f t="shared" si="390"/>
        <v>3.1054950030680182E-2</v>
      </c>
      <c r="AU984" s="48">
        <f t="shared" si="391"/>
        <v>0.17622414712711815</v>
      </c>
      <c r="AV984" s="56"/>
      <c r="AW984" s="56"/>
    </row>
    <row r="985" spans="1:49" ht="15" customHeight="1" x14ac:dyDescent="0.25">
      <c r="A985" s="11">
        <f t="shared" si="379"/>
        <v>982</v>
      </c>
      <c r="B985" s="29">
        <v>32029</v>
      </c>
      <c r="C985" s="25"/>
      <c r="D985" s="12"/>
      <c r="E985" s="25"/>
      <c r="F985" s="35"/>
      <c r="G985" s="25">
        <v>0</v>
      </c>
      <c r="H985" s="13">
        <v>0</v>
      </c>
      <c r="I985" s="25">
        <v>0</v>
      </c>
      <c r="J985" s="12">
        <v>0</v>
      </c>
      <c r="K985" s="12">
        <v>0</v>
      </c>
      <c r="L985" s="25" t="s">
        <v>11</v>
      </c>
      <c r="M985" s="10"/>
      <c r="N985" s="15"/>
      <c r="O985" s="15"/>
      <c r="P985" s="4"/>
      <c r="Q985" s="54"/>
      <c r="R985" s="42">
        <f t="shared" si="378"/>
        <v>2.0618556701030927E-2</v>
      </c>
      <c r="S985" s="44" t="str" cm="1">
        <f t="array" ref="S985">SETVECTOR(R985:R986)</f>
        <v>0.0206185567010309,0.00103092783505155</v>
      </c>
      <c r="T985" s="44">
        <f t="shared" si="392"/>
        <v>0.15463917525773196</v>
      </c>
      <c r="U985" s="5">
        <f t="shared" si="393"/>
        <v>0</v>
      </c>
      <c r="V985" s="5">
        <f t="shared" si="394"/>
        <v>-1.623462522398777E-4</v>
      </c>
      <c r="W985" s="5">
        <f t="shared" si="395"/>
        <v>0.65668228476075352</v>
      </c>
      <c r="X985" s="5">
        <f t="shared" si="396"/>
        <v>-2.8878805416258552E-2</v>
      </c>
      <c r="Y985" s="5" t="str" cm="1">
        <f t="array" ref="Y985:AB985">SETMATRIX(GETMATRIX(Y984:AB984)-$O$9*DELTAWEIGHT(S984,$AH$4,AK984:AN984))</f>
        <v>0.5774,0.5774,0.5774</v>
      </c>
      <c r="Z985" s="5" t="str">
        <v>0.62644441527488,0.591070736686786,0.5774</v>
      </c>
      <c r="AA985" s="5" t="str">
        <v>0.714890948847607,0.686022583636296,0.5774</v>
      </c>
      <c r="AB985" s="5" t="str">
        <v>0.637949961775107,0.595055376850496,0.5774</v>
      </c>
      <c r="AC985" s="5" cm="1">
        <f t="array" ref="AC985">SIGMOID(SUM(GETVECTOR(Y985)*GETVECTOR(_xlfn.CONCAT($S985,",",$AH$4)))+U985)</f>
        <v>0.503125062399288</v>
      </c>
      <c r="AD985" s="5" cm="1">
        <f t="array" ref="AD985">SIGMOID(SUM(GETVECTOR(Z985)*GETVECTOR(_xlfn.CONCAT($S985,",",$AH$4)))+V985)</f>
        <v>0.50334079646328544</v>
      </c>
      <c r="AE985" s="5" cm="1">
        <f t="array" ref="AE985">TANH(SUM(GETVECTOR(AA985)*GETVECTOR(_xlfn.CONCAT($S985,",",$AH$4)))+W985)</f>
        <v>0.58637894888638764</v>
      </c>
      <c r="AF985" s="5" cm="1">
        <f t="array" ref="AF985">SIGMOID(SUM(GETVECTOR(AB985)*GETVECTOR(_xlfn.CONCAT($S985,",",$AH$4)))+X985)</f>
        <v>0.49622213719252301</v>
      </c>
      <c r="AG985" s="5">
        <f t="shared" si="382"/>
        <v>0.29514844716177852</v>
      </c>
      <c r="AH985" s="40">
        <f t="shared" si="383"/>
        <v>0.14234952175071108</v>
      </c>
      <c r="AI985" s="3">
        <f t="shared" si="384"/>
        <v>-1.2289653507020881E-2</v>
      </c>
      <c r="AJ985" s="3">
        <f t="shared" si="385"/>
        <v>-5.5965462796793274E-3</v>
      </c>
      <c r="AK985" s="3">
        <f t="shared" si="386"/>
        <v>0</v>
      </c>
      <c r="AL985" s="3">
        <f t="shared" si="387"/>
        <v>-8.2038760445794247E-4</v>
      </c>
      <c r="AM985" s="3">
        <f t="shared" si="388"/>
        <v>-1.848382310425761E-3</v>
      </c>
      <c r="AN985" s="3">
        <f t="shared" si="389"/>
        <v>-8.8132224215337941E-4</v>
      </c>
      <c r="AO985" s="3" t="str" cm="1">
        <f t="array" ref="AO985">GETVECTOR(Y985,2)</f>
        <v>0.5774</v>
      </c>
      <c r="AP985" s="3" t="str" cm="1">
        <f t="array" ref="AP985">GETVECTOR(Z985,2)</f>
        <v>0.5774</v>
      </c>
      <c r="AQ985" s="3" t="str" cm="1">
        <f t="array" ref="AQ985">GETVECTOR(AA985,2)</f>
        <v>0.5774</v>
      </c>
      <c r="AR985" s="3" t="str" cm="1">
        <f t="array" ref="AR985">GETVECTOR(AB985,2)</f>
        <v>0.5774</v>
      </c>
      <c r="AS985" s="3" cm="1">
        <f t="array" ref="AS985">SUM(AK985:AN985*AO985:AR985)</f>
        <v>-2.0498232114732119E-3</v>
      </c>
      <c r="AT985" s="51">
        <f t="shared" si="390"/>
        <v>1.5103558332263064E-4</v>
      </c>
      <c r="AU985" s="48">
        <f t="shared" si="391"/>
        <v>1.2289653507020881E-2</v>
      </c>
      <c r="AV985" s="56"/>
      <c r="AW985" s="56"/>
    </row>
    <row r="986" spans="1:49" ht="15" customHeight="1" x14ac:dyDescent="0.25">
      <c r="A986" s="11">
        <f t="shared" si="379"/>
        <v>983</v>
      </c>
      <c r="B986" s="29">
        <v>32030</v>
      </c>
      <c r="C986" s="25"/>
      <c r="D986" s="12"/>
      <c r="E986" s="25"/>
      <c r="F986" s="35"/>
      <c r="G986" s="25">
        <v>0</v>
      </c>
      <c r="H986" s="13">
        <v>0</v>
      </c>
      <c r="I986" s="25">
        <v>0</v>
      </c>
      <c r="J986" s="12">
        <v>0</v>
      </c>
      <c r="K986" s="12">
        <v>0</v>
      </c>
      <c r="L986" s="25" t="s">
        <v>11</v>
      </c>
      <c r="M986" s="10"/>
      <c r="N986" s="15"/>
      <c r="O986" s="15"/>
      <c r="P986" s="4"/>
      <c r="Q986" s="54"/>
      <c r="R986" s="42">
        <f t="shared" si="378"/>
        <v>1.0309278350515464E-3</v>
      </c>
      <c r="S986" s="44" t="str" cm="1">
        <f t="array" ref="S986">SETVECTOR(R986:R987)</f>
        <v>0.00103092783505155,0.154639175257732</v>
      </c>
      <c r="T986" s="44">
        <f t="shared" si="392"/>
        <v>8.9690721649484523E-2</v>
      </c>
      <c r="U986" s="5">
        <f t="shared" si="393"/>
        <v>0</v>
      </c>
      <c r="V986" s="5">
        <f t="shared" si="394"/>
        <v>-8.0307491794083446E-5</v>
      </c>
      <c r="W986" s="5">
        <f t="shared" si="395"/>
        <v>0.65686712299179606</v>
      </c>
      <c r="X986" s="5">
        <f t="shared" si="396"/>
        <v>-2.8790673192043214E-2</v>
      </c>
      <c r="Y986" s="5" t="str" cm="1">
        <f t="array" ref="Y986:AB986">SETMATRIX(GETMATRIX(Y985:AB985)-$O$9*DELTAWEIGHT(S985,$AH$4,AK985:AN985))</f>
        <v>0.5774,0.5774,0.5774</v>
      </c>
      <c r="Z986" s="5" t="str">
        <v>0.626449617359007,0.591070996790992,0.5774</v>
      </c>
      <c r="AA986" s="5" t="str">
        <v>0.71494477069137,0.686025274728484,0.5774</v>
      </c>
      <c r="AB986" s="5" t="str">
        <v>0.637955193243823,0.595055638423932,0.5774</v>
      </c>
      <c r="AC986" s="5" cm="1">
        <f t="array" ref="AC986">SIGMOID(SUM(GETVECTOR(Y986)*GETVECTOR(_xlfn.CONCAT($S986,",",$AH$4)))+U986)</f>
        <v>0.52245586278519074</v>
      </c>
      <c r="AD986" s="5" cm="1">
        <f t="array" ref="AD986">SIGMOID(SUM(GETVECTOR(Z986)*GETVECTOR(_xlfn.CONCAT($S986,",",$AH$4)))+V986)</f>
        <v>0.52297586989927258</v>
      </c>
      <c r="AE986" s="5" cm="1">
        <f t="array" ref="AE986">TANH(SUM(GETVECTOR(AA986)*GETVECTOR(_xlfn.CONCAT($S986,",",$AH$4)))+W986)</f>
        <v>0.64324563652862299</v>
      </c>
      <c r="AF986" s="5" cm="1">
        <f t="array" ref="AF986">SIGMOID(SUM(GETVECTOR(AB986)*GETVECTOR(_xlfn.CONCAT($S986,",",$AH$4)))+X986)</f>
        <v>0.51596605146697205</v>
      </c>
      <c r="AG986" s="5">
        <f t="shared" si="382"/>
        <v>0.33640194632246789</v>
      </c>
      <c r="AH986" s="40">
        <f t="shared" si="383"/>
        <v>0.16730788770189875</v>
      </c>
      <c r="AI986" s="3">
        <f t="shared" si="384"/>
        <v>7.7617166052414227E-2</v>
      </c>
      <c r="AJ986" s="3">
        <f t="shared" si="385"/>
        <v>3.5836975454383739E-2</v>
      </c>
      <c r="AK986" s="3">
        <f t="shared" si="386"/>
        <v>0</v>
      </c>
      <c r="AL986" s="3">
        <f t="shared" si="387"/>
        <v>5.7508255993648462E-3</v>
      </c>
      <c r="AM986" s="3">
        <f t="shared" si="388"/>
        <v>1.0987143117625688E-2</v>
      </c>
      <c r="AN986" s="3">
        <f t="shared" si="389"/>
        <v>6.2856474796234869E-3</v>
      </c>
      <c r="AO986" s="3" t="str" cm="1">
        <f t="array" ref="AO986">GETVECTOR(Y986,2)</f>
        <v>0.5774</v>
      </c>
      <c r="AP986" s="3" t="str" cm="1">
        <f t="array" ref="AP986">GETVECTOR(Z986,2)</f>
        <v>0.5774</v>
      </c>
      <c r="AQ986" s="3" t="str" cm="1">
        <f t="array" ref="AQ986">GETVECTOR(AA986,2)</f>
        <v>0.5774</v>
      </c>
      <c r="AR986" s="3" t="str" cm="1">
        <f t="array" ref="AR986">GETVECTOR(AB986,2)</f>
        <v>0.5774</v>
      </c>
      <c r="AS986" s="3" cm="1">
        <f t="array" ref="AS986">SUM(AK986:AN986*AO986:AR986)</f>
        <v>1.3293835991924937E-2</v>
      </c>
      <c r="AT986" s="51">
        <f t="shared" si="390"/>
        <v>6.0244244660080434E-3</v>
      </c>
      <c r="AU986" s="48">
        <f t="shared" si="391"/>
        <v>7.7617166052414227E-2</v>
      </c>
      <c r="AV986" s="56"/>
      <c r="AW986" s="56"/>
    </row>
    <row r="987" spans="1:49" ht="15" customHeight="1" x14ac:dyDescent="0.25">
      <c r="A987" s="11">
        <f t="shared" si="379"/>
        <v>984</v>
      </c>
      <c r="B987" s="29">
        <v>32031</v>
      </c>
      <c r="C987" s="25"/>
      <c r="D987" s="12"/>
      <c r="E987" s="25"/>
      <c r="F987" s="35"/>
      <c r="G987" s="25">
        <v>0</v>
      </c>
      <c r="H987" s="13">
        <v>0</v>
      </c>
      <c r="I987" s="25">
        <v>0</v>
      </c>
      <c r="J987" s="12">
        <v>0</v>
      </c>
      <c r="K987" s="12">
        <v>0</v>
      </c>
      <c r="L987" s="25" t="s">
        <v>11</v>
      </c>
      <c r="M987" s="10"/>
      <c r="N987" s="15"/>
      <c r="O987" s="15"/>
      <c r="P987" s="4"/>
      <c r="Q987" s="54"/>
      <c r="R987" s="42">
        <f t="shared" si="378"/>
        <v>0.15463917525773196</v>
      </c>
      <c r="S987" s="44" t="str" cm="1">
        <f t="array" ref="S987">SETVECTOR(R987:R988)</f>
        <v>0.154639175257732,0.0896907216494845</v>
      </c>
      <c r="T987" s="44">
        <f t="shared" si="392"/>
        <v>0.27731958762886594</v>
      </c>
      <c r="U987" s="5">
        <f t="shared" si="393"/>
        <v>0</v>
      </c>
      <c r="V987" s="5">
        <f t="shared" si="394"/>
        <v>-6.5539005173056812E-4</v>
      </c>
      <c r="W987" s="5">
        <f t="shared" si="395"/>
        <v>0.6557684086800335</v>
      </c>
      <c r="X987" s="5">
        <f t="shared" si="396"/>
        <v>-2.9419237940005564E-2</v>
      </c>
      <c r="Y987" s="5" t="str" cm="1">
        <f t="array" ref="Y987:AB987">SETMATRIX(GETMATRIX(Y986:AB986)-$O$9*DELTAWEIGHT(S986,$AH$4,AK986:AN986))</f>
        <v>0.5774,0.5774,0.5774</v>
      </c>
      <c r="Z987" s="5" t="str">
        <v>0.62644967307846,0.591079354708994,0.5774</v>
      </c>
      <c r="AA987" s="5" t="str">
        <v>0.714945178632808,0.68608646594426,0.5774</v>
      </c>
      <c r="AB987" s="5" t="str">
        <v>0.637955249674068,0.595064102960702,0.5774</v>
      </c>
      <c r="AC987" s="5" cm="1">
        <f t="array" ref="AC987">SIGMOID(SUM(GETVECTOR(Y987)*GETVECTOR(_xlfn.CONCAT($S987,",",$AH$4)))+U987)</f>
        <v>0.53521064177831368</v>
      </c>
      <c r="AD987" s="5" cm="1">
        <f t="array" ref="AD987">SIGMOID(SUM(GETVECTOR(Z987)*GETVECTOR(_xlfn.CONCAT($S987,",",$AH$4)))+V987)</f>
        <v>0.53723906614147487</v>
      </c>
      <c r="AE987" s="5" cm="1">
        <f t="array" ref="AE987">TANH(SUM(GETVECTOR(AA987)*GETVECTOR(_xlfn.CONCAT($S987,",",$AH$4)))+W987)</f>
        <v>0.67932661733882138</v>
      </c>
      <c r="AF987" s="5" cm="1">
        <f t="array" ref="AF987">SIGMOID(SUM(GETVECTOR(AB987)*GETVECTOR(_xlfn.CONCAT($S987,",",$AH$4)))+X987)</f>
        <v>0.53061300265949118</v>
      </c>
      <c r="AG987" s="5">
        <f t="shared" si="382"/>
        <v>0.36496079750415544</v>
      </c>
      <c r="AH987" s="40">
        <f t="shared" si="383"/>
        <v>0.18548964202514226</v>
      </c>
      <c r="AI987" s="3">
        <f t="shared" si="384"/>
        <v>-9.1829945603723678E-2</v>
      </c>
      <c r="AJ987" s="3">
        <f t="shared" si="385"/>
        <v>-4.2771656788956433E-2</v>
      </c>
      <c r="AK987" s="3">
        <f t="shared" si="386"/>
        <v>0</v>
      </c>
      <c r="AL987" s="3">
        <f t="shared" si="387"/>
        <v>-7.2236879839593952E-3</v>
      </c>
      <c r="AM987" s="3">
        <f t="shared" si="388"/>
        <v>-1.2374331417985874E-2</v>
      </c>
      <c r="AN987" s="3">
        <f t="shared" si="389"/>
        <v>-7.9953051734034351E-3</v>
      </c>
      <c r="AO987" s="3" t="str" cm="1">
        <f t="array" ref="AO987">GETVECTOR(Y987,2)</f>
        <v>0.5774</v>
      </c>
      <c r="AP987" s="3" t="str" cm="1">
        <f t="array" ref="AP987">GETVECTOR(Z987,2)</f>
        <v>0.5774</v>
      </c>
      <c r="AQ987" s="3" t="str" cm="1">
        <f t="array" ref="AQ987">GETVECTOR(AA987,2)</f>
        <v>0.5774</v>
      </c>
      <c r="AR987" s="3" t="str" cm="1">
        <f t="array" ref="AR987">GETVECTOR(AB987,2)</f>
        <v>0.5774</v>
      </c>
      <c r="AS987" s="3" cm="1">
        <f t="array" ref="AS987">SUM(AK987:AN987*AO987:AR987)</f>
        <v>-1.5932385609806341E-2</v>
      </c>
      <c r="AT987" s="51">
        <f t="shared" si="390"/>
        <v>8.4327389095828504E-3</v>
      </c>
      <c r="AU987" s="48">
        <f t="shared" si="391"/>
        <v>9.1829945603723678E-2</v>
      </c>
      <c r="AV987" s="56"/>
      <c r="AW987" s="56"/>
    </row>
    <row r="988" spans="1:49" ht="15" customHeight="1" x14ac:dyDescent="0.25">
      <c r="A988" s="11">
        <f t="shared" si="379"/>
        <v>985</v>
      </c>
      <c r="B988" s="29">
        <v>32032</v>
      </c>
      <c r="C988" s="25"/>
      <c r="D988" s="12"/>
      <c r="E988" s="25"/>
      <c r="F988" s="35"/>
      <c r="G988" s="25">
        <v>0</v>
      </c>
      <c r="H988" s="13">
        <v>0</v>
      </c>
      <c r="I988" s="25">
        <v>0</v>
      </c>
      <c r="J988" s="12">
        <v>0</v>
      </c>
      <c r="K988" s="12">
        <v>0</v>
      </c>
      <c r="L988" s="25" t="s">
        <v>11</v>
      </c>
      <c r="M988" s="10"/>
      <c r="N988" s="15"/>
      <c r="O988" s="15"/>
      <c r="P988" s="4"/>
      <c r="Q988" s="54"/>
      <c r="R988" s="42">
        <f t="shared" si="378"/>
        <v>8.9690721649484523E-2</v>
      </c>
      <c r="S988" s="44" t="str" cm="1">
        <f t="array" ref="S988">SETVECTOR(R988:R989)</f>
        <v>0.0896907216494845,0.277319587628866</v>
      </c>
      <c r="T988" s="44">
        <f t="shared" si="392"/>
        <v>0.15257731958762888</v>
      </c>
      <c r="U988" s="5">
        <f t="shared" si="393"/>
        <v>0</v>
      </c>
      <c r="V988" s="5">
        <f t="shared" si="394"/>
        <v>6.697874666537144E-5</v>
      </c>
      <c r="W988" s="5">
        <f t="shared" si="395"/>
        <v>0.65700584182183208</v>
      </c>
      <c r="X988" s="5">
        <f t="shared" si="396"/>
        <v>-2.861970742266522E-2</v>
      </c>
      <c r="Y988" s="5" t="str" cm="1">
        <f t="array" ref="Y988:AB988">SETMATRIX(GETMATRIX(Y987:AB987)-$O$9*DELTAWEIGHT(S987,$AH$4,AK987:AN987))</f>
        <v>0.5774,0.5774,0.5774</v>
      </c>
      <c r="Z988" s="5" t="str">
        <v>0.626568405832882,0.591148219706559,0.5774</v>
      </c>
      <c r="AA988" s="5" t="str">
        <v>0.715676891538186,0.68651085942938,0.5774</v>
      </c>
      <c r="AB988" s="5" t="str">
        <v>0.638076233106643,0.595134273351596,0.5774</v>
      </c>
      <c r="AC988" s="5" cm="1">
        <f t="array" ref="AC988">SIGMOID(SUM(GETVECTOR(Y988)*GETVECTOR(_xlfn.CONCAT($S988,",",$AH$4)))+U988)</f>
        <v>0.55278056952930776</v>
      </c>
      <c r="AD988" s="5" cm="1">
        <f t="array" ref="AD988">SIGMOID(SUM(GETVECTOR(Z988)*GETVECTOR(_xlfn.CONCAT($S988,",",$AH$4)))+V988)</f>
        <v>0.55482896334571674</v>
      </c>
      <c r="AE988" s="5" cm="1">
        <f t="array" ref="AE988">TANH(SUM(GETVECTOR(AA988)*GETVECTOR(_xlfn.CONCAT($S988,",",$AH$4)))+W988)</f>
        <v>0.72188893914872199</v>
      </c>
      <c r="AF988" s="5" cm="1">
        <f t="array" ref="AF988">SIGMOID(SUM(GETVECTOR(AB988)*GETVECTOR(_xlfn.CONCAT($S988,",",$AH$4)))+X988)</f>
        <v>0.54826232012268405</v>
      </c>
      <c r="AG988" s="5">
        <f t="shared" si="382"/>
        <v>0.4005248917586246</v>
      </c>
      <c r="AH988" s="40">
        <f t="shared" si="383"/>
        <v>0.20855788479249054</v>
      </c>
      <c r="AI988" s="3">
        <f t="shared" si="384"/>
        <v>5.5980565204861665E-2</v>
      </c>
      <c r="AJ988" s="3">
        <f t="shared" si="385"/>
        <v>2.625081640595113E-2</v>
      </c>
      <c r="AK988" s="3">
        <f t="shared" si="386"/>
        <v>0</v>
      </c>
      <c r="AL988" s="3">
        <f t="shared" si="387"/>
        <v>4.6805752002185745E-3</v>
      </c>
      <c r="AM988" s="3">
        <f t="shared" si="388"/>
        <v>6.9746968604998084E-3</v>
      </c>
      <c r="AN988" s="3">
        <f t="shared" si="389"/>
        <v>5.274122460594566E-3</v>
      </c>
      <c r="AO988" s="3" t="str" cm="1">
        <f t="array" ref="AO988">GETVECTOR(Y988,2)</f>
        <v>0.5774</v>
      </c>
      <c r="AP988" s="3" t="str" cm="1">
        <f t="array" ref="AP988">GETVECTOR(Z988,2)</f>
        <v>0.5774</v>
      </c>
      <c r="AQ988" s="3" t="str" cm="1">
        <f t="array" ref="AQ988">GETVECTOR(AA988,2)</f>
        <v>0.5774</v>
      </c>
      <c r="AR988" s="3" t="str" cm="1">
        <f t="array" ref="AR988">GETVECTOR(AB988,2)</f>
        <v>0.5774</v>
      </c>
      <c r="AS988" s="3" cm="1">
        <f t="array" ref="AS988">SUM(AK988:AN988*AO988:AR988)</f>
        <v>9.7750323966060964E-3</v>
      </c>
      <c r="AT988" s="51">
        <f t="shared" si="390"/>
        <v>3.1338236806557687E-3</v>
      </c>
      <c r="AU988" s="48">
        <f t="shared" si="391"/>
        <v>5.5980565204861665E-2</v>
      </c>
      <c r="AV988" s="56"/>
      <c r="AW988" s="56"/>
    </row>
    <row r="989" spans="1:49" ht="15" customHeight="1" x14ac:dyDescent="0.25">
      <c r="A989" s="11">
        <f t="shared" si="379"/>
        <v>986</v>
      </c>
      <c r="B989" s="29">
        <v>32033</v>
      </c>
      <c r="C989" s="25"/>
      <c r="D989" s="12"/>
      <c r="E989" s="25"/>
      <c r="F989" s="35"/>
      <c r="G989" s="25">
        <v>0</v>
      </c>
      <c r="H989" s="13">
        <v>0</v>
      </c>
      <c r="I989" s="25">
        <v>0</v>
      </c>
      <c r="J989" s="12">
        <v>0</v>
      </c>
      <c r="K989" s="12">
        <v>0</v>
      </c>
      <c r="L989" s="25" t="s">
        <v>11</v>
      </c>
      <c r="M989" s="10"/>
      <c r="N989" s="15"/>
      <c r="O989" s="15"/>
      <c r="P989" s="4"/>
      <c r="Q989" s="54"/>
      <c r="R989" s="42">
        <f t="shared" si="378"/>
        <v>0.27731958762886594</v>
      </c>
      <c r="S989" s="44" t="str" cm="1">
        <f t="array" ref="S989">SETVECTOR(R989:R990)</f>
        <v>0.277319587628866,0.152577319587629</v>
      </c>
      <c r="T989" s="44">
        <f t="shared" si="392"/>
        <v>0.44020618556701036</v>
      </c>
      <c r="U989" s="5">
        <f t="shared" si="393"/>
        <v>0</v>
      </c>
      <c r="V989" s="5">
        <f t="shared" si="394"/>
        <v>-4.0107877335648603E-4</v>
      </c>
      <c r="W989" s="5">
        <f t="shared" si="395"/>
        <v>0.65630837213578208</v>
      </c>
      <c r="X989" s="5">
        <f t="shared" si="396"/>
        <v>-2.9147119668724675E-2</v>
      </c>
      <c r="Y989" s="5" t="str" cm="1">
        <f t="array" ref="Y989:AB989">SETMATRIX(GETMATRIX(Y988:AB988)-$O$9*DELTAWEIGHT(S988,$AH$4,AK988:AN988))</f>
        <v>0.5774,0.5774,0.5774</v>
      </c>
      <c r="Z989" s="5" t="str">
        <v>0.626583903970491,0.591196139235488,0.5774</v>
      </c>
      <c r="AA989" s="5" t="str">
        <v>0.715754126123137,0.686749665215033,0.5774</v>
      </c>
      <c r="AB989" s="5" t="str">
        <v>0.638092202570983,0.595183650201106,0.5774</v>
      </c>
      <c r="AC989" s="5" cm="1">
        <f t="array" ref="AC989">SIGMOID(SUM(GETVECTOR(Y989)*GETVECTOR(_xlfn.CONCAT($S989,",",$AH$4)))+U989)</f>
        <v>0.56173894296623217</v>
      </c>
      <c r="AD989" s="5" cm="1">
        <f t="array" ref="AD989">SIGMOID(SUM(GETVECTOR(Z989)*GETVECTOR(_xlfn.CONCAT($S989,",",$AH$4)))+V989)</f>
        <v>0.56551269885484945</v>
      </c>
      <c r="AE989" s="5" cm="1">
        <f t="array" ref="AE989">TANH(SUM(GETVECTOR(AA989)*GETVECTOR(_xlfn.CONCAT($S989,",",$AH$4)))+W989)</f>
        <v>0.74409099984223981</v>
      </c>
      <c r="AF989" s="5" cm="1">
        <f t="array" ref="AF989">SIGMOID(SUM(GETVECTOR(AB989)*GETVECTOR(_xlfn.CONCAT($S989,",",$AH$4)))+X989)</f>
        <v>0.55937351064334817</v>
      </c>
      <c r="AG989" s="5">
        <f t="shared" si="382"/>
        <v>0.42079290951438841</v>
      </c>
      <c r="AH989" s="40">
        <f t="shared" si="383"/>
        <v>0.22240590394078133</v>
      </c>
      <c r="AI989" s="3">
        <f t="shared" si="384"/>
        <v>-0.21780028162622903</v>
      </c>
      <c r="AJ989" s="3">
        <f t="shared" si="385"/>
        <v>-0.10257202384530234</v>
      </c>
      <c r="AK989" s="3">
        <f t="shared" si="386"/>
        <v>0</v>
      </c>
      <c r="AL989" s="3">
        <f t="shared" si="387"/>
        <v>-1.8753158558841895E-2</v>
      </c>
      <c r="AM989" s="3">
        <f t="shared" si="388"/>
        <v>-2.5889638555367217E-2</v>
      </c>
      <c r="AN989" s="3">
        <f t="shared" si="389"/>
        <v>-2.1343977333360093E-2</v>
      </c>
      <c r="AO989" s="3" t="str" cm="1">
        <f t="array" ref="AO989">GETVECTOR(Y989,2)</f>
        <v>0.5774</v>
      </c>
      <c r="AP989" s="3" t="str" cm="1">
        <f t="array" ref="AP989">GETVECTOR(Z989,2)</f>
        <v>0.5774</v>
      </c>
      <c r="AQ989" s="3" t="str" cm="1">
        <f t="array" ref="AQ989">GETVECTOR(AA989,2)</f>
        <v>0.5774</v>
      </c>
      <c r="AR989" s="3" t="str" cm="1">
        <f t="array" ref="AR989">GETVECTOR(AB989,2)</f>
        <v>0.5774</v>
      </c>
      <c r="AS989" s="3" cm="1">
        <f t="array" ref="AS989">SUM(AK989:AN989*AO989:AR989)</f>
        <v>-3.8100763566026458E-2</v>
      </c>
      <c r="AT989" s="51">
        <f t="shared" si="390"/>
        <v>4.7436962676464675E-2</v>
      </c>
      <c r="AU989" s="48">
        <f t="shared" si="391"/>
        <v>0.21780028162622903</v>
      </c>
      <c r="AV989" s="56"/>
      <c r="AW989" s="56"/>
    </row>
    <row r="990" spans="1:49" ht="15" customHeight="1" x14ac:dyDescent="0.25">
      <c r="A990" s="11">
        <f t="shared" si="379"/>
        <v>987</v>
      </c>
      <c r="B990" s="29">
        <v>32034</v>
      </c>
      <c r="C990" s="25"/>
      <c r="D990" s="12"/>
      <c r="E990" s="25"/>
      <c r="F990" s="35"/>
      <c r="G990" s="25">
        <v>0</v>
      </c>
      <c r="H990" s="13">
        <v>0</v>
      </c>
      <c r="I990" s="25">
        <v>0</v>
      </c>
      <c r="J990" s="12">
        <v>0</v>
      </c>
      <c r="K990" s="12">
        <v>0</v>
      </c>
      <c r="L990" s="25" t="s">
        <v>11</v>
      </c>
      <c r="M990" s="10"/>
      <c r="N990" s="15"/>
      <c r="O990" s="15"/>
      <c r="P990" s="4"/>
      <c r="Q990" s="54"/>
      <c r="R990" s="42">
        <f t="shared" si="378"/>
        <v>0.15257731958762888</v>
      </c>
      <c r="S990" s="44" t="str" cm="1">
        <f t="array" ref="S990">SETVECTOR(R990:R991)</f>
        <v>0.152577319587629,0.44020618556701</v>
      </c>
      <c r="T990" s="44">
        <f t="shared" si="392"/>
        <v>0.13917525773195877</v>
      </c>
      <c r="U990" s="5">
        <f t="shared" si="393"/>
        <v>0</v>
      </c>
      <c r="V990" s="5">
        <f t="shared" si="394"/>
        <v>1.4742370825277036E-3</v>
      </c>
      <c r="W990" s="5">
        <f t="shared" si="395"/>
        <v>0.65889733599131883</v>
      </c>
      <c r="X990" s="5">
        <f t="shared" si="396"/>
        <v>-2.7012721935388666E-2</v>
      </c>
      <c r="Y990" s="5" t="str" cm="1">
        <f t="array" ref="Y990:AB990">SETMATRIX(GETMATRIX(Y989:AB989)-$O$9*DELTAWEIGHT(S989,$AH$4,AK989:AN989))</f>
        <v>0.5774,0.5774,0.5774</v>
      </c>
      <c r="Z990" s="5" t="str">
        <v>0.627055108930887,0.591455389548271,0.5774</v>
      </c>
      <c r="AA990" s="5" t="str">
        <v>0.717896944429163,0.687928613576713,0.5774</v>
      </c>
      <c r="AB990" s="5" t="str">
        <v>0.638580877558451,0.595452512275995,0.5774</v>
      </c>
      <c r="AC990" s="5" cm="1">
        <f t="array" ref="AC990">SIGMOID(SUM(GETVECTOR(Y990)*GETVECTOR(_xlfn.CONCAT($S990,",",$AH$4)))+U990)</f>
        <v>0.58474260349597273</v>
      </c>
      <c r="AD990" s="5" cm="1">
        <f t="array" ref="AD990">SIGMOID(SUM(GETVECTOR(Z990)*GETVECTOR(_xlfn.CONCAT($S990,",",$AH$4)))+V990)</f>
        <v>0.58843777097121552</v>
      </c>
      <c r="AE990" s="5" cm="1">
        <f t="array" ref="AE990">TANH(SUM(GETVECTOR(AA990)*GETVECTOR(_xlfn.CONCAT($S990,",",$AH$4)))+W990)</f>
        <v>0.78993641718434915</v>
      </c>
      <c r="AF990" s="5" cm="1">
        <f t="array" ref="AF990">SIGMOID(SUM(GETVECTOR(AB990)*GETVECTOR(_xlfn.CONCAT($S990,",",$AH$4)))+X990)</f>
        <v>0.58237778391592154</v>
      </c>
      <c r="AG990" s="5">
        <f t="shared" si="382"/>
        <v>0.46482842453694662</v>
      </c>
      <c r="AH990" s="40">
        <f t="shared" si="383"/>
        <v>0.25275855355929849</v>
      </c>
      <c r="AI990" s="3">
        <f t="shared" si="384"/>
        <v>0.11358329582733973</v>
      </c>
      <c r="AJ990" s="3">
        <f t="shared" si="385"/>
        <v>5.3688292077213956E-2</v>
      </c>
      <c r="AK990" s="3">
        <f t="shared" si="386"/>
        <v>0</v>
      </c>
      <c r="AL990" s="3">
        <f t="shared" si="387"/>
        <v>1.0270882875437573E-2</v>
      </c>
      <c r="AM990" s="3">
        <f t="shared" si="388"/>
        <v>1.1878688744368626E-2</v>
      </c>
      <c r="AN990" s="3">
        <f t="shared" si="389"/>
        <v>1.198957866189497E-2</v>
      </c>
      <c r="AO990" s="3" t="str" cm="1">
        <f t="array" ref="AO990">GETVECTOR(Y990,2)</f>
        <v>0.5774</v>
      </c>
      <c r="AP990" s="3" t="str" cm="1">
        <f t="array" ref="AP990">GETVECTOR(Z990,2)</f>
        <v>0.5774</v>
      </c>
      <c r="AQ990" s="3" t="str" cm="1">
        <f t="array" ref="AQ990">GETVECTOR(AA990,2)</f>
        <v>0.5774</v>
      </c>
      <c r="AR990" s="3" t="str" cm="1">
        <f t="array" ref="AR990">GETVECTOR(AB990,2)</f>
        <v>0.5774</v>
      </c>
      <c r="AS990" s="3" cm="1">
        <f t="array" ref="AS990">SUM(AK990:AN990*AO990:AR990)</f>
        <v>1.9711945372654256E-2</v>
      </c>
      <c r="AT990" s="51">
        <f t="shared" si="390"/>
        <v>1.290116509100097E-2</v>
      </c>
      <c r="AU990" s="48">
        <f t="shared" si="391"/>
        <v>0.11358329582733973</v>
      </c>
      <c r="AV990" s="56"/>
      <c r="AW990" s="56"/>
    </row>
    <row r="991" spans="1:49" ht="15" customHeight="1" x14ac:dyDescent="0.25">
      <c r="A991" s="11">
        <f t="shared" si="379"/>
        <v>988</v>
      </c>
      <c r="B991" s="29">
        <v>32035</v>
      </c>
      <c r="C991" s="25"/>
      <c r="D991" s="12"/>
      <c r="E991" s="25"/>
      <c r="F991" s="35"/>
      <c r="G991" s="25">
        <v>0</v>
      </c>
      <c r="H991" s="13">
        <v>0</v>
      </c>
      <c r="I991" s="25">
        <v>0</v>
      </c>
      <c r="J991" s="12">
        <v>0</v>
      </c>
      <c r="K991" s="12">
        <v>0</v>
      </c>
      <c r="L991" s="25" t="s">
        <v>11</v>
      </c>
      <c r="M991" s="10"/>
      <c r="N991" s="15"/>
      <c r="O991" s="15"/>
      <c r="P991" s="4"/>
      <c r="Q991" s="54"/>
      <c r="R991" s="42">
        <f t="shared" si="378"/>
        <v>0.44020618556701036</v>
      </c>
      <c r="S991" s="44" t="str" cm="1">
        <f t="array" ref="S991">SETVECTOR(R991:R992)</f>
        <v>0.44020618556701,0.139175257731959</v>
      </c>
      <c r="T991" s="44">
        <f t="shared" si="392"/>
        <v>6.7010309278350513E-2</v>
      </c>
      <c r="U991" s="5">
        <f t="shared" si="393"/>
        <v>0</v>
      </c>
      <c r="V991" s="5">
        <f t="shared" si="394"/>
        <v>4.4714879498394615E-4</v>
      </c>
      <c r="W991" s="5">
        <f t="shared" si="395"/>
        <v>0.65770946711688194</v>
      </c>
      <c r="X991" s="5">
        <f t="shared" si="396"/>
        <v>-2.8211679801578161E-2</v>
      </c>
      <c r="Y991" s="5" t="str" cm="1">
        <f t="array" ref="Y991:AB991">SETMATRIX(GETMATRIX(Y990:AB990)-$O$9*DELTAWEIGHT(S990,$AH$4,AK990:AN990))</f>
        <v>0.5774,0.5774,0.5774</v>
      </c>
      <c r="Z991" s="5" t="str">
        <v>0.627023386193896,0.591363865165195,0.5774</v>
      </c>
      <c r="AA991" s="5" t="str">
        <v>0.717781674255416,0.687596043548403,0.5774</v>
      </c>
      <c r="AB991" s="5" t="str">
        <v>0.638547294806627,0.595355621498774,0.5774</v>
      </c>
      <c r="AC991" s="5" cm="1">
        <f t="array" ref="AC991">SIGMOID(SUM(GETVECTOR(Y991)*GETVECTOR(_xlfn.CONCAT($S991,",",$AH$4)))+U991)</f>
        <v>0.58286236373382716</v>
      </c>
      <c r="AD991" s="5" cm="1">
        <f t="array" ref="AD991">SIGMOID(SUM(GETVECTOR(Z991)*GETVECTOR(_xlfn.CONCAT($S991,",",$AH$4)))+V991)</f>
        <v>0.58874263869870025</v>
      </c>
      <c r="AE991" s="5" cm="1">
        <f t="array" ref="AE991">TANH(SUM(GETVECTOR(AA991)*GETVECTOR(_xlfn.CONCAT($S991,",",$AH$4)))+W991)</f>
        <v>0.78922667495157328</v>
      </c>
      <c r="AF991" s="5" cm="1">
        <f t="array" ref="AF991">SIGMOID(SUM(GETVECTOR(AB991)*GETVECTOR(_xlfn.CONCAT($S991,",",$AH$4)))+X991)</f>
        <v>0.5831552416394542</v>
      </c>
      <c r="AG991" s="5">
        <f t="shared" si="382"/>
        <v>0.46465139514239068</v>
      </c>
      <c r="AH991" s="40">
        <f t="shared" si="383"/>
        <v>0.25301218302227646</v>
      </c>
      <c r="AI991" s="3">
        <f t="shared" si="384"/>
        <v>0.18600187374392596</v>
      </c>
      <c r="AJ991" s="3">
        <f t="shared" si="385"/>
        <v>8.8049835812577998E-2</v>
      </c>
      <c r="AK991" s="3">
        <f t="shared" si="386"/>
        <v>0</v>
      </c>
      <c r="AL991" s="3">
        <f t="shared" si="387"/>
        <v>1.6825558179373538E-2</v>
      </c>
      <c r="AM991" s="3">
        <f t="shared" si="388"/>
        <v>1.9549472866754413E-2</v>
      </c>
      <c r="AN991" s="3">
        <f t="shared" si="389"/>
        <v>1.961702284450046E-2</v>
      </c>
      <c r="AO991" s="3" t="str" cm="1">
        <f t="array" ref="AO991">GETVECTOR(Y991,2)</f>
        <v>0.5774</v>
      </c>
      <c r="AP991" s="3" t="str" cm="1">
        <f t="array" ref="AP991">GETVECTOR(Z991,2)</f>
        <v>0.5774</v>
      </c>
      <c r="AQ991" s="3" t="str" cm="1">
        <f t="array" ref="AQ991">GETVECTOR(AA991,2)</f>
        <v>0.5774</v>
      </c>
      <c r="AR991" s="3" t="str" cm="1">
        <f t="array" ref="AR991">GETVECTOR(AB991,2)</f>
        <v>0.5774</v>
      </c>
      <c r="AS991" s="3" cm="1">
        <f t="array" ref="AS991">SUM(AK991:AN991*AO991:AR991)</f>
        <v>3.2329811916448847E-2</v>
      </c>
      <c r="AT991" s="51">
        <f t="shared" si="390"/>
        <v>3.4596697036251373E-2</v>
      </c>
      <c r="AU991" s="48">
        <f t="shared" si="391"/>
        <v>0.18600187374392596</v>
      </c>
      <c r="AV991" s="56"/>
      <c r="AW991" s="56"/>
    </row>
    <row r="992" spans="1:49" ht="15" customHeight="1" x14ac:dyDescent="0.25">
      <c r="A992" s="11">
        <f t="shared" si="379"/>
        <v>989</v>
      </c>
      <c r="B992" s="29">
        <v>32036</v>
      </c>
      <c r="C992" s="25"/>
      <c r="D992" s="12"/>
      <c r="E992" s="25"/>
      <c r="F992" s="35"/>
      <c r="G992" s="25">
        <v>0</v>
      </c>
      <c r="H992" s="13">
        <v>0</v>
      </c>
      <c r="I992" s="25">
        <v>0</v>
      </c>
      <c r="J992" s="12">
        <v>0</v>
      </c>
      <c r="K992" s="12">
        <v>0</v>
      </c>
      <c r="L992" s="25" t="s">
        <v>11</v>
      </c>
      <c r="M992" s="10"/>
      <c r="N992" s="15"/>
      <c r="O992" s="15"/>
      <c r="P992" s="4"/>
      <c r="Q992" s="54"/>
      <c r="R992" s="42">
        <f t="shared" si="378"/>
        <v>0.13917525773195877</v>
      </c>
      <c r="S992" s="44" t="str" cm="1">
        <f t="array" ref="S992">SETVECTOR(R992:R993)</f>
        <v>0.139175257731959,0.0670103092783505</v>
      </c>
      <c r="T992" s="44">
        <f t="shared" si="392"/>
        <v>0.17525773195876287</v>
      </c>
      <c r="U992" s="5">
        <f t="shared" si="393"/>
        <v>0</v>
      </c>
      <c r="V992" s="5">
        <f t="shared" si="394"/>
        <v>-1.2354070229534076E-3</v>
      </c>
      <c r="W992" s="5">
        <f t="shared" si="395"/>
        <v>0.65575451983020649</v>
      </c>
      <c r="X992" s="5">
        <f t="shared" si="396"/>
        <v>-3.0173382086028207E-2</v>
      </c>
      <c r="Y992" s="5" t="str" cm="1">
        <f t="array" ref="Y992:AB992">SETMATRIX(GETMATRIX(Y991:AB991)-$O$9*DELTAWEIGHT(S991,$AH$4,AK991:AN991))</f>
        <v>0.5774,0.5774,0.5774</v>
      </c>
      <c r="Z992" s="5" t="str">
        <v>0.626734499859864,0.591272531078323,0.5774</v>
      </c>
      <c r="AA992" s="5" t="str">
        <v>0.7167140947732,0.687258518419365,0.5774</v>
      </c>
      <c r="AB992" s="5" t="str">
        <v>0.638242044246441,0.595259113710425,0.5774</v>
      </c>
      <c r="AC992" s="5" cm="1">
        <f t="array" ref="AC992">SIGMOID(SUM(GETVECTOR(Y992)*GETVECTOR(_xlfn.CONCAT($S992,",",$AH$4)))+U992)</f>
        <v>0.52972778322934388</v>
      </c>
      <c r="AD992" s="5" cm="1">
        <f t="array" ref="AD992">SIGMOID(SUM(GETVECTOR(Z992)*GETVECTOR(_xlfn.CONCAT($S992,",",$AH$4)))+V992)</f>
        <v>0.53136174539419267</v>
      </c>
      <c r="AE992" s="5" cm="1">
        <f t="array" ref="AE992">TANH(SUM(GETVECTOR(AA992)*GETVECTOR(_xlfn.CONCAT($S992,",",$AH$4)))+W992)</f>
        <v>0.66490620481714047</v>
      </c>
      <c r="AF992" s="5" cm="1">
        <f t="array" ref="AF992">SIGMOID(SUM(GETVECTOR(AB992)*GETVECTOR(_xlfn.CONCAT($S992,",",$AH$4)))+X992)</f>
        <v>0.52461573771800518</v>
      </c>
      <c r="AG992" s="5">
        <f t="shared" si="382"/>
        <v>0.35330572151506434</v>
      </c>
      <c r="AH992" s="40">
        <f t="shared" si="383"/>
        <v>0.17800419803986928</v>
      </c>
      <c r="AI992" s="3">
        <f t="shared" si="384"/>
        <v>2.7464660811064023E-3</v>
      </c>
      <c r="AJ992" s="3">
        <f t="shared" si="385"/>
        <v>1.2749595629727533E-3</v>
      </c>
      <c r="AK992" s="3">
        <f t="shared" si="386"/>
        <v>0</v>
      </c>
      <c r="AL992" s="3">
        <f t="shared" si="387"/>
        <v>2.1109833999536387E-4</v>
      </c>
      <c r="AM992" s="3">
        <f t="shared" si="388"/>
        <v>3.7795740075743218E-4</v>
      </c>
      <c r="AN992" s="3">
        <f t="shared" si="389"/>
        <v>2.3240704290233198E-4</v>
      </c>
      <c r="AO992" s="3" t="str" cm="1">
        <f t="array" ref="AO992">GETVECTOR(Y992,2)</f>
        <v>0.5774</v>
      </c>
      <c r="AP992" s="3" t="str" cm="1">
        <f t="array" ref="AP992">GETVECTOR(Z992,2)</f>
        <v>0.5774</v>
      </c>
      <c r="AQ992" s="3" t="str" cm="1">
        <f t="array" ref="AQ992">GETVECTOR(AA992,2)</f>
        <v>0.5774</v>
      </c>
      <c r="AR992" s="3" t="str" cm="1">
        <f t="array" ref="AR992">GETVECTOR(AB992,2)</f>
        <v>0.5774</v>
      </c>
      <c r="AS992" s="3" cm="1">
        <f t="array" ref="AS992">SUM(AK992:AN992*AO992:AR992)</f>
        <v>4.7431261128247099E-4</v>
      </c>
      <c r="AT992" s="51">
        <f t="shared" si="390"/>
        <v>7.5430759346679592E-6</v>
      </c>
      <c r="AU992" s="48">
        <f t="shared" si="391"/>
        <v>2.7464660811064023E-3</v>
      </c>
      <c r="AV992" s="56"/>
      <c r="AW992" s="56"/>
    </row>
    <row r="993" spans="1:49" ht="15" customHeight="1" x14ac:dyDescent="0.25">
      <c r="A993" s="11">
        <f t="shared" si="379"/>
        <v>990</v>
      </c>
      <c r="B993" s="29">
        <v>32037</v>
      </c>
      <c r="C993" s="25"/>
      <c r="D993" s="12"/>
      <c r="E993" s="25"/>
      <c r="F993" s="35"/>
      <c r="G993" s="25">
        <v>0</v>
      </c>
      <c r="H993" s="13">
        <v>0</v>
      </c>
      <c r="I993" s="25">
        <v>0</v>
      </c>
      <c r="J993" s="12">
        <v>0</v>
      </c>
      <c r="K993" s="12">
        <v>0</v>
      </c>
      <c r="L993" s="25" t="s">
        <v>11</v>
      </c>
      <c r="M993" s="10"/>
      <c r="N993" s="15"/>
      <c r="O993" s="15"/>
      <c r="P993" s="4"/>
      <c r="Q993" s="54"/>
      <c r="R993" s="42">
        <f t="shared" si="378"/>
        <v>6.7010309278350513E-2</v>
      </c>
      <c r="S993" s="44" t="str" cm="1">
        <f t="array" ref="S993">SETVECTOR(R993:R994)</f>
        <v>0.0670103092783505,0.175257731958763</v>
      </c>
      <c r="T993" s="44">
        <f t="shared" si="392"/>
        <v>0.18969072164948453</v>
      </c>
      <c r="U993" s="5">
        <f t="shared" si="393"/>
        <v>0</v>
      </c>
      <c r="V993" s="5">
        <f t="shared" si="394"/>
        <v>-1.256516856952944E-3</v>
      </c>
      <c r="W993" s="5">
        <f t="shared" si="395"/>
        <v>0.65571672409013071</v>
      </c>
      <c r="X993" s="5">
        <f t="shared" si="396"/>
        <v>-3.0196622790318442E-2</v>
      </c>
      <c r="Y993" s="5" t="str" cm="1">
        <f t="array" ref="Y993:AB993">SETMATRIX(GETMATRIX(Y992:AB992)-$O$9*DELTAWEIGHT(S992,$AH$4,AK992:AN992))</f>
        <v>0.5774,0.5774,0.5774</v>
      </c>
      <c r="Z993" s="5" t="str">
        <v>0.626783293724268,0.591296024420443,0.5774</v>
      </c>
      <c r="AA993" s="5" t="str">
        <v>0.717024438991774,0.687407943413493,0.5774</v>
      </c>
      <c r="AB993" s="5" t="str">
        <v>0.63829167938245,0.595283012109244,0.5774</v>
      </c>
      <c r="AC993" s="5" cm="1">
        <f t="array" ref="AC993">SIGMOID(SUM(GETVECTOR(Y993)*GETVECTOR(_xlfn.CONCAT($S993,",",$AH$4)))+U993)</f>
        <v>0.53491447652074542</v>
      </c>
      <c r="AD993" s="5" cm="1">
        <f t="array" ref="AD993">SIGMOID(SUM(GETVECTOR(Z993)*GETVECTOR(_xlfn.CONCAT($S993,",",$AH$4)))+V993)</f>
        <v>0.53603084334086826</v>
      </c>
      <c r="AE993" s="5" cm="1">
        <f t="array" ref="AE993">TANH(SUM(GETVECTOR(AA993)*GETVECTOR(_xlfn.CONCAT($S993,",",$AH$4)))+W993)</f>
        <v>0.67737011024156246</v>
      </c>
      <c r="AF993" s="5" cm="1">
        <f t="array" ref="AF993">SIGMOID(SUM(GETVECTOR(AB993)*GETVECTOR(_xlfn.CONCAT($S993,",",$AH$4)))+X993)</f>
        <v>0.52919262368109077</v>
      </c>
      <c r="AG993" s="5">
        <f t="shared" si="382"/>
        <v>0.36309127144668163</v>
      </c>
      <c r="AH993" s="40">
        <f t="shared" si="383"/>
        <v>0.18412410582586655</v>
      </c>
      <c r="AI993" s="3">
        <f t="shared" si="384"/>
        <v>-5.5666158236179764E-3</v>
      </c>
      <c r="AJ993" s="3">
        <f t="shared" si="385"/>
        <v>-2.5891977202480375E-3</v>
      </c>
      <c r="AK993" s="3">
        <f t="shared" si="386"/>
        <v>0</v>
      </c>
      <c r="AL993" s="3">
        <f t="shared" si="387"/>
        <v>-4.3618440652382691E-4</v>
      </c>
      <c r="AM993" s="3">
        <f t="shared" si="388"/>
        <v>-7.5108397386896458E-4</v>
      </c>
      <c r="AN993" s="3">
        <f t="shared" si="389"/>
        <v>-4.8255315454319718E-4</v>
      </c>
      <c r="AO993" s="3" t="str" cm="1">
        <f t="array" ref="AO993">GETVECTOR(Y993,2)</f>
        <v>0.5774</v>
      </c>
      <c r="AP993" s="3" t="str" cm="1">
        <f t="array" ref="AP993">GETVECTOR(Z993,2)</f>
        <v>0.5774</v>
      </c>
      <c r="AQ993" s="3" t="str" cm="1">
        <f t="array" ref="AQ993">GETVECTOR(AA993,2)</f>
        <v>0.5774</v>
      </c>
      <c r="AR993" s="3" t="str" cm="1">
        <f t="array" ref="AR993">GETVECTOR(AB993,2)</f>
        <v>0.5774</v>
      </c>
      <c r="AS993" s="3" cm="1">
        <f t="array" ref="AS993">SUM(AK993:AN993*AO993:AR993)</f>
        <v>-9.6415495427203991E-4</v>
      </c>
      <c r="AT993" s="51">
        <f t="shared" si="390"/>
        <v>3.0987211727754043E-5</v>
      </c>
      <c r="AU993" s="48">
        <f t="shared" si="391"/>
        <v>5.5666158236179764E-3</v>
      </c>
      <c r="AV993" s="56"/>
      <c r="AW993" s="56"/>
    </row>
    <row r="994" spans="1:49" ht="15" customHeight="1" x14ac:dyDescent="0.25">
      <c r="A994" s="11">
        <f t="shared" si="379"/>
        <v>991</v>
      </c>
      <c r="B994" s="29">
        <v>32038</v>
      </c>
      <c r="C994" s="25"/>
      <c r="D994" s="12"/>
      <c r="E994" s="25"/>
      <c r="F994" s="35"/>
      <c r="G994" s="25">
        <v>0</v>
      </c>
      <c r="H994" s="13">
        <v>0</v>
      </c>
      <c r="I994" s="25">
        <v>0</v>
      </c>
      <c r="J994" s="12">
        <v>0</v>
      </c>
      <c r="K994" s="12">
        <v>0</v>
      </c>
      <c r="L994" s="25" t="s">
        <v>11</v>
      </c>
      <c r="M994" s="10"/>
      <c r="N994" s="15"/>
      <c r="O994" s="15"/>
      <c r="P994" s="4"/>
      <c r="Q994" s="54"/>
      <c r="R994" s="42">
        <f t="shared" si="378"/>
        <v>0.17525773195876287</v>
      </c>
      <c r="S994" s="44" t="str" cm="1">
        <f t="array" ref="S994">SETVECTOR(R994:R995)</f>
        <v>0.175257731958763,0.189690721649485</v>
      </c>
      <c r="T994" s="44">
        <f t="shared" si="392"/>
        <v>0.25979381443298966</v>
      </c>
      <c r="U994" s="5">
        <f t="shared" si="393"/>
        <v>0</v>
      </c>
      <c r="V994" s="5">
        <f t="shared" si="394"/>
        <v>-1.2128984163005613E-3</v>
      </c>
      <c r="W994" s="5">
        <f t="shared" si="395"/>
        <v>0.6557918324875176</v>
      </c>
      <c r="X994" s="5">
        <f t="shared" si="396"/>
        <v>-3.0148367474864123E-2</v>
      </c>
      <c r="Y994" s="5" t="str" cm="1">
        <f t="array" ref="Y994:AB994">SETMATRIX(GETMATRIX(Y993:AB993)-$O$9*DELTAWEIGHT(S993,$AH$4,AK993:AN993))</f>
        <v>0.5774,0.5774,0.5774</v>
      </c>
      <c r="Z994" s="5" t="str">
        <v>0.626810419979936,0.591366970012189,0.5774</v>
      </c>
      <c r="AA994" s="5" t="str">
        <v>0.717184924891298,0.687827675766094,0.5774</v>
      </c>
      <c r="AB994" s="5" t="str">
        <v>0.638319356100036,0.595355397370624,0.5774</v>
      </c>
      <c r="AC994" s="5" cm="1">
        <f t="array" ref="AC994">SIGMOID(SUM(GETVECTOR(Y994)*GETVECTOR(_xlfn.CONCAT($S994,",",$AH$4)))+U994)</f>
        <v>0.55248623872780911</v>
      </c>
      <c r="AD994" s="5" cm="1">
        <f t="array" ref="AD994">SIGMOID(SUM(GETVECTOR(Z994)*GETVECTOR(_xlfn.CONCAT($S994,",",$AH$4)))+V994)</f>
        <v>0.55498109889371627</v>
      </c>
      <c r="AE994" s="5" cm="1">
        <f t="array" ref="AE994">TANH(SUM(GETVECTOR(AA994)*GETVECTOR(_xlfn.CONCAT($S994,",",$AH$4)))+W994)</f>
        <v>0.72207097562300404</v>
      </c>
      <c r="AF994" s="5" cm="1">
        <f t="array" ref="AF994">SIGMOID(SUM(GETVECTOR(AB994)*GETVECTOR(_xlfn.CONCAT($S994,",",$AH$4)))+X994)</f>
        <v>0.54851077841156515</v>
      </c>
      <c r="AG994" s="5">
        <f t="shared" si="382"/>
        <v>0.40073574353051261</v>
      </c>
      <c r="AH994" s="40">
        <f t="shared" si="383"/>
        <v>0.20875130885488832</v>
      </c>
      <c r="AI994" s="3">
        <f t="shared" si="384"/>
        <v>-5.1042505578101333E-2</v>
      </c>
      <c r="AJ994" s="3">
        <f t="shared" si="385"/>
        <v>-2.3942230248521625E-2</v>
      </c>
      <c r="AK994" s="3">
        <f t="shared" si="386"/>
        <v>0</v>
      </c>
      <c r="AL994" s="3">
        <f t="shared" si="387"/>
        <v>-4.2697371577917901E-3</v>
      </c>
      <c r="AM994" s="3">
        <f t="shared" si="388"/>
        <v>-6.359569905164634E-3</v>
      </c>
      <c r="AN994" s="3">
        <f t="shared" si="389"/>
        <v>-4.8107033697462357E-3</v>
      </c>
      <c r="AO994" s="3" t="str" cm="1">
        <f t="array" ref="AO994">GETVECTOR(Y994,2)</f>
        <v>0.5774</v>
      </c>
      <c r="AP994" s="3" t="str" cm="1">
        <f t="array" ref="AP994">GETVECTOR(Z994,2)</f>
        <v>0.5774</v>
      </c>
      <c r="AQ994" s="3" t="str" cm="1">
        <f t="array" ref="AQ994">GETVECTOR(AA994,2)</f>
        <v>0.5774</v>
      </c>
      <c r="AR994" s="3" t="str" cm="1">
        <f t="array" ref="AR994">GETVECTOR(AB994,2)</f>
        <v>0.5774</v>
      </c>
      <c r="AS994" s="3" cm="1">
        <f t="array" ref="AS994">SUM(AK994:AN994*AO994:AR994)</f>
        <v>-8.9150620238425161E-3</v>
      </c>
      <c r="AT994" s="51">
        <f t="shared" si="390"/>
        <v>2.6053373756905057E-3</v>
      </c>
      <c r="AU994" s="48">
        <f t="shared" si="391"/>
        <v>5.1042505578101333E-2</v>
      </c>
      <c r="AV994" s="56"/>
      <c r="AW994" s="56"/>
    </row>
    <row r="995" spans="1:49" ht="15" customHeight="1" x14ac:dyDescent="0.25">
      <c r="A995" s="11">
        <f t="shared" si="379"/>
        <v>992</v>
      </c>
      <c r="B995" s="29">
        <v>32039</v>
      </c>
      <c r="C995" s="25"/>
      <c r="D995" s="12"/>
      <c r="E995" s="25"/>
      <c r="F995" s="35"/>
      <c r="G995" s="25">
        <v>0</v>
      </c>
      <c r="H995" s="13">
        <v>0</v>
      </c>
      <c r="I995" s="25">
        <v>0</v>
      </c>
      <c r="J995" s="12">
        <v>0</v>
      </c>
      <c r="K995" s="12">
        <v>0</v>
      </c>
      <c r="L995" s="25" t="s">
        <v>11</v>
      </c>
      <c r="M995" s="10"/>
      <c r="N995" s="15"/>
      <c r="O995" s="15"/>
      <c r="P995" s="4"/>
      <c r="Q995" s="54"/>
      <c r="R995" s="42">
        <f t="shared" si="378"/>
        <v>0.18969072164948453</v>
      </c>
      <c r="S995" s="44" t="str" cm="1">
        <f t="array" ref="S995">SETVECTOR(R995:R996)</f>
        <v>0.189690721649485,0.25979381443299</v>
      </c>
      <c r="T995" s="44">
        <f t="shared" si="392"/>
        <v>0.29587628865979382</v>
      </c>
      <c r="U995" s="5">
        <f t="shared" si="393"/>
        <v>0</v>
      </c>
      <c r="V995" s="5">
        <f t="shared" si="394"/>
        <v>-7.8592470052138235E-4</v>
      </c>
      <c r="W995" s="5">
        <f t="shared" si="395"/>
        <v>0.65642778947803404</v>
      </c>
      <c r="X995" s="5">
        <f t="shared" si="396"/>
        <v>-2.9667297137889501E-2</v>
      </c>
      <c r="Y995" s="5" t="str" cm="1">
        <f t="array" ref="Y995:AB995">SETMATRIX(GETMATRIX(Y994:AB994)-$O$9*DELTAWEIGHT(S994,$AH$4,AK994:AN994))</f>
        <v>0.5774,0.5774,0.5774</v>
      </c>
      <c r="Z995" s="5" t="str">
        <v>0.62693628718914,0.591503202756269,0.5774</v>
      </c>
      <c r="AA995" s="5" t="str">
        <v>0.717793908616481,0.688486811092174,0.5774</v>
      </c>
      <c r="AB995" s="5" t="str">
        <v>0.638449217746126,0.595495953505215,0.5774</v>
      </c>
      <c r="AC995" s="5" cm="1">
        <f t="array" ref="AC995">SIGMOID(SUM(GETVECTOR(Y995)*GETVECTOR(_xlfn.CONCAT($S995,",",$AH$4)))+U995)</f>
        <v>0.56452133479732203</v>
      </c>
      <c r="AD995" s="5" cm="1">
        <f t="array" ref="AD995">SIGMOID(SUM(GETVECTOR(Z995)*GETVECTOR(_xlfn.CONCAT($S995,",",$AH$4)))+V995)</f>
        <v>0.56753645351809812</v>
      </c>
      <c r="AE995" s="5" cm="1">
        <f t="array" ref="AE995">TANH(SUM(GETVECTOR(AA995)*GETVECTOR(_xlfn.CONCAT($S995,",",$AH$4)))+W995)</f>
        <v>0.74934133386868551</v>
      </c>
      <c r="AF995" s="5" cm="1">
        <f t="array" ref="AF995">SIGMOID(SUM(GETVECTOR(AB995)*GETVECTOR(_xlfn.CONCAT($S995,",",$AH$4)))+X995)</f>
        <v>0.56122786132530755</v>
      </c>
      <c r="AG995" s="5">
        <f t="shared" si="382"/>
        <v>0.4252785230983549</v>
      </c>
      <c r="AH995" s="40">
        <f t="shared" si="383"/>
        <v>0.2252588846792096</v>
      </c>
      <c r="AI995" s="3">
        <f t="shared" si="384"/>
        <v>-7.061740398058422E-2</v>
      </c>
      <c r="AJ995" s="3">
        <f t="shared" si="385"/>
        <v>-3.3247815052674844E-2</v>
      </c>
      <c r="AK995" s="3">
        <f t="shared" si="386"/>
        <v>0</v>
      </c>
      <c r="AL995" s="3">
        <f t="shared" si="387"/>
        <v>-6.1148536399028711E-3</v>
      </c>
      <c r="AM995" s="3">
        <f t="shared" si="388"/>
        <v>-8.2739740443988994E-3</v>
      </c>
      <c r="AN995" s="3">
        <f t="shared" si="389"/>
        <v>-6.9796351374270798E-3</v>
      </c>
      <c r="AO995" s="3" t="str" cm="1">
        <f t="array" ref="AO995">GETVECTOR(Y995,2)</f>
        <v>0.5774</v>
      </c>
      <c r="AP995" s="3" t="str" cm="1">
        <f t="array" ref="AP995">GETVECTOR(Z995,2)</f>
        <v>0.5774</v>
      </c>
      <c r="AQ995" s="3" t="str" cm="1">
        <f t="array" ref="AQ995">GETVECTOR(AA995,2)</f>
        <v>0.5774</v>
      </c>
      <c r="AR995" s="3" t="str" cm="1">
        <f t="array" ref="AR995">GETVECTOR(AB995,2)</f>
        <v>0.5774</v>
      </c>
      <c r="AS995" s="3" cm="1">
        <f t="array" ref="AS995">SUM(AK995:AN995*AO995:AR995)</f>
        <v>-1.2338150433266238E-2</v>
      </c>
      <c r="AT995" s="51">
        <f t="shared" si="390"/>
        <v>4.986817744957032E-3</v>
      </c>
      <c r="AU995" s="48">
        <f t="shared" si="391"/>
        <v>7.061740398058422E-2</v>
      </c>
      <c r="AV995" s="56"/>
      <c r="AW995" s="56"/>
    </row>
    <row r="996" spans="1:49" ht="15" customHeight="1" x14ac:dyDescent="0.25">
      <c r="A996" s="11">
        <f t="shared" si="379"/>
        <v>993</v>
      </c>
      <c r="B996" s="29">
        <v>32040</v>
      </c>
      <c r="C996" s="25"/>
      <c r="D996" s="12"/>
      <c r="E996" s="25"/>
      <c r="F996" s="35"/>
      <c r="G996" s="25">
        <v>0</v>
      </c>
      <c r="H996" s="13">
        <v>0</v>
      </c>
      <c r="I996" s="25">
        <v>0</v>
      </c>
      <c r="J996" s="12">
        <v>0</v>
      </c>
      <c r="K996" s="12">
        <v>0</v>
      </c>
      <c r="L996" s="25" t="s">
        <v>11</v>
      </c>
      <c r="M996" s="10"/>
      <c r="N996" s="15"/>
      <c r="O996" s="15"/>
      <c r="P996" s="4"/>
      <c r="Q996" s="54"/>
      <c r="R996" s="42">
        <f t="shared" si="378"/>
        <v>0.25979381443298966</v>
      </c>
      <c r="S996" s="44" t="str" cm="1">
        <f t="array" ref="S996">SETVECTOR(R996:R997)</f>
        <v>0.25979381443299,0.295876288659794</v>
      </c>
      <c r="T996" s="44">
        <f t="shared" si="392"/>
        <v>0.25773195876288657</v>
      </c>
      <c r="U996" s="5">
        <f t="shared" si="393"/>
        <v>0</v>
      </c>
      <c r="V996" s="5">
        <f t="shared" si="394"/>
        <v>-1.7443933653109517E-4</v>
      </c>
      <c r="W996" s="5">
        <f t="shared" si="395"/>
        <v>0.65725518688247397</v>
      </c>
      <c r="X996" s="5">
        <f t="shared" si="396"/>
        <v>-2.8969333624146793E-2</v>
      </c>
      <c r="Y996" s="5" t="str" cm="1">
        <f t="array" ref="Y996:AB996">SETMATRIX(GETMATRIX(Y995:AB995)-$O$9*DELTAWEIGHT(S995,$AH$4,AK995:AN995))</f>
        <v>0.5774,0.5774,0.5774</v>
      </c>
      <c r="Z996" s="5" t="str">
        <v>0.627106712103629,0.59173661079133,0.5774</v>
      </c>
      <c r="AA996" s="5" t="str">
        <v>0.718520597889666,0.68948205944458,0.5774</v>
      </c>
      <c r="AB996" s="5" t="str">
        <v>0.638626714936156,0.595739047482865,0.5774</v>
      </c>
      <c r="AC996" s="5" cm="1">
        <f t="array" ref="AC996">SIGMOID(SUM(GETVECTOR(Y996)*GETVECTOR(_xlfn.CONCAT($S996,",",$AH$4)))+U996)</f>
        <v>0.57952990753731792</v>
      </c>
      <c r="AD996" s="5" cm="1">
        <f t="array" ref="AD996">SIGMOID(SUM(GETVECTOR(Z996)*GETVECTOR(_xlfn.CONCAT($S996,",",$AH$4)))+V996)</f>
        <v>0.5836620534430611</v>
      </c>
      <c r="AE996" s="5" cm="1">
        <f t="array" ref="AE996">TANH(SUM(GETVECTOR(AA996)*GETVECTOR(_xlfn.CONCAT($S996,",",$AH$4)))+W996)</f>
        <v>0.78099785862455851</v>
      </c>
      <c r="AF996" s="5" cm="1">
        <f t="array" ref="AF996">SIGMOID(SUM(GETVECTOR(AB996)*GETVECTOR(_xlfn.CONCAT($S996,",",$AH$4)))+X996)</f>
        <v>0.57766785860363945</v>
      </c>
      <c r="AG996" s="5">
        <f t="shared" si="382"/>
        <v>0.45583881389944336</v>
      </c>
      <c r="AH996" s="40">
        <f t="shared" si="383"/>
        <v>0.24648317447102411</v>
      </c>
      <c r="AI996" s="3">
        <f t="shared" si="384"/>
        <v>-1.1248784291862463E-2</v>
      </c>
      <c r="AJ996" s="3">
        <f t="shared" si="385"/>
        <v>-5.3150142880162409E-3</v>
      </c>
      <c r="AK996" s="3">
        <f t="shared" si="386"/>
        <v>0</v>
      </c>
      <c r="AL996" s="3">
        <f t="shared" si="387"/>
        <v>-1.0086993339798007E-3</v>
      </c>
      <c r="AM996" s="3">
        <f t="shared" si="388"/>
        <v>-1.2099785007682817E-3</v>
      </c>
      <c r="AN996" s="3">
        <f t="shared" si="389"/>
        <v>-1.1709733250385432E-3</v>
      </c>
      <c r="AO996" s="3" t="str" cm="1">
        <f t="array" ref="AO996">GETVECTOR(Y996,2)</f>
        <v>0.5774</v>
      </c>
      <c r="AP996" s="3" t="str" cm="1">
        <f t="array" ref="AP996">GETVECTOR(Z996,2)</f>
        <v>0.5774</v>
      </c>
      <c r="AQ996" s="3" t="str" cm="1">
        <f t="array" ref="AQ996">GETVECTOR(AA996,2)</f>
        <v>0.5774</v>
      </c>
      <c r="AR996" s="3" t="str" cm="1">
        <f t="array" ref="AR996">GETVECTOR(AB996,2)</f>
        <v>0.5774</v>
      </c>
      <c r="AS996" s="3" cm="1">
        <f t="array" ref="AS996">SUM(AK996:AN996*AO996:AR996)</f>
        <v>-1.9571845796607979E-3</v>
      </c>
      <c r="AT996" s="51">
        <f t="shared" si="390"/>
        <v>1.2653514804485168E-4</v>
      </c>
      <c r="AU996" s="48">
        <f t="shared" si="391"/>
        <v>1.1248784291862463E-2</v>
      </c>
      <c r="AV996" s="56"/>
      <c r="AW996" s="56"/>
    </row>
    <row r="997" spans="1:49" ht="15" customHeight="1" x14ac:dyDescent="0.25">
      <c r="A997" s="11">
        <f t="shared" si="379"/>
        <v>994</v>
      </c>
      <c r="B997" s="29">
        <v>32041</v>
      </c>
      <c r="C997" s="25"/>
      <c r="D997" s="12"/>
      <c r="E997" s="25"/>
      <c r="F997" s="35"/>
      <c r="G997" s="25">
        <v>0</v>
      </c>
      <c r="H997" s="13">
        <v>0</v>
      </c>
      <c r="I997" s="25">
        <v>0</v>
      </c>
      <c r="J997" s="12">
        <v>0</v>
      </c>
      <c r="K997" s="12">
        <v>0</v>
      </c>
      <c r="L997" s="25" t="s">
        <v>11</v>
      </c>
      <c r="M997" s="10"/>
      <c r="N997" s="15"/>
      <c r="O997" s="15"/>
      <c r="P997" s="4"/>
      <c r="Q997" s="54"/>
      <c r="R997" s="42">
        <f t="shared" si="378"/>
        <v>0.29587628865979382</v>
      </c>
      <c r="S997" s="44" t="str" cm="1">
        <f t="array" ref="S997">SETVECTOR(R997:R998)</f>
        <v>0.295876288659794,0.257731958762887</v>
      </c>
      <c r="T997" s="44">
        <f t="shared" si="392"/>
        <v>1.0309278350515464E-2</v>
      </c>
      <c r="U997" s="5">
        <f t="shared" si="393"/>
        <v>0</v>
      </c>
      <c r="V997" s="5">
        <f t="shared" si="394"/>
        <v>-7.3569403133115106E-5</v>
      </c>
      <c r="W997" s="5">
        <f t="shared" si="395"/>
        <v>0.65737618473255077</v>
      </c>
      <c r="X997" s="5">
        <f t="shared" si="396"/>
        <v>-2.8852236291642939E-2</v>
      </c>
      <c r="Y997" s="5" t="str" cm="1">
        <f t="array" ref="Y997:AB997">SETMATRIX(GETMATRIX(Y996:AB996)-$O$9*DELTAWEIGHT(S996,$AH$4,AK996:AN996))</f>
        <v>0.5774,0.5774,0.5774</v>
      </c>
      <c r="Z997" s="5" t="str">
        <v>0.627261807072505,0.591913246728105,0.5774</v>
      </c>
      <c r="AA997" s="5" t="str">
        <v>0.719094072396409,0.690135183188371,0.5774</v>
      </c>
      <c r="AB997" s="5" t="str">
        <v>0.63879041565203,0.595925484409277,0.5774</v>
      </c>
      <c r="AC997" s="5" cm="1">
        <f t="array" ref="AC997">SIGMOID(SUM(GETVECTOR(Y997)*GETVECTOR(_xlfn.CONCAT($S997,",",$AH$4)))+U997)</f>
        <v>0.57923978125367126</v>
      </c>
      <c r="AD997" s="5" cm="1">
        <f t="array" ref="AD997">SIGMOID(SUM(GETVECTOR(Z997)*GETVECTOR(_xlfn.CONCAT($S997,",",$AH$4)))+V997)</f>
        <v>0.58372242542648678</v>
      </c>
      <c r="AE997" s="5" cm="1">
        <f t="array" ref="AE997">TANH(SUM(GETVECTOR(AA997)*GETVECTOR(_xlfn.CONCAT($S997,",",$AH$4)))+W997)</f>
        <v>0.78103107867771038</v>
      </c>
      <c r="AF997" s="5" cm="1">
        <f t="array" ref="AF997">SIGMOID(SUM(GETVECTOR(AB997)*GETVECTOR(_xlfn.CONCAT($S997,",",$AH$4)))+X997)</f>
        <v>0.57779782664361468</v>
      </c>
      <c r="AG997" s="5">
        <f t="shared" si="382"/>
        <v>0.45590535557921835</v>
      </c>
      <c r="AH997" s="40">
        <f t="shared" si="383"/>
        <v>0.24657007701099093</v>
      </c>
      <c r="AI997" s="3">
        <f t="shared" si="384"/>
        <v>0.23626079866047547</v>
      </c>
      <c r="AJ997" s="3">
        <f t="shared" si="385"/>
        <v>0.11165124038164301</v>
      </c>
      <c r="AK997" s="3">
        <f t="shared" si="386"/>
        <v>0</v>
      </c>
      <c r="AL997" s="3">
        <f t="shared" si="387"/>
        <v>2.1189526965514092E-2</v>
      </c>
      <c r="AM997" s="3">
        <f t="shared" si="388"/>
        <v>2.5416977671063368E-2</v>
      </c>
      <c r="AN997" s="3">
        <f t="shared" si="389"/>
        <v>2.4595321458405067E-2</v>
      </c>
      <c r="AO997" s="3" t="str" cm="1">
        <f t="array" ref="AO997">GETVECTOR(Y997,2)</f>
        <v>0.5774</v>
      </c>
      <c r="AP997" s="3" t="str" cm="1">
        <f t="array" ref="AP997">GETVECTOR(Z997,2)</f>
        <v>0.5774</v>
      </c>
      <c r="AQ997" s="3" t="str" cm="1">
        <f t="array" ref="AQ997">GETVECTOR(AA997,2)</f>
        <v>0.5774</v>
      </c>
      <c r="AR997" s="3" t="str" cm="1">
        <f t="array" ref="AR997">GETVECTOR(AB997,2)</f>
        <v>0.5774</v>
      </c>
      <c r="AS997" s="3" cm="1">
        <f t="array" ref="AS997">SUM(AK997:AN997*AO997:AR997)</f>
        <v>4.1111934387242914E-2</v>
      </c>
      <c r="AT997" s="51">
        <f t="shared" si="390"/>
        <v>5.5819164983685728E-2</v>
      </c>
      <c r="AU997" s="48">
        <f t="shared" si="391"/>
        <v>0.23626079866047547</v>
      </c>
      <c r="AV997" s="56"/>
      <c r="AW997" s="56"/>
    </row>
    <row r="998" spans="1:49" ht="15" customHeight="1" x14ac:dyDescent="0.25">
      <c r="A998" s="11">
        <f t="shared" si="379"/>
        <v>995</v>
      </c>
      <c r="B998" s="29">
        <v>32042</v>
      </c>
      <c r="C998" s="25"/>
      <c r="D998" s="12"/>
      <c r="E998" s="25"/>
      <c r="F998" s="35"/>
      <c r="G998" s="25">
        <v>0</v>
      </c>
      <c r="H998" s="13">
        <v>0</v>
      </c>
      <c r="I998" s="25">
        <v>0</v>
      </c>
      <c r="J998" s="12">
        <v>0</v>
      </c>
      <c r="K998" s="12">
        <v>0</v>
      </c>
      <c r="L998" s="25" t="s">
        <v>11</v>
      </c>
      <c r="M998" s="10"/>
      <c r="N998" s="15"/>
      <c r="O998" s="15"/>
      <c r="P998" s="4"/>
      <c r="Q998" s="54"/>
      <c r="R998" s="42">
        <f t="shared" si="378"/>
        <v>0.25773195876288657</v>
      </c>
      <c r="S998" s="44" t="str" cm="1">
        <f t="array" ref="S998">SETVECTOR(R998:R999)</f>
        <v>0.257731958762887,0.0103092783505155</v>
      </c>
      <c r="T998" s="44">
        <f t="shared" si="392"/>
        <v>0.16185567010309276</v>
      </c>
      <c r="U998" s="5">
        <f t="shared" si="393"/>
        <v>0</v>
      </c>
      <c r="V998" s="5">
        <f t="shared" si="394"/>
        <v>-2.1925220996845242E-3</v>
      </c>
      <c r="W998" s="5">
        <f t="shared" si="395"/>
        <v>0.65483448696544444</v>
      </c>
      <c r="X998" s="5">
        <f t="shared" si="396"/>
        <v>-3.1311768437483442E-2</v>
      </c>
      <c r="Y998" s="5" t="str" cm="1">
        <f t="array" ref="Y998:AB998">SETMATRIX(GETMATRIX(Y997:AB997)-$O$9*DELTAWEIGHT(S997,$AH$4,AK997:AN997))</f>
        <v>0.5774,0.5774,0.5774</v>
      </c>
      <c r="Z998" s="5" t="str">
        <v>0.626963055918259,0.591653010531026,0.5774</v>
      </c>
      <c r="AA998" s="5" t="str">
        <v>0.717993636229676,0.689176615098882,0.5774</v>
      </c>
      <c r="AB998" s="5" t="str">
        <v>0.63847503580916,0.595650763291795,0.5774</v>
      </c>
      <c r="AC998" s="5" cm="1">
        <f t="array" ref="AC998">SIGMOID(SUM(GETVECTOR(Y998)*GETVECTOR(_xlfn.CONCAT($S998,",",$AH$4)))+U998)</f>
        <v>0.53861470571488013</v>
      </c>
      <c r="AD998" s="5" cm="1">
        <f t="array" ref="AD998">SIGMOID(SUM(GETVECTOR(Z998)*GETVECTOR(_xlfn.CONCAT($S998,",",$AH$4)))+V998)</f>
        <v>0.54127967896553064</v>
      </c>
      <c r="AE998" s="5" cm="1">
        <f t="array" ref="AE998">TANH(SUM(GETVECTOR(AA998)*GETVECTOR(_xlfn.CONCAT($S998,",",$AH$4)))+W998)</f>
        <v>0.68949333994827866</v>
      </c>
      <c r="AF998" s="5" cm="1">
        <f t="array" ref="AF998">SIGMOID(SUM(GETVECTOR(AB998)*GETVECTOR(_xlfn.CONCAT($S998,",",$AH$4)))+X998)</f>
        <v>0.53478978921330511</v>
      </c>
      <c r="AG998" s="5">
        <f t="shared" si="382"/>
        <v>0.37320873369607577</v>
      </c>
      <c r="AH998" s="40">
        <f t="shared" si="383"/>
        <v>0.19081041127663981</v>
      </c>
      <c r="AI998" s="3">
        <f t="shared" si="384"/>
        <v>2.8954741173547044E-2</v>
      </c>
      <c r="AJ998" s="3">
        <f t="shared" si="385"/>
        <v>1.3513454425256274E-2</v>
      </c>
      <c r="AK998" s="3">
        <f t="shared" si="386"/>
        <v>0</v>
      </c>
      <c r="AL998" s="3">
        <f t="shared" si="387"/>
        <v>2.3134821832903061E-3</v>
      </c>
      <c r="AM998" s="3">
        <f t="shared" si="388"/>
        <v>3.8372094739274405E-3</v>
      </c>
      <c r="AN998" s="3">
        <f t="shared" si="389"/>
        <v>2.5702241097992459E-3</v>
      </c>
      <c r="AO998" s="3" t="str" cm="1">
        <f t="array" ref="AO998">GETVECTOR(Y998,2)</f>
        <v>0.5774</v>
      </c>
      <c r="AP998" s="3" t="str" cm="1">
        <f t="array" ref="AP998">GETVECTOR(Z998,2)</f>
        <v>0.5774</v>
      </c>
      <c r="AQ998" s="3" t="str" cm="1">
        <f t="array" ref="AQ998">GETVECTOR(AA998,2)</f>
        <v>0.5774</v>
      </c>
      <c r="AR998" s="3" t="str" cm="1">
        <f t="array" ref="AR998">GETVECTOR(AB998,2)</f>
        <v>0.5774</v>
      </c>
      <c r="AS998" s="3" cm="1">
        <f t="array" ref="AS998">SUM(AK998:AN998*AO998:AR998)</f>
        <v>5.0354567638756119E-3</v>
      </c>
      <c r="AT998" s="51">
        <f t="shared" si="390"/>
        <v>8.3837703642710044E-4</v>
      </c>
      <c r="AU998" s="48">
        <f t="shared" si="391"/>
        <v>2.8954741173547044E-2</v>
      </c>
      <c r="AV998" s="56"/>
      <c r="AW998" s="56"/>
    </row>
    <row r="999" spans="1:49" ht="15" customHeight="1" x14ac:dyDescent="0.25">
      <c r="A999" s="11">
        <f t="shared" si="379"/>
        <v>996</v>
      </c>
      <c r="B999" s="29">
        <v>32043</v>
      </c>
      <c r="C999" s="25"/>
      <c r="D999" s="12"/>
      <c r="E999" s="25"/>
      <c r="F999" s="35"/>
      <c r="G999" s="25">
        <v>0</v>
      </c>
      <c r="H999" s="13">
        <v>0</v>
      </c>
      <c r="I999" s="25">
        <v>0</v>
      </c>
      <c r="J999" s="12">
        <v>0</v>
      </c>
      <c r="K999" s="12">
        <v>0</v>
      </c>
      <c r="L999" s="25" t="s">
        <v>11</v>
      </c>
      <c r="M999" s="10"/>
      <c r="N999" s="15"/>
      <c r="O999" s="15"/>
      <c r="P999" s="4"/>
      <c r="Q999" s="54"/>
      <c r="R999" s="42">
        <f t="shared" si="378"/>
        <v>1.0309278350515464E-2</v>
      </c>
      <c r="S999" s="44" t="str" cm="1">
        <f t="array" ref="S999">SETVECTOR(R999:R1000)</f>
        <v>0.0103092783505155,0.161855670103093</v>
      </c>
      <c r="T999" s="44">
        <f t="shared" si="392"/>
        <v>0.19587628865979381</v>
      </c>
      <c r="U999" s="5">
        <f t="shared" si="393"/>
        <v>0</v>
      </c>
      <c r="V999" s="5">
        <f t="shared" si="394"/>
        <v>-2.423870318013555E-3</v>
      </c>
      <c r="W999" s="5">
        <f t="shared" si="395"/>
        <v>0.65445076601805174</v>
      </c>
      <c r="X999" s="5">
        <f t="shared" si="396"/>
        <v>-3.1568790848463368E-2</v>
      </c>
      <c r="Y999" s="5" t="str" cm="1">
        <f t="array" ref="Y999:AB999">SETMATRIX(GETMATRIX(Y998:AB998)-$O$9*DELTAWEIGHT(S998,$AH$4,AK998:AN998))</f>
        <v>0.5774,0.5774,0.5774</v>
      </c>
      <c r="Z999" s="5" t="str">
        <v>0.627032554002796,0.591655790454408,0.5774</v>
      </c>
      <c r="AA999" s="5" t="str">
        <v>0.718376287416533,0.689191921146356,0.5774</v>
      </c>
      <c r="AB999" s="5" t="str">
        <v>0.638546161941349,0.595653608337083,0.5774</v>
      </c>
      <c r="AC999" s="5" cm="1">
        <f t="array" ref="AC999">SIGMOID(SUM(GETVECTOR(Y999)*GETVECTOR(_xlfn.CONCAT($S999,",",$AH$4)))+U999)</f>
        <v>0.52483156496816241</v>
      </c>
      <c r="AD999" s="5" cm="1">
        <f t="array" ref="AD999">SIGMOID(SUM(GETVECTOR(Z999)*GETVECTOR(_xlfn.CONCAT($S999,",",$AH$4)))+V999)</f>
        <v>0.52493011682879431</v>
      </c>
      <c r="AE999" s="5" cm="1">
        <f t="array" ref="AE999">TANH(SUM(GETVECTOR(AA999)*GETVECTOR(_xlfn.CONCAT($S999,",",$AH$4)))+W999)</f>
        <v>0.64890580660983865</v>
      </c>
      <c r="AF999" s="5" cm="1">
        <f t="array" ref="AF999">SIGMOID(SUM(GETVECTOR(AB999)*GETVECTOR(_xlfn.CONCAT($S999,",",$AH$4)))+X999)</f>
        <v>0.51784843128240832</v>
      </c>
      <c r="AG999" s="5">
        <f t="shared" si="382"/>
        <v>0.34063020087458562</v>
      </c>
      <c r="AH999" s="40">
        <f t="shared" si="383"/>
        <v>0.16987494547428836</v>
      </c>
      <c r="AI999" s="3">
        <f t="shared" si="384"/>
        <v>-2.6001343185505454E-2</v>
      </c>
      <c r="AJ999" s="3">
        <f t="shared" si="385"/>
        <v>-1.2015810184785506E-2</v>
      </c>
      <c r="AK999" s="3">
        <f t="shared" si="386"/>
        <v>0</v>
      </c>
      <c r="AL999" s="3">
        <f t="shared" si="387"/>
        <v>-1.9444362507087529E-3</v>
      </c>
      <c r="AM999" s="3">
        <f t="shared" si="388"/>
        <v>-3.6515230265671528E-3</v>
      </c>
      <c r="AN999" s="3">
        <f t="shared" si="389"/>
        <v>-2.1296522718443948E-3</v>
      </c>
      <c r="AO999" s="3" t="str" cm="1">
        <f t="array" ref="AO999">GETVECTOR(Y999,2)</f>
        <v>0.5774</v>
      </c>
      <c r="AP999" s="3" t="str" cm="1">
        <f t="array" ref="AP999">GETVECTOR(Z999,2)</f>
        <v>0.5774</v>
      </c>
      <c r="AQ999" s="3" t="str" cm="1">
        <f t="array" ref="AQ999">GETVECTOR(AA999,2)</f>
        <v>0.5774</v>
      </c>
      <c r="AR999" s="3" t="str" cm="1">
        <f t="array" ref="AR999">GETVECTOR(AB999,2)</f>
        <v>0.5774</v>
      </c>
      <c r="AS999" s="3" cm="1">
        <f t="array" ref="AS999">SUM(AK999:AN999*AO999:AR999)</f>
        <v>-4.4607681084620618E-3</v>
      </c>
      <c r="AT999" s="51">
        <f t="shared" si="390"/>
        <v>6.7606984745043096E-4</v>
      </c>
      <c r="AU999" s="48">
        <f t="shared" si="391"/>
        <v>2.6001343185505454E-2</v>
      </c>
      <c r="AV999" s="56"/>
      <c r="AW999" s="56"/>
    </row>
    <row r="1000" spans="1:49" ht="15" customHeight="1" x14ac:dyDescent="0.25">
      <c r="A1000" s="11">
        <f t="shared" si="379"/>
        <v>997</v>
      </c>
      <c r="B1000" s="29">
        <v>32044</v>
      </c>
      <c r="C1000" s="25"/>
      <c r="D1000" s="12"/>
      <c r="E1000" s="25"/>
      <c r="F1000" s="35"/>
      <c r="G1000" s="25">
        <v>0</v>
      </c>
      <c r="H1000" s="13">
        <v>0</v>
      </c>
      <c r="I1000" s="25">
        <v>0</v>
      </c>
      <c r="J1000" s="12">
        <v>0</v>
      </c>
      <c r="K1000" s="12">
        <v>0</v>
      </c>
      <c r="L1000" s="25" t="s">
        <v>11</v>
      </c>
      <c r="M1000" s="10"/>
      <c r="N1000" s="15"/>
      <c r="O1000" s="15"/>
      <c r="P1000" s="4"/>
      <c r="Q1000" s="54"/>
      <c r="R1000" s="42">
        <f t="shared" si="378"/>
        <v>0.16185567010309276</v>
      </c>
      <c r="S1000" s="44" t="str" cm="1">
        <f t="array" ref="S1000">SETVECTOR(R1000:R1001)</f>
        <v>0.161855670103093,0.195876288659794</v>
      </c>
      <c r="T1000" s="44">
        <f t="shared" si="392"/>
        <v>4.1237113402061855E-2</v>
      </c>
      <c r="U1000" s="5">
        <f t="shared" si="393"/>
        <v>0</v>
      </c>
      <c r="V1000" s="5">
        <f t="shared" si="394"/>
        <v>-2.2294266929426799E-3</v>
      </c>
      <c r="W1000" s="5">
        <f t="shared" si="395"/>
        <v>0.65481591832070851</v>
      </c>
      <c r="X1000" s="5">
        <f t="shared" si="396"/>
        <v>-3.1355825621278928E-2</v>
      </c>
      <c r="Y1000" s="5" t="str" cm="1">
        <f t="array" ref="Y1000:AB1000">SETMATRIX(GETMATRIX(Y999:AB999)-$O$9*DELTAWEIGHT(S999,$AH$4,AK999:AN999))</f>
        <v>0.5774,0.5774,0.5774</v>
      </c>
      <c r="Z1000" s="5" t="str">
        <v>0.627037019699462,0.591725901892068,0.5774</v>
      </c>
      <c r="AA1000" s="5" t="str">
        <v>0.718405244870553,0.689646553174475,0.5774</v>
      </c>
      <c r="AB1000" s="5" t="str">
        <v>0.638550699571328,0.595724849127753,0.5774</v>
      </c>
      <c r="AC1000" s="5" cm="1">
        <f t="array" ref="AC1000">SIGMOID(SUM(GETVECTOR(Y1000)*GETVECTOR(_xlfn.CONCAT($S1000,",",$AH$4)))+U1000)</f>
        <v>0.55145579256323818</v>
      </c>
      <c r="AD1000" s="5" cm="1">
        <f t="array" ref="AD1000">SIGMOID(SUM(GETVECTOR(Z1000)*GETVECTOR(_xlfn.CONCAT($S1000,",",$AH$4)))+V1000)</f>
        <v>0.55358471530009346</v>
      </c>
      <c r="AE1000" s="5" cm="1">
        <f t="array" ref="AE1000">TANH(SUM(GETVECTOR(AA1000)*GETVECTOR(_xlfn.CONCAT($S1000,",",$AH$4)))+W1000)</f>
        <v>0.7192933759190564</v>
      </c>
      <c r="AF1000" s="5" cm="1">
        <f t="array" ref="AF1000">SIGMOID(SUM(GETVECTOR(AB1000)*GETVECTOR(_xlfn.CONCAT($S1000,",",$AH$4)))+X1000)</f>
        <v>0.54703194534999866</v>
      </c>
      <c r="AG1000" s="5">
        <f t="shared" si="382"/>
        <v>0.39818981872539394</v>
      </c>
      <c r="AH1000" s="40">
        <f t="shared" si="383"/>
        <v>0.20699636113028483</v>
      </c>
      <c r="AI1000" s="3">
        <f t="shared" si="384"/>
        <v>0.16575924772822298</v>
      </c>
      <c r="AJ1000" s="3">
        <f t="shared" si="385"/>
        <v>7.7692142077459198E-2</v>
      </c>
      <c r="AK1000" s="3">
        <f t="shared" si="386"/>
        <v>0</v>
      </c>
      <c r="AL1000" s="3">
        <f t="shared" si="387"/>
        <v>1.3810401445540689E-2</v>
      </c>
      <c r="AM1000" s="3">
        <f t="shared" si="388"/>
        <v>2.0756964252457041E-2</v>
      </c>
      <c r="AN1000" s="3">
        <f t="shared" si="389"/>
        <v>1.5542041085027873E-2</v>
      </c>
      <c r="AO1000" s="3" t="str" cm="1">
        <f t="array" ref="AO1000">GETVECTOR(Y1000,2)</f>
        <v>0.5774</v>
      </c>
      <c r="AP1000" s="3" t="str" cm="1">
        <f t="array" ref="AP1000">GETVECTOR(Z1000,2)</f>
        <v>0.5774</v>
      </c>
      <c r="AQ1000" s="3" t="str" cm="1">
        <f t="array" ref="AQ1000">GETVECTOR(AA1000,2)</f>
        <v>0.5774</v>
      </c>
      <c r="AR1000" s="3" t="str" cm="1">
        <f t="array" ref="AR1000">GETVECTOR(AB1000,2)</f>
        <v>0.5774</v>
      </c>
      <c r="AS1000" s="3" cm="1">
        <f t="array" ref="AS1000">SUM(AK1000:AN1000*AO1000:AR1000)</f>
        <v>2.8933171476518985E-2</v>
      </c>
      <c r="AT1000" s="51">
        <f t="shared" si="390"/>
        <v>2.7476128207426394E-2</v>
      </c>
      <c r="AU1000" s="48">
        <f t="shared" si="391"/>
        <v>0.16575924772822298</v>
      </c>
      <c r="AV1000" s="56"/>
      <c r="AW1000" s="56"/>
    </row>
    <row r="1001" spans="1:49" ht="15" customHeight="1" x14ac:dyDescent="0.25">
      <c r="A1001" s="11">
        <f t="shared" si="379"/>
        <v>998</v>
      </c>
      <c r="B1001" s="29">
        <v>32045</v>
      </c>
      <c r="C1001" s="25"/>
      <c r="D1001" s="12"/>
      <c r="E1001" s="25"/>
      <c r="F1001" s="35"/>
      <c r="G1001" s="25">
        <v>0</v>
      </c>
      <c r="H1001" s="13">
        <v>0</v>
      </c>
      <c r="I1001" s="25">
        <v>0</v>
      </c>
      <c r="J1001" s="12">
        <v>0</v>
      </c>
      <c r="K1001" s="12">
        <v>0</v>
      </c>
      <c r="L1001" s="25" t="s">
        <v>11</v>
      </c>
      <c r="M1001" s="10"/>
      <c r="N1001" s="15"/>
      <c r="O1001" s="15"/>
      <c r="P1001" s="4"/>
      <c r="Q1001" s="54"/>
      <c r="R1001" s="42">
        <f t="shared" si="378"/>
        <v>0.19587628865979381</v>
      </c>
      <c r="S1001" s="44" t="str" cm="1">
        <f t="array" ref="S1001">SETVECTOR(R1001:R1002)</f>
        <v>0.195876288659794,0.0412371134020619</v>
      </c>
      <c r="T1001" s="44">
        <f t="shared" si="392"/>
        <v>0.70206185567010304</v>
      </c>
      <c r="U1001" s="5">
        <f t="shared" si="393"/>
        <v>0</v>
      </c>
      <c r="V1001" s="5">
        <f t="shared" si="394"/>
        <v>-3.6104668374967487E-3</v>
      </c>
      <c r="W1001" s="5">
        <f t="shared" si="395"/>
        <v>0.65274022189546277</v>
      </c>
      <c r="X1001" s="5">
        <f t="shared" si="396"/>
        <v>-3.2910029729781715E-2</v>
      </c>
      <c r="Y1001" s="5" t="str" cm="1">
        <f t="array" ref="Y1001:AB1001">SETMATRIX(GETMATRIX(Y1000:AB1000)-$O$9*DELTAWEIGHT(S1000,$AH$4,AK1000:AN1000))</f>
        <v>0.5774,0.5774,0.5774</v>
      </c>
      <c r="Z1001" s="5" t="str">
        <v>0.626967401700237,0.591641650810203,0.5774</v>
      </c>
      <c r="AA1001" s="5" t="str">
        <v>0.71807564816865,0.689247678184911,0.5774</v>
      </c>
      <c r="AB1001" s="5" t="str">
        <v>0.638478813748193,0.595637853545616,0.5774</v>
      </c>
      <c r="AC1001" s="5" cm="1">
        <f t="array" ref="AC1001">SIGMOID(SUM(GETVECTOR(Y1001)*GETVECTOR(_xlfn.CONCAT($S1001,",",$AH$4)))+U1001)</f>
        <v>0.53417395610824714</v>
      </c>
      <c r="AD1001" s="5" cm="1">
        <f t="array" ref="AD1001">SIGMOID(SUM(GETVECTOR(Z1001)*GETVECTOR(_xlfn.CONCAT($S1001,",",$AH$4)))+V1001)</f>
        <v>0.53583723579809017</v>
      </c>
      <c r="AE1001" s="5" cm="1">
        <f t="array" ref="AE1001">TANH(SUM(GETVECTOR(AA1001)*GETVECTOR(_xlfn.CONCAT($S1001,",",$AH$4)))+W1001)</f>
        <v>0.67605751128890046</v>
      </c>
      <c r="AF1001" s="5" cm="1">
        <f t="array" ref="AF1001">SIGMOID(SUM(GETVECTOR(AB1001)*GETVECTOR(_xlfn.CONCAT($S1001,",",$AH$4)))+X1001)</f>
        <v>0.52914572528287063</v>
      </c>
      <c r="AG1001" s="5">
        <f t="shared" si="382"/>
        <v>0.36225678808958056</v>
      </c>
      <c r="AH1001" s="40">
        <f t="shared" si="383"/>
        <v>0.18371956714940665</v>
      </c>
      <c r="AI1001" s="3">
        <f t="shared" si="384"/>
        <v>-0.51834228852069641</v>
      </c>
      <c r="AJ1001" s="3">
        <f t="shared" si="385"/>
        <v>-0.24121485099951101</v>
      </c>
      <c r="AK1001" s="3">
        <f t="shared" si="386"/>
        <v>0</v>
      </c>
      <c r="AL1001" s="3">
        <f t="shared" si="387"/>
        <v>-4.0559339378897059E-2</v>
      </c>
      <c r="AM1001" s="3">
        <f t="shared" si="388"/>
        <v>-7.017683275593524E-2</v>
      </c>
      <c r="AN1001" s="3">
        <f t="shared" si="389"/>
        <v>-4.4839274072101469E-2</v>
      </c>
      <c r="AO1001" s="3" t="str" cm="1">
        <f t="array" ref="AO1001">GETVECTOR(Y1001,2)</f>
        <v>0.5774</v>
      </c>
      <c r="AP1001" s="3" t="str" cm="1">
        <f t="array" ref="AP1001">GETVECTOR(Z1001,2)</f>
        <v>0.5774</v>
      </c>
      <c r="AQ1001" s="3" t="str" cm="1">
        <f t="array" ref="AQ1001">GETVECTOR(AA1001,2)</f>
        <v>0.5774</v>
      </c>
      <c r="AR1001" s="3" t="str" cm="1">
        <f t="array" ref="AR1001">GETVECTOR(AB1001,2)</f>
        <v>0.5774</v>
      </c>
      <c r="AS1001" s="3" cm="1">
        <f t="array" ref="AS1001">SUM(AK1001:AN1001*AO1001:AR1001)</f>
        <v>-8.9829262639883556E-2</v>
      </c>
      <c r="AT1001" s="51">
        <f t="shared" si="390"/>
        <v>0.26867872806887289</v>
      </c>
      <c r="AU1001" s="48">
        <f t="shared" si="391"/>
        <v>0.51834228852069641</v>
      </c>
      <c r="AV1001" s="56"/>
      <c r="AW1001" s="56"/>
    </row>
    <row r="1002" spans="1:49" ht="15" customHeight="1" x14ac:dyDescent="0.25">
      <c r="A1002" s="11">
        <f t="shared" si="379"/>
        <v>999</v>
      </c>
      <c r="B1002" s="29">
        <v>32046</v>
      </c>
      <c r="C1002" s="25"/>
      <c r="D1002" s="12"/>
      <c r="E1002" s="25"/>
      <c r="F1002" s="35"/>
      <c r="G1002" s="25">
        <v>0</v>
      </c>
      <c r="H1002" s="13">
        <v>0</v>
      </c>
      <c r="I1002" s="25">
        <v>0</v>
      </c>
      <c r="J1002" s="12">
        <v>0</v>
      </c>
      <c r="K1002" s="12">
        <v>0</v>
      </c>
      <c r="L1002" s="25" t="s">
        <v>11</v>
      </c>
      <c r="M1002" s="10"/>
      <c r="N1002" s="15"/>
      <c r="O1002" s="15"/>
      <c r="P1002" s="4"/>
      <c r="Q1002" s="54"/>
      <c r="R1002" s="42">
        <f t="shared" si="378"/>
        <v>4.1237113402061855E-2</v>
      </c>
      <c r="S1002" s="44" t="str" cm="1">
        <f t="array" ref="S1002">SETVECTOR(R1002:R1003)</f>
        <v>0.0412371134020619,0.702061855670103</v>
      </c>
      <c r="T1002" s="44">
        <f t="shared" si="392"/>
        <v>6.3917525773195871E-2</v>
      </c>
      <c r="U1002" s="5">
        <f t="shared" si="393"/>
        <v>0</v>
      </c>
      <c r="V1002" s="5">
        <f t="shared" si="394"/>
        <v>4.4546710039295757E-4</v>
      </c>
      <c r="W1002" s="5">
        <f t="shared" si="395"/>
        <v>0.65975790517105626</v>
      </c>
      <c r="X1002" s="5">
        <f t="shared" si="396"/>
        <v>-2.8426102322571568E-2</v>
      </c>
      <c r="Y1002" s="5" t="str" cm="1">
        <f t="array" ref="Y1002:AB1002">SETMATRIX(GETMATRIX(Y1001:AB1001)-$O$9*DELTAWEIGHT(S1001,$AH$4,AK1001:AN1001))</f>
        <v>0.5774,0.5774,0.5774</v>
      </c>
      <c r="Z1002" s="5" t="str">
        <v>0.627484764188471,0.591750569228779,0.5774</v>
      </c>
      <c r="AA1002" s="5" t="str">
        <v>0.721050148550723,0.689873888791663,0.5774</v>
      </c>
      <c r="AB1002" s="5" t="str">
        <v>0.639007106800659,0.595749073135609,0.5774</v>
      </c>
      <c r="AC1002" s="5" cm="1">
        <f t="array" ref="AC1002">SIGMOID(SUM(GETVECTOR(Y1002)*GETVECTOR(_xlfn.CONCAT($S1002,",",$AH$4)))+U1002)</f>
        <v>0.60567803998846881</v>
      </c>
      <c r="AD1002" s="5" cm="1">
        <f t="array" ref="AD1002">SIGMOID(SUM(GETVECTOR(Z1002)*GETVECTOR(_xlfn.CONCAT($S1002,",",$AH$4)))+V1002)</f>
        <v>0.60867990275785877</v>
      </c>
      <c r="AE1002" s="5" cm="1">
        <f t="array" ref="AE1002">TANH(SUM(GETVECTOR(AA1002)*GETVECTOR(_xlfn.CONCAT($S1002,",",$AH$4)))+W1002)</f>
        <v>0.82549485367486097</v>
      </c>
      <c r="AF1002" s="5" cm="1">
        <f t="array" ref="AF1002">SIGMOID(SUM(GETVECTOR(AB1002)*GETVECTOR(_xlfn.CONCAT($S1002,",",$AH$4)))+X1002)</f>
        <v>0.60256817582984912</v>
      </c>
      <c r="AG1002" s="5">
        <f t="shared" si="382"/>
        <v>0.50246212726192718</v>
      </c>
      <c r="AH1002" s="40">
        <f t="shared" si="383"/>
        <v>0.27962253757086059</v>
      </c>
      <c r="AI1002" s="3">
        <f t="shared" si="384"/>
        <v>0.21570501179766471</v>
      </c>
      <c r="AJ1002" s="3">
        <f t="shared" si="385"/>
        <v>0.10198726604003652</v>
      </c>
      <c r="AK1002" s="3">
        <f t="shared" si="386"/>
        <v>0</v>
      </c>
      <c r="AL1002" s="3">
        <f t="shared" si="387"/>
        <v>2.0053096110924509E-2</v>
      </c>
      <c r="AM1002" s="3">
        <f t="shared" si="388"/>
        <v>1.9775331143865493E-2</v>
      </c>
      <c r="AN1002" s="3">
        <f t="shared" si="389"/>
        <v>2.3971491057153922E-2</v>
      </c>
      <c r="AO1002" s="3" t="str" cm="1">
        <f t="array" ref="AO1002">GETVECTOR(Y1002,2)</f>
        <v>0.5774</v>
      </c>
      <c r="AP1002" s="3" t="str" cm="1">
        <f t="array" ref="AP1002">GETVECTOR(Z1002,2)</f>
        <v>0.5774</v>
      </c>
      <c r="AQ1002" s="3" t="str" cm="1">
        <f t="array" ref="AQ1002">GETVECTOR(AA1002,2)</f>
        <v>0.5774</v>
      </c>
      <c r="AR1002" s="3" t="str" cm="1">
        <f t="array" ref="AR1002">GETVECTOR(AB1002,2)</f>
        <v>0.5774</v>
      </c>
      <c r="AS1002" s="3" cm="1">
        <f t="array" ref="AS1002">SUM(AK1002:AN1002*AO1002:AR1002)</f>
        <v>3.6838072833316422E-2</v>
      </c>
      <c r="AT1002" s="51">
        <f t="shared" si="390"/>
        <v>4.6528652114630677E-2</v>
      </c>
      <c r="AU1002" s="48">
        <f t="shared" si="391"/>
        <v>0.21570501179766471</v>
      </c>
      <c r="AV1002" s="56"/>
      <c r="AW1002" s="56"/>
    </row>
    <row r="1003" spans="1:49" ht="15" customHeight="1" x14ac:dyDescent="0.25">
      <c r="A1003" s="11">
        <f t="shared" si="379"/>
        <v>1000</v>
      </c>
      <c r="B1003" s="29">
        <v>32047</v>
      </c>
      <c r="C1003" s="25"/>
      <c r="D1003" s="12"/>
      <c r="E1003" s="25"/>
      <c r="F1003" s="35"/>
      <c r="G1003" s="25">
        <v>0</v>
      </c>
      <c r="H1003" s="13">
        <v>0</v>
      </c>
      <c r="I1003" s="25">
        <v>0</v>
      </c>
      <c r="J1003" s="12">
        <v>0</v>
      </c>
      <c r="K1003" s="12">
        <v>0</v>
      </c>
      <c r="L1003" s="25" t="s">
        <v>11</v>
      </c>
      <c r="M1003" s="10"/>
      <c r="N1003" s="15"/>
      <c r="O1003" s="15"/>
      <c r="P1003" s="4"/>
      <c r="Q1003" s="54"/>
      <c r="R1003" s="42">
        <f t="shared" si="378"/>
        <v>0.70206185567010304</v>
      </c>
      <c r="S1003" s="44" t="str" cm="1">
        <f t="array" ref="S1003">SETVECTOR(R1003:R1004)</f>
        <v>0.702061855670103,0.0639175257731959</v>
      </c>
      <c r="T1003" s="44">
        <f t="shared" si="392"/>
        <v>0.30927835051546393</v>
      </c>
      <c r="U1003" s="5">
        <f t="shared" si="393"/>
        <v>0</v>
      </c>
      <c r="V1003" s="5">
        <f t="shared" si="394"/>
        <v>-1.5598425106994932E-3</v>
      </c>
      <c r="W1003" s="5">
        <f t="shared" si="395"/>
        <v>0.65778037205666973</v>
      </c>
      <c r="X1003" s="5">
        <f t="shared" si="396"/>
        <v>-3.0823251428286961E-2</v>
      </c>
      <c r="Y1003" s="5" t="str" cm="1">
        <f t="array" ref="Y1003:AB1003">SETMATRIX(GETMATRIX(Y1002:AB1002)-$O$9*DELTAWEIGHT(S1002,$AH$4,AK1002:AN1002))</f>
        <v>0.5774,0.5774,0.5774</v>
      </c>
      <c r="Z1003" s="5" t="str">
        <v>0.627438532480403,0.590963474398927,0.5774</v>
      </c>
      <c r="AA1003" s="5" t="str">
        <v>0.720916884390418,0.687605066462469,0.5774</v>
      </c>
      <c r="AB1003" s="5" t="str">
        <v>0.638956849931813,0.594893449943513,0.5774</v>
      </c>
      <c r="AC1003" s="5" cm="1">
        <f t="array" ref="AC1003">SIGMOID(SUM(GETVECTOR(Y1003)*GETVECTOR(_xlfn.CONCAT($S1003,",",$AH$4)))+U1003)</f>
        <v>0.60880134001095099</v>
      </c>
      <c r="AD1003" s="5" cm="1">
        <f t="array" ref="AD1003">SIGMOID(SUM(GETVECTOR(Z1003)*GETVECTOR(_xlfn.CONCAT($S1003,",",$AH$4)))+V1003)</f>
        <v>0.61697157287601134</v>
      </c>
      <c r="AE1003" s="5" cm="1">
        <f t="array" ref="AE1003">TANH(SUM(GETVECTOR(AA1003)*GETVECTOR(_xlfn.CONCAT($S1003,",",$AH$4)))+W1003)</f>
        <v>0.83603599656924865</v>
      </c>
      <c r="AF1003" s="5" cm="1">
        <f t="array" ref="AF1003">SIGMOID(SUM(GETVECTOR(AB1003)*GETVECTOR(_xlfn.CONCAT($S1003,",",$AH$4)))+X1003)</f>
        <v>0.61201452148848989</v>
      </c>
      <c r="AG1003" s="5">
        <f t="shared" si="382"/>
        <v>0.51581044378429297</v>
      </c>
      <c r="AH1003" s="40">
        <f t="shared" si="383"/>
        <v>0.290376431899737</v>
      </c>
      <c r="AI1003" s="3">
        <f t="shared" si="384"/>
        <v>-1.8901918615726931E-2</v>
      </c>
      <c r="AJ1003" s="3">
        <f t="shared" si="385"/>
        <v>-8.9640933121648489E-3</v>
      </c>
      <c r="AK1003" s="3">
        <f t="shared" si="386"/>
        <v>0</v>
      </c>
      <c r="AL1003" s="3">
        <f t="shared" si="387"/>
        <v>-1.7710364802145386E-3</v>
      </c>
      <c r="AM1003" s="3">
        <f t="shared" si="388"/>
        <v>-1.6649501244922888E-3</v>
      </c>
      <c r="AN1003" s="3">
        <f t="shared" si="389"/>
        <v>-2.1295249095905936E-3</v>
      </c>
      <c r="AO1003" s="3" t="str" cm="1">
        <f t="array" ref="AO1003">GETVECTOR(Y1003,2)</f>
        <v>0.5774</v>
      </c>
      <c r="AP1003" s="3" t="str" cm="1">
        <f t="array" ref="AP1003">GETVECTOR(Z1003,2)</f>
        <v>0.5774</v>
      </c>
      <c r="AQ1003" s="3" t="str" cm="1">
        <f t="array" ref="AQ1003">GETVECTOR(AA1003,2)</f>
        <v>0.5774</v>
      </c>
      <c r="AR1003" s="3" t="str" cm="1">
        <f t="array" ref="AR1003">GETVECTOR(AB1003,2)</f>
        <v>0.5774</v>
      </c>
      <c r="AS1003" s="3" cm="1">
        <f t="array" ref="AS1003">SUM(AK1003:AN1003*AO1003:AR1003)</f>
        <v>-3.2135263483553311E-3</v>
      </c>
      <c r="AT1003" s="51">
        <f t="shared" si="390"/>
        <v>3.5728252735556433E-4</v>
      </c>
      <c r="AU1003" s="48">
        <f t="shared" si="391"/>
        <v>1.8901918615726931E-2</v>
      </c>
      <c r="AV1003" s="56"/>
      <c r="AW1003" s="56"/>
    </row>
    <row r="1004" spans="1:49" ht="15" customHeight="1" x14ac:dyDescent="0.25">
      <c r="A1004" s="11">
        <f t="shared" si="379"/>
        <v>1001</v>
      </c>
      <c r="B1004" s="29">
        <v>32048</v>
      </c>
      <c r="C1004" s="25"/>
      <c r="D1004" s="12"/>
      <c r="E1004" s="25"/>
      <c r="F1004" s="35"/>
      <c r="G1004" s="25">
        <v>0</v>
      </c>
      <c r="H1004" s="13">
        <v>0</v>
      </c>
      <c r="I1004" s="25">
        <v>0</v>
      </c>
      <c r="J1004" s="12">
        <v>0</v>
      </c>
      <c r="K1004" s="12">
        <v>0</v>
      </c>
      <c r="L1004" s="25" t="s">
        <v>11</v>
      </c>
      <c r="M1004" s="10"/>
      <c r="N1004" s="15"/>
      <c r="O1004" s="15"/>
      <c r="P1004" s="4"/>
      <c r="Q1004" s="54"/>
      <c r="R1004" s="42">
        <f t="shared" si="378"/>
        <v>6.3917525773195871E-2</v>
      </c>
      <c r="S1004" s="44" t="str" cm="1">
        <f t="array" ref="S1004">SETVECTOR(R1004:R1005)</f>
        <v>0.0639175257731959,0.309278350515464</v>
      </c>
      <c r="T1004" s="44">
        <f t="shared" si="392"/>
        <v>0.64948453608247425</v>
      </c>
      <c r="U1004" s="5">
        <f t="shared" si="393"/>
        <v>0</v>
      </c>
      <c r="V1004" s="5">
        <f t="shared" si="394"/>
        <v>-1.3827388626780394E-3</v>
      </c>
      <c r="W1004" s="5">
        <f t="shared" si="395"/>
        <v>0.65794686706911898</v>
      </c>
      <c r="X1004" s="5">
        <f t="shared" si="396"/>
        <v>-3.06102989373279E-2</v>
      </c>
      <c r="Y1004" s="5" t="str" cm="1">
        <f t="array" ref="Y1004:AB1004">SETMATRIX(GETMATRIX(Y1003:AB1003)-$O$9*DELTAWEIGHT(S1003,$AH$4,AK1003:AN1003))</f>
        <v>0.5774,0.5774,0.5774</v>
      </c>
      <c r="Z1004" s="5" t="str">
        <v>0.627930202684494,0.591008237324997,0.5774</v>
      </c>
      <c r="AA1004" s="5" t="str">
        <v>0.722310689362673,0.687731962069341,0.5774</v>
      </c>
      <c r="AB1004" s="5" t="str">
        <v>0.639492795010335,0.594942243768577,0.5774</v>
      </c>
      <c r="AC1004" s="5" cm="1">
        <f t="array" ref="AC1004">SIGMOID(SUM(GETVECTOR(Y1004)*GETVECTOR(_xlfn.CONCAT($S1004,",",$AH$4)))+U1004)</f>
        <v>0.55366333920656063</v>
      </c>
      <c r="AD1004" s="5" cm="1">
        <f t="array" ref="AD1004">SIGMOID(SUM(GETVECTOR(Z1004)*GETVECTOR(_xlfn.CONCAT($S1004,",",$AH$4)))+V1004)</f>
        <v>0.55515934934010236</v>
      </c>
      <c r="AE1004" s="5" cm="1">
        <f t="array" ref="AE1004">TANH(SUM(GETVECTOR(AA1004)*GETVECTOR(_xlfn.CONCAT($S1004,",",$AH$4)))+W1004)</f>
        <v>0.72438756457556019</v>
      </c>
      <c r="AF1004" s="5" cm="1">
        <f t="array" ref="AF1004">SIGMOID(SUM(GETVECTOR(AB1004)*GETVECTOR(_xlfn.CONCAT($S1004,",",$AH$4)))+X1004)</f>
        <v>0.54841464608760615</v>
      </c>
      <c r="AG1004" s="5">
        <f t="shared" si="382"/>
        <v>0.40215052901982939</v>
      </c>
      <c r="AH1004" s="40">
        <f t="shared" si="383"/>
        <v>0.20937787488990331</v>
      </c>
      <c r="AI1004" s="3">
        <f t="shared" si="384"/>
        <v>-0.44010666119257091</v>
      </c>
      <c r="AJ1004" s="3">
        <f t="shared" si="385"/>
        <v>-0.20617975313399298</v>
      </c>
      <c r="AK1004" s="3">
        <f t="shared" si="386"/>
        <v>0</v>
      </c>
      <c r="AL1004" s="3">
        <f t="shared" si="387"/>
        <v>-3.6884094576396992E-2</v>
      </c>
      <c r="AM1004" s="3">
        <f t="shared" si="388"/>
        <v>-5.4399807684846792E-2</v>
      </c>
      <c r="AN1004" s="3">
        <f t="shared" si="389"/>
        <v>-4.161295698990769E-2</v>
      </c>
      <c r="AO1004" s="3" t="str" cm="1">
        <f t="array" ref="AO1004">GETVECTOR(Y1004,2)</f>
        <v>0.5774</v>
      </c>
      <c r="AP1004" s="3" t="str" cm="1">
        <f t="array" ref="AP1004">GETVECTOR(Z1004,2)</f>
        <v>0.5774</v>
      </c>
      <c r="AQ1004" s="3" t="str" cm="1">
        <f t="array" ref="AQ1004">GETVECTOR(AA1004,2)</f>
        <v>0.5774</v>
      </c>
      <c r="AR1004" s="3" t="str" cm="1">
        <f t="array" ref="AR1004">GETVECTOR(AB1004,2)</f>
        <v>0.5774</v>
      </c>
      <c r="AS1004" s="3" cm="1">
        <f t="array" ref="AS1004">SUM(AK1004:AN1004*AO1004:AR1004)</f>
        <v>-7.6734646531614867E-2</v>
      </c>
      <c r="AT1004" s="51">
        <f t="shared" si="390"/>
        <v>0.1936938732260724</v>
      </c>
      <c r="AU1004" s="48">
        <f t="shared" si="391"/>
        <v>0.44010666119257091</v>
      </c>
      <c r="AV1004" s="56"/>
      <c r="AW1004" s="56"/>
    </row>
    <row r="1005" spans="1:49" ht="15" customHeight="1" x14ac:dyDescent="0.25">
      <c r="A1005" s="11">
        <f t="shared" si="379"/>
        <v>1002</v>
      </c>
      <c r="B1005" s="29">
        <v>32049</v>
      </c>
      <c r="C1005" s="25"/>
      <c r="D1005" s="12"/>
      <c r="E1005" s="25"/>
      <c r="F1005" s="35"/>
      <c r="G1005" s="25">
        <v>0</v>
      </c>
      <c r="H1005" s="13">
        <v>0</v>
      </c>
      <c r="I1005" s="25">
        <v>0</v>
      </c>
      <c r="J1005" s="12">
        <v>0</v>
      </c>
      <c r="K1005" s="12">
        <v>0</v>
      </c>
      <c r="L1005" s="25" t="s">
        <v>11</v>
      </c>
      <c r="M1005" s="10"/>
      <c r="N1005" s="15"/>
      <c r="O1005" s="15"/>
      <c r="P1005" s="4"/>
      <c r="Q1005" s="54"/>
      <c r="R1005" s="42">
        <f t="shared" si="378"/>
        <v>0.30927835051546393</v>
      </c>
      <c r="S1005" s="44" t="str" cm="1">
        <f t="array" ref="S1005">SETVECTOR(R1005:R1006)</f>
        <v>0.309278350515464,0.649484536082474</v>
      </c>
      <c r="T1005" s="44">
        <f t="shared" si="392"/>
        <v>0.22680412371134021</v>
      </c>
      <c r="U1005" s="5">
        <f t="shared" si="393"/>
        <v>0</v>
      </c>
      <c r="V1005" s="5">
        <f t="shared" si="394"/>
        <v>2.3056705949616599E-3</v>
      </c>
      <c r="W1005" s="5">
        <f t="shared" si="395"/>
        <v>0.66338684783760371</v>
      </c>
      <c r="X1005" s="5">
        <f t="shared" si="396"/>
        <v>-2.644900323833713E-2</v>
      </c>
      <c r="Y1005" s="5" t="str" cm="1">
        <f t="array" ref="Y1005:AB1005">SETMATRIX(GETMATRIX(Y1004:AB1004)-$O$9*DELTAWEIGHT(S1004,$AH$4,AK1004:AN1004))</f>
        <v>0.5774,0.5774,0.5774</v>
      </c>
      <c r="Z1005" s="5" t="str">
        <v>0.628112773593478,0.591891644949113,0.5774</v>
      </c>
      <c r="AA1005" s="5" t="str">
        <v>0.723126213323554,0.691678045751023,0.5774</v>
      </c>
      <c r="AB1005" s="5" t="str">
        <v>0.639681962270195,0.595857569219512,0.5774</v>
      </c>
      <c r="AC1005" s="5" cm="1">
        <f t="array" ref="AC1005">SIGMOID(SUM(GETVECTOR(Y1005)*GETVECTOR(_xlfn.CONCAT($S1005,",",$AH$4)))+U1005)</f>
        <v>0.63496802497979077</v>
      </c>
      <c r="AD1005" s="5" cm="1">
        <f t="array" ref="AD1005">SIGMOID(SUM(GETVECTOR(Z1005)*GETVECTOR(_xlfn.CONCAT($S1005,",",$AH$4)))+V1005)</f>
        <v>0.64129559298246241</v>
      </c>
      <c r="AE1005" s="5" cm="1">
        <f t="array" ref="AE1005">TANH(SUM(GETVECTOR(AA1005)*GETVECTOR(_xlfn.CONCAT($S1005,",",$AH$4)))+W1005)</f>
        <v>0.87077302470345896</v>
      </c>
      <c r="AF1005" s="5" cm="1">
        <f t="array" ref="AF1005">SIGMOID(SUM(GETVECTOR(AB1005)*GETVECTOR(_xlfn.CONCAT($S1005,",",$AH$4)))+X1005)</f>
        <v>0.63608017997541999</v>
      </c>
      <c r="AG1005" s="5">
        <f t="shared" si="382"/>
        <v>0.55842290323033716</v>
      </c>
      <c r="AH1005" s="40">
        <f t="shared" si="383"/>
        <v>0.32236947728186727</v>
      </c>
      <c r="AI1005" s="3">
        <f t="shared" si="384"/>
        <v>9.5565353570527062E-2</v>
      </c>
      <c r="AJ1005" s="3">
        <f t="shared" si="385"/>
        <v>4.5173864989128204E-2</v>
      </c>
      <c r="AK1005" s="3">
        <f t="shared" si="386"/>
        <v>0</v>
      </c>
      <c r="AL1005" s="3">
        <f t="shared" si="387"/>
        <v>9.048720716319493E-3</v>
      </c>
      <c r="AM1005" s="3">
        <f t="shared" si="388"/>
        <v>7.0035749924260452E-3</v>
      </c>
      <c r="AN1005" s="3">
        <f t="shared" si="389"/>
        <v>1.1211406387138249E-2</v>
      </c>
      <c r="AO1005" s="3" t="str" cm="1">
        <f t="array" ref="AO1005">GETVECTOR(Y1005,2)</f>
        <v>0.5774</v>
      </c>
      <c r="AP1005" s="3" t="str" cm="1">
        <f t="array" ref="AP1005">GETVECTOR(Z1005,2)</f>
        <v>0.5774</v>
      </c>
      <c r="AQ1005" s="3" t="str" cm="1">
        <f t="array" ref="AQ1005">GETVECTOR(AA1005,2)</f>
        <v>0.5774</v>
      </c>
      <c r="AR1005" s="3" t="str" cm="1">
        <f t="array" ref="AR1005">GETVECTOR(AB1005,2)</f>
        <v>0.5774</v>
      </c>
      <c r="AS1005" s="3" cm="1">
        <f t="array" ref="AS1005">SUM(AK1005:AN1005*AO1005:AR1005)</f>
        <v>1.5742061590163298E-2</v>
      </c>
      <c r="AT1005" s="51">
        <f t="shared" si="390"/>
        <v>9.1327368030598502E-3</v>
      </c>
      <c r="AU1005" s="48">
        <f t="shared" si="391"/>
        <v>9.5565353570527062E-2</v>
      </c>
      <c r="AV1005" s="56"/>
      <c r="AW1005" s="56"/>
    </row>
    <row r="1006" spans="1:49" ht="15" customHeight="1" x14ac:dyDescent="0.25">
      <c r="A1006" s="11">
        <f t="shared" si="379"/>
        <v>1003</v>
      </c>
      <c r="B1006" s="29">
        <v>32050</v>
      </c>
      <c r="C1006" s="25"/>
      <c r="D1006" s="12"/>
      <c r="E1006" s="25"/>
      <c r="F1006" s="35"/>
      <c r="G1006" s="25">
        <v>0</v>
      </c>
      <c r="H1006" s="13">
        <v>0</v>
      </c>
      <c r="I1006" s="25">
        <v>0</v>
      </c>
      <c r="J1006" s="12">
        <v>0</v>
      </c>
      <c r="K1006" s="12">
        <v>0</v>
      </c>
      <c r="L1006" s="25" t="s">
        <v>11</v>
      </c>
      <c r="M1006" s="10"/>
      <c r="N1006" s="15"/>
      <c r="O1006" s="15"/>
      <c r="P1006" s="4"/>
      <c r="Q1006" s="54"/>
      <c r="R1006" s="42">
        <f t="shared" si="378"/>
        <v>0.64948453608247425</v>
      </c>
      <c r="S1006" s="44" t="str" cm="1">
        <f t="array" ref="S1006">SETVECTOR(R1006:R1007)</f>
        <v>0.649484536082474,0.22680412371134</v>
      </c>
      <c r="T1006" s="44">
        <f t="shared" si="392"/>
        <v>0.54948453608247416</v>
      </c>
      <c r="U1006" s="5">
        <f t="shared" si="393"/>
        <v>0</v>
      </c>
      <c r="V1006" s="5">
        <f t="shared" si="394"/>
        <v>1.4007985233297107E-3</v>
      </c>
      <c r="W1006" s="5">
        <f t="shared" si="395"/>
        <v>0.66268649033836113</v>
      </c>
      <c r="X1006" s="5">
        <f t="shared" si="396"/>
        <v>-2.7570143877050955E-2</v>
      </c>
      <c r="Y1006" s="5" t="str" cm="1">
        <f t="array" ref="Y1006:AB1006">SETMATRIX(GETMATRIX(Y1005:AB1005)-$O$9*DELTAWEIGHT(S1005,$AH$4,AK1005:AN1005))</f>
        <v>0.5774,0.5774,0.5774</v>
      </c>
      <c r="Z1006" s="5" t="str">
        <v>0.628015152015774,0.591686639635935,0.5774</v>
      </c>
      <c r="AA1006" s="5" t="str">
        <v>0.722905252928584,0.691214028921585,0.5774</v>
      </c>
      <c r="AB1006" s="5" t="str">
        <v>0.63957181893268,0.59562626821073,0.5774</v>
      </c>
      <c r="AC1006" s="5" cm="1">
        <f t="array" ref="AC1006">SIGMOID(SUM(GETVECTOR(Y1006)*GETVECTOR(_xlfn.CONCAT($S1006,",",$AH$4)))+U1006)</f>
        <v>0.62386105653989643</v>
      </c>
      <c r="AD1006" s="5" cm="1">
        <f t="array" ref="AD1006">SIGMOID(SUM(GETVECTOR(Z1006)*GETVECTOR(_xlfn.CONCAT($S1006,",",$AH$4)))+V1006)</f>
        <v>0.63262248838194612</v>
      </c>
      <c r="AE1006" s="5" cm="1">
        <f t="array" ref="AE1006">TANH(SUM(GETVECTOR(AA1006)*GETVECTOR(_xlfn.CONCAT($S1006,",",$AH$4)))+W1006)</f>
        <v>0.8588571875567178</v>
      </c>
      <c r="AF1006" s="5" cm="1">
        <f t="array" ref="AF1006">SIGMOID(SUM(GETVECTOR(AB1006)*GETVECTOR(_xlfn.CONCAT($S1006,",",$AH$4)))+X1006)</f>
        <v>0.62782852000012335</v>
      </c>
      <c r="AG1006" s="5">
        <f t="shared" si="382"/>
        <v>0.54333237115685062</v>
      </c>
      <c r="AH1006" s="40">
        <f t="shared" si="383"/>
        <v>0.31109298786051048</v>
      </c>
      <c r="AI1006" s="3">
        <f t="shared" si="384"/>
        <v>-0.23839154822196368</v>
      </c>
      <c r="AJ1006" s="3">
        <f t="shared" si="385"/>
        <v>-0.11292130479352173</v>
      </c>
      <c r="AK1006" s="3">
        <f t="shared" si="386"/>
        <v>0</v>
      </c>
      <c r="AL1006" s="3">
        <f t="shared" si="387"/>
        <v>-2.2540006477965707E-2</v>
      </c>
      <c r="AM1006" s="3">
        <f t="shared" si="388"/>
        <v>-1.8742404468898147E-2</v>
      </c>
      <c r="AN1006" s="3">
        <f t="shared" si="389"/>
        <v>-2.7600958603641174E-2</v>
      </c>
      <c r="AO1006" s="3" t="str" cm="1">
        <f t="array" ref="AO1006">GETVECTOR(Y1006,2)</f>
        <v>0.5774</v>
      </c>
      <c r="AP1006" s="3" t="str" cm="1">
        <f t="array" ref="AP1006">GETVECTOR(Z1006,2)</f>
        <v>0.5774</v>
      </c>
      <c r="AQ1006" s="3" t="str" cm="1">
        <f t="array" ref="AQ1006">GETVECTOR(AA1006,2)</f>
        <v>0.5774</v>
      </c>
      <c r="AR1006" s="3" t="str" cm="1">
        <f t="array" ref="AR1006">GETVECTOR(AB1006,2)</f>
        <v>0.5774</v>
      </c>
      <c r="AS1006" s="3" cm="1">
        <f t="array" ref="AS1006">SUM(AK1006:AN1006*AO1006:AR1006)</f>
        <v>-3.9773257578461604E-2</v>
      </c>
      <c r="AT1006" s="51">
        <f t="shared" si="390"/>
        <v>5.6830530263664837E-2</v>
      </c>
      <c r="AU1006" s="48">
        <f t="shared" si="391"/>
        <v>0.23839154822196368</v>
      </c>
      <c r="AV1006" s="56"/>
      <c r="AW1006" s="56"/>
    </row>
    <row r="1007" spans="1:49" ht="15" customHeight="1" x14ac:dyDescent="0.25">
      <c r="A1007" s="11">
        <f t="shared" si="379"/>
        <v>1004</v>
      </c>
      <c r="B1007" s="29">
        <v>32051</v>
      </c>
      <c r="C1007" s="25"/>
      <c r="D1007" s="12"/>
      <c r="E1007" s="25"/>
      <c r="F1007" s="35"/>
      <c r="G1007" s="25">
        <v>0</v>
      </c>
      <c r="H1007" s="13">
        <v>0</v>
      </c>
      <c r="I1007" s="25">
        <v>0</v>
      </c>
      <c r="J1007" s="12">
        <v>0</v>
      </c>
      <c r="K1007" s="12">
        <v>0</v>
      </c>
      <c r="L1007" s="25" t="s">
        <v>11</v>
      </c>
      <c r="M1007" s="10"/>
      <c r="N1007" s="15"/>
      <c r="O1007" s="15"/>
      <c r="P1007" s="4"/>
      <c r="Q1007" s="54"/>
      <c r="R1007" s="42">
        <f t="shared" si="378"/>
        <v>0.22680412371134021</v>
      </c>
      <c r="S1007" s="44" t="str" cm="1">
        <f t="array" ref="S1007">SETVECTOR(R1007:R1008)</f>
        <v>0.22680412371134,0.549484536082474</v>
      </c>
      <c r="T1007" s="44">
        <f t="shared" si="392"/>
        <v>3.1958762886597936E-2</v>
      </c>
      <c r="U1007" s="5">
        <f t="shared" si="393"/>
        <v>0</v>
      </c>
      <c r="V1007" s="5">
        <f t="shared" si="394"/>
        <v>3.6547991711262814E-3</v>
      </c>
      <c r="W1007" s="5">
        <f t="shared" si="395"/>
        <v>0.66456073078525091</v>
      </c>
      <c r="X1007" s="5">
        <f t="shared" si="396"/>
        <v>-2.4810048016686837E-2</v>
      </c>
      <c r="Y1007" s="5" t="str" cm="1">
        <f t="array" ref="Y1007:AB1007">SETMATRIX(GETMATRIX(Y1006:AB1006)-$O$9*DELTAWEIGHT(S1006,$AH$4,AK1006:AN1006))</f>
        <v>0.5774,0.5774,0.5774</v>
      </c>
      <c r="Z1007" s="5" t="str">
        <v>0.629607425665979,0.592242671704261,0.5774</v>
      </c>
      <c r="AA1007" s="5" t="str">
        <v>0.726806256523989,0.692576284145377,0.5774</v>
      </c>
      <c r="AB1007" s="5" t="str">
        <v>0.641343916771373,0.596245096027416,0.5774</v>
      </c>
      <c r="AC1007" s="5" cm="1">
        <f t="array" ref="AC1007">SIGMOID(SUM(GETVECTOR(Y1007)*GETVECTOR(_xlfn.CONCAT($S1007,",",$AH$4)))+U1007)</f>
        <v>0.61021809758417156</v>
      </c>
      <c r="AD1007" s="5" cm="1">
        <f t="array" ref="AD1007">SIGMOID(SUM(GETVECTOR(Z1007)*GETVECTOR(_xlfn.CONCAT($S1007,",",$AH$4)))+V1007)</f>
        <v>0.61582876050943125</v>
      </c>
      <c r="AE1007" s="5" cm="1">
        <f t="array" ref="AE1007">TANH(SUM(GETVECTOR(AA1007)*GETVECTOR(_xlfn.CONCAT($S1007,",",$AH$4)))+W1007)</f>
        <v>0.83666849346318606</v>
      </c>
      <c r="AF1007" s="5" cm="1">
        <f t="array" ref="AF1007">SIGMOID(SUM(GETVECTOR(AB1007)*GETVECTOR(_xlfn.CONCAT($S1007,",",$AH$4)))+X1007)</f>
        <v>0.61022946324301131</v>
      </c>
      <c r="AG1007" s="5">
        <f t="shared" si="382"/>
        <v>0.51524452128672704</v>
      </c>
      <c r="AH1007" s="40">
        <f t="shared" si="383"/>
        <v>0.28926181954638586</v>
      </c>
      <c r="AI1007" s="3">
        <f t="shared" si="384"/>
        <v>0.25730305665978792</v>
      </c>
      <c r="AJ1007" s="3">
        <f t="shared" si="385"/>
        <v>0.12173346553765141</v>
      </c>
      <c r="AK1007" s="3">
        <f t="shared" si="386"/>
        <v>0</v>
      </c>
      <c r="AL1007" s="3">
        <f t="shared" si="387"/>
        <v>2.4096181020548745E-2</v>
      </c>
      <c r="AM1007" s="3">
        <f t="shared" si="388"/>
        <v>2.2489028629802954E-2</v>
      </c>
      <c r="AN1007" s="3">
        <f t="shared" si="389"/>
        <v>2.9009822155403577E-2</v>
      </c>
      <c r="AO1007" s="3" t="str" cm="1">
        <f t="array" ref="AO1007">GETVECTOR(Y1007,2)</f>
        <v>0.5774</v>
      </c>
      <c r="AP1007" s="3" t="str" cm="1">
        <f t="array" ref="AP1007">GETVECTOR(Z1007,2)</f>
        <v>0.5774</v>
      </c>
      <c r="AQ1007" s="3" t="str" cm="1">
        <f t="array" ref="AQ1007">GETVECTOR(AA1007,2)</f>
        <v>0.5774</v>
      </c>
      <c r="AR1007" s="3" t="str" cm="1">
        <f t="array" ref="AR1007">GETVECTOR(AB1007,2)</f>
        <v>0.5774</v>
      </c>
      <c r="AS1007" s="3" cm="1">
        <f t="array" ref="AS1007">SUM(AK1007:AN1007*AO1007:AR1007)</f>
        <v>4.3648571364643098E-2</v>
      </c>
      <c r="AT1007" s="51">
        <f t="shared" si="390"/>
        <v>6.6204862966470032E-2</v>
      </c>
      <c r="AU1007" s="48">
        <f t="shared" si="391"/>
        <v>0.25730305665978792</v>
      </c>
      <c r="AV1007" s="56"/>
      <c r="AW1007" s="56"/>
    </row>
    <row r="1008" spans="1:49" ht="15" customHeight="1" x14ac:dyDescent="0.25">
      <c r="A1008" s="11">
        <f t="shared" si="379"/>
        <v>1005</v>
      </c>
      <c r="B1008" s="29">
        <v>32052</v>
      </c>
      <c r="C1008" s="25"/>
      <c r="D1008" s="12"/>
      <c r="E1008" s="25"/>
      <c r="F1008" s="35"/>
      <c r="G1008" s="25">
        <v>0</v>
      </c>
      <c r="H1008" s="13">
        <v>0</v>
      </c>
      <c r="I1008" s="25">
        <v>0</v>
      </c>
      <c r="J1008" s="12">
        <v>0</v>
      </c>
      <c r="K1008" s="12">
        <v>0</v>
      </c>
      <c r="L1008" s="25" t="s">
        <v>11</v>
      </c>
      <c r="M1008" s="10"/>
      <c r="N1008" s="15"/>
      <c r="O1008" s="15"/>
      <c r="P1008" s="4"/>
      <c r="Q1008" s="54"/>
      <c r="R1008" s="42">
        <f t="shared" si="378"/>
        <v>0.54948453608247416</v>
      </c>
      <c r="S1008" s="44" t="str" cm="1">
        <f t="array" ref="S1008">SETVECTOR(R1008:R1009)</f>
        <v>0.549484536082474,0.0319587628865979</v>
      </c>
      <c r="T1008" s="44">
        <f t="shared" si="392"/>
        <v>6.1855670103092781E-3</v>
      </c>
      <c r="U1008" s="5">
        <f t="shared" si="393"/>
        <v>0</v>
      </c>
      <c r="V1008" s="5">
        <f t="shared" si="394"/>
        <v>1.2451810690714067E-3</v>
      </c>
      <c r="W1008" s="5">
        <f t="shared" si="395"/>
        <v>0.66231182792227061</v>
      </c>
      <c r="X1008" s="5">
        <f t="shared" si="396"/>
        <v>-2.7711030232227193E-2</v>
      </c>
      <c r="Y1008" s="5" t="str" cm="1">
        <f t="array" ref="Y1008:AB1008">SETMATRIX(GETMATRIX(Y1007:AB1007)-$O$9*DELTAWEIGHT(S1007,$AH$4,AK1007:AN1007))</f>
        <v>0.5774,0.5774,0.5774</v>
      </c>
      <c r="Z1008" s="5" t="str">
        <v>0.629263601294703,0.591409679022941,0.5774</v>
      </c>
      <c r="AA1008" s="5" t="str">
        <v>0.7258899482291,0.690356319049122,0.5774</v>
      </c>
      <c r="AB1008" s="5" t="str">
        <v>0.640966766948204,0.59533136486492,0.5774</v>
      </c>
      <c r="AC1008" s="5" cm="1">
        <f t="array" ref="AC1008">SIGMOID(SUM(GETVECTOR(Y1008)*GETVECTOR(_xlfn.CONCAT($S1008,",",$AH$4)))+U1008)</f>
        <v>0.58315178973091997</v>
      </c>
      <c r="AD1008" s="5" cm="1">
        <f t="array" ref="AD1008">SIGMOID(SUM(GETVECTOR(Z1008)*GETVECTOR(_xlfn.CONCAT($S1008,",",$AH$4)))+V1008)</f>
        <v>0.59047189862020899</v>
      </c>
      <c r="AE1008" s="5" cm="1">
        <f t="array" ref="AE1008">TANH(SUM(GETVECTOR(AA1008)*GETVECTOR(_xlfn.CONCAT($S1008,",",$AH$4)))+W1008)</f>
        <v>0.79439754235673221</v>
      </c>
      <c r="AF1008" s="5" cm="1">
        <f t="array" ref="AF1008">SIGMOID(SUM(GETVECTOR(AB1008)*GETVECTOR(_xlfn.CONCAT($S1008,",",$AH$4)))+X1008)</f>
        <v>0.58504443278449236</v>
      </c>
      <c r="AG1008" s="5">
        <f t="shared" si="382"/>
        <v>0.46906942509460758</v>
      </c>
      <c r="AH1008" s="40">
        <f t="shared" si="383"/>
        <v>0.25592600286307904</v>
      </c>
      <c r="AI1008" s="3">
        <f t="shared" si="384"/>
        <v>0.24974043585276975</v>
      </c>
      <c r="AJ1008" s="3">
        <f t="shared" si="385"/>
        <v>0.1181497876109546</v>
      </c>
      <c r="AK1008" s="3">
        <f t="shared" si="386"/>
        <v>0</v>
      </c>
      <c r="AL1008" s="3">
        <f t="shared" si="387"/>
        <v>2.2696232874107058E-2</v>
      </c>
      <c r="AM1008" s="3">
        <f t="shared" si="388"/>
        <v>2.5738257792659966E-2</v>
      </c>
      <c r="AN1008" s="3">
        <f t="shared" si="389"/>
        <v>2.6521914748351437E-2</v>
      </c>
      <c r="AO1008" s="3" t="str" cm="1">
        <f t="array" ref="AO1008">GETVECTOR(Y1008,2)</f>
        <v>0.5774</v>
      </c>
      <c r="AP1008" s="3" t="str" cm="1">
        <f t="array" ref="AP1008">GETVECTOR(Z1008,2)</f>
        <v>0.5774</v>
      </c>
      <c r="AQ1008" s="3" t="str" cm="1">
        <f t="array" ref="AQ1008">GETVECTOR(AA1008,2)</f>
        <v>0.5774</v>
      </c>
      <c r="AR1008" s="3" t="str" cm="1">
        <f t="array" ref="AR1008">GETVECTOR(AB1008,2)</f>
        <v>0.5774</v>
      </c>
      <c r="AS1008" s="3" cm="1">
        <f t="array" ref="AS1008">SUM(AK1008:AN1008*AO1008:AR1008)</f>
        <v>4.3279828486689403E-2</v>
      </c>
      <c r="AT1008" s="51">
        <f t="shared" si="390"/>
        <v>6.2370285299931404E-2</v>
      </c>
      <c r="AU1008" s="48">
        <f t="shared" si="391"/>
        <v>0.24974043585276975</v>
      </c>
      <c r="AV1008" s="56"/>
      <c r="AW1008" s="56"/>
    </row>
    <row r="1009" spans="1:49" ht="15" customHeight="1" x14ac:dyDescent="0.25">
      <c r="A1009" s="11">
        <f t="shared" si="379"/>
        <v>1006</v>
      </c>
      <c r="B1009" s="29">
        <v>32053</v>
      </c>
      <c r="C1009" s="25"/>
      <c r="D1009" s="12"/>
      <c r="E1009" s="25"/>
      <c r="F1009" s="35"/>
      <c r="G1009" s="25">
        <v>0</v>
      </c>
      <c r="H1009" s="13">
        <v>0</v>
      </c>
      <c r="I1009" s="25">
        <v>0</v>
      </c>
      <c r="J1009" s="12">
        <v>0</v>
      </c>
      <c r="K1009" s="12">
        <v>0</v>
      </c>
      <c r="L1009" s="25" t="s">
        <v>11</v>
      </c>
      <c r="M1009" s="10"/>
      <c r="N1009" s="15"/>
      <c r="O1009" s="15"/>
      <c r="P1009" s="4"/>
      <c r="Q1009" s="54"/>
      <c r="R1009" s="42">
        <f t="shared" ref="R1009:R1072" si="397">R955</f>
        <v>3.1958762886597936E-2</v>
      </c>
      <c r="S1009" s="44" t="str" cm="1">
        <f t="array" ref="S1009">SETVECTOR(R1009:R1010)</f>
        <v>0.0319587628865979,0.00618556701030928</v>
      </c>
      <c r="T1009" s="44">
        <f t="shared" si="392"/>
        <v>3.092783505154639E-3</v>
      </c>
      <c r="U1009" s="5">
        <f t="shared" si="393"/>
        <v>0</v>
      </c>
      <c r="V1009" s="5">
        <f t="shared" si="394"/>
        <v>-1.0244422183392993E-3</v>
      </c>
      <c r="W1009" s="5">
        <f t="shared" si="395"/>
        <v>0.6597380021430046</v>
      </c>
      <c r="X1009" s="5">
        <f t="shared" si="396"/>
        <v>-3.0363221707062339E-2</v>
      </c>
      <c r="Y1009" s="5" t="str" cm="1">
        <f t="array" ref="Y1009:AB1009">SETMATRIX(GETMATRIX(Y1008:AB1008)-$O$9*DELTAWEIGHT(S1008,$AH$4,AK1008:AN1008))</f>
        <v>0.5774,0.5774,0.5774</v>
      </c>
      <c r="Z1009" s="5" t="str">
        <v>0.628599739542368,0.591371067926651,0.5774</v>
      </c>
      <c r="AA1009" s="5" t="str">
        <v>0.723690988756856,0.690228424595764,0.5774</v>
      </c>
      <c r="AB1009" s="5" t="str">
        <v>0.640259650816835,0.595290238035516,0.5774</v>
      </c>
      <c r="AC1009" s="5" cm="1">
        <f t="array" ref="AC1009">SIGMOID(SUM(GETVECTOR(Y1009)*GETVECTOR(_xlfn.CONCAT($S1009,",",$AH$4)))+U1009)</f>
        <v>0.50550591145503687</v>
      </c>
      <c r="AD1009" s="5" cm="1">
        <f t="array" ref="AD1009">SIGMOID(SUM(GETVECTOR(Z1009)*GETVECTOR(_xlfn.CONCAT($S1009,",",$AH$4)))+V1009)</f>
        <v>0.50568045388280736</v>
      </c>
      <c r="AE1009" s="5" cm="1">
        <f t="array" ref="AE1009">TANH(SUM(GETVECTOR(AA1009)*GETVECTOR(_xlfn.CONCAT($S1009,",",$AH$4)))+W1009)</f>
        <v>0.59613878806918286</v>
      </c>
      <c r="AF1009" s="5" cm="1">
        <f t="array" ref="AF1009">SIGMOID(SUM(GETVECTOR(AB1009)*GETVECTOR(_xlfn.CONCAT($S1009,",",$AH$4)))+X1009)</f>
        <v>0.49844522809049524</v>
      </c>
      <c r="AG1009" s="5">
        <f t="shared" si="382"/>
        <v>0.30145573292797107</v>
      </c>
      <c r="AH1009" s="40">
        <f t="shared" si="383"/>
        <v>0.14586712585902395</v>
      </c>
      <c r="AI1009" s="3">
        <f t="shared" si="384"/>
        <v>0.14277434235386932</v>
      </c>
      <c r="AJ1009" s="3">
        <f t="shared" si="385"/>
        <v>6.5070556380685179E-2</v>
      </c>
      <c r="AK1009" s="3">
        <f t="shared" si="386"/>
        <v>0</v>
      </c>
      <c r="AL1009" s="3">
        <f t="shared" si="387"/>
        <v>9.696518961499331E-3</v>
      </c>
      <c r="AM1009" s="3">
        <f t="shared" si="388"/>
        <v>2.1211114242779716E-2</v>
      </c>
      <c r="AN1009" s="3">
        <f t="shared" si="389"/>
        <v>1.0445421291565503E-2</v>
      </c>
      <c r="AO1009" s="3" t="str" cm="1">
        <f t="array" ref="AO1009">GETVECTOR(Y1009,2)</f>
        <v>0.5774</v>
      </c>
      <c r="AP1009" s="3" t="str" cm="1">
        <f t="array" ref="AP1009">GETVECTOR(Z1009,2)</f>
        <v>0.5774</v>
      </c>
      <c r="AQ1009" s="3" t="str" cm="1">
        <f t="array" ref="AQ1009">GETVECTOR(AA1009,2)</f>
        <v>0.5774</v>
      </c>
      <c r="AR1009" s="3" t="str" cm="1">
        <f t="array" ref="AR1009">GETVECTOR(AB1009,2)</f>
        <v>0.5774</v>
      </c>
      <c r="AS1009" s="3" cm="1">
        <f t="array" ref="AS1009">SUM(AK1009:AN1009*AO1009:AR1009)</f>
        <v>2.3877253665900645E-2</v>
      </c>
      <c r="AT1009" s="51">
        <f t="shared" si="390"/>
        <v>2.0384512834579885E-2</v>
      </c>
      <c r="AU1009" s="48">
        <f t="shared" si="391"/>
        <v>0.14277434235386932</v>
      </c>
      <c r="AV1009" s="56"/>
      <c r="AW1009" s="56"/>
    </row>
    <row r="1010" spans="1:49" ht="15" customHeight="1" x14ac:dyDescent="0.25">
      <c r="A1010" s="11">
        <f t="shared" si="379"/>
        <v>1007</v>
      </c>
      <c r="B1010" s="29">
        <v>32054</v>
      </c>
      <c r="C1010" s="25"/>
      <c r="D1010" s="12"/>
      <c r="E1010" s="25"/>
      <c r="F1010" s="35"/>
      <c r="G1010" s="25">
        <v>0</v>
      </c>
      <c r="H1010" s="13">
        <v>0</v>
      </c>
      <c r="I1010" s="25">
        <v>0</v>
      </c>
      <c r="J1010" s="12">
        <v>0</v>
      </c>
      <c r="K1010" s="12">
        <v>0</v>
      </c>
      <c r="L1010" s="25" t="s">
        <v>11</v>
      </c>
      <c r="M1010" s="10"/>
      <c r="N1010" s="15"/>
      <c r="O1010" s="15"/>
      <c r="P1010" s="4"/>
      <c r="Q1010" s="54"/>
      <c r="R1010" s="42">
        <f t="shared" si="397"/>
        <v>6.1855670103092781E-3</v>
      </c>
      <c r="S1010" s="44" t="str" cm="1">
        <f t="array" ref="S1010">SETVECTOR(R1010:R1011)</f>
        <v>0.00618556701030928,0.00309278350515464</v>
      </c>
      <c r="T1010" s="44">
        <f t="shared" si="392"/>
        <v>2.5773195876288658E-2</v>
      </c>
      <c r="U1010" s="5">
        <f t="shared" si="393"/>
        <v>0</v>
      </c>
      <c r="V1010" s="5">
        <f t="shared" si="394"/>
        <v>-1.9940941144892324E-3</v>
      </c>
      <c r="W1010" s="5">
        <f t="shared" si="395"/>
        <v>0.65761689071872664</v>
      </c>
      <c r="X1010" s="5">
        <f t="shared" si="396"/>
        <v>-3.1407763836218891E-2</v>
      </c>
      <c r="Y1010" s="5" t="str" cm="1">
        <f t="array" ref="Y1010:AB1010">SETMATRIX(GETMATRIX(Y1009:AB1009)-$O$9*DELTAWEIGHT(S1009,$AH$4,AK1009:AN1009))</f>
        <v>0.5774,0.5774,0.5774</v>
      </c>
      <c r="Z1010" s="5" t="str">
        <v>0.628593638506053,0.591369887080913,0.5774</v>
      </c>
      <c r="AA1010" s="5" t="str">
        <v>0.723643384941805,0.690219210954141,0.5774</v>
      </c>
      <c r="AB1010" s="5" t="str">
        <v>0.640253488850701,0.595289045396909,0.5774</v>
      </c>
      <c r="AC1010" s="5" cm="1">
        <f t="array" ref="AC1010">SIGMOID(SUM(GETVECTOR(Y1010)*GETVECTOR(_xlfn.CONCAT($S1010,",",$AH$4)))+U1010)</f>
        <v>0.50133932669358827</v>
      </c>
      <c r="AD1010" s="5" cm="1">
        <f t="array" ref="AD1010">SIGMOID(SUM(GETVECTOR(Z1010)*GETVECTOR(_xlfn.CONCAT($S1010,",",$AH$4)))+V1010)</f>
        <v>0.50093077217258641</v>
      </c>
      <c r="AE1010" s="5" cm="1">
        <f t="array" ref="AE1010">TANH(SUM(GETVECTOR(AA1010)*GETVECTOR(_xlfn.CONCAT($S1010,",",$AH$4)))+W1010)</f>
        <v>0.58117007260646925</v>
      </c>
      <c r="AF1010" s="5" cm="1">
        <f t="array" ref="AF1010">SIGMOID(SUM(GETVECTOR(AB1010)*GETVECTOR(_xlfn.CONCAT($S1010,",",$AH$4)))+X1010)</f>
        <v>0.49359876655262075</v>
      </c>
      <c r="AG1010" s="5">
        <f t="shared" si="382"/>
        <v>0.29112597323435674</v>
      </c>
      <c r="AH1010" s="40">
        <f t="shared" si="383"/>
        <v>0.13977277182916176</v>
      </c>
      <c r="AI1010" s="3">
        <f t="shared" si="384"/>
        <v>0.11399957595287311</v>
      </c>
      <c r="AJ1010" s="3">
        <f t="shared" si="385"/>
        <v>5.1757995693898079E-2</v>
      </c>
      <c r="AK1010" s="3">
        <f t="shared" si="386"/>
        <v>0</v>
      </c>
      <c r="AL1010" s="3">
        <f t="shared" si="387"/>
        <v>7.5200234692633181E-3</v>
      </c>
      <c r="AM1010" s="3">
        <f t="shared" si="388"/>
        <v>1.7170045797625152E-2</v>
      </c>
      <c r="AN1010" s="3">
        <f t="shared" si="389"/>
        <v>8.0690158479339025E-3</v>
      </c>
      <c r="AO1010" s="3" t="str" cm="1">
        <f t="array" ref="AO1010">GETVECTOR(Y1010,2)</f>
        <v>0.5774</v>
      </c>
      <c r="AP1010" s="3" t="str" cm="1">
        <f t="array" ref="AP1010">GETVECTOR(Z1010,2)</f>
        <v>0.5774</v>
      </c>
      <c r="AQ1010" s="3" t="str" cm="1">
        <f t="array" ref="AQ1010">GETVECTOR(AA1010,2)</f>
        <v>0.5774</v>
      </c>
      <c r="AR1010" s="3" t="str" cm="1">
        <f t="array" ref="AR1010">GETVECTOR(AB1010,2)</f>
        <v>0.5774</v>
      </c>
      <c r="AS1010" s="3" cm="1">
        <f t="array" ref="AS1010">SUM(AK1010:AN1010*AO1010:AR1010)</f>
        <v>1.8915095745298437E-2</v>
      </c>
      <c r="AT1010" s="51">
        <f t="shared" si="390"/>
        <v>1.2995903317434884E-2</v>
      </c>
      <c r="AU1010" s="48">
        <f t="shared" si="391"/>
        <v>0.11399957595287311</v>
      </c>
      <c r="AV1010" s="56"/>
      <c r="AW1010" s="56"/>
    </row>
    <row r="1011" spans="1:49" ht="15" customHeight="1" x14ac:dyDescent="0.25">
      <c r="A1011" s="11">
        <f t="shared" si="379"/>
        <v>1008</v>
      </c>
      <c r="B1011" s="29">
        <v>32055</v>
      </c>
      <c r="C1011" s="25"/>
      <c r="D1011" s="12"/>
      <c r="E1011" s="25"/>
      <c r="F1011" s="35"/>
      <c r="G1011" s="25">
        <v>0</v>
      </c>
      <c r="H1011" s="13">
        <v>0</v>
      </c>
      <c r="I1011" s="25">
        <v>0</v>
      </c>
      <c r="J1011" s="12">
        <v>0</v>
      </c>
      <c r="K1011" s="12">
        <v>0</v>
      </c>
      <c r="L1011" s="25" t="s">
        <v>11</v>
      </c>
      <c r="M1011" s="10"/>
      <c r="N1011" s="15"/>
      <c r="O1011" s="15"/>
      <c r="P1011" s="4"/>
      <c r="Q1011" s="54"/>
      <c r="R1011" s="42">
        <f t="shared" si="397"/>
        <v>3.092783505154639E-3</v>
      </c>
      <c r="S1011" s="44" t="str" cm="1">
        <f t="array" ref="S1011">SETVECTOR(R1011:R1012)</f>
        <v>0.00309278350515464,0.0257731958762887</v>
      </c>
      <c r="T1011" s="44">
        <f t="shared" si="392"/>
        <v>0.12989690721649483</v>
      </c>
      <c r="U1011" s="5">
        <f t="shared" si="393"/>
        <v>0</v>
      </c>
      <c r="V1011" s="5">
        <f t="shared" si="394"/>
        <v>-2.7460964614155641E-3</v>
      </c>
      <c r="W1011" s="5">
        <f t="shared" si="395"/>
        <v>0.65589988613896411</v>
      </c>
      <c r="X1011" s="5">
        <f t="shared" si="396"/>
        <v>-3.2214665421012284E-2</v>
      </c>
      <c r="Y1011" s="5" t="str" cm="1">
        <f t="array" ref="Y1011:AB1011">SETMATRIX(GETMATRIX(Y1010:AB1010)-$O$9*DELTAWEIGHT(S1010,$AH$4,AK1010:AN1010))</f>
        <v>0.5774,0.5774,0.5774</v>
      </c>
      <c r="Z1011" s="5" t="str">
        <v>0.628593055185731,0.591369595420752,0.5774</v>
      </c>
      <c r="AA1011" s="5" t="str">
        <v>0.723638466918254,0.690216751942365,0.5774</v>
      </c>
      <c r="AB1011" s="5" t="str">
        <v>0.64025290064671,0.595288751294914,0.5774</v>
      </c>
      <c r="AC1011" s="5" cm="1">
        <f t="array" ref="AC1011">SIGMOID(SUM(GETVECTOR(Y1011)*GETVECTOR(_xlfn.CONCAT($S1011,",",$AH$4)))+U1011)</f>
        <v>0.50416670766622762</v>
      </c>
      <c r="AD1011" s="5" cm="1">
        <f t="array" ref="AD1011">SIGMOID(SUM(GETVECTOR(Z1011)*GETVECTOR(_xlfn.CONCAT($S1011,",",$AH$4)))+V1011)</f>
        <v>0.50360980982740455</v>
      </c>
      <c r="AE1011" s="5" cm="1">
        <f t="array" ref="AE1011">TANH(SUM(GETVECTOR(AA1011)*GETVECTOR(_xlfn.CONCAT($S1011,",",$AH$4)))+W1011)</f>
        <v>0.58886516117939347</v>
      </c>
      <c r="AF1011" s="5" cm="1">
        <f t="array" ref="AF1011">SIGMOID(SUM(GETVECTOR(AB1011)*GETVECTOR(_xlfn.CONCAT($S1011,",",$AH$4)))+X1011)</f>
        <v>0.49627706674807442</v>
      </c>
      <c r="AG1011" s="5">
        <f t="shared" si="382"/>
        <v>0.29655827183553829</v>
      </c>
      <c r="AH1011" s="40">
        <f t="shared" si="383"/>
        <v>0.14300710585039331</v>
      </c>
      <c r="AI1011" s="3">
        <f t="shared" si="384"/>
        <v>1.3110198633898479E-2</v>
      </c>
      <c r="AJ1011" s="3">
        <f t="shared" si="385"/>
        <v>5.9660340499003489E-3</v>
      </c>
      <c r="AK1011" s="3">
        <f t="shared" si="386"/>
        <v>0</v>
      </c>
      <c r="AL1011" s="3">
        <f t="shared" si="387"/>
        <v>8.7825162118450664E-4</v>
      </c>
      <c r="AM1011" s="3">
        <f t="shared" si="388"/>
        <v>1.962687836176901E-3</v>
      </c>
      <c r="AN1011" s="3">
        <f t="shared" si="389"/>
        <v>9.4440572910793846E-4</v>
      </c>
      <c r="AO1011" s="3" t="str" cm="1">
        <f t="array" ref="AO1011">GETVECTOR(Y1011,2)</f>
        <v>0.5774</v>
      </c>
      <c r="AP1011" s="3" t="str" cm="1">
        <f t="array" ref="AP1011">GETVECTOR(Z1011,2)</f>
        <v>0.5774</v>
      </c>
      <c r="AQ1011" s="3" t="str" cm="1">
        <f t="array" ref="AQ1011">GETVECTOR(AA1011,2)</f>
        <v>0.5774</v>
      </c>
      <c r="AR1011" s="3" t="str" cm="1">
        <f t="array" ref="AR1011">GETVECTOR(AB1011,2)</f>
        <v>0.5774</v>
      </c>
      <c r="AS1011" s="3" cm="1">
        <f t="array" ref="AS1011">SUM(AK1011:AN1011*AO1011:AR1011)</f>
        <v>2.1856583106674007E-3</v>
      </c>
      <c r="AT1011" s="51">
        <f t="shared" si="390"/>
        <v>1.7187730822027354E-4</v>
      </c>
      <c r="AU1011" s="48">
        <f t="shared" si="391"/>
        <v>1.3110198633898479E-2</v>
      </c>
      <c r="AV1011" s="56"/>
      <c r="AW1011" s="56"/>
    </row>
    <row r="1012" spans="1:49" ht="15" customHeight="1" x14ac:dyDescent="0.25">
      <c r="A1012" s="11">
        <f t="shared" si="379"/>
        <v>1009</v>
      </c>
      <c r="B1012" s="29">
        <v>32056</v>
      </c>
      <c r="C1012" s="25"/>
      <c r="D1012" s="12"/>
      <c r="E1012" s="25"/>
      <c r="F1012" s="35"/>
      <c r="G1012" s="25">
        <v>0</v>
      </c>
      <c r="H1012" s="13">
        <v>0</v>
      </c>
      <c r="I1012" s="25">
        <v>0</v>
      </c>
      <c r="J1012" s="12">
        <v>0</v>
      </c>
      <c r="K1012" s="12">
        <v>0</v>
      </c>
      <c r="L1012" s="25" t="s">
        <v>11</v>
      </c>
      <c r="M1012" s="10"/>
      <c r="N1012" s="15"/>
      <c r="O1012" s="15"/>
      <c r="P1012" s="4"/>
      <c r="Q1012" s="54"/>
      <c r="R1012" s="42">
        <f t="shared" si="397"/>
        <v>2.5773195876288658E-2</v>
      </c>
      <c r="S1012" s="44" t="str" cm="1">
        <f t="array" ref="S1012">SETVECTOR(R1012:R1013)</f>
        <v>0.0257731958762887,0.129896907216495</v>
      </c>
      <c r="T1012" s="44">
        <f t="shared" si="392"/>
        <v>0.85567010309278346</v>
      </c>
      <c r="U1012" s="5">
        <f t="shared" si="393"/>
        <v>0</v>
      </c>
      <c r="V1012" s="5">
        <f t="shared" si="394"/>
        <v>-2.8339216235340149E-3</v>
      </c>
      <c r="W1012" s="5">
        <f t="shared" si="395"/>
        <v>0.65570361735534644</v>
      </c>
      <c r="X1012" s="5">
        <f t="shared" si="396"/>
        <v>-3.230910599392308E-2</v>
      </c>
      <c r="Y1012" s="5" t="str" cm="1">
        <f t="array" ref="Y1012:AB1012">SETMATRIX(GETMATRIX(Y1011:AB1011)-$O$9*DELTAWEIGHT(S1011,$AH$4,AK1011:AN1011))</f>
        <v>0.5774,0.5774,0.5774</v>
      </c>
      <c r="Z1012" s="5" t="str">
        <v>0.628593685910081,0.591374851457001,0.5774</v>
      </c>
      <c r="AA1012" s="5" t="str">
        <v>0.723643548702563,0.690259100144943,0.5774</v>
      </c>
      <c r="AB1012" s="5" t="str">
        <v>0.640253537244794,0.595294056278951,0.5774</v>
      </c>
      <c r="AC1012" s="5" cm="1">
        <f t="array" ref="AC1012">SIGMOID(SUM(GETVECTOR(Y1012)*GETVECTOR(_xlfn.CONCAT($S1012,",",$AH$4)))+U1012)</f>
        <v>0.52245586278519085</v>
      </c>
      <c r="AD1012" s="5" cm="1">
        <f t="array" ref="AD1012">SIGMOID(SUM(GETVECTOR(Z1012)*GETVECTOR(_xlfn.CONCAT($S1012,",",$AH$4)))+V1012)</f>
        <v>0.52253090891151011</v>
      </c>
      <c r="AE1012" s="5" cm="1">
        <f t="array" ref="AE1012">TANH(SUM(GETVECTOR(AA1012)*GETVECTOR(_xlfn.CONCAT($S1012,",",$AH$4)))+W1012)</f>
        <v>0.64343681714974588</v>
      </c>
      <c r="AF1012" s="5" cm="1">
        <f t="array" ref="AF1012">SIGMOID(SUM(GETVECTOR(AB1012)*GETVECTOR(_xlfn.CONCAT($S1012,",",$AH$4)))+X1012)</f>
        <v>0.51537493396025369</v>
      </c>
      <c r="AG1012" s="5">
        <f t="shared" si="382"/>
        <v>0.33621562489238582</v>
      </c>
      <c r="AH1012" s="40">
        <f t="shared" si="383"/>
        <v>0.16703027714605048</v>
      </c>
      <c r="AI1012" s="3">
        <f t="shared" si="384"/>
        <v>-0.68863982594673301</v>
      </c>
      <c r="AJ1012" s="3">
        <f t="shared" si="385"/>
        <v>-0.31762913462284426</v>
      </c>
      <c r="AK1012" s="3">
        <f t="shared" si="386"/>
        <v>0</v>
      </c>
      <c r="AL1012" s="3">
        <f t="shared" si="387"/>
        <v>-5.0989820915339087E-2</v>
      </c>
      <c r="AM1012" s="3">
        <f t="shared" si="388"/>
        <v>-9.72572143455534E-2</v>
      </c>
      <c r="AN1012" s="3">
        <f t="shared" si="389"/>
        <v>-5.5743368684387923E-2</v>
      </c>
      <c r="AO1012" s="3" t="str" cm="1">
        <f t="array" ref="AO1012">GETVECTOR(Y1012,2)</f>
        <v>0.5774</v>
      </c>
      <c r="AP1012" s="3" t="str" cm="1">
        <f t="array" ref="AP1012">GETVECTOR(Z1012,2)</f>
        <v>0.5774</v>
      </c>
      <c r="AQ1012" s="3" t="str" cm="1">
        <f t="array" ref="AQ1012">GETVECTOR(AA1012,2)</f>
        <v>0.5774</v>
      </c>
      <c r="AR1012" s="3" t="str" cm="1">
        <f t="array" ref="AR1012">GETVECTOR(AB1012,2)</f>
        <v>0.5774</v>
      </c>
      <c r="AS1012" s="3" cm="1">
        <f t="array" ref="AS1012">SUM(AK1012:AN1012*AO1012:AR1012)</f>
        <v>-0.11778405923800492</v>
      </c>
      <c r="AT1012" s="51">
        <f t="shared" si="390"/>
        <v>0.47422480987994675</v>
      </c>
      <c r="AU1012" s="48">
        <f t="shared" si="391"/>
        <v>0.68863982594673301</v>
      </c>
      <c r="AV1012" s="56"/>
      <c r="AW1012" s="56"/>
    </row>
    <row r="1013" spans="1:49" ht="15" customHeight="1" x14ac:dyDescent="0.25">
      <c r="A1013" s="11">
        <f t="shared" si="379"/>
        <v>1010</v>
      </c>
      <c r="B1013" s="29">
        <v>32057</v>
      </c>
      <c r="C1013" s="25"/>
      <c r="D1013" s="12"/>
      <c r="E1013" s="25"/>
      <c r="F1013" s="35"/>
      <c r="G1013" s="25">
        <v>0</v>
      </c>
      <c r="H1013" s="13">
        <v>0</v>
      </c>
      <c r="I1013" s="25">
        <v>0</v>
      </c>
      <c r="J1013" s="12">
        <v>0</v>
      </c>
      <c r="K1013" s="12">
        <v>0</v>
      </c>
      <c r="L1013" s="25" t="s">
        <v>11</v>
      </c>
      <c r="M1013" s="10"/>
      <c r="N1013" s="15"/>
      <c r="O1013" s="15"/>
      <c r="P1013" s="4"/>
      <c r="Q1013" s="54"/>
      <c r="R1013" s="42">
        <f t="shared" si="397"/>
        <v>0.12989690721649483</v>
      </c>
      <c r="S1013" s="44" t="str" cm="1">
        <f t="array" ref="S1013">SETVECTOR(R1013:R1014)</f>
        <v>0.129896907216495,0.855670103092783</v>
      </c>
      <c r="T1013" s="44">
        <f t="shared" si="392"/>
        <v>1.0309278350515464E-2</v>
      </c>
      <c r="U1013" s="5">
        <f t="shared" si="393"/>
        <v>0</v>
      </c>
      <c r="V1013" s="5">
        <f t="shared" si="394"/>
        <v>2.2650604679998942E-3</v>
      </c>
      <c r="W1013" s="5">
        <f t="shared" si="395"/>
        <v>0.66542933878990174</v>
      </c>
      <c r="X1013" s="5">
        <f t="shared" si="396"/>
        <v>-2.6734769125484288E-2</v>
      </c>
      <c r="Y1013" s="5" t="str" cm="1">
        <f t="array" ref="Y1013:AB1013">SETMATRIX(GETMATRIX(Y1012:AB1012)-$O$9*DELTAWEIGHT(S1012,$AH$4,AK1012:AN1012))</f>
        <v>0.5774,0.5774,0.5774</v>
      </c>
      <c r="Z1013" s="5" t="str">
        <v>0.628673450335117,0.591776864159182,0.5774</v>
      </c>
      <c r="AA1013" s="5" t="str">
        <v>0.724131591849448,0.692718837605244,0.5774</v>
      </c>
      <c r="AB1013" s="5" t="str">
        <v>0.640334697864469,0.595703105802111,0.5774</v>
      </c>
      <c r="AC1013" s="5" cm="1">
        <f t="array" ref="AC1013">SIGMOID(SUM(GETVECTOR(Y1013)*GETVECTOR(_xlfn.CONCAT($S1013,",",$AH$4)))+U1013)</f>
        <v>0.63854772202164378</v>
      </c>
      <c r="AD1013" s="5" cm="1">
        <f t="array" ref="AD1013">SIGMOID(SUM(GETVECTOR(Z1013)*GETVECTOR(_xlfn.CONCAT($S1013,",",$AH$4)))+V1013)</f>
        <v>0.64343250091641468</v>
      </c>
      <c r="AE1013" s="5" cm="1">
        <f t="array" ref="AE1013">TANH(SUM(GETVECTOR(AA1013)*GETVECTOR(_xlfn.CONCAT($S1013,",",$AH$4)))+W1013)</f>
        <v>0.87457875110914185</v>
      </c>
      <c r="AF1013" s="5" cm="1">
        <f t="array" ref="AF1013">SIGMOID(SUM(GETVECTOR(AB1013)*GETVECTOR(_xlfn.CONCAT($S1013,",",$AH$4)))+X1013)</f>
        <v>0.63787850697572412</v>
      </c>
      <c r="AG1013" s="5">
        <f t="shared" si="382"/>
        <v>0.56273239307450973</v>
      </c>
      <c r="AH1013" s="40">
        <f t="shared" si="383"/>
        <v>0.32531927686451645</v>
      </c>
      <c r="AI1013" s="3">
        <f t="shared" si="384"/>
        <v>0.31500999851400097</v>
      </c>
      <c r="AJ1013" s="3">
        <f t="shared" si="385"/>
        <v>0.14867370788341105</v>
      </c>
      <c r="AK1013" s="3">
        <f t="shared" si="386"/>
        <v>0</v>
      </c>
      <c r="AL1013" s="3">
        <f t="shared" si="387"/>
        <v>2.9831689033182261E-2</v>
      </c>
      <c r="AM1013" s="3">
        <f t="shared" si="388"/>
        <v>2.2491166348901578E-2</v>
      </c>
      <c r="AN1013" s="3">
        <f t="shared" si="389"/>
        <v>3.7109785084007495E-2</v>
      </c>
      <c r="AO1013" s="3" t="str" cm="1">
        <f t="array" ref="AO1013">GETVECTOR(Y1013,2)</f>
        <v>0.5774</v>
      </c>
      <c r="AP1013" s="3" t="str" cm="1">
        <f t="array" ref="AP1013">GETVECTOR(Z1013,2)</f>
        <v>0.5774</v>
      </c>
      <c r="AQ1013" s="3" t="str" cm="1">
        <f t="array" ref="AQ1013">GETVECTOR(AA1013,2)</f>
        <v>0.5774</v>
      </c>
      <c r="AR1013" s="3" t="str" cm="1">
        <f t="array" ref="AR1013">GETVECTOR(AB1013,2)</f>
        <v>0.5774</v>
      </c>
      <c r="AS1013" s="3" cm="1">
        <f t="array" ref="AS1013">SUM(AK1013:AN1013*AO1013:AR1013)</f>
        <v>5.1638406605121132E-2</v>
      </c>
      <c r="AT1013" s="51">
        <f t="shared" si="390"/>
        <v>9.9231299163790893E-2</v>
      </c>
      <c r="AU1013" s="48">
        <f t="shared" si="391"/>
        <v>0.31500999851400097</v>
      </c>
      <c r="AV1013" s="56"/>
      <c r="AW1013" s="56"/>
    </row>
    <row r="1014" spans="1:49" ht="15" customHeight="1" x14ac:dyDescent="0.25">
      <c r="A1014" s="11">
        <f t="shared" si="379"/>
        <v>1011</v>
      </c>
      <c r="B1014" s="29">
        <v>32058</v>
      </c>
      <c r="C1014" s="25"/>
      <c r="D1014" s="12"/>
      <c r="E1014" s="25"/>
      <c r="F1014" s="35"/>
      <c r="G1014" s="25">
        <v>0</v>
      </c>
      <c r="H1014" s="13">
        <v>0</v>
      </c>
      <c r="I1014" s="25">
        <v>0</v>
      </c>
      <c r="J1014" s="12">
        <v>0</v>
      </c>
      <c r="K1014" s="12">
        <v>0</v>
      </c>
      <c r="L1014" s="25" t="s">
        <v>11</v>
      </c>
      <c r="M1014" s="10"/>
      <c r="N1014" s="15"/>
      <c r="O1014" s="15"/>
      <c r="P1014" s="4"/>
      <c r="Q1014" s="54"/>
      <c r="R1014" s="42">
        <f t="shared" si="397"/>
        <v>0.85567010309278346</v>
      </c>
      <c r="S1014" s="44" t="str" cm="1">
        <f t="array" ref="S1014">SETVECTOR(R1014:R1015)</f>
        <v>0.855670103092783,0.0103092783505155</v>
      </c>
      <c r="T1014" s="44">
        <f t="shared" si="392"/>
        <v>0.30927835051546393</v>
      </c>
      <c r="U1014" s="5">
        <f t="shared" si="393"/>
        <v>0</v>
      </c>
      <c r="V1014" s="5">
        <f t="shared" si="394"/>
        <v>-7.1810843531833202E-4</v>
      </c>
      <c r="W1014" s="5">
        <f t="shared" si="395"/>
        <v>0.6631802221550116</v>
      </c>
      <c r="X1014" s="5">
        <f t="shared" si="396"/>
        <v>-3.0445747633885037E-2</v>
      </c>
      <c r="Y1014" s="5" t="str" cm="1">
        <f t="array" ref="Y1014:AB1014">SETMATRIX(GETMATRIX(Y1013:AB1013)-$O$9*DELTAWEIGHT(S1013,$AH$4,AK1013:AN1013))</f>
        <v>0.5774,0.5774,0.5774</v>
      </c>
      <c r="Z1014" s="5" t="str">
        <v>0.628381945288739,0.589856632504472,0.5774</v>
      </c>
      <c r="AA1014" s="5" t="str">
        <v>0.723514669853008,0.688654986358857,0.5774</v>
      </c>
      <c r="AB1014" s="5" t="str">
        <v>0.640002956933782,0.593517828242822,0.5774</v>
      </c>
      <c r="AC1014" s="5" cm="1">
        <f t="array" ref="AC1014">SIGMOID(SUM(GETVECTOR(Y1014)*GETVECTOR(_xlfn.CONCAT($S1014,",",$AH$4)))+U1014)</f>
        <v>0.62246320754391637</v>
      </c>
      <c r="AD1014" s="5" cm="1">
        <f t="array" ref="AD1014">SIGMOID(SUM(GETVECTOR(Z1014)*GETVECTOR(_xlfn.CONCAT($S1014,",",$AH$4)))+V1014)</f>
        <v>0.63252176337650468</v>
      </c>
      <c r="AE1014" s="5" cm="1">
        <f t="array" ref="AE1014">TANH(SUM(GETVECTOR(AA1014)*GETVECTOR(_xlfn.CONCAT($S1014,",",$AH$4)))+W1014)</f>
        <v>0.85896135393432138</v>
      </c>
      <c r="AF1014" s="5" cm="1">
        <f t="array" ref="AF1014">SIGMOID(SUM(GETVECTOR(AB1014)*GETVECTOR(_xlfn.CONCAT($S1014,",",$AH$4)))+X1014)</f>
        <v>0.62792011777612988</v>
      </c>
      <c r="AG1014" s="5">
        <f t="shared" si="382"/>
        <v>0.54331175026280687</v>
      </c>
      <c r="AH1014" s="40">
        <f t="shared" si="383"/>
        <v>0.31112860590606234</v>
      </c>
      <c r="AI1014" s="3">
        <f t="shared" si="384"/>
        <v>1.8502553905984098E-3</v>
      </c>
      <c r="AJ1014" s="3">
        <f t="shared" si="385"/>
        <v>8.765747246334924E-4</v>
      </c>
      <c r="AK1014" s="3">
        <f t="shared" si="386"/>
        <v>0</v>
      </c>
      <c r="AL1014" s="3">
        <f t="shared" si="387"/>
        <v>1.7501274046378816E-4</v>
      </c>
      <c r="AM1014" s="3">
        <f t="shared" si="388"/>
        <v>1.4536937004847481E-4</v>
      </c>
      <c r="AN1014" s="3">
        <f t="shared" si="389"/>
        <v>2.1419425104244995E-4</v>
      </c>
      <c r="AO1014" s="3" t="str" cm="1">
        <f t="array" ref="AO1014">GETVECTOR(Y1014,2)</f>
        <v>0.5774</v>
      </c>
      <c r="AP1014" s="3" t="str" cm="1">
        <f t="array" ref="AP1014">GETVECTOR(Z1014,2)</f>
        <v>0.5774</v>
      </c>
      <c r="AQ1014" s="3" t="str" cm="1">
        <f t="array" ref="AQ1014">GETVECTOR(AA1014,2)</f>
        <v>0.5774</v>
      </c>
      <c r="AR1014" s="3" t="str" cm="1">
        <f t="array" ref="AR1014">GETVECTOR(AB1014,2)</f>
        <v>0.5774</v>
      </c>
      <c r="AS1014" s="3" cm="1">
        <f t="array" ref="AS1014">SUM(AK1014:AN1014*AO1014:AR1014)</f>
        <v>3.0866439116169125E-4</v>
      </c>
      <c r="AT1014" s="51">
        <f t="shared" si="390"/>
        <v>3.4234450104384739E-6</v>
      </c>
      <c r="AU1014" s="48">
        <f t="shared" si="391"/>
        <v>1.8502553905984098E-3</v>
      </c>
      <c r="AV1014" s="56"/>
      <c r="AW1014" s="56"/>
    </row>
    <row r="1015" spans="1:49" ht="15" customHeight="1" x14ac:dyDescent="0.25">
      <c r="A1015" s="11">
        <f t="shared" si="379"/>
        <v>1012</v>
      </c>
      <c r="B1015" s="29">
        <v>32059</v>
      </c>
      <c r="C1015" s="25"/>
      <c r="D1015" s="12"/>
      <c r="E1015" s="25"/>
      <c r="F1015" s="35"/>
      <c r="G1015" s="25">
        <v>0</v>
      </c>
      <c r="H1015" s="13">
        <v>0</v>
      </c>
      <c r="I1015" s="25">
        <v>0</v>
      </c>
      <c r="J1015" s="12">
        <v>0</v>
      </c>
      <c r="K1015" s="12">
        <v>0</v>
      </c>
      <c r="L1015" s="25" t="s">
        <v>11</v>
      </c>
      <c r="M1015" s="10"/>
      <c r="N1015" s="15"/>
      <c r="O1015" s="15"/>
      <c r="P1015" s="4"/>
      <c r="Q1015" s="54"/>
      <c r="R1015" s="42">
        <f t="shared" si="397"/>
        <v>1.0309278350515464E-2</v>
      </c>
      <c r="S1015" s="44" t="str" cm="1">
        <f t="array" ref="S1015">SETVECTOR(R1015:R1016)</f>
        <v>0.0103092783505155,0.309278350515464</v>
      </c>
      <c r="T1015" s="44">
        <f t="shared" si="392"/>
        <v>1.4432989690721649E-2</v>
      </c>
      <c r="U1015" s="5">
        <f t="shared" si="393"/>
        <v>0</v>
      </c>
      <c r="V1015" s="5">
        <f t="shared" si="394"/>
        <v>-7.3560970936471088E-4</v>
      </c>
      <c r="W1015" s="5">
        <f t="shared" si="395"/>
        <v>0.66316568521800678</v>
      </c>
      <c r="X1015" s="5">
        <f t="shared" si="396"/>
        <v>-3.0467167058989282E-2</v>
      </c>
      <c r="Y1015" s="5" t="str" cm="1">
        <f t="array" ref="Y1015:AB1015">SETMATRIX(GETMATRIX(Y1014:AB1014)-$O$9*DELTAWEIGHT(S1014,$AH$4,AK1014:AN1014))</f>
        <v>0.5774,0.5774,0.5774</v>
      </c>
      <c r="Z1015" s="5" t="str">
        <v>0.628807227403971,0.589861756385378,0.5774</v>
      </c>
      <c r="AA1015" s="5" t="str">
        <v>0.724533252130928,0.688667258434495,0.5774</v>
      </c>
      <c r="AB1015" s="5" t="str">
        <v>0.640476906739514,0.593523538481445,0.5774</v>
      </c>
      <c r="AC1015" s="5" cm="1">
        <f t="array" ref="AC1015">SIGMOID(SUM(GETVECTOR(Y1015)*GETVECTOR(_xlfn.CONCAT($S1015,",",$AH$4)))+U1015)</f>
        <v>0.5460020126199282</v>
      </c>
      <c r="AD1015" s="5" cm="1">
        <f t="array" ref="AD1015">SIGMOID(SUM(GETVECTOR(Z1015)*GETVECTOR(_xlfn.CONCAT($S1015,",",$AH$4)))+V1015)</f>
        <v>0.54690626720989932</v>
      </c>
      <c r="AE1015" s="5" cm="1">
        <f t="array" ref="AE1015">TANH(SUM(GETVECTOR(AA1015)*GETVECTOR(_xlfn.CONCAT($S1015,",",$AH$4)))+W1015)</f>
        <v>0.70823068352350715</v>
      </c>
      <c r="AF1015" s="5" cm="1">
        <f t="array" ref="AF1015">SIGMOID(SUM(GETVECTOR(AB1015)*GETVECTOR(_xlfn.CONCAT($S1015,",",$AH$4)))+X1015)</f>
        <v>0.53984027930496015</v>
      </c>
      <c r="AG1015" s="5">
        <f t="shared" si="382"/>
        <v>0.38733579944935687</v>
      </c>
      <c r="AH1015" s="40">
        <f t="shared" si="383"/>
        <v>0.1992340871540072</v>
      </c>
      <c r="AI1015" s="3">
        <f t="shared" si="384"/>
        <v>0.18480109746328555</v>
      </c>
      <c r="AJ1015" s="3">
        <f t="shared" si="385"/>
        <v>8.617473156481445E-2</v>
      </c>
      <c r="AK1015" s="3">
        <f t="shared" si="386"/>
        <v>0</v>
      </c>
      <c r="AL1015" s="3">
        <f t="shared" si="387"/>
        <v>1.5123615685396753E-2</v>
      </c>
      <c r="AM1015" s="3">
        <f t="shared" si="388"/>
        <v>2.3489781435995748E-2</v>
      </c>
      <c r="AN1015" s="3">
        <f t="shared" si="389"/>
        <v>1.6942472565585877E-2</v>
      </c>
      <c r="AO1015" s="3" t="str" cm="1">
        <f t="array" ref="AO1015">GETVECTOR(Y1015,2)</f>
        <v>0.5774</v>
      </c>
      <c r="AP1015" s="3" t="str" cm="1">
        <f t="array" ref="AP1015">GETVECTOR(Z1015,2)</f>
        <v>0.5774</v>
      </c>
      <c r="AQ1015" s="3" t="str" cm="1">
        <f t="array" ref="AQ1015">GETVECTOR(AA1015,2)</f>
        <v>0.5774</v>
      </c>
      <c r="AR1015" s="3" t="str" cm="1">
        <f t="array" ref="AR1015">GETVECTOR(AB1015,2)</f>
        <v>0.5774</v>
      </c>
      <c r="AS1015" s="3" cm="1">
        <f t="array" ref="AS1015">SUM(AK1015:AN1015*AO1015:AR1015)</f>
        <v>3.2077959157261318E-2</v>
      </c>
      <c r="AT1015" s="51">
        <f t="shared" si="390"/>
        <v>3.4151445623634764E-2</v>
      </c>
      <c r="AU1015" s="48">
        <f t="shared" si="391"/>
        <v>0.18480109746328555</v>
      </c>
      <c r="AV1015" s="56"/>
      <c r="AW1015" s="56"/>
    </row>
    <row r="1016" spans="1:49" ht="15" customHeight="1" x14ac:dyDescent="0.25">
      <c r="A1016" s="11">
        <f t="shared" si="379"/>
        <v>1013</v>
      </c>
      <c r="B1016" s="29">
        <v>32060</v>
      </c>
      <c r="C1016" s="25"/>
      <c r="D1016" s="12"/>
      <c r="E1016" s="25"/>
      <c r="F1016" s="35"/>
      <c r="G1016" s="25">
        <v>0</v>
      </c>
      <c r="H1016" s="13">
        <v>0</v>
      </c>
      <c r="I1016" s="25">
        <v>0</v>
      </c>
      <c r="J1016" s="12">
        <v>0</v>
      </c>
      <c r="K1016" s="12">
        <v>0</v>
      </c>
      <c r="L1016" s="25" t="s">
        <v>11</v>
      </c>
      <c r="M1016" s="10"/>
      <c r="N1016" s="15"/>
      <c r="O1016" s="15"/>
      <c r="P1016" s="4"/>
      <c r="Q1016" s="54"/>
      <c r="R1016" s="42">
        <f t="shared" si="397"/>
        <v>0.30927835051546393</v>
      </c>
      <c r="S1016" s="44" t="str" cm="1">
        <f t="array" ref="S1016">SETVECTOR(R1016:R1017)</f>
        <v>0.309278350515464,0.0144329896907216</v>
      </c>
      <c r="T1016" s="44">
        <f t="shared" si="392"/>
        <v>1.0309278350515464E-3</v>
      </c>
      <c r="U1016" s="5">
        <f t="shared" si="393"/>
        <v>0</v>
      </c>
      <c r="V1016" s="5">
        <f t="shared" si="394"/>
        <v>-2.2479712779043862E-3</v>
      </c>
      <c r="W1016" s="5">
        <f t="shared" si="395"/>
        <v>0.66081670707440721</v>
      </c>
      <c r="X1016" s="5">
        <f t="shared" si="396"/>
        <v>-3.2161414315547872E-2</v>
      </c>
      <c r="Y1016" s="5" t="str" cm="1">
        <f t="array" ref="Y1016:AB1016">SETMATRIX(GETMATRIX(Y1015:AB1015)-$O$9*DELTAWEIGHT(S1015,$AH$4,AK1015:AN1015))</f>
        <v>0.5774,0.5774,0.5774</v>
      </c>
      <c r="Z1016" s="5" t="str">
        <v>0.628801020011184,0.589675534601774,0.5774</v>
      </c>
      <c r="AA1016" s="5" t="str">
        <v>0.724505535748435,0.687835766959704,0.5774</v>
      </c>
      <c r="AB1016" s="5" t="str">
        <v>0.640470485538079,0.593330902438388,0.5774</v>
      </c>
      <c r="AC1016" s="5" cm="1">
        <f t="array" ref="AC1016">SIGMOID(SUM(GETVECTOR(Y1016)*GETVECTOR(_xlfn.CONCAT($S1016,",",$AH$4)))+U1016)</f>
        <v>0.54659216672985944</v>
      </c>
      <c r="AD1016" s="5" cm="1">
        <f t="array" ref="AD1016">SIGMOID(SUM(GETVECTOR(Z1016)*GETVECTOR(_xlfn.CONCAT($S1016,",",$AH$4)))+V1016)</f>
        <v>0.55001649741470859</v>
      </c>
      <c r="AE1016" s="5" cm="1">
        <f t="array" ref="AE1016">TANH(SUM(GETVECTOR(AA1016)*GETVECTOR(_xlfn.CONCAT($S1016,",",$AH$4)))+W1016)</f>
        <v>0.71376534079288123</v>
      </c>
      <c r="AF1016" s="5" cm="1">
        <f t="array" ref="AF1016">SIGMOID(SUM(GETVECTOR(AB1016)*GETVECTOR(_xlfn.CONCAT($S1016,",",$AH$4)))+X1016)</f>
        <v>0.54351110857546514</v>
      </c>
      <c r="AG1016" s="5">
        <f t="shared" si="382"/>
        <v>0.39258271271891637</v>
      </c>
      <c r="AH1016" s="40">
        <f t="shared" si="383"/>
        <v>0.20304739333598856</v>
      </c>
      <c r="AI1016" s="3">
        <f t="shared" si="384"/>
        <v>0.20201646550093702</v>
      </c>
      <c r="AJ1016" s="3">
        <f t="shared" si="385"/>
        <v>9.4474156516086732E-2</v>
      </c>
      <c r="AK1016" s="3">
        <f t="shared" si="386"/>
        <v>0</v>
      </c>
      <c r="AL1016" s="3">
        <f t="shared" si="387"/>
        <v>1.6689402419807563E-2</v>
      </c>
      <c r="AM1016" s="3">
        <f t="shared" si="388"/>
        <v>2.5489558578000279E-2</v>
      </c>
      <c r="AN1016" s="3">
        <f t="shared" si="389"/>
        <v>1.8724679825930658E-2</v>
      </c>
      <c r="AO1016" s="3" t="str" cm="1">
        <f t="array" ref="AO1016">GETVECTOR(Y1016,2)</f>
        <v>0.5774</v>
      </c>
      <c r="AP1016" s="3" t="str" cm="1">
        <f t="array" ref="AP1016">GETVECTOR(Z1016,2)</f>
        <v>0.5774</v>
      </c>
      <c r="AQ1016" s="3" t="str" cm="1">
        <f t="array" ref="AQ1016">GETVECTOR(AA1016,2)</f>
        <v>0.5774</v>
      </c>
      <c r="AR1016" s="3" t="str" cm="1">
        <f t="array" ref="AR1016">GETVECTOR(AB1016,2)</f>
        <v>0.5774</v>
      </c>
      <c r="AS1016" s="3" cm="1">
        <f t="array" ref="AS1016">SUM(AK1016:AN1016*AO1016:AR1016)</f>
        <v>3.5165762211626608E-2</v>
      </c>
      <c r="AT1016" s="51">
        <f t="shared" si="390"/>
        <v>4.0810652333491279E-2</v>
      </c>
      <c r="AU1016" s="48">
        <f t="shared" si="391"/>
        <v>0.20201646550093702</v>
      </c>
      <c r="AV1016" s="56"/>
      <c r="AW1016" s="56"/>
    </row>
    <row r="1017" spans="1:49" ht="15" customHeight="1" x14ac:dyDescent="0.25">
      <c r="A1017" s="11">
        <f t="shared" si="379"/>
        <v>1014</v>
      </c>
      <c r="B1017" s="29">
        <v>32061</v>
      </c>
      <c r="C1017" s="25"/>
      <c r="D1017" s="12"/>
      <c r="E1017" s="25"/>
      <c r="F1017" s="35"/>
      <c r="G1017" s="25">
        <v>0</v>
      </c>
      <c r="H1017" s="13">
        <v>0</v>
      </c>
      <c r="I1017" s="25">
        <v>0</v>
      </c>
      <c r="J1017" s="12">
        <v>0</v>
      </c>
      <c r="K1017" s="12">
        <v>0</v>
      </c>
      <c r="L1017" s="25" t="s">
        <v>11</v>
      </c>
      <c r="M1017" s="10"/>
      <c r="N1017" s="15"/>
      <c r="O1017" s="15"/>
      <c r="P1017" s="4"/>
      <c r="Q1017" s="54"/>
      <c r="R1017" s="42">
        <f t="shared" si="397"/>
        <v>1.4432989690721649E-2</v>
      </c>
      <c r="S1017" s="44" t="str" cm="1">
        <f t="array" ref="S1017">SETVECTOR(R1017:R1018)</f>
        <v>0.0144329896907216,0.00103092783505155</v>
      </c>
      <c r="T1017" s="44">
        <f t="shared" si="392"/>
        <v>4.7422680412371132E-2</v>
      </c>
      <c r="U1017" s="5">
        <f t="shared" si="393"/>
        <v>0</v>
      </c>
      <c r="V1017" s="5">
        <f t="shared" si="394"/>
        <v>-3.9169115198851422E-3</v>
      </c>
      <c r="W1017" s="5">
        <f t="shared" si="395"/>
        <v>0.65826775121660719</v>
      </c>
      <c r="X1017" s="5">
        <f t="shared" si="396"/>
        <v>-3.4033882298140937E-2</v>
      </c>
      <c r="Y1017" s="5" t="str" cm="1">
        <f t="array" ref="Y1017:AB1017">SETMATRIX(GETMATRIX(Y1016:AB1016)-$O$9*DELTAWEIGHT(S1016,$AH$4,AK1016:AN1016))</f>
        <v>0.5774,0.5774,0.5774</v>
      </c>
      <c r="Z1017" s="5" t="str">
        <v>0.628591646874806,0.58966576385541,0.5774</v>
      </c>
      <c r="AA1017" s="5" t="str">
        <v>0.723569402604017,0.687792080746298,0.5774</v>
      </c>
      <c r="AB1017" s="5" t="str">
        <v>0.640253905883896,0.59332079538786,0.5774</v>
      </c>
      <c r="AC1017" s="5" cm="1">
        <f t="array" ref="AC1017">SIGMOID(SUM(GETVECTOR(Y1017)*GETVECTOR(_xlfn.CONCAT($S1017,",",$AH$4)))+U1017)</f>
        <v>0.50223220166474081</v>
      </c>
      <c r="AD1017" s="5" cm="1">
        <f t="array" ref="AD1017">SIGMOID(SUM(GETVECTOR(Z1017)*GETVECTOR(_xlfn.CONCAT($S1017,",",$AH$4)))+V1017)</f>
        <v>0.50144085803366401</v>
      </c>
      <c r="AE1017" s="5" cm="1">
        <f t="array" ref="AE1017">TANH(SUM(GETVECTOR(AA1017)*GETVECTOR(_xlfn.CONCAT($S1017,",",$AH$4)))+W1017)</f>
        <v>0.58459828619706855</v>
      </c>
      <c r="AF1017" s="5" cm="1">
        <f t="array" ref="AF1017">SIGMOID(SUM(GETVECTOR(AB1017)*GETVECTOR(_xlfn.CONCAT($S1017,",",$AH$4)))+X1017)</f>
        <v>0.49395493622587927</v>
      </c>
      <c r="AG1017" s="5">
        <f t="shared" si="382"/>
        <v>0.29314146623566756</v>
      </c>
      <c r="AH1017" s="40">
        <f t="shared" si="383"/>
        <v>0.1407888379205563</v>
      </c>
      <c r="AI1017" s="3">
        <f t="shared" si="384"/>
        <v>9.3366157508185166E-2</v>
      </c>
      <c r="AJ1017" s="3">
        <f t="shared" si="385"/>
        <v>4.2372063372630928E-2</v>
      </c>
      <c r="AK1017" s="3">
        <f t="shared" si="386"/>
        <v>0</v>
      </c>
      <c r="AL1017" s="3">
        <f t="shared" si="387"/>
        <v>6.1926074819484925E-3</v>
      </c>
      <c r="AM1017" s="3">
        <f t="shared" si="388"/>
        <v>1.3985783365980962E-2</v>
      </c>
      <c r="AN1017" s="3">
        <f t="shared" si="389"/>
        <v>6.6519182446246232E-3</v>
      </c>
      <c r="AO1017" s="3" t="str" cm="1">
        <f t="array" ref="AO1017">GETVECTOR(Y1017,2)</f>
        <v>0.5774</v>
      </c>
      <c r="AP1017" s="3" t="str" cm="1">
        <f t="array" ref="AP1017">GETVECTOR(Z1017,2)</f>
        <v>0.5774</v>
      </c>
      <c r="AQ1017" s="3" t="str" cm="1">
        <f t="array" ref="AQ1017">GETVECTOR(AA1017,2)</f>
        <v>0.5774</v>
      </c>
      <c r="AR1017" s="3" t="str" cm="1">
        <f t="array" ref="AR1017">GETVECTOR(AB1017,2)</f>
        <v>0.5774</v>
      </c>
      <c r="AS1017" s="3" cm="1">
        <f t="array" ref="AS1017">SUM(AK1017:AN1017*AO1017:AR1017)</f>
        <v>1.5491820470040727E-2</v>
      </c>
      <c r="AT1017" s="51">
        <f t="shared" si="390"/>
        <v>8.7172393678432419E-3</v>
      </c>
      <c r="AU1017" s="48">
        <f t="shared" si="391"/>
        <v>9.3366157508185166E-2</v>
      </c>
      <c r="AV1017" s="56"/>
      <c r="AW1017" s="56"/>
    </row>
    <row r="1018" spans="1:49" ht="15" customHeight="1" x14ac:dyDescent="0.25">
      <c r="A1018" s="11">
        <f t="shared" si="379"/>
        <v>1015</v>
      </c>
      <c r="B1018" s="29">
        <v>32062</v>
      </c>
      <c r="C1018" s="25"/>
      <c r="D1018" s="12"/>
      <c r="E1018" s="25"/>
      <c r="F1018" s="35"/>
      <c r="G1018" s="25">
        <v>0</v>
      </c>
      <c r="H1018" s="13">
        <v>0</v>
      </c>
      <c r="I1018" s="25">
        <v>0</v>
      </c>
      <c r="J1018" s="12">
        <v>0</v>
      </c>
      <c r="K1018" s="12">
        <v>0</v>
      </c>
      <c r="L1018" s="25" t="s">
        <v>11</v>
      </c>
      <c r="M1018" s="10"/>
      <c r="N1018" s="15"/>
      <c r="O1018" s="15"/>
      <c r="P1018" s="4"/>
      <c r="Q1018" s="54"/>
      <c r="R1018" s="42">
        <f t="shared" si="397"/>
        <v>1.0309278350515464E-3</v>
      </c>
      <c r="S1018" s="44" t="str" cm="1">
        <f t="array" ref="S1018">SETVECTOR(R1018:R1019)</f>
        <v>0.00103092783505155,0.0474226804123711</v>
      </c>
      <c r="T1018" s="44">
        <f t="shared" si="392"/>
        <v>0.53195876288659794</v>
      </c>
      <c r="U1018" s="5">
        <f t="shared" si="393"/>
        <v>0</v>
      </c>
      <c r="V1018" s="5">
        <f t="shared" si="394"/>
        <v>-4.536172268079992E-3</v>
      </c>
      <c r="W1018" s="5">
        <f t="shared" si="395"/>
        <v>0.65686917288000912</v>
      </c>
      <c r="X1018" s="5">
        <f t="shared" si="396"/>
        <v>-3.4699074122603396E-2</v>
      </c>
      <c r="Y1018" s="5" t="str" cm="1">
        <f t="array" ref="Y1018:AB1018">SETMATRIX(GETMATRIX(Y1017:AB1017)-$O$9*DELTAWEIGHT(S1017,$AH$4,AK1017:AN1017))</f>
        <v>0.5774,0.5774,0.5774</v>
      </c>
      <c r="Z1018" s="5" t="str">
        <v>0.628590990499428,0.589665716971454,0.5774</v>
      </c>
      <c r="AA1018" s="5" t="str">
        <v>0.723564205128736,0.687791709498064,0.5774</v>
      </c>
      <c r="AB1018" s="5" t="str">
        <v>0.640253243192518,0.593320748052762,0.5774</v>
      </c>
      <c r="AC1018" s="5" cm="1">
        <f t="array" ref="AC1018">SIGMOID(SUM(GETVECTOR(Y1018)*GETVECTOR(_xlfn.CONCAT($S1018,",",$AH$4)))+U1018)</f>
        <v>0.50699382217341482</v>
      </c>
      <c r="AD1018" s="5" cm="1">
        <f t="array" ref="AD1018">SIGMOID(SUM(GETVECTOR(Z1018)*GETVECTOR(_xlfn.CONCAT($S1018,",",$AH$4)))+V1018)</f>
        <v>0.5060185564260683</v>
      </c>
      <c r="AE1018" s="5" cm="1">
        <f t="array" ref="AE1018">TANH(SUM(GETVECTOR(AA1018)*GETVECTOR(_xlfn.CONCAT($S1018,",",$AH$4)))+W1018)</f>
        <v>0.59813104752745483</v>
      </c>
      <c r="AF1018" s="5" cm="1">
        <f t="array" ref="AF1018">SIGMOID(SUM(GETVECTOR(AB1018)*GETVECTOR(_xlfn.CONCAT($S1018,",",$AH$4)))+X1018)</f>
        <v>0.49852446452946841</v>
      </c>
      <c r="AG1018" s="5">
        <f t="shared" si="382"/>
        <v>0.30266540922345475</v>
      </c>
      <c r="AH1018" s="40">
        <f t="shared" si="383"/>
        <v>0.14644152590179554</v>
      </c>
      <c r="AI1018" s="3">
        <f t="shared" si="384"/>
        <v>-0.38551723698480239</v>
      </c>
      <c r="AJ1018" s="3">
        <f t="shared" si="385"/>
        <v>-0.17560590675516988</v>
      </c>
      <c r="AK1018" s="3">
        <f t="shared" si="386"/>
        <v>0</v>
      </c>
      <c r="AL1018" s="3">
        <f t="shared" si="387"/>
        <v>-2.6255031542315708E-2</v>
      </c>
      <c r="AM1018" s="3">
        <f t="shared" si="388"/>
        <v>-5.7069281771054574E-2</v>
      </c>
      <c r="AN1018" s="3">
        <f t="shared" si="389"/>
        <v>-2.8311168658487474E-2</v>
      </c>
      <c r="AO1018" s="3" t="str" cm="1">
        <f t="array" ref="AO1018">GETVECTOR(Y1018,2)</f>
        <v>0.5774</v>
      </c>
      <c r="AP1018" s="3" t="str" cm="1">
        <f t="array" ref="AP1018">GETVECTOR(Z1018,2)</f>
        <v>0.5774</v>
      </c>
      <c r="AQ1018" s="3" t="str" cm="1">
        <f t="array" ref="AQ1018">GETVECTOR(AA1018,2)</f>
        <v>0.5774</v>
      </c>
      <c r="AR1018" s="3" t="str" cm="1">
        <f t="array" ref="AR1018">GETVECTOR(AB1018,2)</f>
        <v>0.5774</v>
      </c>
      <c r="AS1018" s="3" cm="1">
        <f t="array" ref="AS1018">SUM(AK1018:AN1018*AO1018:AR1018)</f>
        <v>-6.4458327290550663E-2</v>
      </c>
      <c r="AT1018" s="51">
        <f t="shared" si="390"/>
        <v>0.14862354001239628</v>
      </c>
      <c r="AU1018" s="48">
        <f t="shared" si="391"/>
        <v>0.38551723698480239</v>
      </c>
      <c r="AV1018" s="56"/>
      <c r="AW1018" s="56"/>
    </row>
    <row r="1019" spans="1:49" ht="15" customHeight="1" x14ac:dyDescent="0.25">
      <c r="A1019" s="11">
        <f t="shared" si="379"/>
        <v>1016</v>
      </c>
      <c r="B1019" s="29">
        <v>32063</v>
      </c>
      <c r="C1019" s="25"/>
      <c r="D1019" s="12"/>
      <c r="E1019" s="25"/>
      <c r="F1019" s="35"/>
      <c r="G1019" s="25">
        <v>0</v>
      </c>
      <c r="H1019" s="13">
        <v>0</v>
      </c>
      <c r="I1019" s="25">
        <v>0</v>
      </c>
      <c r="J1019" s="12">
        <v>0</v>
      </c>
      <c r="K1019" s="12">
        <v>0</v>
      </c>
      <c r="L1019" s="25" t="s">
        <v>11</v>
      </c>
      <c r="M1019" s="10"/>
      <c r="N1019" s="15"/>
      <c r="O1019" s="15"/>
      <c r="P1019" s="4"/>
      <c r="Q1019" s="54"/>
      <c r="R1019" s="42">
        <f t="shared" si="397"/>
        <v>4.7422680412371132E-2</v>
      </c>
      <c r="S1019" s="44" t="str" cm="1">
        <f t="array" ref="S1019">SETVECTOR(R1019:R1020)</f>
        <v>0.0474226804123711,0.531958762886598</v>
      </c>
      <c r="T1019" s="44">
        <f t="shared" si="392"/>
        <v>5.1546391752577317E-2</v>
      </c>
      <c r="U1019" s="5">
        <f t="shared" si="393"/>
        <v>0</v>
      </c>
      <c r="V1019" s="5">
        <f t="shared" si="394"/>
        <v>-1.910669113848421E-3</v>
      </c>
      <c r="W1019" s="5">
        <f t="shared" si="395"/>
        <v>0.66257610105711462</v>
      </c>
      <c r="X1019" s="5">
        <f t="shared" si="396"/>
        <v>-3.1867957256754648E-2</v>
      </c>
      <c r="Y1019" s="5" t="str" cm="1">
        <f t="array" ref="Y1019:AB1019">SETMATRIX(GETMATRIX(Y1018:AB1018)-$O$9*DELTAWEIGHT(S1018,$AH$4,AK1018:AN1018))</f>
        <v>0.5774,0.5774,0.5774</v>
      </c>
      <c r="Z1019" s="5" t="str">
        <v>0.628592563833594,0.58973809034308,0.5774</v>
      </c>
      <c r="AA1019" s="5" t="str">
        <v>0.723575755756761,0.688323038387207,0.5774</v>
      </c>
      <c r="AB1019" s="5" t="str">
        <v>0.64025483451695,0.593393948976656,0.5774</v>
      </c>
      <c r="AC1019" s="5" cm="1">
        <f t="array" ref="AC1019">SIGMOID(SUM(GETVECTOR(Y1019)*GETVECTOR(_xlfn.CONCAT($S1019,",",$AH$4)))+U1019)</f>
        <v>0.58286236373382716</v>
      </c>
      <c r="AD1019" s="5" cm="1">
        <f t="array" ref="AD1019">SIGMOID(SUM(GETVECTOR(Z1019)*GETVECTOR(_xlfn.CONCAT($S1019,",",$AH$4)))+V1019)</f>
        <v>0.58458282577994081</v>
      </c>
      <c r="AE1019" s="5" cm="1">
        <f t="array" ref="AE1019">TANH(SUM(GETVECTOR(AA1019)*GETVECTOR(_xlfn.CONCAT($S1019,",",$AH$4)))+W1019)</f>
        <v>0.78682819834370055</v>
      </c>
      <c r="AF1019" s="5" cm="1">
        <f t="array" ref="AF1019">SIGMOID(SUM(GETVECTOR(AB1019)*GETVECTOR(_xlfn.CONCAT($S1019,",",$AH$4)))+X1019)</f>
        <v>0.5778993081146645</v>
      </c>
      <c r="AG1019" s="5">
        <f t="shared" si="382"/>
        <v>0.45996625159110022</v>
      </c>
      <c r="AH1019" s="40">
        <f t="shared" si="383"/>
        <v>0.24852947233834902</v>
      </c>
      <c r="AI1019" s="3">
        <f t="shared" si="384"/>
        <v>0.19698308058577169</v>
      </c>
      <c r="AJ1019" s="3">
        <f t="shared" si="385"/>
        <v>9.2782486455922061E-2</v>
      </c>
      <c r="AK1019" s="3">
        <f t="shared" si="386"/>
        <v>0</v>
      </c>
      <c r="AL1019" s="3">
        <f t="shared" si="387"/>
        <v>1.7728680856972302E-2</v>
      </c>
      <c r="AM1019" s="3">
        <f t="shared" si="388"/>
        <v>2.0659728618230157E-2</v>
      </c>
      <c r="AN1019" s="3">
        <f t="shared" si="389"/>
        <v>2.0664404136848318E-2</v>
      </c>
      <c r="AO1019" s="3" t="str" cm="1">
        <f t="array" ref="AO1019">GETVECTOR(Y1019,2)</f>
        <v>0.5774</v>
      </c>
      <c r="AP1019" s="3" t="str" cm="1">
        <f t="array" ref="AP1019">GETVECTOR(Z1019,2)</f>
        <v>0.5774</v>
      </c>
      <c r="AQ1019" s="3" t="str" cm="1">
        <f t="array" ref="AQ1019">GETVECTOR(AA1019,2)</f>
        <v>0.5774</v>
      </c>
      <c r="AR1019" s="3" t="str" cm="1">
        <f t="array" ref="AR1019">GETVECTOR(AB1019,2)</f>
        <v>0.5774</v>
      </c>
      <c r="AS1019" s="3" cm="1">
        <f t="array" ref="AS1019">SUM(AK1019:AN1019*AO1019:AR1019)</f>
        <v>3.4097094579598121E-2</v>
      </c>
      <c r="AT1019" s="51">
        <f t="shared" si="390"/>
        <v>3.8802334037060619E-2</v>
      </c>
      <c r="AU1019" s="48">
        <f t="shared" si="391"/>
        <v>0.19698308058577169</v>
      </c>
      <c r="AV1019" s="56"/>
      <c r="AW1019" s="56"/>
    </row>
    <row r="1020" spans="1:49" ht="15" customHeight="1" x14ac:dyDescent="0.25">
      <c r="A1020" s="11">
        <f t="shared" si="379"/>
        <v>1017</v>
      </c>
      <c r="B1020" s="29">
        <v>32064</v>
      </c>
      <c r="C1020" s="25"/>
      <c r="D1020" s="12"/>
      <c r="E1020" s="25"/>
      <c r="F1020" s="35"/>
      <c r="G1020" s="25">
        <v>0</v>
      </c>
      <c r="H1020" s="13">
        <v>0</v>
      </c>
      <c r="I1020" s="25">
        <v>0</v>
      </c>
      <c r="J1020" s="12">
        <v>0</v>
      </c>
      <c r="K1020" s="12">
        <v>0</v>
      </c>
      <c r="L1020" s="25" t="s">
        <v>11</v>
      </c>
      <c r="M1020" s="10"/>
      <c r="N1020" s="15"/>
      <c r="O1020" s="15"/>
      <c r="P1020" s="4"/>
      <c r="Q1020" s="54"/>
      <c r="R1020" s="42">
        <f t="shared" si="397"/>
        <v>0.53195876288659794</v>
      </c>
      <c r="S1020" s="44" t="str" cm="1">
        <f t="array" ref="S1020">SETVECTOR(R1020:R1021)</f>
        <v>0.531958762886598,0.0515463917525773</v>
      </c>
      <c r="T1020" s="44">
        <f t="shared" si="392"/>
        <v>2.0618556701030928E-3</v>
      </c>
      <c r="U1020" s="5">
        <f t="shared" si="393"/>
        <v>0</v>
      </c>
      <c r="V1020" s="5">
        <f t="shared" si="394"/>
        <v>-3.6835371995456515E-3</v>
      </c>
      <c r="W1020" s="5">
        <f t="shared" si="395"/>
        <v>0.66051012819529165</v>
      </c>
      <c r="X1020" s="5">
        <f t="shared" si="396"/>
        <v>-3.393439767043948E-2</v>
      </c>
      <c r="Y1020" s="5" t="str" cm="1">
        <f t="array" ref="Y1020:AB1020">SETMATRIX(GETMATRIX(Y1019:AB1019)-$O$9*DELTAWEIGHT(S1019,$AH$4,AK1019:AN1019))</f>
        <v>0.5774,0.5774,0.5774</v>
      </c>
      <c r="Z1020" s="5" t="str">
        <v>0.628547914945541,0.589237246294486,0.5774</v>
      </c>
      <c r="AA1020" s="5" t="str">
        <v>0.723434194492755,0.686735090295309,0.5774</v>
      </c>
      <c r="AB1020" s="5" t="str">
        <v>0.640207121567185,0.59285873414886,0.5774</v>
      </c>
      <c r="AC1020" s="5" cm="1">
        <f t="array" ref="AC1020">SIGMOID(SUM(GETVECTOR(Y1020)*GETVECTOR(_xlfn.CONCAT($S1020,",",$AH$4)))+U1020)</f>
        <v>0.58344115843111177</v>
      </c>
      <c r="AD1020" s="5" cm="1">
        <f t="array" ref="AD1020">SIGMOID(SUM(GETVECTOR(Z1020)*GETVECTOR(_xlfn.CONCAT($S1020,",",$AH$4)))+V1020)</f>
        <v>0.58929484898577056</v>
      </c>
      <c r="AE1020" s="5" cm="1">
        <f t="array" ref="AE1020">TANH(SUM(GETVECTOR(AA1020)*GETVECTOR(_xlfn.CONCAT($S1020,",",$AH$4)))+W1020)</f>
        <v>0.79347557771603916</v>
      </c>
      <c r="AF1020" s="5" cm="1">
        <f t="array" ref="AF1020">SIGMOID(SUM(GETVECTOR(AB1020)*GETVECTOR(_xlfn.CONCAT($S1020,",",$AH$4)))+X1020)</f>
        <v>0.58350756522866198</v>
      </c>
      <c r="AG1020" s="5">
        <f t="shared" si="382"/>
        <v>0.46759107074407036</v>
      </c>
      <c r="AH1020" s="40">
        <f t="shared" si="383"/>
        <v>0.25455569577665699</v>
      </c>
      <c r="AI1020" s="3">
        <f t="shared" si="384"/>
        <v>0.2524938401065539</v>
      </c>
      <c r="AJ1020" s="3">
        <f t="shared" si="385"/>
        <v>0.11929258722771702</v>
      </c>
      <c r="AK1020" s="3">
        <f t="shared" si="386"/>
        <v>0</v>
      </c>
      <c r="AL1020" s="3">
        <f t="shared" si="387"/>
        <v>2.2909194351746504E-2</v>
      </c>
      <c r="AM1020" s="3">
        <f t="shared" si="388"/>
        <v>2.6038321545055455E-2</v>
      </c>
      <c r="AN1020" s="3">
        <f t="shared" si="389"/>
        <v>2.6769528608414642E-2</v>
      </c>
      <c r="AO1020" s="3" t="str" cm="1">
        <f t="array" ref="AO1020">GETVECTOR(Y1020,2)</f>
        <v>0.5774</v>
      </c>
      <c r="AP1020" s="3" t="str" cm="1">
        <f t="array" ref="AP1020">GETVECTOR(Z1020,2)</f>
        <v>0.5774</v>
      </c>
      <c r="AQ1020" s="3" t="str" cm="1">
        <f t="array" ref="AQ1020">GETVECTOR(AA1020,2)</f>
        <v>0.5774</v>
      </c>
      <c r="AR1020" s="3" t="str" cm="1">
        <f t="array" ref="AR1020">GETVECTOR(AB1020,2)</f>
        <v>0.5774</v>
      </c>
      <c r="AS1020" s="3" cm="1">
        <f t="array" ref="AS1020">SUM(AK1020:AN1020*AO1020:AR1020)</f>
        <v>4.371902149731207E-2</v>
      </c>
      <c r="AT1020" s="51">
        <f t="shared" si="390"/>
        <v>6.375313929175401E-2</v>
      </c>
      <c r="AU1020" s="48">
        <f t="shared" si="391"/>
        <v>0.2524938401065539</v>
      </c>
      <c r="AV1020" s="56"/>
      <c r="AW1020" s="56"/>
    </row>
    <row r="1021" spans="1:49" ht="15" customHeight="1" x14ac:dyDescent="0.25">
      <c r="A1021" s="11">
        <f t="shared" si="379"/>
        <v>1018</v>
      </c>
      <c r="B1021" s="29">
        <v>32065</v>
      </c>
      <c r="C1021" s="25"/>
      <c r="D1021" s="12"/>
      <c r="E1021" s="25"/>
      <c r="F1021" s="35"/>
      <c r="G1021" s="25">
        <v>0</v>
      </c>
      <c r="H1021" s="13">
        <v>0</v>
      </c>
      <c r="I1021" s="25">
        <v>0</v>
      </c>
      <c r="J1021" s="12">
        <v>0</v>
      </c>
      <c r="K1021" s="12">
        <v>0</v>
      </c>
      <c r="L1021" s="25" t="s">
        <v>11</v>
      </c>
      <c r="M1021" s="10"/>
      <c r="N1021" s="15"/>
      <c r="O1021" s="15"/>
      <c r="P1021" s="4"/>
      <c r="Q1021" s="54"/>
      <c r="R1021" s="42">
        <f t="shared" si="397"/>
        <v>5.1546391752577317E-2</v>
      </c>
      <c r="S1021" s="44" t="str" cm="1">
        <f t="array" ref="S1021">SETVECTOR(R1021:R1022)</f>
        <v>0.0515463917525773,0.00206185567010309</v>
      </c>
      <c r="T1021" s="44">
        <f t="shared" si="392"/>
        <v>9.3814432989690721E-2</v>
      </c>
      <c r="U1021" s="5">
        <f t="shared" si="393"/>
        <v>0</v>
      </c>
      <c r="V1021" s="5">
        <f t="shared" si="394"/>
        <v>-5.9744566347203019E-3</v>
      </c>
      <c r="W1021" s="5">
        <f t="shared" si="395"/>
        <v>0.6579062960407861</v>
      </c>
      <c r="X1021" s="5">
        <f t="shared" si="396"/>
        <v>-3.6611350531280944E-2</v>
      </c>
      <c r="Y1021" s="5" t="str" cm="1">
        <f t="array" ref="Y1021:AB1021">SETMATRIX(GETMATRIX(Y1020:AB1020)-$O$9*DELTAWEIGHT(S1020,$AH$4,AK1020:AN1020))</f>
        <v>0.5774,0.5774,0.5774</v>
      </c>
      <c r="Z1021" s="5" t="str">
        <v>0.627859708395565,0.589170559613287,0.5774</v>
      </c>
      <c r="AA1021" s="5" t="str">
        <v>0.721248092341953,0.686523258691549,0.5774</v>
      </c>
      <c r="AB1021" s="5" t="str">
        <v>0.63947170906769,0.592787473247746,0.5774</v>
      </c>
      <c r="AC1021" s="5" cm="1">
        <f t="array" ref="AC1021">SIGMOID(SUM(GETVECTOR(Y1021)*GETVECTOR(_xlfn.CONCAT($S1021,",",$AH$4)))+U1021)</f>
        <v>0.50773773272340572</v>
      </c>
      <c r="AD1021" s="5" cm="1">
        <f t="array" ref="AD1021">SIGMOID(SUM(GETVECTOR(Z1021)*GETVECTOR(_xlfn.CONCAT($S1021,",",$AH$4)))+V1021)</f>
        <v>0.50690061944966636</v>
      </c>
      <c r="AE1021" s="5" cm="1">
        <f t="array" ref="AE1021">TANH(SUM(GETVECTOR(AA1021)*GETVECTOR(_xlfn.CONCAT($S1021,",",$AH$4)))+W1021)</f>
        <v>0.60214119814017741</v>
      </c>
      <c r="AF1021" s="5" cm="1">
        <f t="array" ref="AF1021">SIGMOID(SUM(GETVECTOR(AB1021)*GETVECTOR(_xlfn.CONCAT($S1021,",",$AH$4)))+X1021)</f>
        <v>0.49939333802567398</v>
      </c>
      <c r="AG1021" s="5">
        <f t="shared" si="382"/>
        <v>0.3052257463334202</v>
      </c>
      <c r="AH1021" s="40">
        <f t="shared" si="383"/>
        <v>0.14786416170924233</v>
      </c>
      <c r="AI1021" s="3">
        <f t="shared" si="384"/>
        <v>5.4049728719551604E-2</v>
      </c>
      <c r="AJ1021" s="3">
        <f t="shared" si="385"/>
        <v>2.4625737278159563E-2</v>
      </c>
      <c r="AK1021" s="3">
        <f t="shared" si="386"/>
        <v>0</v>
      </c>
      <c r="AL1021" s="3">
        <f t="shared" si="387"/>
        <v>3.706336641457233E-3</v>
      </c>
      <c r="AM1021" s="3">
        <f t="shared" si="388"/>
        <v>7.9568619358049378E-3</v>
      </c>
      <c r="AN1021" s="3">
        <f t="shared" si="389"/>
        <v>4.0008573671784474E-3</v>
      </c>
      <c r="AO1021" s="3" t="str" cm="1">
        <f t="array" ref="AO1021">GETVECTOR(Y1021,2)</f>
        <v>0.5774</v>
      </c>
      <c r="AP1021" s="3" t="str" cm="1">
        <f t="array" ref="AP1021">GETVECTOR(Z1021,2)</f>
        <v>0.5774</v>
      </c>
      <c r="AQ1021" s="3" t="str" cm="1">
        <f t="array" ref="AQ1021">GETVECTOR(AA1021,2)</f>
        <v>0.5774</v>
      </c>
      <c r="AR1021" s="3" t="str" cm="1">
        <f t="array" ref="AR1021">GETVECTOR(AB1021,2)</f>
        <v>0.5774</v>
      </c>
      <c r="AS1021" s="3" cm="1">
        <f t="array" ref="AS1021">SUM(AK1021:AN1021*AO1021:AR1021)</f>
        <v>9.0444259023200121E-3</v>
      </c>
      <c r="AT1021" s="51">
        <f t="shared" si="390"/>
        <v>2.9213731746571213E-3</v>
      </c>
      <c r="AU1021" s="48">
        <f t="shared" si="391"/>
        <v>5.4049728719551604E-2</v>
      </c>
      <c r="AV1021" s="56"/>
      <c r="AW1021" s="56"/>
    </row>
    <row r="1022" spans="1:49" ht="15" customHeight="1" x14ac:dyDescent="0.25">
      <c r="A1022" s="11">
        <f t="shared" si="379"/>
        <v>1019</v>
      </c>
      <c r="B1022" s="29">
        <v>32066</v>
      </c>
      <c r="C1022" s="25"/>
      <c r="D1022" s="12"/>
      <c r="E1022" s="25"/>
      <c r="F1022" s="35"/>
      <c r="G1022" s="25">
        <v>0</v>
      </c>
      <c r="H1022" s="13">
        <v>0</v>
      </c>
      <c r="I1022" s="25">
        <v>0</v>
      </c>
      <c r="J1022" s="12">
        <v>0</v>
      </c>
      <c r="K1022" s="12">
        <v>0</v>
      </c>
      <c r="L1022" s="25" t="s">
        <v>11</v>
      </c>
      <c r="M1022" s="10"/>
      <c r="N1022" s="15"/>
      <c r="O1022" s="15"/>
      <c r="P1022" s="4"/>
      <c r="Q1022" s="54"/>
      <c r="R1022" s="42">
        <f t="shared" si="397"/>
        <v>2.0618556701030928E-3</v>
      </c>
      <c r="S1022" s="44" t="str" cm="1">
        <f t="array" ref="S1022">SETVECTOR(R1022:R1023)</f>
        <v>0.00206185567010309,0.0938144329896907</v>
      </c>
      <c r="T1022" s="44">
        <f t="shared" si="392"/>
        <v>0.79381443298969068</v>
      </c>
      <c r="U1022" s="5">
        <f t="shared" si="393"/>
        <v>0</v>
      </c>
      <c r="V1022" s="5">
        <f t="shared" si="394"/>
        <v>-6.3450902988660251E-3</v>
      </c>
      <c r="W1022" s="5">
        <f t="shared" si="395"/>
        <v>0.6571106098472056</v>
      </c>
      <c r="X1022" s="5">
        <f t="shared" si="396"/>
        <v>-3.7011436267998792E-2</v>
      </c>
      <c r="Y1022" s="5" t="str" cm="1">
        <f t="array" ref="Y1022:AB1022">SETMATRIX(GETMATRIX(Y1021:AB1021)-$O$9*DELTAWEIGHT(S1021,$AH$4,AK1021:AN1021))</f>
        <v>0.5774,0.5774,0.5774</v>
      </c>
      <c r="Z1022" s="5" t="str">
        <v>0.627863767089003,0.589170721961024,0.5774</v>
      </c>
      <c r="AA1022" s="5" t="str">
        <v>0.721277041079515,0.686524416641051,0.5774</v>
      </c>
      <c r="AB1022" s="5" t="str">
        <v>0.639475817072655,0.592787637567945,0.5774</v>
      </c>
      <c r="AC1022" s="5" cm="1">
        <f t="array" ref="AC1022">SIGMOID(SUM(GETVECTOR(Y1022)*GETVECTOR(_xlfn.CONCAT($S1022,",",$AH$4)))+U1022)</f>
        <v>0.51383620889354142</v>
      </c>
      <c r="AD1022" s="5" cm="1">
        <f t="array" ref="AD1022">SIGMOID(SUM(GETVECTOR(Z1022)*GETVECTOR(_xlfn.CONCAT($S1022,",",$AH$4)))+V1022)</f>
        <v>0.51255290947295407</v>
      </c>
      <c r="AE1022" s="5" cm="1">
        <f t="array" ref="AE1022">TANH(SUM(GETVECTOR(AA1022)*GETVECTOR(_xlfn.CONCAT($S1022,",",$AH$4)))+W1022)</f>
        <v>0.61876640299367225</v>
      </c>
      <c r="AF1022" s="5" cm="1">
        <f t="array" ref="AF1022">SIGMOID(SUM(GETVECTOR(AB1022)*GETVECTOR(_xlfn.CONCAT($S1022,",",$AH$4)))+X1022)</f>
        <v>0.50497961202229591</v>
      </c>
      <c r="AG1022" s="5">
        <f t="shared" si="382"/>
        <v>0.31715052013852113</v>
      </c>
      <c r="AH1022" s="40">
        <f t="shared" si="383"/>
        <v>0.15499245235478418</v>
      </c>
      <c r="AI1022" s="3">
        <f t="shared" si="384"/>
        <v>-0.63882198063490647</v>
      </c>
      <c r="AJ1022" s="3">
        <f t="shared" si="385"/>
        <v>-0.2922023273973901</v>
      </c>
      <c r="AK1022" s="3">
        <f t="shared" si="386"/>
        <v>0</v>
      </c>
      <c r="AL1022" s="3">
        <f t="shared" si="387"/>
        <v>-4.5172755325354169E-2</v>
      </c>
      <c r="AM1022" s="3">
        <f t="shared" si="388"/>
        <v>-9.2426758637994169E-2</v>
      </c>
      <c r="AN1022" s="3">
        <f t="shared" si="389"/>
        <v>-4.9013248437772078E-2</v>
      </c>
      <c r="AO1022" s="3" t="str" cm="1">
        <f t="array" ref="AO1022">GETVECTOR(Y1022,2)</f>
        <v>0.5774</v>
      </c>
      <c r="AP1022" s="3" t="str" cm="1">
        <f t="array" ref="AP1022">GETVECTOR(Z1022,2)</f>
        <v>0.5774</v>
      </c>
      <c r="AQ1022" s="3" t="str" cm="1">
        <f t="array" ref="AQ1022">GETVECTOR(AA1022,2)</f>
        <v>0.5774</v>
      </c>
      <c r="AR1022" s="3" t="str" cm="1">
        <f t="array" ref="AR1022">GETVECTOR(AB1022,2)</f>
        <v>0.5774</v>
      </c>
      <c r="AS1022" s="3" cm="1">
        <f t="array" ref="AS1022">SUM(AK1022:AN1022*AO1022:AR1022)</f>
        <v>-0.10775020901040692</v>
      </c>
      <c r="AT1022" s="51">
        <f t="shared" si="390"/>
        <v>0.40809352294230483</v>
      </c>
      <c r="AU1022" s="48">
        <f t="shared" si="391"/>
        <v>0.63882198063490647</v>
      </c>
      <c r="AV1022" s="56"/>
      <c r="AW1022" s="56"/>
    </row>
    <row r="1023" spans="1:49" ht="15" customHeight="1" x14ac:dyDescent="0.25">
      <c r="A1023" s="11">
        <f t="shared" si="379"/>
        <v>1020</v>
      </c>
      <c r="B1023" s="29">
        <v>32067</v>
      </c>
      <c r="C1023" s="25"/>
      <c r="D1023" s="12"/>
      <c r="E1023" s="25"/>
      <c r="F1023" s="35"/>
      <c r="G1023" s="25">
        <v>0</v>
      </c>
      <c r="H1023" s="13">
        <v>0</v>
      </c>
      <c r="I1023" s="25">
        <v>0</v>
      </c>
      <c r="J1023" s="12">
        <v>0</v>
      </c>
      <c r="K1023" s="12">
        <v>0</v>
      </c>
      <c r="L1023" s="25" t="s">
        <v>11</v>
      </c>
      <c r="M1023" s="10"/>
      <c r="N1023" s="15"/>
      <c r="O1023" s="15"/>
      <c r="P1023" s="4"/>
      <c r="Q1023" s="54"/>
      <c r="R1023" s="42">
        <f t="shared" si="397"/>
        <v>9.3814432989690721E-2</v>
      </c>
      <c r="S1023" s="44" t="str" cm="1">
        <f t="array" ref="S1023">SETVECTOR(R1023:R1024)</f>
        <v>0.0938144329896907,0.793814432989691</v>
      </c>
      <c r="T1023" s="44">
        <f t="shared" si="392"/>
        <v>1.6494845360824743E-2</v>
      </c>
      <c r="U1023" s="5">
        <f t="shared" si="393"/>
        <v>0</v>
      </c>
      <c r="V1023" s="5">
        <f t="shared" si="394"/>
        <v>-1.827814766330608E-3</v>
      </c>
      <c r="W1023" s="5">
        <f t="shared" si="395"/>
        <v>0.66635328571100505</v>
      </c>
      <c r="X1023" s="5">
        <f t="shared" si="396"/>
        <v>-3.2110111424221585E-2</v>
      </c>
      <c r="Y1023" s="5" t="str" cm="1">
        <f t="array" ref="Y1023:AB1023">SETMATRIX(GETMATRIX(Y1022:AB1022)-$O$9*DELTAWEIGHT(S1022,$AH$4,AK1022:AN1022))</f>
        <v>0.5774,0.5774,0.5774</v>
      </c>
      <c r="Z1023" s="5" t="str">
        <v>0.627869254643462,0.589420405688918,0.5774</v>
      </c>
      <c r="AA1023" s="5" t="str">
        <v>0.721312773165002,0.688150226530702,0.5774</v>
      </c>
      <c r="AB1023" s="5" t="str">
        <v>0.639481386490566,0.593041046082874,0.5774</v>
      </c>
      <c r="AC1023" s="5" cm="1">
        <f t="array" ref="AC1023">SIGMOID(SUM(GETVECTOR(Y1023)*GETVECTOR(_xlfn.CONCAT($S1023,",",$AH$4)))+U1023)</f>
        <v>0.62539631068003165</v>
      </c>
      <c r="AD1023" s="5" cm="1">
        <f t="array" ref="AD1023">SIGMOID(SUM(GETVECTOR(Z1023)*GETVECTOR(_xlfn.CONCAT($S1023,",",$AH$4)))+V1023)</f>
        <v>0.62830820334620441</v>
      </c>
      <c r="AE1023" s="5" cm="1">
        <f t="array" ref="AE1023">TANH(SUM(GETVECTOR(AA1023)*GETVECTOR(_xlfn.CONCAT($S1023,",",$AH$4)))+W1023)</f>
        <v>0.85656120770965827</v>
      </c>
      <c r="AF1023" s="5" cm="1">
        <f t="array" ref="AF1023">SIGMOID(SUM(GETVECTOR(AB1023)*GETVECTOR(_xlfn.CONCAT($S1023,",",$AH$4)))+X1023)</f>
        <v>0.62214132182647808</v>
      </c>
      <c r="AG1023" s="5">
        <f t="shared" si="382"/>
        <v>0.53818443347211042</v>
      </c>
      <c r="AH1023" s="40">
        <f t="shared" si="383"/>
        <v>0.30585240115399176</v>
      </c>
      <c r="AI1023" s="3">
        <f t="shared" si="384"/>
        <v>0.28935755579316702</v>
      </c>
      <c r="AJ1023" s="3">
        <f t="shared" si="385"/>
        <v>0.13651324730472569</v>
      </c>
      <c r="AK1023" s="3">
        <f t="shared" si="386"/>
        <v>0</v>
      </c>
      <c r="AL1023" s="3">
        <f t="shared" si="387"/>
        <v>2.730793784877289E-2</v>
      </c>
      <c r="AM1023" s="3">
        <f t="shared" si="388"/>
        <v>2.2841436816003757E-2</v>
      </c>
      <c r="AN1023" s="3">
        <f t="shared" si="389"/>
        <v>3.3440758740440273E-2</v>
      </c>
      <c r="AO1023" s="3" t="str" cm="1">
        <f t="array" ref="AO1023">GETVECTOR(Y1023,2)</f>
        <v>0.5774</v>
      </c>
      <c r="AP1023" s="3" t="str" cm="1">
        <f t="array" ref="AP1023">GETVECTOR(Z1023,2)</f>
        <v>0.5774</v>
      </c>
      <c r="AQ1023" s="3" t="str" cm="1">
        <f t="array" ref="AQ1023">GETVECTOR(AA1023,2)</f>
        <v>0.5774</v>
      </c>
      <c r="AR1023" s="3" t="str" cm="1">
        <f t="array" ref="AR1023">GETVECTOR(AB1023,2)</f>
        <v>0.5774</v>
      </c>
      <c r="AS1023" s="3" cm="1">
        <f t="array" ref="AS1023">SUM(AK1023:AN1023*AO1023:AR1023)</f>
        <v>4.8264943028172254E-2</v>
      </c>
      <c r="AT1023" s="51">
        <f t="shared" si="390"/>
        <v>8.3727795094595769E-2</v>
      </c>
      <c r="AU1023" s="48">
        <f t="shared" si="391"/>
        <v>0.28935755579316702</v>
      </c>
      <c r="AV1023" s="56"/>
      <c r="AW1023" s="56"/>
    </row>
    <row r="1024" spans="1:49" ht="15" customHeight="1" x14ac:dyDescent="0.25">
      <c r="A1024" s="11">
        <f t="shared" si="379"/>
        <v>1021</v>
      </c>
      <c r="B1024" s="29">
        <v>32068</v>
      </c>
      <c r="C1024" s="25"/>
      <c r="D1024" s="12"/>
      <c r="E1024" s="25"/>
      <c r="F1024" s="35"/>
      <c r="G1024" s="25">
        <v>0</v>
      </c>
      <c r="H1024" s="13">
        <v>0</v>
      </c>
      <c r="I1024" s="25">
        <v>0</v>
      </c>
      <c r="J1024" s="12">
        <v>0</v>
      </c>
      <c r="K1024" s="12">
        <v>0</v>
      </c>
      <c r="L1024" s="25" t="s">
        <v>11</v>
      </c>
      <c r="M1024" s="10"/>
      <c r="N1024" s="15"/>
      <c r="O1024" s="15"/>
      <c r="P1024" s="4"/>
      <c r="Q1024" s="54"/>
      <c r="R1024" s="42">
        <f t="shared" si="397"/>
        <v>0.79381443298969068</v>
      </c>
      <c r="S1024" s="44" t="str" cm="1">
        <f t="array" ref="S1024">SETVECTOR(R1024:R1025)</f>
        <v>0.793814432989691,0.0164948453608247</v>
      </c>
      <c r="T1024" s="44">
        <f t="shared" si="392"/>
        <v>0.12783505154639174</v>
      </c>
      <c r="U1024" s="5">
        <f t="shared" si="393"/>
        <v>0</v>
      </c>
      <c r="V1024" s="5">
        <f t="shared" si="394"/>
        <v>-4.5586085512078975E-3</v>
      </c>
      <c r="W1024" s="5">
        <f t="shared" si="395"/>
        <v>0.6640691420294047</v>
      </c>
      <c r="X1024" s="5">
        <f t="shared" si="396"/>
        <v>-3.5454187298265612E-2</v>
      </c>
      <c r="Y1024" s="5" t="str" cm="1">
        <f t="array" ref="Y1024:AB1024">SETMATRIX(GETMATRIX(Y1023:AB1023)-$O$9*DELTAWEIGHT(S1023,$AH$4,AK1023:AN1023))</f>
        <v>0.5774,0.5774,0.5774</v>
      </c>
      <c r="Z1024" s="5" t="str">
        <v>0.627681032978031,0.58782776082758,0.5774</v>
      </c>
      <c r="AA1024" s="5" t="str">
        <v>0.720891763326272,0.684587835587604,0.5774</v>
      </c>
      <c r="AB1024" s="5" t="str">
        <v>0.639269948315845,0.591251953835234,0.5774</v>
      </c>
      <c r="AC1024" s="5" cm="1">
        <f t="array" ref="AC1024">SIGMOID(SUM(GETVECTOR(Y1024)*GETVECTOR(_xlfn.CONCAT($S1024,",",$AH$4)))+U1024)</f>
        <v>0.61488010053164754</v>
      </c>
      <c r="AD1024" s="5" cm="1">
        <f t="array" ref="AD1024">SIGMOID(SUM(GETVECTOR(Z1024)*GETVECTOR(_xlfn.CONCAT($S1024,",",$AH$4)))+V1024)</f>
        <v>0.62325795950353136</v>
      </c>
      <c r="AE1024" s="5" cm="1">
        <f t="array" ref="AE1024">TANH(SUM(GETVECTOR(AA1024)*GETVECTOR(_xlfn.CONCAT($S1024,",",$AH$4)))+W1024)</f>
        <v>0.84761366457735632</v>
      </c>
      <c r="AF1024" s="5" cm="1">
        <f t="array" ref="AF1024">SIGMOID(SUM(GETVECTOR(AB1024)*GETVECTOR(_xlfn.CONCAT($S1024,",",$AH$4)))+X1024)</f>
        <v>0.61816341850528667</v>
      </c>
      <c r="AG1024" s="5">
        <f t="shared" si="382"/>
        <v>0.52828196303179376</v>
      </c>
      <c r="AH1024" s="40">
        <f t="shared" si="383"/>
        <v>0.2992323380823429</v>
      </c>
      <c r="AI1024" s="3">
        <f t="shared" si="384"/>
        <v>0.17139728653595115</v>
      </c>
      <c r="AJ1024" s="3">
        <f t="shared" si="385"/>
        <v>8.1124907063300195E-2</v>
      </c>
      <c r="AK1024" s="3">
        <f t="shared" si="386"/>
        <v>0</v>
      </c>
      <c r="AL1024" s="3">
        <f t="shared" si="387"/>
        <v>1.6145967757783167E-2</v>
      </c>
      <c r="AM1024" s="3">
        <f t="shared" si="388"/>
        <v>1.4235713420107293E-2</v>
      </c>
      <c r="AN1024" s="3">
        <f t="shared" si="389"/>
        <v>1.9583485977513367E-2</v>
      </c>
      <c r="AO1024" s="3" t="str" cm="1">
        <f t="array" ref="AO1024">GETVECTOR(Y1024,2)</f>
        <v>0.5774</v>
      </c>
      <c r="AP1024" s="3" t="str" cm="1">
        <f t="array" ref="AP1024">GETVECTOR(Z1024,2)</f>
        <v>0.5774</v>
      </c>
      <c r="AQ1024" s="3" t="str" cm="1">
        <f t="array" ref="AQ1024">GETVECTOR(AA1024,2)</f>
        <v>0.5774</v>
      </c>
      <c r="AR1024" s="3" t="str" cm="1">
        <f t="array" ref="AR1024">GETVECTOR(AB1024,2)</f>
        <v>0.5774</v>
      </c>
      <c r="AS1024" s="3" cm="1">
        <f t="array" ref="AS1024">SUM(AK1024:AN1024*AO1024:AR1024)</f>
        <v>2.8849887515530172E-2</v>
      </c>
      <c r="AT1024" s="51">
        <f t="shared" si="390"/>
        <v>2.9377029831886944E-2</v>
      </c>
      <c r="AU1024" s="48">
        <f t="shared" si="391"/>
        <v>0.17139728653595115</v>
      </c>
      <c r="AV1024" s="56"/>
      <c r="AW1024" s="56"/>
    </row>
    <row r="1025" spans="1:49" ht="15" customHeight="1" x14ac:dyDescent="0.25">
      <c r="A1025" s="11">
        <f t="shared" si="379"/>
        <v>1022</v>
      </c>
      <c r="B1025" s="29">
        <v>32069</v>
      </c>
      <c r="C1025" s="25"/>
      <c r="D1025" s="12"/>
      <c r="E1025" s="25"/>
      <c r="F1025" s="35"/>
      <c r="G1025" s="25">
        <v>0</v>
      </c>
      <c r="H1025" s="13">
        <v>0</v>
      </c>
      <c r="I1025" s="25">
        <v>0</v>
      </c>
      <c r="J1025" s="12">
        <v>0</v>
      </c>
      <c r="K1025" s="12">
        <v>0</v>
      </c>
      <c r="L1025" s="25" t="s">
        <v>11</v>
      </c>
      <c r="M1025" s="10"/>
      <c r="N1025" s="15"/>
      <c r="O1025" s="15"/>
      <c r="P1025" s="4"/>
      <c r="Q1025" s="54"/>
      <c r="R1025" s="42">
        <f t="shared" si="397"/>
        <v>1.6494845360824743E-2</v>
      </c>
      <c r="S1025" s="44" t="str" cm="1">
        <f t="array" ref="S1025">SETVECTOR(R1025:R1026)</f>
        <v>0.0164948453608247,0.127835051546392</v>
      </c>
      <c r="T1025" s="44">
        <f t="shared" si="392"/>
        <v>0</v>
      </c>
      <c r="U1025" s="5">
        <f t="shared" si="393"/>
        <v>0</v>
      </c>
      <c r="V1025" s="5">
        <f t="shared" si="394"/>
        <v>-6.1732053269862143E-3</v>
      </c>
      <c r="W1025" s="5">
        <f t="shared" si="395"/>
        <v>0.66264557068739394</v>
      </c>
      <c r="X1025" s="5">
        <f t="shared" si="396"/>
        <v>-3.7412535896016952E-2</v>
      </c>
      <c r="Y1025" s="5" t="str" cm="1">
        <f t="array" ref="Y1025:AB1025">SETMATRIX(GETMATRIX(Y1024:AB1024)-$O$9*DELTAWEIGHT(S1024,$AH$4,AK1024:AN1024))</f>
        <v>0.5774,0.5774,0.5774</v>
      </c>
      <c r="Z1025" s="5" t="str">
        <v>0.626964224534379,0.587812866106673,0.5774</v>
      </c>
      <c r="AA1025" s="5" t="str">
        <v>0.71914571967131,0.684551554161007,0.5774</v>
      </c>
      <c r="AB1025" s="5" t="str">
        <v>0.638475614349017,0.591235448194365,0.5774</v>
      </c>
      <c r="AC1025" s="5" cm="1">
        <f t="array" ref="AC1025">SIGMOID(SUM(GETVECTOR(Y1025)*GETVECTOR(_xlfn.CONCAT($S1025,",",$AH$4)))+U1025)</f>
        <v>0.52082197146610321</v>
      </c>
      <c r="AD1025" s="5" cm="1">
        <f t="array" ref="AD1025">SIGMOID(SUM(GETVECTOR(Z1025)*GETVECTOR(_xlfn.CONCAT($S1025,",",$AH$4)))+V1025)</f>
        <v>0.51981750304038044</v>
      </c>
      <c r="AE1025" s="5" cm="1">
        <f t="array" ref="AE1025">TANH(SUM(GETVECTOR(AA1025)*GETVECTOR(_xlfn.CONCAT($S1025,",",$AH$4)))+W1025)</f>
        <v>0.64226374451132806</v>
      </c>
      <c r="AF1025" s="5" cm="1">
        <f t="array" ref="AF1025">SIGMOID(SUM(GETVECTOR(AB1025)*GETVECTOR(_xlfn.CONCAT($S1025,",",$AH$4)))+X1025)</f>
        <v>0.51217250300387662</v>
      </c>
      <c r="AG1025" s="5">
        <f t="shared" si="382"/>
        <v>0.33385993596524338</v>
      </c>
      <c r="AH1025" s="40">
        <f t="shared" si="383"/>
        <v>0.16491177377259031</v>
      </c>
      <c r="AI1025" s="3">
        <f t="shared" si="384"/>
        <v>0.16491177377259031</v>
      </c>
      <c r="AJ1025" s="3">
        <f t="shared" si="385"/>
        <v>7.5706611056888917E-2</v>
      </c>
      <c r="AK1025" s="3">
        <f t="shared" si="386"/>
        <v>0</v>
      </c>
      <c r="AL1025" s="3">
        <f t="shared" si="387"/>
        <v>1.2136806757848773E-2</v>
      </c>
      <c r="AM1025" s="3">
        <f t="shared" si="388"/>
        <v>2.3120145700898112E-2</v>
      </c>
      <c r="AN1025" s="3">
        <f t="shared" si="389"/>
        <v>1.3266904473607309E-2</v>
      </c>
      <c r="AO1025" s="3" t="str" cm="1">
        <f t="array" ref="AO1025">GETVECTOR(Y1025,2)</f>
        <v>0.5774</v>
      </c>
      <c r="AP1025" s="3" t="str" cm="1">
        <f t="array" ref="AP1025">GETVECTOR(Z1025,2)</f>
        <v>0.5774</v>
      </c>
      <c r="AQ1025" s="3" t="str" cm="1">
        <f t="array" ref="AQ1025">GETVECTOR(AA1025,2)</f>
        <v>0.5774</v>
      </c>
      <c r="AR1025" s="3" t="str" cm="1">
        <f t="array" ref="AR1025">GETVECTOR(AB1025,2)</f>
        <v>0.5774</v>
      </c>
      <c r="AS1025" s="3" cm="1">
        <f t="array" ref="AS1025">SUM(AK1025:AN1025*AO1025:AR1025)</f>
        <v>2.8017674992741316E-2</v>
      </c>
      <c r="AT1025" s="51">
        <f t="shared" si="390"/>
        <v>2.7195893128822004E-2</v>
      </c>
      <c r="AU1025" s="48">
        <f t="shared" si="391"/>
        <v>0.16491177377259031</v>
      </c>
      <c r="AV1025" s="56"/>
      <c r="AW1025" s="56"/>
    </row>
    <row r="1026" spans="1:49" ht="15" customHeight="1" x14ac:dyDescent="0.25">
      <c r="A1026" s="11">
        <f t="shared" si="379"/>
        <v>1023</v>
      </c>
      <c r="B1026" s="29">
        <v>32070</v>
      </c>
      <c r="C1026" s="25"/>
      <c r="D1026" s="12"/>
      <c r="E1026" s="25"/>
      <c r="F1026" s="35"/>
      <c r="G1026" s="25">
        <v>0</v>
      </c>
      <c r="H1026" s="13">
        <v>0</v>
      </c>
      <c r="I1026" s="25">
        <v>0</v>
      </c>
      <c r="J1026" s="12">
        <v>0</v>
      </c>
      <c r="K1026" s="12">
        <v>0</v>
      </c>
      <c r="L1026" s="25" t="s">
        <v>11</v>
      </c>
      <c r="M1026" s="10"/>
      <c r="N1026" s="15"/>
      <c r="O1026" s="15"/>
      <c r="P1026" s="4"/>
      <c r="Q1026" s="54"/>
      <c r="R1026" s="42">
        <f t="shared" si="397"/>
        <v>0.12783505154639174</v>
      </c>
      <c r="S1026" s="44" t="str" cm="1">
        <f t="array" ref="S1026">SETVECTOR(R1026:R1027)</f>
        <v>0.127835051546392,0</v>
      </c>
      <c r="T1026" s="44">
        <f t="shared" si="392"/>
        <v>0.47525773195876292</v>
      </c>
      <c r="U1026" s="5">
        <f t="shared" si="393"/>
        <v>0</v>
      </c>
      <c r="V1026" s="5">
        <f t="shared" si="394"/>
        <v>-7.386886002771092E-3</v>
      </c>
      <c r="W1026" s="5">
        <f t="shared" si="395"/>
        <v>0.66033355611730415</v>
      </c>
      <c r="X1026" s="5">
        <f t="shared" si="396"/>
        <v>-3.8739226343377682E-2</v>
      </c>
      <c r="Y1026" s="5" t="str" cm="1">
        <f t="array" ref="Y1026:AB1026">SETMATRIX(GETMATRIX(Y1025:AB1025)-$O$9*DELTAWEIGHT(S1025,$AH$4,AK1025:AN1025))</f>
        <v>0.5774,0.5774,0.5774</v>
      </c>
      <c r="Z1026" s="5" t="str">
        <v>0.626957868593341,0.587763607563626,0.5774</v>
      </c>
      <c r="AA1026" s="5" t="str">
        <v>0.719109414500927,0.684270189090536,0.5774</v>
      </c>
      <c r="AB1026" s="5" t="str">
        <v>0.638469132967497,0.591185217487587,0.5774</v>
      </c>
      <c r="AC1026" s="5" cm="1">
        <f t="array" ref="AC1026">SIGMOID(SUM(GETVECTOR(Y1026)*GETVECTOR(_xlfn.CONCAT($S1026,",",$AH$4)))+U1026)</f>
        <v>0.51844461627974581</v>
      </c>
      <c r="AD1026" s="5" cm="1">
        <f t="array" ref="AD1026">SIGMOID(SUM(GETVECTOR(Z1026)*GETVECTOR(_xlfn.CONCAT($S1026,",",$AH$4)))+V1026)</f>
        <v>0.5181820556583413</v>
      </c>
      <c r="AE1026" s="5" cm="1">
        <f t="array" ref="AE1026">TANH(SUM(GETVECTOR(AA1026)*GETVECTOR(_xlfn.CONCAT($S1026,",",$AH$4)))+W1026)</f>
        <v>0.6364958636899658</v>
      </c>
      <c r="AF1026" s="5" cm="1">
        <f t="array" ref="AF1026">SIGMOID(SUM(GETVECTOR(AB1026)*GETVECTOR(_xlfn.CONCAT($S1026,",",$AH$4)))+X1026)</f>
        <v>0.51071823483654111</v>
      </c>
      <c r="AG1026" s="5">
        <f t="shared" si="382"/>
        <v>0.3298207350648979</v>
      </c>
      <c r="AH1026" s="40">
        <f t="shared" si="383"/>
        <v>0.16259209901306212</v>
      </c>
      <c r="AI1026" s="3">
        <f t="shared" si="384"/>
        <v>-0.31266563294570082</v>
      </c>
      <c r="AJ1026" s="3">
        <f t="shared" si="385"/>
        <v>-0.14349960082324104</v>
      </c>
      <c r="AK1026" s="3">
        <f t="shared" si="386"/>
        <v>0</v>
      </c>
      <c r="AL1026" s="3">
        <f t="shared" si="387"/>
        <v>-2.2804030785231858E-2</v>
      </c>
      <c r="AM1026" s="3">
        <f t="shared" si="388"/>
        <v>-4.4234113864112502E-2</v>
      </c>
      <c r="AN1026" s="3">
        <f t="shared" si="389"/>
        <v>-2.4873598282676646E-2</v>
      </c>
      <c r="AO1026" s="3" t="str" cm="1">
        <f t="array" ref="AO1026">GETVECTOR(Y1026,2)</f>
        <v>0.5774</v>
      </c>
      <c r="AP1026" s="3" t="str" cm="1">
        <f t="array" ref="AP1026">GETVECTOR(Z1026,2)</f>
        <v>0.5774</v>
      </c>
      <c r="AQ1026" s="3" t="str" cm="1">
        <f t="array" ref="AQ1026">GETVECTOR(AA1026,2)</f>
        <v>0.5774</v>
      </c>
      <c r="AR1026" s="3" t="str" cm="1">
        <f t="array" ref="AR1026">GETVECTOR(AB1026,2)</f>
        <v>0.5774</v>
      </c>
      <c r="AS1026" s="3" cm="1">
        <f t="array" ref="AS1026">SUM(AK1026:AN1026*AO1026:AR1026)</f>
        <v>-5.3069840368948934E-2</v>
      </c>
      <c r="AT1026" s="51">
        <f t="shared" si="390"/>
        <v>9.7759798025335715E-2</v>
      </c>
      <c r="AU1026" s="48">
        <f t="shared" si="391"/>
        <v>0.31266563294570082</v>
      </c>
      <c r="AV1026" s="56"/>
      <c r="AW1026" s="56"/>
    </row>
    <row r="1027" spans="1:49" ht="15" customHeight="1" x14ac:dyDescent="0.25">
      <c r="A1027" s="11">
        <f t="shared" si="379"/>
        <v>1024</v>
      </c>
      <c r="B1027" s="29">
        <v>32071</v>
      </c>
      <c r="C1027" s="25"/>
      <c r="D1027" s="12"/>
      <c r="E1027" s="25"/>
      <c r="F1027" s="35"/>
      <c r="G1027" s="25">
        <v>0</v>
      </c>
      <c r="H1027" s="13">
        <v>0</v>
      </c>
      <c r="I1027" s="25">
        <v>0</v>
      </c>
      <c r="J1027" s="12">
        <v>0</v>
      </c>
      <c r="K1027" s="12">
        <v>0</v>
      </c>
      <c r="L1027" s="25" t="s">
        <v>11</v>
      </c>
      <c r="M1027" s="10"/>
      <c r="N1027" s="15"/>
      <c r="O1027" s="15"/>
      <c r="P1027" s="4"/>
      <c r="Q1027" s="54"/>
      <c r="R1027" s="42">
        <f t="shared" si="397"/>
        <v>0</v>
      </c>
      <c r="S1027" s="44" t="str" cm="1">
        <f t="array" ref="S1027">SETVECTOR(R1027:R1028)</f>
        <v>0,0.475257731958763</v>
      </c>
      <c r="T1027" s="44">
        <f t="shared" si="392"/>
        <v>2.0618556701030927E-2</v>
      </c>
      <c r="U1027" s="5">
        <f t="shared" si="393"/>
        <v>0</v>
      </c>
      <c r="V1027" s="5">
        <f t="shared" si="394"/>
        <v>-5.1064829242479064E-3</v>
      </c>
      <c r="W1027" s="5">
        <f t="shared" si="395"/>
        <v>0.66475696750371538</v>
      </c>
      <c r="X1027" s="5">
        <f t="shared" si="396"/>
        <v>-3.6251866515110018E-2</v>
      </c>
      <c r="Y1027" s="5" t="str" cm="1">
        <f t="array" ref="Y1027:AB1027">SETMATRIX(GETMATRIX(Y1026:AB1026)-$O$9*DELTAWEIGHT(S1026,$AH$4,AK1026:AN1026))</f>
        <v>0.5774,0.5774,0.5774</v>
      </c>
      <c r="Z1027" s="5" t="str">
        <v>0.627159671450559,0.587763607563626,0.5774</v>
      </c>
      <c r="AA1027" s="5" t="str">
        <v>0.720306101331816,0.684270189090536,0.5774</v>
      </c>
      <c r="AB1027" s="5" t="str">
        <v>0.638674608100026,0.591185217487587,0.5774</v>
      </c>
      <c r="AC1027" s="5" cm="1">
        <f t="array" ref="AC1027">SIGMOID(SUM(GETVECTOR(Y1027)*GETVECTOR(_xlfn.CONCAT($S1027,",",$AH$4)))+U1027)</f>
        <v>0.56817616742260091</v>
      </c>
      <c r="AD1027" s="5" cm="1">
        <f t="array" ref="AD1027">SIGMOID(SUM(GETVECTOR(Z1027)*GETVECTOR(_xlfn.CONCAT($S1027,",",$AH$4)))+V1027)</f>
        <v>0.56813173404250539</v>
      </c>
      <c r="AE1027" s="5" cm="1">
        <f t="array" ref="AE1027">TANH(SUM(GETVECTOR(AA1027)*GETVECTOR(_xlfn.CONCAT($S1027,",",$AH$4)))+W1027)</f>
        <v>0.75734597787286673</v>
      </c>
      <c r="AF1027" s="5" cm="1">
        <f t="array" ref="AF1027">SIGMOID(SUM(GETVECTOR(AB1027)*GETVECTOR(_xlfn.CONCAT($S1027,",",$AH$4)))+X1027)</f>
        <v>0.56087488311009093</v>
      </c>
      <c r="AG1027" s="5">
        <f t="shared" si="382"/>
        <v>0.4302722836790287</v>
      </c>
      <c r="AH1027" s="40">
        <f t="shared" si="383"/>
        <v>0.22746215544254678</v>
      </c>
      <c r="AI1027" s="3">
        <f t="shared" si="384"/>
        <v>0.20684359874151584</v>
      </c>
      <c r="AJ1027" s="3">
        <f t="shared" si="385"/>
        <v>9.6932675299339258E-2</v>
      </c>
      <c r="AK1027" s="3">
        <f t="shared" si="386"/>
        <v>0</v>
      </c>
      <c r="AL1027" s="3">
        <f t="shared" si="387"/>
        <v>1.8012121329575782E-2</v>
      </c>
      <c r="AM1027" s="3">
        <f t="shared" si="388"/>
        <v>2.3483564272513194E-2</v>
      </c>
      <c r="AN1027" s="3">
        <f t="shared" si="389"/>
        <v>2.0660437501170779E-2</v>
      </c>
      <c r="AO1027" s="3" t="str" cm="1">
        <f t="array" ref="AO1027">GETVECTOR(Y1027,2)</f>
        <v>0.5774</v>
      </c>
      <c r="AP1027" s="3" t="str" cm="1">
        <f t="array" ref="AP1027">GETVECTOR(Z1027,2)</f>
        <v>0.5774</v>
      </c>
      <c r="AQ1027" s="3" t="str" cm="1">
        <f t="array" ref="AQ1027">GETVECTOR(AA1027,2)</f>
        <v>0.5774</v>
      </c>
      <c r="AR1027" s="3" t="str" cm="1">
        <f t="array" ref="AR1027">GETVECTOR(AB1027,2)</f>
        <v>0.5774</v>
      </c>
      <c r="AS1027" s="3" cm="1">
        <f t="array" ref="AS1027">SUM(AK1027:AN1027*AO1027:AR1027)</f>
        <v>3.5888945479822187E-2</v>
      </c>
      <c r="AT1027" s="51">
        <f t="shared" si="390"/>
        <v>4.2784274340341211E-2</v>
      </c>
      <c r="AU1027" s="48">
        <f t="shared" si="391"/>
        <v>0.20684359874151584</v>
      </c>
      <c r="AV1027" s="56"/>
      <c r="AW1027" s="56"/>
    </row>
    <row r="1028" spans="1:49" ht="15" customHeight="1" x14ac:dyDescent="0.25">
      <c r="A1028" s="11">
        <f t="shared" si="379"/>
        <v>1025</v>
      </c>
      <c r="B1028" s="29">
        <v>32072</v>
      </c>
      <c r="C1028" s="25"/>
      <c r="D1028" s="12"/>
      <c r="E1028" s="25"/>
      <c r="F1028" s="35"/>
      <c r="G1028" s="25">
        <v>0</v>
      </c>
      <c r="H1028" s="13">
        <v>0</v>
      </c>
      <c r="I1028" s="25">
        <v>0</v>
      </c>
      <c r="J1028" s="12">
        <v>0</v>
      </c>
      <c r="K1028" s="12">
        <v>0</v>
      </c>
      <c r="L1028" s="25" t="s">
        <v>11</v>
      </c>
      <c r="M1028" s="10"/>
      <c r="N1028" s="15"/>
      <c r="O1028" s="15"/>
      <c r="P1028" s="4"/>
      <c r="Q1028" s="54"/>
      <c r="R1028" s="42">
        <f t="shared" si="397"/>
        <v>0.47525773195876292</v>
      </c>
      <c r="S1028" s="44" t="str" cm="1">
        <f t="array" ref="S1028">SETVECTOR(R1028:R1029)</f>
        <v>0.475257731958763,0.0206185567010309</v>
      </c>
      <c r="T1028" s="44">
        <f t="shared" si="392"/>
        <v>0</v>
      </c>
      <c r="U1028" s="5">
        <f t="shared" si="393"/>
        <v>0</v>
      </c>
      <c r="V1028" s="5">
        <f t="shared" si="394"/>
        <v>-6.9076950572054844E-3</v>
      </c>
      <c r="W1028" s="5">
        <f t="shared" si="395"/>
        <v>0.66240861107646409</v>
      </c>
      <c r="X1028" s="5">
        <f t="shared" si="396"/>
        <v>-3.8317910265227094E-2</v>
      </c>
      <c r="Y1028" s="5" t="str" cm="1">
        <f t="array" ref="Y1028:AB1028">SETMATRIX(GETMATRIX(Y1027:AB1027)-$O$9*DELTAWEIGHT(S1027,$AH$4,AK1027:AN1027))</f>
        <v>0.5774,0.5774,0.5774</v>
      </c>
      <c r="Z1028" s="5" t="str">
        <v>0.627159671450559,0.587312425877855,0.5774</v>
      </c>
      <c r="AA1028" s="5" t="str">
        <v>0.720306101331816,0.682708104130127,0.5774</v>
      </c>
      <c r="AB1028" s="5" t="str">
        <v>0.638674608100026,0.59070857395394,0.5774</v>
      </c>
      <c r="AC1028" s="5" cm="1">
        <f t="array" ref="AC1028">SIGMOID(SUM(GETVECTOR(Y1028)*GETVECTOR(_xlfn.CONCAT($S1028,",",$AH$4)))+U1028)</f>
        <v>0.57109471773893361</v>
      </c>
      <c r="AD1028" s="5" cm="1">
        <f t="array" ref="AD1028">SIGMOID(SUM(GETVECTOR(Z1028)*GETVECTOR(_xlfn.CONCAT($S1028,",",$AH$4)))+V1028)</f>
        <v>0.57524031300891543</v>
      </c>
      <c r="AE1028" s="5" cm="1">
        <f t="array" ref="AE1028">TANH(SUM(GETVECTOR(AA1028)*GETVECTOR(_xlfn.CONCAT($S1028,",",$AH$4)))+W1028)</f>
        <v>0.76938389165938503</v>
      </c>
      <c r="AF1028" s="5" cm="1">
        <f t="array" ref="AF1028">SIGMOID(SUM(GETVECTOR(AB1028)*GETVECTOR(_xlfn.CONCAT($S1028,",",$AH$4)))+X1028)</f>
        <v>0.56890787349535266</v>
      </c>
      <c r="AG1028" s="5">
        <f t="shared" si="382"/>
        <v>0.44258063066216213</v>
      </c>
      <c r="AH1028" s="40">
        <f t="shared" si="383"/>
        <v>0.23654121926647995</v>
      </c>
      <c r="AI1028" s="3">
        <f t="shared" si="384"/>
        <v>0.23654121926647995</v>
      </c>
      <c r="AJ1028" s="3">
        <f t="shared" si="385"/>
        <v>0.11130647489106338</v>
      </c>
      <c r="AK1028" s="3">
        <f t="shared" si="386"/>
        <v>0</v>
      </c>
      <c r="AL1028" s="3">
        <f t="shared" si="387"/>
        <v>2.0924549866941006E-2</v>
      </c>
      <c r="AM1028" s="3">
        <f t="shared" si="388"/>
        <v>2.612651305305641E-2</v>
      </c>
      <c r="AN1028" s="3">
        <f t="shared" si="389"/>
        <v>2.412035820461355E-2</v>
      </c>
      <c r="AO1028" s="3" t="str" cm="1">
        <f t="array" ref="AO1028">GETVECTOR(Y1028,2)</f>
        <v>0.5774</v>
      </c>
      <c r="AP1028" s="3" t="str" cm="1">
        <f t="array" ref="AP1028">GETVECTOR(Z1028,2)</f>
        <v>0.5774</v>
      </c>
      <c r="AQ1028" s="3" t="str" cm="1">
        <f t="array" ref="AQ1028">GETVECTOR(AA1028,2)</f>
        <v>0.5774</v>
      </c>
      <c r="AR1028" s="3" t="str" cm="1">
        <f t="array" ref="AR1028">GETVECTOR(AB1028,2)</f>
        <v>0.5774</v>
      </c>
      <c r="AS1028" s="3" cm="1">
        <f t="array" ref="AS1028">SUM(AK1028:AN1028*AO1028:AR1028)</f>
        <v>4.1094378557350375E-2</v>
      </c>
      <c r="AT1028" s="51">
        <f t="shared" si="390"/>
        <v>5.5951748412072941E-2</v>
      </c>
      <c r="AU1028" s="48">
        <f t="shared" si="391"/>
        <v>0.23654121926647995</v>
      </c>
      <c r="AV1028" s="56"/>
      <c r="AW1028" s="56"/>
    </row>
    <row r="1029" spans="1:49" ht="15" customHeight="1" x14ac:dyDescent="0.25">
      <c r="A1029" s="11">
        <f t="shared" si="379"/>
        <v>1026</v>
      </c>
      <c r="B1029" s="29">
        <v>32073</v>
      </c>
      <c r="C1029" s="25"/>
      <c r="D1029" s="12"/>
      <c r="E1029" s="25"/>
      <c r="F1029" s="35"/>
      <c r="G1029" s="25">
        <v>0</v>
      </c>
      <c r="H1029" s="13">
        <v>0</v>
      </c>
      <c r="I1029" s="25">
        <v>0</v>
      </c>
      <c r="J1029" s="12">
        <v>0</v>
      </c>
      <c r="K1029" s="12">
        <v>0</v>
      </c>
      <c r="L1029" s="25" t="s">
        <v>11</v>
      </c>
      <c r="M1029" s="10"/>
      <c r="N1029" s="15"/>
      <c r="O1029" s="15"/>
      <c r="P1029" s="4"/>
      <c r="Q1029" s="54"/>
      <c r="R1029" s="42">
        <f t="shared" si="397"/>
        <v>2.0618556701030927E-2</v>
      </c>
      <c r="S1029" s="3"/>
      <c r="T1029" s="3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40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52"/>
      <c r="AU1029" s="52"/>
      <c r="AV1029" s="52"/>
      <c r="AW1029" s="52"/>
    </row>
    <row r="1030" spans="1:49" ht="15" customHeight="1" x14ac:dyDescent="0.25">
      <c r="A1030" s="11">
        <f t="shared" ref="A1030:A1093" si="398">A1029+1</f>
        <v>1027</v>
      </c>
      <c r="B1030" s="29">
        <v>32074</v>
      </c>
      <c r="C1030" s="25"/>
      <c r="D1030" s="12"/>
      <c r="E1030" s="25"/>
      <c r="F1030" s="35"/>
      <c r="G1030" s="25">
        <v>0</v>
      </c>
      <c r="H1030" s="13">
        <v>0</v>
      </c>
      <c r="I1030" s="25">
        <v>0</v>
      </c>
      <c r="J1030" s="12">
        <v>0</v>
      </c>
      <c r="K1030" s="12">
        <v>0</v>
      </c>
      <c r="L1030" s="25" t="s">
        <v>11</v>
      </c>
      <c r="M1030" s="10"/>
      <c r="N1030" s="15"/>
      <c r="O1030" s="15"/>
      <c r="P1030" s="4"/>
      <c r="Q1030" s="55"/>
      <c r="R1030" s="42">
        <f t="shared" si="397"/>
        <v>0</v>
      </c>
      <c r="S1030" s="3"/>
      <c r="T1030" s="3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40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52"/>
      <c r="AU1030" s="52"/>
      <c r="AV1030" s="52"/>
      <c r="AW1030" s="52"/>
    </row>
    <row r="1031" spans="1:49" ht="15" customHeight="1" x14ac:dyDescent="0.25">
      <c r="A1031" s="11">
        <f t="shared" si="398"/>
        <v>1028</v>
      </c>
      <c r="B1031" s="29">
        <v>32075</v>
      </c>
      <c r="C1031" s="25"/>
      <c r="D1031" s="12"/>
      <c r="E1031" s="25"/>
      <c r="F1031" s="35"/>
      <c r="G1031" s="25">
        <v>0</v>
      </c>
      <c r="H1031" s="13">
        <v>0</v>
      </c>
      <c r="I1031" s="25">
        <v>0</v>
      </c>
      <c r="J1031" s="12">
        <v>0</v>
      </c>
      <c r="K1031" s="12">
        <v>0</v>
      </c>
      <c r="L1031" s="25" t="s">
        <v>11</v>
      </c>
      <c r="M1031" s="10"/>
      <c r="N1031" s="15"/>
      <c r="O1031" s="15"/>
      <c r="P1031" s="4"/>
      <c r="Q1031" s="53">
        <f>1+Q977</f>
        <v>20</v>
      </c>
      <c r="R1031" s="42">
        <f t="shared" si="397"/>
        <v>5.1546391752577319E-3</v>
      </c>
      <c r="S1031" s="44" t="str" cm="1">
        <f t="array" ref="S1031">SETVECTOR(R1031:R1032)</f>
        <v>0.00515463917525773,0.0206185567010309</v>
      </c>
      <c r="T1031" s="44">
        <f>R1033</f>
        <v>1</v>
      </c>
      <c r="U1031" s="5">
        <f>U1028-$O$9*SUM(AK1028)</f>
        <v>0</v>
      </c>
      <c r="V1031" s="5">
        <f t="shared" ref="V1031" si="399">V1028-$O$9*SUM(AL1028)</f>
        <v>-9.0001500438995855E-3</v>
      </c>
      <c r="W1031" s="5">
        <f t="shared" ref="W1031" si="400">W1028-$O$9*SUM(AM1028)</f>
        <v>0.65979595977115846</v>
      </c>
      <c r="X1031" s="5">
        <f>X1028-$O$9*SUM(AN1028)</f>
        <v>-4.0729946085688445E-2</v>
      </c>
      <c r="Y1031" s="5" t="str" cm="1">
        <f t="array" ref="Y1031:AB1031">SETMATRIX(GETMATRIX(_xlfn.ANCHORARRAY(Y1028))-$O$9*DELTAWEIGHT(S1028,$AH$4,AK1028:AN1028))</f>
        <v>0.5774,0.5774,0.5774</v>
      </c>
      <c r="Z1031" s="5" t="str">
        <v>0.626165216039357,0.587269282476068,0.5774</v>
      </c>
      <c r="AA1031" s="5" t="str">
        <v>0.719064418598057,0.682654235031048,0.5774</v>
      </c>
      <c r="AB1031" s="5" t="str">
        <v>0.63752826942659,0.590658841256611,0.5774</v>
      </c>
      <c r="AC1031" s="5" cm="1">
        <f t="array" ref="AC1031">SIGMOID(SUM(GETVECTOR(Y1031)*GETVECTOR(_xlfn.CONCAT($S1031,",",$AH$4)))+U1031)</f>
        <v>0.50372029216782388</v>
      </c>
      <c r="AD1031" s="5" cm="1">
        <f t="array" ref="AD1031">SIGMOID(SUM(GETVECTOR(Z1031)*GETVECTOR(_xlfn.CONCAT($S1031,",",$AH$4)))+V1031)</f>
        <v>0.50158403237761362</v>
      </c>
      <c r="AE1031" s="5" cm="1">
        <f t="array" ref="AE1031">TANH(SUM(GETVECTOR(AA1031)*GETVECTOR(_xlfn.CONCAT($S1031,",",$AH$4)))+W1031)</f>
        <v>0.58994246988532917</v>
      </c>
      <c r="AF1031" s="5" cm="1">
        <f t="array" ref="AF1031">SIGMOID(SUM(GETVECTOR(AB1031)*GETVECTOR(_xlfn.CONCAT($S1031,",",$AH$4)))+X1031)</f>
        <v>0.49368403969760993</v>
      </c>
      <c r="AG1031" s="5">
        <f t="shared" ref="AG1031:AG1082" si="401">AC1031*$AG$4+AE1031*AD1031</f>
        <v>0.29590572291589229</v>
      </c>
      <c r="AH1031" s="40">
        <f t="shared" ref="AH1031:AH1082" si="402">AF1031*TANH(AG1031)</f>
        <v>0.14196444148298351</v>
      </c>
      <c r="AI1031" s="3">
        <f t="shared" ref="AI1031:AI1082" si="403">AH1031-T1031+0</f>
        <v>-0.85803555851701652</v>
      </c>
      <c r="AJ1031" s="3">
        <f t="shared" ref="AJ1031:AJ1082" si="404">AI1031*AF1031*(1-TANH(AG1031)^2)+$AJ$4*$AC$4</f>
        <v>-0.38857045957775221</v>
      </c>
      <c r="AK1031" s="3">
        <f t="shared" ref="AK1031:AK1082" si="405">AJ1031*$AG$4*AC1031*(1-AC1031)</f>
        <v>0</v>
      </c>
      <c r="AL1031" s="3">
        <f t="shared" ref="AL1031:AL1082" si="406">AJ1031*AE1031*AD1031*(1-AD1031)</f>
        <v>-5.7307978976944146E-2</v>
      </c>
      <c r="AM1031" s="3">
        <f t="shared" ref="AM1031:AM1082" si="407">AJ1031*AD1031*(1-AE1031^2)</f>
        <v>-0.12706902138361284</v>
      </c>
      <c r="AN1031" s="3">
        <f t="shared" ref="AN1031:AN1082" si="408">AI1031*TANH(AG1031)*AF1031*(1-AF1031)</f>
        <v>-6.1674619946413857E-2</v>
      </c>
      <c r="AO1031" s="3" t="str" cm="1">
        <f t="array" ref="AO1031">GETVECTOR(Y1031,2)</f>
        <v>0.5774</v>
      </c>
      <c r="AP1031" s="3" t="str" cm="1">
        <f t="array" ref="AP1031">GETVECTOR(Z1031,2)</f>
        <v>0.5774</v>
      </c>
      <c r="AQ1031" s="3" t="str" cm="1">
        <f t="array" ref="AQ1031">GETVECTOR(AA1031,2)</f>
        <v>0.5774</v>
      </c>
      <c r="AR1031" s="3" t="str" cm="1">
        <f t="array" ref="AR1031">GETVECTOR(AB1031,2)</f>
        <v>0.5774</v>
      </c>
      <c r="AS1031" s="3" cm="1">
        <f t="array" ref="AS1031">SUM(AK1031:AN1031*AO1031:AR1031)</f>
        <v>-0.14207020556524497</v>
      </c>
      <c r="AT1031" s="51">
        <f t="shared" ref="AT1031:AT1082" si="409">AVERAGE((T1031-AH1031)^2)</f>
        <v>0.73622501967960852</v>
      </c>
      <c r="AU1031" s="48">
        <f t="shared" ref="AU1031:AU1082" si="410">SQRT(AT1031)</f>
        <v>0.85803555851701652</v>
      </c>
      <c r="AV1031" s="56">
        <f>AVERAGE(AT1031:AT1082)</f>
        <v>6.787331685560552E-2</v>
      </c>
      <c r="AW1031" s="56">
        <f>SQRT(AV1031)</f>
        <v>0.26052507912983258</v>
      </c>
    </row>
    <row r="1032" spans="1:49" ht="15" customHeight="1" x14ac:dyDescent="0.25">
      <c r="A1032" s="11">
        <f t="shared" si="398"/>
        <v>1029</v>
      </c>
      <c r="B1032" s="29">
        <v>32076</v>
      </c>
      <c r="C1032" s="25"/>
      <c r="D1032" s="12"/>
      <c r="E1032" s="25"/>
      <c r="F1032" s="35"/>
      <c r="G1032" s="25">
        <v>0</v>
      </c>
      <c r="H1032" s="13">
        <v>0</v>
      </c>
      <c r="I1032" s="25">
        <v>0</v>
      </c>
      <c r="J1032" s="12">
        <v>0</v>
      </c>
      <c r="K1032" s="12">
        <v>0</v>
      </c>
      <c r="L1032" s="25" t="s">
        <v>11</v>
      </c>
      <c r="M1032" s="10"/>
      <c r="N1032" s="15"/>
      <c r="O1032" s="15"/>
      <c r="P1032" s="4"/>
      <c r="Q1032" s="54"/>
      <c r="R1032" s="42">
        <f t="shared" si="397"/>
        <v>2.0618556701030927E-2</v>
      </c>
      <c r="S1032" s="44" t="str" cm="1">
        <f t="array" ref="S1032">SETVECTOR(R1032:R1033)</f>
        <v>0.0206185567010309,1</v>
      </c>
      <c r="T1032" s="44">
        <f t="shared" ref="T1032:T1082" si="411">R1034</f>
        <v>0.52577319587628868</v>
      </c>
      <c r="U1032" s="5">
        <f t="shared" ref="U1032:U1082" si="412">U1031-$O$9*SUM(AK1031)</f>
        <v>0</v>
      </c>
      <c r="V1032" s="5">
        <f t="shared" ref="V1032:V1082" si="413">V1031-$O$9*SUM(AL1031)</f>
        <v>-3.2693521462051709E-3</v>
      </c>
      <c r="W1032" s="5">
        <f t="shared" ref="W1032:W1082" si="414">W1031-$O$9*SUM(AM1031)</f>
        <v>0.67250286190951969</v>
      </c>
      <c r="X1032" s="5">
        <f t="shared" ref="X1032:X1082" si="415">X1031-$O$9*SUM(AN1031)</f>
        <v>-3.4562484091047063E-2</v>
      </c>
      <c r="Y1032" s="5" t="str" cm="1">
        <f t="array" ref="Y1032:AB1032">SETMATRIX(GETMATRIX(Y1031:AB1031)-$O$9*DELTAWEIGHT(S1031,$AH$4,AK1031:AN1031))</f>
        <v>0.5774,0.5774,0.5774</v>
      </c>
      <c r="Z1032" s="5" t="str">
        <v>0.626175500161888,0.587310418966194,0.5774</v>
      </c>
      <c r="AA1032" s="5" t="str">
        <v>0.719186947495161,0.683144350619462,0.5774</v>
      </c>
      <c r="AB1032" s="5" t="str">
        <v>0.637538600034171,0.590700163686936,0.5774</v>
      </c>
      <c r="AC1032" s="5" cm="1">
        <f t="array" ref="AC1032">SIGMOID(SUM(GETVECTOR(Y1032)*GETVECTOR(_xlfn.CONCAT($S1032,",",$AH$4)))+U1032)</f>
        <v>0.64320570002646305</v>
      </c>
      <c r="AD1032" s="5" cm="1">
        <f t="array" ref="AD1032">SIGMOID(SUM(GETVECTOR(Z1032)*GETVECTOR(_xlfn.CONCAT($S1032,",",$AH$4)))+V1032)</f>
        <v>0.64495864020549132</v>
      </c>
      <c r="AE1032" s="5" cm="1">
        <f t="array" ref="AE1032">TANH(SUM(GETVECTOR(AA1032)*GETVECTOR(_xlfn.CONCAT($S1032,",",$AH$4)))+W1032)</f>
        <v>0.87880058501573999</v>
      </c>
      <c r="AF1032" s="5" cm="1">
        <f t="array" ref="AF1032">SIGMOID(SUM(GETVECTOR(AB1032)*GETVECTOR(_xlfn.CONCAT($S1032,",",$AH$4)))+X1032)</f>
        <v>0.6385976697667648</v>
      </c>
      <c r="AG1032" s="5">
        <f t="shared" si="401"/>
        <v>0.56679003032354192</v>
      </c>
      <c r="AH1032" s="40">
        <f t="shared" si="402"/>
        <v>0.32759930353558148</v>
      </c>
      <c r="AI1032" s="3">
        <f t="shared" si="403"/>
        <v>-0.1981738923407072</v>
      </c>
      <c r="AJ1032" s="3">
        <f t="shared" si="404"/>
        <v>-9.3248722392957784E-2</v>
      </c>
      <c r="AK1032" s="3">
        <f t="shared" si="405"/>
        <v>0</v>
      </c>
      <c r="AL1032" s="3">
        <f t="shared" si="406"/>
        <v>-1.8764804364735124E-2</v>
      </c>
      <c r="AM1032" s="3">
        <f t="shared" si="407"/>
        <v>-1.369480856177201E-2</v>
      </c>
      <c r="AN1032" s="3">
        <f t="shared" si="408"/>
        <v>-2.346282804280184E-2</v>
      </c>
      <c r="AO1032" s="3" t="str" cm="1">
        <f t="array" ref="AO1032">GETVECTOR(Y1032,2)</f>
        <v>0.5774</v>
      </c>
      <c r="AP1032" s="3" t="str" cm="1">
        <f t="array" ref="AP1032">GETVECTOR(Z1032,2)</f>
        <v>0.5774</v>
      </c>
      <c r="AQ1032" s="3" t="str" cm="1">
        <f t="array" ref="AQ1032">GETVECTOR(AA1032,2)</f>
        <v>0.5774</v>
      </c>
      <c r="AR1032" s="3" t="str" cm="1">
        <f t="array" ref="AR1032">GETVECTOR(AB1032,2)</f>
        <v>0.5774</v>
      </c>
      <c r="AS1032" s="3" cm="1">
        <f t="array" ref="AS1032">SUM(AK1032:AN1032*AO1032:AR1032)</f>
        <v>-3.2289617415679005E-2</v>
      </c>
      <c r="AT1032" s="51">
        <f t="shared" si="409"/>
        <v>3.9272891605466209E-2</v>
      </c>
      <c r="AU1032" s="48">
        <f t="shared" si="410"/>
        <v>0.1981738923407072</v>
      </c>
      <c r="AV1032" s="56"/>
      <c r="AW1032" s="56"/>
    </row>
    <row r="1033" spans="1:49" ht="15" customHeight="1" x14ac:dyDescent="0.25">
      <c r="A1033" s="11">
        <f t="shared" si="398"/>
        <v>1030</v>
      </c>
      <c r="B1033" s="29">
        <v>32077</v>
      </c>
      <c r="C1033" s="25"/>
      <c r="D1033" s="12"/>
      <c r="E1033" s="25"/>
      <c r="F1033" s="35"/>
      <c r="G1033" s="25">
        <v>0</v>
      </c>
      <c r="H1033" s="13">
        <v>0</v>
      </c>
      <c r="I1033" s="25">
        <v>0</v>
      </c>
      <c r="J1033" s="12">
        <v>0</v>
      </c>
      <c r="K1033" s="12">
        <v>0</v>
      </c>
      <c r="L1033" s="25" t="s">
        <v>11</v>
      </c>
      <c r="M1033" s="10"/>
      <c r="N1033" s="15"/>
      <c r="O1033" s="15"/>
      <c r="P1033" s="4"/>
      <c r="Q1033" s="54"/>
      <c r="R1033" s="42">
        <f t="shared" si="397"/>
        <v>1</v>
      </c>
      <c r="S1033" s="44" t="str" cm="1">
        <f t="array" ref="S1033">SETVECTOR(R1033:R1034)</f>
        <v>1,0.525773195876289</v>
      </c>
      <c r="T1033" s="44">
        <f t="shared" si="411"/>
        <v>0.62061855670103094</v>
      </c>
      <c r="U1033" s="5">
        <f t="shared" si="412"/>
        <v>0</v>
      </c>
      <c r="V1033" s="5">
        <f t="shared" si="413"/>
        <v>-1.3928717097316584E-3</v>
      </c>
      <c r="W1033" s="5">
        <f t="shared" si="414"/>
        <v>0.67387234276569685</v>
      </c>
      <c r="X1033" s="5">
        <f t="shared" si="415"/>
        <v>-3.2216201286766881E-2</v>
      </c>
      <c r="Y1033" s="5" t="str" cm="1">
        <f t="array" ref="Y1033:AB1033">SETMATRIX(GETMATRIX(Y1032:AB1032)-$O$9*DELTAWEIGHT(S1032,$AH$4,AK1032:AN1032))</f>
        <v>0.5774,0.5774,0.5774</v>
      </c>
      <c r="Z1033" s="5" t="str">
        <v>0.62622030483814,0.589483445764432,0.5774</v>
      </c>
      <c r="AA1033" s="5" t="str">
        <v>0.71929890355127,0.68857421934077,0.5774</v>
      </c>
      <c r="AB1033" s="5" t="str">
        <v>0.637588892121694,0.593139329931783,0.5774</v>
      </c>
      <c r="AC1033" s="5" cm="1">
        <f t="array" ref="AC1033">SIGMOID(SUM(GETVECTOR(Y1033)*GETVECTOR(_xlfn.CONCAT($S1033,",",$AH$4)))+U1033)</f>
        <v>0.70702555896734465</v>
      </c>
      <c r="AD1033" s="5" cm="1">
        <f t="array" ref="AD1033">SIGMOID(SUM(GETVECTOR(Z1033)*GETVECTOR(_xlfn.CONCAT($S1033,",",$AH$4)))+V1033)</f>
        <v>0.71804039832225242</v>
      </c>
      <c r="AE1033" s="5" cm="1">
        <f t="array" ref="AE1033">TANH(SUM(GETVECTOR(AA1033)*GETVECTOR(_xlfn.CONCAT($S1033,",",$AH$4)))+W1033)</f>
        <v>0.94196504954512394</v>
      </c>
      <c r="AF1033" s="5" cm="1">
        <f t="array" ref="AF1033">SIGMOID(SUM(GETVECTOR(AB1033)*GETVECTOR(_xlfn.CONCAT($S1033,",",$AH$4)))+X1033)</f>
        <v>0.71447725126539219</v>
      </c>
      <c r="AG1033" s="5">
        <f t="shared" si="401"/>
        <v>0.67636895938102104</v>
      </c>
      <c r="AH1033" s="40">
        <f t="shared" si="402"/>
        <v>0.42093696466710667</v>
      </c>
      <c r="AI1033" s="3">
        <f t="shared" si="403"/>
        <v>-0.19968159203392427</v>
      </c>
      <c r="AJ1033" s="3">
        <f t="shared" si="404"/>
        <v>-9.314759934028502E-2</v>
      </c>
      <c r="AK1033" s="3">
        <f t="shared" si="405"/>
        <v>0</v>
      </c>
      <c r="AL1033" s="3">
        <f t="shared" si="406"/>
        <v>-1.7764059662415715E-2</v>
      </c>
      <c r="AM1033" s="3">
        <f t="shared" si="407"/>
        <v>-7.5379208524595795E-3</v>
      </c>
      <c r="AN1033" s="3">
        <f t="shared" si="408"/>
        <v>-2.3999147315715653E-2</v>
      </c>
      <c r="AO1033" s="3" t="str" cm="1">
        <f t="array" ref="AO1033">GETVECTOR(Y1033,2)</f>
        <v>0.5774</v>
      </c>
      <c r="AP1033" s="3" t="str" cm="1">
        <f t="array" ref="AP1033">GETVECTOR(Z1033,2)</f>
        <v>0.5774</v>
      </c>
      <c r="AQ1033" s="3" t="str" cm="1">
        <f t="array" ref="AQ1033">GETVECTOR(AA1033,2)</f>
        <v>0.5774</v>
      </c>
      <c r="AR1033" s="3" t="str" cm="1">
        <f t="array" ref="AR1033">GETVECTOR(AB1033,2)</f>
        <v>0.5774</v>
      </c>
      <c r="AS1033" s="3" cm="1">
        <f t="array" ref="AS1033">SUM(AK1033:AN1033*AO1033:AR1033)</f>
        <v>-2.8466471209383216E-2</v>
      </c>
      <c r="AT1033" s="51">
        <f t="shared" si="409"/>
        <v>3.9872738197202572E-2</v>
      </c>
      <c r="AU1033" s="48">
        <f t="shared" si="410"/>
        <v>0.19968159203392427</v>
      </c>
      <c r="AV1033" s="56"/>
      <c r="AW1033" s="56"/>
    </row>
    <row r="1034" spans="1:49" ht="15" customHeight="1" x14ac:dyDescent="0.25">
      <c r="A1034" s="11">
        <f t="shared" si="398"/>
        <v>1031</v>
      </c>
      <c r="B1034" s="29">
        <v>32078</v>
      </c>
      <c r="C1034" s="25"/>
      <c r="D1034" s="12"/>
      <c r="E1034" s="25"/>
      <c r="F1034" s="35"/>
      <c r="G1034" s="25">
        <v>0</v>
      </c>
      <c r="H1034" s="13">
        <v>0</v>
      </c>
      <c r="I1034" s="25">
        <v>0</v>
      </c>
      <c r="J1034" s="12">
        <v>0</v>
      </c>
      <c r="K1034" s="12">
        <v>0</v>
      </c>
      <c r="L1034" s="25" t="s">
        <v>11</v>
      </c>
      <c r="M1034" s="10"/>
      <c r="N1034" s="15"/>
      <c r="O1034" s="15"/>
      <c r="P1034" s="4"/>
      <c r="Q1034" s="54"/>
      <c r="R1034" s="42">
        <f t="shared" si="397"/>
        <v>0.52577319587628868</v>
      </c>
      <c r="S1034" s="44" t="str" cm="1">
        <f t="array" ref="S1034">SETVECTOR(R1034:R1035)</f>
        <v>0.525773195876289,0.620618556701031</v>
      </c>
      <c r="T1034" s="44">
        <f t="shared" si="411"/>
        <v>0.23711340206185566</v>
      </c>
      <c r="U1034" s="5">
        <f t="shared" si="412"/>
        <v>0</v>
      </c>
      <c r="V1034" s="5">
        <f t="shared" si="413"/>
        <v>3.8353425650991318E-4</v>
      </c>
      <c r="W1034" s="5">
        <f t="shared" si="414"/>
        <v>0.6746261348509428</v>
      </c>
      <c r="X1034" s="5">
        <f t="shared" si="415"/>
        <v>-2.9816286555195314E-2</v>
      </c>
      <c r="Y1034" s="5" t="str" cm="1">
        <f t="array" ref="Y1034:AB1034">SETMATRIX(GETMATRIX(Y1033:AB1033)-$O$9*DELTAWEIGHT(S1033,$AH$4,AK1033:AN1033))</f>
        <v>0.5774,0.5774,0.5774</v>
      </c>
      <c r="Z1034" s="5" t="str">
        <v>0.628411637218681,0.590635589593376,0.5774</v>
      </c>
      <c r="AA1034" s="5" t="str">
        <v>0.722798222758314,0.690414067583649,0.5774</v>
      </c>
      <c r="AB1034" s="5" t="str">
        <v>0.640277387714794,0.594552868851867,0.5774</v>
      </c>
      <c r="AC1034" s="5" cm="1">
        <f t="array" ref="AC1034">SIGMOID(SUM(GETVECTOR(Y1034)*GETVECTOR(_xlfn.CONCAT($S1034,",",$AH$4)))+U1034)</f>
        <v>0.65969303906938159</v>
      </c>
      <c r="AD1034" s="5" cm="1">
        <f t="array" ref="AD1034">SIGMOID(SUM(GETVECTOR(Z1034)*GETVECTOR(_xlfn.CONCAT($S1034,",",$AH$4)))+V1034)</f>
        <v>0.66759884771368649</v>
      </c>
      <c r="AE1034" s="5" cm="1">
        <f t="array" ref="AE1034">TANH(SUM(GETVECTOR(AA1034)*GETVECTOR(_xlfn.CONCAT($S1034,",",$AH$4)))+W1034)</f>
        <v>0.90205422072945618</v>
      </c>
      <c r="AF1034" s="5" cm="1">
        <f t="array" ref="AF1034">SIGMOID(SUM(GETVECTOR(AB1034)*GETVECTOR(_xlfn.CONCAT($S1034,",",$AH$4)))+X1034)</f>
        <v>0.66280399738603979</v>
      </c>
      <c r="AG1034" s="5">
        <f t="shared" si="401"/>
        <v>0.6022103583342524</v>
      </c>
      <c r="AH1034" s="40">
        <f t="shared" si="402"/>
        <v>0.35699984792600803</v>
      </c>
      <c r="AI1034" s="3">
        <f t="shared" si="403"/>
        <v>0.11988644586415237</v>
      </c>
      <c r="AJ1034" s="3">
        <f t="shared" si="404"/>
        <v>5.640855642141946E-2</v>
      </c>
      <c r="AK1034" s="3">
        <f t="shared" si="405"/>
        <v>0</v>
      </c>
      <c r="AL1034" s="3">
        <f t="shared" si="406"/>
        <v>1.1291606305664859E-2</v>
      </c>
      <c r="AM1034" s="3">
        <f t="shared" si="407"/>
        <v>7.0156704878300532E-3</v>
      </c>
      <c r="AN1034" s="3">
        <f t="shared" si="408"/>
        <v>1.4431801074110254E-2</v>
      </c>
      <c r="AO1034" s="3" t="str" cm="1">
        <f t="array" ref="AO1034">GETVECTOR(Y1034,2)</f>
        <v>0.5774</v>
      </c>
      <c r="AP1034" s="3" t="str" cm="1">
        <f t="array" ref="AP1034">GETVECTOR(Z1034,2)</f>
        <v>0.5774</v>
      </c>
      <c r="AQ1034" s="3" t="str" cm="1">
        <f t="array" ref="AQ1034">GETVECTOR(AA1034,2)</f>
        <v>0.5774</v>
      </c>
      <c r="AR1034" s="3" t="str" cm="1">
        <f t="array" ref="AR1034">GETVECTOR(AB1034,2)</f>
        <v>0.5774</v>
      </c>
      <c r="AS1034" s="3" cm="1">
        <f t="array" ref="AS1034">SUM(AK1034:AN1034*AO1034:AR1034)</f>
        <v>1.8903543560755222E-2</v>
      </c>
      <c r="AT1034" s="51">
        <f t="shared" si="409"/>
        <v>1.4372759901938337E-2</v>
      </c>
      <c r="AU1034" s="48">
        <f t="shared" si="410"/>
        <v>0.11988644586415237</v>
      </c>
      <c r="AV1034" s="56"/>
      <c r="AW1034" s="56"/>
    </row>
    <row r="1035" spans="1:49" ht="15" customHeight="1" x14ac:dyDescent="0.25">
      <c r="A1035" s="11">
        <f t="shared" si="398"/>
        <v>1032</v>
      </c>
      <c r="B1035" s="29">
        <v>32079</v>
      </c>
      <c r="C1035" s="25"/>
      <c r="D1035" s="12"/>
      <c r="E1035" s="25"/>
      <c r="F1035" s="35"/>
      <c r="G1035" s="25">
        <v>0</v>
      </c>
      <c r="H1035" s="13">
        <v>0</v>
      </c>
      <c r="I1035" s="25">
        <v>0</v>
      </c>
      <c r="J1035" s="12">
        <v>0</v>
      </c>
      <c r="K1035" s="12">
        <v>0</v>
      </c>
      <c r="L1035" s="25" t="s">
        <v>11</v>
      </c>
      <c r="M1035" s="10"/>
      <c r="N1035" s="15"/>
      <c r="O1035" s="15"/>
      <c r="P1035" s="4"/>
      <c r="Q1035" s="54"/>
      <c r="R1035" s="42">
        <f t="shared" si="397"/>
        <v>0.62061855670103094</v>
      </c>
      <c r="S1035" s="44" t="str" cm="1">
        <f t="array" ref="S1035">SETVECTOR(R1035:R1036)</f>
        <v>0.620618556701031,0.237113402061856</v>
      </c>
      <c r="T1035" s="44">
        <f t="shared" si="411"/>
        <v>0.10309278350515463</v>
      </c>
      <c r="U1035" s="5">
        <f t="shared" si="412"/>
        <v>0</v>
      </c>
      <c r="V1035" s="5">
        <f t="shared" si="413"/>
        <v>-7.4562637405657271E-4</v>
      </c>
      <c r="W1035" s="5">
        <f t="shared" si="414"/>
        <v>0.67392456780215981</v>
      </c>
      <c r="X1035" s="5">
        <f t="shared" si="415"/>
        <v>-3.1259466662606337E-2</v>
      </c>
      <c r="Y1035" s="5" t="str" cm="1">
        <f t="array" ref="Y1035:AB1035">SETMATRIX(GETMATRIX(Y1034:AB1034)-$O$9*DELTAWEIGHT(S1034,$AH$4,AK1034:AN1034))</f>
        <v>0.5774,0.5774,0.5774</v>
      </c>
      <c r="Z1035" s="5" t="str">
        <v>0.628178696151903,0.590360627785141,0.5774</v>
      </c>
      <c r="AA1035" s="5" t="str">
        <v>0.722293224088883,0.689817971115026,0.5774</v>
      </c>
      <c r="AB1035" s="5" t="str">
        <v>0.640009536328792,0.594236699176625,0.5774</v>
      </c>
      <c r="AC1035" s="5" cm="1">
        <f t="array" ref="AC1035">SIGMOID(SUM(GETVECTOR(Y1035)*GETVECTOR(_xlfn.CONCAT($S1035,",",$AH$4)))+U1035)</f>
        <v>0.62134345895524834</v>
      </c>
      <c r="AD1035" s="5" cm="1">
        <f t="array" ref="AD1035">SIGMOID(SUM(GETVECTOR(Z1035)*GETVECTOR(_xlfn.CONCAT($S1035,",",$AH$4)))+V1035)</f>
        <v>0.62927227777657468</v>
      </c>
      <c r="AE1035" s="5" cm="1">
        <f t="array" ref="AE1035">TANH(SUM(GETVECTOR(AA1035)*GETVECTOR(_xlfn.CONCAT($S1035,",",$AH$4)))+W1035)</f>
        <v>0.85801155587255984</v>
      </c>
      <c r="AF1035" s="5" cm="1">
        <f t="array" ref="AF1035">SIGMOID(SUM(GETVECTOR(AB1035)*GETVECTOR(_xlfn.CONCAT($S1035,",",$AH$4)))+X1035)</f>
        <v>0.62406629970671279</v>
      </c>
      <c r="AG1035" s="5">
        <f t="shared" si="401"/>
        <v>0.53992288612254846</v>
      </c>
      <c r="AH1035" s="40">
        <f t="shared" si="402"/>
        <v>0.30762074656694477</v>
      </c>
      <c r="AI1035" s="3">
        <f t="shared" si="403"/>
        <v>0.20452796306179014</v>
      </c>
      <c r="AJ1035" s="3">
        <f t="shared" si="404"/>
        <v>9.6625335917984168E-2</v>
      </c>
      <c r="AK1035" s="3">
        <f t="shared" si="405"/>
        <v>0</v>
      </c>
      <c r="AL1035" s="3">
        <f t="shared" si="406"/>
        <v>1.9340950625265422E-2</v>
      </c>
      <c r="AM1035" s="3">
        <f t="shared" si="407"/>
        <v>1.6040984804384349E-2</v>
      </c>
      <c r="AN1035" s="3">
        <f t="shared" si="408"/>
        <v>2.3652637422162288E-2</v>
      </c>
      <c r="AO1035" s="3" t="str" cm="1">
        <f t="array" ref="AO1035">GETVECTOR(Y1035,2)</f>
        <v>0.5774</v>
      </c>
      <c r="AP1035" s="3" t="str" cm="1">
        <f t="array" ref="AP1035">GETVECTOR(Z1035,2)</f>
        <v>0.5774</v>
      </c>
      <c r="AQ1035" s="3" t="str" cm="1">
        <f t="array" ref="AQ1035">GETVECTOR(AA1035,2)</f>
        <v>0.5774</v>
      </c>
      <c r="AR1035" s="3" t="str" cm="1">
        <f t="array" ref="AR1035">GETVECTOR(AB1035,2)</f>
        <v>0.5774</v>
      </c>
      <c r="AS1035" s="3" cm="1">
        <f t="array" ref="AS1035">SUM(AK1035:AN1035*AO1035:AR1035)</f>
        <v>3.408656236463628E-2</v>
      </c>
      <c r="AT1035" s="51">
        <f t="shared" si="409"/>
        <v>4.183168767420499E-2</v>
      </c>
      <c r="AU1035" s="48">
        <f t="shared" si="410"/>
        <v>0.20452796306179014</v>
      </c>
      <c r="AV1035" s="56"/>
      <c r="AW1035" s="56"/>
    </row>
    <row r="1036" spans="1:49" ht="15" customHeight="1" x14ac:dyDescent="0.25">
      <c r="A1036" s="11">
        <f t="shared" si="398"/>
        <v>1033</v>
      </c>
      <c r="B1036" s="29">
        <v>32080</v>
      </c>
      <c r="C1036" s="25"/>
      <c r="D1036" s="12"/>
      <c r="E1036" s="25"/>
      <c r="F1036" s="35"/>
      <c r="G1036" s="25">
        <v>0</v>
      </c>
      <c r="H1036" s="13">
        <v>0</v>
      </c>
      <c r="I1036" s="25">
        <v>0</v>
      </c>
      <c r="J1036" s="12">
        <v>0</v>
      </c>
      <c r="K1036" s="12">
        <v>0</v>
      </c>
      <c r="L1036" s="25" t="s">
        <v>11</v>
      </c>
      <c r="M1036" s="10"/>
      <c r="N1036" s="15"/>
      <c r="O1036" s="15"/>
      <c r="P1036" s="4"/>
      <c r="Q1036" s="54"/>
      <c r="R1036" s="42">
        <f t="shared" si="397"/>
        <v>0.23711340206185566</v>
      </c>
      <c r="S1036" s="44" t="str" cm="1">
        <f t="array" ref="S1036">SETVECTOR(R1036:R1037)</f>
        <v>0.237113402061856,0.103092783505155</v>
      </c>
      <c r="T1036" s="44">
        <f t="shared" si="411"/>
        <v>0.17525773195876287</v>
      </c>
      <c r="U1036" s="5">
        <f t="shared" si="412"/>
        <v>0</v>
      </c>
      <c r="V1036" s="5">
        <f t="shared" si="413"/>
        <v>-2.6797214365831151E-3</v>
      </c>
      <c r="W1036" s="5">
        <f t="shared" si="414"/>
        <v>0.6723204693217214</v>
      </c>
      <c r="X1036" s="5">
        <f t="shared" si="415"/>
        <v>-3.362473040482257E-2</v>
      </c>
      <c r="Y1036" s="5" t="str" cm="1">
        <f t="array" ref="Y1036:AB1036">SETMATRIX(GETMATRIX(Y1035:AB1035)-$O$9*DELTAWEIGHT(S1035,$AH$4,AK1035:AN1035))</f>
        <v>0.5774,0.5774,0.5774</v>
      </c>
      <c r="Z1036" s="5" t="str">
        <v>0.627589904687402,0.590135674235581,0.5774</v>
      </c>
      <c r="AA1036" s="5" t="str">
        <v>0.720624412319603,0.689180385223108,0.5774</v>
      </c>
      <c r="AB1036" s="5" t="str">
        <v>0.639363908674391,0.593990030803681,0.5774</v>
      </c>
      <c r="AC1036" s="5" cm="1">
        <f t="array" ref="AC1036">SIGMOID(SUM(GETVECTOR(Y1036)*GETVECTOR(_xlfn.CONCAT($S1036,",",$AH$4)))+U1036)</f>
        <v>0.54895145763587516</v>
      </c>
      <c r="AD1036" s="5" cm="1">
        <f t="array" ref="AD1036">SIGMOID(SUM(GETVECTOR(Z1036)*GETVECTOR(_xlfn.CONCAT($S1036,",",$AH$4)))+V1036)</f>
        <v>0.55155833083415406</v>
      </c>
      <c r="AE1036" s="5" cm="1">
        <f t="array" ref="AE1036">TANH(SUM(GETVECTOR(AA1036)*GETVECTOR(_xlfn.CONCAT($S1036,",",$AH$4)))+W1036)</f>
        <v>0.72316096067040569</v>
      </c>
      <c r="AF1036" s="5" cm="1">
        <f t="array" ref="AF1036">SIGMOID(SUM(GETVECTOR(AB1036)*GETVECTOR(_xlfn.CONCAT($S1036,",",$AH$4)))+X1036)</f>
        <v>0.54468374708212175</v>
      </c>
      <c r="AG1036" s="5">
        <f t="shared" si="401"/>
        <v>0.39886545239179227</v>
      </c>
      <c r="AH1036" s="40">
        <f t="shared" si="402"/>
        <v>0.20642303786303026</v>
      </c>
      <c r="AI1036" s="3">
        <f t="shared" si="403"/>
        <v>3.1165305904267387E-2</v>
      </c>
      <c r="AJ1036" s="3">
        <f t="shared" si="404"/>
        <v>1.4537181669695105E-2</v>
      </c>
      <c r="AK1036" s="3">
        <f t="shared" si="405"/>
        <v>0</v>
      </c>
      <c r="AL1036" s="3">
        <f t="shared" si="406"/>
        <v>2.6002350008028012E-3</v>
      </c>
      <c r="AM1036" s="3">
        <f t="shared" si="407"/>
        <v>3.8249419359888824E-3</v>
      </c>
      <c r="AN1036" s="3">
        <f t="shared" si="408"/>
        <v>2.9291574199245465E-3</v>
      </c>
      <c r="AO1036" s="3" t="str" cm="1">
        <f t="array" ref="AO1036">GETVECTOR(Y1036,2)</f>
        <v>0.5774</v>
      </c>
      <c r="AP1036" s="3" t="str" cm="1">
        <f t="array" ref="AP1036">GETVECTOR(Z1036,2)</f>
        <v>0.5774</v>
      </c>
      <c r="AQ1036" s="3" t="str" cm="1">
        <f t="array" ref="AQ1036">GETVECTOR(AA1036,2)</f>
        <v>0.5774</v>
      </c>
      <c r="AR1036" s="3" t="str" cm="1">
        <f t="array" ref="AR1036">GETVECTOR(AB1036,2)</f>
        <v>0.5774</v>
      </c>
      <c r="AS1036" s="3" cm="1">
        <f t="array" ref="AS1036">SUM(AK1036:AN1036*AO1036:AR1036)</f>
        <v>5.4011926575679515E-3</v>
      </c>
      <c r="AT1036" s="51">
        <f t="shared" si="409"/>
        <v>9.7127629210656363E-4</v>
      </c>
      <c r="AU1036" s="48">
        <f t="shared" si="410"/>
        <v>3.1165305904267387E-2</v>
      </c>
      <c r="AV1036" s="56"/>
      <c r="AW1036" s="56"/>
    </row>
    <row r="1037" spans="1:49" ht="15" customHeight="1" x14ac:dyDescent="0.25">
      <c r="A1037" s="11">
        <f t="shared" si="398"/>
        <v>1034</v>
      </c>
      <c r="B1037" s="29">
        <v>32081</v>
      </c>
      <c r="C1037" s="25"/>
      <c r="D1037" s="12"/>
      <c r="E1037" s="25"/>
      <c r="F1037" s="35"/>
      <c r="G1037" s="25">
        <v>0</v>
      </c>
      <c r="H1037" s="13">
        <v>0</v>
      </c>
      <c r="I1037" s="25">
        <v>0</v>
      </c>
      <c r="J1037" s="12">
        <v>0</v>
      </c>
      <c r="K1037" s="12">
        <v>0</v>
      </c>
      <c r="L1037" s="25" t="s">
        <v>11</v>
      </c>
      <c r="M1037" s="10"/>
      <c r="N1037" s="15"/>
      <c r="O1037" s="15"/>
      <c r="P1037" s="4"/>
      <c r="Q1037" s="54"/>
      <c r="R1037" s="42">
        <f t="shared" si="397"/>
        <v>0.10309278350515463</v>
      </c>
      <c r="S1037" s="44" t="str" cm="1">
        <f t="array" ref="S1037">SETVECTOR(R1037:R1038)</f>
        <v>0.103092783505155,0.175257731958763</v>
      </c>
      <c r="T1037" s="44">
        <f t="shared" si="411"/>
        <v>2.0618556701030927E-2</v>
      </c>
      <c r="U1037" s="5">
        <f t="shared" si="412"/>
        <v>0</v>
      </c>
      <c r="V1037" s="5">
        <f t="shared" si="413"/>
        <v>-2.9397449366633951E-3</v>
      </c>
      <c r="W1037" s="5">
        <f t="shared" si="414"/>
        <v>0.67193797512812248</v>
      </c>
      <c r="X1037" s="5">
        <f t="shared" si="415"/>
        <v>-3.3917646146815021E-2</v>
      </c>
      <c r="Y1037" s="5" t="str" cm="1">
        <f t="array" ref="Y1037:AB1037">SETMATRIX(GETMATRIX(Y1036:AB1036)-$O$9*DELTAWEIGHT(S1036,$AH$4,AK1036:AN1036))</f>
        <v>0.5774,0.5774,0.5774</v>
      </c>
      <c r="Z1037" s="5" t="str">
        <v>0.627663165999671,0.590167526980046,0.5774</v>
      </c>
      <c r="AA1037" s="5" t="str">
        <v>0.721011375140236,0.689348629927731,0.5774</v>
      </c>
      <c r="AB1037" s="5" t="str">
        <v>0.639439148482901,0.594022743763903,0.5774</v>
      </c>
      <c r="AC1037" s="5" cm="1">
        <f t="array" ref="AC1037">SIGMOID(SUM(GETVECTOR(Y1037)*GETVECTOR(_xlfn.CONCAT($S1037,",",$AH$4)))+U1037)</f>
        <v>0.54009362987552256</v>
      </c>
      <c r="AD1037" s="5" cm="1">
        <f t="array" ref="AD1037">SIGMOID(SUM(GETVECTOR(Z1037)*GETVECTOR(_xlfn.CONCAT($S1037,",",$AH$4)))+V1037)</f>
        <v>0.54120613534211226</v>
      </c>
      <c r="AE1037" s="5" cm="1">
        <f t="array" ref="AE1037">TANH(SUM(GETVECTOR(AA1037)*GETVECTOR(_xlfn.CONCAT($S1037,",",$AH$4)))+W1037)</f>
        <v>0.69988890223090594</v>
      </c>
      <c r="AF1037" s="5" cm="1">
        <f t="array" ref="AF1037">SIGMOID(SUM(GETVECTOR(AB1037)*GETVECTOR(_xlfn.CONCAT($S1037,",",$AH$4)))+X1037)</f>
        <v>0.5339753119845283</v>
      </c>
      <c r="AG1037" s="5">
        <f t="shared" si="401"/>
        <v>0.37878416794522207</v>
      </c>
      <c r="AH1037" s="40">
        <f t="shared" si="402"/>
        <v>0.19311277020052206</v>
      </c>
      <c r="AI1037" s="3">
        <f t="shared" si="403"/>
        <v>0.17249421349949112</v>
      </c>
      <c r="AJ1037" s="3">
        <f t="shared" si="404"/>
        <v>8.0060750498375702E-2</v>
      </c>
      <c r="AK1037" s="3">
        <f t="shared" si="405"/>
        <v>0</v>
      </c>
      <c r="AL1037" s="3">
        <f t="shared" si="406"/>
        <v>1.3913265638260697E-2</v>
      </c>
      <c r="AM1037" s="3">
        <f t="shared" si="407"/>
        <v>2.2104717158586164E-2</v>
      </c>
      <c r="AN1037" s="3">
        <f t="shared" si="408"/>
        <v>1.5523671680620348E-2</v>
      </c>
      <c r="AO1037" s="3" t="str" cm="1">
        <f t="array" ref="AO1037">GETVECTOR(Y1037,2)</f>
        <v>0.5774</v>
      </c>
      <c r="AP1037" s="3" t="str" cm="1">
        <f t="array" ref="AP1037">GETVECTOR(Z1037,2)</f>
        <v>0.5774</v>
      </c>
      <c r="AQ1037" s="3" t="str" cm="1">
        <f t="array" ref="AQ1037">GETVECTOR(AA1037,2)</f>
        <v>0.5774</v>
      </c>
      <c r="AR1037" s="3" t="str" cm="1">
        <f t="array" ref="AR1037">GETVECTOR(AB1037,2)</f>
        <v>0.5774</v>
      </c>
      <c r="AS1037" s="3" cm="1">
        <f t="array" ref="AS1037">SUM(AK1037:AN1037*AO1037:AR1037)</f>
        <v>2.9760151295289566E-2</v>
      </c>
      <c r="AT1037" s="51">
        <f t="shared" si="409"/>
        <v>2.9754253690808027E-2</v>
      </c>
      <c r="AU1037" s="48">
        <f t="shared" si="410"/>
        <v>0.17249421349949112</v>
      </c>
      <c r="AV1037" s="56"/>
      <c r="AW1037" s="56"/>
    </row>
    <row r="1038" spans="1:49" ht="15" customHeight="1" x14ac:dyDescent="0.25">
      <c r="A1038" s="11">
        <f t="shared" si="398"/>
        <v>1035</v>
      </c>
      <c r="B1038" s="29">
        <v>32082</v>
      </c>
      <c r="C1038" s="25"/>
      <c r="D1038" s="12"/>
      <c r="E1038" s="25"/>
      <c r="F1038" s="35"/>
      <c r="G1038" s="25">
        <v>0</v>
      </c>
      <c r="H1038" s="13">
        <v>0</v>
      </c>
      <c r="I1038" s="25">
        <v>0</v>
      </c>
      <c r="J1038" s="12">
        <v>0</v>
      </c>
      <c r="K1038" s="12">
        <v>0</v>
      </c>
      <c r="L1038" s="25" t="s">
        <v>11</v>
      </c>
      <c r="M1038" s="10"/>
      <c r="N1038" s="15"/>
      <c r="O1038" s="15"/>
      <c r="P1038" s="4"/>
      <c r="Q1038" s="54"/>
      <c r="R1038" s="42">
        <f t="shared" si="397"/>
        <v>0.17525773195876287</v>
      </c>
      <c r="S1038" s="44" t="str" cm="1">
        <f t="array" ref="S1038">SETVECTOR(R1038:R1039)</f>
        <v>0.175257731958763,0.0206185567010309</v>
      </c>
      <c r="T1038" s="44">
        <f t="shared" si="411"/>
        <v>1.0309278350515464E-3</v>
      </c>
      <c r="U1038" s="5">
        <f t="shared" si="412"/>
        <v>0</v>
      </c>
      <c r="V1038" s="5">
        <f t="shared" si="413"/>
        <v>-4.3310715004894647E-3</v>
      </c>
      <c r="W1038" s="5">
        <f t="shared" si="414"/>
        <v>0.66972750341226384</v>
      </c>
      <c r="X1038" s="5">
        <f t="shared" si="415"/>
        <v>-3.5470013314877057E-2</v>
      </c>
      <c r="Y1038" s="5" t="str" cm="1">
        <f t="array" ref="Y1038:AB1038">SETMATRIX(GETMATRIX(Y1037:AB1037)-$O$9*DELTAWEIGHT(S1037,$AH$4,AK1037:AN1037))</f>
        <v>0.5774,0.5774,0.5774</v>
      </c>
      <c r="Z1038" s="5" t="str">
        <v>0.627627676575435,0.590107194958845,0.5774</v>
      </c>
      <c r="AA1038" s="5" t="str">
        <v>0.720805621015719,0.688998847916052,0.5774</v>
      </c>
      <c r="AB1038" s="5" t="str">
        <v>0.639402885032266,0.593961095897823,0.5774</v>
      </c>
      <c r="AC1038" s="5" cm="1">
        <f t="array" ref="AC1038">SIGMOID(SUM(GETVECTOR(Y1038)*GETVECTOR(_xlfn.CONCAT($S1038,",",$AH$4)))+U1038)</f>
        <v>0.52824464136378757</v>
      </c>
      <c r="AD1038" s="5" cm="1">
        <f t="array" ref="AD1038">SIGMOID(SUM(GETVECTOR(Z1038)*GETVECTOR(_xlfn.CONCAT($S1038,",",$AH$4)))+V1038)</f>
        <v>0.52942413538730337</v>
      </c>
      <c r="AE1038" s="5" cm="1">
        <f t="array" ref="AE1038">TANH(SUM(GETVECTOR(AA1038)*GETVECTOR(_xlfn.CONCAT($S1038,",",$AH$4)))+W1038)</f>
        <v>0.66973389692776875</v>
      </c>
      <c r="AF1038" s="5" cm="1">
        <f t="array" ref="AF1038">SIGMOID(SUM(GETVECTOR(AB1038)*GETVECTOR(_xlfn.CONCAT($S1038,",",$AH$4)))+X1038)</f>
        <v>0.52219463192185467</v>
      </c>
      <c r="AG1038" s="5">
        <f t="shared" si="401"/>
        <v>0.35457328932055332</v>
      </c>
      <c r="AH1038" s="40">
        <f t="shared" si="402"/>
        <v>0.17776816759277567</v>
      </c>
      <c r="AI1038" s="3">
        <f t="shared" si="403"/>
        <v>0.17673723975772412</v>
      </c>
      <c r="AJ1038" s="3">
        <f t="shared" si="404"/>
        <v>8.1595674705061072E-2</v>
      </c>
      <c r="AK1038" s="3">
        <f t="shared" si="405"/>
        <v>0</v>
      </c>
      <c r="AL1038" s="3">
        <f t="shared" si="406"/>
        <v>1.3614534695581061E-2</v>
      </c>
      <c r="AM1038" s="3">
        <f t="shared" si="407"/>
        <v>2.3822214993244762E-2</v>
      </c>
      <c r="AN1038" s="3">
        <f t="shared" si="408"/>
        <v>1.5011811017508838E-2</v>
      </c>
      <c r="AO1038" s="3" t="str" cm="1">
        <f t="array" ref="AO1038">GETVECTOR(Y1038,2)</f>
        <v>0.5774</v>
      </c>
      <c r="AP1038" s="3" t="str" cm="1">
        <f t="array" ref="AP1038">GETVECTOR(Z1038,2)</f>
        <v>0.5774</v>
      </c>
      <c r="AQ1038" s="3" t="str" cm="1">
        <f t="array" ref="AQ1038">GETVECTOR(AA1038,2)</f>
        <v>0.5774</v>
      </c>
      <c r="AR1038" s="3" t="str" cm="1">
        <f t="array" ref="AR1038">GETVECTOR(AB1038,2)</f>
        <v>0.5774</v>
      </c>
      <c r="AS1038" s="3" cm="1">
        <f t="array" ref="AS1038">SUM(AK1038:AN1038*AO1038:AR1038)</f>
        <v>3.0283798951837637E-2</v>
      </c>
      <c r="AT1038" s="51">
        <f t="shared" si="409"/>
        <v>3.123605191717926E-2</v>
      </c>
      <c r="AU1038" s="48">
        <f t="shared" si="410"/>
        <v>0.17673723975772412</v>
      </c>
      <c r="AV1038" s="56"/>
      <c r="AW1038" s="56"/>
    </row>
    <row r="1039" spans="1:49" ht="15" customHeight="1" x14ac:dyDescent="0.25">
      <c r="A1039" s="11">
        <f t="shared" si="398"/>
        <v>1036</v>
      </c>
      <c r="B1039" s="29">
        <v>32083</v>
      </c>
      <c r="C1039" s="25"/>
      <c r="D1039" s="12"/>
      <c r="E1039" s="25"/>
      <c r="F1039" s="35"/>
      <c r="G1039" s="25">
        <v>0</v>
      </c>
      <c r="H1039" s="13">
        <v>0</v>
      </c>
      <c r="I1039" s="25">
        <v>0</v>
      </c>
      <c r="J1039" s="12">
        <v>0</v>
      </c>
      <c r="K1039" s="12">
        <v>0</v>
      </c>
      <c r="L1039" s="25" t="s">
        <v>11</v>
      </c>
      <c r="M1039" s="10"/>
      <c r="N1039" s="15"/>
      <c r="O1039" s="15"/>
      <c r="P1039" s="4"/>
      <c r="Q1039" s="54"/>
      <c r="R1039" s="42">
        <f t="shared" si="397"/>
        <v>2.0618556701030927E-2</v>
      </c>
      <c r="S1039" s="44" t="str" cm="1">
        <f t="array" ref="S1039">SETVECTOR(R1039:R1040)</f>
        <v>0.0206185567010309,0.00103092783505155</v>
      </c>
      <c r="T1039" s="44">
        <f t="shared" si="411"/>
        <v>0.15463917525773196</v>
      </c>
      <c r="U1039" s="5">
        <f t="shared" si="412"/>
        <v>0</v>
      </c>
      <c r="V1039" s="5">
        <f t="shared" si="413"/>
        <v>-5.6925249700475709E-3</v>
      </c>
      <c r="W1039" s="5">
        <f t="shared" si="414"/>
        <v>0.6673452819129394</v>
      </c>
      <c r="X1039" s="5">
        <f t="shared" si="415"/>
        <v>-3.6971194416627939E-2</v>
      </c>
      <c r="Y1039" s="5" t="str" cm="1">
        <f t="array" ref="Y1039:AB1039">SETMATRIX(GETMATRIX(Y1038:AB1038)-$O$9*DELTAWEIGHT(S1038,$AH$4,AK1038:AN1038))</f>
        <v>0.5774,0.5774,0.5774</v>
      </c>
      <c r="Z1039" s="5" t="str">
        <v>0.627574491860237,0.590100937933528,0.5774</v>
      </c>
      <c r="AA1039" s="5" t="str">
        <v>0.720445648344756,0.688956498190056,0.5774</v>
      </c>
      <c r="AB1039" s="5" t="str">
        <v>0.639348886936464,0.59395474318067,0.5774</v>
      </c>
      <c r="AC1039" s="5" cm="1">
        <f t="array" ref="AC1039">SIGMOID(SUM(GETVECTOR(Y1039)*GETVECTOR(_xlfn.CONCAT($S1039,",",$AH$4)))+U1039)</f>
        <v>0.503125062399288</v>
      </c>
      <c r="AD1039" s="5" cm="1">
        <f t="array" ref="AD1039">SIGMOID(SUM(GETVECTOR(Z1039)*GETVECTOR(_xlfn.CONCAT($S1039,",",$AH$4)))+V1039)</f>
        <v>0.50196386659021708</v>
      </c>
      <c r="AE1039" s="5" cm="1">
        <f t="array" ref="AE1039">TANH(SUM(GETVECTOR(AA1039)*GETVECTOR(_xlfn.CONCAT($S1039,",",$AH$4)))+W1039)</f>
        <v>0.59340800634550572</v>
      </c>
      <c r="AF1039" s="5" cm="1">
        <f t="array" ref="AF1039">SIGMOID(SUM(GETVECTOR(AB1039)*GETVECTOR(_xlfn.CONCAT($S1039,",",$AH$4)))+X1039)</f>
        <v>0.49420615467741225</v>
      </c>
      <c r="AG1039" s="5">
        <f t="shared" si="401"/>
        <v>0.29786937733078211</v>
      </c>
      <c r="AH1039" s="40">
        <f t="shared" si="402"/>
        <v>0.14300428013550914</v>
      </c>
      <c r="AI1039" s="3">
        <f t="shared" si="403"/>
        <v>-1.1634895122222821E-2</v>
      </c>
      <c r="AJ1039" s="3">
        <f t="shared" si="404"/>
        <v>-5.2685854431734373E-3</v>
      </c>
      <c r="AK1039" s="3">
        <f t="shared" si="405"/>
        <v>0</v>
      </c>
      <c r="AL1039" s="3">
        <f t="shared" si="406"/>
        <v>-7.8159313813153466E-4</v>
      </c>
      <c r="AM1039" s="3">
        <f t="shared" si="407"/>
        <v>-1.7133745082840259E-3</v>
      </c>
      <c r="AN1039" s="3">
        <f t="shared" si="408"/>
        <v>-8.4155993115371986E-4</v>
      </c>
      <c r="AO1039" s="3" t="str" cm="1">
        <f t="array" ref="AO1039">GETVECTOR(Y1039,2)</f>
        <v>0.5774</v>
      </c>
      <c r="AP1039" s="3" t="str" cm="1">
        <f t="array" ref="AP1039">GETVECTOR(Z1039,2)</f>
        <v>0.5774</v>
      </c>
      <c r="AQ1039" s="3" t="str" cm="1">
        <f t="array" ref="AQ1039">GETVECTOR(AA1039,2)</f>
        <v>0.5774</v>
      </c>
      <c r="AR1039" s="3" t="str" cm="1">
        <f t="array" ref="AR1039">GETVECTOR(AB1039,2)</f>
        <v>0.5774</v>
      </c>
      <c r="AS1039" s="3" cm="1">
        <f t="array" ref="AS1039">SUM(AK1039:AN1039*AO1039:AR1039)</f>
        <v>-1.9265110232885025E-3</v>
      </c>
      <c r="AT1039" s="51">
        <f t="shared" si="409"/>
        <v>1.3537078450512441E-4</v>
      </c>
      <c r="AU1039" s="48">
        <f t="shared" si="410"/>
        <v>1.1634895122222821E-2</v>
      </c>
      <c r="AV1039" s="56"/>
      <c r="AW1039" s="56"/>
    </row>
    <row r="1040" spans="1:49" ht="15" customHeight="1" x14ac:dyDescent="0.25">
      <c r="A1040" s="11">
        <f t="shared" si="398"/>
        <v>1037</v>
      </c>
      <c r="B1040" s="29">
        <v>32084</v>
      </c>
      <c r="C1040" s="25"/>
      <c r="D1040" s="12"/>
      <c r="E1040" s="25"/>
      <c r="F1040" s="35"/>
      <c r="G1040" s="25">
        <v>0</v>
      </c>
      <c r="H1040" s="13">
        <v>0</v>
      </c>
      <c r="I1040" s="25">
        <v>0</v>
      </c>
      <c r="J1040" s="12">
        <v>0</v>
      </c>
      <c r="K1040" s="12">
        <v>0</v>
      </c>
      <c r="L1040" s="25" t="s">
        <v>11</v>
      </c>
      <c r="M1040" s="10"/>
      <c r="N1040" s="15"/>
      <c r="O1040" s="15"/>
      <c r="P1040" s="4"/>
      <c r="Q1040" s="54"/>
      <c r="R1040" s="42">
        <f t="shared" si="397"/>
        <v>1.0309278350515464E-3</v>
      </c>
      <c r="S1040" s="44" t="str" cm="1">
        <f t="array" ref="S1040">SETVECTOR(R1040:R1041)</f>
        <v>0.00103092783505155,0.154639175257732</v>
      </c>
      <c r="T1040" s="44">
        <f t="shared" si="411"/>
        <v>8.9690721649484523E-2</v>
      </c>
      <c r="U1040" s="5">
        <f t="shared" si="412"/>
        <v>0</v>
      </c>
      <c r="V1040" s="5">
        <f t="shared" si="413"/>
        <v>-5.6143656562344171E-3</v>
      </c>
      <c r="W1040" s="5">
        <f t="shared" si="414"/>
        <v>0.66751661936376783</v>
      </c>
      <c r="X1040" s="5">
        <f t="shared" si="415"/>
        <v>-3.6887038423512569E-2</v>
      </c>
      <c r="Y1040" s="5" t="str" cm="1">
        <f t="array" ref="Y1040:AB1040">SETMATRIX(GETMATRIX(Y1039:AB1039)-$O$9*DELTAWEIGHT(S1039,$AH$4,AK1039:AN1039))</f>
        <v>0.5774,0.5774,0.5774</v>
      </c>
      <c r="Z1040" s="5" t="str">
        <v>0.627579693944363,0.590101198037734,0.5774</v>
      </c>
      <c r="AA1040" s="5" t="str">
        <v>0.720499470188519,0.688959189282244,0.5774</v>
      </c>
      <c r="AB1040" s="5" t="str">
        <v>0.63935411840518,0.593955004754106,0.5774</v>
      </c>
      <c r="AC1040" s="5" cm="1">
        <f t="array" ref="AC1040">SIGMOID(SUM(GETVECTOR(Y1040)*GETVECTOR(_xlfn.CONCAT($S1040,",",$AH$4)))+U1040)</f>
        <v>0.52245586278519074</v>
      </c>
      <c r="AD1040" s="5" cm="1">
        <f t="array" ref="AD1040">SIGMOID(SUM(GETVECTOR(Z1040)*GETVECTOR(_xlfn.CONCAT($S1040,",",$AH$4)))+V1040)</f>
        <v>0.52155797300755002</v>
      </c>
      <c r="AE1040" s="5" cm="1">
        <f t="array" ref="AE1040">TANH(SUM(GETVECTOR(AA1040)*GETVECTOR(_xlfn.CONCAT($S1040,",",$AH$4)))+W1040)</f>
        <v>0.64971160512063941</v>
      </c>
      <c r="AF1040" s="5" cm="1">
        <f t="array" ref="AF1040">SIGMOID(SUM(GETVECTOR(AB1040)*GETVECTOR(_xlfn.CONCAT($S1040,",",$AH$4)))+X1040)</f>
        <v>0.51390161666501699</v>
      </c>
      <c r="AG1040" s="5">
        <f t="shared" si="401"/>
        <v>0.33886226780620243</v>
      </c>
      <c r="AH1040" s="40">
        <f t="shared" si="402"/>
        <v>0.16776898805880025</v>
      </c>
      <c r="AI1040" s="3">
        <f t="shared" si="403"/>
        <v>7.8078266409315727E-2</v>
      </c>
      <c r="AJ1040" s="3">
        <f t="shared" si="404"/>
        <v>3.584819433069187E-2</v>
      </c>
      <c r="AK1040" s="3">
        <f t="shared" si="405"/>
        <v>0</v>
      </c>
      <c r="AL1040" s="3">
        <f t="shared" si="406"/>
        <v>5.8119225717019442E-3</v>
      </c>
      <c r="AM1040" s="3">
        <f t="shared" si="407"/>
        <v>1.0804474598880051E-2</v>
      </c>
      <c r="AN1040" s="3">
        <f t="shared" si="408"/>
        <v>6.3674570423086661E-3</v>
      </c>
      <c r="AO1040" s="3" t="str" cm="1">
        <f t="array" ref="AO1040">GETVECTOR(Y1040,2)</f>
        <v>0.5774</v>
      </c>
      <c r="AP1040" s="3" t="str" cm="1">
        <f t="array" ref="AP1040">GETVECTOR(Z1040,2)</f>
        <v>0.5774</v>
      </c>
      <c r="AQ1040" s="3" t="str" cm="1">
        <f t="array" ref="AQ1040">GETVECTOR(AA1040,2)</f>
        <v>0.5774</v>
      </c>
      <c r="AR1040" s="3" t="str" cm="1">
        <f t="array" ref="AR1040">GETVECTOR(AB1040,2)</f>
        <v>0.5774</v>
      </c>
      <c r="AS1040" s="3" cm="1">
        <f t="array" ref="AS1040">SUM(AK1040:AN1040*AO1040:AR1040)</f>
        <v>1.3270877422523067E-2</v>
      </c>
      <c r="AT1040" s="51">
        <f t="shared" si="409"/>
        <v>6.0962156854840804E-3</v>
      </c>
      <c r="AU1040" s="48">
        <f t="shared" si="410"/>
        <v>7.8078266409315727E-2</v>
      </c>
      <c r="AV1040" s="56"/>
      <c r="AW1040" s="56"/>
    </row>
    <row r="1041" spans="1:49" ht="15" customHeight="1" x14ac:dyDescent="0.25">
      <c r="A1041" s="11">
        <f t="shared" si="398"/>
        <v>1038</v>
      </c>
      <c r="B1041" s="29">
        <v>32085</v>
      </c>
      <c r="C1041" s="25"/>
      <c r="D1041" s="12"/>
      <c r="E1041" s="25"/>
      <c r="F1041" s="35"/>
      <c r="G1041" s="25">
        <v>0</v>
      </c>
      <c r="H1041" s="13">
        <v>0</v>
      </c>
      <c r="I1041" s="25">
        <v>0</v>
      </c>
      <c r="J1041" s="12">
        <v>0</v>
      </c>
      <c r="K1041" s="12">
        <v>0</v>
      </c>
      <c r="L1041" s="25" t="s">
        <v>11</v>
      </c>
      <c r="M1041" s="10"/>
      <c r="N1041" s="15"/>
      <c r="O1041" s="15"/>
      <c r="P1041" s="4"/>
      <c r="Q1041" s="54"/>
      <c r="R1041" s="42">
        <f t="shared" si="397"/>
        <v>0.15463917525773196</v>
      </c>
      <c r="S1041" s="44" t="str" cm="1">
        <f t="array" ref="S1041">SETVECTOR(R1041:R1042)</f>
        <v>0.154639175257732,0.0896907216494845</v>
      </c>
      <c r="T1041" s="44">
        <f t="shared" si="411"/>
        <v>0.27731958762886594</v>
      </c>
      <c r="U1041" s="5">
        <f t="shared" si="412"/>
        <v>0</v>
      </c>
      <c r="V1041" s="5">
        <f t="shared" si="413"/>
        <v>-6.1955579134046115E-3</v>
      </c>
      <c r="W1041" s="5">
        <f t="shared" si="414"/>
        <v>0.66643617190387983</v>
      </c>
      <c r="X1041" s="5">
        <f t="shared" si="415"/>
        <v>-3.7523784127743438E-2</v>
      </c>
      <c r="Y1041" s="5" t="str" cm="1">
        <f t="array" ref="Y1041:AB1041">SETMATRIX(GETMATRIX(Y1040:AB1040)-$O$9*DELTAWEIGHT(S1040,$AH$4,AK1040:AN1040))</f>
        <v>0.5774,0.5774,0.5774</v>
      </c>
      <c r="Z1041" s="5" t="str">
        <v>0.627579749663816,0.590109555955736,0.5774</v>
      </c>
      <c r="AA1041" s="5" t="str">
        <v>0.720499878129958,0.68902038049802,0.5774</v>
      </c>
      <c r="AB1041" s="5" t="str">
        <v>0.639354174835425,0.593963469290876,0.5774</v>
      </c>
      <c r="AC1041" s="5" cm="1">
        <f t="array" ref="AC1041">SIGMOID(SUM(GETVECTOR(Y1041)*GETVECTOR(_xlfn.CONCAT($S1041,",",$AH$4)))+U1041)</f>
        <v>0.53521064177831368</v>
      </c>
      <c r="AD1041" s="5" cm="1">
        <f t="array" ref="AD1041">SIGMOID(SUM(GETVECTOR(Z1041)*GETVECTOR(_xlfn.CONCAT($S1041,",",$AH$4)))+V1041)</f>
        <v>0.53588325638779055</v>
      </c>
      <c r="AE1041" s="5" cm="1">
        <f t="array" ref="AE1041">TANH(SUM(GETVECTOR(AA1041)*GETVECTOR(_xlfn.CONCAT($S1041,",",$AH$4)))+W1041)</f>
        <v>0.68562491387197133</v>
      </c>
      <c r="AF1041" s="5" cm="1">
        <f t="array" ref="AF1041">SIGMOID(SUM(GETVECTOR(AB1041)*GETVECTOR(_xlfn.CONCAT($S1041,",",$AH$4)))+X1041)</f>
        <v>0.52862327819812693</v>
      </c>
      <c r="AG1041" s="5">
        <f t="shared" si="401"/>
        <v>0.36741491150631045</v>
      </c>
      <c r="AH1041" s="40">
        <f t="shared" si="402"/>
        <v>0.18593187045222229</v>
      </c>
      <c r="AI1041" s="3">
        <f t="shared" si="403"/>
        <v>-9.1387717176643651E-2</v>
      </c>
      <c r="AJ1041" s="3">
        <f t="shared" si="404"/>
        <v>-4.233314301607511E-2</v>
      </c>
      <c r="AK1041" s="3">
        <f t="shared" si="405"/>
        <v>0</v>
      </c>
      <c r="AL1041" s="3">
        <f t="shared" si="406"/>
        <v>-7.2187919997601666E-3</v>
      </c>
      <c r="AM1041" s="3">
        <f t="shared" si="407"/>
        <v>-1.2021530553108903E-2</v>
      </c>
      <c r="AN1041" s="3">
        <f t="shared" si="408"/>
        <v>-8.0095810240799342E-3</v>
      </c>
      <c r="AO1041" s="3" t="str" cm="1">
        <f t="array" ref="AO1041">GETVECTOR(Y1041,2)</f>
        <v>0.5774</v>
      </c>
      <c r="AP1041" s="3" t="str" cm="1">
        <f t="array" ref="AP1041">GETVECTOR(Z1041,2)</f>
        <v>0.5774</v>
      </c>
      <c r="AQ1041" s="3" t="str" cm="1">
        <f t="array" ref="AQ1041">GETVECTOR(AA1041,2)</f>
        <v>0.5774</v>
      </c>
      <c r="AR1041" s="3" t="str" cm="1">
        <f t="array" ref="AR1041">GETVECTOR(AB1041,2)</f>
        <v>0.5774</v>
      </c>
      <c r="AS1041" s="3" cm="1">
        <f t="array" ref="AS1041">SUM(AK1041:AN1041*AO1041:AR1041)</f>
        <v>-1.5734094325330357E-2</v>
      </c>
      <c r="AT1041" s="51">
        <f t="shared" si="409"/>
        <v>8.3517148507582083E-3</v>
      </c>
      <c r="AU1041" s="48">
        <f t="shared" si="410"/>
        <v>9.1387717176643651E-2</v>
      </c>
      <c r="AV1041" s="56"/>
      <c r="AW1041" s="56"/>
    </row>
    <row r="1042" spans="1:49" ht="15" customHeight="1" x14ac:dyDescent="0.25">
      <c r="A1042" s="11">
        <f t="shared" si="398"/>
        <v>1039</v>
      </c>
      <c r="B1042" s="29">
        <v>32086</v>
      </c>
      <c r="C1042" s="25"/>
      <c r="D1042" s="12"/>
      <c r="E1042" s="25"/>
      <c r="F1042" s="35"/>
      <c r="G1042" s="25">
        <v>0</v>
      </c>
      <c r="H1042" s="13">
        <v>0</v>
      </c>
      <c r="I1042" s="25">
        <v>0</v>
      </c>
      <c r="J1042" s="12">
        <v>0</v>
      </c>
      <c r="K1042" s="12">
        <v>0</v>
      </c>
      <c r="L1042" s="25" t="s">
        <v>11</v>
      </c>
      <c r="M1042" s="10"/>
      <c r="N1042" s="15"/>
      <c r="O1042" s="15"/>
      <c r="P1042" s="4"/>
      <c r="Q1042" s="54"/>
      <c r="R1042" s="42">
        <f t="shared" si="397"/>
        <v>8.9690721649484523E-2</v>
      </c>
      <c r="S1042" s="44" t="str" cm="1">
        <f t="array" ref="S1042">SETVECTOR(R1042:R1043)</f>
        <v>0.0896907216494845,0.277319587628866</v>
      </c>
      <c r="T1042" s="44">
        <f t="shared" si="411"/>
        <v>0.15257731958762888</v>
      </c>
      <c r="U1042" s="5">
        <f t="shared" si="412"/>
        <v>0</v>
      </c>
      <c r="V1042" s="5">
        <f t="shared" si="413"/>
        <v>-5.4736787134285949E-3</v>
      </c>
      <c r="W1042" s="5">
        <f t="shared" si="414"/>
        <v>0.66763832495919073</v>
      </c>
      <c r="X1042" s="5">
        <f t="shared" si="415"/>
        <v>-3.6722826025335442E-2</v>
      </c>
      <c r="Y1042" s="5" t="str" cm="1">
        <f t="array" ref="Y1042:AB1042">SETMATRIX(GETMATRIX(Y1041:AB1041)-$O$9*DELTAWEIGHT(S1041,$AH$4,AK1041:AN1041))</f>
        <v>0.5774,0.5774,0.5774</v>
      </c>
      <c r="Z1042" s="5" t="str">
        <v>0.627698482418238,0.590178420953301,0.5774</v>
      </c>
      <c r="AA1042" s="5" t="str">
        <v>0.721231591035336,0.689444773983139,0.5774</v>
      </c>
      <c r="AB1042" s="5" t="str">
        <v>0.639475158268,0.594033639681769,0.5774</v>
      </c>
      <c r="AC1042" s="5" cm="1">
        <f t="array" ref="AC1042">SIGMOID(SUM(GETVECTOR(Y1042)*GETVECTOR(_xlfn.CONCAT($S1042,",",$AH$4)))+U1042)</f>
        <v>0.55278056952930776</v>
      </c>
      <c r="AD1042" s="5" cm="1">
        <f t="array" ref="AD1042">SIGMOID(SUM(GETVECTOR(Z1042)*GETVECTOR(_xlfn.CONCAT($S1042,",",$AH$4)))+V1042)</f>
        <v>0.55341862491591409</v>
      </c>
      <c r="AE1042" s="5" cm="1">
        <f t="array" ref="AE1042">TANH(SUM(GETVECTOR(AA1042)*GETVECTOR(_xlfn.CONCAT($S1042,",",$AH$4)))+W1042)</f>
        <v>0.72755962666597174</v>
      </c>
      <c r="AF1042" s="5" cm="1">
        <f t="array" ref="AF1042">SIGMOID(SUM(GETVECTOR(AB1042)*GETVECTOR(_xlfn.CONCAT($S1042,",",$AH$4)))+X1042)</f>
        <v>0.54621008555557204</v>
      </c>
      <c r="AG1042" s="5">
        <f t="shared" si="401"/>
        <v>0.40264504813381791</v>
      </c>
      <c r="AH1042" s="40">
        <f t="shared" si="402"/>
        <v>0.20876689702389312</v>
      </c>
      <c r="AI1042" s="3">
        <f t="shared" si="403"/>
        <v>5.6189577436264238E-2</v>
      </c>
      <c r="AJ1042" s="3">
        <f t="shared" si="404"/>
        <v>2.6207791709074415E-2</v>
      </c>
      <c r="AK1042" s="3">
        <f t="shared" si="405"/>
        <v>0</v>
      </c>
      <c r="AL1042" s="3">
        <f t="shared" si="406"/>
        <v>4.712522073435252E-3</v>
      </c>
      <c r="AM1042" s="3">
        <f t="shared" si="407"/>
        <v>6.8263525223825E-3</v>
      </c>
      <c r="AN1042" s="3">
        <f t="shared" si="408"/>
        <v>5.3231933582152773E-3</v>
      </c>
      <c r="AO1042" s="3" t="str" cm="1">
        <f t="array" ref="AO1042">GETVECTOR(Y1042,2)</f>
        <v>0.5774</v>
      </c>
      <c r="AP1042" s="3" t="str" cm="1">
        <f t="array" ref="AP1042">GETVECTOR(Z1042,2)</f>
        <v>0.5774</v>
      </c>
      <c r="AQ1042" s="3" t="str" cm="1">
        <f t="array" ref="AQ1042">GETVECTOR(AA1042,2)</f>
        <v>0.5774</v>
      </c>
      <c r="AR1042" s="3" t="str" cm="1">
        <f t="array" ref="AR1042">GETVECTOR(AB1042,2)</f>
        <v>0.5774</v>
      </c>
      <c r="AS1042" s="3" cm="1">
        <f t="array" ref="AS1042">SUM(AK1042:AN1042*AO1042:AR1042)</f>
        <v>9.7361580366586709E-3</v>
      </c>
      <c r="AT1042" s="51">
        <f t="shared" si="409"/>
        <v>3.1572686124659351E-3</v>
      </c>
      <c r="AU1042" s="48">
        <f t="shared" si="410"/>
        <v>5.6189577436264238E-2</v>
      </c>
      <c r="AV1042" s="56"/>
      <c r="AW1042" s="56"/>
    </row>
    <row r="1043" spans="1:49" ht="15" customHeight="1" x14ac:dyDescent="0.25">
      <c r="A1043" s="11">
        <f t="shared" si="398"/>
        <v>1040</v>
      </c>
      <c r="B1043" s="29">
        <v>32087</v>
      </c>
      <c r="C1043" s="25"/>
      <c r="D1043" s="12"/>
      <c r="E1043" s="25"/>
      <c r="F1043" s="35"/>
      <c r="G1043" s="25">
        <v>0</v>
      </c>
      <c r="H1043" s="13">
        <v>0</v>
      </c>
      <c r="I1043" s="25">
        <v>0</v>
      </c>
      <c r="J1043" s="12">
        <v>0</v>
      </c>
      <c r="K1043" s="12">
        <v>0</v>
      </c>
      <c r="L1043" s="25" t="s">
        <v>11</v>
      </c>
      <c r="M1043" s="10"/>
      <c r="N1043" s="15"/>
      <c r="O1043" s="15"/>
      <c r="P1043" s="4"/>
      <c r="Q1043" s="54"/>
      <c r="R1043" s="42">
        <f t="shared" si="397"/>
        <v>0.27731958762886594</v>
      </c>
      <c r="S1043" s="44" t="str" cm="1">
        <f t="array" ref="S1043">SETVECTOR(R1043:R1044)</f>
        <v>0.277319587628866,0.152577319587629</v>
      </c>
      <c r="T1043" s="44">
        <f t="shared" si="411"/>
        <v>0.44020618556701036</v>
      </c>
      <c r="U1043" s="5">
        <f t="shared" si="412"/>
        <v>0</v>
      </c>
      <c r="V1043" s="5">
        <f t="shared" si="413"/>
        <v>-5.9449309207721202E-3</v>
      </c>
      <c r="W1043" s="5">
        <f t="shared" si="414"/>
        <v>0.66695568970695251</v>
      </c>
      <c r="X1043" s="5">
        <f t="shared" si="415"/>
        <v>-3.7255145361156969E-2</v>
      </c>
      <c r="Y1043" s="5" t="str" cm="1">
        <f t="array" ref="Y1043:AB1043">SETMATRIX(GETMATRIX(Y1042:AB1042)-$O$9*DELTAWEIGHT(S1042,$AH$4,AK1042:AN1042))</f>
        <v>0.5774,0.5774,0.5774</v>
      </c>
      <c r="Z1043" s="5" t="str">
        <v>0.627713980555847,0.59022634048223,0.5774</v>
      </c>
      <c r="AA1043" s="5" t="str">
        <v>0.721308825620287,0.689683579768792,0.5774</v>
      </c>
      <c r="AB1043" s="5" t="str">
        <v>0.63949112773234,0.594083016531279,0.5774</v>
      </c>
      <c r="AC1043" s="5" cm="1">
        <f t="array" ref="AC1043">SIGMOID(SUM(GETVECTOR(Y1043)*GETVECTOR(_xlfn.CONCAT($S1043,",",$AH$4)))+U1043)</f>
        <v>0.56173894296623217</v>
      </c>
      <c r="AD1043" s="5" cm="1">
        <f t="array" ref="AD1043">SIGMOID(SUM(GETVECTOR(Z1043)*GETVECTOR(_xlfn.CONCAT($S1043,",",$AH$4)))+V1043)</f>
        <v>0.56419071271889654</v>
      </c>
      <c r="AE1043" s="5" cm="1">
        <f t="array" ref="AE1043">TANH(SUM(GETVECTOR(AA1043)*GETVECTOR(_xlfn.CONCAT($S1043,",",$AH$4)))+W1043)</f>
        <v>0.74967771412969963</v>
      </c>
      <c r="AF1043" s="5" cm="1">
        <f t="array" ref="AF1043">SIGMOID(SUM(GETVECTOR(AB1043)*GETVECTOR(_xlfn.CONCAT($S1043,",",$AH$4)))+X1043)</f>
        <v>0.55742841465996218</v>
      </c>
      <c r="AG1043" s="5">
        <f t="shared" si="401"/>
        <v>0.42296120384430841</v>
      </c>
      <c r="AH1043" s="40">
        <f t="shared" si="402"/>
        <v>0.22264925641027439</v>
      </c>
      <c r="AI1043" s="3">
        <f t="shared" si="403"/>
        <v>-0.21755692915673597</v>
      </c>
      <c r="AJ1043" s="3">
        <f t="shared" si="404"/>
        <v>-0.1019248490801021</v>
      </c>
      <c r="AK1043" s="3">
        <f t="shared" si="405"/>
        <v>0</v>
      </c>
      <c r="AL1043" s="3">
        <f t="shared" si="406"/>
        <v>-1.8787850320396541E-2</v>
      </c>
      <c r="AM1043" s="3">
        <f t="shared" si="407"/>
        <v>-2.5186254421495451E-2</v>
      </c>
      <c r="AN1043" s="3">
        <f t="shared" si="408"/>
        <v>-2.1437675677169716E-2</v>
      </c>
      <c r="AO1043" s="3" t="str" cm="1">
        <f t="array" ref="AO1043">GETVECTOR(Y1043,2)</f>
        <v>0.5774</v>
      </c>
      <c r="AP1043" s="3" t="str" cm="1">
        <f t="array" ref="AP1043">GETVECTOR(Z1043,2)</f>
        <v>0.5774</v>
      </c>
      <c r="AQ1043" s="3" t="str" cm="1">
        <f t="array" ref="AQ1043">GETVECTOR(AA1043,2)</f>
        <v>0.5774</v>
      </c>
      <c r="AR1043" s="3" t="str" cm="1">
        <f t="array" ref="AR1043">GETVECTOR(AB1043,2)</f>
        <v>0.5774</v>
      </c>
      <c r="AS1043" s="3" cm="1">
        <f t="array" ref="AS1043">SUM(AK1043:AN1043*AO1043:AR1043)</f>
        <v>-3.7768762013966235E-2</v>
      </c>
      <c r="AT1043" s="51">
        <f t="shared" si="409"/>
        <v>4.7331017424109036E-2</v>
      </c>
      <c r="AU1043" s="48">
        <f t="shared" si="410"/>
        <v>0.21755692915673597</v>
      </c>
      <c r="AV1043" s="56"/>
      <c r="AW1043" s="56"/>
    </row>
    <row r="1044" spans="1:49" ht="15" customHeight="1" x14ac:dyDescent="0.25">
      <c r="A1044" s="11">
        <f t="shared" si="398"/>
        <v>1041</v>
      </c>
      <c r="B1044" s="29">
        <v>32088</v>
      </c>
      <c r="C1044" s="25"/>
      <c r="D1044" s="12"/>
      <c r="E1044" s="25"/>
      <c r="F1044" s="35"/>
      <c r="G1044" s="25">
        <v>0</v>
      </c>
      <c r="H1044" s="13">
        <v>0</v>
      </c>
      <c r="I1044" s="25">
        <v>0</v>
      </c>
      <c r="J1044" s="12">
        <v>0</v>
      </c>
      <c r="K1044" s="12">
        <v>0</v>
      </c>
      <c r="L1044" s="25" t="s">
        <v>11</v>
      </c>
      <c r="M1044" s="10"/>
      <c r="N1044" s="15"/>
      <c r="O1044" s="15"/>
      <c r="P1044" s="4"/>
      <c r="Q1044" s="54"/>
      <c r="R1044" s="42">
        <f t="shared" si="397"/>
        <v>0.15257731958762888</v>
      </c>
      <c r="S1044" s="44" t="str" cm="1">
        <f t="array" ref="S1044">SETVECTOR(R1044:R1045)</f>
        <v>0.152577319587629,0.44020618556701</v>
      </c>
      <c r="T1044" s="44">
        <f t="shared" si="411"/>
        <v>0.13917525773195877</v>
      </c>
      <c r="U1044" s="5">
        <f t="shared" si="412"/>
        <v>0</v>
      </c>
      <c r="V1044" s="5">
        <f t="shared" si="413"/>
        <v>-4.0661458887324663E-3</v>
      </c>
      <c r="W1044" s="5">
        <f t="shared" si="414"/>
        <v>0.66947431514910205</v>
      </c>
      <c r="X1044" s="5">
        <f t="shared" si="415"/>
        <v>-3.511137779344E-2</v>
      </c>
      <c r="Y1044" s="5" t="str" cm="1">
        <f t="array" ref="Y1044:AB1044">SETMATRIX(GETMATRIX(Y1043:AB1043)-$O$9*DELTAWEIGHT(S1043,$AH$4,AK1043:AN1043))</f>
        <v>0.5774,0.5774,0.5774</v>
      </c>
      <c r="Z1044" s="5" t="str">
        <v>0.628185185516243,0.590485590795013,0.5774</v>
      </c>
      <c r="AA1044" s="5" t="str">
        <v>0.723451643926313,0.690862528130472,0.5774</v>
      </c>
      <c r="AB1044" s="5" t="str">
        <v>0.639979802719808,0.594351878606168,0.5774</v>
      </c>
      <c r="AC1044" s="5" cm="1">
        <f t="array" ref="AC1044">SIGMOID(SUM(GETVECTOR(Y1044)*GETVECTOR(_xlfn.CONCAT($S1044,",",$AH$4)))+U1044)</f>
        <v>0.58474260349597273</v>
      </c>
      <c r="AD1044" s="5" cm="1">
        <f t="array" ref="AD1044">SIGMOID(SUM(GETVECTOR(Z1044)*GETVECTOR(_xlfn.CONCAT($S1044,",",$AH$4)))+V1044)</f>
        <v>0.58703366080096309</v>
      </c>
      <c r="AE1044" s="5" cm="1">
        <f t="array" ref="AE1044">TANH(SUM(GETVECTOR(AA1044)*GETVECTOR(_xlfn.CONCAT($S1044,",",$AH$4)))+W1044)</f>
        <v>0.79466984765076421</v>
      </c>
      <c r="AF1044" s="5" cm="1">
        <f t="array" ref="AF1044">SIGMOID(SUM(GETVECTOR(AB1044)*GETVECTOR(_xlfn.CONCAT($S1044,",",$AH$4)))+X1044)</f>
        <v>0.58034075971638577</v>
      </c>
      <c r="AG1044" s="5">
        <f t="shared" si="401"/>
        <v>0.46649794979457171</v>
      </c>
      <c r="AH1044" s="40">
        <f t="shared" si="402"/>
        <v>0.25266027897757182</v>
      </c>
      <c r="AI1044" s="3">
        <f t="shared" si="403"/>
        <v>0.11348502124561305</v>
      </c>
      <c r="AJ1044" s="3">
        <f t="shared" si="404"/>
        <v>5.3376683319833584E-2</v>
      </c>
      <c r="AK1044" s="3">
        <f t="shared" si="405"/>
        <v>0</v>
      </c>
      <c r="AL1044" s="3">
        <f t="shared" si="406"/>
        <v>1.0282908649817622E-2</v>
      </c>
      <c r="AM1044" s="3">
        <f t="shared" si="407"/>
        <v>1.1546540539818077E-2</v>
      </c>
      <c r="AN1044" s="3">
        <f t="shared" si="408"/>
        <v>1.2032955336740031E-2</v>
      </c>
      <c r="AO1044" s="3" t="str" cm="1">
        <f t="array" ref="AO1044">GETVECTOR(Y1044,2)</f>
        <v>0.5774</v>
      </c>
      <c r="AP1044" s="3" t="str" cm="1">
        <f t="array" ref="AP1044">GETVECTOR(Z1044,2)</f>
        <v>0.5774</v>
      </c>
      <c r="AQ1044" s="3" t="str" cm="1">
        <f t="array" ref="AQ1044">GETVECTOR(AA1044,2)</f>
        <v>0.5774</v>
      </c>
      <c r="AR1044" s="3" t="str" cm="1">
        <f t="array" ref="AR1044">GETVECTOR(AB1044,2)</f>
        <v>0.5774</v>
      </c>
      <c r="AS1044" s="3" cm="1">
        <f t="array" ref="AS1044">SUM(AK1044:AN1044*AO1044:AR1044)</f>
        <v>1.955215237352935E-2</v>
      </c>
      <c r="AT1044" s="51">
        <f t="shared" si="409"/>
        <v>1.2878850047117245E-2</v>
      </c>
      <c r="AU1044" s="48">
        <f t="shared" si="410"/>
        <v>0.11348502124561305</v>
      </c>
      <c r="AV1044" s="56"/>
      <c r="AW1044" s="56"/>
    </row>
    <row r="1045" spans="1:49" ht="15" customHeight="1" x14ac:dyDescent="0.25">
      <c r="A1045" s="11">
        <f t="shared" si="398"/>
        <v>1042</v>
      </c>
      <c r="B1045" s="29">
        <v>32089</v>
      </c>
      <c r="C1045" s="25"/>
      <c r="D1045" s="12"/>
      <c r="E1045" s="25"/>
      <c r="F1045" s="35"/>
      <c r="G1045" s="25">
        <v>0</v>
      </c>
      <c r="H1045" s="13">
        <v>0</v>
      </c>
      <c r="I1045" s="25">
        <v>0</v>
      </c>
      <c r="J1045" s="12">
        <v>0</v>
      </c>
      <c r="K1045" s="12">
        <v>0</v>
      </c>
      <c r="L1045" s="25" t="s">
        <v>11</v>
      </c>
      <c r="M1045" s="10"/>
      <c r="N1045" s="15"/>
      <c r="O1045" s="15"/>
      <c r="P1045" s="4"/>
      <c r="Q1045" s="54"/>
      <c r="R1045" s="42">
        <f t="shared" si="397"/>
        <v>0.44020618556701036</v>
      </c>
      <c r="S1045" s="44" t="str" cm="1">
        <f t="array" ref="S1045">SETVECTOR(R1045:R1046)</f>
        <v>0.44020618556701,0.139175257731959</v>
      </c>
      <c r="T1045" s="44">
        <f t="shared" si="411"/>
        <v>6.7010309278350513E-2</v>
      </c>
      <c r="U1045" s="5">
        <f t="shared" si="412"/>
        <v>0</v>
      </c>
      <c r="V1045" s="5">
        <f t="shared" si="413"/>
        <v>-5.094436753714229E-3</v>
      </c>
      <c r="W1045" s="5">
        <f t="shared" si="414"/>
        <v>0.6683196610951202</v>
      </c>
      <c r="X1045" s="5">
        <f t="shared" si="415"/>
        <v>-3.6314673327114001E-2</v>
      </c>
      <c r="Y1045" s="5" t="str" cm="1">
        <f t="array" ref="Y1045:AB1045">SETMATRIX(GETMATRIX(Y1044:AB1044)-$O$9*DELTAWEIGHT(S1044,$AH$4,AK1044:AN1044))</f>
        <v>0.5774,0.5774,0.5774</v>
      </c>
      <c r="Z1045" s="5" t="str">
        <v>0.628153462779252,0.590394066411937,0.5774</v>
      </c>
      <c r="AA1045" s="5" t="str">
        <v>0.723336373752566,0.690529958102162,0.5774</v>
      </c>
      <c r="AB1045" s="5" t="str">
        <v>0.639946219967984,0.594254987828946,0.5774</v>
      </c>
      <c r="AC1045" s="5" cm="1">
        <f t="array" ref="AC1045">SIGMOID(SUM(GETVECTOR(Y1045)*GETVECTOR(_xlfn.CONCAT($S1045,",",$AH$4)))+U1045)</f>
        <v>0.58286236373382716</v>
      </c>
      <c r="AD1045" s="5" cm="1">
        <f t="array" ref="AD1045">SIGMOID(SUM(GETVECTOR(Z1045)*GETVECTOR(_xlfn.CONCAT($S1045,",",$AH$4)))+V1045)</f>
        <v>0.58748807885600485</v>
      </c>
      <c r="AE1045" s="5" cm="1">
        <f t="array" ref="AE1045">TANH(SUM(GETVECTOR(AA1045)*GETVECTOR(_xlfn.CONCAT($S1045,",",$AH$4)))+W1045)</f>
        <v>0.79425044985923887</v>
      </c>
      <c r="AF1045" s="5" cm="1">
        <f t="array" ref="AF1045">SIGMOID(SUM(GETVECTOR(AB1045)*GETVECTOR(_xlfn.CONCAT($S1045,",",$AH$4)))+X1045)</f>
        <v>0.58129681171507352</v>
      </c>
      <c r="AG1045" s="5">
        <f t="shared" si="401"/>
        <v>0.46661267091832187</v>
      </c>
      <c r="AH1045" s="40">
        <f t="shared" si="402"/>
        <v>0.25313055518937283</v>
      </c>
      <c r="AI1045" s="3">
        <f t="shared" si="403"/>
        <v>0.18612024591102233</v>
      </c>
      <c r="AJ1045" s="3">
        <f t="shared" si="404"/>
        <v>8.7675477333997123E-2</v>
      </c>
      <c r="AK1045" s="3">
        <f t="shared" si="405"/>
        <v>0</v>
      </c>
      <c r="AL1045" s="3">
        <f t="shared" si="406"/>
        <v>1.6876064269128906E-2</v>
      </c>
      <c r="AM1045" s="3">
        <f t="shared" si="407"/>
        <v>1.9015123725241653E-2</v>
      </c>
      <c r="AN1045" s="3">
        <f t="shared" si="408"/>
        <v>1.9726246566610178E-2</v>
      </c>
      <c r="AO1045" s="3" t="str" cm="1">
        <f t="array" ref="AO1045">GETVECTOR(Y1045,2)</f>
        <v>0.5774</v>
      </c>
      <c r="AP1045" s="3" t="str" cm="1">
        <f t="array" ref="AP1045">GETVECTOR(Z1045,2)</f>
        <v>0.5774</v>
      </c>
      <c r="AQ1045" s="3" t="str" cm="1">
        <f t="array" ref="AQ1045">GETVECTOR(AA1045,2)</f>
        <v>0.5774</v>
      </c>
      <c r="AR1045" s="3" t="str" cm="1">
        <f t="array" ref="AR1045">GETVECTOR(AB1045,2)</f>
        <v>0.5774</v>
      </c>
      <c r="AS1045" s="3" cm="1">
        <f t="array" ref="AS1045">SUM(AK1045:AN1045*AO1045:AR1045)</f>
        <v>3.2113506715510276E-2</v>
      </c>
      <c r="AT1045" s="51">
        <f t="shared" si="409"/>
        <v>3.4640745937979424E-2</v>
      </c>
      <c r="AU1045" s="48">
        <f t="shared" si="410"/>
        <v>0.18612024591102233</v>
      </c>
      <c r="AV1045" s="56"/>
      <c r="AW1045" s="56"/>
    </row>
    <row r="1046" spans="1:49" ht="15" customHeight="1" x14ac:dyDescent="0.25">
      <c r="A1046" s="11">
        <f t="shared" si="398"/>
        <v>1043</v>
      </c>
      <c r="B1046" s="29">
        <v>32090</v>
      </c>
      <c r="C1046" s="25"/>
      <c r="D1046" s="12"/>
      <c r="E1046" s="25"/>
      <c r="F1046" s="35"/>
      <c r="G1046" s="25">
        <v>0</v>
      </c>
      <c r="H1046" s="13">
        <v>0</v>
      </c>
      <c r="I1046" s="25">
        <v>0</v>
      </c>
      <c r="J1046" s="12">
        <v>0</v>
      </c>
      <c r="K1046" s="12">
        <v>0</v>
      </c>
      <c r="L1046" s="25" t="s">
        <v>11</v>
      </c>
      <c r="M1046" s="10"/>
      <c r="N1046" s="15"/>
      <c r="O1046" s="15"/>
      <c r="P1046" s="4"/>
      <c r="Q1046" s="54"/>
      <c r="R1046" s="42">
        <f t="shared" si="397"/>
        <v>0.13917525773195877</v>
      </c>
      <c r="S1046" s="44" t="str" cm="1">
        <f t="array" ref="S1046">SETVECTOR(R1046:R1047)</f>
        <v>0.139175257731959,0.0670103092783505</v>
      </c>
      <c r="T1046" s="44">
        <f t="shared" si="411"/>
        <v>0.17525773195876287</v>
      </c>
      <c r="U1046" s="5">
        <f t="shared" si="412"/>
        <v>0</v>
      </c>
      <c r="V1046" s="5">
        <f t="shared" si="413"/>
        <v>-6.7820431806271198E-3</v>
      </c>
      <c r="W1046" s="5">
        <f t="shared" si="414"/>
        <v>0.66641814872259608</v>
      </c>
      <c r="X1046" s="5">
        <f t="shared" si="415"/>
        <v>-3.8287297983775018E-2</v>
      </c>
      <c r="Y1046" s="5" t="str" cm="1">
        <f t="array" ref="Y1046:AB1046">SETMATRIX(GETMATRIX(Y1045:AB1045)-$O$9*DELTAWEIGHT(S1045,$AH$4,AK1045:AN1045))</f>
        <v>0.5774,0.5774,0.5774</v>
      </c>
      <c r="Z1046" s="5" t="str">
        <v>0.62786457644522,0.590302732325065,0.5774</v>
      </c>
      <c r="AA1046" s="5" t="str">
        <v>0.72226879427035,0.690192432973124,0.5774</v>
      </c>
      <c r="AB1046" s="5" t="str">
        <v>0.639640969407798,0.594158480040597,0.5774</v>
      </c>
      <c r="AC1046" s="5" cm="1">
        <f t="array" ref="AC1046">SIGMOID(SUM(GETVECTOR(Y1046)*GETVECTOR(_xlfn.CONCAT($S1046,",",$AH$4)))+U1046)</f>
        <v>0.52972778322934388</v>
      </c>
      <c r="AD1046" s="5" cm="1">
        <f t="array" ref="AD1046">SIGMOID(SUM(GETVECTOR(Z1046)*GETVECTOR(_xlfn.CONCAT($S1046,",",$AH$4)))+V1046)</f>
        <v>0.53000329506504473</v>
      </c>
      <c r="AE1046" s="5" cm="1">
        <f t="array" ref="AE1046">TANH(SUM(GETVECTOR(AA1046)*GETVECTOR(_xlfn.CONCAT($S1046,",",$AH$4)))+W1046)</f>
        <v>0.67134631921178334</v>
      </c>
      <c r="AF1046" s="5" cm="1">
        <f t="array" ref="AF1046">SIGMOID(SUM(GETVECTOR(AB1046)*GETVECTOR(_xlfn.CONCAT($S1046,",",$AH$4)))+X1046)</f>
        <v>0.52262195578673931</v>
      </c>
      <c r="AG1046" s="5">
        <f t="shared" si="401"/>
        <v>0.35581576131203452</v>
      </c>
      <c r="AH1046" s="40">
        <f t="shared" si="402"/>
        <v>0.17848748760017064</v>
      </c>
      <c r="AI1046" s="3">
        <f t="shared" si="403"/>
        <v>3.2297556414077611E-3</v>
      </c>
      <c r="AJ1046" s="3">
        <f t="shared" si="404"/>
        <v>1.4910630383952578E-3</v>
      </c>
      <c r="AK1046" s="3">
        <f t="shared" si="405"/>
        <v>0</v>
      </c>
      <c r="AL1046" s="3">
        <f t="shared" si="406"/>
        <v>2.4935380500419667E-4</v>
      </c>
      <c r="AM1046" s="3">
        <f t="shared" si="407"/>
        <v>4.3408974306809829E-4</v>
      </c>
      <c r="AN1046" s="3">
        <f t="shared" si="408"/>
        <v>2.751945842030557E-4</v>
      </c>
      <c r="AO1046" s="3" t="str" cm="1">
        <f t="array" ref="AO1046">GETVECTOR(Y1046,2)</f>
        <v>0.5774</v>
      </c>
      <c r="AP1046" s="3" t="str" cm="1">
        <f t="array" ref="AP1046">GETVECTOR(Z1046,2)</f>
        <v>0.5774</v>
      </c>
      <c r="AQ1046" s="3" t="str" cm="1">
        <f t="array" ref="AQ1046">GETVECTOR(AA1046,2)</f>
        <v>0.5774</v>
      </c>
      <c r="AR1046" s="3" t="str" cm="1">
        <f t="array" ref="AR1046">GETVECTOR(AB1046,2)</f>
        <v>0.5774</v>
      </c>
      <c r="AS1046" s="3" cm="1">
        <f t="array" ref="AS1046">SUM(AK1046:AN1046*AO1046:AR1046)</f>
        <v>5.5351765757578756E-4</v>
      </c>
      <c r="AT1046" s="51">
        <f t="shared" si="409"/>
        <v>1.0431321503205257E-5</v>
      </c>
      <c r="AU1046" s="48">
        <f t="shared" si="410"/>
        <v>3.2297556414077611E-3</v>
      </c>
      <c r="AV1046" s="56"/>
      <c r="AW1046" s="56"/>
    </row>
    <row r="1047" spans="1:49" ht="15" customHeight="1" x14ac:dyDescent="0.25">
      <c r="A1047" s="11">
        <f t="shared" si="398"/>
        <v>1044</v>
      </c>
      <c r="B1047" s="29">
        <v>32091</v>
      </c>
      <c r="C1047" s="25"/>
      <c r="D1047" s="12"/>
      <c r="E1047" s="25"/>
      <c r="F1047" s="35"/>
      <c r="G1047" s="25">
        <v>0</v>
      </c>
      <c r="H1047" s="13">
        <v>0</v>
      </c>
      <c r="I1047" s="25">
        <v>0</v>
      </c>
      <c r="J1047" s="12">
        <v>0</v>
      </c>
      <c r="K1047" s="12">
        <v>0</v>
      </c>
      <c r="L1047" s="25" t="s">
        <v>11</v>
      </c>
      <c r="M1047" s="10"/>
      <c r="N1047" s="15"/>
      <c r="O1047" s="15"/>
      <c r="P1047" s="4"/>
      <c r="Q1047" s="54"/>
      <c r="R1047" s="42">
        <f t="shared" si="397"/>
        <v>6.7010309278350513E-2</v>
      </c>
      <c r="S1047" s="44" t="str" cm="1">
        <f t="array" ref="S1047">SETVECTOR(R1047:R1048)</f>
        <v>0.0670103092783505,0.175257731958763</v>
      </c>
      <c r="T1047" s="44">
        <f t="shared" si="411"/>
        <v>0.18969072164948453</v>
      </c>
      <c r="U1047" s="5">
        <f t="shared" si="412"/>
        <v>0</v>
      </c>
      <c r="V1047" s="5">
        <f t="shared" si="413"/>
        <v>-6.8069785611275394E-3</v>
      </c>
      <c r="W1047" s="5">
        <f t="shared" si="414"/>
        <v>0.66637473974828931</v>
      </c>
      <c r="X1047" s="5">
        <f t="shared" si="415"/>
        <v>-3.8314817442195323E-2</v>
      </c>
      <c r="Y1047" s="5" t="str" cm="1">
        <f t="array" ref="Y1047:AB1047">SETMATRIX(GETMATRIX(Y1046:AB1046)-$O$9*DELTAWEIGHT(S1046,$AH$4,AK1046:AN1046))</f>
        <v>0.5774,0.5774,0.5774</v>
      </c>
      <c r="Z1047" s="5" t="str">
        <v>0.627913370309624,0.590326225667185,0.5774</v>
      </c>
      <c r="AA1047" s="5" t="str">
        <v>0.722579138488924,0.690341857967252,0.5774</v>
      </c>
      <c r="AB1047" s="5" t="str">
        <v>0.639690604543807,0.594182378439416,0.5774</v>
      </c>
      <c r="AC1047" s="5" cm="1">
        <f t="array" ref="AC1047">SIGMOID(SUM(GETVECTOR(Y1047)*GETVECTOR(_xlfn.CONCAT($S1047,",",$AH$4)))+U1047)</f>
        <v>0.53491447652074542</v>
      </c>
      <c r="AD1047" s="5" cm="1">
        <f t="array" ref="AD1047">SIGMOID(SUM(GETVECTOR(Z1047)*GETVECTOR(_xlfn.CONCAT($S1047,",",$AH$4)))+V1047)</f>
        <v>0.5346267146510868</v>
      </c>
      <c r="AE1047" s="5" cm="1">
        <f t="array" ref="AE1047">TANH(SUM(GETVECTOR(AA1047)*GETVECTOR(_xlfn.CONCAT($S1047,",",$AH$4)))+W1047)</f>
        <v>0.68356885715707905</v>
      </c>
      <c r="AF1047" s="5" cm="1">
        <f t="array" ref="AF1047">SIGMOID(SUM(GETVECTOR(AB1047)*GETVECTOR(_xlfn.CONCAT($S1047,",",$AH$4)))+X1047)</f>
        <v>0.52714481016061365</v>
      </c>
      <c r="AG1047" s="5">
        <f t="shared" si="401"/>
        <v>0.36545417233968719</v>
      </c>
      <c r="AH1047" s="40">
        <f t="shared" si="402"/>
        <v>0.18450550262002188</v>
      </c>
      <c r="AI1047" s="3">
        <f t="shared" si="403"/>
        <v>-5.1852190294626455E-3</v>
      </c>
      <c r="AJ1047" s="3">
        <f t="shared" si="404"/>
        <v>-2.3985070498043102E-3</v>
      </c>
      <c r="AK1047" s="3">
        <f t="shared" si="405"/>
        <v>0</v>
      </c>
      <c r="AL1047" s="3">
        <f t="shared" si="406"/>
        <v>-4.0792035124822304E-4</v>
      </c>
      <c r="AM1047" s="3">
        <f t="shared" si="407"/>
        <v>-6.8312748437647519E-4</v>
      </c>
      <c r="AN1047" s="3">
        <f t="shared" si="408"/>
        <v>-4.5238124255620138E-4</v>
      </c>
      <c r="AO1047" s="3" t="str" cm="1">
        <f t="array" ref="AO1047">GETVECTOR(Y1047,2)</f>
        <v>0.5774</v>
      </c>
      <c r="AP1047" s="3" t="str" cm="1">
        <f t="array" ref="AP1047">GETVECTOR(Z1047,2)</f>
        <v>0.5774</v>
      </c>
      <c r="AQ1047" s="3" t="str" cm="1">
        <f t="array" ref="AQ1047">GETVECTOR(AA1047,2)</f>
        <v>0.5774</v>
      </c>
      <c r="AR1047" s="3" t="str" cm="1">
        <f t="array" ref="AR1047">GETVECTOR(AB1047,2)</f>
        <v>0.5774</v>
      </c>
      <c r="AS1047" s="3" cm="1">
        <f t="array" ref="AS1047">SUM(AK1047:AN1047*AO1047:AR1047)</f>
        <v>-8.9117594974165155E-4</v>
      </c>
      <c r="AT1047" s="51">
        <f t="shared" si="409"/>
        <v>2.6886496383501539E-5</v>
      </c>
      <c r="AU1047" s="48">
        <f t="shared" si="410"/>
        <v>5.1852190294626455E-3</v>
      </c>
      <c r="AV1047" s="56"/>
      <c r="AW1047" s="56"/>
    </row>
    <row r="1048" spans="1:49" ht="15" customHeight="1" x14ac:dyDescent="0.25">
      <c r="A1048" s="11">
        <f t="shared" si="398"/>
        <v>1045</v>
      </c>
      <c r="B1048" s="29">
        <v>32092</v>
      </c>
      <c r="C1048" s="25"/>
      <c r="D1048" s="12"/>
      <c r="E1048" s="25"/>
      <c r="F1048" s="35"/>
      <c r="G1048" s="25">
        <v>0</v>
      </c>
      <c r="H1048" s="13">
        <v>0</v>
      </c>
      <c r="I1048" s="25">
        <v>0</v>
      </c>
      <c r="J1048" s="12">
        <v>0</v>
      </c>
      <c r="K1048" s="12">
        <v>0</v>
      </c>
      <c r="L1048" s="25" t="s">
        <v>11</v>
      </c>
      <c r="M1048" s="10"/>
      <c r="N1048" s="15"/>
      <c r="O1048" s="15"/>
      <c r="P1048" s="4"/>
      <c r="Q1048" s="54"/>
      <c r="R1048" s="42">
        <f t="shared" si="397"/>
        <v>0.17525773195876287</v>
      </c>
      <c r="S1048" s="44" t="str" cm="1">
        <f t="array" ref="S1048">SETVECTOR(R1048:R1049)</f>
        <v>0.175257731958763,0.189690721649485</v>
      </c>
      <c r="T1048" s="44">
        <f t="shared" si="411"/>
        <v>0.25979381443298966</v>
      </c>
      <c r="U1048" s="5">
        <f t="shared" si="412"/>
        <v>0</v>
      </c>
      <c r="V1048" s="5">
        <f t="shared" si="413"/>
        <v>-6.7661865260027175E-3</v>
      </c>
      <c r="W1048" s="5">
        <f t="shared" si="414"/>
        <v>0.66644305249672697</v>
      </c>
      <c r="X1048" s="5">
        <f t="shared" si="415"/>
        <v>-3.82695793179397E-2</v>
      </c>
      <c r="Y1048" s="5" t="str" cm="1">
        <f t="array" ref="Y1048:AB1048">SETMATRIX(GETMATRIX(Y1047:AB1047)-$O$9*DELTAWEIGHT(S1047,$AH$4,AK1047:AN1047))</f>
        <v>0.5774,0.5774,0.5774</v>
      </c>
      <c r="Z1048" s="5" t="str">
        <v>0.627940496565292,0.590397171258931,0.5774</v>
      </c>
      <c r="AA1048" s="5" t="str">
        <v>0.722739624388448,0.690761590319853,0.5774</v>
      </c>
      <c r="AB1048" s="5" t="str">
        <v>0.639718281261393,0.594254763700796,0.5774</v>
      </c>
      <c r="AC1048" s="5" cm="1">
        <f t="array" ref="AC1048">SIGMOID(SUM(GETVECTOR(Y1048)*GETVECTOR(_xlfn.CONCAT($S1048,",",$AH$4)))+U1048)</f>
        <v>0.55248623872780911</v>
      </c>
      <c r="AD1048" s="5" cm="1">
        <f t="array" ref="AD1048">SIGMOID(SUM(GETVECTOR(Z1048)*GETVECTOR(_xlfn.CONCAT($S1048,",",$AH$4)))+V1048)</f>
        <v>0.55361263135660355</v>
      </c>
      <c r="AE1048" s="5" cm="1">
        <f t="array" ref="AE1048">TANH(SUM(GETVECTOR(AA1048)*GETVECTOR(_xlfn.CONCAT($S1048,",",$AH$4)))+W1048)</f>
        <v>0.72784997500190951</v>
      </c>
      <c r="AF1048" s="5" cm="1">
        <f t="array" ref="AF1048">SIGMOID(SUM(GETVECTOR(AB1048)*GETVECTOR(_xlfn.CONCAT($S1048,",",$AH$4)))+X1048)</f>
        <v>0.54650782488481764</v>
      </c>
      <c r="AG1048" s="5">
        <f t="shared" si="401"/>
        <v>0.40294693989364522</v>
      </c>
      <c r="AH1048" s="40">
        <f t="shared" si="402"/>
        <v>0.20902156397944727</v>
      </c>
      <c r="AI1048" s="3">
        <f t="shared" si="403"/>
        <v>-5.0772250453542389E-2</v>
      </c>
      <c r="AJ1048" s="3">
        <f t="shared" si="404"/>
        <v>-2.3688496051911249E-2</v>
      </c>
      <c r="AK1048" s="3">
        <f t="shared" si="405"/>
        <v>0</v>
      </c>
      <c r="AL1048" s="3">
        <f t="shared" si="406"/>
        <v>-4.2608598335654646E-3</v>
      </c>
      <c r="AM1048" s="3">
        <f t="shared" si="407"/>
        <v>-6.1667719596256252E-3</v>
      </c>
      <c r="AN1048" s="3">
        <f t="shared" si="408"/>
        <v>-4.8126835300854381E-3</v>
      </c>
      <c r="AO1048" s="3" t="str" cm="1">
        <f t="array" ref="AO1048">GETVECTOR(Y1048,2)</f>
        <v>0.5774</v>
      </c>
      <c r="AP1048" s="3" t="str" cm="1">
        <f t="array" ref="AP1048">GETVECTOR(Z1048,2)</f>
        <v>0.5774</v>
      </c>
      <c r="AQ1048" s="3" t="str" cm="1">
        <f t="array" ref="AQ1048">GETVECTOR(AA1048,2)</f>
        <v>0.5774</v>
      </c>
      <c r="AR1048" s="3" t="str" cm="1">
        <f t="array" ref="AR1048">GETVECTOR(AB1048,2)</f>
        <v>0.5774</v>
      </c>
      <c r="AS1048" s="3" cm="1">
        <f t="array" ref="AS1048">SUM(AK1048:AN1048*AO1048:AR1048)</f>
        <v>-8.7997580676598686E-3</v>
      </c>
      <c r="AT1048" s="51">
        <f t="shared" si="409"/>
        <v>2.5778214161172354E-3</v>
      </c>
      <c r="AU1048" s="48">
        <f t="shared" si="410"/>
        <v>5.0772250453542389E-2</v>
      </c>
      <c r="AV1048" s="56"/>
      <c r="AW1048" s="56"/>
    </row>
    <row r="1049" spans="1:49" ht="15" customHeight="1" x14ac:dyDescent="0.25">
      <c r="A1049" s="11">
        <f t="shared" si="398"/>
        <v>1046</v>
      </c>
      <c r="B1049" s="29">
        <v>32093</v>
      </c>
      <c r="C1049" s="25"/>
      <c r="D1049" s="12"/>
      <c r="E1049" s="25"/>
      <c r="F1049" s="35"/>
      <c r="G1049" s="25">
        <v>0</v>
      </c>
      <c r="H1049" s="13">
        <v>0</v>
      </c>
      <c r="I1049" s="25">
        <v>0</v>
      </c>
      <c r="J1049" s="12">
        <v>0</v>
      </c>
      <c r="K1049" s="12">
        <v>0</v>
      </c>
      <c r="L1049" s="25" t="s">
        <v>11</v>
      </c>
      <c r="M1049" s="10"/>
      <c r="N1049" s="15"/>
      <c r="O1049" s="15"/>
      <c r="P1049" s="4"/>
      <c r="Q1049" s="54"/>
      <c r="R1049" s="42">
        <f t="shared" si="397"/>
        <v>0.18969072164948453</v>
      </c>
      <c r="S1049" s="44" t="str" cm="1">
        <f t="array" ref="S1049">SETVECTOR(R1049:R1050)</f>
        <v>0.189690721649485,0.25979381443299</v>
      </c>
      <c r="T1049" s="44">
        <f t="shared" si="411"/>
        <v>0.29587628865979382</v>
      </c>
      <c r="U1049" s="5">
        <f t="shared" si="412"/>
        <v>0</v>
      </c>
      <c r="V1049" s="5">
        <f t="shared" si="413"/>
        <v>-6.3401005426461706E-3</v>
      </c>
      <c r="W1049" s="5">
        <f t="shared" si="414"/>
        <v>0.66705972969268956</v>
      </c>
      <c r="X1049" s="5">
        <f t="shared" si="415"/>
        <v>-3.7788310964931154E-2</v>
      </c>
      <c r="Y1049" s="5" t="str" cm="1">
        <f t="array" ref="Y1049:AB1049">SETMATRIX(GETMATRIX(Y1048:AB1048)-$O$9*DELTAWEIGHT(S1048,$AH$4,AK1048:AN1048))</f>
        <v>0.5774,0.5774,0.5774</v>
      </c>
      <c r="Z1049" s="5" t="str">
        <v>0.628066363774496,0.590533404003011,0.5774</v>
      </c>
      <c r="AA1049" s="5" t="str">
        <v>0.723348608113631,0.691420725645933,0.5774</v>
      </c>
      <c r="AB1049" s="5" t="str">
        <v>0.639848142907483,0.594395319835387,0.5774</v>
      </c>
      <c r="AC1049" s="5" cm="1">
        <f t="array" ref="AC1049">SIGMOID(SUM(GETVECTOR(Y1049)*GETVECTOR(_xlfn.CONCAT($S1049,",",$AH$4)))+U1049)</f>
        <v>0.56452133479732203</v>
      </c>
      <c r="AD1049" s="5" cm="1">
        <f t="array" ref="AD1049">SIGMOID(SUM(GETVECTOR(Z1049)*GETVECTOR(_xlfn.CONCAT($S1049,",",$AH$4)))+V1049)</f>
        <v>0.5661635039508478</v>
      </c>
      <c r="AE1049" s="5" cm="1">
        <f t="array" ref="AE1049">TANH(SUM(GETVECTOR(AA1049)*GETVECTOR(_xlfn.CONCAT($S1049,",",$AH$4)))+W1049)</f>
        <v>0.75474883300271634</v>
      </c>
      <c r="AF1049" s="5" cm="1">
        <f t="array" ref="AF1049">SIGMOID(SUM(GETVECTOR(AB1049)*GETVECTOR(_xlfn.CONCAT($S1049,",",$AH$4)))+X1049)</f>
        <v>0.55922199696936425</v>
      </c>
      <c r="AG1049" s="5">
        <f t="shared" si="401"/>
        <v>0.42731124389563113</v>
      </c>
      <c r="AH1049" s="40">
        <f t="shared" si="402"/>
        <v>0.22540663356849433</v>
      </c>
      <c r="AI1049" s="3">
        <f t="shared" si="403"/>
        <v>-7.0469655091299488E-2</v>
      </c>
      <c r="AJ1049" s="3">
        <f t="shared" si="404"/>
        <v>-3.3005656205909499E-2</v>
      </c>
      <c r="AK1049" s="3">
        <f t="shared" si="405"/>
        <v>0</v>
      </c>
      <c r="AL1049" s="3">
        <f t="shared" si="406"/>
        <v>-6.1186945871684302E-3</v>
      </c>
      <c r="AM1049" s="3">
        <f t="shared" si="407"/>
        <v>-8.0418559019538437E-3</v>
      </c>
      <c r="AN1049" s="3">
        <f t="shared" si="408"/>
        <v>-7.0014622531675971E-3</v>
      </c>
      <c r="AO1049" s="3" t="str" cm="1">
        <f t="array" ref="AO1049">GETVECTOR(Y1049,2)</f>
        <v>0.5774</v>
      </c>
      <c r="AP1049" s="3" t="str" cm="1">
        <f t="array" ref="AP1049">GETVECTOR(Z1049,2)</f>
        <v>0.5774</v>
      </c>
      <c r="AQ1049" s="3" t="str" cm="1">
        <f t="array" ref="AQ1049">GETVECTOR(AA1049,2)</f>
        <v>0.5774</v>
      </c>
      <c r="AR1049" s="3" t="str" cm="1">
        <f t="array" ref="AR1049">GETVECTOR(AB1049,2)</f>
        <v>0.5774</v>
      </c>
      <c r="AS1049" s="3" cm="1">
        <f t="array" ref="AS1049">SUM(AK1049:AN1049*AO1049:AR1049)</f>
        <v>-1.2218946157398172E-2</v>
      </c>
      <c r="AT1049" s="51">
        <f t="shared" si="409"/>
        <v>4.9659722886867116E-3</v>
      </c>
      <c r="AU1049" s="48">
        <f t="shared" si="410"/>
        <v>7.0469655091299488E-2</v>
      </c>
      <c r="AV1049" s="56"/>
      <c r="AW1049" s="56"/>
    </row>
    <row r="1050" spans="1:49" ht="15" customHeight="1" x14ac:dyDescent="0.25">
      <c r="A1050" s="11">
        <f t="shared" si="398"/>
        <v>1047</v>
      </c>
      <c r="B1050" s="29">
        <v>32094</v>
      </c>
      <c r="C1050" s="25"/>
      <c r="D1050" s="12"/>
      <c r="E1050" s="25"/>
      <c r="F1050" s="35"/>
      <c r="G1050" s="25">
        <v>0</v>
      </c>
      <c r="H1050" s="13">
        <v>0</v>
      </c>
      <c r="I1050" s="25">
        <v>0</v>
      </c>
      <c r="J1050" s="12">
        <v>0</v>
      </c>
      <c r="K1050" s="12">
        <v>0</v>
      </c>
      <c r="L1050" s="25" t="s">
        <v>11</v>
      </c>
      <c r="M1050" s="10"/>
      <c r="N1050" s="15"/>
      <c r="O1050" s="15"/>
      <c r="P1050" s="4"/>
      <c r="Q1050" s="54"/>
      <c r="R1050" s="42">
        <f t="shared" si="397"/>
        <v>0.25979381443298966</v>
      </c>
      <c r="S1050" s="44" t="str" cm="1">
        <f t="array" ref="S1050">SETVECTOR(R1050:R1051)</f>
        <v>0.25979381443299,0.295876288659794</v>
      </c>
      <c r="T1050" s="44">
        <f t="shared" si="411"/>
        <v>0.25773195876288657</v>
      </c>
      <c r="U1050" s="5">
        <f t="shared" si="412"/>
        <v>0</v>
      </c>
      <c r="V1050" s="5">
        <f t="shared" si="413"/>
        <v>-5.7282310839293273E-3</v>
      </c>
      <c r="W1050" s="5">
        <f t="shared" si="414"/>
        <v>0.66786391528288491</v>
      </c>
      <c r="X1050" s="5">
        <f t="shared" si="415"/>
        <v>-3.7088164739614397E-2</v>
      </c>
      <c r="Y1050" s="5" t="str" cm="1">
        <f t="array" ref="Y1050:AB1050">SETMATRIX(GETMATRIX(Y1049:AB1049)-$O$9*DELTAWEIGHT(S1049,$AH$4,AK1049:AN1049))</f>
        <v>0.5774,0.5774,0.5774</v>
      </c>
      <c r="Z1050" s="5" t="str">
        <v>0.628236788688985,0.590766812038072,0.5774</v>
      </c>
      <c r="AA1050" s="5" t="str">
        <v>0.724075297386816,0.692415973998339,0.5774</v>
      </c>
      <c r="AB1050" s="5" t="str">
        <v>0.640025640097513,0.594638413813037,0.5774</v>
      </c>
      <c r="AC1050" s="5" cm="1">
        <f t="array" ref="AC1050">SIGMOID(SUM(GETVECTOR(Y1050)*GETVECTOR(_xlfn.CONCAT($S1050,",",$AH$4)))+U1050)</f>
        <v>0.57952990753731792</v>
      </c>
      <c r="AD1050" s="5" cm="1">
        <f t="array" ref="AD1050">SIGMOID(SUM(GETVECTOR(Z1050)*GETVECTOR(_xlfn.CONCAT($S1050,",",$AH$4)))+V1050)</f>
        <v>0.58231347107083709</v>
      </c>
      <c r="AE1050" s="5" cm="1">
        <f t="array" ref="AE1050">TANH(SUM(GETVECTOR(AA1050)*GETVECTOR(_xlfn.CONCAT($S1050,",",$AH$4)))+W1050)</f>
        <v>0.78598654379788147</v>
      </c>
      <c r="AF1050" s="5" cm="1">
        <f t="array" ref="AF1050">SIGMOID(SUM(GETVECTOR(AB1050)*GETVECTOR(_xlfn.CONCAT($S1050,",",$AH$4)))+X1050)</f>
        <v>0.57569511585704847</v>
      </c>
      <c r="AG1050" s="5">
        <f t="shared" si="401"/>
        <v>0.45769055253391489</v>
      </c>
      <c r="AH1050" s="40">
        <f t="shared" si="402"/>
        <v>0.24651269464618084</v>
      </c>
      <c r="AI1050" s="3">
        <f t="shared" si="403"/>
        <v>-1.1219264116705735E-2</v>
      </c>
      <c r="AJ1050" s="3">
        <f t="shared" si="404"/>
        <v>-5.2746064355653488E-3</v>
      </c>
      <c r="AK1050" s="3">
        <f t="shared" si="405"/>
        <v>0</v>
      </c>
      <c r="AL1050" s="3">
        <f t="shared" si="406"/>
        <v>-1.008352726889313E-3</v>
      </c>
      <c r="AM1050" s="3">
        <f t="shared" si="407"/>
        <v>-1.1739947655094536E-3</v>
      </c>
      <c r="AN1050" s="3">
        <f t="shared" si="408"/>
        <v>-1.1734962117862398E-3</v>
      </c>
      <c r="AO1050" s="3" t="str" cm="1">
        <f t="array" ref="AO1050">GETVECTOR(Y1050,2)</f>
        <v>0.5774</v>
      </c>
      <c r="AP1050" s="3" t="str" cm="1">
        <f t="array" ref="AP1050">GETVECTOR(Z1050,2)</f>
        <v>0.5774</v>
      </c>
      <c r="AQ1050" s="3" t="str" cm="1">
        <f t="array" ref="AQ1050">GETVECTOR(AA1050,2)</f>
        <v>0.5774</v>
      </c>
      <c r="AR1050" s="3" t="str" cm="1">
        <f t="array" ref="AR1050">GETVECTOR(AB1050,2)</f>
        <v>0.5774</v>
      </c>
      <c r="AS1050" s="3" cm="1">
        <f t="array" ref="AS1050">SUM(AK1050:AN1050*AO1050:AR1050)</f>
        <v>-1.9376641547964226E-3</v>
      </c>
      <c r="AT1050" s="51">
        <f t="shared" si="409"/>
        <v>1.2587188732040091E-4</v>
      </c>
      <c r="AU1050" s="48">
        <f t="shared" si="410"/>
        <v>1.1219264116705735E-2</v>
      </c>
      <c r="AV1050" s="56"/>
      <c r="AW1050" s="56"/>
    </row>
    <row r="1051" spans="1:49" ht="15" customHeight="1" x14ac:dyDescent="0.25">
      <c r="A1051" s="11">
        <f t="shared" si="398"/>
        <v>1048</v>
      </c>
      <c r="B1051" s="29">
        <v>32095</v>
      </c>
      <c r="C1051" s="25"/>
      <c r="D1051" s="12"/>
      <c r="E1051" s="25"/>
      <c r="F1051" s="35"/>
      <c r="G1051" s="25">
        <v>0</v>
      </c>
      <c r="H1051" s="13">
        <v>0</v>
      </c>
      <c r="I1051" s="25">
        <v>0</v>
      </c>
      <c r="J1051" s="12">
        <v>0</v>
      </c>
      <c r="K1051" s="12">
        <v>0</v>
      </c>
      <c r="L1051" s="25" t="s">
        <v>11</v>
      </c>
      <c r="M1051" s="10"/>
      <c r="N1051" s="15"/>
      <c r="O1051" s="15"/>
      <c r="P1051" s="4"/>
      <c r="Q1051" s="54"/>
      <c r="R1051" s="42">
        <f t="shared" si="397"/>
        <v>0.29587628865979382</v>
      </c>
      <c r="S1051" s="44" t="str" cm="1">
        <f t="array" ref="S1051">SETVECTOR(R1051:R1052)</f>
        <v>0.295876288659794,0.257731958762887</v>
      </c>
      <c r="T1051" s="44">
        <f t="shared" si="411"/>
        <v>1.0309278350515464E-2</v>
      </c>
      <c r="U1051" s="5">
        <f t="shared" si="412"/>
        <v>0</v>
      </c>
      <c r="V1051" s="5">
        <f t="shared" si="413"/>
        <v>-5.6273958112403964E-3</v>
      </c>
      <c r="W1051" s="5">
        <f t="shared" si="414"/>
        <v>0.6679813147594359</v>
      </c>
      <c r="X1051" s="5">
        <f t="shared" si="415"/>
        <v>-3.6970815118435772E-2</v>
      </c>
      <c r="Y1051" s="5" t="str" cm="1">
        <f t="array" ref="Y1051:AB1051">SETMATRIX(GETMATRIX(Y1050:AB1050)-$O$9*DELTAWEIGHT(S1050,$AH$4,AK1050:AN1050))</f>
        <v>0.5774,0.5774,0.5774</v>
      </c>
      <c r="Z1051" s="5" t="str">
        <v>0.628391883657861,0.590943447974847,0.5774</v>
      </c>
      <c r="AA1051" s="5" t="str">
        <v>0.724648771893559,0.69306909774213,0.5774</v>
      </c>
      <c r="AB1051" s="5" t="str">
        <v>0.640189340813387,0.594824850739448,0.5774</v>
      </c>
      <c r="AC1051" s="5" cm="1">
        <f t="array" ref="AC1051">SIGMOID(SUM(GETVECTOR(Y1051)*GETVECTOR(_xlfn.CONCAT($S1051,",",$AH$4)))+U1051)</f>
        <v>0.57923978125367126</v>
      </c>
      <c r="AD1051" s="5" cm="1">
        <f t="array" ref="AD1051">SIGMOID(SUM(GETVECTOR(Z1051)*GETVECTOR(_xlfn.CONCAT($S1051,",",$AH$4)))+V1051)</f>
        <v>0.58239280451022191</v>
      </c>
      <c r="AE1051" s="5" cm="1">
        <f t="array" ref="AE1051">TANH(SUM(GETVECTOR(AA1051)*GETVECTOR(_xlfn.CONCAT($S1051,",",$AH$4)))+W1051)</f>
        <v>0.78605154883988493</v>
      </c>
      <c r="AF1051" s="5" cm="1">
        <f t="array" ref="AF1051">SIGMOID(SUM(GETVECTOR(AB1051)*GETVECTOR(_xlfn.CONCAT($S1051,",",$AH$4)))+X1051)</f>
        <v>0.57584788998044034</v>
      </c>
      <c r="AG1051" s="5">
        <f t="shared" si="401"/>
        <v>0.45779076601846425</v>
      </c>
      <c r="AH1051" s="40">
        <f t="shared" si="402"/>
        <v>0.24662523722184723</v>
      </c>
      <c r="AI1051" s="3">
        <f t="shared" si="403"/>
        <v>0.23631595887133178</v>
      </c>
      <c r="AJ1051" s="3">
        <f t="shared" si="404"/>
        <v>0.11112114265604879</v>
      </c>
      <c r="AK1051" s="3">
        <f t="shared" si="405"/>
        <v>0</v>
      </c>
      <c r="AL1051" s="3">
        <f t="shared" si="406"/>
        <v>2.124377534429106E-2</v>
      </c>
      <c r="AM1051" s="3">
        <f t="shared" si="407"/>
        <v>2.4729528458695322E-2</v>
      </c>
      <c r="AN1051" s="3">
        <f t="shared" si="408"/>
        <v>2.4720212469336932E-2</v>
      </c>
      <c r="AO1051" s="3" t="str" cm="1">
        <f t="array" ref="AO1051">GETVECTOR(Y1051,2)</f>
        <v>0.5774</v>
      </c>
      <c r="AP1051" s="3" t="str" cm="1">
        <f t="array" ref="AP1051">GETVECTOR(Z1051,2)</f>
        <v>0.5774</v>
      </c>
      <c r="AQ1051" s="3" t="str" cm="1">
        <f t="array" ref="AQ1051">GETVECTOR(AA1051,2)</f>
        <v>0.5774</v>
      </c>
      <c r="AR1051" s="3" t="str" cm="1">
        <f t="array" ref="AR1051">GETVECTOR(AB1051,2)</f>
        <v>0.5774</v>
      </c>
      <c r="AS1051" s="3" cm="1">
        <f t="array" ref="AS1051">SUM(AK1051:AN1051*AO1051:AR1051)</f>
        <v>4.0818436295639485E-2</v>
      </c>
      <c r="AT1051" s="51">
        <f t="shared" si="409"/>
        <v>5.5845232417276972E-2</v>
      </c>
      <c r="AU1051" s="48">
        <f t="shared" si="410"/>
        <v>0.23631595887133178</v>
      </c>
      <c r="AV1051" s="56"/>
      <c r="AW1051" s="56"/>
    </row>
    <row r="1052" spans="1:49" ht="15" customHeight="1" x14ac:dyDescent="0.25">
      <c r="A1052" s="11">
        <f t="shared" si="398"/>
        <v>1049</v>
      </c>
      <c r="B1052" s="29">
        <v>32096</v>
      </c>
      <c r="C1052" s="25"/>
      <c r="D1052" s="12"/>
      <c r="E1052" s="25"/>
      <c r="F1052" s="35"/>
      <c r="G1052" s="25">
        <v>0</v>
      </c>
      <c r="H1052" s="13">
        <v>0</v>
      </c>
      <c r="I1052" s="25">
        <v>0</v>
      </c>
      <c r="J1052" s="12">
        <v>0</v>
      </c>
      <c r="K1052" s="12">
        <v>0</v>
      </c>
      <c r="L1052" s="25" t="s">
        <v>11</v>
      </c>
      <c r="M1052" s="10"/>
      <c r="N1052" s="15"/>
      <c r="O1052" s="15"/>
      <c r="P1052" s="4"/>
      <c r="Q1052" s="54"/>
      <c r="R1052" s="42">
        <f t="shared" si="397"/>
        <v>0.25773195876288657</v>
      </c>
      <c r="S1052" s="44" t="str" cm="1">
        <f t="array" ref="S1052">SETVECTOR(R1052:R1053)</f>
        <v>0.257731958762887,0.0103092783505155</v>
      </c>
      <c r="T1052" s="44">
        <f t="shared" si="411"/>
        <v>0.16185567010309276</v>
      </c>
      <c r="U1052" s="5">
        <f t="shared" si="412"/>
        <v>0</v>
      </c>
      <c r="V1052" s="5">
        <f t="shared" si="413"/>
        <v>-7.7517733456695026E-3</v>
      </c>
      <c r="W1052" s="5">
        <f t="shared" si="414"/>
        <v>0.66550836191356633</v>
      </c>
      <c r="X1052" s="5">
        <f t="shared" si="415"/>
        <v>-3.9442836365369466E-2</v>
      </c>
      <c r="Y1052" s="5" t="str" cm="1">
        <f t="array" ref="Y1052:AB1052">SETMATRIX(GETMATRIX(Y1051:AB1051)-$O$9*DELTAWEIGHT(S1051,$AH$4,AK1051:AN1051))</f>
        <v>0.5774,0.5774,0.5774</v>
      </c>
      <c r="Z1052" s="5" t="str">
        <v>0.628093132503615,0.590683211777768,0.5774</v>
      </c>
      <c r="AA1052" s="5" t="str">
        <v>0.723548335726826,0.692110529652641,0.5774</v>
      </c>
      <c r="AB1052" s="5" t="str">
        <v>0.639873960970517,0.594550129621966,0.5774</v>
      </c>
      <c r="AC1052" s="5" cm="1">
        <f t="array" ref="AC1052">SIGMOID(SUM(GETVECTOR(Y1052)*GETVECTOR(_xlfn.CONCAT($S1052,",",$AH$4)))+U1052)</f>
        <v>0.53861470571488013</v>
      </c>
      <c r="AD1052" s="5" cm="1">
        <f t="array" ref="AD1052">SIGMOID(SUM(GETVECTOR(Z1052)*GETVECTOR(_xlfn.CONCAT($S1052,",",$AH$4)))+V1052)</f>
        <v>0.53996889210413346</v>
      </c>
      <c r="AE1052" s="5" cm="1">
        <f t="array" ref="AE1052">TANH(SUM(GETVECTOR(AA1052)*GETVECTOR(_xlfn.CONCAT($S1052,",",$AH$4)))+W1052)</f>
        <v>0.69580660262718819</v>
      </c>
      <c r="AF1052" s="5" cm="1">
        <f t="array" ref="AF1052">SIGMOID(SUM(GETVECTOR(AB1052)*GETVECTOR(_xlfn.CONCAT($S1052,",",$AH$4)))+X1052)</f>
        <v>0.5328532265878414</v>
      </c>
      <c r="AG1052" s="5">
        <f t="shared" si="401"/>
        <v>0.37571392033934387</v>
      </c>
      <c r="AH1052" s="40">
        <f t="shared" si="402"/>
        <v>0.19128337300573919</v>
      </c>
      <c r="AI1052" s="3">
        <f t="shared" si="403"/>
        <v>2.942770290264643E-2</v>
      </c>
      <c r="AJ1052" s="3">
        <f t="shared" si="404"/>
        <v>1.3659940095727855E-2</v>
      </c>
      <c r="AK1052" s="3">
        <f t="shared" si="405"/>
        <v>0</v>
      </c>
      <c r="AL1052" s="3">
        <f t="shared" si="406"/>
        <v>2.3609852895499508E-3</v>
      </c>
      <c r="AM1052" s="3">
        <f t="shared" si="407"/>
        <v>3.8049034465323173E-3</v>
      </c>
      <c r="AN1052" s="3">
        <f t="shared" si="408"/>
        <v>2.6295833285505622E-3</v>
      </c>
      <c r="AO1052" s="3" t="str" cm="1">
        <f t="array" ref="AO1052">GETVECTOR(Y1052,2)</f>
        <v>0.5774</v>
      </c>
      <c r="AP1052" s="3" t="str" cm="1">
        <f t="array" ref="AP1052">GETVECTOR(Z1052,2)</f>
        <v>0.5774</v>
      </c>
      <c r="AQ1052" s="3" t="str" cm="1">
        <f t="array" ref="AQ1052">GETVECTOR(AA1052,2)</f>
        <v>0.5774</v>
      </c>
      <c r="AR1052" s="3" t="str" cm="1">
        <f t="array" ref="AR1052">GETVECTOR(AB1052,2)</f>
        <v>0.5774</v>
      </c>
      <c r="AS1052" s="3" cm="1">
        <f t="array" ref="AS1052">SUM(AK1052:AN1052*AO1052:AR1052)</f>
        <v>5.0785055701189959E-3</v>
      </c>
      <c r="AT1052" s="51">
        <f t="shared" si="409"/>
        <v>8.6598969812642511E-4</v>
      </c>
      <c r="AU1052" s="48">
        <f t="shared" si="410"/>
        <v>2.942770290264643E-2</v>
      </c>
      <c r="AV1052" s="56"/>
      <c r="AW1052" s="56"/>
    </row>
    <row r="1053" spans="1:49" ht="15" customHeight="1" x14ac:dyDescent="0.25">
      <c r="A1053" s="11">
        <f t="shared" si="398"/>
        <v>1050</v>
      </c>
      <c r="B1053" s="29">
        <v>32097</v>
      </c>
      <c r="C1053" s="25"/>
      <c r="D1053" s="12"/>
      <c r="E1053" s="25"/>
      <c r="F1053" s="35"/>
      <c r="G1053" s="25">
        <v>0</v>
      </c>
      <c r="H1053" s="13">
        <v>0</v>
      </c>
      <c r="I1053" s="25">
        <v>0</v>
      </c>
      <c r="J1053" s="12">
        <v>0</v>
      </c>
      <c r="K1053" s="12">
        <v>0</v>
      </c>
      <c r="L1053" s="25" t="s">
        <v>11</v>
      </c>
      <c r="M1053" s="10"/>
      <c r="N1053" s="15"/>
      <c r="O1053" s="15"/>
      <c r="P1053" s="4"/>
      <c r="Q1053" s="54"/>
      <c r="R1053" s="42">
        <f t="shared" si="397"/>
        <v>1.0309278350515464E-2</v>
      </c>
      <c r="S1053" s="44" t="str" cm="1">
        <f t="array" ref="S1053">SETVECTOR(R1053:R1054)</f>
        <v>0.0103092783505155,0.161855670103093</v>
      </c>
      <c r="T1053" s="44">
        <f t="shared" si="411"/>
        <v>0.19587628865979381</v>
      </c>
      <c r="U1053" s="5">
        <f t="shared" si="412"/>
        <v>0</v>
      </c>
      <c r="V1053" s="5">
        <f t="shared" si="413"/>
        <v>-7.9878718746244984E-3</v>
      </c>
      <c r="W1053" s="5">
        <f t="shared" si="414"/>
        <v>0.66512787156891306</v>
      </c>
      <c r="X1053" s="5">
        <f t="shared" si="415"/>
        <v>-3.9705794698224522E-2</v>
      </c>
      <c r="Y1053" s="5" t="str" cm="1">
        <f t="array" ref="Y1053:AB1053">SETMATRIX(GETMATRIX(Y1052:AB1052)-$O$9*DELTAWEIGHT(S1052,$AH$4,AK1052:AN1052))</f>
        <v>0.5774,0.5774,0.5774</v>
      </c>
      <c r="Z1053" s="5" t="str">
        <v>0.628162630588152,0.590685991701149,0.5774</v>
      </c>
      <c r="AA1053" s="5" t="str">
        <v>0.723930986913683,0.692125835700115,0.5774</v>
      </c>
      <c r="AB1053" s="5" t="str">
        <v>0.639945087102706,0.594552974667254,0.5774</v>
      </c>
      <c r="AC1053" s="5" cm="1">
        <f t="array" ref="AC1053">SIGMOID(SUM(GETVECTOR(Y1053)*GETVECTOR(_xlfn.CONCAT($S1053,",",$AH$4)))+U1053)</f>
        <v>0.52483156496816241</v>
      </c>
      <c r="AD1053" s="5" cm="1">
        <f t="array" ref="AD1053">SIGMOID(SUM(GETVECTOR(Z1053)*GETVECTOR(_xlfn.CONCAT($S1053,",",$AH$4)))+V1053)</f>
        <v>0.52350613674148683</v>
      </c>
      <c r="AE1053" s="5" cm="1">
        <f t="array" ref="AE1053">TANH(SUM(GETVECTOR(AA1053)*GETVECTOR(_xlfn.CONCAT($S1053,",",$AH$4)))+W1053)</f>
        <v>0.65534794631354965</v>
      </c>
      <c r="AF1053" s="5" cm="1">
        <f t="array" ref="AF1053">SIGMOID(SUM(GETVECTOR(AB1053)*GETVECTOR(_xlfn.CONCAT($S1053,",",$AH$4)))+X1053)</f>
        <v>0.51577559898180803</v>
      </c>
      <c r="AG1053" s="5">
        <f t="shared" si="401"/>
        <v>0.34307867159607369</v>
      </c>
      <c r="AH1053" s="40">
        <f t="shared" si="402"/>
        <v>0.17032103179979557</v>
      </c>
      <c r="AI1053" s="3">
        <f t="shared" si="403"/>
        <v>-2.5555256859998238E-2</v>
      </c>
      <c r="AJ1053" s="3">
        <f t="shared" si="404"/>
        <v>-1.1743449479963159E-2</v>
      </c>
      <c r="AK1053" s="3">
        <f t="shared" si="405"/>
        <v>0</v>
      </c>
      <c r="AL1053" s="3">
        <f t="shared" si="406"/>
        <v>-1.9197590136696995E-3</v>
      </c>
      <c r="AM1053" s="3">
        <f t="shared" si="407"/>
        <v>-3.5074188028209907E-3</v>
      </c>
      <c r="AN1053" s="3">
        <f t="shared" si="408"/>
        <v>-2.1076340220503114E-3</v>
      </c>
      <c r="AO1053" s="3" t="str" cm="1">
        <f t="array" ref="AO1053">GETVECTOR(Y1053,2)</f>
        <v>0.5774</v>
      </c>
      <c r="AP1053" s="3" t="str" cm="1">
        <f t="array" ref="AP1053">GETVECTOR(Z1053,2)</f>
        <v>0.5774</v>
      </c>
      <c r="AQ1053" s="3" t="str" cm="1">
        <f t="array" ref="AQ1053">GETVECTOR(AA1053,2)</f>
        <v>0.5774</v>
      </c>
      <c r="AR1053" s="3" t="str" cm="1">
        <f t="array" ref="AR1053">GETVECTOR(AB1053,2)</f>
        <v>0.5774</v>
      </c>
      <c r="AS1053" s="3" cm="1">
        <f t="array" ref="AS1053">SUM(AK1053:AN1053*AO1053:AR1053)</f>
        <v>-4.3506003555735745E-3</v>
      </c>
      <c r="AT1053" s="51">
        <f t="shared" si="409"/>
        <v>6.5307115318048703E-4</v>
      </c>
      <c r="AU1053" s="48">
        <f t="shared" si="410"/>
        <v>2.5555256859998238E-2</v>
      </c>
      <c r="AV1053" s="56"/>
      <c r="AW1053" s="56"/>
    </row>
    <row r="1054" spans="1:49" ht="15" customHeight="1" x14ac:dyDescent="0.25">
      <c r="A1054" s="11">
        <f t="shared" si="398"/>
        <v>1051</v>
      </c>
      <c r="B1054" s="29">
        <v>32098</v>
      </c>
      <c r="C1054" s="25"/>
      <c r="D1054" s="12"/>
      <c r="E1054" s="25"/>
      <c r="F1054" s="35"/>
      <c r="G1054" s="25">
        <v>0</v>
      </c>
      <c r="H1054" s="13">
        <v>0</v>
      </c>
      <c r="I1054" s="25">
        <v>0</v>
      </c>
      <c r="J1054" s="12">
        <v>0</v>
      </c>
      <c r="K1054" s="12">
        <v>0</v>
      </c>
      <c r="L1054" s="25" t="s">
        <v>11</v>
      </c>
      <c r="M1054" s="10"/>
      <c r="N1054" s="15"/>
      <c r="O1054" s="15"/>
      <c r="P1054" s="4"/>
      <c r="Q1054" s="54"/>
      <c r="R1054" s="42">
        <f t="shared" si="397"/>
        <v>0.16185567010309276</v>
      </c>
      <c r="S1054" s="44" t="str" cm="1">
        <f t="array" ref="S1054">SETVECTOR(R1054:R1055)</f>
        <v>0.161855670103093,0.195876288659794</v>
      </c>
      <c r="T1054" s="44">
        <f t="shared" si="411"/>
        <v>4.1237113402061855E-2</v>
      </c>
      <c r="U1054" s="5">
        <f t="shared" si="412"/>
        <v>0</v>
      </c>
      <c r="V1054" s="5">
        <f t="shared" si="413"/>
        <v>-7.7958959732575281E-3</v>
      </c>
      <c r="W1054" s="5">
        <f t="shared" si="414"/>
        <v>0.66547861344919512</v>
      </c>
      <c r="X1054" s="5">
        <f t="shared" si="415"/>
        <v>-3.9495031296019494E-2</v>
      </c>
      <c r="Y1054" s="5" t="str" cm="1">
        <f t="array" ref="Y1054:AB1054">SETMATRIX(GETMATRIX(Y1053:AB1053)-$O$9*DELTAWEIGHT(S1053,$AH$4,AK1053:AN1053))</f>
        <v>0.5774,0.5774,0.5774</v>
      </c>
      <c r="Z1054" s="5" t="str">
        <v>0.628167096284818,0.590756103138809,0.5774</v>
      </c>
      <c r="AA1054" s="5" t="str">
        <v>0.723959944367703,0.692580467728234,0.5774</v>
      </c>
      <c r="AB1054" s="5" t="str">
        <v>0.639949624732685,0.594624215457924,0.5774</v>
      </c>
      <c r="AC1054" s="5" cm="1">
        <f t="array" ref="AC1054">SIGMOID(SUM(GETVECTOR(Y1054)*GETVECTOR(_xlfn.CONCAT($S1054,",",$AH$4)))+U1054)</f>
        <v>0.55145579256323818</v>
      </c>
      <c r="AD1054" s="5" cm="1">
        <f t="array" ref="AD1054">SIGMOID(SUM(GETVECTOR(Z1054)*GETVECTOR(_xlfn.CONCAT($S1054,",",$AH$4)))+V1054)</f>
        <v>0.55220693061487613</v>
      </c>
      <c r="AE1054" s="5" cm="1">
        <f t="array" ref="AE1054">TANH(SUM(GETVECTOR(AA1054)*GETVECTOR(_xlfn.CONCAT($S1054,",",$AH$4)))+W1054)</f>
        <v>0.725099656266185</v>
      </c>
      <c r="AF1054" s="5" cm="1">
        <f t="array" ref="AF1054">SIGMOID(SUM(GETVECTOR(AB1054)*GETVECTOR(_xlfn.CONCAT($S1054,",",$AH$4)))+X1054)</f>
        <v>0.54501707372169961</v>
      </c>
      <c r="AG1054" s="5">
        <f t="shared" si="401"/>
        <v>0.40040505557665174</v>
      </c>
      <c r="AH1054" s="40">
        <f t="shared" si="402"/>
        <v>0.20726753520058197</v>
      </c>
      <c r="AI1054" s="3">
        <f t="shared" si="403"/>
        <v>0.16603042179852012</v>
      </c>
      <c r="AJ1054" s="3">
        <f t="shared" si="404"/>
        <v>7.7402413826204192E-2</v>
      </c>
      <c r="AK1054" s="3">
        <f t="shared" si="405"/>
        <v>0</v>
      </c>
      <c r="AL1054" s="3">
        <f t="shared" si="406"/>
        <v>1.3878145119431206E-2</v>
      </c>
      <c r="AM1054" s="3">
        <f t="shared" si="407"/>
        <v>2.026963037033731E-2</v>
      </c>
      <c r="AN1054" s="3">
        <f t="shared" si="408"/>
        <v>1.5657198360853032E-2</v>
      </c>
      <c r="AO1054" s="3" t="str" cm="1">
        <f t="array" ref="AO1054">GETVECTOR(Y1054,2)</f>
        <v>0.5774</v>
      </c>
      <c r="AP1054" s="3" t="str" cm="1">
        <f t="array" ref="AP1054">GETVECTOR(Z1054,2)</f>
        <v>0.5774</v>
      </c>
      <c r="AQ1054" s="3" t="str" cm="1">
        <f t="array" ref="AQ1054">GETVECTOR(AA1054,2)</f>
        <v>0.5774</v>
      </c>
      <c r="AR1054" s="3" t="str" cm="1">
        <f t="array" ref="AR1054">GETVECTOR(AB1054,2)</f>
        <v>0.5774</v>
      </c>
      <c r="AS1054" s="3" cm="1">
        <f t="array" ref="AS1054">SUM(AK1054:AN1054*AO1054:AR1054)</f>
        <v>2.8757391901348881E-2</v>
      </c>
      <c r="AT1054" s="51">
        <f t="shared" si="409"/>
        <v>2.7566100962594507E-2</v>
      </c>
      <c r="AU1054" s="48">
        <f t="shared" si="410"/>
        <v>0.16603042179852012</v>
      </c>
      <c r="AV1054" s="56"/>
      <c r="AW1054" s="56"/>
    </row>
    <row r="1055" spans="1:49" ht="15" customHeight="1" x14ac:dyDescent="0.25">
      <c r="A1055" s="11">
        <f t="shared" si="398"/>
        <v>1052</v>
      </c>
      <c r="B1055" s="29">
        <v>32099</v>
      </c>
      <c r="C1055" s="25"/>
      <c r="D1055" s="12"/>
      <c r="E1055" s="25"/>
      <c r="F1055" s="35"/>
      <c r="G1055" s="25">
        <v>0</v>
      </c>
      <c r="H1055" s="13">
        <v>0</v>
      </c>
      <c r="I1055" s="25">
        <v>0</v>
      </c>
      <c r="J1055" s="12">
        <v>0</v>
      </c>
      <c r="K1055" s="12">
        <v>0</v>
      </c>
      <c r="L1055" s="25" t="s">
        <v>11</v>
      </c>
      <c r="M1055" s="10"/>
      <c r="N1055" s="15"/>
      <c r="O1055" s="15"/>
      <c r="P1055" s="4"/>
      <c r="Q1055" s="54"/>
      <c r="R1055" s="42">
        <f t="shared" si="397"/>
        <v>0.19587628865979381</v>
      </c>
      <c r="S1055" s="44" t="str" cm="1">
        <f t="array" ref="S1055">SETVECTOR(R1055:R1056)</f>
        <v>0.195876288659794,0.0412371134020619</v>
      </c>
      <c r="T1055" s="44">
        <f t="shared" si="411"/>
        <v>0.70206185567010304</v>
      </c>
      <c r="U1055" s="5">
        <f t="shared" si="412"/>
        <v>0</v>
      </c>
      <c r="V1055" s="5">
        <f t="shared" si="413"/>
        <v>-9.1837104852006482E-3</v>
      </c>
      <c r="W1055" s="5">
        <f t="shared" si="414"/>
        <v>0.66345165041216136</v>
      </c>
      <c r="X1055" s="5">
        <f t="shared" si="415"/>
        <v>-4.1060751132104799E-2</v>
      </c>
      <c r="Y1055" s="5" t="str" cm="1">
        <f t="array" ref="Y1055:AB1055">SETMATRIX(GETMATRIX(Y1054:AB1054)-$O$9*DELTAWEIGHT(S1054,$AH$4,AK1054:AN1054))</f>
        <v>0.5774,0.5774,0.5774</v>
      </c>
      <c r="Z1055" s="5" t="str">
        <v>0.628097478285593,0.590671852056944,0.5774</v>
      </c>
      <c r="AA1055" s="5" t="str">
        <v>0.7236303476658,0.69218159273867,0.5774</v>
      </c>
      <c r="AB1055" s="5" t="str">
        <v>0.63987773890955,0.594537219875787,0.5774</v>
      </c>
      <c r="AC1055" s="5" cm="1">
        <f t="array" ref="AC1055">SIGMOID(SUM(GETVECTOR(Y1055)*GETVECTOR(_xlfn.CONCAT($S1055,",",$AH$4)))+U1055)</f>
        <v>0.53417395610824714</v>
      </c>
      <c r="AD1055" s="5" cm="1">
        <f t="array" ref="AD1055">SIGMOID(SUM(GETVECTOR(Z1055)*GETVECTOR(_xlfn.CONCAT($S1055,",",$AH$4)))+V1055)</f>
        <v>0.53449593466451428</v>
      </c>
      <c r="AE1055" s="5" cm="1">
        <f t="array" ref="AE1055">TANH(SUM(GETVECTOR(AA1055)*GETVECTOR(_xlfn.CONCAT($S1055,",",$AH$4)))+W1055)</f>
        <v>0.68247763080731538</v>
      </c>
      <c r="AF1055" s="5" cm="1">
        <f t="array" ref="AF1055">SIGMOID(SUM(GETVECTOR(AB1055)*GETVECTOR(_xlfn.CONCAT($S1055,",",$AH$4)))+X1055)</f>
        <v>0.52717148634938205</v>
      </c>
      <c r="AG1055" s="5">
        <f t="shared" si="401"/>
        <v>0.36478151916597934</v>
      </c>
      <c r="AH1055" s="40">
        <f t="shared" si="402"/>
        <v>0.18420360393481633</v>
      </c>
      <c r="AI1055" s="3">
        <f t="shared" si="403"/>
        <v>-0.51785825173528677</v>
      </c>
      <c r="AJ1055" s="3">
        <f t="shared" si="404"/>
        <v>-0.23966857542042724</v>
      </c>
      <c r="AK1055" s="3">
        <f t="shared" si="405"/>
        <v>0</v>
      </c>
      <c r="AL1055" s="3">
        <f t="shared" si="406"/>
        <v>-4.0697468925018451E-2</v>
      </c>
      <c r="AM1055" s="3">
        <f t="shared" si="407"/>
        <v>-6.8435134639436623E-2</v>
      </c>
      <c r="AN1055" s="3">
        <f t="shared" si="408"/>
        <v>-4.5103753213037986E-2</v>
      </c>
      <c r="AO1055" s="3" t="str" cm="1">
        <f t="array" ref="AO1055">GETVECTOR(Y1055,2)</f>
        <v>0.5774</v>
      </c>
      <c r="AP1055" s="3" t="str" cm="1">
        <f t="array" ref="AP1055">GETVECTOR(Z1055,2)</f>
        <v>0.5774</v>
      </c>
      <c r="AQ1055" s="3" t="str" cm="1">
        <f t="array" ref="AQ1055">GETVECTOR(AA1055,2)</f>
        <v>0.5774</v>
      </c>
      <c r="AR1055" s="3" t="str" cm="1">
        <f t="array" ref="AR1055">GETVECTOR(AB1055,2)</f>
        <v>0.5774</v>
      </c>
      <c r="AS1055" s="3" cm="1">
        <f t="array" ref="AS1055">SUM(AK1055:AN1055*AO1055:AR1055)</f>
        <v>-8.9056072403324499E-2</v>
      </c>
      <c r="AT1055" s="51">
        <f t="shared" si="409"/>
        <v>0.26817716889032767</v>
      </c>
      <c r="AU1055" s="48">
        <f t="shared" si="410"/>
        <v>0.51785825173528677</v>
      </c>
      <c r="AV1055" s="56"/>
      <c r="AW1055" s="56"/>
    </row>
    <row r="1056" spans="1:49" ht="15" customHeight="1" x14ac:dyDescent="0.25">
      <c r="A1056" s="11">
        <f t="shared" si="398"/>
        <v>1053</v>
      </c>
      <c r="B1056" s="29">
        <v>32100</v>
      </c>
      <c r="C1056" s="25"/>
      <c r="D1056" s="12"/>
      <c r="E1056" s="25"/>
      <c r="F1056" s="35"/>
      <c r="G1056" s="25">
        <v>0</v>
      </c>
      <c r="H1056" s="13">
        <v>0</v>
      </c>
      <c r="I1056" s="25">
        <v>0</v>
      </c>
      <c r="J1056" s="12">
        <v>0</v>
      </c>
      <c r="K1056" s="12">
        <v>0</v>
      </c>
      <c r="L1056" s="25" t="s">
        <v>11</v>
      </c>
      <c r="M1056" s="10"/>
      <c r="N1056" s="15"/>
      <c r="O1056" s="15"/>
      <c r="P1056" s="4"/>
      <c r="Q1056" s="54"/>
      <c r="R1056" s="42">
        <f t="shared" si="397"/>
        <v>4.1237113402061855E-2</v>
      </c>
      <c r="S1056" s="44" t="str" cm="1">
        <f t="array" ref="S1056">SETVECTOR(R1056:R1057)</f>
        <v>0.0412371134020619,0.702061855670103</v>
      </c>
      <c r="T1056" s="44">
        <f t="shared" si="411"/>
        <v>6.3917525773195871E-2</v>
      </c>
      <c r="U1056" s="5">
        <f t="shared" si="412"/>
        <v>0</v>
      </c>
      <c r="V1056" s="5">
        <f t="shared" si="413"/>
        <v>-5.1139635926988032E-3</v>
      </c>
      <c r="W1056" s="5">
        <f t="shared" si="414"/>
        <v>0.67029516387610499</v>
      </c>
      <c r="X1056" s="5">
        <f t="shared" si="415"/>
        <v>-3.6550375810800999E-2</v>
      </c>
      <c r="Y1056" s="5" t="str" cm="1">
        <f t="array" ref="Y1056:AB1056">SETMATRIX(GETMATRIX(Y1055:AB1055)-$O$9*DELTAWEIGHT(S1055,$AH$4,AK1055:AN1055))</f>
        <v>0.5774,0.5774,0.5774</v>
      </c>
      <c r="Z1056" s="5" t="str">
        <v>0.628614840773827,0.59078077047552,0.5774</v>
      </c>
      <c r="AA1056" s="5" t="str">
        <v>0.726604848047873,0.692807803345422,0.5774</v>
      </c>
      <c r="AB1056" s="5" t="str">
        <v>0.640406031962016,0.59464843946578,0.5774</v>
      </c>
      <c r="AC1056" s="5" cm="1">
        <f t="array" ref="AC1056">SIGMOID(SUM(GETVECTOR(Y1056)*GETVECTOR(_xlfn.CONCAT($S1056,",",$AH$4)))+U1056)</f>
        <v>0.60567803998846881</v>
      </c>
      <c r="AD1056" s="5" cm="1">
        <f t="array" ref="AD1056">SIGMOID(SUM(GETVECTOR(Z1056)*GETVECTOR(_xlfn.CONCAT($S1056,",",$AH$4)))+V1056)</f>
        <v>0.60720364733132026</v>
      </c>
      <c r="AE1056" s="5" cm="1">
        <f t="array" ref="AE1056">TANH(SUM(GETVECTOR(AA1056)*GETVECTOR(_xlfn.CONCAT($S1056,",",$AH$4)))+W1056)</f>
        <v>0.82953768936540684</v>
      </c>
      <c r="AF1056" s="5" cm="1">
        <f t="array" ref="AF1056">SIGMOID(SUM(GETVECTOR(AB1056)*GETVECTOR(_xlfn.CONCAT($S1056,",",$AH$4)))+X1056)</f>
        <v>0.6004494354798865</v>
      </c>
      <c r="AG1056" s="5">
        <f t="shared" si="401"/>
        <v>0.50369831058147074</v>
      </c>
      <c r="AH1056" s="40">
        <f t="shared" si="402"/>
        <v>0.27922142260813515</v>
      </c>
      <c r="AI1056" s="3">
        <f t="shared" si="403"/>
        <v>0.21530389683493928</v>
      </c>
      <c r="AJ1056" s="3">
        <f t="shared" si="404"/>
        <v>0.10132323922755376</v>
      </c>
      <c r="AK1056" s="3">
        <f t="shared" si="405"/>
        <v>0</v>
      </c>
      <c r="AL1056" s="3">
        <f t="shared" si="406"/>
        <v>2.0046889942331697E-2</v>
      </c>
      <c r="AM1056" s="3">
        <f t="shared" si="407"/>
        <v>1.9187269193275732E-2</v>
      </c>
      <c r="AN1056" s="3">
        <f t="shared" si="408"/>
        <v>2.4019965227281021E-2</v>
      </c>
      <c r="AO1056" s="3" t="str" cm="1">
        <f t="array" ref="AO1056">GETVECTOR(Y1056,2)</f>
        <v>0.5774</v>
      </c>
      <c r="AP1056" s="3" t="str" cm="1">
        <f t="array" ref="AP1056">GETVECTOR(Z1056,2)</f>
        <v>0.5774</v>
      </c>
      <c r="AQ1056" s="3" t="str" cm="1">
        <f t="array" ref="AQ1056">GETVECTOR(AA1056,2)</f>
        <v>0.5774</v>
      </c>
      <c r="AR1056" s="3" t="str" cm="1">
        <f t="array" ref="AR1056">GETVECTOR(AB1056,2)</f>
        <v>0.5774</v>
      </c>
      <c r="AS1056" s="3" cm="1">
        <f t="array" ref="AS1056">SUM(AK1056:AN1056*AO1056:AR1056)</f>
        <v>3.6522931407131795E-2</v>
      </c>
      <c r="AT1056" s="51">
        <f t="shared" si="409"/>
        <v>4.6355767992310178E-2</v>
      </c>
      <c r="AU1056" s="48">
        <f t="shared" si="410"/>
        <v>0.21530389683493928</v>
      </c>
      <c r="AV1056" s="56"/>
      <c r="AW1056" s="56"/>
    </row>
    <row r="1057" spans="1:49" ht="15" customHeight="1" x14ac:dyDescent="0.25">
      <c r="A1057" s="11">
        <f t="shared" si="398"/>
        <v>1054</v>
      </c>
      <c r="B1057" s="29">
        <v>32101</v>
      </c>
      <c r="C1057" s="25"/>
      <c r="D1057" s="12"/>
      <c r="E1057" s="25"/>
      <c r="F1057" s="35"/>
      <c r="G1057" s="25">
        <v>0</v>
      </c>
      <c r="H1057" s="13">
        <v>0</v>
      </c>
      <c r="I1057" s="25">
        <v>0</v>
      </c>
      <c r="J1057" s="12">
        <v>0</v>
      </c>
      <c r="K1057" s="12">
        <v>0</v>
      </c>
      <c r="L1057" s="25" t="s">
        <v>11</v>
      </c>
      <c r="M1057" s="10"/>
      <c r="N1057" s="15"/>
      <c r="O1057" s="15"/>
      <c r="P1057" s="4"/>
      <c r="Q1057" s="54"/>
      <c r="R1057" s="42">
        <f t="shared" si="397"/>
        <v>0.70206185567010304</v>
      </c>
      <c r="S1057" s="44" t="str" cm="1">
        <f t="array" ref="S1057">SETVECTOR(R1057:R1058)</f>
        <v>0.702061855670103,0.0639175257731959</v>
      </c>
      <c r="T1057" s="44">
        <f t="shared" si="411"/>
        <v>0.30927835051546393</v>
      </c>
      <c r="U1057" s="5">
        <f t="shared" si="412"/>
        <v>0</v>
      </c>
      <c r="V1057" s="5">
        <f t="shared" si="413"/>
        <v>-7.1186525869319731E-3</v>
      </c>
      <c r="W1057" s="5">
        <f t="shared" si="414"/>
        <v>0.6683764369567774</v>
      </c>
      <c r="X1057" s="5">
        <f t="shared" si="415"/>
        <v>-3.8952372333529099E-2</v>
      </c>
      <c r="Y1057" s="5" t="str" cm="1">
        <f t="array" ref="Y1057:AB1057">SETMATRIX(GETMATRIX(Y1056:AB1056)-$O$9*DELTAWEIGHT(S1056,$AH$4,AK1056:AN1056))</f>
        <v>0.5774,0.5774,0.5774</v>
      </c>
      <c r="Z1057" s="5" t="str">
        <v>0.628568609065759,0.589993675645668,0.5774</v>
      </c>
      <c r="AA1057" s="5" t="str">
        <v>0.726471583887568,0.690538981016228,0.5774</v>
      </c>
      <c r="AB1057" s="5" t="str">
        <v>0.64035577509317,0.593792816273684,0.5774</v>
      </c>
      <c r="AC1057" s="5" cm="1">
        <f t="array" ref="AC1057">SIGMOID(SUM(GETVECTOR(Y1057)*GETVECTOR(_xlfn.CONCAT($S1057,",",$AH$4)))+U1057)</f>
        <v>0.60880134001095099</v>
      </c>
      <c r="AD1057" s="5" cm="1">
        <f t="array" ref="AD1057">SIGMOID(SUM(GETVECTOR(Z1057)*GETVECTOR(_xlfn.CONCAT($S1057,",",$AH$4)))+V1057)</f>
        <v>0.6158301275217124</v>
      </c>
      <c r="AE1057" s="5" cm="1">
        <f t="array" ref="AE1057">TANH(SUM(GETVECTOR(AA1057)*GETVECTOR(_xlfn.CONCAT($S1057,",",$AH$4)))+W1057)</f>
        <v>0.84040240905577324</v>
      </c>
      <c r="AF1057" s="5" cm="1">
        <f t="array" ref="AF1057">SIGMOID(SUM(GETVECTOR(AB1057)*GETVECTOR(_xlfn.CONCAT($S1057,",",$AH$4)))+X1057)</f>
        <v>0.61029936542321273</v>
      </c>
      <c r="AG1057" s="5">
        <f t="shared" si="401"/>
        <v>0.51754512273837117</v>
      </c>
      <c r="AH1057" s="40">
        <f t="shared" si="402"/>
        <v>0.29038233646405104</v>
      </c>
      <c r="AI1057" s="3">
        <f t="shared" si="403"/>
        <v>-1.889601405141289E-2</v>
      </c>
      <c r="AJ1057" s="3">
        <f t="shared" si="404"/>
        <v>-8.9214610242743086E-3</v>
      </c>
      <c r="AK1057" s="3">
        <f t="shared" si="405"/>
        <v>0</v>
      </c>
      <c r="AL1057" s="3">
        <f t="shared" si="406"/>
        <v>-1.7738116632406483E-3</v>
      </c>
      <c r="AM1057" s="3">
        <f t="shared" si="407"/>
        <v>-1.6137491952854651E-3</v>
      </c>
      <c r="AN1057" s="3">
        <f t="shared" si="408"/>
        <v>-2.138314158295059E-3</v>
      </c>
      <c r="AO1057" s="3" t="str" cm="1">
        <f t="array" ref="AO1057">GETVECTOR(Y1057,2)</f>
        <v>0.5774</v>
      </c>
      <c r="AP1057" s="3" t="str" cm="1">
        <f t="array" ref="AP1057">GETVECTOR(Z1057,2)</f>
        <v>0.5774</v>
      </c>
      <c r="AQ1057" s="3" t="str" cm="1">
        <f t="array" ref="AQ1057">GETVECTOR(AA1057,2)</f>
        <v>0.5774</v>
      </c>
      <c r="AR1057" s="3" t="str" cm="1">
        <f t="array" ref="AR1057">GETVECTOR(AB1057,2)</f>
        <v>0.5774</v>
      </c>
      <c r="AS1057" s="3" cm="1">
        <f t="array" ref="AS1057">SUM(AK1057:AN1057*AO1057:AR1057)</f>
        <v>-3.1906402347125452E-3</v>
      </c>
      <c r="AT1057" s="51">
        <f t="shared" si="409"/>
        <v>3.570593470311934E-4</v>
      </c>
      <c r="AU1057" s="48">
        <f t="shared" si="410"/>
        <v>1.889601405141289E-2</v>
      </c>
      <c r="AV1057" s="56"/>
      <c r="AW1057" s="56"/>
    </row>
    <row r="1058" spans="1:49" ht="15" customHeight="1" x14ac:dyDescent="0.25">
      <c r="A1058" s="11">
        <f t="shared" si="398"/>
        <v>1055</v>
      </c>
      <c r="B1058" s="29">
        <v>32102</v>
      </c>
      <c r="C1058" s="25"/>
      <c r="D1058" s="12"/>
      <c r="E1058" s="25"/>
      <c r="F1058" s="35"/>
      <c r="G1058" s="25">
        <v>0</v>
      </c>
      <c r="H1058" s="13">
        <v>0</v>
      </c>
      <c r="I1058" s="25">
        <v>0</v>
      </c>
      <c r="J1058" s="12">
        <v>0</v>
      </c>
      <c r="K1058" s="12">
        <v>0</v>
      </c>
      <c r="L1058" s="25" t="s">
        <v>11</v>
      </c>
      <c r="M1058" s="10"/>
      <c r="N1058" s="15"/>
      <c r="O1058" s="15"/>
      <c r="P1058" s="4"/>
      <c r="Q1058" s="54"/>
      <c r="R1058" s="42">
        <f t="shared" si="397"/>
        <v>6.3917525773195871E-2</v>
      </c>
      <c r="S1058" s="44" t="str" cm="1">
        <f t="array" ref="S1058">SETVECTOR(R1058:R1059)</f>
        <v>0.0639175257731959,0.309278350515464</v>
      </c>
      <c r="T1058" s="44">
        <f t="shared" si="411"/>
        <v>0.64948453608247425</v>
      </c>
      <c r="U1058" s="5">
        <f t="shared" si="412"/>
        <v>0</v>
      </c>
      <c r="V1058" s="5">
        <f t="shared" si="413"/>
        <v>-6.9412714206079085E-3</v>
      </c>
      <c r="W1058" s="5">
        <f t="shared" si="414"/>
        <v>0.6685378118763059</v>
      </c>
      <c r="X1058" s="5">
        <f t="shared" si="415"/>
        <v>-3.8738540917699592E-2</v>
      </c>
      <c r="Y1058" s="5" t="str" cm="1">
        <f t="array" ref="Y1058:AB1058">SETMATRIX(GETMATRIX(Y1057:AB1057)-$O$9*DELTAWEIGHT(S1057,$AH$4,AK1057:AN1057))</f>
        <v>0.5774,0.5774,0.5774</v>
      </c>
      <c r="Z1058" s="5" t="str">
        <v>0.62906027926985,0.590038438571738,0.5774</v>
      </c>
      <c r="AA1058" s="5" t="str">
        <v>0.727865388859823,0.6906658766231,0.5774</v>
      </c>
      <c r="AB1058" s="5" t="str">
        <v>0.640891720171692,0.593841610098748,0.5774</v>
      </c>
      <c r="AC1058" s="5" cm="1">
        <f t="array" ref="AC1058">SIGMOID(SUM(GETVECTOR(Y1058)*GETVECTOR(_xlfn.CONCAT($S1058,",",$AH$4)))+U1058)</f>
        <v>0.55366333920656063</v>
      </c>
      <c r="AD1058" s="5" cm="1">
        <f t="array" ref="AD1058">SIGMOID(SUM(GETVECTOR(Z1058)*GETVECTOR(_xlfn.CONCAT($S1058,",",$AH$4)))+V1058)</f>
        <v>0.55372994239937756</v>
      </c>
      <c r="AE1058" s="5" cm="1">
        <f t="array" ref="AE1058">TANH(SUM(GETVECTOR(AA1058)*GETVECTOR(_xlfn.CONCAT($S1058,",",$AH$4)))+W1058)</f>
        <v>0.72997281617592591</v>
      </c>
      <c r="AF1058" s="5" cm="1">
        <f t="array" ref="AF1058">SIGMOID(SUM(GETVECTOR(AB1058)*GETVECTOR(_xlfn.CONCAT($S1058,",",$AH$4)))+X1058)</f>
        <v>0.54633864969803003</v>
      </c>
      <c r="AG1058" s="5">
        <f t="shared" si="401"/>
        <v>0.40420780545420687</v>
      </c>
      <c r="AH1058" s="40">
        <f t="shared" si="402"/>
        <v>0.2095446683380526</v>
      </c>
      <c r="AI1058" s="3">
        <f t="shared" si="403"/>
        <v>-0.43993986774442162</v>
      </c>
      <c r="AJ1058" s="3">
        <f t="shared" si="404"/>
        <v>-0.20499840293293772</v>
      </c>
      <c r="AK1058" s="3">
        <f t="shared" si="405"/>
        <v>0</v>
      </c>
      <c r="AL1058" s="3">
        <f t="shared" si="406"/>
        <v>-3.6978809239362809E-2</v>
      </c>
      <c r="AM1058" s="3">
        <f t="shared" si="407"/>
        <v>-5.3026779515883291E-2</v>
      </c>
      <c r="AN1058" s="3">
        <f t="shared" si="408"/>
        <v>-4.1821703250647581E-2</v>
      </c>
      <c r="AO1058" s="3" t="str" cm="1">
        <f t="array" ref="AO1058">GETVECTOR(Y1058,2)</f>
        <v>0.5774</v>
      </c>
      <c r="AP1058" s="3" t="str" cm="1">
        <f t="array" ref="AP1058">GETVECTOR(Z1058,2)</f>
        <v>0.5774</v>
      </c>
      <c r="AQ1058" s="3" t="str" cm="1">
        <f t="array" ref="AQ1058">GETVECTOR(AA1058,2)</f>
        <v>0.5774</v>
      </c>
      <c r="AR1058" s="3" t="str" cm="1">
        <f t="array" ref="AR1058">GETVECTOR(AB1058,2)</f>
        <v>0.5774</v>
      </c>
      <c r="AS1058" s="3" cm="1">
        <f t="array" ref="AS1058">SUM(AK1058:AN1058*AO1058:AR1058)</f>
        <v>-7.6117078404203009E-2</v>
      </c>
      <c r="AT1058" s="51">
        <f t="shared" si="409"/>
        <v>0.19354708723097919</v>
      </c>
      <c r="AU1058" s="48">
        <f t="shared" si="410"/>
        <v>0.43993986774442162</v>
      </c>
      <c r="AV1058" s="56"/>
      <c r="AW1058" s="56"/>
    </row>
    <row r="1059" spans="1:49" ht="15" customHeight="1" x14ac:dyDescent="0.25">
      <c r="A1059" s="11">
        <f t="shared" si="398"/>
        <v>1056</v>
      </c>
      <c r="B1059" s="29">
        <v>32103</v>
      </c>
      <c r="C1059" s="25"/>
      <c r="D1059" s="12"/>
      <c r="E1059" s="25"/>
      <c r="F1059" s="35"/>
      <c r="G1059" s="25">
        <v>0</v>
      </c>
      <c r="H1059" s="13">
        <v>0</v>
      </c>
      <c r="I1059" s="25">
        <v>0</v>
      </c>
      <c r="J1059" s="12">
        <v>0</v>
      </c>
      <c r="K1059" s="12">
        <v>0</v>
      </c>
      <c r="L1059" s="25" t="s">
        <v>11</v>
      </c>
      <c r="M1059" s="10"/>
      <c r="N1059" s="15"/>
      <c r="O1059" s="15"/>
      <c r="P1059" s="4"/>
      <c r="Q1059" s="54"/>
      <c r="R1059" s="42">
        <f t="shared" si="397"/>
        <v>0.30927835051546393</v>
      </c>
      <c r="S1059" s="44" t="str" cm="1">
        <f t="array" ref="S1059">SETVECTOR(R1059:R1060)</f>
        <v>0.309278350515464,0.649484536082474</v>
      </c>
      <c r="T1059" s="44">
        <f t="shared" si="411"/>
        <v>0.22680412371134021</v>
      </c>
      <c r="U1059" s="5">
        <f t="shared" si="412"/>
        <v>0</v>
      </c>
      <c r="V1059" s="5">
        <f t="shared" si="413"/>
        <v>-3.2433904966716275E-3</v>
      </c>
      <c r="W1059" s="5">
        <f t="shared" si="414"/>
        <v>0.67384048982789424</v>
      </c>
      <c r="X1059" s="5">
        <f t="shared" si="415"/>
        <v>-3.4556370592634833E-2</v>
      </c>
      <c r="Y1059" s="5" t="str" cm="1">
        <f t="array" ref="Y1059:AB1059">SETMATRIX(GETMATRIX(Y1058:AB1058)-$O$9*DELTAWEIGHT(S1058,$AH$4,AK1058:AN1058))</f>
        <v>0.5774,0.5774,0.5774</v>
      </c>
      <c r="Z1059" s="5" t="str">
        <v>0.629242850178834,0.590921846195854,0.5774</v>
      </c>
      <c r="AA1059" s="5" t="str">
        <v>0.728680912820704,0.694611960304782,0.5774</v>
      </c>
      <c r="AB1059" s="5" t="str">
        <v>0.641080887431552,0.594756935549683,0.5774</v>
      </c>
      <c r="AC1059" s="5" cm="1">
        <f t="array" ref="AC1059">SIGMOID(SUM(GETVECTOR(Y1059)*GETVECTOR(_xlfn.CONCAT($S1059,",",$AH$4)))+U1059)</f>
        <v>0.63496802497979077</v>
      </c>
      <c r="AD1059" s="5" cm="1">
        <f t="array" ref="AD1059">SIGMOID(SUM(GETVECTOR(Z1059)*GETVECTOR(_xlfn.CONCAT($S1059,",",$AH$4)))+V1059)</f>
        <v>0.63995351698816794</v>
      </c>
      <c r="AE1059" s="5" cm="1">
        <f t="array" ref="AE1059">TANH(SUM(GETVECTOR(AA1059)*GETVECTOR(_xlfn.CONCAT($S1059,",",$AH$4)))+W1059)</f>
        <v>0.87413479951298556</v>
      </c>
      <c r="AF1059" s="5" cm="1">
        <f t="array" ref="AF1059">SIGMOID(SUM(GETVECTOR(AB1059)*GETVECTOR(_xlfn.CONCAT($S1059,",",$AH$4)))+X1059)</f>
        <v>0.63413593929747369</v>
      </c>
      <c r="AG1059" s="5">
        <f t="shared" si="401"/>
        <v>0.55940563927008213</v>
      </c>
      <c r="AH1059" s="40">
        <f t="shared" si="402"/>
        <v>0.32184701372769353</v>
      </c>
      <c r="AI1059" s="3">
        <f t="shared" si="403"/>
        <v>9.5042890016353326E-2</v>
      </c>
      <c r="AJ1059" s="3">
        <f t="shared" si="404"/>
        <v>4.4744946991722948E-2</v>
      </c>
      <c r="AK1059" s="3">
        <f t="shared" si="405"/>
        <v>0</v>
      </c>
      <c r="AL1059" s="3">
        <f t="shared" si="406"/>
        <v>9.0121707399091686E-3</v>
      </c>
      <c r="AM1059" s="3">
        <f t="shared" si="407"/>
        <v>6.7545889445580045E-3</v>
      </c>
      <c r="AN1059" s="3">
        <f t="shared" si="408"/>
        <v>1.1191514656060938E-2</v>
      </c>
      <c r="AO1059" s="3" t="str" cm="1">
        <f t="array" ref="AO1059">GETVECTOR(Y1059,2)</f>
        <v>0.5774</v>
      </c>
      <c r="AP1059" s="3" t="str" cm="1">
        <f t="array" ref="AP1059">GETVECTOR(Z1059,2)</f>
        <v>0.5774</v>
      </c>
      <c r="AQ1059" s="3" t="str" cm="1">
        <f t="array" ref="AQ1059">GETVECTOR(AA1059,2)</f>
        <v>0.5774</v>
      </c>
      <c r="AR1059" s="3" t="str" cm="1">
        <f t="array" ref="AR1059">GETVECTOR(AB1059,2)</f>
        <v>0.5774</v>
      </c>
      <c r="AS1059" s="3" cm="1">
        <f t="array" ref="AS1059">SUM(AK1059:AN1059*AO1059:AR1059)</f>
        <v>1.5565707604220932E-2</v>
      </c>
      <c r="AT1059" s="51">
        <f t="shared" si="409"/>
        <v>9.0331509426606355E-3</v>
      </c>
      <c r="AU1059" s="48">
        <f t="shared" si="410"/>
        <v>9.5042890016353326E-2</v>
      </c>
      <c r="AV1059" s="56"/>
      <c r="AW1059" s="56"/>
    </row>
    <row r="1060" spans="1:49" ht="15" customHeight="1" x14ac:dyDescent="0.25">
      <c r="A1060" s="11">
        <f t="shared" si="398"/>
        <v>1057</v>
      </c>
      <c r="B1060" s="29">
        <v>32104</v>
      </c>
      <c r="C1060" s="25"/>
      <c r="D1060" s="12"/>
      <c r="E1060" s="25"/>
      <c r="F1060" s="35"/>
      <c r="G1060" s="25">
        <v>0</v>
      </c>
      <c r="H1060" s="13">
        <v>0</v>
      </c>
      <c r="I1060" s="25">
        <v>0</v>
      </c>
      <c r="J1060" s="12">
        <v>0</v>
      </c>
      <c r="K1060" s="12">
        <v>0</v>
      </c>
      <c r="L1060" s="25" t="s">
        <v>11</v>
      </c>
      <c r="M1060" s="10"/>
      <c r="N1060" s="15"/>
      <c r="O1060" s="15"/>
      <c r="P1060" s="4"/>
      <c r="Q1060" s="54"/>
      <c r="R1060" s="42">
        <f t="shared" si="397"/>
        <v>0.64948453608247425</v>
      </c>
      <c r="S1060" s="44" t="str" cm="1">
        <f t="array" ref="S1060">SETVECTOR(R1060:R1061)</f>
        <v>0.649484536082474,0.22680412371134</v>
      </c>
      <c r="T1060" s="44">
        <f t="shared" si="411"/>
        <v>0.54948453608247416</v>
      </c>
      <c r="U1060" s="5">
        <f t="shared" si="412"/>
        <v>0</v>
      </c>
      <c r="V1060" s="5">
        <f t="shared" si="413"/>
        <v>-4.1446075706625448E-3</v>
      </c>
      <c r="W1060" s="5">
        <f t="shared" si="414"/>
        <v>0.67316503093343849</v>
      </c>
      <c r="X1060" s="5">
        <f t="shared" si="415"/>
        <v>-3.5675522058240927E-2</v>
      </c>
      <c r="Y1060" s="5" t="str" cm="1">
        <f t="array" ref="Y1060:AB1060">SETMATRIX(GETMATRIX(Y1059:AB1059)-$O$9*DELTAWEIGHT(S1059,$AH$4,AK1059:AN1059))</f>
        <v>0.5774,0.5774,0.5774</v>
      </c>
      <c r="Z1060" s="5" t="str">
        <v>0.62914522860113,0.590716840882676,0.5774</v>
      </c>
      <c r="AA1060" s="5" t="str">
        <v>0.728459952425734,0.694147943475344,0.5774</v>
      </c>
      <c r="AB1060" s="5" t="str">
        <v>0.640970744094037,0.594525634540901,0.5774</v>
      </c>
      <c r="AC1060" s="5" cm="1">
        <f t="array" ref="AC1060">SIGMOID(SUM(GETVECTOR(Y1060)*GETVECTOR(_xlfn.CONCAT($S1060,",",$AH$4)))+U1060)</f>
        <v>0.62386105653989643</v>
      </c>
      <c r="AD1060" s="5" cm="1">
        <f t="array" ref="AD1060">SIGMOID(SUM(GETVECTOR(Z1060)*GETVECTOR(_xlfn.CONCAT($S1060,",",$AH$4)))+V1060)</f>
        <v>0.63145235754260787</v>
      </c>
      <c r="AE1060" s="5" cm="1">
        <f t="array" ref="AE1060">TANH(SUM(GETVECTOR(AA1060)*GETVECTOR(_xlfn.CONCAT($S1060,",",$AH$4)))+W1060)</f>
        <v>0.86267880052287116</v>
      </c>
      <c r="AF1060" s="5" cm="1">
        <f t="array" ref="AF1060">SIGMOID(SUM(GETVECTOR(AB1060)*GETVECTOR(_xlfn.CONCAT($S1060,",",$AH$4)))+X1060)</f>
        <v>0.62608693932825166</v>
      </c>
      <c r="AG1060" s="5">
        <f t="shared" si="401"/>
        <v>0.54474056239219615</v>
      </c>
      <c r="AH1060" s="40">
        <f t="shared" si="402"/>
        <v>0.31089474107746734</v>
      </c>
      <c r="AI1060" s="3">
        <f t="shared" si="403"/>
        <v>-0.23858979500500682</v>
      </c>
      <c r="AJ1060" s="3">
        <f t="shared" si="404"/>
        <v>-0.11254437113141195</v>
      </c>
      <c r="AK1060" s="3">
        <f t="shared" si="405"/>
        <v>0</v>
      </c>
      <c r="AL1060" s="3">
        <f t="shared" si="406"/>
        <v>-2.2594728702113657E-2</v>
      </c>
      <c r="AM1060" s="3">
        <f t="shared" si="407"/>
        <v>-1.8177741698007156E-2</v>
      </c>
      <c r="AN1060" s="3">
        <f t="shared" si="408"/>
        <v>-2.7735492051851475E-2</v>
      </c>
      <c r="AO1060" s="3" t="str" cm="1">
        <f t="array" ref="AO1060">GETVECTOR(Y1060,2)</f>
        <v>0.5774</v>
      </c>
      <c r="AP1060" s="3" t="str" cm="1">
        <f t="array" ref="AP1060">GETVECTOR(Z1060,2)</f>
        <v>0.5774</v>
      </c>
      <c r="AQ1060" s="3" t="str" cm="1">
        <f t="array" ref="AQ1060">GETVECTOR(AA1060,2)</f>
        <v>0.5774</v>
      </c>
      <c r="AR1060" s="3" t="str" cm="1">
        <f t="array" ref="AR1060">GETVECTOR(AB1060,2)</f>
        <v>0.5774</v>
      </c>
      <c r="AS1060" s="3" cm="1">
        <f t="array" ref="AS1060">SUM(AK1060:AN1060*AO1060:AR1060)</f>
        <v>-3.9556497519768793E-2</v>
      </c>
      <c r="AT1060" s="51">
        <f t="shared" si="409"/>
        <v>5.6925090280531179E-2</v>
      </c>
      <c r="AU1060" s="48">
        <f t="shared" si="410"/>
        <v>0.23858979500500682</v>
      </c>
      <c r="AV1060" s="56"/>
      <c r="AW1060" s="56"/>
    </row>
    <row r="1061" spans="1:49" ht="15" customHeight="1" x14ac:dyDescent="0.25">
      <c r="A1061" s="11">
        <f t="shared" si="398"/>
        <v>1058</v>
      </c>
      <c r="B1061" s="29">
        <v>32105</v>
      </c>
      <c r="C1061" s="25"/>
      <c r="D1061" s="12"/>
      <c r="E1061" s="25"/>
      <c r="F1061" s="35"/>
      <c r="G1061" s="25">
        <v>0</v>
      </c>
      <c r="H1061" s="13">
        <v>0</v>
      </c>
      <c r="I1061" s="25">
        <v>0</v>
      </c>
      <c r="J1061" s="12">
        <v>0</v>
      </c>
      <c r="K1061" s="12">
        <v>0</v>
      </c>
      <c r="L1061" s="25" t="s">
        <v>11</v>
      </c>
      <c r="M1061" s="10"/>
      <c r="N1061" s="15"/>
      <c r="O1061" s="15"/>
      <c r="P1061" s="4"/>
      <c r="Q1061" s="54"/>
      <c r="R1061" s="42">
        <f t="shared" si="397"/>
        <v>0.22680412371134021</v>
      </c>
      <c r="S1061" s="44" t="str" cm="1">
        <f t="array" ref="S1061">SETVECTOR(R1061:R1062)</f>
        <v>0.22680412371134,0.549484536082474</v>
      </c>
      <c r="T1061" s="44">
        <f t="shared" si="411"/>
        <v>3.1958762886597936E-2</v>
      </c>
      <c r="U1061" s="5">
        <f t="shared" si="412"/>
        <v>0</v>
      </c>
      <c r="V1061" s="5">
        <f t="shared" si="413"/>
        <v>-1.8851347004511789E-3</v>
      </c>
      <c r="W1061" s="5">
        <f t="shared" si="414"/>
        <v>0.67498280510323916</v>
      </c>
      <c r="X1061" s="5">
        <f t="shared" si="415"/>
        <v>-3.290197285305578E-2</v>
      </c>
      <c r="Y1061" s="5" t="str" cm="1">
        <f t="array" ref="Y1061:AB1061">SETMATRIX(GETMATRIX(Y1060:AB1060)-$O$9*DELTAWEIGHT(S1060,$AH$4,AK1060:AN1060))</f>
        <v>0.5774,0.5774,0.5774</v>
      </c>
      <c r="Z1061" s="5" t="str">
        <v>0.630737502251335,0.591272872951002,0.5774</v>
      </c>
      <c r="AA1061" s="5" t="str">
        <v>0.732360956021139,0.695510198699136,0.5774</v>
      </c>
      <c r="AB1061" s="5" t="str">
        <v>0.64274284193273,0.595144462357587,0.5774</v>
      </c>
      <c r="AC1061" s="5" cm="1">
        <f t="array" ref="AC1061">SIGMOID(SUM(GETVECTOR(Y1061)*GETVECTOR(_xlfn.CONCAT($S1061,",",$AH$4)))+U1061)</f>
        <v>0.61021809758417156</v>
      </c>
      <c r="AD1061" s="5" cm="1">
        <f t="array" ref="AD1061">SIGMOID(SUM(GETVECTOR(Z1061)*GETVECTOR(_xlfn.CONCAT($S1061,",",$AH$4)))+V1061)</f>
        <v>0.61445174350358223</v>
      </c>
      <c r="AE1061" s="5" cm="1">
        <f t="array" ref="AE1061">TANH(SUM(GETVECTOR(AA1061)*GETVECTOR(_xlfn.CONCAT($S1061,",",$AH$4)))+W1061)</f>
        <v>0.84061241877415094</v>
      </c>
      <c r="AF1061" s="5" cm="1">
        <f t="array" ref="AF1061">SIGMOID(SUM(GETVECTOR(AB1061)*GETVECTOR(_xlfn.CONCAT($S1061,",",$AH$4)))+X1061)</f>
        <v>0.60823459080836961</v>
      </c>
      <c r="AG1061" s="5">
        <f t="shared" si="401"/>
        <v>0.51651576632654039</v>
      </c>
      <c r="AH1061" s="40">
        <f t="shared" si="402"/>
        <v>0.28891532261629638</v>
      </c>
      <c r="AI1061" s="3">
        <f t="shared" si="403"/>
        <v>0.25695655972969844</v>
      </c>
      <c r="AJ1061" s="3">
        <f t="shared" si="404"/>
        <v>0.12102601643036336</v>
      </c>
      <c r="AK1061" s="3">
        <f t="shared" si="405"/>
        <v>0</v>
      </c>
      <c r="AL1061" s="3">
        <f t="shared" si="406"/>
        <v>2.4101333089926694E-2</v>
      </c>
      <c r="AM1061" s="3">
        <f t="shared" si="407"/>
        <v>2.1816413054603041E-2</v>
      </c>
      <c r="AN1061" s="3">
        <f t="shared" si="408"/>
        <v>2.9084149728571981E-2</v>
      </c>
      <c r="AO1061" s="3" t="str" cm="1">
        <f t="array" ref="AO1061">GETVECTOR(Y1061,2)</f>
        <v>0.5774</v>
      </c>
      <c r="AP1061" s="3" t="str" cm="1">
        <f t="array" ref="AP1061">GETVECTOR(Z1061,2)</f>
        <v>0.5774</v>
      </c>
      <c r="AQ1061" s="3" t="str" cm="1">
        <f t="array" ref="AQ1061">GETVECTOR(AA1061,2)</f>
        <v>0.5774</v>
      </c>
      <c r="AR1061" s="3" t="str" cm="1">
        <f t="array" ref="AR1061">GETVECTOR(AB1061,2)</f>
        <v>0.5774</v>
      </c>
      <c r="AS1061" s="3" cm="1">
        <f t="array" ref="AS1061">SUM(AK1061:AN1061*AO1061:AR1061)</f>
        <v>4.3306094677128933E-2</v>
      </c>
      <c r="AT1061" s="51">
        <f t="shared" si="409"/>
        <v>6.6026673588122087E-2</v>
      </c>
      <c r="AU1061" s="48">
        <f t="shared" si="410"/>
        <v>0.25695655972969844</v>
      </c>
      <c r="AV1061" s="56"/>
      <c r="AW1061" s="56"/>
    </row>
    <row r="1062" spans="1:49" ht="15" customHeight="1" x14ac:dyDescent="0.25">
      <c r="A1062" s="11">
        <f t="shared" si="398"/>
        <v>1059</v>
      </c>
      <c r="B1062" s="29">
        <v>32106</v>
      </c>
      <c r="C1062" s="25"/>
      <c r="D1062" s="12"/>
      <c r="E1062" s="25"/>
      <c r="F1062" s="35"/>
      <c r="G1062" s="25">
        <v>0</v>
      </c>
      <c r="H1062" s="13">
        <v>0</v>
      </c>
      <c r="I1062" s="25">
        <v>0</v>
      </c>
      <c r="J1062" s="12">
        <v>0</v>
      </c>
      <c r="K1062" s="12">
        <v>0</v>
      </c>
      <c r="L1062" s="25" t="s">
        <v>11</v>
      </c>
      <c r="M1062" s="10"/>
      <c r="N1062" s="15"/>
      <c r="O1062" s="15"/>
      <c r="P1062" s="4"/>
      <c r="Q1062" s="54"/>
      <c r="R1062" s="42">
        <f t="shared" si="397"/>
        <v>0.54948453608247416</v>
      </c>
      <c r="S1062" s="44" t="str" cm="1">
        <f t="array" ref="S1062">SETVECTOR(R1062:R1063)</f>
        <v>0.549484536082474,0.0319587628865979</v>
      </c>
      <c r="T1062" s="44">
        <f t="shared" si="411"/>
        <v>6.1855670103092781E-3</v>
      </c>
      <c r="U1062" s="5">
        <f t="shared" si="412"/>
        <v>0</v>
      </c>
      <c r="V1062" s="5">
        <f t="shared" si="413"/>
        <v>-4.2952680094438481E-3</v>
      </c>
      <c r="W1062" s="5">
        <f t="shared" si="414"/>
        <v>0.67280116379777888</v>
      </c>
      <c r="X1062" s="5">
        <f t="shared" si="415"/>
        <v>-3.5810387825912976E-2</v>
      </c>
      <c r="Y1062" s="5" t="str" cm="1">
        <f t="array" ref="Y1062:AB1062">SETMATRIX(GETMATRIX(Y1061:AB1061)-$O$9*DELTAWEIGHT(S1061,$AH$4,AK1061:AN1061))</f>
        <v>0.5774,0.5774,0.5774</v>
      </c>
      <c r="Z1062" s="5" t="str">
        <v>0.630393677880059,0.590439880269682,0.5774</v>
      </c>
      <c r="AA1062" s="5" t="str">
        <v>0.73144464772625,0.693290233602881,0.5774</v>
      </c>
      <c r="AB1062" s="5" t="str">
        <v>0.642365692109561,0.594230731195091,0.5774</v>
      </c>
      <c r="AC1062" s="5" cm="1">
        <f t="array" ref="AC1062">SIGMOID(SUM(GETVECTOR(Y1062)*GETVECTOR(_xlfn.CONCAT($S1062,",",$AH$4)))+U1062)</f>
        <v>0.58315178973091997</v>
      </c>
      <c r="AD1062" s="5" cm="1">
        <f t="array" ref="AD1062">SIGMOID(SUM(GETVECTOR(Z1062)*GETVECTOR(_xlfn.CONCAT($S1062,",",$AH$4)))+V1062)</f>
        <v>0.58927426442824182</v>
      </c>
      <c r="AE1062" s="5" cm="1">
        <f t="array" ref="AE1062">TANH(SUM(GETVECTOR(AA1062)*GETVECTOR(_xlfn.CONCAT($S1062,",",$AH$4)))+W1062)</f>
        <v>0.79937384522062149</v>
      </c>
      <c r="AF1062" s="5" cm="1">
        <f t="array" ref="AF1062">SIGMOID(SUM(GETVECTOR(AB1062)*GETVECTOR(_xlfn.CONCAT($S1062,",",$AH$4)))+X1062)</f>
        <v>0.58325513270981821</v>
      </c>
      <c r="AG1062" s="5">
        <f t="shared" si="401"/>
        <v>0.47105043464555696</v>
      </c>
      <c r="AH1062" s="40">
        <f t="shared" si="402"/>
        <v>0.25607679865840111</v>
      </c>
      <c r="AI1062" s="3">
        <f t="shared" si="403"/>
        <v>0.24989123164809182</v>
      </c>
      <c r="AJ1062" s="3">
        <f t="shared" si="404"/>
        <v>0.11765509276589761</v>
      </c>
      <c r="AK1062" s="3">
        <f t="shared" si="405"/>
        <v>0</v>
      </c>
      <c r="AL1062" s="3">
        <f t="shared" si="406"/>
        <v>2.2763029201464127E-2</v>
      </c>
      <c r="AM1062" s="3">
        <f t="shared" si="407"/>
        <v>2.5028634603550596E-2</v>
      </c>
      <c r="AN1062" s="3">
        <f t="shared" si="408"/>
        <v>2.6668065252058178E-2</v>
      </c>
      <c r="AO1062" s="3" t="str" cm="1">
        <f t="array" ref="AO1062">GETVECTOR(Y1062,2)</f>
        <v>0.5774</v>
      </c>
      <c r="AP1062" s="3" t="str" cm="1">
        <f t="array" ref="AP1062">GETVECTOR(Z1062,2)</f>
        <v>0.5774</v>
      </c>
      <c r="AQ1062" s="3" t="str" cm="1">
        <f t="array" ref="AQ1062">GETVECTOR(AA1062,2)</f>
        <v>0.5774</v>
      </c>
      <c r="AR1062" s="3" t="str" cm="1">
        <f t="array" ref="AR1062">GETVECTOR(AB1062,2)</f>
        <v>0.5774</v>
      </c>
      <c r="AS1062" s="3" cm="1">
        <f t="array" ref="AS1062">SUM(AK1062:AN1062*AO1062:AR1062)</f>
        <v>4.2993047557553898E-2</v>
      </c>
      <c r="AT1062" s="51">
        <f t="shared" si="409"/>
        <v>6.2445627654600287E-2</v>
      </c>
      <c r="AU1062" s="48">
        <f t="shared" si="410"/>
        <v>0.24989123164809182</v>
      </c>
      <c r="AV1062" s="56"/>
      <c r="AW1062" s="56"/>
    </row>
    <row r="1063" spans="1:49" ht="15" customHeight="1" x14ac:dyDescent="0.25">
      <c r="A1063" s="11">
        <f t="shared" si="398"/>
        <v>1060</v>
      </c>
      <c r="B1063" s="29">
        <v>32107</v>
      </c>
      <c r="C1063" s="25"/>
      <c r="D1063" s="12"/>
      <c r="E1063" s="25"/>
      <c r="F1063" s="35"/>
      <c r="G1063" s="25">
        <v>0</v>
      </c>
      <c r="H1063" s="13">
        <v>0</v>
      </c>
      <c r="I1063" s="25">
        <v>0</v>
      </c>
      <c r="J1063" s="12">
        <v>0</v>
      </c>
      <c r="K1063" s="12">
        <v>0</v>
      </c>
      <c r="L1063" s="25" t="s">
        <v>11</v>
      </c>
      <c r="M1063" s="10"/>
      <c r="N1063" s="15"/>
      <c r="O1063" s="15"/>
      <c r="P1063" s="4"/>
      <c r="Q1063" s="54"/>
      <c r="R1063" s="42">
        <f t="shared" si="397"/>
        <v>3.1958762886597936E-2</v>
      </c>
      <c r="S1063" s="44" t="str" cm="1">
        <f t="array" ref="S1063">SETVECTOR(R1063:R1064)</f>
        <v>0.0319587628865979,0.00618556701030928</v>
      </c>
      <c r="T1063" s="44">
        <f t="shared" si="411"/>
        <v>3.092783505154639E-3</v>
      </c>
      <c r="U1063" s="5">
        <f t="shared" si="412"/>
        <v>0</v>
      </c>
      <c r="V1063" s="5">
        <f t="shared" si="413"/>
        <v>-6.5715709295902612E-3</v>
      </c>
      <c r="W1063" s="5">
        <f t="shared" si="414"/>
        <v>0.67029830033742377</v>
      </c>
      <c r="X1063" s="5">
        <f t="shared" si="415"/>
        <v>-3.8477194351118793E-2</v>
      </c>
      <c r="Y1063" s="5" t="str" cm="1">
        <f t="array" ref="Y1063:AB1063">SETMATRIX(GETMATRIX(Y1062:AB1062)-$O$9*DELTAWEIGHT(S1062,$AH$4,AK1062:AN1062))</f>
        <v>0.5774,0.5774,0.5774</v>
      </c>
      <c r="Z1063" s="5" t="str">
        <v>0.629729816127724,0.590401269173392,0.5774</v>
      </c>
      <c r="AA1063" s="5" t="str">
        <v>0.729245688254006,0.693162339149523,0.5774</v>
      </c>
      <c r="AB1063" s="5" t="str">
        <v>0.641658575978192,0.594189604365687,0.5774</v>
      </c>
      <c r="AC1063" s="5" cm="1">
        <f t="array" ref="AC1063">SIGMOID(SUM(GETVECTOR(Y1063)*GETVECTOR(_xlfn.CONCAT($S1063,",",$AH$4)))+U1063)</f>
        <v>0.50550591145503687</v>
      </c>
      <c r="AD1063" s="5" cm="1">
        <f t="array" ref="AD1063">SIGMOID(SUM(GETVECTOR(Z1063)*GETVECTOR(_xlfn.CONCAT($S1063,",",$AH$4)))+V1063)</f>
        <v>0.50430133927689613</v>
      </c>
      <c r="AE1063" s="5" cm="1">
        <f t="array" ref="AE1063">TANH(SUM(GETVECTOR(AA1063)*GETVECTOR(_xlfn.CONCAT($S1063,",",$AH$4)))+W1063)</f>
        <v>0.60302784551510225</v>
      </c>
      <c r="AF1063" s="5" cm="1">
        <f t="array" ref="AF1063">SIGMOID(SUM(GETVECTOR(AB1063)*GETVECTOR(_xlfn.CONCAT($S1063,",",$AH$4)))+X1063)</f>
        <v>0.49642626574499782</v>
      </c>
      <c r="AG1063" s="5">
        <f t="shared" si="401"/>
        <v>0.30410775011452729</v>
      </c>
      <c r="AH1063" s="40">
        <f t="shared" si="402"/>
        <v>0.14647913422435369</v>
      </c>
      <c r="AI1063" s="3">
        <f t="shared" si="403"/>
        <v>0.14338635071919906</v>
      </c>
      <c r="AJ1063" s="3">
        <f t="shared" si="404"/>
        <v>6.4983421126756702E-2</v>
      </c>
      <c r="AK1063" s="3">
        <f t="shared" si="405"/>
        <v>0</v>
      </c>
      <c r="AL1063" s="3">
        <f t="shared" si="406"/>
        <v>9.7959780934897996E-3</v>
      </c>
      <c r="AM1063" s="3">
        <f t="shared" si="407"/>
        <v>2.0854212940864304E-2</v>
      </c>
      <c r="AN1063" s="3">
        <f t="shared" si="408"/>
        <v>1.0576613784823118E-2</v>
      </c>
      <c r="AO1063" s="3" t="str" cm="1">
        <f t="array" ref="AO1063">GETVECTOR(Y1063,2)</f>
        <v>0.5774</v>
      </c>
      <c r="AP1063" s="3" t="str" cm="1">
        <f t="array" ref="AP1063">GETVECTOR(Z1063,2)</f>
        <v>0.5774</v>
      </c>
      <c r="AQ1063" s="3" t="str" cm="1">
        <f t="array" ref="AQ1063">GETVECTOR(AA1063,2)</f>
        <v>0.5774</v>
      </c>
      <c r="AR1063" s="3" t="str" cm="1">
        <f t="array" ref="AR1063">GETVECTOR(AB1063,2)</f>
        <v>0.5774</v>
      </c>
      <c r="AS1063" s="3" cm="1">
        <f t="array" ref="AS1063">SUM(AK1063:AN1063*AO1063:AR1063)</f>
        <v>2.3804357102592929E-2</v>
      </c>
      <c r="AT1063" s="51">
        <f t="shared" si="409"/>
        <v>2.0559645572569157E-2</v>
      </c>
      <c r="AU1063" s="48">
        <f t="shared" si="410"/>
        <v>0.14338635071919906</v>
      </c>
      <c r="AV1063" s="56"/>
      <c r="AW1063" s="56"/>
    </row>
    <row r="1064" spans="1:49" ht="15" customHeight="1" x14ac:dyDescent="0.25">
      <c r="A1064" s="11">
        <f t="shared" si="398"/>
        <v>1061</v>
      </c>
      <c r="B1064" s="29">
        <v>32108</v>
      </c>
      <c r="C1064" s="25"/>
      <c r="D1064" s="12"/>
      <c r="E1064" s="25"/>
      <c r="F1064" s="35"/>
      <c r="G1064" s="25">
        <v>0</v>
      </c>
      <c r="H1064" s="13">
        <v>0</v>
      </c>
      <c r="I1064" s="25">
        <v>0</v>
      </c>
      <c r="J1064" s="12">
        <v>0</v>
      </c>
      <c r="K1064" s="12">
        <v>0</v>
      </c>
      <c r="L1064" s="25" t="s">
        <v>11</v>
      </c>
      <c r="M1064" s="10"/>
      <c r="N1064" s="15"/>
      <c r="O1064" s="15"/>
      <c r="P1064" s="4"/>
      <c r="Q1064" s="54"/>
      <c r="R1064" s="42">
        <f t="shared" si="397"/>
        <v>6.1855670103092781E-3</v>
      </c>
      <c r="S1064" s="44" t="str" cm="1">
        <f t="array" ref="S1064">SETVECTOR(R1064:R1065)</f>
        <v>0.00618556701030928,0.00309278350515464</v>
      </c>
      <c r="T1064" s="44">
        <f t="shared" si="411"/>
        <v>2.5773195876288658E-2</v>
      </c>
      <c r="U1064" s="5">
        <f t="shared" si="412"/>
        <v>0</v>
      </c>
      <c r="V1064" s="5">
        <f t="shared" si="413"/>
        <v>-7.551168738939241E-3</v>
      </c>
      <c r="W1064" s="5">
        <f t="shared" si="414"/>
        <v>0.66821287904333737</v>
      </c>
      <c r="X1064" s="5">
        <f t="shared" si="415"/>
        <v>-3.9534855729601102E-2</v>
      </c>
      <c r="Y1064" s="5" t="str" cm="1">
        <f t="array" ref="Y1064:AB1064">SETMATRIX(GETMATRIX(Y1063:AB1063)-$O$9*DELTAWEIGHT(S1063,$AH$4,AK1063:AN1063))</f>
        <v>0.5774,0.5774,0.5774</v>
      </c>
      <c r="Z1064" s="5" t="str">
        <v>0.629723715091409,0.590400088327654,0.5774</v>
      </c>
      <c r="AA1064" s="5" t="str">
        <v>0.729198084438955,0.6931531255079,0.5774</v>
      </c>
      <c r="AB1064" s="5" t="str">
        <v>0.641652414012058,0.59418841172708,0.5774</v>
      </c>
      <c r="AC1064" s="5" cm="1">
        <f t="array" ref="AC1064">SIGMOID(SUM(GETVECTOR(Y1064)*GETVECTOR(_xlfn.CONCAT($S1064,",",$AH$4)))+U1064)</f>
        <v>0.50133932669358827</v>
      </c>
      <c r="AD1064" s="5" cm="1">
        <f t="array" ref="AD1064">SIGMOID(SUM(GETVECTOR(Z1064)*GETVECTOR(_xlfn.CONCAT($S1064,",",$AH$4)))+V1064)</f>
        <v>0.49954250241601517</v>
      </c>
      <c r="AE1064" s="5" cm="1">
        <f t="array" ref="AE1064">TANH(SUM(GETVECTOR(AA1064)*GETVECTOR(_xlfn.CONCAT($S1064,",",$AH$4)))+W1064)</f>
        <v>0.58817237562059288</v>
      </c>
      <c r="AF1064" s="5" cm="1">
        <f t="array" ref="AF1064">SIGMOID(SUM(GETVECTOR(AB1064)*GETVECTOR(_xlfn.CONCAT($S1064,",",$AH$4)))+X1064)</f>
        <v>0.49156875535802791</v>
      </c>
      <c r="AG1064" s="5">
        <f t="shared" si="401"/>
        <v>0.29381710036948339</v>
      </c>
      <c r="AH1064" s="40">
        <f t="shared" si="402"/>
        <v>0.14041380080327795</v>
      </c>
      <c r="AI1064" s="3">
        <f t="shared" si="403"/>
        <v>0.1146406049269893</v>
      </c>
      <c r="AJ1064" s="3">
        <f t="shared" si="404"/>
        <v>5.1755688428022702E-2</v>
      </c>
      <c r="AK1064" s="3">
        <f t="shared" si="405"/>
        <v>0</v>
      </c>
      <c r="AL1064" s="3">
        <f t="shared" si="406"/>
        <v>7.6103101821673536E-3</v>
      </c>
      <c r="AM1064" s="3">
        <f t="shared" si="407"/>
        <v>1.6910001540851899E-2</v>
      </c>
      <c r="AN1064" s="3">
        <f t="shared" si="408"/>
        <v>8.184280314678858E-3</v>
      </c>
      <c r="AO1064" s="3" t="str" cm="1">
        <f t="array" ref="AO1064">GETVECTOR(Y1064,2)</f>
        <v>0.5774</v>
      </c>
      <c r="AP1064" s="3" t="str" cm="1">
        <f t="array" ref="AP1064">GETVECTOR(Z1064,2)</f>
        <v>0.5774</v>
      </c>
      <c r="AQ1064" s="3" t="str" cm="1">
        <f t="array" ref="AQ1064">GETVECTOR(AA1064,2)</f>
        <v>0.5774</v>
      </c>
      <c r="AR1064" s="3" t="str" cm="1">
        <f t="array" ref="AR1064">GETVECTOR(AB1064,2)</f>
        <v>0.5774</v>
      </c>
      <c r="AS1064" s="3" cm="1">
        <f t="array" ref="AS1064">SUM(AK1064:AN1064*AO1064:AR1064)</f>
        <v>1.8883631442566891E-2</v>
      </c>
      <c r="AT1064" s="51">
        <f t="shared" si="409"/>
        <v>1.3142468298026042E-2</v>
      </c>
      <c r="AU1064" s="48">
        <f t="shared" si="410"/>
        <v>0.1146406049269893</v>
      </c>
      <c r="AV1064" s="56"/>
      <c r="AW1064" s="56"/>
    </row>
    <row r="1065" spans="1:49" ht="15" customHeight="1" x14ac:dyDescent="0.25">
      <c r="A1065" s="11">
        <f t="shared" si="398"/>
        <v>1062</v>
      </c>
      <c r="B1065" s="29">
        <v>32109</v>
      </c>
      <c r="C1065" s="25"/>
      <c r="D1065" s="12"/>
      <c r="E1065" s="25"/>
      <c r="F1065" s="35"/>
      <c r="G1065" s="25">
        <v>0</v>
      </c>
      <c r="H1065" s="13">
        <v>0</v>
      </c>
      <c r="I1065" s="25">
        <v>0</v>
      </c>
      <c r="J1065" s="12">
        <v>0</v>
      </c>
      <c r="K1065" s="12">
        <v>0</v>
      </c>
      <c r="L1065" s="25" t="s">
        <v>11</v>
      </c>
      <c r="M1065" s="10"/>
      <c r="N1065" s="15"/>
      <c r="O1065" s="15"/>
      <c r="P1065" s="4"/>
      <c r="Q1065" s="54"/>
      <c r="R1065" s="42">
        <f t="shared" si="397"/>
        <v>3.092783505154639E-3</v>
      </c>
      <c r="S1065" s="44" t="str" cm="1">
        <f t="array" ref="S1065">SETVECTOR(R1065:R1066)</f>
        <v>0.00309278350515464,0.0257731958762887</v>
      </c>
      <c r="T1065" s="44">
        <f t="shared" si="411"/>
        <v>0.12989690721649483</v>
      </c>
      <c r="U1065" s="5">
        <f t="shared" si="412"/>
        <v>0</v>
      </c>
      <c r="V1065" s="5">
        <f t="shared" si="413"/>
        <v>-8.3121997571559761E-3</v>
      </c>
      <c r="W1065" s="5">
        <f t="shared" si="414"/>
        <v>0.66652187888925218</v>
      </c>
      <c r="X1065" s="5">
        <f t="shared" si="415"/>
        <v>-4.0353283761068989E-2</v>
      </c>
      <c r="Y1065" s="5" t="str" cm="1">
        <f t="array" ref="Y1065:AB1065">SETMATRIX(GETMATRIX(Y1064:AB1064)-$O$9*DELTAWEIGHT(S1064,$AH$4,AK1064:AN1064))</f>
        <v>0.5774,0.5774,0.5774</v>
      </c>
      <c r="Z1065" s="5" t="str">
        <v>0.629723131771087,0.590399796667493,0.5774</v>
      </c>
      <c r="AA1065" s="5" t="str">
        <v>0.729193166415403,0.693150666496124,0.5774</v>
      </c>
      <c r="AB1065" s="5" t="str">
        <v>0.641651825808067,0.594188117625085,0.5774</v>
      </c>
      <c r="AC1065" s="5" cm="1">
        <f t="array" ref="AC1065">SIGMOID(SUM(GETVECTOR(Y1065)*GETVECTOR(_xlfn.CONCAT($S1065,",",$AH$4)))+U1065)</f>
        <v>0.50416670766622762</v>
      </c>
      <c r="AD1065" s="5" cm="1">
        <f t="array" ref="AD1065">SIGMOID(SUM(GETVECTOR(Z1065)*GETVECTOR(_xlfn.CONCAT($S1065,",",$AH$4)))+V1065)</f>
        <v>0.50221295734077043</v>
      </c>
      <c r="AE1065" s="5" cm="1">
        <f t="array" ref="AE1065">TANH(SUM(GETVECTOR(AA1065)*GETVECTOR(_xlfn.CONCAT($S1065,",",$AH$4)))+W1065)</f>
        <v>0.59582031616760611</v>
      </c>
      <c r="AF1065" s="5" cm="1">
        <f t="array" ref="AF1065">SIGMOID(SUM(GETVECTOR(AB1065)*GETVECTOR(_xlfn.CONCAT($S1065,",",$AH$4)))+X1065)</f>
        <v>0.49423658856850911</v>
      </c>
      <c r="AG1065" s="5">
        <f t="shared" si="401"/>
        <v>0.29922868302624633</v>
      </c>
      <c r="AH1065" s="40">
        <f t="shared" si="402"/>
        <v>0.14362841127877093</v>
      </c>
      <c r="AI1065" s="3">
        <f t="shared" si="403"/>
        <v>1.3731504062276106E-2</v>
      </c>
      <c r="AJ1065" s="3">
        <f t="shared" si="404"/>
        <v>6.2134674869418057E-3</v>
      </c>
      <c r="AK1065" s="3">
        <f t="shared" si="405"/>
        <v>0</v>
      </c>
      <c r="AL1065" s="3">
        <f t="shared" si="406"/>
        <v>9.2550941074114501E-4</v>
      </c>
      <c r="AM1065" s="3">
        <f t="shared" si="407"/>
        <v>2.0127063335948206E-3</v>
      </c>
      <c r="AN1065" s="3">
        <f t="shared" si="408"/>
        <v>9.9748385309840568E-4</v>
      </c>
      <c r="AO1065" s="3" t="str" cm="1">
        <f t="array" ref="AO1065">GETVECTOR(Y1065,2)</f>
        <v>0.5774</v>
      </c>
      <c r="AP1065" s="3" t="str" cm="1">
        <f t="array" ref="AP1065">GETVECTOR(Z1065,2)</f>
        <v>0.5774</v>
      </c>
      <c r="AQ1065" s="3" t="str" cm="1">
        <f t="array" ref="AQ1065">GETVECTOR(AA1065,2)</f>
        <v>0.5774</v>
      </c>
      <c r="AR1065" s="3" t="str" cm="1">
        <f t="array" ref="AR1065">GETVECTOR(AB1065,2)</f>
        <v>0.5774</v>
      </c>
      <c r="AS1065" s="3" cm="1">
        <f t="array" ref="AS1065">SUM(AK1065:AN1065*AO1065:AR1065)</f>
        <v>2.272472947558606E-3</v>
      </c>
      <c r="AT1065" s="51">
        <f t="shared" si="409"/>
        <v>1.8855420381230521E-4</v>
      </c>
      <c r="AU1065" s="48">
        <f t="shared" si="410"/>
        <v>1.3731504062276106E-2</v>
      </c>
      <c r="AV1065" s="56"/>
      <c r="AW1065" s="56"/>
    </row>
    <row r="1066" spans="1:49" ht="15" customHeight="1" x14ac:dyDescent="0.25">
      <c r="A1066" s="11">
        <f t="shared" si="398"/>
        <v>1063</v>
      </c>
      <c r="B1066" s="29">
        <v>32110</v>
      </c>
      <c r="C1066" s="25"/>
      <c r="D1066" s="12"/>
      <c r="E1066" s="25"/>
      <c r="F1066" s="35"/>
      <c r="G1066" s="25">
        <v>0</v>
      </c>
      <c r="H1066" s="13">
        <v>0</v>
      </c>
      <c r="I1066" s="25">
        <v>0</v>
      </c>
      <c r="J1066" s="12">
        <v>0</v>
      </c>
      <c r="K1066" s="12">
        <v>0</v>
      </c>
      <c r="L1066" s="25" t="s">
        <v>11</v>
      </c>
      <c r="M1066" s="10"/>
      <c r="N1066" s="15"/>
      <c r="O1066" s="15"/>
      <c r="P1066" s="4"/>
      <c r="Q1066" s="54"/>
      <c r="R1066" s="42">
        <f t="shared" si="397"/>
        <v>2.5773195876288658E-2</v>
      </c>
      <c r="S1066" s="44" t="str" cm="1">
        <f t="array" ref="S1066">SETVECTOR(R1066:R1067)</f>
        <v>0.0257731958762887,0.129896907216495</v>
      </c>
      <c r="T1066" s="44">
        <f t="shared" si="411"/>
        <v>0.85567010309278346</v>
      </c>
      <c r="U1066" s="5">
        <f t="shared" si="412"/>
        <v>0</v>
      </c>
      <c r="V1066" s="5">
        <f t="shared" si="413"/>
        <v>-8.4047506982300908E-3</v>
      </c>
      <c r="W1066" s="5">
        <f t="shared" si="414"/>
        <v>0.66632060825589268</v>
      </c>
      <c r="X1066" s="5">
        <f t="shared" si="415"/>
        <v>-4.0453032146378833E-2</v>
      </c>
      <c r="Y1066" s="5" t="str" cm="1">
        <f t="array" ref="Y1066:AB1066">SETMATRIX(GETMATRIX(Y1065:AB1065)-$O$9*DELTAWEIGHT(S1065,$AH$4,AK1065:AN1065))</f>
        <v>0.5774,0.5774,0.5774</v>
      </c>
      <c r="Z1066" s="5" t="str">
        <v>0.629723762495437,0.590405052703742,0.5774</v>
      </c>
      <c r="AA1066" s="5" t="str">
        <v>0.729198248199712,0.693193014698702,0.5774</v>
      </c>
      <c r="AB1066" s="5" t="str">
        <v>0.641652462406151,0.594193422609122,0.5774</v>
      </c>
      <c r="AC1066" s="5" cm="1">
        <f t="array" ref="AC1066">SIGMOID(SUM(GETVECTOR(Y1066)*GETVECTOR(_xlfn.CONCAT($S1066,",",$AH$4)))+U1066)</f>
        <v>0.52245586278519085</v>
      </c>
      <c r="AD1066" s="5" cm="1">
        <f t="array" ref="AD1066">SIGMOID(SUM(GETVECTOR(Z1066)*GETVECTOR(_xlfn.CONCAT($S1066,",",$AH$4)))+V1066)</f>
        <v>0.52111668994253801</v>
      </c>
      <c r="AE1066" s="5" cm="1">
        <f t="array" ref="AE1066">TANH(SUM(GETVECTOR(AA1066)*GETVECTOR(_xlfn.CONCAT($S1066,",",$AH$4)))+W1066)</f>
        <v>0.64991873834603908</v>
      </c>
      <c r="AF1066" s="5" cm="1">
        <f t="array" ref="AF1066">SIGMOID(SUM(GETVECTOR(AB1066)*GETVECTOR(_xlfn.CONCAT($S1066,",",$AH$4)))+X1066)</f>
        <v>0.51331392453279256</v>
      </c>
      <c r="AG1066" s="5">
        <f t="shared" si="401"/>
        <v>0.33868350165851835</v>
      </c>
      <c r="AH1066" s="40">
        <f t="shared" si="402"/>
        <v>0.16749514122608219</v>
      </c>
      <c r="AI1066" s="3">
        <f t="shared" si="403"/>
        <v>-0.68817496186670124</v>
      </c>
      <c r="AJ1066" s="3">
        <f t="shared" si="404"/>
        <v>-0.31563832554124222</v>
      </c>
      <c r="AK1066" s="3">
        <f t="shared" si="405"/>
        <v>0</v>
      </c>
      <c r="AL1066" s="3">
        <f t="shared" si="406"/>
        <v>-5.1193340986462436E-2</v>
      </c>
      <c r="AM1066" s="3">
        <f t="shared" si="407"/>
        <v>-9.5007115738457562E-2</v>
      </c>
      <c r="AN1066" s="3">
        <f t="shared" si="408"/>
        <v>-5.6098338888117404E-2</v>
      </c>
      <c r="AO1066" s="3" t="str" cm="1">
        <f t="array" ref="AO1066">GETVECTOR(Y1066,2)</f>
        <v>0.5774</v>
      </c>
      <c r="AP1066" s="3" t="str" cm="1">
        <f t="array" ref="AP1066">GETVECTOR(Z1066,2)</f>
        <v>0.5774</v>
      </c>
      <c r="AQ1066" s="3" t="str" cm="1">
        <f t="array" ref="AQ1066">GETVECTOR(AA1066,2)</f>
        <v>0.5774</v>
      </c>
      <c r="AR1066" s="3" t="str" cm="1">
        <f t="array" ref="AR1066">GETVECTOR(AB1066,2)</f>
        <v>0.5774</v>
      </c>
      <c r="AS1066" s="3" cm="1">
        <f t="array" ref="AS1066">SUM(AK1066:AN1066*AO1066:AR1066)</f>
        <v>-0.1168073245869678</v>
      </c>
      <c r="AT1066" s="51">
        <f t="shared" si="409"/>
        <v>0.4735847781402357</v>
      </c>
      <c r="AU1066" s="48">
        <f t="shared" si="410"/>
        <v>0.68817496186670124</v>
      </c>
      <c r="AV1066" s="56"/>
      <c r="AW1066" s="56"/>
    </row>
    <row r="1067" spans="1:49" ht="15" customHeight="1" x14ac:dyDescent="0.25">
      <c r="A1067" s="11">
        <f t="shared" si="398"/>
        <v>1064</v>
      </c>
      <c r="B1067" s="29">
        <v>32111</v>
      </c>
      <c r="C1067" s="25"/>
      <c r="D1067" s="12"/>
      <c r="E1067" s="25"/>
      <c r="F1067" s="35"/>
      <c r="G1067" s="25">
        <v>0</v>
      </c>
      <c r="H1067" s="13">
        <v>0</v>
      </c>
      <c r="I1067" s="25">
        <v>0</v>
      </c>
      <c r="J1067" s="12">
        <v>0</v>
      </c>
      <c r="K1067" s="12">
        <v>0</v>
      </c>
      <c r="L1067" s="25" t="s">
        <v>11</v>
      </c>
      <c r="M1067" s="10"/>
      <c r="N1067" s="15"/>
      <c r="O1067" s="15"/>
      <c r="P1067" s="4"/>
      <c r="Q1067" s="54"/>
      <c r="R1067" s="42">
        <f t="shared" si="397"/>
        <v>0.12989690721649483</v>
      </c>
      <c r="S1067" s="44" t="str" cm="1">
        <f t="array" ref="S1067">SETVECTOR(R1067:R1068)</f>
        <v>0.129896907216495,0.855670103092783</v>
      </c>
      <c r="T1067" s="44">
        <f t="shared" si="411"/>
        <v>1.0309278350515464E-2</v>
      </c>
      <c r="U1067" s="5">
        <f t="shared" si="412"/>
        <v>0</v>
      </c>
      <c r="V1067" s="5">
        <f t="shared" si="413"/>
        <v>-3.2854165995838472E-3</v>
      </c>
      <c r="W1067" s="5">
        <f t="shared" si="414"/>
        <v>0.67582131982973848</v>
      </c>
      <c r="X1067" s="5">
        <f t="shared" si="415"/>
        <v>-3.4843198257567091E-2</v>
      </c>
      <c r="Y1067" s="5" t="str" cm="1">
        <f t="array" ref="Y1067:AB1067">SETMATRIX(GETMATRIX(Y1066:AB1066)-$O$9*DELTAWEIGHT(S1066,$AH$4,AK1066:AN1066))</f>
        <v>0.5774,0.5774,0.5774</v>
      </c>
      <c r="Z1067" s="5" t="str">
        <v>0.629803526920473,0.590807065405923,0.5774</v>
      </c>
      <c r="AA1067" s="5" t="str">
        <v>0.729686291346597,0.695652752159003,0.5774</v>
      </c>
      <c r="AB1067" s="5" t="str">
        <v>0.641733623025826,0.594602472132282,0.5774</v>
      </c>
      <c r="AC1067" s="5" cm="1">
        <f t="array" ref="AC1067">SIGMOID(SUM(GETVECTOR(Y1067)*GETVECTOR(_xlfn.CONCAT($S1067,",",$AH$4)))+U1067)</f>
        <v>0.63854772202164378</v>
      </c>
      <c r="AD1067" s="5" cm="1">
        <f t="array" ref="AD1067">SIGMOID(SUM(GETVECTOR(Z1067)*GETVECTOR(_xlfn.CONCAT($S1067,",",$AH$4)))+V1067)</f>
        <v>0.64200108918655407</v>
      </c>
      <c r="AE1067" s="5" cm="1">
        <f t="array" ref="AE1067">TANH(SUM(GETVECTOR(AA1067)*GETVECTOR(_xlfn.CONCAT($S1067,",",$AH$4)))+W1067)</f>
        <v>0.87774400236440386</v>
      </c>
      <c r="AF1067" s="5" cm="1">
        <f t="array" ref="AF1067">SIGMOID(SUM(GETVECTOR(AB1067)*GETVECTOR(_xlfn.CONCAT($S1067,",",$AH$4)))+X1067)</f>
        <v>0.63582748369938813</v>
      </c>
      <c r="AG1067" s="5">
        <f t="shared" si="401"/>
        <v>0.56351260554491256</v>
      </c>
      <c r="AH1067" s="40">
        <f t="shared" si="402"/>
        <v>0.32464015394639134</v>
      </c>
      <c r="AI1067" s="3">
        <f t="shared" si="403"/>
        <v>0.31433087559587586</v>
      </c>
      <c r="AJ1067" s="3">
        <f t="shared" si="404"/>
        <v>0.14775847089743627</v>
      </c>
      <c r="AK1067" s="3">
        <f t="shared" si="405"/>
        <v>0</v>
      </c>
      <c r="AL1067" s="3">
        <f t="shared" si="406"/>
        <v>2.980833572200638E-2</v>
      </c>
      <c r="AM1067" s="3">
        <f t="shared" si="407"/>
        <v>2.1776832484938551E-2</v>
      </c>
      <c r="AN1067" s="3">
        <f t="shared" si="408"/>
        <v>3.7161774605551444E-2</v>
      </c>
      <c r="AO1067" s="3" t="str" cm="1">
        <f t="array" ref="AO1067">GETVECTOR(Y1067,2)</f>
        <v>0.5774</v>
      </c>
      <c r="AP1067" s="3" t="str" cm="1">
        <f t="array" ref="AP1067">GETVECTOR(Z1067,2)</f>
        <v>0.5774</v>
      </c>
      <c r="AQ1067" s="3" t="str" cm="1">
        <f t="array" ref="AQ1067">GETVECTOR(AA1067,2)</f>
        <v>0.5774</v>
      </c>
      <c r="AR1067" s="3" t="str" cm="1">
        <f t="array" ref="AR1067">GETVECTOR(AB1067,2)</f>
        <v>0.5774</v>
      </c>
      <c r="AS1067" s="3" cm="1">
        <f t="array" ref="AS1067">SUM(AK1067:AN1067*AO1067:AR1067)</f>
        <v>5.1242484779935413E-2</v>
      </c>
      <c r="AT1067" s="51">
        <f t="shared" si="409"/>
        <v>9.8803899352869984E-2</v>
      </c>
      <c r="AU1067" s="48">
        <f t="shared" si="410"/>
        <v>0.31433087559587586</v>
      </c>
      <c r="AV1067" s="56"/>
      <c r="AW1067" s="56"/>
    </row>
    <row r="1068" spans="1:49" ht="15" customHeight="1" x14ac:dyDescent="0.25">
      <c r="A1068" s="11">
        <f t="shared" si="398"/>
        <v>1065</v>
      </c>
      <c r="B1068" s="29">
        <v>32112</v>
      </c>
      <c r="C1068" s="25">
        <v>22</v>
      </c>
      <c r="D1068" s="12">
        <v>31.8</v>
      </c>
      <c r="E1068" s="25">
        <v>24.1</v>
      </c>
      <c r="F1068" s="35">
        <v>96</v>
      </c>
      <c r="G1068" s="25">
        <v>67</v>
      </c>
      <c r="H1068" s="13">
        <v>0</v>
      </c>
      <c r="I1068" s="25">
        <v>0</v>
      </c>
      <c r="J1068" s="12">
        <v>0</v>
      </c>
      <c r="K1068" s="12">
        <v>0</v>
      </c>
      <c r="L1068" s="25" t="s">
        <v>11</v>
      </c>
      <c r="M1068" s="10"/>
      <c r="N1068" s="15"/>
      <c r="O1068" s="15"/>
      <c r="P1068" s="4"/>
      <c r="Q1068" s="54"/>
      <c r="R1068" s="42">
        <f t="shared" si="397"/>
        <v>0.85567010309278346</v>
      </c>
      <c r="S1068" s="44" t="str" cm="1">
        <f t="array" ref="S1068">SETVECTOR(R1068:R1069)</f>
        <v>0.855670103092783,0.0103092783505155</v>
      </c>
      <c r="T1068" s="44">
        <f t="shared" si="411"/>
        <v>0.30927835051546393</v>
      </c>
      <c r="U1068" s="5">
        <f t="shared" si="412"/>
        <v>0</v>
      </c>
      <c r="V1068" s="5">
        <f t="shared" si="413"/>
        <v>-6.2662501717844852E-3</v>
      </c>
      <c r="W1068" s="5">
        <f t="shared" si="414"/>
        <v>0.6736436365812446</v>
      </c>
      <c r="X1068" s="5">
        <f t="shared" si="415"/>
        <v>-3.8559375718122235E-2</v>
      </c>
      <c r="Y1068" s="5" t="str" cm="1">
        <f t="array" ref="Y1068:AB1068">SETMATRIX(GETMATRIX(Y1067:AB1067)-$O$9*DELTAWEIGHT(S1067,$AH$4,AK1067:AN1067))</f>
        <v>0.5774,0.5774,0.5774</v>
      </c>
      <c r="Z1068" s="5" t="str">
        <v>0.629512021874095,0.588886833751213,0.5774</v>
      </c>
      <c r="AA1068" s="5" t="str">
        <v>0.729069369350158,0.691588900912616,0.5774</v>
      </c>
      <c r="AB1068" s="5" t="str">
        <v>0.641401882095139,0.592417194572993,0.5774</v>
      </c>
      <c r="AC1068" s="5" cm="1">
        <f t="array" ref="AC1068">SIGMOID(SUM(GETVECTOR(Y1068)*GETVECTOR(_xlfn.CONCAT($S1068,",",$AH$4)))+U1068)</f>
        <v>0.62246320754391637</v>
      </c>
      <c r="AD1068" s="5" cm="1">
        <f t="array" ref="AD1068">SIGMOID(SUM(GETVECTOR(Z1068)*GETVECTOR(_xlfn.CONCAT($S1068,",",$AH$4)))+V1068)</f>
        <v>0.63145395399196214</v>
      </c>
      <c r="AE1068" s="5" cm="1">
        <f t="array" ref="AE1068">TANH(SUM(GETVECTOR(AA1068)*GETVECTOR(_xlfn.CONCAT($S1068,",",$AH$4)))+W1068)</f>
        <v>0.86290682643184213</v>
      </c>
      <c r="AF1068" s="5" cm="1">
        <f t="array" ref="AF1068">SIGMOID(SUM(GETVECTOR(AB1068)*GETVECTOR(_xlfn.CONCAT($S1068,",",$AH$4)))+X1068)</f>
        <v>0.62630006543444861</v>
      </c>
      <c r="AG1068" s="5">
        <f t="shared" si="401"/>
        <v>0.54488592747704245</v>
      </c>
      <c r="AH1068" s="40">
        <f t="shared" si="402"/>
        <v>0.31106916073666324</v>
      </c>
      <c r="AI1068" s="3">
        <f t="shared" si="403"/>
        <v>1.7908102211993127E-3</v>
      </c>
      <c r="AJ1068" s="3">
        <f t="shared" si="404"/>
        <v>8.4490248479004158E-4</v>
      </c>
      <c r="AK1068" s="3">
        <f t="shared" si="405"/>
        <v>0</v>
      </c>
      <c r="AL1068" s="3">
        <f t="shared" si="406"/>
        <v>1.6966956064111738E-4</v>
      </c>
      <c r="AM1068" s="3">
        <f t="shared" si="407"/>
        <v>1.3625587547662536E-4</v>
      </c>
      <c r="AN1068" s="3">
        <f t="shared" si="408"/>
        <v>2.0817546517155883E-4</v>
      </c>
      <c r="AO1068" s="3" t="str" cm="1">
        <f t="array" ref="AO1068">GETVECTOR(Y1068,2)</f>
        <v>0.5774</v>
      </c>
      <c r="AP1068" s="3" t="str" cm="1">
        <f t="array" ref="AP1068">GETVECTOR(Z1068,2)</f>
        <v>0.5774</v>
      </c>
      <c r="AQ1068" s="3" t="str" cm="1">
        <f t="array" ref="AQ1068">GETVECTOR(AA1068,2)</f>
        <v>0.5774</v>
      </c>
      <c r="AR1068" s="3" t="str" cm="1">
        <f t="array" ref="AR1068">GETVECTOR(AB1068,2)</f>
        <v>0.5774</v>
      </c>
      <c r="AS1068" s="3" cm="1">
        <f t="array" ref="AS1068">SUM(AK1068:AN1068*AO1068:AR1068)</f>
        <v>2.9684186040444273E-4</v>
      </c>
      <c r="AT1068" s="51">
        <f t="shared" si="409"/>
        <v>3.207001248351931E-6</v>
      </c>
      <c r="AU1068" s="48">
        <f t="shared" si="410"/>
        <v>1.7908102211993127E-3</v>
      </c>
      <c r="AV1068" s="56"/>
      <c r="AW1068" s="56"/>
    </row>
    <row r="1069" spans="1:49" ht="15" customHeight="1" x14ac:dyDescent="0.25">
      <c r="A1069" s="11">
        <f t="shared" si="398"/>
        <v>1066</v>
      </c>
      <c r="B1069" s="29">
        <v>32113</v>
      </c>
      <c r="C1069" s="25">
        <v>22</v>
      </c>
      <c r="D1069" s="12">
        <v>31.6</v>
      </c>
      <c r="E1069" s="25">
        <v>25.7</v>
      </c>
      <c r="F1069" s="35">
        <v>91</v>
      </c>
      <c r="G1069" s="25">
        <v>39</v>
      </c>
      <c r="H1069" s="13">
        <v>0</v>
      </c>
      <c r="I1069" s="25">
        <v>0</v>
      </c>
      <c r="J1069" s="12">
        <v>0</v>
      </c>
      <c r="K1069" s="12">
        <v>0</v>
      </c>
      <c r="L1069" s="25" t="s">
        <v>11</v>
      </c>
      <c r="M1069" s="10"/>
      <c r="N1069" s="15"/>
      <c r="O1069" s="15"/>
      <c r="P1069" s="4"/>
      <c r="Q1069" s="54"/>
      <c r="R1069" s="42">
        <f t="shared" si="397"/>
        <v>1.0309278350515464E-2</v>
      </c>
      <c r="S1069" s="44" t="str" cm="1">
        <f t="array" ref="S1069">SETVECTOR(R1069:R1070)</f>
        <v>0.0103092783505155,0.309278350515464</v>
      </c>
      <c r="T1069" s="44">
        <f t="shared" si="411"/>
        <v>1.4432989690721649E-2</v>
      </c>
      <c r="U1069" s="5">
        <f t="shared" si="412"/>
        <v>0</v>
      </c>
      <c r="V1069" s="5">
        <f t="shared" si="413"/>
        <v>-6.283217127848597E-3</v>
      </c>
      <c r="W1069" s="5">
        <f t="shared" si="414"/>
        <v>0.6736300109936969</v>
      </c>
      <c r="X1069" s="5">
        <f t="shared" si="415"/>
        <v>-3.8580193264639392E-2</v>
      </c>
      <c r="Y1069" s="5" t="str" cm="1">
        <f t="array" ref="Y1069:AB1069">SETMATRIX(GETMATRIX(Y1068:AB1068)-$O$9*DELTAWEIGHT(S1068,$AH$4,AK1068:AN1068))</f>
        <v>0.5774,0.5774,0.5774</v>
      </c>
      <c r="Z1069" s="5" t="str">
        <v>0.629937303989327,0.588891957632119,0.5774</v>
      </c>
      <c r="AA1069" s="5" t="str">
        <v>0.730087951628078,0.691601172988254,0.5774</v>
      </c>
      <c r="AB1069" s="5" t="str">
        <v>0.641875831900871,0.592422904811616,0.5774</v>
      </c>
      <c r="AC1069" s="5" cm="1">
        <f t="array" ref="AC1069">SIGMOID(SUM(GETVECTOR(Y1069)*GETVECTOR(_xlfn.CONCAT($S1069,",",$AH$4)))+U1069)</f>
        <v>0.5460020126199282</v>
      </c>
      <c r="AD1069" s="5" cm="1">
        <f t="array" ref="AD1069">SIGMOID(SUM(GETVECTOR(Z1069)*GETVECTOR(_xlfn.CONCAT($S1069,",",$AH$4)))+V1069)</f>
        <v>0.54545974174133394</v>
      </c>
      <c r="AE1069" s="5" cm="1">
        <f t="array" ref="AE1069">TANH(SUM(GETVECTOR(AA1069)*GETVECTOR(_xlfn.CONCAT($S1069,",",$AH$4)))+W1069)</f>
        <v>0.71388101507779766</v>
      </c>
      <c r="AF1069" s="5" cm="1">
        <f t="array" ref="AF1069">SIGMOID(SUM(GETVECTOR(AB1069)*GETVECTOR(_xlfn.CONCAT($S1069,",",$AH$4)))+X1069)</f>
        <v>0.5377432298756446</v>
      </c>
      <c r="AG1069" s="5">
        <f t="shared" si="401"/>
        <v>0.38939335411837683</v>
      </c>
      <c r="AH1069" s="40">
        <f t="shared" si="402"/>
        <v>0.19941515377838351</v>
      </c>
      <c r="AI1069" s="3">
        <f t="shared" si="403"/>
        <v>0.18498216408766185</v>
      </c>
      <c r="AJ1069" s="3">
        <f t="shared" si="404"/>
        <v>8.5793375005160225E-2</v>
      </c>
      <c r="AK1069" s="3">
        <f t="shared" si="405"/>
        <v>0</v>
      </c>
      <c r="AL1069" s="3">
        <f t="shared" si="406"/>
        <v>1.5184994612267556E-2</v>
      </c>
      <c r="AM1069" s="3">
        <f t="shared" si="407"/>
        <v>2.2947944927920946E-2</v>
      </c>
      <c r="AN1069" s="3">
        <f t="shared" si="408"/>
        <v>1.7051841774075104E-2</v>
      </c>
      <c r="AO1069" s="3" t="str" cm="1">
        <f t="array" ref="AO1069">GETVECTOR(Y1069,2)</f>
        <v>0.5774</v>
      </c>
      <c r="AP1069" s="3" t="str" cm="1">
        <f t="array" ref="AP1069">GETVECTOR(Z1069,2)</f>
        <v>0.5774</v>
      </c>
      <c r="AQ1069" s="3" t="str" cm="1">
        <f t="array" ref="AQ1069">GETVECTOR(AA1069,2)</f>
        <v>0.5774</v>
      </c>
      <c r="AR1069" s="3" t="str" cm="1">
        <f t="array" ref="AR1069">GETVECTOR(AB1069,2)</f>
        <v>0.5774</v>
      </c>
      <c r="AS1069" s="3" cm="1">
        <f t="array" ref="AS1069">SUM(AK1069:AN1069*AO1069:AR1069)</f>
        <v>3.1863692730855805E-2</v>
      </c>
      <c r="AT1069" s="51">
        <f t="shared" si="409"/>
        <v>3.4218401030554658E-2</v>
      </c>
      <c r="AU1069" s="48">
        <f t="shared" si="410"/>
        <v>0.18498216408766185</v>
      </c>
      <c r="AV1069" s="56"/>
      <c r="AW1069" s="56"/>
    </row>
    <row r="1070" spans="1:49" ht="15" customHeight="1" x14ac:dyDescent="0.25">
      <c r="A1070" s="11">
        <f t="shared" si="398"/>
        <v>1067</v>
      </c>
      <c r="B1070" s="29">
        <v>32114</v>
      </c>
      <c r="C1070" s="25">
        <v>22</v>
      </c>
      <c r="D1070" s="12">
        <v>31.8</v>
      </c>
      <c r="E1070" s="25">
        <v>24.5</v>
      </c>
      <c r="F1070" s="35">
        <v>97</v>
      </c>
      <c r="G1070" s="25">
        <v>38</v>
      </c>
      <c r="H1070" s="13">
        <v>0</v>
      </c>
      <c r="I1070" s="25">
        <v>0</v>
      </c>
      <c r="J1070" s="12">
        <v>0</v>
      </c>
      <c r="K1070" s="12">
        <v>0</v>
      </c>
      <c r="L1070" s="25" t="s">
        <v>11</v>
      </c>
      <c r="M1070" s="10"/>
      <c r="N1070" s="15"/>
      <c r="O1070" s="15"/>
      <c r="P1070" s="4"/>
      <c r="Q1070" s="54"/>
      <c r="R1070" s="42">
        <f t="shared" si="397"/>
        <v>0.30927835051546393</v>
      </c>
      <c r="S1070" s="44" t="str" cm="1">
        <f t="array" ref="S1070">SETVECTOR(R1070:R1071)</f>
        <v>0.309278350515464,0.0144329896907216</v>
      </c>
      <c r="T1070" s="44">
        <f t="shared" si="411"/>
        <v>1.0309278350515464E-3</v>
      </c>
      <c r="U1070" s="5">
        <f t="shared" si="412"/>
        <v>0</v>
      </c>
      <c r="V1070" s="5">
        <f t="shared" si="413"/>
        <v>-7.8017165890753529E-3</v>
      </c>
      <c r="W1070" s="5">
        <f t="shared" si="414"/>
        <v>0.67133521650090477</v>
      </c>
      <c r="X1070" s="5">
        <f t="shared" si="415"/>
        <v>-4.0285377442046903E-2</v>
      </c>
      <c r="Y1070" s="5" t="str" cm="1">
        <f t="array" ref="Y1070:AB1070">SETMATRIX(GETMATRIX(Y1069:AB1069)-$O$9*DELTAWEIGHT(S1069,$AH$4,AK1069:AN1069))</f>
        <v>0.5774,0.5774,0.5774</v>
      </c>
      <c r="Z1070" s="5" t="str">
        <v>0.62993109659654,0.588705735848515,0.5774</v>
      </c>
      <c r="AA1070" s="5" t="str">
        <v>0.730060235245585,0.690769681513463,0.5774</v>
      </c>
      <c r="AB1070" s="5" t="str">
        <v>0.641869410699436,0.592230268768559,0.5774</v>
      </c>
      <c r="AC1070" s="5" cm="1">
        <f t="array" ref="AC1070">SIGMOID(SUM(GETVECTOR(Y1070)*GETVECTOR(_xlfn.CONCAT($S1070,",",$AH$4)))+U1070)</f>
        <v>0.54659216672985944</v>
      </c>
      <c r="AD1070" s="5" cm="1">
        <f t="array" ref="AD1070">SIGMOID(SUM(GETVECTOR(Z1070)*GETVECTOR(_xlfn.CONCAT($S1070,",",$AH$4)))+V1070)</f>
        <v>0.54872465882861876</v>
      </c>
      <c r="AE1070" s="5" cm="1">
        <f t="array" ref="AE1070">TANH(SUM(GETVECTOR(AA1070)*GETVECTOR(_xlfn.CONCAT($S1070,",",$AH$4)))+W1070)</f>
        <v>0.71973594541568353</v>
      </c>
      <c r="AF1070" s="5" cm="1">
        <f t="array" ref="AF1070">SIGMOID(SUM(GETVECTOR(AB1070)*GETVECTOR(_xlfn.CONCAT($S1070,",",$AH$4)))+X1070)</f>
        <v>0.54159827013538708</v>
      </c>
      <c r="AG1070" s="5">
        <f t="shared" si="401"/>
        <v>0.39493686109491433</v>
      </c>
      <c r="AH1070" s="40">
        <f t="shared" si="402"/>
        <v>0.20342887663515852</v>
      </c>
      <c r="AI1070" s="3">
        <f t="shared" si="403"/>
        <v>0.20239794880010697</v>
      </c>
      <c r="AJ1070" s="3">
        <f t="shared" si="404"/>
        <v>9.4153232391076508E-2</v>
      </c>
      <c r="AK1070" s="3">
        <f t="shared" si="405"/>
        <v>0</v>
      </c>
      <c r="AL1070" s="3">
        <f t="shared" si="406"/>
        <v>1.6780484956557172E-2</v>
      </c>
      <c r="AM1070" s="3">
        <f t="shared" si="407"/>
        <v>2.4901119995784926E-2</v>
      </c>
      <c r="AN1070" s="3">
        <f t="shared" si="408"/>
        <v>1.8874043669485894E-2</v>
      </c>
      <c r="AO1070" s="3" t="str" cm="1">
        <f t="array" ref="AO1070">GETVECTOR(Y1070,2)</f>
        <v>0.5774</v>
      </c>
      <c r="AP1070" s="3" t="str" cm="1">
        <f t="array" ref="AP1070">GETVECTOR(Z1070,2)</f>
        <v>0.5774</v>
      </c>
      <c r="AQ1070" s="3" t="str" cm="1">
        <f t="array" ref="AQ1070">GETVECTOR(AA1070,2)</f>
        <v>0.5774</v>
      </c>
      <c r="AR1070" s="3" t="str" cm="1">
        <f t="array" ref="AR1070">GETVECTOR(AB1070,2)</f>
        <v>0.5774</v>
      </c>
      <c r="AS1070" s="3" cm="1">
        <f t="array" ref="AS1070">SUM(AK1070:AN1070*AO1070:AR1070)</f>
        <v>3.4964831514243483E-2</v>
      </c>
      <c r="AT1070" s="51">
        <f t="shared" si="409"/>
        <v>4.0964929678490726E-2</v>
      </c>
      <c r="AU1070" s="48">
        <f t="shared" si="410"/>
        <v>0.20239794880010697</v>
      </c>
      <c r="AV1070" s="56"/>
      <c r="AW1070" s="56"/>
    </row>
    <row r="1071" spans="1:49" ht="15" customHeight="1" x14ac:dyDescent="0.25">
      <c r="A1071" s="11">
        <f t="shared" si="398"/>
        <v>1068</v>
      </c>
      <c r="B1071" s="29">
        <v>32115</v>
      </c>
      <c r="C1071" s="25">
        <v>21</v>
      </c>
      <c r="D1071" s="12">
        <v>31.8</v>
      </c>
      <c r="E1071" s="25">
        <v>25.5</v>
      </c>
      <c r="F1071" s="35">
        <v>93</v>
      </c>
      <c r="G1071" s="25">
        <v>0</v>
      </c>
      <c r="H1071" s="13">
        <v>0</v>
      </c>
      <c r="I1071" s="25">
        <v>0</v>
      </c>
      <c r="J1071" s="12">
        <v>0</v>
      </c>
      <c r="K1071" s="12">
        <v>1</v>
      </c>
      <c r="L1071" s="25" t="s">
        <v>11</v>
      </c>
      <c r="M1071" s="10"/>
      <c r="N1071" s="15"/>
      <c r="O1071" s="15"/>
      <c r="P1071" s="4"/>
      <c r="Q1071" s="54"/>
      <c r="R1071" s="42">
        <f t="shared" si="397"/>
        <v>1.4432989690721649E-2</v>
      </c>
      <c r="S1071" s="44" t="str" cm="1">
        <f t="array" ref="S1071">SETVECTOR(R1071:R1072)</f>
        <v>0.0144329896907216,0.00103092783505155</v>
      </c>
      <c r="T1071" s="44">
        <f t="shared" si="411"/>
        <v>4.7422680412371132E-2</v>
      </c>
      <c r="U1071" s="5">
        <f t="shared" si="412"/>
        <v>0</v>
      </c>
      <c r="V1071" s="5">
        <f t="shared" si="413"/>
        <v>-9.4797650847310705E-3</v>
      </c>
      <c r="W1071" s="5">
        <f t="shared" si="414"/>
        <v>0.66884510450132628</v>
      </c>
      <c r="X1071" s="5">
        <f t="shared" si="415"/>
        <v>-4.2172781808995495E-2</v>
      </c>
      <c r="Y1071" s="5" t="str" cm="1">
        <f t="array" ref="Y1071:AB1071">SETMATRIX(GETMATRIX(Y1070:AB1070)-$O$9*DELTAWEIGHT(S1070,$AH$4,AK1070:AN1070))</f>
        <v>0.5774,0.5774,0.5774</v>
      </c>
      <c r="Z1071" s="5" t="str">
        <v>0.629721723460162,0.588695965102151,0.5774</v>
      </c>
      <c r="AA1071" s="5" t="str">
        <v>0.729124102101167,0.690725995300057,0.5774</v>
      </c>
      <c r="AB1071" s="5" t="str">
        <v>0.641652831045253,0.59222016171803,0.5774</v>
      </c>
      <c r="AC1071" s="5" cm="1">
        <f t="array" ref="AC1071">SIGMOID(SUM(GETVECTOR(Y1071)*GETVECTOR(_xlfn.CONCAT($S1071,",",$AH$4)))+U1071)</f>
        <v>0.50223220166474081</v>
      </c>
      <c r="AD1071" s="5" cm="1">
        <f t="array" ref="AD1071">SIGMOID(SUM(GETVECTOR(Z1071)*GETVECTOR(_xlfn.CONCAT($S1071,",",$AH$4)))+V1071)</f>
        <v>0.50005397627849013</v>
      </c>
      <c r="AE1071" s="5" cm="1">
        <f t="array" ref="AE1071">TANH(SUM(GETVECTOR(AA1071)*GETVECTOR(_xlfn.CONCAT($S1071,",",$AH$4)))+W1071)</f>
        <v>0.59157181335571796</v>
      </c>
      <c r="AF1071" s="5" cm="1">
        <f t="array" ref="AF1071">SIGMOID(SUM(GETVECTOR(AB1071)*GETVECTOR(_xlfn.CONCAT($S1071,",",$AH$4)))+X1071)</f>
        <v>0.49192538284116477</v>
      </c>
      <c r="AG1071" s="5">
        <f t="shared" si="401"/>
        <v>0.29581783752280361</v>
      </c>
      <c r="AH1071" s="40">
        <f t="shared" si="402"/>
        <v>0.14141906071900501</v>
      </c>
      <c r="AI1071" s="3">
        <f t="shared" si="403"/>
        <v>9.3996380306633875E-2</v>
      </c>
      <c r="AJ1071" s="3">
        <f t="shared" si="404"/>
        <v>4.2417758776506685E-2</v>
      </c>
      <c r="AK1071" s="3">
        <f t="shared" si="405"/>
        <v>0</v>
      </c>
      <c r="AL1071" s="3">
        <f t="shared" si="406"/>
        <v>6.2732875463685153E-3</v>
      </c>
      <c r="AM1071" s="3">
        <f t="shared" si="407"/>
        <v>1.3788167430006279E-2</v>
      </c>
      <c r="AN1071" s="3">
        <f t="shared" si="408"/>
        <v>6.7537748224113306E-3</v>
      </c>
      <c r="AO1071" s="3" t="str" cm="1">
        <f t="array" ref="AO1071">GETVECTOR(Y1071,2)</f>
        <v>0.5774</v>
      </c>
      <c r="AP1071" s="3" t="str" cm="1">
        <f t="array" ref="AP1071">GETVECTOR(Z1071,2)</f>
        <v>0.5774</v>
      </c>
      <c r="AQ1071" s="3" t="str" cm="1">
        <f t="array" ref="AQ1071">GETVECTOR(AA1071,2)</f>
        <v>0.5774</v>
      </c>
      <c r="AR1071" s="3" t="str" cm="1">
        <f t="array" ref="AR1071">GETVECTOR(AB1071,2)</f>
        <v>0.5774</v>
      </c>
      <c r="AS1071" s="3" cm="1">
        <f t="array" ref="AS1071">SUM(AK1071:AN1071*AO1071:AR1071)</f>
        <v>1.548311368581911E-2</v>
      </c>
      <c r="AT1071" s="51">
        <f t="shared" si="409"/>
        <v>8.8353195107493485E-3</v>
      </c>
      <c r="AU1071" s="48">
        <f t="shared" si="410"/>
        <v>9.3996380306633875E-2</v>
      </c>
      <c r="AV1071" s="56"/>
      <c r="AW1071" s="56"/>
    </row>
    <row r="1072" spans="1:49" ht="15" customHeight="1" x14ac:dyDescent="0.25">
      <c r="A1072" s="11">
        <f t="shared" si="398"/>
        <v>1069</v>
      </c>
      <c r="B1072" s="29">
        <v>32116</v>
      </c>
      <c r="C1072" s="25">
        <v>22</v>
      </c>
      <c r="D1072" s="12">
        <v>31.6</v>
      </c>
      <c r="E1072" s="25">
        <v>23.8</v>
      </c>
      <c r="F1072" s="35">
        <v>98</v>
      </c>
      <c r="G1072" s="25">
        <v>4</v>
      </c>
      <c r="H1072" s="13">
        <v>0</v>
      </c>
      <c r="I1072" s="25">
        <v>0</v>
      </c>
      <c r="J1072" s="12">
        <v>0</v>
      </c>
      <c r="K1072" s="12">
        <v>1</v>
      </c>
      <c r="L1072" s="25" t="s">
        <v>11</v>
      </c>
      <c r="M1072" s="10"/>
      <c r="N1072" s="15"/>
      <c r="O1072" s="15"/>
      <c r="P1072" s="4"/>
      <c r="Q1072" s="54"/>
      <c r="R1072" s="42">
        <f t="shared" si="397"/>
        <v>1.0309278350515464E-3</v>
      </c>
      <c r="S1072" s="44" t="str" cm="1">
        <f t="array" ref="S1072">SETVECTOR(R1072:R1073)</f>
        <v>0.00103092783505155,0.0474226804123711</v>
      </c>
      <c r="T1072" s="44">
        <f t="shared" si="411"/>
        <v>0.53195876288659794</v>
      </c>
      <c r="U1072" s="5">
        <f t="shared" si="412"/>
        <v>0</v>
      </c>
      <c r="V1072" s="5">
        <f t="shared" si="413"/>
        <v>-1.0107093839367922E-2</v>
      </c>
      <c r="W1072" s="5">
        <f t="shared" si="414"/>
        <v>0.66746628775832562</v>
      </c>
      <c r="X1072" s="5">
        <f t="shared" si="415"/>
        <v>-4.2848159291236629E-2</v>
      </c>
      <c r="Y1072" s="5" t="str" cm="1">
        <f t="array" ref="Y1072:AB1072">SETMATRIX(GETMATRIX(Y1071:AB1071)-$O$9*DELTAWEIGHT(S1071,$AH$4,AK1071:AN1071))</f>
        <v>0.5774,0.5774,0.5774</v>
      </c>
      <c r="Z1072" s="5" t="str">
        <v>0.629721067084784,0.588695918218195,0.5774</v>
      </c>
      <c r="AA1072" s="5" t="str">
        <v>0.729118904625886,0.690725624051823,0.5774</v>
      </c>
      <c r="AB1072" s="5" t="str">
        <v>0.641652168353875,0.592220114382932,0.5774</v>
      </c>
      <c r="AC1072" s="5" cm="1">
        <f t="array" ref="AC1072">SIGMOID(SUM(GETVECTOR(Y1072)*GETVECTOR(_xlfn.CONCAT($S1072,",",$AH$4)))+U1072)</f>
        <v>0.50699382217341482</v>
      </c>
      <c r="AD1072" s="5" cm="1">
        <f t="array" ref="AD1072">SIGMOID(SUM(GETVECTOR(Z1072)*GETVECTOR(_xlfn.CONCAT($S1072,",",$AH$4)))+V1072)</f>
        <v>0.50461477933870647</v>
      </c>
      <c r="AE1072" s="5" cm="1">
        <f t="array" ref="AE1072">TANH(SUM(GETVECTOR(AA1072)*GETVECTOR(_xlfn.CONCAT($S1072,",",$AH$4)))+W1072)</f>
        <v>0.60498566050823488</v>
      </c>
      <c r="AF1072" s="5" cm="1">
        <f t="array" ref="AF1072">SIGMOID(SUM(GETVECTOR(AB1072)*GETVECTOR(_xlfn.CONCAT($S1072,",",$AH$4)))+X1072)</f>
        <v>0.49647455917601807</v>
      </c>
      <c r="AG1072" s="5">
        <f t="shared" si="401"/>
        <v>0.30528470558044452</v>
      </c>
      <c r="AH1072" s="40">
        <f t="shared" si="402"/>
        <v>0.14702665266899159</v>
      </c>
      <c r="AI1072" s="3">
        <f t="shared" si="403"/>
        <v>-0.38493211021760632</v>
      </c>
      <c r="AJ1072" s="3">
        <f t="shared" si="404"/>
        <v>-0.17434879646985413</v>
      </c>
      <c r="AK1072" s="3">
        <f t="shared" si="405"/>
        <v>0</v>
      </c>
      <c r="AL1072" s="3">
        <f t="shared" si="406"/>
        <v>-2.636738415731622E-2</v>
      </c>
      <c r="AM1072" s="3">
        <f t="shared" si="407"/>
        <v>-5.5777999988538704E-2</v>
      </c>
      <c r="AN1072" s="3">
        <f t="shared" si="408"/>
        <v>-2.8497163144446669E-2</v>
      </c>
      <c r="AO1072" s="3" t="str" cm="1">
        <f t="array" ref="AO1072">GETVECTOR(Y1072,2)</f>
        <v>0.5774</v>
      </c>
      <c r="AP1072" s="3" t="str" cm="1">
        <f t="array" ref="AP1072">GETVECTOR(Z1072,2)</f>
        <v>0.5774</v>
      </c>
      <c r="AQ1072" s="3" t="str" cm="1">
        <f t="array" ref="AQ1072">GETVECTOR(AA1072,2)</f>
        <v>0.5774</v>
      </c>
      <c r="AR1072" s="3" t="str" cm="1">
        <f t="array" ref="AR1072">GETVECTOR(AB1072,2)</f>
        <v>0.5774</v>
      </c>
      <c r="AS1072" s="3" cm="1">
        <f t="array" ref="AS1072">SUM(AK1072:AN1072*AO1072:AR1072)</f>
        <v>-6.3885006805420141E-2</v>
      </c>
      <c r="AT1072" s="51">
        <f t="shared" si="409"/>
        <v>0.14817272947657942</v>
      </c>
      <c r="AU1072" s="48">
        <f t="shared" si="410"/>
        <v>0.38493211021760632</v>
      </c>
      <c r="AV1072" s="56"/>
      <c r="AW1072" s="56"/>
    </row>
    <row r="1073" spans="1:49" ht="15" customHeight="1" x14ac:dyDescent="0.25">
      <c r="A1073" s="11">
        <f t="shared" si="398"/>
        <v>1070</v>
      </c>
      <c r="B1073" s="29">
        <v>32117</v>
      </c>
      <c r="C1073" s="25">
        <v>23</v>
      </c>
      <c r="D1073" s="12">
        <v>28.6</v>
      </c>
      <c r="E1073" s="25">
        <v>24.5</v>
      </c>
      <c r="F1073" s="35">
        <v>96</v>
      </c>
      <c r="G1073" s="25">
        <v>96</v>
      </c>
      <c r="H1073" s="13">
        <v>0</v>
      </c>
      <c r="I1073" s="25">
        <v>0</v>
      </c>
      <c r="J1073" s="12">
        <v>0</v>
      </c>
      <c r="K1073" s="12">
        <v>0</v>
      </c>
      <c r="L1073" s="25" t="s">
        <v>11</v>
      </c>
      <c r="M1073" s="10"/>
      <c r="N1073" s="15"/>
      <c r="O1073" s="15"/>
      <c r="P1073" s="4"/>
      <c r="Q1073" s="54"/>
      <c r="R1073" s="42">
        <f t="shared" ref="R1073:R1137" si="416">R1019</f>
        <v>4.7422680412371132E-2</v>
      </c>
      <c r="S1073" s="44" t="str" cm="1">
        <f t="array" ref="S1073">SETVECTOR(R1073:R1074)</f>
        <v>0.0474226804123711,0.531958762886598</v>
      </c>
      <c r="T1073" s="44">
        <f t="shared" si="411"/>
        <v>5.1546391752577317E-2</v>
      </c>
      <c r="U1073" s="5">
        <f t="shared" si="412"/>
        <v>0</v>
      </c>
      <c r="V1073" s="5">
        <f t="shared" si="413"/>
        <v>-7.4703554236362994E-3</v>
      </c>
      <c r="W1073" s="5">
        <f t="shared" si="414"/>
        <v>0.6730440877571795</v>
      </c>
      <c r="X1073" s="5">
        <f t="shared" si="415"/>
        <v>-3.9998442976791962E-2</v>
      </c>
      <c r="Y1073" s="5" t="str" cm="1">
        <f t="array" ref="Y1073:AB1073">SETMATRIX(GETMATRIX(Y1072:AB1072)-$O$9*DELTAWEIGHT(S1072,$AH$4,AK1072:AN1072))</f>
        <v>0.5774,0.5774,0.5774</v>
      </c>
      <c r="Z1073" s="5" t="str">
        <v>0.62972264041895,0.588768291589821,0.5774</v>
      </c>
      <c r="AA1073" s="5" t="str">
        <v>0.729130455253911,0.691256952940966,0.5774</v>
      </c>
      <c r="AB1073" s="5" t="str">
        <v>0.641653759678307,0.592293315306826,0.5774</v>
      </c>
      <c r="AC1073" s="5" cm="1">
        <f t="array" ref="AC1073">SIGMOID(SUM(GETVECTOR(Y1073)*GETVECTOR(_xlfn.CONCAT($S1073,",",$AH$4)))+U1073)</f>
        <v>0.58286236373382716</v>
      </c>
      <c r="AD1073" s="5" cm="1">
        <f t="array" ref="AD1073">SIGMOID(SUM(GETVECTOR(Z1073)*GETVECTOR(_xlfn.CONCAT($S1073,",",$AH$4)))+V1073)</f>
        <v>0.58311967076942384</v>
      </c>
      <c r="AE1073" s="5" cm="1">
        <f t="array" ref="AE1073">TANH(SUM(GETVECTOR(AA1073)*GETVECTOR(_xlfn.CONCAT($S1073,",",$AH$4)))+W1073)</f>
        <v>0.7914652048510652</v>
      </c>
      <c r="AF1073" s="5" cm="1">
        <f t="array" ref="AF1073">SIGMOID(SUM(GETVECTOR(AB1073)*GETVECTOR(_xlfn.CONCAT($S1073,",",$AH$4)))+X1073)</f>
        <v>0.57578797810555815</v>
      </c>
      <c r="AG1073" s="5">
        <f t="shared" si="401"/>
        <v>0.46151892967820773</v>
      </c>
      <c r="AH1073" s="40">
        <f t="shared" si="402"/>
        <v>0.24834966059391944</v>
      </c>
      <c r="AI1073" s="3">
        <f t="shared" si="403"/>
        <v>0.19680326884134214</v>
      </c>
      <c r="AJ1073" s="3">
        <f t="shared" si="404"/>
        <v>9.2235682089764029E-2</v>
      </c>
      <c r="AK1073" s="3">
        <f t="shared" si="405"/>
        <v>0</v>
      </c>
      <c r="AL1073" s="3">
        <f t="shared" si="406"/>
        <v>1.7745975829441464E-2</v>
      </c>
      <c r="AM1073" s="3">
        <f t="shared" si="407"/>
        <v>2.0092943493017722E-2</v>
      </c>
      <c r="AN1073" s="3">
        <f t="shared" si="408"/>
        <v>2.0733797396118626E-2</v>
      </c>
      <c r="AO1073" s="3" t="str" cm="1">
        <f t="array" ref="AO1073">GETVECTOR(Y1073,2)</f>
        <v>0.5774</v>
      </c>
      <c r="AP1073" s="3" t="str" cm="1">
        <f t="array" ref="AP1073">GETVECTOR(Z1073,2)</f>
        <v>0.5774</v>
      </c>
      <c r="AQ1073" s="3" t="str" cm="1">
        <f t="array" ref="AQ1073">GETVECTOR(AA1073,2)</f>
        <v>0.5774</v>
      </c>
      <c r="AR1073" s="3" t="str" cm="1">
        <f t="array" ref="AR1073">GETVECTOR(AB1073,2)</f>
        <v>0.5774</v>
      </c>
      <c r="AS1073" s="3" cm="1">
        <f t="array" ref="AS1073">SUM(AK1073:AN1073*AO1073:AR1073)</f>
        <v>3.3819886633306831E-2</v>
      </c>
      <c r="AT1073" s="51">
        <f t="shared" si="409"/>
        <v>3.8731526626637591E-2</v>
      </c>
      <c r="AU1073" s="48">
        <f t="shared" si="410"/>
        <v>0.19680326884134214</v>
      </c>
      <c r="AV1073" s="56"/>
      <c r="AW1073" s="56"/>
    </row>
    <row r="1074" spans="1:49" ht="15" customHeight="1" x14ac:dyDescent="0.25">
      <c r="A1074" s="11">
        <f t="shared" si="398"/>
        <v>1071</v>
      </c>
      <c r="B1074" s="29">
        <v>32118</v>
      </c>
      <c r="C1074" s="25">
        <v>22</v>
      </c>
      <c r="D1074" s="12">
        <v>32</v>
      </c>
      <c r="E1074" s="25">
        <v>26</v>
      </c>
      <c r="F1074" s="35">
        <v>90</v>
      </c>
      <c r="G1074" s="25">
        <v>2</v>
      </c>
      <c r="H1074" s="13">
        <v>0</v>
      </c>
      <c r="I1074" s="25">
        <v>0</v>
      </c>
      <c r="J1074" s="12">
        <v>0</v>
      </c>
      <c r="K1074" s="12">
        <v>0</v>
      </c>
      <c r="L1074" s="25" t="s">
        <v>11</v>
      </c>
      <c r="M1074" s="10"/>
      <c r="N1074" s="15"/>
      <c r="O1074" s="15"/>
      <c r="P1074" s="4"/>
      <c r="Q1074" s="54"/>
      <c r="R1074" s="42">
        <f t="shared" si="416"/>
        <v>0.53195876288659794</v>
      </c>
      <c r="S1074" s="44" t="str" cm="1">
        <f t="array" ref="S1074">SETVECTOR(R1074:R1075)</f>
        <v>0.531958762886598,0.0515463917525773</v>
      </c>
      <c r="T1074" s="44">
        <f t="shared" si="411"/>
        <v>2.0618556701030928E-3</v>
      </c>
      <c r="U1074" s="5">
        <f t="shared" si="412"/>
        <v>0</v>
      </c>
      <c r="V1074" s="5">
        <f t="shared" si="413"/>
        <v>-9.2449530065804465E-3</v>
      </c>
      <c r="W1074" s="5">
        <f t="shared" si="414"/>
        <v>0.67103479340787775</v>
      </c>
      <c r="X1074" s="5">
        <f t="shared" si="415"/>
        <v>-4.2071822716403827E-2</v>
      </c>
      <c r="Y1074" s="5" t="str" cm="1">
        <f t="array" ref="Y1074:AB1074">SETMATRIX(GETMATRIX(Y1073:AB1073)-$O$9*DELTAWEIGHT(S1073,$AH$4,AK1073:AN1073))</f>
        <v>0.5774,0.5774,0.5774</v>
      </c>
      <c r="Z1074" s="5" t="str">
        <v>0.629677991530897,0.588267447541227,0.5774</v>
      </c>
      <c r="AA1074" s="5" t="str">
        <v>0.728988893989905,0.689669004849068,0.5774</v>
      </c>
      <c r="AB1074" s="5" t="str">
        <v>0.641606046728542,0.59175810047903,0.5774</v>
      </c>
      <c r="AC1074" s="5" cm="1">
        <f t="array" ref="AC1074">SIGMOID(SUM(GETVECTOR(Y1074)*GETVECTOR(_xlfn.CONCAT($S1074,",",$AH$4)))+U1074)</f>
        <v>0.58344115843111177</v>
      </c>
      <c r="AD1074" s="5" cm="1">
        <f t="array" ref="AD1074">SIGMOID(SUM(GETVECTOR(Z1074)*GETVECTOR(_xlfn.CONCAT($S1074,",",$AH$4)))+V1074)</f>
        <v>0.58808169553814249</v>
      </c>
      <c r="AE1074" s="5" cm="1">
        <f t="array" ref="AE1074">TANH(SUM(GETVECTOR(AA1074)*GETVECTOR(_xlfn.CONCAT($S1074,",",$AH$4)))+W1074)</f>
        <v>0.79847003912287662</v>
      </c>
      <c r="AF1074" s="5" cm="1">
        <f t="array" ref="AF1074">SIGMOID(SUM(GETVECTOR(AB1074)*GETVECTOR(_xlfn.CONCAT($S1074,",",$AH$4)))+X1074)</f>
        <v>0.58169590204993915</v>
      </c>
      <c r="AG1074" s="5">
        <f t="shared" si="401"/>
        <v>0.46956561444378825</v>
      </c>
      <c r="AH1074" s="40">
        <f t="shared" si="402"/>
        <v>0.25469454589232798</v>
      </c>
      <c r="AI1074" s="3">
        <f t="shared" si="403"/>
        <v>0.2526326902222249</v>
      </c>
      <c r="AJ1074" s="3">
        <f t="shared" si="404"/>
        <v>0.11878241767794007</v>
      </c>
      <c r="AK1074" s="3">
        <f t="shared" si="405"/>
        <v>0</v>
      </c>
      <c r="AL1074" s="3">
        <f t="shared" si="406"/>
        <v>2.2975212582442592E-2</v>
      </c>
      <c r="AM1074" s="3">
        <f t="shared" si="407"/>
        <v>2.5318189744972679E-2</v>
      </c>
      <c r="AN1074" s="3">
        <f t="shared" si="408"/>
        <v>2.6915429284811984E-2</v>
      </c>
      <c r="AO1074" s="3" t="str" cm="1">
        <f t="array" ref="AO1074">GETVECTOR(Y1074,2)</f>
        <v>0.5774</v>
      </c>
      <c r="AP1074" s="3" t="str" cm="1">
        <f t="array" ref="AP1074">GETVECTOR(Z1074,2)</f>
        <v>0.5774</v>
      </c>
      <c r="AQ1074" s="3" t="str" cm="1">
        <f t="array" ref="AQ1074">GETVECTOR(AA1074,2)</f>
        <v>0.5774</v>
      </c>
      <c r="AR1074" s="3" t="str" cm="1">
        <f t="array" ref="AR1074">GETVECTOR(AB1074,2)</f>
        <v>0.5774</v>
      </c>
      <c r="AS1074" s="3" cm="1">
        <f t="array" ref="AS1074">SUM(AK1074:AN1074*AO1074:AR1074)</f>
        <v>4.3425579372900015E-2</v>
      </c>
      <c r="AT1074" s="51">
        <f t="shared" si="409"/>
        <v>6.3823276168918641E-2</v>
      </c>
      <c r="AU1074" s="48">
        <f t="shared" si="410"/>
        <v>0.2526326902222249</v>
      </c>
      <c r="AV1074" s="56"/>
      <c r="AW1074" s="56"/>
    </row>
    <row r="1075" spans="1:49" ht="15" customHeight="1" x14ac:dyDescent="0.25">
      <c r="A1075" s="11">
        <f t="shared" si="398"/>
        <v>1072</v>
      </c>
      <c r="B1075" s="29">
        <v>32119</v>
      </c>
      <c r="C1075" s="25">
        <v>22</v>
      </c>
      <c r="D1075" s="12">
        <v>31.4</v>
      </c>
      <c r="E1075" s="25">
        <v>26.7</v>
      </c>
      <c r="F1075" s="35">
        <v>90</v>
      </c>
      <c r="G1075" s="25">
        <v>0</v>
      </c>
      <c r="H1075" s="13">
        <v>0</v>
      </c>
      <c r="I1075" s="25">
        <v>0</v>
      </c>
      <c r="J1075" s="12">
        <v>0</v>
      </c>
      <c r="K1075" s="12">
        <v>0</v>
      </c>
      <c r="L1075" s="25" t="s">
        <v>11</v>
      </c>
      <c r="M1075" s="10"/>
      <c r="N1075" s="15"/>
      <c r="O1075" s="15"/>
      <c r="P1075" s="4"/>
      <c r="Q1075" s="54"/>
      <c r="R1075" s="42">
        <f t="shared" si="416"/>
        <v>5.1546391752577317E-2</v>
      </c>
      <c r="S1075" s="44" t="str" cm="1">
        <f t="array" ref="S1075">SETVECTOR(R1075:R1076)</f>
        <v>0.0515463917525773,0.00206185567010309</v>
      </c>
      <c r="T1075" s="44">
        <f t="shared" si="411"/>
        <v>9.3814432989690721E-2</v>
      </c>
      <c r="U1075" s="5">
        <f t="shared" si="412"/>
        <v>0</v>
      </c>
      <c r="V1075" s="5">
        <f t="shared" si="413"/>
        <v>-1.1542474264824706E-2</v>
      </c>
      <c r="W1075" s="5">
        <f t="shared" si="414"/>
        <v>0.66850297443338047</v>
      </c>
      <c r="X1075" s="5">
        <f t="shared" si="415"/>
        <v>-4.4763365644885027E-2</v>
      </c>
      <c r="Y1075" s="5" t="str" cm="1">
        <f t="array" ref="Y1075:AB1075">SETMATRIX(GETMATRIX(Y1074:AB1074)-$O$9*DELTAWEIGHT(S1074,$AH$4,AK1074:AN1074))</f>
        <v>0.5774,0.5774,0.5774</v>
      </c>
      <c r="Z1075" s="5" t="str">
        <v>0.628989784980922,0.588200760860028,0.5774</v>
      </c>
      <c r="AA1075" s="5" t="str">
        <v>0.726802791839103,0.689457173245308,0.5774</v>
      </c>
      <c r="AB1075" s="5" t="str">
        <v>0.640870634229047,0.591686839577916,0.5774</v>
      </c>
      <c r="AC1075" s="5" cm="1">
        <f t="array" ref="AC1075">SIGMOID(SUM(GETVECTOR(Y1075)*GETVECTOR(_xlfn.CONCAT($S1075,",",$AH$4)))+U1075)</f>
        <v>0.50773773272340572</v>
      </c>
      <c r="AD1075" s="5" cm="1">
        <f t="array" ref="AD1075">SIGMOID(SUM(GETVECTOR(Z1075)*GETVECTOR(_xlfn.CONCAT($S1075,",",$AH$4)))+V1075)</f>
        <v>0.50552289153732899</v>
      </c>
      <c r="AE1075" s="5" cm="1">
        <f t="array" ref="AE1075">TANH(SUM(GETVECTOR(AA1075)*GETVECTOR(_xlfn.CONCAT($S1075,",",$AH$4)))+W1075)</f>
        <v>0.60903667856669352</v>
      </c>
      <c r="AF1075" s="5" cm="1">
        <f t="array" ref="AF1075">SIGMOID(SUM(GETVECTOR(AB1075)*GETVECTOR(_xlfn.CONCAT($S1075,",",$AH$4)))+X1075)</f>
        <v>0.49737281817650381</v>
      </c>
      <c r="AG1075" s="5">
        <f t="shared" si="401"/>
        <v>0.30788198280132573</v>
      </c>
      <c r="AH1075" s="40">
        <f t="shared" si="402"/>
        <v>0.14847027917616273</v>
      </c>
      <c r="AI1075" s="3">
        <f t="shared" si="403"/>
        <v>5.4655846186472012E-2</v>
      </c>
      <c r="AJ1075" s="3">
        <f t="shared" si="404"/>
        <v>2.4762000474453181E-2</v>
      </c>
      <c r="AK1075" s="3">
        <f t="shared" si="405"/>
        <v>0</v>
      </c>
      <c r="AL1075" s="3">
        <f t="shared" si="406"/>
        <v>3.7697816262752689E-3</v>
      </c>
      <c r="AM1075" s="3">
        <f t="shared" si="407"/>
        <v>7.8746002042393241E-3</v>
      </c>
      <c r="AN1075" s="3">
        <f t="shared" si="408"/>
        <v>4.0787033438980883E-3</v>
      </c>
      <c r="AO1075" s="3" t="str" cm="1">
        <f t="array" ref="AO1075">GETVECTOR(Y1075,2)</f>
        <v>0.5774</v>
      </c>
      <c r="AP1075" s="3" t="str" cm="1">
        <f t="array" ref="AP1075">GETVECTOR(Z1075,2)</f>
        <v>0.5774</v>
      </c>
      <c r="AQ1075" s="3" t="str" cm="1">
        <f t="array" ref="AQ1075">GETVECTOR(AA1075,2)</f>
        <v>0.5774</v>
      </c>
      <c r="AR1075" s="3" t="str" cm="1">
        <f t="array" ref="AR1075">GETVECTOR(AB1075,2)</f>
        <v>0.5774</v>
      </c>
      <c r="AS1075" s="3" cm="1">
        <f t="array" ref="AS1075">SUM(AK1075:AN1075*AO1075:AR1075)</f>
        <v>9.0785093797058833E-3</v>
      </c>
      <c r="AT1075" s="51">
        <f t="shared" si="409"/>
        <v>2.9872615223592871E-3</v>
      </c>
      <c r="AU1075" s="48">
        <f t="shared" si="410"/>
        <v>5.4655846186472012E-2</v>
      </c>
      <c r="AV1075" s="56"/>
      <c r="AW1075" s="56"/>
    </row>
    <row r="1076" spans="1:49" ht="15" customHeight="1" x14ac:dyDescent="0.25">
      <c r="A1076" s="11">
        <f t="shared" si="398"/>
        <v>1073</v>
      </c>
      <c r="B1076" s="29">
        <v>32120</v>
      </c>
      <c r="C1076" s="25">
        <v>22</v>
      </c>
      <c r="D1076" s="12">
        <v>32.4</v>
      </c>
      <c r="E1076" s="25">
        <v>25.4</v>
      </c>
      <c r="F1076" s="35">
        <v>90</v>
      </c>
      <c r="G1076" s="25">
        <v>0</v>
      </c>
      <c r="H1076" s="13">
        <v>0</v>
      </c>
      <c r="I1076" s="25">
        <v>0</v>
      </c>
      <c r="J1076" s="12">
        <v>0</v>
      </c>
      <c r="K1076" s="12">
        <v>1</v>
      </c>
      <c r="L1076" s="25" t="s">
        <v>11</v>
      </c>
      <c r="M1076" s="10"/>
      <c r="N1076" s="15"/>
      <c r="O1076" s="15"/>
      <c r="P1076" s="4"/>
      <c r="Q1076" s="54"/>
      <c r="R1076" s="42">
        <f t="shared" si="416"/>
        <v>2.0618556701030928E-3</v>
      </c>
      <c r="S1076" s="44" t="str" cm="1">
        <f t="array" ref="S1076">SETVECTOR(R1076:R1077)</f>
        <v>0.00206185567010309,0.0938144329896907</v>
      </c>
      <c r="T1076" s="44">
        <f t="shared" si="411"/>
        <v>0.79381443298969068</v>
      </c>
      <c r="U1076" s="5">
        <f t="shared" si="412"/>
        <v>0</v>
      </c>
      <c r="V1076" s="5">
        <f t="shared" si="413"/>
        <v>-1.1919452427452234E-2</v>
      </c>
      <c r="W1076" s="5">
        <f t="shared" si="414"/>
        <v>0.66771551441295651</v>
      </c>
      <c r="X1076" s="5">
        <f t="shared" si="415"/>
        <v>-4.5171235979274839E-2</v>
      </c>
      <c r="Y1076" s="5" t="str" cm="1">
        <f t="array" ref="Y1076:AB1076">SETMATRIX(GETMATRIX(Y1075:AB1075)-$O$9*DELTAWEIGHT(S1075,$AH$4,AK1075:AN1075))</f>
        <v>0.5774,0.5774,0.5774</v>
      </c>
      <c r="Z1076" s="5" t="str">
        <v>0.62899384367436,0.588200923207766,0.5774</v>
      </c>
      <c r="AA1076" s="5" t="str">
        <v>0.726831740576665,0.68945833119481,0.5774</v>
      </c>
      <c r="AB1076" s="5" t="str">
        <v>0.640874742234012,0.591687003898115,0.5774</v>
      </c>
      <c r="AC1076" s="5" cm="1">
        <f t="array" ref="AC1076">SIGMOID(SUM(GETVECTOR(Y1076)*GETVECTOR(_xlfn.CONCAT($S1076,",",$AH$4)))+U1076)</f>
        <v>0.51383620889354142</v>
      </c>
      <c r="AD1076" s="5" cm="1">
        <f t="array" ref="AD1076">SIGMOID(SUM(GETVECTOR(Z1076)*GETVECTOR(_xlfn.CONCAT($S1076,",",$AH$4)))+V1076)</f>
        <v>0.51113795172273901</v>
      </c>
      <c r="AE1076" s="5" cm="1">
        <f t="array" ref="AE1076">TANH(SUM(GETVECTOR(AA1076)*GETVECTOR(_xlfn.CONCAT($S1076,",",$AH$4)))+W1076)</f>
        <v>0.62544265883369121</v>
      </c>
      <c r="AF1076" s="5" cm="1">
        <f t="array" ref="AF1076">SIGMOID(SUM(GETVECTOR(AB1076)*GETVECTOR(_xlfn.CONCAT($S1076,",",$AH$4)))+X1076)</f>
        <v>0.50291470098858193</v>
      </c>
      <c r="AG1076" s="5">
        <f t="shared" si="401"/>
        <v>0.3196874795562768</v>
      </c>
      <c r="AH1076" s="40">
        <f t="shared" si="402"/>
        <v>0.15551345200171984</v>
      </c>
      <c r="AI1076" s="3">
        <f t="shared" si="403"/>
        <v>-0.63830098098797083</v>
      </c>
      <c r="AJ1076" s="3">
        <f t="shared" si="404"/>
        <v>-0.29031598468924974</v>
      </c>
      <c r="AK1076" s="3">
        <f t="shared" si="405"/>
        <v>0</v>
      </c>
      <c r="AL1076" s="3">
        <f t="shared" si="406"/>
        <v>-4.5371475117923402E-2</v>
      </c>
      <c r="AM1076" s="3">
        <f t="shared" si="407"/>
        <v>-9.0343943541840582E-2</v>
      </c>
      <c r="AN1076" s="3">
        <f t="shared" si="408"/>
        <v>-4.9342868472101294E-2</v>
      </c>
      <c r="AO1076" s="3" t="str" cm="1">
        <f t="array" ref="AO1076">GETVECTOR(Y1076,2)</f>
        <v>0.5774</v>
      </c>
      <c r="AP1076" s="3" t="str" cm="1">
        <f t="array" ref="AP1076">GETVECTOR(Z1076,2)</f>
        <v>0.5774</v>
      </c>
      <c r="AQ1076" s="3" t="str" cm="1">
        <f t="array" ref="AQ1076">GETVECTOR(AA1076,2)</f>
        <v>0.5774</v>
      </c>
      <c r="AR1076" s="3" t="str" cm="1">
        <f t="array" ref="AR1076">GETVECTOR(AB1076,2)</f>
        <v>0.5774</v>
      </c>
      <c r="AS1076" s="3" cm="1">
        <f t="array" ref="AS1076">SUM(AK1076:AN1076*AO1076:AR1076)</f>
        <v>-0.10685265498993901</v>
      </c>
      <c r="AT1076" s="51">
        <f t="shared" si="409"/>
        <v>0.40742814233020591</v>
      </c>
      <c r="AU1076" s="48">
        <f t="shared" si="410"/>
        <v>0.63830098098797083</v>
      </c>
      <c r="AV1076" s="56"/>
      <c r="AW1076" s="56"/>
    </row>
    <row r="1077" spans="1:49" ht="15" customHeight="1" x14ac:dyDescent="0.25">
      <c r="A1077" s="11">
        <f t="shared" si="398"/>
        <v>1074</v>
      </c>
      <c r="B1077" s="29">
        <v>32121</v>
      </c>
      <c r="C1077" s="25">
        <v>23</v>
      </c>
      <c r="D1077" s="12">
        <v>31.2</v>
      </c>
      <c r="E1077" s="25">
        <v>25.9</v>
      </c>
      <c r="F1077" s="35">
        <v>92</v>
      </c>
      <c r="G1077" s="25">
        <v>249</v>
      </c>
      <c r="H1077" s="13">
        <v>0</v>
      </c>
      <c r="I1077" s="25">
        <v>0</v>
      </c>
      <c r="J1077" s="12">
        <v>0</v>
      </c>
      <c r="K1077" s="12">
        <v>0</v>
      </c>
      <c r="L1077" s="25" t="s">
        <v>11</v>
      </c>
      <c r="M1077" s="10"/>
      <c r="N1077" s="15"/>
      <c r="O1077" s="15"/>
      <c r="P1077" s="4"/>
      <c r="Q1077" s="54"/>
      <c r="R1077" s="42">
        <f t="shared" si="416"/>
        <v>9.3814432989690721E-2</v>
      </c>
      <c r="S1077" s="44" t="str" cm="1">
        <f t="array" ref="S1077">SETVECTOR(R1077:R1078)</f>
        <v>0.0938144329896907,0.793814432989691</v>
      </c>
      <c r="T1077" s="44">
        <f t="shared" si="411"/>
        <v>1.6494845360824743E-2</v>
      </c>
      <c r="U1077" s="5">
        <f t="shared" si="412"/>
        <v>0</v>
      </c>
      <c r="V1077" s="5">
        <f t="shared" si="413"/>
        <v>-7.3823049156598935E-3</v>
      </c>
      <c r="W1077" s="5">
        <f t="shared" si="414"/>
        <v>0.67674990876714058</v>
      </c>
      <c r="X1077" s="5">
        <f t="shared" si="415"/>
        <v>-4.0236949132064707E-2</v>
      </c>
      <c r="Y1077" s="5" t="str" cm="1">
        <f t="array" ref="Y1077:AB1077">SETMATRIX(GETMATRIX(Y1076:AB1076)-$O$9*DELTAWEIGHT(S1076,$AH$4,AK1076:AN1076))</f>
        <v>0.5774,0.5774,0.5774</v>
      </c>
      <c r="Z1077" s="5" t="str">
        <v>0.628999331228819,0.58845060693566,0.5774</v>
      </c>
      <c r="AA1077" s="5" t="str">
        <v>0.726867472662152,0.691084141084461,0.5774</v>
      </c>
      <c r="AB1077" s="5" t="str">
        <v>0.640880311651922,0.591940412413044,0.5774</v>
      </c>
      <c r="AC1077" s="5" cm="1">
        <f t="array" ref="AC1077">SIGMOID(SUM(GETVECTOR(Y1077)*GETVECTOR(_xlfn.CONCAT($S1077,",",$AH$4)))+U1077)</f>
        <v>0.62539631068003165</v>
      </c>
      <c r="AD1077" s="5" cm="1">
        <f t="array" ref="AD1077">SIGMOID(SUM(GETVECTOR(Z1077)*GETVECTOR(_xlfn.CONCAT($S1077,",",$AH$4)))+V1077)</f>
        <v>0.62685484227871746</v>
      </c>
      <c r="AE1077" s="5" cm="1">
        <f t="array" ref="AE1077">TANH(SUM(GETVECTOR(AA1077)*GETVECTOR(_xlfn.CONCAT($S1077,",",$AH$4)))+W1077)</f>
        <v>0.86004906758473665</v>
      </c>
      <c r="AF1077" s="5" cm="1">
        <f t="array" ref="AF1077">SIGMOID(SUM(GETVECTOR(AB1077)*GETVECTOR(_xlfn.CONCAT($S1077,",",$AH$4)))+X1077)</f>
        <v>0.62005406669513508</v>
      </c>
      <c r="AG1077" s="5">
        <f t="shared" si="401"/>
        <v>0.53912592261278813</v>
      </c>
      <c r="AH1077" s="40">
        <f t="shared" si="402"/>
        <v>0.30526876168509848</v>
      </c>
      <c r="AI1077" s="3">
        <f t="shared" si="403"/>
        <v>0.28877391632427374</v>
      </c>
      <c r="AJ1077" s="3">
        <f t="shared" si="404"/>
        <v>0.13565510110084153</v>
      </c>
      <c r="AK1077" s="3">
        <f t="shared" si="405"/>
        <v>0</v>
      </c>
      <c r="AL1077" s="3">
        <f t="shared" si="406"/>
        <v>2.7290038850017254E-2</v>
      </c>
      <c r="AM1077" s="3">
        <f t="shared" si="407"/>
        <v>2.2136212315369014E-2</v>
      </c>
      <c r="AN1077" s="3">
        <f t="shared" si="408"/>
        <v>3.3493623043606049E-2</v>
      </c>
      <c r="AO1077" s="3" t="str" cm="1">
        <f t="array" ref="AO1077">GETVECTOR(Y1077,2)</f>
        <v>0.5774</v>
      </c>
      <c r="AP1077" s="3" t="str" cm="1">
        <f t="array" ref="AP1077">GETVECTOR(Z1077,2)</f>
        <v>0.5774</v>
      </c>
      <c r="AQ1077" s="3" t="str" cm="1">
        <f t="array" ref="AQ1077">GETVECTOR(AA1077,2)</f>
        <v>0.5774</v>
      </c>
      <c r="AR1077" s="3" t="str" cm="1">
        <f t="array" ref="AR1077">GETVECTOR(AB1077,2)</f>
        <v>0.5774</v>
      </c>
      <c r="AS1077" s="3" cm="1">
        <f t="array" ref="AS1077">SUM(AK1077:AN1077*AO1077:AR1077)</f>
        <v>4.7877935368272159E-2</v>
      </c>
      <c r="AT1077" s="51">
        <f t="shared" si="409"/>
        <v>8.3390374749258644E-2</v>
      </c>
      <c r="AU1077" s="48">
        <f t="shared" si="410"/>
        <v>0.28877391632427374</v>
      </c>
      <c r="AV1077" s="56"/>
      <c r="AW1077" s="56"/>
    </row>
    <row r="1078" spans="1:49" ht="15" customHeight="1" x14ac:dyDescent="0.25">
      <c r="A1078" s="11">
        <f t="shared" si="398"/>
        <v>1075</v>
      </c>
      <c r="B1078" s="29">
        <v>32122</v>
      </c>
      <c r="C1078" s="25">
        <v>23</v>
      </c>
      <c r="D1078" s="12">
        <v>29</v>
      </c>
      <c r="E1078" s="25">
        <v>24.9</v>
      </c>
      <c r="F1078" s="35">
        <v>91</v>
      </c>
      <c r="G1078" s="25">
        <v>45</v>
      </c>
      <c r="H1078" s="13">
        <v>0</v>
      </c>
      <c r="I1078" s="25">
        <v>0</v>
      </c>
      <c r="J1078" s="12">
        <v>0</v>
      </c>
      <c r="K1078" s="12">
        <v>2</v>
      </c>
      <c r="L1078" s="25" t="s">
        <v>11</v>
      </c>
      <c r="M1078" s="10"/>
      <c r="N1078" s="15"/>
      <c r="O1078" s="15"/>
      <c r="P1078" s="4"/>
      <c r="Q1078" s="54"/>
      <c r="R1078" s="42">
        <f t="shared" si="416"/>
        <v>0.79381443298969068</v>
      </c>
      <c r="S1078" s="44" t="str" cm="1">
        <f t="array" ref="S1078">SETVECTOR(R1078:R1079)</f>
        <v>0.793814432989691,0.0164948453608247</v>
      </c>
      <c r="T1078" s="44">
        <f t="shared" si="411"/>
        <v>0.12783505154639174</v>
      </c>
      <c r="U1078" s="5">
        <f t="shared" si="412"/>
        <v>0</v>
      </c>
      <c r="V1078" s="5">
        <f t="shared" si="413"/>
        <v>-1.011130880066162E-2</v>
      </c>
      <c r="W1078" s="5">
        <f t="shared" si="414"/>
        <v>0.67453628753560368</v>
      </c>
      <c r="X1078" s="5">
        <f t="shared" si="415"/>
        <v>-4.3586311436425315E-2</v>
      </c>
      <c r="Y1078" s="5" t="str" cm="1">
        <f t="array" ref="Y1078:AB1078">SETMATRIX(GETMATRIX(Y1077:AB1077)-$O$9*DELTAWEIGHT(S1077,$AH$4,AK1077:AN1077))</f>
        <v>0.5774,0.5774,0.5774</v>
      </c>
      <c r="Z1078" s="5" t="str">
        <v>0.628811109563388,0.586857962074323,0.5774</v>
      </c>
      <c r="AA1078" s="5" t="str">
        <v>0.726446462823422,0.687521750141363,0.5774</v>
      </c>
      <c r="AB1078" s="5" t="str">
        <v>0.640668873477201,0.590151320165404,0.5774</v>
      </c>
      <c r="AC1078" s="5" cm="1">
        <f t="array" ref="AC1078">SIGMOID(SUM(GETVECTOR(Y1078)*GETVECTOR(_xlfn.CONCAT($S1078,",",$AH$4)))+U1078)</f>
        <v>0.61488010053164754</v>
      </c>
      <c r="AD1078" s="5" cm="1">
        <f t="array" ref="AD1078">SIGMOID(SUM(GETVECTOR(Z1078)*GETVECTOR(_xlfn.CONCAT($S1078,",",$AH$4)))+V1078)</f>
        <v>0.62216039684019675</v>
      </c>
      <c r="AE1078" s="5" cm="1">
        <f t="array" ref="AE1078">TANH(SUM(GETVECTOR(AA1078)*GETVECTOR(_xlfn.CONCAT($S1078,",",$AH$4)))+W1078)</f>
        <v>0.85176299807912292</v>
      </c>
      <c r="AF1078" s="5" cm="1">
        <f t="array" ref="AF1078">SIGMOID(SUM(GETVECTOR(AB1078)*GETVECTOR(_xlfn.CONCAT($S1078,",",$AH$4)))+X1078)</f>
        <v>0.61650038775693372</v>
      </c>
      <c r="AG1078" s="5">
        <f t="shared" si="401"/>
        <v>0.52993320489870288</v>
      </c>
      <c r="AH1078" s="40">
        <f t="shared" si="402"/>
        <v>0.29920615194861566</v>
      </c>
      <c r="AI1078" s="3">
        <f t="shared" si="403"/>
        <v>0.17137110040222392</v>
      </c>
      <c r="AJ1078" s="3">
        <f t="shared" si="404"/>
        <v>8.0764913002572963E-2</v>
      </c>
      <c r="AK1078" s="3">
        <f t="shared" si="405"/>
        <v>0</v>
      </c>
      <c r="AL1078" s="3">
        <f t="shared" si="406"/>
        <v>1.6171538487894759E-2</v>
      </c>
      <c r="AM1078" s="3">
        <f t="shared" si="407"/>
        <v>1.3793266178259258E-2</v>
      </c>
      <c r="AN1078" s="3">
        <f t="shared" si="408"/>
        <v>1.9664052876413391E-2</v>
      </c>
      <c r="AO1078" s="3" t="str" cm="1">
        <f t="array" ref="AO1078">GETVECTOR(Y1078,2)</f>
        <v>0.5774</v>
      </c>
      <c r="AP1078" s="3" t="str" cm="1">
        <f t="array" ref="AP1078">GETVECTOR(Z1078,2)</f>
        <v>0.5774</v>
      </c>
      <c r="AQ1078" s="3" t="str" cm="1">
        <f t="array" ref="AQ1078">GETVECTOR(AA1078,2)</f>
        <v>0.5774</v>
      </c>
      <c r="AR1078" s="3" t="str" cm="1">
        <f t="array" ref="AR1078">GETVECTOR(AB1078,2)</f>
        <v>0.5774</v>
      </c>
      <c r="AS1078" s="3" cm="1">
        <f t="array" ref="AS1078">SUM(AK1078:AN1078*AO1078:AR1078)</f>
        <v>2.8655702345078422E-2</v>
      </c>
      <c r="AT1078" s="51">
        <f t="shared" si="409"/>
        <v>2.9368054053069113E-2</v>
      </c>
      <c r="AU1078" s="48">
        <f t="shared" si="410"/>
        <v>0.17137110040222392</v>
      </c>
      <c r="AV1078" s="56"/>
      <c r="AW1078" s="56"/>
    </row>
    <row r="1079" spans="1:49" ht="15" customHeight="1" x14ac:dyDescent="0.25">
      <c r="A1079" s="11">
        <f t="shared" si="398"/>
        <v>1076</v>
      </c>
      <c r="B1079" s="29">
        <v>32123</v>
      </c>
      <c r="C1079" s="25">
        <v>24</v>
      </c>
      <c r="D1079" s="12">
        <v>29.1</v>
      </c>
      <c r="E1079" s="25">
        <v>25</v>
      </c>
      <c r="F1079" s="35">
        <v>92</v>
      </c>
      <c r="G1079" s="25">
        <v>43</v>
      </c>
      <c r="H1079" s="13">
        <v>0</v>
      </c>
      <c r="I1079" s="25">
        <v>0</v>
      </c>
      <c r="J1079" s="12">
        <v>0</v>
      </c>
      <c r="K1079" s="12">
        <v>1</v>
      </c>
      <c r="L1079" s="25" t="s">
        <v>11</v>
      </c>
      <c r="M1079" s="10"/>
      <c r="N1079" s="15"/>
      <c r="O1079" s="15"/>
      <c r="P1079" s="4"/>
      <c r="Q1079" s="54"/>
      <c r="R1079" s="42">
        <f t="shared" si="416"/>
        <v>1.6494845360824743E-2</v>
      </c>
      <c r="S1079" s="44" t="str" cm="1">
        <f t="array" ref="S1079">SETVECTOR(R1079:R1080)</f>
        <v>0.0164948453608247,0.127835051546392</v>
      </c>
      <c r="T1079" s="44">
        <f t="shared" si="411"/>
        <v>0</v>
      </c>
      <c r="U1079" s="5">
        <f t="shared" si="412"/>
        <v>0</v>
      </c>
      <c r="V1079" s="5">
        <f t="shared" si="413"/>
        <v>-1.1728462649451096E-2</v>
      </c>
      <c r="W1079" s="5">
        <f t="shared" si="414"/>
        <v>0.67315696091777777</v>
      </c>
      <c r="X1079" s="5">
        <f t="shared" si="415"/>
        <v>-4.5552716724066654E-2</v>
      </c>
      <c r="Y1079" s="5" t="str" cm="1">
        <f t="array" ref="Y1079:AB1079">SETMATRIX(GETMATRIX(Y1078:AB1078)-$O$9*DELTAWEIGHT(S1078,$AH$4,AK1078:AN1078))</f>
        <v>0.5774,0.5774,0.5774</v>
      </c>
      <c r="Z1079" s="5" t="str">
        <v>0.628094301119736,0.586843067353416,0.5774</v>
      </c>
      <c r="AA1079" s="5" t="str">
        <v>0.72470041916846,0.687485468714766,0.5774</v>
      </c>
      <c r="AB1079" s="5" t="str">
        <v>0.639874539510373,0.590134814524535,0.5774</v>
      </c>
      <c r="AC1079" s="5" cm="1">
        <f t="array" ref="AC1079">SIGMOID(SUM(GETVECTOR(Y1079)*GETVECTOR(_xlfn.CONCAT($S1079,",",$AH$4)))+U1079)</f>
        <v>0.52082197146610321</v>
      </c>
      <c r="AD1079" s="5" cm="1">
        <f t="array" ref="AD1079">SIGMOID(SUM(GETVECTOR(Z1079)*GETVECTOR(_xlfn.CONCAT($S1079,",",$AH$4)))+V1079)</f>
        <v>0.51840442361001415</v>
      </c>
      <c r="AE1079" s="5" cm="1">
        <f t="array" ref="AE1079">TANH(SUM(GETVECTOR(AA1079)*GETVECTOR(_xlfn.CONCAT($S1079,",",$AH$4)))+W1079)</f>
        <v>0.64866791960381842</v>
      </c>
      <c r="AF1079" s="5" cm="1">
        <f t="array" ref="AF1079">SIGMOID(SUM(GETVECTOR(AB1079)*GETVECTOR(_xlfn.CONCAT($S1079,",",$AH$4)))+X1079)</f>
        <v>0.51010907954163687</v>
      </c>
      <c r="AG1079" s="5">
        <f t="shared" si="401"/>
        <v>0.33627231897652449</v>
      </c>
      <c r="AH1079" s="40">
        <f t="shared" si="402"/>
        <v>0.16534952370759703</v>
      </c>
      <c r="AI1079" s="3">
        <f t="shared" si="403"/>
        <v>0.16534952370759703</v>
      </c>
      <c r="AJ1079" s="3">
        <f t="shared" si="404"/>
        <v>7.5484006733416389E-2</v>
      </c>
      <c r="AK1079" s="3">
        <f t="shared" si="405"/>
        <v>0</v>
      </c>
      <c r="AL1079" s="3">
        <f t="shared" si="406"/>
        <v>1.2224428161030825E-2</v>
      </c>
      <c r="AM1079" s="3">
        <f t="shared" si="407"/>
        <v>2.2665987148107001E-2</v>
      </c>
      <c r="AN1079" s="3">
        <f t="shared" si="408"/>
        <v>1.339384555987202E-2</v>
      </c>
      <c r="AO1079" s="3" t="str" cm="1">
        <f t="array" ref="AO1079">GETVECTOR(Y1079,2)</f>
        <v>0.5774</v>
      </c>
      <c r="AP1079" s="3" t="str" cm="1">
        <f t="array" ref="AP1079">GETVECTOR(Z1079,2)</f>
        <v>0.5774</v>
      </c>
      <c r="AQ1079" s="3" t="str" cm="1">
        <f t="array" ref="AQ1079">GETVECTOR(AA1079,2)</f>
        <v>0.5774</v>
      </c>
      <c r="AR1079" s="3" t="str" cm="1">
        <f t="array" ref="AR1079">GETVECTOR(AB1079,2)</f>
        <v>0.5774</v>
      </c>
      <c r="AS1079" s="3" cm="1">
        <f t="array" ref="AS1079">SUM(AK1079:AN1079*AO1079:AR1079)</f>
        <v>2.7879332225766287E-2</v>
      </c>
      <c r="AT1079" s="51">
        <f t="shared" si="409"/>
        <v>2.7340464990329195E-2</v>
      </c>
      <c r="AU1079" s="48">
        <f t="shared" si="410"/>
        <v>0.16534952370759703</v>
      </c>
      <c r="AV1079" s="56"/>
      <c r="AW1079" s="56"/>
    </row>
    <row r="1080" spans="1:49" ht="15" customHeight="1" x14ac:dyDescent="0.25">
      <c r="A1080" s="11">
        <f t="shared" si="398"/>
        <v>1077</v>
      </c>
      <c r="B1080" s="29">
        <v>32124</v>
      </c>
      <c r="C1080" s="25">
        <v>21</v>
      </c>
      <c r="D1080" s="12">
        <v>29.6</v>
      </c>
      <c r="E1080" s="25">
        <v>24.9</v>
      </c>
      <c r="F1080" s="35">
        <v>90</v>
      </c>
      <c r="G1080" s="25">
        <v>16</v>
      </c>
      <c r="H1080" s="13">
        <v>0</v>
      </c>
      <c r="I1080" s="25">
        <v>0</v>
      </c>
      <c r="J1080" s="12">
        <v>0</v>
      </c>
      <c r="K1080" s="12">
        <v>1</v>
      </c>
      <c r="L1080" s="25" t="s">
        <v>11</v>
      </c>
      <c r="M1080" s="10"/>
      <c r="N1080" s="15"/>
      <c r="O1080" s="15"/>
      <c r="P1080" s="4"/>
      <c r="Q1080" s="54"/>
      <c r="R1080" s="42">
        <f t="shared" si="416"/>
        <v>0.12783505154639174</v>
      </c>
      <c r="S1080" s="44" t="str" cm="1">
        <f t="array" ref="S1080">SETVECTOR(R1080:R1081)</f>
        <v>0.127835051546392,0</v>
      </c>
      <c r="T1080" s="44">
        <f t="shared" si="411"/>
        <v>0.47525773195876292</v>
      </c>
      <c r="U1080" s="5">
        <f t="shared" si="412"/>
        <v>0</v>
      </c>
      <c r="V1080" s="5">
        <f t="shared" si="413"/>
        <v>-1.2950905465554177E-2</v>
      </c>
      <c r="W1080" s="5">
        <f t="shared" si="414"/>
        <v>0.67089036220296705</v>
      </c>
      <c r="X1080" s="5">
        <f t="shared" si="415"/>
        <v>-4.6892101280053854E-2</v>
      </c>
      <c r="Y1080" s="5" t="str" cm="1">
        <f t="array" ref="Y1080:AB1080">SETMATRIX(GETMATRIX(Y1079:AB1079)-$O$9*DELTAWEIGHT(S1079,$AH$4,AK1079:AN1079))</f>
        <v>0.5774,0.5774,0.5774</v>
      </c>
      <c r="Z1080" s="5" t="str">
        <v>0.628087945178698,0.586793808810369,0.5774</v>
      </c>
      <c r="AA1080" s="5" t="str">
        <v>0.724664113998077,0.687204103644295,0.5774</v>
      </c>
      <c r="AB1080" s="5" t="str">
        <v>0.639868058128853,0.590084583817757,0.5774</v>
      </c>
      <c r="AC1080" s="5" cm="1">
        <f t="array" ref="AC1080">SIGMOID(SUM(GETVECTOR(Y1080)*GETVECTOR(_xlfn.CONCAT($S1080,",",$AH$4)))+U1080)</f>
        <v>0.51844461627974581</v>
      </c>
      <c r="AD1080" s="5" cm="1">
        <f t="array" ref="AD1080">SIGMOID(SUM(GETVECTOR(Z1080)*GETVECTOR(_xlfn.CONCAT($S1080,",",$AH$4)))+V1080)</f>
        <v>0.51682882824483523</v>
      </c>
      <c r="AE1080" s="5" cm="1">
        <f t="array" ref="AE1080">TANH(SUM(GETVECTOR(AA1080)*GETVECTOR(_xlfn.CONCAT($S1080,",",$AH$4)))+W1080)</f>
        <v>0.64315023110638914</v>
      </c>
      <c r="AF1080" s="5" cm="1">
        <f t="array" ref="AF1080">SIGMOID(SUM(GETVECTOR(AB1080)*GETVECTOR(_xlfn.CONCAT($S1080,",",$AH$4)))+X1080)</f>
        <v>0.50872548032551601</v>
      </c>
      <c r="AG1080" s="5">
        <f t="shared" si="401"/>
        <v>0.33239858032811009</v>
      </c>
      <c r="AH1080" s="40">
        <f t="shared" si="402"/>
        <v>0.16313521712629733</v>
      </c>
      <c r="AI1080" s="3">
        <f t="shared" si="403"/>
        <v>-0.31212251483246556</v>
      </c>
      <c r="AJ1080" s="3">
        <f t="shared" si="404"/>
        <v>-0.14245652341521825</v>
      </c>
      <c r="AK1080" s="3">
        <f t="shared" si="405"/>
        <v>0</v>
      </c>
      <c r="AL1080" s="3">
        <f t="shared" si="406"/>
        <v>-2.2879288570639759E-2</v>
      </c>
      <c r="AM1080" s="3">
        <f t="shared" si="407"/>
        <v>-4.3170965708058194E-2</v>
      </c>
      <c r="AN1080" s="3">
        <f t="shared" si="408"/>
        <v>-2.5014801586169481E-2</v>
      </c>
      <c r="AO1080" s="3" t="str" cm="1">
        <f t="array" ref="AO1080">GETVECTOR(Y1080,2)</f>
        <v>0.5774</v>
      </c>
      <c r="AP1080" s="3" t="str" cm="1">
        <f t="array" ref="AP1080">GETVECTOR(Z1080,2)</f>
        <v>0.5774</v>
      </c>
      <c r="AQ1080" s="3" t="str" cm="1">
        <f t="array" ref="AQ1080">GETVECTOR(AA1080,2)</f>
        <v>0.5774</v>
      </c>
      <c r="AR1080" s="3" t="str" cm="1">
        <f t="array" ref="AR1080">GETVECTOR(AB1080,2)</f>
        <v>0.5774</v>
      </c>
      <c r="AS1080" s="3" cm="1">
        <f t="array" ref="AS1080">SUM(AK1080:AN1080*AO1080:AR1080)</f>
        <v>-5.2580963256374458E-2</v>
      </c>
      <c r="AT1080" s="51">
        <f t="shared" si="409"/>
        <v>9.7420464265342677E-2</v>
      </c>
      <c r="AU1080" s="48">
        <f t="shared" si="410"/>
        <v>0.31212251483246556</v>
      </c>
      <c r="AV1080" s="56"/>
      <c r="AW1080" s="56"/>
    </row>
    <row r="1081" spans="1:49" ht="15" customHeight="1" x14ac:dyDescent="0.25">
      <c r="A1081" s="11">
        <f t="shared" si="398"/>
        <v>1078</v>
      </c>
      <c r="B1081" s="29">
        <v>32125</v>
      </c>
      <c r="C1081" s="25">
        <v>21</v>
      </c>
      <c r="D1081" s="12">
        <v>31.8</v>
      </c>
      <c r="E1081" s="25">
        <v>25.7</v>
      </c>
      <c r="F1081" s="35">
        <v>91</v>
      </c>
      <c r="G1081" s="25">
        <v>0</v>
      </c>
      <c r="H1081" s="13">
        <v>0</v>
      </c>
      <c r="I1081" s="25">
        <v>0</v>
      </c>
      <c r="J1081" s="12">
        <v>0</v>
      </c>
      <c r="K1081" s="12">
        <v>1</v>
      </c>
      <c r="L1081" s="25" t="s">
        <v>11</v>
      </c>
      <c r="M1081" s="10"/>
      <c r="N1081" s="15"/>
      <c r="O1081" s="15"/>
      <c r="P1081" s="4"/>
      <c r="Q1081" s="54"/>
      <c r="R1081" s="42">
        <f t="shared" si="416"/>
        <v>0</v>
      </c>
      <c r="S1081" s="44" t="str" cm="1">
        <f t="array" ref="S1081">SETVECTOR(R1081:R1082)</f>
        <v>0,0.475257731958763</v>
      </c>
      <c r="T1081" s="44">
        <f t="shared" si="411"/>
        <v>2.0618556701030927E-2</v>
      </c>
      <c r="U1081" s="5">
        <f t="shared" si="412"/>
        <v>0</v>
      </c>
      <c r="V1081" s="5">
        <f t="shared" si="413"/>
        <v>-1.06629766084902E-2</v>
      </c>
      <c r="W1081" s="5">
        <f t="shared" si="414"/>
        <v>0.67520745877377286</v>
      </c>
      <c r="X1081" s="5">
        <f t="shared" si="415"/>
        <v>-4.4390621121436907E-2</v>
      </c>
      <c r="Y1081" s="5" t="str" cm="1">
        <f t="array" ref="Y1081:AB1081">SETMATRIX(GETMATRIX(Y1080:AB1080)-$O$9*DELTAWEIGHT(S1080,$AH$4,AK1080:AN1080))</f>
        <v>0.5774,0.5774,0.5774</v>
      </c>
      <c r="Z1081" s="5" t="str">
        <v>0.628289748035916,0.586793808810369,0.5774</v>
      </c>
      <c r="AA1081" s="5" t="str">
        <v>0.725860800828966,0.687204103644295,0.5774</v>
      </c>
      <c r="AB1081" s="5" t="str">
        <v>0.640073533261382,0.590084583817757,0.5774</v>
      </c>
      <c r="AC1081" s="5" cm="1">
        <f t="array" ref="AC1081">SIGMOID(SUM(GETVECTOR(Y1081)*GETVECTOR(_xlfn.CONCAT($S1081,",",$AH$4)))+U1081)</f>
        <v>0.56817616742260091</v>
      </c>
      <c r="AD1081" s="5" cm="1">
        <f t="array" ref="AD1081">SIGMOID(SUM(GETVECTOR(Z1081)*GETVECTOR(_xlfn.CONCAT($S1081,",",$AH$4)))+V1081)</f>
        <v>0.56665471580721294</v>
      </c>
      <c r="AE1081" s="5" cm="1">
        <f t="array" ref="AE1081">TANH(SUM(GETVECTOR(AA1081)*GETVECTOR(_xlfn.CONCAT($S1081,",",$AH$4)))+W1081)</f>
        <v>0.76235180581154005</v>
      </c>
      <c r="AF1081" s="5" cm="1">
        <f t="array" ref="AF1081">SIGMOID(SUM(GETVECTOR(AB1081)*GETVECTOR(_xlfn.CONCAT($S1081,",",$AH$4)))+X1081)</f>
        <v>0.55874040977822281</v>
      </c>
      <c r="AG1081" s="5">
        <f t="shared" si="401"/>
        <v>0.43199024586725382</v>
      </c>
      <c r="AH1081" s="40">
        <f t="shared" si="402"/>
        <v>0.22739798420833257</v>
      </c>
      <c r="AI1081" s="3">
        <f t="shared" si="403"/>
        <v>0.20677942750730163</v>
      </c>
      <c r="AJ1081" s="3">
        <f t="shared" si="404"/>
        <v>9.639917140216582E-2</v>
      </c>
      <c r="AK1081" s="3">
        <f t="shared" si="405"/>
        <v>0</v>
      </c>
      <c r="AL1081" s="3">
        <f t="shared" si="406"/>
        <v>1.8046015102985806E-2</v>
      </c>
      <c r="AM1081" s="3">
        <f t="shared" si="407"/>
        <v>2.287804631138373E-2</v>
      </c>
      <c r="AN1081" s="3">
        <f t="shared" si="408"/>
        <v>2.0748566471216447E-2</v>
      </c>
      <c r="AO1081" s="3" t="str" cm="1">
        <f t="array" ref="AO1081">GETVECTOR(Y1081,2)</f>
        <v>0.5774</v>
      </c>
      <c r="AP1081" s="3" t="str" cm="1">
        <f t="array" ref="AP1081">GETVECTOR(Z1081,2)</f>
        <v>0.5774</v>
      </c>
      <c r="AQ1081" s="3" t="str" cm="1">
        <f t="array" ref="AQ1081">GETVECTOR(AA1081,2)</f>
        <v>0.5774</v>
      </c>
      <c r="AR1081" s="3" t="str" cm="1">
        <f t="array" ref="AR1081">GETVECTOR(AB1081,2)</f>
        <v>0.5774</v>
      </c>
      <c r="AS1081" s="3" cm="1">
        <f t="array" ref="AS1081">SUM(AK1081:AN1081*AO1081:AR1081)</f>
        <v>3.5609775341137351E-2</v>
      </c>
      <c r="AT1081" s="51">
        <f t="shared" si="409"/>
        <v>4.2757731640247411E-2</v>
      </c>
      <c r="AU1081" s="48">
        <f t="shared" si="410"/>
        <v>0.20677942750730163</v>
      </c>
      <c r="AV1081" s="56"/>
      <c r="AW1081" s="56"/>
    </row>
    <row r="1082" spans="1:49" ht="15" customHeight="1" x14ac:dyDescent="0.25">
      <c r="A1082" s="11">
        <f t="shared" si="398"/>
        <v>1079</v>
      </c>
      <c r="B1082" s="29">
        <v>32126</v>
      </c>
      <c r="C1082" s="25">
        <v>21</v>
      </c>
      <c r="D1082" s="12">
        <v>32.200000000000003</v>
      </c>
      <c r="E1082" s="25">
        <v>26</v>
      </c>
      <c r="F1082" s="35">
        <v>89</v>
      </c>
      <c r="G1082" s="25">
        <v>0</v>
      </c>
      <c r="H1082" s="13">
        <v>0</v>
      </c>
      <c r="I1082" s="25">
        <v>0</v>
      </c>
      <c r="J1082" s="12">
        <v>0</v>
      </c>
      <c r="K1082" s="12">
        <v>0</v>
      </c>
      <c r="L1082" s="25" t="s">
        <v>11</v>
      </c>
      <c r="M1082" s="10"/>
      <c r="N1082" s="15"/>
      <c r="O1082" s="15"/>
      <c r="P1082" s="4"/>
      <c r="Q1082" s="54"/>
      <c r="R1082" s="42">
        <f t="shared" si="416"/>
        <v>0.47525773195876292</v>
      </c>
      <c r="S1082" s="44" t="str" cm="1">
        <f t="array" ref="S1082">SETVECTOR(R1082:R1083)</f>
        <v>0.475257731958763,0.0206185567010309</v>
      </c>
      <c r="T1082" s="44">
        <f t="shared" si="411"/>
        <v>0</v>
      </c>
      <c r="U1082" s="5">
        <f t="shared" si="412"/>
        <v>0</v>
      </c>
      <c r="V1082" s="5">
        <f t="shared" si="413"/>
        <v>-1.2467578118788781E-2</v>
      </c>
      <c r="W1082" s="5">
        <f t="shared" si="414"/>
        <v>0.67291965414263444</v>
      </c>
      <c r="X1082" s="5">
        <f t="shared" si="415"/>
        <v>-4.6465477768558555E-2</v>
      </c>
      <c r="Y1082" s="5" t="str" cm="1">
        <f t="array" ref="Y1082:AB1082">SETMATRIX(GETMATRIX(Y1081:AB1081)-$O$9*DELTAWEIGHT(S1081,$AH$4,AK1081:AN1081))</f>
        <v>0.5774,0.5774,0.5774</v>
      </c>
      <c r="Z1082" s="5" t="str">
        <v>0.628289748035916,0.586342627124598,0.5774</v>
      </c>
      <c r="AA1082" s="5" t="str">
        <v>0.725860800828966,0.685642018683886,0.5774</v>
      </c>
      <c r="AB1082" s="5" t="str">
        <v>0.640073533261382,0.58960794028411,0.5774</v>
      </c>
      <c r="AC1082" s="5" cm="1">
        <f t="array" ref="AC1082">SIGMOID(SUM(GETVECTOR(Y1082)*GETVECTOR(_xlfn.CONCAT($S1082,",",$AH$4)))+U1082)</f>
        <v>0.57109471773893361</v>
      </c>
      <c r="AD1082" s="5" cm="1">
        <f t="array" ref="AD1082">SIGMOID(SUM(GETVECTOR(Z1082)*GETVECTOR(_xlfn.CONCAT($S1082,",",$AH$4)))+V1082)</f>
        <v>0.57400769544556818</v>
      </c>
      <c r="AE1082" s="5" cm="1">
        <f t="array" ref="AE1082">TANH(SUM(GETVECTOR(AA1082)*GETVECTOR(_xlfn.CONCAT($S1082,",",$AH$4)))+W1082)</f>
        <v>0.77472025023723712</v>
      </c>
      <c r="AF1082" s="5" cm="1">
        <f t="array" ref="AF1082">SIGMOID(SUM(GETVECTOR(AB1082)*GETVECTOR(_xlfn.CONCAT($S1082,",",$AH$4)))+X1082)</f>
        <v>0.56706621482826913</v>
      </c>
      <c r="AG1082" s="5">
        <f t="shared" si="401"/>
        <v>0.44469538545369036</v>
      </c>
      <c r="AH1082" s="40">
        <f t="shared" si="402"/>
        <v>0.23676651370347301</v>
      </c>
      <c r="AI1082" s="3">
        <f t="shared" si="403"/>
        <v>0.23676651370347301</v>
      </c>
      <c r="AJ1082" s="3">
        <f t="shared" si="404"/>
        <v>0.11085629804510171</v>
      </c>
      <c r="AK1082" s="3">
        <f t="shared" si="405"/>
        <v>0</v>
      </c>
      <c r="AL1082" s="3">
        <f t="shared" si="406"/>
        <v>2.1000263700004664E-2</v>
      </c>
      <c r="AM1082" s="3">
        <f t="shared" si="407"/>
        <v>2.5440763823472486E-2</v>
      </c>
      <c r="AN1082" s="3">
        <f t="shared" si="408"/>
        <v>2.4269567514753621E-2</v>
      </c>
      <c r="AO1082" s="3" t="str" cm="1">
        <f t="array" ref="AO1082">GETVECTOR(Y1082,2)</f>
        <v>0.5774</v>
      </c>
      <c r="AP1082" s="3" t="str" cm="1">
        <f t="array" ref="AP1082">GETVECTOR(Z1082,2)</f>
        <v>0.5774</v>
      </c>
      <c r="AQ1082" s="3" t="str" cm="1">
        <f t="array" ref="AQ1082">GETVECTOR(AA1082,2)</f>
        <v>0.5774</v>
      </c>
      <c r="AR1082" s="3" t="str" cm="1">
        <f t="array" ref="AR1082">GETVECTOR(AB1082,2)</f>
        <v>0.5774</v>
      </c>
      <c r="AS1082" s="3" cm="1">
        <f t="array" ref="AS1082">SUM(AK1082:AN1082*AO1082:AR1082)</f>
        <v>4.0828297575074446E-2</v>
      </c>
      <c r="AT1082" s="51">
        <f t="shared" si="409"/>
        <v>5.6058382011296877E-2</v>
      </c>
      <c r="AU1082" s="48">
        <f t="shared" si="410"/>
        <v>0.23676651370347301</v>
      </c>
      <c r="AV1082" s="56"/>
      <c r="AW1082" s="56"/>
    </row>
    <row r="1083" spans="1:49" ht="15" customHeight="1" x14ac:dyDescent="0.25">
      <c r="A1083" s="11">
        <f t="shared" si="398"/>
        <v>1080</v>
      </c>
      <c r="B1083" s="29">
        <v>32127</v>
      </c>
      <c r="C1083" s="25">
        <v>21</v>
      </c>
      <c r="D1083" s="12">
        <v>32.799999999999997</v>
      </c>
      <c r="E1083" s="25">
        <v>26.3</v>
      </c>
      <c r="F1083" s="35">
        <v>89</v>
      </c>
      <c r="G1083" s="25">
        <v>59</v>
      </c>
      <c r="H1083" s="13">
        <v>0</v>
      </c>
      <c r="I1083" s="25">
        <v>0</v>
      </c>
      <c r="J1083" s="12">
        <v>0</v>
      </c>
      <c r="K1083" s="12">
        <v>2</v>
      </c>
      <c r="L1083" s="25" t="s">
        <v>11</v>
      </c>
      <c r="M1083" s="10"/>
      <c r="N1083" s="15"/>
      <c r="O1083" s="15"/>
      <c r="P1083" s="4"/>
      <c r="Q1083" s="54"/>
      <c r="R1083" s="42">
        <f t="shared" si="416"/>
        <v>2.0618556701030927E-2</v>
      </c>
      <c r="S1083" s="3"/>
      <c r="T1083" s="3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40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52"/>
      <c r="AU1083" s="52"/>
      <c r="AV1083" s="52"/>
      <c r="AW1083" s="52"/>
    </row>
    <row r="1084" spans="1:49" ht="15" customHeight="1" x14ac:dyDescent="0.25">
      <c r="A1084" s="11">
        <f t="shared" si="398"/>
        <v>1081</v>
      </c>
      <c r="B1084" s="29">
        <v>32128</v>
      </c>
      <c r="C1084" s="25">
        <v>22</v>
      </c>
      <c r="D1084" s="12">
        <v>32.200000000000003</v>
      </c>
      <c r="E1084" s="25">
        <v>25.8</v>
      </c>
      <c r="F1084" s="35">
        <v>93</v>
      </c>
      <c r="G1084" s="25">
        <v>0</v>
      </c>
      <c r="H1084" s="13">
        <v>0</v>
      </c>
      <c r="I1084" s="25">
        <v>0</v>
      </c>
      <c r="J1084" s="12">
        <v>0</v>
      </c>
      <c r="K1084" s="12">
        <v>1</v>
      </c>
      <c r="L1084" s="25" t="s">
        <v>11</v>
      </c>
      <c r="M1084" s="10"/>
      <c r="N1084" s="15"/>
      <c r="O1084" s="15"/>
      <c r="P1084" s="4"/>
      <c r="Q1084" s="55"/>
      <c r="R1084" s="42">
        <f t="shared" si="416"/>
        <v>0</v>
      </c>
      <c r="S1084" s="3"/>
      <c r="T1084" s="3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40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52"/>
      <c r="AU1084" s="52"/>
      <c r="AV1084" s="52"/>
      <c r="AW1084" s="52"/>
    </row>
    <row r="1085" spans="1:49" ht="15" customHeight="1" x14ac:dyDescent="0.25">
      <c r="A1085" s="11">
        <f t="shared" si="398"/>
        <v>1082</v>
      </c>
      <c r="B1085" s="29">
        <v>32129</v>
      </c>
      <c r="C1085" s="25">
        <v>23</v>
      </c>
      <c r="D1085" s="12">
        <v>33.4</v>
      </c>
      <c r="E1085" s="25">
        <v>26.2</v>
      </c>
      <c r="F1085" s="35">
        <v>91</v>
      </c>
      <c r="G1085" s="25">
        <v>0</v>
      </c>
      <c r="H1085" s="13">
        <v>0</v>
      </c>
      <c r="I1085" s="25">
        <v>0</v>
      </c>
      <c r="J1085" s="12">
        <v>0</v>
      </c>
      <c r="K1085" s="12">
        <v>1</v>
      </c>
      <c r="L1085" s="25" t="s">
        <v>11</v>
      </c>
      <c r="M1085" s="10"/>
      <c r="N1085" s="15"/>
      <c r="O1085" s="15"/>
      <c r="P1085" s="4"/>
      <c r="Q1085" s="53">
        <f>1+Q1031</f>
        <v>21</v>
      </c>
      <c r="R1085" s="42">
        <f t="shared" si="416"/>
        <v>5.1546391752577319E-3</v>
      </c>
      <c r="S1085" s="44" t="str" cm="1">
        <f t="array" ref="S1085">SETVECTOR(R1085:R1086)</f>
        <v>0.00515463917525773,0.0206185567010309</v>
      </c>
      <c r="T1085" s="44">
        <f>R1087</f>
        <v>1</v>
      </c>
      <c r="U1085" s="5">
        <f>U1082-$O$9*SUM(AK1082)</f>
        <v>0</v>
      </c>
      <c r="V1085" s="5">
        <f t="shared" ref="V1085" si="417">V1082-$O$9*SUM(AL1082)</f>
        <v>-1.4567604488789247E-2</v>
      </c>
      <c r="W1085" s="5">
        <f t="shared" ref="W1085" si="418">W1082-$O$9*SUM(AM1082)</f>
        <v>0.67037557776028722</v>
      </c>
      <c r="X1085" s="5">
        <f>X1082-$O$9*SUM(AN1082)</f>
        <v>-4.8892434520033917E-2</v>
      </c>
      <c r="Y1085" s="5" t="str" cm="1">
        <f t="array" ref="Y1085:AB1085">SETMATRIX(GETMATRIX(_xlfn.ANCHORARRAY(Y1082))-$O$9*DELTAWEIGHT(S1082,$AH$4,AK1082:AN1082))</f>
        <v>0.5774,0.5774,0.5774</v>
      </c>
      <c r="Z1085" s="5" t="str">
        <v>0.627291694266256,0.586299327611814,0.5774</v>
      </c>
      <c r="AA1085" s="5" t="str">
        <v>0.724651708857562,0.685589563500745,0.5774</v>
      </c>
      <c r="AB1085" s="5" t="str">
        <v>0.638920103300114,0.589557899938719,0.5774</v>
      </c>
      <c r="AC1085" s="5" cm="1">
        <f t="array" ref="AC1085">SIGMOID(SUM(GETVECTOR(Y1085)*GETVECTOR(_xlfn.CONCAT($S1085,",",$AH$4)))+U1085)</f>
        <v>0.50372029216782388</v>
      </c>
      <c r="AD1085" s="5" cm="1">
        <f t="array" ref="AD1085">SIGMOID(SUM(GETVECTOR(Z1085)*GETVECTOR(_xlfn.CONCAT($S1085,",",$AH$4)))+V1085)</f>
        <v>0.50018862593678415</v>
      </c>
      <c r="AE1085" s="5" cm="1">
        <f t="array" ref="AE1085">TANH(SUM(GETVECTOR(AA1085)*GETVECTOR(_xlfn.CONCAT($S1085,",",$AH$4)))+W1085)</f>
        <v>0.59685450949736163</v>
      </c>
      <c r="AF1085" s="5" cm="1">
        <f t="array" ref="AF1085">SIGMOID(SUM(GETVECTOR(AB1085)*GETVECTOR(_xlfn.CONCAT($S1085,",",$AH$4)))+X1085)</f>
        <v>0.4916399794382032</v>
      </c>
      <c r="AG1085" s="5">
        <f t="shared" ref="AG1085:AG1136" si="419">AC1085*$AG$4+AE1085*AD1085</f>
        <v>0.29853983698965858</v>
      </c>
      <c r="AH1085" s="40">
        <f t="shared" ref="AH1085:AH1136" si="420">AF1085*TANH(AG1085)</f>
        <v>0.14256369419962536</v>
      </c>
      <c r="AI1085" s="3">
        <f t="shared" ref="AI1085:AI1136" si="421">AH1085-T1085+0</f>
        <v>-0.85743630580037467</v>
      </c>
      <c r="AJ1085" s="3">
        <f t="shared" ref="AJ1085:AJ1136" si="422">AI1085*AF1085*(1-TANH(AG1085)^2)+$AJ$4*$AC$4</f>
        <v>-0.38610353316279589</v>
      </c>
      <c r="AK1085" s="3">
        <f t="shared" ref="AK1085:AK1136" si="423">AJ1085*$AG$4*AC1085*(1-AC1085)</f>
        <v>0</v>
      </c>
      <c r="AL1085" s="3">
        <f t="shared" ref="AL1085:AL1136" si="424">AJ1085*AE1085*AD1085*(1-AD1085)</f>
        <v>-5.7611900526001847E-2</v>
      </c>
      <c r="AM1085" s="3">
        <f t="shared" ref="AM1085:AM1136" si="425">AJ1085*AD1085*(1-AE1085^2)</f>
        <v>-0.124326796364016</v>
      </c>
      <c r="AN1085" s="3">
        <f t="shared" ref="AN1085:AN1136" si="426">AI1085*TANH(AG1085)*AF1085*(1-AF1085)</f>
        <v>-6.2141566603142656E-2</v>
      </c>
      <c r="AO1085" s="3" t="str" cm="1">
        <f t="array" ref="AO1085">GETVECTOR(Y1085,2)</f>
        <v>0.5774</v>
      </c>
      <c r="AP1085" s="3" t="str" cm="1">
        <f t="array" ref="AP1085">GETVECTOR(Z1085,2)</f>
        <v>0.5774</v>
      </c>
      <c r="AQ1085" s="3" t="str" cm="1">
        <f t="array" ref="AQ1085">GETVECTOR(AA1085,2)</f>
        <v>0.5774</v>
      </c>
      <c r="AR1085" s="3" t="str" cm="1">
        <f t="array" ref="AR1085">GETVECTOR(AB1085,2)</f>
        <v>0.5774</v>
      </c>
      <c r="AS1085" s="3" cm="1">
        <f t="array" ref="AS1085">SUM(AK1085:AN1085*AO1085:AR1085)</f>
        <v>-0.14093194414095089</v>
      </c>
      <c r="AT1085" s="51">
        <f t="shared" ref="AT1085:AT1136" si="427">AVERAGE((T1085-AH1085)^2)</f>
        <v>0.73519701850459362</v>
      </c>
      <c r="AU1085" s="48">
        <f t="shared" ref="AU1085:AU1136" si="428">SQRT(AT1085)</f>
        <v>0.85743630580037467</v>
      </c>
      <c r="AV1085" s="56">
        <f>AVERAGE(AT1085:AT1136)</f>
        <v>6.7695996732729816E-2</v>
      </c>
      <c r="AW1085" s="56">
        <f>SQRT(AV1085)</f>
        <v>0.2601845436084354</v>
      </c>
    </row>
    <row r="1086" spans="1:49" ht="15" customHeight="1" x14ac:dyDescent="0.25">
      <c r="A1086" s="11">
        <f t="shared" si="398"/>
        <v>1083</v>
      </c>
      <c r="B1086" s="29">
        <v>32130</v>
      </c>
      <c r="C1086" s="25">
        <v>23</v>
      </c>
      <c r="D1086" s="12">
        <v>31.4</v>
      </c>
      <c r="E1086" s="25">
        <v>25</v>
      </c>
      <c r="F1086" s="35">
        <v>95</v>
      </c>
      <c r="G1086" s="25">
        <v>84</v>
      </c>
      <c r="H1086" s="13">
        <v>0</v>
      </c>
      <c r="I1086" s="25">
        <v>0</v>
      </c>
      <c r="J1086" s="12">
        <v>0</v>
      </c>
      <c r="K1086" s="12">
        <v>2</v>
      </c>
      <c r="L1086" s="25" t="s">
        <v>11</v>
      </c>
      <c r="M1086" s="10"/>
      <c r="N1086" s="15"/>
      <c r="O1086" s="15"/>
      <c r="P1086" s="4"/>
      <c r="Q1086" s="54"/>
      <c r="R1086" s="42">
        <f t="shared" si="416"/>
        <v>2.0618556701030927E-2</v>
      </c>
      <c r="S1086" s="44" t="str" cm="1">
        <f t="array" ref="S1086">SETVECTOR(R1086:R1087)</f>
        <v>0.0206185567010309,1</v>
      </c>
      <c r="T1086" s="44">
        <f t="shared" ref="T1086:T1136" si="429">R1088</f>
        <v>0.52577319587628868</v>
      </c>
      <c r="U1086" s="5">
        <f t="shared" ref="U1086:U1136" si="430">U1085-$O$9*SUM(AK1085)</f>
        <v>0</v>
      </c>
      <c r="V1086" s="5">
        <f t="shared" ref="V1086:V1136" si="431">V1085-$O$9*SUM(AL1085)</f>
        <v>-8.8064144361890626E-3</v>
      </c>
      <c r="W1086" s="5">
        <f t="shared" ref="W1086:W1136" si="432">W1085-$O$9*SUM(AM1085)</f>
        <v>0.68280825739668882</v>
      </c>
      <c r="X1086" s="5">
        <f t="shared" ref="X1086:X1136" si="433">X1085-$O$9*SUM(AN1085)</f>
        <v>-4.267827785971965E-2</v>
      </c>
      <c r="Y1086" s="5" t="str" cm="1">
        <f t="array" ref="Y1086:AB1086">SETMATRIX(GETMATRIX(Y1085:AB1085)-$O$9*DELTAWEIGHT(S1085,$AH$4,AK1085:AN1085))</f>
        <v>0.5774,0.5774,0.5774</v>
      </c>
      <c r="Z1086" s="5" t="str">
        <v>0.627321234461605,0.58641748839321,0.5774</v>
      </c>
      <c r="AA1086" s="5" t="str">
        <v>0.724717208353121,0.685851561482979,0.5774</v>
      </c>
      <c r="AB1086" s="5" t="str">
        <v>0.638951894341323,0.589685064103557,0.5774</v>
      </c>
      <c r="AC1086" s="5" cm="1">
        <f t="array" ref="AC1086">SIGMOID(SUM(GETVECTOR(Y1086)*GETVECTOR(_xlfn.CONCAT($S1086,",",$AH$4)))+U1086)</f>
        <v>0.64320570002646305</v>
      </c>
      <c r="AD1086" s="5" cm="1">
        <f t="array" ref="AD1086">SIGMOID(SUM(GETVECTOR(Z1086)*GETVECTOR(_xlfn.CONCAT($S1086,",",$AH$4)))+V1086)</f>
        <v>0.6434903063666888</v>
      </c>
      <c r="AE1086" s="5" cm="1">
        <f t="array" ref="AE1086">TANH(SUM(GETVECTOR(AA1086)*GETVECTOR(_xlfn.CONCAT($S1086,",",$AH$4)))+W1086)</f>
        <v>0.88175538890269589</v>
      </c>
      <c r="AF1086" s="5" cm="1">
        <f t="array" ref="AF1086">SIGMOID(SUM(GETVECTOR(AB1086)*GETVECTOR(_xlfn.CONCAT($S1086,",",$AH$4)))+X1086)</f>
        <v>0.63649443121045413</v>
      </c>
      <c r="AG1086" s="5">
        <f t="shared" si="419"/>
        <v>0.56740104534547464</v>
      </c>
      <c r="AH1086" s="40">
        <f t="shared" si="420"/>
        <v>0.32680681664379224</v>
      </c>
      <c r="AI1086" s="3">
        <f t="shared" si="421"/>
        <v>-0.19896637923249644</v>
      </c>
      <c r="AJ1086" s="3">
        <f t="shared" si="422"/>
        <v>-9.3254768470983768E-2</v>
      </c>
      <c r="AK1086" s="3">
        <f t="shared" si="423"/>
        <v>0</v>
      </c>
      <c r="AL1086" s="3">
        <f t="shared" si="424"/>
        <v>-1.8863945052896035E-2</v>
      </c>
      <c r="AM1086" s="3">
        <f t="shared" si="425"/>
        <v>-1.3352346158161854E-2</v>
      </c>
      <c r="AN1086" s="3">
        <f t="shared" si="426"/>
        <v>-2.3636429439928702E-2</v>
      </c>
      <c r="AO1086" s="3" t="str" cm="1">
        <f t="array" ref="AO1086">GETVECTOR(Y1086,2)</f>
        <v>0.5774</v>
      </c>
      <c r="AP1086" s="3" t="str" cm="1">
        <f t="array" ref="AP1086">GETVECTOR(Z1086,2)</f>
        <v>0.5774</v>
      </c>
      <c r="AQ1086" s="3" t="str" cm="1">
        <f t="array" ref="AQ1086">GETVECTOR(AA1086,2)</f>
        <v>0.5774</v>
      </c>
      <c r="AR1086" s="3" t="str" cm="1">
        <f t="array" ref="AR1086">GETVECTOR(AB1086,2)</f>
        <v>0.5774</v>
      </c>
      <c r="AS1086" s="3" cm="1">
        <f t="array" ref="AS1086">SUM(AK1086:AN1086*AO1086:AR1086)</f>
        <v>-3.2249360903879656E-2</v>
      </c>
      <c r="AT1086" s="51">
        <f t="shared" si="427"/>
        <v>3.9587620064889591E-2</v>
      </c>
      <c r="AU1086" s="48">
        <f t="shared" si="428"/>
        <v>0.19896637923249644</v>
      </c>
      <c r="AV1086" s="56"/>
      <c r="AW1086" s="56"/>
    </row>
    <row r="1087" spans="1:49" ht="15" customHeight="1" x14ac:dyDescent="0.25">
      <c r="A1087" s="11">
        <f t="shared" si="398"/>
        <v>1084</v>
      </c>
      <c r="B1087" s="29">
        <v>32131</v>
      </c>
      <c r="C1087" s="25">
        <v>22</v>
      </c>
      <c r="D1087" s="12">
        <v>27.4</v>
      </c>
      <c r="E1087" s="25">
        <v>24.3</v>
      </c>
      <c r="F1087" s="35">
        <v>95</v>
      </c>
      <c r="G1087" s="25">
        <v>9</v>
      </c>
      <c r="H1087" s="13">
        <v>0</v>
      </c>
      <c r="I1087" s="25">
        <v>0</v>
      </c>
      <c r="J1087" s="12">
        <v>0</v>
      </c>
      <c r="K1087" s="12">
        <v>0</v>
      </c>
      <c r="L1087" s="25" t="s">
        <v>11</v>
      </c>
      <c r="M1087" s="10"/>
      <c r="N1087" s="15"/>
      <c r="O1087" s="15"/>
      <c r="P1087" s="4"/>
      <c r="Q1087" s="54"/>
      <c r="R1087" s="42">
        <f t="shared" si="416"/>
        <v>1</v>
      </c>
      <c r="S1087" s="44" t="str" cm="1">
        <f t="array" ref="S1087">SETVECTOR(R1087:R1088)</f>
        <v>1,0.525773195876289</v>
      </c>
      <c r="T1087" s="44">
        <f t="shared" si="429"/>
        <v>0.62061855670103094</v>
      </c>
      <c r="U1087" s="5">
        <f t="shared" si="430"/>
        <v>0</v>
      </c>
      <c r="V1087" s="5">
        <f t="shared" si="431"/>
        <v>-6.9200199308994594E-3</v>
      </c>
      <c r="W1087" s="5">
        <f t="shared" si="432"/>
        <v>0.68414349201250502</v>
      </c>
      <c r="X1087" s="5">
        <f t="shared" si="433"/>
        <v>-4.0314634915726781E-2</v>
      </c>
      <c r="Y1087" s="5" t="str" cm="1">
        <f t="array" ref="Y1087:AB1087">SETMATRIX(GETMATRIX(Y1086:AB1086)-$O$9*DELTAWEIGHT(S1086,$AH$4,AK1086:AN1086))</f>
        <v>0.5774,0.5774,0.5774</v>
      </c>
      <c r="Z1087" s="5" t="str">
        <v>0.627359924779883,0.588293968829683,0.5774</v>
      </c>
      <c r="AA1087" s="5" t="str">
        <v>0.724745445071805,0.687221042339156,0.5774</v>
      </c>
      <c r="AB1087" s="5" t="str">
        <v>0.63900027130636,0.592031346907837,0.5774</v>
      </c>
      <c r="AC1087" s="5" cm="1">
        <f t="array" ref="AC1087">SIGMOID(SUM(GETVECTOR(Y1087)*GETVECTOR(_xlfn.CONCAT($S1087,",",$AH$4)))+U1087)</f>
        <v>0.70702555896734465</v>
      </c>
      <c r="AD1087" s="5" cm="1">
        <f t="array" ref="AD1087">SIGMOID(SUM(GETVECTOR(Z1087)*GETVECTOR(_xlfn.CONCAT($S1087,",",$AH$4)))+V1087)</f>
        <v>0.71702438155558257</v>
      </c>
      <c r="AE1087" s="5" cm="1">
        <f t="array" ref="AE1087">TANH(SUM(GETVECTOR(AA1087)*GETVECTOR(_xlfn.CONCAT($S1087,",",$AH$4)))+W1087)</f>
        <v>0.9436325826566142</v>
      </c>
      <c r="AF1087" s="5" cm="1">
        <f t="array" ref="AF1087">SIGMOID(SUM(GETVECTOR(AB1087)*GETVECTOR(_xlfn.CONCAT($S1087,",",$AH$4)))+X1087)</f>
        <v>0.71299194669148702</v>
      </c>
      <c r="AG1087" s="5">
        <f t="shared" si="419"/>
        <v>0.67660756899505592</v>
      </c>
      <c r="AH1087" s="40">
        <f t="shared" si="420"/>
        <v>0.42017295164251911</v>
      </c>
      <c r="AI1087" s="3">
        <f t="shared" si="421"/>
        <v>-0.20044560505851183</v>
      </c>
      <c r="AJ1087" s="3">
        <f t="shared" si="422"/>
        <v>-9.3283379787697684E-2</v>
      </c>
      <c r="AK1087" s="3">
        <f t="shared" si="423"/>
        <v>0</v>
      </c>
      <c r="AL1087" s="3">
        <f t="shared" si="424"/>
        <v>-1.78603572815666E-2</v>
      </c>
      <c r="AM1087" s="3">
        <f t="shared" si="425"/>
        <v>-7.3279163636651235E-3</v>
      </c>
      <c r="AN1087" s="3">
        <f t="shared" si="426"/>
        <v>-2.4172341040898233E-2</v>
      </c>
      <c r="AO1087" s="3" t="str" cm="1">
        <f t="array" ref="AO1087">GETVECTOR(Y1087,2)</f>
        <v>0.5774</v>
      </c>
      <c r="AP1087" s="3" t="str" cm="1">
        <f t="array" ref="AP1087">GETVECTOR(Z1087,2)</f>
        <v>0.5774</v>
      </c>
      <c r="AQ1087" s="3" t="str" cm="1">
        <f t="array" ref="AQ1087">GETVECTOR(AA1087,2)</f>
        <v>0.5774</v>
      </c>
      <c r="AR1087" s="3" t="str" cm="1">
        <f t="array" ref="AR1087">GETVECTOR(AB1087,2)</f>
        <v>0.5774</v>
      </c>
      <c r="AS1087" s="3" cm="1">
        <f t="array" ref="AS1087">SUM(AK1087:AN1087*AO1087:AR1087)</f>
        <v>-2.850081891977144E-2</v>
      </c>
      <c r="AT1087" s="51">
        <f t="shared" si="427"/>
        <v>4.0178440587272907E-2</v>
      </c>
      <c r="AU1087" s="48">
        <f t="shared" si="428"/>
        <v>0.20044560505851183</v>
      </c>
      <c r="AV1087" s="56"/>
      <c r="AW1087" s="56"/>
    </row>
    <row r="1088" spans="1:49" ht="15" customHeight="1" x14ac:dyDescent="0.25">
      <c r="A1088" s="11">
        <f t="shared" si="398"/>
        <v>1085</v>
      </c>
      <c r="B1088" s="29">
        <v>32132</v>
      </c>
      <c r="C1088" s="25">
        <v>20</v>
      </c>
      <c r="D1088" s="12">
        <v>31.2</v>
      </c>
      <c r="E1088" s="25">
        <v>25.9</v>
      </c>
      <c r="F1088" s="35">
        <v>94</v>
      </c>
      <c r="G1088" s="25">
        <v>48</v>
      </c>
      <c r="H1088" s="13">
        <v>0</v>
      </c>
      <c r="I1088" s="25">
        <v>0</v>
      </c>
      <c r="J1088" s="12">
        <v>0</v>
      </c>
      <c r="K1088" s="12">
        <v>0</v>
      </c>
      <c r="L1088" s="25" t="s">
        <v>11</v>
      </c>
      <c r="M1088" s="10"/>
      <c r="N1088" s="15"/>
      <c r="O1088" s="15"/>
      <c r="P1088" s="4"/>
      <c r="Q1088" s="54"/>
      <c r="R1088" s="42">
        <f t="shared" si="416"/>
        <v>0.52577319587628868</v>
      </c>
      <c r="S1088" s="44" t="str" cm="1">
        <f t="array" ref="S1088">SETVECTOR(R1088:R1089)</f>
        <v>0.525773195876289,0.620618556701031</v>
      </c>
      <c r="T1088" s="44">
        <f t="shared" si="429"/>
        <v>0.23711340206185566</v>
      </c>
      <c r="U1088" s="5">
        <f t="shared" si="430"/>
        <v>0</v>
      </c>
      <c r="V1088" s="5">
        <f t="shared" si="431"/>
        <v>-5.1339842027427994E-3</v>
      </c>
      <c r="W1088" s="5">
        <f t="shared" si="432"/>
        <v>0.68487628364887154</v>
      </c>
      <c r="X1088" s="5">
        <f t="shared" si="433"/>
        <v>-3.7897400811636957E-2</v>
      </c>
      <c r="Y1088" s="5" t="str" cm="1">
        <f t="array" ref="Y1088:AB1088">SETMATRIX(GETMATRIX(Y1087:AB1087)-$O$9*DELTAWEIGHT(S1087,$AH$4,AK1087:AN1087))</f>
        <v>0.5774,0.5774,0.5774</v>
      </c>
      <c r="Z1088" s="5" t="str">
        <v>0.629136330746125,0.589227955471728,0.5774</v>
      </c>
      <c r="AA1088" s="5" t="str">
        <v>0.725499237157051,0.687617366012842,0.5774</v>
      </c>
      <c r="AB1088" s="5" t="str">
        <v>0.641400186037931,0.593293157746086,0.5774</v>
      </c>
      <c r="AC1088" s="5" cm="1">
        <f t="array" ref="AC1088">SIGMOID(SUM(GETVECTOR(Y1088)*GETVECTOR(_xlfn.CONCAT($S1088,",",$AH$4)))+U1088)</f>
        <v>0.65969303906938159</v>
      </c>
      <c r="AD1088" s="5" cm="1">
        <f t="array" ref="AD1088">SIGMOID(SUM(GETVECTOR(Z1088)*GETVECTOR(_xlfn.CONCAT($S1088,",",$AH$4)))+V1088)</f>
        <v>0.66626380237524274</v>
      </c>
      <c r="AE1088" s="5" cm="1">
        <f t="array" ref="AE1088">TANH(SUM(GETVECTOR(AA1088)*GETVECTOR(_xlfn.CONCAT($S1088,",",$AH$4)))+W1088)</f>
        <v>0.90388851738202391</v>
      </c>
      <c r="AF1088" s="5" cm="1">
        <f t="array" ref="AF1088">SIGMOID(SUM(GETVECTOR(AB1088)*GETVECTOR(_xlfn.CONCAT($S1088,",",$AH$4)))+X1088)</f>
        <v>0.66095263607103993</v>
      </c>
      <c r="AG1088" s="5">
        <f t="shared" si="419"/>
        <v>0.60222820051426795</v>
      </c>
      <c r="AH1088" s="40">
        <f t="shared" si="420"/>
        <v>0.35601103820337837</v>
      </c>
      <c r="AI1088" s="3">
        <f t="shared" si="421"/>
        <v>0.11889763614152271</v>
      </c>
      <c r="AJ1088" s="3">
        <f t="shared" si="422"/>
        <v>5.5785970547800823E-2</v>
      </c>
      <c r="AK1088" s="3">
        <f t="shared" si="423"/>
        <v>0</v>
      </c>
      <c r="AL1088" s="3">
        <f t="shared" si="424"/>
        <v>1.1212162801248426E-2</v>
      </c>
      <c r="AM1088" s="3">
        <f t="shared" si="425"/>
        <v>6.801238483668445E-3</v>
      </c>
      <c r="AN1088" s="3">
        <f t="shared" si="426"/>
        <v>1.4351492090858923E-2</v>
      </c>
      <c r="AO1088" s="3" t="str" cm="1">
        <f t="array" ref="AO1088">GETVECTOR(Y1088,2)</f>
        <v>0.5774</v>
      </c>
      <c r="AP1088" s="3" t="str" cm="1">
        <f t="array" ref="AP1088">GETVECTOR(Z1088,2)</f>
        <v>0.5774</v>
      </c>
      <c r="AQ1088" s="3" t="str" cm="1">
        <f t="array" ref="AQ1088">GETVECTOR(AA1088,2)</f>
        <v>0.5774</v>
      </c>
      <c r="AR1088" s="3" t="str" cm="1">
        <f t="array" ref="AR1088">GETVECTOR(AB1088,2)</f>
        <v>0.5774</v>
      </c>
      <c r="AS1088" s="3" cm="1">
        <f t="array" ref="AS1088">SUM(AK1088:AN1088*AO1088:AR1088)</f>
        <v>1.8687489435172948E-2</v>
      </c>
      <c r="AT1088" s="51">
        <f t="shared" si="427"/>
        <v>1.4136647880041927E-2</v>
      </c>
      <c r="AU1088" s="48">
        <f t="shared" si="428"/>
        <v>0.11889763614152271</v>
      </c>
      <c r="AV1088" s="56"/>
      <c r="AW1088" s="56"/>
    </row>
    <row r="1089" spans="1:49" ht="15" customHeight="1" x14ac:dyDescent="0.25">
      <c r="A1089" s="11">
        <f t="shared" si="398"/>
        <v>1086</v>
      </c>
      <c r="B1089" s="29">
        <v>32133</v>
      </c>
      <c r="C1089" s="25">
        <v>20</v>
      </c>
      <c r="D1089" s="12">
        <v>32.6</v>
      </c>
      <c r="E1089" s="25">
        <v>25.1</v>
      </c>
      <c r="F1089" s="35">
        <v>93</v>
      </c>
      <c r="G1089" s="25">
        <v>2</v>
      </c>
      <c r="H1089" s="13">
        <v>0</v>
      </c>
      <c r="I1089" s="25">
        <v>0</v>
      </c>
      <c r="J1089" s="12">
        <v>0</v>
      </c>
      <c r="K1089" s="12">
        <v>2</v>
      </c>
      <c r="L1089" s="25" t="s">
        <v>11</v>
      </c>
      <c r="M1089" s="10"/>
      <c r="N1089" s="15"/>
      <c r="O1089" s="15"/>
      <c r="P1089" s="4"/>
      <c r="Q1089" s="54"/>
      <c r="R1089" s="42">
        <f t="shared" si="416"/>
        <v>0.62061855670103094</v>
      </c>
      <c r="S1089" s="44" t="str" cm="1">
        <f t="array" ref="S1089">SETVECTOR(R1089:R1090)</f>
        <v>0.620618556701031,0.237113402061856</v>
      </c>
      <c r="T1089" s="44">
        <f t="shared" si="429"/>
        <v>0.10309278350515463</v>
      </c>
      <c r="U1089" s="5">
        <f t="shared" si="430"/>
        <v>0</v>
      </c>
      <c r="V1089" s="5">
        <f t="shared" si="431"/>
        <v>-6.2552004828676424E-3</v>
      </c>
      <c r="W1089" s="5">
        <f t="shared" si="432"/>
        <v>0.68419615980050474</v>
      </c>
      <c r="X1089" s="5">
        <f t="shared" si="433"/>
        <v>-3.9332550020722848E-2</v>
      </c>
      <c r="Y1089" s="5" t="str" cm="1">
        <f t="array" ref="Y1089:AB1089">SETMATRIX(GETMATRIX(Y1088:AB1088)-$O$9*DELTAWEIGHT(S1088,$AH$4,AK1088:AN1088))</f>
        <v>0.5774,0.5774,0.5774</v>
      </c>
      <c r="Z1089" s="5" t="str">
        <v>0.628542648352734,0.588527177430902,0.5774</v>
      </c>
      <c r="AA1089" s="5" t="str">
        <v>0.725130372007691,0.687181960483597,0.5774</v>
      </c>
      <c r="AB1089" s="5" t="str">
        <v>0.640641400620632,0.592397493390765,0.5774</v>
      </c>
      <c r="AC1089" s="5" cm="1">
        <f t="array" ref="AC1089">SIGMOID(SUM(GETVECTOR(Y1089)*GETVECTOR(_xlfn.CONCAT($S1089,",",$AH$4)))+U1089)</f>
        <v>0.62134345895524834</v>
      </c>
      <c r="AD1089" s="5" cm="1">
        <f t="array" ref="AD1089">SIGMOID(SUM(GETVECTOR(Z1089)*GETVECTOR(_xlfn.CONCAT($S1089,",",$AH$4)))+V1089)</f>
        <v>0.6279372485419481</v>
      </c>
      <c r="AE1089" s="5" cm="1">
        <f t="array" ref="AE1089">TANH(SUM(GETVECTOR(AA1089)*GETVECTOR(_xlfn.CONCAT($S1089,",",$AH$4)))+W1089)</f>
        <v>0.86099170016520932</v>
      </c>
      <c r="AF1089" s="5" cm="1">
        <f t="array" ref="AF1089">SIGMOID(SUM(GETVECTOR(AB1089)*GETVECTOR(_xlfn.CONCAT($S1089,",",$AH$4)))+X1089)</f>
        <v>0.62216007231609272</v>
      </c>
      <c r="AG1089" s="5">
        <f t="shared" si="419"/>
        <v>0.54064875921919553</v>
      </c>
      <c r="AH1089" s="40">
        <f t="shared" si="420"/>
        <v>0.30702286576447518</v>
      </c>
      <c r="AI1089" s="3">
        <f t="shared" si="421"/>
        <v>0.20393008225932055</v>
      </c>
      <c r="AJ1089" s="3">
        <f t="shared" si="422"/>
        <v>9.5979849711597967E-2</v>
      </c>
      <c r="AK1089" s="3">
        <f t="shared" si="423"/>
        <v>0</v>
      </c>
      <c r="AL1089" s="3">
        <f t="shared" si="424"/>
        <v>1.9306852096435793E-2</v>
      </c>
      <c r="AM1089" s="3">
        <f t="shared" si="425"/>
        <v>1.559126952195675E-2</v>
      </c>
      <c r="AN1089" s="3">
        <f t="shared" si="426"/>
        <v>2.3657010626857624E-2</v>
      </c>
      <c r="AO1089" s="3" t="str" cm="1">
        <f t="array" ref="AO1089">GETVECTOR(Y1089,2)</f>
        <v>0.5774</v>
      </c>
      <c r="AP1089" s="3" t="str" cm="1">
        <f t="array" ref="AP1089">GETVECTOR(Z1089,2)</f>
        <v>0.5774</v>
      </c>
      <c r="AQ1089" s="3" t="str" cm="1">
        <f t="array" ref="AQ1089">GETVECTOR(AA1089,2)</f>
        <v>0.5774</v>
      </c>
      <c r="AR1089" s="3" t="str" cm="1">
        <f t="array" ref="AR1089">GETVECTOR(AB1089,2)</f>
        <v>0.5774</v>
      </c>
      <c r="AS1089" s="3" cm="1">
        <f t="array" ref="AS1089">SUM(AK1089:AN1089*AO1089:AR1089)</f>
        <v>3.3809733358407451E-2</v>
      </c>
      <c r="AT1089" s="51">
        <f t="shared" si="427"/>
        <v>4.1587478450293244E-2</v>
      </c>
      <c r="AU1089" s="48">
        <f t="shared" si="428"/>
        <v>0.20393008225932055</v>
      </c>
      <c r="AV1089" s="56"/>
      <c r="AW1089" s="56"/>
    </row>
    <row r="1090" spans="1:49" ht="15" customHeight="1" x14ac:dyDescent="0.25">
      <c r="A1090" s="11">
        <f t="shared" si="398"/>
        <v>1087</v>
      </c>
      <c r="B1090" s="29">
        <v>32134</v>
      </c>
      <c r="C1090" s="25">
        <v>20</v>
      </c>
      <c r="D1090" s="12">
        <v>31.6</v>
      </c>
      <c r="E1090" s="25">
        <v>25.7</v>
      </c>
      <c r="F1090" s="35">
        <v>93</v>
      </c>
      <c r="G1090" s="25">
        <v>1</v>
      </c>
      <c r="H1090" s="13">
        <v>0</v>
      </c>
      <c r="I1090" s="25">
        <v>0</v>
      </c>
      <c r="J1090" s="12">
        <v>0</v>
      </c>
      <c r="K1090" s="12">
        <v>1</v>
      </c>
      <c r="L1090" s="25" t="s">
        <v>11</v>
      </c>
      <c r="M1090" s="10"/>
      <c r="N1090" s="15"/>
      <c r="O1090" s="15"/>
      <c r="P1090" s="4"/>
      <c r="Q1090" s="54"/>
      <c r="R1090" s="42">
        <f t="shared" si="416"/>
        <v>0.23711340206185566</v>
      </c>
      <c r="S1090" s="44" t="str" cm="1">
        <f t="array" ref="S1090">SETVECTOR(R1090:R1091)</f>
        <v>0.237113402061856,0.103092783505155</v>
      </c>
      <c r="T1090" s="44">
        <f t="shared" si="429"/>
        <v>0.17525773195876287</v>
      </c>
      <c r="U1090" s="5">
        <f t="shared" si="430"/>
        <v>0</v>
      </c>
      <c r="V1090" s="5">
        <f t="shared" si="431"/>
        <v>-8.1858856925112224E-3</v>
      </c>
      <c r="W1090" s="5">
        <f t="shared" si="432"/>
        <v>0.68263703284830912</v>
      </c>
      <c r="X1090" s="5">
        <f t="shared" si="433"/>
        <v>-4.1698251083408612E-2</v>
      </c>
      <c r="Y1090" s="5" t="str" cm="1">
        <f t="array" ref="Y1090:AB1090">SETMATRIX(GETMATRIX(Y1089:AB1089)-$O$9*DELTAWEIGHT(S1089,$AH$4,AK1089:AN1089))</f>
        <v>0.5774,0.5774,0.5774</v>
      </c>
      <c r="Z1090" s="5" t="str">
        <v>0.627342313066506,0.588068577570715,0.5774</v>
      </c>
      <c r="AA1090" s="5" t="str">
        <v>0.724134838723955,0.686801607235658,0.5774</v>
      </c>
      <c r="AB1090" s="5" t="str">
        <v>0.63917347405072,0.591836657658074,0.5774</v>
      </c>
      <c r="AC1090" s="5" cm="1">
        <f t="array" ref="AC1090">SIGMOID(SUM(GETVECTOR(Y1090)*GETVECTOR(_xlfn.CONCAT($S1090,",",$AH$4)))+U1090)</f>
        <v>0.54895145763587516</v>
      </c>
      <c r="AD1090" s="5" cm="1">
        <f t="array" ref="AD1090">SIGMOID(SUM(GETVECTOR(Z1090)*GETVECTOR(_xlfn.CONCAT($S1090,",",$AH$4)))+V1090)</f>
        <v>0.55012877473504451</v>
      </c>
      <c r="AE1090" s="5" cm="1">
        <f t="array" ref="AE1090">TANH(SUM(GETVECTOR(AA1090)*GETVECTOR(_xlfn.CONCAT($S1090,",",$AH$4)))+W1090)</f>
        <v>0.7283215449446746</v>
      </c>
      <c r="AF1090" s="5" cm="1">
        <f t="array" ref="AF1090">SIGMOID(SUM(GETVECTOR(AB1090)*GETVECTOR(_xlfn.CONCAT($S1090,",",$AH$4)))+X1090)</f>
        <v>0.54261447304481802</v>
      </c>
      <c r="AG1090" s="5">
        <f t="shared" si="419"/>
        <v>0.4006706391335485</v>
      </c>
      <c r="AH1090" s="40">
        <f t="shared" si="420"/>
        <v>0.20647709224377817</v>
      </c>
      <c r="AI1090" s="3">
        <f t="shared" si="421"/>
        <v>3.1219360285015291E-2</v>
      </c>
      <c r="AJ1090" s="3">
        <f t="shared" si="422"/>
        <v>1.4487196305045521E-2</v>
      </c>
      <c r="AK1090" s="3">
        <f t="shared" si="423"/>
        <v>0</v>
      </c>
      <c r="AL1090" s="3">
        <f t="shared" si="424"/>
        <v>2.6113199061775913E-3</v>
      </c>
      <c r="AM1090" s="3">
        <f t="shared" si="425"/>
        <v>3.7422125350836388E-3</v>
      </c>
      <c r="AN1090" s="3">
        <f t="shared" si="426"/>
        <v>2.9483449477949505E-3</v>
      </c>
      <c r="AO1090" s="3" t="str" cm="1">
        <f t="array" ref="AO1090">GETVECTOR(Y1090,2)</f>
        <v>0.5774</v>
      </c>
      <c r="AP1090" s="3" t="str" cm="1">
        <f t="array" ref="AP1090">GETVECTOR(Z1090,2)</f>
        <v>0.5774</v>
      </c>
      <c r="AQ1090" s="3" t="str" cm="1">
        <f t="array" ref="AQ1090">GETVECTOR(AA1090,2)</f>
        <v>0.5774</v>
      </c>
      <c r="AR1090" s="3" t="str" cm="1">
        <f t="array" ref="AR1090">GETVECTOR(AB1090,2)</f>
        <v>0.5774</v>
      </c>
      <c r="AS1090" s="3" cm="1">
        <f t="array" ref="AS1090">SUM(AK1090:AN1090*AO1090:AR1090)</f>
        <v>5.3709040044410388E-3</v>
      </c>
      <c r="AT1090" s="51">
        <f t="shared" si="427"/>
        <v>9.7464845660558998E-4</v>
      </c>
      <c r="AU1090" s="48">
        <f t="shared" si="428"/>
        <v>3.1219360285015291E-2</v>
      </c>
      <c r="AV1090" s="56"/>
      <c r="AW1090" s="56"/>
    </row>
    <row r="1091" spans="1:49" ht="15" customHeight="1" x14ac:dyDescent="0.25">
      <c r="A1091" s="11">
        <f t="shared" si="398"/>
        <v>1088</v>
      </c>
      <c r="B1091" s="29">
        <v>32135</v>
      </c>
      <c r="C1091" s="25">
        <v>20</v>
      </c>
      <c r="D1091" s="12">
        <v>33</v>
      </c>
      <c r="E1091" s="25">
        <v>23.9</v>
      </c>
      <c r="F1091" s="35">
        <v>94</v>
      </c>
      <c r="G1091" s="25">
        <v>0</v>
      </c>
      <c r="H1091" s="13">
        <v>0</v>
      </c>
      <c r="I1091" s="25">
        <v>0</v>
      </c>
      <c r="J1091" s="12">
        <v>0</v>
      </c>
      <c r="K1091" s="12">
        <v>1</v>
      </c>
      <c r="L1091" s="25" t="s">
        <v>11</v>
      </c>
      <c r="M1091" s="10"/>
      <c r="N1091" s="15"/>
      <c r="O1091" s="15"/>
      <c r="P1091" s="4"/>
      <c r="Q1091" s="54"/>
      <c r="R1091" s="42">
        <f t="shared" si="416"/>
        <v>0.10309278350515463</v>
      </c>
      <c r="S1091" s="44" t="str" cm="1">
        <f t="array" ref="S1091">SETVECTOR(R1091:R1092)</f>
        <v>0.103092783505155,0.175257731958763</v>
      </c>
      <c r="T1091" s="44">
        <f t="shared" si="429"/>
        <v>2.0618556701030927E-2</v>
      </c>
      <c r="U1091" s="5">
        <f t="shared" si="430"/>
        <v>0</v>
      </c>
      <c r="V1091" s="5">
        <f t="shared" si="431"/>
        <v>-8.4470176831289816E-3</v>
      </c>
      <c r="W1091" s="5">
        <f t="shared" si="432"/>
        <v>0.68226281159480073</v>
      </c>
      <c r="X1091" s="5">
        <f t="shared" si="433"/>
        <v>-4.1993085578188108E-2</v>
      </c>
      <c r="Y1091" s="5" t="str" cm="1">
        <f t="array" ref="Y1091:AB1091">SETMATRIX(GETMATRIX(Y1090:AB1090)-$O$9*DELTAWEIGHT(S1090,$AH$4,AK1090:AN1090))</f>
        <v>0.5774,0.5774,0.5774</v>
      </c>
      <c r="Z1091" s="5" t="str">
        <v>0.627280658009786,0.588041771024315,0.5774</v>
      </c>
      <c r="AA1091" s="5" t="str">
        <v>0.724044144224442,0.686762174844565,0.5774</v>
      </c>
      <c r="AB1091" s="5" t="str">
        <v>0.639104019802619,0.5918064601589,0.5774</v>
      </c>
      <c r="AC1091" s="5" cm="1">
        <f t="array" ref="AC1091">SIGMOID(SUM(GETVECTOR(Y1091)*GETVECTOR(_xlfn.CONCAT($S1091,",",$AH$4)))+U1091)</f>
        <v>0.54009362987552256</v>
      </c>
      <c r="AD1091" s="5" cm="1">
        <f t="array" ref="AD1091">SIGMOID(SUM(GETVECTOR(Z1091)*GETVECTOR(_xlfn.CONCAT($S1091,",",$AH$4)))+V1091)</f>
        <v>0.53973601621046696</v>
      </c>
      <c r="AE1091" s="5" cm="1">
        <f t="array" ref="AE1091">TANH(SUM(GETVECTOR(AA1091)*GETVECTOR(_xlfn.CONCAT($S1091,",",$AH$4)))+W1091)</f>
        <v>0.70504747882320107</v>
      </c>
      <c r="AF1091" s="5" cm="1">
        <f t="array" ref="AF1091">SIGMOID(SUM(GETVECTOR(AB1091)*GETVECTOR(_xlfn.CONCAT($S1091,",",$AH$4)))+X1091)</f>
        <v>0.53185992142173533</v>
      </c>
      <c r="AG1091" s="5">
        <f t="shared" si="419"/>
        <v>0.38053951745926812</v>
      </c>
      <c r="AH1091" s="40">
        <f t="shared" si="420"/>
        <v>0.19315871424294748</v>
      </c>
      <c r="AI1091" s="3">
        <f t="shared" si="421"/>
        <v>0.17254015754191654</v>
      </c>
      <c r="AJ1091" s="3">
        <f t="shared" si="422"/>
        <v>7.9663400262083864E-2</v>
      </c>
      <c r="AK1091" s="3">
        <f t="shared" si="423"/>
        <v>0</v>
      </c>
      <c r="AL1091" s="3">
        <f t="shared" si="424"/>
        <v>1.3952935759211828E-2</v>
      </c>
      <c r="AM1091" s="3">
        <f t="shared" si="425"/>
        <v>2.1623641285395147E-2</v>
      </c>
      <c r="AN1091" s="3">
        <f t="shared" si="426"/>
        <v>1.5602001661207558E-2</v>
      </c>
      <c r="AO1091" s="3" t="str" cm="1">
        <f t="array" ref="AO1091">GETVECTOR(Y1091,2)</f>
        <v>0.5774</v>
      </c>
      <c r="AP1091" s="3" t="str" cm="1">
        <f t="array" ref="AP1091">GETVECTOR(Z1091,2)</f>
        <v>0.5774</v>
      </c>
      <c r="AQ1091" s="3" t="str" cm="1">
        <f t="array" ref="AQ1091">GETVECTOR(AA1091,2)</f>
        <v>0.5774</v>
      </c>
      <c r="AR1091" s="3" t="str" cm="1">
        <f t="array" ref="AR1091">GETVECTOR(AB1091,2)</f>
        <v>0.5774</v>
      </c>
      <c r="AS1091" s="3" cm="1">
        <f t="array" ref="AS1091">SUM(AK1091:AN1091*AO1091:AR1091)</f>
        <v>2.9550511344737317E-2</v>
      </c>
      <c r="AT1091" s="51">
        <f t="shared" si="427"/>
        <v>2.9770105964589379E-2</v>
      </c>
      <c r="AU1091" s="48">
        <f t="shared" si="428"/>
        <v>0.17254015754191654</v>
      </c>
      <c r="AV1091" s="56"/>
      <c r="AW1091" s="56"/>
    </row>
    <row r="1092" spans="1:49" ht="15" customHeight="1" x14ac:dyDescent="0.25">
      <c r="A1092" s="11">
        <f t="shared" si="398"/>
        <v>1089</v>
      </c>
      <c r="B1092" s="29">
        <v>32136</v>
      </c>
      <c r="C1092" s="25">
        <v>20</v>
      </c>
      <c r="D1092" s="12">
        <v>29.4</v>
      </c>
      <c r="E1092" s="25">
        <v>26.1</v>
      </c>
      <c r="F1092" s="35">
        <v>92</v>
      </c>
      <c r="G1092" s="25">
        <v>84</v>
      </c>
      <c r="H1092" s="13">
        <v>0</v>
      </c>
      <c r="I1092" s="25">
        <v>0</v>
      </c>
      <c r="J1092" s="12">
        <v>0</v>
      </c>
      <c r="K1092" s="12">
        <v>1</v>
      </c>
      <c r="L1092" s="25" t="s">
        <v>11</v>
      </c>
      <c r="M1092" s="10"/>
      <c r="N1092" s="15"/>
      <c r="O1092" s="15"/>
      <c r="P1092" s="4"/>
      <c r="Q1092" s="54"/>
      <c r="R1092" s="42">
        <f t="shared" si="416"/>
        <v>0.17525773195876287</v>
      </c>
      <c r="S1092" s="44" t="str" cm="1">
        <f t="array" ref="S1092">SETVECTOR(R1092:R1093)</f>
        <v>0.175257731958763,0.0206185567010309</v>
      </c>
      <c r="T1092" s="44">
        <f t="shared" si="429"/>
        <v>1.0309278350515464E-3</v>
      </c>
      <c r="U1092" s="5">
        <f t="shared" si="430"/>
        <v>0</v>
      </c>
      <c r="V1092" s="5">
        <f t="shared" si="431"/>
        <v>-9.8423112590501644E-3</v>
      </c>
      <c r="W1092" s="5">
        <f t="shared" si="432"/>
        <v>0.68010044746626119</v>
      </c>
      <c r="X1092" s="5">
        <f t="shared" si="433"/>
        <v>-4.3553285744308862E-2</v>
      </c>
      <c r="Y1092" s="5" t="str" cm="1">
        <f t="array" ref="Y1092:AB1092">SETMATRIX(GETMATRIX(Y1091:AB1091)-$O$9*DELTAWEIGHT(S1091,$AH$4,AK1091:AN1091))</f>
        <v>0.5774,0.5774,0.5774</v>
      </c>
      <c r="Z1092" s="5" t="str">
        <v>0.627137222281557,0.587797930286325,0.5774</v>
      </c>
      <c r="AA1092" s="5" t="str">
        <v>0.723816260542395,0.686374772585085,0.5774</v>
      </c>
      <c r="AB1092" s="5" t="str">
        <v>0.638943981950241,0.591534395809858,0.5774</v>
      </c>
      <c r="AC1092" s="5" cm="1">
        <f t="array" ref="AC1092">SIGMOID(SUM(GETVECTOR(Y1092)*GETVECTOR(_xlfn.CONCAT($S1092,",",$AH$4)))+U1092)</f>
        <v>0.52824464136378757</v>
      </c>
      <c r="AD1092" s="5" cm="1">
        <f t="array" ref="AD1092">SIGMOID(SUM(GETVECTOR(Z1092)*GETVECTOR(_xlfn.CONCAT($S1092,",",$AH$4)))+V1092)</f>
        <v>0.52801759032297657</v>
      </c>
      <c r="AE1092" s="5" cm="1">
        <f t="array" ref="AE1092">TANH(SUM(GETVECTOR(AA1092)*GETVECTOR(_xlfn.CONCAT($S1092,",",$AH$4)))+W1092)</f>
        <v>0.6756718894543261</v>
      </c>
      <c r="AF1092" s="5" cm="1">
        <f t="array" ref="AF1092">SIGMOID(SUM(GETVECTOR(AB1092)*GETVECTOR(_xlfn.CONCAT($S1092,",",$AH$4)))+X1092)</f>
        <v>0.52014488242489021</v>
      </c>
      <c r="AG1092" s="5">
        <f t="shared" si="419"/>
        <v>0.35676664291864585</v>
      </c>
      <c r="AH1092" s="40">
        <f t="shared" si="420"/>
        <v>0.17807827524000083</v>
      </c>
      <c r="AI1092" s="3">
        <f t="shared" si="421"/>
        <v>0.17704734740494929</v>
      </c>
      <c r="AJ1092" s="3">
        <f t="shared" si="422"/>
        <v>8.1296158312215316E-2</v>
      </c>
      <c r="AK1092" s="3">
        <f t="shared" si="423"/>
        <v>0</v>
      </c>
      <c r="AL1092" s="3">
        <f t="shared" si="424"/>
        <v>1.3689263346623758E-2</v>
      </c>
      <c r="AM1092" s="3">
        <f t="shared" si="425"/>
        <v>2.3328777994560856E-2</v>
      </c>
      <c r="AN1092" s="3">
        <f t="shared" si="426"/>
        <v>1.5129009511045266E-2</v>
      </c>
      <c r="AO1092" s="3" t="str" cm="1">
        <f t="array" ref="AO1092">GETVECTOR(Y1092,2)</f>
        <v>0.5774</v>
      </c>
      <c r="AP1092" s="3" t="str" cm="1">
        <f t="array" ref="AP1092">GETVECTOR(Z1092,2)</f>
        <v>0.5774</v>
      </c>
      <c r="AQ1092" s="3" t="str" cm="1">
        <f t="array" ref="AQ1092">GETVECTOR(AA1092,2)</f>
        <v>0.5774</v>
      </c>
      <c r="AR1092" s="3" t="str" cm="1">
        <f t="array" ref="AR1092">GETVECTOR(AB1092,2)</f>
        <v>0.5774</v>
      </c>
      <c r="AS1092" s="3" cm="1">
        <f t="array" ref="AS1092">SUM(AK1092:AN1092*AO1092:AR1092)</f>
        <v>3.0109707162077538E-2</v>
      </c>
      <c r="AT1092" s="51">
        <f t="shared" si="427"/>
        <v>3.1345763223128806E-2</v>
      </c>
      <c r="AU1092" s="48">
        <f t="shared" si="428"/>
        <v>0.17704734740494929</v>
      </c>
      <c r="AV1092" s="56"/>
      <c r="AW1092" s="56"/>
    </row>
    <row r="1093" spans="1:49" ht="15" customHeight="1" x14ac:dyDescent="0.25">
      <c r="A1093" s="11">
        <f t="shared" si="398"/>
        <v>1090</v>
      </c>
      <c r="B1093" s="29">
        <v>32137</v>
      </c>
      <c r="C1093" s="25">
        <v>20</v>
      </c>
      <c r="D1093" s="12">
        <v>32</v>
      </c>
      <c r="E1093" s="25">
        <v>26.3</v>
      </c>
      <c r="F1093" s="35">
        <v>90</v>
      </c>
      <c r="G1093" s="25">
        <v>0</v>
      </c>
      <c r="H1093" s="13">
        <v>0</v>
      </c>
      <c r="I1093" s="25">
        <v>0</v>
      </c>
      <c r="J1093" s="12">
        <v>0</v>
      </c>
      <c r="K1093" s="12">
        <v>1</v>
      </c>
      <c r="L1093" s="25" t="s">
        <v>11</v>
      </c>
      <c r="M1093" s="10"/>
      <c r="N1093" s="15"/>
      <c r="O1093" s="15"/>
      <c r="P1093" s="4"/>
      <c r="Q1093" s="54"/>
      <c r="R1093" s="42">
        <f t="shared" si="416"/>
        <v>2.0618556701030927E-2</v>
      </c>
      <c r="S1093" s="44" t="str" cm="1">
        <f t="array" ref="S1093">SETVECTOR(R1093:R1094)</f>
        <v>0.0206185567010309,0.00103092783505155</v>
      </c>
      <c r="T1093" s="44">
        <f t="shared" si="429"/>
        <v>0.15463917525773196</v>
      </c>
      <c r="U1093" s="5">
        <f t="shared" si="430"/>
        <v>0</v>
      </c>
      <c r="V1093" s="5">
        <f t="shared" si="431"/>
        <v>-1.121123759371254E-2</v>
      </c>
      <c r="W1093" s="5">
        <f t="shared" si="432"/>
        <v>0.67776756966680507</v>
      </c>
      <c r="X1093" s="5">
        <f t="shared" si="433"/>
        <v>-4.5066186695413388E-2</v>
      </c>
      <c r="Y1093" s="5" t="str" cm="1">
        <f t="array" ref="Y1093:AB1093">SETMATRIX(GETMATRIX(Y1092:AB1092)-$O$9*DELTAWEIGHT(S1092,$AH$4,AK1092:AN1092))</f>
        <v>0.5774,0.5774,0.5774</v>
      </c>
      <c r="Z1093" s="5" t="str">
        <v>0.626898617034315,0.587769859080767,0.5774</v>
      </c>
      <c r="AA1093" s="5" t="str">
        <v>0.7233987578054,0.686325654616027,0.5774</v>
      </c>
      <c r="AB1093" s="5" t="str">
        <v>0.638680888355089,0.591503443622193,0.5774</v>
      </c>
      <c r="AC1093" s="5" cm="1">
        <f t="array" ref="AC1093">SIGMOID(SUM(GETVECTOR(Y1093)*GETVECTOR(_xlfn.CONCAT($S1093,",",$AH$4)))+U1093)</f>
        <v>0.503125062399288</v>
      </c>
      <c r="AD1093" s="5" cm="1">
        <f t="array" ref="AD1093">SIGMOID(SUM(GETVECTOR(Z1093)*GETVECTOR(_xlfn.CONCAT($S1093,",",$AH$4)))+V1093)</f>
        <v>0.50058011358863208</v>
      </c>
      <c r="AE1093" s="5" cm="1">
        <f t="array" ref="AE1093">TANH(SUM(GETVECTOR(AA1093)*GETVECTOR(_xlfn.CONCAT($S1093,",",$AH$4)))+W1093)</f>
        <v>0.60015574021988916</v>
      </c>
      <c r="AF1093" s="5" cm="1">
        <f t="array" ref="AF1093">SIGMOID(SUM(GETVECTOR(AB1093)*GETVECTOR(_xlfn.CONCAT($S1093,",",$AH$4)))+X1093)</f>
        <v>0.49217871021979898</v>
      </c>
      <c r="AG1093" s="5">
        <f t="shared" si="419"/>
        <v>0.30042602861014167</v>
      </c>
      <c r="AH1093" s="40">
        <f t="shared" si="420"/>
        <v>0.14356972998610604</v>
      </c>
      <c r="AI1093" s="3">
        <f t="shared" si="421"/>
        <v>-1.1069445271625927E-2</v>
      </c>
      <c r="AJ1093" s="3">
        <f t="shared" si="422"/>
        <v>-4.9845609098698607E-3</v>
      </c>
      <c r="AK1093" s="3">
        <f t="shared" si="423"/>
        <v>0</v>
      </c>
      <c r="AL1093" s="3">
        <f t="shared" si="424"/>
        <v>-7.4787720389438855E-4</v>
      </c>
      <c r="AM1093" s="3">
        <f t="shared" si="425"/>
        <v>-1.5964437436333633E-3</v>
      </c>
      <c r="AN1093" s="3">
        <f t="shared" si="426"/>
        <v>-8.0704851957999295E-4</v>
      </c>
      <c r="AO1093" s="3" t="str" cm="1">
        <f t="array" ref="AO1093">GETVECTOR(Y1093,2)</f>
        <v>0.5774</v>
      </c>
      <c r="AP1093" s="3" t="str" cm="1">
        <f t="array" ref="AP1093">GETVECTOR(Z1093,2)</f>
        <v>0.5774</v>
      </c>
      <c r="AQ1093" s="3" t="str" cm="1">
        <f t="array" ref="AQ1093">GETVECTOR(AA1093,2)</f>
        <v>0.5774</v>
      </c>
      <c r="AR1093" s="3" t="str" cm="1">
        <f t="array" ref="AR1093">GETVECTOR(AB1093,2)</f>
        <v>0.5774</v>
      </c>
      <c r="AS1093" s="3" cm="1">
        <f t="array" ref="AS1093">SUM(AK1093:AN1093*AO1093:AR1093)</f>
        <v>-1.819600730308012E-3</v>
      </c>
      <c r="AT1093" s="51">
        <f t="shared" si="427"/>
        <v>1.2253261862152159E-4</v>
      </c>
      <c r="AU1093" s="48">
        <f t="shared" si="428"/>
        <v>1.1069445271625927E-2</v>
      </c>
      <c r="AV1093" s="56"/>
      <c r="AW1093" s="56"/>
    </row>
    <row r="1094" spans="1:49" ht="15" customHeight="1" x14ac:dyDescent="0.25">
      <c r="A1094" s="11">
        <f t="shared" ref="A1094:A1157" si="434">A1093+1</f>
        <v>1091</v>
      </c>
      <c r="B1094" s="29">
        <v>32138</v>
      </c>
      <c r="C1094" s="25">
        <v>20</v>
      </c>
      <c r="D1094" s="12">
        <v>31.8</v>
      </c>
      <c r="E1094" s="25">
        <v>25.6</v>
      </c>
      <c r="F1094" s="35">
        <v>90</v>
      </c>
      <c r="G1094" s="25">
        <v>0</v>
      </c>
      <c r="H1094" s="13">
        <v>0</v>
      </c>
      <c r="I1094" s="25">
        <v>0</v>
      </c>
      <c r="J1094" s="12">
        <v>0</v>
      </c>
      <c r="K1094" s="12">
        <v>1</v>
      </c>
      <c r="L1094" s="25" t="s">
        <v>11</v>
      </c>
      <c r="M1094" s="10"/>
      <c r="N1094" s="15"/>
      <c r="O1094" s="15"/>
      <c r="P1094" s="4"/>
      <c r="Q1094" s="54"/>
      <c r="R1094" s="42">
        <f t="shared" si="416"/>
        <v>1.0309278350515464E-3</v>
      </c>
      <c r="S1094" s="44" t="str" cm="1">
        <f t="array" ref="S1094">SETVECTOR(R1094:R1095)</f>
        <v>0.00103092783505155,0.154639175257732</v>
      </c>
      <c r="T1094" s="44">
        <f t="shared" si="429"/>
        <v>8.9690721649484523E-2</v>
      </c>
      <c r="U1094" s="5">
        <f t="shared" si="430"/>
        <v>0</v>
      </c>
      <c r="V1094" s="5">
        <f t="shared" si="431"/>
        <v>-1.1136449873323101E-2</v>
      </c>
      <c r="W1094" s="5">
        <f t="shared" si="432"/>
        <v>0.6779272140411684</v>
      </c>
      <c r="X1094" s="5">
        <f t="shared" si="433"/>
        <v>-4.498548184345539E-2</v>
      </c>
      <c r="Y1094" s="5" t="str" cm="1">
        <f t="array" ref="Y1094:AB1094">SETMATRIX(GETMATRIX(Y1093:AB1093)-$O$9*DELTAWEIGHT(S1093,$AH$4,AK1093:AN1093))</f>
        <v>0.5774,0.5774,0.5774</v>
      </c>
      <c r="Z1094" s="5" t="str">
        <v>0.626900228566559,0.587769939657379,0.5774</v>
      </c>
      <c r="AA1094" s="5" t="str">
        <v>0.723402290536345,0.686325831252574,0.5774</v>
      </c>
      <c r="AB1094" s="5" t="str">
        <v>0.638682623530205,0.591503530380949,0.5774</v>
      </c>
      <c r="AC1094" s="5" cm="1">
        <f t="array" ref="AC1094">SIGMOID(SUM(GETVECTOR(Y1094)*GETVECTOR(_xlfn.CONCAT($S1094,",",$AH$4)))+U1094)</f>
        <v>0.52245586278519074</v>
      </c>
      <c r="AD1094" s="5" cm="1">
        <f t="array" ref="AD1094">SIGMOID(SUM(GETVECTOR(Z1094)*GETVECTOR(_xlfn.CONCAT($S1094,",",$AH$4)))+V1094)</f>
        <v>0.5200897031128614</v>
      </c>
      <c r="AE1094" s="5" cm="1">
        <f t="array" ref="AE1094">TANH(SUM(GETVECTOR(AA1094)*GETVECTOR(_xlfn.CONCAT($S1094,",",$AH$4)))+W1094)</f>
        <v>0.65545649202871048</v>
      </c>
      <c r="AF1094" s="5" cm="1">
        <f t="array" ref="AF1094">SIGMOID(SUM(GETVECTOR(AB1094)*GETVECTOR(_xlfn.CONCAT($S1094,",",$AH$4)))+X1094)</f>
        <v>0.51178346074997028</v>
      </c>
      <c r="AG1094" s="5">
        <f t="shared" si="419"/>
        <v>0.34089617234260966</v>
      </c>
      <c r="AH1094" s="40">
        <f t="shared" si="420"/>
        <v>0.16800685449537625</v>
      </c>
      <c r="AI1094" s="3">
        <f t="shared" si="421"/>
        <v>7.8316132845891728E-2</v>
      </c>
      <c r="AJ1094" s="3">
        <f t="shared" si="422"/>
        <v>3.5761545606066057E-2</v>
      </c>
      <c r="AK1094" s="3">
        <f t="shared" si="423"/>
        <v>0</v>
      </c>
      <c r="AL1094" s="3">
        <f t="shared" si="424"/>
        <v>5.8505739584806399E-3</v>
      </c>
      <c r="AM1094" s="3">
        <f t="shared" si="425"/>
        <v>1.0608558575379115E-2</v>
      </c>
      <c r="AN1094" s="3">
        <f t="shared" si="426"/>
        <v>6.4237809492548974E-3</v>
      </c>
      <c r="AO1094" s="3" t="str" cm="1">
        <f t="array" ref="AO1094">GETVECTOR(Y1094,2)</f>
        <v>0.5774</v>
      </c>
      <c r="AP1094" s="3" t="str" cm="1">
        <f t="array" ref="AP1094">GETVECTOR(Z1094,2)</f>
        <v>0.5774</v>
      </c>
      <c r="AQ1094" s="3" t="str" cm="1">
        <f t="array" ref="AQ1094">GETVECTOR(AA1094,2)</f>
        <v>0.5774</v>
      </c>
      <c r="AR1094" s="3" t="str" cm="1">
        <f t="array" ref="AR1094">GETVECTOR(AB1094,2)</f>
        <v>0.5774</v>
      </c>
      <c r="AS1094" s="3" cm="1">
        <f t="array" ref="AS1094">SUM(AK1094:AN1094*AO1094:AR1094)</f>
        <v>1.3212594245150401E-2</v>
      </c>
      <c r="AT1094" s="51">
        <f t="shared" si="427"/>
        <v>6.1334166639353616E-3</v>
      </c>
      <c r="AU1094" s="48">
        <f t="shared" si="428"/>
        <v>7.8316132845891728E-2</v>
      </c>
      <c r="AV1094" s="56"/>
      <c r="AW1094" s="56"/>
    </row>
    <row r="1095" spans="1:49" ht="15" customHeight="1" x14ac:dyDescent="0.25">
      <c r="A1095" s="11">
        <f t="shared" si="434"/>
        <v>1092</v>
      </c>
      <c r="B1095" s="29">
        <v>32139</v>
      </c>
      <c r="C1095" s="25">
        <v>20</v>
      </c>
      <c r="D1095" s="12">
        <v>31.1</v>
      </c>
      <c r="E1095" s="25">
        <v>26.1</v>
      </c>
      <c r="F1095" s="35">
        <v>86</v>
      </c>
      <c r="G1095" s="25">
        <v>59</v>
      </c>
      <c r="H1095" s="13">
        <v>0</v>
      </c>
      <c r="I1095" s="25">
        <v>0</v>
      </c>
      <c r="J1095" s="12">
        <v>0</v>
      </c>
      <c r="K1095" s="12">
        <v>2</v>
      </c>
      <c r="L1095" s="25" t="s">
        <v>11</v>
      </c>
      <c r="M1095" s="10"/>
      <c r="N1095" s="15"/>
      <c r="O1095" s="15"/>
      <c r="P1095" s="4"/>
      <c r="Q1095" s="54"/>
      <c r="R1095" s="42">
        <f t="shared" si="416"/>
        <v>0.15463917525773196</v>
      </c>
      <c r="S1095" s="44" t="str" cm="1">
        <f t="array" ref="S1095">SETVECTOR(R1095:R1096)</f>
        <v>0.154639175257732,0.0896907216494845</v>
      </c>
      <c r="T1095" s="44">
        <f t="shared" si="429"/>
        <v>0.27731958762886594</v>
      </c>
      <c r="U1095" s="5">
        <f t="shared" si="430"/>
        <v>0</v>
      </c>
      <c r="V1095" s="5">
        <f t="shared" si="431"/>
        <v>-1.1721507269171165E-2</v>
      </c>
      <c r="W1095" s="5">
        <f t="shared" si="432"/>
        <v>0.6768663581836305</v>
      </c>
      <c r="X1095" s="5">
        <f t="shared" si="433"/>
        <v>-4.562785993838088E-2</v>
      </c>
      <c r="Y1095" s="5" t="str" cm="1">
        <f t="array" ref="Y1095:AB1095">SETMATRIX(GETMATRIX(Y1094:AB1094)-$O$9*DELTAWEIGHT(S1094,$AH$4,AK1094:AN1094))</f>
        <v>0.5774,0.5774,0.5774</v>
      </c>
      <c r="Z1095" s="5" t="str">
        <v>0.626899629399284,0.587680064566064,0.5774</v>
      </c>
      <c r="AA1095" s="5" t="str">
        <v>0.723401176672984,0.686158751748468,0.5774</v>
      </c>
      <c r="AB1095" s="5" t="str">
        <v>0.638681967091335,0.591405064550398,0.5774</v>
      </c>
      <c r="AC1095" s="5" cm="1">
        <f t="array" ref="AC1095">SIGMOID(SUM(GETVECTOR(Y1095)*GETVECTOR(_xlfn.CONCAT($S1095,",",$AH$4)))+U1095)</f>
        <v>0.53521064177831368</v>
      </c>
      <c r="AD1095" s="5" cm="1">
        <f t="array" ref="AD1095">SIGMOID(SUM(GETVECTOR(Z1095)*GETVECTOR(_xlfn.CONCAT($S1095,",",$AH$4)))+V1095)</f>
        <v>0.53442823004732731</v>
      </c>
      <c r="AE1095" s="5" cm="1">
        <f t="array" ref="AE1095">TANH(SUM(GETVECTOR(AA1095)*GETVECTOR(_xlfn.CONCAT($S1095,",",$AH$4)))+W1095)</f>
        <v>0.69121289637844485</v>
      </c>
      <c r="AF1095" s="5" cm="1">
        <f t="array" ref="AF1095">SIGMOID(SUM(GETVECTOR(AB1095)*GETVECTOR(_xlfn.CONCAT($S1095,",",$AH$4)))+X1095)</f>
        <v>0.52652032290396422</v>
      </c>
      <c r="AG1095" s="5">
        <f t="shared" si="419"/>
        <v>0.36940368479741892</v>
      </c>
      <c r="AH1095" s="40">
        <f t="shared" si="420"/>
        <v>0.1861091446166829</v>
      </c>
      <c r="AI1095" s="3">
        <f t="shared" si="421"/>
        <v>-9.1210443012183035E-2</v>
      </c>
      <c r="AJ1095" s="3">
        <f t="shared" si="422"/>
        <v>-4.2023963987360809E-2</v>
      </c>
      <c r="AK1095" s="3">
        <f t="shared" si="423"/>
        <v>0</v>
      </c>
      <c r="AL1095" s="3">
        <f t="shared" si="424"/>
        <v>-7.2274463697047627E-3</v>
      </c>
      <c r="AM1095" s="3">
        <f t="shared" si="425"/>
        <v>-1.1728536992629589E-2</v>
      </c>
      <c r="AN1095" s="3">
        <f t="shared" si="426"/>
        <v>-8.0373636967548644E-3</v>
      </c>
      <c r="AO1095" s="3" t="str" cm="1">
        <f t="array" ref="AO1095">GETVECTOR(Y1095,2)</f>
        <v>0.5774</v>
      </c>
      <c r="AP1095" s="3" t="str" cm="1">
        <f t="array" ref="AP1095">GETVECTOR(Z1095,2)</f>
        <v>0.5774</v>
      </c>
      <c r="AQ1095" s="3" t="str" cm="1">
        <f t="array" ref="AQ1095">GETVECTOR(AA1095,2)</f>
        <v>0.5774</v>
      </c>
      <c r="AR1095" s="3" t="str" cm="1">
        <f t="array" ref="AR1095">GETVECTOR(AB1095,2)</f>
        <v>0.5774</v>
      </c>
      <c r="AS1095" s="3" cm="1">
        <f t="array" ref="AS1095">SUM(AK1095:AN1095*AO1095:AR1095)</f>
        <v>-1.5585958591918114E-2</v>
      </c>
      <c r="AT1095" s="51">
        <f t="shared" si="427"/>
        <v>8.3193449144786883E-3</v>
      </c>
      <c r="AU1095" s="48">
        <f t="shared" si="428"/>
        <v>9.1210443012183035E-2</v>
      </c>
      <c r="AV1095" s="56"/>
      <c r="AW1095" s="56"/>
    </row>
    <row r="1096" spans="1:49" ht="15" customHeight="1" x14ac:dyDescent="0.25">
      <c r="A1096" s="11">
        <f t="shared" si="434"/>
        <v>1093</v>
      </c>
      <c r="B1096" s="29">
        <v>32140</v>
      </c>
      <c r="C1096" s="25">
        <v>20</v>
      </c>
      <c r="D1096" s="12">
        <v>32.6</v>
      </c>
      <c r="E1096" s="25">
        <v>26.1</v>
      </c>
      <c r="F1096" s="35">
        <v>86</v>
      </c>
      <c r="G1096" s="25">
        <v>0</v>
      </c>
      <c r="H1096" s="13">
        <v>0</v>
      </c>
      <c r="I1096" s="25">
        <v>0</v>
      </c>
      <c r="J1096" s="12">
        <v>0</v>
      </c>
      <c r="K1096" s="12">
        <v>1</v>
      </c>
      <c r="L1096" s="25" t="s">
        <v>11</v>
      </c>
      <c r="M1096" s="10"/>
      <c r="N1096" s="15"/>
      <c r="O1096" s="15"/>
      <c r="P1096" s="4"/>
      <c r="Q1096" s="54"/>
      <c r="R1096" s="42">
        <f t="shared" si="416"/>
        <v>8.9690721649484523E-2</v>
      </c>
      <c r="S1096" s="44" t="str" cm="1">
        <f t="array" ref="S1096">SETVECTOR(R1096:R1097)</f>
        <v>0.0896907216494845,0.277319587628866</v>
      </c>
      <c r="T1096" s="44">
        <f t="shared" si="429"/>
        <v>0.15257731958762888</v>
      </c>
      <c r="U1096" s="5">
        <f t="shared" si="430"/>
        <v>0</v>
      </c>
      <c r="V1096" s="5">
        <f t="shared" si="431"/>
        <v>-1.099876263220069E-2</v>
      </c>
      <c r="W1096" s="5">
        <f t="shared" si="432"/>
        <v>0.67803921188289351</v>
      </c>
      <c r="X1096" s="5">
        <f t="shared" si="433"/>
        <v>-4.4824123568705396E-2</v>
      </c>
      <c r="Y1096" s="5" t="str" cm="1">
        <f t="array" ref="Y1096:AB1096">SETMATRIX(GETMATRIX(Y1095:AB1095)-$O$9*DELTAWEIGHT(S1095,$AH$4,AK1095:AN1095))</f>
        <v>0.5774,0.5774,0.5774</v>
      </c>
      <c r="Z1096" s="5" t="str">
        <v>0.627011260203404,0.587744810432454,0.5774</v>
      </c>
      <c r="AA1096" s="5" t="str">
        <v>0.723587076629991,0.686266573723532,0.5774</v>
      </c>
      <c r="AB1096" s="5" t="str">
        <v>0.638805826591707,0.591476903060614,0.5774</v>
      </c>
      <c r="AC1096" s="5" cm="1">
        <f t="array" ref="AC1096">SIGMOID(SUM(GETVECTOR(Y1096)*GETVECTOR(_xlfn.CONCAT($S1096,",",$AH$4)))+U1096)</f>
        <v>0.55278056952930776</v>
      </c>
      <c r="AD1096" s="5" cm="1">
        <f t="array" ref="AD1096">SIGMOID(SUM(GETVECTOR(Z1096)*GETVECTOR(_xlfn.CONCAT($S1096,",",$AH$4)))+V1096)</f>
        <v>0.55187057767440817</v>
      </c>
      <c r="AE1096" s="5" cm="1">
        <f t="array" ref="AE1096">TANH(SUM(GETVECTOR(AA1096)*GETVECTOR(_xlfn.CONCAT($S1096,",",$AH$4)))+W1096)</f>
        <v>0.73210714522235376</v>
      </c>
      <c r="AF1096" s="5" cm="1">
        <f t="array" ref="AF1096">SIGMOID(SUM(GETVECTOR(AB1096)*GETVECTOR(_xlfn.CONCAT($S1096,",",$AH$4)))+X1096)</f>
        <v>0.54401054903070734</v>
      </c>
      <c r="AG1096" s="5">
        <f t="shared" si="419"/>
        <v>0.40402839315342221</v>
      </c>
      <c r="AH1096" s="40">
        <f t="shared" si="420"/>
        <v>0.20856849025165802</v>
      </c>
      <c r="AI1096" s="3">
        <f t="shared" si="421"/>
        <v>5.5991170664029144E-2</v>
      </c>
      <c r="AJ1096" s="3">
        <f t="shared" si="422"/>
        <v>2.5982555263523947E-2</v>
      </c>
      <c r="AK1096" s="3">
        <f t="shared" si="423"/>
        <v>0</v>
      </c>
      <c r="AL1096" s="3">
        <f t="shared" si="424"/>
        <v>4.7043237792674447E-3</v>
      </c>
      <c r="AM1096" s="3">
        <f t="shared" si="425"/>
        <v>6.6535738865036182E-3</v>
      </c>
      <c r="AN1096" s="3">
        <f t="shared" si="426"/>
        <v>5.325042041849087E-3</v>
      </c>
      <c r="AO1096" s="3" t="str" cm="1">
        <f t="array" ref="AO1096">GETVECTOR(Y1096,2)</f>
        <v>0.5774</v>
      </c>
      <c r="AP1096" s="3" t="str" cm="1">
        <f t="array" ref="AP1096">GETVECTOR(Z1096,2)</f>
        <v>0.5774</v>
      </c>
      <c r="AQ1096" s="3" t="str" cm="1">
        <f t="array" ref="AQ1096">GETVECTOR(AA1096,2)</f>
        <v>0.5774</v>
      </c>
      <c r="AR1096" s="3" t="str" cm="1">
        <f t="array" ref="AR1096">GETVECTOR(AB1096,2)</f>
        <v>0.5774</v>
      </c>
      <c r="AS1096" s="3" cm="1">
        <f t="array" ref="AS1096">SUM(AK1096:AN1096*AO1096:AR1096)</f>
        <v>9.6327293871798746E-3</v>
      </c>
      <c r="AT1096" s="51">
        <f t="shared" si="427"/>
        <v>3.1350111923284379E-3</v>
      </c>
      <c r="AU1096" s="48">
        <f t="shared" si="428"/>
        <v>5.5991170664029144E-2</v>
      </c>
      <c r="AV1096" s="56"/>
      <c r="AW1096" s="56"/>
    </row>
    <row r="1097" spans="1:49" ht="15" customHeight="1" x14ac:dyDescent="0.25">
      <c r="A1097" s="11">
        <f t="shared" si="434"/>
        <v>1094</v>
      </c>
      <c r="B1097" s="29">
        <v>32141</v>
      </c>
      <c r="C1097" s="25">
        <v>20</v>
      </c>
      <c r="D1097" s="12">
        <v>32.4</v>
      </c>
      <c r="E1097" s="25">
        <v>27.2</v>
      </c>
      <c r="F1097" s="35">
        <v>89</v>
      </c>
      <c r="G1097" s="25">
        <v>10</v>
      </c>
      <c r="H1097" s="13">
        <v>0</v>
      </c>
      <c r="I1097" s="25">
        <v>0</v>
      </c>
      <c r="J1097" s="12">
        <v>0</v>
      </c>
      <c r="K1097" s="12">
        <v>1</v>
      </c>
      <c r="L1097" s="25" t="s">
        <v>11</v>
      </c>
      <c r="M1097" s="10"/>
      <c r="N1097" s="15"/>
      <c r="O1097" s="15"/>
      <c r="P1097" s="4"/>
      <c r="Q1097" s="54"/>
      <c r="R1097" s="42">
        <f t="shared" si="416"/>
        <v>0.27731958762886594</v>
      </c>
      <c r="S1097" s="44" t="str" cm="1">
        <f t="array" ref="S1097">SETVECTOR(R1097:R1098)</f>
        <v>0.277319587628866,0.152577319587629</v>
      </c>
      <c r="T1097" s="44">
        <f t="shared" si="429"/>
        <v>0.44020618556701036</v>
      </c>
      <c r="U1097" s="5">
        <f t="shared" si="430"/>
        <v>0</v>
      </c>
      <c r="V1097" s="5">
        <f t="shared" si="431"/>
        <v>-1.1469195010127435E-2</v>
      </c>
      <c r="W1097" s="5">
        <f t="shared" si="432"/>
        <v>0.67737385449424314</v>
      </c>
      <c r="X1097" s="5">
        <f t="shared" si="433"/>
        <v>-4.5356627772890304E-2</v>
      </c>
      <c r="Y1097" s="5" t="str" cm="1">
        <f t="array" ref="Y1097:AB1097">SETMATRIX(GETMATRIX(Y1096:AB1096)-$O$9*DELTAWEIGHT(S1096,$AH$4,AK1096:AN1096))</f>
        <v>0.5774,0.5774,0.5774</v>
      </c>
      <c r="Z1097" s="5" t="str">
        <v>0.626968993252848,0.587614122964644,0.5774</v>
      </c>
      <c r="AA1097" s="5" t="str">
        <v>0.723525850581594,0.68607726559688,0.5774</v>
      </c>
      <c r="AB1097" s="5" t="str">
        <v>0.638758082486329,0.591329280481917,0.5774</v>
      </c>
      <c r="AC1097" s="5" cm="1">
        <f t="array" ref="AC1097">SIGMOID(SUM(GETVECTOR(Y1097)*GETVECTOR(_xlfn.CONCAT($S1097,",",$AH$4)))+U1097)</f>
        <v>0.56173894296623217</v>
      </c>
      <c r="AD1097" s="5" cm="1">
        <f t="array" ref="AD1097">SIGMOID(SUM(GETVECTOR(Z1097)*GETVECTOR(_xlfn.CONCAT($S1097,",",$AH$4)))+V1097)</f>
        <v>0.56268302302328232</v>
      </c>
      <c r="AE1097" s="5" cm="1">
        <f t="array" ref="AE1097">TANH(SUM(GETVECTOR(AA1097)*GETVECTOR(_xlfn.CONCAT($S1097,",",$AH$4)))+W1097)</f>
        <v>0.75423301719237112</v>
      </c>
      <c r="AF1097" s="5" cm="1">
        <f t="array" ref="AF1097">SIGMOID(SUM(GETVECTOR(AB1097)*GETVECTOR(_xlfn.CONCAT($S1097,",",$AH$4)))+X1097)</f>
        <v>0.5552748923205616</v>
      </c>
      <c r="AG1097" s="5">
        <f t="shared" si="419"/>
        <v>0.42439411417777467</v>
      </c>
      <c r="AH1097" s="40">
        <f t="shared" si="420"/>
        <v>0.22245743013483935</v>
      </c>
      <c r="AI1097" s="3">
        <f t="shared" si="421"/>
        <v>-0.21774875543217101</v>
      </c>
      <c r="AJ1097" s="3">
        <f t="shared" si="422"/>
        <v>-0.10150417321605772</v>
      </c>
      <c r="AK1097" s="3">
        <f t="shared" si="423"/>
        <v>0</v>
      </c>
      <c r="AL1097" s="3">
        <f t="shared" si="424"/>
        <v>-1.8838641759477387E-2</v>
      </c>
      <c r="AM1097" s="3">
        <f t="shared" si="425"/>
        <v>-2.4623995820072672E-2</v>
      </c>
      <c r="AN1097" s="3">
        <f t="shared" si="426"/>
        <v>-2.1542407967205374E-2</v>
      </c>
      <c r="AO1097" s="3" t="str" cm="1">
        <f t="array" ref="AO1097">GETVECTOR(Y1097,2)</f>
        <v>0.5774</v>
      </c>
      <c r="AP1097" s="3" t="str" cm="1">
        <f t="array" ref="AP1097">GETVECTOR(Z1097,2)</f>
        <v>0.5774</v>
      </c>
      <c r="AQ1097" s="3" t="str" cm="1">
        <f t="array" ref="AQ1097">GETVECTOR(AA1097,2)</f>
        <v>0.5774</v>
      </c>
      <c r="AR1097" s="3" t="str" cm="1">
        <f t="array" ref="AR1097">GETVECTOR(AB1097,2)</f>
        <v>0.5774</v>
      </c>
      <c r="AS1097" s="3" cm="1">
        <f t="array" ref="AS1097">SUM(AK1097:AN1097*AO1097:AR1097)</f>
        <v>-3.753391329869659E-2</v>
      </c>
      <c r="AT1097" s="51">
        <f t="shared" si="427"/>
        <v>4.7414520492259422E-2</v>
      </c>
      <c r="AU1097" s="48">
        <f t="shared" si="428"/>
        <v>0.21774875543217101</v>
      </c>
      <c r="AV1097" s="56"/>
      <c r="AW1097" s="56"/>
    </row>
    <row r="1098" spans="1:49" ht="15" customHeight="1" x14ac:dyDescent="0.25">
      <c r="A1098" s="11">
        <f t="shared" si="434"/>
        <v>1095</v>
      </c>
      <c r="B1098" s="29">
        <v>32142</v>
      </c>
      <c r="C1098" s="25">
        <v>20</v>
      </c>
      <c r="D1098" s="12">
        <v>31.2</v>
      </c>
      <c r="E1098" s="25">
        <v>28.8</v>
      </c>
      <c r="F1098" s="35">
        <v>92</v>
      </c>
      <c r="G1098" s="25">
        <v>4</v>
      </c>
      <c r="H1098" s="13">
        <v>0</v>
      </c>
      <c r="I1098" s="25">
        <v>0</v>
      </c>
      <c r="J1098" s="12">
        <v>0</v>
      </c>
      <c r="K1098" s="12">
        <v>1</v>
      </c>
      <c r="L1098" s="25" t="s">
        <v>11</v>
      </c>
      <c r="M1098" s="10"/>
      <c r="N1098" s="15"/>
      <c r="O1098" s="15"/>
      <c r="P1098" s="4"/>
      <c r="Q1098" s="54"/>
      <c r="R1098" s="42">
        <f t="shared" si="416"/>
        <v>0.15257731958762888</v>
      </c>
      <c r="S1098" s="44" t="str" cm="1">
        <f t="array" ref="S1098">SETVECTOR(R1098:R1099)</f>
        <v>0.152577319587629,0.44020618556701</v>
      </c>
      <c r="T1098" s="44">
        <f t="shared" si="429"/>
        <v>0.13917525773195877</v>
      </c>
      <c r="U1098" s="5">
        <f t="shared" si="430"/>
        <v>0</v>
      </c>
      <c r="V1098" s="5">
        <f t="shared" si="431"/>
        <v>-9.5853308341796971E-3</v>
      </c>
      <c r="W1098" s="5">
        <f t="shared" si="432"/>
        <v>0.67983625407625037</v>
      </c>
      <c r="X1098" s="5">
        <f t="shared" si="433"/>
        <v>-4.3202386976169765E-2</v>
      </c>
      <c r="Y1098" s="5" t="str" cm="1">
        <f t="array" ref="Y1098:AB1098">SETMATRIX(GETMATRIX(Y1097:AB1097)-$O$9*DELTAWEIGHT(S1097,$AH$4,AK1097:AN1097))</f>
        <v>0.5774,0.5774,0.5774</v>
      </c>
      <c r="Z1098" s="5" t="str">
        <v>0.627490017143177,0.587900782948914,0.5774</v>
      </c>
      <c r="AA1098" s="5" t="str">
        <v>0.724224314750602,0.686461550715888,0.5774</v>
      </c>
      <c r="AB1098" s="5" t="str">
        <v>0.63935259122418,0.591656370791218,0.5774</v>
      </c>
      <c r="AC1098" s="5" cm="1">
        <f t="array" ref="AC1098">SIGMOID(SUM(GETVECTOR(Y1098)*GETVECTOR(_xlfn.CONCAT($S1098,",",$AH$4)))+U1098)</f>
        <v>0.58474260349597273</v>
      </c>
      <c r="AD1098" s="5" cm="1">
        <f t="array" ref="AD1098">SIGMOID(SUM(GETVECTOR(Z1098)*GETVECTOR(_xlfn.CONCAT($S1098,",",$AH$4)))+V1098)</f>
        <v>0.58539315588052609</v>
      </c>
      <c r="AE1098" s="5" cm="1">
        <f t="array" ref="AE1098">TANH(SUM(GETVECTOR(AA1098)*GETVECTOR(_xlfn.CONCAT($S1098,",",$AH$4)))+W1098)</f>
        <v>0.79779645417416956</v>
      </c>
      <c r="AF1098" s="5" cm="1">
        <f t="array" ref="AF1098">SIGMOID(SUM(GETVECTOR(AB1098)*GETVECTOR(_xlfn.CONCAT($S1098,",",$AH$4)))+X1098)</f>
        <v>0.57805623557362529</v>
      </c>
      <c r="AG1098" s="5">
        <f t="shared" si="419"/>
        <v>0.46702458405931063</v>
      </c>
      <c r="AH1098" s="40">
        <f t="shared" si="420"/>
        <v>0.25191234239850224</v>
      </c>
      <c r="AI1098" s="3">
        <f t="shared" si="421"/>
        <v>0.11273708466654347</v>
      </c>
      <c r="AJ1098" s="3">
        <f t="shared" si="422"/>
        <v>5.2791938725747951E-2</v>
      </c>
      <c r="AK1098" s="3">
        <f t="shared" si="423"/>
        <v>0</v>
      </c>
      <c r="AL1098" s="3">
        <f t="shared" si="424"/>
        <v>1.0222186977794383E-2</v>
      </c>
      <c r="AM1098" s="3">
        <f t="shared" si="425"/>
        <v>1.1234261751558726E-2</v>
      </c>
      <c r="AN1098" s="3">
        <f t="shared" si="426"/>
        <v>1.1983145134437673E-2</v>
      </c>
      <c r="AO1098" s="3" t="str" cm="1">
        <f t="array" ref="AO1098">GETVECTOR(Y1098,2)</f>
        <v>0.5774</v>
      </c>
      <c r="AP1098" s="3" t="str" cm="1">
        <f t="array" ref="AP1098">GETVECTOR(Z1098,2)</f>
        <v>0.5774</v>
      </c>
      <c r="AQ1098" s="3" t="str" cm="1">
        <f t="array" ref="AQ1098">GETVECTOR(AA1098,2)</f>
        <v>0.5774</v>
      </c>
      <c r="AR1098" s="3" t="str" cm="1">
        <f t="array" ref="AR1098">GETVECTOR(AB1098,2)</f>
        <v>0.5774</v>
      </c>
      <c r="AS1098" s="3" cm="1">
        <f t="array" ref="AS1098">SUM(AK1098:AN1098*AO1098:AR1098)</f>
        <v>1.93080214969528E-2</v>
      </c>
      <c r="AT1098" s="51">
        <f t="shared" si="427"/>
        <v>1.2709650259111391E-2</v>
      </c>
      <c r="AU1098" s="48">
        <f t="shared" si="428"/>
        <v>0.11273708466654347</v>
      </c>
      <c r="AV1098" s="56"/>
      <c r="AW1098" s="56"/>
    </row>
    <row r="1099" spans="1:49" ht="15" customHeight="1" x14ac:dyDescent="0.25">
      <c r="A1099" s="11">
        <f t="shared" si="434"/>
        <v>1096</v>
      </c>
      <c r="B1099" s="29">
        <v>32143</v>
      </c>
      <c r="C1099" s="25">
        <v>20</v>
      </c>
      <c r="D1099" s="12">
        <v>32.799999999999997</v>
      </c>
      <c r="E1099" s="25">
        <v>25.1</v>
      </c>
      <c r="F1099" s="35">
        <v>91</v>
      </c>
      <c r="G1099" s="25">
        <v>2</v>
      </c>
      <c r="H1099" s="13">
        <v>0</v>
      </c>
      <c r="I1099" s="25">
        <v>0</v>
      </c>
      <c r="J1099" s="12">
        <v>0</v>
      </c>
      <c r="K1099" s="12">
        <v>1</v>
      </c>
      <c r="L1099" s="25" t="s">
        <v>11</v>
      </c>
      <c r="M1099" s="10"/>
      <c r="N1099" s="15"/>
      <c r="O1099" s="15"/>
      <c r="P1099" s="4"/>
      <c r="Q1099" s="54"/>
      <c r="R1099" s="42">
        <f t="shared" si="416"/>
        <v>0.44020618556701036</v>
      </c>
      <c r="S1099" s="44" t="str" cm="1">
        <f t="array" ref="S1099">SETVECTOR(R1099:R1100)</f>
        <v>0.44020618556701,0.139175257731959</v>
      </c>
      <c r="T1099" s="44">
        <f t="shared" si="429"/>
        <v>6.7010309278350513E-2</v>
      </c>
      <c r="U1099" s="5">
        <f t="shared" si="430"/>
        <v>0</v>
      </c>
      <c r="V1099" s="5">
        <f t="shared" si="431"/>
        <v>-1.0607549531959136E-2</v>
      </c>
      <c r="W1099" s="5">
        <f t="shared" si="432"/>
        <v>0.67871282790109455</v>
      </c>
      <c r="X1099" s="5">
        <f t="shared" si="433"/>
        <v>-4.4400701489613531E-2</v>
      </c>
      <c r="Y1099" s="5" t="str" cm="1">
        <f t="array" ref="Y1099:AB1099">SETMATRIX(GETMATRIX(Y1098:AB1098)-$O$9*DELTAWEIGHT(S1098,$AH$4,AK1098:AN1098))</f>
        <v>0.5774,0.5774,0.5774</v>
      </c>
      <c r="Z1099" s="5" t="str">
        <v>0.627333123279242,0.587448122949587,0.5774</v>
      </c>
      <c r="AA1099" s="5" t="str">
        <v>0.724048140729994,0.685953264859135,0.5774</v>
      </c>
      <c r="AB1099" s="5" t="str">
        <v>0.63916899561698,0.59112667265423,0.5774</v>
      </c>
      <c r="AC1099" s="5" cm="1">
        <f t="array" ref="AC1099">SIGMOID(SUM(GETVECTOR(Y1099)*GETVECTOR(_xlfn.CONCAT($S1099,",",$AH$4)))+U1099)</f>
        <v>0.58286236373382716</v>
      </c>
      <c r="AD1099" s="5" cm="1">
        <f t="array" ref="AD1099">SIGMOID(SUM(GETVECTOR(Z1099)*GETVECTOR(_xlfn.CONCAT($S1099,",",$AH$4)))+V1099)</f>
        <v>0.58596428821749302</v>
      </c>
      <c r="AE1099" s="5" cm="1">
        <f t="array" ref="AE1099">TANH(SUM(GETVECTOR(AA1099)*GETVECTOR(_xlfn.CONCAT($S1099,",",$AH$4)))+W1099)</f>
        <v>0.79793816173475596</v>
      </c>
      <c r="AF1099" s="5" cm="1">
        <f t="array" ref="AF1099">SIGMOID(SUM(GETVECTOR(AB1099)*GETVECTOR(_xlfn.CONCAT($S1099,",",$AH$4)))+X1099)</f>
        <v>0.57913796315982113</v>
      </c>
      <c r="AG1099" s="5">
        <f t="shared" si="419"/>
        <v>0.46756326698248113</v>
      </c>
      <c r="AH1099" s="40">
        <f t="shared" si="420"/>
        <v>0.25263641509503415</v>
      </c>
      <c r="AI1099" s="3">
        <f t="shared" si="421"/>
        <v>0.18562610581668365</v>
      </c>
      <c r="AJ1099" s="3">
        <f t="shared" si="422"/>
        <v>8.7045796303349479E-2</v>
      </c>
      <c r="AK1099" s="3">
        <f t="shared" si="423"/>
        <v>0</v>
      </c>
      <c r="AL1099" s="3">
        <f t="shared" si="424"/>
        <v>1.6851012043952236E-2</v>
      </c>
      <c r="AM1099" s="3">
        <f t="shared" si="425"/>
        <v>1.8530110170999245E-2</v>
      </c>
      <c r="AN1099" s="3">
        <f t="shared" si="426"/>
        <v>1.9736709852517194E-2</v>
      </c>
      <c r="AO1099" s="3" t="str" cm="1">
        <f t="array" ref="AO1099">GETVECTOR(Y1099,2)</f>
        <v>0.5774</v>
      </c>
      <c r="AP1099" s="3" t="str" cm="1">
        <f t="array" ref="AP1099">GETVECTOR(Z1099,2)</f>
        <v>0.5774</v>
      </c>
      <c r="AQ1099" s="3" t="str" cm="1">
        <f t="array" ref="AQ1099">GETVECTOR(AA1099,2)</f>
        <v>0.5774</v>
      </c>
      <c r="AR1099" s="3" t="str" cm="1">
        <f t="array" ref="AR1099">GETVECTOR(AB1099,2)</f>
        <v>0.5774</v>
      </c>
      <c r="AS1099" s="3" cm="1">
        <f t="array" ref="AS1099">SUM(AK1099:AN1099*AO1099:AR1099)</f>
        <v>3.1825036235756415E-2</v>
      </c>
      <c r="AT1099" s="51">
        <f t="shared" si="427"/>
        <v>3.4457051160666635E-2</v>
      </c>
      <c r="AU1099" s="48">
        <f t="shared" si="428"/>
        <v>0.18562610581668365</v>
      </c>
      <c r="AV1099" s="56"/>
      <c r="AW1099" s="56"/>
    </row>
    <row r="1100" spans="1:49" ht="15" customHeight="1" x14ac:dyDescent="0.25">
      <c r="A1100" s="11">
        <f t="shared" si="434"/>
        <v>1097</v>
      </c>
      <c r="B1100" s="29">
        <v>32144</v>
      </c>
      <c r="C1100" s="25">
        <v>20</v>
      </c>
      <c r="D1100" s="12">
        <v>33.299999999999997</v>
      </c>
      <c r="E1100" s="25">
        <v>25.8</v>
      </c>
      <c r="F1100" s="35">
        <v>89</v>
      </c>
      <c r="G1100" s="25">
        <v>20</v>
      </c>
      <c r="H1100" s="13">
        <v>0</v>
      </c>
      <c r="I1100" s="25">
        <v>0</v>
      </c>
      <c r="J1100" s="12">
        <v>0</v>
      </c>
      <c r="K1100" s="12">
        <v>1</v>
      </c>
      <c r="L1100" s="25" t="s">
        <v>11</v>
      </c>
      <c r="M1100" s="10"/>
      <c r="N1100" s="15"/>
      <c r="O1100" s="15"/>
      <c r="P1100" s="4"/>
      <c r="Q1100" s="54"/>
      <c r="R1100" s="42">
        <f t="shared" si="416"/>
        <v>0.13917525773195877</v>
      </c>
      <c r="S1100" s="44" t="str" cm="1">
        <f t="array" ref="S1100">SETVECTOR(R1100:R1101)</f>
        <v>0.139175257731959,0.0670103092783505</v>
      </c>
      <c r="T1100" s="44">
        <f t="shared" si="429"/>
        <v>0.17525773195876287</v>
      </c>
      <c r="U1100" s="5">
        <f t="shared" si="430"/>
        <v>0</v>
      </c>
      <c r="V1100" s="5">
        <f t="shared" si="431"/>
        <v>-1.229265073635436E-2</v>
      </c>
      <c r="W1100" s="5">
        <f t="shared" si="432"/>
        <v>0.67685981688399466</v>
      </c>
      <c r="X1100" s="5">
        <f t="shared" si="433"/>
        <v>-4.6374372474865248E-2</v>
      </c>
      <c r="Y1100" s="5" t="str" cm="1">
        <f t="array" ref="Y1100:AB1100">SETMATRIX(GETMATRIX(Y1099:AB1099)-$O$9*DELTAWEIGHT(S1099,$AH$4,AK1099:AN1099))</f>
        <v>0.5774,0.5774,0.5774</v>
      </c>
      <c r="Z1100" s="5" t="str">
        <v>0.626590228491312,0.587213249890171,0.5774</v>
      </c>
      <c r="AA1100" s="5" t="str">
        <v>0.723211083221677,0.685688621384608,0.5774</v>
      </c>
      <c r="AB1100" s="5" t="str">
        <v>0.638300634041316,0.590852132109231,0.5774</v>
      </c>
      <c r="AC1100" s="5" cm="1">
        <f t="array" ref="AC1100">SIGMOID(SUM(GETVECTOR(Y1100)*GETVECTOR(_xlfn.CONCAT($S1100,",",$AH$4)))+U1100)</f>
        <v>0.52972778322934388</v>
      </c>
      <c r="AD1100" s="5" cm="1">
        <f t="array" ref="AD1100">SIGMOID(SUM(GETVECTOR(Z1100)*GETVECTOR(_xlfn.CONCAT($S1100,",",$AH$4)))+V1100)</f>
        <v>0.52853459810119174</v>
      </c>
      <c r="AE1100" s="5" cm="1">
        <f t="array" ref="AE1100">TANH(SUM(GETVECTOR(AA1100)*GETVECTOR(_xlfn.CONCAT($S1100,",",$AH$4)))+W1100)</f>
        <v>0.67694929262915149</v>
      </c>
      <c r="AF1100" s="5" cm="1">
        <f t="array" ref="AF1100">SIGMOID(SUM(GETVECTOR(AB1100)*GETVECTOR(_xlfn.CONCAT($S1100,",",$AH$4)))+X1100)</f>
        <v>0.52050211472808572</v>
      </c>
      <c r="AG1100" s="5">
        <f t="shared" si="419"/>
        <v>0.35779112231463461</v>
      </c>
      <c r="AH1100" s="40">
        <f t="shared" si="420"/>
        <v>0.17867115405474099</v>
      </c>
      <c r="AI1100" s="3">
        <f t="shared" si="421"/>
        <v>3.4134220959781136E-3</v>
      </c>
      <c r="AJ1100" s="3">
        <f t="shared" si="422"/>
        <v>1.5673417722382979E-3</v>
      </c>
      <c r="AK1100" s="3">
        <f t="shared" si="423"/>
        <v>0</v>
      </c>
      <c r="AL1100" s="3">
        <f t="shared" si="424"/>
        <v>2.6438882621848496E-4</v>
      </c>
      <c r="AM1100" s="3">
        <f t="shared" si="425"/>
        <v>4.4877407153806707E-4</v>
      </c>
      <c r="AN1100" s="3">
        <f t="shared" si="426"/>
        <v>2.9243620151580906E-4</v>
      </c>
      <c r="AO1100" s="3" t="str" cm="1">
        <f t="array" ref="AO1100">GETVECTOR(Y1100,2)</f>
        <v>0.5774</v>
      </c>
      <c r="AP1100" s="3" t="str" cm="1">
        <f t="array" ref="AP1100">GETVECTOR(Z1100,2)</f>
        <v>0.5774</v>
      </c>
      <c r="AQ1100" s="3" t="str" cm="1">
        <f t="array" ref="AQ1100">GETVECTOR(AA1100,2)</f>
        <v>0.5774</v>
      </c>
      <c r="AR1100" s="3" t="str" cm="1">
        <f t="array" ref="AR1100">GETVECTOR(AB1100,2)</f>
        <v>0.5774</v>
      </c>
      <c r="AS1100" s="3" cm="1">
        <f t="array" ref="AS1100">SUM(AK1100:AN1100*AO1100:AR1100)</f>
        <v>5.8063291991986129E-4</v>
      </c>
      <c r="AT1100" s="51">
        <f t="shared" si="427"/>
        <v>1.1651450405311618E-5</v>
      </c>
      <c r="AU1100" s="48">
        <f t="shared" si="428"/>
        <v>3.4134220959781136E-3</v>
      </c>
      <c r="AV1100" s="56"/>
      <c r="AW1100" s="56"/>
    </row>
    <row r="1101" spans="1:49" ht="15" customHeight="1" x14ac:dyDescent="0.25">
      <c r="A1101" s="11">
        <f t="shared" si="434"/>
        <v>1098</v>
      </c>
      <c r="B1101" s="29">
        <v>32145</v>
      </c>
      <c r="C1101" s="25">
        <v>22</v>
      </c>
      <c r="D1101" s="12">
        <v>32.4</v>
      </c>
      <c r="E1101" s="25">
        <v>24.1</v>
      </c>
      <c r="F1101" s="35">
        <v>96</v>
      </c>
      <c r="G1101" s="25">
        <v>1</v>
      </c>
      <c r="H1101" s="13">
        <v>0</v>
      </c>
      <c r="I1101" s="25">
        <v>0</v>
      </c>
      <c r="J1101" s="12">
        <v>0</v>
      </c>
      <c r="K1101" s="12">
        <v>1</v>
      </c>
      <c r="L1101" s="25" t="s">
        <v>11</v>
      </c>
      <c r="M1101" s="10"/>
      <c r="N1101" s="15"/>
      <c r="O1101" s="15"/>
      <c r="P1101" s="4"/>
      <c r="Q1101" s="54"/>
      <c r="R1101" s="42">
        <f t="shared" si="416"/>
        <v>6.7010309278350513E-2</v>
      </c>
      <c r="S1101" s="44" t="str" cm="1">
        <f t="array" ref="S1101">SETVECTOR(R1101:R1102)</f>
        <v>0.0670103092783505,0.175257731958763</v>
      </c>
      <c r="T1101" s="44">
        <f t="shared" si="429"/>
        <v>0.18969072164948453</v>
      </c>
      <c r="U1101" s="5">
        <f t="shared" si="430"/>
        <v>0</v>
      </c>
      <c r="V1101" s="5">
        <f t="shared" si="431"/>
        <v>-1.2319089618976209E-2</v>
      </c>
      <c r="W1101" s="5">
        <f t="shared" si="432"/>
        <v>0.6768149394768409</v>
      </c>
      <c r="X1101" s="5">
        <f t="shared" si="433"/>
        <v>-4.6403616095016829E-2</v>
      </c>
      <c r="Y1101" s="5" t="str" cm="1">
        <f t="array" ref="Y1101:AB1101">SETMATRIX(GETMATRIX(Y1100:AB1100)-$O$9*DELTAWEIGHT(S1100,$AH$4,AK1100:AN1100))</f>
        <v>0.5774,0.5774,0.5774</v>
      </c>
      <c r="Z1101" s="5" t="str">
        <v>0.626586758103304,0.587211578962612,0.5774</v>
      </c>
      <c r="AA1101" s="5" t="str">
        <v>0.72320504176649,0.685685712535814,0.5774</v>
      </c>
      <c r="AB1101" s="5" t="str">
        <v>0.638296804013598,0.590850288021811,0.5774</v>
      </c>
      <c r="AC1101" s="5" cm="1">
        <f t="array" ref="AC1101">SIGMOID(SUM(GETVECTOR(Y1101)*GETVECTOR(_xlfn.CONCAT($S1101,",",$AH$4)))+U1101)</f>
        <v>0.53491447652074542</v>
      </c>
      <c r="AD1101" s="5" cm="1">
        <f t="array" ref="AD1101">SIGMOID(SUM(GETVECTOR(Z1101)*GETVECTOR(_xlfn.CONCAT($S1101,",",$AH$4)))+V1101)</f>
        <v>0.53309704562527815</v>
      </c>
      <c r="AE1101" s="5" cm="1">
        <f t="array" ref="AE1101">TANH(SUM(GETVECTOR(AA1101)*GETVECTOR(_xlfn.CONCAT($S1101,",",$AH$4)))+W1101)</f>
        <v>0.68868436241914854</v>
      </c>
      <c r="AF1101" s="5" cm="1">
        <f t="array" ref="AF1101">SIGMOID(SUM(GETVECTOR(AB1101)*GETVECTOR(_xlfn.CONCAT($S1101,",",$AH$4)))+X1101)</f>
        <v>0.52495922028830466</v>
      </c>
      <c r="AG1101" s="5">
        <f t="shared" si="419"/>
        <v>0.36713559897397641</v>
      </c>
      <c r="AH1101" s="40">
        <f t="shared" si="420"/>
        <v>0.18451461630702232</v>
      </c>
      <c r="AI1101" s="3">
        <f t="shared" si="421"/>
        <v>-5.1761053424622117E-3</v>
      </c>
      <c r="AJ1101" s="3">
        <f t="shared" si="422"/>
        <v>-2.3815536966165884E-3</v>
      </c>
      <c r="AK1101" s="3">
        <f t="shared" si="423"/>
        <v>0</v>
      </c>
      <c r="AL1101" s="3">
        <f t="shared" si="424"/>
        <v>-4.0823806558497458E-4</v>
      </c>
      <c r="AM1101" s="3">
        <f t="shared" si="425"/>
        <v>-6.6744590291973986E-4</v>
      </c>
      <c r="AN1101" s="3">
        <f t="shared" si="426"/>
        <v>-4.5369581569447312E-4</v>
      </c>
      <c r="AO1101" s="3" t="str" cm="1">
        <f t="array" ref="AO1101">GETVECTOR(Y1101,2)</f>
        <v>0.5774</v>
      </c>
      <c r="AP1101" s="3" t="str" cm="1">
        <f t="array" ref="AP1101">GETVECTOR(Z1101,2)</f>
        <v>0.5774</v>
      </c>
      <c r="AQ1101" s="3" t="str" cm="1">
        <f t="array" ref="AQ1101">GETVECTOR(AA1101,2)</f>
        <v>0.5774</v>
      </c>
      <c r="AR1101" s="3" t="str" cm="1">
        <f t="array" ref="AR1101">GETVECTOR(AB1101,2)</f>
        <v>0.5774</v>
      </c>
      <c r="AS1101" s="3" cm="1">
        <f t="array" ref="AS1101">SUM(AK1101:AN1101*AO1101:AR1101)</f>
        <v>-8.8306388739661085E-4</v>
      </c>
      <c r="AT1101" s="51">
        <f t="shared" si="427"/>
        <v>2.679206651626585E-5</v>
      </c>
      <c r="AU1101" s="48">
        <f t="shared" si="428"/>
        <v>5.1761053424622117E-3</v>
      </c>
      <c r="AV1101" s="56"/>
      <c r="AW1101" s="56"/>
    </row>
    <row r="1102" spans="1:49" ht="15" customHeight="1" x14ac:dyDescent="0.25">
      <c r="A1102" s="11">
        <f t="shared" si="434"/>
        <v>1099</v>
      </c>
      <c r="B1102" s="29">
        <v>32146</v>
      </c>
      <c r="C1102" s="25">
        <v>22</v>
      </c>
      <c r="D1102" s="12">
        <v>31.2</v>
      </c>
      <c r="E1102" s="25">
        <v>25.6</v>
      </c>
      <c r="F1102" s="35">
        <v>88</v>
      </c>
      <c r="G1102" s="25">
        <v>24</v>
      </c>
      <c r="H1102" s="13">
        <v>0</v>
      </c>
      <c r="I1102" s="25">
        <v>0</v>
      </c>
      <c r="J1102" s="12">
        <v>0</v>
      </c>
      <c r="K1102" s="12">
        <v>1</v>
      </c>
      <c r="L1102" s="25" t="s">
        <v>11</v>
      </c>
      <c r="M1102" s="10"/>
      <c r="N1102" s="15"/>
      <c r="O1102" s="15"/>
      <c r="P1102" s="4"/>
      <c r="Q1102" s="54"/>
      <c r="R1102" s="42">
        <f t="shared" si="416"/>
        <v>0.17525773195876287</v>
      </c>
      <c r="S1102" s="44" t="str" cm="1">
        <f t="array" ref="S1102">SETVECTOR(R1102:R1103)</f>
        <v>0.175257731958763,0.189690721649485</v>
      </c>
      <c r="T1102" s="44">
        <f t="shared" si="429"/>
        <v>0.25979381443298966</v>
      </c>
      <c r="U1102" s="5">
        <f t="shared" si="430"/>
        <v>0</v>
      </c>
      <c r="V1102" s="5">
        <f t="shared" si="431"/>
        <v>-1.2278265812417711E-2</v>
      </c>
      <c r="W1102" s="5">
        <f t="shared" si="432"/>
        <v>0.67688168406713289</v>
      </c>
      <c r="X1102" s="5">
        <f t="shared" si="433"/>
        <v>-4.6358246513447381E-2</v>
      </c>
      <c r="Y1102" s="5" t="str" cm="1">
        <f t="array" ref="Y1102:AB1102">SETMATRIX(GETMATRIX(Y1101:AB1101)-$O$9*DELTAWEIGHT(S1101,$AH$4,AK1101:AN1101))</f>
        <v>0.5774,0.5774,0.5774</v>
      </c>
      <c r="Z1102" s="5" t="str">
        <v>0.626589491590194,0.58721872808217,0.5774</v>
      </c>
      <c r="AA1102" s="5" t="str">
        <v>0.72320961942489,0.685697684873169,0.5774</v>
      </c>
      <c r="AB1102" s="5" t="str">
        <v>0.638299835434296,0.590858216352866,0.5774</v>
      </c>
      <c r="AC1102" s="5" cm="1">
        <f t="array" ref="AC1102">SIGMOID(SUM(GETVECTOR(Y1102)*GETVECTOR(_xlfn.CONCAT($S1102,",",$AH$4)))+U1102)</f>
        <v>0.55248623872780911</v>
      </c>
      <c r="AD1102" s="5" cm="1">
        <f t="array" ref="AD1102">SIGMOID(SUM(GETVECTOR(Z1102)*GETVECTOR(_xlfn.CONCAT($S1102,",",$AH$4)))+V1102)</f>
        <v>0.55204241528419273</v>
      </c>
      <c r="AE1102" s="5" cm="1">
        <f t="array" ref="AE1102">TANH(SUM(GETVECTOR(AA1102)*GETVECTOR(_xlfn.CONCAT($S1102,",",$AH$4)))+W1102)</f>
        <v>0.73231441423005228</v>
      </c>
      <c r="AF1102" s="5" cm="1">
        <f t="array" ref="AF1102">SIGMOID(SUM(GETVECTOR(AB1102)*GETVECTOR(_xlfn.CONCAT($S1102,",",$AH$4)))+X1102)</f>
        <v>0.54428094798468685</v>
      </c>
      <c r="AG1102" s="5">
        <f t="shared" si="419"/>
        <v>0.40426861797898689</v>
      </c>
      <c r="AH1102" s="40">
        <f t="shared" si="420"/>
        <v>0.20878367948173548</v>
      </c>
      <c r="AI1102" s="3">
        <f t="shared" si="421"/>
        <v>-5.1010134951254171E-2</v>
      </c>
      <c r="AJ1102" s="3">
        <f t="shared" si="422"/>
        <v>-2.3678521278654246E-2</v>
      </c>
      <c r="AK1102" s="3">
        <f t="shared" si="423"/>
        <v>0</v>
      </c>
      <c r="AL1102" s="3">
        <f t="shared" si="424"/>
        <v>-4.2880663971622225E-3</v>
      </c>
      <c r="AM1102" s="3">
        <f t="shared" si="425"/>
        <v>-6.06148074261657E-3</v>
      </c>
      <c r="AN1102" s="3">
        <f t="shared" si="426"/>
        <v>-4.8534460321454174E-3</v>
      </c>
      <c r="AO1102" s="3" t="str" cm="1">
        <f t="array" ref="AO1102">GETVECTOR(Y1102,2)</f>
        <v>0.5774</v>
      </c>
      <c r="AP1102" s="3" t="str" cm="1">
        <f t="array" ref="AP1102">GETVECTOR(Z1102,2)</f>
        <v>0.5774</v>
      </c>
      <c r="AQ1102" s="3" t="str" cm="1">
        <f t="array" ref="AQ1102">GETVECTOR(AA1102,2)</f>
        <v>0.5774</v>
      </c>
      <c r="AR1102" s="3" t="str" cm="1">
        <f t="array" ref="AR1102">GETVECTOR(AB1102,2)</f>
        <v>0.5774</v>
      </c>
      <c r="AS1102" s="3" cm="1">
        <f t="array" ref="AS1102">SUM(AK1102:AN1102*AO1102:AR1102)</f>
        <v>-8.7782082574690383E-3</v>
      </c>
      <c r="AT1102" s="51">
        <f t="shared" si="427"/>
        <v>2.6020338677451623E-3</v>
      </c>
      <c r="AU1102" s="48">
        <f t="shared" si="428"/>
        <v>5.1010134951254171E-2</v>
      </c>
      <c r="AV1102" s="56"/>
      <c r="AW1102" s="56"/>
    </row>
    <row r="1103" spans="1:49" ht="15" customHeight="1" x14ac:dyDescent="0.25">
      <c r="A1103" s="11">
        <f t="shared" si="434"/>
        <v>1100</v>
      </c>
      <c r="B1103" s="29">
        <v>32147</v>
      </c>
      <c r="C1103" s="25">
        <v>23</v>
      </c>
      <c r="D1103" s="12">
        <v>29.4</v>
      </c>
      <c r="E1103" s="25">
        <v>24.7</v>
      </c>
      <c r="F1103" s="35">
        <v>94</v>
      </c>
      <c r="G1103" s="25">
        <v>25</v>
      </c>
      <c r="H1103" s="13">
        <v>0</v>
      </c>
      <c r="I1103" s="25">
        <v>0</v>
      </c>
      <c r="J1103" s="12">
        <v>0</v>
      </c>
      <c r="K1103" s="12">
        <v>1</v>
      </c>
      <c r="L1103" s="25" t="s">
        <v>11</v>
      </c>
      <c r="M1103" s="10"/>
      <c r="N1103" s="15"/>
      <c r="O1103" s="15"/>
      <c r="P1103" s="4"/>
      <c r="Q1103" s="54"/>
      <c r="R1103" s="42">
        <f t="shared" si="416"/>
        <v>0.18969072164948453</v>
      </c>
      <c r="S1103" s="44" t="str" cm="1">
        <f t="array" ref="S1103">SETVECTOR(R1103:R1104)</f>
        <v>0.189690721649485,0.25979381443299</v>
      </c>
      <c r="T1103" s="44">
        <f t="shared" si="429"/>
        <v>0.29587628865979382</v>
      </c>
      <c r="U1103" s="5">
        <f t="shared" si="430"/>
        <v>0</v>
      </c>
      <c r="V1103" s="5">
        <f t="shared" si="431"/>
        <v>-1.1849459172701488E-2</v>
      </c>
      <c r="W1103" s="5">
        <f t="shared" si="432"/>
        <v>0.67748783214139452</v>
      </c>
      <c r="X1103" s="5">
        <f t="shared" si="433"/>
        <v>-4.5872901910232841E-2</v>
      </c>
      <c r="Y1103" s="5" t="str" cm="1">
        <f t="array" ref="Y1103:AB1103">SETMATRIX(GETMATRIX(Y1102:AB1102)-$O$9*DELTAWEIGHT(S1102,$AH$4,AK1102:AN1102))</f>
        <v>0.5774,0.5774,0.5774</v>
      </c>
      <c r="Z1103" s="5" t="str">
        <v>0.626664166453256,0.587299552639838,0.5774</v>
      </c>
      <c r="AA1103" s="5" t="str">
        <v>0.723317696871605,0.685814662815496,0.5774</v>
      </c>
      <c r="AB1103" s="5" t="str">
        <v>0.638384181434308,0.590949508494055,0.5774</v>
      </c>
      <c r="AC1103" s="5" cm="1">
        <f t="array" ref="AC1103">SIGMOID(SUM(GETVECTOR(Y1103)*GETVECTOR(_xlfn.CONCAT($S1103,",",$AH$4)))+U1103)</f>
        <v>0.56452133479732203</v>
      </c>
      <c r="AD1103" s="5" cm="1">
        <f t="array" ref="AD1103">SIGMOID(SUM(GETVECTOR(Z1103)*GETVECTOR(_xlfn.CONCAT($S1103,",",$AH$4)))+V1103)</f>
        <v>0.56453788905808344</v>
      </c>
      <c r="AE1103" s="5" cm="1">
        <f t="array" ref="AE1103">TANH(SUM(GETVECTOR(AA1103)*GETVECTOR(_xlfn.CONCAT($S1103,",",$AH$4)))+W1103)</f>
        <v>0.75858127401757436</v>
      </c>
      <c r="AF1103" s="5" cm="1">
        <f t="array" ref="AF1103">SIGMOID(SUM(GETVECTOR(AB1103)*GETVECTOR(_xlfn.CONCAT($S1103,",",$AH$4)))+X1103)</f>
        <v>0.55693885700808976</v>
      </c>
      <c r="AG1103" s="5">
        <f t="shared" si="419"/>
        <v>0.42824787111287299</v>
      </c>
      <c r="AH1103" s="40">
        <f t="shared" si="420"/>
        <v>0.22492309335478075</v>
      </c>
      <c r="AI1103" s="3">
        <f t="shared" si="421"/>
        <v>-7.0953195305013067E-2</v>
      </c>
      <c r="AJ1103" s="3">
        <f t="shared" si="422"/>
        <v>-3.3071448837539583E-2</v>
      </c>
      <c r="AK1103" s="3">
        <f t="shared" si="423"/>
        <v>0</v>
      </c>
      <c r="AL1103" s="3">
        <f t="shared" si="424"/>
        <v>-6.1673530127712428E-3</v>
      </c>
      <c r="AM1103" s="3">
        <f t="shared" si="425"/>
        <v>-7.9264680702797741E-3</v>
      </c>
      <c r="AN1103" s="3">
        <f t="shared" si="426"/>
        <v>-7.0708181736864753E-3</v>
      </c>
      <c r="AO1103" s="3" t="str" cm="1">
        <f t="array" ref="AO1103">GETVECTOR(Y1103,2)</f>
        <v>0.5774</v>
      </c>
      <c r="AP1103" s="3" t="str" cm="1">
        <f t="array" ref="AP1103">GETVECTOR(Z1103,2)</f>
        <v>0.5774</v>
      </c>
      <c r="AQ1103" s="3" t="str" cm="1">
        <f t="array" ref="AQ1103">GETVECTOR(AA1103,2)</f>
        <v>0.5774</v>
      </c>
      <c r="AR1103" s="3" t="str" cm="1">
        <f t="array" ref="AR1103">GETVECTOR(AB1103,2)</f>
        <v>0.5774</v>
      </c>
      <c r="AS1103" s="3" cm="1">
        <f t="array" ref="AS1103">SUM(AK1103:AN1103*AO1103:AR1103)</f>
        <v>-1.2220462706840228E-2</v>
      </c>
      <c r="AT1103" s="51">
        <f t="shared" si="427"/>
        <v>5.0343559239913287E-3</v>
      </c>
      <c r="AU1103" s="48">
        <f t="shared" si="428"/>
        <v>7.0953195305013067E-2</v>
      </c>
      <c r="AV1103" s="56"/>
      <c r="AW1103" s="56"/>
    </row>
    <row r="1104" spans="1:49" ht="15" customHeight="1" x14ac:dyDescent="0.25">
      <c r="A1104" s="11">
        <f t="shared" si="434"/>
        <v>1101</v>
      </c>
      <c r="B1104" s="29">
        <v>32148</v>
      </c>
      <c r="C1104" s="25">
        <v>23</v>
      </c>
      <c r="D1104" s="12">
        <v>33.1</v>
      </c>
      <c r="E1104" s="25">
        <v>26.3</v>
      </c>
      <c r="F1104" s="35">
        <v>94</v>
      </c>
      <c r="G1104" s="25">
        <v>18</v>
      </c>
      <c r="H1104" s="13">
        <v>0</v>
      </c>
      <c r="I1104" s="25">
        <v>0</v>
      </c>
      <c r="J1104" s="12">
        <v>0</v>
      </c>
      <c r="K1104" s="12">
        <v>1</v>
      </c>
      <c r="L1104" s="25" t="s">
        <v>11</v>
      </c>
      <c r="M1104" s="10"/>
      <c r="N1104" s="15"/>
      <c r="O1104" s="15"/>
      <c r="P1104" s="4"/>
      <c r="Q1104" s="54"/>
      <c r="R1104" s="42">
        <f t="shared" si="416"/>
        <v>0.25979381443298966</v>
      </c>
      <c r="S1104" s="44" t="str" cm="1">
        <f t="array" ref="S1104">SETVECTOR(R1104:R1105)</f>
        <v>0.25979381443299,0.295876288659794</v>
      </c>
      <c r="T1104" s="44">
        <f t="shared" si="429"/>
        <v>0.25773195876288657</v>
      </c>
      <c r="U1104" s="5">
        <f t="shared" si="430"/>
        <v>0</v>
      </c>
      <c r="V1104" s="5">
        <f t="shared" si="431"/>
        <v>-1.1232723871424363E-2</v>
      </c>
      <c r="W1104" s="5">
        <f t="shared" si="432"/>
        <v>0.67828047894842247</v>
      </c>
      <c r="X1104" s="5">
        <f t="shared" si="433"/>
        <v>-4.5165820092864191E-2</v>
      </c>
      <c r="Y1104" s="5" t="str" cm="1">
        <f t="array" ref="Y1104:AB1104">SETMATRIX(GETMATRIX(Y1103:AB1103)-$O$9*DELTAWEIGHT(S1103,$AH$4,AK1103:AN1103))</f>
        <v>0.5774,0.5774,0.5774</v>
      </c>
      <c r="Z1104" s="5" t="str">
        <v>0.626780232412435,0.587458512540453,0.5774</v>
      </c>
      <c r="AA1104" s="5" t="str">
        <v>0.723470243416549,0.686023585257485,0.5774</v>
      </c>
      <c r="AB1104" s="5" t="str">
        <v>0.638516992677048,0.591131402152591,0.5774</v>
      </c>
      <c r="AC1104" s="5" cm="1">
        <f t="array" ref="AC1104">SIGMOID(SUM(GETVECTOR(Y1104)*GETVECTOR(_xlfn.CONCAT($S1104,",",$AH$4)))+U1104)</f>
        <v>0.57952990753731792</v>
      </c>
      <c r="AD1104" s="5" cm="1">
        <f t="array" ref="AD1104">SIGMOID(SUM(GETVECTOR(Z1104)*GETVECTOR(_xlfn.CONCAT($S1104,",",$AH$4)))+V1104)</f>
        <v>0.5806435901330641</v>
      </c>
      <c r="AE1104" s="5" cm="1">
        <f t="array" ref="AE1104">TANH(SUM(GETVECTOR(AA1104)*GETVECTOR(_xlfn.CONCAT($S1104,",",$AH$4)))+W1104)</f>
        <v>0.78916403778800648</v>
      </c>
      <c r="AF1104" s="5" cm="1">
        <f t="array" ref="AF1104">SIGMOID(SUM(GETVECTOR(AB1104)*GETVECTOR(_xlfn.CONCAT($S1104,",",$AH$4)))+X1104)</f>
        <v>0.57337112642692556</v>
      </c>
      <c r="AG1104" s="5">
        <f t="shared" si="419"/>
        <v>0.45822304010513315</v>
      </c>
      <c r="AH1104" s="40">
        <f t="shared" si="420"/>
        <v>0.24576683756470866</v>
      </c>
      <c r="AI1104" s="3">
        <f t="shared" si="421"/>
        <v>-1.1965121198177914E-2</v>
      </c>
      <c r="AJ1104" s="3">
        <f t="shared" si="422"/>
        <v>-5.5999985683677714E-3</v>
      </c>
      <c r="AK1104" s="3">
        <f t="shared" si="423"/>
        <v>0</v>
      </c>
      <c r="AL1104" s="3">
        <f t="shared" si="424"/>
        <v>-1.0760888313934023E-3</v>
      </c>
      <c r="AM1104" s="3">
        <f t="shared" si="425"/>
        <v>-1.2265701817676842E-3</v>
      </c>
      <c r="AN1104" s="3">
        <f t="shared" si="426"/>
        <v>-1.2545576636225817E-3</v>
      </c>
      <c r="AO1104" s="3" t="str" cm="1">
        <f t="array" ref="AO1104">GETVECTOR(Y1104,2)</f>
        <v>0.5774</v>
      </c>
      <c r="AP1104" s="3" t="str" cm="1">
        <f t="array" ref="AP1104">GETVECTOR(Z1104,2)</f>
        <v>0.5774</v>
      </c>
      <c r="AQ1104" s="3" t="str" cm="1">
        <f t="array" ref="AQ1104">GETVECTOR(AA1104,2)</f>
        <v>0.5774</v>
      </c>
      <c r="AR1104" s="3" t="str" cm="1">
        <f t="array" ref="AR1104">GETVECTOR(AB1104,2)</f>
        <v>0.5774</v>
      </c>
      <c r="AS1104" s="3" cm="1">
        <f t="array" ref="AS1104">SUM(AK1104:AN1104*AO1104:AR1104)</f>
        <v>-2.05393690917489E-3</v>
      </c>
      <c r="AT1104" s="51">
        <f t="shared" si="427"/>
        <v>1.4316412528708646E-4</v>
      </c>
      <c r="AU1104" s="48">
        <f t="shared" si="428"/>
        <v>1.1965121198177914E-2</v>
      </c>
      <c r="AV1104" s="56"/>
      <c r="AW1104" s="56"/>
    </row>
    <row r="1105" spans="1:49" ht="15" customHeight="1" x14ac:dyDescent="0.25">
      <c r="A1105" s="11">
        <f t="shared" si="434"/>
        <v>1102</v>
      </c>
      <c r="B1105" s="29">
        <v>32149</v>
      </c>
      <c r="C1105" s="25">
        <v>22</v>
      </c>
      <c r="D1105" s="12">
        <v>30.2</v>
      </c>
      <c r="E1105" s="25">
        <v>25.6</v>
      </c>
      <c r="F1105" s="35">
        <v>93</v>
      </c>
      <c r="G1105" s="25">
        <v>25</v>
      </c>
      <c r="H1105" s="13">
        <v>0</v>
      </c>
      <c r="I1105" s="25">
        <v>0</v>
      </c>
      <c r="J1105" s="12">
        <v>0</v>
      </c>
      <c r="K1105" s="12">
        <v>3</v>
      </c>
      <c r="L1105" s="25" t="s">
        <v>11</v>
      </c>
      <c r="M1105" s="10"/>
      <c r="N1105" s="15"/>
      <c r="O1105" s="15"/>
      <c r="P1105" s="4"/>
      <c r="Q1105" s="54"/>
      <c r="R1105" s="42">
        <f t="shared" si="416"/>
        <v>0.29587628865979382</v>
      </c>
      <c r="S1105" s="44" t="str" cm="1">
        <f t="array" ref="S1105">SETVECTOR(R1105:R1106)</f>
        <v>0.295876288659794,0.257731958762887</v>
      </c>
      <c r="T1105" s="44">
        <f t="shared" si="429"/>
        <v>1.0309278350515464E-2</v>
      </c>
      <c r="U1105" s="5">
        <f t="shared" si="430"/>
        <v>0</v>
      </c>
      <c r="V1105" s="5">
        <f t="shared" si="431"/>
        <v>-1.1125114988285023E-2</v>
      </c>
      <c r="W1105" s="5">
        <f t="shared" si="432"/>
        <v>0.67840313596659929</v>
      </c>
      <c r="X1105" s="5">
        <f t="shared" si="433"/>
        <v>-4.5040364326501936E-2</v>
      </c>
      <c r="Y1105" s="5" t="str" cm="1">
        <f t="array" ref="Y1105:AB1105">SETMATRIX(GETMATRIX(Y1104:AB1104)-$O$9*DELTAWEIGHT(S1104,$AH$4,AK1104:AN1104))</f>
        <v>0.5774,0.5774,0.5774</v>
      </c>
      <c r="Z1105" s="5" t="str">
        <v>0.626806428792556,0.587488347306702,0.5774</v>
      </c>
      <c r="AA1105" s="5" t="str">
        <v>0.723500743074375,0.686058320978898,0.5774</v>
      </c>
      <c r="AB1105" s="5" t="str">
        <v>0.638547479382756,0.591166123122981,0.5774</v>
      </c>
      <c r="AC1105" s="5" cm="1">
        <f t="array" ref="AC1105">SIGMOID(SUM(GETVECTOR(Y1105)*GETVECTOR(_xlfn.CONCAT($S1105,",",$AH$4)))+U1105)</f>
        <v>0.57923978125367126</v>
      </c>
      <c r="AD1105" s="5" cm="1">
        <f t="array" ref="AD1105">SIGMOID(SUM(GETVECTOR(Z1105)*GETVECTOR(_xlfn.CONCAT($S1105,",",$AH$4)))+V1105)</f>
        <v>0.58072409269495517</v>
      </c>
      <c r="AE1105" s="5" cm="1">
        <f t="array" ref="AE1105">TANH(SUM(GETVECTOR(AA1105)*GETVECTOR(_xlfn.CONCAT($S1105,",",$AH$4)))+W1105)</f>
        <v>0.78919320270891569</v>
      </c>
      <c r="AF1105" s="5" cm="1">
        <f t="array" ref="AF1105">SIGMOID(SUM(GETVECTOR(AB1105)*GETVECTOR(_xlfn.CONCAT($S1105,",",$AH$4)))+X1105)</f>
        <v>0.57352630071195376</v>
      </c>
      <c r="AG1105" s="5">
        <f t="shared" si="419"/>
        <v>0.45830350660416092</v>
      </c>
      <c r="AH1105" s="40">
        <f t="shared" si="420"/>
        <v>0.24587102004752173</v>
      </c>
      <c r="AI1105" s="3">
        <f t="shared" si="421"/>
        <v>0.23556174169700628</v>
      </c>
      <c r="AJ1105" s="3">
        <f t="shared" si="422"/>
        <v>0.1102714612107679</v>
      </c>
      <c r="AK1105" s="3">
        <f t="shared" si="423"/>
        <v>0</v>
      </c>
      <c r="AL1105" s="3">
        <f t="shared" si="424"/>
        <v>2.1189280837647876E-2</v>
      </c>
      <c r="AM1105" s="3">
        <f t="shared" si="425"/>
        <v>2.4153208112275375E-2</v>
      </c>
      <c r="AN1105" s="3">
        <f t="shared" si="426"/>
        <v>2.470042085801356E-2</v>
      </c>
      <c r="AO1105" s="3" t="str" cm="1">
        <f t="array" ref="AO1105">GETVECTOR(Y1105,2)</f>
        <v>0.5774</v>
      </c>
      <c r="AP1105" s="3" t="str" cm="1">
        <f t="array" ref="AP1105">GETVECTOR(Z1105,2)</f>
        <v>0.5774</v>
      </c>
      <c r="AQ1105" s="3" t="str" cm="1">
        <f t="array" ref="AQ1105">GETVECTOR(AA1105,2)</f>
        <v>0.5774</v>
      </c>
      <c r="AR1105" s="3" t="str" cm="1">
        <f t="array" ref="AR1105">GETVECTOR(AB1105,2)</f>
        <v>0.5774</v>
      </c>
      <c r="AS1105" s="3" cm="1">
        <f t="array" ref="AS1105">SUM(AK1105:AN1105*AO1105:AR1105)</f>
        <v>4.0442776123102715E-2</v>
      </c>
      <c r="AT1105" s="51">
        <f t="shared" si="427"/>
        <v>5.5489334151327105E-2</v>
      </c>
      <c r="AU1105" s="48">
        <f t="shared" si="428"/>
        <v>0.23556174169700628</v>
      </c>
      <c r="AV1105" s="56"/>
      <c r="AW1105" s="56"/>
    </row>
    <row r="1106" spans="1:49" ht="15" customHeight="1" x14ac:dyDescent="0.25">
      <c r="A1106" s="11">
        <f t="shared" si="434"/>
        <v>1103</v>
      </c>
      <c r="B1106" s="29">
        <v>32150</v>
      </c>
      <c r="C1106" s="25">
        <v>22</v>
      </c>
      <c r="D1106" s="12">
        <v>31.6</v>
      </c>
      <c r="E1106" s="25">
        <v>25.8</v>
      </c>
      <c r="F1106" s="35">
        <v>93</v>
      </c>
      <c r="G1106" s="25">
        <v>0</v>
      </c>
      <c r="H1106" s="13">
        <v>0</v>
      </c>
      <c r="I1106" s="25">
        <v>0</v>
      </c>
      <c r="J1106" s="12">
        <v>0</v>
      </c>
      <c r="K1106" s="12">
        <v>1</v>
      </c>
      <c r="L1106" s="25" t="s">
        <v>11</v>
      </c>
      <c r="M1106" s="10"/>
      <c r="N1106" s="15"/>
      <c r="O1106" s="15"/>
      <c r="P1106" s="4"/>
      <c r="Q1106" s="54"/>
      <c r="R1106" s="42">
        <f t="shared" si="416"/>
        <v>0.25773195876288657</v>
      </c>
      <c r="S1106" s="44" t="str" cm="1">
        <f t="array" ref="S1106">SETVECTOR(R1106:R1107)</f>
        <v>0.257731958762887,0.0103092783505155</v>
      </c>
      <c r="T1106" s="44">
        <f t="shared" si="429"/>
        <v>0.16185567010309276</v>
      </c>
      <c r="U1106" s="5">
        <f t="shared" si="430"/>
        <v>0</v>
      </c>
      <c r="V1106" s="5">
        <f t="shared" si="431"/>
        <v>-1.3244043072049811E-2</v>
      </c>
      <c r="W1106" s="5">
        <f t="shared" si="432"/>
        <v>0.67598781515537176</v>
      </c>
      <c r="X1106" s="5">
        <f t="shared" si="433"/>
        <v>-4.7510406412303294E-2</v>
      </c>
      <c r="Y1106" s="5" t="str" cm="1">
        <f t="array" ref="Y1106:AB1106">SETMATRIX(GETMATRIX(Y1105:AB1105)-$O$9*DELTAWEIGHT(S1105,$AH$4,AK1105:AN1105))</f>
        <v>0.5774,0.5774,0.5774</v>
      </c>
      <c r="Z1106" s="5" t="str">
        <v>0.626177875851957,0.586940827323602,0.5774</v>
      </c>
      <c r="AA1106" s="5" t="str">
        <v>0.722769054964308,0.685420961998004,0.5774</v>
      </c>
      <c r="AB1106" s="5" t="str">
        <v>0.637816066910725,0.590529004244905,0.5774</v>
      </c>
      <c r="AC1106" s="5" cm="1">
        <f t="array" ref="AC1106">SIGMOID(SUM(GETVECTOR(Y1106)*GETVECTOR(_xlfn.CONCAT($S1106,",",$AH$4)))+U1106)</f>
        <v>0.53861470571488013</v>
      </c>
      <c r="AD1106" s="5" cm="1">
        <f t="array" ref="AD1106">SIGMOID(SUM(GETVECTOR(Z1106)*GETVECTOR(_xlfn.CONCAT($S1106,",",$AH$4)))+V1106)</f>
        <v>0.53847204190937903</v>
      </c>
      <c r="AE1106" s="5" cm="1">
        <f t="array" ref="AE1106">TANH(SUM(GETVECTOR(AA1106)*GETVECTOR(_xlfn.CONCAT($S1106,",",$AH$4)))+W1106)</f>
        <v>0.70103594874569863</v>
      </c>
      <c r="AF1106" s="5" cm="1">
        <f t="array" ref="AF1106">SIGMOID(SUM(GETVECTOR(AB1106)*GETVECTOR(_xlfn.CONCAT($S1106,",",$AH$4)))+X1106)</f>
        <v>0.53070210171816978</v>
      </c>
      <c r="AG1106" s="5">
        <f t="shared" si="419"/>
        <v>0.37748825877297515</v>
      </c>
      <c r="AH1106" s="40">
        <f t="shared" si="420"/>
        <v>0.19133093914986335</v>
      </c>
      <c r="AI1106" s="3">
        <f t="shared" si="421"/>
        <v>2.9475269046770586E-2</v>
      </c>
      <c r="AJ1106" s="3">
        <f t="shared" si="422"/>
        <v>1.3609399985014401E-2</v>
      </c>
      <c r="AK1106" s="3">
        <f t="shared" si="423"/>
        <v>0</v>
      </c>
      <c r="AL1106" s="3">
        <f t="shared" si="424"/>
        <v>2.3710485181463524E-3</v>
      </c>
      <c r="AM1106" s="3">
        <f t="shared" si="425"/>
        <v>3.7267872354072107E-3</v>
      </c>
      <c r="AN1106" s="3">
        <f t="shared" si="426"/>
        <v>2.6466200026138828E-3</v>
      </c>
      <c r="AO1106" s="3" t="str" cm="1">
        <f t="array" ref="AO1106">GETVECTOR(Y1106,2)</f>
        <v>0.5774</v>
      </c>
      <c r="AP1106" s="3" t="str" cm="1">
        <f t="array" ref="AP1106">GETVECTOR(Z1106,2)</f>
        <v>0.5774</v>
      </c>
      <c r="AQ1106" s="3" t="str" cm="1">
        <f t="array" ref="AQ1106">GETVECTOR(AA1106,2)</f>
        <v>0.5774</v>
      </c>
      <c r="AR1106" s="3" t="str" cm="1">
        <f t="array" ref="AR1106">GETVECTOR(AB1106,2)</f>
        <v>0.5774</v>
      </c>
      <c r="AS1106" s="3" cm="1">
        <f t="array" ref="AS1106">SUM(AK1106:AN1106*AO1106:AR1106)</f>
        <v>5.0490487536110837E-3</v>
      </c>
      <c r="AT1106" s="51">
        <f t="shared" si="427"/>
        <v>8.6879148537951224E-4</v>
      </c>
      <c r="AU1106" s="48">
        <f t="shared" si="428"/>
        <v>2.9475269046770586E-2</v>
      </c>
      <c r="AV1106" s="56"/>
      <c r="AW1106" s="56"/>
    </row>
    <row r="1107" spans="1:49" ht="15" customHeight="1" x14ac:dyDescent="0.25">
      <c r="A1107" s="11">
        <f t="shared" si="434"/>
        <v>1104</v>
      </c>
      <c r="B1107" s="29">
        <v>32151</v>
      </c>
      <c r="C1107" s="25">
        <v>22</v>
      </c>
      <c r="D1107" s="12">
        <v>31.4</v>
      </c>
      <c r="E1107" s="25">
        <v>27.3</v>
      </c>
      <c r="F1107" s="35">
        <v>90</v>
      </c>
      <c r="G1107" s="25">
        <v>0</v>
      </c>
      <c r="H1107" s="13">
        <v>0</v>
      </c>
      <c r="I1107" s="25">
        <v>0</v>
      </c>
      <c r="J1107" s="12">
        <v>0</v>
      </c>
      <c r="K1107" s="12">
        <v>1</v>
      </c>
      <c r="L1107" s="25" t="s">
        <v>11</v>
      </c>
      <c r="M1107" s="10"/>
      <c r="N1107" s="15"/>
      <c r="O1107" s="15"/>
      <c r="P1107" s="4"/>
      <c r="Q1107" s="54"/>
      <c r="R1107" s="42">
        <f t="shared" si="416"/>
        <v>1.0309278350515464E-2</v>
      </c>
      <c r="S1107" s="44" t="str" cm="1">
        <f t="array" ref="S1107">SETVECTOR(R1107:R1108)</f>
        <v>0.0103092783505155,0.161855670103093</v>
      </c>
      <c r="T1107" s="44">
        <f t="shared" si="429"/>
        <v>0.19587628865979381</v>
      </c>
      <c r="U1107" s="5">
        <f t="shared" si="430"/>
        <v>0</v>
      </c>
      <c r="V1107" s="5">
        <f t="shared" si="431"/>
        <v>-1.3481147923864446E-2</v>
      </c>
      <c r="W1107" s="5">
        <f t="shared" si="432"/>
        <v>0.67561513643183102</v>
      </c>
      <c r="X1107" s="5">
        <f t="shared" si="433"/>
        <v>-4.7775068412564681E-2</v>
      </c>
      <c r="Y1107" s="5" t="str" cm="1">
        <f t="array" ref="Y1107:AB1107">SETMATRIX(GETMATRIX(Y1106:AB1106)-$O$9*DELTAWEIGHT(S1106,$AH$4,AK1106:AN1106))</f>
        <v>0.5774,0.5774,0.5774</v>
      </c>
      <c r="Z1107" s="5" t="str">
        <v>0.626117025715628,0.586938393318149,0.5774</v>
      </c>
      <c r="AA1107" s="5" t="str">
        <v>0.72267099044249,0.685417039417131,0.5774</v>
      </c>
      <c r="AB1107" s="5" t="str">
        <v>0.637748294144525,0.590526293334257,0.5774</v>
      </c>
      <c r="AC1107" s="5" cm="1">
        <f t="array" ref="AC1107">SIGMOID(SUM(GETVECTOR(Y1107)*GETVECTOR(_xlfn.CONCAT($S1107,",",$AH$4)))+U1107)</f>
        <v>0.52483156496816241</v>
      </c>
      <c r="AD1107" s="5" cm="1">
        <f t="array" ref="AD1107">SIGMOID(SUM(GETVECTOR(Z1107)*GETVECTOR(_xlfn.CONCAT($S1107,",",$AH$4)))+V1107)</f>
        <v>0.52197907014580891</v>
      </c>
      <c r="AE1107" s="5" cm="1">
        <f t="array" ref="AE1107">TANH(SUM(GETVECTOR(AA1107)*GETVECTOR(_xlfn.CONCAT($S1107,",",$AH$4)))+W1107)</f>
        <v>0.66067130873926316</v>
      </c>
      <c r="AF1107" s="5" cm="1">
        <f t="array" ref="AF1107">SIGMOID(SUM(GETVECTOR(AB1107)*GETVECTOR(_xlfn.CONCAT($S1107,",",$AH$4)))+X1107)</f>
        <v>0.51359157210270701</v>
      </c>
      <c r="AG1107" s="5">
        <f t="shared" si="419"/>
        <v>0.34485659540773522</v>
      </c>
      <c r="AH1107" s="40">
        <f t="shared" si="420"/>
        <v>0.17041289006203544</v>
      </c>
      <c r="AI1107" s="3">
        <f t="shared" si="421"/>
        <v>-2.5463398597758369E-2</v>
      </c>
      <c r="AJ1107" s="3">
        <f t="shared" si="422"/>
        <v>-1.1637982957425085E-2</v>
      </c>
      <c r="AK1107" s="3">
        <f t="shared" si="423"/>
        <v>0</v>
      </c>
      <c r="AL1107" s="3">
        <f t="shared" si="424"/>
        <v>-1.9185060167061163E-3</v>
      </c>
      <c r="AM1107" s="3">
        <f t="shared" si="425"/>
        <v>-3.4232220495054744E-3</v>
      </c>
      <c r="AN1107" s="3">
        <f t="shared" si="426"/>
        <v>-2.1106678817210795E-3</v>
      </c>
      <c r="AO1107" s="3" t="str" cm="1">
        <f t="array" ref="AO1107">GETVECTOR(Y1107,2)</f>
        <v>0.5774</v>
      </c>
      <c r="AP1107" s="3" t="str" cm="1">
        <f t="array" ref="AP1107">GETVECTOR(Z1107,2)</f>
        <v>0.5774</v>
      </c>
      <c r="AQ1107" s="3" t="str" cm="1">
        <f t="array" ref="AQ1107">GETVECTOR(AA1107,2)</f>
        <v>0.5774</v>
      </c>
      <c r="AR1107" s="3" t="str" cm="1">
        <f t="array" ref="AR1107">GETVECTOR(AB1107,2)</f>
        <v>0.5774</v>
      </c>
      <c r="AS1107" s="3" cm="1">
        <f t="array" ref="AS1107">SUM(AK1107:AN1107*AO1107:AR1107)</f>
        <v>-4.3030134203363244E-3</v>
      </c>
      <c r="AT1107" s="51">
        <f t="shared" si="427"/>
        <v>6.4838466814832291E-4</v>
      </c>
      <c r="AU1107" s="48">
        <f t="shared" si="428"/>
        <v>2.5463398597758369E-2</v>
      </c>
      <c r="AV1107" s="56"/>
      <c r="AW1107" s="56"/>
    </row>
    <row r="1108" spans="1:49" ht="15" customHeight="1" x14ac:dyDescent="0.25">
      <c r="A1108" s="11">
        <f t="shared" si="434"/>
        <v>1105</v>
      </c>
      <c r="B1108" s="29">
        <v>32152</v>
      </c>
      <c r="C1108" s="25">
        <v>21</v>
      </c>
      <c r="D1108" s="12">
        <v>29.8</v>
      </c>
      <c r="E1108" s="25">
        <v>25.5</v>
      </c>
      <c r="F1108" s="35">
        <v>87</v>
      </c>
      <c r="G1108" s="25">
        <v>0</v>
      </c>
      <c r="H1108" s="13">
        <v>0</v>
      </c>
      <c r="I1108" s="25">
        <v>0</v>
      </c>
      <c r="J1108" s="12">
        <v>0</v>
      </c>
      <c r="K1108" s="12">
        <v>1</v>
      </c>
      <c r="L1108" s="25" t="s">
        <v>11</v>
      </c>
      <c r="M1108" s="10"/>
      <c r="N1108" s="15"/>
      <c r="O1108" s="15"/>
      <c r="P1108" s="4"/>
      <c r="Q1108" s="54"/>
      <c r="R1108" s="42">
        <f t="shared" si="416"/>
        <v>0.16185567010309276</v>
      </c>
      <c r="S1108" s="44" t="str" cm="1">
        <f t="array" ref="S1108">SETVECTOR(R1108:R1109)</f>
        <v>0.161855670103093,0.195876288659794</v>
      </c>
      <c r="T1108" s="44">
        <f t="shared" si="429"/>
        <v>4.1237113402061855E-2</v>
      </c>
      <c r="U1108" s="5">
        <f t="shared" si="430"/>
        <v>0</v>
      </c>
      <c r="V1108" s="5">
        <f t="shared" si="431"/>
        <v>-1.3289297322193834E-2</v>
      </c>
      <c r="W1108" s="5">
        <f t="shared" si="432"/>
        <v>0.67595745863678158</v>
      </c>
      <c r="X1108" s="5">
        <f t="shared" si="433"/>
        <v>-4.7564001624392574E-2</v>
      </c>
      <c r="Y1108" s="5" t="str" cm="1">
        <f t="array" ref="Y1108:AB1108">SETMATRIX(GETMATRIX(Y1107:AB1107)-$O$9*DELTAWEIGHT(S1107,$AH$4,AK1107:AN1107))</f>
        <v>0.5774,0.5774,0.5774</v>
      </c>
      <c r="Z1108" s="5" t="str">
        <v>0.626119004848632,0.586969465706308,0.5774</v>
      </c>
      <c r="AA1108" s="5" t="str">
        <v>0.722674606338163,0.685473808979197,0.5774</v>
      </c>
      <c r="AB1108" s="5" t="str">
        <v>0.637750466963104,0.590560406585954,0.5774</v>
      </c>
      <c r="AC1108" s="5" cm="1">
        <f t="array" ref="AC1108">SIGMOID(SUM(GETVECTOR(Y1108)*GETVECTOR(_xlfn.CONCAT($S1108,",",$AH$4)))+U1108)</f>
        <v>0.55145579256323818</v>
      </c>
      <c r="AD1108" s="5" cm="1">
        <f t="array" ref="AD1108">SIGMOID(SUM(GETVECTOR(Z1108)*GETVECTOR(_xlfn.CONCAT($S1108,",",$AH$4)))+V1108)</f>
        <v>0.55058262505182809</v>
      </c>
      <c r="AE1108" s="5" cm="1">
        <f t="array" ref="AE1108">TANH(SUM(GETVECTOR(AA1108)*GETVECTOR(_xlfn.CONCAT($S1108,",",$AH$4)))+W1108)</f>
        <v>0.72928320084800768</v>
      </c>
      <c r="AF1108" s="5" cm="1">
        <f t="array" ref="AF1108">SIGMOID(SUM(GETVECTOR(AB1108)*GETVECTOR(_xlfn.CONCAT($S1108,",",$AH$4)))+X1108)</f>
        <v>0.54272959686529032</v>
      </c>
      <c r="AG1108" s="5">
        <f t="shared" si="419"/>
        <v>0.40153065912909564</v>
      </c>
      <c r="AH1108" s="40">
        <f t="shared" si="420"/>
        <v>0.20691994165518998</v>
      </c>
      <c r="AI1108" s="3">
        <f t="shared" si="421"/>
        <v>0.16568282825312813</v>
      </c>
      <c r="AJ1108" s="3">
        <f t="shared" si="422"/>
        <v>7.6850279356225321E-2</v>
      </c>
      <c r="AK1108" s="3">
        <f t="shared" si="423"/>
        <v>0</v>
      </c>
      <c r="AL1108" s="3">
        <f t="shared" si="424"/>
        <v>1.3868006001568591E-2</v>
      </c>
      <c r="AM1108" s="3">
        <f t="shared" si="425"/>
        <v>1.9808394721526998E-2</v>
      </c>
      <c r="AN1108" s="3">
        <f t="shared" si="426"/>
        <v>1.5676638340631616E-2</v>
      </c>
      <c r="AO1108" s="3" t="str" cm="1">
        <f t="array" ref="AO1108">GETVECTOR(Y1108,2)</f>
        <v>0.5774</v>
      </c>
      <c r="AP1108" s="3" t="str" cm="1">
        <f t="array" ref="AP1108">GETVECTOR(Z1108,2)</f>
        <v>0.5774</v>
      </c>
      <c r="AQ1108" s="3" t="str" cm="1">
        <f t="array" ref="AQ1108">GETVECTOR(AA1108,2)</f>
        <v>0.5774</v>
      </c>
      <c r="AR1108" s="3" t="str" cm="1">
        <f t="array" ref="AR1108">GETVECTOR(AB1108,2)</f>
        <v>0.5774</v>
      </c>
      <c r="AS1108" s="3" cm="1">
        <f t="array" ref="AS1108">SUM(AK1108:AN1108*AO1108:AR1108)</f>
        <v>2.8496444755396089E-2</v>
      </c>
      <c r="AT1108" s="51">
        <f t="shared" si="427"/>
        <v>2.7450799577955553E-2</v>
      </c>
      <c r="AU1108" s="48">
        <f t="shared" si="428"/>
        <v>0.16568282825312813</v>
      </c>
      <c r="AV1108" s="56"/>
      <c r="AW1108" s="56"/>
    </row>
    <row r="1109" spans="1:49" ht="15" customHeight="1" x14ac:dyDescent="0.25">
      <c r="A1109" s="11">
        <f t="shared" si="434"/>
        <v>1106</v>
      </c>
      <c r="B1109" s="29">
        <v>32153</v>
      </c>
      <c r="C1109" s="25">
        <v>22</v>
      </c>
      <c r="D1109" s="12">
        <v>30.6</v>
      </c>
      <c r="E1109" s="25">
        <v>25.8</v>
      </c>
      <c r="F1109" s="35">
        <v>90</v>
      </c>
      <c r="G1109" s="25">
        <v>0</v>
      </c>
      <c r="H1109" s="13">
        <v>0</v>
      </c>
      <c r="I1109" s="25">
        <v>0</v>
      </c>
      <c r="J1109" s="12">
        <v>0</v>
      </c>
      <c r="K1109" s="12">
        <v>1</v>
      </c>
      <c r="L1109" s="25" t="s">
        <v>11</v>
      </c>
      <c r="M1109" s="10"/>
      <c r="N1109" s="15"/>
      <c r="O1109" s="15"/>
      <c r="P1109" s="4"/>
      <c r="Q1109" s="54"/>
      <c r="R1109" s="42">
        <f t="shared" si="416"/>
        <v>0.19587628865979381</v>
      </c>
      <c r="S1109" s="44" t="str" cm="1">
        <f t="array" ref="S1109">SETVECTOR(R1109:R1110)</f>
        <v>0.195876288659794,0.0412371134020619</v>
      </c>
      <c r="T1109" s="44">
        <f t="shared" si="429"/>
        <v>0.70206185567010304</v>
      </c>
      <c r="U1109" s="5">
        <f t="shared" si="430"/>
        <v>0</v>
      </c>
      <c r="V1109" s="5">
        <f t="shared" si="431"/>
        <v>-1.4676097922350693E-2</v>
      </c>
      <c r="W1109" s="5">
        <f t="shared" si="432"/>
        <v>0.67397661916462892</v>
      </c>
      <c r="X1109" s="5">
        <f t="shared" si="433"/>
        <v>-4.9131665458455737E-2</v>
      </c>
      <c r="Y1109" s="5" t="str" cm="1">
        <f t="array" ref="Y1109:AB1109">SETMATRIX(GETMATRIX(Y1108:AB1108)-$O$9*DELTAWEIGHT(S1108,$AH$4,AK1108:AN1108))</f>
        <v>0.5774,0.5774,0.5774</v>
      </c>
      <c r="Z1109" s="5" t="str">
        <v>0.625894379200823,0.58669762575036,0.5774</v>
      </c>
      <c r="AA1109" s="5" t="str">
        <v>0.72234653087753,0.685076774982252,0.5774</v>
      </c>
      <c r="AB1109" s="5" t="str">
        <v>0.637497046329841,0.590253719195381,0.5774</v>
      </c>
      <c r="AC1109" s="5" cm="1">
        <f t="array" ref="AC1109">SIGMOID(SUM(GETVECTOR(Y1109)*GETVECTOR(_xlfn.CONCAT($S1109,",",$AH$4)))+U1109)</f>
        <v>0.53417395610824714</v>
      </c>
      <c r="AD1109" s="5" cm="1">
        <f t="array" ref="AD1109">SIGMOID(SUM(GETVECTOR(Z1109)*GETVECTOR(_xlfn.CONCAT($S1109,",",$AH$4)))+V1109)</f>
        <v>0.53298091350536059</v>
      </c>
      <c r="AE1109" s="5" cm="1">
        <f t="array" ref="AE1109">TANH(SUM(GETVECTOR(AA1109)*GETVECTOR(_xlfn.CONCAT($S1109,",",$AH$4)))+W1109)</f>
        <v>0.68777321889262599</v>
      </c>
      <c r="AF1109" s="5" cm="1">
        <f t="array" ref="AF1109">SIGMOID(SUM(GETVECTOR(AB1109)*GETVECTOR(_xlfn.CONCAT($S1109,",",$AH$4)))+X1109)</f>
        <v>0.52499895038193112</v>
      </c>
      <c r="AG1109" s="5">
        <f t="shared" si="419"/>
        <v>0.36656999848991412</v>
      </c>
      <c r="AH1109" s="40">
        <f t="shared" si="420"/>
        <v>0.18426827356976819</v>
      </c>
      <c r="AI1109" s="3">
        <f t="shared" si="421"/>
        <v>-0.51779358210033488</v>
      </c>
      <c r="AJ1109" s="3">
        <f t="shared" si="422"/>
        <v>-0.23835230438495716</v>
      </c>
      <c r="AK1109" s="3">
        <f t="shared" si="423"/>
        <v>0</v>
      </c>
      <c r="AL1109" s="3">
        <f t="shared" si="424"/>
        <v>-4.08047670424539E-2</v>
      </c>
      <c r="AM1109" s="3">
        <f t="shared" si="425"/>
        <v>-6.6944554373794249E-2</v>
      </c>
      <c r="AN1109" s="3">
        <f t="shared" si="426"/>
        <v>-4.5321241630723742E-2</v>
      </c>
      <c r="AO1109" s="3" t="str" cm="1">
        <f t="array" ref="AO1109">GETVECTOR(Y1109,2)</f>
        <v>0.5774</v>
      </c>
      <c r="AP1109" s="3" t="str" cm="1">
        <f t="array" ref="AP1109">GETVECTOR(Z1109,2)</f>
        <v>0.5774</v>
      </c>
      <c r="AQ1109" s="3" t="str" cm="1">
        <f t="array" ref="AQ1109">GETVECTOR(AA1109,2)</f>
        <v>0.5774</v>
      </c>
      <c r="AR1109" s="3" t="str" cm="1">
        <f t="array" ref="AR1109">GETVECTOR(AB1109,2)</f>
        <v>0.5774</v>
      </c>
      <c r="AS1109" s="3" cm="1">
        <f t="array" ref="AS1109">SUM(AK1109:AN1109*AO1109:AR1109)</f>
        <v>-8.8382943103321579E-2</v>
      </c>
      <c r="AT1109" s="51">
        <f t="shared" si="427"/>
        <v>0.26811019366429623</v>
      </c>
      <c r="AU1109" s="48">
        <f t="shared" si="428"/>
        <v>0.51779358210033488</v>
      </c>
      <c r="AV1109" s="56"/>
      <c r="AW1109" s="56"/>
    </row>
    <row r="1110" spans="1:49" ht="15" customHeight="1" x14ac:dyDescent="0.25">
      <c r="A1110" s="11">
        <f t="shared" si="434"/>
        <v>1107</v>
      </c>
      <c r="B1110" s="29">
        <v>32154</v>
      </c>
      <c r="C1110" s="25">
        <v>21</v>
      </c>
      <c r="D1110" s="12">
        <v>31.8</v>
      </c>
      <c r="E1110" s="25">
        <v>25.8</v>
      </c>
      <c r="F1110" s="35">
        <v>83</v>
      </c>
      <c r="G1110" s="25">
        <v>24</v>
      </c>
      <c r="H1110" s="13">
        <v>0</v>
      </c>
      <c r="I1110" s="25">
        <v>0</v>
      </c>
      <c r="J1110" s="12">
        <v>0</v>
      </c>
      <c r="K1110" s="12">
        <v>2</v>
      </c>
      <c r="L1110" s="25" t="s">
        <v>11</v>
      </c>
      <c r="M1110" s="10"/>
      <c r="N1110" s="15"/>
      <c r="O1110" s="15"/>
      <c r="P1110" s="4"/>
      <c r="Q1110" s="54"/>
      <c r="R1110" s="42">
        <f t="shared" si="416"/>
        <v>4.1237113402061855E-2</v>
      </c>
      <c r="S1110" s="44" t="str" cm="1">
        <f t="array" ref="S1110">SETVECTOR(R1110:R1111)</f>
        <v>0.0412371134020619,0.702061855670103</v>
      </c>
      <c r="T1110" s="44">
        <f t="shared" si="429"/>
        <v>6.3917525773195871E-2</v>
      </c>
      <c r="U1110" s="5">
        <f t="shared" si="430"/>
        <v>0</v>
      </c>
      <c r="V1110" s="5">
        <f t="shared" si="431"/>
        <v>-1.0595621218105304E-2</v>
      </c>
      <c r="W1110" s="5">
        <f t="shared" si="432"/>
        <v>0.68067107460200837</v>
      </c>
      <c r="X1110" s="5">
        <f t="shared" si="433"/>
        <v>-4.4599541295383363E-2</v>
      </c>
      <c r="Y1110" s="5" t="str" cm="1">
        <f t="array" ref="Y1110:AB1110">SETMATRIX(GETMATRIX(Y1109:AB1109)-$O$9*DELTAWEIGHT(S1109,$AH$4,AK1109:AN1109))</f>
        <v>0.5774,0.5774,0.5774</v>
      </c>
      <c r="Z1110" s="5" t="str">
        <v>0.626691546117911,0.586865450364484,0.5774</v>
      </c>
      <c r="AA1110" s="5" t="str">
        <v>0.723687012896241,0.685358981723033,0.5774</v>
      </c>
      <c r="AB1110" s="5" t="str">
        <v>0.638380521908241,0.590439714053992,0.5774</v>
      </c>
      <c r="AC1110" s="5" cm="1">
        <f t="array" ref="AC1110">SIGMOID(SUM(GETVECTOR(Y1110)*GETVECTOR(_xlfn.CONCAT($S1110,",",$AH$4)))+U1110)</f>
        <v>0.60567803998846881</v>
      </c>
      <c r="AD1110" s="5" cm="1">
        <f t="array" ref="AD1110">SIGMOID(SUM(GETVECTOR(Z1110)*GETVECTOR(_xlfn.CONCAT($S1110,",",$AH$4)))+V1110)</f>
        <v>0.6052199511794184</v>
      </c>
      <c r="AE1110" s="5" cm="1">
        <f t="array" ref="AE1110">TANH(SUM(GETVECTOR(AA1110)*GETVECTOR(_xlfn.CONCAT($S1110,",",$AH$4)))+W1110)</f>
        <v>0.83109862971920878</v>
      </c>
      <c r="AF1110" s="5" cm="1">
        <f t="array" ref="AF1110">SIGMOID(SUM(GETVECTOR(AB1110)*GETVECTOR(_xlfn.CONCAT($S1110,",",$AH$4)))+X1110)</f>
        <v>0.59778650128986599</v>
      </c>
      <c r="AG1110" s="5">
        <f t="shared" si="419"/>
        <v>0.50299747210394108</v>
      </c>
      <c r="AH1110" s="40">
        <f t="shared" si="420"/>
        <v>0.27765464020425196</v>
      </c>
      <c r="AI1110" s="3">
        <f t="shared" si="421"/>
        <v>0.21373711443105609</v>
      </c>
      <c r="AJ1110" s="3">
        <f t="shared" si="422"/>
        <v>0.1002050686332964</v>
      </c>
      <c r="AK1110" s="3">
        <f t="shared" si="423"/>
        <v>0</v>
      </c>
      <c r="AL1110" s="3">
        <f t="shared" si="424"/>
        <v>1.9898057828278758E-2</v>
      </c>
      <c r="AM1110" s="3">
        <f t="shared" si="425"/>
        <v>1.8756328768381909E-2</v>
      </c>
      <c r="AN1110" s="3">
        <f t="shared" si="426"/>
        <v>2.3869400948116841E-2</v>
      </c>
      <c r="AO1110" s="3" t="str" cm="1">
        <f t="array" ref="AO1110">GETVECTOR(Y1110,2)</f>
        <v>0.5774</v>
      </c>
      <c r="AP1110" s="3" t="str" cm="1">
        <f t="array" ref="AP1110">GETVECTOR(Z1110,2)</f>
        <v>0.5774</v>
      </c>
      <c r="AQ1110" s="3" t="str" cm="1">
        <f t="array" ref="AQ1110">GETVECTOR(AA1110,2)</f>
        <v>0.5774</v>
      </c>
      <c r="AR1110" s="3" t="str" cm="1">
        <f t="array" ref="AR1110">GETVECTOR(AB1110,2)</f>
        <v>0.5774</v>
      </c>
      <c r="AS1110" s="3" cm="1">
        <f t="array" ref="AS1110">SUM(AK1110:AN1110*AO1110:AR1110)</f>
        <v>3.6101234928354535E-2</v>
      </c>
      <c r="AT1110" s="51">
        <f t="shared" si="427"/>
        <v>4.5683554085314361E-2</v>
      </c>
      <c r="AU1110" s="48">
        <f t="shared" si="428"/>
        <v>0.21373711443105609</v>
      </c>
      <c r="AV1110" s="56"/>
      <c r="AW1110" s="56"/>
    </row>
    <row r="1111" spans="1:49" ht="15" customHeight="1" x14ac:dyDescent="0.25">
      <c r="A1111" s="11">
        <f t="shared" si="434"/>
        <v>1108</v>
      </c>
      <c r="B1111" s="29">
        <v>32155</v>
      </c>
      <c r="C1111" s="25">
        <v>22</v>
      </c>
      <c r="D1111" s="12">
        <v>31.2</v>
      </c>
      <c r="E1111" s="25">
        <v>25.8</v>
      </c>
      <c r="F1111" s="35">
        <v>92</v>
      </c>
      <c r="G1111" s="25">
        <v>34</v>
      </c>
      <c r="H1111" s="13">
        <v>0</v>
      </c>
      <c r="I1111" s="25">
        <v>0</v>
      </c>
      <c r="J1111" s="12">
        <v>0</v>
      </c>
      <c r="K1111" s="12">
        <v>2</v>
      </c>
      <c r="L1111" s="25" t="s">
        <v>11</v>
      </c>
      <c r="M1111" s="10"/>
      <c r="N1111" s="15"/>
      <c r="O1111" s="15"/>
      <c r="P1111" s="4"/>
      <c r="Q1111" s="54"/>
      <c r="R1111" s="42">
        <f t="shared" si="416"/>
        <v>0.70206185567010304</v>
      </c>
      <c r="S1111" s="44" t="str" cm="1">
        <f t="array" ref="S1111">SETVECTOR(R1111:R1112)</f>
        <v>0.702061855670103,0.0639175257731959</v>
      </c>
      <c r="T1111" s="44">
        <f t="shared" si="429"/>
        <v>0.30927835051546393</v>
      </c>
      <c r="U1111" s="5">
        <f t="shared" si="430"/>
        <v>0</v>
      </c>
      <c r="V1111" s="5">
        <f t="shared" si="431"/>
        <v>-1.258542700093318E-2</v>
      </c>
      <c r="W1111" s="5">
        <f t="shared" si="432"/>
        <v>0.67879544172517015</v>
      </c>
      <c r="X1111" s="5">
        <f t="shared" si="433"/>
        <v>-4.6986481390195046E-2</v>
      </c>
      <c r="Y1111" s="5" t="str" cm="1">
        <f t="array" ref="Y1111:AB1111">SETMATRIX(GETMATRIX(Y1110:AB1110)-$O$9*DELTAWEIGHT(S1110,$AH$4,AK1110:AN1110))</f>
        <v>0.5774,0.5774,0.5774</v>
      </c>
      <c r="Z1111" s="5" t="str">
        <v>0.62660887853052,0.585458034689151,0.5774</v>
      </c>
      <c r="AA1111" s="5" t="str">
        <v>0.723607890136681,0.684011916741526,0.5774</v>
      </c>
      <c r="AB1111" s="5" t="str">
        <v>0.638281470505242,0.588753363917932,0.5774</v>
      </c>
      <c r="AC1111" s="5" cm="1">
        <f t="array" ref="AC1111">SIGMOID(SUM(GETVECTOR(Y1111)*GETVECTOR(_xlfn.CONCAT($S1111,",",$AH$4)))+U1111)</f>
        <v>0.60880134001095099</v>
      </c>
      <c r="AD1111" s="5" cm="1">
        <f t="array" ref="AD1111">SIGMOID(SUM(GETVECTOR(Z1111)*GETVECTOR(_xlfn.CONCAT($S1111,",",$AH$4)))+V1111)</f>
        <v>0.61414130056117222</v>
      </c>
      <c r="AE1111" s="5" cm="1">
        <f t="array" ref="AE1111">TANH(SUM(GETVECTOR(AA1111)*GETVECTOR(_xlfn.CONCAT($S1111,",",$AH$4)))+W1111)</f>
        <v>0.84273394206834717</v>
      </c>
      <c r="AF1111" s="5" cm="1">
        <f t="array" ref="AF1111">SIGMOID(SUM(GETVECTOR(AB1111)*GETVECTOR(_xlfn.CONCAT($S1111,",",$AH$4)))+X1111)</f>
        <v>0.60796310696518019</v>
      </c>
      <c r="AG1111" s="5">
        <f t="shared" si="419"/>
        <v>0.51755771920889826</v>
      </c>
      <c r="AH1111" s="40">
        <f t="shared" si="420"/>
        <v>0.28927666184964201</v>
      </c>
      <c r="AI1111" s="3">
        <f t="shared" si="421"/>
        <v>-2.0001688665821915E-2</v>
      </c>
      <c r="AJ1111" s="3">
        <f t="shared" si="422"/>
        <v>-9.4072252662368468E-3</v>
      </c>
      <c r="AK1111" s="3">
        <f t="shared" si="423"/>
        <v>0</v>
      </c>
      <c r="AL1111" s="3">
        <f t="shared" si="424"/>
        <v>-1.8786619107745582E-3</v>
      </c>
      <c r="AM1111" s="3">
        <f t="shared" si="425"/>
        <v>-1.6742776671852349E-3</v>
      </c>
      <c r="AN1111" s="3">
        <f t="shared" si="426"/>
        <v>-2.2683339815141768E-3</v>
      </c>
      <c r="AO1111" s="3" t="str" cm="1">
        <f t="array" ref="AO1111">GETVECTOR(Y1111,2)</f>
        <v>0.5774</v>
      </c>
      <c r="AP1111" s="3" t="str" cm="1">
        <f t="array" ref="AP1111">GETVECTOR(Z1111,2)</f>
        <v>0.5774</v>
      </c>
      <c r="AQ1111" s="3" t="str" cm="1">
        <f t="array" ref="AQ1111">GETVECTOR(AA1111,2)</f>
        <v>0.5774</v>
      </c>
      <c r="AR1111" s="3" t="str" cm="1">
        <f t="array" ref="AR1111">GETVECTOR(AB1111,2)</f>
        <v>0.5774</v>
      </c>
      <c r="AS1111" s="3" cm="1">
        <f t="array" ref="AS1111">SUM(AK1111:AN1111*AO1111:AR1111)</f>
        <v>-3.3612033532402705E-3</v>
      </c>
      <c r="AT1111" s="51">
        <f t="shared" si="427"/>
        <v>4.0006754948446887E-4</v>
      </c>
      <c r="AU1111" s="48">
        <f t="shared" si="428"/>
        <v>2.0001688665821915E-2</v>
      </c>
      <c r="AV1111" s="56"/>
      <c r="AW1111" s="56"/>
    </row>
    <row r="1112" spans="1:49" ht="15" customHeight="1" x14ac:dyDescent="0.25">
      <c r="A1112" s="11">
        <f t="shared" si="434"/>
        <v>1109</v>
      </c>
      <c r="B1112" s="29">
        <v>32156</v>
      </c>
      <c r="C1112" s="25">
        <v>22</v>
      </c>
      <c r="D1112" s="12">
        <v>30</v>
      </c>
      <c r="E1112" s="25">
        <v>25.6</v>
      </c>
      <c r="F1112" s="35">
        <v>86</v>
      </c>
      <c r="G1112" s="25">
        <v>6</v>
      </c>
      <c r="H1112" s="13">
        <v>0</v>
      </c>
      <c r="I1112" s="25">
        <v>0</v>
      </c>
      <c r="J1112" s="12">
        <v>0</v>
      </c>
      <c r="K1112" s="12">
        <v>0</v>
      </c>
      <c r="L1112" s="25" t="s">
        <v>11</v>
      </c>
      <c r="M1112" s="10"/>
      <c r="N1112" s="15"/>
      <c r="O1112" s="15"/>
      <c r="P1112" s="4"/>
      <c r="Q1112" s="54"/>
      <c r="R1112" s="42">
        <f t="shared" si="416"/>
        <v>6.3917525773195871E-2</v>
      </c>
      <c r="S1112" s="44" t="str" cm="1">
        <f t="array" ref="S1112">SETVECTOR(R1112:R1113)</f>
        <v>0.0639175257731959,0.309278350515464</v>
      </c>
      <c r="T1112" s="44">
        <f t="shared" si="429"/>
        <v>0.64948453608247425</v>
      </c>
      <c r="U1112" s="5">
        <f t="shared" si="430"/>
        <v>0</v>
      </c>
      <c r="V1112" s="5">
        <f t="shared" si="431"/>
        <v>-1.2397560809855724E-2</v>
      </c>
      <c r="W1112" s="5">
        <f t="shared" si="432"/>
        <v>0.67896286949188867</v>
      </c>
      <c r="X1112" s="5">
        <f t="shared" si="433"/>
        <v>-4.6759647992043629E-2</v>
      </c>
      <c r="Y1112" s="5" t="str" cm="1">
        <f t="array" ref="Y1112:AB1112">SETMATRIX(GETMATRIX(Y1111:AB1111)-$O$9*DELTAWEIGHT(S1111,$AH$4,AK1111:AN1111))</f>
        <v>0.5774,0.5774,0.5774</v>
      </c>
      <c r="Z1112" s="5" t="str">
        <v>0.62673341108131,0.585469372454421,0.5774</v>
      </c>
      <c r="AA1112" s="5" t="str">
        <v>0.723721185312144,0.684022231427104,0.5774</v>
      </c>
      <c r="AB1112" s="5" t="str">
        <v>0.63843159338584,0.588767031492964,0.5774</v>
      </c>
      <c r="AC1112" s="5" cm="1">
        <f t="array" ref="AC1112">SIGMOID(SUM(GETVECTOR(Y1112)*GETVECTOR(_xlfn.CONCAT($S1112,",",$AH$4)))+U1112)</f>
        <v>0.55366333920656063</v>
      </c>
      <c r="AD1112" s="5" cm="1">
        <f t="array" ref="AD1112">SIGMOID(SUM(GETVECTOR(Z1112)*GETVECTOR(_xlfn.CONCAT($S1112,",",$AH$4)))+V1112)</f>
        <v>0.5519950234283324</v>
      </c>
      <c r="AE1112" s="5" cm="1">
        <f t="array" ref="AE1112">TANH(SUM(GETVECTOR(AA1112)*GETVECTOR(_xlfn.CONCAT($S1112,",",$AH$4)))+W1112)</f>
        <v>0.73373683326752759</v>
      </c>
      <c r="AF1112" s="5" cm="1">
        <f t="array" ref="AF1112">SIGMOID(SUM(GETVECTOR(AB1112)*GETVECTOR(_xlfn.CONCAT($S1112,",",$AH$4)))+X1112)</f>
        <v>0.54392155582066226</v>
      </c>
      <c r="AG1112" s="5">
        <f t="shared" si="419"/>
        <v>0.40501908046973933</v>
      </c>
      <c r="AH1112" s="40">
        <f t="shared" si="420"/>
        <v>0.20899384706387675</v>
      </c>
      <c r="AI1112" s="3">
        <f t="shared" si="421"/>
        <v>-0.4404906890185975</v>
      </c>
      <c r="AJ1112" s="3">
        <f t="shared" si="422"/>
        <v>-0.20421974179382946</v>
      </c>
      <c r="AK1112" s="3">
        <f t="shared" si="423"/>
        <v>0</v>
      </c>
      <c r="AL1112" s="3">
        <f t="shared" si="424"/>
        <v>-3.7055787258361811E-2</v>
      </c>
      <c r="AM1112" s="3">
        <f t="shared" si="425"/>
        <v>-5.2038785683776484E-2</v>
      </c>
      <c r="AN1112" s="3">
        <f t="shared" si="426"/>
        <v>-4.1986510283267921E-2</v>
      </c>
      <c r="AO1112" s="3" t="str" cm="1">
        <f t="array" ref="AO1112">GETVECTOR(Y1112,2)</f>
        <v>0.5774</v>
      </c>
      <c r="AP1112" s="3" t="str" cm="1">
        <f t="array" ref="AP1112">GETVECTOR(Z1112,2)</f>
        <v>0.5774</v>
      </c>
      <c r="AQ1112" s="3" t="str" cm="1">
        <f t="array" ref="AQ1112">GETVECTOR(AA1112,2)</f>
        <v>0.5774</v>
      </c>
      <c r="AR1112" s="3" t="str" cm="1">
        <f t="array" ref="AR1112">GETVECTOR(AB1112,2)</f>
        <v>0.5774</v>
      </c>
      <c r="AS1112" s="3" cm="1">
        <f t="array" ref="AS1112">SUM(AK1112:AN1112*AO1112:AR1112)</f>
        <v>-7.5686217454349558E-2</v>
      </c>
      <c r="AT1112" s="51">
        <f t="shared" si="427"/>
        <v>0.19403204711207878</v>
      </c>
      <c r="AU1112" s="48">
        <f t="shared" si="428"/>
        <v>0.4404906890185975</v>
      </c>
      <c r="AV1112" s="56"/>
      <c r="AW1112" s="56"/>
    </row>
    <row r="1113" spans="1:49" ht="15" customHeight="1" x14ac:dyDescent="0.25">
      <c r="A1113" s="11">
        <f t="shared" si="434"/>
        <v>1110</v>
      </c>
      <c r="B1113" s="29">
        <v>32157</v>
      </c>
      <c r="C1113" s="25">
        <v>22</v>
      </c>
      <c r="D1113" s="12">
        <v>32.4</v>
      </c>
      <c r="E1113" s="25">
        <v>27.9</v>
      </c>
      <c r="F1113" s="35">
        <v>82</v>
      </c>
      <c r="G1113" s="25">
        <v>7</v>
      </c>
      <c r="H1113" s="13">
        <v>0</v>
      </c>
      <c r="I1113" s="25">
        <v>0</v>
      </c>
      <c r="J1113" s="12">
        <v>0</v>
      </c>
      <c r="K1113" s="12">
        <v>2</v>
      </c>
      <c r="L1113" s="25" t="s">
        <v>11</v>
      </c>
      <c r="M1113" s="10"/>
      <c r="N1113" s="15"/>
      <c r="O1113" s="15"/>
      <c r="P1113" s="4"/>
      <c r="Q1113" s="54"/>
      <c r="R1113" s="42">
        <f t="shared" si="416"/>
        <v>0.30927835051546393</v>
      </c>
      <c r="S1113" s="44" t="str" cm="1">
        <f t="array" ref="S1113">SETVECTOR(R1113:R1114)</f>
        <v>0.309278350515464,0.649484536082474</v>
      </c>
      <c r="T1113" s="44">
        <f t="shared" si="429"/>
        <v>0.22680412371134021</v>
      </c>
      <c r="U1113" s="5">
        <f t="shared" si="430"/>
        <v>0</v>
      </c>
      <c r="V1113" s="5">
        <f t="shared" si="431"/>
        <v>-8.6919820840195422E-3</v>
      </c>
      <c r="W1113" s="5">
        <f t="shared" si="432"/>
        <v>0.68416674806026634</v>
      </c>
      <c r="X1113" s="5">
        <f t="shared" si="433"/>
        <v>-4.2560996963716839E-2</v>
      </c>
      <c r="Y1113" s="5" t="str" cm="1">
        <f t="array" ref="Y1113:AB1113">SETMATRIX(GETMATRIX(Y1112:AB1112)-$O$9*DELTAWEIGHT(S1112,$AH$4,AK1112:AN1112))</f>
        <v>0.5774,0.5774,0.5774</v>
      </c>
      <c r="Z1113" s="5" t="str">
        <v>0.626969770480572,0.586613046966979,0.5774</v>
      </c>
      <c r="AA1113" s="5" t="str">
        <v>0.724060119366782,0.685662234917286,0.5774</v>
      </c>
      <c r="AB1113" s="5" t="str">
        <v>0.63869890736538,0.590060486232675,0.5774</v>
      </c>
      <c r="AC1113" s="5" cm="1">
        <f t="array" ref="AC1113">SIGMOID(SUM(GETVECTOR(Y1113)*GETVECTOR(_xlfn.CONCAT($S1113,",",$AH$4)))+U1113)</f>
        <v>0.63496802497979077</v>
      </c>
      <c r="AD1113" s="5" cm="1">
        <f t="array" ref="AD1113">SIGMOID(SUM(GETVECTOR(Z1113)*GETVECTOR(_xlfn.CONCAT($S1113,",",$AH$4)))+V1113)</f>
        <v>0.63788872389336626</v>
      </c>
      <c r="AE1113" s="5" cm="1">
        <f t="array" ref="AE1113">TANH(SUM(GETVECTOR(AA1113)*GETVECTOR(_xlfn.CONCAT($S1113,",",$AH$4)))+W1113)</f>
        <v>0.8748604239146085</v>
      </c>
      <c r="AF1113" s="5" cm="1">
        <f t="array" ref="AF1113">SIGMOID(SUM(GETVECTOR(AB1113)*GETVECTOR(_xlfn.CONCAT($S1113,",",$AH$4)))+X1113)</f>
        <v>0.63139589871762902</v>
      </c>
      <c r="AG1113" s="5">
        <f t="shared" si="419"/>
        <v>0.55806359939569905</v>
      </c>
      <c r="AH1113" s="40">
        <f t="shared" si="420"/>
        <v>0.31982683046869215</v>
      </c>
      <c r="AI1113" s="3">
        <f t="shared" si="421"/>
        <v>9.3022706757351942E-2</v>
      </c>
      <c r="AJ1113" s="3">
        <f t="shared" si="422"/>
        <v>4.3664025345277573E-2</v>
      </c>
      <c r="AK1113" s="3">
        <f t="shared" si="423"/>
        <v>0</v>
      </c>
      <c r="AL1113" s="3">
        <f t="shared" si="424"/>
        <v>8.8236752383047158E-3</v>
      </c>
      <c r="AM1113" s="3">
        <f t="shared" si="425"/>
        <v>6.5348002455773938E-3</v>
      </c>
      <c r="AN1113" s="3">
        <f t="shared" si="426"/>
        <v>1.0966398659062583E-2</v>
      </c>
      <c r="AO1113" s="3" t="str" cm="1">
        <f t="array" ref="AO1113">GETVECTOR(Y1113,2)</f>
        <v>0.5774</v>
      </c>
      <c r="AP1113" s="3" t="str" cm="1">
        <f t="array" ref="AP1113">GETVECTOR(Z1113,2)</f>
        <v>0.5774</v>
      </c>
      <c r="AQ1113" s="3" t="str" cm="1">
        <f t="array" ref="AQ1113">GETVECTOR(AA1113,2)</f>
        <v>0.5774</v>
      </c>
      <c r="AR1113" s="3" t="str" cm="1">
        <f t="array" ref="AR1113">GETVECTOR(AB1113,2)</f>
        <v>0.5774</v>
      </c>
      <c r="AS1113" s="3" cm="1">
        <f t="array" ref="AS1113">SUM(AK1113:AN1113*AO1113:AR1113)</f>
        <v>1.5199982330136266E-2</v>
      </c>
      <c r="AT1113" s="51">
        <f t="shared" si="427"/>
        <v>8.6532239724642912E-3</v>
      </c>
      <c r="AU1113" s="48">
        <f t="shared" si="428"/>
        <v>9.3022706757351942E-2</v>
      </c>
      <c r="AV1113" s="56"/>
      <c r="AW1113" s="56"/>
    </row>
    <row r="1114" spans="1:49" ht="15" customHeight="1" x14ac:dyDescent="0.25">
      <c r="A1114" s="11">
        <f t="shared" si="434"/>
        <v>1111</v>
      </c>
      <c r="B1114" s="29">
        <v>32158</v>
      </c>
      <c r="C1114" s="25">
        <v>22</v>
      </c>
      <c r="D1114" s="12">
        <v>32.1</v>
      </c>
      <c r="E1114" s="25">
        <v>26.7</v>
      </c>
      <c r="F1114" s="35">
        <v>87</v>
      </c>
      <c r="G1114" s="25">
        <v>15</v>
      </c>
      <c r="H1114" s="13">
        <v>0</v>
      </c>
      <c r="I1114" s="25">
        <v>0</v>
      </c>
      <c r="J1114" s="12">
        <v>0</v>
      </c>
      <c r="K1114" s="12">
        <v>2</v>
      </c>
      <c r="L1114" s="25" t="s">
        <v>11</v>
      </c>
      <c r="M1114" s="10"/>
      <c r="N1114" s="15"/>
      <c r="O1114" s="15"/>
      <c r="P1114" s="4"/>
      <c r="Q1114" s="54"/>
      <c r="R1114" s="42">
        <f t="shared" si="416"/>
        <v>0.64948453608247425</v>
      </c>
      <c r="S1114" s="44" t="str" cm="1">
        <f t="array" ref="S1114">SETVECTOR(R1114:R1115)</f>
        <v>0.649484536082474,0.22680412371134</v>
      </c>
      <c r="T1114" s="44">
        <f t="shared" si="429"/>
        <v>0.54948453608247416</v>
      </c>
      <c r="U1114" s="5">
        <f t="shared" si="430"/>
        <v>0</v>
      </c>
      <c r="V1114" s="5">
        <f t="shared" si="431"/>
        <v>-9.5743496078500145E-3</v>
      </c>
      <c r="W1114" s="5">
        <f t="shared" si="432"/>
        <v>0.68351326803570855</v>
      </c>
      <c r="X1114" s="5">
        <f t="shared" si="433"/>
        <v>-4.3657636829623099E-2</v>
      </c>
      <c r="Y1114" s="5" t="str" cm="1">
        <f t="array" ref="Y1114:AB1114">SETMATRIX(GETMATRIX(Y1113:AB1113)-$O$9*DELTAWEIGHT(S1113,$AH$4,AK1113:AN1113))</f>
        <v>0.5774,0.5774,0.5774</v>
      </c>
      <c r="Z1114" s="5" t="str">
        <v>0.626691043550472,0.586027720413768,0.5774</v>
      </c>
      <c r="AA1114" s="5" t="str">
        <v>0.723851214554064,0.685223534810578,0.5774</v>
      </c>
      <c r="AB1114" s="5" t="str">
        <v>0.63835277804612,0.58933361466223,0.5774</v>
      </c>
      <c r="AC1114" s="5" cm="1">
        <f t="array" ref="AC1114">SIGMOID(SUM(GETVECTOR(Y1114)*GETVECTOR(_xlfn.CONCAT($S1114,",",$AH$4)))+U1114)</f>
        <v>0.62386105653989643</v>
      </c>
      <c r="AD1114" s="5" cm="1">
        <f t="array" ref="AD1114">SIGMOID(SUM(GETVECTOR(Z1114)*GETVECTOR(_xlfn.CONCAT($S1114,",",$AH$4)))+V1114)</f>
        <v>0.62956830735422586</v>
      </c>
      <c r="AE1114" s="5" cm="1">
        <f t="array" ref="AE1114">TANH(SUM(GETVECTOR(AA1114)*GETVECTOR(_xlfn.CONCAT($S1114,",",$AH$4)))+W1114)</f>
        <v>0.86403609628168554</v>
      </c>
      <c r="AF1114" s="5" cm="1">
        <f t="array" ref="AF1114">SIGMOID(SUM(GETVECTOR(AB1114)*GETVECTOR(_xlfn.CONCAT($S1114,",",$AH$4)))+X1114)</f>
        <v>0.62354112626878822</v>
      </c>
      <c r="AG1114" s="5">
        <f t="shared" si="419"/>
        <v>0.54396974262901365</v>
      </c>
      <c r="AH1114" s="40">
        <f t="shared" si="420"/>
        <v>0.30926831092820595</v>
      </c>
      <c r="AI1114" s="3">
        <f t="shared" si="421"/>
        <v>-0.24021622515426821</v>
      </c>
      <c r="AJ1114" s="3">
        <f t="shared" si="422"/>
        <v>-0.11293719114219658</v>
      </c>
      <c r="AK1114" s="3">
        <f t="shared" si="423"/>
        <v>0</v>
      </c>
      <c r="AL1114" s="3">
        <f t="shared" si="424"/>
        <v>-2.2757254260645933E-2</v>
      </c>
      <c r="AM1114" s="3">
        <f t="shared" si="425"/>
        <v>-1.802012432457277E-2</v>
      </c>
      <c r="AN1114" s="3">
        <f t="shared" si="426"/>
        <v>-2.7967606405862509E-2</v>
      </c>
      <c r="AO1114" s="3" t="str" cm="1">
        <f t="array" ref="AO1114">GETVECTOR(Y1114,2)</f>
        <v>0.5774</v>
      </c>
      <c r="AP1114" s="3" t="str" cm="1">
        <f t="array" ref="AP1114">GETVECTOR(Z1114,2)</f>
        <v>0.5774</v>
      </c>
      <c r="AQ1114" s="3" t="str" cm="1">
        <f t="array" ref="AQ1114">GETVECTOR(AA1114,2)</f>
        <v>0.5774</v>
      </c>
      <c r="AR1114" s="3" t="str" cm="1">
        <f t="array" ref="AR1114">GETVECTOR(AB1114,2)</f>
        <v>0.5774</v>
      </c>
      <c r="AS1114" s="3" cm="1">
        <f t="array" ref="AS1114">SUM(AK1114:AN1114*AO1114:AR1114)</f>
        <v>-3.9693354333850295E-2</v>
      </c>
      <c r="AT1114" s="51">
        <f t="shared" si="427"/>
        <v>5.7703834827366081E-2</v>
      </c>
      <c r="AU1114" s="48">
        <f t="shared" si="428"/>
        <v>0.24021622515426821</v>
      </c>
      <c r="AV1114" s="56"/>
      <c r="AW1114" s="56"/>
    </row>
    <row r="1115" spans="1:49" ht="15" customHeight="1" x14ac:dyDescent="0.25">
      <c r="A1115" s="11">
        <f t="shared" si="434"/>
        <v>1112</v>
      </c>
      <c r="B1115" s="29">
        <v>32159</v>
      </c>
      <c r="C1115" s="25">
        <v>22</v>
      </c>
      <c r="D1115" s="12">
        <v>32</v>
      </c>
      <c r="E1115" s="25">
        <v>27</v>
      </c>
      <c r="F1115" s="35">
        <v>84</v>
      </c>
      <c r="G1115" s="25">
        <v>0</v>
      </c>
      <c r="H1115" s="13">
        <v>0</v>
      </c>
      <c r="I1115" s="25">
        <v>0</v>
      </c>
      <c r="J1115" s="12">
        <v>0</v>
      </c>
      <c r="K1115" s="12">
        <v>2</v>
      </c>
      <c r="L1115" s="25" t="s">
        <v>11</v>
      </c>
      <c r="M1115" s="10"/>
      <c r="N1115" s="15"/>
      <c r="O1115" s="15"/>
      <c r="P1115" s="4"/>
      <c r="Q1115" s="54"/>
      <c r="R1115" s="42">
        <f t="shared" si="416"/>
        <v>0.22680412371134021</v>
      </c>
      <c r="S1115" s="44" t="str" cm="1">
        <f t="array" ref="S1115">SETVECTOR(R1115:R1116)</f>
        <v>0.22680412371134,0.549484536082474</v>
      </c>
      <c r="T1115" s="44">
        <f t="shared" si="429"/>
        <v>3.1958762886597936E-2</v>
      </c>
      <c r="U1115" s="5">
        <f t="shared" si="430"/>
        <v>0</v>
      </c>
      <c r="V1115" s="5">
        <f t="shared" si="431"/>
        <v>-7.298624181785421E-3</v>
      </c>
      <c r="W1115" s="5">
        <f t="shared" si="432"/>
        <v>0.68531528046816581</v>
      </c>
      <c r="X1115" s="5">
        <f t="shared" si="433"/>
        <v>-4.0860876189036846E-2</v>
      </c>
      <c r="Y1115" s="5" t="str" cm="1">
        <f t="array" ref="Y1115:AB1115">SETMATRIX(GETMATRIX(Y1114:AB1114)-$O$9*DELTAWEIGHT(S1114,$AH$4,AK1114:AN1114))</f>
        <v>0.5774,0.5774,0.5774</v>
      </c>
      <c r="Z1115" s="5" t="str">
        <v>0.628158536239372,0.586540178178146,0.5774</v>
      </c>
      <c r="AA1115" s="5" t="str">
        <v>0.72503183076744,0.685635813488265,0.5774</v>
      </c>
      <c r="AB1115" s="5" t="str">
        <v>0.640154155364952,0.589962667059282,0.5774</v>
      </c>
      <c r="AC1115" s="5" cm="1">
        <f t="array" ref="AC1115">SIGMOID(SUM(GETVECTOR(Y1115)*GETVECTOR(_xlfn.CONCAT($S1115,",",$AH$4)))+U1115)</f>
        <v>0.61021809758417156</v>
      </c>
      <c r="AD1115" s="5" cm="1">
        <f t="array" ref="AD1115">SIGMOID(SUM(GETVECTOR(Z1115)*GETVECTOR(_xlfn.CONCAT($S1115,",",$AH$4)))+V1115)</f>
        <v>0.6124126506225942</v>
      </c>
      <c r="AE1115" s="5" cm="1">
        <f t="array" ref="AE1115">TANH(SUM(GETVECTOR(AA1115)*GETVECTOR(_xlfn.CONCAT($S1115,",",$AH$4)))+W1115)</f>
        <v>0.84156163220233093</v>
      </c>
      <c r="AF1115" s="5" cm="1">
        <f t="array" ref="AF1115">SIGMOID(SUM(GETVECTOR(AB1115)*GETVECTOR(_xlfn.CONCAT($S1115,",",$AH$4)))+X1115)</f>
        <v>0.60551640205565405</v>
      </c>
      <c r="AG1115" s="5">
        <f t="shared" si="419"/>
        <v>0.51538298983930619</v>
      </c>
      <c r="AH1115" s="40">
        <f t="shared" si="420"/>
        <v>0.28709272878004888</v>
      </c>
      <c r="AI1115" s="3">
        <f t="shared" si="421"/>
        <v>0.25513396589345094</v>
      </c>
      <c r="AJ1115" s="3">
        <f t="shared" si="422"/>
        <v>0.11975924276647373</v>
      </c>
      <c r="AK1115" s="3">
        <f t="shared" si="423"/>
        <v>0</v>
      </c>
      <c r="AL1115" s="3">
        <f t="shared" si="424"/>
        <v>2.3922618549170303E-2</v>
      </c>
      <c r="AM1115" s="3">
        <f t="shared" si="425"/>
        <v>2.139931208687109E-2</v>
      </c>
      <c r="AN1115" s="3">
        <f t="shared" si="426"/>
        <v>2.889478210041329E-2</v>
      </c>
      <c r="AO1115" s="3" t="str" cm="1">
        <f t="array" ref="AO1115">GETVECTOR(Y1115,2)</f>
        <v>0.5774</v>
      </c>
      <c r="AP1115" s="3" t="str" cm="1">
        <f t="array" ref="AP1115">GETVECTOR(Z1115,2)</f>
        <v>0.5774</v>
      </c>
      <c r="AQ1115" s="3" t="str" cm="1">
        <f t="array" ref="AQ1115">GETVECTOR(AA1115,2)</f>
        <v>0.5774</v>
      </c>
      <c r="AR1115" s="3" t="str" cm="1">
        <f t="array" ref="AR1115">GETVECTOR(AB1115,2)</f>
        <v>0.5774</v>
      </c>
      <c r="AS1115" s="3" cm="1">
        <f t="array" ref="AS1115">SUM(AK1115:AN1115*AO1115:AR1115)</f>
        <v>4.285272993402893E-2</v>
      </c>
      <c r="AT1115" s="51">
        <f t="shared" si="427"/>
        <v>6.5093340552520584E-2</v>
      </c>
      <c r="AU1115" s="48">
        <f t="shared" si="428"/>
        <v>0.25513396589345094</v>
      </c>
      <c r="AV1115" s="56"/>
      <c r="AW1115" s="56"/>
    </row>
    <row r="1116" spans="1:49" ht="15" customHeight="1" x14ac:dyDescent="0.25">
      <c r="A1116" s="11">
        <f t="shared" si="434"/>
        <v>1113</v>
      </c>
      <c r="B1116" s="29">
        <v>32160</v>
      </c>
      <c r="C1116" s="25">
        <v>23</v>
      </c>
      <c r="D1116" s="12">
        <v>28.6</v>
      </c>
      <c r="E1116" s="25">
        <v>26.5</v>
      </c>
      <c r="F1116" s="35">
        <v>88</v>
      </c>
      <c r="G1116" s="25">
        <v>0</v>
      </c>
      <c r="H1116" s="13">
        <v>0</v>
      </c>
      <c r="I1116" s="25">
        <v>0</v>
      </c>
      <c r="J1116" s="12">
        <v>0</v>
      </c>
      <c r="K1116" s="12">
        <v>2</v>
      </c>
      <c r="L1116" s="25" t="s">
        <v>11</v>
      </c>
      <c r="M1116" s="10"/>
      <c r="N1116" s="15"/>
      <c r="O1116" s="15"/>
      <c r="P1116" s="4"/>
      <c r="Q1116" s="54"/>
      <c r="R1116" s="42">
        <f t="shared" si="416"/>
        <v>0.54948453608247416</v>
      </c>
      <c r="S1116" s="44" t="str" cm="1">
        <f t="array" ref="S1116">SETVECTOR(R1116:R1117)</f>
        <v>0.549484536082474,0.0319587628865979</v>
      </c>
      <c r="T1116" s="44">
        <f t="shared" si="429"/>
        <v>6.1855670103092781E-3</v>
      </c>
      <c r="U1116" s="5">
        <f t="shared" si="430"/>
        <v>0</v>
      </c>
      <c r="V1116" s="5">
        <f t="shared" si="431"/>
        <v>-9.6908860367024511E-3</v>
      </c>
      <c r="W1116" s="5">
        <f t="shared" si="432"/>
        <v>0.68317534925947865</v>
      </c>
      <c r="X1116" s="5">
        <f t="shared" si="433"/>
        <v>-4.3750354399078178E-2</v>
      </c>
      <c r="Y1116" s="5" t="str" cm="1">
        <f t="array" ref="Y1116:AB1116">SETMATRIX(GETMATRIX(Y1115:AB1115)-$O$9*DELTAWEIGHT(S1115,$AH$4,AK1115:AN1115))</f>
        <v>0.5774,0.5774,0.5774</v>
      </c>
      <c r="Z1116" s="5" t="str">
        <v>0.627611908066198,0.585215847194957,0.5774</v>
      </c>
      <c r="AA1116" s="5" t="str">
        <v>0.724537025522903,0.684437035327636,0.5774</v>
      </c>
      <c r="AB1116" s="5" t="str">
        <v>0.639494514855644,0.588364538007186,0.5774</v>
      </c>
      <c r="AC1116" s="5" cm="1">
        <f t="array" ref="AC1116">SIGMOID(SUM(GETVECTOR(Y1116)*GETVECTOR(_xlfn.CONCAT($S1116,",",$AH$4)))+U1116)</f>
        <v>0.58315178973091997</v>
      </c>
      <c r="AD1116" s="5" cm="1">
        <f t="array" ref="AD1116">SIGMOID(SUM(GETVECTOR(Z1116)*GETVECTOR(_xlfn.CONCAT($S1116,",",$AH$4)))+V1116)</f>
        <v>0.58755692207146393</v>
      </c>
      <c r="AE1116" s="5" cm="1">
        <f t="array" ref="AE1116">TANH(SUM(GETVECTOR(AA1116)*GETVECTOR(_xlfn.CONCAT($S1116,",",$AH$4)))+W1116)</f>
        <v>0.80163516191482753</v>
      </c>
      <c r="AF1116" s="5" cm="1">
        <f t="array" ref="AF1116">SIGMOID(SUM(GETVECTOR(AB1116)*GETVECTOR(_xlfn.CONCAT($S1116,",",$AH$4)))+X1116)</f>
        <v>0.5808942362158841</v>
      </c>
      <c r="AG1116" s="5">
        <f t="shared" si="419"/>
        <v>0.47100628835893571</v>
      </c>
      <c r="AH1116" s="40">
        <f t="shared" si="420"/>
        <v>0.25501955113556302</v>
      </c>
      <c r="AI1116" s="3">
        <f t="shared" si="421"/>
        <v>0.24883398412525373</v>
      </c>
      <c r="AJ1116" s="3">
        <f t="shared" si="422"/>
        <v>0.11668760841091765</v>
      </c>
      <c r="AK1116" s="3">
        <f t="shared" si="423"/>
        <v>0</v>
      </c>
      <c r="AL1116" s="3">
        <f t="shared" si="424"/>
        <v>2.2668117929682527E-2</v>
      </c>
      <c r="AM1116" s="3">
        <f t="shared" si="425"/>
        <v>2.4502264698134702E-2</v>
      </c>
      <c r="AN1116" s="3">
        <f t="shared" si="426"/>
        <v>2.6595416972000185E-2</v>
      </c>
      <c r="AO1116" s="3" t="str" cm="1">
        <f t="array" ref="AO1116">GETVECTOR(Y1116,2)</f>
        <v>0.5774</v>
      </c>
      <c r="AP1116" s="3" t="str" cm="1">
        <f t="array" ref="AP1116">GETVECTOR(Z1116,2)</f>
        <v>0.5774</v>
      </c>
      <c r="AQ1116" s="3" t="str" cm="1">
        <f t="array" ref="AQ1116">GETVECTOR(AA1116,2)</f>
        <v>0.5774</v>
      </c>
      <c r="AR1116" s="3" t="str" cm="1">
        <f t="array" ref="AR1116">GETVECTOR(AB1116,2)</f>
        <v>0.5774</v>
      </c>
      <c r="AS1116" s="3" cm="1">
        <f t="array" ref="AS1116">SUM(AK1116:AN1116*AO1116:AR1116)</f>
        <v>4.2592372688934579E-2</v>
      </c>
      <c r="AT1116" s="51">
        <f t="shared" si="427"/>
        <v>6.1918351655647026E-2</v>
      </c>
      <c r="AU1116" s="48">
        <f t="shared" si="428"/>
        <v>0.24883398412525373</v>
      </c>
      <c r="AV1116" s="56"/>
      <c r="AW1116" s="56"/>
    </row>
    <row r="1117" spans="1:49" ht="15" customHeight="1" x14ac:dyDescent="0.25">
      <c r="A1117" s="11">
        <f t="shared" si="434"/>
        <v>1114</v>
      </c>
      <c r="B1117" s="29">
        <v>32161</v>
      </c>
      <c r="C1117" s="25">
        <v>23</v>
      </c>
      <c r="D1117" s="12">
        <v>31.8</v>
      </c>
      <c r="E1117" s="25">
        <v>25.5</v>
      </c>
      <c r="F1117" s="35">
        <v>89</v>
      </c>
      <c r="G1117" s="25">
        <v>1</v>
      </c>
      <c r="H1117" s="13">
        <v>0</v>
      </c>
      <c r="I1117" s="25">
        <v>0</v>
      </c>
      <c r="J1117" s="12">
        <v>0</v>
      </c>
      <c r="K1117" s="12">
        <v>1</v>
      </c>
      <c r="L1117" s="25" t="s">
        <v>11</v>
      </c>
      <c r="M1117" s="10"/>
      <c r="N1117" s="15"/>
      <c r="O1117" s="15"/>
      <c r="P1117" s="4"/>
      <c r="Q1117" s="54"/>
      <c r="R1117" s="42">
        <f t="shared" si="416"/>
        <v>3.1958762886597936E-2</v>
      </c>
      <c r="S1117" s="44" t="str" cm="1">
        <f t="array" ref="S1117">SETVECTOR(R1117:R1118)</f>
        <v>0.0319587628865979,0.00618556701030928</v>
      </c>
      <c r="T1117" s="44">
        <f t="shared" si="429"/>
        <v>3.092783505154639E-3</v>
      </c>
      <c r="U1117" s="5">
        <f t="shared" si="430"/>
        <v>0</v>
      </c>
      <c r="V1117" s="5">
        <f t="shared" si="431"/>
        <v>-1.1957697829670703E-2</v>
      </c>
      <c r="W1117" s="5">
        <f t="shared" si="432"/>
        <v>0.68072512278966513</v>
      </c>
      <c r="X1117" s="5">
        <f t="shared" si="433"/>
        <v>-4.64098960962782E-2</v>
      </c>
      <c r="Y1117" s="5" t="str" cm="1">
        <f t="array" ref="Y1117:AB1117">SETMATRIX(GETMATRIX(Y1116:AB1116)-$O$9*DELTAWEIGHT(S1116,$AH$4,AK1116:AN1116))</f>
        <v>0.5774,0.5774,0.5774</v>
      </c>
      <c r="Z1117" s="5" t="str">
        <v>0.626361114812138,0.585143099369674,0.5774</v>
      </c>
      <c r="AA1117" s="5" t="str">
        <v>0.723161740755512,0.684357046907769,0.5774</v>
      </c>
      <c r="AB1117" s="5" t="str">
        <v>0.63802914590932,0.588279310169783,0.5774</v>
      </c>
      <c r="AC1117" s="5" cm="1">
        <f t="array" ref="AC1117">SIGMOID(SUM(GETVECTOR(Y1117)*GETVECTOR(_xlfn.CONCAT($S1117,",",$AH$4)))+U1117)</f>
        <v>0.50550591145503687</v>
      </c>
      <c r="AD1117" s="5" cm="1">
        <f t="array" ref="AD1117">SIGMOID(SUM(GETVECTOR(Z1117)*GETVECTOR(_xlfn.CONCAT($S1117,",",$AH$4)))+V1117)</f>
        <v>0.50291983440179266</v>
      </c>
      <c r="AE1117" s="5" cm="1">
        <f t="array" ref="AE1117">TANH(SUM(GETVECTOR(AA1117)*GETVECTOR(_xlfn.CONCAT($S1117,",",$AH$4)))+W1117)</f>
        <v>0.60946491101375799</v>
      </c>
      <c r="AF1117" s="5" cm="1">
        <f t="array" ref="AF1117">SIGMOID(SUM(GETVECTOR(AB1117)*GETVECTOR(_xlfn.CONCAT($S1117,",",$AH$4)))+X1117)</f>
        <v>0.49440512532648095</v>
      </c>
      <c r="AG1117" s="5">
        <f t="shared" si="419"/>
        <v>0.30651199212074248</v>
      </c>
      <c r="AH1117" s="40">
        <f t="shared" si="420"/>
        <v>0.14696716892306533</v>
      </c>
      <c r="AI1117" s="3">
        <f t="shared" si="421"/>
        <v>0.1438743854179107</v>
      </c>
      <c r="AJ1117" s="3">
        <f t="shared" si="422"/>
        <v>6.4846714115631338E-2</v>
      </c>
      <c r="AK1117" s="3">
        <f t="shared" si="423"/>
        <v>0</v>
      </c>
      <c r="AL1117" s="3">
        <f t="shared" si="424"/>
        <v>9.8801122715760099E-3</v>
      </c>
      <c r="AM1117" s="3">
        <f t="shared" si="425"/>
        <v>2.0498794040456472E-2</v>
      </c>
      <c r="AN1117" s="3">
        <f t="shared" si="426"/>
        <v>1.0690708120838182E-2</v>
      </c>
      <c r="AO1117" s="3" t="str" cm="1">
        <f t="array" ref="AO1117">GETVECTOR(Y1117,2)</f>
        <v>0.5774</v>
      </c>
      <c r="AP1117" s="3" t="str" cm="1">
        <f t="array" ref="AP1117">GETVECTOR(Z1117,2)</f>
        <v>0.5774</v>
      </c>
      <c r="AQ1117" s="3" t="str" cm="1">
        <f t="array" ref="AQ1117">GETVECTOR(AA1117,2)</f>
        <v>0.5774</v>
      </c>
      <c r="AR1117" s="3" t="str" cm="1">
        <f t="array" ref="AR1117">GETVECTOR(AB1117,2)</f>
        <v>0.5774</v>
      </c>
      <c r="AS1117" s="3" cm="1">
        <f t="array" ref="AS1117">SUM(AK1117:AN1117*AO1117:AR1117)</f>
        <v>2.3713595373539519E-2</v>
      </c>
      <c r="AT1117" s="51">
        <f t="shared" si="427"/>
        <v>2.0699838779381516E-2</v>
      </c>
      <c r="AU1117" s="48">
        <f t="shared" si="428"/>
        <v>0.1438743854179107</v>
      </c>
      <c r="AV1117" s="56"/>
      <c r="AW1117" s="56"/>
    </row>
    <row r="1118" spans="1:49" ht="15" customHeight="1" x14ac:dyDescent="0.25">
      <c r="A1118" s="11">
        <f t="shared" si="434"/>
        <v>1115</v>
      </c>
      <c r="B1118" s="29">
        <v>32162</v>
      </c>
      <c r="C1118" s="25">
        <v>22</v>
      </c>
      <c r="D1118" s="12">
        <v>27</v>
      </c>
      <c r="E1118" s="25">
        <v>24.4</v>
      </c>
      <c r="F1118" s="35">
        <v>96</v>
      </c>
      <c r="G1118" s="25">
        <v>3</v>
      </c>
      <c r="H1118" s="13">
        <v>0</v>
      </c>
      <c r="I1118" s="25">
        <v>0</v>
      </c>
      <c r="J1118" s="12">
        <v>0</v>
      </c>
      <c r="K1118" s="12">
        <v>1</v>
      </c>
      <c r="L1118" s="25" t="s">
        <v>11</v>
      </c>
      <c r="M1118" s="10"/>
      <c r="N1118" s="15"/>
      <c r="O1118" s="15"/>
      <c r="P1118" s="4"/>
      <c r="Q1118" s="54"/>
      <c r="R1118" s="42">
        <f t="shared" si="416"/>
        <v>6.1855670103092781E-3</v>
      </c>
      <c r="S1118" s="44" t="str" cm="1">
        <f t="array" ref="S1118">SETVECTOR(R1118:R1119)</f>
        <v>0.00618556701030928,0.00309278350515464</v>
      </c>
      <c r="T1118" s="44">
        <f t="shared" si="429"/>
        <v>2.5773195876288658E-2</v>
      </c>
      <c r="U1118" s="5">
        <f t="shared" si="430"/>
        <v>0</v>
      </c>
      <c r="V1118" s="5">
        <f t="shared" si="431"/>
        <v>-1.2945709056828304E-2</v>
      </c>
      <c r="W1118" s="5">
        <f t="shared" si="432"/>
        <v>0.67867524338561946</v>
      </c>
      <c r="X1118" s="5">
        <f t="shared" si="433"/>
        <v>-4.7478966908362015E-2</v>
      </c>
      <c r="Y1118" s="5" t="str" cm="1">
        <f t="array" ref="Y1118:AB1118">SETMATRIX(GETMATRIX(Y1117:AB1117)-$O$9*DELTAWEIGHT(S1117,$AH$4,AK1117:AN1117))</f>
        <v>0.5774,0.5774,0.5774</v>
      </c>
      <c r="Z1118" s="5" t="str">
        <v>0.626329808078025,0.585137040001781,0.5774</v>
      </c>
      <c r="AA1118" s="5" t="str">
        <v>0.723095093270856,0.68434414739461,0.5774</v>
      </c>
      <c r="AB1118" s="5" t="str">
        <v>0.637995344360111,0.588272767934452,0.5774</v>
      </c>
      <c r="AC1118" s="5" cm="1">
        <f t="array" ref="AC1118">SIGMOID(SUM(GETVECTOR(Y1118)*GETVECTOR(_xlfn.CONCAT($S1118,",",$AH$4)))+U1118)</f>
        <v>0.50133932669358827</v>
      </c>
      <c r="AD1118" s="5" cm="1">
        <f t="array" ref="AD1118">SIGMOID(SUM(GETVECTOR(Z1118)*GETVECTOR(_xlfn.CONCAT($S1118,",",$AH$4)))+V1118)</f>
        <v>0.49818455750971091</v>
      </c>
      <c r="AE1118" s="5" cm="1">
        <f t="array" ref="AE1118">TANH(SUM(GETVECTOR(AA1118)*GETVECTOR(_xlfn.CONCAT($S1118,",",$AH$4)))+W1118)</f>
        <v>0.59493123210629739</v>
      </c>
      <c r="AF1118" s="5" cm="1">
        <f t="array" ref="AF1118">SIGMOID(SUM(GETVECTOR(AB1118)*GETVECTOR(_xlfn.CONCAT($S1118,",",$AH$4)))+X1118)</f>
        <v>0.48957321092297523</v>
      </c>
      <c r="AG1118" s="5">
        <f t="shared" si="419"/>
        <v>0.29638555261558286</v>
      </c>
      <c r="AH1118" s="40">
        <f t="shared" si="420"/>
        <v>0.1409977828829633</v>
      </c>
      <c r="AI1118" s="3">
        <f t="shared" si="421"/>
        <v>0.11522458700667465</v>
      </c>
      <c r="AJ1118" s="3">
        <f t="shared" si="422"/>
        <v>5.1731881415712874E-2</v>
      </c>
      <c r="AK1118" s="3">
        <f t="shared" si="423"/>
        <v>0</v>
      </c>
      <c r="AL1118" s="3">
        <f t="shared" si="424"/>
        <v>7.6941265519428386E-3</v>
      </c>
      <c r="AM1118" s="3">
        <f t="shared" si="425"/>
        <v>1.6650192396181165E-2</v>
      </c>
      <c r="AN1118" s="3">
        <f t="shared" si="426"/>
        <v>8.2926035546729265E-3</v>
      </c>
      <c r="AO1118" s="3" t="str" cm="1">
        <f t="array" ref="AO1118">GETVECTOR(Y1118,2)</f>
        <v>0.5774</v>
      </c>
      <c r="AP1118" s="3" t="str" cm="1">
        <f t="array" ref="AP1118">GETVECTOR(Z1118,2)</f>
        <v>0.5774</v>
      </c>
      <c r="AQ1118" s="3" t="str" cm="1">
        <f t="array" ref="AQ1118">GETVECTOR(AA1118,2)</f>
        <v>0.5774</v>
      </c>
      <c r="AR1118" s="3" t="str" cm="1">
        <f t="array" ref="AR1118">GETVECTOR(AB1118,2)</f>
        <v>0.5774</v>
      </c>
      <c r="AS1118" s="3" cm="1">
        <f t="array" ref="AS1118">SUM(AK1118:AN1118*AO1118:AR1118)</f>
        <v>1.884455905311495E-2</v>
      </c>
      <c r="AT1118" s="51">
        <f t="shared" si="427"/>
        <v>1.3276705450858737E-2</v>
      </c>
      <c r="AU1118" s="48">
        <f t="shared" si="428"/>
        <v>0.11522458700667465</v>
      </c>
      <c r="AV1118" s="56"/>
      <c r="AW1118" s="56"/>
    </row>
    <row r="1119" spans="1:49" ht="15" customHeight="1" x14ac:dyDescent="0.25">
      <c r="A1119" s="11">
        <f t="shared" si="434"/>
        <v>1116</v>
      </c>
      <c r="B1119" s="29">
        <v>32163</v>
      </c>
      <c r="C1119" s="25">
        <v>21</v>
      </c>
      <c r="D1119" s="12">
        <v>30.6</v>
      </c>
      <c r="E1119" s="25">
        <v>27.6</v>
      </c>
      <c r="F1119" s="35">
        <v>92</v>
      </c>
      <c r="G1119" s="25">
        <v>6</v>
      </c>
      <c r="H1119" s="13">
        <v>0</v>
      </c>
      <c r="I1119" s="25">
        <v>0</v>
      </c>
      <c r="J1119" s="12">
        <v>0</v>
      </c>
      <c r="K1119" s="12">
        <v>1</v>
      </c>
      <c r="L1119" s="25" t="s">
        <v>11</v>
      </c>
      <c r="M1119" s="10"/>
      <c r="N1119" s="15"/>
      <c r="O1119" s="15"/>
      <c r="P1119" s="4"/>
      <c r="Q1119" s="54"/>
      <c r="R1119" s="42">
        <f t="shared" si="416"/>
        <v>3.092783505154639E-3</v>
      </c>
      <c r="S1119" s="44" t="str" cm="1">
        <f t="array" ref="S1119">SETVECTOR(R1119:R1120)</f>
        <v>0.00309278350515464,0.0257731958762887</v>
      </c>
      <c r="T1119" s="44">
        <f t="shared" si="429"/>
        <v>0.12989690721649483</v>
      </c>
      <c r="U1119" s="5">
        <f t="shared" si="430"/>
        <v>0</v>
      </c>
      <c r="V1119" s="5">
        <f t="shared" si="431"/>
        <v>-1.3715121712022587E-2</v>
      </c>
      <c r="W1119" s="5">
        <f t="shared" si="432"/>
        <v>0.67701022414600132</v>
      </c>
      <c r="X1119" s="5">
        <f t="shared" si="433"/>
        <v>-4.8308227263829308E-2</v>
      </c>
      <c r="Y1119" s="5" t="str" cm="1">
        <f t="array" ref="Y1119:AB1119">SETMATRIX(GETMATRIX(Y1118:AB1118)-$O$9*DELTAWEIGHT(S1118,$AH$4,AK1118:AN1118))</f>
        <v>0.5774,0.5774,0.5774</v>
      </c>
      <c r="Z1119" s="5" t="str">
        <v>0.626325100669665,0.585134686297601,0.5774</v>
      </c>
      <c r="AA1119" s="5" t="str">
        <v>0.723084633476088,0.684338917497226,0.5774</v>
      </c>
      <c r="AB1119" s="5" t="str">
        <v>0.637990281918679,0.588270236713736,0.5774</v>
      </c>
      <c r="AC1119" s="5" cm="1">
        <f t="array" ref="AC1119">SIGMOID(SUM(GETVECTOR(Y1119)*GETVECTOR(_xlfn.CONCAT($S1119,",",$AH$4)))+U1119)</f>
        <v>0.50416670766622762</v>
      </c>
      <c r="AD1119" s="5" cm="1">
        <f t="array" ref="AD1119">SIGMOID(SUM(GETVECTOR(Z1119)*GETVECTOR(_xlfn.CONCAT($S1119,",",$AH$4)))+V1119)</f>
        <v>0.50082568852747311</v>
      </c>
      <c r="AE1119" s="5" cm="1">
        <f t="array" ref="AE1119">TANH(SUM(GETVECTOR(AA1119)*GETVECTOR(_xlfn.CONCAT($S1119,",",$AH$4)))+W1119)</f>
        <v>0.60238631113991536</v>
      </c>
      <c r="AF1119" s="5" cm="1">
        <f t="array" ref="AF1119">SIGMOID(SUM(GETVECTOR(AB1119)*GETVECTOR(_xlfn.CONCAT($S1119,",",$AH$4)))+X1119)</f>
        <v>0.4922072667100843</v>
      </c>
      <c r="AG1119" s="5">
        <f t="shared" si="419"/>
        <v>0.30169053903617277</v>
      </c>
      <c r="AH1119" s="40">
        <f t="shared" si="420"/>
        <v>0.14414729061977072</v>
      </c>
      <c r="AI1119" s="3">
        <f t="shared" si="421"/>
        <v>1.425038340327589E-2</v>
      </c>
      <c r="AJ1119" s="3">
        <f t="shared" si="422"/>
        <v>6.412564887649041E-3</v>
      </c>
      <c r="AK1119" s="3">
        <f t="shared" si="423"/>
        <v>0</v>
      </c>
      <c r="AL1119" s="3">
        <f t="shared" si="424"/>
        <v>9.6570769336740722E-4</v>
      </c>
      <c r="AM1119" s="3">
        <f t="shared" si="425"/>
        <v>2.0461945487779882E-3</v>
      </c>
      <c r="AN1119" s="3">
        <f t="shared" si="426"/>
        <v>1.0430845544262763E-3</v>
      </c>
      <c r="AO1119" s="3" t="str" cm="1">
        <f t="array" ref="AO1119">GETVECTOR(Y1119,2)</f>
        <v>0.5774</v>
      </c>
      <c r="AP1119" s="3" t="str" cm="1">
        <f t="array" ref="AP1119">GETVECTOR(Z1119,2)</f>
        <v>0.5774</v>
      </c>
      <c r="AQ1119" s="3" t="str" cm="1">
        <f t="array" ref="AQ1119">GETVECTOR(AA1119,2)</f>
        <v>0.5774</v>
      </c>
      <c r="AR1119" s="3" t="str" cm="1">
        <f t="array" ref="AR1119">GETVECTOR(AB1119,2)</f>
        <v>0.5774</v>
      </c>
      <c r="AS1119" s="3" cm="1">
        <f t="array" ref="AS1119">SUM(AK1119:AN1119*AO1119:AR1119)</f>
        <v>2.3413493763404835E-3</v>
      </c>
      <c r="AT1119" s="51">
        <f t="shared" si="427"/>
        <v>2.0307342714036094E-4</v>
      </c>
      <c r="AU1119" s="48">
        <f t="shared" si="428"/>
        <v>1.425038340327589E-2</v>
      </c>
      <c r="AV1119" s="56"/>
      <c r="AW1119" s="56"/>
    </row>
    <row r="1120" spans="1:49" ht="15" customHeight="1" x14ac:dyDescent="0.25">
      <c r="A1120" s="11">
        <f t="shared" si="434"/>
        <v>1117</v>
      </c>
      <c r="B1120" s="29">
        <v>32164</v>
      </c>
      <c r="C1120" s="25">
        <v>21</v>
      </c>
      <c r="D1120" s="12">
        <v>30.6</v>
      </c>
      <c r="E1120" s="25">
        <v>23.9</v>
      </c>
      <c r="F1120" s="35">
        <v>94</v>
      </c>
      <c r="G1120" s="25">
        <v>23</v>
      </c>
      <c r="H1120" s="13">
        <v>0</v>
      </c>
      <c r="I1120" s="25">
        <v>0</v>
      </c>
      <c r="J1120" s="12">
        <v>0</v>
      </c>
      <c r="K1120" s="12">
        <v>1</v>
      </c>
      <c r="L1120" s="25" t="s">
        <v>11</v>
      </c>
      <c r="M1120" s="10"/>
      <c r="N1120" s="15"/>
      <c r="O1120" s="15"/>
      <c r="P1120" s="4"/>
      <c r="Q1120" s="54"/>
      <c r="R1120" s="42">
        <f t="shared" si="416"/>
        <v>2.5773195876288658E-2</v>
      </c>
      <c r="S1120" s="44" t="str" cm="1">
        <f t="array" ref="S1120">SETVECTOR(R1120:R1121)</f>
        <v>0.0257731958762887,0.129896907216495</v>
      </c>
      <c r="T1120" s="44">
        <f t="shared" si="429"/>
        <v>0.85567010309278346</v>
      </c>
      <c r="U1120" s="5">
        <f t="shared" si="430"/>
        <v>0</v>
      </c>
      <c r="V1120" s="5">
        <f t="shared" si="431"/>
        <v>-1.3811692481359328E-2</v>
      </c>
      <c r="W1120" s="5">
        <f t="shared" si="432"/>
        <v>0.6768056046911235</v>
      </c>
      <c r="X1120" s="5">
        <f t="shared" si="433"/>
        <v>-4.8412535719271933E-2</v>
      </c>
      <c r="Y1120" s="5" t="str" cm="1">
        <f t="array" ref="Y1120:AB1120">SETMATRIX(GETMATRIX(Y1119:AB1119)-$O$9*DELTAWEIGHT(S1119,$AH$4,AK1119:AN1119))</f>
        <v>0.5774,0.5774,0.5774</v>
      </c>
      <c r="Z1120" s="5" t="str">
        <v>0.626324814429641,0.585132300964068,0.5774</v>
      </c>
      <c r="AA1120" s="5" t="str">
        <v>0.723084010989593,0.684333730109768,0.5774</v>
      </c>
      <c r="AB1120" s="5" t="str">
        <v>0.637989973418518,0.588267665879063,0.5774</v>
      </c>
      <c r="AC1120" s="5" cm="1">
        <f t="array" ref="AC1120">SIGMOID(SUM(GETVECTOR(Y1120)*GETVECTOR(_xlfn.CONCAT($S1120,",",$AH$4)))+U1120)</f>
        <v>0.52245586278519085</v>
      </c>
      <c r="AD1120" s="5" cm="1">
        <f t="array" ref="AD1120">SIGMOID(SUM(GETVECTOR(Z1120)*GETVECTOR(_xlfn.CONCAT($S1120,",",$AH$4)))+V1120)</f>
        <v>0.51957438468556771</v>
      </c>
      <c r="AE1120" s="5" cm="1">
        <f t="array" ref="AE1120">TANH(SUM(GETVECTOR(AA1120)*GETVECTOR(_xlfn.CONCAT($S1120,",",$AH$4)))+W1120)</f>
        <v>0.65518763348227571</v>
      </c>
      <c r="AF1120" s="5" cm="1">
        <f t="array" ref="AF1120">SIGMOID(SUM(GETVECTOR(AB1120)*GETVECTOR(_xlfn.CONCAT($S1120,",",$AH$4)))+X1120)</f>
        <v>0.51110933515718704</v>
      </c>
      <c r="AG1120" s="5">
        <f t="shared" si="419"/>
        <v>0.34041871152014669</v>
      </c>
      <c r="AH1120" s="40">
        <f t="shared" si="420"/>
        <v>0.16756778424229807</v>
      </c>
      <c r="AI1120" s="3">
        <f t="shared" si="421"/>
        <v>-0.68810231885048534</v>
      </c>
      <c r="AJ1120" s="3">
        <f t="shared" si="422"/>
        <v>-0.31389304132880491</v>
      </c>
      <c r="AK1120" s="3">
        <f t="shared" si="423"/>
        <v>0</v>
      </c>
      <c r="AL1120" s="3">
        <f t="shared" si="424"/>
        <v>-5.1335910200414406E-2</v>
      </c>
      <c r="AM1120" s="3">
        <f t="shared" si="425"/>
        <v>-9.3080666849398572E-2</v>
      </c>
      <c r="AN1120" s="3">
        <f t="shared" si="426"/>
        <v>-5.6370942103953006E-2</v>
      </c>
      <c r="AO1120" s="3" t="str" cm="1">
        <f t="array" ref="AO1120">GETVECTOR(Y1120,2)</f>
        <v>0.5774</v>
      </c>
      <c r="AP1120" s="3" t="str" cm="1">
        <f t="array" ref="AP1120">GETVECTOR(Z1120,2)</f>
        <v>0.5774</v>
      </c>
      <c r="AQ1120" s="3" t="str" cm="1">
        <f t="array" ref="AQ1120">GETVECTOR(AA1120,2)</f>
        <v>0.5774</v>
      </c>
      <c r="AR1120" s="3" t="str" cm="1">
        <f t="array" ref="AR1120">GETVECTOR(AB1120,2)</f>
        <v>0.5774</v>
      </c>
      <c r="AS1120" s="3" cm="1">
        <f t="array" ref="AS1120">SUM(AK1120:AN1120*AO1120:AR1120)</f>
        <v>-0.11593471355938448</v>
      </c>
      <c r="AT1120" s="51">
        <f t="shared" si="427"/>
        <v>0.47348480120741498</v>
      </c>
      <c r="AU1120" s="48">
        <f t="shared" si="428"/>
        <v>0.68810231885048534</v>
      </c>
      <c r="AV1120" s="56"/>
      <c r="AW1120" s="56"/>
    </row>
    <row r="1121" spans="1:49" ht="15" customHeight="1" x14ac:dyDescent="0.25">
      <c r="A1121" s="11">
        <f t="shared" si="434"/>
        <v>1118</v>
      </c>
      <c r="B1121" s="29">
        <v>32165</v>
      </c>
      <c r="C1121" s="25">
        <v>21</v>
      </c>
      <c r="D1121" s="12">
        <v>32.6</v>
      </c>
      <c r="E1121" s="25">
        <v>26.6</v>
      </c>
      <c r="F1121" s="35">
        <v>86</v>
      </c>
      <c r="G1121" s="25">
        <v>23</v>
      </c>
      <c r="H1121" s="13">
        <v>0</v>
      </c>
      <c r="I1121" s="25">
        <v>0</v>
      </c>
      <c r="J1121" s="12">
        <v>0</v>
      </c>
      <c r="K1121" s="12">
        <v>0</v>
      </c>
      <c r="L1121" s="25" t="s">
        <v>11</v>
      </c>
      <c r="M1121" s="10"/>
      <c r="N1121" s="15"/>
      <c r="O1121" s="15"/>
      <c r="P1121" s="4"/>
      <c r="Q1121" s="54"/>
      <c r="R1121" s="42">
        <f t="shared" si="416"/>
        <v>0.12989690721649483</v>
      </c>
      <c r="S1121" s="44" t="str" cm="1">
        <f t="array" ref="S1121">SETVECTOR(R1121:R1122)</f>
        <v>0.129896907216495,0.855670103092783</v>
      </c>
      <c r="T1121" s="44">
        <f t="shared" si="429"/>
        <v>1.0309278350515464E-2</v>
      </c>
      <c r="U1121" s="5">
        <f t="shared" si="430"/>
        <v>0</v>
      </c>
      <c r="V1121" s="5">
        <f t="shared" si="431"/>
        <v>-8.6781014613178872E-3</v>
      </c>
      <c r="W1121" s="5">
        <f t="shared" si="432"/>
        <v>0.68611367137606338</v>
      </c>
      <c r="X1121" s="5">
        <f t="shared" si="433"/>
        <v>-4.2775441508876633E-2</v>
      </c>
      <c r="Y1121" s="5" t="str" cm="1">
        <f t="array" ref="Y1121:AB1121">SETMATRIX(GETMATRIX(Y1120:AB1120)-$O$9*DELTAWEIGHT(S1120,$AH$4,AK1120:AN1120))</f>
        <v>0.5774,0.5774,0.5774</v>
      </c>
      <c r="Z1121" s="5" t="str">
        <v>0.626456756030122,0.58579728663049,0.5774</v>
      </c>
      <c r="AA1121" s="5" t="str">
        <v>0.72332887468995,0.685567843159566,0.5774</v>
      </c>
      <c r="AB1121" s="5" t="str">
        <v>0.638134556766168,0.588996365951218,0.5774</v>
      </c>
      <c r="AC1121" s="5" cm="1">
        <f t="array" ref="AC1121">SIGMOID(SUM(GETVECTOR(Y1121)*GETVECTOR(_xlfn.CONCAT($S1121,",",$AH$4)))+U1121)</f>
        <v>0.63854772202164378</v>
      </c>
      <c r="AD1121" s="5" cm="1">
        <f t="array" ref="AD1121">SIGMOID(SUM(GETVECTOR(Z1121)*GETVECTOR(_xlfn.CONCAT($S1121,",",$AH$4)))+V1121)</f>
        <v>0.63967317575252436</v>
      </c>
      <c r="AE1121" s="5" cm="1">
        <f t="array" ref="AE1121">TANH(SUM(GETVECTOR(AA1121)*GETVECTOR(_xlfn.CONCAT($S1121,",",$AH$4)))+W1121)</f>
        <v>0.87793605057141999</v>
      </c>
      <c r="AF1121" s="5" cm="1">
        <f t="array" ref="AF1121">SIGMOID(SUM(GETVECTOR(AB1121)*GETVECTOR(_xlfn.CONCAT($S1121,",",$AH$4)))+X1121)</f>
        <v>0.63276632682741263</v>
      </c>
      <c r="AG1121" s="5">
        <f t="shared" si="419"/>
        <v>0.56159214157664905</v>
      </c>
      <c r="AH1121" s="40">
        <f t="shared" si="420"/>
        <v>0.32217789881151859</v>
      </c>
      <c r="AI1121" s="3">
        <f t="shared" si="421"/>
        <v>0.31186862046100311</v>
      </c>
      <c r="AJ1121" s="3">
        <f t="shared" si="422"/>
        <v>0.14618122502564096</v>
      </c>
      <c r="AK1121" s="3">
        <f t="shared" si="423"/>
        <v>0</v>
      </c>
      <c r="AL1121" s="3">
        <f t="shared" si="424"/>
        <v>2.9580752183394607E-2</v>
      </c>
      <c r="AM1121" s="3">
        <f t="shared" si="425"/>
        <v>2.1434726826913487E-2</v>
      </c>
      <c r="AN1121" s="3">
        <f t="shared" si="426"/>
        <v>3.6898602722937955E-2</v>
      </c>
      <c r="AO1121" s="3" t="str" cm="1">
        <f t="array" ref="AO1121">GETVECTOR(Y1121,2)</f>
        <v>0.5774</v>
      </c>
      <c r="AP1121" s="3" t="str" cm="1">
        <f t="array" ref="AP1121">GETVECTOR(Z1121,2)</f>
        <v>0.5774</v>
      </c>
      <c r="AQ1121" s="3" t="str" cm="1">
        <f t="array" ref="AQ1121">GETVECTOR(AA1121,2)</f>
        <v>0.5774</v>
      </c>
      <c r="AR1121" s="3" t="str" cm="1">
        <f t="array" ref="AR1121">GETVECTOR(AB1121,2)</f>
        <v>0.5774</v>
      </c>
      <c r="AS1121" s="3" cm="1">
        <f t="array" ref="AS1121">SUM(AK1121:AN1121*AO1121:AR1121)</f>
        <v>5.0761590792776271E-2</v>
      </c>
      <c r="AT1121" s="51">
        <f t="shared" si="427"/>
        <v>9.726203642824921E-2</v>
      </c>
      <c r="AU1121" s="48">
        <f t="shared" si="428"/>
        <v>0.31186862046100311</v>
      </c>
      <c r="AV1121" s="56"/>
      <c r="AW1121" s="56"/>
    </row>
    <row r="1122" spans="1:49" ht="15" customHeight="1" x14ac:dyDescent="0.25">
      <c r="A1122" s="11">
        <f t="shared" si="434"/>
        <v>1119</v>
      </c>
      <c r="B1122" s="29">
        <v>32166</v>
      </c>
      <c r="C1122" s="25">
        <v>22</v>
      </c>
      <c r="D1122" s="12">
        <v>31.6</v>
      </c>
      <c r="E1122" s="25">
        <v>26.6</v>
      </c>
      <c r="F1122" s="35">
        <v>90</v>
      </c>
      <c r="G1122" s="25">
        <v>0</v>
      </c>
      <c r="H1122" s="13">
        <v>0</v>
      </c>
      <c r="I1122" s="25">
        <v>0</v>
      </c>
      <c r="J1122" s="12">
        <v>0</v>
      </c>
      <c r="K1122" s="12">
        <v>2</v>
      </c>
      <c r="L1122" s="25" t="s">
        <v>11</v>
      </c>
      <c r="M1122" s="10"/>
      <c r="N1122" s="15"/>
      <c r="O1122" s="15"/>
      <c r="P1122" s="4"/>
      <c r="Q1122" s="54"/>
      <c r="R1122" s="42">
        <f t="shared" si="416"/>
        <v>0.85567010309278346</v>
      </c>
      <c r="S1122" s="44" t="str" cm="1">
        <f t="array" ref="S1122">SETVECTOR(R1122:R1123)</f>
        <v>0.855670103092783,0.0103092783505155</v>
      </c>
      <c r="T1122" s="44">
        <f t="shared" si="429"/>
        <v>0.30927835051546393</v>
      </c>
      <c r="U1122" s="5">
        <f t="shared" si="430"/>
        <v>0</v>
      </c>
      <c r="V1122" s="5">
        <f t="shared" si="431"/>
        <v>-1.1636176679657348E-2</v>
      </c>
      <c r="W1122" s="5">
        <f t="shared" si="432"/>
        <v>0.68397019869337206</v>
      </c>
      <c r="X1122" s="5">
        <f t="shared" si="433"/>
        <v>-4.6465301781170427E-2</v>
      </c>
      <c r="Y1122" s="5" t="str" cm="1">
        <f t="array" ref="Y1122:AB1122">SETMATRIX(GETMATRIX(Y1121:AB1121)-$O$9*DELTAWEIGHT(S1121,$AH$4,AK1121:AN1121))</f>
        <v>0.5774,0.5774,0.5774</v>
      </c>
      <c r="Z1122" s="5" t="str">
        <v>0.626069554968166,0.583246676460463,0.5774</v>
      </c>
      <c r="AA1122" s="5" t="str">
        <v>0.723046000371073,0.683704464709824,0.5774</v>
      </c>
      <c r="AB1122" s="5" t="str">
        <v>0.637651836807374,0.585816544000434,0.5774</v>
      </c>
      <c r="AC1122" s="5" cm="1">
        <f t="array" ref="AC1122">SIGMOID(SUM(GETVECTOR(Y1122)*GETVECTOR(_xlfn.CONCAT($S1122,",",$AH$4)))+U1122)</f>
        <v>0.62246320754391637</v>
      </c>
      <c r="AD1122" s="5" cm="1">
        <f t="array" ref="AD1122">SIGMOID(SUM(GETVECTOR(Z1122)*GETVECTOR(_xlfn.CONCAT($S1122,",",$AH$4)))+V1122)</f>
        <v>0.62950309438195728</v>
      </c>
      <c r="AE1122" s="5" cm="1">
        <f t="array" ref="AE1122">TANH(SUM(GETVECTOR(AA1122)*GETVECTOR(_xlfn.CONCAT($S1122,",",$AH$4)))+W1122)</f>
        <v>0.86420139458116396</v>
      </c>
      <c r="AF1122" s="5" cm="1">
        <f t="array" ref="AF1122">SIGMOID(SUM(GETVECTOR(AB1122)*GETVECTOR(_xlfn.CONCAT($S1122,",",$AH$4)))+X1122)</f>
        <v>0.62367908135282646</v>
      </c>
      <c r="AG1122" s="5">
        <f t="shared" si="419"/>
        <v>0.54401745205804553</v>
      </c>
      <c r="AH1122" s="40">
        <f t="shared" si="420"/>
        <v>0.30935916978753925</v>
      </c>
      <c r="AI1122" s="3">
        <f t="shared" si="421"/>
        <v>8.0819272075316473E-5</v>
      </c>
      <c r="AJ1122" s="3">
        <f t="shared" si="422"/>
        <v>3.8003631556173388E-5</v>
      </c>
      <c r="AK1122" s="3">
        <f t="shared" si="423"/>
        <v>0</v>
      </c>
      <c r="AL1122" s="3">
        <f t="shared" si="424"/>
        <v>7.6598897031873787E-6</v>
      </c>
      <c r="AM1122" s="3">
        <f t="shared" si="425"/>
        <v>6.0563519719046182E-6</v>
      </c>
      <c r="AN1122" s="3">
        <f t="shared" si="426"/>
        <v>9.4088444416485089E-6</v>
      </c>
      <c r="AO1122" s="3" t="str" cm="1">
        <f t="array" ref="AO1122">GETVECTOR(Y1122,2)</f>
        <v>0.5774</v>
      </c>
      <c r="AP1122" s="3" t="str" cm="1">
        <f t="array" ref="AP1122">GETVECTOR(Z1122,2)</f>
        <v>0.5774</v>
      </c>
      <c r="AQ1122" s="3" t="str" cm="1">
        <f t="array" ref="AQ1122">GETVECTOR(AA1122,2)</f>
        <v>0.5774</v>
      </c>
      <c r="AR1122" s="3" t="str" cm="1">
        <f t="array" ref="AR1122">GETVECTOR(AB1122,2)</f>
        <v>0.5774</v>
      </c>
      <c r="AS1122" s="3" cm="1">
        <f t="array" ref="AS1122">SUM(AK1122:AN1122*AO1122:AR1122)</f>
        <v>1.3352424723805969E-5</v>
      </c>
      <c r="AT1122" s="51">
        <f t="shared" si="427"/>
        <v>6.5317547387840287E-9</v>
      </c>
      <c r="AU1122" s="48">
        <f t="shared" si="428"/>
        <v>8.0819272075316473E-5</v>
      </c>
      <c r="AV1122" s="56"/>
      <c r="AW1122" s="56"/>
    </row>
    <row r="1123" spans="1:49" ht="15" customHeight="1" x14ac:dyDescent="0.25">
      <c r="A1123" s="11">
        <f t="shared" si="434"/>
        <v>1120</v>
      </c>
      <c r="B1123" s="29">
        <v>32167</v>
      </c>
      <c r="C1123" s="25">
        <v>21</v>
      </c>
      <c r="D1123" s="12">
        <v>30.6</v>
      </c>
      <c r="E1123" s="25">
        <v>25.3</v>
      </c>
      <c r="F1123" s="35">
        <v>88</v>
      </c>
      <c r="G1123" s="25">
        <v>15</v>
      </c>
      <c r="H1123" s="13">
        <v>0</v>
      </c>
      <c r="I1123" s="25">
        <v>0</v>
      </c>
      <c r="J1123" s="12">
        <v>0</v>
      </c>
      <c r="K1123" s="12">
        <v>1</v>
      </c>
      <c r="L1123" s="25" t="s">
        <v>11</v>
      </c>
      <c r="M1123" s="10"/>
      <c r="N1123" s="15"/>
      <c r="O1123" s="15"/>
      <c r="P1123" s="4"/>
      <c r="Q1123" s="54"/>
      <c r="R1123" s="42">
        <f t="shared" si="416"/>
        <v>1.0309278350515464E-2</v>
      </c>
      <c r="S1123" s="44" t="str" cm="1">
        <f t="array" ref="S1123">SETVECTOR(R1123:R1124)</f>
        <v>0.0103092783505155,0.309278350515464</v>
      </c>
      <c r="T1123" s="44">
        <f t="shared" si="429"/>
        <v>1.4432989690721649E-2</v>
      </c>
      <c r="U1123" s="5">
        <f t="shared" si="430"/>
        <v>0</v>
      </c>
      <c r="V1123" s="5">
        <f t="shared" si="431"/>
        <v>-1.1636942668627666E-2</v>
      </c>
      <c r="W1123" s="5">
        <f t="shared" si="432"/>
        <v>0.68396959305817484</v>
      </c>
      <c r="X1123" s="5">
        <f t="shared" si="433"/>
        <v>-4.6466242665614589E-2</v>
      </c>
      <c r="Y1123" s="5" t="str" cm="1">
        <f t="array" ref="Y1123:AB1123">SETMATRIX(GETMATRIX(Y1122:AB1122)-$O$9*DELTAWEIGHT(S1122,$AH$4,AK1122:AN1122))</f>
        <v>0.5774,0.5774,0.5774</v>
      </c>
      <c r="Z1123" s="5" t="str">
        <v>0.626055036851121,0.58324650154339,0.5774</v>
      </c>
      <c r="AA1123" s="5" t="str">
        <v>0.723034341363171,0.683704324239849,0.5774</v>
      </c>
      <c r="AB1123" s="5" t="str">
        <v>0.6376340238552,0.585816329386552,0.5774</v>
      </c>
      <c r="AC1123" s="5" cm="1">
        <f t="array" ref="AC1123">SIGMOID(SUM(GETVECTOR(Y1123)*GETVECTOR(_xlfn.CONCAT($S1123,",",$AH$4)))+U1123)</f>
        <v>0.5460020126199282</v>
      </c>
      <c r="AD1123" s="5" cm="1">
        <f t="array" ref="AD1123">SIGMOID(SUM(GETVECTOR(Z1123)*GETVECTOR(_xlfn.CONCAT($S1123,",",$AH$4)))+V1123)</f>
        <v>0.54368898791757736</v>
      </c>
      <c r="AE1123" s="5" cm="1">
        <f t="array" ref="AE1123">TANH(SUM(GETVECTOR(AA1123)*GETVECTOR(_xlfn.CONCAT($S1123,",",$AH$4)))+W1123)</f>
        <v>0.71769657449965352</v>
      </c>
      <c r="AF1123" s="5" cm="1">
        <f t="array" ref="AF1123">SIGMOID(SUM(GETVECTOR(AB1123)*GETVECTOR(_xlfn.CONCAT($S1123,",",$AH$4)))+X1123)</f>
        <v>0.53526326152300685</v>
      </c>
      <c r="AG1123" s="5">
        <f t="shared" si="419"/>
        <v>0.3902037242216288</v>
      </c>
      <c r="AH1123" s="40">
        <f t="shared" si="420"/>
        <v>0.19886948737746821</v>
      </c>
      <c r="AI1123" s="3">
        <f t="shared" si="421"/>
        <v>0.18443649768674655</v>
      </c>
      <c r="AJ1123" s="3">
        <f t="shared" si="422"/>
        <v>8.5094595463901787E-2</v>
      </c>
      <c r="AK1123" s="3">
        <f t="shared" si="423"/>
        <v>0</v>
      </c>
      <c r="AL1123" s="3">
        <f t="shared" si="424"/>
        <v>1.5151454911997746E-2</v>
      </c>
      <c r="AM1123" s="3">
        <f t="shared" si="425"/>
        <v>2.2434433746633675E-2</v>
      </c>
      <c r="AN1123" s="3">
        <f t="shared" si="426"/>
        <v>1.704598204854858E-2</v>
      </c>
      <c r="AO1123" s="3" t="str" cm="1">
        <f t="array" ref="AO1123">GETVECTOR(Y1123,2)</f>
        <v>0.5774</v>
      </c>
      <c r="AP1123" s="3" t="str" cm="1">
        <f t="array" ref="AP1123">GETVECTOR(Z1123,2)</f>
        <v>0.5774</v>
      </c>
      <c r="AQ1123" s="3" t="str" cm="1">
        <f t="array" ref="AQ1123">GETVECTOR(AA1123,2)</f>
        <v>0.5774</v>
      </c>
      <c r="AR1123" s="3" t="str" cm="1">
        <f t="array" ref="AR1123">GETVECTOR(AB1123,2)</f>
        <v>0.5774</v>
      </c>
      <c r="AS1123" s="3" cm="1">
        <f t="array" ref="AS1123">SUM(AK1123:AN1123*AO1123:AR1123)</f>
        <v>3.1544442146325735E-2</v>
      </c>
      <c r="AT1123" s="51">
        <f t="shared" si="427"/>
        <v>3.4016821678953264E-2</v>
      </c>
      <c r="AU1123" s="48">
        <f t="shared" si="428"/>
        <v>0.18443649768674655</v>
      </c>
      <c r="AV1123" s="56"/>
      <c r="AW1123" s="56"/>
    </row>
    <row r="1124" spans="1:49" ht="15" customHeight="1" x14ac:dyDescent="0.25">
      <c r="A1124" s="11">
        <f t="shared" si="434"/>
        <v>1121</v>
      </c>
      <c r="B1124" s="29">
        <v>32168</v>
      </c>
      <c r="C1124" s="25">
        <v>22</v>
      </c>
      <c r="D1124" s="12">
        <v>32.4</v>
      </c>
      <c r="E1124" s="25">
        <v>26</v>
      </c>
      <c r="F1124" s="35">
        <v>89</v>
      </c>
      <c r="G1124" s="25">
        <v>0</v>
      </c>
      <c r="H1124" s="13">
        <v>0</v>
      </c>
      <c r="I1124" s="25">
        <v>0</v>
      </c>
      <c r="J1124" s="12">
        <v>0</v>
      </c>
      <c r="K1124" s="12">
        <v>0</v>
      </c>
      <c r="L1124" s="25" t="s">
        <v>11</v>
      </c>
      <c r="M1124" s="10"/>
      <c r="N1124" s="15"/>
      <c r="O1124" s="15"/>
      <c r="P1124" s="4"/>
      <c r="Q1124" s="54"/>
      <c r="R1124" s="42">
        <f t="shared" si="416"/>
        <v>0.30927835051546393</v>
      </c>
      <c r="S1124" s="44" t="str" cm="1">
        <f t="array" ref="S1124">SETVECTOR(R1124:R1125)</f>
        <v>0.309278350515464,0.0144329896907216</v>
      </c>
      <c r="T1124" s="44">
        <f t="shared" si="429"/>
        <v>1.0309278350515464E-3</v>
      </c>
      <c r="U1124" s="5">
        <f t="shared" si="430"/>
        <v>0</v>
      </c>
      <c r="V1124" s="5">
        <f t="shared" si="431"/>
        <v>-1.315208815982744E-2</v>
      </c>
      <c r="W1124" s="5">
        <f t="shared" si="432"/>
        <v>0.68172614968351142</v>
      </c>
      <c r="X1124" s="5">
        <f t="shared" si="433"/>
        <v>-4.8170840870469446E-2</v>
      </c>
      <c r="Y1124" s="5" t="str" cm="1">
        <f t="array" ref="Y1124:AB1124">SETMATRIX(GETMATRIX(Y1123:AB1123)-$O$9*DELTAWEIGHT(S1123,$AH$4,AK1123:AN1123))</f>
        <v>0.5774,0.5774,0.5774</v>
      </c>
      <c r="Z1124" s="5" t="str">
        <v>0.6260393822175,0.582776862534763,0.5774</v>
      </c>
      <c r="AA1124" s="5" t="str">
        <v>0.723010683687988,0.682994593984346,0.5774</v>
      </c>
      <c r="AB1124" s="5" t="str">
        <v>0.637616444636876,0.585288952836838,0.5774</v>
      </c>
      <c r="AC1124" s="5" cm="1">
        <f t="array" ref="AC1124">SIGMOID(SUM(GETVECTOR(Y1124)*GETVECTOR(_xlfn.CONCAT($S1124,",",$AH$4)))+U1124)</f>
        <v>0.54659216672985944</v>
      </c>
      <c r="AD1124" s="5" cm="1">
        <f t="array" ref="AD1124">SIGMOID(SUM(GETVECTOR(Z1124)*GETVECTOR(_xlfn.CONCAT($S1124,",",$AH$4)))+V1124)</f>
        <v>0.54708000426474135</v>
      </c>
      <c r="AE1124" s="5" cm="1">
        <f t="array" ref="AE1124">TANH(SUM(GETVECTOR(AA1124)*GETVECTOR(_xlfn.CONCAT($S1124,",",$AH$4)))+W1124)</f>
        <v>0.7236165299840529</v>
      </c>
      <c r="AF1124" s="5" cm="1">
        <f t="array" ref="AF1124">SIGMOID(SUM(GETVECTOR(AB1124)*GETVECTOR(_xlfn.CONCAT($S1124,",",$AH$4)))+X1124)</f>
        <v>0.53928823819600313</v>
      </c>
      <c r="AG1124" s="5">
        <f t="shared" si="419"/>
        <v>0.39587613430971302</v>
      </c>
      <c r="AH1124" s="40">
        <f t="shared" si="420"/>
        <v>0.20299613121180354</v>
      </c>
      <c r="AI1124" s="3">
        <f t="shared" si="421"/>
        <v>0.201965203376752</v>
      </c>
      <c r="AJ1124" s="3">
        <f t="shared" si="422"/>
        <v>9.348514209467744E-2</v>
      </c>
      <c r="AK1124" s="3">
        <f t="shared" si="423"/>
        <v>0</v>
      </c>
      <c r="AL1124" s="3">
        <f t="shared" si="424"/>
        <v>1.6761906269764051E-2</v>
      </c>
      <c r="AM1124" s="3">
        <f t="shared" si="425"/>
        <v>2.4363863052479642E-2</v>
      </c>
      <c r="AN1124" s="3">
        <f t="shared" si="426"/>
        <v>1.8888332186157316E-2</v>
      </c>
      <c r="AO1124" s="3" t="str" cm="1">
        <f t="array" ref="AO1124">GETVECTOR(Y1124,2)</f>
        <v>0.5774</v>
      </c>
      <c r="AP1124" s="3" t="str" cm="1">
        <f t="array" ref="AP1124">GETVECTOR(Z1124,2)</f>
        <v>0.5774</v>
      </c>
      <c r="AQ1124" s="3" t="str" cm="1">
        <f t="array" ref="AQ1124">GETVECTOR(AA1124,2)</f>
        <v>0.5774</v>
      </c>
      <c r="AR1124" s="3" t="str" cm="1">
        <f t="array" ref="AR1124">GETVECTOR(AB1124,2)</f>
        <v>0.5774</v>
      </c>
      <c r="AS1124" s="3" cm="1">
        <f t="array" ref="AS1124">SUM(AK1124:AN1124*AO1124:AR1124)</f>
        <v>3.465214221095074E-2</v>
      </c>
      <c r="AT1124" s="51">
        <f t="shared" si="427"/>
        <v>4.0789943375012801E-2</v>
      </c>
      <c r="AU1124" s="48">
        <f t="shared" si="428"/>
        <v>0.201965203376752</v>
      </c>
      <c r="AV1124" s="56"/>
      <c r="AW1124" s="56"/>
    </row>
    <row r="1125" spans="1:49" ht="15" customHeight="1" x14ac:dyDescent="0.25">
      <c r="A1125" s="11">
        <f t="shared" si="434"/>
        <v>1122</v>
      </c>
      <c r="B1125" s="29">
        <v>32169</v>
      </c>
      <c r="C1125" s="25">
        <v>22</v>
      </c>
      <c r="D1125" s="12">
        <v>32.4</v>
      </c>
      <c r="E1125" s="25">
        <v>25.6</v>
      </c>
      <c r="F1125" s="35">
        <v>88</v>
      </c>
      <c r="G1125" s="25">
        <v>6</v>
      </c>
      <c r="H1125" s="13">
        <v>0</v>
      </c>
      <c r="I1125" s="25">
        <v>0</v>
      </c>
      <c r="J1125" s="12">
        <v>0</v>
      </c>
      <c r="K1125" s="12">
        <v>1</v>
      </c>
      <c r="L1125" s="25" t="s">
        <v>11</v>
      </c>
      <c r="M1125" s="10"/>
      <c r="N1125" s="15"/>
      <c r="O1125" s="15"/>
      <c r="P1125" s="4"/>
      <c r="Q1125" s="54"/>
      <c r="R1125" s="42">
        <f t="shared" si="416"/>
        <v>1.4432989690721649E-2</v>
      </c>
      <c r="S1125" s="44" t="str" cm="1">
        <f t="array" ref="S1125">SETVECTOR(R1125:R1126)</f>
        <v>0.0144329896907216,0.00103092783505155</v>
      </c>
      <c r="T1125" s="44">
        <f t="shared" si="429"/>
        <v>4.7422680412371132E-2</v>
      </c>
      <c r="U1125" s="5">
        <f t="shared" si="430"/>
        <v>0</v>
      </c>
      <c r="V1125" s="5">
        <f t="shared" si="431"/>
        <v>-1.4828278786803846E-2</v>
      </c>
      <c r="W1125" s="5">
        <f t="shared" si="432"/>
        <v>0.67928976337826341</v>
      </c>
      <c r="X1125" s="5">
        <f t="shared" si="433"/>
        <v>-5.0059674089085175E-2</v>
      </c>
      <c r="Y1125" s="5" t="str" cm="1">
        <f t="array" ref="Y1125:AB1125">SETMATRIX(GETMATRIX(Y1124:AB1124)-$O$9*DELTAWEIGHT(S1124,$AH$4,AK1124:AN1124))</f>
        <v>0.5774,0.5774,0.5774</v>
      </c>
      <c r="Z1125" s="5" t="str">
        <v>0.625520398146679,0.582752643278125,0.5774</v>
      </c>
      <c r="AA1125" s="5" t="str">
        <v>0.72224054595616,0.682958654223527,0.5774</v>
      </c>
      <c r="AB1125" s="5" t="str">
        <v>0.63703271132751,0.585261711949068,0.5774</v>
      </c>
      <c r="AC1125" s="5" cm="1">
        <f t="array" ref="AC1125">SIGMOID(SUM(GETVECTOR(Y1125)*GETVECTOR(_xlfn.CONCAT($S1125,",",$AH$4)))+U1125)</f>
        <v>0.50223220166474081</v>
      </c>
      <c r="AD1125" s="5" cm="1">
        <f t="array" ref="AD1125">SIGMOID(SUM(GETVECTOR(Z1125)*GETVECTOR(_xlfn.CONCAT($S1125,",",$AH$4)))+V1125)</f>
        <v>0.4987001595762387</v>
      </c>
      <c r="AE1125" s="5" cm="1">
        <f t="array" ref="AE1125">TANH(SUM(GETVECTOR(AA1125)*GETVECTOR(_xlfn.CONCAT($S1125,",",$AH$4)))+W1125)</f>
        <v>0.5982504220530348</v>
      </c>
      <c r="AF1125" s="5" cm="1">
        <f t="array" ref="AF1125">SIGMOID(SUM(GETVECTOR(AB1125)*GETVECTOR(_xlfn.CONCAT($S1125,",",$AH$4)))+X1125)</f>
        <v>0.48993585325141742</v>
      </c>
      <c r="AG1125" s="5">
        <f t="shared" si="419"/>
        <v>0.29834758094440061</v>
      </c>
      <c r="AH1125" s="40">
        <f t="shared" si="420"/>
        <v>0.14198326123422639</v>
      </c>
      <c r="AI1125" s="3">
        <f t="shared" si="421"/>
        <v>9.4560580821855256E-2</v>
      </c>
      <c r="AJ1125" s="3">
        <f t="shared" si="422"/>
        <v>4.2437762438723915E-2</v>
      </c>
      <c r="AK1125" s="3">
        <f t="shared" si="423"/>
        <v>0</v>
      </c>
      <c r="AL1125" s="3">
        <f t="shared" si="424"/>
        <v>6.347059426609512E-3</v>
      </c>
      <c r="AM1125" s="3">
        <f t="shared" si="425"/>
        <v>1.3589148404566299E-2</v>
      </c>
      <c r="AN1125" s="3">
        <f t="shared" si="426"/>
        <v>6.8481312566446295E-3</v>
      </c>
      <c r="AO1125" s="3" t="str" cm="1">
        <f t="array" ref="AO1125">GETVECTOR(Y1125,2)</f>
        <v>0.5774</v>
      </c>
      <c r="AP1125" s="3" t="str" cm="1">
        <f t="array" ref="AP1125">GETVECTOR(Z1125,2)</f>
        <v>0.5774</v>
      </c>
      <c r="AQ1125" s="3" t="str" cm="1">
        <f t="array" ref="AQ1125">GETVECTOR(AA1125,2)</f>
        <v>0.5774</v>
      </c>
      <c r="AR1125" s="3" t="str" cm="1">
        <f t="array" ref="AR1125">GETVECTOR(AB1125,2)</f>
        <v>0.5774</v>
      </c>
      <c r="AS1125" s="3" cm="1">
        <f t="array" ref="AS1125">SUM(AK1125:AN1125*AO1125:AR1125)</f>
        <v>1.5465277389307523E-2</v>
      </c>
      <c r="AT1125" s="51">
        <f t="shared" si="427"/>
        <v>8.9417034453666208E-3</v>
      </c>
      <c r="AU1125" s="48">
        <f t="shared" si="428"/>
        <v>9.4560580821855256E-2</v>
      </c>
      <c r="AV1125" s="56"/>
      <c r="AW1125" s="56"/>
    </row>
    <row r="1126" spans="1:49" ht="15" customHeight="1" x14ac:dyDescent="0.25">
      <c r="A1126" s="11">
        <f t="shared" si="434"/>
        <v>1123</v>
      </c>
      <c r="B1126" s="29">
        <v>32170</v>
      </c>
      <c r="C1126" s="25">
        <v>22</v>
      </c>
      <c r="D1126" s="12">
        <v>32.200000000000003</v>
      </c>
      <c r="E1126" s="25">
        <v>24.9</v>
      </c>
      <c r="F1126" s="35">
        <v>87</v>
      </c>
      <c r="G1126" s="25">
        <v>1</v>
      </c>
      <c r="H1126" s="13">
        <v>0</v>
      </c>
      <c r="I1126" s="25">
        <v>0</v>
      </c>
      <c r="J1126" s="12">
        <v>0</v>
      </c>
      <c r="K1126" s="12">
        <v>1</v>
      </c>
      <c r="L1126" s="25" t="s">
        <v>11</v>
      </c>
      <c r="M1126" s="10"/>
      <c r="N1126" s="15"/>
      <c r="O1126" s="15"/>
      <c r="P1126" s="4"/>
      <c r="Q1126" s="54"/>
      <c r="R1126" s="42">
        <f t="shared" si="416"/>
        <v>1.0309278350515464E-3</v>
      </c>
      <c r="S1126" s="44" t="str" cm="1">
        <f t="array" ref="S1126">SETVECTOR(R1126:R1127)</f>
        <v>0.00103092783505155,0.0474226804123711</v>
      </c>
      <c r="T1126" s="44">
        <f t="shared" si="429"/>
        <v>0.53195876288659794</v>
      </c>
      <c r="U1126" s="5">
        <f t="shared" si="430"/>
        <v>0</v>
      </c>
      <c r="V1126" s="5">
        <f t="shared" si="431"/>
        <v>-1.5462984729464797E-2</v>
      </c>
      <c r="W1126" s="5">
        <f t="shared" si="432"/>
        <v>0.67793084853780683</v>
      </c>
      <c r="X1126" s="5">
        <f t="shared" si="433"/>
        <v>-5.074448721474964E-2</v>
      </c>
      <c r="Y1126" s="5" t="str" cm="1">
        <f t="array" ref="Y1126:AB1126">SETMATRIX(GETMATRIX(Y1125:AB1125)-$O$9*DELTAWEIGHT(S1125,$AH$4,AK1125:AN1125))</f>
        <v>0.5774,0.5774,0.5774</v>
      </c>
      <c r="Z1126" s="5" t="str">
        <v>0.625511343917231,0.58275199654745,0.5774</v>
      </c>
      <c r="AA1126" s="5" t="str">
        <v>0.722220645508323,0.682957232762967,0.5774</v>
      </c>
      <c r="AB1126" s="5" t="str">
        <v>0.637022963611272,0.585261015683622,0.5774</v>
      </c>
      <c r="AC1126" s="5" cm="1">
        <f t="array" ref="AC1126">SIGMOID(SUM(GETVECTOR(Y1126)*GETVECTOR(_xlfn.CONCAT($S1126,",",$AH$4)))+U1126)</f>
        <v>0.50699382217341482</v>
      </c>
      <c r="AD1126" s="5" cm="1">
        <f t="array" ref="AD1126">SIGMOID(SUM(GETVECTOR(Z1126)*GETVECTOR(_xlfn.CONCAT($S1126,",",$AH$4)))+V1126)</f>
        <v>0.50320433963477484</v>
      </c>
      <c r="AE1126" s="5" cm="1">
        <f t="array" ref="AE1126">TANH(SUM(GETVECTOR(AA1126)*GETVECTOR(_xlfn.CONCAT($S1126,",",$AH$4)))+W1126)</f>
        <v>0.61134302248460615</v>
      </c>
      <c r="AF1126" s="5" cm="1">
        <f t="array" ref="AF1126">SIGMOID(SUM(GETVECTOR(AB1126)*GETVECTOR(_xlfn.CONCAT($S1126,",",$AH$4)))+X1126)</f>
        <v>0.49441695295052673</v>
      </c>
      <c r="AG1126" s="5">
        <f t="shared" si="419"/>
        <v>0.30763046191969357</v>
      </c>
      <c r="AH1126" s="40">
        <f t="shared" si="420"/>
        <v>0.14747464310060754</v>
      </c>
      <c r="AI1126" s="3">
        <f t="shared" si="421"/>
        <v>-0.3844841197859904</v>
      </c>
      <c r="AJ1126" s="3">
        <f t="shared" si="422"/>
        <v>-0.17318250154432502</v>
      </c>
      <c r="AK1126" s="3">
        <f t="shared" si="423"/>
        <v>0</v>
      </c>
      <c r="AL1126" s="3">
        <f t="shared" si="424"/>
        <v>-2.6467391392509233E-2</v>
      </c>
      <c r="AM1126" s="3">
        <f t="shared" si="425"/>
        <v>-5.4576145276670519E-2</v>
      </c>
      <c r="AN1126" s="3">
        <f t="shared" si="426"/>
        <v>-2.8667397197958834E-2</v>
      </c>
      <c r="AO1126" s="3" t="str" cm="1">
        <f t="array" ref="AO1126">GETVECTOR(Y1126,2)</f>
        <v>0.5774</v>
      </c>
      <c r="AP1126" s="3" t="str" cm="1">
        <f t="array" ref="AP1126">GETVECTOR(Z1126,2)</f>
        <v>0.5774</v>
      </c>
      <c r="AQ1126" s="3" t="str" cm="1">
        <f t="array" ref="AQ1126">GETVECTOR(AA1126,2)</f>
        <v>0.5774</v>
      </c>
      <c r="AR1126" s="3" t="str" cm="1">
        <f t="array" ref="AR1126">GETVECTOR(AB1126,2)</f>
        <v>0.5774</v>
      </c>
      <c r="AS1126" s="3" cm="1">
        <f t="array" ref="AS1126">SUM(AK1126:AN1126*AO1126:AR1126)</f>
        <v>-6.3347093214885825E-2</v>
      </c>
      <c r="AT1126" s="51">
        <f t="shared" si="427"/>
        <v>0.1478280383676078</v>
      </c>
      <c r="AU1126" s="48">
        <f t="shared" si="428"/>
        <v>0.3844841197859904</v>
      </c>
      <c r="AV1126" s="56"/>
      <c r="AW1126" s="56"/>
    </row>
    <row r="1127" spans="1:49" ht="15" customHeight="1" x14ac:dyDescent="0.25">
      <c r="A1127" s="11">
        <f t="shared" si="434"/>
        <v>1124</v>
      </c>
      <c r="B1127" s="29">
        <v>32171</v>
      </c>
      <c r="C1127" s="25">
        <v>23</v>
      </c>
      <c r="D1127" s="12">
        <v>29</v>
      </c>
      <c r="E1127" s="25">
        <v>25.8</v>
      </c>
      <c r="F1127" s="35">
        <v>92</v>
      </c>
      <c r="G1127" s="25">
        <v>43</v>
      </c>
      <c r="H1127" s="13">
        <v>0</v>
      </c>
      <c r="I1127" s="25">
        <v>0</v>
      </c>
      <c r="J1127" s="12">
        <v>0</v>
      </c>
      <c r="K1127" s="12">
        <v>1</v>
      </c>
      <c r="L1127" s="25" t="s">
        <v>11</v>
      </c>
      <c r="M1127" s="10"/>
      <c r="N1127" s="15"/>
      <c r="O1127" s="15"/>
      <c r="P1127" s="4"/>
      <c r="Q1127" s="54"/>
      <c r="R1127" s="42">
        <f t="shared" si="416"/>
        <v>4.7422680412371132E-2</v>
      </c>
      <c r="S1127" s="44" t="str" cm="1">
        <f t="array" ref="S1127">SETVECTOR(R1127:R1128)</f>
        <v>0.0474226804123711,0.531958762886598</v>
      </c>
      <c r="T1127" s="44">
        <f t="shared" si="429"/>
        <v>5.1546391752577317E-2</v>
      </c>
      <c r="U1127" s="5">
        <f t="shared" si="430"/>
        <v>0</v>
      </c>
      <c r="V1127" s="5">
        <f t="shared" si="431"/>
        <v>-1.2816245590213873E-2</v>
      </c>
      <c r="W1127" s="5">
        <f t="shared" si="432"/>
        <v>0.68338846306547385</v>
      </c>
      <c r="X1127" s="5">
        <f t="shared" si="433"/>
        <v>-4.7877747494953757E-2</v>
      </c>
      <c r="Y1127" s="5" t="str" cm="1">
        <f t="array" ref="Y1127:AB1127">SETMATRIX(GETMATRIX(Y1126:AB1126)-$O$9*DELTAWEIGHT(S1126,$AH$4,AK1126:AN1126))</f>
        <v>0.5774,0.5774,0.5774</v>
      </c>
      <c r="Z1127" s="5" t="str">
        <v>0.625514062204258,0.58287703775067,0.5774</v>
      </c>
      <c r="AA1127" s="5" t="str">
        <v>0.7222263958176,0.683221746989717,0.5774</v>
      </c>
      <c r="AB1127" s="5" t="str">
        <v>0.637025901463143,0.585396156869668,0.5774</v>
      </c>
      <c r="AC1127" s="5" cm="1">
        <f t="array" ref="AC1127">SIGMOID(SUM(GETVECTOR(Y1127)*GETVECTOR(_xlfn.CONCAT($S1127,",",$AH$4)))+U1127)</f>
        <v>0.58286236373382716</v>
      </c>
      <c r="AD1127" s="5" cm="1">
        <f t="array" ref="AD1127">SIGMOID(SUM(GETVECTOR(Z1127)*GETVECTOR(_xlfn.CONCAT($S1127,",",$AH$4)))+V1127)</f>
        <v>0.58100828149497941</v>
      </c>
      <c r="AE1127" s="5" cm="1">
        <f t="array" ref="AE1127">TANH(SUM(GETVECTOR(AA1127)*GETVECTOR(_xlfn.CONCAT($S1127,",",$AH$4)))+W1127)</f>
        <v>0.79360079983969323</v>
      </c>
      <c r="AF1127" s="5" cm="1">
        <f t="array" ref="AF1127">SIGMOID(SUM(GETVECTOR(AB1127)*GETVECTOR(_xlfn.CONCAT($S1127,",",$AH$4)))+X1127)</f>
        <v>0.57291109402862661</v>
      </c>
      <c r="AG1127" s="5">
        <f t="shared" si="419"/>
        <v>0.46108863690790131</v>
      </c>
      <c r="AH1127" s="40">
        <f t="shared" si="420"/>
        <v>0.24690810429614282</v>
      </c>
      <c r="AI1127" s="3">
        <f t="shared" si="421"/>
        <v>0.19536171254356549</v>
      </c>
      <c r="AJ1127" s="3">
        <f t="shared" si="422"/>
        <v>9.1136404057149373E-2</v>
      </c>
      <c r="AK1127" s="3">
        <f t="shared" si="423"/>
        <v>0</v>
      </c>
      <c r="AL1127" s="3">
        <f t="shared" si="424"/>
        <v>1.7606853369174658E-2</v>
      </c>
      <c r="AM1127" s="3">
        <f t="shared" si="425"/>
        <v>1.9602344182569745E-2</v>
      </c>
      <c r="AN1127" s="3">
        <f t="shared" si="426"/>
        <v>2.0601227074185796E-2</v>
      </c>
      <c r="AO1127" s="3" t="str" cm="1">
        <f t="array" ref="AO1127">GETVECTOR(Y1127,2)</f>
        <v>0.5774</v>
      </c>
      <c r="AP1127" s="3" t="str" cm="1">
        <f t="array" ref="AP1127">GETVECTOR(Z1127,2)</f>
        <v>0.5774</v>
      </c>
      <c r="AQ1127" s="3" t="str" cm="1">
        <f t="array" ref="AQ1127">GETVECTOR(AA1127,2)</f>
        <v>0.5774</v>
      </c>
      <c r="AR1127" s="3" t="str" cm="1">
        <f t="array" ref="AR1127">GETVECTOR(AB1127,2)</f>
        <v>0.5774</v>
      </c>
      <c r="AS1127" s="3" cm="1">
        <f t="array" ref="AS1127">SUM(AK1127:AN1127*AO1127:AR1127)</f>
        <v>3.3379739179012095E-2</v>
      </c>
      <c r="AT1127" s="51">
        <f t="shared" si="427"/>
        <v>3.8166198727954716E-2</v>
      </c>
      <c r="AU1127" s="48">
        <f t="shared" si="428"/>
        <v>0.19536171254356549</v>
      </c>
      <c r="AV1127" s="56"/>
      <c r="AW1127" s="56"/>
    </row>
    <row r="1128" spans="1:49" ht="15" customHeight="1" x14ac:dyDescent="0.25">
      <c r="A1128" s="11">
        <f t="shared" si="434"/>
        <v>1125</v>
      </c>
      <c r="B1128" s="29">
        <v>32172</v>
      </c>
      <c r="C1128" s="25">
        <v>22</v>
      </c>
      <c r="D1128" s="12">
        <v>32</v>
      </c>
      <c r="E1128" s="25">
        <v>26.1</v>
      </c>
      <c r="F1128" s="35">
        <v>90</v>
      </c>
      <c r="G1128" s="25">
        <v>15</v>
      </c>
      <c r="H1128" s="13">
        <v>0</v>
      </c>
      <c r="I1128" s="25">
        <v>0</v>
      </c>
      <c r="J1128" s="12">
        <v>0</v>
      </c>
      <c r="K1128" s="12">
        <v>1</v>
      </c>
      <c r="L1128" s="25" t="s">
        <v>11</v>
      </c>
      <c r="M1128" s="10"/>
      <c r="N1128" s="15"/>
      <c r="O1128" s="15"/>
      <c r="P1128" s="4"/>
      <c r="Q1128" s="54"/>
      <c r="R1128" s="42">
        <f t="shared" si="416"/>
        <v>0.53195876288659794</v>
      </c>
      <c r="S1128" s="44" t="str" cm="1">
        <f t="array" ref="S1128">SETVECTOR(R1128:R1129)</f>
        <v>0.531958762886598,0.0515463917525773</v>
      </c>
      <c r="T1128" s="44">
        <f t="shared" si="429"/>
        <v>2.0618556701030928E-3</v>
      </c>
      <c r="U1128" s="5">
        <f t="shared" si="430"/>
        <v>0</v>
      </c>
      <c r="V1128" s="5">
        <f t="shared" si="431"/>
        <v>-1.4576930927131339E-2</v>
      </c>
      <c r="W1128" s="5">
        <f t="shared" si="432"/>
        <v>0.68142822864721686</v>
      </c>
      <c r="X1128" s="5">
        <f t="shared" si="433"/>
        <v>-4.9937870202372336E-2</v>
      </c>
      <c r="Y1128" s="5" t="str" cm="1">
        <f t="array" ref="Y1128:AB1128">SETMATRIX(GETMATRIX(Y1127:AB1127)-$O$9*DELTAWEIGHT(S1127,$AH$4,AK1127:AN1127))</f>
        <v>0.5774,0.5774,0.5774</v>
      </c>
      <c r="Z1128" s="5" t="str">
        <v>0.625429906030221,0.581933025015825,0.5774</v>
      </c>
      <c r="AA1128" s="5" t="str">
        <v>0.722131109693819,0.682152885253387,0.5774</v>
      </c>
      <c r="AB1128" s="5" t="str">
        <v>0.636927576238378,0.58429320434839,0.5774</v>
      </c>
      <c r="AC1128" s="5" cm="1">
        <f t="array" ref="AC1128">SIGMOID(SUM(GETVECTOR(Y1128)*GETVECTOR(_xlfn.CONCAT($S1128,",",$AH$4)))+U1128)</f>
        <v>0.58344115843111177</v>
      </c>
      <c r="AD1128" s="5" cm="1">
        <f t="array" ref="AD1128">SIGMOID(SUM(GETVECTOR(Z1128)*GETVECTOR(_xlfn.CONCAT($S1128,",",$AH$4)))+V1128)</f>
        <v>0.58616222483228542</v>
      </c>
      <c r="AE1128" s="5" cm="1">
        <f t="array" ref="AE1128">TANH(SUM(GETVECTOR(AA1128)*GETVECTOR(_xlfn.CONCAT($S1128,",",$AH$4)))+W1128)</f>
        <v>0.80076277907069937</v>
      </c>
      <c r="AF1128" s="5" cm="1">
        <f t="array" ref="AF1128">SIGMOID(SUM(GETVECTOR(AB1128)*GETVECTOR(_xlfn.CONCAT($S1128,",",$AH$4)))+X1128)</f>
        <v>0.57908041346645367</v>
      </c>
      <c r="AG1128" s="5">
        <f t="shared" si="419"/>
        <v>0.46937689214296496</v>
      </c>
      <c r="AH1128" s="40">
        <f t="shared" si="420"/>
        <v>0.25346101727030657</v>
      </c>
      <c r="AI1128" s="3">
        <f t="shared" si="421"/>
        <v>0.25139916160020348</v>
      </c>
      <c r="AJ1128" s="3">
        <f t="shared" si="422"/>
        <v>0.11769040865711775</v>
      </c>
      <c r="AK1128" s="3">
        <f t="shared" si="423"/>
        <v>0</v>
      </c>
      <c r="AL1128" s="3">
        <f t="shared" si="424"/>
        <v>2.2860878028080116E-2</v>
      </c>
      <c r="AM1128" s="3">
        <f t="shared" si="425"/>
        <v>2.4750608380111578E-2</v>
      </c>
      <c r="AN1128" s="3">
        <f t="shared" si="426"/>
        <v>2.6820948591062779E-2</v>
      </c>
      <c r="AO1128" s="3" t="str" cm="1">
        <f t="array" ref="AO1128">GETVECTOR(Y1128,2)</f>
        <v>0.5774</v>
      </c>
      <c r="AP1128" s="3" t="str" cm="1">
        <f t="array" ref="AP1128">GETVECTOR(Z1128,2)</f>
        <v>0.5774</v>
      </c>
      <c r="AQ1128" s="3" t="str" cm="1">
        <f t="array" ref="AQ1128">GETVECTOR(AA1128,2)</f>
        <v>0.5774</v>
      </c>
      <c r="AR1128" s="3" t="str" cm="1">
        <f t="array" ref="AR1128">GETVECTOR(AB1128,2)</f>
        <v>0.5774</v>
      </c>
      <c r="AS1128" s="3" cm="1">
        <f t="array" ref="AS1128">SUM(AK1128:AN1128*AO1128:AR1128)</f>
        <v>4.2977287968569533E-2</v>
      </c>
      <c r="AT1128" s="51">
        <f t="shared" si="427"/>
        <v>6.320153845328523E-2</v>
      </c>
      <c r="AU1128" s="48">
        <f t="shared" si="428"/>
        <v>0.25139916160020348</v>
      </c>
      <c r="AV1128" s="56"/>
      <c r="AW1128" s="56"/>
    </row>
    <row r="1129" spans="1:49" ht="15" customHeight="1" x14ac:dyDescent="0.25">
      <c r="A1129" s="11">
        <f t="shared" si="434"/>
        <v>1126</v>
      </c>
      <c r="B1129" s="29">
        <v>32173</v>
      </c>
      <c r="C1129" s="25">
        <v>23</v>
      </c>
      <c r="D1129" s="12">
        <v>31.2</v>
      </c>
      <c r="E1129" s="25">
        <v>24.6</v>
      </c>
      <c r="F1129" s="35">
        <v>91</v>
      </c>
      <c r="G1129" s="25">
        <v>15</v>
      </c>
      <c r="H1129" s="13">
        <v>0</v>
      </c>
      <c r="I1129" s="25">
        <v>0</v>
      </c>
      <c r="J1129" s="12">
        <v>0</v>
      </c>
      <c r="K1129" s="12">
        <v>0</v>
      </c>
      <c r="L1129" s="25" t="s">
        <v>11</v>
      </c>
      <c r="M1129" s="10"/>
      <c r="N1129" s="15"/>
      <c r="O1129" s="15"/>
      <c r="P1129" s="4"/>
      <c r="Q1129" s="54"/>
      <c r="R1129" s="42">
        <f t="shared" si="416"/>
        <v>5.1546391752577317E-2</v>
      </c>
      <c r="S1129" s="44" t="str" cm="1">
        <f t="array" ref="S1129">SETVECTOR(R1129:R1130)</f>
        <v>0.0515463917525773,0.00206185567010309</v>
      </c>
      <c r="T1129" s="44">
        <f t="shared" si="429"/>
        <v>9.3814432989690721E-2</v>
      </c>
      <c r="U1129" s="5">
        <f t="shared" si="430"/>
        <v>0</v>
      </c>
      <c r="V1129" s="5">
        <f t="shared" si="431"/>
        <v>-1.6863018729939349E-2</v>
      </c>
      <c r="W1129" s="5">
        <f t="shared" si="432"/>
        <v>0.67895316780920567</v>
      </c>
      <c r="X1129" s="5">
        <f t="shared" si="433"/>
        <v>-5.2619965061478612E-2</v>
      </c>
      <c r="Y1129" s="5" t="str" cm="1">
        <f t="array" ref="Y1129:AB1129">SETMATRIX(GETMATRIX(Y1128:AB1128)-$O$9*DELTAWEIGHT(S1128,$AH$4,AK1128:AN1128))</f>
        <v>0.5774,0.5774,0.5774</v>
      </c>
      <c r="Z1129" s="5" t="str">
        <v>0.62420771946398,0.581814596084988,0.5774</v>
      </c>
      <c r="AA1129" s="5" t="str">
        <v>0.720784286404293,0.682022379120681,0.5774</v>
      </c>
      <c r="AB1129" s="5" t="str">
        <v>0.635495786391887,0.58415446502218,0.5774</v>
      </c>
      <c r="AC1129" s="5" cm="1">
        <f t="array" ref="AC1129">SIGMOID(SUM(GETVECTOR(Y1129)*GETVECTOR(_xlfn.CONCAT($S1129,",",$AH$4)))+U1129)</f>
        <v>0.50773773272340572</v>
      </c>
      <c r="AD1129" s="5" cm="1">
        <f t="array" ref="AD1129">SIGMOID(SUM(GETVECTOR(Z1129)*GETVECTOR(_xlfn.CONCAT($S1129,",",$AH$4)))+V1129)</f>
        <v>0.50412796986704966</v>
      </c>
      <c r="AE1129" s="5" cm="1">
        <f t="array" ref="AE1129">TANH(SUM(GETVECTOR(AA1129)*GETVECTOR(_xlfn.CONCAT($S1129,",",$AH$4)))+W1129)</f>
        <v>0.61536657623017077</v>
      </c>
      <c r="AF1129" s="5" cm="1">
        <f t="array" ref="AF1129">SIGMOID(SUM(GETVECTOR(AB1129)*GETVECTOR(_xlfn.CONCAT($S1129,",",$AH$4)))+X1129)</f>
        <v>0.49533563328721342</v>
      </c>
      <c r="AG1129" s="5">
        <f t="shared" si="419"/>
        <v>0.31022350279895305</v>
      </c>
      <c r="AH1129" s="40">
        <f t="shared" si="420"/>
        <v>0.14891790905838936</v>
      </c>
      <c r="AI1129" s="3">
        <f t="shared" si="421"/>
        <v>5.5103476068698642E-2</v>
      </c>
      <c r="AJ1129" s="3">
        <f t="shared" si="422"/>
        <v>2.4827691727021862E-2</v>
      </c>
      <c r="AK1129" s="3">
        <f t="shared" si="423"/>
        <v>0</v>
      </c>
      <c r="AL1129" s="3">
        <f t="shared" si="424"/>
        <v>3.8192725720095559E-3</v>
      </c>
      <c r="AM1129" s="3">
        <f t="shared" si="425"/>
        <v>7.7766983089768591E-3</v>
      </c>
      <c r="AN1129" s="3">
        <f t="shared" si="426"/>
        <v>4.1412225198650451E-3</v>
      </c>
      <c r="AO1129" s="3" t="str" cm="1">
        <f t="array" ref="AO1129">GETVECTOR(Y1129,2)</f>
        <v>0.5774</v>
      </c>
      <c r="AP1129" s="3" t="str" cm="1">
        <f t="array" ref="AP1129">GETVECTOR(Z1129,2)</f>
        <v>0.5774</v>
      </c>
      <c r="AQ1129" s="3" t="str" cm="1">
        <f t="array" ref="AQ1129">GETVECTOR(AA1129,2)</f>
        <v>0.5774</v>
      </c>
      <c r="AR1129" s="3" t="str" cm="1">
        <f t="array" ref="AR1129">GETVECTOR(AB1129,2)</f>
        <v>0.5774</v>
      </c>
      <c r="AS1129" s="3" cm="1">
        <f t="array" ref="AS1129">SUM(AK1129:AN1129*AO1129:AR1129)</f>
        <v>9.0866554696516326E-3</v>
      </c>
      <c r="AT1129" s="51">
        <f t="shared" si="427"/>
        <v>3.0363930748536442E-3</v>
      </c>
      <c r="AU1129" s="48">
        <f t="shared" si="428"/>
        <v>5.5103476068698642E-2</v>
      </c>
      <c r="AV1129" s="56"/>
      <c r="AW1129" s="56"/>
    </row>
    <row r="1130" spans="1:49" ht="15" customHeight="1" x14ac:dyDescent="0.25">
      <c r="A1130" s="11">
        <f t="shared" si="434"/>
        <v>1127</v>
      </c>
      <c r="B1130" s="29">
        <v>32174</v>
      </c>
      <c r="C1130" s="25">
        <v>21</v>
      </c>
      <c r="D1130" s="12">
        <v>30.8</v>
      </c>
      <c r="E1130" s="25">
        <v>23.5</v>
      </c>
      <c r="F1130" s="35">
        <v>96</v>
      </c>
      <c r="G1130" s="25">
        <v>30</v>
      </c>
      <c r="H1130" s="13">
        <v>0</v>
      </c>
      <c r="I1130" s="25">
        <v>0</v>
      </c>
      <c r="J1130" s="12">
        <v>0</v>
      </c>
      <c r="K1130" s="12">
        <v>1</v>
      </c>
      <c r="L1130" s="25" t="s">
        <v>11</v>
      </c>
      <c r="M1130" s="10"/>
      <c r="N1130" s="15"/>
      <c r="O1130" s="15"/>
      <c r="P1130" s="4"/>
      <c r="Q1130" s="54"/>
      <c r="R1130" s="42">
        <f t="shared" si="416"/>
        <v>2.0618556701030928E-3</v>
      </c>
      <c r="S1130" s="44" t="str" cm="1">
        <f t="array" ref="S1130">SETVECTOR(R1130:R1131)</f>
        <v>0.00206185567010309,0.0938144329896907</v>
      </c>
      <c r="T1130" s="44">
        <f t="shared" si="429"/>
        <v>0.79381443298969068</v>
      </c>
      <c r="U1130" s="5">
        <f t="shared" si="430"/>
        <v>0</v>
      </c>
      <c r="V1130" s="5">
        <f t="shared" si="431"/>
        <v>-1.7244945987140305E-2</v>
      </c>
      <c r="W1130" s="5">
        <f t="shared" si="432"/>
        <v>0.67817549797830801</v>
      </c>
      <c r="X1130" s="5">
        <f t="shared" si="433"/>
        <v>-5.3034087313465116E-2</v>
      </c>
      <c r="Y1130" s="5" t="str" cm="1">
        <f t="array" ref="Y1130:AB1130">SETMATRIX(GETMATRIX(Y1129:AB1129)-$O$9*DELTAWEIGHT(S1129,$AH$4,AK1129:AN1129))</f>
        <v>0.5774,0.5774,0.5774</v>
      </c>
      <c r="Z1130" s="5" t="str">
        <v>0.624188287599927,0.581813818810426,0.5774</v>
      </c>
      <c r="AA1130" s="5" t="str">
        <v>0.720743695681591,0.682020755491773,0.5774</v>
      </c>
      <c r="AB1130" s="5" t="str">
        <v>0.635474762147846,0.584153624052418,0.5774</v>
      </c>
      <c r="AC1130" s="5" cm="1">
        <f t="array" ref="AC1130">SIGMOID(SUM(GETVECTOR(Y1130)*GETVECTOR(_xlfn.CONCAT($S1130,",",$AH$4)))+U1130)</f>
        <v>0.51383620889354142</v>
      </c>
      <c r="AD1130" s="5" cm="1">
        <f t="array" ref="AD1130">SIGMOID(SUM(GETVECTOR(Z1130)*GETVECTOR(_xlfn.CONCAT($S1130,",",$AH$4)))+V1130)</f>
        <v>0.50965494313560966</v>
      </c>
      <c r="AE1130" s="5" cm="1">
        <f t="array" ref="AE1130">TANH(SUM(GETVECTOR(AA1130)*GETVECTOR(_xlfn.CONCAT($S1130,",",$AH$4)))+W1130)</f>
        <v>0.63134231059293444</v>
      </c>
      <c r="AF1130" s="5" cm="1">
        <f t="array" ref="AF1130">SIGMOID(SUM(GETVECTOR(AB1130)*GETVECTOR(_xlfn.CONCAT($S1130,",",$AH$4)))+X1130)</f>
        <v>0.50076955212920682</v>
      </c>
      <c r="AG1130" s="5">
        <f t="shared" si="419"/>
        <v>0.32176672940434642</v>
      </c>
      <c r="AH1130" s="40">
        <f t="shared" si="420"/>
        <v>0.15579117682820343</v>
      </c>
      <c r="AI1130" s="3">
        <f t="shared" si="421"/>
        <v>-0.63802325616148725</v>
      </c>
      <c r="AJ1130" s="3">
        <f t="shared" si="422"/>
        <v>-0.28857942872412401</v>
      </c>
      <c r="AK1130" s="3">
        <f t="shared" si="423"/>
        <v>0</v>
      </c>
      <c r="AL1130" s="3">
        <f t="shared" si="424"/>
        <v>-4.5531117231925475E-2</v>
      </c>
      <c r="AM1130" s="3">
        <f t="shared" si="425"/>
        <v>-8.845247859781688E-2</v>
      </c>
      <c r="AN1130" s="3">
        <f t="shared" si="426"/>
        <v>-4.9622704714898429E-2</v>
      </c>
      <c r="AO1130" s="3" t="str" cm="1">
        <f t="array" ref="AO1130">GETVECTOR(Y1130,2)</f>
        <v>0.5774</v>
      </c>
      <c r="AP1130" s="3" t="str" cm="1">
        <f t="array" ref="AP1130">GETVECTOR(Z1130,2)</f>
        <v>0.5774</v>
      </c>
      <c r="AQ1130" s="3" t="str" cm="1">
        <f t="array" ref="AQ1130">GETVECTOR(AA1130,2)</f>
        <v>0.5774</v>
      </c>
      <c r="AR1130" s="3" t="str" cm="1">
        <f t="array" ref="AR1130">GETVECTOR(AB1130,2)</f>
        <v>0.5774</v>
      </c>
      <c r="AS1130" s="3" cm="1">
        <f t="array" ref="AS1130">SUM(AK1130:AN1130*AO1130:AR1130)</f>
        <v>-0.1060142779344756</v>
      </c>
      <c r="AT1130" s="51">
        <f t="shared" si="427"/>
        <v>0.40707367540290679</v>
      </c>
      <c r="AU1130" s="48">
        <f t="shared" si="428"/>
        <v>0.63802325616148725</v>
      </c>
      <c r="AV1130" s="56"/>
      <c r="AW1130" s="56"/>
    </row>
    <row r="1131" spans="1:49" ht="15" customHeight="1" x14ac:dyDescent="0.25">
      <c r="A1131" s="11">
        <f t="shared" si="434"/>
        <v>1128</v>
      </c>
      <c r="B1131" s="29">
        <v>32175</v>
      </c>
      <c r="C1131" s="25">
        <v>21</v>
      </c>
      <c r="D1131" s="12">
        <v>25.6</v>
      </c>
      <c r="E1131" s="25">
        <v>24.6</v>
      </c>
      <c r="F1131" s="35">
        <v>89</v>
      </c>
      <c r="G1131" s="25">
        <v>159</v>
      </c>
      <c r="H1131" s="13">
        <v>0</v>
      </c>
      <c r="I1131" s="25">
        <v>0</v>
      </c>
      <c r="J1131" s="12">
        <v>0</v>
      </c>
      <c r="K1131" s="12">
        <v>1</v>
      </c>
      <c r="L1131" s="25" t="s">
        <v>11</v>
      </c>
      <c r="M1131" s="10"/>
      <c r="N1131" s="15"/>
      <c r="O1131" s="15"/>
      <c r="P1131" s="4"/>
      <c r="Q1131" s="54"/>
      <c r="R1131" s="42">
        <f t="shared" si="416"/>
        <v>9.3814432989690721E-2</v>
      </c>
      <c r="S1131" s="44" t="str" cm="1">
        <f t="array" ref="S1131">SETVECTOR(R1131:R1132)</f>
        <v>0.0938144329896907,0.793814432989691</v>
      </c>
      <c r="T1131" s="44">
        <f t="shared" si="429"/>
        <v>1.6494845360824743E-2</v>
      </c>
      <c r="U1131" s="5">
        <f t="shared" si="430"/>
        <v>0</v>
      </c>
      <c r="V1131" s="5">
        <f t="shared" si="431"/>
        <v>-1.2691834263947757E-2</v>
      </c>
      <c r="W1131" s="5">
        <f t="shared" si="432"/>
        <v>0.6870207458380897</v>
      </c>
      <c r="X1131" s="5">
        <f t="shared" si="433"/>
        <v>-4.8071816841975271E-2</v>
      </c>
      <c r="Y1131" s="5" t="str" cm="1">
        <f t="array" ref="Y1131:AB1131">SETMATRIX(GETMATRIX(Y1130:AB1130)-$O$9*DELTAWEIGHT(S1130,$AH$4,AK1130:AN1130))</f>
        <v>0.5774,0.5774,0.5774</v>
      </c>
      <c r="Z1131" s="5" t="str">
        <v>0.62419764254325,0.582239468731635,0.5774</v>
      </c>
      <c r="AA1131" s="5" t="str">
        <v>0.720762323298816,0.682868312075516,0.5774</v>
      </c>
      <c r="AB1131" s="5" t="str">
        <v>0.63548493593516,0.584616531375198,0.5774</v>
      </c>
      <c r="AC1131" s="5" cm="1">
        <f t="array" ref="AC1131">SIGMOID(SUM(GETVECTOR(Y1131)*GETVECTOR(_xlfn.CONCAT($S1131,",",$AH$4)))+U1131)</f>
        <v>0.62539631068003165</v>
      </c>
      <c r="AD1131" s="5" cm="1">
        <f t="array" ref="AD1131">SIGMOID(SUM(GETVECTOR(Z1131)*GETVECTOR(_xlfn.CONCAT($S1131,",",$AH$4)))+V1131)</f>
        <v>0.62435088130412852</v>
      </c>
      <c r="AE1131" s="5" cm="1">
        <f t="array" ref="AE1131">TANH(SUM(GETVECTOR(AA1131)*GETVECTOR(_xlfn.CONCAT($S1131,",",$AH$4)))+W1131)</f>
        <v>0.86087363773762193</v>
      </c>
      <c r="AF1131" s="5" cm="1">
        <f t="array" ref="AF1131">SIGMOID(SUM(GETVECTOR(AB1131)*GETVECTOR(_xlfn.CONCAT($S1131,",",$AH$4)))+X1131)</f>
        <v>0.61671375087076097</v>
      </c>
      <c r="AG1131" s="5">
        <f t="shared" si="419"/>
        <v>0.53748721441297531</v>
      </c>
      <c r="AH1131" s="40">
        <f t="shared" si="420"/>
        <v>0.30285796339515947</v>
      </c>
      <c r="AI1131" s="3">
        <f t="shared" si="421"/>
        <v>0.28636311803433473</v>
      </c>
      <c r="AJ1131" s="3">
        <f t="shared" si="422"/>
        <v>0.1340136994301622</v>
      </c>
      <c r="AK1131" s="3">
        <f t="shared" si="423"/>
        <v>0</v>
      </c>
      <c r="AL1131" s="3">
        <f t="shared" si="424"/>
        <v>2.7058250191551562E-2</v>
      </c>
      <c r="AM1131" s="3">
        <f t="shared" si="425"/>
        <v>2.1662283652032776E-2</v>
      </c>
      <c r="AN1131" s="3">
        <f t="shared" si="426"/>
        <v>3.3241400954141916E-2</v>
      </c>
      <c r="AO1131" s="3" t="str" cm="1">
        <f t="array" ref="AO1131">GETVECTOR(Y1131,2)</f>
        <v>0.5774</v>
      </c>
      <c r="AP1131" s="3" t="str" cm="1">
        <f t="array" ref="AP1131">GETVECTOR(Z1131,2)</f>
        <v>0.5774</v>
      </c>
      <c r="AQ1131" s="3" t="str" cm="1">
        <f t="array" ref="AQ1131">GETVECTOR(AA1131,2)</f>
        <v>0.5774</v>
      </c>
      <c r="AR1131" s="3" t="str" cm="1">
        <f t="array" ref="AR1131">GETVECTOR(AB1131,2)</f>
        <v>0.5774</v>
      </c>
      <c r="AS1131" s="3" cm="1">
        <f t="array" ref="AS1131">SUM(AK1131:AN1131*AO1131:AR1131)</f>
        <v>4.7324821152207139E-2</v>
      </c>
      <c r="AT1131" s="51">
        <f t="shared" si="427"/>
        <v>8.200383537034632E-2</v>
      </c>
      <c r="AU1131" s="48">
        <f t="shared" si="428"/>
        <v>0.28636311803433473</v>
      </c>
      <c r="AV1131" s="56"/>
      <c r="AW1131" s="56"/>
    </row>
    <row r="1132" spans="1:49" ht="15" customHeight="1" x14ac:dyDescent="0.25">
      <c r="A1132" s="11">
        <f t="shared" si="434"/>
        <v>1129</v>
      </c>
      <c r="B1132" s="29">
        <v>32176</v>
      </c>
      <c r="C1132" s="25">
        <v>22</v>
      </c>
      <c r="D1132" s="12">
        <v>30.4</v>
      </c>
      <c r="E1132" s="25">
        <v>25.4</v>
      </c>
      <c r="F1132" s="35">
        <v>88</v>
      </c>
      <c r="G1132" s="25">
        <v>0</v>
      </c>
      <c r="H1132" s="13">
        <v>0</v>
      </c>
      <c r="I1132" s="25">
        <v>0</v>
      </c>
      <c r="J1132" s="12">
        <v>0</v>
      </c>
      <c r="K1132" s="12">
        <v>1</v>
      </c>
      <c r="L1132" s="25" t="s">
        <v>11</v>
      </c>
      <c r="M1132" s="10"/>
      <c r="N1132" s="15"/>
      <c r="O1132" s="15"/>
      <c r="P1132" s="4"/>
      <c r="Q1132" s="54"/>
      <c r="R1132" s="42">
        <f t="shared" si="416"/>
        <v>0.79381443298969068</v>
      </c>
      <c r="S1132" s="44" t="str" cm="1">
        <f t="array" ref="S1132">SETVECTOR(R1132:R1133)</f>
        <v>0.793814432989691,0.0164948453608247</v>
      </c>
      <c r="T1132" s="44">
        <f t="shared" si="429"/>
        <v>0.12783505154639174</v>
      </c>
      <c r="U1132" s="5">
        <f t="shared" si="430"/>
        <v>0</v>
      </c>
      <c r="V1132" s="5">
        <f t="shared" si="431"/>
        <v>-1.5397659283102914E-2</v>
      </c>
      <c r="W1132" s="5">
        <f t="shared" si="432"/>
        <v>0.68485451747288639</v>
      </c>
      <c r="X1132" s="5">
        <f t="shared" si="433"/>
        <v>-5.1395956937389464E-2</v>
      </c>
      <c r="Y1132" s="5" t="str" cm="1">
        <f t="array" ref="Y1132:AB1132">SETMATRIX(GETMATRIX(Y1131:AB1131)-$O$9*DELTAWEIGHT(S1131,$AH$4,AK1131:AN1131))</f>
        <v>0.5774,0.5774,0.5774</v>
      </c>
      <c r="Z1132" s="5" t="str">
        <v>0.623941622591152,0.580073146060036,0.5774</v>
      </c>
      <c r="AA1132" s="5" t="str">
        <v>0.720554653678125,0.68111110759275,0.5774</v>
      </c>
      <c r="AB1132" s="5" t="str">
        <v>0.635170717409699,0.581957759236685,0.5774</v>
      </c>
      <c r="AC1132" s="5" cm="1">
        <f t="array" ref="AC1132">SIGMOID(SUM(GETVECTOR(Y1132)*GETVECTOR(_xlfn.CONCAT($S1132,",",$AH$4)))+U1132)</f>
        <v>0.61488010053164754</v>
      </c>
      <c r="AD1132" s="5" cm="1">
        <f t="array" ref="AD1132">SIGMOID(SUM(GETVECTOR(Z1132)*GETVECTOR(_xlfn.CONCAT($S1132,",",$AH$4)))+V1132)</f>
        <v>0.61998025595514372</v>
      </c>
      <c r="AE1132" s="5" cm="1">
        <f t="array" ref="AE1132">TANH(SUM(GETVECTOR(AA1132)*GETVECTOR(_xlfn.CONCAT($S1132,",",$AH$4)))+W1132)</f>
        <v>0.85327534134451588</v>
      </c>
      <c r="AF1132" s="5" cm="1">
        <f t="array" ref="AF1132">SIGMOID(SUM(GETVECTOR(AB1132)*GETVECTOR(_xlfn.CONCAT($S1132,",",$AH$4)))+X1132)</f>
        <v>0.6135859831992625</v>
      </c>
      <c r="AG1132" s="5">
        <f t="shared" si="419"/>
        <v>0.52901386452698562</v>
      </c>
      <c r="AH1132" s="40">
        <f t="shared" si="420"/>
        <v>0.29736028690240057</v>
      </c>
      <c r="AI1132" s="3">
        <f t="shared" si="421"/>
        <v>0.16952523535600883</v>
      </c>
      <c r="AJ1132" s="3">
        <f t="shared" si="422"/>
        <v>7.9588229840471258E-2</v>
      </c>
      <c r="AK1132" s="3">
        <f t="shared" si="423"/>
        <v>0</v>
      </c>
      <c r="AL1132" s="3">
        <f t="shared" si="424"/>
        <v>1.6000076563722918E-2</v>
      </c>
      <c r="AM1132" s="3">
        <f t="shared" si="425"/>
        <v>1.3417443020533285E-2</v>
      </c>
      <c r="AN1132" s="3">
        <f t="shared" si="426"/>
        <v>1.9479158649338846E-2</v>
      </c>
      <c r="AO1132" s="3" t="str" cm="1">
        <f t="array" ref="AO1132">GETVECTOR(Y1132,2)</f>
        <v>0.5774</v>
      </c>
      <c r="AP1132" s="3" t="str" cm="1">
        <f t="array" ref="AP1132">GETVECTOR(Z1132,2)</f>
        <v>0.5774</v>
      </c>
      <c r="AQ1132" s="3" t="str" cm="1">
        <f t="array" ref="AQ1132">GETVECTOR(AA1132,2)</f>
        <v>0.5774</v>
      </c>
      <c r="AR1132" s="3" t="str" cm="1">
        <f t="array" ref="AR1132">GETVECTOR(AB1132,2)</f>
        <v>0.5774</v>
      </c>
      <c r="AS1132" s="3" cm="1">
        <f t="array" ref="AS1132">SUM(AK1132:AN1132*AO1132:AR1132)</f>
        <v>2.823294201207778E-2</v>
      </c>
      <c r="AT1132" s="51">
        <f t="shared" si="427"/>
        <v>2.8738805422510186E-2</v>
      </c>
      <c r="AU1132" s="48">
        <f t="shared" si="428"/>
        <v>0.16952523535600883</v>
      </c>
      <c r="AV1132" s="56"/>
      <c r="AW1132" s="56"/>
    </row>
    <row r="1133" spans="1:49" ht="15" customHeight="1" x14ac:dyDescent="0.25">
      <c r="A1133" s="11">
        <f t="shared" si="434"/>
        <v>1130</v>
      </c>
      <c r="B1133" s="29">
        <v>32177</v>
      </c>
      <c r="C1133" s="25">
        <v>22</v>
      </c>
      <c r="D1133" s="12">
        <v>30</v>
      </c>
      <c r="E1133" s="25">
        <v>25.4</v>
      </c>
      <c r="F1133" s="35">
        <v>90</v>
      </c>
      <c r="G1133" s="25">
        <v>31</v>
      </c>
      <c r="H1133" s="13">
        <v>0</v>
      </c>
      <c r="I1133" s="25">
        <v>0</v>
      </c>
      <c r="J1133" s="12">
        <v>0</v>
      </c>
      <c r="K1133" s="12">
        <v>0</v>
      </c>
      <c r="L1133" s="25" t="s">
        <v>11</v>
      </c>
      <c r="M1133" s="10"/>
      <c r="N1133" s="15"/>
      <c r="O1133" s="15"/>
      <c r="P1133" s="4"/>
      <c r="Q1133" s="54"/>
      <c r="R1133" s="42">
        <f t="shared" si="416"/>
        <v>1.6494845360824743E-2</v>
      </c>
      <c r="S1133" s="44" t="str" cm="1">
        <f t="array" ref="S1133">SETVECTOR(R1133:R1134)</f>
        <v>0.0164948453608247,0.127835051546392</v>
      </c>
      <c r="T1133" s="44">
        <f t="shared" si="429"/>
        <v>0</v>
      </c>
      <c r="U1133" s="5">
        <f t="shared" si="430"/>
        <v>0</v>
      </c>
      <c r="V1133" s="5">
        <f t="shared" si="431"/>
        <v>-1.6997666939475204E-2</v>
      </c>
      <c r="W1133" s="5">
        <f t="shared" si="432"/>
        <v>0.68351277317083303</v>
      </c>
      <c r="X1133" s="5">
        <f t="shared" si="433"/>
        <v>-5.3343872802323347E-2</v>
      </c>
      <c r="Y1133" s="5" t="str" cm="1">
        <f t="array" ref="Y1133:AB1133">SETMATRIX(GETMATRIX(Y1132:AB1132)-$O$9*DELTAWEIGHT(S1132,$AH$4,AK1132:AN1132))</f>
        <v>0.5774,0.5774,0.5774</v>
      </c>
      <c r="Z1133" s="5" t="str">
        <v>0.622657902525618,0.580046471357376,0.5774</v>
      </c>
      <c r="AA1133" s="5" t="str">
        <v>0.719459724301088,0.681088355813487,0.5774</v>
      </c>
      <c r="AB1133" s="5" t="str">
        <v>0.633609756511262,0.581925323685549,0.5774</v>
      </c>
      <c r="AC1133" s="5" cm="1">
        <f t="array" ref="AC1133">SIGMOID(SUM(GETVECTOR(Y1133)*GETVECTOR(_xlfn.CONCAT($S1133,",",$AH$4)))+U1133)</f>
        <v>0.52082197146610321</v>
      </c>
      <c r="AD1133" s="5" cm="1">
        <f t="array" ref="AD1133">SIGMOID(SUM(GETVECTOR(Z1133)*GETVECTOR(_xlfn.CONCAT($S1133,",",$AH$4)))+V1133)</f>
        <v>0.51684942986607885</v>
      </c>
      <c r="AE1133" s="5" cm="1">
        <f t="array" ref="AE1133">TANH(SUM(GETVECTOR(AA1133)*GETVECTOR(_xlfn.CONCAT($S1133,",",$AH$4)))+W1133)</f>
        <v>0.65410904363849065</v>
      </c>
      <c r="AF1133" s="5" cm="1">
        <f t="array" ref="AF1133">SIGMOID(SUM(GETVECTOR(AB1133)*GETVECTOR(_xlfn.CONCAT($S1133,",",$AH$4)))+X1133)</f>
        <v>0.50787381800722264</v>
      </c>
      <c r="AG1133" s="5">
        <f t="shared" si="419"/>
        <v>0.33807588627480001</v>
      </c>
      <c r="AH1133" s="40">
        <f t="shared" si="420"/>
        <v>0.16544423593944022</v>
      </c>
      <c r="AI1133" s="3">
        <f t="shared" si="421"/>
        <v>0.16544423593944022</v>
      </c>
      <c r="AJ1133" s="3">
        <f t="shared" si="422"/>
        <v>7.5108199596777864E-2</v>
      </c>
      <c r="AK1133" s="3">
        <f t="shared" si="423"/>
        <v>0</v>
      </c>
      <c r="AL1133" s="3">
        <f t="shared" si="424"/>
        <v>1.226829028079137E-2</v>
      </c>
      <c r="AM1133" s="3">
        <f t="shared" si="425"/>
        <v>2.2210315945275925E-2</v>
      </c>
      <c r="AN1133" s="3">
        <f t="shared" si="426"/>
        <v>1.3470377068812834E-2</v>
      </c>
      <c r="AO1133" s="3" t="str" cm="1">
        <f t="array" ref="AO1133">GETVECTOR(Y1133,2)</f>
        <v>0.5774</v>
      </c>
      <c r="AP1133" s="3" t="str" cm="1">
        <f t="array" ref="AP1133">GETVECTOR(Z1133,2)</f>
        <v>0.5774</v>
      </c>
      <c r="AQ1133" s="3" t="str" cm="1">
        <f t="array" ref="AQ1133">GETVECTOR(AA1133,2)</f>
        <v>0.5774</v>
      </c>
      <c r="AR1133" s="3" t="str" cm="1">
        <f t="array" ref="AR1133">GETVECTOR(AB1133,2)</f>
        <v>0.5774</v>
      </c>
      <c r="AS1133" s="3" cm="1">
        <f t="array" ref="AS1133">SUM(AK1133:AN1133*AO1133:AR1133)</f>
        <v>2.7685742954463789E-2</v>
      </c>
      <c r="AT1133" s="51">
        <f t="shared" si="427"/>
        <v>2.7371795205585161E-2</v>
      </c>
      <c r="AU1133" s="48">
        <f t="shared" si="428"/>
        <v>0.16544423593944022</v>
      </c>
      <c r="AV1133" s="56"/>
      <c r="AW1133" s="56"/>
    </row>
    <row r="1134" spans="1:49" ht="15" customHeight="1" x14ac:dyDescent="0.25">
      <c r="A1134" s="11">
        <f t="shared" si="434"/>
        <v>1131</v>
      </c>
      <c r="B1134" s="29">
        <v>32178</v>
      </c>
      <c r="C1134" s="25">
        <v>22</v>
      </c>
      <c r="D1134" s="12">
        <v>30.4</v>
      </c>
      <c r="E1134" s="25">
        <v>25.4</v>
      </c>
      <c r="F1134" s="35">
        <v>89</v>
      </c>
      <c r="G1134" s="25">
        <v>0</v>
      </c>
      <c r="H1134" s="13">
        <v>0</v>
      </c>
      <c r="I1134" s="25">
        <v>0</v>
      </c>
      <c r="J1134" s="12">
        <v>0</v>
      </c>
      <c r="K1134" s="12">
        <v>1</v>
      </c>
      <c r="L1134" s="25" t="s">
        <v>11</v>
      </c>
      <c r="M1134" s="10"/>
      <c r="N1134" s="15"/>
      <c r="O1134" s="15"/>
      <c r="P1134" s="4"/>
      <c r="Q1134" s="54"/>
      <c r="R1134" s="42">
        <f t="shared" si="416"/>
        <v>0.12783505154639174</v>
      </c>
      <c r="S1134" s="44" t="str" cm="1">
        <f t="array" ref="S1134">SETVECTOR(R1134:R1135)</f>
        <v>0.127835051546392,0</v>
      </c>
      <c r="T1134" s="44">
        <f t="shared" si="429"/>
        <v>0.47525773195876292</v>
      </c>
      <c r="U1134" s="5">
        <f t="shared" si="430"/>
        <v>0</v>
      </c>
      <c r="V1134" s="5">
        <f t="shared" si="431"/>
        <v>-1.8224495967554342E-2</v>
      </c>
      <c r="W1134" s="5">
        <f t="shared" si="432"/>
        <v>0.68129174157630545</v>
      </c>
      <c r="X1134" s="5">
        <f t="shared" si="433"/>
        <v>-5.4690910509204632E-2</v>
      </c>
      <c r="Y1134" s="5" t="str" cm="1">
        <f t="array" ref="Y1134:AB1134">SETMATRIX(GETMATRIX(Y1133:AB1133)-$O$9*DELTAWEIGHT(S1133,$AH$4,AK1133:AN1133))</f>
        <v>0.5774,0.5774,0.5774</v>
      </c>
      <c r="Z1134" s="5" t="str">
        <v>0.622637738520404,0.579890200316967,0.5774</v>
      </c>
      <c r="AA1134" s="5" t="str">
        <v>0.719422337105792,0.680798605049944,0.5774</v>
      </c>
      <c r="AB1134" s="5" t="str">
        <v>0.633587663570132,0.581754103391794,0.5774</v>
      </c>
      <c r="AC1134" s="5" cm="1">
        <f t="array" ref="AC1134">SIGMOID(SUM(GETVECTOR(Y1134)*GETVECTOR(_xlfn.CONCAT($S1134,",",$AH$4)))+U1134)</f>
        <v>0.51844461627974581</v>
      </c>
      <c r="AD1134" s="5" cm="1">
        <f t="array" ref="AD1134">SIGMOID(SUM(GETVECTOR(Z1134)*GETVECTOR(_xlfn.CONCAT($S1134,",",$AH$4)))+V1134)</f>
        <v>0.5153377942271955</v>
      </c>
      <c r="AE1134" s="5" cm="1">
        <f t="array" ref="AE1134">TANH(SUM(GETVECTOR(AA1134)*GETVECTOR(_xlfn.CONCAT($S1134,",",$AH$4)))+W1134)</f>
        <v>0.64882058460316683</v>
      </c>
      <c r="AF1134" s="5" cm="1">
        <f t="array" ref="AF1134">SIGMOID(SUM(GETVECTOR(AB1134)*GETVECTOR(_xlfn.CONCAT($S1134,",",$AH$4)))+X1134)</f>
        <v>0.50657557115401386</v>
      </c>
      <c r="AG1134" s="5">
        <f t="shared" si="419"/>
        <v>0.33436176891859548</v>
      </c>
      <c r="AH1134" s="40">
        <f t="shared" si="420"/>
        <v>0.16333747045351779</v>
      </c>
      <c r="AI1134" s="3">
        <f t="shared" si="421"/>
        <v>-0.3119202615052451</v>
      </c>
      <c r="AJ1134" s="3">
        <f t="shared" si="422"/>
        <v>-0.14158370283002153</v>
      </c>
      <c r="AK1134" s="3">
        <f t="shared" si="423"/>
        <v>0</v>
      </c>
      <c r="AL1134" s="3">
        <f t="shared" si="424"/>
        <v>-2.2943994765605102E-2</v>
      </c>
      <c r="AM1134" s="3">
        <f t="shared" si="425"/>
        <v>-4.2248151585582851E-2</v>
      </c>
      <c r="AN1134" s="3">
        <f t="shared" si="426"/>
        <v>-2.5139119297205508E-2</v>
      </c>
      <c r="AO1134" s="3" t="str" cm="1">
        <f t="array" ref="AO1134">GETVECTOR(Y1134,2)</f>
        <v>0.5774</v>
      </c>
      <c r="AP1134" s="3" t="str" cm="1">
        <f t="array" ref="AP1134">GETVECTOR(Z1134,2)</f>
        <v>0.5774</v>
      </c>
      <c r="AQ1134" s="3" t="str" cm="1">
        <f t="array" ref="AQ1134">GETVECTOR(AA1134,2)</f>
        <v>0.5774</v>
      </c>
      <c r="AR1134" s="3" t="str" cm="1">
        <f t="array" ref="AR1134">GETVECTOR(AB1134,2)</f>
        <v>0.5774</v>
      </c>
      <c r="AS1134" s="3" cm="1">
        <f t="array" ref="AS1134">SUM(AK1134:AN1134*AO1134:AR1134)</f>
        <v>-5.2157272785382389E-2</v>
      </c>
      <c r="AT1134" s="51">
        <f t="shared" si="427"/>
        <v>9.7294249537500488E-2</v>
      </c>
      <c r="AU1134" s="48">
        <f t="shared" si="428"/>
        <v>0.3119202615052451</v>
      </c>
      <c r="AV1134" s="56"/>
      <c r="AW1134" s="56"/>
    </row>
    <row r="1135" spans="1:49" ht="15" customHeight="1" x14ac:dyDescent="0.25">
      <c r="A1135" s="11">
        <f t="shared" si="434"/>
        <v>1132</v>
      </c>
      <c r="B1135" s="29">
        <v>32179</v>
      </c>
      <c r="C1135" s="25">
        <v>23</v>
      </c>
      <c r="D1135" s="12">
        <v>30.7</v>
      </c>
      <c r="E1135" s="25">
        <v>26</v>
      </c>
      <c r="F1135" s="35">
        <v>89</v>
      </c>
      <c r="G1135" s="25">
        <v>1</v>
      </c>
      <c r="H1135" s="13">
        <v>0</v>
      </c>
      <c r="I1135" s="25">
        <v>0</v>
      </c>
      <c r="J1135" s="12">
        <v>0</v>
      </c>
      <c r="K1135" s="12">
        <v>1</v>
      </c>
      <c r="L1135" s="25" t="s">
        <v>11</v>
      </c>
      <c r="M1135" s="10"/>
      <c r="N1135" s="15"/>
      <c r="O1135" s="15"/>
      <c r="P1135" s="4"/>
      <c r="Q1135" s="54"/>
      <c r="R1135" s="42">
        <f t="shared" si="416"/>
        <v>0</v>
      </c>
      <c r="S1135" s="44" t="str" cm="1">
        <f t="array" ref="S1135">SETVECTOR(R1135:R1136)</f>
        <v>0,0.475257731958763</v>
      </c>
      <c r="T1135" s="44">
        <f t="shared" si="429"/>
        <v>2.0618556701030927E-2</v>
      </c>
      <c r="U1135" s="5">
        <f t="shared" si="430"/>
        <v>0</v>
      </c>
      <c r="V1135" s="5">
        <f t="shared" si="431"/>
        <v>-1.5930096490993834E-2</v>
      </c>
      <c r="W1135" s="5">
        <f t="shared" si="432"/>
        <v>0.68551655673486378</v>
      </c>
      <c r="X1135" s="5">
        <f t="shared" si="433"/>
        <v>-5.2176998579484081E-2</v>
      </c>
      <c r="Y1135" s="5" t="str" cm="1">
        <f t="array" ref="Y1135:AB1135">SETMATRIX(GETMATRIX(Y1134:AB1134)-$O$9*DELTAWEIGHT(S1134,$AH$4,AK1134:AN1134))</f>
        <v>0.5774,0.5774,0.5774</v>
      </c>
      <c r="Z1135" s="5" t="str">
        <v>0.622930216023781,0.579890200316967,0.5774</v>
      </c>
      <c r="AA1135" s="5" t="str">
        <v>0.719974213368452,0.680798605049944,0.5774</v>
      </c>
      <c r="AB1135" s="5" t="str">
        <v>0.633907440415151,0.581754103391794,0.5774</v>
      </c>
      <c r="AC1135" s="5" cm="1">
        <f t="array" ref="AC1135">SIGMOID(SUM(GETVECTOR(Y1135)*GETVECTOR(_xlfn.CONCAT($S1135,",",$AH$4)))+U1135)</f>
        <v>0.56817616742260091</v>
      </c>
      <c r="AD1135" s="5" cm="1">
        <f t="array" ref="AD1135">SIGMOID(SUM(GETVECTOR(Z1135)*GETVECTOR(_xlfn.CONCAT($S1135,",",$AH$4)))+V1135)</f>
        <v>0.56455448163627986</v>
      </c>
      <c r="AE1135" s="5" cm="1">
        <f t="array" ref="AE1135">TANH(SUM(GETVECTOR(AA1135)*GETVECTOR(_xlfn.CONCAT($S1135,",",$AH$4)))+W1135)</f>
        <v>0.76537765064643593</v>
      </c>
      <c r="AF1135" s="5" cm="1">
        <f t="array" ref="AF1135">SIGMOID(SUM(GETVECTOR(AB1135)*GETVECTOR(_xlfn.CONCAT($S1135,",",$AH$4)))+X1135)</f>
        <v>0.55584259521646928</v>
      </c>
      <c r="AG1135" s="5">
        <f t="shared" si="419"/>
        <v>0.43209738281669235</v>
      </c>
      <c r="AH1135" s="40">
        <f t="shared" si="420"/>
        <v>0.22626830755479729</v>
      </c>
      <c r="AI1135" s="3">
        <f t="shared" si="421"/>
        <v>0.20564975085376636</v>
      </c>
      <c r="AJ1135" s="3">
        <f t="shared" si="422"/>
        <v>9.5366978984058312E-2</v>
      </c>
      <c r="AK1135" s="3">
        <f t="shared" si="423"/>
        <v>0</v>
      </c>
      <c r="AL1135" s="3">
        <f t="shared" si="424"/>
        <v>1.7943761422815112E-2</v>
      </c>
      <c r="AM1135" s="3">
        <f t="shared" si="425"/>
        <v>2.2300309374934879E-2</v>
      </c>
      <c r="AN1135" s="3">
        <f t="shared" si="426"/>
        <v>2.0667541719892383E-2</v>
      </c>
      <c r="AO1135" s="3" t="str" cm="1">
        <f t="array" ref="AO1135">GETVECTOR(Y1135,2)</f>
        <v>0.5774</v>
      </c>
      <c r="AP1135" s="3" t="str" cm="1">
        <f t="array" ref="AP1135">GETVECTOR(Z1135,2)</f>
        <v>0.5774</v>
      </c>
      <c r="AQ1135" s="3" t="str" cm="1">
        <f t="array" ref="AQ1135">GETVECTOR(AA1135,2)</f>
        <v>0.5774</v>
      </c>
      <c r="AR1135" s="3" t="str" cm="1">
        <f t="array" ref="AR1135">GETVECTOR(AB1135,2)</f>
        <v>0.5774</v>
      </c>
      <c r="AS1135" s="3" cm="1">
        <f t="array" ref="AS1135">SUM(AK1135:AN1135*AO1135:AR1135)</f>
        <v>3.5170365067686712E-2</v>
      </c>
      <c r="AT1135" s="51">
        <f t="shared" si="427"/>
        <v>4.2291820026216176E-2</v>
      </c>
      <c r="AU1135" s="48">
        <f t="shared" si="428"/>
        <v>0.20564975085376636</v>
      </c>
      <c r="AV1135" s="56"/>
      <c r="AW1135" s="56"/>
    </row>
    <row r="1136" spans="1:49" ht="15" customHeight="1" x14ac:dyDescent="0.25">
      <c r="A1136" s="11">
        <f t="shared" si="434"/>
        <v>1133</v>
      </c>
      <c r="B1136" s="29">
        <v>32180</v>
      </c>
      <c r="C1136" s="25">
        <v>22</v>
      </c>
      <c r="D1136" s="12">
        <v>32.4</v>
      </c>
      <c r="E1136" s="25">
        <v>25.5</v>
      </c>
      <c r="F1136" s="35">
        <v>88</v>
      </c>
      <c r="G1136" s="25">
        <v>11</v>
      </c>
      <c r="H1136" s="13">
        <v>0</v>
      </c>
      <c r="I1136" s="25">
        <v>0</v>
      </c>
      <c r="J1136" s="12">
        <v>0</v>
      </c>
      <c r="K1136" s="12">
        <v>2</v>
      </c>
      <c r="L1136" s="25" t="s">
        <v>11</v>
      </c>
      <c r="M1136" s="10"/>
      <c r="N1136" s="15"/>
      <c r="O1136" s="15"/>
      <c r="P1136" s="4"/>
      <c r="Q1136" s="54"/>
      <c r="R1136" s="42">
        <f t="shared" si="416"/>
        <v>0.47525773195876292</v>
      </c>
      <c r="S1136" s="44" t="str" cm="1">
        <f t="array" ref="S1136">SETVECTOR(R1136:R1137)</f>
        <v>0.475257731958763,0.0206185567010309</v>
      </c>
      <c r="T1136" s="44">
        <f t="shared" si="429"/>
        <v>0</v>
      </c>
      <c r="U1136" s="5">
        <f t="shared" si="430"/>
        <v>0</v>
      </c>
      <c r="V1136" s="5">
        <f t="shared" si="431"/>
        <v>-1.7724472633275343E-2</v>
      </c>
      <c r="W1136" s="5">
        <f t="shared" si="432"/>
        <v>0.68328652579737026</v>
      </c>
      <c r="X1136" s="5">
        <f t="shared" si="433"/>
        <v>-5.424375275147332E-2</v>
      </c>
      <c r="Y1136" s="5" t="str" cm="1">
        <f t="array" ref="Y1136:AB1136">SETMATRIX(GETMATRIX(Y1135:AB1135)-$O$9*DELTAWEIGHT(S1135,$AH$4,AK1135:AN1135))</f>
        <v>0.5774,0.5774,0.5774</v>
      </c>
      <c r="Z1136" s="5" t="str">
        <v>0.622930216023781,0.579032549496093,0.5774</v>
      </c>
      <c r="AA1136" s="5" t="str">
        <v>0.719974213368452,0.679711308209784,0.5774</v>
      </c>
      <c r="AB1136" s="5" t="str">
        <v>0.633907440415151,0.580768011727543,0.5774</v>
      </c>
      <c r="AC1136" s="5" cm="1">
        <f t="array" ref="AC1136">SIGMOID(SUM(GETVECTOR(Y1136)*GETVECTOR(_xlfn.CONCAT($S1136,",",$AH$4)))+U1136)</f>
        <v>0.57109471773893361</v>
      </c>
      <c r="AD1136" s="5" cm="1">
        <f t="array" ref="AD1136">SIGMOID(SUM(GETVECTOR(Z1136)*GETVECTOR(_xlfn.CONCAT($S1136,",",$AH$4)))+V1136)</f>
        <v>0.57206143513637819</v>
      </c>
      <c r="AE1136" s="5" cm="1">
        <f t="array" ref="AE1136">TANH(SUM(GETVECTOR(AA1136)*GETVECTOR(_xlfn.CONCAT($S1136,",",$AH$4)))+W1136)</f>
        <v>0.77768046840337379</v>
      </c>
      <c r="AF1136" s="5" cm="1">
        <f t="array" ref="AF1136">SIGMOID(SUM(GETVECTOR(AB1136)*GETVECTOR(_xlfn.CONCAT($S1136,",",$AH$4)))+X1136)</f>
        <v>0.56439051717266109</v>
      </c>
      <c r="AG1136" s="5">
        <f t="shared" si="419"/>
        <v>0.44488100483236481</v>
      </c>
      <c r="AH1136" s="40">
        <f t="shared" si="420"/>
        <v>0.23573582464340481</v>
      </c>
      <c r="AI1136" s="3">
        <f t="shared" si="421"/>
        <v>0.23573582464340481</v>
      </c>
      <c r="AJ1136" s="3">
        <f t="shared" si="422"/>
        <v>0.10983589288907614</v>
      </c>
      <c r="AK1136" s="3">
        <f t="shared" si="423"/>
        <v>0</v>
      </c>
      <c r="AL1136" s="3">
        <f t="shared" si="424"/>
        <v>2.0910748264617519E-2</v>
      </c>
      <c r="AM1136" s="3">
        <f t="shared" si="425"/>
        <v>2.4832376012931721E-2</v>
      </c>
      <c r="AN1136" s="3">
        <f t="shared" si="426"/>
        <v>2.4207419675037572E-2</v>
      </c>
      <c r="AO1136" s="3" t="str" cm="1">
        <f t="array" ref="AO1136">GETVECTOR(Y1136,2)</f>
        <v>0.5774</v>
      </c>
      <c r="AP1136" s="3" t="str" cm="1">
        <f t="array" ref="AP1136">GETVECTOR(Z1136,2)</f>
        <v>0.5774</v>
      </c>
      <c r="AQ1136" s="3" t="str" cm="1">
        <f t="array" ref="AQ1136">GETVECTOR(AA1136,2)</f>
        <v>0.5774</v>
      </c>
      <c r="AR1136" s="3" t="str" cm="1">
        <f t="array" ref="AR1136">GETVECTOR(AB1136,2)</f>
        <v>0.5774</v>
      </c>
      <c r="AS1136" s="3" cm="1">
        <f t="array" ref="AS1136">SUM(AK1136:AN1136*AO1136:AR1136)</f>
        <v>4.0389444078223626E-2</v>
      </c>
      <c r="AT1136" s="51">
        <f t="shared" si="427"/>
        <v>5.5571379020306101E-2</v>
      </c>
      <c r="AU1136" s="48">
        <f t="shared" si="428"/>
        <v>0.23573582464340481</v>
      </c>
      <c r="AV1136" s="56"/>
      <c r="AW1136" s="56"/>
    </row>
    <row r="1137" spans="1:49" ht="15" customHeight="1" x14ac:dyDescent="0.25">
      <c r="A1137" s="11">
        <f t="shared" si="434"/>
        <v>1134</v>
      </c>
      <c r="B1137" s="29">
        <v>32181</v>
      </c>
      <c r="C1137" s="25">
        <v>22</v>
      </c>
      <c r="D1137" s="12">
        <v>32.200000000000003</v>
      </c>
      <c r="E1137" s="25">
        <v>26.5</v>
      </c>
      <c r="F1137" s="35">
        <v>88</v>
      </c>
      <c r="G1137" s="25">
        <v>0</v>
      </c>
      <c r="H1137" s="13">
        <v>0</v>
      </c>
      <c r="I1137" s="25">
        <v>0</v>
      </c>
      <c r="J1137" s="12">
        <v>0</v>
      </c>
      <c r="K1137" s="12">
        <v>0</v>
      </c>
      <c r="L1137" s="25" t="s">
        <v>11</v>
      </c>
      <c r="M1137" s="10"/>
      <c r="N1137" s="15"/>
      <c r="O1137" s="15"/>
      <c r="P1137" s="4"/>
      <c r="Q1137" s="54"/>
      <c r="R1137" s="42">
        <f t="shared" si="416"/>
        <v>2.0618556701030927E-2</v>
      </c>
      <c r="S1137" s="3"/>
      <c r="T1137" s="3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40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52"/>
      <c r="AU1137" s="52"/>
      <c r="AV1137" s="52"/>
      <c r="AW1137" s="52"/>
    </row>
    <row r="1138" spans="1:49" ht="15" customHeight="1" x14ac:dyDescent="0.25">
      <c r="A1138" s="11">
        <f t="shared" si="434"/>
        <v>1135</v>
      </c>
      <c r="B1138" s="29">
        <v>32182</v>
      </c>
      <c r="C1138" s="25">
        <v>22</v>
      </c>
      <c r="D1138" s="12">
        <v>32.200000000000003</v>
      </c>
      <c r="E1138" s="25">
        <v>25.9</v>
      </c>
      <c r="F1138" s="35">
        <v>88</v>
      </c>
      <c r="G1138" s="25">
        <v>0</v>
      </c>
      <c r="H1138" s="13">
        <v>0</v>
      </c>
      <c r="I1138" s="25">
        <v>0</v>
      </c>
      <c r="J1138" s="12">
        <v>0</v>
      </c>
      <c r="K1138" s="12">
        <v>2</v>
      </c>
      <c r="L1138" s="25" t="s">
        <v>11</v>
      </c>
      <c r="M1138" s="10"/>
      <c r="N1138" s="15"/>
      <c r="O1138" s="15"/>
      <c r="P1138" s="4"/>
      <c r="Q1138" s="55"/>
      <c r="R1138" s="42">
        <f t="shared" ref="R1138:R1201" si="435">R1084</f>
        <v>0</v>
      </c>
      <c r="S1138" s="3"/>
      <c r="T1138" s="3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40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52"/>
      <c r="AU1138" s="52"/>
      <c r="AV1138" s="52"/>
      <c r="AW1138" s="52"/>
    </row>
    <row r="1139" spans="1:49" ht="15" customHeight="1" x14ac:dyDescent="0.25">
      <c r="A1139" s="11">
        <f t="shared" si="434"/>
        <v>1136</v>
      </c>
      <c r="B1139" s="29">
        <v>32183</v>
      </c>
      <c r="C1139" s="25">
        <v>22</v>
      </c>
      <c r="D1139" s="12">
        <v>30.6</v>
      </c>
      <c r="E1139" s="25">
        <v>26.5</v>
      </c>
      <c r="F1139" s="35">
        <v>86</v>
      </c>
      <c r="G1139" s="25">
        <v>100</v>
      </c>
      <c r="H1139" s="13">
        <v>0</v>
      </c>
      <c r="I1139" s="25">
        <v>0</v>
      </c>
      <c r="J1139" s="12">
        <v>0</v>
      </c>
      <c r="K1139" s="12">
        <v>1</v>
      </c>
      <c r="L1139" s="25" t="s">
        <v>11</v>
      </c>
      <c r="M1139" s="10"/>
      <c r="N1139" s="15"/>
      <c r="O1139" s="15"/>
      <c r="P1139" s="4"/>
      <c r="Q1139" s="53">
        <f>1+Q1085</f>
        <v>22</v>
      </c>
      <c r="R1139" s="42">
        <f t="shared" si="435"/>
        <v>5.1546391752577319E-3</v>
      </c>
      <c r="S1139" s="44" t="str" cm="1">
        <f t="array" ref="S1139">SETVECTOR(R1139:R1140)</f>
        <v>0.00515463917525773,0.0206185567010309</v>
      </c>
      <c r="T1139" s="44">
        <f>R1141</f>
        <v>1</v>
      </c>
      <c r="U1139" s="5">
        <f>U1136-$O$9*SUM(AK1136)</f>
        <v>0</v>
      </c>
      <c r="V1139" s="5">
        <f t="shared" ref="V1139" si="436">V1136-$O$9*SUM(AL1136)</f>
        <v>-1.9815547459737095E-2</v>
      </c>
      <c r="W1139" s="5">
        <f t="shared" ref="W1139" si="437">W1136-$O$9*SUM(AM1136)</f>
        <v>0.68080328819607705</v>
      </c>
      <c r="X1139" s="5">
        <f>X1136-$O$9*SUM(AN1136)</f>
        <v>-5.6664494718977075E-2</v>
      </c>
      <c r="Y1139" s="5" t="str" cm="1">
        <f t="array" ref="Y1139:AB1139">SETMATRIX(GETMATRIX(_xlfn.ANCHORARRAY(Y1136))-$O$9*DELTAWEIGHT(S1136,$AH$4,AK1136:AN1136))</f>
        <v>0.5774,0.5774,0.5774</v>
      </c>
      <c r="Z1139" s="5" t="str">
        <v>0.621936416544401,0.578989434551217,0.5774</v>
      </c>
      <c r="AA1139" s="5" t="str">
        <v>0.718794035498147,0.6796601074345,0.5774</v>
      </c>
      <c r="AB1139" s="5" t="str">
        <v>0.632756964078018,0.580718099522027,0.5774</v>
      </c>
      <c r="AC1139" s="5" cm="1">
        <f t="array" ref="AC1139">SIGMOID(SUM(GETVECTOR(Y1139)*GETVECTOR(_xlfn.CONCAT($S1139,",",$AH$4)))+U1139)</f>
        <v>0.50372029216782388</v>
      </c>
      <c r="AD1139" s="5" cm="1">
        <f t="array" ref="AD1139">SIGMOID(SUM(GETVECTOR(Z1139)*GETVECTOR(_xlfn.CONCAT($S1139,",",$AH$4)))+V1139)</f>
        <v>0.49883206133499736</v>
      </c>
      <c r="AE1139" s="5" cm="1">
        <f t="array" ref="AE1139">TANH(SUM(GETVECTOR(AA1139)*GETVECTOR(_xlfn.CONCAT($S1139,",",$AH$4)))+W1139)</f>
        <v>0.60342880827577505</v>
      </c>
      <c r="AF1139" s="5" cm="1">
        <f t="array" ref="AF1139">SIGMOID(SUM(GETVECTOR(AB1139)*GETVECTOR(_xlfn.CONCAT($S1139,",",$AH$4)))+X1139)</f>
        <v>0.48964415822100382</v>
      </c>
      <c r="AG1139" s="5">
        <f t="shared" ref="AG1139:AG1190" si="438">AC1139*$AG$4+AE1139*AD1139</f>
        <v>0.30100963630112576</v>
      </c>
      <c r="AH1139" s="40">
        <f t="shared" ref="AH1139:AH1190" si="439">AF1139*TANH(AG1139)</f>
        <v>0.14309179513759362</v>
      </c>
      <c r="AI1139" s="3">
        <f t="shared" ref="AI1139:AI1190" si="440">AH1139-T1139+0</f>
        <v>-0.85690820486240638</v>
      </c>
      <c r="AJ1139" s="3">
        <f t="shared" ref="AJ1139:AJ1190" si="441">AI1139*AF1139*(1-TANH(AG1139)^2)+$AJ$4*$AC$4</f>
        <v>-0.38374709512676375</v>
      </c>
      <c r="AK1139" s="3">
        <f t="shared" ref="AK1139:AK1190" si="442">AJ1139*$AG$4*AC1139*(1-AC1139)</f>
        <v>0</v>
      </c>
      <c r="AL1139" s="3">
        <f t="shared" ref="AL1139:AL1190" si="443">AJ1139*AE1139*AD1139*(1-AD1139)</f>
        <v>-5.7890697200848003E-2</v>
      </c>
      <c r="AM1139" s="3">
        <f t="shared" ref="AM1139:AM1190" si="444">AJ1139*AD1139*(1-AE1139^2)</f>
        <v>-0.12172234333268139</v>
      </c>
      <c r="AN1139" s="3">
        <f t="shared" ref="AN1139:AN1190" si="445">AI1139*TANH(AG1139)*AF1139*(1-AF1139)</f>
        <v>-6.2578064069310713E-2</v>
      </c>
      <c r="AO1139" s="3" t="str" cm="1">
        <f t="array" ref="AO1139">GETVECTOR(Y1139,2)</f>
        <v>0.5774</v>
      </c>
      <c r="AP1139" s="3" t="str" cm="1">
        <f t="array" ref="AP1139">GETVECTOR(Z1139,2)</f>
        <v>0.5774</v>
      </c>
      <c r="AQ1139" s="3" t="str" cm="1">
        <f t="array" ref="AQ1139">GETVECTOR(AA1139,2)</f>
        <v>0.5774</v>
      </c>
      <c r="AR1139" s="3" t="str" cm="1">
        <f t="array" ref="AR1139">GETVECTOR(AB1139,2)</f>
        <v>0.5774</v>
      </c>
      <c r="AS1139" s="3" cm="1">
        <f t="array" ref="AS1139">SUM(AK1139:AN1139*AO1139:AR1139)</f>
        <v>-0.13984114379767987</v>
      </c>
      <c r="AT1139" s="51">
        <f t="shared" ref="AT1139:AT1190" si="446">AVERAGE((T1139-AH1139)^2)</f>
        <v>0.73429167156051178</v>
      </c>
      <c r="AU1139" s="48">
        <f t="shared" ref="AU1139:AU1190" si="447">SQRT(AT1139)</f>
        <v>0.85690820486240638</v>
      </c>
      <c r="AV1139" s="56">
        <f>AVERAGE(AT1139:AT1190)</f>
        <v>6.7525225432615271E-2</v>
      </c>
      <c r="AW1139" s="56">
        <f>SQRT(AV1139)</f>
        <v>0.2598561629683146</v>
      </c>
    </row>
    <row r="1140" spans="1:49" ht="15" customHeight="1" x14ac:dyDescent="0.25">
      <c r="A1140" s="11">
        <f t="shared" si="434"/>
        <v>1137</v>
      </c>
      <c r="B1140" s="29">
        <v>32184</v>
      </c>
      <c r="C1140" s="25">
        <v>23</v>
      </c>
      <c r="D1140" s="12">
        <v>30.8</v>
      </c>
      <c r="E1140" s="25">
        <v>26.5</v>
      </c>
      <c r="F1140" s="35">
        <v>91</v>
      </c>
      <c r="G1140" s="25">
        <v>6</v>
      </c>
      <c r="H1140" s="13">
        <v>0</v>
      </c>
      <c r="I1140" s="25">
        <v>0</v>
      </c>
      <c r="J1140" s="12">
        <v>0</v>
      </c>
      <c r="K1140" s="12">
        <v>1</v>
      </c>
      <c r="L1140" s="25" t="s">
        <v>11</v>
      </c>
      <c r="M1140" s="10"/>
      <c r="N1140" s="15"/>
      <c r="O1140" s="15"/>
      <c r="P1140" s="4"/>
      <c r="Q1140" s="54"/>
      <c r="R1140" s="42">
        <f t="shared" si="435"/>
        <v>2.0618556701030927E-2</v>
      </c>
      <c r="S1140" s="44" t="str" cm="1">
        <f t="array" ref="S1140">SETVECTOR(R1140:R1141)</f>
        <v>0.0206185567010309,1</v>
      </c>
      <c r="T1140" s="44">
        <f t="shared" ref="T1140:T1190" si="448">R1142</f>
        <v>0.52577319587628868</v>
      </c>
      <c r="U1140" s="5">
        <f t="shared" ref="U1140:U1190" si="449">U1139-$O$9*SUM(AK1139)</f>
        <v>0</v>
      </c>
      <c r="V1140" s="5">
        <f t="shared" ref="V1140:V1190" si="450">V1139-$O$9*SUM(AL1139)</f>
        <v>-1.4026477739652293E-2</v>
      </c>
      <c r="W1140" s="5">
        <f t="shared" ref="W1140:W1190" si="451">W1139-$O$9*SUM(AM1139)</f>
        <v>0.69297552252934524</v>
      </c>
      <c r="X1140" s="5">
        <f t="shared" ref="X1140:X1190" si="452">X1139-$O$9*SUM(AN1139)</f>
        <v>-5.0406688312046005E-2</v>
      </c>
      <c r="Y1140" s="5" t="str" cm="1">
        <f t="array" ref="Y1140:AB1140">SETMATRIX(GETMATRIX(Y1139:AB1139)-$O$9*DELTAWEIGHT(S1139,$AH$4,AK1139:AN1139))</f>
        <v>0.5774,0.5774,0.5774</v>
      </c>
      <c r="Z1140" s="5" t="str">
        <v>0.62196595673975,0.579107595332613,0.5774</v>
      </c>
      <c r="AA1140" s="5" t="str">
        <v>0.718859534993706,0.679922105416734,0.5774</v>
      </c>
      <c r="AB1140" s="5" t="str">
        <v>0.632788755119227,0.580845263686865,0.5774</v>
      </c>
      <c r="AC1140" s="5" cm="1">
        <f t="array" ref="AC1140">SIGMOID(SUM(GETVECTOR(Y1140)*GETVECTOR(_xlfn.CONCAT($S1140,",",$AH$4)))+U1140)</f>
        <v>0.64320570002646305</v>
      </c>
      <c r="AD1140" s="5" cm="1">
        <f t="array" ref="AD1140">SIGMOID(SUM(GETVECTOR(Z1140)*GETVECTOR(_xlfn.CONCAT($S1140,",",$AH$4)))+V1140)</f>
        <v>0.64058524089360047</v>
      </c>
      <c r="AE1140" s="5" cm="1">
        <f t="array" ref="AE1140">TANH(SUM(GETVECTOR(AA1140)*GETVECTOR(_xlfn.CONCAT($S1140,",",$AH$4)))+W1140)</f>
        <v>0.8826681405530431</v>
      </c>
      <c r="AF1140" s="5" cm="1">
        <f t="array" ref="AF1140">SIGMOID(SUM(GETVECTOR(AB1140)*GETVECTOR(_xlfn.CONCAT($S1140,",",$AH$4)))+X1140)</f>
        <v>0.63262292257365838</v>
      </c>
      <c r="AG1140" s="5">
        <f t="shared" si="438"/>
        <v>0.56542418344527756</v>
      </c>
      <c r="AH1140" s="40">
        <f t="shared" si="439"/>
        <v>0.32389715192699819</v>
      </c>
      <c r="AI1140" s="3">
        <f t="shared" si="440"/>
        <v>-0.20187604394929048</v>
      </c>
      <c r="AJ1140" s="3">
        <f t="shared" si="441"/>
        <v>-9.4233828045119705E-2</v>
      </c>
      <c r="AK1140" s="3">
        <f t="shared" si="442"/>
        <v>0</v>
      </c>
      <c r="AL1140" s="3">
        <f t="shared" si="443"/>
        <v>-1.9150367843920987E-2</v>
      </c>
      <c r="AM1140" s="3">
        <f t="shared" si="444"/>
        <v>-1.3334400303840952E-2</v>
      </c>
      <c r="AN1140" s="3">
        <f t="shared" si="445"/>
        <v>-2.4021712763842008E-2</v>
      </c>
      <c r="AO1140" s="3" t="str" cm="1">
        <f t="array" ref="AO1140">GETVECTOR(Y1140,2)</f>
        <v>0.5774</v>
      </c>
      <c r="AP1140" s="3" t="str" cm="1">
        <f t="array" ref="AP1140">GETVECTOR(Z1140,2)</f>
        <v>0.5774</v>
      </c>
      <c r="AQ1140" s="3" t="str" cm="1">
        <f t="array" ref="AQ1140">GETVECTOR(AA1140,2)</f>
        <v>0.5774</v>
      </c>
      <c r="AR1140" s="3" t="str" cm="1">
        <f t="array" ref="AR1140">GETVECTOR(AB1140,2)</f>
        <v>0.5774</v>
      </c>
      <c r="AS1140" s="3" cm="1">
        <f t="array" ref="AS1140">SUM(AK1140:AN1140*AO1140:AR1140)</f>
        <v>-3.262684207836012E-2</v>
      </c>
      <c r="AT1140" s="51">
        <f t="shared" si="446"/>
        <v>4.0753937120615862E-2</v>
      </c>
      <c r="AU1140" s="48">
        <f t="shared" si="447"/>
        <v>0.20187604394929048</v>
      </c>
      <c r="AV1140" s="56"/>
      <c r="AW1140" s="56"/>
    </row>
    <row r="1141" spans="1:49" ht="15" customHeight="1" x14ac:dyDescent="0.25">
      <c r="A1141" s="11">
        <f t="shared" si="434"/>
        <v>1138</v>
      </c>
      <c r="B1141" s="29">
        <v>32185</v>
      </c>
      <c r="C1141" s="25">
        <v>22</v>
      </c>
      <c r="D1141" s="12">
        <v>32.1</v>
      </c>
      <c r="E1141" s="25">
        <v>24.1</v>
      </c>
      <c r="F1141" s="35">
        <v>94</v>
      </c>
      <c r="G1141" s="25">
        <v>0</v>
      </c>
      <c r="H1141" s="13">
        <v>0</v>
      </c>
      <c r="I1141" s="25">
        <v>0</v>
      </c>
      <c r="J1141" s="12">
        <v>0</v>
      </c>
      <c r="K1141" s="12">
        <v>0</v>
      </c>
      <c r="L1141" s="25" t="s">
        <v>11</v>
      </c>
      <c r="M1141" s="10"/>
      <c r="N1141" s="15"/>
      <c r="O1141" s="15"/>
      <c r="P1141" s="4"/>
      <c r="Q1141" s="54"/>
      <c r="R1141" s="42">
        <f t="shared" si="435"/>
        <v>1</v>
      </c>
      <c r="S1141" s="44" t="str" cm="1">
        <f t="array" ref="S1141">SETVECTOR(R1141:R1142)</f>
        <v>1,0.525773195876289</v>
      </c>
      <c r="T1141" s="44">
        <f t="shared" si="448"/>
        <v>0.62061855670103094</v>
      </c>
      <c r="U1141" s="5">
        <f t="shared" si="449"/>
        <v>0</v>
      </c>
      <c r="V1141" s="5">
        <f t="shared" si="450"/>
        <v>-1.2111440955260195E-2</v>
      </c>
      <c r="W1141" s="5">
        <f t="shared" si="451"/>
        <v>0.69430896255972929</v>
      </c>
      <c r="X1141" s="5">
        <f t="shared" si="452"/>
        <v>-4.8004517035661803E-2</v>
      </c>
      <c r="Y1141" s="5" t="str" cm="1">
        <f t="array" ref="Y1141:AB1141">SETMATRIX(GETMATRIX(Y1140:AB1140)-$O$9*DELTAWEIGHT(S1140,$AH$4,AK1140:AN1140))</f>
        <v>0.5774,0.5774,0.5774</v>
      </c>
      <c r="Z1141" s="5" t="str">
        <v>0.622004647058028,0.580984075769087,0.5774</v>
      </c>
      <c r="AA1141" s="5" t="str">
        <v>0.71888777171239,0.681291586272911,0.5774</v>
      </c>
      <c r="AB1141" s="5" t="str">
        <v>0.632837132084264,0.583191546491145,0.5774</v>
      </c>
      <c r="AC1141" s="5" cm="1">
        <f t="array" ref="AC1141">SIGMOID(SUM(GETVECTOR(Y1141)*GETVECTOR(_xlfn.CONCAT($S1141,",",$AH$4)))+U1141)</f>
        <v>0.70702555896734465</v>
      </c>
      <c r="AD1141" s="5" cm="1">
        <f t="array" ref="AD1141">SIGMOID(SUM(GETVECTOR(Z1141)*GETVECTOR(_xlfn.CONCAT($S1141,",",$AH$4)))+V1141)</f>
        <v>0.71409553929116509</v>
      </c>
      <c r="AE1141" s="5" cm="1">
        <f t="array" ref="AE1141">TANH(SUM(GETVECTOR(AA1141)*GETVECTOR(_xlfn.CONCAT($S1141,",",$AH$4)))+W1141)</f>
        <v>0.94376283696596952</v>
      </c>
      <c r="AF1141" s="5" cm="1">
        <f t="array" ref="AF1141">SIGMOID(SUM(GETVECTOR(AB1141)*GETVECTOR(_xlfn.CONCAT($S1141,",",$AH$4)))+X1141)</f>
        <v>0.70919118742543141</v>
      </c>
      <c r="AG1141" s="5">
        <f t="shared" si="438"/>
        <v>0.67393683202617394</v>
      </c>
      <c r="AH1141" s="40">
        <f t="shared" si="439"/>
        <v>0.41669490004546367</v>
      </c>
      <c r="AI1141" s="3">
        <f t="shared" si="440"/>
        <v>-0.20392365665556728</v>
      </c>
      <c r="AJ1141" s="3">
        <f t="shared" si="441"/>
        <v>-9.4693264825257209E-2</v>
      </c>
      <c r="AK1141" s="3">
        <f t="shared" si="442"/>
        <v>0</v>
      </c>
      <c r="AL1141" s="3">
        <f t="shared" si="443"/>
        <v>-1.8245644710825917E-2</v>
      </c>
      <c r="AM1141" s="3">
        <f t="shared" si="444"/>
        <v>-7.391661820564552E-3</v>
      </c>
      <c r="AN1141" s="3">
        <f t="shared" si="445"/>
        <v>-2.4711172838261474E-2</v>
      </c>
      <c r="AO1141" s="3" t="str" cm="1">
        <f t="array" ref="AO1141">GETVECTOR(Y1141,2)</f>
        <v>0.5774</v>
      </c>
      <c r="AP1141" s="3" t="str" cm="1">
        <f t="array" ref="AP1141">GETVECTOR(Z1141,2)</f>
        <v>0.5774</v>
      </c>
      <c r="AQ1141" s="3" t="str" cm="1">
        <f t="array" ref="AQ1141">GETVECTOR(AA1141,2)</f>
        <v>0.5774</v>
      </c>
      <c r="AR1141" s="3" t="str" cm="1">
        <f t="array" ref="AR1141">GETVECTOR(AB1141,2)</f>
        <v>0.5774</v>
      </c>
      <c r="AS1141" s="3" cm="1">
        <f t="array" ref="AS1141">SUM(AK1141:AN1141*AO1141:AR1141)</f>
        <v>-2.9071211988037034E-2</v>
      </c>
      <c r="AT1141" s="51">
        <f t="shared" si="446"/>
        <v>4.1584857743777688E-2</v>
      </c>
      <c r="AU1141" s="48">
        <f t="shared" si="447"/>
        <v>0.20392365665556728</v>
      </c>
      <c r="AV1141" s="56"/>
      <c r="AW1141" s="56"/>
    </row>
    <row r="1142" spans="1:49" ht="15" customHeight="1" x14ac:dyDescent="0.25">
      <c r="A1142" s="11">
        <f t="shared" si="434"/>
        <v>1139</v>
      </c>
      <c r="B1142" s="29">
        <v>32186</v>
      </c>
      <c r="C1142" s="25">
        <v>21</v>
      </c>
      <c r="D1142" s="12">
        <v>32.200000000000003</v>
      </c>
      <c r="E1142" s="25">
        <v>26.2</v>
      </c>
      <c r="F1142" s="35">
        <v>87</v>
      </c>
      <c r="G1142" s="25">
        <v>21</v>
      </c>
      <c r="H1142" s="13">
        <v>0</v>
      </c>
      <c r="I1142" s="25">
        <v>0</v>
      </c>
      <c r="J1142" s="12">
        <v>0</v>
      </c>
      <c r="K1142" s="12">
        <v>0</v>
      </c>
      <c r="L1142" s="25" t="s">
        <v>11</v>
      </c>
      <c r="M1142" s="10"/>
      <c r="N1142" s="15"/>
      <c r="O1142" s="15"/>
      <c r="P1142" s="4"/>
      <c r="Q1142" s="54"/>
      <c r="R1142" s="42">
        <f t="shared" si="435"/>
        <v>0.52577319587628868</v>
      </c>
      <c r="S1142" s="44" t="str" cm="1">
        <f t="array" ref="S1142">SETVECTOR(R1142:R1143)</f>
        <v>0.525773195876289,0.620618556701031</v>
      </c>
      <c r="T1142" s="44">
        <f t="shared" si="448"/>
        <v>0.23711340206185566</v>
      </c>
      <c r="U1142" s="5">
        <f t="shared" si="449"/>
        <v>0</v>
      </c>
      <c r="V1142" s="5">
        <f t="shared" si="450"/>
        <v>-1.0286876484177603E-2</v>
      </c>
      <c r="W1142" s="5">
        <f t="shared" si="451"/>
        <v>0.69504812874178579</v>
      </c>
      <c r="X1142" s="5">
        <f t="shared" si="452"/>
        <v>-4.5533399751835658E-2</v>
      </c>
      <c r="Y1142" s="5" t="str" cm="1">
        <f t="array" ref="Y1142:AB1142">SETMATRIX(GETMATRIX(Y1141:AB1141)-$O$9*DELTAWEIGHT(S1141,$AH$4,AK1141:AN1141))</f>
        <v>0.5774,0.5774,0.5774</v>
      </c>
      <c r="Z1142" s="5" t="str">
        <v>0.62378105302427,0.581918062411132,0.5774</v>
      </c>
      <c r="AA1142" s="5" t="str">
        <v>0.719641563797636,0.681687909946597,0.5774</v>
      </c>
      <c r="AB1142" s="5" t="str">
        <v>0.635237046815835,0.584453357329394,0.5774</v>
      </c>
      <c r="AC1142" s="5" cm="1">
        <f t="array" ref="AC1142">SIGMOID(SUM(GETVECTOR(Y1142)*GETVECTOR(_xlfn.CONCAT($S1142,",",$AH$4)))+U1142)</f>
        <v>0.65969303906938159</v>
      </c>
      <c r="AD1142" s="5" cm="1">
        <f t="array" ref="AD1142">SIGMOID(SUM(GETVECTOR(Z1142)*GETVECTOR(_xlfn.CONCAT($S1142,",",$AH$4)))+V1142)</f>
        <v>0.6634774327534767</v>
      </c>
      <c r="AE1142" s="5" cm="1">
        <f t="array" ref="AE1142">TANH(SUM(GETVECTOR(AA1142)*GETVECTOR(_xlfn.CONCAT($S1142,",",$AH$4)))+W1142)</f>
        <v>0.90451096151333066</v>
      </c>
      <c r="AF1142" s="5" cm="1">
        <f t="array" ref="AF1142">SIGMOID(SUM(GETVECTOR(AB1142)*GETVECTOR(_xlfn.CONCAT($S1142,",",$AH$4)))+X1142)</f>
        <v>0.65727628124410808</v>
      </c>
      <c r="AG1142" s="5">
        <f t="shared" si="438"/>
        <v>0.60012261064224337</v>
      </c>
      <c r="AH1142" s="40">
        <f t="shared" si="439"/>
        <v>0.35304728385207657</v>
      </c>
      <c r="AI1142" s="3">
        <f t="shared" si="440"/>
        <v>0.11593388179022091</v>
      </c>
      <c r="AJ1142" s="3">
        <f t="shared" si="441"/>
        <v>5.4215504818862129E-2</v>
      </c>
      <c r="AK1142" s="3">
        <f t="shared" si="442"/>
        <v>0</v>
      </c>
      <c r="AL1142" s="3">
        <f t="shared" si="443"/>
        <v>1.0949081519121015E-2</v>
      </c>
      <c r="AM1142" s="3">
        <f t="shared" si="444"/>
        <v>6.541640272833848E-3</v>
      </c>
      <c r="AN1142" s="3">
        <f t="shared" si="445"/>
        <v>1.4027730500282266E-2</v>
      </c>
      <c r="AO1142" s="3" t="str" cm="1">
        <f t="array" ref="AO1142">GETVECTOR(Y1142,2)</f>
        <v>0.5774</v>
      </c>
      <c r="AP1142" s="3" t="str" cm="1">
        <f t="array" ref="AP1142">GETVECTOR(Z1142,2)</f>
        <v>0.5774</v>
      </c>
      <c r="AQ1142" s="3" t="str" cm="1">
        <f t="array" ref="AQ1142">GETVECTOR(AA1142,2)</f>
        <v>0.5774</v>
      </c>
      <c r="AR1142" s="3" t="str" cm="1">
        <f t="array" ref="AR1142">GETVECTOR(AB1142,2)</f>
        <v>0.5774</v>
      </c>
      <c r="AS1142" s="3" cm="1">
        <f t="array" ref="AS1142">SUM(AK1142:AN1142*AO1142:AR1142)</f>
        <v>1.8198754353537717E-2</v>
      </c>
      <c r="AT1142" s="51">
        <f t="shared" si="446"/>
        <v>1.3440664946948915E-2</v>
      </c>
      <c r="AU1142" s="48">
        <f t="shared" si="447"/>
        <v>0.11593388179022091</v>
      </c>
      <c r="AV1142" s="56"/>
      <c r="AW1142" s="56"/>
    </row>
    <row r="1143" spans="1:49" ht="15" customHeight="1" x14ac:dyDescent="0.25">
      <c r="A1143" s="11">
        <f t="shared" si="434"/>
        <v>1140</v>
      </c>
      <c r="B1143" s="29">
        <v>32187</v>
      </c>
      <c r="C1143" s="25">
        <v>21</v>
      </c>
      <c r="D1143" s="12">
        <v>32.4</v>
      </c>
      <c r="E1143" s="25">
        <v>26.2</v>
      </c>
      <c r="F1143" s="35">
        <v>90</v>
      </c>
      <c r="G1143" s="25">
        <v>0</v>
      </c>
      <c r="H1143" s="13">
        <v>0</v>
      </c>
      <c r="I1143" s="25">
        <v>0</v>
      </c>
      <c r="J1143" s="12">
        <v>0</v>
      </c>
      <c r="K1143" s="12">
        <v>1</v>
      </c>
      <c r="L1143" s="25" t="s">
        <v>11</v>
      </c>
      <c r="M1143" s="10"/>
      <c r="N1143" s="15"/>
      <c r="O1143" s="15"/>
      <c r="P1143" s="4"/>
      <c r="Q1143" s="54"/>
      <c r="R1143" s="42">
        <f t="shared" si="435"/>
        <v>0.62061855670103094</v>
      </c>
      <c r="S1143" s="44" t="str" cm="1">
        <f t="array" ref="S1143">SETVECTOR(R1143:R1144)</f>
        <v>0.620618556701031,0.237113402061856</v>
      </c>
      <c r="T1143" s="44">
        <f t="shared" si="448"/>
        <v>0.10309278350515463</v>
      </c>
      <c r="U1143" s="5">
        <f t="shared" si="449"/>
        <v>0</v>
      </c>
      <c r="V1143" s="5">
        <f t="shared" si="450"/>
        <v>-1.1381784636089704E-2</v>
      </c>
      <c r="W1143" s="5">
        <f t="shared" si="451"/>
        <v>0.69439396471450243</v>
      </c>
      <c r="X1143" s="5">
        <f t="shared" si="452"/>
        <v>-4.6936172801863886E-2</v>
      </c>
      <c r="Y1143" s="5" t="str" cm="1">
        <f t="array" ref="Y1143:AB1143">SETMATRIX(GETMATRIX(Y1142:AB1142)-$O$9*DELTAWEIGHT(S1142,$AH$4,AK1142:AN1142))</f>
        <v>0.5774,0.5774,0.5774</v>
      </c>
      <c r="Z1143" s="5" t="str">
        <v>0.623187370630879,0.581217284370306,0.5774</v>
      </c>
      <c r="AA1143" s="5" t="str">
        <v>0.719272698648276,0.681252504417352,0.5774</v>
      </c>
      <c r="AB1143" s="5" t="str">
        <v>0.634478261398536,0.583557692974073,0.5774</v>
      </c>
      <c r="AC1143" s="5" cm="1">
        <f t="array" ref="AC1143">SIGMOID(SUM(GETVECTOR(Y1143)*GETVECTOR(_xlfn.CONCAT($S1143,",",$AH$4)))+U1143)</f>
        <v>0.62134345895524834</v>
      </c>
      <c r="AD1143" s="5" cm="1">
        <f t="array" ref="AD1143">SIGMOID(SUM(GETVECTOR(Z1143)*GETVECTOR(_xlfn.CONCAT($S1143,",",$AH$4)))+V1143)</f>
        <v>0.62555498676667887</v>
      </c>
      <c r="AE1143" s="5" cm="1">
        <f t="array" ref="AE1143">TANH(SUM(GETVECTOR(AA1143)*GETVECTOR(_xlfn.CONCAT($S1143,",",$AH$4)))+W1143)</f>
        <v>0.86231973670269246</v>
      </c>
      <c r="AF1143" s="5" cm="1">
        <f t="array" ref="AF1143">SIGMOID(SUM(GETVECTOR(AB1143)*GETVECTOR(_xlfn.CONCAT($S1143,",",$AH$4)))+X1143)</f>
        <v>0.61897553431861241</v>
      </c>
      <c r="AG1143" s="5">
        <f t="shared" si="438"/>
        <v>0.53942841148169873</v>
      </c>
      <c r="AH1143" s="40">
        <f t="shared" si="439"/>
        <v>0.3048796016892944</v>
      </c>
      <c r="AI1143" s="3">
        <f t="shared" si="440"/>
        <v>0.20178681818413977</v>
      </c>
      <c r="AJ1143" s="3">
        <f t="shared" si="441"/>
        <v>9.4598772051991839E-2</v>
      </c>
      <c r="AK1143" s="3">
        <f t="shared" si="442"/>
        <v>0</v>
      </c>
      <c r="AL1143" s="3">
        <f t="shared" si="443"/>
        <v>1.9107653934072086E-2</v>
      </c>
      <c r="AM1143" s="3">
        <f t="shared" si="444"/>
        <v>1.5173190950348444E-2</v>
      </c>
      <c r="AN1143" s="3">
        <f t="shared" si="445"/>
        <v>2.3440886036795703E-2</v>
      </c>
      <c r="AO1143" s="3" t="str" cm="1">
        <f t="array" ref="AO1143">GETVECTOR(Y1143,2)</f>
        <v>0.5774</v>
      </c>
      <c r="AP1143" s="3" t="str" cm="1">
        <f t="array" ref="AP1143">GETVECTOR(Z1143,2)</f>
        <v>0.5774</v>
      </c>
      <c r="AQ1143" s="3" t="str" cm="1">
        <f t="array" ref="AQ1143">GETVECTOR(AA1143,2)</f>
        <v>0.5774</v>
      </c>
      <c r="AR1143" s="3" t="str" cm="1">
        <f t="array" ref="AR1143">GETVECTOR(AB1143,2)</f>
        <v>0.5774</v>
      </c>
      <c r="AS1143" s="3" cm="1">
        <f t="array" ref="AS1143">SUM(AK1143:AN1143*AO1143:AR1143)</f>
        <v>3.3328527433910252E-2</v>
      </c>
      <c r="AT1143" s="51">
        <f t="shared" si="446"/>
        <v>4.0717919992879076E-2</v>
      </c>
      <c r="AU1143" s="48">
        <f t="shared" si="447"/>
        <v>0.20178681818413977</v>
      </c>
      <c r="AV1143" s="56"/>
      <c r="AW1143" s="56"/>
    </row>
    <row r="1144" spans="1:49" ht="15" customHeight="1" x14ac:dyDescent="0.25">
      <c r="A1144" s="11">
        <f t="shared" si="434"/>
        <v>1141</v>
      </c>
      <c r="B1144" s="29">
        <v>32188</v>
      </c>
      <c r="C1144" s="25">
        <v>22</v>
      </c>
      <c r="D1144" s="12">
        <v>30.9</v>
      </c>
      <c r="E1144" s="25">
        <v>24.5</v>
      </c>
      <c r="F1144" s="35">
        <v>95</v>
      </c>
      <c r="G1144" s="25">
        <v>0</v>
      </c>
      <c r="H1144" s="13">
        <v>0</v>
      </c>
      <c r="I1144" s="25">
        <v>0</v>
      </c>
      <c r="J1144" s="12">
        <v>0</v>
      </c>
      <c r="K1144" s="12">
        <v>1</v>
      </c>
      <c r="L1144" s="25" t="s">
        <v>11</v>
      </c>
      <c r="M1144" s="10"/>
      <c r="N1144" s="15"/>
      <c r="O1144" s="15"/>
      <c r="P1144" s="4"/>
      <c r="Q1144" s="54"/>
      <c r="R1144" s="42">
        <f t="shared" si="435"/>
        <v>0.23711340206185566</v>
      </c>
      <c r="S1144" s="44" t="str" cm="1">
        <f t="array" ref="S1144">SETVECTOR(R1144:R1145)</f>
        <v>0.237113402061856,0.103092783505155</v>
      </c>
      <c r="T1144" s="44">
        <f t="shared" si="448"/>
        <v>0.17525773195876287</v>
      </c>
      <c r="U1144" s="5">
        <f t="shared" si="449"/>
        <v>0</v>
      </c>
      <c r="V1144" s="5">
        <f t="shared" si="450"/>
        <v>-1.3292550029496912E-2</v>
      </c>
      <c r="W1144" s="5">
        <f t="shared" si="451"/>
        <v>0.6928766456194676</v>
      </c>
      <c r="X1144" s="5">
        <f t="shared" si="452"/>
        <v>-4.9280261405543459E-2</v>
      </c>
      <c r="Y1144" s="5" t="str" cm="1">
        <f t="array" ref="Y1144:AB1144">SETMATRIX(GETMATRIX(Y1143:AB1143)-$O$9*DELTAWEIGHT(S1143,$AH$4,AK1143:AN1143))</f>
        <v>0.5774,0.5774,0.5774</v>
      </c>
      <c r="Z1144" s="5" t="str">
        <v>0.621987035344651,0.580758684510119,0.5774</v>
      </c>
      <c r="AA1144" s="5" t="str">
        <v>0.71827716536454,0.680872151169413,0.5774</v>
      </c>
      <c r="AB1144" s="5" t="str">
        <v>0.633010334828624,0.582996857241383,0.5774</v>
      </c>
      <c r="AC1144" s="5" cm="1">
        <f t="array" ref="AC1144">SIGMOID(SUM(GETVECTOR(Y1144)*GETVECTOR(_xlfn.CONCAT($S1144,",",$AH$4)))+U1144)</f>
        <v>0.54895145763587516</v>
      </c>
      <c r="AD1144" s="5" cm="1">
        <f t="array" ref="AD1144">SIGMOID(SUM(GETVECTOR(Z1144)*GETVECTOR(_xlfn.CONCAT($S1144,",",$AH$4)))+V1144)</f>
        <v>0.54836355097407519</v>
      </c>
      <c r="AE1144" s="5" cm="1">
        <f t="array" ref="AE1144">TANH(SUM(GETVECTOR(AA1144)*GETVECTOR(_xlfn.CONCAT($S1144,",",$AH$4)))+W1144)</f>
        <v>0.73216717015871235</v>
      </c>
      <c r="AF1144" s="5" cm="1">
        <f t="array" ref="AF1144">SIGMOID(SUM(GETVECTOR(AB1144)*GETVECTOR(_xlfn.CONCAT($S1144,",",$AH$4)))+X1144)</f>
        <v>0.54014284939850776</v>
      </c>
      <c r="AG1144" s="5">
        <f t="shared" si="438"/>
        <v>0.40149378933487145</v>
      </c>
      <c r="AH1144" s="40">
        <f t="shared" si="439"/>
        <v>0.20591670336544571</v>
      </c>
      <c r="AI1144" s="3">
        <f t="shared" si="440"/>
        <v>3.0658971406682833E-2</v>
      </c>
      <c r="AJ1144" s="3">
        <f t="shared" si="441"/>
        <v>1.4153467955727028E-2</v>
      </c>
      <c r="AK1144" s="3">
        <f t="shared" si="442"/>
        <v>0</v>
      </c>
      <c r="AL1144" s="3">
        <f t="shared" si="443"/>
        <v>2.5664374366337734E-3</v>
      </c>
      <c r="AM1144" s="3">
        <f t="shared" si="444"/>
        <v>3.6006844167859524E-3</v>
      </c>
      <c r="AN1144" s="3">
        <f t="shared" si="445"/>
        <v>2.9031675514828458E-3</v>
      </c>
      <c r="AO1144" s="3" t="str" cm="1">
        <f t="array" ref="AO1144">GETVECTOR(Y1144,2)</f>
        <v>0.5774</v>
      </c>
      <c r="AP1144" s="3" t="str" cm="1">
        <f t="array" ref="AP1144">GETVECTOR(Z1144,2)</f>
        <v>0.5774</v>
      </c>
      <c r="AQ1144" s="3" t="str" cm="1">
        <f t="array" ref="AQ1144">GETVECTOR(AA1144,2)</f>
        <v>0.5774</v>
      </c>
      <c r="AR1144" s="3" t="str" cm="1">
        <f t="array" ref="AR1144">GETVECTOR(AB1144,2)</f>
        <v>0.5774</v>
      </c>
      <c r="AS1144" s="3" cm="1">
        <f t="array" ref="AS1144">SUM(AK1144:AN1144*AO1144:AR1144)</f>
        <v>5.2371851023907453E-3</v>
      </c>
      <c r="AT1144" s="51">
        <f t="shared" si="446"/>
        <v>9.3997252771579551E-4</v>
      </c>
      <c r="AU1144" s="48">
        <f t="shared" si="447"/>
        <v>3.0658971406682833E-2</v>
      </c>
      <c r="AV1144" s="56"/>
      <c r="AW1144" s="56"/>
    </row>
    <row r="1145" spans="1:49" ht="15" customHeight="1" x14ac:dyDescent="0.25">
      <c r="A1145" s="11">
        <f t="shared" si="434"/>
        <v>1142</v>
      </c>
      <c r="B1145" s="29">
        <v>32189</v>
      </c>
      <c r="C1145" s="25">
        <v>22</v>
      </c>
      <c r="D1145" s="12">
        <v>31.7</v>
      </c>
      <c r="E1145" s="25">
        <v>25</v>
      </c>
      <c r="F1145" s="35">
        <v>94</v>
      </c>
      <c r="G1145" s="25">
        <v>4</v>
      </c>
      <c r="H1145" s="13">
        <v>0</v>
      </c>
      <c r="I1145" s="25">
        <v>0</v>
      </c>
      <c r="J1145" s="12">
        <v>0</v>
      </c>
      <c r="K1145" s="12">
        <v>1</v>
      </c>
      <c r="L1145" s="25" t="s">
        <v>11</v>
      </c>
      <c r="M1145" s="10"/>
      <c r="N1145" s="15"/>
      <c r="O1145" s="15"/>
      <c r="P1145" s="4"/>
      <c r="Q1145" s="54"/>
      <c r="R1145" s="42">
        <f t="shared" si="435"/>
        <v>0.10309278350515463</v>
      </c>
      <c r="S1145" s="44" t="str" cm="1">
        <f t="array" ref="S1145">SETVECTOR(R1145:R1146)</f>
        <v>0.103092783505155,0.175257731958763</v>
      </c>
      <c r="T1145" s="44">
        <f t="shared" si="448"/>
        <v>2.0618556701030927E-2</v>
      </c>
      <c r="U1145" s="5">
        <f t="shared" si="449"/>
        <v>0</v>
      </c>
      <c r="V1145" s="5">
        <f t="shared" si="450"/>
        <v>-1.3549193773160289E-2</v>
      </c>
      <c r="W1145" s="5">
        <f t="shared" si="451"/>
        <v>0.69251657717778903</v>
      </c>
      <c r="X1145" s="5">
        <f t="shared" si="452"/>
        <v>-4.9570578160691742E-2</v>
      </c>
      <c r="Y1145" s="5" t="str" cm="1">
        <f t="array" ref="Y1145:AB1145">SETMATRIX(GETMATRIX(Y1144:AB1144)-$O$9*DELTAWEIGHT(S1144,$AH$4,AK1144:AN1144))</f>
        <v>0.5774,0.5774,0.5774</v>
      </c>
      <c r="Z1145" s="5" t="str">
        <v>0.621925380287931,0.580731877963719,0.5774</v>
      </c>
      <c r="AA1145" s="5" t="str">
        <v>0.718186470865027,0.68083271877832,0.5774</v>
      </c>
      <c r="AB1145" s="5" t="str">
        <v>0.632940880580523,0.582966659742209,0.5774</v>
      </c>
      <c r="AC1145" s="5" cm="1">
        <f t="array" ref="AC1145">SIGMOID(SUM(GETVECTOR(Y1145)*GETVECTOR(_xlfn.CONCAT($S1145,",",$AH$4)))+U1145)</f>
        <v>0.54009362987552256</v>
      </c>
      <c r="AD1145" s="5" cm="1">
        <f t="array" ref="AD1145">SIGMOID(SUM(GETVECTOR(Z1145)*GETVECTOR(_xlfn.CONCAT($S1145,",",$AH$4)))+V1145)</f>
        <v>0.53801265335034332</v>
      </c>
      <c r="AE1145" s="5" cm="1">
        <f t="array" ref="AE1145">TANH(SUM(GETVECTOR(AA1145)*GETVECTOR(_xlfn.CONCAT($S1145,",",$AH$4)))+W1145)</f>
        <v>0.70935163186343986</v>
      </c>
      <c r="AF1145" s="5" cm="1">
        <f t="array" ref="AF1145">SIGMOID(SUM(GETVECTOR(AB1145)*GETVECTOR(_xlfn.CONCAT($S1145,",",$AH$4)))+X1145)</f>
        <v>0.52942856582276698</v>
      </c>
      <c r="AG1145" s="5">
        <f t="shared" si="438"/>
        <v>0.38164015361724524</v>
      </c>
      <c r="AH1145" s="40">
        <f t="shared" si="439"/>
        <v>0.19278135302552346</v>
      </c>
      <c r="AI1145" s="3">
        <f t="shared" si="440"/>
        <v>0.17216279632449252</v>
      </c>
      <c r="AJ1145" s="3">
        <f t="shared" si="441"/>
        <v>7.9062475729062193E-2</v>
      </c>
      <c r="AK1145" s="3">
        <f t="shared" si="442"/>
        <v>0</v>
      </c>
      <c r="AL1145" s="3">
        <f t="shared" si="443"/>
        <v>1.3939736111964855E-2</v>
      </c>
      <c r="AM1145" s="3">
        <f t="shared" si="444"/>
        <v>2.1133050906899837E-2</v>
      </c>
      <c r="AN1145" s="3">
        <f t="shared" si="445"/>
        <v>1.5618160876371297E-2</v>
      </c>
      <c r="AO1145" s="3" t="str" cm="1">
        <f t="array" ref="AO1145">GETVECTOR(Y1145,2)</f>
        <v>0.5774</v>
      </c>
      <c r="AP1145" s="3" t="str" cm="1">
        <f t="array" ref="AP1145">GETVECTOR(Z1145,2)</f>
        <v>0.5774</v>
      </c>
      <c r="AQ1145" s="3" t="str" cm="1">
        <f t="array" ref="AQ1145">GETVECTOR(AA1145,2)</f>
        <v>0.5774</v>
      </c>
      <c r="AR1145" s="3" t="str" cm="1">
        <f t="array" ref="AR1145">GETVECTOR(AB1145,2)</f>
        <v>0.5774</v>
      </c>
      <c r="AS1145" s="3" cm="1">
        <f t="array" ref="AS1145">SUM(AK1145:AN1145*AO1145:AR1145)</f>
        <v>2.9268953314709262E-2</v>
      </c>
      <c r="AT1145" s="51">
        <f t="shared" si="446"/>
        <v>2.9640028438268694E-2</v>
      </c>
      <c r="AU1145" s="48">
        <f t="shared" si="447"/>
        <v>0.17216279632449252</v>
      </c>
      <c r="AV1145" s="56"/>
      <c r="AW1145" s="56"/>
    </row>
    <row r="1146" spans="1:49" ht="15" customHeight="1" x14ac:dyDescent="0.25">
      <c r="A1146" s="11">
        <f t="shared" si="434"/>
        <v>1143</v>
      </c>
      <c r="B1146" s="29">
        <v>32190</v>
      </c>
      <c r="C1146" s="25">
        <v>22</v>
      </c>
      <c r="D1146" s="12">
        <v>31.4</v>
      </c>
      <c r="E1146" s="25">
        <v>26.8</v>
      </c>
      <c r="F1146" s="35">
        <v>87</v>
      </c>
      <c r="G1146" s="25">
        <v>37</v>
      </c>
      <c r="H1146" s="13">
        <v>0</v>
      </c>
      <c r="I1146" s="25">
        <v>0</v>
      </c>
      <c r="J1146" s="12">
        <v>0</v>
      </c>
      <c r="K1146" s="12">
        <v>1</v>
      </c>
      <c r="L1146" s="25" t="s">
        <v>11</v>
      </c>
      <c r="M1146" s="10"/>
      <c r="N1146" s="15"/>
      <c r="O1146" s="15"/>
      <c r="P1146" s="4"/>
      <c r="Q1146" s="54"/>
      <c r="R1146" s="42">
        <f t="shared" si="435"/>
        <v>0.17525773195876287</v>
      </c>
      <c r="S1146" s="44" t="str" cm="1">
        <f t="array" ref="S1146">SETVECTOR(R1146:R1147)</f>
        <v>0.175257731958763,0.0206185567010309</v>
      </c>
      <c r="T1146" s="44">
        <f t="shared" si="448"/>
        <v>1.0309278350515464E-3</v>
      </c>
      <c r="U1146" s="5">
        <f t="shared" si="449"/>
        <v>0</v>
      </c>
      <c r="V1146" s="5">
        <f t="shared" si="450"/>
        <v>-1.4943167384356774E-2</v>
      </c>
      <c r="W1146" s="5">
        <f t="shared" si="451"/>
        <v>0.69040327208709906</v>
      </c>
      <c r="X1146" s="5">
        <f t="shared" si="452"/>
        <v>-5.1132394248328869E-2</v>
      </c>
      <c r="Y1146" s="5" t="str" cm="1">
        <f t="array" ref="Y1146:AB1146">SETMATRIX(GETMATRIX(Y1145:AB1145)-$O$9*DELTAWEIGHT(S1145,$AH$4,AK1145:AN1145))</f>
        <v>0.5774,0.5774,0.5774</v>
      </c>
      <c r="Z1146" s="5" t="str">
        <v>0.621781944559701,0.580488037225729,0.5774</v>
      </c>
      <c r="AA1146" s="5" t="str">
        <v>0.71795858718298,0.68044531651884,0.5774</v>
      </c>
      <c r="AB1146" s="5" t="str">
        <v>0.632780842728145,0.582694595393167,0.5774</v>
      </c>
      <c r="AC1146" s="5" cm="1">
        <f t="array" ref="AC1146">SIGMOID(SUM(GETVECTOR(Y1146)*GETVECTOR(_xlfn.CONCAT($S1146,",",$AH$4)))+U1146)</f>
        <v>0.52824464136378757</v>
      </c>
      <c r="AD1146" s="5" cm="1">
        <f t="array" ref="AD1146">SIGMOID(SUM(GETVECTOR(Z1146)*GETVECTOR(_xlfn.CONCAT($S1146,",",$AH$4)))+V1146)</f>
        <v>0.52647465446619945</v>
      </c>
      <c r="AE1146" s="5" cm="1">
        <f t="array" ref="AE1146">TANH(SUM(GETVECTOR(AA1146)*GETVECTOR(_xlfn.CONCAT($S1146,",",$AH$4)))+W1146)</f>
        <v>0.68061605390626057</v>
      </c>
      <c r="AF1146" s="5" cm="1">
        <f t="array" ref="AF1146">SIGMOID(SUM(GETVECTOR(AB1146)*GETVECTOR(_xlfn.CONCAT($S1146,",",$AH$4)))+X1146)</f>
        <v>0.51793771415267753</v>
      </c>
      <c r="AG1146" s="5">
        <f t="shared" si="438"/>
        <v>0.35832710180444671</v>
      </c>
      <c r="AH1146" s="40">
        <f t="shared" si="439"/>
        <v>0.17803572842437193</v>
      </c>
      <c r="AI1146" s="3">
        <f t="shared" si="440"/>
        <v>0.17700480058932039</v>
      </c>
      <c r="AJ1146" s="3">
        <f t="shared" si="441"/>
        <v>8.0845132836094499E-2</v>
      </c>
      <c r="AK1146" s="3">
        <f t="shared" si="442"/>
        <v>0</v>
      </c>
      <c r="AL1146" s="3">
        <f t="shared" si="443"/>
        <v>1.3717556750079577E-2</v>
      </c>
      <c r="AM1146" s="3">
        <f t="shared" si="444"/>
        <v>2.284614545020126E-2</v>
      </c>
      <c r="AN1146" s="3">
        <f t="shared" si="445"/>
        <v>1.5191314913861026E-2</v>
      </c>
      <c r="AO1146" s="3" t="str" cm="1">
        <f t="array" ref="AO1146">GETVECTOR(Y1146,2)</f>
        <v>0.5774</v>
      </c>
      <c r="AP1146" s="3" t="str" cm="1">
        <f t="array" ref="AP1146">GETVECTOR(Z1146,2)</f>
        <v>0.5774</v>
      </c>
      <c r="AQ1146" s="3" t="str" cm="1">
        <f t="array" ref="AQ1146">GETVECTOR(AA1146,2)</f>
        <v>0.5774</v>
      </c>
      <c r="AR1146" s="3" t="str" cm="1">
        <f t="array" ref="AR1146">GETVECTOR(AB1146,2)</f>
        <v>0.5774</v>
      </c>
      <c r="AS1146" s="3" cm="1">
        <f t="array" ref="AS1146">SUM(AK1146:AN1146*AO1146:AR1146)</f>
        <v>2.9883346881705512E-2</v>
      </c>
      <c r="AT1146" s="51">
        <f t="shared" si="446"/>
        <v>3.1330699431665075E-2</v>
      </c>
      <c r="AU1146" s="48">
        <f t="shared" si="447"/>
        <v>0.17700480058932039</v>
      </c>
      <c r="AV1146" s="56"/>
      <c r="AW1146" s="56"/>
    </row>
    <row r="1147" spans="1:49" ht="15" customHeight="1" x14ac:dyDescent="0.25">
      <c r="A1147" s="11">
        <f t="shared" si="434"/>
        <v>1144</v>
      </c>
      <c r="B1147" s="29">
        <v>32191</v>
      </c>
      <c r="C1147" s="25">
        <v>22</v>
      </c>
      <c r="D1147" s="12">
        <v>31.2</v>
      </c>
      <c r="E1147" s="25">
        <v>25.8</v>
      </c>
      <c r="F1147" s="35">
        <v>92</v>
      </c>
      <c r="G1147" s="25">
        <v>0</v>
      </c>
      <c r="H1147" s="13">
        <v>0</v>
      </c>
      <c r="I1147" s="25">
        <v>0</v>
      </c>
      <c r="J1147" s="12">
        <v>0</v>
      </c>
      <c r="K1147" s="12">
        <v>1</v>
      </c>
      <c r="L1147" s="25" t="s">
        <v>11</v>
      </c>
      <c r="M1147" s="10"/>
      <c r="N1147" s="15"/>
      <c r="O1147" s="15"/>
      <c r="P1147" s="4"/>
      <c r="Q1147" s="54"/>
      <c r="R1147" s="42">
        <f t="shared" si="435"/>
        <v>2.0618556701030927E-2</v>
      </c>
      <c r="S1147" s="44" t="str" cm="1">
        <f t="array" ref="S1147">SETVECTOR(R1147:R1148)</f>
        <v>0.0206185567010309,0.00103092783505155</v>
      </c>
      <c r="T1147" s="44">
        <f t="shared" si="448"/>
        <v>0.15463917525773196</v>
      </c>
      <c r="U1147" s="5">
        <f t="shared" si="449"/>
        <v>0</v>
      </c>
      <c r="V1147" s="5">
        <f t="shared" si="450"/>
        <v>-1.631492305936473E-2</v>
      </c>
      <c r="W1147" s="5">
        <f t="shared" si="451"/>
        <v>0.6881186575420789</v>
      </c>
      <c r="X1147" s="5">
        <f t="shared" si="452"/>
        <v>-5.2651525739714974E-2</v>
      </c>
      <c r="Y1147" s="5" t="str" cm="1">
        <f t="array" ref="Y1147:AB1147">SETMATRIX(GETMATRIX(Y1146:AB1146)-$O$9*DELTAWEIGHT(S1146,$AH$4,AK1146:AN1146))</f>
        <v>0.5774,0.5774,0.5774</v>
      </c>
      <c r="Z1147" s="5" t="str">
        <v>0.621543339312459,0.580459966020171,0.5774</v>
      </c>
      <c r="AA1147" s="5" t="str">
        <v>0.717541084445985,0.680396198549782,0.5774</v>
      </c>
      <c r="AB1147" s="5" t="str">
        <v>0.632517749132993,0.582663643205502,0.5774</v>
      </c>
      <c r="AC1147" s="5" cm="1">
        <f t="array" ref="AC1147">SIGMOID(SUM(GETVECTOR(Y1147)*GETVECTOR(_xlfn.CONCAT($S1147,",",$AH$4)))+U1147)</f>
        <v>0.503125062399288</v>
      </c>
      <c r="AD1147" s="5" cm="1">
        <f t="array" ref="AD1147">SIGMOID(SUM(GETVECTOR(Z1147)*GETVECTOR(_xlfn.CONCAT($S1147,",",$AH$4)))+V1147)</f>
        <v>0.49927470447385158</v>
      </c>
      <c r="AE1147" s="5" cm="1">
        <f t="array" ref="AE1147">TANH(SUM(GETVECTOR(AA1147)*GETVECTOR(_xlfn.CONCAT($S1147,",",$AH$4)))+W1147)</f>
        <v>0.60665719588260292</v>
      </c>
      <c r="AF1147" s="5" cm="1">
        <f t="array" ref="AF1147">SIGMOID(SUM(GETVECTOR(AB1147)*GETVECTOR(_xlfn.CONCAT($S1147,",",$AH$4)))+X1147)</f>
        <v>0.49024892687864308</v>
      </c>
      <c r="AG1147" s="5">
        <f t="shared" si="438"/>
        <v>0.30288859219122205</v>
      </c>
      <c r="AH1147" s="40">
        <f t="shared" si="439"/>
        <v>0.14411055463064162</v>
      </c>
      <c r="AI1147" s="3">
        <f t="shared" si="440"/>
        <v>-1.052862062709034E-2</v>
      </c>
      <c r="AJ1147" s="3">
        <f t="shared" si="441"/>
        <v>-4.7156331065060873E-3</v>
      </c>
      <c r="AK1147" s="3">
        <f t="shared" si="442"/>
        <v>0</v>
      </c>
      <c r="AL1147" s="3">
        <f t="shared" si="443"/>
        <v>-7.1519168438122921E-4</v>
      </c>
      <c r="AM1147" s="3">
        <f t="shared" si="444"/>
        <v>-1.4879008926493716E-3</v>
      </c>
      <c r="AN1147" s="3">
        <f t="shared" si="445"/>
        <v>-7.7343783950526324E-4</v>
      </c>
      <c r="AO1147" s="3" t="str" cm="1">
        <f t="array" ref="AO1147">GETVECTOR(Y1147,2)</f>
        <v>0.5774</v>
      </c>
      <c r="AP1147" s="3" t="str" cm="1">
        <f t="array" ref="AP1147">GETVECTOR(Z1147,2)</f>
        <v>0.5774</v>
      </c>
      <c r="AQ1147" s="3" t="str" cm="1">
        <f t="array" ref="AQ1147">GETVECTOR(AA1147,2)</f>
        <v>0.5774</v>
      </c>
      <c r="AR1147" s="3" t="str" cm="1">
        <f t="array" ref="AR1147">GETVECTOR(AB1147,2)</f>
        <v>0.5774</v>
      </c>
      <c r="AS1147" s="3" cm="1">
        <f t="array" ref="AS1147">SUM(AK1147:AN1147*AO1147:AR1147)</f>
        <v>-1.7186486625078079E-3</v>
      </c>
      <c r="AT1147" s="51">
        <f t="shared" si="446"/>
        <v>1.1085185230919219E-4</v>
      </c>
      <c r="AU1147" s="48">
        <f t="shared" si="447"/>
        <v>1.052862062709034E-2</v>
      </c>
      <c r="AV1147" s="56"/>
      <c r="AW1147" s="56"/>
    </row>
    <row r="1148" spans="1:49" ht="15" customHeight="1" x14ac:dyDescent="0.25">
      <c r="A1148" s="11">
        <f t="shared" si="434"/>
        <v>1145</v>
      </c>
      <c r="B1148" s="29">
        <v>32192</v>
      </c>
      <c r="C1148" s="25">
        <v>22</v>
      </c>
      <c r="D1148" s="12">
        <v>31.4</v>
      </c>
      <c r="E1148" s="25">
        <v>25.3</v>
      </c>
      <c r="F1148" s="35">
        <v>92</v>
      </c>
      <c r="G1148" s="25">
        <v>19</v>
      </c>
      <c r="H1148" s="13">
        <v>0</v>
      </c>
      <c r="I1148" s="25">
        <v>0</v>
      </c>
      <c r="J1148" s="12">
        <v>0</v>
      </c>
      <c r="K1148" s="12">
        <v>1</v>
      </c>
      <c r="L1148" s="25" t="s">
        <v>11</v>
      </c>
      <c r="M1148" s="10"/>
      <c r="N1148" s="15"/>
      <c r="O1148" s="15"/>
      <c r="P1148" s="4"/>
      <c r="Q1148" s="54"/>
      <c r="R1148" s="42">
        <f t="shared" si="435"/>
        <v>1.0309278350515464E-3</v>
      </c>
      <c r="S1148" s="44" t="str" cm="1">
        <f t="array" ref="S1148">SETVECTOR(R1148:R1149)</f>
        <v>0.00103092783505155,0.154639175257732</v>
      </c>
      <c r="T1148" s="44">
        <f t="shared" si="448"/>
        <v>8.9690721649484523E-2</v>
      </c>
      <c r="U1148" s="5">
        <f t="shared" si="449"/>
        <v>0</v>
      </c>
      <c r="V1148" s="5">
        <f t="shared" si="450"/>
        <v>-1.6243403890926607E-2</v>
      </c>
      <c r="W1148" s="5">
        <f t="shared" si="451"/>
        <v>0.68826744763134384</v>
      </c>
      <c r="X1148" s="5">
        <f t="shared" si="452"/>
        <v>-5.2574181955764451E-2</v>
      </c>
      <c r="Y1148" s="5" t="str" cm="1">
        <f t="array" ref="Y1148:AB1148">SETMATRIX(GETMATRIX(Y1147:AB1147)-$O$9*DELTAWEIGHT(S1147,$AH$4,AK1147:AN1147))</f>
        <v>0.5774,0.5774,0.5774</v>
      </c>
      <c r="Z1148" s="5" t="str">
        <v>0.621544950844703,0.580460046596783,0.5774</v>
      </c>
      <c r="AA1148" s="5" t="str">
        <v>0.71754461717693,0.680396375186329,0.5774</v>
      </c>
      <c r="AB1148" s="5" t="str">
        <v>0.632519484308109,0.582663729964258,0.5774</v>
      </c>
      <c r="AC1148" s="5" cm="1">
        <f t="array" ref="AC1148">SIGMOID(SUM(GETVECTOR(Y1148)*GETVECTOR(_xlfn.CONCAT($S1148,",",$AH$4)))+U1148)</f>
        <v>0.52245586278519074</v>
      </c>
      <c r="AD1148" s="5" cm="1">
        <f t="array" ref="AD1148">SIGMOID(SUM(GETVECTOR(Z1148)*GETVECTOR(_xlfn.CONCAT($S1148,",",$AH$4)))+V1148)</f>
        <v>0.51853131463469682</v>
      </c>
      <c r="AE1148" s="5" cm="1">
        <f t="array" ref="AE1148">TANH(SUM(GETVECTOR(AA1148)*GETVECTOR(_xlfn.CONCAT($S1148,",",$AH$4)))+W1148)</f>
        <v>0.66079477446838719</v>
      </c>
      <c r="AF1148" s="5" cm="1">
        <f t="array" ref="AF1148">SIGMOID(SUM(GETVECTOR(AB1148)*GETVECTOR(_xlfn.CONCAT($S1148,",",$AH$4)))+X1148)</f>
        <v>0.50954397529146622</v>
      </c>
      <c r="AG1148" s="5">
        <f t="shared" si="438"/>
        <v>0.34264278310883078</v>
      </c>
      <c r="AH1148" s="40">
        <f t="shared" si="439"/>
        <v>0.16806529258580413</v>
      </c>
      <c r="AI1148" s="3">
        <f t="shared" si="440"/>
        <v>7.837457093631961E-2</v>
      </c>
      <c r="AJ1148" s="3">
        <f t="shared" si="441"/>
        <v>3.5590692645066556E-2</v>
      </c>
      <c r="AK1148" s="3">
        <f t="shared" si="442"/>
        <v>0</v>
      </c>
      <c r="AL1148" s="3">
        <f t="shared" si="443"/>
        <v>5.8714595730456117E-3</v>
      </c>
      <c r="AM1148" s="3">
        <f t="shared" si="444"/>
        <v>1.0396566428378712E-2</v>
      </c>
      <c r="AN1148" s="3">
        <f t="shared" si="445"/>
        <v>6.4603089239638773E-3</v>
      </c>
      <c r="AO1148" s="3" t="str" cm="1">
        <f t="array" ref="AO1148">GETVECTOR(Y1148,2)</f>
        <v>0.5774</v>
      </c>
      <c r="AP1148" s="3" t="str" cm="1">
        <f t="array" ref="AP1148">GETVECTOR(Z1148,2)</f>
        <v>0.5774</v>
      </c>
      <c r="AQ1148" s="3" t="str" cm="1">
        <f t="array" ref="AQ1148">GETVECTOR(AA1148,2)</f>
        <v>0.5774</v>
      </c>
      <c r="AR1148" s="3" t="str" cm="1">
        <f t="array" ref="AR1148">GETVECTOR(AB1148,2)</f>
        <v>0.5774</v>
      </c>
      <c r="AS1148" s="3" cm="1">
        <f t="array" ref="AS1148">SUM(AK1148:AN1148*AO1148:AR1148)</f>
        <v>1.3123340585919149E-2</v>
      </c>
      <c r="AT1148" s="51">
        <f t="shared" si="446"/>
        <v>6.1425733694521947E-3</v>
      </c>
      <c r="AU1148" s="48">
        <f t="shared" si="447"/>
        <v>7.837457093631961E-2</v>
      </c>
      <c r="AV1148" s="56"/>
      <c r="AW1148" s="56"/>
    </row>
    <row r="1149" spans="1:49" ht="15" customHeight="1" x14ac:dyDescent="0.25">
      <c r="A1149" s="11">
        <f t="shared" si="434"/>
        <v>1146</v>
      </c>
      <c r="B1149" s="29">
        <v>32193</v>
      </c>
      <c r="C1149" s="25">
        <v>22</v>
      </c>
      <c r="D1149" s="12">
        <v>31.2</v>
      </c>
      <c r="E1149" s="25">
        <v>25</v>
      </c>
      <c r="F1149" s="35">
        <v>93</v>
      </c>
      <c r="G1149" s="25">
        <v>78</v>
      </c>
      <c r="H1149" s="13">
        <v>0</v>
      </c>
      <c r="I1149" s="25">
        <v>0</v>
      </c>
      <c r="J1149" s="12">
        <v>0</v>
      </c>
      <c r="K1149" s="12">
        <v>1</v>
      </c>
      <c r="L1149" s="25" t="s">
        <v>11</v>
      </c>
      <c r="M1149" s="10"/>
      <c r="N1149" s="15"/>
      <c r="O1149" s="15"/>
      <c r="P1149" s="4"/>
      <c r="Q1149" s="54"/>
      <c r="R1149" s="42">
        <f t="shared" si="435"/>
        <v>0.15463917525773196</v>
      </c>
      <c r="S1149" s="44" t="str" cm="1">
        <f t="array" ref="S1149">SETVECTOR(R1149:R1150)</f>
        <v>0.154639175257732,0.0896907216494845</v>
      </c>
      <c r="T1149" s="44">
        <f t="shared" si="448"/>
        <v>0.27731958762886594</v>
      </c>
      <c r="U1149" s="5">
        <f t="shared" si="449"/>
        <v>0</v>
      </c>
      <c r="V1149" s="5">
        <f t="shared" si="450"/>
        <v>-1.683054984823117E-2</v>
      </c>
      <c r="W1149" s="5">
        <f t="shared" si="451"/>
        <v>0.68722779098850595</v>
      </c>
      <c r="X1149" s="5">
        <f t="shared" si="452"/>
        <v>-5.3220212848160836E-2</v>
      </c>
      <c r="Y1149" s="5" t="str" cm="1">
        <f t="array" ref="Y1149:AB1149">SETMATRIX(GETMATRIX(Y1148:AB1148)-$O$9*DELTAWEIGHT(S1148,$AH$4,AK1148:AN1148))</f>
        <v>0.5774,0.5774,0.5774</v>
      </c>
      <c r="Z1149" s="5" t="str">
        <v>0.621544351677427,0.580370171505468,0.5774</v>
      </c>
      <c r="AA1149" s="5" t="str">
        <v>0.717543503313569,0.680229295682223,0.5774</v>
      </c>
      <c r="AB1149" s="5" t="str">
        <v>0.632518827869239,0.582565264133707,0.5774</v>
      </c>
      <c r="AC1149" s="5" cm="1">
        <f t="array" ref="AC1149">SIGMOID(SUM(GETVECTOR(Y1149)*GETVECTOR(_xlfn.CONCAT($S1149,",",$AH$4)))+U1149)</f>
        <v>0.53521064177831368</v>
      </c>
      <c r="AD1149" s="5" cm="1">
        <f t="array" ref="AD1149">SIGMOID(SUM(GETVECTOR(Z1149)*GETVECTOR(_xlfn.CONCAT($S1149,",",$AH$4)))+V1149)</f>
        <v>0.53278747607594801</v>
      </c>
      <c r="AE1149" s="5" cm="1">
        <f t="array" ref="AE1149">TANH(SUM(GETVECTOR(AA1149)*GETVECTOR(_xlfn.CONCAT($S1149,",",$AH$4)))+W1149)</f>
        <v>0.69584442879293062</v>
      </c>
      <c r="AF1149" s="5" cm="1">
        <f t="array" ref="AF1149">SIGMOID(SUM(GETVECTOR(AB1149)*GETVECTOR(_xlfn.CONCAT($S1149,",",$AH$4)))+X1149)</f>
        <v>0.52419176506856036</v>
      </c>
      <c r="AG1149" s="5">
        <f t="shared" si="438"/>
        <v>0.37073719695809521</v>
      </c>
      <c r="AH1149" s="40">
        <f t="shared" si="439"/>
        <v>0.185897460995046</v>
      </c>
      <c r="AI1149" s="3">
        <f t="shared" si="440"/>
        <v>-9.1422126633819933E-2</v>
      </c>
      <c r="AJ1149" s="3">
        <f t="shared" si="441"/>
        <v>-4.1895630858277778E-2</v>
      </c>
      <c r="AK1149" s="3">
        <f t="shared" si="442"/>
        <v>0</v>
      </c>
      <c r="AL1149" s="3">
        <f t="shared" si="443"/>
        <v>-7.2568704845752622E-3</v>
      </c>
      <c r="AM1149" s="3">
        <f t="shared" si="444"/>
        <v>-1.1513424747953728E-2</v>
      </c>
      <c r="AN1149" s="3">
        <f t="shared" si="445"/>
        <v>-8.08642814629623E-3</v>
      </c>
      <c r="AO1149" s="3" t="str" cm="1">
        <f t="array" ref="AO1149">GETVECTOR(Y1149,2)</f>
        <v>0.5774</v>
      </c>
      <c r="AP1149" s="3" t="str" cm="1">
        <f t="array" ref="AP1149">GETVECTOR(Z1149,2)</f>
        <v>0.5774</v>
      </c>
      <c r="AQ1149" s="3" t="str" cm="1">
        <f t="array" ref="AQ1149">GETVECTOR(AA1149,2)</f>
        <v>0.5774</v>
      </c>
      <c r="AR1149" s="3" t="str" cm="1">
        <f t="array" ref="AR1149">GETVECTOR(AB1149,2)</f>
        <v>0.5774</v>
      </c>
      <c r="AS1149" s="3" cm="1">
        <f t="array" ref="AS1149">SUM(AK1149:AN1149*AO1149:AR1149)</f>
        <v>-1.5507072078933683E-2</v>
      </c>
      <c r="AT1149" s="51">
        <f t="shared" si="446"/>
        <v>8.3580052382502077E-3</v>
      </c>
      <c r="AU1149" s="48">
        <f t="shared" si="447"/>
        <v>9.1422126633819933E-2</v>
      </c>
      <c r="AV1149" s="56"/>
      <c r="AW1149" s="56"/>
    </row>
    <row r="1150" spans="1:49" ht="15" customHeight="1" x14ac:dyDescent="0.25">
      <c r="A1150" s="11">
        <f t="shared" si="434"/>
        <v>1147</v>
      </c>
      <c r="B1150" s="29">
        <v>32194</v>
      </c>
      <c r="C1150" s="25">
        <v>22</v>
      </c>
      <c r="D1150" s="12">
        <v>31.8</v>
      </c>
      <c r="E1150" s="25">
        <v>25.4</v>
      </c>
      <c r="F1150" s="35">
        <v>93</v>
      </c>
      <c r="G1150" s="25">
        <v>39</v>
      </c>
      <c r="H1150" s="13">
        <v>0</v>
      </c>
      <c r="I1150" s="25">
        <v>0</v>
      </c>
      <c r="J1150" s="12">
        <v>0</v>
      </c>
      <c r="K1150" s="12">
        <v>6</v>
      </c>
      <c r="L1150" s="25" t="s">
        <v>11</v>
      </c>
      <c r="M1150" s="10"/>
      <c r="N1150" s="15"/>
      <c r="O1150" s="15"/>
      <c r="P1150" s="4"/>
      <c r="Q1150" s="54"/>
      <c r="R1150" s="42">
        <f t="shared" si="435"/>
        <v>8.9690721649484523E-2</v>
      </c>
      <c r="S1150" s="44" t="str" cm="1">
        <f t="array" ref="S1150">SETVECTOR(R1150:R1151)</f>
        <v>0.0896907216494845,0.277319587628866</v>
      </c>
      <c r="T1150" s="44">
        <f t="shared" si="448"/>
        <v>0.15257731958762888</v>
      </c>
      <c r="U1150" s="5">
        <f t="shared" si="449"/>
        <v>0</v>
      </c>
      <c r="V1150" s="5">
        <f t="shared" si="450"/>
        <v>-1.6104862799773644E-2</v>
      </c>
      <c r="W1150" s="5">
        <f t="shared" si="451"/>
        <v>0.68837913346330137</v>
      </c>
      <c r="X1150" s="5">
        <f t="shared" si="452"/>
        <v>-5.241157003353121E-2</v>
      </c>
      <c r="Y1150" s="5" t="str" cm="1">
        <f t="array" ref="Y1150:AB1150">SETMATRIX(GETMATRIX(Y1149:AB1149)-$O$9*DELTAWEIGHT(S1149,$AH$4,AK1149:AN1149))</f>
        <v>0.5774,0.5774,0.5774</v>
      </c>
      <c r="Z1150" s="5" t="str">
        <v>0.621655982481547,0.580434917371858,0.5774</v>
      </c>
      <c r="AA1150" s="5" t="str">
        <v>0.717729403270576,0.680337117657287,0.5774</v>
      </c>
      <c r="AB1150" s="5" t="str">
        <v>0.632642687369611,0.582637102643923,0.5774</v>
      </c>
      <c r="AC1150" s="5" cm="1">
        <f t="array" ref="AC1150">SIGMOID(SUM(GETVECTOR(Y1150)*GETVECTOR(_xlfn.CONCAT($S1150,",",$AH$4)))+U1150)</f>
        <v>0.55278056952930776</v>
      </c>
      <c r="AD1150" s="5" cm="1">
        <f t="array" ref="AD1150">SIGMOID(SUM(GETVECTOR(Z1150)*GETVECTOR(_xlfn.CONCAT($S1150,",",$AH$4)))+V1150)</f>
        <v>0.54998692883597888</v>
      </c>
      <c r="AE1150" s="5" cm="1">
        <f t="array" ref="AE1150">TANH(SUM(GETVECTOR(AA1150)*GETVECTOR(_xlfn.CONCAT($S1150,",",$AH$4)))+W1150)</f>
        <v>0.73587564393074423</v>
      </c>
      <c r="AF1150" s="5" cm="1">
        <f t="array" ref="AF1150">SIGMOID(SUM(GETVECTOR(AB1150)*GETVECTOR(_xlfn.CONCAT($S1150,",",$AH$4)))+X1150)</f>
        <v>0.54138194543620222</v>
      </c>
      <c r="AG1150" s="5">
        <f t="shared" si="438"/>
        <v>0.40472198541066834</v>
      </c>
      <c r="AH1150" s="40">
        <f t="shared" si="439"/>
        <v>0.20788092780223155</v>
      </c>
      <c r="AI1150" s="3">
        <f t="shared" si="440"/>
        <v>5.5303608214602673E-2</v>
      </c>
      <c r="AJ1150" s="3">
        <f t="shared" si="441"/>
        <v>2.5525900715087382E-2</v>
      </c>
      <c r="AK1150" s="3">
        <f t="shared" si="442"/>
        <v>0</v>
      </c>
      <c r="AL1150" s="3">
        <f t="shared" si="443"/>
        <v>4.6490369843623161E-3</v>
      </c>
      <c r="AM1150" s="3">
        <f t="shared" si="444"/>
        <v>6.4366590417663265E-3</v>
      </c>
      <c r="AN1150" s="3">
        <f t="shared" si="445"/>
        <v>5.2725324517050275E-3</v>
      </c>
      <c r="AO1150" s="3" t="str" cm="1">
        <f t="array" ref="AO1150">GETVECTOR(Y1150,2)</f>
        <v>0.5774</v>
      </c>
      <c r="AP1150" s="3" t="str" cm="1">
        <f t="array" ref="AP1150">GETVECTOR(Z1150,2)</f>
        <v>0.5774</v>
      </c>
      <c r="AQ1150" s="3" t="str" cm="1">
        <f t="array" ref="AQ1150">GETVECTOR(AA1150,2)</f>
        <v>0.5774</v>
      </c>
      <c r="AR1150" s="3" t="str" cm="1">
        <f t="array" ref="AR1150">GETVECTOR(AB1150,2)</f>
        <v>0.5774</v>
      </c>
      <c r="AS1150" s="3" cm="1">
        <f t="array" ref="AS1150">SUM(AK1150:AN1150*AO1150:AR1150)</f>
        <v>9.4452411231011613E-3</v>
      </c>
      <c r="AT1150" s="51">
        <f t="shared" si="446"/>
        <v>3.0584890815542683E-3</v>
      </c>
      <c r="AU1150" s="48">
        <f t="shared" si="447"/>
        <v>5.5303608214602673E-2</v>
      </c>
      <c r="AV1150" s="56"/>
      <c r="AW1150" s="56"/>
    </row>
    <row r="1151" spans="1:49" ht="15" customHeight="1" x14ac:dyDescent="0.25">
      <c r="A1151" s="11">
        <f t="shared" si="434"/>
        <v>1148</v>
      </c>
      <c r="B1151" s="29">
        <v>32195</v>
      </c>
      <c r="C1151" s="25">
        <v>23</v>
      </c>
      <c r="D1151" s="12">
        <v>31.3</v>
      </c>
      <c r="E1151" s="25">
        <v>25.1</v>
      </c>
      <c r="F1151" s="35">
        <v>96</v>
      </c>
      <c r="G1151" s="25">
        <v>10</v>
      </c>
      <c r="H1151" s="13">
        <v>0</v>
      </c>
      <c r="I1151" s="25">
        <v>0</v>
      </c>
      <c r="J1151" s="12">
        <v>0</v>
      </c>
      <c r="K1151" s="12">
        <v>1</v>
      </c>
      <c r="L1151" s="25" t="s">
        <v>11</v>
      </c>
      <c r="M1151" s="10"/>
      <c r="N1151" s="15"/>
      <c r="O1151" s="15"/>
      <c r="P1151" s="4"/>
      <c r="Q1151" s="54"/>
      <c r="R1151" s="42">
        <f t="shared" si="435"/>
        <v>0.27731958762886594</v>
      </c>
      <c r="S1151" s="44" t="str" cm="1">
        <f t="array" ref="S1151">SETVECTOR(R1151:R1152)</f>
        <v>0.277319587628866,0.152577319587629</v>
      </c>
      <c r="T1151" s="44">
        <f t="shared" si="448"/>
        <v>0.44020618556701036</v>
      </c>
      <c r="U1151" s="5">
        <f t="shared" si="449"/>
        <v>0</v>
      </c>
      <c r="V1151" s="5">
        <f t="shared" si="450"/>
        <v>-1.6569766498209876E-2</v>
      </c>
      <c r="W1151" s="5">
        <f t="shared" si="451"/>
        <v>0.68773546755912474</v>
      </c>
      <c r="X1151" s="5">
        <f t="shared" si="452"/>
        <v>-5.293882327870171E-2</v>
      </c>
      <c r="Y1151" s="5" t="str" cm="1">
        <f t="array" ref="Y1151:AB1151">SETMATRIX(GETMATRIX(Y1150:AB1150)-$O$9*DELTAWEIGHT(S1150,$AH$4,AK1150:AN1150))</f>
        <v>0.5774,0.5774,0.5774</v>
      </c>
      <c r="Z1151" s="5" t="str">
        <v>0.621613715530991,0.580304229904048,0.5774</v>
      </c>
      <c r="AA1151" s="5" t="str">
        <v>0.717668177222179,0.680147809530635,0.5774</v>
      </c>
      <c r="AB1151" s="5" t="str">
        <v>0.632594943264233,0.582489480065226,0.5774</v>
      </c>
      <c r="AC1151" s="5" cm="1">
        <f t="array" ref="AC1151">SIGMOID(SUM(GETVECTOR(Y1151)*GETVECTOR(_xlfn.CONCAT($S1151,",",$AH$4)))+U1151)</f>
        <v>0.56173894296623217</v>
      </c>
      <c r="AD1151" s="5" cm="1">
        <f t="array" ref="AD1151">SIGMOID(SUM(GETVECTOR(Z1151)*GETVECTOR(_xlfn.CONCAT($S1151,",",$AH$4)))+V1151)</f>
        <v>0.56078712104610451</v>
      </c>
      <c r="AE1151" s="5" cm="1">
        <f t="array" ref="AE1151">TANH(SUM(GETVECTOR(AA1151)*GETVECTOR(_xlfn.CONCAT($S1151,",",$AH$4)))+W1151)</f>
        <v>0.75758994811403724</v>
      </c>
      <c r="AF1151" s="5" cm="1">
        <f t="array" ref="AF1151">SIGMOID(SUM(GETVECTOR(AB1151)*GETVECTOR(_xlfn.CONCAT($S1151,",",$AH$4)))+X1151)</f>
        <v>0.55264585282524414</v>
      </c>
      <c r="AG1151" s="5">
        <f t="shared" si="438"/>
        <v>0.42484668593633862</v>
      </c>
      <c r="AH1151" s="40">
        <f t="shared" si="439"/>
        <v>0.22161409978397645</v>
      </c>
      <c r="AI1151" s="3">
        <f t="shared" si="440"/>
        <v>-0.21859208578303391</v>
      </c>
      <c r="AJ1151" s="3">
        <f t="shared" si="441"/>
        <v>-0.10137805839808325</v>
      </c>
      <c r="AK1151" s="3">
        <f t="shared" si="442"/>
        <v>0</v>
      </c>
      <c r="AL1151" s="3">
        <f t="shared" si="443"/>
        <v>-1.8916956732854359E-2</v>
      </c>
      <c r="AM1151" s="3">
        <f t="shared" si="444"/>
        <v>-2.422201033530505E-2</v>
      </c>
      <c r="AN1151" s="3">
        <f t="shared" si="445"/>
        <v>-2.1671216457748527E-2</v>
      </c>
      <c r="AO1151" s="3" t="str" cm="1">
        <f t="array" ref="AO1151">GETVECTOR(Y1151,2)</f>
        <v>0.5774</v>
      </c>
      <c r="AP1151" s="3" t="str" cm="1">
        <f t="array" ref="AP1151">GETVECTOR(Z1151,2)</f>
        <v>0.5774</v>
      </c>
      <c r="AQ1151" s="3" t="str" cm="1">
        <f t="array" ref="AQ1151">GETVECTOR(AA1151,2)</f>
        <v>0.5774</v>
      </c>
      <c r="AR1151" s="3" t="str" cm="1">
        <f t="array" ref="AR1151">GETVECTOR(AB1151,2)</f>
        <v>0.5774</v>
      </c>
      <c r="AS1151" s="3" cm="1">
        <f t="array" ref="AS1151">SUM(AK1151:AN1151*AO1151:AR1151)</f>
        <v>-3.7421399967859245E-2</v>
      </c>
      <c r="AT1151" s="51">
        <f t="shared" si="446"/>
        <v>4.7782499966977254E-2</v>
      </c>
      <c r="AU1151" s="48">
        <f t="shared" si="447"/>
        <v>0.21859208578303391</v>
      </c>
      <c r="AV1151" s="56"/>
      <c r="AW1151" s="56"/>
    </row>
    <row r="1152" spans="1:49" ht="15" customHeight="1" x14ac:dyDescent="0.25">
      <c r="A1152" s="11">
        <f t="shared" si="434"/>
        <v>1149</v>
      </c>
      <c r="B1152" s="29">
        <v>32196</v>
      </c>
      <c r="C1152" s="25">
        <v>23</v>
      </c>
      <c r="D1152" s="12">
        <v>32.200000000000003</v>
      </c>
      <c r="E1152" s="25">
        <v>26.1</v>
      </c>
      <c r="F1152" s="35">
        <v>92</v>
      </c>
      <c r="G1152" s="25">
        <v>5</v>
      </c>
      <c r="H1152" s="13">
        <v>0</v>
      </c>
      <c r="I1152" s="25">
        <v>0</v>
      </c>
      <c r="J1152" s="12">
        <v>0</v>
      </c>
      <c r="K1152" s="12">
        <v>0</v>
      </c>
      <c r="L1152" s="25" t="s">
        <v>11</v>
      </c>
      <c r="M1152" s="10"/>
      <c r="N1152" s="15"/>
      <c r="O1152" s="15"/>
      <c r="P1152" s="4"/>
      <c r="Q1152" s="54"/>
      <c r="R1152" s="42">
        <f t="shared" si="435"/>
        <v>0.15257731958762888</v>
      </c>
      <c r="S1152" s="44" t="str" cm="1">
        <f t="array" ref="S1152">SETVECTOR(R1152:R1153)</f>
        <v>0.152577319587629,0.44020618556701</v>
      </c>
      <c r="T1152" s="44">
        <f t="shared" si="448"/>
        <v>0.13917525773195877</v>
      </c>
      <c r="U1152" s="5">
        <f t="shared" si="449"/>
        <v>0</v>
      </c>
      <c r="V1152" s="5">
        <f t="shared" si="450"/>
        <v>-1.4678070824924439E-2</v>
      </c>
      <c r="W1152" s="5">
        <f t="shared" si="451"/>
        <v>0.69015766859265526</v>
      </c>
      <c r="X1152" s="5">
        <f t="shared" si="452"/>
        <v>-5.0771701632926859E-2</v>
      </c>
      <c r="Y1152" s="5" t="str" cm="1">
        <f t="array" ref="Y1152:AB1152">SETMATRIX(GETMATRIX(Y1151:AB1151)-$O$9*DELTAWEIGHT(S1151,$AH$4,AK1151:AN1151))</f>
        <v>0.5774,0.5774,0.5774</v>
      </c>
      <c r="Z1152" s="5" t="str">
        <v>0.622134739421319,0.580590889888318,0.5774</v>
      </c>
      <c r="AA1152" s="5" t="str">
        <v>0.718366641391187,0.680532094649643,0.5774</v>
      </c>
      <c r="AB1152" s="5" t="str">
        <v>0.633189452002084,0.582816570374527,0.5774</v>
      </c>
      <c r="AC1152" s="5" cm="1">
        <f t="array" ref="AC1152">SIGMOID(SUM(GETVECTOR(Y1152)*GETVECTOR(_xlfn.CONCAT($S1152,",",$AH$4)))+U1152)</f>
        <v>0.58474260349597273</v>
      </c>
      <c r="AD1152" s="5" cm="1">
        <f t="array" ref="AD1152">SIGMOID(SUM(GETVECTOR(Z1152)*GETVECTOR(_xlfn.CONCAT($S1152,",",$AH$4)))+V1152)</f>
        <v>0.58317607873953103</v>
      </c>
      <c r="AE1152" s="5" cm="1">
        <f t="array" ref="AE1152">TANH(SUM(GETVECTOR(AA1152)*GETVECTOR(_xlfn.CONCAT($S1152,",",$AH$4)))+W1152)</f>
        <v>0.80026130680246521</v>
      </c>
      <c r="AF1152" s="5" cm="1">
        <f t="array" ref="AF1152">SIGMOID(SUM(GETVECTOR(AB1152)*GETVECTOR(_xlfn.CONCAT($S1152,",",$AH$4)))+X1152)</f>
        <v>0.57502864910045559</v>
      </c>
      <c r="AG1152" s="5">
        <f t="shared" si="438"/>
        <v>0.46669325086803448</v>
      </c>
      <c r="AH1152" s="40">
        <f t="shared" si="439"/>
        <v>0.2504385794759918</v>
      </c>
      <c r="AI1152" s="3">
        <f t="shared" si="440"/>
        <v>0.11126332174403303</v>
      </c>
      <c r="AJ1152" s="3">
        <f t="shared" si="441"/>
        <v>5.1843892834520337E-2</v>
      </c>
      <c r="AK1152" s="3">
        <f t="shared" si="442"/>
        <v>0</v>
      </c>
      <c r="AL1152" s="3">
        <f t="shared" si="443"/>
        <v>1.0085136007458665E-2</v>
      </c>
      <c r="AM1152" s="3">
        <f t="shared" si="444"/>
        <v>1.0871639853140689E-2</v>
      </c>
      <c r="AN1152" s="3">
        <f t="shared" si="445"/>
        <v>1.1841668707742481E-2</v>
      </c>
      <c r="AO1152" s="3" t="str" cm="1">
        <f t="array" ref="AO1152">GETVECTOR(Y1152,2)</f>
        <v>0.5774</v>
      </c>
      <c r="AP1152" s="3" t="str" cm="1">
        <f t="array" ref="AP1152">GETVECTOR(Z1152,2)</f>
        <v>0.5774</v>
      </c>
      <c r="AQ1152" s="3" t="str" cm="1">
        <f t="array" ref="AQ1152">GETVECTOR(AA1152,2)</f>
        <v>0.5774</v>
      </c>
      <c r="AR1152" s="3" t="str" cm="1">
        <f t="array" ref="AR1152">GETVECTOR(AB1152,2)</f>
        <v>0.5774</v>
      </c>
      <c r="AS1152" s="3" cm="1">
        <f t="array" ref="AS1152">SUM(AK1152:AN1152*AO1152:AR1152)</f>
        <v>1.8937821893760576E-2</v>
      </c>
      <c r="AT1152" s="51">
        <f t="shared" si="446"/>
        <v>1.2379526765516213E-2</v>
      </c>
      <c r="AU1152" s="48">
        <f t="shared" si="447"/>
        <v>0.11126332174403303</v>
      </c>
      <c r="AV1152" s="56"/>
      <c r="AW1152" s="56"/>
    </row>
    <row r="1153" spans="1:49" ht="15" customHeight="1" x14ac:dyDescent="0.25">
      <c r="A1153" s="11">
        <f t="shared" si="434"/>
        <v>1150</v>
      </c>
      <c r="B1153" s="29">
        <v>32197</v>
      </c>
      <c r="C1153" s="25">
        <v>23</v>
      </c>
      <c r="D1153" s="12">
        <v>33</v>
      </c>
      <c r="E1153" s="25">
        <v>26.7</v>
      </c>
      <c r="F1153" s="35">
        <v>88</v>
      </c>
      <c r="G1153" s="25">
        <v>0</v>
      </c>
      <c r="H1153" s="13">
        <v>0</v>
      </c>
      <c r="I1153" s="25">
        <v>0</v>
      </c>
      <c r="J1153" s="12">
        <v>0</v>
      </c>
      <c r="K1153" s="12">
        <v>0</v>
      </c>
      <c r="L1153" s="25" t="s">
        <v>11</v>
      </c>
      <c r="M1153" s="10"/>
      <c r="N1153" s="15"/>
      <c r="O1153" s="15"/>
      <c r="P1153" s="4"/>
      <c r="Q1153" s="54"/>
      <c r="R1153" s="42">
        <f t="shared" si="435"/>
        <v>0.44020618556701036</v>
      </c>
      <c r="S1153" s="44" t="str" cm="1">
        <f t="array" ref="S1153">SETVECTOR(R1153:R1154)</f>
        <v>0.44020618556701,0.139175257731959</v>
      </c>
      <c r="T1153" s="44">
        <f t="shared" si="448"/>
        <v>6.7010309278350513E-2</v>
      </c>
      <c r="U1153" s="5">
        <f t="shared" si="449"/>
        <v>0</v>
      </c>
      <c r="V1153" s="5">
        <f t="shared" si="450"/>
        <v>-1.5686584425670305E-2</v>
      </c>
      <c r="W1153" s="5">
        <f t="shared" si="451"/>
        <v>0.68907050460734121</v>
      </c>
      <c r="X1153" s="5">
        <f t="shared" si="452"/>
        <v>-5.1955868503701111E-2</v>
      </c>
      <c r="Y1153" s="5" t="str" cm="1">
        <f t="array" ref="Y1153:AB1153">SETMATRIX(GETMATRIX(Y1152:AB1152)-$O$9*DELTAWEIGHT(S1152,$AH$4,AK1152:AN1152))</f>
        <v>0.5774,0.5774,0.5774</v>
      </c>
      <c r="Z1153" s="5" t="str">
        <v>0.621977845557384,0.580138229888991,0.5774</v>
      </c>
      <c r="AA1153" s="5" t="str">
        <v>0.718190467370579,0.68002380879289,0.5774</v>
      </c>
      <c r="AB1153" s="5" t="str">
        <v>0.633005856394884,0.582286872237539,0.5774</v>
      </c>
      <c r="AC1153" s="5" cm="1">
        <f t="array" ref="AC1153">SIGMOID(SUM(GETVECTOR(Y1153)*GETVECTOR(_xlfn.CONCAT($S1153,",",$AH$4)))+U1153)</f>
        <v>0.58286236373382716</v>
      </c>
      <c r="AD1153" s="5" cm="1">
        <f t="array" ref="AD1153">SIGMOID(SUM(GETVECTOR(Z1153)*GETVECTOR(_xlfn.CONCAT($S1153,",",$AH$4)))+V1153)</f>
        <v>0.58391182700080091</v>
      </c>
      <c r="AE1153" s="5" cm="1">
        <f t="array" ref="AE1153">TANH(SUM(GETVECTOR(AA1153)*GETVECTOR(_xlfn.CONCAT($S1153,",",$AH$4)))+W1153)</f>
        <v>0.8004504810892854</v>
      </c>
      <c r="AF1153" s="5" cm="1">
        <f t="array" ref="AF1153">SIGMOID(SUM(GETVECTOR(AB1153)*GETVECTOR(_xlfn.CONCAT($S1153,",",$AH$4)))+X1153)</f>
        <v>0.57633282936099994</v>
      </c>
      <c r="AG1153" s="5">
        <f t="shared" si="438"/>
        <v>0.46739250283651468</v>
      </c>
      <c r="AH1153" s="40">
        <f t="shared" si="439"/>
        <v>0.25133304148427321</v>
      </c>
      <c r="AI1153" s="3">
        <f t="shared" si="440"/>
        <v>0.18432273220592271</v>
      </c>
      <c r="AJ1153" s="3">
        <f t="shared" si="441"/>
        <v>8.6028760431677925E-2</v>
      </c>
      <c r="AK1153" s="3">
        <f t="shared" si="442"/>
        <v>0</v>
      </c>
      <c r="AL1153" s="3">
        <f t="shared" si="443"/>
        <v>1.6730571589651855E-2</v>
      </c>
      <c r="AM1153" s="3">
        <f t="shared" si="444"/>
        <v>1.8047739071848871E-2</v>
      </c>
      <c r="AN1153" s="3">
        <f t="shared" si="445"/>
        <v>1.9626971805856101E-2</v>
      </c>
      <c r="AO1153" s="3" t="str" cm="1">
        <f t="array" ref="AO1153">GETVECTOR(Y1153,2)</f>
        <v>0.5774</v>
      </c>
      <c r="AP1153" s="3" t="str" cm="1">
        <f t="array" ref="AP1153">GETVECTOR(Z1153,2)</f>
        <v>0.5774</v>
      </c>
      <c r="AQ1153" s="3" t="str" cm="1">
        <f t="array" ref="AQ1153">GETVECTOR(AA1153,2)</f>
        <v>0.5774</v>
      </c>
      <c r="AR1153" s="3" t="str" cm="1">
        <f t="array" ref="AR1153">GETVECTOR(AB1153,2)</f>
        <v>0.5774</v>
      </c>
      <c r="AS1153" s="3" cm="1">
        <f t="array" ref="AS1153">SUM(AK1153:AN1153*AO1153:AR1153)</f>
        <v>3.1413610096651834E-2</v>
      </c>
      <c r="AT1153" s="51">
        <f t="shared" si="446"/>
        <v>3.3974869607856298E-2</v>
      </c>
      <c r="AU1153" s="48">
        <f t="shared" si="447"/>
        <v>0.18432273220592271</v>
      </c>
      <c r="AV1153" s="56"/>
      <c r="AW1153" s="56"/>
    </row>
    <row r="1154" spans="1:49" ht="15" customHeight="1" x14ac:dyDescent="0.25">
      <c r="A1154" s="11">
        <f t="shared" si="434"/>
        <v>1151</v>
      </c>
      <c r="B1154" s="29">
        <v>32198</v>
      </c>
      <c r="C1154" s="25">
        <v>24</v>
      </c>
      <c r="D1154" s="12">
        <v>33.6</v>
      </c>
      <c r="E1154" s="25">
        <v>26.8</v>
      </c>
      <c r="F1154" s="35">
        <v>85</v>
      </c>
      <c r="G1154" s="25">
        <v>0</v>
      </c>
      <c r="H1154" s="13">
        <v>0</v>
      </c>
      <c r="I1154" s="25">
        <v>0</v>
      </c>
      <c r="J1154" s="12">
        <v>0</v>
      </c>
      <c r="K1154" s="12">
        <v>1</v>
      </c>
      <c r="L1154" s="25" t="s">
        <v>11</v>
      </c>
      <c r="M1154" s="10"/>
      <c r="N1154" s="15"/>
      <c r="O1154" s="15"/>
      <c r="P1154" s="4"/>
      <c r="Q1154" s="54"/>
      <c r="R1154" s="42">
        <f t="shared" si="435"/>
        <v>0.13917525773195877</v>
      </c>
      <c r="S1154" s="44" t="str" cm="1">
        <f t="array" ref="S1154">SETVECTOR(R1154:R1155)</f>
        <v>0.139175257731959,0.0670103092783505</v>
      </c>
      <c r="T1154" s="44">
        <f t="shared" si="448"/>
        <v>0.17525773195876287</v>
      </c>
      <c r="U1154" s="5">
        <f t="shared" si="449"/>
        <v>0</v>
      </c>
      <c r="V1154" s="5">
        <f t="shared" si="450"/>
        <v>-1.7359641584635491E-2</v>
      </c>
      <c r="W1154" s="5">
        <f t="shared" si="451"/>
        <v>0.68726573070015629</v>
      </c>
      <c r="X1154" s="5">
        <f t="shared" si="452"/>
        <v>-5.3918565684286719E-2</v>
      </c>
      <c r="Y1154" s="5" t="str" cm="1">
        <f t="array" ref="Y1154:AB1154">SETMATRIX(GETMATRIX(Y1153:AB1153)-$O$9*DELTAWEIGHT(S1153,$AH$4,AK1153:AN1153))</f>
        <v>0.5774,0.5774,0.5774</v>
      </c>
      <c r="Z1154" s="5" t="str">
        <v>0.621234950769454,0.579903356829575,0.5774</v>
      </c>
      <c r="AA1154" s="5" t="str">
        <v>0.717353409862262,0.679759165318363,0.5774</v>
      </c>
      <c r="AB1154" s="5" t="str">
        <v>0.63213749481922,0.58201233169254,0.5774</v>
      </c>
      <c r="AC1154" s="5" cm="1">
        <f t="array" ref="AC1154">SIGMOID(SUM(GETVECTOR(Y1154)*GETVECTOR(_xlfn.CONCAT($S1154,",",$AH$4)))+U1154)</f>
        <v>0.52972778322934388</v>
      </c>
      <c r="AD1154" s="5" cm="1">
        <f t="array" ref="AD1154">SIGMOID(SUM(GETVECTOR(Z1154)*GETVECTOR(_xlfn.CONCAT($S1154,",",$AH$4)))+V1154)</f>
        <v>0.52696391440296131</v>
      </c>
      <c r="AE1154" s="5" cm="1">
        <f t="array" ref="AE1154">TANH(SUM(GETVECTOR(AA1154)*GETVECTOR(_xlfn.CONCAT($S1154,",",$AH$4)))+W1154)</f>
        <v>0.68189874529564032</v>
      </c>
      <c r="AF1154" s="5" cm="1">
        <f t="array" ref="AF1154">SIGMOID(SUM(GETVECTOR(AB1154)*GETVECTOR(_xlfn.CONCAT($S1154,",",$AH$4)))+X1154)</f>
        <v>0.51825691961761911</v>
      </c>
      <c r="AG1154" s="5">
        <f t="shared" si="438"/>
        <v>0.35933603204745851</v>
      </c>
      <c r="AH1154" s="40">
        <f t="shared" si="439"/>
        <v>0.17860639455879249</v>
      </c>
      <c r="AI1154" s="3">
        <f t="shared" si="440"/>
        <v>3.3486626000296116E-3</v>
      </c>
      <c r="AJ1154" s="3">
        <f t="shared" si="441"/>
        <v>1.5293474899576445E-3</v>
      </c>
      <c r="AK1154" s="3">
        <f t="shared" si="442"/>
        <v>0</v>
      </c>
      <c r="AL1154" s="3">
        <f t="shared" si="443"/>
        <v>2.5995681937519117E-4</v>
      </c>
      <c r="AM1154" s="3">
        <f t="shared" si="444"/>
        <v>4.3117371707039468E-4</v>
      </c>
      <c r="AN1154" s="3">
        <f t="shared" si="445"/>
        <v>2.8812694911787949E-4</v>
      </c>
      <c r="AO1154" s="3" t="str" cm="1">
        <f t="array" ref="AO1154">GETVECTOR(Y1154,2)</f>
        <v>0.5774</v>
      </c>
      <c r="AP1154" s="3" t="str" cm="1">
        <f t="array" ref="AP1154">GETVECTOR(Z1154,2)</f>
        <v>0.5774</v>
      </c>
      <c r="AQ1154" s="3" t="str" cm="1">
        <f t="array" ref="AQ1154">GETVECTOR(AA1154,2)</f>
        <v>0.5774</v>
      </c>
      <c r="AR1154" s="3" t="str" cm="1">
        <f t="array" ref="AR1154">GETVECTOR(AB1154,2)</f>
        <v>0.5774</v>
      </c>
      <c r="AS1154" s="3" cm="1">
        <f t="array" ref="AS1154">SUM(AK1154:AN1154*AO1154:AR1154)</f>
        <v>5.6542327216434489E-4</v>
      </c>
      <c r="AT1154" s="51">
        <f t="shared" si="446"/>
        <v>1.1213541208837078E-5</v>
      </c>
      <c r="AU1154" s="48">
        <f t="shared" si="447"/>
        <v>3.3486626000296116E-3</v>
      </c>
      <c r="AV1154" s="56"/>
      <c r="AW1154" s="56"/>
    </row>
    <row r="1155" spans="1:49" ht="15" customHeight="1" x14ac:dyDescent="0.25">
      <c r="A1155" s="11">
        <f t="shared" si="434"/>
        <v>1152</v>
      </c>
      <c r="B1155" s="29">
        <v>32199</v>
      </c>
      <c r="C1155" s="25">
        <v>23</v>
      </c>
      <c r="D1155" s="12">
        <v>33.799999999999997</v>
      </c>
      <c r="E1155" s="25">
        <v>28.1</v>
      </c>
      <c r="F1155" s="35">
        <v>84</v>
      </c>
      <c r="G1155" s="25">
        <v>0</v>
      </c>
      <c r="H1155" s="13">
        <v>0</v>
      </c>
      <c r="I1155" s="25">
        <v>0</v>
      </c>
      <c r="J1155" s="12">
        <v>0</v>
      </c>
      <c r="K1155" s="12">
        <v>2</v>
      </c>
      <c r="L1155" s="25" t="s">
        <v>11</v>
      </c>
      <c r="M1155" s="10"/>
      <c r="N1155" s="15"/>
      <c r="O1155" s="15"/>
      <c r="P1155" s="4"/>
      <c r="Q1155" s="54"/>
      <c r="R1155" s="42">
        <f t="shared" si="435"/>
        <v>6.7010309278350513E-2</v>
      </c>
      <c r="S1155" s="44" t="str" cm="1">
        <f t="array" ref="S1155">SETVECTOR(R1155:R1156)</f>
        <v>0.0670103092783505,0.175257731958763</v>
      </c>
      <c r="T1155" s="44">
        <f t="shared" si="448"/>
        <v>0.18969072164948453</v>
      </c>
      <c r="U1155" s="5">
        <f t="shared" si="449"/>
        <v>0</v>
      </c>
      <c r="V1155" s="5">
        <f t="shared" si="450"/>
        <v>-1.7385637266573009E-2</v>
      </c>
      <c r="W1155" s="5">
        <f t="shared" si="451"/>
        <v>0.68722261332844925</v>
      </c>
      <c r="X1155" s="5">
        <f t="shared" si="452"/>
        <v>-5.394737837919851E-2</v>
      </c>
      <c r="Y1155" s="5" t="str" cm="1">
        <f t="array" ref="Y1155:AB1155">SETMATRIX(GETMATRIX(Y1154:AB1154)-$O$9*DELTAWEIGHT(S1154,$AH$4,AK1154:AN1154))</f>
        <v>0.5774,0.5774,0.5774</v>
      </c>
      <c r="Z1155" s="5" t="str">
        <v>0.621231480381446,0.579901685902016,0.5774</v>
      </c>
      <c r="AA1155" s="5" t="str">
        <v>0.717347368407075,0.679756256469569,0.5774</v>
      </c>
      <c r="AB1155" s="5" t="str">
        <v>0.632133664791502,0.58201048760512,0.5774</v>
      </c>
      <c r="AC1155" s="5" cm="1">
        <f t="array" ref="AC1155">SIGMOID(SUM(GETVECTOR(Y1155)*GETVECTOR(_xlfn.CONCAT($S1155,",",$AH$4)))+U1155)</f>
        <v>0.53491447652074542</v>
      </c>
      <c r="AD1155" s="5" cm="1">
        <f t="array" ref="AD1155">SIGMOID(SUM(GETVECTOR(Z1155)*GETVECTOR(_xlfn.CONCAT($S1155,",",$AH$4)))+V1155)</f>
        <v>0.53142739726307131</v>
      </c>
      <c r="AE1155" s="5" cm="1">
        <f t="array" ref="AE1155">TANH(SUM(GETVECTOR(AA1155)*GETVECTOR(_xlfn.CONCAT($S1155,",",$AH$4)))+W1155)</f>
        <v>0.69337403655397778</v>
      </c>
      <c r="AF1155" s="5" cm="1">
        <f t="array" ref="AF1155">SIGMOID(SUM(GETVECTOR(AB1155)*GETVECTOR(_xlfn.CONCAT($S1155,",",$AH$4)))+X1155)</f>
        <v>0.52258809756803071</v>
      </c>
      <c r="AG1155" s="5">
        <f t="shared" si="438"/>
        <v>0.36847795957567009</v>
      </c>
      <c r="AH1155" s="40">
        <f t="shared" si="439"/>
        <v>0.18429575255853337</v>
      </c>
      <c r="AI1155" s="3">
        <f t="shared" si="440"/>
        <v>-5.3949690909511627E-3</v>
      </c>
      <c r="AJ1155" s="3">
        <f t="shared" si="441"/>
        <v>-2.468707730444367E-3</v>
      </c>
      <c r="AK1155" s="3">
        <f t="shared" si="442"/>
        <v>0</v>
      </c>
      <c r="AL1155" s="3">
        <f t="shared" si="443"/>
        <v>-4.2624380957557762E-4</v>
      </c>
      <c r="AM1155" s="3">
        <f t="shared" si="444"/>
        <v>-6.8120125565971387E-4</v>
      </c>
      <c r="AN1155" s="3">
        <f t="shared" si="445"/>
        <v>-4.7467627906972495E-4</v>
      </c>
      <c r="AO1155" s="3" t="str" cm="1">
        <f t="array" ref="AO1155">GETVECTOR(Y1155,2)</f>
        <v>0.5774</v>
      </c>
      <c r="AP1155" s="3" t="str" cm="1">
        <f t="array" ref="AP1155">GETVECTOR(Z1155,2)</f>
        <v>0.5774</v>
      </c>
      <c r="AQ1155" s="3" t="str" cm="1">
        <f t="array" ref="AQ1155">GETVECTOR(AA1155,2)</f>
        <v>0.5774</v>
      </c>
      <c r="AR1155" s="3" t="str" cm="1">
        <f t="array" ref="AR1155">GETVECTOR(AB1155,2)</f>
        <v>0.5774</v>
      </c>
      <c r="AS1155" s="3" cm="1">
        <f t="array" ref="AS1155">SUM(AK1155:AN1155*AO1155:AR1155)</f>
        <v>-9.1351686420171655E-4</v>
      </c>
      <c r="AT1155" s="51">
        <f t="shared" si="446"/>
        <v>2.9105691492318416E-5</v>
      </c>
      <c r="AU1155" s="48">
        <f t="shared" si="447"/>
        <v>5.3949690909511627E-3</v>
      </c>
      <c r="AV1155" s="56"/>
      <c r="AW1155" s="56"/>
    </row>
    <row r="1156" spans="1:49" ht="15" customHeight="1" x14ac:dyDescent="0.25">
      <c r="A1156" s="11">
        <f t="shared" si="434"/>
        <v>1153</v>
      </c>
      <c r="B1156" s="29">
        <v>32200</v>
      </c>
      <c r="C1156" s="25">
        <v>23</v>
      </c>
      <c r="D1156" s="12">
        <v>34.6</v>
      </c>
      <c r="E1156" s="25">
        <v>27.9</v>
      </c>
      <c r="F1156" s="35">
        <v>82</v>
      </c>
      <c r="G1156" s="25">
        <v>0</v>
      </c>
      <c r="H1156" s="13">
        <v>0</v>
      </c>
      <c r="I1156" s="25">
        <v>0</v>
      </c>
      <c r="J1156" s="12">
        <v>0</v>
      </c>
      <c r="K1156" s="12">
        <v>2</v>
      </c>
      <c r="L1156" s="25" t="s">
        <v>11</v>
      </c>
      <c r="M1156" s="10"/>
      <c r="N1156" s="15"/>
      <c r="O1156" s="15"/>
      <c r="P1156" s="4"/>
      <c r="Q1156" s="54"/>
      <c r="R1156" s="42">
        <f t="shared" si="435"/>
        <v>0.17525773195876287</v>
      </c>
      <c r="S1156" s="44" t="str" cm="1">
        <f t="array" ref="S1156">SETVECTOR(R1156:R1157)</f>
        <v>0.175257731958763,0.189690721649485</v>
      </c>
      <c r="T1156" s="44">
        <f t="shared" si="448"/>
        <v>0.25979381443298966</v>
      </c>
      <c r="U1156" s="5">
        <f t="shared" si="449"/>
        <v>0</v>
      </c>
      <c r="V1156" s="5">
        <f t="shared" si="450"/>
        <v>-1.734301288561545E-2</v>
      </c>
      <c r="W1156" s="5">
        <f t="shared" si="451"/>
        <v>0.68729073345401526</v>
      </c>
      <c r="X1156" s="5">
        <f t="shared" si="452"/>
        <v>-5.3899910751291538E-2</v>
      </c>
      <c r="Y1156" s="5" t="str" cm="1">
        <f t="array" ref="Y1156:AB1156">SETMATRIX(GETMATRIX(Y1155:AB1155)-$O$9*DELTAWEIGHT(S1155,$AH$4,AK1155:AN1155))</f>
        <v>0.5774,0.5774,0.5774</v>
      </c>
      <c r="Z1156" s="5" t="str">
        <v>0.621234213868336,0.579908835021574,0.5774</v>
      </c>
      <c r="AA1156" s="5" t="str">
        <v>0.717351946065475,0.679768228806924,0.5774</v>
      </c>
      <c r="AB1156" s="5" t="str">
        <v>0.6321366962122,0.582018415936175,0.5774</v>
      </c>
      <c r="AC1156" s="5" cm="1">
        <f t="array" ref="AC1156">SIGMOID(SUM(GETVECTOR(Y1156)*GETVECTOR(_xlfn.CONCAT($S1156,",",$AH$4)))+U1156)</f>
        <v>0.55248623872780911</v>
      </c>
      <c r="AD1156" s="5" cm="1">
        <f t="array" ref="AD1156">SIGMOID(SUM(GETVECTOR(Z1156)*GETVECTOR(_xlfn.CONCAT($S1156,",",$AH$4)))+V1156)</f>
        <v>0.55021425552043679</v>
      </c>
      <c r="AE1156" s="5" cm="1">
        <f t="array" ref="AE1156">TANH(SUM(GETVECTOR(AA1156)*GETVECTOR(_xlfn.CONCAT($S1156,",",$AH$4)))+W1156)</f>
        <v>0.73612052820394813</v>
      </c>
      <c r="AF1156" s="5" cm="1">
        <f t="array" ref="AF1156">SIGMOID(SUM(GETVECTOR(AB1156)*GETVECTOR(_xlfn.CONCAT($S1156,",",$AH$4)))+X1156)</f>
        <v>0.54172534116929816</v>
      </c>
      <c r="AG1156" s="5">
        <f t="shared" si="438"/>
        <v>0.40502400839904601</v>
      </c>
      <c r="AH1156" s="40">
        <f t="shared" si="439"/>
        <v>0.20815225938062762</v>
      </c>
      <c r="AI1156" s="3">
        <f t="shared" si="440"/>
        <v>-5.1641555052362037E-2</v>
      </c>
      <c r="AJ1156" s="3">
        <f t="shared" si="441"/>
        <v>-2.3845231221958849E-2</v>
      </c>
      <c r="AK1156" s="3">
        <f t="shared" si="442"/>
        <v>0</v>
      </c>
      <c r="AL1156" s="3">
        <f t="shared" si="443"/>
        <v>-4.3439817523334007E-3</v>
      </c>
      <c r="AM1156" s="3">
        <f t="shared" si="444"/>
        <v>-6.0106142240210379E-3</v>
      </c>
      <c r="AN1156" s="3">
        <f t="shared" si="445"/>
        <v>-4.9261347057480906E-3</v>
      </c>
      <c r="AO1156" s="3" t="str" cm="1">
        <f t="array" ref="AO1156">GETVECTOR(Y1156,2)</f>
        <v>0.5774</v>
      </c>
      <c r="AP1156" s="3" t="str" cm="1">
        <f t="array" ref="AP1156">GETVECTOR(Z1156,2)</f>
        <v>0.5774</v>
      </c>
      <c r="AQ1156" s="3" t="str" cm="1">
        <f t="array" ref="AQ1156">GETVECTOR(AA1156,2)</f>
        <v>0.5774</v>
      </c>
      <c r="AR1156" s="3" t="str" cm="1">
        <f t="array" ref="AR1156">GETVECTOR(AB1156,2)</f>
        <v>0.5774</v>
      </c>
      <c r="AS1156" s="3" cm="1">
        <f t="array" ref="AS1156">SUM(AK1156:AN1156*AO1156:AR1156)</f>
        <v>-8.8230938958460004E-3</v>
      </c>
      <c r="AT1156" s="51">
        <f t="shared" si="446"/>
        <v>2.6668502082261391E-3</v>
      </c>
      <c r="AU1156" s="48">
        <f t="shared" si="447"/>
        <v>5.1641555052362037E-2</v>
      </c>
      <c r="AV1156" s="56"/>
      <c r="AW1156" s="56"/>
    </row>
    <row r="1157" spans="1:49" ht="15" customHeight="1" x14ac:dyDescent="0.25">
      <c r="A1157" s="11">
        <f t="shared" si="434"/>
        <v>1154</v>
      </c>
      <c r="B1157" s="29">
        <v>32201</v>
      </c>
      <c r="C1157" s="25">
        <v>23</v>
      </c>
      <c r="D1157" s="12">
        <v>33.6</v>
      </c>
      <c r="E1157" s="25">
        <v>27.5</v>
      </c>
      <c r="F1157" s="35">
        <v>87</v>
      </c>
      <c r="G1157" s="25">
        <v>4</v>
      </c>
      <c r="H1157" s="13">
        <v>0</v>
      </c>
      <c r="I1157" s="25">
        <v>0</v>
      </c>
      <c r="J1157" s="12">
        <v>0</v>
      </c>
      <c r="K1157" s="12">
        <v>2</v>
      </c>
      <c r="L1157" s="25" t="s">
        <v>11</v>
      </c>
      <c r="M1157" s="10"/>
      <c r="N1157" s="15"/>
      <c r="O1157" s="15"/>
      <c r="P1157" s="4"/>
      <c r="Q1157" s="54"/>
      <c r="R1157" s="42">
        <f t="shared" si="435"/>
        <v>0.18969072164948453</v>
      </c>
      <c r="S1157" s="44" t="str" cm="1">
        <f t="array" ref="S1157">SETVECTOR(R1157:R1158)</f>
        <v>0.189690721649485,0.25979381443299</v>
      </c>
      <c r="T1157" s="44">
        <f t="shared" si="448"/>
        <v>0.29587628865979382</v>
      </c>
      <c r="U1157" s="5">
        <f t="shared" si="449"/>
        <v>0</v>
      </c>
      <c r="V1157" s="5">
        <f t="shared" si="450"/>
        <v>-1.690861471038211E-2</v>
      </c>
      <c r="W1157" s="5">
        <f t="shared" si="451"/>
        <v>0.68789179487641738</v>
      </c>
      <c r="X1157" s="5">
        <f t="shared" si="452"/>
        <v>-5.3407297280716727E-2</v>
      </c>
      <c r="Y1157" s="5" t="str" cm="1">
        <f t="array" ref="Y1157:AB1157">SETMATRIX(GETMATRIX(Y1156:AB1156)-$O$9*DELTAWEIGHT(S1156,$AH$4,AK1156:AN1156))</f>
        <v>0.5774,0.5774,0.5774</v>
      </c>
      <c r="Z1157" s="5" t="str">
        <v>0.621308888731398,0.579989659579242,0.5774</v>
      </c>
      <c r="AA1157" s="5" t="str">
        <v>0.71746002351219,0.679885206749251,0.5774</v>
      </c>
      <c r="AB1157" s="5" t="str">
        <v>0.632221042212212,0.582109708077364,0.5774</v>
      </c>
      <c r="AC1157" s="5" cm="1">
        <f t="array" ref="AC1157">SIGMOID(SUM(GETVECTOR(Y1157)*GETVECTOR(_xlfn.CONCAT($S1157,",",$AH$4)))+U1157)</f>
        <v>0.56452133479732203</v>
      </c>
      <c r="AD1157" s="5" cm="1">
        <f t="array" ref="AD1157">SIGMOID(SUM(GETVECTOR(Z1157)*GETVECTOR(_xlfn.CONCAT($S1157,",",$AH$4)))+V1157)</f>
        <v>0.56257658644646846</v>
      </c>
      <c r="AE1157" s="5" cm="1">
        <f t="array" ref="AE1157">TANH(SUM(GETVECTOR(AA1157)*GETVECTOR(_xlfn.CONCAT($S1157,",",$AH$4)))+W1157)</f>
        <v>0.76185327407580794</v>
      </c>
      <c r="AF1157" s="5" cm="1">
        <f t="array" ref="AF1157">SIGMOID(SUM(GETVECTOR(AB1157)*GETVECTOR(_xlfn.CONCAT($S1157,",",$AH$4)))+X1157)</f>
        <v>0.55422284289116075</v>
      </c>
      <c r="AG1157" s="5">
        <f t="shared" si="438"/>
        <v>0.4286008143026338</v>
      </c>
      <c r="AH1157" s="40">
        <f t="shared" si="439"/>
        <v>0.22398989683501938</v>
      </c>
      <c r="AI1157" s="3">
        <f t="shared" si="440"/>
        <v>-7.1886391824774437E-2</v>
      </c>
      <c r="AJ1157" s="3">
        <f t="shared" si="441"/>
        <v>-3.3333506320596652E-2</v>
      </c>
      <c r="AK1157" s="3">
        <f t="shared" si="442"/>
        <v>0</v>
      </c>
      <c r="AL1157" s="3">
        <f t="shared" si="443"/>
        <v>-6.2493668064602442E-3</v>
      </c>
      <c r="AM1157" s="3">
        <f t="shared" si="444"/>
        <v>-7.8682292595064814E-3</v>
      </c>
      <c r="AN1157" s="3">
        <f t="shared" si="445"/>
        <v>-7.1778259906032987E-3</v>
      </c>
      <c r="AO1157" s="3" t="str" cm="1">
        <f t="array" ref="AO1157">GETVECTOR(Y1157,2)</f>
        <v>0.5774</v>
      </c>
      <c r="AP1157" s="3" t="str" cm="1">
        <f t="array" ref="AP1157">GETVECTOR(Z1157,2)</f>
        <v>0.5774</v>
      </c>
      <c r="AQ1157" s="3" t="str" cm="1">
        <f t="array" ref="AQ1157">GETVECTOR(AA1157,2)</f>
        <v>0.5774</v>
      </c>
      <c r="AR1157" s="3" t="str" cm="1">
        <f t="array" ref="AR1157">GETVECTOR(AB1157,2)</f>
        <v>0.5774</v>
      </c>
      <c r="AS1157" s="3" cm="1">
        <f t="array" ref="AS1157">SUM(AK1157:AN1157*AO1157:AR1157)</f>
        <v>-1.2295976695463532E-2</v>
      </c>
      <c r="AT1157" s="51">
        <f t="shared" si="446"/>
        <v>5.1676533295849968E-3</v>
      </c>
      <c r="AU1157" s="48">
        <f t="shared" si="447"/>
        <v>7.1886391824774437E-2</v>
      </c>
      <c r="AV1157" s="56"/>
      <c r="AW1157" s="56"/>
    </row>
    <row r="1158" spans="1:49" ht="15" customHeight="1" x14ac:dyDescent="0.25">
      <c r="A1158" s="11">
        <f t="shared" ref="A1158:A1221" si="453">A1157+1</f>
        <v>1155</v>
      </c>
      <c r="B1158" s="29">
        <v>32202</v>
      </c>
      <c r="C1158" s="25">
        <v>22</v>
      </c>
      <c r="D1158" s="12">
        <v>32.799999999999997</v>
      </c>
      <c r="E1158" s="25">
        <v>27.3</v>
      </c>
      <c r="F1158" s="35">
        <v>90</v>
      </c>
      <c r="G1158" s="25">
        <v>4</v>
      </c>
      <c r="H1158" s="13">
        <v>0</v>
      </c>
      <c r="I1158" s="25">
        <v>0</v>
      </c>
      <c r="J1158" s="12">
        <v>0</v>
      </c>
      <c r="K1158" s="12">
        <v>1</v>
      </c>
      <c r="L1158" s="25" t="s">
        <v>11</v>
      </c>
      <c r="M1158" s="10"/>
      <c r="N1158" s="15"/>
      <c r="O1158" s="15"/>
      <c r="P1158" s="4"/>
      <c r="Q1158" s="54"/>
      <c r="R1158" s="42">
        <f t="shared" si="435"/>
        <v>0.25979381443298966</v>
      </c>
      <c r="S1158" s="44" t="str" cm="1">
        <f t="array" ref="S1158">SETVECTOR(R1158:R1159)</f>
        <v>0.25979381443299,0.295876288659794</v>
      </c>
      <c r="T1158" s="44">
        <f t="shared" si="448"/>
        <v>0.25773195876288657</v>
      </c>
      <c r="U1158" s="5">
        <f t="shared" si="449"/>
        <v>0</v>
      </c>
      <c r="V1158" s="5">
        <f t="shared" si="450"/>
        <v>-1.6283678029736084E-2</v>
      </c>
      <c r="W1158" s="5">
        <f t="shared" si="451"/>
        <v>0.68867861780236805</v>
      </c>
      <c r="X1158" s="5">
        <f t="shared" si="452"/>
        <v>-5.2689514681656398E-2</v>
      </c>
      <c r="Y1158" s="5" t="str" cm="1">
        <f t="array" ref="Y1158:AB1158">SETMATRIX(GETMATRIX(Y1157:AB1157)-$O$9*DELTAWEIGHT(S1157,$AH$4,AK1157:AN1157))</f>
        <v>0.5774,0.5774,0.5774</v>
      </c>
      <c r="Z1158" s="5" t="str">
        <v>0.621424954690577,0.580148619479857,0.5774</v>
      </c>
      <c r="AA1158" s="5" t="str">
        <v>0.717612570057134,0.68009412919124,0.5774</v>
      </c>
      <c r="AB1158" s="5" t="str">
        <v>0.632353853454952,0.5822916017359,0.5774</v>
      </c>
      <c r="AC1158" s="5" cm="1">
        <f t="array" ref="AC1158">SIGMOID(SUM(GETVECTOR(Y1158)*GETVECTOR(_xlfn.CONCAT($S1158,",",$AH$4)))+U1158)</f>
        <v>0.57952990753731792</v>
      </c>
      <c r="AD1158" s="5" cm="1">
        <f t="array" ref="AD1158">SIGMOID(SUM(GETVECTOR(Z1158)*GETVECTOR(_xlfn.CONCAT($S1158,",",$AH$4)))+V1158)</f>
        <v>0.57854684846053794</v>
      </c>
      <c r="AE1158" s="5" cm="1">
        <f t="array" ref="AE1158">TANH(SUM(GETVECTOR(AA1158)*GETVECTOR(_xlfn.CONCAT($S1158,",",$AH$4)))+W1158)</f>
        <v>0.79183552669990975</v>
      </c>
      <c r="AF1158" s="5" cm="1">
        <f t="array" ref="AF1158">SIGMOID(SUM(GETVECTOR(AB1158)*GETVECTOR(_xlfn.CONCAT($S1158,",",$AH$4)))+X1158)</f>
        <v>0.57049680361836663</v>
      </c>
      <c r="AG1158" s="5">
        <f t="shared" si="438"/>
        <v>0.45811394847132292</v>
      </c>
      <c r="AH1158" s="40">
        <f t="shared" si="439"/>
        <v>0.24448399844450633</v>
      </c>
      <c r="AI1158" s="3">
        <f t="shared" si="440"/>
        <v>-1.3247960318380242E-2</v>
      </c>
      <c r="AJ1158" s="3">
        <f t="shared" si="441"/>
        <v>-6.1698959525616336E-3</v>
      </c>
      <c r="AK1158" s="3">
        <f t="shared" si="442"/>
        <v>0</v>
      </c>
      <c r="AL1158" s="3">
        <f t="shared" si="443"/>
        <v>-1.1912438217235183E-3</v>
      </c>
      <c r="AM1158" s="3">
        <f t="shared" si="444"/>
        <v>-1.3314385509826641E-3</v>
      </c>
      <c r="AN1158" s="3">
        <f t="shared" si="445"/>
        <v>-1.3911240488961316E-3</v>
      </c>
      <c r="AO1158" s="3" t="str" cm="1">
        <f t="array" ref="AO1158">GETVECTOR(Y1158,2)</f>
        <v>0.5774</v>
      </c>
      <c r="AP1158" s="3" t="str" cm="1">
        <f t="array" ref="AP1158">GETVECTOR(Z1158,2)</f>
        <v>0.5774</v>
      </c>
      <c r="AQ1158" s="3" t="str" cm="1">
        <f t="array" ref="AQ1158">GETVECTOR(AA1158,2)</f>
        <v>0.5774</v>
      </c>
      <c r="AR1158" s="3" t="str" cm="1">
        <f t="array" ref="AR1158">GETVECTOR(AB1158,2)</f>
        <v>0.5774</v>
      </c>
      <c r="AS1158" s="3" cm="1">
        <f t="array" ref="AS1158">SUM(AK1158:AN1158*AO1158:AR1158)</f>
        <v>-2.2598318278331765E-3</v>
      </c>
      <c r="AT1158" s="51">
        <f t="shared" si="446"/>
        <v>1.7550845259737752E-4</v>
      </c>
      <c r="AU1158" s="48">
        <f t="shared" si="447"/>
        <v>1.3247960318380242E-2</v>
      </c>
      <c r="AV1158" s="56"/>
      <c r="AW1158" s="56"/>
    </row>
    <row r="1159" spans="1:49" ht="15" customHeight="1" x14ac:dyDescent="0.25">
      <c r="A1159" s="11">
        <f t="shared" si="453"/>
        <v>1156</v>
      </c>
      <c r="B1159" s="29">
        <v>32203</v>
      </c>
      <c r="C1159" s="25">
        <v>24</v>
      </c>
      <c r="D1159" s="12">
        <v>32.200000000000003</v>
      </c>
      <c r="E1159" s="25">
        <v>26.7</v>
      </c>
      <c r="F1159" s="35">
        <v>89</v>
      </c>
      <c r="G1159" s="25">
        <v>11</v>
      </c>
      <c r="H1159" s="13">
        <v>0</v>
      </c>
      <c r="I1159" s="25">
        <v>0</v>
      </c>
      <c r="J1159" s="12">
        <v>0</v>
      </c>
      <c r="K1159" s="12">
        <v>2</v>
      </c>
      <c r="L1159" s="25" t="s">
        <v>11</v>
      </c>
      <c r="M1159" s="10"/>
      <c r="N1159" s="15"/>
      <c r="O1159" s="15"/>
      <c r="P1159" s="4"/>
      <c r="Q1159" s="54"/>
      <c r="R1159" s="42">
        <f t="shared" si="435"/>
        <v>0.29587628865979382</v>
      </c>
      <c r="S1159" s="44" t="str" cm="1">
        <f t="array" ref="S1159">SETVECTOR(R1159:R1160)</f>
        <v>0.295876288659794,0.257731958762887</v>
      </c>
      <c r="T1159" s="44">
        <f t="shared" si="448"/>
        <v>1.0309278350515464E-2</v>
      </c>
      <c r="U1159" s="5">
        <f t="shared" si="449"/>
        <v>0</v>
      </c>
      <c r="V1159" s="5">
        <f t="shared" si="450"/>
        <v>-1.6164553647563733E-2</v>
      </c>
      <c r="W1159" s="5">
        <f t="shared" si="451"/>
        <v>0.68881176165746627</v>
      </c>
      <c r="X1159" s="5">
        <f t="shared" si="452"/>
        <v>-5.2550402276766786E-2</v>
      </c>
      <c r="Y1159" s="5" t="str" cm="1">
        <f t="array" ref="Y1159:AB1159">SETMATRIX(GETMATRIX(Y1158:AB1158)-$O$9*DELTAWEIGHT(S1158,$AH$4,AK1158:AN1158))</f>
        <v>0.5774,0.5774,0.5774</v>
      </c>
      <c r="Z1159" s="5" t="str">
        <v>0.621451151070698,0.580178454246106,0.5774</v>
      </c>
      <c r="AA1159" s="5" t="str">
        <v>0.71764306971496,0.680128864912653,0.5774</v>
      </c>
      <c r="AB1159" s="5" t="str">
        <v>0.63238434016066,0.58232632270629,0.5774</v>
      </c>
      <c r="AC1159" s="5" cm="1">
        <f t="array" ref="AC1159">SIGMOID(SUM(GETVECTOR(Y1159)*GETVECTOR(_xlfn.CONCAT($S1159,",",$AH$4)))+U1159)</f>
        <v>0.57923978125367126</v>
      </c>
      <c r="AD1159" s="5" cm="1">
        <f t="array" ref="AD1159">SIGMOID(SUM(GETVECTOR(Z1159)*GETVECTOR(_xlfn.CONCAT($S1159,",",$AH$4)))+V1159)</f>
        <v>0.57865113955870084</v>
      </c>
      <c r="AE1159" s="5" cm="1">
        <f t="array" ref="AE1159">TANH(SUM(GETVECTOR(AA1159)*GETVECTOR(_xlfn.CONCAT($S1159,",",$AH$4)))+W1159)</f>
        <v>0.79187380150676312</v>
      </c>
      <c r="AF1159" s="5" cm="1">
        <f t="array" ref="AF1159">SIGMOID(SUM(GETVECTOR(AB1159)*GETVECTOR(_xlfn.CONCAT($S1159,",",$AH$4)))+X1159)</f>
        <v>0.57068371486290304</v>
      </c>
      <c r="AG1159" s="5">
        <f t="shared" si="438"/>
        <v>0.45821867762856894</v>
      </c>
      <c r="AH1159" s="40">
        <f t="shared" si="439"/>
        <v>0.24461288716483248</v>
      </c>
      <c r="AI1159" s="3">
        <f t="shared" si="440"/>
        <v>0.23430360881431703</v>
      </c>
      <c r="AJ1159" s="3">
        <f t="shared" si="441"/>
        <v>0.10914681731315949</v>
      </c>
      <c r="AK1159" s="3">
        <f t="shared" si="442"/>
        <v>0</v>
      </c>
      <c r="AL1159" s="3">
        <f t="shared" si="443"/>
        <v>2.1072967030598654E-2</v>
      </c>
      <c r="AM1159" s="3">
        <f t="shared" si="444"/>
        <v>2.3553858441717073E-2</v>
      </c>
      <c r="AN1159" s="3">
        <f t="shared" si="445"/>
        <v>2.4605697140455043E-2</v>
      </c>
      <c r="AO1159" s="3" t="str" cm="1">
        <f t="array" ref="AO1159">GETVECTOR(Y1159,2)</f>
        <v>0.5774</v>
      </c>
      <c r="AP1159" s="3" t="str" cm="1">
        <f t="array" ref="AP1159">GETVECTOR(Z1159,2)</f>
        <v>0.5774</v>
      </c>
      <c r="AQ1159" s="3" t="str" cm="1">
        <f t="array" ref="AQ1159">GETVECTOR(AA1159,2)</f>
        <v>0.5774</v>
      </c>
      <c r="AR1159" s="3" t="str" cm="1">
        <f t="array" ref="AR1159">GETVECTOR(AB1159,2)</f>
        <v>0.5774</v>
      </c>
      <c r="AS1159" s="3" cm="1">
        <f t="array" ref="AS1159">SUM(AK1159:AN1159*AO1159:AR1159)</f>
        <v>3.997485855661384E-2</v>
      </c>
      <c r="AT1159" s="51">
        <f t="shared" si="446"/>
        <v>5.4898181103412498E-2</v>
      </c>
      <c r="AU1159" s="48">
        <f t="shared" si="447"/>
        <v>0.23430360881431703</v>
      </c>
      <c r="AV1159" s="56"/>
      <c r="AW1159" s="56"/>
    </row>
    <row r="1160" spans="1:49" ht="15" customHeight="1" x14ac:dyDescent="0.25">
      <c r="A1160" s="11">
        <f t="shared" si="453"/>
        <v>1157</v>
      </c>
      <c r="B1160" s="29">
        <v>32204</v>
      </c>
      <c r="C1160" s="25">
        <v>23</v>
      </c>
      <c r="D1160" s="12">
        <v>31.6</v>
      </c>
      <c r="E1160" s="25">
        <v>25.8</v>
      </c>
      <c r="F1160" s="35">
        <v>93</v>
      </c>
      <c r="G1160" s="25">
        <v>17</v>
      </c>
      <c r="H1160" s="13">
        <v>0</v>
      </c>
      <c r="I1160" s="25">
        <v>0</v>
      </c>
      <c r="J1160" s="12">
        <v>0</v>
      </c>
      <c r="K1160" s="12">
        <v>1</v>
      </c>
      <c r="L1160" s="25" t="s">
        <v>11</v>
      </c>
      <c r="M1160" s="10"/>
      <c r="N1160" s="15"/>
      <c r="O1160" s="15"/>
      <c r="P1160" s="4"/>
      <c r="Q1160" s="54"/>
      <c r="R1160" s="42">
        <f t="shared" si="435"/>
        <v>0.25773195876288657</v>
      </c>
      <c r="S1160" s="44" t="str" cm="1">
        <f t="array" ref="S1160">SETVECTOR(R1160:R1161)</f>
        <v>0.257731958762887,0.0103092783505155</v>
      </c>
      <c r="T1160" s="44">
        <f t="shared" si="448"/>
        <v>0.16185567010309276</v>
      </c>
      <c r="U1160" s="5">
        <f t="shared" si="449"/>
        <v>0</v>
      </c>
      <c r="V1160" s="5">
        <f t="shared" si="450"/>
        <v>-1.8271850350623599E-2</v>
      </c>
      <c r="W1160" s="5">
        <f t="shared" si="451"/>
        <v>0.68645637581329455</v>
      </c>
      <c r="X1160" s="5">
        <f t="shared" si="452"/>
        <v>-5.5010971990812292E-2</v>
      </c>
      <c r="Y1160" s="5" t="str" cm="1">
        <f t="array" ref="Y1160:AB1160">SETMATRIX(GETMATRIX(Y1159:AB1159)-$O$9*DELTAWEIGHT(S1159,$AH$4,AK1159:AN1159))</f>
        <v>0.5774,0.5774,0.5774</v>
      </c>
      <c r="Z1160" s="5" t="str">
        <v>0.620822598130099,0.579630934263006,0.5774</v>
      </c>
      <c r="AA1160" s="5" t="str">
        <v>0.716911381604893,0.679491505931759,0.5774</v>
      </c>
      <c r="AB1160" s="5" t="str">
        <v>0.631652927688629,0.581689203828214,0.5774</v>
      </c>
      <c r="AC1160" s="5" cm="1">
        <f t="array" ref="AC1160">SIGMOID(SUM(GETVECTOR(Y1160)*GETVECTOR(_xlfn.CONCAT($S1160,",",$AH$4)))+U1160)</f>
        <v>0.53861470571488013</v>
      </c>
      <c r="AD1160" s="5" cm="1">
        <f t="array" ref="AD1160">SIGMOID(SUM(GETVECTOR(Z1160)*GETVECTOR(_xlfn.CONCAT($S1160,",",$AH$4)))+V1160)</f>
        <v>0.53686039331519675</v>
      </c>
      <c r="AE1160" s="5" cm="1">
        <f t="array" ref="AE1160">TANH(SUM(GETVECTOR(AA1160)*GETVECTOR(_xlfn.CONCAT($S1160,",",$AH$4)))+W1160)</f>
        <v>0.7055327053701751</v>
      </c>
      <c r="AF1160" s="5" cm="1">
        <f t="array" ref="AF1160">SIGMOID(SUM(GETVECTOR(AB1160)*GETVECTOR(_xlfn.CONCAT($S1160,",",$AH$4)))+X1160)</f>
        <v>0.52841509268659159</v>
      </c>
      <c r="AG1160" s="5">
        <f t="shared" si="438"/>
        <v>0.37877256570176704</v>
      </c>
      <c r="AH1160" s="40">
        <f t="shared" si="439"/>
        <v>0.19109658169194729</v>
      </c>
      <c r="AI1160" s="3">
        <f t="shared" si="440"/>
        <v>2.9240911588854529E-2</v>
      </c>
      <c r="AJ1160" s="3">
        <f t="shared" si="441"/>
        <v>1.3430547392242351E-2</v>
      </c>
      <c r="AK1160" s="3">
        <f t="shared" si="442"/>
        <v>0</v>
      </c>
      <c r="AL1160" s="3">
        <f t="shared" si="443"/>
        <v>2.356048096533963E-3</v>
      </c>
      <c r="AM1160" s="3">
        <f t="shared" si="444"/>
        <v>3.6211973771030945E-3</v>
      </c>
      <c r="AN1160" s="3">
        <f t="shared" si="445"/>
        <v>2.6351401832965414E-3</v>
      </c>
      <c r="AO1160" s="3" t="str" cm="1">
        <f t="array" ref="AO1160">GETVECTOR(Y1160,2)</f>
        <v>0.5774</v>
      </c>
      <c r="AP1160" s="3" t="str" cm="1">
        <f t="array" ref="AP1160">GETVECTOR(Z1160,2)</f>
        <v>0.5774</v>
      </c>
      <c r="AQ1160" s="3" t="str" cm="1">
        <f t="array" ref="AQ1160">GETVECTOR(AA1160,2)</f>
        <v>0.5774</v>
      </c>
      <c r="AR1160" s="3" t="str" cm="1">
        <f t="array" ref="AR1160">GETVECTOR(AB1160,2)</f>
        <v>0.5774</v>
      </c>
      <c r="AS1160" s="3" cm="1">
        <f t="array" ref="AS1160">SUM(AK1160:AN1160*AO1160:AR1160)</f>
        <v>4.9727914783134599E-3</v>
      </c>
      <c r="AT1160" s="51">
        <f t="shared" si="446"/>
        <v>8.5503091054720708E-4</v>
      </c>
      <c r="AU1160" s="48">
        <f t="shared" si="447"/>
        <v>2.9240911588854529E-2</v>
      </c>
      <c r="AV1160" s="56"/>
      <c r="AW1160" s="56"/>
    </row>
    <row r="1161" spans="1:49" ht="15" customHeight="1" x14ac:dyDescent="0.25">
      <c r="A1161" s="11">
        <f t="shared" si="453"/>
        <v>1158</v>
      </c>
      <c r="B1161" s="29">
        <v>32205</v>
      </c>
      <c r="C1161" s="25">
        <v>22</v>
      </c>
      <c r="D1161" s="12">
        <v>31.6</v>
      </c>
      <c r="E1161" s="25">
        <v>25.2</v>
      </c>
      <c r="F1161" s="35">
        <v>95</v>
      </c>
      <c r="G1161" s="25">
        <v>23</v>
      </c>
      <c r="H1161" s="13">
        <v>0</v>
      </c>
      <c r="I1161" s="25">
        <v>0</v>
      </c>
      <c r="J1161" s="12">
        <v>0</v>
      </c>
      <c r="K1161" s="12">
        <v>1</v>
      </c>
      <c r="L1161" s="25" t="s">
        <v>11</v>
      </c>
      <c r="M1161" s="10"/>
      <c r="N1161" s="15"/>
      <c r="O1161" s="15"/>
      <c r="P1161" s="4"/>
      <c r="Q1161" s="54"/>
      <c r="R1161" s="42">
        <f t="shared" si="435"/>
        <v>1.0309278350515464E-2</v>
      </c>
      <c r="S1161" s="44" t="str" cm="1">
        <f t="array" ref="S1161">SETVECTOR(R1161:R1162)</f>
        <v>0.0103092783505155,0.161855670103093</v>
      </c>
      <c r="T1161" s="44">
        <f t="shared" si="448"/>
        <v>0.19587628865979381</v>
      </c>
      <c r="U1161" s="5">
        <f t="shared" si="449"/>
        <v>0</v>
      </c>
      <c r="V1161" s="5">
        <f t="shared" si="450"/>
        <v>-1.8507455160276996E-2</v>
      </c>
      <c r="W1161" s="5">
        <f t="shared" si="451"/>
        <v>0.68609425607558427</v>
      </c>
      <c r="X1161" s="5">
        <f t="shared" si="452"/>
        <v>-5.5274486009141949E-2</v>
      </c>
      <c r="Y1161" s="5" t="str" cm="1">
        <f t="array" ref="Y1161:AB1161">SETMATRIX(GETMATRIX(Y1160:AB1160)-$O$9*DELTAWEIGHT(S1160,$AH$4,AK1160:AN1160))</f>
        <v>0.5774,0.5774,0.5774</v>
      </c>
      <c r="Z1161" s="5" t="str">
        <v>0.62076174799377,0.579628500257553,0.5774</v>
      </c>
      <c r="AA1161" s="5" t="str">
        <v>0.716813317083075,0.679487583350886,0.5774</v>
      </c>
      <c r="AB1161" s="5" t="str">
        <v>0.631585154922429,0.581686492917566,0.5774</v>
      </c>
      <c r="AC1161" s="5" cm="1">
        <f t="array" ref="AC1161">SIGMOID(SUM(GETVECTOR(Y1161)*GETVECTOR(_xlfn.CONCAT($S1161,",",$AH$4)))+U1161)</f>
        <v>0.52483156496816241</v>
      </c>
      <c r="AD1161" s="5" cm="1">
        <f t="array" ref="AD1161">SIGMOID(SUM(GETVECTOR(Z1161)*GETVECTOR(_xlfn.CONCAT($S1161,",",$AH$4)))+V1161)</f>
        <v>0.52041572034845407</v>
      </c>
      <c r="AE1161" s="5" cm="1">
        <f t="array" ref="AE1161">TANH(SUM(GETVECTOR(AA1161)*GETVECTOR(_xlfn.CONCAT($S1161,",",$AH$4)))+W1161)</f>
        <v>0.66596833009238554</v>
      </c>
      <c r="AF1161" s="5" cm="1">
        <f t="array" ref="AF1161">SIGMOID(SUM(GETVECTOR(AB1161)*GETVECTOR(_xlfn.CONCAT($S1161,",",$AH$4)))+X1161)</f>
        <v>0.51134454225964554</v>
      </c>
      <c r="AG1161" s="5">
        <f t="shared" si="438"/>
        <v>0.34658038823428589</v>
      </c>
      <c r="AH1161" s="40">
        <f t="shared" si="439"/>
        <v>0.17045127061006835</v>
      </c>
      <c r="AI1161" s="3">
        <f t="shared" si="440"/>
        <v>-2.5425018049725467E-2</v>
      </c>
      <c r="AJ1161" s="3">
        <f t="shared" si="441"/>
        <v>-1.155634248559676E-2</v>
      </c>
      <c r="AK1161" s="3">
        <f t="shared" si="442"/>
        <v>0</v>
      </c>
      <c r="AL1161" s="3">
        <f t="shared" si="443"/>
        <v>-1.9208317554768217E-3</v>
      </c>
      <c r="AM1161" s="3">
        <f t="shared" si="444"/>
        <v>-3.3467648345611497E-3</v>
      </c>
      <c r="AN1161" s="3">
        <f t="shared" si="445"/>
        <v>-2.117699171012931E-3</v>
      </c>
      <c r="AO1161" s="3" t="str" cm="1">
        <f t="array" ref="AO1161">GETVECTOR(Y1161,2)</f>
        <v>0.5774</v>
      </c>
      <c r="AP1161" s="3" t="str" cm="1">
        <f t="array" ref="AP1161">GETVECTOR(Z1161,2)</f>
        <v>0.5774</v>
      </c>
      <c r="AQ1161" s="3" t="str" cm="1">
        <f t="array" ref="AQ1161">GETVECTOR(AA1161,2)</f>
        <v>0.5774</v>
      </c>
      <c r="AR1161" s="3" t="str" cm="1">
        <f t="array" ref="AR1161">GETVECTOR(AB1161,2)</f>
        <v>0.5774</v>
      </c>
      <c r="AS1161" s="3" cm="1">
        <f t="array" ref="AS1161">SUM(AK1161:AN1161*AO1161:AR1161)</f>
        <v>-4.2642697724307906E-3</v>
      </c>
      <c r="AT1161" s="51">
        <f t="shared" si="446"/>
        <v>6.4643154282886578E-4</v>
      </c>
      <c r="AU1161" s="48">
        <f t="shared" si="447"/>
        <v>2.5425018049725467E-2</v>
      </c>
      <c r="AV1161" s="56"/>
      <c r="AW1161" s="56"/>
    </row>
    <row r="1162" spans="1:49" ht="15" customHeight="1" x14ac:dyDescent="0.25">
      <c r="A1162" s="11">
        <f t="shared" si="453"/>
        <v>1159</v>
      </c>
      <c r="B1162" s="29">
        <v>32206</v>
      </c>
      <c r="C1162" s="25">
        <v>23</v>
      </c>
      <c r="D1162" s="12">
        <v>31.6</v>
      </c>
      <c r="E1162" s="25">
        <v>23.5</v>
      </c>
      <c r="F1162" s="35">
        <v>95</v>
      </c>
      <c r="G1162" s="25">
        <v>51</v>
      </c>
      <c r="H1162" s="13">
        <v>0</v>
      </c>
      <c r="I1162" s="25">
        <v>0</v>
      </c>
      <c r="J1162" s="12">
        <v>0</v>
      </c>
      <c r="K1162" s="12">
        <v>0</v>
      </c>
      <c r="L1162" s="25" t="s">
        <v>11</v>
      </c>
      <c r="M1162" s="10"/>
      <c r="N1162" s="15"/>
      <c r="O1162" s="15"/>
      <c r="P1162" s="4"/>
      <c r="Q1162" s="54"/>
      <c r="R1162" s="42">
        <f t="shared" si="435"/>
        <v>0.16185567010309276</v>
      </c>
      <c r="S1162" s="44" t="str" cm="1">
        <f t="array" ref="S1162">SETVECTOR(R1162:R1163)</f>
        <v>0.161855670103093,0.195876288659794</v>
      </c>
      <c r="T1162" s="44">
        <f t="shared" si="448"/>
        <v>4.1237113402061855E-2</v>
      </c>
      <c r="U1162" s="5">
        <f t="shared" si="449"/>
        <v>0</v>
      </c>
      <c r="V1162" s="5">
        <f t="shared" si="450"/>
        <v>-1.8315371984729312E-2</v>
      </c>
      <c r="W1162" s="5">
        <f t="shared" si="451"/>
        <v>0.68642893255904036</v>
      </c>
      <c r="X1162" s="5">
        <f t="shared" si="452"/>
        <v>-5.5062716092040657E-2</v>
      </c>
      <c r="Y1162" s="5" t="str" cm="1">
        <f t="array" ref="Y1162:AB1162">SETMATRIX(GETMATRIX(Y1161:AB1161)-$O$9*DELTAWEIGHT(S1161,$AH$4,AK1161:AN1161))</f>
        <v>0.5774,0.5774,0.5774</v>
      </c>
      <c r="Z1162" s="5" t="str">
        <v>0.620763727126774,0.579659572645712,0.5774</v>
      </c>
      <c r="AA1162" s="5" t="str">
        <v>0.716816932978748,0.679544352912952,0.5774</v>
      </c>
      <c r="AB1162" s="5" t="str">
        <v>0.631587327741008,0.581720606169263,0.5774</v>
      </c>
      <c r="AC1162" s="5" cm="1">
        <f t="array" ref="AC1162">SIGMOID(SUM(GETVECTOR(Y1162)*GETVECTOR(_xlfn.CONCAT($S1162,",",$AH$4)))+U1162)</f>
        <v>0.55145579256323818</v>
      </c>
      <c r="AD1162" s="5" cm="1">
        <f t="array" ref="AD1162">SIGMOID(SUM(GETVECTOR(Z1162)*GETVECTOR(_xlfn.CONCAT($S1162,",",$AH$4)))+V1162)</f>
        <v>0.54876952950966962</v>
      </c>
      <c r="AE1162" s="5" cm="1">
        <f t="array" ref="AE1162">TANH(SUM(GETVECTOR(AA1162)*GETVECTOR(_xlfn.CONCAT($S1162,",",$AH$4)))+W1162)</f>
        <v>0.73317399047345566</v>
      </c>
      <c r="AF1162" s="5" cm="1">
        <f t="array" ref="AF1162">SIGMOID(SUM(GETVECTOR(AB1162)*GETVECTOR(_xlfn.CONCAT($S1162,",",$AH$4)))+X1162)</f>
        <v>0.5401902430682185</v>
      </c>
      <c r="AG1162" s="5">
        <f t="shared" si="438"/>
        <v>0.40234354580084525</v>
      </c>
      <c r="AH1162" s="40">
        <f t="shared" si="439"/>
        <v>0.2063269616071951</v>
      </c>
      <c r="AI1162" s="3">
        <f t="shared" si="440"/>
        <v>0.16508984820513325</v>
      </c>
      <c r="AJ1162" s="3">
        <f t="shared" si="441"/>
        <v>7.6169676543179063E-2</v>
      </c>
      <c r="AK1162" s="3">
        <f t="shared" si="442"/>
        <v>0</v>
      </c>
      <c r="AL1162" s="3">
        <f t="shared" si="443"/>
        <v>1.3828579447746899E-2</v>
      </c>
      <c r="AM1162" s="3">
        <f t="shared" si="444"/>
        <v>1.9330470496195372E-2</v>
      </c>
      <c r="AN1162" s="3">
        <f t="shared" si="445"/>
        <v>1.5662263763290048E-2</v>
      </c>
      <c r="AO1162" s="3" t="str" cm="1">
        <f t="array" ref="AO1162">GETVECTOR(Y1162,2)</f>
        <v>0.5774</v>
      </c>
      <c r="AP1162" s="3" t="str" cm="1">
        <f t="array" ref="AP1162">GETVECTOR(Z1162,2)</f>
        <v>0.5774</v>
      </c>
      <c r="AQ1162" s="3" t="str" cm="1">
        <f t="array" ref="AQ1162">GETVECTOR(AA1162,2)</f>
        <v>0.5774</v>
      </c>
      <c r="AR1162" s="3" t="str" cm="1">
        <f t="array" ref="AR1162">GETVECTOR(AB1162,2)</f>
        <v>0.5774</v>
      </c>
      <c r="AS1162" s="3" cm="1">
        <f t="array" ref="AS1162">SUM(AK1162:AN1162*AO1162:AR1162)</f>
        <v>2.8189426534555945E-2</v>
      </c>
      <c r="AT1162" s="51">
        <f t="shared" si="446"/>
        <v>2.7254657980393941E-2</v>
      </c>
      <c r="AU1162" s="48">
        <f t="shared" si="447"/>
        <v>0.16508984820513325</v>
      </c>
      <c r="AV1162" s="56"/>
      <c r="AW1162" s="56"/>
    </row>
    <row r="1163" spans="1:49" ht="15" customHeight="1" x14ac:dyDescent="0.25">
      <c r="A1163" s="11">
        <f t="shared" si="453"/>
        <v>1160</v>
      </c>
      <c r="B1163" s="29">
        <v>32207</v>
      </c>
      <c r="C1163" s="25">
        <v>21</v>
      </c>
      <c r="D1163" s="12">
        <v>31</v>
      </c>
      <c r="E1163" s="25">
        <v>25.8</v>
      </c>
      <c r="F1163" s="35">
        <v>87</v>
      </c>
      <c r="G1163" s="25">
        <v>22</v>
      </c>
      <c r="H1163" s="13">
        <v>0</v>
      </c>
      <c r="I1163" s="25">
        <v>0</v>
      </c>
      <c r="J1163" s="12">
        <v>0</v>
      </c>
      <c r="K1163" s="12">
        <v>0</v>
      </c>
      <c r="L1163" s="25" t="s">
        <v>11</v>
      </c>
      <c r="M1163" s="10"/>
      <c r="N1163" s="15"/>
      <c r="O1163" s="15"/>
      <c r="P1163" s="4"/>
      <c r="Q1163" s="54"/>
      <c r="R1163" s="42">
        <f t="shared" si="435"/>
        <v>0.19587628865979381</v>
      </c>
      <c r="S1163" s="44" t="str" cm="1">
        <f t="array" ref="S1163">SETVECTOR(R1163:R1164)</f>
        <v>0.195876288659794,0.0412371134020619</v>
      </c>
      <c r="T1163" s="44">
        <f t="shared" si="448"/>
        <v>0.70206185567010304</v>
      </c>
      <c r="U1163" s="5">
        <f t="shared" si="449"/>
        <v>0</v>
      </c>
      <c r="V1163" s="5">
        <f t="shared" si="450"/>
        <v>-1.9698229929504003E-2</v>
      </c>
      <c r="W1163" s="5">
        <f t="shared" si="451"/>
        <v>0.68449588550942086</v>
      </c>
      <c r="X1163" s="5">
        <f t="shared" si="452"/>
        <v>-5.6628942468369664E-2</v>
      </c>
      <c r="Y1163" s="5" t="str" cm="1">
        <f t="array" ref="Y1163:AB1163">SETMATRIX(GETMATRIX(Y1162:AB1162)-$O$9*DELTAWEIGHT(S1162,$AH$4,AK1162:AN1162))</f>
        <v>0.5774,0.5774,0.5774</v>
      </c>
      <c r="Z1163" s="5" t="str">
        <v>0.620539101478965,0.579387732689764,0.5774</v>
      </c>
      <c r="AA1163" s="5" t="str">
        <v>0.716488857518115,0.679147318916007,0.5774</v>
      </c>
      <c r="AB1163" s="5" t="str">
        <v>0.631333907107745,0.58141391877869,0.5774</v>
      </c>
      <c r="AC1163" s="5" cm="1">
        <f t="array" ref="AC1163">SIGMOID(SUM(GETVECTOR(Y1163)*GETVECTOR(_xlfn.CONCAT($S1163,",",$AH$4)))+U1163)</f>
        <v>0.53417395610824714</v>
      </c>
      <c r="AD1163" s="5" cm="1">
        <f t="array" ref="AD1163">SIGMOID(SUM(GETVECTOR(Z1163)*GETVECTOR(_xlfn.CONCAT($S1163,",",$AH$4)))+V1163)</f>
        <v>0.53139438139789663</v>
      </c>
      <c r="AE1163" s="5" cm="1">
        <f t="array" ref="AE1163">TANH(SUM(GETVECTOR(AA1163)*GETVECTOR(_xlfn.CONCAT($S1163,",",$AH$4)))+W1163)</f>
        <v>0.69255291500640415</v>
      </c>
      <c r="AF1163" s="5" cm="1">
        <f t="array" ref="AF1163">SIGMOID(SUM(GETVECTOR(AB1163)*GETVECTOR(_xlfn.CONCAT($S1163,",",$AH$4)))+X1163)</f>
        <v>0.52273686627082838</v>
      </c>
      <c r="AG1163" s="5">
        <f t="shared" si="438"/>
        <v>0.36801872785513823</v>
      </c>
      <c r="AH1163" s="40">
        <f t="shared" si="439"/>
        <v>0.18413798155512728</v>
      </c>
      <c r="AI1163" s="3">
        <f t="shared" si="440"/>
        <v>-0.51792387411497576</v>
      </c>
      <c r="AJ1163" s="3">
        <f t="shared" si="441"/>
        <v>-0.23714329652150121</v>
      </c>
      <c r="AK1163" s="3">
        <f t="shared" si="442"/>
        <v>0</v>
      </c>
      <c r="AL1163" s="3">
        <f t="shared" si="443"/>
        <v>-4.0896699832665265E-2</v>
      </c>
      <c r="AM1163" s="3">
        <f t="shared" si="444"/>
        <v>-6.5575324090761264E-2</v>
      </c>
      <c r="AN1163" s="3">
        <f t="shared" si="445"/>
        <v>-4.5516325804271895E-2</v>
      </c>
      <c r="AO1163" s="3" t="str" cm="1">
        <f t="array" ref="AO1163">GETVECTOR(Y1163,2)</f>
        <v>0.5774</v>
      </c>
      <c r="AP1163" s="3" t="str" cm="1">
        <f t="array" ref="AP1163">GETVECTOR(Z1163,2)</f>
        <v>0.5774</v>
      </c>
      <c r="AQ1163" s="3" t="str" cm="1">
        <f t="array" ref="AQ1163">GETVECTOR(AA1163,2)</f>
        <v>0.5774</v>
      </c>
      <c r="AR1163" s="3" t="str" cm="1">
        <f t="array" ref="AR1163">GETVECTOR(AB1163,2)</f>
        <v>0.5774</v>
      </c>
      <c r="AS1163" s="3" cm="1">
        <f t="array" ref="AS1163">SUM(AK1163:AN1163*AO1163:AR1163)</f>
        <v>-8.7758073132773076E-2</v>
      </c>
      <c r="AT1163" s="51">
        <f t="shared" si="446"/>
        <v>0.26824513937826527</v>
      </c>
      <c r="AU1163" s="48">
        <f t="shared" si="447"/>
        <v>0.51792387411497576</v>
      </c>
      <c r="AV1163" s="56"/>
      <c r="AW1163" s="56"/>
    </row>
    <row r="1164" spans="1:49" ht="15" customHeight="1" x14ac:dyDescent="0.25">
      <c r="A1164" s="11">
        <f t="shared" si="453"/>
        <v>1161</v>
      </c>
      <c r="B1164" s="29">
        <v>32208</v>
      </c>
      <c r="C1164" s="25">
        <v>23</v>
      </c>
      <c r="D1164" s="12">
        <v>32.9</v>
      </c>
      <c r="E1164" s="25">
        <v>25.6</v>
      </c>
      <c r="F1164" s="35">
        <v>95</v>
      </c>
      <c r="G1164" s="25">
        <v>0</v>
      </c>
      <c r="H1164" s="13">
        <v>0</v>
      </c>
      <c r="I1164" s="25">
        <v>0</v>
      </c>
      <c r="J1164" s="12">
        <v>0</v>
      </c>
      <c r="K1164" s="12">
        <v>0</v>
      </c>
      <c r="L1164" s="25" t="s">
        <v>11</v>
      </c>
      <c r="M1164" s="10"/>
      <c r="N1164" s="15"/>
      <c r="O1164" s="15"/>
      <c r="P1164" s="4"/>
      <c r="Q1164" s="54"/>
      <c r="R1164" s="42">
        <f t="shared" si="435"/>
        <v>4.1237113402061855E-2</v>
      </c>
      <c r="S1164" s="44" t="str" cm="1">
        <f t="array" ref="S1164">SETVECTOR(R1164:R1165)</f>
        <v>0.0412371134020619,0.702061855670103</v>
      </c>
      <c r="T1164" s="44">
        <f t="shared" si="448"/>
        <v>6.3917525773195871E-2</v>
      </c>
      <c r="U1164" s="5">
        <f t="shared" si="449"/>
        <v>0</v>
      </c>
      <c r="V1164" s="5">
        <f t="shared" si="450"/>
        <v>-1.5608559946237475E-2</v>
      </c>
      <c r="W1164" s="5">
        <f t="shared" si="451"/>
        <v>0.69105341791849695</v>
      </c>
      <c r="X1164" s="5">
        <f t="shared" si="452"/>
        <v>-5.2077309887942472E-2</v>
      </c>
      <c r="Y1164" s="5" t="str" cm="1">
        <f t="array" ref="Y1164:AB1164">SETMATRIX(GETMATRIX(Y1163:AB1163)-$O$9*DELTAWEIGHT(S1163,$AH$4,AK1163:AN1163))</f>
        <v>0.5774,0.5774,0.5774</v>
      </c>
      <c r="Z1164" s="5" t="str">
        <v>0.621336268396053,0.579555557303888,0.5774</v>
      </c>
      <c r="AA1164" s="5" t="str">
        <v>0.717829339536826,0.679429525656788,0.5774</v>
      </c>
      <c r="AB1164" s="5" t="str">
        <v>0.632217382686145,0.5815999136373,0.5774</v>
      </c>
      <c r="AC1164" s="5" cm="1">
        <f t="array" ref="AC1164">SIGMOID(SUM(GETVECTOR(Y1164)*GETVECTOR(_xlfn.CONCAT($S1164,",",$AH$4)))+U1164)</f>
        <v>0.60567803998846881</v>
      </c>
      <c r="AD1164" s="5" cm="1">
        <f t="array" ref="AD1164">SIGMOID(SUM(GETVECTOR(Z1164)*GETVECTOR(_xlfn.CONCAT($S1164,",",$AH$4)))+V1164)</f>
        <v>0.60274058810104114</v>
      </c>
      <c r="AE1164" s="5" cm="1">
        <f t="array" ref="AE1164">TANH(SUM(GETVECTOR(AA1164)*GETVECTOR(_xlfn.CONCAT($S1164,",",$AH$4)))+W1164)</f>
        <v>0.83293829715297696</v>
      </c>
      <c r="AF1164" s="5" cm="1">
        <f t="array" ref="AF1164">SIGMOID(SUM(GETVECTOR(AB1164)*GETVECTOR(_xlfn.CONCAT($S1164,",",$AH$4)))+X1164)</f>
        <v>0.59443075856582583</v>
      </c>
      <c r="AG1164" s="5">
        <f t="shared" si="438"/>
        <v>0.5020457190778651</v>
      </c>
      <c r="AH1164" s="40">
        <f t="shared" si="439"/>
        <v>0.27565209835952381</v>
      </c>
      <c r="AI1164" s="3">
        <f t="shared" si="440"/>
        <v>0.21173457258632794</v>
      </c>
      <c r="AJ1164" s="3">
        <f t="shared" si="441"/>
        <v>9.8796226194025075E-2</v>
      </c>
      <c r="AK1164" s="3">
        <f t="shared" si="442"/>
        <v>0</v>
      </c>
      <c r="AL1164" s="3">
        <f t="shared" si="443"/>
        <v>1.9704155189325428E-2</v>
      </c>
      <c r="AM1164" s="3">
        <f t="shared" si="444"/>
        <v>1.8234570675961535E-2</v>
      </c>
      <c r="AN1164" s="3">
        <f t="shared" si="445"/>
        <v>2.3671080909020495E-2</v>
      </c>
      <c r="AO1164" s="3" t="str" cm="1">
        <f t="array" ref="AO1164">GETVECTOR(Y1164,2)</f>
        <v>0.5774</v>
      </c>
      <c r="AP1164" s="3" t="str" cm="1">
        <f t="array" ref="AP1164">GETVECTOR(Z1164,2)</f>
        <v>0.5774</v>
      </c>
      <c r="AQ1164" s="3" t="str" cm="1">
        <f t="array" ref="AQ1164">GETVECTOR(AA1164,2)</f>
        <v>0.5774</v>
      </c>
      <c r="AR1164" s="3" t="str" cm="1">
        <f t="array" ref="AR1164">GETVECTOR(AB1164,2)</f>
        <v>0.5774</v>
      </c>
      <c r="AS1164" s="3" cm="1">
        <f t="array" ref="AS1164">SUM(AK1164:AN1164*AO1164:AR1164)</f>
        <v>3.5573502431485125E-2</v>
      </c>
      <c r="AT1164" s="51">
        <f t="shared" si="446"/>
        <v>4.4831529228314973E-2</v>
      </c>
      <c r="AU1164" s="48">
        <f t="shared" si="447"/>
        <v>0.21173457258632794</v>
      </c>
      <c r="AV1164" s="56"/>
      <c r="AW1164" s="56"/>
    </row>
    <row r="1165" spans="1:49" ht="15" customHeight="1" x14ac:dyDescent="0.25">
      <c r="A1165" s="11">
        <f t="shared" si="453"/>
        <v>1162</v>
      </c>
      <c r="B1165" s="29">
        <v>32209</v>
      </c>
      <c r="C1165" s="25">
        <v>23</v>
      </c>
      <c r="D1165" s="12">
        <v>32.799999999999997</v>
      </c>
      <c r="E1165" s="25">
        <v>24.2</v>
      </c>
      <c r="F1165" s="35">
        <v>97</v>
      </c>
      <c r="G1165" s="25">
        <v>11</v>
      </c>
      <c r="H1165" s="13">
        <v>0</v>
      </c>
      <c r="I1165" s="25">
        <v>0</v>
      </c>
      <c r="J1165" s="12">
        <v>0</v>
      </c>
      <c r="K1165" s="12">
        <v>1</v>
      </c>
      <c r="L1165" s="25" t="s">
        <v>11</v>
      </c>
      <c r="M1165" s="10"/>
      <c r="N1165" s="15"/>
      <c r="O1165" s="15"/>
      <c r="P1165" s="4"/>
      <c r="Q1165" s="54"/>
      <c r="R1165" s="42">
        <f t="shared" si="435"/>
        <v>0.70206185567010304</v>
      </c>
      <c r="S1165" s="44" t="str" cm="1">
        <f t="array" ref="S1165">SETVECTOR(R1165:R1166)</f>
        <v>0.702061855670103,0.0639175257731959</v>
      </c>
      <c r="T1165" s="44">
        <f t="shared" si="448"/>
        <v>0.30927835051546393</v>
      </c>
      <c r="U1165" s="5">
        <f t="shared" si="449"/>
        <v>0</v>
      </c>
      <c r="V1165" s="5">
        <f t="shared" si="450"/>
        <v>-1.7578975465170017E-2</v>
      </c>
      <c r="W1165" s="5">
        <f t="shared" si="451"/>
        <v>0.68922996085090082</v>
      </c>
      <c r="X1165" s="5">
        <f t="shared" si="452"/>
        <v>-5.4444417978844521E-2</v>
      </c>
      <c r="Y1165" s="5" t="str" cm="1">
        <f t="array" ref="Y1165:AB1165">SETMATRIX(GETMATRIX(Y1164:AB1164)-$O$9*DELTAWEIGHT(S1164,$AH$4,AK1164:AN1164))</f>
        <v>0.5774,0.5774,0.5774</v>
      </c>
      <c r="Z1165" s="5" t="str">
        <v>0.621253600808662,0.578148141628555,0.5774</v>
      </c>
      <c r="AA1165" s="5" t="str">
        <v>0.717750216777266,0.678082460675281,0.5774</v>
      </c>
      <c r="AB1165" s="5" t="str">
        <v>0.632118331283146,0.57991356350124,0.5774</v>
      </c>
      <c r="AC1165" s="5" cm="1">
        <f t="array" ref="AC1165">SIGMOID(SUM(GETVECTOR(Y1165)*GETVECTOR(_xlfn.CONCAT($S1165,",",$AH$4)))+U1165)</f>
        <v>0.60880134001095099</v>
      </c>
      <c r="AD1165" s="5" cm="1">
        <f t="array" ref="AD1165">SIGMOID(SUM(GETVECTOR(Z1165)*GETVECTOR(_xlfn.CONCAT($S1165,",",$AH$4)))+V1165)</f>
        <v>0.61195401237480862</v>
      </c>
      <c r="AE1165" s="5" cm="1">
        <f t="array" ref="AE1165">TANH(SUM(GETVECTOR(AA1165)*GETVECTOR(_xlfn.CONCAT($S1165,",",$AH$4)))+W1165)</f>
        <v>0.84444763883420715</v>
      </c>
      <c r="AF1165" s="5" cm="1">
        <f t="array" ref="AF1165">SIGMOID(SUM(GETVECTOR(AB1165)*GETVECTOR(_xlfn.CONCAT($S1165,",",$AH$4)))+X1165)</f>
        <v>0.60501569999870963</v>
      </c>
      <c r="AG1165" s="5">
        <f t="shared" si="438"/>
        <v>0.51676312082502629</v>
      </c>
      <c r="AH1165" s="40">
        <f t="shared" si="439"/>
        <v>0.28750220217480599</v>
      </c>
      <c r="AI1165" s="3">
        <f t="shared" si="440"/>
        <v>-2.1776148340657941E-2</v>
      </c>
      <c r="AJ1165" s="3">
        <f t="shared" si="441"/>
        <v>-1.0199844479703558E-2</v>
      </c>
      <c r="AK1165" s="3">
        <f t="shared" si="442"/>
        <v>0</v>
      </c>
      <c r="AL1165" s="3">
        <f t="shared" si="443"/>
        <v>-2.0453529408544532E-3</v>
      </c>
      <c r="AM1165" s="3">
        <f t="shared" si="444"/>
        <v>-1.790833769190497E-3</v>
      </c>
      <c r="AN1165" s="3">
        <f t="shared" si="445"/>
        <v>-2.4728744952812547E-3</v>
      </c>
      <c r="AO1165" s="3" t="str" cm="1">
        <f t="array" ref="AO1165">GETVECTOR(Y1165,2)</f>
        <v>0.5774</v>
      </c>
      <c r="AP1165" s="3" t="str" cm="1">
        <f t="array" ref="AP1165">GETVECTOR(Z1165,2)</f>
        <v>0.5774</v>
      </c>
      <c r="AQ1165" s="3" t="str" cm="1">
        <f t="array" ref="AQ1165">GETVECTOR(AA1165,2)</f>
        <v>0.5774</v>
      </c>
      <c r="AR1165" s="3" t="str" cm="1">
        <f t="array" ref="AR1165">GETVECTOR(AB1165,2)</f>
        <v>0.5774</v>
      </c>
      <c r="AS1165" s="3" cm="1">
        <f t="array" ref="AS1165">SUM(AK1165:AN1165*AO1165:AR1165)</f>
        <v>-3.6428519399553509E-3</v>
      </c>
      <c r="AT1165" s="51">
        <f t="shared" si="446"/>
        <v>4.742006365543396E-4</v>
      </c>
      <c r="AU1165" s="48">
        <f t="shared" si="447"/>
        <v>2.1776148340657941E-2</v>
      </c>
      <c r="AV1165" s="56"/>
      <c r="AW1165" s="56"/>
    </row>
    <row r="1166" spans="1:49" ht="15" customHeight="1" x14ac:dyDescent="0.25">
      <c r="A1166" s="11">
        <f t="shared" si="453"/>
        <v>1163</v>
      </c>
      <c r="B1166" s="29">
        <v>32210</v>
      </c>
      <c r="C1166" s="25">
        <v>24</v>
      </c>
      <c r="D1166" s="12">
        <v>31.6</v>
      </c>
      <c r="E1166" s="25">
        <v>26.6</v>
      </c>
      <c r="F1166" s="35">
        <v>88</v>
      </c>
      <c r="G1166" s="25">
        <v>17</v>
      </c>
      <c r="H1166" s="13">
        <v>0</v>
      </c>
      <c r="I1166" s="25">
        <v>0</v>
      </c>
      <c r="J1166" s="12">
        <v>0</v>
      </c>
      <c r="K1166" s="12">
        <v>0</v>
      </c>
      <c r="L1166" s="25" t="s">
        <v>11</v>
      </c>
      <c r="M1166" s="10"/>
      <c r="N1166" s="15"/>
      <c r="O1166" s="15"/>
      <c r="P1166" s="4"/>
      <c r="Q1166" s="54"/>
      <c r="R1166" s="42">
        <f t="shared" si="435"/>
        <v>6.3917525773195871E-2</v>
      </c>
      <c r="S1166" s="44" t="str" cm="1">
        <f t="array" ref="S1166">SETVECTOR(R1166:R1167)</f>
        <v>0.0639175257731959,0.309278350515464</v>
      </c>
      <c r="T1166" s="44">
        <f t="shared" si="448"/>
        <v>0.64948453608247425</v>
      </c>
      <c r="U1166" s="5">
        <f t="shared" si="449"/>
        <v>0</v>
      </c>
      <c r="V1166" s="5">
        <f t="shared" si="450"/>
        <v>-1.7374440171084572E-2</v>
      </c>
      <c r="W1166" s="5">
        <f t="shared" si="451"/>
        <v>0.6894090442278199</v>
      </c>
      <c r="X1166" s="5">
        <f t="shared" si="452"/>
        <v>-5.4197130529316392E-2</v>
      </c>
      <c r="Y1166" s="5" t="str" cm="1">
        <f t="array" ref="Y1166:AB1166">SETMATRIX(GETMATRIX(Y1165:AB1165)-$O$9*DELTAWEIGHT(S1165,$AH$4,AK1165:AN1165))</f>
        <v>0.5774,0.5774,0.5774</v>
      </c>
      <c r="Z1166" s="5" t="str">
        <v>0.621378133359452,0.578159479393825,0.5774</v>
      </c>
      <c r="AA1166" s="5" t="str">
        <v>0.717863511952729,0.678092775360859,0.5774</v>
      </c>
      <c r="AB1166" s="5" t="str">
        <v>0.632268454163744,0.579927231076272,0.5774</v>
      </c>
      <c r="AC1166" s="5" cm="1">
        <f t="array" ref="AC1166">SIGMOID(SUM(GETVECTOR(Y1166)*GETVECTOR(_xlfn.CONCAT($S1166,",",$AH$4)))+U1166)</f>
        <v>0.55366333920656063</v>
      </c>
      <c r="AD1166" s="5" cm="1">
        <f t="array" ref="AD1166">SIGMOID(SUM(GETVECTOR(Z1166)*GETVECTOR(_xlfn.CONCAT($S1166,",",$AH$4)))+V1166)</f>
        <v>0.55011979386574694</v>
      </c>
      <c r="AE1166" s="5" cm="1">
        <f t="array" ref="AE1166">TANH(SUM(GETVECTOR(AA1166)*GETVECTOR(_xlfn.CONCAT($S1166,",",$AH$4)))+W1166)</f>
        <v>0.73751677061915788</v>
      </c>
      <c r="AF1166" s="5" cm="1">
        <f t="array" ref="AF1166">SIGMOID(SUM(GETVECTOR(AB1166)*GETVECTOR(_xlfn.CONCAT($S1166,",",$AH$4)))+X1166)</f>
        <v>0.54129940159370404</v>
      </c>
      <c r="AG1166" s="5">
        <f t="shared" si="438"/>
        <v>0.4057225738255425</v>
      </c>
      <c r="AH1166" s="40">
        <f t="shared" si="439"/>
        <v>0.20831081553617956</v>
      </c>
      <c r="AI1166" s="3">
        <f t="shared" si="440"/>
        <v>-0.44117372054629467</v>
      </c>
      <c r="AJ1166" s="3">
        <f t="shared" si="441"/>
        <v>-0.20344027420688915</v>
      </c>
      <c r="AK1166" s="3">
        <f t="shared" si="442"/>
        <v>0</v>
      </c>
      <c r="AL1166" s="3">
        <f t="shared" si="443"/>
        <v>-3.7133252428931909E-2</v>
      </c>
      <c r="AM1166" s="3">
        <f t="shared" si="444"/>
        <v>-5.1041657601195202E-2</v>
      </c>
      <c r="AN1166" s="3">
        <f t="shared" si="445"/>
        <v>-4.2155161818774371E-2</v>
      </c>
      <c r="AO1166" s="3" t="str" cm="1">
        <f t="array" ref="AO1166">GETVECTOR(Y1166,2)</f>
        <v>0.5774</v>
      </c>
      <c r="AP1166" s="3" t="str" cm="1">
        <f t="array" ref="AP1166">GETVECTOR(Z1166,2)</f>
        <v>0.5774</v>
      </c>
      <c r="AQ1166" s="3" t="str" cm="1">
        <f t="array" ref="AQ1166">GETVECTOR(AA1166,2)</f>
        <v>0.5774</v>
      </c>
      <c r="AR1166" s="3" t="str" cm="1">
        <f t="array" ref="AR1166">GETVECTOR(AB1166,2)</f>
        <v>0.5774</v>
      </c>
      <c r="AS1166" s="3" cm="1">
        <f t="array" ref="AS1166">SUM(AK1166:AN1166*AO1166:AR1166)</f>
        <v>-7.5252583485555719E-2</v>
      </c>
      <c r="AT1166" s="51">
        <f t="shared" si="446"/>
        <v>0.19463425170066009</v>
      </c>
      <c r="AU1166" s="48">
        <f t="shared" si="447"/>
        <v>0.44117372054629467</v>
      </c>
      <c r="AV1166" s="56"/>
      <c r="AW1166" s="56"/>
    </row>
    <row r="1167" spans="1:49" ht="15" customHeight="1" x14ac:dyDescent="0.25">
      <c r="A1167" s="11">
        <f t="shared" si="453"/>
        <v>1164</v>
      </c>
      <c r="B1167" s="29">
        <v>32211</v>
      </c>
      <c r="C1167" s="25">
        <v>22</v>
      </c>
      <c r="D1167" s="12">
        <v>31.2</v>
      </c>
      <c r="E1167" s="25">
        <v>25.1</v>
      </c>
      <c r="F1167" s="35">
        <v>94</v>
      </c>
      <c r="G1167" s="25">
        <v>0</v>
      </c>
      <c r="H1167" s="13">
        <v>0</v>
      </c>
      <c r="I1167" s="25">
        <v>0</v>
      </c>
      <c r="J1167" s="12">
        <v>0</v>
      </c>
      <c r="K1167" s="12">
        <v>1</v>
      </c>
      <c r="L1167" s="25" t="s">
        <v>11</v>
      </c>
      <c r="M1167" s="10"/>
      <c r="N1167" s="15"/>
      <c r="O1167" s="15"/>
      <c r="P1167" s="4"/>
      <c r="Q1167" s="54"/>
      <c r="R1167" s="42">
        <f t="shared" si="435"/>
        <v>0.30927835051546393</v>
      </c>
      <c r="S1167" s="44" t="str" cm="1">
        <f t="array" ref="S1167">SETVECTOR(R1167:R1168)</f>
        <v>0.309278350515464,0.649484536082474</v>
      </c>
      <c r="T1167" s="44">
        <f t="shared" si="448"/>
        <v>0.22680412371134021</v>
      </c>
      <c r="U1167" s="5">
        <f t="shared" si="449"/>
        <v>0</v>
      </c>
      <c r="V1167" s="5">
        <f t="shared" si="450"/>
        <v>-1.366111492819138E-2</v>
      </c>
      <c r="W1167" s="5">
        <f t="shared" si="451"/>
        <v>0.69451320998793942</v>
      </c>
      <c r="X1167" s="5">
        <f t="shared" si="452"/>
        <v>-4.9981614347438953E-2</v>
      </c>
      <c r="Y1167" s="5" t="str" cm="1">
        <f t="array" ref="Y1167:AB1167">SETMATRIX(GETMATRIX(Y1166:AB1166)-$O$9*DELTAWEIGHT(S1166,$AH$4,AK1166:AN1166))</f>
        <v>0.5774,0.5774,0.5774</v>
      </c>
      <c r="Z1167" s="5" t="str">
        <v>0.621614492758714,0.579303153906383,0.5774</v>
      </c>
      <c r="AA1167" s="5" t="str">
        <v>0.718202446007367,0.679732778851041,0.5774</v>
      </c>
      <c r="AB1167" s="5" t="str">
        <v>0.632535768143284,0.581220685815983,0.5774</v>
      </c>
      <c r="AC1167" s="5" cm="1">
        <f t="array" ref="AC1167">SIGMOID(SUM(GETVECTOR(Y1167)*GETVECTOR(_xlfn.CONCAT($S1167,",",$AH$4)))+U1167)</f>
        <v>0.63496802497979077</v>
      </c>
      <c r="AD1167" s="5" cm="1">
        <f t="array" ref="AD1167">SIGMOID(SUM(GETVECTOR(Z1167)*GETVECTOR(_xlfn.CONCAT($S1167,",",$AH$4)))+V1167)</f>
        <v>0.63525759890841038</v>
      </c>
      <c r="AE1167" s="5" cm="1">
        <f t="array" ref="AE1167">TANH(SUM(GETVECTOR(AA1167)*GETVECTOR(_xlfn.CONCAT($S1167,",",$AH$4)))+W1167)</f>
        <v>0.87595482240579015</v>
      </c>
      <c r="AF1167" s="5" cm="1">
        <f t="array" ref="AF1167">SIGMOID(SUM(GETVECTOR(AB1167)*GETVECTOR(_xlfn.CONCAT($S1167,",",$AH$4)))+X1167)</f>
        <v>0.62788214245554164</v>
      </c>
      <c r="AG1167" s="5">
        <f t="shared" si="438"/>
        <v>0.55645695723374533</v>
      </c>
      <c r="AH1167" s="40">
        <f t="shared" si="439"/>
        <v>0.31729641810102199</v>
      </c>
      <c r="AI1167" s="3">
        <f t="shared" si="440"/>
        <v>9.0492294389681788E-2</v>
      </c>
      <c r="AJ1167" s="3">
        <f t="shared" si="441"/>
        <v>4.2308616132589807E-2</v>
      </c>
      <c r="AK1167" s="3">
        <f t="shared" si="442"/>
        <v>0</v>
      </c>
      <c r="AL1167" s="3">
        <f t="shared" si="443"/>
        <v>8.5871025547665566E-3</v>
      </c>
      <c r="AM1167" s="3">
        <f t="shared" si="444"/>
        <v>6.254332263214043E-3</v>
      </c>
      <c r="AN1167" s="3">
        <f t="shared" si="445"/>
        <v>1.0684575715353519E-2</v>
      </c>
      <c r="AO1167" s="3" t="str" cm="1">
        <f t="array" ref="AO1167">GETVECTOR(Y1167,2)</f>
        <v>0.5774</v>
      </c>
      <c r="AP1167" s="3" t="str" cm="1">
        <f t="array" ref="AP1167">GETVECTOR(Z1167,2)</f>
        <v>0.5774</v>
      </c>
      <c r="AQ1167" s="3" t="str" cm="1">
        <f t="array" ref="AQ1167">GETVECTOR(AA1167,2)</f>
        <v>0.5774</v>
      </c>
      <c r="AR1167" s="3" t="str" cm="1">
        <f t="array" ref="AR1167">GETVECTOR(AB1167,2)</f>
        <v>0.5774</v>
      </c>
      <c r="AS1167" s="3" cm="1">
        <f t="array" ref="AS1167">SUM(AK1167:AN1167*AO1167:AR1167)</f>
        <v>1.4738718481947122E-2</v>
      </c>
      <c r="AT1167" s="51">
        <f t="shared" si="446"/>
        <v>8.1888553439088338E-3</v>
      </c>
      <c r="AU1167" s="48">
        <f t="shared" si="447"/>
        <v>9.0492294389681788E-2</v>
      </c>
      <c r="AV1167" s="56"/>
      <c r="AW1167" s="56"/>
    </row>
    <row r="1168" spans="1:49" ht="15" customHeight="1" x14ac:dyDescent="0.25">
      <c r="A1168" s="11">
        <f t="shared" si="453"/>
        <v>1165</v>
      </c>
      <c r="B1168" s="29">
        <v>32212</v>
      </c>
      <c r="C1168" s="25">
        <v>23</v>
      </c>
      <c r="D1168" s="12">
        <v>32</v>
      </c>
      <c r="E1168" s="25">
        <v>25.8</v>
      </c>
      <c r="F1168" s="35">
        <v>90</v>
      </c>
      <c r="G1168" s="25">
        <v>58</v>
      </c>
      <c r="H1168" s="13">
        <v>0</v>
      </c>
      <c r="I1168" s="25">
        <v>0</v>
      </c>
      <c r="J1168" s="12">
        <v>0</v>
      </c>
      <c r="K1168" s="12">
        <v>1</v>
      </c>
      <c r="L1168" s="25" t="s">
        <v>11</v>
      </c>
      <c r="M1168" s="10"/>
      <c r="N1168" s="15"/>
      <c r="O1168" s="15"/>
      <c r="P1168" s="4"/>
      <c r="Q1168" s="54"/>
      <c r="R1168" s="42">
        <f t="shared" si="435"/>
        <v>0.64948453608247425</v>
      </c>
      <c r="S1168" s="44" t="str" cm="1">
        <f t="array" ref="S1168">SETVECTOR(R1168:R1169)</f>
        <v>0.649484536082474,0.22680412371134</v>
      </c>
      <c r="T1168" s="44">
        <f t="shared" si="448"/>
        <v>0.54948453608247416</v>
      </c>
      <c r="U1168" s="5">
        <f t="shared" si="449"/>
        <v>0</v>
      </c>
      <c r="V1168" s="5">
        <f t="shared" si="450"/>
        <v>-1.4519825183668036E-2</v>
      </c>
      <c r="W1168" s="5">
        <f t="shared" si="451"/>
        <v>0.69388777676161806</v>
      </c>
      <c r="X1168" s="5">
        <f t="shared" si="452"/>
        <v>-5.1050071918974302E-2</v>
      </c>
      <c r="Y1168" s="5" t="str" cm="1">
        <f t="array" ref="Y1168:AB1168">SETMATRIX(GETMATRIX(Y1167:AB1167)-$O$9*DELTAWEIGHT(S1167,$AH$4,AK1167:AN1167))</f>
        <v>0.5774,0.5774,0.5774</v>
      </c>
      <c r="Z1168" s="5" t="str">
        <v>0.621335765828614,0.578717827353172,0.5774</v>
      </c>
      <c r="AA1168" s="5" t="str">
        <v>0.717993541194649,0.679294078744333,0.5774</v>
      </c>
      <c r="AB1168" s="5" t="str">
        <v>0.632189638824024,0.580493814245538,0.5774</v>
      </c>
      <c r="AC1168" s="5" cm="1">
        <f t="array" ref="AC1168">SIGMOID(SUM(GETVECTOR(Y1168)*GETVECTOR(_xlfn.CONCAT($S1168,",",$AH$4)))+U1168)</f>
        <v>0.62386105653989643</v>
      </c>
      <c r="AD1168" s="5" cm="1">
        <f t="array" ref="AD1168">SIGMOID(SUM(GETVECTOR(Z1168)*GETVECTOR(_xlfn.CONCAT($S1168,",",$AH$4)))+V1168)</f>
        <v>0.62721411091990009</v>
      </c>
      <c r="AE1168" s="5" cm="1">
        <f t="array" ref="AE1168">TANH(SUM(GETVECTOR(AA1168)*GETVECTOR(_xlfn.CONCAT($S1168,",",$AH$4)))+W1168)</f>
        <v>0.86535441942365376</v>
      </c>
      <c r="AF1168" s="5" cm="1">
        <f t="array" ref="AF1168">SIGMOID(SUM(GETVECTOR(AB1168)*GETVECTOR(_xlfn.CONCAT($S1168,",",$AH$4)))+X1168)</f>
        <v>0.62039042640694286</v>
      </c>
      <c r="AG1168" s="5">
        <f t="shared" si="438"/>
        <v>0.54276250280941329</v>
      </c>
      <c r="AH1168" s="40">
        <f t="shared" si="439"/>
        <v>0.30714055308556915</v>
      </c>
      <c r="AI1168" s="3">
        <f t="shared" si="440"/>
        <v>-0.24234398299690502</v>
      </c>
      <c r="AJ1168" s="3">
        <f t="shared" si="441"/>
        <v>-0.11349754874964568</v>
      </c>
      <c r="AK1168" s="3">
        <f t="shared" si="442"/>
        <v>0</v>
      </c>
      <c r="AL1168" s="3">
        <f t="shared" si="443"/>
        <v>-2.2964435974413472E-2</v>
      </c>
      <c r="AM1168" s="3">
        <f t="shared" si="444"/>
        <v>-1.7879516326440508E-2</v>
      </c>
      <c r="AN1168" s="3">
        <f t="shared" si="445"/>
        <v>-2.825573182198745E-2</v>
      </c>
      <c r="AO1168" s="3" t="str" cm="1">
        <f t="array" ref="AO1168">GETVECTOR(Y1168,2)</f>
        <v>0.5774</v>
      </c>
      <c r="AP1168" s="3" t="str" cm="1">
        <f t="array" ref="AP1168">GETVECTOR(Z1168,2)</f>
        <v>0.5774</v>
      </c>
      <c r="AQ1168" s="3" t="str" cm="1">
        <f t="array" ref="AQ1168">GETVECTOR(AA1168,2)</f>
        <v>0.5774</v>
      </c>
      <c r="AR1168" s="3" t="str" cm="1">
        <f t="array" ref="AR1168">GETVECTOR(AB1168,2)</f>
        <v>0.5774</v>
      </c>
      <c r="AS1168" s="3" cm="1">
        <f t="array" ref="AS1168">SUM(AK1168:AN1168*AO1168:AR1168)</f>
        <v>-3.9898157612528642E-2</v>
      </c>
      <c r="AT1168" s="51">
        <f t="shared" si="446"/>
        <v>5.873060609480419E-2</v>
      </c>
      <c r="AU1168" s="48">
        <f t="shared" si="447"/>
        <v>0.24234398299690502</v>
      </c>
      <c r="AV1168" s="56"/>
      <c r="AW1168" s="56"/>
    </row>
    <row r="1169" spans="1:49" ht="15" customHeight="1" x14ac:dyDescent="0.25">
      <c r="A1169" s="11">
        <f t="shared" si="453"/>
        <v>1166</v>
      </c>
      <c r="B1169" s="29">
        <v>32213</v>
      </c>
      <c r="C1169" s="25">
        <v>23</v>
      </c>
      <c r="D1169" s="12">
        <v>32.6</v>
      </c>
      <c r="E1169" s="25">
        <v>25.9</v>
      </c>
      <c r="F1169" s="35">
        <v>90</v>
      </c>
      <c r="G1169" s="25">
        <v>4</v>
      </c>
      <c r="H1169" s="13">
        <v>0</v>
      </c>
      <c r="I1169" s="25">
        <v>0</v>
      </c>
      <c r="J1169" s="12">
        <v>0</v>
      </c>
      <c r="K1169" s="12">
        <v>2</v>
      </c>
      <c r="L1169" s="25" t="s">
        <v>11</v>
      </c>
      <c r="M1169" s="10"/>
      <c r="N1169" s="15"/>
      <c r="O1169" s="15"/>
      <c r="P1169" s="4"/>
      <c r="Q1169" s="54"/>
      <c r="R1169" s="42">
        <f t="shared" si="435"/>
        <v>0.22680412371134021</v>
      </c>
      <c r="S1169" s="44" t="str" cm="1">
        <f t="array" ref="S1169">SETVECTOR(R1169:R1170)</f>
        <v>0.22680412371134,0.549484536082474</v>
      </c>
      <c r="T1169" s="44">
        <f t="shared" si="448"/>
        <v>3.1958762886597936E-2</v>
      </c>
      <c r="U1169" s="5">
        <f t="shared" si="449"/>
        <v>0</v>
      </c>
      <c r="V1169" s="5">
        <f t="shared" si="450"/>
        <v>-1.2223381586226689E-2</v>
      </c>
      <c r="W1169" s="5">
        <f t="shared" si="451"/>
        <v>0.69567572839426206</v>
      </c>
      <c r="X1169" s="5">
        <f t="shared" si="452"/>
        <v>-4.8224498736775555E-2</v>
      </c>
      <c r="Y1169" s="5" t="str" cm="1">
        <f t="array" ref="Y1169:AB1169">SETMATRIX(GETMATRIX(Y1168:AB1168)-$O$9*DELTAWEIGHT(S1168,$AH$4,AK1168:AN1168))</f>
        <v>0.5774,0.5774,0.5774</v>
      </c>
      <c r="Z1169" s="5" t="str">
        <v>0.622803258517514,0.57923028511755,0.5774</v>
      </c>
      <c r="AA1169" s="5" t="str">
        <v>0.719174157408025,0.67970635742202,0.5774</v>
      </c>
      <c r="AB1169" s="5" t="str">
        <v>0.633991016142856,0.58112286664259,0.5774</v>
      </c>
      <c r="AC1169" s="5" cm="1">
        <f t="array" ref="AC1169">SIGMOID(SUM(GETVECTOR(Y1169)*GETVECTOR(_xlfn.CONCAT($S1169,",",$AH$4)))+U1169)</f>
        <v>0.61021809758417156</v>
      </c>
      <c r="AD1169" s="5" cm="1">
        <f t="array" ref="AD1169">SIGMOID(SUM(GETVECTOR(Z1169)*GETVECTOR(_xlfn.CONCAT($S1169,",",$AH$4)))+V1169)</f>
        <v>0.60999924637190428</v>
      </c>
      <c r="AE1169" s="5" cm="1">
        <f t="array" ref="AE1169">TANH(SUM(GETVECTOR(AA1169)*GETVECTOR(_xlfn.CONCAT($S1169,",",$AH$4)))+W1169)</f>
        <v>0.84323810053726778</v>
      </c>
      <c r="AF1169" s="5" cm="1">
        <f t="array" ref="AF1169">SIGMOID(SUM(GETVECTOR(AB1169)*GETVECTOR(_xlfn.CONCAT($S1169,",",$AH$4)))+X1169)</f>
        <v>0.60225870326460296</v>
      </c>
      <c r="AG1169" s="5">
        <f t="shared" si="438"/>
        <v>0.51437460583980943</v>
      </c>
      <c r="AH1169" s="40">
        <f t="shared" si="439"/>
        <v>0.28507714875467205</v>
      </c>
      <c r="AI1169" s="3">
        <f t="shared" si="440"/>
        <v>0.25311838586807411</v>
      </c>
      <c r="AJ1169" s="3">
        <f t="shared" si="441"/>
        <v>0.11828687544647985</v>
      </c>
      <c r="AK1169" s="3">
        <f t="shared" si="442"/>
        <v>0</v>
      </c>
      <c r="AL1169" s="3">
        <f t="shared" si="443"/>
        <v>2.3729114177754928E-2</v>
      </c>
      <c r="AM1169" s="3">
        <f t="shared" si="444"/>
        <v>2.0849124105721682E-2</v>
      </c>
      <c r="AN1169" s="3">
        <f t="shared" si="445"/>
        <v>2.8700322981348263E-2</v>
      </c>
      <c r="AO1169" s="3" t="str" cm="1">
        <f t="array" ref="AO1169">GETVECTOR(Y1169,2)</f>
        <v>0.5774</v>
      </c>
      <c r="AP1169" s="3" t="str" cm="1">
        <f t="array" ref="AP1169">GETVECTOR(Z1169,2)</f>
        <v>0.5774</v>
      </c>
      <c r="AQ1169" s="3" t="str" cm="1">
        <f t="array" ref="AQ1169">GETVECTOR(AA1169,2)</f>
        <v>0.5774</v>
      </c>
      <c r="AR1169" s="3" t="str" cm="1">
        <f t="array" ref="AR1169">GETVECTOR(AB1169,2)</f>
        <v>0.5774</v>
      </c>
      <c r="AS1169" s="3" cm="1">
        <f t="array" ref="AS1169">SUM(AK1169:AN1169*AO1169:AR1169)</f>
        <v>4.2311041274309888E-2</v>
      </c>
      <c r="AT1169" s="51">
        <f t="shared" si="446"/>
        <v>6.4068917264459263E-2</v>
      </c>
      <c r="AU1169" s="48">
        <f t="shared" si="447"/>
        <v>0.25311838586807411</v>
      </c>
      <c r="AV1169" s="56"/>
      <c r="AW1169" s="56"/>
    </row>
    <row r="1170" spans="1:49" ht="15" customHeight="1" x14ac:dyDescent="0.25">
      <c r="A1170" s="11">
        <f t="shared" si="453"/>
        <v>1167</v>
      </c>
      <c r="B1170" s="29">
        <v>32214</v>
      </c>
      <c r="C1170" s="25">
        <v>23</v>
      </c>
      <c r="D1170" s="12">
        <v>32.6</v>
      </c>
      <c r="E1170" s="25">
        <v>26.4</v>
      </c>
      <c r="F1170" s="35">
        <v>92</v>
      </c>
      <c r="G1170" s="25">
        <v>30</v>
      </c>
      <c r="H1170" s="13">
        <v>0</v>
      </c>
      <c r="I1170" s="25">
        <v>0</v>
      </c>
      <c r="J1170" s="12">
        <v>0</v>
      </c>
      <c r="K1170" s="12">
        <v>0</v>
      </c>
      <c r="L1170" s="25" t="s">
        <v>11</v>
      </c>
      <c r="M1170" s="10"/>
      <c r="N1170" s="15"/>
      <c r="O1170" s="15"/>
      <c r="P1170" s="4"/>
      <c r="Q1170" s="54"/>
      <c r="R1170" s="42">
        <f t="shared" si="435"/>
        <v>0.54948453608247416</v>
      </c>
      <c r="S1170" s="44" t="str" cm="1">
        <f t="array" ref="S1170">SETVECTOR(R1170:R1171)</f>
        <v>0.549484536082474,0.0319587628865979</v>
      </c>
      <c r="T1170" s="44">
        <f t="shared" si="448"/>
        <v>6.1855670103092781E-3</v>
      </c>
      <c r="U1170" s="5">
        <f t="shared" si="449"/>
        <v>0</v>
      </c>
      <c r="V1170" s="5">
        <f t="shared" si="450"/>
        <v>-1.4596293004002182E-2</v>
      </c>
      <c r="W1170" s="5">
        <f t="shared" si="451"/>
        <v>0.69359081598368988</v>
      </c>
      <c r="X1170" s="5">
        <f t="shared" si="452"/>
        <v>-5.1094531034910379E-2</v>
      </c>
      <c r="Y1170" s="5" t="str" cm="1">
        <f t="array" ref="Y1170:AB1170">SETMATRIX(GETMATRIX(Y1169:AB1169)-$O$9*DELTAWEIGHT(S1169,$AH$4,AK1169:AN1169))</f>
        <v>0.5774,0.5774,0.5774</v>
      </c>
      <c r="Z1170" s="5" t="str">
        <v>0.62225663034434,0.577905954134361,0.5774</v>
      </c>
      <c r="AA1170" s="5" t="str">
        <v>0.718679352163488,0.678507579261391,0.5774</v>
      </c>
      <c r="AB1170" s="5" t="str">
        <v>0.633331375633548,0.579524737590494,0.5774</v>
      </c>
      <c r="AC1170" s="5" cm="1">
        <f t="array" ref="AC1170">SIGMOID(SUM(GETVECTOR(Y1170)*GETVECTOR(_xlfn.CONCAT($S1170,",",$AH$4)))+U1170)</f>
        <v>0.58315178973091997</v>
      </c>
      <c r="AD1170" s="5" cm="1">
        <f t="array" ref="AD1170">SIGMOID(SUM(GETVECTOR(Z1170)*GETVECTOR(_xlfn.CONCAT($S1170,",",$AH$4)))+V1170)</f>
        <v>0.58559708562044488</v>
      </c>
      <c r="AE1170" s="5" cm="1">
        <f t="array" ref="AE1170">TANH(SUM(GETVECTOR(AA1170)*GETVECTOR(_xlfn.CONCAT($S1170,",",$AH$4)))+W1170)</f>
        <v>0.80412539763886071</v>
      </c>
      <c r="AF1170" s="5" cm="1">
        <f t="array" ref="AF1170">SIGMOID(SUM(GETVECTOR(AB1170)*GETVECTOR(_xlfn.CONCAT($S1170,",",$AH$4)))+X1170)</f>
        <v>0.57821063290750074</v>
      </c>
      <c r="AG1170" s="5">
        <f t="shared" si="438"/>
        <v>0.47089348933069819</v>
      </c>
      <c r="AH1170" s="40">
        <f t="shared" si="439"/>
        <v>0.25378876308550147</v>
      </c>
      <c r="AI1170" s="3">
        <f t="shared" si="440"/>
        <v>0.24760319607519218</v>
      </c>
      <c r="AJ1170" s="3">
        <f t="shared" si="441"/>
        <v>0.11558548683210414</v>
      </c>
      <c r="AK1170" s="3">
        <f t="shared" si="442"/>
        <v>0</v>
      </c>
      <c r="AL1170" s="3">
        <f t="shared" si="443"/>
        <v>2.2555309635543187E-2</v>
      </c>
      <c r="AM1170" s="3">
        <f t="shared" si="444"/>
        <v>2.3919222648254055E-2</v>
      </c>
      <c r="AN1170" s="3">
        <f t="shared" si="445"/>
        <v>2.6504783600191616E-2</v>
      </c>
      <c r="AO1170" s="3" t="str" cm="1">
        <f t="array" ref="AO1170">GETVECTOR(Y1170,2)</f>
        <v>0.5774</v>
      </c>
      <c r="AP1170" s="3" t="str" cm="1">
        <f t="array" ref="AP1170">GETVECTOR(Z1170,2)</f>
        <v>0.5774</v>
      </c>
      <c r="AQ1170" s="3" t="str" cm="1">
        <f t="array" ref="AQ1170">GETVECTOR(AA1170,2)</f>
        <v>0.5774</v>
      </c>
      <c r="AR1170" s="3" t="str" cm="1">
        <f t="array" ref="AR1170">GETVECTOR(AB1170,2)</f>
        <v>0.5774</v>
      </c>
      <c r="AS1170" s="3" cm="1">
        <f t="array" ref="AS1170">SUM(AK1170:AN1170*AO1170:AR1170)</f>
        <v>4.2138256991415171E-2</v>
      </c>
      <c r="AT1170" s="51">
        <f t="shared" si="446"/>
        <v>6.1307342706650066E-2</v>
      </c>
      <c r="AU1170" s="48">
        <f t="shared" si="447"/>
        <v>0.24760319607519218</v>
      </c>
      <c r="AV1170" s="56"/>
      <c r="AW1170" s="56"/>
    </row>
    <row r="1171" spans="1:49" ht="15" customHeight="1" x14ac:dyDescent="0.25">
      <c r="A1171" s="11">
        <f t="shared" si="453"/>
        <v>1168</v>
      </c>
      <c r="B1171" s="29">
        <v>32215</v>
      </c>
      <c r="C1171" s="25">
        <v>23</v>
      </c>
      <c r="D1171" s="12">
        <v>32.299999999999997</v>
      </c>
      <c r="E1171" s="25">
        <v>24.5</v>
      </c>
      <c r="F1171" s="35">
        <v>90</v>
      </c>
      <c r="G1171" s="25">
        <v>27</v>
      </c>
      <c r="H1171" s="13">
        <v>0</v>
      </c>
      <c r="I1171" s="25">
        <v>0</v>
      </c>
      <c r="J1171" s="12">
        <v>0</v>
      </c>
      <c r="K1171" s="12">
        <v>1</v>
      </c>
      <c r="L1171" s="25" t="s">
        <v>11</v>
      </c>
      <c r="M1171" s="10"/>
      <c r="N1171" s="15"/>
      <c r="O1171" s="15"/>
      <c r="P1171" s="4"/>
      <c r="Q1171" s="54"/>
      <c r="R1171" s="42">
        <f t="shared" si="435"/>
        <v>3.1958762886597936E-2</v>
      </c>
      <c r="S1171" s="44" t="str" cm="1">
        <f t="array" ref="S1171">SETVECTOR(R1171:R1172)</f>
        <v>0.0319587628865979,0.00618556701030928</v>
      </c>
      <c r="T1171" s="44">
        <f t="shared" si="448"/>
        <v>3.092783505154639E-3</v>
      </c>
      <c r="U1171" s="5">
        <f t="shared" si="449"/>
        <v>0</v>
      </c>
      <c r="V1171" s="5">
        <f t="shared" si="450"/>
        <v>-1.6851823967556502E-2</v>
      </c>
      <c r="W1171" s="5">
        <f t="shared" si="451"/>
        <v>0.69119889371886445</v>
      </c>
      <c r="X1171" s="5">
        <f t="shared" si="452"/>
        <v>-5.3745009394929544E-2</v>
      </c>
      <c r="Y1171" s="5" t="str" cm="1">
        <f t="array" ref="Y1171:AB1171">SETMATRIX(GETMATRIX(Y1170:AB1170)-$O$9*DELTAWEIGHT(S1170,$AH$4,AK1170:AN1170))</f>
        <v>0.5774,0.5774,0.5774</v>
      </c>
      <c r="Z1171" s="5" t="str">
        <v>0.62100583709028,0.577833206309078,0.5774</v>
      </c>
      <c r="AA1171" s="5" t="str">
        <v>0.717304067396097,0.678427590841524,0.5774</v>
      </c>
      <c r="AB1171" s="5" t="str">
        <v>0.631866006687224,0.579439509753091,0.5774</v>
      </c>
      <c r="AC1171" s="5" cm="1">
        <f t="array" ref="AC1171">SIGMOID(SUM(GETVECTOR(Y1171)*GETVECTOR(_xlfn.CONCAT($S1171,",",$AH$4)))+U1171)</f>
        <v>0.50550591145503687</v>
      </c>
      <c r="AD1171" s="5" cm="1">
        <f t="array" ref="AD1171">SIGMOID(SUM(GETVECTOR(Z1171)*GETVECTOR(_xlfn.CONCAT($S1171,",",$AH$4)))+V1171)</f>
        <v>0.50164223918198314</v>
      </c>
      <c r="AE1171" s="5" cm="1">
        <f t="array" ref="AE1171">TANH(SUM(GETVECTOR(AA1171)*GETVECTOR(_xlfn.CONCAT($S1171,",",$AH$4)))+W1171)</f>
        <v>0.61586728564225168</v>
      </c>
      <c r="AF1171" s="5" cm="1">
        <f t="array" ref="AF1171">SIGMOID(SUM(GETVECTOR(AB1171)*GETVECTOR(_xlfn.CONCAT($S1171,",",$AH$4)))+X1171)</f>
        <v>0.49250876270742233</v>
      </c>
      <c r="AG1171" s="5">
        <f t="shared" si="438"/>
        <v>0.30894504420850916</v>
      </c>
      <c r="AH1171" s="40">
        <f t="shared" si="439"/>
        <v>0.14749507643962173</v>
      </c>
      <c r="AI1171" s="3">
        <f t="shared" si="440"/>
        <v>0.1444022929344671</v>
      </c>
      <c r="AJ1171" s="3">
        <f t="shared" si="441"/>
        <v>6.4740944352158283E-2</v>
      </c>
      <c r="AK1171" s="3">
        <f t="shared" si="442"/>
        <v>0</v>
      </c>
      <c r="AL1171" s="3">
        <f t="shared" si="443"/>
        <v>9.9678498847076275E-3</v>
      </c>
      <c r="AM1171" s="3">
        <f t="shared" si="444"/>
        <v>2.0158588112093791E-2</v>
      </c>
      <c r="AN1171" s="3">
        <f t="shared" si="445"/>
        <v>1.0808866687832182E-2</v>
      </c>
      <c r="AO1171" s="3" t="str" cm="1">
        <f t="array" ref="AO1171">GETVECTOR(Y1171,2)</f>
        <v>0.5774</v>
      </c>
      <c r="AP1171" s="3" t="str" cm="1">
        <f t="array" ref="AP1171">GETVECTOR(Z1171,2)</f>
        <v>0.5774</v>
      </c>
      <c r="AQ1171" s="3" t="str" cm="1">
        <f t="array" ref="AQ1171">GETVECTOR(AA1171,2)</f>
        <v>0.5774</v>
      </c>
      <c r="AR1171" s="3" t="str" cm="1">
        <f t="array" ref="AR1171">GETVECTOR(AB1171,2)</f>
        <v>0.5774</v>
      </c>
      <c r="AS1171" s="3" cm="1">
        <f t="array" ref="AS1171">SUM(AK1171:AN1171*AO1171:AR1171)</f>
        <v>2.3636044924907444E-2</v>
      </c>
      <c r="AT1171" s="51">
        <f t="shared" si="446"/>
        <v>2.0852022204731646E-2</v>
      </c>
      <c r="AU1171" s="48">
        <f t="shared" si="447"/>
        <v>0.1444022929344671</v>
      </c>
      <c r="AV1171" s="56"/>
      <c r="AW1171" s="56"/>
    </row>
    <row r="1172" spans="1:49" ht="15" customHeight="1" x14ac:dyDescent="0.25">
      <c r="A1172" s="11">
        <f t="shared" si="453"/>
        <v>1169</v>
      </c>
      <c r="B1172" s="29">
        <v>32216</v>
      </c>
      <c r="C1172" s="25">
        <v>23</v>
      </c>
      <c r="D1172" s="12">
        <v>30.8</v>
      </c>
      <c r="E1172" s="25">
        <v>26.6</v>
      </c>
      <c r="F1172" s="35">
        <v>93</v>
      </c>
      <c r="G1172" s="25">
        <v>0</v>
      </c>
      <c r="H1172" s="13">
        <v>0</v>
      </c>
      <c r="I1172" s="25">
        <v>0</v>
      </c>
      <c r="J1172" s="12">
        <v>0</v>
      </c>
      <c r="K1172" s="12">
        <v>1</v>
      </c>
      <c r="L1172" s="25" t="s">
        <v>11</v>
      </c>
      <c r="M1172" s="10"/>
      <c r="N1172" s="15"/>
      <c r="O1172" s="15"/>
      <c r="P1172" s="4"/>
      <c r="Q1172" s="54"/>
      <c r="R1172" s="42">
        <f t="shared" si="435"/>
        <v>6.1855670103092781E-3</v>
      </c>
      <c r="S1172" s="44" t="str" cm="1">
        <f t="array" ref="S1172">SETVECTOR(R1172:R1173)</f>
        <v>0.00618556701030928,0.00309278350515464</v>
      </c>
      <c r="T1172" s="44">
        <f t="shared" si="448"/>
        <v>2.5773195876288658E-2</v>
      </c>
      <c r="U1172" s="5">
        <f t="shared" si="449"/>
        <v>0</v>
      </c>
      <c r="V1172" s="5">
        <f t="shared" si="450"/>
        <v>-1.7848608956027266E-2</v>
      </c>
      <c r="W1172" s="5">
        <f t="shared" si="451"/>
        <v>0.68918303490765509</v>
      </c>
      <c r="X1172" s="5">
        <f t="shared" si="452"/>
        <v>-5.4825896063712763E-2</v>
      </c>
      <c r="Y1172" s="5" t="str" cm="1">
        <f t="array" ref="Y1172:AB1172">SETMATRIX(GETMATRIX(Y1171:AB1171)-$O$9*DELTAWEIGHT(S1171,$AH$4,AK1171:AN1171))</f>
        <v>0.5774,0.5774,0.5774</v>
      </c>
      <c r="Z1172" s="5" t="str">
        <v>0.620974530356167,0.577827146941185,0.5774</v>
      </c>
      <c r="AA1172" s="5" t="str">
        <v>0.717237419911441,0.678414691328365,0.5774</v>
      </c>
      <c r="AB1172" s="5" t="str">
        <v>0.631832205138015,0.57943296751776,0.5774</v>
      </c>
      <c r="AC1172" s="5" cm="1">
        <f t="array" ref="AC1172">SIGMOID(SUM(GETVECTOR(Y1172)*GETVECTOR(_xlfn.CONCAT($S1172,",",$AH$4)))+U1172)</f>
        <v>0.50133932669358827</v>
      </c>
      <c r="AD1172" s="5" cm="1">
        <f t="array" ref="AD1172">SIGMOID(SUM(GETVECTOR(Z1172)*GETVECTOR(_xlfn.CONCAT($S1172,",",$AH$4)))+V1172)</f>
        <v>0.49694492924053424</v>
      </c>
      <c r="AE1172" s="5" cm="1">
        <f t="array" ref="AE1172">TANH(SUM(GETVECTOR(AA1172)*GETVECTOR(_xlfn.CONCAT($S1172,",",$AH$4)))+W1172)</f>
        <v>0.60164262401186863</v>
      </c>
      <c r="AF1172" s="5" cm="1">
        <f t="array" ref="AF1172">SIGMOID(SUM(GETVECTOR(AB1172)*GETVECTOR(_xlfn.CONCAT($S1172,",",$AH$4)))+X1172)</f>
        <v>0.48772107059652176</v>
      </c>
      <c r="AG1172" s="5">
        <f t="shared" si="438"/>
        <v>0.29898325121766739</v>
      </c>
      <c r="AH1172" s="40">
        <f t="shared" si="439"/>
        <v>0.14162535783666808</v>
      </c>
      <c r="AI1172" s="3">
        <f t="shared" si="440"/>
        <v>0.11585216196037942</v>
      </c>
      <c r="AJ1172" s="3">
        <f t="shared" si="441"/>
        <v>5.1739069716985366E-2</v>
      </c>
      <c r="AK1172" s="3">
        <f t="shared" si="442"/>
        <v>0</v>
      </c>
      <c r="AL1172" s="3">
        <f t="shared" si="443"/>
        <v>7.7818168812444832E-3</v>
      </c>
      <c r="AM1172" s="3">
        <f t="shared" si="444"/>
        <v>1.6404589231901669E-2</v>
      </c>
      <c r="AN1172" s="3">
        <f t="shared" si="445"/>
        <v>8.4052697567872665E-3</v>
      </c>
      <c r="AO1172" s="3" t="str" cm="1">
        <f t="array" ref="AO1172">GETVECTOR(Y1172,2)</f>
        <v>0.5774</v>
      </c>
      <c r="AP1172" s="3" t="str" cm="1">
        <f t="array" ref="AP1172">GETVECTOR(Z1172,2)</f>
        <v>0.5774</v>
      </c>
      <c r="AQ1172" s="3" t="str" cm="1">
        <f t="array" ref="AQ1172">GETVECTOR(AA1172,2)</f>
        <v>0.5774</v>
      </c>
      <c r="AR1172" s="3" t="str" cm="1">
        <f t="array" ref="AR1172">GETVECTOR(AB1172,2)</f>
        <v>0.5774</v>
      </c>
      <c r="AS1172" s="3" cm="1">
        <f t="array" ref="AS1172">SUM(AK1172:AN1172*AO1172:AR1172)</f>
        <v>1.8818433647299557E-2</v>
      </c>
      <c r="AT1172" s="51">
        <f t="shared" si="446"/>
        <v>1.3421723430893985E-2</v>
      </c>
      <c r="AU1172" s="48">
        <f t="shared" si="447"/>
        <v>0.11585216196037942</v>
      </c>
      <c r="AV1172" s="56"/>
      <c r="AW1172" s="56"/>
    </row>
    <row r="1173" spans="1:49" ht="15" customHeight="1" x14ac:dyDescent="0.25">
      <c r="A1173" s="11">
        <f t="shared" si="453"/>
        <v>1170</v>
      </c>
      <c r="B1173" s="29">
        <v>32217</v>
      </c>
      <c r="C1173" s="25">
        <v>23</v>
      </c>
      <c r="D1173" s="12">
        <v>32.6</v>
      </c>
      <c r="E1173" s="25">
        <v>26.1</v>
      </c>
      <c r="F1173" s="35">
        <v>92</v>
      </c>
      <c r="G1173" s="25">
        <v>23</v>
      </c>
      <c r="H1173" s="13">
        <v>0</v>
      </c>
      <c r="I1173" s="25">
        <v>0</v>
      </c>
      <c r="J1173" s="12">
        <v>0</v>
      </c>
      <c r="K1173" s="12">
        <v>1</v>
      </c>
      <c r="L1173" s="25" t="s">
        <v>11</v>
      </c>
      <c r="M1173" s="10"/>
      <c r="N1173" s="15"/>
      <c r="O1173" s="15"/>
      <c r="P1173" s="4"/>
      <c r="Q1173" s="54"/>
      <c r="R1173" s="42">
        <f t="shared" si="435"/>
        <v>3.092783505154639E-3</v>
      </c>
      <c r="S1173" s="44" t="str" cm="1">
        <f t="array" ref="S1173">SETVECTOR(R1173:R1174)</f>
        <v>0.00309278350515464,0.0257731958762887</v>
      </c>
      <c r="T1173" s="44">
        <f t="shared" si="448"/>
        <v>0.12989690721649483</v>
      </c>
      <c r="U1173" s="5">
        <f t="shared" si="449"/>
        <v>0</v>
      </c>
      <c r="V1173" s="5">
        <f t="shared" si="450"/>
        <v>-1.8626790644151715E-2</v>
      </c>
      <c r="W1173" s="5">
        <f t="shared" si="451"/>
        <v>0.68754257598446489</v>
      </c>
      <c r="X1173" s="5">
        <f t="shared" si="452"/>
        <v>-5.566642303939149E-2</v>
      </c>
      <c r="Y1173" s="5" t="str" cm="1">
        <f t="array" ref="Y1173:AB1173">SETMATRIX(GETMATRIX(Y1172:AB1172)-$O$9*DELTAWEIGHT(S1172,$AH$4,AK1172:AN1172))</f>
        <v>0.5774,0.5774,0.5774</v>
      </c>
      <c r="Z1173" s="5" t="str">
        <v>0.620969822947807,0.577824793237005,0.5774</v>
      </c>
      <c r="AA1173" s="5" t="str">
        <v>0.717226960116673,0.678409461430981,0.5774</v>
      </c>
      <c r="AB1173" s="5" t="str">
        <v>0.631827142696583,0.579430436297044,0.5774</v>
      </c>
      <c r="AC1173" s="5" cm="1">
        <f t="array" ref="AC1173">SIGMOID(SUM(GETVECTOR(Y1173)*GETVECTOR(_xlfn.CONCAT($S1173,",",$AH$4)))+U1173)</f>
        <v>0.50416670766622762</v>
      </c>
      <c r="AD1173" s="5" cm="1">
        <f t="array" ref="AD1173">SIGMOID(SUM(GETVECTOR(Z1173)*GETVECTOR(_xlfn.CONCAT($S1173,",",$AH$4)))+V1173)</f>
        <v>0.49954653166426449</v>
      </c>
      <c r="AE1173" s="5" cm="1">
        <f t="array" ref="AE1173">TANH(SUM(GETVECTOR(AA1173)*GETVECTOR(_xlfn.CONCAT($S1173,",",$AH$4)))+W1173)</f>
        <v>0.60894670465977008</v>
      </c>
      <c r="AF1173" s="5" cm="1">
        <f t="array" ref="AF1173">SIGMOID(SUM(GETVECTOR(AB1173)*GETVECTOR(_xlfn.CONCAT($S1173,",",$AH$4)))+X1173)</f>
        <v>0.49030657861127802</v>
      </c>
      <c r="AG1173" s="5">
        <f t="shared" si="438"/>
        <v>0.30419721428117136</v>
      </c>
      <c r="AH1173" s="40">
        <f t="shared" si="439"/>
        <v>0.14471345968788552</v>
      </c>
      <c r="AI1173" s="3">
        <f t="shared" si="440"/>
        <v>1.4816552471390687E-2</v>
      </c>
      <c r="AJ1173" s="3">
        <f t="shared" si="441"/>
        <v>6.6318082326571274E-3</v>
      </c>
      <c r="AK1173" s="3">
        <f t="shared" si="442"/>
        <v>0</v>
      </c>
      <c r="AL1173" s="3">
        <f t="shared" si="443"/>
        <v>1.0096036118689155E-3</v>
      </c>
      <c r="AM1173" s="3">
        <f t="shared" si="444"/>
        <v>2.0844213657884828E-3</v>
      </c>
      <c r="AN1173" s="3">
        <f t="shared" si="445"/>
        <v>1.0928614781487761E-3</v>
      </c>
      <c r="AO1173" s="3" t="str" cm="1">
        <f t="array" ref="AO1173">GETVECTOR(Y1173,2)</f>
        <v>0.5774</v>
      </c>
      <c r="AP1173" s="3" t="str" cm="1">
        <f t="array" ref="AP1173">GETVECTOR(Z1173,2)</f>
        <v>0.5774</v>
      </c>
      <c r="AQ1173" s="3" t="str" cm="1">
        <f t="array" ref="AQ1173">GETVECTOR(AA1173,2)</f>
        <v>0.5774</v>
      </c>
      <c r="AR1173" s="3" t="str" cm="1">
        <f t="array" ref="AR1173">GETVECTOR(AB1173,2)</f>
        <v>0.5774</v>
      </c>
      <c r="AS1173" s="3" cm="1">
        <f t="array" ref="AS1173">SUM(AK1173:AN1173*AO1173:AR1173)</f>
        <v>2.4175082395824854E-3</v>
      </c>
      <c r="AT1173" s="51">
        <f t="shared" si="446"/>
        <v>2.1953022713747347E-4</v>
      </c>
      <c r="AU1173" s="48">
        <f t="shared" si="447"/>
        <v>1.4816552471390687E-2</v>
      </c>
      <c r="AV1173" s="56"/>
      <c r="AW1173" s="56"/>
    </row>
    <row r="1174" spans="1:49" ht="15" customHeight="1" x14ac:dyDescent="0.25">
      <c r="A1174" s="11">
        <f t="shared" si="453"/>
        <v>1171</v>
      </c>
      <c r="B1174" s="29">
        <v>32218</v>
      </c>
      <c r="C1174" s="25">
        <v>22</v>
      </c>
      <c r="D1174" s="12">
        <v>30.6</v>
      </c>
      <c r="E1174" s="25">
        <v>25.2</v>
      </c>
      <c r="F1174" s="35">
        <v>91</v>
      </c>
      <c r="G1174" s="25">
        <v>59</v>
      </c>
      <c r="H1174" s="13">
        <v>0</v>
      </c>
      <c r="I1174" s="25">
        <v>0</v>
      </c>
      <c r="J1174" s="12">
        <v>0</v>
      </c>
      <c r="K1174" s="12">
        <v>1</v>
      </c>
      <c r="L1174" s="25" t="s">
        <v>11</v>
      </c>
      <c r="M1174" s="10"/>
      <c r="N1174" s="15"/>
      <c r="O1174" s="15"/>
      <c r="P1174" s="4"/>
      <c r="Q1174" s="54"/>
      <c r="R1174" s="42">
        <f t="shared" si="435"/>
        <v>2.5773195876288658E-2</v>
      </c>
      <c r="S1174" s="44" t="str" cm="1">
        <f t="array" ref="S1174">SETVECTOR(R1174:R1175)</f>
        <v>0.0257731958762887,0.129896907216495</v>
      </c>
      <c r="T1174" s="44">
        <f t="shared" si="448"/>
        <v>0.85567010309278346</v>
      </c>
      <c r="U1174" s="5">
        <f t="shared" si="449"/>
        <v>0</v>
      </c>
      <c r="V1174" s="5">
        <f t="shared" si="450"/>
        <v>-1.8727751005338605E-2</v>
      </c>
      <c r="W1174" s="5">
        <f t="shared" si="451"/>
        <v>0.687334133847886</v>
      </c>
      <c r="X1174" s="5">
        <f t="shared" si="452"/>
        <v>-5.5775709187206368E-2</v>
      </c>
      <c r="Y1174" s="5" t="str" cm="1">
        <f t="array" ref="Y1174:AB1174">SETMATRIX(GETMATRIX(Y1173:AB1173)-$O$9*DELTAWEIGHT(S1173,$AH$4,AK1173:AN1173))</f>
        <v>0.5774,0.5774,0.5774</v>
      </c>
      <c r="Z1174" s="5" t="str">
        <v>0.620969536707783,0.577822407903472,0.5774</v>
      </c>
      <c r="AA1174" s="5" t="str">
        <v>0.717226337630178,0.678404274043523,0.5774</v>
      </c>
      <c r="AB1174" s="5" t="str">
        <v>0.631826834196422,0.579427865462371,0.5774</v>
      </c>
      <c r="AC1174" s="5" cm="1">
        <f t="array" ref="AC1174">SIGMOID(SUM(GETVECTOR(Y1174)*GETVECTOR(_xlfn.CONCAT($S1174,",",$AH$4)))+U1174)</f>
        <v>0.52245586278519085</v>
      </c>
      <c r="AD1174" s="5" cm="1">
        <f t="array" ref="AD1174">SIGMOID(SUM(GETVECTOR(Z1174)*GETVECTOR(_xlfn.CONCAT($S1174,",",$AH$4)))+V1174)</f>
        <v>0.5180756099679581</v>
      </c>
      <c r="AE1174" s="5" cm="1">
        <f t="array" ref="AE1174">TANH(SUM(GETVECTOR(AA1174)*GETVECTOR(_xlfn.CONCAT($S1174,",",$AH$4)))+W1174)</f>
        <v>0.66063635749069938</v>
      </c>
      <c r="AF1174" s="5" cm="1">
        <f t="array" ref="AF1174">SIGMOID(SUM(GETVECTOR(AB1174)*GETVECTOR(_xlfn.CONCAT($S1174,",",$AH$4)))+X1174)</f>
        <v>0.50894264009562418</v>
      </c>
      <c r="AG1174" s="5">
        <f t="shared" si="438"/>
        <v>0.34225958387400413</v>
      </c>
      <c r="AH1174" s="40">
        <f t="shared" si="439"/>
        <v>0.16769312007801854</v>
      </c>
      <c r="AI1174" s="3">
        <f t="shared" si="440"/>
        <v>-0.68797698301476495</v>
      </c>
      <c r="AJ1174" s="3">
        <f t="shared" si="441"/>
        <v>-0.31212752313375042</v>
      </c>
      <c r="AK1174" s="3">
        <f t="shared" si="442"/>
        <v>0</v>
      </c>
      <c r="AL1174" s="3">
        <f t="shared" si="443"/>
        <v>-5.1483325330630811E-2</v>
      </c>
      <c r="AM1174" s="3">
        <f t="shared" si="444"/>
        <v>-9.1130775851417739E-2</v>
      </c>
      <c r="AN1174" s="3">
        <f t="shared" si="445"/>
        <v>-5.6652799905590814E-2</v>
      </c>
      <c r="AO1174" s="3" t="str" cm="1">
        <f t="array" ref="AO1174">GETVECTOR(Y1174,2)</f>
        <v>0.5774</v>
      </c>
      <c r="AP1174" s="3" t="str" cm="1">
        <f t="array" ref="AP1174">GETVECTOR(Z1174,2)</f>
        <v>0.5774</v>
      </c>
      <c r="AQ1174" s="3" t="str" cm="1">
        <f t="array" ref="AQ1174">GETVECTOR(AA1174,2)</f>
        <v>0.5774</v>
      </c>
      <c r="AR1174" s="3" t="str" cm="1">
        <f t="array" ref="AR1174">GETVECTOR(AB1174,2)</f>
        <v>0.5774</v>
      </c>
      <c r="AS1174" s="3" cm="1">
        <f t="array" ref="AS1174">SUM(AK1174:AN1174*AO1174:AR1174)</f>
        <v>-0.11505670868800297</v>
      </c>
      <c r="AT1174" s="51">
        <f t="shared" si="446"/>
        <v>0.47331232915809818</v>
      </c>
      <c r="AU1174" s="48">
        <f t="shared" si="447"/>
        <v>0.68797698301476495</v>
      </c>
      <c r="AV1174" s="56"/>
      <c r="AW1174" s="56"/>
    </row>
    <row r="1175" spans="1:49" ht="15" customHeight="1" x14ac:dyDescent="0.25">
      <c r="A1175" s="11">
        <f t="shared" si="453"/>
        <v>1172</v>
      </c>
      <c r="B1175" s="29">
        <v>32219</v>
      </c>
      <c r="C1175" s="25">
        <v>22</v>
      </c>
      <c r="D1175" s="12">
        <v>31.3</v>
      </c>
      <c r="E1175" s="25">
        <v>25.9</v>
      </c>
      <c r="F1175" s="35">
        <v>93</v>
      </c>
      <c r="G1175" s="25">
        <v>7</v>
      </c>
      <c r="H1175" s="13">
        <v>0</v>
      </c>
      <c r="I1175" s="25">
        <v>0</v>
      </c>
      <c r="J1175" s="12">
        <v>0</v>
      </c>
      <c r="K1175" s="12">
        <v>0</v>
      </c>
      <c r="L1175" s="25" t="s">
        <v>11</v>
      </c>
      <c r="M1175" s="10"/>
      <c r="N1175" s="15"/>
      <c r="O1175" s="15"/>
      <c r="P1175" s="4"/>
      <c r="Q1175" s="54"/>
      <c r="R1175" s="42">
        <f t="shared" si="435"/>
        <v>0.12989690721649483</v>
      </c>
      <c r="S1175" s="44" t="str" cm="1">
        <f t="array" ref="S1175">SETVECTOR(R1175:R1176)</f>
        <v>0.129896907216495,0.855670103092783</v>
      </c>
      <c r="T1175" s="44">
        <f t="shared" si="448"/>
        <v>1.0309278350515464E-2</v>
      </c>
      <c r="U1175" s="5">
        <f t="shared" si="449"/>
        <v>0</v>
      </c>
      <c r="V1175" s="5">
        <f t="shared" si="450"/>
        <v>-1.3579418472275524E-2</v>
      </c>
      <c r="W1175" s="5">
        <f t="shared" si="451"/>
        <v>0.69644721143302779</v>
      </c>
      <c r="X1175" s="5">
        <f t="shared" si="452"/>
        <v>-5.0110429196647287E-2</v>
      </c>
      <c r="Y1175" s="5" t="str" cm="1">
        <f t="array" ref="Y1175:AB1175">SETMATRIX(GETMATRIX(Y1174:AB1174)-$O$9*DELTAWEIGHT(S1174,$AH$4,AK1174:AN1174))</f>
        <v>0.5774,0.5774,0.5774</v>
      </c>
      <c r="Z1175" s="5" t="str">
        <v>0.621101478308264,0.578487393569894,0.5774</v>
      </c>
      <c r="AA1175" s="5" t="str">
        <v>0.717471201330535,0.679638387093321,0.5774</v>
      </c>
      <c r="AB1175" s="5" t="str">
        <v>0.631971417544072,0.580156565534526,0.5774</v>
      </c>
      <c r="AC1175" s="5" cm="1">
        <f t="array" ref="AC1175">SIGMOID(SUM(GETVECTOR(Y1175)*GETVECTOR(_xlfn.CONCAT($S1175,",",$AH$4)))+U1175)</f>
        <v>0.63854772202164378</v>
      </c>
      <c r="AD1175" s="5" cm="1">
        <f t="array" ref="AD1175">SIGMOID(SUM(GETVECTOR(Z1175)*GETVECTOR(_xlfn.CONCAT($S1175,",",$AH$4)))+V1175)</f>
        <v>0.63693693841033483</v>
      </c>
      <c r="AE1175" s="5" cm="1">
        <f t="array" ref="AE1175">TANH(SUM(GETVECTOR(AA1175)*GETVECTOR(_xlfn.CONCAT($S1175,",",$AH$4)))+W1175)</f>
        <v>0.87896328161763637</v>
      </c>
      <c r="AF1175" s="5" cm="1">
        <f t="array" ref="AF1175">SIGMOID(SUM(GETVECTOR(AB1175)*GETVECTOR(_xlfn.CONCAT($S1175,",",$AH$4)))+X1175)</f>
        <v>0.6291106374929879</v>
      </c>
      <c r="AG1175" s="5">
        <f t="shared" si="438"/>
        <v>0.55984418156863824</v>
      </c>
      <c r="AH1175" s="40">
        <f t="shared" si="439"/>
        <v>0.31950126885362129</v>
      </c>
      <c r="AI1175" s="3">
        <f t="shared" si="440"/>
        <v>0.30919199050310581</v>
      </c>
      <c r="AJ1175" s="3">
        <f t="shared" si="441"/>
        <v>0.14434570686844347</v>
      </c>
      <c r="AK1175" s="3">
        <f t="shared" si="442"/>
        <v>0</v>
      </c>
      <c r="AL1175" s="3">
        <f t="shared" si="443"/>
        <v>2.9339526873958542E-2</v>
      </c>
      <c r="AM1175" s="3">
        <f t="shared" si="444"/>
        <v>2.0909119332862148E-2</v>
      </c>
      <c r="AN1175" s="3">
        <f t="shared" si="445"/>
        <v>3.663913397694931E-2</v>
      </c>
      <c r="AO1175" s="3" t="str" cm="1">
        <f t="array" ref="AO1175">GETVECTOR(Y1175,2)</f>
        <v>0.5774</v>
      </c>
      <c r="AP1175" s="3" t="str" cm="1">
        <f t="array" ref="AP1175">GETVECTOR(Z1175,2)</f>
        <v>0.5774</v>
      </c>
      <c r="AQ1175" s="3" t="str" cm="1">
        <f t="array" ref="AQ1175">GETVECTOR(AA1175,2)</f>
        <v>0.5774</v>
      </c>
      <c r="AR1175" s="3" t="str" cm="1">
        <f t="array" ref="AR1175">GETVECTOR(AB1175,2)</f>
        <v>0.5774</v>
      </c>
      <c r="AS1175" s="3" cm="1">
        <f t="array" ref="AS1175">SUM(AK1175:AN1175*AO1175:AR1175)</f>
        <v>5.0169004278108803E-2</v>
      </c>
      <c r="AT1175" s="51">
        <f t="shared" si="446"/>
        <v>9.5599686991272678E-2</v>
      </c>
      <c r="AU1175" s="48">
        <f t="shared" si="447"/>
        <v>0.30919199050310581</v>
      </c>
      <c r="AV1175" s="56"/>
      <c r="AW1175" s="56"/>
    </row>
    <row r="1176" spans="1:49" ht="15" customHeight="1" x14ac:dyDescent="0.25">
      <c r="A1176" s="11">
        <f t="shared" si="453"/>
        <v>1173</v>
      </c>
      <c r="B1176" s="29">
        <v>32220</v>
      </c>
      <c r="C1176" s="25">
        <v>23</v>
      </c>
      <c r="D1176" s="12">
        <v>31.6</v>
      </c>
      <c r="E1176" s="25">
        <v>26.1</v>
      </c>
      <c r="F1176" s="35">
        <v>92</v>
      </c>
      <c r="G1176" s="25">
        <v>16</v>
      </c>
      <c r="H1176" s="13">
        <v>0</v>
      </c>
      <c r="I1176" s="25">
        <v>0</v>
      </c>
      <c r="J1176" s="12">
        <v>0</v>
      </c>
      <c r="K1176" s="12">
        <v>1</v>
      </c>
      <c r="L1176" s="25" t="s">
        <v>11</v>
      </c>
      <c r="M1176" s="10"/>
      <c r="N1176" s="15"/>
      <c r="O1176" s="15"/>
      <c r="P1176" s="4"/>
      <c r="Q1176" s="54"/>
      <c r="R1176" s="42">
        <f t="shared" si="435"/>
        <v>0.85567010309278346</v>
      </c>
      <c r="S1176" s="44" t="str" cm="1">
        <f t="array" ref="S1176">SETVECTOR(R1176:R1177)</f>
        <v>0.855670103092783,0.0103092783505155</v>
      </c>
      <c r="T1176" s="44">
        <f t="shared" si="448"/>
        <v>0.30927835051546393</v>
      </c>
      <c r="U1176" s="5">
        <f t="shared" si="449"/>
        <v>0</v>
      </c>
      <c r="V1176" s="5">
        <f t="shared" si="450"/>
        <v>-1.6513371159671379E-2</v>
      </c>
      <c r="W1176" s="5">
        <f t="shared" si="451"/>
        <v>0.69435629949974154</v>
      </c>
      <c r="X1176" s="5">
        <f t="shared" si="452"/>
        <v>-5.3774342594342217E-2</v>
      </c>
      <c r="Y1176" s="5" t="str" cm="1">
        <f t="array" ref="Y1176:AB1176">SETMATRIX(GETMATRIX(Y1175:AB1175)-$O$9*DELTAWEIGHT(S1175,$AH$4,AK1175:AN1175))</f>
        <v>0.5774,0.5774,0.5774</v>
      </c>
      <c r="Z1176" s="5" t="str">
        <v>0.620714277246308,0.575936783399867,0.5774</v>
      </c>
      <c r="AA1176" s="5" t="str">
        <v>0.717188327011658,0.677775008643579,0.5774</v>
      </c>
      <c r="AB1176" s="5" t="str">
        <v>0.631488697585278,0.576976743583742,0.5774</v>
      </c>
      <c r="AC1176" s="5" cm="1">
        <f t="array" ref="AC1176">SIGMOID(SUM(GETVECTOR(Y1176)*GETVECTOR(_xlfn.CONCAT($S1176,",",$AH$4)))+U1176)</f>
        <v>0.62246320754391637</v>
      </c>
      <c r="AD1176" s="5" cm="1">
        <f t="array" ref="AD1176">SIGMOID(SUM(GETVECTOR(Z1176)*GETVECTOR(_xlfn.CONCAT($S1176,",",$AH$4)))+V1176)</f>
        <v>0.62727654598512173</v>
      </c>
      <c r="AE1176" s="5" cm="1">
        <f t="array" ref="AE1176">TANH(SUM(GETVECTOR(AA1176)*GETVECTOR(_xlfn.CONCAT($S1176,",",$AH$4)))+W1176)</f>
        <v>0.86554018606141059</v>
      </c>
      <c r="AF1176" s="5" cm="1">
        <f t="array" ref="AF1176">SIGMOID(SUM(GETVECTOR(AB1176)*GETVECTOR(_xlfn.CONCAT($S1176,",",$AH$4)))+X1176)</f>
        <v>0.62069986945251376</v>
      </c>
      <c r="AG1176" s="5">
        <f t="shared" si="438"/>
        <v>0.54293305832392125</v>
      </c>
      <c r="AH1176" s="40">
        <f t="shared" si="439"/>
        <v>0.30737366075527434</v>
      </c>
      <c r="AI1176" s="3">
        <f t="shared" si="440"/>
        <v>-1.9046897601895929E-3</v>
      </c>
      <c r="AJ1176" s="3">
        <f t="shared" si="441"/>
        <v>-8.9232221024100784E-4</v>
      </c>
      <c r="AK1176" s="3">
        <f t="shared" si="442"/>
        <v>0</v>
      </c>
      <c r="AL1176" s="3">
        <f t="shared" si="443"/>
        <v>-1.8057378895533095E-4</v>
      </c>
      <c r="AM1176" s="3">
        <f t="shared" si="444"/>
        <v>-1.404034783187339E-4</v>
      </c>
      <c r="AN1176" s="3">
        <f t="shared" si="445"/>
        <v>-2.2206181679745526E-4</v>
      </c>
      <c r="AO1176" s="3" t="str" cm="1">
        <f t="array" ref="AO1176">GETVECTOR(Y1176,2)</f>
        <v>0.5774</v>
      </c>
      <c r="AP1176" s="3" t="str" cm="1">
        <f t="array" ref="AP1176">GETVECTOR(Z1176,2)</f>
        <v>0.5774</v>
      </c>
      <c r="AQ1176" s="3" t="str" cm="1">
        <f t="array" ref="AQ1176">GETVECTOR(AA1176,2)</f>
        <v>0.5774</v>
      </c>
      <c r="AR1176" s="3" t="str" cm="1">
        <f t="array" ref="AR1176">GETVECTOR(AB1176,2)</f>
        <v>0.5774</v>
      </c>
      <c r="AS1176" s="3" cm="1">
        <f t="array" ref="AS1176">SUM(AK1176:AN1176*AO1176:AR1176)</f>
        <v>-3.1355076714289571E-4</v>
      </c>
      <c r="AT1176" s="51">
        <f t="shared" si="446"/>
        <v>3.6278430825710891E-6</v>
      </c>
      <c r="AU1176" s="48">
        <f t="shared" si="447"/>
        <v>1.9046897601895929E-3</v>
      </c>
      <c r="AV1176" s="56"/>
      <c r="AW1176" s="56"/>
    </row>
    <row r="1177" spans="1:49" ht="15" customHeight="1" x14ac:dyDescent="0.25">
      <c r="A1177" s="11">
        <f t="shared" si="453"/>
        <v>1174</v>
      </c>
      <c r="B1177" s="29">
        <v>32221</v>
      </c>
      <c r="C1177" s="25">
        <v>23</v>
      </c>
      <c r="D1177" s="12">
        <v>30.8</v>
      </c>
      <c r="E1177" s="25">
        <v>24.4</v>
      </c>
      <c r="F1177" s="35">
        <v>97</v>
      </c>
      <c r="G1177" s="25">
        <v>53</v>
      </c>
      <c r="H1177" s="13">
        <v>0</v>
      </c>
      <c r="I1177" s="25">
        <v>0</v>
      </c>
      <c r="J1177" s="12">
        <v>0</v>
      </c>
      <c r="K1177" s="12">
        <v>0</v>
      </c>
      <c r="L1177" s="25" t="s">
        <v>11</v>
      </c>
      <c r="M1177" s="10"/>
      <c r="N1177" s="15"/>
      <c r="O1177" s="15"/>
      <c r="P1177" s="4"/>
      <c r="Q1177" s="54"/>
      <c r="R1177" s="42">
        <f t="shared" si="435"/>
        <v>1.0309278350515464E-2</v>
      </c>
      <c r="S1177" s="44" t="str" cm="1">
        <f t="array" ref="S1177">SETVECTOR(R1177:R1178)</f>
        <v>0.0103092783505155,0.309278350515464</v>
      </c>
      <c r="T1177" s="44">
        <f t="shared" si="448"/>
        <v>1.4432989690721649E-2</v>
      </c>
      <c r="U1177" s="5">
        <f t="shared" si="449"/>
        <v>0</v>
      </c>
      <c r="V1177" s="5">
        <f t="shared" si="450"/>
        <v>-1.6495313780775848E-2</v>
      </c>
      <c r="W1177" s="5">
        <f t="shared" si="451"/>
        <v>0.69437033984757346</v>
      </c>
      <c r="X1177" s="5">
        <f t="shared" si="452"/>
        <v>-5.3752136412662473E-2</v>
      </c>
      <c r="Y1177" s="5" t="str" cm="1">
        <f t="array" ref="Y1177:AB1177">SETMATRIX(GETMATRIX(Y1176:AB1176)-$O$9*DELTAWEIGHT(S1176,$AH$4,AK1176:AN1176))</f>
        <v>0.5774,0.5774,0.5774</v>
      </c>
      <c r="Z1177" s="5" t="str">
        <v>0.620699759129263,0.575936608482794,0.5774</v>
      </c>
      <c r="AA1177" s="5" t="str">
        <v>0.717176668003756,0.677774868173604,0.5774</v>
      </c>
      <c r="AB1177" s="5" t="str">
        <v>0.631470884633104,0.57697652896986,0.5774</v>
      </c>
      <c r="AC1177" s="5" cm="1">
        <f t="array" ref="AC1177">SIGMOID(SUM(GETVECTOR(Y1177)*GETVECTOR(_xlfn.CONCAT($S1177,",",$AH$4)))+U1177)</f>
        <v>0.5460020126199282</v>
      </c>
      <c r="AD1177" s="5" cm="1">
        <f t="array" ref="AD1177">SIGMOID(SUM(GETVECTOR(Z1177)*GETVECTOR(_xlfn.CONCAT($S1177,",",$AH$4)))+V1177)</f>
        <v>0.54190853845324305</v>
      </c>
      <c r="AE1177" s="5" cm="1">
        <f t="array" ref="AE1177">TANH(SUM(GETVECTOR(AA1177)*GETVECTOR(_xlfn.CONCAT($S1177,",",$AH$4)))+W1177)</f>
        <v>0.72179634978490215</v>
      </c>
      <c r="AF1177" s="5" cm="1">
        <f t="array" ref="AF1177">SIGMOID(SUM(GETVECTOR(AB1177)*GETVECTOR(_xlfn.CONCAT($S1177,",",$AH$4)))+X1177)</f>
        <v>0.53275408171829086</v>
      </c>
      <c r="AG1177" s="5">
        <f t="shared" si="438"/>
        <v>0.39114760497282214</v>
      </c>
      <c r="AH1177" s="40">
        <f t="shared" si="439"/>
        <v>0.19837052766250415</v>
      </c>
      <c r="AI1177" s="3">
        <f t="shared" si="440"/>
        <v>0.1839375379717825</v>
      </c>
      <c r="AJ1177" s="3">
        <f t="shared" si="441"/>
        <v>8.4407277985224405E-2</v>
      </c>
      <c r="AK1177" s="3">
        <f t="shared" si="442"/>
        <v>0</v>
      </c>
      <c r="AL1177" s="3">
        <f t="shared" si="443"/>
        <v>1.5124212386210032E-2</v>
      </c>
      <c r="AM1177" s="3">
        <f t="shared" si="444"/>
        <v>2.1910409563024962E-2</v>
      </c>
      <c r="AN1177" s="3">
        <f t="shared" si="445"/>
        <v>1.7048769292627542E-2</v>
      </c>
      <c r="AO1177" s="3" t="str" cm="1">
        <f t="array" ref="AO1177">GETVECTOR(Y1177,2)</f>
        <v>0.5774</v>
      </c>
      <c r="AP1177" s="3" t="str" cm="1">
        <f t="array" ref="AP1177">GETVECTOR(Z1177,2)</f>
        <v>0.5774</v>
      </c>
      <c r="AQ1177" s="3" t="str" cm="1">
        <f t="array" ref="AQ1177">GETVECTOR(AA1177,2)</f>
        <v>0.5774</v>
      </c>
      <c r="AR1177" s="3" t="str" cm="1">
        <f t="array" ref="AR1177">GETVECTOR(AB1177,2)</f>
        <v>0.5774</v>
      </c>
      <c r="AS1177" s="3" cm="1">
        <f t="array" ref="AS1177">SUM(AK1177:AN1177*AO1177:AR1177)</f>
        <v>3.1227750103051427E-2</v>
      </c>
      <c r="AT1177" s="51">
        <f t="shared" si="446"/>
        <v>3.3833017875120927E-2</v>
      </c>
      <c r="AU1177" s="48">
        <f t="shared" si="447"/>
        <v>0.1839375379717825</v>
      </c>
      <c r="AV1177" s="56"/>
      <c r="AW1177" s="56"/>
    </row>
    <row r="1178" spans="1:49" ht="15" customHeight="1" x14ac:dyDescent="0.25">
      <c r="A1178" s="11">
        <f t="shared" si="453"/>
        <v>1175</v>
      </c>
      <c r="B1178" s="29">
        <v>32222</v>
      </c>
      <c r="C1178" s="25">
        <v>23</v>
      </c>
      <c r="D1178" s="12">
        <v>30.8</v>
      </c>
      <c r="E1178" s="25">
        <v>26.2</v>
      </c>
      <c r="F1178" s="35">
        <v>93</v>
      </c>
      <c r="G1178" s="25">
        <v>26</v>
      </c>
      <c r="H1178" s="13">
        <v>0</v>
      </c>
      <c r="I1178" s="25">
        <v>0</v>
      </c>
      <c r="J1178" s="12">
        <v>0</v>
      </c>
      <c r="K1178" s="12">
        <v>0</v>
      </c>
      <c r="L1178" s="25" t="s">
        <v>11</v>
      </c>
      <c r="M1178" s="10"/>
      <c r="N1178" s="15"/>
      <c r="O1178" s="15"/>
      <c r="P1178" s="4"/>
      <c r="Q1178" s="54"/>
      <c r="R1178" s="42">
        <f t="shared" si="435"/>
        <v>0.30927835051546393</v>
      </c>
      <c r="S1178" s="44" t="str" cm="1">
        <f t="array" ref="S1178">SETVECTOR(R1178:R1179)</f>
        <v>0.309278350515464,0.0144329896907216</v>
      </c>
      <c r="T1178" s="44">
        <f t="shared" si="448"/>
        <v>1.0309278350515464E-3</v>
      </c>
      <c r="U1178" s="5">
        <f t="shared" si="449"/>
        <v>0</v>
      </c>
      <c r="V1178" s="5">
        <f t="shared" si="450"/>
        <v>-1.8007735019396853E-2</v>
      </c>
      <c r="W1178" s="5">
        <f t="shared" si="451"/>
        <v>0.69217929889127094</v>
      </c>
      <c r="X1178" s="5">
        <f t="shared" si="452"/>
        <v>-5.5457013341925224E-2</v>
      </c>
      <c r="Y1178" s="5" t="str" cm="1">
        <f t="array" ref="Y1178:AB1178">SETMATRIX(GETMATRIX(Y1177:AB1177)-$O$9*DELTAWEIGHT(S1177,$AH$4,AK1177:AN1177))</f>
        <v>0.5774,0.5774,0.5774</v>
      </c>
      <c r="Z1178" s="5" t="str">
        <v>0.620684104495642,0.575466969474167,0.5774</v>
      </c>
      <c r="AA1178" s="5" t="str">
        <v>0.717153010328573,0.677065137918101,0.5774</v>
      </c>
      <c r="AB1178" s="5" t="str">
        <v>0.63145330541478,0.576449152420146,0.5774</v>
      </c>
      <c r="AC1178" s="5" cm="1">
        <f t="array" ref="AC1178">SIGMOID(SUM(GETVECTOR(Y1178)*GETVECTOR(_xlfn.CONCAT($S1178,",",$AH$4)))+U1178)</f>
        <v>0.54659216672985944</v>
      </c>
      <c r="AD1178" s="5" cm="1">
        <f t="array" ref="AD1178">SIGMOID(SUM(GETVECTOR(Z1178)*GETVECTOR(_xlfn.CONCAT($S1178,",",$AH$4)))+V1178)</f>
        <v>0.54543981146119624</v>
      </c>
      <c r="AE1178" s="5" cm="1">
        <f t="array" ref="AE1178">TANH(SUM(GETVECTOR(AA1178)*GETVECTOR(_xlfn.CONCAT($S1178,",",$AH$4)))+W1178)</f>
        <v>0.72766721314563876</v>
      </c>
      <c r="AF1178" s="5" cm="1">
        <f t="array" ref="AF1178">SIGMOID(SUM(GETVECTOR(AB1178)*GETVECTOR(_xlfn.CONCAT($S1178,",",$AH$4)))+X1178)</f>
        <v>0.53697182194282034</v>
      </c>
      <c r="AG1178" s="5">
        <f t="shared" si="438"/>
        <v>0.39689866754465131</v>
      </c>
      <c r="AH1178" s="40">
        <f t="shared" si="439"/>
        <v>0.20259529070760426</v>
      </c>
      <c r="AI1178" s="3">
        <f t="shared" si="440"/>
        <v>0.20156436287255272</v>
      </c>
      <c r="AJ1178" s="3">
        <f t="shared" si="441"/>
        <v>9.2827281591534264E-2</v>
      </c>
      <c r="AK1178" s="3">
        <f t="shared" si="442"/>
        <v>0</v>
      </c>
      <c r="AL1178" s="3">
        <f t="shared" si="443"/>
        <v>1.6747372106454335E-2</v>
      </c>
      <c r="AM1178" s="3">
        <f t="shared" si="444"/>
        <v>2.3822234098585207E-2</v>
      </c>
      <c r="AN1178" s="3">
        <f t="shared" si="445"/>
        <v>1.8908214369488707E-2</v>
      </c>
      <c r="AO1178" s="3" t="str" cm="1">
        <f t="array" ref="AO1178">GETVECTOR(Y1178,2)</f>
        <v>0.5774</v>
      </c>
      <c r="AP1178" s="3" t="str" cm="1">
        <f t="array" ref="AP1178">GETVECTOR(Z1178,2)</f>
        <v>0.5774</v>
      </c>
      <c r="AQ1178" s="3" t="str" cm="1">
        <f t="array" ref="AQ1178">GETVECTOR(AA1178,2)</f>
        <v>0.5774</v>
      </c>
      <c r="AR1178" s="3" t="str" cm="1">
        <f t="array" ref="AR1178">GETVECTOR(AB1178,2)</f>
        <v>0.5774</v>
      </c>
      <c r="AS1178" s="3" cm="1">
        <f t="array" ref="AS1178">SUM(AK1178:AN1178*AO1178:AR1178)</f>
        <v>3.4342493599732613E-2</v>
      </c>
      <c r="AT1178" s="51">
        <f t="shared" si="446"/>
        <v>4.0628192380218107E-2</v>
      </c>
      <c r="AU1178" s="48">
        <f t="shared" si="447"/>
        <v>0.20156436287255272</v>
      </c>
      <c r="AV1178" s="56"/>
      <c r="AW1178" s="56"/>
    </row>
    <row r="1179" spans="1:49" ht="15" customHeight="1" x14ac:dyDescent="0.25">
      <c r="A1179" s="11">
        <f t="shared" si="453"/>
        <v>1176</v>
      </c>
      <c r="B1179" s="29">
        <v>32223</v>
      </c>
      <c r="C1179" s="25">
        <v>22</v>
      </c>
      <c r="D1179" s="12">
        <v>31.9</v>
      </c>
      <c r="E1179" s="25">
        <v>26</v>
      </c>
      <c r="F1179" s="35">
        <v>90</v>
      </c>
      <c r="G1179" s="25">
        <v>0</v>
      </c>
      <c r="H1179" s="13">
        <v>0</v>
      </c>
      <c r="I1179" s="25">
        <v>0</v>
      </c>
      <c r="J1179" s="12">
        <v>0</v>
      </c>
      <c r="K1179" s="12">
        <v>0</v>
      </c>
      <c r="L1179" s="25" t="s">
        <v>11</v>
      </c>
      <c r="M1179" s="10"/>
      <c r="N1179" s="15"/>
      <c r="O1179" s="15"/>
      <c r="P1179" s="4"/>
      <c r="Q1179" s="54"/>
      <c r="R1179" s="42">
        <f t="shared" si="435"/>
        <v>1.4432989690721649E-2</v>
      </c>
      <c r="S1179" s="44" t="str" cm="1">
        <f t="array" ref="S1179">SETVECTOR(R1179:R1180)</f>
        <v>0.0144329896907216,0.00103092783505155</v>
      </c>
      <c r="T1179" s="44">
        <f t="shared" si="448"/>
        <v>4.7422680412371132E-2</v>
      </c>
      <c r="U1179" s="5">
        <f t="shared" si="449"/>
        <v>0</v>
      </c>
      <c r="V1179" s="5">
        <f t="shared" si="450"/>
        <v>-1.9682472230042287E-2</v>
      </c>
      <c r="W1179" s="5">
        <f t="shared" si="451"/>
        <v>0.68979707548141245</v>
      </c>
      <c r="X1179" s="5">
        <f t="shared" si="452"/>
        <v>-5.7347834778874097E-2</v>
      </c>
      <c r="Y1179" s="5" t="str" cm="1">
        <f t="array" ref="Y1179:AB1179">SETMATRIX(GETMATRIX(Y1178:AB1178)-$O$9*DELTAWEIGHT(S1178,$AH$4,AK1178:AN1178))</f>
        <v>0.5774,0.5774,0.5774</v>
      </c>
      <c r="Z1179" s="5" t="str">
        <v>0.620165120424821,0.575442750217529,0.5774</v>
      </c>
      <c r="AA1179" s="5" t="str">
        <v>0.716382872596745,0.677029198157282,0.5774</v>
      </c>
      <c r="AB1179" s="5" t="str">
        <v>0.630869572105414,0.576421911532376,0.5774</v>
      </c>
      <c r="AC1179" s="5" cm="1">
        <f t="array" ref="AC1179">SIGMOID(SUM(GETVECTOR(Y1179)*GETVECTOR(_xlfn.CONCAT($S1179,",",$AH$4)))+U1179)</f>
        <v>0.50223220166474081</v>
      </c>
      <c r="AD1179" s="5" cm="1">
        <f t="array" ref="AD1179">SIGMOID(SUM(GETVECTOR(Z1179)*GETVECTOR(_xlfn.CONCAT($S1179,",",$AH$4)))+V1179)</f>
        <v>0.4974654228371761</v>
      </c>
      <c r="AE1179" s="5" cm="1">
        <f t="array" ref="AE1179">TANH(SUM(GETVECTOR(AA1179)*GETVECTOR(_xlfn.CONCAT($S1179,",",$AH$4)))+W1179)</f>
        <v>0.60489725745592082</v>
      </c>
      <c r="AF1179" s="5" cm="1">
        <f t="array" ref="AF1179">SIGMOID(SUM(GETVECTOR(AB1179)*GETVECTOR(_xlfn.CONCAT($S1179,",",$AH$4)))+X1179)</f>
        <v>0.4880901903681244</v>
      </c>
      <c r="AG1179" s="5">
        <f t="shared" si="438"/>
        <v>0.30091546995335783</v>
      </c>
      <c r="AH1179" s="40">
        <f t="shared" si="439"/>
        <v>0.14259563172193004</v>
      </c>
      <c r="AI1179" s="3">
        <f t="shared" si="440"/>
        <v>9.5172951309558912E-2</v>
      </c>
      <c r="AJ1179" s="3">
        <f t="shared" si="441"/>
        <v>4.2488141781142588E-2</v>
      </c>
      <c r="AK1179" s="3">
        <f t="shared" si="442"/>
        <v>0</v>
      </c>
      <c r="AL1179" s="3">
        <f t="shared" si="443"/>
        <v>6.4250750043911035E-3</v>
      </c>
      <c r="AM1179" s="3">
        <f t="shared" si="444"/>
        <v>1.3402564828325289E-2</v>
      </c>
      <c r="AN1179" s="3">
        <f t="shared" si="445"/>
        <v>6.9472545270182519E-3</v>
      </c>
      <c r="AO1179" s="3" t="str" cm="1">
        <f t="array" ref="AO1179">GETVECTOR(Y1179,2)</f>
        <v>0.5774</v>
      </c>
      <c r="AP1179" s="3" t="str" cm="1">
        <f t="array" ref="AP1179">GETVECTOR(Z1179,2)</f>
        <v>0.5774</v>
      </c>
      <c r="AQ1179" s="3" t="str" cm="1">
        <f t="array" ref="AQ1179">GETVECTOR(AA1179,2)</f>
        <v>0.5774</v>
      </c>
      <c r="AR1179" s="3" t="str" cm="1">
        <f t="array" ref="AR1179">GETVECTOR(AB1179,2)</f>
        <v>0.5774</v>
      </c>
      <c r="AS1179" s="3" cm="1">
        <f t="array" ref="AS1179">SUM(AK1179:AN1179*AO1179:AR1179)</f>
        <v>1.5459824003310784E-2</v>
      </c>
      <c r="AT1179" s="51">
        <f t="shared" si="446"/>
        <v>9.0578906609716722E-3</v>
      </c>
      <c r="AU1179" s="48">
        <f t="shared" si="447"/>
        <v>9.5172951309558912E-2</v>
      </c>
      <c r="AV1179" s="56"/>
      <c r="AW1179" s="56"/>
    </row>
    <row r="1180" spans="1:49" ht="15" customHeight="1" x14ac:dyDescent="0.25">
      <c r="A1180" s="11">
        <f t="shared" si="453"/>
        <v>1177</v>
      </c>
      <c r="B1180" s="29">
        <v>32224</v>
      </c>
      <c r="C1180" s="25">
        <v>22</v>
      </c>
      <c r="D1180" s="12">
        <v>30</v>
      </c>
      <c r="E1180" s="25">
        <v>23.6</v>
      </c>
      <c r="F1180" s="35">
        <v>96</v>
      </c>
      <c r="G1180" s="25">
        <v>1.8</v>
      </c>
      <c r="H1180" s="13">
        <v>0</v>
      </c>
      <c r="I1180" s="25">
        <v>0</v>
      </c>
      <c r="J1180" s="12">
        <v>0</v>
      </c>
      <c r="K1180" s="12">
        <v>0</v>
      </c>
      <c r="L1180" s="25" t="s">
        <v>11</v>
      </c>
      <c r="M1180" s="10"/>
      <c r="N1180" s="15"/>
      <c r="O1180" s="15"/>
      <c r="P1180" s="4"/>
      <c r="Q1180" s="54"/>
      <c r="R1180" s="42">
        <f t="shared" si="435"/>
        <v>1.0309278350515464E-3</v>
      </c>
      <c r="S1180" s="44" t="str" cm="1">
        <f t="array" ref="S1180">SETVECTOR(R1180:R1181)</f>
        <v>0.00103092783505155,0.0474226804123711</v>
      </c>
      <c r="T1180" s="44">
        <f t="shared" si="448"/>
        <v>0.53195876288659794</v>
      </c>
      <c r="U1180" s="5">
        <f t="shared" si="449"/>
        <v>0</v>
      </c>
      <c r="V1180" s="5">
        <f t="shared" si="450"/>
        <v>-2.0324979730481398E-2</v>
      </c>
      <c r="W1180" s="5">
        <f t="shared" si="451"/>
        <v>0.68845681899857991</v>
      </c>
      <c r="X1180" s="5">
        <f t="shared" si="452"/>
        <v>-5.8042560231575925E-2</v>
      </c>
      <c r="Y1180" s="5" t="str" cm="1">
        <f t="array" ref="Y1180:AB1180">SETMATRIX(GETMATRIX(Y1179:AB1179)-$O$9*DELTAWEIGHT(S1179,$AH$4,AK1179:AN1179))</f>
        <v>0.5774,0.5774,0.5774</v>
      </c>
      <c r="Z1180" s="5" t="str">
        <v>0.620156066195373,0.575442103486854,0.5774</v>
      </c>
      <c r="AA1180" s="5" t="str">
        <v>0.716362972148908,0.677027776696722,0.5774</v>
      </c>
      <c r="AB1180" s="5" t="str">
        <v>0.630859824389175,0.57642121526693,0.5774</v>
      </c>
      <c r="AC1180" s="5" cm="1">
        <f t="array" ref="AC1180">SIGMOID(SUM(GETVECTOR(Y1180)*GETVECTOR(_xlfn.CONCAT($S1180,",",$AH$4)))+U1180)</f>
        <v>0.50699382217341482</v>
      </c>
      <c r="AD1180" s="5" cm="1">
        <f t="array" ref="AD1180">SIGMOID(SUM(GETVECTOR(Z1180)*GETVECTOR(_xlfn.CONCAT($S1180,",",$AH$4)))+V1180)</f>
        <v>0.50190083169000121</v>
      </c>
      <c r="AE1180" s="5" cm="1">
        <f t="array" ref="AE1180">TANH(SUM(GETVECTOR(AA1180)*GETVECTOR(_xlfn.CONCAT($S1180,",",$AH$4)))+W1180)</f>
        <v>0.61771502592342975</v>
      </c>
      <c r="AF1180" s="5" cm="1">
        <f t="array" ref="AF1180">SIGMOID(SUM(GETVECTOR(AB1180)*GETVECTOR(_xlfn.CONCAT($S1180,",",$AH$4)))+X1180)</f>
        <v>0.49248637809611961</v>
      </c>
      <c r="AG1180" s="5">
        <f t="shared" si="438"/>
        <v>0.31003168525838004</v>
      </c>
      <c r="AH1180" s="40">
        <f t="shared" si="439"/>
        <v>0.14797537373731859</v>
      </c>
      <c r="AI1180" s="3">
        <f t="shared" si="440"/>
        <v>-0.38398338914927932</v>
      </c>
      <c r="AJ1180" s="3">
        <f t="shared" si="441"/>
        <v>-0.17203408917972809</v>
      </c>
      <c r="AK1180" s="3">
        <f t="shared" si="442"/>
        <v>0</v>
      </c>
      <c r="AL1180" s="3">
        <f t="shared" si="443"/>
        <v>-2.6566626500785871E-2</v>
      </c>
      <c r="AM1180" s="3">
        <f t="shared" si="444"/>
        <v>-5.3397592332189076E-2</v>
      </c>
      <c r="AN1180" s="3">
        <f t="shared" si="445"/>
        <v>-2.8836967398273981E-2</v>
      </c>
      <c r="AO1180" s="3" t="str" cm="1">
        <f t="array" ref="AO1180">GETVECTOR(Y1180,2)</f>
        <v>0.5774</v>
      </c>
      <c r="AP1180" s="3" t="str" cm="1">
        <f t="array" ref="AP1180">GETVECTOR(Z1180,2)</f>
        <v>0.5774</v>
      </c>
      <c r="AQ1180" s="3" t="str" cm="1">
        <f t="array" ref="AQ1180">GETVECTOR(AA1180,2)</f>
        <v>0.5774</v>
      </c>
      <c r="AR1180" s="3" t="str" cm="1">
        <f t="array" ref="AR1180">GETVECTOR(AB1180,2)</f>
        <v>0.5774</v>
      </c>
      <c r="AS1180" s="3" cm="1">
        <f t="array" ref="AS1180">SUM(AK1180:AN1180*AO1180:AR1180)</f>
        <v>-6.2821804929923133E-2</v>
      </c>
      <c r="AT1180" s="51">
        <f t="shared" si="446"/>
        <v>0.14744324314256688</v>
      </c>
      <c r="AU1180" s="48">
        <f t="shared" si="447"/>
        <v>0.38398338914927932</v>
      </c>
      <c r="AV1180" s="56"/>
      <c r="AW1180" s="56"/>
    </row>
    <row r="1181" spans="1:49" ht="15" customHeight="1" x14ac:dyDescent="0.25">
      <c r="A1181" s="11">
        <f t="shared" si="453"/>
        <v>1178</v>
      </c>
      <c r="B1181" s="29">
        <v>32225</v>
      </c>
      <c r="C1181" s="25">
        <v>23</v>
      </c>
      <c r="D1181" s="12">
        <v>28.4</v>
      </c>
      <c r="E1181" s="25">
        <v>25.6</v>
      </c>
      <c r="F1181" s="35">
        <v>93</v>
      </c>
      <c r="G1181" s="25">
        <v>10</v>
      </c>
      <c r="H1181" s="13">
        <v>0</v>
      </c>
      <c r="I1181" s="25">
        <v>0</v>
      </c>
      <c r="J1181" s="12">
        <v>0</v>
      </c>
      <c r="K1181" s="12">
        <v>0</v>
      </c>
      <c r="L1181" s="25" t="s">
        <v>11</v>
      </c>
      <c r="M1181" s="10"/>
      <c r="N1181" s="15"/>
      <c r="O1181" s="15"/>
      <c r="P1181" s="4"/>
      <c r="Q1181" s="54"/>
      <c r="R1181" s="42">
        <f t="shared" si="435"/>
        <v>4.7422680412371132E-2</v>
      </c>
      <c r="S1181" s="44" t="str" cm="1">
        <f t="array" ref="S1181">SETVECTOR(R1181:R1182)</f>
        <v>0.0474226804123711,0.531958762886598</v>
      </c>
      <c r="T1181" s="44">
        <f t="shared" si="448"/>
        <v>5.1546391752577317E-2</v>
      </c>
      <c r="U1181" s="5">
        <f t="shared" si="449"/>
        <v>0</v>
      </c>
      <c r="V1181" s="5">
        <f t="shared" si="450"/>
        <v>-1.7668317080402812E-2</v>
      </c>
      <c r="W1181" s="5">
        <f t="shared" si="451"/>
        <v>0.69379657823179886</v>
      </c>
      <c r="X1181" s="5">
        <f t="shared" si="452"/>
        <v>-5.5158863491748526E-2</v>
      </c>
      <c r="Y1181" s="5" t="str" cm="1">
        <f t="array" ref="Y1181:AB1181">SETMATRIX(GETMATRIX(Y1180:AB1180)-$O$9*DELTAWEIGHT(S1180,$AH$4,AK1180:AN1180))</f>
        <v>0.5774,0.5774,0.5774</v>
      </c>
      <c r="Z1181" s="5" t="str">
        <v>0.6201587844824,0.575567144690074,0.5774</v>
      </c>
      <c r="AA1181" s="5" t="str">
        <v>0.716368722458185,0.677292290923472,0.5774</v>
      </c>
      <c r="AB1181" s="5" t="str">
        <v>0.630862762241046,0.576556356452976,0.5774</v>
      </c>
      <c r="AC1181" s="5" cm="1">
        <f t="array" ref="AC1181">SIGMOID(SUM(GETVECTOR(Y1181)*GETVECTOR(_xlfn.CONCAT($S1181,",",$AH$4)))+U1181)</f>
        <v>0.58286236373382716</v>
      </c>
      <c r="AD1181" s="5" cm="1">
        <f t="array" ref="AD1181">SIGMOID(SUM(GETVECTOR(Z1181)*GETVECTOR(_xlfn.CONCAT($S1181,",",$AH$4)))+V1181)</f>
        <v>0.57881707658388493</v>
      </c>
      <c r="AE1181" s="5" cm="1">
        <f t="array" ref="AE1181">TANH(SUM(GETVECTOR(AA1181)*GETVECTOR(_xlfn.CONCAT($S1181,",",$AH$4)))+W1181)</f>
        <v>0.79616907716150342</v>
      </c>
      <c r="AF1181" s="5" cm="1">
        <f t="array" ref="AF1181">SIGMOID(SUM(GETVECTOR(AB1181)*GETVECTOR(_xlfn.CONCAT($S1181,",",$AH$4)))+X1181)</f>
        <v>0.56990474999089225</v>
      </c>
      <c r="AG1181" s="5">
        <f t="shared" si="438"/>
        <v>0.46083625770911091</v>
      </c>
      <c r="AH1181" s="40">
        <f t="shared" si="439"/>
        <v>0.2454953269711371</v>
      </c>
      <c r="AI1181" s="3">
        <f t="shared" si="440"/>
        <v>0.19394893521855977</v>
      </c>
      <c r="AJ1181" s="3">
        <f t="shared" si="441"/>
        <v>9.0022139763238224E-2</v>
      </c>
      <c r="AK1181" s="3">
        <f t="shared" si="442"/>
        <v>0</v>
      </c>
      <c r="AL1181" s="3">
        <f t="shared" si="443"/>
        <v>1.747296984893125E-2</v>
      </c>
      <c r="AM1181" s="3">
        <f t="shared" si="444"/>
        <v>1.9076906585180645E-2</v>
      </c>
      <c r="AN1181" s="3">
        <f t="shared" si="445"/>
        <v>2.0478364816652567E-2</v>
      </c>
      <c r="AO1181" s="3" t="str" cm="1">
        <f t="array" ref="AO1181">GETVECTOR(Y1181,2)</f>
        <v>0.5774</v>
      </c>
      <c r="AP1181" s="3" t="str" cm="1">
        <f t="array" ref="AP1181">GETVECTOR(Z1181,2)</f>
        <v>0.5774</v>
      </c>
      <c r="AQ1181" s="3" t="str" cm="1">
        <f t="array" ref="AQ1181">GETVECTOR(AA1181,2)</f>
        <v>0.5774</v>
      </c>
      <c r="AR1181" s="3" t="str" cm="1">
        <f t="array" ref="AR1181">GETVECTOR(AB1181,2)</f>
        <v>0.5774</v>
      </c>
      <c r="AS1181" s="3" cm="1">
        <f t="array" ref="AS1181">SUM(AK1181:AN1181*AO1181:AR1181)</f>
        <v>3.2928106498191403E-2</v>
      </c>
      <c r="AT1181" s="51">
        <f t="shared" si="446"/>
        <v>3.7616189472413096E-2</v>
      </c>
      <c r="AU1181" s="48">
        <f t="shared" si="447"/>
        <v>0.19394893521855977</v>
      </c>
      <c r="AV1181" s="56"/>
      <c r="AW1181" s="56"/>
    </row>
    <row r="1182" spans="1:49" ht="15" customHeight="1" x14ac:dyDescent="0.25">
      <c r="A1182" s="11">
        <f t="shared" si="453"/>
        <v>1179</v>
      </c>
      <c r="B1182" s="29">
        <v>32226</v>
      </c>
      <c r="C1182" s="25">
        <v>23</v>
      </c>
      <c r="D1182" s="12">
        <v>29.6</v>
      </c>
      <c r="E1182" s="25">
        <v>25</v>
      </c>
      <c r="F1182" s="35">
        <v>93</v>
      </c>
      <c r="G1182" s="25">
        <v>13</v>
      </c>
      <c r="H1182" s="13">
        <v>0</v>
      </c>
      <c r="I1182" s="25">
        <v>0</v>
      </c>
      <c r="J1182" s="12">
        <v>0</v>
      </c>
      <c r="K1182" s="12">
        <v>0</v>
      </c>
      <c r="L1182" s="25" t="s">
        <v>11</v>
      </c>
      <c r="M1182" s="10"/>
      <c r="N1182" s="15"/>
      <c r="O1182" s="15"/>
      <c r="P1182" s="4"/>
      <c r="Q1182" s="54"/>
      <c r="R1182" s="42">
        <f t="shared" si="435"/>
        <v>0.53195876288659794</v>
      </c>
      <c r="S1182" s="44" t="str" cm="1">
        <f t="array" ref="S1182">SETVECTOR(R1182:R1183)</f>
        <v>0.531958762886598,0.0515463917525773</v>
      </c>
      <c r="T1182" s="44">
        <f t="shared" si="448"/>
        <v>2.0618556701030928E-3</v>
      </c>
      <c r="U1182" s="5">
        <f t="shared" si="449"/>
        <v>0</v>
      </c>
      <c r="V1182" s="5">
        <f t="shared" si="450"/>
        <v>-1.9415614065295937E-2</v>
      </c>
      <c r="W1182" s="5">
        <f t="shared" si="451"/>
        <v>0.69188888757328082</v>
      </c>
      <c r="X1182" s="5">
        <f t="shared" si="452"/>
        <v>-5.720669997341378E-2</v>
      </c>
      <c r="Y1182" s="5" t="str" cm="1">
        <f t="array" ref="Y1182:AB1182">SETMATRIX(GETMATRIX(Y1181:AB1181)-$O$9*DELTAWEIGHT(S1181,$AH$4,AK1181:AN1181))</f>
        <v>0.5774,0.5774,0.5774</v>
      </c>
      <c r="Z1182" s="5" t="str">
        <v>0.620074628308363,0.574623131955229,0.5774</v>
      </c>
      <c r="AA1182" s="5" t="str">
        <v>0.716273436334404,0.676223429187142,0.5774</v>
      </c>
      <c r="AB1182" s="5" t="str">
        <v>0.630764437016281,0.575453403931698,0.5774</v>
      </c>
      <c r="AC1182" s="5" cm="1">
        <f t="array" ref="AC1182">SIGMOID(SUM(GETVECTOR(Y1182)*GETVECTOR(_xlfn.CONCAT($S1182,",",$AH$4)))+U1182)</f>
        <v>0.58344115843111177</v>
      </c>
      <c r="AD1182" s="5" cm="1">
        <f t="array" ref="AD1182">SIGMOID(SUM(GETVECTOR(Z1182)*GETVECTOR(_xlfn.CONCAT($S1182,",",$AH$4)))+V1182)</f>
        <v>0.58420467665986076</v>
      </c>
      <c r="AE1182" s="5" cm="1">
        <f t="array" ref="AE1182">TANH(SUM(GETVECTOR(AA1182)*GETVECTOR(_xlfn.CONCAT($S1182,",",$AH$4)))+W1182)</f>
        <v>0.80327401950120803</v>
      </c>
      <c r="AF1182" s="5" cm="1">
        <f t="array" ref="AF1182">SIGMOID(SUM(GETVECTOR(AB1182)*GETVECTOR(_xlfn.CONCAT($S1182,",",$AH$4)))+X1182)</f>
        <v>0.57639615828794677</v>
      </c>
      <c r="AG1182" s="5">
        <f t="shared" si="438"/>
        <v>0.4692764388319699</v>
      </c>
      <c r="AH1182" s="40">
        <f t="shared" si="439"/>
        <v>0.25223931982504094</v>
      </c>
      <c r="AI1182" s="3">
        <f t="shared" si="440"/>
        <v>0.25017746415493786</v>
      </c>
      <c r="AJ1182" s="3">
        <f t="shared" si="441"/>
        <v>0.11658584379144389</v>
      </c>
      <c r="AK1182" s="3">
        <f t="shared" si="442"/>
        <v>0</v>
      </c>
      <c r="AL1182" s="3">
        <f t="shared" si="443"/>
        <v>2.274857360794285E-2</v>
      </c>
      <c r="AM1182" s="3">
        <f t="shared" si="444"/>
        <v>2.4162078654305433E-2</v>
      </c>
      <c r="AN1182" s="3">
        <f t="shared" si="445"/>
        <v>2.6731348191373374E-2</v>
      </c>
      <c r="AO1182" s="3" t="str" cm="1">
        <f t="array" ref="AO1182">GETVECTOR(Y1182,2)</f>
        <v>0.5774</v>
      </c>
      <c r="AP1182" s="3" t="str" cm="1">
        <f t="array" ref="AP1182">GETVECTOR(Z1182,2)</f>
        <v>0.5774</v>
      </c>
      <c r="AQ1182" s="3" t="str" cm="1">
        <f t="array" ref="AQ1182">GETVECTOR(AA1182,2)</f>
        <v>0.5774</v>
      </c>
      <c r="AR1182" s="3" t="str" cm="1">
        <f t="array" ref="AR1182">GETVECTOR(AB1182,2)</f>
        <v>0.5774</v>
      </c>
      <c r="AS1182" s="3" cm="1">
        <f t="array" ref="AS1182">SUM(AK1182:AN1182*AO1182:AR1182)</f>
        <v>4.2520891061921147E-2</v>
      </c>
      <c r="AT1182" s="51">
        <f t="shared" si="446"/>
        <v>6.2588763570995215E-2</v>
      </c>
      <c r="AU1182" s="48">
        <f t="shared" si="447"/>
        <v>0.25017746415493786</v>
      </c>
      <c r="AV1182" s="56"/>
      <c r="AW1182" s="56"/>
    </row>
    <row r="1183" spans="1:49" ht="15" customHeight="1" x14ac:dyDescent="0.25">
      <c r="A1183" s="11">
        <f t="shared" si="453"/>
        <v>1180</v>
      </c>
      <c r="B1183" s="29">
        <v>32227</v>
      </c>
      <c r="C1183" s="25">
        <v>22</v>
      </c>
      <c r="D1183" s="12">
        <v>27</v>
      </c>
      <c r="E1183" s="25">
        <v>23.5</v>
      </c>
      <c r="F1183" s="35">
        <v>96</v>
      </c>
      <c r="G1183" s="25">
        <v>47</v>
      </c>
      <c r="H1183" s="13">
        <v>0</v>
      </c>
      <c r="I1183" s="25">
        <v>0</v>
      </c>
      <c r="J1183" s="12">
        <v>0</v>
      </c>
      <c r="K1183" s="12">
        <v>0</v>
      </c>
      <c r="L1183" s="25" t="s">
        <v>11</v>
      </c>
      <c r="M1183" s="10"/>
      <c r="N1183" s="15"/>
      <c r="O1183" s="15"/>
      <c r="P1183" s="4"/>
      <c r="Q1183" s="54"/>
      <c r="R1183" s="42">
        <f t="shared" si="435"/>
        <v>5.1546391752577317E-2</v>
      </c>
      <c r="S1183" s="44" t="str" cm="1">
        <f t="array" ref="S1183">SETVECTOR(R1183:R1184)</f>
        <v>0.0515463917525773,0.00206185567010309</v>
      </c>
      <c r="T1183" s="44">
        <f t="shared" si="448"/>
        <v>9.3814432989690721E-2</v>
      </c>
      <c r="U1183" s="5">
        <f t="shared" si="449"/>
        <v>0</v>
      </c>
      <c r="V1183" s="5">
        <f t="shared" si="450"/>
        <v>-2.1690471426090221E-2</v>
      </c>
      <c r="W1183" s="5">
        <f t="shared" si="451"/>
        <v>0.68947267970785031</v>
      </c>
      <c r="X1183" s="5">
        <f t="shared" si="452"/>
        <v>-5.9879834792551115E-2</v>
      </c>
      <c r="Y1183" s="5" t="str" cm="1">
        <f t="array" ref="Y1183:AB1183">SETMATRIX(GETMATRIX(Y1182:AB1182)-$O$9*DELTAWEIGHT(S1182,$AH$4,AK1182:AN1182))</f>
        <v>0.5774,0.5774,0.5774</v>
      </c>
      <c r="Z1183" s="5" t="str">
        <v>0.618852441742122,0.574504703024392,0.5774</v>
      </c>
      <c r="AA1183" s="5" t="str">
        <v>0.714926613044878,0.676092923054436,0.5774</v>
      </c>
      <c r="AB1183" s="5" t="str">
        <v>0.62933264716979,0.575314664605488,0.5774</v>
      </c>
      <c r="AC1183" s="5" cm="1">
        <f t="array" ref="AC1183">SIGMOID(SUM(GETVECTOR(Y1183)*GETVECTOR(_xlfn.CONCAT($S1183,",",$AH$4)))+U1183)</f>
        <v>0.50773773272340572</v>
      </c>
      <c r="AD1183" s="5" cm="1">
        <f t="array" ref="AD1183">SIGMOID(SUM(GETVECTOR(Z1183)*GETVECTOR(_xlfn.CONCAT($S1183,",",$AH$4)))+V1183)</f>
        <v>0.5028483903742722</v>
      </c>
      <c r="AE1183" s="5" cm="1">
        <f t="array" ref="AE1183">TANH(SUM(GETVECTOR(AA1183)*GETVECTOR(_xlfn.CONCAT($S1183,",",$AH$4)))+W1183)</f>
        <v>0.62166761190334197</v>
      </c>
      <c r="AF1183" s="5" cm="1">
        <f t="array" ref="AF1183">SIGMOID(SUM(GETVECTOR(AB1183)*GETVECTOR(_xlfn.CONCAT($S1183,",",$AH$4)))+X1183)</f>
        <v>0.49343692901451014</v>
      </c>
      <c r="AG1183" s="5">
        <f t="shared" si="438"/>
        <v>0.31260455799341325</v>
      </c>
      <c r="AH1183" s="40">
        <f t="shared" si="439"/>
        <v>0.14941502290611663</v>
      </c>
      <c r="AI1183" s="3">
        <f t="shared" si="440"/>
        <v>5.5600589916425913E-2</v>
      </c>
      <c r="AJ1183" s="3">
        <f t="shared" si="441"/>
        <v>2.4919815064128336E-2</v>
      </c>
      <c r="AK1183" s="3">
        <f t="shared" si="442"/>
        <v>0</v>
      </c>
      <c r="AL1183" s="3">
        <f t="shared" si="443"/>
        <v>3.8728347896068481E-3</v>
      </c>
      <c r="AM1183" s="3">
        <f t="shared" si="444"/>
        <v>7.6880684975192994E-3</v>
      </c>
      <c r="AN1183" s="3">
        <f t="shared" si="445"/>
        <v>4.2083048363935676E-3</v>
      </c>
      <c r="AO1183" s="3" t="str" cm="1">
        <f t="array" ref="AO1183">GETVECTOR(Y1183,2)</f>
        <v>0.5774</v>
      </c>
      <c r="AP1183" s="3" t="str" cm="1">
        <f t="array" ref="AP1183">GETVECTOR(Z1183,2)</f>
        <v>0.5774</v>
      </c>
      <c r="AQ1183" s="3" t="str" cm="1">
        <f t="array" ref="AQ1183">GETVECTOR(AA1183,2)</f>
        <v>0.5774</v>
      </c>
      <c r="AR1183" s="3" t="str" cm="1">
        <f t="array" ref="AR1183">GETVECTOR(AB1183,2)</f>
        <v>0.5774</v>
      </c>
      <c r="AS1183" s="3" cm="1">
        <f t="array" ref="AS1183">SUM(AK1183:AN1183*AO1183:AR1183)</f>
        <v>9.1051407705202841E-3</v>
      </c>
      <c r="AT1183" s="51">
        <f t="shared" si="446"/>
        <v>3.091425599054563E-3</v>
      </c>
      <c r="AU1183" s="48">
        <f t="shared" si="447"/>
        <v>5.5600589916425913E-2</v>
      </c>
      <c r="AV1183" s="56"/>
      <c r="AW1183" s="56"/>
    </row>
    <row r="1184" spans="1:49" ht="15" customHeight="1" x14ac:dyDescent="0.25">
      <c r="A1184" s="11">
        <f t="shared" si="453"/>
        <v>1181</v>
      </c>
      <c r="B1184" s="29">
        <v>32228</v>
      </c>
      <c r="C1184" s="25">
        <v>20</v>
      </c>
      <c r="D1184" s="12">
        <v>29.9</v>
      </c>
      <c r="E1184" s="25">
        <v>24.7</v>
      </c>
      <c r="F1184" s="35">
        <v>90</v>
      </c>
      <c r="G1184" s="25">
        <v>11</v>
      </c>
      <c r="H1184" s="13">
        <v>0</v>
      </c>
      <c r="I1184" s="25">
        <v>0</v>
      </c>
      <c r="J1184" s="12">
        <v>0</v>
      </c>
      <c r="K1184" s="12">
        <v>1</v>
      </c>
      <c r="L1184" s="25" t="s">
        <v>11</v>
      </c>
      <c r="M1184" s="10"/>
      <c r="N1184" s="15"/>
      <c r="O1184" s="15"/>
      <c r="P1184" s="4"/>
      <c r="Q1184" s="54"/>
      <c r="R1184" s="42">
        <f t="shared" si="435"/>
        <v>2.0618556701030928E-3</v>
      </c>
      <c r="S1184" s="44" t="str" cm="1">
        <f t="array" ref="S1184">SETVECTOR(R1184:R1185)</f>
        <v>0.00206185567010309,0.0938144329896907</v>
      </c>
      <c r="T1184" s="44">
        <f t="shared" si="448"/>
        <v>0.79381443298969068</v>
      </c>
      <c r="U1184" s="5">
        <f t="shared" si="449"/>
        <v>0</v>
      </c>
      <c r="V1184" s="5">
        <f t="shared" si="450"/>
        <v>-2.2077754905050907E-2</v>
      </c>
      <c r="W1184" s="5">
        <f t="shared" si="451"/>
        <v>0.68870387285809842</v>
      </c>
      <c r="X1184" s="5">
        <f t="shared" si="452"/>
        <v>-6.030066527619047E-2</v>
      </c>
      <c r="Y1184" s="5" t="str" cm="1">
        <f t="array" ref="Y1184:AB1184">SETMATRIX(GETMATRIX(Y1183:AB1183)-$O$9*DELTAWEIGHT(S1183,$AH$4,AK1183:AN1183))</f>
        <v>0.5774,0.5774,0.5774</v>
      </c>
      <c r="Z1184" s="5" t="str">
        <v>0.618833009878069,0.57450392574983,0.5774</v>
      </c>
      <c r="AA1184" s="5" t="str">
        <v>0.714886022322176,0.676091299425528,0.5774</v>
      </c>
      <c r="AB1184" s="5" t="str">
        <v>0.629311622925749,0.575313823635726,0.5774</v>
      </c>
      <c r="AC1184" s="5" cm="1">
        <f t="array" ref="AC1184">SIGMOID(SUM(GETVECTOR(Y1184)*GETVECTOR(_xlfn.CONCAT($S1184,",",$AH$4)))+U1184)</f>
        <v>0.51383620889354142</v>
      </c>
      <c r="AD1184" s="5" cm="1">
        <f t="array" ref="AD1184">SIGMOID(SUM(GETVECTOR(Z1184)*GETVECTOR(_xlfn.CONCAT($S1184,",",$AH$4)))+V1184)</f>
        <v>0.50827298228653706</v>
      </c>
      <c r="AE1184" s="5" cm="1">
        <f t="array" ref="AE1184">TANH(SUM(GETVECTOR(AA1184)*GETVECTOR(_xlfn.CONCAT($S1184,",",$AH$4)))+W1184)</f>
        <v>0.63729471375640223</v>
      </c>
      <c r="AF1184" s="5" cm="1">
        <f t="array" ref="AF1184">SIGMOID(SUM(GETVECTOR(AB1184)*GETVECTOR(_xlfn.CONCAT($S1184,",",$AH$4)))+X1184)</f>
        <v>0.49874240880623977</v>
      </c>
      <c r="AG1184" s="5">
        <f t="shared" si="438"/>
        <v>0.32391968475641153</v>
      </c>
      <c r="AH1184" s="40">
        <f t="shared" si="439"/>
        <v>0.15612971957997107</v>
      </c>
      <c r="AI1184" s="3">
        <f t="shared" si="440"/>
        <v>-0.63768471340971966</v>
      </c>
      <c r="AJ1184" s="3">
        <f t="shared" si="441"/>
        <v>-0.28687298904408687</v>
      </c>
      <c r="AK1184" s="3">
        <f t="shared" si="442"/>
        <v>0</v>
      </c>
      <c r="AL1184" s="3">
        <f t="shared" si="443"/>
        <v>-4.5693147069105045E-2</v>
      </c>
      <c r="AM1184" s="3">
        <f t="shared" si="444"/>
        <v>-8.658993794602747E-2</v>
      </c>
      <c r="AN1184" s="3">
        <f t="shared" si="445"/>
        <v>-4.9905975452810176E-2</v>
      </c>
      <c r="AO1184" s="3" t="str" cm="1">
        <f t="array" ref="AO1184">GETVECTOR(Y1184,2)</f>
        <v>0.5774</v>
      </c>
      <c r="AP1184" s="3" t="str" cm="1">
        <f t="array" ref="AP1184">GETVECTOR(Z1184,2)</f>
        <v>0.5774</v>
      </c>
      <c r="AQ1184" s="3" t="str" cm="1">
        <f t="array" ref="AQ1184">GETVECTOR(AA1184,2)</f>
        <v>0.5774</v>
      </c>
      <c r="AR1184" s="3" t="str" cm="1">
        <f t="array" ref="AR1184">GETVECTOR(AB1184,2)</f>
        <v>0.5774</v>
      </c>
      <c r="AS1184" s="3" cm="1">
        <f t="array" ref="AS1184">SUM(AK1184:AN1184*AO1184:AR1184)</f>
        <v>-0.10519596351419011</v>
      </c>
      <c r="AT1184" s="51">
        <f t="shared" si="446"/>
        <v>0.40664179371643627</v>
      </c>
      <c r="AU1184" s="48">
        <f t="shared" si="447"/>
        <v>0.63768471340971966</v>
      </c>
      <c r="AV1184" s="56"/>
      <c r="AW1184" s="56"/>
    </row>
    <row r="1185" spans="1:49" ht="15" customHeight="1" x14ac:dyDescent="0.25">
      <c r="A1185" s="11">
        <f t="shared" si="453"/>
        <v>1182</v>
      </c>
      <c r="B1185" s="29">
        <v>32229</v>
      </c>
      <c r="C1185" s="25">
        <v>20</v>
      </c>
      <c r="D1185" s="12">
        <v>31.4</v>
      </c>
      <c r="E1185" s="25">
        <v>24.5</v>
      </c>
      <c r="F1185" s="35">
        <v>84</v>
      </c>
      <c r="G1185" s="25">
        <v>0</v>
      </c>
      <c r="H1185" s="13">
        <v>0</v>
      </c>
      <c r="I1185" s="25">
        <v>0</v>
      </c>
      <c r="J1185" s="12">
        <v>0</v>
      </c>
      <c r="K1185" s="12">
        <v>0</v>
      </c>
      <c r="L1185" s="25" t="s">
        <v>11</v>
      </c>
      <c r="M1185" s="10"/>
      <c r="N1185" s="15"/>
      <c r="O1185" s="15"/>
      <c r="P1185" s="4"/>
      <c r="Q1185" s="54"/>
      <c r="R1185" s="42">
        <f t="shared" si="435"/>
        <v>9.3814432989690721E-2</v>
      </c>
      <c r="S1185" s="44" t="str" cm="1">
        <f t="array" ref="S1185">SETVECTOR(R1185:R1186)</f>
        <v>0.0938144329896907,0.793814432989691</v>
      </c>
      <c r="T1185" s="44">
        <f t="shared" si="448"/>
        <v>1.6494845360824743E-2</v>
      </c>
      <c r="U1185" s="5">
        <f t="shared" si="449"/>
        <v>0</v>
      </c>
      <c r="V1185" s="5">
        <f t="shared" si="450"/>
        <v>-1.7508440198140404E-2</v>
      </c>
      <c r="W1185" s="5">
        <f t="shared" si="451"/>
        <v>0.6973628666527012</v>
      </c>
      <c r="X1185" s="5">
        <f t="shared" si="452"/>
        <v>-5.5310067730909449E-2</v>
      </c>
      <c r="Y1185" s="5" t="str" cm="1">
        <f t="array" ref="Y1185:AB1185">SETMATRIX(GETMATRIX(Y1184:AB1184)-$O$9*DELTAWEIGHT(S1184,$AH$4,AK1184:AN1184))</f>
        <v>0.5774,0.5774,0.5774</v>
      </c>
      <c r="Z1185" s="5" t="str">
        <v>0.618842364821392,0.574929575671039,0.5774</v>
      </c>
      <c r="AA1185" s="5" t="str">
        <v>0.714904649939401,0.676938856009271,0.5774</v>
      </c>
      <c r="AB1185" s="5" t="str">
        <v>0.629321796713063,0.575776730958506,0.5774</v>
      </c>
      <c r="AC1185" s="5" cm="1">
        <f t="array" ref="AC1185">SIGMOID(SUM(GETVECTOR(Y1185)*GETVECTOR(_xlfn.CONCAT($S1185,",",$AH$4)))+U1185)</f>
        <v>0.62539631068003165</v>
      </c>
      <c r="AD1185" s="5" cm="1">
        <f t="array" ref="AD1185">SIGMOID(SUM(GETVECTOR(Z1185)*GETVECTOR(_xlfn.CONCAT($S1185,",",$AH$4)))+V1185)</f>
        <v>0.62173884560464565</v>
      </c>
      <c r="AE1185" s="5" cm="1">
        <f t="array" ref="AE1185">TANH(SUM(GETVECTOR(AA1185)*GETVECTOR(_xlfn.CONCAT($S1185,",",$AH$4)))+W1185)</f>
        <v>0.86218455704296537</v>
      </c>
      <c r="AF1185" s="5" cm="1">
        <f t="array" ref="AF1185">SIGMOID(SUM(GETVECTOR(AB1185)*GETVECTOR(_xlfn.CONCAT($S1185,",",$AH$4)))+X1185)</f>
        <v>0.61320139834947529</v>
      </c>
      <c r="AG1185" s="5">
        <f t="shared" si="438"/>
        <v>0.53605363119404603</v>
      </c>
      <c r="AH1185" s="40">
        <f t="shared" si="439"/>
        <v>0.30046556064635577</v>
      </c>
      <c r="AI1185" s="3">
        <f t="shared" si="440"/>
        <v>0.28397071528553103</v>
      </c>
      <c r="AJ1185" s="3">
        <f t="shared" si="441"/>
        <v>0.13232319857974531</v>
      </c>
      <c r="AK1185" s="3">
        <f t="shared" si="442"/>
        <v>0</v>
      </c>
      <c r="AL1185" s="3">
        <f t="shared" si="443"/>
        <v>2.6830945442012744E-2</v>
      </c>
      <c r="AM1185" s="3">
        <f t="shared" si="444"/>
        <v>2.111371227092914E-2</v>
      </c>
      <c r="AN1185" s="3">
        <f t="shared" si="445"/>
        <v>3.3002979611890207E-2</v>
      </c>
      <c r="AO1185" s="3" t="str" cm="1">
        <f t="array" ref="AO1185">GETVECTOR(Y1185,2)</f>
        <v>0.5774</v>
      </c>
      <c r="AP1185" s="3" t="str" cm="1">
        <f t="array" ref="AP1185">GETVECTOR(Z1185,2)</f>
        <v>0.5774</v>
      </c>
      <c r="AQ1185" s="3" t="str" cm="1">
        <f t="array" ref="AQ1185">GETVECTOR(AA1185,2)</f>
        <v>0.5774</v>
      </c>
      <c r="AR1185" s="3" t="str" cm="1">
        <f t="array" ref="AR1185">GETVECTOR(AB1185,2)</f>
        <v>0.5774</v>
      </c>
      <c r="AS1185" s="3" cm="1">
        <f t="array" ref="AS1185">SUM(AK1185:AN1185*AO1185:AR1185)</f>
        <v>4.6739165791358048E-2</v>
      </c>
      <c r="AT1185" s="51">
        <f t="shared" si="446"/>
        <v>8.0639367139776125E-2</v>
      </c>
      <c r="AU1185" s="48">
        <f t="shared" si="447"/>
        <v>0.28397071528553103</v>
      </c>
      <c r="AV1185" s="56"/>
      <c r="AW1185" s="56"/>
    </row>
    <row r="1186" spans="1:49" ht="15" customHeight="1" x14ac:dyDescent="0.25">
      <c r="A1186" s="11">
        <f t="shared" si="453"/>
        <v>1183</v>
      </c>
      <c r="B1186" s="29">
        <v>32230</v>
      </c>
      <c r="C1186" s="25">
        <v>20</v>
      </c>
      <c r="D1186" s="12">
        <v>31.1</v>
      </c>
      <c r="E1186" s="25">
        <v>25.3</v>
      </c>
      <c r="F1186" s="35">
        <v>88</v>
      </c>
      <c r="G1186" s="25">
        <v>0</v>
      </c>
      <c r="H1186" s="13">
        <v>0</v>
      </c>
      <c r="I1186" s="25">
        <v>0</v>
      </c>
      <c r="J1186" s="12">
        <v>0</v>
      </c>
      <c r="K1186" s="12">
        <v>1</v>
      </c>
      <c r="L1186" s="25" t="s">
        <v>11</v>
      </c>
      <c r="M1186" s="10"/>
      <c r="N1186" s="15"/>
      <c r="O1186" s="15"/>
      <c r="P1186" s="4"/>
      <c r="Q1186" s="54"/>
      <c r="R1186" s="42">
        <f t="shared" si="435"/>
        <v>0.79381443298969068</v>
      </c>
      <c r="S1186" s="44" t="str" cm="1">
        <f t="array" ref="S1186">SETVECTOR(R1186:R1187)</f>
        <v>0.793814432989691,0.0164948453608247</v>
      </c>
      <c r="T1186" s="44">
        <f t="shared" si="448"/>
        <v>0.12783505154639174</v>
      </c>
      <c r="U1186" s="5">
        <f t="shared" si="449"/>
        <v>0</v>
      </c>
      <c r="V1186" s="5">
        <f t="shared" si="450"/>
        <v>-2.0191534742341678E-2</v>
      </c>
      <c r="W1186" s="5">
        <f t="shared" si="451"/>
        <v>0.69525149542560827</v>
      </c>
      <c r="X1186" s="5">
        <f t="shared" si="452"/>
        <v>-5.8610365692098466E-2</v>
      </c>
      <c r="Y1186" s="5" t="str" cm="1">
        <f t="array" ref="Y1186:AB1186">SETMATRIX(GETMATRIX(Y1185:AB1185)-$O$9*DELTAWEIGHT(S1185,$AH$4,AK1185:AN1185))</f>
        <v>0.5774,0.5774,0.5774</v>
      </c>
      <c r="Z1186" s="5" t="str">
        <v>0.618586344869294,0.57276325299944,0.5774</v>
      </c>
      <c r="AA1186" s="5" t="str">
        <v>0.71469698031871,0.675181651526505,0.5774</v>
      </c>
      <c r="AB1186" s="5" t="str">
        <v>0.629007578187602,0.573117958819993,0.5774</v>
      </c>
      <c r="AC1186" s="5" cm="1">
        <f t="array" ref="AC1186">SIGMOID(SUM(GETVECTOR(Y1186)*GETVECTOR(_xlfn.CONCAT($S1186,",",$AH$4)))+U1186)</f>
        <v>0.61488010053164754</v>
      </c>
      <c r="AD1186" s="5" cm="1">
        <f t="array" ref="AD1186">SIGMOID(SUM(GETVECTOR(Z1186)*GETVECTOR(_xlfn.CONCAT($S1186,",",$AH$4)))+V1186)</f>
        <v>0.61781844730002233</v>
      </c>
      <c r="AE1186" s="5" cm="1">
        <f t="array" ref="AE1186">TANH(SUM(GETVECTOR(AA1186)*GETVECTOR(_xlfn.CONCAT($S1186,",",$AH$4)))+W1186)</f>
        <v>0.85480411120059241</v>
      </c>
      <c r="AF1186" s="5" cm="1">
        <f t="array" ref="AF1186">SIGMOID(SUM(GETVECTOR(AB1186)*GETVECTOR(_xlfn.CONCAT($S1186,",",$AH$4)))+X1186)</f>
        <v>0.61067689916738055</v>
      </c>
      <c r="AG1186" s="5">
        <f t="shared" si="438"/>
        <v>0.52811374872762562</v>
      </c>
      <c r="AH1186" s="40">
        <f t="shared" si="439"/>
        <v>0.29552970271864859</v>
      </c>
      <c r="AI1186" s="3">
        <f t="shared" si="440"/>
        <v>0.16769465117225685</v>
      </c>
      <c r="AJ1186" s="3">
        <f t="shared" si="441"/>
        <v>7.8423891453411027E-2</v>
      </c>
      <c r="AK1186" s="3">
        <f t="shared" si="442"/>
        <v>0</v>
      </c>
      <c r="AL1186" s="3">
        <f t="shared" si="443"/>
        <v>1.5828712206731804E-2</v>
      </c>
      <c r="AM1186" s="3">
        <f t="shared" si="444"/>
        <v>1.3048531237520975E-2</v>
      </c>
      <c r="AN1186" s="3">
        <f t="shared" si="445"/>
        <v>1.9294366382405472E-2</v>
      </c>
      <c r="AO1186" s="3" t="str" cm="1">
        <f t="array" ref="AO1186">GETVECTOR(Y1186,2)</f>
        <v>0.5774</v>
      </c>
      <c r="AP1186" s="3" t="str" cm="1">
        <f t="array" ref="AP1186">GETVECTOR(Z1186,2)</f>
        <v>0.5774</v>
      </c>
      <c r="AQ1186" s="3" t="str" cm="1">
        <f t="array" ref="AQ1186">GETVECTOR(AA1186,2)</f>
        <v>0.5774</v>
      </c>
      <c r="AR1186" s="3" t="str" cm="1">
        <f t="array" ref="AR1186">GETVECTOR(AB1186,2)</f>
        <v>0.5774</v>
      </c>
      <c r="AS1186" s="3" cm="1">
        <f t="array" ref="AS1186">SUM(AK1186:AN1186*AO1186:AR1186)</f>
        <v>2.7814287513912475E-2</v>
      </c>
      <c r="AT1186" s="51">
        <f t="shared" si="446"/>
        <v>2.8121496031784904E-2</v>
      </c>
      <c r="AU1186" s="48">
        <f t="shared" si="447"/>
        <v>0.16769465117225685</v>
      </c>
      <c r="AV1186" s="56"/>
      <c r="AW1186" s="56"/>
    </row>
    <row r="1187" spans="1:49" ht="15" customHeight="1" x14ac:dyDescent="0.25">
      <c r="A1187" s="11">
        <f t="shared" si="453"/>
        <v>1184</v>
      </c>
      <c r="B1187" s="29">
        <v>32231</v>
      </c>
      <c r="C1187" s="25">
        <v>22</v>
      </c>
      <c r="D1187" s="12">
        <v>30.9</v>
      </c>
      <c r="E1187" s="25">
        <v>26.3</v>
      </c>
      <c r="F1187" s="35">
        <v>90</v>
      </c>
      <c r="G1187" s="25">
        <v>0</v>
      </c>
      <c r="H1187" s="13">
        <v>0</v>
      </c>
      <c r="I1187" s="25">
        <v>0</v>
      </c>
      <c r="J1187" s="12">
        <v>0</v>
      </c>
      <c r="K1187" s="12">
        <v>1</v>
      </c>
      <c r="L1187" s="25" t="s">
        <v>11</v>
      </c>
      <c r="M1187" s="10"/>
      <c r="N1187" s="15"/>
      <c r="O1187" s="15"/>
      <c r="P1187" s="4"/>
      <c r="Q1187" s="54"/>
      <c r="R1187" s="42">
        <f t="shared" si="435"/>
        <v>1.6494845360824743E-2</v>
      </c>
      <c r="S1187" s="44" t="str" cm="1">
        <f t="array" ref="S1187">SETVECTOR(R1187:R1188)</f>
        <v>0.0164948453608247,0.127835051546392</v>
      </c>
      <c r="T1187" s="44">
        <f t="shared" si="448"/>
        <v>0</v>
      </c>
      <c r="U1187" s="5">
        <f t="shared" si="449"/>
        <v>0</v>
      </c>
      <c r="V1187" s="5">
        <f t="shared" si="450"/>
        <v>-2.1774405963014859E-2</v>
      </c>
      <c r="W1187" s="5">
        <f t="shared" si="451"/>
        <v>0.69394664230185621</v>
      </c>
      <c r="X1187" s="5">
        <f t="shared" si="452"/>
        <v>-6.0539802330339017E-2</v>
      </c>
      <c r="Y1187" s="5" t="str" cm="1">
        <f t="array" ref="Y1187:AB1187">SETMATRIX(GETMATRIX(Y1186:AB1186)-$O$9*DELTAWEIGHT(S1186,$AH$4,AK1186:AN1186))</f>
        <v>0.5774,0.5774,0.5774</v>
      </c>
      <c r="Z1187" s="5" t="str">
        <v>0.61730262480376,0.572736578296779,0.5774</v>
      </c>
      <c r="AA1187" s="5" t="str">
        <v>0.713602050941673,0.675158899747242,0.5774</v>
      </c>
      <c r="AB1187" s="5" t="str">
        <v>0.627446617289165,0.573085523268857,0.5774</v>
      </c>
      <c r="AC1187" s="5" cm="1">
        <f t="array" ref="AC1187">SIGMOID(SUM(GETVECTOR(Y1187)*GETVECTOR(_xlfn.CONCAT($S1187,",",$AH$4)))+U1187)</f>
        <v>0.52082197146610321</v>
      </c>
      <c r="AD1187" s="5" cm="1">
        <f t="array" ref="AD1187">SIGMOID(SUM(GETVECTOR(Z1187)*GETVECTOR(_xlfn.CONCAT($S1187,",",$AH$4)))+V1187)</f>
        <v>0.51540105538459757</v>
      </c>
      <c r="AE1187" s="5" cm="1">
        <f t="array" ref="AE1187">TANH(SUM(GETVECTOR(AA1187)*GETVECTOR(_xlfn.CONCAT($S1187,",",$AH$4)))+W1187)</f>
        <v>0.65955543880219436</v>
      </c>
      <c r="AF1187" s="5" cm="1">
        <f t="array" ref="AF1187">SIGMOID(SUM(GETVECTOR(AB1187)*GETVECTOR(_xlfn.CONCAT($S1187,",",$AH$4)))+X1187)</f>
        <v>0.5057673067051015</v>
      </c>
      <c r="AG1187" s="5">
        <f t="shared" si="438"/>
        <v>0.33993556924330232</v>
      </c>
      <c r="AH1187" s="40">
        <f t="shared" si="439"/>
        <v>0.1655982670688616</v>
      </c>
      <c r="AI1187" s="3">
        <f t="shared" si="440"/>
        <v>0.1655982670688616</v>
      </c>
      <c r="AJ1187" s="3">
        <f t="shared" si="441"/>
        <v>7.4775424416721067E-2</v>
      </c>
      <c r="AK1187" s="3">
        <f t="shared" si="442"/>
        <v>0</v>
      </c>
      <c r="AL1187" s="3">
        <f t="shared" si="443"/>
        <v>1.2317936478062444E-2</v>
      </c>
      <c r="AM1187" s="3">
        <f t="shared" si="444"/>
        <v>2.1774207418574099E-2</v>
      </c>
      <c r="AN1187" s="3">
        <f t="shared" si="445"/>
        <v>1.3553237410210462E-2</v>
      </c>
      <c r="AO1187" s="3" t="str" cm="1">
        <f t="array" ref="AO1187">GETVECTOR(Y1187,2)</f>
        <v>0.5774</v>
      </c>
      <c r="AP1187" s="3" t="str" cm="1">
        <f t="array" ref="AP1187">GETVECTOR(Z1187,2)</f>
        <v>0.5774</v>
      </c>
      <c r="AQ1187" s="3" t="str" cm="1">
        <f t="array" ref="AQ1187">GETVECTOR(AA1187,2)</f>
        <v>0.5774</v>
      </c>
      <c r="AR1187" s="3" t="str" cm="1">
        <f t="array" ref="AR1187">GETVECTOR(AB1187,2)</f>
        <v>0.5774</v>
      </c>
      <c r="AS1187" s="3" cm="1">
        <f t="array" ref="AS1187">SUM(AK1187:AN1187*AO1187:AR1187)</f>
        <v>2.7510443166573462E-2</v>
      </c>
      <c r="AT1187" s="51">
        <f t="shared" si="446"/>
        <v>2.7422786056210013E-2</v>
      </c>
      <c r="AU1187" s="48">
        <f t="shared" si="447"/>
        <v>0.1655982670688616</v>
      </c>
      <c r="AV1187" s="56"/>
      <c r="AW1187" s="56"/>
    </row>
    <row r="1188" spans="1:49" ht="15" customHeight="1" x14ac:dyDescent="0.25">
      <c r="A1188" s="11">
        <f t="shared" si="453"/>
        <v>1185</v>
      </c>
      <c r="B1188" s="29">
        <v>32232</v>
      </c>
      <c r="C1188" s="25">
        <v>23</v>
      </c>
      <c r="D1188" s="12">
        <v>30.8</v>
      </c>
      <c r="E1188" s="25">
        <v>25.7</v>
      </c>
      <c r="F1188" s="35">
        <v>93</v>
      </c>
      <c r="G1188" s="25">
        <v>0</v>
      </c>
      <c r="H1188" s="13">
        <v>0</v>
      </c>
      <c r="I1188" s="25">
        <v>0</v>
      </c>
      <c r="J1188" s="12">
        <v>0</v>
      </c>
      <c r="K1188" s="12">
        <v>1</v>
      </c>
      <c r="L1188" s="25" t="s">
        <v>11</v>
      </c>
      <c r="M1188" s="10"/>
      <c r="N1188" s="15"/>
      <c r="O1188" s="15"/>
      <c r="P1188" s="4"/>
      <c r="Q1188" s="54"/>
      <c r="R1188" s="42">
        <f t="shared" si="435"/>
        <v>0.12783505154639174</v>
      </c>
      <c r="S1188" s="44" t="str" cm="1">
        <f t="array" ref="S1188">SETVECTOR(R1188:R1189)</f>
        <v>0.127835051546392,0</v>
      </c>
      <c r="T1188" s="44">
        <f t="shared" si="448"/>
        <v>0.47525773195876292</v>
      </c>
      <c r="U1188" s="5">
        <f t="shared" si="449"/>
        <v>0</v>
      </c>
      <c r="V1188" s="5">
        <f t="shared" si="450"/>
        <v>-2.3006199610821104E-2</v>
      </c>
      <c r="W1188" s="5">
        <f t="shared" si="451"/>
        <v>0.69176922155999876</v>
      </c>
      <c r="X1188" s="5">
        <f t="shared" si="452"/>
        <v>-6.1895126071360065E-2</v>
      </c>
      <c r="Y1188" s="5" t="str" cm="1">
        <f t="array" ref="Y1188:AB1188">SETMATRIX(GETMATRIX(Y1187:AB1187)-$O$9*DELTAWEIGHT(S1187,$AH$4,AK1187:AN1187))</f>
        <v>0.5774,0.5774,0.5774</v>
      </c>
      <c r="Z1188" s="5" t="str">
        <v>0.617282460798546,0.57258030725637,0.5774</v>
      </c>
      <c r="AA1188" s="5" t="str">
        <v>0.713564663746377,0.674869148983699,0.5774</v>
      </c>
      <c r="AB1188" s="5" t="str">
        <v>0.627424524348035,0.572914302975102,0.5774</v>
      </c>
      <c r="AC1188" s="5" cm="1">
        <f t="array" ref="AC1188">SIGMOID(SUM(GETVECTOR(Y1188)*GETVECTOR(_xlfn.CONCAT($S1188,",",$AH$4)))+U1188)</f>
        <v>0.51844461627974581</v>
      </c>
      <c r="AD1188" s="5" cm="1">
        <f t="array" ref="AD1188">SIGMOID(SUM(GETVECTOR(Z1188)*GETVECTOR(_xlfn.CONCAT($S1188,",",$AH$4)))+V1188)</f>
        <v>0.51397239512383464</v>
      </c>
      <c r="AE1188" s="5" cm="1">
        <f t="array" ref="AE1188">TANH(SUM(GETVECTOR(AA1188)*GETVECTOR(_xlfn.CONCAT($S1188,",",$AH$4)))+W1188)</f>
        <v>0.65441828077178388</v>
      </c>
      <c r="AF1188" s="5" cm="1">
        <f t="array" ref="AF1188">SIGMOID(SUM(GETVECTOR(AB1188)*GETVECTOR(_xlfn.CONCAT($S1188,",",$AH$4)))+X1188)</f>
        <v>0.50457780216704096</v>
      </c>
      <c r="AG1188" s="5">
        <f t="shared" si="438"/>
        <v>0.33635293118109588</v>
      </c>
      <c r="AH1188" s="40">
        <f t="shared" si="439"/>
        <v>0.16359298589113461</v>
      </c>
      <c r="AI1188" s="3">
        <f t="shared" si="440"/>
        <v>-0.31166474606762828</v>
      </c>
      <c r="AJ1188" s="3">
        <f t="shared" si="441"/>
        <v>-0.14072850191140274</v>
      </c>
      <c r="AK1188" s="3">
        <f t="shared" si="442"/>
        <v>0</v>
      </c>
      <c r="AL1188" s="3">
        <f t="shared" si="443"/>
        <v>-2.3005846503119882E-2</v>
      </c>
      <c r="AM1188" s="3">
        <f t="shared" si="444"/>
        <v>-4.1354039648194306E-2</v>
      </c>
      <c r="AN1188" s="3">
        <f t="shared" si="445"/>
        <v>-2.5259678620039343E-2</v>
      </c>
      <c r="AO1188" s="3" t="str" cm="1">
        <f t="array" ref="AO1188">GETVECTOR(Y1188,2)</f>
        <v>0.5774</v>
      </c>
      <c r="AP1188" s="3" t="str" cm="1">
        <f t="array" ref="AP1188">GETVECTOR(Z1188,2)</f>
        <v>0.5774</v>
      </c>
      <c r="AQ1188" s="3" t="str" cm="1">
        <f t="array" ref="AQ1188">GETVECTOR(AA1188,2)</f>
        <v>0.5774</v>
      </c>
      <c r="AR1188" s="3" t="str" cm="1">
        <f t="array" ref="AR1188">GETVECTOR(AB1188,2)</f>
        <v>0.5774</v>
      </c>
      <c r="AS1188" s="3" cm="1">
        <f t="array" ref="AS1188">SUM(AK1188:AN1188*AO1188:AR1188)</f>
        <v>-5.1746336698979531E-2</v>
      </c>
      <c r="AT1188" s="51">
        <f t="shared" si="446"/>
        <v>9.7134913941399226E-2</v>
      </c>
      <c r="AU1188" s="48">
        <f t="shared" si="447"/>
        <v>0.31166474606762828</v>
      </c>
      <c r="AV1188" s="56"/>
      <c r="AW1188" s="56"/>
    </row>
    <row r="1189" spans="1:49" ht="15" customHeight="1" x14ac:dyDescent="0.25">
      <c r="A1189" s="11">
        <f t="shared" si="453"/>
        <v>1186</v>
      </c>
      <c r="B1189" s="29">
        <v>32233</v>
      </c>
      <c r="C1189" s="25">
        <v>20</v>
      </c>
      <c r="D1189" s="12">
        <v>30.8</v>
      </c>
      <c r="E1189" s="25">
        <v>26.3</v>
      </c>
      <c r="F1189" s="35">
        <v>94</v>
      </c>
      <c r="G1189" s="25">
        <v>87</v>
      </c>
      <c r="H1189" s="13">
        <v>0</v>
      </c>
      <c r="I1189" s="25">
        <v>0</v>
      </c>
      <c r="J1189" s="12">
        <v>0</v>
      </c>
      <c r="K1189" s="12">
        <v>2</v>
      </c>
      <c r="L1189" s="25" t="s">
        <v>11</v>
      </c>
      <c r="M1189" s="10"/>
      <c r="N1189" s="15"/>
      <c r="O1189" s="15"/>
      <c r="P1189" s="4"/>
      <c r="Q1189" s="54"/>
      <c r="R1189" s="42">
        <f t="shared" si="435"/>
        <v>0</v>
      </c>
      <c r="S1189" s="44" t="str" cm="1">
        <f t="array" ref="S1189">SETVECTOR(R1189:R1190)</f>
        <v>0,0.475257731958763</v>
      </c>
      <c r="T1189" s="44">
        <f t="shared" si="448"/>
        <v>2.0618556701030927E-2</v>
      </c>
      <c r="U1189" s="5">
        <f t="shared" si="449"/>
        <v>0</v>
      </c>
      <c r="V1189" s="5">
        <f t="shared" si="450"/>
        <v>-2.0705614960509114E-2</v>
      </c>
      <c r="W1189" s="5">
        <f t="shared" si="451"/>
        <v>0.69590462552481824</v>
      </c>
      <c r="X1189" s="5">
        <f t="shared" si="452"/>
        <v>-5.9369158209356128E-2</v>
      </c>
      <c r="Y1189" s="5" t="str" cm="1">
        <f t="array" ref="Y1189:AB1189">SETMATRIX(GETMATRIX(Y1188:AB1188)-$O$9*DELTAWEIGHT(S1188,$AH$4,AK1188:AN1188))</f>
        <v>0.5774,0.5774,0.5774</v>
      </c>
      <c r="Z1189" s="5" t="str">
        <v>0.617574938301923,0.57258030725637,0.5774</v>
      </c>
      <c r="AA1189" s="5" t="str">
        <v>0.714116540009037,0.674869148983699,0.5774</v>
      </c>
      <c r="AB1189" s="5" t="str">
        <v>0.627744301193054,0.572914302975102,0.5774</v>
      </c>
      <c r="AC1189" s="5" cm="1">
        <f t="array" ref="AC1189">SIGMOID(SUM(GETVECTOR(Y1189)*GETVECTOR(_xlfn.CONCAT($S1189,",",$AH$4)))+U1189)</f>
        <v>0.56817616742260091</v>
      </c>
      <c r="AD1189" s="5" cm="1">
        <f t="array" ref="AD1189">SIGMOID(SUM(GETVECTOR(Z1189)*GETVECTOR(_xlfn.CONCAT($S1189,",",$AH$4)))+V1189)</f>
        <v>0.56252539054647643</v>
      </c>
      <c r="AE1189" s="5" cm="1">
        <f t="array" ref="AE1189">TANH(SUM(GETVECTOR(AA1189)*GETVECTOR(_xlfn.CONCAT($S1189,",",$AH$4)))+W1189)</f>
        <v>0.76849502117862711</v>
      </c>
      <c r="AF1189" s="5" cm="1">
        <f t="array" ref="AF1189">SIGMOID(SUM(GETVECTOR(AB1189)*GETVECTOR(_xlfn.CONCAT($S1189,",",$AH$4)))+X1189)</f>
        <v>0.55302802810725304</v>
      </c>
      <c r="AG1189" s="5">
        <f t="shared" si="438"/>
        <v>0.43229796192152992</v>
      </c>
      <c r="AH1189" s="40">
        <f t="shared" si="439"/>
        <v>0.22521511130935398</v>
      </c>
      <c r="AI1189" s="3">
        <f t="shared" si="440"/>
        <v>0.20459655460832304</v>
      </c>
      <c r="AJ1189" s="3">
        <f t="shared" si="441"/>
        <v>9.4382730301841633E-2</v>
      </c>
      <c r="AK1189" s="3">
        <f t="shared" si="442"/>
        <v>0</v>
      </c>
      <c r="AL1189" s="3">
        <f t="shared" si="443"/>
        <v>1.7849603631742109E-2</v>
      </c>
      <c r="AM1189" s="3">
        <f t="shared" si="444"/>
        <v>2.1736961858443954E-2</v>
      </c>
      <c r="AN1189" s="3">
        <f t="shared" si="445"/>
        <v>2.0595679925636254E-2</v>
      </c>
      <c r="AO1189" s="3" t="str" cm="1">
        <f t="array" ref="AO1189">GETVECTOR(Y1189,2)</f>
        <v>0.5774</v>
      </c>
      <c r="AP1189" s="3" t="str" cm="1">
        <f t="array" ref="AP1189">GETVECTOR(Z1189,2)</f>
        <v>0.5774</v>
      </c>
      <c r="AQ1189" s="3" t="str" cm="1">
        <f t="array" ref="AQ1189">GETVECTOR(AA1189,2)</f>
        <v>0.5774</v>
      </c>
      <c r="AR1189" s="3" t="str" cm="1">
        <f t="array" ref="AR1189">GETVECTOR(AB1189,2)</f>
        <v>0.5774</v>
      </c>
      <c r="AS1189" s="3" cm="1">
        <f t="array" ref="AS1189">SUM(AK1189:AN1189*AO1189:AR1189)</f>
        <v>3.4749228503095808E-2</v>
      </c>
      <c r="AT1189" s="51">
        <f t="shared" si="446"/>
        <v>4.1859750157596513E-2</v>
      </c>
      <c r="AU1189" s="48">
        <f t="shared" si="447"/>
        <v>0.20459655460832304</v>
      </c>
      <c r="AV1189" s="56"/>
      <c r="AW1189" s="56"/>
    </row>
    <row r="1190" spans="1:49" ht="15" customHeight="1" x14ac:dyDescent="0.25">
      <c r="A1190" s="11">
        <f t="shared" si="453"/>
        <v>1187</v>
      </c>
      <c r="B1190" s="29">
        <v>32234</v>
      </c>
      <c r="C1190" s="25">
        <v>23</v>
      </c>
      <c r="D1190" s="12">
        <v>32.1</v>
      </c>
      <c r="E1190" s="25">
        <v>24.7</v>
      </c>
      <c r="F1190" s="35">
        <v>88</v>
      </c>
      <c r="G1190" s="25">
        <v>0</v>
      </c>
      <c r="H1190" s="13">
        <v>0</v>
      </c>
      <c r="I1190" s="25">
        <v>0</v>
      </c>
      <c r="J1190" s="12">
        <v>0</v>
      </c>
      <c r="K1190" s="12">
        <v>2</v>
      </c>
      <c r="L1190" s="25" t="s">
        <v>11</v>
      </c>
      <c r="M1190" s="10"/>
      <c r="N1190" s="15"/>
      <c r="O1190" s="15"/>
      <c r="P1190" s="4"/>
      <c r="Q1190" s="54"/>
      <c r="R1190" s="42">
        <f t="shared" si="435"/>
        <v>0.47525773195876292</v>
      </c>
      <c r="S1190" s="44" t="str" cm="1">
        <f t="array" ref="S1190">SETVECTOR(R1190:R1191)</f>
        <v>0.475257731958763,0.0206185567010309</v>
      </c>
      <c r="T1190" s="44">
        <f t="shared" si="448"/>
        <v>0</v>
      </c>
      <c r="U1190" s="5">
        <f t="shared" si="449"/>
        <v>0</v>
      </c>
      <c r="V1190" s="5">
        <f t="shared" si="450"/>
        <v>-2.2490575323683325E-2</v>
      </c>
      <c r="W1190" s="5">
        <f t="shared" si="451"/>
        <v>0.69373092933897385</v>
      </c>
      <c r="X1190" s="5">
        <f t="shared" si="452"/>
        <v>-6.1428726201919755E-2</v>
      </c>
      <c r="Y1190" s="5" t="str" cm="1">
        <f t="array" ref="Y1190:AB1190">SETMATRIX(GETMATRIX(Y1189:AB1189)-$O$9*DELTAWEIGHT(S1189,$AH$4,AK1189:AN1189))</f>
        <v>0.5774,0.5774,0.5774</v>
      </c>
      <c r="Z1190" s="5" t="str">
        <v>0.617574938301923,0.571722656435496,0.5774</v>
      </c>
      <c r="AA1190" s="5" t="str">
        <v>0.714116540009037,0.673781852143539,0.5774</v>
      </c>
      <c r="AB1190" s="5" t="str">
        <v>0.627744301193054,0.571928211310851,0.5774</v>
      </c>
      <c r="AC1190" s="5" cm="1">
        <f t="array" ref="AC1190">SIGMOID(SUM(GETVECTOR(Y1190)*GETVECTOR(_xlfn.CONCAT($S1190,",",$AH$4)))+U1190)</f>
        <v>0.57109471773893361</v>
      </c>
      <c r="AD1190" s="5" cm="1">
        <f t="array" ref="AD1190">SIGMOID(SUM(GETVECTOR(Z1190)*GETVECTOR(_xlfn.CONCAT($S1190,",",$AH$4)))+V1190)</f>
        <v>0.57023371983766613</v>
      </c>
      <c r="AE1190" s="5" cm="1">
        <f t="array" ref="AE1190">TANH(SUM(GETVECTOR(AA1190)*GETVECTOR(_xlfn.CONCAT($S1190,",",$AH$4)))+W1190)</f>
        <v>0.78064226122495228</v>
      </c>
      <c r="AF1190" s="5" cm="1">
        <f t="array" ref="AF1190">SIGMOID(SUM(GETVECTOR(AB1190)*GETVECTOR(_xlfn.CONCAT($S1190,",",$AH$4)))+X1190)</f>
        <v>0.5618574709006483</v>
      </c>
      <c r="AG1190" s="5">
        <f t="shared" si="438"/>
        <v>0.44514854048079161</v>
      </c>
      <c r="AH1190" s="40">
        <f t="shared" si="439"/>
        <v>0.23480189551625277</v>
      </c>
      <c r="AI1190" s="3">
        <f t="shared" si="440"/>
        <v>0.23480189551625277</v>
      </c>
      <c r="AJ1190" s="3">
        <f t="shared" si="441"/>
        <v>0.10888540284060892</v>
      </c>
      <c r="AK1190" s="3">
        <f t="shared" si="442"/>
        <v>0</v>
      </c>
      <c r="AL1190" s="3">
        <f t="shared" si="443"/>
        <v>2.0830848164119006E-2</v>
      </c>
      <c r="AM1190" s="3">
        <f t="shared" si="444"/>
        <v>2.425225882158338E-2</v>
      </c>
      <c r="AN1190" s="3">
        <f t="shared" si="445"/>
        <v>2.4155643304803166E-2</v>
      </c>
      <c r="AO1190" s="3" t="str" cm="1">
        <f t="array" ref="AO1190">GETVECTOR(Y1190,2)</f>
        <v>0.5774</v>
      </c>
      <c r="AP1190" s="3" t="str" cm="1">
        <f t="array" ref="AP1190">GETVECTOR(Z1190,2)</f>
        <v>0.5774</v>
      </c>
      <c r="AQ1190" s="3" t="str" cm="1">
        <f t="array" ref="AQ1190">GETVECTOR(AA1190,2)</f>
        <v>0.5774</v>
      </c>
      <c r="AR1190" s="3" t="str" cm="1">
        <f t="array" ref="AR1190">GETVECTOR(AB1190,2)</f>
        <v>0.5774</v>
      </c>
      <c r="AS1190" s="3" cm="1">
        <f t="array" ref="AS1190">SUM(AK1190:AN1190*AO1190:AR1190)</f>
        <v>3.9978454417737903E-2</v>
      </c>
      <c r="AT1190" s="51">
        <f t="shared" si="446"/>
        <v>5.5131930138025281E-2</v>
      </c>
      <c r="AU1190" s="48">
        <f t="shared" si="447"/>
        <v>0.23480189551625277</v>
      </c>
      <c r="AV1190" s="56"/>
      <c r="AW1190" s="56"/>
    </row>
    <row r="1191" spans="1:49" ht="15" customHeight="1" x14ac:dyDescent="0.25">
      <c r="A1191" s="11">
        <f t="shared" si="453"/>
        <v>1188</v>
      </c>
      <c r="B1191" s="29">
        <v>32235</v>
      </c>
      <c r="C1191" s="25">
        <v>22</v>
      </c>
      <c r="D1191" s="12">
        <v>31</v>
      </c>
      <c r="E1191" s="25">
        <v>26.1</v>
      </c>
      <c r="F1191" s="35">
        <v>91</v>
      </c>
      <c r="G1191" s="25">
        <v>0</v>
      </c>
      <c r="H1191" s="13">
        <v>0</v>
      </c>
      <c r="I1191" s="25">
        <v>0</v>
      </c>
      <c r="J1191" s="12">
        <v>0</v>
      </c>
      <c r="K1191" s="12">
        <v>1</v>
      </c>
      <c r="L1191" s="25" t="s">
        <v>11</v>
      </c>
      <c r="M1191" s="10"/>
      <c r="N1191" s="15"/>
      <c r="O1191" s="15"/>
      <c r="P1191" s="4"/>
      <c r="Q1191" s="54"/>
      <c r="R1191" s="42">
        <f t="shared" si="435"/>
        <v>2.0618556701030927E-2</v>
      </c>
      <c r="S1191" s="3"/>
      <c r="T1191" s="3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40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52"/>
      <c r="AU1191" s="52"/>
      <c r="AV1191" s="52"/>
      <c r="AW1191" s="52"/>
    </row>
    <row r="1192" spans="1:49" ht="15" customHeight="1" x14ac:dyDescent="0.25">
      <c r="A1192" s="11">
        <f t="shared" si="453"/>
        <v>1189</v>
      </c>
      <c r="B1192" s="29">
        <v>32236</v>
      </c>
      <c r="C1192" s="25">
        <v>23</v>
      </c>
      <c r="D1192" s="12">
        <v>28.6</v>
      </c>
      <c r="E1192" s="25">
        <v>24.8</v>
      </c>
      <c r="F1192" s="35">
        <v>93</v>
      </c>
      <c r="G1192" s="25">
        <v>2</v>
      </c>
      <c r="H1192" s="13">
        <v>0</v>
      </c>
      <c r="I1192" s="25">
        <v>0</v>
      </c>
      <c r="J1192" s="12">
        <v>0</v>
      </c>
      <c r="K1192" s="12">
        <v>1</v>
      </c>
      <c r="L1192" s="25" t="s">
        <v>11</v>
      </c>
      <c r="M1192" s="10"/>
      <c r="N1192" s="15"/>
      <c r="O1192" s="15"/>
      <c r="P1192" s="4"/>
      <c r="Q1192" s="55"/>
      <c r="R1192" s="42">
        <f t="shared" si="435"/>
        <v>0</v>
      </c>
      <c r="S1192" s="3"/>
      <c r="T1192" s="3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40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52"/>
      <c r="AU1192" s="52"/>
      <c r="AV1192" s="52"/>
      <c r="AW1192" s="52"/>
    </row>
    <row r="1193" spans="1:49" ht="15" customHeight="1" x14ac:dyDescent="0.25">
      <c r="A1193" s="11">
        <f t="shared" si="453"/>
        <v>1190</v>
      </c>
      <c r="B1193" s="29">
        <v>32237</v>
      </c>
      <c r="C1193" s="25">
        <v>23</v>
      </c>
      <c r="D1193" s="12">
        <v>30.2</v>
      </c>
      <c r="E1193" s="25">
        <v>25.9</v>
      </c>
      <c r="F1193" s="35">
        <v>94</v>
      </c>
      <c r="G1193" s="25">
        <v>0</v>
      </c>
      <c r="H1193" s="13">
        <v>0</v>
      </c>
      <c r="I1193" s="25">
        <v>0</v>
      </c>
      <c r="J1193" s="12">
        <v>0</v>
      </c>
      <c r="K1193" s="12">
        <v>1</v>
      </c>
      <c r="L1193" s="25" t="s">
        <v>11</v>
      </c>
      <c r="M1193" s="10"/>
      <c r="N1193" s="15"/>
      <c r="O1193" s="15"/>
      <c r="P1193" s="4"/>
      <c r="Q1193" s="53">
        <f>1+Q1139</f>
        <v>23</v>
      </c>
      <c r="R1193" s="42">
        <f t="shared" si="435"/>
        <v>5.1546391752577319E-3</v>
      </c>
      <c r="S1193" s="44" t="str" cm="1">
        <f t="array" ref="S1193">SETVECTOR(R1193:R1194)</f>
        <v>0.00515463917525773,0.0206185567010309</v>
      </c>
      <c r="T1193" s="44">
        <f>R1195</f>
        <v>1</v>
      </c>
      <c r="U1193" s="5">
        <f>U1190-$O$9*SUM(AK1190)</f>
        <v>0</v>
      </c>
      <c r="V1193" s="5">
        <f t="shared" ref="V1193" si="454">V1190-$O$9*SUM(AL1190)</f>
        <v>-2.4573660140095224E-2</v>
      </c>
      <c r="W1193" s="5">
        <f t="shared" ref="W1193" si="455">W1190-$O$9*SUM(AM1190)</f>
        <v>0.69130570345681552</v>
      </c>
      <c r="X1193" s="5">
        <f>X1190-$O$9*SUM(AN1190)</f>
        <v>-6.3844290532400066E-2</v>
      </c>
      <c r="Y1193" s="5" t="str" cm="1">
        <f t="array" ref="Y1193:AB1193">SETMATRIX(GETMATRIX(_xlfn.ANCHORARRAY(Y1190))-$O$9*DELTAWEIGHT(S1190,$AH$4,AK1190:AN1190))</f>
        <v>0.5774,0.5774,0.5774</v>
      </c>
      <c r="Z1193" s="5" t="str">
        <v>0.616584936136597,0.571679706233096,0.5774</v>
      </c>
      <c r="AA1193" s="5" t="str">
        <v>0.712963932656795,0.673731847486175,0.5774</v>
      </c>
      <c r="AB1193" s="5" t="str">
        <v>0.626596285567949,0.571878405860738,0.5774</v>
      </c>
      <c r="AC1193" s="5" cm="1">
        <f t="array" ref="AC1193">SIGMOID(SUM(GETVECTOR(Y1193)*GETVECTOR(_xlfn.CONCAT($S1193,",",$AH$4)))+U1193)</f>
        <v>0.50372029216782388</v>
      </c>
      <c r="AD1193" s="5" cm="1">
        <f t="array" ref="AD1193">SIGMOID(SUM(GETVECTOR(Z1193)*GETVECTOR(_xlfn.CONCAT($S1193,",",$AH$4)))+V1193)</f>
        <v>0.49759797427006414</v>
      </c>
      <c r="AE1193" s="5" cm="1">
        <f t="array" ref="AE1193">TANH(SUM(GETVECTOR(AA1193)*GETVECTOR(_xlfn.CONCAT($S1193,",",$AH$4)))+W1193)</f>
        <v>0.60996910271684202</v>
      </c>
      <c r="AF1193" s="5" cm="1">
        <f t="array" ref="AF1193">SIGMOID(SUM(GETVECTOR(AB1193)*GETVECTOR(_xlfn.CONCAT($S1193,",",$AH$4)))+X1193)</f>
        <v>0.48779664763490199</v>
      </c>
      <c r="AG1193" s="5">
        <f t="shared" ref="AG1193:AG1244" si="456">AC1193*$AG$4+AE1193*AD1193</f>
        <v>0.30351938987922927</v>
      </c>
      <c r="AH1193" s="40">
        <f t="shared" ref="AH1193:AH1244" si="457">AF1193*TANH(AG1193)</f>
        <v>0.14367075848212044</v>
      </c>
      <c r="AI1193" s="3">
        <f t="shared" ref="AI1193:AI1244" si="458">AH1193-T1193+0</f>
        <v>-0.85632924151787959</v>
      </c>
      <c r="AJ1193" s="3">
        <f t="shared" ref="AJ1193:AJ1244" si="459">AI1193*AF1193*(1-TANH(AG1193)^2)+$AJ$4*$AC$4</f>
        <v>-0.38147866001243269</v>
      </c>
      <c r="AK1193" s="3">
        <f t="shared" ref="AK1193:AK1244" si="460">AJ1193*$AG$4*AC1193*(1-AC1193)</f>
        <v>0</v>
      </c>
      <c r="AL1193" s="3">
        <f t="shared" ref="AL1193:AL1244" si="461">AJ1193*AE1193*AD1193*(1-AD1193)</f>
        <v>-5.8171206429304172E-2</v>
      </c>
      <c r="AM1193" s="3">
        <f t="shared" ref="AM1193:AM1244" si="462">AJ1193*AD1193*(1-AE1193^2)</f>
        <v>-0.1191970221427887</v>
      </c>
      <c r="AN1193" s="3">
        <f t="shared" ref="AN1193:AN1244" si="463">AI1193*TANH(AG1193)*AF1193*(1-AF1193)</f>
        <v>-6.3016107813352443E-2</v>
      </c>
      <c r="AO1193" s="3" t="str" cm="1">
        <f t="array" ref="AO1193">GETVECTOR(Y1193,2)</f>
        <v>0.5774</v>
      </c>
      <c r="AP1193" s="3" t="str" cm="1">
        <f t="array" ref="AP1193">GETVECTOR(Z1193,2)</f>
        <v>0.5774</v>
      </c>
      <c r="AQ1193" s="3" t="str" cm="1">
        <f t="array" ref="AQ1193">GETVECTOR(AA1193,2)</f>
        <v>0.5774</v>
      </c>
      <c r="AR1193" s="3" t="str" cm="1">
        <f t="array" ref="AR1193">GETVECTOR(AB1193,2)</f>
        <v>0.5774</v>
      </c>
      <c r="AS1193" s="3" cm="1">
        <f t="array" ref="AS1193">SUM(AK1193:AN1193*AO1193:AR1193)</f>
        <v>-0.13879791582895612</v>
      </c>
      <c r="AT1193" s="51">
        <f t="shared" ref="AT1193:AT1244" si="464">AVERAGE((T1193-AH1193)^2)</f>
        <v>0.73329976987858692</v>
      </c>
      <c r="AU1193" s="48">
        <f t="shared" ref="AU1193:AU1244" si="465">SQRT(AT1193)</f>
        <v>0.85632924151787959</v>
      </c>
      <c r="AV1193" s="56">
        <f>AVERAGE(AT1193:AT1244)</f>
        <v>6.7362099973742845E-2</v>
      </c>
      <c r="AW1193" s="56">
        <f>SQRT(AV1193)</f>
        <v>0.25954209672756912</v>
      </c>
    </row>
    <row r="1194" spans="1:49" ht="15" customHeight="1" x14ac:dyDescent="0.25">
      <c r="A1194" s="11">
        <f t="shared" si="453"/>
        <v>1191</v>
      </c>
      <c r="B1194" s="29">
        <v>32238</v>
      </c>
      <c r="C1194" s="25">
        <v>22</v>
      </c>
      <c r="D1194" s="12">
        <v>30.3</v>
      </c>
      <c r="E1194" s="25">
        <v>25.3</v>
      </c>
      <c r="F1194" s="35">
        <v>94</v>
      </c>
      <c r="G1194" s="25">
        <v>3</v>
      </c>
      <c r="H1194" s="13">
        <v>0</v>
      </c>
      <c r="I1194" s="25">
        <v>0</v>
      </c>
      <c r="J1194" s="12">
        <v>0</v>
      </c>
      <c r="K1194" s="12">
        <v>1</v>
      </c>
      <c r="L1194" s="25" t="s">
        <v>11</v>
      </c>
      <c r="M1194" s="10"/>
      <c r="N1194" s="15"/>
      <c r="O1194" s="15"/>
      <c r="P1194" s="4"/>
      <c r="Q1194" s="54"/>
      <c r="R1194" s="42">
        <f t="shared" si="435"/>
        <v>2.0618556701030927E-2</v>
      </c>
      <c r="S1194" s="44" t="str" cm="1">
        <f t="array" ref="S1194">SETVECTOR(R1194:R1195)</f>
        <v>0.0206185567010309,1</v>
      </c>
      <c r="T1194" s="44">
        <f t="shared" ref="T1194:T1244" si="466">R1196</f>
        <v>0.52577319587628868</v>
      </c>
      <c r="U1194" s="5">
        <f t="shared" ref="U1194:U1244" si="467">U1193-$O$9*SUM(AK1193)</f>
        <v>0</v>
      </c>
      <c r="V1194" s="5">
        <f t="shared" ref="V1194:V1244" si="468">V1193-$O$9*SUM(AL1193)</f>
        <v>-1.8756539497164805E-2</v>
      </c>
      <c r="W1194" s="5">
        <f t="shared" ref="W1194:W1244" si="469">W1193-$O$9*SUM(AM1193)</f>
        <v>0.70322540567109437</v>
      </c>
      <c r="X1194" s="5">
        <f t="shared" ref="X1194:X1244" si="470">X1193-$O$9*SUM(AN1193)</f>
        <v>-5.7542679751064821E-2</v>
      </c>
      <c r="Y1194" s="5" t="str" cm="1">
        <f t="array" ref="Y1194:AB1194">SETMATRIX(GETMATRIX(Y1193:AB1193)-$O$9*DELTAWEIGHT(S1193,$AH$4,AK1193:AN1193))</f>
        <v>0.5774,0.5774,0.5774</v>
      </c>
      <c r="Z1194" s="5" t="str">
        <v>0.616614476331946,0.571797867014492,0.5774</v>
      </c>
      <c r="AA1194" s="5" t="str">
        <v>0.713029432152354,0.673993845468409,0.5774</v>
      </c>
      <c r="AB1194" s="5" t="str">
        <v>0.626628076609159,0.572005570025576,0.5774</v>
      </c>
      <c r="AC1194" s="5" cm="1">
        <f t="array" ref="AC1194">SIGMOID(SUM(GETVECTOR(Y1194)*GETVECTOR(_xlfn.CONCAT($S1194,",",$AH$4)))+U1194)</f>
        <v>0.64320570002646305</v>
      </c>
      <c r="AD1194" s="5" cm="1">
        <f t="array" ref="AD1194">SIGMOID(SUM(GETVECTOR(Z1194)*GETVECTOR(_xlfn.CONCAT($S1194,",",$AH$4)))+V1194)</f>
        <v>0.63778309418648649</v>
      </c>
      <c r="AE1194" s="5" cm="1">
        <f t="array" ref="AE1194">TANH(SUM(GETVECTOR(AA1194)*GETVECTOR(_xlfn.CONCAT($S1194,",",$AH$4)))+W1194)</f>
        <v>0.88359278585657197</v>
      </c>
      <c r="AF1194" s="5" cm="1">
        <f t="array" ref="AF1194">SIGMOID(SUM(GETVECTOR(AB1194)*GETVECTOR(_xlfn.CONCAT($S1194,",",$AH$4)))+X1194)</f>
        <v>0.62887254497177636</v>
      </c>
      <c r="AG1194" s="5">
        <f t="shared" si="456"/>
        <v>0.56354054096446204</v>
      </c>
      <c r="AH1194" s="40">
        <f t="shared" si="457"/>
        <v>0.32110209622342473</v>
      </c>
      <c r="AI1194" s="3">
        <f t="shared" si="458"/>
        <v>-0.20467109965286395</v>
      </c>
      <c r="AJ1194" s="3">
        <f t="shared" si="459"/>
        <v>-9.5155263909211418E-2</v>
      </c>
      <c r="AK1194" s="3">
        <f t="shared" si="460"/>
        <v>0</v>
      </c>
      <c r="AL1194" s="3">
        <f t="shared" si="461"/>
        <v>-1.9423464626011928E-2</v>
      </c>
      <c r="AM1194" s="3">
        <f t="shared" si="462"/>
        <v>-1.3306772607117665E-2</v>
      </c>
      <c r="AN1194" s="3">
        <f t="shared" si="463"/>
        <v>-2.4390614784173679E-2</v>
      </c>
      <c r="AO1194" s="3" t="str" cm="1">
        <f t="array" ref="AO1194">GETVECTOR(Y1194,2)</f>
        <v>0.5774</v>
      </c>
      <c r="AP1194" s="3" t="str" cm="1">
        <f t="array" ref="AP1194">GETVECTOR(Z1194,2)</f>
        <v>0.5774</v>
      </c>
      <c r="AQ1194" s="3" t="str" cm="1">
        <f t="array" ref="AQ1194">GETVECTOR(AA1194,2)</f>
        <v>0.5774</v>
      </c>
      <c r="AR1194" s="3" t="str" cm="1">
        <f t="array" ref="AR1194">GETVECTOR(AB1194,2)</f>
        <v>0.5774</v>
      </c>
      <c r="AS1194" s="3" cm="1">
        <f t="array" ref="AS1194">SUM(AK1194:AN1194*AO1194:AR1194)</f>
        <v>-3.298157995479091E-2</v>
      </c>
      <c r="AT1194" s="51">
        <f t="shared" si="464"/>
        <v>4.1890259033112567E-2</v>
      </c>
      <c r="AU1194" s="48">
        <f t="shared" si="465"/>
        <v>0.20467109965286395</v>
      </c>
      <c r="AV1194" s="56"/>
      <c r="AW1194" s="56"/>
    </row>
    <row r="1195" spans="1:49" ht="15" customHeight="1" x14ac:dyDescent="0.25">
      <c r="A1195" s="11">
        <f t="shared" si="453"/>
        <v>1192</v>
      </c>
      <c r="B1195" s="29">
        <v>32239</v>
      </c>
      <c r="C1195" s="25">
        <v>22</v>
      </c>
      <c r="D1195" s="12">
        <v>31.8</v>
      </c>
      <c r="E1195" s="25">
        <v>26</v>
      </c>
      <c r="F1195" s="35">
        <v>90</v>
      </c>
      <c r="G1195" s="25">
        <v>0</v>
      </c>
      <c r="H1195" s="13">
        <v>0</v>
      </c>
      <c r="I1195" s="25">
        <v>0</v>
      </c>
      <c r="J1195" s="12">
        <v>0</v>
      </c>
      <c r="K1195" s="12">
        <v>0</v>
      </c>
      <c r="L1195" s="25" t="s">
        <v>11</v>
      </c>
      <c r="M1195" s="10"/>
      <c r="N1195" s="15"/>
      <c r="O1195" s="15"/>
      <c r="P1195" s="4"/>
      <c r="Q1195" s="54"/>
      <c r="R1195" s="42">
        <f t="shared" si="435"/>
        <v>1</v>
      </c>
      <c r="S1195" s="44" t="str" cm="1">
        <f t="array" ref="S1195">SETVECTOR(R1195:R1196)</f>
        <v>1,0.525773195876289</v>
      </c>
      <c r="T1195" s="44">
        <f t="shared" si="466"/>
        <v>0.62061855670103094</v>
      </c>
      <c r="U1195" s="5">
        <f t="shared" si="467"/>
        <v>0</v>
      </c>
      <c r="V1195" s="5">
        <f t="shared" si="468"/>
        <v>-1.6814193034563614E-2</v>
      </c>
      <c r="W1195" s="5">
        <f t="shared" si="469"/>
        <v>0.70455608293180616</v>
      </c>
      <c r="X1195" s="5">
        <f t="shared" si="470"/>
        <v>-5.5103618272647453E-2</v>
      </c>
      <c r="Y1195" s="5" t="str" cm="1">
        <f t="array" ref="Y1195:AB1195">SETMATRIX(GETMATRIX(Y1194:AB1194)-$O$9*DELTAWEIGHT(S1194,$AH$4,AK1194:AN1194))</f>
        <v>0.5774,0.5774,0.5774</v>
      </c>
      <c r="Z1195" s="5" t="str">
        <v>0.616653166650224,0.573674347450965,0.5774</v>
      </c>
      <c r="AA1195" s="5" t="str">
        <v>0.713057668871038,0.675363326324586,0.5774</v>
      </c>
      <c r="AB1195" s="5" t="str">
        <v>0.626676453574196,0.574351852829856,0.5774</v>
      </c>
      <c r="AC1195" s="5" cm="1">
        <f t="array" ref="AC1195">SIGMOID(SUM(GETVECTOR(Y1195)*GETVECTOR(_xlfn.CONCAT($S1195,",",$AH$4)))+U1195)</f>
        <v>0.70702555896734465</v>
      </c>
      <c r="AD1195" s="5" cm="1">
        <f t="array" ref="AD1195">SIGMOID(SUM(GETVECTOR(Z1195)*GETVECTOR(_xlfn.CONCAT($S1195,",",$AH$4)))+V1195)</f>
        <v>0.71124976280649077</v>
      </c>
      <c r="AE1195" s="5" cm="1">
        <f t="array" ref="AE1195">TANH(SUM(GETVECTOR(AA1195)*GETVECTOR(_xlfn.CONCAT($S1195,",",$AH$4)))+W1195)</f>
        <v>0.94390477858747257</v>
      </c>
      <c r="AF1195" s="5" cm="1">
        <f t="array" ref="AF1195">SIGMOID(SUM(GETVECTOR(AB1195)*GETVECTOR(_xlfn.CONCAT($S1195,",",$AH$4)))+X1195)</f>
        <v>0.70548418355465137</v>
      </c>
      <c r="AG1195" s="5">
        <f t="shared" si="456"/>
        <v>0.67135204988225305</v>
      </c>
      <c r="AH1195" s="40">
        <f t="shared" si="457"/>
        <v>0.41332099983099335</v>
      </c>
      <c r="AI1195" s="3">
        <f t="shared" si="458"/>
        <v>-0.20729755687003759</v>
      </c>
      <c r="AJ1195" s="3">
        <f t="shared" si="459"/>
        <v>-9.6047675836335222E-2</v>
      </c>
      <c r="AK1195" s="3">
        <f t="shared" si="460"/>
        <v>0</v>
      </c>
      <c r="AL1195" s="3">
        <f t="shared" si="461"/>
        <v>-1.8619136216744891E-2</v>
      </c>
      <c r="AM1195" s="3">
        <f t="shared" si="462"/>
        <v>-7.4492036733355598E-3</v>
      </c>
      <c r="AN1195" s="3">
        <f t="shared" si="463"/>
        <v>-2.5234242816232984E-2</v>
      </c>
      <c r="AO1195" s="3" t="str" cm="1">
        <f t="array" ref="AO1195">GETVECTOR(Y1195,2)</f>
        <v>0.5774</v>
      </c>
      <c r="AP1195" s="3" t="str" cm="1">
        <f t="array" ref="AP1195">GETVECTOR(Z1195,2)</f>
        <v>0.5774</v>
      </c>
      <c r="AQ1195" s="3" t="str" cm="1">
        <f t="array" ref="AQ1195">GETVECTOR(AA1195,2)</f>
        <v>0.5774</v>
      </c>
      <c r="AR1195" s="3" t="str" cm="1">
        <f t="array" ref="AR1195">GETVECTOR(AB1195,2)</f>
        <v>0.5774</v>
      </c>
      <c r="AS1195" s="3" cm="1">
        <f t="array" ref="AS1195">SUM(AK1195:AN1195*AO1195:AR1195)</f>
        <v>-2.9622111254625379E-2</v>
      </c>
      <c r="AT1195" s="51">
        <f t="shared" si="464"/>
        <v>4.297227708428647E-2</v>
      </c>
      <c r="AU1195" s="48">
        <f t="shared" si="465"/>
        <v>0.20729755687003759</v>
      </c>
      <c r="AV1195" s="56"/>
      <c r="AW1195" s="56"/>
    </row>
    <row r="1196" spans="1:49" ht="15" customHeight="1" x14ac:dyDescent="0.25">
      <c r="A1196" s="11">
        <f t="shared" si="453"/>
        <v>1193</v>
      </c>
      <c r="B1196" s="29">
        <v>32240</v>
      </c>
      <c r="C1196" s="25">
        <v>22</v>
      </c>
      <c r="D1196" s="12">
        <v>31.2</v>
      </c>
      <c r="E1196" s="25">
        <v>25.8</v>
      </c>
      <c r="F1196" s="35">
        <v>90</v>
      </c>
      <c r="G1196" s="25">
        <v>0</v>
      </c>
      <c r="H1196" s="13">
        <v>0</v>
      </c>
      <c r="I1196" s="25">
        <v>0</v>
      </c>
      <c r="J1196" s="12">
        <v>0</v>
      </c>
      <c r="K1196" s="12">
        <v>1</v>
      </c>
      <c r="L1196" s="25" t="s">
        <v>11</v>
      </c>
      <c r="M1196" s="10"/>
      <c r="N1196" s="15"/>
      <c r="O1196" s="15"/>
      <c r="P1196" s="4"/>
      <c r="Q1196" s="54"/>
      <c r="R1196" s="42">
        <f t="shared" si="435"/>
        <v>0.52577319587628868</v>
      </c>
      <c r="S1196" s="44" t="str" cm="1">
        <f t="array" ref="S1196">SETVECTOR(R1196:R1197)</f>
        <v>0.525773195876289,0.620618556701031</v>
      </c>
      <c r="T1196" s="44">
        <f t="shared" si="466"/>
        <v>0.23711340206185566</v>
      </c>
      <c r="U1196" s="5">
        <f t="shared" si="467"/>
        <v>0</v>
      </c>
      <c r="V1196" s="5">
        <f t="shared" si="468"/>
        <v>-1.4952279412889125E-2</v>
      </c>
      <c r="W1196" s="5">
        <f t="shared" si="469"/>
        <v>0.70530100329913969</v>
      </c>
      <c r="X1196" s="5">
        <f t="shared" si="470"/>
        <v>-5.2580193991024156E-2</v>
      </c>
      <c r="Y1196" s="5" t="str" cm="1">
        <f t="array" ref="Y1196:AB1196">SETMATRIX(GETMATRIX(Y1195:AB1195)-$O$9*DELTAWEIGHT(S1195,$AH$4,AK1195:AN1195))</f>
        <v>0.5774,0.5774,0.5774</v>
      </c>
      <c r="Z1196" s="5" t="str">
        <v>0.618429572616466,0.57460833409301,0.5774</v>
      </c>
      <c r="AA1196" s="5" t="str">
        <v>0.713811460956284,0.675759649998272,0.5774</v>
      </c>
      <c r="AB1196" s="5" t="str">
        <v>0.629076368305768,0.575613663668105,0.5774</v>
      </c>
      <c r="AC1196" s="5" cm="1">
        <f t="array" ref="AC1196">SIGMOID(SUM(GETVECTOR(Y1196)*GETVECTOR(_xlfn.CONCAT($S1196,",",$AH$4)))+U1196)</f>
        <v>0.65969303906938159</v>
      </c>
      <c r="AD1196" s="5" cm="1">
        <f t="array" ref="AD1196">SIGMOID(SUM(GETVECTOR(Z1196)*GETVECTOR(_xlfn.CONCAT($S1196,",",$AH$4)))+V1196)</f>
        <v>0.66078939571719686</v>
      </c>
      <c r="AE1196" s="5" cm="1">
        <f t="array" ref="AE1196">TANH(SUM(GETVECTOR(AA1196)*GETVECTOR(_xlfn.CONCAT($S1196,",",$AH$4)))+W1196)</f>
        <v>0.90514697333698058</v>
      </c>
      <c r="AF1196" s="5" cm="1">
        <f t="array" ref="AF1196">SIGMOID(SUM(GETVECTOR(AB1196)*GETVECTOR(_xlfn.CONCAT($S1196,",",$AH$4)))+X1196)</f>
        <v>0.6537146555868949</v>
      </c>
      <c r="AG1196" s="5">
        <f t="shared" si="456"/>
        <v>0.59811152154659308</v>
      </c>
      <c r="AH1196" s="40">
        <f t="shared" si="457"/>
        <v>0.35019782064530058</v>
      </c>
      <c r="AI1196" s="3">
        <f t="shared" si="458"/>
        <v>0.11308441858344492</v>
      </c>
      <c r="AJ1196" s="3">
        <f t="shared" si="459"/>
        <v>5.271002039491865E-2</v>
      </c>
      <c r="AK1196" s="3">
        <f t="shared" si="460"/>
        <v>0</v>
      </c>
      <c r="AL1196" s="3">
        <f t="shared" si="461"/>
        <v>1.0694113108922928E-2</v>
      </c>
      <c r="AM1196" s="3">
        <f t="shared" si="462"/>
        <v>6.2941331726900814E-3</v>
      </c>
      <c r="AN1196" s="3">
        <f t="shared" si="463"/>
        <v>1.3713563445900903E-2</v>
      </c>
      <c r="AO1196" s="3" t="str" cm="1">
        <f t="array" ref="AO1196">GETVECTOR(Y1196,2)</f>
        <v>0.5774</v>
      </c>
      <c r="AP1196" s="3" t="str" cm="1">
        <f t="array" ref="AP1196">GETVECTOR(Z1196,2)</f>
        <v>0.5774</v>
      </c>
      <c r="AQ1196" s="3" t="str" cm="1">
        <f t="array" ref="AQ1196">GETVECTOR(AA1196,2)</f>
        <v>0.5774</v>
      </c>
      <c r="AR1196" s="3" t="str" cm="1">
        <f t="array" ref="AR1196">GETVECTOR(AB1196,2)</f>
        <v>0.5774</v>
      </c>
      <c r="AS1196" s="3" cm="1">
        <f t="array" ref="AS1196">SUM(AK1196:AN1196*AO1196:AR1196)</f>
        <v>1.7727224936666532E-2</v>
      </c>
      <c r="AT1196" s="51">
        <f t="shared" si="464"/>
        <v>1.2788085726355784E-2</v>
      </c>
      <c r="AU1196" s="48">
        <f t="shared" si="465"/>
        <v>0.11308441858344492</v>
      </c>
      <c r="AV1196" s="56"/>
      <c r="AW1196" s="56"/>
    </row>
    <row r="1197" spans="1:49" ht="15" customHeight="1" x14ac:dyDescent="0.25">
      <c r="A1197" s="11">
        <f t="shared" si="453"/>
        <v>1194</v>
      </c>
      <c r="B1197" s="29">
        <v>32241</v>
      </c>
      <c r="C1197" s="25">
        <v>23</v>
      </c>
      <c r="D1197" s="12">
        <v>32.200000000000003</v>
      </c>
      <c r="E1197" s="25">
        <v>26</v>
      </c>
      <c r="F1197" s="35">
        <v>91</v>
      </c>
      <c r="G1197" s="25">
        <v>11</v>
      </c>
      <c r="H1197" s="13">
        <v>0</v>
      </c>
      <c r="I1197" s="25">
        <v>0</v>
      </c>
      <c r="J1197" s="12">
        <v>0</v>
      </c>
      <c r="K1197" s="12">
        <v>0</v>
      </c>
      <c r="L1197" s="25" t="s">
        <v>11</v>
      </c>
      <c r="M1197" s="10"/>
      <c r="N1197" s="15"/>
      <c r="O1197" s="15"/>
      <c r="P1197" s="4"/>
      <c r="Q1197" s="54"/>
      <c r="R1197" s="42">
        <f t="shared" si="435"/>
        <v>0.62061855670103094</v>
      </c>
      <c r="S1197" s="44" t="str" cm="1">
        <f t="array" ref="S1197">SETVECTOR(R1197:R1198)</f>
        <v>0.620618556701031,0.237113402061856</v>
      </c>
      <c r="T1197" s="44">
        <f t="shared" si="466"/>
        <v>0.10309278350515463</v>
      </c>
      <c r="U1197" s="5">
        <f t="shared" si="467"/>
        <v>0</v>
      </c>
      <c r="V1197" s="5">
        <f t="shared" si="468"/>
        <v>-1.6021690723781418E-2</v>
      </c>
      <c r="W1197" s="5">
        <f t="shared" si="469"/>
        <v>0.70467158998187074</v>
      </c>
      <c r="X1197" s="5">
        <f t="shared" si="470"/>
        <v>-5.3951550335614246E-2</v>
      </c>
      <c r="Y1197" s="5" t="str" cm="1">
        <f t="array" ref="Y1197:AB1197">SETMATRIX(GETMATRIX(Y1196:AB1196)-$O$9*DELTAWEIGHT(S1196,$AH$4,AK1196:AN1196))</f>
        <v>0.5774,0.5774,0.5774</v>
      </c>
      <c r="Z1197" s="5" t="str">
        <v>0.617835890223075,0.573907556052184,0.5774</v>
      </c>
      <c r="AA1197" s="5" t="str">
        <v>0.713442595806924,0.675324244469027,0.5774</v>
      </c>
      <c r="AB1197" s="5" t="str">
        <v>0.628317582888469,0.574717999312784,0.5774</v>
      </c>
      <c r="AC1197" s="5" cm="1">
        <f t="array" ref="AC1197">SIGMOID(SUM(GETVECTOR(Y1197)*GETVECTOR(_xlfn.CONCAT($S1197,",",$AH$4)))+U1197)</f>
        <v>0.62134345895524834</v>
      </c>
      <c r="AD1197" s="5" cm="1">
        <f t="array" ref="AD1197">SIGMOID(SUM(GETVECTOR(Z1197)*GETVECTOR(_xlfn.CONCAT($S1197,",",$AH$4)))+V1197)</f>
        <v>0.62328146768580406</v>
      </c>
      <c r="AE1197" s="5" cm="1">
        <f t="array" ref="AE1197">TANH(SUM(GETVECTOR(AA1197)*GETVECTOR(_xlfn.CONCAT($S1197,",",$AH$4)))+W1197)</f>
        <v>0.86366071871142314</v>
      </c>
      <c r="AF1197" s="5" cm="1">
        <f t="array" ref="AF1197">SIGMOID(SUM(GETVECTOR(AB1197)*GETVECTOR(_xlfn.CONCAT($S1197,",",$AH$4)))+X1197)</f>
        <v>0.6159202650452742</v>
      </c>
      <c r="AG1197" s="5">
        <f t="shared" si="456"/>
        <v>0.53830372034103213</v>
      </c>
      <c r="AH1197" s="40">
        <f t="shared" si="457"/>
        <v>0.30284976358066618</v>
      </c>
      <c r="AI1197" s="3">
        <f t="shared" si="458"/>
        <v>0.19975698007551154</v>
      </c>
      <c r="AJ1197" s="3">
        <f t="shared" si="459"/>
        <v>9.3288140979373033E-2</v>
      </c>
      <c r="AK1197" s="3">
        <f t="shared" si="460"/>
        <v>0</v>
      </c>
      <c r="AL1197" s="3">
        <f t="shared" si="461"/>
        <v>1.8917807651806048E-2</v>
      </c>
      <c r="AM1197" s="3">
        <f t="shared" si="462"/>
        <v>1.4774013938756859E-2</v>
      </c>
      <c r="AN1197" s="3">
        <f t="shared" si="463"/>
        <v>2.3235423682813679E-2</v>
      </c>
      <c r="AO1197" s="3" t="str" cm="1">
        <f t="array" ref="AO1197">GETVECTOR(Y1197,2)</f>
        <v>0.5774</v>
      </c>
      <c r="AP1197" s="3" t="str" cm="1">
        <f t="array" ref="AP1197">GETVECTOR(Z1197,2)</f>
        <v>0.5774</v>
      </c>
      <c r="AQ1197" s="3" t="str" cm="1">
        <f t="array" ref="AQ1197">GETVECTOR(AA1197,2)</f>
        <v>0.5774</v>
      </c>
      <c r="AR1197" s="3" t="str" cm="1">
        <f t="array" ref="AR1197">GETVECTOR(AB1197,2)</f>
        <v>0.5774</v>
      </c>
      <c r="AS1197" s="3" cm="1">
        <f t="array" ref="AS1197">SUM(AK1197:AN1197*AO1197:AR1197)</f>
        <v>3.2869791420847644E-2</v>
      </c>
      <c r="AT1197" s="51">
        <f t="shared" si="464"/>
        <v>3.9902851088888316E-2</v>
      </c>
      <c r="AU1197" s="48">
        <f t="shared" si="465"/>
        <v>0.19975698007551154</v>
      </c>
      <c r="AV1197" s="56"/>
      <c r="AW1197" s="56"/>
    </row>
    <row r="1198" spans="1:49" ht="15" customHeight="1" x14ac:dyDescent="0.25">
      <c r="A1198" s="11">
        <f t="shared" si="453"/>
        <v>1195</v>
      </c>
      <c r="B1198" s="29">
        <v>32242</v>
      </c>
      <c r="C1198" s="25">
        <v>23</v>
      </c>
      <c r="D1198" s="12">
        <v>30.6</v>
      </c>
      <c r="E1198" s="25">
        <v>26</v>
      </c>
      <c r="F1198" s="35">
        <v>90</v>
      </c>
      <c r="G1198" s="25">
        <v>93</v>
      </c>
      <c r="H1198" s="13">
        <v>0</v>
      </c>
      <c r="I1198" s="25">
        <v>0</v>
      </c>
      <c r="J1198" s="12">
        <v>0</v>
      </c>
      <c r="K1198" s="12">
        <v>1</v>
      </c>
      <c r="L1198" s="25" t="s">
        <v>11</v>
      </c>
      <c r="M1198" s="10"/>
      <c r="N1198" s="15"/>
      <c r="O1198" s="15"/>
      <c r="P1198" s="4"/>
      <c r="Q1198" s="54"/>
      <c r="R1198" s="42">
        <f t="shared" si="435"/>
        <v>0.23711340206185566</v>
      </c>
      <c r="S1198" s="44" t="str" cm="1">
        <f t="array" ref="S1198">SETVECTOR(R1198:R1199)</f>
        <v>0.237113402061856,0.103092783505155</v>
      </c>
      <c r="T1198" s="44">
        <f t="shared" si="466"/>
        <v>0.17525773195876287</v>
      </c>
      <c r="U1198" s="5">
        <f t="shared" si="467"/>
        <v>0</v>
      </c>
      <c r="V1198" s="5">
        <f t="shared" si="468"/>
        <v>-1.7913471488962024E-2</v>
      </c>
      <c r="W1198" s="5">
        <f t="shared" si="469"/>
        <v>0.70319418858799509</v>
      </c>
      <c r="X1198" s="5">
        <f t="shared" si="470"/>
        <v>-5.6275092703895614E-2</v>
      </c>
      <c r="Y1198" s="5" t="str" cm="1">
        <f t="array" ref="Y1198:AB1198">SETMATRIX(GETMATRIX(Y1197:AB1197)-$O$9*DELTAWEIGHT(S1197,$AH$4,AK1197:AN1197))</f>
        <v>0.5774,0.5774,0.5774</v>
      </c>
      <c r="Z1198" s="5" t="str">
        <v>0.616635554936847,0.573448956191997,0.5774</v>
      </c>
      <c r="AA1198" s="5" t="str">
        <v>0.712447062523188,0.674943891221088,0.5774</v>
      </c>
      <c r="AB1198" s="5" t="str">
        <v>0.626849656318557,0.574157163580093,0.5774</v>
      </c>
      <c r="AC1198" s="5" cm="1">
        <f t="array" ref="AC1198">SIGMOID(SUM(GETVECTOR(Y1198)*GETVECTOR(_xlfn.CONCAT($S1198,",",$AH$4)))+U1198)</f>
        <v>0.54895145763587516</v>
      </c>
      <c r="AD1198" s="5" cm="1">
        <f t="array" ref="AD1198">SIGMOID(SUM(GETVECTOR(Z1198)*GETVECTOR(_xlfn.CONCAT($S1198,",",$AH$4)))+V1198)</f>
        <v>0.54671771502036082</v>
      </c>
      <c r="AE1198" s="5" cm="1">
        <f t="array" ref="AE1198">TANH(SUM(GETVECTOR(AA1198)*GETVECTOR(_xlfn.CONCAT($S1198,",",$AH$4)))+W1198)</f>
        <v>0.7360054463411474</v>
      </c>
      <c r="AF1198" s="5" cm="1">
        <f t="array" ref="AF1198">SIGMOID(SUM(GETVECTOR(AB1198)*GETVECTOR(_xlfn.CONCAT($S1198,",",$AH$4)))+X1198)</f>
        <v>0.53781535570991712</v>
      </c>
      <c r="AG1198" s="5">
        <f t="shared" si="456"/>
        <v>0.40238721586617288</v>
      </c>
      <c r="AH1198" s="40">
        <f t="shared" si="457"/>
        <v>0.20543992739005479</v>
      </c>
      <c r="AI1198" s="3">
        <f t="shared" si="458"/>
        <v>3.0182195431291914E-2</v>
      </c>
      <c r="AJ1198" s="3">
        <f t="shared" si="459"/>
        <v>1.3863872116375908E-2</v>
      </c>
      <c r="AK1198" s="3">
        <f t="shared" si="460"/>
        <v>0</v>
      </c>
      <c r="AL1198" s="3">
        <f t="shared" si="461"/>
        <v>2.5287009082836098E-3</v>
      </c>
      <c r="AM1198" s="3">
        <f t="shared" si="462"/>
        <v>3.473711453699842E-3</v>
      </c>
      <c r="AN1198" s="3">
        <f t="shared" si="463"/>
        <v>2.8658350640613211E-3</v>
      </c>
      <c r="AO1198" s="3" t="str" cm="1">
        <f t="array" ref="AO1198">GETVECTOR(Y1198,2)</f>
        <v>0.5774</v>
      </c>
      <c r="AP1198" s="3" t="str" cm="1">
        <f t="array" ref="AP1198">GETVECTOR(Z1198,2)</f>
        <v>0.5774</v>
      </c>
      <c r="AQ1198" s="3" t="str" cm="1">
        <f t="array" ref="AQ1198">GETVECTOR(AA1198,2)</f>
        <v>0.5774</v>
      </c>
      <c r="AR1198" s="3" t="str" cm="1">
        <f t="array" ref="AR1198">GETVECTOR(AB1198,2)</f>
        <v>0.5774</v>
      </c>
      <c r="AS1198" s="3" cm="1">
        <f t="array" ref="AS1198">SUM(AK1198:AN1198*AO1198:AR1198)</f>
        <v>5.1205260637982516E-3</v>
      </c>
      <c r="AT1198" s="51">
        <f t="shared" si="464"/>
        <v>9.1096492105269852E-4</v>
      </c>
      <c r="AU1198" s="48">
        <f t="shared" si="465"/>
        <v>3.0182195431291914E-2</v>
      </c>
      <c r="AV1198" s="56"/>
      <c r="AW1198" s="56"/>
    </row>
    <row r="1199" spans="1:49" ht="15" customHeight="1" x14ac:dyDescent="0.25">
      <c r="A1199" s="11">
        <f t="shared" si="453"/>
        <v>1196</v>
      </c>
      <c r="B1199" s="29">
        <v>32243</v>
      </c>
      <c r="C1199" s="25">
        <v>23</v>
      </c>
      <c r="D1199" s="12">
        <v>32</v>
      </c>
      <c r="E1199" s="25">
        <v>27</v>
      </c>
      <c r="F1199" s="35">
        <v>88</v>
      </c>
      <c r="G1199" s="25">
        <v>0</v>
      </c>
      <c r="H1199" s="13">
        <v>0</v>
      </c>
      <c r="I1199" s="25">
        <v>0</v>
      </c>
      <c r="J1199" s="12">
        <v>0</v>
      </c>
      <c r="K1199" s="12">
        <v>1</v>
      </c>
      <c r="L1199" s="25" t="s">
        <v>11</v>
      </c>
      <c r="M1199" s="10"/>
      <c r="N1199" s="15"/>
      <c r="O1199" s="15"/>
      <c r="P1199" s="4"/>
      <c r="Q1199" s="54"/>
      <c r="R1199" s="42">
        <f t="shared" si="435"/>
        <v>0.10309278350515463</v>
      </c>
      <c r="S1199" s="44" t="str" cm="1">
        <f t="array" ref="S1199">SETVECTOR(R1199:R1200)</f>
        <v>0.103092783505155,0.175257731958763</v>
      </c>
      <c r="T1199" s="44">
        <f t="shared" si="466"/>
        <v>2.0618556701030927E-2</v>
      </c>
      <c r="U1199" s="5">
        <f t="shared" si="467"/>
        <v>0</v>
      </c>
      <c r="V1199" s="5">
        <f t="shared" si="468"/>
        <v>-1.8166341579790385E-2</v>
      </c>
      <c r="W1199" s="5">
        <f t="shared" si="469"/>
        <v>0.70284681744262512</v>
      </c>
      <c r="X1199" s="5">
        <f t="shared" si="470"/>
        <v>-5.6561676210301746E-2</v>
      </c>
      <c r="Y1199" s="5" t="str" cm="1">
        <f t="array" ref="Y1199:AB1199">SETMATRIX(GETMATRIX(Y1198:AB1198)-$O$9*DELTAWEIGHT(S1198,$AH$4,AK1198:AN1198))</f>
        <v>0.5774,0.5774,0.5774</v>
      </c>
      <c r="Z1199" s="5" t="str">
        <v>0.616573899880127,0.573422149645597,0.5774</v>
      </c>
      <c r="AA1199" s="5" t="str">
        <v>0.712356368023675,0.674904458829995,0.5774</v>
      </c>
      <c r="AB1199" s="5" t="str">
        <v>0.626780202070456,0.574126966080919,0.5774</v>
      </c>
      <c r="AC1199" s="5" cm="1">
        <f t="array" ref="AC1199">SIGMOID(SUM(GETVECTOR(Y1199)*GETVECTOR(_xlfn.CONCAT($S1199,",",$AH$4)))+U1199)</f>
        <v>0.54009362987552256</v>
      </c>
      <c r="AD1199" s="5" cm="1">
        <f t="array" ref="AD1199">SIGMOID(SUM(GETVECTOR(Z1199)*GETVECTOR(_xlfn.CONCAT($S1199,",",$AH$4)))+V1199)</f>
        <v>0.53640910235359707</v>
      </c>
      <c r="AE1199" s="5" cm="1">
        <f t="array" ref="AE1199">TANH(SUM(GETVECTOR(AA1199)*GETVECTOR(_xlfn.CONCAT($S1199,",",$AH$4)))+W1199)</f>
        <v>0.71364255281889044</v>
      </c>
      <c r="AF1199" s="5" cm="1">
        <f t="array" ref="AF1199">SIGMOID(SUM(GETVECTOR(AB1199)*GETVECTOR(_xlfn.CONCAT($S1199,",",$AH$4)))+X1199)</f>
        <v>0.52714204971309186</v>
      </c>
      <c r="AG1199" s="5">
        <f t="shared" si="456"/>
        <v>0.38280436115891048</v>
      </c>
      <c r="AH1199" s="40">
        <f t="shared" si="457"/>
        <v>0.19248086686790236</v>
      </c>
      <c r="AI1199" s="3">
        <f t="shared" si="458"/>
        <v>0.17186231016687142</v>
      </c>
      <c r="AJ1199" s="3">
        <f t="shared" si="459"/>
        <v>7.8516930136467294E-2</v>
      </c>
      <c r="AK1199" s="3">
        <f t="shared" si="460"/>
        <v>0</v>
      </c>
      <c r="AL1199" s="3">
        <f t="shared" si="461"/>
        <v>1.3933976967081358E-2</v>
      </c>
      <c r="AM1199" s="3">
        <f t="shared" si="462"/>
        <v>2.066751064665889E-2</v>
      </c>
      <c r="AN1199" s="3">
        <f t="shared" si="463"/>
        <v>1.5642238613628963E-2</v>
      </c>
      <c r="AO1199" s="3" t="str" cm="1">
        <f t="array" ref="AO1199">GETVECTOR(Y1199,2)</f>
        <v>0.5774</v>
      </c>
      <c r="AP1199" s="3" t="str" cm="1">
        <f t="array" ref="AP1199">GETVECTOR(Z1199,2)</f>
        <v>0.5774</v>
      </c>
      <c r="AQ1199" s="3" t="str" cm="1">
        <f t="array" ref="AQ1199">GETVECTOR(AA1199,2)</f>
        <v>0.5774</v>
      </c>
      <c r="AR1199" s="3" t="str" cm="1">
        <f t="array" ref="AR1199">GETVECTOR(AB1199,2)</f>
        <v>0.5774</v>
      </c>
      <c r="AS1199" s="3" cm="1">
        <f t="array" ref="AS1199">SUM(AK1199:AN1199*AO1199:AR1199)</f>
        <v>2.9010727523682979E-2</v>
      </c>
      <c r="AT1199" s="51">
        <f t="shared" si="464"/>
        <v>2.9536653655893915E-2</v>
      </c>
      <c r="AU1199" s="48">
        <f t="shared" si="465"/>
        <v>0.17186231016687142</v>
      </c>
      <c r="AV1199" s="56"/>
      <c r="AW1199" s="56"/>
    </row>
    <row r="1200" spans="1:49" ht="15" customHeight="1" x14ac:dyDescent="0.25">
      <c r="A1200" s="11">
        <f t="shared" si="453"/>
        <v>1197</v>
      </c>
      <c r="B1200" s="29">
        <v>32244</v>
      </c>
      <c r="C1200" s="25">
        <v>23</v>
      </c>
      <c r="D1200" s="12">
        <v>33</v>
      </c>
      <c r="E1200" s="25">
        <v>26.8</v>
      </c>
      <c r="F1200" s="35">
        <v>92</v>
      </c>
      <c r="G1200" s="25">
        <v>0</v>
      </c>
      <c r="H1200" s="13">
        <v>0</v>
      </c>
      <c r="I1200" s="25">
        <v>0</v>
      </c>
      <c r="J1200" s="12">
        <v>0</v>
      </c>
      <c r="K1200" s="12">
        <v>1</v>
      </c>
      <c r="L1200" s="25" t="s">
        <v>11</v>
      </c>
      <c r="M1200" s="10"/>
      <c r="N1200" s="15"/>
      <c r="O1200" s="15"/>
      <c r="P1200" s="4"/>
      <c r="Q1200" s="54"/>
      <c r="R1200" s="42">
        <f t="shared" si="435"/>
        <v>0.17525773195876287</v>
      </c>
      <c r="S1200" s="44" t="str" cm="1">
        <f t="array" ref="S1200">SETVECTOR(R1200:R1201)</f>
        <v>0.175257731958763,0.0206185567010309</v>
      </c>
      <c r="T1200" s="44">
        <f t="shared" si="466"/>
        <v>1.0309278350515464E-3</v>
      </c>
      <c r="U1200" s="5">
        <f t="shared" si="467"/>
        <v>0</v>
      </c>
      <c r="V1200" s="5">
        <f t="shared" si="468"/>
        <v>-1.9559739276498522E-2</v>
      </c>
      <c r="W1200" s="5">
        <f t="shared" si="469"/>
        <v>0.7007800663779592</v>
      </c>
      <c r="X1200" s="5">
        <f t="shared" si="470"/>
        <v>-5.8125900071664641E-2</v>
      </c>
      <c r="Y1200" s="5" t="str" cm="1">
        <f t="array" ref="Y1200:AB1200">SETMATRIX(GETMATRIX(Y1199:AB1199)-$O$9*DELTAWEIGHT(S1199,$AH$4,AK1199:AN1199))</f>
        <v>0.5774,0.5774,0.5774</v>
      </c>
      <c r="Z1200" s="5" t="str">
        <v>0.616430464151898,0.573178308907607,0.5774</v>
      </c>
      <c r="AA1200" s="5" t="str">
        <v>0.712128484341628,0.674517056570515,0.5774</v>
      </c>
      <c r="AB1200" s="5" t="str">
        <v>0.626620164218079,0.573854901731877,0.5774</v>
      </c>
      <c r="AC1200" s="5" cm="1">
        <f t="array" ref="AC1200">SIGMOID(SUM(GETVECTOR(Y1200)*GETVECTOR(_xlfn.CONCAT($S1200,",",$AH$4)))+U1200)</f>
        <v>0.52824464136378757</v>
      </c>
      <c r="AD1200" s="5" cm="1">
        <f t="array" ref="AD1200">SIGMOID(SUM(GETVECTOR(Z1200)*GETVECTOR(_xlfn.CONCAT($S1200,",",$AH$4)))+V1200)</f>
        <v>0.52505214820077484</v>
      </c>
      <c r="AE1200" s="5" cm="1">
        <f t="array" ref="AE1200">TANH(SUM(GETVECTOR(AA1200)*GETVECTOR(_xlfn.CONCAT($S1200,",",$AH$4)))+W1200)</f>
        <v>0.68554077676180658</v>
      </c>
      <c r="AF1200" s="5" cm="1">
        <f t="array" ref="AF1200">SIGMOID(SUM(GETVECTOR(AB1200)*GETVECTOR(_xlfn.CONCAT($S1200,",",$AH$4)))+X1200)</f>
        <v>0.51587620835570913</v>
      </c>
      <c r="AG1200" s="5">
        <f t="shared" si="456"/>
        <v>0.35994465751801435</v>
      </c>
      <c r="AH1200" s="40">
        <f t="shared" si="457"/>
        <v>0.17806255901671975</v>
      </c>
      <c r="AI1200" s="3">
        <f t="shared" si="458"/>
        <v>0.1770316311816682</v>
      </c>
      <c r="AJ1200" s="3">
        <f t="shared" si="459"/>
        <v>8.0445863070085014E-2</v>
      </c>
      <c r="AK1200" s="3">
        <f t="shared" si="460"/>
        <v>0</v>
      </c>
      <c r="AL1200" s="3">
        <f t="shared" si="461"/>
        <v>1.3752617843604683E-2</v>
      </c>
      <c r="AM1200" s="3">
        <f t="shared" si="462"/>
        <v>2.2387714292612649E-2</v>
      </c>
      <c r="AN1200" s="3">
        <f t="shared" si="463"/>
        <v>1.5260891600672691E-2</v>
      </c>
      <c r="AO1200" s="3" t="str" cm="1">
        <f t="array" ref="AO1200">GETVECTOR(Y1200,2)</f>
        <v>0.5774</v>
      </c>
      <c r="AP1200" s="3" t="str" cm="1">
        <f t="array" ref="AP1200">GETVECTOR(Z1200,2)</f>
        <v>0.5774</v>
      </c>
      <c r="AQ1200" s="3" t="str" cm="1">
        <f t="array" ref="AQ1200">GETVECTOR(AA1200,2)</f>
        <v>0.5774</v>
      </c>
      <c r="AR1200" s="3" t="str" cm="1">
        <f t="array" ref="AR1200">GETVECTOR(AB1200,2)</f>
        <v>0.5774</v>
      </c>
      <c r="AS1200" s="3" cm="1">
        <f t="array" ref="AS1200">SUM(AK1200:AN1200*AO1200:AR1200)</f>
        <v>2.96790665856803E-2</v>
      </c>
      <c r="AT1200" s="51">
        <f t="shared" si="464"/>
        <v>3.1340198438842198E-2</v>
      </c>
      <c r="AU1200" s="48">
        <f t="shared" si="465"/>
        <v>0.1770316311816682</v>
      </c>
      <c r="AV1200" s="56"/>
      <c r="AW1200" s="56"/>
    </row>
    <row r="1201" spans="1:49" ht="15" customHeight="1" x14ac:dyDescent="0.25">
      <c r="A1201" s="11">
        <f t="shared" si="453"/>
        <v>1198</v>
      </c>
      <c r="B1201" s="29">
        <v>32245</v>
      </c>
      <c r="C1201" s="25">
        <v>24</v>
      </c>
      <c r="D1201" s="12">
        <v>32</v>
      </c>
      <c r="E1201" s="25">
        <v>26.5</v>
      </c>
      <c r="F1201" s="35">
        <v>91</v>
      </c>
      <c r="G1201" s="25">
        <v>28</v>
      </c>
      <c r="H1201" s="13">
        <v>0</v>
      </c>
      <c r="I1201" s="25">
        <v>0</v>
      </c>
      <c r="J1201" s="12">
        <v>0</v>
      </c>
      <c r="K1201" s="12">
        <v>2</v>
      </c>
      <c r="L1201" s="25" t="s">
        <v>11</v>
      </c>
      <c r="M1201" s="10"/>
      <c r="N1201" s="15"/>
      <c r="O1201" s="15"/>
      <c r="P1201" s="4"/>
      <c r="Q1201" s="54"/>
      <c r="R1201" s="42">
        <f t="shared" si="435"/>
        <v>2.0618556701030927E-2</v>
      </c>
      <c r="S1201" s="44" t="str" cm="1">
        <f t="array" ref="S1201">SETVECTOR(R1201:R1202)</f>
        <v>0.0206185567010309,0.00103092783505155</v>
      </c>
      <c r="T1201" s="44">
        <f t="shared" si="466"/>
        <v>0.15463917525773196</v>
      </c>
      <c r="U1201" s="5">
        <f t="shared" si="467"/>
        <v>0</v>
      </c>
      <c r="V1201" s="5">
        <f t="shared" si="468"/>
        <v>-2.093500106085899E-2</v>
      </c>
      <c r="W1201" s="5">
        <f t="shared" si="469"/>
        <v>0.69854129494869799</v>
      </c>
      <c r="X1201" s="5">
        <f t="shared" si="470"/>
        <v>-5.9651989231731907E-2</v>
      </c>
      <c r="Y1201" s="5" t="str" cm="1">
        <f t="array" ref="Y1201:AB1201">SETMATRIX(GETMATRIX(Y1200:AB1200)-$O$9*DELTAWEIGHT(S1200,$AH$4,AK1200:AN1200))</f>
        <v>0.5774,0.5774,0.5774</v>
      </c>
      <c r="Z1201" s="5" t="str">
        <v>0.616191858904656,0.573150237702049,0.5774</v>
      </c>
      <c r="AA1201" s="5" t="str">
        <v>0.711710981604633,0.674467938601457,0.5774</v>
      </c>
      <c r="AB1201" s="5" t="str">
        <v>0.626357070622927,0.573823949544212,0.5774</v>
      </c>
      <c r="AC1201" s="5" cm="1">
        <f t="array" ref="AC1201">SIGMOID(SUM(GETVECTOR(Y1201)*GETVECTOR(_xlfn.CONCAT($S1201,",",$AH$4)))+U1201)</f>
        <v>0.503125062399288</v>
      </c>
      <c r="AD1201" s="5" cm="1">
        <f t="array" ref="AD1201">SIGMOID(SUM(GETVECTOR(Z1201)*GETVECTOR(_xlfn.CONCAT($S1201,",",$AH$4)))+V1201)</f>
        <v>0.49809022485089366</v>
      </c>
      <c r="AE1201" s="5" cm="1">
        <f t="array" ref="AE1201">TANH(SUM(GETVECTOR(AA1201)*GETVECTOR(_xlfn.CONCAT($S1201,",",$AH$4)))+W1201)</f>
        <v>0.61312350997004317</v>
      </c>
      <c r="AF1201" s="5" cm="1">
        <f t="array" ref="AF1201">SIGMOID(SUM(GETVECTOR(AB1201)*GETVECTOR(_xlfn.CONCAT($S1201,",",$AH$4)))+X1201)</f>
        <v>0.48846558690246378</v>
      </c>
      <c r="AG1201" s="5">
        <f t="shared" si="456"/>
        <v>0.30539082694234793</v>
      </c>
      <c r="AH1201" s="40">
        <f t="shared" si="457"/>
        <v>0.14470215379280033</v>
      </c>
      <c r="AI1201" s="3">
        <f t="shared" si="458"/>
        <v>-9.9370214649316391E-3</v>
      </c>
      <c r="AJ1201" s="3">
        <f t="shared" si="459"/>
        <v>-4.4279296599018542E-3</v>
      </c>
      <c r="AK1201" s="3">
        <f t="shared" si="460"/>
        <v>0</v>
      </c>
      <c r="AL1201" s="3">
        <f t="shared" si="461"/>
        <v>-6.7870704196748653E-4</v>
      </c>
      <c r="AM1201" s="3">
        <f t="shared" si="462"/>
        <v>-1.3764127650843388E-3</v>
      </c>
      <c r="AN1201" s="3">
        <f t="shared" si="463"/>
        <v>-7.3553963370775002E-4</v>
      </c>
      <c r="AO1201" s="3" t="str" cm="1">
        <f t="array" ref="AO1201">GETVECTOR(Y1201,2)</f>
        <v>0.5774</v>
      </c>
      <c r="AP1201" s="3" t="str" cm="1">
        <f t="array" ref="AP1201">GETVECTOR(Z1201,2)</f>
        <v>0.5774</v>
      </c>
      <c r="AQ1201" s="3" t="str" cm="1">
        <f t="array" ref="AQ1201">GETVECTOR(AA1201,2)</f>
        <v>0.5774</v>
      </c>
      <c r="AR1201" s="3" t="str" cm="1">
        <f t="array" ref="AR1201">GETVECTOR(AB1201,2)</f>
        <v>0.5774</v>
      </c>
      <c r="AS1201" s="3" cm="1">
        <f t="array" ref="AS1201">SUM(AK1201:AN1201*AO1201:AR1201)</f>
        <v>-1.6113267610945788E-3</v>
      </c>
      <c r="AT1201" s="51">
        <f t="shared" si="464"/>
        <v>9.8744395594512133E-5</v>
      </c>
      <c r="AU1201" s="48">
        <f t="shared" si="465"/>
        <v>9.9370214649316391E-3</v>
      </c>
      <c r="AV1201" s="56"/>
      <c r="AW1201" s="56"/>
    </row>
    <row r="1202" spans="1:49" ht="15" customHeight="1" x14ac:dyDescent="0.25">
      <c r="A1202" s="11">
        <f t="shared" si="453"/>
        <v>1199</v>
      </c>
      <c r="B1202" s="29">
        <v>32246</v>
      </c>
      <c r="C1202" s="25">
        <v>24</v>
      </c>
      <c r="D1202" s="12">
        <v>31.8</v>
      </c>
      <c r="E1202" s="25">
        <v>26.6</v>
      </c>
      <c r="F1202" s="35">
        <v>92</v>
      </c>
      <c r="G1202" s="25">
        <v>1</v>
      </c>
      <c r="H1202" s="13">
        <v>0</v>
      </c>
      <c r="I1202" s="25">
        <v>0</v>
      </c>
      <c r="J1202" s="12">
        <v>0</v>
      </c>
      <c r="K1202" s="12">
        <v>1</v>
      </c>
      <c r="L1202" s="25" t="s">
        <v>11</v>
      </c>
      <c r="M1202" s="10"/>
      <c r="N1202" s="15"/>
      <c r="O1202" s="15"/>
      <c r="P1202" s="4"/>
      <c r="Q1202" s="54"/>
      <c r="R1202" s="42">
        <f t="shared" ref="R1202:R1265" si="471">R1148</f>
        <v>1.0309278350515464E-3</v>
      </c>
      <c r="S1202" s="44" t="str" cm="1">
        <f t="array" ref="S1202">SETVECTOR(R1202:R1203)</f>
        <v>0.00103092783505155,0.154639175257732</v>
      </c>
      <c r="T1202" s="44">
        <f t="shared" si="466"/>
        <v>8.9690721649484523E-2</v>
      </c>
      <c r="U1202" s="5">
        <f t="shared" si="467"/>
        <v>0</v>
      </c>
      <c r="V1202" s="5">
        <f t="shared" si="468"/>
        <v>-2.0867130356662243E-2</v>
      </c>
      <c r="W1202" s="5">
        <f t="shared" si="469"/>
        <v>0.69867893622520638</v>
      </c>
      <c r="X1202" s="5">
        <f t="shared" si="470"/>
        <v>-5.9578435268361131E-2</v>
      </c>
      <c r="Y1202" s="5" t="str" cm="1">
        <f t="array" ref="Y1202:AB1202">SETMATRIX(GETMATRIX(Y1201:AB1201)-$O$9*DELTAWEIGHT(S1201,$AH$4,AK1201:AN1201))</f>
        <v>0.5774,0.5774,0.5774</v>
      </c>
      <c r="Z1202" s="5" t="str">
        <v>0.6161934704369,0.573150318278661,0.5774</v>
      </c>
      <c r="AA1202" s="5" t="str">
        <v>0.711714514335578,0.674468115238004,0.5774</v>
      </c>
      <c r="AB1202" s="5" t="str">
        <v>0.626358805798043,0.573824036302968,0.5774</v>
      </c>
      <c r="AC1202" s="5" cm="1">
        <f t="array" ref="AC1202">SIGMOID(SUM(GETVECTOR(Y1202)*GETVECTOR(_xlfn.CONCAT($S1202,",",$AH$4)))+U1202)</f>
        <v>0.52245586278519074</v>
      </c>
      <c r="AD1202" s="5" cm="1">
        <f t="array" ref="AD1202">SIGMOID(SUM(GETVECTOR(Z1202)*GETVECTOR(_xlfn.CONCAT($S1202,",",$AH$4)))+V1202)</f>
        <v>0.51709323957299913</v>
      </c>
      <c r="AE1202" s="5" cm="1">
        <f t="array" ref="AE1202">TANH(SUM(GETVECTOR(AA1202)*GETVECTOR(_xlfn.CONCAT($S1202,",",$AH$4)))+W1202)</f>
        <v>0.66610679061585276</v>
      </c>
      <c r="AF1202" s="5" cm="1">
        <f t="array" ref="AF1202">SIGMOID(SUM(GETVECTOR(AB1202)*GETVECTOR(_xlfn.CONCAT($S1202,",",$AH$4)))+X1202)</f>
        <v>0.50745019135327729</v>
      </c>
      <c r="AG1202" s="5">
        <f t="shared" si="456"/>
        <v>0.34443931826112473</v>
      </c>
      <c r="AH1202" s="40">
        <f t="shared" si="457"/>
        <v>0.16818668054491209</v>
      </c>
      <c r="AI1202" s="3">
        <f t="shared" si="458"/>
        <v>7.849595889542757E-2</v>
      </c>
      <c r="AJ1202" s="3">
        <f t="shared" si="459"/>
        <v>3.5457194771913836E-2</v>
      </c>
      <c r="AK1202" s="3">
        <f t="shared" si="460"/>
        <v>0</v>
      </c>
      <c r="AL1202" s="3">
        <f t="shared" si="461"/>
        <v>5.8976687923301425E-3</v>
      </c>
      <c r="AM1202" s="3">
        <f t="shared" si="462"/>
        <v>1.0199612064330416E-2</v>
      </c>
      <c r="AN1202" s="3">
        <f t="shared" si="463"/>
        <v>6.5026301431818289E-3</v>
      </c>
      <c r="AO1202" s="3" t="str" cm="1">
        <f t="array" ref="AO1202">GETVECTOR(Y1202,2)</f>
        <v>0.5774</v>
      </c>
      <c r="AP1202" s="3" t="str" cm="1">
        <f t="array" ref="AP1202">GETVECTOR(Z1202,2)</f>
        <v>0.5774</v>
      </c>
      <c r="AQ1202" s="3" t="str" cm="1">
        <f t="array" ref="AQ1202">GETVECTOR(AA1202,2)</f>
        <v>0.5774</v>
      </c>
      <c r="AR1202" s="3" t="str" cm="1">
        <f t="array" ref="AR1202">GETVECTOR(AB1202,2)</f>
        <v>0.5774</v>
      </c>
      <c r="AS1202" s="3" cm="1">
        <f t="array" ref="AS1202">SUM(AK1202:AN1202*AO1202:AR1202)</f>
        <v>1.3049188611308995E-2</v>
      </c>
      <c r="AT1202" s="51">
        <f t="shared" si="464"/>
        <v>6.1616155629126545E-3</v>
      </c>
      <c r="AU1202" s="48">
        <f t="shared" si="465"/>
        <v>7.849595889542757E-2</v>
      </c>
      <c r="AV1202" s="56"/>
      <c r="AW1202" s="56"/>
    </row>
    <row r="1203" spans="1:49" ht="15" customHeight="1" x14ac:dyDescent="0.25">
      <c r="A1203" s="11">
        <f t="shared" si="453"/>
        <v>1200</v>
      </c>
      <c r="B1203" s="29">
        <v>32247</v>
      </c>
      <c r="C1203" s="25">
        <v>23</v>
      </c>
      <c r="D1203" s="12">
        <v>31</v>
      </c>
      <c r="E1203" s="25">
        <v>25.2</v>
      </c>
      <c r="F1203" s="35">
        <v>92</v>
      </c>
      <c r="G1203" s="25">
        <v>33</v>
      </c>
      <c r="H1203" s="13">
        <v>0</v>
      </c>
      <c r="I1203" s="25">
        <v>0</v>
      </c>
      <c r="J1203" s="12">
        <v>0</v>
      </c>
      <c r="K1203" s="12">
        <v>0</v>
      </c>
      <c r="L1203" s="25" t="s">
        <v>11</v>
      </c>
      <c r="M1203" s="10"/>
      <c r="N1203" s="15"/>
      <c r="O1203" s="15"/>
      <c r="P1203" s="4"/>
      <c r="Q1203" s="54"/>
      <c r="R1203" s="42">
        <f t="shared" si="471"/>
        <v>0.15463917525773196</v>
      </c>
      <c r="S1203" s="44" t="str" cm="1">
        <f t="array" ref="S1203">SETVECTOR(R1203:R1204)</f>
        <v>0.154639175257732,0.0896907216494845</v>
      </c>
      <c r="T1203" s="44">
        <f t="shared" si="466"/>
        <v>0.27731958762886594</v>
      </c>
      <c r="U1203" s="5">
        <f t="shared" si="467"/>
        <v>0</v>
      </c>
      <c r="V1203" s="5">
        <f t="shared" si="468"/>
        <v>-2.1456897235895257E-2</v>
      </c>
      <c r="W1203" s="5">
        <f t="shared" si="469"/>
        <v>0.69765897501877339</v>
      </c>
      <c r="X1203" s="5">
        <f t="shared" si="470"/>
        <v>-6.0228698282679315E-2</v>
      </c>
      <c r="Y1203" s="5" t="str" cm="1">
        <f t="array" ref="Y1203:AB1203">SETMATRIX(GETMATRIX(Y1202:AB1202)-$O$9*DELTAWEIGHT(S1202,$AH$4,AK1202:AN1202))</f>
        <v>0.5774,0.5774,0.5774</v>
      </c>
      <c r="Z1203" s="5" t="str">
        <v>0.616192871269625,0.573060443187346,0.5774</v>
      </c>
      <c r="AA1203" s="5" t="str">
        <v>0.711713400472217,0.674301035733898,0.5774</v>
      </c>
      <c r="AB1203" s="5" t="str">
        <v>0.626358149359173,0.573725570472417,0.5774</v>
      </c>
      <c r="AC1203" s="5" cm="1">
        <f t="array" ref="AC1203">SIGMOID(SUM(GETVECTOR(Y1203)*GETVECTOR(_xlfn.CONCAT($S1203,",",$AH$4)))+U1203)</f>
        <v>0.53521064177831368</v>
      </c>
      <c r="AD1203" s="5" cm="1">
        <f t="array" ref="AD1203">SIGMOID(SUM(GETVECTOR(Z1203)*GETVECTOR(_xlfn.CONCAT($S1203,",",$AH$4)))+V1203)</f>
        <v>0.5312663662651107</v>
      </c>
      <c r="AE1203" s="5" cm="1">
        <f t="array" ref="AE1203">TANH(SUM(GETVECTOR(AA1203)*GETVECTOR(_xlfn.CONCAT($S1203,",",$AH$4)))+W1203)</f>
        <v>0.70045655482090596</v>
      </c>
      <c r="AF1203" s="5" cm="1">
        <f t="array" ref="AF1203">SIGMOID(SUM(GETVECTOR(AB1203)*GETVECTOR(_xlfn.CONCAT($S1203,",",$AH$4)))+X1203)</f>
        <v>0.52200793819713021</v>
      </c>
      <c r="AG1203" s="5">
        <f t="shared" si="456"/>
        <v>0.37212900860628101</v>
      </c>
      <c r="AH1203" s="40">
        <f t="shared" si="457"/>
        <v>0.18575784523379058</v>
      </c>
      <c r="AI1203" s="3">
        <f t="shared" si="458"/>
        <v>-9.1561742395075363E-2</v>
      </c>
      <c r="AJ1203" s="3">
        <f t="shared" si="459"/>
        <v>-4.1743505526979099E-2</v>
      </c>
      <c r="AK1203" s="3">
        <f t="shared" si="460"/>
        <v>0</v>
      </c>
      <c r="AL1203" s="3">
        <f t="shared" si="461"/>
        <v>-7.2812938892079879E-3</v>
      </c>
      <c r="AM1203" s="3">
        <f t="shared" si="462"/>
        <v>-1.129604985864759E-2</v>
      </c>
      <c r="AN1203" s="3">
        <f t="shared" si="463"/>
        <v>-8.1298381078374754E-3</v>
      </c>
      <c r="AO1203" s="3" t="str" cm="1">
        <f t="array" ref="AO1203">GETVECTOR(Y1203,2)</f>
        <v>0.5774</v>
      </c>
      <c r="AP1203" s="3" t="str" cm="1">
        <f t="array" ref="AP1203">GETVECTOR(Z1203,2)</f>
        <v>0.5774</v>
      </c>
      <c r="AQ1203" s="3" t="str" cm="1">
        <f t="array" ref="AQ1203">GETVECTOR(AA1203,2)</f>
        <v>0.5774</v>
      </c>
      <c r="AR1203" s="3" t="str" cm="1">
        <f t="array" ref="AR1203">GETVECTOR(AB1203,2)</f>
        <v>0.5774</v>
      </c>
      <c r="AS1203" s="3" cm="1">
        <f t="array" ref="AS1203">SUM(AK1203:AN1203*AO1203:AR1203)</f>
        <v>-1.5420726803477169E-2</v>
      </c>
      <c r="AT1203" s="51">
        <f t="shared" si="464"/>
        <v>8.3835526704221404E-3</v>
      </c>
      <c r="AU1203" s="48">
        <f t="shared" si="465"/>
        <v>9.1561742395075363E-2</v>
      </c>
      <c r="AV1203" s="56"/>
      <c r="AW1203" s="56"/>
    </row>
    <row r="1204" spans="1:49" ht="15" customHeight="1" x14ac:dyDescent="0.25">
      <c r="A1204" s="11">
        <f t="shared" si="453"/>
        <v>1201</v>
      </c>
      <c r="B1204" s="29">
        <v>32248</v>
      </c>
      <c r="C1204" s="25">
        <v>23</v>
      </c>
      <c r="D1204" s="12">
        <v>33.6</v>
      </c>
      <c r="E1204" s="25">
        <v>26.4</v>
      </c>
      <c r="F1204" s="35">
        <v>85</v>
      </c>
      <c r="G1204" s="25">
        <v>2</v>
      </c>
      <c r="H1204" s="13">
        <v>0</v>
      </c>
      <c r="I1204" s="25">
        <v>0</v>
      </c>
      <c r="J1204" s="12">
        <v>0</v>
      </c>
      <c r="K1204" s="12">
        <v>1</v>
      </c>
      <c r="L1204" s="25" t="s">
        <v>11</v>
      </c>
      <c r="M1204" s="10"/>
      <c r="N1204" s="15"/>
      <c r="O1204" s="15"/>
      <c r="P1204" s="4"/>
      <c r="Q1204" s="54"/>
      <c r="R1204" s="42">
        <f t="shared" si="471"/>
        <v>8.9690721649484523E-2</v>
      </c>
      <c r="S1204" s="44" t="str" cm="1">
        <f t="array" ref="S1204">SETVECTOR(R1204:R1205)</f>
        <v>0.0896907216494845,0.277319587628866</v>
      </c>
      <c r="T1204" s="44">
        <f t="shared" si="466"/>
        <v>0.15257731958762888</v>
      </c>
      <c r="U1204" s="5">
        <f t="shared" si="467"/>
        <v>0</v>
      </c>
      <c r="V1204" s="5">
        <f t="shared" si="468"/>
        <v>-2.0728767846974458E-2</v>
      </c>
      <c r="W1204" s="5">
        <f t="shared" si="469"/>
        <v>0.69878858000463817</v>
      </c>
      <c r="X1204" s="5">
        <f t="shared" si="470"/>
        <v>-5.9415714471895566E-2</v>
      </c>
      <c r="Y1204" s="5" t="str" cm="1">
        <f t="array" ref="Y1204:AB1204">SETMATRIX(GETMATRIX(Y1203:AB1203)-$O$9*DELTAWEIGHT(S1203,$AH$4,AK1203:AN1203))</f>
        <v>0.5774,0.5774,0.5774</v>
      </c>
      <c r="Z1204" s="5" t="str">
        <v>0.616304502073745,0.573125189053736,0.5774</v>
      </c>
      <c r="AA1204" s="5" t="str">
        <v>0.711899300429224,0.674408857708962,0.5774</v>
      </c>
      <c r="AB1204" s="5" t="str">
        <v>0.626482008859545,0.573797408982633,0.5774</v>
      </c>
      <c r="AC1204" s="5" cm="1">
        <f t="array" ref="AC1204">SIGMOID(SUM(GETVECTOR(Y1204)*GETVECTOR(_xlfn.CONCAT($S1204,",",$AH$4)))+U1204)</f>
        <v>0.55278056952930776</v>
      </c>
      <c r="AD1204" s="5" cm="1">
        <f t="array" ref="AD1204">SIGMOID(SUM(GETVECTOR(Z1204)*GETVECTOR(_xlfn.CONCAT($S1204,",",$AH$4)))+V1204)</f>
        <v>0.54822137167944196</v>
      </c>
      <c r="AE1204" s="5" cm="1">
        <f t="array" ref="AE1204">TANH(SUM(GETVECTOR(AA1204)*GETVECTOR(_xlfn.CONCAT($S1204,",",$AH$4)))+W1204)</f>
        <v>0.73963186320181162</v>
      </c>
      <c r="AF1204" s="5" cm="1">
        <f t="array" ref="AF1204">SIGMOID(SUM(GETVECTOR(AB1204)*GETVECTOR(_xlfn.CONCAT($S1204,",",$AH$4)))+X1204)</f>
        <v>0.53889604511110345</v>
      </c>
      <c r="AG1204" s="5">
        <f t="shared" si="456"/>
        <v>0.40548199458231854</v>
      </c>
      <c r="AH1204" s="40">
        <f t="shared" si="457"/>
        <v>0.20727546350003923</v>
      </c>
      <c r="AI1204" s="3">
        <f t="shared" si="458"/>
        <v>5.4698143912410346E-2</v>
      </c>
      <c r="AJ1204" s="3">
        <f t="shared" si="459"/>
        <v>2.5115841402906559E-2</v>
      </c>
      <c r="AK1204" s="3">
        <f t="shared" si="460"/>
        <v>0</v>
      </c>
      <c r="AL1204" s="3">
        <f t="shared" si="461"/>
        <v>4.6009232494482353E-3</v>
      </c>
      <c r="AM1204" s="3">
        <f t="shared" si="462"/>
        <v>6.2366142517693811E-3</v>
      </c>
      <c r="AN1204" s="3">
        <f t="shared" si="463"/>
        <v>5.2278044210637663E-3</v>
      </c>
      <c r="AO1204" s="3" t="str" cm="1">
        <f t="array" ref="AO1204">GETVECTOR(Y1204,2)</f>
        <v>0.5774</v>
      </c>
      <c r="AP1204" s="3" t="str" cm="1">
        <f t="array" ref="AP1204">GETVECTOR(Z1204,2)</f>
        <v>0.5774</v>
      </c>
      <c r="AQ1204" s="3" t="str" cm="1">
        <f t="array" ref="AQ1204">GETVECTOR(AA1204,2)</f>
        <v>0.5774</v>
      </c>
      <c r="AR1204" s="3" t="str" cm="1">
        <f t="array" ref="AR1204">GETVECTOR(AB1204,2)</f>
        <v>0.5774</v>
      </c>
      <c r="AS1204" s="3" cm="1">
        <f t="array" ref="AS1204">SUM(AK1204:AN1204*AO1204:AR1204)</f>
        <v>9.2761284259252706E-3</v>
      </c>
      <c r="AT1204" s="51">
        <f t="shared" si="464"/>
        <v>2.9918869474627532E-3</v>
      </c>
      <c r="AU1204" s="48">
        <f t="shared" si="465"/>
        <v>5.4698143912410346E-2</v>
      </c>
      <c r="AV1204" s="56"/>
      <c r="AW1204" s="56"/>
    </row>
    <row r="1205" spans="1:49" ht="15" customHeight="1" x14ac:dyDescent="0.25">
      <c r="A1205" s="11">
        <f t="shared" si="453"/>
        <v>1202</v>
      </c>
      <c r="B1205" s="29">
        <v>32249</v>
      </c>
      <c r="C1205" s="25">
        <v>22</v>
      </c>
      <c r="D1205" s="12">
        <v>33.700000000000003</v>
      </c>
      <c r="E1205" s="25">
        <v>26.7</v>
      </c>
      <c r="F1205" s="35">
        <v>92</v>
      </c>
      <c r="G1205" s="25">
        <v>46</v>
      </c>
      <c r="H1205" s="13">
        <v>0</v>
      </c>
      <c r="I1205" s="25">
        <v>0</v>
      </c>
      <c r="J1205" s="12">
        <v>0</v>
      </c>
      <c r="K1205" s="12">
        <v>2</v>
      </c>
      <c r="L1205" s="25" t="s">
        <v>11</v>
      </c>
      <c r="M1205" s="10"/>
      <c r="N1205" s="15"/>
      <c r="O1205" s="15"/>
      <c r="P1205" s="4"/>
      <c r="Q1205" s="54"/>
      <c r="R1205" s="42">
        <f t="shared" si="471"/>
        <v>0.27731958762886594</v>
      </c>
      <c r="S1205" s="44" t="str" cm="1">
        <f t="array" ref="S1205">SETVECTOR(R1205:R1206)</f>
        <v>0.277319587628866,0.152577319587629</v>
      </c>
      <c r="T1205" s="44">
        <f t="shared" si="466"/>
        <v>0.44020618556701036</v>
      </c>
      <c r="U1205" s="5">
        <f t="shared" si="467"/>
        <v>0</v>
      </c>
      <c r="V1205" s="5">
        <f t="shared" si="468"/>
        <v>-2.1188860171919281E-2</v>
      </c>
      <c r="W1205" s="5">
        <f t="shared" si="469"/>
        <v>0.69816491857946128</v>
      </c>
      <c r="X1205" s="5">
        <f t="shared" si="470"/>
        <v>-5.9938494914001945E-2</v>
      </c>
      <c r="Y1205" s="5" t="str" cm="1">
        <f t="array" ref="Y1205:AB1205">SETMATRIX(GETMATRIX(Y1204:AB1204)-$O$9*DELTAWEIGHT(S1204,$AH$4,AK1204:AN1204))</f>
        <v>0.5774,0.5774,0.5774</v>
      </c>
      <c r="Z1205" s="5" t="str">
        <v>0.616262235123189,0.572994501585926,0.5774</v>
      </c>
      <c r="AA1205" s="5" t="str">
        <v>0.711838074380827,0.67421954958231,0.5774</v>
      </c>
      <c r="AB1205" s="5" t="str">
        <v>0.626434264754167,0.573649786403936,0.5774</v>
      </c>
      <c r="AC1205" s="5" cm="1">
        <f t="array" ref="AC1205">SIGMOID(SUM(GETVECTOR(Y1205)*GETVECTOR(_xlfn.CONCAT($S1205,",",$AH$4)))+U1205)</f>
        <v>0.56173894296623217</v>
      </c>
      <c r="AD1205" s="5" cm="1">
        <f t="array" ref="AD1205">SIGMOID(SUM(GETVECTOR(Z1205)*GETVECTOR(_xlfn.CONCAT($S1205,",",$AH$4)))+V1205)</f>
        <v>0.55900840535059393</v>
      </c>
      <c r="AE1205" s="5" cm="1">
        <f t="array" ref="AE1205">TANH(SUM(GETVECTOR(AA1205)*GETVECTOR(_xlfn.CONCAT($S1205,",",$AH$4)))+W1205)</f>
        <v>0.76093913135008551</v>
      </c>
      <c r="AF1205" s="5" cm="1">
        <f t="array" ref="AF1205">SIGMOID(SUM(GETVECTOR(AB1205)*GETVECTOR(_xlfn.CONCAT($S1205,",",$AH$4)))+X1205)</f>
        <v>0.55015820891528699</v>
      </c>
      <c r="AG1205" s="5">
        <f t="shared" si="456"/>
        <v>0.42537137038487743</v>
      </c>
      <c r="AH1205" s="40">
        <f t="shared" si="457"/>
        <v>0.22085873100811329</v>
      </c>
      <c r="AI1205" s="3">
        <f t="shared" si="458"/>
        <v>-0.21934745455889706</v>
      </c>
      <c r="AJ1205" s="3">
        <f t="shared" si="459"/>
        <v>-0.10122783852472123</v>
      </c>
      <c r="AK1205" s="3">
        <f t="shared" si="460"/>
        <v>0</v>
      </c>
      <c r="AL1205" s="3">
        <f t="shared" si="461"/>
        <v>-1.8988844228354246E-2</v>
      </c>
      <c r="AM1205" s="3">
        <f t="shared" si="462"/>
        <v>-2.3821611595713037E-2</v>
      </c>
      <c r="AN1205" s="3">
        <f t="shared" si="463"/>
        <v>-2.1792495809349346E-2</v>
      </c>
      <c r="AO1205" s="3" t="str" cm="1">
        <f t="array" ref="AO1205">GETVECTOR(Y1205,2)</f>
        <v>0.5774</v>
      </c>
      <c r="AP1205" s="3" t="str" cm="1">
        <f t="array" ref="AP1205">GETVECTOR(Z1205,2)</f>
        <v>0.5774</v>
      </c>
      <c r="AQ1205" s="3" t="str" cm="1">
        <f t="array" ref="AQ1205">GETVECTOR(AA1205,2)</f>
        <v>0.5774</v>
      </c>
      <c r="AR1205" s="3" t="str" cm="1">
        <f t="array" ref="AR1205">GETVECTOR(AB1205,2)</f>
        <v>0.5774</v>
      </c>
      <c r="AS1205" s="3" cm="1">
        <f t="array" ref="AS1205">SUM(AK1205:AN1205*AO1205:AR1205)</f>
        <v>-3.7301744273134763E-2</v>
      </c>
      <c r="AT1205" s="51">
        <f t="shared" si="464"/>
        <v>4.811330582146741E-2</v>
      </c>
      <c r="AU1205" s="48">
        <f t="shared" si="465"/>
        <v>0.21934745455889706</v>
      </c>
      <c r="AV1205" s="56"/>
      <c r="AW1205" s="56"/>
    </row>
    <row r="1206" spans="1:49" ht="15" customHeight="1" x14ac:dyDescent="0.25">
      <c r="A1206" s="11">
        <f t="shared" si="453"/>
        <v>1203</v>
      </c>
      <c r="B1206" s="29">
        <v>32250</v>
      </c>
      <c r="C1206" s="25">
        <v>23</v>
      </c>
      <c r="D1206" s="12">
        <v>34.5</v>
      </c>
      <c r="E1206" s="25">
        <v>27.5</v>
      </c>
      <c r="F1206" s="35">
        <v>87</v>
      </c>
      <c r="G1206" s="25">
        <v>0</v>
      </c>
      <c r="H1206" s="13">
        <v>0</v>
      </c>
      <c r="I1206" s="25">
        <v>0</v>
      </c>
      <c r="J1206" s="12">
        <v>0</v>
      </c>
      <c r="K1206" s="12">
        <v>0</v>
      </c>
      <c r="L1206" s="25" t="s">
        <v>11</v>
      </c>
      <c r="M1206" s="10"/>
      <c r="N1206" s="15"/>
      <c r="O1206" s="15"/>
      <c r="P1206" s="4"/>
      <c r="Q1206" s="54"/>
      <c r="R1206" s="42">
        <f t="shared" si="471"/>
        <v>0.15257731958762888</v>
      </c>
      <c r="S1206" s="44" t="str" cm="1">
        <f t="array" ref="S1206">SETVECTOR(R1206:R1207)</f>
        <v>0.152577319587629,0.44020618556701</v>
      </c>
      <c r="T1206" s="44">
        <f t="shared" si="466"/>
        <v>0.13917525773195877</v>
      </c>
      <c r="U1206" s="5">
        <f t="shared" si="467"/>
        <v>0</v>
      </c>
      <c r="V1206" s="5">
        <f t="shared" si="468"/>
        <v>-1.9289975749083858E-2</v>
      </c>
      <c r="W1206" s="5">
        <f t="shared" si="469"/>
        <v>0.70054707973903263</v>
      </c>
      <c r="X1206" s="5">
        <f t="shared" si="470"/>
        <v>-5.7759245333067012E-2</v>
      </c>
      <c r="Y1206" s="5" t="str" cm="1">
        <f t="array" ref="Y1206:AB1206">SETMATRIX(GETMATRIX(Y1205:AB1205)-$O$9*DELTAWEIGHT(S1205,$AH$4,AK1205:AN1205))</f>
        <v>0.5774,0.5774,0.5774</v>
      </c>
      <c r="Z1206" s="5" t="str">
        <v>0.616783259013517,0.573281161570196,0.5774</v>
      </c>
      <c r="AA1206" s="5" t="str">
        <v>0.712536538549835,0.674603834701318,0.5774</v>
      </c>
      <c r="AB1206" s="5" t="str">
        <v>0.627028773492018,0.573976876713237,0.5774</v>
      </c>
      <c r="AC1206" s="5" cm="1">
        <f t="array" ref="AC1206">SIGMOID(SUM(GETVECTOR(Y1206)*GETVECTOR(_xlfn.CONCAT($S1206,",",$AH$4)))+U1206)</f>
        <v>0.58474260349597273</v>
      </c>
      <c r="AD1206" s="5" cm="1">
        <f t="array" ref="AD1206">SIGMOID(SUM(GETVECTOR(Z1206)*GETVECTOR(_xlfn.CONCAT($S1206,",",$AH$4)))+V1206)</f>
        <v>0.58107284422401317</v>
      </c>
      <c r="AE1206" s="5" cm="1">
        <f t="array" ref="AE1206">TANH(SUM(GETVECTOR(AA1206)*GETVECTOR(_xlfn.CONCAT($S1206,",",$AH$4)))+W1206)</f>
        <v>0.80272527701847385</v>
      </c>
      <c r="AF1206" s="5" cm="1">
        <f t="array" ref="AF1206">SIGMOID(SUM(GETVECTOR(AB1206)*GETVECTOR(_xlfn.CONCAT($S1206,",",$AH$4)))+X1206)</f>
        <v>0.57213794819942243</v>
      </c>
      <c r="AG1206" s="5">
        <f t="shared" si="456"/>
        <v>0.46644185984763348</v>
      </c>
      <c r="AH1206" s="40">
        <f t="shared" si="457"/>
        <v>0.24906304961186934</v>
      </c>
      <c r="AI1206" s="3">
        <f t="shared" si="458"/>
        <v>0.10988779187991057</v>
      </c>
      <c r="AJ1206" s="3">
        <f t="shared" si="459"/>
        <v>5.0956709687127746E-2</v>
      </c>
      <c r="AK1206" s="3">
        <f t="shared" si="460"/>
        <v>0</v>
      </c>
      <c r="AL1206" s="3">
        <f t="shared" si="461"/>
        <v>9.9572040951363423E-3</v>
      </c>
      <c r="AM1206" s="3">
        <f t="shared" si="462"/>
        <v>1.0530110962238826E-2</v>
      </c>
      <c r="AN1206" s="3">
        <f t="shared" si="463"/>
        <v>1.171015160129831E-2</v>
      </c>
      <c r="AO1206" s="3" t="str" cm="1">
        <f t="array" ref="AO1206">GETVECTOR(Y1206,2)</f>
        <v>0.5774</v>
      </c>
      <c r="AP1206" s="3" t="str" cm="1">
        <f t="array" ref="AP1206">GETVECTOR(Z1206,2)</f>
        <v>0.5774</v>
      </c>
      <c r="AQ1206" s="3" t="str" cm="1">
        <f t="array" ref="AQ1206">GETVECTOR(AA1206,2)</f>
        <v>0.5774</v>
      </c>
      <c r="AR1206" s="3" t="str" cm="1">
        <f t="array" ref="AR1206">GETVECTOR(AB1206,2)</f>
        <v>0.5774</v>
      </c>
      <c r="AS1206" s="3" cm="1">
        <f t="array" ref="AS1206">SUM(AK1206:AN1206*AO1206:AR1206)</f>
        <v>1.8590817248718066E-2</v>
      </c>
      <c r="AT1206" s="51">
        <f t="shared" si="464"/>
        <v>1.207532680424254E-2</v>
      </c>
      <c r="AU1206" s="48">
        <f t="shared" si="465"/>
        <v>0.10988779187991057</v>
      </c>
      <c r="AV1206" s="56"/>
      <c r="AW1206" s="56"/>
    </row>
    <row r="1207" spans="1:49" ht="15" customHeight="1" x14ac:dyDescent="0.25">
      <c r="A1207" s="11">
        <f t="shared" si="453"/>
        <v>1204</v>
      </c>
      <c r="B1207" s="29">
        <v>32251</v>
      </c>
      <c r="C1207" s="25">
        <v>23</v>
      </c>
      <c r="D1207" s="12">
        <v>33.700000000000003</v>
      </c>
      <c r="E1207" s="25">
        <v>26.8</v>
      </c>
      <c r="F1207" s="35">
        <v>88</v>
      </c>
      <c r="G1207" s="25">
        <v>300</v>
      </c>
      <c r="H1207" s="13">
        <v>0</v>
      </c>
      <c r="I1207" s="25">
        <v>0</v>
      </c>
      <c r="J1207" s="12">
        <v>0</v>
      </c>
      <c r="K1207" s="12">
        <v>1</v>
      </c>
      <c r="L1207" s="25" t="s">
        <v>11</v>
      </c>
      <c r="M1207" s="10"/>
      <c r="N1207" s="15"/>
      <c r="O1207" s="15"/>
      <c r="P1207" s="4"/>
      <c r="Q1207" s="54"/>
      <c r="R1207" s="42">
        <f t="shared" si="471"/>
        <v>0.44020618556701036</v>
      </c>
      <c r="S1207" s="44" t="str" cm="1">
        <f t="array" ref="S1207">SETVECTOR(R1207:R1208)</f>
        <v>0.44020618556701,0.139175257731959</v>
      </c>
      <c r="T1207" s="44">
        <f t="shared" si="466"/>
        <v>6.7010309278350513E-2</v>
      </c>
      <c r="U1207" s="5">
        <f t="shared" si="467"/>
        <v>0</v>
      </c>
      <c r="V1207" s="5">
        <f t="shared" si="468"/>
        <v>-2.0285696158597492E-2</v>
      </c>
      <c r="W1207" s="5">
        <f t="shared" si="469"/>
        <v>0.69949406864280872</v>
      </c>
      <c r="X1207" s="5">
        <f t="shared" si="470"/>
        <v>-5.8930260493196843E-2</v>
      </c>
      <c r="Y1207" s="5" t="str" cm="1">
        <f t="array" ref="Y1207:AB1207">SETMATRIX(GETMATRIX(Y1206:AB1206)-$O$9*DELTAWEIGHT(S1206,$AH$4,AK1206:AN1206))</f>
        <v>0.5774,0.5774,0.5774</v>
      </c>
      <c r="Z1207" s="5" t="str">
        <v>0.616626365149582,0.572828501570869,0.5774</v>
      </c>
      <c r="AA1207" s="5" t="str">
        <v>0.712360364529227,0.674095548844565,0.5774</v>
      </c>
      <c r="AB1207" s="5" t="str">
        <v>0.626845177884818,0.573447178576249,0.5774</v>
      </c>
      <c r="AC1207" s="5" cm="1">
        <f t="array" ref="AC1207">SIGMOID(SUM(GETVECTOR(Y1207)*GETVECTOR(_xlfn.CONCAT($S1207,",",$AH$4)))+U1207)</f>
        <v>0.58286236373382716</v>
      </c>
      <c r="AD1207" s="5" cm="1">
        <f t="array" ref="AD1207">SIGMOID(SUM(GETVECTOR(Z1207)*GETVECTOR(_xlfn.CONCAT($S1207,",",$AH$4)))+V1207)</f>
        <v>0.58197362453568291</v>
      </c>
      <c r="AE1207" s="5" cm="1">
        <f t="array" ref="AE1207">TANH(SUM(GETVECTOR(AA1207)*GETVECTOR(_xlfn.CONCAT($S1207,",",$AH$4)))+W1207)</f>
        <v>0.80296276644714404</v>
      </c>
      <c r="AF1207" s="5" cm="1">
        <f t="array" ref="AF1207">SIGMOID(SUM(GETVECTOR(AB1207)*GETVECTOR(_xlfn.CONCAT($S1207,",",$AH$4)))+X1207)</f>
        <v>0.57366508389706583</v>
      </c>
      <c r="AG1207" s="5">
        <f t="shared" si="456"/>
        <v>0.46730315155644347</v>
      </c>
      <c r="AH1207" s="40">
        <f t="shared" si="457"/>
        <v>0.25012815268297134</v>
      </c>
      <c r="AI1207" s="3">
        <f t="shared" si="458"/>
        <v>0.18311784340462084</v>
      </c>
      <c r="AJ1207" s="3">
        <f t="shared" si="459"/>
        <v>8.5077423951065143E-2</v>
      </c>
      <c r="AK1207" s="3">
        <f t="shared" si="460"/>
        <v>0</v>
      </c>
      <c r="AL1207" s="3">
        <f t="shared" si="461"/>
        <v>1.6619453013522273E-2</v>
      </c>
      <c r="AM1207" s="3">
        <f t="shared" si="462"/>
        <v>1.7589467559472643E-2</v>
      </c>
      <c r="AN1207" s="3">
        <f t="shared" si="463"/>
        <v>1.952738742099451E-2</v>
      </c>
      <c r="AO1207" s="3" t="str" cm="1">
        <f t="array" ref="AO1207">GETVECTOR(Y1207,2)</f>
        <v>0.5774</v>
      </c>
      <c r="AP1207" s="3" t="str" cm="1">
        <f t="array" ref="AP1207">GETVECTOR(Z1207,2)</f>
        <v>0.5774</v>
      </c>
      <c r="AQ1207" s="3" t="str" cm="1">
        <f t="array" ref="AQ1207">GETVECTOR(AA1207,2)</f>
        <v>0.5774</v>
      </c>
      <c r="AR1207" s="3" t="str" cm="1">
        <f t="array" ref="AR1207">GETVECTOR(AB1207,2)</f>
        <v>0.5774</v>
      </c>
      <c r="AS1207" s="3" cm="1">
        <f t="array" ref="AS1207">SUM(AK1207:AN1207*AO1207:AR1207)</f>
        <v>3.1027344235729497E-2</v>
      </c>
      <c r="AT1207" s="51">
        <f t="shared" si="464"/>
        <v>3.3532144573159242E-2</v>
      </c>
      <c r="AU1207" s="48">
        <f t="shared" si="465"/>
        <v>0.18311784340462084</v>
      </c>
      <c r="AV1207" s="56"/>
      <c r="AW1207" s="56"/>
    </row>
    <row r="1208" spans="1:49" ht="15" customHeight="1" x14ac:dyDescent="0.25">
      <c r="A1208" s="11">
        <f t="shared" si="453"/>
        <v>1205</v>
      </c>
      <c r="B1208" s="29">
        <v>32252</v>
      </c>
      <c r="C1208" s="25">
        <v>23</v>
      </c>
      <c r="D1208" s="12">
        <v>32.200000000000003</v>
      </c>
      <c r="E1208" s="25">
        <v>25.9</v>
      </c>
      <c r="F1208" s="35">
        <v>90</v>
      </c>
      <c r="G1208" s="25">
        <v>11</v>
      </c>
      <c r="H1208" s="13">
        <v>0</v>
      </c>
      <c r="I1208" s="25">
        <v>0</v>
      </c>
      <c r="J1208" s="12">
        <v>0</v>
      </c>
      <c r="K1208" s="12">
        <v>2</v>
      </c>
      <c r="L1208" s="25" t="s">
        <v>11</v>
      </c>
      <c r="M1208" s="10"/>
      <c r="N1208" s="15"/>
      <c r="O1208" s="15"/>
      <c r="P1208" s="4"/>
      <c r="Q1208" s="54"/>
      <c r="R1208" s="42">
        <f t="shared" si="471"/>
        <v>0.13917525773195877</v>
      </c>
      <c r="S1208" s="44" t="str" cm="1">
        <f t="array" ref="S1208">SETVECTOR(R1208:R1209)</f>
        <v>0.139175257731959,0.0670103092783505</v>
      </c>
      <c r="T1208" s="44">
        <f t="shared" si="466"/>
        <v>0.17525773195876287</v>
      </c>
      <c r="U1208" s="5">
        <f t="shared" si="467"/>
        <v>0</v>
      </c>
      <c r="V1208" s="5">
        <f t="shared" si="468"/>
        <v>-2.1947641459949718E-2</v>
      </c>
      <c r="W1208" s="5">
        <f t="shared" si="469"/>
        <v>0.69773512188686149</v>
      </c>
      <c r="X1208" s="5">
        <f t="shared" si="470"/>
        <v>-6.0882999235296296E-2</v>
      </c>
      <c r="Y1208" s="5" t="str" cm="1">
        <f t="array" ref="Y1208:AB1208">SETMATRIX(GETMATRIX(Y1207:AB1207)-$O$9*DELTAWEIGHT(S1207,$AH$4,AK1207:AN1207))</f>
        <v>0.5774,0.5774,0.5774</v>
      </c>
      <c r="Z1208" s="5" t="str">
        <v>0.615883470361652,0.572593628511453,0.5774</v>
      </c>
      <c r="AA1208" s="5" t="str">
        <v>0.71152330702091,0.673830905370038,0.5774</v>
      </c>
      <c r="AB1208" s="5" t="str">
        <v>0.625976816309154,0.57317263803125,0.5774</v>
      </c>
      <c r="AC1208" s="5" cm="1">
        <f t="array" ref="AC1208">SIGMOID(SUM(GETVECTOR(Y1208)*GETVECTOR(_xlfn.CONCAT($S1208,",",$AH$4)))+U1208)</f>
        <v>0.52972778322934388</v>
      </c>
      <c r="AD1208" s="5" cm="1">
        <f t="array" ref="AD1208">SIGMOID(SUM(GETVECTOR(Z1208)*GETVECTOR(_xlfn.CONCAT($S1208,",",$AH$4)))+V1208)</f>
        <v>0.52551226877297552</v>
      </c>
      <c r="AE1208" s="5" cm="1">
        <f t="array" ref="AE1208">TANH(SUM(GETVECTOR(AA1208)*GETVECTOR(_xlfn.CONCAT($S1208,",",$AH$4)))+W1208)</f>
        <v>0.68682213538283321</v>
      </c>
      <c r="AF1208" s="5" cm="1">
        <f t="array" ref="AF1208">SIGMOID(SUM(GETVECTOR(AB1208)*GETVECTOR(_xlfn.CONCAT($S1208,",",$AH$4)))+X1208)</f>
        <v>0.51615586429034732</v>
      </c>
      <c r="AG1208" s="5">
        <f t="shared" si="456"/>
        <v>0.36093345860853243</v>
      </c>
      <c r="AH1208" s="40">
        <f t="shared" si="457"/>
        <v>0.17860850282410959</v>
      </c>
      <c r="AI1208" s="3">
        <f t="shared" si="458"/>
        <v>3.3507708653467139E-3</v>
      </c>
      <c r="AJ1208" s="3">
        <f t="shared" si="459"/>
        <v>1.5224257420024868E-3</v>
      </c>
      <c r="AK1208" s="3">
        <f t="shared" si="460"/>
        <v>0</v>
      </c>
      <c r="AL1208" s="3">
        <f t="shared" si="461"/>
        <v>2.6072834573824684E-4</v>
      </c>
      <c r="AM1208" s="3">
        <f t="shared" si="462"/>
        <v>4.2264849640318957E-4</v>
      </c>
      <c r="AN1208" s="3">
        <f t="shared" si="463"/>
        <v>2.8956918403890433E-4</v>
      </c>
      <c r="AO1208" s="3" t="str" cm="1">
        <f t="array" ref="AO1208">GETVECTOR(Y1208,2)</f>
        <v>0.5774</v>
      </c>
      <c r="AP1208" s="3" t="str" cm="1">
        <f t="array" ref="AP1208">GETVECTOR(Z1208,2)</f>
        <v>0.5774</v>
      </c>
      <c r="AQ1208" s="3" t="str" cm="1">
        <f t="array" ref="AQ1208">GETVECTOR(AA1208,2)</f>
        <v>0.5774</v>
      </c>
      <c r="AR1208" s="3" t="str" cm="1">
        <f t="array" ref="AR1208">GETVECTOR(AB1208,2)</f>
        <v>0.5774</v>
      </c>
      <c r="AS1208" s="3" cm="1">
        <f t="array" ref="AS1208">SUM(AK1208:AN1208*AO1208:AR1208)</f>
        <v>5.6177903551652883E-4</v>
      </c>
      <c r="AT1208" s="51">
        <f t="shared" si="464"/>
        <v>1.1227665392056366E-5</v>
      </c>
      <c r="AU1208" s="48">
        <f t="shared" si="465"/>
        <v>3.3507708653467139E-3</v>
      </c>
      <c r="AV1208" s="56"/>
      <c r="AW1208" s="56"/>
    </row>
    <row r="1209" spans="1:49" ht="15" customHeight="1" x14ac:dyDescent="0.25">
      <c r="A1209" s="11">
        <f t="shared" si="453"/>
        <v>1206</v>
      </c>
      <c r="B1209" s="29">
        <v>32253</v>
      </c>
      <c r="C1209" s="25">
        <v>24</v>
      </c>
      <c r="D1209" s="12">
        <v>32.4</v>
      </c>
      <c r="E1209" s="25">
        <v>25.9</v>
      </c>
      <c r="F1209" s="35">
        <v>89</v>
      </c>
      <c r="G1209" s="25">
        <v>18</v>
      </c>
      <c r="H1209" s="13">
        <v>0</v>
      </c>
      <c r="I1209" s="25">
        <v>0</v>
      </c>
      <c r="J1209" s="12">
        <v>0</v>
      </c>
      <c r="K1209" s="12">
        <v>1</v>
      </c>
      <c r="L1209" s="25" t="s">
        <v>11</v>
      </c>
      <c r="M1209" s="10"/>
      <c r="N1209" s="15"/>
      <c r="O1209" s="15"/>
      <c r="P1209" s="4"/>
      <c r="Q1209" s="54"/>
      <c r="R1209" s="42">
        <f t="shared" si="471"/>
        <v>6.7010309278350513E-2</v>
      </c>
      <c r="S1209" s="44" t="str" cm="1">
        <f t="array" ref="S1209">SETVECTOR(R1209:R1210)</f>
        <v>0.0670103092783505,0.175257731958763</v>
      </c>
      <c r="T1209" s="44">
        <f t="shared" si="466"/>
        <v>0.18969072164948453</v>
      </c>
      <c r="U1209" s="5">
        <f t="shared" si="467"/>
        <v>0</v>
      </c>
      <c r="V1209" s="5">
        <f t="shared" si="468"/>
        <v>-2.1973714294523543E-2</v>
      </c>
      <c r="W1209" s="5">
        <f t="shared" si="469"/>
        <v>0.69769285703722117</v>
      </c>
      <c r="X1209" s="5">
        <f t="shared" si="470"/>
        <v>-6.0911956153700188E-2</v>
      </c>
      <c r="Y1209" s="5" t="str" cm="1">
        <f t="array" ref="Y1209:AB1209">SETMATRIX(GETMATRIX(Y1208:AB1208)-$O$9*DELTAWEIGHT(S1208,$AH$4,AK1208:AN1208))</f>
        <v>0.5774,0.5774,0.5774</v>
      </c>
      <c r="Z1209" s="5" t="str">
        <v>0.615879999973644,0.572591957583894,0.5774</v>
      </c>
      <c r="AA1209" s="5" t="str">
        <v>0.711517265565723,0.673827996521244,0.5774</v>
      </c>
      <c r="AB1209" s="5" t="str">
        <v>0.625972986281436,0.57317079394383,0.5774</v>
      </c>
      <c r="AC1209" s="5" cm="1">
        <f t="array" ref="AC1209">SIGMOID(SUM(GETVECTOR(Y1209)*GETVECTOR(_xlfn.CONCAT($S1209,",",$AH$4)))+U1209)</f>
        <v>0.53491447652074542</v>
      </c>
      <c r="AD1209" s="5" cm="1">
        <f t="array" ref="AD1209">SIGMOID(SUM(GETVECTOR(Z1209)*GETVECTOR(_xlfn.CONCAT($S1209,",",$AH$4)))+V1209)</f>
        <v>0.52987630779509132</v>
      </c>
      <c r="AE1209" s="5" cm="1">
        <f t="array" ref="AE1209">TANH(SUM(GETVECTOR(AA1209)*GETVECTOR(_xlfn.CONCAT($S1209,",",$AH$4)))+W1209)</f>
        <v>0.69803883748089857</v>
      </c>
      <c r="AF1209" s="5" cm="1">
        <f t="array" ref="AF1209">SIGMOID(SUM(GETVECTOR(AB1209)*GETVECTOR(_xlfn.CONCAT($S1209,",",$AH$4)))+X1209)</f>
        <v>0.52036055992161223</v>
      </c>
      <c r="AG1209" s="5">
        <f t="shared" si="456"/>
        <v>0.36987424190195634</v>
      </c>
      <c r="AH1209" s="40">
        <f t="shared" si="457"/>
        <v>0.18414608384912232</v>
      </c>
      <c r="AI1209" s="3">
        <f t="shared" si="458"/>
        <v>-5.5446378003622121E-3</v>
      </c>
      <c r="AJ1209" s="3">
        <f t="shared" si="459"/>
        <v>-2.5238893475963615E-3</v>
      </c>
      <c r="AK1209" s="3">
        <f t="shared" si="460"/>
        <v>0</v>
      </c>
      <c r="AL1209" s="3">
        <f t="shared" si="461"/>
        <v>-4.3887064912305729E-4</v>
      </c>
      <c r="AM1209" s="3">
        <f t="shared" si="462"/>
        <v>-6.8571479511565282E-4</v>
      </c>
      <c r="AN1209" s="3">
        <f t="shared" si="463"/>
        <v>-4.897230618088257E-4</v>
      </c>
      <c r="AO1209" s="3" t="str" cm="1">
        <f t="array" ref="AO1209">GETVECTOR(Y1209,2)</f>
        <v>0.5774</v>
      </c>
      <c r="AP1209" s="3" t="str" cm="1">
        <f t="array" ref="AP1209">GETVECTOR(Z1209,2)</f>
        <v>0.5774</v>
      </c>
      <c r="AQ1209" s="3" t="str" cm="1">
        <f t="array" ref="AQ1209">GETVECTOR(AA1209,2)</f>
        <v>0.5774</v>
      </c>
      <c r="AR1209" s="3" t="str" cm="1">
        <f t="array" ref="AR1209">GETVECTOR(AB1209,2)</f>
        <v>0.5774</v>
      </c>
      <c r="AS1209" s="3" cm="1">
        <f t="array" ref="AS1209">SUM(AK1209:AN1209*AO1209:AR1209)</f>
        <v>-9.3210173139184722E-4</v>
      </c>
      <c r="AT1209" s="51">
        <f t="shared" si="464"/>
        <v>3.0743008337205513E-5</v>
      </c>
      <c r="AU1209" s="48">
        <f t="shared" si="465"/>
        <v>5.5446378003622121E-3</v>
      </c>
      <c r="AV1209" s="56"/>
      <c r="AW1209" s="56"/>
    </row>
    <row r="1210" spans="1:49" ht="15" customHeight="1" x14ac:dyDescent="0.25">
      <c r="A1210" s="11">
        <f t="shared" si="453"/>
        <v>1207</v>
      </c>
      <c r="B1210" s="29">
        <v>32254</v>
      </c>
      <c r="C1210" s="25">
        <v>23</v>
      </c>
      <c r="D1210" s="12">
        <v>33.299999999999997</v>
      </c>
      <c r="E1210" s="25">
        <v>26.2</v>
      </c>
      <c r="F1210" s="35">
        <v>89</v>
      </c>
      <c r="G1210" s="25">
        <v>0</v>
      </c>
      <c r="H1210" s="13">
        <v>0</v>
      </c>
      <c r="I1210" s="25">
        <v>0</v>
      </c>
      <c r="J1210" s="12">
        <v>0</v>
      </c>
      <c r="K1210" s="12">
        <v>1</v>
      </c>
      <c r="L1210" s="25" t="s">
        <v>11</v>
      </c>
      <c r="M1210" s="10"/>
      <c r="N1210" s="15"/>
      <c r="O1210" s="15"/>
      <c r="P1210" s="4"/>
      <c r="Q1210" s="54"/>
      <c r="R1210" s="42">
        <f t="shared" si="471"/>
        <v>0.17525773195876287</v>
      </c>
      <c r="S1210" s="44" t="str" cm="1">
        <f t="array" ref="S1210">SETVECTOR(R1210:R1211)</f>
        <v>0.175257731958763,0.189690721649485</v>
      </c>
      <c r="T1210" s="44">
        <f t="shared" si="466"/>
        <v>0.25979381443298966</v>
      </c>
      <c r="U1210" s="5">
        <f t="shared" si="467"/>
        <v>0</v>
      </c>
      <c r="V1210" s="5">
        <f t="shared" si="468"/>
        <v>-2.1929827229611239E-2</v>
      </c>
      <c r="W1210" s="5">
        <f t="shared" si="469"/>
        <v>0.69776142851673273</v>
      </c>
      <c r="X1210" s="5">
        <f t="shared" si="470"/>
        <v>-6.0862983847519307E-2</v>
      </c>
      <c r="Y1210" s="5" t="str" cm="1">
        <f t="array" ref="Y1210:AB1210">SETMATRIX(GETMATRIX(Y1209:AB1209)-$O$9*DELTAWEIGHT(S1209,$AH$4,AK1209:AN1209))</f>
        <v>0.5774,0.5774,0.5774</v>
      </c>
      <c r="Z1210" s="5" t="str">
        <v>0.615882733460534,0.572599106703452,0.5774</v>
      </c>
      <c r="AA1210" s="5" t="str">
        <v>0.711521843224123,0.673839968858599,0.5774</v>
      </c>
      <c r="AB1210" s="5" t="str">
        <v>0.625976017702134,0.573178722274885,0.5774</v>
      </c>
      <c r="AC1210" s="5" cm="1">
        <f t="array" ref="AC1210">SIGMOID(SUM(GETVECTOR(Y1210)*GETVECTOR(_xlfn.CONCAT($S1210,",",$AH$4)))+U1210)</f>
        <v>0.55248623872780911</v>
      </c>
      <c r="AD1210" s="5" cm="1">
        <f t="array" ref="AD1210">SIGMOID(SUM(GETVECTOR(Z1210)*GETVECTOR(_xlfn.CONCAT($S1210,",",$AH$4)))+V1210)</f>
        <v>0.5485032725879877</v>
      </c>
      <c r="AE1210" s="5" cm="1">
        <f t="array" ref="AE1210">TANH(SUM(GETVECTOR(AA1210)*GETVECTOR(_xlfn.CONCAT($S1210,",",$AH$4)))+W1210)</f>
        <v>0.73991083812835534</v>
      </c>
      <c r="AF1210" s="5" cm="1">
        <f t="array" ref="AF1210">SIGMOID(SUM(GETVECTOR(AB1210)*GETVECTOR(_xlfn.CONCAT($S1210,",",$AH$4)))+X1210)</f>
        <v>0.53931140615862161</v>
      </c>
      <c r="AG1210" s="5">
        <f t="shared" si="456"/>
        <v>0.40584351613672376</v>
      </c>
      <c r="AH1210" s="40">
        <f t="shared" si="457"/>
        <v>0.20760132904575115</v>
      </c>
      <c r="AI1210" s="3">
        <f t="shared" si="458"/>
        <v>-5.2192485387238502E-2</v>
      </c>
      <c r="AJ1210" s="3">
        <f t="shared" si="459"/>
        <v>-2.3977113687997469E-2</v>
      </c>
      <c r="AK1210" s="3">
        <f t="shared" si="460"/>
        <v>0</v>
      </c>
      <c r="AL1210" s="3">
        <f t="shared" si="461"/>
        <v>-4.3934948454548801E-3</v>
      </c>
      <c r="AM1210" s="3">
        <f t="shared" si="462"/>
        <v>-5.9514854221412519E-3</v>
      </c>
      <c r="AN1210" s="3">
        <f t="shared" si="463"/>
        <v>-4.9916665651805079E-3</v>
      </c>
      <c r="AO1210" s="3" t="str" cm="1">
        <f t="array" ref="AO1210">GETVECTOR(Y1210,2)</f>
        <v>0.5774</v>
      </c>
      <c r="AP1210" s="3" t="str" cm="1">
        <f t="array" ref="AP1210">GETVECTOR(Z1210,2)</f>
        <v>0.5774</v>
      </c>
      <c r="AQ1210" s="3" t="str" cm="1">
        <f t="array" ref="AQ1210">GETVECTOR(AA1210,2)</f>
        <v>0.5774</v>
      </c>
      <c r="AR1210" s="3" t="str" cm="1">
        <f t="array" ref="AR1210">GETVECTOR(AB1210,2)</f>
        <v>0.5774</v>
      </c>
      <c r="AS1210" s="3" cm="1">
        <f t="array" ref="AS1210">SUM(AK1210:AN1210*AO1210:AR1210)</f>
        <v>-8.8553798812452313E-3</v>
      </c>
      <c r="AT1210" s="51">
        <f t="shared" si="464"/>
        <v>2.7240555308971045E-3</v>
      </c>
      <c r="AU1210" s="48">
        <f t="shared" si="465"/>
        <v>5.2192485387238502E-2</v>
      </c>
      <c r="AV1210" s="56"/>
      <c r="AW1210" s="56"/>
    </row>
    <row r="1211" spans="1:49" ht="15" customHeight="1" x14ac:dyDescent="0.25">
      <c r="A1211" s="11">
        <f t="shared" si="453"/>
        <v>1208</v>
      </c>
      <c r="B1211" s="29">
        <v>32255</v>
      </c>
      <c r="C1211" s="25">
        <v>23</v>
      </c>
      <c r="D1211" s="12">
        <v>34.5</v>
      </c>
      <c r="E1211" s="25">
        <v>26.7</v>
      </c>
      <c r="F1211" s="35">
        <v>88</v>
      </c>
      <c r="G1211" s="25">
        <v>55</v>
      </c>
      <c r="H1211" s="13">
        <v>0</v>
      </c>
      <c r="I1211" s="25">
        <v>0</v>
      </c>
      <c r="J1211" s="12">
        <v>0</v>
      </c>
      <c r="K1211" s="12">
        <v>1</v>
      </c>
      <c r="L1211" s="25" t="s">
        <v>11</v>
      </c>
      <c r="M1211" s="10"/>
      <c r="N1211" s="15"/>
      <c r="O1211" s="15"/>
      <c r="P1211" s="4"/>
      <c r="Q1211" s="54"/>
      <c r="R1211" s="42">
        <f t="shared" si="471"/>
        <v>0.18969072164948453</v>
      </c>
      <c r="S1211" s="44" t="str" cm="1">
        <f t="array" ref="S1211">SETVECTOR(R1211:R1212)</f>
        <v>0.189690721649485,0.25979381443299</v>
      </c>
      <c r="T1211" s="44">
        <f t="shared" si="466"/>
        <v>0.29587628865979382</v>
      </c>
      <c r="U1211" s="5">
        <f t="shared" si="467"/>
        <v>0</v>
      </c>
      <c r="V1211" s="5">
        <f t="shared" si="468"/>
        <v>-2.149047774506575E-2</v>
      </c>
      <c r="W1211" s="5">
        <f t="shared" si="469"/>
        <v>0.69835657705894683</v>
      </c>
      <c r="X1211" s="5">
        <f t="shared" si="470"/>
        <v>-6.0363817191001257E-2</v>
      </c>
      <c r="Y1211" s="5" t="str" cm="1">
        <f t="array" ref="Y1211:AB1211">SETMATRIX(GETMATRIX(Y1210:AB1210)-$O$9*DELTAWEIGHT(S1210,$AH$4,AK1210:AN1210))</f>
        <v>0.5774,0.5774,0.5774</v>
      </c>
      <c r="Z1211" s="5" t="str">
        <v>0.615957408323596,0.57267993126112,0.5774</v>
      </c>
      <c r="AA1211" s="5" t="str">
        <v>0.711629920670838,0.673956946800926,0.5774</v>
      </c>
      <c r="AB1211" s="5" t="str">
        <v>0.626060363702146,0.573270014416074,0.5774</v>
      </c>
      <c r="AC1211" s="5" cm="1">
        <f t="array" ref="AC1211">SIGMOID(SUM(GETVECTOR(Y1211)*GETVECTOR(_xlfn.CONCAT($S1211,",",$AH$4)))+U1211)</f>
        <v>0.56452133479732203</v>
      </c>
      <c r="AD1211" s="5" cm="1">
        <f t="array" ref="AD1211">SIGMOID(SUM(GETVECTOR(Z1211)*GETVECTOR(_xlfn.CONCAT($S1211,",",$AH$4)))+V1211)</f>
        <v>0.56073107965316771</v>
      </c>
      <c r="AE1211" s="5" cm="1">
        <f t="array" ref="AE1211">TANH(SUM(GETVECTOR(AA1211)*GETVECTOR(_xlfn.CONCAT($S1211,",",$AH$4)))+W1211)</f>
        <v>0.76511436609310191</v>
      </c>
      <c r="AF1211" s="5" cm="1">
        <f t="array" ref="AF1211">SIGMOID(SUM(GETVECTOR(AB1211)*GETVECTOR(_xlfn.CONCAT($S1211,",",$AH$4)))+X1211)</f>
        <v>0.55164664096134908</v>
      </c>
      <c r="AG1211" s="5">
        <f t="shared" si="456"/>
        <v>0.42902340455753402</v>
      </c>
      <c r="AH1211" s="40">
        <f t="shared" si="457"/>
        <v>0.2231437310824054</v>
      </c>
      <c r="AI1211" s="3">
        <f t="shared" si="458"/>
        <v>-7.2732557577388418E-2</v>
      </c>
      <c r="AJ1211" s="3">
        <f t="shared" si="459"/>
        <v>-3.3557632803687953E-2</v>
      </c>
      <c r="AK1211" s="3">
        <f t="shared" si="460"/>
        <v>0</v>
      </c>
      <c r="AL1211" s="3">
        <f t="shared" si="461"/>
        <v>-6.3241589837195319E-3</v>
      </c>
      <c r="AM1211" s="3">
        <f t="shared" si="462"/>
        <v>-7.8014485889825354E-3</v>
      </c>
      <c r="AN1211" s="3">
        <f t="shared" si="463"/>
        <v>-7.276691744072551E-3</v>
      </c>
      <c r="AO1211" s="3" t="str" cm="1">
        <f t="array" ref="AO1211">GETVECTOR(Y1211,2)</f>
        <v>0.5774</v>
      </c>
      <c r="AP1211" s="3" t="str" cm="1">
        <f t="array" ref="AP1211">GETVECTOR(Z1211,2)</f>
        <v>0.5774</v>
      </c>
      <c r="AQ1211" s="3" t="str" cm="1">
        <f t="array" ref="AQ1211">GETVECTOR(AA1211,2)</f>
        <v>0.5774</v>
      </c>
      <c r="AR1211" s="3" t="str" cm="1">
        <f t="array" ref="AR1211">GETVECTOR(AB1211,2)</f>
        <v>0.5774</v>
      </c>
      <c r="AS1211" s="3" cm="1">
        <f t="array" ref="AS1211">SUM(AK1211:AN1211*AO1211:AR1211)</f>
        <v>-1.2357687625505667E-2</v>
      </c>
      <c r="AT1211" s="51">
        <f t="shared" si="464"/>
        <v>5.2900249317481213E-3</v>
      </c>
      <c r="AU1211" s="48">
        <f t="shared" si="465"/>
        <v>7.2732557577388418E-2</v>
      </c>
      <c r="AV1211" s="56"/>
      <c r="AW1211" s="56"/>
    </row>
    <row r="1212" spans="1:49" ht="15" customHeight="1" x14ac:dyDescent="0.25">
      <c r="A1212" s="11">
        <f t="shared" si="453"/>
        <v>1209</v>
      </c>
      <c r="B1212" s="29">
        <v>32256</v>
      </c>
      <c r="C1212" s="25">
        <v>22</v>
      </c>
      <c r="D1212" s="12">
        <v>33</v>
      </c>
      <c r="E1212" s="25">
        <v>26.6</v>
      </c>
      <c r="F1212" s="35">
        <v>90</v>
      </c>
      <c r="G1212" s="25">
        <v>1</v>
      </c>
      <c r="H1212" s="13">
        <v>0</v>
      </c>
      <c r="I1212" s="25">
        <v>0</v>
      </c>
      <c r="J1212" s="12">
        <v>0</v>
      </c>
      <c r="K1212" s="12">
        <v>1</v>
      </c>
      <c r="L1212" s="25" t="s">
        <v>11</v>
      </c>
      <c r="M1212" s="10"/>
      <c r="N1212" s="15"/>
      <c r="O1212" s="15"/>
      <c r="P1212" s="4"/>
      <c r="Q1212" s="54"/>
      <c r="R1212" s="42">
        <f t="shared" si="471"/>
        <v>0.25979381443298966</v>
      </c>
      <c r="S1212" s="44" t="str" cm="1">
        <f t="array" ref="S1212">SETVECTOR(R1212:R1213)</f>
        <v>0.25979381443299,0.295876288659794</v>
      </c>
      <c r="T1212" s="44">
        <f t="shared" si="466"/>
        <v>0.25773195876288657</v>
      </c>
      <c r="U1212" s="5">
        <f t="shared" si="467"/>
        <v>0</v>
      </c>
      <c r="V1212" s="5">
        <f t="shared" si="468"/>
        <v>-2.0858061846693796E-2</v>
      </c>
      <c r="W1212" s="5">
        <f t="shared" si="469"/>
        <v>0.69913672191784504</v>
      </c>
      <c r="X1212" s="5">
        <f t="shared" si="470"/>
        <v>-5.9636148016594004E-2</v>
      </c>
      <c r="Y1212" s="5" t="str" cm="1">
        <f t="array" ref="Y1212:AB1212">SETMATRIX(GETMATRIX(Y1211:AB1211)-$O$9*DELTAWEIGHT(S1211,$AH$4,AK1211:AN1211))</f>
        <v>0.5774,0.5774,0.5774</v>
      </c>
      <c r="Z1212" s="5" t="str">
        <v>0.616073474282775,0.572838891161735,0.5774</v>
      </c>
      <c r="AA1212" s="5" t="str">
        <v>0.711782467215782,0.674165869242915,0.5774</v>
      </c>
      <c r="AB1212" s="5" t="str">
        <v>0.626193174944886,0.57345190807461,0.5774</v>
      </c>
      <c r="AC1212" s="5" cm="1">
        <f t="array" ref="AC1212">SIGMOID(SUM(GETVECTOR(Y1212)*GETVECTOR(_xlfn.CONCAT($S1212,",",$AH$4)))+U1212)</f>
        <v>0.57952990753731792</v>
      </c>
      <c r="AD1212" s="5" cm="1">
        <f t="array" ref="AD1212">SIGMOID(SUM(GETVECTOR(Z1212)*GETVECTOR(_xlfn.CONCAT($S1212,",",$AH$4)))+V1212)</f>
        <v>0.57656387644177221</v>
      </c>
      <c r="AE1212" s="5" cm="1">
        <f t="array" ref="AE1212">TANH(SUM(GETVECTOR(AA1212)*GETVECTOR(_xlfn.CONCAT($S1212,",",$AH$4)))+W1212)</f>
        <v>0.79450194013725239</v>
      </c>
      <c r="AF1212" s="5" cm="1">
        <f t="array" ref="AF1212">SIGMOID(SUM(GETVECTOR(AB1212)*GETVECTOR(_xlfn.CONCAT($S1212,",",$AH$4)))+X1212)</f>
        <v>0.56775950503028705</v>
      </c>
      <c r="AG1212" s="5">
        <f t="shared" si="456"/>
        <v>0.4580811184460431</v>
      </c>
      <c r="AH1212" s="40">
        <f t="shared" si="457"/>
        <v>0.24329572409210587</v>
      </c>
      <c r="AI1212" s="3">
        <f t="shared" si="458"/>
        <v>-1.4436234670780701E-2</v>
      </c>
      <c r="AJ1212" s="3">
        <f t="shared" si="459"/>
        <v>-6.6912333068046689E-3</v>
      </c>
      <c r="AK1212" s="3">
        <f t="shared" si="460"/>
        <v>0</v>
      </c>
      <c r="AL1212" s="3">
        <f t="shared" si="461"/>
        <v>-1.297885764807438E-3</v>
      </c>
      <c r="AM1212" s="3">
        <f t="shared" si="462"/>
        <v>-1.4226735592109923E-3</v>
      </c>
      <c r="AN1212" s="3">
        <f t="shared" si="463"/>
        <v>-1.5181471245824891E-3</v>
      </c>
      <c r="AO1212" s="3" t="str" cm="1">
        <f t="array" ref="AO1212">GETVECTOR(Y1212,2)</f>
        <v>0.5774</v>
      </c>
      <c r="AP1212" s="3" t="str" cm="1">
        <f t="array" ref="AP1212">GETVECTOR(Z1212,2)</f>
        <v>0.5774</v>
      </c>
      <c r="AQ1212" s="3" t="str" cm="1">
        <f t="array" ref="AQ1212">GETVECTOR(AA1212,2)</f>
        <v>0.5774</v>
      </c>
      <c r="AR1212" s="3" t="str" cm="1">
        <f t="array" ref="AR1212">GETVECTOR(AB1212,2)</f>
        <v>0.5774</v>
      </c>
      <c r="AS1212" s="3" cm="1">
        <f t="array" ref="AS1212">SUM(AK1212:AN1212*AO1212:AR1212)</f>
        <v>-2.4474291034221711E-3</v>
      </c>
      <c r="AT1212" s="51">
        <f t="shared" si="464"/>
        <v>2.0840487146985077E-4</v>
      </c>
      <c r="AU1212" s="48">
        <f t="shared" si="465"/>
        <v>1.4436234670780701E-2</v>
      </c>
      <c r="AV1212" s="56"/>
      <c r="AW1212" s="56"/>
    </row>
    <row r="1213" spans="1:49" ht="15" customHeight="1" x14ac:dyDescent="0.25">
      <c r="A1213" s="11">
        <f t="shared" si="453"/>
        <v>1210</v>
      </c>
      <c r="B1213" s="29">
        <v>32257</v>
      </c>
      <c r="C1213" s="25">
        <v>23</v>
      </c>
      <c r="D1213" s="12">
        <v>33.799999999999997</v>
      </c>
      <c r="E1213" s="25">
        <v>27.7</v>
      </c>
      <c r="F1213" s="35">
        <v>86</v>
      </c>
      <c r="G1213" s="25">
        <v>31</v>
      </c>
      <c r="H1213" s="13">
        <v>0</v>
      </c>
      <c r="I1213" s="25">
        <v>0</v>
      </c>
      <c r="J1213" s="12">
        <v>0</v>
      </c>
      <c r="K1213" s="12">
        <v>1</v>
      </c>
      <c r="L1213" s="25" t="s">
        <v>11</v>
      </c>
      <c r="M1213" s="10"/>
      <c r="N1213" s="15"/>
      <c r="O1213" s="15"/>
      <c r="P1213" s="4"/>
      <c r="Q1213" s="54"/>
      <c r="R1213" s="42">
        <f t="shared" si="471"/>
        <v>0.29587628865979382</v>
      </c>
      <c r="S1213" s="44" t="str" cm="1">
        <f t="array" ref="S1213">SETVECTOR(R1213:R1214)</f>
        <v>0.295876288659794,0.257731958762887</v>
      </c>
      <c r="T1213" s="44">
        <f t="shared" si="466"/>
        <v>1.0309278350515464E-2</v>
      </c>
      <c r="U1213" s="5">
        <f t="shared" si="467"/>
        <v>0</v>
      </c>
      <c r="V1213" s="5">
        <f t="shared" si="468"/>
        <v>-2.0728273270213052E-2</v>
      </c>
      <c r="W1213" s="5">
        <f t="shared" si="469"/>
        <v>0.69927898927376608</v>
      </c>
      <c r="X1213" s="5">
        <f t="shared" si="470"/>
        <v>-5.9484333304135752E-2</v>
      </c>
      <c r="Y1213" s="5" t="str" cm="1">
        <f t="array" ref="Y1213:AB1213">SETMATRIX(GETMATRIX(Y1212:AB1212)-$O$9*DELTAWEIGHT(S1212,$AH$4,AK1212:AN1212))</f>
        <v>0.5774,0.5774,0.5774</v>
      </c>
      <c r="Z1213" s="5" t="str">
        <v>0.616099670662896,0.572868725927984,0.5774</v>
      </c>
      <c r="AA1213" s="5" t="str">
        <v>0.711812966873608,0.674200604964328,0.5774</v>
      </c>
      <c r="AB1213" s="5" t="str">
        <v>0.626223661650594,0.573486629045,0.5774</v>
      </c>
      <c r="AC1213" s="5" cm="1">
        <f t="array" ref="AC1213">SIGMOID(SUM(GETVECTOR(Y1213)*GETVECTOR(_xlfn.CONCAT($S1213,",",$AH$4)))+U1213)</f>
        <v>0.57923978125367126</v>
      </c>
      <c r="AD1213" s="5" cm="1">
        <f t="array" ref="AD1213">SIGMOID(SUM(GETVECTOR(Z1213)*GETVECTOR(_xlfn.CONCAT($S1213,",",$AH$4)))+V1213)</f>
        <v>0.5766918309619673</v>
      </c>
      <c r="AE1213" s="5" cm="1">
        <f t="array" ref="AE1213">TANH(SUM(GETVECTOR(AA1213)*GETVECTOR(_xlfn.CONCAT($S1213,",",$AH$4)))+W1213)</f>
        <v>0.7945489572517398</v>
      </c>
      <c r="AF1213" s="5" cm="1">
        <f t="array" ref="AF1213">SIGMOID(SUM(GETVECTOR(AB1213)*GETVECTOR(_xlfn.CONCAT($S1213,",",$AH$4)))+X1213)</f>
        <v>0.5679780145020874</v>
      </c>
      <c r="AG1213" s="5">
        <f t="shared" si="456"/>
        <v>0.45820989294642772</v>
      </c>
      <c r="AH1213" s="40">
        <f t="shared" si="457"/>
        <v>0.24344906654913692</v>
      </c>
      <c r="AI1213" s="3">
        <f t="shared" si="458"/>
        <v>0.23313978819862147</v>
      </c>
      <c r="AJ1213" s="3">
        <f t="shared" si="459"/>
        <v>0.10809057130654003</v>
      </c>
      <c r="AK1213" s="3">
        <f t="shared" si="460"/>
        <v>0</v>
      </c>
      <c r="AL1213" s="3">
        <f t="shared" si="461"/>
        <v>2.0965678580442779E-2</v>
      </c>
      <c r="AM1213" s="3">
        <f t="shared" si="462"/>
        <v>2.2982394358028027E-2</v>
      </c>
      <c r="AN1213" s="3">
        <f t="shared" si="463"/>
        <v>2.4520558612463796E-2</v>
      </c>
      <c r="AO1213" s="3" t="str" cm="1">
        <f t="array" ref="AO1213">GETVECTOR(Y1213,2)</f>
        <v>0.5774</v>
      </c>
      <c r="AP1213" s="3" t="str" cm="1">
        <f t="array" ref="AP1213">GETVECTOR(Z1213,2)</f>
        <v>0.5774</v>
      </c>
      <c r="AQ1213" s="3" t="str" cm="1">
        <f t="array" ref="AQ1213">GETVECTOR(AA1213,2)</f>
        <v>0.5774</v>
      </c>
      <c r="AR1213" s="3" t="str" cm="1">
        <f t="array" ref="AR1213">GETVECTOR(AB1213,2)</f>
        <v>0.5774</v>
      </c>
      <c r="AS1213" s="3" cm="1">
        <f t="array" ref="AS1213">SUM(AK1213:AN1213*AO1213:AR1213)</f>
        <v>3.953378785750964E-2</v>
      </c>
      <c r="AT1213" s="51">
        <f t="shared" si="464"/>
        <v>5.4354160841298078E-2</v>
      </c>
      <c r="AU1213" s="48">
        <f t="shared" si="465"/>
        <v>0.23313978819862147</v>
      </c>
      <c r="AV1213" s="56"/>
      <c r="AW1213" s="56"/>
    </row>
    <row r="1214" spans="1:49" ht="15" customHeight="1" x14ac:dyDescent="0.25">
      <c r="A1214" s="11">
        <f t="shared" si="453"/>
        <v>1211</v>
      </c>
      <c r="B1214" s="29">
        <v>32258</v>
      </c>
      <c r="C1214" s="25">
        <v>23</v>
      </c>
      <c r="D1214" s="12">
        <v>31.4</v>
      </c>
      <c r="E1214" s="25">
        <v>27.4</v>
      </c>
      <c r="F1214" s="35">
        <v>90</v>
      </c>
      <c r="G1214" s="25">
        <v>0</v>
      </c>
      <c r="H1214" s="13">
        <v>0</v>
      </c>
      <c r="I1214" s="25">
        <v>0</v>
      </c>
      <c r="J1214" s="12">
        <v>0</v>
      </c>
      <c r="K1214" s="12">
        <v>1</v>
      </c>
      <c r="L1214" s="25" t="s">
        <v>11</v>
      </c>
      <c r="M1214" s="10"/>
      <c r="N1214" s="15"/>
      <c r="O1214" s="15"/>
      <c r="P1214" s="4"/>
      <c r="Q1214" s="54"/>
      <c r="R1214" s="42">
        <f t="shared" si="471"/>
        <v>0.25773195876288657</v>
      </c>
      <c r="S1214" s="44" t="str" cm="1">
        <f t="array" ref="S1214">SETVECTOR(R1214:R1215)</f>
        <v>0.257731958762887,0.0103092783505155</v>
      </c>
      <c r="T1214" s="44">
        <f t="shared" si="466"/>
        <v>0.16185567010309276</v>
      </c>
      <c r="U1214" s="5">
        <f t="shared" si="467"/>
        <v>0</v>
      </c>
      <c r="V1214" s="5">
        <f t="shared" si="468"/>
        <v>-2.282484112825733E-2</v>
      </c>
      <c r="W1214" s="5">
        <f t="shared" si="469"/>
        <v>0.69698074983796332</v>
      </c>
      <c r="X1214" s="5">
        <f t="shared" si="470"/>
        <v>-6.1936389165382133E-2</v>
      </c>
      <c r="Y1214" s="5" t="str" cm="1">
        <f t="array" ref="Y1214:AB1214">SETMATRIX(GETMATRIX(Y1213:AB1213)-$O$9*DELTAWEIGHT(S1213,$AH$4,AK1213:AN1213))</f>
        <v>0.5774,0.5774,0.5774</v>
      </c>
      <c r="Z1214" s="5" t="str">
        <v>0.615471117722297,0.572321205944884,0.5774</v>
      </c>
      <c r="AA1214" s="5" t="str">
        <v>0.711081278763541,0.673563245983434,0.5774</v>
      </c>
      <c r="AB1214" s="5" t="str">
        <v>0.625492249178563,0.572849510166924,0.5774</v>
      </c>
      <c r="AC1214" s="5" cm="1">
        <f t="array" ref="AC1214">SIGMOID(SUM(GETVECTOR(Y1214)*GETVECTOR(_xlfn.CONCAT($S1214,",",$AH$4)))+U1214)</f>
        <v>0.53861470571488013</v>
      </c>
      <c r="AD1214" s="5" cm="1">
        <f t="array" ref="AD1214">SIGMOID(SUM(GETVECTOR(Z1214)*GETVECTOR(_xlfn.CONCAT($S1214,",",$AH$4)))+V1214)</f>
        <v>0.53536633033018999</v>
      </c>
      <c r="AE1214" s="5" cm="1">
        <f t="array" ref="AE1214">TANH(SUM(GETVECTOR(AA1214)*GETVECTOR(_xlfn.CONCAT($S1214,",",$AH$4)))+W1214)</f>
        <v>0.7100045664081357</v>
      </c>
      <c r="AF1214" s="5" cm="1">
        <f t="array" ref="AF1214">SIGMOID(SUM(GETVECTOR(AB1214)*GETVECTOR(_xlfn.CONCAT($S1214,",",$AH$4)))+X1214)</f>
        <v>0.52627044092478836</v>
      </c>
      <c r="AG1214" s="5">
        <f t="shared" si="456"/>
        <v>0.38011253923560129</v>
      </c>
      <c r="AH1214" s="40">
        <f t="shared" si="457"/>
        <v>0.19093365127537584</v>
      </c>
      <c r="AI1214" s="3">
        <f t="shared" si="458"/>
        <v>2.9077981172283079E-2</v>
      </c>
      <c r="AJ1214" s="3">
        <f t="shared" si="459"/>
        <v>1.328860017179341E-2</v>
      </c>
      <c r="AK1214" s="3">
        <f t="shared" si="460"/>
        <v>0</v>
      </c>
      <c r="AL1214" s="3">
        <f t="shared" si="461"/>
        <v>2.3469406582843251E-3</v>
      </c>
      <c r="AM1214" s="3">
        <f t="shared" si="462"/>
        <v>3.5279199200510232E-3</v>
      </c>
      <c r="AN1214" s="3">
        <f t="shared" si="463"/>
        <v>2.6301299868492461E-3</v>
      </c>
      <c r="AO1214" s="3" t="str" cm="1">
        <f t="array" ref="AO1214">GETVECTOR(Y1214,2)</f>
        <v>0.5774</v>
      </c>
      <c r="AP1214" s="3" t="str" cm="1">
        <f t="array" ref="AP1214">GETVECTOR(Z1214,2)</f>
        <v>0.5774</v>
      </c>
      <c r="AQ1214" s="3" t="str" cm="1">
        <f t="array" ref="AQ1214">GETVECTOR(AA1214,2)</f>
        <v>0.5774</v>
      </c>
      <c r="AR1214" s="3" t="str" cm="1">
        <f t="array" ref="AR1214">GETVECTOR(AB1214,2)</f>
        <v>0.5774</v>
      </c>
      <c r="AS1214" s="3" cm="1">
        <f t="array" ref="AS1214">SUM(AK1214:AN1214*AO1214:AR1214)</f>
        <v>4.9107815523375849E-3</v>
      </c>
      <c r="AT1214" s="51">
        <f t="shared" si="464"/>
        <v>8.4552898905564924E-4</v>
      </c>
      <c r="AU1214" s="48">
        <f t="shared" si="465"/>
        <v>2.9077981172283079E-2</v>
      </c>
      <c r="AV1214" s="56"/>
      <c r="AW1214" s="56"/>
    </row>
    <row r="1215" spans="1:49" ht="15" customHeight="1" x14ac:dyDescent="0.25">
      <c r="A1215" s="11">
        <f t="shared" si="453"/>
        <v>1212</v>
      </c>
      <c r="B1215" s="29">
        <v>32259</v>
      </c>
      <c r="C1215" s="25">
        <v>24</v>
      </c>
      <c r="D1215" s="12">
        <v>32.200000000000003</v>
      </c>
      <c r="E1215" s="25">
        <v>26.4</v>
      </c>
      <c r="F1215" s="35">
        <v>92</v>
      </c>
      <c r="G1215" s="25">
        <v>0</v>
      </c>
      <c r="H1215" s="13">
        <v>0</v>
      </c>
      <c r="I1215" s="25">
        <v>0</v>
      </c>
      <c r="J1215" s="12">
        <v>0</v>
      </c>
      <c r="K1215" s="12">
        <v>1</v>
      </c>
      <c r="L1215" s="25" t="s">
        <v>11</v>
      </c>
      <c r="M1215" s="10"/>
      <c r="N1215" s="15"/>
      <c r="O1215" s="15"/>
      <c r="P1215" s="4"/>
      <c r="Q1215" s="54"/>
      <c r="R1215" s="42">
        <f t="shared" si="471"/>
        <v>1.0309278350515464E-2</v>
      </c>
      <c r="S1215" s="44" t="str" cm="1">
        <f t="array" ref="S1215">SETVECTOR(R1215:R1216)</f>
        <v>0.0103092783505155,0.161855670103093</v>
      </c>
      <c r="T1215" s="44">
        <f t="shared" si="466"/>
        <v>0.19587628865979381</v>
      </c>
      <c r="U1215" s="5">
        <f t="shared" si="467"/>
        <v>0</v>
      </c>
      <c r="V1215" s="5">
        <f t="shared" si="468"/>
        <v>-2.3059535194085764E-2</v>
      </c>
      <c r="W1215" s="5">
        <f t="shared" si="469"/>
        <v>0.69662795784595821</v>
      </c>
      <c r="X1215" s="5">
        <f t="shared" si="470"/>
        <v>-6.2199402164067059E-2</v>
      </c>
      <c r="Y1215" s="5" t="str" cm="1">
        <f t="array" ref="Y1215:AB1215">SETMATRIX(GETMATRIX(Y1214:AB1214)-$O$9*DELTAWEIGHT(S1214,$AH$4,AK1214:AN1214))</f>
        <v>0.5774,0.5774,0.5774</v>
      </c>
      <c r="Z1215" s="5" t="str">
        <v>0.615410267585968,0.572318771939431,0.5774</v>
      </c>
      <c r="AA1215" s="5" t="str">
        <v>0.710983214241723,0.673559323402561,0.5774</v>
      </c>
      <c r="AB1215" s="5" t="str">
        <v>0.625424476412363,0.572846799256276,0.5774</v>
      </c>
      <c r="AC1215" s="5" cm="1">
        <f t="array" ref="AC1215">SIGMOID(SUM(GETVECTOR(Y1215)*GETVECTOR(_xlfn.CONCAT($S1215,",",$AH$4)))+U1215)</f>
        <v>0.52483156496816241</v>
      </c>
      <c r="AD1215" s="5" cm="1">
        <f t="array" ref="AD1215">SIGMOID(SUM(GETVECTOR(Z1215)*GETVECTOR(_xlfn.CONCAT($S1215,",",$AH$4)))+V1215)</f>
        <v>0.51897037423433934</v>
      </c>
      <c r="AE1215" s="5" cm="1">
        <f t="array" ref="AE1215">TANH(SUM(GETVECTOR(AA1215)*GETVECTOR(_xlfn.CONCAT($S1215,",",$AH$4)))+W1215)</f>
        <v>0.67122928889659561</v>
      </c>
      <c r="AF1215" s="5" cm="1">
        <f t="array" ref="AF1215">SIGMOID(SUM(GETVECTOR(AB1215)*GETVECTOR(_xlfn.CONCAT($S1215,",",$AH$4)))+X1215)</f>
        <v>0.50924064156582538</v>
      </c>
      <c r="AG1215" s="5">
        <f t="shared" si="456"/>
        <v>0.34834811525571568</v>
      </c>
      <c r="AH1215" s="40">
        <f t="shared" si="457"/>
        <v>0.170549658373635</v>
      </c>
      <c r="AI1215" s="3">
        <f t="shared" si="458"/>
        <v>-2.5326630286158808E-2</v>
      </c>
      <c r="AJ1215" s="3">
        <f t="shared" si="459"/>
        <v>-1.1450724137392679E-2</v>
      </c>
      <c r="AK1215" s="3">
        <f t="shared" si="460"/>
        <v>0</v>
      </c>
      <c r="AL1215" s="3">
        <f t="shared" si="461"/>
        <v>-1.9187493329119614E-3</v>
      </c>
      <c r="AM1215" s="3">
        <f t="shared" si="462"/>
        <v>-3.2651615814077357E-3</v>
      </c>
      <c r="AN1215" s="3">
        <f t="shared" si="463"/>
        <v>-2.1198095994776865E-3</v>
      </c>
      <c r="AO1215" s="3" t="str" cm="1">
        <f t="array" ref="AO1215">GETVECTOR(Y1215,2)</f>
        <v>0.5774</v>
      </c>
      <c r="AP1215" s="3" t="str" cm="1">
        <f t="array" ref="AP1215">GETVECTOR(Z1215,2)</f>
        <v>0.5774</v>
      </c>
      <c r="AQ1215" s="3" t="str" cm="1">
        <f t="array" ref="AQ1215">GETVECTOR(AA1215,2)</f>
        <v>0.5774</v>
      </c>
      <c r="AR1215" s="3" t="str" cm="1">
        <f t="array" ref="AR1215">GETVECTOR(AB1215,2)</f>
        <v>0.5774</v>
      </c>
      <c r="AS1215" s="3" cm="1">
        <f t="array" ref="AS1215">SUM(AK1215:AN1215*AO1215:AR1215)</f>
        <v>-4.2171682246666094E-3</v>
      </c>
      <c r="AT1215" s="51">
        <f t="shared" si="464"/>
        <v>6.4143820165177658E-4</v>
      </c>
      <c r="AU1215" s="48">
        <f t="shared" si="465"/>
        <v>2.5326630286158808E-2</v>
      </c>
      <c r="AV1215" s="56"/>
      <c r="AW1215" s="56"/>
    </row>
    <row r="1216" spans="1:49" ht="15" customHeight="1" x14ac:dyDescent="0.25">
      <c r="A1216" s="11">
        <f t="shared" si="453"/>
        <v>1213</v>
      </c>
      <c r="B1216" s="29">
        <v>32260</v>
      </c>
      <c r="C1216" s="25">
        <v>23</v>
      </c>
      <c r="D1216" s="12">
        <v>31</v>
      </c>
      <c r="E1216" s="25">
        <v>26.2</v>
      </c>
      <c r="F1216" s="35">
        <v>90</v>
      </c>
      <c r="G1216" s="25">
        <v>37</v>
      </c>
      <c r="H1216" s="13">
        <v>0</v>
      </c>
      <c r="I1216" s="25">
        <v>0</v>
      </c>
      <c r="J1216" s="12">
        <v>0</v>
      </c>
      <c r="K1216" s="12">
        <v>2</v>
      </c>
      <c r="L1216" s="25" t="s">
        <v>11</v>
      </c>
      <c r="M1216" s="10"/>
      <c r="N1216" s="15"/>
      <c r="O1216" s="15"/>
      <c r="P1216" s="4"/>
      <c r="Q1216" s="54"/>
      <c r="R1216" s="42">
        <f t="shared" si="471"/>
        <v>0.16185567010309276</v>
      </c>
      <c r="S1216" s="44" t="str" cm="1">
        <f t="array" ref="S1216">SETVECTOR(R1216:R1217)</f>
        <v>0.161855670103093,0.195876288659794</v>
      </c>
      <c r="T1216" s="44">
        <f t="shared" si="466"/>
        <v>4.1237113402061855E-2</v>
      </c>
      <c r="U1216" s="5">
        <f t="shared" si="467"/>
        <v>0</v>
      </c>
      <c r="V1216" s="5">
        <f t="shared" si="468"/>
        <v>-2.2867660260794568E-2</v>
      </c>
      <c r="W1216" s="5">
        <f t="shared" si="469"/>
        <v>0.69695447400409893</v>
      </c>
      <c r="X1216" s="5">
        <f t="shared" si="470"/>
        <v>-6.1987421204119292E-2</v>
      </c>
      <c r="Y1216" s="5" t="str" cm="1">
        <f t="array" ref="Y1216:AB1216">SETMATRIX(GETMATRIX(Y1215:AB1215)-$O$9*DELTAWEIGHT(S1215,$AH$4,AK1215:AN1215))</f>
        <v>0.5774,0.5774,0.5774</v>
      </c>
      <c r="Z1216" s="5" t="str">
        <v>0.615412246718972,0.57234984432759,0.5774</v>
      </c>
      <c r="AA1216" s="5" t="str">
        <v>0.710986830137396,0.673616092964627,0.5774</v>
      </c>
      <c r="AB1216" s="5" t="str">
        <v>0.625426649230942,0.572880912507973,0.5774</v>
      </c>
      <c r="AC1216" s="5" cm="1">
        <f t="array" ref="AC1216">SIGMOID(SUM(GETVECTOR(Y1216)*GETVECTOR(_xlfn.CONCAT($S1216,",",$AH$4)))+U1216)</f>
        <v>0.55145579256323818</v>
      </c>
      <c r="AD1216" s="5" cm="1">
        <f t="array" ref="AD1216">SIGMOID(SUM(GETVECTOR(Z1216)*GETVECTOR(_xlfn.CONCAT($S1216,",",$AH$4)))+V1216)</f>
        <v>0.54707269782971946</v>
      </c>
      <c r="AE1216" s="5" cm="1">
        <f t="array" ref="AE1216">TANH(SUM(GETVECTOR(AA1216)*GETVECTOR(_xlfn.CONCAT($S1216,",",$AH$4)))+W1216)</f>
        <v>0.73704420761252964</v>
      </c>
      <c r="AF1216" s="5" cm="1">
        <f t="array" ref="AF1216">SIGMOID(SUM(GETVECTOR(AB1216)*GETVECTOR(_xlfn.CONCAT($S1216,",",$AH$4)))+X1216)</f>
        <v>0.53779159062782367</v>
      </c>
      <c r="AG1216" s="5">
        <f t="shared" si="456"/>
        <v>0.40321676307835447</v>
      </c>
      <c r="AH1216" s="40">
        <f t="shared" si="457"/>
        <v>0.20581175548202896</v>
      </c>
      <c r="AI1216" s="3">
        <f t="shared" si="458"/>
        <v>0.16457464207996711</v>
      </c>
      <c r="AJ1216" s="3">
        <f t="shared" si="459"/>
        <v>7.5544343708861608E-2</v>
      </c>
      <c r="AK1216" s="3">
        <f t="shared" si="460"/>
        <v>0</v>
      </c>
      <c r="AL1216" s="3">
        <f t="shared" si="461"/>
        <v>1.3796503389735246E-2</v>
      </c>
      <c r="AM1216" s="3">
        <f t="shared" si="462"/>
        <v>1.8877331711972301E-2</v>
      </c>
      <c r="AN1216" s="3">
        <f t="shared" si="463"/>
        <v>1.5655644065742644E-2</v>
      </c>
      <c r="AO1216" s="3" t="str" cm="1">
        <f t="array" ref="AO1216">GETVECTOR(Y1216,2)</f>
        <v>0.5774</v>
      </c>
      <c r="AP1216" s="3" t="str" cm="1">
        <f t="array" ref="AP1216">GETVECTOR(Z1216,2)</f>
        <v>0.5774</v>
      </c>
      <c r="AQ1216" s="3" t="str" cm="1">
        <f t="array" ref="AQ1216">GETVECTOR(AA1216,2)</f>
        <v>0.5774</v>
      </c>
      <c r="AR1216" s="3" t="str" cm="1">
        <f t="array" ref="AR1216">GETVECTOR(AB1216,2)</f>
        <v>0.5774</v>
      </c>
      <c r="AS1216" s="3" cm="1">
        <f t="array" ref="AS1216">SUM(AK1216:AN1216*AO1216:AR1216)</f>
        <v>2.7905441271285743E-2</v>
      </c>
      <c r="AT1216" s="51">
        <f t="shared" si="464"/>
        <v>2.708481281574928E-2</v>
      </c>
      <c r="AU1216" s="48">
        <f t="shared" si="465"/>
        <v>0.16457464207996711</v>
      </c>
      <c r="AV1216" s="56"/>
      <c r="AW1216" s="56"/>
    </row>
    <row r="1217" spans="1:49" ht="15" customHeight="1" x14ac:dyDescent="0.25">
      <c r="A1217" s="11">
        <f t="shared" si="453"/>
        <v>1214</v>
      </c>
      <c r="B1217" s="29">
        <v>32261</v>
      </c>
      <c r="C1217" s="25">
        <v>24</v>
      </c>
      <c r="D1217" s="12">
        <v>31</v>
      </c>
      <c r="E1217" s="25">
        <v>25.3</v>
      </c>
      <c r="F1217" s="35">
        <v>93</v>
      </c>
      <c r="G1217" s="25">
        <v>7</v>
      </c>
      <c r="H1217" s="13">
        <v>0</v>
      </c>
      <c r="I1217" s="25">
        <v>0</v>
      </c>
      <c r="J1217" s="12">
        <v>0</v>
      </c>
      <c r="K1217" s="12">
        <v>0</v>
      </c>
      <c r="L1217" s="25" t="s">
        <v>11</v>
      </c>
      <c r="M1217" s="10"/>
      <c r="N1217" s="15"/>
      <c r="O1217" s="15"/>
      <c r="P1217" s="4"/>
      <c r="Q1217" s="54"/>
      <c r="R1217" s="42">
        <f t="shared" si="471"/>
        <v>0.19587628865979381</v>
      </c>
      <c r="S1217" s="44" t="str" cm="1">
        <f t="array" ref="S1217">SETVECTOR(R1217:R1218)</f>
        <v>0.195876288659794,0.0412371134020619</v>
      </c>
      <c r="T1217" s="44">
        <f t="shared" si="466"/>
        <v>0.70206185567010304</v>
      </c>
      <c r="U1217" s="5">
        <f t="shared" si="467"/>
        <v>0</v>
      </c>
      <c r="V1217" s="5">
        <f t="shared" si="468"/>
        <v>-2.4247310599768094E-2</v>
      </c>
      <c r="W1217" s="5">
        <f t="shared" si="469"/>
        <v>0.69506674083290165</v>
      </c>
      <c r="X1217" s="5">
        <f t="shared" si="470"/>
        <v>-6.3552985610693558E-2</v>
      </c>
      <c r="Y1217" s="5" t="str" cm="1">
        <f t="array" ref="Y1217:AB1217">SETMATRIX(GETMATRIX(Y1216:AB1216)-$O$9*DELTAWEIGHT(S1216,$AH$4,AK1216:AN1216))</f>
        <v>0.5774,0.5774,0.5774</v>
      </c>
      <c r="Z1217" s="5" t="str">
        <v>0.615187621071163,0.572078004371642,0.5774</v>
      </c>
      <c r="AA1217" s="5" t="str">
        <v>0.710658754676763,0.673219058967682,0.5774</v>
      </c>
      <c r="AB1217" s="5" t="str">
        <v>0.625173228597679,0.5725742251174,0.5774</v>
      </c>
      <c r="AC1217" s="5" cm="1">
        <f t="array" ref="AC1217">SIGMOID(SUM(GETVECTOR(Y1217)*GETVECTOR(_xlfn.CONCAT($S1217,",",$AH$4)))+U1217)</f>
        <v>0.53417395610824714</v>
      </c>
      <c r="AD1217" s="5" cm="1">
        <f t="array" ref="AD1217">SIGMOID(SUM(GETVECTOR(Z1217)*GETVECTOR(_xlfn.CONCAT($S1217,",",$AH$4)))+V1217)</f>
        <v>0.52992524221150072</v>
      </c>
      <c r="AE1217" s="5" cm="1">
        <f t="array" ref="AE1217">TANH(SUM(GETVECTOR(AA1217)*GETVECTOR(_xlfn.CONCAT($S1217,",",$AH$4)))+W1217)</f>
        <v>0.69730187157251089</v>
      </c>
      <c r="AF1217" s="5" cm="1">
        <f t="array" ref="AF1217">SIGMOID(SUM(GETVECTOR(AB1217)*GETVECTOR(_xlfn.CONCAT($S1217,",",$AH$4)))+X1217)</f>
        <v>0.52061703697472106</v>
      </c>
      <c r="AG1217" s="5">
        <f t="shared" si="456"/>
        <v>0.36951786318759561</v>
      </c>
      <c r="AH1217" s="40">
        <f t="shared" si="457"/>
        <v>0.18407452428917412</v>
      </c>
      <c r="AI1217" s="3">
        <f t="shared" si="458"/>
        <v>-0.51798733138092889</v>
      </c>
      <c r="AJ1217" s="3">
        <f t="shared" si="459"/>
        <v>-0.23596074885595192</v>
      </c>
      <c r="AK1217" s="3">
        <f t="shared" si="460"/>
        <v>0</v>
      </c>
      <c r="AL1217" s="3">
        <f t="shared" si="461"/>
        <v>-4.09866227648394E-2</v>
      </c>
      <c r="AM1217" s="3">
        <f t="shared" si="462"/>
        <v>-6.4242613226535392E-2</v>
      </c>
      <c r="AN1217" s="3">
        <f t="shared" si="463"/>
        <v>-4.570833696458617E-2</v>
      </c>
      <c r="AO1217" s="3" t="str" cm="1">
        <f t="array" ref="AO1217">GETVECTOR(Y1217,2)</f>
        <v>0.5774</v>
      </c>
      <c r="AP1217" s="3" t="str" cm="1">
        <f t="array" ref="AP1217">GETVECTOR(Z1217,2)</f>
        <v>0.5774</v>
      </c>
      <c r="AQ1217" s="3" t="str" cm="1">
        <f t="array" ref="AQ1217">GETVECTOR(AA1217,2)</f>
        <v>0.5774</v>
      </c>
      <c r="AR1217" s="3" t="str" cm="1">
        <f t="array" ref="AR1217">GETVECTOR(AB1217,2)</f>
        <v>0.5774</v>
      </c>
      <c r="AS1217" s="3" cm="1">
        <f t="array" ref="AS1217">SUM(AK1217:AN1217*AO1217:AR1217)</f>
        <v>-8.715135462477186E-2</v>
      </c>
      <c r="AT1217" s="51">
        <f t="shared" si="464"/>
        <v>0.26831087547113625</v>
      </c>
      <c r="AU1217" s="48">
        <f t="shared" si="465"/>
        <v>0.51798733138092889</v>
      </c>
      <c r="AV1217" s="56"/>
      <c r="AW1217" s="56"/>
    </row>
    <row r="1218" spans="1:49" ht="15" customHeight="1" x14ac:dyDescent="0.25">
      <c r="A1218" s="11">
        <f t="shared" si="453"/>
        <v>1215</v>
      </c>
      <c r="B1218" s="29">
        <v>32262</v>
      </c>
      <c r="C1218" s="25">
        <v>22</v>
      </c>
      <c r="D1218" s="12">
        <v>31.9</v>
      </c>
      <c r="E1218" s="25">
        <v>25.7</v>
      </c>
      <c r="F1218" s="35">
        <v>92</v>
      </c>
      <c r="G1218" s="25">
        <v>85</v>
      </c>
      <c r="H1218" s="13">
        <v>0</v>
      </c>
      <c r="I1218" s="25">
        <v>0</v>
      </c>
      <c r="J1218" s="12">
        <v>0</v>
      </c>
      <c r="K1218" s="12">
        <v>0</v>
      </c>
      <c r="L1218" s="25" t="s">
        <v>11</v>
      </c>
      <c r="M1218" s="10"/>
      <c r="N1218" s="15"/>
      <c r="O1218" s="15"/>
      <c r="P1218" s="4"/>
      <c r="Q1218" s="54"/>
      <c r="R1218" s="42">
        <f t="shared" si="471"/>
        <v>4.1237113402061855E-2</v>
      </c>
      <c r="S1218" s="44" t="str" cm="1">
        <f t="array" ref="S1218">SETVECTOR(R1218:R1219)</f>
        <v>0.0412371134020619,0.702061855670103</v>
      </c>
      <c r="T1218" s="44">
        <f t="shared" si="466"/>
        <v>6.3917525773195871E-2</v>
      </c>
      <c r="U1218" s="5">
        <f t="shared" si="467"/>
        <v>0</v>
      </c>
      <c r="V1218" s="5">
        <f t="shared" si="468"/>
        <v>-2.0148648323284155E-2</v>
      </c>
      <c r="W1218" s="5">
        <f t="shared" si="469"/>
        <v>0.70149100215555515</v>
      </c>
      <c r="X1218" s="5">
        <f t="shared" si="470"/>
        <v>-5.8982151914234941E-2</v>
      </c>
      <c r="Y1218" s="5" t="str" cm="1">
        <f t="array" ref="Y1218:AB1218">SETMATRIX(GETMATRIX(Y1217:AB1217)-$O$9*DELTAWEIGHT(S1217,$AH$4,AK1217:AN1217))</f>
        <v>0.5774,0.5774,0.5774</v>
      </c>
      <c r="Z1218" s="5" t="str">
        <v>0.615984787988251,0.572245828985766,0.5774</v>
      </c>
      <c r="AA1218" s="5" t="str">
        <v>0.711999236695474,0.673501265708463,0.5774</v>
      </c>
      <c r="AB1218" s="5" t="str">
        <v>0.626056704176079,0.57276021997601,0.5774</v>
      </c>
      <c r="AC1218" s="5" cm="1">
        <f t="array" ref="AC1218">SIGMOID(SUM(GETVECTOR(Y1218)*GETVECTOR(_xlfn.CONCAT($S1218,",",$AH$4)))+U1218)</f>
        <v>0.60567803998846881</v>
      </c>
      <c r="AD1218" s="5" cm="1">
        <f t="array" ref="AD1218">SIGMOID(SUM(GETVECTOR(Z1218)*GETVECTOR(_xlfn.CONCAT($S1218,",",$AH$4)))+V1218)</f>
        <v>0.60036945825677479</v>
      </c>
      <c r="AE1218" s="5" cm="1">
        <f t="array" ref="AE1218">TANH(SUM(GETVECTOR(AA1218)*GETVECTOR(_xlfn.CONCAT($S1218,",",$AH$4)))+W1218)</f>
        <v>0.8347770813951837</v>
      </c>
      <c r="AF1218" s="5" cm="1">
        <f t="array" ref="AF1218">SIGMOID(SUM(GETVECTOR(AB1218)*GETVECTOR(_xlfn.CONCAT($S1218,",",$AH$4)))+X1218)</f>
        <v>0.59120468658822678</v>
      </c>
      <c r="AG1218" s="5">
        <f t="shared" si="456"/>
        <v>0.50117466412239808</v>
      </c>
      <c r="AH1218" s="40">
        <f t="shared" si="457"/>
        <v>0.27375169450656123</v>
      </c>
      <c r="AI1218" s="3">
        <f t="shared" si="458"/>
        <v>0.20983416873336536</v>
      </c>
      <c r="AJ1218" s="3">
        <f t="shared" si="459"/>
        <v>9.7456760769259507E-2</v>
      </c>
      <c r="AK1218" s="3">
        <f t="shared" si="460"/>
        <v>0</v>
      </c>
      <c r="AL1218" s="3">
        <f t="shared" si="461"/>
        <v>1.9519098340326713E-2</v>
      </c>
      <c r="AM1218" s="3">
        <f t="shared" si="462"/>
        <v>1.7737163095493766E-2</v>
      </c>
      <c r="AN1218" s="3">
        <f t="shared" si="463"/>
        <v>2.3482208134754497E-2</v>
      </c>
      <c r="AO1218" s="3" t="str" cm="1">
        <f t="array" ref="AO1218">GETVECTOR(Y1218,2)</f>
        <v>0.5774</v>
      </c>
      <c r="AP1218" s="3" t="str" cm="1">
        <f t="array" ref="AP1218">GETVECTOR(Z1218,2)</f>
        <v>0.5774</v>
      </c>
      <c r="AQ1218" s="3" t="str" cm="1">
        <f t="array" ref="AQ1218">GETVECTOR(AA1218,2)</f>
        <v>0.5774</v>
      </c>
      <c r="AR1218" s="3" t="str" cm="1">
        <f t="array" ref="AR1218">GETVECTOR(AB1218,2)</f>
        <v>0.5774</v>
      </c>
      <c r="AS1218" s="3" cm="1">
        <f t="array" ref="AS1218">SUM(AK1218:AN1218*AO1218:AR1218)</f>
        <v>3.5070392330049993E-2</v>
      </c>
      <c r="AT1218" s="51">
        <f t="shared" si="464"/>
        <v>4.4030378368022441E-2</v>
      </c>
      <c r="AU1218" s="48">
        <f t="shared" si="465"/>
        <v>0.20983416873336536</v>
      </c>
      <c r="AV1218" s="56"/>
      <c r="AW1218" s="56"/>
    </row>
    <row r="1219" spans="1:49" ht="15" customHeight="1" x14ac:dyDescent="0.25">
      <c r="A1219" s="11">
        <f t="shared" si="453"/>
        <v>1216</v>
      </c>
      <c r="B1219" s="29">
        <v>32263</v>
      </c>
      <c r="C1219" s="25">
        <v>22</v>
      </c>
      <c r="D1219" s="12">
        <v>31</v>
      </c>
      <c r="E1219" s="25">
        <v>25.9</v>
      </c>
      <c r="F1219" s="35">
        <v>91</v>
      </c>
      <c r="G1219" s="25">
        <v>4</v>
      </c>
      <c r="H1219" s="13">
        <v>0</v>
      </c>
      <c r="I1219" s="25">
        <v>0</v>
      </c>
      <c r="J1219" s="12">
        <v>0</v>
      </c>
      <c r="K1219" s="12">
        <v>2</v>
      </c>
      <c r="L1219" s="25" t="s">
        <v>11</v>
      </c>
      <c r="M1219" s="10"/>
      <c r="N1219" s="15"/>
      <c r="O1219" s="15"/>
      <c r="P1219" s="4"/>
      <c r="Q1219" s="54"/>
      <c r="R1219" s="42">
        <f t="shared" si="471"/>
        <v>0.70206185567010304</v>
      </c>
      <c r="S1219" s="44" t="str" cm="1">
        <f t="array" ref="S1219">SETVECTOR(R1219:R1220)</f>
        <v>0.702061855670103,0.0639175257731959</v>
      </c>
      <c r="T1219" s="44">
        <f t="shared" si="466"/>
        <v>0.30927835051546393</v>
      </c>
      <c r="U1219" s="5">
        <f t="shared" si="467"/>
        <v>0</v>
      </c>
      <c r="V1219" s="5">
        <f t="shared" si="468"/>
        <v>-2.2100558157316826E-2</v>
      </c>
      <c r="W1219" s="5">
        <f t="shared" si="469"/>
        <v>0.69971728584600579</v>
      </c>
      <c r="X1219" s="5">
        <f t="shared" si="470"/>
        <v>-6.1330372727710393E-2</v>
      </c>
      <c r="Y1219" s="5" t="str" cm="1">
        <f t="array" ref="Y1219:AB1219">SETMATRIX(GETMATRIX(Y1218:AB1218)-$O$9*DELTAWEIGHT(S1218,$AH$4,AK1218:AN1218))</f>
        <v>0.5774,0.5774,0.5774</v>
      </c>
      <c r="Z1219" s="5" t="str">
        <v>0.61590212040086,0.570838413310433,0.5774</v>
      </c>
      <c r="AA1219" s="5" t="str">
        <v>0.711920113935914,0.672154200726956,0.5774</v>
      </c>
      <c r="AB1219" s="5" t="str">
        <v>0.62595765277308,0.57107386983995,0.5774</v>
      </c>
      <c r="AC1219" s="5" cm="1">
        <f t="array" ref="AC1219">SIGMOID(SUM(GETVECTOR(Y1219)*GETVECTOR(_xlfn.CONCAT($S1219,",",$AH$4)))+U1219)</f>
        <v>0.60880134001095099</v>
      </c>
      <c r="AD1219" s="5" cm="1">
        <f t="array" ref="AD1219">SIGMOID(SUM(GETVECTOR(Z1219)*GETVECTOR(_xlfn.CONCAT($S1219,",",$AH$4)))+V1219)</f>
        <v>0.60987514010418598</v>
      </c>
      <c r="AE1219" s="5" cm="1">
        <f t="array" ref="AE1219">TANH(SUM(GETVECTOR(AA1219)*GETVECTOR(_xlfn.CONCAT($S1219,",",$AH$4)))+W1219)</f>
        <v>0.84616473830100014</v>
      </c>
      <c r="AF1219" s="5" cm="1">
        <f t="array" ref="AF1219">SIGMOID(SUM(GETVECTOR(AB1219)*GETVECTOR(_xlfn.CONCAT($S1219,",",$AH$4)))+X1219)</f>
        <v>0.6021980830098147</v>
      </c>
      <c r="AG1219" s="5">
        <f t="shared" si="456"/>
        <v>0.51605483832254428</v>
      </c>
      <c r="AH1219" s="40">
        <f t="shared" si="457"/>
        <v>0.28583295417951349</v>
      </c>
      <c r="AI1219" s="3">
        <f t="shared" si="458"/>
        <v>-2.3445396335950441E-2</v>
      </c>
      <c r="AJ1219" s="3">
        <f t="shared" si="459"/>
        <v>-1.0937925538532236E-2</v>
      </c>
      <c r="AK1219" s="3">
        <f t="shared" si="460"/>
        <v>0</v>
      </c>
      <c r="AL1219" s="3">
        <f t="shared" si="461"/>
        <v>-2.2020868445414205E-3</v>
      </c>
      <c r="AM1219" s="3">
        <f t="shared" si="462"/>
        <v>-1.8945332850053265E-3</v>
      </c>
      <c r="AN1219" s="3">
        <f t="shared" si="463"/>
        <v>-2.6658563781194189E-3</v>
      </c>
      <c r="AO1219" s="3" t="str" cm="1">
        <f t="array" ref="AO1219">GETVECTOR(Y1219,2)</f>
        <v>0.5774</v>
      </c>
      <c r="AP1219" s="3" t="str" cm="1">
        <f t="array" ref="AP1219">GETVECTOR(Z1219,2)</f>
        <v>0.5774</v>
      </c>
      <c r="AQ1219" s="3" t="str" cm="1">
        <f t="array" ref="AQ1219">GETVECTOR(AA1219,2)</f>
        <v>0.5774</v>
      </c>
      <c r="AR1219" s="3" t="str" cm="1">
        <f t="array" ref="AR1219">GETVECTOR(AB1219,2)</f>
        <v>0.5774</v>
      </c>
      <c r="AS1219" s="3" cm="1">
        <f t="array" ref="AS1219">SUM(AK1219:AN1219*AO1219:AR1219)</f>
        <v>-3.9046539355264446E-3</v>
      </c>
      <c r="AT1219" s="51">
        <f t="shared" si="464"/>
        <v>5.4968660934979834E-4</v>
      </c>
      <c r="AU1219" s="48">
        <f t="shared" si="465"/>
        <v>2.3445396335950441E-2</v>
      </c>
      <c r="AV1219" s="56"/>
      <c r="AW1219" s="56"/>
    </row>
    <row r="1220" spans="1:49" ht="15" customHeight="1" x14ac:dyDescent="0.25">
      <c r="A1220" s="11">
        <f t="shared" si="453"/>
        <v>1217</v>
      </c>
      <c r="B1220" s="29">
        <v>32264</v>
      </c>
      <c r="C1220" s="25">
        <v>22</v>
      </c>
      <c r="D1220" s="12">
        <v>31.3</v>
      </c>
      <c r="E1220" s="25">
        <v>25.5</v>
      </c>
      <c r="F1220" s="35">
        <v>91</v>
      </c>
      <c r="G1220" s="25">
        <v>20</v>
      </c>
      <c r="H1220" s="13">
        <v>0</v>
      </c>
      <c r="I1220" s="25">
        <v>0</v>
      </c>
      <c r="J1220" s="12">
        <v>0</v>
      </c>
      <c r="K1220" s="12">
        <v>2</v>
      </c>
      <c r="L1220" s="25" t="s">
        <v>11</v>
      </c>
      <c r="M1220" s="10"/>
      <c r="N1220" s="15"/>
      <c r="O1220" s="15"/>
      <c r="P1220" s="4"/>
      <c r="Q1220" s="54"/>
      <c r="R1220" s="42">
        <f t="shared" si="471"/>
        <v>6.3917525773195871E-2</v>
      </c>
      <c r="S1220" s="44" t="str" cm="1">
        <f t="array" ref="S1220">SETVECTOR(R1220:R1221)</f>
        <v>0.0639175257731959,0.309278350515464</v>
      </c>
      <c r="T1220" s="44">
        <f t="shared" si="466"/>
        <v>0.64948453608247425</v>
      </c>
      <c r="U1220" s="5">
        <f t="shared" si="467"/>
        <v>0</v>
      </c>
      <c r="V1220" s="5">
        <f t="shared" si="468"/>
        <v>-2.1880349472862683E-2</v>
      </c>
      <c r="W1220" s="5">
        <f t="shared" si="469"/>
        <v>0.6999067391745063</v>
      </c>
      <c r="X1220" s="5">
        <f t="shared" si="470"/>
        <v>-6.1063787089898451E-2</v>
      </c>
      <c r="Y1220" s="5" t="str" cm="1">
        <f t="array" ref="Y1220:AB1220">SETMATRIX(GETMATRIX(Y1219:AB1219)-$O$9*DELTAWEIGHT(S1219,$AH$4,AK1219:AN1219))</f>
        <v>0.5774,0.5774,0.5774</v>
      </c>
      <c r="Z1220" s="5" t="str">
        <v>0.61602665295165,0.570849751075703,0.5774</v>
      </c>
      <c r="AA1220" s="5" t="str">
        <v>0.712033409111377,0.672164515412534,0.5774</v>
      </c>
      <c r="AB1220" s="5" t="str">
        <v>0.626107775653678,0.571087537414982,0.5774</v>
      </c>
      <c r="AC1220" s="5" cm="1">
        <f t="array" ref="AC1220">SIGMOID(SUM(GETVECTOR(Y1220)*GETVECTOR(_xlfn.CONCAT($S1220,",",$AH$4)))+U1220)</f>
        <v>0.55366333920656063</v>
      </c>
      <c r="AD1220" s="5" cm="1">
        <f t="array" ref="AD1220">SIGMOID(SUM(GETVECTOR(Z1220)*GETVECTOR(_xlfn.CONCAT($S1220,",",$AH$4)))+V1220)</f>
        <v>0.5483598554013619</v>
      </c>
      <c r="AE1220" s="5" cm="1">
        <f t="array" ref="AE1220">TANH(SUM(GETVECTOR(AA1220)*GETVECTOR(_xlfn.CONCAT($S1220,",",$AH$4)))+W1220)</f>
        <v>0.74127522754659703</v>
      </c>
      <c r="AF1220" s="5" cm="1">
        <f t="array" ref="AF1220">SIGMOID(SUM(GETVECTOR(AB1220)*GETVECTOR(_xlfn.CONCAT($S1220,",",$AH$4)))+X1220)</f>
        <v>0.53881685490120468</v>
      </c>
      <c r="AG1220" s="5">
        <f t="shared" si="456"/>
        <v>0.40648557659006357</v>
      </c>
      <c r="AH1220" s="40">
        <f t="shared" si="457"/>
        <v>0.20770557541998422</v>
      </c>
      <c r="AI1220" s="3">
        <f t="shared" si="458"/>
        <v>-0.44177896066249001</v>
      </c>
      <c r="AJ1220" s="3">
        <f t="shared" si="459"/>
        <v>-0.20266590542701515</v>
      </c>
      <c r="AK1220" s="3">
        <f t="shared" si="460"/>
        <v>0</v>
      </c>
      <c r="AL1220" s="3">
        <f t="shared" si="461"/>
        <v>-3.7206461710911312E-2</v>
      </c>
      <c r="AM1220" s="3">
        <f t="shared" si="462"/>
        <v>-5.0067024478057762E-2</v>
      </c>
      <c r="AN1220" s="3">
        <f t="shared" si="463"/>
        <v>-4.2318143826041862E-2</v>
      </c>
      <c r="AO1220" s="3" t="str" cm="1">
        <f t="array" ref="AO1220">GETVECTOR(Y1220,2)</f>
        <v>0.5774</v>
      </c>
      <c r="AP1220" s="3" t="str" cm="1">
        <f t="array" ref="AP1220">GETVECTOR(Z1220,2)</f>
        <v>0.5774</v>
      </c>
      <c r="AQ1220" s="3" t="str" cm="1">
        <f t="array" ref="AQ1220">GETVECTOR(AA1220,2)</f>
        <v>0.5774</v>
      </c>
      <c r="AR1220" s="3" t="str" cm="1">
        <f t="array" ref="AR1220">GETVECTOR(AB1220,2)</f>
        <v>0.5774</v>
      </c>
      <c r="AS1220" s="3" cm="1">
        <f t="array" ref="AS1220">SUM(AK1220:AN1220*AO1220:AR1220)</f>
        <v>-7.4826207170667319E-2</v>
      </c>
      <c r="AT1220" s="51">
        <f t="shared" si="464"/>
        <v>0.19516865008402989</v>
      </c>
      <c r="AU1220" s="48">
        <f t="shared" si="465"/>
        <v>0.44177896066249001</v>
      </c>
      <c r="AV1220" s="56"/>
      <c r="AW1220" s="56"/>
    </row>
    <row r="1221" spans="1:49" ht="15" customHeight="1" x14ac:dyDescent="0.25">
      <c r="A1221" s="11">
        <f t="shared" si="453"/>
        <v>1218</v>
      </c>
      <c r="B1221" s="29">
        <v>32265</v>
      </c>
      <c r="C1221" s="25">
        <v>23</v>
      </c>
      <c r="D1221" s="12">
        <v>31.6</v>
      </c>
      <c r="E1221" s="25">
        <v>25.2</v>
      </c>
      <c r="F1221" s="35">
        <v>95</v>
      </c>
      <c r="G1221" s="25">
        <v>0</v>
      </c>
      <c r="H1221" s="13">
        <v>0</v>
      </c>
      <c r="I1221" s="25">
        <v>0</v>
      </c>
      <c r="J1221" s="12">
        <v>0</v>
      </c>
      <c r="K1221" s="12">
        <v>0</v>
      </c>
      <c r="L1221" s="25" t="s">
        <v>11</v>
      </c>
      <c r="M1221" s="10"/>
      <c r="N1221" s="15"/>
      <c r="O1221" s="15"/>
      <c r="P1221" s="4"/>
      <c r="Q1221" s="54"/>
      <c r="R1221" s="42">
        <f t="shared" si="471"/>
        <v>0.30927835051546393</v>
      </c>
      <c r="S1221" s="44" t="str" cm="1">
        <f t="array" ref="S1221">SETVECTOR(R1221:R1222)</f>
        <v>0.309278350515464,0.649484536082474</v>
      </c>
      <c r="T1221" s="44">
        <f t="shared" si="466"/>
        <v>0.22680412371134021</v>
      </c>
      <c r="U1221" s="5">
        <f t="shared" si="467"/>
        <v>0</v>
      </c>
      <c r="V1221" s="5">
        <f t="shared" si="468"/>
        <v>-1.8159703301771551E-2</v>
      </c>
      <c r="W1221" s="5">
        <f t="shared" si="469"/>
        <v>0.70491344162231206</v>
      </c>
      <c r="X1221" s="5">
        <f t="shared" si="470"/>
        <v>-5.6831972707294266E-2</v>
      </c>
      <c r="Y1221" s="5" t="str" cm="1">
        <f t="array" ref="Y1221:AB1221">SETMATRIX(GETMATRIX(Y1220:AB1220)-$O$9*DELTAWEIGHT(S1220,$AH$4,AK1220:AN1220))</f>
        <v>0.5774,0.5774,0.5774</v>
      </c>
      <c r="Z1221" s="5" t="str">
        <v>0.616263012350912,0.571993425588261,0.5774</v>
      </c>
      <c r="AA1221" s="5" t="str">
        <v>0.712372343166015,0.673804518902716,0.5774</v>
      </c>
      <c r="AB1221" s="5" t="str">
        <v>0.626375089633218,0.572380992154693,0.5774</v>
      </c>
      <c r="AC1221" s="5" cm="1">
        <f t="array" ref="AC1221">SIGMOID(SUM(GETVECTOR(Y1221)*GETVECTOR(_xlfn.CONCAT($S1221,",",$AH$4)))+U1221)</f>
        <v>0.63496802497979077</v>
      </c>
      <c r="AD1221" s="5" cm="1">
        <f t="array" ref="AD1221">SIGMOID(SUM(GETVECTOR(Z1221)*GETVECTOR(_xlfn.CONCAT($S1221,",",$AH$4)))+V1221)</f>
        <v>0.63272801796423794</v>
      </c>
      <c r="AE1221" s="5" cm="1">
        <f t="array" ref="AE1221">TANH(SUM(GETVECTOR(AA1221)*GETVECTOR(_xlfn.CONCAT($S1221,",",$AH$4)))+W1221)</f>
        <v>0.87705483420468855</v>
      </c>
      <c r="AF1221" s="5" cm="1">
        <f t="array" ref="AF1221">SIGMOID(SUM(GETVECTOR(AB1221)*GETVECTOR(_xlfn.CONCAT($S1221,",",$AH$4)))+X1221)</f>
        <v>0.62448875018461847</v>
      </c>
      <c r="AG1221" s="5">
        <f t="shared" si="456"/>
        <v>0.55493716689228589</v>
      </c>
      <c r="AH1221" s="40">
        <f t="shared" si="457"/>
        <v>0.31487432532039117</v>
      </c>
      <c r="AI1221" s="3">
        <f t="shared" si="458"/>
        <v>8.8070201609050963E-2</v>
      </c>
      <c r="AJ1221" s="3">
        <f t="shared" si="459"/>
        <v>4.1016541914237731E-2</v>
      </c>
      <c r="AK1221" s="3">
        <f t="shared" si="460"/>
        <v>0</v>
      </c>
      <c r="AL1221" s="3">
        <f t="shared" si="461"/>
        <v>8.3596992558523063E-3</v>
      </c>
      <c r="AM1221" s="3">
        <f t="shared" si="462"/>
        <v>5.9891408276775016E-3</v>
      </c>
      <c r="AN1221" s="3">
        <f t="shared" si="463"/>
        <v>1.0413319483976623E-2</v>
      </c>
      <c r="AO1221" s="3" t="str" cm="1">
        <f t="array" ref="AO1221">GETVECTOR(Y1221,2)</f>
        <v>0.5774</v>
      </c>
      <c r="AP1221" s="3" t="str" cm="1">
        <f t="array" ref="AP1221">GETVECTOR(Z1221,2)</f>
        <v>0.5774</v>
      </c>
      <c r="AQ1221" s="3" t="str" cm="1">
        <f t="array" ref="AQ1221">GETVECTOR(AA1221,2)</f>
        <v>0.5774</v>
      </c>
      <c r="AR1221" s="3" t="str" cm="1">
        <f t="array" ref="AR1221">GETVECTOR(AB1221,2)</f>
        <v>0.5774</v>
      </c>
      <c r="AS1221" s="3" cm="1">
        <f t="array" ref="AS1221">SUM(AK1221:AN1221*AO1221:AR1221)</f>
        <v>1.4297670934278212E-2</v>
      </c>
      <c r="AT1221" s="51">
        <f t="shared" si="464"/>
        <v>7.7563604114588829E-3</v>
      </c>
      <c r="AU1221" s="48">
        <f t="shared" si="465"/>
        <v>8.8070201609050963E-2</v>
      </c>
      <c r="AV1221" s="56"/>
      <c r="AW1221" s="56"/>
    </row>
    <row r="1222" spans="1:49" ht="15" customHeight="1" x14ac:dyDescent="0.25">
      <c r="A1222" s="11">
        <f t="shared" ref="A1222:A1285" si="472">A1221+1</f>
        <v>1219</v>
      </c>
      <c r="B1222" s="29">
        <v>32266</v>
      </c>
      <c r="C1222" s="25">
        <v>23</v>
      </c>
      <c r="D1222" s="12">
        <v>30</v>
      </c>
      <c r="E1222" s="25">
        <v>26.5</v>
      </c>
      <c r="F1222" s="35">
        <v>86</v>
      </c>
      <c r="G1222" s="25">
        <v>9</v>
      </c>
      <c r="H1222" s="13">
        <v>0</v>
      </c>
      <c r="I1222" s="25">
        <v>0</v>
      </c>
      <c r="J1222" s="12">
        <v>0</v>
      </c>
      <c r="K1222" s="12">
        <v>1</v>
      </c>
      <c r="L1222" s="25" t="s">
        <v>11</v>
      </c>
      <c r="M1222" s="10"/>
      <c r="N1222" s="15"/>
      <c r="O1222" s="15"/>
      <c r="P1222" s="4"/>
      <c r="Q1222" s="54"/>
      <c r="R1222" s="42">
        <f t="shared" si="471"/>
        <v>0.64948453608247425</v>
      </c>
      <c r="S1222" s="44" t="str" cm="1">
        <f t="array" ref="S1222">SETVECTOR(R1222:R1223)</f>
        <v>0.649484536082474,0.22680412371134</v>
      </c>
      <c r="T1222" s="44">
        <f t="shared" si="466"/>
        <v>0.54948453608247416</v>
      </c>
      <c r="U1222" s="5">
        <f t="shared" si="467"/>
        <v>0</v>
      </c>
      <c r="V1222" s="5">
        <f t="shared" si="468"/>
        <v>-1.8995673227356784E-2</v>
      </c>
      <c r="W1222" s="5">
        <f t="shared" si="469"/>
        <v>0.70431452753954427</v>
      </c>
      <c r="X1222" s="5">
        <f t="shared" si="470"/>
        <v>-5.7873304655691932E-2</v>
      </c>
      <c r="Y1222" s="5" t="str" cm="1">
        <f t="array" ref="Y1222:AB1222">SETMATRIX(GETMATRIX(Y1221:AB1221)-$O$9*DELTAWEIGHT(S1221,$AH$4,AK1221:AN1221))</f>
        <v>0.5774,0.5774,0.5774</v>
      </c>
      <c r="Z1222" s="5" t="str">
        <v>0.615984285420812,0.57140809903505,0.5774</v>
      </c>
      <c r="AA1222" s="5" t="str">
        <v>0.712163438353297,0.673365818796008,0.5774</v>
      </c>
      <c r="AB1222" s="5" t="str">
        <v>0.626028960313958,0.571654120584248,0.5774</v>
      </c>
      <c r="AC1222" s="5" cm="1">
        <f t="array" ref="AC1222">SIGMOID(SUM(GETVECTOR(Y1222)*GETVECTOR(_xlfn.CONCAT($S1222,",",$AH$4)))+U1222)</f>
        <v>0.62386105653989643</v>
      </c>
      <c r="AD1222" s="5" cm="1">
        <f t="array" ref="AD1222">SIGMOID(SUM(GETVECTOR(Z1222)*GETVECTOR(_xlfn.CONCAT($S1222,",",$AH$4)))+V1222)</f>
        <v>0.62496453465124835</v>
      </c>
      <c r="AE1222" s="5" cm="1">
        <f t="array" ref="AE1222">TANH(SUM(GETVECTOR(AA1222)*GETVECTOR(_xlfn.CONCAT($S1222,",",$AH$4)))+W1222)</f>
        <v>0.86667840069472257</v>
      </c>
      <c r="AF1222" s="5" cm="1">
        <f t="array" ref="AF1222">SIGMOID(SUM(GETVECTOR(AB1222)*GETVECTOR(_xlfn.CONCAT($S1222,",",$AH$4)))+X1222)</f>
        <v>0.61736439695126544</v>
      </c>
      <c r="AG1222" s="5">
        <f t="shared" si="456"/>
        <v>0.54164326338246549</v>
      </c>
      <c r="AH1222" s="40">
        <f t="shared" si="457"/>
        <v>0.30512052945776447</v>
      </c>
      <c r="AI1222" s="3">
        <f t="shared" si="458"/>
        <v>-0.2443640066247097</v>
      </c>
      <c r="AJ1222" s="3">
        <f t="shared" si="459"/>
        <v>-0.11401155075619664</v>
      </c>
      <c r="AK1222" s="3">
        <f t="shared" si="460"/>
        <v>0</v>
      </c>
      <c r="AL1222" s="3">
        <f t="shared" si="461"/>
        <v>-2.3159785768130527E-2</v>
      </c>
      <c r="AM1222" s="3">
        <f t="shared" si="462"/>
        <v>-1.7732674518643583E-2</v>
      </c>
      <c r="AN1222" s="3">
        <f t="shared" si="463"/>
        <v>-2.8529492346506358E-2</v>
      </c>
      <c r="AO1222" s="3" t="str" cm="1">
        <f t="array" ref="AO1222">GETVECTOR(Y1222,2)</f>
        <v>0.5774</v>
      </c>
      <c r="AP1222" s="3" t="str" cm="1">
        <f t="array" ref="AP1222">GETVECTOR(Z1222,2)</f>
        <v>0.5774</v>
      </c>
      <c r="AQ1222" s="3" t="str" cm="1">
        <f t="array" ref="AQ1222">GETVECTOR(AA1222,2)</f>
        <v>0.5774</v>
      </c>
      <c r="AR1222" s="3" t="str" cm="1">
        <f t="array" ref="AR1222">GETVECTOR(AB1222,2)</f>
        <v>0.5774</v>
      </c>
      <c r="AS1222" s="3" cm="1">
        <f t="array" ref="AS1222">SUM(AK1222:AN1222*AO1222:AR1222)</f>
        <v>-4.008423545045614E-2</v>
      </c>
      <c r="AT1222" s="51">
        <f t="shared" si="464"/>
        <v>5.9713767733681165E-2</v>
      </c>
      <c r="AU1222" s="48">
        <f t="shared" si="465"/>
        <v>0.2443640066247097</v>
      </c>
      <c r="AV1222" s="56"/>
      <c r="AW1222" s="56"/>
    </row>
    <row r="1223" spans="1:49" ht="15" customHeight="1" x14ac:dyDescent="0.25">
      <c r="A1223" s="11">
        <f t="shared" si="472"/>
        <v>1220</v>
      </c>
      <c r="B1223" s="29">
        <v>32267</v>
      </c>
      <c r="C1223" s="25">
        <v>22</v>
      </c>
      <c r="D1223" s="12">
        <v>31.5</v>
      </c>
      <c r="E1223" s="25">
        <v>28.6</v>
      </c>
      <c r="F1223" s="35">
        <v>89</v>
      </c>
      <c r="G1223" s="25">
        <v>10</v>
      </c>
      <c r="H1223" s="13">
        <v>0</v>
      </c>
      <c r="I1223" s="25">
        <v>0</v>
      </c>
      <c r="J1223" s="12">
        <v>0</v>
      </c>
      <c r="K1223" s="12">
        <v>0</v>
      </c>
      <c r="L1223" s="25" t="s">
        <v>11</v>
      </c>
      <c r="M1223" s="10"/>
      <c r="N1223" s="15"/>
      <c r="O1223" s="15"/>
      <c r="P1223" s="4"/>
      <c r="Q1223" s="54"/>
      <c r="R1223" s="42">
        <f t="shared" si="471"/>
        <v>0.22680412371134021</v>
      </c>
      <c r="S1223" s="44" t="str" cm="1">
        <f t="array" ref="S1223">SETVECTOR(R1223:R1224)</f>
        <v>0.22680412371134,0.549484536082474</v>
      </c>
      <c r="T1223" s="44">
        <f t="shared" si="466"/>
        <v>3.1958762886597936E-2</v>
      </c>
      <c r="U1223" s="5">
        <f t="shared" si="467"/>
        <v>0</v>
      </c>
      <c r="V1223" s="5">
        <f t="shared" si="468"/>
        <v>-1.6679694650543732E-2</v>
      </c>
      <c r="W1223" s="5">
        <f t="shared" si="469"/>
        <v>0.70608779499140861</v>
      </c>
      <c r="X1223" s="5">
        <f t="shared" si="470"/>
        <v>-5.5020355421041292E-2</v>
      </c>
      <c r="Y1223" s="5" t="str" cm="1">
        <f t="array" ref="Y1223:AB1223">SETMATRIX(GETMATRIX(Y1222:AB1222)-$O$9*DELTAWEIGHT(S1222,$AH$4,AK1222:AN1222))</f>
        <v>0.5774,0.5774,0.5774</v>
      </c>
      <c r="Z1223" s="5" t="str">
        <v>0.617451778109712,0.571920556799428,0.5774</v>
      </c>
      <c r="AA1223" s="5" t="str">
        <v>0.713344054566673,0.673778097473695,0.5774</v>
      </c>
      <c r="AB1223" s="5" t="str">
        <v>0.62783033763279,0.5722831729813,0.5774</v>
      </c>
      <c r="AC1223" s="5" cm="1">
        <f t="array" ref="AC1223">SIGMOID(SUM(GETVECTOR(Y1223)*GETVECTOR(_xlfn.CONCAT($S1223,",",$AH$4)))+U1223)</f>
        <v>0.61021809758417156</v>
      </c>
      <c r="AD1223" s="5" cm="1">
        <f t="array" ref="AD1223">SIGMOID(SUM(GETVECTOR(Z1223)*GETVECTOR(_xlfn.CONCAT($S1223,",",$AH$4)))+V1223)</f>
        <v>0.60769235463466409</v>
      </c>
      <c r="AE1223" s="5" cm="1">
        <f t="array" ref="AE1223">TANH(SUM(GETVECTOR(AA1223)*GETVECTOR(_xlfn.CONCAT($S1223,",",$AH$4)))+W1223)</f>
        <v>0.84491507092365292</v>
      </c>
      <c r="AF1223" s="5" cm="1">
        <f t="array" ref="AF1223">SIGMOID(SUM(GETVECTOR(AB1223)*GETVECTOR(_xlfn.CONCAT($S1223,",",$AH$4)))+X1223)</f>
        <v>0.59912843652626535</v>
      </c>
      <c r="AG1223" s="5">
        <f t="shared" si="456"/>
        <v>0.51344842891590881</v>
      </c>
      <c r="AH1223" s="40">
        <f t="shared" si="457"/>
        <v>0.28316468880443874</v>
      </c>
      <c r="AI1223" s="3">
        <f t="shared" si="458"/>
        <v>0.2512059259178408</v>
      </c>
      <c r="AJ1223" s="3">
        <f t="shared" si="459"/>
        <v>0.11688535462936764</v>
      </c>
      <c r="AK1223" s="3">
        <f t="shared" si="460"/>
        <v>0</v>
      </c>
      <c r="AL1223" s="3">
        <f t="shared" si="461"/>
        <v>2.3544187079574033E-2</v>
      </c>
      <c r="AM1223" s="3">
        <f t="shared" si="462"/>
        <v>2.03230949271378E-2</v>
      </c>
      <c r="AN1223" s="3">
        <f t="shared" si="463"/>
        <v>2.8515055752988454E-2</v>
      </c>
      <c r="AO1223" s="3" t="str" cm="1">
        <f t="array" ref="AO1223">GETVECTOR(Y1223,2)</f>
        <v>0.5774</v>
      </c>
      <c r="AP1223" s="3" t="str" cm="1">
        <f t="array" ref="AP1223">GETVECTOR(Z1223,2)</f>
        <v>0.5774</v>
      </c>
      <c r="AQ1223" s="3" t="str" cm="1">
        <f t="array" ref="AQ1223">GETVECTOR(AA1223,2)</f>
        <v>0.5774</v>
      </c>
      <c r="AR1223" s="3" t="str" cm="1">
        <f t="array" ref="AR1223">GETVECTOR(AB1223,2)</f>
        <v>0.5774</v>
      </c>
      <c r="AS1223" s="3" cm="1">
        <f t="array" ref="AS1223">SUM(AK1223:AN1223*AO1223:AR1223)</f>
        <v>4.1793561822450948E-2</v>
      </c>
      <c r="AT1223" s="51">
        <f t="shared" si="464"/>
        <v>6.3104417216239717E-2</v>
      </c>
      <c r="AU1223" s="48">
        <f t="shared" si="465"/>
        <v>0.2512059259178408</v>
      </c>
      <c r="AV1223" s="56"/>
      <c r="AW1223" s="56"/>
    </row>
    <row r="1224" spans="1:49" ht="15" customHeight="1" x14ac:dyDescent="0.25">
      <c r="A1224" s="11">
        <f t="shared" si="472"/>
        <v>1221</v>
      </c>
      <c r="B1224" s="29">
        <v>32268</v>
      </c>
      <c r="C1224" s="25">
        <v>22</v>
      </c>
      <c r="D1224" s="12">
        <v>31.4</v>
      </c>
      <c r="E1224" s="25">
        <v>26</v>
      </c>
      <c r="F1224" s="35">
        <v>94</v>
      </c>
      <c r="G1224" s="25">
        <v>7</v>
      </c>
      <c r="H1224" s="13">
        <v>0</v>
      </c>
      <c r="I1224" s="25">
        <v>0</v>
      </c>
      <c r="J1224" s="12">
        <v>0</v>
      </c>
      <c r="K1224" s="12">
        <v>0</v>
      </c>
      <c r="L1224" s="25" t="s">
        <v>11</v>
      </c>
      <c r="M1224" s="10"/>
      <c r="N1224" s="15"/>
      <c r="O1224" s="15"/>
      <c r="P1224" s="4"/>
      <c r="Q1224" s="54"/>
      <c r="R1224" s="42">
        <f t="shared" si="471"/>
        <v>0.54948453608247416</v>
      </c>
      <c r="S1224" s="44" t="str" cm="1">
        <f t="array" ref="S1224">SETVECTOR(R1224:R1225)</f>
        <v>0.549484536082474,0.0319587628865979</v>
      </c>
      <c r="T1224" s="44">
        <f t="shared" si="466"/>
        <v>6.1855670103092781E-3</v>
      </c>
      <c r="U1224" s="5">
        <f t="shared" si="467"/>
        <v>0</v>
      </c>
      <c r="V1224" s="5">
        <f t="shared" si="468"/>
        <v>-1.9034113358501137E-2</v>
      </c>
      <c r="W1224" s="5">
        <f t="shared" si="469"/>
        <v>0.70405548549869479</v>
      </c>
      <c r="X1224" s="5">
        <f t="shared" si="470"/>
        <v>-5.787186099634014E-2</v>
      </c>
      <c r="Y1224" s="5" t="str" cm="1">
        <f t="array" ref="Y1224:AB1224">SETMATRIX(GETMATRIX(Y1223:AB1223)-$O$9*DELTAWEIGHT(S1223,$AH$4,AK1223:AN1223))</f>
        <v>0.5774,0.5774,0.5774</v>
      </c>
      <c r="Z1224" s="5" t="str">
        <v>0.616905149936538,0.570596225816239,0.5774</v>
      </c>
      <c r="AA1224" s="5" t="str">
        <v>0.712849249322136,0.672579319313066,0.5774</v>
      </c>
      <c r="AB1224" s="5" t="str">
        <v>0.627170697123482,0.570685043929204,0.5774</v>
      </c>
      <c r="AC1224" s="5" cm="1">
        <f t="array" ref="AC1224">SIGMOID(SUM(GETVECTOR(Y1224)*GETVECTOR(_xlfn.CONCAT($S1224,",",$AH$4)))+U1224)</f>
        <v>0.58315178973091997</v>
      </c>
      <c r="AD1224" s="5" cm="1">
        <f t="array" ref="AD1224">SIGMOID(SUM(GETVECTOR(Z1224)*GETVECTOR(_xlfn.CONCAT($S1224,",",$AH$4)))+V1224)</f>
        <v>0.5837486656561216</v>
      </c>
      <c r="AE1224" s="5" cm="1">
        <f t="array" ref="AE1224">TANH(SUM(GETVECTOR(AA1224)*GETVECTOR(_xlfn.CONCAT($S1224,",",$AH$4)))+W1224)</f>
        <v>0.80661022543915251</v>
      </c>
      <c r="AF1224" s="5" cm="1">
        <f t="array" ref="AF1224">SIGMOID(SUM(GETVECTOR(AB1224)*GETVECTOR(_xlfn.CONCAT($S1224,",",$AH$4)))+X1224)</f>
        <v>0.57566120638088158</v>
      </c>
      <c r="AG1224" s="5">
        <f t="shared" si="456"/>
        <v>0.47085764280468873</v>
      </c>
      <c r="AH1224" s="40">
        <f t="shared" si="457"/>
        <v>0.25265310609705632</v>
      </c>
      <c r="AI1224" s="3">
        <f t="shared" si="458"/>
        <v>0.24646753908674704</v>
      </c>
      <c r="AJ1224" s="3">
        <f t="shared" si="459"/>
        <v>0.11455164877068282</v>
      </c>
      <c r="AK1224" s="3">
        <f t="shared" si="460"/>
        <v>0</v>
      </c>
      <c r="AL1224" s="3">
        <f t="shared" si="461"/>
        <v>2.2451564387963207E-2</v>
      </c>
      <c r="AM1224" s="3">
        <f t="shared" si="462"/>
        <v>2.3362817500620438E-2</v>
      </c>
      <c r="AN1224" s="3">
        <f t="shared" si="463"/>
        <v>2.6423911610275557E-2</v>
      </c>
      <c r="AO1224" s="3" t="str" cm="1">
        <f t="array" ref="AO1224">GETVECTOR(Y1224,2)</f>
        <v>0.5774</v>
      </c>
      <c r="AP1224" s="3" t="str" cm="1">
        <f t="array" ref="AP1224">GETVECTOR(Z1224,2)</f>
        <v>0.5774</v>
      </c>
      <c r="AQ1224" s="3" t="str" cm="1">
        <f t="array" ref="AQ1224">GETVECTOR(AA1224,2)</f>
        <v>0.5774</v>
      </c>
      <c r="AR1224" s="3" t="str" cm="1">
        <f t="array" ref="AR1224">GETVECTOR(AB1224,2)</f>
        <v>0.5774</v>
      </c>
      <c r="AS1224" s="3" cm="1">
        <f t="array" ref="AS1224">SUM(AK1224:AN1224*AO1224:AR1224)</f>
        <v>4.1710390666241305E-2</v>
      </c>
      <c r="AT1224" s="51">
        <f t="shared" si="464"/>
        <v>6.0746247823477179E-2</v>
      </c>
      <c r="AU1224" s="48">
        <f t="shared" si="465"/>
        <v>0.24646753908674704</v>
      </c>
      <c r="AV1224" s="56"/>
      <c r="AW1224" s="56"/>
    </row>
    <row r="1225" spans="1:49" ht="15" customHeight="1" x14ac:dyDescent="0.25">
      <c r="A1225" s="11">
        <f t="shared" si="472"/>
        <v>1222</v>
      </c>
      <c r="B1225" s="29">
        <v>32269</v>
      </c>
      <c r="C1225" s="25">
        <v>22</v>
      </c>
      <c r="D1225" s="12">
        <v>32.4</v>
      </c>
      <c r="E1225" s="25">
        <v>27</v>
      </c>
      <c r="F1225" s="35">
        <v>88</v>
      </c>
      <c r="G1225" s="25">
        <v>124</v>
      </c>
      <c r="H1225" s="13">
        <v>0</v>
      </c>
      <c r="I1225" s="25">
        <v>0</v>
      </c>
      <c r="J1225" s="12">
        <v>0</v>
      </c>
      <c r="K1225" s="12">
        <v>2</v>
      </c>
      <c r="L1225" s="25" t="s">
        <v>11</v>
      </c>
      <c r="M1225" s="10"/>
      <c r="N1225" s="15"/>
      <c r="O1225" s="15"/>
      <c r="P1225" s="4"/>
      <c r="Q1225" s="54"/>
      <c r="R1225" s="42">
        <f t="shared" si="471"/>
        <v>3.1958762886597936E-2</v>
      </c>
      <c r="S1225" s="44" t="str" cm="1">
        <f t="array" ref="S1225">SETVECTOR(R1225:R1226)</f>
        <v>0.0319587628865979,0.00618556701030928</v>
      </c>
      <c r="T1225" s="44">
        <f t="shared" si="466"/>
        <v>3.092783505154639E-3</v>
      </c>
      <c r="U1225" s="5">
        <f t="shared" si="467"/>
        <v>0</v>
      </c>
      <c r="V1225" s="5">
        <f t="shared" si="468"/>
        <v>-2.1279269797297457E-2</v>
      </c>
      <c r="W1225" s="5">
        <f t="shared" si="469"/>
        <v>0.70171920374863272</v>
      </c>
      <c r="X1225" s="5">
        <f t="shared" si="470"/>
        <v>-6.0514252157367693E-2</v>
      </c>
      <c r="Y1225" s="5" t="str" cm="1">
        <f t="array" ref="Y1225:AB1225">SETMATRIX(GETMATRIX(Y1224:AB1224)-$O$9*DELTAWEIGHT(S1224,$AH$4,AK1224:AN1224))</f>
        <v>0.5774,0.5774,0.5774</v>
      </c>
      <c r="Z1225" s="5" t="str">
        <v>0.615654356682478,0.570523477990956,0.5774</v>
      </c>
      <c r="AA1225" s="5" t="str">
        <v>0.711473964554745,0.672499330893199,0.5774</v>
      </c>
      <c r="AB1225" s="5" t="str">
        <v>0.625705328177158,0.570599816091801,0.5774</v>
      </c>
      <c r="AC1225" s="5" cm="1">
        <f t="array" ref="AC1225">SIGMOID(SUM(GETVECTOR(Y1225)*GETVECTOR(_xlfn.CONCAT($S1225,",",$AH$4)))+U1225)</f>
        <v>0.50550591145503687</v>
      </c>
      <c r="AD1225" s="5" cm="1">
        <f t="array" ref="AD1225">SIGMOID(SUM(GETVECTOR(Z1225)*GETVECTOR(_xlfn.CONCAT($S1225,",",$AH$4)))+V1225)</f>
        <v>0.50048132310434279</v>
      </c>
      <c r="AE1225" s="5" cm="1">
        <f t="array" ref="AE1225">TANH(SUM(GETVECTOR(AA1225)*GETVECTOR(_xlfn.CONCAT($S1225,",",$AH$4)))+W1225)</f>
        <v>0.62221840581765919</v>
      </c>
      <c r="AF1225" s="5" cm="1">
        <f t="array" ref="AF1225">SIGMOID(SUM(GETVECTOR(AB1225)*GETVECTOR(_xlfn.CONCAT($S1225,",",$AH$4)))+X1225)</f>
        <v>0.4907540539655581</v>
      </c>
      <c r="AG1225" s="5">
        <f t="shared" si="456"/>
        <v>0.311408691003497</v>
      </c>
      <c r="AH1225" s="40">
        <f t="shared" si="457"/>
        <v>0.14806937742033963</v>
      </c>
      <c r="AI1225" s="3">
        <f t="shared" si="458"/>
        <v>0.144976593915185</v>
      </c>
      <c r="AJ1225" s="3">
        <f t="shared" si="459"/>
        <v>6.4670991383140586E-2</v>
      </c>
      <c r="AK1225" s="3">
        <f t="shared" si="460"/>
        <v>0</v>
      </c>
      <c r="AL1225" s="3">
        <f t="shared" si="461"/>
        <v>1.0059860967908032E-2</v>
      </c>
      <c r="AM1225" s="3">
        <f t="shared" si="462"/>
        <v>1.9835699178876526E-2</v>
      </c>
      <c r="AN1225" s="3">
        <f t="shared" si="463"/>
        <v>1.0931775970452959E-2</v>
      </c>
      <c r="AO1225" s="3" t="str" cm="1">
        <f t="array" ref="AO1225">GETVECTOR(Y1225,2)</f>
        <v>0.5774</v>
      </c>
      <c r="AP1225" s="3" t="str" cm="1">
        <f t="array" ref="AP1225">GETVECTOR(Z1225,2)</f>
        <v>0.5774</v>
      </c>
      <c r="AQ1225" s="3" t="str" cm="1">
        <f t="array" ref="AQ1225">GETVECTOR(AA1225,2)</f>
        <v>0.5774</v>
      </c>
      <c r="AR1225" s="3" t="str" cm="1">
        <f t="array" ref="AR1225">GETVECTOR(AB1225,2)</f>
        <v>0.5774</v>
      </c>
      <c r="AS1225" s="3" cm="1">
        <f t="array" ref="AS1225">SUM(AK1225:AN1225*AO1225:AR1225)</f>
        <v>2.3573703874092942E-2</v>
      </c>
      <c r="AT1225" s="51">
        <f t="shared" si="464"/>
        <v>2.1018212783248457E-2</v>
      </c>
      <c r="AU1225" s="48">
        <f t="shared" si="465"/>
        <v>0.144976593915185</v>
      </c>
      <c r="AV1225" s="56"/>
      <c r="AW1225" s="56"/>
    </row>
    <row r="1226" spans="1:49" ht="15" customHeight="1" x14ac:dyDescent="0.25">
      <c r="A1226" s="11">
        <f t="shared" si="472"/>
        <v>1223</v>
      </c>
      <c r="B1226" s="29">
        <v>32270</v>
      </c>
      <c r="C1226" s="25">
        <v>23</v>
      </c>
      <c r="D1226" s="12">
        <v>32.799999999999997</v>
      </c>
      <c r="E1226" s="25">
        <v>27.5</v>
      </c>
      <c r="F1226" s="35">
        <v>90</v>
      </c>
      <c r="G1226" s="25">
        <v>1</v>
      </c>
      <c r="H1226" s="13">
        <v>0</v>
      </c>
      <c r="I1226" s="25">
        <v>0</v>
      </c>
      <c r="J1226" s="12">
        <v>0</v>
      </c>
      <c r="K1226" s="12">
        <v>1</v>
      </c>
      <c r="L1226" s="25" t="s">
        <v>11</v>
      </c>
      <c r="M1226" s="10"/>
      <c r="N1226" s="15"/>
      <c r="O1226" s="15"/>
      <c r="P1226" s="4"/>
      <c r="Q1226" s="54"/>
      <c r="R1226" s="42">
        <f t="shared" si="471"/>
        <v>6.1855670103092781E-3</v>
      </c>
      <c r="S1226" s="44" t="str" cm="1">
        <f t="array" ref="S1226">SETVECTOR(R1226:R1227)</f>
        <v>0.00618556701030928,0.00309278350515464</v>
      </c>
      <c r="T1226" s="44">
        <f t="shared" si="466"/>
        <v>2.5773195876288658E-2</v>
      </c>
      <c r="U1226" s="5">
        <f t="shared" si="467"/>
        <v>0</v>
      </c>
      <c r="V1226" s="5">
        <f t="shared" si="468"/>
        <v>-2.2285255894088259E-2</v>
      </c>
      <c r="W1226" s="5">
        <f t="shared" si="469"/>
        <v>0.69973563383074511</v>
      </c>
      <c r="X1226" s="5">
        <f t="shared" si="470"/>
        <v>-6.1607429754412989E-2</v>
      </c>
      <c r="Y1226" s="5" t="str" cm="1">
        <f t="array" ref="Y1226:AB1226">SETMATRIX(GETMATRIX(Y1225:AB1225)-$O$9*DELTAWEIGHT(S1225,$AH$4,AK1225:AN1225))</f>
        <v>0.5774,0.5774,0.5774</v>
      </c>
      <c r="Z1226" s="5" t="str">
        <v>0.615623049948365,0.570517418623063,0.5774</v>
      </c>
      <c r="AA1226" s="5" t="str">
        <v>0.711407317070089,0.67248643138004,0.5774</v>
      </c>
      <c r="AB1226" s="5" t="str">
        <v>0.625671526627949,0.57059327385647,0.5774</v>
      </c>
      <c r="AC1226" s="5" cm="1">
        <f t="array" ref="AC1226">SIGMOID(SUM(GETVECTOR(Y1226)*GETVECTOR(_xlfn.CONCAT($S1226,",",$AH$4)))+U1226)</f>
        <v>0.50133932669358827</v>
      </c>
      <c r="AD1226" s="5" cm="1">
        <f t="array" ref="AD1226">SIGMOID(SUM(GETVECTOR(Z1226)*GETVECTOR(_xlfn.CONCAT($S1226,",",$AH$4)))+V1226)</f>
        <v>0.49582189939994054</v>
      </c>
      <c r="AE1226" s="5" cm="1">
        <f t="array" ref="AE1226">TANH(SUM(GETVECTOR(AA1226)*GETVECTOR(_xlfn.CONCAT($S1226,",",$AH$4)))+W1226)</f>
        <v>0.60829846727147618</v>
      </c>
      <c r="AF1226" s="5" cm="1">
        <f t="array" ref="AF1226">SIGMOID(SUM(GETVECTOR(AB1226)*GETVECTOR(_xlfn.CONCAT($S1226,",",$AH$4)))+X1226)</f>
        <v>0.48601050836621718</v>
      </c>
      <c r="AG1226" s="5">
        <f t="shared" si="456"/>
        <v>0.30160770144461591</v>
      </c>
      <c r="AH1226" s="40">
        <f t="shared" si="457"/>
        <v>0.1422957067527961</v>
      </c>
      <c r="AI1226" s="3">
        <f t="shared" si="458"/>
        <v>0.11652251087650745</v>
      </c>
      <c r="AJ1226" s="3">
        <f t="shared" si="459"/>
        <v>5.1776628267390636E-2</v>
      </c>
      <c r="AK1226" s="3">
        <f t="shared" si="460"/>
        <v>0</v>
      </c>
      <c r="AL1226" s="3">
        <f t="shared" si="461"/>
        <v>7.8733610994063483E-3</v>
      </c>
      <c r="AM1226" s="3">
        <f t="shared" si="462"/>
        <v>1.6172657495660856E-2</v>
      </c>
      <c r="AN1226" s="3">
        <f t="shared" si="463"/>
        <v>8.522281425846219E-3</v>
      </c>
      <c r="AO1226" s="3" t="str" cm="1">
        <f t="array" ref="AO1226">GETVECTOR(Y1226,2)</f>
        <v>0.5774</v>
      </c>
      <c r="AP1226" s="3" t="str" cm="1">
        <f t="array" ref="AP1226">GETVECTOR(Z1226,2)</f>
        <v>0.5774</v>
      </c>
      <c r="AQ1226" s="3" t="str" cm="1">
        <f t="array" ref="AQ1226">GETVECTOR(AA1226,2)</f>
        <v>0.5774</v>
      </c>
      <c r="AR1226" s="3" t="str" cm="1">
        <f t="array" ref="AR1226">GETVECTOR(AB1226,2)</f>
        <v>0.5774</v>
      </c>
      <c r="AS1226" s="3" cm="1">
        <f t="array" ref="AS1226">SUM(AK1226:AN1226*AO1226:AR1226)</f>
        <v>1.8804936432075411E-2</v>
      </c>
      <c r="AT1226" s="51">
        <f t="shared" si="464"/>
        <v>1.3577495540965797E-2</v>
      </c>
      <c r="AU1226" s="48">
        <f t="shared" si="465"/>
        <v>0.11652251087650745</v>
      </c>
      <c r="AV1226" s="56"/>
      <c r="AW1226" s="56"/>
    </row>
    <row r="1227" spans="1:49" ht="15" customHeight="1" x14ac:dyDescent="0.25">
      <c r="A1227" s="11">
        <f t="shared" si="472"/>
        <v>1224</v>
      </c>
      <c r="B1227" s="29">
        <v>32271</v>
      </c>
      <c r="C1227" s="25">
        <v>23</v>
      </c>
      <c r="D1227" s="12">
        <v>32.799999999999997</v>
      </c>
      <c r="E1227" s="25">
        <v>26.7</v>
      </c>
      <c r="F1227" s="35">
        <v>92</v>
      </c>
      <c r="G1227" s="25">
        <v>18</v>
      </c>
      <c r="H1227" s="13">
        <v>0</v>
      </c>
      <c r="I1227" s="25">
        <v>0</v>
      </c>
      <c r="J1227" s="12">
        <v>0</v>
      </c>
      <c r="K1227" s="12">
        <v>1</v>
      </c>
      <c r="L1227" s="25" t="s">
        <v>11</v>
      </c>
      <c r="M1227" s="10"/>
      <c r="N1227" s="15"/>
      <c r="O1227" s="15"/>
      <c r="P1227" s="4"/>
      <c r="Q1227" s="54"/>
      <c r="R1227" s="42">
        <f t="shared" si="471"/>
        <v>3.092783505154639E-3</v>
      </c>
      <c r="S1227" s="44" t="str" cm="1">
        <f t="array" ref="S1227">SETVECTOR(R1227:R1228)</f>
        <v>0.00309278350515464,0.0257731958762887</v>
      </c>
      <c r="T1227" s="44">
        <f t="shared" si="466"/>
        <v>0.12989690721649483</v>
      </c>
      <c r="U1227" s="5">
        <f t="shared" si="467"/>
        <v>0</v>
      </c>
      <c r="V1227" s="5">
        <f t="shared" si="468"/>
        <v>-2.3072592004028895E-2</v>
      </c>
      <c r="W1227" s="5">
        <f t="shared" si="469"/>
        <v>0.698118368081179</v>
      </c>
      <c r="X1227" s="5">
        <f t="shared" si="470"/>
        <v>-6.245965789699761E-2</v>
      </c>
      <c r="Y1227" s="5" t="str" cm="1">
        <f t="array" ref="Y1227:AB1227">SETMATRIX(GETMATRIX(Y1226:AB1226)-$O$9*DELTAWEIGHT(S1226,$AH$4,AK1226:AN1226))</f>
        <v>0.5774,0.5774,0.5774</v>
      </c>
      <c r="Z1227" s="5" t="str">
        <v>0.615618342540005,0.570515064918883,0.5774</v>
      </c>
      <c r="AA1227" s="5" t="str">
        <v>0.711396857275321,0.672481201482656,0.5774</v>
      </c>
      <c r="AB1227" s="5" t="str">
        <v>0.625666464186517,0.570590742635754,0.5774</v>
      </c>
      <c r="AC1227" s="5" cm="1">
        <f t="array" ref="AC1227">SIGMOID(SUM(GETVECTOR(Y1227)*GETVECTOR(_xlfn.CONCAT($S1227,",",$AH$4)))+U1227)</f>
        <v>0.50416670766622762</v>
      </c>
      <c r="AD1227" s="5" cm="1">
        <f t="array" ref="AD1227">SIGMOID(SUM(GETVECTOR(Z1227)*GETVECTOR(_xlfn.CONCAT($S1227,",",$AH$4)))+V1227)</f>
        <v>0.49838385032086052</v>
      </c>
      <c r="AE1227" s="5" cm="1">
        <f t="array" ref="AE1227">TANH(SUM(GETVECTOR(AA1227)*GETVECTOR(_xlfn.CONCAT($S1227,",",$AH$4)))+W1227)</f>
        <v>0.6154518926836563</v>
      </c>
      <c r="AF1227" s="5" cm="1">
        <f t="array" ref="AF1227">SIGMOID(SUM(GETVECTOR(AB1227)*GETVECTOR(_xlfn.CONCAT($S1227,",",$AH$4)))+X1227)</f>
        <v>0.48854733852450632</v>
      </c>
      <c r="AG1227" s="5">
        <f t="shared" si="456"/>
        <v>0.30673128396294169</v>
      </c>
      <c r="AH1227" s="40">
        <f t="shared" si="457"/>
        <v>0.14532354091147726</v>
      </c>
      <c r="AI1227" s="3">
        <f t="shared" si="458"/>
        <v>1.5426633694982428E-2</v>
      </c>
      <c r="AJ1227" s="3">
        <f t="shared" si="459"/>
        <v>6.8697780855695306E-3</v>
      </c>
      <c r="AK1227" s="3">
        <f t="shared" si="460"/>
        <v>0</v>
      </c>
      <c r="AL1227" s="3">
        <f t="shared" si="461"/>
        <v>1.0569934379418863E-3</v>
      </c>
      <c r="AM1227" s="3">
        <f t="shared" si="462"/>
        <v>2.1269210863577464E-3</v>
      </c>
      <c r="AN1227" s="3">
        <f t="shared" si="463"/>
        <v>1.1466017003131789E-3</v>
      </c>
      <c r="AO1227" s="3" t="str" cm="1">
        <f t="array" ref="AO1227">GETVECTOR(Y1227,2)</f>
        <v>0.5774</v>
      </c>
      <c r="AP1227" s="3" t="str" cm="1">
        <f t="array" ref="AP1227">GETVECTOR(Z1227,2)</f>
        <v>0.5774</v>
      </c>
      <c r="AQ1227" s="3" t="str" cm="1">
        <f t="array" ref="AQ1227">GETVECTOR(AA1227,2)</f>
        <v>0.5774</v>
      </c>
      <c r="AR1227" s="3" t="str" cm="1">
        <f t="array" ref="AR1227">GETVECTOR(AB1227,2)</f>
        <v>0.5774</v>
      </c>
      <c r="AS1227" s="3" cm="1">
        <f t="array" ref="AS1227">SUM(AK1227:AN1227*AO1227:AR1227)</f>
        <v>2.5004400680914375E-3</v>
      </c>
      <c r="AT1227" s="51">
        <f t="shared" si="464"/>
        <v>2.3798102715916721E-4</v>
      </c>
      <c r="AU1227" s="48">
        <f t="shared" si="465"/>
        <v>1.5426633694982428E-2</v>
      </c>
      <c r="AV1227" s="56"/>
      <c r="AW1227" s="56"/>
    </row>
    <row r="1228" spans="1:49" ht="15" customHeight="1" x14ac:dyDescent="0.25">
      <c r="A1228" s="11">
        <f t="shared" si="472"/>
        <v>1225</v>
      </c>
      <c r="B1228" s="29">
        <v>32272</v>
      </c>
      <c r="C1228" s="25">
        <v>23</v>
      </c>
      <c r="D1228" s="12">
        <v>31.4</v>
      </c>
      <c r="E1228" s="25">
        <v>26.5</v>
      </c>
      <c r="F1228" s="35">
        <v>93</v>
      </c>
      <c r="G1228" s="25">
        <v>10</v>
      </c>
      <c r="H1228" s="13">
        <v>0</v>
      </c>
      <c r="I1228" s="25">
        <v>0</v>
      </c>
      <c r="J1228" s="12">
        <v>0</v>
      </c>
      <c r="K1228" s="12">
        <v>1</v>
      </c>
      <c r="L1228" s="25" t="s">
        <v>11</v>
      </c>
      <c r="M1228" s="10"/>
      <c r="N1228" s="15"/>
      <c r="O1228" s="15"/>
      <c r="P1228" s="4"/>
      <c r="Q1228" s="54"/>
      <c r="R1228" s="42">
        <f t="shared" si="471"/>
        <v>2.5773195876288658E-2</v>
      </c>
      <c r="S1228" s="44" t="str" cm="1">
        <f t="array" ref="S1228">SETVECTOR(R1228:R1229)</f>
        <v>0.0257731958762887,0.129896907216495</v>
      </c>
      <c r="T1228" s="44">
        <f t="shared" si="466"/>
        <v>0.85567010309278346</v>
      </c>
      <c r="U1228" s="5">
        <f t="shared" si="467"/>
        <v>0</v>
      </c>
      <c r="V1228" s="5">
        <f t="shared" si="468"/>
        <v>-2.3178291347823083E-2</v>
      </c>
      <c r="W1228" s="5">
        <f t="shared" si="469"/>
        <v>0.69790567597254327</v>
      </c>
      <c r="X1228" s="5">
        <f t="shared" si="470"/>
        <v>-6.2574318067028928E-2</v>
      </c>
      <c r="Y1228" s="5" t="str" cm="1">
        <f t="array" ref="Y1228:AB1228">SETMATRIX(GETMATRIX(Y1227:AB1227)-$O$9*DELTAWEIGHT(S1227,$AH$4,AK1227:AN1227))</f>
        <v>0.5774,0.5774,0.5774</v>
      </c>
      <c r="Z1228" s="5" t="str">
        <v>0.615618056299981,0.57051267958535,0.5774</v>
      </c>
      <c r="AA1228" s="5" t="str">
        <v>0.711396234788826,0.672476014095198,0.5774</v>
      </c>
      <c r="AB1228" s="5" t="str">
        <v>0.625666155686356,0.570588171801081,0.5774</v>
      </c>
      <c r="AC1228" s="5" cm="1">
        <f t="array" ref="AC1228">SIGMOID(SUM(GETVECTOR(Y1228)*GETVECTOR(_xlfn.CONCAT($S1228,",",$AH$4)))+U1228)</f>
        <v>0.52245586278519085</v>
      </c>
      <c r="AD1228" s="5" cm="1">
        <f t="array" ref="AD1228">SIGMOID(SUM(GETVECTOR(Z1228)*GETVECTOR(_xlfn.CONCAT($S1228,",",$AH$4)))+V1228)</f>
        <v>0.51669279043970184</v>
      </c>
      <c r="AE1228" s="5" cm="1">
        <f t="array" ref="AE1228">TANH(SUM(GETVECTOR(AA1228)*GETVECTOR(_xlfn.CONCAT($S1228,",",$AH$4)))+W1228)</f>
        <v>0.66604076866828754</v>
      </c>
      <c r="AF1228" s="5" cm="1">
        <f t="array" ref="AF1228">SIGMOID(SUM(GETVECTOR(AB1228)*GETVECTOR(_xlfn.CONCAT($S1228,",",$AH$4)))+X1228)</f>
        <v>0.50691674302302792</v>
      </c>
      <c r="AG1228" s="5">
        <f t="shared" si="456"/>
        <v>0.34413846330982145</v>
      </c>
      <c r="AH1228" s="40">
        <f t="shared" si="457"/>
        <v>0.16787410813515366</v>
      </c>
      <c r="AI1228" s="3">
        <f t="shared" si="458"/>
        <v>-0.68779599495762977</v>
      </c>
      <c r="AJ1228" s="3">
        <f t="shared" si="459"/>
        <v>-0.31041772167006171</v>
      </c>
      <c r="AK1228" s="3">
        <f t="shared" si="460"/>
        <v>0</v>
      </c>
      <c r="AL1228" s="3">
        <f t="shared" si="461"/>
        <v>-5.163010351529141E-2</v>
      </c>
      <c r="AM1228" s="3">
        <f t="shared" si="462"/>
        <v>-8.9239676268949866E-2</v>
      </c>
      <c r="AN1228" s="3">
        <f t="shared" si="463"/>
        <v>-5.6932940753518471E-2</v>
      </c>
      <c r="AO1228" s="3" t="str" cm="1">
        <f t="array" ref="AO1228">GETVECTOR(Y1228,2)</f>
        <v>0.5774</v>
      </c>
      <c r="AP1228" s="3" t="str" cm="1">
        <f t="array" ref="AP1228">GETVECTOR(Z1228,2)</f>
        <v>0.5774</v>
      </c>
      <c r="AQ1228" s="3" t="str" cm="1">
        <f t="array" ref="AQ1228">GETVECTOR(AA1228,2)</f>
        <v>0.5774</v>
      </c>
      <c r="AR1228" s="3" t="str" cm="1">
        <f t="array" ref="AR1228">GETVECTOR(AB1228,2)</f>
        <v>0.5774</v>
      </c>
      <c r="AS1228" s="3" cm="1">
        <f t="array" ref="AS1228">SUM(AK1228:AN1228*AO1228:AR1228)</f>
        <v>-0.11421129083850248</v>
      </c>
      <c r="AT1228" s="51">
        <f t="shared" si="464"/>
        <v>0.47306333067975587</v>
      </c>
      <c r="AU1228" s="48">
        <f t="shared" si="465"/>
        <v>0.68779599495762977</v>
      </c>
      <c r="AV1228" s="56"/>
      <c r="AW1228" s="56"/>
    </row>
    <row r="1229" spans="1:49" ht="15" customHeight="1" x14ac:dyDescent="0.25">
      <c r="A1229" s="11">
        <f t="shared" si="472"/>
        <v>1226</v>
      </c>
      <c r="B1229" s="29">
        <v>32273</v>
      </c>
      <c r="C1229" s="25">
        <v>23</v>
      </c>
      <c r="D1229" s="12">
        <v>32</v>
      </c>
      <c r="E1229" s="25">
        <v>26.2</v>
      </c>
      <c r="F1229" s="35">
        <v>92</v>
      </c>
      <c r="G1229" s="25">
        <v>110</v>
      </c>
      <c r="H1229" s="13">
        <v>0</v>
      </c>
      <c r="I1229" s="25">
        <v>0</v>
      </c>
      <c r="J1229" s="12">
        <v>0</v>
      </c>
      <c r="K1229" s="12">
        <v>0</v>
      </c>
      <c r="L1229" s="25" t="s">
        <v>11</v>
      </c>
      <c r="M1229" s="10"/>
      <c r="N1229" s="15"/>
      <c r="O1229" s="15"/>
      <c r="P1229" s="4"/>
      <c r="Q1229" s="54"/>
      <c r="R1229" s="42">
        <f t="shared" si="471"/>
        <v>0.12989690721649483</v>
      </c>
      <c r="S1229" s="44" t="str" cm="1">
        <f t="array" ref="S1229">SETVECTOR(R1229:R1230)</f>
        <v>0.129896907216495,0.855670103092783</v>
      </c>
      <c r="T1229" s="44">
        <f t="shared" si="466"/>
        <v>1.0309278350515464E-2</v>
      </c>
      <c r="U1229" s="5">
        <f t="shared" si="467"/>
        <v>0</v>
      </c>
      <c r="V1229" s="5">
        <f t="shared" si="468"/>
        <v>-1.8015280996293941E-2</v>
      </c>
      <c r="W1229" s="5">
        <f t="shared" si="469"/>
        <v>0.70682964359943823</v>
      </c>
      <c r="X1229" s="5">
        <f t="shared" si="470"/>
        <v>-5.6881023991677077E-2</v>
      </c>
      <c r="Y1229" s="5" t="str" cm="1">
        <f t="array" ref="Y1229:AB1229">SETMATRIX(GETMATRIX(Y1228:AB1228)-$O$9*DELTAWEIGHT(S1228,$AH$4,AK1228:AN1228))</f>
        <v>0.5774,0.5774,0.5774</v>
      </c>
      <c r="Z1229" s="5" t="str">
        <v>0.615749997900462,0.571177665251772,0.5774</v>
      </c>
      <c r="AA1229" s="5" t="str">
        <v>0.711641098489183,0.673710127144996,0.5774</v>
      </c>
      <c r="AB1229" s="5" t="str">
        <v>0.625810739034006,0.571316871873236,0.5774</v>
      </c>
      <c r="AC1229" s="5" cm="1">
        <f t="array" ref="AC1229">SIGMOID(SUM(GETVECTOR(Y1229)*GETVECTOR(_xlfn.CONCAT($S1229,",",$AH$4)))+U1229)</f>
        <v>0.63854772202164378</v>
      </c>
      <c r="AD1229" s="5" cm="1">
        <f t="array" ref="AD1229">SIGMOID(SUM(GETVECTOR(Z1229)*GETVECTOR(_xlfn.CONCAT($S1229,",",$AH$4)))+V1229)</f>
        <v>0.63429992752886755</v>
      </c>
      <c r="AE1229" s="5" cm="1">
        <f t="array" ref="AE1229">TANH(SUM(GETVECTOR(AA1229)*GETVECTOR(_xlfn.CONCAT($S1229,",",$AH$4)))+W1229)</f>
        <v>0.87999449045192157</v>
      </c>
      <c r="AF1229" s="5" cm="1">
        <f t="array" ref="AF1229">SIGMOID(SUM(GETVECTOR(AB1229)*GETVECTOR(_xlfn.CONCAT($S1229,",",$AH$4)))+X1229)</f>
        <v>0.62557240266799541</v>
      </c>
      <c r="AG1229" s="5">
        <f t="shared" si="456"/>
        <v>0.55818044151945656</v>
      </c>
      <c r="AH1229" s="40">
        <f t="shared" si="457"/>
        <v>0.31693133649895022</v>
      </c>
      <c r="AI1229" s="3">
        <f t="shared" si="458"/>
        <v>0.30662205814843474</v>
      </c>
      <c r="AJ1229" s="3">
        <f t="shared" si="459"/>
        <v>0.14258131157791304</v>
      </c>
      <c r="AK1229" s="3">
        <f t="shared" si="460"/>
        <v>0</v>
      </c>
      <c r="AL1229" s="3">
        <f t="shared" si="461"/>
        <v>2.910464233618773E-2</v>
      </c>
      <c r="AM1229" s="3">
        <f t="shared" si="462"/>
        <v>2.0403986569177628E-2</v>
      </c>
      <c r="AN1229" s="3">
        <f t="shared" si="463"/>
        <v>3.6386176982534414E-2</v>
      </c>
      <c r="AO1229" s="3" t="str" cm="1">
        <f t="array" ref="AO1229">GETVECTOR(Y1229,2)</f>
        <v>0.5774</v>
      </c>
      <c r="AP1229" s="3" t="str" cm="1">
        <f t="array" ref="AP1229">GETVECTOR(Z1229,2)</f>
        <v>0.5774</v>
      </c>
      <c r="AQ1229" s="3" t="str" cm="1">
        <f t="array" ref="AQ1229">GETVECTOR(AA1229,2)</f>
        <v>0.5774</v>
      </c>
      <c r="AR1229" s="3" t="str" cm="1">
        <f t="array" ref="AR1229">GETVECTOR(AB1229,2)</f>
        <v>0.5774</v>
      </c>
      <c r="AS1229" s="3" cm="1">
        <f t="array" ref="AS1229">SUM(AK1229:AN1229*AO1229:AR1229)</f>
        <v>4.9595660919673337E-2</v>
      </c>
      <c r="AT1229" s="51">
        <f t="shared" si="464"/>
        <v>9.4017086543182096E-2</v>
      </c>
      <c r="AU1229" s="48">
        <f t="shared" si="465"/>
        <v>0.30662205814843474</v>
      </c>
      <c r="AV1229" s="56"/>
      <c r="AW1229" s="56"/>
    </row>
    <row r="1230" spans="1:49" ht="15" customHeight="1" x14ac:dyDescent="0.25">
      <c r="A1230" s="11">
        <f t="shared" si="472"/>
        <v>1227</v>
      </c>
      <c r="B1230" s="29">
        <v>32274</v>
      </c>
      <c r="C1230" s="25">
        <v>23</v>
      </c>
      <c r="D1230" s="12">
        <v>33</v>
      </c>
      <c r="E1230" s="25">
        <v>25.9</v>
      </c>
      <c r="F1230" s="35">
        <v>94</v>
      </c>
      <c r="G1230" s="25">
        <v>13</v>
      </c>
      <c r="H1230" s="13">
        <v>0</v>
      </c>
      <c r="I1230" s="25">
        <v>0</v>
      </c>
      <c r="J1230" s="12">
        <v>0</v>
      </c>
      <c r="K1230" s="12">
        <v>0</v>
      </c>
      <c r="L1230" s="25" t="s">
        <v>11</v>
      </c>
      <c r="M1230" s="10"/>
      <c r="N1230" s="15"/>
      <c r="O1230" s="15"/>
      <c r="P1230" s="4"/>
      <c r="Q1230" s="54"/>
      <c r="R1230" s="42">
        <f t="shared" si="471"/>
        <v>0.85567010309278346</v>
      </c>
      <c r="S1230" s="44" t="str" cm="1">
        <f t="array" ref="S1230">SETVECTOR(R1230:R1231)</f>
        <v>0.855670103092783,0.0103092783505155</v>
      </c>
      <c r="T1230" s="44">
        <f t="shared" si="466"/>
        <v>0.30927835051546393</v>
      </c>
      <c r="U1230" s="5">
        <f t="shared" si="467"/>
        <v>0</v>
      </c>
      <c r="V1230" s="5">
        <f t="shared" si="468"/>
        <v>-2.0925745229912716E-2</v>
      </c>
      <c r="W1230" s="5">
        <f t="shared" si="469"/>
        <v>0.70478924494252049</v>
      </c>
      <c r="X1230" s="5">
        <f t="shared" si="470"/>
        <v>-6.0519641689930515E-2</v>
      </c>
      <c r="Y1230" s="5" t="str" cm="1">
        <f t="array" ref="Y1230:AB1230">SETMATRIX(GETMATRIX(Y1229:AB1229)-$O$9*DELTAWEIGHT(S1229,$AH$4,AK1229:AN1229))</f>
        <v>0.5774,0.5774,0.5774</v>
      </c>
      <c r="Z1230" s="5" t="str">
        <v>0.615362796838506,0.568627055081745,0.5774</v>
      </c>
      <c r="AA1230" s="5" t="str">
        <v>0.711358224170306,0.671846748695254,0.5774</v>
      </c>
      <c r="AB1230" s="5" t="str">
        <v>0.625328019075212,0.568137049922452,0.5774</v>
      </c>
      <c r="AC1230" s="5" cm="1">
        <f t="array" ref="AC1230">SIGMOID(SUM(GETVECTOR(Y1230)*GETVECTOR(_xlfn.CONCAT($S1230,",",$AH$4)))+U1230)</f>
        <v>0.62246320754391637</v>
      </c>
      <c r="AD1230" s="5" cm="1">
        <f t="array" ref="AD1230">SIGMOID(SUM(GETVECTOR(Z1230)*GETVECTOR(_xlfn.CONCAT($S1230,",",$AH$4)))+V1230)</f>
        <v>0.62515427950268487</v>
      </c>
      <c r="AE1230" s="5" cm="1">
        <f t="array" ref="AE1230">TANH(SUM(GETVECTOR(AA1230)*GETVECTOR(_xlfn.CONCAT($S1230,",",$AH$4)))+W1230)</f>
        <v>0.86688422973512413</v>
      </c>
      <c r="AF1230" s="5" cm="1">
        <f t="array" ref="AF1230">SIGMOID(SUM(GETVECTOR(AB1230)*GETVECTOR(_xlfn.CONCAT($S1230,",",$AH$4)))+X1230)</f>
        <v>0.61784514175733962</v>
      </c>
      <c r="AG1230" s="5">
        <f t="shared" si="456"/>
        <v>0.54193638605230143</v>
      </c>
      <c r="AH1230" s="40">
        <f t="shared" si="457"/>
        <v>0.30549497564625111</v>
      </c>
      <c r="AI1230" s="3">
        <f t="shared" si="458"/>
        <v>-3.7833748692128188E-3</v>
      </c>
      <c r="AJ1230" s="3">
        <f t="shared" si="459"/>
        <v>-1.7660507730709128E-3</v>
      </c>
      <c r="AK1230" s="3">
        <f t="shared" si="460"/>
        <v>0</v>
      </c>
      <c r="AL1230" s="3">
        <f t="shared" si="461"/>
        <v>-3.5876003114543607E-4</v>
      </c>
      <c r="AM1230" s="3">
        <f t="shared" si="462"/>
        <v>-2.7437042137818166E-4</v>
      </c>
      <c r="AN1230" s="3">
        <f t="shared" si="463"/>
        <v>-4.4169535463744753E-4</v>
      </c>
      <c r="AO1230" s="3" t="str" cm="1">
        <f t="array" ref="AO1230">GETVECTOR(Y1230,2)</f>
        <v>0.5774</v>
      </c>
      <c r="AP1230" s="3" t="str" cm="1">
        <f t="array" ref="AP1230">GETVECTOR(Z1230,2)</f>
        <v>0.5774</v>
      </c>
      <c r="AQ1230" s="3" t="str" cm="1">
        <f t="array" ref="AQ1230">GETVECTOR(AA1230,2)</f>
        <v>0.5774</v>
      </c>
      <c r="AR1230" s="3" t="str" cm="1">
        <f t="array" ref="AR1230">GETVECTOR(AB1230,2)</f>
        <v>0.5774</v>
      </c>
      <c r="AS1230" s="3" cm="1">
        <f t="array" ref="AS1230">SUM(AK1230:AN1230*AO1230:AR1230)</f>
        <v>-6.2060442105479907E-4</v>
      </c>
      <c r="AT1230" s="51">
        <f t="shared" si="464"/>
        <v>1.4313925400991113E-5</v>
      </c>
      <c r="AU1230" s="48">
        <f t="shared" si="465"/>
        <v>3.7833748692128188E-3</v>
      </c>
      <c r="AV1230" s="56"/>
      <c r="AW1230" s="56"/>
    </row>
    <row r="1231" spans="1:49" ht="15" customHeight="1" x14ac:dyDescent="0.25">
      <c r="A1231" s="11">
        <f t="shared" si="472"/>
        <v>1228</v>
      </c>
      <c r="B1231" s="29">
        <v>32275</v>
      </c>
      <c r="C1231" s="25">
        <v>22</v>
      </c>
      <c r="D1231" s="12">
        <v>31.4</v>
      </c>
      <c r="E1231" s="25">
        <v>26.3</v>
      </c>
      <c r="F1231" s="35">
        <v>88</v>
      </c>
      <c r="G1231" s="25">
        <v>19</v>
      </c>
      <c r="H1231" s="13">
        <v>0</v>
      </c>
      <c r="I1231" s="25">
        <v>0</v>
      </c>
      <c r="J1231" s="12">
        <v>0</v>
      </c>
      <c r="K1231" s="12">
        <v>0</v>
      </c>
      <c r="L1231" s="25" t="s">
        <v>11</v>
      </c>
      <c r="M1231" s="10"/>
      <c r="N1231" s="15"/>
      <c r="O1231" s="15"/>
      <c r="P1231" s="4"/>
      <c r="Q1231" s="54"/>
      <c r="R1231" s="42">
        <f t="shared" si="471"/>
        <v>1.0309278350515464E-2</v>
      </c>
      <c r="S1231" s="44" t="str" cm="1">
        <f t="array" ref="S1231">SETVECTOR(R1231:R1232)</f>
        <v>0.0103092783505155,0.309278350515464</v>
      </c>
      <c r="T1231" s="44">
        <f t="shared" si="466"/>
        <v>1.4432989690721649E-2</v>
      </c>
      <c r="U1231" s="5">
        <f t="shared" si="467"/>
        <v>0</v>
      </c>
      <c r="V1231" s="5">
        <f t="shared" si="468"/>
        <v>-2.0889869226798172E-2</v>
      </c>
      <c r="W1231" s="5">
        <f t="shared" si="469"/>
        <v>0.7048166819846583</v>
      </c>
      <c r="X1231" s="5">
        <f t="shared" si="470"/>
        <v>-6.0475472154466768E-2</v>
      </c>
      <c r="Y1231" s="5" t="str" cm="1">
        <f t="array" ref="Y1231:AB1231">SETMATRIX(GETMATRIX(Y1230:AB1230)-$O$9*DELTAWEIGHT(S1230,$AH$4,AK1230:AN1230))</f>
        <v>0.5774,0.5774,0.5774</v>
      </c>
      <c r="Z1231" s="5" t="str">
        <v>0.615348278721461,0.568626880164672,0.5774</v>
      </c>
      <c r="AA1231" s="5" t="str">
        <v>0.711346565162404,0.671846608225279,0.5774</v>
      </c>
      <c r="AB1231" s="5" t="str">
        <v>0.625310206123037,0.56813683530857,0.5774</v>
      </c>
      <c r="AC1231" s="5" cm="1">
        <f t="array" ref="AC1231">SIGMOID(SUM(GETVECTOR(Y1231)*GETVECTOR(_xlfn.CONCAT($S1231,",",$AH$4)))+U1231)</f>
        <v>0.5460020126199282</v>
      </c>
      <c r="AD1231" s="5" cm="1">
        <f t="array" ref="AD1231">SIGMOID(SUM(GETVECTOR(Z1231)*GETVECTOR(_xlfn.CONCAT($S1231,",",$AH$4)))+V1231)</f>
        <v>0.54024224534868426</v>
      </c>
      <c r="AE1231" s="5" cm="1">
        <f t="array" ref="AE1231">TANH(SUM(GETVECTOR(AA1231)*GETVECTOR(_xlfn.CONCAT($S1231,",",$AH$4)))+W1231)</f>
        <v>0.72586797065101638</v>
      </c>
      <c r="AF1231" s="5" cm="1">
        <f t="array" ref="AF1231">SIGMOID(SUM(GETVECTOR(AB1231)*GETVECTOR(_xlfn.CONCAT($S1231,",",$AH$4)))+X1231)</f>
        <v>0.53038338106568661</v>
      </c>
      <c r="AG1231" s="5">
        <f t="shared" si="456"/>
        <v>0.39214454229119794</v>
      </c>
      <c r="AH1231" s="40">
        <f t="shared" si="457"/>
        <v>0.1979430799273309</v>
      </c>
      <c r="AI1231" s="3">
        <f t="shared" si="458"/>
        <v>0.18351009023660925</v>
      </c>
      <c r="AJ1231" s="3">
        <f t="shared" si="459"/>
        <v>8.3774105047439693E-2</v>
      </c>
      <c r="AK1231" s="3">
        <f t="shared" si="460"/>
        <v>0</v>
      </c>
      <c r="AL1231" s="3">
        <f t="shared" si="461"/>
        <v>1.5103758579512332E-2</v>
      </c>
      <c r="AM1231" s="3">
        <f t="shared" si="462"/>
        <v>2.1412416816881882E-2</v>
      </c>
      <c r="AN1231" s="3">
        <f t="shared" si="463"/>
        <v>1.7058613510180728E-2</v>
      </c>
      <c r="AO1231" s="3" t="str" cm="1">
        <f t="array" ref="AO1231">GETVECTOR(Y1231,2)</f>
        <v>0.5774</v>
      </c>
      <c r="AP1231" s="3" t="str" cm="1">
        <f t="array" ref="AP1231">GETVECTOR(Z1231,2)</f>
        <v>0.5774</v>
      </c>
      <c r="AQ1231" s="3" t="str" cm="1">
        <f t="array" ref="AQ1231">GETVECTOR(AA1231,2)</f>
        <v>0.5774</v>
      </c>
      <c r="AR1231" s="3" t="str" cm="1">
        <f t="array" ref="AR1231">GETVECTOR(AB1231,2)</f>
        <v>0.5774</v>
      </c>
      <c r="AS1231" s="3" cm="1">
        <f t="array" ref="AS1231">SUM(AK1231:AN1231*AO1231:AR1231)</f>
        <v>3.0934083114656372E-2</v>
      </c>
      <c r="AT1231" s="51">
        <f t="shared" si="464"/>
        <v>3.3675953218648469E-2</v>
      </c>
      <c r="AU1231" s="48">
        <f t="shared" si="465"/>
        <v>0.18351009023660925</v>
      </c>
      <c r="AV1231" s="56"/>
      <c r="AW1231" s="56"/>
    </row>
    <row r="1232" spans="1:49" ht="15" customHeight="1" x14ac:dyDescent="0.25">
      <c r="A1232" s="11">
        <f t="shared" si="472"/>
        <v>1229</v>
      </c>
      <c r="B1232" s="29">
        <v>32276</v>
      </c>
      <c r="C1232" s="25">
        <v>22</v>
      </c>
      <c r="D1232" s="12">
        <v>31.8</v>
      </c>
      <c r="E1232" s="25">
        <v>26.1</v>
      </c>
      <c r="F1232" s="35">
        <v>92</v>
      </c>
      <c r="G1232" s="25">
        <v>42</v>
      </c>
      <c r="H1232" s="13">
        <v>0</v>
      </c>
      <c r="I1232" s="25">
        <v>0</v>
      </c>
      <c r="J1232" s="12">
        <v>0</v>
      </c>
      <c r="K1232" s="12">
        <v>0</v>
      </c>
      <c r="L1232" s="25" t="s">
        <v>11</v>
      </c>
      <c r="M1232" s="10"/>
      <c r="N1232" s="15"/>
      <c r="O1232" s="15"/>
      <c r="P1232" s="4"/>
      <c r="Q1232" s="54"/>
      <c r="R1232" s="42">
        <f t="shared" si="471"/>
        <v>0.30927835051546393</v>
      </c>
      <c r="S1232" s="44" t="str" cm="1">
        <f t="array" ref="S1232">SETVECTOR(R1232:R1233)</f>
        <v>0.309278350515464,0.0144329896907216</v>
      </c>
      <c r="T1232" s="44">
        <f t="shared" si="466"/>
        <v>1.0309278350515464E-3</v>
      </c>
      <c r="U1232" s="5">
        <f t="shared" si="467"/>
        <v>0</v>
      </c>
      <c r="V1232" s="5">
        <f t="shared" si="468"/>
        <v>-2.2400245084749405E-2</v>
      </c>
      <c r="W1232" s="5">
        <f t="shared" si="469"/>
        <v>0.70267544030297013</v>
      </c>
      <c r="X1232" s="5">
        <f t="shared" si="470"/>
        <v>-6.218133350548484E-2</v>
      </c>
      <c r="Y1232" s="5" t="str" cm="1">
        <f t="array" ref="Y1232:AB1232">SETMATRIX(GETMATRIX(Y1231:AB1231)-$O$9*DELTAWEIGHT(S1231,$AH$4,AK1231:AN1231))</f>
        <v>0.5774,0.5774,0.5774</v>
      </c>
      <c r="Z1232" s="5" t="str">
        <v>0.61533262408784,0.568157241156045,0.5774</v>
      </c>
      <c r="AA1232" s="5" t="str">
        <v>0.711322907487221,0.671136877969776,0.5774</v>
      </c>
      <c r="AB1232" s="5" t="str">
        <v>0.625292626904713,0.567609458758856,0.5774</v>
      </c>
      <c r="AC1232" s="5" cm="1">
        <f t="array" ref="AC1232">SIGMOID(SUM(GETVECTOR(Y1232)*GETVECTOR(_xlfn.CONCAT($S1232,",",$AH$4)))+U1232)</f>
        <v>0.54659216672985944</v>
      </c>
      <c r="AD1232" s="5" cm="1">
        <f t="array" ref="AD1232">SIGMOID(SUM(GETVECTOR(Z1232)*GETVECTOR(_xlfn.CONCAT($S1232,",",$AH$4)))+V1232)</f>
        <v>0.54391381732405342</v>
      </c>
      <c r="AE1232" s="5" cm="1">
        <f t="array" ref="AE1232">TANH(SUM(GETVECTOR(AA1232)*GETVECTOR(_xlfn.CONCAT($S1232,",",$AH$4)))+W1232)</f>
        <v>0.73169171775223862</v>
      </c>
      <c r="AF1232" s="5" cm="1">
        <f t="array" ref="AF1232">SIGMOID(SUM(GETVECTOR(AB1232)*GETVECTOR(_xlfn.CONCAT($S1232,",",$AH$4)))+X1232)</f>
        <v>0.53479378415579137</v>
      </c>
      <c r="AG1232" s="5">
        <f t="shared" si="456"/>
        <v>0.39797723530701395</v>
      </c>
      <c r="AH1232" s="40">
        <f t="shared" si="457"/>
        <v>0.20226803515086544</v>
      </c>
      <c r="AI1232" s="3">
        <f t="shared" si="458"/>
        <v>0.2012371073158139</v>
      </c>
      <c r="AJ1232" s="3">
        <f t="shared" si="459"/>
        <v>9.2225477024117763E-2</v>
      </c>
      <c r="AK1232" s="3">
        <f t="shared" si="460"/>
        <v>0</v>
      </c>
      <c r="AL1232" s="3">
        <f t="shared" si="461"/>
        <v>1.6740023227087737E-2</v>
      </c>
      <c r="AM1232" s="3">
        <f t="shared" si="462"/>
        <v>2.3306961591954278E-2</v>
      </c>
      <c r="AN1232" s="3">
        <f t="shared" si="463"/>
        <v>1.893567672329121E-2</v>
      </c>
      <c r="AO1232" s="3" t="str" cm="1">
        <f t="array" ref="AO1232">GETVECTOR(Y1232,2)</f>
        <v>0.5774</v>
      </c>
      <c r="AP1232" s="3" t="str" cm="1">
        <f t="array" ref="AP1232">GETVECTOR(Z1232,2)</f>
        <v>0.5774</v>
      </c>
      <c r="AQ1232" s="3" t="str" cm="1">
        <f t="array" ref="AQ1232">GETVECTOR(AA1232,2)</f>
        <v>0.5774</v>
      </c>
      <c r="AR1232" s="3" t="str" cm="1">
        <f t="array" ref="AR1232">GETVECTOR(AB1232,2)</f>
        <v>0.5774</v>
      </c>
      <c r="AS1232" s="3" cm="1">
        <f t="array" ref="AS1232">SUM(AK1232:AN1232*AO1232:AR1232)</f>
        <v>3.4056588774543206E-2</v>
      </c>
      <c r="AT1232" s="51">
        <f t="shared" si="464"/>
        <v>4.0496373360836398E-2</v>
      </c>
      <c r="AU1232" s="48">
        <f t="shared" si="465"/>
        <v>0.2012371073158139</v>
      </c>
      <c r="AV1232" s="56"/>
      <c r="AW1232" s="56"/>
    </row>
    <row r="1233" spans="1:49" ht="15" customHeight="1" x14ac:dyDescent="0.25">
      <c r="A1233" s="11">
        <f t="shared" si="472"/>
        <v>1230</v>
      </c>
      <c r="B1233" s="29">
        <v>32277</v>
      </c>
      <c r="C1233" s="25">
        <v>22</v>
      </c>
      <c r="D1233" s="12">
        <v>30.4</v>
      </c>
      <c r="E1233" s="25">
        <v>25.2</v>
      </c>
      <c r="F1233" s="35">
        <v>92</v>
      </c>
      <c r="G1233" s="25">
        <v>1</v>
      </c>
      <c r="H1233" s="13">
        <v>0</v>
      </c>
      <c r="I1233" s="25">
        <v>0</v>
      </c>
      <c r="J1233" s="12">
        <v>0</v>
      </c>
      <c r="K1233" s="12">
        <v>0</v>
      </c>
      <c r="L1233" s="25" t="s">
        <v>11</v>
      </c>
      <c r="M1233" s="10"/>
      <c r="N1233" s="15"/>
      <c r="O1233" s="15"/>
      <c r="P1233" s="4"/>
      <c r="Q1233" s="54"/>
      <c r="R1233" s="42">
        <f t="shared" si="471"/>
        <v>1.4432989690721649E-2</v>
      </c>
      <c r="S1233" s="44" t="str" cm="1">
        <f t="array" ref="S1233">SETVECTOR(R1233:R1234)</f>
        <v>0.0144329896907216,0.00103092783505155</v>
      </c>
      <c r="T1233" s="44">
        <f t="shared" si="466"/>
        <v>4.7422680412371132E-2</v>
      </c>
      <c r="U1233" s="5">
        <f t="shared" si="467"/>
        <v>0</v>
      </c>
      <c r="V1233" s="5">
        <f t="shared" si="468"/>
        <v>-2.4074247407458178E-2</v>
      </c>
      <c r="W1233" s="5">
        <f t="shared" si="469"/>
        <v>0.70034474414377468</v>
      </c>
      <c r="X1233" s="5">
        <f t="shared" si="470"/>
        <v>-6.4074901177813962E-2</v>
      </c>
      <c r="Y1233" s="5" t="str" cm="1">
        <f t="array" ref="Y1233:AB1233">SETMATRIX(GETMATRIX(Y1232:AB1232)-$O$9*DELTAWEIGHT(S1232,$AH$4,AK1232:AN1232))</f>
        <v>0.5774,0.5774,0.5774</v>
      </c>
      <c r="Z1233" s="5" t="str">
        <v>0.614813640017019,0.568133021899407,0.5774</v>
      </c>
      <c r="AA1233" s="5" t="str">
        <v>0.710552769755393,0.671100938208957,0.5774</v>
      </c>
      <c r="AB1233" s="5" t="str">
        <v>0.624708893595347,0.567582217871086,0.5774</v>
      </c>
      <c r="AC1233" s="5" cm="1">
        <f t="array" ref="AC1233">SIGMOID(SUM(GETVECTOR(Y1233)*GETVECTOR(_xlfn.CONCAT($S1233,",",$AH$4)))+U1233)</f>
        <v>0.50223220166474081</v>
      </c>
      <c r="AD1233" s="5" cm="1">
        <f t="array" ref="AD1233">SIGMOID(SUM(GETVECTOR(Z1233)*GETVECTOR(_xlfn.CONCAT($S1233,",",$AH$4)))+V1233)</f>
        <v>0.49634632895080494</v>
      </c>
      <c r="AE1233" s="5" cm="1">
        <f t="array" ref="AE1233">TANH(SUM(GETVECTOR(AA1233)*GETVECTOR(_xlfn.CONCAT($S1233,",",$AH$4)))+W1233)</f>
        <v>0.61148637399111982</v>
      </c>
      <c r="AF1233" s="5" cm="1">
        <f t="array" ref="AF1233">SIGMOID(SUM(GETVECTOR(AB1233)*GETVECTOR(_xlfn.CONCAT($S1233,",",$AH$4)))+X1233)</f>
        <v>0.48638502956464846</v>
      </c>
      <c r="AG1233" s="5">
        <f t="shared" si="456"/>
        <v>0.30350901693393129</v>
      </c>
      <c r="AH1233" s="40">
        <f t="shared" si="457"/>
        <v>0.14325038698281495</v>
      </c>
      <c r="AI1233" s="3">
        <f t="shared" si="458"/>
        <v>9.5827706570443816E-2</v>
      </c>
      <c r="AJ1233" s="3">
        <f t="shared" si="459"/>
        <v>4.2566173423609292E-2</v>
      </c>
      <c r="AK1233" s="3">
        <f t="shared" si="460"/>
        <v>0</v>
      </c>
      <c r="AL1233" s="3">
        <f t="shared" si="461"/>
        <v>6.5068112959963684E-3</v>
      </c>
      <c r="AM1233" s="3">
        <f t="shared" si="462"/>
        <v>1.322763848272011E-2</v>
      </c>
      <c r="AN1233" s="3">
        <f t="shared" si="463"/>
        <v>7.0505755717206776E-3</v>
      </c>
      <c r="AO1233" s="3" t="str" cm="1">
        <f t="array" ref="AO1233">GETVECTOR(Y1233,2)</f>
        <v>0.5774</v>
      </c>
      <c r="AP1233" s="3" t="str" cm="1">
        <f t="array" ref="AP1233">GETVECTOR(Z1233,2)</f>
        <v>0.5774</v>
      </c>
      <c r="AQ1233" s="3" t="str" cm="1">
        <f t="array" ref="AQ1233">GETVECTOR(AA1233,2)</f>
        <v>0.5774</v>
      </c>
      <c r="AR1233" s="3" t="str" cm="1">
        <f t="array" ref="AR1233">GETVECTOR(AB1233,2)</f>
        <v>0.5774</v>
      </c>
      <c r="AS1233" s="3" cm="1">
        <f t="array" ref="AS1233">SUM(AK1233:AN1233*AO1233:AR1233)</f>
        <v>1.5465673637342414E-2</v>
      </c>
      <c r="AT1233" s="51">
        <f t="shared" si="464"/>
        <v>9.1829493465510805E-3</v>
      </c>
      <c r="AU1233" s="48">
        <f t="shared" si="465"/>
        <v>9.5827706570443816E-2</v>
      </c>
      <c r="AV1233" s="56"/>
      <c r="AW1233" s="56"/>
    </row>
    <row r="1234" spans="1:49" ht="15" customHeight="1" x14ac:dyDescent="0.25">
      <c r="A1234" s="11">
        <f t="shared" si="472"/>
        <v>1231</v>
      </c>
      <c r="B1234" s="29">
        <v>32278</v>
      </c>
      <c r="C1234" s="25">
        <v>22</v>
      </c>
      <c r="D1234" s="12">
        <v>32.200000000000003</v>
      </c>
      <c r="E1234" s="25">
        <v>26.8</v>
      </c>
      <c r="F1234" s="35">
        <v>85</v>
      </c>
      <c r="G1234" s="25">
        <v>6</v>
      </c>
      <c r="H1234" s="13">
        <v>0</v>
      </c>
      <c r="I1234" s="25">
        <v>0</v>
      </c>
      <c r="J1234" s="12">
        <v>0</v>
      </c>
      <c r="K1234" s="12">
        <v>0</v>
      </c>
      <c r="L1234" s="25" t="s">
        <v>11</v>
      </c>
      <c r="M1234" s="10"/>
      <c r="N1234" s="15"/>
      <c r="O1234" s="15"/>
      <c r="P1234" s="4"/>
      <c r="Q1234" s="54"/>
      <c r="R1234" s="42">
        <f t="shared" si="471"/>
        <v>1.0309278350515464E-3</v>
      </c>
      <c r="S1234" s="44" t="str" cm="1">
        <f t="array" ref="S1234">SETVECTOR(R1234:R1235)</f>
        <v>0.00103092783505155,0.0474226804123711</v>
      </c>
      <c r="T1234" s="44">
        <f t="shared" si="466"/>
        <v>0.53195876288659794</v>
      </c>
      <c r="U1234" s="5">
        <f t="shared" si="467"/>
        <v>0</v>
      </c>
      <c r="V1234" s="5">
        <f t="shared" si="468"/>
        <v>-2.4724928537057815E-2</v>
      </c>
      <c r="W1234" s="5">
        <f t="shared" si="469"/>
        <v>0.69902198029550267</v>
      </c>
      <c r="X1234" s="5">
        <f t="shared" si="470"/>
        <v>-6.4779958734986029E-2</v>
      </c>
      <c r="Y1234" s="5" t="str" cm="1">
        <f t="array" ref="Y1234:AB1234">SETMATRIX(GETMATRIX(Y1233:AB1233)-$O$9*DELTAWEIGHT(S1233,$AH$4,AK1233:AN1233))</f>
        <v>0.5774,0.5774,0.5774</v>
      </c>
      <c r="Z1234" s="5" t="str">
        <v>0.614804585787571,0.568132375168732,0.5774</v>
      </c>
      <c r="AA1234" s="5" t="str">
        <v>0.710532869307556,0.671099516748397,0.5774</v>
      </c>
      <c r="AB1234" s="5" t="str">
        <v>0.624699145879108,0.56758152160564,0.5774</v>
      </c>
      <c r="AC1234" s="5" cm="1">
        <f t="array" ref="AC1234">SIGMOID(SUM(GETVECTOR(Y1234)*GETVECTOR(_xlfn.CONCAT($S1234,",",$AH$4)))+U1234)</f>
        <v>0.50699382217341482</v>
      </c>
      <c r="AD1234" s="5" cm="1">
        <f t="array" ref="AD1234">SIGMOID(SUM(GETVECTOR(Z1234)*GETVECTOR(_xlfn.CONCAT($S1234,",",$AH$4)))+V1234)</f>
        <v>0.50071281218786579</v>
      </c>
      <c r="AE1234" s="5" cm="1">
        <f t="array" ref="AE1234">TANH(SUM(GETVECTOR(AA1234)*GETVECTOR(_xlfn.CONCAT($S1234,",",$AH$4)))+W1234)</f>
        <v>0.62403091958736268</v>
      </c>
      <c r="AF1234" s="5" cm="1">
        <f t="array" ref="AF1234">SIGMOID(SUM(GETVECTOR(AB1234)*GETVECTOR(_xlfn.CONCAT($S1234,",",$AH$4)))+X1234)</f>
        <v>0.49069614855965932</v>
      </c>
      <c r="AG1234" s="5">
        <f t="shared" si="456"/>
        <v>0.3124602766387683</v>
      </c>
      <c r="AH1234" s="40">
        <f t="shared" si="457"/>
        <v>0.14852079212468269</v>
      </c>
      <c r="AI1234" s="3">
        <f t="shared" si="458"/>
        <v>-0.38343797076191521</v>
      </c>
      <c r="AJ1234" s="3">
        <f t="shared" si="459"/>
        <v>-0.17091472198851804</v>
      </c>
      <c r="AK1234" s="3">
        <f t="shared" si="460"/>
        <v>0</v>
      </c>
      <c r="AL1234" s="3">
        <f t="shared" si="461"/>
        <v>-2.6663963591298988E-2</v>
      </c>
      <c r="AM1234" s="3">
        <f t="shared" si="462"/>
        <v>-5.2253405599596403E-2</v>
      </c>
      <c r="AN1234" s="3">
        <f t="shared" si="463"/>
        <v>-2.9004096061592106E-2</v>
      </c>
      <c r="AO1234" s="3" t="str" cm="1">
        <f t="array" ref="AO1234">GETVECTOR(Y1234,2)</f>
        <v>0.5774</v>
      </c>
      <c r="AP1234" s="3" t="str" cm="1">
        <f t="array" ref="AP1234">GETVECTOR(Z1234,2)</f>
        <v>0.5774</v>
      </c>
      <c r="AQ1234" s="3" t="str" cm="1">
        <f t="array" ref="AQ1234">GETVECTOR(AA1234,2)</f>
        <v>0.5774</v>
      </c>
      <c r="AR1234" s="3" t="str" cm="1">
        <f t="array" ref="AR1234">GETVECTOR(AB1234,2)</f>
        <v>0.5774</v>
      </c>
      <c r="AS1234" s="3" cm="1">
        <f t="array" ref="AS1234">SUM(AK1234:AN1234*AO1234:AR1234)</f>
        <v>-6.2313854036786284E-2</v>
      </c>
      <c r="AT1234" s="51">
        <f t="shared" si="464"/>
        <v>0.14702467742201536</v>
      </c>
      <c r="AU1234" s="48">
        <f t="shared" si="465"/>
        <v>0.38343797076191521</v>
      </c>
      <c r="AV1234" s="56"/>
      <c r="AW1234" s="56"/>
    </row>
    <row r="1235" spans="1:49" ht="15" customHeight="1" x14ac:dyDescent="0.25">
      <c r="A1235" s="11">
        <f t="shared" si="472"/>
        <v>1232</v>
      </c>
      <c r="B1235" s="29">
        <v>32279</v>
      </c>
      <c r="C1235" s="25">
        <v>22</v>
      </c>
      <c r="D1235" s="12">
        <v>32</v>
      </c>
      <c r="E1235" s="25">
        <v>27.2</v>
      </c>
      <c r="F1235" s="35">
        <v>85</v>
      </c>
      <c r="G1235" s="25">
        <v>0</v>
      </c>
      <c r="H1235" s="13">
        <v>0</v>
      </c>
      <c r="I1235" s="25">
        <v>0</v>
      </c>
      <c r="J1235" s="12">
        <v>0</v>
      </c>
      <c r="K1235" s="12">
        <v>0</v>
      </c>
      <c r="L1235" s="25" t="s">
        <v>11</v>
      </c>
      <c r="M1235" s="10"/>
      <c r="N1235" s="15"/>
      <c r="O1235" s="15"/>
      <c r="P1235" s="4"/>
      <c r="Q1235" s="54"/>
      <c r="R1235" s="42">
        <f t="shared" si="471"/>
        <v>4.7422680412371132E-2</v>
      </c>
      <c r="S1235" s="44" t="str" cm="1">
        <f t="array" ref="S1235">SETVECTOR(R1235:R1236)</f>
        <v>0.0474226804123711,0.531958762886598</v>
      </c>
      <c r="T1235" s="44">
        <f t="shared" si="466"/>
        <v>5.1546391752577317E-2</v>
      </c>
      <c r="U1235" s="5">
        <f t="shared" si="467"/>
        <v>0</v>
      </c>
      <c r="V1235" s="5">
        <f t="shared" si="468"/>
        <v>-2.2058532177927914E-2</v>
      </c>
      <c r="W1235" s="5">
        <f t="shared" si="469"/>
        <v>0.70424732085546227</v>
      </c>
      <c r="X1235" s="5">
        <f t="shared" si="470"/>
        <v>-6.1879549128826816E-2</v>
      </c>
      <c r="Y1235" s="5" t="str" cm="1">
        <f t="array" ref="Y1235:AB1235">SETMATRIX(GETMATRIX(Y1234:AB1234)-$O$9*DELTAWEIGHT(S1234,$AH$4,AK1234:AN1234))</f>
        <v>0.5774,0.5774,0.5774</v>
      </c>
      <c r="Z1235" s="5" t="str">
        <v>0.614807304074598,0.568257416371952,0.5774</v>
      </c>
      <c r="AA1235" s="5" t="str">
        <v>0.710538619616833,0.671364030975147,0.5774</v>
      </c>
      <c r="AB1235" s="5" t="str">
        <v>0.624702083730979,0.567716662791686,0.5774</v>
      </c>
      <c r="AC1235" s="5" cm="1">
        <f t="array" ref="AC1235">SIGMOID(SUM(GETVECTOR(Y1235)*GETVECTOR(_xlfn.CONCAT($S1235,",",$AH$4)))+U1235)</f>
        <v>0.58286236373382716</v>
      </c>
      <c r="AD1235" s="5" cm="1">
        <f t="array" ref="AD1235">SIGMOID(SUM(GETVECTOR(Z1235)*GETVECTOR(_xlfn.CONCAT($S1235,",",$AH$4)))+V1235)</f>
        <v>0.57673557655568464</v>
      </c>
      <c r="AE1235" s="5" cm="1">
        <f t="array" ref="AE1235">TANH(SUM(GETVECTOR(AA1235)*GETVECTOR(_xlfn.CONCAT($S1235,",",$AH$4)))+W1235)</f>
        <v>0.79872512034483645</v>
      </c>
      <c r="AF1235" s="5" cm="1">
        <f t="array" ref="AF1235">SIGMOID(SUM(GETVECTOR(AB1235)*GETVECTOR(_xlfn.CONCAT($S1235,",",$AH$4)))+X1235)</f>
        <v>0.56703087913726757</v>
      </c>
      <c r="AG1235" s="5">
        <f t="shared" si="456"/>
        <v>0.46065319279158784</v>
      </c>
      <c r="AH1235" s="40">
        <f t="shared" si="457"/>
        <v>0.2441728139767684</v>
      </c>
      <c r="AI1235" s="3">
        <f t="shared" si="458"/>
        <v>0.19262642222419107</v>
      </c>
      <c r="AJ1235" s="3">
        <f t="shared" si="459"/>
        <v>8.8971457904055126E-2</v>
      </c>
      <c r="AK1235" s="3">
        <f t="shared" si="460"/>
        <v>0</v>
      </c>
      <c r="AL1235" s="3">
        <f t="shared" si="461"/>
        <v>1.7347486533002339E-2</v>
      </c>
      <c r="AM1235" s="3">
        <f t="shared" si="462"/>
        <v>1.8577267075645623E-2</v>
      </c>
      <c r="AN1235" s="3">
        <f t="shared" si="463"/>
        <v>2.0364328324279909E-2</v>
      </c>
      <c r="AO1235" s="3" t="str" cm="1">
        <f t="array" ref="AO1235">GETVECTOR(Y1235,2)</f>
        <v>0.5774</v>
      </c>
      <c r="AP1235" s="3" t="str" cm="1">
        <f t="array" ref="AP1235">GETVECTOR(Z1235,2)</f>
        <v>0.5774</v>
      </c>
      <c r="AQ1235" s="3" t="str" cm="1">
        <f t="array" ref="AQ1235">GETVECTOR(AA1235,2)</f>
        <v>0.5774</v>
      </c>
      <c r="AR1235" s="3" t="str" cm="1">
        <f t="array" ref="AR1235">GETVECTOR(AB1235,2)</f>
        <v>0.5774</v>
      </c>
      <c r="AS1235" s="3" cm="1">
        <f t="array" ref="AS1235">SUM(AK1235:AN1235*AO1235:AR1235)</f>
        <v>3.2501315908072551E-2</v>
      </c>
      <c r="AT1235" s="51">
        <f t="shared" si="464"/>
        <v>3.7104938538892331E-2</v>
      </c>
      <c r="AU1235" s="48">
        <f t="shared" si="465"/>
        <v>0.19262642222419107</v>
      </c>
      <c r="AV1235" s="56"/>
      <c r="AW1235" s="56"/>
    </row>
    <row r="1236" spans="1:49" ht="15" customHeight="1" x14ac:dyDescent="0.25">
      <c r="A1236" s="11">
        <f t="shared" si="472"/>
        <v>1233</v>
      </c>
      <c r="B1236" s="29">
        <v>32280</v>
      </c>
      <c r="C1236" s="25">
        <v>22</v>
      </c>
      <c r="D1236" s="12">
        <v>32.6</v>
      </c>
      <c r="E1236" s="25">
        <v>26.6</v>
      </c>
      <c r="F1236" s="35">
        <v>90</v>
      </c>
      <c r="G1236" s="25">
        <v>0</v>
      </c>
      <c r="H1236" s="13">
        <v>0</v>
      </c>
      <c r="I1236" s="25">
        <v>0</v>
      </c>
      <c r="J1236" s="12">
        <v>0</v>
      </c>
      <c r="K1236" s="12">
        <v>0</v>
      </c>
      <c r="L1236" s="25" t="s">
        <v>11</v>
      </c>
      <c r="M1236" s="10"/>
      <c r="N1236" s="15"/>
      <c r="O1236" s="15"/>
      <c r="P1236" s="4"/>
      <c r="Q1236" s="54"/>
      <c r="R1236" s="42">
        <f t="shared" si="471"/>
        <v>0.53195876288659794</v>
      </c>
      <c r="S1236" s="44" t="str" cm="1">
        <f t="array" ref="S1236">SETVECTOR(R1236:R1237)</f>
        <v>0.531958762886598,0.0515463917525773</v>
      </c>
      <c r="T1236" s="44">
        <f t="shared" si="466"/>
        <v>2.0618556701030928E-3</v>
      </c>
      <c r="U1236" s="5">
        <f t="shared" si="467"/>
        <v>0</v>
      </c>
      <c r="V1236" s="5">
        <f t="shared" si="468"/>
        <v>-2.3793280831228149E-2</v>
      </c>
      <c r="W1236" s="5">
        <f t="shared" si="469"/>
        <v>0.7023895941478977</v>
      </c>
      <c r="X1236" s="5">
        <f t="shared" si="470"/>
        <v>-6.3915981961254809E-2</v>
      </c>
      <c r="Y1236" s="5" t="str" cm="1">
        <f t="array" ref="Y1236:AB1236">SETMATRIX(GETMATRIX(Y1235:AB1235)-$O$9*DELTAWEIGHT(S1235,$AH$4,AK1235:AN1235))</f>
        <v>0.5774,0.5774,0.5774</v>
      </c>
      <c r="Z1236" s="5" t="str">
        <v>0.614723147900561,0.567313403637107,0.5774</v>
      </c>
      <c r="AA1236" s="5" t="str">
        <v>0.710443333493052,0.670295169238817,0.5774</v>
      </c>
      <c r="AB1236" s="5" t="str">
        <v>0.624603758506214,0.566613710270408,0.5774</v>
      </c>
      <c r="AC1236" s="5" cm="1">
        <f t="array" ref="AC1236">SIGMOID(SUM(GETVECTOR(Y1236)*GETVECTOR(_xlfn.CONCAT($S1236,",",$AH$4)))+U1236)</f>
        <v>0.58344115843111177</v>
      </c>
      <c r="AD1236" s="5" cm="1">
        <f t="array" ref="AD1236">SIGMOID(SUM(GETVECTOR(Z1236)*GETVECTOR(_xlfn.CONCAT($S1236,",",$AH$4)))+V1236)</f>
        <v>0.5823570929749361</v>
      </c>
      <c r="AE1236" s="5" cm="1">
        <f t="array" ref="AE1236">TANH(SUM(GETVECTOR(AA1236)*GETVECTOR(_xlfn.CONCAT($S1236,",",$AH$4)))+W1236)</f>
        <v>0.80577623384814745</v>
      </c>
      <c r="AF1236" s="5" cm="1">
        <f t="array" ref="AF1236">SIGMOID(SUM(GETVECTOR(AB1236)*GETVECTOR(_xlfn.CONCAT($S1236,",",$AH$4)))+X1236)</f>
        <v>0.57384454950465269</v>
      </c>
      <c r="AG1236" s="5">
        <f t="shared" si="456"/>
        <v>0.46924950513209945</v>
      </c>
      <c r="AH1236" s="40">
        <f t="shared" si="457"/>
        <v>0.25111020278198032</v>
      </c>
      <c r="AI1236" s="3">
        <f t="shared" si="458"/>
        <v>0.24904834711187723</v>
      </c>
      <c r="AJ1236" s="3">
        <f t="shared" si="459"/>
        <v>0.11554860821211978</v>
      </c>
      <c r="AK1236" s="3">
        <f t="shared" si="460"/>
        <v>0</v>
      </c>
      <c r="AL1236" s="3">
        <f t="shared" si="461"/>
        <v>2.264506919527216E-2</v>
      </c>
      <c r="AM1236" s="3">
        <f t="shared" si="462"/>
        <v>2.360045588757205E-2</v>
      </c>
      <c r="AN1236" s="3">
        <f t="shared" si="463"/>
        <v>2.665115713628884E-2</v>
      </c>
      <c r="AO1236" s="3" t="str" cm="1">
        <f t="array" ref="AO1236">GETVECTOR(Y1236,2)</f>
        <v>0.5774</v>
      </c>
      <c r="AP1236" s="3" t="str" cm="1">
        <f t="array" ref="AP1236">GETVECTOR(Z1236,2)</f>
        <v>0.5774</v>
      </c>
      <c r="AQ1236" s="3" t="str" cm="1">
        <f t="array" ref="AQ1236">GETVECTOR(AA1236,2)</f>
        <v>0.5774</v>
      </c>
      <c r="AR1236" s="3" t="str" cm="1">
        <f t="array" ref="AR1236">GETVECTOR(AB1236,2)</f>
        <v>0.5774</v>
      </c>
      <c r="AS1236" s="3" cm="1">
        <f t="array" ref="AS1236">SUM(AK1236:AN1236*AO1236:AR1236)</f>
        <v>4.2090544313327427E-2</v>
      </c>
      <c r="AT1236" s="51">
        <f t="shared" si="464"/>
        <v>6.202507919915809E-2</v>
      </c>
      <c r="AU1236" s="48">
        <f t="shared" si="465"/>
        <v>0.24904834711187723</v>
      </c>
      <c r="AV1236" s="56"/>
      <c r="AW1236" s="56"/>
    </row>
    <row r="1237" spans="1:49" ht="15" customHeight="1" x14ac:dyDescent="0.25">
      <c r="A1237" s="11">
        <f t="shared" si="472"/>
        <v>1234</v>
      </c>
      <c r="B1237" s="29">
        <v>32281</v>
      </c>
      <c r="C1237" s="25">
        <v>22</v>
      </c>
      <c r="D1237" s="12">
        <v>32.6</v>
      </c>
      <c r="E1237" s="25">
        <v>26.4</v>
      </c>
      <c r="F1237" s="35">
        <v>90</v>
      </c>
      <c r="G1237" s="25">
        <v>0</v>
      </c>
      <c r="H1237" s="13">
        <v>0</v>
      </c>
      <c r="I1237" s="25">
        <v>0</v>
      </c>
      <c r="J1237" s="12">
        <v>0</v>
      </c>
      <c r="K1237" s="12">
        <v>1</v>
      </c>
      <c r="L1237" s="25" t="s">
        <v>11</v>
      </c>
      <c r="M1237" s="10"/>
      <c r="N1237" s="15"/>
      <c r="O1237" s="15"/>
      <c r="P1237" s="4"/>
      <c r="Q1237" s="54"/>
      <c r="R1237" s="42">
        <f t="shared" si="471"/>
        <v>5.1546391752577317E-2</v>
      </c>
      <c r="S1237" s="44" t="str" cm="1">
        <f t="array" ref="S1237">SETVECTOR(R1237:R1238)</f>
        <v>0.0515463917525773,0.00206185567010309</v>
      </c>
      <c r="T1237" s="44">
        <f t="shared" si="466"/>
        <v>9.3814432989690721E-2</v>
      </c>
      <c r="U1237" s="5">
        <f t="shared" si="467"/>
        <v>0</v>
      </c>
      <c r="V1237" s="5">
        <f t="shared" si="468"/>
        <v>-2.6057787750755367E-2</v>
      </c>
      <c r="W1237" s="5">
        <f t="shared" si="469"/>
        <v>0.70002954855914046</v>
      </c>
      <c r="X1237" s="5">
        <f t="shared" si="470"/>
        <v>-6.6581097674883696E-2</v>
      </c>
      <c r="Y1237" s="5" t="str" cm="1">
        <f t="array" ref="Y1237:AB1237">SETMATRIX(GETMATRIX(Y1236:AB1236)-$O$9*DELTAWEIGHT(S1236,$AH$4,AK1236:AN1236))</f>
        <v>0.5774,0.5774,0.5774</v>
      </c>
      <c r="Z1237" s="5" t="str">
        <v>0.61350096133432,0.56719497470627,0.5774</v>
      </c>
      <c r="AA1237" s="5" t="str">
        <v>0.709096510203526,0.670164663106111,0.5774</v>
      </c>
      <c r="AB1237" s="5" t="str">
        <v>0.623171968659723,0.566474970944198,0.5774</v>
      </c>
      <c r="AC1237" s="5" cm="1">
        <f t="array" ref="AC1237">SIGMOID(SUM(GETVECTOR(Y1237)*GETVECTOR(_xlfn.CONCAT($S1237,",",$AH$4)))+U1237)</f>
        <v>0.50773773272340572</v>
      </c>
      <c r="AD1237" s="5" cm="1">
        <f t="array" ref="AD1237">SIGMOID(SUM(GETVECTOR(Z1237)*GETVECTOR(_xlfn.CONCAT($S1237,",",$AH$4)))+V1237)</f>
        <v>0.50168385546350869</v>
      </c>
      <c r="AE1237" s="5" cm="1">
        <f t="array" ref="AE1237">TANH(SUM(GETVECTOR(AA1237)*GETVECTOR(_xlfn.CONCAT($S1237,",",$AH$4)))+W1237)</f>
        <v>0.6279126935987015</v>
      </c>
      <c r="AF1237" s="5" cm="1">
        <f t="array" ref="AF1237">SIGMOID(SUM(GETVECTOR(AB1237)*GETVECTOR(_xlfn.CONCAT($S1237,",",$AH$4)))+X1237)</f>
        <v>0.49167805816812743</v>
      </c>
      <c r="AG1237" s="5">
        <f t="shared" si="456"/>
        <v>0.31501366101907335</v>
      </c>
      <c r="AH1237" s="40">
        <f t="shared" si="457"/>
        <v>0.14995753737586914</v>
      </c>
      <c r="AI1237" s="3">
        <f t="shared" si="458"/>
        <v>5.6143104386178422E-2</v>
      </c>
      <c r="AJ1237" s="3">
        <f t="shared" si="459"/>
        <v>2.5036585755585275E-2</v>
      </c>
      <c r="AK1237" s="3">
        <f t="shared" si="460"/>
        <v>0</v>
      </c>
      <c r="AL1237" s="3">
        <f t="shared" si="461"/>
        <v>3.9301529258319963E-3</v>
      </c>
      <c r="AM1237" s="3">
        <f t="shared" si="462"/>
        <v>7.6081872573968458E-3</v>
      </c>
      <c r="AN1237" s="3">
        <f t="shared" si="463"/>
        <v>4.2796039451658743E-3</v>
      </c>
      <c r="AO1237" s="3" t="str" cm="1">
        <f t="array" ref="AO1237">GETVECTOR(Y1237,2)</f>
        <v>0.5774</v>
      </c>
      <c r="AP1237" s="3" t="str" cm="1">
        <f t="array" ref="AP1237">GETVECTOR(Z1237,2)</f>
        <v>0.5774</v>
      </c>
      <c r="AQ1237" s="3" t="str" cm="1">
        <f t="array" ref="AQ1237">GETVECTOR(AA1237,2)</f>
        <v>0.5774</v>
      </c>
      <c r="AR1237" s="3" t="str" cm="1">
        <f t="array" ref="AR1237">GETVECTOR(AB1237,2)</f>
        <v>0.5774</v>
      </c>
      <c r="AS1237" s="3" cm="1">
        <f t="array" ref="AS1237">SUM(AK1237:AN1237*AO1237:AR1237)</f>
        <v>9.1332809397351097E-3</v>
      </c>
      <c r="AT1237" s="51">
        <f t="shared" si="464"/>
        <v>3.1520481701173267E-3</v>
      </c>
      <c r="AU1237" s="48">
        <f t="shared" si="465"/>
        <v>5.6143104386178422E-2</v>
      </c>
      <c r="AV1237" s="56"/>
      <c r="AW1237" s="56"/>
    </row>
    <row r="1238" spans="1:49" ht="15" customHeight="1" x14ac:dyDescent="0.25">
      <c r="A1238" s="11">
        <f t="shared" si="472"/>
        <v>1235</v>
      </c>
      <c r="B1238" s="29">
        <v>32282</v>
      </c>
      <c r="C1238" s="25">
        <v>23</v>
      </c>
      <c r="D1238" s="12">
        <v>32.6</v>
      </c>
      <c r="E1238" s="25">
        <v>26.2</v>
      </c>
      <c r="F1238" s="35">
        <v>87</v>
      </c>
      <c r="G1238" s="25">
        <v>0</v>
      </c>
      <c r="H1238" s="13">
        <v>0</v>
      </c>
      <c r="I1238" s="25">
        <v>0</v>
      </c>
      <c r="J1238" s="12">
        <v>0</v>
      </c>
      <c r="K1238" s="12">
        <v>1</v>
      </c>
      <c r="L1238" s="25" t="s">
        <v>11</v>
      </c>
      <c r="M1238" s="10"/>
      <c r="N1238" s="15"/>
      <c r="O1238" s="15"/>
      <c r="P1238" s="4"/>
      <c r="Q1238" s="54"/>
      <c r="R1238" s="42">
        <f t="shared" si="471"/>
        <v>2.0618556701030928E-3</v>
      </c>
      <c r="S1238" s="44" t="str" cm="1">
        <f t="array" ref="S1238">SETVECTOR(R1238:R1239)</f>
        <v>0.00206185567010309,0.0938144329896907</v>
      </c>
      <c r="T1238" s="44">
        <f t="shared" si="466"/>
        <v>0.79381443298969068</v>
      </c>
      <c r="U1238" s="5">
        <f t="shared" si="467"/>
        <v>0</v>
      </c>
      <c r="V1238" s="5">
        <f t="shared" si="468"/>
        <v>-2.6450803043338567E-2</v>
      </c>
      <c r="W1238" s="5">
        <f t="shared" si="469"/>
        <v>0.69926872983340083</v>
      </c>
      <c r="X1238" s="5">
        <f t="shared" si="470"/>
        <v>-6.7009058069400287E-2</v>
      </c>
      <c r="Y1238" s="5" t="str" cm="1">
        <f t="array" ref="Y1238:AB1238">SETMATRIX(GETMATRIX(Y1237:AB1237)-$O$9*DELTAWEIGHT(S1237,$AH$4,AK1237:AN1237))</f>
        <v>0.5774,0.5774,0.5774</v>
      </c>
      <c r="Z1238" s="5" t="str">
        <v>0.613481529470267,0.567194197431708,0.5774</v>
      </c>
      <c r="AA1238" s="5" t="str">
        <v>0.709055919480824,0.670163039477203,0.5774</v>
      </c>
      <c r="AB1238" s="5" t="str">
        <v>0.623150944415682,0.566474129974436,0.5774</v>
      </c>
      <c r="AC1238" s="5" cm="1">
        <f t="array" ref="AC1238">SIGMOID(SUM(GETVECTOR(Y1238)*GETVECTOR(_xlfn.CONCAT($S1238,",",$AH$4)))+U1238)</f>
        <v>0.51383620889354142</v>
      </c>
      <c r="AD1238" s="5" cm="1">
        <f t="array" ref="AD1238">SIGMOID(SUM(GETVECTOR(Z1238)*GETVECTOR(_xlfn.CONCAT($S1238,",",$AH$4)))+V1238)</f>
        <v>0.50700581880966822</v>
      </c>
      <c r="AE1238" s="5" cm="1">
        <f t="array" ref="AE1238">TANH(SUM(GETVECTOR(AA1238)*GETVECTOR(_xlfn.CONCAT($S1238,",",$AH$4)))+W1238)</f>
        <v>0.64319351972309957</v>
      </c>
      <c r="AF1238" s="5" cm="1">
        <f t="array" ref="AF1238">SIGMOID(SUM(GETVECTOR(AB1238)*GETVECTOR(_xlfn.CONCAT($S1238,",",$AH$4)))+X1238)</f>
        <v>0.49685485111962863</v>
      </c>
      <c r="AG1238" s="5">
        <f t="shared" si="456"/>
        <v>0.32610285712028259</v>
      </c>
      <c r="AH1238" s="40">
        <f t="shared" si="457"/>
        <v>0.1565165749682017</v>
      </c>
      <c r="AI1238" s="3">
        <f t="shared" si="458"/>
        <v>-0.63729785802148897</v>
      </c>
      <c r="AJ1238" s="3">
        <f t="shared" si="459"/>
        <v>-0.28522254889943971</v>
      </c>
      <c r="AK1238" s="3">
        <f t="shared" si="460"/>
        <v>0</v>
      </c>
      <c r="AL1238" s="3">
        <f t="shared" si="461"/>
        <v>-4.5854319620365944E-2</v>
      </c>
      <c r="AM1238" s="3">
        <f t="shared" si="462"/>
        <v>-8.4784848257383527E-2</v>
      </c>
      <c r="AN1238" s="3">
        <f t="shared" si="463"/>
        <v>-5.0187560283740947E-2</v>
      </c>
      <c r="AO1238" s="3" t="str" cm="1">
        <f t="array" ref="AO1238">GETVECTOR(Y1238,2)</f>
        <v>0.5774</v>
      </c>
      <c r="AP1238" s="3" t="str" cm="1">
        <f t="array" ref="AP1238">GETVECTOR(Z1238,2)</f>
        <v>0.5774</v>
      </c>
      <c r="AQ1238" s="3" t="str" cm="1">
        <f t="array" ref="AQ1238">GETVECTOR(AA1238,2)</f>
        <v>0.5774</v>
      </c>
      <c r="AR1238" s="3" t="str" cm="1">
        <f t="array" ref="AR1238">GETVECTOR(AB1238,2)</f>
        <v>0.5774</v>
      </c>
      <c r="AS1238" s="3" cm="1">
        <f t="array" ref="AS1238">SUM(AK1238:AN1238*AO1238:AR1238)</f>
        <v>-0.10440935284044457</v>
      </c>
      <c r="AT1238" s="51">
        <f t="shared" si="464"/>
        <v>0.4061485598387779</v>
      </c>
      <c r="AU1238" s="48">
        <f t="shared" si="465"/>
        <v>0.63729785802148897</v>
      </c>
      <c r="AV1238" s="56"/>
      <c r="AW1238" s="56"/>
    </row>
    <row r="1239" spans="1:49" ht="15" customHeight="1" x14ac:dyDescent="0.25">
      <c r="A1239" s="11">
        <f t="shared" si="472"/>
        <v>1236</v>
      </c>
      <c r="B1239" s="29">
        <v>32283</v>
      </c>
      <c r="C1239" s="25">
        <v>22</v>
      </c>
      <c r="D1239" s="12">
        <v>29.8</v>
      </c>
      <c r="E1239" s="25">
        <v>26</v>
      </c>
      <c r="F1239" s="35">
        <v>91</v>
      </c>
      <c r="G1239" s="25">
        <v>0</v>
      </c>
      <c r="H1239" s="13">
        <v>0</v>
      </c>
      <c r="I1239" s="25">
        <v>0</v>
      </c>
      <c r="J1239" s="12">
        <v>0</v>
      </c>
      <c r="K1239" s="12">
        <v>1</v>
      </c>
      <c r="L1239" s="25" t="s">
        <v>11</v>
      </c>
      <c r="M1239" s="10"/>
      <c r="N1239" s="15"/>
      <c r="O1239" s="15"/>
      <c r="P1239" s="4"/>
      <c r="Q1239" s="54"/>
      <c r="R1239" s="42">
        <f t="shared" si="471"/>
        <v>9.3814432989690721E-2</v>
      </c>
      <c r="S1239" s="44" t="str" cm="1">
        <f t="array" ref="S1239">SETVECTOR(R1239:R1240)</f>
        <v>0.0938144329896907,0.793814432989691</v>
      </c>
      <c r="T1239" s="44">
        <f t="shared" si="466"/>
        <v>1.6494845360824743E-2</v>
      </c>
      <c r="U1239" s="5">
        <f t="shared" si="467"/>
        <v>0</v>
      </c>
      <c r="V1239" s="5">
        <f t="shared" si="468"/>
        <v>-2.1865371081301974E-2</v>
      </c>
      <c r="W1239" s="5">
        <f t="shared" si="469"/>
        <v>0.70774721465913915</v>
      </c>
      <c r="X1239" s="5">
        <f t="shared" si="470"/>
        <v>-6.1990302041026193E-2</v>
      </c>
      <c r="Y1239" s="5" t="str" cm="1">
        <f t="array" ref="Y1239:AB1239">SETMATRIX(GETMATRIX(Y1238:AB1238)-$O$9*DELTAWEIGHT(S1238,$AH$4,AK1238:AN1238))</f>
        <v>0.5774,0.5774,0.5774</v>
      </c>
      <c r="Z1239" s="5" t="str">
        <v>0.61349088441359,0.567619847352917,0.5774</v>
      </c>
      <c r="AA1239" s="5" t="str">
        <v>0.709074547098049,0.671010596060946,0.5774</v>
      </c>
      <c r="AB1239" s="5" t="str">
        <v>0.623161118202996,0.566937037297216,0.5774</v>
      </c>
      <c r="AC1239" s="5" cm="1">
        <f t="array" ref="AC1239">SIGMOID(SUM(GETVECTOR(Y1239)*GETVECTOR(_xlfn.CONCAT($S1239,",",$AH$4)))+U1239)</f>
        <v>0.62539631068003165</v>
      </c>
      <c r="AD1239" s="5" cm="1">
        <f t="array" ref="AD1239">SIGMOID(SUM(GETVECTOR(Z1239)*GETVECTOR(_xlfn.CONCAT($S1239,",",$AH$4)))+V1239)</f>
        <v>0.61922823238348534</v>
      </c>
      <c r="AE1239" s="5" cm="1">
        <f t="array" ref="AE1239">TANH(SUM(GETVECTOR(AA1239)*GETVECTOR(_xlfn.CONCAT($S1239,",",$AH$4)))+W1239)</f>
        <v>0.86349567185327281</v>
      </c>
      <c r="AF1239" s="5" cm="1">
        <f t="array" ref="AF1239">SIGMOID(SUM(GETVECTOR(AB1239)*GETVECTOR(_xlfn.CONCAT($S1239,",",$AH$4)))+X1239)</f>
        <v>0.60981008910106083</v>
      </c>
      <c r="AG1239" s="5">
        <f t="shared" si="456"/>
        <v>0.53470089855249225</v>
      </c>
      <c r="AH1239" s="40">
        <f t="shared" si="457"/>
        <v>0.29817656776590562</v>
      </c>
      <c r="AI1239" s="3">
        <f t="shared" si="458"/>
        <v>0.28168172240508088</v>
      </c>
      <c r="AJ1239" s="3">
        <f t="shared" si="459"/>
        <v>0.13070364401162174</v>
      </c>
      <c r="AK1239" s="3">
        <f t="shared" si="460"/>
        <v>0</v>
      </c>
      <c r="AL1239" s="3">
        <f t="shared" si="461"/>
        <v>2.6611132038982917E-2</v>
      </c>
      <c r="AM1239" s="3">
        <f t="shared" si="462"/>
        <v>2.0587957112982377E-2</v>
      </c>
      <c r="AN1239" s="3">
        <f t="shared" si="463"/>
        <v>3.2772397569031504E-2</v>
      </c>
      <c r="AO1239" s="3" t="str" cm="1">
        <f t="array" ref="AO1239">GETVECTOR(Y1239,2)</f>
        <v>0.5774</v>
      </c>
      <c r="AP1239" s="3" t="str" cm="1">
        <f t="array" ref="AP1239">GETVECTOR(Z1239,2)</f>
        <v>0.5774</v>
      </c>
      <c r="AQ1239" s="3" t="str" cm="1">
        <f t="array" ref="AQ1239">GETVECTOR(AA1239,2)</f>
        <v>0.5774</v>
      </c>
      <c r="AR1239" s="3" t="str" cm="1">
        <f t="array" ref="AR1239">GETVECTOR(AB1239,2)</f>
        <v>0.5774</v>
      </c>
      <c r="AS1239" s="3" cm="1">
        <f t="array" ref="AS1239">SUM(AK1239:AN1239*AO1239:AR1239)</f>
        <v>4.6175536432703557E-2</v>
      </c>
      <c r="AT1239" s="51">
        <f t="shared" si="464"/>
        <v>7.9344592737093045E-2</v>
      </c>
      <c r="AU1239" s="48">
        <f t="shared" si="465"/>
        <v>0.28168172240508088</v>
      </c>
      <c r="AV1239" s="56"/>
      <c r="AW1239" s="56"/>
    </row>
    <row r="1240" spans="1:49" ht="15" customHeight="1" x14ac:dyDescent="0.25">
      <c r="A1240" s="11">
        <f t="shared" si="472"/>
        <v>1237</v>
      </c>
      <c r="B1240" s="29">
        <v>32284</v>
      </c>
      <c r="C1240" s="25">
        <v>22</v>
      </c>
      <c r="D1240" s="12">
        <v>32.700000000000003</v>
      </c>
      <c r="E1240" s="25">
        <v>26.2</v>
      </c>
      <c r="F1240" s="35">
        <v>84</v>
      </c>
      <c r="G1240" s="25">
        <v>14</v>
      </c>
      <c r="H1240" s="13">
        <v>0</v>
      </c>
      <c r="I1240" s="25">
        <v>0</v>
      </c>
      <c r="J1240" s="12">
        <v>0</v>
      </c>
      <c r="K1240" s="12">
        <v>1</v>
      </c>
      <c r="L1240" s="25" t="s">
        <v>11</v>
      </c>
      <c r="M1240" s="10"/>
      <c r="N1240" s="15"/>
      <c r="O1240" s="15"/>
      <c r="P1240" s="4"/>
      <c r="Q1240" s="54"/>
      <c r="R1240" s="42">
        <f t="shared" si="471"/>
        <v>0.79381443298969068</v>
      </c>
      <c r="S1240" s="44" t="str" cm="1">
        <f t="array" ref="S1240">SETVECTOR(R1240:R1241)</f>
        <v>0.793814432989691,0.0164948453608247</v>
      </c>
      <c r="T1240" s="44">
        <f t="shared" si="466"/>
        <v>0.12783505154639174</v>
      </c>
      <c r="U1240" s="5">
        <f t="shared" si="467"/>
        <v>0</v>
      </c>
      <c r="V1240" s="5">
        <f t="shared" si="468"/>
        <v>-2.4526484285200267E-2</v>
      </c>
      <c r="W1240" s="5">
        <f t="shared" si="469"/>
        <v>0.70568841894784096</v>
      </c>
      <c r="X1240" s="5">
        <f t="shared" si="470"/>
        <v>-6.5267541797929346E-2</v>
      </c>
      <c r="Y1240" s="5" t="str" cm="1">
        <f t="array" ref="Y1240:AB1240">SETMATRIX(GETMATRIX(Y1239:AB1239)-$O$9*DELTAWEIGHT(S1239,$AH$4,AK1239:AN1239))</f>
        <v>0.5774,0.5774,0.5774</v>
      </c>
      <c r="Z1240" s="5" t="str">
        <v>0.613234864461492,0.565453524681318,0.5774</v>
      </c>
      <c r="AA1240" s="5" t="str">
        <v>0.708866877477358,0.66925339157818,0.5774</v>
      </c>
      <c r="AB1240" s="5" t="str">
        <v>0.622846899677535,0.564278265158703,0.5774</v>
      </c>
      <c r="AC1240" s="5" cm="1">
        <f t="array" ref="AC1240">SIGMOID(SUM(GETVECTOR(Y1240)*GETVECTOR(_xlfn.CONCAT($S1240,",",$AH$4)))+U1240)</f>
        <v>0.61488010053164754</v>
      </c>
      <c r="AD1240" s="5" cm="1">
        <f t="array" ref="AD1240">SIGMOID(SUM(GETVECTOR(Z1240)*GETVECTOR(_xlfn.CONCAT($S1240,",",$AH$4)))+V1240)</f>
        <v>0.61576126592920255</v>
      </c>
      <c r="AE1240" s="5" cm="1">
        <f t="array" ref="AE1240">TANH(SUM(GETVECTOR(AA1240)*GETVECTOR(_xlfn.CONCAT($S1240,",",$AH$4)))+W1240)</f>
        <v>0.85633468327950979</v>
      </c>
      <c r="AF1240" s="5" cm="1">
        <f t="array" ref="AF1240">SIGMOID(SUM(GETVECTOR(AB1240)*GETVECTOR(_xlfn.CONCAT($S1240,",",$AH$4)))+X1240)</f>
        <v>0.60789321011930564</v>
      </c>
      <c r="AG1240" s="5">
        <f t="shared" si="456"/>
        <v>0.52729772863527369</v>
      </c>
      <c r="AH1240" s="40">
        <f t="shared" si="457"/>
        <v>0.29380254058937827</v>
      </c>
      <c r="AI1240" s="3">
        <f t="shared" si="458"/>
        <v>0.16596748904298653</v>
      </c>
      <c r="AJ1240" s="3">
        <f t="shared" si="459"/>
        <v>7.7323372778043339E-2</v>
      </c>
      <c r="AK1240" s="3">
        <f t="shared" si="460"/>
        <v>0</v>
      </c>
      <c r="AL1240" s="3">
        <f t="shared" si="461"/>
        <v>1.5666350283431555E-2</v>
      </c>
      <c r="AM1240" s="3">
        <f t="shared" si="462"/>
        <v>1.2697884410323898E-2</v>
      </c>
      <c r="AN1240" s="3">
        <f t="shared" si="463"/>
        <v>1.9119781867854076E-2</v>
      </c>
      <c r="AO1240" s="3" t="str" cm="1">
        <f t="array" ref="AO1240">GETVECTOR(Y1240,2)</f>
        <v>0.5774</v>
      </c>
      <c r="AP1240" s="3" t="str" cm="1">
        <f t="array" ref="AP1240">GETVECTOR(Z1240,2)</f>
        <v>0.5774</v>
      </c>
      <c r="AQ1240" s="3" t="str" cm="1">
        <f t="array" ref="AQ1240">GETVECTOR(AA1240,2)</f>
        <v>0.5774</v>
      </c>
      <c r="AR1240" s="3" t="str" cm="1">
        <f t="array" ref="AR1240">GETVECTOR(AB1240,2)</f>
        <v>0.5774</v>
      </c>
      <c r="AS1240" s="3" cm="1">
        <f t="array" ref="AS1240">SUM(AK1240:AN1240*AO1240:AR1240)</f>
        <v>2.7417271162673344E-2</v>
      </c>
      <c r="AT1240" s="51">
        <f t="shared" si="464"/>
        <v>2.7545207419233851E-2</v>
      </c>
      <c r="AU1240" s="48">
        <f t="shared" si="465"/>
        <v>0.16596748904298653</v>
      </c>
      <c r="AV1240" s="56"/>
      <c r="AW1240" s="56"/>
    </row>
    <row r="1241" spans="1:49" ht="15" customHeight="1" x14ac:dyDescent="0.25">
      <c r="A1241" s="11">
        <f t="shared" si="472"/>
        <v>1238</v>
      </c>
      <c r="B1241" s="29">
        <v>32285</v>
      </c>
      <c r="C1241" s="25">
        <v>23</v>
      </c>
      <c r="D1241" s="12">
        <v>32.200000000000003</v>
      </c>
      <c r="E1241" s="25">
        <v>26</v>
      </c>
      <c r="F1241" s="35">
        <v>86</v>
      </c>
      <c r="G1241" s="25">
        <v>0</v>
      </c>
      <c r="H1241" s="13">
        <v>0</v>
      </c>
      <c r="I1241" s="25">
        <v>0</v>
      </c>
      <c r="J1241" s="12">
        <v>0</v>
      </c>
      <c r="K1241" s="12">
        <v>2</v>
      </c>
      <c r="L1241" s="25" t="s">
        <v>11</v>
      </c>
      <c r="M1241" s="10"/>
      <c r="N1241" s="15"/>
      <c r="O1241" s="15"/>
      <c r="P1241" s="4"/>
      <c r="Q1241" s="54"/>
      <c r="R1241" s="42">
        <f t="shared" si="471"/>
        <v>1.6494845360824743E-2</v>
      </c>
      <c r="S1241" s="44" t="str" cm="1">
        <f t="array" ref="S1241">SETVECTOR(R1241:R1242)</f>
        <v>0.0164948453608247,0.127835051546392</v>
      </c>
      <c r="T1241" s="44">
        <f t="shared" si="466"/>
        <v>0</v>
      </c>
      <c r="U1241" s="5">
        <f t="shared" si="467"/>
        <v>0</v>
      </c>
      <c r="V1241" s="5">
        <f t="shared" si="468"/>
        <v>-2.6093119313543422E-2</v>
      </c>
      <c r="W1241" s="5">
        <f t="shared" si="469"/>
        <v>0.70441863050680853</v>
      </c>
      <c r="X1241" s="5">
        <f t="shared" si="470"/>
        <v>-6.7179519984714747E-2</v>
      </c>
      <c r="Y1241" s="5" t="str" cm="1">
        <f t="array" ref="Y1241:AB1241">SETMATRIX(GETMATRIX(Y1240:AB1240)-$O$9*DELTAWEIGHT(S1240,$AH$4,AK1240:AN1240))</f>
        <v>0.5774,0.5774,0.5774</v>
      </c>
      <c r="Z1241" s="5" t="str">
        <v>0.611951144395958,0.565426849978658,0.5774</v>
      </c>
      <c r="AA1241" s="5" t="str">
        <v>0.707771948100321,0.669230639798917,0.5774</v>
      </c>
      <c r="AB1241" s="5" t="str">
        <v>0.621285938779098,0.564245829607567,0.5774</v>
      </c>
      <c r="AC1241" s="5" cm="1">
        <f t="array" ref="AC1241">SIGMOID(SUM(GETVECTOR(Y1241)*GETVECTOR(_xlfn.CONCAT($S1241,",",$AH$4)))+U1241)</f>
        <v>0.52082197146610321</v>
      </c>
      <c r="AD1241" s="5" cm="1">
        <f t="array" ref="AD1241">SIGMOID(SUM(GETVECTOR(Z1241)*GETVECTOR(_xlfn.CONCAT($S1241,",",$AH$4)))+V1241)</f>
        <v>0.51406685957476883</v>
      </c>
      <c r="AE1241" s="5" cm="1">
        <f t="array" ref="AE1241">TANH(SUM(GETVECTOR(AA1241)*GETVECTOR(_xlfn.CONCAT($S1241,",",$AH$4)))+W1241)</f>
        <v>0.66495505062152727</v>
      </c>
      <c r="AF1241" s="5" cm="1">
        <f t="array" ref="AF1241">SIGMOID(SUM(GETVECTOR(AB1241)*GETVECTOR(_xlfn.CONCAT($S1241,",",$AH$4)))+X1241)</f>
        <v>0.50379964940830246</v>
      </c>
      <c r="AG1241" s="5">
        <f t="shared" si="456"/>
        <v>0.34183135463138997</v>
      </c>
      <c r="AH1241" s="40">
        <f t="shared" si="457"/>
        <v>0.16580619310354014</v>
      </c>
      <c r="AI1241" s="3">
        <f t="shared" si="458"/>
        <v>0.16580619310354014</v>
      </c>
      <c r="AJ1241" s="3">
        <f t="shared" si="459"/>
        <v>7.4485272972097255E-2</v>
      </c>
      <c r="AK1241" s="3">
        <f t="shared" si="460"/>
        <v>0</v>
      </c>
      <c r="AL1241" s="3">
        <f t="shared" si="461"/>
        <v>1.2372538916933759E-2</v>
      </c>
      <c r="AM1241" s="3">
        <f t="shared" si="462"/>
        <v>2.1359722665025935E-2</v>
      </c>
      <c r="AN1241" s="3">
        <f t="shared" si="463"/>
        <v>1.3641388038152118E-2</v>
      </c>
      <c r="AO1241" s="3" t="str" cm="1">
        <f t="array" ref="AO1241">GETVECTOR(Y1241,2)</f>
        <v>0.5774</v>
      </c>
      <c r="AP1241" s="3" t="str" cm="1">
        <f t="array" ref="AP1241">GETVECTOR(Z1241,2)</f>
        <v>0.5774</v>
      </c>
      <c r="AQ1241" s="3" t="str" cm="1">
        <f t="array" ref="AQ1241">GETVECTOR(AA1241,2)</f>
        <v>0.5774</v>
      </c>
      <c r="AR1241" s="3" t="str" cm="1">
        <f t="array" ref="AR1241">GETVECTOR(AB1241,2)</f>
        <v>0.5774</v>
      </c>
      <c r="AS1241" s="3" cm="1">
        <f t="array" ref="AS1241">SUM(AK1241:AN1241*AO1241:AR1241)</f>
        <v>2.7353545290652561E-2</v>
      </c>
      <c r="AT1241" s="51">
        <f t="shared" si="464"/>
        <v>2.7491693671488442E-2</v>
      </c>
      <c r="AU1241" s="48">
        <f t="shared" si="465"/>
        <v>0.16580619310354014</v>
      </c>
      <c r="AV1241" s="56"/>
      <c r="AW1241" s="56"/>
    </row>
    <row r="1242" spans="1:49" ht="15" customHeight="1" x14ac:dyDescent="0.25">
      <c r="A1242" s="11">
        <f t="shared" si="472"/>
        <v>1239</v>
      </c>
      <c r="B1242" s="29">
        <v>32286</v>
      </c>
      <c r="C1242" s="25">
        <v>22</v>
      </c>
      <c r="D1242" s="12">
        <v>32</v>
      </c>
      <c r="E1242" s="25">
        <v>25.8</v>
      </c>
      <c r="F1242" s="35">
        <v>86</v>
      </c>
      <c r="G1242" s="25">
        <v>0</v>
      </c>
      <c r="H1242" s="13">
        <v>0</v>
      </c>
      <c r="I1242" s="25">
        <v>0</v>
      </c>
      <c r="J1242" s="12">
        <v>0</v>
      </c>
      <c r="K1242" s="12">
        <v>2</v>
      </c>
      <c r="L1242" s="25" t="s">
        <v>11</v>
      </c>
      <c r="M1242" s="10"/>
      <c r="N1242" s="15"/>
      <c r="O1242" s="15"/>
      <c r="P1242" s="4"/>
      <c r="Q1242" s="54"/>
      <c r="R1242" s="42">
        <f t="shared" si="471"/>
        <v>0.12783505154639174</v>
      </c>
      <c r="S1242" s="44" t="str" cm="1">
        <f t="array" ref="S1242">SETVECTOR(R1242:R1243)</f>
        <v>0.127835051546392,0</v>
      </c>
      <c r="T1242" s="44">
        <f t="shared" si="466"/>
        <v>0.47525773195876292</v>
      </c>
      <c r="U1242" s="5">
        <f t="shared" si="467"/>
        <v>0</v>
      </c>
      <c r="V1242" s="5">
        <f t="shared" si="468"/>
        <v>-2.7330373205236798E-2</v>
      </c>
      <c r="W1242" s="5">
        <f t="shared" si="469"/>
        <v>0.70228265824030589</v>
      </c>
      <c r="X1242" s="5">
        <f t="shared" si="470"/>
        <v>-6.8543658788529957E-2</v>
      </c>
      <c r="Y1242" s="5" t="str" cm="1">
        <f t="array" ref="Y1242:AB1242">SETMATRIX(GETMATRIX(Y1241:AB1241)-$O$9*DELTAWEIGHT(S1241,$AH$4,AK1241:AN1241))</f>
        <v>0.5774,0.5774,0.5774</v>
      </c>
      <c r="Z1242" s="5" t="str">
        <v>0.611930980390744,0.565270578938249,0.5774</v>
      </c>
      <c r="AA1242" s="5" t="str">
        <v>0.707734560905025,0.668940889035374,0.5774</v>
      </c>
      <c r="AB1242" s="5" t="str">
        <v>0.621263845837968,0.564074609313812,0.5774</v>
      </c>
      <c r="AC1242" s="5" cm="1">
        <f t="array" ref="AC1242">SIGMOID(SUM(GETVECTOR(Y1242)*GETVECTOR(_xlfn.CONCAT($S1242,",",$AH$4)))+U1242)</f>
        <v>0.51844461627974581</v>
      </c>
      <c r="AD1242" s="5" cm="1">
        <f t="array" ref="AD1242">SIGMOID(SUM(GETVECTOR(Z1242)*GETVECTOR(_xlfn.CONCAT($S1242,",",$AH$4)))+V1242)</f>
        <v>0.51272121784825686</v>
      </c>
      <c r="AE1242" s="5" cm="1">
        <f t="array" ref="AE1242">TANH(SUM(GETVECTOR(AA1242)*GETVECTOR(_xlfn.CONCAT($S1242,",",$AH$4)))+W1242)</f>
        <v>0.65996743877518049</v>
      </c>
      <c r="AF1242" s="5" cm="1">
        <f t="array" ref="AF1242">SIGMOID(SUM(GETVECTOR(AB1242)*GETVECTOR(_xlfn.CONCAT($S1242,",",$AH$4)))+X1242)</f>
        <v>0.50271888244307195</v>
      </c>
      <c r="AG1242" s="5">
        <f t="shared" si="456"/>
        <v>0.33837930894900542</v>
      </c>
      <c r="AH1242" s="40">
        <f t="shared" si="457"/>
        <v>0.16390130751487073</v>
      </c>
      <c r="AI1242" s="3">
        <f t="shared" si="458"/>
        <v>-0.31135642444389222</v>
      </c>
      <c r="AJ1242" s="3">
        <f t="shared" si="459"/>
        <v>-0.13988689358237472</v>
      </c>
      <c r="AK1242" s="3">
        <f t="shared" si="460"/>
        <v>0</v>
      </c>
      <c r="AL1242" s="3">
        <f t="shared" si="461"/>
        <v>-2.306525850162109E-2</v>
      </c>
      <c r="AM1242" s="3">
        <f t="shared" si="462"/>
        <v>-4.0483531666876689E-2</v>
      </c>
      <c r="AN1242" s="3">
        <f t="shared" si="463"/>
        <v>-2.5377113273423336E-2</v>
      </c>
      <c r="AO1242" s="3" t="str" cm="1">
        <f t="array" ref="AO1242">GETVECTOR(Y1242,2)</f>
        <v>0.5774</v>
      </c>
      <c r="AP1242" s="3" t="str" cm="1">
        <f t="array" ref="AP1242">GETVECTOR(Z1242,2)</f>
        <v>0.5774</v>
      </c>
      <c r="AQ1242" s="3" t="str" cm="1">
        <f t="array" ref="AQ1242">GETVECTOR(AA1242,2)</f>
        <v>0.5774</v>
      </c>
      <c r="AR1242" s="3" t="str" cm="1">
        <f t="array" ref="AR1242">GETVECTOR(AB1242,2)</f>
        <v>0.5774</v>
      </c>
      <c r="AS1242" s="3" cm="1">
        <f t="array" ref="AS1242">SUM(AK1242:AN1242*AO1242:AR1242)</f>
        <v>-5.1345816647365254E-2</v>
      </c>
      <c r="AT1242" s="51">
        <f t="shared" si="464"/>
        <v>9.6942823042485166E-2</v>
      </c>
      <c r="AU1242" s="48">
        <f t="shared" si="465"/>
        <v>0.31135642444389222</v>
      </c>
      <c r="AV1242" s="56"/>
      <c r="AW1242" s="56"/>
    </row>
    <row r="1243" spans="1:49" ht="15" customHeight="1" x14ac:dyDescent="0.25">
      <c r="A1243" s="11">
        <f t="shared" si="472"/>
        <v>1240</v>
      </c>
      <c r="B1243" s="29">
        <v>32287</v>
      </c>
      <c r="C1243" s="25">
        <v>21</v>
      </c>
      <c r="D1243" s="12">
        <v>32</v>
      </c>
      <c r="E1243" s="25">
        <v>26.4</v>
      </c>
      <c r="F1243" s="35">
        <v>88</v>
      </c>
      <c r="G1243" s="25">
        <v>0</v>
      </c>
      <c r="H1243" s="13">
        <v>0</v>
      </c>
      <c r="I1243" s="25">
        <v>0</v>
      </c>
      <c r="J1243" s="12">
        <v>0</v>
      </c>
      <c r="K1243" s="12">
        <v>2</v>
      </c>
      <c r="L1243" s="25" t="s">
        <v>11</v>
      </c>
      <c r="M1243" s="10"/>
      <c r="N1243" s="15"/>
      <c r="O1243" s="15"/>
      <c r="P1243" s="4"/>
      <c r="Q1243" s="54"/>
      <c r="R1243" s="42">
        <f t="shared" si="471"/>
        <v>0</v>
      </c>
      <c r="S1243" s="44" t="str" cm="1">
        <f t="array" ref="S1243">SETVECTOR(R1243:R1244)</f>
        <v>0,0.475257731958763</v>
      </c>
      <c r="T1243" s="44">
        <f t="shared" si="466"/>
        <v>2.0618556701030927E-2</v>
      </c>
      <c r="U1243" s="5">
        <f t="shared" si="467"/>
        <v>0</v>
      </c>
      <c r="V1243" s="5">
        <f t="shared" si="468"/>
        <v>-2.502384735507469E-2</v>
      </c>
      <c r="W1243" s="5">
        <f t="shared" si="469"/>
        <v>0.70633101140699361</v>
      </c>
      <c r="X1243" s="5">
        <f t="shared" si="470"/>
        <v>-6.6005947461187625E-2</v>
      </c>
      <c r="Y1243" s="5" t="str" cm="1">
        <f t="array" ref="Y1243:AB1243">SETMATRIX(GETMATRIX(Y1242:AB1242)-$O$9*DELTAWEIGHT(S1242,$AH$4,AK1242:AN1242))</f>
        <v>0.5774,0.5774,0.5774</v>
      </c>
      <c r="Z1243" s="5" t="str">
        <v>0.612223457894121,0.565270578938249,0.5774</v>
      </c>
      <c r="AA1243" s="5" t="str">
        <v>0.708286437167685,0.668940889035374,0.5774</v>
      </c>
      <c r="AB1243" s="5" t="str">
        <v>0.621583622682987,0.564074609313812,0.5774</v>
      </c>
      <c r="AC1243" s="5" cm="1">
        <f t="array" ref="AC1243">SIGMOID(SUM(GETVECTOR(Y1243)*GETVECTOR(_xlfn.CONCAT($S1243,",",$AH$4)))+U1243)</f>
        <v>0.56817616742260091</v>
      </c>
      <c r="AD1243" s="5" cm="1">
        <f t="array" ref="AD1243">SIGMOID(SUM(GETVECTOR(Z1243)*GETVECTOR(_xlfn.CONCAT($S1243,",",$AH$4)))+V1243)</f>
        <v>0.56060686936521098</v>
      </c>
      <c r="AE1243" s="5" cm="1">
        <f t="array" ref="AE1243">TANH(SUM(GETVECTOR(AA1243)*GETVECTOR(_xlfn.CONCAT($S1243,",",$AH$4)))+W1243)</f>
        <v>0.77159206664114288</v>
      </c>
      <c r="AF1243" s="5" cm="1">
        <f t="array" ref="AF1243">SIGMOID(SUM(GETVECTOR(AB1243)*GETVECTOR(_xlfn.CONCAT($S1243,",",$AH$4)))+X1243)</f>
        <v>0.55034750924196496</v>
      </c>
      <c r="AG1243" s="5">
        <f t="shared" si="456"/>
        <v>0.43255981290672435</v>
      </c>
      <c r="AH1243" s="40">
        <f t="shared" si="457"/>
        <v>0.22424369346034531</v>
      </c>
      <c r="AI1243" s="3">
        <f t="shared" si="458"/>
        <v>0.20362513675931437</v>
      </c>
      <c r="AJ1243" s="3">
        <f t="shared" si="459"/>
        <v>9.3459364697932271E-2</v>
      </c>
      <c r="AK1243" s="3">
        <f t="shared" si="460"/>
        <v>0</v>
      </c>
      <c r="AL1243" s="3">
        <f t="shared" si="461"/>
        <v>1.7763242970172247E-2</v>
      </c>
      <c r="AM1243" s="3">
        <f t="shared" si="462"/>
        <v>2.1200990464461403E-2</v>
      </c>
      <c r="AN1243" s="3">
        <f t="shared" si="463"/>
        <v>2.053187589039104E-2</v>
      </c>
      <c r="AO1243" s="3" t="str" cm="1">
        <f t="array" ref="AO1243">GETVECTOR(Y1243,2)</f>
        <v>0.5774</v>
      </c>
      <c r="AP1243" s="3" t="str" cm="1">
        <f t="array" ref="AP1243">GETVECTOR(Z1243,2)</f>
        <v>0.5774</v>
      </c>
      <c r="AQ1243" s="3" t="str" cm="1">
        <f t="array" ref="AQ1243">GETVECTOR(AA1243,2)</f>
        <v>0.5774</v>
      </c>
      <c r="AR1243" s="3" t="str" cm="1">
        <f t="array" ref="AR1243">GETVECTOR(AB1243,2)</f>
        <v>0.5774</v>
      </c>
      <c r="AS1243" s="3" cm="1">
        <f t="array" ref="AS1243">SUM(AK1243:AN1243*AO1243:AR1243)</f>
        <v>3.4353053524269261E-2</v>
      </c>
      <c r="AT1243" s="51">
        <f t="shared" si="464"/>
        <v>4.146319632024948E-2</v>
      </c>
      <c r="AU1243" s="48">
        <f t="shared" si="465"/>
        <v>0.20362513675931437</v>
      </c>
      <c r="AV1243" s="56"/>
      <c r="AW1243" s="56"/>
    </row>
    <row r="1244" spans="1:49" ht="15" customHeight="1" x14ac:dyDescent="0.25">
      <c r="A1244" s="11">
        <f t="shared" si="472"/>
        <v>1241</v>
      </c>
      <c r="B1244" s="29">
        <v>32288</v>
      </c>
      <c r="C1244" s="25">
        <v>19</v>
      </c>
      <c r="D1244" s="12">
        <v>31.7</v>
      </c>
      <c r="E1244" s="25">
        <v>24.9</v>
      </c>
      <c r="F1244" s="35">
        <v>88</v>
      </c>
      <c r="G1244" s="25">
        <v>0</v>
      </c>
      <c r="H1244" s="13">
        <v>0</v>
      </c>
      <c r="I1244" s="25">
        <v>0</v>
      </c>
      <c r="J1244" s="12">
        <v>0</v>
      </c>
      <c r="K1244" s="12">
        <v>1</v>
      </c>
      <c r="L1244" s="25" t="s">
        <v>11</v>
      </c>
      <c r="M1244" s="10"/>
      <c r="N1244" s="15"/>
      <c r="O1244" s="15"/>
      <c r="P1244" s="4"/>
      <c r="Q1244" s="54"/>
      <c r="R1244" s="42">
        <f t="shared" si="471"/>
        <v>0.47525773195876292</v>
      </c>
      <c r="S1244" s="44" t="str" cm="1">
        <f t="array" ref="S1244">SETVECTOR(R1244:R1245)</f>
        <v>0.475257731958763,0.0206185567010309</v>
      </c>
      <c r="T1244" s="44">
        <f t="shared" si="466"/>
        <v>0</v>
      </c>
      <c r="U1244" s="5">
        <f t="shared" si="467"/>
        <v>0</v>
      </c>
      <c r="V1244" s="5">
        <f t="shared" si="468"/>
        <v>-2.6800171652091916E-2</v>
      </c>
      <c r="W1244" s="5">
        <f t="shared" si="469"/>
        <v>0.70421091236054745</v>
      </c>
      <c r="X1244" s="5">
        <f t="shared" si="470"/>
        <v>-6.8059135050226732E-2</v>
      </c>
      <c r="Y1244" s="5" t="str" cm="1">
        <f t="array" ref="Y1244:AB1244">SETMATRIX(GETMATRIX(Y1243:AB1243)-$O$9*DELTAWEIGHT(S1243,$AH$4,AK1243:AN1243))</f>
        <v>0.5774,0.5774,0.5774</v>
      </c>
      <c r="Z1244" s="5" t="str">
        <v>0.612223457894121,0.564412928117375,0.5774</v>
      </c>
      <c r="AA1244" s="5" t="str">
        <v>0.708286437167685,0.667853592195214,0.5774</v>
      </c>
      <c r="AB1244" s="5" t="str">
        <v>0.621583622682987,0.563088517649561,0.5774</v>
      </c>
      <c r="AC1244" s="5" cm="1">
        <f t="array" ref="AC1244">SIGMOID(SUM(GETVECTOR(Y1244)*GETVECTOR(_xlfn.CONCAT($S1244,",",$AH$4)))+U1244)</f>
        <v>0.57109471773893361</v>
      </c>
      <c r="AD1244" s="5" cm="1">
        <f t="array" ref="AD1244">SIGMOID(SUM(GETVECTOR(Z1244)*GETVECTOR(_xlfn.CONCAT($S1244,",",$AH$4)))+V1244)</f>
        <v>0.56851651838168549</v>
      </c>
      <c r="AE1244" s="5" cm="1">
        <f t="array" ref="AE1244">TANH(SUM(GETVECTOR(AA1244)*GETVECTOR(_xlfn.CONCAT($S1244,",",$AH$4)))+W1244)</f>
        <v>0.78358820148362951</v>
      </c>
      <c r="AF1244" s="5" cm="1">
        <f t="array" ref="AF1244">SIGMOID(SUM(GETVECTOR(AB1244)*GETVECTOR(_xlfn.CONCAT($S1244,",",$AH$4)))+X1244)</f>
        <v>0.55945816989702868</v>
      </c>
      <c r="AG1244" s="5">
        <f t="shared" si="456"/>
        <v>0.44548283615243972</v>
      </c>
      <c r="AH1244" s="40">
        <f t="shared" si="457"/>
        <v>0.23395356093484304</v>
      </c>
      <c r="AI1244" s="3">
        <f t="shared" si="458"/>
        <v>0.23395356093484304</v>
      </c>
      <c r="AJ1244" s="3">
        <f t="shared" si="459"/>
        <v>0.10799851880082383</v>
      </c>
      <c r="AK1244" s="3">
        <f t="shared" si="460"/>
        <v>0</v>
      </c>
      <c r="AL1244" s="3">
        <f t="shared" si="461"/>
        <v>2.0759311681717789E-2</v>
      </c>
      <c r="AM1244" s="3">
        <f t="shared" si="462"/>
        <v>2.3699348756533775E-2</v>
      </c>
      <c r="AN1244" s="3">
        <f t="shared" si="463"/>
        <v>2.4112734891032803E-2</v>
      </c>
      <c r="AO1244" s="3" t="str" cm="1">
        <f t="array" ref="AO1244">GETVECTOR(Y1244,2)</f>
        <v>0.5774</v>
      </c>
      <c r="AP1244" s="3" t="str" cm="1">
        <f t="array" ref="AP1244">GETVECTOR(Z1244,2)</f>
        <v>0.5774</v>
      </c>
      <c r="AQ1244" s="3" t="str" cm="1">
        <f t="array" ref="AQ1244">GETVECTOR(AA1244,2)</f>
        <v>0.5774</v>
      </c>
      <c r="AR1244" s="3" t="str" cm="1">
        <f t="array" ref="AR1244">GETVECTOR(AB1244,2)</f>
        <v>0.5774</v>
      </c>
      <c r="AS1244" s="3" cm="1">
        <f t="array" ref="AS1244">SUM(AK1244:AN1244*AO1244:AR1244)</f>
        <v>3.9593123663128796E-2</v>
      </c>
      <c r="AT1244" s="51">
        <f t="shared" si="464"/>
        <v>5.4734268674093318E-2</v>
      </c>
      <c r="AU1244" s="48">
        <f t="shared" si="465"/>
        <v>0.23395356093484304</v>
      </c>
      <c r="AV1244" s="56"/>
      <c r="AW1244" s="56"/>
    </row>
    <row r="1245" spans="1:49" ht="15" customHeight="1" x14ac:dyDescent="0.25">
      <c r="A1245" s="11">
        <f t="shared" si="472"/>
        <v>1242</v>
      </c>
      <c r="B1245" s="29">
        <v>32289</v>
      </c>
      <c r="C1245" s="25">
        <v>19</v>
      </c>
      <c r="D1245" s="12">
        <v>28.7</v>
      </c>
      <c r="E1245" s="25">
        <v>27.4</v>
      </c>
      <c r="F1245" s="35">
        <v>85</v>
      </c>
      <c r="G1245" s="25">
        <v>0</v>
      </c>
      <c r="H1245" s="13">
        <v>0</v>
      </c>
      <c r="I1245" s="25">
        <v>0</v>
      </c>
      <c r="J1245" s="12">
        <v>0</v>
      </c>
      <c r="K1245" s="12">
        <v>2</v>
      </c>
      <c r="L1245" s="25" t="s">
        <v>11</v>
      </c>
      <c r="M1245" s="10"/>
      <c r="N1245" s="15"/>
      <c r="O1245" s="15"/>
      <c r="P1245" s="4"/>
      <c r="Q1245" s="54"/>
      <c r="R1245" s="42">
        <f t="shared" si="471"/>
        <v>2.0618556701030927E-2</v>
      </c>
      <c r="S1245" s="3"/>
      <c r="T1245" s="3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40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52"/>
      <c r="AU1245" s="52"/>
      <c r="AV1245" s="52"/>
      <c r="AW1245" s="52"/>
    </row>
    <row r="1246" spans="1:49" ht="15" customHeight="1" x14ac:dyDescent="0.25">
      <c r="A1246" s="11">
        <f t="shared" si="472"/>
        <v>1243</v>
      </c>
      <c r="B1246" s="29">
        <v>32290</v>
      </c>
      <c r="C1246" s="25">
        <v>23</v>
      </c>
      <c r="D1246" s="12">
        <v>31.7</v>
      </c>
      <c r="E1246" s="25">
        <v>25</v>
      </c>
      <c r="F1246" s="35">
        <v>84</v>
      </c>
      <c r="G1246" s="25">
        <v>0</v>
      </c>
      <c r="H1246" s="13">
        <v>0</v>
      </c>
      <c r="I1246" s="25">
        <v>0</v>
      </c>
      <c r="J1246" s="12">
        <v>0</v>
      </c>
      <c r="K1246" s="12">
        <v>1</v>
      </c>
      <c r="L1246" s="25" t="s">
        <v>11</v>
      </c>
      <c r="M1246" s="10"/>
      <c r="N1246" s="15"/>
      <c r="O1246" s="15"/>
      <c r="P1246" s="4"/>
      <c r="Q1246" s="55"/>
      <c r="R1246" s="42">
        <f t="shared" si="471"/>
        <v>0</v>
      </c>
      <c r="S1246" s="3"/>
      <c r="T1246" s="3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40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52"/>
      <c r="AU1246" s="52"/>
      <c r="AV1246" s="52"/>
      <c r="AW1246" s="52"/>
    </row>
    <row r="1247" spans="1:49" ht="15" customHeight="1" x14ac:dyDescent="0.25">
      <c r="A1247" s="11">
        <f t="shared" si="472"/>
        <v>1244</v>
      </c>
      <c r="B1247" s="29">
        <v>32291</v>
      </c>
      <c r="C1247" s="25">
        <v>18</v>
      </c>
      <c r="D1247" s="12">
        <v>32.4</v>
      </c>
      <c r="E1247" s="25">
        <v>24.2</v>
      </c>
      <c r="F1247" s="35">
        <v>84</v>
      </c>
      <c r="G1247" s="25">
        <v>0</v>
      </c>
      <c r="H1247" s="13">
        <v>0</v>
      </c>
      <c r="I1247" s="25">
        <v>0</v>
      </c>
      <c r="J1247" s="12">
        <v>0</v>
      </c>
      <c r="K1247" s="12">
        <v>1</v>
      </c>
      <c r="L1247" s="25" t="s">
        <v>11</v>
      </c>
      <c r="M1247" s="10"/>
      <c r="N1247" s="15"/>
      <c r="O1247" s="15"/>
      <c r="P1247" s="4"/>
      <c r="Q1247" s="53">
        <f>1+Q1193</f>
        <v>24</v>
      </c>
      <c r="R1247" s="42">
        <f t="shared" si="471"/>
        <v>5.1546391752577319E-3</v>
      </c>
      <c r="S1247" s="44" t="str" cm="1">
        <f t="array" ref="S1247">SETVECTOR(R1247:R1248)</f>
        <v>0.00515463917525773,0.0206185567010309</v>
      </c>
      <c r="T1247" s="44">
        <f>R1249</f>
        <v>1</v>
      </c>
      <c r="U1247" s="5">
        <f>U1244-$O$9*SUM(AK1244)</f>
        <v>0</v>
      </c>
      <c r="V1247" s="5">
        <f t="shared" ref="V1247" si="473">V1244-$O$9*SUM(AL1244)</f>
        <v>-2.8876102820263694E-2</v>
      </c>
      <c r="W1247" s="5">
        <f t="shared" ref="W1247" si="474">W1244-$O$9*SUM(AM1244)</f>
        <v>0.70184097748489405</v>
      </c>
      <c r="X1247" s="5">
        <f>X1244-$O$9*SUM(AN1244)</f>
        <v>-7.0470408539330009E-2</v>
      </c>
      <c r="Y1247" s="5" t="str" cm="1">
        <f t="array" ref="Y1247:AB1247">SETMATRIX(GETMATRIX(_xlfn.ANCHORARRAY(Y1244))-$O$9*DELTAWEIGHT(S1244,$AH$4,AK1244:AN1244))</f>
        <v>0.5774,0.5774,0.5774</v>
      </c>
      <c r="Z1247" s="5" t="str">
        <v>0.611236855555433,0.564370125412877,0.5774</v>
      </c>
      <c r="AA1247" s="5" t="str">
        <v>0.707160107293792,0.667804727558603,0.5774</v>
      </c>
      <c r="AB1247" s="5" t="str">
        <v>0.620437646313423,0.563038800670404,0.5774</v>
      </c>
      <c r="AC1247" s="5" cm="1">
        <f t="array" ref="AC1247">SIGMOID(SUM(GETVECTOR(Y1247)*GETVECTOR(_xlfn.CONCAT($S1247,",",$AH$4)))+U1247)</f>
        <v>0.50372029216782388</v>
      </c>
      <c r="AD1247" s="5" cm="1">
        <f t="array" ref="AD1247">SIGMOID(SUM(GETVECTOR(Z1247)*GETVECTOR(_xlfn.CONCAT($S1247,",",$AH$4)))+V1247)</f>
        <v>0.49647783327444872</v>
      </c>
      <c r="AE1247" s="5" cm="1">
        <f t="array" ref="AE1247">TANH(SUM(GETVECTOR(AA1247)*GETVECTOR(_xlfn.CONCAT($S1247,",",$AH$4)))+W1247)</f>
        <v>0.61644780813958744</v>
      </c>
      <c r="AF1247" s="5" cm="1">
        <f t="array" ref="AF1247">SIGMOID(SUM(GETVECTOR(AB1247)*GETVECTOR(_xlfn.CONCAT($S1247,",",$AH$4)))+X1247)</f>
        <v>0.48608778471643266</v>
      </c>
      <c r="AG1247" s="5">
        <f t="shared" ref="AG1247:AG1298" si="475">AC1247*$AG$4+AE1247*AD1247</f>
        <v>0.30605267211192544</v>
      </c>
      <c r="AH1247" s="40">
        <f t="shared" ref="AH1247:AH1298" si="476">AF1247*TANH(AG1247)</f>
        <v>0.14429118254498038</v>
      </c>
      <c r="AI1247" s="3">
        <f t="shared" ref="AI1247:AI1298" si="477">AH1247-T1247+0</f>
        <v>-0.85570881745501959</v>
      </c>
      <c r="AJ1247" s="3">
        <f t="shared" ref="AJ1247:AJ1298" si="478">AI1247*AF1247*(1-TANH(AG1247)^2)+$AJ$4*$AC$4</f>
        <v>-0.37929817671356042</v>
      </c>
      <c r="AK1247" s="3">
        <f t="shared" ref="AK1247:AK1298" si="479">AJ1247*$AG$4*AC1247*(1-AC1247)</f>
        <v>0</v>
      </c>
      <c r="AL1247" s="3">
        <f t="shared" ref="AL1247:AL1298" si="480">AJ1247*AE1247*AD1247*(1-AD1247)</f>
        <v>-5.8451481756193129E-2</v>
      </c>
      <c r="AM1247" s="3">
        <f t="shared" ref="AM1247:AM1298" si="481">AJ1247*AD1247*(1-AE1247^2)</f>
        <v>-0.11675265719868137</v>
      </c>
      <c r="AN1247" s="3">
        <f t="shared" ref="AN1247:AN1298" si="482">AI1247*TANH(AG1247)*AF1247*(1-AF1247)</f>
        <v>-6.3453377025418423E-2</v>
      </c>
      <c r="AO1247" s="3" t="str" cm="1">
        <f t="array" ref="AO1247">GETVECTOR(Y1247,2)</f>
        <v>0.5774</v>
      </c>
      <c r="AP1247" s="3" t="str" cm="1">
        <f t="array" ref="AP1247">GETVECTOR(Z1247,2)</f>
        <v>0.5774</v>
      </c>
      <c r="AQ1247" s="3" t="str" cm="1">
        <f t="array" ref="AQ1247">GETVECTOR(AA1247,2)</f>
        <v>0.5774</v>
      </c>
      <c r="AR1247" s="3" t="str" cm="1">
        <f t="array" ref="AR1247">GETVECTOR(AB1247,2)</f>
        <v>0.5774</v>
      </c>
      <c r="AS1247" s="3" cm="1">
        <f t="array" ref="AS1247">SUM(AK1247:AN1247*AO1247:AR1247)</f>
        <v>-0.13780084972702114</v>
      </c>
      <c r="AT1247" s="51">
        <f t="shared" ref="AT1247:AT1298" si="483">AVERAGE((T1247-AH1247)^2)</f>
        <v>0.73223758027026808</v>
      </c>
      <c r="AU1247" s="48">
        <f t="shared" ref="AU1247:AU1298" si="484">SQRT(AT1247)</f>
        <v>0.85570881745501959</v>
      </c>
      <c r="AV1247" s="56">
        <f>AVERAGE(AT1247:AT1298)</f>
        <v>6.720605536831431E-2</v>
      </c>
      <c r="AW1247" s="56">
        <f>SQRT(AV1247)</f>
        <v>0.25924130721841826</v>
      </c>
    </row>
    <row r="1248" spans="1:49" ht="15" customHeight="1" x14ac:dyDescent="0.25">
      <c r="A1248" s="11">
        <f t="shared" si="472"/>
        <v>1245</v>
      </c>
      <c r="B1248" s="29">
        <v>32292</v>
      </c>
      <c r="C1248" s="25">
        <v>18</v>
      </c>
      <c r="D1248" s="12">
        <v>31.3</v>
      </c>
      <c r="E1248" s="25">
        <v>27.9</v>
      </c>
      <c r="F1248" s="35">
        <v>91</v>
      </c>
      <c r="G1248" s="25">
        <v>0</v>
      </c>
      <c r="H1248" s="13">
        <v>0</v>
      </c>
      <c r="I1248" s="25">
        <v>0</v>
      </c>
      <c r="J1248" s="12">
        <v>0</v>
      </c>
      <c r="K1248" s="12">
        <v>1</v>
      </c>
      <c r="L1248" s="25" t="s">
        <v>11</v>
      </c>
      <c r="M1248" s="10"/>
      <c r="N1248" s="15"/>
      <c r="O1248" s="15"/>
      <c r="P1248" s="4"/>
      <c r="Q1248" s="54"/>
      <c r="R1248" s="42">
        <f t="shared" si="471"/>
        <v>2.0618556701030927E-2</v>
      </c>
      <c r="S1248" s="44" t="str" cm="1">
        <f t="array" ref="S1248">SETVECTOR(R1248:R1249)</f>
        <v>0.0206185567010309,1</v>
      </c>
      <c r="T1248" s="44">
        <f t="shared" ref="T1248:T1298" si="485">R1250</f>
        <v>0.52577319587628868</v>
      </c>
      <c r="U1248" s="5">
        <f t="shared" ref="U1248:U1298" si="486">U1247-$O$9*SUM(AK1247)</f>
        <v>0</v>
      </c>
      <c r="V1248" s="5">
        <f t="shared" ref="V1248:V1298" si="487">V1247-$O$9*SUM(AL1247)</f>
        <v>-2.3030954644644382E-2</v>
      </c>
      <c r="W1248" s="5">
        <f t="shared" ref="W1248:W1298" si="488">W1247-$O$9*SUM(AM1247)</f>
        <v>0.71351624320476215</v>
      </c>
      <c r="X1248" s="5">
        <f t="shared" ref="X1248:X1298" si="489">X1247-$O$9*SUM(AN1247)</f>
        <v>-6.4125070836788173E-2</v>
      </c>
      <c r="Y1248" s="5" t="str" cm="1">
        <f t="array" ref="Y1248:AB1248">SETMATRIX(GETMATRIX(Y1247:AB1247)-$O$9*DELTAWEIGHT(S1247,$AH$4,AK1247:AN1247))</f>
        <v>0.5774,0.5774,0.5774</v>
      </c>
      <c r="Z1248" s="5" t="str">
        <v>0.611266395750782,0.564488286194273,0.5774</v>
      </c>
      <c r="AA1248" s="5" t="str">
        <v>0.707225606789351,0.668066725540837,0.5774</v>
      </c>
      <c r="AB1248" s="5" t="str">
        <v>0.620469437354633,0.563165964835242,0.5774</v>
      </c>
      <c r="AC1248" s="5" cm="1">
        <f t="array" ref="AC1248">SIGMOID(SUM(GETVECTOR(Y1248)*GETVECTOR(_xlfn.CONCAT($S1248,",",$AH$4)))+U1248)</f>
        <v>0.64320570002646305</v>
      </c>
      <c r="AD1248" s="5" cm="1">
        <f t="array" ref="AD1248">SIGMOID(SUM(GETVECTOR(Z1248)*GETVECTOR(_xlfn.CONCAT($S1248,",",$AH$4)))+V1248)</f>
        <v>0.63507720473846285</v>
      </c>
      <c r="AE1248" s="5" cm="1">
        <f t="array" ref="AE1248">TANH(SUM(GETVECTOR(AA1248)*GETVECTOR(_xlfn.CONCAT($S1248,",",$AH$4)))+W1248)</f>
        <v>0.88451987043600167</v>
      </c>
      <c r="AF1248" s="5" cm="1">
        <f t="array" ref="AF1248">SIGMOID(SUM(GETVECTOR(AB1248)*GETVECTOR(_xlfn.CONCAT($S1248,",",$AH$4)))+X1248)</f>
        <v>0.62523632671464857</v>
      </c>
      <c r="AG1248" s="5">
        <f t="shared" si="475"/>
        <v>0.56173840685212328</v>
      </c>
      <c r="AH1248" s="40">
        <f t="shared" si="476"/>
        <v>0.31841167823949301</v>
      </c>
      <c r="AI1248" s="3">
        <f t="shared" si="477"/>
        <v>-0.20736151763679567</v>
      </c>
      <c r="AJ1248" s="3">
        <f t="shared" si="478"/>
        <v>-9.6024981281238653E-2</v>
      </c>
      <c r="AK1248" s="3">
        <f t="shared" si="479"/>
        <v>0</v>
      </c>
      <c r="AL1248" s="3">
        <f t="shared" si="480"/>
        <v>-1.9684271306447433E-2</v>
      </c>
      <c r="AM1248" s="3">
        <f t="shared" si="481"/>
        <v>-1.3271461124963696E-2</v>
      </c>
      <c r="AN1248" s="3">
        <f t="shared" si="482"/>
        <v>-2.4744269527009213E-2</v>
      </c>
      <c r="AO1248" s="3" t="str" cm="1">
        <f t="array" ref="AO1248">GETVECTOR(Y1248,2)</f>
        <v>0.5774</v>
      </c>
      <c r="AP1248" s="3" t="str" cm="1">
        <f t="array" ref="AP1248">GETVECTOR(Z1248,2)</f>
        <v>0.5774</v>
      </c>
      <c r="AQ1248" s="3" t="str" cm="1">
        <f t="array" ref="AQ1248">GETVECTOR(AA1248,2)</f>
        <v>0.5774</v>
      </c>
      <c r="AR1248" s="3" t="str" cm="1">
        <f t="array" ref="AR1248">GETVECTOR(AB1248,2)</f>
        <v>0.5774</v>
      </c>
      <c r="AS1248" s="3" cm="1">
        <f t="array" ref="AS1248">SUM(AK1248:AN1248*AO1248:AR1248)</f>
        <v>-3.3315981130791907E-2</v>
      </c>
      <c r="AT1248" s="51">
        <f t="shared" si="483"/>
        <v>4.2998798996635119E-2</v>
      </c>
      <c r="AU1248" s="48">
        <f t="shared" si="484"/>
        <v>0.20736151763679567</v>
      </c>
      <c r="AV1248" s="56"/>
      <c r="AW1248" s="56"/>
    </row>
    <row r="1249" spans="1:49" ht="15" customHeight="1" x14ac:dyDescent="0.25">
      <c r="A1249" s="11">
        <f t="shared" si="472"/>
        <v>1246</v>
      </c>
      <c r="B1249" s="29">
        <v>32293</v>
      </c>
      <c r="C1249" s="25">
        <v>20</v>
      </c>
      <c r="D1249" s="12">
        <v>31.7</v>
      </c>
      <c r="E1249" s="25">
        <v>26.5</v>
      </c>
      <c r="F1249" s="35">
        <v>94</v>
      </c>
      <c r="G1249" s="25">
        <v>0</v>
      </c>
      <c r="H1249" s="13">
        <v>0</v>
      </c>
      <c r="I1249" s="25">
        <v>0</v>
      </c>
      <c r="J1249" s="12">
        <v>0</v>
      </c>
      <c r="K1249" s="12">
        <v>0</v>
      </c>
      <c r="L1249" s="25" t="s">
        <v>11</v>
      </c>
      <c r="M1249" s="10"/>
      <c r="N1249" s="15"/>
      <c r="O1249" s="15"/>
      <c r="P1249" s="4"/>
      <c r="Q1249" s="54"/>
      <c r="R1249" s="42">
        <f t="shared" si="471"/>
        <v>1</v>
      </c>
      <c r="S1249" s="44" t="str" cm="1">
        <f t="array" ref="S1249">SETVECTOR(R1249:R1250)</f>
        <v>1,0.525773195876289</v>
      </c>
      <c r="T1249" s="44">
        <f t="shared" si="485"/>
        <v>0.62061855670103094</v>
      </c>
      <c r="U1249" s="5">
        <f t="shared" si="486"/>
        <v>0</v>
      </c>
      <c r="V1249" s="5">
        <f t="shared" si="487"/>
        <v>-2.1062527513999639E-2</v>
      </c>
      <c r="W1249" s="5">
        <f t="shared" si="488"/>
        <v>0.71484338931725855</v>
      </c>
      <c r="X1249" s="5">
        <f t="shared" si="489"/>
        <v>-6.1650643884087253E-2</v>
      </c>
      <c r="Y1249" s="5" t="str" cm="1">
        <f t="array" ref="Y1249:AB1249">SETMATRIX(GETMATRIX(Y1248:AB1248)-$O$9*DELTAWEIGHT(S1248,$AH$4,AK1248:AN1248))</f>
        <v>0.5774,0.5774,0.5774</v>
      </c>
      <c r="Z1249" s="5" t="str">
        <v>0.61130508606906,0.566364766630747,0.5774</v>
      </c>
      <c r="AA1249" s="5" t="str">
        <v>0.707253843508035,0.669436206397014,0.5774</v>
      </c>
      <c r="AB1249" s="5" t="str">
        <v>0.62051781431967,0.565512247639522,0.5774</v>
      </c>
      <c r="AC1249" s="5" cm="1">
        <f t="array" ref="AC1249">SIGMOID(SUM(GETVECTOR(Y1249)*GETVECTOR(_xlfn.CONCAT($S1249,",",$AH$4)))+U1249)</f>
        <v>0.70702555896734465</v>
      </c>
      <c r="AD1249" s="5" cm="1">
        <f t="array" ref="AD1249">SIGMOID(SUM(GETVECTOR(Z1249)*GETVECTOR(_xlfn.CONCAT($S1249,",",$AH$4)))+V1249)</f>
        <v>0.70848180841216191</v>
      </c>
      <c r="AE1249" s="5" cm="1">
        <f t="array" ref="AE1249">TANH(SUM(GETVECTOR(AA1249)*GETVECTOR(_xlfn.CONCAT($S1249,",",$AH$4)))+W1249)</f>
        <v>0.94405366666413171</v>
      </c>
      <c r="AF1249" s="5" cm="1">
        <f t="array" ref="AF1249">SIGMOID(SUM(GETVECTOR(AB1249)*GETVECTOR(_xlfn.CONCAT($S1249,",",$AH$4)))+X1249)</f>
        <v>0.70186576970679493</v>
      </c>
      <c r="AG1249" s="5">
        <f t="shared" si="475"/>
        <v>0.66884484899633634</v>
      </c>
      <c r="AH1249" s="40">
        <f t="shared" si="476"/>
        <v>0.41004367800563596</v>
      </c>
      <c r="AI1249" s="3">
        <f t="shared" si="477"/>
        <v>-0.21057487869539498</v>
      </c>
      <c r="AJ1249" s="3">
        <f t="shared" si="478"/>
        <v>-9.7350925219656312E-2</v>
      </c>
      <c r="AK1249" s="3">
        <f t="shared" si="479"/>
        <v>0</v>
      </c>
      <c r="AL1249" s="3">
        <f t="shared" si="480"/>
        <v>-1.8981526314756247E-2</v>
      </c>
      <c r="AM1249" s="3">
        <f t="shared" si="481"/>
        <v>-7.5015095256867484E-3</v>
      </c>
      <c r="AN1249" s="3">
        <f t="shared" si="482"/>
        <v>-2.574236963218595E-2</v>
      </c>
      <c r="AO1249" s="3" t="str" cm="1">
        <f t="array" ref="AO1249">GETVECTOR(Y1249,2)</f>
        <v>0.5774</v>
      </c>
      <c r="AP1249" s="3" t="str" cm="1">
        <f t="array" ref="AP1249">GETVECTOR(Z1249,2)</f>
        <v>0.5774</v>
      </c>
      <c r="AQ1249" s="3" t="str" cm="1">
        <f t="array" ref="AQ1249">GETVECTOR(AA1249,2)</f>
        <v>0.5774</v>
      </c>
      <c r="AR1249" s="3" t="str" cm="1">
        <f t="array" ref="AR1249">GETVECTOR(AB1249,2)</f>
        <v>0.5774</v>
      </c>
      <c r="AS1249" s="3" cm="1">
        <f t="array" ref="AS1249">SUM(AK1249:AN1249*AO1249:AR1249)</f>
        <v>-3.0154949119895955E-2</v>
      </c>
      <c r="AT1249" s="51">
        <f t="shared" si="483"/>
        <v>4.4341779537580311E-2</v>
      </c>
      <c r="AU1249" s="48">
        <f t="shared" si="484"/>
        <v>0.21057487869539498</v>
      </c>
      <c r="AV1249" s="56"/>
      <c r="AW1249" s="56"/>
    </row>
    <row r="1250" spans="1:49" ht="15" customHeight="1" x14ac:dyDescent="0.25">
      <c r="A1250" s="11">
        <f t="shared" si="472"/>
        <v>1247</v>
      </c>
      <c r="B1250" s="29">
        <v>32294</v>
      </c>
      <c r="C1250" s="25">
        <v>22</v>
      </c>
      <c r="D1250" s="12">
        <v>30.4</v>
      </c>
      <c r="E1250" s="25">
        <v>24.3</v>
      </c>
      <c r="F1250" s="35">
        <v>94</v>
      </c>
      <c r="G1250" s="25">
        <v>10</v>
      </c>
      <c r="H1250" s="13">
        <v>0</v>
      </c>
      <c r="I1250" s="25">
        <v>0</v>
      </c>
      <c r="J1250" s="12">
        <v>0</v>
      </c>
      <c r="K1250" s="12">
        <v>1</v>
      </c>
      <c r="L1250" s="25" t="s">
        <v>11</v>
      </c>
      <c r="M1250" s="10"/>
      <c r="N1250" s="15"/>
      <c r="O1250" s="15"/>
      <c r="P1250" s="4"/>
      <c r="Q1250" s="54"/>
      <c r="R1250" s="42">
        <f t="shared" si="471"/>
        <v>0.52577319587628868</v>
      </c>
      <c r="S1250" s="44" t="str" cm="1">
        <f t="array" ref="S1250">SETVECTOR(R1250:R1251)</f>
        <v>0.525773195876289,0.620618556701031</v>
      </c>
      <c r="T1250" s="44">
        <f t="shared" si="485"/>
        <v>0.23711340206185566</v>
      </c>
      <c r="U1250" s="5">
        <f t="shared" si="486"/>
        <v>0</v>
      </c>
      <c r="V1250" s="5">
        <f t="shared" si="487"/>
        <v>-1.9164374882524014E-2</v>
      </c>
      <c r="W1250" s="5">
        <f t="shared" si="488"/>
        <v>0.71559354026982724</v>
      </c>
      <c r="X1250" s="5">
        <f t="shared" si="489"/>
        <v>-5.9076406920868657E-2</v>
      </c>
      <c r="Y1250" s="5" t="str" cm="1">
        <f t="array" ref="Y1250:AB1250">SETMATRIX(GETMATRIX(Y1249:AB1249)-$O$9*DELTAWEIGHT(S1249,$AH$4,AK1249:AN1249))</f>
        <v>0.5774,0.5774,0.5774</v>
      </c>
      <c r="Z1250" s="5" t="str">
        <v>0.613081492035302,0.567298753272792,0.5774</v>
      </c>
      <c r="AA1250" s="5" t="str">
        <v>0.708007635593281,0.6698325300707,0.5774</v>
      </c>
      <c r="AB1250" s="5" t="str">
        <v>0.622917729051242,0.566774058477771,0.5774</v>
      </c>
      <c r="AC1250" s="5" cm="1">
        <f t="array" ref="AC1250">SIGMOID(SUM(GETVECTOR(Y1250)*GETVECTOR(_xlfn.CONCAT($S1250,",",$AH$4)))+U1250)</f>
        <v>0.65969303906938159</v>
      </c>
      <c r="AD1250" s="5" cm="1">
        <f t="array" ref="AD1250">SIGMOID(SUM(GETVECTOR(Z1250)*GETVECTOR(_xlfn.CONCAT($S1250,",",$AH$4)))+V1250)</f>
        <v>0.65819336510934412</v>
      </c>
      <c r="AE1250" s="5" cm="1">
        <f t="array" ref="AE1250">TANH(SUM(GETVECTOR(AA1250)*GETVECTOR(_xlfn.CONCAT($S1250,",",$AH$4)))+W1250)</f>
        <v>0.90578868792242095</v>
      </c>
      <c r="AF1250" s="5" cm="1">
        <f t="array" ref="AF1250">SIGMOID(SUM(GETVECTOR(AB1250)*GETVECTOR(_xlfn.CONCAT($S1250,",",$AH$4)))+X1250)</f>
        <v>0.65026119959811024</v>
      </c>
      <c r="AG1250" s="5">
        <f t="shared" si="475"/>
        <v>0.59618410458163573</v>
      </c>
      <c r="AH1250" s="40">
        <f t="shared" si="476"/>
        <v>0.34745322009907609</v>
      </c>
      <c r="AI1250" s="3">
        <f t="shared" si="477"/>
        <v>0.11033981803722043</v>
      </c>
      <c r="AJ1250" s="3">
        <f t="shared" si="478"/>
        <v>5.1264648849620384E-2</v>
      </c>
      <c r="AK1250" s="3">
        <f t="shared" si="479"/>
        <v>0</v>
      </c>
      <c r="AL1250" s="3">
        <f t="shared" si="480"/>
        <v>1.044669386924587E-2</v>
      </c>
      <c r="AM1250" s="3">
        <f t="shared" si="481"/>
        <v>6.0582791975516883E-3</v>
      </c>
      <c r="AN1250" s="3">
        <f t="shared" si="482"/>
        <v>1.3408259928138579E-2</v>
      </c>
      <c r="AO1250" s="3" t="str" cm="1">
        <f t="array" ref="AO1250">GETVECTOR(Y1250,2)</f>
        <v>0.5774</v>
      </c>
      <c r="AP1250" s="3" t="str" cm="1">
        <f t="array" ref="AP1250">GETVECTOR(Z1250,2)</f>
        <v>0.5774</v>
      </c>
      <c r="AQ1250" s="3" t="str" cm="1">
        <f t="array" ref="AQ1250">GETVECTOR(AA1250,2)</f>
        <v>0.5774</v>
      </c>
      <c r="AR1250" s="3" t="str" cm="1">
        <f t="array" ref="AR1250">GETVECTOR(AB1250,2)</f>
        <v>0.5774</v>
      </c>
      <c r="AS1250" s="3" cm="1">
        <f t="array" ref="AS1250">SUM(AK1250:AN1250*AO1250:AR1250)</f>
        <v>1.7271900731276126E-2</v>
      </c>
      <c r="AT1250" s="51">
        <f t="shared" si="483"/>
        <v>1.2174875444486914E-2</v>
      </c>
      <c r="AU1250" s="48">
        <f t="shared" si="484"/>
        <v>0.11033981803722043</v>
      </c>
      <c r="AV1250" s="56"/>
      <c r="AW1250" s="56"/>
    </row>
    <row r="1251" spans="1:49" ht="15" customHeight="1" x14ac:dyDescent="0.25">
      <c r="A1251" s="11">
        <f t="shared" si="472"/>
        <v>1248</v>
      </c>
      <c r="B1251" s="29">
        <v>32295</v>
      </c>
      <c r="C1251" s="25">
        <v>21</v>
      </c>
      <c r="D1251" s="12">
        <v>30.8</v>
      </c>
      <c r="E1251" s="25">
        <v>24.9</v>
      </c>
      <c r="F1251" s="35">
        <v>94</v>
      </c>
      <c r="G1251" s="25">
        <v>57</v>
      </c>
      <c r="H1251" s="13">
        <v>0</v>
      </c>
      <c r="I1251" s="25">
        <v>0</v>
      </c>
      <c r="J1251" s="12">
        <v>0</v>
      </c>
      <c r="K1251" s="12">
        <v>1</v>
      </c>
      <c r="L1251" s="25" t="s">
        <v>11</v>
      </c>
      <c r="M1251" s="10"/>
      <c r="N1251" s="15"/>
      <c r="O1251" s="15"/>
      <c r="P1251" s="4"/>
      <c r="Q1251" s="54"/>
      <c r="R1251" s="42">
        <f t="shared" si="471"/>
        <v>0.62061855670103094</v>
      </c>
      <c r="S1251" s="44" t="str" cm="1">
        <f t="array" ref="S1251">SETVECTOR(R1251:R1252)</f>
        <v>0.620618556701031,0.237113402061856</v>
      </c>
      <c r="T1251" s="44">
        <f t="shared" si="485"/>
        <v>0.10309278350515463</v>
      </c>
      <c r="U1251" s="5">
        <f t="shared" si="486"/>
        <v>0</v>
      </c>
      <c r="V1251" s="5">
        <f t="shared" si="487"/>
        <v>-2.0209044269448601E-2</v>
      </c>
      <c r="W1251" s="5">
        <f t="shared" si="488"/>
        <v>0.71498771235007208</v>
      </c>
      <c r="X1251" s="5">
        <f t="shared" si="489"/>
        <v>-6.0417232913682513E-2</v>
      </c>
      <c r="Y1251" s="5" t="str" cm="1">
        <f t="array" ref="Y1251:AB1251">SETMATRIX(GETMATRIX(Y1250:AB1250)-$O$9*DELTAWEIGHT(S1250,$AH$4,AK1250:AN1250))</f>
        <v>0.5774,0.5774,0.5774</v>
      </c>
      <c r="Z1251" s="5" t="str">
        <v>0.612487809641911,0.566597975231966,0.5774</v>
      </c>
      <c r="AA1251" s="5" t="str">
        <v>0.707638770443921,0.669397124541455,0.5774</v>
      </c>
      <c r="AB1251" s="5" t="str">
        <v>0.622158943633943,0.56587839412245,0.5774</v>
      </c>
      <c r="AC1251" s="5" cm="1">
        <f t="array" ref="AC1251">SIGMOID(SUM(GETVECTOR(Y1251)*GETVECTOR(_xlfn.CONCAT($S1251,",",$AH$4)))+U1251)</f>
        <v>0.62134345895524834</v>
      </c>
      <c r="AD1251" s="5" cm="1">
        <f t="array" ref="AD1251">SIGMOID(SUM(GETVECTOR(Z1251)*GETVECTOR(_xlfn.CONCAT($S1251,",",$AH$4)))+V1251)</f>
        <v>0.62110951880211629</v>
      </c>
      <c r="AE1251" s="5" cm="1">
        <f t="array" ref="AE1251">TANH(SUM(GETVECTOR(AA1251)*GETVECTOR(_xlfn.CONCAT($S1251,",",$AH$4)))+W1251)</f>
        <v>0.86500345366731879</v>
      </c>
      <c r="AF1251" s="5" cm="1">
        <f t="array" ref="AF1251">SIGMOID(SUM(GETVECTOR(AB1251)*GETVECTOR(_xlfn.CONCAT($S1251,",",$AH$4)))+X1251)</f>
        <v>0.61298653966406413</v>
      </c>
      <c r="AG1251" s="5">
        <f t="shared" si="475"/>
        <v>0.53726187886947707</v>
      </c>
      <c r="AH1251" s="40">
        <f t="shared" si="476"/>
        <v>0.3009227634034784</v>
      </c>
      <c r="AI1251" s="3">
        <f t="shared" si="477"/>
        <v>0.19782997989832377</v>
      </c>
      <c r="AJ1251" s="3">
        <f t="shared" si="478"/>
        <v>9.2042334760553748E-2</v>
      </c>
      <c r="AK1251" s="3">
        <f t="shared" si="479"/>
        <v>0</v>
      </c>
      <c r="AL1251" s="3">
        <f t="shared" si="480"/>
        <v>1.8736451695197102E-2</v>
      </c>
      <c r="AM1251" s="3">
        <f t="shared" si="481"/>
        <v>1.4393224847533715E-2</v>
      </c>
      <c r="AN1251" s="3">
        <f t="shared" si="482"/>
        <v>2.3039508933551698E-2</v>
      </c>
      <c r="AO1251" s="3" t="str" cm="1">
        <f t="array" ref="AO1251">GETVECTOR(Y1251,2)</f>
        <v>0.5774</v>
      </c>
      <c r="AP1251" s="3" t="str" cm="1">
        <f t="array" ref="AP1251">GETVECTOR(Z1251,2)</f>
        <v>0.5774</v>
      </c>
      <c r="AQ1251" s="3" t="str" cm="1">
        <f t="array" ref="AQ1251">GETVECTOR(AA1251,2)</f>
        <v>0.5774</v>
      </c>
      <c r="AR1251" s="3" t="str" cm="1">
        <f t="array" ref="AR1251">GETVECTOR(AB1251,2)</f>
        <v>0.5774</v>
      </c>
      <c r="AS1251" s="3" cm="1">
        <f t="array" ref="AS1251">SUM(AK1251:AN1251*AO1251:AR1251)</f>
        <v>3.2432087694005525E-2</v>
      </c>
      <c r="AT1251" s="51">
        <f t="shared" si="483"/>
        <v>3.9136700946571186E-2</v>
      </c>
      <c r="AU1251" s="48">
        <f t="shared" si="484"/>
        <v>0.19782997989832377</v>
      </c>
      <c r="AV1251" s="56"/>
      <c r="AW1251" s="56"/>
    </row>
    <row r="1252" spans="1:49" ht="15" customHeight="1" x14ac:dyDescent="0.25">
      <c r="A1252" s="11">
        <f t="shared" si="472"/>
        <v>1249</v>
      </c>
      <c r="B1252" s="29">
        <v>32296</v>
      </c>
      <c r="C1252" s="25">
        <v>23</v>
      </c>
      <c r="D1252" s="12">
        <v>31.4</v>
      </c>
      <c r="E1252" s="25">
        <v>26.1</v>
      </c>
      <c r="F1252" s="35">
        <v>88</v>
      </c>
      <c r="G1252" s="25">
        <v>0</v>
      </c>
      <c r="H1252" s="13">
        <v>0</v>
      </c>
      <c r="I1252" s="25">
        <v>0</v>
      </c>
      <c r="J1252" s="12">
        <v>0</v>
      </c>
      <c r="K1252" s="12">
        <v>1</v>
      </c>
      <c r="L1252" s="25" t="s">
        <v>11</v>
      </c>
      <c r="M1252" s="10"/>
      <c r="N1252" s="15"/>
      <c r="O1252" s="15"/>
      <c r="P1252" s="4"/>
      <c r="Q1252" s="54"/>
      <c r="R1252" s="42">
        <f t="shared" si="471"/>
        <v>0.23711340206185566</v>
      </c>
      <c r="S1252" s="44" t="str" cm="1">
        <f t="array" ref="S1252">SETVECTOR(R1252:R1253)</f>
        <v>0.237113402061856,0.103092783505155</v>
      </c>
      <c r="T1252" s="44">
        <f t="shared" si="485"/>
        <v>0.17525773195876287</v>
      </c>
      <c r="U1252" s="5">
        <f t="shared" si="486"/>
        <v>0</v>
      </c>
      <c r="V1252" s="5">
        <f t="shared" si="487"/>
        <v>-2.2082689438968312E-2</v>
      </c>
      <c r="W1252" s="5">
        <f t="shared" si="488"/>
        <v>0.71354838986531866</v>
      </c>
      <c r="X1252" s="5">
        <f t="shared" si="489"/>
        <v>-6.2721183807037686E-2</v>
      </c>
      <c r="Y1252" s="5" t="str" cm="1">
        <f t="array" ref="Y1252:AB1252">SETMATRIX(GETMATRIX(Y1251:AB1251)-$O$9*DELTAWEIGHT(S1251,$AH$4,AK1251:AN1251))</f>
        <v>0.5774,0.5774,0.5774</v>
      </c>
      <c r="Z1252" s="5" t="str">
        <v>0.611287474355683,0.566139375371779,0.5774</v>
      </c>
      <c r="AA1252" s="5" t="str">
        <v>0.706643237160185,0.669016771293516,0.5774</v>
      </c>
      <c r="AB1252" s="5" t="str">
        <v>0.620691017064031,0.56531755838976,0.5774</v>
      </c>
      <c r="AC1252" s="5" cm="1">
        <f t="array" ref="AC1252">SIGMOID(SUM(GETVECTOR(Y1252)*GETVECTOR(_xlfn.CONCAT($S1252,",",$AH$4)))+U1252)</f>
        <v>0.54895145763587516</v>
      </c>
      <c r="AD1252" s="5" cm="1">
        <f t="array" ref="AD1252">SIGMOID(SUM(GETVECTOR(Z1252)*GETVECTOR(_xlfn.CONCAT($S1252,",",$AH$4)))+V1252)</f>
        <v>0.54518306680731932</v>
      </c>
      <c r="AE1252" s="5" cm="1">
        <f t="array" ref="AE1252">TANH(SUM(GETVECTOR(AA1252)*GETVECTOR(_xlfn.CONCAT($S1252,",",$AH$4)))+W1252)</f>
        <v>0.73981644805693947</v>
      </c>
      <c r="AF1252" s="5" cm="1">
        <f t="array" ref="AF1252">SIGMOID(SUM(GETVECTOR(AB1252)*GETVECTOR(_xlfn.CONCAT($S1252,",",$AH$4)))+X1252)</f>
        <v>0.53562282650375104</v>
      </c>
      <c r="AG1252" s="5">
        <f t="shared" si="475"/>
        <v>0.40333540002618012</v>
      </c>
      <c r="AH1252" s="40">
        <f t="shared" si="476"/>
        <v>0.20503600941979699</v>
      </c>
      <c r="AI1252" s="3">
        <f t="shared" si="477"/>
        <v>2.9778277461034119E-2</v>
      </c>
      <c r="AJ1252" s="3">
        <f t="shared" si="478"/>
        <v>1.3612698778035002E-2</v>
      </c>
      <c r="AK1252" s="3">
        <f t="shared" si="479"/>
        <v>0</v>
      </c>
      <c r="AL1252" s="3">
        <f t="shared" si="480"/>
        <v>2.4971647794692956E-3</v>
      </c>
      <c r="AM1252" s="3">
        <f t="shared" si="481"/>
        <v>3.3594630089774915E-3</v>
      </c>
      <c r="AN1252" s="3">
        <f t="shared" si="482"/>
        <v>2.8353101763268804E-3</v>
      </c>
      <c r="AO1252" s="3" t="str" cm="1">
        <f t="array" ref="AO1252">GETVECTOR(Y1252,2)</f>
        <v>0.5774</v>
      </c>
      <c r="AP1252" s="3" t="str" cm="1">
        <f t="array" ref="AP1252">GETVECTOR(Z1252,2)</f>
        <v>0.5774</v>
      </c>
      <c r="AQ1252" s="3" t="str" cm="1">
        <f t="array" ref="AQ1252">GETVECTOR(AA1252,2)</f>
        <v>0.5774</v>
      </c>
      <c r="AR1252" s="3" t="str" cm="1">
        <f t="array" ref="AR1252">GETVECTOR(AB1252,2)</f>
        <v>0.5774</v>
      </c>
      <c r="AS1252" s="3" cm="1">
        <f t="array" ref="AS1252">SUM(AK1252:AN1252*AO1252:AR1252)</f>
        <v>5.0187249808603162E-3</v>
      </c>
      <c r="AT1252" s="51">
        <f t="shared" si="483"/>
        <v>8.8674580854633262E-4</v>
      </c>
      <c r="AU1252" s="48">
        <f t="shared" si="484"/>
        <v>2.9778277461034119E-2</v>
      </c>
      <c r="AV1252" s="56"/>
      <c r="AW1252" s="56"/>
    </row>
    <row r="1253" spans="1:49" ht="15" customHeight="1" x14ac:dyDescent="0.25">
      <c r="A1253" s="11">
        <f t="shared" si="472"/>
        <v>1250</v>
      </c>
      <c r="B1253" s="29">
        <v>32297</v>
      </c>
      <c r="C1253" s="25">
        <v>22</v>
      </c>
      <c r="D1253" s="12">
        <v>31.3</v>
      </c>
      <c r="E1253" s="25">
        <v>25.1</v>
      </c>
      <c r="F1253" s="35">
        <v>94</v>
      </c>
      <c r="G1253" s="25">
        <v>9</v>
      </c>
      <c r="H1253" s="13">
        <v>0</v>
      </c>
      <c r="I1253" s="25">
        <v>0</v>
      </c>
      <c r="J1253" s="12">
        <v>0</v>
      </c>
      <c r="K1253" s="12">
        <v>0</v>
      </c>
      <c r="L1253" s="25" t="s">
        <v>11</v>
      </c>
      <c r="M1253" s="10"/>
      <c r="N1253" s="15"/>
      <c r="O1253" s="15"/>
      <c r="P1253" s="4"/>
      <c r="Q1253" s="54"/>
      <c r="R1253" s="42">
        <f t="shared" si="471"/>
        <v>0.10309278350515463</v>
      </c>
      <c r="S1253" s="44" t="str" cm="1">
        <f t="array" ref="S1253">SETVECTOR(R1253:R1254)</f>
        <v>0.103092783505155,0.175257731958763</v>
      </c>
      <c r="T1253" s="44">
        <f t="shared" si="485"/>
        <v>2.0618556701030927E-2</v>
      </c>
      <c r="U1253" s="5">
        <f t="shared" si="486"/>
        <v>0</v>
      </c>
      <c r="V1253" s="5">
        <f t="shared" si="487"/>
        <v>-2.2332405916915241E-2</v>
      </c>
      <c r="W1253" s="5">
        <f t="shared" si="488"/>
        <v>0.71321244356442093</v>
      </c>
      <c r="X1253" s="5">
        <f t="shared" si="489"/>
        <v>-6.3004714824670377E-2</v>
      </c>
      <c r="Y1253" s="5" t="str" cm="1">
        <f t="array" ref="Y1253:AB1253">SETMATRIX(GETMATRIX(Y1252:AB1252)-$O$9*DELTAWEIGHT(S1252,$AH$4,AK1252:AN1252))</f>
        <v>0.5774,0.5774,0.5774</v>
      </c>
      <c r="Z1253" s="5" t="str">
        <v>0.611225819298963,0.566112568825379,0.5774</v>
      </c>
      <c r="AA1253" s="5" t="str">
        <v>0.706552542660672,0.668977338902423,0.5774</v>
      </c>
      <c r="AB1253" s="5" t="str">
        <v>0.62062156281593,0.565287360890586,0.5774</v>
      </c>
      <c r="AC1253" s="5" cm="1">
        <f t="array" ref="AC1253">SIGMOID(SUM(GETVECTOR(Y1253)*GETVECTOR(_xlfn.CONCAT($S1253,",",$AH$4)))+U1253)</f>
        <v>0.54009362987552256</v>
      </c>
      <c r="AD1253" s="5" cm="1">
        <f t="array" ref="AD1253">SIGMOID(SUM(GETVECTOR(Z1253)*GETVECTOR(_xlfn.CONCAT($S1253,",",$AH$4)))+V1253)</f>
        <v>0.53491711433956923</v>
      </c>
      <c r="AE1253" s="5" cm="1">
        <f t="array" ref="AE1253">TANH(SUM(GETVECTOR(AA1253)*GETVECTOR(_xlfn.CONCAT($S1253,",",$AH$4)))+W1253)</f>
        <v>0.71789913990360488</v>
      </c>
      <c r="AF1253" s="5" cm="1">
        <f t="array" ref="AF1253">SIGMOID(SUM(GETVECTOR(AB1253)*GETVECTOR(_xlfn.CONCAT($S1253,",",$AH$4)))+X1253)</f>
        <v>0.5249911251864755</v>
      </c>
      <c r="AG1253" s="5">
        <f t="shared" si="475"/>
        <v>0.38401653630409505</v>
      </c>
      <c r="AH1253" s="40">
        <f t="shared" si="476"/>
        <v>0.19224676718000264</v>
      </c>
      <c r="AI1253" s="3">
        <f t="shared" si="477"/>
        <v>0.1716282104789717</v>
      </c>
      <c r="AJ1253" s="3">
        <f t="shared" si="478"/>
        <v>7.8020842990003336E-2</v>
      </c>
      <c r="AK1253" s="3">
        <f t="shared" si="479"/>
        <v>0</v>
      </c>
      <c r="AL1253" s="3">
        <f t="shared" si="480"/>
        <v>1.3934485017945203E-2</v>
      </c>
      <c r="AM1253" s="3">
        <f t="shared" si="481"/>
        <v>2.0225497080437971E-2</v>
      </c>
      <c r="AN1253" s="3">
        <f t="shared" si="482"/>
        <v>1.5672902919392658E-2</v>
      </c>
      <c r="AO1253" s="3" t="str" cm="1">
        <f t="array" ref="AO1253">GETVECTOR(Y1253,2)</f>
        <v>0.5774</v>
      </c>
      <c r="AP1253" s="3" t="str" cm="1">
        <f t="array" ref="AP1253">GETVECTOR(Z1253,2)</f>
        <v>0.5774</v>
      </c>
      <c r="AQ1253" s="3" t="str" cm="1">
        <f t="array" ref="AQ1253">GETVECTOR(AA1253,2)</f>
        <v>0.5774</v>
      </c>
      <c r="AR1253" s="3" t="str" cm="1">
        <f t="array" ref="AR1253">GETVECTOR(AB1253,2)</f>
        <v>0.5774</v>
      </c>
      <c r="AS1253" s="3" cm="1">
        <f t="array" ref="AS1253">SUM(AK1253:AN1253*AO1253:AR1253)</f>
        <v>2.8773507809263767E-2</v>
      </c>
      <c r="AT1253" s="51">
        <f t="shared" si="483"/>
        <v>2.9456242632214212E-2</v>
      </c>
      <c r="AU1253" s="48">
        <f t="shared" si="484"/>
        <v>0.1716282104789717</v>
      </c>
      <c r="AV1253" s="56"/>
      <c r="AW1253" s="56"/>
    </row>
    <row r="1254" spans="1:49" ht="15" customHeight="1" x14ac:dyDescent="0.25">
      <c r="A1254" s="11">
        <f t="shared" si="472"/>
        <v>1251</v>
      </c>
      <c r="B1254" s="29">
        <v>32298</v>
      </c>
      <c r="C1254" s="25">
        <v>22</v>
      </c>
      <c r="D1254" s="12">
        <v>30.8</v>
      </c>
      <c r="E1254" s="25">
        <v>24.9</v>
      </c>
      <c r="F1254" s="35">
        <v>94</v>
      </c>
      <c r="G1254" s="25">
        <v>11</v>
      </c>
      <c r="H1254" s="13">
        <v>0</v>
      </c>
      <c r="I1254" s="25">
        <v>0</v>
      </c>
      <c r="J1254" s="12">
        <v>0</v>
      </c>
      <c r="K1254" s="12">
        <v>0</v>
      </c>
      <c r="L1254" s="25" t="s">
        <v>11</v>
      </c>
      <c r="M1254" s="10"/>
      <c r="N1254" s="15"/>
      <c r="O1254" s="15"/>
      <c r="P1254" s="4"/>
      <c r="Q1254" s="54"/>
      <c r="R1254" s="42">
        <f t="shared" si="471"/>
        <v>0.17525773195876287</v>
      </c>
      <c r="S1254" s="44" t="str" cm="1">
        <f t="array" ref="S1254">SETVECTOR(R1254:R1255)</f>
        <v>0.175257731958763,0.0206185567010309</v>
      </c>
      <c r="T1254" s="44">
        <f t="shared" si="485"/>
        <v>1.0309278350515464E-3</v>
      </c>
      <c r="U1254" s="5">
        <f t="shared" si="486"/>
        <v>0</v>
      </c>
      <c r="V1254" s="5">
        <f t="shared" si="487"/>
        <v>-2.3725854418709762E-2</v>
      </c>
      <c r="W1254" s="5">
        <f t="shared" si="488"/>
        <v>0.7111898938563771</v>
      </c>
      <c r="X1254" s="5">
        <f t="shared" si="489"/>
        <v>-6.457200511660964E-2</v>
      </c>
      <c r="Y1254" s="5" t="str" cm="1">
        <f t="array" ref="Y1254:AB1254">SETMATRIX(GETMATRIX(Y1253:AB1253)-$O$9*DELTAWEIGHT(S1253,$AH$4,AK1253:AN1253))</f>
        <v>0.5774,0.5774,0.5774</v>
      </c>
      <c r="Z1254" s="5" t="str">
        <v>0.611082383570734,0.565868728087389,0.5774</v>
      </c>
      <c r="AA1254" s="5" t="str">
        <v>0.706324658978625,0.668589936642943,0.5774</v>
      </c>
      <c r="AB1254" s="5" t="str">
        <v>0.620461524963552,0.565015296541544,0.5774</v>
      </c>
      <c r="AC1254" s="5" cm="1">
        <f t="array" ref="AC1254">SIGMOID(SUM(GETVECTOR(Y1254)*GETVECTOR(_xlfn.CONCAT($S1254,",",$AH$4)))+U1254)</f>
        <v>0.52824464136378757</v>
      </c>
      <c r="AD1254" s="5" cm="1">
        <f t="array" ref="AD1254">SIGMOID(SUM(GETVECTOR(Z1254)*GETVECTOR(_xlfn.CONCAT($S1254,",",$AH$4)))+V1254)</f>
        <v>0.52374174611489677</v>
      </c>
      <c r="AE1254" s="5" cm="1">
        <f t="array" ref="AE1254">TANH(SUM(GETVECTOR(AA1254)*GETVECTOR(_xlfn.CONCAT($S1254,",",$AH$4)))+W1254)</f>
        <v>0.69042326149096678</v>
      </c>
      <c r="AF1254" s="5" cm="1">
        <f t="array" ref="AF1254">SIGMOID(SUM(GETVECTOR(AB1254)*GETVECTOR(_xlfn.CONCAT($S1254,",",$AH$4)))+X1254)</f>
        <v>0.51395099653688003</v>
      </c>
      <c r="AG1254" s="5">
        <f t="shared" si="475"/>
        <v>0.36160348453162089</v>
      </c>
      <c r="AH1254" s="40">
        <f t="shared" si="476"/>
        <v>0.17814859538458527</v>
      </c>
      <c r="AI1254" s="3">
        <f t="shared" si="477"/>
        <v>0.17711766754953373</v>
      </c>
      <c r="AJ1254" s="3">
        <f t="shared" si="478"/>
        <v>8.0092631380071166E-2</v>
      </c>
      <c r="AK1254" s="3">
        <f t="shared" si="479"/>
        <v>0</v>
      </c>
      <c r="AL1254" s="3">
        <f t="shared" si="480"/>
        <v>1.3793284196761976E-2</v>
      </c>
      <c r="AM1254" s="3">
        <f t="shared" si="481"/>
        <v>2.1951971737325385E-2</v>
      </c>
      <c r="AN1254" s="3">
        <f t="shared" si="482"/>
        <v>1.5336432373380914E-2</v>
      </c>
      <c r="AO1254" s="3" t="str" cm="1">
        <f t="array" ref="AO1254">GETVECTOR(Y1254,2)</f>
        <v>0.5774</v>
      </c>
      <c r="AP1254" s="3" t="str" cm="1">
        <f t="array" ref="AP1254">GETVECTOR(Z1254,2)</f>
        <v>0.5774</v>
      </c>
      <c r="AQ1254" s="3" t="str" cm="1">
        <f t="array" ref="AQ1254">GETVECTOR(AA1254,2)</f>
        <v>0.5774</v>
      </c>
      <c r="AR1254" s="3" t="str" cm="1">
        <f t="array" ref="AR1254">GETVECTOR(AB1254,2)</f>
        <v>0.5774</v>
      </c>
      <c r="AS1254" s="3" cm="1">
        <f t="array" ref="AS1254">SUM(AK1254:AN1254*AO1254:AR1254)</f>
        <v>2.949456682873218E-2</v>
      </c>
      <c r="AT1254" s="51">
        <f t="shared" si="483"/>
        <v>3.1370668158187155E-2</v>
      </c>
      <c r="AU1254" s="48">
        <f t="shared" si="484"/>
        <v>0.17711766754953373</v>
      </c>
      <c r="AV1254" s="56"/>
      <c r="AW1254" s="56"/>
    </row>
    <row r="1255" spans="1:49" ht="15" customHeight="1" x14ac:dyDescent="0.25">
      <c r="A1255" s="11">
        <f t="shared" si="472"/>
        <v>1252</v>
      </c>
      <c r="B1255" s="29">
        <v>32299</v>
      </c>
      <c r="C1255" s="25">
        <v>21</v>
      </c>
      <c r="D1255" s="12">
        <v>31.2</v>
      </c>
      <c r="E1255" s="25">
        <v>24.7</v>
      </c>
      <c r="F1255" s="35">
        <v>94</v>
      </c>
      <c r="G1255" s="25">
        <v>36</v>
      </c>
      <c r="H1255" s="13">
        <v>0</v>
      </c>
      <c r="I1255" s="25">
        <v>0</v>
      </c>
      <c r="J1255" s="12">
        <v>0</v>
      </c>
      <c r="K1255" s="12">
        <v>1</v>
      </c>
      <c r="L1255" s="25" t="s">
        <v>11</v>
      </c>
      <c r="M1255" s="10"/>
      <c r="N1255" s="15"/>
      <c r="O1255" s="15"/>
      <c r="P1255" s="4"/>
      <c r="Q1255" s="54"/>
      <c r="R1255" s="42">
        <f t="shared" si="471"/>
        <v>2.0618556701030927E-2</v>
      </c>
      <c r="S1255" s="44" t="str" cm="1">
        <f t="array" ref="S1255">SETVECTOR(R1255:R1256)</f>
        <v>0.0206185567010309,0.00103092783505155</v>
      </c>
      <c r="T1255" s="44">
        <f t="shared" si="485"/>
        <v>0.15463917525773196</v>
      </c>
      <c r="U1255" s="5">
        <f t="shared" si="486"/>
        <v>0</v>
      </c>
      <c r="V1255" s="5">
        <f t="shared" si="487"/>
        <v>-2.5105182838385962E-2</v>
      </c>
      <c r="W1255" s="5">
        <f t="shared" si="488"/>
        <v>0.70899469668264459</v>
      </c>
      <c r="X1255" s="5">
        <f t="shared" si="489"/>
        <v>-6.6105648353947735E-2</v>
      </c>
      <c r="Y1255" s="5" t="str" cm="1">
        <f t="array" ref="Y1255:AB1255">SETMATRIX(GETMATRIX(Y1254:AB1254)-$O$9*DELTAWEIGHT(S1254,$AH$4,AK1254:AN1254))</f>
        <v>0.5774,0.5774,0.5774</v>
      </c>
      <c r="Z1255" s="5" t="str">
        <v>0.610843778323492,0.565840656881831,0.5774</v>
      </c>
      <c r="AA1255" s="5" t="str">
        <v>0.70590715624163,0.668540818673885,0.5774</v>
      </c>
      <c r="AB1255" s="5" t="str">
        <v>0.6201984313684,0.564984344353879,0.5774</v>
      </c>
      <c r="AC1255" s="5" cm="1">
        <f t="array" ref="AC1255">SIGMOID(SUM(GETVECTOR(Y1255)*GETVECTOR(_xlfn.CONCAT($S1255,",",$AH$4)))+U1255)</f>
        <v>0.503125062399288</v>
      </c>
      <c r="AD1255" s="5" cm="1">
        <f t="array" ref="AD1255">SIGMOID(SUM(GETVECTOR(Z1255)*GETVECTOR(_xlfn.CONCAT($S1255,",",$AH$4)))+V1255)</f>
        <v>0.4970182541285541</v>
      </c>
      <c r="AE1255" s="5" cm="1">
        <f t="array" ref="AE1255">TANH(SUM(GETVECTOR(AA1255)*GETVECTOR(_xlfn.CONCAT($S1255,",",$AH$4)))+W1255)</f>
        <v>0.61952798797099651</v>
      </c>
      <c r="AF1255" s="5" cm="1">
        <f t="array" ref="AF1255">SIGMOID(SUM(GETVECTOR(AB1255)*GETVECTOR(_xlfn.CONCAT($S1255,",",$AH$4)))+X1255)</f>
        <v>0.48681915613007093</v>
      </c>
      <c r="AG1255" s="5">
        <f t="shared" si="475"/>
        <v>0.30791671896512057</v>
      </c>
      <c r="AH1255" s="40">
        <f t="shared" si="476"/>
        <v>0.14533531895970495</v>
      </c>
      <c r="AI1255" s="3">
        <f t="shared" si="477"/>
        <v>-9.303856298027019E-3</v>
      </c>
      <c r="AJ1255" s="3">
        <f t="shared" si="478"/>
        <v>-4.1256150649070199E-3</v>
      </c>
      <c r="AK1255" s="3">
        <f t="shared" si="479"/>
        <v>0</v>
      </c>
      <c r="AL1255" s="3">
        <f t="shared" si="480"/>
        <v>-6.3896077575658261E-4</v>
      </c>
      <c r="AM1255" s="3">
        <f t="shared" si="481"/>
        <v>-1.2634911855013366E-3</v>
      </c>
      <c r="AN1255" s="3">
        <f t="shared" si="482"/>
        <v>-6.9391232057789006E-4</v>
      </c>
      <c r="AO1255" s="3" t="str" cm="1">
        <f t="array" ref="AO1255">GETVECTOR(Y1255,2)</f>
        <v>0.5774</v>
      </c>
      <c r="AP1255" s="3" t="str" cm="1">
        <f t="array" ref="AP1255">GETVECTOR(Z1255,2)</f>
        <v>0.5774</v>
      </c>
      <c r="AQ1255" s="3" t="str" cm="1">
        <f t="array" ref="AQ1255">GETVECTOR(AA1255,2)</f>
        <v>0.5774</v>
      </c>
      <c r="AR1255" s="3" t="str" cm="1">
        <f t="array" ref="AR1255">GETVECTOR(AB1255,2)</f>
        <v>0.5774</v>
      </c>
      <c r="AS1255" s="3" cm="1">
        <f t="array" ref="AS1255">SUM(AK1255:AN1255*AO1255:AR1255)</f>
        <v>-1.4991407363319964E-3</v>
      </c>
      <c r="AT1255" s="51">
        <f t="shared" si="483"/>
        <v>8.6561742014337032E-5</v>
      </c>
      <c r="AU1255" s="48">
        <f t="shared" si="484"/>
        <v>9.303856298027019E-3</v>
      </c>
      <c r="AV1255" s="56"/>
      <c r="AW1255" s="56"/>
    </row>
    <row r="1256" spans="1:49" ht="15" customHeight="1" x14ac:dyDescent="0.25">
      <c r="A1256" s="11">
        <f t="shared" si="472"/>
        <v>1253</v>
      </c>
      <c r="B1256" s="29">
        <v>32300</v>
      </c>
      <c r="C1256" s="25">
        <v>22</v>
      </c>
      <c r="D1256" s="12">
        <v>31.4</v>
      </c>
      <c r="E1256" s="25">
        <v>25.4</v>
      </c>
      <c r="F1256" s="35">
        <v>92</v>
      </c>
      <c r="G1256" s="25">
        <v>6</v>
      </c>
      <c r="H1256" s="13">
        <v>0</v>
      </c>
      <c r="I1256" s="25">
        <v>0</v>
      </c>
      <c r="J1256" s="12">
        <v>0</v>
      </c>
      <c r="K1256" s="12">
        <v>0</v>
      </c>
      <c r="L1256" s="25" t="s">
        <v>11</v>
      </c>
      <c r="M1256" s="10"/>
      <c r="N1256" s="15"/>
      <c r="O1256" s="15"/>
      <c r="P1256" s="4"/>
      <c r="Q1256" s="54"/>
      <c r="R1256" s="42">
        <f t="shared" si="471"/>
        <v>1.0309278350515464E-3</v>
      </c>
      <c r="S1256" s="44" t="str" cm="1">
        <f t="array" ref="S1256">SETVECTOR(R1256:R1257)</f>
        <v>0.00103092783505155,0.154639175257732</v>
      </c>
      <c r="T1256" s="44">
        <f t="shared" si="485"/>
        <v>8.9690721649484523E-2</v>
      </c>
      <c r="U1256" s="5">
        <f t="shared" si="486"/>
        <v>0</v>
      </c>
      <c r="V1256" s="5">
        <f t="shared" si="487"/>
        <v>-2.5041286760810303E-2</v>
      </c>
      <c r="W1256" s="5">
        <f t="shared" si="488"/>
        <v>0.70912104580119473</v>
      </c>
      <c r="X1256" s="5">
        <f t="shared" si="489"/>
        <v>-6.6036257121889944E-2</v>
      </c>
      <c r="Y1256" s="5" t="str" cm="1">
        <f t="array" ref="Y1256:AB1256">SETMATRIX(GETMATRIX(Y1255:AB1255)-$O$9*DELTAWEIGHT(S1255,$AH$4,AK1255:AN1255))</f>
        <v>0.5774,0.5774,0.5774</v>
      </c>
      <c r="Z1256" s="5" t="str">
        <v>0.610845389855736,0.565840737458443,0.5774</v>
      </c>
      <c r="AA1256" s="5" t="str">
        <v>0.705910688972575,0.668540995310432,0.5774</v>
      </c>
      <c r="AB1256" s="5" t="str">
        <v>0.620200166543516,0.564984431112635,0.5774</v>
      </c>
      <c r="AC1256" s="5" cm="1">
        <f t="array" ref="AC1256">SIGMOID(SUM(GETVECTOR(Y1256)*GETVECTOR(_xlfn.CONCAT($S1256,",",$AH$4)))+U1256)</f>
        <v>0.52245586278519074</v>
      </c>
      <c r="AD1256" s="5" cm="1">
        <f t="array" ref="AD1256">SIGMOID(SUM(GETVECTOR(Z1256)*GETVECTOR(_xlfn.CONCAT($S1256,",",$AH$4)))+V1256)</f>
        <v>0.51576716944259637</v>
      </c>
      <c r="AE1256" s="5" cm="1">
        <f t="array" ref="AE1256">TANH(SUM(GETVECTOR(AA1256)*GETVECTOR(_xlfn.CONCAT($S1256,",",$AH$4)))+W1256)</f>
        <v>0.6713690122340189</v>
      </c>
      <c r="AF1256" s="5" cm="1">
        <f t="array" ref="AF1256">SIGMOID(SUM(GETVECTOR(AB1256)*GETVECTOR(_xlfn.CONCAT($S1256,",",$AH$4)))+X1256)</f>
        <v>0.50549274176620895</v>
      </c>
      <c r="AG1256" s="5">
        <f t="shared" si="475"/>
        <v>0.34627009509141177</v>
      </c>
      <c r="AH1256" s="40">
        <f t="shared" si="476"/>
        <v>0.16836119824914819</v>
      </c>
      <c r="AI1256" s="3">
        <f t="shared" si="477"/>
        <v>7.8670476599663669E-2</v>
      </c>
      <c r="AJ1256" s="3">
        <f t="shared" si="478"/>
        <v>3.5355909869822663E-2</v>
      </c>
      <c r="AK1256" s="3">
        <f t="shared" si="479"/>
        <v>0</v>
      </c>
      <c r="AL1256" s="3">
        <f t="shared" si="480"/>
        <v>5.9283145013023959E-3</v>
      </c>
      <c r="AM1256" s="3">
        <f t="shared" si="481"/>
        <v>1.0016051995702551E-2</v>
      </c>
      <c r="AN1256" s="3">
        <f t="shared" si="482"/>
        <v>6.5497761828970415E-3</v>
      </c>
      <c r="AO1256" s="3" t="str" cm="1">
        <f t="array" ref="AO1256">GETVECTOR(Y1256,2)</f>
        <v>0.5774</v>
      </c>
      <c r="AP1256" s="3" t="str" cm="1">
        <f t="array" ref="AP1256">GETVECTOR(Z1256,2)</f>
        <v>0.5774</v>
      </c>
      <c r="AQ1256" s="3" t="str" cm="1">
        <f t="array" ref="AQ1256">GETVECTOR(AA1256,2)</f>
        <v>0.5774</v>
      </c>
      <c r="AR1256" s="3" t="str" cm="1">
        <f t="array" ref="AR1256">GETVECTOR(AB1256,2)</f>
        <v>0.5774</v>
      </c>
      <c r="AS1256" s="3" cm="1">
        <f t="array" ref="AS1256">SUM(AK1256:AN1256*AO1256:AR1256)</f>
        <v>1.2988117983375409E-2</v>
      </c>
      <c r="AT1256" s="51">
        <f t="shared" si="483"/>
        <v>6.1890438884182287E-3</v>
      </c>
      <c r="AU1256" s="48">
        <f t="shared" si="484"/>
        <v>7.8670476599663669E-2</v>
      </c>
      <c r="AV1256" s="56"/>
      <c r="AW1256" s="56"/>
    </row>
    <row r="1257" spans="1:49" ht="15" customHeight="1" x14ac:dyDescent="0.25">
      <c r="A1257" s="11">
        <f t="shared" si="472"/>
        <v>1254</v>
      </c>
      <c r="B1257" s="29">
        <v>32301</v>
      </c>
      <c r="C1257" s="25">
        <v>22</v>
      </c>
      <c r="D1257" s="12">
        <v>34.4</v>
      </c>
      <c r="E1257" s="25">
        <v>25.2</v>
      </c>
      <c r="F1257" s="35">
        <v>84</v>
      </c>
      <c r="G1257" s="25">
        <v>0</v>
      </c>
      <c r="H1257" s="13">
        <v>0</v>
      </c>
      <c r="I1257" s="25">
        <v>0</v>
      </c>
      <c r="J1257" s="12">
        <v>0</v>
      </c>
      <c r="K1257" s="12">
        <v>1</v>
      </c>
      <c r="L1257" s="25" t="s">
        <v>11</v>
      </c>
      <c r="M1257" s="10"/>
      <c r="N1257" s="15"/>
      <c r="O1257" s="15"/>
      <c r="P1257" s="4"/>
      <c r="Q1257" s="54"/>
      <c r="R1257" s="42">
        <f t="shared" si="471"/>
        <v>0.15463917525773196</v>
      </c>
      <c r="S1257" s="44" t="str" cm="1">
        <f t="array" ref="S1257">SETVECTOR(R1257:R1258)</f>
        <v>0.154639175257732,0.0896907216494845</v>
      </c>
      <c r="T1257" s="44">
        <f t="shared" si="485"/>
        <v>0.27731958762886594</v>
      </c>
      <c r="U1257" s="5">
        <f t="shared" si="486"/>
        <v>0</v>
      </c>
      <c r="V1257" s="5">
        <f t="shared" si="487"/>
        <v>-2.5634118210940544E-2</v>
      </c>
      <c r="W1257" s="5">
        <f t="shared" si="488"/>
        <v>0.70811944060162446</v>
      </c>
      <c r="X1257" s="5">
        <f t="shared" si="489"/>
        <v>-6.6691234740179642E-2</v>
      </c>
      <c r="Y1257" s="5" t="str" cm="1">
        <f t="array" ref="Y1257:AB1257">SETMATRIX(GETMATRIX(Y1256:AB1256)-$O$9*DELTAWEIGHT(S1256,$AH$4,AK1256:AN1256))</f>
        <v>0.5774,0.5774,0.5774</v>
      </c>
      <c r="Z1257" s="5" t="str">
        <v>0.610844790688461,0.565750862367128,0.5774</v>
      </c>
      <c r="AA1257" s="5" t="str">
        <v>0.705909575109214,0.668373915806326,0.5774</v>
      </c>
      <c r="AB1257" s="5" t="str">
        <v>0.620199510104646,0.564885965282084,0.5774</v>
      </c>
      <c r="AC1257" s="5" cm="1">
        <f t="array" ref="AC1257">SIGMOID(SUM(GETVECTOR(Y1257)*GETVECTOR(_xlfn.CONCAT($S1257,",",$AH$4)))+U1257)</f>
        <v>0.53521064177831368</v>
      </c>
      <c r="AD1257" s="5" cm="1">
        <f t="array" ref="AD1257">SIGMOID(SUM(GETVECTOR(Z1257)*GETVECTOR(_xlfn.CONCAT($S1257,",",$AH$4)))+V1257)</f>
        <v>0.52985669222096532</v>
      </c>
      <c r="AE1257" s="5" cm="1">
        <f t="array" ref="AE1257">TANH(SUM(GETVECTOR(AA1257)*GETVECTOR(_xlfn.CONCAT($S1257,",",$AH$4)))+W1257)</f>
        <v>0.70502773158258447</v>
      </c>
      <c r="AF1257" s="5" cm="1">
        <f t="array" ref="AF1257">SIGMOID(SUM(GETVECTOR(AB1257)*GETVECTOR(_xlfn.CONCAT($S1257,",",$AH$4)))+X1257)</f>
        <v>0.51995962162814935</v>
      </c>
      <c r="AG1257" s="5">
        <f t="shared" si="475"/>
        <v>0.37356366178039879</v>
      </c>
      <c r="AH1257" s="40">
        <f t="shared" si="476"/>
        <v>0.18568011354358255</v>
      </c>
      <c r="AI1257" s="3">
        <f t="shared" si="477"/>
        <v>-9.163947408528339E-2</v>
      </c>
      <c r="AJ1257" s="3">
        <f t="shared" si="478"/>
        <v>-4.1572462648430959E-2</v>
      </c>
      <c r="AK1257" s="3">
        <f t="shared" si="479"/>
        <v>0</v>
      </c>
      <c r="AL1257" s="3">
        <f t="shared" si="480"/>
        <v>-7.3013074110763751E-3</v>
      </c>
      <c r="AM1257" s="3">
        <f t="shared" si="481"/>
        <v>-1.1078394105766233E-2</v>
      </c>
      <c r="AN1257" s="3">
        <f t="shared" si="482"/>
        <v>-8.1681884809029822E-3</v>
      </c>
      <c r="AO1257" s="3" t="str" cm="1">
        <f t="array" ref="AO1257">GETVECTOR(Y1257,2)</f>
        <v>0.5774</v>
      </c>
      <c r="AP1257" s="3" t="str" cm="1">
        <f t="array" ref="AP1257">GETVECTOR(Z1257,2)</f>
        <v>0.5774</v>
      </c>
      <c r="AQ1257" s="3" t="str" cm="1">
        <f t="array" ref="AQ1257">GETVECTOR(AA1257,2)</f>
        <v>0.5774</v>
      </c>
      <c r="AR1257" s="3" t="str" cm="1">
        <f t="array" ref="AR1257">GETVECTOR(AB1257,2)</f>
        <v>0.5774</v>
      </c>
      <c r="AS1257" s="3" cm="1">
        <f t="array" ref="AS1257">SUM(AK1257:AN1257*AO1257:AR1257)</f>
        <v>-1.5328751684698307E-2</v>
      </c>
      <c r="AT1257" s="51">
        <f t="shared" si="483"/>
        <v>8.3977932106273252E-3</v>
      </c>
      <c r="AU1257" s="48">
        <f t="shared" si="484"/>
        <v>9.163947408528339E-2</v>
      </c>
      <c r="AV1257" s="56"/>
      <c r="AW1257" s="56"/>
    </row>
    <row r="1258" spans="1:49" ht="15" customHeight="1" x14ac:dyDescent="0.25">
      <c r="A1258" s="11">
        <f t="shared" si="472"/>
        <v>1255</v>
      </c>
      <c r="B1258" s="29">
        <v>32302</v>
      </c>
      <c r="C1258" s="25">
        <v>22</v>
      </c>
      <c r="D1258" s="12">
        <v>33.1</v>
      </c>
      <c r="E1258" s="25">
        <v>26.4</v>
      </c>
      <c r="F1258" s="35">
        <v>88</v>
      </c>
      <c r="G1258" s="25">
        <v>0</v>
      </c>
      <c r="H1258" s="13">
        <v>0</v>
      </c>
      <c r="I1258" s="25">
        <v>0</v>
      </c>
      <c r="J1258" s="12">
        <v>0</v>
      </c>
      <c r="K1258" s="12">
        <v>2</v>
      </c>
      <c r="L1258" s="25" t="s">
        <v>11</v>
      </c>
      <c r="M1258" s="10"/>
      <c r="N1258" s="15"/>
      <c r="O1258" s="15"/>
      <c r="P1258" s="4"/>
      <c r="Q1258" s="54"/>
      <c r="R1258" s="42">
        <f t="shared" si="471"/>
        <v>8.9690721649484523E-2</v>
      </c>
      <c r="S1258" s="44" t="str" cm="1">
        <f t="array" ref="S1258">SETVECTOR(R1258:R1259)</f>
        <v>0.0896907216494845,0.277319587628866</v>
      </c>
      <c r="T1258" s="44">
        <f t="shared" si="485"/>
        <v>0.15257731958762888</v>
      </c>
      <c r="U1258" s="5">
        <f t="shared" si="486"/>
        <v>0</v>
      </c>
      <c r="V1258" s="5">
        <f t="shared" si="487"/>
        <v>-2.4903987469832908E-2</v>
      </c>
      <c r="W1258" s="5">
        <f t="shared" si="488"/>
        <v>0.70922728001220103</v>
      </c>
      <c r="X1258" s="5">
        <f t="shared" si="489"/>
        <v>-6.5874415892089339E-2</v>
      </c>
      <c r="Y1258" s="5" t="str" cm="1">
        <f t="array" ref="Y1258:AB1258">SETMATRIX(GETMATRIX(Y1257:AB1257)-$O$9*DELTAWEIGHT(S1257,$AH$4,AK1257:AN1257))</f>
        <v>0.5774,0.5774,0.5774</v>
      </c>
      <c r="Z1258" s="5" t="str">
        <v>0.610956421492581,0.565815608233518,0.5774</v>
      </c>
      <c r="AA1258" s="5" t="str">
        <v>0.706095475066221,0.66848173778139,0.5774</v>
      </c>
      <c r="AB1258" s="5" t="str">
        <v>0.620323369605018,0.5649578037923,0.5774</v>
      </c>
      <c r="AC1258" s="5" cm="1">
        <f t="array" ref="AC1258">SIGMOID(SUM(GETVECTOR(Y1258)*GETVECTOR(_xlfn.CONCAT($S1258,",",$AH$4)))+U1258)</f>
        <v>0.55278056952930776</v>
      </c>
      <c r="AD1258" s="5" cm="1">
        <f t="array" ref="AD1258">SIGMOID(SUM(GETVECTOR(Z1258)*GETVECTOR(_xlfn.CONCAT($S1258,",",$AH$4)))+V1258)</f>
        <v>0.54656588634491121</v>
      </c>
      <c r="AE1258" s="5" cm="1">
        <f t="array" ref="AE1258">TANH(SUM(GETVECTOR(AA1258)*GETVECTOR(_xlfn.CONCAT($S1258,",",$AH$4)))+W1258)</f>
        <v>0.74335684686543224</v>
      </c>
      <c r="AF1258" s="5" cm="1">
        <f t="array" ref="AF1258">SIGMOID(SUM(GETVECTOR(AB1258)*GETVECTOR(_xlfn.CONCAT($S1258,",",$AH$4)))+X1258)</f>
        <v>0.53654389526803192</v>
      </c>
      <c r="AG1258" s="5">
        <f t="shared" si="475"/>
        <v>0.40629349387756342</v>
      </c>
      <c r="AH1258" s="40">
        <f t="shared" si="476"/>
        <v>0.20674163194942946</v>
      </c>
      <c r="AI1258" s="3">
        <f t="shared" si="477"/>
        <v>5.4164312361800582E-2</v>
      </c>
      <c r="AJ1258" s="3">
        <f t="shared" si="478"/>
        <v>2.4746699482677596E-2</v>
      </c>
      <c r="AK1258" s="3">
        <f t="shared" si="479"/>
        <v>0</v>
      </c>
      <c r="AL1258" s="3">
        <f t="shared" si="480"/>
        <v>4.559018378940155E-3</v>
      </c>
      <c r="AM1258" s="3">
        <f t="shared" si="481"/>
        <v>6.0516775624283349E-3</v>
      </c>
      <c r="AN1258" s="3">
        <f t="shared" si="482"/>
        <v>5.1897899564475325E-3</v>
      </c>
      <c r="AO1258" s="3" t="str" cm="1">
        <f t="array" ref="AO1258">GETVECTOR(Y1258,2)</f>
        <v>0.5774</v>
      </c>
      <c r="AP1258" s="3" t="str" cm="1">
        <f t="array" ref="AP1258">GETVECTOR(Z1258,2)</f>
        <v>0.5774</v>
      </c>
      <c r="AQ1258" s="3" t="str" cm="1">
        <f t="array" ref="AQ1258">GETVECTOR(AA1258,2)</f>
        <v>0.5774</v>
      </c>
      <c r="AR1258" s="3" t="str" cm="1">
        <f t="array" ref="AR1258">GETVECTOR(AB1258,2)</f>
        <v>0.5774</v>
      </c>
      <c r="AS1258" s="3" cm="1">
        <f t="array" ref="AS1258">SUM(AK1258:AN1258*AO1258:AR1258)</f>
        <v>9.1232005573989722E-3</v>
      </c>
      <c r="AT1258" s="51">
        <f t="shared" si="483"/>
        <v>2.9337727336267035E-3</v>
      </c>
      <c r="AU1258" s="48">
        <f t="shared" si="484"/>
        <v>5.4164312361800582E-2</v>
      </c>
      <c r="AV1258" s="56"/>
      <c r="AW1258" s="56"/>
    </row>
    <row r="1259" spans="1:49" ht="15" customHeight="1" x14ac:dyDescent="0.25">
      <c r="A1259" s="11">
        <f t="shared" si="472"/>
        <v>1256</v>
      </c>
      <c r="B1259" s="29">
        <v>32303</v>
      </c>
      <c r="C1259" s="25">
        <v>22</v>
      </c>
      <c r="D1259" s="12">
        <v>33.200000000000003</v>
      </c>
      <c r="E1259" s="25">
        <v>26.2</v>
      </c>
      <c r="F1259" s="35">
        <v>91</v>
      </c>
      <c r="G1259" s="25">
        <v>9</v>
      </c>
      <c r="H1259" s="13">
        <v>0</v>
      </c>
      <c r="I1259" s="25">
        <v>0</v>
      </c>
      <c r="J1259" s="12">
        <v>0</v>
      </c>
      <c r="K1259" s="12">
        <v>0</v>
      </c>
      <c r="L1259" s="25" t="s">
        <v>11</v>
      </c>
      <c r="M1259" s="10"/>
      <c r="N1259" s="15"/>
      <c r="O1259" s="15"/>
      <c r="P1259" s="4"/>
      <c r="Q1259" s="54"/>
      <c r="R1259" s="42">
        <f t="shared" si="471"/>
        <v>0.27731958762886594</v>
      </c>
      <c r="S1259" s="44" t="str" cm="1">
        <f t="array" ref="S1259">SETVECTOR(R1259:R1260)</f>
        <v>0.277319587628866,0.152577319587629</v>
      </c>
      <c r="T1259" s="44">
        <f t="shared" si="485"/>
        <v>0.44020618556701036</v>
      </c>
      <c r="U1259" s="5">
        <f t="shared" si="486"/>
        <v>0</v>
      </c>
      <c r="V1259" s="5">
        <f t="shared" si="487"/>
        <v>-2.5359889307726924E-2</v>
      </c>
      <c r="W1259" s="5">
        <f t="shared" si="488"/>
        <v>0.70862211225595817</v>
      </c>
      <c r="X1259" s="5">
        <f t="shared" si="489"/>
        <v>-6.6393394887734089E-2</v>
      </c>
      <c r="Y1259" s="5" t="str" cm="1">
        <f t="array" ref="Y1259:AB1259">SETMATRIX(GETMATRIX(Y1258:AB1258)-$O$9*DELTAWEIGHT(S1258,$AH$4,AK1258:AN1258))</f>
        <v>0.5774,0.5774,0.5774</v>
      </c>
      <c r="Z1259" s="5" t="str">
        <v>0.610914154542025,0.565684920765708,0.5774</v>
      </c>
      <c r="AA1259" s="5" t="str">
        <v>0.706034249017824,0.668292429654738,0.5774</v>
      </c>
      <c r="AB1259" s="5" t="str">
        <v>0.62027562549964,0.564810181213603,0.5774</v>
      </c>
      <c r="AC1259" s="5" cm="1">
        <f t="array" ref="AC1259">SIGMOID(SUM(GETVECTOR(Y1259)*GETVECTOR(_xlfn.CONCAT($S1259,",",$AH$4)))+U1259)</f>
        <v>0.56173894296623217</v>
      </c>
      <c r="AD1259" s="5" cm="1">
        <f t="array" ref="AD1259">SIGMOID(SUM(GETVECTOR(Z1259)*GETVECTOR(_xlfn.CONCAT($S1259,",",$AH$4)))+V1259)</f>
        <v>0.55733895774821618</v>
      </c>
      <c r="AE1259" s="5" cm="1">
        <f t="array" ref="AE1259">TANH(SUM(GETVECTOR(AA1259)*GETVECTOR(_xlfn.CONCAT($S1259,",",$AH$4)))+W1259)</f>
        <v>0.76426289014666626</v>
      </c>
      <c r="AF1259" s="5" cm="1">
        <f t="array" ref="AF1259">SIGMOID(SUM(GETVECTOR(AB1259)*GETVECTOR(_xlfn.CONCAT($S1259,",",$AH$4)))+X1259)</f>
        <v>0.5478031490355233</v>
      </c>
      <c r="AG1259" s="5">
        <f t="shared" si="475"/>
        <v>0.42595348263998239</v>
      </c>
      <c r="AH1259" s="40">
        <f t="shared" si="476"/>
        <v>0.22018073160838003</v>
      </c>
      <c r="AI1259" s="3">
        <f t="shared" si="477"/>
        <v>-0.22002545395863032</v>
      </c>
      <c r="AJ1259" s="3">
        <f t="shared" si="478"/>
        <v>-0.10105879520877781</v>
      </c>
      <c r="AK1259" s="3">
        <f t="shared" si="479"/>
        <v>0</v>
      </c>
      <c r="AL1259" s="3">
        <f t="shared" si="480"/>
        <v>-1.9054940283935465E-2</v>
      </c>
      <c r="AM1259" s="3">
        <f t="shared" si="481"/>
        <v>-2.3425278964074696E-2</v>
      </c>
      <c r="AN1259" s="3">
        <f t="shared" si="482"/>
        <v>-2.1906841689043232E-2</v>
      </c>
      <c r="AO1259" s="3" t="str" cm="1">
        <f t="array" ref="AO1259">GETVECTOR(Y1259,2)</f>
        <v>0.5774</v>
      </c>
      <c r="AP1259" s="3" t="str" cm="1">
        <f t="array" ref="AP1259">GETVECTOR(Z1259,2)</f>
        <v>0.5774</v>
      </c>
      <c r="AQ1259" s="3" t="str" cm="1">
        <f t="array" ref="AQ1259">GETVECTOR(AA1259,2)</f>
        <v>0.5774</v>
      </c>
      <c r="AR1259" s="3" t="str" cm="1">
        <f t="array" ref="AR1259">GETVECTOR(AB1259,2)</f>
        <v>0.5774</v>
      </c>
      <c r="AS1259" s="3" cm="1">
        <f t="array" ref="AS1259">SUM(AK1259:AN1259*AO1259:AR1259)</f>
        <v>-3.7177088985054632E-2</v>
      </c>
      <c r="AT1259" s="51">
        <f t="shared" si="483"/>
        <v>4.8411200389701349E-2</v>
      </c>
      <c r="AU1259" s="48">
        <f t="shared" si="484"/>
        <v>0.22002545395863032</v>
      </c>
      <c r="AV1259" s="56"/>
      <c r="AW1259" s="56"/>
    </row>
    <row r="1260" spans="1:49" ht="15" customHeight="1" x14ac:dyDescent="0.25">
      <c r="A1260" s="11">
        <f t="shared" si="472"/>
        <v>1257</v>
      </c>
      <c r="B1260" s="29">
        <v>32304</v>
      </c>
      <c r="C1260" s="25">
        <v>22</v>
      </c>
      <c r="D1260" s="12">
        <v>29.3</v>
      </c>
      <c r="E1260" s="25">
        <v>25.3</v>
      </c>
      <c r="F1260" s="35">
        <v>94</v>
      </c>
      <c r="G1260" s="25">
        <v>25</v>
      </c>
      <c r="H1260" s="13">
        <v>0</v>
      </c>
      <c r="I1260" s="25">
        <v>0</v>
      </c>
      <c r="J1260" s="12">
        <v>0</v>
      </c>
      <c r="K1260" s="12">
        <v>0</v>
      </c>
      <c r="L1260" s="25" t="s">
        <v>11</v>
      </c>
      <c r="M1260" s="10"/>
      <c r="N1260" s="15"/>
      <c r="O1260" s="15"/>
      <c r="P1260" s="4"/>
      <c r="Q1260" s="54"/>
      <c r="R1260" s="42">
        <f t="shared" si="471"/>
        <v>0.15257731958762888</v>
      </c>
      <c r="S1260" s="44" t="str" cm="1">
        <f t="array" ref="S1260">SETVECTOR(R1260:R1261)</f>
        <v>0.152577319587629,0.44020618556701</v>
      </c>
      <c r="T1260" s="44">
        <f t="shared" si="485"/>
        <v>0.13917525773195877</v>
      </c>
      <c r="U1260" s="5">
        <f t="shared" si="486"/>
        <v>0</v>
      </c>
      <c r="V1260" s="5">
        <f t="shared" si="487"/>
        <v>-2.3454395279333379E-2</v>
      </c>
      <c r="W1260" s="5">
        <f t="shared" si="488"/>
        <v>0.7109646401523656</v>
      </c>
      <c r="X1260" s="5">
        <f t="shared" si="489"/>
        <v>-6.420271071882977E-2</v>
      </c>
      <c r="Y1260" s="5" t="str" cm="1">
        <f t="array" ref="Y1260:AB1260">SETMATRIX(GETMATRIX(Y1259:AB1259)-$O$9*DELTAWEIGHT(S1259,$AH$4,AK1259:AN1259))</f>
        <v>0.5774,0.5774,0.5774</v>
      </c>
      <c r="Z1260" s="5" t="str">
        <v>0.611435178432354,0.565971580749978,0.5774</v>
      </c>
      <c r="AA1260" s="5" t="str">
        <v>0.706732713186832,0.668676714773746,0.5774</v>
      </c>
      <c r="AB1260" s="5" t="str">
        <v>0.620870134237491,0.565137271522904,0.5774</v>
      </c>
      <c r="AC1260" s="5" cm="1">
        <f t="array" ref="AC1260">SIGMOID(SUM(GETVECTOR(Y1260)*GETVECTOR(_xlfn.CONCAT($S1260,",",$AH$4)))+U1260)</f>
        <v>0.58474260349597273</v>
      </c>
      <c r="AD1260" s="5" cm="1">
        <f t="array" ref="AD1260">SIGMOID(SUM(GETVECTOR(Z1260)*GETVECTOR(_xlfn.CONCAT($S1260,",",$AH$4)))+V1260)</f>
        <v>0.57907587839855168</v>
      </c>
      <c r="AE1260" s="5" cm="1">
        <f t="array" ref="AE1260">TANH(SUM(GETVECTOR(AA1260)*GETVECTOR(_xlfn.CONCAT($S1260,",",$AH$4)))+W1260)</f>
        <v>0.80517362823745409</v>
      </c>
      <c r="AF1260" s="5" cm="1">
        <f t="array" ref="AF1260">SIGMOID(SUM(GETVECTOR(AB1260)*GETVECTOR(_xlfn.CONCAT($S1260,",",$AH$4)))+X1260)</f>
        <v>0.56937580581894265</v>
      </c>
      <c r="AG1260" s="5">
        <f t="shared" si="475"/>
        <v>0.4662566260349526</v>
      </c>
      <c r="AH1260" s="40">
        <f t="shared" si="476"/>
        <v>0.24777514593234354</v>
      </c>
      <c r="AI1260" s="3">
        <f t="shared" si="477"/>
        <v>0.10859988820038477</v>
      </c>
      <c r="AJ1260" s="3">
        <f t="shared" si="478"/>
        <v>5.0124446652791123E-2</v>
      </c>
      <c r="AK1260" s="3">
        <f t="shared" si="479"/>
        <v>0</v>
      </c>
      <c r="AL1260" s="3">
        <f t="shared" si="480"/>
        <v>9.8373567711430507E-3</v>
      </c>
      <c r="AM1260" s="3">
        <f t="shared" si="481"/>
        <v>1.0208261554828763E-2</v>
      </c>
      <c r="AN1260" s="3">
        <f t="shared" si="482"/>
        <v>1.1587387890703455E-2</v>
      </c>
      <c r="AO1260" s="3" t="str" cm="1">
        <f t="array" ref="AO1260">GETVECTOR(Y1260,2)</f>
        <v>0.5774</v>
      </c>
      <c r="AP1260" s="3" t="str" cm="1">
        <f t="array" ref="AP1260">GETVECTOR(Z1260,2)</f>
        <v>0.5774</v>
      </c>
      <c r="AQ1260" s="3" t="str" cm="1">
        <f t="array" ref="AQ1260">GETVECTOR(AA1260,2)</f>
        <v>0.5774</v>
      </c>
      <c r="AR1260" s="3" t="str" cm="1">
        <f t="array" ref="AR1260">GETVECTOR(AB1260,2)</f>
        <v>0.5774</v>
      </c>
      <c r="AS1260" s="3" cm="1">
        <f t="array" ref="AS1260">SUM(AK1260:AN1260*AO1260:AR1260)</f>
        <v>1.8264897789508301E-2</v>
      </c>
      <c r="AT1260" s="51">
        <f t="shared" si="483"/>
        <v>1.1793935717136071E-2</v>
      </c>
      <c r="AU1260" s="48">
        <f t="shared" si="484"/>
        <v>0.10859988820038477</v>
      </c>
      <c r="AV1260" s="56"/>
      <c r="AW1260" s="56"/>
    </row>
    <row r="1261" spans="1:49" ht="15" customHeight="1" x14ac:dyDescent="0.25">
      <c r="A1261" s="11">
        <f t="shared" si="472"/>
        <v>1258</v>
      </c>
      <c r="B1261" s="29">
        <v>32305</v>
      </c>
      <c r="C1261" s="25">
        <v>21</v>
      </c>
      <c r="D1261" s="12">
        <v>31.3</v>
      </c>
      <c r="E1261" s="25">
        <v>25.4</v>
      </c>
      <c r="F1261" s="35">
        <v>84</v>
      </c>
      <c r="G1261" s="25">
        <v>129</v>
      </c>
      <c r="H1261" s="13">
        <v>0</v>
      </c>
      <c r="I1261" s="25">
        <v>0</v>
      </c>
      <c r="J1261" s="12">
        <v>0</v>
      </c>
      <c r="K1261" s="12">
        <v>1</v>
      </c>
      <c r="L1261" s="25" t="s">
        <v>11</v>
      </c>
      <c r="M1261" s="10"/>
      <c r="N1261" s="15"/>
      <c r="O1261" s="15"/>
      <c r="P1261" s="4"/>
      <c r="Q1261" s="54"/>
      <c r="R1261" s="42">
        <f t="shared" si="471"/>
        <v>0.44020618556701036</v>
      </c>
      <c r="S1261" s="44" t="str" cm="1">
        <f t="array" ref="S1261">SETVECTOR(R1261:R1262)</f>
        <v>0.44020618556701,0.139175257731959</v>
      </c>
      <c r="T1261" s="44">
        <f t="shared" si="485"/>
        <v>6.7010309278350513E-2</v>
      </c>
      <c r="U1261" s="5">
        <f t="shared" si="486"/>
        <v>0</v>
      </c>
      <c r="V1261" s="5">
        <f t="shared" si="487"/>
        <v>-2.4438130956447684E-2</v>
      </c>
      <c r="W1261" s="5">
        <f t="shared" si="488"/>
        <v>0.70994381399688278</v>
      </c>
      <c r="X1261" s="5">
        <f t="shared" si="489"/>
        <v>-6.5361449507900113E-2</v>
      </c>
      <c r="Y1261" s="5" t="str" cm="1">
        <f t="array" ref="Y1261:AB1261">SETMATRIX(GETMATRIX(Y1260:AB1260)-$O$9*DELTAWEIGHT(S1260,$AH$4,AK1260:AN1260))</f>
        <v>0.5774,0.5774,0.5774</v>
      </c>
      <c r="Z1261" s="5" t="str">
        <v>0.611278284568419,0.565518920750651,0.5774</v>
      </c>
      <c r="AA1261" s="5" t="str">
        <v>0.706556539166224,0.668168428916993,0.5774</v>
      </c>
      <c r="AB1261" s="5" t="str">
        <v>0.620686538630291,0.564607573385916,0.5774</v>
      </c>
      <c r="AC1261" s="5" cm="1">
        <f t="array" ref="AC1261">SIGMOID(SUM(GETVECTOR(Y1261)*GETVECTOR(_xlfn.CONCAT($S1261,",",$AH$4)))+U1261)</f>
        <v>0.58286236373382716</v>
      </c>
      <c r="AD1261" s="5" cm="1">
        <f t="array" ref="AD1261">SIGMOID(SUM(GETVECTOR(Z1261)*GETVECTOR(_xlfn.CONCAT($S1261,",",$AH$4)))+V1261)</f>
        <v>0.58014206096058663</v>
      </c>
      <c r="AE1261" s="5" cm="1">
        <f t="array" ref="AE1261">TANH(SUM(GETVECTOR(AA1261)*GETVECTOR(_xlfn.CONCAT($S1261,",",$AH$4)))+W1261)</f>
        <v>0.80546015526023196</v>
      </c>
      <c r="AF1261" s="5" cm="1">
        <f t="array" ref="AF1261">SIGMOID(SUM(GETVECTOR(AB1261)*GETVECTOR(_xlfn.CONCAT($S1261,",",$AH$4)))+X1261)</f>
        <v>0.57112632511537986</v>
      </c>
      <c r="AG1261" s="5">
        <f t="shared" si="475"/>
        <v>0.46728131449430504</v>
      </c>
      <c r="AH1261" s="40">
        <f t="shared" si="476"/>
        <v>0.24901110801972021</v>
      </c>
      <c r="AI1261" s="3">
        <f t="shared" si="477"/>
        <v>0.18200079874136971</v>
      </c>
      <c r="AJ1261" s="3">
        <f t="shared" si="478"/>
        <v>8.4185828789265643E-2</v>
      </c>
      <c r="AK1261" s="3">
        <f t="shared" si="479"/>
        <v>0</v>
      </c>
      <c r="AL1261" s="3">
        <f t="shared" si="480"/>
        <v>1.651656673005629E-2</v>
      </c>
      <c r="AM1261" s="3">
        <f t="shared" si="481"/>
        <v>1.7154174301556167E-2</v>
      </c>
      <c r="AN1261" s="3">
        <f t="shared" si="482"/>
        <v>1.9436649536031185E-2</v>
      </c>
      <c r="AO1261" s="3" t="str" cm="1">
        <f t="array" ref="AO1261">GETVECTOR(Y1261,2)</f>
        <v>0.5774</v>
      </c>
      <c r="AP1261" s="3" t="str" cm="1">
        <f t="array" ref="AP1261">GETVECTOR(Z1261,2)</f>
        <v>0.5774</v>
      </c>
      <c r="AQ1261" s="3" t="str" cm="1">
        <f t="array" ref="AQ1261">GETVECTOR(AA1261,2)</f>
        <v>0.5774</v>
      </c>
      <c r="AR1261" s="3" t="str" cm="1">
        <f t="array" ref="AR1261">GETVECTOR(AB1261,2)</f>
        <v>0.5774</v>
      </c>
      <c r="AS1261" s="3" cm="1">
        <f t="array" ref="AS1261">SUM(AK1261:AN1261*AO1261:AR1261)</f>
        <v>3.0664207313757439E-2</v>
      </c>
      <c r="AT1261" s="51">
        <f t="shared" si="483"/>
        <v>3.3124290742496558E-2</v>
      </c>
      <c r="AU1261" s="48">
        <f t="shared" si="484"/>
        <v>0.18200079874136971</v>
      </c>
      <c r="AV1261" s="56"/>
      <c r="AW1261" s="56"/>
    </row>
    <row r="1262" spans="1:49" ht="15" customHeight="1" x14ac:dyDescent="0.25">
      <c r="A1262" s="11">
        <f t="shared" si="472"/>
        <v>1259</v>
      </c>
      <c r="B1262" s="29">
        <v>32306</v>
      </c>
      <c r="C1262" s="25">
        <v>19</v>
      </c>
      <c r="D1262" s="12">
        <v>31.8</v>
      </c>
      <c r="E1262" s="25">
        <v>24.2</v>
      </c>
      <c r="F1262" s="35">
        <v>90</v>
      </c>
      <c r="G1262" s="25">
        <v>0</v>
      </c>
      <c r="H1262" s="13">
        <v>0</v>
      </c>
      <c r="I1262" s="25">
        <v>0</v>
      </c>
      <c r="J1262" s="12">
        <v>0</v>
      </c>
      <c r="K1262" s="12">
        <v>1</v>
      </c>
      <c r="L1262" s="25" t="s">
        <v>11</v>
      </c>
      <c r="M1262" s="10"/>
      <c r="N1262" s="15"/>
      <c r="O1262" s="15"/>
      <c r="P1262" s="4"/>
      <c r="Q1262" s="54"/>
      <c r="R1262" s="42">
        <f t="shared" si="471"/>
        <v>0.13917525773195877</v>
      </c>
      <c r="S1262" s="44" t="str" cm="1">
        <f t="array" ref="S1262">SETVECTOR(R1262:R1263)</f>
        <v>0.139175257731959,0.0670103092783505</v>
      </c>
      <c r="T1262" s="44">
        <f t="shared" si="485"/>
        <v>0.17525773195876287</v>
      </c>
      <c r="U1262" s="5">
        <f t="shared" si="486"/>
        <v>0</v>
      </c>
      <c r="V1262" s="5">
        <f t="shared" si="487"/>
        <v>-2.6089787629453312E-2</v>
      </c>
      <c r="W1262" s="5">
        <f t="shared" si="488"/>
        <v>0.7082283965667272</v>
      </c>
      <c r="X1262" s="5">
        <f t="shared" si="489"/>
        <v>-6.7305114461503238E-2</v>
      </c>
      <c r="Y1262" s="5" t="str" cm="1">
        <f t="array" ref="Y1262:AB1262">SETMATRIX(GETMATRIX(Y1261:AB1261)-$O$9*DELTAWEIGHT(S1261,$AH$4,AK1261:AN1261))</f>
        <v>0.5774,0.5774,0.5774</v>
      </c>
      <c r="Z1262" s="5" t="str">
        <v>0.610535389780489,0.565284047691235,0.5774</v>
      </c>
      <c r="AA1262" s="5" t="str">
        <v>0.705719481657907,0.667903785442466,0.5774</v>
      </c>
      <c r="AB1262" s="5" t="str">
        <v>0.619818177054627,0.564333032840917,0.5774</v>
      </c>
      <c r="AC1262" s="5" cm="1">
        <f t="array" ref="AC1262">SIGMOID(SUM(GETVECTOR(Y1262)*GETVECTOR(_xlfn.CONCAT($S1262,",",$AH$4)))+U1262)</f>
        <v>0.52972778322934388</v>
      </c>
      <c r="AD1262" s="5" cm="1">
        <f t="array" ref="AD1262">SIGMOID(SUM(GETVECTOR(Z1262)*GETVECTOR(_xlfn.CONCAT($S1262,",",$AH$4)))+V1262)</f>
        <v>0.524171516413108</v>
      </c>
      <c r="AE1262" s="5" cm="1">
        <f t="array" ref="AE1262">TANH(SUM(GETVECTOR(AA1262)*GETVECTOR(_xlfn.CONCAT($S1262,",",$AH$4)))+W1262)</f>
        <v>0.69169769695315153</v>
      </c>
      <c r="AF1262" s="5" cm="1">
        <f t="array" ref="AF1262">SIGMOID(SUM(GETVECTOR(AB1262)*GETVECTOR(_xlfn.CONCAT($S1262,",",$AH$4)))+X1262)</f>
        <v>0.51418978146256977</v>
      </c>
      <c r="AG1262" s="5">
        <f t="shared" si="475"/>
        <v>0.36256823071138788</v>
      </c>
      <c r="AH1262" s="40">
        <f t="shared" si="476"/>
        <v>0.17866767935308758</v>
      </c>
      <c r="AI1262" s="3">
        <f t="shared" si="477"/>
        <v>3.4099473943247083E-3</v>
      </c>
      <c r="AJ1262" s="3">
        <f t="shared" si="478"/>
        <v>1.5416623611333436E-3</v>
      </c>
      <c r="AK1262" s="3">
        <f t="shared" si="479"/>
        <v>0</v>
      </c>
      <c r="AL1262" s="3">
        <f t="shared" si="480"/>
        <v>2.659680398080838E-4</v>
      </c>
      <c r="AM1262" s="3">
        <f t="shared" si="481"/>
        <v>4.2146567839237742E-4</v>
      </c>
      <c r="AN1262" s="3">
        <f t="shared" si="482"/>
        <v>2.9597860654251328E-4</v>
      </c>
      <c r="AO1262" s="3" t="str" cm="1">
        <f t="array" ref="AO1262">GETVECTOR(Y1262,2)</f>
        <v>0.5774</v>
      </c>
      <c r="AP1262" s="3" t="str" cm="1">
        <f t="array" ref="AP1262">GETVECTOR(Z1262,2)</f>
        <v>0.5774</v>
      </c>
      <c r="AQ1262" s="3" t="str" cm="1">
        <f t="array" ref="AQ1262">GETVECTOR(AA1262,2)</f>
        <v>0.5774</v>
      </c>
      <c r="AR1262" s="3" t="str" cm="1">
        <f t="array" ref="AR1262">GETVECTOR(AB1262,2)</f>
        <v>0.5774</v>
      </c>
      <c r="AS1262" s="3" cm="1">
        <f t="array" ref="AS1262">SUM(AK1262:AN1262*AO1262:AR1262)</f>
        <v>5.6782227630659344E-4</v>
      </c>
      <c r="AT1262" s="51">
        <f t="shared" si="483"/>
        <v>1.1627741232061868E-5</v>
      </c>
      <c r="AU1262" s="48">
        <f t="shared" si="484"/>
        <v>3.4099473943247083E-3</v>
      </c>
      <c r="AV1262" s="56"/>
      <c r="AW1262" s="56"/>
    </row>
    <row r="1263" spans="1:49" ht="15" customHeight="1" x14ac:dyDescent="0.25">
      <c r="A1263" s="11">
        <f t="shared" si="472"/>
        <v>1260</v>
      </c>
      <c r="B1263" s="29">
        <v>32307</v>
      </c>
      <c r="C1263" s="25">
        <v>19</v>
      </c>
      <c r="D1263" s="12">
        <v>31.8</v>
      </c>
      <c r="E1263" s="25">
        <v>25.5</v>
      </c>
      <c r="F1263" s="35">
        <v>86</v>
      </c>
      <c r="G1263" s="25">
        <v>0</v>
      </c>
      <c r="H1263" s="13">
        <v>0</v>
      </c>
      <c r="I1263" s="25">
        <v>0</v>
      </c>
      <c r="J1263" s="12">
        <v>0</v>
      </c>
      <c r="K1263" s="12">
        <v>1</v>
      </c>
      <c r="L1263" s="25" t="s">
        <v>11</v>
      </c>
      <c r="M1263" s="10"/>
      <c r="N1263" s="15"/>
      <c r="O1263" s="15"/>
      <c r="P1263" s="4"/>
      <c r="Q1263" s="54"/>
      <c r="R1263" s="42">
        <f t="shared" si="471"/>
        <v>6.7010309278350513E-2</v>
      </c>
      <c r="S1263" s="44" t="str" cm="1">
        <f t="array" ref="S1263">SETVECTOR(R1263:R1264)</f>
        <v>0.0670103092783505,0.175257731958763</v>
      </c>
      <c r="T1263" s="44">
        <f t="shared" si="485"/>
        <v>0.18969072164948453</v>
      </c>
      <c r="U1263" s="5">
        <f t="shared" si="486"/>
        <v>0</v>
      </c>
      <c r="V1263" s="5">
        <f t="shared" si="487"/>
        <v>-2.6116384433434121E-2</v>
      </c>
      <c r="W1263" s="5">
        <f t="shared" si="488"/>
        <v>0.70818624999888802</v>
      </c>
      <c r="X1263" s="5">
        <f t="shared" si="489"/>
        <v>-6.7334712322157486E-2</v>
      </c>
      <c r="Y1263" s="5" t="str" cm="1">
        <f t="array" ref="Y1263:AB1263">SETMATRIX(GETMATRIX(Y1262:AB1262)-$O$9*DELTAWEIGHT(S1262,$AH$4,AK1262:AN1262))</f>
        <v>0.5774,0.5774,0.5774</v>
      </c>
      <c r="Z1263" s="5" t="str">
        <v>0.610531919392481,0.565282376763676,0.5774</v>
      </c>
      <c r="AA1263" s="5" t="str">
        <v>0.70571344020272,0.667900876593672,0.5774</v>
      </c>
      <c r="AB1263" s="5" t="str">
        <v>0.619814347026909,0.564331188753497,0.5774</v>
      </c>
      <c r="AC1263" s="5" cm="1">
        <f t="array" ref="AC1263">SIGMOID(SUM(GETVECTOR(Y1263)*GETVECTOR(_xlfn.CONCAT($S1263,",",$AH$4)))+U1263)</f>
        <v>0.53491447652074542</v>
      </c>
      <c r="AD1263" s="5" cm="1">
        <f t="array" ref="AD1263">SIGMOID(SUM(GETVECTOR(Z1263)*GETVECTOR(_xlfn.CONCAT($S1263,",",$AH$4)))+V1263)</f>
        <v>0.52843569721177297</v>
      </c>
      <c r="AE1263" s="5" cm="1">
        <f t="array" ref="AE1263">TANH(SUM(GETVECTOR(AA1263)*GETVECTOR(_xlfn.CONCAT($S1263,",",$AH$4)))+W1263)</f>
        <v>0.70265784569854184</v>
      </c>
      <c r="AF1263" s="5" cm="1">
        <f t="array" ref="AF1263">SIGMOID(SUM(GETVECTOR(AB1263)*GETVECTOR(_xlfn.CONCAT($S1263,",",$AH$4)))+X1263)</f>
        <v>0.51826752633699602</v>
      </c>
      <c r="AG1263" s="5">
        <f t="shared" si="475"/>
        <v>0.37130948859303137</v>
      </c>
      <c r="AH1263" s="40">
        <f t="shared" si="476"/>
        <v>0.18405575554647455</v>
      </c>
      <c r="AI1263" s="3">
        <f t="shared" si="477"/>
        <v>-5.6349661030099807E-3</v>
      </c>
      <c r="AJ1263" s="3">
        <f t="shared" si="478"/>
        <v>-2.5520907721322634E-3</v>
      </c>
      <c r="AK1263" s="3">
        <f t="shared" si="479"/>
        <v>0</v>
      </c>
      <c r="AL1263" s="3">
        <f t="shared" si="480"/>
        <v>-4.4686165173764243E-4</v>
      </c>
      <c r="AM1263" s="3">
        <f t="shared" si="481"/>
        <v>-6.8276638707682265E-4</v>
      </c>
      <c r="AN1263" s="3">
        <f t="shared" si="482"/>
        <v>-4.9962784440964289E-4</v>
      </c>
      <c r="AO1263" s="3" t="str" cm="1">
        <f t="array" ref="AO1263">GETVECTOR(Y1263,2)</f>
        <v>0.5774</v>
      </c>
      <c r="AP1263" s="3" t="str" cm="1">
        <f t="array" ref="AP1263">GETVECTOR(Z1263,2)</f>
        <v>0.5774</v>
      </c>
      <c r="AQ1263" s="3" t="str" cm="1">
        <f t="array" ref="AQ1263">GETVECTOR(AA1263,2)</f>
        <v>0.5774</v>
      </c>
      <c r="AR1263" s="3" t="str" cm="1">
        <f t="array" ref="AR1263">GETVECTOR(AB1263,2)</f>
        <v>0.5774</v>
      </c>
      <c r="AS1263" s="3" cm="1">
        <f t="array" ref="AS1263">SUM(AK1263:AN1263*AO1263:AR1263)</f>
        <v>-9.4073234697360003E-4</v>
      </c>
      <c r="AT1263" s="51">
        <f t="shared" si="483"/>
        <v>3.1752842982071487E-5</v>
      </c>
      <c r="AU1263" s="48">
        <f t="shared" si="484"/>
        <v>5.6349661030099807E-3</v>
      </c>
      <c r="AV1263" s="56"/>
      <c r="AW1263" s="56"/>
    </row>
    <row r="1264" spans="1:49" ht="15" customHeight="1" x14ac:dyDescent="0.25">
      <c r="A1264" s="11">
        <f t="shared" si="472"/>
        <v>1261</v>
      </c>
      <c r="B1264" s="29">
        <v>32308</v>
      </c>
      <c r="C1264" s="25">
        <v>19</v>
      </c>
      <c r="D1264" s="12">
        <v>31.2</v>
      </c>
      <c r="E1264" s="25">
        <v>25.8</v>
      </c>
      <c r="F1264" s="35">
        <v>83</v>
      </c>
      <c r="G1264" s="25">
        <v>0</v>
      </c>
      <c r="H1264" s="13">
        <v>0</v>
      </c>
      <c r="I1264" s="25">
        <v>0</v>
      </c>
      <c r="J1264" s="12">
        <v>0</v>
      </c>
      <c r="K1264" s="12">
        <v>1</v>
      </c>
      <c r="L1264" s="25" t="s">
        <v>11</v>
      </c>
      <c r="M1264" s="10"/>
      <c r="N1264" s="15"/>
      <c r="O1264" s="15"/>
      <c r="P1264" s="4"/>
      <c r="Q1264" s="54"/>
      <c r="R1264" s="42">
        <f t="shared" si="471"/>
        <v>0.17525773195876287</v>
      </c>
      <c r="S1264" s="44" t="str" cm="1">
        <f t="array" ref="S1264">SETVECTOR(R1264:R1265)</f>
        <v>0.175257731958763,0.189690721649485</v>
      </c>
      <c r="T1264" s="44">
        <f t="shared" si="485"/>
        <v>0.25979381443298966</v>
      </c>
      <c r="U1264" s="5">
        <f t="shared" si="486"/>
        <v>0</v>
      </c>
      <c r="V1264" s="5">
        <f t="shared" si="487"/>
        <v>-2.6071698268260356E-2</v>
      </c>
      <c r="W1264" s="5">
        <f t="shared" si="488"/>
        <v>0.70825452663759569</v>
      </c>
      <c r="X1264" s="5">
        <f t="shared" si="489"/>
        <v>-6.7284749537716515E-2</v>
      </c>
      <c r="Y1264" s="5" t="str" cm="1">
        <f t="array" ref="Y1264:AB1264">SETMATRIX(GETMATRIX(Y1263:AB1263)-$O$9*DELTAWEIGHT(S1263,$AH$4,AK1263:AN1263))</f>
        <v>0.5774,0.5774,0.5774</v>
      </c>
      <c r="Z1264" s="5" t="str">
        <v>0.610534652879371,0.565289525883234,0.5774</v>
      </c>
      <c r="AA1264" s="5" t="str">
        <v>0.70571801786112,0.667912848931027,0.5774</v>
      </c>
      <c r="AB1264" s="5" t="str">
        <v>0.619817378447607,0.564339117084552,0.5774</v>
      </c>
      <c r="AC1264" s="5" cm="1">
        <f t="array" ref="AC1264">SIGMOID(SUM(GETVECTOR(Y1264)*GETVECTOR(_xlfn.CONCAT($S1264,",",$AH$4)))+U1264)</f>
        <v>0.55248623872780911</v>
      </c>
      <c r="AD1264" s="5" cm="1">
        <f t="array" ref="AD1264">SIGMOID(SUM(GETVECTOR(Z1264)*GETVECTOR(_xlfn.CONCAT($S1264,",",$AH$4)))+V1264)</f>
        <v>0.54690155611255775</v>
      </c>
      <c r="AE1264" s="5" cm="1">
        <f t="array" ref="AE1264">TANH(SUM(GETVECTOR(AA1264)*GETVECTOR(_xlfn.CONCAT($S1264,",",$AH$4)))+W1264)</f>
        <v>0.74366691215060354</v>
      </c>
      <c r="AF1264" s="5" cm="1">
        <f t="array" ref="AF1264">SIGMOID(SUM(GETVECTOR(AB1264)*GETVECTOR(_xlfn.CONCAT($S1264,",",$AH$4)))+X1264)</f>
        <v>0.53703030609005198</v>
      </c>
      <c r="AG1264" s="5">
        <f t="shared" si="475"/>
        <v>0.40671259148458588</v>
      </c>
      <c r="AH1264" s="40">
        <f t="shared" si="476"/>
        <v>0.20712067704063816</v>
      </c>
      <c r="AI1264" s="3">
        <f t="shared" si="477"/>
        <v>-5.2673137392351493E-2</v>
      </c>
      <c r="AJ1264" s="3">
        <f t="shared" si="478"/>
        <v>-2.4079443387170645E-2</v>
      </c>
      <c r="AK1264" s="3">
        <f t="shared" si="479"/>
        <v>0</v>
      </c>
      <c r="AL1264" s="3">
        <f t="shared" si="480"/>
        <v>-4.4373801097701299E-3</v>
      </c>
      <c r="AM1264" s="3">
        <f t="shared" si="481"/>
        <v>-5.8860479863849348E-3</v>
      </c>
      <c r="AN1264" s="3">
        <f t="shared" si="482"/>
        <v>-5.0508585615468013E-3</v>
      </c>
      <c r="AO1264" s="3" t="str" cm="1">
        <f t="array" ref="AO1264">GETVECTOR(Y1264,2)</f>
        <v>0.5774</v>
      </c>
      <c r="AP1264" s="3" t="str" cm="1">
        <f t="array" ref="AP1264">GETVECTOR(Z1264,2)</f>
        <v>0.5774</v>
      </c>
      <c r="AQ1264" s="3" t="str" cm="1">
        <f t="array" ref="AQ1264">GETVECTOR(AA1264,2)</f>
        <v>0.5774</v>
      </c>
      <c r="AR1264" s="3" t="str" cm="1">
        <f t="array" ref="AR1264">GETVECTOR(AB1264,2)</f>
        <v>0.5774</v>
      </c>
      <c r="AS1264" s="3" cm="1">
        <f t="array" ref="AS1264">SUM(AK1264:AN1264*AO1264:AR1264)</f>
        <v>-8.8771131161570586E-3</v>
      </c>
      <c r="AT1264" s="51">
        <f t="shared" si="483"/>
        <v>2.7744594027535371E-3</v>
      </c>
      <c r="AU1264" s="48">
        <f t="shared" si="484"/>
        <v>5.2673137392351493E-2</v>
      </c>
      <c r="AV1264" s="56"/>
      <c r="AW1264" s="56"/>
    </row>
    <row r="1265" spans="1:49" ht="15" customHeight="1" x14ac:dyDescent="0.25">
      <c r="A1265" s="11">
        <f t="shared" si="472"/>
        <v>1262</v>
      </c>
      <c r="B1265" s="29">
        <v>32309</v>
      </c>
      <c r="C1265" s="25">
        <v>19</v>
      </c>
      <c r="D1265" s="12">
        <v>31.8</v>
      </c>
      <c r="E1265" s="25">
        <v>24.8</v>
      </c>
      <c r="F1265" s="35">
        <v>88</v>
      </c>
      <c r="G1265" s="25">
        <v>0</v>
      </c>
      <c r="H1265" s="13">
        <v>0</v>
      </c>
      <c r="I1265" s="25">
        <v>0</v>
      </c>
      <c r="J1265" s="12">
        <v>0</v>
      </c>
      <c r="K1265" s="12">
        <v>1</v>
      </c>
      <c r="L1265" s="25" t="s">
        <v>11</v>
      </c>
      <c r="M1265" s="10"/>
      <c r="N1265" s="15"/>
      <c r="O1265" s="15"/>
      <c r="P1265" s="4"/>
      <c r="Q1265" s="54"/>
      <c r="R1265" s="42">
        <f t="shared" si="471"/>
        <v>0.18969072164948453</v>
      </c>
      <c r="S1265" s="44" t="str" cm="1">
        <f t="array" ref="S1265">SETVECTOR(R1265:R1266)</f>
        <v>0.189690721649485,0.25979381443299</v>
      </c>
      <c r="T1265" s="44">
        <f t="shared" si="485"/>
        <v>0.29587628865979382</v>
      </c>
      <c r="U1265" s="5">
        <f t="shared" si="486"/>
        <v>0</v>
      </c>
      <c r="V1265" s="5">
        <f t="shared" si="487"/>
        <v>-2.5627960257283342E-2</v>
      </c>
      <c r="W1265" s="5">
        <f t="shared" si="488"/>
        <v>0.70884313143623423</v>
      </c>
      <c r="X1265" s="5">
        <f t="shared" si="489"/>
        <v>-6.6779663681561838E-2</v>
      </c>
      <c r="Y1265" s="5" t="str" cm="1">
        <f t="array" ref="Y1265:AB1265">SETMATRIX(GETMATRIX(Y1264:AB1264)-$O$9*DELTAWEIGHT(S1264,$AH$4,AK1264:AN1264))</f>
        <v>0.5774,0.5774,0.5774</v>
      </c>
      <c r="Z1265" s="5" t="str">
        <v>0.610609327742433,0.565370350440902,0.5774</v>
      </c>
      <c r="AA1265" s="5" t="str">
        <v>0.705826095307835,0.668029826873354,0.5774</v>
      </c>
      <c r="AB1265" s="5" t="str">
        <v>0.619901724447619,0.564430409225741,0.5774</v>
      </c>
      <c r="AC1265" s="5" cm="1">
        <f t="array" ref="AC1265">SIGMOID(SUM(GETVECTOR(Y1265)*GETVECTOR(_xlfn.CONCAT($S1265,",",$AH$4)))+U1265)</f>
        <v>0.56452133479732203</v>
      </c>
      <c r="AD1265" s="5" cm="1">
        <f t="array" ref="AD1265">SIGMOID(SUM(GETVECTOR(Z1265)*GETVECTOR(_xlfn.CONCAT($S1265,",",$AH$4)))+V1265)</f>
        <v>0.5589936116890255</v>
      </c>
      <c r="AE1265" s="5" cm="1">
        <f t="array" ref="AE1265">TANH(SUM(GETVECTOR(AA1265)*GETVECTOR(_xlfn.CONCAT($S1265,",",$AH$4)))+W1265)</f>
        <v>0.76834775595965166</v>
      </c>
      <c r="AF1265" s="5" cm="1">
        <f t="array" ref="AF1265">SIGMOID(SUM(GETVECTOR(AB1265)*GETVECTOR(_xlfn.CONCAT($S1265,",",$AH$4)))+X1265)</f>
        <v>0.54920162883576829</v>
      </c>
      <c r="AG1265" s="5">
        <f t="shared" si="475"/>
        <v>0.42950148713704367</v>
      </c>
      <c r="AH1265" s="40">
        <f t="shared" si="476"/>
        <v>0.22237427135189761</v>
      </c>
      <c r="AI1265" s="3">
        <f t="shared" si="477"/>
        <v>-7.3502017307896211E-2</v>
      </c>
      <c r="AJ1265" s="3">
        <f t="shared" si="478"/>
        <v>-3.3749278968807882E-2</v>
      </c>
      <c r="AK1265" s="3">
        <f t="shared" si="479"/>
        <v>0</v>
      </c>
      <c r="AL1265" s="3">
        <f t="shared" si="480"/>
        <v>-6.3925487894480647E-3</v>
      </c>
      <c r="AM1265" s="3">
        <f t="shared" si="481"/>
        <v>-7.7281497836282752E-3</v>
      </c>
      <c r="AN1265" s="3">
        <f t="shared" si="482"/>
        <v>-7.3682802365640102E-3</v>
      </c>
      <c r="AO1265" s="3" t="str" cm="1">
        <f t="array" ref="AO1265">GETVECTOR(Y1265,2)</f>
        <v>0.5774</v>
      </c>
      <c r="AP1265" s="3" t="str" cm="1">
        <f t="array" ref="AP1265">GETVECTOR(Z1265,2)</f>
        <v>0.5774</v>
      </c>
      <c r="AQ1265" s="3" t="str" cm="1">
        <f t="array" ref="AQ1265">GETVECTOR(AA1265,2)</f>
        <v>0.5774</v>
      </c>
      <c r="AR1265" s="3" t="str" cm="1">
        <f t="array" ref="AR1265">GETVECTOR(AB1265,2)</f>
        <v>0.5774</v>
      </c>
      <c r="AS1265" s="3" cm="1">
        <f t="array" ref="AS1265">SUM(AK1265:AN1265*AO1265:AR1265)</f>
        <v>-1.2407736364686339E-2</v>
      </c>
      <c r="AT1265" s="51">
        <f t="shared" si="483"/>
        <v>5.4025465483302738E-3</v>
      </c>
      <c r="AU1265" s="48">
        <f t="shared" si="484"/>
        <v>7.3502017307896211E-2</v>
      </c>
      <c r="AV1265" s="56"/>
      <c r="AW1265" s="56"/>
    </row>
    <row r="1266" spans="1:49" ht="15" customHeight="1" x14ac:dyDescent="0.25">
      <c r="A1266" s="11">
        <f t="shared" si="472"/>
        <v>1263</v>
      </c>
      <c r="B1266" s="29">
        <v>32310</v>
      </c>
      <c r="C1266" s="25">
        <v>19</v>
      </c>
      <c r="D1266" s="12">
        <v>31</v>
      </c>
      <c r="E1266" s="25">
        <v>24.4</v>
      </c>
      <c r="F1266" s="35">
        <v>87</v>
      </c>
      <c r="G1266" s="25">
        <v>0</v>
      </c>
      <c r="H1266" s="13">
        <v>0</v>
      </c>
      <c r="I1266" s="25">
        <v>0</v>
      </c>
      <c r="J1266" s="12">
        <v>0</v>
      </c>
      <c r="K1266" s="12">
        <v>1</v>
      </c>
      <c r="L1266" s="25" t="s">
        <v>11</v>
      </c>
      <c r="M1266" s="10"/>
      <c r="N1266" s="15"/>
      <c r="O1266" s="15"/>
      <c r="P1266" s="4"/>
      <c r="Q1266" s="54"/>
      <c r="R1266" s="42">
        <f t="shared" ref="R1266:R1329" si="490">R1212</f>
        <v>0.25979381443298966</v>
      </c>
      <c r="S1266" s="44" t="str" cm="1">
        <f t="array" ref="S1266">SETVECTOR(R1266:R1267)</f>
        <v>0.25979381443299,0.295876288659794</v>
      </c>
      <c r="T1266" s="44">
        <f t="shared" si="485"/>
        <v>0.25773195876288657</v>
      </c>
      <c r="U1266" s="5">
        <f t="shared" si="486"/>
        <v>0</v>
      </c>
      <c r="V1266" s="5">
        <f t="shared" si="487"/>
        <v>-2.4988705378338534E-2</v>
      </c>
      <c r="W1266" s="5">
        <f t="shared" si="488"/>
        <v>0.70961594641459702</v>
      </c>
      <c r="X1266" s="5">
        <f t="shared" si="489"/>
        <v>-6.6042835657905433E-2</v>
      </c>
      <c r="Y1266" s="5" t="str" cm="1">
        <f t="array" ref="Y1266:AB1266">SETMATRIX(GETMATRIX(Y1265:AB1265)-$O$9*DELTAWEIGHT(S1265,$AH$4,AK1265:AN1265))</f>
        <v>0.5774,0.5774,0.5774</v>
      </c>
      <c r="Z1266" s="5" t="str">
        <v>0.610725393701612,0.565529310341517,0.5774</v>
      </c>
      <c r="AA1266" s="5" t="str">
        <v>0.705978641852779,0.668238749315343,0.5774</v>
      </c>
      <c r="AB1266" s="5" t="str">
        <v>0.620034535690359,0.564612302884277,0.5774</v>
      </c>
      <c r="AC1266" s="5" cm="1">
        <f t="array" ref="AC1266">SIGMOID(SUM(GETVECTOR(Y1266)*GETVECTOR(_xlfn.CONCAT($S1266,",",$AH$4)))+U1266)</f>
        <v>0.57952990753731792</v>
      </c>
      <c r="AD1266" s="5" cm="1">
        <f t="array" ref="AD1266">SIGMOID(SUM(GETVECTOR(Z1266)*GETVECTOR(_xlfn.CONCAT($S1266,",",$AH$4)))+V1266)</f>
        <v>0.57468712499384544</v>
      </c>
      <c r="AE1266" s="5" cm="1">
        <f t="array" ref="AE1266">TANH(SUM(GETVECTOR(AA1266)*GETVECTOR(_xlfn.CONCAT($S1266,",",$AH$4)))+W1266)</f>
        <v>0.79714837727360444</v>
      </c>
      <c r="AF1266" s="5" cm="1">
        <f t="array" ref="AF1266">SIGMOID(SUM(GETVECTOR(AB1266)*GETVECTOR(_xlfn.CONCAT($S1266,",",$AH$4)))+X1266)</f>
        <v>0.56515089837303412</v>
      </c>
      <c r="AG1266" s="5">
        <f t="shared" si="475"/>
        <v>0.45811090912887698</v>
      </c>
      <c r="AH1266" s="40">
        <f t="shared" si="476"/>
        <v>0.24219163107115968</v>
      </c>
      <c r="AI1266" s="3">
        <f t="shared" si="477"/>
        <v>-1.5540327691726891E-2</v>
      </c>
      <c r="AJ1266" s="3">
        <f t="shared" si="478"/>
        <v>-7.1697057478225558E-3</v>
      </c>
      <c r="AK1266" s="3">
        <f t="shared" si="479"/>
        <v>0</v>
      </c>
      <c r="AL1266" s="3">
        <f t="shared" si="480"/>
        <v>-1.3969488221327456E-3</v>
      </c>
      <c r="AM1266" s="3">
        <f t="shared" si="481"/>
        <v>-1.5020874616809687E-3</v>
      </c>
      <c r="AN1266" s="3">
        <f t="shared" si="482"/>
        <v>-1.6366577884654821E-3</v>
      </c>
      <c r="AO1266" s="3" t="str" cm="1">
        <f t="array" ref="AO1266">GETVECTOR(Y1266,2)</f>
        <v>0.5774</v>
      </c>
      <c r="AP1266" s="3" t="str" cm="1">
        <f t="array" ref="AP1266">GETVECTOR(Z1266,2)</f>
        <v>0.5774</v>
      </c>
      <c r="AQ1266" s="3" t="str" cm="1">
        <f t="array" ref="AQ1266">GETVECTOR(AA1266,2)</f>
        <v>0.5774</v>
      </c>
      <c r="AR1266" s="3" t="str" cm="1">
        <f t="array" ref="AR1266">GETVECTOR(AB1266,2)</f>
        <v>0.5774</v>
      </c>
      <c r="AS1266" s="3" cm="1">
        <f t="array" ref="AS1266">SUM(AK1266:AN1266*AO1266:AR1266)</f>
        <v>-2.618909757334008E-3</v>
      </c>
      <c r="AT1266" s="51">
        <f t="shared" si="483"/>
        <v>2.4150178476625364E-4</v>
      </c>
      <c r="AU1266" s="48">
        <f t="shared" si="484"/>
        <v>1.5540327691726891E-2</v>
      </c>
      <c r="AV1266" s="56"/>
      <c r="AW1266" s="56"/>
    </row>
    <row r="1267" spans="1:49" ht="15" customHeight="1" x14ac:dyDescent="0.25">
      <c r="A1267" s="11">
        <f t="shared" si="472"/>
        <v>1264</v>
      </c>
      <c r="B1267" s="29">
        <v>32311</v>
      </c>
      <c r="C1267" s="25">
        <v>20</v>
      </c>
      <c r="D1267" s="12">
        <v>31.1</v>
      </c>
      <c r="E1267" s="25">
        <v>25.4</v>
      </c>
      <c r="F1267" s="35">
        <v>86</v>
      </c>
      <c r="G1267" s="25">
        <v>0</v>
      </c>
      <c r="H1267" s="13">
        <v>0</v>
      </c>
      <c r="I1267" s="25">
        <v>0</v>
      </c>
      <c r="J1267" s="12">
        <v>0</v>
      </c>
      <c r="K1267" s="12">
        <v>1</v>
      </c>
      <c r="L1267" s="25" t="s">
        <v>11</v>
      </c>
      <c r="M1267" s="10"/>
      <c r="N1267" s="15"/>
      <c r="O1267" s="15"/>
      <c r="P1267" s="4"/>
      <c r="Q1267" s="54"/>
      <c r="R1267" s="42">
        <f t="shared" si="490"/>
        <v>0.29587628865979382</v>
      </c>
      <c r="S1267" s="44" t="str" cm="1">
        <f t="array" ref="S1267">SETVECTOR(R1267:R1268)</f>
        <v>0.295876288659794,0.257731958762887</v>
      </c>
      <c r="T1267" s="44">
        <f t="shared" si="485"/>
        <v>1.0309278350515464E-2</v>
      </c>
      <c r="U1267" s="5">
        <f t="shared" si="486"/>
        <v>0</v>
      </c>
      <c r="V1267" s="5">
        <f t="shared" si="487"/>
        <v>-2.484901049612526E-2</v>
      </c>
      <c r="W1267" s="5">
        <f t="shared" si="488"/>
        <v>0.70976615516076513</v>
      </c>
      <c r="X1267" s="5">
        <f t="shared" si="489"/>
        <v>-6.5879169879058883E-2</v>
      </c>
      <c r="Y1267" s="5" t="str" cm="1">
        <f t="array" ref="Y1267:AB1267">SETMATRIX(GETMATRIX(Y1266:AB1266)-$O$9*DELTAWEIGHT(S1266,$AH$4,AK1266:AN1266))</f>
        <v>0.5774,0.5774,0.5774</v>
      </c>
      <c r="Z1267" s="5" t="str">
        <v>0.610751590081733,0.565559145107766,0.5774</v>
      </c>
      <c r="AA1267" s="5" t="str">
        <v>0.706009141510605,0.668273485036756,0.5774</v>
      </c>
      <c r="AB1267" s="5" t="str">
        <v>0.620065022396067,0.564647023854667,0.5774</v>
      </c>
      <c r="AC1267" s="5" cm="1">
        <f t="array" ref="AC1267">SIGMOID(SUM(GETVECTOR(Y1267)*GETVECTOR(_xlfn.CONCAT($S1267,",",$AH$4)))+U1267)</f>
        <v>0.57923978125367126</v>
      </c>
      <c r="AD1267" s="5" cm="1">
        <f t="array" ref="AD1267">SIGMOID(SUM(GETVECTOR(Z1267)*GETVECTOR(_xlfn.CONCAT($S1267,",",$AH$4)))+V1267)</f>
        <v>0.57483863063064</v>
      </c>
      <c r="AE1267" s="5" cm="1">
        <f t="array" ref="AE1267">TANH(SUM(GETVECTOR(AA1267)*GETVECTOR(_xlfn.CONCAT($S1267,",",$AH$4)))+W1267)</f>
        <v>0.79720382738456208</v>
      </c>
      <c r="AF1267" s="5" cm="1">
        <f t="array" ref="AF1267">SIGMOID(SUM(GETVECTOR(AB1267)*GETVECTOR(_xlfn.CONCAT($S1267,",",$AH$4)))+X1267)</f>
        <v>0.56540087814092799</v>
      </c>
      <c r="AG1267" s="5">
        <f t="shared" si="475"/>
        <v>0.45826355646724676</v>
      </c>
      <c r="AH1267" s="40">
        <f t="shared" si="476"/>
        <v>0.24236921034163209</v>
      </c>
      <c r="AI1267" s="3">
        <f t="shared" si="477"/>
        <v>0.23205993199111663</v>
      </c>
      <c r="AJ1267" s="3">
        <f t="shared" si="478"/>
        <v>0.10709681341968219</v>
      </c>
      <c r="AK1267" s="3">
        <f t="shared" si="479"/>
        <v>0</v>
      </c>
      <c r="AL1267" s="3">
        <f t="shared" si="480"/>
        <v>2.0866310584047389E-2</v>
      </c>
      <c r="AM1267" s="3">
        <f t="shared" si="481"/>
        <v>2.2437764431808168E-2</v>
      </c>
      <c r="AN1267" s="3">
        <f t="shared" si="482"/>
        <v>2.4443672310543573E-2</v>
      </c>
      <c r="AO1267" s="3" t="str" cm="1">
        <f t="array" ref="AO1267">GETVECTOR(Y1267,2)</f>
        <v>0.5774</v>
      </c>
      <c r="AP1267" s="3" t="str" cm="1">
        <f t="array" ref="AP1267">GETVECTOR(Z1267,2)</f>
        <v>0.5774</v>
      </c>
      <c r="AQ1267" s="3" t="str" cm="1">
        <f t="array" ref="AQ1267">GETVECTOR(AA1267,2)</f>
        <v>0.5774</v>
      </c>
      <c r="AR1267" s="3" t="str" cm="1">
        <f t="array" ref="AR1267">GETVECTOR(AB1267,2)</f>
        <v>0.5774</v>
      </c>
      <c r="AS1267" s="3" cm="1">
        <f t="array" ref="AS1267">SUM(AK1267:AN1267*AO1267:AR1267)</f>
        <v>3.9117549306262857E-2</v>
      </c>
      <c r="AT1267" s="51">
        <f t="shared" si="483"/>
        <v>5.3851812035721675E-2</v>
      </c>
      <c r="AU1267" s="48">
        <f t="shared" si="484"/>
        <v>0.23205993199111663</v>
      </c>
      <c r="AV1267" s="56"/>
      <c r="AW1267" s="56"/>
    </row>
    <row r="1268" spans="1:49" ht="15" customHeight="1" x14ac:dyDescent="0.25">
      <c r="A1268" s="11">
        <f t="shared" si="472"/>
        <v>1265</v>
      </c>
      <c r="B1268" s="29">
        <v>32312</v>
      </c>
      <c r="C1268" s="25">
        <v>20</v>
      </c>
      <c r="D1268" s="12">
        <v>31.9</v>
      </c>
      <c r="E1268" s="25">
        <v>24.8</v>
      </c>
      <c r="F1268" s="35">
        <v>91</v>
      </c>
      <c r="G1268" s="25">
        <v>0</v>
      </c>
      <c r="H1268" s="13">
        <v>0</v>
      </c>
      <c r="I1268" s="25">
        <v>0</v>
      </c>
      <c r="J1268" s="12">
        <v>0</v>
      </c>
      <c r="K1268" s="12">
        <v>1</v>
      </c>
      <c r="L1268" s="25" t="s">
        <v>11</v>
      </c>
      <c r="M1268" s="10"/>
      <c r="N1268" s="15"/>
      <c r="O1268" s="15"/>
      <c r="P1268" s="4"/>
      <c r="Q1268" s="54"/>
      <c r="R1268" s="42">
        <f t="shared" si="490"/>
        <v>0.25773195876288657</v>
      </c>
      <c r="S1268" s="44" t="str" cm="1">
        <f t="array" ref="S1268">SETVECTOR(R1268:R1269)</f>
        <v>0.257731958762887,0.0103092783505155</v>
      </c>
      <c r="T1268" s="44">
        <f t="shared" si="485"/>
        <v>0.16185567010309276</v>
      </c>
      <c r="U1268" s="5">
        <f t="shared" si="486"/>
        <v>0</v>
      </c>
      <c r="V1268" s="5">
        <f t="shared" si="487"/>
        <v>-2.6935641554529998E-2</v>
      </c>
      <c r="W1268" s="5">
        <f t="shared" si="488"/>
        <v>0.70752237871758428</v>
      </c>
      <c r="X1268" s="5">
        <f t="shared" si="489"/>
        <v>-6.8323537110113242E-2</v>
      </c>
      <c r="Y1268" s="5" t="str" cm="1">
        <f t="array" ref="Y1268:AB1268">SETMATRIX(GETMATRIX(Y1267:AB1267)-$O$9*DELTAWEIGHT(S1267,$AH$4,AK1267:AN1267))</f>
        <v>0.5774,0.5774,0.5774</v>
      </c>
      <c r="Z1268" s="5" t="str">
        <v>0.610123037141134,0.565011625124666,0.5774</v>
      </c>
      <c r="AA1268" s="5" t="str">
        <v>0.705277453400538,0.667636126055862,0.5774</v>
      </c>
      <c r="AB1268" s="5" t="str">
        <v>0.619333609924036,0.564009904976591,0.5774</v>
      </c>
      <c r="AC1268" s="5" cm="1">
        <f t="array" ref="AC1268">SIGMOID(SUM(GETVECTOR(Y1268)*GETVECTOR(_xlfn.CONCAT($S1268,",",$AH$4)))+U1268)</f>
        <v>0.53861470571488013</v>
      </c>
      <c r="AD1268" s="5" cm="1">
        <f t="array" ref="AD1268">SIGMOID(SUM(GETVECTOR(Z1268)*GETVECTOR(_xlfn.CONCAT($S1268,",",$AH$4)))+V1268)</f>
        <v>0.53398188938110469</v>
      </c>
      <c r="AE1268" s="5" cm="1">
        <f t="array" ref="AE1268">TANH(SUM(GETVECTOR(AA1268)*GETVECTOR(_xlfn.CONCAT($S1268,",",$AH$4)))+W1268)</f>
        <v>0.71443165723779711</v>
      </c>
      <c r="AF1268" s="5" cm="1">
        <f t="array" ref="AF1268">SIGMOID(SUM(GETVECTOR(AB1268)*GETVECTOR(_xlfn.CONCAT($S1268,",",$AH$4)))+X1268)</f>
        <v>0.52425920299305817</v>
      </c>
      <c r="AG1268" s="5">
        <f t="shared" si="475"/>
        <v>0.38149356616551267</v>
      </c>
      <c r="AH1268" s="40">
        <f t="shared" si="476"/>
        <v>0.19083236401542805</v>
      </c>
      <c r="AI1268" s="3">
        <f t="shared" si="477"/>
        <v>2.8976693912335288E-2</v>
      </c>
      <c r="AJ1268" s="3">
        <f t="shared" si="478"/>
        <v>1.3178469687369729E-2</v>
      </c>
      <c r="AK1268" s="3">
        <f t="shared" si="479"/>
        <v>0</v>
      </c>
      <c r="AL1268" s="3">
        <f t="shared" si="480"/>
        <v>2.3429067024614827E-3</v>
      </c>
      <c r="AM1268" s="3">
        <f t="shared" si="481"/>
        <v>3.4452579875328842E-3</v>
      </c>
      <c r="AN1268" s="3">
        <f t="shared" si="482"/>
        <v>2.630699603847732E-3</v>
      </c>
      <c r="AO1268" s="3" t="str" cm="1">
        <f t="array" ref="AO1268">GETVECTOR(Y1268,2)</f>
        <v>0.5774</v>
      </c>
      <c r="AP1268" s="3" t="str" cm="1">
        <f t="array" ref="AP1268">GETVECTOR(Z1268,2)</f>
        <v>0.5774</v>
      </c>
      <c r="AQ1268" s="3" t="str" cm="1">
        <f t="array" ref="AQ1268">GETVECTOR(AA1268,2)</f>
        <v>0.5774</v>
      </c>
      <c r="AR1268" s="3" t="str" cm="1">
        <f t="array" ref="AR1268">GETVECTOR(AB1268,2)</f>
        <v>0.5774</v>
      </c>
      <c r="AS1268" s="3" cm="1">
        <f t="array" ref="AS1268">SUM(AK1268:AN1268*AO1268:AR1268)</f>
        <v>4.861052243264428E-3</v>
      </c>
      <c r="AT1268" s="51">
        <f t="shared" si="483"/>
        <v>8.3964879008916892E-4</v>
      </c>
      <c r="AU1268" s="48">
        <f t="shared" si="484"/>
        <v>2.8976693912335288E-2</v>
      </c>
      <c r="AV1268" s="56"/>
      <c r="AW1268" s="56"/>
    </row>
    <row r="1269" spans="1:49" ht="15" customHeight="1" x14ac:dyDescent="0.25">
      <c r="A1269" s="11">
        <f t="shared" si="472"/>
        <v>1266</v>
      </c>
      <c r="B1269" s="29">
        <v>32313</v>
      </c>
      <c r="C1269" s="25">
        <v>20</v>
      </c>
      <c r="D1269" s="12">
        <v>32.200000000000003</v>
      </c>
      <c r="E1269" s="25">
        <v>25.5</v>
      </c>
      <c r="F1269" s="35">
        <v>86</v>
      </c>
      <c r="G1269" s="25">
        <v>3</v>
      </c>
      <c r="H1269" s="13">
        <v>0</v>
      </c>
      <c r="I1269" s="25">
        <v>0</v>
      </c>
      <c r="J1269" s="12">
        <v>0</v>
      </c>
      <c r="K1269" s="12">
        <v>1</v>
      </c>
      <c r="L1269" s="25" t="s">
        <v>11</v>
      </c>
      <c r="M1269" s="10"/>
      <c r="N1269" s="15"/>
      <c r="O1269" s="15"/>
      <c r="P1269" s="4"/>
      <c r="Q1269" s="54"/>
      <c r="R1269" s="42">
        <f t="shared" si="490"/>
        <v>1.0309278350515464E-2</v>
      </c>
      <c r="S1269" s="44" t="str" cm="1">
        <f t="array" ref="S1269">SETVECTOR(R1269:R1270)</f>
        <v>0.0103092783505155,0.161855670103093</v>
      </c>
      <c r="T1269" s="44">
        <f t="shared" si="485"/>
        <v>0.19587628865979381</v>
      </c>
      <c r="U1269" s="5">
        <f t="shared" si="486"/>
        <v>0</v>
      </c>
      <c r="V1269" s="5">
        <f t="shared" si="487"/>
        <v>-2.7169932224776146E-2</v>
      </c>
      <c r="W1269" s="5">
        <f t="shared" si="488"/>
        <v>0.70717785291883095</v>
      </c>
      <c r="X1269" s="5">
        <f t="shared" si="489"/>
        <v>-6.8586607070498018E-2</v>
      </c>
      <c r="Y1269" s="5" t="str" cm="1">
        <f t="array" ref="Y1269:AB1269">SETMATRIX(GETMATRIX(Y1268:AB1268)-$O$9*DELTAWEIGHT(S1268,$AH$4,AK1268:AN1268))</f>
        <v>0.5774,0.5774,0.5774</v>
      </c>
      <c r="Z1269" s="5" t="str">
        <v>0.610062187004805,0.565009191119213,0.5774</v>
      </c>
      <c r="AA1269" s="5" t="str">
        <v>0.70517938887872,0.667632203474989,0.5774</v>
      </c>
      <c r="AB1269" s="5" t="str">
        <v>0.619265837157836,0.564007194065943,0.5774</v>
      </c>
      <c r="AC1269" s="5" cm="1">
        <f t="array" ref="AC1269">SIGMOID(SUM(GETVECTOR(Y1269)*GETVECTOR(_xlfn.CONCAT($S1269,",",$AH$4)))+U1269)</f>
        <v>0.52483156496816241</v>
      </c>
      <c r="AD1269" s="5" cm="1">
        <f t="array" ref="AD1269">SIGMOID(SUM(GETVECTOR(Z1269)*GETVECTOR(_xlfn.CONCAT($S1269,",",$AH$4)))+V1269)</f>
        <v>0.51763500951680363</v>
      </c>
      <c r="AE1269" s="5" cm="1">
        <f t="array" ref="AE1269">TANH(SUM(GETVECTOR(AA1269)*GETVECTOR(_xlfn.CONCAT($S1269,",",$AH$4)))+W1269)</f>
        <v>0.67643251281971284</v>
      </c>
      <c r="AF1269" s="5" cm="1">
        <f t="array" ref="AF1269">SIGMOID(SUM(GETVECTOR(AB1269)*GETVECTOR(_xlfn.CONCAT($S1269,",",$AH$4)))+X1269)</f>
        <v>0.50727082222940012</v>
      </c>
      <c r="AG1269" s="5">
        <f t="shared" si="475"/>
        <v>0.35014515021090747</v>
      </c>
      <c r="AH1269" s="40">
        <f t="shared" si="476"/>
        <v>0.17069879505426838</v>
      </c>
      <c r="AI1269" s="3">
        <f t="shared" si="477"/>
        <v>-2.5177493605525431E-2</v>
      </c>
      <c r="AJ1269" s="3">
        <f t="shared" si="478"/>
        <v>-1.1325590682373089E-2</v>
      </c>
      <c r="AK1269" s="3">
        <f t="shared" si="479"/>
        <v>0</v>
      </c>
      <c r="AL1269" s="3">
        <f t="shared" si="480"/>
        <v>-1.9128669201383328E-3</v>
      </c>
      <c r="AM1269" s="3">
        <f t="shared" si="481"/>
        <v>-3.1800610276565416E-3</v>
      </c>
      <c r="AN1269" s="3">
        <f t="shared" si="482"/>
        <v>-2.117635604665507E-3</v>
      </c>
      <c r="AO1269" s="3" t="str" cm="1">
        <f t="array" ref="AO1269">GETVECTOR(Y1269,2)</f>
        <v>0.5774</v>
      </c>
      <c r="AP1269" s="3" t="str" cm="1">
        <f t="array" ref="AP1269">GETVECTOR(Z1269,2)</f>
        <v>0.5774</v>
      </c>
      <c r="AQ1269" s="3" t="str" cm="1">
        <f t="array" ref="AQ1269">GETVECTOR(AA1269,2)</f>
        <v>0.5774</v>
      </c>
      <c r="AR1269" s="3" t="str" cm="1">
        <f t="array" ref="AR1269">GETVECTOR(AB1269,2)</f>
        <v>0.5774</v>
      </c>
      <c r="AS1269" s="3" cm="1">
        <f t="array" ref="AS1269">SUM(AK1269:AN1269*AO1269:AR1269)</f>
        <v>-4.1633793951906242E-3</v>
      </c>
      <c r="AT1269" s="51">
        <f t="shared" si="483"/>
        <v>6.3390618425627392E-4</v>
      </c>
      <c r="AU1269" s="48">
        <f t="shared" si="484"/>
        <v>2.5177493605525431E-2</v>
      </c>
      <c r="AV1269" s="56"/>
      <c r="AW1269" s="56"/>
    </row>
    <row r="1270" spans="1:49" ht="15" customHeight="1" x14ac:dyDescent="0.25">
      <c r="A1270" s="11">
        <f t="shared" si="472"/>
        <v>1267</v>
      </c>
      <c r="B1270" s="29">
        <v>32314</v>
      </c>
      <c r="C1270" s="25">
        <v>22</v>
      </c>
      <c r="D1270" s="12">
        <v>33.4</v>
      </c>
      <c r="E1270" s="25">
        <v>26.8</v>
      </c>
      <c r="F1270" s="35">
        <v>84</v>
      </c>
      <c r="G1270" s="25">
        <v>1</v>
      </c>
      <c r="H1270" s="13">
        <v>0</v>
      </c>
      <c r="I1270" s="25">
        <v>0</v>
      </c>
      <c r="J1270" s="12">
        <v>0</v>
      </c>
      <c r="K1270" s="12">
        <v>0</v>
      </c>
      <c r="L1270" s="25" t="s">
        <v>11</v>
      </c>
      <c r="M1270" s="10"/>
      <c r="N1270" s="15"/>
      <c r="O1270" s="15"/>
      <c r="P1270" s="4"/>
      <c r="Q1270" s="54"/>
      <c r="R1270" s="42">
        <f t="shared" si="490"/>
        <v>0.16185567010309276</v>
      </c>
      <c r="S1270" s="44" t="str" cm="1">
        <f t="array" ref="S1270">SETVECTOR(R1270:R1271)</f>
        <v>0.161855670103093,0.195876288659794</v>
      </c>
      <c r="T1270" s="44">
        <f t="shared" si="485"/>
        <v>4.1237113402061855E-2</v>
      </c>
      <c r="U1270" s="5">
        <f t="shared" si="486"/>
        <v>0</v>
      </c>
      <c r="V1270" s="5">
        <f t="shared" si="487"/>
        <v>-2.6978645532762312E-2</v>
      </c>
      <c r="W1270" s="5">
        <f t="shared" si="488"/>
        <v>0.70749585902159662</v>
      </c>
      <c r="X1270" s="5">
        <f t="shared" si="489"/>
        <v>-6.8374843510031466E-2</v>
      </c>
      <c r="Y1270" s="5" t="str" cm="1">
        <f t="array" ref="Y1270:AB1270">SETMATRIX(GETMATRIX(Y1269:AB1269)-$O$9*DELTAWEIGHT(S1269,$AH$4,AK1269:AN1269))</f>
        <v>0.5774,0.5774,0.5774</v>
      </c>
      <c r="Z1270" s="5" t="str">
        <v>0.610064166137809,0.565040263507372,0.5774</v>
      </c>
      <c r="AA1270" s="5" t="str">
        <v>0.705183004774393,0.667688973037055,0.5774</v>
      </c>
      <c r="AB1270" s="5" t="str">
        <v>0.619268009976415,0.56404130731764,0.5774</v>
      </c>
      <c r="AC1270" s="5" cm="1">
        <f t="array" ref="AC1270">SIGMOID(SUM(GETVECTOR(Y1270)*GETVECTOR(_xlfn.CONCAT($S1270,",",$AH$4)))+U1270)</f>
        <v>0.55145579256323818</v>
      </c>
      <c r="AD1270" s="5" cm="1">
        <f t="array" ref="AD1270">SIGMOID(SUM(GETVECTOR(Z1270)*GETVECTOR(_xlfn.CONCAT($S1270,",",$AH$4)))+V1270)</f>
        <v>0.54548433004771568</v>
      </c>
      <c r="AE1270" s="5" cm="1">
        <f t="array" ref="AE1270">TANH(SUM(GETVECTOR(AA1270)*GETVECTOR(_xlfn.CONCAT($S1270,",",$AH$4)))+W1270)</f>
        <v>0.74087584830645692</v>
      </c>
      <c r="AF1270" s="5" cm="1">
        <f t="array" ref="AF1270">SIGMOID(SUM(GETVECTOR(AB1270)*GETVECTOR(_xlfn.CONCAT($S1270,",",$AH$4)))+X1270)</f>
        <v>0.53552491903570432</v>
      </c>
      <c r="AG1270" s="5">
        <f t="shared" si="475"/>
        <v>0.40413616576198069</v>
      </c>
      <c r="AH1270" s="40">
        <f t="shared" si="476"/>
        <v>0.20536440957482147</v>
      </c>
      <c r="AI1270" s="3">
        <f t="shared" si="477"/>
        <v>0.16412729617275962</v>
      </c>
      <c r="AJ1270" s="3">
        <f t="shared" si="478"/>
        <v>7.4968633760783318E-2</v>
      </c>
      <c r="AK1270" s="3">
        <f t="shared" si="479"/>
        <v>0</v>
      </c>
      <c r="AL1270" s="3">
        <f t="shared" si="480"/>
        <v>1.3770704964072549E-2</v>
      </c>
      <c r="AM1270" s="3">
        <f t="shared" si="481"/>
        <v>1.8447502127454538E-2</v>
      </c>
      <c r="AN1270" s="3">
        <f t="shared" si="482"/>
        <v>1.5655553080944466E-2</v>
      </c>
      <c r="AO1270" s="3" t="str" cm="1">
        <f t="array" ref="AO1270">GETVECTOR(Y1270,2)</f>
        <v>0.5774</v>
      </c>
      <c r="AP1270" s="3" t="str" cm="1">
        <f t="array" ref="AP1270">GETVECTOR(Z1270,2)</f>
        <v>0.5774</v>
      </c>
      <c r="AQ1270" s="3" t="str" cm="1">
        <f t="array" ref="AQ1270">GETVECTOR(AA1270,2)</f>
        <v>0.5774</v>
      </c>
      <c r="AR1270" s="3" t="str" cm="1">
        <f t="array" ref="AR1270">GETVECTOR(AB1270,2)</f>
        <v>0.5774</v>
      </c>
      <c r="AS1270" s="3" cm="1">
        <f t="array" ref="AS1270">SUM(AK1270:AN1270*AO1270:AR1270)</f>
        <v>2.7642309123585077E-2</v>
      </c>
      <c r="AT1270" s="51">
        <f t="shared" si="483"/>
        <v>2.6937769348980754E-2</v>
      </c>
      <c r="AU1270" s="48">
        <f t="shared" si="484"/>
        <v>0.16412729617275962</v>
      </c>
      <c r="AV1270" s="56"/>
      <c r="AW1270" s="56"/>
    </row>
    <row r="1271" spans="1:49" ht="15" customHeight="1" x14ac:dyDescent="0.25">
      <c r="A1271" s="11">
        <f t="shared" si="472"/>
        <v>1268</v>
      </c>
      <c r="B1271" s="29">
        <v>32315</v>
      </c>
      <c r="C1271" s="25">
        <v>22</v>
      </c>
      <c r="D1271" s="12">
        <v>32.200000000000003</v>
      </c>
      <c r="E1271" s="25">
        <v>24.7</v>
      </c>
      <c r="F1271" s="35">
        <v>91</v>
      </c>
      <c r="G1271" s="25">
        <v>0</v>
      </c>
      <c r="H1271" s="13">
        <v>0</v>
      </c>
      <c r="I1271" s="25">
        <v>0</v>
      </c>
      <c r="J1271" s="12">
        <v>0</v>
      </c>
      <c r="K1271" s="12">
        <v>1</v>
      </c>
      <c r="L1271" s="25" t="s">
        <v>11</v>
      </c>
      <c r="M1271" s="10"/>
      <c r="N1271" s="15"/>
      <c r="O1271" s="15"/>
      <c r="P1271" s="4"/>
      <c r="Q1271" s="54"/>
      <c r="R1271" s="42">
        <f t="shared" si="490"/>
        <v>0.19587628865979381</v>
      </c>
      <c r="S1271" s="44" t="str" cm="1">
        <f t="array" ref="S1271">SETVECTOR(R1271:R1272)</f>
        <v>0.195876288659794,0.0412371134020619</v>
      </c>
      <c r="T1271" s="44">
        <f t="shared" si="485"/>
        <v>0.70206185567010304</v>
      </c>
      <c r="U1271" s="5">
        <f t="shared" si="486"/>
        <v>0</v>
      </c>
      <c r="V1271" s="5">
        <f t="shared" si="487"/>
        <v>-2.8355716029169566E-2</v>
      </c>
      <c r="W1271" s="5">
        <f t="shared" si="488"/>
        <v>0.70565110880885118</v>
      </c>
      <c r="X1271" s="5">
        <f t="shared" si="489"/>
        <v>-6.9940398818125915E-2</v>
      </c>
      <c r="Y1271" s="5" t="str" cm="1">
        <f t="array" ref="Y1271:AB1271">SETMATRIX(GETMATRIX(Y1270:AB1270)-$O$9*DELTAWEIGHT(S1270,$AH$4,AK1270:AN1270))</f>
        <v>0.5774,0.5774,0.5774</v>
      </c>
      <c r="Z1271" s="5" t="str">
        <v>0.60983954049,0.564768423551424,0.5774</v>
      </c>
      <c r="AA1271" s="5" t="str">
        <v>0.70485492931376,0.66729193904011,0.5774</v>
      </c>
      <c r="AB1271" s="5" t="str">
        <v>0.619014589343152,0.563734619927067,0.5774</v>
      </c>
      <c r="AC1271" s="5" cm="1">
        <f t="array" ref="AC1271">SIGMOID(SUM(GETVECTOR(Y1271)*GETVECTOR(_xlfn.CONCAT($S1271,",",$AH$4)))+U1271)</f>
        <v>0.53417395610824714</v>
      </c>
      <c r="AD1271" s="5" cm="1">
        <f t="array" ref="AD1271">SIGMOID(SUM(GETVECTOR(Z1271)*GETVECTOR(_xlfn.CONCAT($S1271,",",$AH$4)))+V1271)</f>
        <v>0.52856556233282592</v>
      </c>
      <c r="AE1271" s="5" cm="1">
        <f t="array" ref="AE1271">TANH(SUM(GETVECTOR(AA1271)*GETVECTOR(_xlfn.CONCAT($S1271,",",$AH$4)))+W1271)</f>
        <v>0.7019998774892775</v>
      </c>
      <c r="AF1271" s="5" cm="1">
        <f t="array" ref="AF1271">SIGMOID(SUM(GETVECTOR(AB1271)*GETVECTOR(_xlfn.CONCAT($S1271,",",$AH$4)))+X1271)</f>
        <v>0.5186305381777927</v>
      </c>
      <c r="AG1271" s="5">
        <f t="shared" si="475"/>
        <v>0.37105296000269489</v>
      </c>
      <c r="AH1271" s="40">
        <f t="shared" si="476"/>
        <v>0.18406839989646953</v>
      </c>
      <c r="AI1271" s="3">
        <f t="shared" si="477"/>
        <v>-0.51799345577363354</v>
      </c>
      <c r="AJ1271" s="3">
        <f t="shared" si="478"/>
        <v>-0.23480766831763003</v>
      </c>
      <c r="AK1271" s="3">
        <f t="shared" si="479"/>
        <v>0</v>
      </c>
      <c r="AL1271" s="3">
        <f t="shared" si="480"/>
        <v>-4.1074234700938649E-2</v>
      </c>
      <c r="AM1271" s="3">
        <f t="shared" si="481"/>
        <v>-6.2948749505114324E-2</v>
      </c>
      <c r="AN1271" s="3">
        <f t="shared" si="482"/>
        <v>-4.5896761766492725E-2</v>
      </c>
      <c r="AO1271" s="3" t="str" cm="1">
        <f t="array" ref="AO1271">GETVECTOR(Y1271,2)</f>
        <v>0.5774</v>
      </c>
      <c r="AP1271" s="3" t="str" cm="1">
        <f t="array" ref="AP1271">GETVECTOR(Z1271,2)</f>
        <v>0.5774</v>
      </c>
      <c r="AQ1271" s="3" t="str" cm="1">
        <f t="array" ref="AQ1271">GETVECTOR(AA1271,2)</f>
        <v>0.5774</v>
      </c>
      <c r="AR1271" s="3" t="str" cm="1">
        <f t="array" ref="AR1271">GETVECTOR(AB1271,2)</f>
        <v>0.5774</v>
      </c>
      <c r="AS1271" s="3" cm="1">
        <f t="array" ref="AS1271">SUM(AK1271:AN1271*AO1271:AR1271)</f>
        <v>-8.6563661324547903E-2</v>
      </c>
      <c r="AT1271" s="51">
        <f t="shared" si="483"/>
        <v>0.26831722022431126</v>
      </c>
      <c r="AU1271" s="48">
        <f t="shared" si="484"/>
        <v>0.51799345577363354</v>
      </c>
      <c r="AV1271" s="56"/>
      <c r="AW1271" s="56"/>
    </row>
    <row r="1272" spans="1:49" ht="15" customHeight="1" x14ac:dyDescent="0.25">
      <c r="A1272" s="11">
        <f t="shared" si="472"/>
        <v>1269</v>
      </c>
      <c r="B1272" s="29">
        <v>32316</v>
      </c>
      <c r="C1272" s="25">
        <v>21</v>
      </c>
      <c r="D1272" s="12">
        <v>31</v>
      </c>
      <c r="E1272" s="25">
        <v>25.4</v>
      </c>
      <c r="F1272" s="35">
        <v>91</v>
      </c>
      <c r="G1272" s="25">
        <v>41</v>
      </c>
      <c r="H1272" s="13">
        <v>0</v>
      </c>
      <c r="I1272" s="25">
        <v>0</v>
      </c>
      <c r="J1272" s="12">
        <v>0</v>
      </c>
      <c r="K1272" s="12">
        <v>2</v>
      </c>
      <c r="L1272" s="25" t="s">
        <v>11</v>
      </c>
      <c r="M1272" s="10"/>
      <c r="N1272" s="15"/>
      <c r="O1272" s="15"/>
      <c r="P1272" s="4"/>
      <c r="Q1272" s="54"/>
      <c r="R1272" s="42">
        <f t="shared" si="490"/>
        <v>4.1237113402061855E-2</v>
      </c>
      <c r="S1272" s="44" t="str" cm="1">
        <f t="array" ref="S1272">SETVECTOR(R1272:R1273)</f>
        <v>0.0412371134020619,0.702061855670103</v>
      </c>
      <c r="T1272" s="44">
        <f t="shared" si="485"/>
        <v>6.3917525773195871E-2</v>
      </c>
      <c r="U1272" s="5">
        <f t="shared" si="486"/>
        <v>0</v>
      </c>
      <c r="V1272" s="5">
        <f t="shared" si="487"/>
        <v>-2.42482925590757E-2</v>
      </c>
      <c r="W1272" s="5">
        <f t="shared" si="488"/>
        <v>0.71194598375936258</v>
      </c>
      <c r="X1272" s="5">
        <f t="shared" si="489"/>
        <v>-6.535072264147665E-2</v>
      </c>
      <c r="Y1272" s="5" t="str" cm="1">
        <f t="array" ref="Y1272:AB1272">SETMATRIX(GETMATRIX(Y1271:AB1271)-$O$9*DELTAWEIGHT(S1271,$AH$4,AK1271:AN1271))</f>
        <v>0.5774,0.5774,0.5774</v>
      </c>
      <c r="Z1272" s="5" t="str">
        <v>0.610636707407088,0.564936248165548,0.5774</v>
      </c>
      <c r="AA1272" s="5" t="str">
        <v>0.706195411332471,0.667574145780891,0.5774</v>
      </c>
      <c r="AB1272" s="5" t="str">
        <v>0.619898064921552,0.563920614785677,0.5774</v>
      </c>
      <c r="AC1272" s="5" cm="1">
        <f t="array" ref="AC1272">SIGMOID(SUM(GETVECTOR(Y1272)*GETVECTOR(_xlfn.CONCAT($S1272,",",$AH$4)))+U1272)</f>
        <v>0.60567803998846881</v>
      </c>
      <c r="AD1272" s="5" cm="1">
        <f t="array" ref="AD1272">SIGMOID(SUM(GETVECTOR(Z1272)*GETVECTOR(_xlfn.CONCAT($S1272,",",$AH$4)))+V1272)</f>
        <v>0.59809955066884768</v>
      </c>
      <c r="AE1272" s="5" cm="1">
        <f t="array" ref="AE1272">TANH(SUM(GETVECTOR(AA1272)*GETVECTOR(_xlfn.CONCAT($S1272,",",$AH$4)))+W1272)</f>
        <v>0.83660321741639743</v>
      </c>
      <c r="AF1272" s="5" cm="1">
        <f t="array" ref="AF1272">SIGMOID(SUM(GETVECTOR(AB1272)*GETVECTOR(_xlfn.CONCAT($S1272,",",$AH$4)))+X1272)</f>
        <v>0.58810068732766452</v>
      </c>
      <c r="AG1272" s="5">
        <f t="shared" si="475"/>
        <v>0.50037200842485963</v>
      </c>
      <c r="AH1272" s="40">
        <f t="shared" si="476"/>
        <v>0.2719434460138031</v>
      </c>
      <c r="AI1272" s="3">
        <f t="shared" si="477"/>
        <v>0.20802592024060723</v>
      </c>
      <c r="AJ1272" s="3">
        <f t="shared" si="478"/>
        <v>9.6181077043690971E-2</v>
      </c>
      <c r="AK1272" s="3">
        <f t="shared" si="479"/>
        <v>0</v>
      </c>
      <c r="AL1272" s="3">
        <f t="shared" si="480"/>
        <v>1.9341989107297709E-2</v>
      </c>
      <c r="AM1272" s="3">
        <f t="shared" si="481"/>
        <v>1.7263225901859105E-2</v>
      </c>
      <c r="AN1272" s="3">
        <f t="shared" si="482"/>
        <v>2.3301673659923736E-2</v>
      </c>
      <c r="AO1272" s="3" t="str" cm="1">
        <f t="array" ref="AO1272">GETVECTOR(Y1272,2)</f>
        <v>0.5774</v>
      </c>
      <c r="AP1272" s="3" t="str" cm="1">
        <f t="array" ref="AP1272">GETVECTOR(Z1272,2)</f>
        <v>0.5774</v>
      </c>
      <c r="AQ1272" s="3" t="str" cm="1">
        <f t="array" ref="AQ1272">GETVECTOR(AA1272,2)</f>
        <v>0.5774</v>
      </c>
      <c r="AR1272" s="3" t="str" cm="1">
        <f t="array" ref="AR1272">GETVECTOR(AB1272,2)</f>
        <v>0.5774</v>
      </c>
      <c r="AS1272" s="3" cm="1">
        <f t="array" ref="AS1272">SUM(AK1272:AN1272*AO1272:AR1272)</f>
        <v>3.4590237517527114E-2</v>
      </c>
      <c r="AT1272" s="51">
        <f t="shared" si="483"/>
        <v>4.3274783491951484E-2</v>
      </c>
      <c r="AU1272" s="48">
        <f t="shared" si="484"/>
        <v>0.20802592024060723</v>
      </c>
      <c r="AV1272" s="56"/>
      <c r="AW1272" s="56"/>
    </row>
    <row r="1273" spans="1:49" ht="15" customHeight="1" x14ac:dyDescent="0.25">
      <c r="A1273" s="11">
        <f t="shared" si="472"/>
        <v>1270</v>
      </c>
      <c r="B1273" s="29">
        <v>32317</v>
      </c>
      <c r="C1273" s="25">
        <v>21</v>
      </c>
      <c r="D1273" s="12">
        <v>31</v>
      </c>
      <c r="E1273" s="25">
        <v>25.1</v>
      </c>
      <c r="F1273" s="35">
        <v>86</v>
      </c>
      <c r="G1273" s="25">
        <v>0</v>
      </c>
      <c r="H1273" s="13">
        <v>0</v>
      </c>
      <c r="I1273" s="25">
        <v>0</v>
      </c>
      <c r="J1273" s="12">
        <v>0</v>
      </c>
      <c r="K1273" s="12">
        <v>2</v>
      </c>
      <c r="L1273" s="25" t="s">
        <v>11</v>
      </c>
      <c r="M1273" s="10"/>
      <c r="N1273" s="15"/>
      <c r="O1273" s="15"/>
      <c r="P1273" s="4"/>
      <c r="Q1273" s="54"/>
      <c r="R1273" s="42">
        <f t="shared" si="490"/>
        <v>0.70206185567010304</v>
      </c>
      <c r="S1273" s="44" t="str" cm="1">
        <f t="array" ref="S1273">SETVECTOR(R1273:R1274)</f>
        <v>0.702061855670103,0.0639175257731959</v>
      </c>
      <c r="T1273" s="44">
        <f t="shared" si="485"/>
        <v>0.30927835051546393</v>
      </c>
      <c r="U1273" s="5">
        <f t="shared" si="486"/>
        <v>0</v>
      </c>
      <c r="V1273" s="5">
        <f t="shared" si="487"/>
        <v>-2.6182491469805471E-2</v>
      </c>
      <c r="W1273" s="5">
        <f t="shared" si="488"/>
        <v>0.71021966116917667</v>
      </c>
      <c r="X1273" s="5">
        <f t="shared" si="489"/>
        <v>-6.7680890007469019E-2</v>
      </c>
      <c r="Y1273" s="5" t="str" cm="1">
        <f t="array" ref="Y1273:AB1273">SETMATRIX(GETMATRIX(Y1272:AB1272)-$O$9*DELTAWEIGHT(S1272,$AH$4,AK1272:AN1272))</f>
        <v>0.5774,0.5774,0.5774</v>
      </c>
      <c r="Z1273" s="5" t="str">
        <v>0.610554039819697,0.563528832490215,0.5774</v>
      </c>
      <c r="AA1273" s="5" t="str">
        <v>0.706116288572911,0.666227080799384,0.5774</v>
      </c>
      <c r="AB1273" s="5" t="str">
        <v>0.619799013518553,0.562234264649617,0.5774</v>
      </c>
      <c r="AC1273" s="5" cm="1">
        <f t="array" ref="AC1273">SIGMOID(SUM(GETVECTOR(Y1273)*GETVECTOR(_xlfn.CONCAT($S1273,",",$AH$4)))+U1273)</f>
        <v>0.60880134001095099</v>
      </c>
      <c r="AD1273" s="5" cm="1">
        <f t="array" ref="AD1273">SIGMOID(SUM(GETVECTOR(Z1273)*GETVECTOR(_xlfn.CONCAT($S1273,",",$AH$4)))+V1273)</f>
        <v>0.60789763881077408</v>
      </c>
      <c r="AE1273" s="5" cm="1">
        <f t="array" ref="AE1273">TANH(SUM(GETVECTOR(AA1273)*GETVECTOR(_xlfn.CONCAT($S1273,",",$AH$4)))+W1273)</f>
        <v>0.84787388419279741</v>
      </c>
      <c r="AF1273" s="5" cm="1">
        <f t="array" ref="AF1273">SIGMOID(SUM(GETVECTOR(AB1273)*GETVECTOR(_xlfn.CONCAT($S1273,",",$AH$4)))+X1273)</f>
        <v>0.59950258604153295</v>
      </c>
      <c r="AG1273" s="5">
        <f t="shared" si="475"/>
        <v>0.5154205322101213</v>
      </c>
      <c r="AH1273" s="40">
        <f t="shared" si="476"/>
        <v>0.28425885273484702</v>
      </c>
      <c r="AI1273" s="3">
        <f t="shared" si="477"/>
        <v>-2.5019497780616906E-2</v>
      </c>
      <c r="AJ1273" s="3">
        <f t="shared" si="478"/>
        <v>-1.1627036532889689E-2</v>
      </c>
      <c r="AK1273" s="3">
        <f t="shared" si="479"/>
        <v>0</v>
      </c>
      <c r="AL1273" s="3">
        <f t="shared" si="480"/>
        <v>-2.3497962677630564E-3</v>
      </c>
      <c r="AM1273" s="3">
        <f t="shared" si="481"/>
        <v>-1.9868981157826556E-3</v>
      </c>
      <c r="AN1273" s="3">
        <f t="shared" si="482"/>
        <v>-2.8483431089527437E-3</v>
      </c>
      <c r="AO1273" s="3" t="str" cm="1">
        <f t="array" ref="AO1273">GETVECTOR(Y1273,2)</f>
        <v>0.5774</v>
      </c>
      <c r="AP1273" s="3" t="str" cm="1">
        <f t="array" ref="AP1273">GETVECTOR(Z1273,2)</f>
        <v>0.5774</v>
      </c>
      <c r="AQ1273" s="3" t="str" cm="1">
        <f t="array" ref="AQ1273">GETVECTOR(AA1273,2)</f>
        <v>0.5774</v>
      </c>
      <c r="AR1273" s="3" t="str" cm="1">
        <f t="array" ref="AR1273">GETVECTOR(AB1273,2)</f>
        <v>0.5774</v>
      </c>
      <c r="AS1273" s="3" cm="1">
        <f t="array" ref="AS1273">SUM(AK1273:AN1273*AO1273:AR1273)</f>
        <v>-4.1486406481686085E-3</v>
      </c>
      <c r="AT1273" s="51">
        <f t="shared" si="483"/>
        <v>6.2597526919429432E-4</v>
      </c>
      <c r="AU1273" s="48">
        <f t="shared" si="484"/>
        <v>2.5019497780616906E-2</v>
      </c>
      <c r="AV1273" s="56"/>
      <c r="AW1273" s="56"/>
    </row>
    <row r="1274" spans="1:49" ht="15" customHeight="1" x14ac:dyDescent="0.25">
      <c r="A1274" s="11">
        <f t="shared" si="472"/>
        <v>1271</v>
      </c>
      <c r="B1274" s="29">
        <v>32318</v>
      </c>
      <c r="C1274" s="25">
        <v>21</v>
      </c>
      <c r="D1274" s="12">
        <v>31.6</v>
      </c>
      <c r="E1274" s="25">
        <v>25</v>
      </c>
      <c r="F1274" s="35">
        <v>90</v>
      </c>
      <c r="G1274" s="25">
        <v>0</v>
      </c>
      <c r="H1274" s="13">
        <v>0</v>
      </c>
      <c r="I1274" s="25">
        <v>0</v>
      </c>
      <c r="J1274" s="12">
        <v>0</v>
      </c>
      <c r="K1274" s="12">
        <v>1</v>
      </c>
      <c r="L1274" s="25" t="s">
        <v>11</v>
      </c>
      <c r="M1274" s="10"/>
      <c r="N1274" s="15"/>
      <c r="O1274" s="15"/>
      <c r="P1274" s="4"/>
      <c r="Q1274" s="54"/>
      <c r="R1274" s="42">
        <f t="shared" si="490"/>
        <v>6.3917525773195871E-2</v>
      </c>
      <c r="S1274" s="44" t="str" cm="1">
        <f t="array" ref="S1274">SETVECTOR(R1274:R1275)</f>
        <v>0.0639175257731959,0.309278350515464</v>
      </c>
      <c r="T1274" s="44">
        <f t="shared" si="485"/>
        <v>0.64948453608247425</v>
      </c>
      <c r="U1274" s="5">
        <f t="shared" si="486"/>
        <v>0</v>
      </c>
      <c r="V1274" s="5">
        <f t="shared" si="487"/>
        <v>-2.5947511843029167E-2</v>
      </c>
      <c r="W1274" s="5">
        <f t="shared" si="488"/>
        <v>0.7104183509807549</v>
      </c>
      <c r="X1274" s="5">
        <f t="shared" si="489"/>
        <v>-6.739605569657374E-2</v>
      </c>
      <c r="Y1274" s="5" t="str" cm="1">
        <f t="array" ref="Y1274:AB1274">SETMATRIX(GETMATRIX(Y1273:AB1273)-$O$9*DELTAWEIGHT(S1273,$AH$4,AK1273:AN1273))</f>
        <v>0.5774,0.5774,0.5774</v>
      </c>
      <c r="Z1274" s="5" t="str">
        <v>0.610678572370487,0.563540170255485,0.5774</v>
      </c>
      <c r="AA1274" s="5" t="str">
        <v>0.706229583748374,0.666237395484962,0.5774</v>
      </c>
      <c r="AB1274" s="5" t="str">
        <v>0.619949136399151,0.562247932224649,0.5774</v>
      </c>
      <c r="AC1274" s="5" cm="1">
        <f t="array" ref="AC1274">SIGMOID(SUM(GETVECTOR(Y1274)*GETVECTOR(_xlfn.CONCAT($S1274,",",$AH$4)))+U1274)</f>
        <v>0.55366333920656063</v>
      </c>
      <c r="AD1274" s="5" cm="1">
        <f t="array" ref="AD1274">SIGMOID(SUM(GETVECTOR(Z1274)*GETVECTOR(_xlfn.CONCAT($S1274,",",$AH$4)))+V1274)</f>
        <v>0.54670750343094388</v>
      </c>
      <c r="AE1274" s="5" cm="1">
        <f t="array" ref="AE1274">TANH(SUM(GETVECTOR(AA1274)*GETVECTOR(_xlfn.CONCAT($S1274,",",$AH$4)))+W1274)</f>
        <v>0.74499486342698062</v>
      </c>
      <c r="AF1274" s="5" cm="1">
        <f t="array" ref="AF1274">SIGMOID(SUM(GETVECTOR(AB1274)*GETVECTOR(_xlfn.CONCAT($S1274,",",$AH$4)))+X1274)</f>
        <v>0.53646530947908644</v>
      </c>
      <c r="AG1274" s="5">
        <f t="shared" si="475"/>
        <v>0.40729428185304156</v>
      </c>
      <c r="AH1274" s="40">
        <f t="shared" si="476"/>
        <v>0.20716834985525243</v>
      </c>
      <c r="AI1274" s="3">
        <f t="shared" si="477"/>
        <v>-0.4423161862272218</v>
      </c>
      <c r="AJ1274" s="3">
        <f t="shared" si="478"/>
        <v>-0.20190075773320085</v>
      </c>
      <c r="AK1274" s="3">
        <f t="shared" si="479"/>
        <v>0</v>
      </c>
      <c r="AL1274" s="3">
        <f t="shared" si="480"/>
        <v>-3.7275612806737746E-2</v>
      </c>
      <c r="AM1274" s="3">
        <f t="shared" si="481"/>
        <v>-4.9117478622803024E-2</v>
      </c>
      <c r="AN1274" s="3">
        <f t="shared" si="482"/>
        <v>-4.2475498159559325E-2</v>
      </c>
      <c r="AO1274" s="3" t="str" cm="1">
        <f t="array" ref="AO1274">GETVECTOR(Y1274,2)</f>
        <v>0.5774</v>
      </c>
      <c r="AP1274" s="3" t="str" cm="1">
        <f t="array" ref="AP1274">GETVECTOR(Z1274,2)</f>
        <v>0.5774</v>
      </c>
      <c r="AQ1274" s="3" t="str" cm="1">
        <f t="array" ref="AQ1274">GETVECTOR(AA1274,2)</f>
        <v>0.5774</v>
      </c>
      <c r="AR1274" s="3" t="str" cm="1">
        <f t="array" ref="AR1274">GETVECTOR(AB1274,2)</f>
        <v>0.5774</v>
      </c>
      <c r="AS1274" s="3" cm="1">
        <f t="array" ref="AS1274">SUM(AK1274:AN1274*AO1274:AR1274)</f>
        <v>-7.4408723628746398E-2</v>
      </c>
      <c r="AT1274" s="51">
        <f t="shared" si="483"/>
        <v>0.19564360859859437</v>
      </c>
      <c r="AU1274" s="48">
        <f t="shared" si="484"/>
        <v>0.4423161862272218</v>
      </c>
      <c r="AV1274" s="56"/>
      <c r="AW1274" s="56"/>
    </row>
    <row r="1275" spans="1:49" ht="15" customHeight="1" x14ac:dyDescent="0.25">
      <c r="A1275" s="11">
        <f t="shared" si="472"/>
        <v>1272</v>
      </c>
      <c r="B1275" s="29">
        <v>32319</v>
      </c>
      <c r="C1275" s="25">
        <v>21</v>
      </c>
      <c r="D1275" s="12">
        <v>31</v>
      </c>
      <c r="E1275" s="25">
        <v>24.2</v>
      </c>
      <c r="F1275" s="35">
        <v>92</v>
      </c>
      <c r="G1275" s="25">
        <v>0</v>
      </c>
      <c r="H1275" s="13">
        <v>0</v>
      </c>
      <c r="I1275" s="25">
        <v>0</v>
      </c>
      <c r="J1275" s="12">
        <v>0</v>
      </c>
      <c r="K1275" s="12">
        <v>1</v>
      </c>
      <c r="L1275" s="25" t="s">
        <v>11</v>
      </c>
      <c r="M1275" s="10"/>
      <c r="N1275" s="15"/>
      <c r="O1275" s="15"/>
      <c r="P1275" s="4"/>
      <c r="Q1275" s="54"/>
      <c r="R1275" s="42">
        <f t="shared" si="490"/>
        <v>0.30927835051546393</v>
      </c>
      <c r="S1275" s="44" t="str" cm="1">
        <f t="array" ref="S1275">SETVECTOR(R1275:R1276)</f>
        <v>0.309278350515464,0.649484536082474</v>
      </c>
      <c r="T1275" s="44">
        <f t="shared" si="485"/>
        <v>0.22680412371134021</v>
      </c>
      <c r="U1275" s="5">
        <f t="shared" si="486"/>
        <v>0</v>
      </c>
      <c r="V1275" s="5">
        <f t="shared" si="487"/>
        <v>-2.2219950562355394E-2</v>
      </c>
      <c r="W1275" s="5">
        <f t="shared" si="488"/>
        <v>0.71533009884303522</v>
      </c>
      <c r="X1275" s="5">
        <f t="shared" si="489"/>
        <v>-6.3148505880617808E-2</v>
      </c>
      <c r="Y1275" s="5" t="str" cm="1">
        <f t="array" ref="Y1275:AB1275">SETMATRIX(GETMATRIX(Y1274:AB1274)-$O$9*DELTAWEIGHT(S1274,$AH$4,AK1274:AN1274))</f>
        <v>0.5774,0.5774,0.5774</v>
      </c>
      <c r="Z1275" s="5" t="str">
        <v>0.610914931769749,0.564683844768043,0.5774</v>
      </c>
      <c r="AA1275" s="5" t="str">
        <v>0.706568517803012,0.667877398975144,0.5774</v>
      </c>
      <c r="AB1275" s="5" t="str">
        <v>0.620216450378691,0.56354138696436,0.5774</v>
      </c>
      <c r="AC1275" s="5" cm="1">
        <f t="array" ref="AC1275">SIGMOID(SUM(GETVECTOR(Y1275)*GETVECTOR(_xlfn.CONCAT($S1275,",",$AH$4)))+U1275)</f>
        <v>0.63496802497979077</v>
      </c>
      <c r="AD1275" s="5" cm="1">
        <f t="array" ref="AD1275">SIGMOID(SUM(GETVECTOR(Z1275)*GETVECTOR(_xlfn.CONCAT($S1275,",",$AH$4)))+V1275)</f>
        <v>0.63029352341605638</v>
      </c>
      <c r="AE1275" s="5" cm="1">
        <f t="array" ref="AE1275">TANH(SUM(GETVECTOR(AA1275)*GETVECTOR(_xlfn.CONCAT($S1275,",",$AH$4)))+W1275)</f>
        <v>0.87815151335502506</v>
      </c>
      <c r="AF1275" s="5" cm="1">
        <f t="array" ref="AF1275">SIGMOID(SUM(GETVECTOR(AB1275)*GETVECTOR(_xlfn.CONCAT($S1275,",",$AH$4)))+X1275)</f>
        <v>0.62120887144248083</v>
      </c>
      <c r="AG1275" s="5">
        <f t="shared" si="475"/>
        <v>0.55349321144568087</v>
      </c>
      <c r="AH1275" s="40">
        <f t="shared" si="476"/>
        <v>0.31255113129885476</v>
      </c>
      <c r="AI1275" s="3">
        <f t="shared" si="477"/>
        <v>8.5747007587514551E-2</v>
      </c>
      <c r="AJ1275" s="3">
        <f t="shared" si="478"/>
        <v>3.9782654948099905E-2</v>
      </c>
      <c r="AK1275" s="3">
        <f t="shared" si="479"/>
        <v>0</v>
      </c>
      <c r="AL1275" s="3">
        <f t="shared" si="480"/>
        <v>8.1407256772609987E-3</v>
      </c>
      <c r="AM1275" s="3">
        <f t="shared" si="481"/>
        <v>5.7383544659338421E-3</v>
      </c>
      <c r="AN1275" s="3">
        <f t="shared" si="482"/>
        <v>1.0151725059641068E-2</v>
      </c>
      <c r="AO1275" s="3" t="str" cm="1">
        <f t="array" ref="AO1275">GETVECTOR(Y1275,2)</f>
        <v>0.5774</v>
      </c>
      <c r="AP1275" s="3" t="str" cm="1">
        <f t="array" ref="AP1275">GETVECTOR(Z1275,2)</f>
        <v>0.5774</v>
      </c>
      <c r="AQ1275" s="3" t="str" cm="1">
        <f t="array" ref="AQ1275">GETVECTOR(AA1275,2)</f>
        <v>0.5774</v>
      </c>
      <c r="AR1275" s="3" t="str" cm="1">
        <f t="array" ref="AR1275">GETVECTOR(AB1275,2)</f>
        <v>0.5774</v>
      </c>
      <c r="AS1275" s="3" cm="1">
        <f t="array" ref="AS1275">SUM(AK1275:AN1275*AO1275:AR1275)</f>
        <v>1.3875386924117454E-2</v>
      </c>
      <c r="AT1275" s="51">
        <f t="shared" si="483"/>
        <v>7.3525493102132777E-3</v>
      </c>
      <c r="AU1275" s="48">
        <f t="shared" si="484"/>
        <v>8.5747007587514551E-2</v>
      </c>
      <c r="AV1275" s="56"/>
      <c r="AW1275" s="56"/>
    </row>
    <row r="1276" spans="1:49" ht="15" customHeight="1" x14ac:dyDescent="0.25">
      <c r="A1276" s="11">
        <f t="shared" si="472"/>
        <v>1273</v>
      </c>
      <c r="B1276" s="29">
        <v>32320</v>
      </c>
      <c r="C1276" s="25">
        <v>22</v>
      </c>
      <c r="D1276" s="12">
        <v>31.2</v>
      </c>
      <c r="E1276" s="25">
        <v>25.3</v>
      </c>
      <c r="F1276" s="35">
        <v>92</v>
      </c>
      <c r="G1276" s="25">
        <v>22</v>
      </c>
      <c r="H1276" s="13">
        <v>0</v>
      </c>
      <c r="I1276" s="25">
        <v>0</v>
      </c>
      <c r="J1276" s="12">
        <v>0</v>
      </c>
      <c r="K1276" s="12">
        <v>1</v>
      </c>
      <c r="L1276" s="25" t="s">
        <v>11</v>
      </c>
      <c r="M1276" s="10"/>
      <c r="N1276" s="15"/>
      <c r="O1276" s="15"/>
      <c r="P1276" s="4"/>
      <c r="Q1276" s="54"/>
      <c r="R1276" s="42">
        <f t="shared" si="490"/>
        <v>0.64948453608247425</v>
      </c>
      <c r="S1276" s="44" t="str" cm="1">
        <f t="array" ref="S1276">SETVECTOR(R1276:R1277)</f>
        <v>0.649484536082474,0.22680412371134</v>
      </c>
      <c r="T1276" s="44">
        <f t="shared" si="485"/>
        <v>0.54948453608247416</v>
      </c>
      <c r="U1276" s="5">
        <f t="shared" si="486"/>
        <v>0</v>
      </c>
      <c r="V1276" s="5">
        <f t="shared" si="487"/>
        <v>-2.3034023130081495E-2</v>
      </c>
      <c r="W1276" s="5">
        <f t="shared" si="488"/>
        <v>0.71475626339644183</v>
      </c>
      <c r="X1276" s="5">
        <f t="shared" si="489"/>
        <v>-6.4163678386581921E-2</v>
      </c>
      <c r="Y1276" s="5" t="str" cm="1">
        <f t="array" ref="Y1276:AB1276">SETMATRIX(GETMATRIX(Y1275:AB1275)-$O$9*DELTAWEIGHT(S1275,$AH$4,AK1275:AN1275))</f>
        <v>0.5774,0.5774,0.5774</v>
      </c>
      <c r="Z1276" s="5" t="str">
        <v>0.610636204839649,0.564098518214832,0.5774</v>
      </c>
      <c r="AA1276" s="5" t="str">
        <v>0.706359612990294,0.667438698868436,0.5774</v>
      </c>
      <c r="AB1276" s="5" t="str">
        <v>0.619870321059431,0.562814515393915,0.5774</v>
      </c>
      <c r="AC1276" s="5" cm="1">
        <f t="array" ref="AC1276">SIGMOID(SUM(GETVECTOR(Y1276)*GETVECTOR(_xlfn.CONCAT($S1276,",",$AH$4)))+U1276)</f>
        <v>0.62386105653989643</v>
      </c>
      <c r="AD1276" s="5" cm="1">
        <f t="array" ref="AD1276">SIGMOID(SUM(GETVECTOR(Z1276)*GETVECTOR(_xlfn.CONCAT($S1276,",",$AH$4)))+V1276)</f>
        <v>0.62281285709286238</v>
      </c>
      <c r="AE1276" s="5" cm="1">
        <f t="array" ref="AE1276">TANH(SUM(GETVECTOR(AA1276)*GETVECTOR(_xlfn.CONCAT($S1276,",",$AH$4)))+W1276)</f>
        <v>0.86799825178353041</v>
      </c>
      <c r="AF1276" s="5" cm="1">
        <f t="array" ref="AF1276">SIGMOID(SUM(GETVECTOR(AB1276)*GETVECTOR(_xlfn.CONCAT($S1276,",",$AH$4)))+X1276)</f>
        <v>0.61445580170408576</v>
      </c>
      <c r="AG1276" s="5">
        <f t="shared" si="475"/>
        <v>0.54060047114491028</v>
      </c>
      <c r="AH1276" s="40">
        <f t="shared" si="476"/>
        <v>0.30319852488102506</v>
      </c>
      <c r="AI1276" s="3">
        <f t="shared" si="477"/>
        <v>-0.24628601120144911</v>
      </c>
      <c r="AJ1276" s="3">
        <f t="shared" si="478"/>
        <v>-0.11448477262411179</v>
      </c>
      <c r="AK1276" s="3">
        <f t="shared" si="479"/>
        <v>0</v>
      </c>
      <c r="AL1276" s="3">
        <f t="shared" si="480"/>
        <v>-2.3344309173571307E-2</v>
      </c>
      <c r="AM1276" s="3">
        <f t="shared" si="481"/>
        <v>-1.7581723416742606E-2</v>
      </c>
      <c r="AN1276" s="3">
        <f t="shared" si="482"/>
        <v>-2.8789956010159184E-2</v>
      </c>
      <c r="AO1276" s="3" t="str" cm="1">
        <f t="array" ref="AO1276">GETVECTOR(Y1276,2)</f>
        <v>0.5774</v>
      </c>
      <c r="AP1276" s="3" t="str" cm="1">
        <f t="array" ref="AP1276">GETVECTOR(Z1276,2)</f>
        <v>0.5774</v>
      </c>
      <c r="AQ1276" s="3" t="str" cm="1">
        <f t="array" ref="AQ1276">GETVECTOR(AA1276,2)</f>
        <v>0.5774</v>
      </c>
      <c r="AR1276" s="3" t="str" cm="1">
        <f t="array" ref="AR1276">GETVECTOR(AB1276,2)</f>
        <v>0.5774</v>
      </c>
      <c r="AS1276" s="3" cm="1">
        <f t="array" ref="AS1276">SUM(AK1276:AN1276*AO1276:AR1276)</f>
        <v>-4.0254011817913174E-2</v>
      </c>
      <c r="AT1276" s="51">
        <f t="shared" si="483"/>
        <v>6.0656799313520318E-2</v>
      </c>
      <c r="AU1276" s="48">
        <f t="shared" si="484"/>
        <v>0.24628601120144911</v>
      </c>
      <c r="AV1276" s="56"/>
      <c r="AW1276" s="56"/>
    </row>
    <row r="1277" spans="1:49" ht="15" customHeight="1" x14ac:dyDescent="0.25">
      <c r="A1277" s="11">
        <f t="shared" si="472"/>
        <v>1274</v>
      </c>
      <c r="B1277" s="29">
        <v>32321</v>
      </c>
      <c r="C1277" s="25">
        <v>20</v>
      </c>
      <c r="D1277" s="12">
        <v>27.8</v>
      </c>
      <c r="E1277" s="25">
        <v>24.3</v>
      </c>
      <c r="F1277" s="35">
        <v>97</v>
      </c>
      <c r="G1277" s="25">
        <v>20</v>
      </c>
      <c r="H1277" s="13">
        <v>0</v>
      </c>
      <c r="I1277" s="25">
        <v>0</v>
      </c>
      <c r="J1277" s="12">
        <v>0</v>
      </c>
      <c r="K1277" s="12">
        <v>1</v>
      </c>
      <c r="L1277" s="25" t="s">
        <v>11</v>
      </c>
      <c r="M1277" s="10"/>
      <c r="N1277" s="15"/>
      <c r="O1277" s="15"/>
      <c r="P1277" s="4"/>
      <c r="Q1277" s="54"/>
      <c r="R1277" s="42">
        <f t="shared" si="490"/>
        <v>0.22680412371134021</v>
      </c>
      <c r="S1277" s="44" t="str" cm="1">
        <f t="array" ref="S1277">SETVECTOR(R1277:R1278)</f>
        <v>0.22680412371134,0.549484536082474</v>
      </c>
      <c r="T1277" s="44">
        <f t="shared" si="485"/>
        <v>3.1958762886597936E-2</v>
      </c>
      <c r="U1277" s="5">
        <f t="shared" si="486"/>
        <v>0</v>
      </c>
      <c r="V1277" s="5">
        <f t="shared" si="487"/>
        <v>-2.0699592212724365E-2</v>
      </c>
      <c r="W1277" s="5">
        <f t="shared" si="488"/>
        <v>0.71651443573811613</v>
      </c>
      <c r="X1277" s="5">
        <f t="shared" si="489"/>
        <v>-6.1284682785566001E-2</v>
      </c>
      <c r="Y1277" s="5" t="str" cm="1">
        <f t="array" ref="Y1277:AB1277">SETMATRIX(GETMATRIX(Y1276:AB1276)-$O$9*DELTAWEIGHT(S1276,$AH$4,AK1276:AN1276))</f>
        <v>0.5774,0.5774,0.5774</v>
      </c>
      <c r="Z1277" s="5" t="str">
        <v>0.612103697528549,0.56461097597921,0.5774</v>
      </c>
      <c r="AA1277" s="5" t="str">
        <v>0.70754022920367,0.667850977546123,0.5774</v>
      </c>
      <c r="AB1277" s="5" t="str">
        <v>0.621671698378263,0.563443567790967,0.5774</v>
      </c>
      <c r="AC1277" s="5" cm="1">
        <f t="array" ref="AC1277">SIGMOID(SUM(GETVECTOR(Y1277)*GETVECTOR(_xlfn.CONCAT($S1277,",",$AH$4)))+U1277)</f>
        <v>0.61021809758417156</v>
      </c>
      <c r="AD1277" s="5" cm="1">
        <f t="array" ref="AD1277">SIGMOID(SUM(GETVECTOR(Z1277)*GETVECTOR(_xlfn.CONCAT($S1277,",",$AH$4)))+V1277)</f>
        <v>0.60548510112305531</v>
      </c>
      <c r="AE1277" s="5" cm="1">
        <f t="array" ref="AE1277">TANH(SUM(GETVECTOR(AA1277)*GETVECTOR(_xlfn.CONCAT($S1277,",",$AH$4)))+W1277)</f>
        <v>0.84658158987532117</v>
      </c>
      <c r="AF1277" s="5" cm="1">
        <f t="array" ref="AF1277">SIGMOID(SUM(GETVECTOR(AB1277)*GETVECTOR(_xlfn.CONCAT($S1277,",",$AH$4)))+X1277)</f>
        <v>0.59611816167159459</v>
      </c>
      <c r="AG1277" s="5">
        <f t="shared" si="475"/>
        <v>0.51259253955457573</v>
      </c>
      <c r="AH1277" s="40">
        <f t="shared" si="476"/>
        <v>0.28134554751864149</v>
      </c>
      <c r="AI1277" s="3">
        <f t="shared" si="477"/>
        <v>0.24938678463204356</v>
      </c>
      <c r="AJ1277" s="3">
        <f t="shared" si="478"/>
        <v>0.11554926487391912</v>
      </c>
      <c r="AK1277" s="3">
        <f t="shared" si="479"/>
        <v>0</v>
      </c>
      <c r="AL1277" s="3">
        <f t="shared" si="480"/>
        <v>2.3366995604844537E-2</v>
      </c>
      <c r="AM1277" s="3">
        <f t="shared" si="481"/>
        <v>1.9820592246125684E-2</v>
      </c>
      <c r="AN1277" s="3">
        <f t="shared" si="482"/>
        <v>2.8337909353194812E-2</v>
      </c>
      <c r="AO1277" s="3" t="str" cm="1">
        <f t="array" ref="AO1277">GETVECTOR(Y1277,2)</f>
        <v>0.5774</v>
      </c>
      <c r="AP1277" s="3" t="str" cm="1">
        <f t="array" ref="AP1277">GETVECTOR(Z1277,2)</f>
        <v>0.5774</v>
      </c>
      <c r="AQ1277" s="3" t="str" cm="1">
        <f t="array" ref="AQ1277">GETVECTOR(AA1277,2)</f>
        <v>0.5774</v>
      </c>
      <c r="AR1277" s="3" t="str" cm="1">
        <f t="array" ref="AR1277">GETVECTOR(AB1277,2)</f>
        <v>0.5774</v>
      </c>
      <c r="AS1277" s="3" cm="1">
        <f t="array" ref="AS1277">SUM(AK1277:AN1277*AO1277:AR1277)</f>
        <v>4.1298822085684889E-2</v>
      </c>
      <c r="AT1277" s="51">
        <f t="shared" si="483"/>
        <v>6.219376834910928E-2</v>
      </c>
      <c r="AU1277" s="48">
        <f t="shared" si="484"/>
        <v>0.24938678463204356</v>
      </c>
      <c r="AV1277" s="56"/>
      <c r="AW1277" s="56"/>
    </row>
    <row r="1278" spans="1:49" ht="15" customHeight="1" x14ac:dyDescent="0.25">
      <c r="A1278" s="11">
        <f t="shared" si="472"/>
        <v>1275</v>
      </c>
      <c r="B1278" s="29">
        <v>32322</v>
      </c>
      <c r="C1278" s="25">
        <v>22</v>
      </c>
      <c r="D1278" s="12">
        <v>29.6</v>
      </c>
      <c r="E1278" s="25">
        <v>24.2</v>
      </c>
      <c r="F1278" s="35">
        <v>93</v>
      </c>
      <c r="G1278" s="25">
        <v>12</v>
      </c>
      <c r="H1278" s="13">
        <v>0</v>
      </c>
      <c r="I1278" s="25">
        <v>0</v>
      </c>
      <c r="J1278" s="12">
        <v>0</v>
      </c>
      <c r="K1278" s="12">
        <v>0</v>
      </c>
      <c r="L1278" s="25" t="s">
        <v>11</v>
      </c>
      <c r="M1278" s="10"/>
      <c r="N1278" s="15"/>
      <c r="O1278" s="15"/>
      <c r="P1278" s="4"/>
      <c r="Q1278" s="54"/>
      <c r="R1278" s="42">
        <f t="shared" si="490"/>
        <v>0.54948453608247416</v>
      </c>
      <c r="S1278" s="44" t="str" cm="1">
        <f t="array" ref="S1278">SETVECTOR(R1278:R1279)</f>
        <v>0.549484536082474,0.0319587628865979</v>
      </c>
      <c r="T1278" s="44">
        <f t="shared" si="485"/>
        <v>6.1855670103092781E-3</v>
      </c>
      <c r="U1278" s="5">
        <f t="shared" si="486"/>
        <v>0</v>
      </c>
      <c r="V1278" s="5">
        <f t="shared" si="487"/>
        <v>-2.303629177320882E-2</v>
      </c>
      <c r="W1278" s="5">
        <f t="shared" si="488"/>
        <v>0.71453237651350354</v>
      </c>
      <c r="X1278" s="5">
        <f t="shared" si="489"/>
        <v>-6.4118473720885485E-2</v>
      </c>
      <c r="Y1278" s="5" t="str" cm="1">
        <f t="array" ref="Y1278:AB1278">SETMATRIX(GETMATRIX(Y1277:AB1277)-$O$9*DELTAWEIGHT(S1277,$AH$4,AK1277:AN1277))</f>
        <v>0.5774,0.5774,0.5774</v>
      </c>
      <c r="Z1278" s="5" t="str">
        <v>0.611557069355375,0.563286644996021,0.5774</v>
      </c>
      <c r="AA1278" s="5" t="str">
        <v>0.707045423959133,0.666652199385494,0.5774</v>
      </c>
      <c r="AB1278" s="5" t="str">
        <v>0.621012057868955,0.561845438738871,0.5774</v>
      </c>
      <c r="AC1278" s="5" cm="1">
        <f t="array" ref="AC1278">SIGMOID(SUM(GETVECTOR(Y1278)*GETVECTOR(_xlfn.CONCAT($S1278,",",$AH$4)))+U1278)</f>
        <v>0.58315178973091997</v>
      </c>
      <c r="AD1278" s="5" cm="1">
        <f t="array" ref="AD1278">SIGMOID(SUM(GETVECTOR(Z1278)*GETVECTOR(_xlfn.CONCAT($S1278,",",$AH$4)))+V1278)</f>
        <v>0.58200432784633871</v>
      </c>
      <c r="AE1278" s="5" cm="1">
        <f t="array" ref="AE1278">TANH(SUM(GETVECTOR(AA1278)*GETVECTOR(_xlfn.CONCAT($S1278,",",$AH$4)))+W1278)</f>
        <v>0.80907608844512213</v>
      </c>
      <c r="AF1278" s="5" cm="1">
        <f t="array" ref="AF1278">SIGMOID(SUM(GETVECTOR(AB1278)*GETVECTOR(_xlfn.CONCAT($S1278,",",$AH$4)))+X1278)</f>
        <v>0.57323785970060281</v>
      </c>
      <c r="AG1278" s="5">
        <f t="shared" si="475"/>
        <v>0.4708857850320482</v>
      </c>
      <c r="AH1278" s="40">
        <f t="shared" si="476"/>
        <v>0.25160254313938984</v>
      </c>
      <c r="AI1278" s="3">
        <f t="shared" si="477"/>
        <v>0.24541697612908056</v>
      </c>
      <c r="AJ1278" s="3">
        <f t="shared" si="478"/>
        <v>0.11358039904235345</v>
      </c>
      <c r="AK1278" s="3">
        <f t="shared" si="479"/>
        <v>0</v>
      </c>
      <c r="AL1278" s="3">
        <f t="shared" si="480"/>
        <v>2.2355827795619551E-2</v>
      </c>
      <c r="AM1278" s="3">
        <f t="shared" si="481"/>
        <v>2.283214748061518E-2</v>
      </c>
      <c r="AN1278" s="3">
        <f t="shared" si="482"/>
        <v>2.6351510332935889E-2</v>
      </c>
      <c r="AO1278" s="3" t="str" cm="1">
        <f t="array" ref="AO1278">GETVECTOR(Y1278,2)</f>
        <v>0.5774</v>
      </c>
      <c r="AP1278" s="3" t="str" cm="1">
        <f t="array" ref="AP1278">GETVECTOR(Z1278,2)</f>
        <v>0.5774</v>
      </c>
      <c r="AQ1278" s="3" t="str" cm="1">
        <f t="array" ref="AQ1278">GETVECTOR(AA1278,2)</f>
        <v>0.5774</v>
      </c>
      <c r="AR1278" s="3" t="str" cm="1">
        <f t="array" ref="AR1278">GETVECTOR(AB1278,2)</f>
        <v>0.5774</v>
      </c>
      <c r="AS1278" s="3" cm="1">
        <f t="array" ref="AS1278">SUM(AK1278:AN1278*AO1278:AR1278)</f>
        <v>4.1306898990735114E-2</v>
      </c>
      <c r="AT1278" s="51">
        <f t="shared" si="483"/>
        <v>6.0229492172341699E-2</v>
      </c>
      <c r="AU1278" s="48">
        <f t="shared" si="484"/>
        <v>0.24541697612908056</v>
      </c>
      <c r="AV1278" s="56"/>
      <c r="AW1278" s="56"/>
    </row>
    <row r="1279" spans="1:49" ht="15" customHeight="1" x14ac:dyDescent="0.25">
      <c r="A1279" s="11">
        <f t="shared" si="472"/>
        <v>1276</v>
      </c>
      <c r="B1279" s="29">
        <v>32323</v>
      </c>
      <c r="C1279" s="25">
        <v>22</v>
      </c>
      <c r="D1279" s="12">
        <v>30.6</v>
      </c>
      <c r="E1279" s="25">
        <v>26</v>
      </c>
      <c r="F1279" s="35">
        <v>88</v>
      </c>
      <c r="G1279" s="25">
        <v>35</v>
      </c>
      <c r="H1279" s="13">
        <v>0</v>
      </c>
      <c r="I1279" s="25">
        <v>0</v>
      </c>
      <c r="J1279" s="12">
        <v>0</v>
      </c>
      <c r="K1279" s="12">
        <v>0</v>
      </c>
      <c r="L1279" s="25" t="s">
        <v>11</v>
      </c>
      <c r="M1279" s="10"/>
      <c r="N1279" s="15"/>
      <c r="O1279" s="15"/>
      <c r="P1279" s="4"/>
      <c r="Q1279" s="54"/>
      <c r="R1279" s="42">
        <f t="shared" si="490"/>
        <v>3.1958762886597936E-2</v>
      </c>
      <c r="S1279" s="44" t="str" cm="1">
        <f t="array" ref="S1279">SETVECTOR(R1279:R1280)</f>
        <v>0.0319587628865979,0.00618556701030928</v>
      </c>
      <c r="T1279" s="44">
        <f t="shared" si="485"/>
        <v>3.092783505154639E-3</v>
      </c>
      <c r="U1279" s="5">
        <f t="shared" si="486"/>
        <v>0</v>
      </c>
      <c r="V1279" s="5">
        <f t="shared" si="487"/>
        <v>-2.5271874552770777E-2</v>
      </c>
      <c r="W1279" s="5">
        <f t="shared" si="488"/>
        <v>0.71224916176544206</v>
      </c>
      <c r="X1279" s="5">
        <f t="shared" si="489"/>
        <v>-6.6753624754179078E-2</v>
      </c>
      <c r="Y1279" s="5" t="str" cm="1">
        <f t="array" ref="Y1279:AB1279">SETMATRIX(GETMATRIX(Y1278:AB1278)-$O$9*DELTAWEIGHT(S1278,$AH$4,AK1278:AN1278))</f>
        <v>0.5774,0.5774,0.5774</v>
      </c>
      <c r="Z1279" s="5" t="str">
        <v>0.610306276101315,0.563213897170738,0.5774</v>
      </c>
      <c r="AA1279" s="5" t="str">
        <v>0.705670139191742,0.666572210965627,0.5774</v>
      </c>
      <c r="AB1279" s="5" t="str">
        <v>0.619546688922631,0.561760210901468,0.5774</v>
      </c>
      <c r="AC1279" s="5" cm="1">
        <f t="array" ref="AC1279">SIGMOID(SUM(GETVECTOR(Y1279)*GETVECTOR(_xlfn.CONCAT($S1279,",",$AH$4)))+U1279)</f>
        <v>0.50550591145503687</v>
      </c>
      <c r="AD1279" s="5" cm="1">
        <f t="array" ref="AD1279">SIGMOID(SUM(GETVECTOR(Z1279)*GETVECTOR(_xlfn.CONCAT($S1279,",",$AH$4)))+V1279)</f>
        <v>0.49942913932690458</v>
      </c>
      <c r="AE1279" s="5" cm="1">
        <f t="array" ref="AE1279">TANH(SUM(GETVECTOR(AA1279)*GETVECTOR(_xlfn.CONCAT($S1279,",",$AH$4)))+W1279)</f>
        <v>0.62849501077261272</v>
      </c>
      <c r="AF1279" s="5" cm="1">
        <f t="array" ref="AF1279">SIGMOID(SUM(GETVECTOR(AB1279)*GETVECTOR(_xlfn.CONCAT($S1279,",",$AH$4)))+X1279)</f>
        <v>0.48913199363123799</v>
      </c>
      <c r="AG1279" s="5">
        <f t="shared" si="475"/>
        <v>0.31388872230141956</v>
      </c>
      <c r="AH1279" s="40">
        <f t="shared" si="476"/>
        <v>0.14868177870193808</v>
      </c>
      <c r="AI1279" s="3">
        <f t="shared" si="477"/>
        <v>0.14558899519678345</v>
      </c>
      <c r="AJ1279" s="3">
        <f t="shared" si="478"/>
        <v>6.4632355458130175E-2</v>
      </c>
      <c r="AK1279" s="3">
        <f t="shared" si="479"/>
        <v>0</v>
      </c>
      <c r="AL1279" s="3">
        <f t="shared" si="480"/>
        <v>1.0155264997293422E-2</v>
      </c>
      <c r="AM1279" s="3">
        <f t="shared" si="481"/>
        <v>1.9528772419952354E-2</v>
      </c>
      <c r="AN1279" s="3">
        <f t="shared" si="482"/>
        <v>1.1058468930060931E-2</v>
      </c>
      <c r="AO1279" s="3" t="str" cm="1">
        <f t="array" ref="AO1279">GETVECTOR(Y1279,2)</f>
        <v>0.5774</v>
      </c>
      <c r="AP1279" s="3" t="str" cm="1">
        <f t="array" ref="AP1279">GETVECTOR(Z1279,2)</f>
        <v>0.5774</v>
      </c>
      <c r="AQ1279" s="3" t="str" cm="1">
        <f t="array" ref="AQ1279">GETVECTOR(AA1279,2)</f>
        <v>0.5774</v>
      </c>
      <c r="AR1279" s="3" t="str" cm="1">
        <f t="array" ref="AR1279">GETVECTOR(AB1279,2)</f>
        <v>0.5774</v>
      </c>
      <c r="AS1279" s="3" cm="1">
        <f t="array" ref="AS1279">SUM(AK1279:AN1279*AO1279:AR1279)</f>
        <v>2.3524723164934893E-2</v>
      </c>
      <c r="AT1279" s="51">
        <f t="shared" si="483"/>
        <v>2.1196155522409034E-2</v>
      </c>
      <c r="AU1279" s="48">
        <f t="shared" si="484"/>
        <v>0.14558899519678345</v>
      </c>
      <c r="AV1279" s="56"/>
      <c r="AW1279" s="56"/>
    </row>
    <row r="1280" spans="1:49" ht="15" customHeight="1" x14ac:dyDescent="0.25">
      <c r="A1280" s="11">
        <f t="shared" si="472"/>
        <v>1277</v>
      </c>
      <c r="B1280" s="29">
        <v>32324</v>
      </c>
      <c r="C1280" s="25">
        <v>22</v>
      </c>
      <c r="D1280" s="12">
        <v>31.2</v>
      </c>
      <c r="E1280" s="25">
        <v>25.2</v>
      </c>
      <c r="F1280" s="35">
        <v>91</v>
      </c>
      <c r="G1280" s="25">
        <v>0</v>
      </c>
      <c r="H1280" s="13">
        <v>0</v>
      </c>
      <c r="I1280" s="25">
        <v>0</v>
      </c>
      <c r="J1280" s="12">
        <v>0</v>
      </c>
      <c r="K1280" s="12">
        <v>0</v>
      </c>
      <c r="L1280" s="25" t="s">
        <v>11</v>
      </c>
      <c r="M1280" s="10"/>
      <c r="N1280" s="15"/>
      <c r="O1280" s="15"/>
      <c r="P1280" s="4"/>
      <c r="Q1280" s="54"/>
      <c r="R1280" s="42">
        <f t="shared" si="490"/>
        <v>6.1855670103092781E-3</v>
      </c>
      <c r="S1280" s="44" t="str" cm="1">
        <f t="array" ref="S1280">SETVECTOR(R1280:R1281)</f>
        <v>0.00618556701030928,0.00309278350515464</v>
      </c>
      <c r="T1280" s="44">
        <f t="shared" si="485"/>
        <v>2.5773195876288658E-2</v>
      </c>
      <c r="U1280" s="5">
        <f t="shared" si="486"/>
        <v>0</v>
      </c>
      <c r="V1280" s="5">
        <f t="shared" si="487"/>
        <v>-2.6287401052500117E-2</v>
      </c>
      <c r="W1280" s="5">
        <f t="shared" si="488"/>
        <v>0.71029628452344684</v>
      </c>
      <c r="X1280" s="5">
        <f t="shared" si="489"/>
        <v>-6.7859471647185171E-2</v>
      </c>
      <c r="Y1280" s="5" t="str" cm="1">
        <f t="array" ref="Y1280:AB1280">SETMATRIX(GETMATRIX(Y1279:AB1279)-$O$9*DELTAWEIGHT(S1279,$AH$4,AK1279:AN1279))</f>
        <v>0.5774,0.5774,0.5774</v>
      </c>
      <c r="Z1280" s="5" t="str">
        <v>0.610274969367202,0.563207837802845,0.5774</v>
      </c>
      <c r="AA1280" s="5" t="str">
        <v>0.705603491707086,0.666559311452468,0.5774</v>
      </c>
      <c r="AB1280" s="5" t="str">
        <v>0.619512887373422,0.561753668666137,0.5774</v>
      </c>
      <c r="AC1280" s="5" cm="1">
        <f t="array" ref="AC1280">SIGMOID(SUM(GETVECTOR(Y1280)*GETVECTOR(_xlfn.CONCAT($S1280,",",$AH$4)))+U1280)</f>
        <v>0.50133932669358827</v>
      </c>
      <c r="AD1280" s="5" cm="1">
        <f t="array" ref="AD1280">SIGMOID(SUM(GETVECTOR(Z1280)*GETVECTOR(_xlfn.CONCAT($S1280,",",$AH$4)))+V1280)</f>
        <v>0.49480753057007687</v>
      </c>
      <c r="AE1280" s="5" cm="1">
        <f t="array" ref="AE1280">TANH(SUM(GETVECTOR(AA1280)*GETVECTOR(_xlfn.CONCAT($S1280,",",$AH$4)))+W1280)</f>
        <v>0.61487495501337996</v>
      </c>
      <c r="AF1280" s="5" cm="1">
        <f t="array" ref="AF1280">SIGMOID(SUM(GETVECTOR(AB1280)*GETVECTOR(_xlfn.CONCAT($S1280,",",$AH$4)))+X1280)</f>
        <v>0.48443252055290265</v>
      </c>
      <c r="AG1280" s="5">
        <f t="shared" si="475"/>
        <v>0.30424475809955764</v>
      </c>
      <c r="AH1280" s="40">
        <f t="shared" si="476"/>
        <v>0.14300076287805666</v>
      </c>
      <c r="AI1280" s="3">
        <f t="shared" si="477"/>
        <v>0.11722756700176801</v>
      </c>
      <c r="AJ1280" s="3">
        <f t="shared" si="478"/>
        <v>5.1840350370863902E-2</v>
      </c>
      <c r="AK1280" s="3">
        <f t="shared" si="479"/>
        <v>0</v>
      </c>
      <c r="AL1280" s="3">
        <f t="shared" si="480"/>
        <v>7.9679738611360511E-3</v>
      </c>
      <c r="AM1280" s="3">
        <f t="shared" si="481"/>
        <v>1.5953092741884393E-2</v>
      </c>
      <c r="AN1280" s="3">
        <f t="shared" si="482"/>
        <v>8.6427832448110753E-3</v>
      </c>
      <c r="AO1280" s="3" t="str" cm="1">
        <f t="array" ref="AO1280">GETVECTOR(Y1280,2)</f>
        <v>0.5774</v>
      </c>
      <c r="AP1280" s="3" t="str" cm="1">
        <f t="array" ref="AP1280">GETVECTOR(Z1280,2)</f>
        <v>0.5774</v>
      </c>
      <c r="AQ1280" s="3" t="str" cm="1">
        <f t="array" ref="AQ1280">GETVECTOR(AA1280,2)</f>
        <v>0.5774</v>
      </c>
      <c r="AR1280" s="3" t="str" cm="1">
        <f t="array" ref="AR1280">GETVECTOR(AB1280,2)</f>
        <v>0.5774</v>
      </c>
      <c r="AS1280" s="3" cm="1">
        <f t="array" ref="AS1280">SUM(AK1280:AN1280*AO1280:AR1280)</f>
        <v>1.8802366902137921E-2</v>
      </c>
      <c r="AT1280" s="51">
        <f t="shared" si="483"/>
        <v>1.3742302465154007E-2</v>
      </c>
      <c r="AU1280" s="48">
        <f t="shared" si="484"/>
        <v>0.11722756700176801</v>
      </c>
      <c r="AV1280" s="56"/>
      <c r="AW1280" s="56"/>
    </row>
    <row r="1281" spans="1:49" ht="15" customHeight="1" x14ac:dyDescent="0.25">
      <c r="A1281" s="11">
        <f t="shared" si="472"/>
        <v>1278</v>
      </c>
      <c r="B1281" s="29">
        <v>32325</v>
      </c>
      <c r="C1281" s="25"/>
      <c r="D1281" s="12"/>
      <c r="E1281" s="25"/>
      <c r="F1281" s="35"/>
      <c r="G1281" s="25">
        <v>0</v>
      </c>
      <c r="H1281" s="13">
        <v>0</v>
      </c>
      <c r="I1281" s="25">
        <v>0</v>
      </c>
      <c r="J1281" s="12">
        <v>0</v>
      </c>
      <c r="K1281" s="12">
        <v>0</v>
      </c>
      <c r="L1281" s="25" t="s">
        <v>11</v>
      </c>
      <c r="M1281" s="10"/>
      <c r="N1281" s="15"/>
      <c r="O1281" s="15"/>
      <c r="P1281" s="4"/>
      <c r="Q1281" s="54"/>
      <c r="R1281" s="42">
        <f t="shared" si="490"/>
        <v>3.092783505154639E-3</v>
      </c>
      <c r="S1281" s="44" t="str" cm="1">
        <f t="array" ref="S1281">SETVECTOR(R1281:R1282)</f>
        <v>0.00309278350515464,0.0257731958762887</v>
      </c>
      <c r="T1281" s="44">
        <f t="shared" si="485"/>
        <v>0.12989690721649483</v>
      </c>
      <c r="U1281" s="5">
        <f t="shared" si="486"/>
        <v>0</v>
      </c>
      <c r="V1281" s="5">
        <f t="shared" si="487"/>
        <v>-2.7084198438613722E-2</v>
      </c>
      <c r="W1281" s="5">
        <f t="shared" si="488"/>
        <v>0.70870097524925835</v>
      </c>
      <c r="X1281" s="5">
        <f t="shared" si="489"/>
        <v>-6.8723749971666276E-2</v>
      </c>
      <c r="Y1281" s="5" t="str" cm="1">
        <f t="array" ref="Y1281:AB1281">SETMATRIX(GETMATRIX(Y1280:AB1280)-$O$9*DELTAWEIGHT(S1280,$AH$4,AK1280:AN1280))</f>
        <v>0.5774,0.5774,0.5774</v>
      </c>
      <c r="Z1281" s="5" t="str">
        <v>0.610270261958842,0.563205484098665,0.5774</v>
      </c>
      <c r="AA1281" s="5" t="str">
        <v>0.705593031912318,0.666554081555084,0.5774</v>
      </c>
      <c r="AB1281" s="5" t="str">
        <v>0.61950782493199,0.561751137445421,0.5774</v>
      </c>
      <c r="AC1281" s="5" cm="1">
        <f t="array" ref="AC1281">SIGMOID(SUM(GETVECTOR(Y1281)*GETVECTOR(_xlfn.CONCAT($S1281,",",$AH$4)))+U1281)</f>
        <v>0.50416670766622762</v>
      </c>
      <c r="AD1281" s="5" cm="1">
        <f t="array" ref="AD1281">SIGMOID(SUM(GETVECTOR(Z1281)*GETVECTOR(_xlfn.CONCAT($S1281,",",$AH$4)))+V1281)</f>
        <v>0.49732973554224386</v>
      </c>
      <c r="AE1281" s="5" cm="1">
        <f t="array" ref="AE1281">TANH(SUM(GETVECTOR(AA1281)*GETVECTOR(_xlfn.CONCAT($S1281,",",$AH$4)))+W1281)</f>
        <v>0.62187854583784741</v>
      </c>
      <c r="AF1281" s="5" cm="1">
        <f t="array" ref="AF1281">SIGMOID(SUM(GETVECTOR(AB1281)*GETVECTOR(_xlfn.CONCAT($S1281,",",$AH$4)))+X1281)</f>
        <v>0.48692057850384007</v>
      </c>
      <c r="AG1281" s="5">
        <f t="shared" si="475"/>
        <v>0.30927869274093184</v>
      </c>
      <c r="AH1281" s="40">
        <f t="shared" si="476"/>
        <v>0.145969418516499</v>
      </c>
      <c r="AI1281" s="3">
        <f t="shared" si="477"/>
        <v>1.6072511300004172E-2</v>
      </c>
      <c r="AJ1281" s="3">
        <f t="shared" si="478"/>
        <v>7.1227223319035842E-3</v>
      </c>
      <c r="AK1281" s="3">
        <f t="shared" si="479"/>
        <v>0</v>
      </c>
      <c r="AL1281" s="3">
        <f t="shared" si="480"/>
        <v>1.1073354680512214E-3</v>
      </c>
      <c r="AM1281" s="3">
        <f t="shared" si="481"/>
        <v>2.1724014773243684E-3</v>
      </c>
      <c r="AN1281" s="3">
        <f t="shared" si="482"/>
        <v>1.203733131337277E-3</v>
      </c>
      <c r="AO1281" s="3" t="str" cm="1">
        <f t="array" ref="AO1281">GETVECTOR(Y1281,2)</f>
        <v>0.5774</v>
      </c>
      <c r="AP1281" s="3" t="str" cm="1">
        <f t="array" ref="AP1281">GETVECTOR(Z1281,2)</f>
        <v>0.5774</v>
      </c>
      <c r="AQ1281" s="3" t="str" cm="1">
        <f t="array" ref="AQ1281">GETVECTOR(AA1281,2)</f>
        <v>0.5774</v>
      </c>
      <c r="AR1281" s="3" t="str" cm="1">
        <f t="array" ref="AR1281">GETVECTOR(AB1281,2)</f>
        <v>0.5774</v>
      </c>
      <c r="AS1281" s="3" cm="1">
        <f t="array" ref="AS1281">SUM(AK1281:AN1281*AO1281:AR1281)</f>
        <v>2.5887556222940096E-3</v>
      </c>
      <c r="AT1281" s="51">
        <f t="shared" si="483"/>
        <v>2.5832561948876178E-4</v>
      </c>
      <c r="AU1281" s="48">
        <f t="shared" si="484"/>
        <v>1.6072511300004172E-2</v>
      </c>
      <c r="AV1281" s="56"/>
      <c r="AW1281" s="56"/>
    </row>
    <row r="1282" spans="1:49" ht="15" customHeight="1" x14ac:dyDescent="0.25">
      <c r="A1282" s="11">
        <f t="shared" si="472"/>
        <v>1279</v>
      </c>
      <c r="B1282" s="29">
        <v>32326</v>
      </c>
      <c r="C1282" s="25"/>
      <c r="D1282" s="12"/>
      <c r="E1282" s="25"/>
      <c r="F1282" s="35"/>
      <c r="G1282" s="25">
        <v>0</v>
      </c>
      <c r="H1282" s="13">
        <v>0</v>
      </c>
      <c r="I1282" s="25">
        <v>0</v>
      </c>
      <c r="J1282" s="12">
        <v>0</v>
      </c>
      <c r="K1282" s="12">
        <v>0</v>
      </c>
      <c r="L1282" s="25" t="s">
        <v>11</v>
      </c>
      <c r="M1282" s="10"/>
      <c r="N1282" s="15"/>
      <c r="O1282" s="15"/>
      <c r="P1282" s="4"/>
      <c r="Q1282" s="54"/>
      <c r="R1282" s="42">
        <f t="shared" si="490"/>
        <v>2.5773195876288658E-2</v>
      </c>
      <c r="S1282" s="44" t="str" cm="1">
        <f t="array" ref="S1282">SETVECTOR(R1282:R1283)</f>
        <v>0.0257731958762887,0.129896907216495</v>
      </c>
      <c r="T1282" s="44">
        <f t="shared" si="485"/>
        <v>0.85567010309278346</v>
      </c>
      <c r="U1282" s="5">
        <f t="shared" si="486"/>
        <v>0</v>
      </c>
      <c r="V1282" s="5">
        <f t="shared" si="487"/>
        <v>-2.7194931985418846E-2</v>
      </c>
      <c r="W1282" s="5">
        <f t="shared" si="488"/>
        <v>0.70848373510152596</v>
      </c>
      <c r="X1282" s="5">
        <f t="shared" si="489"/>
        <v>-6.884412328480001E-2</v>
      </c>
      <c r="Y1282" s="5" t="str" cm="1">
        <f t="array" ref="Y1282:AB1282">SETMATRIX(GETMATRIX(Y1281:AB1281)-$O$9*DELTAWEIGHT(S1281,$AH$4,AK1281:AN1281))</f>
        <v>0.5774,0.5774,0.5774</v>
      </c>
      <c r="Z1282" s="5" t="str">
        <v>0.610269975718818,0.563203098765132,0.5774</v>
      </c>
      <c r="AA1282" s="5" t="str">
        <v>0.705592409425823,0.666548894167626,0.5774</v>
      </c>
      <c r="AB1282" s="5" t="str">
        <v>0.619507516431829,0.561748566610748,0.5774</v>
      </c>
      <c r="AC1282" s="5" cm="1">
        <f t="array" ref="AC1282">SIGMOID(SUM(GETVECTOR(Y1282)*GETVECTOR(_xlfn.CONCAT($S1282,",",$AH$4)))+U1282)</f>
        <v>0.52245586278519085</v>
      </c>
      <c r="AD1282" s="5" cm="1">
        <f t="array" ref="AD1282">SIGMOID(SUM(GETVECTOR(Z1282)*GETVECTOR(_xlfn.CONCAT($S1282,",",$AH$4)))+V1282)</f>
        <v>0.51541811439555807</v>
      </c>
      <c r="AE1282" s="5" cm="1">
        <f t="array" ref="AE1282">TANH(SUM(GETVECTOR(AA1282)*GETVECTOR(_xlfn.CONCAT($S1282,",",$AH$4)))+W1282)</f>
        <v>0.67138017829255547</v>
      </c>
      <c r="AF1282" s="5" cm="1">
        <f t="array" ref="AF1282">SIGMOID(SUM(GETVECTOR(AB1282)*GETVECTOR(_xlfn.CONCAT($S1282,",",$AH$4)))+X1282)</f>
        <v>0.50502282271016441</v>
      </c>
      <c r="AG1282" s="5">
        <f t="shared" si="475"/>
        <v>0.34604150553810253</v>
      </c>
      <c r="AH1282" s="40">
        <f t="shared" si="476"/>
        <v>0.16810204083134109</v>
      </c>
      <c r="AI1282" s="3">
        <f t="shared" si="477"/>
        <v>-0.6875680622614424</v>
      </c>
      <c r="AJ1282" s="3">
        <f t="shared" si="478"/>
        <v>-0.30876504110006486</v>
      </c>
      <c r="AK1282" s="3">
        <f t="shared" si="479"/>
        <v>0</v>
      </c>
      <c r="AL1282" s="3">
        <f t="shared" si="480"/>
        <v>-5.1775403394824261E-2</v>
      </c>
      <c r="AM1282" s="3">
        <f t="shared" si="481"/>
        <v>-8.7409131222677197E-2</v>
      </c>
      <c r="AN1282" s="3">
        <f t="shared" si="482"/>
        <v>-5.7210251380685459E-2</v>
      </c>
      <c r="AO1282" s="3" t="str" cm="1">
        <f t="array" ref="AO1282">GETVECTOR(Y1282,2)</f>
        <v>0.5774</v>
      </c>
      <c r="AP1282" s="3" t="str" cm="1">
        <f t="array" ref="AP1282">GETVECTOR(Z1282,2)</f>
        <v>0.5774</v>
      </c>
      <c r="AQ1282" s="3" t="str" cm="1">
        <f t="array" ref="AQ1282">GETVECTOR(AA1282,2)</f>
        <v>0.5774</v>
      </c>
      <c r="AR1282" s="3" t="str" cm="1">
        <f t="array" ref="AR1282">GETVECTOR(AB1282,2)</f>
        <v>0.5774</v>
      </c>
      <c r="AS1282" s="3" cm="1">
        <f t="array" ref="AS1282">SUM(AK1282:AN1282*AO1282:AR1282)</f>
        <v>-0.11339834943535312</v>
      </c>
      <c r="AT1282" s="51">
        <f t="shared" si="483"/>
        <v>0.47274984024195471</v>
      </c>
      <c r="AU1282" s="48">
        <f t="shared" si="484"/>
        <v>0.6875680622614424</v>
      </c>
      <c r="AV1282" s="56"/>
      <c r="AW1282" s="56"/>
    </row>
    <row r="1283" spans="1:49" ht="15" customHeight="1" x14ac:dyDescent="0.25">
      <c r="A1283" s="11">
        <f t="shared" si="472"/>
        <v>1280</v>
      </c>
      <c r="B1283" s="29">
        <v>32327</v>
      </c>
      <c r="C1283" s="25"/>
      <c r="D1283" s="12"/>
      <c r="E1283" s="25"/>
      <c r="F1283" s="35"/>
      <c r="G1283" s="25">
        <v>0</v>
      </c>
      <c r="H1283" s="13">
        <v>0</v>
      </c>
      <c r="I1283" s="25">
        <v>0</v>
      </c>
      <c r="J1283" s="12">
        <v>0</v>
      </c>
      <c r="K1283" s="12">
        <v>0</v>
      </c>
      <c r="L1283" s="25" t="s">
        <v>11</v>
      </c>
      <c r="M1283" s="10"/>
      <c r="N1283" s="15"/>
      <c r="O1283" s="15"/>
      <c r="P1283" s="4"/>
      <c r="Q1283" s="54"/>
      <c r="R1283" s="42">
        <f t="shared" si="490"/>
        <v>0.12989690721649483</v>
      </c>
      <c r="S1283" s="44" t="str" cm="1">
        <f t="array" ref="S1283">SETVECTOR(R1283:R1284)</f>
        <v>0.129896907216495,0.855670103092783</v>
      </c>
      <c r="T1283" s="44">
        <f t="shared" si="485"/>
        <v>1.0309278350515464E-2</v>
      </c>
      <c r="U1283" s="5">
        <f t="shared" si="486"/>
        <v>0</v>
      </c>
      <c r="V1283" s="5">
        <f t="shared" si="487"/>
        <v>-2.201739164593642E-2</v>
      </c>
      <c r="W1283" s="5">
        <f t="shared" si="488"/>
        <v>0.71722464822379373</v>
      </c>
      <c r="X1283" s="5">
        <f t="shared" si="489"/>
        <v>-6.3123098146731463E-2</v>
      </c>
      <c r="Y1283" s="5" t="str" cm="1">
        <f t="array" ref="Y1283:AB1283">SETMATRIX(GETMATRIX(Y1282:AB1282)-$O$9*DELTAWEIGHT(S1282,$AH$4,AK1282:AN1282))</f>
        <v>0.5774,0.5774,0.5774</v>
      </c>
      <c r="Z1283" s="5" t="str">
        <v>0.610401917319299,0.563868084431554,0.5774</v>
      </c>
      <c r="AA1283" s="5" t="str">
        <v>0.70583727312618,0.667783007217424,0.5774</v>
      </c>
      <c r="AB1283" s="5" t="str">
        <v>0.619652099779479,0.562477266682903,0.5774</v>
      </c>
      <c r="AC1283" s="5" cm="1">
        <f t="array" ref="AC1283">SIGMOID(SUM(GETVECTOR(Y1283)*GETVECTOR(_xlfn.CONCAT($S1283,",",$AH$4)))+U1283)</f>
        <v>0.63854772202164378</v>
      </c>
      <c r="AD1283" s="5" cm="1">
        <f t="array" ref="AD1283">SIGMOID(SUM(GETVECTOR(Z1283)*GETVECTOR(_xlfn.CONCAT($S1283,",",$AH$4)))+V1283)</f>
        <v>0.63175588595716203</v>
      </c>
      <c r="AE1283" s="5" cm="1">
        <f t="array" ref="AE1283">TANH(SUM(GETVECTOR(AA1283)*GETVECTOR(_xlfn.CONCAT($S1283,",",$AH$4)))+W1283)</f>
        <v>0.88102126595462371</v>
      </c>
      <c r="AF1283" s="5" cm="1">
        <f t="array" ref="AF1283">SIGMOID(SUM(GETVECTOR(AB1283)*GETVECTOR(_xlfn.CONCAT($S1283,",",$AH$4)))+X1283)</f>
        <v>0.62214502669011096</v>
      </c>
      <c r="AG1283" s="5">
        <f t="shared" si="475"/>
        <v>0.55659037042026382</v>
      </c>
      <c r="AH1283" s="40">
        <f t="shared" si="476"/>
        <v>0.31445900324518655</v>
      </c>
      <c r="AI1283" s="3">
        <f t="shared" si="477"/>
        <v>0.30414972489467107</v>
      </c>
      <c r="AJ1283" s="3">
        <f t="shared" si="478"/>
        <v>0.14088332251714328</v>
      </c>
      <c r="AK1283" s="3">
        <f t="shared" si="479"/>
        <v>0</v>
      </c>
      <c r="AL1283" s="3">
        <f t="shared" si="480"/>
        <v>2.8875604676986223E-2</v>
      </c>
      <c r="AM1283" s="3">
        <f t="shared" si="481"/>
        <v>1.9919201791829023E-2</v>
      </c>
      <c r="AN1283" s="3">
        <f t="shared" si="482"/>
        <v>3.6139039373346872E-2</v>
      </c>
      <c r="AO1283" s="3" t="str" cm="1">
        <f t="array" ref="AO1283">GETVECTOR(Y1283,2)</f>
        <v>0.5774</v>
      </c>
      <c r="AP1283" s="3" t="str" cm="1">
        <f t="array" ref="AP1283">GETVECTOR(Z1283,2)</f>
        <v>0.5774</v>
      </c>
      <c r="AQ1283" s="3" t="str" cm="1">
        <f t="array" ref="AQ1283">GETVECTOR(AA1283,2)</f>
        <v>0.5774</v>
      </c>
      <c r="AR1283" s="3" t="str" cm="1">
        <f t="array" ref="AR1283">GETVECTOR(AB1283,2)</f>
        <v>0.5774</v>
      </c>
      <c r="AS1283" s="3" cm="1">
        <f t="array" ref="AS1283">SUM(AK1283:AN1283*AO1283:AR1283)</f>
        <v>4.9040802589264409E-2</v>
      </c>
      <c r="AT1283" s="51">
        <f t="shared" si="483"/>
        <v>9.2507055153504089E-2</v>
      </c>
      <c r="AU1283" s="48">
        <f t="shared" si="484"/>
        <v>0.30414972489467107</v>
      </c>
      <c r="AV1283" s="56"/>
      <c r="AW1283" s="56"/>
    </row>
    <row r="1284" spans="1:49" ht="15" customHeight="1" x14ac:dyDescent="0.25">
      <c r="A1284" s="11">
        <f t="shared" si="472"/>
        <v>1281</v>
      </c>
      <c r="B1284" s="29">
        <v>32328</v>
      </c>
      <c r="C1284" s="25"/>
      <c r="D1284" s="12"/>
      <c r="E1284" s="25"/>
      <c r="F1284" s="35"/>
      <c r="G1284" s="25">
        <v>0</v>
      </c>
      <c r="H1284" s="13">
        <v>0</v>
      </c>
      <c r="I1284" s="25">
        <v>0</v>
      </c>
      <c r="J1284" s="12">
        <v>0</v>
      </c>
      <c r="K1284" s="12">
        <v>0</v>
      </c>
      <c r="L1284" s="25" t="s">
        <v>11</v>
      </c>
      <c r="M1284" s="10"/>
      <c r="N1284" s="15"/>
      <c r="O1284" s="15"/>
      <c r="P1284" s="4"/>
      <c r="Q1284" s="54"/>
      <c r="R1284" s="42">
        <f t="shared" si="490"/>
        <v>0.85567010309278346</v>
      </c>
      <c r="S1284" s="44" t="str" cm="1">
        <f t="array" ref="S1284">SETVECTOR(R1284:R1285)</f>
        <v>0.855670103092783,0.0103092783505155</v>
      </c>
      <c r="T1284" s="44">
        <f t="shared" si="485"/>
        <v>0.30927835051546393</v>
      </c>
      <c r="U1284" s="5">
        <f t="shared" si="486"/>
        <v>0</v>
      </c>
      <c r="V1284" s="5">
        <f t="shared" si="487"/>
        <v>-2.4904952113635043E-2</v>
      </c>
      <c r="W1284" s="5">
        <f t="shared" si="488"/>
        <v>0.7152327280446108</v>
      </c>
      <c r="X1284" s="5">
        <f t="shared" si="489"/>
        <v>-6.6737002084066147E-2</v>
      </c>
      <c r="Y1284" s="5" t="str" cm="1">
        <f t="array" ref="Y1284:AB1284">SETMATRIX(GETMATRIX(Y1283:AB1283)-$O$9*DELTAWEIGHT(S1283,$AH$4,AK1283:AN1283))</f>
        <v>0.5774,0.5774,0.5774</v>
      </c>
      <c r="Z1284" s="5" t="str">
        <v>0.610014716257343,0.561317474261527,0.5774</v>
      </c>
      <c r="AA1284" s="5" t="str">
        <v>0.705554398807304,0.665919628767682,0.5774</v>
      </c>
      <c r="AB1284" s="5" t="str">
        <v>0.619169379820685,0.559297444732119,0.5774</v>
      </c>
      <c r="AC1284" s="5" cm="1">
        <f t="array" ref="AC1284">SIGMOID(SUM(GETVECTOR(Y1284)*GETVECTOR(_xlfn.CONCAT($S1284,",",$AH$4)))+U1284)</f>
        <v>0.62246320754391637</v>
      </c>
      <c r="AD1284" s="5" cm="1">
        <f t="array" ref="AD1284">SIGMOID(SUM(GETVECTOR(Z1284)*GETVECTOR(_xlfn.CONCAT($S1284,",",$AH$4)))+V1284)</f>
        <v>0.62312960470917278</v>
      </c>
      <c r="AE1284" s="5" cm="1">
        <f t="array" ref="AE1284">TANH(SUM(GETVECTOR(AA1284)*GETVECTOR(_xlfn.CONCAT($S1284,",",$AH$4)))+W1284)</f>
        <v>0.86822392042026231</v>
      </c>
      <c r="AF1284" s="5" cm="1">
        <f t="array" ref="AF1284">SIGMOID(SUM(GETVECTOR(AB1284)*GETVECTOR(_xlfn.CONCAT($S1284,",",$AH$4)))+X1284)</f>
        <v>0.61510766649634685</v>
      </c>
      <c r="AG1284" s="5">
        <f t="shared" si="475"/>
        <v>0.54101602833052631</v>
      </c>
      <c r="AH1284" s="40">
        <f t="shared" si="476"/>
        <v>0.30371351746019237</v>
      </c>
      <c r="AI1284" s="3">
        <f t="shared" si="477"/>
        <v>-5.5648330552715564E-3</v>
      </c>
      <c r="AJ1284" s="3">
        <f t="shared" si="478"/>
        <v>-2.5884658982596466E-3</v>
      </c>
      <c r="AK1284" s="3">
        <f t="shared" si="479"/>
        <v>0</v>
      </c>
      <c r="AL1284" s="3">
        <f t="shared" si="480"/>
        <v>-5.2776988184974794E-4</v>
      </c>
      <c r="AM1284" s="3">
        <f t="shared" si="481"/>
        <v>-3.970876169853477E-4</v>
      </c>
      <c r="AN1284" s="3">
        <f t="shared" si="482"/>
        <v>-6.5051231443591438E-4</v>
      </c>
      <c r="AO1284" s="3" t="str" cm="1">
        <f t="array" ref="AO1284">GETVECTOR(Y1284,2)</f>
        <v>0.5774</v>
      </c>
      <c r="AP1284" s="3" t="str" cm="1">
        <f t="array" ref="AP1284">GETVECTOR(Z1284,2)</f>
        <v>0.5774</v>
      </c>
      <c r="AQ1284" s="3" t="str" cm="1">
        <f t="array" ref="AQ1284">GETVECTOR(AA1284,2)</f>
        <v>0.5774</v>
      </c>
      <c r="AR1284" s="3" t="str" cm="1">
        <f t="array" ref="AR1284">GETVECTOR(AB1284,2)</f>
        <v>0.5774</v>
      </c>
      <c r="AS1284" s="3" cm="1">
        <f t="array" ref="AS1284">SUM(AK1284:AN1284*AO1284:AR1284)</f>
        <v>-9.0961853018268124E-4</v>
      </c>
      <c r="AT1284" s="51">
        <f t="shared" si="483"/>
        <v>3.0967366933042968E-5</v>
      </c>
      <c r="AU1284" s="48">
        <f t="shared" si="484"/>
        <v>5.5648330552715564E-3</v>
      </c>
      <c r="AV1284" s="56"/>
      <c r="AW1284" s="56"/>
    </row>
    <row r="1285" spans="1:49" ht="15" customHeight="1" x14ac:dyDescent="0.25">
      <c r="A1285" s="11">
        <f t="shared" si="472"/>
        <v>1282</v>
      </c>
      <c r="B1285" s="29">
        <v>32329</v>
      </c>
      <c r="C1285" s="25"/>
      <c r="D1285" s="12"/>
      <c r="E1285" s="25"/>
      <c r="F1285" s="35"/>
      <c r="G1285" s="25">
        <v>0</v>
      </c>
      <c r="H1285" s="13">
        <v>0</v>
      </c>
      <c r="I1285" s="25">
        <v>0</v>
      </c>
      <c r="J1285" s="12">
        <v>0</v>
      </c>
      <c r="K1285" s="12">
        <v>0</v>
      </c>
      <c r="L1285" s="25" t="s">
        <v>11</v>
      </c>
      <c r="M1285" s="10"/>
      <c r="N1285" s="15"/>
      <c r="O1285" s="15"/>
      <c r="P1285" s="4"/>
      <c r="Q1285" s="54"/>
      <c r="R1285" s="42">
        <f t="shared" si="490"/>
        <v>1.0309278350515464E-2</v>
      </c>
      <c r="S1285" s="44" t="str" cm="1">
        <f t="array" ref="S1285">SETVECTOR(R1285:R1286)</f>
        <v>0.0103092783505155,0.309278350515464</v>
      </c>
      <c r="T1285" s="44">
        <f t="shared" si="485"/>
        <v>1.4432989690721649E-2</v>
      </c>
      <c r="U1285" s="5">
        <f t="shared" si="486"/>
        <v>0</v>
      </c>
      <c r="V1285" s="5">
        <f t="shared" si="487"/>
        <v>-2.4852175125450068E-2</v>
      </c>
      <c r="W1285" s="5">
        <f t="shared" si="488"/>
        <v>0.71527243680630936</v>
      </c>
      <c r="X1285" s="5">
        <f t="shared" si="489"/>
        <v>-6.667195085262255E-2</v>
      </c>
      <c r="Y1285" s="5" t="str" cm="1">
        <f t="array" ref="Y1285:AB1285">SETMATRIX(GETMATRIX(Y1284:AB1284)-$O$9*DELTAWEIGHT(S1284,$AH$4,AK1284:AN1284))</f>
        <v>0.5774,0.5774,0.5774</v>
      </c>
      <c r="Z1285" s="5" t="str">
        <v>0.610000198140298,0.561317299344454,0.5774</v>
      </c>
      <c r="AA1285" s="5" t="str">
        <v>0.705542739799402,0.665919488297707,0.5774</v>
      </c>
      <c r="AB1285" s="5" t="str">
        <v>0.61915156686851,0.559297230118237,0.5774</v>
      </c>
      <c r="AC1285" s="5" cm="1">
        <f t="array" ref="AC1285">SIGMOID(SUM(GETVECTOR(Y1285)*GETVECTOR(_xlfn.CONCAT($S1285,",",$AH$4)))+U1285)</f>
        <v>0.5460020126199282</v>
      </c>
      <c r="AD1285" s="5" cm="1">
        <f t="array" ref="AD1285">SIGMOID(SUM(GETVECTOR(Z1285)*GETVECTOR(_xlfn.CONCAT($S1285,",",$AH$4)))+V1285)</f>
        <v>0.53868248949676267</v>
      </c>
      <c r="AE1285" s="5" cm="1">
        <f t="array" ref="AE1285">TANH(SUM(GETVECTOR(AA1285)*GETVECTOR(_xlfn.CONCAT($S1285,",",$AH$4)))+W1285)</f>
        <v>0.72989403949239884</v>
      </c>
      <c r="AF1285" s="5" cm="1">
        <f t="array" ref="AF1285">SIGMOID(SUM(GETVECTOR(AB1285)*GETVECTOR(_xlfn.CONCAT($S1285,",",$AH$4)))+X1285)</f>
        <v>0.5281426194543547</v>
      </c>
      <c r="AG1285" s="5">
        <f t="shared" si="475"/>
        <v>0.39318113826261381</v>
      </c>
      <c r="AH1285" s="40">
        <f t="shared" si="476"/>
        <v>0.19757784508916035</v>
      </c>
      <c r="AI1285" s="3">
        <f t="shared" si="477"/>
        <v>0.18314485539843869</v>
      </c>
      <c r="AJ1285" s="3">
        <f t="shared" si="478"/>
        <v>8.318967945878547E-2</v>
      </c>
      <c r="AK1285" s="3">
        <f t="shared" si="479"/>
        <v>0</v>
      </c>
      <c r="AL1285" s="3">
        <f t="shared" si="480"/>
        <v>1.5089055857192432E-2</v>
      </c>
      <c r="AM1285" s="3">
        <f t="shared" si="481"/>
        <v>2.0939002063763677E-2</v>
      </c>
      <c r="AN1285" s="3">
        <f t="shared" si="482"/>
        <v>1.7074331952932762E-2</v>
      </c>
      <c r="AO1285" s="3" t="str" cm="1">
        <f t="array" ref="AO1285">GETVECTOR(Y1285,2)</f>
        <v>0.5774</v>
      </c>
      <c r="AP1285" s="3" t="str" cm="1">
        <f t="array" ref="AP1285">GETVECTOR(Z1285,2)</f>
        <v>0.5774</v>
      </c>
      <c r="AQ1285" s="3" t="str" cm="1">
        <f t="array" ref="AQ1285">GETVECTOR(AA1285,2)</f>
        <v>0.5774</v>
      </c>
      <c r="AR1285" s="3" t="str" cm="1">
        <f t="array" ref="AR1285">GETVECTOR(AB1285,2)</f>
        <v>0.5774</v>
      </c>
      <c r="AS1285" s="3" cm="1">
        <f t="array" ref="AS1285">SUM(AK1285:AN1285*AO1285:AR1285)</f>
        <v>3.0661319913183434E-2</v>
      </c>
      <c r="AT1285" s="51">
        <f t="shared" si="483"/>
        <v>3.3542038058915022E-2</v>
      </c>
      <c r="AU1285" s="48">
        <f t="shared" si="484"/>
        <v>0.18314485539843869</v>
      </c>
      <c r="AV1285" s="56"/>
      <c r="AW1285" s="56"/>
    </row>
    <row r="1286" spans="1:49" ht="15" customHeight="1" x14ac:dyDescent="0.25">
      <c r="A1286" s="11">
        <f t="shared" ref="A1286:A1349" si="491">A1285+1</f>
        <v>1283</v>
      </c>
      <c r="B1286" s="29">
        <v>32330</v>
      </c>
      <c r="C1286" s="25"/>
      <c r="D1286" s="12"/>
      <c r="E1286" s="25"/>
      <c r="F1286" s="35"/>
      <c r="G1286" s="25">
        <v>0</v>
      </c>
      <c r="H1286" s="13">
        <v>0</v>
      </c>
      <c r="I1286" s="25">
        <v>0</v>
      </c>
      <c r="J1286" s="12">
        <v>0</v>
      </c>
      <c r="K1286" s="12">
        <v>0</v>
      </c>
      <c r="L1286" s="25" t="s">
        <v>11</v>
      </c>
      <c r="M1286" s="10"/>
      <c r="N1286" s="15"/>
      <c r="O1286" s="15"/>
      <c r="P1286" s="4"/>
      <c r="Q1286" s="54"/>
      <c r="R1286" s="42">
        <f t="shared" si="490"/>
        <v>0.30927835051546393</v>
      </c>
      <c r="S1286" s="44" t="str" cm="1">
        <f t="array" ref="S1286">SETVECTOR(R1286:R1287)</f>
        <v>0.309278350515464,0.0144329896907216</v>
      </c>
      <c r="T1286" s="44">
        <f t="shared" si="485"/>
        <v>1.0309278350515464E-3</v>
      </c>
      <c r="U1286" s="5">
        <f t="shared" si="486"/>
        <v>0</v>
      </c>
      <c r="V1286" s="5">
        <f t="shared" si="487"/>
        <v>-2.6361080711169309E-2</v>
      </c>
      <c r="W1286" s="5">
        <f t="shared" si="488"/>
        <v>0.71317853659993302</v>
      </c>
      <c r="X1286" s="5">
        <f t="shared" si="489"/>
        <v>-6.8379384047915825E-2</v>
      </c>
      <c r="Y1286" s="5" t="str" cm="1">
        <f t="array" ref="Y1286:AB1286">SETMATRIX(GETMATRIX(Y1285:AB1285)-$O$9*DELTAWEIGHT(S1285,$AH$4,AK1285:AN1285))</f>
        <v>0.5774,0.5774,0.5774</v>
      </c>
      <c r="Z1286" s="5" t="str">
        <v>0.609984543506677,0.560847660335827,0.5774</v>
      </c>
      <c r="AA1286" s="5" t="str">
        <v>0.705519082124219,0.665209758042204,0.5774</v>
      </c>
      <c r="AB1286" s="5" t="str">
        <v>0.619133987650186,0.558769853568523,0.5774</v>
      </c>
      <c r="AC1286" s="5" cm="1">
        <f t="array" ref="AC1286">SIGMOID(SUM(GETVECTOR(Y1286)*GETVECTOR(_xlfn.CONCAT($S1286,",",$AH$4)))+U1286)</f>
        <v>0.54659216672985944</v>
      </c>
      <c r="AD1286" s="5" cm="1">
        <f t="array" ref="AD1286">SIGMOID(SUM(GETVECTOR(Z1286)*GETVECTOR(_xlfn.CONCAT($S1286,",",$AH$4)))+V1286)</f>
        <v>0.54249440087893663</v>
      </c>
      <c r="AE1286" s="5" cm="1">
        <f t="array" ref="AE1286">TANH(SUM(GETVECTOR(AA1286)*GETVECTOR(_xlfn.CONCAT($S1286,",",$AH$4)))+W1286)</f>
        <v>0.73567277517760499</v>
      </c>
      <c r="AF1286" s="5" cm="1">
        <f t="array" ref="AF1286">SIGMOID(SUM(GETVECTOR(AB1286)*GETVECTOR(_xlfn.CONCAT($S1286,",",$AH$4)))+X1286)</f>
        <v>0.53274558135956884</v>
      </c>
      <c r="AG1286" s="5">
        <f t="shared" si="475"/>
        <v>0.39909836141291949</v>
      </c>
      <c r="AH1286" s="40">
        <f t="shared" si="476"/>
        <v>0.20200498911332984</v>
      </c>
      <c r="AI1286" s="3">
        <f t="shared" si="477"/>
        <v>0.2009740612782783</v>
      </c>
      <c r="AJ1286" s="3">
        <f t="shared" si="478"/>
        <v>9.1674296132170846E-2</v>
      </c>
      <c r="AK1286" s="3">
        <f t="shared" si="479"/>
        <v>0</v>
      </c>
      <c r="AL1286" s="3">
        <f t="shared" si="480"/>
        <v>1.6738785432175662E-2</v>
      </c>
      <c r="AM1286" s="3">
        <f t="shared" si="481"/>
        <v>2.281668738253536E-2</v>
      </c>
      <c r="AN1286" s="3">
        <f t="shared" si="482"/>
        <v>1.8969484176973417E-2</v>
      </c>
      <c r="AO1286" s="3" t="str" cm="1">
        <f t="array" ref="AO1286">GETVECTOR(Y1286,2)</f>
        <v>0.5774</v>
      </c>
      <c r="AP1286" s="3" t="str" cm="1">
        <f t="array" ref="AP1286">GETVECTOR(Z1286,2)</f>
        <v>0.5774</v>
      </c>
      <c r="AQ1286" s="3" t="str" cm="1">
        <f t="array" ref="AQ1286">GETVECTOR(AA1286,2)</f>
        <v>0.5774</v>
      </c>
      <c r="AR1286" s="3" t="str" cm="1">
        <f t="array" ref="AR1286">GETVECTOR(AB1286,2)</f>
        <v>0.5774</v>
      </c>
      <c r="AS1286" s="3" cm="1">
        <f t="array" ref="AS1286">SUM(AK1286:AN1286*AO1286:AR1286)</f>
        <v>3.3792310166998595E-2</v>
      </c>
      <c r="AT1286" s="51">
        <f t="shared" si="483"/>
        <v>4.0390573306685162E-2</v>
      </c>
      <c r="AU1286" s="48">
        <f t="shared" si="484"/>
        <v>0.2009740612782783</v>
      </c>
      <c r="AV1286" s="56"/>
      <c r="AW1286" s="56"/>
    </row>
    <row r="1287" spans="1:49" ht="15" customHeight="1" x14ac:dyDescent="0.25">
      <c r="A1287" s="11">
        <f t="shared" si="491"/>
        <v>1284</v>
      </c>
      <c r="B1287" s="29">
        <v>32331</v>
      </c>
      <c r="C1287" s="25"/>
      <c r="D1287" s="12"/>
      <c r="E1287" s="25"/>
      <c r="F1287" s="35"/>
      <c r="G1287" s="25">
        <v>0</v>
      </c>
      <c r="H1287" s="13">
        <v>0</v>
      </c>
      <c r="I1287" s="25">
        <v>0</v>
      </c>
      <c r="J1287" s="12">
        <v>0</v>
      </c>
      <c r="K1287" s="12">
        <v>0</v>
      </c>
      <c r="L1287" s="25" t="s">
        <v>11</v>
      </c>
      <c r="M1287" s="10"/>
      <c r="N1287" s="15"/>
      <c r="O1287" s="15"/>
      <c r="P1287" s="4"/>
      <c r="Q1287" s="54"/>
      <c r="R1287" s="42">
        <f t="shared" si="490"/>
        <v>1.4432989690721649E-2</v>
      </c>
      <c r="S1287" s="44" t="str" cm="1">
        <f t="array" ref="S1287">SETVECTOR(R1287:R1288)</f>
        <v>0.0144329896907216,0.00103092783505155</v>
      </c>
      <c r="T1287" s="44">
        <f t="shared" si="485"/>
        <v>4.7422680412371132E-2</v>
      </c>
      <c r="U1287" s="5">
        <f t="shared" si="486"/>
        <v>0</v>
      </c>
      <c r="V1287" s="5">
        <f t="shared" si="487"/>
        <v>-2.8034959254386874E-2</v>
      </c>
      <c r="W1287" s="5">
        <f t="shared" si="488"/>
        <v>0.71089686786167949</v>
      </c>
      <c r="X1287" s="5">
        <f t="shared" si="489"/>
        <v>-7.027633246561317E-2</v>
      </c>
      <c r="Y1287" s="5" t="str" cm="1">
        <f t="array" ref="Y1287:AB1287">SETMATRIX(GETMATRIX(Y1286:AB1286)-$O$9*DELTAWEIGHT(S1286,$AH$4,AK1286:AN1286))</f>
        <v>0.5774,0.5774,0.5774</v>
      </c>
      <c r="Z1287" s="5" t="str">
        <v>0.609465559435856,0.560823441079189,0.5774</v>
      </c>
      <c r="AA1287" s="5" t="str">
        <v>0.704748944392391,0.665173818281385,0.5774</v>
      </c>
      <c r="AB1287" s="5" t="str">
        <v>0.61855025434082,0.558742612680753,0.5774</v>
      </c>
      <c r="AC1287" s="5" cm="1">
        <f t="array" ref="AC1287">SIGMOID(SUM(GETVECTOR(Y1287)*GETVECTOR(_xlfn.CONCAT($S1287,",",$AH$4)))+U1287)</f>
        <v>0.50223220166474081</v>
      </c>
      <c r="AD1287" s="5" cm="1">
        <f t="array" ref="AD1287">SIGMOID(SUM(GETVECTOR(Z1287)*GETVECTOR(_xlfn.CONCAT($S1287,",",$AH$4)))+V1287)</f>
        <v>0.495335040209049</v>
      </c>
      <c r="AE1287" s="5" cm="1">
        <f t="array" ref="AE1287">TANH(SUM(GETVECTOR(AA1287)*GETVECTOR(_xlfn.CONCAT($S1287,",",$AH$4)))+W1287)</f>
        <v>0.61799474868075588</v>
      </c>
      <c r="AF1287" s="5" cm="1">
        <f t="array" ref="AF1287">SIGMOID(SUM(GETVECTOR(AB1287)*GETVECTOR(_xlfn.CONCAT($S1287,",",$AH$4)))+X1287)</f>
        <v>0.48481147947073444</v>
      </c>
      <c r="AG1287" s="5">
        <f t="shared" si="475"/>
        <v>0.30611445368676332</v>
      </c>
      <c r="AH1287" s="40">
        <f t="shared" si="476"/>
        <v>0.14393963442996358</v>
      </c>
      <c r="AI1287" s="3">
        <f t="shared" si="477"/>
        <v>9.6516954017592443E-2</v>
      </c>
      <c r="AJ1287" s="3">
        <f t="shared" si="478"/>
        <v>4.266783546792581E-2</v>
      </c>
      <c r="AK1287" s="3">
        <f t="shared" si="479"/>
        <v>0</v>
      </c>
      <c r="AL1287" s="3">
        <f t="shared" si="480"/>
        <v>6.5915507368882976E-3</v>
      </c>
      <c r="AM1287" s="3">
        <f t="shared" si="481"/>
        <v>1.3063095558731906E-2</v>
      </c>
      <c r="AN1287" s="3">
        <f t="shared" si="482"/>
        <v>7.1573158081040273E-3</v>
      </c>
      <c r="AO1287" s="3" t="str" cm="1">
        <f t="array" ref="AO1287">GETVECTOR(Y1287,2)</f>
        <v>0.5774</v>
      </c>
      <c r="AP1287" s="3" t="str" cm="1">
        <f t="array" ref="AP1287">GETVECTOR(Z1287,2)</f>
        <v>0.5774</v>
      </c>
      <c r="AQ1287" s="3" t="str" cm="1">
        <f t="array" ref="AQ1287">GETVECTOR(AA1287,2)</f>
        <v>0.5774</v>
      </c>
      <c r="AR1287" s="3" t="str" cm="1">
        <f t="array" ref="AR1287">GETVECTOR(AB1287,2)</f>
        <v>0.5774</v>
      </c>
      <c r="AS1287" s="3" cm="1">
        <f t="array" ref="AS1287">SUM(AK1287:AN1287*AO1287:AR1287)</f>
        <v>1.5481226918690371E-2</v>
      </c>
      <c r="AT1287" s="51">
        <f t="shared" si="483"/>
        <v>9.3155224128340548E-3</v>
      </c>
      <c r="AU1287" s="48">
        <f t="shared" si="484"/>
        <v>9.6516954017592443E-2</v>
      </c>
      <c r="AV1287" s="56"/>
      <c r="AW1287" s="56"/>
    </row>
    <row r="1288" spans="1:49" ht="15" customHeight="1" x14ac:dyDescent="0.25">
      <c r="A1288" s="11">
        <f t="shared" si="491"/>
        <v>1285</v>
      </c>
      <c r="B1288" s="29">
        <v>32332</v>
      </c>
      <c r="C1288" s="25"/>
      <c r="D1288" s="12"/>
      <c r="E1288" s="25"/>
      <c r="F1288" s="35"/>
      <c r="G1288" s="25">
        <v>0</v>
      </c>
      <c r="H1288" s="13">
        <v>0</v>
      </c>
      <c r="I1288" s="25">
        <v>0</v>
      </c>
      <c r="J1288" s="12">
        <v>0</v>
      </c>
      <c r="K1288" s="12">
        <v>0</v>
      </c>
      <c r="L1288" s="25" t="s">
        <v>11</v>
      </c>
      <c r="M1288" s="10"/>
      <c r="N1288" s="15"/>
      <c r="O1288" s="15"/>
      <c r="P1288" s="4"/>
      <c r="Q1288" s="54"/>
      <c r="R1288" s="42">
        <f t="shared" si="490"/>
        <v>1.0309278350515464E-3</v>
      </c>
      <c r="S1288" s="44" t="str" cm="1">
        <f t="array" ref="S1288">SETVECTOR(R1288:R1289)</f>
        <v>0.00103092783505155,0.0474226804123711</v>
      </c>
      <c r="T1288" s="44">
        <f t="shared" si="485"/>
        <v>0.53195876288659794</v>
      </c>
      <c r="U1288" s="5">
        <f t="shared" si="486"/>
        <v>0</v>
      </c>
      <c r="V1288" s="5">
        <f t="shared" si="487"/>
        <v>-2.8694114328075705E-2</v>
      </c>
      <c r="W1288" s="5">
        <f t="shared" si="488"/>
        <v>0.70959055830580631</v>
      </c>
      <c r="X1288" s="5">
        <f t="shared" si="489"/>
        <v>-7.0992064046423567E-2</v>
      </c>
      <c r="Y1288" s="5" t="str" cm="1">
        <f t="array" ref="Y1288:AB1288">SETMATRIX(GETMATRIX(Y1287:AB1287)-$O$9*DELTAWEIGHT(S1287,$AH$4,AK1287:AN1287))</f>
        <v>0.5774,0.5774,0.5774</v>
      </c>
      <c r="Z1288" s="5" t="str">
        <v>0.609456505206408,0.560822794348514,0.5774</v>
      </c>
      <c r="AA1288" s="5" t="str">
        <v>0.704729043944554,0.665172396820825,0.5774</v>
      </c>
      <c r="AB1288" s="5" t="str">
        <v>0.618540506624581,0.558741916415307,0.5774</v>
      </c>
      <c r="AC1288" s="5" cm="1">
        <f t="array" ref="AC1288">SIGMOID(SUM(GETVECTOR(Y1288)*GETVECTOR(_xlfn.CONCAT($S1288,",",$AH$4)))+U1288)</f>
        <v>0.50699382217341482</v>
      </c>
      <c r="AD1288" s="5" cm="1">
        <f t="array" ref="AD1288">SIGMOID(SUM(GETVECTOR(Z1288)*GETVECTOR(_xlfn.CONCAT($S1288,",",$AH$4)))+V1288)</f>
        <v>0.49963247793912885</v>
      </c>
      <c r="AE1288" s="5" cm="1">
        <f t="array" ref="AE1288">TANH(SUM(GETVECTOR(AA1288)*GETVECTOR(_xlfn.CONCAT($S1288,",",$AH$4)))+W1288)</f>
        <v>0.63026842301068209</v>
      </c>
      <c r="AF1288" s="5" cm="1">
        <f t="array" ref="AF1288">SIGMOID(SUM(GETVECTOR(AB1288)*GETVECTOR(_xlfn.CONCAT($S1288,",",$AH$4)))+X1288)</f>
        <v>0.48903741860296118</v>
      </c>
      <c r="AG1288" s="5">
        <f t="shared" si="475"/>
        <v>0.31490257395561416</v>
      </c>
      <c r="AH1288" s="40">
        <f t="shared" si="476"/>
        <v>0.1491028912065113</v>
      </c>
      <c r="AI1288" s="3">
        <f t="shared" si="477"/>
        <v>-0.38285587168008661</v>
      </c>
      <c r="AJ1288" s="3">
        <f t="shared" si="478"/>
        <v>-0.16982619489650377</v>
      </c>
      <c r="AK1288" s="3">
        <f t="shared" si="479"/>
        <v>0</v>
      </c>
      <c r="AL1288" s="3">
        <f t="shared" si="480"/>
        <v>-2.675900755320277E-2</v>
      </c>
      <c r="AM1288" s="3">
        <f t="shared" si="481"/>
        <v>-5.11447429441311E-2</v>
      </c>
      <c r="AN1288" s="3">
        <f t="shared" si="482"/>
        <v>-2.9168256744798168E-2</v>
      </c>
      <c r="AO1288" s="3" t="str" cm="1">
        <f t="array" ref="AO1288">GETVECTOR(Y1288,2)</f>
        <v>0.5774</v>
      </c>
      <c r="AP1288" s="3" t="str" cm="1">
        <f t="array" ref="AP1288">GETVECTOR(Z1288,2)</f>
        <v>0.5774</v>
      </c>
      <c r="AQ1288" s="3" t="str" cm="1">
        <f t="array" ref="AQ1288">GETVECTOR(AA1288,2)</f>
        <v>0.5774</v>
      </c>
      <c r="AR1288" s="3" t="str" cm="1">
        <f t="array" ref="AR1288">GETVECTOR(AB1288,2)</f>
        <v>0.5774</v>
      </c>
      <c r="AS1288" s="3" cm="1">
        <f t="array" ref="AS1288">SUM(AK1288:AN1288*AO1288:AR1288)</f>
        <v>-6.1823376981607045E-2</v>
      </c>
      <c r="AT1288" s="51">
        <f t="shared" si="483"/>
        <v>0.14657861847991896</v>
      </c>
      <c r="AU1288" s="48">
        <f t="shared" si="484"/>
        <v>0.38285587168008661</v>
      </c>
      <c r="AV1288" s="56"/>
      <c r="AW1288" s="56"/>
    </row>
    <row r="1289" spans="1:49" ht="15" customHeight="1" x14ac:dyDescent="0.25">
      <c r="A1289" s="11">
        <f t="shared" si="491"/>
        <v>1286</v>
      </c>
      <c r="B1289" s="29">
        <v>32333</v>
      </c>
      <c r="C1289" s="25"/>
      <c r="D1289" s="12"/>
      <c r="E1289" s="25"/>
      <c r="F1289" s="35"/>
      <c r="G1289" s="25">
        <v>0</v>
      </c>
      <c r="H1289" s="13">
        <v>0</v>
      </c>
      <c r="I1289" s="25">
        <v>0</v>
      </c>
      <c r="J1289" s="12">
        <v>0</v>
      </c>
      <c r="K1289" s="12">
        <v>0</v>
      </c>
      <c r="L1289" s="25" t="s">
        <v>11</v>
      </c>
      <c r="M1289" s="10"/>
      <c r="N1289" s="15"/>
      <c r="O1289" s="15"/>
      <c r="P1289" s="4"/>
      <c r="Q1289" s="54"/>
      <c r="R1289" s="42">
        <f t="shared" si="490"/>
        <v>4.7422680412371132E-2</v>
      </c>
      <c r="S1289" s="44" t="str" cm="1">
        <f t="array" ref="S1289">SETVECTOR(R1289:R1290)</f>
        <v>0.0474226804123711,0.531958762886598</v>
      </c>
      <c r="T1289" s="44">
        <f t="shared" si="485"/>
        <v>5.1546391752577317E-2</v>
      </c>
      <c r="U1289" s="5">
        <f t="shared" si="486"/>
        <v>0</v>
      </c>
      <c r="V1289" s="5">
        <f t="shared" si="487"/>
        <v>-2.6018213572755428E-2</v>
      </c>
      <c r="W1289" s="5">
        <f t="shared" si="488"/>
        <v>0.71470503260021945</v>
      </c>
      <c r="X1289" s="5">
        <f t="shared" si="489"/>
        <v>-6.807523837194375E-2</v>
      </c>
      <c r="Y1289" s="5" t="str" cm="1">
        <f t="array" ref="Y1289:AB1289">SETMATRIX(GETMATRIX(Y1288:AB1288)-$O$9*DELTAWEIGHT(S1288,$AH$4,AK1288:AN1288))</f>
        <v>0.5774,0.5774,0.5774</v>
      </c>
      <c r="Z1289" s="5" t="str">
        <v>0.609459223493435,0.560947835551734,0.5774</v>
      </c>
      <c r="AA1289" s="5" t="str">
        <v>0.704734794253831,0.665436911047575,0.5774</v>
      </c>
      <c r="AB1289" s="5" t="str">
        <v>0.618543444476452,0.558877057601353,0.5774</v>
      </c>
      <c r="AC1289" s="5" cm="1">
        <f t="array" ref="AC1289">SIGMOID(SUM(GETVECTOR(Y1289)*GETVECTOR(_xlfn.CONCAT($S1289,",",$AH$4)))+U1289)</f>
        <v>0.58286236373382716</v>
      </c>
      <c r="AD1289" s="5" cm="1">
        <f t="array" ref="AD1289">SIGMOID(SUM(GETVECTOR(Z1289)*GETVECTOR(_xlfn.CONCAT($S1289,",",$AH$4)))+V1289)</f>
        <v>0.5747566383955125</v>
      </c>
      <c r="AE1289" s="5" cm="1">
        <f t="array" ref="AE1289">TANH(SUM(GETVECTOR(AA1289)*GETVECTOR(_xlfn.CONCAT($S1289,",",$AH$4)))+W1289)</f>
        <v>0.80125581547069902</v>
      </c>
      <c r="AF1289" s="5" cm="1">
        <f t="array" ref="AF1289">SIGMOID(SUM(GETVECTOR(AB1289)*GETVECTOR(_xlfn.CONCAT($S1289,",",$AH$4)))+X1289)</f>
        <v>0.56428161065454374</v>
      </c>
      <c r="AG1289" s="5">
        <f t="shared" si="475"/>
        <v>0.46052709899479405</v>
      </c>
      <c r="AH1289" s="40">
        <f t="shared" si="476"/>
        <v>0.24293097206254488</v>
      </c>
      <c r="AI1289" s="3">
        <f t="shared" si="477"/>
        <v>0.19138458030996758</v>
      </c>
      <c r="AJ1289" s="3">
        <f t="shared" si="478"/>
        <v>8.7978820875693725E-2</v>
      </c>
      <c r="AK1289" s="3">
        <f t="shared" si="479"/>
        <v>0</v>
      </c>
      <c r="AL1289" s="3">
        <f t="shared" si="480"/>
        <v>1.7229428431483292E-2</v>
      </c>
      <c r="AM1289" s="3">
        <f t="shared" si="481"/>
        <v>1.8102225003602118E-2</v>
      </c>
      <c r="AN1289" s="3">
        <f t="shared" si="482"/>
        <v>2.0257960577413629E-2</v>
      </c>
      <c r="AO1289" s="3" t="str" cm="1">
        <f t="array" ref="AO1289">GETVECTOR(Y1289,2)</f>
        <v>0.5774</v>
      </c>
      <c r="AP1289" s="3" t="str" cm="1">
        <f t="array" ref="AP1289">GETVECTOR(Z1289,2)</f>
        <v>0.5774</v>
      </c>
      <c r="AQ1289" s="3" t="str" cm="1">
        <f t="array" ref="AQ1289">GETVECTOR(AA1289,2)</f>
        <v>0.5774</v>
      </c>
      <c r="AR1289" s="3" t="str" cm="1">
        <f t="array" ref="AR1289">GETVECTOR(AB1289,2)</f>
        <v>0.5774</v>
      </c>
      <c r="AS1289" s="3" cm="1">
        <f t="array" ref="AS1289">SUM(AK1289:AN1289*AO1289:AR1289)</f>
        <v>3.2097443130816944E-2</v>
      </c>
      <c r="AT1289" s="51">
        <f t="shared" si="483"/>
        <v>3.6628057580422431E-2</v>
      </c>
      <c r="AU1289" s="48">
        <f t="shared" si="484"/>
        <v>0.19138458030996758</v>
      </c>
      <c r="AV1289" s="56"/>
      <c r="AW1289" s="56"/>
    </row>
    <row r="1290" spans="1:49" ht="15" customHeight="1" x14ac:dyDescent="0.25">
      <c r="A1290" s="11">
        <f t="shared" si="491"/>
        <v>1287</v>
      </c>
      <c r="B1290" s="29">
        <v>32334</v>
      </c>
      <c r="C1290" s="25"/>
      <c r="D1290" s="12"/>
      <c r="E1290" s="25"/>
      <c r="F1290" s="35"/>
      <c r="G1290" s="25">
        <v>0</v>
      </c>
      <c r="H1290" s="13">
        <v>0</v>
      </c>
      <c r="I1290" s="25">
        <v>0</v>
      </c>
      <c r="J1290" s="12">
        <v>0</v>
      </c>
      <c r="K1290" s="12">
        <v>0</v>
      </c>
      <c r="L1290" s="25" t="s">
        <v>11</v>
      </c>
      <c r="M1290" s="10"/>
      <c r="N1290" s="15"/>
      <c r="O1290" s="15"/>
      <c r="P1290" s="4"/>
      <c r="Q1290" s="54"/>
      <c r="R1290" s="42">
        <f t="shared" si="490"/>
        <v>0.53195876288659794</v>
      </c>
      <c r="S1290" s="44" t="str" cm="1">
        <f t="array" ref="S1290">SETVECTOR(R1290:R1291)</f>
        <v>0.531958762886598,0.0515463917525773</v>
      </c>
      <c r="T1290" s="44">
        <f t="shared" si="485"/>
        <v>2.0618556701030928E-3</v>
      </c>
      <c r="U1290" s="5">
        <f t="shared" si="486"/>
        <v>0</v>
      </c>
      <c r="V1290" s="5">
        <f t="shared" si="487"/>
        <v>-2.7741156415903759E-2</v>
      </c>
      <c r="W1290" s="5">
        <f t="shared" si="488"/>
        <v>0.71289481009985922</v>
      </c>
      <c r="X1290" s="5">
        <f t="shared" si="489"/>
        <v>-7.0101034429685113E-2</v>
      </c>
      <c r="Y1290" s="5" t="str" cm="1">
        <f t="array" ref="Y1290:AB1290">SETMATRIX(GETMATRIX(Y1289:AB1289)-$O$9*DELTAWEIGHT(S1289,$AH$4,AK1289:AN1289))</f>
        <v>0.5774,0.5774,0.5774</v>
      </c>
      <c r="Z1290" s="5" t="str">
        <v>0.609375067319398,0.560003822816889,0.5774</v>
      </c>
      <c r="AA1290" s="5" t="str">
        <v>0.70463950813005,0.664368049311245,0.5774</v>
      </c>
      <c r="AB1290" s="5" t="str">
        <v>0.618445119251687,0.557774105080075,0.5774</v>
      </c>
      <c r="AC1290" s="5" cm="1">
        <f t="array" ref="AC1290">SIGMOID(SUM(GETVECTOR(Y1290)*GETVECTOR(_xlfn.CONCAT($S1290,",",$AH$4)))+U1290)</f>
        <v>0.58344115843111177</v>
      </c>
      <c r="AD1290" s="5" cm="1">
        <f t="array" ref="AD1290">SIGMOID(SUM(GETVECTOR(Z1290)*GETVECTOR(_xlfn.CONCAT($S1290,",",$AH$4)))+V1290)</f>
        <v>0.58061229538389525</v>
      </c>
      <c r="AE1290" s="5" cm="1">
        <f t="array" ref="AE1290">TANH(SUM(GETVECTOR(AA1290)*GETVECTOR(_xlfn.CONCAT($S1290,",",$AH$4)))+W1290)</f>
        <v>0.80825643667755598</v>
      </c>
      <c r="AF1290" s="5" cm="1">
        <f t="array" ref="AF1290">SIGMOID(SUM(GETVECTOR(AB1290)*GETVECTOR(_xlfn.CONCAT($S1290,",",$AH$4)))+X1290)</f>
        <v>0.57141765780987053</v>
      </c>
      <c r="AG1290" s="5">
        <f t="shared" si="475"/>
        <v>0.46928362495816378</v>
      </c>
      <c r="AH1290" s="40">
        <f t="shared" si="476"/>
        <v>0.25006397568976346</v>
      </c>
      <c r="AI1290" s="3">
        <f t="shared" si="477"/>
        <v>0.24800212001966038</v>
      </c>
      <c r="AJ1290" s="3">
        <f t="shared" si="478"/>
        <v>0.11457315572133683</v>
      </c>
      <c r="AK1290" s="3">
        <f t="shared" si="479"/>
        <v>0</v>
      </c>
      <c r="AL1290" s="3">
        <f t="shared" si="480"/>
        <v>2.2549346979547958E-2</v>
      </c>
      <c r="AM1290" s="3">
        <f t="shared" si="481"/>
        <v>2.3064811904908611E-2</v>
      </c>
      <c r="AN1290" s="3">
        <f t="shared" si="482"/>
        <v>2.6579132299703E-2</v>
      </c>
      <c r="AO1290" s="3" t="str" cm="1">
        <f t="array" ref="AO1290">GETVECTOR(Y1290,2)</f>
        <v>0.5774</v>
      </c>
      <c r="AP1290" s="3" t="str" cm="1">
        <f t="array" ref="AP1290">GETVECTOR(Z1290,2)</f>
        <v>0.5774</v>
      </c>
      <c r="AQ1290" s="3" t="str" cm="1">
        <f t="array" ref="AQ1290">GETVECTOR(AA1290,2)</f>
        <v>0.5774</v>
      </c>
      <c r="AR1290" s="3" t="str" cm="1">
        <f t="array" ref="AR1290">GETVECTOR(AB1290,2)</f>
        <v>0.5774</v>
      </c>
      <c r="AS1290" s="3" cm="1">
        <f t="array" ref="AS1290">SUM(AK1290:AN1290*AO1290:AR1290)</f>
        <v>4.1684406329733741E-2</v>
      </c>
      <c r="AT1290" s="51">
        <f t="shared" si="483"/>
        <v>6.1505051534246027E-2</v>
      </c>
      <c r="AU1290" s="48">
        <f t="shared" si="484"/>
        <v>0.24800212001966038</v>
      </c>
      <c r="AV1290" s="56"/>
      <c r="AW1290" s="56"/>
    </row>
    <row r="1291" spans="1:49" ht="15" customHeight="1" x14ac:dyDescent="0.25">
      <c r="A1291" s="11">
        <f t="shared" si="491"/>
        <v>1288</v>
      </c>
      <c r="B1291" s="29">
        <v>32335</v>
      </c>
      <c r="C1291" s="25"/>
      <c r="D1291" s="12"/>
      <c r="E1291" s="25"/>
      <c r="F1291" s="35"/>
      <c r="G1291" s="25">
        <v>0</v>
      </c>
      <c r="H1291" s="13">
        <v>0</v>
      </c>
      <c r="I1291" s="25">
        <v>0</v>
      </c>
      <c r="J1291" s="12">
        <v>0</v>
      </c>
      <c r="K1291" s="12">
        <v>0</v>
      </c>
      <c r="L1291" s="25" t="s">
        <v>11</v>
      </c>
      <c r="M1291" s="10"/>
      <c r="N1291" s="15"/>
      <c r="O1291" s="15"/>
      <c r="P1291" s="4"/>
      <c r="Q1291" s="54"/>
      <c r="R1291" s="42">
        <f t="shared" si="490"/>
        <v>5.1546391752577317E-2</v>
      </c>
      <c r="S1291" s="44" t="str" cm="1">
        <f t="array" ref="S1291">SETVECTOR(R1291:R1292)</f>
        <v>0.0515463917525773,0.00206185567010309</v>
      </c>
      <c r="T1291" s="44">
        <f t="shared" si="485"/>
        <v>9.3814432989690721E-2</v>
      </c>
      <c r="U1291" s="5">
        <f t="shared" si="486"/>
        <v>0</v>
      </c>
      <c r="V1291" s="5">
        <f t="shared" si="487"/>
        <v>-2.9996091113858554E-2</v>
      </c>
      <c r="W1291" s="5">
        <f t="shared" si="488"/>
        <v>0.71058832890936841</v>
      </c>
      <c r="X1291" s="5">
        <f t="shared" si="489"/>
        <v>-7.2758947659655418E-2</v>
      </c>
      <c r="Y1291" s="5" t="str" cm="1">
        <f t="array" ref="Y1291:AB1291">SETMATRIX(GETMATRIX(Y1290:AB1290)-$O$9*DELTAWEIGHT(S1290,$AH$4,AK1290:AN1290))</f>
        <v>0.5774,0.5774,0.5774</v>
      </c>
      <c r="Z1291" s="5" t="str">
        <v>0.608152880753157,0.559885393886052,0.5774</v>
      </c>
      <c r="AA1291" s="5" t="str">
        <v>0.703292684840524,0.664237543178539,0.5774</v>
      </c>
      <c r="AB1291" s="5" t="str">
        <v>0.617013329405196,0.557635365753865,0.5774</v>
      </c>
      <c r="AC1291" s="5" cm="1">
        <f t="array" ref="AC1291">SIGMOID(SUM(GETVECTOR(Y1291)*GETVECTOR(_xlfn.CONCAT($S1291,",",$AH$4)))+U1291)</f>
        <v>0.50773773272340572</v>
      </c>
      <c r="AD1291" s="5" cm="1">
        <f t="array" ref="AD1291">SIGMOID(SUM(GETVECTOR(Z1291)*GETVECTOR(_xlfn.CONCAT($S1291,",",$AH$4)))+V1291)</f>
        <v>0.50062659927119713</v>
      </c>
      <c r="AE1291" s="5" cm="1">
        <f t="array" ref="AE1291">TANH(SUM(GETVECTOR(AA1291)*GETVECTOR(_xlfn.CONCAT($S1291,",",$AH$4)))+W1291)</f>
        <v>0.63407990392612001</v>
      </c>
      <c r="AF1291" s="5" cm="1">
        <f t="array" ref="AF1291">SIGMOID(SUM(GETVECTOR(AB1291)*GETVECTOR(_xlfn.CONCAT($S1291,",",$AH$4)))+X1291)</f>
        <v>0.49005022035182949</v>
      </c>
      <c r="AG1291" s="5">
        <f t="shared" si="475"/>
        <v>0.31743726596874083</v>
      </c>
      <c r="AH1291" s="40">
        <f t="shared" si="476"/>
        <v>0.15053747295478218</v>
      </c>
      <c r="AI1291" s="3">
        <f t="shared" si="477"/>
        <v>5.6723039965091454E-2</v>
      </c>
      <c r="AJ1291" s="3">
        <f t="shared" si="478"/>
        <v>2.517407867432574E-2</v>
      </c>
      <c r="AK1291" s="3">
        <f t="shared" si="479"/>
        <v>0</v>
      </c>
      <c r="AL1291" s="3">
        <f t="shared" si="480"/>
        <v>3.9905880795565564E-3</v>
      </c>
      <c r="AM1291" s="3">
        <f t="shared" si="481"/>
        <v>7.5357599603449411E-3</v>
      </c>
      <c r="AN1291" s="3">
        <f t="shared" si="482"/>
        <v>4.354432149549105E-3</v>
      </c>
      <c r="AO1291" s="3" t="str" cm="1">
        <f t="array" ref="AO1291">GETVECTOR(Y1291,2)</f>
        <v>0.5774</v>
      </c>
      <c r="AP1291" s="3" t="str" cm="1">
        <f t="array" ref="AP1291">GETVECTOR(Z1291,2)</f>
        <v>0.5774</v>
      </c>
      <c r="AQ1291" s="3" t="str" cm="1">
        <f t="array" ref="AQ1291">GETVECTOR(AA1291,2)</f>
        <v>0.5774</v>
      </c>
      <c r="AR1291" s="3" t="str" cm="1">
        <f t="array" ref="AR1291">GETVECTOR(AB1291,2)</f>
        <v>0.5774</v>
      </c>
      <c r="AS1291" s="3" cm="1">
        <f t="array" ref="AS1291">SUM(AK1291:AN1291*AO1291:AR1291)</f>
        <v>9.1695624813887787E-3</v>
      </c>
      <c r="AT1291" s="51">
        <f t="shared" si="483"/>
        <v>3.2175032628813621E-3</v>
      </c>
      <c r="AU1291" s="48">
        <f t="shared" si="484"/>
        <v>5.6723039965091454E-2</v>
      </c>
      <c r="AV1291" s="56"/>
      <c r="AW1291" s="56"/>
    </row>
    <row r="1292" spans="1:49" ht="15" customHeight="1" x14ac:dyDescent="0.25">
      <c r="A1292" s="11">
        <f t="shared" si="491"/>
        <v>1289</v>
      </c>
      <c r="B1292" s="29">
        <v>32336</v>
      </c>
      <c r="C1292" s="25"/>
      <c r="D1292" s="12"/>
      <c r="E1292" s="25"/>
      <c r="F1292" s="35"/>
      <c r="G1292" s="25">
        <v>0</v>
      </c>
      <c r="H1292" s="13">
        <v>0</v>
      </c>
      <c r="I1292" s="25">
        <v>0</v>
      </c>
      <c r="J1292" s="12">
        <v>0</v>
      </c>
      <c r="K1292" s="12">
        <v>0</v>
      </c>
      <c r="L1292" s="25" t="s">
        <v>11</v>
      </c>
      <c r="M1292" s="10"/>
      <c r="N1292" s="15"/>
      <c r="O1292" s="15"/>
      <c r="P1292" s="4"/>
      <c r="Q1292" s="54"/>
      <c r="R1292" s="42">
        <f t="shared" si="490"/>
        <v>2.0618556701030928E-3</v>
      </c>
      <c r="S1292" s="44" t="str" cm="1">
        <f t="array" ref="S1292">SETVECTOR(R1292:R1293)</f>
        <v>0.00206185567010309,0.0938144329896907</v>
      </c>
      <c r="T1292" s="44">
        <f t="shared" si="485"/>
        <v>0.79381443298969068</v>
      </c>
      <c r="U1292" s="5">
        <f t="shared" si="486"/>
        <v>0</v>
      </c>
      <c r="V1292" s="5">
        <f t="shared" si="487"/>
        <v>-3.0395149921814208E-2</v>
      </c>
      <c r="W1292" s="5">
        <f t="shared" si="488"/>
        <v>0.70983475291333387</v>
      </c>
      <c r="X1292" s="5">
        <f t="shared" si="489"/>
        <v>-7.3194390874610327E-2</v>
      </c>
      <c r="Y1292" s="5" t="str" cm="1">
        <f t="array" ref="Y1292:AB1292">SETMATRIX(GETMATRIX(Y1291:AB1291)-$O$9*DELTAWEIGHT(S1291,$AH$4,AK1291:AN1291))</f>
        <v>0.5774,0.5774,0.5774</v>
      </c>
      <c r="Z1292" s="5" t="str">
        <v>0.608133448889104,0.55988461661149,0.5774</v>
      </c>
      <c r="AA1292" s="5" t="str">
        <v>0.703252094117822,0.664235919549631,0.5774</v>
      </c>
      <c r="AB1292" s="5" t="str">
        <v>0.616992305161155,0.557634524784103,0.5774</v>
      </c>
      <c r="AC1292" s="5" cm="1">
        <f t="array" ref="AC1292">SIGMOID(SUM(GETVECTOR(Y1292)*GETVECTOR(_xlfn.CONCAT($S1292,",",$AH$4)))+U1292)</f>
        <v>0.51383620889354142</v>
      </c>
      <c r="AD1292" s="5" cm="1">
        <f t="array" ref="AD1292">SIGMOID(SUM(GETVECTOR(Z1292)*GETVECTOR(_xlfn.CONCAT($S1292,",",$AH$4)))+V1292)</f>
        <v>0.50584573145780132</v>
      </c>
      <c r="AE1292" s="5" cm="1">
        <f t="array" ref="AE1292">TANH(SUM(GETVECTOR(AA1292)*GETVECTOR(_xlfn.CONCAT($S1292,",",$AH$4)))+W1292)</f>
        <v>0.64901772470041541</v>
      </c>
      <c r="AF1292" s="5" cm="1">
        <f t="array" ref="AF1292">SIGMOID(SUM(GETVECTOR(AB1292)*GETVECTOR(_xlfn.CONCAT($S1292,",",$AH$4)))+X1292)</f>
        <v>0.49509813829482957</v>
      </c>
      <c r="AG1292" s="5">
        <f t="shared" si="475"/>
        <v>0.32830284568015955</v>
      </c>
      <c r="AH1292" s="40">
        <f t="shared" si="476"/>
        <v>0.15694362684903898</v>
      </c>
      <c r="AI1292" s="3">
        <f t="shared" si="477"/>
        <v>-0.63687080614065172</v>
      </c>
      <c r="AJ1292" s="3">
        <f t="shared" si="478"/>
        <v>-0.28362900964717142</v>
      </c>
      <c r="AK1292" s="3">
        <f t="shared" si="479"/>
        <v>0</v>
      </c>
      <c r="AL1292" s="3">
        <f t="shared" si="480"/>
        <v>-4.6013773128521895E-2</v>
      </c>
      <c r="AM1292" s="3">
        <f t="shared" si="481"/>
        <v>-8.3038452461668633E-2</v>
      </c>
      <c r="AN1292" s="3">
        <f t="shared" si="482"/>
        <v>-5.046636194699837E-2</v>
      </c>
      <c r="AO1292" s="3" t="str" cm="1">
        <f t="array" ref="AO1292">GETVECTOR(Y1292,2)</f>
        <v>0.5774</v>
      </c>
      <c r="AP1292" s="3" t="str" cm="1">
        <f t="array" ref="AP1292">GETVECTOR(Z1292,2)</f>
        <v>0.5774</v>
      </c>
      <c r="AQ1292" s="3" t="str" cm="1">
        <f t="array" ref="AQ1292">GETVECTOR(AA1292,2)</f>
        <v>0.5774</v>
      </c>
      <c r="AR1292" s="3" t="str" cm="1">
        <f t="array" ref="AR1292">GETVECTOR(AB1292,2)</f>
        <v>0.5774</v>
      </c>
      <c r="AS1292" s="3" cm="1">
        <f t="array" ref="AS1292">SUM(AK1292:AN1292*AO1292:AR1292)</f>
        <v>-0.10365403244397287</v>
      </c>
      <c r="AT1292" s="51">
        <f t="shared" si="483"/>
        <v>0.4056044237142436</v>
      </c>
      <c r="AU1292" s="48">
        <f t="shared" si="484"/>
        <v>0.63687080614065172</v>
      </c>
      <c r="AV1292" s="56"/>
      <c r="AW1292" s="56"/>
    </row>
    <row r="1293" spans="1:49" ht="15" customHeight="1" x14ac:dyDescent="0.25">
      <c r="A1293" s="11">
        <f t="shared" si="491"/>
        <v>1290</v>
      </c>
      <c r="B1293" s="29">
        <v>32337</v>
      </c>
      <c r="C1293" s="25"/>
      <c r="D1293" s="12"/>
      <c r="E1293" s="25"/>
      <c r="F1293" s="35"/>
      <c r="G1293" s="25">
        <v>0</v>
      </c>
      <c r="H1293" s="13">
        <v>0</v>
      </c>
      <c r="I1293" s="25">
        <v>0</v>
      </c>
      <c r="J1293" s="12">
        <v>0</v>
      </c>
      <c r="K1293" s="12">
        <v>0</v>
      </c>
      <c r="L1293" s="25" t="s">
        <v>11</v>
      </c>
      <c r="M1293" s="10"/>
      <c r="N1293" s="15"/>
      <c r="O1293" s="15"/>
      <c r="P1293" s="4"/>
      <c r="Q1293" s="54"/>
      <c r="R1293" s="42">
        <f t="shared" si="490"/>
        <v>9.3814432989690721E-2</v>
      </c>
      <c r="S1293" s="44" t="str" cm="1">
        <f t="array" ref="S1293">SETVECTOR(R1293:R1294)</f>
        <v>0.0938144329896907,0.793814432989691</v>
      </c>
      <c r="T1293" s="44">
        <f t="shared" si="485"/>
        <v>1.6494845360824743E-2</v>
      </c>
      <c r="U1293" s="5">
        <f t="shared" si="486"/>
        <v>0</v>
      </c>
      <c r="V1293" s="5">
        <f t="shared" si="487"/>
        <v>-2.5793772608962019E-2</v>
      </c>
      <c r="W1293" s="5">
        <f t="shared" si="488"/>
        <v>0.71813859815950076</v>
      </c>
      <c r="X1293" s="5">
        <f t="shared" si="489"/>
        <v>-6.8147754679910494E-2</v>
      </c>
      <c r="Y1293" s="5" t="str" cm="1">
        <f t="array" ref="Y1293:AB1293">SETMATRIX(GETMATRIX(Y1292:AB1292)-$O$9*DELTAWEIGHT(S1292,$AH$4,AK1292:AN1292))</f>
        <v>0.5774,0.5774,0.5774</v>
      </c>
      <c r="Z1293" s="5" t="str">
        <v>0.608142803832427,0.560310266532699,0.5774</v>
      </c>
      <c r="AA1293" s="5" t="str">
        <v>0.703270721735047,0.665083476133374,0.5774</v>
      </c>
      <c r="AB1293" s="5" t="str">
        <v>0.617002478948469,0.558097432106883,0.5774</v>
      </c>
      <c r="AC1293" s="5" cm="1">
        <f t="array" ref="AC1293">SIGMOID(SUM(GETVECTOR(Y1293)*GETVECTOR(_xlfn.CONCAT($S1293,",",$AH$4)))+U1293)</f>
        <v>0.62539631068003165</v>
      </c>
      <c r="AD1293" s="5" cm="1">
        <f t="array" ref="AD1293">SIGMOID(SUM(GETVECTOR(Z1293)*GETVECTOR(_xlfn.CONCAT($S1293,",",$AH$4)))+V1293)</f>
        <v>0.61681262144524895</v>
      </c>
      <c r="AE1293" s="5" cm="1">
        <f t="array" ref="AE1293">TANH(SUM(GETVECTOR(AA1293)*GETVECTOR(_xlfn.CONCAT($S1293,",",$AH$4)))+W1293)</f>
        <v>0.86479784248377978</v>
      </c>
      <c r="AF1293" s="5" cm="1">
        <f t="array" ref="AF1293">SIGMOID(SUM(GETVECTOR(AB1293)*GETVECTOR(_xlfn.CONCAT($S1293,",",$AH$4)))+X1293)</f>
        <v>0.60653296271591106</v>
      </c>
      <c r="AG1293" s="5">
        <f t="shared" si="475"/>
        <v>0.53341822424261565</v>
      </c>
      <c r="AH1293" s="40">
        <f t="shared" si="476"/>
        <v>0.29598181476033086</v>
      </c>
      <c r="AI1293" s="3">
        <f t="shared" si="477"/>
        <v>0.27948696939950612</v>
      </c>
      <c r="AJ1293" s="3">
        <f t="shared" si="478"/>
        <v>0.12915006140032503</v>
      </c>
      <c r="AK1293" s="3">
        <f t="shared" si="479"/>
        <v>0</v>
      </c>
      <c r="AL1293" s="3">
        <f t="shared" si="480"/>
        <v>2.6398160321516928E-2</v>
      </c>
      <c r="AM1293" s="3">
        <f t="shared" si="481"/>
        <v>2.0084602867641098E-2</v>
      </c>
      <c r="AN1293" s="3">
        <f t="shared" si="482"/>
        <v>3.2548797492522187E-2</v>
      </c>
      <c r="AO1293" s="3" t="str" cm="1">
        <f t="array" ref="AO1293">GETVECTOR(Y1293,2)</f>
        <v>0.5774</v>
      </c>
      <c r="AP1293" s="3" t="str" cm="1">
        <f t="array" ref="AP1293">GETVECTOR(Z1293,2)</f>
        <v>0.5774</v>
      </c>
      <c r="AQ1293" s="3" t="str" cm="1">
        <f t="array" ref="AQ1293">GETVECTOR(AA1293,2)</f>
        <v>0.5774</v>
      </c>
      <c r="AR1293" s="3" t="str" cm="1">
        <f t="array" ref="AR1293">GETVECTOR(AB1293,2)</f>
        <v>0.5774</v>
      </c>
      <c r="AS1293" s="3" cm="1">
        <f t="array" ref="AS1293">SUM(AK1293:AN1293*AO1293:AR1293)</f>
        <v>4.5632823137602155E-2</v>
      </c>
      <c r="AT1293" s="51">
        <f t="shared" si="483"/>
        <v>7.8112966064120479E-2</v>
      </c>
      <c r="AU1293" s="48">
        <f t="shared" si="484"/>
        <v>0.27948696939950612</v>
      </c>
      <c r="AV1293" s="56"/>
      <c r="AW1293" s="56"/>
    </row>
    <row r="1294" spans="1:49" ht="15" customHeight="1" x14ac:dyDescent="0.25">
      <c r="A1294" s="11">
        <f t="shared" si="491"/>
        <v>1291</v>
      </c>
      <c r="B1294" s="29">
        <v>32338</v>
      </c>
      <c r="C1294" s="25"/>
      <c r="D1294" s="12"/>
      <c r="E1294" s="25"/>
      <c r="F1294" s="35"/>
      <c r="G1294" s="25">
        <v>0</v>
      </c>
      <c r="H1294" s="13">
        <v>0</v>
      </c>
      <c r="I1294" s="25">
        <v>0</v>
      </c>
      <c r="J1294" s="12">
        <v>0</v>
      </c>
      <c r="K1294" s="12">
        <v>0</v>
      </c>
      <c r="L1294" s="25" t="s">
        <v>11</v>
      </c>
      <c r="M1294" s="10"/>
      <c r="N1294" s="15"/>
      <c r="O1294" s="15"/>
      <c r="P1294" s="4"/>
      <c r="Q1294" s="54"/>
      <c r="R1294" s="42">
        <f t="shared" si="490"/>
        <v>0.79381443298969068</v>
      </c>
      <c r="S1294" s="44" t="str" cm="1">
        <f t="array" ref="S1294">SETVECTOR(R1294:R1295)</f>
        <v>0.793814432989691,0.0164948453608247</v>
      </c>
      <c r="T1294" s="44">
        <f t="shared" si="485"/>
        <v>0.12783505154639174</v>
      </c>
      <c r="U1294" s="5">
        <f t="shared" si="486"/>
        <v>0</v>
      </c>
      <c r="V1294" s="5">
        <f t="shared" si="487"/>
        <v>-2.8433588641113713E-2</v>
      </c>
      <c r="W1294" s="5">
        <f t="shared" si="488"/>
        <v>0.71613013787273661</v>
      </c>
      <c r="X1294" s="5">
        <f t="shared" si="489"/>
        <v>-7.1402634429162712E-2</v>
      </c>
      <c r="Y1294" s="5" t="str" cm="1">
        <f t="array" ref="Y1294:AB1294">SETMATRIX(GETMATRIX(Y1293:AB1293)-$O$9*DELTAWEIGHT(S1293,$AH$4,AK1293:AN1293))</f>
        <v>0.5774,0.5774,0.5774</v>
      </c>
      <c r="Z1294" s="5" t="str">
        <v>0.607886783880329,0.5581439438611,0.5774</v>
      </c>
      <c r="AA1294" s="5" t="str">
        <v>0.703063052114356,0.663326271650608,0.5774</v>
      </c>
      <c r="AB1294" s="5" t="str">
        <v>0.616688260423008,0.55543865996837,0.5774</v>
      </c>
      <c r="AC1294" s="5" cm="1">
        <f t="array" ref="AC1294">SIGMOID(SUM(GETVECTOR(Y1294)*GETVECTOR(_xlfn.CONCAT($S1294,",",$AH$4)))+U1294)</f>
        <v>0.61488010053164754</v>
      </c>
      <c r="AD1294" s="5" cm="1">
        <f t="array" ref="AD1294">SIGMOID(SUM(GETVECTOR(Z1294)*GETVECTOR(_xlfn.CONCAT($S1294,",",$AH$4)))+V1294)</f>
        <v>0.61380200066759283</v>
      </c>
      <c r="AE1294" s="5" cm="1">
        <f t="array" ref="AE1294">TANH(SUM(GETVECTOR(AA1294)*GETVECTOR(_xlfn.CONCAT($S1294,",",$AH$4)))+W1294)</f>
        <v>0.85785713753735138</v>
      </c>
      <c r="AF1294" s="5" cm="1">
        <f t="array" ref="AF1294">SIGMOID(SUM(GETVECTOR(AB1294)*GETVECTOR(_xlfn.CONCAT($S1294,",",$AH$4)))+X1294)</f>
        <v>0.60522762217756143</v>
      </c>
      <c r="AG1294" s="5">
        <f t="shared" si="475"/>
        <v>0.52655442730740065</v>
      </c>
      <c r="AH1294" s="40">
        <f t="shared" si="476"/>
        <v>0.2921693224683094</v>
      </c>
      <c r="AI1294" s="3">
        <f t="shared" si="477"/>
        <v>0.16433427092191766</v>
      </c>
      <c r="AJ1294" s="3">
        <f t="shared" si="478"/>
        <v>7.6281497534872608E-2</v>
      </c>
      <c r="AK1294" s="3">
        <f t="shared" si="479"/>
        <v>0</v>
      </c>
      <c r="AL1294" s="3">
        <f t="shared" si="480"/>
        <v>1.5512167968483988E-2</v>
      </c>
      <c r="AM1294" s="3">
        <f t="shared" si="481"/>
        <v>1.2364736972644725E-2</v>
      </c>
      <c r="AN1294" s="3">
        <f t="shared" si="482"/>
        <v>1.8954376952385062E-2</v>
      </c>
      <c r="AO1294" s="3" t="str" cm="1">
        <f t="array" ref="AO1294">GETVECTOR(Y1294,2)</f>
        <v>0.5774</v>
      </c>
      <c r="AP1294" s="3" t="str" cm="1">
        <f t="array" ref="AP1294">GETVECTOR(Z1294,2)</f>
        <v>0.5774</v>
      </c>
      <c r="AQ1294" s="3" t="str" cm="1">
        <f t="array" ref="AQ1294">GETVECTOR(AA1294,2)</f>
        <v>0.5774</v>
      </c>
      <c r="AR1294" s="3" t="str" cm="1">
        <f t="array" ref="AR1294">GETVECTOR(AB1294,2)</f>
        <v>0.5774</v>
      </c>
      <c r="AS1294" s="3" cm="1">
        <f t="array" ref="AS1294">SUM(AK1294:AN1294*AO1294:AR1294)</f>
        <v>2.7040382165314857E-2</v>
      </c>
      <c r="AT1294" s="51">
        <f t="shared" si="483"/>
        <v>2.7005752599438233E-2</v>
      </c>
      <c r="AU1294" s="48">
        <f t="shared" si="484"/>
        <v>0.16433427092191766</v>
      </c>
      <c r="AV1294" s="56"/>
      <c r="AW1294" s="56"/>
    </row>
    <row r="1295" spans="1:49" ht="15" customHeight="1" x14ac:dyDescent="0.25">
      <c r="A1295" s="11">
        <f t="shared" si="491"/>
        <v>1292</v>
      </c>
      <c r="B1295" s="29">
        <v>32339</v>
      </c>
      <c r="C1295" s="25"/>
      <c r="D1295" s="12"/>
      <c r="E1295" s="25"/>
      <c r="F1295" s="35"/>
      <c r="G1295" s="25">
        <v>0</v>
      </c>
      <c r="H1295" s="13">
        <v>0</v>
      </c>
      <c r="I1295" s="25">
        <v>0</v>
      </c>
      <c r="J1295" s="12">
        <v>0</v>
      </c>
      <c r="K1295" s="12">
        <v>0</v>
      </c>
      <c r="L1295" s="25" t="s">
        <v>11</v>
      </c>
      <c r="M1295" s="10"/>
      <c r="N1295" s="15"/>
      <c r="O1295" s="15"/>
      <c r="P1295" s="4"/>
      <c r="Q1295" s="54"/>
      <c r="R1295" s="42">
        <f t="shared" si="490"/>
        <v>1.6494845360824743E-2</v>
      </c>
      <c r="S1295" s="44" t="str" cm="1">
        <f t="array" ref="S1295">SETVECTOR(R1295:R1296)</f>
        <v>0.0164948453608247,0.127835051546392</v>
      </c>
      <c r="T1295" s="44">
        <f t="shared" si="485"/>
        <v>0</v>
      </c>
      <c r="U1295" s="5">
        <f t="shared" si="486"/>
        <v>0</v>
      </c>
      <c r="V1295" s="5">
        <f t="shared" si="487"/>
        <v>-2.9984805437962111E-2</v>
      </c>
      <c r="W1295" s="5">
        <f t="shared" si="488"/>
        <v>0.71489366417547218</v>
      </c>
      <c r="X1295" s="5">
        <f t="shared" si="489"/>
        <v>-7.3298072124401217E-2</v>
      </c>
      <c r="Y1295" s="5" t="str" cm="1">
        <f t="array" ref="Y1295:AB1295">SETMATRIX(GETMATRIX(Y1294:AB1294)-$O$9*DELTAWEIGHT(S1294,$AH$4,AK1294:AN1294))</f>
        <v>0.5774,0.5774,0.5774</v>
      </c>
      <c r="Z1295" s="5" t="str">
        <v>0.606603063814795,0.55811726915844,0.5774</v>
      </c>
      <c r="AA1295" s="5" t="str">
        <v>0.701968122737319,0.663303519871345,0.5774</v>
      </c>
      <c r="AB1295" s="5" t="str">
        <v>0.615127299524571,0.555406224417234,0.5774</v>
      </c>
      <c r="AC1295" s="5" cm="1">
        <f t="array" ref="AC1295">SIGMOID(SUM(GETVECTOR(Y1295)*GETVECTOR(_xlfn.CONCAT($S1295,",",$AH$4)))+U1295)</f>
        <v>0.52082197146610321</v>
      </c>
      <c r="AD1295" s="5" cm="1">
        <f t="array" ref="AD1295">SIGMOID(SUM(GETVECTOR(Z1295)*GETVECTOR(_xlfn.CONCAT($S1295,",",$AH$4)))+V1295)</f>
        <v>0.51283916897367576</v>
      </c>
      <c r="AE1295" s="5" cm="1">
        <f t="array" ref="AE1295">TANH(SUM(GETVECTOR(AA1295)*GETVECTOR(_xlfn.CONCAT($S1295,",",$AH$4)))+W1295)</f>
        <v>0.67028803288629868</v>
      </c>
      <c r="AF1295" s="5" cm="1">
        <f t="array" ref="AF1295">SIGMOID(SUM(GETVECTOR(AB1295)*GETVECTOR(_xlfn.CONCAT($S1295,",",$AH$4)))+X1295)</f>
        <v>0.50196217514857489</v>
      </c>
      <c r="AG1295" s="5">
        <f t="shared" si="475"/>
        <v>0.34374995775840927</v>
      </c>
      <c r="AH1295" s="40">
        <f t="shared" si="476"/>
        <v>0.16605966883908896</v>
      </c>
      <c r="AI1295" s="3">
        <f t="shared" si="477"/>
        <v>0.16605966883908896</v>
      </c>
      <c r="AJ1295" s="3">
        <f t="shared" si="478"/>
        <v>7.4233012136390483E-2</v>
      </c>
      <c r="AK1295" s="3">
        <f t="shared" si="479"/>
        <v>0</v>
      </c>
      <c r="AL1295" s="3">
        <f t="shared" si="480"/>
        <v>1.2431172681820511E-2</v>
      </c>
      <c r="AM1295" s="3">
        <f t="shared" si="481"/>
        <v>2.0965457841231935E-2</v>
      </c>
      <c r="AN1295" s="3">
        <f t="shared" si="482"/>
        <v>1.3733798231296964E-2</v>
      </c>
      <c r="AO1295" s="3" t="str" cm="1">
        <f t="array" ref="AO1295">GETVECTOR(Y1295,2)</f>
        <v>0.5774</v>
      </c>
      <c r="AP1295" s="3" t="str" cm="1">
        <f t="array" ref="AP1295">GETVECTOR(Z1295,2)</f>
        <v>0.5774</v>
      </c>
      <c r="AQ1295" s="3" t="str" cm="1">
        <f t="array" ref="AQ1295">GETVECTOR(AA1295,2)</f>
        <v>0.5774</v>
      </c>
      <c r="AR1295" s="3" t="str" cm="1">
        <f t="array" ref="AR1295">GETVECTOR(AB1295,2)</f>
        <v>0.5774</v>
      </c>
      <c r="AS1295" s="3" cm="1">
        <f t="array" ref="AS1295">SUM(AK1295:AN1295*AO1295:AR1295)</f>
        <v>2.7213109562761351E-2</v>
      </c>
      <c r="AT1295" s="51">
        <f t="shared" si="483"/>
        <v>2.7575813614947892E-2</v>
      </c>
      <c r="AU1295" s="48">
        <f t="shared" si="484"/>
        <v>0.16605966883908896</v>
      </c>
      <c r="AV1295" s="56"/>
      <c r="AW1295" s="56"/>
    </row>
    <row r="1296" spans="1:49" ht="15" customHeight="1" x14ac:dyDescent="0.25">
      <c r="A1296" s="11">
        <f t="shared" si="491"/>
        <v>1293</v>
      </c>
      <c r="B1296" s="29">
        <v>32340</v>
      </c>
      <c r="C1296" s="25"/>
      <c r="D1296" s="12"/>
      <c r="E1296" s="25"/>
      <c r="F1296" s="35"/>
      <c r="G1296" s="25">
        <v>0</v>
      </c>
      <c r="H1296" s="13">
        <v>0</v>
      </c>
      <c r="I1296" s="25">
        <v>0</v>
      </c>
      <c r="J1296" s="12">
        <v>0</v>
      </c>
      <c r="K1296" s="12">
        <v>0</v>
      </c>
      <c r="L1296" s="25" t="s">
        <v>11</v>
      </c>
      <c r="M1296" s="10"/>
      <c r="N1296" s="15"/>
      <c r="O1296" s="15"/>
      <c r="P1296" s="4"/>
      <c r="Q1296" s="54"/>
      <c r="R1296" s="42">
        <f t="shared" si="490"/>
        <v>0.12783505154639174</v>
      </c>
      <c r="S1296" s="44" t="str" cm="1">
        <f t="array" ref="S1296">SETVECTOR(R1296:R1297)</f>
        <v>0.127835051546392,0</v>
      </c>
      <c r="T1296" s="44">
        <f t="shared" si="485"/>
        <v>0.47525773195876292</v>
      </c>
      <c r="U1296" s="5">
        <f t="shared" si="486"/>
        <v>0</v>
      </c>
      <c r="V1296" s="5">
        <f t="shared" si="487"/>
        <v>-3.1227922706144162E-2</v>
      </c>
      <c r="W1296" s="5">
        <f t="shared" si="488"/>
        <v>0.71279711839134896</v>
      </c>
      <c r="X1296" s="5">
        <f t="shared" si="489"/>
        <v>-7.4671451947530915E-2</v>
      </c>
      <c r="Y1296" s="5" t="str" cm="1">
        <f t="array" ref="Y1296:AB1296">SETMATRIX(GETMATRIX(Y1295:AB1295)-$O$9*DELTAWEIGHT(S1295,$AH$4,AK1295:AN1295))</f>
        <v>0.5774,0.5774,0.5774</v>
      </c>
      <c r="Z1296" s="5" t="str">
        <v>0.606582899809581,0.557960998118031,0.5774</v>
      </c>
      <c r="AA1296" s="5" t="str">
        <v>0.701930735542023,0.663013769107802,0.5774</v>
      </c>
      <c r="AB1296" s="5" t="str">
        <v>0.615105206583441,0.555235004123479,0.5774</v>
      </c>
      <c r="AC1296" s="5" cm="1">
        <f t="array" ref="AC1296">SIGMOID(SUM(GETVECTOR(Y1296)*GETVECTOR(_xlfn.CONCAT($S1296,",",$AH$4)))+U1296)</f>
        <v>0.51844461627974581</v>
      </c>
      <c r="AD1296" s="5" cm="1">
        <f t="array" ref="AD1296">SIGMOID(SUM(GETVECTOR(Z1296)*GETVECTOR(_xlfn.CONCAT($S1296,",",$AH$4)))+V1296)</f>
        <v>0.51157658910453441</v>
      </c>
      <c r="AE1296" s="5" cm="1">
        <f t="array" ref="AE1296">TANH(SUM(GETVECTOR(AA1296)*GETVECTOR(_xlfn.CONCAT($S1296,",",$AH$4)))+W1296)</f>
        <v>0.66544795219468278</v>
      </c>
      <c r="AF1296" s="5" cm="1">
        <f t="array" ref="AF1296">SIGMOID(SUM(GETVECTOR(AB1296)*GETVECTOR(_xlfn.CONCAT($S1296,",",$AH$4)))+X1296)</f>
        <v>0.50099013716635643</v>
      </c>
      <c r="AG1296" s="5">
        <f t="shared" si="475"/>
        <v>0.34042759361035307</v>
      </c>
      <c r="AH1296" s="40">
        <f t="shared" si="476"/>
        <v>0.16425416505629581</v>
      </c>
      <c r="AI1296" s="3">
        <f t="shared" si="477"/>
        <v>-0.31100356690246711</v>
      </c>
      <c r="AJ1296" s="3">
        <f t="shared" si="478"/>
        <v>-0.13906148735097257</v>
      </c>
      <c r="AK1296" s="3">
        <f t="shared" si="479"/>
        <v>0</v>
      </c>
      <c r="AL1296" s="3">
        <f t="shared" si="480"/>
        <v>-2.3122143768746869E-2</v>
      </c>
      <c r="AM1296" s="3">
        <f t="shared" si="481"/>
        <v>-3.9638050763953131E-2</v>
      </c>
      <c r="AN1296" s="3">
        <f t="shared" si="482"/>
        <v>-2.5491235803692735E-2</v>
      </c>
      <c r="AO1296" s="3" t="str" cm="1">
        <f t="array" ref="AO1296">GETVECTOR(Y1296,2)</f>
        <v>0.5774</v>
      </c>
      <c r="AP1296" s="3" t="str" cm="1">
        <f t="array" ref="AP1296">GETVECTOR(Z1296,2)</f>
        <v>0.5774</v>
      </c>
      <c r="AQ1296" s="3" t="str" cm="1">
        <f t="array" ref="AQ1296">GETVECTOR(AA1296,2)</f>
        <v>0.5774</v>
      </c>
      <c r="AR1296" s="3" t="str" cm="1">
        <f t="array" ref="AR1296">GETVECTOR(AB1296,2)</f>
        <v>0.5774</v>
      </c>
      <c r="AS1296" s="3" cm="1">
        <f t="array" ref="AS1296">SUM(AK1296:AN1296*AO1296:AR1296)</f>
        <v>-5.0956375876233168E-2</v>
      </c>
      <c r="AT1296" s="51">
        <f t="shared" si="483"/>
        <v>9.6723218626057331E-2</v>
      </c>
      <c r="AU1296" s="48">
        <f t="shared" si="484"/>
        <v>0.31100356690246711</v>
      </c>
      <c r="AV1296" s="56"/>
      <c r="AW1296" s="56"/>
    </row>
    <row r="1297" spans="1:49" ht="15" customHeight="1" x14ac:dyDescent="0.25">
      <c r="A1297" s="11">
        <f t="shared" si="491"/>
        <v>1294</v>
      </c>
      <c r="B1297" s="29">
        <v>32341</v>
      </c>
      <c r="C1297" s="25"/>
      <c r="D1297" s="12"/>
      <c r="E1297" s="25"/>
      <c r="F1297" s="35"/>
      <c r="G1297" s="25">
        <v>0</v>
      </c>
      <c r="H1297" s="13">
        <v>0</v>
      </c>
      <c r="I1297" s="25">
        <v>0</v>
      </c>
      <c r="J1297" s="12">
        <v>0</v>
      </c>
      <c r="K1297" s="12">
        <v>0</v>
      </c>
      <c r="L1297" s="25" t="s">
        <v>11</v>
      </c>
      <c r="M1297" s="10"/>
      <c r="N1297" s="15"/>
      <c r="O1297" s="15"/>
      <c r="P1297" s="4"/>
      <c r="Q1297" s="54"/>
      <c r="R1297" s="42">
        <f t="shared" si="490"/>
        <v>0</v>
      </c>
      <c r="S1297" s="44" t="str" cm="1">
        <f t="array" ref="S1297">SETVECTOR(R1297:R1298)</f>
        <v>0,0.475257731958763</v>
      </c>
      <c r="T1297" s="44">
        <f t="shared" si="485"/>
        <v>2.0618556701030927E-2</v>
      </c>
      <c r="U1297" s="5">
        <f t="shared" si="486"/>
        <v>0</v>
      </c>
      <c r="V1297" s="5">
        <f t="shared" si="487"/>
        <v>-2.8915708329269475E-2</v>
      </c>
      <c r="W1297" s="5">
        <f t="shared" si="488"/>
        <v>0.71676092346774423</v>
      </c>
      <c r="X1297" s="5">
        <f t="shared" si="489"/>
        <v>-7.2122328367161648E-2</v>
      </c>
      <c r="Y1297" s="5" t="str" cm="1">
        <f t="array" ref="Y1297:AB1297">SETMATRIX(GETMATRIX(Y1296:AB1296)-$O$9*DELTAWEIGHT(S1296,$AH$4,AK1296:AN1296))</f>
        <v>0.5774,0.5774,0.5774</v>
      </c>
      <c r="Z1297" s="5" t="str">
        <v>0.606875377312958,0.557960998118031,0.5774</v>
      </c>
      <c r="AA1297" s="5" t="str">
        <v>0.702482611804683,0.663013769107802,0.5774</v>
      </c>
      <c r="AB1297" s="5" t="str">
        <v>0.61542498342846,0.555235004123479,0.5774</v>
      </c>
      <c r="AC1297" s="5" cm="1">
        <f t="array" ref="AC1297">SIGMOID(SUM(GETVECTOR(Y1297)*GETVECTOR(_xlfn.CONCAT($S1297,",",$AH$4)))+U1297)</f>
        <v>0.56817616742260091</v>
      </c>
      <c r="AD1297" s="5" cm="1">
        <f t="array" ref="AD1297">SIGMOID(SUM(GETVECTOR(Z1297)*GETVECTOR(_xlfn.CONCAT($S1297,",",$AH$4)))+V1297)</f>
        <v>0.55879167427925758</v>
      </c>
      <c r="AE1297" s="5" cm="1">
        <f t="array" ref="AE1297">TANH(SUM(GETVECTOR(AA1297)*GETVECTOR(_xlfn.CONCAT($S1297,",",$AH$4)))+W1297)</f>
        <v>0.77465458641801088</v>
      </c>
      <c r="AF1297" s="5" cm="1">
        <f t="array" ref="AF1297">SIGMOID(SUM(GETVECTOR(AB1297)*GETVECTOR(_xlfn.CONCAT($S1297,",",$AH$4)))+X1297)</f>
        <v>0.54779299049658892</v>
      </c>
      <c r="AG1297" s="5">
        <f t="shared" si="475"/>
        <v>0.43287053333262615</v>
      </c>
      <c r="AH1297" s="40">
        <f t="shared" si="476"/>
        <v>0.22334476720280741</v>
      </c>
      <c r="AI1297" s="3">
        <f t="shared" si="477"/>
        <v>0.20272621050177647</v>
      </c>
      <c r="AJ1297" s="3">
        <f t="shared" si="478"/>
        <v>9.2591431838448271E-2</v>
      </c>
      <c r="AK1297" s="3">
        <f t="shared" si="479"/>
        <v>0</v>
      </c>
      <c r="AL1297" s="3">
        <f t="shared" si="480"/>
        <v>1.7683674910772787E-2</v>
      </c>
      <c r="AM1297" s="3">
        <f t="shared" si="481"/>
        <v>2.0691086009181077E-2</v>
      </c>
      <c r="AN1297" s="3">
        <f t="shared" si="482"/>
        <v>2.047495585009285E-2</v>
      </c>
      <c r="AO1297" s="3" t="str" cm="1">
        <f t="array" ref="AO1297">GETVECTOR(Y1297,2)</f>
        <v>0.5774</v>
      </c>
      <c r="AP1297" s="3" t="str" cm="1">
        <f t="array" ref="AP1297">GETVECTOR(Z1297,2)</f>
        <v>0.5774</v>
      </c>
      <c r="AQ1297" s="3" t="str" cm="1">
        <f t="array" ref="AQ1297">GETVECTOR(AA1297,2)</f>
        <v>0.5774</v>
      </c>
      <c r="AR1297" s="3" t="str" cm="1">
        <f t="array" ref="AR1297">GETVECTOR(AB1297,2)</f>
        <v>0.5774</v>
      </c>
      <c r="AS1297" s="3" cm="1">
        <f t="array" ref="AS1297">SUM(AK1297:AN1297*AO1297:AR1297)</f>
        <v>3.397982646302497E-2</v>
      </c>
      <c r="AT1297" s="51">
        <f t="shared" si="483"/>
        <v>4.1097916424410588E-2</v>
      </c>
      <c r="AU1297" s="48">
        <f t="shared" si="484"/>
        <v>0.20272621050177647</v>
      </c>
      <c r="AV1297" s="56"/>
      <c r="AW1297" s="56"/>
    </row>
    <row r="1298" spans="1:49" ht="15" customHeight="1" x14ac:dyDescent="0.25">
      <c r="A1298" s="11">
        <f t="shared" si="491"/>
        <v>1295</v>
      </c>
      <c r="B1298" s="29">
        <v>32342</v>
      </c>
      <c r="C1298" s="25"/>
      <c r="D1298" s="12"/>
      <c r="E1298" s="25"/>
      <c r="F1298" s="35"/>
      <c r="G1298" s="25">
        <v>0</v>
      </c>
      <c r="H1298" s="13">
        <v>0</v>
      </c>
      <c r="I1298" s="25">
        <v>0</v>
      </c>
      <c r="J1298" s="12">
        <v>0</v>
      </c>
      <c r="K1298" s="12">
        <v>0</v>
      </c>
      <c r="L1298" s="25" t="s">
        <v>11</v>
      </c>
      <c r="M1298" s="10"/>
      <c r="N1298" s="15"/>
      <c r="O1298" s="15"/>
      <c r="P1298" s="4"/>
      <c r="Q1298" s="54"/>
      <c r="R1298" s="42">
        <f t="shared" si="490"/>
        <v>0.47525773195876292</v>
      </c>
      <c r="S1298" s="44" t="str" cm="1">
        <f t="array" ref="S1298">SETVECTOR(R1298:R1299)</f>
        <v>0.475257731958763,0.0206185567010309</v>
      </c>
      <c r="T1298" s="44">
        <f t="shared" si="485"/>
        <v>0</v>
      </c>
      <c r="U1298" s="5">
        <f t="shared" si="486"/>
        <v>0</v>
      </c>
      <c r="V1298" s="5">
        <f t="shared" si="487"/>
        <v>-3.0684075820346754E-2</v>
      </c>
      <c r="W1298" s="5">
        <f t="shared" si="488"/>
        <v>0.71469181486682609</v>
      </c>
      <c r="X1298" s="5">
        <f t="shared" si="489"/>
        <v>-7.4169823952170935E-2</v>
      </c>
      <c r="Y1298" s="5" t="str" cm="1">
        <f t="array" ref="Y1298:AB1298">SETMATRIX(GETMATRIX(Y1297:AB1297)-$O$9*DELTAWEIGHT(S1297,$AH$4,AK1297:AN1297))</f>
        <v>0.5774,0.5774,0.5774</v>
      </c>
      <c r="Z1298" s="5" t="str">
        <v>0.606875377312958,0.557103347297157,0.5774</v>
      </c>
      <c r="AA1298" s="5" t="str">
        <v>0.702482611804683,0.661926472267642,0.5774</v>
      </c>
      <c r="AB1298" s="5" t="str">
        <v>0.61542498342846,0.554248912459228,0.5774</v>
      </c>
      <c r="AC1298" s="5" cm="1">
        <f t="array" ref="AC1298">SIGMOID(SUM(GETVECTOR(Y1298)*GETVECTOR(_xlfn.CONCAT($S1298,",",$AH$4)))+U1298)</f>
        <v>0.57109471773893361</v>
      </c>
      <c r="AD1298" s="5" cm="1">
        <f t="array" ref="AD1298">SIGMOID(SUM(GETVECTOR(Z1298)*GETVECTOR(_xlfn.CONCAT($S1298,",",$AH$4)))+V1298)</f>
        <v>0.56690258621164502</v>
      </c>
      <c r="AE1298" s="5" cm="1">
        <f t="array" ref="AE1298">TANH(SUM(GETVECTOR(AA1298)*GETVECTOR(_xlfn.CONCAT($S1298,",",$AH$4)))+W1298)</f>
        <v>0.78650444492412142</v>
      </c>
      <c r="AF1298" s="5" cm="1">
        <f t="array" ref="AF1298">SIGMOID(SUM(GETVECTOR(AB1298)*GETVECTOR(_xlfn.CONCAT($S1298,",",$AH$4)))+X1298)</f>
        <v>0.55718456202059319</v>
      </c>
      <c r="AG1298" s="5">
        <f t="shared" si="475"/>
        <v>0.44587140389443874</v>
      </c>
      <c r="AH1298" s="40">
        <f t="shared" si="476"/>
        <v>0.23318140036658425</v>
      </c>
      <c r="AI1298" s="3">
        <f t="shared" si="477"/>
        <v>0.23318140036658425</v>
      </c>
      <c r="AJ1298" s="3">
        <f t="shared" si="478"/>
        <v>0.10716977234855118</v>
      </c>
      <c r="AK1298" s="3">
        <f t="shared" si="479"/>
        <v>0</v>
      </c>
      <c r="AL1298" s="3">
        <f t="shared" si="480"/>
        <v>2.069509947126881E-2</v>
      </c>
      <c r="AM1298" s="3">
        <f t="shared" si="481"/>
        <v>2.3172542377959938E-2</v>
      </c>
      <c r="AN1298" s="3">
        <f t="shared" si="482"/>
        <v>2.4077454211164841E-2</v>
      </c>
      <c r="AO1298" s="3" t="str" cm="1">
        <f t="array" ref="AO1298">GETVECTOR(Y1298,2)</f>
        <v>0.5774</v>
      </c>
      <c r="AP1298" s="3" t="str" cm="1">
        <f t="array" ref="AP1298">GETVECTOR(Z1298,2)</f>
        <v>0.5774</v>
      </c>
      <c r="AQ1298" s="3" t="str" cm="1">
        <f t="array" ref="AQ1298">GETVECTOR(AA1298,2)</f>
        <v>0.5774</v>
      </c>
      <c r="AR1298" s="3" t="str" cm="1">
        <f t="array" ref="AR1298">GETVECTOR(AB1298,2)</f>
        <v>0.5774</v>
      </c>
      <c r="AS1298" s="3" cm="1">
        <f t="array" ref="AS1298">SUM(AK1298:AN1298*AO1298:AR1298)</f>
        <v>3.9231498465271263E-2</v>
      </c>
      <c r="AT1298" s="51">
        <f t="shared" si="483"/>
        <v>5.4373565476921258E-2</v>
      </c>
      <c r="AU1298" s="48">
        <f t="shared" si="484"/>
        <v>0.23318140036658425</v>
      </c>
      <c r="AV1298" s="56"/>
      <c r="AW1298" s="56"/>
    </row>
    <row r="1299" spans="1:49" ht="15" customHeight="1" x14ac:dyDescent="0.25">
      <c r="A1299" s="11">
        <f t="shared" si="491"/>
        <v>1296</v>
      </c>
      <c r="B1299" s="29">
        <v>32343</v>
      </c>
      <c r="C1299" s="25"/>
      <c r="D1299" s="12"/>
      <c r="E1299" s="25"/>
      <c r="F1299" s="35"/>
      <c r="G1299" s="25">
        <v>0</v>
      </c>
      <c r="H1299" s="13">
        <v>0</v>
      </c>
      <c r="I1299" s="25">
        <v>0</v>
      </c>
      <c r="J1299" s="12">
        <v>0</v>
      </c>
      <c r="K1299" s="12">
        <v>0</v>
      </c>
      <c r="L1299" s="25" t="s">
        <v>11</v>
      </c>
      <c r="M1299" s="10"/>
      <c r="N1299" s="15"/>
      <c r="O1299" s="15"/>
      <c r="P1299" s="4"/>
      <c r="Q1299" s="54"/>
      <c r="R1299" s="42">
        <f t="shared" si="490"/>
        <v>2.0618556701030927E-2</v>
      </c>
      <c r="S1299" s="3"/>
      <c r="T1299" s="3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40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52"/>
      <c r="AU1299" s="52"/>
      <c r="AV1299" s="52"/>
      <c r="AW1299" s="52"/>
    </row>
    <row r="1300" spans="1:49" ht="15" customHeight="1" x14ac:dyDescent="0.25">
      <c r="A1300" s="11">
        <f t="shared" si="491"/>
        <v>1297</v>
      </c>
      <c r="B1300" s="29">
        <v>32344</v>
      </c>
      <c r="C1300" s="25"/>
      <c r="D1300" s="12"/>
      <c r="E1300" s="25"/>
      <c r="F1300" s="35"/>
      <c r="G1300" s="25">
        <v>0</v>
      </c>
      <c r="H1300" s="13">
        <v>0</v>
      </c>
      <c r="I1300" s="25">
        <v>0</v>
      </c>
      <c r="J1300" s="12">
        <v>0</v>
      </c>
      <c r="K1300" s="12">
        <v>0</v>
      </c>
      <c r="L1300" s="25" t="s">
        <v>11</v>
      </c>
      <c r="M1300" s="10"/>
      <c r="N1300" s="15"/>
      <c r="O1300" s="15"/>
      <c r="P1300" s="4"/>
      <c r="Q1300" s="55"/>
      <c r="R1300" s="42">
        <f t="shared" si="490"/>
        <v>0</v>
      </c>
      <c r="S1300" s="3"/>
      <c r="T1300" s="3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40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52"/>
      <c r="AU1300" s="52"/>
      <c r="AV1300" s="52"/>
      <c r="AW1300" s="52"/>
    </row>
    <row r="1301" spans="1:49" ht="15" customHeight="1" x14ac:dyDescent="0.25">
      <c r="A1301" s="11">
        <f t="shared" si="491"/>
        <v>1298</v>
      </c>
      <c r="B1301" s="29">
        <v>32345</v>
      </c>
      <c r="C1301" s="25"/>
      <c r="D1301" s="12"/>
      <c r="E1301" s="25"/>
      <c r="F1301" s="35"/>
      <c r="G1301" s="25">
        <v>0</v>
      </c>
      <c r="H1301" s="13">
        <v>0</v>
      </c>
      <c r="I1301" s="25">
        <v>0</v>
      </c>
      <c r="J1301" s="12">
        <v>0</v>
      </c>
      <c r="K1301" s="12">
        <v>0</v>
      </c>
      <c r="L1301" s="25" t="s">
        <v>11</v>
      </c>
      <c r="M1301" s="10"/>
      <c r="N1301" s="15"/>
      <c r="O1301" s="15"/>
      <c r="P1301" s="4"/>
      <c r="Q1301" s="53">
        <f>1+Q1247</f>
        <v>25</v>
      </c>
      <c r="R1301" s="42">
        <f t="shared" si="490"/>
        <v>5.1546391752577319E-3</v>
      </c>
      <c r="S1301" s="44" t="str" cm="1">
        <f t="array" ref="S1301">SETVECTOR(R1301:R1302)</f>
        <v>0.00515463917525773,0.0206185567010309</v>
      </c>
      <c r="T1301" s="44">
        <f>R1303</f>
        <v>1</v>
      </c>
      <c r="U1301" s="5">
        <f>U1298-$O$9*SUM(AK1298)</f>
        <v>0</v>
      </c>
      <c r="V1301" s="5">
        <f t="shared" ref="V1301" si="492">V1298-$O$9*SUM(AL1298)</f>
        <v>-3.2753585767473635E-2</v>
      </c>
      <c r="W1301" s="5">
        <f t="shared" ref="W1301" si="493">W1298-$O$9*SUM(AM1298)</f>
        <v>0.71237456062903015</v>
      </c>
      <c r="X1301" s="5">
        <f>X1298-$O$9*SUM(AN1298)</f>
        <v>-7.6577569373287413E-2</v>
      </c>
      <c r="Y1301" s="5" t="str" cm="1">
        <f t="array" ref="Y1301:AB1301">SETMATRIX(GETMATRIX(_xlfn.ANCHORARRAY(Y1298))-$O$9*DELTAWEIGHT(S1298,$AH$4,AK1298:AN1298))</f>
        <v>0.5774,0.5774,0.5774</v>
      </c>
      <c r="Z1301" s="5" t="str">
        <v>0.60589182670922,0.557060676988969,0.5774</v>
      </c>
      <c r="AA1301" s="5" t="str">
        <v>0.701381318811256,0.661878693829749,0.5774</v>
      </c>
      <c r="AB1301" s="5" t="str">
        <v>0.614280683800486,0.554199268223741,0.5774</v>
      </c>
      <c r="AC1301" s="5" cm="1">
        <f t="array" ref="AC1301">SIGMOID(SUM(GETVECTOR(Y1301)*GETVECTOR(_xlfn.CONCAT($S1301,",",$AH$4)))+U1301)</f>
        <v>0.50372029216782388</v>
      </c>
      <c r="AD1301" s="5" cm="1">
        <f t="array" ref="AD1301">SIGMOID(SUM(GETVECTOR(Z1301)*GETVECTOR(_xlfn.CONCAT($S1301,",",$AH$4)))+V1301)</f>
        <v>0.49546396323177727</v>
      </c>
      <c r="AE1301" s="5" cm="1">
        <f t="array" ref="AE1301">TANH(SUM(GETVECTOR(AA1301)*GETVECTOR(_xlfn.CONCAT($S1301,",",$AH$4)))+W1301)</f>
        <v>0.62284316563995079</v>
      </c>
      <c r="AF1301" s="5" cm="1">
        <f t="array" ref="AF1301">SIGMOID(SUM(GETVECTOR(AB1301)*GETVECTOR(_xlfn.CONCAT($S1301,",",$AH$4)))+X1301)</f>
        <v>0.48450886324554909</v>
      </c>
      <c r="AG1301" s="5">
        <f t="shared" ref="AG1301:AG1352" si="494">AC1301*$AG$4+AE1301*AD1301</f>
        <v>0.30859634331979635</v>
      </c>
      <c r="AH1301" s="40">
        <f t="shared" ref="AH1301:AH1352" si="495">AF1301*TANH(AG1301)</f>
        <v>0.14494547775525321</v>
      </c>
      <c r="AI1301" s="3">
        <f t="shared" ref="AI1301:AI1352" si="496">AH1301-T1301+0</f>
        <v>-0.85505452224474676</v>
      </c>
      <c r="AJ1301" s="3">
        <f t="shared" ref="AJ1301:AJ1352" si="497">AI1301*AF1301*(1-TANH(AG1301)^2)+$AJ$4*$AC$4</f>
        <v>-0.3772047647629122</v>
      </c>
      <c r="AK1301" s="3">
        <f t="shared" ref="AK1301:AK1352" si="498">AJ1301*$AG$4*AC1301*(1-AC1301)</f>
        <v>0</v>
      </c>
      <c r="AL1301" s="3">
        <f t="shared" ref="AL1301:AL1352" si="499">AJ1301*AE1301*AD1301*(1-AD1301)</f>
        <v>-5.8730018418586008E-2</v>
      </c>
      <c r="AM1301" s="3">
        <f t="shared" ref="AM1301:AM1352" si="500">AJ1301*AD1301*(1-AE1301^2)</f>
        <v>-0.11438992493970708</v>
      </c>
      <c r="AN1301" s="3">
        <f t="shared" ref="AN1301:AN1352" si="501">AI1301*TANH(AG1301)*AF1301*(1-AF1301)</f>
        <v>-6.388805707566006E-2</v>
      </c>
      <c r="AO1301" s="3" t="str" cm="1">
        <f t="array" ref="AO1301">GETVECTOR(Y1301,2)</f>
        <v>0.5774</v>
      </c>
      <c r="AP1301" s="3" t="str" cm="1">
        <f t="array" ref="AP1301">GETVECTOR(Z1301,2)</f>
        <v>0.5774</v>
      </c>
      <c r="AQ1301" s="3" t="str" cm="1">
        <f t="array" ref="AQ1301">GETVECTOR(AA1301,2)</f>
        <v>0.5774</v>
      </c>
      <c r="AR1301" s="3" t="str" cm="1">
        <f t="array" ref="AR1301">GETVECTOR(AB1301,2)</f>
        <v>0.5774</v>
      </c>
      <c r="AS1301" s="3" cm="1">
        <f t="array" ref="AS1301">SUM(AK1301:AN1301*AO1301:AR1301)</f>
        <v>-0.13684841945056456</v>
      </c>
      <c r="AT1301" s="51">
        <f t="shared" ref="AT1301:AT1352" si="502">AVERAGE((T1301-AH1301)^2)</f>
        <v>0.73111823601119208</v>
      </c>
      <c r="AU1301" s="48">
        <f t="shared" ref="AU1301:AU1352" si="503">SQRT(AT1301)</f>
        <v>0.85505452224474676</v>
      </c>
      <c r="AV1301" s="56">
        <f>AVERAGE(AT1301:AT1352)</f>
        <v>6.7056590719124773E-2</v>
      </c>
      <c r="AW1301" s="56">
        <f>SQRT(AV1301)</f>
        <v>0.25895287354869184</v>
      </c>
    </row>
    <row r="1302" spans="1:49" ht="15" customHeight="1" x14ac:dyDescent="0.25">
      <c r="A1302" s="11">
        <f t="shared" si="491"/>
        <v>1299</v>
      </c>
      <c r="B1302" s="29">
        <v>32346</v>
      </c>
      <c r="C1302" s="25"/>
      <c r="D1302" s="12"/>
      <c r="E1302" s="25"/>
      <c r="F1302" s="35"/>
      <c r="G1302" s="25">
        <v>0</v>
      </c>
      <c r="H1302" s="13">
        <v>0</v>
      </c>
      <c r="I1302" s="25">
        <v>0</v>
      </c>
      <c r="J1302" s="12">
        <v>0</v>
      </c>
      <c r="K1302" s="12">
        <v>0</v>
      </c>
      <c r="L1302" s="25" t="s">
        <v>11</v>
      </c>
      <c r="M1302" s="10"/>
      <c r="N1302" s="15"/>
      <c r="O1302" s="15"/>
      <c r="P1302" s="4"/>
      <c r="Q1302" s="54"/>
      <c r="R1302" s="42">
        <f t="shared" si="490"/>
        <v>2.0618556701030927E-2</v>
      </c>
      <c r="S1302" s="44" t="str" cm="1">
        <f t="array" ref="S1302">SETVECTOR(R1302:R1303)</f>
        <v>0.0206185567010309,1</v>
      </c>
      <c r="T1302" s="44">
        <f t="shared" ref="T1302:T1352" si="504">R1304</f>
        <v>0.52577319587628868</v>
      </c>
      <c r="U1302" s="5">
        <f t="shared" ref="U1302:U1352" si="505">U1301-$O$9*SUM(AK1301)</f>
        <v>0</v>
      </c>
      <c r="V1302" s="5">
        <f t="shared" ref="V1302:V1352" si="506">V1301-$O$9*SUM(AL1301)</f>
        <v>-2.6880583925615036E-2</v>
      </c>
      <c r="W1302" s="5">
        <f t="shared" ref="W1302:W1352" si="507">W1301-$O$9*SUM(AM1301)</f>
        <v>0.72381355312300089</v>
      </c>
      <c r="X1302" s="5">
        <f t="shared" ref="X1302:X1352" si="508">X1301-$O$9*SUM(AN1301)</f>
        <v>-7.018876366572141E-2</v>
      </c>
      <c r="Y1302" s="5" t="str" cm="1">
        <f t="array" ref="Y1302:AB1302">SETMATRIX(GETMATRIX(Y1301:AB1301)-$O$9*DELTAWEIGHT(S1301,$AH$4,AK1301:AN1301))</f>
        <v>0.5774,0.5774,0.5774</v>
      </c>
      <c r="Z1302" s="5" t="str">
        <v>0.605921366904569,0.557178837770365,0.5774</v>
      </c>
      <c r="AA1302" s="5" t="str">
        <v>0.701446818306815,0.662140691811983,0.5774</v>
      </c>
      <c r="AB1302" s="5" t="str">
        <v>0.614312474841695,0.554326432388579,0.5774</v>
      </c>
      <c r="AC1302" s="5" cm="1">
        <f t="array" ref="AC1302">SIGMOID(SUM(GETVECTOR(Y1302)*GETVECTOR(_xlfn.CONCAT($S1302,",",$AH$4)))+U1302)</f>
        <v>0.64320570002646305</v>
      </c>
      <c r="AD1302" s="5" cm="1">
        <f t="array" ref="AD1302">SIGMOID(SUM(GETVECTOR(Z1302)*GETVECTOR(_xlfn.CONCAT($S1302,",",$AH$4)))+V1302)</f>
        <v>0.63246154737209515</v>
      </c>
      <c r="AE1302" s="5" cm="1">
        <f t="array" ref="AE1302">TANH(SUM(GETVECTOR(AA1302)*GETVECTOR(_xlfn.CONCAT($S1302,",",$AH$4)))+W1302)</f>
        <v>0.88544176474806369</v>
      </c>
      <c r="AF1302" s="5" cm="1">
        <f t="array" ref="AF1302">SIGMOID(SUM(GETVECTOR(AB1302)*GETVECTOR(_xlfn.CONCAT($S1302,",",$AH$4)))+X1302)</f>
        <v>0.62170794363975346</v>
      </c>
      <c r="AG1302" s="5">
        <f t="shared" si="494"/>
        <v>0.56000786864043905</v>
      </c>
      <c r="AH1302" s="40">
        <f t="shared" si="495"/>
        <v>0.31581723486814783</v>
      </c>
      <c r="AI1302" s="3">
        <f t="shared" si="496"/>
        <v>-0.20995596100814085</v>
      </c>
      <c r="AJ1302" s="3">
        <f t="shared" si="497"/>
        <v>-9.6848080816266516E-2</v>
      </c>
      <c r="AK1302" s="3">
        <f t="shared" si="498"/>
        <v>0</v>
      </c>
      <c r="AL1302" s="3">
        <f t="shared" si="499"/>
        <v>-1.9933700594742816E-2</v>
      </c>
      <c r="AM1302" s="3">
        <f t="shared" si="500"/>
        <v>-1.3230144360275291E-2</v>
      </c>
      <c r="AN1302" s="3">
        <f t="shared" si="501"/>
        <v>-2.5083680365522866E-2</v>
      </c>
      <c r="AO1302" s="3" t="str" cm="1">
        <f t="array" ref="AO1302">GETVECTOR(Y1302,2)</f>
        <v>0.5774</v>
      </c>
      <c r="AP1302" s="3" t="str" cm="1">
        <f t="array" ref="AP1302">GETVECTOR(Z1302,2)</f>
        <v>0.5774</v>
      </c>
      <c r="AQ1302" s="3" t="str" cm="1">
        <f t="array" ref="AQ1302">GETVECTOR(AA1302,2)</f>
        <v>0.5774</v>
      </c>
      <c r="AR1302" s="3" t="str" cm="1">
        <f t="array" ref="AR1302">GETVECTOR(AB1302,2)</f>
        <v>0.5774</v>
      </c>
      <c r="AS1302" s="3" cm="1">
        <f t="array" ref="AS1302">SUM(AK1302:AN1302*AO1302:AR1302)</f>
        <v>-3.3632121120080363E-2</v>
      </c>
      <c r="AT1302" s="51">
        <f t="shared" si="502"/>
        <v>4.4081505562851959E-2</v>
      </c>
      <c r="AU1302" s="48">
        <f t="shared" si="503"/>
        <v>0.20995596100814085</v>
      </c>
      <c r="AV1302" s="56"/>
      <c r="AW1302" s="56"/>
    </row>
    <row r="1303" spans="1:49" ht="15" customHeight="1" x14ac:dyDescent="0.25">
      <c r="A1303" s="11">
        <f t="shared" si="491"/>
        <v>1300</v>
      </c>
      <c r="B1303" s="29">
        <v>32347</v>
      </c>
      <c r="C1303" s="25"/>
      <c r="D1303" s="12"/>
      <c r="E1303" s="25"/>
      <c r="F1303" s="35"/>
      <c r="G1303" s="25">
        <v>0</v>
      </c>
      <c r="H1303" s="13">
        <v>0</v>
      </c>
      <c r="I1303" s="25">
        <v>0</v>
      </c>
      <c r="J1303" s="12">
        <v>0</v>
      </c>
      <c r="K1303" s="12">
        <v>0</v>
      </c>
      <c r="L1303" s="25" t="s">
        <v>11</v>
      </c>
      <c r="M1303" s="10"/>
      <c r="N1303" s="15"/>
      <c r="O1303" s="15"/>
      <c r="P1303" s="4"/>
      <c r="Q1303" s="54"/>
      <c r="R1303" s="42">
        <f t="shared" si="490"/>
        <v>1</v>
      </c>
      <c r="S1303" s="44" t="str" cm="1">
        <f t="array" ref="S1303">SETVECTOR(R1303:R1304)</f>
        <v>1,0.525773195876289</v>
      </c>
      <c r="T1303" s="44">
        <f t="shared" si="504"/>
        <v>0.62061855670103094</v>
      </c>
      <c r="U1303" s="5">
        <f t="shared" si="505"/>
        <v>0</v>
      </c>
      <c r="V1303" s="5">
        <f t="shared" si="506"/>
        <v>-2.4887213866140755E-2</v>
      </c>
      <c r="W1303" s="5">
        <f t="shared" si="507"/>
        <v>0.72513656755902844</v>
      </c>
      <c r="X1303" s="5">
        <f t="shared" si="508"/>
        <v>-6.7680395629169124E-2</v>
      </c>
      <c r="Y1303" s="5" t="str" cm="1">
        <f t="array" ref="Y1303:AB1303">SETMATRIX(GETMATRIX(Y1302:AB1302)-$O$9*DELTAWEIGHT(S1302,$AH$4,AK1302:AN1302))</f>
        <v>0.5774,0.5774,0.5774</v>
      </c>
      <c r="Z1303" s="5" t="str">
        <v>0.605960057222847,0.559055318206839,0.5774</v>
      </c>
      <c r="AA1303" s="5" t="str">
        <v>0.701475055025499,0.66351017266816,0.5774</v>
      </c>
      <c r="AB1303" s="5" t="str">
        <v>0.614360851806732,0.556672715192859,0.5774</v>
      </c>
      <c r="AC1303" s="5" cm="1">
        <f t="array" ref="AC1303">SIGMOID(SUM(GETVECTOR(Y1303)*GETVECTOR(_xlfn.CONCAT($S1303,",",$AH$4)))+U1303)</f>
        <v>0.70702555896734465</v>
      </c>
      <c r="AD1303" s="5" cm="1">
        <f t="array" ref="AD1303">SIGMOID(SUM(GETVECTOR(Z1303)*GETVECTOR(_xlfn.CONCAT($S1303,",",$AH$4)))+V1303)</f>
        <v>0.70578692674971077</v>
      </c>
      <c r="AE1303" s="5" cm="1">
        <f t="array" ref="AE1303">TANH(SUM(GETVECTOR(AA1303)*GETVECTOR(_xlfn.CONCAT($S1303,",",$AH$4)))+W1303)</f>
        <v>0.94420558580662228</v>
      </c>
      <c r="AF1303" s="5" cm="1">
        <f t="array" ref="AF1303">SIGMOID(SUM(GETVECTOR(AB1303)*GETVECTOR(_xlfn.CONCAT($S1303,",",$AH$4)))+X1303)</f>
        <v>0.69833126040617088</v>
      </c>
      <c r="AG1303" s="5">
        <f t="shared" si="494"/>
        <v>0.66640795862636626</v>
      </c>
      <c r="AH1303" s="40">
        <f t="shared" si="495"/>
        <v>0.40685622682997713</v>
      </c>
      <c r="AI1303" s="3">
        <f t="shared" si="496"/>
        <v>-0.21376232987105381</v>
      </c>
      <c r="AJ1303" s="3">
        <f t="shared" si="497"/>
        <v>-9.860683313371725E-2</v>
      </c>
      <c r="AK1303" s="3">
        <f t="shared" si="498"/>
        <v>0</v>
      </c>
      <c r="AL1303" s="3">
        <f t="shared" si="499"/>
        <v>-1.9333440792368518E-2</v>
      </c>
      <c r="AM1303" s="3">
        <f t="shared" si="500"/>
        <v>-7.5494189954173297E-3</v>
      </c>
      <c r="AN1303" s="3">
        <f t="shared" si="501"/>
        <v>-2.6236291666117038E-2</v>
      </c>
      <c r="AO1303" s="3" t="str" cm="1">
        <f t="array" ref="AO1303">GETVECTOR(Y1303,2)</f>
        <v>0.5774</v>
      </c>
      <c r="AP1303" s="3" t="str" cm="1">
        <f t="array" ref="AP1303">GETVECTOR(Z1303,2)</f>
        <v>0.5774</v>
      </c>
      <c r="AQ1303" s="3" t="str" cm="1">
        <f t="array" ref="AQ1303">GETVECTOR(AA1303,2)</f>
        <v>0.5774</v>
      </c>
      <c r="AR1303" s="3" t="str" cm="1">
        <f t="array" ref="AR1303">GETVECTOR(AB1303,2)</f>
        <v>0.5774</v>
      </c>
      <c r="AS1303" s="3" cm="1">
        <f t="array" ref="AS1303">SUM(AK1303:AN1303*AO1303:AR1303)</f>
        <v>-3.0670998049483526E-2</v>
      </c>
      <c r="AT1303" s="51">
        <f t="shared" si="502"/>
        <v>4.5694333671901226E-2</v>
      </c>
      <c r="AU1303" s="48">
        <f t="shared" si="503"/>
        <v>0.21376232987105381</v>
      </c>
      <c r="AV1303" s="56"/>
      <c r="AW1303" s="56"/>
    </row>
    <row r="1304" spans="1:49" ht="15" customHeight="1" x14ac:dyDescent="0.25">
      <c r="A1304" s="11">
        <f t="shared" si="491"/>
        <v>1301</v>
      </c>
      <c r="B1304" s="29">
        <v>32348</v>
      </c>
      <c r="C1304" s="25"/>
      <c r="D1304" s="12"/>
      <c r="E1304" s="25"/>
      <c r="F1304" s="35"/>
      <c r="G1304" s="25">
        <v>0</v>
      </c>
      <c r="H1304" s="13">
        <v>0</v>
      </c>
      <c r="I1304" s="25">
        <v>0</v>
      </c>
      <c r="J1304" s="12">
        <v>0</v>
      </c>
      <c r="K1304" s="12">
        <v>0</v>
      </c>
      <c r="L1304" s="25" t="s">
        <v>11</v>
      </c>
      <c r="M1304" s="10"/>
      <c r="N1304" s="15"/>
      <c r="O1304" s="15"/>
      <c r="P1304" s="4"/>
      <c r="Q1304" s="54"/>
      <c r="R1304" s="42">
        <f t="shared" si="490"/>
        <v>0.52577319587628868</v>
      </c>
      <c r="S1304" s="44" t="str" cm="1">
        <f t="array" ref="S1304">SETVECTOR(R1304:R1305)</f>
        <v>0.525773195876289,0.620618556701031</v>
      </c>
      <c r="T1304" s="44">
        <f t="shared" si="504"/>
        <v>0.23711340206185566</v>
      </c>
      <c r="U1304" s="5">
        <f t="shared" si="505"/>
        <v>0</v>
      </c>
      <c r="V1304" s="5">
        <f t="shared" si="506"/>
        <v>-2.2953869786903901E-2</v>
      </c>
      <c r="W1304" s="5">
        <f t="shared" si="507"/>
        <v>0.72589150945857017</v>
      </c>
      <c r="X1304" s="5">
        <f t="shared" si="508"/>
        <v>-6.5056766462557425E-2</v>
      </c>
      <c r="Y1304" s="5" t="str" cm="1">
        <f t="array" ref="Y1304:AB1304">SETMATRIX(GETMATRIX(Y1303:AB1303)-$O$9*DELTAWEIGHT(S1303,$AH$4,AK1303:AN1303))</f>
        <v>0.5774,0.5774,0.5774</v>
      </c>
      <c r="Z1304" s="5" t="str">
        <v>0.607736463189089,0.559989304848884,0.5774</v>
      </c>
      <c r="AA1304" s="5" t="str">
        <v>0.702228847110745,0.663906496341846,0.5774</v>
      </c>
      <c r="AB1304" s="5" t="str">
        <v>0.616760766538303,0.557934526031108,0.5774</v>
      </c>
      <c r="AC1304" s="5" cm="1">
        <f t="array" ref="AC1304">SIGMOID(SUM(GETVECTOR(Y1304)*GETVECTOR(_xlfn.CONCAT($S1304,",",$AH$4)))+U1304)</f>
        <v>0.65969303906938159</v>
      </c>
      <c r="AD1304" s="5" cm="1">
        <f t="array" ref="AD1304">SIGMOID(SUM(GETVECTOR(Z1304)*GETVECTOR(_xlfn.CONCAT($S1304,",",$AH$4)))+V1304)</f>
        <v>0.65568361657721863</v>
      </c>
      <c r="AE1304" s="5" cm="1">
        <f t="array" ref="AE1304">TANH(SUM(GETVECTOR(AA1304)*GETVECTOR(_xlfn.CONCAT($S1304,",",$AH$4)))+W1304)</f>
        <v>0.90642971186641408</v>
      </c>
      <c r="AF1304" s="5" cm="1">
        <f t="array" ref="AF1304">SIGMOID(SUM(GETVECTOR(AB1304)*GETVECTOR(_xlfn.CONCAT($S1304,",",$AH$4)))+X1304)</f>
        <v>0.64690996203804596</v>
      </c>
      <c r="AG1304" s="5">
        <f t="shared" si="494"/>
        <v>0.59433111164961661</v>
      </c>
      <c r="AH1304" s="40">
        <f t="shared" si="495"/>
        <v>0.34480523326981966</v>
      </c>
      <c r="AI1304" s="3">
        <f t="shared" si="496"/>
        <v>0.10769183120796399</v>
      </c>
      <c r="AJ1304" s="3">
        <f t="shared" si="497"/>
        <v>4.9875057988361782E-2</v>
      </c>
      <c r="AK1304" s="3">
        <f t="shared" si="498"/>
        <v>0</v>
      </c>
      <c r="AL1304" s="3">
        <f t="shared" si="499"/>
        <v>1.0206329070195846E-2</v>
      </c>
      <c r="AM1304" s="3">
        <f t="shared" si="500"/>
        <v>5.8335981673486928E-3</v>
      </c>
      <c r="AN1304" s="3">
        <f t="shared" si="501"/>
        <v>1.3111188917521771E-2</v>
      </c>
      <c r="AO1304" s="3" t="str" cm="1">
        <f t="array" ref="AO1304">GETVECTOR(Y1304,2)</f>
        <v>0.5774</v>
      </c>
      <c r="AP1304" s="3" t="str" cm="1">
        <f t="array" ref="AP1304">GETVECTOR(Z1304,2)</f>
        <v>0.5774</v>
      </c>
      <c r="AQ1304" s="3" t="str" cm="1">
        <f t="array" ref="AQ1304">GETVECTOR(AA1304,2)</f>
        <v>0.5774</v>
      </c>
      <c r="AR1304" s="3" t="str" cm="1">
        <f t="array" ref="AR1304">GETVECTOR(AB1304,2)</f>
        <v>0.5774</v>
      </c>
      <c r="AS1304" s="3" cm="1">
        <f t="array" ref="AS1304">SUM(AK1304:AN1304*AO1304:AR1304)</f>
        <v>1.6831854467935288E-2</v>
      </c>
      <c r="AT1304" s="51">
        <f t="shared" si="502"/>
        <v>1.1597530508924607E-2</v>
      </c>
      <c r="AU1304" s="48">
        <f t="shared" si="503"/>
        <v>0.10769183120796399</v>
      </c>
      <c r="AV1304" s="56"/>
      <c r="AW1304" s="56"/>
    </row>
    <row r="1305" spans="1:49" ht="15" customHeight="1" x14ac:dyDescent="0.25">
      <c r="A1305" s="11">
        <f t="shared" si="491"/>
        <v>1302</v>
      </c>
      <c r="B1305" s="29">
        <v>32349</v>
      </c>
      <c r="C1305" s="25"/>
      <c r="D1305" s="12"/>
      <c r="E1305" s="25"/>
      <c r="F1305" s="35"/>
      <c r="G1305" s="25">
        <v>0</v>
      </c>
      <c r="H1305" s="13">
        <v>0</v>
      </c>
      <c r="I1305" s="25">
        <v>0</v>
      </c>
      <c r="J1305" s="12">
        <v>0</v>
      </c>
      <c r="K1305" s="12">
        <v>0</v>
      </c>
      <c r="L1305" s="25" t="s">
        <v>11</v>
      </c>
      <c r="M1305" s="10"/>
      <c r="N1305" s="15"/>
      <c r="O1305" s="15"/>
      <c r="P1305" s="4"/>
      <c r="Q1305" s="54"/>
      <c r="R1305" s="42">
        <f t="shared" si="490"/>
        <v>0.62061855670103094</v>
      </c>
      <c r="S1305" s="44" t="str" cm="1">
        <f t="array" ref="S1305">SETVECTOR(R1305:R1306)</f>
        <v>0.620618556701031,0.237113402061856</v>
      </c>
      <c r="T1305" s="44">
        <f t="shared" si="504"/>
        <v>0.10309278350515463</v>
      </c>
      <c r="U1305" s="5">
        <f t="shared" si="505"/>
        <v>0</v>
      </c>
      <c r="V1305" s="5">
        <f t="shared" si="506"/>
        <v>-2.3974502693923486E-2</v>
      </c>
      <c r="W1305" s="5">
        <f t="shared" si="507"/>
        <v>0.72530814964183532</v>
      </c>
      <c r="X1305" s="5">
        <f t="shared" si="508"/>
        <v>-6.6367885354309597E-2</v>
      </c>
      <c r="Y1305" s="5" t="str" cm="1">
        <f t="array" ref="Y1305:AB1305">SETMATRIX(GETMATRIX(Y1304:AB1304)-$O$9*DELTAWEIGHT(S1304,$AH$4,AK1304:AN1304))</f>
        <v>0.5774,0.5774,0.5774</v>
      </c>
      <c r="Z1305" s="5" t="str">
        <v>0.607142780795698,0.559288526808058,0.5774</v>
      </c>
      <c r="AA1305" s="5" t="str">
        <v>0.701859981961385,0.663471090812601,0.5774</v>
      </c>
      <c r="AB1305" s="5" t="str">
        <v>0.616001981121004,0.557038861675787,0.5774</v>
      </c>
      <c r="AC1305" s="5" cm="1">
        <f t="array" ref="AC1305">SIGMOID(SUM(GETVECTOR(Y1305)*GETVECTOR(_xlfn.CONCAT($S1305,",",$AH$4)))+U1305)</f>
        <v>0.62134345895524834</v>
      </c>
      <c r="AD1305" s="5" cm="1">
        <f t="array" ref="AD1305">SIGMOID(SUM(GETVECTOR(Z1305)*GETVECTOR(_xlfn.CONCAT($S1305,",",$AH$4)))+V1305)</f>
        <v>0.61903265877728109</v>
      </c>
      <c r="AE1305" s="5" cm="1">
        <f t="array" ref="AE1305">TANH(SUM(GETVECTOR(AA1305)*GETVECTOR(_xlfn.CONCAT($S1305,",",$AH$4)))+W1305)</f>
        <v>0.86633893004265661</v>
      </c>
      <c r="AF1305" s="5" cm="1">
        <f t="array" ref="AF1305">SIGMOID(SUM(GETVECTOR(AB1305)*GETVECTOR(_xlfn.CONCAT($S1305,",",$AH$4)))+X1305)</f>
        <v>0.61016735840398728</v>
      </c>
      <c r="AG1305" s="5">
        <f t="shared" si="494"/>
        <v>0.53629209126657063</v>
      </c>
      <c r="AH1305" s="40">
        <f t="shared" si="495"/>
        <v>0.29908945020968453</v>
      </c>
      <c r="AI1305" s="3">
        <f t="shared" si="496"/>
        <v>0.19599666670452989</v>
      </c>
      <c r="AJ1305" s="3">
        <f t="shared" si="497"/>
        <v>9.0856383576823782E-2</v>
      </c>
      <c r="AK1305" s="3">
        <f t="shared" si="498"/>
        <v>0</v>
      </c>
      <c r="AL1305" s="3">
        <f t="shared" si="499"/>
        <v>1.8562847025009283E-2</v>
      </c>
      <c r="AM1305" s="3">
        <f t="shared" si="500"/>
        <v>1.4030219216750302E-2</v>
      </c>
      <c r="AN1305" s="3">
        <f t="shared" si="501"/>
        <v>2.2852198122932953E-2</v>
      </c>
      <c r="AO1305" s="3" t="str" cm="1">
        <f t="array" ref="AO1305">GETVECTOR(Y1305,2)</f>
        <v>0.5774</v>
      </c>
      <c r="AP1305" s="3" t="str" cm="1">
        <f t="array" ref="AP1305">GETVECTOR(Z1305,2)</f>
        <v>0.5774</v>
      </c>
      <c r="AQ1305" s="3" t="str" cm="1">
        <f t="array" ref="AQ1305">GETVECTOR(AA1305,2)</f>
        <v>0.5774</v>
      </c>
      <c r="AR1305" s="3" t="str" cm="1">
        <f t="array" ref="AR1305">GETVECTOR(AB1305,2)</f>
        <v>0.5774</v>
      </c>
      <c r="AS1305" s="3" cm="1">
        <f t="array" ref="AS1305">SUM(AK1305:AN1305*AO1305:AR1305)</f>
        <v>3.2014095644173471E-2</v>
      </c>
      <c r="AT1305" s="51">
        <f t="shared" si="502"/>
        <v>3.8414693359286579E-2</v>
      </c>
      <c r="AU1305" s="48">
        <f t="shared" si="503"/>
        <v>0.19599666670452989</v>
      </c>
      <c r="AV1305" s="56"/>
      <c r="AW1305" s="56"/>
    </row>
    <row r="1306" spans="1:49" ht="15" customHeight="1" x14ac:dyDescent="0.25">
      <c r="A1306" s="11">
        <f t="shared" si="491"/>
        <v>1303</v>
      </c>
      <c r="B1306" s="29">
        <v>32350</v>
      </c>
      <c r="C1306" s="25"/>
      <c r="D1306" s="12"/>
      <c r="E1306" s="25"/>
      <c r="F1306" s="35"/>
      <c r="G1306" s="25">
        <v>0</v>
      </c>
      <c r="H1306" s="13">
        <v>0</v>
      </c>
      <c r="I1306" s="25">
        <v>0</v>
      </c>
      <c r="J1306" s="12">
        <v>0</v>
      </c>
      <c r="K1306" s="12">
        <v>0</v>
      </c>
      <c r="L1306" s="25" t="s">
        <v>11</v>
      </c>
      <c r="M1306" s="10"/>
      <c r="N1306" s="15"/>
      <c r="O1306" s="15"/>
      <c r="P1306" s="4"/>
      <c r="Q1306" s="54"/>
      <c r="R1306" s="42">
        <f t="shared" si="490"/>
        <v>0.23711340206185566</v>
      </c>
      <c r="S1306" s="44" t="str" cm="1">
        <f t="array" ref="S1306">SETVECTOR(R1306:R1307)</f>
        <v>0.237113402061856,0.103092783505155</v>
      </c>
      <c r="T1306" s="44">
        <f t="shared" si="504"/>
        <v>0.17525773195876287</v>
      </c>
      <c r="U1306" s="5">
        <f t="shared" si="505"/>
        <v>0</v>
      </c>
      <c r="V1306" s="5">
        <f t="shared" si="506"/>
        <v>-2.5830787396424415E-2</v>
      </c>
      <c r="W1306" s="5">
        <f t="shared" si="507"/>
        <v>0.72390512772016025</v>
      </c>
      <c r="X1306" s="5">
        <f t="shared" si="508"/>
        <v>-6.865310516660289E-2</v>
      </c>
      <c r="Y1306" s="5" t="str" cm="1">
        <f t="array" ref="Y1306:AB1306">SETMATRIX(GETMATRIX(Y1305:AB1305)-$O$9*DELTAWEIGHT(S1305,$AH$4,AK1305:AN1305))</f>
        <v>0.5774,0.5774,0.5774</v>
      </c>
      <c r="Z1306" s="5" t="str">
        <v>0.60594244550947,0.558829926947871,0.5774</v>
      </c>
      <c r="AA1306" s="5" t="str">
        <v>0.700864448677649,0.663090737564662,0.5774</v>
      </c>
      <c r="AB1306" s="5" t="str">
        <v>0.614534054551092,0.556478025943096,0.5774</v>
      </c>
      <c r="AC1306" s="5" cm="1">
        <f t="array" ref="AC1306">SIGMOID(SUM(GETVECTOR(Y1306)*GETVECTOR(_xlfn.CONCAT($S1306,",",$AH$4)))+U1306)</f>
        <v>0.54895145763587516</v>
      </c>
      <c r="AD1306" s="5" cm="1">
        <f t="array" ref="AD1306">SIGMOID(SUM(GETVECTOR(Z1306)*GETVECTOR(_xlfn.CONCAT($S1306,",",$AH$4)))+V1306)</f>
        <v>0.54375221850287792</v>
      </c>
      <c r="AE1306" s="5" cm="1">
        <f t="array" ref="AE1306">TANH(SUM(GETVECTOR(AA1306)*GETVECTOR(_xlfn.CONCAT($S1306,",",$AH$4)))+W1306)</f>
        <v>0.7435843988992995</v>
      </c>
      <c r="AF1306" s="5" cm="1">
        <f t="array" ref="AF1306">SIGMOID(SUM(GETVECTOR(AB1306)*GETVECTOR(_xlfn.CONCAT($S1306,",",$AH$4)))+X1306)</f>
        <v>0.53355698594484446</v>
      </c>
      <c r="AG1306" s="5">
        <f t="shared" si="494"/>
        <v>0.40432566654562302</v>
      </c>
      <c r="AH1306" s="40">
        <f t="shared" si="495"/>
        <v>0.20469597592909397</v>
      </c>
      <c r="AI1306" s="3">
        <f t="shared" si="496"/>
        <v>2.9438243970331096E-2</v>
      </c>
      <c r="AJ1306" s="3">
        <f t="shared" si="497"/>
        <v>1.339518370341042E-2</v>
      </c>
      <c r="AK1306" s="3">
        <f t="shared" si="498"/>
        <v>0</v>
      </c>
      <c r="AL1306" s="3">
        <f t="shared" si="499"/>
        <v>2.4710455488948903E-3</v>
      </c>
      <c r="AM1306" s="3">
        <f t="shared" si="500"/>
        <v>3.2563954233742467E-3</v>
      </c>
      <c r="AN1306" s="3">
        <f t="shared" si="501"/>
        <v>2.8107343308817752E-3</v>
      </c>
      <c r="AO1306" s="3" t="str" cm="1">
        <f t="array" ref="AO1306">GETVECTOR(Y1306,2)</f>
        <v>0.5774</v>
      </c>
      <c r="AP1306" s="3" t="str" cm="1">
        <f t="array" ref="AP1306">GETVECTOR(Z1306,2)</f>
        <v>0.5774</v>
      </c>
      <c r="AQ1306" s="3" t="str" cm="1">
        <f t="array" ref="AQ1306">GETVECTOR(AA1306,2)</f>
        <v>0.5774</v>
      </c>
      <c r="AR1306" s="3" t="str" cm="1">
        <f t="array" ref="AR1306">GETVECTOR(AB1306,2)</f>
        <v>0.5774</v>
      </c>
      <c r="AS1306" s="3" cm="1">
        <f t="array" ref="AS1306">SUM(AK1306:AN1306*AO1306:AR1306)</f>
        <v>4.9299424200393372E-3</v>
      </c>
      <c r="AT1306" s="51">
        <f t="shared" si="502"/>
        <v>8.6661020805673511E-4</v>
      </c>
      <c r="AU1306" s="48">
        <f t="shared" si="503"/>
        <v>2.9438243970331096E-2</v>
      </c>
      <c r="AV1306" s="56"/>
      <c r="AW1306" s="56"/>
    </row>
    <row r="1307" spans="1:49" ht="15" customHeight="1" x14ac:dyDescent="0.25">
      <c r="A1307" s="11">
        <f t="shared" si="491"/>
        <v>1304</v>
      </c>
      <c r="B1307" s="29">
        <v>32351</v>
      </c>
      <c r="C1307" s="25"/>
      <c r="D1307" s="12"/>
      <c r="E1307" s="25"/>
      <c r="F1307" s="35"/>
      <c r="G1307" s="25">
        <v>0</v>
      </c>
      <c r="H1307" s="13">
        <v>0</v>
      </c>
      <c r="I1307" s="25">
        <v>0</v>
      </c>
      <c r="J1307" s="12">
        <v>0</v>
      </c>
      <c r="K1307" s="12">
        <v>0</v>
      </c>
      <c r="L1307" s="25" t="s">
        <v>11</v>
      </c>
      <c r="M1307" s="10"/>
      <c r="N1307" s="15"/>
      <c r="O1307" s="15"/>
      <c r="P1307" s="4"/>
      <c r="Q1307" s="54"/>
      <c r="R1307" s="42">
        <f t="shared" si="490"/>
        <v>0.10309278350515463</v>
      </c>
      <c r="S1307" s="44" t="str" cm="1">
        <f t="array" ref="S1307">SETVECTOR(R1307:R1308)</f>
        <v>0.103092783505155,0.175257731958763</v>
      </c>
      <c r="T1307" s="44">
        <f t="shared" si="504"/>
        <v>2.0618556701030927E-2</v>
      </c>
      <c r="U1307" s="5">
        <f t="shared" si="505"/>
        <v>0</v>
      </c>
      <c r="V1307" s="5">
        <f t="shared" si="506"/>
        <v>-2.6077891951313905E-2</v>
      </c>
      <c r="W1307" s="5">
        <f t="shared" si="507"/>
        <v>0.7235794881778228</v>
      </c>
      <c r="X1307" s="5">
        <f t="shared" si="508"/>
        <v>-6.8934178599691073E-2</v>
      </c>
      <c r="Y1307" s="5" t="str" cm="1">
        <f t="array" ref="Y1307:AB1307">SETMATRIX(GETMATRIX(Y1306:AB1306)-$O$9*DELTAWEIGHT(S1306,$AH$4,AK1306:AN1306))</f>
        <v>0.5774,0.5774,0.5774</v>
      </c>
      <c r="Z1307" s="5" t="str">
        <v>0.60588079045275,0.558803120401471,0.5774</v>
      </c>
      <c r="AA1307" s="5" t="str">
        <v>0.700773754178136,0.663051305173569,0.5774</v>
      </c>
      <c r="AB1307" s="5" t="str">
        <v>0.614464600302991,0.556447828443922,0.5774</v>
      </c>
      <c r="AC1307" s="5" cm="1">
        <f t="array" ref="AC1307">SIGMOID(SUM(GETVECTOR(Y1307)*GETVECTOR(_xlfn.CONCAT($S1307,",",$AH$4)))+U1307)</f>
        <v>0.54009362987552256</v>
      </c>
      <c r="AD1307" s="5" cm="1">
        <f t="array" ref="AD1307">SIGMOID(SUM(GETVECTOR(Z1307)*GETVECTOR(_xlfn.CONCAT($S1307,",",$AH$4)))+V1307)</f>
        <v>0.53352925851235322</v>
      </c>
      <c r="AE1307" s="5" cm="1">
        <f t="array" ref="AE1307">TANH(SUM(GETVECTOR(AA1307)*GETVECTOR(_xlfn.CONCAT($S1307,",",$AH$4)))+W1307)</f>
        <v>0.72210472047174135</v>
      </c>
      <c r="AF1307" s="5" cm="1">
        <f t="array" ref="AF1307">SIGMOID(SUM(GETVECTOR(AB1307)*GETVECTOR(_xlfn.CONCAT($S1307,",",$AH$4)))+X1307)</f>
        <v>0.5229674435877687</v>
      </c>
      <c r="AG1307" s="5">
        <f t="shared" si="494"/>
        <v>0.38526399608155826</v>
      </c>
      <c r="AH1307" s="40">
        <f t="shared" si="495"/>
        <v>0.19207035548230197</v>
      </c>
      <c r="AI1307" s="3">
        <f t="shared" si="496"/>
        <v>0.17145179878127104</v>
      </c>
      <c r="AJ1307" s="3">
        <f t="shared" si="497"/>
        <v>7.7569204622228508E-2</v>
      </c>
      <c r="AK1307" s="3">
        <f t="shared" si="498"/>
        <v>0</v>
      </c>
      <c r="AL1307" s="3">
        <f t="shared" si="499"/>
        <v>1.3940301664760868E-2</v>
      </c>
      <c r="AM1307" s="3">
        <f t="shared" si="500"/>
        <v>1.9805613793460266E-2</v>
      </c>
      <c r="AN1307" s="3">
        <f t="shared" si="501"/>
        <v>1.5709067496337846E-2</v>
      </c>
      <c r="AO1307" s="3" t="str" cm="1">
        <f t="array" ref="AO1307">GETVECTOR(Y1307,2)</f>
        <v>0.5774</v>
      </c>
      <c r="AP1307" s="3" t="str" cm="1">
        <f t="array" ref="AP1307">GETVECTOR(Z1307,2)</f>
        <v>0.5774</v>
      </c>
      <c r="AQ1307" s="3" t="str" cm="1">
        <f t="array" ref="AQ1307">GETVECTOR(AA1307,2)</f>
        <v>0.5774</v>
      </c>
      <c r="AR1307" s="3" t="str" cm="1">
        <f t="array" ref="AR1307">GETVECTOR(AB1307,2)</f>
        <v>0.5774</v>
      </c>
      <c r="AS1307" s="3" cm="1">
        <f t="array" ref="AS1307">SUM(AK1307:AN1307*AO1307:AR1307)</f>
        <v>2.8555307157962354E-2</v>
      </c>
      <c r="AT1307" s="51">
        <f t="shared" si="502"/>
        <v>2.9395719305333454E-2</v>
      </c>
      <c r="AU1307" s="48">
        <f t="shared" si="503"/>
        <v>0.17145179878127104</v>
      </c>
      <c r="AV1307" s="56"/>
      <c r="AW1307" s="56"/>
    </row>
    <row r="1308" spans="1:49" ht="15" customHeight="1" x14ac:dyDescent="0.25">
      <c r="A1308" s="11">
        <f t="shared" si="491"/>
        <v>1305</v>
      </c>
      <c r="B1308" s="29">
        <v>32352</v>
      </c>
      <c r="C1308" s="25"/>
      <c r="D1308" s="12"/>
      <c r="E1308" s="25"/>
      <c r="F1308" s="35"/>
      <c r="G1308" s="25">
        <v>0</v>
      </c>
      <c r="H1308" s="13">
        <v>0</v>
      </c>
      <c r="I1308" s="25">
        <v>0</v>
      </c>
      <c r="J1308" s="12">
        <v>0</v>
      </c>
      <c r="K1308" s="12">
        <v>0</v>
      </c>
      <c r="L1308" s="25" t="s">
        <v>11</v>
      </c>
      <c r="M1308" s="10"/>
      <c r="N1308" s="15"/>
      <c r="O1308" s="15"/>
      <c r="P1308" s="4"/>
      <c r="Q1308" s="54"/>
      <c r="R1308" s="42">
        <f t="shared" si="490"/>
        <v>0.17525773195876287</v>
      </c>
      <c r="S1308" s="44" t="str" cm="1">
        <f t="array" ref="S1308">SETVECTOR(R1308:R1309)</f>
        <v>0.175257731958763,0.0206185567010309</v>
      </c>
      <c r="T1308" s="44">
        <f t="shared" si="504"/>
        <v>1.0309278350515464E-3</v>
      </c>
      <c r="U1308" s="5">
        <f t="shared" si="505"/>
        <v>0</v>
      </c>
      <c r="V1308" s="5">
        <f t="shared" si="506"/>
        <v>-2.7471922117789992E-2</v>
      </c>
      <c r="W1308" s="5">
        <f t="shared" si="507"/>
        <v>0.72159892679847681</v>
      </c>
      <c r="X1308" s="5">
        <f t="shared" si="508"/>
        <v>-7.0505085349324856E-2</v>
      </c>
      <c r="Y1308" s="5" t="str" cm="1">
        <f t="array" ref="Y1308:AB1308">SETMATRIX(GETMATRIX(Y1307:AB1307)-$O$9*DELTAWEIGHT(S1307,$AH$4,AK1307:AN1307))</f>
        <v>0.5774,0.5774,0.5774</v>
      </c>
      <c r="Z1308" s="5" t="str">
        <v>0.605737354724521,0.558559279663481,0.5774</v>
      </c>
      <c r="AA1308" s="5" t="str">
        <v>0.700545870496089,0.662663902914089,0.5774</v>
      </c>
      <c r="AB1308" s="5" t="str">
        <v>0.614304562450613,0.55617576409488,0.5774</v>
      </c>
      <c r="AC1308" s="5" cm="1">
        <f t="array" ref="AC1308">SIGMOID(SUM(GETVECTOR(Y1308)*GETVECTOR(_xlfn.CONCAT($S1308,",",$AH$4)))+U1308)</f>
        <v>0.52824464136378757</v>
      </c>
      <c r="AD1308" s="5" cm="1">
        <f t="array" ref="AD1308">SIGMOID(SUM(GETVECTOR(Z1308)*GETVECTOR(_xlfn.CONCAT($S1308,",",$AH$4)))+V1308)</f>
        <v>0.52253595070883341</v>
      </c>
      <c r="AE1308" s="5" cm="1">
        <f t="array" ref="AE1308">TANH(SUM(GETVECTOR(AA1308)*GETVECTOR(_xlfn.CONCAT($S1308,",",$AH$4)))+W1308)</f>
        <v>0.69524551246916</v>
      </c>
      <c r="AF1308" s="5" cm="1">
        <f t="array" ref="AF1308">SIGMOID(SUM(GETVECTOR(AB1308)*GETVECTOR(_xlfn.CONCAT($S1308,",",$AH$4)))+X1308)</f>
        <v>0.51215362565639022</v>
      </c>
      <c r="AG1308" s="5">
        <f t="shared" si="494"/>
        <v>0.36329077483412259</v>
      </c>
      <c r="AH1308" s="40">
        <f t="shared" si="495"/>
        <v>0.17828545997636652</v>
      </c>
      <c r="AI1308" s="3">
        <f t="shared" si="496"/>
        <v>0.17725453214131498</v>
      </c>
      <c r="AJ1308" s="3">
        <f t="shared" si="497"/>
        <v>7.9780632769756651E-2</v>
      </c>
      <c r="AK1308" s="3">
        <f t="shared" si="498"/>
        <v>0</v>
      </c>
      <c r="AL1308" s="3">
        <f t="shared" si="499"/>
        <v>1.3838611690377541E-2</v>
      </c>
      <c r="AM1308" s="3">
        <f t="shared" si="500"/>
        <v>2.1537553277679328E-2</v>
      </c>
      <c r="AN1308" s="3">
        <f t="shared" si="501"/>
        <v>1.5416875164785425E-2</v>
      </c>
      <c r="AO1308" s="3" t="str" cm="1">
        <f t="array" ref="AO1308">GETVECTOR(Y1308,2)</f>
        <v>0.5774</v>
      </c>
      <c r="AP1308" s="3" t="str" cm="1">
        <f t="array" ref="AP1308">GETVECTOR(Z1308,2)</f>
        <v>0.5774</v>
      </c>
      <c r="AQ1308" s="3" t="str" cm="1">
        <f t="array" ref="AQ1308">GETVECTOR(AA1308,2)</f>
        <v>0.5774</v>
      </c>
      <c r="AR1308" s="3" t="str" cm="1">
        <f t="array" ref="AR1308">GETVECTOR(AB1308,2)</f>
        <v>0.5774</v>
      </c>
      <c r="AS1308" s="3" cm="1">
        <f t="array" ref="AS1308">SUM(AK1308:AN1308*AO1308:AR1308)</f>
        <v>2.9327901372703143E-2</v>
      </c>
      <c r="AT1308" s="51">
        <f t="shared" si="502"/>
        <v>3.1419169164636468E-2</v>
      </c>
      <c r="AU1308" s="48">
        <f t="shared" si="503"/>
        <v>0.17725453214131498</v>
      </c>
      <c r="AV1308" s="56"/>
      <c r="AW1308" s="56"/>
    </row>
    <row r="1309" spans="1:49" ht="15" customHeight="1" x14ac:dyDescent="0.25">
      <c r="A1309" s="11">
        <f t="shared" si="491"/>
        <v>1306</v>
      </c>
      <c r="B1309" s="29">
        <v>32353</v>
      </c>
      <c r="C1309" s="25"/>
      <c r="D1309" s="12"/>
      <c r="E1309" s="25"/>
      <c r="F1309" s="35"/>
      <c r="G1309" s="25">
        <v>0</v>
      </c>
      <c r="H1309" s="13">
        <v>0</v>
      </c>
      <c r="I1309" s="25">
        <v>0</v>
      </c>
      <c r="J1309" s="12">
        <v>0</v>
      </c>
      <c r="K1309" s="12">
        <v>0</v>
      </c>
      <c r="L1309" s="25" t="s">
        <v>11</v>
      </c>
      <c r="M1309" s="10"/>
      <c r="N1309" s="15"/>
      <c r="O1309" s="15"/>
      <c r="P1309" s="4"/>
      <c r="Q1309" s="54"/>
      <c r="R1309" s="42">
        <f t="shared" si="490"/>
        <v>2.0618556701030927E-2</v>
      </c>
      <c r="S1309" s="44" t="str" cm="1">
        <f t="array" ref="S1309">SETVECTOR(R1309:R1310)</f>
        <v>0.0206185567010309,0.00103092783505155</v>
      </c>
      <c r="T1309" s="44">
        <f t="shared" si="504"/>
        <v>0.15463917525773196</v>
      </c>
      <c r="U1309" s="5">
        <f t="shared" si="505"/>
        <v>0</v>
      </c>
      <c r="V1309" s="5">
        <f t="shared" si="506"/>
        <v>-2.8855783286827745E-2</v>
      </c>
      <c r="W1309" s="5">
        <f t="shared" si="507"/>
        <v>0.71944517147070886</v>
      </c>
      <c r="X1309" s="5">
        <f t="shared" si="508"/>
        <v>-7.2046772865803396E-2</v>
      </c>
      <c r="Y1309" s="5" t="str" cm="1">
        <f t="array" ref="Y1309:AB1309">SETMATRIX(GETMATRIX(Y1308:AB1308)-$O$9*DELTAWEIGHT(S1308,$AH$4,AK1308:AN1308))</f>
        <v>0.5774,0.5774,0.5774</v>
      </c>
      <c r="Z1309" s="5" t="str">
        <v>0.605498749477279,0.558531208457923,0.5774</v>
      </c>
      <c r="AA1309" s="5" t="str">
        <v>0.700128367759094,0.662614784945031,0.5774</v>
      </c>
      <c r="AB1309" s="5" t="str">
        <v>0.614041468855461,0.556144811907215,0.5774</v>
      </c>
      <c r="AC1309" s="5" cm="1">
        <f t="array" ref="AC1309">SIGMOID(SUM(GETVECTOR(Y1309)*GETVECTOR(_xlfn.CONCAT($S1309,",",$AH$4)))+U1309)</f>
        <v>0.503125062399288</v>
      </c>
      <c r="AD1309" s="5" cm="1">
        <f t="array" ref="AD1309">SIGMOID(SUM(GETVECTOR(Z1309)*GETVECTOR(_xlfn.CONCAT($S1309,",",$AH$4)))+V1309)</f>
        <v>0.49605121519572637</v>
      </c>
      <c r="AE1309" s="5" cm="1">
        <f t="array" ref="AE1309">TANH(SUM(GETVECTOR(AA1309)*GETVECTOR(_xlfn.CONCAT($S1309,",",$AH$4)))+W1309)</f>
        <v>0.62584956915892653</v>
      </c>
      <c r="AF1309" s="5" cm="1">
        <f t="array" ref="AF1309">SIGMOID(SUM(GETVECTOR(AB1309)*GETVECTOR(_xlfn.CONCAT($S1309,",",$AH$4)))+X1309)</f>
        <v>0.48530104194642554</v>
      </c>
      <c r="AG1309" s="5">
        <f t="shared" si="494"/>
        <v>0.31045343931100727</v>
      </c>
      <c r="AH1309" s="40">
        <f t="shared" si="495"/>
        <v>0.14600260090857872</v>
      </c>
      <c r="AI1309" s="3">
        <f t="shared" si="496"/>
        <v>-8.6365743491532421E-3</v>
      </c>
      <c r="AJ1309" s="3">
        <f t="shared" si="497"/>
        <v>-3.8119785824374313E-3</v>
      </c>
      <c r="AK1309" s="3">
        <f t="shared" si="498"/>
        <v>0</v>
      </c>
      <c r="AL1309" s="3">
        <f t="shared" si="499"/>
        <v>-5.9639408798822238E-4</v>
      </c>
      <c r="AM1309" s="3">
        <f t="shared" si="500"/>
        <v>-1.15028002897526E-3</v>
      </c>
      <c r="AN1309" s="3">
        <f t="shared" si="501"/>
        <v>-6.490159911765399E-4</v>
      </c>
      <c r="AO1309" s="3" t="str" cm="1">
        <f t="array" ref="AO1309">GETVECTOR(Y1309,2)</f>
        <v>0.5774</v>
      </c>
      <c r="AP1309" s="3" t="str" cm="1">
        <f t="array" ref="AP1309">GETVECTOR(Z1309,2)</f>
        <v>0.5774</v>
      </c>
      <c r="AQ1309" s="3" t="str" cm="1">
        <f t="array" ref="AQ1309">GETVECTOR(AA1309,2)</f>
        <v>0.5774</v>
      </c>
      <c r="AR1309" s="3" t="str" cm="1">
        <f t="array" ref="AR1309">GETVECTOR(AB1309,2)</f>
        <v>0.5774</v>
      </c>
      <c r="AS1309" s="3" cm="1">
        <f t="array" ref="AS1309">SUM(AK1309:AN1309*AO1309:AR1309)</f>
        <v>-1.3832714684400488E-3</v>
      </c>
      <c r="AT1309" s="51">
        <f t="shared" si="502"/>
        <v>7.4590416488451748E-5</v>
      </c>
      <c r="AU1309" s="48">
        <f t="shared" si="503"/>
        <v>8.6365743491532421E-3</v>
      </c>
      <c r="AV1309" s="56"/>
      <c r="AW1309" s="56"/>
    </row>
    <row r="1310" spans="1:49" ht="15" customHeight="1" x14ac:dyDescent="0.25">
      <c r="A1310" s="11">
        <f t="shared" si="491"/>
        <v>1307</v>
      </c>
      <c r="B1310" s="29">
        <v>32354</v>
      </c>
      <c r="C1310" s="25"/>
      <c r="D1310" s="12"/>
      <c r="E1310" s="25"/>
      <c r="F1310" s="35"/>
      <c r="G1310" s="25">
        <v>0</v>
      </c>
      <c r="H1310" s="13">
        <v>0</v>
      </c>
      <c r="I1310" s="25">
        <v>0</v>
      </c>
      <c r="J1310" s="12">
        <v>0</v>
      </c>
      <c r="K1310" s="12">
        <v>0</v>
      </c>
      <c r="L1310" s="25" t="s">
        <v>11</v>
      </c>
      <c r="M1310" s="10"/>
      <c r="N1310" s="15"/>
      <c r="O1310" s="15"/>
      <c r="P1310" s="4"/>
      <c r="Q1310" s="54"/>
      <c r="R1310" s="42">
        <f t="shared" si="490"/>
        <v>1.0309278350515464E-3</v>
      </c>
      <c r="S1310" s="44" t="str" cm="1">
        <f t="array" ref="S1310">SETVECTOR(R1310:R1311)</f>
        <v>0.00103092783505155,0.154639175257732</v>
      </c>
      <c r="T1310" s="44">
        <f t="shared" si="504"/>
        <v>8.9690721649484523E-2</v>
      </c>
      <c r="U1310" s="5">
        <f t="shared" si="505"/>
        <v>0</v>
      </c>
      <c r="V1310" s="5">
        <f t="shared" si="506"/>
        <v>-2.8796143878028924E-2</v>
      </c>
      <c r="W1310" s="5">
        <f t="shared" si="507"/>
        <v>0.71956019947360639</v>
      </c>
      <c r="X1310" s="5">
        <f t="shared" si="508"/>
        <v>-7.1981871266685746E-2</v>
      </c>
      <c r="Y1310" s="5" t="str" cm="1">
        <f t="array" ref="Y1310:AB1310">SETMATRIX(GETMATRIX(Y1309:AB1309)-$O$9*DELTAWEIGHT(S1309,$AH$4,AK1309:AN1309))</f>
        <v>0.5774,0.5774,0.5774</v>
      </c>
      <c r="Z1310" s="5" t="str">
        <v>0.605500361009523,0.558531289034535,0.5774</v>
      </c>
      <c r="AA1310" s="5" t="str">
        <v>0.700131900490039,0.662614961581578,0.5774</v>
      </c>
      <c r="AB1310" s="5" t="str">
        <v>0.614043204030577,0.556144898665971,0.5774</v>
      </c>
      <c r="AC1310" s="5" cm="1">
        <f t="array" ref="AC1310">SIGMOID(SUM(GETVECTOR(Y1310)*GETVECTOR(_xlfn.CONCAT($S1310,",",$AH$4)))+U1310)</f>
        <v>0.52245586278519074</v>
      </c>
      <c r="AD1310" s="5" cm="1">
        <f t="array" ref="AD1310">SIGMOID(SUM(GETVECTOR(Z1310)*GETVECTOR(_xlfn.CONCAT($S1310,",",$AH$4)))+V1310)</f>
        <v>0.51454561989220959</v>
      </c>
      <c r="AE1310" s="5" cm="1">
        <f t="array" ref="AE1310">TANH(SUM(GETVECTOR(AA1310)*GETVECTOR(_xlfn.CONCAT($S1310,",",$AH$4)))+W1310)</f>
        <v>0.67656290204878311</v>
      </c>
      <c r="AF1310" s="5" cm="1">
        <f t="array" ref="AF1310">SIGMOID(SUM(GETVECTOR(AB1310)*GETVECTOR(_xlfn.CONCAT($S1310,",",$AH$4)))+X1310)</f>
        <v>0.50366317231167734</v>
      </c>
      <c r="AG1310" s="5">
        <f t="shared" si="494"/>
        <v>0.34812247783076339</v>
      </c>
      <c r="AH1310" s="40">
        <f t="shared" si="495"/>
        <v>0.16858080359770153</v>
      </c>
      <c r="AI1310" s="3">
        <f t="shared" si="496"/>
        <v>7.8890081948217006E-2</v>
      </c>
      <c r="AJ1310" s="3">
        <f t="shared" si="497"/>
        <v>3.5282610195122438E-2</v>
      </c>
      <c r="AK1310" s="3">
        <f t="shared" si="498"/>
        <v>0</v>
      </c>
      <c r="AL1310" s="3">
        <f t="shared" si="499"/>
        <v>5.9626757982251775E-3</v>
      </c>
      <c r="AM1310" s="3">
        <f t="shared" si="500"/>
        <v>9.8445138869610229E-3</v>
      </c>
      <c r="AN1310" s="3">
        <f t="shared" si="501"/>
        <v>6.6009588821821178E-3</v>
      </c>
      <c r="AO1310" s="3" t="str" cm="1">
        <f t="array" ref="AO1310">GETVECTOR(Y1310,2)</f>
        <v>0.5774</v>
      </c>
      <c r="AP1310" s="3" t="str" cm="1">
        <f t="array" ref="AP1310">GETVECTOR(Z1310,2)</f>
        <v>0.5774</v>
      </c>
      <c r="AQ1310" s="3" t="str" cm="1">
        <f t="array" ref="AQ1310">GETVECTOR(AA1310,2)</f>
        <v>0.5774</v>
      </c>
      <c r="AR1310" s="3" t="str" cm="1">
        <f t="array" ref="AR1310">GETVECTOR(AB1310,2)</f>
        <v>0.5774</v>
      </c>
      <c r="AS1310" s="3" cm="1">
        <f t="array" ref="AS1310">SUM(AK1310:AN1310*AO1310:AR1310)</f>
        <v>1.2938464982798468E-2</v>
      </c>
      <c r="AT1310" s="51">
        <f t="shared" si="502"/>
        <v>6.2236450297963944E-3</v>
      </c>
      <c r="AU1310" s="48">
        <f t="shared" si="503"/>
        <v>7.8890081948217006E-2</v>
      </c>
      <c r="AV1310" s="56"/>
      <c r="AW1310" s="56"/>
    </row>
    <row r="1311" spans="1:49" ht="15" customHeight="1" x14ac:dyDescent="0.25">
      <c r="A1311" s="11">
        <f t="shared" si="491"/>
        <v>1308</v>
      </c>
      <c r="B1311" s="29">
        <v>32355</v>
      </c>
      <c r="C1311" s="25"/>
      <c r="D1311" s="12"/>
      <c r="E1311" s="25"/>
      <c r="F1311" s="35"/>
      <c r="G1311" s="25">
        <v>0</v>
      </c>
      <c r="H1311" s="13">
        <v>0</v>
      </c>
      <c r="I1311" s="25">
        <v>0</v>
      </c>
      <c r="J1311" s="12">
        <v>0</v>
      </c>
      <c r="K1311" s="12">
        <v>0</v>
      </c>
      <c r="L1311" s="25" t="s">
        <v>11</v>
      </c>
      <c r="M1311" s="10"/>
      <c r="N1311" s="15"/>
      <c r="O1311" s="15"/>
      <c r="P1311" s="4"/>
      <c r="Q1311" s="54"/>
      <c r="R1311" s="42">
        <f t="shared" si="490"/>
        <v>0.15463917525773196</v>
      </c>
      <c r="S1311" s="44" t="str" cm="1">
        <f t="array" ref="S1311">SETVECTOR(R1311:R1312)</f>
        <v>0.154639175257732,0.0896907216494845</v>
      </c>
      <c r="T1311" s="44">
        <f t="shared" si="504"/>
        <v>0.27731958762886594</v>
      </c>
      <c r="U1311" s="5">
        <f t="shared" si="505"/>
        <v>0</v>
      </c>
      <c r="V1311" s="5">
        <f t="shared" si="506"/>
        <v>-2.9392411457851441E-2</v>
      </c>
      <c r="W1311" s="5">
        <f t="shared" si="507"/>
        <v>0.71857574808491032</v>
      </c>
      <c r="X1311" s="5">
        <f t="shared" si="508"/>
        <v>-7.2641967154903953E-2</v>
      </c>
      <c r="Y1311" s="5" t="str" cm="1">
        <f t="array" ref="Y1311:AB1311">SETMATRIX(GETMATRIX(Y1310:AB1310)-$O$9*DELTAWEIGHT(S1310,$AH$4,AK1310:AN1310))</f>
        <v>0.5774,0.5774,0.5774</v>
      </c>
      <c r="Z1311" s="5" t="str">
        <v>0.605499761842248,0.55844141394322,0.5774</v>
      </c>
      <c r="AA1311" s="5" t="str">
        <v>0.700130786626678,0.662447882077472,0.5774</v>
      </c>
      <c r="AB1311" s="5" t="str">
        <v>0.614042547591707,0.55604643283542,0.5774</v>
      </c>
      <c r="AC1311" s="5" cm="1">
        <f t="array" ref="AC1311">SIGMOID(SUM(GETVECTOR(Y1311)*GETVECTOR(_xlfn.CONCAT($S1311,",",$AH$4)))+U1311)</f>
        <v>0.53521064177831368</v>
      </c>
      <c r="AD1311" s="5" cm="1">
        <f t="array" ref="AD1311">SIGMOID(SUM(GETVECTOR(Z1311)*GETVECTOR(_xlfn.CONCAT($S1311,",",$AH$4)))+V1311)</f>
        <v>0.52855105391362356</v>
      </c>
      <c r="AE1311" s="5" cm="1">
        <f t="array" ref="AE1311">TANH(SUM(GETVECTOR(AA1311)*GETVECTOR(_xlfn.CONCAT($S1311,",",$AH$4)))+W1311)</f>
        <v>0.70954097173290864</v>
      </c>
      <c r="AF1311" s="5" cm="1">
        <f t="array" ref="AF1311">SIGMOID(SUM(GETVECTOR(AB1311)*GETVECTOR(_xlfn.CONCAT($S1311,",",$AH$4)))+X1311)</f>
        <v>0.5180384858507604</v>
      </c>
      <c r="AG1311" s="5">
        <f t="shared" si="494"/>
        <v>0.37502862840432544</v>
      </c>
      <c r="AH1311" s="40">
        <f t="shared" si="495"/>
        <v>0.18565584996969695</v>
      </c>
      <c r="AI1311" s="3">
        <f t="shared" si="496"/>
        <v>-9.1663737659168992E-2</v>
      </c>
      <c r="AJ1311" s="3">
        <f t="shared" si="497"/>
        <v>-4.1386425598872317E-2</v>
      </c>
      <c r="AK1311" s="3">
        <f t="shared" si="498"/>
        <v>0</v>
      </c>
      <c r="AL1311" s="3">
        <f t="shared" si="499"/>
        <v>-7.3174036096704314E-3</v>
      </c>
      <c r="AM1311" s="3">
        <f t="shared" si="500"/>
        <v>-1.0861986445978923E-2</v>
      </c>
      <c r="AN1311" s="3">
        <f t="shared" si="501"/>
        <v>-8.2019772502680503E-3</v>
      </c>
      <c r="AO1311" s="3" t="str" cm="1">
        <f t="array" ref="AO1311">GETVECTOR(Y1311,2)</f>
        <v>0.5774</v>
      </c>
      <c r="AP1311" s="3" t="str" cm="1">
        <f t="array" ref="AP1311">GETVECTOR(Z1311,2)</f>
        <v>0.5774</v>
      </c>
      <c r="AQ1311" s="3" t="str" cm="1">
        <f t="array" ref="AQ1311">GETVECTOR(AA1311,2)</f>
        <v>0.5774</v>
      </c>
      <c r="AR1311" s="3" t="str" cm="1">
        <f t="array" ref="AR1311">GETVECTOR(AB1311,2)</f>
        <v>0.5774</v>
      </c>
      <c r="AS1311" s="3" cm="1">
        <f t="array" ref="AS1311">SUM(AK1311:AN1311*AO1311:AR1311)</f>
        <v>-1.523260148243671E-2</v>
      </c>
      <c r="AT1311" s="51">
        <f t="shared" si="502"/>
        <v>8.4022408016489556E-3</v>
      </c>
      <c r="AU1311" s="48">
        <f t="shared" si="503"/>
        <v>9.1663737659168992E-2</v>
      </c>
      <c r="AV1311" s="56"/>
      <c r="AW1311" s="56"/>
    </row>
    <row r="1312" spans="1:49" ht="15" customHeight="1" x14ac:dyDescent="0.25">
      <c r="A1312" s="11">
        <f t="shared" si="491"/>
        <v>1309</v>
      </c>
      <c r="B1312" s="29">
        <v>32356</v>
      </c>
      <c r="C1312" s="25"/>
      <c r="D1312" s="12"/>
      <c r="E1312" s="25"/>
      <c r="F1312" s="35"/>
      <c r="G1312" s="25">
        <v>0</v>
      </c>
      <c r="H1312" s="13">
        <v>0</v>
      </c>
      <c r="I1312" s="25">
        <v>0</v>
      </c>
      <c r="J1312" s="12">
        <v>0</v>
      </c>
      <c r="K1312" s="12">
        <v>0</v>
      </c>
      <c r="L1312" s="25" t="s">
        <v>11</v>
      </c>
      <c r="M1312" s="10"/>
      <c r="N1312" s="15"/>
      <c r="O1312" s="15"/>
      <c r="P1312" s="4"/>
      <c r="Q1312" s="54"/>
      <c r="R1312" s="42">
        <f t="shared" si="490"/>
        <v>8.9690721649484523E-2</v>
      </c>
      <c r="S1312" s="44" t="str" cm="1">
        <f t="array" ref="S1312">SETVECTOR(R1312:R1313)</f>
        <v>0.0896907216494845,0.277319587628866</v>
      </c>
      <c r="T1312" s="44">
        <f t="shared" si="504"/>
        <v>0.15257731958762888</v>
      </c>
      <c r="U1312" s="5">
        <f t="shared" si="505"/>
        <v>0</v>
      </c>
      <c r="V1312" s="5">
        <f t="shared" si="506"/>
        <v>-2.8660671096884398E-2</v>
      </c>
      <c r="W1312" s="5">
        <f t="shared" si="507"/>
        <v>0.71966194672950823</v>
      </c>
      <c r="X1312" s="5">
        <f t="shared" si="508"/>
        <v>-7.1821769429877141E-2</v>
      </c>
      <c r="Y1312" s="5" t="str" cm="1">
        <f t="array" ref="Y1312:AB1312">SETMATRIX(GETMATRIX(Y1311:AB1311)-$O$9*DELTAWEIGHT(S1311,$AH$4,AK1311:AN1311))</f>
        <v>0.5774,0.5774,0.5774</v>
      </c>
      <c r="Z1312" s="5" t="str">
        <v>0.605611392646368,0.55850615980961,0.5774</v>
      </c>
      <c r="AA1312" s="5" t="str">
        <v>0.700316686583685,0.662555704052536,0.5774</v>
      </c>
      <c r="AB1312" s="5" t="str">
        <v>0.614166407092079,0.556118271345636,0.5774</v>
      </c>
      <c r="AC1312" s="5" cm="1">
        <f t="array" ref="AC1312">SIGMOID(SUM(GETVECTOR(Y1312)*GETVECTOR(_xlfn.CONCAT($S1312,",",$AH$4)))+U1312)</f>
        <v>0.55278056952930776</v>
      </c>
      <c r="AD1312" s="5" cm="1">
        <f t="array" ref="AD1312">SIGMOID(SUM(GETVECTOR(Z1312)*GETVECTOR(_xlfn.CONCAT($S1312,",",$AH$4)))+V1312)</f>
        <v>0.54501323537668434</v>
      </c>
      <c r="AE1312" s="5" cm="1">
        <f t="array" ref="AE1312">TANH(SUM(GETVECTOR(AA1312)*GETVECTOR(_xlfn.CONCAT($S1312,",",$AH$4)))+W1312)</f>
        <v>0.7470356310174272</v>
      </c>
      <c r="AF1312" s="5" cm="1">
        <f t="array" ref="AF1312">SIGMOID(SUM(GETVECTOR(AB1312)*GETVECTOR(_xlfn.CONCAT($S1312,",",$AH$4)))+X1312)</f>
        <v>0.53431739758416164</v>
      </c>
      <c r="AG1312" s="5">
        <f t="shared" si="494"/>
        <v>0.40714430620247094</v>
      </c>
      <c r="AH1312" s="40">
        <f t="shared" si="495"/>
        <v>0.20627069643145862</v>
      </c>
      <c r="AI1312" s="3">
        <f t="shared" si="496"/>
        <v>5.3693376843829743E-2</v>
      </c>
      <c r="AJ1312" s="3">
        <f t="shared" si="497"/>
        <v>2.441371124706599E-2</v>
      </c>
      <c r="AK1312" s="3">
        <f t="shared" si="498"/>
        <v>0</v>
      </c>
      <c r="AL1312" s="3">
        <f t="shared" si="499"/>
        <v>4.5225245466515435E-3</v>
      </c>
      <c r="AM1312" s="3">
        <f t="shared" si="500"/>
        <v>5.8803336503867026E-3</v>
      </c>
      <c r="AN1312" s="3">
        <f t="shared" si="501"/>
        <v>5.1576072339090282E-3</v>
      </c>
      <c r="AO1312" s="3" t="str" cm="1">
        <f t="array" ref="AO1312">GETVECTOR(Y1312,2)</f>
        <v>0.5774</v>
      </c>
      <c r="AP1312" s="3" t="str" cm="1">
        <f t="array" ref="AP1312">GETVECTOR(Z1312,2)</f>
        <v>0.5774</v>
      </c>
      <c r="AQ1312" s="3" t="str" cm="1">
        <f t="array" ref="AQ1312">GETVECTOR(AA1312,2)</f>
        <v>0.5774</v>
      </c>
      <c r="AR1312" s="3" t="str" cm="1">
        <f t="array" ref="AR1312">GETVECTOR(AB1312,2)</f>
        <v>0.5774</v>
      </c>
      <c r="AS1312" s="3" cm="1">
        <f t="array" ref="AS1312">SUM(AK1312:AN1312*AO1312:AR1312)</f>
        <v>8.984612739828958E-3</v>
      </c>
      <c r="AT1312" s="51">
        <f t="shared" si="502"/>
        <v>2.882978716893512E-3</v>
      </c>
      <c r="AU1312" s="48">
        <f t="shared" si="503"/>
        <v>5.3693376843829743E-2</v>
      </c>
      <c r="AV1312" s="56"/>
      <c r="AW1312" s="56"/>
    </row>
    <row r="1313" spans="1:49" ht="15" customHeight="1" x14ac:dyDescent="0.25">
      <c r="A1313" s="11">
        <f t="shared" si="491"/>
        <v>1310</v>
      </c>
      <c r="B1313" s="29">
        <v>32357</v>
      </c>
      <c r="C1313" s="25"/>
      <c r="D1313" s="12"/>
      <c r="E1313" s="25"/>
      <c r="F1313" s="35"/>
      <c r="G1313" s="25">
        <v>0</v>
      </c>
      <c r="H1313" s="13">
        <v>0</v>
      </c>
      <c r="I1313" s="25">
        <v>0</v>
      </c>
      <c r="J1313" s="12">
        <v>0</v>
      </c>
      <c r="K1313" s="12">
        <v>0</v>
      </c>
      <c r="L1313" s="25" t="s">
        <v>11</v>
      </c>
      <c r="M1313" s="10"/>
      <c r="N1313" s="15"/>
      <c r="O1313" s="15"/>
      <c r="P1313" s="4"/>
      <c r="Q1313" s="54"/>
      <c r="R1313" s="42">
        <f t="shared" si="490"/>
        <v>0.27731958762886594</v>
      </c>
      <c r="S1313" s="44" t="str" cm="1">
        <f t="array" ref="S1313">SETVECTOR(R1313:R1314)</f>
        <v>0.277319587628866,0.152577319587629</v>
      </c>
      <c r="T1313" s="44">
        <f t="shared" si="504"/>
        <v>0.44020618556701036</v>
      </c>
      <c r="U1313" s="5">
        <f t="shared" si="505"/>
        <v>0</v>
      </c>
      <c r="V1313" s="5">
        <f t="shared" si="506"/>
        <v>-2.9112923551549551E-2</v>
      </c>
      <c r="W1313" s="5">
        <f t="shared" si="507"/>
        <v>0.71907391336446957</v>
      </c>
      <c r="X1313" s="5">
        <f t="shared" si="508"/>
        <v>-7.2337530153268048E-2</v>
      </c>
      <c r="Y1313" s="5" t="str" cm="1">
        <f t="array" ref="Y1313:AB1313">SETMATRIX(GETMATRIX(Y1312:AB1312)-$O$9*DELTAWEIGHT(S1312,$AH$4,AK1312:AN1312))</f>
        <v>0.5774,0.5774,0.5774</v>
      </c>
      <c r="Z1313" s="5" t="str">
        <v>0.605569125695812,0.5583754723418,0.5774</v>
      </c>
      <c r="AA1313" s="5" t="str">
        <v>0.700255460535288,0.662366395925884,0.5774</v>
      </c>
      <c r="AB1313" s="5" t="str">
        <v>0.614118662986701,0.555970648766939,0.5774</v>
      </c>
      <c r="AC1313" s="5" cm="1">
        <f t="array" ref="AC1313">SIGMOID(SUM(GETVECTOR(Y1313)*GETVECTOR(_xlfn.CONCAT($S1313,",",$AH$4)))+U1313)</f>
        <v>0.56173894296623217</v>
      </c>
      <c r="AD1313" s="5" cm="1">
        <f t="array" ref="AD1313">SIGMOID(SUM(GETVECTOR(Z1313)*GETVECTOR(_xlfn.CONCAT($S1313,",",$AH$4)))+V1313)</f>
        <v>0.55577162855417805</v>
      </c>
      <c r="AE1313" s="5" cm="1">
        <f t="array" ref="AE1313">TANH(SUM(GETVECTOR(AA1313)*GETVECTOR(_xlfn.CONCAT($S1313,",",$AH$4)))+W1313)</f>
        <v>0.76754724278133102</v>
      </c>
      <c r="AF1313" s="5" cm="1">
        <f t="array" ref="AF1313">SIGMOID(SUM(GETVECTOR(AB1313)*GETVECTOR(_xlfn.CONCAT($S1313,",",$AH$4)))+X1313)</f>
        <v>0.54557269796375107</v>
      </c>
      <c r="AG1313" s="5">
        <f t="shared" si="494"/>
        <v>0.42658098111284942</v>
      </c>
      <c r="AH1313" s="40">
        <f t="shared" si="495"/>
        <v>0.21957120468901445</v>
      </c>
      <c r="AI1313" s="3">
        <f t="shared" si="496"/>
        <v>-0.22063498087799591</v>
      </c>
      <c r="AJ1313" s="3">
        <f t="shared" si="497"/>
        <v>-0.10087520996586</v>
      </c>
      <c r="AK1313" s="3">
        <f t="shared" si="498"/>
        <v>0</v>
      </c>
      <c r="AL1313" s="3">
        <f t="shared" si="499"/>
        <v>-1.9115789194064675E-2</v>
      </c>
      <c r="AM1313" s="3">
        <f t="shared" si="500"/>
        <v>-2.3034911964723213E-2</v>
      </c>
      <c r="AN1313" s="3">
        <f t="shared" si="501"/>
        <v>-2.2014770885738114E-2</v>
      </c>
      <c r="AO1313" s="3" t="str" cm="1">
        <f t="array" ref="AO1313">GETVECTOR(Y1313,2)</f>
        <v>0.5774</v>
      </c>
      <c r="AP1313" s="3" t="str" cm="1">
        <f t="array" ref="AP1313">GETVECTOR(Z1313,2)</f>
        <v>0.5774</v>
      </c>
      <c r="AQ1313" s="3" t="str" cm="1">
        <f t="array" ref="AQ1313">GETVECTOR(AA1313,2)</f>
        <v>0.5774</v>
      </c>
      <c r="AR1313" s="3" t="str" cm="1">
        <f t="array" ref="AR1313">GETVECTOR(AB1313,2)</f>
        <v>0.5774</v>
      </c>
      <c r="AS1313" s="3" cm="1">
        <f t="array" ref="AS1313">SUM(AK1313:AN1313*AO1313:AR1313)</f>
        <v>-3.7049143558509315E-2</v>
      </c>
      <c r="AT1313" s="51">
        <f t="shared" si="502"/>
        <v>4.8679794787033617E-2</v>
      </c>
      <c r="AU1313" s="48">
        <f t="shared" si="503"/>
        <v>0.22063498087799591</v>
      </c>
      <c r="AV1313" s="56"/>
      <c r="AW1313" s="56"/>
    </row>
    <row r="1314" spans="1:49" ht="15" customHeight="1" x14ac:dyDescent="0.25">
      <c r="A1314" s="11">
        <f t="shared" si="491"/>
        <v>1311</v>
      </c>
      <c r="B1314" s="29">
        <v>32358</v>
      </c>
      <c r="C1314" s="25"/>
      <c r="D1314" s="12"/>
      <c r="E1314" s="25"/>
      <c r="F1314" s="35"/>
      <c r="G1314" s="25">
        <v>0</v>
      </c>
      <c r="H1314" s="13">
        <v>0</v>
      </c>
      <c r="I1314" s="25">
        <v>0</v>
      </c>
      <c r="J1314" s="12">
        <v>0</v>
      </c>
      <c r="K1314" s="12">
        <v>0</v>
      </c>
      <c r="L1314" s="25" t="s">
        <v>11</v>
      </c>
      <c r="M1314" s="10"/>
      <c r="N1314" s="15"/>
      <c r="O1314" s="15"/>
      <c r="P1314" s="4"/>
      <c r="Q1314" s="54"/>
      <c r="R1314" s="42">
        <f t="shared" si="490"/>
        <v>0.15257731958762888</v>
      </c>
      <c r="S1314" s="44" t="str" cm="1">
        <f t="array" ref="S1314">SETVECTOR(R1314:R1315)</f>
        <v>0.152577319587629,0.44020618556701</v>
      </c>
      <c r="T1314" s="44">
        <f t="shared" si="504"/>
        <v>0.13917525773195877</v>
      </c>
      <c r="U1314" s="5">
        <f t="shared" si="505"/>
        <v>0</v>
      </c>
      <c r="V1314" s="5">
        <f t="shared" si="506"/>
        <v>-2.7201344632143083E-2</v>
      </c>
      <c r="W1314" s="5">
        <f t="shared" si="507"/>
        <v>0.7213774045609419</v>
      </c>
      <c r="X1314" s="5">
        <f t="shared" si="508"/>
        <v>-7.013605306469424E-2</v>
      </c>
      <c r="Y1314" s="5" t="str" cm="1">
        <f t="array" ref="Y1314:AB1314">SETMATRIX(GETMATRIX(Y1313:AB1313)-$O$9*DELTAWEIGHT(S1313,$AH$4,AK1313:AN1313))</f>
        <v>0.5774,0.5774,0.5774</v>
      </c>
      <c r="Z1314" s="5" t="str">
        <v>0.60609014958614,0.55866213232607,0.5774</v>
      </c>
      <c r="AA1314" s="5" t="str">
        <v>0.700953924704296,0.662750681044892,0.5774</v>
      </c>
      <c r="AB1314" s="5" t="str">
        <v>0.614713171724552,0.55629773907624,0.5774</v>
      </c>
      <c r="AC1314" s="5" cm="1">
        <f t="array" ref="AC1314">SIGMOID(SUM(GETVECTOR(Y1314)*GETVECTOR(_xlfn.CONCAT($S1314,",",$AH$4)))+U1314)</f>
        <v>0.58474260349597273</v>
      </c>
      <c r="AD1314" s="5" cm="1">
        <f t="array" ref="AD1314">SIGMOID(SUM(GETVECTOR(Z1314)*GETVECTOR(_xlfn.CONCAT($S1314,",",$AH$4)))+V1314)</f>
        <v>0.57717833377296213</v>
      </c>
      <c r="AE1314" s="5" cm="1">
        <f t="array" ref="AE1314">TANH(SUM(GETVECTOR(AA1314)*GETVECTOR(_xlfn.CONCAT($S1314,",",$AH$4)))+W1314)</f>
        <v>0.80759466327754204</v>
      </c>
      <c r="AF1314" s="5" cm="1">
        <f t="array" ref="AF1314">SIGMOID(SUM(GETVECTOR(AB1314)*GETVECTOR(_xlfn.CONCAT($S1314,",",$AH$4)))+X1314)</f>
        <v>0.56673467304219727</v>
      </c>
      <c r="AG1314" s="5">
        <f t="shared" si="494"/>
        <v>0.46612614211446812</v>
      </c>
      <c r="AH1314" s="40">
        <f t="shared" si="495"/>
        <v>0.24656585565801784</v>
      </c>
      <c r="AI1314" s="3">
        <f t="shared" si="496"/>
        <v>0.10739059792605907</v>
      </c>
      <c r="AJ1314" s="3">
        <f t="shared" si="497"/>
        <v>4.9341978889308642E-2</v>
      </c>
      <c r="AK1314" s="3">
        <f t="shared" si="498"/>
        <v>0</v>
      </c>
      <c r="AL1314" s="3">
        <f t="shared" si="499"/>
        <v>9.7247233866630048E-3</v>
      </c>
      <c r="AM1314" s="3">
        <f t="shared" si="500"/>
        <v>9.904778036020653E-3</v>
      </c>
      <c r="AN1314" s="3">
        <f t="shared" si="501"/>
        <v>1.1472369624880671E-2</v>
      </c>
      <c r="AO1314" s="3" t="str" cm="1">
        <f t="array" ref="AO1314">GETVECTOR(Y1314,2)</f>
        <v>0.5774</v>
      </c>
      <c r="AP1314" s="3" t="str" cm="1">
        <f t="array" ref="AP1314">GETVECTOR(Z1314,2)</f>
        <v>0.5774</v>
      </c>
      <c r="AQ1314" s="3" t="str" cm="1">
        <f t="array" ref="AQ1314">GETVECTOR(AA1314,2)</f>
        <v>0.5774</v>
      </c>
      <c r="AR1314" s="3" t="str" cm="1">
        <f t="array" ref="AR1314">GETVECTOR(AB1314,2)</f>
        <v>0.5774</v>
      </c>
      <c r="AS1314" s="3" cm="1">
        <f t="array" ref="AS1314">SUM(AK1314:AN1314*AO1314:AR1314)</f>
        <v>1.7958220342863644E-2</v>
      </c>
      <c r="AT1314" s="51">
        <f t="shared" si="502"/>
        <v>1.1532740522916482E-2</v>
      </c>
      <c r="AU1314" s="48">
        <f t="shared" si="503"/>
        <v>0.10739059792605907</v>
      </c>
      <c r="AV1314" s="56"/>
      <c r="AW1314" s="56"/>
    </row>
    <row r="1315" spans="1:49" ht="15" customHeight="1" x14ac:dyDescent="0.25">
      <c r="A1315" s="11">
        <f t="shared" si="491"/>
        <v>1312</v>
      </c>
      <c r="B1315" s="29">
        <v>32359</v>
      </c>
      <c r="C1315" s="25"/>
      <c r="D1315" s="12"/>
      <c r="E1315" s="25"/>
      <c r="F1315" s="35"/>
      <c r="G1315" s="25">
        <v>0</v>
      </c>
      <c r="H1315" s="13">
        <v>0</v>
      </c>
      <c r="I1315" s="25">
        <v>0</v>
      </c>
      <c r="J1315" s="12">
        <v>0</v>
      </c>
      <c r="K1315" s="12">
        <v>0</v>
      </c>
      <c r="L1315" s="25" t="s">
        <v>11</v>
      </c>
      <c r="M1315" s="10"/>
      <c r="N1315" s="15"/>
      <c r="O1315" s="15"/>
      <c r="P1315" s="4"/>
      <c r="Q1315" s="54"/>
      <c r="R1315" s="42">
        <f t="shared" si="490"/>
        <v>0.44020618556701036</v>
      </c>
      <c r="S1315" s="44" t="str" cm="1">
        <f t="array" ref="S1315">SETVECTOR(R1315:R1316)</f>
        <v>0.44020618556701,0.139175257731959</v>
      </c>
      <c r="T1315" s="44">
        <f t="shared" si="504"/>
        <v>6.7010309278350513E-2</v>
      </c>
      <c r="U1315" s="5">
        <f t="shared" si="505"/>
        <v>0</v>
      </c>
      <c r="V1315" s="5">
        <f t="shared" si="506"/>
        <v>-2.8173816970809385E-2</v>
      </c>
      <c r="W1315" s="5">
        <f t="shared" si="507"/>
        <v>0.72038692675733984</v>
      </c>
      <c r="X1315" s="5">
        <f t="shared" si="508"/>
        <v>-7.1283290027182311E-2</v>
      </c>
      <c r="Y1315" s="5" t="str" cm="1">
        <f t="array" ref="Y1315:AB1315">SETMATRIX(GETMATRIX(Y1314:AB1314)-$O$9*DELTAWEIGHT(S1314,$AH$4,AK1314:AN1314))</f>
        <v>0.5774,0.5774,0.5774</v>
      </c>
      <c r="Z1315" s="5" t="str">
        <v>0.605933255722205,0.558209472326743,0.5774</v>
      </c>
      <c r="AA1315" s="5" t="str">
        <v>0.700777750683688,0.662242395188139,0.5774</v>
      </c>
      <c r="AB1315" s="5" t="str">
        <v>0.614529576117352,0.555768040939252,0.5774</v>
      </c>
      <c r="AC1315" s="5" cm="1">
        <f t="array" ref="AC1315">SIGMOID(SUM(GETVECTOR(Y1315)*GETVECTOR(_xlfn.CONCAT($S1315,",",$AH$4)))+U1315)</f>
        <v>0.58286236373382716</v>
      </c>
      <c r="AD1315" s="5" cm="1">
        <f t="array" ref="AD1315">SIGMOID(SUM(GETVECTOR(Z1315)*GETVECTOR(_xlfn.CONCAT($S1315,",",$AH$4)))+V1315)</f>
        <v>0.57841024761466076</v>
      </c>
      <c r="AE1315" s="5" cm="1">
        <f t="array" ref="AE1315">TANH(SUM(GETVECTOR(AA1315)*GETVECTOR(_xlfn.CONCAT($S1315,",",$AH$4)))+W1315)</f>
        <v>0.8079308389909533</v>
      </c>
      <c r="AF1315" s="5" cm="1">
        <f t="array" ref="AF1315">SIGMOID(SUM(GETVECTOR(AB1315)*GETVECTOR(_xlfn.CONCAT($S1315,",",$AH$4)))+X1315)</f>
        <v>0.5687089380587127</v>
      </c>
      <c r="AG1315" s="5">
        <f t="shared" si="494"/>
        <v>0.46731547663627793</v>
      </c>
      <c r="AH1315" s="40">
        <f t="shared" si="495"/>
        <v>0.2479728619700465</v>
      </c>
      <c r="AI1315" s="3">
        <f t="shared" si="496"/>
        <v>0.18096255269169598</v>
      </c>
      <c r="AJ1315" s="3">
        <f t="shared" si="497"/>
        <v>8.3348799523359468E-2</v>
      </c>
      <c r="AK1315" s="3">
        <f t="shared" si="498"/>
        <v>0</v>
      </c>
      <c r="AL1315" s="3">
        <f t="shared" si="499"/>
        <v>1.6420998417940286E-2</v>
      </c>
      <c r="AM1315" s="3">
        <f t="shared" si="500"/>
        <v>1.6740744951850621E-2</v>
      </c>
      <c r="AN1315" s="3">
        <f t="shared" si="501"/>
        <v>1.9353669761209672E-2</v>
      </c>
      <c r="AO1315" s="3" t="str" cm="1">
        <f t="array" ref="AO1315">GETVECTOR(Y1315,2)</f>
        <v>0.5774</v>
      </c>
      <c r="AP1315" s="3" t="str" cm="1">
        <f t="array" ref="AP1315">GETVECTOR(Z1315,2)</f>
        <v>0.5774</v>
      </c>
      <c r="AQ1315" s="3" t="str" cm="1">
        <f t="array" ref="AQ1315">GETVECTOR(AA1315,2)</f>
        <v>0.5774</v>
      </c>
      <c r="AR1315" s="3" t="str" cm="1">
        <f t="array" ref="AR1315">GETVECTOR(AB1315,2)</f>
        <v>0.5774</v>
      </c>
      <c r="AS1315" s="3" cm="1">
        <f t="array" ref="AS1315">SUM(AK1315:AN1315*AO1315:AR1315)</f>
        <v>3.0322399541839736E-2</v>
      </c>
      <c r="AT1315" s="51">
        <f t="shared" si="502"/>
        <v>3.2747445476694843E-2</v>
      </c>
      <c r="AU1315" s="48">
        <f t="shared" si="503"/>
        <v>0.18096255269169598</v>
      </c>
      <c r="AV1315" s="56"/>
      <c r="AW1315" s="56"/>
    </row>
    <row r="1316" spans="1:49" ht="15" customHeight="1" x14ac:dyDescent="0.25">
      <c r="A1316" s="11">
        <f t="shared" si="491"/>
        <v>1313</v>
      </c>
      <c r="B1316" s="29">
        <v>32360</v>
      </c>
      <c r="C1316" s="25"/>
      <c r="D1316" s="12"/>
      <c r="E1316" s="25"/>
      <c r="F1316" s="35"/>
      <c r="G1316" s="25">
        <v>0</v>
      </c>
      <c r="H1316" s="13">
        <v>0</v>
      </c>
      <c r="I1316" s="25">
        <v>0</v>
      </c>
      <c r="J1316" s="12">
        <v>0</v>
      </c>
      <c r="K1316" s="12">
        <v>0</v>
      </c>
      <c r="L1316" s="25" t="s">
        <v>11</v>
      </c>
      <c r="M1316" s="10"/>
      <c r="N1316" s="15"/>
      <c r="O1316" s="15"/>
      <c r="P1316" s="4"/>
      <c r="Q1316" s="54"/>
      <c r="R1316" s="42">
        <f t="shared" si="490"/>
        <v>0.13917525773195877</v>
      </c>
      <c r="S1316" s="44" t="str" cm="1">
        <f t="array" ref="S1316">SETVECTOR(R1316:R1317)</f>
        <v>0.139175257731959,0.0670103092783505</v>
      </c>
      <c r="T1316" s="44">
        <f t="shared" si="504"/>
        <v>0.17525773195876287</v>
      </c>
      <c r="U1316" s="5">
        <f t="shared" si="505"/>
        <v>0</v>
      </c>
      <c r="V1316" s="5">
        <f t="shared" si="506"/>
        <v>-2.9815916812603413E-2</v>
      </c>
      <c r="W1316" s="5">
        <f t="shared" si="507"/>
        <v>0.71871285226215476</v>
      </c>
      <c r="X1316" s="5">
        <f t="shared" si="508"/>
        <v>-7.3218657003303281E-2</v>
      </c>
      <c r="Y1316" s="5" t="str" cm="1">
        <f t="array" ref="Y1316:AB1316">SETMATRIX(GETMATRIX(Y1315:AB1315)-$O$9*DELTAWEIGHT(S1315,$AH$4,AK1315:AN1315))</f>
        <v>0.5774,0.5774,0.5774</v>
      </c>
      <c r="Z1316" s="5" t="str">
        <v>0.605190360934275,0.557974599267327,0.5774</v>
      </c>
      <c r="AA1316" s="5" t="str">
        <v>0.699940693175371,0.661977751713612,0.5774</v>
      </c>
      <c r="AB1316" s="5" t="str">
        <v>0.613661214541688,0.555493500394253,0.5774</v>
      </c>
      <c r="AC1316" s="5" cm="1">
        <f t="array" ref="AC1316">SIGMOID(SUM(GETVECTOR(Y1316)*GETVECTOR(_xlfn.CONCAT($S1316,",",$AH$4)))+U1316)</f>
        <v>0.52972778322934388</v>
      </c>
      <c r="AD1316" s="5" cm="1">
        <f t="array" ref="AD1316">SIGMOID(SUM(GETVECTOR(Z1316)*GETVECTOR(_xlfn.CONCAT($S1316,",",$AH$4)))+V1316)</f>
        <v>0.52293431013049063</v>
      </c>
      <c r="AE1316" s="5" cm="1">
        <f t="array" ref="AE1316">TANH(SUM(GETVECTOR(AA1316)*GETVECTOR(_xlfn.CONCAT($S1316,",",$AH$4)))+W1316)</f>
        <v>0.6965083028049881</v>
      </c>
      <c r="AF1316" s="5" cm="1">
        <f t="array" ref="AF1316">SIGMOID(SUM(GETVECTOR(AB1316)*GETVECTOR(_xlfn.CONCAT($S1316,",",$AH$4)))+X1316)</f>
        <v>0.51235038529640187</v>
      </c>
      <c r="AG1316" s="5">
        <f t="shared" si="494"/>
        <v>0.36422808882748531</v>
      </c>
      <c r="AH1316" s="40">
        <f t="shared" si="495"/>
        <v>0.17877585453451025</v>
      </c>
      <c r="AI1316" s="3">
        <f t="shared" si="496"/>
        <v>3.5181225757473789E-3</v>
      </c>
      <c r="AJ1316" s="3">
        <f t="shared" si="497"/>
        <v>1.5830482989174128E-3</v>
      </c>
      <c r="AK1316" s="3">
        <f t="shared" si="498"/>
        <v>0</v>
      </c>
      <c r="AL1316" s="3">
        <f t="shared" si="499"/>
        <v>2.7507161928509239E-4</v>
      </c>
      <c r="AM1316" s="3">
        <f t="shared" si="500"/>
        <v>4.26230090569969E-4</v>
      </c>
      <c r="AN1316" s="3">
        <f t="shared" si="501"/>
        <v>3.0670984376647461E-4</v>
      </c>
      <c r="AO1316" s="3" t="str" cm="1">
        <f t="array" ref="AO1316">GETVECTOR(Y1316,2)</f>
        <v>0.5774</v>
      </c>
      <c r="AP1316" s="3" t="str" cm="1">
        <f t="array" ref="AP1316">GETVECTOR(Z1316,2)</f>
        <v>0.5774</v>
      </c>
      <c r="AQ1316" s="3" t="str" cm="1">
        <f t="array" ref="AQ1316">GETVECTOR(AA1316,2)</f>
        <v>0.5774</v>
      </c>
      <c r="AR1316" s="3" t="str" cm="1">
        <f t="array" ref="AR1316">GETVECTOR(AB1316,2)</f>
        <v>0.5774</v>
      </c>
      <c r="AS1316" s="3" cm="1">
        <f t="array" ref="AS1316">SUM(AK1316:AN1316*AO1316:AR1316)</f>
        <v>5.8202587106107495E-4</v>
      </c>
      <c r="AT1316" s="51">
        <f t="shared" si="502"/>
        <v>1.2377186457983372E-5</v>
      </c>
      <c r="AU1316" s="48">
        <f t="shared" si="503"/>
        <v>3.5181225757473789E-3</v>
      </c>
      <c r="AV1316" s="56"/>
      <c r="AW1316" s="56"/>
    </row>
    <row r="1317" spans="1:49" ht="15" customHeight="1" x14ac:dyDescent="0.25">
      <c r="A1317" s="11">
        <f t="shared" si="491"/>
        <v>1314</v>
      </c>
      <c r="B1317" s="29">
        <v>32361</v>
      </c>
      <c r="C1317" s="25"/>
      <c r="D1317" s="12"/>
      <c r="E1317" s="25"/>
      <c r="F1317" s="35"/>
      <c r="G1317" s="25">
        <v>0</v>
      </c>
      <c r="H1317" s="13">
        <v>0</v>
      </c>
      <c r="I1317" s="25">
        <v>0</v>
      </c>
      <c r="J1317" s="12">
        <v>0</v>
      </c>
      <c r="K1317" s="12">
        <v>0</v>
      </c>
      <c r="L1317" s="25" t="s">
        <v>11</v>
      </c>
      <c r="M1317" s="10"/>
      <c r="N1317" s="15"/>
      <c r="O1317" s="15"/>
      <c r="P1317" s="4"/>
      <c r="Q1317" s="54"/>
      <c r="R1317" s="42">
        <f t="shared" si="490"/>
        <v>6.7010309278350513E-2</v>
      </c>
      <c r="S1317" s="44" t="str" cm="1">
        <f t="array" ref="S1317">SETVECTOR(R1317:R1318)</f>
        <v>0.0670103092783505,0.175257731958763</v>
      </c>
      <c r="T1317" s="44">
        <f t="shared" si="504"/>
        <v>0.18969072164948453</v>
      </c>
      <c r="U1317" s="5">
        <f t="shared" si="505"/>
        <v>0</v>
      </c>
      <c r="V1317" s="5">
        <f t="shared" si="506"/>
        <v>-2.9843423974531921E-2</v>
      </c>
      <c r="W1317" s="5">
        <f t="shared" si="507"/>
        <v>0.71867022925309776</v>
      </c>
      <c r="X1317" s="5">
        <f t="shared" si="508"/>
        <v>-7.3249327987679927E-2</v>
      </c>
      <c r="Y1317" s="5" t="str" cm="1">
        <f t="array" ref="Y1317:AB1317">SETMATRIX(GETMATRIX(Y1316:AB1316)-$O$9*DELTAWEIGHT(S1316,$AH$4,AK1316:AN1316))</f>
        <v>0.5774,0.5774,0.5774</v>
      </c>
      <c r="Z1317" s="5" t="str">
        <v>0.605186890546267,0.557972928339768,0.5774</v>
      </c>
      <c r="AA1317" s="5" t="str">
        <v>0.699934651720184,0.661974842864818,0.5774</v>
      </c>
      <c r="AB1317" s="5" t="str">
        <v>0.61365738451397,0.555491656306833,0.5774</v>
      </c>
      <c r="AC1317" s="5" cm="1">
        <f t="array" ref="AC1317">SIGMOID(SUM(GETVECTOR(Y1317)*GETVECTOR(_xlfn.CONCAT($S1317,",",$AH$4)))+U1317)</f>
        <v>0.53491447652074542</v>
      </c>
      <c r="AD1317" s="5" cm="1">
        <f t="array" ref="AD1317">SIGMOID(SUM(GETVECTOR(Z1317)*GETVECTOR(_xlfn.CONCAT($S1317,",",$AH$4)))+V1317)</f>
        <v>0.52709827319636371</v>
      </c>
      <c r="AE1317" s="5" cm="1">
        <f t="array" ref="AE1317">TANH(SUM(GETVECTOR(AA1317)*GETVECTOR(_xlfn.CONCAT($S1317,",",$AH$4)))+W1317)</f>
        <v>0.70721460938652103</v>
      </c>
      <c r="AF1317" s="5" cm="1">
        <f t="array" ref="AF1317">SIGMOID(SUM(GETVECTOR(AB1317)*GETVECTOR(_xlfn.CONCAT($S1317,",",$AH$4)))+X1317)</f>
        <v>0.51630078388829614</v>
      </c>
      <c r="AG1317" s="5">
        <f t="shared" si="494"/>
        <v>0.3727715993868761</v>
      </c>
      <c r="AH1317" s="40">
        <f t="shared" si="495"/>
        <v>0.18401663138740634</v>
      </c>
      <c r="AI1317" s="3">
        <f t="shared" si="496"/>
        <v>-5.6740902620781852E-3</v>
      </c>
      <c r="AJ1317" s="3">
        <f t="shared" si="497"/>
        <v>-2.557396174845494E-3</v>
      </c>
      <c r="AK1317" s="3">
        <f t="shared" si="498"/>
        <v>0</v>
      </c>
      <c r="AL1317" s="3">
        <f t="shared" si="499"/>
        <v>-4.5082887903597223E-4</v>
      </c>
      <c r="AM1317" s="3">
        <f t="shared" si="500"/>
        <v>-6.7379397892843561E-4</v>
      </c>
      <c r="AN1317" s="3">
        <f t="shared" si="501"/>
        <v>-5.0504339991662417E-4</v>
      </c>
      <c r="AO1317" s="3" t="str" cm="1">
        <f t="array" ref="AO1317">GETVECTOR(Y1317,2)</f>
        <v>0.5774</v>
      </c>
      <c r="AP1317" s="3" t="str" cm="1">
        <f t="array" ref="AP1317">GETVECTOR(Z1317,2)</f>
        <v>0.5774</v>
      </c>
      <c r="AQ1317" s="3" t="str" cm="1">
        <f t="array" ref="AQ1317">GETVECTOR(AA1317,2)</f>
        <v>0.5774</v>
      </c>
      <c r="AR1317" s="3" t="str" cm="1">
        <f t="array" ref="AR1317">GETVECTOR(AB1317,2)</f>
        <v>0.5774</v>
      </c>
      <c r="AS1317" s="3" cm="1">
        <f t="array" ref="AS1317">SUM(AK1317:AN1317*AO1317:AR1317)</f>
        <v>-9.4096929730050783E-4</v>
      </c>
      <c r="AT1317" s="51">
        <f t="shared" si="502"/>
        <v>3.2195300302210486E-5</v>
      </c>
      <c r="AU1317" s="48">
        <f t="shared" si="503"/>
        <v>5.6740902620781852E-3</v>
      </c>
      <c r="AV1317" s="56"/>
      <c r="AW1317" s="56"/>
    </row>
    <row r="1318" spans="1:49" ht="15" customHeight="1" x14ac:dyDescent="0.25">
      <c r="A1318" s="11">
        <f t="shared" si="491"/>
        <v>1315</v>
      </c>
      <c r="B1318" s="29">
        <v>32362</v>
      </c>
      <c r="C1318" s="25"/>
      <c r="D1318" s="12"/>
      <c r="E1318" s="25"/>
      <c r="F1318" s="35"/>
      <c r="G1318" s="25">
        <v>0</v>
      </c>
      <c r="H1318" s="13">
        <v>0</v>
      </c>
      <c r="I1318" s="25">
        <v>0</v>
      </c>
      <c r="J1318" s="12">
        <v>0</v>
      </c>
      <c r="K1318" s="12">
        <v>0</v>
      </c>
      <c r="L1318" s="25" t="s">
        <v>11</v>
      </c>
      <c r="M1318" s="10"/>
      <c r="N1318" s="15"/>
      <c r="O1318" s="15"/>
      <c r="P1318" s="4"/>
      <c r="Q1318" s="54"/>
      <c r="R1318" s="42">
        <f t="shared" si="490"/>
        <v>0.17525773195876287</v>
      </c>
      <c r="S1318" s="44" t="str" cm="1">
        <f t="array" ref="S1318">SETVECTOR(R1318:R1319)</f>
        <v>0.175257731958763,0.189690721649485</v>
      </c>
      <c r="T1318" s="44">
        <f t="shared" si="504"/>
        <v>0.25979381443298966</v>
      </c>
      <c r="U1318" s="5">
        <f t="shared" si="505"/>
        <v>0</v>
      </c>
      <c r="V1318" s="5">
        <f t="shared" si="506"/>
        <v>-2.9798341086628325E-2</v>
      </c>
      <c r="W1318" s="5">
        <f t="shared" si="507"/>
        <v>0.71873760865099057</v>
      </c>
      <c r="X1318" s="5">
        <f t="shared" si="508"/>
        <v>-7.319882364768826E-2</v>
      </c>
      <c r="Y1318" s="5" t="str" cm="1">
        <f t="array" ref="Y1318:AB1318">SETMATRIX(GETMATRIX(Y1317:AB1317)-$O$9*DELTAWEIGHT(S1317,$AH$4,AK1317:AN1317))</f>
        <v>0.5774,0.5774,0.5774</v>
      </c>
      <c r="Z1318" s="5" t="str">
        <v>0.605189624033157,0.557980077459326,0.5774</v>
      </c>
      <c r="AA1318" s="5" t="str">
        <v>0.699939229378584,0.661986815202173,0.5774</v>
      </c>
      <c r="AB1318" s="5" t="str">
        <v>0.613660415934668,0.555499584637888,0.5774</v>
      </c>
      <c r="AC1318" s="5" cm="1">
        <f t="array" ref="AC1318">SIGMOID(SUM(GETVECTOR(Y1318)*GETVECTOR(_xlfn.CONCAT($S1318,",",$AH$4)))+U1318)</f>
        <v>0.55248623872780911</v>
      </c>
      <c r="AD1318" s="5" cm="1">
        <f t="array" ref="AD1318">SIGMOID(SUM(GETVECTOR(Z1318)*GETVECTOR(_xlfn.CONCAT($S1318,",",$AH$4)))+V1318)</f>
        <v>0.54540195980524098</v>
      </c>
      <c r="AE1318" s="5" cm="1">
        <f t="array" ref="AE1318">TANH(SUM(GETVECTOR(AA1318)*GETVECTOR(_xlfn.CONCAT($S1318,",",$AH$4)))+W1318)</f>
        <v>0.74737422514048901</v>
      </c>
      <c r="AF1318" s="5" cm="1">
        <f t="array" ref="AF1318">SIGMOID(SUM(GETVECTOR(AB1318)*GETVECTOR(_xlfn.CONCAT($S1318,",",$AH$4)))+X1318)</f>
        <v>0.53487403921143051</v>
      </c>
      <c r="AG1318" s="5">
        <f t="shared" si="494"/>
        <v>0.4076193670995461</v>
      </c>
      <c r="AH1318" s="40">
        <f t="shared" si="495"/>
        <v>0.20670177494231645</v>
      </c>
      <c r="AI1318" s="3">
        <f t="shared" si="496"/>
        <v>-5.3092039490673204E-2</v>
      </c>
      <c r="AJ1318" s="3">
        <f t="shared" si="497"/>
        <v>-2.4156572861998321E-2</v>
      </c>
      <c r="AK1318" s="3">
        <f t="shared" si="498"/>
        <v>0</v>
      </c>
      <c r="AL1318" s="3">
        <f t="shared" si="499"/>
        <v>-4.4762845859271363E-3</v>
      </c>
      <c r="AM1318" s="3">
        <f t="shared" si="500"/>
        <v>-5.8158821581555577E-3</v>
      </c>
      <c r="AN1318" s="3">
        <f t="shared" si="501"/>
        <v>-5.1043940623375491E-3</v>
      </c>
      <c r="AO1318" s="3" t="str" cm="1">
        <f t="array" ref="AO1318">GETVECTOR(Y1318,2)</f>
        <v>0.5774</v>
      </c>
      <c r="AP1318" s="3" t="str" cm="1">
        <f t="array" ref="AP1318">GETVECTOR(Z1318,2)</f>
        <v>0.5774</v>
      </c>
      <c r="AQ1318" s="3" t="str" cm="1">
        <f t="array" ref="AQ1318">GETVECTOR(AA1318,2)</f>
        <v>0.5774</v>
      </c>
      <c r="AR1318" s="3" t="str" cm="1">
        <f t="array" ref="AR1318">GETVECTOR(AB1318,2)</f>
        <v>0.5774</v>
      </c>
      <c r="AS1318" s="3" cm="1">
        <f t="array" ref="AS1318">SUM(AK1318:AN1318*AO1318:AR1318)</f>
        <v>-8.8899742096270485E-3</v>
      </c>
      <c r="AT1318" s="51">
        <f t="shared" si="502"/>
        <v>2.8187646572792029E-3</v>
      </c>
      <c r="AU1318" s="48">
        <f t="shared" si="503"/>
        <v>5.3092039490673204E-2</v>
      </c>
      <c r="AV1318" s="56"/>
      <c r="AW1318" s="56"/>
    </row>
    <row r="1319" spans="1:49" ht="15" customHeight="1" x14ac:dyDescent="0.25">
      <c r="A1319" s="11">
        <f t="shared" si="491"/>
        <v>1316</v>
      </c>
      <c r="B1319" s="29">
        <v>32363</v>
      </c>
      <c r="C1319" s="25"/>
      <c r="D1319" s="12"/>
      <c r="E1319" s="25"/>
      <c r="F1319" s="35"/>
      <c r="G1319" s="25">
        <v>0</v>
      </c>
      <c r="H1319" s="13">
        <v>0</v>
      </c>
      <c r="I1319" s="25">
        <v>0</v>
      </c>
      <c r="J1319" s="12">
        <v>0</v>
      </c>
      <c r="K1319" s="12">
        <v>0</v>
      </c>
      <c r="L1319" s="25" t="s">
        <v>11</v>
      </c>
      <c r="M1319" s="10"/>
      <c r="N1319" s="15"/>
      <c r="O1319" s="15"/>
      <c r="P1319" s="4"/>
      <c r="Q1319" s="54"/>
      <c r="R1319" s="42">
        <f t="shared" si="490"/>
        <v>0.18969072164948453</v>
      </c>
      <c r="S1319" s="44" t="str" cm="1">
        <f t="array" ref="S1319">SETVECTOR(R1319:R1320)</f>
        <v>0.189690721649485,0.25979381443299</v>
      </c>
      <c r="T1319" s="44">
        <f t="shared" si="504"/>
        <v>0.29587628865979382</v>
      </c>
      <c r="U1319" s="5">
        <f t="shared" si="505"/>
        <v>0</v>
      </c>
      <c r="V1319" s="5">
        <f t="shared" si="506"/>
        <v>-2.9350712628035611E-2</v>
      </c>
      <c r="W1319" s="5">
        <f t="shared" si="507"/>
        <v>0.71931919686680612</v>
      </c>
      <c r="X1319" s="5">
        <f t="shared" si="508"/>
        <v>-7.2688384241454504E-2</v>
      </c>
      <c r="Y1319" s="5" t="str" cm="1">
        <f t="array" ref="Y1319:AB1319">SETMATRIX(GETMATRIX(Y1318:AB1318)-$O$9*DELTAWEIGHT(S1318,$AH$4,AK1318:AN1318))</f>
        <v>0.5774,0.5774,0.5774</v>
      </c>
      <c r="Z1319" s="5" t="str">
        <v>0.605264298896219,0.558060902016994,0.5774</v>
      </c>
      <c r="AA1319" s="5" t="str">
        <v>0.700047306825299,0.6621037931445,0.5774</v>
      </c>
      <c r="AB1319" s="5" t="str">
        <v>0.61374476193468,0.555590876779077,0.5774</v>
      </c>
      <c r="AC1319" s="5" cm="1">
        <f t="array" ref="AC1319">SIGMOID(SUM(GETVECTOR(Y1319)*GETVECTOR(_xlfn.CONCAT($S1319,",",$AH$4)))+U1319)</f>
        <v>0.56452133479732203</v>
      </c>
      <c r="AD1319" s="5" cm="1">
        <f t="array" ref="AD1319">SIGMOID(SUM(GETVECTOR(Z1319)*GETVECTOR(_xlfn.CONCAT($S1319,",",$AH$4)))+V1319)</f>
        <v>0.5573571695720323</v>
      </c>
      <c r="AE1319" s="5" cm="1">
        <f t="array" ref="AE1319">TANH(SUM(GETVECTOR(AA1319)*GETVECTOR(_xlfn.CONCAT($S1319,",",$AH$4)))+W1319)</f>
        <v>0.77154018776006306</v>
      </c>
      <c r="AF1319" s="5" cm="1">
        <f t="array" ref="AF1319">SIGMOID(SUM(GETVECTOR(AB1319)*GETVECTOR(_xlfn.CONCAT($S1319,",",$AH$4)))+X1319)</f>
        <v>0.5468799917826801</v>
      </c>
      <c r="AG1319" s="5">
        <f t="shared" si="494"/>
        <v>0.43002345526102309</v>
      </c>
      <c r="AH1319" s="40">
        <f t="shared" si="495"/>
        <v>0.22167283375313987</v>
      </c>
      <c r="AI1319" s="3">
        <f t="shared" si="496"/>
        <v>-7.4203454906653948E-2</v>
      </c>
      <c r="AJ1319" s="3">
        <f t="shared" si="497"/>
        <v>-3.3912976711763715E-2</v>
      </c>
      <c r="AK1319" s="3">
        <f t="shared" si="498"/>
        <v>0</v>
      </c>
      <c r="AL1319" s="3">
        <f t="shared" si="499"/>
        <v>-6.4552265747753069E-3</v>
      </c>
      <c r="AM1319" s="3">
        <f t="shared" si="500"/>
        <v>-7.6499804991927451E-3</v>
      </c>
      <c r="AN1319" s="3">
        <f t="shared" si="501"/>
        <v>-7.4533212278949882E-3</v>
      </c>
      <c r="AO1319" s="3" t="str" cm="1">
        <f t="array" ref="AO1319">GETVECTOR(Y1319,2)</f>
        <v>0.5774</v>
      </c>
      <c r="AP1319" s="3" t="str" cm="1">
        <f t="array" ref="AP1319">GETVECTOR(Z1319,2)</f>
        <v>0.5774</v>
      </c>
      <c r="AQ1319" s="3" t="str" cm="1">
        <f t="array" ref="AQ1319">GETVECTOR(AA1319,2)</f>
        <v>0.5774</v>
      </c>
      <c r="AR1319" s="3" t="str" cm="1">
        <f t="array" ref="AR1319">GETVECTOR(AB1319,2)</f>
        <v>0.5774</v>
      </c>
      <c r="AS1319" s="3" cm="1">
        <f t="array" ref="AS1319">SUM(AK1319:AN1319*AO1319:AR1319)</f>
        <v>-1.244789424149572E-2</v>
      </c>
      <c r="AT1319" s="51">
        <f t="shared" si="502"/>
        <v>5.5061527200838262E-3</v>
      </c>
      <c r="AU1319" s="48">
        <f t="shared" si="503"/>
        <v>7.4203454906653948E-2</v>
      </c>
      <c r="AV1319" s="56"/>
      <c r="AW1319" s="56"/>
    </row>
    <row r="1320" spans="1:49" ht="15" customHeight="1" x14ac:dyDescent="0.25">
      <c r="A1320" s="11">
        <f t="shared" si="491"/>
        <v>1317</v>
      </c>
      <c r="B1320" s="29">
        <v>32364</v>
      </c>
      <c r="C1320" s="25"/>
      <c r="D1320" s="12"/>
      <c r="E1320" s="25"/>
      <c r="F1320" s="35"/>
      <c r="G1320" s="25">
        <v>0</v>
      </c>
      <c r="H1320" s="13">
        <v>0</v>
      </c>
      <c r="I1320" s="25">
        <v>0</v>
      </c>
      <c r="J1320" s="12">
        <v>0</v>
      </c>
      <c r="K1320" s="12">
        <v>0</v>
      </c>
      <c r="L1320" s="25" t="s">
        <v>11</v>
      </c>
      <c r="M1320" s="10"/>
      <c r="N1320" s="15"/>
      <c r="O1320" s="15"/>
      <c r="P1320" s="4"/>
      <c r="Q1320" s="54"/>
      <c r="R1320" s="42">
        <f t="shared" si="490"/>
        <v>0.25979381443298966</v>
      </c>
      <c r="S1320" s="44" t="str" cm="1">
        <f t="array" ref="S1320">SETVECTOR(R1320:R1321)</f>
        <v>0.25979381443299,0.295876288659794</v>
      </c>
      <c r="T1320" s="44">
        <f t="shared" si="504"/>
        <v>0.25773195876288657</v>
      </c>
      <c r="U1320" s="5">
        <f t="shared" si="505"/>
        <v>0</v>
      </c>
      <c r="V1320" s="5">
        <f t="shared" si="506"/>
        <v>-2.8705189970558081E-2</v>
      </c>
      <c r="W1320" s="5">
        <f t="shared" si="507"/>
        <v>0.72008419491672537</v>
      </c>
      <c r="X1320" s="5">
        <f t="shared" si="508"/>
        <v>-7.1943052118665002E-2</v>
      </c>
      <c r="Y1320" s="5" t="str" cm="1">
        <f t="array" ref="Y1320:AB1320">SETMATRIX(GETMATRIX(Y1319:AB1319)-$O$9*DELTAWEIGHT(S1319,$AH$4,AK1319:AN1319))</f>
        <v>0.5774,0.5774,0.5774</v>
      </c>
      <c r="Z1320" s="5" t="str">
        <v>0.605380364855398,0.558219861917609,0.5774</v>
      </c>
      <c r="AA1320" s="5" t="str">
        <v>0.700199853370243,0.662312715586489,0.5774</v>
      </c>
      <c r="AB1320" s="5" t="str">
        <v>0.61387757317742,0.555772770437613,0.5774</v>
      </c>
      <c r="AC1320" s="5" cm="1">
        <f t="array" ref="AC1320">SIGMOID(SUM(GETVECTOR(Y1320)*GETVECTOR(_xlfn.CONCAT($S1320,",",$AH$4)))+U1320)</f>
        <v>0.57952990753731792</v>
      </c>
      <c r="AD1320" s="5" cm="1">
        <f t="array" ref="AD1320">SIGMOID(SUM(GETVECTOR(Z1320)*GETVECTOR(_xlfn.CONCAT($S1320,",",$AH$4)))+V1320)</f>
        <v>0.57290976332579902</v>
      </c>
      <c r="AE1320" s="5" cm="1">
        <f t="array" ref="AE1320">TANH(SUM(GETVECTOR(AA1320)*GETVECTOR(_xlfn.CONCAT($S1320,",",$AH$4)))+W1320)</f>
        <v>0.79976304040916257</v>
      </c>
      <c r="AF1320" s="5" cm="1">
        <f t="array" ref="AF1320">SIGMOID(SUM(GETVECTOR(AB1320)*GETVECTOR(_xlfn.CONCAT($S1320,",",$AH$4)))+X1320)</f>
        <v>0.56266342421452376</v>
      </c>
      <c r="AG1320" s="5">
        <f t="shared" si="494"/>
        <v>0.45819205419753478</v>
      </c>
      <c r="AH1320" s="40">
        <f t="shared" si="495"/>
        <v>0.24116291180692023</v>
      </c>
      <c r="AI1320" s="3">
        <f t="shared" si="496"/>
        <v>-1.6569046955966338E-2</v>
      </c>
      <c r="AJ1320" s="3">
        <f t="shared" si="497"/>
        <v>-7.610141716464347E-3</v>
      </c>
      <c r="AK1320" s="3">
        <f t="shared" si="498"/>
        <v>0</v>
      </c>
      <c r="AL1320" s="3">
        <f t="shared" si="499"/>
        <v>-1.489223707739816E-3</v>
      </c>
      <c r="AM1320" s="3">
        <f t="shared" si="500"/>
        <v>-1.5712255729438817E-3</v>
      </c>
      <c r="AN1320" s="3">
        <f t="shared" si="501"/>
        <v>-1.7475268123232242E-3</v>
      </c>
      <c r="AO1320" s="3" t="str" cm="1">
        <f t="array" ref="AO1320">GETVECTOR(Y1320,2)</f>
        <v>0.5774</v>
      </c>
      <c r="AP1320" s="3" t="str" cm="1">
        <f t="array" ref="AP1320">GETVECTOR(Z1320,2)</f>
        <v>0.5774</v>
      </c>
      <c r="AQ1320" s="3" t="str" cm="1">
        <f t="array" ref="AQ1320">GETVECTOR(AA1320,2)</f>
        <v>0.5774</v>
      </c>
      <c r="AR1320" s="3" t="str" cm="1">
        <f t="array" ref="AR1320">GETVECTOR(AB1320,2)</f>
        <v>0.5774</v>
      </c>
      <c r="AS1320" s="3" cm="1">
        <f t="array" ref="AS1320">SUM(AK1320:AN1320*AO1320:AR1320)</f>
        <v>-2.776125396102197E-3</v>
      </c>
      <c r="AT1320" s="51">
        <f t="shared" si="502"/>
        <v>2.7453331702901739E-4</v>
      </c>
      <c r="AU1320" s="48">
        <f t="shared" si="503"/>
        <v>1.6569046955966338E-2</v>
      </c>
      <c r="AV1320" s="56"/>
      <c r="AW1320" s="56"/>
    </row>
    <row r="1321" spans="1:49" ht="15" customHeight="1" x14ac:dyDescent="0.25">
      <c r="A1321" s="11">
        <f t="shared" si="491"/>
        <v>1318</v>
      </c>
      <c r="B1321" s="29">
        <v>32365</v>
      </c>
      <c r="C1321" s="25"/>
      <c r="D1321" s="12"/>
      <c r="E1321" s="25"/>
      <c r="F1321" s="35"/>
      <c r="G1321" s="25">
        <v>0</v>
      </c>
      <c r="H1321" s="13">
        <v>0</v>
      </c>
      <c r="I1321" s="25">
        <v>0</v>
      </c>
      <c r="J1321" s="12">
        <v>0</v>
      </c>
      <c r="K1321" s="12">
        <v>0</v>
      </c>
      <c r="L1321" s="25" t="s">
        <v>11</v>
      </c>
      <c r="M1321" s="10"/>
      <c r="N1321" s="15"/>
      <c r="O1321" s="15"/>
      <c r="P1321" s="4"/>
      <c r="Q1321" s="54"/>
      <c r="R1321" s="42">
        <f t="shared" si="490"/>
        <v>0.29587628865979382</v>
      </c>
      <c r="S1321" s="44" t="str" cm="1">
        <f t="array" ref="S1321">SETVECTOR(R1321:R1322)</f>
        <v>0.295876288659794,0.257731958762887</v>
      </c>
      <c r="T1321" s="44">
        <f t="shared" si="504"/>
        <v>1.0309278350515464E-2</v>
      </c>
      <c r="U1321" s="5">
        <f t="shared" si="505"/>
        <v>0</v>
      </c>
      <c r="V1321" s="5">
        <f t="shared" si="506"/>
        <v>-2.8556267599784101E-2</v>
      </c>
      <c r="W1321" s="5">
        <f t="shared" si="507"/>
        <v>0.72024131747401976</v>
      </c>
      <c r="X1321" s="5">
        <f t="shared" si="508"/>
        <v>-7.1768299437432681E-2</v>
      </c>
      <c r="Y1321" s="5" t="str" cm="1">
        <f t="array" ref="Y1321:AB1321">SETMATRIX(GETMATRIX(Y1320:AB1320)-$O$9*DELTAWEIGHT(S1320,$AH$4,AK1320:AN1320))</f>
        <v>0.5774,0.5774,0.5774</v>
      </c>
      <c r="Z1321" s="5" t="str">
        <v>0.605406561235519,0.558249696683858,0.5774</v>
      </c>
      <c r="AA1321" s="5" t="str">
        <v>0.700230353028069,0.662347451307902,0.5774</v>
      </c>
      <c r="AB1321" s="5" t="str">
        <v>0.613908059883128,0.555807491408003,0.5774</v>
      </c>
      <c r="AC1321" s="5" cm="1">
        <f t="array" ref="AC1321">SIGMOID(SUM(GETVECTOR(Y1321)*GETVECTOR(_xlfn.CONCAT($S1321,",",$AH$4)))+U1321)</f>
        <v>0.57923978125367126</v>
      </c>
      <c r="AD1321" s="5" cm="1">
        <f t="array" ref="AD1321">SIGMOID(SUM(GETVECTOR(Z1321)*GETVECTOR(_xlfn.CONCAT($S1321,",",$AH$4)))+V1321)</f>
        <v>0.57308471841814812</v>
      </c>
      <c r="AE1321" s="5" cm="1">
        <f t="array" ref="AE1321">TANH(SUM(GETVECTOR(AA1321)*GETVECTOR(_xlfn.CONCAT($S1321,",",$AH$4)))+W1321)</f>
        <v>0.79982666270523894</v>
      </c>
      <c r="AF1321" s="5" cm="1">
        <f t="array" ref="AF1321">SIGMOID(SUM(GETVECTOR(AB1321)*GETVECTOR(_xlfn.CONCAT($S1321,",",$AH$4)))+X1321)</f>
        <v>0.56294475524840537</v>
      </c>
      <c r="AG1321" s="5">
        <f t="shared" si="494"/>
        <v>0.458368437779759</v>
      </c>
      <c r="AH1321" s="40">
        <f t="shared" si="495"/>
        <v>0.24136454010033256</v>
      </c>
      <c r="AI1321" s="3">
        <f t="shared" si="496"/>
        <v>0.23105526174981711</v>
      </c>
      <c r="AJ1321" s="3">
        <f t="shared" si="497"/>
        <v>0.10616038747022137</v>
      </c>
      <c r="AK1321" s="3">
        <f t="shared" si="498"/>
        <v>0</v>
      </c>
      <c r="AL1321" s="3">
        <f t="shared" si="499"/>
        <v>2.0773941352818015E-2</v>
      </c>
      <c r="AM1321" s="3">
        <f t="shared" si="500"/>
        <v>2.1918873685209429E-2</v>
      </c>
      <c r="AN1321" s="3">
        <f t="shared" si="501"/>
        <v>2.4373935954158127E-2</v>
      </c>
      <c r="AO1321" s="3" t="str" cm="1">
        <f t="array" ref="AO1321">GETVECTOR(Y1321,2)</f>
        <v>0.5774</v>
      </c>
      <c r="AP1321" s="3" t="str" cm="1">
        <f t="array" ref="AP1321">GETVECTOR(Z1321,2)</f>
        <v>0.5774</v>
      </c>
      <c r="AQ1321" s="3" t="str" cm="1">
        <f t="array" ref="AQ1321">GETVECTOR(AA1321,2)</f>
        <v>0.5774</v>
      </c>
      <c r="AR1321" s="3" t="str" cm="1">
        <f t="array" ref="AR1321">GETVECTOR(AB1321,2)</f>
        <v>0.5774</v>
      </c>
      <c r="AS1321" s="3" cm="1">
        <f t="array" ref="AS1321">SUM(AK1321:AN1321*AO1321:AR1321)</f>
        <v>3.872434202288795E-2</v>
      </c>
      <c r="AT1321" s="51">
        <f t="shared" si="502"/>
        <v>5.3386533982276496E-2</v>
      </c>
      <c r="AU1321" s="48">
        <f t="shared" si="503"/>
        <v>0.23105526174981711</v>
      </c>
      <c r="AV1321" s="56"/>
      <c r="AW1321" s="56"/>
    </row>
    <row r="1322" spans="1:49" ht="15" customHeight="1" x14ac:dyDescent="0.25">
      <c r="A1322" s="11">
        <f t="shared" si="491"/>
        <v>1319</v>
      </c>
      <c r="B1322" s="29">
        <v>32366</v>
      </c>
      <c r="C1322" s="25"/>
      <c r="D1322" s="12"/>
      <c r="E1322" s="25"/>
      <c r="F1322" s="35"/>
      <c r="G1322" s="25">
        <v>0</v>
      </c>
      <c r="H1322" s="13">
        <v>0</v>
      </c>
      <c r="I1322" s="25">
        <v>0</v>
      </c>
      <c r="J1322" s="12">
        <v>0</v>
      </c>
      <c r="K1322" s="12">
        <v>0</v>
      </c>
      <c r="L1322" s="25" t="s">
        <v>11</v>
      </c>
      <c r="M1322" s="10"/>
      <c r="N1322" s="15"/>
      <c r="O1322" s="15"/>
      <c r="P1322" s="4"/>
      <c r="Q1322" s="54"/>
      <c r="R1322" s="42">
        <f t="shared" si="490"/>
        <v>0.25773195876288657</v>
      </c>
      <c r="S1322" s="44" t="str" cm="1">
        <f t="array" ref="S1322">SETVECTOR(R1322:R1323)</f>
        <v>0.257731958762887,0.0103092783505155</v>
      </c>
      <c r="T1322" s="44">
        <f t="shared" si="504"/>
        <v>0.16185567010309276</v>
      </c>
      <c r="U1322" s="5">
        <f t="shared" si="505"/>
        <v>0</v>
      </c>
      <c r="V1322" s="5">
        <f t="shared" si="506"/>
        <v>-3.0633661735065904E-2</v>
      </c>
      <c r="W1322" s="5">
        <f t="shared" si="507"/>
        <v>0.71804943010549882</v>
      </c>
      <c r="X1322" s="5">
        <f t="shared" si="508"/>
        <v>-7.4205693032848491E-2</v>
      </c>
      <c r="Y1322" s="5" t="str" cm="1">
        <f t="array" ref="Y1322:AB1322">SETMATRIX(GETMATRIX(Y1321:AB1321)-$O$9*DELTAWEIGHT(S1321,$AH$4,AK1321:AN1321))</f>
        <v>0.5774,0.5774,0.5774</v>
      </c>
      <c r="Z1322" s="5" t="str">
        <v>0.60477800829492,0.557702176700758,0.5774</v>
      </c>
      <c r="AA1322" s="5" t="str">
        <v>0.699498664918002,0.661710092327008,0.5774</v>
      </c>
      <c r="AB1322" s="5" t="str">
        <v>0.613176647411097,0.555170372529927,0.5774</v>
      </c>
      <c r="AC1322" s="5" cm="1">
        <f t="array" ref="AC1322">SIGMOID(SUM(GETVECTOR(Y1322)*GETVECTOR(_xlfn.CONCAT($S1322,",",$AH$4)))+U1322)</f>
        <v>0.53861470571488013</v>
      </c>
      <c r="AD1322" s="5" cm="1">
        <f t="array" ref="AD1322">SIGMOID(SUM(GETVECTOR(Z1322)*GETVECTOR(_xlfn.CONCAT($S1322,",",$AH$4)))+V1322)</f>
        <v>0.53269987596261081</v>
      </c>
      <c r="AE1322" s="5" cm="1">
        <f t="array" ref="AE1322">TANH(SUM(GETVECTOR(AA1322)*GETVECTOR(_xlfn.CONCAT($S1322,",",$AH$4)))+W1322)</f>
        <v>0.71879835606403142</v>
      </c>
      <c r="AF1322" s="5" cm="1">
        <f t="array" ref="AF1322">SIGMOID(SUM(GETVECTOR(AB1322)*GETVECTOR(_xlfn.CONCAT($S1322,",",$AH$4)))+X1322)</f>
        <v>0.52237328251436577</v>
      </c>
      <c r="AG1322" s="5">
        <f t="shared" si="494"/>
        <v>0.38290379511743811</v>
      </c>
      <c r="AH1322" s="40">
        <f t="shared" si="495"/>
        <v>0.19078461199143582</v>
      </c>
      <c r="AI1322" s="3">
        <f t="shared" si="496"/>
        <v>2.8928941888343052E-2</v>
      </c>
      <c r="AJ1322" s="3">
        <f t="shared" si="497"/>
        <v>1.309594885829273E-2</v>
      </c>
      <c r="AK1322" s="3">
        <f t="shared" si="498"/>
        <v>0</v>
      </c>
      <c r="AL1322" s="3">
        <f t="shared" si="499"/>
        <v>2.3432711066810612E-3</v>
      </c>
      <c r="AM1322" s="3">
        <f t="shared" si="500"/>
        <v>3.3718042288224765E-3</v>
      </c>
      <c r="AN1322" s="3">
        <f t="shared" si="501"/>
        <v>2.6361159240522961E-3</v>
      </c>
      <c r="AO1322" s="3" t="str" cm="1">
        <f t="array" ref="AO1322">GETVECTOR(Y1322,2)</f>
        <v>0.5774</v>
      </c>
      <c r="AP1322" s="3" t="str" cm="1">
        <f t="array" ref="AP1322">GETVECTOR(Z1322,2)</f>
        <v>0.5774</v>
      </c>
      <c r="AQ1322" s="3" t="str" cm="1">
        <f t="array" ref="AQ1322">GETVECTOR(AA1322,2)</f>
        <v>0.5774</v>
      </c>
      <c r="AR1322" s="3" t="str" cm="1">
        <f t="array" ref="AR1322">GETVECTOR(AB1322,2)</f>
        <v>0.5774</v>
      </c>
      <c r="AS1322" s="3" cm="1">
        <f t="array" ref="AS1322">SUM(AK1322:AN1322*AO1322:AR1322)</f>
        <v>4.821977833267539E-3</v>
      </c>
      <c r="AT1322" s="51">
        <f t="shared" si="502"/>
        <v>8.3688367877912922E-4</v>
      </c>
      <c r="AU1322" s="48">
        <f t="shared" si="503"/>
        <v>2.8928941888343052E-2</v>
      </c>
      <c r="AV1322" s="56"/>
      <c r="AW1322" s="56"/>
    </row>
    <row r="1323" spans="1:49" ht="15" customHeight="1" x14ac:dyDescent="0.25">
      <c r="A1323" s="11">
        <f t="shared" si="491"/>
        <v>1320</v>
      </c>
      <c r="B1323" s="29">
        <v>32367</v>
      </c>
      <c r="C1323" s="25"/>
      <c r="D1323" s="12"/>
      <c r="E1323" s="25"/>
      <c r="F1323" s="35"/>
      <c r="G1323" s="25">
        <v>0</v>
      </c>
      <c r="H1323" s="13">
        <v>0</v>
      </c>
      <c r="I1323" s="25">
        <v>0</v>
      </c>
      <c r="J1323" s="12">
        <v>0</v>
      </c>
      <c r="K1323" s="12">
        <v>0</v>
      </c>
      <c r="L1323" s="25" t="s">
        <v>11</v>
      </c>
      <c r="M1323" s="10"/>
      <c r="N1323" s="15"/>
      <c r="O1323" s="15"/>
      <c r="P1323" s="4"/>
      <c r="Q1323" s="54"/>
      <c r="R1323" s="42">
        <f t="shared" si="490"/>
        <v>1.0309278350515464E-2</v>
      </c>
      <c r="S1323" s="44" t="str" cm="1">
        <f t="array" ref="S1323">SETVECTOR(R1323:R1324)</f>
        <v>0.0103092783505155,0.161855670103093</v>
      </c>
      <c r="T1323" s="44">
        <f t="shared" si="504"/>
        <v>0.19587628865979381</v>
      </c>
      <c r="U1323" s="5">
        <f t="shared" si="505"/>
        <v>0</v>
      </c>
      <c r="V1323" s="5">
        <f t="shared" si="506"/>
        <v>-3.086798884573401E-2</v>
      </c>
      <c r="W1323" s="5">
        <f t="shared" si="507"/>
        <v>0.7177122496826166</v>
      </c>
      <c r="X1323" s="5">
        <f t="shared" si="508"/>
        <v>-7.4469304625253724E-2</v>
      </c>
      <c r="Y1323" s="5" t="str" cm="1">
        <f t="array" ref="Y1323:AB1323">SETMATRIX(GETMATRIX(Y1322:AB1322)-$O$9*DELTAWEIGHT(S1322,$AH$4,AK1322:AN1322))</f>
        <v>0.5774,0.5774,0.5774</v>
      </c>
      <c r="Z1323" s="5" t="str">
        <v>0.604717158158591,0.557699742695305,0.5774</v>
      </c>
      <c r="AA1323" s="5" t="str">
        <v>0.699400600396184,0.661706169746135,0.5774</v>
      </c>
      <c r="AB1323" s="5" t="str">
        <v>0.613108874644897,0.555167661619279,0.5774</v>
      </c>
      <c r="AC1323" s="5" cm="1">
        <f t="array" ref="AC1323">SIGMOID(SUM(GETVECTOR(Y1323)*GETVECTOR(_xlfn.CONCAT($S1323,",",$AH$4)))+U1323)</f>
        <v>0.52483156496816241</v>
      </c>
      <c r="AD1323" s="5" cm="1">
        <f t="array" ref="AD1323">SIGMOID(SUM(GETVECTOR(Z1323)*GETVECTOR(_xlfn.CONCAT($S1323,",",$AH$4)))+V1323)</f>
        <v>0.5164023809352325</v>
      </c>
      <c r="AE1323" s="5" cm="1">
        <f t="array" ref="AE1323">TANH(SUM(GETVECTOR(AA1323)*GETVECTOR(_xlfn.CONCAT($S1323,",",$AH$4)))+W1323)</f>
        <v>0.681561012739761</v>
      </c>
      <c r="AF1323" s="5" cm="1">
        <f t="array" ref="AF1323">SIGMOID(SUM(GETVECTOR(AB1323)*GETVECTOR(_xlfn.CONCAT($S1323,",",$AH$4)))+X1323)</f>
        <v>0.50542689670844854</v>
      </c>
      <c r="AG1323" s="5">
        <f t="shared" si="494"/>
        <v>0.35195972973144091</v>
      </c>
      <c r="AH1323" s="40">
        <f t="shared" si="495"/>
        <v>0.17089109420500345</v>
      </c>
      <c r="AI1323" s="3">
        <f t="shared" si="496"/>
        <v>-2.498519445479036E-2</v>
      </c>
      <c r="AJ1323" s="3">
        <f t="shared" si="497"/>
        <v>-1.1184534875229255E-2</v>
      </c>
      <c r="AK1323" s="3">
        <f t="shared" si="498"/>
        <v>0</v>
      </c>
      <c r="AL1323" s="3">
        <f t="shared" si="499"/>
        <v>-1.9036848670647944E-3</v>
      </c>
      <c r="AM1323" s="3">
        <f t="shared" si="500"/>
        <v>-3.0927515105422737E-3</v>
      </c>
      <c r="AN1323" s="3">
        <f t="shared" si="501"/>
        <v>-2.1117021325216074E-3</v>
      </c>
      <c r="AO1323" s="3" t="str" cm="1">
        <f t="array" ref="AO1323">GETVECTOR(Y1323,2)</f>
        <v>0.5774</v>
      </c>
      <c r="AP1323" s="3" t="str" cm="1">
        <f t="array" ref="AP1323">GETVECTOR(Z1323,2)</f>
        <v>0.5774</v>
      </c>
      <c r="AQ1323" s="3" t="str" cm="1">
        <f t="array" ref="AQ1323">GETVECTOR(AA1323,2)</f>
        <v>0.5774</v>
      </c>
      <c r="AR1323" s="3" t="str" cm="1">
        <f t="array" ref="AR1323">GETVECTOR(AB1323,2)</f>
        <v>0.5774</v>
      </c>
      <c r="AS1323" s="3" cm="1">
        <f t="array" ref="AS1323">SUM(AK1323:AN1323*AO1323:AR1323)</f>
        <v>-4.1042391757482978E-3</v>
      </c>
      <c r="AT1323" s="51">
        <f t="shared" si="502"/>
        <v>6.2425994194368695E-4</v>
      </c>
      <c r="AU1323" s="48">
        <f t="shared" si="503"/>
        <v>2.498519445479036E-2</v>
      </c>
      <c r="AV1323" s="56"/>
      <c r="AW1323" s="56"/>
    </row>
    <row r="1324" spans="1:49" ht="15" customHeight="1" x14ac:dyDescent="0.25">
      <c r="A1324" s="11">
        <f t="shared" si="491"/>
        <v>1321</v>
      </c>
      <c r="B1324" s="29">
        <v>32368</v>
      </c>
      <c r="C1324" s="25"/>
      <c r="D1324" s="12"/>
      <c r="E1324" s="25"/>
      <c r="F1324" s="35"/>
      <c r="G1324" s="25">
        <v>0</v>
      </c>
      <c r="H1324" s="13">
        <v>0</v>
      </c>
      <c r="I1324" s="25">
        <v>0</v>
      </c>
      <c r="J1324" s="12">
        <v>0</v>
      </c>
      <c r="K1324" s="12">
        <v>0</v>
      </c>
      <c r="L1324" s="25" t="s">
        <v>11</v>
      </c>
      <c r="M1324" s="10"/>
      <c r="N1324" s="15"/>
      <c r="O1324" s="15"/>
      <c r="P1324" s="4"/>
      <c r="Q1324" s="54"/>
      <c r="R1324" s="42">
        <f t="shared" si="490"/>
        <v>0.16185567010309276</v>
      </c>
      <c r="S1324" s="44" t="str" cm="1">
        <f t="array" ref="S1324">SETVECTOR(R1324:R1325)</f>
        <v>0.161855670103093,0.195876288659794</v>
      </c>
      <c r="T1324" s="44">
        <f t="shared" si="504"/>
        <v>4.1237113402061855E-2</v>
      </c>
      <c r="U1324" s="5">
        <f t="shared" si="505"/>
        <v>0</v>
      </c>
      <c r="V1324" s="5">
        <f t="shared" si="506"/>
        <v>-3.0677620359027529E-2</v>
      </c>
      <c r="W1324" s="5">
        <f t="shared" si="507"/>
        <v>0.71802152483367088</v>
      </c>
      <c r="X1324" s="5">
        <f t="shared" si="508"/>
        <v>-7.4258134412001561E-2</v>
      </c>
      <c r="Y1324" s="5" t="str" cm="1">
        <f t="array" ref="Y1324:AB1324">SETMATRIX(GETMATRIX(Y1323:AB1323)-$O$9*DELTAWEIGHT(S1323,$AH$4,AK1323:AN1323))</f>
        <v>0.5774,0.5774,0.5774</v>
      </c>
      <c r="Z1324" s="5" t="str">
        <v>0.604719137291595,0.557730815083464,0.5774</v>
      </c>
      <c r="AA1324" s="5" t="str">
        <v>0.699404216291857,0.661762939308201,0.5774</v>
      </c>
      <c r="AB1324" s="5" t="str">
        <v>0.613111047463476,0.555201774870976,0.5774</v>
      </c>
      <c r="AC1324" s="5" cm="1">
        <f t="array" ref="AC1324">SIGMOID(SUM(GETVECTOR(Y1324)*GETVECTOR(_xlfn.CONCAT($S1324,",",$AH$4)))+U1324)</f>
        <v>0.55145579256323818</v>
      </c>
      <c r="AD1324" s="5" cm="1">
        <f t="array" ref="AD1324">SIGMOID(SUM(GETVECTOR(Z1324)*GETVECTOR(_xlfn.CONCAT($S1324,",",$AH$4)))+V1324)</f>
        <v>0.54399737191441078</v>
      </c>
      <c r="AE1324" s="5" cm="1">
        <f t="array" ref="AE1324">TANH(SUM(GETVECTOR(AA1324)*GETVECTOR(_xlfn.CONCAT($S1324,",",$AH$4)))+W1324)</f>
        <v>0.74465476110621287</v>
      </c>
      <c r="AF1324" s="5" cm="1">
        <f t="array" ref="AF1324">SIGMOID(SUM(GETVECTOR(AB1324)*GETVECTOR(_xlfn.CONCAT($S1324,",",$AH$4)))+X1324)</f>
        <v>0.53338232318494916</v>
      </c>
      <c r="AG1324" s="5">
        <f t="shared" si="494"/>
        <v>0.4050902330253332</v>
      </c>
      <c r="AH1324" s="40">
        <f t="shared" si="495"/>
        <v>0.20497664973597335</v>
      </c>
      <c r="AI1324" s="3">
        <f t="shared" si="496"/>
        <v>0.1637395363339115</v>
      </c>
      <c r="AJ1324" s="3">
        <f t="shared" si="497"/>
        <v>7.4437734313629392E-2</v>
      </c>
      <c r="AK1324" s="3">
        <f t="shared" si="498"/>
        <v>0</v>
      </c>
      <c r="AL1324" s="3">
        <f t="shared" si="499"/>
        <v>1.3750302854668196E-2</v>
      </c>
      <c r="AM1324" s="3">
        <f t="shared" si="500"/>
        <v>1.8039612812638998E-2</v>
      </c>
      <c r="AN1324" s="3">
        <f t="shared" si="501"/>
        <v>1.5660987171598771E-2</v>
      </c>
      <c r="AO1324" s="3" t="str" cm="1">
        <f t="array" ref="AO1324">GETVECTOR(Y1324,2)</f>
        <v>0.5774</v>
      </c>
      <c r="AP1324" s="3" t="str" cm="1">
        <f t="array" ref="AP1324">GETVECTOR(Z1324,2)</f>
        <v>0.5774</v>
      </c>
      <c r="AQ1324" s="3" t="str" cm="1">
        <f t="array" ref="AQ1324">GETVECTOR(AA1324,2)</f>
        <v>0.5774</v>
      </c>
      <c r="AR1324" s="3" t="str" cm="1">
        <f t="array" ref="AR1324">GETVECTOR(AB1324,2)</f>
        <v>0.5774</v>
      </c>
      <c r="AS1324" s="3" cm="1">
        <f t="array" ref="AS1324">SUM(AK1324:AN1324*AO1324:AR1324)</f>
        <v>2.7398151299184305E-2</v>
      </c>
      <c r="AT1324" s="51">
        <f t="shared" si="502"/>
        <v>2.6810635758844324E-2</v>
      </c>
      <c r="AU1324" s="48">
        <f t="shared" si="503"/>
        <v>0.1637395363339115</v>
      </c>
      <c r="AV1324" s="56"/>
      <c r="AW1324" s="56"/>
    </row>
    <row r="1325" spans="1:49" ht="15" customHeight="1" x14ac:dyDescent="0.25">
      <c r="A1325" s="11">
        <f t="shared" si="491"/>
        <v>1322</v>
      </c>
      <c r="B1325" s="29">
        <v>32369</v>
      </c>
      <c r="C1325" s="25"/>
      <c r="D1325" s="12"/>
      <c r="E1325" s="25"/>
      <c r="F1325" s="35"/>
      <c r="G1325" s="25">
        <v>0</v>
      </c>
      <c r="H1325" s="13">
        <v>0</v>
      </c>
      <c r="I1325" s="25">
        <v>0</v>
      </c>
      <c r="J1325" s="12">
        <v>0</v>
      </c>
      <c r="K1325" s="12">
        <v>0</v>
      </c>
      <c r="L1325" s="25" t="s">
        <v>11</v>
      </c>
      <c r="M1325" s="10"/>
      <c r="N1325" s="15"/>
      <c r="O1325" s="15"/>
      <c r="P1325" s="4"/>
      <c r="Q1325" s="54"/>
      <c r="R1325" s="42">
        <f t="shared" si="490"/>
        <v>0.19587628865979381</v>
      </c>
      <c r="S1325" s="44" t="str" cm="1">
        <f t="array" ref="S1325">SETVECTOR(R1325:R1326)</f>
        <v>0.195876288659794,0.0412371134020619</v>
      </c>
      <c r="T1325" s="44">
        <f t="shared" si="504"/>
        <v>0.70206185567010304</v>
      </c>
      <c r="U1325" s="5">
        <f t="shared" si="505"/>
        <v>0</v>
      </c>
      <c r="V1325" s="5">
        <f t="shared" si="506"/>
        <v>-3.2052650644494349E-2</v>
      </c>
      <c r="W1325" s="5">
        <f t="shared" si="507"/>
        <v>0.71621756355240696</v>
      </c>
      <c r="X1325" s="5">
        <f t="shared" si="508"/>
        <v>-7.5824233129161436E-2</v>
      </c>
      <c r="Y1325" s="5" t="str" cm="1">
        <f t="array" ref="Y1325:AB1325">SETMATRIX(GETMATRIX(Y1324:AB1324)-$O$9*DELTAWEIGHT(S1324,$AH$4,AK1324:AN1324))</f>
        <v>0.5774,0.5774,0.5774</v>
      </c>
      <c r="Z1325" s="5" t="str">
        <v>0.604494511643786,0.557458975127516,0.5774</v>
      </c>
      <c r="AA1325" s="5" t="str">
        <v>0.699076140831224,0.661365905311256,0.5774</v>
      </c>
      <c r="AB1325" s="5" t="str">
        <v>0.612857626830213,0.554895087480403,0.5774</v>
      </c>
      <c r="AC1325" s="5" cm="1">
        <f t="array" ref="AC1325">SIGMOID(SUM(GETVECTOR(Y1325)*GETVECTOR(_xlfn.CONCAT($S1325,",",$AH$4)))+U1325)</f>
        <v>0.53417395610824714</v>
      </c>
      <c r="AD1325" s="5" cm="1">
        <f t="array" ref="AD1325">SIGMOID(SUM(GETVECTOR(Z1325)*GETVECTOR(_xlfn.CONCAT($S1325,",",$AH$4)))+V1325)</f>
        <v>0.52730817082344983</v>
      </c>
      <c r="AE1325" s="5" cm="1">
        <f t="array" ref="AE1325">TANH(SUM(GETVECTOR(AA1325)*GETVECTOR(_xlfn.CONCAT($S1325,",",$AH$4)))+W1325)</f>
        <v>0.70663108018404475</v>
      </c>
      <c r="AF1325" s="5" cm="1">
        <f t="array" ref="AF1325">SIGMOID(SUM(GETVECTOR(AB1325)*GETVECTOR(_xlfn.CONCAT($S1325,",",$AH$4)))+X1325)</f>
        <v>0.51676928717227033</v>
      </c>
      <c r="AG1325" s="5">
        <f t="shared" si="494"/>
        <v>0.37261234233884716</v>
      </c>
      <c r="AH1325" s="40">
        <f t="shared" si="495"/>
        <v>0.18411176362620452</v>
      </c>
      <c r="AI1325" s="3">
        <f t="shared" si="496"/>
        <v>-0.51795009204389852</v>
      </c>
      <c r="AJ1325" s="3">
        <f t="shared" si="497"/>
        <v>-0.23368610423186353</v>
      </c>
      <c r="AK1325" s="3">
        <f t="shared" si="498"/>
        <v>0</v>
      </c>
      <c r="AL1325" s="3">
        <f t="shared" si="499"/>
        <v>-4.1159322747899511E-2</v>
      </c>
      <c r="AM1325" s="3">
        <f t="shared" si="500"/>
        <v>-6.1695166658330101E-2</v>
      </c>
      <c r="AN1325" s="3">
        <f t="shared" si="501"/>
        <v>-4.6081221412582682E-2</v>
      </c>
      <c r="AO1325" s="3" t="str" cm="1">
        <f t="array" ref="AO1325">GETVECTOR(Y1325,2)</f>
        <v>0.5774</v>
      </c>
      <c r="AP1325" s="3" t="str" cm="1">
        <f t="array" ref="AP1325">GETVECTOR(Z1325,2)</f>
        <v>0.5774</v>
      </c>
      <c r="AQ1325" s="3" t="str" cm="1">
        <f t="array" ref="AQ1325">GETVECTOR(AA1325,2)</f>
        <v>0.5774</v>
      </c>
      <c r="AR1325" s="3" t="str" cm="1">
        <f t="array" ref="AR1325">GETVECTOR(AB1325,2)</f>
        <v>0.5774</v>
      </c>
      <c r="AS1325" s="3" cm="1">
        <f t="array" ref="AS1325">SUM(AK1325:AN1325*AO1325:AR1325)</f>
        <v>-8.599547942678222E-2</v>
      </c>
      <c r="AT1325" s="51">
        <f t="shared" si="502"/>
        <v>0.26827229784828294</v>
      </c>
      <c r="AU1325" s="48">
        <f t="shared" si="503"/>
        <v>0.51795009204389852</v>
      </c>
      <c r="AV1325" s="56"/>
      <c r="AW1325" s="56"/>
    </row>
    <row r="1326" spans="1:49" ht="15" customHeight="1" x14ac:dyDescent="0.25">
      <c r="A1326" s="11">
        <f t="shared" si="491"/>
        <v>1323</v>
      </c>
      <c r="B1326" s="29">
        <v>32370</v>
      </c>
      <c r="C1326" s="25"/>
      <c r="D1326" s="12"/>
      <c r="E1326" s="25"/>
      <c r="F1326" s="35"/>
      <c r="G1326" s="25">
        <v>0</v>
      </c>
      <c r="H1326" s="13">
        <v>0</v>
      </c>
      <c r="I1326" s="25">
        <v>0</v>
      </c>
      <c r="J1326" s="12">
        <v>0</v>
      </c>
      <c r="K1326" s="12">
        <v>0</v>
      </c>
      <c r="L1326" s="25" t="s">
        <v>11</v>
      </c>
      <c r="M1326" s="10"/>
      <c r="N1326" s="15"/>
      <c r="O1326" s="15"/>
      <c r="P1326" s="4"/>
      <c r="Q1326" s="54"/>
      <c r="R1326" s="42">
        <f t="shared" si="490"/>
        <v>4.1237113402061855E-2</v>
      </c>
      <c r="S1326" s="44" t="str" cm="1">
        <f t="array" ref="S1326">SETVECTOR(R1326:R1327)</f>
        <v>0.0412371134020619,0.702061855670103</v>
      </c>
      <c r="T1326" s="44">
        <f t="shared" si="504"/>
        <v>6.3917525773195871E-2</v>
      </c>
      <c r="U1326" s="5">
        <f t="shared" si="505"/>
        <v>0</v>
      </c>
      <c r="V1326" s="5">
        <f t="shared" si="506"/>
        <v>-2.7936718369704398E-2</v>
      </c>
      <c r="W1326" s="5">
        <f t="shared" si="507"/>
        <v>0.72238708021823994</v>
      </c>
      <c r="X1326" s="5">
        <f t="shared" si="508"/>
        <v>-7.1216110987903175E-2</v>
      </c>
      <c r="Y1326" s="5" t="str" cm="1">
        <f t="array" ref="Y1326:AB1326">SETMATRIX(GETMATRIX(Y1325:AB1325)-$O$9*DELTAWEIGHT(S1325,$AH$4,AK1325:AN1325))</f>
        <v>0.5774,0.5774,0.5774</v>
      </c>
      <c r="Z1326" s="5" t="str">
        <v>0.605291678560874,0.55762679974164,0.5774</v>
      </c>
      <c r="AA1326" s="5" t="str">
        <v>0.700416622849935,0.661648112052037,0.5774</v>
      </c>
      <c r="AB1326" s="5" t="str">
        <v>0.613741102408613,0.555081082339013,0.5774</v>
      </c>
      <c r="AC1326" s="5" cm="1">
        <f t="array" ref="AC1326">SIGMOID(SUM(GETVECTOR(Y1326)*GETVECTOR(_xlfn.CONCAT($S1326,",",$AH$4)))+U1326)</f>
        <v>0.60567803998846881</v>
      </c>
      <c r="AD1326" s="5" cm="1">
        <f t="array" ref="AD1326">SIGMOID(SUM(GETVECTOR(Z1326)*GETVECTOR(_xlfn.CONCAT($S1326,",",$AH$4)))+V1326)</f>
        <v>0.59592450710810718</v>
      </c>
      <c r="AE1326" s="5" cm="1">
        <f t="array" ref="AE1326">TANH(SUM(GETVECTOR(AA1326)*GETVECTOR(_xlfn.CONCAT($S1326,",",$AH$4)))+W1326)</f>
        <v>0.83840735591080651</v>
      </c>
      <c r="AF1326" s="5" cm="1">
        <f t="array" ref="AF1326">SIGMOID(SUM(GETVECTOR(AB1326)*GETVECTOR(_xlfn.CONCAT($S1326,",",$AH$4)))+X1326)</f>
        <v>0.58511184889800782</v>
      </c>
      <c r="AG1326" s="5">
        <f t="shared" si="494"/>
        <v>0.49962749032695875</v>
      </c>
      <c r="AH1326" s="40">
        <f t="shared" si="495"/>
        <v>0.27021878077791656</v>
      </c>
      <c r="AI1326" s="3">
        <f t="shared" si="496"/>
        <v>0.20630125500472069</v>
      </c>
      <c r="AJ1326" s="3">
        <f t="shared" si="497"/>
        <v>9.4964241102194383E-2</v>
      </c>
      <c r="AK1326" s="3">
        <f t="shared" si="498"/>
        <v>0</v>
      </c>
      <c r="AL1326" s="3">
        <f t="shared" si="499"/>
        <v>1.9172067054913339E-2</v>
      </c>
      <c r="AM1326" s="3">
        <f t="shared" si="500"/>
        <v>1.6811818170154719E-2</v>
      </c>
      <c r="AN1326" s="3">
        <f t="shared" si="501"/>
        <v>2.3128551362496797E-2</v>
      </c>
      <c r="AO1326" s="3" t="str" cm="1">
        <f t="array" ref="AO1326">GETVECTOR(Y1326,2)</f>
        <v>0.5774</v>
      </c>
      <c r="AP1326" s="3" t="str" cm="1">
        <f t="array" ref="AP1326">GETVECTOR(Z1326,2)</f>
        <v>0.5774</v>
      </c>
      <c r="AQ1326" s="3" t="str" cm="1">
        <f t="array" ref="AQ1326">GETVECTOR(AA1326,2)</f>
        <v>0.5774</v>
      </c>
      <c r="AR1326" s="3" t="str" cm="1">
        <f t="array" ref="AR1326">GETVECTOR(AB1326,2)</f>
        <v>0.5774</v>
      </c>
      <c r="AS1326" s="3" cm="1">
        <f t="array" ref="AS1326">SUM(AK1326:AN1326*AO1326:AR1326)</f>
        <v>3.4131520885659947E-2</v>
      </c>
      <c r="AT1326" s="51">
        <f t="shared" si="502"/>
        <v>4.256020781652279E-2</v>
      </c>
      <c r="AU1326" s="48">
        <f t="shared" si="503"/>
        <v>0.20630125500472069</v>
      </c>
      <c r="AV1326" s="56"/>
      <c r="AW1326" s="56"/>
    </row>
    <row r="1327" spans="1:49" ht="15" customHeight="1" x14ac:dyDescent="0.25">
      <c r="A1327" s="11">
        <f t="shared" si="491"/>
        <v>1324</v>
      </c>
      <c r="B1327" s="29">
        <v>32371</v>
      </c>
      <c r="C1327" s="25"/>
      <c r="D1327" s="12"/>
      <c r="E1327" s="25"/>
      <c r="F1327" s="35"/>
      <c r="G1327" s="25">
        <v>0</v>
      </c>
      <c r="H1327" s="13">
        <v>0</v>
      </c>
      <c r="I1327" s="25">
        <v>0</v>
      </c>
      <c r="J1327" s="12">
        <v>0</v>
      </c>
      <c r="K1327" s="12">
        <v>0</v>
      </c>
      <c r="L1327" s="25" t="s">
        <v>11</v>
      </c>
      <c r="M1327" s="10"/>
      <c r="N1327" s="15"/>
      <c r="O1327" s="15"/>
      <c r="P1327" s="4"/>
      <c r="Q1327" s="54"/>
      <c r="R1327" s="42">
        <f t="shared" si="490"/>
        <v>0.70206185567010304</v>
      </c>
      <c r="S1327" s="44" t="str" cm="1">
        <f t="array" ref="S1327">SETVECTOR(R1327:R1328)</f>
        <v>0.702061855670103,0.0639175257731959</v>
      </c>
      <c r="T1327" s="44">
        <f t="shared" si="504"/>
        <v>0.30927835051546393</v>
      </c>
      <c r="U1327" s="5">
        <f t="shared" si="505"/>
        <v>0</v>
      </c>
      <c r="V1327" s="5">
        <f t="shared" si="506"/>
        <v>-2.9853925075195731E-2</v>
      </c>
      <c r="W1327" s="5">
        <f t="shared" si="507"/>
        <v>0.72070589840122445</v>
      </c>
      <c r="X1327" s="5">
        <f t="shared" si="508"/>
        <v>-7.3528966124152856E-2</v>
      </c>
      <c r="Y1327" s="5" t="str" cm="1">
        <f t="array" ref="Y1327:AB1327">SETMATRIX(GETMATRIX(Y1326:AB1326)-$O$9*DELTAWEIGHT(S1326,$AH$4,AK1326:AN1326))</f>
        <v>0.5774,0.5774,0.5774</v>
      </c>
      <c r="Z1327" s="5" t="str">
        <v>0.605209010973483,0.556219384066307,0.5774</v>
      </c>
      <c r="AA1327" s="5" t="str">
        <v>0.700337500090375,0.66030104707053,0.5774</v>
      </c>
      <c r="AB1327" s="5" t="str">
        <v>0.613642051005614,0.553394732202953,0.5774</v>
      </c>
      <c r="AC1327" s="5" cm="1">
        <f t="array" ref="AC1327">SIGMOID(SUM(GETVECTOR(Y1327)*GETVECTOR(_xlfn.CONCAT($S1327,",",$AH$4)))+U1327)</f>
        <v>0.60880134001095099</v>
      </c>
      <c r="AD1327" s="5" cm="1">
        <f t="array" ref="AD1327">SIGMOID(SUM(GETVECTOR(Z1327)*GETVECTOR(_xlfn.CONCAT($S1327,",",$AH$4)))+V1327)</f>
        <v>0.6060151199349787</v>
      </c>
      <c r="AE1327" s="5" cm="1">
        <f t="array" ref="AE1327">TANH(SUM(GETVECTOR(AA1327)*GETVECTOR(_xlfn.CONCAT($S1327,",",$AH$4)))+W1327)</f>
        <v>0.84956600818703787</v>
      </c>
      <c r="AF1327" s="5" cm="1">
        <f t="array" ref="AF1327">SIGMOID(SUM(GETVECTOR(AB1327)*GETVECTOR(_xlfn.CONCAT($S1327,",",$AH$4)))+X1327)</f>
        <v>0.59692223410870571</v>
      </c>
      <c r="AG1327" s="5">
        <f t="shared" si="494"/>
        <v>0.51484984634414888</v>
      </c>
      <c r="AH1327" s="40">
        <f t="shared" si="495"/>
        <v>0.28277122010512346</v>
      </c>
      <c r="AI1327" s="3">
        <f t="shared" si="496"/>
        <v>-2.6507130410340474E-2</v>
      </c>
      <c r="AJ1327" s="3">
        <f t="shared" si="497"/>
        <v>-1.227198413734696E-2</v>
      </c>
      <c r="AK1327" s="3">
        <f t="shared" si="498"/>
        <v>0</v>
      </c>
      <c r="AL1327" s="3">
        <f t="shared" si="499"/>
        <v>-2.4892867528817702E-3</v>
      </c>
      <c r="AM1327" s="3">
        <f t="shared" si="500"/>
        <v>-2.0692552232236096E-3</v>
      </c>
      <c r="AN1327" s="3">
        <f t="shared" si="501"/>
        <v>-3.0212506945003431E-3</v>
      </c>
      <c r="AO1327" s="3" t="str" cm="1">
        <f t="array" ref="AO1327">GETVECTOR(Y1327,2)</f>
        <v>0.5774</v>
      </c>
      <c r="AP1327" s="3" t="str" cm="1">
        <f t="array" ref="AP1327">GETVECTOR(Z1327,2)</f>
        <v>0.5774</v>
      </c>
      <c r="AQ1327" s="3" t="str" cm="1">
        <f t="array" ref="AQ1327">GETVECTOR(AA1327,2)</f>
        <v>0.5774</v>
      </c>
      <c r="AR1327" s="3" t="str" cm="1">
        <f t="array" ref="AR1327">GETVECTOR(AB1327,2)</f>
        <v>0.5774</v>
      </c>
      <c r="AS1327" s="3" cm="1">
        <f t="array" ref="AS1327">SUM(AK1327:AN1327*AO1327:AR1327)</f>
        <v>-4.3765722880077448E-3</v>
      </c>
      <c r="AT1327" s="51">
        <f t="shared" si="502"/>
        <v>7.0262796259079672E-4</v>
      </c>
      <c r="AU1327" s="48">
        <f t="shared" si="503"/>
        <v>2.6507130410340474E-2</v>
      </c>
      <c r="AV1327" s="56"/>
      <c r="AW1327" s="56"/>
    </row>
    <row r="1328" spans="1:49" ht="15" customHeight="1" x14ac:dyDescent="0.25">
      <c r="A1328" s="11">
        <f t="shared" si="491"/>
        <v>1325</v>
      </c>
      <c r="B1328" s="29">
        <v>32372</v>
      </c>
      <c r="C1328" s="25"/>
      <c r="D1328" s="12"/>
      <c r="E1328" s="25"/>
      <c r="F1328" s="35"/>
      <c r="G1328" s="25">
        <v>0</v>
      </c>
      <c r="H1328" s="13">
        <v>0</v>
      </c>
      <c r="I1328" s="25">
        <v>0</v>
      </c>
      <c r="J1328" s="12">
        <v>0</v>
      </c>
      <c r="K1328" s="12">
        <v>0</v>
      </c>
      <c r="L1328" s="25" t="s">
        <v>11</v>
      </c>
      <c r="M1328" s="10"/>
      <c r="N1328" s="15"/>
      <c r="O1328" s="15"/>
      <c r="P1328" s="4"/>
      <c r="Q1328" s="54"/>
      <c r="R1328" s="42">
        <f t="shared" si="490"/>
        <v>6.3917525773195871E-2</v>
      </c>
      <c r="S1328" s="44" t="str" cm="1">
        <f t="array" ref="S1328">SETVECTOR(R1328:R1329)</f>
        <v>0.0639175257731959,0.309278350515464</v>
      </c>
      <c r="T1328" s="44">
        <f t="shared" si="504"/>
        <v>0.64948453608247425</v>
      </c>
      <c r="U1328" s="5">
        <f t="shared" si="505"/>
        <v>0</v>
      </c>
      <c r="V1328" s="5">
        <f t="shared" si="506"/>
        <v>-2.9604996399907553E-2</v>
      </c>
      <c r="W1328" s="5">
        <f t="shared" si="507"/>
        <v>0.72091282392354683</v>
      </c>
      <c r="X1328" s="5">
        <f t="shared" si="508"/>
        <v>-7.3226841054702826E-2</v>
      </c>
      <c r="Y1328" s="5" t="str" cm="1">
        <f t="array" ref="Y1328:AB1328">SETMATRIX(GETMATRIX(Y1327:AB1327)-$O$9*DELTAWEIGHT(S1327,$AH$4,AK1327:AN1327))</f>
        <v>0.5774,0.5774,0.5774</v>
      </c>
      <c r="Z1328" s="5" t="str">
        <v>0.605333543524273,0.556230721831577,0.5774</v>
      </c>
      <c r="AA1328" s="5" t="str">
        <v>0.700450795265838,0.660311361756108,0.5774</v>
      </c>
      <c r="AB1328" s="5" t="str">
        <v>0.613792173886212,0.553408399777985,0.5774</v>
      </c>
      <c r="AC1328" s="5" cm="1">
        <f t="array" ref="AC1328">SIGMOID(SUM(GETVECTOR(Y1328)*GETVECTOR(_xlfn.CONCAT($S1328,",",$AH$4)))+U1328)</f>
        <v>0.55366333920656063</v>
      </c>
      <c r="AD1328" s="5" cm="1">
        <f t="array" ref="AD1328">SIGMOID(SUM(GETVECTOR(Z1328)*GETVECTOR(_xlfn.CONCAT($S1328,",",$AH$4)))+V1328)</f>
        <v>0.54515576614952066</v>
      </c>
      <c r="AE1328" s="5" cm="1">
        <f t="array" ref="AE1328">TANH(SUM(GETVECTOR(AA1328)*GETVECTOR(_xlfn.CONCAT($S1328,",",$AH$4)))+W1328)</f>
        <v>0.74866205992614498</v>
      </c>
      <c r="AF1328" s="5" cm="1">
        <f t="array" ref="AF1328">SIGMOID(SUM(GETVECTOR(AB1328)*GETVECTOR(_xlfn.CONCAT($S1328,",",$AH$4)))+X1328)</f>
        <v>0.53423695855027287</v>
      </c>
      <c r="AG1328" s="5">
        <f t="shared" si="494"/>
        <v>0.40813743886611592</v>
      </c>
      <c r="AH1328" s="40">
        <f t="shared" si="495"/>
        <v>0.20669096724096844</v>
      </c>
      <c r="AI1328" s="3">
        <f t="shared" si="496"/>
        <v>-0.44279356884150578</v>
      </c>
      <c r="AJ1328" s="3">
        <f t="shared" si="497"/>
        <v>-0.20114795783266712</v>
      </c>
      <c r="AK1328" s="3">
        <f t="shared" si="498"/>
        <v>0</v>
      </c>
      <c r="AL1328" s="3">
        <f t="shared" si="499"/>
        <v>-3.7340897836319616E-2</v>
      </c>
      <c r="AM1328" s="3">
        <f t="shared" si="500"/>
        <v>-4.8194799349265793E-2</v>
      </c>
      <c r="AN1328" s="3">
        <f t="shared" si="501"/>
        <v>-4.2627300075263705E-2</v>
      </c>
      <c r="AO1328" s="3" t="str" cm="1">
        <f t="array" ref="AO1328">GETVECTOR(Y1328,2)</f>
        <v>0.5774</v>
      </c>
      <c r="AP1328" s="3" t="str" cm="1">
        <f t="array" ref="AP1328">GETVECTOR(Z1328,2)</f>
        <v>0.5774</v>
      </c>
      <c r="AQ1328" s="3" t="str" cm="1">
        <f t="array" ref="AQ1328">GETVECTOR(AA1328,2)</f>
        <v>0.5774</v>
      </c>
      <c r="AR1328" s="3" t="str" cm="1">
        <f t="array" ref="AR1328">GETVECTOR(AB1328,2)</f>
        <v>0.5774</v>
      </c>
      <c r="AS1328" s="3" cm="1">
        <f t="array" ref="AS1328">SUM(AK1328:AN1328*AO1328:AR1328)</f>
        <v>-7.4001314618414277E-2</v>
      </c>
      <c r="AT1328" s="51">
        <f t="shared" si="502"/>
        <v>0.19606614460739732</v>
      </c>
      <c r="AU1328" s="48">
        <f t="shared" si="503"/>
        <v>0.44279356884150578</v>
      </c>
      <c r="AV1328" s="56"/>
      <c r="AW1328" s="56"/>
    </row>
    <row r="1329" spans="1:49" ht="15" customHeight="1" x14ac:dyDescent="0.25">
      <c r="A1329" s="11">
        <f t="shared" si="491"/>
        <v>1326</v>
      </c>
      <c r="B1329" s="29">
        <v>32373</v>
      </c>
      <c r="C1329" s="25"/>
      <c r="D1329" s="12"/>
      <c r="E1329" s="25"/>
      <c r="F1329" s="35"/>
      <c r="G1329" s="25">
        <v>0</v>
      </c>
      <c r="H1329" s="13">
        <v>0</v>
      </c>
      <c r="I1329" s="25">
        <v>0</v>
      </c>
      <c r="J1329" s="12">
        <v>0</v>
      </c>
      <c r="K1329" s="12">
        <v>0</v>
      </c>
      <c r="L1329" s="25" t="s">
        <v>11</v>
      </c>
      <c r="M1329" s="10"/>
      <c r="N1329" s="15"/>
      <c r="O1329" s="15"/>
      <c r="P1329" s="4"/>
      <c r="Q1329" s="54"/>
      <c r="R1329" s="42">
        <f t="shared" si="490"/>
        <v>0.30927835051546393</v>
      </c>
      <c r="S1329" s="44" t="str" cm="1">
        <f t="array" ref="S1329">SETVECTOR(R1329:R1330)</f>
        <v>0.309278350515464,0.649484536082474</v>
      </c>
      <c r="T1329" s="44">
        <f t="shared" si="504"/>
        <v>0.22680412371134021</v>
      </c>
      <c r="U1329" s="5">
        <f t="shared" si="505"/>
        <v>0</v>
      </c>
      <c r="V1329" s="5">
        <f t="shared" si="506"/>
        <v>-2.5870906616275592E-2</v>
      </c>
      <c r="W1329" s="5">
        <f t="shared" si="507"/>
        <v>0.72573230385847343</v>
      </c>
      <c r="X1329" s="5">
        <f t="shared" si="508"/>
        <v>-6.8964111047176452E-2</v>
      </c>
      <c r="Y1329" s="5" t="str" cm="1">
        <f t="array" ref="Y1329:AB1329">SETMATRIX(GETMATRIX(Y1328:AB1328)-$O$9*DELTAWEIGHT(S1328,$AH$4,AK1328:AN1328))</f>
        <v>0.5774,0.5774,0.5774</v>
      </c>
      <c r="Z1329" s="5" t="str">
        <v>0.605569902923535,0.557374396344135,0.5774</v>
      </c>
      <c r="AA1329" s="5" t="str">
        <v>0.700789729320476,0.66195136524629,0.5774</v>
      </c>
      <c r="AB1329" s="5" t="str">
        <v>0.614059487865752,0.554701854517696,0.5774</v>
      </c>
      <c r="AC1329" s="5" cm="1">
        <f t="array" ref="AC1329">SIGMOID(SUM(GETVECTOR(Y1329)*GETVECTOR(_xlfn.CONCAT($S1329,",",$AH$4)))+U1329)</f>
        <v>0.63496802497979077</v>
      </c>
      <c r="AD1329" s="5" cm="1">
        <f t="array" ref="AD1329">SIGMOID(SUM(GETVECTOR(Z1329)*GETVECTOR(_xlfn.CONCAT($S1329,",",$AH$4)))+V1329)</f>
        <v>0.62794825098181473</v>
      </c>
      <c r="AE1329" s="5" cm="1">
        <f t="array" ref="AE1329">TANH(SUM(GETVECTOR(AA1329)*GETVECTOR(_xlfn.CONCAT($S1329,",",$AH$4)))+W1329)</f>
        <v>0.87923767700646605</v>
      </c>
      <c r="AF1329" s="5" cm="1">
        <f t="array" ref="AF1329">SIGMOID(SUM(GETVECTOR(AB1329)*GETVECTOR(_xlfn.CONCAT($S1329,",",$AH$4)))+X1329)</f>
        <v>0.61803626587417448</v>
      </c>
      <c r="AG1329" s="5">
        <f t="shared" si="494"/>
        <v>0.55211576147352404</v>
      </c>
      <c r="AH1329" s="40">
        <f t="shared" si="495"/>
        <v>0.31031863652053421</v>
      </c>
      <c r="AI1329" s="3">
        <f t="shared" si="496"/>
        <v>8.3514512809194003E-2</v>
      </c>
      <c r="AJ1329" s="3">
        <f t="shared" si="497"/>
        <v>3.860240876432261E-2</v>
      </c>
      <c r="AK1329" s="3">
        <f t="shared" si="498"/>
        <v>0</v>
      </c>
      <c r="AL1329" s="3">
        <f t="shared" si="499"/>
        <v>7.9295382979180599E-3</v>
      </c>
      <c r="AM1329" s="3">
        <f t="shared" si="500"/>
        <v>5.5011239434429636E-3</v>
      </c>
      <c r="AN1329" s="3">
        <f t="shared" si="501"/>
        <v>9.8990140520719538E-3</v>
      </c>
      <c r="AO1329" s="3" t="str" cm="1">
        <f t="array" ref="AO1329">GETVECTOR(Y1329,2)</f>
        <v>0.5774</v>
      </c>
      <c r="AP1329" s="3" t="str" cm="1">
        <f t="array" ref="AP1329">GETVECTOR(Z1329,2)</f>
        <v>0.5774</v>
      </c>
      <c r="AQ1329" s="3" t="str" cm="1">
        <f t="array" ref="AQ1329">GETVECTOR(AA1329,2)</f>
        <v>0.5774</v>
      </c>
      <c r="AR1329" s="3" t="str" cm="1">
        <f t="array" ref="AR1329">GETVECTOR(AB1329,2)</f>
        <v>0.5774</v>
      </c>
      <c r="AS1329" s="3" cm="1">
        <f t="array" ref="AS1329">SUM(AK1329:AN1329*AO1329:AR1329)</f>
        <v>1.3470555091828202E-2</v>
      </c>
      <c r="AT1329" s="51">
        <f t="shared" si="502"/>
        <v>6.9746738497570293E-3</v>
      </c>
      <c r="AU1329" s="48">
        <f t="shared" si="503"/>
        <v>8.3514512809194003E-2</v>
      </c>
      <c r="AV1329" s="56"/>
      <c r="AW1329" s="56"/>
    </row>
    <row r="1330" spans="1:49" ht="15" customHeight="1" x14ac:dyDescent="0.25">
      <c r="A1330" s="11">
        <f t="shared" si="491"/>
        <v>1327</v>
      </c>
      <c r="B1330" s="29">
        <v>32374</v>
      </c>
      <c r="C1330" s="25"/>
      <c r="D1330" s="12"/>
      <c r="E1330" s="25"/>
      <c r="F1330" s="35"/>
      <c r="G1330" s="25">
        <v>0</v>
      </c>
      <c r="H1330" s="13">
        <v>0</v>
      </c>
      <c r="I1330" s="25">
        <v>0</v>
      </c>
      <c r="J1330" s="12">
        <v>0</v>
      </c>
      <c r="K1330" s="12">
        <v>0</v>
      </c>
      <c r="L1330" s="25" t="s">
        <v>11</v>
      </c>
      <c r="M1330" s="10"/>
      <c r="N1330" s="15"/>
      <c r="O1330" s="15"/>
      <c r="P1330" s="4"/>
      <c r="Q1330" s="54"/>
      <c r="R1330" s="42">
        <f t="shared" ref="R1330:R1393" si="509">R1276</f>
        <v>0.64948453608247425</v>
      </c>
      <c r="S1330" s="44" t="str" cm="1">
        <f t="array" ref="S1330">SETVECTOR(R1330:R1331)</f>
        <v>0.649484536082474,0.22680412371134</v>
      </c>
      <c r="T1330" s="44">
        <f t="shared" si="504"/>
        <v>0.54948453608247416</v>
      </c>
      <c r="U1330" s="5">
        <f t="shared" si="505"/>
        <v>0</v>
      </c>
      <c r="V1330" s="5">
        <f t="shared" si="506"/>
        <v>-2.6663860446067399E-2</v>
      </c>
      <c r="W1330" s="5">
        <f t="shared" si="507"/>
        <v>0.7251821914641291</v>
      </c>
      <c r="X1330" s="5">
        <f t="shared" si="508"/>
        <v>-6.995401245238364E-2</v>
      </c>
      <c r="Y1330" s="5" t="str" cm="1">
        <f t="array" ref="Y1330:AB1330">SETMATRIX(GETMATRIX(Y1329:AB1329)-$O$9*DELTAWEIGHT(S1329,$AH$4,AK1329:AN1329))</f>
        <v>0.5774,0.5774,0.5774</v>
      </c>
      <c r="Z1330" s="5" t="str">
        <v>0.605291175993435,0.556789069790924,0.5774</v>
      </c>
      <c r="AA1330" s="5" t="str">
        <v>0.700580824507758,0.661512665139582,0.5774</v>
      </c>
      <c r="AB1330" s="5" t="str">
        <v>0.613713358546492,0.553974982947251,0.5774</v>
      </c>
      <c r="AC1330" s="5" cm="1">
        <f t="array" ref="AC1330">SIGMOID(SUM(GETVECTOR(Y1330)*GETVECTOR(_xlfn.CONCAT($S1330,",",$AH$4)))+U1330)</f>
        <v>0.62386105653989643</v>
      </c>
      <c r="AD1330" s="5" cm="1">
        <f t="array" ref="AD1330">SIGMOID(SUM(GETVECTOR(Z1330)*GETVECTOR(_xlfn.CONCAT($S1330,",",$AH$4)))+V1330)</f>
        <v>0.62075297783832672</v>
      </c>
      <c r="AE1330" s="5" cm="1">
        <f t="array" ref="AE1330">TANH(SUM(GETVECTOR(AA1330)*GETVECTOR(_xlfn.CONCAT($S1330,",",$AH$4)))+W1330)</f>
        <v>0.86930612241571248</v>
      </c>
      <c r="AF1330" s="5" cm="1">
        <f t="array" ref="AF1330">SIGMOID(SUM(GETVECTOR(AB1330)*GETVECTOR(_xlfn.CONCAT($S1330,",",$AH$4)))+X1330)</f>
        <v>0.61165805367581672</v>
      </c>
      <c r="AG1330" s="5">
        <f t="shared" si="494"/>
        <v>0.53962436414264248</v>
      </c>
      <c r="AH1330" s="40">
        <f t="shared" si="495"/>
        <v>0.30136610766148869</v>
      </c>
      <c r="AI1330" s="3">
        <f t="shared" si="496"/>
        <v>-0.24811842842098547</v>
      </c>
      <c r="AJ1330" s="3">
        <f t="shared" si="497"/>
        <v>-0.11492197917682213</v>
      </c>
      <c r="AK1330" s="3">
        <f t="shared" si="498"/>
        <v>0</v>
      </c>
      <c r="AL1330" s="3">
        <f t="shared" si="499"/>
        <v>-2.3518890282231749E-2</v>
      </c>
      <c r="AM1330" s="3">
        <f t="shared" si="500"/>
        <v>-1.7428402456073938E-2</v>
      </c>
      <c r="AN1330" s="3">
        <f t="shared" si="501"/>
        <v>-2.9038069045072074E-2</v>
      </c>
      <c r="AO1330" s="3" t="str" cm="1">
        <f t="array" ref="AO1330">GETVECTOR(Y1330,2)</f>
        <v>0.5774</v>
      </c>
      <c r="AP1330" s="3" t="str" cm="1">
        <f t="array" ref="AP1330">GETVECTOR(Z1330,2)</f>
        <v>0.5774</v>
      </c>
      <c r="AQ1330" s="3" t="str" cm="1">
        <f t="array" ref="AQ1330">GETVECTOR(AA1330,2)</f>
        <v>0.5774</v>
      </c>
      <c r="AR1330" s="3" t="str" cm="1">
        <f t="array" ref="AR1330">GETVECTOR(AB1330,2)</f>
        <v>0.5774</v>
      </c>
      <c r="AS1330" s="3" cm="1">
        <f t="array" ref="AS1330">SUM(AK1330:AN1330*AO1330:AR1330)</f>
        <v>-4.0409547893722322E-2</v>
      </c>
      <c r="AT1330" s="51">
        <f t="shared" si="502"/>
        <v>6.1562754522099687E-2</v>
      </c>
      <c r="AU1330" s="48">
        <f t="shared" si="503"/>
        <v>0.24811842842098547</v>
      </c>
      <c r="AV1330" s="56"/>
      <c r="AW1330" s="56"/>
    </row>
    <row r="1331" spans="1:49" ht="15" customHeight="1" x14ac:dyDescent="0.25">
      <c r="A1331" s="11">
        <f t="shared" si="491"/>
        <v>1328</v>
      </c>
      <c r="B1331" s="29">
        <v>32375</v>
      </c>
      <c r="C1331" s="25"/>
      <c r="D1331" s="12"/>
      <c r="E1331" s="25"/>
      <c r="F1331" s="35"/>
      <c r="G1331" s="25">
        <v>0</v>
      </c>
      <c r="H1331" s="13">
        <v>0</v>
      </c>
      <c r="I1331" s="25">
        <v>0</v>
      </c>
      <c r="J1331" s="12">
        <v>0</v>
      </c>
      <c r="K1331" s="12">
        <v>0</v>
      </c>
      <c r="L1331" s="25" t="s">
        <v>11</v>
      </c>
      <c r="M1331" s="10"/>
      <c r="N1331" s="15"/>
      <c r="O1331" s="15"/>
      <c r="P1331" s="4"/>
      <c r="Q1331" s="54"/>
      <c r="R1331" s="42">
        <f t="shared" si="509"/>
        <v>0.22680412371134021</v>
      </c>
      <c r="S1331" s="44" t="str" cm="1">
        <f t="array" ref="S1331">SETVECTOR(R1331:R1332)</f>
        <v>0.22680412371134,0.549484536082474</v>
      </c>
      <c r="T1331" s="44">
        <f t="shared" si="504"/>
        <v>3.1958762886597936E-2</v>
      </c>
      <c r="U1331" s="5">
        <f t="shared" si="505"/>
        <v>0</v>
      </c>
      <c r="V1331" s="5">
        <f t="shared" si="506"/>
        <v>-2.4311971417844226E-2</v>
      </c>
      <c r="W1331" s="5">
        <f t="shared" si="507"/>
        <v>0.72692503170973655</v>
      </c>
      <c r="X1331" s="5">
        <f t="shared" si="508"/>
        <v>-6.7050205547876426E-2</v>
      </c>
      <c r="Y1331" s="5" t="str" cm="1">
        <f t="array" ref="Y1331:AB1331">SETMATRIX(GETMATRIX(Y1330:AB1330)-$O$9*DELTAWEIGHT(S1330,$AH$4,AK1330:AN1330))</f>
        <v>0.5774,0.5774,0.5774</v>
      </c>
      <c r="Z1331" s="5" t="str">
        <v>0.606758668682335,0.557301527555302,0.5774</v>
      </c>
      <c r="AA1331" s="5" t="str">
        <v>0.701761440721134,0.661924943817269,0.5774</v>
      </c>
      <c r="AB1331" s="5" t="str">
        <v>0.615514735865324,0.554604035344303,0.5774</v>
      </c>
      <c r="AC1331" s="5" cm="1">
        <f t="array" ref="AC1331">SIGMOID(SUM(GETVECTOR(Y1331)*GETVECTOR(_xlfn.CONCAT($S1331,",",$AH$4)))+U1331)</f>
        <v>0.61021809758417156</v>
      </c>
      <c r="AD1331" s="5" cm="1">
        <f t="array" ref="AD1331">SIGMOID(SUM(GETVECTOR(Z1331)*GETVECTOR(_xlfn.CONCAT($S1331,",",$AH$4)))+V1331)</f>
        <v>0.60337124851052415</v>
      </c>
      <c r="AE1331" s="5" cm="1">
        <f t="array" ref="AE1331">TANH(SUM(GETVECTOR(AA1331)*GETVECTOR(_xlfn.CONCAT($S1331,",",$AH$4)))+W1331)</f>
        <v>0.84822893346328576</v>
      </c>
      <c r="AF1331" s="5" cm="1">
        <f t="array" ref="AF1331">SIGMOID(SUM(GETVECTOR(AB1331)*GETVECTOR(_xlfn.CONCAT($S1331,",",$AH$4)))+X1331)</f>
        <v>0.59322110747800716</v>
      </c>
      <c r="AG1331" s="5">
        <f t="shared" si="494"/>
        <v>0.511796950606493</v>
      </c>
      <c r="AH1331" s="40">
        <f t="shared" si="495"/>
        <v>0.27961127663836871</v>
      </c>
      <c r="AI1331" s="3">
        <f t="shared" si="496"/>
        <v>0.24765251375177078</v>
      </c>
      <c r="AJ1331" s="3">
        <f t="shared" si="497"/>
        <v>0.11427379875209277</v>
      </c>
      <c r="AK1331" s="3">
        <f t="shared" si="498"/>
        <v>0</v>
      </c>
      <c r="AL1331" s="3">
        <f t="shared" si="499"/>
        <v>2.3196825286652487E-2</v>
      </c>
      <c r="AM1331" s="3">
        <f t="shared" si="500"/>
        <v>1.9340870943932772E-2</v>
      </c>
      <c r="AN1331" s="3">
        <f t="shared" si="501"/>
        <v>2.81679883571417E-2</v>
      </c>
      <c r="AO1331" s="3" t="str" cm="1">
        <f t="array" ref="AO1331">GETVECTOR(Y1331,2)</f>
        <v>0.5774</v>
      </c>
      <c r="AP1331" s="3" t="str" cm="1">
        <f t="array" ref="AP1331">GETVECTOR(Z1331,2)</f>
        <v>0.5774</v>
      </c>
      <c r="AQ1331" s="3" t="str" cm="1">
        <f t="array" ref="AQ1331">GETVECTOR(AA1331,2)</f>
        <v>0.5774</v>
      </c>
      <c r="AR1331" s="3" t="str" cm="1">
        <f t="array" ref="AR1331">GETVECTOR(AB1331,2)</f>
        <v>0.5774</v>
      </c>
      <c r="AS1331" s="3" cm="1">
        <f t="array" ref="AS1331">SUM(AK1331:AN1331*AO1331:AR1331)</f>
        <v>4.0825462280953545E-2</v>
      </c>
      <c r="AT1331" s="51">
        <f t="shared" si="502"/>
        <v>6.1331767567571013E-2</v>
      </c>
      <c r="AU1331" s="48">
        <f t="shared" si="503"/>
        <v>0.24765251375177078</v>
      </c>
      <c r="AV1331" s="56"/>
      <c r="AW1331" s="56"/>
    </row>
    <row r="1332" spans="1:49" ht="15" customHeight="1" x14ac:dyDescent="0.25">
      <c r="A1332" s="11">
        <f t="shared" si="491"/>
        <v>1329</v>
      </c>
      <c r="B1332" s="29">
        <v>32376</v>
      </c>
      <c r="C1332" s="25"/>
      <c r="D1332" s="12"/>
      <c r="E1332" s="25"/>
      <c r="F1332" s="35"/>
      <c r="G1332" s="25">
        <v>0</v>
      </c>
      <c r="H1332" s="13">
        <v>0</v>
      </c>
      <c r="I1332" s="25">
        <v>0</v>
      </c>
      <c r="J1332" s="12">
        <v>0</v>
      </c>
      <c r="K1332" s="12">
        <v>0</v>
      </c>
      <c r="L1332" s="25" t="s">
        <v>11</v>
      </c>
      <c r="M1332" s="10"/>
      <c r="N1332" s="15"/>
      <c r="O1332" s="15"/>
      <c r="P1332" s="4"/>
      <c r="Q1332" s="54"/>
      <c r="R1332" s="42">
        <f t="shared" si="509"/>
        <v>0.54948453608247416</v>
      </c>
      <c r="S1332" s="44" t="str" cm="1">
        <f t="array" ref="S1332">SETVECTOR(R1332:R1333)</f>
        <v>0.549484536082474,0.0319587628865979</v>
      </c>
      <c r="T1332" s="44">
        <f t="shared" si="504"/>
        <v>6.1855670103092781E-3</v>
      </c>
      <c r="U1332" s="5">
        <f t="shared" si="505"/>
        <v>0</v>
      </c>
      <c r="V1332" s="5">
        <f t="shared" si="506"/>
        <v>-2.6631653946509473E-2</v>
      </c>
      <c r="W1332" s="5">
        <f t="shared" si="507"/>
        <v>0.7249909446153433</v>
      </c>
      <c r="X1332" s="5">
        <f t="shared" si="508"/>
        <v>-6.98670043835906E-2</v>
      </c>
      <c r="Y1332" s="5" t="str" cm="1">
        <f t="array" ref="Y1332:AB1332">SETMATRIX(GETMATRIX(Y1331:AB1331)-$O$9*DELTAWEIGHT(S1331,$AH$4,AK1331:AN1331))</f>
        <v>0.5774,0.5774,0.5774</v>
      </c>
      <c r="Z1332" s="5" t="str">
        <v>0.606212040509161,0.555977196572113,0.5774</v>
      </c>
      <c r="AA1332" s="5" t="str">
        <v>0.701266635476597,0.66072616565664,0.5774</v>
      </c>
      <c r="AB1332" s="5" t="str">
        <v>0.614855095356016,0.553005906292207,0.5774</v>
      </c>
      <c r="AC1332" s="5" cm="1">
        <f t="array" ref="AC1332">SIGMOID(SUM(GETVECTOR(Y1332)*GETVECTOR(_xlfn.CONCAT($S1332,",",$AH$4)))+U1332)</f>
        <v>0.58315178973091997</v>
      </c>
      <c r="AD1332" s="5" cm="1">
        <f t="array" ref="AD1332">SIGMOID(SUM(GETVECTOR(Z1332)*GETVECTOR(_xlfn.CONCAT($S1332,",",$AH$4)))+V1332)</f>
        <v>0.58035742612417407</v>
      </c>
      <c r="AE1332" s="5" cm="1">
        <f t="array" ref="AE1332">TANH(SUM(GETVECTOR(AA1332)*GETVECTOR(_xlfn.CONCAT($S1332,",",$AH$4)))+W1332)</f>
        <v>0.81151224318095239</v>
      </c>
      <c r="AF1332" s="5" cm="1">
        <f t="array" ref="AF1332">SIGMOID(SUM(GETVECTOR(AB1332)*GETVECTOR(_xlfn.CONCAT($S1332,",",$AH$4)))+X1332)</f>
        <v>0.5709332366890677</v>
      </c>
      <c r="AG1332" s="5">
        <f t="shared" si="494"/>
        <v>0.47096715672075234</v>
      </c>
      <c r="AH1332" s="40">
        <f t="shared" si="495"/>
        <v>0.2506285166871951</v>
      </c>
      <c r="AI1332" s="3">
        <f t="shared" si="496"/>
        <v>0.24444294967688582</v>
      </c>
      <c r="AJ1332" s="3">
        <f t="shared" si="497"/>
        <v>0.11266674336328604</v>
      </c>
      <c r="AK1332" s="3">
        <f t="shared" si="498"/>
        <v>0</v>
      </c>
      <c r="AL1332" s="3">
        <f t="shared" si="499"/>
        <v>2.2267215162076245E-2</v>
      </c>
      <c r="AM1332" s="3">
        <f t="shared" si="500"/>
        <v>2.2326246051839919E-2</v>
      </c>
      <c r="AN1332" s="3">
        <f t="shared" si="501"/>
        <v>2.628650661218012E-2</v>
      </c>
      <c r="AO1332" s="3" t="str" cm="1">
        <f t="array" ref="AO1332">GETVECTOR(Y1332,2)</f>
        <v>0.5774</v>
      </c>
      <c r="AP1332" s="3" t="str" cm="1">
        <f t="array" ref="AP1332">GETVECTOR(Z1332,2)</f>
        <v>0.5774</v>
      </c>
      <c r="AQ1332" s="3" t="str" cm="1">
        <f t="array" ref="AQ1332">GETVECTOR(AA1332,2)</f>
        <v>0.5774</v>
      </c>
      <c r="AR1332" s="3" t="str" cm="1">
        <f t="array" ref="AR1332">GETVECTOR(AB1332,2)</f>
        <v>0.5774</v>
      </c>
      <c r="AS1332" s="3" cm="1">
        <f t="array" ref="AS1332">SUM(AK1332:AN1332*AO1332:AR1332)</f>
        <v>4.0926093422787996E-2</v>
      </c>
      <c r="AT1332" s="51">
        <f t="shared" si="502"/>
        <v>5.9752355646736532E-2</v>
      </c>
      <c r="AU1332" s="48">
        <f t="shared" si="503"/>
        <v>0.24444294967688582</v>
      </c>
      <c r="AV1332" s="56"/>
      <c r="AW1332" s="56"/>
    </row>
    <row r="1333" spans="1:49" ht="15" customHeight="1" x14ac:dyDescent="0.25">
      <c r="A1333" s="11">
        <f t="shared" si="491"/>
        <v>1330</v>
      </c>
      <c r="B1333" s="29">
        <v>32377</v>
      </c>
      <c r="C1333" s="25"/>
      <c r="D1333" s="12"/>
      <c r="E1333" s="25"/>
      <c r="F1333" s="35"/>
      <c r="G1333" s="25">
        <v>0</v>
      </c>
      <c r="H1333" s="13">
        <v>0</v>
      </c>
      <c r="I1333" s="25">
        <v>0</v>
      </c>
      <c r="J1333" s="12">
        <v>0</v>
      </c>
      <c r="K1333" s="12">
        <v>0</v>
      </c>
      <c r="L1333" s="25" t="s">
        <v>11</v>
      </c>
      <c r="M1333" s="10"/>
      <c r="N1333" s="15"/>
      <c r="O1333" s="15"/>
      <c r="P1333" s="4"/>
      <c r="Q1333" s="54"/>
      <c r="R1333" s="42">
        <f t="shared" si="509"/>
        <v>3.1958762886597936E-2</v>
      </c>
      <c r="S1333" s="44" t="str" cm="1">
        <f t="array" ref="S1333">SETVECTOR(R1333:R1334)</f>
        <v>0.0319587628865979,0.00618556701030928</v>
      </c>
      <c r="T1333" s="44">
        <f t="shared" si="504"/>
        <v>3.092783505154639E-3</v>
      </c>
      <c r="U1333" s="5">
        <f t="shared" si="505"/>
        <v>0</v>
      </c>
      <c r="V1333" s="5">
        <f t="shared" si="506"/>
        <v>-2.8858375462717099E-2</v>
      </c>
      <c r="W1333" s="5">
        <f t="shared" si="507"/>
        <v>0.72275832001015927</v>
      </c>
      <c r="X1333" s="5">
        <f t="shared" si="508"/>
        <v>-7.2495655044808607E-2</v>
      </c>
      <c r="Y1333" s="5" t="str" cm="1">
        <f t="array" ref="Y1333:AB1333">SETMATRIX(GETMATRIX(Y1332:AB1332)-$O$9*DELTAWEIGHT(S1332,$AH$4,AK1332:AN1332))</f>
        <v>0.5774,0.5774,0.5774</v>
      </c>
      <c r="Z1333" s="5" t="str">
        <v>0.604961247255101,0.55590444874683,0.5774</v>
      </c>
      <c r="AA1333" s="5" t="str">
        <v>0.699891350709206,0.660646177236773,0.5774</v>
      </c>
      <c r="AB1333" s="5" t="str">
        <v>0.613389726409692,0.552920678454804,0.5774</v>
      </c>
      <c r="AC1333" s="5" cm="1">
        <f t="array" ref="AC1333">SIGMOID(SUM(GETVECTOR(Y1333)*GETVECTOR(_xlfn.CONCAT($S1333,",",$AH$4)))+U1333)</f>
        <v>0.50550591145503687</v>
      </c>
      <c r="AD1333" s="5" cm="1">
        <f t="array" ref="AD1333">SIGMOID(SUM(GETVECTOR(Z1333)*GETVECTOR(_xlfn.CONCAT($S1333,",",$AH$4)))+V1333)</f>
        <v>0.49847851014945432</v>
      </c>
      <c r="AE1333" s="5" cm="1">
        <f t="array" ref="AE1333">TANH(SUM(GETVECTOR(AA1333)*GETVECTOR(_xlfn.CONCAT($S1333,",",$AH$4)))+W1333)</f>
        <v>0.63467887794530742</v>
      </c>
      <c r="AF1333" s="5" cm="1">
        <f t="array" ref="AF1333">SIGMOID(SUM(GETVECTOR(AB1333)*GETVECTOR(_xlfn.CONCAT($S1333,",",$AH$4)))+X1333)</f>
        <v>0.48763443439277337</v>
      </c>
      <c r="AG1333" s="5">
        <f t="shared" si="494"/>
        <v>0.31637378150150419</v>
      </c>
      <c r="AH1333" s="40">
        <f t="shared" si="495"/>
        <v>0.149325564488344</v>
      </c>
      <c r="AI1333" s="3">
        <f t="shared" si="496"/>
        <v>0.14623278098318937</v>
      </c>
      <c r="AJ1333" s="3">
        <f t="shared" si="497"/>
        <v>6.4621333747519938E-2</v>
      </c>
      <c r="AK1333" s="3">
        <f t="shared" si="498"/>
        <v>0</v>
      </c>
      <c r="AL1333" s="3">
        <f t="shared" si="499"/>
        <v>1.0253353954429464E-2</v>
      </c>
      <c r="AM1333" s="3">
        <f t="shared" si="500"/>
        <v>1.9236656564465968E-2</v>
      </c>
      <c r="AN1333" s="3">
        <f t="shared" si="501"/>
        <v>1.1188164391863585E-2</v>
      </c>
      <c r="AO1333" s="3" t="str" cm="1">
        <f t="array" ref="AO1333">GETVECTOR(Y1333,2)</f>
        <v>0.5774</v>
      </c>
      <c r="AP1333" s="3" t="str" cm="1">
        <f t="array" ref="AP1333">GETVECTOR(Z1333,2)</f>
        <v>0.5774</v>
      </c>
      <c r="AQ1333" s="3" t="str" cm="1">
        <f t="array" ref="AQ1333">GETVECTOR(AA1333,2)</f>
        <v>0.5774</v>
      </c>
      <c r="AR1333" s="3" t="str" cm="1">
        <f t="array" ref="AR1333">GETVECTOR(AB1333,2)</f>
        <v>0.5774</v>
      </c>
      <c r="AS1333" s="3" cm="1">
        <f t="array" ref="AS1333">SUM(AK1333:AN1333*AO1333:AR1333)</f>
        <v>2.3487578193472258E-2</v>
      </c>
      <c r="AT1333" s="51">
        <f t="shared" si="502"/>
        <v>2.1384026234077431E-2</v>
      </c>
      <c r="AU1333" s="48">
        <f t="shared" si="503"/>
        <v>0.14623278098318937</v>
      </c>
      <c r="AV1333" s="56"/>
      <c r="AW1333" s="56"/>
    </row>
    <row r="1334" spans="1:49" ht="15" customHeight="1" x14ac:dyDescent="0.25">
      <c r="A1334" s="11">
        <f t="shared" si="491"/>
        <v>1331</v>
      </c>
      <c r="B1334" s="29">
        <v>32378</v>
      </c>
      <c r="C1334" s="25"/>
      <c r="D1334" s="12"/>
      <c r="E1334" s="25"/>
      <c r="F1334" s="35"/>
      <c r="G1334" s="25">
        <v>0</v>
      </c>
      <c r="H1334" s="13">
        <v>0</v>
      </c>
      <c r="I1334" s="25">
        <v>0</v>
      </c>
      <c r="J1334" s="12">
        <v>0</v>
      </c>
      <c r="K1334" s="12">
        <v>0</v>
      </c>
      <c r="L1334" s="25" t="s">
        <v>11</v>
      </c>
      <c r="M1334" s="10"/>
      <c r="N1334" s="15"/>
      <c r="O1334" s="15"/>
      <c r="P1334" s="4"/>
      <c r="Q1334" s="54"/>
      <c r="R1334" s="42">
        <f t="shared" si="509"/>
        <v>6.1855670103092781E-3</v>
      </c>
      <c r="S1334" s="44" t="str" cm="1">
        <f t="array" ref="S1334">SETVECTOR(R1334:R1335)</f>
        <v>0.00618556701030928,0.00309278350515464</v>
      </c>
      <c r="T1334" s="44">
        <f t="shared" si="504"/>
        <v>2.5773195876288658E-2</v>
      </c>
      <c r="U1334" s="5">
        <f t="shared" si="505"/>
        <v>0</v>
      </c>
      <c r="V1334" s="5">
        <f t="shared" si="506"/>
        <v>-2.9883710858160047E-2</v>
      </c>
      <c r="W1334" s="5">
        <f t="shared" si="507"/>
        <v>0.72083465435371263</v>
      </c>
      <c r="X1334" s="5">
        <f t="shared" si="508"/>
        <v>-7.361447148399497E-2</v>
      </c>
      <c r="Y1334" s="5" t="str" cm="1">
        <f t="array" ref="Y1334:AB1334">SETMATRIX(GETMATRIX(Y1333:AB1333)-$O$9*DELTAWEIGHT(S1333,$AH$4,AK1333:AN1333))</f>
        <v>0.5774,0.5774,0.5774</v>
      </c>
      <c r="Z1334" s="5" t="str">
        <v>0.604929940520988,0.555898389378937,0.5774</v>
      </c>
      <c r="AA1334" s="5" t="str">
        <v>0.69982470322455,0.660633277723614,0.5774</v>
      </c>
      <c r="AB1334" s="5" t="str">
        <v>0.613355924860483,0.552914136219473,0.5774</v>
      </c>
      <c r="AC1334" s="5" cm="1">
        <f t="array" ref="AC1334">SIGMOID(SUM(GETVECTOR(Y1334)*GETVECTOR(_xlfn.CONCAT($S1334,",",$AH$4)))+U1334)</f>
        <v>0.50133932669358827</v>
      </c>
      <c r="AD1334" s="5" cm="1">
        <f t="array" ref="AD1334">SIGMOID(SUM(GETVECTOR(Z1334)*GETVECTOR(_xlfn.CONCAT($S1334,",",$AH$4)))+V1334)</f>
        <v>0.49389465276373457</v>
      </c>
      <c r="AE1334" s="5" cm="1">
        <f t="array" ref="AE1334">TANH(SUM(GETVECTOR(AA1334)*GETVECTOR(_xlfn.CONCAT($S1334,",",$AH$4)))+W1334)</f>
        <v>0.62135343990957759</v>
      </c>
      <c r="AF1334" s="5" cm="1">
        <f t="array" ref="AF1334">SIGMOID(SUM(GETVECTOR(AB1334)*GETVECTOR(_xlfn.CONCAT($S1334,",",$AH$4)))+X1334)</f>
        <v>0.48297896119581685</v>
      </c>
      <c r="AG1334" s="5">
        <f t="shared" si="494"/>
        <v>0.30688314144769285</v>
      </c>
      <c r="AH1334" s="40">
        <f t="shared" si="495"/>
        <v>0.14373401981980982</v>
      </c>
      <c r="AI1334" s="3">
        <f t="shared" si="496"/>
        <v>0.11796082394352117</v>
      </c>
      <c r="AJ1334" s="3">
        <f t="shared" si="497"/>
        <v>5.192681136885087E-2</v>
      </c>
      <c r="AK1334" s="3">
        <f t="shared" si="498"/>
        <v>0</v>
      </c>
      <c r="AL1334" s="3">
        <f t="shared" si="499"/>
        <v>8.0650230340922457E-3</v>
      </c>
      <c r="AM1334" s="3">
        <f t="shared" si="500"/>
        <v>1.5744819719641607E-2</v>
      </c>
      <c r="AN1334" s="3">
        <f t="shared" si="501"/>
        <v>8.7660831338186133E-3</v>
      </c>
      <c r="AO1334" s="3" t="str" cm="1">
        <f t="array" ref="AO1334">GETVECTOR(Y1334,2)</f>
        <v>0.5774</v>
      </c>
      <c r="AP1334" s="3" t="str" cm="1">
        <f t="array" ref="AP1334">GETVECTOR(Z1334,2)</f>
        <v>0.5774</v>
      </c>
      <c r="AQ1334" s="3" t="str" cm="1">
        <f t="array" ref="AQ1334">GETVECTOR(AA1334,2)</f>
        <v>0.5774</v>
      </c>
      <c r="AR1334" s="3" t="str" cm="1">
        <f t="array" ref="AR1334">GETVECTOR(AB1334,2)</f>
        <v>0.5774</v>
      </c>
      <c r="AS1334" s="3" cm="1">
        <f t="array" ref="AS1334">SUM(AK1334:AN1334*AO1334:AR1334)</f>
        <v>1.8809339607472796E-2</v>
      </c>
      <c r="AT1334" s="51">
        <f t="shared" si="502"/>
        <v>1.3914755985434398E-2</v>
      </c>
      <c r="AU1334" s="48">
        <f t="shared" si="503"/>
        <v>0.11796082394352117</v>
      </c>
      <c r="AV1334" s="56"/>
      <c r="AW1334" s="56"/>
    </row>
    <row r="1335" spans="1:49" ht="15" customHeight="1" x14ac:dyDescent="0.25">
      <c r="A1335" s="11">
        <f t="shared" si="491"/>
        <v>1332</v>
      </c>
      <c r="B1335" s="29">
        <v>32379</v>
      </c>
      <c r="C1335" s="25"/>
      <c r="D1335" s="12"/>
      <c r="E1335" s="25"/>
      <c r="F1335" s="35"/>
      <c r="G1335" s="25">
        <v>0</v>
      </c>
      <c r="H1335" s="13">
        <v>0</v>
      </c>
      <c r="I1335" s="25">
        <v>0</v>
      </c>
      <c r="J1335" s="12">
        <v>0</v>
      </c>
      <c r="K1335" s="12">
        <v>0</v>
      </c>
      <c r="L1335" s="25" t="s">
        <v>11</v>
      </c>
      <c r="M1335" s="10"/>
      <c r="N1335" s="15"/>
      <c r="O1335" s="15"/>
      <c r="P1335" s="4"/>
      <c r="Q1335" s="54"/>
      <c r="R1335" s="42">
        <f t="shared" si="509"/>
        <v>3.092783505154639E-3</v>
      </c>
      <c r="S1335" s="44" t="str" cm="1">
        <f t="array" ref="S1335">SETVECTOR(R1335:R1336)</f>
        <v>0.00309278350515464,0.0257731958762887</v>
      </c>
      <c r="T1335" s="44">
        <f t="shared" si="504"/>
        <v>0.12989690721649483</v>
      </c>
      <c r="U1335" s="5">
        <f t="shared" si="505"/>
        <v>0</v>
      </c>
      <c r="V1335" s="5">
        <f t="shared" si="506"/>
        <v>-3.0690213161569273E-2</v>
      </c>
      <c r="W1335" s="5">
        <f t="shared" si="507"/>
        <v>0.71926017238174844</v>
      </c>
      <c r="X1335" s="5">
        <f t="shared" si="508"/>
        <v>-7.4491079797376833E-2</v>
      </c>
      <c r="Y1335" s="5" t="str" cm="1">
        <f t="array" ref="Y1335:AB1335">SETMATRIX(GETMATRIX(Y1334:AB1334)-$O$9*DELTAWEIGHT(S1334,$AH$4,AK1334:AN1334))</f>
        <v>0.5774,0.5774,0.5774</v>
      </c>
      <c r="Z1335" s="5" t="str">
        <v>0.604925233112628,0.555896035674757,0.5774</v>
      </c>
      <c r="AA1335" s="5" t="str">
        <v>0.699814243429782,0.66062804782623,0.5774</v>
      </c>
      <c r="AB1335" s="5" t="str">
        <v>0.613350862419051,0.552911604998757,0.5774</v>
      </c>
      <c r="AC1335" s="5" cm="1">
        <f t="array" ref="AC1335">SIGMOID(SUM(GETVECTOR(Y1335)*GETVECTOR(_xlfn.CONCAT($S1335,",",$AH$4)))+U1335)</f>
        <v>0.50416670766622762</v>
      </c>
      <c r="AD1335" s="5" cm="1">
        <f t="array" ref="AD1335">SIGMOID(SUM(GETVECTOR(Z1335)*GETVECTOR(_xlfn.CONCAT($S1335,",",$AH$4)))+V1335)</f>
        <v>0.49637704016673018</v>
      </c>
      <c r="AE1335" s="5" cm="1">
        <f t="array" ref="AE1335">TANH(SUM(GETVECTOR(AA1335)*GETVECTOR(_xlfn.CONCAT($S1335,",",$AH$4)))+W1335)</f>
        <v>0.62820840570829484</v>
      </c>
      <c r="AF1335" s="5" cm="1">
        <f t="array" ref="AF1335">SIGMOID(SUM(GETVECTOR(AB1335)*GETVECTOR(_xlfn.CONCAT($S1335,",",$AH$4)))+X1335)</f>
        <v>0.48541818132543385</v>
      </c>
      <c r="AG1335" s="5">
        <f t="shared" si="494"/>
        <v>0.31182822903334378</v>
      </c>
      <c r="AH1335" s="40">
        <f t="shared" si="495"/>
        <v>0.14664453688787712</v>
      </c>
      <c r="AI1335" s="3">
        <f t="shared" si="496"/>
        <v>1.6747629671382297E-2</v>
      </c>
      <c r="AJ1335" s="3">
        <f t="shared" si="497"/>
        <v>7.3876634218525443E-3</v>
      </c>
      <c r="AK1335" s="3">
        <f t="shared" si="498"/>
        <v>0</v>
      </c>
      <c r="AL1335" s="3">
        <f t="shared" si="499"/>
        <v>1.160187148125518E-3</v>
      </c>
      <c r="AM1335" s="3">
        <f t="shared" si="500"/>
        <v>2.2198741056466942E-3</v>
      </c>
      <c r="AN1335" s="3">
        <f t="shared" si="501"/>
        <v>1.2637863927657973E-3</v>
      </c>
      <c r="AO1335" s="3" t="str" cm="1">
        <f t="array" ref="AO1335">GETVECTOR(Y1335,2)</f>
        <v>0.5774</v>
      </c>
      <c r="AP1335" s="3" t="str" cm="1">
        <f t="array" ref="AP1335">GETVECTOR(Z1335,2)</f>
        <v>0.5774</v>
      </c>
      <c r="AQ1335" s="3" t="str" cm="1">
        <f t="array" ref="AQ1335">GETVECTOR(AA1335,2)</f>
        <v>0.5774</v>
      </c>
      <c r="AR1335" s="3" t="str" cm="1">
        <f t="array" ref="AR1335">GETVECTOR(AB1335,2)</f>
        <v>0.5774</v>
      </c>
      <c r="AS1335" s="3" cm="1">
        <f t="array" ref="AS1335">SUM(AK1335:AN1335*AO1335:AR1335)</f>
        <v>2.6813576311110468E-3</v>
      </c>
      <c r="AT1335" s="51">
        <f t="shared" si="502"/>
        <v>2.8048309960976471E-4</v>
      </c>
      <c r="AU1335" s="48">
        <f t="shared" si="503"/>
        <v>1.6747629671382297E-2</v>
      </c>
      <c r="AV1335" s="56"/>
      <c r="AW1335" s="56"/>
    </row>
    <row r="1336" spans="1:49" ht="15" customHeight="1" x14ac:dyDescent="0.25">
      <c r="A1336" s="11">
        <f t="shared" si="491"/>
        <v>1333</v>
      </c>
      <c r="B1336" s="29">
        <v>32380</v>
      </c>
      <c r="C1336" s="25"/>
      <c r="D1336" s="12"/>
      <c r="E1336" s="25"/>
      <c r="F1336" s="35"/>
      <c r="G1336" s="25">
        <v>0</v>
      </c>
      <c r="H1336" s="13">
        <v>0</v>
      </c>
      <c r="I1336" s="25">
        <v>0</v>
      </c>
      <c r="J1336" s="12">
        <v>0</v>
      </c>
      <c r="K1336" s="12">
        <v>0</v>
      </c>
      <c r="L1336" s="25" t="s">
        <v>11</v>
      </c>
      <c r="M1336" s="10"/>
      <c r="N1336" s="15"/>
      <c r="O1336" s="15"/>
      <c r="P1336" s="4"/>
      <c r="Q1336" s="54"/>
      <c r="R1336" s="42">
        <f t="shared" si="509"/>
        <v>2.5773195876288658E-2</v>
      </c>
      <c r="S1336" s="44" t="str" cm="1">
        <f t="array" ref="S1336">SETVECTOR(R1336:R1337)</f>
        <v>0.0257731958762887,0.129896907216495</v>
      </c>
      <c r="T1336" s="44">
        <f t="shared" si="504"/>
        <v>0.85567010309278346</v>
      </c>
      <c r="U1336" s="5">
        <f t="shared" si="505"/>
        <v>0</v>
      </c>
      <c r="V1336" s="5">
        <f t="shared" si="506"/>
        <v>-3.0806231876381825E-2</v>
      </c>
      <c r="W1336" s="5">
        <f t="shared" si="507"/>
        <v>0.71903818497118377</v>
      </c>
      <c r="X1336" s="5">
        <f t="shared" si="508"/>
        <v>-7.4617458436653419E-2</v>
      </c>
      <c r="Y1336" s="5" t="str" cm="1">
        <f t="array" ref="Y1336:AB1336">SETMATRIX(GETMATRIX(Y1335:AB1335)-$O$9*DELTAWEIGHT(S1335,$AH$4,AK1335:AN1335))</f>
        <v>0.5774,0.5774,0.5774</v>
      </c>
      <c r="Z1336" s="5" t="str">
        <v>0.604924946872604,0.555893650341224,0.5774</v>
      </c>
      <c r="AA1336" s="5" t="str">
        <v>0.699813620943287,0.660622860438772,0.5774</v>
      </c>
      <c r="AB1336" s="5" t="str">
        <v>0.61335055391889,0.552909034164084,0.5774</v>
      </c>
      <c r="AC1336" s="5" cm="1">
        <f t="array" ref="AC1336">SIGMOID(SUM(GETVECTOR(Y1336)*GETVECTOR(_xlfn.CONCAT($S1336,",",$AH$4)))+U1336)</f>
        <v>0.52245586278519085</v>
      </c>
      <c r="AD1336" s="5" cm="1">
        <f t="array" ref="AD1336">SIGMOID(SUM(GETVECTOR(Z1336)*GETVECTOR(_xlfn.CONCAT($S1336,",",$AH$4)))+V1336)</f>
        <v>0.51424451518567338</v>
      </c>
      <c r="AE1336" s="5" cm="1">
        <f t="array" ref="AE1336">TANH(SUM(GETVECTOR(AA1336)*GETVECTOR(_xlfn.CONCAT($S1336,",",$AH$4)))+W1336)</f>
        <v>0.67663841519899925</v>
      </c>
      <c r="AF1336" s="5" cm="1">
        <f t="array" ref="AF1336">SIGMOID(SUM(GETVECTOR(AB1336)*GETVECTOR(_xlfn.CONCAT($S1336,",",$AH$4)))+X1336)</f>
        <v>0.50325288386612521</v>
      </c>
      <c r="AG1336" s="5">
        <f t="shared" si="494"/>
        <v>0.34795759378001173</v>
      </c>
      <c r="AH1336" s="40">
        <f t="shared" si="495"/>
        <v>0.16836978985344966</v>
      </c>
      <c r="AI1336" s="3">
        <f t="shared" si="496"/>
        <v>-0.68730031323933383</v>
      </c>
      <c r="AJ1336" s="3">
        <f t="shared" si="497"/>
        <v>-0.30717003159641176</v>
      </c>
      <c r="AK1336" s="3">
        <f t="shared" si="498"/>
        <v>0</v>
      </c>
      <c r="AL1336" s="3">
        <f t="shared" si="499"/>
        <v>-5.1918588199201823E-2</v>
      </c>
      <c r="AM1336" s="3">
        <f t="shared" si="500"/>
        <v>-8.5639938720829326E-2</v>
      </c>
      <c r="AN1336" s="3">
        <f t="shared" si="501"/>
        <v>-5.7483878950167676E-2</v>
      </c>
      <c r="AO1336" s="3" t="str" cm="1">
        <f t="array" ref="AO1336">GETVECTOR(Y1336,2)</f>
        <v>0.5774</v>
      </c>
      <c r="AP1336" s="3" t="str" cm="1">
        <f t="array" ref="AP1336">GETVECTOR(Z1336,2)</f>
        <v>0.5774</v>
      </c>
      <c r="AQ1336" s="3" t="str" cm="1">
        <f t="array" ref="AQ1336">GETVECTOR(AA1336,2)</f>
        <v>0.5774</v>
      </c>
      <c r="AR1336" s="3" t="str" cm="1">
        <f t="array" ref="AR1336">GETVECTOR(AB1336,2)</f>
        <v>0.5774</v>
      </c>
      <c r="AS1336" s="3" cm="1">
        <f t="array" ref="AS1336">SUM(AK1336:AN1336*AO1336:AR1336)</f>
        <v>-0.1126174851494528</v>
      </c>
      <c r="AT1336" s="51">
        <f t="shared" si="502"/>
        <v>0.47238172057888639</v>
      </c>
      <c r="AU1336" s="48">
        <f t="shared" si="503"/>
        <v>0.68730031323933383</v>
      </c>
      <c r="AV1336" s="56"/>
      <c r="AW1336" s="56"/>
    </row>
    <row r="1337" spans="1:49" ht="15" customHeight="1" x14ac:dyDescent="0.25">
      <c r="A1337" s="11">
        <f t="shared" si="491"/>
        <v>1334</v>
      </c>
      <c r="B1337" s="29">
        <v>32381</v>
      </c>
      <c r="C1337" s="25"/>
      <c r="D1337" s="12"/>
      <c r="E1337" s="25"/>
      <c r="F1337" s="35"/>
      <c r="G1337" s="25">
        <v>0</v>
      </c>
      <c r="H1337" s="13">
        <v>0</v>
      </c>
      <c r="I1337" s="25">
        <v>0</v>
      </c>
      <c r="J1337" s="12">
        <v>0</v>
      </c>
      <c r="K1337" s="12">
        <v>0</v>
      </c>
      <c r="L1337" s="25" t="s">
        <v>11</v>
      </c>
      <c r="M1337" s="10"/>
      <c r="N1337" s="15"/>
      <c r="O1337" s="15"/>
      <c r="P1337" s="4"/>
      <c r="Q1337" s="54"/>
      <c r="R1337" s="42">
        <f t="shared" si="509"/>
        <v>0.12989690721649483</v>
      </c>
      <c r="S1337" s="44" t="str" cm="1">
        <f t="array" ref="S1337">SETVECTOR(R1337:R1338)</f>
        <v>0.129896907216495,0.855670103092783</v>
      </c>
      <c r="T1337" s="44">
        <f t="shared" si="504"/>
        <v>1.0309278350515464E-2</v>
      </c>
      <c r="U1337" s="5">
        <f t="shared" si="505"/>
        <v>0</v>
      </c>
      <c r="V1337" s="5">
        <f t="shared" si="506"/>
        <v>-2.5614373056461644E-2</v>
      </c>
      <c r="W1337" s="5">
        <f t="shared" si="507"/>
        <v>0.72760217884326672</v>
      </c>
      <c r="X1337" s="5">
        <f t="shared" si="508"/>
        <v>-6.8869070541636657E-2</v>
      </c>
      <c r="Y1337" s="5" t="str" cm="1">
        <f t="array" ref="Y1337:AB1337">SETMATRIX(GETMATRIX(Y1336:AB1336)-$O$9*DELTAWEIGHT(S1336,$AH$4,AK1336:AN1336))</f>
        <v>0.5774,0.5774,0.5774</v>
      </c>
      <c r="Z1337" s="5" t="str">
        <v>0.605056888473085,0.556558636007646,0.5774</v>
      </c>
      <c r="AA1337" s="5" t="str">
        <v>0.700058484643644,0.661856973488571,0.5774</v>
      </c>
      <c r="AB1337" s="5" t="str">
        <v>0.61349513726654,0.553637734236239,0.5774</v>
      </c>
      <c r="AC1337" s="5" cm="1">
        <f t="array" ref="AC1337">SIGMOID(SUM(GETVECTOR(Y1337)*GETVECTOR(_xlfn.CONCAT($S1337,",",$AH$4)))+U1337)</f>
        <v>0.63854772202164378</v>
      </c>
      <c r="AD1337" s="5" cm="1">
        <f t="array" ref="AD1337">SIGMOID(SUM(GETVECTOR(Z1337)*GETVECTOR(_xlfn.CONCAT($S1337,",",$AH$4)))+V1337)</f>
        <v>0.62929912531518895</v>
      </c>
      <c r="AE1337" s="5" cm="1">
        <f t="array" ref="AE1337">TANH(SUM(GETVECTOR(AA1337)*GETVECTOR(_xlfn.CONCAT($S1337,",",$AH$4)))+W1337)</f>
        <v>0.88203685650315911</v>
      </c>
      <c r="AF1337" s="5" cm="1">
        <f t="array" ref="AF1337">SIGMOID(SUM(GETVECTOR(AB1337)*GETVECTOR(_xlfn.CONCAT($S1337,",",$AH$4)))+X1337)</f>
        <v>0.61882249402733736</v>
      </c>
      <c r="AG1337" s="5">
        <f t="shared" si="494"/>
        <v>0.55506502229319687</v>
      </c>
      <c r="AH1337" s="40">
        <f t="shared" si="495"/>
        <v>0.31207633600644014</v>
      </c>
      <c r="AI1337" s="3">
        <f t="shared" si="496"/>
        <v>0.30176705765592465</v>
      </c>
      <c r="AJ1337" s="3">
        <f t="shared" si="497"/>
        <v>0.13924748275024965</v>
      </c>
      <c r="AK1337" s="3">
        <f t="shared" si="498"/>
        <v>0</v>
      </c>
      <c r="AL1337" s="3">
        <f t="shared" si="499"/>
        <v>2.8651992223906134E-2</v>
      </c>
      <c r="AM1337" s="3">
        <f t="shared" si="500"/>
        <v>1.9454449328855102E-2</v>
      </c>
      <c r="AN1337" s="3">
        <f t="shared" si="501"/>
        <v>3.5897146787308647E-2</v>
      </c>
      <c r="AO1337" s="3" t="str" cm="1">
        <f t="array" ref="AO1337">GETVECTOR(Y1337,2)</f>
        <v>0.5774</v>
      </c>
      <c r="AP1337" s="3" t="str" cm="1">
        <f t="array" ref="AP1337">GETVECTOR(Z1337,2)</f>
        <v>0.5774</v>
      </c>
      <c r="AQ1337" s="3" t="str" cm="1">
        <f t="array" ref="AQ1337">GETVECTOR(AA1337,2)</f>
        <v>0.5774</v>
      </c>
      <c r="AR1337" s="3" t="str" cm="1">
        <f t="array" ref="AR1337">GETVECTOR(AB1337,2)</f>
        <v>0.5774</v>
      </c>
      <c r="AS1337" s="3" cm="1">
        <f t="array" ref="AS1337">SUM(AK1337:AN1337*AO1337:AR1337)</f>
        <v>4.8503671907556348E-2</v>
      </c>
      <c r="AT1337" s="51">
        <f t="shared" si="502"/>
        <v>9.1063357086314148E-2</v>
      </c>
      <c r="AU1337" s="48">
        <f t="shared" si="503"/>
        <v>0.30176705765592465</v>
      </c>
      <c r="AV1337" s="56"/>
      <c r="AW1337" s="56"/>
    </row>
    <row r="1338" spans="1:49" ht="15" customHeight="1" x14ac:dyDescent="0.25">
      <c r="A1338" s="11">
        <f t="shared" si="491"/>
        <v>1335</v>
      </c>
      <c r="B1338" s="29">
        <v>32382</v>
      </c>
      <c r="C1338" s="25"/>
      <c r="D1338" s="12"/>
      <c r="E1338" s="25"/>
      <c r="F1338" s="35"/>
      <c r="G1338" s="25">
        <v>0</v>
      </c>
      <c r="H1338" s="13">
        <v>0</v>
      </c>
      <c r="I1338" s="25">
        <v>0</v>
      </c>
      <c r="J1338" s="12">
        <v>0</v>
      </c>
      <c r="K1338" s="12">
        <v>0</v>
      </c>
      <c r="L1338" s="25" t="s">
        <v>11</v>
      </c>
      <c r="M1338" s="10"/>
      <c r="N1338" s="15"/>
      <c r="O1338" s="15"/>
      <c r="P1338" s="4"/>
      <c r="Q1338" s="54"/>
      <c r="R1338" s="42">
        <f t="shared" si="509"/>
        <v>0.85567010309278346</v>
      </c>
      <c r="S1338" s="44" t="str" cm="1">
        <f t="array" ref="S1338">SETVECTOR(R1338:R1339)</f>
        <v>0.855670103092783,0.0103092783505155</v>
      </c>
      <c r="T1338" s="44">
        <f t="shared" si="504"/>
        <v>0.30927835051546393</v>
      </c>
      <c r="U1338" s="5">
        <f t="shared" si="505"/>
        <v>0</v>
      </c>
      <c r="V1338" s="5">
        <f t="shared" si="506"/>
        <v>-2.8479572278852255E-2</v>
      </c>
      <c r="W1338" s="5">
        <f t="shared" si="507"/>
        <v>0.72565673391038121</v>
      </c>
      <c r="X1338" s="5">
        <f t="shared" si="508"/>
        <v>-7.2458785220367528E-2</v>
      </c>
      <c r="Y1338" s="5" t="str" cm="1">
        <f t="array" ref="Y1338:AB1338">SETMATRIX(GETMATRIX(Y1337:AB1337)-$O$9*DELTAWEIGHT(S1337,$AH$4,AK1337:AN1337))</f>
        <v>0.5774,0.5774,0.5774</v>
      </c>
      <c r="Z1338" s="5" t="str">
        <v>0.604669687411129,0.554008025837619,0.5774</v>
      </c>
      <c r="AA1338" s="5" t="str">
        <v>0.699775610324767,0.659993595038829,0.5774</v>
      </c>
      <c r="AB1338" s="5" t="str">
        <v>0.613012417307746,0.550457912285455,0.5774</v>
      </c>
      <c r="AC1338" s="5" cm="1">
        <f t="array" ref="AC1338">SIGMOID(SUM(GETVECTOR(Y1338)*GETVECTOR(_xlfn.CONCAT($S1338,",",$AH$4)))+U1338)</f>
        <v>0.62246320754391637</v>
      </c>
      <c r="AD1338" s="5" cm="1">
        <f t="array" ref="AD1338">SIGMOID(SUM(GETVECTOR(Z1338)*GETVECTOR(_xlfn.CONCAT($S1338,",",$AH$4)))+V1338)</f>
        <v>0.62119644550264685</v>
      </c>
      <c r="AE1338" s="5" cm="1">
        <f t="array" ref="AE1338">TANH(SUM(GETVECTOR(AA1338)*GETVECTOR(_xlfn.CONCAT($S1338,",",$AH$4)))+W1338)</f>
        <v>0.86955154777453714</v>
      </c>
      <c r="AF1338" s="5" cm="1">
        <f t="array" ref="AF1338">SIGMOID(SUM(GETVECTOR(AB1338)*GETVECTOR(_xlfn.CONCAT($S1338,",",$AH$4)))+X1338)</f>
        <v>0.61248085646433015</v>
      </c>
      <c r="AG1338" s="5">
        <f t="shared" si="494"/>
        <v>0.54016233065886743</v>
      </c>
      <c r="AH1338" s="40">
        <f t="shared" si="495"/>
        <v>0.30202094662737067</v>
      </c>
      <c r="AI1338" s="3">
        <f t="shared" si="496"/>
        <v>-7.2574038880932612E-3</v>
      </c>
      <c r="AJ1338" s="3">
        <f t="shared" si="497"/>
        <v>-3.3641772306906839E-3</v>
      </c>
      <c r="AK1338" s="3">
        <f t="shared" si="498"/>
        <v>0</v>
      </c>
      <c r="AL1338" s="3">
        <f t="shared" si="499"/>
        <v>-6.8836250626078382E-4</v>
      </c>
      <c r="AM1338" s="3">
        <f t="shared" si="500"/>
        <v>-5.096642880423949E-4</v>
      </c>
      <c r="AN1338" s="3">
        <f t="shared" si="501"/>
        <v>-8.4939855751736194E-4</v>
      </c>
      <c r="AO1338" s="3" t="str" cm="1">
        <f t="array" ref="AO1338">GETVECTOR(Y1338,2)</f>
        <v>0.5774</v>
      </c>
      <c r="AP1338" s="3" t="str" cm="1">
        <f t="array" ref="AP1338">GETVECTOR(Z1338,2)</f>
        <v>0.5774</v>
      </c>
      <c r="AQ1338" s="3" t="str" cm="1">
        <f t="array" ref="AQ1338">GETVECTOR(AA1338,2)</f>
        <v>0.5774</v>
      </c>
      <c r="AR1338" s="3" t="str" cm="1">
        <f t="array" ref="AR1338">GETVECTOR(AB1338,2)</f>
        <v>0.5774</v>
      </c>
      <c r="AS1338" s="3" cm="1">
        <f t="array" ref="AS1338">SUM(AK1338:AN1338*AO1338:AR1338)</f>
        <v>-1.1821833981411802E-3</v>
      </c>
      <c r="AT1338" s="51">
        <f t="shared" si="502"/>
        <v>5.2669911194911184E-5</v>
      </c>
      <c r="AU1338" s="48">
        <f t="shared" si="503"/>
        <v>7.2574038880932612E-3</v>
      </c>
      <c r="AV1338" s="56"/>
      <c r="AW1338" s="56"/>
    </row>
    <row r="1339" spans="1:49" ht="15" customHeight="1" x14ac:dyDescent="0.25">
      <c r="A1339" s="11">
        <f t="shared" si="491"/>
        <v>1336</v>
      </c>
      <c r="B1339" s="29">
        <v>32383</v>
      </c>
      <c r="C1339" s="25"/>
      <c r="D1339" s="12"/>
      <c r="E1339" s="25"/>
      <c r="F1339" s="35"/>
      <c r="G1339" s="25">
        <v>0</v>
      </c>
      <c r="H1339" s="13">
        <v>0</v>
      </c>
      <c r="I1339" s="25">
        <v>0</v>
      </c>
      <c r="J1339" s="12">
        <v>0</v>
      </c>
      <c r="K1339" s="12">
        <v>0</v>
      </c>
      <c r="L1339" s="25" t="s">
        <v>11</v>
      </c>
      <c r="M1339" s="10"/>
      <c r="N1339" s="15"/>
      <c r="O1339" s="15"/>
      <c r="P1339" s="4"/>
      <c r="Q1339" s="54"/>
      <c r="R1339" s="42">
        <f t="shared" si="509"/>
        <v>1.0309278350515464E-2</v>
      </c>
      <c r="S1339" s="44" t="str" cm="1">
        <f t="array" ref="S1339">SETVECTOR(R1339:R1340)</f>
        <v>0.0103092783505155,0.309278350515464</v>
      </c>
      <c r="T1339" s="44">
        <f t="shared" si="504"/>
        <v>1.4432989690721649E-2</v>
      </c>
      <c r="U1339" s="5">
        <f t="shared" si="505"/>
        <v>0</v>
      </c>
      <c r="V1339" s="5">
        <f t="shared" si="506"/>
        <v>-2.8410736028226177E-2</v>
      </c>
      <c r="W1339" s="5">
        <f t="shared" si="507"/>
        <v>0.72570770033918541</v>
      </c>
      <c r="X1339" s="5">
        <f t="shared" si="508"/>
        <v>-7.2373845364615788E-2</v>
      </c>
      <c r="Y1339" s="5" t="str" cm="1">
        <f t="array" ref="Y1339:AB1339">SETMATRIX(GETMATRIX(Y1338:AB1338)-$O$9*DELTAWEIGHT(S1338,$AH$4,AK1338:AN1338))</f>
        <v>0.5774,0.5774,0.5774</v>
      </c>
      <c r="Z1339" s="5" t="str">
        <v>0.604655169294084,0.554007850920546,0.5774</v>
      </c>
      <c r="AA1339" s="5" t="str">
        <v>0.699763951316865,0.659993454568854,0.5774</v>
      </c>
      <c r="AB1339" s="5" t="str">
        <v>0.612994604355572,0.550457697671573,0.5774</v>
      </c>
      <c r="AC1339" s="5" cm="1">
        <f t="array" ref="AC1339">SIGMOID(SUM(GETVECTOR(Y1339)*GETVECTOR(_xlfn.CONCAT($S1339,",",$AH$4)))+U1339)</f>
        <v>0.5460020126199282</v>
      </c>
      <c r="AD1339" s="5" cm="1">
        <f t="array" ref="AD1339">SIGMOID(SUM(GETVECTOR(Z1339)*GETVECTOR(_xlfn.CONCAT($S1339,",",$AH$4)))+V1339)</f>
        <v>0.53722237224540481</v>
      </c>
      <c r="AE1339" s="5" cm="1">
        <f t="array" ref="AE1339">TANH(SUM(GETVECTOR(AA1339)*GETVECTOR(_xlfn.CONCAT($S1339,",",$AH$4)))+W1339)</f>
        <v>0.73386091541256193</v>
      </c>
      <c r="AF1339" s="5" cm="1">
        <f t="array" ref="AF1339">SIGMOID(SUM(GETVECTOR(AB1339)*GETVECTOR(_xlfn.CONCAT($S1339,",",$AH$4)))+X1339)</f>
        <v>0.52602404583350237</v>
      </c>
      <c r="AG1339" s="5">
        <f t="shared" si="494"/>
        <v>0.39424650187612087</v>
      </c>
      <c r="AH1339" s="40">
        <f t="shared" si="495"/>
        <v>0.19726707346460523</v>
      </c>
      <c r="AI1339" s="3">
        <f t="shared" si="496"/>
        <v>0.18283408377388358</v>
      </c>
      <c r="AJ1339" s="3">
        <f t="shared" si="497"/>
        <v>8.2649392841307706E-2</v>
      </c>
      <c r="AK1339" s="3">
        <f t="shared" si="498"/>
        <v>0</v>
      </c>
      <c r="AL1339" s="3">
        <f t="shared" si="499"/>
        <v>1.5079254517288643E-2</v>
      </c>
      <c r="AM1339" s="3">
        <f t="shared" si="500"/>
        <v>2.0488807088348732E-2</v>
      </c>
      <c r="AN1339" s="3">
        <f t="shared" si="501"/>
        <v>1.7094959292746358E-2</v>
      </c>
      <c r="AO1339" s="3" t="str" cm="1">
        <f t="array" ref="AO1339">GETVECTOR(Y1339,2)</f>
        <v>0.5774</v>
      </c>
      <c r="AP1339" s="3" t="str" cm="1">
        <f t="array" ref="AP1339">GETVECTOR(Z1339,2)</f>
        <v>0.5774</v>
      </c>
      <c r="AQ1339" s="3" t="str" cm="1">
        <f t="array" ref="AQ1339">GETVECTOR(AA1339,2)</f>
        <v>0.5774</v>
      </c>
      <c r="AR1339" s="3" t="str" cm="1">
        <f t="array" ref="AR1339">GETVECTOR(AB1339,2)</f>
        <v>0.5774</v>
      </c>
      <c r="AS1339" s="3" cm="1">
        <f t="array" ref="AS1339">SUM(AK1339:AN1339*AO1339:AR1339)</f>
        <v>3.0407628266726772E-2</v>
      </c>
      <c r="AT1339" s="51">
        <f t="shared" si="502"/>
        <v>3.3428302189435481E-2</v>
      </c>
      <c r="AU1339" s="48">
        <f t="shared" si="503"/>
        <v>0.18283408377388358</v>
      </c>
      <c r="AV1339" s="56"/>
      <c r="AW1339" s="56"/>
    </row>
    <row r="1340" spans="1:49" ht="15" customHeight="1" x14ac:dyDescent="0.25">
      <c r="A1340" s="11">
        <f t="shared" si="491"/>
        <v>1337</v>
      </c>
      <c r="B1340" s="29">
        <v>32384</v>
      </c>
      <c r="C1340" s="25"/>
      <c r="D1340" s="12"/>
      <c r="E1340" s="25"/>
      <c r="F1340" s="35"/>
      <c r="G1340" s="25">
        <v>0</v>
      </c>
      <c r="H1340" s="13">
        <v>0</v>
      </c>
      <c r="I1340" s="25">
        <v>0</v>
      </c>
      <c r="J1340" s="12">
        <v>0</v>
      </c>
      <c r="K1340" s="12">
        <v>0</v>
      </c>
      <c r="L1340" s="25" t="s">
        <v>11</v>
      </c>
      <c r="M1340" s="10"/>
      <c r="N1340" s="15"/>
      <c r="O1340" s="15"/>
      <c r="P1340" s="4"/>
      <c r="Q1340" s="54"/>
      <c r="R1340" s="42">
        <f t="shared" si="509"/>
        <v>0.30927835051546393</v>
      </c>
      <c r="S1340" s="44" t="str" cm="1">
        <f t="array" ref="S1340">SETVECTOR(R1340:R1341)</f>
        <v>0.309278350515464,0.0144329896907216</v>
      </c>
      <c r="T1340" s="44">
        <f t="shared" si="504"/>
        <v>1.0309278350515464E-3</v>
      </c>
      <c r="U1340" s="5">
        <f t="shared" si="505"/>
        <v>0</v>
      </c>
      <c r="V1340" s="5">
        <f t="shared" si="506"/>
        <v>-2.991866147995504E-2</v>
      </c>
      <c r="W1340" s="5">
        <f t="shared" si="507"/>
        <v>0.7236588196303505</v>
      </c>
      <c r="X1340" s="5">
        <f t="shared" si="508"/>
        <v>-7.4083341293890423E-2</v>
      </c>
      <c r="Y1340" s="5" t="str" cm="1">
        <f t="array" ref="Y1340:AB1340">SETMATRIX(GETMATRIX(Y1339:AB1339)-$O$9*DELTAWEIGHT(S1339,$AH$4,AK1339:AN1339))</f>
        <v>0.5774,0.5774,0.5774</v>
      </c>
      <c r="Z1340" s="5" t="str">
        <v>0.604639514660463,0.553538211911919,0.5774</v>
      </c>
      <c r="AA1340" s="5" t="str">
        <v>0.699740293641682,0.659283724313351,0.5774</v>
      </c>
      <c r="AB1340" s="5" t="str">
        <v>0.612977025137248,0.549930321121859,0.5774</v>
      </c>
      <c r="AC1340" s="5" cm="1">
        <f t="array" ref="AC1340">SIGMOID(SUM(GETVECTOR(Y1340)*GETVECTOR(_xlfn.CONCAT($S1340,",",$AH$4)))+U1340)</f>
        <v>0.54659216672985944</v>
      </c>
      <c r="AD1340" s="5" cm="1">
        <f t="array" ref="AD1340">SIGMOID(SUM(GETVECTOR(Z1340)*GETVECTOR(_xlfn.CONCAT($S1340,",",$AH$4)))+V1340)</f>
        <v>0.54117466075013609</v>
      </c>
      <c r="AE1340" s="5" cm="1">
        <f t="array" ref="AE1340">TANH(SUM(GETVECTOR(AA1340)*GETVECTOR(_xlfn.CONCAT($S1340,",",$AH$4)))+W1340)</f>
        <v>0.73959682606850108</v>
      </c>
      <c r="AF1340" s="5" cm="1">
        <f t="array" ref="AF1340">SIGMOID(SUM(GETVECTOR(AB1340)*GETVECTOR(_xlfn.CONCAT($S1340,",",$AH$4)))+X1340)</f>
        <v>0.53081945956151522</v>
      </c>
      <c r="AG1340" s="5">
        <f t="shared" si="494"/>
        <v>0.40025106143949846</v>
      </c>
      <c r="AH1340" s="40">
        <f t="shared" si="495"/>
        <v>0.20179832145099033</v>
      </c>
      <c r="AI1340" s="3">
        <f t="shared" si="496"/>
        <v>0.20076739361593879</v>
      </c>
      <c r="AJ1340" s="3">
        <f t="shared" si="497"/>
        <v>9.1169085979171449E-2</v>
      </c>
      <c r="AK1340" s="3">
        <f t="shared" si="498"/>
        <v>0</v>
      </c>
      <c r="AL1340" s="3">
        <f t="shared" si="499"/>
        <v>1.6742776793841438E-2</v>
      </c>
      <c r="AM1340" s="3">
        <f t="shared" si="500"/>
        <v>2.2350123862585409E-2</v>
      </c>
      <c r="AN1340" s="3">
        <f t="shared" si="501"/>
        <v>1.9008625812599492E-2</v>
      </c>
      <c r="AO1340" s="3" t="str" cm="1">
        <f t="array" ref="AO1340">GETVECTOR(Y1340,2)</f>
        <v>0.5774</v>
      </c>
      <c r="AP1340" s="3" t="str" cm="1">
        <f t="array" ref="AP1340">GETVECTOR(Z1340,2)</f>
        <v>0.5774</v>
      </c>
      <c r="AQ1340" s="3" t="str" cm="1">
        <f t="array" ref="AQ1340">GETVECTOR(AA1340,2)</f>
        <v>0.5774</v>
      </c>
      <c r="AR1340" s="3" t="str" cm="1">
        <f t="array" ref="AR1340">GETVECTOR(AB1340,2)</f>
        <v>0.5774</v>
      </c>
      <c r="AS1340" s="3" cm="1">
        <f t="array" ref="AS1340">SUM(AK1340:AN1340*AO1340:AR1340)</f>
        <v>3.3547821383215812E-2</v>
      </c>
      <c r="AT1340" s="51">
        <f t="shared" si="502"/>
        <v>4.0307546339337301E-2</v>
      </c>
      <c r="AU1340" s="48">
        <f t="shared" si="503"/>
        <v>0.20076739361593879</v>
      </c>
      <c r="AV1340" s="56"/>
      <c r="AW1340" s="56"/>
    </row>
    <row r="1341" spans="1:49" ht="15" customHeight="1" x14ac:dyDescent="0.25">
      <c r="A1341" s="11">
        <f t="shared" si="491"/>
        <v>1338</v>
      </c>
      <c r="B1341" s="29">
        <v>32385</v>
      </c>
      <c r="C1341" s="25"/>
      <c r="D1341" s="12"/>
      <c r="E1341" s="25"/>
      <c r="F1341" s="35"/>
      <c r="G1341" s="25">
        <v>0</v>
      </c>
      <c r="H1341" s="13">
        <v>0</v>
      </c>
      <c r="I1341" s="25">
        <v>0</v>
      </c>
      <c r="J1341" s="12">
        <v>0</v>
      </c>
      <c r="K1341" s="12">
        <v>0</v>
      </c>
      <c r="L1341" s="25" t="s">
        <v>11</v>
      </c>
      <c r="M1341" s="10"/>
      <c r="N1341" s="15"/>
      <c r="O1341" s="15"/>
      <c r="P1341" s="4"/>
      <c r="Q1341" s="54"/>
      <c r="R1341" s="42">
        <f t="shared" si="509"/>
        <v>1.4432989690721649E-2</v>
      </c>
      <c r="S1341" s="44" t="str" cm="1">
        <f t="array" ref="S1341">SETVECTOR(R1341:R1342)</f>
        <v>0.0144329896907216,0.00103092783505155</v>
      </c>
      <c r="T1341" s="44">
        <f t="shared" si="504"/>
        <v>4.7422680412371132E-2</v>
      </c>
      <c r="U1341" s="5">
        <f t="shared" si="505"/>
        <v>0</v>
      </c>
      <c r="V1341" s="5">
        <f t="shared" si="506"/>
        <v>-3.1592939159339181E-2</v>
      </c>
      <c r="W1341" s="5">
        <f t="shared" si="507"/>
        <v>0.72142380724409194</v>
      </c>
      <c r="X1341" s="5">
        <f t="shared" si="508"/>
        <v>-7.5984203875150369E-2</v>
      </c>
      <c r="Y1341" s="5" t="str" cm="1">
        <f t="array" ref="Y1341:AB1341">SETMATRIX(GETMATRIX(Y1340:AB1340)-$O$9*DELTAWEIGHT(S1340,$AH$4,AK1340:AN1340))</f>
        <v>0.5774,0.5774,0.5774</v>
      </c>
      <c r="Z1341" s="5" t="str">
        <v>0.604120530589642,0.553513992655281,0.5774</v>
      </c>
      <c r="AA1341" s="5" t="str">
        <v>0.698970155909854,0.659247784552532,0.5774</v>
      </c>
      <c r="AB1341" s="5" t="str">
        <v>0.612393291827882,0.549903080234089,0.5774</v>
      </c>
      <c r="AC1341" s="5" cm="1">
        <f t="array" ref="AC1341">SIGMOID(SUM(GETVECTOR(Y1341)*GETVECTOR(_xlfn.CONCAT($S1341,",",$AH$4)))+U1341)</f>
        <v>0.50223220166474081</v>
      </c>
      <c r="AD1341" s="5" cm="1">
        <f t="array" ref="AD1341">SIGMOID(SUM(GETVECTOR(Z1341)*GETVECTOR(_xlfn.CONCAT($S1341,",",$AH$4)))+V1341)</f>
        <v>0.49442447091885527</v>
      </c>
      <c r="AE1341" s="5" cm="1">
        <f t="array" ref="AE1341">TANH(SUM(GETVECTOR(AA1341)*GETVECTOR(_xlfn.CONCAT($S1341,",",$AH$4)))+W1341)</f>
        <v>0.62440436173152347</v>
      </c>
      <c r="AF1341" s="5" cm="1">
        <f t="array" ref="AF1341">SIGMOID(SUM(GETVECTOR(AB1341)*GETVECTOR(_xlfn.CONCAT($S1341,",",$AH$4)))+X1341)</f>
        <v>0.48336148883836044</v>
      </c>
      <c r="AG1341" s="5">
        <f t="shared" si="494"/>
        <v>0.30872079618853404</v>
      </c>
      <c r="AH1341" s="40">
        <f t="shared" si="495"/>
        <v>0.14465699964624262</v>
      </c>
      <c r="AI1341" s="3">
        <f t="shared" si="496"/>
        <v>9.7234319233871491E-2</v>
      </c>
      <c r="AJ1341" s="3">
        <f t="shared" si="497"/>
        <v>4.2789864812639897E-2</v>
      </c>
      <c r="AK1341" s="3">
        <f t="shared" si="498"/>
        <v>0</v>
      </c>
      <c r="AL1341" s="3">
        <f t="shared" si="499"/>
        <v>6.6787139814256753E-3</v>
      </c>
      <c r="AM1341" s="3">
        <f t="shared" si="500"/>
        <v>1.2907899015758598E-2</v>
      </c>
      <c r="AN1341" s="3">
        <f t="shared" si="501"/>
        <v>7.2668434981199058E-3</v>
      </c>
      <c r="AO1341" s="3" t="str" cm="1">
        <f t="array" ref="AO1341">GETVECTOR(Y1341,2)</f>
        <v>0.5774</v>
      </c>
      <c r="AP1341" s="3" t="str" cm="1">
        <f t="array" ref="AP1341">GETVECTOR(Z1341,2)</f>
        <v>0.5774</v>
      </c>
      <c r="AQ1341" s="3" t="str" cm="1">
        <f t="array" ref="AQ1341">GETVECTOR(AA1341,2)</f>
        <v>0.5774</v>
      </c>
      <c r="AR1341" s="3" t="str" cm="1">
        <f t="array" ref="AR1341">GETVECTOR(AB1341,2)</f>
        <v>0.5774</v>
      </c>
      <c r="AS1341" s="3" cm="1">
        <f t="array" ref="AS1341">SUM(AK1341:AN1341*AO1341:AR1341)</f>
        <v>1.5505185780388633E-2</v>
      </c>
      <c r="AT1341" s="51">
        <f t="shared" si="502"/>
        <v>9.4545128368744309E-3</v>
      </c>
      <c r="AU1341" s="48">
        <f t="shared" si="503"/>
        <v>9.7234319233871491E-2</v>
      </c>
      <c r="AV1341" s="56"/>
      <c r="AW1341" s="56"/>
    </row>
    <row r="1342" spans="1:49" ht="15" customHeight="1" x14ac:dyDescent="0.25">
      <c r="A1342" s="11">
        <f t="shared" si="491"/>
        <v>1339</v>
      </c>
      <c r="B1342" s="29">
        <v>32386</v>
      </c>
      <c r="C1342" s="25"/>
      <c r="D1342" s="12"/>
      <c r="E1342" s="25"/>
      <c r="F1342" s="35"/>
      <c r="G1342" s="25">
        <v>0</v>
      </c>
      <c r="H1342" s="13">
        <v>0</v>
      </c>
      <c r="I1342" s="25">
        <v>0</v>
      </c>
      <c r="J1342" s="12">
        <v>0</v>
      </c>
      <c r="K1342" s="12">
        <v>0</v>
      </c>
      <c r="L1342" s="25" t="s">
        <v>11</v>
      </c>
      <c r="M1342" s="10"/>
      <c r="N1342" s="15"/>
      <c r="O1342" s="15"/>
      <c r="P1342" s="4"/>
      <c r="Q1342" s="54"/>
      <c r="R1342" s="42">
        <f t="shared" si="509"/>
        <v>1.0309278350515464E-3</v>
      </c>
      <c r="S1342" s="44" t="str" cm="1">
        <f t="array" ref="S1342">SETVECTOR(R1342:R1343)</f>
        <v>0.00103092783505155,0.0474226804123711</v>
      </c>
      <c r="T1342" s="44">
        <f t="shared" si="504"/>
        <v>0.53195876288659794</v>
      </c>
      <c r="U1342" s="5">
        <f t="shared" si="505"/>
        <v>0</v>
      </c>
      <c r="V1342" s="5">
        <f t="shared" si="506"/>
        <v>-3.2260810557481749E-2</v>
      </c>
      <c r="W1342" s="5">
        <f t="shared" si="507"/>
        <v>0.72013301734251611</v>
      </c>
      <c r="X1342" s="5">
        <f t="shared" si="508"/>
        <v>-7.6710888224962359E-2</v>
      </c>
      <c r="Y1342" s="5" t="str" cm="1">
        <f t="array" ref="Y1342:AB1342">SETMATRIX(GETMATRIX(Y1341:AB1341)-$O$9*DELTAWEIGHT(S1341,$AH$4,AK1341:AN1341))</f>
        <v>0.5774,0.5774,0.5774</v>
      </c>
      <c r="Z1342" s="5" t="str">
        <v>0.604111476360194,0.553513345924606,0.5774</v>
      </c>
      <c r="AA1342" s="5" t="str">
        <v>0.698950255462017,0.659246363091972,0.5774</v>
      </c>
      <c r="AB1342" s="5" t="str">
        <v>0.612383544111644,0.549902383968643,0.5774</v>
      </c>
      <c r="AC1342" s="5" cm="1">
        <f t="array" ref="AC1342">SIGMOID(SUM(GETVECTOR(Y1342)*GETVECTOR(_xlfn.CONCAT($S1342,",",$AH$4)))+U1342)</f>
        <v>0.50699382217341482</v>
      </c>
      <c r="AD1342" s="5" cm="1">
        <f t="array" ref="AD1342">SIGMOID(SUM(GETVECTOR(Z1342)*GETVECTOR(_xlfn.CONCAT($S1342,",",$AH$4)))+V1342)</f>
        <v>0.4986527710820387</v>
      </c>
      <c r="AE1342" s="5" cm="1">
        <f t="array" ref="AE1342">TANH(SUM(GETVECTOR(AA1342)*GETVECTOR(_xlfn.CONCAT($S1342,",",$AH$4)))+W1342)</f>
        <v>0.63641011619265075</v>
      </c>
      <c r="AF1342" s="5" cm="1">
        <f t="array" ref="AF1342">SIGMOID(SUM(GETVECTOR(AB1342)*GETVECTOR(_xlfn.CONCAT($S1342,",",$AH$4)))+X1342)</f>
        <v>0.4875021737917663</v>
      </c>
      <c r="AG1342" s="5">
        <f t="shared" si="494"/>
        <v>0.31734766798410752</v>
      </c>
      <c r="AH1342" s="40">
        <f t="shared" si="495"/>
        <v>0.14971518547414178</v>
      </c>
      <c r="AI1342" s="3">
        <f t="shared" si="496"/>
        <v>-0.38224357741245618</v>
      </c>
      <c r="AJ1342" s="3">
        <f t="shared" si="497"/>
        <v>-0.16876957441882789</v>
      </c>
      <c r="AK1342" s="3">
        <f t="shared" si="498"/>
        <v>0</v>
      </c>
      <c r="AL1342" s="3">
        <f t="shared" si="499"/>
        <v>-2.6851471170555096E-2</v>
      </c>
      <c r="AM1342" s="3">
        <f t="shared" si="500"/>
        <v>-5.0072161464152838E-2</v>
      </c>
      <c r="AN1342" s="3">
        <f t="shared" si="501"/>
        <v>-2.932905549437655E-2</v>
      </c>
      <c r="AO1342" s="3" t="str" cm="1">
        <f t="array" ref="AO1342">GETVECTOR(Y1342,2)</f>
        <v>0.5774</v>
      </c>
      <c r="AP1342" s="3" t="str" cm="1">
        <f t="array" ref="AP1342">GETVECTOR(Z1342,2)</f>
        <v>0.5774</v>
      </c>
      <c r="AQ1342" s="3" t="str" cm="1">
        <f t="array" ref="AQ1342">GETVECTOR(AA1342,2)</f>
        <v>0.5774</v>
      </c>
      <c r="AR1342" s="3" t="str" cm="1">
        <f t="array" ref="AR1342">GETVECTOR(AB1342,2)</f>
        <v>0.5774</v>
      </c>
      <c r="AS1342" s="3" cm="1">
        <f t="array" ref="AS1342">SUM(AK1342:AN1342*AO1342:AR1342)</f>
        <v>-6.1350302125733391E-2</v>
      </c>
      <c r="AT1342" s="51">
        <f t="shared" si="502"/>
        <v>0.14611015247307238</v>
      </c>
      <c r="AU1342" s="48">
        <f t="shared" si="503"/>
        <v>0.38224357741245618</v>
      </c>
      <c r="AV1342" s="56"/>
      <c r="AW1342" s="56"/>
    </row>
    <row r="1343" spans="1:49" ht="15" customHeight="1" x14ac:dyDescent="0.25">
      <c r="A1343" s="11">
        <f t="shared" si="491"/>
        <v>1340</v>
      </c>
      <c r="B1343" s="29">
        <v>32387</v>
      </c>
      <c r="C1343" s="25"/>
      <c r="D1343" s="12"/>
      <c r="E1343" s="25"/>
      <c r="F1343" s="35"/>
      <c r="G1343" s="25">
        <v>0</v>
      </c>
      <c r="H1343" s="13">
        <v>0</v>
      </c>
      <c r="I1343" s="25">
        <v>0</v>
      </c>
      <c r="J1343" s="12">
        <v>0</v>
      </c>
      <c r="K1343" s="12">
        <v>0</v>
      </c>
      <c r="L1343" s="25" t="s">
        <v>11</v>
      </c>
      <c r="M1343" s="10"/>
      <c r="N1343" s="15"/>
      <c r="O1343" s="15"/>
      <c r="P1343" s="4"/>
      <c r="Q1343" s="54"/>
      <c r="R1343" s="42">
        <f t="shared" si="509"/>
        <v>4.7422680412371132E-2</v>
      </c>
      <c r="S1343" s="44" t="str" cm="1">
        <f t="array" ref="S1343">SETVECTOR(R1343:R1344)</f>
        <v>0.0474226804123711,0.531958762886598</v>
      </c>
      <c r="T1343" s="44">
        <f t="shared" si="504"/>
        <v>5.1546391752577317E-2</v>
      </c>
      <c r="U1343" s="5">
        <f t="shared" si="505"/>
        <v>0</v>
      </c>
      <c r="V1343" s="5">
        <f t="shared" si="506"/>
        <v>-2.9575663440426239E-2</v>
      </c>
      <c r="W1343" s="5">
        <f t="shared" si="507"/>
        <v>0.72514023348893142</v>
      </c>
      <c r="X1343" s="5">
        <f t="shared" si="508"/>
        <v>-7.3777982675524698E-2</v>
      </c>
      <c r="Y1343" s="5" t="str" cm="1">
        <f t="array" ref="Y1343:AB1343">SETMATRIX(GETMATRIX(Y1342:AB1342)-$O$9*DELTAWEIGHT(S1342,$AH$4,AK1342:AN1342))</f>
        <v>0.5774,0.5774,0.5774</v>
      </c>
      <c r="Z1343" s="5" t="str">
        <v>0.604114194647221,0.553638387127826,0.5774</v>
      </c>
      <c r="AA1343" s="5" t="str">
        <v>0.698956005771294,0.659510877318722,0.5774</v>
      </c>
      <c r="AB1343" s="5" t="str">
        <v>0.612386481963515,0.550037525154689,0.5774</v>
      </c>
      <c r="AC1343" s="5" cm="1">
        <f t="array" ref="AC1343">SIGMOID(SUM(GETVECTOR(Y1343)*GETVECTOR(_xlfn.CONCAT($S1343,",",$AH$4)))+U1343)</f>
        <v>0.58286236373382716</v>
      </c>
      <c r="AD1343" s="5" cm="1">
        <f t="array" ref="AD1343">SIGMOID(SUM(GETVECTOR(Z1343)*GETVECTOR(_xlfn.CONCAT($S1343,",",$AH$4)))+V1343)</f>
        <v>0.57287377901351988</v>
      </c>
      <c r="AE1343" s="5" cm="1">
        <f t="array" ref="AE1343">TANH(SUM(GETVECTOR(AA1343)*GETVECTOR(_xlfn.CONCAT($S1343,",",$AH$4)))+W1343)</f>
        <v>0.80375081928790948</v>
      </c>
      <c r="AF1343" s="5" cm="1">
        <f t="array" ref="AF1343">SIGMOID(SUM(GETVECTOR(AB1343)*GETVECTOR(_xlfn.CONCAT($S1343,",",$AH$4)))+X1343)</f>
        <v>0.56164977968043928</v>
      </c>
      <c r="AG1343" s="5">
        <f t="shared" si="494"/>
        <v>0.46044776923067743</v>
      </c>
      <c r="AH1343" s="40">
        <f t="shared" si="495"/>
        <v>0.24176163396688155</v>
      </c>
      <c r="AI1343" s="3">
        <f t="shared" si="496"/>
        <v>0.19021524221430425</v>
      </c>
      <c r="AJ1343" s="3">
        <f t="shared" si="497"/>
        <v>8.7039395367318778E-2</v>
      </c>
      <c r="AK1343" s="3">
        <f t="shared" si="498"/>
        <v>0</v>
      </c>
      <c r="AL1343" s="3">
        <f t="shared" si="499"/>
        <v>1.7117978320014108E-2</v>
      </c>
      <c r="AM1343" s="3">
        <f t="shared" si="500"/>
        <v>1.765058905892266E-2</v>
      </c>
      <c r="AN1343" s="3">
        <f t="shared" si="501"/>
        <v>2.0158301013750882E-2</v>
      </c>
      <c r="AO1343" s="3" t="str" cm="1">
        <f t="array" ref="AO1343">GETVECTOR(Y1343,2)</f>
        <v>0.5774</v>
      </c>
      <c r="AP1343" s="3" t="str" cm="1">
        <f t="array" ref="AP1343">GETVECTOR(Z1343,2)</f>
        <v>0.5774</v>
      </c>
      <c r="AQ1343" s="3" t="str" cm="1">
        <f t="array" ref="AQ1343">GETVECTOR(AA1343,2)</f>
        <v>0.5774</v>
      </c>
      <c r="AR1343" s="3" t="str" cm="1">
        <f t="array" ref="AR1343">GETVECTOR(AB1343,2)</f>
        <v>0.5774</v>
      </c>
      <c r="AS1343" s="3" cm="1">
        <f t="array" ref="AS1343">SUM(AK1343:AN1343*AO1343:AR1343)</f>
        <v>3.1714773809937855E-2</v>
      </c>
      <c r="AT1343" s="51">
        <f t="shared" si="502"/>
        <v>3.6181838370646431E-2</v>
      </c>
      <c r="AU1343" s="48">
        <f t="shared" si="503"/>
        <v>0.19021524221430425</v>
      </c>
      <c r="AV1343" s="56"/>
      <c r="AW1343" s="56"/>
    </row>
    <row r="1344" spans="1:49" ht="15" customHeight="1" x14ac:dyDescent="0.25">
      <c r="A1344" s="11">
        <f t="shared" si="491"/>
        <v>1341</v>
      </c>
      <c r="B1344" s="29">
        <v>32388</v>
      </c>
      <c r="C1344" s="25"/>
      <c r="D1344" s="12"/>
      <c r="E1344" s="25"/>
      <c r="F1344" s="35"/>
      <c r="G1344" s="25">
        <v>0</v>
      </c>
      <c r="H1344" s="13">
        <v>0</v>
      </c>
      <c r="I1344" s="25">
        <v>0</v>
      </c>
      <c r="J1344" s="12">
        <v>0</v>
      </c>
      <c r="K1344" s="12">
        <v>0</v>
      </c>
      <c r="L1344" s="25" t="s">
        <v>11</v>
      </c>
      <c r="M1344" s="10"/>
      <c r="N1344" s="15"/>
      <c r="O1344" s="15"/>
      <c r="P1344" s="4"/>
      <c r="Q1344" s="54"/>
      <c r="R1344" s="42">
        <f t="shared" si="509"/>
        <v>0.53195876288659794</v>
      </c>
      <c r="S1344" s="44" t="str" cm="1">
        <f t="array" ref="S1344">SETVECTOR(R1344:R1345)</f>
        <v>0.531958762886598,0.0515463917525773</v>
      </c>
      <c r="T1344" s="44">
        <f t="shared" si="504"/>
        <v>2.0618556701030928E-3</v>
      </c>
      <c r="U1344" s="5">
        <f t="shared" si="505"/>
        <v>0</v>
      </c>
      <c r="V1344" s="5">
        <f t="shared" si="506"/>
        <v>-3.1287461272427652E-2</v>
      </c>
      <c r="W1344" s="5">
        <f t="shared" si="507"/>
        <v>0.72337517458303913</v>
      </c>
      <c r="X1344" s="5">
        <f t="shared" si="508"/>
        <v>-7.5793812776899783E-2</v>
      </c>
      <c r="Y1344" s="5" t="str" cm="1">
        <f t="array" ref="Y1344:AB1344">SETMATRIX(GETMATRIX(Y1343:AB1343)-$O$9*DELTAWEIGHT(S1343,$AH$4,AK1343:AN1343))</f>
        <v>0.5774,0.5774,0.5774</v>
      </c>
      <c r="Z1344" s="5" t="str">
        <v>0.604030038473184,0.552694374392981,0.5774</v>
      </c>
      <c r="AA1344" s="5" t="str">
        <v>0.698860719647513,0.658442015582392,0.5774</v>
      </c>
      <c r="AB1344" s="5" t="str">
        <v>0.61228815673875,0.548934572633411,0.5774</v>
      </c>
      <c r="AC1344" s="5" cm="1">
        <f t="array" ref="AC1344">SIGMOID(SUM(GETVECTOR(Y1344)*GETVECTOR(_xlfn.CONCAT($S1344,",",$AH$4)))+U1344)</f>
        <v>0.58344115843111177</v>
      </c>
      <c r="AD1344" s="5" cm="1">
        <f t="array" ref="AD1344">SIGMOID(SUM(GETVECTOR(Z1344)*GETVECTOR(_xlfn.CONCAT($S1344,",",$AH$4)))+V1344)</f>
        <v>0.5789637690873578</v>
      </c>
      <c r="AE1344" s="5" cm="1">
        <f t="array" ref="AE1344">TANH(SUM(GETVECTOR(AA1344)*GETVECTOR(_xlfn.CONCAT($S1344,",",$AH$4)))+W1344)</f>
        <v>0.81070435400695018</v>
      </c>
      <c r="AF1344" s="5" cm="1">
        <f t="array" ref="AF1344">SIGMOID(SUM(GETVECTOR(AB1344)*GETVECTOR(_xlfn.CONCAT($S1344,",",$AH$4)))+X1344)</f>
        <v>0.56910826729488639</v>
      </c>
      <c r="AG1344" s="5">
        <f t="shared" si="494"/>
        <v>0.46936844841139547</v>
      </c>
      <c r="AH1344" s="40">
        <f t="shared" si="495"/>
        <v>0.24909236678757457</v>
      </c>
      <c r="AI1344" s="3">
        <f t="shared" si="496"/>
        <v>0.24703051111747149</v>
      </c>
      <c r="AJ1344" s="3">
        <f t="shared" si="497"/>
        <v>0.1136546140739749</v>
      </c>
      <c r="AK1344" s="3">
        <f t="shared" si="498"/>
        <v>0</v>
      </c>
      <c r="AL1344" s="3">
        <f t="shared" si="499"/>
        <v>2.2460552402471103E-2</v>
      </c>
      <c r="AM1344" s="3">
        <f t="shared" si="500"/>
        <v>2.2554158558373442E-2</v>
      </c>
      <c r="AN1344" s="3">
        <f t="shared" si="501"/>
        <v>2.6514239672018092E-2</v>
      </c>
      <c r="AO1344" s="3" t="str" cm="1">
        <f t="array" ref="AO1344">GETVECTOR(Y1344,2)</f>
        <v>0.5774</v>
      </c>
      <c r="AP1344" s="3" t="str" cm="1">
        <f t="array" ref="AP1344">GETVECTOR(Z1344,2)</f>
        <v>0.5774</v>
      </c>
      <c r="AQ1344" s="3" t="str" cm="1">
        <f t="array" ref="AQ1344">GETVECTOR(AA1344,2)</f>
        <v>0.5774</v>
      </c>
      <c r="AR1344" s="3" t="str" cm="1">
        <f t="array" ref="AR1344">GETVECTOR(AB1344,2)</f>
        <v>0.5774</v>
      </c>
      <c r="AS1344" s="3" cm="1">
        <f t="array" ref="AS1344">SUM(AK1344:AN1344*AO1344:AR1344)</f>
        <v>4.1300816095414888E-2</v>
      </c>
      <c r="AT1344" s="51">
        <f t="shared" si="502"/>
        <v>6.1024073422959201E-2</v>
      </c>
      <c r="AU1344" s="48">
        <f t="shared" si="503"/>
        <v>0.24703051111747149</v>
      </c>
      <c r="AV1344" s="56"/>
      <c r="AW1344" s="56"/>
    </row>
    <row r="1345" spans="1:49" ht="15" customHeight="1" x14ac:dyDescent="0.25">
      <c r="A1345" s="11">
        <f t="shared" si="491"/>
        <v>1342</v>
      </c>
      <c r="B1345" s="29">
        <v>32389</v>
      </c>
      <c r="C1345" s="25"/>
      <c r="D1345" s="12"/>
      <c r="E1345" s="25"/>
      <c r="F1345" s="35"/>
      <c r="G1345" s="25">
        <v>0</v>
      </c>
      <c r="H1345" s="13">
        <v>0</v>
      </c>
      <c r="I1345" s="25">
        <v>0</v>
      </c>
      <c r="J1345" s="12">
        <v>0</v>
      </c>
      <c r="K1345" s="12">
        <v>0</v>
      </c>
      <c r="L1345" s="25" t="s">
        <v>11</v>
      </c>
      <c r="M1345" s="10"/>
      <c r="N1345" s="15"/>
      <c r="O1345" s="15"/>
      <c r="P1345" s="4"/>
      <c r="Q1345" s="54"/>
      <c r="R1345" s="42">
        <f t="shared" si="509"/>
        <v>5.1546391752577317E-2</v>
      </c>
      <c r="S1345" s="44" t="str" cm="1">
        <f t="array" ref="S1345">SETVECTOR(R1345:R1346)</f>
        <v>0.0515463917525773,0.00206185567010309</v>
      </c>
      <c r="T1345" s="44">
        <f t="shared" si="504"/>
        <v>9.3814432989690721E-2</v>
      </c>
      <c r="U1345" s="5">
        <f t="shared" si="505"/>
        <v>0</v>
      </c>
      <c r="V1345" s="5">
        <f t="shared" si="506"/>
        <v>-3.3533516512674763E-2</v>
      </c>
      <c r="W1345" s="5">
        <f t="shared" si="507"/>
        <v>0.7211197587272018</v>
      </c>
      <c r="X1345" s="5">
        <f t="shared" si="508"/>
        <v>-7.8445236744101587E-2</v>
      </c>
      <c r="Y1345" s="5" t="str" cm="1">
        <f t="array" ref="Y1345:AB1345">SETMATRIX(GETMATRIX(Y1344:AB1344)-$O$9*DELTAWEIGHT(S1344,$AH$4,AK1344:AN1344))</f>
        <v>0.5774,0.5774,0.5774</v>
      </c>
      <c r="Z1345" s="5" t="str">
        <v>0.602807851906943,0.552575945462144,0.5774</v>
      </c>
      <c r="AA1345" s="5" t="str">
        <v>0.697513896357987,0.658311509449686,0.5774</v>
      </c>
      <c r="AB1345" s="5" t="str">
        <v>0.610856366892259,0.548795833307201,0.5774</v>
      </c>
      <c r="AC1345" s="5" cm="1">
        <f t="array" ref="AC1345">SIGMOID(SUM(GETVECTOR(Y1345)*GETVECTOR(_xlfn.CONCAT($S1345,",",$AH$4)))+U1345)</f>
        <v>0.50773773272340572</v>
      </c>
      <c r="AD1345" s="5" cm="1">
        <f t="array" ref="AD1345">SIGMOID(SUM(GETVECTOR(Z1345)*GETVECTOR(_xlfn.CONCAT($S1345,",",$AH$4)))+V1345)</f>
        <v>0.49966959630298302</v>
      </c>
      <c r="AE1345" s="5" cm="1">
        <f t="array" ref="AE1345">TANH(SUM(GETVECTOR(AA1345)*GETVECTOR(_xlfn.CONCAT($S1345,",",$AH$4)))+W1345)</f>
        <v>0.64015211031443642</v>
      </c>
      <c r="AF1345" s="5" cm="1">
        <f t="array" ref="AF1345">SIGMOID(SUM(GETVECTOR(AB1345)*GETVECTOR(_xlfn.CONCAT($S1345,",",$AH$4)))+X1345)</f>
        <v>0.4885454401838164</v>
      </c>
      <c r="AG1345" s="5">
        <f t="shared" si="494"/>
        <v>0.31986454653331708</v>
      </c>
      <c r="AH1345" s="40">
        <f t="shared" si="495"/>
        <v>0.15114835660189904</v>
      </c>
      <c r="AI1345" s="3">
        <f t="shared" si="496"/>
        <v>5.7333923612208321E-2</v>
      </c>
      <c r="AJ1345" s="3">
        <f t="shared" si="497"/>
        <v>2.5329123579277857E-2</v>
      </c>
      <c r="AK1345" s="3">
        <f t="shared" si="498"/>
        <v>0</v>
      </c>
      <c r="AL1345" s="3">
        <f t="shared" si="499"/>
        <v>4.0536212078414666E-3</v>
      </c>
      <c r="AM1345" s="3">
        <f t="shared" si="500"/>
        <v>7.4697518509653166E-3</v>
      </c>
      <c r="AN1345" s="3">
        <f t="shared" si="501"/>
        <v>4.4322285601982548E-3</v>
      </c>
      <c r="AO1345" s="3" t="str" cm="1">
        <f t="array" ref="AO1345">GETVECTOR(Y1345,2)</f>
        <v>0.5774</v>
      </c>
      <c r="AP1345" s="3" t="str" cm="1">
        <f t="array" ref="AP1345">GETVECTOR(Z1345,2)</f>
        <v>0.5774</v>
      </c>
      <c r="AQ1345" s="3" t="str" cm="1">
        <f t="array" ref="AQ1345">GETVECTOR(AA1345,2)</f>
        <v>0.5774</v>
      </c>
      <c r="AR1345" s="3" t="str" cm="1">
        <f t="array" ref="AR1345">GETVECTOR(AB1345,2)</f>
        <v>0.5774</v>
      </c>
      <c r="AS1345" s="3" cm="1">
        <f t="array" ref="AS1345">SUM(AK1345:AN1345*AO1345:AR1345)</f>
        <v>9.2127643748135084E-3</v>
      </c>
      <c r="AT1345" s="51">
        <f t="shared" si="502"/>
        <v>3.2871787967705388E-3</v>
      </c>
      <c r="AU1345" s="48">
        <f t="shared" si="503"/>
        <v>5.7333923612208321E-2</v>
      </c>
      <c r="AV1345" s="56"/>
      <c r="AW1345" s="56"/>
    </row>
    <row r="1346" spans="1:49" ht="15" customHeight="1" x14ac:dyDescent="0.25">
      <c r="A1346" s="11">
        <f t="shared" si="491"/>
        <v>1343</v>
      </c>
      <c r="B1346" s="29">
        <v>32390</v>
      </c>
      <c r="C1346" s="25"/>
      <c r="D1346" s="12"/>
      <c r="E1346" s="25"/>
      <c r="F1346" s="35"/>
      <c r="G1346" s="25">
        <v>0</v>
      </c>
      <c r="H1346" s="13">
        <v>0</v>
      </c>
      <c r="I1346" s="25">
        <v>0</v>
      </c>
      <c r="J1346" s="12">
        <v>0</v>
      </c>
      <c r="K1346" s="12">
        <v>0</v>
      </c>
      <c r="L1346" s="25" t="s">
        <v>11</v>
      </c>
      <c r="M1346" s="10"/>
      <c r="N1346" s="15"/>
      <c r="O1346" s="15"/>
      <c r="P1346" s="4"/>
      <c r="Q1346" s="54"/>
      <c r="R1346" s="42">
        <f t="shared" si="509"/>
        <v>2.0618556701030928E-3</v>
      </c>
      <c r="S1346" s="44" t="str" cm="1">
        <f t="array" ref="S1346">SETVECTOR(R1346:R1347)</f>
        <v>0.00206185567010309,0.0938144329896907</v>
      </c>
      <c r="T1346" s="44">
        <f t="shared" si="504"/>
        <v>0.79381443298969068</v>
      </c>
      <c r="U1346" s="5">
        <f t="shared" si="505"/>
        <v>0</v>
      </c>
      <c r="V1346" s="5">
        <f t="shared" si="506"/>
        <v>-3.3938878633458909E-2</v>
      </c>
      <c r="W1346" s="5">
        <f t="shared" si="507"/>
        <v>0.72037278354210532</v>
      </c>
      <c r="X1346" s="5">
        <f t="shared" si="508"/>
        <v>-7.8888459600121419E-2</v>
      </c>
      <c r="Y1346" s="5" t="str" cm="1">
        <f t="array" ref="Y1346:AB1346">SETMATRIX(GETMATRIX(Y1345:AB1345)-$O$9*DELTAWEIGHT(S1345,$AH$4,AK1345:AN1345))</f>
        <v>0.5774,0.5774,0.5774</v>
      </c>
      <c r="Z1346" s="5" t="str">
        <v>0.60278842004289,0.552575168187582,0.5774</v>
      </c>
      <c r="AA1346" s="5" t="str">
        <v>0.697473305635285,0.658309885820778,0.5774</v>
      </c>
      <c r="AB1346" s="5" t="str">
        <v>0.610835342648218,0.548794992337439,0.5774</v>
      </c>
      <c r="AC1346" s="5" cm="1">
        <f t="array" ref="AC1346">SIGMOID(SUM(GETVECTOR(Y1346)*GETVECTOR(_xlfn.CONCAT($S1346,",",$AH$4)))+U1346)</f>
        <v>0.51383620889354142</v>
      </c>
      <c r="AD1346" s="5" cm="1">
        <f t="array" ref="AD1346">SIGMOID(SUM(GETVECTOR(Z1346)*GETVECTOR(_xlfn.CONCAT($S1346,",",$AH$4)))+V1346)</f>
        <v>0.5047857313910511</v>
      </c>
      <c r="AE1346" s="5" cm="1">
        <f t="array" ref="AE1346">TANH(SUM(GETVECTOR(AA1346)*GETVECTOR(_xlfn.CONCAT($S1346,",",$AH$4)))+W1346)</f>
        <v>0.65475093016338315</v>
      </c>
      <c r="AF1346" s="5" cm="1">
        <f t="array" ref="AF1346">SIGMOID(SUM(GETVECTOR(AB1346)*GETVECTOR(_xlfn.CONCAT($S1346,",",$AH$4)))+X1346)</f>
        <v>0.49346434370094477</v>
      </c>
      <c r="AG1346" s="5">
        <f t="shared" si="494"/>
        <v>0.33050892716149438</v>
      </c>
      <c r="AH1346" s="40">
        <f t="shared" si="495"/>
        <v>0.15740426767598936</v>
      </c>
      <c r="AI1346" s="3">
        <f t="shared" si="496"/>
        <v>-0.63641016531370131</v>
      </c>
      <c r="AJ1346" s="3">
        <f t="shared" si="497"/>
        <v>-0.28209252607899643</v>
      </c>
      <c r="AK1346" s="3">
        <f t="shared" si="498"/>
        <v>0</v>
      </c>
      <c r="AL1346" s="3">
        <f t="shared" si="499"/>
        <v>-4.6170855727067472E-2</v>
      </c>
      <c r="AM1346" s="3">
        <f t="shared" si="500"/>
        <v>-8.1351169607037394E-2</v>
      </c>
      <c r="AN1346" s="3">
        <f t="shared" si="501"/>
        <v>-5.0741538723011549E-2</v>
      </c>
      <c r="AO1346" s="3" t="str" cm="1">
        <f t="array" ref="AO1346">GETVECTOR(Y1346,2)</f>
        <v>0.5774</v>
      </c>
      <c r="AP1346" s="3" t="str" cm="1">
        <f t="array" ref="AP1346">GETVECTOR(Z1346,2)</f>
        <v>0.5774</v>
      </c>
      <c r="AQ1346" s="3" t="str" cm="1">
        <f t="array" ref="AQ1346">GETVECTOR(AA1346,2)</f>
        <v>0.5774</v>
      </c>
      <c r="AR1346" s="3" t="str" cm="1">
        <f t="array" ref="AR1346">GETVECTOR(AB1346,2)</f>
        <v>0.5774</v>
      </c>
      <c r="AS1346" s="3" cm="1">
        <f t="array" ref="AS1346">SUM(AK1346:AN1346*AO1346:AR1346)</f>
        <v>-0.10292938188657902</v>
      </c>
      <c r="AT1346" s="51">
        <f t="shared" si="502"/>
        <v>0.40501789851461262</v>
      </c>
      <c r="AU1346" s="48">
        <f t="shared" si="503"/>
        <v>0.63641016531370131</v>
      </c>
      <c r="AV1346" s="56"/>
      <c r="AW1346" s="56"/>
    </row>
    <row r="1347" spans="1:49" ht="15" customHeight="1" x14ac:dyDescent="0.25">
      <c r="A1347" s="11">
        <f t="shared" si="491"/>
        <v>1344</v>
      </c>
      <c r="B1347" s="29">
        <v>32391</v>
      </c>
      <c r="C1347" s="25"/>
      <c r="D1347" s="12"/>
      <c r="E1347" s="25"/>
      <c r="F1347" s="35"/>
      <c r="G1347" s="25">
        <v>0</v>
      </c>
      <c r="H1347" s="13">
        <v>0</v>
      </c>
      <c r="I1347" s="25">
        <v>0</v>
      </c>
      <c r="J1347" s="12">
        <v>0</v>
      </c>
      <c r="K1347" s="12">
        <v>0</v>
      </c>
      <c r="L1347" s="25" t="s">
        <v>11</v>
      </c>
      <c r="M1347" s="10"/>
      <c r="N1347" s="15"/>
      <c r="O1347" s="15"/>
      <c r="P1347" s="4"/>
      <c r="Q1347" s="54"/>
      <c r="R1347" s="42">
        <f t="shared" si="509"/>
        <v>9.3814432989690721E-2</v>
      </c>
      <c r="S1347" s="44" t="str" cm="1">
        <f t="array" ref="S1347">SETVECTOR(R1347:R1348)</f>
        <v>0.0938144329896907,0.793814432989691</v>
      </c>
      <c r="T1347" s="44">
        <f t="shared" si="504"/>
        <v>1.6494845360824743E-2</v>
      </c>
      <c r="U1347" s="5">
        <f t="shared" si="505"/>
        <v>0</v>
      </c>
      <c r="V1347" s="5">
        <f t="shared" si="506"/>
        <v>-2.9321793060752162E-2</v>
      </c>
      <c r="W1347" s="5">
        <f t="shared" si="507"/>
        <v>0.72850790050280911</v>
      </c>
      <c r="X1347" s="5">
        <f t="shared" si="508"/>
        <v>-7.3814305727820259E-2</v>
      </c>
      <c r="Y1347" s="5" t="str" cm="1">
        <f t="array" ref="Y1347:AB1347">SETMATRIX(GETMATRIX(Y1346:AB1346)-$O$9*DELTAWEIGHT(S1346,$AH$4,AK1346:AN1346))</f>
        <v>0.5774,0.5774,0.5774</v>
      </c>
      <c r="Z1347" s="5" t="str">
        <v>0.602797774986213,0.553000818108791,0.5774</v>
      </c>
      <c r="AA1347" s="5" t="str">
        <v>0.69749193325251,0.659157442404521,0.5774</v>
      </c>
      <c r="AB1347" s="5" t="str">
        <v>0.610845516435532,0.549257899660219,0.5774</v>
      </c>
      <c r="AC1347" s="5" cm="1">
        <f t="array" ref="AC1347">SIGMOID(SUM(GETVECTOR(Y1347)*GETVECTOR(_xlfn.CONCAT($S1347,",",$AH$4)))+U1347)</f>
        <v>0.62539631068003165</v>
      </c>
      <c r="AD1347" s="5" cm="1">
        <f t="array" ref="AD1347">SIGMOID(SUM(GETVECTOR(Z1347)*GETVECTOR(_xlfn.CONCAT($S1347,",",$AH$4)))+V1347)</f>
        <v>0.61448617342851475</v>
      </c>
      <c r="AE1347" s="5" cm="1">
        <f t="array" ref="AE1347">TANH(SUM(GETVECTOR(AA1347)*GETVECTOR(_xlfn.CONCAT($S1347,",",$AH$4)))+W1347)</f>
        <v>0.86608376828188516</v>
      </c>
      <c r="AF1347" s="5" cm="1">
        <f t="array" ref="AF1347">SIGMOID(SUM(GETVECTOR(AB1347)*GETVECTOR(_xlfn.CONCAT($S1347,",",$AH$4)))+X1347)</f>
        <v>0.60336375798458508</v>
      </c>
      <c r="AG1347" s="5">
        <f t="shared" si="494"/>
        <v>0.53219650064008406</v>
      </c>
      <c r="AH1347" s="40">
        <f t="shared" si="495"/>
        <v>0.29387333605334554</v>
      </c>
      <c r="AI1347" s="3">
        <f t="shared" si="496"/>
        <v>0.2773784906925208</v>
      </c>
      <c r="AJ1347" s="3">
        <f t="shared" si="497"/>
        <v>0.1276579875754992</v>
      </c>
      <c r="AK1347" s="3">
        <f t="shared" si="498"/>
        <v>0</v>
      </c>
      <c r="AL1347" s="3">
        <f t="shared" si="499"/>
        <v>2.6191475625007662E-2</v>
      </c>
      <c r="AM1347" s="3">
        <f t="shared" si="500"/>
        <v>1.9603086873569542E-2</v>
      </c>
      <c r="AN1347" s="3">
        <f t="shared" si="501"/>
        <v>3.2331463116315448E-2</v>
      </c>
      <c r="AO1347" s="3" t="str" cm="1">
        <f t="array" ref="AO1347">GETVECTOR(Y1347,2)</f>
        <v>0.5774</v>
      </c>
      <c r="AP1347" s="3" t="str" cm="1">
        <f t="array" ref="AP1347">GETVECTOR(Z1347,2)</f>
        <v>0.5774</v>
      </c>
      <c r="AQ1347" s="3" t="str" cm="1">
        <f t="array" ref="AQ1347">GETVECTOR(AA1347,2)</f>
        <v>0.5774</v>
      </c>
      <c r="AR1347" s="3" t="str" cm="1">
        <f t="array" ref="AR1347">GETVECTOR(AB1347,2)</f>
        <v>0.5774</v>
      </c>
      <c r="AS1347" s="3" cm="1">
        <f t="array" ref="AS1347">SUM(AK1347:AN1347*AO1347:AR1347)</f>
        <v>4.510996719003902E-2</v>
      </c>
      <c r="AT1347" s="51">
        <f t="shared" si="502"/>
        <v>7.6938827098860851E-2</v>
      </c>
      <c r="AU1347" s="48">
        <f t="shared" si="503"/>
        <v>0.2773784906925208</v>
      </c>
      <c r="AV1347" s="56"/>
      <c r="AW1347" s="56"/>
    </row>
    <row r="1348" spans="1:49" ht="15" customHeight="1" x14ac:dyDescent="0.25">
      <c r="A1348" s="11">
        <f t="shared" si="491"/>
        <v>1345</v>
      </c>
      <c r="B1348" s="29">
        <v>32392</v>
      </c>
      <c r="C1348" s="25"/>
      <c r="D1348" s="12"/>
      <c r="E1348" s="25"/>
      <c r="F1348" s="35"/>
      <c r="G1348" s="25">
        <v>0</v>
      </c>
      <c r="H1348" s="13">
        <v>0</v>
      </c>
      <c r="I1348" s="25">
        <v>0</v>
      </c>
      <c r="J1348" s="12">
        <v>0</v>
      </c>
      <c r="K1348" s="12">
        <v>0</v>
      </c>
      <c r="L1348" s="25" t="s">
        <v>11</v>
      </c>
      <c r="M1348" s="10"/>
      <c r="N1348" s="15"/>
      <c r="O1348" s="15"/>
      <c r="P1348" s="4"/>
      <c r="Q1348" s="54"/>
      <c r="R1348" s="42">
        <f t="shared" si="509"/>
        <v>0.79381443298969068</v>
      </c>
      <c r="S1348" s="44" t="str" cm="1">
        <f t="array" ref="S1348">SETVECTOR(R1348:R1349)</f>
        <v>0.793814432989691,0.0164948453608247</v>
      </c>
      <c r="T1348" s="44">
        <f t="shared" si="504"/>
        <v>0.12783505154639174</v>
      </c>
      <c r="U1348" s="5">
        <f t="shared" si="505"/>
        <v>0</v>
      </c>
      <c r="V1348" s="5">
        <f t="shared" si="506"/>
        <v>-3.1940940623252929E-2</v>
      </c>
      <c r="W1348" s="5">
        <f t="shared" si="507"/>
        <v>0.72654759181545214</v>
      </c>
      <c r="X1348" s="5">
        <f t="shared" si="508"/>
        <v>-7.7047452039451805E-2</v>
      </c>
      <c r="Y1348" s="5" t="str" cm="1">
        <f t="array" ref="Y1348:AB1348">SETMATRIX(GETMATRIX(Y1347:AB1347)-$O$9*DELTAWEIGHT(S1347,$AH$4,AK1347:AN1347))</f>
        <v>0.5774,0.5774,0.5774</v>
      </c>
      <c r="Z1348" s="5" t="str">
        <v>0.602541755034115,0.550834495437192,0.5774</v>
      </c>
      <c r="AA1348" s="5" t="str">
        <v>0.69728426363182,0.657400237921755,0.5774</v>
      </c>
      <c r="AB1348" s="5" t="str">
        <v>0.610531297910071,0.546599127521706,0.5774</v>
      </c>
      <c r="AC1348" s="5" cm="1">
        <f t="array" ref="AC1348">SIGMOID(SUM(GETVECTOR(Y1348)*GETVECTOR(_xlfn.CONCAT($S1348,",",$AH$4)))+U1348)</f>
        <v>0.61488010053164754</v>
      </c>
      <c r="AD1348" s="5" cm="1">
        <f t="array" ref="AD1348">SIGMOID(SUM(GETVECTOR(Z1348)*GETVECTOR(_xlfn.CONCAT($S1348,",",$AH$4)))+V1348)</f>
        <v>0.61193455224147775</v>
      </c>
      <c r="AE1348" s="5" cm="1">
        <f t="array" ref="AE1348">TANH(SUM(GETVECTOR(AA1348)*GETVECTOR(_xlfn.CONCAT($S1348,",",$AH$4)))+W1348)</f>
        <v>0.85936353692918033</v>
      </c>
      <c r="AF1348" s="5" cm="1">
        <f t="array" ref="AF1348">SIGMOID(SUM(GETVECTOR(AB1348)*GETVECTOR(_xlfn.CONCAT($S1348,",",$AH$4)))+X1348)</f>
        <v>0.60267348616500283</v>
      </c>
      <c r="AG1348" s="5">
        <f t="shared" si="494"/>
        <v>0.52587424118341064</v>
      </c>
      <c r="AH1348" s="40">
        <f t="shared" si="495"/>
        <v>0.29062182854393098</v>
      </c>
      <c r="AI1348" s="3">
        <f t="shared" si="496"/>
        <v>0.16278677699753924</v>
      </c>
      <c r="AJ1348" s="3">
        <f t="shared" si="497"/>
        <v>7.5293691293010945E-2</v>
      </c>
      <c r="AK1348" s="3">
        <f t="shared" si="498"/>
        <v>0</v>
      </c>
      <c r="AL1348" s="3">
        <f t="shared" si="499"/>
        <v>1.5365456361383477E-2</v>
      </c>
      <c r="AM1348" s="3">
        <f t="shared" si="500"/>
        <v>1.204830104525169E-2</v>
      </c>
      <c r="AN1348" s="3">
        <f t="shared" si="501"/>
        <v>1.8797275315757259E-2</v>
      </c>
      <c r="AO1348" s="3" t="str" cm="1">
        <f t="array" ref="AO1348">GETVECTOR(Y1348,2)</f>
        <v>0.5774</v>
      </c>
      <c r="AP1348" s="3" t="str" cm="1">
        <f t="array" ref="AP1348">GETVECTOR(Z1348,2)</f>
        <v>0.5774</v>
      </c>
      <c r="AQ1348" s="3" t="str" cm="1">
        <f t="array" ref="AQ1348">GETVECTOR(AA1348,2)</f>
        <v>0.5774</v>
      </c>
      <c r="AR1348" s="3" t="str" cm="1">
        <f t="array" ref="AR1348">GETVECTOR(AB1348,2)</f>
        <v>0.5774</v>
      </c>
      <c r="AS1348" s="3" cm="1">
        <f t="array" ref="AS1348">SUM(AK1348:AN1348*AO1348:AR1348)</f>
        <v>2.6682250293909388E-2</v>
      </c>
      <c r="AT1348" s="51">
        <f t="shared" si="502"/>
        <v>2.6499534765246569E-2</v>
      </c>
      <c r="AU1348" s="48">
        <f t="shared" si="503"/>
        <v>0.16278677699753924</v>
      </c>
      <c r="AV1348" s="56"/>
      <c r="AW1348" s="56"/>
    </row>
    <row r="1349" spans="1:49" ht="15" customHeight="1" x14ac:dyDescent="0.25">
      <c r="A1349" s="11">
        <f t="shared" si="491"/>
        <v>1346</v>
      </c>
      <c r="B1349" s="29">
        <v>32393</v>
      </c>
      <c r="C1349" s="25"/>
      <c r="D1349" s="12"/>
      <c r="E1349" s="25"/>
      <c r="F1349" s="35"/>
      <c r="G1349" s="25">
        <v>0</v>
      </c>
      <c r="H1349" s="13">
        <v>0</v>
      </c>
      <c r="I1349" s="25">
        <v>0</v>
      </c>
      <c r="J1349" s="12">
        <v>0</v>
      </c>
      <c r="K1349" s="12">
        <v>0</v>
      </c>
      <c r="L1349" s="25" t="s">
        <v>11</v>
      </c>
      <c r="M1349" s="10"/>
      <c r="N1349" s="15"/>
      <c r="O1349" s="15"/>
      <c r="P1349" s="4"/>
      <c r="Q1349" s="54"/>
      <c r="R1349" s="42">
        <f t="shared" si="509"/>
        <v>1.6494845360824743E-2</v>
      </c>
      <c r="S1349" s="44" t="str" cm="1">
        <f t="array" ref="S1349">SETVECTOR(R1349:R1350)</f>
        <v>0.0164948453608247,0.127835051546392</v>
      </c>
      <c r="T1349" s="44">
        <f t="shared" si="504"/>
        <v>0</v>
      </c>
      <c r="U1349" s="5">
        <f t="shared" si="505"/>
        <v>0</v>
      </c>
      <c r="V1349" s="5">
        <f t="shared" si="506"/>
        <v>-3.347748625939128E-2</v>
      </c>
      <c r="W1349" s="5">
        <f t="shared" si="507"/>
        <v>0.72534276171092693</v>
      </c>
      <c r="X1349" s="5">
        <f t="shared" si="508"/>
        <v>-7.8927179571027531E-2</v>
      </c>
      <c r="Y1349" s="5" t="str" cm="1">
        <f t="array" ref="Y1349:AB1349">SETMATRIX(GETMATRIX(Y1348:AB1348)-$O$9*DELTAWEIGHT(S1348,$AH$4,AK1348:AN1348))</f>
        <v>0.5774,0.5774,0.5774</v>
      </c>
      <c r="Z1349" s="5" t="str">
        <v>0.601258034968581,0.550807820734531,0.5774</v>
      </c>
      <c r="AA1349" s="5" t="str">
        <v>0.696189334254783,0.657377486142492,0.5774</v>
      </c>
      <c r="AB1349" s="5" t="str">
        <v>0.608970337011634,0.54656669197057,0.5774</v>
      </c>
      <c r="AC1349" s="5" cm="1">
        <f t="array" ref="AC1349">SIGMOID(SUM(GETVECTOR(Y1349)*GETVECTOR(_xlfn.CONCAT($S1349,",",$AH$4)))+U1349)</f>
        <v>0.52082197146610321</v>
      </c>
      <c r="AD1349" s="5" cm="1">
        <f t="array" ref="AD1349">SIGMOID(SUM(GETVECTOR(Z1349)*GETVECTOR(_xlfn.CONCAT($S1349,",",$AH$4)))+V1349)</f>
        <v>0.51171103731281153</v>
      </c>
      <c r="AE1349" s="5" cm="1">
        <f t="array" ref="AE1349">TANH(SUM(GETVECTOR(AA1349)*GETVECTOR(_xlfn.CONCAT($S1349,",",$AH$4)))+W1349)</f>
        <v>0.67553887071439189</v>
      </c>
      <c r="AF1349" s="5" cm="1">
        <f t="array" ref="AF1349">SIGMOID(SUM(GETVECTOR(AB1349)*GETVECTOR(_xlfn.CONCAT($S1349,",",$AH$4)))+X1349)</f>
        <v>0.50024701828213014</v>
      </c>
      <c r="AG1349" s="5">
        <f t="shared" si="494"/>
        <v>0.34568069627838677</v>
      </c>
      <c r="AH1349" s="40">
        <f t="shared" si="495"/>
        <v>0.16635185016070725</v>
      </c>
      <c r="AI1349" s="3">
        <f t="shared" si="496"/>
        <v>0.16635185016070725</v>
      </c>
      <c r="AJ1349" s="3">
        <f t="shared" si="497"/>
        <v>7.4014674433699024E-2</v>
      </c>
      <c r="AK1349" s="3">
        <f t="shared" si="498"/>
        <v>0</v>
      </c>
      <c r="AL1349" s="3">
        <f t="shared" si="499"/>
        <v>1.2493090004919823E-2</v>
      </c>
      <c r="AM1349" s="3">
        <f t="shared" si="500"/>
        <v>2.0590163753932859E-2</v>
      </c>
      <c r="AN1349" s="3">
        <f t="shared" si="501"/>
        <v>1.3829633304326126E-2</v>
      </c>
      <c r="AO1349" s="3" t="str" cm="1">
        <f t="array" ref="AO1349">GETVECTOR(Y1349,2)</f>
        <v>0.5774</v>
      </c>
      <c r="AP1349" s="3" t="str" cm="1">
        <f t="array" ref="AP1349">GETVECTOR(Z1349,2)</f>
        <v>0.5774</v>
      </c>
      <c r="AQ1349" s="3" t="str" cm="1">
        <f t="array" ref="AQ1349">GETVECTOR(AA1349,2)</f>
        <v>0.5774</v>
      </c>
      <c r="AR1349" s="3" t="str" cm="1">
        <f t="array" ref="AR1349">GETVECTOR(AB1349,2)</f>
        <v>0.5774</v>
      </c>
      <c r="AS1349" s="3" cm="1">
        <f t="array" ref="AS1349">SUM(AK1349:AN1349*AO1349:AR1349)</f>
        <v>2.7087500990279442E-2</v>
      </c>
      <c r="AT1349" s="51">
        <f t="shared" si="502"/>
        <v>2.7672938051890396E-2</v>
      </c>
      <c r="AU1349" s="48">
        <f t="shared" si="503"/>
        <v>0.16635185016070725</v>
      </c>
      <c r="AV1349" s="56"/>
      <c r="AW1349" s="56"/>
    </row>
    <row r="1350" spans="1:49" ht="15" customHeight="1" x14ac:dyDescent="0.25">
      <c r="A1350" s="11">
        <f t="shared" ref="A1350:A1413" si="510">A1349+1</f>
        <v>1347</v>
      </c>
      <c r="B1350" s="29">
        <v>32394</v>
      </c>
      <c r="C1350" s="25"/>
      <c r="D1350" s="12"/>
      <c r="E1350" s="25"/>
      <c r="F1350" s="35"/>
      <c r="G1350" s="25">
        <v>0</v>
      </c>
      <c r="H1350" s="13">
        <v>0</v>
      </c>
      <c r="I1350" s="25">
        <v>0</v>
      </c>
      <c r="J1350" s="12">
        <v>0</v>
      </c>
      <c r="K1350" s="12">
        <v>0</v>
      </c>
      <c r="L1350" s="25" t="s">
        <v>11</v>
      </c>
      <c r="M1350" s="10"/>
      <c r="N1350" s="15"/>
      <c r="O1350" s="15"/>
      <c r="P1350" s="4"/>
      <c r="Q1350" s="54"/>
      <c r="R1350" s="42">
        <f t="shared" si="509"/>
        <v>0.12783505154639174</v>
      </c>
      <c r="S1350" s="44" t="str" cm="1">
        <f t="array" ref="S1350">SETVECTOR(R1350:R1351)</f>
        <v>0.127835051546392,0</v>
      </c>
      <c r="T1350" s="44">
        <f t="shared" si="504"/>
        <v>0.47525773195876292</v>
      </c>
      <c r="U1350" s="5">
        <f t="shared" si="505"/>
        <v>0</v>
      </c>
      <c r="V1350" s="5">
        <f t="shared" si="506"/>
        <v>-3.4726795259883265E-2</v>
      </c>
      <c r="W1350" s="5">
        <f t="shared" si="507"/>
        <v>0.72328374533553363</v>
      </c>
      <c r="X1350" s="5">
        <f t="shared" si="508"/>
        <v>-8.0310142901460144E-2</v>
      </c>
      <c r="Y1350" s="5" t="str" cm="1">
        <f t="array" ref="Y1350:AB1350">SETMATRIX(GETMATRIX(Y1349:AB1349)-$O$9*DELTAWEIGHT(S1349,$AH$4,AK1349:AN1349))</f>
        <v>0.5774,0.5774,0.5774</v>
      </c>
      <c r="Z1350" s="5" t="str">
        <v>0.601237870963367,0.550651549694122,0.5774</v>
      </c>
      <c r="AA1350" s="5" t="str">
        <v>0.696151947059487,0.657087735378949,0.5774</v>
      </c>
      <c r="AB1350" s="5" t="str">
        <v>0.608948244070504,0.546395471676815,0.5774</v>
      </c>
      <c r="AC1350" s="5" cm="1">
        <f t="array" ref="AC1350">SIGMOID(SUM(GETVECTOR(Y1350)*GETVECTOR(_xlfn.CONCAT($S1350,",",$AH$4)))+U1350)</f>
        <v>0.51844461627974581</v>
      </c>
      <c r="AD1350" s="5" cm="1">
        <f t="array" ref="AD1350">SIGMOID(SUM(GETVECTOR(Z1350)*GETVECTOR(_xlfn.CONCAT($S1350,",",$AH$4)))+V1350)</f>
        <v>0.5105315618662104</v>
      </c>
      <c r="AE1350" s="5" cm="1">
        <f t="array" ref="AE1350">TANH(SUM(GETVECTOR(AA1350)*GETVECTOR(_xlfn.CONCAT($S1350,",",$AH$4)))+W1350)</f>
        <v>0.67084410072574963</v>
      </c>
      <c r="AF1350" s="5" cm="1">
        <f t="array" ref="AF1350">SIGMOID(SUM(GETVECTOR(AB1350)*GETVECTOR(_xlfn.CONCAT($S1350,",",$AH$4)))+X1350)</f>
        <v>0.49938369712921449</v>
      </c>
      <c r="AG1350" s="5">
        <f t="shared" si="494"/>
        <v>0.34248708651225035</v>
      </c>
      <c r="AH1350" s="40">
        <f t="shared" si="495"/>
        <v>0.1646447829697901</v>
      </c>
      <c r="AI1350" s="3">
        <f t="shared" si="496"/>
        <v>-0.31061294898897285</v>
      </c>
      <c r="AJ1350" s="3">
        <f t="shared" si="497"/>
        <v>-0.13825412762935133</v>
      </c>
      <c r="AK1350" s="3">
        <f t="shared" si="498"/>
        <v>0</v>
      </c>
      <c r="AL1350" s="3">
        <f t="shared" si="499"/>
        <v>-2.3176454562287053E-2</v>
      </c>
      <c r="AM1350" s="3">
        <f t="shared" si="500"/>
        <v>-3.8818457571882563E-2</v>
      </c>
      <c r="AN1350" s="3">
        <f t="shared" si="501"/>
        <v>-2.5601919009772222E-2</v>
      </c>
      <c r="AO1350" s="3" t="str" cm="1">
        <f t="array" ref="AO1350">GETVECTOR(Y1350,2)</f>
        <v>0.5774</v>
      </c>
      <c r="AP1350" s="3" t="str" cm="1">
        <f t="array" ref="AP1350">GETVECTOR(Z1350,2)</f>
        <v>0.5774</v>
      </c>
      <c r="AQ1350" s="3" t="str" cm="1">
        <f t="array" ref="AQ1350">GETVECTOR(AA1350,2)</f>
        <v>0.5774</v>
      </c>
      <c r="AR1350" s="3" t="str" cm="1">
        <f t="array" ref="AR1350">GETVECTOR(AB1350,2)</f>
        <v>0.5774</v>
      </c>
      <c r="AS1350" s="3" cm="1">
        <f t="array" ref="AS1350">SUM(AK1350:AN1350*AO1350:AR1350)</f>
        <v>-5.0578410302512013E-2</v>
      </c>
      <c r="AT1350" s="51">
        <f t="shared" si="502"/>
        <v>9.6480404079626242E-2</v>
      </c>
      <c r="AU1350" s="48">
        <f t="shared" si="503"/>
        <v>0.31061294898897285</v>
      </c>
      <c r="AV1350" s="56"/>
      <c r="AW1350" s="56"/>
    </row>
    <row r="1351" spans="1:49" ht="15" customHeight="1" x14ac:dyDescent="0.25">
      <c r="A1351" s="11">
        <f t="shared" si="510"/>
        <v>1348</v>
      </c>
      <c r="B1351" s="29">
        <v>32395</v>
      </c>
      <c r="C1351" s="25"/>
      <c r="D1351" s="12"/>
      <c r="E1351" s="25"/>
      <c r="F1351" s="35"/>
      <c r="G1351" s="25">
        <v>0</v>
      </c>
      <c r="H1351" s="13">
        <v>0</v>
      </c>
      <c r="I1351" s="25">
        <v>0</v>
      </c>
      <c r="J1351" s="12">
        <v>0</v>
      </c>
      <c r="K1351" s="12">
        <v>0</v>
      </c>
      <c r="L1351" s="25" t="s">
        <v>11</v>
      </c>
      <c r="M1351" s="10"/>
      <c r="N1351" s="15"/>
      <c r="O1351" s="15"/>
      <c r="P1351" s="4"/>
      <c r="Q1351" s="54"/>
      <c r="R1351" s="42">
        <f t="shared" si="509"/>
        <v>0</v>
      </c>
      <c r="S1351" s="44" t="str" cm="1">
        <f t="array" ref="S1351">SETVECTOR(R1351:R1352)</f>
        <v>0,0.475257731958763</v>
      </c>
      <c r="T1351" s="44">
        <f t="shared" si="504"/>
        <v>2.0618556701030927E-2</v>
      </c>
      <c r="U1351" s="5">
        <f t="shared" si="505"/>
        <v>0</v>
      </c>
      <c r="V1351" s="5">
        <f t="shared" si="506"/>
        <v>-3.2409149803654558E-2</v>
      </c>
      <c r="W1351" s="5">
        <f t="shared" si="507"/>
        <v>0.72716559109272194</v>
      </c>
      <c r="X1351" s="5">
        <f t="shared" si="508"/>
        <v>-7.7749951000482917E-2</v>
      </c>
      <c r="Y1351" s="5" t="str" cm="1">
        <f t="array" ref="Y1351:AB1351">SETMATRIX(GETMATRIX(Y1350:AB1350)-$O$9*DELTAWEIGHT(S1350,$AH$4,AK1350:AN1350))</f>
        <v>0.5774,0.5774,0.5774</v>
      </c>
      <c r="Z1351" s="5" t="str">
        <v>0.601530348466744,0.550651549694122,0.5774</v>
      </c>
      <c r="AA1351" s="5" t="str">
        <v>0.696703823322147,0.657087735378949,0.5774</v>
      </c>
      <c r="AB1351" s="5" t="str">
        <v>0.609268020915523,0.546395471676815,0.5774</v>
      </c>
      <c r="AC1351" s="5" cm="1">
        <f t="array" ref="AC1351">SIGMOID(SUM(GETVECTOR(Y1351)*GETVECTOR(_xlfn.CONCAT($S1351,",",$AH$4)))+U1351)</f>
        <v>0.56817616742260091</v>
      </c>
      <c r="AD1351" s="5" cm="1">
        <f t="array" ref="AD1351">SIGMOID(SUM(GETVECTOR(Z1351)*GETVECTOR(_xlfn.CONCAT($S1351,",",$AH$4)))+V1351)</f>
        <v>0.55707323123026364</v>
      </c>
      <c r="AE1351" s="5" cm="1">
        <f t="array" ref="AE1351">TANH(SUM(GETVECTOR(AA1351)*GETVECTOR(_xlfn.CONCAT($S1351,",",$AH$4)))+W1351)</f>
        <v>0.77767142349307161</v>
      </c>
      <c r="AF1351" s="5" cm="1">
        <f t="array" ref="AF1351">SIGMOID(SUM(GETVECTOR(AB1351)*GETVECTOR(_xlfn.CONCAT($S1351,",",$AH$4)))+X1351)</f>
        <v>0.54535714656635437</v>
      </c>
      <c r="AG1351" s="5">
        <f t="shared" si="494"/>
        <v>0.43321993272072418</v>
      </c>
      <c r="AH1351" s="40">
        <f t="shared" si="495"/>
        <v>0.22251048054268349</v>
      </c>
      <c r="AI1351" s="3">
        <f t="shared" si="496"/>
        <v>0.20189192384165255</v>
      </c>
      <c r="AJ1351" s="3">
        <f t="shared" si="497"/>
        <v>9.1774198863052311E-2</v>
      </c>
      <c r="AK1351" s="3">
        <f t="shared" si="498"/>
        <v>0</v>
      </c>
      <c r="AL1351" s="3">
        <f t="shared" si="499"/>
        <v>1.7610065072385894E-2</v>
      </c>
      <c r="AM1351" s="3">
        <f t="shared" si="500"/>
        <v>2.0205968448522734E-2</v>
      </c>
      <c r="AN1351" s="3">
        <f t="shared" si="501"/>
        <v>2.0423952271379813E-2</v>
      </c>
      <c r="AO1351" s="3" t="str" cm="1">
        <f t="array" ref="AO1351">GETVECTOR(Y1351,2)</f>
        <v>0.5774</v>
      </c>
      <c r="AP1351" s="3" t="str" cm="1">
        <f t="array" ref="AP1351">GETVECTOR(Z1351,2)</f>
        <v>0.5774</v>
      </c>
      <c r="AQ1351" s="3" t="str" cm="1">
        <f t="array" ref="AQ1351">GETVECTOR(AA1351,2)</f>
        <v>0.5774</v>
      </c>
      <c r="AR1351" s="3" t="str" cm="1">
        <f t="array" ref="AR1351">GETVECTOR(AB1351,2)</f>
        <v>0.5774</v>
      </c>
      <c r="AS1351" s="3" cm="1">
        <f t="array" ref="AS1351">SUM(AK1351:AN1351*AO1351:AR1351)</f>
        <v>3.3627767796467353E-2</v>
      </c>
      <c r="AT1351" s="51">
        <f t="shared" si="502"/>
        <v>4.0760348912483632E-2</v>
      </c>
      <c r="AU1351" s="48">
        <f t="shared" si="503"/>
        <v>0.20189192384165255</v>
      </c>
      <c r="AV1351" s="56"/>
      <c r="AW1351" s="56"/>
    </row>
    <row r="1352" spans="1:49" ht="15" customHeight="1" x14ac:dyDescent="0.25">
      <c r="A1352" s="11">
        <f t="shared" si="510"/>
        <v>1349</v>
      </c>
      <c r="B1352" s="29">
        <v>32396</v>
      </c>
      <c r="C1352" s="25"/>
      <c r="D1352" s="12"/>
      <c r="E1352" s="25"/>
      <c r="F1352" s="35"/>
      <c r="G1352" s="25">
        <v>0</v>
      </c>
      <c r="H1352" s="13">
        <v>0</v>
      </c>
      <c r="I1352" s="25">
        <v>0</v>
      </c>
      <c r="J1352" s="12">
        <v>0</v>
      </c>
      <c r="K1352" s="12">
        <v>0</v>
      </c>
      <c r="L1352" s="25" t="s">
        <v>11</v>
      </c>
      <c r="M1352" s="10"/>
      <c r="N1352" s="15"/>
      <c r="O1352" s="15"/>
      <c r="P1352" s="4"/>
      <c r="Q1352" s="54"/>
      <c r="R1352" s="42">
        <f t="shared" si="509"/>
        <v>0.47525773195876292</v>
      </c>
      <c r="S1352" s="44" t="str" cm="1">
        <f t="array" ref="S1352">SETVECTOR(R1352:R1353)</f>
        <v>0.475257731958763,0.0206185567010309</v>
      </c>
      <c r="T1352" s="44">
        <f t="shared" si="504"/>
        <v>0</v>
      </c>
      <c r="U1352" s="5">
        <f t="shared" si="505"/>
        <v>0</v>
      </c>
      <c r="V1352" s="5">
        <f t="shared" si="506"/>
        <v>-3.4170156310893145E-2</v>
      </c>
      <c r="W1352" s="5">
        <f t="shared" si="507"/>
        <v>0.72514499424786971</v>
      </c>
      <c r="X1352" s="5">
        <f t="shared" si="508"/>
        <v>-7.9792346227620894E-2</v>
      </c>
      <c r="Y1352" s="5" t="str" cm="1">
        <f t="array" ref="Y1352:AB1352">SETMATRIX(GETMATRIX(Y1351:AB1351)-$O$9*DELTAWEIGHT(S1351,$AH$4,AK1351:AN1351))</f>
        <v>0.5774,0.5774,0.5774</v>
      </c>
      <c r="Z1352" s="5" t="str">
        <v>0.601530348466744,0.549793898873248,0.5774</v>
      </c>
      <c r="AA1352" s="5" t="str">
        <v>0.696703823322147,0.656000438538789,0.5774</v>
      </c>
      <c r="AB1352" s="5" t="str">
        <v>0.609268020915523,0.545409380012564,0.5774</v>
      </c>
      <c r="AC1352" s="5" cm="1">
        <f t="array" ref="AC1352">SIGMOID(SUM(GETVECTOR(Y1352)*GETVECTOR(_xlfn.CONCAT($S1352,",",$AH$4)))+U1352)</f>
        <v>0.57109471773893361</v>
      </c>
      <c r="AD1352" s="5" cm="1">
        <f t="array" ref="AD1352">SIGMOID(SUM(GETVECTOR(Z1352)*GETVECTOR(_xlfn.CONCAT($S1352,",",$AH$4)))+V1352)</f>
        <v>0.56538534799276785</v>
      </c>
      <c r="AE1352" s="5" cm="1">
        <f t="array" ref="AE1352">TANH(SUM(GETVECTOR(AA1352)*GETVECTOR(_xlfn.CONCAT($S1352,",",$AH$4)))+W1352)</f>
        <v>0.78938007587368153</v>
      </c>
      <c r="AF1352" s="5" cm="1">
        <f t="array" ref="AF1352">SIGMOID(SUM(GETVECTOR(AB1352)*GETVECTOR(_xlfn.CONCAT($S1352,",",$AH$4)))+X1352)</f>
        <v>0.55502931924673438</v>
      </c>
      <c r="AG1352" s="5">
        <f t="shared" si="494"/>
        <v>0.44630392889639892</v>
      </c>
      <c r="AH1352" s="40">
        <f t="shared" si="495"/>
        <v>0.23247741554728699</v>
      </c>
      <c r="AI1352" s="3">
        <f t="shared" si="496"/>
        <v>0.23247741554728699</v>
      </c>
      <c r="AJ1352" s="3">
        <f t="shared" si="497"/>
        <v>0.10639439020132266</v>
      </c>
      <c r="AK1352" s="3">
        <f t="shared" si="498"/>
        <v>0</v>
      </c>
      <c r="AL1352" s="3">
        <f t="shared" si="499"/>
        <v>2.0637343991934766E-2</v>
      </c>
      <c r="AM1352" s="3">
        <f t="shared" si="500"/>
        <v>2.2670720807036686E-2</v>
      </c>
      <c r="AN1352" s="3">
        <f t="shared" si="501"/>
        <v>2.4048773608455712E-2</v>
      </c>
      <c r="AO1352" s="3" t="str" cm="1">
        <f t="array" ref="AO1352">GETVECTOR(Y1352,2)</f>
        <v>0.5774</v>
      </c>
      <c r="AP1352" s="3" t="str" cm="1">
        <f t="array" ref="AP1352">GETVECTOR(Z1352,2)</f>
        <v>0.5774</v>
      </c>
      <c r="AQ1352" s="3" t="str" cm="1">
        <f t="array" ref="AQ1352">GETVECTOR(AA1352,2)</f>
        <v>0.5774</v>
      </c>
      <c r="AR1352" s="3" t="str" cm="1">
        <f t="array" ref="AR1352">GETVECTOR(AB1352,2)</f>
        <v>0.5774</v>
      </c>
      <c r="AS1352" s="3" cm="1">
        <f t="array" ref="AS1352">SUM(AK1352:AN1352*AO1352:AR1352)</f>
        <v>3.889183849644845E-2</v>
      </c>
      <c r="AT1352" s="51">
        <f t="shared" si="502"/>
        <v>5.404574873954595E-2</v>
      </c>
      <c r="AU1352" s="48">
        <f t="shared" si="503"/>
        <v>0.23247741554728699</v>
      </c>
      <c r="AV1352" s="56"/>
      <c r="AW1352" s="56"/>
    </row>
    <row r="1353" spans="1:49" ht="15" customHeight="1" x14ac:dyDescent="0.25">
      <c r="A1353" s="11">
        <f t="shared" si="510"/>
        <v>1350</v>
      </c>
      <c r="B1353" s="29">
        <v>32397</v>
      </c>
      <c r="C1353" s="25"/>
      <c r="D1353" s="12"/>
      <c r="E1353" s="25"/>
      <c r="F1353" s="35"/>
      <c r="G1353" s="25">
        <v>0</v>
      </c>
      <c r="H1353" s="13">
        <v>0</v>
      </c>
      <c r="I1353" s="25">
        <v>0</v>
      </c>
      <c r="J1353" s="12">
        <v>0</v>
      </c>
      <c r="K1353" s="12">
        <v>0</v>
      </c>
      <c r="L1353" s="25" t="s">
        <v>11</v>
      </c>
      <c r="M1353" s="10"/>
      <c r="N1353" s="15"/>
      <c r="O1353" s="15"/>
      <c r="P1353" s="4"/>
      <c r="Q1353" s="54"/>
      <c r="R1353" s="42">
        <f t="shared" si="509"/>
        <v>2.0618556701030927E-2</v>
      </c>
      <c r="S1353" s="3"/>
      <c r="T1353" s="3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40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52"/>
      <c r="AU1353" s="52"/>
      <c r="AV1353" s="52"/>
      <c r="AW1353" s="52"/>
    </row>
    <row r="1354" spans="1:49" ht="15" customHeight="1" x14ac:dyDescent="0.25">
      <c r="A1354" s="11">
        <f t="shared" si="510"/>
        <v>1351</v>
      </c>
      <c r="B1354" s="29">
        <v>32398</v>
      </c>
      <c r="C1354" s="25"/>
      <c r="D1354" s="12"/>
      <c r="E1354" s="25"/>
      <c r="F1354" s="35"/>
      <c r="G1354" s="25">
        <v>0</v>
      </c>
      <c r="H1354" s="13">
        <v>0</v>
      </c>
      <c r="I1354" s="25">
        <v>0</v>
      </c>
      <c r="J1354" s="12">
        <v>0</v>
      </c>
      <c r="K1354" s="12">
        <v>0</v>
      </c>
      <c r="L1354" s="25" t="s">
        <v>11</v>
      </c>
      <c r="M1354" s="10"/>
      <c r="N1354" s="15"/>
      <c r="O1354" s="15"/>
      <c r="P1354" s="4"/>
      <c r="Q1354" s="55"/>
      <c r="R1354" s="42">
        <f t="shared" si="509"/>
        <v>0</v>
      </c>
      <c r="S1354" s="3"/>
      <c r="T1354" s="3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40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52"/>
      <c r="AU1354" s="52"/>
      <c r="AV1354" s="52"/>
      <c r="AW1354" s="52"/>
    </row>
    <row r="1355" spans="1:49" ht="15" customHeight="1" x14ac:dyDescent="0.25">
      <c r="A1355" s="11">
        <f t="shared" si="510"/>
        <v>1352</v>
      </c>
      <c r="B1355" s="29">
        <v>32399</v>
      </c>
      <c r="C1355" s="25"/>
      <c r="D1355" s="12"/>
      <c r="E1355" s="25"/>
      <c r="F1355" s="35"/>
      <c r="G1355" s="25">
        <v>0</v>
      </c>
      <c r="H1355" s="13">
        <v>0</v>
      </c>
      <c r="I1355" s="25">
        <v>0</v>
      </c>
      <c r="J1355" s="12">
        <v>0</v>
      </c>
      <c r="K1355" s="12">
        <v>0</v>
      </c>
      <c r="L1355" s="25" t="s">
        <v>11</v>
      </c>
      <c r="M1355" s="10"/>
      <c r="N1355" s="15"/>
      <c r="O1355" s="15"/>
      <c r="P1355" s="4"/>
      <c r="Q1355" s="53">
        <f>1+Q1301</f>
        <v>26</v>
      </c>
      <c r="R1355" s="42">
        <f t="shared" si="509"/>
        <v>5.1546391752577319E-3</v>
      </c>
      <c r="S1355" s="44" t="str" cm="1">
        <f t="array" ref="S1355">SETVECTOR(R1355:R1356)</f>
        <v>0.00515463917525773,0.0206185567010309</v>
      </c>
      <c r="T1355" s="44">
        <f>R1357</f>
        <v>1</v>
      </c>
      <c r="U1355" s="5">
        <f>U1352-$O$9*SUM(AK1352)</f>
        <v>0</v>
      </c>
      <c r="V1355" s="5">
        <f t="shared" ref="V1355" si="511">V1352-$O$9*SUM(AL1352)</f>
        <v>-3.6233890710086619E-2</v>
      </c>
      <c r="W1355" s="5">
        <f t="shared" ref="W1355" si="512">W1352-$O$9*SUM(AM1352)</f>
        <v>0.72287792216716606</v>
      </c>
      <c r="X1355" s="5">
        <f>X1352-$O$9*SUM(AN1352)</f>
        <v>-8.219722358846647E-2</v>
      </c>
      <c r="Y1355" s="5" t="str" cm="1">
        <f t="array" ref="Y1355:AB1355">SETMATRIX(GETMATRIX(_xlfn.ANCHORARRAY(Y1352))-$O$9*DELTAWEIGHT(S1352,$AH$4,AK1352:AN1352))</f>
        <v>0.5774,0.5774,0.5774</v>
      </c>
      <c r="Z1355" s="5" t="str">
        <v>0.600549542736818,0.549751347648522,0.5774</v>
      </c>
      <c r="AA1355" s="5" t="str">
        <v>0.695626379786885,0.655953694784548,0.5774</v>
      </c>
      <c r="AB1355" s="5" t="str">
        <v>0.608125084355369,0.54535979491234,0.5774</v>
      </c>
      <c r="AC1355" s="5" cm="1">
        <f t="array" ref="AC1355">SIGMOID(SUM(GETVECTOR(Y1355)*GETVECTOR(_xlfn.CONCAT($S1355,",",$AH$4)))+U1355)</f>
        <v>0.50372029216782388</v>
      </c>
      <c r="AD1355" s="5" cm="1">
        <f t="array" ref="AD1355">SIGMOID(SUM(GETVECTOR(Z1355)*GETVECTOR(_xlfn.CONCAT($S1355,",",$AH$4)))+V1355)</f>
        <v>0.49454941712845751</v>
      </c>
      <c r="AE1355" s="5" cm="1">
        <f t="array" ref="AE1355">TANH(SUM(GETVECTOR(AA1355)*GETVECTOR(_xlfn.CONCAT($S1355,",",$AH$4)))+W1355)</f>
        <v>0.6291381792624916</v>
      </c>
      <c r="AF1355" s="5" cm="1">
        <f t="array" ref="AF1355">SIGMOID(SUM(GETVECTOR(AB1355)*GETVECTOR(_xlfn.CONCAT($S1355,",",$AH$4)))+X1355)</f>
        <v>0.4830519886417361</v>
      </c>
      <c r="AG1355" s="5">
        <f t="shared" ref="AG1355:AG1406" si="513">AC1355*$AG$4+AE1355*AD1355</f>
        <v>0.31113991984752426</v>
      </c>
      <c r="AH1355" s="40">
        <f t="shared" ref="AH1355:AH1406" si="514">AF1355*TANH(AG1355)</f>
        <v>0.14562750390691134</v>
      </c>
      <c r="AI1355" s="3">
        <f t="shared" ref="AI1355:AI1406" si="515">AH1355-T1355+0</f>
        <v>-0.85437249609308863</v>
      </c>
      <c r="AJ1355" s="3">
        <f t="shared" ref="AJ1355:AJ1406" si="516">AI1355*AF1355*(1-TANH(AG1355)^2)+$AJ$4*$AC$4</f>
        <v>-0.37519692646919478</v>
      </c>
      <c r="AK1355" s="3">
        <f t="shared" ref="AK1355:AK1406" si="517">AJ1355*$AG$4*AC1355*(1-AC1355)</f>
        <v>0</v>
      </c>
      <c r="AL1355" s="3">
        <f t="shared" ref="AL1355:AL1406" si="518">AJ1355*AE1355*AD1355*(1-AD1355)</f>
        <v>-5.9005664999897976E-2</v>
      </c>
      <c r="AM1355" s="3">
        <f t="shared" ref="AM1355:AM1406" si="519">AJ1355*AD1355*(1-AE1355^2)</f>
        <v>-0.11210862193607772</v>
      </c>
      <c r="AN1355" s="3">
        <f t="shared" ref="AN1355:AN1406" si="520">AI1355*TANH(AG1355)*AF1355*(1-AF1355)</f>
        <v>-6.4318740850821801E-2</v>
      </c>
      <c r="AO1355" s="3" t="str" cm="1">
        <f t="array" ref="AO1355">GETVECTOR(Y1355,2)</f>
        <v>0.5774</v>
      </c>
      <c r="AP1355" s="3" t="str" cm="1">
        <f t="array" ref="AP1355">GETVECTOR(Z1355,2)</f>
        <v>0.5774</v>
      </c>
      <c r="AQ1355" s="3" t="str" cm="1">
        <f t="array" ref="AQ1355">GETVECTOR(AA1355,2)</f>
        <v>0.5774</v>
      </c>
      <c r="AR1355" s="3" t="str" cm="1">
        <f t="array" ref="AR1355">GETVECTOR(AB1355,2)</f>
        <v>0.5774</v>
      </c>
      <c r="AS1355" s="3" cm="1">
        <f t="array" ref="AS1355">SUM(AK1355:AN1355*AO1355:AR1355)</f>
        <v>-0.13593903024409687</v>
      </c>
      <c r="AT1355" s="51">
        <f t="shared" ref="AT1355:AT1406" si="521">AVERAGE((T1355-AH1355)^2)</f>
        <v>0.72995236208033476</v>
      </c>
      <c r="AU1355" s="48">
        <f t="shared" ref="AU1355:AU1406" si="522">SQRT(AT1355)</f>
        <v>0.85437249609308863</v>
      </c>
      <c r="AV1355" s="56">
        <f>AVERAGE(AT1355:AT1406)</f>
        <v>6.6913257054498146E-2</v>
      </c>
      <c r="AW1355" s="56">
        <f>SQRT(AV1355)</f>
        <v>0.25867596922500968</v>
      </c>
    </row>
    <row r="1356" spans="1:49" ht="15" customHeight="1" x14ac:dyDescent="0.25">
      <c r="A1356" s="11">
        <f t="shared" si="510"/>
        <v>1353</v>
      </c>
      <c r="B1356" s="29">
        <v>32400</v>
      </c>
      <c r="C1356" s="25"/>
      <c r="D1356" s="12"/>
      <c r="E1356" s="25"/>
      <c r="F1356" s="35"/>
      <c r="G1356" s="25">
        <v>0</v>
      </c>
      <c r="H1356" s="13">
        <v>0</v>
      </c>
      <c r="I1356" s="25">
        <v>0</v>
      </c>
      <c r="J1356" s="12">
        <v>0</v>
      </c>
      <c r="K1356" s="12">
        <v>0</v>
      </c>
      <c r="L1356" s="25" t="s">
        <v>11</v>
      </c>
      <c r="M1356" s="10"/>
      <c r="N1356" s="15"/>
      <c r="O1356" s="15"/>
      <c r="P1356" s="4"/>
      <c r="Q1356" s="54"/>
      <c r="R1356" s="42">
        <f t="shared" si="509"/>
        <v>2.0618556701030927E-2</v>
      </c>
      <c r="S1356" s="44" t="str" cm="1">
        <f t="array" ref="S1356">SETVECTOR(R1356:R1357)</f>
        <v>0.0206185567010309,1</v>
      </c>
      <c r="T1356" s="44">
        <f t="shared" ref="T1356:T1406" si="523">R1358</f>
        <v>0.52577319587628868</v>
      </c>
      <c r="U1356" s="5">
        <f t="shared" ref="U1356:U1406" si="524">U1355-$O$9*SUM(AK1355)</f>
        <v>0</v>
      </c>
      <c r="V1356" s="5">
        <f t="shared" ref="V1356:V1406" si="525">V1355-$O$9*SUM(AL1355)</f>
        <v>-3.033332421009682E-2</v>
      </c>
      <c r="W1356" s="5">
        <f t="shared" ref="W1356:W1406" si="526">W1355-$O$9*SUM(AM1355)</f>
        <v>0.73408878436077385</v>
      </c>
      <c r="X1356" s="5">
        <f t="shared" ref="X1356:X1406" si="527">X1355-$O$9*SUM(AN1355)</f>
        <v>-7.5765349503384288E-2</v>
      </c>
      <c r="Y1356" s="5" t="str" cm="1">
        <f t="array" ref="Y1356:AB1356">SETMATRIX(GETMATRIX(Y1355:AB1355)-$O$9*DELTAWEIGHT(S1355,$AH$4,AK1355:AN1355))</f>
        <v>0.5774,0.5774,0.5774</v>
      </c>
      <c r="Z1356" s="5" t="str">
        <v>0.600579082932167,0.549869508429918,0.5774</v>
      </c>
      <c r="AA1356" s="5" t="str">
        <v>0.695691879282444,0.656215692766782,0.5774</v>
      </c>
      <c r="AB1356" s="5" t="str">
        <v>0.608156875396579,0.545486959077178,0.5774</v>
      </c>
      <c r="AC1356" s="5" cm="1">
        <f t="array" ref="AC1356">SIGMOID(SUM(GETVECTOR(Y1356)*GETVECTOR(_xlfn.CONCAT($S1356,",",$AH$4)))+U1356)</f>
        <v>0.64320570002646305</v>
      </c>
      <c r="AD1356" s="5" cm="1">
        <f t="array" ref="AD1356">SIGMOID(SUM(GETVECTOR(Z1356)*GETVECTOR(_xlfn.CONCAT($S1356,",",$AH$4)))+V1356)</f>
        <v>0.62993063709477926</v>
      </c>
      <c r="AE1356" s="5" cm="1">
        <f t="array" ref="AE1356">TANH(SUM(GETVECTOR(AA1356)*GETVECTOR(_xlfn.CONCAT($S1356,",",$AH$4)))+W1356)</f>
        <v>0.8863523373548241</v>
      </c>
      <c r="AF1356" s="5" cm="1">
        <f t="array" ref="AF1356">SIGMOID(SUM(GETVECTOR(AB1356)*GETVECTOR(_xlfn.CONCAT($S1356,",",$AH$4)))+X1356)</f>
        <v>0.61828161734043485</v>
      </c>
      <c r="AG1356" s="5">
        <f t="shared" si="513"/>
        <v>0.5583404925603711</v>
      </c>
      <c r="AH1356" s="40">
        <f t="shared" si="514"/>
        <v>0.31331118546618375</v>
      </c>
      <c r="AI1356" s="3">
        <f t="shared" si="515"/>
        <v>-0.21246201041010493</v>
      </c>
      <c r="AJ1356" s="3">
        <f t="shared" si="516"/>
        <v>-9.7628993445578793E-2</v>
      </c>
      <c r="AK1356" s="3">
        <f t="shared" si="517"/>
        <v>0</v>
      </c>
      <c r="AL1356" s="3">
        <f t="shared" si="518"/>
        <v>-2.017256249401719E-2</v>
      </c>
      <c r="AM1356" s="3">
        <f t="shared" si="519"/>
        <v>-1.3184232877588275E-2</v>
      </c>
      <c r="AN1356" s="3">
        <f t="shared" si="520"/>
        <v>-2.5409742357108949E-2</v>
      </c>
      <c r="AO1356" s="3" t="str" cm="1">
        <f t="array" ref="AO1356">GETVECTOR(Y1356,2)</f>
        <v>0.5774</v>
      </c>
      <c r="AP1356" s="3" t="str" cm="1">
        <f t="array" ref="AP1356">GETVECTOR(Z1356,2)</f>
        <v>0.5774</v>
      </c>
      <c r="AQ1356" s="3" t="str" cm="1">
        <f t="array" ref="AQ1356">GETVECTOR(AA1356,2)</f>
        <v>0.5774</v>
      </c>
      <c r="AR1356" s="3" t="str" cm="1">
        <f t="array" ref="AR1356">GETVECTOR(AB1356,2)</f>
        <v>0.5774</v>
      </c>
      <c r="AS1356" s="3" cm="1">
        <f t="array" ref="AS1356">SUM(AK1356:AN1356*AO1356:AR1356)</f>
        <v>-3.3931798884559702E-2</v>
      </c>
      <c r="AT1356" s="51">
        <f t="shared" si="521"/>
        <v>4.5140105867503534E-2</v>
      </c>
      <c r="AU1356" s="48">
        <f t="shared" si="522"/>
        <v>0.21246201041010493</v>
      </c>
      <c r="AV1356" s="56"/>
      <c r="AW1356" s="56"/>
    </row>
    <row r="1357" spans="1:49" ht="15" customHeight="1" x14ac:dyDescent="0.25">
      <c r="A1357" s="11">
        <f t="shared" si="510"/>
        <v>1354</v>
      </c>
      <c r="B1357" s="29">
        <v>32401</v>
      </c>
      <c r="C1357" s="25"/>
      <c r="D1357" s="12"/>
      <c r="E1357" s="25"/>
      <c r="F1357" s="35"/>
      <c r="G1357" s="25">
        <v>0</v>
      </c>
      <c r="H1357" s="13">
        <v>0</v>
      </c>
      <c r="I1357" s="25">
        <v>0</v>
      </c>
      <c r="J1357" s="12">
        <v>0</v>
      </c>
      <c r="K1357" s="12">
        <v>0</v>
      </c>
      <c r="L1357" s="25" t="s">
        <v>11</v>
      </c>
      <c r="M1357" s="10"/>
      <c r="N1357" s="15"/>
      <c r="O1357" s="15"/>
      <c r="P1357" s="4"/>
      <c r="Q1357" s="54"/>
      <c r="R1357" s="42">
        <f t="shared" si="509"/>
        <v>1</v>
      </c>
      <c r="S1357" s="44" t="str" cm="1">
        <f t="array" ref="S1357">SETVECTOR(R1357:R1358)</f>
        <v>1,0.525773195876289</v>
      </c>
      <c r="T1357" s="44">
        <f t="shared" si="523"/>
        <v>0.62061855670103094</v>
      </c>
      <c r="U1357" s="5">
        <f t="shared" si="524"/>
        <v>0</v>
      </c>
      <c r="V1357" s="5">
        <f t="shared" si="525"/>
        <v>-2.83160679606951E-2</v>
      </c>
      <c r="W1357" s="5">
        <f t="shared" si="526"/>
        <v>0.73540720764853262</v>
      </c>
      <c r="X1357" s="5">
        <f t="shared" si="527"/>
        <v>-7.3224375267673392E-2</v>
      </c>
      <c r="Y1357" s="5" t="str" cm="1">
        <f t="array" ref="Y1357:AB1357">SETMATRIX(GETMATRIX(Y1356:AB1356)-$O$9*DELTAWEIGHT(S1356,$AH$4,AK1356:AN1356))</f>
        <v>0.5774,0.5774,0.5774</v>
      </c>
      <c r="Z1357" s="5" t="str">
        <v>0.600617773250445,0.551745988866391,0.5774</v>
      </c>
      <c r="AA1357" s="5" t="str">
        <v>0.695720116001128,0.657585173622959,0.5774</v>
      </c>
      <c r="AB1357" s="5" t="str">
        <v>0.608205252361616,0.547833241881458,0.5774</v>
      </c>
      <c r="AC1357" s="5" cm="1">
        <f t="array" ref="AC1357">SIGMOID(SUM(GETVECTOR(Y1357)*GETVECTOR(_xlfn.CONCAT($S1357,",",$AH$4)))+U1357)</f>
        <v>0.70702555896734465</v>
      </c>
      <c r="AD1357" s="5" cm="1">
        <f t="array" ref="AD1357">SIGMOID(SUM(GETVECTOR(Z1357)*GETVECTOR(_xlfn.CONCAT($S1357,",",$AH$4)))+V1357)</f>
        <v>0.70316078654961089</v>
      </c>
      <c r="AE1357" s="5" cm="1">
        <f t="array" ref="AE1357">TANH(SUM(GETVECTOR(AA1357)*GETVECTOR(_xlfn.CONCAT($S1357,",",$AH$4)))+W1357)</f>
        <v>0.94435730495411285</v>
      </c>
      <c r="AF1357" s="5" cm="1">
        <f t="array" ref="AF1357">SIGMOID(SUM(GETVECTOR(AB1357)*GETVECTOR(_xlfn.CONCAT($S1357,",",$AH$4)))+X1357)</f>
        <v>0.69487637113980016</v>
      </c>
      <c r="AG1357" s="5">
        <f t="shared" si="513"/>
        <v>0.6640350253354047</v>
      </c>
      <c r="AH1357" s="40">
        <f t="shared" si="514"/>
        <v>0.40375266127892451</v>
      </c>
      <c r="AI1357" s="3">
        <f t="shared" si="515"/>
        <v>-0.21686589542210644</v>
      </c>
      <c r="AJ1357" s="3">
        <f t="shared" si="516"/>
        <v>-9.9818804510521733E-2</v>
      </c>
      <c r="AK1357" s="3">
        <f t="shared" si="517"/>
        <v>0</v>
      </c>
      <c r="AL1357" s="3">
        <f t="shared" si="518"/>
        <v>-1.9675447723289507E-2</v>
      </c>
      <c r="AM1357" s="3">
        <f t="shared" si="519"/>
        <v>-7.5936616139239792E-3</v>
      </c>
      <c r="AN1357" s="3">
        <f t="shared" si="520"/>
        <v>-2.6716680602831427E-2</v>
      </c>
      <c r="AO1357" s="3" t="str" cm="1">
        <f t="array" ref="AO1357">GETVECTOR(Y1357,2)</f>
        <v>0.5774</v>
      </c>
      <c r="AP1357" s="3" t="str" cm="1">
        <f t="array" ref="AP1357">GETVECTOR(Z1357,2)</f>
        <v>0.5774</v>
      </c>
      <c r="AQ1357" s="3" t="str" cm="1">
        <f t="array" ref="AQ1357">GETVECTOR(AA1357,2)</f>
        <v>0.5774</v>
      </c>
      <c r="AR1357" s="3" t="str" cm="1">
        <f t="array" ref="AR1357">GETVECTOR(AB1357,2)</f>
        <v>0.5774</v>
      </c>
      <c r="AS1357" s="3" cm="1">
        <f t="array" ref="AS1357">SUM(AK1357:AN1357*AO1357:AR1357)</f>
        <v>-3.1171395111381933E-2</v>
      </c>
      <c r="AT1357" s="51">
        <f t="shared" si="521"/>
        <v>4.7030816597232003E-2</v>
      </c>
      <c r="AU1357" s="48">
        <f t="shared" si="522"/>
        <v>0.21686589542210644</v>
      </c>
      <c r="AV1357" s="56"/>
      <c r="AW1357" s="56"/>
    </row>
    <row r="1358" spans="1:49" ht="15" customHeight="1" x14ac:dyDescent="0.25">
      <c r="A1358" s="11">
        <f t="shared" si="510"/>
        <v>1355</v>
      </c>
      <c r="B1358" s="29">
        <v>32402</v>
      </c>
      <c r="C1358" s="25"/>
      <c r="D1358" s="12"/>
      <c r="E1358" s="25"/>
      <c r="F1358" s="35"/>
      <c r="G1358" s="25">
        <v>0</v>
      </c>
      <c r="H1358" s="13">
        <v>0</v>
      </c>
      <c r="I1358" s="25">
        <v>0</v>
      </c>
      <c r="J1358" s="12">
        <v>0</v>
      </c>
      <c r="K1358" s="12">
        <v>0</v>
      </c>
      <c r="L1358" s="25" t="s">
        <v>11</v>
      </c>
      <c r="M1358" s="10"/>
      <c r="N1358" s="15"/>
      <c r="O1358" s="15"/>
      <c r="P1358" s="4"/>
      <c r="Q1358" s="54"/>
      <c r="R1358" s="42">
        <f t="shared" si="509"/>
        <v>0.52577319587628868</v>
      </c>
      <c r="S1358" s="44" t="str" cm="1">
        <f t="array" ref="S1358">SETVECTOR(R1358:R1359)</f>
        <v>0.525773195876289,0.620618556701031</v>
      </c>
      <c r="T1358" s="44">
        <f t="shared" si="523"/>
        <v>0.23711340206185566</v>
      </c>
      <c r="U1358" s="5">
        <f t="shared" si="524"/>
        <v>0</v>
      </c>
      <c r="V1358" s="5">
        <f t="shared" si="525"/>
        <v>-2.6348523188366148E-2</v>
      </c>
      <c r="W1358" s="5">
        <f t="shared" si="526"/>
        <v>0.73616657380992501</v>
      </c>
      <c r="X1358" s="5">
        <f t="shared" si="527"/>
        <v>-7.055270720739025E-2</v>
      </c>
      <c r="Y1358" s="5" t="str" cm="1">
        <f t="array" ref="Y1358:AB1358">SETMATRIX(GETMATRIX(Y1357:AB1357)-$O$9*DELTAWEIGHT(S1357,$AH$4,AK1357:AN1357))</f>
        <v>0.5774,0.5774,0.5774</v>
      </c>
      <c r="Z1358" s="5" t="str">
        <v>0.602394179216687,0.552679975508436,0.5774</v>
      </c>
      <c r="AA1358" s="5" t="str">
        <v>0.696473908086374,0.657981497296645,0.5774</v>
      </c>
      <c r="AB1358" s="5" t="str">
        <v>0.610605167093188,0.549095052719707,0.5774</v>
      </c>
      <c r="AC1358" s="5" cm="1">
        <f t="array" ref="AC1358">SIGMOID(SUM(GETVECTOR(Y1358)*GETVECTOR(_xlfn.CONCAT($S1358,",",$AH$4)))+U1358)</f>
        <v>0.65969303906938159</v>
      </c>
      <c r="AD1358" s="5" cm="1">
        <f t="array" ref="AD1358">SIGMOID(SUM(GETVECTOR(Z1358)*GETVECTOR(_xlfn.CONCAT($S1358,",",$AH$4)))+V1358)</f>
        <v>0.65325493643699784</v>
      </c>
      <c r="AE1358" s="5" cm="1">
        <f t="array" ref="AE1358">TANH(SUM(GETVECTOR(AA1358)*GETVECTOR(_xlfn.CONCAT($S1358,",",$AH$4)))+W1358)</f>
        <v>0.90706486362657224</v>
      </c>
      <c r="AF1358" s="5" cm="1">
        <f t="array" ref="AF1358">SIGMOID(SUM(GETVECTOR(AB1358)*GETVECTOR(_xlfn.CONCAT($S1358,",",$AH$4)))+X1358)</f>
        <v>0.64365550378522951</v>
      </c>
      <c r="AG1358" s="5">
        <f t="shared" si="513"/>
        <v>0.59254459983261054</v>
      </c>
      <c r="AH1358" s="40">
        <f t="shared" si="514"/>
        <v>0.34224659154992498</v>
      </c>
      <c r="AI1358" s="3">
        <f t="shared" si="515"/>
        <v>0.10513318948806932</v>
      </c>
      <c r="AJ1358" s="3">
        <f t="shared" si="516"/>
        <v>4.8537369081526248E-2</v>
      </c>
      <c r="AK1358" s="3">
        <f t="shared" si="517"/>
        <v>0</v>
      </c>
      <c r="AL1358" s="3">
        <f t="shared" si="518"/>
        <v>9.9725807972939687E-3</v>
      </c>
      <c r="AM1358" s="3">
        <f t="shared" si="519"/>
        <v>5.6195862032290649E-3</v>
      </c>
      <c r="AN1358" s="3">
        <f t="shared" si="520"/>
        <v>1.2821800853140372E-2</v>
      </c>
      <c r="AO1358" s="3" t="str" cm="1">
        <f t="array" ref="AO1358">GETVECTOR(Y1358,2)</f>
        <v>0.5774</v>
      </c>
      <c r="AP1358" s="3" t="str" cm="1">
        <f t="array" ref="AP1358">GETVECTOR(Z1358,2)</f>
        <v>0.5774</v>
      </c>
      <c r="AQ1358" s="3" t="str" cm="1">
        <f t="array" ref="AQ1358">GETVECTOR(AA1358,2)</f>
        <v>0.5774</v>
      </c>
      <c r="AR1358" s="3" t="str" cm="1">
        <f t="array" ref="AR1358">GETVECTOR(AB1358,2)</f>
        <v>0.5774</v>
      </c>
      <c r="AS1358" s="3" cm="1">
        <f t="array" ref="AS1358">SUM(AK1358:AN1358*AO1358:AR1358)</f>
        <v>1.6406225038705251E-2</v>
      </c>
      <c r="AT1358" s="51">
        <f t="shared" si="521"/>
        <v>1.105298753193429E-2</v>
      </c>
      <c r="AU1358" s="48">
        <f t="shared" si="522"/>
        <v>0.10513318948806932</v>
      </c>
      <c r="AV1358" s="56"/>
      <c r="AW1358" s="56"/>
    </row>
    <row r="1359" spans="1:49" ht="15" customHeight="1" x14ac:dyDescent="0.25">
      <c r="A1359" s="11">
        <f t="shared" si="510"/>
        <v>1356</v>
      </c>
      <c r="B1359" s="29">
        <v>32403</v>
      </c>
      <c r="C1359" s="25"/>
      <c r="D1359" s="12"/>
      <c r="E1359" s="25"/>
      <c r="F1359" s="35"/>
      <c r="G1359" s="25">
        <v>0</v>
      </c>
      <c r="H1359" s="13">
        <v>0</v>
      </c>
      <c r="I1359" s="25">
        <v>0</v>
      </c>
      <c r="J1359" s="12">
        <v>0</v>
      </c>
      <c r="K1359" s="12">
        <v>0</v>
      </c>
      <c r="L1359" s="25" t="s">
        <v>11</v>
      </c>
      <c r="M1359" s="10"/>
      <c r="N1359" s="15"/>
      <c r="O1359" s="15"/>
      <c r="P1359" s="4"/>
      <c r="Q1359" s="54"/>
      <c r="R1359" s="42">
        <f t="shared" si="509"/>
        <v>0.62061855670103094</v>
      </c>
      <c r="S1359" s="44" t="str" cm="1">
        <f t="array" ref="S1359">SETVECTOR(R1359:R1360)</f>
        <v>0.620618556701031,0.237113402061856</v>
      </c>
      <c r="T1359" s="44">
        <f t="shared" si="523"/>
        <v>0.10309278350515463</v>
      </c>
      <c r="U1359" s="5">
        <f t="shared" si="524"/>
        <v>0</v>
      </c>
      <c r="V1359" s="5">
        <f t="shared" si="525"/>
        <v>-2.7345781268095545E-2</v>
      </c>
      <c r="W1359" s="5">
        <f t="shared" si="526"/>
        <v>0.73560461518960207</v>
      </c>
      <c r="X1359" s="5">
        <f t="shared" si="527"/>
        <v>-7.1834887292704291E-2</v>
      </c>
      <c r="Y1359" s="5" t="str" cm="1">
        <f t="array" ref="Y1359:AB1359">SETMATRIX(GETMATRIX(Y1358:AB1358)-$O$9*DELTAWEIGHT(S1358,$AH$4,AK1358:AN1358))</f>
        <v>0.5774,0.5774,0.5774</v>
      </c>
      <c r="Z1359" s="5" t="str">
        <v>0.601800496823296,0.55197919746761,0.5774</v>
      </c>
      <c r="AA1359" s="5" t="str">
        <v>0.696105042937014,0.6575460917674,0.5774</v>
      </c>
      <c r="AB1359" s="5" t="str">
        <v>0.609846381675889,0.548199388364386,0.5774</v>
      </c>
      <c r="AC1359" s="5" cm="1">
        <f t="array" ref="AC1359">SIGMOID(SUM(GETVECTOR(Y1359)*GETVECTOR(_xlfn.CONCAT($S1359,",",$AH$4)))+U1359)</f>
        <v>0.62134345895524834</v>
      </c>
      <c r="AD1359" s="5" cm="1">
        <f t="array" ref="AD1359">SIGMOID(SUM(GETVECTOR(Z1359)*GETVECTOR(_xlfn.CONCAT($S1359,",",$AH$4)))+V1359)</f>
        <v>0.6170449938280973</v>
      </c>
      <c r="AE1359" s="5" cm="1">
        <f t="array" ref="AE1359">TANH(SUM(GETVECTOR(AA1359)*GETVECTOR(_xlfn.CONCAT($S1359,",",$AH$4)))+W1359)</f>
        <v>0.86765992651394452</v>
      </c>
      <c r="AF1359" s="5" cm="1">
        <f t="array" ref="AF1359">SIGMOID(SUM(GETVECTOR(AB1359)*GETVECTOR(_xlfn.CONCAT($S1359,",",$AH$4)))+X1359)</f>
        <v>0.60745633482112449</v>
      </c>
      <c r="AG1359" s="5">
        <f t="shared" si="513"/>
        <v>0.53538521400068428</v>
      </c>
      <c r="AH1359" s="40">
        <f t="shared" si="514"/>
        <v>0.29734186028780524</v>
      </c>
      <c r="AI1359" s="3">
        <f t="shared" si="515"/>
        <v>0.1942490767826506</v>
      </c>
      <c r="AJ1359" s="3">
        <f t="shared" si="516"/>
        <v>8.9725866452169831E-2</v>
      </c>
      <c r="AK1359" s="3">
        <f t="shared" si="517"/>
        <v>0</v>
      </c>
      <c r="AL1359" s="3">
        <f t="shared" si="518"/>
        <v>1.8396355138040266E-2</v>
      </c>
      <c r="AM1359" s="3">
        <f t="shared" si="519"/>
        <v>1.3684334008145759E-2</v>
      </c>
      <c r="AN1359" s="3">
        <f t="shared" si="520"/>
        <v>2.267268690609878E-2</v>
      </c>
      <c r="AO1359" s="3" t="str" cm="1">
        <f t="array" ref="AO1359">GETVECTOR(Y1359,2)</f>
        <v>0.5774</v>
      </c>
      <c r="AP1359" s="3" t="str" cm="1">
        <f t="array" ref="AP1359">GETVECTOR(Z1359,2)</f>
        <v>0.5774</v>
      </c>
      <c r="AQ1359" s="3" t="str" cm="1">
        <f t="array" ref="AQ1359">GETVECTOR(AA1359,2)</f>
        <v>0.5774</v>
      </c>
      <c r="AR1359" s="3" t="str" cm="1">
        <f t="array" ref="AR1359">GETVECTOR(AB1359,2)</f>
        <v>0.5774</v>
      </c>
      <c r="AS1359" s="3" cm="1">
        <f t="array" ref="AS1359">SUM(AK1359:AN1359*AO1359:AR1359)</f>
        <v>3.1614599332589248E-2</v>
      </c>
      <c r="AT1359" s="51">
        <f t="shared" si="521"/>
        <v>3.7732703830912089E-2</v>
      </c>
      <c r="AU1359" s="48">
        <f t="shared" si="522"/>
        <v>0.1942490767826506</v>
      </c>
      <c r="AV1359" s="56"/>
      <c r="AW1359" s="56"/>
    </row>
    <row r="1360" spans="1:49" ht="15" customHeight="1" x14ac:dyDescent="0.25">
      <c r="A1360" s="11">
        <f t="shared" si="510"/>
        <v>1357</v>
      </c>
      <c r="B1360" s="29">
        <v>32404</v>
      </c>
      <c r="C1360" s="25"/>
      <c r="D1360" s="12"/>
      <c r="E1360" s="25"/>
      <c r="F1360" s="35"/>
      <c r="G1360" s="25">
        <v>0</v>
      </c>
      <c r="H1360" s="13">
        <v>0</v>
      </c>
      <c r="I1360" s="25">
        <v>0</v>
      </c>
      <c r="J1360" s="12">
        <v>0</v>
      </c>
      <c r="K1360" s="12">
        <v>0</v>
      </c>
      <c r="L1360" s="25" t="s">
        <v>11</v>
      </c>
      <c r="M1360" s="10"/>
      <c r="N1360" s="15"/>
      <c r="O1360" s="15"/>
      <c r="P1360" s="4"/>
      <c r="Q1360" s="54"/>
      <c r="R1360" s="42">
        <f t="shared" si="509"/>
        <v>0.23711340206185566</v>
      </c>
      <c r="S1360" s="44" t="str" cm="1">
        <f t="array" ref="S1360">SETVECTOR(R1360:R1361)</f>
        <v>0.237113402061856,0.103092783505155</v>
      </c>
      <c r="T1360" s="44">
        <f t="shared" si="523"/>
        <v>0.17525773195876287</v>
      </c>
      <c r="U1360" s="5">
        <f t="shared" si="524"/>
        <v>0</v>
      </c>
      <c r="V1360" s="5">
        <f t="shared" si="525"/>
        <v>-2.9185416781899572E-2</v>
      </c>
      <c r="W1360" s="5">
        <f t="shared" si="526"/>
        <v>0.73423618178878747</v>
      </c>
      <c r="X1360" s="5">
        <f t="shared" si="527"/>
        <v>-7.4102155983314169E-2</v>
      </c>
      <c r="Y1360" s="5" t="str" cm="1">
        <f t="array" ref="Y1360:AB1360">SETMATRIX(GETMATRIX(Y1359:AB1359)-$O$9*DELTAWEIGHT(S1359,$AH$4,AK1359:AN1359))</f>
        <v>0.5774,0.5774,0.5774</v>
      </c>
      <c r="Z1360" s="5" t="str">
        <v>0.600600161537068,0.551520597607423,0.5774</v>
      </c>
      <c r="AA1360" s="5" t="str">
        <v>0.695109509653278,0.657165738519461,0.5774</v>
      </c>
      <c r="AB1360" s="5" t="str">
        <v>0.608378455105977,0.547638552631695,0.5774</v>
      </c>
      <c r="AC1360" s="5" cm="1">
        <f t="array" ref="AC1360">SIGMOID(SUM(GETVECTOR(Y1360)*GETVECTOR(_xlfn.CONCAT($S1360,",",$AH$4)))+U1360)</f>
        <v>0.54895145763587516</v>
      </c>
      <c r="AD1360" s="5" cm="1">
        <f t="array" ref="AD1360">SIGMOID(SUM(GETVECTOR(Z1360)*GETVECTOR(_xlfn.CONCAT($S1360,",",$AH$4)))+V1360)</f>
        <v>0.54241847308992053</v>
      </c>
      <c r="AE1360" s="5" cm="1">
        <f t="array" ref="AE1360">TANH(SUM(GETVECTOR(AA1360)*GETVECTOR(_xlfn.CONCAT($S1360,",",$AH$4)))+W1360)</f>
        <v>0.74729691168445878</v>
      </c>
      <c r="AF1360" s="5" cm="1">
        <f t="array" ref="AF1360">SIGMOID(SUM(GETVECTOR(AB1360)*GETVECTOR(_xlfn.CONCAT($S1360,",",$AH$4)))+X1360)</f>
        <v>0.53161031284876559</v>
      </c>
      <c r="AG1360" s="5">
        <f t="shared" si="513"/>
        <v>0.40534764978069732</v>
      </c>
      <c r="AH1360" s="40">
        <f t="shared" si="514"/>
        <v>0.20441229747101025</v>
      </c>
      <c r="AI1360" s="3">
        <f t="shared" si="515"/>
        <v>2.9154565512247377E-2</v>
      </c>
      <c r="AJ1360" s="3">
        <f t="shared" si="516"/>
        <v>1.3207328892509262E-2</v>
      </c>
      <c r="AK1360" s="3">
        <f t="shared" si="517"/>
        <v>0</v>
      </c>
      <c r="AL1360" s="3">
        <f t="shared" si="518"/>
        <v>2.4496900340375671E-3</v>
      </c>
      <c r="AM1360" s="3">
        <f t="shared" si="519"/>
        <v>3.1632005213699118E-3</v>
      </c>
      <c r="AN1360" s="3">
        <f t="shared" si="520"/>
        <v>2.7913925648153726E-3</v>
      </c>
      <c r="AO1360" s="3" t="str" cm="1">
        <f t="array" ref="AO1360">GETVECTOR(Y1360,2)</f>
        <v>0.5774</v>
      </c>
      <c r="AP1360" s="3" t="str" cm="1">
        <f t="array" ref="AP1360">GETVECTOR(Z1360,2)</f>
        <v>0.5774</v>
      </c>
      <c r="AQ1360" s="3" t="str" cm="1">
        <f t="array" ref="AQ1360">GETVECTOR(AA1360,2)</f>
        <v>0.5774</v>
      </c>
      <c r="AR1360" s="3" t="str" cm="1">
        <f t="array" ref="AR1360">GETVECTOR(AB1360,2)</f>
        <v>0.5774</v>
      </c>
      <c r="AS1360" s="3" cm="1">
        <f t="array" ref="AS1360">SUM(AK1360:AN1360*AO1360:AR1360)</f>
        <v>4.8526330736166747E-3</v>
      </c>
      <c r="AT1360" s="51">
        <f t="shared" si="521"/>
        <v>8.4998869020792411E-4</v>
      </c>
      <c r="AU1360" s="48">
        <f t="shared" si="522"/>
        <v>2.9154565512247377E-2</v>
      </c>
      <c r="AV1360" s="56"/>
      <c r="AW1360" s="56"/>
    </row>
    <row r="1361" spans="1:49" ht="15" customHeight="1" x14ac:dyDescent="0.25">
      <c r="A1361" s="11">
        <f t="shared" si="510"/>
        <v>1358</v>
      </c>
      <c r="B1361" s="29">
        <v>32405</v>
      </c>
      <c r="C1361" s="25"/>
      <c r="D1361" s="12"/>
      <c r="E1361" s="25"/>
      <c r="F1361" s="35"/>
      <c r="G1361" s="25">
        <v>0</v>
      </c>
      <c r="H1361" s="13">
        <v>0</v>
      </c>
      <c r="I1361" s="25">
        <v>0</v>
      </c>
      <c r="J1361" s="12">
        <v>0</v>
      </c>
      <c r="K1361" s="12">
        <v>0</v>
      </c>
      <c r="L1361" s="25" t="s">
        <v>11</v>
      </c>
      <c r="M1361" s="10"/>
      <c r="N1361" s="15"/>
      <c r="O1361" s="15"/>
      <c r="P1361" s="4"/>
      <c r="Q1361" s="54"/>
      <c r="R1361" s="42">
        <f t="shared" si="509"/>
        <v>0.10309278350515463</v>
      </c>
      <c r="S1361" s="44" t="str" cm="1">
        <f t="array" ref="S1361">SETVECTOR(R1361:R1362)</f>
        <v>0.103092783505155,0.175257731958763</v>
      </c>
      <c r="T1361" s="44">
        <f t="shared" si="523"/>
        <v>2.0618556701030927E-2</v>
      </c>
      <c r="U1361" s="5">
        <f t="shared" si="524"/>
        <v>0</v>
      </c>
      <c r="V1361" s="5">
        <f t="shared" si="525"/>
        <v>-2.9430385785303329E-2</v>
      </c>
      <c r="W1361" s="5">
        <f t="shared" si="526"/>
        <v>0.73391986173665047</v>
      </c>
      <c r="X1361" s="5">
        <f t="shared" si="527"/>
        <v>-7.4381295239795711E-2</v>
      </c>
      <c r="Y1361" s="5" t="str" cm="1">
        <f t="array" ref="Y1361:AB1361">SETMATRIX(GETMATRIX(Y1360:AB1360)-$O$9*DELTAWEIGHT(S1360,$AH$4,AK1360:AN1360))</f>
        <v>0.5774,0.5774,0.5774</v>
      </c>
      <c r="Z1361" s="5" t="str">
        <v>0.600538506480348,0.551493791061023,0.5774</v>
      </c>
      <c r="AA1361" s="5" t="str">
        <v>0.695018815153765,0.657126306128368,0.5774</v>
      </c>
      <c r="AB1361" s="5" t="str">
        <v>0.608309000857876,0.547608355132521,0.5774</v>
      </c>
      <c r="AC1361" s="5" cm="1">
        <f t="array" ref="AC1361">SIGMOID(SUM(GETVECTOR(Y1361)*GETVECTOR(_xlfn.CONCAT($S1361,",",$AH$4)))+U1361)</f>
        <v>0.54009362987552256</v>
      </c>
      <c r="AD1361" s="5" cm="1">
        <f t="array" ref="AD1361">SIGMOID(SUM(GETVECTOR(Z1361)*GETVECTOR(_xlfn.CONCAT($S1361,",",$AH$4)))+V1361)</f>
        <v>0.53223879998348178</v>
      </c>
      <c r="AE1361" s="5" cm="1">
        <f t="array" ref="AE1361">TANH(SUM(GETVECTOR(AA1361)*GETVECTOR(_xlfn.CONCAT($S1361,",",$AH$4)))+W1361)</f>
        <v>0.72624623849026138</v>
      </c>
      <c r="AF1361" s="5" cm="1">
        <f t="array" ref="AF1361">SIGMOID(SUM(GETVECTOR(AB1361)*GETVECTOR(_xlfn.CONCAT($S1361,",",$AH$4)))+X1361)</f>
        <v>0.52106341930866795</v>
      </c>
      <c r="AG1361" s="5">
        <f t="shared" si="513"/>
        <v>0.38653642646657421</v>
      </c>
      <c r="AH1361" s="40">
        <f t="shared" si="514"/>
        <v>0.19194438017731855</v>
      </c>
      <c r="AI1361" s="3">
        <f t="shared" si="515"/>
        <v>0.17132582347628761</v>
      </c>
      <c r="AJ1361" s="3">
        <f t="shared" si="516"/>
        <v>7.7157745588065055E-2</v>
      </c>
      <c r="AK1361" s="3">
        <f t="shared" si="517"/>
        <v>0</v>
      </c>
      <c r="AL1361" s="3">
        <f t="shared" si="518"/>
        <v>1.3950640653398216E-2</v>
      </c>
      <c r="AM1361" s="3">
        <f t="shared" si="519"/>
        <v>1.9406575297446986E-2</v>
      </c>
      <c r="AN1361" s="3">
        <f t="shared" si="520"/>
        <v>1.5749843343051916E-2</v>
      </c>
      <c r="AO1361" s="3" t="str" cm="1">
        <f t="array" ref="AO1361">GETVECTOR(Y1361,2)</f>
        <v>0.5774</v>
      </c>
      <c r="AP1361" s="3" t="str" cm="1">
        <f t="array" ref="AP1361">GETVECTOR(Z1361,2)</f>
        <v>0.5774</v>
      </c>
      <c r="AQ1361" s="3" t="str" cm="1">
        <f t="array" ref="AQ1361">GETVECTOR(AA1361,2)</f>
        <v>0.5774</v>
      </c>
      <c r="AR1361" s="3" t="str" cm="1">
        <f t="array" ref="AR1361">GETVECTOR(AB1361,2)</f>
        <v>0.5774</v>
      </c>
      <c r="AS1361" s="3" cm="1">
        <f t="array" ref="AS1361">SUM(AK1361:AN1361*AO1361:AR1361)</f>
        <v>2.8354416036296199E-2</v>
      </c>
      <c r="AT1361" s="51">
        <f t="shared" si="521"/>
        <v>2.9352537789828062E-2</v>
      </c>
      <c r="AU1361" s="48">
        <f t="shared" si="522"/>
        <v>0.17132582347628761</v>
      </c>
      <c r="AV1361" s="56"/>
      <c r="AW1361" s="56"/>
    </row>
    <row r="1362" spans="1:49" ht="15" customHeight="1" x14ac:dyDescent="0.25">
      <c r="A1362" s="11">
        <f t="shared" si="510"/>
        <v>1359</v>
      </c>
      <c r="B1362" s="29">
        <v>32406</v>
      </c>
      <c r="C1362" s="25"/>
      <c r="D1362" s="12"/>
      <c r="E1362" s="25"/>
      <c r="F1362" s="35"/>
      <c r="G1362" s="25">
        <v>0</v>
      </c>
      <c r="H1362" s="13">
        <v>0</v>
      </c>
      <c r="I1362" s="25">
        <v>0</v>
      </c>
      <c r="J1362" s="12">
        <v>0</v>
      </c>
      <c r="K1362" s="12">
        <v>0</v>
      </c>
      <c r="L1362" s="25" t="s">
        <v>11</v>
      </c>
      <c r="M1362" s="10"/>
      <c r="N1362" s="15"/>
      <c r="O1362" s="15"/>
      <c r="P1362" s="4"/>
      <c r="Q1362" s="54"/>
      <c r="R1362" s="42">
        <f t="shared" si="509"/>
        <v>0.17525773195876287</v>
      </c>
      <c r="S1362" s="44" t="str" cm="1">
        <f t="array" ref="S1362">SETVECTOR(R1362:R1363)</f>
        <v>0.175257731958763,0.0206185567010309</v>
      </c>
      <c r="T1362" s="44">
        <f t="shared" si="523"/>
        <v>1.0309278350515464E-3</v>
      </c>
      <c r="U1362" s="5">
        <f t="shared" si="524"/>
        <v>0</v>
      </c>
      <c r="V1362" s="5">
        <f t="shared" si="525"/>
        <v>-3.0825449850643151E-2</v>
      </c>
      <c r="W1362" s="5">
        <f t="shared" si="526"/>
        <v>0.73197920420690576</v>
      </c>
      <c r="X1362" s="5">
        <f t="shared" si="527"/>
        <v>-7.5956279574100907E-2</v>
      </c>
      <c r="Y1362" s="5" t="str" cm="1">
        <f t="array" ref="Y1362:AB1362">SETMATRIX(GETMATRIX(Y1361:AB1361)-$O$9*DELTAWEIGHT(S1361,$AH$4,AK1361:AN1361))</f>
        <v>0.5774,0.5774,0.5774</v>
      </c>
      <c r="Z1362" s="5" t="str">
        <v>0.600395070752119,0.551249950323033,0.5774</v>
      </c>
      <c r="AA1362" s="5" t="str">
        <v>0.694790931471718,0.656738903868888,0.5774</v>
      </c>
      <c r="AB1362" s="5" t="str">
        <v>0.608148963005498,0.547336290783479,0.5774</v>
      </c>
      <c r="AC1362" s="5" cm="1">
        <f t="array" ref="AC1362">SIGMOID(SUM(GETVECTOR(Y1362)*GETVECTOR(_xlfn.CONCAT($S1362,",",$AH$4)))+U1362)</f>
        <v>0.52824464136378757</v>
      </c>
      <c r="AD1362" s="5" cm="1">
        <f t="array" ref="AD1362">SIGMOID(SUM(GETVECTOR(Z1362)*GETVECTOR(_xlfn.CONCAT($S1362,",",$AH$4)))+V1362)</f>
        <v>0.52142796881949616</v>
      </c>
      <c r="AE1362" s="5" cm="1">
        <f t="array" ref="AE1362">TANH(SUM(GETVECTOR(AA1362)*GETVECTOR(_xlfn.CONCAT($S1362,",",$AH$4)))+W1362)</f>
        <v>0.69999345545561409</v>
      </c>
      <c r="AF1362" s="5" cm="1">
        <f t="array" ref="AF1362">SIGMOID(SUM(GETVECTOR(AB1362)*GETVECTOR(_xlfn.CONCAT($S1362,",",$AH$4)))+X1362)</f>
        <v>0.51047641965196799</v>
      </c>
      <c r="AG1362" s="5">
        <f t="shared" si="513"/>
        <v>0.3649961656651613</v>
      </c>
      <c r="AH1362" s="40">
        <f t="shared" si="514"/>
        <v>0.17846622126892506</v>
      </c>
      <c r="AI1362" s="3">
        <f t="shared" si="515"/>
        <v>0.17743529343387351</v>
      </c>
      <c r="AJ1362" s="3">
        <f t="shared" si="516"/>
        <v>7.9505800228842433E-2</v>
      </c>
      <c r="AK1362" s="3">
        <f t="shared" si="517"/>
        <v>0</v>
      </c>
      <c r="AL1362" s="3">
        <f t="shared" si="518"/>
        <v>1.3887831198170497E-2</v>
      </c>
      <c r="AM1362" s="3">
        <f t="shared" si="519"/>
        <v>2.114321927870344E-2</v>
      </c>
      <c r="AN1362" s="3">
        <f t="shared" si="520"/>
        <v>1.5501354703051176E-2</v>
      </c>
      <c r="AO1362" s="3" t="str" cm="1">
        <f t="array" ref="AO1362">GETVECTOR(Y1362,2)</f>
        <v>0.5774</v>
      </c>
      <c r="AP1362" s="3" t="str" cm="1">
        <f t="array" ref="AP1362">GETVECTOR(Z1362,2)</f>
        <v>0.5774</v>
      </c>
      <c r="AQ1362" s="3" t="str" cm="1">
        <f t="array" ref="AQ1362">GETVECTOR(AA1362,2)</f>
        <v>0.5774</v>
      </c>
      <c r="AR1362" s="3" t="str" cm="1">
        <f t="array" ref="AR1362">GETVECTOR(AB1362,2)</f>
        <v>0.5774</v>
      </c>
      <c r="AS1362" s="3" cm="1">
        <f t="array" ref="AS1362">SUM(AK1362:AN1362*AO1362:AR1362)</f>
        <v>2.9177410750888762E-2</v>
      </c>
      <c r="AT1362" s="51">
        <f t="shared" si="521"/>
        <v>3.14832833559648E-2</v>
      </c>
      <c r="AU1362" s="48">
        <f t="shared" si="522"/>
        <v>0.17743529343387351</v>
      </c>
      <c r="AV1362" s="56"/>
      <c r="AW1362" s="56"/>
    </row>
    <row r="1363" spans="1:49" ht="15" customHeight="1" x14ac:dyDescent="0.25">
      <c r="A1363" s="11">
        <f t="shared" si="510"/>
        <v>1360</v>
      </c>
      <c r="B1363" s="29">
        <v>32407</v>
      </c>
      <c r="C1363" s="25"/>
      <c r="D1363" s="12"/>
      <c r="E1363" s="25"/>
      <c r="F1363" s="35"/>
      <c r="G1363" s="25">
        <v>0</v>
      </c>
      <c r="H1363" s="13">
        <v>0</v>
      </c>
      <c r="I1363" s="25">
        <v>0</v>
      </c>
      <c r="J1363" s="12">
        <v>0</v>
      </c>
      <c r="K1363" s="12">
        <v>0</v>
      </c>
      <c r="L1363" s="25" t="s">
        <v>11</v>
      </c>
      <c r="M1363" s="10"/>
      <c r="N1363" s="15"/>
      <c r="O1363" s="15"/>
      <c r="P1363" s="4"/>
      <c r="Q1363" s="54"/>
      <c r="R1363" s="42">
        <f t="shared" si="509"/>
        <v>2.0618556701030927E-2</v>
      </c>
      <c r="S1363" s="44" t="str" cm="1">
        <f t="array" ref="S1363">SETVECTOR(R1363:R1364)</f>
        <v>0.0206185567010309,0.00103092783505155</v>
      </c>
      <c r="T1363" s="44">
        <f t="shared" si="523"/>
        <v>0.15463917525773196</v>
      </c>
      <c r="U1363" s="5">
        <f t="shared" si="524"/>
        <v>0</v>
      </c>
      <c r="V1363" s="5">
        <f t="shared" si="525"/>
        <v>-3.2214232970460201E-2</v>
      </c>
      <c r="W1363" s="5">
        <f t="shared" si="526"/>
        <v>0.72986488227903545</v>
      </c>
      <c r="X1363" s="5">
        <f t="shared" si="527"/>
        <v>-7.750641504440603E-2</v>
      </c>
      <c r="Y1363" s="5" t="str" cm="1">
        <f t="array" ref="Y1363:AB1363">SETMATRIX(GETMATRIX(Y1362:AB1362)-$O$9*DELTAWEIGHT(S1362,$AH$4,AK1362:AN1362))</f>
        <v>0.5774,0.5774,0.5774</v>
      </c>
      <c r="Z1363" s="5" t="str">
        <v>0.600156465504877,0.551221879117475,0.5774</v>
      </c>
      <c r="AA1363" s="5" t="str">
        <v>0.694373428734723,0.65668978589983,0.5774</v>
      </c>
      <c r="AB1363" s="5" t="str">
        <v>0.607885869410346,0.547305338595814,0.5774</v>
      </c>
      <c r="AC1363" s="5" cm="1">
        <f t="array" ref="AC1363">SIGMOID(SUM(GETVECTOR(Y1363)*GETVECTOR(_xlfn.CONCAT($S1363,",",$AH$4)))+U1363)</f>
        <v>0.503125062399288</v>
      </c>
      <c r="AD1363" s="5" cm="1">
        <f t="array" ref="AD1363">SIGMOID(SUM(GETVECTOR(Z1363)*GETVECTOR(_xlfn.CONCAT($S1363,",",$AH$4)))+V1363)</f>
        <v>0.49518224838673108</v>
      </c>
      <c r="AE1363" s="5" cm="1">
        <f t="array" ref="AE1363">TANH(SUM(GETVECTOR(AA1363)*GETVECTOR(_xlfn.CONCAT($S1363,",",$AH$4)))+W1363)</f>
        <v>0.63207180021722709</v>
      </c>
      <c r="AF1363" s="5" cm="1">
        <f t="array" ref="AF1363">SIGMOID(SUM(GETVECTOR(AB1363)*GETVECTOR(_xlfn.CONCAT($S1363,",",$AH$4)))+X1363)</f>
        <v>0.48390345089029019</v>
      </c>
      <c r="AG1363" s="5">
        <f t="shared" si="513"/>
        <v>0.31299073517341519</v>
      </c>
      <c r="AH1363" s="40">
        <f t="shared" si="514"/>
        <v>0.14669795904093411</v>
      </c>
      <c r="AI1363" s="3">
        <f t="shared" si="515"/>
        <v>-7.9412162167978584E-3</v>
      </c>
      <c r="AJ1363" s="3">
        <f t="shared" si="516"/>
        <v>-3.4896179170417346E-3</v>
      </c>
      <c r="AK1363" s="3">
        <f t="shared" si="517"/>
        <v>0</v>
      </c>
      <c r="AL1363" s="3">
        <f t="shared" si="518"/>
        <v>-5.5137107406870141E-4</v>
      </c>
      <c r="AM1363" s="3">
        <f t="shared" si="519"/>
        <v>-1.0376365998040723E-3</v>
      </c>
      <c r="AN1363" s="3">
        <f t="shared" si="520"/>
        <v>-6.0123194490566828E-4</v>
      </c>
      <c r="AO1363" s="3" t="str" cm="1">
        <f t="array" ref="AO1363">GETVECTOR(Y1363,2)</f>
        <v>0.5774</v>
      </c>
      <c r="AP1363" s="3" t="str" cm="1">
        <f t="array" ref="AP1363">GETVECTOR(Z1363,2)</f>
        <v>0.5774</v>
      </c>
      <c r="AQ1363" s="3" t="str" cm="1">
        <f t="array" ref="AQ1363">GETVECTOR(AA1363,2)</f>
        <v>0.5774</v>
      </c>
      <c r="AR1363" s="3" t="str" cm="1">
        <f t="array" ref="AR1363">GETVECTOR(AB1363,2)</f>
        <v>0.5774</v>
      </c>
      <c r="AS1363" s="3" cm="1">
        <f t="array" ref="AS1363">SUM(AK1363:AN1363*AO1363:AR1363)</f>
        <v>-1.2646443558826724E-3</v>
      </c>
      <c r="AT1363" s="51">
        <f t="shared" si="521"/>
        <v>6.3062915001933285E-5</v>
      </c>
      <c r="AU1363" s="48">
        <f t="shared" si="522"/>
        <v>7.9412162167978584E-3</v>
      </c>
      <c r="AV1363" s="56"/>
      <c r="AW1363" s="56"/>
    </row>
    <row r="1364" spans="1:49" ht="15" customHeight="1" x14ac:dyDescent="0.25">
      <c r="A1364" s="11">
        <f t="shared" si="510"/>
        <v>1361</v>
      </c>
      <c r="B1364" s="29">
        <v>32408</v>
      </c>
      <c r="C1364" s="25"/>
      <c r="D1364" s="12"/>
      <c r="E1364" s="25"/>
      <c r="F1364" s="35"/>
      <c r="G1364" s="25">
        <v>0</v>
      </c>
      <c r="H1364" s="13">
        <v>0</v>
      </c>
      <c r="I1364" s="25">
        <v>0</v>
      </c>
      <c r="J1364" s="12">
        <v>0</v>
      </c>
      <c r="K1364" s="12">
        <v>0</v>
      </c>
      <c r="L1364" s="25" t="s">
        <v>11</v>
      </c>
      <c r="M1364" s="10"/>
      <c r="N1364" s="15"/>
      <c r="O1364" s="15"/>
      <c r="P1364" s="4"/>
      <c r="Q1364" s="54"/>
      <c r="R1364" s="42">
        <f t="shared" si="509"/>
        <v>1.0309278350515464E-3</v>
      </c>
      <c r="S1364" s="44" t="str" cm="1">
        <f t="array" ref="S1364">SETVECTOR(R1364:R1365)</f>
        <v>0.00103092783505155,0.154639175257732</v>
      </c>
      <c r="T1364" s="44">
        <f t="shared" si="523"/>
        <v>8.9690721649484523E-2</v>
      </c>
      <c r="U1364" s="5">
        <f t="shared" si="524"/>
        <v>0</v>
      </c>
      <c r="V1364" s="5">
        <f t="shared" si="525"/>
        <v>-3.2159095863053329E-2</v>
      </c>
      <c r="W1364" s="5">
        <f t="shared" si="526"/>
        <v>0.72996864593901589</v>
      </c>
      <c r="X1364" s="5">
        <f t="shared" si="527"/>
        <v>-7.7446291849915458E-2</v>
      </c>
      <c r="Y1364" s="5" t="str" cm="1">
        <f t="array" ref="Y1364:AB1364">SETMATRIX(GETMATRIX(Y1363:AB1363)-$O$9*DELTAWEIGHT(S1363,$AH$4,AK1363:AN1363))</f>
        <v>0.5774,0.5774,0.5774</v>
      </c>
      <c r="Z1364" s="5" t="str">
        <v>0.600158077037121,0.551221959694087,0.5774</v>
      </c>
      <c r="AA1364" s="5" t="str">
        <v>0.694376961465668,0.656689962536377,0.5774</v>
      </c>
      <c r="AB1364" s="5" t="str">
        <v>0.607887604585462,0.54730542535457,0.5774</v>
      </c>
      <c r="AC1364" s="5" cm="1">
        <f t="array" ref="AC1364">SIGMOID(SUM(GETVECTOR(Y1364)*GETVECTOR(_xlfn.CONCAT($S1364,",",$AH$4)))+U1364)</f>
        <v>0.52245586278519074</v>
      </c>
      <c r="AD1364" s="5" cm="1">
        <f t="array" ref="AD1364">SIGMOID(SUM(GETVECTOR(Z1364)*GETVECTOR(_xlfn.CONCAT($S1364,",",$AH$4)))+V1364)</f>
        <v>0.51342180803665083</v>
      </c>
      <c r="AE1364" s="5" cm="1">
        <f t="array" ref="AE1364">TANH(SUM(GETVECTOR(AA1364)*GETVECTOR(_xlfn.CONCAT($S1364,",",$AH$4)))+W1364)</f>
        <v>0.68167399876910451</v>
      </c>
      <c r="AF1364" s="5" cm="1">
        <f t="array" ref="AF1364">SIGMOID(SUM(GETVECTOR(AB1364)*GETVECTOR(_xlfn.CONCAT($S1364,",",$AH$4)))+X1364)</f>
        <v>0.50195380405372314</v>
      </c>
      <c r="AG1364" s="5">
        <f t="shared" si="513"/>
        <v>0.34998629693960731</v>
      </c>
      <c r="AH1364" s="40">
        <f t="shared" si="514"/>
        <v>0.16883888400860234</v>
      </c>
      <c r="AI1364" s="3">
        <f t="shared" si="515"/>
        <v>7.9148162359117813E-2</v>
      </c>
      <c r="AJ1364" s="3">
        <f t="shared" si="516"/>
        <v>3.5233800504524404E-2</v>
      </c>
      <c r="AK1364" s="3">
        <f t="shared" si="517"/>
        <v>0</v>
      </c>
      <c r="AL1364" s="3">
        <f t="shared" si="518"/>
        <v>6.0001647056681668E-3</v>
      </c>
      <c r="AM1364" s="3">
        <f t="shared" si="519"/>
        <v>9.6838426900566106E-3</v>
      </c>
      <c r="AN1364" s="3">
        <f t="shared" si="520"/>
        <v>6.6555344569214688E-3</v>
      </c>
      <c r="AO1364" s="3" t="str" cm="1">
        <f t="array" ref="AO1364">GETVECTOR(Y1364,2)</f>
        <v>0.5774</v>
      </c>
      <c r="AP1364" s="3" t="str" cm="1">
        <f t="array" ref="AP1364">GETVECTOR(Z1364,2)</f>
        <v>0.5774</v>
      </c>
      <c r="AQ1364" s="3" t="str" cm="1">
        <f t="array" ref="AQ1364">GETVECTOR(AA1364,2)</f>
        <v>0.5774</v>
      </c>
      <c r="AR1364" s="3" t="str" cm="1">
        <f t="array" ref="AR1364">GETVECTOR(AB1364,2)</f>
        <v>0.5774</v>
      </c>
      <c r="AS1364" s="3" cm="1">
        <f t="array" ref="AS1364">SUM(AK1364:AN1364*AO1364:AR1364)</f>
        <v>1.2898851465717943E-2</v>
      </c>
      <c r="AT1364" s="51">
        <f t="shared" si="521"/>
        <v>6.2644316048252741E-3</v>
      </c>
      <c r="AU1364" s="48">
        <f t="shared" si="522"/>
        <v>7.9148162359117813E-2</v>
      </c>
      <c r="AV1364" s="56"/>
      <c r="AW1364" s="56"/>
    </row>
    <row r="1365" spans="1:49" ht="15" customHeight="1" x14ac:dyDescent="0.25">
      <c r="A1365" s="11">
        <f t="shared" si="510"/>
        <v>1362</v>
      </c>
      <c r="B1365" s="29">
        <v>32409</v>
      </c>
      <c r="C1365" s="25"/>
      <c r="D1365" s="12"/>
      <c r="E1365" s="25"/>
      <c r="F1365" s="35"/>
      <c r="G1365" s="25">
        <v>0</v>
      </c>
      <c r="H1365" s="13">
        <v>0</v>
      </c>
      <c r="I1365" s="25">
        <v>0</v>
      </c>
      <c r="J1365" s="12">
        <v>0</v>
      </c>
      <c r="K1365" s="12">
        <v>0</v>
      </c>
      <c r="L1365" s="25" t="s">
        <v>11</v>
      </c>
      <c r="M1365" s="10"/>
      <c r="N1365" s="15"/>
      <c r="O1365" s="15"/>
      <c r="P1365" s="4"/>
      <c r="Q1365" s="54"/>
      <c r="R1365" s="42">
        <f t="shared" si="509"/>
        <v>0.15463917525773196</v>
      </c>
      <c r="S1365" s="44" t="str" cm="1">
        <f t="array" ref="S1365">SETVECTOR(R1365:R1366)</f>
        <v>0.154639175257732,0.0896907216494845</v>
      </c>
      <c r="T1365" s="44">
        <f t="shared" si="523"/>
        <v>0.27731958762886594</v>
      </c>
      <c r="U1365" s="5">
        <f t="shared" si="524"/>
        <v>0</v>
      </c>
      <c r="V1365" s="5">
        <f t="shared" si="525"/>
        <v>-3.2759112333620145E-2</v>
      </c>
      <c r="W1365" s="5">
        <f t="shared" si="526"/>
        <v>0.7290002616700102</v>
      </c>
      <c r="X1365" s="5">
        <f t="shared" si="527"/>
        <v>-7.8111845295607607E-2</v>
      </c>
      <c r="Y1365" s="5" t="str" cm="1">
        <f t="array" ref="Y1365:AB1365">SETMATRIX(GETMATRIX(Y1364:AB1364)-$O$9*DELTAWEIGHT(S1364,$AH$4,AK1364:AN1364))</f>
        <v>0.5774,0.5774,0.5774</v>
      </c>
      <c r="Z1365" s="5" t="str">
        <v>0.600157477869846,0.551132084602772,0.5774</v>
      </c>
      <c r="AA1365" s="5" t="str">
        <v>0.694375847602307,0.656522883032271,0.5774</v>
      </c>
      <c r="AB1365" s="5" t="str">
        <v>0.607886948146592,0.547206959524019,0.5774</v>
      </c>
      <c r="AC1365" s="5" cm="1">
        <f t="array" ref="AC1365">SIGMOID(SUM(GETVECTOR(Y1365)*GETVECTOR(_xlfn.CONCAT($S1365,",",$AH$4)))+U1365)</f>
        <v>0.53521064177831368</v>
      </c>
      <c r="AD1365" s="5" cm="1">
        <f t="array" ref="AD1365">SIGMOID(SUM(GETVECTOR(Z1365)*GETVECTOR(_xlfn.CONCAT($S1365,",",$AH$4)))+V1365)</f>
        <v>0.52734273968538536</v>
      </c>
      <c r="AE1365" s="5" cm="1">
        <f t="array" ref="AE1365">TANH(SUM(GETVECTOR(AA1365)*GETVECTOR(_xlfn.CONCAT($S1365,",",$AH$4)))+W1365)</f>
        <v>0.71398300766357259</v>
      </c>
      <c r="AF1365" s="5" cm="1">
        <f t="array" ref="AF1365">SIGMOID(SUM(GETVECTOR(AB1365)*GETVECTOR(_xlfn.CONCAT($S1365,",",$AH$4)))+X1365)</f>
        <v>0.5162369583227111</v>
      </c>
      <c r="AG1365" s="5">
        <f t="shared" si="513"/>
        <v>0.37651375535011988</v>
      </c>
      <c r="AH1365" s="40">
        <f t="shared" si="514"/>
        <v>0.18567806532332182</v>
      </c>
      <c r="AI1365" s="3">
        <f t="shared" si="515"/>
        <v>-9.1641522305544121E-2</v>
      </c>
      <c r="AJ1365" s="3">
        <f t="shared" si="516"/>
        <v>-4.1188557758011425E-2</v>
      </c>
      <c r="AK1365" s="3">
        <f t="shared" si="517"/>
        <v>0</v>
      </c>
      <c r="AL1365" s="3">
        <f t="shared" si="518"/>
        <v>-7.3299964712597206E-3</v>
      </c>
      <c r="AM1365" s="3">
        <f t="shared" si="519"/>
        <v>-1.0647996598875973E-2</v>
      </c>
      <c r="AN1365" s="3">
        <f t="shared" si="520"/>
        <v>-8.2316251131484657E-3</v>
      </c>
      <c r="AO1365" s="3" t="str" cm="1">
        <f t="array" ref="AO1365">GETVECTOR(Y1365,2)</f>
        <v>0.5774</v>
      </c>
      <c r="AP1365" s="3" t="str" cm="1">
        <f t="array" ref="AP1365">GETVECTOR(Z1365,2)</f>
        <v>0.5774</v>
      </c>
      <c r="AQ1365" s="3" t="str" cm="1">
        <f t="array" ref="AQ1365">GETVECTOR(AA1365,2)</f>
        <v>0.5774</v>
      </c>
      <c r="AR1365" s="3" t="str" cm="1">
        <f t="array" ref="AR1365">GETVECTOR(AB1365,2)</f>
        <v>0.5774</v>
      </c>
      <c r="AS1365" s="3" cm="1">
        <f t="array" ref="AS1365">SUM(AK1365:AN1365*AO1365:AR1365)</f>
        <v>-1.5133433539028272E-2</v>
      </c>
      <c r="AT1365" s="51">
        <f t="shared" si="521"/>
        <v>8.398168610477541E-3</v>
      </c>
      <c r="AU1365" s="48">
        <f t="shared" si="522"/>
        <v>9.1641522305544121E-2</v>
      </c>
      <c r="AV1365" s="56"/>
      <c r="AW1365" s="56"/>
    </row>
    <row r="1366" spans="1:49" ht="15" customHeight="1" x14ac:dyDescent="0.25">
      <c r="A1366" s="11">
        <f t="shared" si="510"/>
        <v>1363</v>
      </c>
      <c r="B1366" s="29">
        <v>32410</v>
      </c>
      <c r="C1366" s="25"/>
      <c r="D1366" s="12"/>
      <c r="E1366" s="25"/>
      <c r="F1366" s="35"/>
      <c r="G1366" s="25">
        <v>0</v>
      </c>
      <c r="H1366" s="13">
        <v>0</v>
      </c>
      <c r="I1366" s="25">
        <v>0</v>
      </c>
      <c r="J1366" s="12">
        <v>0</v>
      </c>
      <c r="K1366" s="12">
        <v>0</v>
      </c>
      <c r="L1366" s="25" t="s">
        <v>11</v>
      </c>
      <c r="M1366" s="10"/>
      <c r="N1366" s="15"/>
      <c r="O1366" s="15"/>
      <c r="P1366" s="4"/>
      <c r="Q1366" s="54"/>
      <c r="R1366" s="42">
        <f t="shared" si="509"/>
        <v>8.9690721649484523E-2</v>
      </c>
      <c r="S1366" s="44" t="str" cm="1">
        <f t="array" ref="S1366">SETVECTOR(R1366:R1367)</f>
        <v>0.0896907216494845,0.277319587628866</v>
      </c>
      <c r="T1366" s="44">
        <f t="shared" si="523"/>
        <v>0.15257731958762888</v>
      </c>
      <c r="U1366" s="5">
        <f t="shared" si="524"/>
        <v>0</v>
      </c>
      <c r="V1366" s="5">
        <f t="shared" si="525"/>
        <v>-3.2026112686494176E-2</v>
      </c>
      <c r="W1366" s="5">
        <f t="shared" si="526"/>
        <v>0.73006506132989779</v>
      </c>
      <c r="X1366" s="5">
        <f t="shared" si="527"/>
        <v>-7.7288682784292767E-2</v>
      </c>
      <c r="Y1366" s="5" t="str" cm="1">
        <f t="array" ref="Y1366:AB1366">SETMATRIX(GETMATRIX(Y1365:AB1365)-$O$9*DELTAWEIGHT(S1365,$AH$4,AK1365:AN1365))</f>
        <v>0.5774,0.5774,0.5774</v>
      </c>
      <c r="Z1366" s="5" t="str">
        <v>0.600269108673966,0.551196830469162,0.5774</v>
      </c>
      <c r="AA1366" s="5" t="str">
        <v>0.694561747559314,0.656630705007335,0.5774</v>
      </c>
      <c r="AB1366" s="5" t="str">
        <v>0.608010807646964,0.547278798034235,0.5774</v>
      </c>
      <c r="AC1366" s="5" cm="1">
        <f t="array" ref="AC1366">SIGMOID(SUM(GETVECTOR(Y1366)*GETVECTOR(_xlfn.CONCAT($S1366,",",$AH$4)))+U1366)</f>
        <v>0.55278056952930776</v>
      </c>
      <c r="AD1366" s="5" cm="1">
        <f t="array" ref="AD1366">SIGMOID(SUM(GETVECTOR(Z1366)*GETVECTOR(_xlfn.CONCAT($S1366,",",$AH$4)))+V1366)</f>
        <v>0.54355684787962311</v>
      </c>
      <c r="AE1366" s="5" cm="1">
        <f t="array" ref="AE1366">TANH(SUM(GETVECTOR(AA1366)*GETVECTOR(_xlfn.CONCAT($S1366,",",$AH$4)))+W1366)</f>
        <v>0.75065651059014171</v>
      </c>
      <c r="AF1366" s="5" cm="1">
        <f t="array" ref="AF1366">SIGMOID(SUM(GETVECTOR(AB1366)*GETVECTOR(_xlfn.CONCAT($S1366,",",$AH$4)))+X1366)</f>
        <v>0.53220917963913761</v>
      </c>
      <c r="AG1366" s="5">
        <f t="shared" si="513"/>
        <v>0.40802448673669434</v>
      </c>
      <c r="AH1366" s="40">
        <f t="shared" si="514"/>
        <v>0.20585532147195881</v>
      </c>
      <c r="AI1366" s="3">
        <f t="shared" si="515"/>
        <v>5.3278001884329934E-2</v>
      </c>
      <c r="AJ1366" s="3">
        <f t="shared" si="516"/>
        <v>2.4112855110320967E-2</v>
      </c>
      <c r="AK1366" s="3">
        <f t="shared" si="517"/>
        <v>0</v>
      </c>
      <c r="AL1366" s="3">
        <f t="shared" si="518"/>
        <v>4.490777722654285E-3</v>
      </c>
      <c r="AM1366" s="3">
        <f t="shared" si="519"/>
        <v>5.7212718512486011E-3</v>
      </c>
      <c r="AN1366" s="3">
        <f t="shared" si="520"/>
        <v>5.1305239857861867E-3</v>
      </c>
      <c r="AO1366" s="3" t="str" cm="1">
        <f t="array" ref="AO1366">GETVECTOR(Y1366,2)</f>
        <v>0.5774</v>
      </c>
      <c r="AP1366" s="3" t="str" cm="1">
        <f t="array" ref="AP1366">GETVECTOR(Z1366,2)</f>
        <v>0.5774</v>
      </c>
      <c r="AQ1366" s="3" t="str" cm="1">
        <f t="array" ref="AQ1366">GETVECTOR(AA1366,2)</f>
        <v>0.5774</v>
      </c>
      <c r="AR1366" s="3" t="str" cm="1">
        <f t="array" ref="AR1366">GETVECTOR(AB1366,2)</f>
        <v>0.5774</v>
      </c>
      <c r="AS1366" s="3" cm="1">
        <f t="array" ref="AS1366">SUM(AK1366:AN1366*AO1366:AR1366)</f>
        <v>8.8588019733644701E-3</v>
      </c>
      <c r="AT1366" s="51">
        <f t="shared" si="521"/>
        <v>2.838545484786664E-3</v>
      </c>
      <c r="AU1366" s="48">
        <f t="shared" si="522"/>
        <v>5.3278001884329934E-2</v>
      </c>
      <c r="AV1366" s="56"/>
      <c r="AW1366" s="56"/>
    </row>
    <row r="1367" spans="1:49" ht="15" customHeight="1" x14ac:dyDescent="0.25">
      <c r="A1367" s="11">
        <f t="shared" si="510"/>
        <v>1364</v>
      </c>
      <c r="B1367" s="29">
        <v>32411</v>
      </c>
      <c r="C1367" s="25"/>
      <c r="D1367" s="12"/>
      <c r="E1367" s="25"/>
      <c r="F1367" s="35"/>
      <c r="G1367" s="25">
        <v>0</v>
      </c>
      <c r="H1367" s="13">
        <v>0</v>
      </c>
      <c r="I1367" s="25">
        <v>0</v>
      </c>
      <c r="J1367" s="12">
        <v>0</v>
      </c>
      <c r="K1367" s="12">
        <v>0</v>
      </c>
      <c r="L1367" s="25" t="s">
        <v>11</v>
      </c>
      <c r="M1367" s="10"/>
      <c r="N1367" s="15"/>
      <c r="O1367" s="15"/>
      <c r="P1367" s="4"/>
      <c r="Q1367" s="54"/>
      <c r="R1367" s="42">
        <f t="shared" si="509"/>
        <v>0.27731958762886594</v>
      </c>
      <c r="S1367" s="44" t="str" cm="1">
        <f t="array" ref="S1367">SETVECTOR(R1367:R1368)</f>
        <v>0.277319587628866,0.152577319587629</v>
      </c>
      <c r="T1367" s="44">
        <f t="shared" si="523"/>
        <v>0.44020618556701036</v>
      </c>
      <c r="U1367" s="5">
        <f t="shared" si="524"/>
        <v>0</v>
      </c>
      <c r="V1367" s="5">
        <f t="shared" si="525"/>
        <v>-3.2475190458759608E-2</v>
      </c>
      <c r="W1367" s="5">
        <f t="shared" si="526"/>
        <v>0.7294929341447729</v>
      </c>
      <c r="X1367" s="5">
        <f t="shared" si="527"/>
        <v>-7.7801735182871382E-2</v>
      </c>
      <c r="Y1367" s="5" t="str" cm="1">
        <f t="array" ref="Y1367:AB1367">SETMATRIX(GETMATRIX(Y1366:AB1366)-$O$9*DELTAWEIGHT(S1366,$AH$4,AK1366:AN1366))</f>
        <v>0.5774,0.5774,0.5774</v>
      </c>
      <c r="Z1367" s="5" t="str">
        <v>0.60022684172341,0.551066143001352,0.5774</v>
      </c>
      <c r="AA1367" s="5" t="str">
        <v>0.694500521510917,0.656441396880683,0.5774</v>
      </c>
      <c r="AB1367" s="5" t="str">
        <v>0.607963063541586,0.547131175455538,0.5774</v>
      </c>
      <c r="AC1367" s="5" cm="1">
        <f t="array" ref="AC1367">SIGMOID(SUM(GETVECTOR(Y1367)*GETVECTOR(_xlfn.CONCAT($S1367,",",$AH$4)))+U1367)</f>
        <v>0.56173894296623217</v>
      </c>
      <c r="AD1367" s="5" cm="1">
        <f t="array" ref="AD1367">SIGMOID(SUM(GETVECTOR(Z1367)*GETVECTOR(_xlfn.CONCAT($S1367,",",$AH$4)))+V1367)</f>
        <v>0.55429992299729014</v>
      </c>
      <c r="AE1367" s="5" cm="1">
        <f t="array" ref="AE1367">TANH(SUM(GETVECTOR(AA1367)*GETVECTOR(_xlfn.CONCAT($S1367,",",$AH$4)))+W1367)</f>
        <v>0.77078122519390968</v>
      </c>
      <c r="AF1367" s="5" cm="1">
        <f t="array" ref="AF1367">SIGMOID(SUM(GETVECTOR(AB1367)*GETVECTOR(_xlfn.CONCAT($S1367,",",$AH$4)))+X1367)</f>
        <v>0.54345959104459307</v>
      </c>
      <c r="AG1367" s="5">
        <f t="shared" si="513"/>
        <v>0.42724397377274109</v>
      </c>
      <c r="AH1367" s="40">
        <f t="shared" si="514"/>
        <v>0.21902263190842264</v>
      </c>
      <c r="AI1367" s="3">
        <f t="shared" si="515"/>
        <v>-0.22118355365858772</v>
      </c>
      <c r="AJ1367" s="3">
        <f t="shared" si="516"/>
        <v>-0.10068055911250909</v>
      </c>
      <c r="AK1367" s="3">
        <f t="shared" si="517"/>
        <v>0</v>
      </c>
      <c r="AL1367" s="3">
        <f t="shared" si="518"/>
        <v>-1.9171861085609809E-2</v>
      </c>
      <c r="AM1367" s="3">
        <f t="shared" si="519"/>
        <v>-2.2651946774185732E-2</v>
      </c>
      <c r="AN1367" s="3">
        <f t="shared" si="520"/>
        <v>-2.2116736731775787E-2</v>
      </c>
      <c r="AO1367" s="3" t="str" cm="1">
        <f t="array" ref="AO1367">GETVECTOR(Y1367,2)</f>
        <v>0.5774</v>
      </c>
      <c r="AP1367" s="3" t="str" cm="1">
        <f t="array" ref="AP1367">GETVECTOR(Z1367,2)</f>
        <v>0.5774</v>
      </c>
      <c r="AQ1367" s="3" t="str" cm="1">
        <f t="array" ref="AQ1367">GETVECTOR(AA1367,2)</f>
        <v>0.5774</v>
      </c>
      <c r="AR1367" s="3" t="str" cm="1">
        <f t="array" ref="AR1367">GETVECTOR(AB1367,2)</f>
        <v>0.5774</v>
      </c>
      <c r="AS1367" s="3" cm="1">
        <f t="array" ref="AS1367">SUM(AK1367:AN1367*AO1367:AR1367)</f>
        <v>-3.6919270447173289E-2</v>
      </c>
      <c r="AT1367" s="51">
        <f t="shared" si="521"/>
        <v>4.8922164409041353E-2</v>
      </c>
      <c r="AU1367" s="48">
        <f t="shared" si="522"/>
        <v>0.22118355365858772</v>
      </c>
      <c r="AV1367" s="56"/>
      <c r="AW1367" s="56"/>
    </row>
    <row r="1368" spans="1:49" ht="15" customHeight="1" x14ac:dyDescent="0.25">
      <c r="A1368" s="11">
        <f t="shared" si="510"/>
        <v>1365</v>
      </c>
      <c r="B1368" s="29">
        <v>32412</v>
      </c>
      <c r="C1368" s="25"/>
      <c r="D1368" s="12"/>
      <c r="E1368" s="25"/>
      <c r="F1368" s="35"/>
      <c r="G1368" s="25">
        <v>0</v>
      </c>
      <c r="H1368" s="13">
        <v>0</v>
      </c>
      <c r="I1368" s="25">
        <v>0</v>
      </c>
      <c r="J1368" s="12">
        <v>0</v>
      </c>
      <c r="K1368" s="12">
        <v>0</v>
      </c>
      <c r="L1368" s="25" t="s">
        <v>11</v>
      </c>
      <c r="M1368" s="10"/>
      <c r="N1368" s="15"/>
      <c r="O1368" s="15"/>
      <c r="P1368" s="4"/>
      <c r="Q1368" s="54"/>
      <c r="R1368" s="42">
        <f t="shared" si="509"/>
        <v>0.15257731958762888</v>
      </c>
      <c r="S1368" s="44" t="str" cm="1">
        <f t="array" ref="S1368">SETVECTOR(R1368:R1369)</f>
        <v>0.152577319587629,0.44020618556701</v>
      </c>
      <c r="T1368" s="44">
        <f t="shared" si="523"/>
        <v>0.13917525773195877</v>
      </c>
      <c r="U1368" s="5">
        <f t="shared" si="524"/>
        <v>0</v>
      </c>
      <c r="V1368" s="5">
        <f t="shared" si="525"/>
        <v>-3.0558004350198627E-2</v>
      </c>
      <c r="W1368" s="5">
        <f t="shared" si="526"/>
        <v>0.73175812882219149</v>
      </c>
      <c r="X1368" s="5">
        <f t="shared" si="527"/>
        <v>-7.5590061509693801E-2</v>
      </c>
      <c r="Y1368" s="5" t="str" cm="1">
        <f t="array" ref="Y1368:AB1368">SETMATRIX(GETMATRIX(Y1367:AB1367)-$O$9*DELTAWEIGHT(S1367,$AH$4,AK1367:AN1367))</f>
        <v>0.5774,0.5774,0.5774</v>
      </c>
      <c r="Z1368" s="5" t="str">
        <v>0.600747865613738,0.551352802985622,0.5774</v>
      </c>
      <c r="AA1368" s="5" t="str">
        <v>0.695198985679925,0.656825681999691,0.5774</v>
      </c>
      <c r="AB1368" s="5" t="str">
        <v>0.608557572279437,0.547458265764839,0.5774</v>
      </c>
      <c r="AC1368" s="5" cm="1">
        <f t="array" ref="AC1368">SIGMOID(SUM(GETVECTOR(Y1368)*GETVECTOR(_xlfn.CONCAT($S1368,",",$AH$4)))+U1368)</f>
        <v>0.58474260349597273</v>
      </c>
      <c r="AD1368" s="5" cm="1">
        <f t="array" ref="AD1368">SIGMOID(SUM(GETVECTOR(Z1368)*GETVECTOR(_xlfn.CONCAT($S1368,",",$AH$4)))+V1368)</f>
        <v>0.57537398201698775</v>
      </c>
      <c r="AE1368" s="5" cm="1">
        <f t="array" ref="AE1368">TANH(SUM(GETVECTOR(AA1368)*GETVECTOR(_xlfn.CONCAT($S1368,",",$AH$4)))+W1368)</f>
        <v>0.80997916848834006</v>
      </c>
      <c r="AF1368" s="5" cm="1">
        <f t="array" ref="AF1368">SIGMOID(SUM(GETVECTOR(AB1368)*GETVECTOR(_xlfn.CONCAT($S1368,",",$AH$4)))+X1368)</f>
        <v>0.5642076616909677</v>
      </c>
      <c r="AG1368" s="5">
        <f t="shared" si="513"/>
        <v>0.46604093952394487</v>
      </c>
      <c r="AH1368" s="40">
        <f t="shared" si="514"/>
        <v>0.24542746967673754</v>
      </c>
      <c r="AI1368" s="3">
        <f t="shared" si="515"/>
        <v>0.10625221194477877</v>
      </c>
      <c r="AJ1368" s="3">
        <f t="shared" si="516"/>
        <v>4.860485737024408E-2</v>
      </c>
      <c r="AK1368" s="3">
        <f t="shared" si="517"/>
        <v>0</v>
      </c>
      <c r="AL1368" s="3">
        <f t="shared" si="518"/>
        <v>9.6185663067378576E-3</v>
      </c>
      <c r="AM1368" s="3">
        <f t="shared" si="519"/>
        <v>9.6184409534859055E-3</v>
      </c>
      <c r="AN1368" s="3">
        <f t="shared" si="520"/>
        <v>1.1364248987130241E-2</v>
      </c>
      <c r="AO1368" s="3" t="str" cm="1">
        <f t="array" ref="AO1368">GETVECTOR(Y1368,2)</f>
        <v>0.5774</v>
      </c>
      <c r="AP1368" s="3" t="str" cm="1">
        <f t="array" ref="AP1368">GETVECTOR(Z1368,2)</f>
        <v>0.5774</v>
      </c>
      <c r="AQ1368" s="3" t="str" cm="1">
        <f t="array" ref="AQ1368">GETVECTOR(AA1368,2)</f>
        <v>0.5774</v>
      </c>
      <c r="AR1368" s="3" t="str" cm="1">
        <f t="array" ref="AR1368">GETVECTOR(AB1368,2)</f>
        <v>0.5774</v>
      </c>
      <c r="AS1368" s="3" cm="1">
        <f t="array" ref="AS1368">SUM(AK1368:AN1368*AO1368:AR1368)</f>
        <v>1.7669165357222204E-2</v>
      </c>
      <c r="AT1368" s="51">
        <f t="shared" si="521"/>
        <v>1.1289532543158188E-2</v>
      </c>
      <c r="AU1368" s="48">
        <f t="shared" si="522"/>
        <v>0.10625221194477877</v>
      </c>
      <c r="AV1368" s="56"/>
      <c r="AW1368" s="56"/>
    </row>
    <row r="1369" spans="1:49" ht="15" customHeight="1" x14ac:dyDescent="0.25">
      <c r="A1369" s="11">
        <f t="shared" si="510"/>
        <v>1366</v>
      </c>
      <c r="B1369" s="29">
        <v>32413</v>
      </c>
      <c r="C1369" s="25"/>
      <c r="D1369" s="12"/>
      <c r="E1369" s="25"/>
      <c r="F1369" s="35"/>
      <c r="G1369" s="25">
        <v>0</v>
      </c>
      <c r="H1369" s="13">
        <v>0</v>
      </c>
      <c r="I1369" s="25">
        <v>0</v>
      </c>
      <c r="J1369" s="12">
        <v>0</v>
      </c>
      <c r="K1369" s="12">
        <v>0</v>
      </c>
      <c r="L1369" s="25" t="s">
        <v>11</v>
      </c>
      <c r="M1369" s="10"/>
      <c r="N1369" s="15"/>
      <c r="O1369" s="15"/>
      <c r="P1369" s="4"/>
      <c r="Q1369" s="54"/>
      <c r="R1369" s="42">
        <f t="shared" si="509"/>
        <v>0.44020618556701036</v>
      </c>
      <c r="S1369" s="44" t="str" cm="1">
        <f t="array" ref="S1369">SETVECTOR(R1369:R1370)</f>
        <v>0.44020618556701,0.139175257731959</v>
      </c>
      <c r="T1369" s="44">
        <f t="shared" si="523"/>
        <v>6.7010309278350513E-2</v>
      </c>
      <c r="U1369" s="5">
        <f t="shared" si="524"/>
        <v>0</v>
      </c>
      <c r="V1369" s="5">
        <f t="shared" si="525"/>
        <v>-3.1519860980872415E-2</v>
      </c>
      <c r="W1369" s="5">
        <f t="shared" si="526"/>
        <v>0.73079628472684288</v>
      </c>
      <c r="X1369" s="5">
        <f t="shared" si="527"/>
        <v>-7.6726486408406819E-2</v>
      </c>
      <c r="Y1369" s="5" t="str" cm="1">
        <f t="array" ref="Y1369:AB1369">SETMATRIX(GETMATRIX(Y1368:AB1368)-$O$9*DELTAWEIGHT(S1368,$AH$4,AK1368:AN1368))</f>
        <v>0.5774,0.5774,0.5774</v>
      </c>
      <c r="Z1369" s="5" t="str">
        <v>0.600590971749803,0.550900142986295,0.5774</v>
      </c>
      <c r="AA1369" s="5" t="str">
        <v>0.695022811659317,0.656317396142938,0.5774</v>
      </c>
      <c r="AB1369" s="5" t="str">
        <v>0.608373976672237,0.546928567627851,0.5774</v>
      </c>
      <c r="AC1369" s="5" cm="1">
        <f t="array" ref="AC1369">SIGMOID(SUM(GETVECTOR(Y1369)*GETVECTOR(_xlfn.CONCAT($S1369,",",$AH$4)))+U1369)</f>
        <v>0.58286236373382716</v>
      </c>
      <c r="AD1369" s="5" cm="1">
        <f t="array" ref="AD1369">SIGMOID(SUM(GETVECTOR(Z1369)*GETVECTOR(_xlfn.CONCAT($S1369,",",$AH$4)))+V1369)</f>
        <v>0.57677191919771353</v>
      </c>
      <c r="AE1369" s="5" cm="1">
        <f t="array" ref="AE1369">TANH(SUM(GETVECTOR(AA1369)*GETVECTOR(_xlfn.CONCAT($S1369,",",$AH$4)))+W1369)</f>
        <v>0.81036550588785061</v>
      </c>
      <c r="AF1369" s="5" cm="1">
        <f t="array" ref="AF1369">SIGMOID(SUM(GETVECTOR(AB1369)*GETVECTOR(_xlfn.CONCAT($S1369,",",$AH$4)))+X1369)</f>
        <v>0.56640597604730514</v>
      </c>
      <c r="AG1369" s="5">
        <f t="shared" si="513"/>
        <v>0.46739606808256162</v>
      </c>
      <c r="AH1369" s="40">
        <f t="shared" si="514"/>
        <v>0.24700567436496196</v>
      </c>
      <c r="AI1369" s="3">
        <f t="shared" si="515"/>
        <v>0.17999536508661146</v>
      </c>
      <c r="AJ1369" s="3">
        <f t="shared" si="516"/>
        <v>8.2561810053089657E-2</v>
      </c>
      <c r="AK1369" s="3">
        <f t="shared" si="517"/>
        <v>0</v>
      </c>
      <c r="AL1369" s="3">
        <f t="shared" si="518"/>
        <v>1.6331976086061243E-2</v>
      </c>
      <c r="AM1369" s="3">
        <f t="shared" si="519"/>
        <v>1.6348086138149288E-2</v>
      </c>
      <c r="AN1369" s="3">
        <f t="shared" si="520"/>
        <v>1.9277536771591448E-2</v>
      </c>
      <c r="AO1369" s="3" t="str" cm="1">
        <f t="array" ref="AO1369">GETVECTOR(Y1369,2)</f>
        <v>0.5774</v>
      </c>
      <c r="AP1369" s="3" t="str" cm="1">
        <f t="array" ref="AP1369">GETVECTOR(Z1369,2)</f>
        <v>0.5774</v>
      </c>
      <c r="AQ1369" s="3" t="str" cm="1">
        <f t="array" ref="AQ1369">GETVECTOR(AA1369,2)</f>
        <v>0.5774</v>
      </c>
      <c r="AR1369" s="3" t="str" cm="1">
        <f t="array" ref="AR1369">GETVECTOR(AB1369,2)</f>
        <v>0.5774</v>
      </c>
      <c r="AS1369" s="3" cm="1">
        <f t="array" ref="AS1369">SUM(AK1369:AN1369*AO1369:AR1369)</f>
        <v>3.0000317660176065E-2</v>
      </c>
      <c r="AT1369" s="51">
        <f t="shared" si="521"/>
        <v>3.2398331452662549E-2</v>
      </c>
      <c r="AU1369" s="48">
        <f t="shared" si="522"/>
        <v>0.17999536508661146</v>
      </c>
      <c r="AV1369" s="56"/>
      <c r="AW1369" s="56"/>
    </row>
    <row r="1370" spans="1:49" ht="15" customHeight="1" x14ac:dyDescent="0.25">
      <c r="A1370" s="11">
        <f t="shared" si="510"/>
        <v>1367</v>
      </c>
      <c r="B1370" s="29">
        <v>32414</v>
      </c>
      <c r="C1370" s="25"/>
      <c r="D1370" s="12"/>
      <c r="E1370" s="25"/>
      <c r="F1370" s="35"/>
      <c r="G1370" s="25">
        <v>0</v>
      </c>
      <c r="H1370" s="13">
        <v>0</v>
      </c>
      <c r="I1370" s="25">
        <v>0</v>
      </c>
      <c r="J1370" s="12">
        <v>0</v>
      </c>
      <c r="K1370" s="12">
        <v>0</v>
      </c>
      <c r="L1370" s="25" t="s">
        <v>11</v>
      </c>
      <c r="M1370" s="10"/>
      <c r="N1370" s="15"/>
      <c r="O1370" s="15"/>
      <c r="P1370" s="4"/>
      <c r="Q1370" s="54"/>
      <c r="R1370" s="42">
        <f t="shared" si="509"/>
        <v>0.13917525773195877</v>
      </c>
      <c r="S1370" s="44" t="str" cm="1">
        <f t="array" ref="S1370">SETVECTOR(R1370:R1371)</f>
        <v>0.139175257731959,0.0670103092783505</v>
      </c>
      <c r="T1370" s="44">
        <f t="shared" si="523"/>
        <v>0.17525773195876287</v>
      </c>
      <c r="U1370" s="5">
        <f t="shared" si="524"/>
        <v>0</v>
      </c>
      <c r="V1370" s="5">
        <f t="shared" si="525"/>
        <v>-3.3153058589478542E-2</v>
      </c>
      <c r="W1370" s="5">
        <f t="shared" si="526"/>
        <v>0.72916147611302795</v>
      </c>
      <c r="X1370" s="5">
        <f t="shared" si="527"/>
        <v>-7.8654240085565957E-2</v>
      </c>
      <c r="Y1370" s="5" t="str" cm="1">
        <f t="array" ref="Y1370:AB1370">SETMATRIX(GETMATRIX(Y1369:AB1369)-$O$9*DELTAWEIGHT(S1369,$AH$4,AK1369:AN1369))</f>
        <v>0.5774,0.5774,0.5774</v>
      </c>
      <c r="Z1370" s="5" t="str">
        <v>0.599848076961873,0.550665269926879,0.5774</v>
      </c>
      <c r="AA1370" s="5" t="str">
        <v>0.694185754151,0.656052752668411,0.5774</v>
      </c>
      <c r="AB1370" s="5" t="str">
        <v>0.607505615096573,0.546654027082852,0.5774</v>
      </c>
      <c r="AC1370" s="5" cm="1">
        <f t="array" ref="AC1370">SIGMOID(SUM(GETVECTOR(Y1370)*GETVECTOR(_xlfn.CONCAT($S1370,",",$AH$4)))+U1370)</f>
        <v>0.52972778322934388</v>
      </c>
      <c r="AD1370" s="5" cm="1">
        <f t="array" ref="AD1370">SIGMOID(SUM(GETVECTOR(Z1370)*GETVECTOR(_xlfn.CONCAT($S1370,",",$AH$4)))+V1370)</f>
        <v>0.52179398257998</v>
      </c>
      <c r="AE1370" s="5" cm="1">
        <f t="array" ref="AE1370">TANH(SUM(GETVECTOR(AA1370)*GETVECTOR(_xlfn.CONCAT($S1370,",",$AH$4)))+W1370)</f>
        <v>0.70124061245866398</v>
      </c>
      <c r="AF1370" s="5" cm="1">
        <f t="array" ref="AF1370">SIGMOID(SUM(GETVECTOR(AB1370)*GETVECTOR(_xlfn.CONCAT($S1370,",",$AH$4)))+X1370)</f>
        <v>0.51063013943280011</v>
      </c>
      <c r="AG1370" s="5">
        <f t="shared" si="513"/>
        <v>0.3659031319216306</v>
      </c>
      <c r="AH1370" s="40">
        <f t="shared" si="514"/>
        <v>0.17892635269198215</v>
      </c>
      <c r="AI1370" s="3">
        <f t="shared" si="515"/>
        <v>3.6686207332192744E-3</v>
      </c>
      <c r="AJ1370" s="3">
        <f t="shared" si="516"/>
        <v>1.6432992319600386E-3</v>
      </c>
      <c r="AK1370" s="3">
        <f t="shared" si="517"/>
        <v>0</v>
      </c>
      <c r="AL1370" s="3">
        <f t="shared" si="518"/>
        <v>2.8753970031640574E-4</v>
      </c>
      <c r="AM1370" s="3">
        <f t="shared" si="519"/>
        <v>4.3581585005357174E-4</v>
      </c>
      <c r="AN1370" s="3">
        <f t="shared" si="520"/>
        <v>3.212287026608722E-4</v>
      </c>
      <c r="AO1370" s="3" t="str" cm="1">
        <f t="array" ref="AO1370">GETVECTOR(Y1370,2)</f>
        <v>0.5774</v>
      </c>
      <c r="AP1370" s="3" t="str" cm="1">
        <f t="array" ref="AP1370">GETVECTOR(Z1370,2)</f>
        <v>0.5774</v>
      </c>
      <c r="AQ1370" s="3" t="str" cm="1">
        <f t="array" ref="AQ1370">GETVECTOR(AA1370,2)</f>
        <v>0.5774</v>
      </c>
      <c r="AR1370" s="3" t="str" cm="1">
        <f t="array" ref="AR1370">GETVECTOR(AB1370,2)</f>
        <v>0.5774</v>
      </c>
      <c r="AS1370" s="3" cm="1">
        <f t="array" ref="AS1370">SUM(AK1370:AN1370*AO1370:AR1370)</f>
        <v>6.0314294770001263E-4</v>
      </c>
      <c r="AT1370" s="51">
        <f t="shared" si="521"/>
        <v>1.3458778084206326E-5</v>
      </c>
      <c r="AU1370" s="48">
        <f t="shared" si="522"/>
        <v>3.6686207332192744E-3</v>
      </c>
      <c r="AV1370" s="56"/>
      <c r="AW1370" s="56"/>
    </row>
    <row r="1371" spans="1:49" ht="15" customHeight="1" x14ac:dyDescent="0.25">
      <c r="A1371" s="11">
        <f t="shared" si="510"/>
        <v>1368</v>
      </c>
      <c r="B1371" s="29">
        <v>32415</v>
      </c>
      <c r="C1371" s="25"/>
      <c r="D1371" s="12"/>
      <c r="E1371" s="25"/>
      <c r="F1371" s="35"/>
      <c r="G1371" s="25">
        <v>0</v>
      </c>
      <c r="H1371" s="13">
        <v>0</v>
      </c>
      <c r="I1371" s="25">
        <v>0</v>
      </c>
      <c r="J1371" s="12">
        <v>0</v>
      </c>
      <c r="K1371" s="12">
        <v>0</v>
      </c>
      <c r="L1371" s="25" t="s">
        <v>11</v>
      </c>
      <c r="M1371" s="10"/>
      <c r="N1371" s="15"/>
      <c r="O1371" s="15"/>
      <c r="P1371" s="4"/>
      <c r="Q1371" s="54"/>
      <c r="R1371" s="42">
        <f t="shared" si="509"/>
        <v>6.7010309278350513E-2</v>
      </c>
      <c r="S1371" s="44" t="str" cm="1">
        <f t="array" ref="S1371">SETVECTOR(R1371:R1372)</f>
        <v>0.0670103092783505,0.175257731958763</v>
      </c>
      <c r="T1371" s="44">
        <f t="shared" si="523"/>
        <v>0.18969072164948453</v>
      </c>
      <c r="U1371" s="5">
        <f t="shared" si="524"/>
        <v>0</v>
      </c>
      <c r="V1371" s="5">
        <f t="shared" si="525"/>
        <v>-3.3181812559510179E-2</v>
      </c>
      <c r="W1371" s="5">
        <f t="shared" si="526"/>
        <v>0.72911789452802256</v>
      </c>
      <c r="X1371" s="5">
        <f t="shared" si="527"/>
        <v>-7.8686362955832048E-2</v>
      </c>
      <c r="Y1371" s="5" t="str" cm="1">
        <f t="array" ref="Y1371:AB1371">SETMATRIX(GETMATRIX(Y1370:AB1370)-$O$9*DELTAWEIGHT(S1370,$AH$4,AK1370:AN1370))</f>
        <v>0.5774,0.5774,0.5774</v>
      </c>
      <c r="Z1371" s="5" t="str">
        <v>0.599844606573865,0.55066359899932,0.5774</v>
      </c>
      <c r="AA1371" s="5" t="str">
        <v>0.694179712695813,0.656049843819617,0.5774</v>
      </c>
      <c r="AB1371" s="5" t="str">
        <v>0.607501785068855,0.546652182995432,0.5774</v>
      </c>
      <c r="AC1371" s="5" cm="1">
        <f t="array" ref="AC1371">SIGMOID(SUM(GETVECTOR(Y1371)*GETVECTOR(_xlfn.CONCAT($S1371,",",$AH$4)))+U1371)</f>
        <v>0.53491447652074542</v>
      </c>
      <c r="AD1371" s="5" cm="1">
        <f t="array" ref="AD1371">SIGMOID(SUM(GETVECTOR(Z1371)*GETVECTOR(_xlfn.CONCAT($S1371,",",$AH$4)))+V1371)</f>
        <v>0.52585741508209816</v>
      </c>
      <c r="AE1371" s="5" cm="1">
        <f t="array" ref="AE1371">TANH(SUM(GETVECTOR(AA1371)*GETVECTOR(_xlfn.CONCAT($S1371,",",$AH$4)))+W1371)</f>
        <v>0.7116963225056816</v>
      </c>
      <c r="AF1371" s="5" cm="1">
        <f t="array" ref="AF1371">SIGMOID(SUM(GETVECTOR(AB1371)*GETVECTOR(_xlfn.CONCAT($S1371,",",$AH$4)))+X1371)</f>
        <v>0.51445285799286045</v>
      </c>
      <c r="AG1371" s="5">
        <f t="shared" si="513"/>
        <v>0.37425078847627302</v>
      </c>
      <c r="AH1371" s="40">
        <f t="shared" si="514"/>
        <v>0.18402196104453186</v>
      </c>
      <c r="AI1371" s="3">
        <f t="shared" si="515"/>
        <v>-5.6687606049526662E-3</v>
      </c>
      <c r="AJ1371" s="3">
        <f t="shared" si="516"/>
        <v>-2.5431614729773868E-3</v>
      </c>
      <c r="AK1371" s="3">
        <f t="shared" si="517"/>
        <v>0</v>
      </c>
      <c r="AL1371" s="3">
        <f t="shared" si="518"/>
        <v>-4.5127951789329299E-4</v>
      </c>
      <c r="AM1371" s="3">
        <f t="shared" si="519"/>
        <v>-6.5996185976164527E-4</v>
      </c>
      <c r="AN1371" s="3">
        <f t="shared" si="520"/>
        <v>-5.0651134061239903E-4</v>
      </c>
      <c r="AO1371" s="3" t="str" cm="1">
        <f t="array" ref="AO1371">GETVECTOR(Y1371,2)</f>
        <v>0.5774</v>
      </c>
      <c r="AP1371" s="3" t="str" cm="1">
        <f t="array" ref="AP1371">GETVECTOR(Z1371,2)</f>
        <v>0.5774</v>
      </c>
      <c r="AQ1371" s="3" t="str" cm="1">
        <f t="array" ref="AQ1371">GETVECTOR(AA1371,2)</f>
        <v>0.5774</v>
      </c>
      <c r="AR1371" s="3" t="str" cm="1">
        <f t="array" ref="AR1371">GETVECTOR(AB1371,2)</f>
        <v>0.5774</v>
      </c>
      <c r="AS1371" s="3" cm="1">
        <f t="array" ref="AS1371">SUM(AK1371:AN1371*AO1371:AR1371)</f>
        <v>-9.3409041952756053E-4</v>
      </c>
      <c r="AT1371" s="51">
        <f t="shared" si="521"/>
        <v>3.2134846796263319E-5</v>
      </c>
      <c r="AU1371" s="48">
        <f t="shared" si="522"/>
        <v>5.6687606049526662E-3</v>
      </c>
      <c r="AV1371" s="56"/>
      <c r="AW1371" s="56"/>
    </row>
    <row r="1372" spans="1:49" ht="15" customHeight="1" x14ac:dyDescent="0.25">
      <c r="A1372" s="11">
        <f t="shared" si="510"/>
        <v>1369</v>
      </c>
      <c r="B1372" s="29">
        <v>32416</v>
      </c>
      <c r="C1372" s="25"/>
      <c r="D1372" s="12"/>
      <c r="E1372" s="25"/>
      <c r="F1372" s="35"/>
      <c r="G1372" s="25">
        <v>0</v>
      </c>
      <c r="H1372" s="13">
        <v>0</v>
      </c>
      <c r="I1372" s="25">
        <v>0</v>
      </c>
      <c r="J1372" s="12">
        <v>0</v>
      </c>
      <c r="K1372" s="12">
        <v>0</v>
      </c>
      <c r="L1372" s="25" t="s">
        <v>11</v>
      </c>
      <c r="M1372" s="10"/>
      <c r="N1372" s="15"/>
      <c r="O1372" s="15"/>
      <c r="P1372" s="4"/>
      <c r="Q1372" s="54"/>
      <c r="R1372" s="42">
        <f t="shared" si="509"/>
        <v>0.17525773195876287</v>
      </c>
      <c r="S1372" s="44" t="str" cm="1">
        <f t="array" ref="S1372">SETVECTOR(R1372:R1373)</f>
        <v>0.175257731958763,0.189690721649485</v>
      </c>
      <c r="T1372" s="44">
        <f t="shared" si="523"/>
        <v>0.25979381443298966</v>
      </c>
      <c r="U1372" s="5">
        <f t="shared" si="524"/>
        <v>0</v>
      </c>
      <c r="V1372" s="5">
        <f t="shared" si="525"/>
        <v>-3.3136684607720852E-2</v>
      </c>
      <c r="W1372" s="5">
        <f t="shared" si="526"/>
        <v>0.72918389071399869</v>
      </c>
      <c r="X1372" s="5">
        <f t="shared" si="527"/>
        <v>-7.8635711821770815E-2</v>
      </c>
      <c r="Y1372" s="5" t="str" cm="1">
        <f t="array" ref="Y1372:AB1372">SETMATRIX(GETMATRIX(Y1371:AB1371)-$O$9*DELTAWEIGHT(S1371,$AH$4,AK1371:AN1371))</f>
        <v>0.5774,0.5774,0.5774</v>
      </c>
      <c r="Z1372" s="5" t="str">
        <v>0.599847340060755,0.550670748118878,0.5774</v>
      </c>
      <c r="AA1372" s="5" t="str">
        <v>0.694184290354213,0.656061816156972,0.5774</v>
      </c>
      <c r="AB1372" s="5" t="str">
        <v>0.607504816489553,0.546660111326487,0.5774</v>
      </c>
      <c r="AC1372" s="5" cm="1">
        <f t="array" ref="AC1372">SIGMOID(SUM(GETVECTOR(Y1372)*GETVECTOR(_xlfn.CONCAT($S1372,",",$AH$4)))+U1372)</f>
        <v>0.55248623872780911</v>
      </c>
      <c r="AD1372" s="5" cm="1">
        <f t="array" ref="AD1372">SIGMOID(SUM(GETVECTOR(Z1372)*GETVECTOR(_xlfn.CONCAT($S1372,",",$AH$4)))+V1372)</f>
        <v>0.54399798919081177</v>
      </c>
      <c r="AE1372" s="5" cm="1">
        <f t="array" ref="AE1372">TANH(SUM(GETVECTOR(AA1372)*GETVECTOR(_xlfn.CONCAT($S1372,",",$AH$4)))+W1372)</f>
        <v>0.751021440089359</v>
      </c>
      <c r="AF1372" s="5" cm="1">
        <f t="array" ref="AF1372">SIGMOID(SUM(GETVECTOR(AB1372)*GETVECTOR(_xlfn.CONCAT($S1372,",",$AH$4)))+X1372)</f>
        <v>0.53283531415173024</v>
      </c>
      <c r="AG1372" s="5">
        <f t="shared" si="513"/>
        <v>0.40855415324779903</v>
      </c>
      <c r="AH1372" s="40">
        <f t="shared" si="514"/>
        <v>0.20633745881547458</v>
      </c>
      <c r="AI1372" s="3">
        <f t="shared" si="515"/>
        <v>-5.3456355617515078E-2</v>
      </c>
      <c r="AJ1372" s="3">
        <f t="shared" si="516"/>
        <v>-2.4212110173375965E-2</v>
      </c>
      <c r="AK1372" s="3">
        <f t="shared" si="517"/>
        <v>0</v>
      </c>
      <c r="AL1372" s="3">
        <f t="shared" si="518"/>
        <v>-4.5107528164634514E-3</v>
      </c>
      <c r="AM1372" s="3">
        <f t="shared" si="519"/>
        <v>-5.7422665780760629E-3</v>
      </c>
      <c r="AN1372" s="3">
        <f t="shared" si="520"/>
        <v>-5.1528491777367343E-3</v>
      </c>
      <c r="AO1372" s="3" t="str" cm="1">
        <f t="array" ref="AO1372">GETVECTOR(Y1372,2)</f>
        <v>0.5774</v>
      </c>
      <c r="AP1372" s="3" t="str" cm="1">
        <f t="array" ref="AP1372">GETVECTOR(Z1372,2)</f>
        <v>0.5774</v>
      </c>
      <c r="AQ1372" s="3" t="str" cm="1">
        <f t="array" ref="AQ1372">GETVECTOR(AA1372,2)</f>
        <v>0.5774</v>
      </c>
      <c r="AR1372" s="3" t="str" cm="1">
        <f t="array" ref="AR1372">GETVECTOR(AB1372,2)</f>
        <v>0.5774</v>
      </c>
      <c r="AS1372" s="3" cm="1">
        <f t="array" ref="AS1372">SUM(AK1372:AN1372*AO1372:AR1372)</f>
        <v>-8.8953485136323059E-3</v>
      </c>
      <c r="AT1372" s="51">
        <f t="shared" si="521"/>
        <v>2.8575819559062358E-3</v>
      </c>
      <c r="AU1372" s="48">
        <f t="shared" si="522"/>
        <v>5.3456355617515078E-2</v>
      </c>
      <c r="AV1372" s="56"/>
      <c r="AW1372" s="56"/>
    </row>
    <row r="1373" spans="1:49" ht="15" customHeight="1" x14ac:dyDescent="0.25">
      <c r="A1373" s="11">
        <f t="shared" si="510"/>
        <v>1370</v>
      </c>
      <c r="B1373" s="29">
        <v>32417</v>
      </c>
      <c r="C1373" s="25"/>
      <c r="D1373" s="12"/>
      <c r="E1373" s="25"/>
      <c r="F1373" s="35"/>
      <c r="G1373" s="25">
        <v>0</v>
      </c>
      <c r="H1373" s="13">
        <v>0</v>
      </c>
      <c r="I1373" s="25">
        <v>0</v>
      </c>
      <c r="J1373" s="12">
        <v>0</v>
      </c>
      <c r="K1373" s="12">
        <v>0</v>
      </c>
      <c r="L1373" s="25" t="s">
        <v>11</v>
      </c>
      <c r="M1373" s="10"/>
      <c r="N1373" s="15"/>
      <c r="O1373" s="15"/>
      <c r="P1373" s="4"/>
      <c r="Q1373" s="54"/>
      <c r="R1373" s="42">
        <f t="shared" si="509"/>
        <v>0.18969072164948453</v>
      </c>
      <c r="S1373" s="44" t="str" cm="1">
        <f t="array" ref="S1373">SETVECTOR(R1373:R1374)</f>
        <v>0.189690721649485,0.25979381443299</v>
      </c>
      <c r="T1373" s="44">
        <f t="shared" si="523"/>
        <v>0.29587628865979382</v>
      </c>
      <c r="U1373" s="5">
        <f t="shared" si="524"/>
        <v>0</v>
      </c>
      <c r="V1373" s="5">
        <f t="shared" si="525"/>
        <v>-3.2685609326074505E-2</v>
      </c>
      <c r="W1373" s="5">
        <f t="shared" si="526"/>
        <v>0.72975811737180629</v>
      </c>
      <c r="X1373" s="5">
        <f t="shared" si="527"/>
        <v>-7.8120426903997148E-2</v>
      </c>
      <c r="Y1373" s="5" t="str" cm="1">
        <f t="array" ref="Y1373:AB1373">SETMATRIX(GETMATRIX(Y1372:AB1372)-$O$9*DELTAWEIGHT(S1372,$AH$4,AK1372:AN1372))</f>
        <v>0.5774,0.5774,0.5774</v>
      </c>
      <c r="Z1373" s="5" t="str">
        <v>0.599922014923817,0.550751572676546,0.5774</v>
      </c>
      <c r="AA1373" s="5" t="str">
        <v>0.694292367800928,0.656178794099299,0.5774</v>
      </c>
      <c r="AB1373" s="5" t="str">
        <v>0.607589162489565,0.546751403467676,0.5774</v>
      </c>
      <c r="AC1373" s="5" cm="1">
        <f t="array" ref="AC1373">SIGMOID(SUM(GETVECTOR(Y1373)*GETVECTOR(_xlfn.CONCAT($S1373,",",$AH$4)))+U1373)</f>
        <v>0.56452133479732203</v>
      </c>
      <c r="AD1373" s="5" cm="1">
        <f t="array" ref="AD1373">SIGMOID(SUM(GETVECTOR(Z1373)*GETVECTOR(_xlfn.CONCAT($S1373,",",$AH$4)))+V1373)</f>
        <v>0.55581537519971813</v>
      </c>
      <c r="AE1373" s="5" cm="1">
        <f t="array" ref="AE1373">TANH(SUM(GETVECTOR(AA1373)*GETVECTOR(_xlfn.CONCAT($S1373,",",$AH$4)))+W1373)</f>
        <v>0.77468129340105352</v>
      </c>
      <c r="AF1373" s="5" cm="1">
        <f t="array" ref="AF1373">SIGMOID(SUM(GETVECTOR(AB1373)*GETVECTOR(_xlfn.CONCAT($S1373,",",$AH$4)))+X1373)</f>
        <v>0.5446746021072616</v>
      </c>
      <c r="AG1373" s="5">
        <f t="shared" si="513"/>
        <v>0.43057977375190948</v>
      </c>
      <c r="AH1373" s="40">
        <f t="shared" si="514"/>
        <v>0.22103206918906362</v>
      </c>
      <c r="AI1373" s="3">
        <f t="shared" si="515"/>
        <v>-7.4844219470730194E-2</v>
      </c>
      <c r="AJ1373" s="3">
        <f t="shared" si="516"/>
        <v>-3.4052512510723637E-2</v>
      </c>
      <c r="AK1373" s="3">
        <f t="shared" si="517"/>
        <v>0</v>
      </c>
      <c r="AL1373" s="3">
        <f t="shared" si="518"/>
        <v>-6.5127784993328592E-3</v>
      </c>
      <c r="AM1373" s="3">
        <f t="shared" si="519"/>
        <v>-7.56828256905181E-3</v>
      </c>
      <c r="AN1373" s="3">
        <f t="shared" si="520"/>
        <v>-7.5324356253424901E-3</v>
      </c>
      <c r="AO1373" s="3" t="str" cm="1">
        <f t="array" ref="AO1373">GETVECTOR(Y1373,2)</f>
        <v>0.5774</v>
      </c>
      <c r="AP1373" s="3" t="str" cm="1">
        <f t="array" ref="AP1373">GETVECTOR(Z1373,2)</f>
        <v>0.5774</v>
      </c>
      <c r="AQ1373" s="3" t="str" cm="1">
        <f t="array" ref="AQ1373">GETVECTOR(AA1373,2)</f>
        <v>0.5774</v>
      </c>
      <c r="AR1373" s="3" t="str" cm="1">
        <f t="array" ref="AR1373">GETVECTOR(AB1373,2)</f>
        <v>0.5774</v>
      </c>
      <c r="AS1373" s="3" cm="1">
        <f t="array" ref="AS1373">SUM(AK1373:AN1373*AO1373:AR1373)</f>
        <v>-1.2479632990958063E-2</v>
      </c>
      <c r="AT1373" s="51">
        <f t="shared" si="521"/>
        <v>5.601657188182829E-3</v>
      </c>
      <c r="AU1373" s="48">
        <f t="shared" si="522"/>
        <v>7.4844219470730194E-2</v>
      </c>
      <c r="AV1373" s="56"/>
      <c r="AW1373" s="56"/>
    </row>
    <row r="1374" spans="1:49" ht="15" customHeight="1" x14ac:dyDescent="0.25">
      <c r="A1374" s="11">
        <f t="shared" si="510"/>
        <v>1371</v>
      </c>
      <c r="B1374" s="29">
        <v>32418</v>
      </c>
      <c r="C1374" s="25"/>
      <c r="D1374" s="12"/>
      <c r="E1374" s="25"/>
      <c r="F1374" s="35"/>
      <c r="G1374" s="25">
        <v>0</v>
      </c>
      <c r="H1374" s="13">
        <v>0</v>
      </c>
      <c r="I1374" s="25">
        <v>0</v>
      </c>
      <c r="J1374" s="12">
        <v>0</v>
      </c>
      <c r="K1374" s="12">
        <v>0</v>
      </c>
      <c r="L1374" s="25" t="s">
        <v>11</v>
      </c>
      <c r="M1374" s="10"/>
      <c r="N1374" s="15"/>
      <c r="O1374" s="15"/>
      <c r="P1374" s="4"/>
      <c r="Q1374" s="54"/>
      <c r="R1374" s="42">
        <f t="shared" si="509"/>
        <v>0.25979381443298966</v>
      </c>
      <c r="S1374" s="44" t="str" cm="1">
        <f t="array" ref="S1374">SETVECTOR(R1374:R1375)</f>
        <v>0.25979381443299,0.295876288659794</v>
      </c>
      <c r="T1374" s="44">
        <f t="shared" si="523"/>
        <v>0.25773195876288657</v>
      </c>
      <c r="U1374" s="5">
        <f t="shared" si="524"/>
        <v>0</v>
      </c>
      <c r="V1374" s="5">
        <f t="shared" si="525"/>
        <v>-3.2034331476141216E-2</v>
      </c>
      <c r="W1374" s="5">
        <f t="shared" si="526"/>
        <v>0.73051494562871144</v>
      </c>
      <c r="X1374" s="5">
        <f t="shared" si="527"/>
        <v>-7.7367183341462892E-2</v>
      </c>
      <c r="Y1374" s="5" t="str" cm="1">
        <f t="array" ref="Y1374:AB1374">SETMATRIX(GETMATRIX(Y1373:AB1373)-$O$9*DELTAWEIGHT(S1373,$AH$4,AK1373:AN1373))</f>
        <v>0.5774,0.5774,0.5774</v>
      </c>
      <c r="Z1374" s="5" t="str">
        <v>0.600038080882996,0.550910532577161,0.5774</v>
      </c>
      <c r="AA1374" s="5" t="str">
        <v>0.694444914345872,0.656387716541288,0.5774</v>
      </c>
      <c r="AB1374" s="5" t="str">
        <v>0.607721973732305,0.546933297126212,0.5774</v>
      </c>
      <c r="AC1374" s="5" cm="1">
        <f t="array" ref="AC1374">SIGMOID(SUM(GETVECTOR(Y1374)*GETVECTOR(_xlfn.CONCAT($S1374,",",$AH$4)))+U1374)</f>
        <v>0.57952990753731792</v>
      </c>
      <c r="AD1374" s="5" cm="1">
        <f t="array" ref="AD1374">SIGMOID(SUM(GETVECTOR(Z1374)*GETVECTOR(_xlfn.CONCAT($S1374,",",$AH$4)))+V1374)</f>
        <v>0.57122557370896243</v>
      </c>
      <c r="AE1374" s="5" cm="1">
        <f t="array" ref="AE1374">TANH(SUM(GETVECTOR(AA1374)*GETVECTOR(_xlfn.CONCAT($S1374,",",$AH$4)))+W1374)</f>
        <v>0.80233666618199528</v>
      </c>
      <c r="AF1374" s="5" cm="1">
        <f t="array" ref="AF1374">SIGMOID(SUM(GETVECTOR(AB1374)*GETVECTOR(_xlfn.CONCAT($S1374,",",$AH$4)))+X1374)</f>
        <v>0.56029018041424272</v>
      </c>
      <c r="AG1374" s="5">
        <f t="shared" si="513"/>
        <v>0.45831522244754652</v>
      </c>
      <c r="AH1374" s="40">
        <f t="shared" si="514"/>
        <v>0.24020204630536945</v>
      </c>
      <c r="AI1374" s="3">
        <f t="shared" si="515"/>
        <v>-1.7529912457517116E-2</v>
      </c>
      <c r="AJ1374" s="3">
        <f t="shared" si="516"/>
        <v>-8.0166593568948685E-3</v>
      </c>
      <c r="AK1374" s="3">
        <f t="shared" si="517"/>
        <v>0</v>
      </c>
      <c r="AL1374" s="3">
        <f t="shared" si="518"/>
        <v>-1.5753845668278845E-3</v>
      </c>
      <c r="AM1374" s="3">
        <f t="shared" si="519"/>
        <v>-1.6314099487707522E-3</v>
      </c>
      <c r="AN1374" s="3">
        <f t="shared" si="520"/>
        <v>-1.8514953025750948E-3</v>
      </c>
      <c r="AO1374" s="3" t="str" cm="1">
        <f t="array" ref="AO1374">GETVECTOR(Y1374,2)</f>
        <v>0.5774</v>
      </c>
      <c r="AP1374" s="3" t="str" cm="1">
        <f t="array" ref="AP1374">GETVECTOR(Z1374,2)</f>
        <v>0.5774</v>
      </c>
      <c r="AQ1374" s="3" t="str" cm="1">
        <f t="array" ref="AQ1374">GETVECTOR(AA1374,2)</f>
        <v>0.5774</v>
      </c>
      <c r="AR1374" s="3" t="str" cm="1">
        <f t="array" ref="AR1374">GETVECTOR(AB1374,2)</f>
        <v>0.5774</v>
      </c>
      <c r="AS1374" s="3" cm="1">
        <f t="array" ref="AS1374">SUM(AK1374:AN1374*AO1374:AR1374)</f>
        <v>-2.9206565410135124E-3</v>
      </c>
      <c r="AT1374" s="51">
        <f t="shared" si="521"/>
        <v>3.0729783076821377E-4</v>
      </c>
      <c r="AU1374" s="48">
        <f t="shared" si="522"/>
        <v>1.7529912457517116E-2</v>
      </c>
      <c r="AV1374" s="56"/>
      <c r="AW1374" s="56"/>
    </row>
    <row r="1375" spans="1:49" ht="15" customHeight="1" x14ac:dyDescent="0.25">
      <c r="A1375" s="11">
        <f t="shared" si="510"/>
        <v>1372</v>
      </c>
      <c r="B1375" s="29">
        <v>32419</v>
      </c>
      <c r="C1375" s="25"/>
      <c r="D1375" s="12"/>
      <c r="E1375" s="25"/>
      <c r="F1375" s="35"/>
      <c r="G1375" s="25">
        <v>0</v>
      </c>
      <c r="H1375" s="13">
        <v>0</v>
      </c>
      <c r="I1375" s="25">
        <v>0</v>
      </c>
      <c r="J1375" s="12">
        <v>0</v>
      </c>
      <c r="K1375" s="12">
        <v>0</v>
      </c>
      <c r="L1375" s="25" t="s">
        <v>11</v>
      </c>
      <c r="M1375" s="10"/>
      <c r="N1375" s="15"/>
      <c r="O1375" s="15"/>
      <c r="P1375" s="4"/>
      <c r="Q1375" s="54"/>
      <c r="R1375" s="42">
        <f t="shared" si="509"/>
        <v>0.29587628865979382</v>
      </c>
      <c r="S1375" s="44" t="str" cm="1">
        <f t="array" ref="S1375">SETVECTOR(R1375:R1376)</f>
        <v>0.295876288659794,0.257731958762887</v>
      </c>
      <c r="T1375" s="44">
        <f t="shared" si="523"/>
        <v>1.0309278350515464E-2</v>
      </c>
      <c r="U1375" s="5">
        <f t="shared" si="524"/>
        <v>0</v>
      </c>
      <c r="V1375" s="5">
        <f t="shared" si="525"/>
        <v>-3.1876793019458428E-2</v>
      </c>
      <c r="W1375" s="5">
        <f t="shared" si="526"/>
        <v>0.73067808662358846</v>
      </c>
      <c r="X1375" s="5">
        <f t="shared" si="527"/>
        <v>-7.7182033811205378E-2</v>
      </c>
      <c r="Y1375" s="5" t="str" cm="1">
        <f t="array" ref="Y1375:AB1375">SETMATRIX(GETMATRIX(Y1374:AB1374)-$O$9*DELTAWEIGHT(S1374,$AH$4,AK1374:AN1374))</f>
        <v>0.5774,0.5774,0.5774</v>
      </c>
      <c r="Z1375" s="5" t="str">
        <v>0.600064277263117,0.55094036734341,0.5774</v>
      </c>
      <c r="AA1375" s="5" t="str">
        <v>0.694475414003698,0.656422452262701,0.5774</v>
      </c>
      <c r="AB1375" s="5" t="str">
        <v>0.607752460438013,0.546968018096602,0.5774</v>
      </c>
      <c r="AC1375" s="5" cm="1">
        <f t="array" ref="AC1375">SIGMOID(SUM(GETVECTOR(Y1375)*GETVECTOR(_xlfn.CONCAT($S1375,",",$AH$4)))+U1375)</f>
        <v>0.57923978125367126</v>
      </c>
      <c r="AD1375" s="5" cm="1">
        <f t="array" ref="AD1375">SIGMOID(SUM(GETVECTOR(Z1375)*GETVECTOR(_xlfn.CONCAT($S1375,",",$AH$4)))+V1375)</f>
        <v>0.57142388551514389</v>
      </c>
      <c r="AE1375" s="5" cm="1">
        <f t="array" ref="AE1375">TANH(SUM(GETVECTOR(AA1375)*GETVECTOR(_xlfn.CONCAT($S1375,",",$AH$4)))+W1375)</f>
        <v>0.80240824025175572</v>
      </c>
      <c r="AF1375" s="5" cm="1">
        <f t="array" ref="AF1375">SIGMOID(SUM(GETVECTOR(AB1375)*GETVECTOR(_xlfn.CONCAT($S1375,",",$AH$4)))+X1375)</f>
        <v>0.56060275111123425</v>
      </c>
      <c r="AG1375" s="5">
        <f t="shared" si="513"/>
        <v>0.45851523441402736</v>
      </c>
      <c r="AH1375" s="40">
        <f t="shared" si="514"/>
        <v>0.2404275597933857</v>
      </c>
      <c r="AI1375" s="3">
        <f t="shared" si="515"/>
        <v>0.23011828144287025</v>
      </c>
      <c r="AJ1375" s="3">
        <f t="shared" si="516"/>
        <v>0.10527676349962498</v>
      </c>
      <c r="AK1375" s="3">
        <f t="shared" si="517"/>
        <v>0</v>
      </c>
      <c r="AL1375" s="3">
        <f t="shared" si="518"/>
        <v>2.0687797577032565E-2</v>
      </c>
      <c r="AM1375" s="3">
        <f t="shared" si="519"/>
        <v>2.1424609172971912E-2</v>
      </c>
      <c r="AN1375" s="3">
        <f t="shared" si="520"/>
        <v>2.4310433547068914E-2</v>
      </c>
      <c r="AO1375" s="3" t="str" cm="1">
        <f t="array" ref="AO1375">GETVECTOR(Y1375,2)</f>
        <v>0.5774</v>
      </c>
      <c r="AP1375" s="3" t="str" cm="1">
        <f t="array" ref="AP1375">GETVECTOR(Z1375,2)</f>
        <v>0.5774</v>
      </c>
      <c r="AQ1375" s="3" t="str" cm="1">
        <f t="array" ref="AQ1375">GETVECTOR(AA1375,2)</f>
        <v>0.5774</v>
      </c>
      <c r="AR1375" s="3" t="str" cm="1">
        <f t="array" ref="AR1375">GETVECTOR(AB1375,2)</f>
        <v>0.5774</v>
      </c>
      <c r="AS1375" s="3" cm="1">
        <f t="array" ref="AS1375">SUM(AK1375:AN1375*AO1375:AR1375)</f>
        <v>3.8352547987530176E-2</v>
      </c>
      <c r="AT1375" s="51">
        <f t="shared" si="521"/>
        <v>5.2954423454220044E-2</v>
      </c>
      <c r="AU1375" s="48">
        <f t="shared" si="522"/>
        <v>0.23011828144287025</v>
      </c>
      <c r="AV1375" s="56"/>
      <c r="AW1375" s="56"/>
    </row>
    <row r="1376" spans="1:49" ht="15" customHeight="1" x14ac:dyDescent="0.25">
      <c r="A1376" s="11">
        <f t="shared" si="510"/>
        <v>1373</v>
      </c>
      <c r="B1376" s="29">
        <v>32420</v>
      </c>
      <c r="C1376" s="25"/>
      <c r="D1376" s="12"/>
      <c r="E1376" s="25"/>
      <c r="F1376" s="35"/>
      <c r="G1376" s="25">
        <v>0</v>
      </c>
      <c r="H1376" s="13">
        <v>0</v>
      </c>
      <c r="I1376" s="25">
        <v>0</v>
      </c>
      <c r="J1376" s="12">
        <v>0</v>
      </c>
      <c r="K1376" s="12">
        <v>0</v>
      </c>
      <c r="L1376" s="25" t="s">
        <v>11</v>
      </c>
      <c r="M1376" s="10"/>
      <c r="N1376" s="15"/>
      <c r="O1376" s="15"/>
      <c r="P1376" s="4"/>
      <c r="Q1376" s="54"/>
      <c r="R1376" s="42">
        <f t="shared" si="509"/>
        <v>0.25773195876288657</v>
      </c>
      <c r="S1376" s="44" t="str" cm="1">
        <f t="array" ref="S1376">SETVECTOR(R1376:R1377)</f>
        <v>0.257731958762887,0.0103092783505155</v>
      </c>
      <c r="T1376" s="44">
        <f t="shared" si="523"/>
        <v>0.16185567010309276</v>
      </c>
      <c r="U1376" s="5">
        <f t="shared" si="524"/>
        <v>0</v>
      </c>
      <c r="V1376" s="5">
        <f t="shared" si="525"/>
        <v>-3.3945572777161682E-2</v>
      </c>
      <c r="W1376" s="5">
        <f t="shared" si="526"/>
        <v>0.72853562570629127</v>
      </c>
      <c r="X1376" s="5">
        <f t="shared" si="527"/>
        <v>-7.9613077165912274E-2</v>
      </c>
      <c r="Y1376" s="5" t="str" cm="1">
        <f t="array" ref="Y1376:AB1376">SETMATRIX(GETMATRIX(Y1375:AB1375)-$O$9*DELTAWEIGHT(S1375,$AH$4,AK1375:AN1375))</f>
        <v>0.5774,0.5774,0.5774</v>
      </c>
      <c r="Z1376" s="5" t="str">
        <v>0.599435724322518,0.55039284736031,0.5774</v>
      </c>
      <c r="AA1376" s="5" t="str">
        <v>0.693743725893632,0.655785093281807,0.5774</v>
      </c>
      <c r="AB1376" s="5" t="str">
        <v>0.607021047965982,0.546330899218526,0.5774</v>
      </c>
      <c r="AC1376" s="5" cm="1">
        <f t="array" ref="AC1376">SIGMOID(SUM(GETVECTOR(Y1376)*GETVECTOR(_xlfn.CONCAT($S1376,",",$AH$4)))+U1376)</f>
        <v>0.53861470571488013</v>
      </c>
      <c r="AD1376" s="5" cm="1">
        <f t="array" ref="AD1376">SIGMOID(SUM(GETVECTOR(Z1376)*GETVECTOR(_xlfn.CONCAT($S1376,",",$AH$4)))+V1376)</f>
        <v>0.53151375206826301</v>
      </c>
      <c r="AE1376" s="5" cm="1">
        <f t="array" ref="AE1376">TANH(SUM(GETVECTOR(AA1376)*GETVECTOR(_xlfn.CONCAT($S1376,",",$AH$4)))+W1376)</f>
        <v>0.72309251124408047</v>
      </c>
      <c r="AF1376" s="5" cm="1">
        <f t="array" ref="AF1376">SIGMOID(SUM(GETVECTOR(AB1376)*GETVECTOR(_xlfn.CONCAT($S1376,",",$AH$4)))+X1376)</f>
        <v>0.5206053043006349</v>
      </c>
      <c r="AG1376" s="5">
        <f t="shared" si="513"/>
        <v>0.38433361374380387</v>
      </c>
      <c r="AH1376" s="40">
        <f t="shared" si="514"/>
        <v>0.19078364135958906</v>
      </c>
      <c r="AI1376" s="3">
        <f t="shared" si="515"/>
        <v>2.8927971256496293E-2</v>
      </c>
      <c r="AJ1376" s="3">
        <f t="shared" si="516"/>
        <v>1.3037540723242307E-2</v>
      </c>
      <c r="AK1376" s="3">
        <f t="shared" si="517"/>
        <v>0</v>
      </c>
      <c r="AL1376" s="3">
        <f t="shared" si="518"/>
        <v>2.347474559937984E-3</v>
      </c>
      <c r="AM1376" s="3">
        <f t="shared" si="519"/>
        <v>3.3063854388579441E-3</v>
      </c>
      <c r="AN1376" s="3">
        <f t="shared" si="520"/>
        <v>2.6457715082959616E-3</v>
      </c>
      <c r="AO1376" s="3" t="str" cm="1">
        <f t="array" ref="AO1376">GETVECTOR(Y1376,2)</f>
        <v>0.5774</v>
      </c>
      <c r="AP1376" s="3" t="str" cm="1">
        <f t="array" ref="AP1376">GETVECTOR(Z1376,2)</f>
        <v>0.5774</v>
      </c>
      <c r="AQ1376" s="3" t="str" cm="1">
        <f t="array" ref="AQ1376">GETVECTOR(AA1376,2)</f>
        <v>0.5774</v>
      </c>
      <c r="AR1376" s="3" t="str" cm="1">
        <f t="array" ref="AR1376">GETVECTOR(AB1376,2)</f>
        <v>0.5774</v>
      </c>
      <c r="AS1376" s="3" cm="1">
        <f t="array" ref="AS1376">SUM(AK1376:AN1376*AO1376:AR1376)</f>
        <v>4.7922072321948577E-3</v>
      </c>
      <c r="AT1376" s="51">
        <f t="shared" si="521"/>
        <v>8.3682752101667572E-4</v>
      </c>
      <c r="AU1376" s="48">
        <f t="shared" si="522"/>
        <v>2.8927971256496293E-2</v>
      </c>
      <c r="AV1376" s="56"/>
      <c r="AW1376" s="56"/>
    </row>
    <row r="1377" spans="1:49" ht="15" customHeight="1" x14ac:dyDescent="0.25">
      <c r="A1377" s="11">
        <f t="shared" si="510"/>
        <v>1374</v>
      </c>
      <c r="B1377" s="29">
        <v>32421</v>
      </c>
      <c r="C1377" s="25"/>
      <c r="D1377" s="12"/>
      <c r="E1377" s="25"/>
      <c r="F1377" s="35"/>
      <c r="G1377" s="25">
        <v>0</v>
      </c>
      <c r="H1377" s="13">
        <v>0</v>
      </c>
      <c r="I1377" s="25">
        <v>0</v>
      </c>
      <c r="J1377" s="12">
        <v>0</v>
      </c>
      <c r="K1377" s="12">
        <v>0</v>
      </c>
      <c r="L1377" s="25" t="s">
        <v>11</v>
      </c>
      <c r="M1377" s="10"/>
      <c r="N1377" s="15"/>
      <c r="O1377" s="15"/>
      <c r="P1377" s="4"/>
      <c r="Q1377" s="54"/>
      <c r="R1377" s="42">
        <f t="shared" si="509"/>
        <v>1.0309278350515464E-2</v>
      </c>
      <c r="S1377" s="44" t="str" cm="1">
        <f t="array" ref="S1377">SETVECTOR(R1377:R1378)</f>
        <v>0.0103092783505155,0.161855670103093</v>
      </c>
      <c r="T1377" s="44">
        <f t="shared" si="523"/>
        <v>0.19587628865979381</v>
      </c>
      <c r="U1377" s="5">
        <f t="shared" si="524"/>
        <v>0</v>
      </c>
      <c r="V1377" s="5">
        <f t="shared" si="525"/>
        <v>-3.4180320233155481E-2</v>
      </c>
      <c r="W1377" s="5">
        <f t="shared" si="526"/>
        <v>0.72820498716240545</v>
      </c>
      <c r="X1377" s="5">
        <f t="shared" si="527"/>
        <v>-7.9877654316741875E-2</v>
      </c>
      <c r="Y1377" s="5" t="str" cm="1">
        <f t="array" ref="Y1377:AB1377">SETMATRIX(GETMATRIX(Y1376:AB1376)-$O$9*DELTAWEIGHT(S1376,$AH$4,AK1376:AN1376))</f>
        <v>0.5774,0.5774,0.5774</v>
      </c>
      <c r="Z1377" s="5" t="str">
        <v>0.599374874186189,0.550390413354857,0.5774</v>
      </c>
      <c r="AA1377" s="5" t="str">
        <v>0.693645661371814,0.655781170700934,0.5774</v>
      </c>
      <c r="AB1377" s="5" t="str">
        <v>0.606953275199782,0.546328188307878,0.5774</v>
      </c>
      <c r="AC1377" s="5" cm="1">
        <f t="array" ref="AC1377">SIGMOID(SUM(GETVECTOR(Y1377)*GETVECTOR(_xlfn.CONCAT($S1377,",",$AH$4)))+U1377)</f>
        <v>0.52483156496816241</v>
      </c>
      <c r="AD1377" s="5" cm="1">
        <f t="array" ref="AD1377">SIGMOID(SUM(GETVECTOR(Z1377)*GETVECTOR(_xlfn.CONCAT($S1377,",",$AH$4)))+V1377)</f>
        <v>0.51526590659993843</v>
      </c>
      <c r="AE1377" s="5" cm="1">
        <f t="array" ref="AE1377">TANH(SUM(GETVECTOR(AA1377)*GETVECTOR(_xlfn.CONCAT($S1377,",",$AH$4)))+W1377)</f>
        <v>0.68660162040094341</v>
      </c>
      <c r="AF1377" s="5" cm="1">
        <f t="array" ref="AF1377">SIGMOID(SUM(GETVECTOR(AB1377)*GETVECTOR(_xlfn.CONCAT($S1377,",",$AH$4)))+X1377)</f>
        <v>0.50370141012265313</v>
      </c>
      <c r="AG1377" s="5">
        <f t="shared" si="513"/>
        <v>0.35378240640887887</v>
      </c>
      <c r="AH1377" s="40">
        <f t="shared" si="514"/>
        <v>0.17112031348999884</v>
      </c>
      <c r="AI1377" s="3">
        <f t="shared" si="515"/>
        <v>-2.4755975169794969E-2</v>
      </c>
      <c r="AJ1377" s="3">
        <f t="shared" si="516"/>
        <v>-1.1030456532119599E-2</v>
      </c>
      <c r="AK1377" s="3">
        <f t="shared" si="517"/>
        <v>0</v>
      </c>
      <c r="AL1377" s="3">
        <f t="shared" si="518"/>
        <v>-1.8916173370405237E-3</v>
      </c>
      <c r="AM1377" s="3">
        <f t="shared" si="519"/>
        <v>-3.0042367543126323E-3</v>
      </c>
      <c r="AN1377" s="3">
        <f t="shared" si="520"/>
        <v>-2.1024450164128733E-3</v>
      </c>
      <c r="AO1377" s="3" t="str" cm="1">
        <f t="array" ref="AO1377">GETVECTOR(Y1377,2)</f>
        <v>0.5774</v>
      </c>
      <c r="AP1377" s="3" t="str" cm="1">
        <f t="array" ref="AP1377">GETVECTOR(Z1377,2)</f>
        <v>0.5774</v>
      </c>
      <c r="AQ1377" s="3" t="str" cm="1">
        <f t="array" ref="AQ1377">GETVECTOR(AA1377,2)</f>
        <v>0.5774</v>
      </c>
      <c r="AR1377" s="3" t="str" cm="1">
        <f t="array" ref="AR1377">GETVECTOR(AB1377,2)</f>
        <v>0.5774</v>
      </c>
      <c r="AS1377" s="3" cm="1">
        <f t="array" ref="AS1377">SUM(AK1377:AN1377*AO1377:AR1377)</f>
        <v>-4.0408179048241058E-3</v>
      </c>
      <c r="AT1377" s="51">
        <f t="shared" si="521"/>
        <v>6.128583066075051E-4</v>
      </c>
      <c r="AU1377" s="48">
        <f t="shared" si="522"/>
        <v>2.4755975169794969E-2</v>
      </c>
      <c r="AV1377" s="56"/>
      <c r="AW1377" s="56"/>
    </row>
    <row r="1378" spans="1:49" ht="15" customHeight="1" x14ac:dyDescent="0.25">
      <c r="A1378" s="11">
        <f t="shared" si="510"/>
        <v>1375</v>
      </c>
      <c r="B1378" s="29">
        <v>32422</v>
      </c>
      <c r="C1378" s="25"/>
      <c r="D1378" s="12"/>
      <c r="E1378" s="25"/>
      <c r="F1378" s="35"/>
      <c r="G1378" s="25">
        <v>0</v>
      </c>
      <c r="H1378" s="13">
        <v>0</v>
      </c>
      <c r="I1378" s="25">
        <v>0</v>
      </c>
      <c r="J1378" s="12">
        <v>0</v>
      </c>
      <c r="K1378" s="12">
        <v>0</v>
      </c>
      <c r="L1378" s="25" t="s">
        <v>11</v>
      </c>
      <c r="M1378" s="10"/>
      <c r="N1378" s="15"/>
      <c r="O1378" s="15"/>
      <c r="P1378" s="4"/>
      <c r="Q1378" s="54"/>
      <c r="R1378" s="42">
        <f t="shared" si="509"/>
        <v>0.16185567010309276</v>
      </c>
      <c r="S1378" s="44" t="str" cm="1">
        <f t="array" ref="S1378">SETVECTOR(R1378:R1379)</f>
        <v>0.161855670103093,0.195876288659794</v>
      </c>
      <c r="T1378" s="44">
        <f t="shared" si="523"/>
        <v>4.1237113402061855E-2</v>
      </c>
      <c r="U1378" s="5">
        <f t="shared" si="524"/>
        <v>0</v>
      </c>
      <c r="V1378" s="5">
        <f t="shared" si="525"/>
        <v>-3.3991158499451432E-2</v>
      </c>
      <c r="W1378" s="5">
        <f t="shared" si="526"/>
        <v>0.72850541083783671</v>
      </c>
      <c r="X1378" s="5">
        <f t="shared" si="527"/>
        <v>-7.9667409815100593E-2</v>
      </c>
      <c r="Y1378" s="5" t="str" cm="1">
        <f t="array" ref="Y1378:AB1378">SETMATRIX(GETMATRIX(Y1377:AB1377)-$O$9*DELTAWEIGHT(S1377,$AH$4,AK1377:AN1377))</f>
        <v>0.5774,0.5774,0.5774</v>
      </c>
      <c r="Z1378" s="5" t="str">
        <v>0.599376853319193,0.550421485743016,0.5774</v>
      </c>
      <c r="AA1378" s="5" t="str">
        <v>0.693649277267487,0.655837940263,0.5774</v>
      </c>
      <c r="AB1378" s="5" t="str">
        <v>0.606955448018361,0.546362301559575,0.5774</v>
      </c>
      <c r="AC1378" s="5" cm="1">
        <f t="array" ref="AC1378">SIGMOID(SUM(GETVECTOR(Y1378)*GETVECTOR(_xlfn.CONCAT($S1378,",",$AH$4)))+U1378)</f>
        <v>0.55145579256323818</v>
      </c>
      <c r="AD1378" s="5" cm="1">
        <f t="array" ref="AD1378">SIGMOID(SUM(GETVECTOR(Z1378)*GETVECTOR(_xlfn.CONCAT($S1378,",",$AH$4)))+V1378)</f>
        <v>0.54260540619634834</v>
      </c>
      <c r="AE1378" s="5" cm="1">
        <f t="array" ref="AE1378">TANH(SUM(GETVECTOR(AA1378)*GETVECTOR(_xlfn.CONCAT($S1378,",",$AH$4)))+W1378)</f>
        <v>0.74836993677149399</v>
      </c>
      <c r="AF1378" s="5" cm="1">
        <f t="array" ref="AF1378">SIGMOID(SUM(GETVECTOR(AB1378)*GETVECTOR(_xlfn.CONCAT($S1378,",",$AH$4)))+X1378)</f>
        <v>0.53135659252845968</v>
      </c>
      <c r="AG1378" s="5">
        <f t="shared" si="513"/>
        <v>0.40606957352703205</v>
      </c>
      <c r="AH1378" s="40">
        <f t="shared" si="514"/>
        <v>0.20464153042119931</v>
      </c>
      <c r="AI1378" s="3">
        <f t="shared" si="515"/>
        <v>0.16340441701913747</v>
      </c>
      <c r="AJ1378" s="3">
        <f t="shared" si="516"/>
        <v>7.3947514634605013E-2</v>
      </c>
      <c r="AK1378" s="3">
        <f t="shared" si="517"/>
        <v>0</v>
      </c>
      <c r="AL1378" s="3">
        <f t="shared" si="518"/>
        <v>1.3734569727010058E-2</v>
      </c>
      <c r="AM1378" s="3">
        <f t="shared" si="519"/>
        <v>1.7652391688083573E-2</v>
      </c>
      <c r="AN1378" s="3">
        <f t="shared" si="520"/>
        <v>1.5671121543696022E-2</v>
      </c>
      <c r="AO1378" s="3" t="str" cm="1">
        <f t="array" ref="AO1378">GETVECTOR(Y1378,2)</f>
        <v>0.5774</v>
      </c>
      <c r="AP1378" s="3" t="str" cm="1">
        <f t="array" ref="AP1378">GETVECTOR(Z1378,2)</f>
        <v>0.5774</v>
      </c>
      <c r="AQ1378" s="3" t="str" cm="1">
        <f t="array" ref="AQ1378">GETVECTOR(AA1378,2)</f>
        <v>0.5774</v>
      </c>
      <c r="AR1378" s="3" t="str" cm="1">
        <f t="array" ref="AR1378">GETVECTOR(AB1378,2)</f>
        <v>0.5774</v>
      </c>
      <c r="AS1378" s="3" cm="1">
        <f t="array" ref="AS1378">SUM(AK1378:AN1378*AO1378:AR1378)</f>
        <v>2.7171337100405146E-2</v>
      </c>
      <c r="AT1378" s="51">
        <f t="shared" si="521"/>
        <v>2.670100350136418E-2</v>
      </c>
      <c r="AU1378" s="48">
        <f t="shared" si="522"/>
        <v>0.16340441701913747</v>
      </c>
      <c r="AV1378" s="56"/>
      <c r="AW1378" s="56"/>
    </row>
    <row r="1379" spans="1:49" ht="15" customHeight="1" x14ac:dyDescent="0.25">
      <c r="A1379" s="11">
        <f t="shared" si="510"/>
        <v>1376</v>
      </c>
      <c r="B1379" s="29">
        <v>32423</v>
      </c>
      <c r="C1379" s="25"/>
      <c r="D1379" s="12"/>
      <c r="E1379" s="25"/>
      <c r="F1379" s="35"/>
      <c r="G1379" s="25">
        <v>0</v>
      </c>
      <c r="H1379" s="13">
        <v>0</v>
      </c>
      <c r="I1379" s="25">
        <v>0</v>
      </c>
      <c r="J1379" s="12">
        <v>0</v>
      </c>
      <c r="K1379" s="12">
        <v>0</v>
      </c>
      <c r="L1379" s="25" t="s">
        <v>11</v>
      </c>
      <c r="M1379" s="10"/>
      <c r="N1379" s="15"/>
      <c r="O1379" s="15"/>
      <c r="P1379" s="4"/>
      <c r="Q1379" s="54"/>
      <c r="R1379" s="42">
        <f t="shared" si="509"/>
        <v>0.19587628865979381</v>
      </c>
      <c r="S1379" s="44" t="str" cm="1">
        <f t="array" ref="S1379">SETVECTOR(R1379:R1380)</f>
        <v>0.195876288659794,0.0412371134020619</v>
      </c>
      <c r="T1379" s="44">
        <f t="shared" si="523"/>
        <v>0.70206185567010304</v>
      </c>
      <c r="U1379" s="5">
        <f t="shared" si="524"/>
        <v>0</v>
      </c>
      <c r="V1379" s="5">
        <f t="shared" si="525"/>
        <v>-3.5364615472152437E-2</v>
      </c>
      <c r="W1379" s="5">
        <f t="shared" si="526"/>
        <v>0.72674017166902838</v>
      </c>
      <c r="X1379" s="5">
        <f t="shared" si="527"/>
        <v>-8.1234521969470189E-2</v>
      </c>
      <c r="Y1379" s="5" t="str" cm="1">
        <f t="array" ref="Y1379:AB1379">SETMATRIX(GETMATRIX(Y1378:AB1378)-$O$9*DELTAWEIGHT(S1378,$AH$4,AK1378:AN1378))</f>
        <v>0.5774,0.5774,0.5774</v>
      </c>
      <c r="Z1379" s="5" t="str">
        <v>0.599152227671384,0.550149645787068,0.5774</v>
      </c>
      <c r="AA1379" s="5" t="str">
        <v>0.693321201806854,0.655440906266055,0.5774</v>
      </c>
      <c r="AB1379" s="5" t="str">
        <v>0.606702027385098,0.546055614169002,0.5774</v>
      </c>
      <c r="AC1379" s="5" cm="1">
        <f t="array" ref="AC1379">SIGMOID(SUM(GETVECTOR(Y1379)*GETVECTOR(_xlfn.CONCAT($S1379,",",$AH$4)))+U1379)</f>
        <v>0.53417395610824714</v>
      </c>
      <c r="AD1379" s="5" cm="1">
        <f t="array" ref="AD1379">SIGMOID(SUM(GETVECTOR(Z1379)*GETVECTOR(_xlfn.CONCAT($S1379,",",$AH$4)))+V1379)</f>
        <v>0.52614654828787011</v>
      </c>
      <c r="AE1379" s="5" cm="1">
        <f t="array" ref="AE1379">TANH(SUM(GETVECTOR(AA1379)*GETVECTOR(_xlfn.CONCAT($S1379,",",$AH$4)))+W1379)</f>
        <v>0.71118318271224135</v>
      </c>
      <c r="AF1379" s="5" cm="1">
        <f t="array" ref="AF1379">SIGMOID(SUM(GETVECTOR(AB1379)*GETVECTOR(_xlfn.CONCAT($S1379,",",$AH$4)))+X1379)</f>
        <v>0.51502591837109213</v>
      </c>
      <c r="AG1379" s="5">
        <f t="shared" si="513"/>
        <v>0.37418657678442746</v>
      </c>
      <c r="AH1379" s="40">
        <f t="shared" si="514"/>
        <v>0.18419810728596692</v>
      </c>
      <c r="AI1379" s="3">
        <f t="shared" si="515"/>
        <v>-0.51786374838413618</v>
      </c>
      <c r="AJ1379" s="3">
        <f t="shared" si="516"/>
        <v>-0.23259735894962147</v>
      </c>
      <c r="AK1379" s="3">
        <f t="shared" si="517"/>
        <v>0</v>
      </c>
      <c r="AL1379" s="3">
        <f t="shared" si="518"/>
        <v>-4.1241744907533441E-2</v>
      </c>
      <c r="AM1379" s="3">
        <f t="shared" si="519"/>
        <v>-6.0482604714972472E-2</v>
      </c>
      <c r="AN1379" s="3">
        <f t="shared" si="520"/>
        <v>-4.6261445966884571E-2</v>
      </c>
      <c r="AO1379" s="3" t="str" cm="1">
        <f t="array" ref="AO1379">GETVECTOR(Y1379,2)</f>
        <v>0.5774</v>
      </c>
      <c r="AP1379" s="3" t="str" cm="1">
        <f t="array" ref="AP1379">GETVECTOR(Z1379,2)</f>
        <v>0.5774</v>
      </c>
      <c r="AQ1379" s="3" t="str" cm="1">
        <f t="array" ref="AQ1379">GETVECTOR(AA1379,2)</f>
        <v>0.5774</v>
      </c>
      <c r="AR1379" s="3" t="str" cm="1">
        <f t="array" ref="AR1379">GETVECTOR(AB1379,2)</f>
        <v>0.5774</v>
      </c>
      <c r="AS1379" s="3" cm="1">
        <f t="array" ref="AS1379">SUM(AK1379:AN1379*AO1379:AR1379)</f>
        <v>-8.544699837331407E-2</v>
      </c>
      <c r="AT1379" s="51">
        <f t="shared" si="521"/>
        <v>0.26818286189046792</v>
      </c>
      <c r="AU1379" s="48">
        <f t="shared" si="522"/>
        <v>0.51786374838413618</v>
      </c>
      <c r="AV1379" s="56"/>
      <c r="AW1379" s="56"/>
    </row>
    <row r="1380" spans="1:49" ht="15" customHeight="1" x14ac:dyDescent="0.25">
      <c r="A1380" s="11">
        <f t="shared" si="510"/>
        <v>1377</v>
      </c>
      <c r="B1380" s="29">
        <v>32424</v>
      </c>
      <c r="C1380" s="25"/>
      <c r="D1380" s="12"/>
      <c r="E1380" s="25"/>
      <c r="F1380" s="35"/>
      <c r="G1380" s="25">
        <v>0</v>
      </c>
      <c r="H1380" s="13">
        <v>0</v>
      </c>
      <c r="I1380" s="25">
        <v>0</v>
      </c>
      <c r="J1380" s="12">
        <v>0</v>
      </c>
      <c r="K1380" s="12">
        <v>0</v>
      </c>
      <c r="L1380" s="25" t="s">
        <v>11</v>
      </c>
      <c r="M1380" s="10"/>
      <c r="N1380" s="15"/>
      <c r="O1380" s="15"/>
      <c r="P1380" s="4"/>
      <c r="Q1380" s="54"/>
      <c r="R1380" s="42">
        <f t="shared" si="509"/>
        <v>4.1237113402061855E-2</v>
      </c>
      <c r="S1380" s="44" t="str" cm="1">
        <f t="array" ref="S1380">SETVECTOR(R1380:R1381)</f>
        <v>0.0412371134020619,0.702061855670103</v>
      </c>
      <c r="T1380" s="44">
        <f t="shared" si="523"/>
        <v>6.3917525773195871E-2</v>
      </c>
      <c r="U1380" s="5">
        <f t="shared" si="524"/>
        <v>0</v>
      </c>
      <c r="V1380" s="5">
        <f t="shared" si="525"/>
        <v>-3.1240440981399092E-2</v>
      </c>
      <c r="W1380" s="5">
        <f t="shared" si="526"/>
        <v>0.73278843214052558</v>
      </c>
      <c r="X1380" s="5">
        <f t="shared" si="527"/>
        <v>-7.6608377372781727E-2</v>
      </c>
      <c r="Y1380" s="5" t="str" cm="1">
        <f t="array" ref="Y1380:AB1380">SETMATRIX(GETMATRIX(Y1379:AB1379)-$O$9*DELTAWEIGHT(S1379,$AH$4,AK1379:AN1379))</f>
        <v>0.5774,0.5774,0.5774</v>
      </c>
      <c r="Z1380" s="5" t="str">
        <v>0.599949394588472,0.550317470401192,0.5774</v>
      </c>
      <c r="AA1380" s="5" t="str">
        <v>0.694661683825565,0.655723113006836,0.5774</v>
      </c>
      <c r="AB1380" s="5" t="str">
        <v>0.607585502963498,0.546241609027612,0.5774</v>
      </c>
      <c r="AC1380" s="5" cm="1">
        <f t="array" ref="AC1380">SIGMOID(SUM(GETVECTOR(Y1380)*GETVECTOR(_xlfn.CONCAT($S1380,",",$AH$4)))+U1380)</f>
        <v>0.60567803998846881</v>
      </c>
      <c r="AD1380" s="5" cm="1">
        <f t="array" ref="AD1380">SIGMOID(SUM(GETVECTOR(Z1380)*GETVECTOR(_xlfn.CONCAT($S1380,",",$AH$4)))+V1380)</f>
        <v>0.59383852691759464</v>
      </c>
      <c r="AE1380" s="5" cm="1">
        <f t="array" ref="AE1380">TANH(SUM(GETVECTOR(AA1380)*GETVECTOR(_xlfn.CONCAT($S1380,",",$AH$4)))+W1380)</f>
        <v>0.84018212199412656</v>
      </c>
      <c r="AF1380" s="5" cm="1">
        <f t="array" ref="AF1380">SIGMOID(SUM(GETVECTOR(AB1380)*GETVECTOR(_xlfn.CONCAT($S1380,",",$AH$4)))+X1380)</f>
        <v>0.58223184271751571</v>
      </c>
      <c r="AG1380" s="5">
        <f t="shared" si="513"/>
        <v>0.49893251366749092</v>
      </c>
      <c r="AH1380" s="40">
        <f t="shared" si="514"/>
        <v>0.2685702864034385</v>
      </c>
      <c r="AI1380" s="3">
        <f t="shared" si="515"/>
        <v>0.20465276063024262</v>
      </c>
      <c r="AJ1380" s="3">
        <f t="shared" si="516"/>
        <v>9.3801873962237145E-2</v>
      </c>
      <c r="AK1380" s="3">
        <f t="shared" si="517"/>
        <v>0</v>
      </c>
      <c r="AL1380" s="3">
        <f t="shared" si="518"/>
        <v>1.9008683803860341E-2</v>
      </c>
      <c r="AM1380" s="3">
        <f t="shared" si="519"/>
        <v>1.638196719928655E-2</v>
      </c>
      <c r="AN1380" s="3">
        <f t="shared" si="520"/>
        <v>2.2962063001825593E-2</v>
      </c>
      <c r="AO1380" s="3" t="str" cm="1">
        <f t="array" ref="AO1380">GETVECTOR(Y1380,2)</f>
        <v>0.5774</v>
      </c>
      <c r="AP1380" s="3" t="str" cm="1">
        <f t="array" ref="AP1380">GETVECTOR(Z1380,2)</f>
        <v>0.5774</v>
      </c>
      <c r="AQ1380" s="3" t="str" cm="1">
        <f t="array" ref="AQ1380">GETVECTOR(AA1380,2)</f>
        <v>0.5774</v>
      </c>
      <c r="AR1380" s="3" t="str" cm="1">
        <f t="array" ref="AR1380">GETVECTOR(AB1380,2)</f>
        <v>0.5774</v>
      </c>
      <c r="AS1380" s="3" cm="1">
        <f t="array" ref="AS1380">SUM(AK1380:AN1380*AO1380:AR1380)</f>
        <v>3.3692857066471113E-2</v>
      </c>
      <c r="AT1380" s="51">
        <f t="shared" si="521"/>
        <v>4.1882752433579383E-2</v>
      </c>
      <c r="AU1380" s="48">
        <f t="shared" si="522"/>
        <v>0.20465276063024262</v>
      </c>
      <c r="AV1380" s="56"/>
      <c r="AW1380" s="56"/>
    </row>
    <row r="1381" spans="1:49" ht="15" customHeight="1" x14ac:dyDescent="0.25">
      <c r="A1381" s="11">
        <f t="shared" si="510"/>
        <v>1378</v>
      </c>
      <c r="B1381" s="29">
        <v>32425</v>
      </c>
      <c r="C1381" s="25"/>
      <c r="D1381" s="12"/>
      <c r="E1381" s="25"/>
      <c r="F1381" s="35"/>
      <c r="G1381" s="25">
        <v>0</v>
      </c>
      <c r="H1381" s="13">
        <v>0</v>
      </c>
      <c r="I1381" s="25">
        <v>0</v>
      </c>
      <c r="J1381" s="12">
        <v>0</v>
      </c>
      <c r="K1381" s="12">
        <v>0</v>
      </c>
      <c r="L1381" s="25" t="s">
        <v>11</v>
      </c>
      <c r="M1381" s="10"/>
      <c r="N1381" s="15"/>
      <c r="O1381" s="15"/>
      <c r="P1381" s="4"/>
      <c r="Q1381" s="54"/>
      <c r="R1381" s="42">
        <f t="shared" si="509"/>
        <v>0.70206185567010304</v>
      </c>
      <c r="S1381" s="44" t="str" cm="1">
        <f t="array" ref="S1381">SETVECTOR(R1381:R1382)</f>
        <v>0.702061855670103,0.0639175257731959</v>
      </c>
      <c r="T1381" s="44">
        <f t="shared" si="523"/>
        <v>0.30927835051546393</v>
      </c>
      <c r="U1381" s="5">
        <f t="shared" si="524"/>
        <v>0</v>
      </c>
      <c r="V1381" s="5">
        <f t="shared" si="525"/>
        <v>-3.3141309361785123E-2</v>
      </c>
      <c r="W1381" s="5">
        <f t="shared" si="526"/>
        <v>0.73115023542059687</v>
      </c>
      <c r="X1381" s="5">
        <f t="shared" si="527"/>
        <v>-7.8904583672964282E-2</v>
      </c>
      <c r="Y1381" s="5" t="str" cm="1">
        <f t="array" ref="Y1381:AB1381">SETMATRIX(GETMATRIX(Y1380:AB1380)-$O$9*DELTAWEIGHT(S1380,$AH$4,AK1380:AN1380))</f>
        <v>0.5774,0.5774,0.5774</v>
      </c>
      <c r="Z1381" s="5" t="str">
        <v>0.599866727001081,0.548910054725859,0.5774</v>
      </c>
      <c r="AA1381" s="5" t="str">
        <v>0.694582561066005,0.654376048025329,0.5774</v>
      </c>
      <c r="AB1381" s="5" t="str">
        <v>0.607486451560499,0.544555258891552,0.5774</v>
      </c>
      <c r="AC1381" s="5" cm="1">
        <f t="array" ref="AC1381">SIGMOID(SUM(GETVECTOR(Y1381)*GETVECTOR(_xlfn.CONCAT($S1381,",",$AH$4)))+U1381)</f>
        <v>0.60880134001095099</v>
      </c>
      <c r="AD1381" s="5" cm="1">
        <f t="array" ref="AD1381">SIGMOID(SUM(GETVECTOR(Z1381)*GETVECTOR(_xlfn.CONCAT($S1381,",",$AH$4)))+V1381)</f>
        <v>0.60422175575496695</v>
      </c>
      <c r="AE1381" s="5" cm="1">
        <f t="array" ref="AE1381">TANH(SUM(GETVECTOR(AA1381)*GETVECTOR(_xlfn.CONCAT($S1381,",",$AH$4)))+W1381)</f>
        <v>0.85123391587583053</v>
      </c>
      <c r="AF1381" s="5" cm="1">
        <f t="array" ref="AF1381">SIGMOID(SUM(GETVECTOR(AB1381)*GETVECTOR(_xlfn.CONCAT($S1381,",",$AH$4)))+X1381)</f>
        <v>0.59445064339464615</v>
      </c>
      <c r="AG1381" s="5">
        <f t="shared" si="513"/>
        <v>0.51433405120867015</v>
      </c>
      <c r="AH1381" s="40">
        <f t="shared" si="514"/>
        <v>0.28136252307465609</v>
      </c>
      <c r="AI1381" s="3">
        <f t="shared" si="515"/>
        <v>-2.7915827440807839E-2</v>
      </c>
      <c r="AJ1381" s="3">
        <f t="shared" si="516"/>
        <v>-1.2876942687661989E-2</v>
      </c>
      <c r="AK1381" s="3">
        <f t="shared" si="517"/>
        <v>0</v>
      </c>
      <c r="AL1381" s="3">
        <f t="shared" si="518"/>
        <v>-2.6212591400168639E-3</v>
      </c>
      <c r="AM1381" s="3">
        <f t="shared" si="519"/>
        <v>-2.142764048062741E-3</v>
      </c>
      <c r="AN1381" s="3">
        <f t="shared" si="520"/>
        <v>-3.1853742988782016E-3</v>
      </c>
      <c r="AO1381" s="3" t="str" cm="1">
        <f t="array" ref="AO1381">GETVECTOR(Y1381,2)</f>
        <v>0.5774</v>
      </c>
      <c r="AP1381" s="3" t="str" cm="1">
        <f t="array" ref="AP1381">GETVECTOR(Z1381,2)</f>
        <v>0.5774</v>
      </c>
      <c r="AQ1381" s="3" t="str" cm="1">
        <f t="array" ref="AQ1381">GETVECTOR(AA1381,2)</f>
        <v>0.5774</v>
      </c>
      <c r="AR1381" s="3" t="str" cm="1">
        <f t="array" ref="AR1381">GETVECTOR(AB1381,2)</f>
        <v>0.5774</v>
      </c>
      <c r="AS1381" s="3" cm="1">
        <f t="array" ref="AS1381">SUM(AK1381:AN1381*AO1381:AR1381)</f>
        <v>-4.5899821089694379E-3</v>
      </c>
      <c r="AT1381" s="51">
        <f t="shared" si="521"/>
        <v>7.7929342170495993E-4</v>
      </c>
      <c r="AU1381" s="48">
        <f t="shared" si="522"/>
        <v>2.7915827440807839E-2</v>
      </c>
      <c r="AV1381" s="56"/>
      <c r="AW1381" s="56"/>
    </row>
    <row r="1382" spans="1:49" ht="15" customHeight="1" x14ac:dyDescent="0.25">
      <c r="A1382" s="11">
        <f t="shared" si="510"/>
        <v>1379</v>
      </c>
      <c r="B1382" s="29">
        <v>32426</v>
      </c>
      <c r="C1382" s="25"/>
      <c r="D1382" s="12"/>
      <c r="E1382" s="25"/>
      <c r="F1382" s="35"/>
      <c r="G1382" s="25">
        <v>0</v>
      </c>
      <c r="H1382" s="13">
        <v>0</v>
      </c>
      <c r="I1382" s="25">
        <v>0</v>
      </c>
      <c r="J1382" s="12">
        <v>0</v>
      </c>
      <c r="K1382" s="12">
        <v>0</v>
      </c>
      <c r="L1382" s="25" t="s">
        <v>11</v>
      </c>
      <c r="M1382" s="10"/>
      <c r="N1382" s="15"/>
      <c r="O1382" s="15"/>
      <c r="P1382" s="4"/>
      <c r="Q1382" s="54"/>
      <c r="R1382" s="42">
        <f t="shared" si="509"/>
        <v>6.3917525773195871E-2</v>
      </c>
      <c r="S1382" s="44" t="str" cm="1">
        <f t="array" ref="S1382">SETVECTOR(R1382:R1383)</f>
        <v>0.0639175257731959,0.309278350515464</v>
      </c>
      <c r="T1382" s="44">
        <f t="shared" si="523"/>
        <v>0.64948453608247425</v>
      </c>
      <c r="U1382" s="5">
        <f t="shared" si="524"/>
        <v>0</v>
      </c>
      <c r="V1382" s="5">
        <f t="shared" si="525"/>
        <v>-3.2879183447783435E-2</v>
      </c>
      <c r="W1382" s="5">
        <f t="shared" si="526"/>
        <v>0.73136451182540319</v>
      </c>
      <c r="X1382" s="5">
        <f t="shared" si="527"/>
        <v>-7.8586046243076468E-2</v>
      </c>
      <c r="Y1382" s="5" t="str" cm="1">
        <f t="array" ref="Y1382:AB1382">SETMATRIX(GETMATRIX(Y1381:AB1381)-$O$9*DELTAWEIGHT(S1381,$AH$4,AK1381:AN1381))</f>
        <v>0.5774,0.5774,0.5774</v>
      </c>
      <c r="Z1382" s="5" t="str">
        <v>0.599991259551871,0.548921392491129,0.5774</v>
      </c>
      <c r="AA1382" s="5" t="str">
        <v>0.694695856241468,0.654386362710907,0.5774</v>
      </c>
      <c r="AB1382" s="5" t="str">
        <v>0.607636574441097,0.544568926466584,0.5774</v>
      </c>
      <c r="AC1382" s="5" cm="1">
        <f t="array" ref="AC1382">SIGMOID(SUM(GETVECTOR(Y1382)*GETVECTOR(_xlfn.CONCAT($S1382,",",$AH$4)))+U1382)</f>
        <v>0.55366333920656063</v>
      </c>
      <c r="AD1382" s="5" cm="1">
        <f t="array" ref="AD1382">SIGMOID(SUM(GETVECTOR(Z1382)*GETVECTOR(_xlfn.CONCAT($S1382,",",$AH$4)))+V1382)</f>
        <v>0.54369829809056192</v>
      </c>
      <c r="AE1382" s="5" cm="1">
        <f t="array" ref="AE1382">TANH(SUM(GETVECTOR(AA1382)*GETVECTOR(_xlfn.CONCAT($S1382,",",$AH$4)))+W1382)</f>
        <v>0.75226623384697133</v>
      </c>
      <c r="AF1382" s="5" cm="1">
        <f t="array" ref="AF1382">SIGMOID(SUM(GETVECTOR(AB1382)*GETVECTOR(_xlfn.CONCAT($S1382,",",$AH$4)))+X1382)</f>
        <v>0.5321246767300809</v>
      </c>
      <c r="AG1382" s="5">
        <f t="shared" si="513"/>
        <v>0.40900587105359498</v>
      </c>
      <c r="AH1382" s="40">
        <f t="shared" si="514"/>
        <v>0.20626655746345157</v>
      </c>
      <c r="AI1382" s="3">
        <f t="shared" si="515"/>
        <v>-0.44321797861902268</v>
      </c>
      <c r="AJ1382" s="3">
        <f t="shared" si="516"/>
        <v>-0.2004098432239447</v>
      </c>
      <c r="AK1382" s="3">
        <f t="shared" si="517"/>
        <v>0</v>
      </c>
      <c r="AL1382" s="3">
        <f t="shared" si="518"/>
        <v>-3.7402504082186164E-2</v>
      </c>
      <c r="AM1382" s="3">
        <f t="shared" si="519"/>
        <v>-4.7300128335201065E-2</v>
      </c>
      <c r="AN1382" s="3">
        <f t="shared" si="520"/>
        <v>-4.2773651757689171E-2</v>
      </c>
      <c r="AO1382" s="3" t="str" cm="1">
        <f t="array" ref="AO1382">GETVECTOR(Y1382,2)</f>
        <v>0.5774</v>
      </c>
      <c r="AP1382" s="3" t="str" cm="1">
        <f t="array" ref="AP1382">GETVECTOR(Z1382,2)</f>
        <v>0.5774</v>
      </c>
      <c r="AQ1382" s="3" t="str" cm="1">
        <f t="array" ref="AQ1382">GETVECTOR(AA1382,2)</f>
        <v>0.5774</v>
      </c>
      <c r="AR1382" s="3" t="str" cm="1">
        <f t="array" ref="AR1382">GETVECTOR(AB1382,2)</f>
        <v>0.5774</v>
      </c>
      <c r="AS1382" s="3" cm="1">
        <f t="array" ref="AS1382">SUM(AK1382:AN1382*AO1382:AR1382)</f>
        <v>-7.360480648268912E-2</v>
      </c>
      <c r="AT1382" s="51">
        <f t="shared" si="521"/>
        <v>0.19644217657113244</v>
      </c>
      <c r="AU1382" s="48">
        <f t="shared" si="522"/>
        <v>0.44321797861902268</v>
      </c>
      <c r="AV1382" s="56"/>
      <c r="AW1382" s="56"/>
    </row>
    <row r="1383" spans="1:49" ht="15" customHeight="1" x14ac:dyDescent="0.25">
      <c r="A1383" s="11">
        <f t="shared" si="510"/>
        <v>1380</v>
      </c>
      <c r="B1383" s="29">
        <v>32427</v>
      </c>
      <c r="C1383" s="25"/>
      <c r="D1383" s="12"/>
      <c r="E1383" s="25"/>
      <c r="F1383" s="35"/>
      <c r="G1383" s="25">
        <v>0</v>
      </c>
      <c r="H1383" s="13">
        <v>0</v>
      </c>
      <c r="I1383" s="25">
        <v>0</v>
      </c>
      <c r="J1383" s="12">
        <v>0</v>
      </c>
      <c r="K1383" s="12">
        <v>0</v>
      </c>
      <c r="L1383" s="25" t="s">
        <v>11</v>
      </c>
      <c r="M1383" s="10"/>
      <c r="N1383" s="15"/>
      <c r="O1383" s="15"/>
      <c r="P1383" s="4"/>
      <c r="Q1383" s="54"/>
      <c r="R1383" s="42">
        <f t="shared" si="509"/>
        <v>0.30927835051546393</v>
      </c>
      <c r="S1383" s="44" t="str" cm="1">
        <f t="array" ref="S1383">SETVECTOR(R1383:R1384)</f>
        <v>0.309278350515464,0.649484536082474</v>
      </c>
      <c r="T1383" s="44">
        <f t="shared" si="523"/>
        <v>0.22680412371134021</v>
      </c>
      <c r="U1383" s="5">
        <f t="shared" si="524"/>
        <v>0</v>
      </c>
      <c r="V1383" s="5">
        <f t="shared" si="525"/>
        <v>-2.9138933039564819E-2</v>
      </c>
      <c r="W1383" s="5">
        <f t="shared" si="526"/>
        <v>0.73609452465892333</v>
      </c>
      <c r="X1383" s="5">
        <f t="shared" si="527"/>
        <v>-7.430868106730755E-2</v>
      </c>
      <c r="Y1383" s="5" t="str" cm="1">
        <f t="array" ref="Y1383:AB1383">SETMATRIX(GETMATRIX(Y1382:AB1382)-$O$9*DELTAWEIGHT(S1382,$AH$4,AK1382:AN1382))</f>
        <v>0.5774,0.5774,0.5774</v>
      </c>
      <c r="Z1383" s="5" t="str">
        <v>0.600227618951133,0.550065067003687,0.5774</v>
      </c>
      <c r="AA1383" s="5" t="str">
        <v>0.695034790296106,0.656026366201089,0.5774</v>
      </c>
      <c r="AB1383" s="5" t="str">
        <v>0.607903888420637,0.545862381206295,0.5774</v>
      </c>
      <c r="AC1383" s="5" cm="1">
        <f t="array" ref="AC1383">SIGMOID(SUM(GETVECTOR(Y1383)*GETVECTOR(_xlfn.CONCAT($S1383,",",$AH$4)))+U1383)</f>
        <v>0.63496802497979077</v>
      </c>
      <c r="AD1383" s="5" cm="1">
        <f t="array" ref="AD1383">SIGMOID(SUM(GETVECTOR(Z1383)*GETVECTOR(_xlfn.CONCAT($S1383,",",$AH$4)))+V1383)</f>
        <v>0.62568684296448784</v>
      </c>
      <c r="AE1383" s="5" cm="1">
        <f t="array" ref="AE1383">TANH(SUM(GETVECTOR(AA1383)*GETVECTOR(_xlfn.CONCAT($S1383,",",$AH$4)))+W1383)</f>
        <v>0.88030758824613353</v>
      </c>
      <c r="AF1383" s="5" cm="1">
        <f t="array" ref="AF1383">SIGMOID(SUM(GETVECTOR(AB1383)*GETVECTOR(_xlfn.CONCAT($S1383,",",$AH$4)))+X1383)</f>
        <v>0.61496521070534693</v>
      </c>
      <c r="AG1383" s="5">
        <f t="shared" si="513"/>
        <v>0.55079687572740554</v>
      </c>
      <c r="AH1383" s="40">
        <f t="shared" si="514"/>
        <v>0.3081696537005279</v>
      </c>
      <c r="AI1383" s="3">
        <f t="shared" si="515"/>
        <v>8.1365529989187696E-2</v>
      </c>
      <c r="AJ1383" s="3">
        <f t="shared" si="516"/>
        <v>3.7471763212902229E-2</v>
      </c>
      <c r="AK1383" s="3">
        <f t="shared" si="517"/>
        <v>0</v>
      </c>
      <c r="AL1383" s="3">
        <f t="shared" si="518"/>
        <v>7.7255728109490614E-3</v>
      </c>
      <c r="AM1383" s="3">
        <f t="shared" si="519"/>
        <v>5.2766303166610221E-3</v>
      </c>
      <c r="AN1383" s="3">
        <f t="shared" si="520"/>
        <v>9.6545113922167809E-3</v>
      </c>
      <c r="AO1383" s="3" t="str" cm="1">
        <f t="array" ref="AO1383">GETVECTOR(Y1383,2)</f>
        <v>0.5774</v>
      </c>
      <c r="AP1383" s="3" t="str" cm="1">
        <f t="array" ref="AP1383">GETVECTOR(Z1383,2)</f>
        <v>0.5774</v>
      </c>
      <c r="AQ1383" s="3" t="str" cm="1">
        <f t="array" ref="AQ1383">GETVECTOR(AA1383,2)</f>
        <v>0.5774</v>
      </c>
      <c r="AR1383" s="3" t="str" cm="1">
        <f t="array" ref="AR1383">GETVECTOR(AB1383,2)</f>
        <v>0.5774</v>
      </c>
      <c r="AS1383" s="3" cm="1">
        <f t="array" ref="AS1383">SUM(AK1383:AN1383*AO1383:AR1383)</f>
        <v>1.3081986963748033E-2</v>
      </c>
      <c r="AT1383" s="51">
        <f t="shared" si="521"/>
        <v>6.6203494704214026E-3</v>
      </c>
      <c r="AU1383" s="48">
        <f t="shared" si="522"/>
        <v>8.1365529989187696E-2</v>
      </c>
      <c r="AV1383" s="56"/>
      <c r="AW1383" s="56"/>
    </row>
    <row r="1384" spans="1:49" ht="15" customHeight="1" x14ac:dyDescent="0.25">
      <c r="A1384" s="11">
        <f t="shared" si="510"/>
        <v>1381</v>
      </c>
      <c r="B1384" s="29">
        <v>32428</v>
      </c>
      <c r="C1384" s="25"/>
      <c r="D1384" s="12"/>
      <c r="E1384" s="25"/>
      <c r="F1384" s="35"/>
      <c r="G1384" s="25">
        <v>0</v>
      </c>
      <c r="H1384" s="13">
        <v>0</v>
      </c>
      <c r="I1384" s="25">
        <v>0</v>
      </c>
      <c r="J1384" s="12">
        <v>0</v>
      </c>
      <c r="K1384" s="12">
        <v>0</v>
      </c>
      <c r="L1384" s="25" t="s">
        <v>11</v>
      </c>
      <c r="M1384" s="10"/>
      <c r="N1384" s="15"/>
      <c r="O1384" s="15"/>
      <c r="P1384" s="4"/>
      <c r="Q1384" s="54"/>
      <c r="R1384" s="42">
        <f t="shared" si="509"/>
        <v>0.64948453608247425</v>
      </c>
      <c r="S1384" s="44" t="str" cm="1">
        <f t="array" ref="S1384">SETVECTOR(R1384:R1385)</f>
        <v>0.649484536082474,0.22680412371134</v>
      </c>
      <c r="T1384" s="44">
        <f t="shared" si="523"/>
        <v>0.54948453608247416</v>
      </c>
      <c r="U1384" s="5">
        <f t="shared" si="524"/>
        <v>0</v>
      </c>
      <c r="V1384" s="5">
        <f t="shared" si="525"/>
        <v>-2.9911490320659727E-2</v>
      </c>
      <c r="W1384" s="5">
        <f t="shared" si="526"/>
        <v>0.73556686162725726</v>
      </c>
      <c r="X1384" s="5">
        <f t="shared" si="527"/>
        <v>-7.5274132206529232E-2</v>
      </c>
      <c r="Y1384" s="5" t="str" cm="1">
        <f t="array" ref="Y1384:AB1384">SETMATRIX(GETMATRIX(Y1383:AB1383)-$O$9*DELTAWEIGHT(S1383,$AH$4,AK1383:AN1383))</f>
        <v>0.5774,0.5774,0.5774</v>
      </c>
      <c r="Z1384" s="5" t="str">
        <v>0.599948892021033,0.549479740450476,0.5774</v>
      </c>
      <c r="AA1384" s="5" t="str">
        <v>0.694825885483388,0.655587666094381,0.5774</v>
      </c>
      <c r="AB1384" s="5" t="str">
        <v>0.607557759101377,0.54513550963585,0.5774</v>
      </c>
      <c r="AC1384" s="5" cm="1">
        <f t="array" ref="AC1384">SIGMOID(SUM(GETVECTOR(Y1384)*GETVECTOR(_xlfn.CONCAT($S1384,",",$AH$4)))+U1384)</f>
        <v>0.62386105653989643</v>
      </c>
      <c r="AD1384" s="5" cm="1">
        <f t="array" ref="AD1384">SIGMOID(SUM(GETVECTOR(Z1384)*GETVECTOR(_xlfn.CONCAT($S1384,",",$AH$4)))+V1384)</f>
        <v>0.61877932706359606</v>
      </c>
      <c r="AE1384" s="5" cm="1">
        <f t="array" ref="AE1384">TANH(SUM(GETVECTOR(AA1384)*GETVECTOR(_xlfn.CONCAT($S1384,",",$AH$4)))+W1384)</f>
        <v>0.87059575178023174</v>
      </c>
      <c r="AF1384" s="5" cm="1">
        <f t="array" ref="AF1384">SIGMOID(SUM(GETVECTOR(AB1384)*GETVECTOR(_xlfn.CONCAT($S1384,",",$AH$4)))+X1384)</f>
        <v>0.60896511761677308</v>
      </c>
      <c r="AG1384" s="5">
        <f t="shared" si="513"/>
        <v>0.53870665343099733</v>
      </c>
      <c r="AH1384" s="40">
        <f t="shared" si="514"/>
        <v>0.29961590888764983</v>
      </c>
      <c r="AI1384" s="3">
        <f t="shared" si="515"/>
        <v>-0.24986862719482433</v>
      </c>
      <c r="AJ1384" s="3">
        <f t="shared" si="516"/>
        <v>-0.11532726353714222</v>
      </c>
      <c r="AK1384" s="3">
        <f t="shared" si="517"/>
        <v>0</v>
      </c>
      <c r="AL1384" s="3">
        <f t="shared" si="518"/>
        <v>-2.3684311828201212E-2</v>
      </c>
      <c r="AM1384" s="3">
        <f t="shared" si="519"/>
        <v>-1.727413307181128E-2</v>
      </c>
      <c r="AN1384" s="3">
        <f t="shared" si="520"/>
        <v>-2.927467624945912E-2</v>
      </c>
      <c r="AO1384" s="3" t="str" cm="1">
        <f t="array" ref="AO1384">GETVECTOR(Y1384,2)</f>
        <v>0.5774</v>
      </c>
      <c r="AP1384" s="3" t="str" cm="1">
        <f t="array" ref="AP1384">GETVECTOR(Z1384,2)</f>
        <v>0.5774</v>
      </c>
      <c r="AQ1384" s="3" t="str" cm="1">
        <f t="array" ref="AQ1384">GETVECTOR(AA1384,2)</f>
        <v>0.5774</v>
      </c>
      <c r="AR1384" s="3" t="str" cm="1">
        <f t="array" ref="AR1384">GETVECTOR(AB1384,2)</f>
        <v>0.5774</v>
      </c>
      <c r="AS1384" s="3" cm="1">
        <f t="array" ref="AS1384">SUM(AK1384:AN1384*AO1384:AR1384)</f>
        <v>-4.0552604151704912E-2</v>
      </c>
      <c r="AT1384" s="51">
        <f t="shared" si="521"/>
        <v>6.2434330856226107E-2</v>
      </c>
      <c r="AU1384" s="48">
        <f t="shared" si="522"/>
        <v>0.24986862719482433</v>
      </c>
      <c r="AV1384" s="56"/>
      <c r="AW1384" s="56"/>
    </row>
    <row r="1385" spans="1:49" ht="15" customHeight="1" x14ac:dyDescent="0.25">
      <c r="A1385" s="11">
        <f t="shared" si="510"/>
        <v>1382</v>
      </c>
      <c r="B1385" s="29">
        <v>32429</v>
      </c>
      <c r="C1385" s="25"/>
      <c r="D1385" s="12"/>
      <c r="E1385" s="25"/>
      <c r="F1385" s="35"/>
      <c r="G1385" s="25">
        <v>0</v>
      </c>
      <c r="H1385" s="13">
        <v>0</v>
      </c>
      <c r="I1385" s="25">
        <v>0</v>
      </c>
      <c r="J1385" s="12">
        <v>0</v>
      </c>
      <c r="K1385" s="12">
        <v>0</v>
      </c>
      <c r="L1385" s="25" t="s">
        <v>11</v>
      </c>
      <c r="M1385" s="10"/>
      <c r="N1385" s="15"/>
      <c r="O1385" s="15"/>
      <c r="P1385" s="4"/>
      <c r="Q1385" s="54"/>
      <c r="R1385" s="42">
        <f t="shared" si="509"/>
        <v>0.22680412371134021</v>
      </c>
      <c r="S1385" s="44" t="str" cm="1">
        <f t="array" ref="S1385">SETVECTOR(R1385:R1386)</f>
        <v>0.22680412371134,0.549484536082474</v>
      </c>
      <c r="T1385" s="44">
        <f t="shared" si="523"/>
        <v>3.1958762886597936E-2</v>
      </c>
      <c r="U1385" s="5">
        <f t="shared" si="524"/>
        <v>0</v>
      </c>
      <c r="V1385" s="5">
        <f t="shared" si="525"/>
        <v>-2.7543059137839606E-2</v>
      </c>
      <c r="W1385" s="5">
        <f t="shared" si="526"/>
        <v>0.73729427493443844</v>
      </c>
      <c r="X1385" s="5">
        <f t="shared" si="527"/>
        <v>-7.2346664581583314E-2</v>
      </c>
      <c r="Y1385" s="5" t="str" cm="1">
        <f t="array" ref="Y1385:AB1385">SETMATRIX(GETMATRIX(Y1384:AB1384)-$O$9*DELTAWEIGHT(S1384,$AH$4,AK1384:AN1384))</f>
        <v>0.5774,0.5774,0.5774</v>
      </c>
      <c r="Z1385" s="5" t="str">
        <v>0.601416384709933,0.549992198214854,0.5774</v>
      </c>
      <c r="AA1385" s="5" t="str">
        <v>0.696006501696764,0.655999944772068,0.5774</v>
      </c>
      <c r="AB1385" s="5" t="str">
        <v>0.609359136420209,0.545764562032902,0.5774</v>
      </c>
      <c r="AC1385" s="5" cm="1">
        <f t="array" ref="AC1385">SIGMOID(SUM(GETVECTOR(Y1385)*GETVECTOR(_xlfn.CONCAT($S1385,",",$AH$4)))+U1385)</f>
        <v>0.61021809758417156</v>
      </c>
      <c r="AD1385" s="5" cm="1">
        <f t="array" ref="AD1385">SIGMOID(SUM(GETVECTOR(Z1385)*GETVECTOR(_xlfn.CONCAT($S1385,",",$AH$4)))+V1385)</f>
        <v>0.60134510379568473</v>
      </c>
      <c r="AE1385" s="5" cm="1">
        <f t="array" ref="AE1385">TANH(SUM(GETVECTOR(AA1385)*GETVECTOR(_xlfn.CONCAT($S1385,",",$AH$4)))+W1385)</f>
        <v>0.84985020146528945</v>
      </c>
      <c r="AF1385" s="5" cm="1">
        <f t="array" ref="AF1385">SIGMOID(SUM(GETVECTOR(AB1385)*GETVECTOR(_xlfn.CONCAT($S1385,",",$AH$4)))+X1385)</f>
        <v>0.59043107161398589</v>
      </c>
      <c r="AG1385" s="5">
        <f t="shared" si="513"/>
        <v>0.51105325761092801</v>
      </c>
      <c r="AH1385" s="40">
        <f t="shared" si="514"/>
        <v>0.27795454315324664</v>
      </c>
      <c r="AI1385" s="3">
        <f t="shared" si="515"/>
        <v>0.2459957802666487</v>
      </c>
      <c r="AJ1385" s="3">
        <f t="shared" si="516"/>
        <v>0.11305466169019042</v>
      </c>
      <c r="AK1385" s="3">
        <f t="shared" si="517"/>
        <v>0</v>
      </c>
      <c r="AL1385" s="3">
        <f t="shared" si="518"/>
        <v>2.3033065258971013E-2</v>
      </c>
      <c r="AM1385" s="3">
        <f t="shared" si="519"/>
        <v>1.8883111998452495E-2</v>
      </c>
      <c r="AN1385" s="3">
        <f t="shared" si="520"/>
        <v>2.8004539536346056E-2</v>
      </c>
      <c r="AO1385" s="3" t="str" cm="1">
        <f t="array" ref="AO1385">GETVECTOR(Y1385,2)</f>
        <v>0.5774</v>
      </c>
      <c r="AP1385" s="3" t="str" cm="1">
        <f t="array" ref="AP1385">GETVECTOR(Z1385,2)</f>
        <v>0.5774</v>
      </c>
      <c r="AQ1385" s="3" t="str" cm="1">
        <f t="array" ref="AQ1385">GETVECTOR(AA1385,2)</f>
        <v>0.5774</v>
      </c>
      <c r="AR1385" s="3" t="str" cm="1">
        <f t="array" ref="AR1385">GETVECTOR(AB1385,2)</f>
        <v>0.5774</v>
      </c>
      <c r="AS1385" s="3" cm="1">
        <f t="array" ref="AS1385">SUM(AK1385:AN1385*AO1385:AR1385)</f>
        <v>4.0372221876722542E-2</v>
      </c>
      <c r="AT1385" s="51">
        <f t="shared" si="521"/>
        <v>6.0513923908997312E-2</v>
      </c>
      <c r="AU1385" s="48">
        <f t="shared" si="522"/>
        <v>0.2459957802666487</v>
      </c>
      <c r="AV1385" s="56"/>
      <c r="AW1385" s="56"/>
    </row>
    <row r="1386" spans="1:49" ht="15" customHeight="1" x14ac:dyDescent="0.25">
      <c r="A1386" s="11">
        <f t="shared" si="510"/>
        <v>1383</v>
      </c>
      <c r="B1386" s="29">
        <v>32430</v>
      </c>
      <c r="C1386" s="25"/>
      <c r="D1386" s="12"/>
      <c r="E1386" s="25"/>
      <c r="F1386" s="35"/>
      <c r="G1386" s="25">
        <v>0</v>
      </c>
      <c r="H1386" s="13">
        <v>0</v>
      </c>
      <c r="I1386" s="25">
        <v>0</v>
      </c>
      <c r="J1386" s="12">
        <v>0</v>
      </c>
      <c r="K1386" s="12">
        <v>0</v>
      </c>
      <c r="L1386" s="25" t="s">
        <v>11</v>
      </c>
      <c r="M1386" s="10"/>
      <c r="N1386" s="15"/>
      <c r="O1386" s="15"/>
      <c r="P1386" s="4"/>
      <c r="Q1386" s="54"/>
      <c r="R1386" s="42">
        <f t="shared" si="509"/>
        <v>0.54948453608247416</v>
      </c>
      <c r="S1386" s="44" t="str" cm="1">
        <f t="array" ref="S1386">SETVECTOR(R1386:R1387)</f>
        <v>0.549484536082474,0.0319587628865979</v>
      </c>
      <c r="T1386" s="44">
        <f t="shared" si="523"/>
        <v>6.1855670103092781E-3</v>
      </c>
      <c r="U1386" s="5">
        <f t="shared" si="524"/>
        <v>0</v>
      </c>
      <c r="V1386" s="5">
        <f t="shared" si="525"/>
        <v>-2.9846365663736708E-2</v>
      </c>
      <c r="W1386" s="5">
        <f t="shared" si="526"/>
        <v>0.73540596373459322</v>
      </c>
      <c r="X1386" s="5">
        <f t="shared" si="527"/>
        <v>-7.5147118535217924E-2</v>
      </c>
      <c r="Y1386" s="5" t="str" cm="1">
        <f t="array" ref="Y1386:AB1386">SETMATRIX(GETMATRIX(Y1385:AB1385)-$O$9*DELTAWEIGHT(S1385,$AH$4,AK1385:AN1385))</f>
        <v>0.5774,0.5774,0.5774</v>
      </c>
      <c r="Z1386" s="5" t="str">
        <v>0.600869756536759,0.548667867231665,0.5774</v>
      </c>
      <c r="AA1386" s="5" t="str">
        <v>0.695511696452227,0.654801166611439,0.5774</v>
      </c>
      <c r="AB1386" s="5" t="str">
        <v>0.608699495910901,0.544166432980806,0.5774</v>
      </c>
      <c r="AC1386" s="5" cm="1">
        <f t="array" ref="AC1386">SIGMOID(SUM(GETVECTOR(Y1386)*GETVECTOR(_xlfn.CONCAT($S1386,",",$AH$4)))+U1386)</f>
        <v>0.58315178973091997</v>
      </c>
      <c r="AD1386" s="5" cm="1">
        <f t="array" ref="AD1386">SIGMOID(SUM(GETVECTOR(Z1386)*GETVECTOR(_xlfn.CONCAT($S1386,",",$AH$4)))+V1386)</f>
        <v>0.57880190291279798</v>
      </c>
      <c r="AE1386" s="5" cm="1">
        <f t="array" ref="AE1386">TANH(SUM(GETVECTOR(AA1386)*GETVECTOR(_xlfn.CONCAT($S1386,",",$AH$4)))+W1386)</f>
        <v>0.81391024539294998</v>
      </c>
      <c r="AF1386" s="5" cm="1">
        <f t="array" ref="AF1386">SIGMOID(SUM(GETVECTOR(AB1386)*GETVECTOR(_xlfn.CONCAT($S1386,",",$AH$4)))+X1386)</f>
        <v>0.56874061229927964</v>
      </c>
      <c r="AG1386" s="5">
        <f t="shared" si="513"/>
        <v>0.47109279883366184</v>
      </c>
      <c r="AH1386" s="40">
        <f t="shared" si="514"/>
        <v>0.24972368189875291</v>
      </c>
      <c r="AI1386" s="3">
        <f t="shared" si="515"/>
        <v>0.24353811488844362</v>
      </c>
      <c r="AJ1386" s="3">
        <f t="shared" si="516"/>
        <v>0.11180627246190637</v>
      </c>
      <c r="AK1386" s="3">
        <f t="shared" si="517"/>
        <v>0</v>
      </c>
      <c r="AL1386" s="3">
        <f t="shared" si="518"/>
        <v>2.2184979652138611E-2</v>
      </c>
      <c r="AM1386" s="3">
        <f t="shared" si="519"/>
        <v>2.1844111060610065E-2</v>
      </c>
      <c r="AN1386" s="3">
        <f t="shared" si="520"/>
        <v>2.622800341244225E-2</v>
      </c>
      <c r="AO1386" s="3" t="str" cm="1">
        <f t="array" ref="AO1386">GETVECTOR(Y1386,2)</f>
        <v>0.5774</v>
      </c>
      <c r="AP1386" s="3" t="str" cm="1">
        <f t="array" ref="AP1386">GETVECTOR(Z1386,2)</f>
        <v>0.5774</v>
      </c>
      <c r="AQ1386" s="3" t="str" cm="1">
        <f t="array" ref="AQ1386">GETVECTOR(AA1386,2)</f>
        <v>0.5774</v>
      </c>
      <c r="AR1386" s="3" t="str" cm="1">
        <f t="array" ref="AR1386">GETVECTOR(AB1386,2)</f>
        <v>0.5774</v>
      </c>
      <c r="AS1386" s="3" cm="1">
        <f t="array" ref="AS1386">SUM(AK1386:AN1386*AO1386:AR1386)</f>
        <v>4.0566446147885238E-2</v>
      </c>
      <c r="AT1386" s="51">
        <f t="shared" si="521"/>
        <v>5.9310813403416769E-2</v>
      </c>
      <c r="AU1386" s="48">
        <f t="shared" si="522"/>
        <v>0.24353811488844362</v>
      </c>
      <c r="AV1386" s="56"/>
      <c r="AW1386" s="56"/>
    </row>
    <row r="1387" spans="1:49" ht="15" customHeight="1" x14ac:dyDescent="0.25">
      <c r="A1387" s="11">
        <f t="shared" si="510"/>
        <v>1384</v>
      </c>
      <c r="B1387" s="29">
        <v>32431</v>
      </c>
      <c r="C1387" s="25"/>
      <c r="D1387" s="12"/>
      <c r="E1387" s="25"/>
      <c r="F1387" s="35"/>
      <c r="G1387" s="25">
        <v>0</v>
      </c>
      <c r="H1387" s="13">
        <v>0</v>
      </c>
      <c r="I1387" s="25">
        <v>0</v>
      </c>
      <c r="J1387" s="12">
        <v>0</v>
      </c>
      <c r="K1387" s="12">
        <v>0</v>
      </c>
      <c r="L1387" s="25" t="s">
        <v>11</v>
      </c>
      <c r="M1387" s="10"/>
      <c r="N1387" s="15"/>
      <c r="O1387" s="15"/>
      <c r="P1387" s="4"/>
      <c r="Q1387" s="54"/>
      <c r="R1387" s="42">
        <f t="shared" si="509"/>
        <v>3.1958762886597936E-2</v>
      </c>
      <c r="S1387" s="44" t="str" cm="1">
        <f t="array" ref="S1387">SETVECTOR(R1387:R1388)</f>
        <v>0.0319587628865979,0.00618556701030928</v>
      </c>
      <c r="T1387" s="44">
        <f t="shared" si="523"/>
        <v>3.092783505154639E-3</v>
      </c>
      <c r="U1387" s="5">
        <f t="shared" si="524"/>
        <v>0</v>
      </c>
      <c r="V1387" s="5">
        <f t="shared" si="525"/>
        <v>-3.2064863628950571E-2</v>
      </c>
      <c r="W1387" s="5">
        <f t="shared" si="526"/>
        <v>0.73322155262853217</v>
      </c>
      <c r="X1387" s="5">
        <f t="shared" si="527"/>
        <v>-7.7769918876462146E-2</v>
      </c>
      <c r="Y1387" s="5" t="str" cm="1">
        <f t="array" ref="Y1387:AB1387">SETMATRIX(GETMATRIX(Y1386:AB1386)-$O$9*DELTAWEIGHT(S1386,$AH$4,AK1386:AN1386))</f>
        <v>0.5774,0.5774,0.5774</v>
      </c>
      <c r="Z1387" s="5" t="str">
        <v>0.599618963282699,0.548595119406382,0.5774</v>
      </c>
      <c r="AA1387" s="5" t="str">
        <v>0.694136411684836,0.654721178191572,0.5774</v>
      </c>
      <c r="AB1387" s="5" t="str">
        <v>0.607234126964577,0.544081205143403,0.5774</v>
      </c>
      <c r="AC1387" s="5" cm="1">
        <f t="array" ref="AC1387">SIGMOID(SUM(GETVECTOR(Y1387)*GETVECTOR(_xlfn.CONCAT($S1387,",",$AH$4)))+U1387)</f>
        <v>0.50550591145503687</v>
      </c>
      <c r="AD1387" s="5" cm="1">
        <f t="array" ref="AD1387">SIGMOID(SUM(GETVECTOR(Z1387)*GETVECTOR(_xlfn.CONCAT($S1387,",",$AH$4)))+V1387)</f>
        <v>0.49762291503768674</v>
      </c>
      <c r="AE1387" s="5" cm="1">
        <f t="array" ref="AE1387">TANH(SUM(GETVECTOR(AA1387)*GETVECTOR(_xlfn.CONCAT($S1387,",",$AH$4)))+W1387)</f>
        <v>0.64075590092520351</v>
      </c>
      <c r="AF1387" s="5" cm="1">
        <f t="array" ref="AF1387">SIGMOID(SUM(GETVECTOR(AB1387)*GETVECTOR(_xlfn.CONCAT($S1387,",",$AH$4)))+X1387)</f>
        <v>0.48625396056219738</v>
      </c>
      <c r="AG1387" s="5">
        <f t="shared" si="513"/>
        <v>0.31885481924599895</v>
      </c>
      <c r="AH1387" s="40">
        <f t="shared" si="514"/>
        <v>0.14999528233732398</v>
      </c>
      <c r="AI1387" s="3">
        <f t="shared" si="515"/>
        <v>0.14690249883216935</v>
      </c>
      <c r="AJ1387" s="3">
        <f t="shared" si="516"/>
        <v>6.4634859876966183E-2</v>
      </c>
      <c r="AK1387" s="3">
        <f t="shared" si="517"/>
        <v>0</v>
      </c>
      <c r="AL1387" s="3">
        <f t="shared" si="518"/>
        <v>1.0353557950140575E-2</v>
      </c>
      <c r="AM1387" s="3">
        <f t="shared" si="519"/>
        <v>1.8958361519273933E-2</v>
      </c>
      <c r="AN1387" s="3">
        <f t="shared" si="520"/>
        <v>1.1320230499057459E-2</v>
      </c>
      <c r="AO1387" s="3" t="str" cm="1">
        <f t="array" ref="AO1387">GETVECTOR(Y1387,2)</f>
        <v>0.5774</v>
      </c>
      <c r="AP1387" s="3" t="str" cm="1">
        <f t="array" ref="AP1387">GETVECTOR(Z1387,2)</f>
        <v>0.5774</v>
      </c>
      <c r="AQ1387" s="3" t="str" cm="1">
        <f t="array" ref="AQ1387">GETVECTOR(AA1387,2)</f>
        <v>0.5774</v>
      </c>
      <c r="AR1387" s="3" t="str" cm="1">
        <f t="array" ref="AR1387">GETVECTOR(AB1387,2)</f>
        <v>0.5774</v>
      </c>
      <c r="AS1387" s="3" cm="1">
        <f t="array" ref="AS1387">SUM(AK1387:AN1387*AO1387:AR1387)</f>
        <v>2.3461003391795715E-2</v>
      </c>
      <c r="AT1387" s="51">
        <f t="shared" si="521"/>
        <v>2.1580344163135517E-2</v>
      </c>
      <c r="AU1387" s="48">
        <f t="shared" si="522"/>
        <v>0.14690249883216935</v>
      </c>
      <c r="AV1387" s="56"/>
      <c r="AW1387" s="56"/>
    </row>
    <row r="1388" spans="1:49" ht="15" customHeight="1" x14ac:dyDescent="0.25">
      <c r="A1388" s="11">
        <f t="shared" si="510"/>
        <v>1385</v>
      </c>
      <c r="B1388" s="29">
        <v>32432</v>
      </c>
      <c r="C1388" s="25"/>
      <c r="D1388" s="12"/>
      <c r="E1388" s="25"/>
      <c r="F1388" s="35"/>
      <c r="G1388" s="25">
        <v>0</v>
      </c>
      <c r="H1388" s="13">
        <v>0</v>
      </c>
      <c r="I1388" s="25">
        <v>0</v>
      </c>
      <c r="J1388" s="12">
        <v>0</v>
      </c>
      <c r="K1388" s="12">
        <v>0</v>
      </c>
      <c r="L1388" s="25" t="s">
        <v>11</v>
      </c>
      <c r="M1388" s="10"/>
      <c r="N1388" s="15"/>
      <c r="O1388" s="15"/>
      <c r="P1388" s="4"/>
      <c r="Q1388" s="54"/>
      <c r="R1388" s="42">
        <f t="shared" si="509"/>
        <v>6.1855670103092781E-3</v>
      </c>
      <c r="S1388" s="44" t="str" cm="1">
        <f t="array" ref="S1388">SETVECTOR(R1388:R1389)</f>
        <v>0.00618556701030928,0.00309278350515464</v>
      </c>
      <c r="T1388" s="44">
        <f t="shared" si="523"/>
        <v>2.5773195876288658E-2</v>
      </c>
      <c r="U1388" s="5">
        <f t="shared" si="524"/>
        <v>0</v>
      </c>
      <c r="V1388" s="5">
        <f t="shared" si="525"/>
        <v>-3.3100219423964627E-2</v>
      </c>
      <c r="W1388" s="5">
        <f t="shared" si="526"/>
        <v>0.73132571647660483</v>
      </c>
      <c r="X1388" s="5">
        <f t="shared" si="527"/>
        <v>-7.8901941926367888E-2</v>
      </c>
      <c r="Y1388" s="5" t="str" cm="1">
        <f t="array" ref="Y1388:AB1388">SETMATRIX(GETMATRIX(Y1387:AB1387)-$O$9*DELTAWEIGHT(S1387,$AH$4,AK1387:AN1387))</f>
        <v>0.5774,0.5774,0.5774</v>
      </c>
      <c r="Z1388" s="5" t="str">
        <v>0.599587656548586,0.548589060038489,0.5774</v>
      </c>
      <c r="AA1388" s="5" t="str">
        <v>0.69406976420018,0.654708278678413,0.5774</v>
      </c>
      <c r="AB1388" s="5" t="str">
        <v>0.607200325415368,0.544074662908072,0.5774</v>
      </c>
      <c r="AC1388" s="5" cm="1">
        <f t="array" ref="AC1388">SIGMOID(SUM(GETVECTOR(Y1388)*GETVECTOR(_xlfn.CONCAT($S1388,",",$AH$4)))+U1388)</f>
        <v>0.50133932669358827</v>
      </c>
      <c r="AD1388" s="5" cm="1">
        <f t="array" ref="AD1388">SIGMOID(SUM(GETVECTOR(Z1388)*GETVECTOR(_xlfn.CONCAT($S1388,",",$AH$4)))+V1388)</f>
        <v>0.49307675185525701</v>
      </c>
      <c r="AE1388" s="5" cm="1">
        <f t="array" ref="AE1388">TANH(SUM(GETVECTOR(AA1388)*GETVECTOR(_xlfn.CONCAT($S1388,",",$AH$4)))+W1388)</f>
        <v>0.62771949179736175</v>
      </c>
      <c r="AF1388" s="5" cm="1">
        <f t="array" ref="AF1388">SIGMOID(SUM(GETVECTOR(AB1388)*GETVECTOR(_xlfn.CONCAT($S1388,",",$AH$4)))+X1388)</f>
        <v>0.48164241575407463</v>
      </c>
      <c r="AG1388" s="5">
        <f t="shared" si="513"/>
        <v>0.30951388809167579</v>
      </c>
      <c r="AH1388" s="40">
        <f t="shared" si="514"/>
        <v>0.1444902193811603</v>
      </c>
      <c r="AI1388" s="3">
        <f t="shared" si="515"/>
        <v>0.11871702350487165</v>
      </c>
      <c r="AJ1388" s="3">
        <f t="shared" si="516"/>
        <v>5.2033208587455929E-2</v>
      </c>
      <c r="AK1388" s="3">
        <f t="shared" si="517"/>
        <v>0</v>
      </c>
      <c r="AL1388" s="3">
        <f t="shared" si="518"/>
        <v>8.1639992661102258E-3</v>
      </c>
      <c r="AM1388" s="3">
        <f t="shared" si="519"/>
        <v>1.5546942624242345E-2</v>
      </c>
      <c r="AN1388" s="3">
        <f t="shared" si="520"/>
        <v>8.8916202661612053E-3</v>
      </c>
      <c r="AO1388" s="3" t="str" cm="1">
        <f t="array" ref="AO1388">GETVECTOR(Y1388,2)</f>
        <v>0.5774</v>
      </c>
      <c r="AP1388" s="3" t="str" cm="1">
        <f t="array" ref="AP1388">GETVECTOR(Z1388,2)</f>
        <v>0.5774</v>
      </c>
      <c r="AQ1388" s="3" t="str" cm="1">
        <f t="array" ref="AQ1388">GETVECTOR(AA1388,2)</f>
        <v>0.5774</v>
      </c>
      <c r="AR1388" s="3" t="str" cm="1">
        <f t="array" ref="AR1388">GETVECTOR(AB1388,2)</f>
        <v>0.5774</v>
      </c>
      <c r="AS1388" s="3" cm="1">
        <f t="array" ref="AS1388">SUM(AK1388:AN1388*AO1388:AR1388)</f>
        <v>1.8824719389171053E-2</v>
      </c>
      <c r="AT1388" s="51">
        <f t="shared" si="521"/>
        <v>1.4093731669856247E-2</v>
      </c>
      <c r="AU1388" s="48">
        <f t="shared" si="522"/>
        <v>0.11871702350487165</v>
      </c>
      <c r="AV1388" s="56"/>
      <c r="AW1388" s="56"/>
    </row>
    <row r="1389" spans="1:49" ht="15" customHeight="1" x14ac:dyDescent="0.25">
      <c r="A1389" s="11">
        <f t="shared" si="510"/>
        <v>1386</v>
      </c>
      <c r="B1389" s="29">
        <v>32433</v>
      </c>
      <c r="C1389" s="25"/>
      <c r="D1389" s="12"/>
      <c r="E1389" s="25"/>
      <c r="F1389" s="35"/>
      <c r="G1389" s="25">
        <v>0</v>
      </c>
      <c r="H1389" s="13">
        <v>0</v>
      </c>
      <c r="I1389" s="25">
        <v>0</v>
      </c>
      <c r="J1389" s="12">
        <v>0</v>
      </c>
      <c r="K1389" s="12">
        <v>0</v>
      </c>
      <c r="L1389" s="25" t="s">
        <v>11</v>
      </c>
      <c r="M1389" s="10"/>
      <c r="N1389" s="15"/>
      <c r="O1389" s="15"/>
      <c r="P1389" s="4"/>
      <c r="Q1389" s="54"/>
      <c r="R1389" s="42">
        <f t="shared" si="509"/>
        <v>3.092783505154639E-3</v>
      </c>
      <c r="S1389" s="44" t="str" cm="1">
        <f t="array" ref="S1389">SETVECTOR(R1389:R1390)</f>
        <v>0.00309278350515464,0.0257731958762887</v>
      </c>
      <c r="T1389" s="44">
        <f t="shared" si="523"/>
        <v>0.12989690721649483</v>
      </c>
      <c r="U1389" s="5">
        <f t="shared" si="524"/>
        <v>0</v>
      </c>
      <c r="V1389" s="5">
        <f t="shared" si="525"/>
        <v>-3.3916619350575647E-2</v>
      </c>
      <c r="W1389" s="5">
        <f t="shared" si="526"/>
        <v>0.72977102221418055</v>
      </c>
      <c r="X1389" s="5">
        <f t="shared" si="527"/>
        <v>-7.9791103952984013E-2</v>
      </c>
      <c r="Y1389" s="5" t="str" cm="1">
        <f t="array" ref="Y1389:AB1389">SETMATRIX(GETMATRIX(Y1388:AB1388)-$O$9*DELTAWEIGHT(S1388,$AH$4,AK1388:AN1388))</f>
        <v>0.5774,0.5774,0.5774</v>
      </c>
      <c r="Z1389" s="5" t="str">
        <v>0.599582949140226,0.548586706334309,0.5774</v>
      </c>
      <c r="AA1389" s="5" t="str">
        <v>0.694059304405412,0.654703048781029,0.5774</v>
      </c>
      <c r="AB1389" s="5" t="str">
        <v>0.607195262973936,0.544072131687356,0.5774</v>
      </c>
      <c r="AC1389" s="5" cm="1">
        <f t="array" ref="AC1389">SIGMOID(SUM(GETVECTOR(Y1389)*GETVECTOR(_xlfn.CONCAT($S1389,",",$AH$4)))+U1389)</f>
        <v>0.50416670766622762</v>
      </c>
      <c r="AD1389" s="5" cm="1">
        <f t="array" ref="AD1389">SIGMOID(SUM(GETVECTOR(Z1389)*GETVECTOR(_xlfn.CONCAT($S1389,",",$AH$4)))+V1389)</f>
        <v>0.49551926833721271</v>
      </c>
      <c r="AE1389" s="5" cm="1">
        <f t="array" ref="AE1389">TANH(SUM(GETVECTOR(AA1389)*GETVECTOR(_xlfn.CONCAT($S1389,",",$AH$4)))+W1389)</f>
        <v>0.63442735762223945</v>
      </c>
      <c r="AF1389" s="5" cm="1">
        <f t="array" ref="AF1389">SIGMOID(SUM(GETVECTOR(AB1389)*GETVECTOR(_xlfn.CONCAT($S1389,",",$AH$4)))+X1389)</f>
        <v>0.48403275547439528</v>
      </c>
      <c r="AG1389" s="5">
        <f t="shared" si="513"/>
        <v>0.31437098006208331</v>
      </c>
      <c r="AH1389" s="40">
        <f t="shared" si="514"/>
        <v>0.14734358898805905</v>
      </c>
      <c r="AI1389" s="3">
        <f t="shared" si="515"/>
        <v>1.7446681771564221E-2</v>
      </c>
      <c r="AJ1389" s="3">
        <f t="shared" si="516"/>
        <v>7.6622362093800968E-3</v>
      </c>
      <c r="AK1389" s="3">
        <f t="shared" si="517"/>
        <v>0</v>
      </c>
      <c r="AL1389" s="3">
        <f t="shared" si="518"/>
        <v>1.2151854712087466E-3</v>
      </c>
      <c r="AM1389" s="3">
        <f t="shared" si="519"/>
        <v>2.2685867638034783E-3</v>
      </c>
      <c r="AN1389" s="3">
        <f t="shared" si="520"/>
        <v>1.3263746583279041E-3</v>
      </c>
      <c r="AO1389" s="3" t="str" cm="1">
        <f t="array" ref="AO1389">GETVECTOR(Y1389,2)</f>
        <v>0.5774</v>
      </c>
      <c r="AP1389" s="3" t="str" cm="1">
        <f t="array" ref="AP1389">GETVECTOR(Z1389,2)</f>
        <v>0.5774</v>
      </c>
      <c r="AQ1389" s="3" t="str" cm="1">
        <f t="array" ref="AQ1389">GETVECTOR(AA1389,2)</f>
        <v>0.5774</v>
      </c>
      <c r="AR1389" s="3" t="str" cm="1">
        <f t="array" ref="AR1389">GETVECTOR(AB1389,2)</f>
        <v>0.5774</v>
      </c>
      <c r="AS1389" s="3" cm="1">
        <f t="array" ref="AS1389">SUM(AK1389:AN1389*AO1389:AR1389)</f>
        <v>2.7773788162145903E-3</v>
      </c>
      <c r="AT1389" s="51">
        <f t="shared" si="521"/>
        <v>3.0438670483823126E-4</v>
      </c>
      <c r="AU1389" s="48">
        <f t="shared" si="522"/>
        <v>1.7446681771564221E-2</v>
      </c>
      <c r="AV1389" s="56"/>
      <c r="AW1389" s="56"/>
    </row>
    <row r="1390" spans="1:49" ht="15" customHeight="1" x14ac:dyDescent="0.25">
      <c r="A1390" s="11">
        <f t="shared" si="510"/>
        <v>1387</v>
      </c>
      <c r="B1390" s="29">
        <v>32434</v>
      </c>
      <c r="C1390" s="25"/>
      <c r="D1390" s="12"/>
      <c r="E1390" s="25"/>
      <c r="F1390" s="35"/>
      <c r="G1390" s="25">
        <v>0</v>
      </c>
      <c r="H1390" s="13">
        <v>0</v>
      </c>
      <c r="I1390" s="25">
        <v>0</v>
      </c>
      <c r="J1390" s="12">
        <v>0</v>
      </c>
      <c r="K1390" s="12">
        <v>0</v>
      </c>
      <c r="L1390" s="25" t="s">
        <v>11</v>
      </c>
      <c r="M1390" s="10"/>
      <c r="N1390" s="15"/>
      <c r="O1390" s="15"/>
      <c r="P1390" s="4"/>
      <c r="Q1390" s="54"/>
      <c r="R1390" s="42">
        <f t="shared" si="509"/>
        <v>2.5773195876288658E-2</v>
      </c>
      <c r="S1390" s="44" t="str" cm="1">
        <f t="array" ref="S1390">SETVECTOR(R1390:R1391)</f>
        <v>0.0257731958762887,0.129896907216495</v>
      </c>
      <c r="T1390" s="44">
        <f t="shared" si="523"/>
        <v>0.85567010309278346</v>
      </c>
      <c r="U1390" s="5">
        <f t="shared" si="524"/>
        <v>0</v>
      </c>
      <c r="V1390" s="5">
        <f t="shared" si="525"/>
        <v>-3.4038137897696524E-2</v>
      </c>
      <c r="W1390" s="5">
        <f t="shared" si="526"/>
        <v>0.72954416353780016</v>
      </c>
      <c r="X1390" s="5">
        <f t="shared" si="527"/>
        <v>-7.9923741418816807E-2</v>
      </c>
      <c r="Y1390" s="5" t="str" cm="1">
        <f t="array" ref="Y1390:AB1390">SETMATRIX(GETMATRIX(Y1389:AB1389)-$O$9*DELTAWEIGHT(S1389,$AH$4,AK1389:AN1389))</f>
        <v>0.5774,0.5774,0.5774</v>
      </c>
      <c r="Z1390" s="5" t="str">
        <v>0.599582662900202,0.548584321000776,0.5774</v>
      </c>
      <c r="AA1390" s="5" t="str">
        <v>0.694058681918917,0.654697861393571,0.5774</v>
      </c>
      <c r="AB1390" s="5" t="str">
        <v>0.607194954473775,0.544069560852683,0.5774</v>
      </c>
      <c r="AC1390" s="5" cm="1">
        <f t="array" ref="AC1390">SIGMOID(SUM(GETVECTOR(Y1390)*GETVECTOR(_xlfn.CONCAT($S1390,",",$AH$4)))+U1390)</f>
        <v>0.52245586278519085</v>
      </c>
      <c r="AD1390" s="5" cm="1">
        <f t="array" ref="AD1390">SIGMOID(SUM(GETVECTOR(Z1390)*GETVECTOR(_xlfn.CONCAT($S1390,",",$AH$4)))+V1390)</f>
        <v>0.51316556358854659</v>
      </c>
      <c r="AE1390" s="5" cm="1">
        <f t="array" ref="AE1390">TANH(SUM(GETVECTOR(AA1390)*GETVECTOR(_xlfn.CONCAT($S1390,",",$AH$4)))+W1390)</f>
        <v>0.68180299441627668</v>
      </c>
      <c r="AF1390" s="5" cm="1">
        <f t="array" ref="AF1390">SIGMOID(SUM(GETVECTOR(AB1390)*GETVECTOR(_xlfn.CONCAT($S1390,",",$AH$4)))+X1390)</f>
        <v>0.50159963612819092</v>
      </c>
      <c r="AG1390" s="5">
        <f t="shared" si="513"/>
        <v>0.34987781788598732</v>
      </c>
      <c r="AH1390" s="40">
        <f t="shared" si="514"/>
        <v>0.16867149638036524</v>
      </c>
      <c r="AI1390" s="3">
        <f t="shared" si="515"/>
        <v>-0.68699860671241819</v>
      </c>
      <c r="AJ1390" s="3">
        <f t="shared" si="516"/>
        <v>-0.3056325909297809</v>
      </c>
      <c r="AK1390" s="3">
        <f t="shared" si="517"/>
        <v>0</v>
      </c>
      <c r="AL1390" s="3">
        <f t="shared" si="518"/>
        <v>-5.2059184775442642E-2</v>
      </c>
      <c r="AM1390" s="3">
        <f t="shared" si="519"/>
        <v>-8.3932155742466569E-2</v>
      </c>
      <c r="AN1390" s="3">
        <f t="shared" si="520"/>
        <v>-5.7753180334299971E-2</v>
      </c>
      <c r="AO1390" s="3" t="str" cm="1">
        <f t="array" ref="AO1390">GETVECTOR(Y1390,2)</f>
        <v>0.5774</v>
      </c>
      <c r="AP1390" s="3" t="str" cm="1">
        <f t="array" ref="AP1390">GETVECTOR(Z1390,2)</f>
        <v>0.5774</v>
      </c>
      <c r="AQ1390" s="3" t="str" cm="1">
        <f t="array" ref="AQ1390">GETVECTOR(AA1390,2)</f>
        <v>0.5774</v>
      </c>
      <c r="AR1390" s="3" t="str" cm="1">
        <f t="array" ref="AR1390">GETVECTOR(AB1390,2)</f>
        <v>0.5774</v>
      </c>
      <c r="AS1390" s="3" cm="1">
        <f t="array" ref="AS1390">SUM(AK1390:AN1390*AO1390:AR1390)</f>
        <v>-0.11186808634006559</v>
      </c>
      <c r="AT1390" s="51">
        <f t="shared" si="521"/>
        <v>0.47196708562480383</v>
      </c>
      <c r="AU1390" s="48">
        <f t="shared" si="522"/>
        <v>0.68699860671241819</v>
      </c>
      <c r="AV1390" s="56"/>
      <c r="AW1390" s="56"/>
    </row>
    <row r="1391" spans="1:49" ht="15" customHeight="1" x14ac:dyDescent="0.25">
      <c r="A1391" s="11">
        <f t="shared" si="510"/>
        <v>1388</v>
      </c>
      <c r="B1391" s="29">
        <v>32435</v>
      </c>
      <c r="C1391" s="25"/>
      <c r="D1391" s="12"/>
      <c r="E1391" s="25"/>
      <c r="F1391" s="35"/>
      <c r="G1391" s="25">
        <v>0</v>
      </c>
      <c r="H1391" s="13">
        <v>0</v>
      </c>
      <c r="I1391" s="25">
        <v>0</v>
      </c>
      <c r="J1391" s="12">
        <v>0</v>
      </c>
      <c r="K1391" s="12">
        <v>0</v>
      </c>
      <c r="L1391" s="25" t="s">
        <v>11</v>
      </c>
      <c r="M1391" s="10"/>
      <c r="N1391" s="15"/>
      <c r="O1391" s="15"/>
      <c r="P1391" s="4"/>
      <c r="Q1391" s="54"/>
      <c r="R1391" s="42">
        <f t="shared" si="509"/>
        <v>0.12989690721649483</v>
      </c>
      <c r="S1391" s="44" t="str" cm="1">
        <f t="array" ref="S1391">SETVECTOR(R1391:R1392)</f>
        <v>0.129896907216495,0.855670103092783</v>
      </c>
      <c r="T1391" s="44">
        <f t="shared" si="523"/>
        <v>1.0309278350515464E-2</v>
      </c>
      <c r="U1391" s="5">
        <f t="shared" si="524"/>
        <v>0</v>
      </c>
      <c r="V1391" s="5">
        <f t="shared" si="525"/>
        <v>-2.8832219420152259E-2</v>
      </c>
      <c r="W1391" s="5">
        <f t="shared" si="526"/>
        <v>0.73793737911204682</v>
      </c>
      <c r="X1391" s="5">
        <f t="shared" si="527"/>
        <v>-7.4148423385386811E-2</v>
      </c>
      <c r="Y1391" s="5" t="str" cm="1">
        <f t="array" ref="Y1391:AB1391">SETMATRIX(GETMATRIX(Y1390:AB1390)-$O$9*DELTAWEIGHT(S1390,$AH$4,AK1390:AN1390))</f>
        <v>0.5774,0.5774,0.5774</v>
      </c>
      <c r="Z1391" s="5" t="str">
        <v>0.599714604500683,0.549249306667198,0.5774</v>
      </c>
      <c r="AA1391" s="5" t="str">
        <v>0.694303545619274,0.655931974443369,0.5774</v>
      </c>
      <c r="AB1391" s="5" t="str">
        <v>0.607339537821425,0.544798260924838,0.5774</v>
      </c>
      <c r="AC1391" s="5" cm="1">
        <f t="array" ref="AC1391">SIGMOID(SUM(GETVECTOR(Y1391)*GETVECTOR(_xlfn.CONCAT($S1391,",",$AH$4)))+U1391)</f>
        <v>0.63854772202164378</v>
      </c>
      <c r="AD1391" s="5" cm="1">
        <f t="array" ref="AD1391">SIGMOID(SUM(GETVECTOR(Z1391)*GETVECTOR(_xlfn.CONCAT($S1391,",",$AH$4)))+V1391)</f>
        <v>0.62692444318734886</v>
      </c>
      <c r="AE1391" s="5" cm="1">
        <f t="array" ref="AE1391">TANH(SUM(GETVECTOR(AA1391)*GETVECTOR(_xlfn.CONCAT($S1391,",",$AH$4)))+W1391)</f>
        <v>0.8830358715233495</v>
      </c>
      <c r="AF1391" s="5" cm="1">
        <f t="array" ref="AF1391">SIGMOID(SUM(GETVECTOR(AB1391)*GETVECTOR(_xlfn.CONCAT($S1391,",",$AH$4)))+X1391)</f>
        <v>0.61559928143594311</v>
      </c>
      <c r="AG1391" s="5">
        <f t="shared" si="513"/>
        <v>0.55359677206923119</v>
      </c>
      <c r="AH1391" s="40">
        <f t="shared" si="514"/>
        <v>0.30977636839951112</v>
      </c>
      <c r="AI1391" s="3">
        <f t="shared" si="515"/>
        <v>0.29946709004899563</v>
      </c>
      <c r="AJ1391" s="3">
        <f t="shared" si="516"/>
        <v>0.13766992836313008</v>
      </c>
      <c r="AK1391" s="3">
        <f t="shared" si="517"/>
        <v>0</v>
      </c>
      <c r="AL1391" s="3">
        <f t="shared" si="518"/>
        <v>2.8433441685214701E-2</v>
      </c>
      <c r="AM1391" s="3">
        <f t="shared" si="519"/>
        <v>1.9009275801412998E-2</v>
      </c>
      <c r="AN1391" s="3">
        <f t="shared" si="520"/>
        <v>3.5660019593120922E-2</v>
      </c>
      <c r="AO1391" s="3" t="str" cm="1">
        <f t="array" ref="AO1391">GETVECTOR(Y1391,2)</f>
        <v>0.5774</v>
      </c>
      <c r="AP1391" s="3" t="str" cm="1">
        <f t="array" ref="AP1391">GETVECTOR(Z1391,2)</f>
        <v>0.5774</v>
      </c>
      <c r="AQ1391" s="3" t="str" cm="1">
        <f t="array" ref="AQ1391">GETVECTOR(AA1391,2)</f>
        <v>0.5774</v>
      </c>
      <c r="AR1391" s="3" t="str" cm="1">
        <f t="array" ref="AR1391">GETVECTOR(AB1391,2)</f>
        <v>0.5774</v>
      </c>
      <c r="AS1391" s="3" cm="1">
        <f t="array" ref="AS1391">SUM(AK1391:AN1391*AO1391:AR1391)</f>
        <v>4.7983520389846851E-2</v>
      </c>
      <c r="AT1391" s="51">
        <f t="shared" si="521"/>
        <v>8.9680538022413256E-2</v>
      </c>
      <c r="AU1391" s="48">
        <f t="shared" si="522"/>
        <v>0.29946709004899563</v>
      </c>
      <c r="AV1391" s="56"/>
      <c r="AW1391" s="56"/>
    </row>
    <row r="1392" spans="1:49" ht="15" customHeight="1" x14ac:dyDescent="0.25">
      <c r="A1392" s="11">
        <f t="shared" si="510"/>
        <v>1389</v>
      </c>
      <c r="B1392" s="29">
        <v>32436</v>
      </c>
      <c r="C1392" s="25"/>
      <c r="D1392" s="12"/>
      <c r="E1392" s="25"/>
      <c r="F1392" s="35"/>
      <c r="G1392" s="25">
        <v>0</v>
      </c>
      <c r="H1392" s="13">
        <v>0</v>
      </c>
      <c r="I1392" s="25">
        <v>0</v>
      </c>
      <c r="J1392" s="12">
        <v>0</v>
      </c>
      <c r="K1392" s="12">
        <v>0</v>
      </c>
      <c r="L1392" s="25" t="s">
        <v>11</v>
      </c>
      <c r="M1392" s="10"/>
      <c r="N1392" s="15"/>
      <c r="O1392" s="15"/>
      <c r="P1392" s="4"/>
      <c r="Q1392" s="54"/>
      <c r="R1392" s="42">
        <f t="shared" si="509"/>
        <v>0.85567010309278346</v>
      </c>
      <c r="S1392" s="44" t="str" cm="1">
        <f t="array" ref="S1392">SETVECTOR(R1392:R1393)</f>
        <v>0.855670103092783,0.0103092783505155</v>
      </c>
      <c r="T1392" s="44">
        <f t="shared" si="523"/>
        <v>0.30927835051546393</v>
      </c>
      <c r="U1392" s="5">
        <f t="shared" si="524"/>
        <v>0</v>
      </c>
      <c r="V1392" s="5">
        <f t="shared" si="525"/>
        <v>-3.1675563588673732E-2</v>
      </c>
      <c r="W1392" s="5">
        <f t="shared" si="526"/>
        <v>0.73603645153190556</v>
      </c>
      <c r="X1392" s="5">
        <f t="shared" si="527"/>
        <v>-7.7714425344698898E-2</v>
      </c>
      <c r="Y1392" s="5" t="str" cm="1">
        <f t="array" ref="Y1392:AB1392">SETMATRIX(GETMATRIX(Y1391:AB1391)-$O$9*DELTAWEIGHT(S1391,$AH$4,AK1391:AN1391))</f>
        <v>0.5774,0.5774,0.5774</v>
      </c>
      <c r="Z1392" s="5" t="str">
        <v>0.599327403438727,0.546698696497171,0.5774</v>
      </c>
      <c r="AA1392" s="5" t="str">
        <v>0.694020671300397,0.654068595993627,0.5774</v>
      </c>
      <c r="AB1392" s="5" t="str">
        <v>0.606856817862631,0.541618438974054,0.5774</v>
      </c>
      <c r="AC1392" s="5" cm="1">
        <f t="array" ref="AC1392">SIGMOID(SUM(GETVECTOR(Y1392)*GETVECTOR(_xlfn.CONCAT($S1392,",",$AH$4)))+U1392)</f>
        <v>0.62246320754391637</v>
      </c>
      <c r="AD1392" s="5" cm="1">
        <f t="array" ref="AD1392">SIGMOID(SUM(GETVECTOR(Z1392)*GETVECTOR(_xlfn.CONCAT($S1392,",",$AH$4)))+V1392)</f>
        <v>0.61934925107170491</v>
      </c>
      <c r="AE1392" s="5" cm="1">
        <f t="array" ref="AE1392">TANH(SUM(GETVECTOR(AA1392)*GETVECTOR(_xlfn.CONCAT($S1392,",",$AH$4)))+W1392)</f>
        <v>0.8708609570142456</v>
      </c>
      <c r="AF1392" s="5" cm="1">
        <f t="array" ref="AF1392">SIGMOID(SUM(GETVECTOR(AB1392)*GETVECTOR(_xlfn.CONCAT($S1392,",",$AH$4)))+X1392)</f>
        <v>0.60995867306896279</v>
      </c>
      <c r="AG1392" s="5">
        <f t="shared" si="513"/>
        <v>0.53936708151436119</v>
      </c>
      <c r="AH1392" s="40">
        <f t="shared" si="514"/>
        <v>0.30040996618895194</v>
      </c>
      <c r="AI1392" s="3">
        <f t="shared" si="515"/>
        <v>-8.868384326511991E-3</v>
      </c>
      <c r="AJ1392" s="3">
        <f t="shared" si="516"/>
        <v>-4.0972303158275901E-3</v>
      </c>
      <c r="AK1392" s="3">
        <f t="shared" si="517"/>
        <v>0</v>
      </c>
      <c r="AL1392" s="3">
        <f t="shared" si="518"/>
        <v>-8.4120433725876152E-4</v>
      </c>
      <c r="AM1392" s="3">
        <f t="shared" si="519"/>
        <v>-6.1309118183010714E-4</v>
      </c>
      <c r="AN1392" s="3">
        <f t="shared" si="520"/>
        <v>-1.0391290051005827E-3</v>
      </c>
      <c r="AO1392" s="3" t="str" cm="1">
        <f t="array" ref="AO1392">GETVECTOR(Y1392,2)</f>
        <v>0.5774</v>
      </c>
      <c r="AP1392" s="3" t="str" cm="1">
        <f t="array" ref="AP1392">GETVECTOR(Z1392,2)</f>
        <v>0.5774</v>
      </c>
      <c r="AQ1392" s="3" t="str" cm="1">
        <f t="array" ref="AQ1392">GETVECTOR(AA1392,2)</f>
        <v>0.5774</v>
      </c>
      <c r="AR1392" s="3" t="str" cm="1">
        <f t="array" ref="AR1392">GETVECTOR(AB1392,2)</f>
        <v>0.5774</v>
      </c>
      <c r="AS1392" s="3" cm="1">
        <f t="array" ref="AS1392">SUM(AK1392:AN1392*AO1392:AR1392)</f>
        <v>-1.4397033202669892E-3</v>
      </c>
      <c r="AT1392" s="51">
        <f t="shared" si="521"/>
        <v>7.8648240562723546E-5</v>
      </c>
      <c r="AU1392" s="48">
        <f t="shared" si="522"/>
        <v>8.868384326511991E-3</v>
      </c>
      <c r="AV1392" s="56"/>
      <c r="AW1392" s="56"/>
    </row>
    <row r="1393" spans="1:49" ht="15" customHeight="1" x14ac:dyDescent="0.25">
      <c r="A1393" s="11">
        <f t="shared" si="510"/>
        <v>1390</v>
      </c>
      <c r="B1393" s="29">
        <v>32437</v>
      </c>
      <c r="C1393" s="25"/>
      <c r="D1393" s="12"/>
      <c r="E1393" s="25"/>
      <c r="F1393" s="35"/>
      <c r="G1393" s="25">
        <v>0</v>
      </c>
      <c r="H1393" s="13">
        <v>0</v>
      </c>
      <c r="I1393" s="25">
        <v>0</v>
      </c>
      <c r="J1393" s="12">
        <v>0</v>
      </c>
      <c r="K1393" s="12">
        <v>0</v>
      </c>
      <c r="L1393" s="25" t="s">
        <v>11</v>
      </c>
      <c r="M1393" s="10"/>
      <c r="N1393" s="15"/>
      <c r="O1393" s="15"/>
      <c r="P1393" s="4"/>
      <c r="Q1393" s="54"/>
      <c r="R1393" s="42">
        <f t="shared" si="509"/>
        <v>1.0309278350515464E-2</v>
      </c>
      <c r="S1393" s="44" t="str" cm="1">
        <f t="array" ref="S1393">SETVECTOR(R1393:R1394)</f>
        <v>0.0103092783505155,0.309278350515464</v>
      </c>
      <c r="T1393" s="44">
        <f t="shared" si="523"/>
        <v>1.4432989690721649E-2</v>
      </c>
      <c r="U1393" s="5">
        <f t="shared" si="524"/>
        <v>0</v>
      </c>
      <c r="V1393" s="5">
        <f t="shared" si="525"/>
        <v>-3.1591443154947857E-2</v>
      </c>
      <c r="W1393" s="5">
        <f t="shared" si="526"/>
        <v>0.73609776065008858</v>
      </c>
      <c r="X1393" s="5">
        <f t="shared" si="527"/>
        <v>-7.7610512444188845E-2</v>
      </c>
      <c r="Y1393" s="5" t="str" cm="1">
        <f t="array" ref="Y1393:AB1393">SETMATRIX(GETMATRIX(Y1392:AB1392)-$O$9*DELTAWEIGHT(S1392,$AH$4,AK1392:AN1392))</f>
        <v>0.5774,0.5774,0.5774</v>
      </c>
      <c r="Z1393" s="5" t="str">
        <v>0.599312885321682,0.546698521580098,0.5774</v>
      </c>
      <c r="AA1393" s="5" t="str">
        <v>0.694009012292495,0.654068455523652,0.5774</v>
      </c>
      <c r="AB1393" s="5" t="str">
        <v>0.606839004910457,0.541618224360172,0.5774</v>
      </c>
      <c r="AC1393" s="5" cm="1">
        <f t="array" ref="AC1393">SIGMOID(SUM(GETVECTOR(Y1393)*GETVECTOR(_xlfn.CONCAT($S1393,",",$AH$4)))+U1393)</f>
        <v>0.5460020126199282</v>
      </c>
      <c r="AD1393" s="5" cm="1">
        <f t="array" ref="AD1393">SIGMOID(SUM(GETVECTOR(Z1393)*GETVECTOR(_xlfn.CONCAT($S1393,",",$AH$4)))+V1393)</f>
        <v>0.53585561146577754</v>
      </c>
      <c r="AE1393" s="5" cm="1">
        <f t="array" ref="AE1393">TANH(SUM(GETVECTOR(AA1393)*GETVECTOR(_xlfn.CONCAT($S1393,",",$AH$4)))+W1393)</f>
        <v>0.73775802221877962</v>
      </c>
      <c r="AF1393" s="5" cm="1">
        <f t="array" ref="AF1393">SIGMOID(SUM(GETVECTOR(AB1393)*GETVECTOR(_xlfn.CONCAT($S1393,",",$AH$4)))+X1393)</f>
        <v>0.52402058260753659</v>
      </c>
      <c r="AG1393" s="5">
        <f t="shared" si="513"/>
        <v>0.39533177610982684</v>
      </c>
      <c r="AH1393" s="40">
        <f t="shared" si="514"/>
        <v>0.19700427026902056</v>
      </c>
      <c r="AI1393" s="3">
        <f t="shared" si="515"/>
        <v>0.18257128057829891</v>
      </c>
      <c r="AJ1393" s="3">
        <f t="shared" si="516"/>
        <v>8.214928116252676E-2</v>
      </c>
      <c r="AK1393" s="3">
        <f t="shared" si="517"/>
        <v>0</v>
      </c>
      <c r="AL1393" s="3">
        <f t="shared" si="518"/>
        <v>1.5073655843831257E-2</v>
      </c>
      <c r="AM1393" s="3">
        <f t="shared" si="519"/>
        <v>2.0060560546417156E-2</v>
      </c>
      <c r="AN1393" s="3">
        <f t="shared" si="520"/>
        <v>1.7119704924275534E-2</v>
      </c>
      <c r="AO1393" s="3" t="str" cm="1">
        <f t="array" ref="AO1393">GETVECTOR(Y1393,2)</f>
        <v>0.5774</v>
      </c>
      <c r="AP1393" s="3" t="str" cm="1">
        <f t="array" ref="AP1393">GETVECTOR(Z1393,2)</f>
        <v>0.5774</v>
      </c>
      <c r="AQ1393" s="3" t="str" cm="1">
        <f t="array" ref="AQ1393">GETVECTOR(AA1393,2)</f>
        <v>0.5774</v>
      </c>
      <c r="AR1393" s="3" t="str" cm="1">
        <f t="array" ref="AR1393">GETVECTOR(AB1393,2)</f>
        <v>0.5774</v>
      </c>
      <c r="AS1393" s="3" cm="1">
        <f t="array" ref="AS1393">SUM(AK1393:AN1393*AO1393:AR1393)</f>
        <v>3.0171414167006128E-2</v>
      </c>
      <c r="AT1393" s="51">
        <f t="shared" si="521"/>
        <v>3.3332272491999944E-2</v>
      </c>
      <c r="AU1393" s="48">
        <f t="shared" si="522"/>
        <v>0.18257128057829891</v>
      </c>
      <c r="AV1393" s="56"/>
      <c r="AW1393" s="56"/>
    </row>
    <row r="1394" spans="1:49" ht="15" customHeight="1" x14ac:dyDescent="0.25">
      <c r="A1394" s="11">
        <f t="shared" si="510"/>
        <v>1391</v>
      </c>
      <c r="B1394" s="29">
        <v>32438</v>
      </c>
      <c r="C1394" s="25"/>
      <c r="D1394" s="12"/>
      <c r="E1394" s="25"/>
      <c r="F1394" s="35"/>
      <c r="G1394" s="25">
        <v>0</v>
      </c>
      <c r="H1394" s="13">
        <v>0</v>
      </c>
      <c r="I1394" s="25">
        <v>0</v>
      </c>
      <c r="J1394" s="12">
        <v>0</v>
      </c>
      <c r="K1394" s="12">
        <v>0</v>
      </c>
      <c r="L1394" s="25" t="s">
        <v>11</v>
      </c>
      <c r="M1394" s="10"/>
      <c r="N1394" s="15"/>
      <c r="O1394" s="15"/>
      <c r="P1394" s="4"/>
      <c r="Q1394" s="54"/>
      <c r="R1394" s="42">
        <f t="shared" ref="R1394:R1457" si="528">R1340</f>
        <v>0.30927835051546393</v>
      </c>
      <c r="S1394" s="44" t="str" cm="1">
        <f t="array" ref="S1394">SETVECTOR(R1394:R1395)</f>
        <v>0.309278350515464,0.0144329896907216</v>
      </c>
      <c r="T1394" s="44">
        <f t="shared" si="523"/>
        <v>1.0309278350515464E-3</v>
      </c>
      <c r="U1394" s="5">
        <f t="shared" si="524"/>
        <v>0</v>
      </c>
      <c r="V1394" s="5">
        <f t="shared" si="525"/>
        <v>-3.3098808739330986E-2</v>
      </c>
      <c r="W1394" s="5">
        <f t="shared" si="526"/>
        <v>0.73409170459544681</v>
      </c>
      <c r="X1394" s="5">
        <f t="shared" si="527"/>
        <v>-7.9322482936616395E-2</v>
      </c>
      <c r="Y1394" s="5" t="str" cm="1">
        <f t="array" ref="Y1394:AB1394">SETMATRIX(GETMATRIX(Y1393:AB1393)-$O$9*DELTAWEIGHT(S1393,$AH$4,AK1393:AN1393))</f>
        <v>0.5774,0.5774,0.5774</v>
      </c>
      <c r="Z1394" s="5" t="str">
        <v>0.599297230688061,0.546228882571471,0.5774</v>
      </c>
      <c r="AA1394" s="5" t="str">
        <v>0.693985354617312,0.653358725268149,0.5774</v>
      </c>
      <c r="AB1394" s="5" t="str">
        <v>0.606821425692133,0.541090847810458,0.5774</v>
      </c>
      <c r="AC1394" s="5" cm="1">
        <f t="array" ref="AC1394">SIGMOID(SUM(GETVECTOR(Y1394)*GETVECTOR(_xlfn.CONCAT($S1394,",",$AH$4)))+U1394)</f>
        <v>0.54659216672985944</v>
      </c>
      <c r="AD1394" s="5" cm="1">
        <f t="array" ref="AD1394">SIGMOID(SUM(GETVECTOR(Z1394)*GETVECTOR(_xlfn.CONCAT($S1394,",",$AH$4)))+V1394)</f>
        <v>0.53994831150240385</v>
      </c>
      <c r="AE1394" s="5" cm="1">
        <f t="array" ref="AE1394">TANH(SUM(GETVECTOR(AA1394)*GETVECTOR(_xlfn.CONCAT($S1394,",",$AH$4)))+W1394)</f>
        <v>0.74345333890412524</v>
      </c>
      <c r="AF1394" s="5" cm="1">
        <f t="array" ref="AF1394">SIGMOID(SUM(GETVECTOR(AB1394)*GETVECTOR(_xlfn.CONCAT($S1394,",",$AH$4)))+X1394)</f>
        <v>0.52900833870708441</v>
      </c>
      <c r="AG1394" s="5">
        <f t="shared" si="513"/>
        <v>0.40142637502210682</v>
      </c>
      <c r="AH1394" s="40">
        <f t="shared" si="514"/>
        <v>0.20164145363210895</v>
      </c>
      <c r="AI1394" s="3">
        <f t="shared" si="515"/>
        <v>0.2006105257970574</v>
      </c>
      <c r="AJ1394" s="3">
        <f t="shared" si="516"/>
        <v>9.0705831662573927E-2</v>
      </c>
      <c r="AK1394" s="3">
        <f t="shared" si="517"/>
        <v>0</v>
      </c>
      <c r="AL1394" s="3">
        <f t="shared" si="518"/>
        <v>1.6751270137679432E-2</v>
      </c>
      <c r="AM1394" s="3">
        <f t="shared" si="519"/>
        <v>2.1906050897599054E-2</v>
      </c>
      <c r="AN1394" s="3">
        <f t="shared" si="520"/>
        <v>1.9052271162417807E-2</v>
      </c>
      <c r="AO1394" s="3" t="str" cm="1">
        <f t="array" ref="AO1394">GETVECTOR(Y1394,2)</f>
        <v>0.5774</v>
      </c>
      <c r="AP1394" s="3" t="str" cm="1">
        <f t="array" ref="AP1394">GETVECTOR(Z1394,2)</f>
        <v>0.5774</v>
      </c>
      <c r="AQ1394" s="3" t="str" cm="1">
        <f t="array" ref="AQ1394">GETVECTOR(AA1394,2)</f>
        <v>0.5774</v>
      </c>
      <c r="AR1394" s="3" t="str" cm="1">
        <f t="array" ref="AR1394">GETVECTOR(AB1394,2)</f>
        <v>0.5774</v>
      </c>
      <c r="AS1394" s="3" cm="1">
        <f t="array" ref="AS1394">SUM(AK1394:AN1394*AO1394:AR1394)</f>
        <v>3.3321518534949843E-2</v>
      </c>
      <c r="AT1394" s="51">
        <f t="shared" si="521"/>
        <v>4.0244583060571833E-2</v>
      </c>
      <c r="AU1394" s="48">
        <f t="shared" si="522"/>
        <v>0.2006105257970574</v>
      </c>
      <c r="AV1394" s="56"/>
      <c r="AW1394" s="56"/>
    </row>
    <row r="1395" spans="1:49" ht="15" customHeight="1" x14ac:dyDescent="0.25">
      <c r="A1395" s="11">
        <f t="shared" si="510"/>
        <v>1392</v>
      </c>
      <c r="B1395" s="29">
        <v>32439</v>
      </c>
      <c r="C1395" s="25"/>
      <c r="D1395" s="12"/>
      <c r="E1395" s="25"/>
      <c r="F1395" s="35"/>
      <c r="G1395" s="25">
        <v>0</v>
      </c>
      <c r="H1395" s="13">
        <v>0</v>
      </c>
      <c r="I1395" s="25">
        <v>0</v>
      </c>
      <c r="J1395" s="12">
        <v>0</v>
      </c>
      <c r="K1395" s="12">
        <v>0</v>
      </c>
      <c r="L1395" s="25" t="s">
        <v>11</v>
      </c>
      <c r="M1395" s="10"/>
      <c r="N1395" s="15"/>
      <c r="O1395" s="15"/>
      <c r="P1395" s="4"/>
      <c r="Q1395" s="54"/>
      <c r="R1395" s="42">
        <f t="shared" si="528"/>
        <v>1.4432989690721649E-2</v>
      </c>
      <c r="S1395" s="44" t="str" cm="1">
        <f t="array" ref="S1395">SETVECTOR(R1395:R1396)</f>
        <v>0.0144329896907216,0.00103092783505155</v>
      </c>
      <c r="T1395" s="44">
        <f t="shared" si="523"/>
        <v>4.7422680412371132E-2</v>
      </c>
      <c r="U1395" s="5">
        <f t="shared" si="524"/>
        <v>0</v>
      </c>
      <c r="V1395" s="5">
        <f t="shared" si="525"/>
        <v>-3.4773935753098929E-2</v>
      </c>
      <c r="W1395" s="5">
        <f t="shared" si="526"/>
        <v>0.73190109950568694</v>
      </c>
      <c r="X1395" s="5">
        <f t="shared" si="527"/>
        <v>-8.1227710052858171E-2</v>
      </c>
      <c r="Y1395" s="5" t="str" cm="1">
        <f t="array" ref="Y1395:AB1395">SETMATRIX(GETMATRIX(Y1394:AB1394)-$O$9*DELTAWEIGHT(S1394,$AH$4,AK1394:AN1394))</f>
        <v>0.5774,0.5774,0.5774</v>
      </c>
      <c r="Z1395" s="5" t="str">
        <v>0.59877824661724,0.546204663314833,0.5774</v>
      </c>
      <c r="AA1395" s="5" t="str">
        <v>0.693215216885484,0.65332278550733,0.5774</v>
      </c>
      <c r="AB1395" s="5" t="str">
        <v>0.606237692382767,0.541063606922688,0.5774</v>
      </c>
      <c r="AC1395" s="5" cm="1">
        <f t="array" ref="AC1395">SIGMOID(SUM(GETVECTOR(Y1395)*GETVECTOR(_xlfn.CONCAT($S1395,",",$AH$4)))+U1395)</f>
        <v>0.50223220166474081</v>
      </c>
      <c r="AD1395" s="5" cm="1">
        <f t="array" ref="AD1395">SIGMOID(SUM(GETVECTOR(Z1395)*GETVECTOR(_xlfn.CONCAT($S1395,",",$AH$4)))+V1395)</f>
        <v>0.49360817874578461</v>
      </c>
      <c r="AE1395" s="5" cm="1">
        <f t="array" ref="AE1395">TANH(SUM(GETVECTOR(AA1395)*GETVECTOR(_xlfn.CONCAT($S1395,",",$AH$4)))+W1395)</f>
        <v>0.63070128418191196</v>
      </c>
      <c r="AF1395" s="5" cm="1">
        <f t="array" ref="AF1395">SIGMOID(SUM(GETVECTOR(AB1395)*GETVECTOR(_xlfn.CONCAT($S1395,",",$AH$4)))+X1395)</f>
        <v>0.48202772359235846</v>
      </c>
      <c r="AG1395" s="5">
        <f t="shared" si="513"/>
        <v>0.31131931221766107</v>
      </c>
      <c r="AH1395" s="40">
        <f t="shared" si="514"/>
        <v>0.14539732356468729</v>
      </c>
      <c r="AI1395" s="3">
        <f t="shared" si="515"/>
        <v>9.797464315231616E-2</v>
      </c>
      <c r="AJ1395" s="3">
        <f t="shared" si="516"/>
        <v>4.2929601619603686E-2</v>
      </c>
      <c r="AK1395" s="3">
        <f t="shared" si="517"/>
        <v>0</v>
      </c>
      <c r="AL1395" s="3">
        <f t="shared" si="518"/>
        <v>6.7678325274999869E-3</v>
      </c>
      <c r="AM1395" s="3">
        <f t="shared" si="519"/>
        <v>1.2761197085551483E-2</v>
      </c>
      <c r="AN1395" s="3">
        <f t="shared" si="520"/>
        <v>7.3786450322952191E-3</v>
      </c>
      <c r="AO1395" s="3" t="str" cm="1">
        <f t="array" ref="AO1395">GETVECTOR(Y1395,2)</f>
        <v>0.5774</v>
      </c>
      <c r="AP1395" s="3" t="str" cm="1">
        <f t="array" ref="AP1395">GETVECTOR(Z1395,2)</f>
        <v>0.5774</v>
      </c>
      <c r="AQ1395" s="3" t="str" cm="1">
        <f t="array" ref="AQ1395">GETVECTOR(AA1395,2)</f>
        <v>0.5774</v>
      </c>
      <c r="AR1395" s="3" t="str" cm="1">
        <f t="array" ref="AR1395">GETVECTOR(AB1395,2)</f>
        <v>0.5774</v>
      </c>
      <c r="AS1395" s="3" cm="1">
        <f t="array" ref="AS1395">SUM(AK1395:AN1395*AO1395:AR1395)</f>
        <v>1.5536491340223179E-2</v>
      </c>
      <c r="AT1395" s="51">
        <f t="shared" si="521"/>
        <v>9.5990307008236922E-3</v>
      </c>
      <c r="AU1395" s="48">
        <f t="shared" si="522"/>
        <v>9.797464315231616E-2</v>
      </c>
      <c r="AV1395" s="56"/>
      <c r="AW1395" s="56"/>
    </row>
    <row r="1396" spans="1:49" ht="15" customHeight="1" x14ac:dyDescent="0.25">
      <c r="A1396" s="11">
        <f t="shared" si="510"/>
        <v>1393</v>
      </c>
      <c r="B1396" s="29">
        <v>32440</v>
      </c>
      <c r="C1396" s="25"/>
      <c r="D1396" s="12"/>
      <c r="E1396" s="25"/>
      <c r="F1396" s="35"/>
      <c r="G1396" s="25">
        <v>0</v>
      </c>
      <c r="H1396" s="13">
        <v>0</v>
      </c>
      <c r="I1396" s="25">
        <v>0</v>
      </c>
      <c r="J1396" s="12">
        <v>0</v>
      </c>
      <c r="K1396" s="12">
        <v>0</v>
      </c>
      <c r="L1396" s="25" t="s">
        <v>11</v>
      </c>
      <c r="M1396" s="10"/>
      <c r="N1396" s="15"/>
      <c r="O1396" s="15"/>
      <c r="P1396" s="4"/>
      <c r="Q1396" s="54"/>
      <c r="R1396" s="42">
        <f t="shared" si="528"/>
        <v>1.0309278350515464E-3</v>
      </c>
      <c r="S1396" s="44" t="str" cm="1">
        <f t="array" ref="S1396">SETVECTOR(R1396:R1397)</f>
        <v>0.00103092783505155,0.0474226804123711</v>
      </c>
      <c r="T1396" s="44">
        <f t="shared" si="523"/>
        <v>0.53195876288659794</v>
      </c>
      <c r="U1396" s="5">
        <f t="shared" si="524"/>
        <v>0</v>
      </c>
      <c r="V1396" s="5">
        <f t="shared" si="525"/>
        <v>-3.5450719005848931E-2</v>
      </c>
      <c r="W1396" s="5">
        <f t="shared" si="526"/>
        <v>0.73062497979713181</v>
      </c>
      <c r="X1396" s="5">
        <f t="shared" si="527"/>
        <v>-8.1965574556087689E-2</v>
      </c>
      <c r="Y1396" s="5" t="str" cm="1">
        <f t="array" ref="Y1396:AB1396">SETMATRIX(GETMATRIX(Y1395:AB1395)-$O$9*DELTAWEIGHT(S1395,$AH$4,AK1395:AN1395))</f>
        <v>0.5774,0.5774,0.5774</v>
      </c>
      <c r="Z1396" s="5" t="str">
        <v>0.598769192387792,0.546204016584158,0.5774</v>
      </c>
      <c r="AA1396" s="5" t="str">
        <v>0.693195316437647,0.65332136404677,0.5774</v>
      </c>
      <c r="AB1396" s="5" t="str">
        <v>0.606227944666529,0.541062910657242,0.5774</v>
      </c>
      <c r="AC1396" s="5" cm="1">
        <f t="array" ref="AC1396">SIGMOID(SUM(GETVECTOR(Y1396)*GETVECTOR(_xlfn.CONCAT($S1396,",",$AH$4)))+U1396)</f>
        <v>0.50699382217341482</v>
      </c>
      <c r="AD1396" s="5" cm="1">
        <f t="array" ref="AD1396">SIGMOID(SUM(GETVECTOR(Z1396)*GETVECTOR(_xlfn.CONCAT($S1396,",",$AH$4)))+V1396)</f>
        <v>0.49776727167554879</v>
      </c>
      <c r="AE1396" s="5" cm="1">
        <f t="array" ref="AE1396">TANH(SUM(GETVECTOR(AA1396)*GETVECTOR(_xlfn.CONCAT($S1396,",",$AH$4)))+W1396)</f>
        <v>0.64244255139223239</v>
      </c>
      <c r="AF1396" s="5" cm="1">
        <f t="array" ref="AF1396">SIGMOID(SUM(GETVECTOR(AB1396)*GETVECTOR(_xlfn.CONCAT($S1396,",",$AH$4)))+X1396)</f>
        <v>0.48608310961663159</v>
      </c>
      <c r="AG1396" s="5">
        <f t="shared" si="513"/>
        <v>0.31978687601479006</v>
      </c>
      <c r="AH1396" s="40">
        <f t="shared" si="514"/>
        <v>0.15035240849118164</v>
      </c>
      <c r="AI1396" s="3">
        <f t="shared" si="515"/>
        <v>-0.38160635439541629</v>
      </c>
      <c r="AJ1396" s="3">
        <f t="shared" si="516"/>
        <v>-0.16774536674230991</v>
      </c>
      <c r="AK1396" s="3">
        <f t="shared" si="517"/>
        <v>0</v>
      </c>
      <c r="AL1396" s="3">
        <f t="shared" si="518"/>
        <v>-2.6941153123067704E-2</v>
      </c>
      <c r="AM1396" s="3">
        <f t="shared" si="519"/>
        <v>-4.9035757575065744E-2</v>
      </c>
      <c r="AN1396" s="3">
        <f t="shared" si="520"/>
        <v>-2.9486204871785986E-2</v>
      </c>
      <c r="AO1396" s="3" t="str" cm="1">
        <f t="array" ref="AO1396">GETVECTOR(Y1396,2)</f>
        <v>0.5774</v>
      </c>
      <c r="AP1396" s="3" t="str" cm="1">
        <f t="array" ref="AP1396">GETVECTOR(Z1396,2)</f>
        <v>0.5774</v>
      </c>
      <c r="AQ1396" s="3" t="str" cm="1">
        <f t="array" ref="AQ1396">GETVECTOR(AA1396,2)</f>
        <v>0.5774</v>
      </c>
      <c r="AR1396" s="3" t="str" cm="1">
        <f t="array" ref="AR1396">GETVECTOR(AB1396,2)</f>
        <v>0.5774</v>
      </c>
      <c r="AS1396" s="3" cm="1">
        <f t="array" ref="AS1396">SUM(AK1396:AN1396*AO1396:AR1396)</f>
        <v>-6.0894402930071478E-2</v>
      </c>
      <c r="AT1396" s="51">
        <f t="shared" si="521"/>
        <v>0.14562340971496004</v>
      </c>
      <c r="AU1396" s="48">
        <f t="shared" si="522"/>
        <v>0.38160635439541629</v>
      </c>
      <c r="AV1396" s="56"/>
      <c r="AW1396" s="56"/>
    </row>
    <row r="1397" spans="1:49" ht="15" customHeight="1" x14ac:dyDescent="0.25">
      <c r="A1397" s="11">
        <f t="shared" si="510"/>
        <v>1394</v>
      </c>
      <c r="B1397" s="29">
        <v>32441</v>
      </c>
      <c r="C1397" s="25"/>
      <c r="D1397" s="12"/>
      <c r="E1397" s="25"/>
      <c r="F1397" s="35"/>
      <c r="G1397" s="25">
        <v>0</v>
      </c>
      <c r="H1397" s="13">
        <v>0</v>
      </c>
      <c r="I1397" s="25">
        <v>0</v>
      </c>
      <c r="J1397" s="12">
        <v>0</v>
      </c>
      <c r="K1397" s="12">
        <v>0</v>
      </c>
      <c r="L1397" s="25" t="s">
        <v>11</v>
      </c>
      <c r="M1397" s="10"/>
      <c r="N1397" s="15"/>
      <c r="O1397" s="15"/>
      <c r="P1397" s="4"/>
      <c r="Q1397" s="54"/>
      <c r="R1397" s="42">
        <f t="shared" si="528"/>
        <v>4.7422680412371132E-2</v>
      </c>
      <c r="S1397" s="44" t="str" cm="1">
        <f t="array" ref="S1397">SETVECTOR(R1397:R1398)</f>
        <v>0.0474226804123711,0.531958762886598</v>
      </c>
      <c r="T1397" s="44">
        <f t="shared" si="523"/>
        <v>5.1546391752577317E-2</v>
      </c>
      <c r="U1397" s="5">
        <f t="shared" si="524"/>
        <v>0</v>
      </c>
      <c r="V1397" s="5">
        <f t="shared" si="525"/>
        <v>-3.2756603693542163E-2</v>
      </c>
      <c r="W1397" s="5">
        <f t="shared" si="526"/>
        <v>0.73552855555463836</v>
      </c>
      <c r="X1397" s="5">
        <f t="shared" si="527"/>
        <v>-7.9016954068909087E-2</v>
      </c>
      <c r="Y1397" s="5" t="str" cm="1">
        <f t="array" ref="Y1397:AB1397">SETMATRIX(GETMATRIX(Y1396:AB1396)-$O$9*DELTAWEIGHT(S1396,$AH$4,AK1396:AN1396))</f>
        <v>0.5774,0.5774,0.5774</v>
      </c>
      <c r="Z1397" s="5" t="str">
        <v>0.598771910674819,0.546329057787378,0.5774</v>
      </c>
      <c r="AA1397" s="5" t="str">
        <v>0.693201066746924,0.65358587827352,0.5774</v>
      </c>
      <c r="AB1397" s="5" t="str">
        <v>0.6062308825184,0.541198051843288,0.5774</v>
      </c>
      <c r="AC1397" s="5" cm="1">
        <f t="array" ref="AC1397">SIGMOID(SUM(GETVECTOR(Y1397)*GETVECTOR(_xlfn.CONCAT($S1397,",",$AH$4)))+U1397)</f>
        <v>0.58286236373382716</v>
      </c>
      <c r="AD1397" s="5" cm="1">
        <f t="array" ref="AD1397">SIGMOID(SUM(GETVECTOR(Z1397)*GETVECTOR(_xlfn.CONCAT($S1397,",",$AH$4)))+V1397)</f>
        <v>0.5710810805633163</v>
      </c>
      <c r="AE1397" s="5" cm="1">
        <f t="array" ref="AE1397">TANH(SUM(GETVECTOR(AA1397)*GETVECTOR(_xlfn.CONCAT($S1397,",",$AH$4)))+W1397)</f>
        <v>0.8062020506286377</v>
      </c>
      <c r="AF1397" s="5" cm="1">
        <f t="array" ref="AF1397">SIGMOID(SUM(GETVECTOR(AB1397)*GETVECTOR(_xlfn.CONCAT($S1397,",",$AH$4)))+X1397)</f>
        <v>0.55912882383605889</v>
      </c>
      <c r="AG1397" s="5">
        <f t="shared" si="513"/>
        <v>0.46040673822536388</v>
      </c>
      <c r="AH1397" s="40">
        <f t="shared" si="514"/>
        <v>0.24065779965164436</v>
      </c>
      <c r="AI1397" s="3">
        <f t="shared" si="515"/>
        <v>0.18911140789906705</v>
      </c>
      <c r="AJ1397" s="3">
        <f t="shared" si="516"/>
        <v>8.6148933898749419E-2</v>
      </c>
      <c r="AK1397" s="3">
        <f t="shared" si="517"/>
        <v>0</v>
      </c>
      <c r="AL1397" s="3">
        <f t="shared" si="518"/>
        <v>1.7012446860296449E-2</v>
      </c>
      <c r="AM1397" s="3">
        <f t="shared" si="519"/>
        <v>1.7221191190853094E-2</v>
      </c>
      <c r="AN1397" s="3">
        <f t="shared" si="520"/>
        <v>2.0064547754445657E-2</v>
      </c>
      <c r="AO1397" s="3" t="str" cm="1">
        <f t="array" ref="AO1397">GETVECTOR(Y1397,2)</f>
        <v>0.5774</v>
      </c>
      <c r="AP1397" s="3" t="str" cm="1">
        <f t="array" ref="AP1397">GETVECTOR(Z1397,2)</f>
        <v>0.5774</v>
      </c>
      <c r="AQ1397" s="3" t="str" cm="1">
        <f t="array" ref="AQ1397">GETVECTOR(AA1397,2)</f>
        <v>0.5774</v>
      </c>
      <c r="AR1397" s="3" t="str" cm="1">
        <f t="array" ref="AR1397">GETVECTOR(AB1397,2)</f>
        <v>0.5774</v>
      </c>
      <c r="AS1397" s="3" cm="1">
        <f t="array" ref="AS1397">SUM(AK1397:AN1397*AO1397:AR1397)</f>
        <v>3.1351772484150671E-2</v>
      </c>
      <c r="AT1397" s="51">
        <f t="shared" si="521"/>
        <v>3.5763124597567322E-2</v>
      </c>
      <c r="AU1397" s="48">
        <f t="shared" si="522"/>
        <v>0.18911140789906705</v>
      </c>
      <c r="AV1397" s="56"/>
      <c r="AW1397" s="56"/>
    </row>
    <row r="1398" spans="1:49" ht="15" customHeight="1" x14ac:dyDescent="0.25">
      <c r="A1398" s="11">
        <f t="shared" si="510"/>
        <v>1395</v>
      </c>
      <c r="B1398" s="29">
        <v>32442</v>
      </c>
      <c r="C1398" s="25"/>
      <c r="D1398" s="12"/>
      <c r="E1398" s="25"/>
      <c r="F1398" s="35"/>
      <c r="G1398" s="25">
        <v>0</v>
      </c>
      <c r="H1398" s="13">
        <v>0</v>
      </c>
      <c r="I1398" s="25">
        <v>0</v>
      </c>
      <c r="J1398" s="12">
        <v>0</v>
      </c>
      <c r="K1398" s="12">
        <v>0</v>
      </c>
      <c r="L1398" s="25" t="s">
        <v>11</v>
      </c>
      <c r="M1398" s="10"/>
      <c r="N1398" s="15"/>
      <c r="O1398" s="15"/>
      <c r="P1398" s="4"/>
      <c r="Q1398" s="54"/>
      <c r="R1398" s="42">
        <f t="shared" si="528"/>
        <v>0.53195876288659794</v>
      </c>
      <c r="S1398" s="44" t="str" cm="1">
        <f t="array" ref="S1398">SETVECTOR(R1398:R1399)</f>
        <v>0.531958762886598,0.0515463917525773</v>
      </c>
      <c r="T1398" s="44">
        <f t="shared" si="523"/>
        <v>2.0618556701030928E-3</v>
      </c>
      <c r="U1398" s="5">
        <f t="shared" si="524"/>
        <v>0</v>
      </c>
      <c r="V1398" s="5">
        <f t="shared" si="525"/>
        <v>-3.4457848379571811E-2</v>
      </c>
      <c r="W1398" s="5">
        <f t="shared" si="526"/>
        <v>0.7338064364355531</v>
      </c>
      <c r="X1398" s="5">
        <f t="shared" si="527"/>
        <v>-8.1023408844353648E-2</v>
      </c>
      <c r="Y1398" s="5" t="str" cm="1">
        <f t="array" ref="Y1398:AB1398">SETMATRIX(GETMATRIX(Y1397:AB1397)-$O$9*DELTAWEIGHT(S1397,$AH$4,AK1397:AN1397))</f>
        <v>0.5774,0.5774,0.5774</v>
      </c>
      <c r="Z1398" s="5" t="str">
        <v>0.598687754500782,0.545385045052533,0.5774</v>
      </c>
      <c r="AA1398" s="5" t="str">
        <v>0.693105780623143,0.65251701653719,0.5774</v>
      </c>
      <c r="AB1398" s="5" t="str">
        <v>0.606132557293635,0.54009509932201,0.5774</v>
      </c>
      <c r="AC1398" s="5" cm="1">
        <f t="array" ref="AC1398">SIGMOID(SUM(GETVECTOR(Y1398)*GETVECTOR(_xlfn.CONCAT($S1398,",",$AH$4)))+U1398)</f>
        <v>0.58344115843111177</v>
      </c>
      <c r="AD1398" s="5" cm="1">
        <f t="array" ref="AD1398">SIGMOID(SUM(GETVECTOR(Z1398)*GETVECTOR(_xlfn.CONCAT($S1398,",",$AH$4)))+V1398)</f>
        <v>0.57740556779335028</v>
      </c>
      <c r="AE1398" s="5" cm="1">
        <f t="array" ref="AE1398">TANH(SUM(GETVECTOR(AA1398)*GETVECTOR(_xlfn.CONCAT($S1398,",",$AH$4)))+W1398)</f>
        <v>0.81311192844261215</v>
      </c>
      <c r="AF1398" s="5" cm="1">
        <f t="array" ref="AF1398">SIGMOID(SUM(GETVECTOR(AB1398)*GETVECTOR(_xlfn.CONCAT($S1398,",",$AH$4)))+X1398)</f>
        <v>0.56690977109401053</v>
      </c>
      <c r="AG1398" s="5">
        <f t="shared" si="513"/>
        <v>0.46949535472195247</v>
      </c>
      <c r="AH1398" s="40">
        <f t="shared" si="514"/>
        <v>0.24818826811200961</v>
      </c>
      <c r="AI1398" s="3">
        <f t="shared" si="515"/>
        <v>0.24612641244190653</v>
      </c>
      <c r="AJ1398" s="3">
        <f t="shared" si="516"/>
        <v>0.1127886743206101</v>
      </c>
      <c r="AK1398" s="3">
        <f t="shared" si="517"/>
        <v>0</v>
      </c>
      <c r="AL1398" s="3">
        <f t="shared" si="518"/>
        <v>2.2377963573612398E-2</v>
      </c>
      <c r="AM1398" s="3">
        <f t="shared" si="519"/>
        <v>2.2067475715431058E-2</v>
      </c>
      <c r="AN1398" s="3">
        <f t="shared" si="520"/>
        <v>2.6455614616374204E-2</v>
      </c>
      <c r="AO1398" s="3" t="str" cm="1">
        <f t="array" ref="AO1398">GETVECTOR(Y1398,2)</f>
        <v>0.5774</v>
      </c>
      <c r="AP1398" s="3" t="str" cm="1">
        <f t="array" ref="AP1398">GETVECTOR(Z1398,2)</f>
        <v>0.5774</v>
      </c>
      <c r="AQ1398" s="3" t="str" cm="1">
        <f t="array" ref="AQ1398">GETVECTOR(AA1398,2)</f>
        <v>0.5774</v>
      </c>
      <c r="AR1398" s="3" t="str" cm="1">
        <f t="array" ref="AR1398">GETVECTOR(AB1398,2)</f>
        <v>0.5774</v>
      </c>
      <c r="AS1398" s="3" cm="1">
        <f t="array" ref="AS1398">SUM(AK1398:AN1398*AO1398:AR1398)</f>
        <v>4.0938268524988164E-2</v>
      </c>
      <c r="AT1398" s="51">
        <f t="shared" si="521"/>
        <v>6.0578210901523481E-2</v>
      </c>
      <c r="AU1398" s="48">
        <f t="shared" si="522"/>
        <v>0.24612641244190653</v>
      </c>
      <c r="AV1398" s="56"/>
      <c r="AW1398" s="56"/>
    </row>
    <row r="1399" spans="1:49" ht="15" customHeight="1" x14ac:dyDescent="0.25">
      <c r="A1399" s="11">
        <f t="shared" si="510"/>
        <v>1396</v>
      </c>
      <c r="B1399" s="29">
        <v>32443</v>
      </c>
      <c r="C1399" s="25"/>
      <c r="D1399" s="12"/>
      <c r="E1399" s="25"/>
      <c r="F1399" s="35"/>
      <c r="G1399" s="25">
        <v>0</v>
      </c>
      <c r="H1399" s="13">
        <v>0</v>
      </c>
      <c r="I1399" s="25">
        <v>0</v>
      </c>
      <c r="J1399" s="12">
        <v>0</v>
      </c>
      <c r="K1399" s="12">
        <v>0</v>
      </c>
      <c r="L1399" s="25" t="s">
        <v>11</v>
      </c>
      <c r="M1399" s="10"/>
      <c r="N1399" s="15"/>
      <c r="O1399" s="15"/>
      <c r="P1399" s="4"/>
      <c r="Q1399" s="54"/>
      <c r="R1399" s="42">
        <f t="shared" si="528"/>
        <v>5.1546391752577317E-2</v>
      </c>
      <c r="S1399" s="44" t="str" cm="1">
        <f t="array" ref="S1399">SETVECTOR(R1399:R1400)</f>
        <v>0.0515463917525773,0.00206185567010309</v>
      </c>
      <c r="T1399" s="44">
        <f t="shared" si="523"/>
        <v>9.3814432989690721E-2</v>
      </c>
      <c r="U1399" s="5">
        <f t="shared" si="524"/>
        <v>0</v>
      </c>
      <c r="V1399" s="5">
        <f t="shared" si="525"/>
        <v>-3.6695644736933049E-2</v>
      </c>
      <c r="W1399" s="5">
        <f t="shared" si="526"/>
        <v>0.73159968886400994</v>
      </c>
      <c r="X1399" s="5">
        <f t="shared" si="527"/>
        <v>-8.3668970305991075E-2</v>
      </c>
      <c r="Y1399" s="5" t="str" cm="1">
        <f t="array" ref="Y1399:AB1399">SETMATRIX(GETMATRIX(Y1398:AB1398)-$O$9*DELTAWEIGHT(S1398,$AH$4,AK1398:AN1398))</f>
        <v>0.5774,0.5774,0.5774</v>
      </c>
      <c r="Z1399" s="5" t="str">
        <v>0.597465567934541,0.545266616121696,0.5774</v>
      </c>
      <c r="AA1399" s="5" t="str">
        <v>0.691758957333617,0.652386510404484,0.5774</v>
      </c>
      <c r="AB1399" s="5" t="str">
        <v>0.604700767447144,0.5399563599958,0.5774</v>
      </c>
      <c r="AC1399" s="5" cm="1">
        <f t="array" ref="AC1399">SIGMOID(SUM(GETVECTOR(Y1399)*GETVECTOR(_xlfn.CONCAT($S1399,",",$AH$4)))+U1399)</f>
        <v>0.50773773272340572</v>
      </c>
      <c r="AD1399" s="5" cm="1">
        <f t="array" ref="AD1399">SIGMOID(SUM(GETVECTOR(Z1399)*GETVECTOR(_xlfn.CONCAT($S1399,",",$AH$4)))+V1399)</f>
        <v>0.49880645490469344</v>
      </c>
      <c r="AE1399" s="5" cm="1">
        <f t="array" ref="AE1399">TANH(SUM(GETVECTOR(AA1399)*GETVECTOR(_xlfn.CONCAT($S1399,",",$AH$4)))+W1399)</f>
        <v>0.64611609058211028</v>
      </c>
      <c r="AF1399" s="5" cm="1">
        <f t="array" ref="AF1399">SIGMOID(SUM(GETVECTOR(AB1399)*GETVECTOR(_xlfn.CONCAT($S1399,",",$AH$4)))+X1399)</f>
        <v>0.48715644706871486</v>
      </c>
      <c r="AG1399" s="5">
        <f t="shared" si="513"/>
        <v>0.32228687660014221</v>
      </c>
      <c r="AH1399" s="40">
        <f t="shared" si="514"/>
        <v>0.15178492300946492</v>
      </c>
      <c r="AI1399" s="3">
        <f t="shared" si="515"/>
        <v>5.7970490019774196E-2</v>
      </c>
      <c r="AJ1399" s="3">
        <f t="shared" si="516"/>
        <v>2.5499150380161976E-2</v>
      </c>
      <c r="AK1399" s="3">
        <f t="shared" si="517"/>
        <v>0</v>
      </c>
      <c r="AL1399" s="3">
        <f t="shared" si="518"/>
        <v>4.1188293691533867E-3</v>
      </c>
      <c r="AM1399" s="3">
        <f t="shared" si="519"/>
        <v>7.4093319373261003E-3</v>
      </c>
      <c r="AN1399" s="3">
        <f t="shared" si="520"/>
        <v>4.5125341999631237E-3</v>
      </c>
      <c r="AO1399" s="3" t="str" cm="1">
        <f t="array" ref="AO1399">GETVECTOR(Y1399,2)</f>
        <v>0.5774</v>
      </c>
      <c r="AP1399" s="3" t="str" cm="1">
        <f t="array" ref="AP1399">GETVECTOR(Z1399,2)</f>
        <v>0.5774</v>
      </c>
      <c r="AQ1399" s="3" t="str" cm="1">
        <f t="array" ref="AQ1399">GETVECTOR(AA1399,2)</f>
        <v>0.5774</v>
      </c>
      <c r="AR1399" s="3" t="str" cm="1">
        <f t="array" ref="AR1399">GETVECTOR(AB1399,2)</f>
        <v>0.5774</v>
      </c>
      <c r="AS1399" s="3" cm="1">
        <f t="array" ref="AS1399">SUM(AK1399:AN1399*AO1399:AR1399)</f>
        <v>9.2618975854199641E-3</v>
      </c>
      <c r="AT1399" s="51">
        <f t="shared" si="521"/>
        <v>3.3605777131327395E-3</v>
      </c>
      <c r="AU1399" s="48">
        <f t="shared" si="522"/>
        <v>5.7970490019774196E-2</v>
      </c>
      <c r="AV1399" s="56"/>
      <c r="AW1399" s="56"/>
    </row>
    <row r="1400" spans="1:49" ht="15" customHeight="1" x14ac:dyDescent="0.25">
      <c r="A1400" s="11">
        <f t="shared" si="510"/>
        <v>1397</v>
      </c>
      <c r="B1400" s="29">
        <v>32444</v>
      </c>
      <c r="C1400" s="25"/>
      <c r="D1400" s="12"/>
      <c r="E1400" s="25"/>
      <c r="F1400" s="35"/>
      <c r="G1400" s="25">
        <v>0</v>
      </c>
      <c r="H1400" s="13">
        <v>0</v>
      </c>
      <c r="I1400" s="25">
        <v>0</v>
      </c>
      <c r="J1400" s="12">
        <v>0</v>
      </c>
      <c r="K1400" s="12">
        <v>0</v>
      </c>
      <c r="L1400" s="25" t="s">
        <v>11</v>
      </c>
      <c r="M1400" s="10"/>
      <c r="N1400" s="15"/>
      <c r="O1400" s="15"/>
      <c r="P1400" s="4"/>
      <c r="Q1400" s="54"/>
      <c r="R1400" s="42">
        <f t="shared" si="528"/>
        <v>2.0618556701030928E-3</v>
      </c>
      <c r="S1400" s="44" t="str" cm="1">
        <f t="array" ref="S1400">SETVECTOR(R1400:R1401)</f>
        <v>0.00206185567010309,0.0938144329896907</v>
      </c>
      <c r="T1400" s="44">
        <f t="shared" si="523"/>
        <v>0.79381443298969068</v>
      </c>
      <c r="U1400" s="5">
        <f t="shared" si="524"/>
        <v>0</v>
      </c>
      <c r="V1400" s="5">
        <f t="shared" si="525"/>
        <v>-3.7107527673848388E-2</v>
      </c>
      <c r="W1400" s="5">
        <f t="shared" si="526"/>
        <v>0.73085875567027736</v>
      </c>
      <c r="X1400" s="5">
        <f t="shared" si="527"/>
        <v>-8.4120223725987389E-2</v>
      </c>
      <c r="Y1400" s="5" t="str" cm="1">
        <f t="array" ref="Y1400:AB1400">SETMATRIX(GETMATRIX(Y1399:AB1399)-$O$9*DELTAWEIGHT(S1399,$AH$4,AK1399:AN1399))</f>
        <v>0.5774,0.5774,0.5774</v>
      </c>
      <c r="Z1400" s="5" t="str">
        <v>0.597446136070488,0.545265838847134,0.5774</v>
      </c>
      <c r="AA1400" s="5" t="str">
        <v>0.691718366610915,0.652384886775576,0.5774</v>
      </c>
      <c r="AB1400" s="5" t="str">
        <v>0.604679743203103,0.539955519026038,0.5774</v>
      </c>
      <c r="AC1400" s="5" cm="1">
        <f t="array" ref="AC1400">SIGMOID(SUM(GETVECTOR(Y1400)*GETVECTOR(_xlfn.CONCAT($S1400,",",$AH$4)))+U1400)</f>
        <v>0.51383620889354142</v>
      </c>
      <c r="AD1400" s="5" cm="1">
        <f t="array" ref="AD1400">SIGMOID(SUM(GETVECTOR(Z1400)*GETVECTOR(_xlfn.CONCAT($S1400,",",$AH$4)))+V1400)</f>
        <v>0.50381945708749698</v>
      </c>
      <c r="AE1400" s="5" cm="1">
        <f t="array" ref="AE1400">TANH(SUM(GETVECTOR(AA1400)*GETVECTOR(_xlfn.CONCAT($S1400,",",$AH$4)))+W1400)</f>
        <v>0.66038049888136185</v>
      </c>
      <c r="AF1400" s="5" cm="1">
        <f t="array" ref="AF1400">SIGMOID(SUM(GETVECTOR(AB1400)*GETVECTOR(_xlfn.CONCAT($S1400,",",$AH$4)))+X1400)</f>
        <v>0.49194623650332786</v>
      </c>
      <c r="AG1400" s="5">
        <f t="shared" si="513"/>
        <v>0.33271254441757814</v>
      </c>
      <c r="AH1400" s="40">
        <f t="shared" si="514"/>
        <v>0.15789310060867903</v>
      </c>
      <c r="AI1400" s="3">
        <f t="shared" si="515"/>
        <v>-0.63592133238101167</v>
      </c>
      <c r="AJ1400" s="3">
        <f t="shared" si="516"/>
        <v>-0.28061268654514898</v>
      </c>
      <c r="AK1400" s="3">
        <f t="shared" si="517"/>
        <v>0</v>
      </c>
      <c r="AL1400" s="3">
        <f t="shared" si="518"/>
        <v>-4.632508311750376E-2</v>
      </c>
      <c r="AM1400" s="3">
        <f t="shared" si="519"/>
        <v>-7.972278851469386E-2</v>
      </c>
      <c r="AN1400" s="3">
        <f t="shared" si="520"/>
        <v>-5.101245444690277E-2</v>
      </c>
      <c r="AO1400" s="3" t="str" cm="1">
        <f t="array" ref="AO1400">GETVECTOR(Y1400,2)</f>
        <v>0.5774</v>
      </c>
      <c r="AP1400" s="3" t="str" cm="1">
        <f t="array" ref="AP1400">GETVECTOR(Z1400,2)</f>
        <v>0.5774</v>
      </c>
      <c r="AQ1400" s="3" t="str" cm="1">
        <f t="array" ref="AQ1400">GETVECTOR(AA1400,2)</f>
        <v>0.5774</v>
      </c>
      <c r="AR1400" s="3" t="str" cm="1">
        <f t="array" ref="AR1400">GETVECTOR(AB1400,2)</f>
        <v>0.5774</v>
      </c>
      <c r="AS1400" s="3" cm="1">
        <f t="array" ref="AS1400">SUM(AK1400:AN1400*AO1400:AR1400)</f>
        <v>-0.10223463227807258</v>
      </c>
      <c r="AT1400" s="51">
        <f t="shared" si="521"/>
        <v>0.40439594097724113</v>
      </c>
      <c r="AU1400" s="48">
        <f t="shared" si="522"/>
        <v>0.63592133238101167</v>
      </c>
      <c r="AV1400" s="56"/>
      <c r="AW1400" s="56"/>
    </row>
    <row r="1401" spans="1:49" ht="15" customHeight="1" x14ac:dyDescent="0.25">
      <c r="A1401" s="11">
        <f t="shared" si="510"/>
        <v>1398</v>
      </c>
      <c r="B1401" s="29">
        <v>32445</v>
      </c>
      <c r="C1401" s="25"/>
      <c r="D1401" s="12"/>
      <c r="E1401" s="25"/>
      <c r="F1401" s="35"/>
      <c r="G1401" s="25">
        <v>0</v>
      </c>
      <c r="H1401" s="13">
        <v>0</v>
      </c>
      <c r="I1401" s="25">
        <v>0</v>
      </c>
      <c r="J1401" s="12">
        <v>0</v>
      </c>
      <c r="K1401" s="12">
        <v>0</v>
      </c>
      <c r="L1401" s="25" t="s">
        <v>11</v>
      </c>
      <c r="M1401" s="10"/>
      <c r="N1401" s="15"/>
      <c r="O1401" s="15"/>
      <c r="P1401" s="4"/>
      <c r="Q1401" s="54"/>
      <c r="R1401" s="42">
        <f t="shared" si="528"/>
        <v>9.3814432989690721E-2</v>
      </c>
      <c r="S1401" s="44" t="str" cm="1">
        <f t="array" ref="S1401">SETVECTOR(R1401:R1402)</f>
        <v>0.0938144329896907,0.793814432989691</v>
      </c>
      <c r="T1401" s="44">
        <f t="shared" si="523"/>
        <v>1.6494845360824743E-2</v>
      </c>
      <c r="U1401" s="5">
        <f t="shared" si="524"/>
        <v>0</v>
      </c>
      <c r="V1401" s="5">
        <f t="shared" si="525"/>
        <v>-3.2475019362098012E-2</v>
      </c>
      <c r="W1401" s="5">
        <f t="shared" si="526"/>
        <v>0.7388310345217467</v>
      </c>
      <c r="X1401" s="5">
        <f t="shared" si="527"/>
        <v>-7.9018978281297114E-2</v>
      </c>
      <c r="Y1401" s="5" t="str" cm="1">
        <f t="array" ref="Y1401:AB1401">SETMATRIX(GETMATRIX(Y1400:AB1400)-$O$9*DELTAWEIGHT(S1400,$AH$4,AK1400:AN1400))</f>
        <v>0.5774,0.5774,0.5774</v>
      </c>
      <c r="Z1401" s="5" t="str">
        <v>0.597455491013811,0.545691488768343,0.5774</v>
      </c>
      <c r="AA1401" s="5" t="str">
        <v>0.69173699422814,0.653232443359319,0.5774</v>
      </c>
      <c r="AB1401" s="5" t="str">
        <v>0.604689916990417,0.540418426348818,0.5774</v>
      </c>
      <c r="AC1401" s="5" cm="1">
        <f t="array" ref="AC1401">SIGMOID(SUM(GETVECTOR(Y1401)*GETVECTOR(_xlfn.CONCAT($S1401,",",$AH$4)))+U1401)</f>
        <v>0.62539631068003165</v>
      </c>
      <c r="AD1401" s="5" cm="1">
        <f t="array" ref="AD1401">SIGMOID(SUM(GETVECTOR(Z1401)*GETVECTOR(_xlfn.CONCAT($S1401,",",$AH$4)))+V1401)</f>
        <v>0.61224354619944243</v>
      </c>
      <c r="AE1401" s="5" cm="1">
        <f t="array" ref="AE1401">TANH(SUM(GETVECTOR(AA1401)*GETVECTOR(_xlfn.CONCAT($S1401,",",$AH$4)))+W1401)</f>
        <v>0.86734765523791535</v>
      </c>
      <c r="AF1401" s="5" cm="1">
        <f t="array" ref="AF1401">SIGMOID(SUM(GETVECTOR(AB1401)*GETVECTOR(_xlfn.CONCAT($S1401,",",$AH$4)))+X1401)</f>
        <v>0.60029672375148579</v>
      </c>
      <c r="AG1401" s="5">
        <f t="shared" si="513"/>
        <v>0.53102800423063268</v>
      </c>
      <c r="AH1401" s="40">
        <f t="shared" si="514"/>
        <v>0.29184416327147222</v>
      </c>
      <c r="AI1401" s="3">
        <f t="shared" si="515"/>
        <v>0.27534931791064748</v>
      </c>
      <c r="AJ1401" s="3">
        <f t="shared" si="516"/>
        <v>0.12622339445210903</v>
      </c>
      <c r="AK1401" s="3">
        <f t="shared" si="517"/>
        <v>0</v>
      </c>
      <c r="AL1401" s="3">
        <f t="shared" si="518"/>
        <v>2.5990600557378125E-2</v>
      </c>
      <c r="AM1401" s="3">
        <f t="shared" si="519"/>
        <v>1.914274361295238E-2</v>
      </c>
      <c r="AN1401" s="3">
        <f t="shared" si="520"/>
        <v>3.2119792066166955E-2</v>
      </c>
      <c r="AO1401" s="3" t="str" cm="1">
        <f t="array" ref="AO1401">GETVECTOR(Y1401,2)</f>
        <v>0.5774</v>
      </c>
      <c r="AP1401" s="3" t="str" cm="1">
        <f t="array" ref="AP1401">GETVECTOR(Z1401,2)</f>
        <v>0.5774</v>
      </c>
      <c r="AQ1401" s="3" t="str" cm="1">
        <f t="array" ref="AQ1401">GETVECTOR(AA1401,2)</f>
        <v>0.5774</v>
      </c>
      <c r="AR1401" s="3" t="str" cm="1">
        <f t="array" ref="AR1401">GETVECTOR(AB1401,2)</f>
        <v>0.5774</v>
      </c>
      <c r="AS1401" s="3" cm="1">
        <f t="array" ref="AS1401">SUM(AK1401:AN1401*AO1401:AR1401)</f>
        <v>4.4605960862953639E-2</v>
      </c>
      <c r="AT1401" s="51">
        <f t="shared" si="521"/>
        <v>7.581724687385881E-2</v>
      </c>
      <c r="AU1401" s="48">
        <f t="shared" si="522"/>
        <v>0.27534931791064748</v>
      </c>
      <c r="AV1401" s="56"/>
      <c r="AW1401" s="56"/>
    </row>
    <row r="1402" spans="1:49" ht="15" customHeight="1" x14ac:dyDescent="0.25">
      <c r="A1402" s="11">
        <f t="shared" si="510"/>
        <v>1399</v>
      </c>
      <c r="B1402" s="29">
        <v>32446</v>
      </c>
      <c r="C1402" s="25"/>
      <c r="D1402" s="12"/>
      <c r="E1402" s="25"/>
      <c r="F1402" s="35"/>
      <c r="G1402" s="25">
        <v>0</v>
      </c>
      <c r="H1402" s="13">
        <v>0</v>
      </c>
      <c r="I1402" s="25">
        <v>0</v>
      </c>
      <c r="J1402" s="12">
        <v>0</v>
      </c>
      <c r="K1402" s="12">
        <v>0</v>
      </c>
      <c r="L1402" s="25" t="s">
        <v>11</v>
      </c>
      <c r="M1402" s="10"/>
      <c r="N1402" s="15"/>
      <c r="O1402" s="15"/>
      <c r="P1402" s="4"/>
      <c r="Q1402" s="54"/>
      <c r="R1402" s="42">
        <f t="shared" si="528"/>
        <v>0.79381443298969068</v>
      </c>
      <c r="S1402" s="44" t="str" cm="1">
        <f t="array" ref="S1402">SETVECTOR(R1402:R1403)</f>
        <v>0.793814432989691,0.0164948453608247</v>
      </c>
      <c r="T1402" s="44">
        <f t="shared" si="523"/>
        <v>0.12783505154639174</v>
      </c>
      <c r="U1402" s="5">
        <f t="shared" si="524"/>
        <v>0</v>
      </c>
      <c r="V1402" s="5">
        <f t="shared" si="525"/>
        <v>-3.5074079417835823E-2</v>
      </c>
      <c r="W1402" s="5">
        <f t="shared" si="526"/>
        <v>0.73691676016045149</v>
      </c>
      <c r="X1402" s="5">
        <f t="shared" si="527"/>
        <v>-8.2230957487913814E-2</v>
      </c>
      <c r="Y1402" s="5" t="str" cm="1">
        <f t="array" ref="Y1402:AB1402">SETMATRIX(GETMATRIX(Y1401:AB1401)-$O$9*DELTAWEIGHT(S1401,$AH$4,AK1401:AN1401))</f>
        <v>0.5774,0.5774,0.5774</v>
      </c>
      <c r="Z1402" s="5" t="str">
        <v>0.597199471061713,0.543525166096744,0.5774</v>
      </c>
      <c r="AA1402" s="5" t="str">
        <v>0.691529324607449,0.651475238876553,0.5774</v>
      </c>
      <c r="AB1402" s="5" t="str">
        <v>0.604375698464956,0.537759654210305,0.5774</v>
      </c>
      <c r="AC1402" s="5" cm="1">
        <f t="array" ref="AC1402">SIGMOID(SUM(GETVECTOR(Y1402)*GETVECTOR(_xlfn.CONCAT($S1402,",",$AH$4)))+U1402)</f>
        <v>0.61488010053164754</v>
      </c>
      <c r="AD1402" s="5" cm="1">
        <f t="array" ref="AD1402">SIGMOID(SUM(GETVECTOR(Z1402)*GETVECTOR(_xlfn.CONCAT($S1402,",",$AH$4)))+V1402)</f>
        <v>0.6101533455527054</v>
      </c>
      <c r="AE1402" s="5" cm="1">
        <f t="array" ref="AE1402">TANH(SUM(GETVECTOR(AA1402)*GETVECTOR(_xlfn.CONCAT($S1402,",",$AH$4)))+W1402)</f>
        <v>0.86084757125066891</v>
      </c>
      <c r="AF1402" s="5" cm="1">
        <f t="array" ref="AF1402">SIGMOID(SUM(GETVECTOR(AB1402)*GETVECTOR(_xlfn.CONCAT($S1402,",",$AH$4)))+X1402)</f>
        <v>0.60022470273503015</v>
      </c>
      <c r="AG1402" s="5">
        <f t="shared" si="513"/>
        <v>0.52524902560951658</v>
      </c>
      <c r="AH1402" s="40">
        <f t="shared" si="514"/>
        <v>0.28915288119309801</v>
      </c>
      <c r="AI1402" s="3">
        <f t="shared" si="515"/>
        <v>0.16131782964670627</v>
      </c>
      <c r="AJ1402" s="3">
        <f t="shared" si="516"/>
        <v>7.435588665394402E-2</v>
      </c>
      <c r="AK1402" s="3">
        <f t="shared" si="517"/>
        <v>0</v>
      </c>
      <c r="AL1402" s="3">
        <f t="shared" si="518"/>
        <v>1.5225600269885831E-2</v>
      </c>
      <c r="AM1402" s="3">
        <f t="shared" si="519"/>
        <v>1.1747783774201057E-2</v>
      </c>
      <c r="AN1402" s="3">
        <f t="shared" si="520"/>
        <v>1.8647724717215885E-2</v>
      </c>
      <c r="AO1402" s="3" t="str" cm="1">
        <f t="array" ref="AO1402">GETVECTOR(Y1402,2)</f>
        <v>0.5774</v>
      </c>
      <c r="AP1402" s="3" t="str" cm="1">
        <f t="array" ref="AP1402">GETVECTOR(Z1402,2)</f>
        <v>0.5774</v>
      </c>
      <c r="AQ1402" s="3" t="str" cm="1">
        <f t="array" ref="AQ1402">GETVECTOR(AA1402,2)</f>
        <v>0.5774</v>
      </c>
      <c r="AR1402" s="3" t="str" cm="1">
        <f t="array" ref="AR1402">GETVECTOR(AB1402,2)</f>
        <v>0.5774</v>
      </c>
      <c r="AS1402" s="3" cm="1">
        <f t="array" ref="AS1402">SUM(AK1402:AN1402*AO1402:AR1402)</f>
        <v>2.6341628198776224E-2</v>
      </c>
      <c r="AT1402" s="51">
        <f t="shared" si="521"/>
        <v>2.6023442161923743E-2</v>
      </c>
      <c r="AU1402" s="48">
        <f t="shared" si="522"/>
        <v>0.16131782964670627</v>
      </c>
      <c r="AV1402" s="56"/>
      <c r="AW1402" s="56"/>
    </row>
    <row r="1403" spans="1:49" ht="15" customHeight="1" x14ac:dyDescent="0.25">
      <c r="A1403" s="11">
        <f t="shared" si="510"/>
        <v>1400</v>
      </c>
      <c r="B1403" s="29">
        <v>32447</v>
      </c>
      <c r="C1403" s="25"/>
      <c r="D1403" s="12"/>
      <c r="E1403" s="25"/>
      <c r="F1403" s="35"/>
      <c r="G1403" s="25">
        <v>0</v>
      </c>
      <c r="H1403" s="13">
        <v>0</v>
      </c>
      <c r="I1403" s="25">
        <v>0</v>
      </c>
      <c r="J1403" s="12">
        <v>0</v>
      </c>
      <c r="K1403" s="12">
        <v>0</v>
      </c>
      <c r="L1403" s="25" t="s">
        <v>11</v>
      </c>
      <c r="M1403" s="10"/>
      <c r="N1403" s="15"/>
      <c r="O1403" s="15"/>
      <c r="P1403" s="4"/>
      <c r="Q1403" s="54"/>
      <c r="R1403" s="42">
        <f t="shared" si="528"/>
        <v>1.6494845360824743E-2</v>
      </c>
      <c r="S1403" s="44" t="str" cm="1">
        <f t="array" ref="S1403">SETVECTOR(R1403:R1404)</f>
        <v>0.0164948453608247,0.127835051546392</v>
      </c>
      <c r="T1403" s="44">
        <f t="shared" si="523"/>
        <v>0</v>
      </c>
      <c r="U1403" s="5">
        <f t="shared" si="524"/>
        <v>0</v>
      </c>
      <c r="V1403" s="5">
        <f t="shared" si="525"/>
        <v>-3.6596639444824407E-2</v>
      </c>
      <c r="W1403" s="5">
        <f t="shared" si="526"/>
        <v>0.73574198178303141</v>
      </c>
      <c r="X1403" s="5">
        <f t="shared" si="527"/>
        <v>-8.4095729959635407E-2</v>
      </c>
      <c r="Y1403" s="5" t="str" cm="1">
        <f t="array" ref="Y1403:AB1403">SETMATRIX(GETMATRIX(Y1402:AB1402)-$O$9*DELTAWEIGHT(S1402,$AH$4,AK1402:AN1402))</f>
        <v>0.5774,0.5774,0.5774</v>
      </c>
      <c r="Z1403" s="5" t="str">
        <v>0.595915750996179,0.543498491394083,0.5774</v>
      </c>
      <c r="AA1403" s="5" t="str">
        <v>0.690434395230412,0.65145248709729,0.5774</v>
      </c>
      <c r="AB1403" s="5" t="str">
        <v>0.602814737566519,0.537727218659169,0.5774</v>
      </c>
      <c r="AC1403" s="5" cm="1">
        <f t="array" ref="AC1403">SIGMOID(SUM(GETVECTOR(Y1403)*GETVECTOR(_xlfn.CONCAT($S1403,",",$AH$4)))+U1403)</f>
        <v>0.52082197146610321</v>
      </c>
      <c r="AD1403" s="5" cm="1">
        <f t="array" ref="AD1403">SIGMOID(SUM(GETVECTOR(Z1403)*GETVECTOR(_xlfn.CONCAT($S1403,",",$AH$4)))+V1403)</f>
        <v>0.51067614116207316</v>
      </c>
      <c r="AE1403" s="5" cm="1">
        <f t="array" ref="AE1403">TANH(SUM(GETVECTOR(AA1403)*GETVECTOR(_xlfn.CONCAT($S1403,",",$AH$4)))+W1403)</f>
        <v>0.68069558677473341</v>
      </c>
      <c r="AF1403" s="5" cm="1">
        <f t="array" ref="AF1403">SIGMOID(SUM(GETVECTOR(AB1403)*GETVECTOR(_xlfn.CONCAT($S1403,",",$AH$4)))+X1403)</f>
        <v>0.49864700146065827</v>
      </c>
      <c r="AG1403" s="5">
        <f t="shared" si="513"/>
        <v>0.347614995560174</v>
      </c>
      <c r="AH1403" s="40">
        <f t="shared" si="514"/>
        <v>0.16667710113594769</v>
      </c>
      <c r="AI1403" s="3">
        <f t="shared" si="515"/>
        <v>0.16667710113594769</v>
      </c>
      <c r="AJ1403" s="3">
        <f t="shared" si="516"/>
        <v>7.382691001557902E-2</v>
      </c>
      <c r="AK1403" s="3">
        <f t="shared" si="517"/>
        <v>0</v>
      </c>
      <c r="AL1403" s="3">
        <f t="shared" si="518"/>
        <v>1.2557685047465978E-2</v>
      </c>
      <c r="AM1403" s="3">
        <f t="shared" si="519"/>
        <v>2.0232718561927251E-2</v>
      </c>
      <c r="AN1403" s="3">
        <f t="shared" si="520"/>
        <v>1.3928216020388835E-2</v>
      </c>
      <c r="AO1403" s="3" t="str" cm="1">
        <f t="array" ref="AO1403">GETVECTOR(Y1403,2)</f>
        <v>0.5774</v>
      </c>
      <c r="AP1403" s="3" t="str" cm="1">
        <f t="array" ref="AP1403">GETVECTOR(Z1403,2)</f>
        <v>0.5774</v>
      </c>
      <c r="AQ1403" s="3" t="str" cm="1">
        <f t="array" ref="AQ1403">GETVECTOR(AA1403,2)</f>
        <v>0.5774</v>
      </c>
      <c r="AR1403" s="3" t="str" cm="1">
        <f t="array" ref="AR1403">GETVECTOR(AB1403,2)</f>
        <v>0.5774</v>
      </c>
      <c r="AS1403" s="3" cm="1">
        <f t="array" ref="AS1403">SUM(AK1403:AN1403*AO1403:AR1403)</f>
        <v>2.6975330974236163E-2</v>
      </c>
      <c r="AT1403" s="51">
        <f t="shared" si="521"/>
        <v>2.7781256043082934E-2</v>
      </c>
      <c r="AU1403" s="48">
        <f t="shared" si="522"/>
        <v>0.16667710113594769</v>
      </c>
      <c r="AV1403" s="56"/>
      <c r="AW1403" s="56"/>
    </row>
    <row r="1404" spans="1:49" ht="15" customHeight="1" x14ac:dyDescent="0.25">
      <c r="A1404" s="11">
        <f t="shared" si="510"/>
        <v>1401</v>
      </c>
      <c r="B1404" s="29">
        <v>32448</v>
      </c>
      <c r="C1404" s="25"/>
      <c r="D1404" s="12"/>
      <c r="E1404" s="25"/>
      <c r="F1404" s="35"/>
      <c r="G1404" s="25">
        <v>0</v>
      </c>
      <c r="H1404" s="13">
        <v>0</v>
      </c>
      <c r="I1404" s="25">
        <v>0</v>
      </c>
      <c r="J1404" s="12">
        <v>0</v>
      </c>
      <c r="K1404" s="12">
        <v>0</v>
      </c>
      <c r="L1404" s="25" t="s">
        <v>11</v>
      </c>
      <c r="M1404" s="10"/>
      <c r="N1404" s="15"/>
      <c r="O1404" s="15"/>
      <c r="P1404" s="4"/>
      <c r="Q1404" s="54"/>
      <c r="R1404" s="42">
        <f t="shared" si="528"/>
        <v>0.12783505154639174</v>
      </c>
      <c r="S1404" s="44" t="str" cm="1">
        <f t="array" ref="S1404">SETVECTOR(R1404:R1405)</f>
        <v>0.127835051546392,0</v>
      </c>
      <c r="T1404" s="44">
        <f t="shared" si="523"/>
        <v>0.47525773195876292</v>
      </c>
      <c r="U1404" s="5">
        <f t="shared" si="524"/>
        <v>0</v>
      </c>
      <c r="V1404" s="5">
        <f t="shared" si="525"/>
        <v>-3.7852407949571003E-2</v>
      </c>
      <c r="W1404" s="5">
        <f t="shared" si="526"/>
        <v>0.73371870992683863</v>
      </c>
      <c r="X1404" s="5">
        <f t="shared" si="527"/>
        <v>-8.5488551561674286E-2</v>
      </c>
      <c r="Y1404" s="5" t="str" cm="1">
        <f t="array" ref="Y1404:AB1404">SETMATRIX(GETMATRIX(Y1403:AB1403)-$O$9*DELTAWEIGHT(S1403,$AH$4,AK1403:AN1403))</f>
        <v>0.5774,0.5774,0.5774</v>
      </c>
      <c r="Z1404" s="5" t="str">
        <v>0.595895586990965,0.543342220353674,0.5774</v>
      </c>
      <c r="AA1404" s="5" t="str">
        <v>0.690397008035116,0.651162736333747,0.5774</v>
      </c>
      <c r="AB1404" s="5" t="str">
        <v>0.602792644625389,0.537555998365414,0.5774</v>
      </c>
      <c r="AC1404" s="5" cm="1">
        <f t="array" ref="AC1404">SIGMOID(SUM(GETVECTOR(Y1404)*GETVECTOR(_xlfn.CONCAT($S1404,",",$AH$4)))+U1404)</f>
        <v>0.51844461627974581</v>
      </c>
      <c r="AD1404" s="5" cm="1">
        <f t="array" ref="AD1404">SIGMOID(SUM(GETVECTOR(Z1404)*GETVECTOR(_xlfn.CONCAT($S1404,",",$AH$4)))+V1404)</f>
        <v>0.50957981130288776</v>
      </c>
      <c r="AE1404" s="5" cm="1">
        <f t="array" ref="AE1404">TANH(SUM(GETVECTOR(AA1404)*GETVECTOR(_xlfn.CONCAT($S1404,",",$AH$4)))+W1404)</f>
        <v>0.67614374769843411</v>
      </c>
      <c r="AF1404" s="5" cm="1">
        <f t="array" ref="AF1404">SIGMOID(SUM(GETVECTOR(AB1404)*GETVECTOR(_xlfn.CONCAT($S1404,",",$AH$4)))+X1404)</f>
        <v>0.49789238179195594</v>
      </c>
      <c r="AG1404" s="5">
        <f t="shared" si="513"/>
        <v>0.34454920336579542</v>
      </c>
      <c r="AH1404" s="40">
        <f t="shared" si="514"/>
        <v>0.16506758855507314</v>
      </c>
      <c r="AI1404" s="3">
        <f t="shared" si="515"/>
        <v>-0.31019014340368978</v>
      </c>
      <c r="AJ1404" s="3">
        <f t="shared" si="516"/>
        <v>-0.13746606138169201</v>
      </c>
      <c r="AK1404" s="3">
        <f t="shared" si="517"/>
        <v>0</v>
      </c>
      <c r="AL1404" s="3">
        <f t="shared" si="518"/>
        <v>-2.322817449268956E-2</v>
      </c>
      <c r="AM1404" s="3">
        <f t="shared" si="519"/>
        <v>-3.802517754834768E-2</v>
      </c>
      <c r="AN1404" s="3">
        <f t="shared" si="520"/>
        <v>-2.5709084464497198E-2</v>
      </c>
      <c r="AO1404" s="3" t="str" cm="1">
        <f t="array" ref="AO1404">GETVECTOR(Y1404,2)</f>
        <v>0.5774</v>
      </c>
      <c r="AP1404" s="3" t="str" cm="1">
        <f t="array" ref="AP1404">GETVECTOR(Z1404,2)</f>
        <v>0.5774</v>
      </c>
      <c r="AQ1404" s="3" t="str" cm="1">
        <f t="array" ref="AQ1404">GETVECTOR(AA1404,2)</f>
        <v>0.5774</v>
      </c>
      <c r="AR1404" s="3" t="str" cm="1">
        <f t="array" ref="AR1404">GETVECTOR(AB1404,2)</f>
        <v>0.5774</v>
      </c>
      <c r="AS1404" s="3" cm="1">
        <f t="array" ref="AS1404">SUM(AK1404:AN1404*AO1404:AR1404)</f>
        <v>-5.021211083829559E-2</v>
      </c>
      <c r="AT1404" s="51">
        <f t="shared" si="521"/>
        <v>9.6217925064801632E-2</v>
      </c>
      <c r="AU1404" s="48">
        <f t="shared" si="522"/>
        <v>0.31019014340368978</v>
      </c>
      <c r="AV1404" s="56"/>
      <c r="AW1404" s="56"/>
    </row>
    <row r="1405" spans="1:49" ht="15" customHeight="1" x14ac:dyDescent="0.25">
      <c r="A1405" s="11">
        <f t="shared" si="510"/>
        <v>1402</v>
      </c>
      <c r="B1405" s="29">
        <v>32449</v>
      </c>
      <c r="C1405" s="25"/>
      <c r="D1405" s="12"/>
      <c r="E1405" s="25"/>
      <c r="F1405" s="35"/>
      <c r="G1405" s="25">
        <v>0</v>
      </c>
      <c r="H1405" s="13">
        <v>0</v>
      </c>
      <c r="I1405" s="25">
        <v>0</v>
      </c>
      <c r="J1405" s="12">
        <v>0</v>
      </c>
      <c r="K1405" s="12">
        <v>0</v>
      </c>
      <c r="L1405" s="25" t="s">
        <v>11</v>
      </c>
      <c r="M1405" s="10"/>
      <c r="N1405" s="15"/>
      <c r="O1405" s="15"/>
      <c r="P1405" s="4"/>
      <c r="Q1405" s="54"/>
      <c r="R1405" s="42">
        <f t="shared" si="528"/>
        <v>0</v>
      </c>
      <c r="S1405" s="44" t="str" cm="1">
        <f t="array" ref="S1405">SETVECTOR(R1405:R1406)</f>
        <v>0,0.475257731958763</v>
      </c>
      <c r="T1405" s="44">
        <f t="shared" si="523"/>
        <v>2.0618556701030927E-2</v>
      </c>
      <c r="U1405" s="5">
        <f t="shared" si="524"/>
        <v>0</v>
      </c>
      <c r="V1405" s="5">
        <f t="shared" si="525"/>
        <v>-3.552959050030205E-2</v>
      </c>
      <c r="W1405" s="5">
        <f t="shared" si="526"/>
        <v>0.73752122768167339</v>
      </c>
      <c r="X1405" s="5">
        <f t="shared" si="527"/>
        <v>-8.2917643115224565E-2</v>
      </c>
      <c r="Y1405" s="5" t="str" cm="1">
        <f t="array" ref="Y1405:AB1405">SETMATRIX(GETMATRIX(Y1404:AB1404)-$O$9*DELTAWEIGHT(S1404,$AH$4,AK1404:AN1404))</f>
        <v>0.5774,0.5774,0.5774</v>
      </c>
      <c r="Z1405" s="5" t="str">
        <v>0.596188064494342,0.543342220353674,0.5774</v>
      </c>
      <c r="AA1405" s="5" t="str">
        <v>0.690948884297776,0.651162736333747,0.5774</v>
      </c>
      <c r="AB1405" s="5" t="str">
        <v>0.603112421470408,0.537555998365414,0.5774</v>
      </c>
      <c r="AC1405" s="5" cm="1">
        <f t="array" ref="AC1405">SIGMOID(SUM(GETVECTOR(Y1405)*GETVECTOR(_xlfn.CONCAT($S1405,",",$AH$4)))+U1405)</f>
        <v>0.56817616742260091</v>
      </c>
      <c r="AD1405" s="5" cm="1">
        <f t="array" ref="AD1405">SIGMOID(SUM(GETVECTOR(Z1405)*GETVECTOR(_xlfn.CONCAT($S1405,",",$AH$4)))+V1405)</f>
        <v>0.55544554036708327</v>
      </c>
      <c r="AE1405" s="5" cm="1">
        <f t="array" ref="AE1405">TANH(SUM(GETVECTOR(AA1405)*GETVECTOR(_xlfn.CONCAT($S1405,",",$AH$4)))+W1405)</f>
        <v>0.78063390505593389</v>
      </c>
      <c r="AF1405" s="5" cm="1">
        <f t="array" ref="AF1405">SIGMOID(SUM(GETVECTOR(AB1405)*GETVECTOR(_xlfn.CONCAT($S1405,",",$AH$4)))+X1405)</f>
        <v>0.54303327001547841</v>
      </c>
      <c r="AG1405" s="5">
        <f t="shared" si="513"/>
        <v>0.43359962122265955</v>
      </c>
      <c r="AH1405" s="40">
        <f t="shared" si="514"/>
        <v>0.22173415186892578</v>
      </c>
      <c r="AI1405" s="3">
        <f t="shared" si="515"/>
        <v>0.20111559516789485</v>
      </c>
      <c r="AJ1405" s="3">
        <f t="shared" si="516"/>
        <v>9.100352669916574E-2</v>
      </c>
      <c r="AK1405" s="3">
        <f t="shared" si="517"/>
        <v>0</v>
      </c>
      <c r="AL1405" s="3">
        <f t="shared" si="518"/>
        <v>1.7541716524934192E-2</v>
      </c>
      <c r="AM1405" s="3">
        <f t="shared" si="519"/>
        <v>1.9744395871877395E-2</v>
      </c>
      <c r="AN1405" s="3">
        <f t="shared" si="520"/>
        <v>2.0378063886841921E-2</v>
      </c>
      <c r="AO1405" s="3" t="str" cm="1">
        <f t="array" ref="AO1405">GETVECTOR(Y1405,2)</f>
        <v>0.5774</v>
      </c>
      <c r="AP1405" s="3" t="str" cm="1">
        <f t="array" ref="AP1405">GETVECTOR(Z1405,2)</f>
        <v>0.5774</v>
      </c>
      <c r="AQ1405" s="3" t="str" cm="1">
        <f t="array" ref="AQ1405">GETVECTOR(AA1405,2)</f>
        <v>0.5774</v>
      </c>
      <c r="AR1405" s="3" t="str" cm="1">
        <f t="array" ref="AR1405">GETVECTOR(AB1405,2)</f>
        <v>0.5774</v>
      </c>
      <c r="AS1405" s="3" cm="1">
        <f t="array" ref="AS1405">SUM(AK1405:AN1405*AO1405:AR1405)</f>
        <v>3.3295295386181534E-2</v>
      </c>
      <c r="AT1405" s="51">
        <f t="shared" si="521"/>
        <v>4.0447482619736567E-2</v>
      </c>
      <c r="AU1405" s="48">
        <f t="shared" si="522"/>
        <v>0.20111559516789485</v>
      </c>
      <c r="AV1405" s="56"/>
      <c r="AW1405" s="56"/>
    </row>
    <row r="1406" spans="1:49" ht="15" customHeight="1" x14ac:dyDescent="0.25">
      <c r="A1406" s="11">
        <f t="shared" si="510"/>
        <v>1403</v>
      </c>
      <c r="B1406" s="29">
        <v>32450</v>
      </c>
      <c r="C1406" s="25"/>
      <c r="D1406" s="12"/>
      <c r="E1406" s="25"/>
      <c r="F1406" s="35"/>
      <c r="G1406" s="25">
        <v>0</v>
      </c>
      <c r="H1406" s="13">
        <v>0</v>
      </c>
      <c r="I1406" s="25">
        <v>0</v>
      </c>
      <c r="J1406" s="12">
        <v>0</v>
      </c>
      <c r="K1406" s="12">
        <v>0</v>
      </c>
      <c r="L1406" s="25" t="s">
        <v>11</v>
      </c>
      <c r="M1406" s="10"/>
      <c r="N1406" s="15"/>
      <c r="O1406" s="15"/>
      <c r="P1406" s="4"/>
      <c r="Q1406" s="54"/>
      <c r="R1406" s="42">
        <f t="shared" si="528"/>
        <v>0.47525773195876292</v>
      </c>
      <c r="S1406" s="44" t="str" cm="1">
        <f t="array" ref="S1406">SETVECTOR(R1406:R1407)</f>
        <v>0.475257731958763,0.0206185567010309</v>
      </c>
      <c r="T1406" s="44">
        <f t="shared" si="523"/>
        <v>0</v>
      </c>
      <c r="U1406" s="5">
        <f t="shared" si="524"/>
        <v>0</v>
      </c>
      <c r="V1406" s="5">
        <f t="shared" si="525"/>
        <v>-3.7283762152795469E-2</v>
      </c>
      <c r="W1406" s="5">
        <f t="shared" si="526"/>
        <v>0.73554678809448559</v>
      </c>
      <c r="X1406" s="5">
        <f t="shared" si="527"/>
        <v>-8.4955449503908764E-2</v>
      </c>
      <c r="Y1406" s="5" t="str" cm="1">
        <f t="array" ref="Y1406:AB1406">SETMATRIX(GETMATRIX(Y1405:AB1405)-$O$9*DELTAWEIGHT(S1405,$AH$4,AK1405:AN1405))</f>
        <v>0.5774,0.5774,0.5774</v>
      </c>
      <c r="Z1406" s="5" t="str">
        <v>0.596188064494342,0.5424845695328,0.5774</v>
      </c>
      <c r="AA1406" s="5" t="str">
        <v>0.690948884297776,0.650075439493587,0.5774</v>
      </c>
      <c r="AB1406" s="5" t="str">
        <v>0.603112421470408,0.536569906701163,0.5774</v>
      </c>
      <c r="AC1406" s="5" cm="1">
        <f t="array" ref="AC1406">SIGMOID(SUM(GETVECTOR(Y1406)*GETVECTOR(_xlfn.CONCAT($S1406,",",$AH$4)))+U1406)</f>
        <v>0.57109471773893361</v>
      </c>
      <c r="AD1406" s="5" cm="1">
        <f t="array" ref="AD1406">SIGMOID(SUM(GETVECTOR(Z1406)*GETVECTOR(_xlfn.CONCAT($S1406,",",$AH$4)))+V1406)</f>
        <v>0.56395880225475958</v>
      </c>
      <c r="AE1406" s="5" cm="1">
        <f t="array" ref="AE1406">TANH(SUM(GETVECTOR(AA1406)*GETVECTOR(_xlfn.CONCAT($S1406,",",$AH$4)))+W1406)</f>
        <v>0.79220657204934553</v>
      </c>
      <c r="AF1406" s="5" cm="1">
        <f t="array" ref="AF1406">SIGMOID(SUM(GETVECTOR(AB1406)*GETVECTOR(_xlfn.CONCAT($S1406,",",$AH$4)))+X1406)</f>
        <v>0.55298573262994799</v>
      </c>
      <c r="AG1406" s="5">
        <f t="shared" si="513"/>
        <v>0.44677186951129783</v>
      </c>
      <c r="AH1406" s="40">
        <f t="shared" si="514"/>
        <v>0.23183477173260056</v>
      </c>
      <c r="AI1406" s="3">
        <f t="shared" si="515"/>
        <v>0.23183477173260056</v>
      </c>
      <c r="AJ1406" s="3">
        <f t="shared" si="516"/>
        <v>0.10566817688865568</v>
      </c>
      <c r="AK1406" s="3">
        <f t="shared" si="517"/>
        <v>0</v>
      </c>
      <c r="AL1406" s="3">
        <f t="shared" si="518"/>
        <v>2.0585316984062265E-2</v>
      </c>
      <c r="AM1406" s="3">
        <f t="shared" si="519"/>
        <v>2.2192767699541413E-2</v>
      </c>
      <c r="AN1406" s="3">
        <f t="shared" si="520"/>
        <v>2.4025837372279424E-2</v>
      </c>
      <c r="AO1406" s="3" t="str" cm="1">
        <f t="array" ref="AO1406">GETVECTOR(Y1406,2)</f>
        <v>0.5774</v>
      </c>
      <c r="AP1406" s="3" t="str" cm="1">
        <f t="array" ref="AP1406">GETVECTOR(Z1406,2)</f>
        <v>0.5774</v>
      </c>
      <c r="AQ1406" s="3" t="str" cm="1">
        <f t="array" ref="AQ1406">GETVECTOR(AA1406,2)</f>
        <v>0.5774</v>
      </c>
      <c r="AR1406" s="3" t="str" cm="1">
        <f t="array" ref="AR1406">GETVECTOR(AB1406,2)</f>
        <v>0.5774</v>
      </c>
      <c r="AS1406" s="3" cm="1">
        <f t="array" ref="AS1406">SUM(AK1406:AN1406*AO1406:AR1406)</f>
        <v>3.8572584595066906E-2</v>
      </c>
      <c r="AT1406" s="51">
        <f t="shared" si="521"/>
        <v>5.374736138430701E-2</v>
      </c>
      <c r="AU1406" s="48">
        <f t="shared" si="522"/>
        <v>0.23183477173260056</v>
      </c>
      <c r="AV1406" s="56"/>
      <c r="AW1406" s="56"/>
    </row>
    <row r="1407" spans="1:49" ht="15" customHeight="1" x14ac:dyDescent="0.25">
      <c r="A1407" s="11">
        <f t="shared" si="510"/>
        <v>1404</v>
      </c>
      <c r="B1407" s="29">
        <v>32451</v>
      </c>
      <c r="C1407" s="25"/>
      <c r="D1407" s="12"/>
      <c r="E1407" s="25"/>
      <c r="F1407" s="35"/>
      <c r="G1407" s="25">
        <v>0</v>
      </c>
      <c r="H1407" s="13">
        <v>0</v>
      </c>
      <c r="I1407" s="25">
        <v>0</v>
      </c>
      <c r="J1407" s="12">
        <v>0</v>
      </c>
      <c r="K1407" s="12">
        <v>0</v>
      </c>
      <c r="L1407" s="25" t="s">
        <v>11</v>
      </c>
      <c r="M1407" s="10"/>
      <c r="N1407" s="15"/>
      <c r="O1407" s="15"/>
      <c r="P1407" s="4"/>
      <c r="Q1407" s="54"/>
      <c r="R1407" s="42">
        <f t="shared" si="528"/>
        <v>2.0618556701030927E-2</v>
      </c>
      <c r="S1407" s="3"/>
      <c r="T1407" s="3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40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52"/>
      <c r="AU1407" s="52"/>
      <c r="AV1407" s="52"/>
      <c r="AW1407" s="52"/>
    </row>
    <row r="1408" spans="1:49" ht="15" customHeight="1" x14ac:dyDescent="0.25">
      <c r="A1408" s="11">
        <f t="shared" si="510"/>
        <v>1405</v>
      </c>
      <c r="B1408" s="29">
        <v>32452</v>
      </c>
      <c r="C1408" s="25"/>
      <c r="D1408" s="12"/>
      <c r="E1408" s="25"/>
      <c r="F1408" s="35"/>
      <c r="G1408" s="25">
        <v>0</v>
      </c>
      <c r="H1408" s="13">
        <v>0</v>
      </c>
      <c r="I1408" s="25">
        <v>0</v>
      </c>
      <c r="J1408" s="12">
        <v>0</v>
      </c>
      <c r="K1408" s="12">
        <v>0</v>
      </c>
      <c r="L1408" s="25" t="s">
        <v>11</v>
      </c>
      <c r="M1408" s="10"/>
      <c r="N1408" s="15"/>
      <c r="O1408" s="15"/>
      <c r="P1408" s="4"/>
      <c r="Q1408" s="55"/>
      <c r="R1408" s="42">
        <f t="shared" si="528"/>
        <v>0</v>
      </c>
      <c r="S1408" s="3"/>
      <c r="T1408" s="3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40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52"/>
      <c r="AU1408" s="52"/>
      <c r="AV1408" s="52"/>
      <c r="AW1408" s="52"/>
    </row>
    <row r="1409" spans="1:49" ht="15" customHeight="1" x14ac:dyDescent="0.25">
      <c r="A1409" s="11">
        <f t="shared" si="510"/>
        <v>1406</v>
      </c>
      <c r="B1409" s="29">
        <v>32453</v>
      </c>
      <c r="C1409" s="25"/>
      <c r="D1409" s="12"/>
      <c r="E1409" s="25"/>
      <c r="F1409" s="35"/>
      <c r="G1409" s="25">
        <v>0</v>
      </c>
      <c r="H1409" s="13">
        <v>0</v>
      </c>
      <c r="I1409" s="25">
        <v>0</v>
      </c>
      <c r="J1409" s="12">
        <v>0</v>
      </c>
      <c r="K1409" s="12">
        <v>0</v>
      </c>
      <c r="L1409" s="25" t="s">
        <v>11</v>
      </c>
      <c r="M1409" s="10"/>
      <c r="N1409" s="15"/>
      <c r="O1409" s="15"/>
      <c r="P1409" s="4"/>
      <c r="Q1409" s="53">
        <f>1+Q1355</f>
        <v>27</v>
      </c>
      <c r="R1409" s="42">
        <f t="shared" si="528"/>
        <v>5.1546391752577319E-3</v>
      </c>
      <c r="S1409" s="44" t="str" cm="1">
        <f t="array" ref="S1409">SETVECTOR(R1409:R1410)</f>
        <v>0.00515463917525773,0.0206185567010309</v>
      </c>
      <c r="T1409" s="44">
        <f>R1411</f>
        <v>1</v>
      </c>
      <c r="U1409" s="5">
        <f>U1406-$O$9*SUM(AK1406)</f>
        <v>0</v>
      </c>
      <c r="V1409" s="5">
        <f t="shared" ref="V1409" si="529">V1406-$O$9*SUM(AL1406)</f>
        <v>-3.9342293851201693E-2</v>
      </c>
      <c r="W1409" s="5">
        <f t="shared" ref="W1409" si="530">W1406-$O$9*SUM(AM1406)</f>
        <v>0.73332751132453144</v>
      </c>
      <c r="X1409" s="5">
        <f>X1406-$O$9*SUM(AN1406)</f>
        <v>-8.7358033241136709E-2</v>
      </c>
      <c r="Y1409" s="5" t="str" cm="1">
        <f t="array" ref="Y1409:AB1409">SETMATRIX(GETMATRIX(_xlfn.ANCHORARRAY(Y1406))-$O$9*DELTAWEIGHT(S1406,$AH$4,AK1406:AN1406))</f>
        <v>0.5774,0.5774,0.5774</v>
      </c>
      <c r="Z1409" s="5" t="str">
        <v>0.595209731388192,0.542442125580256,0.5774</v>
      </c>
      <c r="AA1409" s="5" t="str">
        <v>0.689894155853499,0.65002968120967,0.5774</v>
      </c>
      <c r="AB1409" s="5" t="str">
        <v>0.601970574972612,0.536520368892148,0.5774</v>
      </c>
      <c r="AC1409" s="5" cm="1">
        <f t="array" ref="AC1409">SIGMOID(SUM(GETVECTOR(Y1409)*GETVECTOR(_xlfn.CONCAT($S1409,",",$AH$4)))+U1409)</f>
        <v>0.50372029216782388</v>
      </c>
      <c r="AD1409" s="5" cm="1">
        <f t="array" ref="AD1409">SIGMOID(SUM(GETVECTOR(Z1409)*GETVECTOR(_xlfn.CONCAT($S1409,",",$AH$4)))+V1409)</f>
        <v>0.49372787183943206</v>
      </c>
      <c r="AE1409" s="5" cm="1">
        <f t="array" ref="AE1409">TANH(SUM(GETVECTOR(AA1409)*GETVECTOR(_xlfn.CONCAT($S1409,",",$AH$4)))+W1409)</f>
        <v>0.63531974806233438</v>
      </c>
      <c r="AF1409" s="5" cm="1">
        <f t="array" ref="AF1409">SIGMOID(SUM(GETVECTOR(AB1409)*GETVECTOR(_xlfn.CONCAT($S1409,",",$AH$4)))+X1409)</f>
        <v>0.48170996041523839</v>
      </c>
      <c r="AG1409" s="5">
        <f t="shared" ref="AG1409:AG1460" si="531">AC1409*$AG$4+AE1409*AD1409</f>
        <v>0.3136750671483805</v>
      </c>
      <c r="AH1409" s="40">
        <f t="shared" ref="AH1409:AH1460" si="532">AF1409*TANH(AG1409)</f>
        <v>0.14633228203097481</v>
      </c>
      <c r="AI1409" s="3">
        <f t="shared" ref="AI1409:AI1460" si="533">AH1409-T1409+0</f>
        <v>-0.85366771796902519</v>
      </c>
      <c r="AJ1409" s="3">
        <f t="shared" ref="AJ1409:AJ1460" si="534">AI1409*AF1409*(1-TANH(AG1409)^2)+$AJ$4*$AC$4</f>
        <v>-0.37327271175445204</v>
      </c>
      <c r="AK1409" s="3">
        <f t="shared" ref="AK1409:AK1460" si="535">AJ1409*$AG$4*AC1409*(1-AC1409)</f>
        <v>0</v>
      </c>
      <c r="AL1409" s="3">
        <f t="shared" ref="AL1409:AL1460" si="536">AJ1409*AE1409*AD1409*(1-AD1409)</f>
        <v>-5.9277552010790928E-2</v>
      </c>
      <c r="AM1409" s="3">
        <f t="shared" ref="AM1409:AM1460" si="537">AJ1409*AD1409*(1-AE1409^2)</f>
        <v>-0.10990787570209377</v>
      </c>
      <c r="AN1409" s="3">
        <f t="shared" ref="AN1409:AN1460" si="538">AI1409*TANH(AG1409)*AF1409*(1-AF1409)</f>
        <v>-6.4744348745111396E-2</v>
      </c>
      <c r="AO1409" s="3" t="str" cm="1">
        <f t="array" ref="AO1409">GETVECTOR(Y1409,2)</f>
        <v>0.5774</v>
      </c>
      <c r="AP1409" s="3" t="str" cm="1">
        <f t="array" ref="AP1409">GETVECTOR(Z1409,2)</f>
        <v>0.5774</v>
      </c>
      <c r="AQ1409" s="3" t="str" cm="1">
        <f t="array" ref="AQ1409">GETVECTOR(AA1409,2)</f>
        <v>0.5774</v>
      </c>
      <c r="AR1409" s="3" t="str" cm="1">
        <f t="array" ref="AR1409">GETVECTOR(AB1409,2)</f>
        <v>0.5774</v>
      </c>
      <c r="AS1409" s="3" cm="1">
        <f t="array" ref="AS1409">SUM(AK1409:AN1409*AO1409:AR1409)</f>
        <v>-0.13507105292684696</v>
      </c>
      <c r="AT1409" s="51">
        <f t="shared" ref="AT1409:AT1460" si="539">AVERAGE((T1409-AH1409)^2)</f>
        <v>0.72874857270244309</v>
      </c>
      <c r="AU1409" s="48">
        <f t="shared" ref="AU1409:AU1460" si="540">SQRT(AT1409)</f>
        <v>0.85366771796902519</v>
      </c>
      <c r="AV1409" s="56">
        <f>AVERAGE(AT1409:AT1460)</f>
        <v>6.6775648494129106E-2</v>
      </c>
      <c r="AW1409" s="56">
        <f>SQRT(AV1409)</f>
        <v>0.25840984596978711</v>
      </c>
    </row>
    <row r="1410" spans="1:49" ht="15" customHeight="1" x14ac:dyDescent="0.25">
      <c r="A1410" s="11">
        <f t="shared" si="510"/>
        <v>1407</v>
      </c>
      <c r="B1410" s="29">
        <v>32454</v>
      </c>
      <c r="C1410" s="25"/>
      <c r="D1410" s="12"/>
      <c r="E1410" s="25"/>
      <c r="F1410" s="35"/>
      <c r="G1410" s="25">
        <v>0</v>
      </c>
      <c r="H1410" s="13">
        <v>0</v>
      </c>
      <c r="I1410" s="25">
        <v>0</v>
      </c>
      <c r="J1410" s="12">
        <v>0</v>
      </c>
      <c r="K1410" s="12">
        <v>0</v>
      </c>
      <c r="L1410" s="25" t="s">
        <v>11</v>
      </c>
      <c r="M1410" s="10"/>
      <c r="N1410" s="15"/>
      <c r="O1410" s="15"/>
      <c r="P1410" s="4"/>
      <c r="Q1410" s="54"/>
      <c r="R1410" s="42">
        <f t="shared" si="528"/>
        <v>2.0618556701030927E-2</v>
      </c>
      <c r="S1410" s="44" t="str" cm="1">
        <f t="array" ref="S1410">SETVECTOR(R1410:R1411)</f>
        <v>0.0206185567010309,1</v>
      </c>
      <c r="T1410" s="44">
        <f t="shared" ref="T1410:T1460" si="541">R1412</f>
        <v>0.52577319587628868</v>
      </c>
      <c r="U1410" s="5">
        <f t="shared" ref="U1410:U1460" si="542">U1409-$O$9*SUM(AK1409)</f>
        <v>0</v>
      </c>
      <c r="V1410" s="5">
        <f t="shared" ref="V1410:V1460" si="543">V1409-$O$9*SUM(AL1409)</f>
        <v>-3.3414538650122602E-2</v>
      </c>
      <c r="W1410" s="5">
        <f t="shared" ref="W1410:W1460" si="544">W1409-$O$9*SUM(AM1409)</f>
        <v>0.74431829889474077</v>
      </c>
      <c r="X1410" s="5">
        <f t="shared" ref="X1410:X1460" si="545">X1409-$O$9*SUM(AN1409)</f>
        <v>-8.0883598366625564E-2</v>
      </c>
      <c r="Y1410" s="5" t="str" cm="1">
        <f t="array" ref="Y1410:AB1410">SETMATRIX(GETMATRIX(Y1409:AB1409)-$O$9*DELTAWEIGHT(S1409,$AH$4,AK1409:AN1409))</f>
        <v>0.5774,0.5774,0.5774</v>
      </c>
      <c r="Z1410" s="5" t="str">
        <v>0.595239271583541,0.542560286361652,0.5774</v>
      </c>
      <c r="AA1410" s="5" t="str">
        <v>0.689959655349058,0.650291679191904,0.5774</v>
      </c>
      <c r="AB1410" s="5" t="str">
        <v>0.602002366013822,0.536647533056986,0.5774</v>
      </c>
      <c r="AC1410" s="5" cm="1">
        <f t="array" ref="AC1410">SIGMOID(SUM(GETVECTOR(Y1410)*GETVECTOR(_xlfn.CONCAT($S1410,",",$AH$4)))+U1410)</f>
        <v>0.64320570002646305</v>
      </c>
      <c r="AD1410" s="5" cm="1">
        <f t="array" ref="AD1410">SIGMOID(SUM(GETVECTOR(Z1410)*GETVECTOR(_xlfn.CONCAT($S1410,",",$AH$4)))+V1410)</f>
        <v>0.62747945116893733</v>
      </c>
      <c r="AE1410" s="5" cm="1">
        <f t="array" ref="AE1410">TANH(SUM(GETVECTOR(AA1410)*GETVECTOR(_xlfn.CONCAT($S1410,",",$AH$4)))+W1410)</f>
        <v>0.88724668654387628</v>
      </c>
      <c r="AF1410" s="5" cm="1">
        <f t="array" ref="AF1410">SIGMOID(SUM(GETVECTOR(AB1410)*GETVECTOR(_xlfn.CONCAT($S1410,",",$AH$4)))+X1410)</f>
        <v>0.61495203326115488</v>
      </c>
      <c r="AG1410" s="5">
        <f t="shared" si="531"/>
        <v>0.55672906392400967</v>
      </c>
      <c r="AH1410" s="40">
        <f t="shared" si="532"/>
        <v>0.31088684943758138</v>
      </c>
      <c r="AI1410" s="3">
        <f t="shared" si="533"/>
        <v>-0.2148863464387073</v>
      </c>
      <c r="AJ1410" s="3">
        <f t="shared" si="534"/>
        <v>-9.8371590085606961E-2</v>
      </c>
      <c r="AK1410" s="3">
        <f t="shared" si="535"/>
        <v>0</v>
      </c>
      <c r="AL1410" s="3">
        <f t="shared" si="536"/>
        <v>-2.0401580800165641E-2</v>
      </c>
      <c r="AM1410" s="3">
        <f t="shared" si="537"/>
        <v>-1.3134912506402533E-2</v>
      </c>
      <c r="AN1410" s="3">
        <f t="shared" si="538"/>
        <v>-2.5723260038381081E-2</v>
      </c>
      <c r="AO1410" s="3" t="str" cm="1">
        <f t="array" ref="AO1410">GETVECTOR(Y1410,2)</f>
        <v>0.5774</v>
      </c>
      <c r="AP1410" s="3" t="str" cm="1">
        <f t="array" ref="AP1410">GETVECTOR(Z1410,2)</f>
        <v>0.5774</v>
      </c>
      <c r="AQ1410" s="3" t="str" cm="1">
        <f t="array" ref="AQ1410">GETVECTOR(AA1410,2)</f>
        <v>0.5774</v>
      </c>
      <c r="AR1410" s="3" t="str" cm="1">
        <f t="array" ref="AR1410">GETVECTOR(AB1410,2)</f>
        <v>0.5774</v>
      </c>
      <c r="AS1410" s="3" cm="1">
        <f t="array" ref="AS1410">SUM(AK1410:AN1410*AO1410:AR1410)</f>
        <v>-3.4216581581373702E-2</v>
      </c>
      <c r="AT1410" s="51">
        <f t="shared" si="539"/>
        <v>4.617614188577613E-2</v>
      </c>
      <c r="AU1410" s="48">
        <f t="shared" si="540"/>
        <v>0.2148863464387073</v>
      </c>
      <c r="AV1410" s="56"/>
      <c r="AW1410" s="56"/>
    </row>
    <row r="1411" spans="1:49" ht="15" customHeight="1" x14ac:dyDescent="0.25">
      <c r="A1411" s="11">
        <f t="shared" si="510"/>
        <v>1408</v>
      </c>
      <c r="B1411" s="29">
        <v>32455</v>
      </c>
      <c r="C1411" s="25"/>
      <c r="D1411" s="12"/>
      <c r="E1411" s="25"/>
      <c r="F1411" s="35"/>
      <c r="G1411" s="25">
        <v>0</v>
      </c>
      <c r="H1411" s="13">
        <v>0</v>
      </c>
      <c r="I1411" s="25">
        <v>0</v>
      </c>
      <c r="J1411" s="12">
        <v>0</v>
      </c>
      <c r="K1411" s="12">
        <v>0</v>
      </c>
      <c r="L1411" s="25" t="s">
        <v>11</v>
      </c>
      <c r="M1411" s="10"/>
      <c r="N1411" s="15"/>
      <c r="O1411" s="15"/>
      <c r="P1411" s="4"/>
      <c r="Q1411" s="54"/>
      <c r="R1411" s="42">
        <f t="shared" si="528"/>
        <v>1</v>
      </c>
      <c r="S1411" s="44" t="str" cm="1">
        <f t="array" ref="S1411">SETVECTOR(R1411:R1412)</f>
        <v>1,0.525773195876289</v>
      </c>
      <c r="T1411" s="44">
        <f t="shared" si="541"/>
        <v>0.62061855670103094</v>
      </c>
      <c r="U1411" s="5">
        <f t="shared" si="542"/>
        <v>0</v>
      </c>
      <c r="V1411" s="5">
        <f t="shared" si="543"/>
        <v>-3.1374380570106039E-2</v>
      </c>
      <c r="W1411" s="5">
        <f t="shared" si="544"/>
        <v>0.74563179014538106</v>
      </c>
      <c r="X1411" s="5">
        <f t="shared" si="545"/>
        <v>-7.8311272362787454E-2</v>
      </c>
      <c r="Y1411" s="5" t="str" cm="1">
        <f t="array" ref="Y1411:AB1411">SETMATRIX(GETMATRIX(Y1410:AB1410)-$O$9*DELTAWEIGHT(S1410,$AH$4,AK1410:AN1410))</f>
        <v>0.5774,0.5774,0.5774</v>
      </c>
      <c r="Z1411" s="5" t="str">
        <v>0.595277961901819,0.544436766798125,0.5774</v>
      </c>
      <c r="AA1411" s="5" t="str">
        <v>0.689987892067742,0.651661160048081,0.5774</v>
      </c>
      <c r="AB1411" s="5" t="str">
        <v>0.602050742978859,0.538993815861266,0.5774</v>
      </c>
      <c r="AC1411" s="5" cm="1">
        <f t="array" ref="AC1411">SIGMOID(SUM(GETVECTOR(Y1411)*GETVECTOR(_xlfn.CONCAT($S1411,",",$AH$4)))+U1411)</f>
        <v>0.70702555896734465</v>
      </c>
      <c r="AD1411" s="5" cm="1">
        <f t="array" ref="AD1411">SIGMOID(SUM(GETVECTOR(Z1411)*GETVECTOR(_xlfn.CONCAT($S1411,",",$AH$4)))+V1411)</f>
        <v>0.70059941296337558</v>
      </c>
      <c r="AE1411" s="5" cm="1">
        <f t="array" ref="AE1411">TANH(SUM(GETVECTOR(AA1411)*GETVECTOR(_xlfn.CONCAT($S1411,",",$AH$4)))+W1411)</f>
        <v>0.94450616043278035</v>
      </c>
      <c r="AF1411" s="5" cm="1">
        <f t="array" ref="AF1411">SIGMOID(SUM(GETVECTOR(AB1411)*GETVECTOR(_xlfn.CONCAT($S1411,",",$AH$4)))+X1411)</f>
        <v>0.69149715504951603</v>
      </c>
      <c r="AG1411" s="5">
        <f t="shared" si="531"/>
        <v>0.66172046153949771</v>
      </c>
      <c r="AH1411" s="40">
        <f t="shared" si="532"/>
        <v>0.40072760337813851</v>
      </c>
      <c r="AI1411" s="3">
        <f t="shared" si="533"/>
        <v>-0.21989095332289244</v>
      </c>
      <c r="AJ1411" s="3">
        <f t="shared" si="534"/>
        <v>-0.1009898920878126</v>
      </c>
      <c r="AK1411" s="3">
        <f t="shared" si="535"/>
        <v>0</v>
      </c>
      <c r="AL1411" s="3">
        <f t="shared" si="536"/>
        <v>-2.0008066384091815E-2</v>
      </c>
      <c r="AM1411" s="3">
        <f t="shared" si="537"/>
        <v>-7.6348722542387967E-3</v>
      </c>
      <c r="AN1411" s="3">
        <f t="shared" si="538"/>
        <v>-2.718415229080972E-2</v>
      </c>
      <c r="AO1411" s="3" t="str" cm="1">
        <f t="array" ref="AO1411">GETVECTOR(Y1411,2)</f>
        <v>0.5774</v>
      </c>
      <c r="AP1411" s="3" t="str" cm="1">
        <f t="array" ref="AP1411">GETVECTOR(Z1411,2)</f>
        <v>0.5774</v>
      </c>
      <c r="AQ1411" s="3" t="str" cm="1">
        <f t="array" ref="AQ1411">GETVECTOR(AA1411,2)</f>
        <v>0.5774</v>
      </c>
      <c r="AR1411" s="3" t="str" cm="1">
        <f t="array" ref="AR1411">GETVECTOR(AB1411,2)</f>
        <v>0.5774</v>
      </c>
      <c r="AS1411" s="3" cm="1">
        <f t="array" ref="AS1411">SUM(AK1411:AN1411*AO1411:AR1411)</f>
        <v>-3.1657162302485629E-2</v>
      </c>
      <c r="AT1411" s="51">
        <f t="shared" si="539"/>
        <v>4.835203135325046E-2</v>
      </c>
      <c r="AU1411" s="48">
        <f t="shared" si="540"/>
        <v>0.21989095332289244</v>
      </c>
      <c r="AV1411" s="56"/>
      <c r="AW1411" s="56"/>
    </row>
    <row r="1412" spans="1:49" ht="15" customHeight="1" x14ac:dyDescent="0.25">
      <c r="A1412" s="11">
        <f t="shared" si="510"/>
        <v>1409</v>
      </c>
      <c r="B1412" s="29">
        <v>32456</v>
      </c>
      <c r="C1412" s="25"/>
      <c r="D1412" s="12"/>
      <c r="E1412" s="25"/>
      <c r="F1412" s="35"/>
      <c r="G1412" s="25">
        <v>0</v>
      </c>
      <c r="H1412" s="13">
        <v>0</v>
      </c>
      <c r="I1412" s="25">
        <v>0</v>
      </c>
      <c r="J1412" s="12">
        <v>0</v>
      </c>
      <c r="K1412" s="12">
        <v>0</v>
      </c>
      <c r="L1412" s="25" t="s">
        <v>11</v>
      </c>
      <c r="M1412" s="10"/>
      <c r="N1412" s="15"/>
      <c r="O1412" s="15"/>
      <c r="P1412" s="4"/>
      <c r="Q1412" s="54"/>
      <c r="R1412" s="42">
        <f t="shared" si="528"/>
        <v>0.52577319587628868</v>
      </c>
      <c r="S1412" s="44" t="str" cm="1">
        <f t="array" ref="S1412">SETVECTOR(R1412:R1413)</f>
        <v>0.525773195876289,0.620618556701031</v>
      </c>
      <c r="T1412" s="44">
        <f t="shared" si="541"/>
        <v>0.23711340206185566</v>
      </c>
      <c r="U1412" s="5">
        <f t="shared" si="542"/>
        <v>0</v>
      </c>
      <c r="V1412" s="5">
        <f t="shared" si="543"/>
        <v>-2.9373573931696859E-2</v>
      </c>
      <c r="W1412" s="5">
        <f t="shared" si="544"/>
        <v>0.74639527737080491</v>
      </c>
      <c r="X1412" s="5">
        <f t="shared" si="545"/>
        <v>-7.5592857133706476E-2</v>
      </c>
      <c r="Y1412" s="5" t="str" cm="1">
        <f t="array" ref="Y1412:AB1412">SETMATRIX(GETMATRIX(Y1411:AB1411)-$O$9*DELTAWEIGHT(S1411,$AH$4,AK1411:AN1411))</f>
        <v>0.5774,0.5774,0.5774</v>
      </c>
      <c r="Z1412" s="5" t="str">
        <v>0.597054367868061,0.54537075344017,0.5774</v>
      </c>
      <c r="AA1412" s="5" t="str">
        <v>0.690741684152988,0.652057483721767,0.5774</v>
      </c>
      <c r="AB1412" s="5" t="str">
        <v>0.60445065771043,0.540255626699515,0.5774</v>
      </c>
      <c r="AC1412" s="5" cm="1">
        <f t="array" ref="AC1412">SIGMOID(SUM(GETVECTOR(Y1412)*GETVECTOR(_xlfn.CONCAT($S1412,",",$AH$4)))+U1412)</f>
        <v>0.65969303906938159</v>
      </c>
      <c r="AD1412" s="5" cm="1">
        <f t="array" ref="AD1412">SIGMOID(SUM(GETVECTOR(Z1412)*GETVECTOR(_xlfn.CONCAT($S1412,",",$AH$4)))+V1412)</f>
        <v>0.65090254781975876</v>
      </c>
      <c r="AE1412" s="5" cm="1">
        <f t="array" ref="AE1412">TANH(SUM(GETVECTOR(AA1412)*GETVECTOR(_xlfn.CONCAT($S1412,",",$AH$4)))+W1412)</f>
        <v>0.90768995969109145</v>
      </c>
      <c r="AF1412" s="5" cm="1">
        <f t="array" ref="AF1412">SIGMOID(SUM(GETVECTOR(AB1412)*GETVECTOR(_xlfn.CONCAT($S1412,",",$AH$4)))+X1412)</f>
        <v>0.64049282047792688</v>
      </c>
      <c r="AG1412" s="5">
        <f t="shared" si="531"/>
        <v>0.5908177073933456</v>
      </c>
      <c r="AH1412" s="40">
        <f t="shared" si="532"/>
        <v>0.33977084529854196</v>
      </c>
      <c r="AI1412" s="3">
        <f t="shared" si="533"/>
        <v>0.1026574432366863</v>
      </c>
      <c r="AJ1412" s="3">
        <f t="shared" si="534"/>
        <v>4.7248089074146099E-2</v>
      </c>
      <c r="AK1412" s="3">
        <f t="shared" si="535"/>
        <v>0</v>
      </c>
      <c r="AL1412" s="3">
        <f t="shared" si="536"/>
        <v>9.745058053619202E-3</v>
      </c>
      <c r="AM1412" s="3">
        <f t="shared" si="537"/>
        <v>5.4157293752991522E-3</v>
      </c>
      <c r="AN1412" s="3">
        <f t="shared" si="538"/>
        <v>1.2539612673940286E-2</v>
      </c>
      <c r="AO1412" s="3" t="str" cm="1">
        <f t="array" ref="AO1412">GETVECTOR(Y1412,2)</f>
        <v>0.5774</v>
      </c>
      <c r="AP1412" s="3" t="str" cm="1">
        <f t="array" ref="AP1412">GETVECTOR(Z1412,2)</f>
        <v>0.5774</v>
      </c>
      <c r="AQ1412" s="3" t="str" cm="1">
        <f t="array" ref="AQ1412">GETVECTOR(AA1412,2)</f>
        <v>0.5774</v>
      </c>
      <c r="AR1412" s="3" t="str" cm="1">
        <f t="array" ref="AR1412">GETVECTOR(AB1412,2)</f>
        <v>0.5774</v>
      </c>
      <c r="AS1412" s="3" cm="1">
        <f t="array" ref="AS1412">SUM(AK1412:AN1412*AO1412:AR1412)</f>
        <v>1.5994211019390581E-2</v>
      </c>
      <c r="AT1412" s="51">
        <f t="shared" si="539"/>
        <v>1.0538550651893469E-2</v>
      </c>
      <c r="AU1412" s="48">
        <f t="shared" si="540"/>
        <v>0.1026574432366863</v>
      </c>
      <c r="AV1412" s="56"/>
      <c r="AW1412" s="56"/>
    </row>
    <row r="1413" spans="1:49" ht="15" customHeight="1" x14ac:dyDescent="0.25">
      <c r="A1413" s="11">
        <f t="shared" si="510"/>
        <v>1410</v>
      </c>
      <c r="B1413" s="29">
        <v>32457</v>
      </c>
      <c r="C1413" s="25"/>
      <c r="D1413" s="12"/>
      <c r="E1413" s="25"/>
      <c r="F1413" s="35"/>
      <c r="G1413" s="25">
        <v>0</v>
      </c>
      <c r="H1413" s="13">
        <v>0</v>
      </c>
      <c r="I1413" s="25">
        <v>0</v>
      </c>
      <c r="J1413" s="12">
        <v>0</v>
      </c>
      <c r="K1413" s="12">
        <v>0</v>
      </c>
      <c r="L1413" s="25" t="s">
        <v>11</v>
      </c>
      <c r="M1413" s="10"/>
      <c r="N1413" s="15"/>
      <c r="O1413" s="15"/>
      <c r="P1413" s="4"/>
      <c r="Q1413" s="54"/>
      <c r="R1413" s="42">
        <f t="shared" si="528"/>
        <v>0.62061855670103094</v>
      </c>
      <c r="S1413" s="44" t="str" cm="1">
        <f t="array" ref="S1413">SETVECTOR(R1413:R1414)</f>
        <v>0.620618556701031,0.237113402061856</v>
      </c>
      <c r="T1413" s="44">
        <f t="shared" si="541"/>
        <v>0.10309278350515463</v>
      </c>
      <c r="U1413" s="5">
        <f t="shared" si="542"/>
        <v>0</v>
      </c>
      <c r="V1413" s="5">
        <f t="shared" si="543"/>
        <v>-3.0348079737058779E-2</v>
      </c>
      <c r="W1413" s="5">
        <f t="shared" si="544"/>
        <v>0.74585370443327503</v>
      </c>
      <c r="X1413" s="5">
        <f t="shared" si="545"/>
        <v>-7.6846818401100511E-2</v>
      </c>
      <c r="Y1413" s="5" t="str" cm="1">
        <f t="array" ref="Y1413:AB1413">SETMATRIX(GETMATRIX(Y1412:AB1412)-$O$9*DELTAWEIGHT(S1412,$AH$4,AK1412:AN1412))</f>
        <v>0.5774,0.5774,0.5774</v>
      </c>
      <c r="Z1413" s="5" t="str">
        <v>0.59646068547467,0.544669975399344,0.5774</v>
      </c>
      <c r="AA1413" s="5" t="str">
        <v>0.690372819003628,0.651622078192522,0.5774</v>
      </c>
      <c r="AB1413" s="5" t="str">
        <v>0.603691872293131,0.539359962344194,0.5774</v>
      </c>
      <c r="AC1413" s="5" cm="1">
        <f t="array" ref="AC1413">SIGMOID(SUM(GETVECTOR(Y1413)*GETVECTOR(_xlfn.CONCAT($S1413,",",$AH$4)))+U1413)</f>
        <v>0.62134345895524834</v>
      </c>
      <c r="AD1413" s="5" cm="1">
        <f t="array" ref="AD1413">SIGMOID(SUM(GETVECTOR(Z1413)*GETVECTOR(_xlfn.CONCAT($S1413,",",$AH$4)))+V1413)</f>
        <v>0.61514113364101131</v>
      </c>
      <c r="AE1413" s="5" cm="1">
        <f t="array" ref="AE1413">TANH(SUM(GETVECTOR(AA1413)*GETVECTOR(_xlfn.CONCAT($S1413,",",$AH$4)))+W1413)</f>
        <v>0.86896069115866637</v>
      </c>
      <c r="AF1413" s="5" cm="1">
        <f t="array" ref="AF1413">SIGMOID(SUM(GETVECTOR(AB1413)*GETVECTOR(_xlfn.CONCAT($S1413,",",$AH$4)))+X1413)</f>
        <v>0.60484760561293538</v>
      </c>
      <c r="AG1413" s="5">
        <f t="shared" si="531"/>
        <v>0.53453346464881879</v>
      </c>
      <c r="AH1413" s="40">
        <f t="shared" si="532"/>
        <v>0.2956730153160691</v>
      </c>
      <c r="AI1413" s="3">
        <f t="shared" si="533"/>
        <v>0.19258023181091447</v>
      </c>
      <c r="AJ1413" s="3">
        <f t="shared" si="534"/>
        <v>8.864682705363354E-2</v>
      </c>
      <c r="AK1413" s="3">
        <f t="shared" si="535"/>
        <v>0</v>
      </c>
      <c r="AL1413" s="3">
        <f t="shared" si="536"/>
        <v>1.8236420229497251E-2</v>
      </c>
      <c r="AM1413" s="3">
        <f t="shared" si="537"/>
        <v>1.3354871852786766E-2</v>
      </c>
      <c r="AN1413" s="3">
        <f t="shared" si="538"/>
        <v>2.2500284697707613E-2</v>
      </c>
      <c r="AO1413" s="3" t="str" cm="1">
        <f t="array" ref="AO1413">GETVECTOR(Y1413,2)</f>
        <v>0.5774</v>
      </c>
      <c r="AP1413" s="3" t="str" cm="1">
        <f t="array" ref="AP1413">GETVECTOR(Z1413,2)</f>
        <v>0.5774</v>
      </c>
      <c r="AQ1413" s="3" t="str" cm="1">
        <f t="array" ref="AQ1413">GETVECTOR(AA1413,2)</f>
        <v>0.5774</v>
      </c>
      <c r="AR1413" s="3" t="str" cm="1">
        <f t="array" ref="AR1413">GETVECTOR(AB1413,2)</f>
        <v>0.5774</v>
      </c>
      <c r="AS1413" s="3" cm="1">
        <f t="array" ref="AS1413">SUM(AK1413:AN1413*AO1413:AR1413)</f>
        <v>3.1232476432767168E-2</v>
      </c>
      <c r="AT1413" s="51">
        <f t="shared" si="539"/>
        <v>3.7087145684345554E-2</v>
      </c>
      <c r="AU1413" s="48">
        <f t="shared" si="540"/>
        <v>0.19258023181091447</v>
      </c>
      <c r="AV1413" s="56"/>
      <c r="AW1413" s="56"/>
    </row>
    <row r="1414" spans="1:49" ht="15" customHeight="1" x14ac:dyDescent="0.25">
      <c r="A1414" s="11">
        <f t="shared" ref="A1414:A1477" si="546">A1413+1</f>
        <v>1411</v>
      </c>
      <c r="B1414" s="29">
        <v>32458</v>
      </c>
      <c r="C1414" s="25"/>
      <c r="D1414" s="12"/>
      <c r="E1414" s="25"/>
      <c r="F1414" s="35"/>
      <c r="G1414" s="25">
        <v>0</v>
      </c>
      <c r="H1414" s="13">
        <v>0</v>
      </c>
      <c r="I1414" s="25">
        <v>0</v>
      </c>
      <c r="J1414" s="12">
        <v>0</v>
      </c>
      <c r="K1414" s="12">
        <v>0</v>
      </c>
      <c r="L1414" s="25" t="s">
        <v>11</v>
      </c>
      <c r="M1414" s="10"/>
      <c r="N1414" s="15"/>
      <c r="O1414" s="15"/>
      <c r="P1414" s="4"/>
      <c r="Q1414" s="54"/>
      <c r="R1414" s="42">
        <f t="shared" si="528"/>
        <v>0.23711340206185566</v>
      </c>
      <c r="S1414" s="44" t="str" cm="1">
        <f t="array" ref="S1414">SETVECTOR(R1414:R1415)</f>
        <v>0.237113402061856,0.103092783505155</v>
      </c>
      <c r="T1414" s="44">
        <f t="shared" si="541"/>
        <v>0.17525773195876287</v>
      </c>
      <c r="U1414" s="5">
        <f t="shared" si="542"/>
        <v>0</v>
      </c>
      <c r="V1414" s="5">
        <f t="shared" si="543"/>
        <v>-3.2171721760008501E-2</v>
      </c>
      <c r="W1414" s="5">
        <f t="shared" si="544"/>
        <v>0.74451821724799638</v>
      </c>
      <c r="X1414" s="5">
        <f t="shared" si="545"/>
        <v>-7.9096846870871276E-2</v>
      </c>
      <c r="Y1414" s="5" t="str" cm="1">
        <f t="array" ref="Y1414:AB1414">SETMATRIX(GETMATRIX(Y1413:AB1413)-$O$9*DELTAWEIGHT(S1413,$AH$4,AK1413:AN1413))</f>
        <v>0.5774,0.5774,0.5774</v>
      </c>
      <c r="Z1414" s="5" t="str">
        <v>0.595260350188442,0.544211375539157,0.5774</v>
      </c>
      <c r="AA1414" s="5" t="str">
        <v>0.689377285719892,0.651241724944583,0.5774</v>
      </c>
      <c r="AB1414" s="5" t="str">
        <v>0.602223945723219,0.538799126611504,0.5774</v>
      </c>
      <c r="AC1414" s="5" cm="1">
        <f t="array" ref="AC1414">SIGMOID(SUM(GETVECTOR(Y1414)*GETVECTOR(_xlfn.CONCAT($S1414,",",$AH$4)))+U1414)</f>
        <v>0.54895145763587516</v>
      </c>
      <c r="AD1414" s="5" cm="1">
        <f t="array" ref="AD1414">SIGMOID(SUM(GETVECTOR(Z1414)*GETVECTOR(_xlfn.CONCAT($S1414,",",$AH$4)))+V1414)</f>
        <v>0.5411757257108406</v>
      </c>
      <c r="AE1414" s="5" cm="1">
        <f t="array" ref="AE1414">TANH(SUM(GETVECTOR(AA1414)*GETVECTOR(_xlfn.CONCAT($S1414,",",$AH$4)))+W1414)</f>
        <v>0.75094436774520079</v>
      </c>
      <c r="AF1414" s="5" cm="1">
        <f t="array" ref="AF1414">SIGMOID(SUM(GETVECTOR(AB1414)*GETVECTOR(_xlfn.CONCAT($S1414,",",$AH$4)))+X1414)</f>
        <v>0.52977593140156298</v>
      </c>
      <c r="AG1414" s="5">
        <f t="shared" si="531"/>
        <v>0.4063928631829774</v>
      </c>
      <c r="AH1414" s="40">
        <f t="shared" si="532"/>
        <v>0.2041786189778497</v>
      </c>
      <c r="AI1414" s="3">
        <f t="shared" si="533"/>
        <v>2.8920887019086822E-2</v>
      </c>
      <c r="AJ1414" s="3">
        <f t="shared" si="534"/>
        <v>1.3045759379551726E-2</v>
      </c>
      <c r="AK1414" s="3">
        <f t="shared" si="535"/>
        <v>0</v>
      </c>
      <c r="AL1414" s="3">
        <f t="shared" si="536"/>
        <v>2.432550263935991E-3</v>
      </c>
      <c r="AM1414" s="3">
        <f t="shared" si="537"/>
        <v>3.0787639119024541E-3</v>
      </c>
      <c r="AN1414" s="3">
        <f t="shared" si="538"/>
        <v>2.776685713522986E-3</v>
      </c>
      <c r="AO1414" s="3" t="str" cm="1">
        <f t="array" ref="AO1414">GETVECTOR(Y1414,2)</f>
        <v>0.5774</v>
      </c>
      <c r="AP1414" s="3" t="str" cm="1">
        <f t="array" ref="AP1414">GETVECTOR(Z1414,2)</f>
        <v>0.5774</v>
      </c>
      <c r="AQ1414" s="3" t="str" cm="1">
        <f t="array" ref="AQ1414">GETVECTOR(AA1414,2)</f>
        <v>0.5774</v>
      </c>
      <c r="AR1414" s="3" t="str" cm="1">
        <f t="array" ref="AR1414">GETVECTOR(AB1414,2)</f>
        <v>0.5774</v>
      </c>
      <c r="AS1414" s="3" cm="1">
        <f t="array" ref="AS1414">SUM(AK1414:AN1414*AO1414:AR1414)</f>
        <v>4.7854911361172904E-3</v>
      </c>
      <c r="AT1414" s="51">
        <f t="shared" si="539"/>
        <v>8.3641770597078465E-4</v>
      </c>
      <c r="AU1414" s="48">
        <f t="shared" si="540"/>
        <v>2.8920887019086822E-2</v>
      </c>
      <c r="AV1414" s="56"/>
      <c r="AW1414" s="56"/>
    </row>
    <row r="1415" spans="1:49" ht="15" customHeight="1" x14ac:dyDescent="0.25">
      <c r="A1415" s="11">
        <f t="shared" si="546"/>
        <v>1412</v>
      </c>
      <c r="B1415" s="29">
        <v>32459</v>
      </c>
      <c r="C1415" s="25"/>
      <c r="D1415" s="12"/>
      <c r="E1415" s="25"/>
      <c r="F1415" s="35"/>
      <c r="G1415" s="25">
        <v>0</v>
      </c>
      <c r="H1415" s="13">
        <v>0</v>
      </c>
      <c r="I1415" s="25">
        <v>0</v>
      </c>
      <c r="J1415" s="12">
        <v>0</v>
      </c>
      <c r="K1415" s="12">
        <v>0</v>
      </c>
      <c r="L1415" s="25" t="s">
        <v>11</v>
      </c>
      <c r="M1415" s="10"/>
      <c r="N1415" s="15"/>
      <c r="O1415" s="15"/>
      <c r="P1415" s="4"/>
      <c r="Q1415" s="54"/>
      <c r="R1415" s="42">
        <f t="shared" si="528"/>
        <v>0.10309278350515463</v>
      </c>
      <c r="S1415" s="44" t="str" cm="1">
        <f t="array" ref="S1415">SETVECTOR(R1415:R1416)</f>
        <v>0.103092783505155,0.175257731958763</v>
      </c>
      <c r="T1415" s="44">
        <f t="shared" si="541"/>
        <v>2.0618556701030927E-2</v>
      </c>
      <c r="U1415" s="5">
        <f t="shared" si="542"/>
        <v>0</v>
      </c>
      <c r="V1415" s="5">
        <f t="shared" si="543"/>
        <v>-3.2414976786402101E-2</v>
      </c>
      <c r="W1415" s="5">
        <f t="shared" si="544"/>
        <v>0.74421034085680615</v>
      </c>
      <c r="X1415" s="5">
        <f t="shared" si="545"/>
        <v>-7.937451544222357E-2</v>
      </c>
      <c r="Y1415" s="5" t="str" cm="1">
        <f t="array" ref="Y1415:AB1415">SETMATRIX(GETMATRIX(Y1414:AB1414)-$O$9*DELTAWEIGHT(S1414,$AH$4,AK1414:AN1414))</f>
        <v>0.5774,0.5774,0.5774</v>
      </c>
      <c r="Z1415" s="5" t="str">
        <v>0.595198695131722,0.544184568992757,0.5774</v>
      </c>
      <c r="AA1415" s="5" t="str">
        <v>0.689286591220379,0.65120229255349,0.5774</v>
      </c>
      <c r="AB1415" s="5" t="str">
        <v>0.602154491475118,0.53876892911233,0.5774</v>
      </c>
      <c r="AC1415" s="5" cm="1">
        <f t="array" ref="AC1415">SIGMOID(SUM(GETVECTOR(Y1415)*GETVECTOR(_xlfn.CONCAT($S1415,",",$AH$4)))+U1415)</f>
        <v>0.54009362987552256</v>
      </c>
      <c r="AD1415" s="5" cm="1">
        <f t="array" ref="AD1415">SIGMOID(SUM(GETVECTOR(Z1415)*GETVECTOR(_xlfn.CONCAT($S1415,",",$AH$4)))+V1415)</f>
        <v>0.53103960048386978</v>
      </c>
      <c r="AE1415" s="5" cm="1">
        <f t="array" ref="AE1415">TANH(SUM(GETVECTOR(AA1415)*GETVECTOR(_xlfn.CONCAT($S1415,",",$AH$4)))+W1415)</f>
        <v>0.73031359108005789</v>
      </c>
      <c r="AF1415" s="5" cm="1">
        <f t="array" ref="AF1415">SIGMOID(SUM(GETVECTOR(AB1415)*GETVECTOR(_xlfn.CONCAT($S1415,",",$AH$4)))+X1415)</f>
        <v>0.51927211949261742</v>
      </c>
      <c r="AG1415" s="5">
        <f t="shared" si="531"/>
        <v>0.38782543763509419</v>
      </c>
      <c r="AH1415" s="40">
        <f t="shared" si="532"/>
        <v>0.19186276255387638</v>
      </c>
      <c r="AI1415" s="3">
        <f t="shared" si="533"/>
        <v>0.17124420585284544</v>
      </c>
      <c r="AJ1415" s="3">
        <f t="shared" si="534"/>
        <v>7.6782800693331044E-2</v>
      </c>
      <c r="AK1415" s="3">
        <f t="shared" si="535"/>
        <v>0</v>
      </c>
      <c r="AL1415" s="3">
        <f t="shared" si="536"/>
        <v>1.3964854383124956E-2</v>
      </c>
      <c r="AM1415" s="3">
        <f t="shared" si="537"/>
        <v>1.9027193591989174E-2</v>
      </c>
      <c r="AN1415" s="3">
        <f t="shared" si="538"/>
        <v>1.5794500270338022E-2</v>
      </c>
      <c r="AO1415" s="3" t="str" cm="1">
        <f t="array" ref="AO1415">GETVECTOR(Y1415,2)</f>
        <v>0.5774</v>
      </c>
      <c r="AP1415" s="3" t="str" cm="1">
        <f t="array" ref="AP1415">GETVECTOR(Z1415,2)</f>
        <v>0.5774</v>
      </c>
      <c r="AQ1415" s="3" t="str" cm="1">
        <f t="array" ref="AQ1415">GETVECTOR(AA1415,2)</f>
        <v>0.5774</v>
      </c>
      <c r="AR1415" s="3" t="str" cm="1">
        <f t="array" ref="AR1415">GETVECTOR(AB1415,2)</f>
        <v>0.5774</v>
      </c>
      <c r="AS1415" s="3" cm="1">
        <f t="array" ref="AS1415">SUM(AK1415:AN1415*AO1415:AR1415)</f>
        <v>2.8169352956924076E-2</v>
      </c>
      <c r="AT1415" s="51">
        <f t="shared" si="539"/>
        <v>2.9324578038171706E-2</v>
      </c>
      <c r="AU1415" s="48">
        <f t="shared" si="540"/>
        <v>0.17124420585284544</v>
      </c>
      <c r="AV1415" s="56"/>
      <c r="AW1415" s="56"/>
    </row>
    <row r="1416" spans="1:49" ht="15" customHeight="1" x14ac:dyDescent="0.25">
      <c r="A1416" s="11">
        <f t="shared" si="546"/>
        <v>1413</v>
      </c>
      <c r="B1416" s="29">
        <v>32460</v>
      </c>
      <c r="C1416" s="25"/>
      <c r="D1416" s="12"/>
      <c r="E1416" s="25"/>
      <c r="F1416" s="35"/>
      <c r="G1416" s="25">
        <v>0</v>
      </c>
      <c r="H1416" s="13">
        <v>0</v>
      </c>
      <c r="I1416" s="25">
        <v>0</v>
      </c>
      <c r="J1416" s="12">
        <v>0</v>
      </c>
      <c r="K1416" s="12">
        <v>0</v>
      </c>
      <c r="L1416" s="25" t="s">
        <v>11</v>
      </c>
      <c r="M1416" s="10"/>
      <c r="N1416" s="15"/>
      <c r="O1416" s="15"/>
      <c r="P1416" s="4"/>
      <c r="Q1416" s="54"/>
      <c r="R1416" s="42">
        <f t="shared" si="528"/>
        <v>0.17525773195876287</v>
      </c>
      <c r="S1416" s="44" t="str" cm="1">
        <f t="array" ref="S1416">SETVECTOR(R1416:R1417)</f>
        <v>0.175257731958763,0.0206185567010309</v>
      </c>
      <c r="T1416" s="44">
        <f t="shared" si="541"/>
        <v>1.0309278350515464E-3</v>
      </c>
      <c r="U1416" s="5">
        <f t="shared" si="542"/>
        <v>0</v>
      </c>
      <c r="V1416" s="5">
        <f t="shared" si="543"/>
        <v>-3.3811462224714595E-2</v>
      </c>
      <c r="W1416" s="5">
        <f t="shared" si="544"/>
        <v>0.74230762149760721</v>
      </c>
      <c r="X1416" s="5">
        <f t="shared" si="545"/>
        <v>-8.0953965469257372E-2</v>
      </c>
      <c r="Y1416" s="5" t="str" cm="1">
        <f t="array" ref="Y1416:AB1416">SETMATRIX(GETMATRIX(Y1415:AB1415)-$O$9*DELTAWEIGHT(S1415,$AH$4,AK1415:AN1415))</f>
        <v>0.5774,0.5774,0.5774</v>
      </c>
      <c r="Z1416" s="5" t="str">
        <v>0.595055259403492,0.543940728254767,0.5774</v>
      </c>
      <c r="AA1416" s="5" t="str">
        <v>0.689058707538332,0.65081489029401,0.5774</v>
      </c>
      <c r="AB1416" s="5" t="str">
        <v>0.601994453622741,0.538496864763288,0.5774</v>
      </c>
      <c r="AC1416" s="5" cm="1">
        <f t="array" ref="AC1416">SIGMOID(SUM(GETVECTOR(Y1416)*GETVECTOR(_xlfn.CONCAT($S1416,",",$AH$4)))+U1416)</f>
        <v>0.52824464136378757</v>
      </c>
      <c r="AD1416" s="5" cm="1">
        <f t="array" ref="AD1416">SIGMOID(SUM(GETVECTOR(Z1416)*GETVECTOR(_xlfn.CONCAT($S1416,",",$AH$4)))+V1416)</f>
        <v>0.5204116111760545</v>
      </c>
      <c r="AE1416" s="5" cm="1">
        <f t="array" ref="AE1416">TANH(SUM(GETVECTOR(AA1416)*GETVECTOR(_xlfn.CONCAT($S1416,",",$AH$4)))+W1416)</f>
        <v>0.70465621945933066</v>
      </c>
      <c r="AF1416" s="5" cm="1">
        <f t="array" ref="AF1416">SIGMOID(SUM(GETVECTOR(AB1416)*GETVECTOR(_xlfn.CONCAT($S1416,",",$AH$4)))+X1416)</f>
        <v>0.50891236725343658</v>
      </c>
      <c r="AG1416" s="5">
        <f t="shared" si="531"/>
        <v>0.36671127849405771</v>
      </c>
      <c r="AH1416" s="40">
        <f t="shared" si="532"/>
        <v>0.17868511628881326</v>
      </c>
      <c r="AI1416" s="3">
        <f t="shared" si="533"/>
        <v>0.17765418845376171</v>
      </c>
      <c r="AJ1416" s="3">
        <f t="shared" si="534"/>
        <v>7.9264665990228467E-2</v>
      </c>
      <c r="AK1416" s="3">
        <f t="shared" si="535"/>
        <v>0</v>
      </c>
      <c r="AL1416" s="3">
        <f t="shared" si="536"/>
        <v>1.3940314158522683E-2</v>
      </c>
      <c r="AM1416" s="3">
        <f t="shared" si="537"/>
        <v>2.0767836152897446E-2</v>
      </c>
      <c r="AN1416" s="3">
        <f t="shared" si="538"/>
        <v>1.5589164055488909E-2</v>
      </c>
      <c r="AO1416" s="3" t="str" cm="1">
        <f t="array" ref="AO1416">GETVECTOR(Y1416,2)</f>
        <v>0.5774</v>
      </c>
      <c r="AP1416" s="3" t="str" cm="1">
        <f t="array" ref="AP1416">GETVECTOR(Z1416,2)</f>
        <v>0.5774</v>
      </c>
      <c r="AQ1416" s="3" t="str" cm="1">
        <f t="array" ref="AQ1416">GETVECTOR(AA1416,2)</f>
        <v>0.5774</v>
      </c>
      <c r="AR1416" s="3" t="str" cm="1">
        <f t="array" ref="AR1416">GETVECTOR(AB1416,2)</f>
        <v>0.5774</v>
      </c>
      <c r="AS1416" s="3" cm="1">
        <f t="array" ref="AS1416">SUM(AK1416:AN1416*AO1416:AR1416)</f>
        <v>2.9041669315453281E-2</v>
      </c>
      <c r="AT1416" s="51">
        <f t="shared" si="539"/>
        <v>3.1561010675164682E-2</v>
      </c>
      <c r="AU1416" s="48">
        <f t="shared" si="540"/>
        <v>0.17765418845376171</v>
      </c>
      <c r="AV1416" s="56"/>
      <c r="AW1416" s="56"/>
    </row>
    <row r="1417" spans="1:49" ht="15" customHeight="1" x14ac:dyDescent="0.25">
      <c r="A1417" s="11">
        <f t="shared" si="546"/>
        <v>1414</v>
      </c>
      <c r="B1417" s="29">
        <v>32461</v>
      </c>
      <c r="C1417" s="25"/>
      <c r="D1417" s="12"/>
      <c r="E1417" s="25"/>
      <c r="F1417" s="35"/>
      <c r="G1417" s="25">
        <v>0</v>
      </c>
      <c r="H1417" s="13">
        <v>0</v>
      </c>
      <c r="I1417" s="25">
        <v>0</v>
      </c>
      <c r="J1417" s="12">
        <v>0</v>
      </c>
      <c r="K1417" s="12">
        <v>0</v>
      </c>
      <c r="L1417" s="25" t="s">
        <v>11</v>
      </c>
      <c r="M1417" s="10"/>
      <c r="N1417" s="15"/>
      <c r="O1417" s="15"/>
      <c r="P1417" s="4"/>
      <c r="Q1417" s="54"/>
      <c r="R1417" s="42">
        <f t="shared" si="528"/>
        <v>2.0618556701030927E-2</v>
      </c>
      <c r="S1417" s="44" t="str" cm="1">
        <f t="array" ref="S1417">SETVECTOR(R1417:R1418)</f>
        <v>0.0206185567010309,0.00103092783505155</v>
      </c>
      <c r="T1417" s="44">
        <f t="shared" si="541"/>
        <v>0.15463917525773196</v>
      </c>
      <c r="U1417" s="5">
        <f t="shared" si="542"/>
        <v>0</v>
      </c>
      <c r="V1417" s="5">
        <f t="shared" si="543"/>
        <v>-3.5205493640566861E-2</v>
      </c>
      <c r="W1417" s="5">
        <f t="shared" si="544"/>
        <v>0.74023083788231747</v>
      </c>
      <c r="X1417" s="5">
        <f t="shared" si="545"/>
        <v>-8.2512881874806265E-2</v>
      </c>
      <c r="Y1417" s="5" t="str" cm="1">
        <f t="array" ref="Y1417:AB1417">SETMATRIX(GETMATRIX(Y1416:AB1416)-$O$9*DELTAWEIGHT(S1416,$AH$4,AK1416:AN1416))</f>
        <v>0.5774,0.5774,0.5774</v>
      </c>
      <c r="Z1417" s="5" t="str">
        <v>0.59481665415625,0.543912657049209,0.5774</v>
      </c>
      <c r="AA1417" s="5" t="str">
        <v>0.688641204801337,0.650765772324952,0.5774</v>
      </c>
      <c r="AB1417" s="5" t="str">
        <v>0.601731360027589,0.538465912575623,0.5774</v>
      </c>
      <c r="AC1417" s="5" cm="1">
        <f t="array" ref="AC1417">SIGMOID(SUM(GETVECTOR(Y1417)*GETVECTOR(_xlfn.CONCAT($S1417,",",$AH$4)))+U1417)</f>
        <v>0.503125062399288</v>
      </c>
      <c r="AD1417" s="5" cm="1">
        <f t="array" ref="AD1417">SIGMOID(SUM(GETVECTOR(Z1417)*GETVECTOR(_xlfn.CONCAT($S1417,",",$AH$4)))+V1417)</f>
        <v>0.49440510902388501</v>
      </c>
      <c r="AE1417" s="5" cm="1">
        <f t="array" ref="AE1417">TANH(SUM(GETVECTOR(AA1417)*GETVECTOR(_xlfn.CONCAT($S1417,",",$AH$4)))+W1417)</f>
        <v>0.63818199701670819</v>
      </c>
      <c r="AF1417" s="5" cm="1">
        <f t="array" ref="AF1417">SIGMOID(SUM(GETVECTOR(AB1417)*GETVECTOR(_xlfn.CONCAT($S1417,",",$AH$4)))+X1417)</f>
        <v>0.48261927324423842</v>
      </c>
      <c r="AG1417" s="5">
        <f t="shared" si="531"/>
        <v>0.3155204398121263</v>
      </c>
      <c r="AH1417" s="40">
        <f t="shared" si="532"/>
        <v>0.14741648269301594</v>
      </c>
      <c r="AI1417" s="3">
        <f t="shared" si="533"/>
        <v>-7.2226925647160267E-3</v>
      </c>
      <c r="AJ1417" s="3">
        <f t="shared" si="534"/>
        <v>-3.1605836628463922E-3</v>
      </c>
      <c r="AK1417" s="3">
        <f t="shared" si="535"/>
        <v>0</v>
      </c>
      <c r="AL1417" s="3">
        <f t="shared" si="536"/>
        <v>-5.0419375980190846E-4</v>
      </c>
      <c r="AM1417" s="3">
        <f t="shared" si="537"/>
        <v>-9.261952769332516E-4</v>
      </c>
      <c r="AN1417" s="3">
        <f t="shared" si="538"/>
        <v>-5.5087799010410012E-4</v>
      </c>
      <c r="AO1417" s="3" t="str" cm="1">
        <f t="array" ref="AO1417">GETVECTOR(Y1417,2)</f>
        <v>0.5774</v>
      </c>
      <c r="AP1417" s="3" t="str" cm="1">
        <f t="array" ref="AP1417">GETVECTOR(Z1417,2)</f>
        <v>0.5774</v>
      </c>
      <c r="AQ1417" s="3" t="str" cm="1">
        <f t="array" ref="AQ1417">GETVECTOR(AA1417,2)</f>
        <v>0.5774</v>
      </c>
      <c r="AR1417" s="3" t="str" cm="1">
        <f t="array" ref="AR1417">GETVECTOR(AB1417,2)</f>
        <v>0.5774</v>
      </c>
      <c r="AS1417" s="3" cm="1">
        <f t="array" ref="AS1417">SUM(AK1417:AN1417*AO1417:AR1417)</f>
        <v>-1.143983581296989E-3</v>
      </c>
      <c r="AT1417" s="51">
        <f t="shared" si="539"/>
        <v>5.2167287884404179E-5</v>
      </c>
      <c r="AU1417" s="48">
        <f t="shared" si="540"/>
        <v>7.2226925647160267E-3</v>
      </c>
      <c r="AV1417" s="56"/>
      <c r="AW1417" s="56"/>
    </row>
    <row r="1418" spans="1:49" ht="15" customHeight="1" x14ac:dyDescent="0.25">
      <c r="A1418" s="11">
        <f t="shared" si="546"/>
        <v>1415</v>
      </c>
      <c r="B1418" s="29">
        <v>32462</v>
      </c>
      <c r="C1418" s="25"/>
      <c r="D1418" s="12"/>
      <c r="E1418" s="25"/>
      <c r="F1418" s="35"/>
      <c r="G1418" s="25">
        <v>0</v>
      </c>
      <c r="H1418" s="13">
        <v>0</v>
      </c>
      <c r="I1418" s="25">
        <v>0</v>
      </c>
      <c r="J1418" s="12">
        <v>0</v>
      </c>
      <c r="K1418" s="12">
        <v>0</v>
      </c>
      <c r="L1418" s="25" t="s">
        <v>11</v>
      </c>
      <c r="M1418" s="10"/>
      <c r="N1418" s="15"/>
      <c r="O1418" s="15"/>
      <c r="P1418" s="4"/>
      <c r="Q1418" s="54"/>
      <c r="R1418" s="42">
        <f t="shared" si="528"/>
        <v>1.0309278350515464E-3</v>
      </c>
      <c r="S1418" s="44" t="str" cm="1">
        <f t="array" ref="S1418">SETVECTOR(R1418:R1419)</f>
        <v>0.00103092783505155,0.154639175257732</v>
      </c>
      <c r="T1418" s="44">
        <f t="shared" si="541"/>
        <v>8.9690721649484523E-2</v>
      </c>
      <c r="U1418" s="5">
        <f t="shared" si="542"/>
        <v>0</v>
      </c>
      <c r="V1418" s="5">
        <f t="shared" si="543"/>
        <v>-3.5155074264586673E-2</v>
      </c>
      <c r="W1418" s="5">
        <f t="shared" si="544"/>
        <v>0.74032345741001082</v>
      </c>
      <c r="X1418" s="5">
        <f t="shared" si="545"/>
        <v>-8.2457794075795857E-2</v>
      </c>
      <c r="Y1418" s="5" t="str" cm="1">
        <f t="array" ref="Y1418:AB1418">SETMATRIX(GETMATRIX(Y1417:AB1417)-$O$9*DELTAWEIGHT(S1417,$AH$4,AK1417:AN1417))</f>
        <v>0.5774,0.5774,0.5774</v>
      </c>
      <c r="Z1418" s="5" t="str">
        <v>0.594818265688493,0.543912737625821,0.5774</v>
      </c>
      <c r="AA1418" s="5" t="str">
        <v>0.688644737532282,0.650765948961499,0.5774</v>
      </c>
      <c r="AB1418" s="5" t="str">
        <v>0.601733095202705,0.538465999334379,0.5774</v>
      </c>
      <c r="AC1418" s="5" cm="1">
        <f t="array" ref="AC1418">SIGMOID(SUM(GETVECTOR(Y1418)*GETVECTOR(_xlfn.CONCAT($S1418,",",$AH$4)))+U1418)</f>
        <v>0.52245586278519074</v>
      </c>
      <c r="AD1418" s="5" cm="1">
        <f t="array" ref="AD1418">SIGMOID(SUM(GETVECTOR(Z1418)*GETVECTOR(_xlfn.CONCAT($S1418,",",$AH$4)))+V1418)</f>
        <v>0.51238955272039999</v>
      </c>
      <c r="AE1418" s="5" cm="1">
        <f t="array" ref="AE1418">TANH(SUM(GETVECTOR(AA1418)*GETVECTOR(_xlfn.CONCAT($S1418,",",$AH$4)))+W1418)</f>
        <v>0.68669117009980052</v>
      </c>
      <c r="AF1418" s="5" cm="1">
        <f t="array" ref="AF1418">SIGMOID(SUM(GETVECTOR(AB1418)*GETVECTOR(_xlfn.CONCAT($S1418,",",$AH$4)))+X1418)</f>
        <v>0.50035762177969656</v>
      </c>
      <c r="AG1418" s="5">
        <f t="shared" si="531"/>
        <v>0.35185338150448492</v>
      </c>
      <c r="AH1418" s="40">
        <f t="shared" si="532"/>
        <v>0.16912997893276283</v>
      </c>
      <c r="AI1418" s="3">
        <f t="shared" si="533"/>
        <v>7.9439257283278303E-2</v>
      </c>
      <c r="AJ1418" s="3">
        <f t="shared" si="534"/>
        <v>3.5206574173539736E-2</v>
      </c>
      <c r="AK1418" s="3">
        <f t="shared" si="535"/>
        <v>0</v>
      </c>
      <c r="AL1418" s="3">
        <f t="shared" si="536"/>
        <v>6.0402998563358935E-3</v>
      </c>
      <c r="AM1418" s="3">
        <f t="shared" si="537"/>
        <v>9.5330580964593029E-3</v>
      </c>
      <c r="AN1418" s="3">
        <f t="shared" si="538"/>
        <v>6.7129751065310881E-3</v>
      </c>
      <c r="AO1418" s="3" t="str" cm="1">
        <f t="array" ref="AO1418">GETVECTOR(Y1418,2)</f>
        <v>0.5774</v>
      </c>
      <c r="AP1418" s="3" t="str" cm="1">
        <f t="array" ref="AP1418">GETVECTOR(Z1418,2)</f>
        <v>0.5774</v>
      </c>
      <c r="AQ1418" s="3" t="str" cm="1">
        <f t="array" ref="AQ1418">GETVECTOR(AA1418,2)</f>
        <v>0.5774</v>
      </c>
      <c r="AR1418" s="3" t="str" cm="1">
        <f t="array" ref="AR1418">GETVECTOR(AB1418,2)</f>
        <v>0.5774</v>
      </c>
      <c r="AS1418" s="3" cm="1">
        <f t="array" ref="AS1418">SUM(AK1418:AN1418*AO1418:AR1418)</f>
        <v>1.2868128708454997E-2</v>
      </c>
      <c r="AT1418" s="51">
        <f t="shared" si="539"/>
        <v>6.3105955977188852E-3</v>
      </c>
      <c r="AU1418" s="48">
        <f t="shared" si="540"/>
        <v>7.9439257283278303E-2</v>
      </c>
      <c r="AV1418" s="56"/>
      <c r="AW1418" s="56"/>
    </row>
    <row r="1419" spans="1:49" ht="15" customHeight="1" x14ac:dyDescent="0.25">
      <c r="A1419" s="11">
        <f t="shared" si="546"/>
        <v>1416</v>
      </c>
      <c r="B1419" s="29">
        <v>32463</v>
      </c>
      <c r="C1419" s="25"/>
      <c r="D1419" s="12"/>
      <c r="E1419" s="25"/>
      <c r="F1419" s="35"/>
      <c r="G1419" s="25">
        <v>0</v>
      </c>
      <c r="H1419" s="13">
        <v>0</v>
      </c>
      <c r="I1419" s="25">
        <v>0</v>
      </c>
      <c r="J1419" s="12">
        <v>0</v>
      </c>
      <c r="K1419" s="12">
        <v>0</v>
      </c>
      <c r="L1419" s="25" t="s">
        <v>11</v>
      </c>
      <c r="M1419" s="10"/>
      <c r="N1419" s="15"/>
      <c r="O1419" s="15"/>
      <c r="P1419" s="4"/>
      <c r="Q1419" s="54"/>
      <c r="R1419" s="42">
        <f t="shared" si="528"/>
        <v>0.15463917525773196</v>
      </c>
      <c r="S1419" s="44" t="str" cm="1">
        <f t="array" ref="S1419">SETVECTOR(R1419:R1420)</f>
        <v>0.154639175257732,0.0896907216494845</v>
      </c>
      <c r="T1419" s="44">
        <f t="shared" si="541"/>
        <v>0.27731958762886594</v>
      </c>
      <c r="U1419" s="5">
        <f t="shared" si="542"/>
        <v>0</v>
      </c>
      <c r="V1419" s="5">
        <f t="shared" si="543"/>
        <v>-3.5759104250220261E-2</v>
      </c>
      <c r="W1419" s="5">
        <f t="shared" si="544"/>
        <v>0.7393701516003649</v>
      </c>
      <c r="X1419" s="5">
        <f t="shared" si="545"/>
        <v>-8.3129091586448961E-2</v>
      </c>
      <c r="Y1419" s="5" t="str" cm="1">
        <f t="array" ref="Y1419:AB1419">SETMATRIX(GETMATRIX(Y1418:AB1418)-$O$9*DELTAWEIGHT(S1418,$AH$4,AK1418:AN1418))</f>
        <v>0.5774,0.5774,0.5774</v>
      </c>
      <c r="Z1419" s="5" t="str">
        <v>0.594817666521218,0.543822862534506,0.5774</v>
      </c>
      <c r="AA1419" s="5" t="str">
        <v>0.688643623668921,0.650598869457393,0.5774</v>
      </c>
      <c r="AB1419" s="5" t="str">
        <v>0.601732438763835,0.538367533503828,0.5774</v>
      </c>
      <c r="AC1419" s="5" cm="1">
        <f t="array" ref="AC1419">SIGMOID(SUM(GETVECTOR(Y1419)*GETVECTOR(_xlfn.CONCAT($S1419,",",$AH$4)))+U1419)</f>
        <v>0.53521064177831368</v>
      </c>
      <c r="AD1419" s="5" cm="1">
        <f t="array" ref="AD1419">SIGMOID(SUM(GETVECTOR(Z1419)*GETVECTOR(_xlfn.CONCAT($S1419,",",$AH$4)))+V1419)</f>
        <v>0.52622562867632861</v>
      </c>
      <c r="AE1419" s="5" cm="1">
        <f t="array" ref="AE1419">TANH(SUM(GETVECTOR(AA1419)*GETVECTOR(_xlfn.CONCAT($S1419,",",$AH$4)))+W1419)</f>
        <v>0.71834360900394656</v>
      </c>
      <c r="AF1419" s="5" cm="1">
        <f t="array" ref="AF1419">SIGMOID(SUM(GETVECTOR(AB1419)*GETVECTOR(_xlfn.CONCAT($S1419,",",$AH$4)))+X1419)</f>
        <v>0.5145481147467168</v>
      </c>
      <c r="AG1419" s="5">
        <f t="shared" si="531"/>
        <v>0.37801081725372454</v>
      </c>
      <c r="AH1419" s="40">
        <f t="shared" si="532"/>
        <v>0.18574092507492909</v>
      </c>
      <c r="AI1419" s="3">
        <f t="shared" si="533"/>
        <v>-9.1578662553936846E-2</v>
      </c>
      <c r="AJ1419" s="3">
        <f t="shared" si="534"/>
        <v>-4.098141408041512E-2</v>
      </c>
      <c r="AK1419" s="3">
        <f t="shared" si="535"/>
        <v>0</v>
      </c>
      <c r="AL1419" s="3">
        <f t="shared" si="536"/>
        <v>-7.3394367427288268E-3</v>
      </c>
      <c r="AM1419" s="3">
        <f t="shared" si="537"/>
        <v>-1.0437309396818308E-2</v>
      </c>
      <c r="AN1419" s="3">
        <f t="shared" si="538"/>
        <v>-8.2574906929032462E-3</v>
      </c>
      <c r="AO1419" s="3" t="str" cm="1">
        <f t="array" ref="AO1419">GETVECTOR(Y1419,2)</f>
        <v>0.5774</v>
      </c>
      <c r="AP1419" s="3" t="str" cm="1">
        <f t="array" ref="AP1419">GETVECTOR(Z1419,2)</f>
        <v>0.5774</v>
      </c>
      <c r="AQ1419" s="3" t="str" cm="1">
        <f t="array" ref="AQ1419">GETVECTOR(AA1419,2)</f>
        <v>0.5774</v>
      </c>
      <c r="AR1419" s="3" t="str" cm="1">
        <f t="array" ref="AR1419">GETVECTOR(AB1419,2)</f>
        <v>0.5774</v>
      </c>
      <c r="AS1419" s="3" cm="1">
        <f t="array" ref="AS1419">SUM(AK1419:AN1419*AO1419:AR1419)</f>
        <v>-1.5032168347056851E-2</v>
      </c>
      <c r="AT1419" s="51">
        <f t="shared" si="539"/>
        <v>8.3866514351678342E-3</v>
      </c>
      <c r="AU1419" s="48">
        <f t="shared" si="540"/>
        <v>9.1578662553936846E-2</v>
      </c>
      <c r="AV1419" s="56"/>
      <c r="AW1419" s="56"/>
    </row>
    <row r="1420" spans="1:49" ht="15" customHeight="1" x14ac:dyDescent="0.25">
      <c r="A1420" s="11">
        <f t="shared" si="546"/>
        <v>1417</v>
      </c>
      <c r="B1420" s="29">
        <v>32464</v>
      </c>
      <c r="C1420" s="25"/>
      <c r="D1420" s="12"/>
      <c r="E1420" s="25"/>
      <c r="F1420" s="35"/>
      <c r="G1420" s="25">
        <v>0</v>
      </c>
      <c r="H1420" s="13">
        <v>0</v>
      </c>
      <c r="I1420" s="25">
        <v>0</v>
      </c>
      <c r="J1420" s="12">
        <v>0</v>
      </c>
      <c r="K1420" s="12">
        <v>0</v>
      </c>
      <c r="L1420" s="25" t="s">
        <v>11</v>
      </c>
      <c r="M1420" s="10"/>
      <c r="N1420" s="15"/>
      <c r="O1420" s="15"/>
      <c r="P1420" s="4"/>
      <c r="Q1420" s="54"/>
      <c r="R1420" s="42">
        <f t="shared" si="528"/>
        <v>8.9690721649484523E-2</v>
      </c>
      <c r="S1420" s="44" t="str" cm="1">
        <f t="array" ref="S1420">SETVECTOR(R1420:R1421)</f>
        <v>0.0896907216494845,0.277319587628866</v>
      </c>
      <c r="T1420" s="44">
        <f t="shared" si="541"/>
        <v>0.15257731958762888</v>
      </c>
      <c r="U1420" s="5">
        <f t="shared" si="542"/>
        <v>0</v>
      </c>
      <c r="V1420" s="5">
        <f t="shared" si="543"/>
        <v>-3.502516057594738E-2</v>
      </c>
      <c r="W1420" s="5">
        <f t="shared" si="544"/>
        <v>0.7404138825400467</v>
      </c>
      <c r="X1420" s="5">
        <f t="shared" si="545"/>
        <v>-8.2303342517158637E-2</v>
      </c>
      <c r="Y1420" s="5" t="str" cm="1">
        <f t="array" ref="Y1420:AB1420">SETMATRIX(GETMATRIX(Y1419:AB1419)-$O$9*DELTAWEIGHT(S1419,$AH$4,AK1419:AN1419))</f>
        <v>0.5774,0.5774,0.5774</v>
      </c>
      <c r="Z1420" s="5" t="str">
        <v>0.594929297325338,0.543887608400896,0.5774</v>
      </c>
      <c r="AA1420" s="5" t="str">
        <v>0.688829523625928,0.650706691432457,0.5774</v>
      </c>
      <c r="AB1420" s="5" t="str">
        <v>0.601856298264207,0.538439372014044,0.5774</v>
      </c>
      <c r="AC1420" s="5" cm="1">
        <f t="array" ref="AC1420">SIGMOID(SUM(GETVECTOR(Y1420)*GETVECTOR(_xlfn.CONCAT($S1420,",",$AH$4)))+U1420)</f>
        <v>0.55278056952930776</v>
      </c>
      <c r="AD1420" s="5" cm="1">
        <f t="array" ref="AD1420">SIGMOID(SUM(GETVECTOR(Z1420)*GETVECTOR(_xlfn.CONCAT($S1420,",",$AH$4)))+V1420)</f>
        <v>0.54219072531708956</v>
      </c>
      <c r="AE1420" s="5" cm="1">
        <f t="array" ref="AE1420">TANH(SUM(GETVECTOR(AA1420)*GETVECTOR(_xlfn.CONCAT($S1420,",",$AH$4)))+W1420)</f>
        <v>0.75421044035131157</v>
      </c>
      <c r="AF1420" s="5" cm="1">
        <f t="array" ref="AF1420">SIGMOID(SUM(GETVECTOR(AB1420)*GETVECTOR(_xlfn.CONCAT($S1420,",",$AH$4)))+X1420)</f>
        <v>0.53021249079160926</v>
      </c>
      <c r="AG1420" s="5">
        <f t="shared" si="531"/>
        <v>0.40892590569579912</v>
      </c>
      <c r="AH1420" s="40">
        <f t="shared" si="532"/>
        <v>0.20548931105972398</v>
      </c>
      <c r="AI1420" s="3">
        <f t="shared" si="533"/>
        <v>5.2911991472095105E-2</v>
      </c>
      <c r="AJ1420" s="3">
        <f t="shared" si="534"/>
        <v>2.384071431623748E-2</v>
      </c>
      <c r="AK1420" s="3">
        <f t="shared" si="535"/>
        <v>0</v>
      </c>
      <c r="AL1420" s="3">
        <f t="shared" si="536"/>
        <v>4.4632218504842549E-3</v>
      </c>
      <c r="AM1420" s="3">
        <f t="shared" si="537"/>
        <v>5.573351972751394E-3</v>
      </c>
      <c r="AN1420" s="3">
        <f t="shared" si="538"/>
        <v>5.1079284967455721E-3</v>
      </c>
      <c r="AO1420" s="3" t="str" cm="1">
        <f t="array" ref="AO1420">GETVECTOR(Y1420,2)</f>
        <v>0.5774</v>
      </c>
      <c r="AP1420" s="3" t="str" cm="1">
        <f t="array" ref="AP1420">GETVECTOR(Z1420,2)</f>
        <v>0.5774</v>
      </c>
      <c r="AQ1420" s="3" t="str" cm="1">
        <f t="array" ref="AQ1420">GETVECTOR(AA1420,2)</f>
        <v>0.5774</v>
      </c>
      <c r="AR1420" s="3" t="str" cm="1">
        <f t="array" ref="AR1420">GETVECTOR(AB1420,2)</f>
        <v>0.5774</v>
      </c>
      <c r="AS1420" s="3" cm="1">
        <f t="array" ref="AS1420">SUM(AK1420:AN1420*AO1420:AR1420)</f>
        <v>8.7444356395571573E-3</v>
      </c>
      <c r="AT1420" s="51">
        <f t="shared" si="539"/>
        <v>2.7996788415430652E-3</v>
      </c>
      <c r="AU1420" s="48">
        <f t="shared" si="540"/>
        <v>5.2911991472095105E-2</v>
      </c>
      <c r="AV1420" s="56"/>
      <c r="AW1420" s="56"/>
    </row>
    <row r="1421" spans="1:49" ht="15" customHeight="1" x14ac:dyDescent="0.25">
      <c r="A1421" s="11">
        <f t="shared" si="546"/>
        <v>1418</v>
      </c>
      <c r="B1421" s="29">
        <v>32465</v>
      </c>
      <c r="C1421" s="25"/>
      <c r="D1421" s="12"/>
      <c r="E1421" s="25"/>
      <c r="F1421" s="35"/>
      <c r="G1421" s="25">
        <v>0</v>
      </c>
      <c r="H1421" s="13">
        <v>0</v>
      </c>
      <c r="I1421" s="25">
        <v>0</v>
      </c>
      <c r="J1421" s="12">
        <v>0</v>
      </c>
      <c r="K1421" s="12">
        <v>0</v>
      </c>
      <c r="L1421" s="25" t="s">
        <v>11</v>
      </c>
      <c r="M1421" s="10"/>
      <c r="N1421" s="15"/>
      <c r="O1421" s="15"/>
      <c r="P1421" s="4"/>
      <c r="Q1421" s="54"/>
      <c r="R1421" s="42">
        <f t="shared" si="528"/>
        <v>0.27731958762886594</v>
      </c>
      <c r="S1421" s="44" t="str" cm="1">
        <f t="array" ref="S1421">SETVECTOR(R1421:R1422)</f>
        <v>0.277319587628866,0.152577319587629</v>
      </c>
      <c r="T1421" s="44">
        <f t="shared" si="541"/>
        <v>0.44020618556701036</v>
      </c>
      <c r="U1421" s="5">
        <f t="shared" si="542"/>
        <v>0</v>
      </c>
      <c r="V1421" s="5">
        <f t="shared" si="543"/>
        <v>-3.5471482760995807E-2</v>
      </c>
      <c r="W1421" s="5">
        <f t="shared" si="544"/>
        <v>0.73985654734277151</v>
      </c>
      <c r="X1421" s="5">
        <f t="shared" si="545"/>
        <v>-8.28141353668332E-2</v>
      </c>
      <c r="Y1421" s="5" t="str" cm="1">
        <f t="array" ref="Y1421:AB1421">SETMATRIX(GETMATRIX(Y1420:AB1420)-$O$9*DELTAWEIGHT(S1420,$AH$4,AK1420:AN1420))</f>
        <v>0.5774,0.5774,0.5774</v>
      </c>
      <c r="Z1421" s="5" t="str">
        <v>0.594887030374782,0.543756920933086,0.5774</v>
      </c>
      <c r="AA1421" s="5" t="str">
        <v>0.688768297577531,0.650517383305805,0.5774</v>
      </c>
      <c r="AB1421" s="5" t="str">
        <v>0.601808554158829,0.538291749435347,0.5774</v>
      </c>
      <c r="AC1421" s="5" cm="1">
        <f t="array" ref="AC1421">SIGMOID(SUM(GETVECTOR(Y1421)*GETVECTOR(_xlfn.CONCAT($S1421,",",$AH$4)))+U1421)</f>
        <v>0.56173894296623217</v>
      </c>
      <c r="AD1421" s="5" cm="1">
        <f t="array" ref="AD1421">SIGMOID(SUM(GETVECTOR(Z1421)*GETVECTOR(_xlfn.CONCAT($S1421,",",$AH$4)))+V1421)</f>
        <v>0.55291790884298775</v>
      </c>
      <c r="AE1421" s="5" cm="1">
        <f t="array" ref="AE1421">TANH(SUM(GETVECTOR(AA1421)*GETVECTOR(_xlfn.CONCAT($S1421,",",$AH$4)))+W1421)</f>
        <v>0.7739563374966808</v>
      </c>
      <c r="AF1421" s="5" cm="1">
        <f t="array" ref="AF1421">SIGMOID(SUM(GETVECTOR(AB1421)*GETVECTOR(_xlfn.CONCAT($S1421,",",$AH$4)))+X1421)</f>
        <v>0.54145717233889523</v>
      </c>
      <c r="AG1421" s="5">
        <f t="shared" si="531"/>
        <v>0.4279343196644424</v>
      </c>
      <c r="AH1421" s="40">
        <f t="shared" si="532"/>
        <v>0.21852861979133775</v>
      </c>
      <c r="AI1421" s="3">
        <f t="shared" si="533"/>
        <v>-0.2216775657756726</v>
      </c>
      <c r="AJ1421" s="3">
        <f t="shared" si="534"/>
        <v>-0.10047766921406472</v>
      </c>
      <c r="AK1421" s="3">
        <f t="shared" si="535"/>
        <v>0</v>
      </c>
      <c r="AL1421" s="3">
        <f t="shared" si="536"/>
        <v>-1.9223565571097848E-2</v>
      </c>
      <c r="AM1421" s="3">
        <f t="shared" si="537"/>
        <v>-2.2277449645881131E-2</v>
      </c>
      <c r="AN1421" s="3">
        <f t="shared" si="538"/>
        <v>-2.2213140901375068E-2</v>
      </c>
      <c r="AO1421" s="3" t="str" cm="1">
        <f t="array" ref="AO1421">GETVECTOR(Y1421,2)</f>
        <v>0.5774</v>
      </c>
      <c r="AP1421" s="3" t="str" cm="1">
        <f t="array" ref="AP1421">GETVECTOR(Z1421,2)</f>
        <v>0.5774</v>
      </c>
      <c r="AQ1421" s="3" t="str" cm="1">
        <f t="array" ref="AQ1421">GETVECTOR(AA1421,2)</f>
        <v>0.5774</v>
      </c>
      <c r="AR1421" s="3" t="str" cm="1">
        <f t="array" ref="AR1421">GETVECTOR(AB1421,2)</f>
        <v>0.5774</v>
      </c>
      <c r="AS1421" s="3" cm="1">
        <f t="array" ref="AS1421">SUM(AK1421:AN1421*AO1421:AR1421)</f>
        <v>-3.678855374273763E-2</v>
      </c>
      <c r="AT1421" s="51">
        <f t="shared" si="539"/>
        <v>4.9140943168227653E-2</v>
      </c>
      <c r="AU1421" s="48">
        <f t="shared" si="540"/>
        <v>0.2216775657756726</v>
      </c>
      <c r="AV1421" s="56"/>
      <c r="AW1421" s="56"/>
    </row>
    <row r="1422" spans="1:49" ht="15" customHeight="1" x14ac:dyDescent="0.25">
      <c r="A1422" s="11">
        <f t="shared" si="546"/>
        <v>1419</v>
      </c>
      <c r="B1422" s="29">
        <v>32466</v>
      </c>
      <c r="C1422" s="25"/>
      <c r="D1422" s="12"/>
      <c r="E1422" s="25"/>
      <c r="F1422" s="35"/>
      <c r="G1422" s="25">
        <v>0</v>
      </c>
      <c r="H1422" s="13">
        <v>0</v>
      </c>
      <c r="I1422" s="25">
        <v>0</v>
      </c>
      <c r="J1422" s="12">
        <v>0</v>
      </c>
      <c r="K1422" s="12">
        <v>0</v>
      </c>
      <c r="L1422" s="25" t="s">
        <v>11</v>
      </c>
      <c r="M1422" s="10"/>
      <c r="N1422" s="15"/>
      <c r="O1422" s="15"/>
      <c r="P1422" s="4"/>
      <c r="Q1422" s="54"/>
      <c r="R1422" s="42">
        <f t="shared" si="528"/>
        <v>0.15257731958762888</v>
      </c>
      <c r="S1422" s="44" t="str" cm="1">
        <f t="array" ref="S1422">SETVECTOR(R1422:R1423)</f>
        <v>0.152577319587629,0.44020618556701</v>
      </c>
      <c r="T1422" s="44">
        <f t="shared" si="541"/>
        <v>0.13917525773195877</v>
      </c>
      <c r="U1422" s="5">
        <f t="shared" si="542"/>
        <v>0</v>
      </c>
      <c r="V1422" s="5">
        <f t="shared" si="543"/>
        <v>-3.3549126203886025E-2</v>
      </c>
      <c r="W1422" s="5">
        <f t="shared" si="544"/>
        <v>0.74208429230735962</v>
      </c>
      <c r="X1422" s="5">
        <f t="shared" si="545"/>
        <v>-8.0592821276695689E-2</v>
      </c>
      <c r="Y1422" s="5" t="str" cm="1">
        <f t="array" ref="Y1422:AB1422">SETMATRIX(GETMATRIX(Y1421:AB1421)-$O$9*DELTAWEIGHT(S1421,$AH$4,AK1421:AN1421))</f>
        <v>0.5774,0.5774,0.5774</v>
      </c>
      <c r="Z1422" s="5" t="str">
        <v>0.59540805426511,0.544043580917356,0.5774</v>
      </c>
      <c r="AA1422" s="5" t="str">
        <v>0.689466761746539,0.650901668424813,0.5774</v>
      </c>
      <c r="AB1422" s="5" t="str">
        <v>0.60240306289668,0.538618839744648,0.5774</v>
      </c>
      <c r="AC1422" s="5" cm="1">
        <f t="array" ref="AC1422">SIGMOID(SUM(GETVECTOR(Y1422)*GETVECTOR(_xlfn.CONCAT($S1422,",",$AH$4)))+U1422)</f>
        <v>0.58474260349597273</v>
      </c>
      <c r="AD1422" s="5" cm="1">
        <f t="array" ref="AD1422">SIGMOID(SUM(GETVECTOR(Z1422)*GETVECTOR(_xlfn.CONCAT($S1422,",",$AH$4)))+V1422)</f>
        <v>0.57365712673835523</v>
      </c>
      <c r="AE1422" s="5" cm="1">
        <f t="array" ref="AE1422">TANH(SUM(GETVECTOR(AA1422)*GETVECTOR(_xlfn.CONCAT($S1422,",",$AH$4)))+W1422)</f>
        <v>0.81231995922524147</v>
      </c>
      <c r="AF1422" s="5" cm="1">
        <f t="array" ref="AF1422">SIGMOID(SUM(GETVECTOR(AB1422)*GETVECTOR(_xlfn.CONCAT($S1422,",",$AH$4)))+X1422)</f>
        <v>0.56178844935756711</v>
      </c>
      <c r="AG1422" s="5">
        <f t="shared" si="531"/>
        <v>0.46599313380136992</v>
      </c>
      <c r="AH1422" s="40">
        <f t="shared" si="532"/>
        <v>0.24435334927382094</v>
      </c>
      <c r="AI1422" s="3">
        <f t="shared" si="533"/>
        <v>0.10517809154186217</v>
      </c>
      <c r="AJ1422" s="3">
        <f t="shared" si="534"/>
        <v>4.7909194311233791E-2</v>
      </c>
      <c r="AK1422" s="3">
        <f t="shared" si="535"/>
        <v>0</v>
      </c>
      <c r="AL1422" s="3">
        <f t="shared" si="536"/>
        <v>9.5182562509562273E-3</v>
      </c>
      <c r="AM1422" s="3">
        <f t="shared" si="537"/>
        <v>9.348118806320152E-3</v>
      </c>
      <c r="AN1422" s="3">
        <f t="shared" si="538"/>
        <v>1.126230807750272E-2</v>
      </c>
      <c r="AO1422" s="3" t="str" cm="1">
        <f t="array" ref="AO1422">GETVECTOR(Y1422,2)</f>
        <v>0.5774</v>
      </c>
      <c r="AP1422" s="3" t="str" cm="1">
        <f t="array" ref="AP1422">GETVECTOR(Z1422,2)</f>
        <v>0.5774</v>
      </c>
      <c r="AQ1422" s="3" t="str" cm="1">
        <f t="array" ref="AQ1422">GETVECTOR(AA1422,2)</f>
        <v>0.5774</v>
      </c>
      <c r="AR1422" s="3" t="str" cm="1">
        <f t="array" ref="AR1422">GETVECTOR(AB1422,2)</f>
        <v>0.5774</v>
      </c>
      <c r="AS1422" s="3" cm="1">
        <f t="array" ref="AS1422">SUM(AK1422:AN1422*AO1422:AR1422)</f>
        <v>1.7396301642021453E-2</v>
      </c>
      <c r="AT1422" s="51">
        <f t="shared" si="539"/>
        <v>1.1062430940388338E-2</v>
      </c>
      <c r="AU1422" s="48">
        <f t="shared" si="540"/>
        <v>0.10517809154186217</v>
      </c>
      <c r="AV1422" s="56"/>
      <c r="AW1422" s="56"/>
    </row>
    <row r="1423" spans="1:49" ht="15" customHeight="1" x14ac:dyDescent="0.25">
      <c r="A1423" s="11">
        <f t="shared" si="546"/>
        <v>1420</v>
      </c>
      <c r="B1423" s="29">
        <v>32467</v>
      </c>
      <c r="C1423" s="25"/>
      <c r="D1423" s="12"/>
      <c r="E1423" s="25"/>
      <c r="F1423" s="35"/>
      <c r="G1423" s="25">
        <v>0</v>
      </c>
      <c r="H1423" s="13">
        <v>0</v>
      </c>
      <c r="I1423" s="25">
        <v>0</v>
      </c>
      <c r="J1423" s="12">
        <v>0</v>
      </c>
      <c r="K1423" s="12">
        <v>0</v>
      </c>
      <c r="L1423" s="25" t="s">
        <v>11</v>
      </c>
      <c r="M1423" s="10"/>
      <c r="N1423" s="15"/>
      <c r="O1423" s="15"/>
      <c r="P1423" s="4"/>
      <c r="Q1423" s="54"/>
      <c r="R1423" s="42">
        <f t="shared" si="528"/>
        <v>0.44020618556701036</v>
      </c>
      <c r="S1423" s="44" t="str" cm="1">
        <f t="array" ref="S1423">SETVECTOR(R1423:R1424)</f>
        <v>0.44020618556701,0.139175257731959</v>
      </c>
      <c r="T1423" s="44">
        <f t="shared" si="541"/>
        <v>6.7010309278350513E-2</v>
      </c>
      <c r="U1423" s="5">
        <f t="shared" si="542"/>
        <v>0</v>
      </c>
      <c r="V1423" s="5">
        <f t="shared" si="543"/>
        <v>-3.4500951828981649E-2</v>
      </c>
      <c r="W1423" s="5">
        <f t="shared" si="544"/>
        <v>0.74114948042672757</v>
      </c>
      <c r="X1423" s="5">
        <f t="shared" si="545"/>
        <v>-8.1719052084445964E-2</v>
      </c>
      <c r="Y1423" s="5" t="str" cm="1">
        <f t="array" ref="Y1423:AB1423">SETMATRIX(GETMATRIX(Y1422:AB1422)-$O$9*DELTAWEIGHT(S1422,$AH$4,AK1422:AN1422))</f>
        <v>0.5774,0.5774,0.5774</v>
      </c>
      <c r="Z1423" s="5" t="str">
        <v>0.595251160401175,0.543590920918029,0.5774</v>
      </c>
      <c r="AA1423" s="5" t="str">
        <v>0.689290587725931,0.65039338256806,0.5774</v>
      </c>
      <c r="AB1423" s="5" t="str">
        <v>0.60221946728948,0.53808914160766,0.5774</v>
      </c>
      <c r="AC1423" s="5" cm="1">
        <f t="array" ref="AC1423">SIGMOID(SUM(GETVECTOR(Y1423)*GETVECTOR(_xlfn.CONCAT($S1423,",",$AH$4)))+U1423)</f>
        <v>0.58286236373382716</v>
      </c>
      <c r="AD1423" s="5" cm="1">
        <f t="array" ref="AD1423">SIGMOID(SUM(GETVECTOR(Z1423)*GETVECTOR(_xlfn.CONCAT($S1423,",",$AH$4)))+V1423)</f>
        <v>0.57522134607637421</v>
      </c>
      <c r="AE1423" s="5" cm="1">
        <f t="array" ref="AE1423">TANH(SUM(GETVECTOR(AA1423)*GETVECTOR(_xlfn.CONCAT($S1423,",",$AH$4)))+W1423)</f>
        <v>0.81275688521051304</v>
      </c>
      <c r="AF1423" s="5" cm="1">
        <f t="array" ref="AF1423">SIGMOID(SUM(GETVECTOR(AB1423)*GETVECTOR(_xlfn.CONCAT($S1423,",",$AH$4)))+X1423)</f>
        <v>0.56421106483695849</v>
      </c>
      <c r="AG1423" s="5">
        <f t="shared" si="531"/>
        <v>0.46751510954363246</v>
      </c>
      <c r="AH1423" s="40">
        <f t="shared" si="532"/>
        <v>0.24610287751196896</v>
      </c>
      <c r="AI1423" s="3">
        <f t="shared" si="533"/>
        <v>0.17909256823361847</v>
      </c>
      <c r="AJ1423" s="3">
        <f t="shared" si="534"/>
        <v>8.1820875813091096E-2</v>
      </c>
      <c r="AK1423" s="3">
        <f t="shared" si="535"/>
        <v>0</v>
      </c>
      <c r="AL1423" s="3">
        <f t="shared" si="536"/>
        <v>1.6248843640614265E-2</v>
      </c>
      <c r="AM1423" s="3">
        <f t="shared" si="537"/>
        <v>1.5975135050484257E-2</v>
      </c>
      <c r="AN1423" s="3">
        <f t="shared" si="538"/>
        <v>1.9207482898981183E-2</v>
      </c>
      <c r="AO1423" s="3" t="str" cm="1">
        <f t="array" ref="AO1423">GETVECTOR(Y1423,2)</f>
        <v>0.5774</v>
      </c>
      <c r="AP1423" s="3" t="str" cm="1">
        <f t="array" ref="AP1423">GETVECTOR(Z1423,2)</f>
        <v>0.5774</v>
      </c>
      <c r="AQ1423" s="3" t="str" cm="1">
        <f t="array" ref="AQ1423">GETVECTOR(AA1423,2)</f>
        <v>0.5774</v>
      </c>
      <c r="AR1423" s="3" t="str" cm="1">
        <f t="array" ref="AR1423">GETVECTOR(AB1423,2)</f>
        <v>0.5774</v>
      </c>
      <c r="AS1423" s="3" cm="1">
        <f t="array" ref="AS1423">SUM(AK1423:AN1423*AO1423:AR1423)</f>
        <v>2.969652592211202E-2</v>
      </c>
      <c r="AT1423" s="51">
        <f t="shared" si="539"/>
        <v>3.2074147996513286E-2</v>
      </c>
      <c r="AU1423" s="48">
        <f t="shared" si="540"/>
        <v>0.17909256823361847</v>
      </c>
      <c r="AV1423" s="56"/>
      <c r="AW1423" s="56"/>
    </row>
    <row r="1424" spans="1:49" ht="15" customHeight="1" x14ac:dyDescent="0.25">
      <c r="A1424" s="11">
        <f t="shared" si="546"/>
        <v>1421</v>
      </c>
      <c r="B1424" s="29">
        <v>32468</v>
      </c>
      <c r="C1424" s="25"/>
      <c r="D1424" s="12"/>
      <c r="E1424" s="25"/>
      <c r="F1424" s="35"/>
      <c r="G1424" s="25">
        <v>0</v>
      </c>
      <c r="H1424" s="13">
        <v>0</v>
      </c>
      <c r="I1424" s="25">
        <v>0</v>
      </c>
      <c r="J1424" s="12">
        <v>0</v>
      </c>
      <c r="K1424" s="12">
        <v>0</v>
      </c>
      <c r="L1424" s="25" t="s">
        <v>11</v>
      </c>
      <c r="M1424" s="10"/>
      <c r="N1424" s="15"/>
      <c r="O1424" s="15"/>
      <c r="P1424" s="4"/>
      <c r="Q1424" s="54"/>
      <c r="R1424" s="42">
        <f t="shared" si="528"/>
        <v>0.13917525773195877</v>
      </c>
      <c r="S1424" s="44" t="str" cm="1">
        <f t="array" ref="S1424">SETVECTOR(R1424:R1425)</f>
        <v>0.139175257731959,0.0670103092783505</v>
      </c>
      <c r="T1424" s="44">
        <f t="shared" si="541"/>
        <v>0.17525773195876287</v>
      </c>
      <c r="U1424" s="5">
        <f t="shared" si="542"/>
        <v>0</v>
      </c>
      <c r="V1424" s="5">
        <f t="shared" si="543"/>
        <v>-3.6125836193043076E-2</v>
      </c>
      <c r="W1424" s="5">
        <f t="shared" si="544"/>
        <v>0.73955196692167913</v>
      </c>
      <c r="X1424" s="5">
        <f t="shared" si="545"/>
        <v>-8.3639800374344084E-2</v>
      </c>
      <c r="Y1424" s="5" t="str" cm="1">
        <f t="array" ref="Y1424:AB1424">SETMATRIX(GETMATRIX(Y1423:AB1423)-$O$9*DELTAWEIGHT(S1423,$AH$4,AK1423:AN1423))</f>
        <v>0.5774,0.5774,0.5774</v>
      </c>
      <c r="Z1424" s="5" t="str">
        <v>0.594508265613245,0.543356047858613,0.5774</v>
      </c>
      <c r="AA1424" s="5" t="str">
        <v>0.688453530217614,0.650128739093533,0.5774</v>
      </c>
      <c r="AB1424" s="5" t="str">
        <v>0.601351105713816,0.537814601062661,0.5774</v>
      </c>
      <c r="AC1424" s="5" cm="1">
        <f t="array" ref="AC1424">SIGMOID(SUM(GETVECTOR(Y1424)*GETVECTOR(_xlfn.CONCAT($S1424,",",$AH$4)))+U1424)</f>
        <v>0.52972778322934388</v>
      </c>
      <c r="AD1424" s="5" cm="1">
        <f t="array" ref="AD1424">SIGMOID(SUM(GETVECTOR(Z1424)*GETVECTOR(_xlfn.CONCAT($S1424,",",$AH$4)))+V1424)</f>
        <v>0.52074445044599393</v>
      </c>
      <c r="AE1424" s="5" cm="1">
        <f t="array" ref="AE1424">TANH(SUM(GETVECTOR(AA1424)*GETVECTOR(_xlfn.CONCAT($S1424,",",$AH$4)))+W1424)</f>
        <v>0.70588437667753934</v>
      </c>
      <c r="AF1424" s="5" cm="1">
        <f t="array" ref="AF1424">SIGMOID(SUM(GETVECTOR(AB1424)*GETVECTOR(_xlfn.CONCAT($S1424,",",$AH$4)))+X1424)</f>
        <v>0.50902214998998752</v>
      </c>
      <c r="AG1424" s="5">
        <f t="shared" si="531"/>
        <v>0.3675853718113582</v>
      </c>
      <c r="AH1424" s="40">
        <f t="shared" si="532"/>
        <v>0.17911362429196656</v>
      </c>
      <c r="AI1424" s="3">
        <f t="shared" si="533"/>
        <v>3.8558923332036865E-3</v>
      </c>
      <c r="AJ1424" s="3">
        <f t="shared" si="534"/>
        <v>1.7197126779872358E-3</v>
      </c>
      <c r="AK1424" s="3">
        <f t="shared" si="535"/>
        <v>0</v>
      </c>
      <c r="AL1424" s="3">
        <f t="shared" si="536"/>
        <v>3.0295718977414228E-4</v>
      </c>
      <c r="AM1424" s="3">
        <f t="shared" si="537"/>
        <v>4.4931221944454072E-4</v>
      </c>
      <c r="AN1424" s="3">
        <f t="shared" si="538"/>
        <v>3.3909034195151469E-4</v>
      </c>
      <c r="AO1424" s="3" t="str" cm="1">
        <f t="array" ref="AO1424">GETVECTOR(Y1424,2)</f>
        <v>0.5774</v>
      </c>
      <c r="AP1424" s="3" t="str" cm="1">
        <f t="array" ref="AP1424">GETVECTOR(Z1424,2)</f>
        <v>0.5774</v>
      </c>
      <c r="AQ1424" s="3" t="str" cm="1">
        <f t="array" ref="AQ1424">GETVECTOR(AA1424,2)</f>
        <v>0.5774</v>
      </c>
      <c r="AR1424" s="3" t="str" cm="1">
        <f t="array" ref="AR1424">GETVECTOR(AB1424,2)</f>
        <v>0.5774</v>
      </c>
      <c r="AS1424" s="3" cm="1">
        <f t="array" ref="AS1424">SUM(AK1424:AN1424*AO1424:AR1424)</f>
        <v>6.3015112032567219E-4</v>
      </c>
      <c r="AT1424" s="51">
        <f t="shared" si="539"/>
        <v>1.4867905685258969E-5</v>
      </c>
      <c r="AU1424" s="48">
        <f t="shared" si="540"/>
        <v>3.8558923332036865E-3</v>
      </c>
      <c r="AV1424" s="56"/>
      <c r="AW1424" s="56"/>
    </row>
    <row r="1425" spans="1:49" ht="15" customHeight="1" x14ac:dyDescent="0.25">
      <c r="A1425" s="11">
        <f t="shared" si="546"/>
        <v>1422</v>
      </c>
      <c r="B1425" s="29">
        <v>32469</v>
      </c>
      <c r="C1425" s="25"/>
      <c r="D1425" s="12"/>
      <c r="E1425" s="25"/>
      <c r="F1425" s="35"/>
      <c r="G1425" s="25">
        <v>0</v>
      </c>
      <c r="H1425" s="13">
        <v>0</v>
      </c>
      <c r="I1425" s="25">
        <v>0</v>
      </c>
      <c r="J1425" s="12">
        <v>0</v>
      </c>
      <c r="K1425" s="12">
        <v>0</v>
      </c>
      <c r="L1425" s="25" t="s">
        <v>11</v>
      </c>
      <c r="M1425" s="10"/>
      <c r="N1425" s="15"/>
      <c r="O1425" s="15"/>
      <c r="P1425" s="4"/>
      <c r="Q1425" s="54"/>
      <c r="R1425" s="42">
        <f t="shared" si="528"/>
        <v>6.7010309278350513E-2</v>
      </c>
      <c r="S1425" s="44" t="str" cm="1">
        <f t="array" ref="S1425">SETVECTOR(R1425:R1426)</f>
        <v>0.0670103092783505,0.175257731958763</v>
      </c>
      <c r="T1425" s="44">
        <f t="shared" si="541"/>
        <v>0.18969072164948453</v>
      </c>
      <c r="U1425" s="5">
        <f t="shared" si="542"/>
        <v>0</v>
      </c>
      <c r="V1425" s="5">
        <f t="shared" si="543"/>
        <v>-3.6156131912020488E-2</v>
      </c>
      <c r="W1425" s="5">
        <f t="shared" si="544"/>
        <v>0.73950703569973464</v>
      </c>
      <c r="X1425" s="5">
        <f t="shared" si="545"/>
        <v>-8.3673709408539229E-2</v>
      </c>
      <c r="Y1425" s="5" t="str" cm="1">
        <f t="array" ref="Y1425:AB1425">SETMATRIX(GETMATRIX(Y1424:AB1424)-$O$9*DELTAWEIGHT(S1424,$AH$4,AK1424:AN1424))</f>
        <v>0.5774,0.5774,0.5774</v>
      </c>
      <c r="Z1425" s="5" t="str">
        <v>0.594504795225237,0.543354376931054,0.5774</v>
      </c>
      <c r="AA1425" s="5" t="str">
        <v>0.688447488762427,0.650125830244739,0.5774</v>
      </c>
      <c r="AB1425" s="5" t="str">
        <v>0.601347275686098,0.537812756975241,0.5774</v>
      </c>
      <c r="AC1425" s="5" cm="1">
        <f t="array" ref="AC1425">SIGMOID(SUM(GETVECTOR(Y1425)*GETVECTOR(_xlfn.CONCAT($S1425,",",$AH$4)))+U1425)</f>
        <v>0.53491447652074542</v>
      </c>
      <c r="AD1425" s="5" cm="1">
        <f t="array" ref="AD1425">SIGMOID(SUM(GETVECTOR(Z1425)*GETVECTOR(_xlfn.CONCAT($S1425,",",$AH$4)))+V1425)</f>
        <v>0.52470707941683092</v>
      </c>
      <c r="AE1425" s="5" cm="1">
        <f t="array" ref="AE1425">TANH(SUM(GETVECTOR(AA1425)*GETVECTOR(_xlfn.CONCAT($S1425,",",$AH$4)))+W1425)</f>
        <v>0.71609315396852835</v>
      </c>
      <c r="AF1425" s="5" cm="1">
        <f t="array" ref="AF1425">SIGMOID(SUM(GETVECTOR(AB1425)*GETVECTOR(_xlfn.CONCAT($S1425,",",$AH$4)))+X1425)</f>
        <v>0.51271690721671548</v>
      </c>
      <c r="AG1425" s="5">
        <f t="shared" si="531"/>
        <v>0.37573914740921355</v>
      </c>
      <c r="AH1425" s="40">
        <f t="shared" si="532"/>
        <v>0.18406611503622308</v>
      </c>
      <c r="AI1425" s="3">
        <f t="shared" si="533"/>
        <v>-5.6246066132614458E-3</v>
      </c>
      <c r="AJ1425" s="3">
        <f t="shared" si="534"/>
        <v>-2.5121568858696292E-3</v>
      </c>
      <c r="AK1425" s="3">
        <f t="shared" si="535"/>
        <v>0</v>
      </c>
      <c r="AL1425" s="3">
        <f t="shared" si="536"/>
        <v>-4.486364433993875E-4</v>
      </c>
      <c r="AM1425" s="3">
        <f t="shared" si="537"/>
        <v>-6.422149416277197E-4</v>
      </c>
      <c r="AN1425" s="3">
        <f t="shared" si="538"/>
        <v>-5.044839364257757E-4</v>
      </c>
      <c r="AO1425" s="3" t="str" cm="1">
        <f t="array" ref="AO1425">GETVECTOR(Y1425,2)</f>
        <v>0.5774</v>
      </c>
      <c r="AP1425" s="3" t="str" cm="1">
        <f t="array" ref="AP1425">GETVECTOR(Z1425,2)</f>
        <v>0.5774</v>
      </c>
      <c r="AQ1425" s="3" t="str" cm="1">
        <f t="array" ref="AQ1425">GETVECTOR(AA1425,2)</f>
        <v>0.5774</v>
      </c>
      <c r="AR1425" s="3" t="str" cm="1">
        <f t="array" ref="AR1425">GETVECTOR(AB1425,2)</f>
        <v>0.5774</v>
      </c>
      <c r="AS1425" s="3" cm="1">
        <f t="array" ref="AS1425">SUM(AK1425:AN1425*AO1425:AR1425)</f>
        <v>-9.2114661460689464E-4</v>
      </c>
      <c r="AT1425" s="51">
        <f t="shared" si="539"/>
        <v>3.1636199553944393E-5</v>
      </c>
      <c r="AU1425" s="48">
        <f t="shared" si="540"/>
        <v>5.6246066132614458E-3</v>
      </c>
      <c r="AV1425" s="56"/>
      <c r="AW1425" s="56"/>
    </row>
    <row r="1426" spans="1:49" ht="15" customHeight="1" x14ac:dyDescent="0.25">
      <c r="A1426" s="11">
        <f t="shared" si="546"/>
        <v>1423</v>
      </c>
      <c r="B1426" s="29">
        <v>32470</v>
      </c>
      <c r="C1426" s="25"/>
      <c r="D1426" s="12"/>
      <c r="E1426" s="25"/>
      <c r="F1426" s="35"/>
      <c r="G1426" s="25">
        <v>0</v>
      </c>
      <c r="H1426" s="13">
        <v>0</v>
      </c>
      <c r="I1426" s="25">
        <v>0</v>
      </c>
      <c r="J1426" s="12">
        <v>0</v>
      </c>
      <c r="K1426" s="12">
        <v>0</v>
      </c>
      <c r="L1426" s="25" t="s">
        <v>11</v>
      </c>
      <c r="M1426" s="10"/>
      <c r="N1426" s="15"/>
      <c r="O1426" s="15"/>
      <c r="P1426" s="4"/>
      <c r="Q1426" s="54"/>
      <c r="R1426" s="42">
        <f t="shared" si="528"/>
        <v>0.17525773195876287</v>
      </c>
      <c r="S1426" s="44" t="str" cm="1">
        <f t="array" ref="S1426">SETVECTOR(R1426:R1427)</f>
        <v>0.175257731958763,0.189690721649485</v>
      </c>
      <c r="T1426" s="44">
        <f t="shared" si="541"/>
        <v>0.25979381443298966</v>
      </c>
      <c r="U1426" s="5">
        <f t="shared" si="542"/>
        <v>0</v>
      </c>
      <c r="V1426" s="5">
        <f t="shared" si="543"/>
        <v>-3.6111268267680546E-2</v>
      </c>
      <c r="W1426" s="5">
        <f t="shared" si="544"/>
        <v>0.73957125719389738</v>
      </c>
      <c r="X1426" s="5">
        <f t="shared" si="545"/>
        <v>-8.3623261014896658E-2</v>
      </c>
      <c r="Y1426" s="5" t="str" cm="1">
        <f t="array" ref="Y1426:AB1426">SETMATRIX(GETMATRIX(Y1425:AB1425)-$O$9*DELTAWEIGHT(S1425,$AH$4,AK1425:AN1425))</f>
        <v>0.5774,0.5774,0.5774</v>
      </c>
      <c r="Z1426" s="5" t="str">
        <v>0.594507528712127,0.543361526050612,0.5774</v>
      </c>
      <c r="AA1426" s="5" t="str">
        <v>0.688452066420827,0.650137802582094,0.5774</v>
      </c>
      <c r="AB1426" s="5" t="str">
        <v>0.601350307106796,0.537820685306296,0.5774</v>
      </c>
      <c r="AC1426" s="5" cm="1">
        <f t="array" ref="AC1426">SIGMOID(SUM(GETVECTOR(Y1426)*GETVECTOR(_xlfn.CONCAT($S1426,",",$AH$4)))+U1426)</f>
        <v>0.55248623872780911</v>
      </c>
      <c r="AD1426" s="5" cm="1">
        <f t="array" ref="AD1426">SIGMOID(SUM(GETVECTOR(Z1426)*GETVECTOR(_xlfn.CONCAT($S1426,",",$AH$4)))+V1426)</f>
        <v>0.54268371023930995</v>
      </c>
      <c r="AE1426" s="5" cm="1">
        <f t="array" ref="AE1426">TANH(SUM(GETVECTOR(AA1426)*GETVECTOR(_xlfn.CONCAT($S1426,",",$AH$4)))+W1426)</f>
        <v>0.7545998213750903</v>
      </c>
      <c r="AF1426" s="5" cm="1">
        <f t="array" ref="AF1426">SIGMOID(SUM(GETVECTOR(AB1426)*GETVECTOR(_xlfn.CONCAT($S1426,",",$AH$4)))+X1426)</f>
        <v>0.53090744883012531</v>
      </c>
      <c r="AG1426" s="5">
        <f t="shared" si="531"/>
        <v>0.40950903080975454</v>
      </c>
      <c r="AH1426" s="40">
        <f t="shared" si="532"/>
        <v>0.20602167453734413</v>
      </c>
      <c r="AI1426" s="3">
        <f t="shared" si="533"/>
        <v>-5.3772139895645527E-2</v>
      </c>
      <c r="AJ1426" s="3">
        <f t="shared" si="534"/>
        <v>-2.4249060478623196E-2</v>
      </c>
      <c r="AK1426" s="3">
        <f t="shared" si="535"/>
        <v>0</v>
      </c>
      <c r="AL1426" s="3">
        <f t="shared" si="536"/>
        <v>-4.5412464528829409E-3</v>
      </c>
      <c r="AM1426" s="3">
        <f t="shared" si="537"/>
        <v>-5.6662359805819225E-3</v>
      </c>
      <c r="AN1426" s="3">
        <f t="shared" si="538"/>
        <v>-5.1967134397357785E-3</v>
      </c>
      <c r="AO1426" s="3" t="str" cm="1">
        <f t="array" ref="AO1426">GETVECTOR(Y1426,2)</f>
        <v>0.5774</v>
      </c>
      <c r="AP1426" s="3" t="str" cm="1">
        <f t="array" ref="AP1426">GETVECTOR(Z1426,2)</f>
        <v>0.5774</v>
      </c>
      <c r="AQ1426" s="3" t="str" cm="1">
        <f t="array" ref="AQ1426">GETVECTOR(AA1426,2)</f>
        <v>0.5774</v>
      </c>
      <c r="AR1426" s="3" t="str" cm="1">
        <f t="array" ref="AR1426">GETVECTOR(AB1426,2)</f>
        <v>0.5774</v>
      </c>
      <c r="AS1426" s="3" cm="1">
        <f t="array" ref="AS1426">SUM(AK1426:AN1426*AO1426:AR1426)</f>
        <v>-8.8943826971860512E-3</v>
      </c>
      <c r="AT1426" s="51">
        <f t="shared" si="539"/>
        <v>2.8914430289568734E-3</v>
      </c>
      <c r="AU1426" s="48">
        <f t="shared" si="540"/>
        <v>5.3772139895645527E-2</v>
      </c>
      <c r="AV1426" s="56"/>
      <c r="AW1426" s="56"/>
    </row>
    <row r="1427" spans="1:49" ht="15" customHeight="1" x14ac:dyDescent="0.25">
      <c r="A1427" s="11">
        <f t="shared" si="546"/>
        <v>1424</v>
      </c>
      <c r="B1427" s="29">
        <v>32471</v>
      </c>
      <c r="C1427" s="25"/>
      <c r="D1427" s="12"/>
      <c r="E1427" s="25"/>
      <c r="F1427" s="35"/>
      <c r="G1427" s="25">
        <v>0</v>
      </c>
      <c r="H1427" s="13">
        <v>0</v>
      </c>
      <c r="I1427" s="25">
        <v>0</v>
      </c>
      <c r="J1427" s="12">
        <v>0</v>
      </c>
      <c r="K1427" s="12">
        <v>0</v>
      </c>
      <c r="L1427" s="25" t="s">
        <v>11</v>
      </c>
      <c r="M1427" s="10"/>
      <c r="N1427" s="15"/>
      <c r="O1427" s="15"/>
      <c r="P1427" s="4"/>
      <c r="Q1427" s="54"/>
      <c r="R1427" s="42">
        <f t="shared" si="528"/>
        <v>0.18969072164948453</v>
      </c>
      <c r="S1427" s="44" t="str" cm="1">
        <f t="array" ref="S1427">SETVECTOR(R1427:R1428)</f>
        <v>0.189690721649485,0.25979381443299</v>
      </c>
      <c r="T1427" s="44">
        <f t="shared" si="541"/>
        <v>0.29587628865979382</v>
      </c>
      <c r="U1427" s="5">
        <f t="shared" si="542"/>
        <v>0</v>
      </c>
      <c r="V1427" s="5">
        <f t="shared" si="543"/>
        <v>-3.5657143622392251E-2</v>
      </c>
      <c r="W1427" s="5">
        <f t="shared" si="544"/>
        <v>0.74013788079195553</v>
      </c>
      <c r="X1427" s="5">
        <f t="shared" si="545"/>
        <v>-8.3103589670923086E-2</v>
      </c>
      <c r="Y1427" s="5" t="str" cm="1">
        <f t="array" ref="Y1427:AB1427">SETMATRIX(GETMATRIX(Y1426:AB1426)-$O$9*DELTAWEIGHT(S1426,$AH$4,AK1426:AN1426))</f>
        <v>0.5774,0.5774,0.5774</v>
      </c>
      <c r="Z1427" s="5" t="str">
        <v>0.594582203575189,0.54344235060828,0.5774</v>
      </c>
      <c r="AA1427" s="5" t="str">
        <v>0.688560143867542,0.650254780524421,0.5774</v>
      </c>
      <c r="AB1427" s="5" t="str">
        <v>0.601434653106808,0.537911977447485,0.5774</v>
      </c>
      <c r="AC1427" s="5" cm="1">
        <f t="array" ref="AC1427">SIGMOID(SUM(GETVECTOR(Y1427)*GETVECTOR(_xlfn.CONCAT($S1427,",",$AH$4)))+U1427)</f>
        <v>0.56452133479732203</v>
      </c>
      <c r="AD1427" s="5" cm="1">
        <f t="array" ref="AD1427">SIGMOID(SUM(GETVECTOR(Z1427)*GETVECTOR(_xlfn.CONCAT($S1427,",",$AH$4)))+V1427)</f>
        <v>0.55436239654097996</v>
      </c>
      <c r="AE1427" s="5" cm="1">
        <f t="array" ref="AE1427">TANH(SUM(GETVECTOR(AA1427)*GETVECTOR(_xlfn.CONCAT($S1427,",",$AH$4)))+W1427)</f>
        <v>0.7777630614312534</v>
      </c>
      <c r="AF1427" s="5" cm="1">
        <f t="array" ref="AF1427">SIGMOID(SUM(GETVECTOR(AB1427)*GETVECTOR(_xlfn.CONCAT($S1427,",",$AH$4)))+X1427)</f>
        <v>0.54257892143120445</v>
      </c>
      <c r="AG1427" s="5">
        <f t="shared" si="531"/>
        <v>0.43116259467607904</v>
      </c>
      <c r="AH1427" s="40">
        <f t="shared" si="532"/>
        <v>0.22044571822949049</v>
      </c>
      <c r="AI1427" s="3">
        <f t="shared" si="533"/>
        <v>-7.5430570430303323E-2</v>
      </c>
      <c r="AJ1427" s="3">
        <f t="shared" si="534"/>
        <v>-3.4171066032520514E-2</v>
      </c>
      <c r="AK1427" s="3">
        <f t="shared" si="535"/>
        <v>0</v>
      </c>
      <c r="AL1427" s="3">
        <f t="shared" si="536"/>
        <v>-6.5657060383693226E-3</v>
      </c>
      <c r="AM1427" s="3">
        <f t="shared" si="537"/>
        <v>-7.4841488278379982E-3</v>
      </c>
      <c r="AN1427" s="3">
        <f t="shared" si="538"/>
        <v>-7.6061560879114518E-3</v>
      </c>
      <c r="AO1427" s="3" t="str" cm="1">
        <f t="array" ref="AO1427">GETVECTOR(Y1427,2)</f>
        <v>0.5774</v>
      </c>
      <c r="AP1427" s="3" t="str" cm="1">
        <f t="array" ref="AP1427">GETVECTOR(Z1427,2)</f>
        <v>0.5774</v>
      </c>
      <c r="AQ1427" s="3" t="str" cm="1">
        <f t="array" ref="AQ1427">GETVECTOR(AA1427,2)</f>
        <v>0.5774</v>
      </c>
      <c r="AR1427" s="3" t="str" cm="1">
        <f t="array" ref="AR1427">GETVECTOR(AB1427,2)</f>
        <v>0.5774</v>
      </c>
      <c r="AS1427" s="3" cm="1">
        <f t="array" ref="AS1427">SUM(AK1427:AN1427*AO1427:AR1427)</f>
        <v>-1.2504180724908179E-2</v>
      </c>
      <c r="AT1427" s="51">
        <f t="shared" si="539"/>
        <v>5.6897709554409497E-3</v>
      </c>
      <c r="AU1427" s="48">
        <f t="shared" si="540"/>
        <v>7.5430570430303323E-2</v>
      </c>
      <c r="AV1427" s="56"/>
      <c r="AW1427" s="56"/>
    </row>
    <row r="1428" spans="1:49" ht="15" customHeight="1" x14ac:dyDescent="0.25">
      <c r="A1428" s="11">
        <f t="shared" si="546"/>
        <v>1425</v>
      </c>
      <c r="B1428" s="29">
        <v>32472</v>
      </c>
      <c r="C1428" s="25"/>
      <c r="D1428" s="12"/>
      <c r="E1428" s="25"/>
      <c r="F1428" s="35"/>
      <c r="G1428" s="25">
        <v>0</v>
      </c>
      <c r="H1428" s="13">
        <v>0</v>
      </c>
      <c r="I1428" s="25">
        <v>0</v>
      </c>
      <c r="J1428" s="12">
        <v>0</v>
      </c>
      <c r="K1428" s="12">
        <v>0</v>
      </c>
      <c r="L1428" s="25" t="s">
        <v>11</v>
      </c>
      <c r="M1428" s="10"/>
      <c r="N1428" s="15"/>
      <c r="O1428" s="15"/>
      <c r="P1428" s="4"/>
      <c r="Q1428" s="54"/>
      <c r="R1428" s="42">
        <f t="shared" si="528"/>
        <v>0.25979381443298966</v>
      </c>
      <c r="S1428" s="44" t="str" cm="1">
        <f t="array" ref="S1428">SETVECTOR(R1428:R1429)</f>
        <v>0.25979381443299,0.295876288659794</v>
      </c>
      <c r="T1428" s="44">
        <f t="shared" si="541"/>
        <v>0.25773195876288657</v>
      </c>
      <c r="U1428" s="5">
        <f t="shared" si="542"/>
        <v>0</v>
      </c>
      <c r="V1428" s="5">
        <f t="shared" si="543"/>
        <v>-3.5000573018555317E-2</v>
      </c>
      <c r="W1428" s="5">
        <f t="shared" si="544"/>
        <v>0.74088629567473929</v>
      </c>
      <c r="X1428" s="5">
        <f t="shared" si="545"/>
        <v>-8.2342974062131938E-2</v>
      </c>
      <c r="Y1428" s="5" t="str" cm="1">
        <f t="array" ref="Y1428:AB1428">SETMATRIX(GETMATRIX(Y1427:AB1427)-$O$9*DELTAWEIGHT(S1427,$AH$4,AK1427:AN1427))</f>
        <v>0.5774,0.5774,0.5774</v>
      </c>
      <c r="Z1428" s="5" t="str">
        <v>0.594698269534368,0.543601310508895,0.5774</v>
      </c>
      <c r="AA1428" s="5" t="str">
        <v>0.688712690412486,0.65046370296641,0.5774</v>
      </c>
      <c r="AB1428" s="5" t="str">
        <v>0.601567464349548,0.538093871106021,0.5774</v>
      </c>
      <c r="AC1428" s="5" cm="1">
        <f t="array" ref="AC1428">SIGMOID(SUM(GETVECTOR(Y1428)*GETVECTOR(_xlfn.CONCAT($S1428,",",$AH$4)))+U1428)</f>
        <v>0.57952990753731792</v>
      </c>
      <c r="AD1428" s="5" cm="1">
        <f t="array" ref="AD1428">SIGMOID(SUM(GETVECTOR(Z1428)*GETVECTOR(_xlfn.CONCAT($S1428,",",$AH$4)))+V1428)</f>
        <v>0.5696288658521178</v>
      </c>
      <c r="AE1428" s="5" cm="1">
        <f t="array" ref="AE1428">TANH(SUM(GETVECTOR(AA1428)*GETVECTOR(_xlfn.CONCAT($S1428,",",$AH$4)))+W1428)</f>
        <v>0.80486206072561017</v>
      </c>
      <c r="AF1428" s="5" cm="1">
        <f t="array" ref="AF1428">SIGMOID(SUM(GETVECTOR(AB1428)*GETVECTOR(_xlfn.CONCAT($S1428,",",$AH$4)))+X1428)</f>
        <v>0.55802482854570867</v>
      </c>
      <c r="AG1428" s="5">
        <f t="shared" si="531"/>
        <v>0.45847266281852767</v>
      </c>
      <c r="AH1428" s="40">
        <f t="shared" si="532"/>
        <v>0.23930257073536768</v>
      </c>
      <c r="AI1428" s="3">
        <f t="shared" si="533"/>
        <v>-1.8429388027518895E-2</v>
      </c>
      <c r="AJ1428" s="3">
        <f t="shared" si="534"/>
        <v>-8.3927922521988552E-3</v>
      </c>
      <c r="AK1428" s="3">
        <f t="shared" si="535"/>
        <v>0</v>
      </c>
      <c r="AL1428" s="3">
        <f t="shared" si="536"/>
        <v>-1.6560103737092073E-3</v>
      </c>
      <c r="AM1428" s="3">
        <f t="shared" si="537"/>
        <v>-1.6837755248301845E-3</v>
      </c>
      <c r="AN1428" s="3">
        <f t="shared" si="538"/>
        <v>-1.9491988711220786E-3</v>
      </c>
      <c r="AO1428" s="3" t="str" cm="1">
        <f t="array" ref="AO1428">GETVECTOR(Y1428,2)</f>
        <v>0.5774</v>
      </c>
      <c r="AP1428" s="3" t="str" cm="1">
        <f t="array" ref="AP1428">GETVECTOR(Z1428,2)</f>
        <v>0.5774</v>
      </c>
      <c r="AQ1428" s="3" t="str" cm="1">
        <f t="array" ref="AQ1428">GETVECTOR(AA1428,2)</f>
        <v>0.5774</v>
      </c>
      <c r="AR1428" s="3" t="str" cm="1">
        <f t="array" ref="AR1428">GETVECTOR(AB1428,2)</f>
        <v>0.5774</v>
      </c>
      <c r="AS1428" s="3" cm="1">
        <f t="array" ref="AS1428">SUM(AK1428:AN1428*AO1428:AR1428)</f>
        <v>-3.0538598060025329E-3</v>
      </c>
      <c r="AT1428" s="51">
        <f t="shared" si="539"/>
        <v>3.3964234306885677E-4</v>
      </c>
      <c r="AU1428" s="48">
        <f t="shared" si="540"/>
        <v>1.8429388027518895E-2</v>
      </c>
      <c r="AV1428" s="56"/>
      <c r="AW1428" s="56"/>
    </row>
    <row r="1429" spans="1:49" ht="15" customHeight="1" x14ac:dyDescent="0.25">
      <c r="A1429" s="11">
        <f t="shared" si="546"/>
        <v>1426</v>
      </c>
      <c r="B1429" s="29">
        <v>32473</v>
      </c>
      <c r="C1429" s="25"/>
      <c r="D1429" s="12"/>
      <c r="E1429" s="25"/>
      <c r="F1429" s="35"/>
      <c r="G1429" s="25">
        <v>0</v>
      </c>
      <c r="H1429" s="13">
        <v>0</v>
      </c>
      <c r="I1429" s="25">
        <v>0</v>
      </c>
      <c r="J1429" s="12">
        <v>0</v>
      </c>
      <c r="K1429" s="12">
        <v>0</v>
      </c>
      <c r="L1429" s="25" t="s">
        <v>11</v>
      </c>
      <c r="M1429" s="10"/>
      <c r="N1429" s="15"/>
      <c r="O1429" s="15"/>
      <c r="P1429" s="4"/>
      <c r="Q1429" s="54"/>
      <c r="R1429" s="42">
        <f t="shared" si="528"/>
        <v>0.29587628865979382</v>
      </c>
      <c r="S1429" s="44" t="str" cm="1">
        <f t="array" ref="S1429">SETVECTOR(R1429:R1430)</f>
        <v>0.295876288659794,0.257731958762887</v>
      </c>
      <c r="T1429" s="44">
        <f t="shared" si="541"/>
        <v>1.0309278350515464E-2</v>
      </c>
      <c r="U1429" s="5">
        <f t="shared" si="542"/>
        <v>0</v>
      </c>
      <c r="V1429" s="5">
        <f t="shared" si="543"/>
        <v>-3.4834971981184397E-2</v>
      </c>
      <c r="W1429" s="5">
        <f t="shared" si="544"/>
        <v>0.74105467322722229</v>
      </c>
      <c r="X1429" s="5">
        <f t="shared" si="545"/>
        <v>-8.2148054175019733E-2</v>
      </c>
      <c r="Y1429" s="5" t="str" cm="1">
        <f t="array" ref="Y1429:AB1429">SETMATRIX(GETMATRIX(Y1428:AB1428)-$O$9*DELTAWEIGHT(S1428,$AH$4,AK1428:AN1428))</f>
        <v>0.5774,0.5774,0.5774</v>
      </c>
      <c r="Z1429" s="5" t="str">
        <v>0.594724465914489,0.543631145275144,0.5774</v>
      </c>
      <c r="AA1429" s="5" t="str">
        <v>0.688743190070312,0.650498438687823,0.5774</v>
      </c>
      <c r="AB1429" s="5" t="str">
        <v>0.601597951055256,0.538128592076411,0.5774</v>
      </c>
      <c r="AC1429" s="5" cm="1">
        <f t="array" ref="AC1429">SIGMOID(SUM(GETVECTOR(Y1429)*GETVECTOR(_xlfn.CONCAT($S1429,",",$AH$4)))+U1429)</f>
        <v>0.57923978125367126</v>
      </c>
      <c r="AD1429" s="5" cm="1">
        <f t="array" ref="AD1429">SIGMOID(SUM(GETVECTOR(Z1429)*GETVECTOR(_xlfn.CONCAT($S1429,",",$AH$4)))+V1429)</f>
        <v>0.56985044917203953</v>
      </c>
      <c r="AE1429" s="5" cm="1">
        <f t="array" ref="AE1429">TANH(SUM(GETVECTOR(AA1429)*GETVECTOR(_xlfn.CONCAT($S1429,",",$AH$4)))+W1429)</f>
        <v>0.80494139986156787</v>
      </c>
      <c r="AF1429" s="5" cm="1">
        <f t="array" ref="AF1429">SIGMOID(SUM(GETVECTOR(AB1429)*GETVECTOR(_xlfn.CONCAT($S1429,",",$AH$4)))+X1429)</f>
        <v>0.55836853358824101</v>
      </c>
      <c r="AG1429" s="5">
        <f t="shared" si="531"/>
        <v>0.45869621826828472</v>
      </c>
      <c r="AH1429" s="40">
        <f t="shared" si="532"/>
        <v>0.23955182540019862</v>
      </c>
      <c r="AI1429" s="3">
        <f t="shared" si="533"/>
        <v>0.22924254704968317</v>
      </c>
      <c r="AJ1429" s="3">
        <f t="shared" si="534"/>
        <v>0.10444193484045233</v>
      </c>
      <c r="AK1429" s="3">
        <f t="shared" si="535"/>
        <v>0</v>
      </c>
      <c r="AL1429" s="3">
        <f t="shared" si="536"/>
        <v>2.0607226381715329E-2</v>
      </c>
      <c r="AM1429" s="3">
        <f t="shared" si="537"/>
        <v>2.0953858810474003E-2</v>
      </c>
      <c r="AN1429" s="3">
        <f t="shared" si="538"/>
        <v>2.4252399812040935E-2</v>
      </c>
      <c r="AO1429" s="3" t="str" cm="1">
        <f t="array" ref="AO1429">GETVECTOR(Y1429,2)</f>
        <v>0.5774</v>
      </c>
      <c r="AP1429" s="3" t="str" cm="1">
        <f t="array" ref="AP1429">GETVECTOR(Z1429,2)</f>
        <v>0.5774</v>
      </c>
      <c r="AQ1429" s="3" t="str" cm="1">
        <f t="array" ref="AQ1429">GETVECTOR(AA1429,2)</f>
        <v>0.5774</v>
      </c>
      <c r="AR1429" s="3" t="str" cm="1">
        <f t="array" ref="AR1429">GETVECTOR(AB1429,2)</f>
        <v>0.5774</v>
      </c>
      <c r="AS1429" s="3" cm="1">
        <f t="array" ref="AS1429">SUM(AK1429:AN1429*AO1429:AR1429)</f>
        <v>3.8000706241442556E-2</v>
      </c>
      <c r="AT1429" s="51">
        <f t="shared" si="539"/>
        <v>5.2552145377826202E-2</v>
      </c>
      <c r="AU1429" s="48">
        <f t="shared" si="540"/>
        <v>0.22924254704968317</v>
      </c>
      <c r="AV1429" s="56"/>
      <c r="AW1429" s="56"/>
    </row>
    <row r="1430" spans="1:49" ht="15" customHeight="1" x14ac:dyDescent="0.25">
      <c r="A1430" s="11">
        <f t="shared" si="546"/>
        <v>1427</v>
      </c>
      <c r="B1430" s="29">
        <v>32474</v>
      </c>
      <c r="C1430" s="25"/>
      <c r="D1430" s="12"/>
      <c r="E1430" s="25"/>
      <c r="F1430" s="35"/>
      <c r="G1430" s="25">
        <v>0</v>
      </c>
      <c r="H1430" s="13">
        <v>0</v>
      </c>
      <c r="I1430" s="25">
        <v>0</v>
      </c>
      <c r="J1430" s="12">
        <v>0</v>
      </c>
      <c r="K1430" s="12">
        <v>0</v>
      </c>
      <c r="L1430" s="25" t="s">
        <v>11</v>
      </c>
      <c r="M1430" s="10"/>
      <c r="N1430" s="15"/>
      <c r="O1430" s="15"/>
      <c r="P1430" s="4"/>
      <c r="Q1430" s="54"/>
      <c r="R1430" s="42">
        <f t="shared" si="528"/>
        <v>0.25773195876288657</v>
      </c>
      <c r="S1430" s="44" t="str" cm="1">
        <f t="array" ref="S1430">SETVECTOR(R1430:R1431)</f>
        <v>0.257731958762887,0.0103092783505155</v>
      </c>
      <c r="T1430" s="44">
        <f t="shared" si="541"/>
        <v>0.16185567010309276</v>
      </c>
      <c r="U1430" s="5">
        <f t="shared" si="542"/>
        <v>0</v>
      </c>
      <c r="V1430" s="5">
        <f t="shared" si="543"/>
        <v>-3.6895694619355927E-2</v>
      </c>
      <c r="W1430" s="5">
        <f t="shared" si="544"/>
        <v>0.73895928734617489</v>
      </c>
      <c r="X1430" s="5">
        <f t="shared" si="545"/>
        <v>-8.4573294156223833E-2</v>
      </c>
      <c r="Y1430" s="5" t="str" cm="1">
        <f t="array" ref="Y1430:AB1430">SETMATRIX(GETMATRIX(Y1429:AB1429)-$O$9*DELTAWEIGHT(S1429,$AH$4,AK1429:AN1429))</f>
        <v>0.5774,0.5774,0.5774</v>
      </c>
      <c r="Z1430" s="5" t="str">
        <v>0.59409591297389,0.543083625292044,0.5774</v>
      </c>
      <c r="AA1430" s="5" t="str">
        <v>0.688011501960246,0.649861079706929,0.5774</v>
      </c>
      <c r="AB1430" s="5" t="str">
        <v>0.600866538583225,0.537491473198335,0.5774</v>
      </c>
      <c r="AC1430" s="5" cm="1">
        <f t="array" ref="AC1430">SIGMOID(SUM(GETVECTOR(Y1430)*GETVECTOR(_xlfn.CONCAT($S1430,",",$AH$4)))+U1430)</f>
        <v>0.53861470571488013</v>
      </c>
      <c r="AD1430" s="5" cm="1">
        <f t="array" ref="AD1430">SIGMOID(SUM(GETVECTOR(Z1430)*GETVECTOR(_xlfn.CONCAT($S1430,",",$AH$4)))+V1430)</f>
        <v>0.53041754452271395</v>
      </c>
      <c r="AE1430" s="5" cm="1">
        <f t="array" ref="AE1430">TANH(SUM(GETVECTOR(AA1430)*GETVECTOR(_xlfn.CONCAT($S1430,",",$AH$4)))+W1430)</f>
        <v>0.72730480250890206</v>
      </c>
      <c r="AF1430" s="5" cm="1">
        <f t="array" ref="AF1430">SIGMOID(SUM(GETVECTOR(AB1430)*GETVECTOR(_xlfn.CONCAT($S1430,",",$AH$4)))+X1430)</f>
        <v>0.51894851223797023</v>
      </c>
      <c r="AG1430" s="5">
        <f t="shared" si="531"/>
        <v>0.38577522746634924</v>
      </c>
      <c r="AH1430" s="40">
        <f t="shared" si="532"/>
        <v>0.1908237954389658</v>
      </c>
      <c r="AI1430" s="3">
        <f t="shared" si="533"/>
        <v>2.8968125335873035E-2</v>
      </c>
      <c r="AJ1430" s="3">
        <f t="shared" si="534"/>
        <v>1.3000322217053106E-2</v>
      </c>
      <c r="AK1430" s="3">
        <f t="shared" si="535"/>
        <v>0</v>
      </c>
      <c r="AL1430" s="3">
        <f t="shared" si="536"/>
        <v>2.3550509921630223E-3</v>
      </c>
      <c r="AM1430" s="3">
        <f t="shared" si="537"/>
        <v>3.248018298816793E-3</v>
      </c>
      <c r="AN1430" s="3">
        <f t="shared" si="538"/>
        <v>2.6591600812714204E-3</v>
      </c>
      <c r="AO1430" s="3" t="str" cm="1">
        <f t="array" ref="AO1430">GETVECTOR(Y1430,2)</f>
        <v>0.5774</v>
      </c>
      <c r="AP1430" s="3" t="str" cm="1">
        <f t="array" ref="AP1430">GETVECTOR(Z1430,2)</f>
        <v>0.5774</v>
      </c>
      <c r="AQ1430" s="3" t="str" cm="1">
        <f t="array" ref="AQ1430">GETVECTOR(AA1430,2)</f>
        <v>0.5774</v>
      </c>
      <c r="AR1430" s="3" t="str" cm="1">
        <f t="array" ref="AR1430">GETVECTOR(AB1430,2)</f>
        <v>0.5774</v>
      </c>
      <c r="AS1430" s="3" cm="1">
        <f t="array" ref="AS1430">SUM(AK1430:AN1430*AO1430:AR1430)</f>
        <v>4.7706112395378636E-3</v>
      </c>
      <c r="AT1430" s="51">
        <f t="shared" si="539"/>
        <v>8.3915228547484929E-4</v>
      </c>
      <c r="AU1430" s="48">
        <f t="shared" si="540"/>
        <v>2.8968125335873035E-2</v>
      </c>
      <c r="AV1430" s="56"/>
      <c r="AW1430" s="56"/>
    </row>
    <row r="1431" spans="1:49" ht="15" customHeight="1" x14ac:dyDescent="0.25">
      <c r="A1431" s="11">
        <f t="shared" si="546"/>
        <v>1428</v>
      </c>
      <c r="B1431" s="29">
        <v>32475</v>
      </c>
      <c r="C1431" s="25"/>
      <c r="D1431" s="12"/>
      <c r="E1431" s="25"/>
      <c r="F1431" s="35"/>
      <c r="G1431" s="25">
        <v>0</v>
      </c>
      <c r="H1431" s="13">
        <v>0</v>
      </c>
      <c r="I1431" s="25">
        <v>0</v>
      </c>
      <c r="J1431" s="12">
        <v>0</v>
      </c>
      <c r="K1431" s="12">
        <v>0</v>
      </c>
      <c r="L1431" s="25" t="s">
        <v>11</v>
      </c>
      <c r="M1431" s="10"/>
      <c r="N1431" s="15"/>
      <c r="O1431" s="15"/>
      <c r="P1431" s="4"/>
      <c r="Q1431" s="54"/>
      <c r="R1431" s="42">
        <f t="shared" si="528"/>
        <v>1.0309278350515464E-2</v>
      </c>
      <c r="S1431" s="44" t="str" cm="1">
        <f t="array" ref="S1431">SETVECTOR(R1431:R1432)</f>
        <v>0.0103092783505155,0.161855670103093</v>
      </c>
      <c r="T1431" s="44">
        <f t="shared" si="541"/>
        <v>0.19587628865979381</v>
      </c>
      <c r="U1431" s="5">
        <f t="shared" si="542"/>
        <v>0</v>
      </c>
      <c r="V1431" s="5">
        <f t="shared" si="543"/>
        <v>-3.7131199718572226E-2</v>
      </c>
      <c r="W1431" s="5">
        <f t="shared" si="544"/>
        <v>0.73863448551629318</v>
      </c>
      <c r="X1431" s="5">
        <f t="shared" si="545"/>
        <v>-8.4839210164350976E-2</v>
      </c>
      <c r="Y1431" s="5" t="str" cm="1">
        <f t="array" ref="Y1431:AB1431">SETMATRIX(GETMATRIX(Y1430:AB1430)-$O$9*DELTAWEIGHT(S1430,$AH$4,AK1430:AN1430))</f>
        <v>0.5774,0.5774,0.5774</v>
      </c>
      <c r="Z1431" s="5" t="str">
        <v>0.594035062837561,0.543081191286591,0.5774</v>
      </c>
      <c r="AA1431" s="5" t="str">
        <v>0.687913437438428,0.649857157126056,0.5774</v>
      </c>
      <c r="AB1431" s="5" t="str">
        <v>0.600798765817025,0.537488762287687,0.5774</v>
      </c>
      <c r="AC1431" s="5" cm="1">
        <f t="array" ref="AC1431">SIGMOID(SUM(GETVECTOR(Y1431)*GETVECTOR(_xlfn.CONCAT($S1431,",",$AH$4)))+U1431)</f>
        <v>0.52483156496816241</v>
      </c>
      <c r="AD1431" s="5" cm="1">
        <f t="array" ref="AD1431">SIGMOID(SUM(GETVECTOR(Z1431)*GETVECTOR(_xlfn.CONCAT($S1431,",",$AH$4)))+V1431)</f>
        <v>0.51421957541833152</v>
      </c>
      <c r="AE1431" s="5" cm="1">
        <f t="array" ref="AE1431">TANH(SUM(GETVECTOR(AA1431)*GETVECTOR(_xlfn.CONCAT($S1431,",",$AH$4)))+W1431)</f>
        <v>0.69154428483032027</v>
      </c>
      <c r="AF1431" s="5" cm="1">
        <f t="array" ref="AF1431">SIGMOID(SUM(GETVECTOR(AB1431)*GETVECTOR(_xlfn.CONCAT($S1431,",",$AH$4)))+X1431)</f>
        <v>0.50208753670493811</v>
      </c>
      <c r="AG1431" s="5">
        <f t="shared" si="531"/>
        <v>0.35560560852842099</v>
      </c>
      <c r="AH1431" s="40">
        <f t="shared" si="532"/>
        <v>0.17138129375800232</v>
      </c>
      <c r="AI1431" s="3">
        <f t="shared" si="533"/>
        <v>-2.4494994901791495E-2</v>
      </c>
      <c r="AJ1431" s="3">
        <f t="shared" si="534"/>
        <v>-1.0865702406934036E-2</v>
      </c>
      <c r="AK1431" s="3">
        <f t="shared" si="535"/>
        <v>0</v>
      </c>
      <c r="AL1431" s="3">
        <f t="shared" si="536"/>
        <v>-1.8770092737276423E-3</v>
      </c>
      <c r="AM1431" s="3">
        <f t="shared" si="537"/>
        <v>-2.91529565448657E-3</v>
      </c>
      <c r="AN1431" s="3">
        <f t="shared" si="538"/>
        <v>-2.0902285129191533E-3</v>
      </c>
      <c r="AO1431" s="3" t="str" cm="1">
        <f t="array" ref="AO1431">GETVECTOR(Y1431,2)</f>
        <v>0.5774</v>
      </c>
      <c r="AP1431" s="3" t="str" cm="1">
        <f t="array" ref="AP1431">GETVECTOR(Z1431,2)</f>
        <v>0.5774</v>
      </c>
      <c r="AQ1431" s="3" t="str" cm="1">
        <f t="array" ref="AQ1431">GETVECTOR(AA1431,2)</f>
        <v>0.5774</v>
      </c>
      <c r="AR1431" s="3" t="str" cm="1">
        <f t="array" ref="AR1431">GETVECTOR(AB1431,2)</f>
        <v>0.5774</v>
      </c>
      <c r="AS1431" s="3" cm="1">
        <f t="array" ref="AS1431">SUM(AK1431:AN1431*AO1431:AR1431)</f>
        <v>-3.9739748089104056E-3</v>
      </c>
      <c r="AT1431" s="51">
        <f t="shared" si="539"/>
        <v>6.0000477523879136E-4</v>
      </c>
      <c r="AU1431" s="48">
        <f t="shared" si="540"/>
        <v>2.4494994901791495E-2</v>
      </c>
      <c r="AV1431" s="56"/>
      <c r="AW1431" s="56"/>
    </row>
    <row r="1432" spans="1:49" ht="15" customHeight="1" x14ac:dyDescent="0.25">
      <c r="A1432" s="11">
        <f t="shared" si="546"/>
        <v>1429</v>
      </c>
      <c r="B1432" s="29">
        <v>32476</v>
      </c>
      <c r="C1432" s="25"/>
      <c r="D1432" s="12"/>
      <c r="E1432" s="25"/>
      <c r="F1432" s="35"/>
      <c r="G1432" s="25">
        <v>0</v>
      </c>
      <c r="H1432" s="13">
        <v>0</v>
      </c>
      <c r="I1432" s="25">
        <v>0</v>
      </c>
      <c r="J1432" s="12">
        <v>0</v>
      </c>
      <c r="K1432" s="12">
        <v>0</v>
      </c>
      <c r="L1432" s="25" t="s">
        <v>11</v>
      </c>
      <c r="M1432" s="10"/>
      <c r="N1432" s="15"/>
      <c r="O1432" s="15"/>
      <c r="P1432" s="4"/>
      <c r="Q1432" s="54"/>
      <c r="R1432" s="42">
        <f t="shared" si="528"/>
        <v>0.16185567010309276</v>
      </c>
      <c r="S1432" s="44" t="str" cm="1">
        <f t="array" ref="S1432">SETVECTOR(R1432:R1433)</f>
        <v>0.161855670103093,0.195876288659794</v>
      </c>
      <c r="T1432" s="44">
        <f t="shared" si="541"/>
        <v>4.1237113402061855E-2</v>
      </c>
      <c r="U1432" s="5">
        <f t="shared" si="542"/>
        <v>0</v>
      </c>
      <c r="V1432" s="5">
        <f t="shared" si="543"/>
        <v>-3.6943498791199465E-2</v>
      </c>
      <c r="W1432" s="5">
        <f t="shared" si="544"/>
        <v>0.73892601508174183</v>
      </c>
      <c r="X1432" s="5">
        <f t="shared" si="545"/>
        <v>-8.463018731305906E-2</v>
      </c>
      <c r="Y1432" s="5" t="str" cm="1">
        <f t="array" ref="Y1432:AB1432">SETMATRIX(GETMATRIX(Y1431:AB1431)-$O$9*DELTAWEIGHT(S1431,$AH$4,AK1431:AN1431))</f>
        <v>0.5774,0.5774,0.5774</v>
      </c>
      <c r="Z1432" s="5" t="str">
        <v>0.594037041970565,0.54311226367475,0.5774</v>
      </c>
      <c r="AA1432" s="5" t="str">
        <v>0.687917053334101,0.649913926688122,0.5774</v>
      </c>
      <c r="AB1432" s="5" t="str">
        <v>0.600800938635604,0.537522875539384,0.5774</v>
      </c>
      <c r="AC1432" s="5" cm="1">
        <f t="array" ref="AC1432">SIGMOID(SUM(GETVECTOR(Y1432)*GETVECTOR(_xlfn.CONCAT($S1432,",",$AH$4)))+U1432)</f>
        <v>0.55145579256323818</v>
      </c>
      <c r="AD1432" s="5" cm="1">
        <f t="array" ref="AD1432">SIGMOID(SUM(GETVECTOR(Z1432)*GETVECTOR(_xlfn.CONCAT($S1432,",",$AH$4)))+V1432)</f>
        <v>0.54130256414353917</v>
      </c>
      <c r="AE1432" s="5" cm="1">
        <f t="array" ref="AE1432">TANH(SUM(GETVECTOR(AA1432)*GETVECTOR(_xlfn.CONCAT($S1432,",",$AH$4)))+W1432)</f>
        <v>0.75201292855924395</v>
      </c>
      <c r="AF1432" s="5" cm="1">
        <f t="array" ref="AF1432">SIGMOID(SUM(GETVECTOR(AB1432)*GETVECTOR(_xlfn.CONCAT($S1432,",",$AH$4)))+X1432)</f>
        <v>0.52944111307036346</v>
      </c>
      <c r="AG1432" s="5">
        <f t="shared" si="531"/>
        <v>0.4070665264982109</v>
      </c>
      <c r="AH1432" s="40">
        <f t="shared" si="532"/>
        <v>0.20435318616387238</v>
      </c>
      <c r="AI1432" s="3">
        <f t="shared" si="533"/>
        <v>0.16311607276181053</v>
      </c>
      <c r="AJ1432" s="3">
        <f t="shared" si="534"/>
        <v>7.3494403307095474E-2</v>
      </c>
      <c r="AK1432" s="3">
        <f t="shared" si="535"/>
        <v>0</v>
      </c>
      <c r="AL1432" s="3">
        <f t="shared" si="536"/>
        <v>1.3722902320107118E-2</v>
      </c>
      <c r="AM1432" s="3">
        <f t="shared" si="537"/>
        <v>1.7284654348781084E-2</v>
      </c>
      <c r="AN1432" s="3">
        <f t="shared" si="538"/>
        <v>1.5685275455850991E-2</v>
      </c>
      <c r="AO1432" s="3" t="str" cm="1">
        <f t="array" ref="AO1432">GETVECTOR(Y1432,2)</f>
        <v>0.5774</v>
      </c>
      <c r="AP1432" s="3" t="str" cm="1">
        <f t="array" ref="AP1432">GETVECTOR(Z1432,2)</f>
        <v>0.5774</v>
      </c>
      <c r="AQ1432" s="3" t="str" cm="1">
        <f t="array" ref="AQ1432">GETVECTOR(AA1432,2)</f>
        <v>0.5774</v>
      </c>
      <c r="AR1432" s="3" t="str" cm="1">
        <f t="array" ref="AR1432">GETVECTOR(AB1432,2)</f>
        <v>0.5774</v>
      </c>
      <c r="AS1432" s="3" cm="1">
        <f t="array" ref="AS1432">SUM(AK1432:AN1432*AO1432:AR1432)</f>
        <v>2.6960441268824412E-2</v>
      </c>
      <c r="AT1432" s="51">
        <f t="shared" si="539"/>
        <v>2.6606853193236267E-2</v>
      </c>
      <c r="AU1432" s="48">
        <f t="shared" si="540"/>
        <v>0.16311607276181053</v>
      </c>
      <c r="AV1432" s="56"/>
      <c r="AW1432" s="56"/>
    </row>
    <row r="1433" spans="1:49" ht="15" customHeight="1" x14ac:dyDescent="0.25">
      <c r="A1433" s="11">
        <f t="shared" si="546"/>
        <v>1430</v>
      </c>
      <c r="B1433" s="29">
        <v>32477</v>
      </c>
      <c r="C1433" s="25"/>
      <c r="D1433" s="12"/>
      <c r="E1433" s="25"/>
      <c r="F1433" s="35"/>
      <c r="G1433" s="25">
        <v>0</v>
      </c>
      <c r="H1433" s="13">
        <v>0</v>
      </c>
      <c r="I1433" s="25">
        <v>0</v>
      </c>
      <c r="J1433" s="12">
        <v>0</v>
      </c>
      <c r="K1433" s="12">
        <v>0</v>
      </c>
      <c r="L1433" s="25" t="s">
        <v>11</v>
      </c>
      <c r="M1433" s="10"/>
      <c r="N1433" s="15"/>
      <c r="O1433" s="15"/>
      <c r="P1433" s="4"/>
      <c r="Q1433" s="54"/>
      <c r="R1433" s="42">
        <f t="shared" si="528"/>
        <v>0.19587628865979381</v>
      </c>
      <c r="S1433" s="44" t="str" cm="1">
        <f t="array" ref="S1433">SETVECTOR(R1433:R1434)</f>
        <v>0.195876288659794,0.0412371134020619</v>
      </c>
      <c r="T1433" s="44">
        <f t="shared" si="541"/>
        <v>0.70206185567010304</v>
      </c>
      <c r="U1433" s="5">
        <f t="shared" si="542"/>
        <v>0</v>
      </c>
      <c r="V1433" s="5">
        <f t="shared" si="543"/>
        <v>-3.831578902321018E-2</v>
      </c>
      <c r="W1433" s="5">
        <f t="shared" si="544"/>
        <v>0.73719754964686368</v>
      </c>
      <c r="X1433" s="5">
        <f t="shared" si="545"/>
        <v>-8.6198714858644165E-2</v>
      </c>
      <c r="Y1433" s="5" t="str" cm="1">
        <f t="array" ref="Y1433:AB1433">SETMATRIX(GETMATRIX(Y1432:AB1432)-$O$9*DELTAWEIGHT(S1432,$AH$4,AK1432:AN1432))</f>
        <v>0.5774,0.5774,0.5774</v>
      </c>
      <c r="Z1433" s="5" t="str">
        <v>0.593812416322756,0.542840423718802,0.5774</v>
      </c>
      <c r="AA1433" s="5" t="str">
        <v>0.687588977873468,0.649516892691177,0.5774</v>
      </c>
      <c r="AB1433" s="5" t="str">
        <v>0.600547518002341,0.537216188148811,0.5774</v>
      </c>
      <c r="AC1433" s="5" cm="1">
        <f t="array" ref="AC1433">SIGMOID(SUM(GETVECTOR(Y1433)*GETVECTOR(_xlfn.CONCAT($S1433,",",$AH$4)))+U1433)</f>
        <v>0.53417395610824714</v>
      </c>
      <c r="AD1433" s="5" cm="1">
        <f t="array" ref="AD1433">SIGMOID(SUM(GETVECTOR(Z1433)*GETVECTOR(_xlfn.CONCAT($S1433,",",$AH$4)))+V1433)</f>
        <v>0.52507473632931601</v>
      </c>
      <c r="AE1433" s="5" cm="1">
        <f t="array" ref="AE1433">TANH(SUM(GETVECTOR(AA1433)*GETVECTOR(_xlfn.CONCAT($S1433,",",$AH$4)))+W1433)</f>
        <v>0.71564678856053709</v>
      </c>
      <c r="AF1433" s="5" cm="1">
        <f t="array" ref="AF1433">SIGMOID(SUM(GETVECTOR(AB1433)*GETVECTOR(_xlfn.CONCAT($S1433,",",$AH$4)))+X1433)</f>
        <v>0.51339368226776816</v>
      </c>
      <c r="AG1433" s="5">
        <f t="shared" si="531"/>
        <v>0.3757680488083458</v>
      </c>
      <c r="AH1433" s="40">
        <f t="shared" si="532"/>
        <v>0.18432200359956369</v>
      </c>
      <c r="AI1433" s="3">
        <f t="shared" si="533"/>
        <v>-0.51773985207053941</v>
      </c>
      <c r="AJ1433" s="3">
        <f t="shared" si="534"/>
        <v>-0.23154215376052165</v>
      </c>
      <c r="AK1433" s="3">
        <f t="shared" si="535"/>
        <v>0</v>
      </c>
      <c r="AL1433" s="3">
        <f t="shared" si="536"/>
        <v>-4.1321415564568933E-2</v>
      </c>
      <c r="AM1433" s="3">
        <f t="shared" si="537"/>
        <v>-5.9311268271858682E-2</v>
      </c>
      <c r="AN1433" s="3">
        <f t="shared" si="538"/>
        <v>-4.6437252996877419E-2</v>
      </c>
      <c r="AO1433" s="3" t="str" cm="1">
        <f t="array" ref="AO1433">GETVECTOR(Y1433,2)</f>
        <v>0.5774</v>
      </c>
      <c r="AP1433" s="3" t="str" cm="1">
        <f t="array" ref="AP1433">GETVECTOR(Z1433,2)</f>
        <v>0.5774</v>
      </c>
      <c r="AQ1433" s="3" t="str" cm="1">
        <f t="array" ref="AQ1433">GETVECTOR(AA1433,2)</f>
        <v>0.5774</v>
      </c>
      <c r="AR1433" s="3" t="str" cm="1">
        <f t="array" ref="AR1433">GETVECTOR(AB1433,2)</f>
        <v>0.5774</v>
      </c>
      <c r="AS1433" s="3" cm="1">
        <f t="array" ref="AS1433">SUM(AK1433:AN1433*AO1433:AR1433)</f>
        <v>-8.4918181527550318E-2</v>
      </c>
      <c r="AT1433" s="51">
        <f t="shared" si="539"/>
        <v>0.26805455442202403</v>
      </c>
      <c r="AU1433" s="48">
        <f t="shared" si="540"/>
        <v>0.51773985207053941</v>
      </c>
      <c r="AV1433" s="56"/>
      <c r="AW1433" s="56"/>
    </row>
    <row r="1434" spans="1:49" ht="15" customHeight="1" x14ac:dyDescent="0.25">
      <c r="A1434" s="11">
        <f t="shared" si="546"/>
        <v>1431</v>
      </c>
      <c r="B1434" s="29">
        <v>32478</v>
      </c>
      <c r="C1434" s="25"/>
      <c r="D1434" s="12"/>
      <c r="E1434" s="25"/>
      <c r="F1434" s="35"/>
      <c r="G1434" s="25">
        <v>0</v>
      </c>
      <c r="H1434" s="13">
        <v>0</v>
      </c>
      <c r="I1434" s="25">
        <v>0</v>
      </c>
      <c r="J1434" s="12">
        <v>0</v>
      </c>
      <c r="K1434" s="12">
        <v>0</v>
      </c>
      <c r="L1434" s="25" t="s">
        <v>11</v>
      </c>
      <c r="M1434" s="10"/>
      <c r="N1434" s="15"/>
      <c r="O1434" s="15"/>
      <c r="P1434" s="4"/>
      <c r="Q1434" s="54"/>
      <c r="R1434" s="42">
        <f t="shared" si="528"/>
        <v>4.1237113402061855E-2</v>
      </c>
      <c r="S1434" s="44" t="str" cm="1">
        <f t="array" ref="S1434">SETVECTOR(R1434:R1435)</f>
        <v>0.0412371134020619,0.702061855670103</v>
      </c>
      <c r="T1434" s="44">
        <f t="shared" si="541"/>
        <v>6.3917525773195871E-2</v>
      </c>
      <c r="U1434" s="5">
        <f t="shared" si="542"/>
        <v>0</v>
      </c>
      <c r="V1434" s="5">
        <f t="shared" si="543"/>
        <v>-3.4183647466753286E-2</v>
      </c>
      <c r="W1434" s="5">
        <f t="shared" si="544"/>
        <v>0.74312867647404957</v>
      </c>
      <c r="X1434" s="5">
        <f t="shared" si="545"/>
        <v>-8.1554989558956417E-2</v>
      </c>
      <c r="Y1434" s="5" t="str" cm="1">
        <f t="array" ref="Y1434:AB1434">SETMATRIX(GETMATRIX(Y1433:AB1433)-$O$9*DELTAWEIGHT(S1433,$AH$4,AK1433:AN1433))</f>
        <v>0.5774,0.5774,0.5774</v>
      </c>
      <c r="Z1434" s="5" t="str">
        <v>0.594609583239844,0.543008248332926,0.5774</v>
      </c>
      <c r="AA1434" s="5" t="str">
        <v>0.688929459892179,0.649799099431958,0.5774</v>
      </c>
      <c r="AB1434" s="5" t="str">
        <v>0.601430993580741,0.537402183007421,0.5774</v>
      </c>
      <c r="AC1434" s="5" cm="1">
        <f t="array" ref="AC1434">SIGMOID(SUM(GETVECTOR(Y1434)*GETVECTOR(_xlfn.CONCAT($S1434,",",$AH$4)))+U1434)</f>
        <v>0.60567803998846881</v>
      </c>
      <c r="AD1434" s="5" cm="1">
        <f t="array" ref="AD1434">SIGMOID(SUM(GETVECTOR(Z1434)*GETVECTOR(_xlfn.CONCAT($S1434,",",$AH$4)))+V1434)</f>
        <v>0.59183628958029422</v>
      </c>
      <c r="AE1434" s="5" cm="1">
        <f t="array" ref="AE1434">TANH(SUM(GETVECTOR(AA1434)*GETVECTOR(_xlfn.CONCAT($S1434,",",$AH$4)))+W1434)</f>
        <v>0.84192175426202209</v>
      </c>
      <c r="AF1434" s="5" cm="1">
        <f t="array" ref="AF1434">SIGMOID(SUM(GETVECTOR(AB1434)*GETVECTOR(_xlfn.CONCAT($S1434,",",$AH$4)))+X1434)</f>
        <v>0.57945484036066974</v>
      </c>
      <c r="AG1434" s="5">
        <f t="shared" si="531"/>
        <v>0.49827984715936741</v>
      </c>
      <c r="AH1434" s="40">
        <f t="shared" si="532"/>
        <v>0.2669915082635349</v>
      </c>
      <c r="AI1434" s="3">
        <f t="shared" si="533"/>
        <v>0.20307398249033903</v>
      </c>
      <c r="AJ1434" s="3">
        <f t="shared" si="534"/>
        <v>9.2690064952619167E-2</v>
      </c>
      <c r="AK1434" s="3">
        <f t="shared" si="535"/>
        <v>0</v>
      </c>
      <c r="AL1434" s="3">
        <f t="shared" si="536"/>
        <v>1.8851282352847519E-2</v>
      </c>
      <c r="AM1434" s="3">
        <f t="shared" si="537"/>
        <v>1.5972689991264246E-2</v>
      </c>
      <c r="AN1434" s="3">
        <f t="shared" si="538"/>
        <v>2.2801550153380774E-2</v>
      </c>
      <c r="AO1434" s="3" t="str" cm="1">
        <f t="array" ref="AO1434">GETVECTOR(Y1434,2)</f>
        <v>0.5774</v>
      </c>
      <c r="AP1434" s="3" t="str" cm="1">
        <f t="array" ref="AP1434">GETVECTOR(Z1434,2)</f>
        <v>0.5774</v>
      </c>
      <c r="AQ1434" s="3" t="str" cm="1">
        <f t="array" ref="AQ1434">GETVECTOR(AA1434,2)</f>
        <v>0.5774</v>
      </c>
      <c r="AR1434" s="3" t="str" cm="1">
        <f t="array" ref="AR1434">GETVECTOR(AB1434,2)</f>
        <v>0.5774</v>
      </c>
      <c r="AS1434" s="3" cm="1">
        <f t="array" ref="AS1434">SUM(AK1434:AN1434*AO1434:AR1434)</f>
        <v>3.3272976690052192E-2</v>
      </c>
      <c r="AT1434" s="51">
        <f t="shared" si="539"/>
        <v>4.1239042364486521E-2</v>
      </c>
      <c r="AU1434" s="48">
        <f t="shared" si="540"/>
        <v>0.20307398249033903</v>
      </c>
      <c r="AV1434" s="56"/>
      <c r="AW1434" s="56"/>
    </row>
    <row r="1435" spans="1:49" ht="15" customHeight="1" x14ac:dyDescent="0.25">
      <c r="A1435" s="11">
        <f t="shared" si="546"/>
        <v>1432</v>
      </c>
      <c r="B1435" s="29">
        <v>32479</v>
      </c>
      <c r="C1435" s="25"/>
      <c r="D1435" s="12"/>
      <c r="E1435" s="25"/>
      <c r="F1435" s="35"/>
      <c r="G1435" s="25">
        <v>0</v>
      </c>
      <c r="H1435" s="13">
        <v>0</v>
      </c>
      <c r="I1435" s="25">
        <v>0</v>
      </c>
      <c r="J1435" s="12">
        <v>0</v>
      </c>
      <c r="K1435" s="12">
        <v>0</v>
      </c>
      <c r="L1435" s="25" t="s">
        <v>11</v>
      </c>
      <c r="M1435" s="10"/>
      <c r="N1435" s="15"/>
      <c r="O1435" s="15"/>
      <c r="P1435" s="4"/>
      <c r="Q1435" s="54"/>
      <c r="R1435" s="42">
        <f t="shared" si="528"/>
        <v>0.70206185567010304</v>
      </c>
      <c r="S1435" s="44" t="str" cm="1">
        <f t="array" ref="S1435">SETVECTOR(R1435:R1436)</f>
        <v>0.702061855670103,0.0639175257731959</v>
      </c>
      <c r="T1435" s="44">
        <f t="shared" si="541"/>
        <v>0.30927835051546393</v>
      </c>
      <c r="U1435" s="5">
        <f t="shared" si="542"/>
        <v>0</v>
      </c>
      <c r="V1435" s="5">
        <f t="shared" si="543"/>
        <v>-3.6068775702038036E-2</v>
      </c>
      <c r="W1435" s="5">
        <f t="shared" si="544"/>
        <v>0.74153140747492319</v>
      </c>
      <c r="X1435" s="5">
        <f t="shared" si="545"/>
        <v>-8.3835144574294501E-2</v>
      </c>
      <c r="Y1435" s="5" t="str" cm="1">
        <f t="array" ref="Y1435:AB1435">SETMATRIX(GETMATRIX(Y1434:AB1434)-$O$9*DELTAWEIGHT(S1434,$AH$4,AK1434:AN1434))</f>
        <v>0.5774,0.5774,0.5774</v>
      </c>
      <c r="Z1435" s="5" t="str">
        <v>0.594526915652453,0.541600832657593,0.5774</v>
      </c>
      <c r="AA1435" s="5" t="str">
        <v>0.688850337132619,0.648452034450451,0.5774</v>
      </c>
      <c r="AB1435" s="5" t="str">
        <v>0.601331942177742,0.535715832871361,0.5774</v>
      </c>
      <c r="AC1435" s="5" cm="1">
        <f t="array" ref="AC1435">SIGMOID(SUM(GETVECTOR(Y1435)*GETVECTOR(_xlfn.CONCAT($S1435,",",$AH$4)))+U1435)</f>
        <v>0.60880134001095099</v>
      </c>
      <c r="AD1435" s="5" cm="1">
        <f t="array" ref="AD1435">SIGMOID(SUM(GETVECTOR(Z1435)*GETVECTOR(_xlfn.CONCAT($S1435,",",$AH$4)))+V1435)</f>
        <v>0.60251220162948582</v>
      </c>
      <c r="AE1435" s="5" cm="1">
        <f t="array" ref="AE1435">TANH(SUM(GETVECTOR(AA1435)*GETVECTOR(_xlfn.CONCAT($S1435,",",$AH$4)))+W1435)</f>
        <v>0.85287194760463747</v>
      </c>
      <c r="AF1435" s="5" cm="1">
        <f t="array" ref="AF1435">SIGMOID(SUM(GETVECTOR(AB1435)*GETVECTOR(_xlfn.CONCAT($S1435,",",$AH$4)))+X1435)</f>
        <v>0.59208193724965841</v>
      </c>
      <c r="AG1435" s="5">
        <f t="shared" si="531"/>
        <v>0.51386575485929764</v>
      </c>
      <c r="AH1435" s="40">
        <f t="shared" si="532"/>
        <v>0.28002617696641385</v>
      </c>
      <c r="AI1435" s="3">
        <f t="shared" si="533"/>
        <v>-2.9252173549050076E-2</v>
      </c>
      <c r="AJ1435" s="3">
        <f t="shared" si="534"/>
        <v>-1.3445558918579481E-2</v>
      </c>
      <c r="AK1435" s="3">
        <f t="shared" si="535"/>
        <v>0</v>
      </c>
      <c r="AL1435" s="3">
        <f t="shared" si="536"/>
        <v>-2.7463275789240816E-3</v>
      </c>
      <c r="AM1435" s="3">
        <f t="shared" si="537"/>
        <v>-2.2084399697847655E-3</v>
      </c>
      <c r="AN1435" s="3">
        <f t="shared" si="538"/>
        <v>-3.3414095466913381E-3</v>
      </c>
      <c r="AO1435" s="3" t="str" cm="1">
        <f t="array" ref="AO1435">GETVECTOR(Y1435,2)</f>
        <v>0.5774</v>
      </c>
      <c r="AP1435" s="3" t="str" cm="1">
        <f t="array" ref="AP1435">GETVECTOR(Z1435,2)</f>
        <v>0.5774</v>
      </c>
      <c r="AQ1435" s="3" t="str" cm="1">
        <f t="array" ref="AQ1435">GETVECTOR(AA1435,2)</f>
        <v>0.5774</v>
      </c>
      <c r="AR1435" s="3" t="str" cm="1">
        <f t="array" ref="AR1435">GETVECTOR(AB1435,2)</f>
        <v>0.5774</v>
      </c>
      <c r="AS1435" s="3" cm="1">
        <f t="array" ref="AS1435">SUM(AK1435:AN1435*AO1435:AR1435)</f>
        <v>-4.7902126548840674E-3</v>
      </c>
      <c r="AT1435" s="51">
        <f t="shared" si="539"/>
        <v>8.5568965734374495E-4</v>
      </c>
      <c r="AU1435" s="48">
        <f t="shared" si="540"/>
        <v>2.9252173549050076E-2</v>
      </c>
      <c r="AV1435" s="56"/>
      <c r="AW1435" s="56"/>
    </row>
    <row r="1436" spans="1:49" ht="15" customHeight="1" x14ac:dyDescent="0.25">
      <c r="A1436" s="11">
        <f t="shared" si="546"/>
        <v>1433</v>
      </c>
      <c r="B1436" s="29">
        <v>32480</v>
      </c>
      <c r="C1436" s="25"/>
      <c r="D1436" s="12"/>
      <c r="E1436" s="25"/>
      <c r="F1436" s="35"/>
      <c r="G1436" s="25">
        <v>0</v>
      </c>
      <c r="H1436" s="13">
        <v>0</v>
      </c>
      <c r="I1436" s="25">
        <v>0</v>
      </c>
      <c r="J1436" s="12">
        <v>0</v>
      </c>
      <c r="K1436" s="12">
        <v>0</v>
      </c>
      <c r="L1436" s="25" t="s">
        <v>11</v>
      </c>
      <c r="M1436" s="10"/>
      <c r="N1436" s="15"/>
      <c r="O1436" s="15"/>
      <c r="P1436" s="4"/>
      <c r="Q1436" s="54"/>
      <c r="R1436" s="42">
        <f t="shared" si="528"/>
        <v>6.3917525773195871E-2</v>
      </c>
      <c r="S1436" s="44" t="str" cm="1">
        <f t="array" ref="S1436">SETVECTOR(R1436:R1437)</f>
        <v>0.0639175257731959,0.309278350515464</v>
      </c>
      <c r="T1436" s="44">
        <f t="shared" si="541"/>
        <v>0.64948453608247425</v>
      </c>
      <c r="U1436" s="5">
        <f t="shared" si="542"/>
        <v>0</v>
      </c>
      <c r="V1436" s="5">
        <f t="shared" si="543"/>
        <v>-3.5794142944145631E-2</v>
      </c>
      <c r="W1436" s="5">
        <f t="shared" si="544"/>
        <v>0.74175225147190171</v>
      </c>
      <c r="X1436" s="5">
        <f t="shared" si="545"/>
        <v>-8.3501003619625369E-2</v>
      </c>
      <c r="Y1436" s="5" t="str" cm="1">
        <f t="array" ref="Y1436:AB1436">SETMATRIX(GETMATRIX(Y1435:AB1435)-$O$9*DELTAWEIGHT(S1435,$AH$4,AK1435:AN1435))</f>
        <v>0.5774,0.5774,0.5774</v>
      </c>
      <c r="Z1436" s="5" t="str">
        <v>0.594651448203243,0.541612170422863,0.5774</v>
      </c>
      <c r="AA1436" s="5" t="str">
        <v>0.688963632308082,0.648462349136029,0.5774</v>
      </c>
      <c r="AB1436" s="5" t="str">
        <v>0.60148206505834,0.535729500446393,0.5774</v>
      </c>
      <c r="AC1436" s="5" cm="1">
        <f t="array" ref="AC1436">SIGMOID(SUM(GETVECTOR(Y1436)*GETVECTOR(_xlfn.CONCAT($S1436,",",$AH$4)))+U1436)</f>
        <v>0.55366333920656063</v>
      </c>
      <c r="AD1436" s="5" cm="1">
        <f t="array" ref="AD1436">SIGMOID(SUM(GETVECTOR(Z1436)*GETVECTOR(_xlfn.CONCAT($S1436,",",$AH$4)))+V1436)</f>
        <v>0.54232929338945834</v>
      </c>
      <c r="AE1436" s="5" cm="1">
        <f t="array" ref="AE1436">TANH(SUM(GETVECTOR(AA1436)*GETVECTOR(_xlfn.CONCAT($S1436,",",$AH$4)))+W1436)</f>
        <v>0.75579927645634648</v>
      </c>
      <c r="AF1436" s="5" cm="1">
        <f t="array" ref="AF1436">SIGMOID(SUM(GETVECTOR(AB1436)*GETVECTOR(_xlfn.CONCAT($S1436,",",$AH$4)))+X1436)</f>
        <v>0.53012192422627524</v>
      </c>
      <c r="AG1436" s="5">
        <f t="shared" si="531"/>
        <v>0.40989208754483425</v>
      </c>
      <c r="AH1436" s="40">
        <f t="shared" si="532"/>
        <v>0.20588930908138786</v>
      </c>
      <c r="AI1436" s="3">
        <f t="shared" si="533"/>
        <v>-0.44359522700108639</v>
      </c>
      <c r="AJ1436" s="3">
        <f t="shared" si="534"/>
        <v>-0.19968812578194831</v>
      </c>
      <c r="AK1436" s="3">
        <f t="shared" si="535"/>
        <v>0</v>
      </c>
      <c r="AL1436" s="3">
        <f t="shared" si="536"/>
        <v>-3.7460614036664786E-2</v>
      </c>
      <c r="AM1436" s="3">
        <f t="shared" si="537"/>
        <v>-4.6434108945189172E-2</v>
      </c>
      <c r="AN1436" s="3">
        <f t="shared" si="538"/>
        <v>-4.2914676431279469E-2</v>
      </c>
      <c r="AO1436" s="3" t="str" cm="1">
        <f t="array" ref="AO1436">GETVECTOR(Y1436,2)</f>
        <v>0.5774</v>
      </c>
      <c r="AP1436" s="3" t="str" cm="1">
        <f t="array" ref="AP1436">GETVECTOR(Z1436,2)</f>
        <v>0.5774</v>
      </c>
      <c r="AQ1436" s="3" t="str" cm="1">
        <f t="array" ref="AQ1436">GETVECTOR(AA1436,2)</f>
        <v>0.5774</v>
      </c>
      <c r="AR1436" s="3" t="str" cm="1">
        <f t="array" ref="AR1436">GETVECTOR(AB1436,2)</f>
        <v>0.5774</v>
      </c>
      <c r="AS1436" s="3" cm="1">
        <f t="array" ref="AS1436">SUM(AK1436:AN1436*AO1436:AR1436)</f>
        <v>-7.3219747221143244E-2</v>
      </c>
      <c r="AT1436" s="51">
        <f t="shared" si="539"/>
        <v>0.19677672541814537</v>
      </c>
      <c r="AU1436" s="48">
        <f t="shared" si="540"/>
        <v>0.44359522700108639</v>
      </c>
      <c r="AV1436" s="56"/>
      <c r="AW1436" s="56"/>
    </row>
    <row r="1437" spans="1:49" ht="15" customHeight="1" x14ac:dyDescent="0.25">
      <c r="A1437" s="11">
        <f t="shared" si="546"/>
        <v>1434</v>
      </c>
      <c r="B1437" s="29">
        <v>32481</v>
      </c>
      <c r="C1437" s="25"/>
      <c r="D1437" s="12"/>
      <c r="E1437" s="25"/>
      <c r="F1437" s="35"/>
      <c r="G1437" s="25">
        <v>0</v>
      </c>
      <c r="H1437" s="13">
        <v>0</v>
      </c>
      <c r="I1437" s="25">
        <v>0</v>
      </c>
      <c r="J1437" s="12">
        <v>0</v>
      </c>
      <c r="K1437" s="12">
        <v>0</v>
      </c>
      <c r="L1437" s="25" t="s">
        <v>11</v>
      </c>
      <c r="M1437" s="10"/>
      <c r="N1437" s="15"/>
      <c r="O1437" s="15"/>
      <c r="P1437" s="4"/>
      <c r="Q1437" s="54"/>
      <c r="R1437" s="42">
        <f t="shared" si="528"/>
        <v>0.30927835051546393</v>
      </c>
      <c r="S1437" s="44" t="str" cm="1">
        <f t="array" ref="S1437">SETVECTOR(R1437:R1438)</f>
        <v>0.309278350515464,0.649484536082474</v>
      </c>
      <c r="T1437" s="44">
        <f t="shared" si="541"/>
        <v>0.22680412371134021</v>
      </c>
      <c r="U1437" s="5">
        <f t="shared" si="542"/>
        <v>0</v>
      </c>
      <c r="V1437" s="5">
        <f t="shared" si="543"/>
        <v>-3.2048081540479154E-2</v>
      </c>
      <c r="W1437" s="5">
        <f t="shared" si="544"/>
        <v>0.74639566236642063</v>
      </c>
      <c r="X1437" s="5">
        <f t="shared" si="545"/>
        <v>-7.9209535976497422E-2</v>
      </c>
      <c r="Y1437" s="5" t="str" cm="1">
        <f t="array" ref="Y1437:AB1437">SETMATRIX(GETMATRIX(Y1436:AB1436)-$O$9*DELTAWEIGHT(S1436,$AH$4,AK1436:AN1436))</f>
        <v>0.5774,0.5774,0.5774</v>
      </c>
      <c r="Z1437" s="5" t="str">
        <v>0.594887807602505,0.542755844935421,0.5774</v>
      </c>
      <c r="AA1437" s="5" t="str">
        <v>0.68930256636272,0.650102352626211,0.5774</v>
      </c>
      <c r="AB1437" s="5" t="str">
        <v>0.60174937903788,0.537022955186104,0.5774</v>
      </c>
      <c r="AC1437" s="5" cm="1">
        <f t="array" ref="AC1437">SIGMOID(SUM(GETVECTOR(Y1437)*GETVECTOR(_xlfn.CONCAT($S1437,",",$AH$4)))+U1437)</f>
        <v>0.63496802497979077</v>
      </c>
      <c r="AD1437" s="5" cm="1">
        <f t="array" ref="AD1437">SIGMOID(SUM(GETVECTOR(Z1437)*GETVECTOR(_xlfn.CONCAT($S1437,",",$AH$4)))+V1437)</f>
        <v>0.62350437770924361</v>
      </c>
      <c r="AE1437" s="5" cm="1">
        <f t="array" ref="AE1437">TANH(SUM(GETVECTOR(AA1437)*GETVECTOR(_xlfn.CONCAT($S1437,",",$AH$4)))+W1437)</f>
        <v>0.88135669600262356</v>
      </c>
      <c r="AF1437" s="5" cm="1">
        <f t="array" ref="AF1437">SIGMOID(SUM(GETVECTOR(AB1437)*GETVECTOR(_xlfn.CONCAT($S1437,",",$AH$4)))+X1437)</f>
        <v>0.61199042606843401</v>
      </c>
      <c r="AG1437" s="5">
        <f t="shared" si="531"/>
        <v>0.54952975828099082</v>
      </c>
      <c r="AH1437" s="40">
        <f t="shared" si="532"/>
        <v>0.30609783875423047</v>
      </c>
      <c r="AI1437" s="3">
        <f t="shared" si="533"/>
        <v>7.9293715042890262E-2</v>
      </c>
      <c r="AJ1437" s="3">
        <f t="shared" si="534"/>
        <v>3.6387106901032952E-2</v>
      </c>
      <c r="AK1437" s="3">
        <f t="shared" si="535"/>
        <v>0</v>
      </c>
      <c r="AL1437" s="3">
        <f t="shared" si="536"/>
        <v>7.5283304337507573E-3</v>
      </c>
      <c r="AM1437" s="3">
        <f t="shared" si="537"/>
        <v>5.0640899329862758E-3</v>
      </c>
      <c r="AN1437" s="3">
        <f t="shared" si="538"/>
        <v>9.4176266779225203E-3</v>
      </c>
      <c r="AO1437" s="3" t="str" cm="1">
        <f t="array" ref="AO1437">GETVECTOR(Y1437,2)</f>
        <v>0.5774</v>
      </c>
      <c r="AP1437" s="3" t="str" cm="1">
        <f t="array" ref="AP1437">GETVECTOR(Z1437,2)</f>
        <v>0.5774</v>
      </c>
      <c r="AQ1437" s="3" t="str" cm="1">
        <f t="array" ref="AQ1437">GETVECTOR(AA1437,2)</f>
        <v>0.5774</v>
      </c>
      <c r="AR1437" s="3" t="str" cm="1">
        <f t="array" ref="AR1437">GETVECTOR(AB1437,2)</f>
        <v>0.5774</v>
      </c>
      <c r="AS1437" s="3" cm="1">
        <f t="array" ref="AS1437">SUM(AK1437:AN1437*AO1437:AR1437)</f>
        <v>1.2708601163586426E-2</v>
      </c>
      <c r="AT1437" s="51">
        <f t="shared" si="539"/>
        <v>6.2874932453030816E-3</v>
      </c>
      <c r="AU1437" s="48">
        <f t="shared" si="540"/>
        <v>7.9293715042890262E-2</v>
      </c>
      <c r="AV1437" s="56"/>
      <c r="AW1437" s="56"/>
    </row>
    <row r="1438" spans="1:49" ht="15" customHeight="1" x14ac:dyDescent="0.25">
      <c r="A1438" s="11">
        <f t="shared" si="546"/>
        <v>1435</v>
      </c>
      <c r="B1438" s="29">
        <v>32482</v>
      </c>
      <c r="C1438" s="25"/>
      <c r="D1438" s="12"/>
      <c r="E1438" s="25"/>
      <c r="F1438" s="35"/>
      <c r="G1438" s="25">
        <v>0</v>
      </c>
      <c r="H1438" s="13">
        <v>0</v>
      </c>
      <c r="I1438" s="25">
        <v>0</v>
      </c>
      <c r="J1438" s="12">
        <v>0</v>
      </c>
      <c r="K1438" s="12">
        <v>0</v>
      </c>
      <c r="L1438" s="25" t="s">
        <v>11</v>
      </c>
      <c r="M1438" s="10"/>
      <c r="N1438" s="15"/>
      <c r="O1438" s="15"/>
      <c r="P1438" s="4"/>
      <c r="Q1438" s="54"/>
      <c r="R1438" s="42">
        <f t="shared" si="528"/>
        <v>0.64948453608247425</v>
      </c>
      <c r="S1438" s="44" t="str" cm="1">
        <f t="array" ref="S1438">SETVECTOR(R1438:R1439)</f>
        <v>0.649484536082474,0.22680412371134</v>
      </c>
      <c r="T1438" s="44">
        <f t="shared" si="541"/>
        <v>0.54948453608247416</v>
      </c>
      <c r="U1438" s="5">
        <f t="shared" si="542"/>
        <v>0</v>
      </c>
      <c r="V1438" s="5">
        <f t="shared" si="543"/>
        <v>-3.2800914583854229E-2</v>
      </c>
      <c r="W1438" s="5">
        <f t="shared" si="544"/>
        <v>0.74588925337312195</v>
      </c>
      <c r="X1438" s="5">
        <f t="shared" si="545"/>
        <v>-8.0151298644289673E-2</v>
      </c>
      <c r="Y1438" s="5" t="str" cm="1">
        <f t="array" ref="Y1438:AB1438">SETMATRIX(GETMATRIX(Y1437:AB1437)-$O$9*DELTAWEIGHT(S1437,$AH$4,AK1437:AN1437))</f>
        <v>0.5774,0.5774,0.5774</v>
      </c>
      <c r="Z1438" s="5" t="str">
        <v>0.594609080672405,0.54217051838221,0.5774</v>
      </c>
      <c r="AA1438" s="5" t="str">
        <v>0.689093661550002,0.649663652519503,0.5774</v>
      </c>
      <c r="AB1438" s="5" t="str">
        <v>0.60140324971862,0.536296083615659,0.5774</v>
      </c>
      <c r="AC1438" s="5" cm="1">
        <f t="array" ref="AC1438">SIGMOID(SUM(GETVECTOR(Y1438)*GETVECTOR(_xlfn.CONCAT($S1438,",",$AH$4)))+U1438)</f>
        <v>0.62386105653989643</v>
      </c>
      <c r="AD1438" s="5" cm="1">
        <f t="array" ref="AD1438">SIGMOID(SUM(GETVECTOR(Z1438)*GETVECTOR(_xlfn.CONCAT($S1438,",",$AH$4)))+V1438)</f>
        <v>0.61688679192719464</v>
      </c>
      <c r="AE1438" s="5" cm="1">
        <f t="array" ref="AE1438">TANH(SUM(GETVECTOR(AA1438)*GETVECTOR(_xlfn.CONCAT($S1438,",",$AH$4)))+W1438)</f>
        <v>0.87186218271630989</v>
      </c>
      <c r="AF1438" s="5" cm="1">
        <f t="array" ref="AF1438">SIGMOID(SUM(GETVECTOR(AB1438)*GETVECTOR(_xlfn.CONCAT($S1438,",",$AH$4)))+X1438)</f>
        <v>0.60637143122105575</v>
      </c>
      <c r="AG1438" s="5">
        <f t="shared" si="531"/>
        <v>0.537840264898506</v>
      </c>
      <c r="AH1438" s="40">
        <f t="shared" si="532"/>
        <v>0.29794144403822237</v>
      </c>
      <c r="AI1438" s="3">
        <f t="shared" si="533"/>
        <v>-0.25154309204425179</v>
      </c>
      <c r="AJ1438" s="3">
        <f t="shared" si="534"/>
        <v>-0.11570415993308251</v>
      </c>
      <c r="AK1438" s="3">
        <f t="shared" si="535"/>
        <v>0</v>
      </c>
      <c r="AL1438" s="3">
        <f t="shared" si="536"/>
        <v>-2.3841271337502676E-2</v>
      </c>
      <c r="AM1438" s="3">
        <f t="shared" si="537"/>
        <v>-1.7120073995731337E-2</v>
      </c>
      <c r="AN1438" s="3">
        <f t="shared" si="538"/>
        <v>-2.9500537205619931E-2</v>
      </c>
      <c r="AO1438" s="3" t="str" cm="1">
        <f t="array" ref="AO1438">GETVECTOR(Y1438,2)</f>
        <v>0.5774</v>
      </c>
      <c r="AP1438" s="3" t="str" cm="1">
        <f t="array" ref="AP1438">GETVECTOR(Z1438,2)</f>
        <v>0.5774</v>
      </c>
      <c r="AQ1438" s="3" t="str" cm="1">
        <f t="array" ref="AQ1438">GETVECTOR(AA1438,2)</f>
        <v>0.5774</v>
      </c>
      <c r="AR1438" s="3" t="str" cm="1">
        <f t="array" ref="AR1438">GETVECTOR(AB1438,2)</f>
        <v>0.5774</v>
      </c>
      <c r="AS1438" s="3" cm="1">
        <f t="array" ref="AS1438">SUM(AK1438:AN1438*AO1438:AR1438)</f>
        <v>-4.0684690977934271E-2</v>
      </c>
      <c r="AT1438" s="51">
        <f t="shared" si="539"/>
        <v>6.327392715518293E-2</v>
      </c>
      <c r="AU1438" s="48">
        <f t="shared" si="540"/>
        <v>0.25154309204425179</v>
      </c>
      <c r="AV1438" s="56"/>
      <c r="AW1438" s="56"/>
    </row>
    <row r="1439" spans="1:49" ht="15" customHeight="1" x14ac:dyDescent="0.25">
      <c r="A1439" s="11">
        <f t="shared" si="546"/>
        <v>1436</v>
      </c>
      <c r="B1439" s="29">
        <v>32483</v>
      </c>
      <c r="C1439" s="25"/>
      <c r="D1439" s="12"/>
      <c r="E1439" s="25"/>
      <c r="F1439" s="35"/>
      <c r="G1439" s="25">
        <v>0</v>
      </c>
      <c r="H1439" s="13">
        <v>0</v>
      </c>
      <c r="I1439" s="25">
        <v>0</v>
      </c>
      <c r="J1439" s="12">
        <v>0</v>
      </c>
      <c r="K1439" s="12">
        <v>0</v>
      </c>
      <c r="L1439" s="25" t="s">
        <v>11</v>
      </c>
      <c r="M1439" s="10"/>
      <c r="N1439" s="15"/>
      <c r="O1439" s="15"/>
      <c r="P1439" s="4"/>
      <c r="Q1439" s="54"/>
      <c r="R1439" s="42">
        <f t="shared" si="528"/>
        <v>0.22680412371134021</v>
      </c>
      <c r="S1439" s="44" t="str" cm="1">
        <f t="array" ref="S1439">SETVECTOR(R1439:R1440)</f>
        <v>0.22680412371134,0.549484536082474</v>
      </c>
      <c r="T1439" s="44">
        <f t="shared" si="541"/>
        <v>3.1958762886597936E-2</v>
      </c>
      <c r="U1439" s="5">
        <f t="shared" si="542"/>
        <v>0</v>
      </c>
      <c r="V1439" s="5">
        <f t="shared" si="543"/>
        <v>-3.0416787450103962E-2</v>
      </c>
      <c r="W1439" s="5">
        <f t="shared" si="544"/>
        <v>0.74760126077269506</v>
      </c>
      <c r="X1439" s="5">
        <f t="shared" si="545"/>
        <v>-7.720124492372768E-2</v>
      </c>
      <c r="Y1439" s="5" t="str" cm="1">
        <f t="array" ref="Y1439:AB1439">SETMATRIX(GETMATRIX(Y1438:AB1438)-$O$9*DELTAWEIGHT(S1438,$AH$4,AK1438:AN1438))</f>
        <v>0.5774,0.5774,0.5774</v>
      </c>
      <c r="Z1439" s="5" t="str">
        <v>0.596076573361305,0.542682976146588,0.5774</v>
      </c>
      <c r="AA1439" s="5" t="str">
        <v>0.690274277763378,0.65007593119719,0.5774</v>
      </c>
      <c r="AB1439" s="5" t="str">
        <v>0.603204627037452,0.536925136012711,0.5774</v>
      </c>
      <c r="AC1439" s="5" cm="1">
        <f t="array" ref="AC1439">SIGMOID(SUM(GETVECTOR(Y1439)*GETVECTOR(_xlfn.CONCAT($S1439,",",$AH$4)))+U1439)</f>
        <v>0.61021809758417156</v>
      </c>
      <c r="AD1439" s="5" cm="1">
        <f t="array" ref="AD1439">SIGMOID(SUM(GETVECTOR(Z1439)*GETVECTOR(_xlfn.CONCAT($S1439,",",$AH$4)))+V1439)</f>
        <v>0.59940144291956787</v>
      </c>
      <c r="AE1439" s="5" cm="1">
        <f t="array" ref="AE1439">TANH(SUM(GETVECTOR(AA1439)*GETVECTOR(_xlfn.CONCAT($S1439,",",$AH$4)))+W1439)</f>
        <v>0.85143998531785858</v>
      </c>
      <c r="AF1439" s="5" cm="1">
        <f t="array" ref="AF1439">SIGMOID(SUM(GETVECTOR(AB1439)*GETVECTOR(_xlfn.CONCAT($S1439,",",$AH$4)))+X1439)</f>
        <v>0.58774233972016643</v>
      </c>
      <c r="AG1439" s="5">
        <f t="shared" si="531"/>
        <v>0.51035435575894017</v>
      </c>
      <c r="AH1439" s="40">
        <f t="shared" si="532"/>
        <v>0.27636893752948843</v>
      </c>
      <c r="AI1439" s="3">
        <f t="shared" si="533"/>
        <v>0.2444101746428905</v>
      </c>
      <c r="AJ1439" s="3">
        <f t="shared" si="534"/>
        <v>0.11188799431816619</v>
      </c>
      <c r="AK1439" s="3">
        <f t="shared" si="535"/>
        <v>0</v>
      </c>
      <c r="AL1439" s="3">
        <f t="shared" si="536"/>
        <v>2.287518922376644E-2</v>
      </c>
      <c r="AM1439" s="3">
        <f t="shared" si="537"/>
        <v>1.8446451972905401E-2</v>
      </c>
      <c r="AN1439" s="3">
        <f t="shared" si="538"/>
        <v>2.7846924955337259E-2</v>
      </c>
      <c r="AO1439" s="3" t="str" cm="1">
        <f t="array" ref="AO1439">GETVECTOR(Y1439,2)</f>
        <v>0.5774</v>
      </c>
      <c r="AP1439" s="3" t="str" cm="1">
        <f t="array" ref="AP1439">GETVECTOR(Z1439,2)</f>
        <v>0.5774</v>
      </c>
      <c r="AQ1439" s="3" t="str" cm="1">
        <f t="array" ref="AQ1439">GETVECTOR(AA1439,2)</f>
        <v>0.5774</v>
      </c>
      <c r="AR1439" s="3" t="str" cm="1">
        <f t="array" ref="AR1439">GETVECTOR(AB1439,2)</f>
        <v>0.5774</v>
      </c>
      <c r="AS1439" s="3" cm="1">
        <f t="array" ref="AS1439">SUM(AK1439:AN1439*AO1439:AR1439)</f>
        <v>3.9937930096170055E-2</v>
      </c>
      <c r="AT1439" s="51">
        <f t="shared" si="539"/>
        <v>5.9736333468968235E-2</v>
      </c>
      <c r="AU1439" s="48">
        <f t="shared" si="540"/>
        <v>0.2444101746428905</v>
      </c>
      <c r="AV1439" s="56"/>
      <c r="AW1439" s="56"/>
    </row>
    <row r="1440" spans="1:49" ht="15" customHeight="1" x14ac:dyDescent="0.25">
      <c r="A1440" s="11">
        <f t="shared" si="546"/>
        <v>1437</v>
      </c>
      <c r="B1440" s="29">
        <v>32484</v>
      </c>
      <c r="C1440" s="25"/>
      <c r="D1440" s="12"/>
      <c r="E1440" s="25"/>
      <c r="F1440" s="35"/>
      <c r="G1440" s="25">
        <v>0</v>
      </c>
      <c r="H1440" s="13">
        <v>0</v>
      </c>
      <c r="I1440" s="25">
        <v>0</v>
      </c>
      <c r="J1440" s="12">
        <v>0</v>
      </c>
      <c r="K1440" s="12">
        <v>0</v>
      </c>
      <c r="L1440" s="25" t="s">
        <v>11</v>
      </c>
      <c r="M1440" s="10"/>
      <c r="N1440" s="15"/>
      <c r="O1440" s="15"/>
      <c r="P1440" s="4"/>
      <c r="Q1440" s="54"/>
      <c r="R1440" s="42">
        <f t="shared" si="528"/>
        <v>0.54948453608247416</v>
      </c>
      <c r="S1440" s="44" t="str" cm="1">
        <f t="array" ref="S1440">SETVECTOR(R1440:R1441)</f>
        <v>0.549484536082474,0.0319587628865979</v>
      </c>
      <c r="T1440" s="44">
        <f t="shared" si="541"/>
        <v>6.1855670103092781E-3</v>
      </c>
      <c r="U1440" s="5">
        <f t="shared" si="542"/>
        <v>0</v>
      </c>
      <c r="V1440" s="5">
        <f t="shared" si="543"/>
        <v>-3.2704306372480604E-2</v>
      </c>
      <c r="W1440" s="5">
        <f t="shared" si="544"/>
        <v>0.74575661557540451</v>
      </c>
      <c r="X1440" s="5">
        <f t="shared" si="545"/>
        <v>-7.998593741926141E-2</v>
      </c>
      <c r="Y1440" s="5" t="str" cm="1">
        <f t="array" ref="Y1440:AB1440">SETMATRIX(GETMATRIX(Y1439:AB1439)-$O$9*DELTAWEIGHT(S1439,$AH$4,AK1439:AN1439))</f>
        <v>0.5774,0.5774,0.5774</v>
      </c>
      <c r="Z1440" s="5" t="str">
        <v>0.595529945188131,0.541358645163399,0.5774</v>
      </c>
      <c r="AA1440" s="5" t="str">
        <v>0.689779472518841,0.648877153036561,0.5774</v>
      </c>
      <c r="AB1440" s="5" t="str">
        <v>0.602544986528144,0.535327006960615,0.5774</v>
      </c>
      <c r="AC1440" s="5" cm="1">
        <f t="array" ref="AC1440">SIGMOID(SUM(GETVECTOR(Y1440)*GETVECTOR(_xlfn.CONCAT($S1440,",",$AH$4)))+U1440)</f>
        <v>0.58315178973091997</v>
      </c>
      <c r="AD1440" s="5" cm="1">
        <f t="array" ref="AD1440">SIGMOID(SUM(GETVECTOR(Z1440)*GETVECTOR(_xlfn.CONCAT($S1440,",",$AH$4)))+V1440)</f>
        <v>0.5773322078499834</v>
      </c>
      <c r="AE1440" s="5" cm="1">
        <f t="array" ref="AE1440">TANH(SUM(GETVECTOR(AA1440)*GETVECTOR(_xlfn.CONCAT($S1440,",",$AH$4)))+W1440)</f>
        <v>0.81626352977862038</v>
      </c>
      <c r="AF1440" s="5" cm="1">
        <f t="array" ref="AF1440">SIGMOID(SUM(GETVECTOR(AB1440)*GETVECTOR(_xlfn.CONCAT($S1440,",",$AH$4)))+X1440)</f>
        <v>0.56665380374881558</v>
      </c>
      <c r="AG1440" s="5">
        <f t="shared" si="531"/>
        <v>0.47125522583451157</v>
      </c>
      <c r="AH1440" s="40">
        <f t="shared" si="532"/>
        <v>0.24888169208005947</v>
      </c>
      <c r="AI1440" s="3">
        <f t="shared" si="533"/>
        <v>0.24269612506975019</v>
      </c>
      <c r="AJ1440" s="3">
        <f t="shared" si="534"/>
        <v>0.11099506815903865</v>
      </c>
      <c r="AK1440" s="3">
        <f t="shared" si="535"/>
        <v>0</v>
      </c>
      <c r="AL1440" s="3">
        <f t="shared" si="536"/>
        <v>2.2108486702720385E-2</v>
      </c>
      <c r="AM1440" s="3">
        <f t="shared" si="537"/>
        <v>2.138472648299625E-2</v>
      </c>
      <c r="AN1440" s="3">
        <f t="shared" si="538"/>
        <v>2.6175246603709269E-2</v>
      </c>
      <c r="AO1440" s="3" t="str" cm="1">
        <f t="array" ref="AO1440">GETVECTOR(Y1440,2)</f>
        <v>0.5774</v>
      </c>
      <c r="AP1440" s="3" t="str" cm="1">
        <f t="array" ref="AP1440">GETVECTOR(Z1440,2)</f>
        <v>0.5774</v>
      </c>
      <c r="AQ1440" s="3" t="str" cm="1">
        <f t="array" ref="AQ1440">GETVECTOR(AA1440,2)</f>
        <v>0.5774</v>
      </c>
      <c r="AR1440" s="3" t="str" cm="1">
        <f t="array" ref="AR1440">GETVECTOR(AB1440,2)</f>
        <v>0.5774</v>
      </c>
      <c r="AS1440" s="3" cm="1">
        <f t="array" ref="AS1440">SUM(AK1440:AN1440*AO1440:AR1440)</f>
        <v>4.0226568682414518E-2</v>
      </c>
      <c r="AT1440" s="51">
        <f t="shared" si="539"/>
        <v>5.8901409123871824E-2</v>
      </c>
      <c r="AU1440" s="48">
        <f t="shared" si="540"/>
        <v>0.24269612506975019</v>
      </c>
      <c r="AV1440" s="56"/>
      <c r="AW1440" s="56"/>
    </row>
    <row r="1441" spans="1:49" ht="15" customHeight="1" x14ac:dyDescent="0.25">
      <c r="A1441" s="11">
        <f t="shared" si="546"/>
        <v>1438</v>
      </c>
      <c r="B1441" s="29">
        <v>32485</v>
      </c>
      <c r="C1441" s="25"/>
      <c r="D1441" s="12"/>
      <c r="E1441" s="25"/>
      <c r="F1441" s="35"/>
      <c r="G1441" s="25">
        <v>0</v>
      </c>
      <c r="H1441" s="13">
        <v>0</v>
      </c>
      <c r="I1441" s="25">
        <v>0</v>
      </c>
      <c r="J1441" s="12">
        <v>0</v>
      </c>
      <c r="K1441" s="12">
        <v>0</v>
      </c>
      <c r="L1441" s="25" t="s">
        <v>11</v>
      </c>
      <c r="M1441" s="10"/>
      <c r="N1441" s="15"/>
      <c r="O1441" s="15"/>
      <c r="P1441" s="4"/>
      <c r="Q1441" s="54"/>
      <c r="R1441" s="42">
        <f t="shared" si="528"/>
        <v>3.1958762886597936E-2</v>
      </c>
      <c r="S1441" s="44" t="str" cm="1">
        <f t="array" ref="S1441">SETVECTOR(R1441:R1442)</f>
        <v>0.0319587628865979,0.00618556701030928</v>
      </c>
      <c r="T1441" s="44">
        <f t="shared" si="541"/>
        <v>3.092783505154639E-3</v>
      </c>
      <c r="U1441" s="5">
        <f t="shared" si="542"/>
        <v>0</v>
      </c>
      <c r="V1441" s="5">
        <f t="shared" si="543"/>
        <v>-3.4915155042752645E-2</v>
      </c>
      <c r="W1441" s="5">
        <f t="shared" si="544"/>
        <v>0.74361814292710493</v>
      </c>
      <c r="X1441" s="5">
        <f t="shared" si="545"/>
        <v>-8.2603462079632331E-2</v>
      </c>
      <c r="Y1441" s="5" t="str" cm="1">
        <f t="array" ref="Y1441:AB1441">SETMATRIX(GETMATRIX(Y1440:AB1440)-$O$9*DELTAWEIGHT(S1440,$AH$4,AK1440:AN1440))</f>
        <v>0.5774,0.5774,0.5774</v>
      </c>
      <c r="Z1441" s="5" t="str">
        <v>0.594279151934071,0.541285897338116,0.5774</v>
      </c>
      <c r="AA1441" s="5" t="str">
        <v>0.68840418775145,0.648797164616694,0.5774</v>
      </c>
      <c r="AB1441" s="5" t="str">
        <v>0.60107961758182,0.535241779123211,0.5774</v>
      </c>
      <c r="AC1441" s="5" cm="1">
        <f t="array" ref="AC1441">SIGMOID(SUM(GETVECTOR(Y1441)*GETVECTOR(_xlfn.CONCAT($S1441,",",$AH$4)))+U1441)</f>
        <v>0.50550591145503687</v>
      </c>
      <c r="AD1441" s="5" cm="1">
        <f t="array" ref="AD1441">SIGMOID(SUM(GETVECTOR(Z1441)*GETVECTOR(_xlfn.CONCAT($S1441,",",$AH$4)))+V1441)</f>
        <v>0.49685639933502773</v>
      </c>
      <c r="AE1441" s="5" cm="1">
        <f t="array" ref="AE1441">TANH(SUM(GETVECTOR(AA1441)*GETVECTOR(_xlfn.CONCAT($S1441,",",$AH$4)))+W1441)</f>
        <v>0.64671533691474647</v>
      </c>
      <c r="AF1441" s="5" cm="1">
        <f t="array" ref="AF1441">SIGMOID(SUM(GETVECTOR(AB1441)*GETVECTOR(_xlfn.CONCAT($S1441,",",$AH$4)))+X1441)</f>
        <v>0.48498378525032187</v>
      </c>
      <c r="AG1441" s="5">
        <f t="shared" si="531"/>
        <v>0.32132465369420027</v>
      </c>
      <c r="AH1441" s="40">
        <f t="shared" si="532"/>
        <v>0.15068649355588565</v>
      </c>
      <c r="AI1441" s="3">
        <f t="shared" si="533"/>
        <v>0.14759371005073102</v>
      </c>
      <c r="AJ1441" s="3">
        <f t="shared" si="534"/>
        <v>6.467037737706248E-2</v>
      </c>
      <c r="AK1441" s="3">
        <f t="shared" si="535"/>
        <v>0</v>
      </c>
      <c r="AL1441" s="3">
        <f t="shared" si="536"/>
        <v>1.0455417915939952E-2</v>
      </c>
      <c r="AM1441" s="3">
        <f t="shared" si="537"/>
        <v>1.8693025459360933E-2</v>
      </c>
      <c r="AN1441" s="3">
        <f t="shared" si="538"/>
        <v>1.1454155620973469E-2</v>
      </c>
      <c r="AO1441" s="3" t="str" cm="1">
        <f t="array" ref="AO1441">GETVECTOR(Y1441,2)</f>
        <v>0.5774</v>
      </c>
      <c r="AP1441" s="3" t="str" cm="1">
        <f t="array" ref="AP1441">GETVECTOR(Z1441,2)</f>
        <v>0.5774</v>
      </c>
      <c r="AQ1441" s="3" t="str" cm="1">
        <f t="array" ref="AQ1441">GETVECTOR(AA1441,2)</f>
        <v>0.5774</v>
      </c>
      <c r="AR1441" s="3" t="str" cm="1">
        <f t="array" ref="AR1441">GETVECTOR(AB1441,2)</f>
        <v>0.5774</v>
      </c>
      <c r="AS1441" s="3" cm="1">
        <f t="array" ref="AS1441">SUM(AK1441:AN1441*AO1441:AR1441)</f>
        <v>2.344394066044881E-2</v>
      </c>
      <c r="AT1441" s="51">
        <f t="shared" si="539"/>
        <v>2.1783903246539258E-2</v>
      </c>
      <c r="AU1441" s="48">
        <f t="shared" si="540"/>
        <v>0.14759371005073102</v>
      </c>
      <c r="AV1441" s="56"/>
      <c r="AW1441" s="56"/>
    </row>
    <row r="1442" spans="1:49" ht="15" customHeight="1" x14ac:dyDescent="0.25">
      <c r="A1442" s="11">
        <f t="shared" si="546"/>
        <v>1439</v>
      </c>
      <c r="B1442" s="29">
        <v>32486</v>
      </c>
      <c r="C1442" s="25"/>
      <c r="D1442" s="12"/>
      <c r="E1442" s="25"/>
      <c r="F1442" s="35"/>
      <c r="G1442" s="25">
        <v>0</v>
      </c>
      <c r="H1442" s="13">
        <v>0</v>
      </c>
      <c r="I1442" s="25">
        <v>0</v>
      </c>
      <c r="J1442" s="12">
        <v>0</v>
      </c>
      <c r="K1442" s="12">
        <v>0</v>
      </c>
      <c r="L1442" s="25" t="s">
        <v>11</v>
      </c>
      <c r="M1442" s="10"/>
      <c r="N1442" s="15"/>
      <c r="O1442" s="15"/>
      <c r="P1442" s="4"/>
      <c r="Q1442" s="54"/>
      <c r="R1442" s="42">
        <f t="shared" si="528"/>
        <v>6.1855670103092781E-3</v>
      </c>
      <c r="S1442" s="44" t="str" cm="1">
        <f t="array" ref="S1442">SETVECTOR(R1442:R1443)</f>
        <v>0.00618556701030928,0.00309278350515464</v>
      </c>
      <c r="T1442" s="44">
        <f t="shared" si="541"/>
        <v>2.5773195876288658E-2</v>
      </c>
      <c r="U1442" s="5">
        <f t="shared" si="542"/>
        <v>0</v>
      </c>
      <c r="V1442" s="5">
        <f t="shared" si="543"/>
        <v>-3.5960696834346641E-2</v>
      </c>
      <c r="W1442" s="5">
        <f t="shared" si="544"/>
        <v>0.74174884038116884</v>
      </c>
      <c r="X1442" s="5">
        <f t="shared" si="545"/>
        <v>-8.3748877641729683E-2</v>
      </c>
      <c r="Y1442" s="5" t="str" cm="1">
        <f t="array" ref="Y1442:AB1442">SETMATRIX(GETMATRIX(Y1441:AB1441)-$O$9*DELTAWEIGHT(S1441,$AH$4,AK1441:AN1441))</f>
        <v>0.5774,0.5774,0.5774</v>
      </c>
      <c r="Z1442" s="5" t="str">
        <v>0.594247845199958,0.541279837970223,0.5774</v>
      </c>
      <c r="AA1442" s="5" t="str">
        <v>0.688337540266794,0.648784265103535,0.5774</v>
      </c>
      <c r="AB1442" s="5" t="str">
        <v>0.601045816032611,0.53523523688788,0.5774</v>
      </c>
      <c r="AC1442" s="5" cm="1">
        <f t="array" ref="AC1442">SIGMOID(SUM(GETVECTOR(Y1442)*GETVECTOR(_xlfn.CONCAT($S1442,",",$AH$4)))+U1442)</f>
        <v>0.50133932669358827</v>
      </c>
      <c r="AD1442" s="5" cm="1">
        <f t="array" ref="AD1442">SIGMOID(SUM(GETVECTOR(Z1442)*GETVECTOR(_xlfn.CONCAT($S1442,",",$AH$4)))+V1442)</f>
        <v>0.49234787860706031</v>
      </c>
      <c r="AE1442" s="5" cm="1">
        <f t="array" ref="AE1442">TANH(SUM(GETVECTOR(AA1442)*GETVECTOR(_xlfn.CONCAT($S1442,",",$AH$4)))+W1442)</f>
        <v>0.63396212831598953</v>
      </c>
      <c r="AF1442" s="5" cm="1">
        <f t="array" ref="AF1442">SIGMOID(SUM(GETVECTOR(AB1442)*GETVECTOR(_xlfn.CONCAT($S1442,",",$AH$4)))+X1442)</f>
        <v>0.480416098452839</v>
      </c>
      <c r="AG1442" s="5">
        <f t="shared" si="531"/>
        <v>0.31212990899359438</v>
      </c>
      <c r="AH1442" s="40">
        <f t="shared" si="532"/>
        <v>0.14526510353055364</v>
      </c>
      <c r="AI1442" s="3">
        <f t="shared" si="533"/>
        <v>0.11949190765426498</v>
      </c>
      <c r="AJ1442" s="3">
        <f t="shared" si="534"/>
        <v>5.2157235317019775E-2</v>
      </c>
      <c r="AK1442" s="3">
        <f t="shared" si="535"/>
        <v>0</v>
      </c>
      <c r="AL1442" s="3">
        <f t="shared" si="536"/>
        <v>8.2644918156658306E-3</v>
      </c>
      <c r="AM1442" s="3">
        <f t="shared" si="537"/>
        <v>1.5358706513486801E-2</v>
      </c>
      <c r="AN1442" s="3">
        <f t="shared" si="538"/>
        <v>9.0189396162105116E-3</v>
      </c>
      <c r="AO1442" s="3" t="str" cm="1">
        <f t="array" ref="AO1442">GETVECTOR(Y1442,2)</f>
        <v>0.5774</v>
      </c>
      <c r="AP1442" s="3" t="str" cm="1">
        <f t="array" ref="AP1442">GETVECTOR(Z1442,2)</f>
        <v>0.5774</v>
      </c>
      <c r="AQ1442" s="3" t="str" cm="1">
        <f t="array" ref="AQ1442">GETVECTOR(AA1442,2)</f>
        <v>0.5774</v>
      </c>
      <c r="AR1442" s="3" t="str" cm="1">
        <f t="array" ref="AR1442">GETVECTOR(AB1442,2)</f>
        <v>0.5774</v>
      </c>
      <c r="AS1442" s="3" cm="1">
        <f t="array" ref="AS1442">SUM(AK1442:AN1442*AO1442:AR1442)</f>
        <v>1.8847570449652681E-2</v>
      </c>
      <c r="AT1442" s="51">
        <f t="shared" si="539"/>
        <v>1.4278315994855391E-2</v>
      </c>
      <c r="AU1442" s="48">
        <f t="shared" si="540"/>
        <v>0.11949190765426498</v>
      </c>
      <c r="AV1442" s="56"/>
      <c r="AW1442" s="56"/>
    </row>
    <row r="1443" spans="1:49" ht="15" customHeight="1" x14ac:dyDescent="0.25">
      <c r="A1443" s="11">
        <f t="shared" si="546"/>
        <v>1440</v>
      </c>
      <c r="B1443" s="29">
        <v>32487</v>
      </c>
      <c r="C1443" s="25"/>
      <c r="D1443" s="12"/>
      <c r="E1443" s="25"/>
      <c r="F1443" s="35"/>
      <c r="G1443" s="25">
        <v>0</v>
      </c>
      <c r="H1443" s="13">
        <v>0</v>
      </c>
      <c r="I1443" s="25">
        <v>0</v>
      </c>
      <c r="J1443" s="12">
        <v>0</v>
      </c>
      <c r="K1443" s="12">
        <v>0</v>
      </c>
      <c r="L1443" s="25" t="s">
        <v>11</v>
      </c>
      <c r="M1443" s="10"/>
      <c r="N1443" s="15"/>
      <c r="O1443" s="15"/>
      <c r="P1443" s="4"/>
      <c r="Q1443" s="54"/>
      <c r="R1443" s="42">
        <f t="shared" si="528"/>
        <v>3.092783505154639E-3</v>
      </c>
      <c r="S1443" s="44" t="str" cm="1">
        <f t="array" ref="S1443">SETVECTOR(R1443:R1444)</f>
        <v>0.00309278350515464,0.0257731958762887</v>
      </c>
      <c r="T1443" s="44">
        <f t="shared" si="541"/>
        <v>0.12989690721649483</v>
      </c>
      <c r="U1443" s="5">
        <f t="shared" si="542"/>
        <v>0</v>
      </c>
      <c r="V1443" s="5">
        <f t="shared" si="543"/>
        <v>-3.6787146015913222E-2</v>
      </c>
      <c r="W1443" s="5">
        <f t="shared" si="544"/>
        <v>0.7402129697298202</v>
      </c>
      <c r="X1443" s="5">
        <f t="shared" si="545"/>
        <v>-8.465077160335073E-2</v>
      </c>
      <c r="Y1443" s="5" t="str" cm="1">
        <f t="array" ref="Y1443:AB1443">SETMATRIX(GETMATRIX(Y1442:AB1442)-$O$9*DELTAWEIGHT(S1442,$AH$4,AK1442:AN1442))</f>
        <v>0.5774,0.5774,0.5774</v>
      </c>
      <c r="Z1443" s="5" t="str">
        <v>0.594243137791598,0.541277484266043,0.5774</v>
      </c>
      <c r="AA1443" s="5" t="str">
        <v>0.688327080472026,0.648779035206151,0.5774</v>
      </c>
      <c r="AB1443" s="5" t="str">
        <v>0.601040753591179,0.535232705667164,0.5774</v>
      </c>
      <c r="AC1443" s="5" cm="1">
        <f t="array" ref="AC1443">SIGMOID(SUM(GETVECTOR(Y1443)*GETVECTOR(_xlfn.CONCAT($S1443,",",$AH$4)))+U1443)</f>
        <v>0.50416670766622762</v>
      </c>
      <c r="AD1443" s="5" cm="1">
        <f t="array" ref="AD1443">SIGMOID(SUM(GETVECTOR(Z1443)*GETVECTOR(_xlfn.CONCAT($S1443,",",$AH$4)))+V1443)</f>
        <v>0.49475048539277672</v>
      </c>
      <c r="AE1443" s="5" cm="1">
        <f t="array" ref="AE1443">TANH(SUM(GETVECTOR(AA1443)*GETVECTOR(_xlfn.CONCAT($S1443,",",$AH$4)))+W1443)</f>
        <v>0.64052467365132781</v>
      </c>
      <c r="AF1443" s="5" cm="1">
        <f t="array" ref="AF1443">SIGMOID(SUM(GETVECTOR(AB1443)*GETVECTOR(_xlfn.CONCAT($S1443,",",$AH$4)))+X1443)</f>
        <v>0.48275753352767459</v>
      </c>
      <c r="AG1443" s="5">
        <f t="shared" si="531"/>
        <v>0.31689989319504436</v>
      </c>
      <c r="AH1443" s="40">
        <f t="shared" si="532"/>
        <v>0.14806226873383022</v>
      </c>
      <c r="AI1443" s="3">
        <f t="shared" si="533"/>
        <v>1.8165361517335388E-2</v>
      </c>
      <c r="AJ1443" s="3">
        <f t="shared" si="534"/>
        <v>7.9445604084389387E-3</v>
      </c>
      <c r="AK1443" s="3">
        <f t="shared" si="535"/>
        <v>0</v>
      </c>
      <c r="AL1443" s="3">
        <f t="shared" si="536"/>
        <v>1.2720315097291632E-3</v>
      </c>
      <c r="AM1443" s="3">
        <f t="shared" si="537"/>
        <v>2.3179707632554796E-3</v>
      </c>
      <c r="AN1443" s="3">
        <f t="shared" si="538"/>
        <v>1.3911777371187802E-3</v>
      </c>
      <c r="AO1443" s="3" t="str" cm="1">
        <f t="array" ref="AO1443">GETVECTOR(Y1443,2)</f>
        <v>0.5774</v>
      </c>
      <c r="AP1443" s="3" t="str" cm="1">
        <f t="array" ref="AP1443">GETVECTOR(Z1443,2)</f>
        <v>0.5774</v>
      </c>
      <c r="AQ1443" s="3" t="str" cm="1">
        <f t="array" ref="AQ1443">GETVECTOR(AA1443,2)</f>
        <v>0.5774</v>
      </c>
      <c r="AR1443" s="3" t="str" cm="1">
        <f t="array" ref="AR1443">GETVECTOR(AB1443,2)</f>
        <v>0.5774</v>
      </c>
      <c r="AS1443" s="3" cm="1">
        <f t="array" ref="AS1443">SUM(AK1443:AN1443*AO1443:AR1443)</f>
        <v>2.8761333378337162E-3</v>
      </c>
      <c r="AT1443" s="51">
        <f t="shared" si="539"/>
        <v>3.299803590554894E-4</v>
      </c>
      <c r="AU1443" s="48">
        <f t="shared" si="540"/>
        <v>1.8165361517335388E-2</v>
      </c>
      <c r="AV1443" s="56"/>
      <c r="AW1443" s="56"/>
    </row>
    <row r="1444" spans="1:49" ht="15" customHeight="1" x14ac:dyDescent="0.25">
      <c r="A1444" s="11">
        <f t="shared" si="546"/>
        <v>1441</v>
      </c>
      <c r="B1444" s="29">
        <v>32488</v>
      </c>
      <c r="C1444" s="25"/>
      <c r="D1444" s="12"/>
      <c r="E1444" s="25"/>
      <c r="F1444" s="35"/>
      <c r="G1444" s="25">
        <v>0</v>
      </c>
      <c r="H1444" s="13">
        <v>0</v>
      </c>
      <c r="I1444" s="25">
        <v>0</v>
      </c>
      <c r="J1444" s="12">
        <v>0</v>
      </c>
      <c r="K1444" s="12">
        <v>0</v>
      </c>
      <c r="L1444" s="25" t="s">
        <v>11</v>
      </c>
      <c r="M1444" s="10"/>
      <c r="N1444" s="15"/>
      <c r="O1444" s="15"/>
      <c r="P1444" s="4"/>
      <c r="Q1444" s="54"/>
      <c r="R1444" s="42">
        <f t="shared" si="528"/>
        <v>2.5773195876288658E-2</v>
      </c>
      <c r="S1444" s="44" t="str" cm="1">
        <f t="array" ref="S1444">SETVECTOR(R1444:R1445)</f>
        <v>0.0257731958762887,0.129896907216495</v>
      </c>
      <c r="T1444" s="44">
        <f t="shared" si="541"/>
        <v>0.85567010309278346</v>
      </c>
      <c r="U1444" s="5">
        <f t="shared" si="542"/>
        <v>0</v>
      </c>
      <c r="V1444" s="5">
        <f t="shared" si="543"/>
        <v>-3.6914349166886136E-2</v>
      </c>
      <c r="W1444" s="5">
        <f t="shared" si="544"/>
        <v>0.73998117265349461</v>
      </c>
      <c r="X1444" s="5">
        <f t="shared" si="545"/>
        <v>-8.4789889377062611E-2</v>
      </c>
      <c r="Y1444" s="5" t="str" cm="1">
        <f t="array" ref="Y1444:AB1444">SETMATRIX(GETMATRIX(Y1443:AB1443)-$O$9*DELTAWEIGHT(S1443,$AH$4,AK1443:AN1443))</f>
        <v>0.5774,0.5774,0.5774</v>
      </c>
      <c r="Z1444" s="5" t="str">
        <v>0.594242851551574,0.54127509893251,0.5774</v>
      </c>
      <c r="AA1444" s="5" t="str">
        <v>0.688326457985531,0.648773847818693,0.5774</v>
      </c>
      <c r="AB1444" s="5" t="str">
        <v>0.601040445091018,0.535230134832491,0.5774</v>
      </c>
      <c r="AC1444" s="5" cm="1">
        <f t="array" ref="AC1444">SIGMOID(SUM(GETVECTOR(Y1444)*GETVECTOR(_xlfn.CONCAT($S1444,",",$AH$4)))+U1444)</f>
        <v>0.52245586278519085</v>
      </c>
      <c r="AD1444" s="5" cm="1">
        <f t="array" ref="AD1444">SIGMOID(SUM(GETVECTOR(Z1444)*GETVECTOR(_xlfn.CONCAT($S1444,",",$AH$4)))+V1444)</f>
        <v>0.51217538002820007</v>
      </c>
      <c r="AE1444" s="5" cm="1">
        <f t="array" ref="AE1444">TANH(SUM(GETVECTOR(AA1444)*GETVECTOR(_xlfn.CONCAT($S1444,",",$AH$4)))+W1444)</f>
        <v>0.68686443877405712</v>
      </c>
      <c r="AF1444" s="5" cm="1">
        <f t="array" ref="AF1444">SIGMOID(SUM(GETVECTOR(AB1444)*GETVECTOR(_xlfn.CONCAT($S1444,",",$AH$4)))+X1444)</f>
        <v>0.50005639572667293</v>
      </c>
      <c r="AG1444" s="5">
        <f t="shared" si="531"/>
        <v>0.35179505495695906</v>
      </c>
      <c r="AH1444" s="40">
        <f t="shared" si="532"/>
        <v>0.16900232443787733</v>
      </c>
      <c r="AI1444" s="3">
        <f t="shared" si="533"/>
        <v>-0.68666777865490614</v>
      </c>
      <c r="AJ1444" s="3">
        <f t="shared" si="534"/>
        <v>-0.30415212235755479</v>
      </c>
      <c r="AK1444" s="3">
        <f t="shared" si="535"/>
        <v>0</v>
      </c>
      <c r="AL1444" s="3">
        <f t="shared" si="536"/>
        <v>-5.219685022390206E-2</v>
      </c>
      <c r="AM1444" s="3">
        <f t="shared" si="537"/>
        <v>-8.2285274743063672E-2</v>
      </c>
      <c r="AN1444" s="3">
        <f t="shared" si="538"/>
        <v>-5.8017680717929475E-2</v>
      </c>
      <c r="AO1444" s="3" t="str" cm="1">
        <f t="array" ref="AO1444">GETVECTOR(Y1444,2)</f>
        <v>0.5774</v>
      </c>
      <c r="AP1444" s="3" t="str" cm="1">
        <f t="array" ref="AP1444">GETVECTOR(Z1444,2)</f>
        <v>0.5774</v>
      </c>
      <c r="AQ1444" s="3" t="str" cm="1">
        <f t="array" ref="AQ1444">GETVECTOR(AA1444,2)</f>
        <v>0.5774</v>
      </c>
      <c r="AR1444" s="3" t="str" cm="1">
        <f t="array" ref="AR1444">GETVECTOR(AB1444,2)</f>
        <v>0.5774</v>
      </c>
      <c r="AS1444" s="3" cm="1">
        <f t="array" ref="AS1444">SUM(AK1444:AN1444*AO1444:AR1444)</f>
        <v>-0.11114938780245849</v>
      </c>
      <c r="AT1444" s="51">
        <f t="shared" si="539"/>
        <v>0.47151263824286316</v>
      </c>
      <c r="AU1444" s="48">
        <f t="shared" si="540"/>
        <v>0.68666777865490614</v>
      </c>
      <c r="AV1444" s="56"/>
      <c r="AW1444" s="56"/>
    </row>
    <row r="1445" spans="1:49" ht="15" customHeight="1" x14ac:dyDescent="0.25">
      <c r="A1445" s="11">
        <f t="shared" si="546"/>
        <v>1442</v>
      </c>
      <c r="B1445" s="29">
        <v>32489</v>
      </c>
      <c r="C1445" s="25"/>
      <c r="D1445" s="12"/>
      <c r="E1445" s="25"/>
      <c r="F1445" s="35"/>
      <c r="G1445" s="25">
        <v>0</v>
      </c>
      <c r="H1445" s="13">
        <v>0</v>
      </c>
      <c r="I1445" s="25">
        <v>0</v>
      </c>
      <c r="J1445" s="12">
        <v>0</v>
      </c>
      <c r="K1445" s="12">
        <v>0</v>
      </c>
      <c r="L1445" s="25" t="s">
        <v>11</v>
      </c>
      <c r="M1445" s="10"/>
      <c r="N1445" s="15"/>
      <c r="O1445" s="15"/>
      <c r="P1445" s="4"/>
      <c r="Q1445" s="54"/>
      <c r="R1445" s="42">
        <f t="shared" si="528"/>
        <v>0.12989690721649483</v>
      </c>
      <c r="S1445" s="44" t="str" cm="1">
        <f t="array" ref="S1445">SETVECTOR(R1445:R1446)</f>
        <v>0.129896907216495,0.855670103092783</v>
      </c>
      <c r="T1445" s="44">
        <f t="shared" si="541"/>
        <v>1.0309278350515464E-2</v>
      </c>
      <c r="U1445" s="5">
        <f t="shared" si="542"/>
        <v>0</v>
      </c>
      <c r="V1445" s="5">
        <f t="shared" si="543"/>
        <v>-3.1694664144495927E-2</v>
      </c>
      <c r="W1445" s="5">
        <f t="shared" si="544"/>
        <v>0.74820970012780097</v>
      </c>
      <c r="X1445" s="5">
        <f t="shared" si="545"/>
        <v>-7.8988121305269665E-2</v>
      </c>
      <c r="Y1445" s="5" t="str" cm="1">
        <f t="array" ref="Y1445:AB1445">SETMATRIX(GETMATRIX(Y1444:AB1444)-$O$9*DELTAWEIGHT(S1444,$AH$4,AK1444:AN1444))</f>
        <v>0.5774,0.5774,0.5774</v>
      </c>
      <c r="Z1445" s="5" t="str">
        <v>0.594374793152055,0.541940084598932,0.5774</v>
      </c>
      <c r="AA1445" s="5" t="str">
        <v>0.688571321685888,0.650007960868491,0.5774</v>
      </c>
      <c r="AB1445" s="5" t="str">
        <v>0.601185028438668,0.535958834904646,0.5774</v>
      </c>
      <c r="AC1445" s="5" cm="1">
        <f t="array" ref="AC1445">SIGMOID(SUM(GETVECTOR(Y1445)*GETVECTOR(_xlfn.CONCAT($S1445,",",$AH$4)))+U1445)</f>
        <v>0.63854772202164378</v>
      </c>
      <c r="AD1445" s="5" cm="1">
        <f t="array" ref="AD1445">SIGMOID(SUM(GETVECTOR(Z1445)*GETVECTOR(_xlfn.CONCAT($S1445,",",$AH$4)))+V1445)</f>
        <v>0.6246270557977478</v>
      </c>
      <c r="AE1445" s="5" cm="1">
        <f t="array" ref="AE1445">TANH(SUM(GETVECTOR(AA1445)*GETVECTOR(_xlfn.CONCAT($S1445,",",$AH$4)))+W1445)</f>
        <v>0.88401403673980183</v>
      </c>
      <c r="AF1445" s="5" cm="1">
        <f t="array" ref="AF1445">SIGMOID(SUM(GETVECTOR(AB1445)*GETVECTOR(_xlfn.CONCAT($S1445,",",$AH$4)))+X1445)</f>
        <v>0.61247028709773166</v>
      </c>
      <c r="AG1445" s="5">
        <f t="shared" si="531"/>
        <v>0.55217908505266444</v>
      </c>
      <c r="AH1445" s="40">
        <f t="shared" si="532"/>
        <v>0.30755294006768064</v>
      </c>
      <c r="AI1445" s="3">
        <f t="shared" si="533"/>
        <v>0.29724366171716515</v>
      </c>
      <c r="AJ1445" s="3">
        <f t="shared" si="534"/>
        <v>0.13614713366022888</v>
      </c>
      <c r="AK1445" s="3">
        <f t="shared" si="535"/>
        <v>0</v>
      </c>
      <c r="AL1445" s="3">
        <f t="shared" si="536"/>
        <v>2.8219636936339252E-2</v>
      </c>
      <c r="AM1445" s="3">
        <f t="shared" si="537"/>
        <v>1.8583129872894909E-2</v>
      </c>
      <c r="AN1445" s="3">
        <f t="shared" si="538"/>
        <v>3.5427254103984299E-2</v>
      </c>
      <c r="AO1445" s="3" t="str" cm="1">
        <f t="array" ref="AO1445">GETVECTOR(Y1445,2)</f>
        <v>0.5774</v>
      </c>
      <c r="AP1445" s="3" t="str" cm="1">
        <f t="array" ref="AP1445">GETVECTOR(Z1445,2)</f>
        <v>0.5774</v>
      </c>
      <c r="AQ1445" s="3" t="str" cm="1">
        <f t="array" ref="AQ1445">GETVECTOR(AA1445,2)</f>
        <v>0.5774</v>
      </c>
      <c r="AR1445" s="3" t="str" cm="1">
        <f t="array" ref="AR1445">GETVECTOR(AB1445,2)</f>
        <v>0.5774</v>
      </c>
      <c r="AS1445" s="3" cm="1">
        <f t="array" ref="AS1445">SUM(AK1445:AN1445*AO1445:AR1445)</f>
        <v>4.7479614075292345E-2</v>
      </c>
      <c r="AT1445" s="51">
        <f t="shared" si="539"/>
        <v>8.8353794431028518E-2</v>
      </c>
      <c r="AU1445" s="48">
        <f t="shared" si="540"/>
        <v>0.29724366171716515</v>
      </c>
      <c r="AV1445" s="56"/>
      <c r="AW1445" s="56"/>
    </row>
    <row r="1446" spans="1:49" ht="15" customHeight="1" x14ac:dyDescent="0.25">
      <c r="A1446" s="11">
        <f t="shared" si="546"/>
        <v>1443</v>
      </c>
      <c r="B1446" s="29">
        <v>32490</v>
      </c>
      <c r="C1446" s="25"/>
      <c r="D1446" s="12"/>
      <c r="E1446" s="25"/>
      <c r="F1446" s="35"/>
      <c r="G1446" s="25">
        <v>0</v>
      </c>
      <c r="H1446" s="13">
        <v>0</v>
      </c>
      <c r="I1446" s="25">
        <v>0</v>
      </c>
      <c r="J1446" s="12">
        <v>0</v>
      </c>
      <c r="K1446" s="12">
        <v>0</v>
      </c>
      <c r="L1446" s="25" t="s">
        <v>11</v>
      </c>
      <c r="M1446" s="10"/>
      <c r="N1446" s="15"/>
      <c r="O1446" s="15"/>
      <c r="P1446" s="4"/>
      <c r="Q1446" s="54"/>
      <c r="R1446" s="42">
        <f t="shared" si="528"/>
        <v>0.85567010309278346</v>
      </c>
      <c r="S1446" s="44" t="str" cm="1">
        <f t="array" ref="S1446">SETVECTOR(R1446:R1447)</f>
        <v>0.855670103092783,0.0103092783505155</v>
      </c>
      <c r="T1446" s="44">
        <f t="shared" si="541"/>
        <v>0.30927835051546393</v>
      </c>
      <c r="U1446" s="5">
        <f t="shared" si="542"/>
        <v>0</v>
      </c>
      <c r="V1446" s="5">
        <f t="shared" si="543"/>
        <v>-3.4516627838129851E-2</v>
      </c>
      <c r="W1446" s="5">
        <f t="shared" si="544"/>
        <v>0.74635138714051152</v>
      </c>
      <c r="X1446" s="5">
        <f t="shared" si="545"/>
        <v>-8.2530846715668099E-2</v>
      </c>
      <c r="Y1446" s="5" t="str" cm="1">
        <f t="array" ref="Y1446:AB1446">SETMATRIX(GETMATRIX(Y1445:AB1445)-$O$9*DELTAWEIGHT(S1445,$AH$4,AK1445:AN1445))</f>
        <v>0.5774,0.5774,0.5774</v>
      </c>
      <c r="Z1446" s="5" t="str">
        <v>0.593987592090099,0.539389474428905,0.5774</v>
      </c>
      <c r="AA1446" s="5" t="str">
        <v>0.688288447367011,0.648144582418749,0.5774</v>
      </c>
      <c r="AB1446" s="5" t="str">
        <v>0.600702308479874,0.532779012953862,0.5774</v>
      </c>
      <c r="AC1446" s="5" cm="1">
        <f t="array" ref="AC1446">SIGMOID(SUM(GETVECTOR(Y1446)*GETVECTOR(_xlfn.CONCAT($S1446,",",$AH$4)))+U1446)</f>
        <v>0.62246320754391637</v>
      </c>
      <c r="AD1446" s="5" cm="1">
        <f t="array" ref="AD1446">SIGMOID(SUM(GETVECTOR(Z1446)*GETVECTOR(_xlfn.CONCAT($S1446,",",$AH$4)))+V1446)</f>
        <v>0.61758292357017086</v>
      </c>
      <c r="AE1446" s="5" cm="1">
        <f t="array" ref="AE1446">TANH(SUM(GETVECTOR(AA1446)*GETVECTOR(_xlfn.CONCAT($S1446,",",$AH$4)))+W1446)</f>
        <v>0.87214727052404262</v>
      </c>
      <c r="AF1446" s="5" cm="1">
        <f t="array" ref="AF1446">SIGMOID(SUM(GETVECTOR(AB1446)*GETVECTOR(_xlfn.CONCAT($S1446,",",$AH$4)))+X1446)</f>
        <v>0.60753554868960369</v>
      </c>
      <c r="AG1446" s="5">
        <f t="shared" si="531"/>
        <v>0.53862326111398295</v>
      </c>
      <c r="AH1446" s="40">
        <f t="shared" si="532"/>
        <v>0.29887414799501805</v>
      </c>
      <c r="AI1446" s="3">
        <f t="shared" si="533"/>
        <v>-1.0404202520445882E-2</v>
      </c>
      <c r="AJ1446" s="3">
        <f t="shared" si="534"/>
        <v>-4.7911963363583849E-3</v>
      </c>
      <c r="AK1446" s="3">
        <f t="shared" si="535"/>
        <v>0</v>
      </c>
      <c r="AL1446" s="3">
        <f t="shared" si="536"/>
        <v>-9.8688455001808158E-4</v>
      </c>
      <c r="AM1446" s="3">
        <f t="shared" si="537"/>
        <v>-7.0825436563427412E-4</v>
      </c>
      <c r="AN1446" s="3">
        <f t="shared" si="538"/>
        <v>-1.2203867214904227E-3</v>
      </c>
      <c r="AO1446" s="3" t="str" cm="1">
        <f t="array" ref="AO1446">GETVECTOR(Y1446,2)</f>
        <v>0.5774</v>
      </c>
      <c r="AP1446" s="3" t="str" cm="1">
        <f t="array" ref="AP1446">GETVECTOR(Z1446,2)</f>
        <v>0.5774</v>
      </c>
      <c r="AQ1446" s="3" t="str" cm="1">
        <f t="array" ref="AQ1446">GETVECTOR(AA1446,2)</f>
        <v>0.5774</v>
      </c>
      <c r="AR1446" s="3" t="str" cm="1">
        <f t="array" ref="AR1446">GETVECTOR(AB1446,2)</f>
        <v>0.5774</v>
      </c>
      <c r="AS1446" s="3" cm="1">
        <f t="array" ref="AS1446">SUM(AK1446:AN1446*AO1446:AR1446)</f>
        <v>-1.6834245028862402E-3</v>
      </c>
      <c r="AT1446" s="51">
        <f t="shared" si="539"/>
        <v>1.0824743008645245E-4</v>
      </c>
      <c r="AU1446" s="48">
        <f t="shared" si="540"/>
        <v>1.0404202520445882E-2</v>
      </c>
      <c r="AV1446" s="56"/>
      <c r="AW1446" s="56"/>
    </row>
    <row r="1447" spans="1:49" ht="15" customHeight="1" x14ac:dyDescent="0.25">
      <c r="A1447" s="11">
        <f t="shared" si="546"/>
        <v>1444</v>
      </c>
      <c r="B1447" s="29">
        <v>32491</v>
      </c>
      <c r="C1447" s="25"/>
      <c r="D1447" s="12"/>
      <c r="E1447" s="25"/>
      <c r="F1447" s="35"/>
      <c r="G1447" s="25">
        <v>0</v>
      </c>
      <c r="H1447" s="13">
        <v>0</v>
      </c>
      <c r="I1447" s="25">
        <v>0</v>
      </c>
      <c r="J1447" s="12">
        <v>0</v>
      </c>
      <c r="K1447" s="12">
        <v>0</v>
      </c>
      <c r="L1447" s="25" t="s">
        <v>11</v>
      </c>
      <c r="M1447" s="10"/>
      <c r="N1447" s="15"/>
      <c r="O1447" s="15"/>
      <c r="P1447" s="4"/>
      <c r="Q1447" s="54"/>
      <c r="R1447" s="42">
        <f t="shared" si="528"/>
        <v>1.0309278350515464E-2</v>
      </c>
      <c r="S1447" s="44" t="str" cm="1">
        <f t="array" ref="S1447">SETVECTOR(R1447:R1448)</f>
        <v>0.0103092783505155,0.309278350515464</v>
      </c>
      <c r="T1447" s="44">
        <f t="shared" si="541"/>
        <v>1.4432989690721649E-2</v>
      </c>
      <c r="U1447" s="5">
        <f t="shared" si="542"/>
        <v>0</v>
      </c>
      <c r="V1447" s="5">
        <f t="shared" si="543"/>
        <v>-3.4417939383128045E-2</v>
      </c>
      <c r="W1447" s="5">
        <f t="shared" si="544"/>
        <v>0.74642221257707497</v>
      </c>
      <c r="X1447" s="5">
        <f t="shared" si="545"/>
        <v>-8.2408808043519063E-2</v>
      </c>
      <c r="Y1447" s="5" t="str" cm="1">
        <f t="array" ref="Y1447:AB1447">SETMATRIX(GETMATRIX(Y1446:AB1446)-$O$9*DELTAWEIGHT(S1446,$AH$4,AK1446:AN1446))</f>
        <v>0.5774,0.5774,0.5774</v>
      </c>
      <c r="Z1447" s="5" t="str">
        <v>0.593973073973054,0.539389299511832,0.5774</v>
      </c>
      <c r="AA1447" s="5" t="str">
        <v>0.688276788359109,0.648144441948774,0.5774</v>
      </c>
      <c r="AB1447" s="5" t="str">
        <v>0.6006844955277,0.53277879833998,0.5774</v>
      </c>
      <c r="AC1447" s="5" cm="1">
        <f t="array" ref="AC1447">SIGMOID(SUM(GETVECTOR(Y1447)*GETVECTOR(_xlfn.CONCAT($S1447,",",$AH$4)))+U1447)</f>
        <v>0.5460020126199282</v>
      </c>
      <c r="AD1447" s="5" cm="1">
        <f t="array" ref="AD1447">SIGMOID(SUM(GETVECTOR(Z1447)*GETVECTOR(_xlfn.CONCAT($S1447,",",$AH$4)))+V1447)</f>
        <v>0.53457645679776755</v>
      </c>
      <c r="AE1447" s="5" cm="1">
        <f t="array" ref="AE1447">TANH(SUM(GETVECTOR(AA1447)*GETVECTOR(_xlfn.CONCAT($S1447,",",$AH$4)))+W1447)</f>
        <v>0.7415772836734793</v>
      </c>
      <c r="AF1447" s="5" cm="1">
        <f t="array" ref="AF1447">SIGMOID(SUM(GETVECTOR(AB1447)*GETVECTOR(_xlfn.CONCAT($S1447,",",$AH$4)))+X1447)</f>
        <v>0.52212573175460819</v>
      </c>
      <c r="AG1447" s="5">
        <f t="shared" si="531"/>
        <v>0.3964297567478815</v>
      </c>
      <c r="AH1447" s="40">
        <f t="shared" si="532"/>
        <v>0.19678396031556641</v>
      </c>
      <c r="AI1447" s="3">
        <f t="shared" si="533"/>
        <v>0.18235097062484476</v>
      </c>
      <c r="AJ1447" s="3">
        <f t="shared" si="534"/>
        <v>8.168590934301391E-2</v>
      </c>
      <c r="AK1447" s="3">
        <f t="shared" si="535"/>
        <v>0</v>
      </c>
      <c r="AL1447" s="3">
        <f t="shared" si="536"/>
        <v>1.5071682687435695E-2</v>
      </c>
      <c r="AM1447" s="3">
        <f t="shared" si="537"/>
        <v>1.9653070616948137E-2</v>
      </c>
      <c r="AN1447" s="3">
        <f t="shared" si="538"/>
        <v>1.7147918941431972E-2</v>
      </c>
      <c r="AO1447" s="3" t="str" cm="1">
        <f t="array" ref="AO1447">GETVECTOR(Y1447,2)</f>
        <v>0.5774</v>
      </c>
      <c r="AP1447" s="3" t="str" cm="1">
        <f t="array" ref="AP1447">GETVECTOR(Z1447,2)</f>
        <v>0.5774</v>
      </c>
      <c r="AQ1447" s="3" t="str" cm="1">
        <f t="array" ref="AQ1447">GETVECTOR(AA1447,2)</f>
        <v>0.5774</v>
      </c>
      <c r="AR1447" s="3" t="str" cm="1">
        <f t="array" ref="AR1447">GETVECTOR(AB1447,2)</f>
        <v>0.5774</v>
      </c>
      <c r="AS1447" s="3" cm="1">
        <f t="array" ref="AS1447">SUM(AK1447:AN1447*AO1447:AR1447)</f>
        <v>2.9951280954734046E-2</v>
      </c>
      <c r="AT1447" s="51">
        <f t="shared" si="539"/>
        <v>3.3251876487822997E-2</v>
      </c>
      <c r="AU1447" s="48">
        <f t="shared" si="540"/>
        <v>0.18235097062484476</v>
      </c>
      <c r="AV1447" s="56"/>
      <c r="AW1447" s="56"/>
    </row>
    <row r="1448" spans="1:49" ht="15" customHeight="1" x14ac:dyDescent="0.25">
      <c r="A1448" s="11">
        <f t="shared" si="546"/>
        <v>1445</v>
      </c>
      <c r="B1448" s="29">
        <v>32492</v>
      </c>
      <c r="C1448" s="25"/>
      <c r="D1448" s="12"/>
      <c r="E1448" s="25"/>
      <c r="F1448" s="35"/>
      <c r="G1448" s="25">
        <v>0</v>
      </c>
      <c r="H1448" s="13">
        <v>0</v>
      </c>
      <c r="I1448" s="25">
        <v>0</v>
      </c>
      <c r="J1448" s="12">
        <v>0</v>
      </c>
      <c r="K1448" s="12">
        <v>0</v>
      </c>
      <c r="L1448" s="25" t="s">
        <v>11</v>
      </c>
      <c r="M1448" s="10"/>
      <c r="N1448" s="15"/>
      <c r="O1448" s="15"/>
      <c r="P1448" s="4"/>
      <c r="Q1448" s="54"/>
      <c r="R1448" s="42">
        <f t="shared" si="528"/>
        <v>0.30927835051546393</v>
      </c>
      <c r="S1448" s="44" t="str" cm="1">
        <f t="array" ref="S1448">SETVECTOR(R1448:R1449)</f>
        <v>0.309278350515464,0.0144329896907216</v>
      </c>
      <c r="T1448" s="44">
        <f t="shared" si="541"/>
        <v>1.0309278350515464E-3</v>
      </c>
      <c r="U1448" s="5">
        <f t="shared" si="542"/>
        <v>0</v>
      </c>
      <c r="V1448" s="5">
        <f t="shared" si="543"/>
        <v>-3.5925107651871617E-2</v>
      </c>
      <c r="W1448" s="5">
        <f t="shared" si="544"/>
        <v>0.74445690551538013</v>
      </c>
      <c r="X1448" s="5">
        <f t="shared" si="545"/>
        <v>-8.4123599937662261E-2</v>
      </c>
      <c r="Y1448" s="5" t="str" cm="1">
        <f t="array" ref="Y1448:AB1448">SETMATRIX(GETMATRIX(Y1447:AB1447)-$O$9*DELTAWEIGHT(S1447,$AH$4,AK1447:AN1447))</f>
        <v>0.5774,0.5774,0.5774</v>
      </c>
      <c r="Z1448" s="5" t="str">
        <v>0.593957419339433,0.538919660503205,0.5774</v>
      </c>
      <c r="AA1448" s="5" t="str">
        <v>0.688253130683926,0.647434711693271,0.5774</v>
      </c>
      <c r="AB1448" s="5" t="str">
        <v>0.600666916309376,0.532251421790266,0.5774</v>
      </c>
      <c r="AC1448" s="5" cm="1">
        <f t="array" ref="AC1448">SIGMOID(SUM(GETVECTOR(Y1448)*GETVECTOR(_xlfn.CONCAT($S1448,",",$AH$4)))+U1448)</f>
        <v>0.54659216672985944</v>
      </c>
      <c r="AD1448" s="5" cm="1">
        <f t="array" ref="AD1448">SIGMOID(SUM(GETVECTOR(Z1448)*GETVECTOR(_xlfn.CONCAT($S1448,",",$AH$4)))+V1448)</f>
        <v>0.53880959909208725</v>
      </c>
      <c r="AE1448" s="5" cm="1">
        <f t="array" ref="AE1448">TANH(SUM(GETVECTOR(AA1448)*GETVECTOR(_xlfn.CONCAT($S1448,",",$AH$4)))+W1448)</f>
        <v>0.74723425362301543</v>
      </c>
      <c r="AF1448" s="5" cm="1">
        <f t="array" ref="AF1448">SIGMOID(SUM(GETVECTOR(AB1448)*GETVECTOR(_xlfn.CONCAT($S1448,",",$AH$4)))+X1448)</f>
        <v>0.52730571882022426</v>
      </c>
      <c r="AG1448" s="5">
        <f t="shared" si="531"/>
        <v>0.40261698862249201</v>
      </c>
      <c r="AH1448" s="40">
        <f t="shared" si="532"/>
        <v>0.20152882646268913</v>
      </c>
      <c r="AI1448" s="3">
        <f t="shared" si="533"/>
        <v>0.20049789862763759</v>
      </c>
      <c r="AJ1448" s="3">
        <f t="shared" si="534"/>
        <v>9.0281043280981105E-2</v>
      </c>
      <c r="AK1448" s="3">
        <f t="shared" si="535"/>
        <v>0</v>
      </c>
      <c r="AL1448" s="3">
        <f t="shared" si="536"/>
        <v>1.6763663120510287E-2</v>
      </c>
      <c r="AM1448" s="3">
        <f t="shared" si="537"/>
        <v>2.1483312639155414E-2</v>
      </c>
      <c r="AN1448" s="3">
        <f t="shared" si="538"/>
        <v>1.909973533430458E-2</v>
      </c>
      <c r="AO1448" s="3" t="str" cm="1">
        <f t="array" ref="AO1448">GETVECTOR(Y1448,2)</f>
        <v>0.5774</v>
      </c>
      <c r="AP1448" s="3" t="str" cm="1">
        <f t="array" ref="AP1448">GETVECTOR(Z1448,2)</f>
        <v>0.5774</v>
      </c>
      <c r="AQ1448" s="3" t="str" cm="1">
        <f t="array" ref="AQ1448">GETVECTOR(AA1448,2)</f>
        <v>0.5774</v>
      </c>
      <c r="AR1448" s="3" t="str" cm="1">
        <f t="array" ref="AR1448">GETVECTOR(AB1448,2)</f>
        <v>0.5774</v>
      </c>
      <c r="AS1448" s="3" cm="1">
        <f t="array" ref="AS1448">SUM(AK1448:AN1448*AO1448:AR1448)</f>
        <v>3.3111990985658438E-2</v>
      </c>
      <c r="AT1448" s="51">
        <f t="shared" si="539"/>
        <v>4.0199407354098438E-2</v>
      </c>
      <c r="AU1448" s="48">
        <f t="shared" si="540"/>
        <v>0.20049789862763759</v>
      </c>
      <c r="AV1448" s="56"/>
      <c r="AW1448" s="56"/>
    </row>
    <row r="1449" spans="1:49" ht="15" customHeight="1" x14ac:dyDescent="0.25">
      <c r="A1449" s="11">
        <f t="shared" si="546"/>
        <v>1446</v>
      </c>
      <c r="B1449" s="29">
        <v>32493</v>
      </c>
      <c r="C1449" s="25"/>
      <c r="D1449" s="12"/>
      <c r="E1449" s="25"/>
      <c r="F1449" s="35"/>
      <c r="G1449" s="25">
        <v>0</v>
      </c>
      <c r="H1449" s="13">
        <v>0</v>
      </c>
      <c r="I1449" s="25">
        <v>0</v>
      </c>
      <c r="J1449" s="12">
        <v>0</v>
      </c>
      <c r="K1449" s="12">
        <v>0</v>
      </c>
      <c r="L1449" s="25" t="s">
        <v>11</v>
      </c>
      <c r="M1449" s="10"/>
      <c r="N1449" s="15"/>
      <c r="O1449" s="15"/>
      <c r="P1449" s="4"/>
      <c r="Q1449" s="54"/>
      <c r="R1449" s="42">
        <f t="shared" si="528"/>
        <v>1.4432989690721649E-2</v>
      </c>
      <c r="S1449" s="44" t="str" cm="1">
        <f t="array" ref="S1449">SETVECTOR(R1449:R1450)</f>
        <v>0.0144329896907216,0.00103092783505155</v>
      </c>
      <c r="T1449" s="44">
        <f t="shared" si="541"/>
        <v>4.7422680412371132E-2</v>
      </c>
      <c r="U1449" s="5">
        <f t="shared" si="542"/>
        <v>0</v>
      </c>
      <c r="V1449" s="5">
        <f t="shared" si="543"/>
        <v>-3.7601473963922646E-2</v>
      </c>
      <c r="W1449" s="5">
        <f t="shared" si="544"/>
        <v>0.74230857425146457</v>
      </c>
      <c r="X1449" s="5">
        <f t="shared" si="545"/>
        <v>-8.6033573471092722E-2</v>
      </c>
      <c r="Y1449" s="5" t="str" cm="1">
        <f t="array" ref="Y1449:AB1449">SETMATRIX(GETMATRIX(Y1448:AB1448)-$O$9*DELTAWEIGHT(S1448,$AH$4,AK1448:AN1448))</f>
        <v>0.5774,0.5774,0.5774</v>
      </c>
      <c r="Z1449" s="5" t="str">
        <v>0.593438435268612,0.538895441246567,0.5774</v>
      </c>
      <c r="AA1449" s="5" t="str">
        <v>0.687482992952098,0.647398771932452,0.5774</v>
      </c>
      <c r="AB1449" s="5" t="str">
        <v>0.60008318300001,0.532224180902496,0.5774</v>
      </c>
      <c r="AC1449" s="5" cm="1">
        <f t="array" ref="AC1449">SIGMOID(SUM(GETVECTOR(Y1449)*GETVECTOR(_xlfn.CONCAT($S1449,",",$AH$4)))+U1449)</f>
        <v>0.50223220166474081</v>
      </c>
      <c r="AD1449" s="5" cm="1">
        <f t="array" ref="AD1449">SIGMOID(SUM(GETVECTOR(Z1449)*GETVECTOR(_xlfn.CONCAT($S1449,",",$AH$4)))+V1449)</f>
        <v>0.49288027605265011</v>
      </c>
      <c r="AE1449" s="5" cm="1">
        <f t="array" ref="AE1449">TANH(SUM(GETVECTOR(AA1449)*GETVECTOR(_xlfn.CONCAT($S1449,",",$AH$4)))+W1449)</f>
        <v>0.63687493270774043</v>
      </c>
      <c r="AF1449" s="5" cm="1">
        <f t="array" ref="AF1449">SIGMOID(SUM(GETVECTOR(AB1449)*GETVECTOR(_xlfn.CONCAT($S1449,",",$AH$4)))+X1449)</f>
        <v>0.48080346683486658</v>
      </c>
      <c r="AG1449" s="5">
        <f t="shared" si="531"/>
        <v>0.31390309264400407</v>
      </c>
      <c r="AH1449" s="40">
        <f t="shared" si="532"/>
        <v>0.14615642172612667</v>
      </c>
      <c r="AI1449" s="3">
        <f t="shared" si="533"/>
        <v>9.8733741313755535E-2</v>
      </c>
      <c r="AJ1449" s="3">
        <f t="shared" si="534"/>
        <v>4.3084866806764259E-2</v>
      </c>
      <c r="AK1449" s="3">
        <f t="shared" si="535"/>
        <v>0</v>
      </c>
      <c r="AL1449" s="3">
        <f t="shared" si="536"/>
        <v>6.8585269822425575E-3</v>
      </c>
      <c r="AM1449" s="3">
        <f t="shared" si="537"/>
        <v>1.2622283253878559E-2</v>
      </c>
      <c r="AN1449" s="3">
        <f t="shared" si="538"/>
        <v>7.4923020890351848E-3</v>
      </c>
      <c r="AO1449" s="3" t="str" cm="1">
        <f t="array" ref="AO1449">GETVECTOR(Y1449,2)</f>
        <v>0.5774</v>
      </c>
      <c r="AP1449" s="3" t="str" cm="1">
        <f t="array" ref="AP1449">GETVECTOR(Z1449,2)</f>
        <v>0.5774</v>
      </c>
      <c r="AQ1449" s="3" t="str" cm="1">
        <f t="array" ref="AQ1449">GETVECTOR(AA1449,2)</f>
        <v>0.5774</v>
      </c>
      <c r="AR1449" s="3" t="str" cm="1">
        <f t="array" ref="AR1449">GETVECTOR(AB1449,2)</f>
        <v>0.5774</v>
      </c>
      <c r="AS1449" s="3" cm="1">
        <f t="array" ref="AS1449">SUM(AK1449:AN1449*AO1449:AR1449)</f>
        <v>1.557427505654525E-2</v>
      </c>
      <c r="AT1449" s="51">
        <f t="shared" si="539"/>
        <v>9.7483516738115974E-3</v>
      </c>
      <c r="AU1449" s="48">
        <f t="shared" si="540"/>
        <v>9.8733741313755535E-2</v>
      </c>
      <c r="AV1449" s="56"/>
      <c r="AW1449" s="56"/>
    </row>
    <row r="1450" spans="1:49" ht="15" customHeight="1" x14ac:dyDescent="0.25">
      <c r="A1450" s="11">
        <f t="shared" si="546"/>
        <v>1447</v>
      </c>
      <c r="B1450" s="29">
        <v>32494</v>
      </c>
      <c r="C1450" s="25"/>
      <c r="D1450" s="12"/>
      <c r="E1450" s="25"/>
      <c r="F1450" s="35"/>
      <c r="G1450" s="25">
        <v>0</v>
      </c>
      <c r="H1450" s="13">
        <v>0</v>
      </c>
      <c r="I1450" s="25">
        <v>0</v>
      </c>
      <c r="J1450" s="12">
        <v>0</v>
      </c>
      <c r="K1450" s="12">
        <v>0</v>
      </c>
      <c r="L1450" s="25" t="s">
        <v>11</v>
      </c>
      <c r="M1450" s="10"/>
      <c r="N1450" s="15"/>
      <c r="O1450" s="15"/>
      <c r="P1450" s="4"/>
      <c r="Q1450" s="54"/>
      <c r="R1450" s="42">
        <f t="shared" si="528"/>
        <v>1.0309278350515464E-3</v>
      </c>
      <c r="S1450" s="44" t="str" cm="1">
        <f t="array" ref="S1450">SETVECTOR(R1450:R1451)</f>
        <v>0.00103092783505155,0.0474226804123711</v>
      </c>
      <c r="T1450" s="44">
        <f t="shared" si="541"/>
        <v>0.53195876288659794</v>
      </c>
      <c r="U1450" s="5">
        <f t="shared" si="542"/>
        <v>0</v>
      </c>
      <c r="V1450" s="5">
        <f t="shared" si="543"/>
        <v>-3.8287326662146903E-2</v>
      </c>
      <c r="W1450" s="5">
        <f t="shared" si="544"/>
        <v>0.74104634592607677</v>
      </c>
      <c r="X1450" s="5">
        <f t="shared" si="545"/>
        <v>-8.6782803679996245E-2</v>
      </c>
      <c r="Y1450" s="5" t="str" cm="1">
        <f t="array" ref="Y1450:AB1450">SETMATRIX(GETMATRIX(Y1449:AB1449)-$O$9*DELTAWEIGHT(S1449,$AH$4,AK1449:AN1449))</f>
        <v>0.5774,0.5774,0.5774</v>
      </c>
      <c r="Z1450" s="5" t="str">
        <v>0.593429381039164,0.538894794515892,0.5774</v>
      </c>
      <c r="AA1450" s="5" t="str">
        <v>0.687463092504261,0.647397350471892,0.5774</v>
      </c>
      <c r="AB1450" s="5" t="str">
        <v>0.600073435283771,0.53222348463705,0.5774</v>
      </c>
      <c r="AC1450" s="5" cm="1">
        <f t="array" ref="AC1450">SIGMOID(SUM(GETVECTOR(Y1450)*GETVECTOR(_xlfn.CONCAT($S1450,",",$AH$4)))+U1450)</f>
        <v>0.50699382217341482</v>
      </c>
      <c r="AD1450" s="5" cm="1">
        <f t="array" ref="AD1450">SIGMOID(SUM(GETVECTOR(Z1450)*GETVECTOR(_xlfn.CONCAT($S1450,",",$AH$4)))+V1450)</f>
        <v>0.49697011004289243</v>
      </c>
      <c r="AE1450" s="5" cm="1">
        <f t="array" ref="AE1450">TANH(SUM(GETVECTOR(AA1450)*GETVECTOR(_xlfn.CONCAT($S1450,",",$AH$4)))+W1450)</f>
        <v>0.64835552773103622</v>
      </c>
      <c r="AF1450" s="5" cm="1">
        <f t="array" ref="AF1450">SIGMOID(SUM(GETVECTOR(AB1450)*GETVECTOR(_xlfn.CONCAT($S1450,",",$AH$4)))+X1450)</f>
        <v>0.48477353277088853</v>
      </c>
      <c r="AG1450" s="5">
        <f t="shared" si="531"/>
        <v>0.32221331796341068</v>
      </c>
      <c r="AH1450" s="40">
        <f t="shared" si="532"/>
        <v>0.1510102723399829</v>
      </c>
      <c r="AI1450" s="3">
        <f t="shared" si="533"/>
        <v>-0.38094849054661506</v>
      </c>
      <c r="AJ1450" s="3">
        <f t="shared" si="534"/>
        <v>-0.16675364931058934</v>
      </c>
      <c r="AK1450" s="3">
        <f t="shared" si="535"/>
        <v>0</v>
      </c>
      <c r="AL1450" s="3">
        <f t="shared" si="536"/>
        <v>-2.7027920048083669E-2</v>
      </c>
      <c r="AM1450" s="3">
        <f t="shared" si="537"/>
        <v>-4.8035277041053162E-2</v>
      </c>
      <c r="AN1450" s="3">
        <f t="shared" si="538"/>
        <v>-2.9639502692980348E-2</v>
      </c>
      <c r="AO1450" s="3" t="str" cm="1">
        <f t="array" ref="AO1450">GETVECTOR(Y1450,2)</f>
        <v>0.5774</v>
      </c>
      <c r="AP1450" s="3" t="str" cm="1">
        <f t="array" ref="AP1450">GETVECTOR(Z1450,2)</f>
        <v>0.5774</v>
      </c>
      <c r="AQ1450" s="3" t="str" cm="1">
        <f t="array" ref="AQ1450">GETVECTOR(AA1450,2)</f>
        <v>0.5774</v>
      </c>
      <c r="AR1450" s="3" t="str" cm="1">
        <f t="array" ref="AR1450">GETVECTOR(AB1450,2)</f>
        <v>0.5774</v>
      </c>
      <c r="AS1450" s="3" cm="1">
        <f t="array" ref="AS1450">SUM(AK1450:AN1450*AO1450:AR1450)</f>
        <v>-6.0455338854194463E-2</v>
      </c>
      <c r="AT1450" s="51">
        <f t="shared" si="539"/>
        <v>0.14512175244974446</v>
      </c>
      <c r="AU1450" s="48">
        <f t="shared" si="540"/>
        <v>0.38094849054661506</v>
      </c>
      <c r="AV1450" s="56"/>
      <c r="AW1450" s="56"/>
    </row>
    <row r="1451" spans="1:49" ht="15" customHeight="1" x14ac:dyDescent="0.25">
      <c r="A1451" s="11">
        <f t="shared" si="546"/>
        <v>1448</v>
      </c>
      <c r="B1451" s="29">
        <v>32495</v>
      </c>
      <c r="C1451" s="25"/>
      <c r="D1451" s="12"/>
      <c r="E1451" s="25"/>
      <c r="F1451" s="35"/>
      <c r="G1451" s="25">
        <v>0</v>
      </c>
      <c r="H1451" s="13">
        <v>0</v>
      </c>
      <c r="I1451" s="25">
        <v>0</v>
      </c>
      <c r="J1451" s="12">
        <v>0</v>
      </c>
      <c r="K1451" s="12">
        <v>0</v>
      </c>
      <c r="L1451" s="25" t="s">
        <v>11</v>
      </c>
      <c r="M1451" s="10"/>
      <c r="N1451" s="15"/>
      <c r="O1451" s="15"/>
      <c r="P1451" s="4"/>
      <c r="Q1451" s="54"/>
      <c r="R1451" s="42">
        <f t="shared" si="528"/>
        <v>4.7422680412371132E-2</v>
      </c>
      <c r="S1451" s="44" t="str" cm="1">
        <f t="array" ref="S1451">SETVECTOR(R1451:R1452)</f>
        <v>0.0474226804123711,0.531958762886598</v>
      </c>
      <c r="T1451" s="44">
        <f t="shared" si="541"/>
        <v>5.1546391752577317E-2</v>
      </c>
      <c r="U1451" s="5">
        <f t="shared" si="542"/>
        <v>0</v>
      </c>
      <c r="V1451" s="5">
        <f t="shared" si="543"/>
        <v>-3.5584534657338539E-2</v>
      </c>
      <c r="W1451" s="5">
        <f t="shared" si="544"/>
        <v>0.74584987363018207</v>
      </c>
      <c r="X1451" s="5">
        <f t="shared" si="545"/>
        <v>-8.381885341069821E-2</v>
      </c>
      <c r="Y1451" s="5" t="str" cm="1">
        <f t="array" ref="Y1451:AB1451">SETMATRIX(GETMATRIX(Y1450:AB1450)-$O$9*DELTAWEIGHT(S1450,$AH$4,AK1450:AN1450))</f>
        <v>0.5774,0.5774,0.5774</v>
      </c>
      <c r="Z1451" s="5" t="str">
        <v>0.593432099326191,0.539019835719112,0.5774</v>
      </c>
      <c r="AA1451" s="5" t="str">
        <v>0.687468842813538,0.647661864698642,0.5774</v>
      </c>
      <c r="AB1451" s="5" t="str">
        <v>0.600076373135642,0.532358625823096,0.5774</v>
      </c>
      <c r="AC1451" s="5" cm="1">
        <f t="array" ref="AC1451">SIGMOID(SUM(GETVECTOR(Y1451)*GETVECTOR(_xlfn.CONCAT($S1451,",",$AH$4)))+U1451)</f>
        <v>0.58286236373382716</v>
      </c>
      <c r="AD1451" s="5" cm="1">
        <f t="array" ref="AD1451">SIGMOID(SUM(GETVECTOR(Z1451)*GETVECTOR(_xlfn.CONCAT($S1451,",",$AH$4)))+V1451)</f>
        <v>0.56937311325222018</v>
      </c>
      <c r="AE1451" s="5" cm="1">
        <f t="array" ref="AE1451">TANH(SUM(GETVECTOR(AA1451)*GETVECTOR(_xlfn.CONCAT($S1451,",",$AH$4)))+W1451)</f>
        <v>0.80860327488795802</v>
      </c>
      <c r="AF1451" s="5" cm="1">
        <f t="array" ref="AF1451">SIGMOID(SUM(GETVECTOR(AB1451)*GETVECTOR(_xlfn.CONCAT($S1451,",",$AH$4)))+X1451)</f>
        <v>0.55671269933269019</v>
      </c>
      <c r="AG1451" s="5">
        <f t="shared" si="531"/>
        <v>0.46039696400889746</v>
      </c>
      <c r="AH1451" s="40">
        <f t="shared" si="532"/>
        <v>0.23961342845535441</v>
      </c>
      <c r="AI1451" s="3">
        <f t="shared" si="533"/>
        <v>0.18806703670277708</v>
      </c>
      <c r="AJ1451" s="3">
        <f t="shared" si="534"/>
        <v>8.5303679040235475E-2</v>
      </c>
      <c r="AK1451" s="3">
        <f t="shared" si="535"/>
        <v>0</v>
      </c>
      <c r="AL1451" s="3">
        <f t="shared" si="536"/>
        <v>1.6912248656105938E-2</v>
      </c>
      <c r="AM1451" s="3">
        <f t="shared" si="537"/>
        <v>1.6812896239683465E-2</v>
      </c>
      <c r="AN1451" s="3">
        <f t="shared" si="538"/>
        <v>1.9976027378883432E-2</v>
      </c>
      <c r="AO1451" s="3" t="str" cm="1">
        <f t="array" ref="AO1451">GETVECTOR(Y1451,2)</f>
        <v>0.5774</v>
      </c>
      <c r="AP1451" s="3" t="str" cm="1">
        <f t="array" ref="AP1451">GETVECTOR(Z1451,2)</f>
        <v>0.5774</v>
      </c>
      <c r="AQ1451" s="3" t="str" cm="1">
        <f t="array" ref="AQ1451">GETVECTOR(AA1451,2)</f>
        <v>0.5774</v>
      </c>
      <c r="AR1451" s="3" t="str" cm="1">
        <f t="array" ref="AR1451">GETVECTOR(AB1451,2)</f>
        <v>0.5774</v>
      </c>
      <c r="AS1451" s="3" cm="1">
        <f t="array" ref="AS1451">SUM(AK1451:AN1451*AO1451:AR1451)</f>
        <v>3.1007056871396096E-2</v>
      </c>
      <c r="AT1451" s="51">
        <f t="shared" si="539"/>
        <v>3.5369210294163698E-2</v>
      </c>
      <c r="AU1451" s="48">
        <f t="shared" si="540"/>
        <v>0.18806703670277708</v>
      </c>
      <c r="AV1451" s="56"/>
      <c r="AW1451" s="56"/>
    </row>
    <row r="1452" spans="1:49" ht="15" customHeight="1" x14ac:dyDescent="0.25">
      <c r="A1452" s="11">
        <f t="shared" si="546"/>
        <v>1449</v>
      </c>
      <c r="B1452" s="29">
        <v>32496</v>
      </c>
      <c r="C1452" s="25"/>
      <c r="D1452" s="12"/>
      <c r="E1452" s="25"/>
      <c r="F1452" s="35"/>
      <c r="G1452" s="25">
        <v>0</v>
      </c>
      <c r="H1452" s="13">
        <v>0</v>
      </c>
      <c r="I1452" s="25">
        <v>0</v>
      </c>
      <c r="J1452" s="12">
        <v>0</v>
      </c>
      <c r="K1452" s="12">
        <v>0</v>
      </c>
      <c r="L1452" s="25" t="s">
        <v>11</v>
      </c>
      <c r="M1452" s="10"/>
      <c r="N1452" s="15"/>
      <c r="O1452" s="15"/>
      <c r="P1452" s="4"/>
      <c r="Q1452" s="54"/>
      <c r="R1452" s="42">
        <f t="shared" si="528"/>
        <v>0.53195876288659794</v>
      </c>
      <c r="S1452" s="44" t="str" cm="1">
        <f t="array" ref="S1452">SETVECTOR(R1452:R1453)</f>
        <v>0.531958762886598,0.0515463917525773</v>
      </c>
      <c r="T1452" s="44">
        <f t="shared" si="541"/>
        <v>2.0618556701030928E-3</v>
      </c>
      <c r="U1452" s="5">
        <f t="shared" si="542"/>
        <v>0</v>
      </c>
      <c r="V1452" s="5">
        <f t="shared" si="543"/>
        <v>-3.7275759522949134E-2</v>
      </c>
      <c r="W1452" s="5">
        <f t="shared" si="544"/>
        <v>0.74416858400621377</v>
      </c>
      <c r="X1452" s="5">
        <f t="shared" si="545"/>
        <v>-8.5816456148586559E-2</v>
      </c>
      <c r="Y1452" s="5" t="str" cm="1">
        <f t="array" ref="Y1452:AB1452">SETMATRIX(GETMATRIX(Y1451:AB1451)-$O$9*DELTAWEIGHT(S1451,$AH$4,AK1451:AN1451))</f>
        <v>0.5774,0.5774,0.5774</v>
      </c>
      <c r="Z1452" s="5" t="str">
        <v>0.593347943152154,0.538075822984267,0.5774</v>
      </c>
      <c r="AA1452" s="5" t="str">
        <v>0.687373556689757,0.646593002962312,0.5774</v>
      </c>
      <c r="AB1452" s="5" t="str">
        <v>0.599978047910877,0.531255673301818,0.5774</v>
      </c>
      <c r="AC1452" s="5" cm="1">
        <f t="array" ref="AC1452">SIGMOID(SUM(GETVECTOR(Y1452)*GETVECTOR(_xlfn.CONCAT($S1452,",",$AH$4)))+U1452)</f>
        <v>0.58344115843111177</v>
      </c>
      <c r="AD1452" s="5" cm="1">
        <f t="array" ref="AD1452">SIGMOID(SUM(GETVECTOR(Z1452)*GETVECTOR(_xlfn.CONCAT($S1452,",",$AH$4)))+V1452)</f>
        <v>0.57593223617503542</v>
      </c>
      <c r="AE1452" s="5" cm="1">
        <f t="array" ref="AE1452">TANH(SUM(GETVECTOR(AA1452)*GETVECTOR(_xlfn.CONCAT($S1452,",",$AH$4)))+W1452)</f>
        <v>0.81547291451162041</v>
      </c>
      <c r="AF1452" s="5" cm="1">
        <f t="array" ref="AF1452">SIGMOID(SUM(GETVECTOR(AB1452)*GETVECTOR(_xlfn.CONCAT($S1452,",",$AH$4)))+X1452)</f>
        <v>0.56481608671890782</v>
      </c>
      <c r="AG1452" s="5">
        <f t="shared" si="531"/>
        <v>0.46965713919485103</v>
      </c>
      <c r="AH1452" s="40">
        <f t="shared" si="532"/>
        <v>0.24734553044596169</v>
      </c>
      <c r="AI1452" s="3">
        <f t="shared" si="533"/>
        <v>0.24528367477585861</v>
      </c>
      <c r="AJ1452" s="3">
        <f t="shared" si="534"/>
        <v>0.11197150107470076</v>
      </c>
      <c r="AK1452" s="3">
        <f t="shared" si="535"/>
        <v>0</v>
      </c>
      <c r="AL1452" s="3">
        <f t="shared" si="536"/>
        <v>2.2300966681812581E-2</v>
      </c>
      <c r="AM1452" s="3">
        <f t="shared" si="537"/>
        <v>2.1603732156008231E-2</v>
      </c>
      <c r="AN1452" s="3">
        <f t="shared" si="538"/>
        <v>2.6402529967297226E-2</v>
      </c>
      <c r="AO1452" s="3" t="str" cm="1">
        <f t="array" ref="AO1452">GETVECTOR(Y1452,2)</f>
        <v>0.5774</v>
      </c>
      <c r="AP1452" s="3" t="str" cm="1">
        <f t="array" ref="AP1452">GETVECTOR(Z1452,2)</f>
        <v>0.5774</v>
      </c>
      <c r="AQ1452" s="3" t="str" cm="1">
        <f t="array" ref="AQ1452">GETVECTOR(AA1452,2)</f>
        <v>0.5774</v>
      </c>
      <c r="AR1452" s="3" t="str" cm="1">
        <f t="array" ref="AR1452">GETVECTOR(AB1452,2)</f>
        <v>0.5774</v>
      </c>
      <c r="AS1452" s="3" cm="1">
        <f t="array" ref="AS1452">SUM(AK1452:AN1452*AO1452:AR1452)</f>
        <v>4.0595393912075159E-2</v>
      </c>
      <c r="AT1452" s="51">
        <f t="shared" si="539"/>
        <v>6.0164081111549174E-2</v>
      </c>
      <c r="AU1452" s="48">
        <f t="shared" si="540"/>
        <v>0.24528367477585861</v>
      </c>
      <c r="AV1452" s="56"/>
      <c r="AW1452" s="56"/>
    </row>
    <row r="1453" spans="1:49" ht="15" customHeight="1" x14ac:dyDescent="0.25">
      <c r="A1453" s="11">
        <f t="shared" si="546"/>
        <v>1450</v>
      </c>
      <c r="B1453" s="29">
        <v>32497</v>
      </c>
      <c r="C1453" s="25"/>
      <c r="D1453" s="12"/>
      <c r="E1453" s="25"/>
      <c r="F1453" s="35"/>
      <c r="G1453" s="25">
        <v>0</v>
      </c>
      <c r="H1453" s="13">
        <v>0</v>
      </c>
      <c r="I1453" s="25">
        <v>0</v>
      </c>
      <c r="J1453" s="12">
        <v>0</v>
      </c>
      <c r="K1453" s="12">
        <v>0</v>
      </c>
      <c r="L1453" s="25" t="s">
        <v>11</v>
      </c>
      <c r="M1453" s="10"/>
      <c r="N1453" s="15"/>
      <c r="O1453" s="15"/>
      <c r="P1453" s="4"/>
      <c r="Q1453" s="54"/>
      <c r="R1453" s="42">
        <f t="shared" si="528"/>
        <v>5.1546391752577317E-2</v>
      </c>
      <c r="S1453" s="44" t="str" cm="1">
        <f t="array" ref="S1453">SETVECTOR(R1453:R1454)</f>
        <v>0.0515463917525773,0.00206185567010309</v>
      </c>
      <c r="T1453" s="44">
        <f t="shared" si="541"/>
        <v>9.3814432989690721E-2</v>
      </c>
      <c r="U1453" s="5">
        <f t="shared" si="542"/>
        <v>0</v>
      </c>
      <c r="V1453" s="5">
        <f t="shared" si="543"/>
        <v>-3.9505856191130395E-2</v>
      </c>
      <c r="W1453" s="5">
        <f t="shared" si="544"/>
        <v>0.74200821079061297</v>
      </c>
      <c r="X1453" s="5">
        <f t="shared" si="545"/>
        <v>-8.8456709145316281E-2</v>
      </c>
      <c r="Y1453" s="5" t="str" cm="1">
        <f t="array" ref="Y1453:AB1453">SETMATRIX(GETMATRIX(Y1452:AB1452)-$O$9*DELTAWEIGHT(S1452,$AH$4,AK1452:AN1452))</f>
        <v>0.5774,0.5774,0.5774</v>
      </c>
      <c r="Z1453" s="5" t="str">
        <v>0.592125756585913,0.53795739405343,0.5774</v>
      </c>
      <c r="AA1453" s="5" t="str">
        <v>0.686026733400231,0.646462496829606,0.5774</v>
      </c>
      <c r="AB1453" s="5" t="str">
        <v>0.598546258064386,0.531116933975608,0.5774</v>
      </c>
      <c r="AC1453" s="5" cm="1">
        <f t="array" ref="AC1453">SIGMOID(SUM(GETVECTOR(Y1453)*GETVECTOR(_xlfn.CONCAT($S1453,",",$AH$4)))+U1453)</f>
        <v>0.50773773272340572</v>
      </c>
      <c r="AD1453" s="5" cm="1">
        <f t="array" ref="AD1453">SIGMOID(SUM(GETVECTOR(Z1453)*GETVECTOR(_xlfn.CONCAT($S1453,",",$AH$4)))+V1453)</f>
        <v>0.49803133030524843</v>
      </c>
      <c r="AE1453" s="5" cm="1">
        <f t="array" ref="AE1453">TANH(SUM(GETVECTOR(AA1453)*GETVECTOR(_xlfn.CONCAT($S1453,",",$AH$4)))+W1453)</f>
        <v>0.65196181878745463</v>
      </c>
      <c r="AF1453" s="5" cm="1">
        <f t="array" ref="AF1453">SIGMOID(SUM(GETVECTOR(AB1453)*GETVECTOR(_xlfn.CONCAT($S1453,",",$AH$4)))+X1453)</f>
        <v>0.48587657738900936</v>
      </c>
      <c r="AG1453" s="5">
        <f t="shared" si="531"/>
        <v>0.32469741191894536</v>
      </c>
      <c r="AH1453" s="40">
        <f t="shared" si="532"/>
        <v>0.15244287694707229</v>
      </c>
      <c r="AI1453" s="3">
        <f t="shared" si="533"/>
        <v>5.8628443957381565E-2</v>
      </c>
      <c r="AJ1453" s="3">
        <f t="shared" si="534"/>
        <v>2.5682067158689838E-2</v>
      </c>
      <c r="AK1453" s="3">
        <f t="shared" si="535"/>
        <v>0</v>
      </c>
      <c r="AL1453" s="3">
        <f t="shared" si="536"/>
        <v>4.1858669107502832E-3</v>
      </c>
      <c r="AM1453" s="3">
        <f t="shared" si="537"/>
        <v>7.3538291794434021E-3</v>
      </c>
      <c r="AN1453" s="3">
        <f t="shared" si="538"/>
        <v>4.5949722634329076E-3</v>
      </c>
      <c r="AO1453" s="3" t="str" cm="1">
        <f t="array" ref="AO1453">GETVECTOR(Y1453,2)</f>
        <v>0.5774</v>
      </c>
      <c r="AP1453" s="3" t="str" cm="1">
        <f t="array" ref="AP1453">GETVECTOR(Z1453,2)</f>
        <v>0.5774</v>
      </c>
      <c r="AQ1453" s="3" t="str" cm="1">
        <f t="array" ref="AQ1453">GETVECTOR(AA1453,2)</f>
        <v>0.5774</v>
      </c>
      <c r="AR1453" s="3" t="str" cm="1">
        <f t="array" ref="AR1453">GETVECTOR(AB1453,2)</f>
        <v>0.5774</v>
      </c>
      <c r="AS1453" s="3" cm="1">
        <f t="array" ref="AS1453">SUM(AK1453:AN1453*AO1453:AR1453)</f>
        <v>9.3161575073839945E-3</v>
      </c>
      <c r="AT1453" s="51">
        <f t="shared" si="539"/>
        <v>3.4372944408638311E-3</v>
      </c>
      <c r="AU1453" s="48">
        <f t="shared" si="540"/>
        <v>5.8628443957381565E-2</v>
      </c>
      <c r="AV1453" s="56"/>
      <c r="AW1453" s="56"/>
    </row>
    <row r="1454" spans="1:49" ht="15" customHeight="1" x14ac:dyDescent="0.25">
      <c r="A1454" s="11">
        <f t="shared" si="546"/>
        <v>1451</v>
      </c>
      <c r="B1454" s="29">
        <v>32498</v>
      </c>
      <c r="C1454" s="25"/>
      <c r="D1454" s="12"/>
      <c r="E1454" s="25"/>
      <c r="F1454" s="35"/>
      <c r="G1454" s="25">
        <v>0</v>
      </c>
      <c r="H1454" s="13">
        <v>0</v>
      </c>
      <c r="I1454" s="25">
        <v>0</v>
      </c>
      <c r="J1454" s="12">
        <v>0</v>
      </c>
      <c r="K1454" s="12">
        <v>0</v>
      </c>
      <c r="L1454" s="25" t="s">
        <v>11</v>
      </c>
      <c r="M1454" s="10"/>
      <c r="N1454" s="15"/>
      <c r="O1454" s="15"/>
      <c r="P1454" s="4"/>
      <c r="Q1454" s="54"/>
      <c r="R1454" s="42">
        <f t="shared" si="528"/>
        <v>2.0618556701030928E-3</v>
      </c>
      <c r="S1454" s="44" t="str" cm="1">
        <f t="array" ref="S1454">SETVECTOR(R1454:R1455)</f>
        <v>0.00206185567010309,0.0938144329896907</v>
      </c>
      <c r="T1454" s="44">
        <f t="shared" si="541"/>
        <v>0.79381443298969068</v>
      </c>
      <c r="U1454" s="5">
        <f t="shared" si="542"/>
        <v>0</v>
      </c>
      <c r="V1454" s="5">
        <f t="shared" si="543"/>
        <v>-3.9924442882205424E-2</v>
      </c>
      <c r="W1454" s="5">
        <f t="shared" si="544"/>
        <v>0.74127282787266857</v>
      </c>
      <c r="X1454" s="5">
        <f t="shared" si="545"/>
        <v>-8.8916206371659576E-2</v>
      </c>
      <c r="Y1454" s="5" t="str" cm="1">
        <f t="array" ref="Y1454:AB1454">SETMATRIX(GETMATRIX(Y1453:AB1453)-$O$9*DELTAWEIGHT(S1453,$AH$4,AK1453:AN1453))</f>
        <v>0.5774,0.5774,0.5774</v>
      </c>
      <c r="Z1454" s="5" t="str">
        <v>0.59210632472186,0.537956616778868,0.5774</v>
      </c>
      <c r="AA1454" s="5" t="str">
        <v>0.685986142677529,0.646460873200698,0.5774</v>
      </c>
      <c r="AB1454" s="5" t="str">
        <v>0.598525233820345,0.531116093005846,0.5774</v>
      </c>
      <c r="AC1454" s="5" cm="1">
        <f t="array" ref="AC1454">SIGMOID(SUM(GETVECTOR(Y1454)*GETVECTOR(_xlfn.CONCAT($S1454,",",$AH$4)))+U1454)</f>
        <v>0.51383620889354142</v>
      </c>
      <c r="AD1454" s="5" cm="1">
        <f t="array" ref="AD1454">SIGMOID(SUM(GETVECTOR(Z1454)*GETVECTOR(_xlfn.CONCAT($S1454,",",$AH$4)))+V1454)</f>
        <v>0.50294108854795594</v>
      </c>
      <c r="AE1454" s="5" cm="1">
        <f t="array" ref="AE1454">TANH(SUM(GETVECTOR(AA1454)*GETVECTOR(_xlfn.CONCAT($S1454,",",$AH$4)))+W1454)</f>
        <v>0.66589686578154916</v>
      </c>
      <c r="AF1454" s="5" cm="1">
        <f t="array" ref="AF1454">SIGMOID(SUM(GETVECTOR(AB1454)*GETVECTOR(_xlfn.CONCAT($S1454,",",$AH$4)))+X1454)</f>
        <v>0.49053718538619112</v>
      </c>
      <c r="AG1454" s="5">
        <f t="shared" si="531"/>
        <v>0.33490689453684447</v>
      </c>
      <c r="AH1454" s="40">
        <f t="shared" si="532"/>
        <v>0.15840570243917521</v>
      </c>
      <c r="AI1454" s="3">
        <f t="shared" si="533"/>
        <v>-0.6354087305505155</v>
      </c>
      <c r="AJ1454" s="3">
        <f t="shared" si="534"/>
        <v>-0.2791886537795592</v>
      </c>
      <c r="AK1454" s="3">
        <f t="shared" si="535"/>
        <v>0</v>
      </c>
      <c r="AL1454" s="3">
        <f t="shared" si="536"/>
        <v>-4.6476104249202982E-2</v>
      </c>
      <c r="AM1454" s="3">
        <f t="shared" si="537"/>
        <v>-7.8152620170830689E-2</v>
      </c>
      <c r="AN1454" s="3">
        <f t="shared" si="538"/>
        <v>-5.1278637832146604E-2</v>
      </c>
      <c r="AO1454" s="3" t="str" cm="1">
        <f t="array" ref="AO1454">GETVECTOR(Y1454,2)</f>
        <v>0.5774</v>
      </c>
      <c r="AP1454" s="3" t="str" cm="1">
        <f t="array" ref="AP1454">GETVECTOR(Z1454,2)</f>
        <v>0.5774</v>
      </c>
      <c r="AQ1454" s="3" t="str" cm="1">
        <f t="array" ref="AQ1454">GETVECTOR(AA1454,2)</f>
        <v>0.5774</v>
      </c>
      <c r="AR1454" s="3" t="str" cm="1">
        <f t="array" ref="AR1454">GETVECTOR(AB1454,2)</f>
        <v>0.5774</v>
      </c>
      <c r="AS1454" s="3" cm="1">
        <f t="array" ref="AS1454">SUM(AK1454:AN1454*AO1454:AR1454)</f>
        <v>-0.10156891096440888</v>
      </c>
      <c r="AT1454" s="51">
        <f t="shared" si="539"/>
        <v>0.40374425485981763</v>
      </c>
      <c r="AU1454" s="48">
        <f t="shared" si="540"/>
        <v>0.6354087305505155</v>
      </c>
      <c r="AV1454" s="56"/>
      <c r="AW1454" s="56"/>
    </row>
    <row r="1455" spans="1:49" ht="15" customHeight="1" x14ac:dyDescent="0.25">
      <c r="A1455" s="11">
        <f t="shared" si="546"/>
        <v>1452</v>
      </c>
      <c r="B1455" s="29">
        <v>32499</v>
      </c>
      <c r="C1455" s="25"/>
      <c r="D1455" s="12"/>
      <c r="E1455" s="25"/>
      <c r="F1455" s="35"/>
      <c r="G1455" s="25">
        <v>0</v>
      </c>
      <c r="H1455" s="13">
        <v>0</v>
      </c>
      <c r="I1455" s="25">
        <v>0</v>
      </c>
      <c r="J1455" s="12">
        <v>0</v>
      </c>
      <c r="K1455" s="12">
        <v>0</v>
      </c>
      <c r="L1455" s="25" t="s">
        <v>11</v>
      </c>
      <c r="M1455" s="10"/>
      <c r="N1455" s="15"/>
      <c r="O1455" s="15"/>
      <c r="P1455" s="4"/>
      <c r="Q1455" s="54"/>
      <c r="R1455" s="42">
        <f t="shared" si="528"/>
        <v>9.3814432989690721E-2</v>
      </c>
      <c r="S1455" s="44" t="str" cm="1">
        <f t="array" ref="S1455">SETVECTOR(R1455:R1456)</f>
        <v>0.0938144329896907,0.793814432989691</v>
      </c>
      <c r="T1455" s="44">
        <f t="shared" si="541"/>
        <v>1.6494845360824743E-2</v>
      </c>
      <c r="U1455" s="5">
        <f t="shared" si="542"/>
        <v>0</v>
      </c>
      <c r="V1455" s="5">
        <f t="shared" si="543"/>
        <v>-3.5276832457285127E-2</v>
      </c>
      <c r="W1455" s="5">
        <f t="shared" si="544"/>
        <v>0.74908808988975162</v>
      </c>
      <c r="X1455" s="5">
        <f t="shared" si="545"/>
        <v>-8.378834258844492E-2</v>
      </c>
      <c r="Y1455" s="5" t="str" cm="1">
        <f t="array" ref="Y1455:AB1455">SETMATRIX(GETMATRIX(Y1454:AB1454)-$O$9*DELTAWEIGHT(S1454,$AH$4,AK1454:AN1454))</f>
        <v>0.5774,0.5774,0.5774</v>
      </c>
      <c r="Z1455" s="5" t="str">
        <v>0.592115679665183,0.538382266700077,0.5774</v>
      </c>
      <c r="AA1455" s="5" t="str">
        <v>0.686004770294754,0.647308429784441,0.5774</v>
      </c>
      <c r="AB1455" s="5" t="str">
        <v>0.598535407607659,0.531579000328625,0.5774</v>
      </c>
      <c r="AC1455" s="5" cm="1">
        <f t="array" ref="AC1455">SIGMOID(SUM(GETVECTOR(Y1455)*GETVECTOR(_xlfn.CONCAT($S1455,",",$AH$4)))+U1455)</f>
        <v>0.62539631068003165</v>
      </c>
      <c r="AD1455" s="5" cm="1">
        <f t="array" ref="AD1455">SIGMOID(SUM(GETVECTOR(Z1455)*GETVECTOR(_xlfn.CONCAT($S1455,",",$AH$4)))+V1455)</f>
        <v>0.61007982678227646</v>
      </c>
      <c r="AE1455" s="5" cm="1">
        <f t="array" ref="AE1455">TANH(SUM(GETVECTOR(AA1455)*GETVECTOR(_xlfn.CONCAT($S1455,",",$AH$4)))+W1455)</f>
        <v>0.86858494365179373</v>
      </c>
      <c r="AF1455" s="5" cm="1">
        <f t="array" ref="AF1455">SIGMOID(SUM(GETVECTOR(AB1455)*GETVECTOR(_xlfn.CONCAT($S1455,",",$AH$4)))+X1455)</f>
        <v>0.59732654686625397</v>
      </c>
      <c r="AG1455" s="5">
        <f t="shared" si="531"/>
        <v>0.52990615196877966</v>
      </c>
      <c r="AH1455" s="40">
        <f t="shared" si="532"/>
        <v>0.28988815784787531</v>
      </c>
      <c r="AI1455" s="3">
        <f t="shared" si="533"/>
        <v>0.27339331248705057</v>
      </c>
      <c r="AJ1455" s="3">
        <f t="shared" si="534"/>
        <v>0.12484262665887445</v>
      </c>
      <c r="AK1455" s="3">
        <f t="shared" si="535"/>
        <v>0</v>
      </c>
      <c r="AL1455" s="3">
        <f t="shared" si="536"/>
        <v>2.5795120667972318E-2</v>
      </c>
      <c r="AM1455" s="3">
        <f t="shared" si="537"/>
        <v>1.8702838895992953E-2</v>
      </c>
      <c r="AN1455" s="3">
        <f t="shared" si="538"/>
        <v>3.1913273964344208E-2</v>
      </c>
      <c r="AO1455" s="3" t="str" cm="1">
        <f t="array" ref="AO1455">GETVECTOR(Y1455,2)</f>
        <v>0.5774</v>
      </c>
      <c r="AP1455" s="3" t="str" cm="1">
        <f t="array" ref="AP1455">GETVECTOR(Z1455,2)</f>
        <v>0.5774</v>
      </c>
      <c r="AQ1455" s="3" t="str" cm="1">
        <f t="array" ref="AQ1455">GETVECTOR(AA1455,2)</f>
        <v>0.5774</v>
      </c>
      <c r="AR1455" s="3" t="str" cm="1">
        <f t="array" ref="AR1455">GETVECTOR(AB1455,2)</f>
        <v>0.5774</v>
      </c>
      <c r="AS1455" s="3" cm="1">
        <f t="array" ref="AS1455">SUM(AK1455:AN1455*AO1455:AR1455)</f>
        <v>4.4119846239245891E-2</v>
      </c>
      <c r="AT1455" s="51">
        <f t="shared" si="539"/>
        <v>7.4743903312642079E-2</v>
      </c>
      <c r="AU1455" s="48">
        <f t="shared" si="540"/>
        <v>0.27339331248705057</v>
      </c>
      <c r="AV1455" s="56"/>
      <c r="AW1455" s="56"/>
    </row>
    <row r="1456" spans="1:49" ht="15" customHeight="1" x14ac:dyDescent="0.25">
      <c r="A1456" s="11">
        <f t="shared" si="546"/>
        <v>1453</v>
      </c>
      <c r="B1456" s="29">
        <v>32500</v>
      </c>
      <c r="C1456" s="25"/>
      <c r="D1456" s="12"/>
      <c r="E1456" s="25"/>
      <c r="F1456" s="35"/>
      <c r="G1456" s="25">
        <v>0</v>
      </c>
      <c r="H1456" s="13">
        <v>0</v>
      </c>
      <c r="I1456" s="25">
        <v>0</v>
      </c>
      <c r="J1456" s="12">
        <v>0</v>
      </c>
      <c r="K1456" s="12">
        <v>0</v>
      </c>
      <c r="L1456" s="25" t="s">
        <v>11</v>
      </c>
      <c r="M1456" s="10"/>
      <c r="N1456" s="15"/>
      <c r="O1456" s="15"/>
      <c r="P1456" s="4"/>
      <c r="Q1456" s="54"/>
      <c r="R1456" s="42">
        <f t="shared" si="528"/>
        <v>0.79381443298969068</v>
      </c>
      <c r="S1456" s="44" t="str" cm="1">
        <f t="array" ref="S1456">SETVECTOR(R1456:R1457)</f>
        <v>0.793814432989691,0.0164948453608247</v>
      </c>
      <c r="T1456" s="44">
        <f t="shared" si="541"/>
        <v>0.12783505154639174</v>
      </c>
      <c r="U1456" s="5">
        <f t="shared" si="542"/>
        <v>0</v>
      </c>
      <c r="V1456" s="5">
        <f t="shared" si="543"/>
        <v>-3.7856344524082361E-2</v>
      </c>
      <c r="W1456" s="5">
        <f t="shared" si="544"/>
        <v>0.74721780600015231</v>
      </c>
      <c r="X1456" s="5">
        <f t="shared" si="545"/>
        <v>-8.697966998487934E-2</v>
      </c>
      <c r="Y1456" s="5" t="str" cm="1">
        <f t="array" ref="Y1456:AB1456">SETMATRIX(GETMATRIX(Y1455:AB1455)-$O$9*DELTAWEIGHT(S1455,$AH$4,AK1455:AN1455))</f>
        <v>0.5774,0.5774,0.5774</v>
      </c>
      <c r="Z1456" s="5" t="str">
        <v>0.591859659713085,0.536215944028478,0.5774</v>
      </c>
      <c r="AA1456" s="5" t="str">
        <v>0.685797100674064,0.645551225301675,0.5774</v>
      </c>
      <c r="AB1456" s="5" t="str">
        <v>0.598221189082198,0.528920228190112,0.5774</v>
      </c>
      <c r="AC1456" s="5" cm="1">
        <f t="array" ref="AC1456">SIGMOID(SUM(GETVECTOR(Y1456)*GETVECTOR(_xlfn.CONCAT($S1456,",",$AH$4)))+U1456)</f>
        <v>0.61488010053164754</v>
      </c>
      <c r="AD1456" s="5" cm="1">
        <f t="array" ref="AD1456">SIGMOID(SUM(GETVECTOR(Z1456)*GETVECTOR(_xlfn.CONCAT($S1456,",",$AH$4)))+V1456)</f>
        <v>0.60845325818230278</v>
      </c>
      <c r="AE1456" s="5" cm="1">
        <f t="array" ref="AE1456">TANH(SUM(GETVECTOR(AA1456)*GETVECTOR(_xlfn.CONCAT($S1456,",",$AH$4)))+W1456)</f>
        <v>0.86230426506595315</v>
      </c>
      <c r="AF1456" s="5" cm="1">
        <f t="array" ref="AF1456">SIGMOID(SUM(GETVECTOR(AB1456)*GETVECTOR(_xlfn.CONCAT($S1456,",",$AH$4)))+X1456)</f>
        <v>0.59787564551915684</v>
      </c>
      <c r="AG1456" s="5">
        <f t="shared" si="531"/>
        <v>0.5246718396238752</v>
      </c>
      <c r="AH1456" s="40">
        <f t="shared" si="532"/>
        <v>0.28775617028618461</v>
      </c>
      <c r="AI1456" s="3">
        <f t="shared" si="533"/>
        <v>0.15992111873979287</v>
      </c>
      <c r="AJ1456" s="3">
        <f t="shared" si="534"/>
        <v>7.3464445815397267E-2</v>
      </c>
      <c r="AK1456" s="3">
        <f t="shared" si="535"/>
        <v>0</v>
      </c>
      <c r="AL1456" s="3">
        <f t="shared" si="536"/>
        <v>1.5092061853288178E-2</v>
      </c>
      <c r="AM1456" s="3">
        <f t="shared" si="537"/>
        <v>1.1462399849186587E-2</v>
      </c>
      <c r="AN1456" s="3">
        <f t="shared" si="538"/>
        <v>1.8505074628328538E-2</v>
      </c>
      <c r="AO1456" s="3" t="str" cm="1">
        <f t="array" ref="AO1456">GETVECTOR(Y1456,2)</f>
        <v>0.5774</v>
      </c>
      <c r="AP1456" s="3" t="str" cm="1">
        <f t="array" ref="AP1456">GETVECTOR(Z1456,2)</f>
        <v>0.5774</v>
      </c>
      <c r="AQ1456" s="3" t="str" cm="1">
        <f t="array" ref="AQ1456">GETVECTOR(AA1456,2)</f>
        <v>0.5774</v>
      </c>
      <c r="AR1456" s="3" t="str" cm="1">
        <f t="array" ref="AR1456">GETVECTOR(AB1456,2)</f>
        <v>0.5774</v>
      </c>
      <c r="AS1456" s="3" cm="1">
        <f t="array" ref="AS1456">SUM(AK1456:AN1456*AO1456:AR1456)</f>
        <v>2.6017376277405829E-2</v>
      </c>
      <c r="AT1456" s="51">
        <f t="shared" si="539"/>
        <v>2.5574764218986929E-2</v>
      </c>
      <c r="AU1456" s="48">
        <f t="shared" si="540"/>
        <v>0.15992111873979287</v>
      </c>
      <c r="AV1456" s="56"/>
      <c r="AW1456" s="56"/>
    </row>
    <row r="1457" spans="1:49" ht="15" customHeight="1" x14ac:dyDescent="0.25">
      <c r="A1457" s="11">
        <f t="shared" si="546"/>
        <v>1454</v>
      </c>
      <c r="B1457" s="29">
        <v>32501</v>
      </c>
      <c r="C1457" s="25"/>
      <c r="D1457" s="12"/>
      <c r="E1457" s="25"/>
      <c r="F1457" s="35"/>
      <c r="G1457" s="25">
        <v>0</v>
      </c>
      <c r="H1457" s="13">
        <v>0</v>
      </c>
      <c r="I1457" s="25">
        <v>0</v>
      </c>
      <c r="J1457" s="12">
        <v>0</v>
      </c>
      <c r="K1457" s="12">
        <v>0</v>
      </c>
      <c r="L1457" s="25" t="s">
        <v>11</v>
      </c>
      <c r="M1457" s="10"/>
      <c r="N1457" s="15"/>
      <c r="O1457" s="15"/>
      <c r="P1457" s="4"/>
      <c r="Q1457" s="54"/>
      <c r="R1457" s="42">
        <f t="shared" si="528"/>
        <v>1.6494845360824743E-2</v>
      </c>
      <c r="S1457" s="44" t="str" cm="1">
        <f t="array" ref="S1457">SETVECTOR(R1457:R1458)</f>
        <v>0.0164948453608247,0.127835051546392</v>
      </c>
      <c r="T1457" s="44">
        <f t="shared" si="541"/>
        <v>0</v>
      </c>
      <c r="U1457" s="5">
        <f t="shared" si="542"/>
        <v>0</v>
      </c>
      <c r="V1457" s="5">
        <f t="shared" si="543"/>
        <v>-3.9365550709411182E-2</v>
      </c>
      <c r="W1457" s="5">
        <f t="shared" si="544"/>
        <v>0.74607156601523361</v>
      </c>
      <c r="X1457" s="5">
        <f t="shared" si="545"/>
        <v>-8.8830177447712197E-2</v>
      </c>
      <c r="Y1457" s="5" t="str" cm="1">
        <f t="array" ref="Y1457:AB1457">SETMATRIX(GETMATRIX(Y1456:AB1456)-$O$9*DELTAWEIGHT(S1456,$AH$4,AK1456:AN1456))</f>
        <v>0.5774,0.5774,0.5774</v>
      </c>
      <c r="Z1457" s="5" t="str">
        <v>0.590575939647551,0.536189269325818,0.5774</v>
      </c>
      <c r="AA1457" s="5" t="str">
        <v>0.684702171297027,0.645528473522412,0.5774</v>
      </c>
      <c r="AB1457" s="5" t="str">
        <v>0.596660228183761,0.528887792638976,0.5774</v>
      </c>
      <c r="AC1457" s="5" cm="1">
        <f t="array" ref="AC1457">SIGMOID(SUM(GETVECTOR(Y1457)*GETVECTOR(_xlfn.CONCAT($S1457,",",$AH$4)))+U1457)</f>
        <v>0.52082197146610321</v>
      </c>
      <c r="AD1457" s="5" cm="1">
        <f t="array" ref="AD1457">SIGMOID(SUM(GETVECTOR(Z1457)*GETVECTOR(_xlfn.CONCAT($S1457,",",$AH$4)))+V1457)</f>
        <v>0.50972869473512505</v>
      </c>
      <c r="AE1457" s="5" cm="1">
        <f t="array" ref="AE1457">TANH(SUM(GETVECTOR(AA1457)*GETVECTOR(_xlfn.CONCAT($S1457,",",$AH$4)))+W1457)</f>
        <v>0.68574909310620569</v>
      </c>
      <c r="AF1457" s="5" cm="1">
        <f t="array" ref="AF1457">SIGMOID(SUM(GETVECTOR(AB1457)*GETVECTOR(_xlfn.CONCAT($S1457,",",$AH$4)))+X1457)</f>
        <v>0.49715554043228549</v>
      </c>
      <c r="AG1457" s="5">
        <f t="shared" si="531"/>
        <v>0.34954599014482196</v>
      </c>
      <c r="AH1457" s="40">
        <f t="shared" si="532"/>
        <v>0.16703076060390101</v>
      </c>
      <c r="AI1457" s="3">
        <f t="shared" si="533"/>
        <v>0.16703076060390101</v>
      </c>
      <c r="AJ1457" s="3">
        <f t="shared" si="534"/>
        <v>7.3666869306273391E-2</v>
      </c>
      <c r="AK1457" s="3">
        <f t="shared" si="535"/>
        <v>0</v>
      </c>
      <c r="AL1457" s="3">
        <f t="shared" si="536"/>
        <v>1.2624465897925258E-2</v>
      </c>
      <c r="AM1457" s="3">
        <f t="shared" si="537"/>
        <v>1.9892106260924788E-2</v>
      </c>
      <c r="AN1457" s="3">
        <f t="shared" si="538"/>
        <v>1.4028995853630526E-2</v>
      </c>
      <c r="AO1457" s="3" t="str" cm="1">
        <f t="array" ref="AO1457">GETVECTOR(Y1457,2)</f>
        <v>0.5774</v>
      </c>
      <c r="AP1457" s="3" t="str" cm="1">
        <f t="array" ref="AP1457">GETVECTOR(Z1457,2)</f>
        <v>0.5774</v>
      </c>
      <c r="AQ1457" s="3" t="str" cm="1">
        <f t="array" ref="AQ1457">GETVECTOR(AA1457,2)</f>
        <v>0.5774</v>
      </c>
      <c r="AR1457" s="3" t="str" cm="1">
        <f t="array" ref="AR1457">GETVECTOR(AB1457,2)</f>
        <v>0.5774</v>
      </c>
      <c r="AS1457" s="3" cm="1">
        <f t="array" ref="AS1457">SUM(AK1457:AN1457*AO1457:AR1457)</f>
        <v>2.6875410970406285E-2</v>
      </c>
      <c r="AT1457" s="51">
        <f t="shared" si="539"/>
        <v>2.789927498791769E-2</v>
      </c>
      <c r="AU1457" s="48">
        <f t="shared" si="540"/>
        <v>0.16703076060390101</v>
      </c>
      <c r="AV1457" s="56"/>
      <c r="AW1457" s="56"/>
    </row>
    <row r="1458" spans="1:49" ht="15" customHeight="1" x14ac:dyDescent="0.25">
      <c r="A1458" s="11">
        <f t="shared" si="546"/>
        <v>1455</v>
      </c>
      <c r="B1458" s="29">
        <v>32502</v>
      </c>
      <c r="C1458" s="25"/>
      <c r="D1458" s="12"/>
      <c r="E1458" s="25"/>
      <c r="F1458" s="35"/>
      <c r="G1458" s="25">
        <v>0</v>
      </c>
      <c r="H1458" s="13">
        <v>0</v>
      </c>
      <c r="I1458" s="25">
        <v>0</v>
      </c>
      <c r="J1458" s="12">
        <v>0</v>
      </c>
      <c r="K1458" s="12">
        <v>0</v>
      </c>
      <c r="L1458" s="25" t="s">
        <v>11</v>
      </c>
      <c r="M1458" s="10"/>
      <c r="N1458" s="15"/>
      <c r="O1458" s="15"/>
      <c r="P1458" s="4"/>
      <c r="Q1458" s="54"/>
      <c r="R1458" s="42">
        <f t="shared" ref="R1458:R1521" si="547">R1404</f>
        <v>0.12783505154639174</v>
      </c>
      <c r="S1458" s="44" t="str" cm="1">
        <f t="array" ref="S1458">SETVECTOR(R1458:R1459)</f>
        <v>0.127835051546392,0</v>
      </c>
      <c r="T1458" s="44">
        <f t="shared" si="541"/>
        <v>0.47525773195876292</v>
      </c>
      <c r="U1458" s="5">
        <f t="shared" si="542"/>
        <v>0</v>
      </c>
      <c r="V1458" s="5">
        <f t="shared" si="543"/>
        <v>-4.0627997299203709E-2</v>
      </c>
      <c r="W1458" s="5">
        <f t="shared" si="544"/>
        <v>0.74408235538914114</v>
      </c>
      <c r="X1458" s="5">
        <f t="shared" si="545"/>
        <v>-9.0233077033075246E-2</v>
      </c>
      <c r="Y1458" s="5" t="str" cm="1">
        <f t="array" ref="Y1458:AB1458">SETMATRIX(GETMATRIX(Y1457:AB1457)-$O$9*DELTAWEIGHT(S1457,$AH$4,AK1457:AN1457))</f>
        <v>0.5774,0.5774,0.5774</v>
      </c>
      <c r="Z1458" s="5" t="str">
        <v>0.590555775642337,0.536032998285409,0.5774</v>
      </c>
      <c r="AA1458" s="5" t="str">
        <v>0.684664784101731,0.645238722758869,0.5774</v>
      </c>
      <c r="AB1458" s="5" t="str">
        <v>0.596638135242631,0.528716572345221,0.5774</v>
      </c>
      <c r="AC1458" s="5" cm="1">
        <f t="array" ref="AC1458">SIGMOID(SUM(GETVECTOR(Y1458)*GETVECTOR(_xlfn.CONCAT($S1458,",",$AH$4)))+U1458)</f>
        <v>0.51844461627974581</v>
      </c>
      <c r="AD1458" s="5" cm="1">
        <f t="array" ref="AD1458">SIGMOID(SUM(GETVECTOR(Z1458)*GETVECTOR(_xlfn.CONCAT($S1458,",",$AH$4)))+V1458)</f>
        <v>0.50871554979902678</v>
      </c>
      <c r="AE1458" s="5" cm="1">
        <f t="array" ref="AE1458">TANH(SUM(GETVECTOR(AA1458)*GETVECTOR(_xlfn.CONCAT($S1458,",",$AH$4)))+W1458)</f>
        <v>0.68133768460054911</v>
      </c>
      <c r="AF1458" s="5" cm="1">
        <f t="array" ref="AF1458">SIGMOID(SUM(GETVECTOR(AB1458)*GETVECTOR(_xlfn.CONCAT($S1458,",",$AH$4)))+X1458)</f>
        <v>0.49650960413406448</v>
      </c>
      <c r="AG1458" s="5">
        <f t="shared" si="531"/>
        <v>0.34660707482036424</v>
      </c>
      <c r="AH1458" s="40">
        <f t="shared" si="532"/>
        <v>0.16551797934275547</v>
      </c>
      <c r="AI1458" s="3">
        <f t="shared" si="533"/>
        <v>-0.30973975261600745</v>
      </c>
      <c r="AJ1458" s="3">
        <f t="shared" si="534"/>
        <v>-0.13669807005362969</v>
      </c>
      <c r="AK1458" s="3">
        <f t="shared" si="535"/>
        <v>0</v>
      </c>
      <c r="AL1458" s="3">
        <f t="shared" si="536"/>
        <v>-2.3277311831607757E-2</v>
      </c>
      <c r="AM1458" s="3">
        <f t="shared" si="537"/>
        <v>-3.725830130172586E-2</v>
      </c>
      <c r="AN1458" s="3">
        <f t="shared" si="538"/>
        <v>-2.5812692850552502E-2</v>
      </c>
      <c r="AO1458" s="3" t="str" cm="1">
        <f t="array" ref="AO1458">GETVECTOR(Y1458,2)</f>
        <v>0.5774</v>
      </c>
      <c r="AP1458" s="3" t="str" cm="1">
        <f t="array" ref="AP1458">GETVECTOR(Z1458,2)</f>
        <v>0.5774</v>
      </c>
      <c r="AQ1458" s="3" t="str" cm="1">
        <f t="array" ref="AQ1458">GETVECTOR(AA1458,2)</f>
        <v>0.5774</v>
      </c>
      <c r="AR1458" s="3" t="str" cm="1">
        <f t="array" ref="AR1458">GETVECTOR(AB1458,2)</f>
        <v>0.5774</v>
      </c>
      <c r="AS1458" s="3" cm="1">
        <f t="array" ref="AS1458">SUM(AK1458:AN1458*AO1458:AR1458)</f>
        <v>-4.985751187509585E-2</v>
      </c>
      <c r="AT1458" s="51">
        <f t="shared" si="539"/>
        <v>9.5938714350625495E-2</v>
      </c>
      <c r="AU1458" s="48">
        <f t="shared" si="540"/>
        <v>0.30973975261600745</v>
      </c>
      <c r="AV1458" s="56"/>
      <c r="AW1458" s="56"/>
    </row>
    <row r="1459" spans="1:49" ht="15" customHeight="1" x14ac:dyDescent="0.25">
      <c r="A1459" s="11">
        <f t="shared" si="546"/>
        <v>1456</v>
      </c>
      <c r="B1459" s="29">
        <v>32503</v>
      </c>
      <c r="C1459" s="25"/>
      <c r="D1459" s="12"/>
      <c r="E1459" s="25"/>
      <c r="F1459" s="35"/>
      <c r="G1459" s="25">
        <v>0</v>
      </c>
      <c r="H1459" s="13">
        <v>0</v>
      </c>
      <c r="I1459" s="25">
        <v>0</v>
      </c>
      <c r="J1459" s="12">
        <v>0</v>
      </c>
      <c r="K1459" s="12">
        <v>0</v>
      </c>
      <c r="L1459" s="25" t="s">
        <v>11</v>
      </c>
      <c r="M1459" s="10"/>
      <c r="N1459" s="15"/>
      <c r="O1459" s="15"/>
      <c r="P1459" s="4"/>
      <c r="Q1459" s="54"/>
      <c r="R1459" s="42">
        <f t="shared" si="547"/>
        <v>0</v>
      </c>
      <c r="S1459" s="44" t="str" cm="1">
        <f t="array" ref="S1459">SETVECTOR(R1459:R1460)</f>
        <v>0,0.475257731958763</v>
      </c>
      <c r="T1459" s="44">
        <f t="shared" si="541"/>
        <v>2.0618556701030927E-2</v>
      </c>
      <c r="U1459" s="5">
        <f t="shared" si="542"/>
        <v>0</v>
      </c>
      <c r="V1459" s="5">
        <f t="shared" si="543"/>
        <v>-3.8300266116042932E-2</v>
      </c>
      <c r="W1459" s="5">
        <f t="shared" si="544"/>
        <v>0.74780818551931372</v>
      </c>
      <c r="X1459" s="5">
        <f t="shared" si="545"/>
        <v>-8.7651807748019991E-2</v>
      </c>
      <c r="Y1459" s="5" t="str" cm="1">
        <f t="array" ref="Y1459:AB1459">SETMATRIX(GETMATRIX(Y1458:AB1458)-$O$9*DELTAWEIGHT(S1458,$AH$4,AK1458:AN1458))</f>
        <v>0.5774,0.5774,0.5774</v>
      </c>
      <c r="Z1459" s="5" t="str">
        <v>0.590848253145714,0.536032998285409,0.5774</v>
      </c>
      <c r="AA1459" s="5" t="str">
        <v>0.685216660364391,0.645238722758869,0.5774</v>
      </c>
      <c r="AB1459" s="5" t="str">
        <v>0.59695791208765,0.528716572345221,0.5774</v>
      </c>
      <c r="AC1459" s="5" cm="1">
        <f t="array" ref="AC1459">SIGMOID(SUM(GETVECTOR(Y1459)*GETVECTOR(_xlfn.CONCAT($S1459,",",$AH$4)))+U1459)</f>
        <v>0.56817616742260091</v>
      </c>
      <c r="AD1459" s="5" cm="1">
        <f t="array" ref="AD1459">SIGMOID(SUM(GETVECTOR(Z1459)*GETVECTOR(_xlfn.CONCAT($S1459,",",$AH$4)))+V1459)</f>
        <v>0.55390309807220961</v>
      </c>
      <c r="AE1459" s="5" cm="1">
        <f t="array" ref="AE1459">TANH(SUM(GETVECTOR(AA1459)*GETVECTOR(_xlfn.CONCAT($S1459,",",$AH$4)))+W1459)</f>
        <v>0.78353538560061065</v>
      </c>
      <c r="AF1459" s="5" cm="1">
        <f t="array" ref="AF1459">SIGMOID(SUM(GETVECTOR(AB1459)*GETVECTOR(_xlfn.CONCAT($S1459,",",$AH$4)))+X1459)</f>
        <v>0.54081518605438528</v>
      </c>
      <c r="AG1459" s="5">
        <f t="shared" si="531"/>
        <v>0.43400267753338162</v>
      </c>
      <c r="AH1459" s="40">
        <f t="shared" si="532"/>
        <v>0.22101005792268588</v>
      </c>
      <c r="AI1459" s="3">
        <f t="shared" si="533"/>
        <v>0.20039150122165494</v>
      </c>
      <c r="AJ1459" s="3">
        <f t="shared" si="534"/>
        <v>9.0275770456410026E-2</v>
      </c>
      <c r="AK1459" s="3">
        <f t="shared" si="535"/>
        <v>0</v>
      </c>
      <c r="AL1459" s="3">
        <f t="shared" si="536"/>
        <v>1.747804364850326E-2</v>
      </c>
      <c r="AM1459" s="3">
        <f t="shared" si="537"/>
        <v>1.9305170436426482E-2</v>
      </c>
      <c r="AN1459" s="3">
        <f t="shared" si="538"/>
        <v>2.0336623756447757E-2</v>
      </c>
      <c r="AO1459" s="3" t="str" cm="1">
        <f t="array" ref="AO1459">GETVECTOR(Y1459,2)</f>
        <v>0.5774</v>
      </c>
      <c r="AP1459" s="3" t="str" cm="1">
        <f t="array" ref="AP1459">GETVECTOR(Z1459,2)</f>
        <v>0.5774</v>
      </c>
      <c r="AQ1459" s="3" t="str" cm="1">
        <f t="array" ref="AQ1459">GETVECTOR(AA1459,2)</f>
        <v>0.5774</v>
      </c>
      <c r="AR1459" s="3" t="str" cm="1">
        <f t="array" ref="AR1459">GETVECTOR(AB1459,2)</f>
        <v>0.5774</v>
      </c>
      <c r="AS1459" s="3" cm="1">
        <f t="array" ref="AS1459">SUM(AK1459:AN1459*AO1459:AR1459)</f>
        <v>3.2980994369611369E-2</v>
      </c>
      <c r="AT1459" s="51">
        <f t="shared" si="539"/>
        <v>4.0156753761868537E-2</v>
      </c>
      <c r="AU1459" s="48">
        <f t="shared" si="540"/>
        <v>0.20039150122165494</v>
      </c>
      <c r="AV1459" s="56"/>
      <c r="AW1459" s="56"/>
    </row>
    <row r="1460" spans="1:49" ht="15" customHeight="1" x14ac:dyDescent="0.25">
      <c r="A1460" s="11">
        <f t="shared" si="546"/>
        <v>1457</v>
      </c>
      <c r="B1460" s="29">
        <v>32504</v>
      </c>
      <c r="C1460" s="25"/>
      <c r="D1460" s="12"/>
      <c r="E1460" s="25"/>
      <c r="F1460" s="35"/>
      <c r="G1460" s="25">
        <v>0</v>
      </c>
      <c r="H1460" s="13">
        <v>0</v>
      </c>
      <c r="I1460" s="25">
        <v>0</v>
      </c>
      <c r="J1460" s="12">
        <v>0</v>
      </c>
      <c r="K1460" s="12">
        <v>0</v>
      </c>
      <c r="L1460" s="25" t="s">
        <v>11</v>
      </c>
      <c r="M1460" s="10"/>
      <c r="N1460" s="15"/>
      <c r="O1460" s="15"/>
      <c r="P1460" s="4"/>
      <c r="Q1460" s="54"/>
      <c r="R1460" s="42">
        <f t="shared" si="547"/>
        <v>0.47525773195876292</v>
      </c>
      <c r="S1460" s="44" t="str" cm="1">
        <f t="array" ref="S1460">SETVECTOR(R1460:R1461)</f>
        <v>0.475257731958763,0.0206185567010309</v>
      </c>
      <c r="T1460" s="44">
        <f t="shared" si="541"/>
        <v>0</v>
      </c>
      <c r="U1460" s="5">
        <f t="shared" si="542"/>
        <v>0</v>
      </c>
      <c r="V1460" s="5">
        <f t="shared" si="543"/>
        <v>-4.0048070480893261E-2</v>
      </c>
      <c r="W1460" s="5">
        <f t="shared" si="544"/>
        <v>0.74587766847567105</v>
      </c>
      <c r="X1460" s="5">
        <f t="shared" si="545"/>
        <v>-8.9685470123664762E-2</v>
      </c>
      <c r="Y1460" s="5" t="str" cm="1">
        <f t="array" ref="Y1460:AB1460">SETMATRIX(GETMATRIX(Y1459:AB1459)-$O$9*DELTAWEIGHT(S1459,$AH$4,AK1459:AN1459))</f>
        <v>0.5774,0.5774,0.5774</v>
      </c>
      <c r="Z1460" s="5" t="str">
        <v>0.590848253145714,0.535175347464535,0.5774</v>
      </c>
      <c r="AA1460" s="5" t="str">
        <v>0.685216660364391,0.644151425918709,0.5774</v>
      </c>
      <c r="AB1460" s="5" t="str">
        <v>0.59695791208765,0.52773048068097,0.5774</v>
      </c>
      <c r="AC1460" s="5" cm="1">
        <f t="array" ref="AC1460">SIGMOID(SUM(GETVECTOR(Y1460)*GETVECTOR(_xlfn.CONCAT($S1460,",",$AH$4)))+U1460)</f>
        <v>0.57109471773893361</v>
      </c>
      <c r="AD1460" s="5" cm="1">
        <f t="array" ref="AD1460">SIGMOID(SUM(GETVECTOR(Z1460)*GETVECTOR(_xlfn.CONCAT($S1460,",",$AH$4)))+V1460)</f>
        <v>0.5626174435572765</v>
      </c>
      <c r="AE1460" s="5" cm="1">
        <f t="array" ref="AE1460">TANH(SUM(GETVECTOR(AA1460)*GETVECTOR(_xlfn.CONCAT($S1460,",",$AH$4)))+W1460)</f>
        <v>0.79497736702822253</v>
      </c>
      <c r="AF1460" s="5" cm="1">
        <f t="array" ref="AF1460">SIGMOID(SUM(GETVECTOR(AB1460)*GETVECTOR(_xlfn.CONCAT($S1460,",",$AH$4)))+X1460)</f>
        <v>0.55104762697628684</v>
      </c>
      <c r="AG1460" s="5">
        <f t="shared" si="531"/>
        <v>0.44726813392331327</v>
      </c>
      <c r="AH1460" s="40">
        <f t="shared" si="532"/>
        <v>0.23124758982982921</v>
      </c>
      <c r="AI1460" s="3">
        <f t="shared" si="533"/>
        <v>0.23124758982982921</v>
      </c>
      <c r="AJ1460" s="3">
        <f t="shared" si="534"/>
        <v>0.10498741997254883</v>
      </c>
      <c r="AK1460" s="3">
        <f t="shared" si="535"/>
        <v>0</v>
      </c>
      <c r="AL1460" s="3">
        <f t="shared" si="536"/>
        <v>2.0538403385677775E-2</v>
      </c>
      <c r="AM1460" s="3">
        <f t="shared" si="537"/>
        <v>2.1737582322868973E-2</v>
      </c>
      <c r="AN1460" s="3">
        <f t="shared" si="538"/>
        <v>2.4007929189260712E-2</v>
      </c>
      <c r="AO1460" s="3" t="str" cm="1">
        <f t="array" ref="AO1460">GETVECTOR(Y1460,2)</f>
        <v>0.5774</v>
      </c>
      <c r="AP1460" s="3" t="str" cm="1">
        <f t="array" ref="AP1460">GETVECTOR(Z1460,2)</f>
        <v>0.5774</v>
      </c>
      <c r="AQ1460" s="3" t="str" cm="1">
        <f t="array" ref="AQ1460">GETVECTOR(AA1460,2)</f>
        <v>0.5774</v>
      </c>
      <c r="AR1460" s="3" t="str" cm="1">
        <f t="array" ref="AR1460">GETVECTOR(AB1460,2)</f>
        <v>0.5774</v>
      </c>
      <c r="AS1460" s="3" cm="1">
        <f t="array" ref="AS1460">SUM(AK1460:AN1460*AO1460:AR1460)</f>
        <v>3.8272332461994026E-2</v>
      </c>
      <c r="AT1460" s="51">
        <f t="shared" si="539"/>
        <v>5.3475447802104926E-2</v>
      </c>
      <c r="AU1460" s="48">
        <f t="shared" si="540"/>
        <v>0.23124758982982921</v>
      </c>
      <c r="AV1460" s="56"/>
      <c r="AW1460" s="56"/>
    </row>
    <row r="1461" spans="1:49" ht="15" customHeight="1" x14ac:dyDescent="0.25">
      <c r="A1461" s="11">
        <f t="shared" si="546"/>
        <v>1458</v>
      </c>
      <c r="B1461" s="29">
        <v>32505</v>
      </c>
      <c r="C1461" s="25"/>
      <c r="D1461" s="12"/>
      <c r="E1461" s="25"/>
      <c r="F1461" s="35"/>
      <c r="G1461" s="25">
        <v>0</v>
      </c>
      <c r="H1461" s="13">
        <v>0</v>
      </c>
      <c r="I1461" s="25">
        <v>0</v>
      </c>
      <c r="J1461" s="12">
        <v>0</v>
      </c>
      <c r="K1461" s="12">
        <v>0</v>
      </c>
      <c r="L1461" s="25" t="s">
        <v>11</v>
      </c>
      <c r="M1461" s="10"/>
      <c r="N1461" s="15"/>
      <c r="O1461" s="15"/>
      <c r="P1461" s="4"/>
      <c r="Q1461" s="54"/>
      <c r="R1461" s="42">
        <f t="shared" si="547"/>
        <v>2.0618556701030927E-2</v>
      </c>
      <c r="S1461" s="3"/>
      <c r="T1461" s="3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40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52"/>
      <c r="AU1461" s="52"/>
      <c r="AV1461" s="52"/>
      <c r="AW1461" s="52"/>
    </row>
    <row r="1462" spans="1:49" ht="15" customHeight="1" x14ac:dyDescent="0.25">
      <c r="A1462" s="11">
        <f t="shared" si="546"/>
        <v>1459</v>
      </c>
      <c r="B1462" s="29">
        <v>32506</v>
      </c>
      <c r="C1462" s="25"/>
      <c r="D1462" s="12"/>
      <c r="E1462" s="25"/>
      <c r="F1462" s="35"/>
      <c r="G1462" s="25">
        <v>0</v>
      </c>
      <c r="H1462" s="13">
        <v>0</v>
      </c>
      <c r="I1462" s="25">
        <v>0</v>
      </c>
      <c r="J1462" s="12">
        <v>0</v>
      </c>
      <c r="K1462" s="12">
        <v>0</v>
      </c>
      <c r="L1462" s="25" t="s">
        <v>11</v>
      </c>
      <c r="M1462" s="10"/>
      <c r="N1462" s="15"/>
      <c r="O1462" s="15"/>
      <c r="P1462" s="4"/>
      <c r="Q1462" s="55"/>
      <c r="R1462" s="42">
        <f t="shared" si="547"/>
        <v>0</v>
      </c>
      <c r="S1462" s="3"/>
      <c r="T1462" s="3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40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52"/>
      <c r="AU1462" s="52"/>
      <c r="AV1462" s="52"/>
      <c r="AW1462" s="52"/>
    </row>
    <row r="1463" spans="1:49" ht="15" customHeight="1" x14ac:dyDescent="0.25">
      <c r="A1463" s="11">
        <f t="shared" si="546"/>
        <v>1460</v>
      </c>
      <c r="B1463" s="29">
        <v>32507</v>
      </c>
      <c r="C1463" s="25"/>
      <c r="D1463" s="12"/>
      <c r="E1463" s="25"/>
      <c r="F1463" s="35"/>
      <c r="G1463" s="25">
        <v>0</v>
      </c>
      <c r="H1463" s="13">
        <v>0</v>
      </c>
      <c r="I1463" s="25">
        <v>0</v>
      </c>
      <c r="J1463" s="12">
        <v>0</v>
      </c>
      <c r="K1463" s="12">
        <v>0</v>
      </c>
      <c r="L1463" s="25" t="s">
        <v>11</v>
      </c>
      <c r="M1463" s="10"/>
      <c r="N1463" s="15"/>
      <c r="O1463" s="15"/>
      <c r="P1463" s="4"/>
      <c r="Q1463" s="53">
        <f>1+Q1409</f>
        <v>28</v>
      </c>
      <c r="R1463" s="42">
        <f t="shared" si="547"/>
        <v>5.1546391752577319E-3</v>
      </c>
      <c r="S1463" s="44" t="str" cm="1">
        <f t="array" ref="S1463">SETVECTOR(R1463:R1464)</f>
        <v>0.00515463917525773,0.0206185567010309</v>
      </c>
      <c r="T1463" s="44">
        <f>R1465</f>
        <v>1</v>
      </c>
      <c r="U1463" s="5">
        <f>U1460-$O$9*SUM(AK1460)</f>
        <v>0</v>
      </c>
      <c r="V1463" s="5">
        <f t="shared" ref="V1463" si="548">V1460-$O$9*SUM(AL1460)</f>
        <v>-4.210191081946104E-2</v>
      </c>
      <c r="W1463" s="5">
        <f t="shared" ref="W1463" si="549">W1460-$O$9*SUM(AM1460)</f>
        <v>0.74370391024338411</v>
      </c>
      <c r="X1463" s="5">
        <f>X1460-$O$9*SUM(AN1460)</f>
        <v>-9.2086263042590835E-2</v>
      </c>
      <c r="Y1463" s="5" t="str" cm="1">
        <f t="array" ref="Y1463:AB1463">SETMATRIX(GETMATRIX(_xlfn.ANCHORARRAY(Y1460))-$O$9*DELTAWEIGHT(S1460,$AH$4,AK1460:AN1460))</f>
        <v>0.5774,0.5774,0.5774</v>
      </c>
      <c r="Z1463" s="5" t="str">
        <v>0.589872149644601,0.535133000241059,0.5774</v>
      </c>
      <c r="AA1463" s="5" t="str">
        <v>0.684183564957088,0.644106606161342,0.5774</v>
      </c>
      <c r="AB1463" s="5" t="str">
        <v>0.595816916690099,0.527680979796044,0.5774</v>
      </c>
      <c r="AC1463" s="5" cm="1">
        <f t="array" ref="AC1463">SIGMOID(SUM(GETVECTOR(Y1463)*GETVECTOR(_xlfn.CONCAT($S1463,",",$AH$4)))+U1463)</f>
        <v>0.50372029216782388</v>
      </c>
      <c r="AD1463" s="5" cm="1">
        <f t="array" ref="AD1463">SIGMOID(SUM(GETVECTOR(Z1463)*GETVECTOR(_xlfn.CONCAT($S1463,",",$AH$4)))+V1463)</f>
        <v>0.49299354299900017</v>
      </c>
      <c r="AE1463" s="5" cm="1">
        <f t="array" ref="AE1463">TANH(SUM(GETVECTOR(AA1463)*GETVECTOR(_xlfn.CONCAT($S1463,",",$AH$4)))+W1463)</f>
        <v>0.64137795689170007</v>
      </c>
      <c r="AF1463" s="5" cm="1">
        <f t="array" ref="AF1463">SIGMOID(SUM(GETVECTOR(AB1463)*GETVECTOR(_xlfn.CONCAT($S1463,",",$AH$4)))+X1463)</f>
        <v>0.48047617646231616</v>
      </c>
      <c r="AG1463" s="5">
        <f t="shared" ref="AG1463:AG1514" si="550">AC1463*$AG$4+AE1463*AD1463</f>
        <v>0.3161951913694992</v>
      </c>
      <c r="AH1463" s="40">
        <f t="shared" ref="AH1463:AH1514" si="551">AF1463*TANH(AG1463)</f>
        <v>0.14705576519269092</v>
      </c>
      <c r="AI1463" s="3">
        <f t="shared" ref="AI1463:AI1514" si="552">AH1463-T1463+0</f>
        <v>-0.85294423480730908</v>
      </c>
      <c r="AJ1463" s="3">
        <f t="shared" ref="AJ1463:AJ1514" si="553">AI1463*AF1463*(1-TANH(AG1463)^2)+$AJ$4*$AC$4</f>
        <v>-0.3714298463005592</v>
      </c>
      <c r="AK1463" s="3">
        <f t="shared" ref="AK1463:AK1514" si="554">AJ1463*$AG$4*AC1463*(1-AC1463)</f>
        <v>0</v>
      </c>
      <c r="AL1463" s="3">
        <f t="shared" ref="AL1463:AL1514" si="555">AJ1463*AE1463*AD1463*(1-AD1463)</f>
        <v>-5.9545034323158767E-2</v>
      </c>
      <c r="AM1463" s="3">
        <f t="shared" ref="AM1463:AM1514" si="556">AJ1463*AD1463*(1-AE1463^2)</f>
        <v>-0.10778631062547424</v>
      </c>
      <c r="AN1463" s="3">
        <f t="shared" ref="AN1463:AN1514" si="557">AI1463*TANH(AG1463)*AF1463*(1-AF1463)</f>
        <v>-6.5164063911986744E-2</v>
      </c>
      <c r="AO1463" s="3" t="str" cm="1">
        <f t="array" ref="AO1463">GETVECTOR(Y1463,2)</f>
        <v>0.5774</v>
      </c>
      <c r="AP1463" s="3" t="str" cm="1">
        <f t="array" ref="AP1463">GETVECTOR(Z1463,2)</f>
        <v>0.5774</v>
      </c>
      <c r="AQ1463" s="3" t="str" cm="1">
        <f t="array" ref="AQ1463">GETVECTOR(AA1463,2)</f>
        <v>0.5774</v>
      </c>
      <c r="AR1463" s="3" t="str" cm="1">
        <f t="array" ref="AR1463">GETVECTOR(AB1463,2)</f>
        <v>0.5774</v>
      </c>
      <c r="AS1463" s="3" cm="1">
        <f t="array" ref="AS1463">SUM(AK1463:AN1463*AO1463:AR1463)</f>
        <v>-0.13424284907612183</v>
      </c>
      <c r="AT1463" s="51">
        <f t="shared" ref="AT1463:AT1514" si="558">AVERAGE((T1463-AH1463)^2)</f>
        <v>0.72751386769102599</v>
      </c>
      <c r="AU1463" s="48">
        <f t="shared" ref="AU1463:AU1514" si="559">SQRT(AT1463)</f>
        <v>0.85294423480730908</v>
      </c>
      <c r="AV1463" s="56">
        <f>AVERAGE(AT1463:AT1514)</f>
        <v>6.6643395705505301E-2</v>
      </c>
      <c r="AW1463" s="56">
        <f>SQRT(AV1463)</f>
        <v>0.25815382179139884</v>
      </c>
    </row>
    <row r="1464" spans="1:49" ht="15" customHeight="1" x14ac:dyDescent="0.25">
      <c r="A1464" s="11">
        <f t="shared" si="546"/>
        <v>1461</v>
      </c>
      <c r="B1464" s="29">
        <v>32508</v>
      </c>
      <c r="C1464" s="25"/>
      <c r="D1464" s="12"/>
      <c r="E1464" s="25"/>
      <c r="F1464" s="35"/>
      <c r="G1464" s="25">
        <v>0</v>
      </c>
      <c r="H1464" s="13">
        <v>0</v>
      </c>
      <c r="I1464" s="25">
        <v>0</v>
      </c>
      <c r="J1464" s="12">
        <v>0</v>
      </c>
      <c r="K1464" s="12">
        <v>0</v>
      </c>
      <c r="L1464" s="25" t="s">
        <v>11</v>
      </c>
      <c r="M1464" s="10"/>
      <c r="N1464" s="15"/>
      <c r="O1464" s="15"/>
      <c r="P1464" s="4"/>
      <c r="Q1464" s="54"/>
      <c r="R1464" s="42">
        <f t="shared" si="547"/>
        <v>2.0618556701030927E-2</v>
      </c>
      <c r="S1464" s="44" t="str" cm="1">
        <f t="array" ref="S1464">SETVECTOR(R1464:R1465)</f>
        <v>0.0206185567010309,1</v>
      </c>
      <c r="T1464" s="44">
        <f t="shared" ref="T1464:T1514" si="560">R1466</f>
        <v>0.52577319587628868</v>
      </c>
      <c r="U1464" s="5">
        <f t="shared" ref="U1464:U1514" si="561">U1463-$O$9*SUM(AK1463)</f>
        <v>0</v>
      </c>
      <c r="V1464" s="5">
        <f t="shared" ref="V1464:V1514" si="562">V1463-$O$9*SUM(AL1463)</f>
        <v>-3.6147407387145163E-2</v>
      </c>
      <c r="W1464" s="5">
        <f t="shared" ref="W1464:W1514" si="563">W1463-$O$9*SUM(AM1463)</f>
        <v>0.75448254130593151</v>
      </c>
      <c r="X1464" s="5">
        <f t="shared" ref="X1464:X1514" si="564">X1463-$O$9*SUM(AN1463)</f>
        <v>-8.5569856651392162E-2</v>
      </c>
      <c r="Y1464" s="5" t="str" cm="1">
        <f t="array" ref="Y1464:AB1464">SETMATRIX(GETMATRIX(Y1463:AB1463)-$O$9*DELTAWEIGHT(S1463,$AH$4,AK1463:AN1463))</f>
        <v>0.5774,0.5774,0.5774</v>
      </c>
      <c r="Z1464" s="5" t="str">
        <v>0.58990168983995,0.535251161022455,0.5774</v>
      </c>
      <c r="AA1464" s="5" t="str">
        <v>0.684249064452647,0.644368604143576,0.5774</v>
      </c>
      <c r="AB1464" s="5" t="str">
        <v>0.595848707731308,0.527808143960882,0.5774</v>
      </c>
      <c r="AC1464" s="5" cm="1">
        <f t="array" ref="AC1464">SIGMOID(SUM(GETVECTOR(Y1464)*GETVECTOR(_xlfn.CONCAT($S1464,",",$AH$4)))+U1464)</f>
        <v>0.64320570002646305</v>
      </c>
      <c r="AD1464" s="5" cm="1">
        <f t="array" ref="AD1464">SIGMOID(SUM(GETVECTOR(Z1464)*GETVECTOR(_xlfn.CONCAT($S1464,",",$AH$4)))+V1464)</f>
        <v>0.6251033657002486</v>
      </c>
      <c r="AE1464" s="5" cm="1">
        <f t="array" ref="AE1464">TANH(SUM(GETVECTOR(AA1464)*GETVECTOR(_xlfn.CONCAT($S1464,",",$AH$4)))+W1464)</f>
        <v>0.88812092011662203</v>
      </c>
      <c r="AF1464" s="5" cm="1">
        <f t="array" ref="AF1464">SIGMOID(SUM(GETVECTOR(AB1464)*GETVECTOR(_xlfn.CONCAT($S1464,",",$AH$4)))+X1464)</f>
        <v>0.61171427460703365</v>
      </c>
      <c r="AG1464" s="5">
        <f t="shared" si="550"/>
        <v>0.55516737631370205</v>
      </c>
      <c r="AH1464" s="40">
        <f t="shared" si="551"/>
        <v>0.30853829859806836</v>
      </c>
      <c r="AI1464" s="3">
        <f t="shared" si="552"/>
        <v>-0.21723489727822032</v>
      </c>
      <c r="AJ1464" s="3">
        <f t="shared" si="553"/>
        <v>-9.9079271048313988E-2</v>
      </c>
      <c r="AK1464" s="3">
        <f t="shared" si="554"/>
        <v>0</v>
      </c>
      <c r="AL1464" s="3">
        <f t="shared" si="555"/>
        <v>-2.0621406417926223E-2</v>
      </c>
      <c r="AM1464" s="3">
        <f t="shared" si="556"/>
        <v>-1.3083180410395818E-2</v>
      </c>
      <c r="AN1464" s="3">
        <f t="shared" si="557"/>
        <v>-2.6024961639778538E-2</v>
      </c>
      <c r="AO1464" s="3" t="str" cm="1">
        <f t="array" ref="AO1464">GETVECTOR(Y1464,2)</f>
        <v>0.5774</v>
      </c>
      <c r="AP1464" s="3" t="str" cm="1">
        <f t="array" ref="AP1464">GETVECTOR(Z1464,2)</f>
        <v>0.5774</v>
      </c>
      <c r="AQ1464" s="3" t="str" cm="1">
        <f t="array" ref="AQ1464">GETVECTOR(AA1464,2)</f>
        <v>0.5774</v>
      </c>
      <c r="AR1464" s="3" t="str" cm="1">
        <f t="array" ref="AR1464">GETVECTOR(AB1464,2)</f>
        <v>0.5774</v>
      </c>
      <c r="AS1464" s="3" cm="1">
        <f t="array" ref="AS1464">SUM(AK1464:AN1464*AO1464:AR1464)</f>
        <v>-3.4487841285481283E-2</v>
      </c>
      <c r="AT1464" s="51">
        <f t="shared" si="558"/>
        <v>4.7191000595478934E-2</v>
      </c>
      <c r="AU1464" s="48">
        <f t="shared" si="559"/>
        <v>0.21723489727822032</v>
      </c>
      <c r="AV1464" s="56"/>
      <c r="AW1464" s="56"/>
    </row>
    <row r="1465" spans="1:49" ht="15" customHeight="1" x14ac:dyDescent="0.25">
      <c r="A1465" s="11">
        <f t="shared" si="546"/>
        <v>1462</v>
      </c>
      <c r="B1465" s="29">
        <v>32509</v>
      </c>
      <c r="C1465" s="25"/>
      <c r="D1465" s="12"/>
      <c r="E1465" s="25"/>
      <c r="F1465" s="35"/>
      <c r="G1465" s="25">
        <v>0</v>
      </c>
      <c r="H1465" s="13">
        <v>0</v>
      </c>
      <c r="I1465" s="25">
        <v>0</v>
      </c>
      <c r="J1465" s="12">
        <v>0</v>
      </c>
      <c r="K1465" s="12">
        <v>0</v>
      </c>
      <c r="L1465" s="25" t="s">
        <v>11</v>
      </c>
      <c r="M1465" s="10"/>
      <c r="N1465" s="15"/>
      <c r="O1465" s="15"/>
      <c r="P1465" s="4"/>
      <c r="Q1465" s="54"/>
      <c r="R1465" s="42">
        <f t="shared" si="547"/>
        <v>1</v>
      </c>
      <c r="S1465" s="44" t="str" cm="1">
        <f t="array" ref="S1465">SETVECTOR(R1465:R1466)</f>
        <v>1,0.525773195876289</v>
      </c>
      <c r="T1465" s="44">
        <f t="shared" si="560"/>
        <v>0.62061855670103094</v>
      </c>
      <c r="U1465" s="5">
        <f t="shared" si="561"/>
        <v>0</v>
      </c>
      <c r="V1465" s="5">
        <f t="shared" si="562"/>
        <v>-3.408526674535254E-2</v>
      </c>
      <c r="W1465" s="5">
        <f t="shared" si="563"/>
        <v>0.7557908593469711</v>
      </c>
      <c r="X1465" s="5">
        <f t="shared" si="564"/>
        <v>-8.2967360487414307E-2</v>
      </c>
      <c r="Y1465" s="5" t="str" cm="1">
        <f t="array" ref="Y1465:AB1465">SETMATRIX(GETMATRIX(Y1464:AB1464)-$O$9*DELTAWEIGHT(S1464,$AH$4,AK1464:AN1464))</f>
        <v>0.5774,0.5774,0.5774</v>
      </c>
      <c r="Z1465" s="5" t="str">
        <v>0.589940380158228,0.537127641458928,0.5774</v>
      </c>
      <c r="AA1465" s="5" t="str">
        <v>0.684277301171331,0.645738084999753,0.5774</v>
      </c>
      <c r="AB1465" s="5" t="str">
        <v>0.595897084696345,0.530154426765162,0.5774</v>
      </c>
      <c r="AC1465" s="5" cm="1">
        <f t="array" ref="AC1465">SIGMOID(SUM(GETVECTOR(Y1465)*GETVECTOR(_xlfn.CONCAT($S1465,",",$AH$4)))+U1465)</f>
        <v>0.70702555896734465</v>
      </c>
      <c r="AD1465" s="5" cm="1">
        <f t="array" ref="AD1465">SIGMOID(SUM(GETVECTOR(Z1465)*GETVECTOR(_xlfn.CONCAT($S1465,",",$AH$4)))+V1465)</f>
        <v>0.69809913754045627</v>
      </c>
      <c r="AE1465" s="5" cm="1">
        <f t="array" ref="AE1465">TANH(SUM(GETVECTOR(AA1465)*GETVECTOR(_xlfn.CONCAT($S1465,",",$AH$4)))+W1465)</f>
        <v>0.94464995921743489</v>
      </c>
      <c r="AF1465" s="5" cm="1">
        <f t="array" ref="AF1465">SIGMOID(SUM(GETVECTOR(AB1465)*GETVECTOR(_xlfn.CONCAT($S1465,",",$AH$4)))+X1465)</f>
        <v>0.68818995211104195</v>
      </c>
      <c r="AG1465" s="5">
        <f t="shared" si="550"/>
        <v>0.65945932180731848</v>
      </c>
      <c r="AH1465" s="40">
        <f t="shared" si="551"/>
        <v>0.39777618823963024</v>
      </c>
      <c r="AI1465" s="3">
        <f t="shared" si="552"/>
        <v>-0.22284236846140071</v>
      </c>
      <c r="AJ1465" s="3">
        <f t="shared" si="553"/>
        <v>-0.10212284806754385</v>
      </c>
      <c r="AK1465" s="3">
        <f t="shared" si="554"/>
        <v>0</v>
      </c>
      <c r="AL1465" s="3">
        <f t="shared" si="555"/>
        <v>-2.0331774463222079E-2</v>
      </c>
      <c r="AM1465" s="3">
        <f t="shared" si="556"/>
        <v>-7.6736043574758767E-3</v>
      </c>
      <c r="AN1465" s="3">
        <f t="shared" si="557"/>
        <v>-2.7639275407560338E-2</v>
      </c>
      <c r="AO1465" s="3" t="str" cm="1">
        <f t="array" ref="AO1465">GETVECTOR(Y1465,2)</f>
        <v>0.5774</v>
      </c>
      <c r="AP1465" s="3" t="str" cm="1">
        <f t="array" ref="AP1465">GETVECTOR(Z1465,2)</f>
        <v>0.5774</v>
      </c>
      <c r="AQ1465" s="3" t="str" cm="1">
        <f t="array" ref="AQ1465">GETVECTOR(AA1465,2)</f>
        <v>0.5774</v>
      </c>
      <c r="AR1465" s="3" t="str" cm="1">
        <f t="array" ref="AR1465">GETVECTOR(AB1465,2)</f>
        <v>0.5774</v>
      </c>
      <c r="AS1465" s="3" cm="1">
        <f t="array" ref="AS1465">SUM(AK1465:AN1465*AO1465:AR1465)</f>
        <v>-3.2129223351396341E-2</v>
      </c>
      <c r="AT1465" s="51">
        <f t="shared" si="558"/>
        <v>4.9658721181486676E-2</v>
      </c>
      <c r="AU1465" s="48">
        <f t="shared" si="559"/>
        <v>0.22284236846140071</v>
      </c>
      <c r="AV1465" s="56"/>
      <c r="AW1465" s="56"/>
    </row>
    <row r="1466" spans="1:49" ht="15" customHeight="1" x14ac:dyDescent="0.25">
      <c r="A1466" s="11">
        <f t="shared" si="546"/>
        <v>1463</v>
      </c>
      <c r="B1466" s="29">
        <v>32510</v>
      </c>
      <c r="C1466" s="25"/>
      <c r="D1466" s="12"/>
      <c r="E1466" s="25"/>
      <c r="F1466" s="35"/>
      <c r="G1466" s="25">
        <v>0</v>
      </c>
      <c r="H1466" s="13">
        <v>0</v>
      </c>
      <c r="I1466" s="25">
        <v>0</v>
      </c>
      <c r="J1466" s="12">
        <v>0</v>
      </c>
      <c r="K1466" s="12">
        <v>0</v>
      </c>
      <c r="L1466" s="25" t="s">
        <v>11</v>
      </c>
      <c r="M1466" s="10"/>
      <c r="N1466" s="15"/>
      <c r="O1466" s="15"/>
      <c r="P1466" s="4"/>
      <c r="Q1466" s="54"/>
      <c r="R1466" s="42">
        <f t="shared" si="547"/>
        <v>0.52577319587628868</v>
      </c>
      <c r="S1466" s="44" t="str" cm="1">
        <f t="array" ref="S1466">SETVECTOR(R1466:R1467)</f>
        <v>0.525773195876289,0.620618556701031</v>
      </c>
      <c r="T1466" s="44">
        <f t="shared" si="560"/>
        <v>0.23711340206185566</v>
      </c>
      <c r="U1466" s="5">
        <f t="shared" si="561"/>
        <v>0</v>
      </c>
      <c r="V1466" s="5">
        <f t="shared" si="562"/>
        <v>-3.2052089299030334E-2</v>
      </c>
      <c r="W1466" s="5">
        <f t="shared" si="563"/>
        <v>0.75655821978271864</v>
      </c>
      <c r="X1466" s="5">
        <f t="shared" si="564"/>
        <v>-8.0203432946658271E-2</v>
      </c>
      <c r="Y1466" s="5" t="str" cm="1">
        <f t="array" ref="Y1466:AB1466">SETMATRIX(GETMATRIX(Y1465:AB1465)-$O$9*DELTAWEIGHT(S1465,$AH$4,AK1465:AN1465))</f>
        <v>0.5774,0.5774,0.5774</v>
      </c>
      <c r="Z1466" s="5" t="str">
        <v>0.59171678612447,0.538061628100973,0.5774</v>
      </c>
      <c r="AA1466" s="5" t="str">
        <v>0.685031093256577,0.646134408673439,0.5774</v>
      </c>
      <c r="AB1466" s="5" t="str">
        <v>0.598296999427916,0.531416237603411,0.5774</v>
      </c>
      <c r="AC1466" s="5" cm="1">
        <f t="array" ref="AC1466">SIGMOID(SUM(GETVECTOR(Y1466)*GETVECTOR(_xlfn.CONCAT($S1466,",",$AH$4)))+U1466)</f>
        <v>0.65969303906938159</v>
      </c>
      <c r="AD1466" s="5" cm="1">
        <f t="array" ref="AD1466">SIGMOID(SUM(GETVECTOR(Z1466)*GETVECTOR(_xlfn.CONCAT($S1466,",",$AH$4)))+V1466)</f>
        <v>0.64862205059909828</v>
      </c>
      <c r="AE1466" s="5" cm="1">
        <f t="array" ref="AE1466">TANH(SUM(GETVECTOR(AA1466)*GETVECTOR(_xlfn.CONCAT($S1466,",",$AH$4)))+W1466)</f>
        <v>0.90830163870070835</v>
      </c>
      <c r="AF1466" s="5" cm="1">
        <f t="array" ref="AF1466">SIGMOID(SUM(GETVECTOR(AB1466)*GETVECTOR(_xlfn.CONCAT($S1466,",",$AH$4)))+X1466)</f>
        <v>0.63741728012250976</v>
      </c>
      <c r="AG1466" s="5">
        <f t="shared" si="550"/>
        <v>0.58914447145657478</v>
      </c>
      <c r="AH1466" s="40">
        <f t="shared" si="551"/>
        <v>0.33737223292137652</v>
      </c>
      <c r="AI1466" s="3">
        <f t="shared" si="552"/>
        <v>0.10025883085952086</v>
      </c>
      <c r="AJ1466" s="3">
        <f t="shared" si="553"/>
        <v>4.6004054969331375E-2</v>
      </c>
      <c r="AK1466" s="3">
        <f t="shared" si="554"/>
        <v>0</v>
      </c>
      <c r="AL1466" s="3">
        <f t="shared" si="555"/>
        <v>9.5234087377763441E-3</v>
      </c>
      <c r="AM1466" s="3">
        <f t="shared" si="556"/>
        <v>5.2215136839368669E-3</v>
      </c>
      <c r="AN1466" s="3">
        <f t="shared" si="557"/>
        <v>1.2264195755742915E-2</v>
      </c>
      <c r="AO1466" s="3" t="str" cm="1">
        <f t="array" ref="AO1466">GETVECTOR(Y1466,2)</f>
        <v>0.5774</v>
      </c>
      <c r="AP1466" s="3" t="str" cm="1">
        <f t="array" ref="AP1466">GETVECTOR(Z1466,2)</f>
        <v>0.5774</v>
      </c>
      <c r="AQ1466" s="3" t="str" cm="1">
        <f t="array" ref="AQ1466">GETVECTOR(AA1466,2)</f>
        <v>0.5774</v>
      </c>
      <c r="AR1466" s="3" t="str" cm="1">
        <f t="array" ref="AR1466">GETVECTOR(AB1466,2)</f>
        <v>0.5774</v>
      </c>
      <c r="AS1466" s="3" cm="1">
        <f t="array" ref="AS1466">SUM(AK1466:AN1466*AO1466:AR1466)</f>
        <v>1.5595064835663168E-2</v>
      </c>
      <c r="AT1466" s="51">
        <f t="shared" si="558"/>
        <v>1.0051833165318012E-2</v>
      </c>
      <c r="AU1466" s="48">
        <f t="shared" si="559"/>
        <v>0.10025883085952086</v>
      </c>
      <c r="AV1466" s="56"/>
      <c r="AW1466" s="56"/>
    </row>
    <row r="1467" spans="1:49" ht="15" customHeight="1" x14ac:dyDescent="0.25">
      <c r="A1467" s="11">
        <f t="shared" si="546"/>
        <v>1464</v>
      </c>
      <c r="B1467" s="29">
        <v>32511</v>
      </c>
      <c r="C1467" s="25"/>
      <c r="D1467" s="12"/>
      <c r="E1467" s="25"/>
      <c r="F1467" s="35"/>
      <c r="G1467" s="25">
        <v>0</v>
      </c>
      <c r="H1467" s="13">
        <v>0</v>
      </c>
      <c r="I1467" s="25">
        <v>0</v>
      </c>
      <c r="J1467" s="12">
        <v>0</v>
      </c>
      <c r="K1467" s="12">
        <v>0</v>
      </c>
      <c r="L1467" s="25" t="s">
        <v>11</v>
      </c>
      <c r="M1467" s="10"/>
      <c r="N1467" s="15"/>
      <c r="O1467" s="15"/>
      <c r="P1467" s="4"/>
      <c r="Q1467" s="54"/>
      <c r="R1467" s="42">
        <f t="shared" si="547"/>
        <v>0.62061855670103094</v>
      </c>
      <c r="S1467" s="44" t="str" cm="1">
        <f t="array" ref="S1467">SETVECTOR(R1467:R1468)</f>
        <v>0.620618556701031,0.237113402061856</v>
      </c>
      <c r="T1467" s="44">
        <f t="shared" si="560"/>
        <v>0.10309278350515463</v>
      </c>
      <c r="U1467" s="5">
        <f t="shared" si="561"/>
        <v>0</v>
      </c>
      <c r="V1467" s="5">
        <f t="shared" si="562"/>
        <v>-3.3004430172807971E-2</v>
      </c>
      <c r="W1467" s="5">
        <f t="shared" si="563"/>
        <v>0.75603606841432491</v>
      </c>
      <c r="X1467" s="5">
        <f t="shared" si="564"/>
        <v>-8.142985252223256E-2</v>
      </c>
      <c r="Y1467" s="5" t="str" cm="1">
        <f t="array" ref="Y1467:AB1467">SETMATRIX(GETMATRIX(Y1466:AB1466)-$O$9*DELTAWEIGHT(S1466,$AH$4,AK1466:AN1466))</f>
        <v>0.5774,0.5774,0.5774</v>
      </c>
      <c r="Z1467" s="5" t="str">
        <v>0.591123103731079,0.537360850060147,0.5774</v>
      </c>
      <c r="AA1467" s="5" t="str">
        <v>0.684662228107217,0.645699003144194,0.5774</v>
      </c>
      <c r="AB1467" s="5" t="str">
        <v>0.597538214010617,0.53052057324809,0.5774</v>
      </c>
      <c r="AC1467" s="5" cm="1">
        <f t="array" ref="AC1467">SIGMOID(SUM(GETVECTOR(Y1467)*GETVECTOR(_xlfn.CONCAT($S1467,",",$AH$4)))+U1467)</f>
        <v>0.62134345895524834</v>
      </c>
      <c r="AD1467" s="5" cm="1">
        <f t="array" ref="AD1467">SIGMOID(SUM(GETVECTOR(Z1467)*GETVECTOR(_xlfn.CONCAT($S1467,",",$AH$4)))+V1467)</f>
        <v>0.61331612283385217</v>
      </c>
      <c r="AE1467" s="5" cm="1">
        <f t="array" ref="AE1467">TANH(SUM(GETVECTOR(AA1467)*GETVECTOR(_xlfn.CONCAT($S1467,",",$AH$4)))+W1467)</f>
        <v>0.87023667833014007</v>
      </c>
      <c r="AF1467" s="5" cm="1">
        <f t="array" ref="AF1467">SIGMOID(SUM(GETVECTOR(AB1467)*GETVECTOR(_xlfn.CONCAT($S1467,",",$AH$4)))+X1467)</f>
        <v>0.60233575757416546</v>
      </c>
      <c r="AG1467" s="5">
        <f t="shared" si="550"/>
        <v>0.53373018550125173</v>
      </c>
      <c r="AH1467" s="40">
        <f t="shared" si="551"/>
        <v>0.29407675902042257</v>
      </c>
      <c r="AI1467" s="3">
        <f t="shared" si="552"/>
        <v>0.19098397551526794</v>
      </c>
      <c r="AJ1467" s="3">
        <f t="shared" si="553"/>
        <v>8.7615704769940725E-2</v>
      </c>
      <c r="AK1467" s="3">
        <f t="shared" si="554"/>
        <v>0</v>
      </c>
      <c r="AL1467" s="3">
        <f t="shared" si="555"/>
        <v>1.8082554742850396E-2</v>
      </c>
      <c r="AM1467" s="3">
        <f t="shared" si="556"/>
        <v>1.3041119192538461E-2</v>
      </c>
      <c r="AN1467" s="3">
        <f t="shared" si="557"/>
        <v>2.2334394049538752E-2</v>
      </c>
      <c r="AO1467" s="3" t="str" cm="1">
        <f t="array" ref="AO1467">GETVECTOR(Y1467,2)</f>
        <v>0.5774</v>
      </c>
      <c r="AP1467" s="3" t="str" cm="1">
        <f t="array" ref="AP1467">GETVECTOR(Z1467,2)</f>
        <v>0.5774</v>
      </c>
      <c r="AQ1467" s="3" t="str" cm="1">
        <f t="array" ref="AQ1467">GETVECTOR(AA1467,2)</f>
        <v>0.5774</v>
      </c>
      <c r="AR1467" s="3" t="str" cm="1">
        <f t="array" ref="AR1467">GETVECTOR(AB1467,2)</f>
        <v>0.5774</v>
      </c>
      <c r="AS1467" s="3" cm="1">
        <f t="array" ref="AS1467">SUM(AK1467:AN1467*AO1467:AR1467)</f>
        <v>3.08666884544972E-2</v>
      </c>
      <c r="AT1467" s="51">
        <f t="shared" si="558"/>
        <v>3.6474878903616462E-2</v>
      </c>
      <c r="AU1467" s="48">
        <f t="shared" si="559"/>
        <v>0.19098397551526794</v>
      </c>
      <c r="AV1467" s="56"/>
      <c r="AW1467" s="56"/>
    </row>
    <row r="1468" spans="1:49" ht="15" customHeight="1" x14ac:dyDescent="0.25">
      <c r="A1468" s="11">
        <f t="shared" si="546"/>
        <v>1465</v>
      </c>
      <c r="B1468" s="29">
        <v>32512</v>
      </c>
      <c r="C1468" s="25"/>
      <c r="D1468" s="12"/>
      <c r="E1468" s="25"/>
      <c r="F1468" s="35"/>
      <c r="G1468" s="25">
        <v>0</v>
      </c>
      <c r="H1468" s="13">
        <v>0</v>
      </c>
      <c r="I1468" s="25">
        <v>0</v>
      </c>
      <c r="J1468" s="12">
        <v>0</v>
      </c>
      <c r="K1468" s="12">
        <v>0</v>
      </c>
      <c r="L1468" s="25" t="s">
        <v>11</v>
      </c>
      <c r="M1468" s="10"/>
      <c r="N1468" s="15"/>
      <c r="O1468" s="15"/>
      <c r="P1468" s="4"/>
      <c r="Q1468" s="54"/>
      <c r="R1468" s="42">
        <f t="shared" si="547"/>
        <v>0.23711340206185566</v>
      </c>
      <c r="S1468" s="44" t="str" cm="1">
        <f t="array" ref="S1468">SETVECTOR(R1468:R1469)</f>
        <v>0.237113402061856,0.103092783505155</v>
      </c>
      <c r="T1468" s="44">
        <f t="shared" si="560"/>
        <v>0.17525773195876287</v>
      </c>
      <c r="U1468" s="5">
        <f t="shared" si="561"/>
        <v>0</v>
      </c>
      <c r="V1468" s="5">
        <f t="shared" si="562"/>
        <v>-3.4812685647093007E-2</v>
      </c>
      <c r="W1468" s="5">
        <f t="shared" si="563"/>
        <v>0.75473195649507108</v>
      </c>
      <c r="X1468" s="5">
        <f t="shared" si="564"/>
        <v>-8.3663291927186439E-2</v>
      </c>
      <c r="Y1468" s="5" t="str" cm="1">
        <f t="array" ref="Y1468:AB1468">SETMATRIX(GETMATRIX(Y1467:AB1467)-$O$9*DELTAWEIGHT(S1467,$AH$4,AK1467:AN1467))</f>
        <v>0.5774,0.5774,0.5774</v>
      </c>
      <c r="Z1468" s="5" t="str">
        <v>0.589922768444851,0.53690225019996,0.5774</v>
      </c>
      <c r="AA1468" s="5" t="str">
        <v>0.683666694823481,0.645318649896255,0.5774</v>
      </c>
      <c r="AB1468" s="5" t="str">
        <v>0.596070287440705,0.529959737515399,0.5774</v>
      </c>
      <c r="AC1468" s="5" cm="1">
        <f t="array" ref="AC1468">SIGMOID(SUM(GETVECTOR(Y1468)*GETVECTOR(_xlfn.CONCAT($S1468,",",$AH$4)))+U1468)</f>
        <v>0.54895145763587516</v>
      </c>
      <c r="AD1468" s="5" cm="1">
        <f t="array" ref="AD1468">SIGMOID(SUM(GETVECTOR(Z1468)*GETVECTOR(_xlfn.CONCAT($S1468,",",$AH$4)))+V1468)</f>
        <v>0.54001838311067429</v>
      </c>
      <c r="AE1468" s="5" cm="1">
        <f t="array" ref="AE1468">TANH(SUM(GETVECTOR(AA1468)*GETVECTOR(_xlfn.CONCAT($S1468,",",$AH$4)))+W1468)</f>
        <v>0.75451940989722888</v>
      </c>
      <c r="AF1468" s="5" cm="1">
        <f t="array" ref="AF1468">SIGMOID(SUM(GETVECTOR(AB1468)*GETVECTOR(_xlfn.CONCAT($S1468,",",$AH$4)))+X1468)</f>
        <v>0.52804752228692464</v>
      </c>
      <c r="AG1468" s="5">
        <f t="shared" si="550"/>
        <v>0.40745435175832162</v>
      </c>
      <c r="AH1468" s="40">
        <f t="shared" si="551"/>
        <v>0.20398954376344669</v>
      </c>
      <c r="AI1468" s="3">
        <f t="shared" si="552"/>
        <v>2.8731811804683816E-2</v>
      </c>
      <c r="AJ1468" s="3">
        <f t="shared" si="553"/>
        <v>1.2907608792982465E-2</v>
      </c>
      <c r="AK1468" s="3">
        <f t="shared" si="554"/>
        <v>0</v>
      </c>
      <c r="AL1468" s="3">
        <f t="shared" si="555"/>
        <v>2.4191635502236603E-3</v>
      </c>
      <c r="AM1468" s="3">
        <f t="shared" si="556"/>
        <v>3.002131242187016E-3</v>
      </c>
      <c r="AN1468" s="3">
        <f t="shared" si="557"/>
        <v>2.7661083660748143E-3</v>
      </c>
      <c r="AO1468" s="3" t="str" cm="1">
        <f t="array" ref="AO1468">GETVECTOR(Y1468,2)</f>
        <v>0.5774</v>
      </c>
      <c r="AP1468" s="3" t="str" cm="1">
        <f t="array" ref="AP1468">GETVECTOR(Z1468,2)</f>
        <v>0.5774</v>
      </c>
      <c r="AQ1468" s="3" t="str" cm="1">
        <f t="array" ref="AQ1468">GETVECTOR(AA1468,2)</f>
        <v>0.5774</v>
      </c>
      <c r="AR1468" s="3" t="str" cm="1">
        <f t="array" ref="AR1468">GETVECTOR(AB1468,2)</f>
        <v>0.5774</v>
      </c>
      <c r="AS1468" s="3" cm="1">
        <f t="array" ref="AS1468">SUM(AK1468:AN1468*AO1468:AR1468)</f>
        <v>4.7274065837095217E-3</v>
      </c>
      <c r="AT1468" s="51">
        <f t="shared" si="558"/>
        <v>8.255170095797683E-4</v>
      </c>
      <c r="AU1468" s="48">
        <f t="shared" si="559"/>
        <v>2.8731811804683816E-2</v>
      </c>
      <c r="AV1468" s="56"/>
      <c r="AW1468" s="56"/>
    </row>
    <row r="1469" spans="1:49" ht="15" customHeight="1" x14ac:dyDescent="0.25">
      <c r="A1469" s="11">
        <f t="shared" si="546"/>
        <v>1466</v>
      </c>
      <c r="B1469" s="29">
        <v>32513</v>
      </c>
      <c r="C1469" s="25"/>
      <c r="D1469" s="12"/>
      <c r="E1469" s="25"/>
      <c r="F1469" s="35"/>
      <c r="G1469" s="25">
        <v>0</v>
      </c>
      <c r="H1469" s="13">
        <v>0</v>
      </c>
      <c r="I1469" s="25">
        <v>0</v>
      </c>
      <c r="J1469" s="12">
        <v>0</v>
      </c>
      <c r="K1469" s="12">
        <v>0</v>
      </c>
      <c r="L1469" s="25" t="s">
        <v>11</v>
      </c>
      <c r="M1469" s="10"/>
      <c r="N1469" s="15"/>
      <c r="O1469" s="15"/>
      <c r="P1469" s="4"/>
      <c r="Q1469" s="54"/>
      <c r="R1469" s="42">
        <f t="shared" si="547"/>
        <v>0.10309278350515463</v>
      </c>
      <c r="S1469" s="44" t="str" cm="1">
        <f t="array" ref="S1469">SETVECTOR(R1469:R1470)</f>
        <v>0.103092783505155,0.175257731958763</v>
      </c>
      <c r="T1469" s="44">
        <f t="shared" si="560"/>
        <v>2.0618556701030927E-2</v>
      </c>
      <c r="U1469" s="5">
        <f t="shared" si="561"/>
        <v>0</v>
      </c>
      <c r="V1469" s="5">
        <f t="shared" si="562"/>
        <v>-3.5054602002115375E-2</v>
      </c>
      <c r="W1469" s="5">
        <f t="shared" si="563"/>
        <v>0.75443174337085239</v>
      </c>
      <c r="X1469" s="5">
        <f t="shared" si="564"/>
        <v>-8.3939902763793928E-2</v>
      </c>
      <c r="Y1469" s="5" t="str" cm="1">
        <f t="array" ref="Y1469:AB1469">SETMATRIX(GETMATRIX(Y1468:AB1468)-$O$9*DELTAWEIGHT(S1468,$AH$4,AK1468:AN1468))</f>
        <v>0.5774,0.5774,0.5774</v>
      </c>
      <c r="Z1469" s="5" t="str">
        <v>0.589861113388131,0.53687544365356,0.5774</v>
      </c>
      <c r="AA1469" s="5" t="str">
        <v>0.683576000323968,0.645279217505162,0.5774</v>
      </c>
      <c r="AB1469" s="5" t="str">
        <v>0.596000833192604,0.529929540016225,0.5774</v>
      </c>
      <c r="AC1469" s="5" cm="1">
        <f t="array" ref="AC1469">SIGMOID(SUM(GETVECTOR(Y1469)*GETVECTOR(_xlfn.CONCAT($S1469,",",$AH$4)))+U1469)</f>
        <v>0.54009362987552256</v>
      </c>
      <c r="AD1469" s="5" cm="1">
        <f t="array" ref="AD1469">SIGMOID(SUM(GETVECTOR(Z1469)*GETVECTOR(_xlfn.CONCAT($S1469,",",$AH$4)))+V1469)</f>
        <v>0.52992603727106802</v>
      </c>
      <c r="AE1469" s="5" cm="1">
        <f t="array" ref="AE1469">TANH(SUM(GETVECTOR(AA1469)*GETVECTOR(_xlfn.CONCAT($S1469,",",$AH$4)))+W1469)</f>
        <v>0.73429908674429756</v>
      </c>
      <c r="AF1469" s="5" cm="1">
        <f t="array" ref="AF1469">SIGMOID(SUM(GETVECTOR(AB1469)*GETVECTOR(_xlfn.CONCAT($S1469,",",$AH$4)))+X1469)</f>
        <v>0.51758717430188661</v>
      </c>
      <c r="AG1469" s="5">
        <f t="shared" si="550"/>
        <v>0.38912420521016983</v>
      </c>
      <c r="AH1469" s="40">
        <f t="shared" si="551"/>
        <v>0.19182037771232041</v>
      </c>
      <c r="AI1469" s="3">
        <f t="shared" si="552"/>
        <v>0.17120182101128947</v>
      </c>
      <c r="AJ1469" s="3">
        <f t="shared" si="553"/>
        <v>7.6441200404249954E-2</v>
      </c>
      <c r="AK1469" s="3">
        <f t="shared" si="554"/>
        <v>0</v>
      </c>
      <c r="AL1469" s="3">
        <f t="shared" si="555"/>
        <v>1.3982407066076738E-2</v>
      </c>
      <c r="AM1469" s="3">
        <f t="shared" si="556"/>
        <v>1.8666366970144187E-2</v>
      </c>
      <c r="AN1469" s="3">
        <f t="shared" si="557"/>
        <v>1.5842436217314296E-2</v>
      </c>
      <c r="AO1469" s="3" t="str" cm="1">
        <f t="array" ref="AO1469">GETVECTOR(Y1469,2)</f>
        <v>0.5774</v>
      </c>
      <c r="AP1469" s="3" t="str" cm="1">
        <f t="array" ref="AP1469">GETVECTOR(Z1469,2)</f>
        <v>0.5774</v>
      </c>
      <c r="AQ1469" s="3" t="str" cm="1">
        <f t="array" ref="AQ1469">GETVECTOR(AA1469,2)</f>
        <v>0.5774</v>
      </c>
      <c r="AR1469" s="3" t="str" cm="1">
        <f t="array" ref="AR1469">GETVECTOR(AB1469,2)</f>
        <v>0.5774</v>
      </c>
      <c r="AS1469" s="3" cm="1">
        <f t="array" ref="AS1469">SUM(AK1469:AN1469*AO1469:AR1469)</f>
        <v>2.7998824800391238E-2</v>
      </c>
      <c r="AT1469" s="51">
        <f t="shared" si="558"/>
        <v>2.9310063517581596E-2</v>
      </c>
      <c r="AU1469" s="48">
        <f t="shared" si="559"/>
        <v>0.17120182101128947</v>
      </c>
      <c r="AV1469" s="56"/>
      <c r="AW1469" s="56"/>
    </row>
    <row r="1470" spans="1:49" ht="15" customHeight="1" x14ac:dyDescent="0.25">
      <c r="A1470" s="11">
        <f t="shared" si="546"/>
        <v>1467</v>
      </c>
      <c r="B1470" s="29">
        <v>32514</v>
      </c>
      <c r="C1470" s="25"/>
      <c r="D1470" s="12"/>
      <c r="E1470" s="25"/>
      <c r="F1470" s="35"/>
      <c r="G1470" s="25">
        <v>0</v>
      </c>
      <c r="H1470" s="13">
        <v>0</v>
      </c>
      <c r="I1470" s="25">
        <v>0</v>
      </c>
      <c r="J1470" s="12">
        <v>0</v>
      </c>
      <c r="K1470" s="12">
        <v>0</v>
      </c>
      <c r="L1470" s="25" t="s">
        <v>11</v>
      </c>
      <c r="M1470" s="10"/>
      <c r="N1470" s="15"/>
      <c r="O1470" s="15"/>
      <c r="P1470" s="4"/>
      <c r="Q1470" s="54"/>
      <c r="R1470" s="42">
        <f t="shared" si="547"/>
        <v>0.17525773195876287</v>
      </c>
      <c r="S1470" s="44" t="str" cm="1">
        <f t="array" ref="S1470">SETVECTOR(R1470:R1471)</f>
        <v>0.175257731958763,0.0206185567010309</v>
      </c>
      <c r="T1470" s="44">
        <f t="shared" si="560"/>
        <v>1.0309278350515464E-3</v>
      </c>
      <c r="U1470" s="5">
        <f t="shared" si="561"/>
        <v>0</v>
      </c>
      <c r="V1470" s="5">
        <f t="shared" si="562"/>
        <v>-3.6452842708723052E-2</v>
      </c>
      <c r="W1470" s="5">
        <f t="shared" si="563"/>
        <v>0.75256510667383802</v>
      </c>
      <c r="X1470" s="5">
        <f t="shared" si="564"/>
        <v>-8.5524146385525357E-2</v>
      </c>
      <c r="Y1470" s="5" t="str" cm="1">
        <f t="array" ref="Y1470:AB1470">SETMATRIX(GETMATRIX(Y1469:AB1469)-$O$9*DELTAWEIGHT(S1469,$AH$4,AK1469:AN1469))</f>
        <v>0.5774,0.5774,0.5774</v>
      </c>
      <c r="Z1470" s="5" t="str">
        <v>0.589717677659901,0.53663160291557,0.5774</v>
      </c>
      <c r="AA1470" s="5" t="str">
        <v>0.683348116641921,0.644891815245682,0.5774</v>
      </c>
      <c r="AB1470" s="5" t="str">
        <v>0.595840795340226,0.529657475667183,0.5774</v>
      </c>
      <c r="AC1470" s="5" cm="1">
        <f t="array" ref="AC1470">SIGMOID(SUM(GETVECTOR(Y1470)*GETVECTOR(_xlfn.CONCAT($S1470,",",$AH$4)))+U1470)</f>
        <v>0.52824464136378757</v>
      </c>
      <c r="AD1470" s="5" cm="1">
        <f t="array" ref="AD1470">SIGMOID(SUM(GETVECTOR(Z1470)*GETVECTOR(_xlfn.CONCAT($S1470,",",$AH$4)))+V1470)</f>
        <v>0.51948121033931705</v>
      </c>
      <c r="AE1470" s="5" cm="1">
        <f t="array" ref="AE1470">TANH(SUM(GETVECTOR(AA1470)*GETVECTOR(_xlfn.CONCAT($S1470,",",$AH$4)))+W1470)</f>
        <v>0.70922555023391753</v>
      </c>
      <c r="AF1470" s="5" cm="1">
        <f t="array" ref="AF1470">SIGMOID(SUM(GETVECTOR(AB1470)*GETVECTOR(_xlfn.CONCAT($S1470,",",$AH$4)))+X1470)</f>
        <v>0.50745503066097475</v>
      </c>
      <c r="AG1470" s="5">
        <f t="shared" si="550"/>
        <v>0.3684293472390836</v>
      </c>
      <c r="AH1470" s="40">
        <f t="shared" si="551"/>
        <v>0.17893732904533366</v>
      </c>
      <c r="AI1470" s="3">
        <f t="shared" si="552"/>
        <v>0.17790640121028212</v>
      </c>
      <c r="AJ1470" s="3">
        <f t="shared" si="553"/>
        <v>7.905425109283884E-2</v>
      </c>
      <c r="AK1470" s="3">
        <f t="shared" si="554"/>
        <v>0</v>
      </c>
      <c r="AL1470" s="3">
        <f t="shared" si="555"/>
        <v>1.3995545159728935E-2</v>
      </c>
      <c r="AM1470" s="3">
        <f t="shared" si="556"/>
        <v>2.0410361241470342E-2</v>
      </c>
      <c r="AN1470" s="3">
        <f t="shared" si="557"/>
        <v>1.5679723962689879E-2</v>
      </c>
      <c r="AO1470" s="3" t="str" cm="1">
        <f t="array" ref="AO1470">GETVECTOR(Y1470,2)</f>
        <v>0.5774</v>
      </c>
      <c r="AP1470" s="3" t="str" cm="1">
        <f t="array" ref="AP1470">GETVECTOR(Z1470,2)</f>
        <v>0.5774</v>
      </c>
      <c r="AQ1470" s="3" t="str" cm="1">
        <f t="array" ref="AQ1470">GETVECTOR(AA1470,2)</f>
        <v>0.5774</v>
      </c>
      <c r="AR1470" s="3" t="str" cm="1">
        <f t="array" ref="AR1470">GETVECTOR(AB1470,2)</f>
        <v>0.5774</v>
      </c>
      <c r="AS1470" s="3" cm="1">
        <f t="array" ref="AS1470">SUM(AK1470:AN1470*AO1470:AR1470)</f>
        <v>2.8919442972109598E-2</v>
      </c>
      <c r="AT1470" s="51">
        <f t="shared" si="558"/>
        <v>3.1650687591593868E-2</v>
      </c>
      <c r="AU1470" s="48">
        <f t="shared" si="559"/>
        <v>0.17790640121028212</v>
      </c>
      <c r="AV1470" s="56"/>
      <c r="AW1470" s="56"/>
    </row>
    <row r="1471" spans="1:49" ht="15" customHeight="1" x14ac:dyDescent="0.25">
      <c r="A1471" s="11">
        <f t="shared" si="546"/>
        <v>1468</v>
      </c>
      <c r="B1471" s="29">
        <v>32515</v>
      </c>
      <c r="C1471" s="25"/>
      <c r="D1471" s="12"/>
      <c r="E1471" s="25"/>
      <c r="F1471" s="35"/>
      <c r="G1471" s="25">
        <v>0</v>
      </c>
      <c r="H1471" s="13">
        <v>0</v>
      </c>
      <c r="I1471" s="25">
        <v>0</v>
      </c>
      <c r="J1471" s="12">
        <v>0</v>
      </c>
      <c r="K1471" s="12">
        <v>0</v>
      </c>
      <c r="L1471" s="25" t="s">
        <v>11</v>
      </c>
      <c r="M1471" s="10"/>
      <c r="N1471" s="15"/>
      <c r="O1471" s="15"/>
      <c r="P1471" s="4"/>
      <c r="Q1471" s="54"/>
      <c r="R1471" s="42">
        <f t="shared" si="547"/>
        <v>2.0618556701030927E-2</v>
      </c>
      <c r="S1471" s="44" t="str" cm="1">
        <f t="array" ref="S1471">SETVECTOR(R1471:R1472)</f>
        <v>0.0206185567010309,0.00103092783505155</v>
      </c>
      <c r="T1471" s="44">
        <f t="shared" si="560"/>
        <v>0.15463917525773196</v>
      </c>
      <c r="U1471" s="5">
        <f t="shared" si="561"/>
        <v>0</v>
      </c>
      <c r="V1471" s="5">
        <f t="shared" si="562"/>
        <v>-3.7852397224695945E-2</v>
      </c>
      <c r="W1471" s="5">
        <f t="shared" si="563"/>
        <v>0.75052407054969095</v>
      </c>
      <c r="X1471" s="5">
        <f t="shared" si="564"/>
        <v>-8.7092118781794348E-2</v>
      </c>
      <c r="Y1471" s="5" t="str" cm="1">
        <f t="array" ref="Y1471:AB1471">SETMATRIX(GETMATRIX(Y1470:AB1470)-$O$9*DELTAWEIGHT(S1470,$AH$4,AK1470:AN1470))</f>
        <v>0.5774,0.5774,0.5774</v>
      </c>
      <c r="Z1471" s="5" t="str">
        <v>0.589479072412659,0.536603531710012,0.5774</v>
      </c>
      <c r="AA1471" s="5" t="str">
        <v>0.682930613904926,0.644842697276624,0.5774</v>
      </c>
      <c r="AB1471" s="5" t="str">
        <v>0.595577701745074,0.529626523479518,0.5774</v>
      </c>
      <c r="AC1471" s="5" cm="1">
        <f t="array" ref="AC1471">SIGMOID(SUM(GETVECTOR(Y1471)*GETVECTOR(_xlfn.CONCAT($S1471,",",$AH$4)))+U1471)</f>
        <v>0.503125062399288</v>
      </c>
      <c r="AD1471" s="5" cm="1">
        <f t="array" ref="AD1471">SIGMOID(SUM(GETVECTOR(Z1471)*GETVECTOR(_xlfn.CONCAT($S1471,",",$AH$4)))+V1471)</f>
        <v>0.49371408368926195</v>
      </c>
      <c r="AE1471" s="5" cm="1">
        <f t="array" ref="AE1471">TANH(SUM(GETVECTOR(AA1471)*GETVECTOR(_xlfn.CONCAT($S1471,",",$AH$4)))+W1471)</f>
        <v>0.64417055958222724</v>
      </c>
      <c r="AF1471" s="5" cm="1">
        <f t="array" ref="AF1471">SIGMOID(SUM(GETVECTOR(AB1471)*GETVECTOR(_xlfn.CONCAT($S1471,",",$AH$4)))+X1471)</f>
        <v>0.48144198902291069</v>
      </c>
      <c r="AG1471" s="5">
        <f t="shared" si="550"/>
        <v>0.31803607756373842</v>
      </c>
      <c r="AH1471" s="40">
        <f t="shared" si="551"/>
        <v>0.14815416929507377</v>
      </c>
      <c r="AI1471" s="3">
        <f t="shared" si="552"/>
        <v>-6.4850059626581913E-3</v>
      </c>
      <c r="AJ1471" s="3">
        <f t="shared" si="553"/>
        <v>-2.8264930816048394E-3</v>
      </c>
      <c r="AK1471" s="3">
        <f t="shared" si="554"/>
        <v>0</v>
      </c>
      <c r="AL1471" s="3">
        <f t="shared" si="555"/>
        <v>-4.5511396493147244E-4</v>
      </c>
      <c r="AM1471" s="3">
        <f t="shared" si="556"/>
        <v>-8.1641727949381443E-4</v>
      </c>
      <c r="AN1471" s="3">
        <f t="shared" si="557"/>
        <v>-4.9822051387963888E-4</v>
      </c>
      <c r="AO1471" s="3" t="str" cm="1">
        <f t="array" ref="AO1471">GETVECTOR(Y1471,2)</f>
        <v>0.5774</v>
      </c>
      <c r="AP1471" s="3" t="str" cm="1">
        <f t="array" ref="AP1471">GETVECTOR(Z1471,2)</f>
        <v>0.5774</v>
      </c>
      <c r="AQ1471" s="3" t="str" cm="1">
        <f t="array" ref="AQ1471">GETVECTOR(AA1471,2)</f>
        <v>0.5774</v>
      </c>
      <c r="AR1471" s="3" t="str" cm="1">
        <f t="array" ref="AR1471">GETVECTOR(AB1471,2)</f>
        <v>0.5774</v>
      </c>
      <c r="AS1471" s="3" cm="1">
        <f t="array" ref="AS1471">SUM(AK1471:AN1471*AO1471:AR1471)</f>
        <v>-1.021854665245264E-3</v>
      </c>
      <c r="AT1471" s="51">
        <f t="shared" si="558"/>
        <v>4.2055302335712295E-5</v>
      </c>
      <c r="AU1471" s="48">
        <f t="shared" si="559"/>
        <v>6.4850059626581913E-3</v>
      </c>
      <c r="AV1471" s="56"/>
      <c r="AW1471" s="56"/>
    </row>
    <row r="1472" spans="1:49" ht="15" customHeight="1" x14ac:dyDescent="0.25">
      <c r="A1472" s="11">
        <f t="shared" si="546"/>
        <v>1469</v>
      </c>
      <c r="B1472" s="29">
        <v>32516</v>
      </c>
      <c r="C1472" s="25"/>
      <c r="D1472" s="12"/>
      <c r="E1472" s="25"/>
      <c r="F1472" s="35"/>
      <c r="G1472" s="25">
        <v>0</v>
      </c>
      <c r="H1472" s="13">
        <v>0</v>
      </c>
      <c r="I1472" s="25">
        <v>0</v>
      </c>
      <c r="J1472" s="12">
        <v>0</v>
      </c>
      <c r="K1472" s="12">
        <v>0</v>
      </c>
      <c r="L1472" s="25" t="s">
        <v>11</v>
      </c>
      <c r="M1472" s="10"/>
      <c r="N1472" s="15"/>
      <c r="O1472" s="15"/>
      <c r="P1472" s="4"/>
      <c r="Q1472" s="54"/>
      <c r="R1472" s="42">
        <f t="shared" si="547"/>
        <v>1.0309278350515464E-3</v>
      </c>
      <c r="S1472" s="44" t="str" cm="1">
        <f t="array" ref="S1472">SETVECTOR(R1472:R1473)</f>
        <v>0.00103092783505155,0.154639175257732</v>
      </c>
      <c r="T1472" s="44">
        <f t="shared" si="560"/>
        <v>8.9690721649484523E-2</v>
      </c>
      <c r="U1472" s="5">
        <f t="shared" si="561"/>
        <v>0</v>
      </c>
      <c r="V1472" s="5">
        <f t="shared" si="562"/>
        <v>-3.7806885828202796E-2</v>
      </c>
      <c r="W1472" s="5">
        <f t="shared" si="563"/>
        <v>0.75060571227764028</v>
      </c>
      <c r="X1472" s="5">
        <f t="shared" si="564"/>
        <v>-8.7042296730406379E-2</v>
      </c>
      <c r="Y1472" s="5" t="str" cm="1">
        <f t="array" ref="Y1472:AB1472">SETMATRIX(GETMATRIX(Y1471:AB1471)-$O$9*DELTAWEIGHT(S1471,$AH$4,AK1471:AN1471))</f>
        <v>0.5774,0.5774,0.5774</v>
      </c>
      <c r="Z1472" s="5" t="str">
        <v>0.589480683944902,0.536603612286624,0.5774</v>
      </c>
      <c r="AA1472" s="5" t="str">
        <v>0.682934146635871,0.644842873913171,0.5774</v>
      </c>
      <c r="AB1472" s="5" t="str">
        <v>0.59557943692019,0.529626610238274,0.5774</v>
      </c>
      <c r="AC1472" s="5" cm="1">
        <f t="array" ref="AC1472">SIGMOID(SUM(GETVECTOR(Y1472)*GETVECTOR(_xlfn.CONCAT($S1472,",",$AH$4)))+U1472)</f>
        <v>0.52245586278519074</v>
      </c>
      <c r="AD1472" s="5" cm="1">
        <f t="array" ref="AD1472">SIGMOID(SUM(GETVECTOR(Z1472)*GETVECTOR(_xlfn.CONCAT($S1472,",",$AH$4)))+V1472)</f>
        <v>0.51144319300659447</v>
      </c>
      <c r="AE1472" s="5" cm="1">
        <f t="array" ref="AE1472">TANH(SUM(GETVECTOR(AA1472)*GETVECTOR(_xlfn.CONCAT($S1472,",",$AH$4)))+W1472)</f>
        <v>0.69160600268678618</v>
      </c>
      <c r="AF1472" s="5" cm="1">
        <f t="array" ref="AF1472">SIGMOID(SUM(GETVECTOR(AB1472)*GETVECTOR(_xlfn.CONCAT($S1472,",",$AH$4)))+X1472)</f>
        <v>0.49886818315588671</v>
      </c>
      <c r="AG1472" s="5">
        <f t="shared" si="550"/>
        <v>0.35371718231665727</v>
      </c>
      <c r="AH1472" s="40">
        <f t="shared" si="551"/>
        <v>0.16944955857160043</v>
      </c>
      <c r="AI1472" s="3">
        <f t="shared" si="552"/>
        <v>7.9758836922115911E-2</v>
      </c>
      <c r="AJ1472" s="3">
        <f t="shared" si="553"/>
        <v>3.5198499163624393E-2</v>
      </c>
      <c r="AK1472" s="3">
        <f t="shared" si="554"/>
        <v>0</v>
      </c>
      <c r="AL1472" s="3">
        <f t="shared" si="555"/>
        <v>6.0826856274902195E-3</v>
      </c>
      <c r="AM1472" s="3">
        <f t="shared" si="556"/>
        <v>9.3913209409421244E-3</v>
      </c>
      <c r="AN1472" s="3">
        <f t="shared" si="557"/>
        <v>6.7728464718185086E-3</v>
      </c>
      <c r="AO1472" s="3" t="str" cm="1">
        <f t="array" ref="AO1472">GETVECTOR(Y1472,2)</f>
        <v>0.5774</v>
      </c>
      <c r="AP1472" s="3" t="str" cm="1">
        <f t="array" ref="AP1472">GETVECTOR(Z1472,2)</f>
        <v>0.5774</v>
      </c>
      <c r="AQ1472" s="3" t="str" cm="1">
        <f t="array" ref="AQ1472">GETVECTOR(AA1472,2)</f>
        <v>0.5774</v>
      </c>
      <c r="AR1472" s="3" t="str" cm="1">
        <f t="array" ref="AR1472">GETVECTOR(AB1472,2)</f>
        <v>0.5774</v>
      </c>
      <c r="AS1472" s="3" cm="1">
        <f t="array" ref="AS1472">SUM(AK1472:AN1472*AO1472:AR1472)</f>
        <v>1.2845332945440843E-2</v>
      </c>
      <c r="AT1472" s="51">
        <f t="shared" si="558"/>
        <v>6.3614720671686803E-3</v>
      </c>
      <c r="AU1472" s="48">
        <f t="shared" si="559"/>
        <v>7.9758836922115911E-2</v>
      </c>
      <c r="AV1472" s="56"/>
      <c r="AW1472" s="56"/>
    </row>
    <row r="1473" spans="1:49" ht="15" customHeight="1" x14ac:dyDescent="0.25">
      <c r="A1473" s="11">
        <f t="shared" si="546"/>
        <v>1470</v>
      </c>
      <c r="B1473" s="29">
        <v>32517</v>
      </c>
      <c r="C1473" s="25"/>
      <c r="D1473" s="12"/>
      <c r="E1473" s="25"/>
      <c r="F1473" s="35"/>
      <c r="G1473" s="25">
        <v>0</v>
      </c>
      <c r="H1473" s="13">
        <v>0</v>
      </c>
      <c r="I1473" s="25">
        <v>0</v>
      </c>
      <c r="J1473" s="12">
        <v>0</v>
      </c>
      <c r="K1473" s="12">
        <v>0</v>
      </c>
      <c r="L1473" s="25" t="s">
        <v>11</v>
      </c>
      <c r="M1473" s="10"/>
      <c r="N1473" s="15"/>
      <c r="O1473" s="15"/>
      <c r="P1473" s="4"/>
      <c r="Q1473" s="54"/>
      <c r="R1473" s="42">
        <f t="shared" si="547"/>
        <v>0.15463917525773196</v>
      </c>
      <c r="S1473" s="44" t="str" cm="1">
        <f t="array" ref="S1473">SETVECTOR(R1473:R1474)</f>
        <v>0.154639175257732,0.0896907216494845</v>
      </c>
      <c r="T1473" s="44">
        <f t="shared" si="560"/>
        <v>0.27731958762886594</v>
      </c>
      <c r="U1473" s="5">
        <f t="shared" si="561"/>
        <v>0</v>
      </c>
      <c r="V1473" s="5">
        <f t="shared" si="562"/>
        <v>-3.8415154390951819E-2</v>
      </c>
      <c r="W1473" s="5">
        <f t="shared" si="563"/>
        <v>0.74966658018354604</v>
      </c>
      <c r="X1473" s="5">
        <f t="shared" si="564"/>
        <v>-8.7719581377588229E-2</v>
      </c>
      <c r="Y1473" s="5" t="str" cm="1">
        <f t="array" ref="Y1473:AB1473">SETMATRIX(GETMATRIX(Y1472:AB1472)-$O$9*DELTAWEIGHT(S1472,$AH$4,AK1472:AN1472))</f>
        <v>0.5774,0.5774,0.5774</v>
      </c>
      <c r="Z1473" s="5" t="str">
        <v>0.589480084777627,0.536513737195309,0.5774</v>
      </c>
      <c r="AA1473" s="5" t="str">
        <v>0.68293303277251,0.644675794409065,0.5774</v>
      </c>
      <c r="AB1473" s="5" t="str">
        <v>0.59557878048132,0.529528144407723,0.5774</v>
      </c>
      <c r="AC1473" s="5" cm="1">
        <f t="array" ref="AC1473">SIGMOID(SUM(GETVECTOR(Y1473)*GETVECTOR(_xlfn.CONCAT($S1473,",",$AH$4)))+U1473)</f>
        <v>0.53521064177831368</v>
      </c>
      <c r="AD1473" s="5" cm="1">
        <f t="array" ref="AD1473">SIGMOID(SUM(GETVECTOR(Z1473)*GETVECTOR(_xlfn.CONCAT($S1473,",",$AH$4)))+V1473)</f>
        <v>0.5251941110735715</v>
      </c>
      <c r="AE1473" s="5" cm="1">
        <f t="array" ref="AE1473">TANH(SUM(GETVECTOR(AA1473)*GETVECTOR(_xlfn.CONCAT($S1473,",",$AH$4)))+W1473)</f>
        <v>0.72261502520796062</v>
      </c>
      <c r="AF1473" s="5" cm="1">
        <f t="array" ref="AF1473">SIGMOID(SUM(GETVECTOR(AB1473)*GETVECTOR(_xlfn.CONCAT($S1473,",",$AH$4)))+X1473)</f>
        <v>0.51296559055355095</v>
      </c>
      <c r="AG1473" s="5">
        <f t="shared" si="550"/>
        <v>0.37951315581250133</v>
      </c>
      <c r="AH1473" s="40">
        <f t="shared" si="551"/>
        <v>0.18583953192572847</v>
      </c>
      <c r="AI1473" s="3">
        <f t="shared" si="552"/>
        <v>-9.1480055703137469E-2</v>
      </c>
      <c r="AJ1473" s="3">
        <f t="shared" si="553"/>
        <v>-4.0767061400385621E-2</v>
      </c>
      <c r="AK1473" s="3">
        <f t="shared" si="554"/>
        <v>0</v>
      </c>
      <c r="AL1473" s="3">
        <f t="shared" si="555"/>
        <v>-7.3460239436014367E-3</v>
      </c>
      <c r="AM1473" s="3">
        <f t="shared" si="556"/>
        <v>-1.0230583844592382E-2</v>
      </c>
      <c r="AN1473" s="3">
        <f t="shared" si="557"/>
        <v>-8.2798824082885771E-3</v>
      </c>
      <c r="AO1473" s="3" t="str" cm="1">
        <f t="array" ref="AO1473">GETVECTOR(Y1473,2)</f>
        <v>0.5774</v>
      </c>
      <c r="AP1473" s="3" t="str" cm="1">
        <f t="array" ref="AP1473">GETVECTOR(Z1473,2)</f>
        <v>0.5774</v>
      </c>
      <c r="AQ1473" s="3" t="str" cm="1">
        <f t="array" ref="AQ1473">GETVECTOR(AA1473,2)</f>
        <v>0.5774</v>
      </c>
      <c r="AR1473" s="3" t="str" cm="1">
        <f t="array" ref="AR1473">GETVECTOR(AB1473,2)</f>
        <v>0.5774</v>
      </c>
      <c r="AS1473" s="3" cm="1">
        <f t="array" ref="AS1473">SUM(AK1473:AN1473*AO1473:AR1473)</f>
        <v>-1.4929537439448935E-2</v>
      </c>
      <c r="AT1473" s="51">
        <f t="shared" si="558"/>
        <v>8.3686005914491348E-3</v>
      </c>
      <c r="AU1473" s="48">
        <f t="shared" si="559"/>
        <v>9.1480055703137469E-2</v>
      </c>
      <c r="AV1473" s="56"/>
      <c r="AW1473" s="56"/>
    </row>
    <row r="1474" spans="1:49" ht="15" customHeight="1" x14ac:dyDescent="0.25">
      <c r="A1474" s="11">
        <f t="shared" si="546"/>
        <v>1471</v>
      </c>
      <c r="B1474" s="29">
        <v>32518</v>
      </c>
      <c r="C1474" s="25"/>
      <c r="D1474" s="12"/>
      <c r="E1474" s="25"/>
      <c r="F1474" s="35"/>
      <c r="G1474" s="25">
        <v>0</v>
      </c>
      <c r="H1474" s="13">
        <v>0</v>
      </c>
      <c r="I1474" s="25">
        <v>0</v>
      </c>
      <c r="J1474" s="12">
        <v>0</v>
      </c>
      <c r="K1474" s="12">
        <v>0</v>
      </c>
      <c r="L1474" s="25" t="s">
        <v>11</v>
      </c>
      <c r="M1474" s="10"/>
      <c r="N1474" s="15"/>
      <c r="O1474" s="15"/>
      <c r="P1474" s="4"/>
      <c r="Q1474" s="54"/>
      <c r="R1474" s="42">
        <f t="shared" si="547"/>
        <v>8.9690721649484523E-2</v>
      </c>
      <c r="S1474" s="44" t="str" cm="1">
        <f t="array" ref="S1474">SETVECTOR(R1474:R1475)</f>
        <v>0.0896907216494845,0.277319587628866</v>
      </c>
      <c r="T1474" s="44">
        <f t="shared" si="560"/>
        <v>0.15257731958762888</v>
      </c>
      <c r="U1474" s="5">
        <f t="shared" si="561"/>
        <v>0</v>
      </c>
      <c r="V1474" s="5">
        <f t="shared" si="562"/>
        <v>-3.7680551996591677E-2</v>
      </c>
      <c r="W1474" s="5">
        <f t="shared" si="563"/>
        <v>0.7506896385680053</v>
      </c>
      <c r="X1474" s="5">
        <f t="shared" si="564"/>
        <v>-8.6891593136759371E-2</v>
      </c>
      <c r="Y1474" s="5" t="str" cm="1">
        <f t="array" ref="Y1474:AB1474">SETMATRIX(GETMATRIX(Y1473:AB1473)-$O$9*DELTAWEIGHT(S1473,$AH$4,AK1473:AN1473))</f>
        <v>0.5774,0.5774,0.5774</v>
      </c>
      <c r="Z1474" s="5" t="str">
        <v>0.589591715581747,0.536578483061699,0.5774</v>
      </c>
      <c r="AA1474" s="5" t="str">
        <v>0.683118932729517,0.644783616384129,0.5774</v>
      </c>
      <c r="AB1474" s="5" t="str">
        <v>0.595702639981692,0.529599982917939,0.5774</v>
      </c>
      <c r="AC1474" s="5" cm="1">
        <f t="array" ref="AC1474">SIGMOID(SUM(GETVECTOR(Y1474)*GETVECTOR(_xlfn.CONCAT($S1474,",",$AH$4)))+U1474)</f>
        <v>0.55278056952930776</v>
      </c>
      <c r="AD1474" s="5" cm="1">
        <f t="array" ref="AD1474">SIGMOID(SUM(GETVECTOR(Z1474)*GETVECTOR(_xlfn.CONCAT($S1474,",",$AH$4)))+V1474)</f>
        <v>0.54090936452395177</v>
      </c>
      <c r="AE1474" s="5" cm="1">
        <f t="array" ref="AE1474">TANH(SUM(GETVECTOR(AA1474)*GETVECTOR(_xlfn.CONCAT($S1474,",",$AH$4)))+W1474)</f>
        <v>0.75769054571638472</v>
      </c>
      <c r="AF1474" s="5" cm="1">
        <f t="array" ref="AF1474">SIGMOID(SUM(GETVECTOR(AB1474)*GETVECTOR(_xlfn.CONCAT($S1474,",",$AH$4)))+X1474)</f>
        <v>0.52832111746138188</v>
      </c>
      <c r="AG1474" s="5">
        <f t="shared" si="550"/>
        <v>0.40984191158925587</v>
      </c>
      <c r="AH1474" s="40">
        <f t="shared" si="551"/>
        <v>0.20516739902108683</v>
      </c>
      <c r="AI1474" s="3">
        <f t="shared" si="552"/>
        <v>5.2590079433457948E-2</v>
      </c>
      <c r="AJ1474" s="3">
        <f t="shared" si="553"/>
        <v>2.3594367147911865E-2</v>
      </c>
      <c r="AK1474" s="3">
        <f t="shared" si="554"/>
        <v>0</v>
      </c>
      <c r="AL1474" s="3">
        <f t="shared" si="555"/>
        <v>4.4393883268756974E-3</v>
      </c>
      <c r="AM1474" s="3">
        <f t="shared" si="556"/>
        <v>5.4355764657753308E-3</v>
      </c>
      <c r="AN1474" s="3">
        <f t="shared" si="557"/>
        <v>5.089306567619742E-3</v>
      </c>
      <c r="AO1474" s="3" t="str" cm="1">
        <f t="array" ref="AO1474">GETVECTOR(Y1474,2)</f>
        <v>0.5774</v>
      </c>
      <c r="AP1474" s="3" t="str" cm="1">
        <f t="array" ref="AP1474">GETVECTOR(Z1474,2)</f>
        <v>0.5774</v>
      </c>
      <c r="AQ1474" s="3" t="str" cm="1">
        <f t="array" ref="AQ1474">GETVECTOR(AA1474,2)</f>
        <v>0.5774</v>
      </c>
      <c r="AR1474" s="3" t="str" cm="1">
        <f t="array" ref="AR1474">GETVECTOR(AB1474,2)</f>
        <v>0.5774</v>
      </c>
      <c r="AS1474" s="3" cm="1">
        <f t="array" ref="AS1474">SUM(AK1474:AN1474*AO1474:AR1474)</f>
        <v>8.6403702834203441E-3</v>
      </c>
      <c r="AT1474" s="51">
        <f t="shared" si="558"/>
        <v>2.7657164548174165E-3</v>
      </c>
      <c r="AU1474" s="48">
        <f t="shared" si="559"/>
        <v>5.2590079433457948E-2</v>
      </c>
      <c r="AV1474" s="56"/>
      <c r="AW1474" s="56"/>
    </row>
    <row r="1475" spans="1:49" ht="15" customHeight="1" x14ac:dyDescent="0.25">
      <c r="A1475" s="11">
        <f t="shared" si="546"/>
        <v>1472</v>
      </c>
      <c r="B1475" s="29">
        <v>32519</v>
      </c>
      <c r="C1475" s="25"/>
      <c r="D1475" s="12"/>
      <c r="E1475" s="25"/>
      <c r="F1475" s="35"/>
      <c r="G1475" s="25">
        <v>0</v>
      </c>
      <c r="H1475" s="13">
        <v>0</v>
      </c>
      <c r="I1475" s="25">
        <v>0</v>
      </c>
      <c r="J1475" s="12">
        <v>0</v>
      </c>
      <c r="K1475" s="12">
        <v>0</v>
      </c>
      <c r="L1475" s="25" t="s">
        <v>11</v>
      </c>
      <c r="M1475" s="10"/>
      <c r="N1475" s="15"/>
      <c r="O1475" s="15"/>
      <c r="P1475" s="4"/>
      <c r="Q1475" s="54"/>
      <c r="R1475" s="42">
        <f t="shared" si="547"/>
        <v>0.27731958762886594</v>
      </c>
      <c r="S1475" s="44" t="str" cm="1">
        <f t="array" ref="S1475">SETVECTOR(R1475:R1476)</f>
        <v>0.277319587628866,0.152577319587629</v>
      </c>
      <c r="T1475" s="44">
        <f t="shared" si="560"/>
        <v>0.44020618556701036</v>
      </c>
      <c r="U1475" s="5">
        <f t="shared" si="561"/>
        <v>0</v>
      </c>
      <c r="V1475" s="5">
        <f t="shared" si="562"/>
        <v>-3.8124490829279246E-2</v>
      </c>
      <c r="W1475" s="5">
        <f t="shared" si="563"/>
        <v>0.75014608092142776</v>
      </c>
      <c r="X1475" s="5">
        <f t="shared" si="564"/>
        <v>-8.740052379352134E-2</v>
      </c>
      <c r="Y1475" s="5" t="str" cm="1">
        <f t="array" ref="Y1475:AB1475">SETMATRIX(GETMATRIX(Y1474:AB1474)-$O$9*DELTAWEIGHT(S1474,$AH$4,AK1474:AN1474))</f>
        <v>0.5774,0.5774,0.5774</v>
      </c>
      <c r="Z1475" s="5" t="str">
        <v>0.589549448631191,0.536447795593889,0.5774</v>
      </c>
      <c r="AA1475" s="5" t="str">
        <v>0.68305770668112,0.644594308257477,0.5774</v>
      </c>
      <c r="AB1475" s="5" t="str">
        <v>0.595654895876314,0.529452360339242,0.5774</v>
      </c>
      <c r="AC1475" s="5" cm="1">
        <f t="array" ref="AC1475">SIGMOID(SUM(GETVECTOR(Y1475)*GETVECTOR(_xlfn.CONCAT($S1475,",",$AH$4)))+U1475)</f>
        <v>0.56173894296623217</v>
      </c>
      <c r="AD1475" s="5" cm="1">
        <f t="array" ref="AD1475">SIGMOID(SUM(GETVECTOR(Z1475)*GETVECTOR(_xlfn.CONCAT($S1475,",",$AH$4)))+V1475)</f>
        <v>0.55162014089525746</v>
      </c>
      <c r="AE1475" s="5" cm="1">
        <f t="array" ref="AE1475">TANH(SUM(GETVECTOR(AA1475)*GETVECTOR(_xlfn.CONCAT($S1475,",",$AH$4)))+W1475)</f>
        <v>0.77706609177140018</v>
      </c>
      <c r="AF1475" s="5" cm="1">
        <f t="array" ref="AF1475">SIGMOID(SUM(GETVECTOR(AB1475)*GETVECTOR(_xlfn.CONCAT($S1475,",",$AH$4)))+X1475)</f>
        <v>0.53955931176919625</v>
      </c>
      <c r="AG1475" s="5">
        <f t="shared" si="550"/>
        <v>0.42864530702786685</v>
      </c>
      <c r="AH1475" s="40">
        <f t="shared" si="551"/>
        <v>0.21808369621685028</v>
      </c>
      <c r="AI1475" s="3">
        <f t="shared" si="552"/>
        <v>-0.22212248935016007</v>
      </c>
      <c r="AJ1475" s="3">
        <f t="shared" si="553"/>
        <v>-0.10026884127446614</v>
      </c>
      <c r="AK1475" s="3">
        <f t="shared" si="554"/>
        <v>0</v>
      </c>
      <c r="AL1475" s="3">
        <f t="shared" si="555"/>
        <v>-1.9271262433823832E-2</v>
      </c>
      <c r="AM1475" s="3">
        <f t="shared" si="556"/>
        <v>-2.1912191809298098E-2</v>
      </c>
      <c r="AN1475" s="3">
        <f t="shared" si="557"/>
        <v>-2.2304342513496719E-2</v>
      </c>
      <c r="AO1475" s="3" t="str" cm="1">
        <f t="array" ref="AO1475">GETVECTOR(Y1475,2)</f>
        <v>0.5774</v>
      </c>
      <c r="AP1475" s="3" t="str" cm="1">
        <f t="array" ref="AP1475">GETVECTOR(Z1475,2)</f>
        <v>0.5774</v>
      </c>
      <c r="AQ1475" s="3" t="str" cm="1">
        <f t="array" ref="AQ1475">GETVECTOR(AA1475,2)</f>
        <v>0.5774</v>
      </c>
      <c r="AR1475" s="3" t="str" cm="1">
        <f t="array" ref="AR1475">GETVECTOR(AB1475,2)</f>
        <v>0.5774</v>
      </c>
      <c r="AS1475" s="3" cm="1">
        <f t="array" ref="AS1475">SUM(AK1475:AN1475*AO1475:AR1475)</f>
        <v>-3.6657853847271604E-2</v>
      </c>
      <c r="AT1475" s="51">
        <f t="shared" si="558"/>
        <v>4.9338400275111972E-2</v>
      </c>
      <c r="AU1475" s="48">
        <f t="shared" si="559"/>
        <v>0.22212248935016007</v>
      </c>
      <c r="AV1475" s="56"/>
      <c r="AW1475" s="56"/>
    </row>
    <row r="1476" spans="1:49" ht="15" customHeight="1" x14ac:dyDescent="0.25">
      <c r="A1476" s="11">
        <f t="shared" si="546"/>
        <v>1473</v>
      </c>
      <c r="B1476" s="29">
        <v>32520</v>
      </c>
      <c r="C1476" s="25"/>
      <c r="D1476" s="12"/>
      <c r="E1476" s="25"/>
      <c r="F1476" s="35"/>
      <c r="G1476" s="25">
        <v>0</v>
      </c>
      <c r="H1476" s="13">
        <v>0</v>
      </c>
      <c r="I1476" s="25">
        <v>0</v>
      </c>
      <c r="J1476" s="12">
        <v>0</v>
      </c>
      <c r="K1476" s="12">
        <v>0</v>
      </c>
      <c r="L1476" s="25" t="s">
        <v>11</v>
      </c>
      <c r="M1476" s="10"/>
      <c r="N1476" s="15"/>
      <c r="O1476" s="15"/>
      <c r="P1476" s="4"/>
      <c r="Q1476" s="54"/>
      <c r="R1476" s="42">
        <f t="shared" si="547"/>
        <v>0.15257731958762888</v>
      </c>
      <c r="S1476" s="44" t="str" cm="1">
        <f t="array" ref="S1476">SETVECTOR(R1476:R1477)</f>
        <v>0.152577319587629,0.44020618556701</v>
      </c>
      <c r="T1476" s="44">
        <f t="shared" si="560"/>
        <v>0.13917525773195877</v>
      </c>
      <c r="U1476" s="5">
        <f t="shared" si="561"/>
        <v>0</v>
      </c>
      <c r="V1476" s="5">
        <f t="shared" si="562"/>
        <v>-3.6197364585896862E-2</v>
      </c>
      <c r="W1476" s="5">
        <f t="shared" si="563"/>
        <v>0.75233730010235755</v>
      </c>
      <c r="X1476" s="5">
        <f t="shared" si="564"/>
        <v>-8.5170089542171673E-2</v>
      </c>
      <c r="Y1476" s="5" t="str" cm="1">
        <f t="array" ref="Y1476:AB1476">SETMATRIX(GETMATRIX(Y1475:AB1475)-$O$9*DELTAWEIGHT(S1475,$AH$4,AK1475:AN1475))</f>
        <v>0.5774,0.5774,0.5774</v>
      </c>
      <c r="Z1476" s="5" t="str">
        <v>0.590070472521519,0.536734455578159,0.5774</v>
      </c>
      <c r="AA1476" s="5" t="str">
        <v>0.683756170850128,0.644978593376485,0.5774</v>
      </c>
      <c r="AB1476" s="5" t="str">
        <v>0.596249404614165,0.529779450648543,0.5774</v>
      </c>
      <c r="AC1476" s="5" cm="1">
        <f t="array" ref="AC1476">SIGMOID(SUM(GETVECTOR(Y1476)*GETVECTOR(_xlfn.CONCAT($S1476,",",$AH$4)))+U1476)</f>
        <v>0.58474260349597273</v>
      </c>
      <c r="AD1476" s="5" cm="1">
        <f t="array" ref="AD1476">SIGMOID(SUM(GETVECTOR(Z1476)*GETVECTOR(_xlfn.CONCAT($S1476,",",$AH$4)))+V1476)</f>
        <v>0.5720225322339243</v>
      </c>
      <c r="AE1476" s="5" cm="1">
        <f t="array" ref="AE1476">TANH(SUM(GETVECTOR(AA1476)*GETVECTOR(_xlfn.CONCAT($S1476,",",$AH$4)))+W1476)</f>
        <v>0.81461150832438434</v>
      </c>
      <c r="AF1476" s="5" cm="1">
        <f t="array" ref="AF1476">SIGMOID(SUM(GETVECTOR(AB1476)*GETVECTOR(_xlfn.CONCAT($S1476,",",$AH$4)))+X1476)</f>
        <v>0.55947120226100977</v>
      </c>
      <c r="AG1476" s="5">
        <f t="shared" si="550"/>
        <v>0.46597613777861085</v>
      </c>
      <c r="AH1476" s="40">
        <f t="shared" si="551"/>
        <v>0.24333773845916845</v>
      </c>
      <c r="AI1476" s="3">
        <f t="shared" si="552"/>
        <v>0.10416248072720968</v>
      </c>
      <c r="AJ1476" s="3">
        <f t="shared" si="553"/>
        <v>4.7251570513459878E-2</v>
      </c>
      <c r="AK1476" s="3">
        <f t="shared" si="554"/>
        <v>0</v>
      </c>
      <c r="AL1476" s="3">
        <f t="shared" si="555"/>
        <v>9.4232525369483157E-3</v>
      </c>
      <c r="AM1476" s="3">
        <f t="shared" si="556"/>
        <v>9.0927618369387887E-3</v>
      </c>
      <c r="AN1476" s="3">
        <f t="shared" si="557"/>
        <v>1.1165934754497566E-2</v>
      </c>
      <c r="AO1476" s="3" t="str" cm="1">
        <f t="array" ref="AO1476">GETVECTOR(Y1476,2)</f>
        <v>0.5774</v>
      </c>
      <c r="AP1476" s="3" t="str" cm="1">
        <f t="array" ref="AP1476">GETVECTOR(Z1476,2)</f>
        <v>0.5774</v>
      </c>
      <c r="AQ1476" s="3" t="str" cm="1">
        <f t="array" ref="AQ1476">GETVECTOR(AA1476,2)</f>
        <v>0.5774</v>
      </c>
      <c r="AR1476" s="3" t="str" cm="1">
        <f t="array" ref="AR1476">GETVECTOR(AB1476,2)</f>
        <v>0.5774</v>
      </c>
      <c r="AS1476" s="3" cm="1">
        <f t="array" ref="AS1476">SUM(AK1476:AN1476*AO1476:AR1476)</f>
        <v>1.7138357426729312E-2</v>
      </c>
      <c r="AT1476" s="51">
        <f t="shared" si="558"/>
        <v>1.0849822391246329E-2</v>
      </c>
      <c r="AU1476" s="48">
        <f t="shared" si="559"/>
        <v>0.10416248072720968</v>
      </c>
      <c r="AV1476" s="56"/>
      <c r="AW1476" s="56"/>
    </row>
    <row r="1477" spans="1:49" ht="15" customHeight="1" x14ac:dyDescent="0.25">
      <c r="A1477" s="11">
        <f t="shared" si="546"/>
        <v>1474</v>
      </c>
      <c r="B1477" s="29">
        <v>32521</v>
      </c>
      <c r="C1477" s="25"/>
      <c r="D1477" s="12"/>
      <c r="E1477" s="25"/>
      <c r="F1477" s="35"/>
      <c r="G1477" s="25">
        <v>0</v>
      </c>
      <c r="H1477" s="13">
        <v>0</v>
      </c>
      <c r="I1477" s="25">
        <v>0</v>
      </c>
      <c r="J1477" s="12">
        <v>0</v>
      </c>
      <c r="K1477" s="12">
        <v>0</v>
      </c>
      <c r="L1477" s="25" t="s">
        <v>11</v>
      </c>
      <c r="M1477" s="10"/>
      <c r="N1477" s="15"/>
      <c r="O1477" s="15"/>
      <c r="P1477" s="4"/>
      <c r="Q1477" s="54"/>
      <c r="R1477" s="42">
        <f t="shared" si="547"/>
        <v>0.44020618556701036</v>
      </c>
      <c r="S1477" s="44" t="str" cm="1">
        <f t="array" ref="S1477">SETVECTOR(R1477:R1478)</f>
        <v>0.44020618556701,0.139175257731959</v>
      </c>
      <c r="T1477" s="44">
        <f t="shared" si="560"/>
        <v>6.7010309278350513E-2</v>
      </c>
      <c r="U1477" s="5">
        <f t="shared" si="561"/>
        <v>0</v>
      </c>
      <c r="V1477" s="5">
        <f t="shared" si="562"/>
        <v>-3.7139689839591691E-2</v>
      </c>
      <c r="W1477" s="5">
        <f t="shared" si="563"/>
        <v>0.7514280239186637</v>
      </c>
      <c r="X1477" s="5">
        <f t="shared" si="564"/>
        <v>-8.6286683017621435E-2</v>
      </c>
      <c r="Y1477" s="5" t="str" cm="1">
        <f t="array" ref="Y1477:AB1477">SETMATRIX(GETMATRIX(Y1476:AB1476)-$O$9*DELTAWEIGHT(S1476,$AH$4,AK1476:AN1476))</f>
        <v>0.5774,0.5774,0.5774</v>
      </c>
      <c r="Z1477" s="5" t="str">
        <v>0.589913578657584,0.536281795578832,0.5774</v>
      </c>
      <c r="AA1477" s="5" t="str">
        <v>0.68357999682952,0.644470307519732,0.5774</v>
      </c>
      <c r="AB1477" s="5" t="str">
        <v>0.596065809006965,0.529249752511555,0.5774</v>
      </c>
      <c r="AC1477" s="5" cm="1">
        <f t="array" ref="AC1477">SIGMOID(SUM(GETVECTOR(Y1477)*GETVECTOR(_xlfn.CONCAT($S1477,",",$AH$4)))+U1477)</f>
        <v>0.58286236373382716</v>
      </c>
      <c r="AD1477" s="5" cm="1">
        <f t="array" ref="AD1477">SIGMOID(SUM(GETVECTOR(Z1477)*GETVECTOR(_xlfn.CONCAT($S1477,",",$AH$4)))+V1477)</f>
        <v>0.57375326262924575</v>
      </c>
      <c r="AE1477" s="5" cm="1">
        <f t="array" ref="AE1477">TANH(SUM(GETVECTOR(AA1477)*GETVECTOR(_xlfn.CONCAT($S1477,",",$AH$4)))+W1477)</f>
        <v>0.8150993745522509</v>
      </c>
      <c r="AF1477" s="5" cm="1">
        <f t="array" ref="AF1477">SIGMOID(SUM(GETVECTOR(AB1477)*GETVECTOR(_xlfn.CONCAT($S1477,",",$AH$4)))+X1477)</f>
        <v>0.56211832472020473</v>
      </c>
      <c r="AG1477" s="5">
        <f t="shared" si="550"/>
        <v>0.46766592551641156</v>
      </c>
      <c r="AH1477" s="40">
        <f t="shared" si="551"/>
        <v>0.24525868873078824</v>
      </c>
      <c r="AI1477" s="3">
        <f t="shared" si="552"/>
        <v>0.17824837945243771</v>
      </c>
      <c r="AJ1477" s="3">
        <f t="shared" si="553"/>
        <v>8.1122466440104665E-2</v>
      </c>
      <c r="AK1477" s="3">
        <f t="shared" si="554"/>
        <v>0</v>
      </c>
      <c r="AL1477" s="3">
        <f t="shared" si="555"/>
        <v>1.617103966121183E-2</v>
      </c>
      <c r="AM1477" s="3">
        <f t="shared" si="556"/>
        <v>1.5620865821050153E-2</v>
      </c>
      <c r="AN1477" s="3">
        <f t="shared" si="557"/>
        <v>1.9142857352535705E-2</v>
      </c>
      <c r="AO1477" s="3" t="str" cm="1">
        <f t="array" ref="AO1477">GETVECTOR(Y1477,2)</f>
        <v>0.5774</v>
      </c>
      <c r="AP1477" s="3" t="str" cm="1">
        <f t="array" ref="AP1477">GETVECTOR(Z1477,2)</f>
        <v>0.5774</v>
      </c>
      <c r="AQ1477" s="3" t="str" cm="1">
        <f t="array" ref="AQ1477">GETVECTOR(AA1477,2)</f>
        <v>0.5774</v>
      </c>
      <c r="AR1477" s="3" t="str" cm="1">
        <f t="array" ref="AR1477">GETVECTOR(AB1477,2)</f>
        <v>0.5774</v>
      </c>
      <c r="AS1477" s="3" cm="1">
        <f t="array" ref="AS1477">SUM(AK1477:AN1477*AO1477:AR1477)</f>
        <v>2.9409732060812186E-2</v>
      </c>
      <c r="AT1477" s="51">
        <f t="shared" si="558"/>
        <v>3.1772484777420215E-2</v>
      </c>
      <c r="AU1477" s="48">
        <f t="shared" si="559"/>
        <v>0.17824837945243771</v>
      </c>
      <c r="AV1477" s="56"/>
      <c r="AW1477" s="56"/>
    </row>
    <row r="1478" spans="1:49" ht="15" customHeight="1" x14ac:dyDescent="0.25">
      <c r="A1478" s="11">
        <f t="shared" ref="A1478:A1541" si="565">A1477+1</f>
        <v>1475</v>
      </c>
      <c r="B1478" s="29">
        <v>32522</v>
      </c>
      <c r="C1478" s="25"/>
      <c r="D1478" s="12"/>
      <c r="E1478" s="25"/>
      <c r="F1478" s="35"/>
      <c r="G1478" s="25">
        <v>0</v>
      </c>
      <c r="H1478" s="13">
        <v>0</v>
      </c>
      <c r="I1478" s="25">
        <v>0</v>
      </c>
      <c r="J1478" s="12">
        <v>0</v>
      </c>
      <c r="K1478" s="12">
        <v>0</v>
      </c>
      <c r="L1478" s="25" t="s">
        <v>11</v>
      </c>
      <c r="M1478" s="10"/>
      <c r="N1478" s="15"/>
      <c r="O1478" s="15"/>
      <c r="P1478" s="4"/>
      <c r="Q1478" s="54"/>
      <c r="R1478" s="42">
        <f t="shared" si="547"/>
        <v>0.13917525773195877</v>
      </c>
      <c r="S1478" s="44" t="str" cm="1">
        <f t="array" ref="S1478">SETVECTOR(R1478:R1479)</f>
        <v>0.139175257731959,0.0670103092783505</v>
      </c>
      <c r="T1478" s="44">
        <f t="shared" si="560"/>
        <v>0.17525773195876287</v>
      </c>
      <c r="U1478" s="5">
        <f t="shared" si="561"/>
        <v>0</v>
      </c>
      <c r="V1478" s="5">
        <f t="shared" si="562"/>
        <v>-3.8756793805712876E-2</v>
      </c>
      <c r="W1478" s="5">
        <f t="shared" si="563"/>
        <v>0.74986593733655871</v>
      </c>
      <c r="X1478" s="5">
        <f t="shared" si="564"/>
        <v>-8.8200968752875003E-2</v>
      </c>
      <c r="Y1478" s="5" t="str" cm="1">
        <f t="array" ref="Y1478:AB1478">SETMATRIX(GETMATRIX(Y1477:AB1477)-$O$9*DELTAWEIGHT(S1477,$AH$4,AK1477:AN1477))</f>
        <v>0.5774,0.5774,0.5774</v>
      </c>
      <c r="Z1478" s="5" t="str">
        <v>0.589170683869654,0.536046922519416,0.5774</v>
      </c>
      <c r="AA1478" s="5" t="str">
        <v>0.682742939321203,0.644205664045205,0.5774</v>
      </c>
      <c r="AB1478" s="5" t="str">
        <v>0.595197447431301,0.528975211966556,0.5774</v>
      </c>
      <c r="AC1478" s="5" cm="1">
        <f t="array" ref="AC1478">SIGMOID(SUM(GETVECTOR(Y1478)*GETVECTOR(_xlfn.CONCAT($S1478,",",$AH$4)))+U1478)</f>
        <v>0.52972778322934388</v>
      </c>
      <c r="AD1478" s="5" cm="1">
        <f t="array" ref="AD1478">SIGMOID(SUM(GETVECTOR(Z1478)*GETVECTOR(_xlfn.CONCAT($S1478,",",$AH$4)))+V1478)</f>
        <v>0.51978013607126949</v>
      </c>
      <c r="AE1478" s="5" cm="1">
        <f t="array" ref="AE1478">TANH(SUM(GETVECTOR(AA1478)*GETVECTOR(_xlfn.CONCAT($S1478,",",$AH$4)))+W1478)</f>
        <v>0.71043186957488924</v>
      </c>
      <c r="AF1478" s="5" cm="1">
        <f t="array" ref="AF1478">SIGMOID(SUM(GETVECTOR(AB1478)*GETVECTOR(_xlfn.CONCAT($S1478,",",$AH$4)))+X1478)</f>
        <v>0.50752007838059754</v>
      </c>
      <c r="AG1478" s="5">
        <f t="shared" si="550"/>
        <v>0.36926837383700234</v>
      </c>
      <c r="AH1478" s="40">
        <f t="shared" si="551"/>
        <v>0.17933303214276991</v>
      </c>
      <c r="AI1478" s="3">
        <f t="shared" si="552"/>
        <v>4.0753001840070358E-3</v>
      </c>
      <c r="AJ1478" s="3">
        <f t="shared" si="553"/>
        <v>1.8100546198700366E-3</v>
      </c>
      <c r="AK1478" s="3">
        <f t="shared" si="554"/>
        <v>0</v>
      </c>
      <c r="AL1478" s="3">
        <f t="shared" si="555"/>
        <v>3.2097700065131528E-4</v>
      </c>
      <c r="AM1478" s="3">
        <f t="shared" si="556"/>
        <v>4.6598066926279395E-4</v>
      </c>
      <c r="AN1478" s="3">
        <f t="shared" si="557"/>
        <v>3.599220259011748E-4</v>
      </c>
      <c r="AO1478" s="3" t="str" cm="1">
        <f t="array" ref="AO1478">GETVECTOR(Y1478,2)</f>
        <v>0.5774</v>
      </c>
      <c r="AP1478" s="3" t="str" cm="1">
        <f t="array" ref="AP1478">GETVECTOR(Z1478,2)</f>
        <v>0.5774</v>
      </c>
      <c r="AQ1478" s="3" t="str" cm="1">
        <f t="array" ref="AQ1478">GETVECTOR(AA1478,2)</f>
        <v>0.5774</v>
      </c>
      <c r="AR1478" s="3" t="str" cm="1">
        <f t="array" ref="AR1478">GETVECTOR(AB1478,2)</f>
        <v>0.5774</v>
      </c>
      <c r="AS1478" s="3" cm="1">
        <f t="array" ref="AS1478">SUM(AK1478:AN1478*AO1478:AR1478)</f>
        <v>6.6220833636374498E-4</v>
      </c>
      <c r="AT1478" s="51">
        <f t="shared" si="558"/>
        <v>1.6608071589767779E-5</v>
      </c>
      <c r="AU1478" s="48">
        <f t="shared" si="559"/>
        <v>4.0753001840070358E-3</v>
      </c>
      <c r="AV1478" s="56"/>
      <c r="AW1478" s="56"/>
    </row>
    <row r="1479" spans="1:49" ht="15" customHeight="1" x14ac:dyDescent="0.25">
      <c r="A1479" s="11">
        <f t="shared" si="565"/>
        <v>1476</v>
      </c>
      <c r="B1479" s="29">
        <v>32523</v>
      </c>
      <c r="C1479" s="25"/>
      <c r="D1479" s="12"/>
      <c r="E1479" s="25"/>
      <c r="F1479" s="35"/>
      <c r="G1479" s="25">
        <v>0</v>
      </c>
      <c r="H1479" s="13">
        <v>0</v>
      </c>
      <c r="I1479" s="25">
        <v>0</v>
      </c>
      <c r="J1479" s="12">
        <v>0</v>
      </c>
      <c r="K1479" s="12">
        <v>0</v>
      </c>
      <c r="L1479" s="25" t="s">
        <v>11</v>
      </c>
      <c r="M1479" s="10"/>
      <c r="N1479" s="15"/>
      <c r="O1479" s="15"/>
      <c r="P1479" s="4"/>
      <c r="Q1479" s="54"/>
      <c r="R1479" s="42">
        <f t="shared" si="547"/>
        <v>6.7010309278350513E-2</v>
      </c>
      <c r="S1479" s="44" t="str" cm="1">
        <f t="array" ref="S1479">SETVECTOR(R1479:R1480)</f>
        <v>0.0670103092783505,0.175257731958763</v>
      </c>
      <c r="T1479" s="44">
        <f t="shared" si="560"/>
        <v>0.18969072164948453</v>
      </c>
      <c r="U1479" s="5">
        <f t="shared" si="561"/>
        <v>0</v>
      </c>
      <c r="V1479" s="5">
        <f t="shared" si="562"/>
        <v>-3.8788891505778009E-2</v>
      </c>
      <c r="W1479" s="5">
        <f t="shared" si="563"/>
        <v>0.7498193392696324</v>
      </c>
      <c r="X1479" s="5">
        <f t="shared" si="564"/>
        <v>-8.8236960955465127E-2</v>
      </c>
      <c r="Y1479" s="5" t="str" cm="1">
        <f t="array" ref="Y1479:AB1479">SETMATRIX(GETMATRIX(Y1478:AB1478)-$O$9*DELTAWEIGHT(S1478,$AH$4,AK1478:AN1478))</f>
        <v>0.5774,0.5774,0.5774</v>
      </c>
      <c r="Z1479" s="5" t="str">
        <v>0.589167213481646,0.536045251591857,0.5774</v>
      </c>
      <c r="AA1479" s="5" t="str">
        <v>0.682736897866016,0.644202755196411,0.5774</v>
      </c>
      <c r="AB1479" s="5" t="str">
        <v>0.595193617403583,0.528973367879136,0.5774</v>
      </c>
      <c r="AC1479" s="5" cm="1">
        <f t="array" ref="AC1479">SIGMOID(SUM(GETVECTOR(Y1479)*GETVECTOR(_xlfn.CONCAT($S1479,",",$AH$4)))+U1479)</f>
        <v>0.53491447652074542</v>
      </c>
      <c r="AD1479" s="5" cm="1">
        <f t="array" ref="AD1479">SIGMOID(SUM(GETVECTOR(Z1479)*GETVECTOR(_xlfn.CONCAT($S1479,",",$AH$4)))+V1479)</f>
        <v>0.52364172271399856</v>
      </c>
      <c r="AE1479" s="5" cm="1">
        <f t="array" ref="AE1479">TANH(SUM(GETVECTOR(AA1479)*GETVECTOR(_xlfn.CONCAT($S1479,",",$AH$4)))+W1479)</f>
        <v>0.72039769996394598</v>
      </c>
      <c r="AF1479" s="5" cm="1">
        <f t="array" ref="AF1479">SIGMOID(SUM(GETVECTOR(AB1479)*GETVECTOR(_xlfn.CONCAT($S1479,",",$AH$4)))+X1479)</f>
        <v>0.51108663757052974</v>
      </c>
      <c r="AG1479" s="5">
        <f t="shared" si="550"/>
        <v>0.37723029264832292</v>
      </c>
      <c r="AH1479" s="40">
        <f t="shared" si="551"/>
        <v>0.18414437300288414</v>
      </c>
      <c r="AI1479" s="3">
        <f t="shared" si="552"/>
        <v>-5.5463486466003908E-3</v>
      </c>
      <c r="AJ1479" s="3">
        <f t="shared" si="553"/>
        <v>-2.4666801648746566E-3</v>
      </c>
      <c r="AK1479" s="3">
        <f t="shared" si="554"/>
        <v>0</v>
      </c>
      <c r="AL1479" s="3">
        <f t="shared" si="555"/>
        <v>-4.4325446403799647E-4</v>
      </c>
      <c r="AM1479" s="3">
        <f t="shared" si="556"/>
        <v>-6.2132192259053683E-4</v>
      </c>
      <c r="AN1479" s="3">
        <f t="shared" si="557"/>
        <v>-4.9934134370390544E-4</v>
      </c>
      <c r="AO1479" s="3" t="str" cm="1">
        <f t="array" ref="AO1479">GETVECTOR(Y1479,2)</f>
        <v>0.5774</v>
      </c>
      <c r="AP1479" s="3" t="str" cm="1">
        <f t="array" ref="AP1479">GETVECTOR(Z1479,2)</f>
        <v>0.5774</v>
      </c>
      <c r="AQ1479" s="3" t="str" cm="1">
        <f t="array" ref="AQ1479">GETVECTOR(AA1479,2)</f>
        <v>0.5774</v>
      </c>
      <c r="AR1479" s="3" t="str" cm="1">
        <f t="array" ref="AR1479">GETVECTOR(AB1479,2)</f>
        <v>0.5774</v>
      </c>
      <c r="AS1479" s="3" cm="1">
        <f t="array" ref="AS1479">SUM(AK1479:AN1479*AO1479:AR1479)</f>
        <v>-9.0300609749395023E-4</v>
      </c>
      <c r="AT1479" s="51">
        <f t="shared" si="558"/>
        <v>3.0761983309645987E-5</v>
      </c>
      <c r="AU1479" s="48">
        <f t="shared" si="559"/>
        <v>5.5463486466003908E-3</v>
      </c>
      <c r="AV1479" s="56"/>
      <c r="AW1479" s="56"/>
    </row>
    <row r="1480" spans="1:49" ht="15" customHeight="1" x14ac:dyDescent="0.25">
      <c r="A1480" s="11">
        <f t="shared" si="565"/>
        <v>1477</v>
      </c>
      <c r="B1480" s="29">
        <v>32524</v>
      </c>
      <c r="C1480" s="25"/>
      <c r="D1480" s="12"/>
      <c r="E1480" s="25"/>
      <c r="F1480" s="35"/>
      <c r="G1480" s="25">
        <v>0</v>
      </c>
      <c r="H1480" s="13">
        <v>0</v>
      </c>
      <c r="I1480" s="25">
        <v>0</v>
      </c>
      <c r="J1480" s="12">
        <v>0</v>
      </c>
      <c r="K1480" s="12">
        <v>0</v>
      </c>
      <c r="L1480" s="25" t="s">
        <v>11</v>
      </c>
      <c r="M1480" s="10"/>
      <c r="N1480" s="15"/>
      <c r="O1480" s="15"/>
      <c r="P1480" s="4"/>
      <c r="Q1480" s="54"/>
      <c r="R1480" s="42">
        <f t="shared" si="547"/>
        <v>0.17525773195876287</v>
      </c>
      <c r="S1480" s="44" t="str" cm="1">
        <f t="array" ref="S1480">SETVECTOR(R1480:R1481)</f>
        <v>0.175257731958763,0.189690721649485</v>
      </c>
      <c r="T1480" s="44">
        <f t="shared" si="560"/>
        <v>0.25979381443298966</v>
      </c>
      <c r="U1480" s="5">
        <f t="shared" si="561"/>
        <v>0</v>
      </c>
      <c r="V1480" s="5">
        <f t="shared" si="562"/>
        <v>-3.8744566059374208E-2</v>
      </c>
      <c r="W1480" s="5">
        <f t="shared" si="563"/>
        <v>0.74988147146189144</v>
      </c>
      <c r="X1480" s="5">
        <f t="shared" si="564"/>
        <v>-8.8187026821094736E-2</v>
      </c>
      <c r="Y1480" s="5" t="str" cm="1">
        <f t="array" ref="Y1480:AB1480">SETMATRIX(GETMATRIX(Y1479:AB1479)-$O$9*DELTAWEIGHT(S1479,$AH$4,AK1479:AN1479))</f>
        <v>0.5774,0.5774,0.5774</v>
      </c>
      <c r="Z1480" s="5" t="str">
        <v>0.589169946968536,0.536052400711415,0.5774</v>
      </c>
      <c r="AA1480" s="5" t="str">
        <v>0.682741475524416,0.644214727533766,0.5774</v>
      </c>
      <c r="AB1480" s="5" t="str">
        <v>0.595196648824281,0.528981296210191,0.5774</v>
      </c>
      <c r="AC1480" s="5" cm="1">
        <f t="array" ref="AC1480">SIGMOID(SUM(GETVECTOR(Y1480)*GETVECTOR(_xlfn.CONCAT($S1480,",",$AH$4)))+U1480)</f>
        <v>0.55248623872780911</v>
      </c>
      <c r="AD1480" s="5" cm="1">
        <f t="array" ref="AD1480">SIGMOID(SUM(GETVECTOR(Z1480)*GETVECTOR(_xlfn.CONCAT($S1480,",",$AH$4)))+V1480)</f>
        <v>0.54145367463141447</v>
      </c>
      <c r="AE1480" s="5" cm="1">
        <f t="array" ref="AE1480">TANH(SUM(GETVECTOR(AA1480)*GETVECTOR(_xlfn.CONCAT($S1480,",",$AH$4)))+W1480)</f>
        <v>0.7581027556690656</v>
      </c>
      <c r="AF1480" s="5" cm="1">
        <f t="array" ref="AF1480">SIGMOID(SUM(GETVECTOR(AB1480)*GETVECTOR(_xlfn.CONCAT($S1480,",",$AH$4)))+X1480)</f>
        <v>0.52908428814127195</v>
      </c>
      <c r="AG1480" s="5">
        <f t="shared" si="550"/>
        <v>0.41047752280521693</v>
      </c>
      <c r="AH1480" s="40">
        <f t="shared" si="551"/>
        <v>0.20574927384227451</v>
      </c>
      <c r="AI1480" s="3">
        <f t="shared" si="552"/>
        <v>-5.4044540590715145E-2</v>
      </c>
      <c r="AJ1480" s="3">
        <f t="shared" si="553"/>
        <v>-2.4269939047357632E-2</v>
      </c>
      <c r="AK1480" s="3">
        <f t="shared" si="554"/>
        <v>0</v>
      </c>
      <c r="AL1480" s="3">
        <f t="shared" si="555"/>
        <v>-4.5681597599295763E-3</v>
      </c>
      <c r="AM1480" s="3">
        <f t="shared" si="556"/>
        <v>-5.5886275413572998E-3</v>
      </c>
      <c r="AN1480" s="3">
        <f t="shared" si="557"/>
        <v>-5.2364061138494488E-3</v>
      </c>
      <c r="AO1480" s="3" t="str" cm="1">
        <f t="array" ref="AO1480">GETVECTOR(Y1480,2)</f>
        <v>0.5774</v>
      </c>
      <c r="AP1480" s="3" t="str" cm="1">
        <f t="array" ref="AP1480">GETVECTOR(Z1480,2)</f>
        <v>0.5774</v>
      </c>
      <c r="AQ1480" s="3" t="str" cm="1">
        <f t="array" ref="AQ1480">GETVECTOR(AA1480,2)</f>
        <v>0.5774</v>
      </c>
      <c r="AR1480" s="3" t="str" cm="1">
        <f t="array" ref="AR1480">GETVECTOR(AB1480,2)</f>
        <v>0.5774</v>
      </c>
      <c r="AS1480" s="3" cm="1">
        <f t="array" ref="AS1480">SUM(AK1480:AN1480*AO1480:AR1480)</f>
        <v>-8.8880298778997134E-3</v>
      </c>
      <c r="AT1480" s="51">
        <f t="shared" si="558"/>
        <v>2.9208123676614569E-3</v>
      </c>
      <c r="AU1480" s="48">
        <f t="shared" si="559"/>
        <v>5.4044540590715145E-2</v>
      </c>
      <c r="AV1480" s="56"/>
      <c r="AW1480" s="56"/>
    </row>
    <row r="1481" spans="1:49" ht="15" customHeight="1" x14ac:dyDescent="0.25">
      <c r="A1481" s="11">
        <f t="shared" si="565"/>
        <v>1478</v>
      </c>
      <c r="B1481" s="29">
        <v>32525</v>
      </c>
      <c r="C1481" s="25"/>
      <c r="D1481" s="12"/>
      <c r="E1481" s="25"/>
      <c r="F1481" s="35"/>
      <c r="G1481" s="25">
        <v>0</v>
      </c>
      <c r="H1481" s="13">
        <v>0</v>
      </c>
      <c r="I1481" s="25">
        <v>0</v>
      </c>
      <c r="J1481" s="12">
        <v>0</v>
      </c>
      <c r="K1481" s="12">
        <v>0</v>
      </c>
      <c r="L1481" s="25" t="s">
        <v>11</v>
      </c>
      <c r="M1481" s="10"/>
      <c r="N1481" s="15"/>
      <c r="O1481" s="15"/>
      <c r="P1481" s="4"/>
      <c r="Q1481" s="54"/>
      <c r="R1481" s="42">
        <f t="shared" si="547"/>
        <v>0.18969072164948453</v>
      </c>
      <c r="S1481" s="44" t="str" cm="1">
        <f t="array" ref="S1481">SETVECTOR(R1481:R1482)</f>
        <v>0.189690721649485,0.25979381443299</v>
      </c>
      <c r="T1481" s="44">
        <f t="shared" si="560"/>
        <v>0.29587628865979382</v>
      </c>
      <c r="U1481" s="5">
        <f t="shared" si="561"/>
        <v>0</v>
      </c>
      <c r="V1481" s="5">
        <f t="shared" si="562"/>
        <v>-3.8287750083381249E-2</v>
      </c>
      <c r="W1481" s="5">
        <f t="shared" si="563"/>
        <v>0.75044033421602718</v>
      </c>
      <c r="X1481" s="5">
        <f t="shared" si="564"/>
        <v>-8.7663386209709787E-2</v>
      </c>
      <c r="Y1481" s="5" t="str" cm="1">
        <f t="array" ref="Y1481:AB1481">SETMATRIX(GETMATRIX(Y1480:AB1480)-$O$9*DELTAWEIGHT(S1480,$AH$4,AK1480:AN1480))</f>
        <v>0.5774,0.5774,0.5774</v>
      </c>
      <c r="Z1481" s="5" t="str">
        <v>0.589244621831598,0.536133225269083,0.5774</v>
      </c>
      <c r="AA1481" s="5" t="str">
        <v>0.682849552971131,0.644331705476093,0.5774</v>
      </c>
      <c r="AB1481" s="5" t="str">
        <v>0.595280994824293,0.52907258835138,0.5774</v>
      </c>
      <c r="AC1481" s="5" cm="1">
        <f t="array" ref="AC1481">SIGMOID(SUM(GETVECTOR(Y1481)*GETVECTOR(_xlfn.CONCAT($S1481,",",$AH$4)))+U1481)</f>
        <v>0.56452133479732203</v>
      </c>
      <c r="AD1481" s="5" cm="1">
        <f t="array" ref="AD1481">SIGMOID(SUM(GETVECTOR(Z1481)*GETVECTOR(_xlfn.CONCAT($S1481,",",$AH$4)))+V1481)</f>
        <v>0.55299287500222438</v>
      </c>
      <c r="AE1481" s="5" cm="1">
        <f t="array" ref="AE1481">TANH(SUM(GETVECTOR(AA1481)*GETVECTOR(_xlfn.CONCAT($S1481,",",$AH$4)))+W1481)</f>
        <v>0.7807794032375458</v>
      </c>
      <c r="AF1481" s="5" cm="1">
        <f t="array" ref="AF1481">SIGMOID(SUM(GETVECTOR(AB1481)*GETVECTOR(_xlfn.CONCAT($S1481,",",$AH$4)))+X1481)</f>
        <v>0.54058692116252094</v>
      </c>
      <c r="AG1481" s="5">
        <f t="shared" si="550"/>
        <v>0.43176544693885149</v>
      </c>
      <c r="AH1481" s="40">
        <f t="shared" si="551"/>
        <v>0.21990841446125675</v>
      </c>
      <c r="AI1481" s="3">
        <f t="shared" si="552"/>
        <v>-7.5967874198537066E-2</v>
      </c>
      <c r="AJ1481" s="3">
        <f t="shared" si="553"/>
        <v>-3.4271321156417671E-2</v>
      </c>
      <c r="AK1481" s="3">
        <f t="shared" si="554"/>
        <v>0</v>
      </c>
      <c r="AL1481" s="3">
        <f t="shared" si="555"/>
        <v>-6.6144414462593563E-3</v>
      </c>
      <c r="AM1481" s="3">
        <f t="shared" si="556"/>
        <v>-7.3984690613149535E-3</v>
      </c>
      <c r="AN1481" s="3">
        <f t="shared" si="557"/>
        <v>-7.6749433017664357E-3</v>
      </c>
      <c r="AO1481" s="3" t="str" cm="1">
        <f t="array" ref="AO1481">GETVECTOR(Y1481,2)</f>
        <v>0.5774</v>
      </c>
      <c r="AP1481" s="3" t="str" cm="1">
        <f t="array" ref="AP1481">GETVECTOR(Z1481,2)</f>
        <v>0.5774</v>
      </c>
      <c r="AQ1481" s="3" t="str" cm="1">
        <f t="array" ref="AQ1481">GETVECTOR(AA1481,2)</f>
        <v>0.5774</v>
      </c>
      <c r="AR1481" s="3" t="str" cm="1">
        <f t="array" ref="AR1481">GETVECTOR(AB1481,2)</f>
        <v>0.5774</v>
      </c>
      <c r="AS1481" s="3" cm="1">
        <f t="array" ref="AS1481">SUM(AK1481:AN1481*AO1481:AR1481)</f>
        <v>-1.2522566789513346E-2</v>
      </c>
      <c r="AT1481" s="51">
        <f t="shared" si="558"/>
        <v>5.7711179102447538E-3</v>
      </c>
      <c r="AU1481" s="48">
        <f t="shared" si="559"/>
        <v>7.5967874198537066E-2</v>
      </c>
      <c r="AV1481" s="56"/>
      <c r="AW1481" s="56"/>
    </row>
    <row r="1482" spans="1:49" ht="15" customHeight="1" x14ac:dyDescent="0.25">
      <c r="A1482" s="11">
        <f t="shared" si="565"/>
        <v>1479</v>
      </c>
      <c r="B1482" s="29">
        <v>32526</v>
      </c>
      <c r="C1482" s="25"/>
      <c r="D1482" s="12"/>
      <c r="E1482" s="25"/>
      <c r="F1482" s="35"/>
      <c r="G1482" s="25">
        <v>0</v>
      </c>
      <c r="H1482" s="13">
        <v>0</v>
      </c>
      <c r="I1482" s="25">
        <v>0</v>
      </c>
      <c r="J1482" s="12">
        <v>0</v>
      </c>
      <c r="K1482" s="12">
        <v>0</v>
      </c>
      <c r="L1482" s="25" t="s">
        <v>11</v>
      </c>
      <c r="M1482" s="10"/>
      <c r="N1482" s="15"/>
      <c r="O1482" s="15"/>
      <c r="P1482" s="4"/>
      <c r="Q1482" s="54"/>
      <c r="R1482" s="42">
        <f t="shared" si="547"/>
        <v>0.25979381443298966</v>
      </c>
      <c r="S1482" s="44" t="str" cm="1">
        <f t="array" ref="S1482">SETVECTOR(R1482:R1483)</f>
        <v>0.25979381443299,0.295876288659794</v>
      </c>
      <c r="T1482" s="44">
        <f t="shared" si="560"/>
        <v>0.25773195876288657</v>
      </c>
      <c r="U1482" s="5">
        <f t="shared" si="561"/>
        <v>0</v>
      </c>
      <c r="V1482" s="5">
        <f t="shared" si="562"/>
        <v>-3.7626305938755315E-2</v>
      </c>
      <c r="W1482" s="5">
        <f t="shared" si="563"/>
        <v>0.75118018112215867</v>
      </c>
      <c r="X1482" s="5">
        <f t="shared" si="564"/>
        <v>-8.6895891879533144E-2</v>
      </c>
      <c r="Y1482" s="5" t="str" cm="1">
        <f t="array" ref="Y1482:AB1482">SETMATRIX(GETMATRIX(Y1481:AB1481)-$O$9*DELTAWEIGHT(S1481,$AH$4,AK1481:AN1481))</f>
        <v>0.5774,0.5774,0.5774</v>
      </c>
      <c r="Z1482" s="5" t="str">
        <v>0.589360687790777,0.536292185169698,0.5774</v>
      </c>
      <c r="AA1482" s="5" t="str">
        <v>0.683002099516075,0.644540627918082,0.5774</v>
      </c>
      <c r="AB1482" s="5" t="str">
        <v>0.595413806067033,0.529254482009916,0.5774</v>
      </c>
      <c r="AC1482" s="5" cm="1">
        <f t="array" ref="AC1482">SIGMOID(SUM(GETVECTOR(Y1482)*GETVECTOR(_xlfn.CONCAT($S1482,",",$AH$4)))+U1482)</f>
        <v>0.57952990753731792</v>
      </c>
      <c r="AD1482" s="5" cm="1">
        <f t="array" ref="AD1482">SIGMOID(SUM(GETVECTOR(Z1482)*GETVECTOR(_xlfn.CONCAT($S1482,",",$AH$4)))+V1482)</f>
        <v>0.56811440688782833</v>
      </c>
      <c r="AE1482" s="5" cm="1">
        <f t="array" ref="AE1482">TANH(SUM(GETVECTOR(AA1482)*GETVECTOR(_xlfn.CONCAT($S1482,",",$AH$4)))+W1482)</f>
        <v>0.80733371985170288</v>
      </c>
      <c r="AF1482" s="5" cm="1">
        <f t="array" ref="AF1482">SIGMOID(SUM(GETVECTOR(AB1482)*GETVECTOR(_xlfn.CONCAT($S1482,",",$AH$4)))+X1482)</f>
        <v>0.55586151779627657</v>
      </c>
      <c r="AG1482" s="5">
        <f t="shared" si="550"/>
        <v>0.45865791741409434</v>
      </c>
      <c r="AH1482" s="40">
        <f t="shared" si="551"/>
        <v>0.23845889133844955</v>
      </c>
      <c r="AI1482" s="3">
        <f t="shared" si="552"/>
        <v>-1.9273067424437018E-2</v>
      </c>
      <c r="AJ1482" s="3">
        <f t="shared" si="553"/>
        <v>-8.7415907260375205E-3</v>
      </c>
      <c r="AK1482" s="3">
        <f t="shared" si="554"/>
        <v>0</v>
      </c>
      <c r="AL1482" s="3">
        <f t="shared" si="555"/>
        <v>-1.7316020094767278E-3</v>
      </c>
      <c r="AM1482" s="3">
        <f t="shared" si="556"/>
        <v>-1.729299977859558E-3</v>
      </c>
      <c r="AN1482" s="3">
        <f t="shared" si="557"/>
        <v>-2.0411868663412895E-3</v>
      </c>
      <c r="AO1482" s="3" t="str" cm="1">
        <f t="array" ref="AO1482">GETVECTOR(Y1482,2)</f>
        <v>0.5774</v>
      </c>
      <c r="AP1482" s="3" t="str" cm="1">
        <f t="array" ref="AP1482">GETVECTOR(Z1482,2)</f>
        <v>0.5774</v>
      </c>
      <c r="AQ1482" s="3" t="str" cm="1">
        <f t="array" ref="AQ1482">GETVECTOR(AA1482,2)</f>
        <v>0.5774</v>
      </c>
      <c r="AR1482" s="3" t="str" cm="1">
        <f t="array" ref="AR1482">GETVECTOR(AB1482,2)</f>
        <v>0.5774</v>
      </c>
      <c r="AS1482" s="3" cm="1">
        <f t="array" ref="AS1482">SUM(AK1482:AN1482*AO1482:AR1482)</f>
        <v>-3.1769061041134325E-3</v>
      </c>
      <c r="AT1482" s="51">
        <f t="shared" si="558"/>
        <v>3.7145112794689534E-4</v>
      </c>
      <c r="AU1482" s="48">
        <f t="shared" si="559"/>
        <v>1.9273067424437018E-2</v>
      </c>
      <c r="AV1482" s="56"/>
      <c r="AW1482" s="56"/>
    </row>
    <row r="1483" spans="1:49" ht="15" customHeight="1" x14ac:dyDescent="0.25">
      <c r="A1483" s="11">
        <f t="shared" si="565"/>
        <v>1480</v>
      </c>
      <c r="B1483" s="29">
        <v>32527</v>
      </c>
      <c r="C1483" s="25"/>
      <c r="D1483" s="12"/>
      <c r="E1483" s="25"/>
      <c r="F1483" s="35"/>
      <c r="G1483" s="25">
        <v>0</v>
      </c>
      <c r="H1483" s="13">
        <v>0</v>
      </c>
      <c r="I1483" s="25">
        <v>0</v>
      </c>
      <c r="J1483" s="12">
        <v>0</v>
      </c>
      <c r="K1483" s="12">
        <v>0</v>
      </c>
      <c r="L1483" s="25" t="s">
        <v>11</v>
      </c>
      <c r="M1483" s="10"/>
      <c r="N1483" s="15"/>
      <c r="O1483" s="15"/>
      <c r="P1483" s="4"/>
      <c r="Q1483" s="54"/>
      <c r="R1483" s="42">
        <f t="shared" si="547"/>
        <v>0.29587628865979382</v>
      </c>
      <c r="S1483" s="44" t="str" cm="1">
        <f t="array" ref="S1483">SETVECTOR(R1483:R1484)</f>
        <v>0.295876288659794,0.257731958762887</v>
      </c>
      <c r="T1483" s="44">
        <f t="shared" si="560"/>
        <v>1.0309278350515464E-2</v>
      </c>
      <c r="U1483" s="5">
        <f t="shared" si="561"/>
        <v>0</v>
      </c>
      <c r="V1483" s="5">
        <f t="shared" si="562"/>
        <v>-3.7453145737807642E-2</v>
      </c>
      <c r="W1483" s="5">
        <f t="shared" si="563"/>
        <v>0.75135311111994463</v>
      </c>
      <c r="X1483" s="5">
        <f t="shared" si="564"/>
        <v>-8.6691773192899016E-2</v>
      </c>
      <c r="Y1483" s="5" t="str" cm="1">
        <f t="array" ref="Y1483:AB1483">SETMATRIX(GETMATRIX(Y1482:AB1482)-$O$9*DELTAWEIGHT(S1482,$AH$4,AK1482:AN1482))</f>
        <v>0.5774,0.5774,0.5774</v>
      </c>
      <c r="Z1483" s="5" t="str">
        <v>0.589386884170898,0.536322019935947,0.5774</v>
      </c>
      <c r="AA1483" s="5" t="str">
        <v>0.683032599173901,0.644575363639495,0.5774</v>
      </c>
      <c r="AB1483" s="5" t="str">
        <v>0.595444292772741,0.529289202980306,0.5774</v>
      </c>
      <c r="AC1483" s="5" cm="1">
        <f t="array" ref="AC1483">SIGMOID(SUM(GETVECTOR(Y1483)*GETVECTOR(_xlfn.CONCAT($S1483,",",$AH$4)))+U1483)</f>
        <v>0.57923978125367126</v>
      </c>
      <c r="AD1483" s="5" cm="1">
        <f t="array" ref="AD1483">SIGMOID(SUM(GETVECTOR(Z1483)*GETVECTOR(_xlfn.CONCAT($S1483,",",$AH$4)))+V1483)</f>
        <v>0.56835918295984689</v>
      </c>
      <c r="AE1483" s="5" cm="1">
        <f t="array" ref="AE1483">TANH(SUM(GETVECTOR(AA1483)*GETVECTOR(_xlfn.CONCAT($S1483,",",$AH$4)))+W1483)</f>
        <v>0.80742066552539482</v>
      </c>
      <c r="AF1483" s="5" cm="1">
        <f t="array" ref="AF1483">SIGMOID(SUM(GETVECTOR(AB1483)*GETVECTOR(_xlfn.CONCAT($S1483,",",$AH$4)))+X1483)</f>
        <v>0.55623625726782799</v>
      </c>
      <c r="AG1483" s="5">
        <f t="shared" si="550"/>
        <v>0.45890494976290919</v>
      </c>
      <c r="AH1483" s="40">
        <f t="shared" si="551"/>
        <v>0.23873175963426368</v>
      </c>
      <c r="AI1483" s="3">
        <f t="shared" si="552"/>
        <v>0.22842248128374823</v>
      </c>
      <c r="AJ1483" s="3">
        <f t="shared" si="553"/>
        <v>0.10365233473356009</v>
      </c>
      <c r="AK1483" s="3">
        <f t="shared" si="554"/>
        <v>0</v>
      </c>
      <c r="AL1483" s="3">
        <f t="shared" si="555"/>
        <v>2.0531672907114121E-2</v>
      </c>
      <c r="AM1483" s="3">
        <f t="shared" si="556"/>
        <v>2.0505525107895987E-2</v>
      </c>
      <c r="AN1483" s="3">
        <f t="shared" si="557"/>
        <v>2.4199191687556968E-2</v>
      </c>
      <c r="AO1483" s="3" t="str" cm="1">
        <f t="array" ref="AO1483">GETVECTOR(Y1483,2)</f>
        <v>0.5774</v>
      </c>
      <c r="AP1483" s="3" t="str" cm="1">
        <f t="array" ref="AP1483">GETVECTOR(Z1483,2)</f>
        <v>0.5774</v>
      </c>
      <c r="AQ1483" s="3" t="str" cm="1">
        <f t="array" ref="AQ1483">GETVECTOR(AA1483,2)</f>
        <v>0.5774</v>
      </c>
      <c r="AR1483" s="3" t="str" cm="1">
        <f t="array" ref="AR1483">GETVECTOR(AB1483,2)</f>
        <v>0.5774</v>
      </c>
      <c r="AS1483" s="3" cm="1">
        <f t="array" ref="AS1483">SUM(AK1483:AN1483*AO1483:AR1483)</f>
        <v>3.7667491414262233E-2</v>
      </c>
      <c r="AT1483" s="51">
        <f t="shared" si="558"/>
        <v>5.217682995582431E-2</v>
      </c>
      <c r="AU1483" s="48">
        <f t="shared" si="559"/>
        <v>0.22842248128374823</v>
      </c>
      <c r="AV1483" s="56"/>
      <c r="AW1483" s="56"/>
    </row>
    <row r="1484" spans="1:49" ht="15" customHeight="1" x14ac:dyDescent="0.25">
      <c r="A1484" s="11">
        <f t="shared" si="565"/>
        <v>1481</v>
      </c>
      <c r="B1484" s="29">
        <v>32528</v>
      </c>
      <c r="C1484" s="25"/>
      <c r="D1484" s="12"/>
      <c r="E1484" s="25"/>
      <c r="F1484" s="35"/>
      <c r="G1484" s="25">
        <v>0</v>
      </c>
      <c r="H1484" s="13">
        <v>0</v>
      </c>
      <c r="I1484" s="25">
        <v>0</v>
      </c>
      <c r="J1484" s="12">
        <v>0</v>
      </c>
      <c r="K1484" s="12">
        <v>0</v>
      </c>
      <c r="L1484" s="25" t="s">
        <v>11</v>
      </c>
      <c r="M1484" s="10"/>
      <c r="N1484" s="15"/>
      <c r="O1484" s="15"/>
      <c r="P1484" s="4"/>
      <c r="Q1484" s="54"/>
      <c r="R1484" s="42">
        <f t="shared" si="547"/>
        <v>0.25773195876288657</v>
      </c>
      <c r="S1484" s="44" t="str" cm="1">
        <f t="array" ref="S1484">SETVECTOR(R1484:R1485)</f>
        <v>0.257731958762887,0.0103092783505155</v>
      </c>
      <c r="T1484" s="44">
        <f t="shared" si="560"/>
        <v>0.16185567010309276</v>
      </c>
      <c r="U1484" s="5">
        <f t="shared" si="561"/>
        <v>0</v>
      </c>
      <c r="V1484" s="5">
        <f t="shared" si="562"/>
        <v>-3.9506313028519056E-2</v>
      </c>
      <c r="W1484" s="5">
        <f t="shared" si="563"/>
        <v>0.74930255860915507</v>
      </c>
      <c r="X1484" s="5">
        <f t="shared" si="564"/>
        <v>-8.9111692361654712E-2</v>
      </c>
      <c r="Y1484" s="5" t="str" cm="1">
        <f t="array" ref="Y1484:AB1484">SETMATRIX(GETMATRIX(Y1483:AB1483)-$O$9*DELTAWEIGHT(S1483,$AH$4,AK1483:AN1483))</f>
        <v>0.5774,0.5774,0.5774</v>
      </c>
      <c r="Z1484" s="5" t="str">
        <v>0.588758331230299,0.535774499952847,0.5774</v>
      </c>
      <c r="AA1484" s="5" t="str">
        <v>0.682300911063835,0.643938004658601,0.5774</v>
      </c>
      <c r="AB1484" s="5" t="str">
        <v>0.59471288030071,0.52865208410223,0.5774</v>
      </c>
      <c r="AC1484" s="5" cm="1">
        <f t="array" ref="AC1484">SIGMOID(SUM(GETVECTOR(Y1484)*GETVECTOR(_xlfn.CONCAT($S1484,",",$AH$4)))+U1484)</f>
        <v>0.53861470571488013</v>
      </c>
      <c r="AD1484" s="5" cm="1">
        <f t="array" ref="AD1484">SIGMOID(SUM(GETVECTOR(Z1484)*GETVECTOR(_xlfn.CONCAT($S1484,",",$AH$4)))+V1484)</f>
        <v>0.52940576994530952</v>
      </c>
      <c r="AE1484" s="5" cm="1">
        <f t="array" ref="AE1484">TANH(SUM(GETVECTOR(AA1484)*GETVECTOR(_xlfn.CONCAT($S1484,",",$AH$4)))+W1484)</f>
        <v>0.73142821946720471</v>
      </c>
      <c r="AF1484" s="5" cm="1">
        <f t="array" ref="AF1484">SIGMOID(SUM(GETVECTOR(AB1484)*GETVECTOR(_xlfn.CONCAT($S1484,",",$AH$4)))+X1484)</f>
        <v>0.5173966860435234</v>
      </c>
      <c r="AG1484" s="5">
        <f t="shared" si="550"/>
        <v>0.38722231968676235</v>
      </c>
      <c r="AH1484" s="40">
        <f t="shared" si="551"/>
        <v>0.19090030931835258</v>
      </c>
      <c r="AI1484" s="3">
        <f t="shared" si="552"/>
        <v>2.9044639215259821E-2</v>
      </c>
      <c r="AJ1484" s="3">
        <f t="shared" si="553"/>
        <v>1.2981835720669061E-2</v>
      </c>
      <c r="AK1484" s="3">
        <f t="shared" si="554"/>
        <v>0</v>
      </c>
      <c r="AL1484" s="3">
        <f t="shared" si="555"/>
        <v>2.3656096837660809E-3</v>
      </c>
      <c r="AM1484" s="3">
        <f t="shared" si="556"/>
        <v>3.1958740053013787E-3</v>
      </c>
      <c r="AN1484" s="3">
        <f t="shared" si="557"/>
        <v>2.6758571071629927E-3</v>
      </c>
      <c r="AO1484" s="3" t="str" cm="1">
        <f t="array" ref="AO1484">GETVECTOR(Y1484,2)</f>
        <v>0.5774</v>
      </c>
      <c r="AP1484" s="3" t="str" cm="1">
        <f t="array" ref="AP1484">GETVECTOR(Z1484,2)</f>
        <v>0.5774</v>
      </c>
      <c r="AQ1484" s="3" t="str" cm="1">
        <f t="array" ref="AQ1484">GETVECTOR(AA1484,2)</f>
        <v>0.5774</v>
      </c>
      <c r="AR1484" s="3" t="str" cm="1">
        <f t="array" ref="AR1484">GETVECTOR(AB1484,2)</f>
        <v>0.5774</v>
      </c>
      <c r="AS1484" s="3" cm="1">
        <f t="array" ref="AS1484">SUM(AK1484:AN1484*AO1484:AR1484)</f>
        <v>4.7562405757434634E-3</v>
      </c>
      <c r="AT1484" s="51">
        <f t="shared" si="558"/>
        <v>8.4359106714460865E-4</v>
      </c>
      <c r="AU1484" s="48">
        <f t="shared" si="559"/>
        <v>2.9044639215259821E-2</v>
      </c>
      <c r="AV1484" s="56"/>
      <c r="AW1484" s="56"/>
    </row>
    <row r="1485" spans="1:49" ht="15" customHeight="1" x14ac:dyDescent="0.25">
      <c r="A1485" s="11">
        <f t="shared" si="565"/>
        <v>1482</v>
      </c>
      <c r="B1485" s="29">
        <v>32529</v>
      </c>
      <c r="C1485" s="25"/>
      <c r="D1485" s="12"/>
      <c r="E1485" s="25"/>
      <c r="F1485" s="35"/>
      <c r="G1485" s="25">
        <v>0</v>
      </c>
      <c r="H1485" s="13">
        <v>0</v>
      </c>
      <c r="I1485" s="25">
        <v>0</v>
      </c>
      <c r="J1485" s="12">
        <v>0</v>
      </c>
      <c r="K1485" s="12">
        <v>0</v>
      </c>
      <c r="L1485" s="25" t="s">
        <v>11</v>
      </c>
      <c r="M1485" s="10"/>
      <c r="N1485" s="15"/>
      <c r="O1485" s="15"/>
      <c r="P1485" s="4"/>
      <c r="Q1485" s="54"/>
      <c r="R1485" s="42">
        <f t="shared" si="547"/>
        <v>1.0309278350515464E-2</v>
      </c>
      <c r="S1485" s="44" t="str" cm="1">
        <f t="array" ref="S1485">SETVECTOR(R1485:R1486)</f>
        <v>0.0103092783505155,0.161855670103093</v>
      </c>
      <c r="T1485" s="44">
        <f t="shared" si="560"/>
        <v>0.19587628865979381</v>
      </c>
      <c r="U1485" s="5">
        <f t="shared" si="561"/>
        <v>0</v>
      </c>
      <c r="V1485" s="5">
        <f t="shared" si="562"/>
        <v>-3.9742873996895661E-2</v>
      </c>
      <c r="W1485" s="5">
        <f t="shared" si="563"/>
        <v>0.74898297120862489</v>
      </c>
      <c r="X1485" s="5">
        <f t="shared" si="564"/>
        <v>-8.9379278072371018E-2</v>
      </c>
      <c r="Y1485" s="5" t="str" cm="1">
        <f t="array" ref="Y1485:AB1485">SETMATRIX(GETMATRIX(Y1484:AB1484)-$O$9*DELTAWEIGHT(S1484,$AH$4,AK1484:AN1484))</f>
        <v>0.5774,0.5774,0.5774</v>
      </c>
      <c r="Z1485" s="5" t="str">
        <v>0.58869748109397,0.535772065947394,0.5774</v>
      </c>
      <c r="AA1485" s="5" t="str">
        <v>0.682202846542017,0.643934082077728,0.5774</v>
      </c>
      <c r="AB1485" s="5" t="str">
        <v>0.59464510753451,0.528649373191582,0.5774</v>
      </c>
      <c r="AC1485" s="5" cm="1">
        <f t="array" ref="AC1485">SIGMOID(SUM(GETVECTOR(Y1485)*GETVECTOR(_xlfn.CONCAT($S1485,",",$AH$4)))+U1485)</f>
        <v>0.52483156496816241</v>
      </c>
      <c r="AD1485" s="5" cm="1">
        <f t="array" ref="AD1485">SIGMOID(SUM(GETVECTOR(Z1485)*GETVECTOR(_xlfn.CONCAT($S1485,",",$AH$4)))+V1485)</f>
        <v>0.51325787129262368</v>
      </c>
      <c r="AE1485" s="5" cm="1">
        <f t="array" ref="AE1485">TANH(SUM(GETVECTOR(AA1485)*GETVECTOR(_xlfn.CONCAT($S1485,",",$AH$4)))+W1485)</f>
        <v>0.69638149799549598</v>
      </c>
      <c r="AF1485" s="5" cm="1">
        <f t="array" ref="AF1485">SIGMOID(SUM(GETVECTOR(AB1485)*GETVECTOR(_xlfn.CONCAT($S1485,",",$AH$4)))+X1485)</f>
        <v>0.50057899534331951</v>
      </c>
      <c r="AG1485" s="5">
        <f t="shared" si="550"/>
        <v>0.35742328526873673</v>
      </c>
      <c r="AH1485" s="40">
        <f t="shared" si="551"/>
        <v>0.17166975097970336</v>
      </c>
      <c r="AI1485" s="3">
        <f t="shared" si="552"/>
        <v>-2.4206537680090456E-2</v>
      </c>
      <c r="AJ1485" s="3">
        <f t="shared" si="553"/>
        <v>-1.0692176871707886E-2</v>
      </c>
      <c r="AK1485" s="3">
        <f t="shared" si="554"/>
        <v>0</v>
      </c>
      <c r="AL1485" s="3">
        <f t="shared" si="555"/>
        <v>-1.8601497738484768E-3</v>
      </c>
      <c r="AM1485" s="3">
        <f t="shared" si="556"/>
        <v>-2.8265294383585104E-3</v>
      </c>
      <c r="AN1485" s="3">
        <f t="shared" si="557"/>
        <v>-2.0753591151207794E-3</v>
      </c>
      <c r="AO1485" s="3" t="str" cm="1">
        <f t="array" ref="AO1485">GETVECTOR(Y1485,2)</f>
        <v>0.5774</v>
      </c>
      <c r="AP1485" s="3" t="str" cm="1">
        <f t="array" ref="AP1485">GETVECTOR(Z1485,2)</f>
        <v>0.5774</v>
      </c>
      <c r="AQ1485" s="3" t="str" cm="1">
        <f t="array" ref="AQ1485">GETVECTOR(AA1485,2)</f>
        <v>0.5774</v>
      </c>
      <c r="AR1485" s="3" t="str" cm="1">
        <f t="array" ref="AR1485">GETVECTOR(AB1485,2)</f>
        <v>0.5774</v>
      </c>
      <c r="AS1485" s="3" cm="1">
        <f t="array" ref="AS1485">SUM(AK1485:AN1485*AO1485:AR1485)</f>
        <v>-3.9044009301990525E-3</v>
      </c>
      <c r="AT1485" s="51">
        <f t="shared" si="558"/>
        <v>5.8595646645763901E-4</v>
      </c>
      <c r="AU1485" s="48">
        <f t="shared" si="559"/>
        <v>2.4206537680090456E-2</v>
      </c>
      <c r="AV1485" s="56"/>
      <c r="AW1485" s="56"/>
    </row>
    <row r="1486" spans="1:49" ht="15" customHeight="1" x14ac:dyDescent="0.25">
      <c r="A1486" s="11">
        <f t="shared" si="565"/>
        <v>1483</v>
      </c>
      <c r="B1486" s="29">
        <v>32530</v>
      </c>
      <c r="C1486" s="25"/>
      <c r="D1486" s="12"/>
      <c r="E1486" s="25"/>
      <c r="F1486" s="35"/>
      <c r="G1486" s="25">
        <v>0</v>
      </c>
      <c r="H1486" s="13">
        <v>0</v>
      </c>
      <c r="I1486" s="25">
        <v>0</v>
      </c>
      <c r="J1486" s="12">
        <v>0</v>
      </c>
      <c r="K1486" s="12">
        <v>0</v>
      </c>
      <c r="L1486" s="25" t="s">
        <v>11</v>
      </c>
      <c r="M1486" s="10"/>
      <c r="N1486" s="15"/>
      <c r="O1486" s="15"/>
      <c r="P1486" s="4"/>
      <c r="Q1486" s="54"/>
      <c r="R1486" s="42">
        <f t="shared" si="547"/>
        <v>0.16185567010309276</v>
      </c>
      <c r="S1486" s="44" t="str" cm="1">
        <f t="array" ref="S1486">SETVECTOR(R1486:R1487)</f>
        <v>0.161855670103093,0.195876288659794</v>
      </c>
      <c r="T1486" s="44">
        <f t="shared" si="560"/>
        <v>4.1237113402061855E-2</v>
      </c>
      <c r="U1486" s="5">
        <f t="shared" si="561"/>
        <v>0</v>
      </c>
      <c r="V1486" s="5">
        <f t="shared" si="562"/>
        <v>-3.9556859019510816E-2</v>
      </c>
      <c r="W1486" s="5">
        <f t="shared" si="563"/>
        <v>0.74926562415246079</v>
      </c>
      <c r="X1486" s="5">
        <f t="shared" si="564"/>
        <v>-8.9171742160858936E-2</v>
      </c>
      <c r="Y1486" s="5" t="str" cm="1">
        <f t="array" ref="Y1486:AB1486">SETMATRIX(GETMATRIX(Y1485:AB1485)-$O$9*DELTAWEIGHT(S1485,$AH$4,AK1485:AN1485))</f>
        <v>0.5774,0.5774,0.5774</v>
      </c>
      <c r="Z1486" s="5" t="str">
        <v>0.588699460226974,0.535803138335553,0.5774</v>
      </c>
      <c r="AA1486" s="5" t="str">
        <v>0.68220646243769,0.643990851639794,0.5774</v>
      </c>
      <c r="AB1486" s="5" t="str">
        <v>0.594647280353089,0.528683486443279,0.5774</v>
      </c>
      <c r="AC1486" s="5" cm="1">
        <f t="array" ref="AC1486">SIGMOID(SUM(GETVECTOR(Y1486)*GETVECTOR(_xlfn.CONCAT($S1486,",",$AH$4)))+U1486)</f>
        <v>0.55145579256323818</v>
      </c>
      <c r="AD1486" s="5" cm="1">
        <f t="array" ref="AD1486">SIGMOID(SUM(GETVECTOR(Z1486)*GETVECTOR(_xlfn.CONCAT($S1486,",",$AH$4)))+V1486)</f>
        <v>0.54008345301074556</v>
      </c>
      <c r="AE1486" s="5" cm="1">
        <f t="array" ref="AE1486">TANH(SUM(GETVECTOR(AA1486)*GETVECTOR(_xlfn.CONCAT($S1486,",",$AH$4)))+W1486)</f>
        <v>0.75557737901672883</v>
      </c>
      <c r="AF1486" s="5" cm="1">
        <f t="array" ref="AF1486">SIGMOID(SUM(GETVECTOR(AB1486)*GETVECTOR(_xlfn.CONCAT($S1486,",",$AH$4)))+X1486)</f>
        <v>0.5276297874992868</v>
      </c>
      <c r="AG1486" s="5">
        <f t="shared" si="550"/>
        <v>0.40807483987616378</v>
      </c>
      <c r="AH1486" s="40">
        <f t="shared" si="551"/>
        <v>0.2041066326095913</v>
      </c>
      <c r="AI1486" s="3">
        <f t="shared" si="552"/>
        <v>0.16286951920752946</v>
      </c>
      <c r="AJ1486" s="3">
        <f t="shared" si="553"/>
        <v>7.3075290232859497E-2</v>
      </c>
      <c r="AK1486" s="3">
        <f t="shared" si="554"/>
        <v>0</v>
      </c>
      <c r="AL1486" s="3">
        <f t="shared" si="555"/>
        <v>1.3714797601495788E-2</v>
      </c>
      <c r="AM1486" s="3">
        <f t="shared" si="556"/>
        <v>1.6935296070956046E-2</v>
      </c>
      <c r="AN1486" s="3">
        <f t="shared" si="557"/>
        <v>1.5702884466012985E-2</v>
      </c>
      <c r="AO1486" s="3" t="str" cm="1">
        <f t="array" ref="AO1486">GETVECTOR(Y1486,2)</f>
        <v>0.5774</v>
      </c>
      <c r="AP1486" s="3" t="str" cm="1">
        <f t="array" ref="AP1486">GETVECTOR(Z1486,2)</f>
        <v>0.5774</v>
      </c>
      <c r="AQ1486" s="3" t="str" cm="1">
        <f t="array" ref="AQ1486">GETVECTOR(AA1486,2)</f>
        <v>0.5774</v>
      </c>
      <c r="AR1486" s="3" t="str" cm="1">
        <f t="array" ref="AR1486">GETVECTOR(AB1486,2)</f>
        <v>0.5774</v>
      </c>
      <c r="AS1486" s="3" cm="1">
        <f t="array" ref="AS1486">SUM(AK1486:AN1486*AO1486:AR1486)</f>
        <v>2.6764209577149589E-2</v>
      </c>
      <c r="AT1486" s="51">
        <f t="shared" si="558"/>
        <v>2.6526480286891807E-2</v>
      </c>
      <c r="AU1486" s="48">
        <f t="shared" si="559"/>
        <v>0.16286951920752946</v>
      </c>
      <c r="AV1486" s="56"/>
      <c r="AW1486" s="56"/>
    </row>
    <row r="1487" spans="1:49" ht="15" customHeight="1" x14ac:dyDescent="0.25">
      <c r="A1487" s="11">
        <f t="shared" si="565"/>
        <v>1484</v>
      </c>
      <c r="B1487" s="29">
        <v>32531</v>
      </c>
      <c r="C1487" s="25"/>
      <c r="D1487" s="12"/>
      <c r="E1487" s="25"/>
      <c r="F1487" s="35"/>
      <c r="G1487" s="25">
        <v>0</v>
      </c>
      <c r="H1487" s="13">
        <v>0</v>
      </c>
      <c r="I1487" s="25">
        <v>0</v>
      </c>
      <c r="J1487" s="12">
        <v>0</v>
      </c>
      <c r="K1487" s="12">
        <v>0</v>
      </c>
      <c r="L1487" s="25" t="s">
        <v>11</v>
      </c>
      <c r="M1487" s="10"/>
      <c r="N1487" s="15"/>
      <c r="O1487" s="15"/>
      <c r="P1487" s="4"/>
      <c r="Q1487" s="54"/>
      <c r="R1487" s="42">
        <f t="shared" si="547"/>
        <v>0.19587628865979381</v>
      </c>
      <c r="S1487" s="44" t="str" cm="1">
        <f t="array" ref="S1487">SETVECTOR(R1487:R1488)</f>
        <v>0.195876288659794,0.0412371134020619</v>
      </c>
      <c r="T1487" s="44">
        <f t="shared" si="560"/>
        <v>0.70206185567010304</v>
      </c>
      <c r="U1487" s="5">
        <f t="shared" si="561"/>
        <v>0</v>
      </c>
      <c r="V1487" s="5">
        <f t="shared" si="562"/>
        <v>-4.0928338779660393E-2</v>
      </c>
      <c r="W1487" s="5">
        <f t="shared" si="563"/>
        <v>0.74757209454536522</v>
      </c>
      <c r="X1487" s="5">
        <f t="shared" si="564"/>
        <v>-9.0742030607460236E-2</v>
      </c>
      <c r="Y1487" s="5" t="str" cm="1">
        <f t="array" ref="Y1487:AB1487">SETMATRIX(GETMATRIX(Y1486:AB1486)-$O$9*DELTAWEIGHT(S1486,$AH$4,AK1486:AN1486))</f>
        <v>0.5774,0.5774,0.5774</v>
      </c>
      <c r="Z1487" s="5" t="str">
        <v>0.588474834579165,0.535531298379605,0.5774</v>
      </c>
      <c r="AA1487" s="5" t="str">
        <v>0.681878386977057,0.643593817642849,0.5774</v>
      </c>
      <c r="AB1487" s="5" t="str">
        <v>0.594393859719826,0.528376799052706,0.5774</v>
      </c>
      <c r="AC1487" s="5" cm="1">
        <f t="array" ref="AC1487">SIGMOID(SUM(GETVECTOR(Y1487)*GETVECTOR(_xlfn.CONCAT($S1487,",",$AH$4)))+U1487)</f>
        <v>0.53417395610824714</v>
      </c>
      <c r="AD1487" s="5" cm="1">
        <f t="array" ref="AD1487">SIGMOID(SUM(GETVECTOR(Z1487)*GETVECTOR(_xlfn.CONCAT($S1487,",",$AH$4)))+V1487)</f>
        <v>0.52408726339039047</v>
      </c>
      <c r="AE1487" s="5" cm="1">
        <f t="array" ref="AE1487">TANH(SUM(GETVECTOR(AA1487)*GETVECTOR(_xlfn.CONCAT($S1487,",",$AH$4)))+W1487)</f>
        <v>0.72001486677118831</v>
      </c>
      <c r="AF1487" s="5" cm="1">
        <f t="array" ref="AF1487">SIGMOID(SUM(GETVECTOR(AB1487)*GETVECTOR(_xlfn.CONCAT($S1487,",",$AH$4)))+X1487)</f>
        <v>0.51186636302219857</v>
      </c>
      <c r="AG1487" s="5">
        <f t="shared" si="550"/>
        <v>0.37735062112650869</v>
      </c>
      <c r="AH1487" s="40">
        <f t="shared" si="551"/>
        <v>0.1844789020091136</v>
      </c>
      <c r="AI1487" s="3">
        <f t="shared" si="552"/>
        <v>-0.5175829536609895</v>
      </c>
      <c r="AJ1487" s="3">
        <f t="shared" si="553"/>
        <v>-0.23052075973288047</v>
      </c>
      <c r="AK1487" s="3">
        <f t="shared" si="554"/>
        <v>0</v>
      </c>
      <c r="AL1487" s="3">
        <f t="shared" si="555"/>
        <v>-4.1398293495259995E-2</v>
      </c>
      <c r="AM1487" s="3">
        <f t="shared" si="556"/>
        <v>-5.8180951560210782E-2</v>
      </c>
      <c r="AN1487" s="3">
        <f t="shared" si="557"/>
        <v>-4.660852995271754E-2</v>
      </c>
      <c r="AO1487" s="3" t="str" cm="1">
        <f t="array" ref="AO1487">GETVECTOR(Y1487,2)</f>
        <v>0.5774</v>
      </c>
      <c r="AP1487" s="3" t="str" cm="1">
        <f t="array" ref="AP1487">GETVECTOR(Z1487,2)</f>
        <v>0.5774</v>
      </c>
      <c r="AQ1487" s="3" t="str" cm="1">
        <f t="array" ref="AQ1487">GETVECTOR(AA1487,2)</f>
        <v>0.5774</v>
      </c>
      <c r="AR1487" s="3" t="str" cm="1">
        <f t="array" ref="AR1487">GETVECTOR(AB1487,2)</f>
        <v>0.5774</v>
      </c>
      <c r="AS1487" s="3" cm="1">
        <f t="array" ref="AS1487">SUM(AK1487:AN1487*AO1487:AR1487)</f>
        <v>-8.4408821289727931E-2</v>
      </c>
      <c r="AT1487" s="51">
        <f t="shared" si="558"/>
        <v>0.26789211392043399</v>
      </c>
      <c r="AU1487" s="48">
        <f t="shared" si="559"/>
        <v>0.5175829536609895</v>
      </c>
      <c r="AV1487" s="56"/>
      <c r="AW1487" s="56"/>
    </row>
    <row r="1488" spans="1:49" ht="15" customHeight="1" x14ac:dyDescent="0.25">
      <c r="A1488" s="11">
        <f t="shared" si="565"/>
        <v>1485</v>
      </c>
      <c r="B1488" s="29">
        <v>32532</v>
      </c>
      <c r="C1488" s="25"/>
      <c r="D1488" s="12"/>
      <c r="E1488" s="25"/>
      <c r="F1488" s="35"/>
      <c r="G1488" s="25">
        <v>0</v>
      </c>
      <c r="H1488" s="13">
        <v>0</v>
      </c>
      <c r="I1488" s="25">
        <v>0</v>
      </c>
      <c r="J1488" s="12">
        <v>0</v>
      </c>
      <c r="K1488" s="12">
        <v>0</v>
      </c>
      <c r="L1488" s="25" t="s">
        <v>11</v>
      </c>
      <c r="M1488" s="10"/>
      <c r="N1488" s="15"/>
      <c r="O1488" s="15"/>
      <c r="P1488" s="4"/>
      <c r="Q1488" s="54"/>
      <c r="R1488" s="42">
        <f t="shared" si="547"/>
        <v>4.1237113402061855E-2</v>
      </c>
      <c r="S1488" s="44" t="str" cm="1">
        <f t="array" ref="S1488">SETVECTOR(R1488:R1489)</f>
        <v>0.0412371134020619,0.702061855670103</v>
      </c>
      <c r="T1488" s="44">
        <f t="shared" si="560"/>
        <v>6.3917525773195871E-2</v>
      </c>
      <c r="U1488" s="5">
        <f t="shared" si="561"/>
        <v>0</v>
      </c>
      <c r="V1488" s="5">
        <f t="shared" si="562"/>
        <v>-3.6788509430134397E-2</v>
      </c>
      <c r="W1488" s="5">
        <f t="shared" si="563"/>
        <v>0.75339018970138627</v>
      </c>
      <c r="X1488" s="5">
        <f t="shared" si="564"/>
        <v>-8.6081177612188475E-2</v>
      </c>
      <c r="Y1488" s="5" t="str" cm="1">
        <f t="array" ref="Y1488:AB1488">SETMATRIX(GETMATRIX(Y1487:AB1487)-$O$9*DELTAWEIGHT(S1487,$AH$4,AK1487:AN1487))</f>
        <v>0.5774,0.5774,0.5774</v>
      </c>
      <c r="Z1488" s="5" t="str">
        <v>0.589272001496253,0.535699122993729,0.5774</v>
      </c>
      <c r="AA1488" s="5" t="str">
        <v>0.683218868995768,0.64387602438363,0.5774</v>
      </c>
      <c r="AB1488" s="5" t="str">
        <v>0.595277335298226,0.528562793911316,0.5774</v>
      </c>
      <c r="AC1488" s="5" cm="1">
        <f t="array" ref="AC1488">SIGMOID(SUM(GETVECTOR(Y1488)*GETVECTOR(_xlfn.CONCAT($S1488,",",$AH$4)))+U1488)</f>
        <v>0.60567803998846881</v>
      </c>
      <c r="AD1488" s="5" cm="1">
        <f t="array" ref="AD1488">SIGMOID(SUM(GETVECTOR(Z1488)*GETVECTOR(_xlfn.CONCAT($S1488,",",$AH$4)))+V1488)</f>
        <v>0.58991289142836045</v>
      </c>
      <c r="AE1488" s="5" cm="1">
        <f t="array" ref="AE1488">TANH(SUM(GETVECTOR(AA1488)*GETVECTOR(_xlfn.CONCAT($S1488,",",$AH$4)))+W1488)</f>
        <v>0.8436218096727186</v>
      </c>
      <c r="AF1488" s="5" cm="1">
        <f t="array" ref="AF1488">SIGMOID(SUM(GETVECTOR(AB1488)*GETVECTOR(_xlfn.CONCAT($S1488,",",$AH$4)))+X1488)</f>
        <v>0.57677544607176645</v>
      </c>
      <c r="AG1488" s="5">
        <f t="shared" si="550"/>
        <v>0.49766338101605939</v>
      </c>
      <c r="AH1488" s="40">
        <f t="shared" si="551"/>
        <v>0.2654767866270239</v>
      </c>
      <c r="AI1488" s="3">
        <f t="shared" si="552"/>
        <v>0.20155926085382803</v>
      </c>
      <c r="AJ1488" s="3">
        <f t="shared" si="553"/>
        <v>9.1625301073930132E-2</v>
      </c>
      <c r="AK1488" s="3">
        <f t="shared" si="554"/>
        <v>0</v>
      </c>
      <c r="AL1488" s="3">
        <f t="shared" si="555"/>
        <v>1.8699380443996709E-2</v>
      </c>
      <c r="AM1488" s="3">
        <f t="shared" si="556"/>
        <v>1.5583009009264522E-2</v>
      </c>
      <c r="AN1488" s="3">
        <f t="shared" si="557"/>
        <v>2.264645169155325E-2</v>
      </c>
      <c r="AO1488" s="3" t="str" cm="1">
        <f t="array" ref="AO1488">GETVECTOR(Y1488,2)</f>
        <v>0.5774</v>
      </c>
      <c r="AP1488" s="3" t="str" cm="1">
        <f t="array" ref="AP1488">GETVECTOR(Z1488,2)</f>
        <v>0.5774</v>
      </c>
      <c r="AQ1488" s="3" t="str" cm="1">
        <f t="array" ref="AQ1488">GETVECTOR(AA1488,2)</f>
        <v>0.5774</v>
      </c>
      <c r="AR1488" s="3" t="str" cm="1">
        <f t="array" ref="AR1488">GETVECTOR(AB1488,2)</f>
        <v>0.5774</v>
      </c>
      <c r="AS1488" s="3" cm="1">
        <f t="array" ref="AS1488">SUM(AK1488:AN1488*AO1488:AR1488)</f>
        <v>3.2870712877015887E-2</v>
      </c>
      <c r="AT1488" s="51">
        <f t="shared" si="558"/>
        <v>4.0626135635941488E-2</v>
      </c>
      <c r="AU1488" s="48">
        <f t="shared" si="559"/>
        <v>0.20155926085382803</v>
      </c>
      <c r="AV1488" s="56"/>
      <c r="AW1488" s="56"/>
    </row>
    <row r="1489" spans="1:49" ht="15" customHeight="1" x14ac:dyDescent="0.25">
      <c r="A1489" s="11">
        <f t="shared" si="565"/>
        <v>1486</v>
      </c>
      <c r="B1489" s="29">
        <v>32533</v>
      </c>
      <c r="C1489" s="25"/>
      <c r="D1489" s="12"/>
      <c r="E1489" s="25"/>
      <c r="F1489" s="35"/>
      <c r="G1489" s="25">
        <v>0</v>
      </c>
      <c r="H1489" s="13">
        <v>0</v>
      </c>
      <c r="I1489" s="25">
        <v>0</v>
      </c>
      <c r="J1489" s="12">
        <v>0</v>
      </c>
      <c r="K1489" s="12">
        <v>0</v>
      </c>
      <c r="L1489" s="25" t="s">
        <v>11</v>
      </c>
      <c r="M1489" s="10"/>
      <c r="N1489" s="15"/>
      <c r="O1489" s="15"/>
      <c r="P1489" s="4"/>
      <c r="Q1489" s="54"/>
      <c r="R1489" s="42">
        <f t="shared" si="547"/>
        <v>0.70206185567010304</v>
      </c>
      <c r="S1489" s="44" t="str" cm="1">
        <f t="array" ref="S1489">SETVECTOR(R1489:R1490)</f>
        <v>0.702061855670103,0.0639175257731959</v>
      </c>
      <c r="T1489" s="44">
        <f t="shared" si="560"/>
        <v>0.30927835051546393</v>
      </c>
      <c r="U1489" s="5">
        <f t="shared" si="561"/>
        <v>0</v>
      </c>
      <c r="V1489" s="5">
        <f t="shared" si="562"/>
        <v>-3.865844747453407E-2</v>
      </c>
      <c r="W1489" s="5">
        <f t="shared" si="563"/>
        <v>0.75183188880045981</v>
      </c>
      <c r="X1489" s="5">
        <f t="shared" si="564"/>
        <v>-8.83458227813438E-2</v>
      </c>
      <c r="Y1489" s="5" t="str" cm="1">
        <f t="array" ref="Y1489:AB1489">SETMATRIX(GETMATRIX(Y1488:AB1488)-$O$9*DELTAWEIGHT(S1488,$AH$4,AK1488:AN1488))</f>
        <v>0.5774,0.5774,0.5774</v>
      </c>
      <c r="Z1489" s="5" t="str">
        <v>0.589189333908862,0.534291707318396,0.5774</v>
      </c>
      <c r="AA1489" s="5" t="str">
        <v>0.683139746236208,0.642528959402123,0.5774</v>
      </c>
      <c r="AB1489" s="5" t="str">
        <v>0.595178283895227,0.526876443775256,0.5774</v>
      </c>
      <c r="AC1489" s="5" cm="1">
        <f t="array" ref="AC1489">SIGMOID(SUM(GETVECTOR(Y1489)*GETVECTOR(_xlfn.CONCAT($S1489,",",$AH$4)))+U1489)</f>
        <v>0.60880134001095099</v>
      </c>
      <c r="AD1489" s="5" cm="1">
        <f t="array" ref="AD1489">SIGMOID(SUM(GETVECTOR(Z1489)*GETVECTOR(_xlfn.CONCAT($S1489,",",$AH$4)))+V1489)</f>
        <v>0.60088153241630471</v>
      </c>
      <c r="AE1489" s="5" cm="1">
        <f t="array" ref="AE1489">TANH(SUM(GETVECTOR(AA1489)*GETVECTOR(_xlfn.CONCAT($S1489,",",$AH$4)))+W1489)</f>
        <v>0.85447570074079993</v>
      </c>
      <c r="AF1489" s="5" cm="1">
        <f t="array" ref="AF1489">SIGMOID(SUM(GETVECTOR(AB1489)*GETVECTOR(_xlfn.CONCAT($S1489,",",$AH$4)))+X1489)</f>
        <v>0.58981067794548669</v>
      </c>
      <c r="AG1489" s="5">
        <f t="shared" si="550"/>
        <v>0.51343866847362762</v>
      </c>
      <c r="AH1489" s="40">
        <f t="shared" si="551"/>
        <v>0.2787563871985293</v>
      </c>
      <c r="AI1489" s="3">
        <f t="shared" si="552"/>
        <v>-3.052196331693463E-2</v>
      </c>
      <c r="AJ1489" s="3">
        <f t="shared" si="553"/>
        <v>-1.398103713537624E-2</v>
      </c>
      <c r="AK1489" s="3">
        <f t="shared" si="554"/>
        <v>0</v>
      </c>
      <c r="AL1489" s="3">
        <f t="shared" si="555"/>
        <v>-2.8650340394823764E-3</v>
      </c>
      <c r="AM1489" s="3">
        <f t="shared" si="556"/>
        <v>-2.2671742986243434E-3</v>
      </c>
      <c r="AN1489" s="3">
        <f t="shared" si="557"/>
        <v>-3.4899696004503664E-3</v>
      </c>
      <c r="AO1489" s="3" t="str" cm="1">
        <f t="array" ref="AO1489">GETVECTOR(Y1489,2)</f>
        <v>0.5774</v>
      </c>
      <c r="AP1489" s="3" t="str" cm="1">
        <f t="array" ref="AP1489">GETVECTOR(Z1489,2)</f>
        <v>0.5774</v>
      </c>
      <c r="AQ1489" s="3" t="str" cm="1">
        <f t="array" ref="AQ1489">GETVECTOR(AA1489,2)</f>
        <v>0.5774</v>
      </c>
      <c r="AR1489" s="3" t="str" cm="1">
        <f t="array" ref="AR1489">GETVECTOR(AB1489,2)</f>
        <v>0.5774</v>
      </c>
      <c r="AS1489" s="3" cm="1">
        <f t="array" ref="AS1489">SUM(AK1489:AN1489*AO1489:AR1489)</f>
        <v>-4.9784455417228616E-3</v>
      </c>
      <c r="AT1489" s="51">
        <f t="shared" si="558"/>
        <v>9.315902447203032E-4</v>
      </c>
      <c r="AU1489" s="48">
        <f t="shared" si="559"/>
        <v>3.052196331693463E-2</v>
      </c>
      <c r="AV1489" s="56"/>
      <c r="AW1489" s="56"/>
    </row>
    <row r="1490" spans="1:49" ht="15" customHeight="1" x14ac:dyDescent="0.25">
      <c r="A1490" s="11">
        <f t="shared" si="565"/>
        <v>1487</v>
      </c>
      <c r="B1490" s="29">
        <v>32534</v>
      </c>
      <c r="C1490" s="25"/>
      <c r="D1490" s="12"/>
      <c r="E1490" s="25"/>
      <c r="F1490" s="35"/>
      <c r="G1490" s="25">
        <v>0</v>
      </c>
      <c r="H1490" s="13">
        <v>0</v>
      </c>
      <c r="I1490" s="25">
        <v>0</v>
      </c>
      <c r="J1490" s="12">
        <v>0</v>
      </c>
      <c r="K1490" s="12">
        <v>0</v>
      </c>
      <c r="L1490" s="25" t="s">
        <v>11</v>
      </c>
      <c r="M1490" s="10"/>
      <c r="N1490" s="15"/>
      <c r="O1490" s="15"/>
      <c r="P1490" s="4"/>
      <c r="Q1490" s="54"/>
      <c r="R1490" s="42">
        <f t="shared" si="547"/>
        <v>6.3917525773195871E-2</v>
      </c>
      <c r="S1490" s="44" t="str" cm="1">
        <f t="array" ref="S1490">SETVECTOR(R1490:R1491)</f>
        <v>0.0639175257731959,0.309278350515464</v>
      </c>
      <c r="T1490" s="44">
        <f t="shared" si="560"/>
        <v>0.64948453608247425</v>
      </c>
      <c r="U1490" s="5">
        <f t="shared" si="561"/>
        <v>0</v>
      </c>
      <c r="V1490" s="5">
        <f t="shared" si="562"/>
        <v>-3.8371944070585834E-2</v>
      </c>
      <c r="W1490" s="5">
        <f t="shared" si="563"/>
        <v>0.75205860623032228</v>
      </c>
      <c r="X1490" s="5">
        <f t="shared" si="564"/>
        <v>-8.7996825821298766E-2</v>
      </c>
      <c r="Y1490" s="5" t="str" cm="1">
        <f t="array" ref="Y1490:AB1490">SETMATRIX(GETMATRIX(Y1489:AB1489)-$O$9*DELTAWEIGHT(S1489,$AH$4,AK1489:AN1489))</f>
        <v>0.5774,0.5774,0.5774</v>
      </c>
      <c r="Z1490" s="5" t="str">
        <v>0.589313866459652,0.534303045083666,0.5774</v>
      </c>
      <c r="AA1490" s="5" t="str">
        <v>0.683253041411671,0.642539274087701,0.5774</v>
      </c>
      <c r="AB1490" s="5" t="str">
        <v>0.595328406775825,0.526890111350288,0.5774</v>
      </c>
      <c r="AC1490" s="5" cm="1">
        <f t="array" ref="AC1490">SIGMOID(SUM(GETVECTOR(Y1490)*GETVECTOR(_xlfn.CONCAT($S1490,",",$AH$4)))+U1490)</f>
        <v>0.55366333920656063</v>
      </c>
      <c r="AD1490" s="5" cm="1">
        <f t="array" ref="AD1490">SIGMOID(SUM(GETVECTOR(Z1490)*GETVECTOR(_xlfn.CONCAT($S1490,",",$AH$4)))+V1490)</f>
        <v>0.54104341475218642</v>
      </c>
      <c r="AE1490" s="5" cm="1">
        <f t="array" ref="AE1490">TANH(SUM(GETVECTOR(AA1490)*GETVECTOR(_xlfn.CONCAT($S1490,",",$AH$4)))+W1490)</f>
        <v>0.75925509592125828</v>
      </c>
      <c r="AF1490" s="5" cm="1">
        <f t="array" ref="AF1490">SIGMOID(SUM(GETVECTOR(AB1490)*GETVECTOR(_xlfn.CONCAT($S1490,",",$AH$4)))+X1490)</f>
        <v>0.52822266875667956</v>
      </c>
      <c r="AG1490" s="5">
        <f t="shared" si="550"/>
        <v>0.41078996976523641</v>
      </c>
      <c r="AH1490" s="40">
        <f t="shared" si="551"/>
        <v>0.20555427490717018</v>
      </c>
      <c r="AI1490" s="3">
        <f t="shared" si="552"/>
        <v>-0.4439302611753041</v>
      </c>
      <c r="AJ1490" s="3">
        <f t="shared" si="553"/>
        <v>-0.19898402162298237</v>
      </c>
      <c r="AK1490" s="3">
        <f t="shared" si="554"/>
        <v>0</v>
      </c>
      <c r="AL1490" s="3">
        <f t="shared" si="555"/>
        <v>-3.7515405114218983E-2</v>
      </c>
      <c r="AM1490" s="3">
        <f t="shared" si="556"/>
        <v>-4.5596996904359532E-2</v>
      </c>
      <c r="AN1490" s="3">
        <f t="shared" si="557"/>
        <v>-4.3050513193553588E-2</v>
      </c>
      <c r="AO1490" s="3" t="str" cm="1">
        <f t="array" ref="AO1490">GETVECTOR(Y1490,2)</f>
        <v>0.5774</v>
      </c>
      <c r="AP1490" s="3" t="str" cm="1">
        <f t="array" ref="AP1490">GETVECTOR(Z1490,2)</f>
        <v>0.5774</v>
      </c>
      <c r="AQ1490" s="3" t="str" cm="1">
        <f t="array" ref="AQ1490">GETVECTOR(AA1490,2)</f>
        <v>0.5774</v>
      </c>
      <c r="AR1490" s="3" t="str" cm="1">
        <f t="array" ref="AR1490">GETVECTOR(AB1490,2)</f>
        <v>0.5774</v>
      </c>
      <c r="AS1490" s="3" cm="1">
        <f t="array" ref="AS1490">SUM(AK1490:AN1490*AO1490:AR1490)</f>
        <v>-7.2846467243485077E-2</v>
      </c>
      <c r="AT1490" s="51">
        <f t="shared" si="558"/>
        <v>0.1970740767871737</v>
      </c>
      <c r="AU1490" s="48">
        <f t="shared" si="559"/>
        <v>0.4439302611753041</v>
      </c>
      <c r="AV1490" s="56"/>
      <c r="AW1490" s="56"/>
    </row>
    <row r="1491" spans="1:49" ht="15" customHeight="1" x14ac:dyDescent="0.25">
      <c r="A1491" s="11">
        <f t="shared" si="565"/>
        <v>1488</v>
      </c>
      <c r="B1491" s="29">
        <v>32535</v>
      </c>
      <c r="C1491" s="25"/>
      <c r="D1491" s="12"/>
      <c r="E1491" s="25"/>
      <c r="F1491" s="35"/>
      <c r="G1491" s="25">
        <v>0</v>
      </c>
      <c r="H1491" s="13">
        <v>0</v>
      </c>
      <c r="I1491" s="25">
        <v>0</v>
      </c>
      <c r="J1491" s="12">
        <v>0</v>
      </c>
      <c r="K1491" s="12">
        <v>0</v>
      </c>
      <c r="L1491" s="25" t="s">
        <v>11</v>
      </c>
      <c r="M1491" s="10"/>
      <c r="N1491" s="15"/>
      <c r="O1491" s="15"/>
      <c r="P1491" s="4"/>
      <c r="Q1491" s="54"/>
      <c r="R1491" s="42">
        <f t="shared" si="547"/>
        <v>0.30927835051546393</v>
      </c>
      <c r="S1491" s="44" t="str" cm="1">
        <f t="array" ref="S1491">SETVECTOR(R1491:R1492)</f>
        <v>0.309278350515464,0.649484536082474</v>
      </c>
      <c r="T1491" s="44">
        <f t="shared" si="560"/>
        <v>0.22680412371134021</v>
      </c>
      <c r="U1491" s="5">
        <f t="shared" si="561"/>
        <v>0</v>
      </c>
      <c r="V1491" s="5">
        <f t="shared" si="562"/>
        <v>-3.4620403559163938E-2</v>
      </c>
      <c r="W1491" s="5">
        <f t="shared" si="563"/>
        <v>0.75661830592075818</v>
      </c>
      <c r="X1491" s="5">
        <f t="shared" si="564"/>
        <v>-8.36917745019434E-2</v>
      </c>
      <c r="Y1491" s="5" t="str" cm="1">
        <f t="array" ref="Y1491:AB1491">SETMATRIX(GETMATRIX(Y1490:AB1490)-$O$9*DELTAWEIGHT(S1490,$AH$4,AK1490:AN1490))</f>
        <v>0.5774,0.5774,0.5774</v>
      </c>
      <c r="Z1491" s="5" t="str">
        <v>0.589550225858914,0.535446719596224,0.5774</v>
      </c>
      <c r="AA1491" s="5" t="str">
        <v>0.683591975466309,0.644179277577883,0.5774</v>
      </c>
      <c r="AB1491" s="5" t="str">
        <v>0.595595720755365,0.528183566089999,0.5774</v>
      </c>
      <c r="AC1491" s="5" cm="1">
        <f t="array" ref="AC1491">SIGMOID(SUM(GETVECTOR(Y1491)*GETVECTOR(_xlfn.CONCAT($S1491,",",$AH$4)))+U1491)</f>
        <v>0.63496802497979077</v>
      </c>
      <c r="AD1491" s="5" cm="1">
        <f t="array" ref="AD1491">SIGMOID(SUM(GETVECTOR(Z1491)*GETVECTOR(_xlfn.CONCAT($S1491,",",$AH$4)))+V1491)</f>
        <v>0.62139631200891809</v>
      </c>
      <c r="AE1491" s="5" cm="1">
        <f t="array" ref="AE1491">TANH(SUM(GETVECTOR(AA1491)*GETVECTOR(_xlfn.CONCAT($S1491,",",$AH$4)))+W1491)</f>
        <v>0.88238142185274437</v>
      </c>
      <c r="AF1491" s="5" cm="1">
        <f t="array" ref="AF1491">SIGMOID(SUM(GETVECTOR(AB1491)*GETVECTOR(_xlfn.CONCAT($S1491,",",$AH$4)))+X1491)</f>
        <v>0.60910701454261662</v>
      </c>
      <c r="AG1491" s="5">
        <f t="shared" si="550"/>
        <v>0.54830856132448069</v>
      </c>
      <c r="AH1491" s="40">
        <f t="shared" si="551"/>
        <v>0.30409755389034587</v>
      </c>
      <c r="AI1491" s="3">
        <f t="shared" si="552"/>
        <v>7.7293430179005668E-2</v>
      </c>
      <c r="AJ1491" s="3">
        <f t="shared" si="553"/>
        <v>3.5345193694970155E-2</v>
      </c>
      <c r="AK1491" s="3">
        <f t="shared" si="554"/>
        <v>0</v>
      </c>
      <c r="AL1491" s="3">
        <f t="shared" si="555"/>
        <v>7.3373668480645454E-3</v>
      </c>
      <c r="AM1491" s="3">
        <f t="shared" si="556"/>
        <v>4.8627572535320301E-3</v>
      </c>
      <c r="AN1491" s="3">
        <f t="shared" si="557"/>
        <v>9.1878391829221407E-3</v>
      </c>
      <c r="AO1491" s="3" t="str" cm="1">
        <f t="array" ref="AO1491">GETVECTOR(Y1491,2)</f>
        <v>0.5774</v>
      </c>
      <c r="AP1491" s="3" t="str" cm="1">
        <f t="array" ref="AP1491">GETVECTOR(Z1491,2)</f>
        <v>0.5774</v>
      </c>
      <c r="AQ1491" s="3" t="str" cm="1">
        <f t="array" ref="AQ1491">GETVECTOR(AA1491,2)</f>
        <v>0.5774</v>
      </c>
      <c r="AR1491" s="3" t="str" cm="1">
        <f t="array" ref="AR1491">GETVECTOR(AB1491,2)</f>
        <v>0.5774</v>
      </c>
      <c r="AS1491" s="3" cm="1">
        <f t="array" ref="AS1491">SUM(AK1491:AN1491*AO1491:AR1491)</f>
        <v>1.2349410000481106E-2</v>
      </c>
      <c r="AT1491" s="51">
        <f t="shared" si="558"/>
        <v>5.9742743488368239E-3</v>
      </c>
      <c r="AU1491" s="48">
        <f t="shared" si="559"/>
        <v>7.7293430179005668E-2</v>
      </c>
      <c r="AV1491" s="56"/>
      <c r="AW1491" s="56"/>
    </row>
    <row r="1492" spans="1:49" ht="15" customHeight="1" x14ac:dyDescent="0.25">
      <c r="A1492" s="11">
        <f t="shared" si="565"/>
        <v>1489</v>
      </c>
      <c r="B1492" s="29">
        <v>32536</v>
      </c>
      <c r="C1492" s="25"/>
      <c r="D1492" s="12"/>
      <c r="E1492" s="25"/>
      <c r="F1492" s="35"/>
      <c r="G1492" s="25">
        <v>0</v>
      </c>
      <c r="H1492" s="13">
        <v>0</v>
      </c>
      <c r="I1492" s="25">
        <v>0</v>
      </c>
      <c r="J1492" s="12">
        <v>0</v>
      </c>
      <c r="K1492" s="12">
        <v>0</v>
      </c>
      <c r="L1492" s="25" t="s">
        <v>11</v>
      </c>
      <c r="M1492" s="10"/>
      <c r="N1492" s="15"/>
      <c r="O1492" s="15"/>
      <c r="P1492" s="4"/>
      <c r="Q1492" s="54"/>
      <c r="R1492" s="42">
        <f t="shared" si="547"/>
        <v>0.64948453608247425</v>
      </c>
      <c r="S1492" s="44" t="str" cm="1">
        <f t="array" ref="S1492">SETVECTOR(R1492:R1493)</f>
        <v>0.649484536082474,0.22680412371134</v>
      </c>
      <c r="T1492" s="44">
        <f t="shared" si="560"/>
        <v>0.54948453608247416</v>
      </c>
      <c r="U1492" s="5">
        <f t="shared" si="561"/>
        <v>0</v>
      </c>
      <c r="V1492" s="5">
        <f t="shared" si="562"/>
        <v>-3.5354140243970392E-2</v>
      </c>
      <c r="W1492" s="5">
        <f t="shared" si="563"/>
        <v>0.75613203019540498</v>
      </c>
      <c r="X1492" s="5">
        <f t="shared" si="564"/>
        <v>-8.4610558420235613E-2</v>
      </c>
      <c r="Y1492" s="5" t="str" cm="1">
        <f t="array" ref="Y1492:AB1492">SETMATRIX(GETMATRIX(Y1491:AB1491)-$O$9*DELTAWEIGHT(S1491,$AH$4,AK1491:AN1491))</f>
        <v>0.5774,0.5774,0.5774</v>
      </c>
      <c r="Z1492" s="5" t="str">
        <v>0.589271498928814,0.534861393043013,0.5774</v>
      </c>
      <c r="AA1492" s="5" t="str">
        <v>0.683383070653591,0.643740577471175,0.5774</v>
      </c>
      <c r="AB1492" s="5" t="str">
        <v>0.595249591436105,0.527456694519554,0.5774</v>
      </c>
      <c r="AC1492" s="5" cm="1">
        <f t="array" ref="AC1492">SIGMOID(SUM(GETVECTOR(Y1492)*GETVECTOR(_xlfn.CONCAT($S1492,",",$AH$4)))+U1492)</f>
        <v>0.62386105653989643</v>
      </c>
      <c r="AD1492" s="5" cm="1">
        <f t="array" ref="AD1492">SIGMOID(SUM(GETVECTOR(Z1492)*GETVECTOR(_xlfn.CONCAT($S1492,",",$AH$4)))+V1492)</f>
        <v>0.61507065642046199</v>
      </c>
      <c r="AE1492" s="5" cm="1">
        <f t="array" ref="AE1492">TANH(SUM(GETVECTOR(AA1492)*GETVECTOR(_xlfn.CONCAT($S1492,",",$AH$4)))+W1492)</f>
        <v>0.87310152744875491</v>
      </c>
      <c r="AF1492" s="5" cm="1">
        <f t="array" ref="AF1492">SIGMOID(SUM(GETVECTOR(AB1492)*GETVECTOR(_xlfn.CONCAT($S1492,",",$AH$4)))+X1492)</f>
        <v>0.60387184119424475</v>
      </c>
      <c r="AG1492" s="5">
        <f t="shared" si="550"/>
        <v>0.53701912960961373</v>
      </c>
      <c r="AH1492" s="40">
        <f t="shared" si="551"/>
        <v>0.29633696849681268</v>
      </c>
      <c r="AI1492" s="3">
        <f t="shared" si="552"/>
        <v>-0.25314756758566148</v>
      </c>
      <c r="AJ1492" s="3">
        <f t="shared" si="553"/>
        <v>-0.11605573547836448</v>
      </c>
      <c r="AK1492" s="3">
        <f t="shared" si="554"/>
        <v>0</v>
      </c>
      <c r="AL1492" s="3">
        <f t="shared" si="555"/>
        <v>-2.3990394168974954E-2</v>
      </c>
      <c r="AM1492" s="3">
        <f t="shared" si="556"/>
        <v>-1.6967166793996555E-2</v>
      </c>
      <c r="AN1492" s="3">
        <f t="shared" si="557"/>
        <v>-2.9716339260150035E-2</v>
      </c>
      <c r="AO1492" s="3" t="str" cm="1">
        <f t="array" ref="AO1492">GETVECTOR(Y1492,2)</f>
        <v>0.5774</v>
      </c>
      <c r="AP1492" s="3" t="str" cm="1">
        <f t="array" ref="AP1492">GETVECTOR(Z1492,2)</f>
        <v>0.5774</v>
      </c>
      <c r="AQ1492" s="3" t="str" cm="1">
        <f t="array" ref="AQ1492">GETVECTOR(AA1492,2)</f>
        <v>0.5774</v>
      </c>
      <c r="AR1492" s="3" t="str" cm="1">
        <f t="array" ref="AR1492">GETVECTOR(AB1492,2)</f>
        <v>0.5774</v>
      </c>
      <c r="AS1492" s="3" cm="1">
        <f t="array" ref="AS1492">SUM(AK1492:AN1492*AO1492:AR1492)</f>
        <v>-4.080710998883038E-2</v>
      </c>
      <c r="AT1492" s="51">
        <f t="shared" si="558"/>
        <v>6.4083690974537047E-2</v>
      </c>
      <c r="AU1492" s="48">
        <f t="shared" si="559"/>
        <v>0.25314756758566148</v>
      </c>
      <c r="AV1492" s="56"/>
      <c r="AW1492" s="56"/>
    </row>
    <row r="1493" spans="1:49" ht="15" customHeight="1" x14ac:dyDescent="0.25">
      <c r="A1493" s="11">
        <f t="shared" si="565"/>
        <v>1490</v>
      </c>
      <c r="B1493" s="29">
        <v>32537</v>
      </c>
      <c r="C1493" s="25"/>
      <c r="D1493" s="12"/>
      <c r="E1493" s="25"/>
      <c r="F1493" s="35"/>
      <c r="G1493" s="25">
        <v>0</v>
      </c>
      <c r="H1493" s="13">
        <v>0</v>
      </c>
      <c r="I1493" s="25">
        <v>0</v>
      </c>
      <c r="J1493" s="12">
        <v>0</v>
      </c>
      <c r="K1493" s="12">
        <v>0</v>
      </c>
      <c r="L1493" s="25" t="s">
        <v>11</v>
      </c>
      <c r="M1493" s="10"/>
      <c r="N1493" s="15"/>
      <c r="O1493" s="15"/>
      <c r="P1493" s="4"/>
      <c r="Q1493" s="54"/>
      <c r="R1493" s="42">
        <f t="shared" si="547"/>
        <v>0.22680412371134021</v>
      </c>
      <c r="S1493" s="44" t="str" cm="1">
        <f t="array" ref="S1493">SETVECTOR(R1493:R1494)</f>
        <v>0.22680412371134,0.549484536082474</v>
      </c>
      <c r="T1493" s="44">
        <f t="shared" si="560"/>
        <v>3.1958762886597936E-2</v>
      </c>
      <c r="U1493" s="5">
        <f t="shared" si="561"/>
        <v>0</v>
      </c>
      <c r="V1493" s="5">
        <f t="shared" si="562"/>
        <v>-3.2955100827072897E-2</v>
      </c>
      <c r="W1493" s="5">
        <f t="shared" si="563"/>
        <v>0.75782874687480462</v>
      </c>
      <c r="X1493" s="5">
        <f t="shared" si="564"/>
        <v>-8.163892449422061E-2</v>
      </c>
      <c r="Y1493" s="5" t="str" cm="1">
        <f t="array" ref="Y1493:AB1493">SETMATRIX(GETMATRIX(Y1492:AB1492)-$O$9*DELTAWEIGHT(S1492,$AH$4,AK1492:AN1492))</f>
        <v>0.5774,0.5774,0.5774</v>
      </c>
      <c r="Z1493" s="5" t="str">
        <v>0.590738991617714,0.535373850807391,0.5774</v>
      </c>
      <c r="AA1493" s="5" t="str">
        <v>0.684563686866967,0.644152856148862,0.5774</v>
      </c>
      <c r="AB1493" s="5" t="str">
        <v>0.597050968754937,0.528085746916606,0.5774</v>
      </c>
      <c r="AC1493" s="5" cm="1">
        <f t="array" ref="AC1493">SIGMOID(SUM(GETVECTOR(Y1493)*GETVECTOR(_xlfn.CONCAT($S1493,",",$AH$4)))+U1493)</f>
        <v>0.61021809758417156</v>
      </c>
      <c r="AD1493" s="5" cm="1">
        <f t="array" ref="AD1493">SIGMOID(SUM(GETVECTOR(Z1493)*GETVECTOR(_xlfn.CONCAT($S1493,",",$AH$4)))+V1493)</f>
        <v>0.59753544913582157</v>
      </c>
      <c r="AE1493" s="5" cm="1">
        <f t="array" ref="AE1493">TANH(SUM(GETVECTOR(AA1493)*GETVECTOR(_xlfn.CONCAT($S1493,",",$AH$4)))+W1493)</f>
        <v>0.85299409651683489</v>
      </c>
      <c r="AF1493" s="5" cm="1">
        <f t="array" ref="AF1493">SIGMOID(SUM(GETVECTOR(AB1493)*GETVECTOR(_xlfn.CONCAT($S1493,",",$AH$4)))+X1493)</f>
        <v>0.58514961971614465</v>
      </c>
      <c r="AG1493" s="5">
        <f t="shared" si="550"/>
        <v>0.50969421057239128</v>
      </c>
      <c r="AH1493" s="40">
        <f t="shared" si="551"/>
        <v>0.27484881882996426</v>
      </c>
      <c r="AI1493" s="3">
        <f t="shared" si="552"/>
        <v>0.24289005594336632</v>
      </c>
      <c r="AJ1493" s="3">
        <f t="shared" si="553"/>
        <v>0.1107703089487795</v>
      </c>
      <c r="AK1493" s="3">
        <f t="shared" si="554"/>
        <v>0</v>
      </c>
      <c r="AL1493" s="3">
        <f t="shared" si="555"/>
        <v>2.272274011050569E-2</v>
      </c>
      <c r="AM1493" s="3">
        <f t="shared" si="556"/>
        <v>1.8030005259435794E-2</v>
      </c>
      <c r="AN1493" s="3">
        <f t="shared" si="557"/>
        <v>2.769460034761443E-2</v>
      </c>
      <c r="AO1493" s="3" t="str" cm="1">
        <f t="array" ref="AO1493">GETVECTOR(Y1493,2)</f>
        <v>0.5774</v>
      </c>
      <c r="AP1493" s="3" t="str" cm="1">
        <f t="array" ref="AP1493">GETVECTOR(Z1493,2)</f>
        <v>0.5774</v>
      </c>
      <c r="AQ1493" s="3" t="str" cm="1">
        <f t="array" ref="AQ1493">GETVECTOR(AA1493,2)</f>
        <v>0.5774</v>
      </c>
      <c r="AR1493" s="3" t="str" cm="1">
        <f t="array" ref="AR1493">GETVECTOR(AB1493,2)</f>
        <v>0.5774</v>
      </c>
      <c r="AS1493" s="3" cm="1">
        <f t="array" ref="AS1493">SUM(AK1493:AN1493*AO1493:AR1493)</f>
        <v>3.9521497417316781E-2</v>
      </c>
      <c r="AT1493" s="51">
        <f t="shared" si="558"/>
        <v>5.899557927617162E-2</v>
      </c>
      <c r="AU1493" s="48">
        <f t="shared" si="559"/>
        <v>0.24289005594336632</v>
      </c>
      <c r="AV1493" s="56"/>
      <c r="AW1493" s="56"/>
    </row>
    <row r="1494" spans="1:49" ht="15" customHeight="1" x14ac:dyDescent="0.25">
      <c r="A1494" s="11">
        <f t="shared" si="565"/>
        <v>1491</v>
      </c>
      <c r="B1494" s="29">
        <v>32538</v>
      </c>
      <c r="C1494" s="25"/>
      <c r="D1494" s="12"/>
      <c r="E1494" s="25"/>
      <c r="F1494" s="35"/>
      <c r="G1494" s="25">
        <v>0</v>
      </c>
      <c r="H1494" s="13">
        <v>0</v>
      </c>
      <c r="I1494" s="25">
        <v>0</v>
      </c>
      <c r="J1494" s="12">
        <v>0</v>
      </c>
      <c r="K1494" s="12">
        <v>0</v>
      </c>
      <c r="L1494" s="25" t="s">
        <v>11</v>
      </c>
      <c r="M1494" s="10"/>
      <c r="N1494" s="15"/>
      <c r="O1494" s="15"/>
      <c r="P1494" s="4"/>
      <c r="Q1494" s="54"/>
      <c r="R1494" s="42">
        <f t="shared" si="547"/>
        <v>0.54948453608247416</v>
      </c>
      <c r="S1494" s="44" t="str" cm="1">
        <f t="array" ref="S1494">SETVECTOR(R1494:R1495)</f>
        <v>0.549484536082474,0.0319587628865979</v>
      </c>
      <c r="T1494" s="44">
        <f t="shared" si="560"/>
        <v>6.1855670103092781E-3</v>
      </c>
      <c r="U1494" s="5">
        <f t="shared" si="561"/>
        <v>0</v>
      </c>
      <c r="V1494" s="5">
        <f t="shared" si="562"/>
        <v>-3.5227374838123465E-2</v>
      </c>
      <c r="W1494" s="5">
        <f t="shared" si="563"/>
        <v>0.75602574634886099</v>
      </c>
      <c r="X1494" s="5">
        <f t="shared" si="564"/>
        <v>-8.4408384528982056E-2</v>
      </c>
      <c r="Y1494" s="5" t="str" cm="1">
        <f t="array" ref="Y1494:AB1494">SETMATRIX(GETMATRIX(Y1493:AB1493)-$O$9*DELTAWEIGHT(S1493,$AH$4,AK1493:AN1493))</f>
        <v>0.5774,0.5774,0.5774</v>
      </c>
      <c r="Z1494" s="5" t="str">
        <v>0.59019236344454,0.534049519824202,0.5774</v>
      </c>
      <c r="AA1494" s="5" t="str">
        <v>0.68406888162243,0.642954077988233,0.5774</v>
      </c>
      <c r="AB1494" s="5" t="str">
        <v>0.596391328245629,0.52648761786451,0.5774</v>
      </c>
      <c r="AC1494" s="5" cm="1">
        <f t="array" ref="AC1494">SIGMOID(SUM(GETVECTOR(Y1494)*GETVECTOR(_xlfn.CONCAT($S1494,",",$AH$4)))+U1494)</f>
        <v>0.58315178973091997</v>
      </c>
      <c r="AD1494" s="5" cm="1">
        <f t="array" ref="AD1494">SIGMOID(SUM(GETVECTOR(Z1494)*GETVECTOR(_xlfn.CONCAT($S1494,",",$AH$4)))+V1494)</f>
        <v>0.57594323125297486</v>
      </c>
      <c r="AE1494" s="5" cm="1">
        <f t="array" ref="AE1494">TANH(SUM(GETVECTOR(AA1494)*GETVECTOR(_xlfn.CONCAT($S1494,",",$AH$4)))+W1494)</f>
        <v>0.81856706647290256</v>
      </c>
      <c r="AF1494" s="5" cm="1">
        <f t="array" ref="AF1494">SIGMOID(SUM(GETVECTOR(AB1494)*GETVECTOR(_xlfn.CONCAT($S1494,",",$AH$4)))+X1494)</f>
        <v>0.56466709816661242</v>
      </c>
      <c r="AG1494" s="5">
        <f t="shared" si="550"/>
        <v>0.47144816126167216</v>
      </c>
      <c r="AH1494" s="40">
        <f t="shared" si="551"/>
        <v>0.24809702585834251</v>
      </c>
      <c r="AI1494" s="3">
        <f t="shared" si="552"/>
        <v>0.24191145884803322</v>
      </c>
      <c r="AJ1494" s="3">
        <f t="shared" si="553"/>
        <v>0.11022962705846379</v>
      </c>
      <c r="AK1494" s="3">
        <f t="shared" si="554"/>
        <v>0</v>
      </c>
      <c r="AL1494" s="3">
        <f t="shared" si="555"/>
        <v>2.2037193450130516E-2</v>
      </c>
      <c r="AM1494" s="3">
        <f t="shared" si="556"/>
        <v>2.0947078545249579E-2</v>
      </c>
      <c r="AN1494" s="3">
        <f t="shared" si="557"/>
        <v>2.6127598295910298E-2</v>
      </c>
      <c r="AO1494" s="3" t="str" cm="1">
        <f t="array" ref="AO1494">GETVECTOR(Y1494,2)</f>
        <v>0.5774</v>
      </c>
      <c r="AP1494" s="3" t="str" cm="1">
        <f t="array" ref="AP1494">GETVECTOR(Z1494,2)</f>
        <v>0.5774</v>
      </c>
      <c r="AQ1494" s="3" t="str" cm="1">
        <f t="array" ref="AQ1494">GETVECTOR(AA1494,2)</f>
        <v>0.5774</v>
      </c>
      <c r="AR1494" s="3" t="str" cm="1">
        <f t="array" ref="AR1494">GETVECTOR(AB1494,2)</f>
        <v>0.5774</v>
      </c>
      <c r="AS1494" s="3" cm="1">
        <f t="array" ref="AS1494">SUM(AK1494:AN1494*AO1494:AR1494)</f>
        <v>3.9905193906191079E-2</v>
      </c>
      <c r="AT1494" s="51">
        <f t="shared" si="558"/>
        <v>5.8521153921983669E-2</v>
      </c>
      <c r="AU1494" s="48">
        <f t="shared" si="559"/>
        <v>0.24191145884803322</v>
      </c>
      <c r="AV1494" s="56"/>
      <c r="AW1494" s="56"/>
    </row>
    <row r="1495" spans="1:49" ht="15" customHeight="1" x14ac:dyDescent="0.25">
      <c r="A1495" s="11">
        <f t="shared" si="565"/>
        <v>1492</v>
      </c>
      <c r="B1495" s="29">
        <v>32539</v>
      </c>
      <c r="C1495" s="25"/>
      <c r="D1495" s="12"/>
      <c r="E1495" s="25"/>
      <c r="F1495" s="35"/>
      <c r="G1495" s="25">
        <v>0</v>
      </c>
      <c r="H1495" s="13">
        <v>0</v>
      </c>
      <c r="I1495" s="25">
        <v>0</v>
      </c>
      <c r="J1495" s="12">
        <v>0</v>
      </c>
      <c r="K1495" s="12">
        <v>0</v>
      </c>
      <c r="L1495" s="25" t="s">
        <v>11</v>
      </c>
      <c r="M1495" s="10"/>
      <c r="N1495" s="15"/>
      <c r="O1495" s="15"/>
      <c r="P1495" s="4"/>
      <c r="Q1495" s="54"/>
      <c r="R1495" s="42">
        <f t="shared" si="547"/>
        <v>3.1958762886597936E-2</v>
      </c>
      <c r="S1495" s="44" t="str" cm="1">
        <f t="array" ref="S1495">SETVECTOR(R1495:R1496)</f>
        <v>0.0319587628865979,0.00618556701030928</v>
      </c>
      <c r="T1495" s="44">
        <f t="shared" si="560"/>
        <v>3.092783505154639E-3</v>
      </c>
      <c r="U1495" s="5">
        <f t="shared" si="561"/>
        <v>0</v>
      </c>
      <c r="V1495" s="5">
        <f t="shared" si="562"/>
        <v>-3.7431094183136518E-2</v>
      </c>
      <c r="W1495" s="5">
        <f t="shared" si="563"/>
        <v>0.75393103849433607</v>
      </c>
      <c r="X1495" s="5">
        <f t="shared" si="564"/>
        <v>-8.7021144358573083E-2</v>
      </c>
      <c r="Y1495" s="5" t="str" cm="1">
        <f t="array" ref="Y1495:AB1495">SETMATRIX(GETMATRIX(Y1494:AB1494)-$O$9*DELTAWEIGHT(S1494,$AH$4,AK1494:AN1494))</f>
        <v>0.5774,0.5774,0.5774</v>
      </c>
      <c r="Z1495" s="5" t="str">
        <v>0.58894157019048,0.533976771998919,0.5774</v>
      </c>
      <c r="AA1495" s="5" t="str">
        <v>0.682693596855039,0.642874089568366,0.5774</v>
      </c>
      <c r="AB1495" s="5" t="str">
        <v>0.594925959299305,0.526402390027107,0.5774</v>
      </c>
      <c r="AC1495" s="5" cm="1">
        <f t="array" ref="AC1495">SIGMOID(SUM(GETVECTOR(Y1495)*GETVECTOR(_xlfn.CONCAT($S1495,",",$AH$4)))+U1495)</f>
        <v>0.50550591145503687</v>
      </c>
      <c r="AD1495" s="5" cm="1">
        <f t="array" ref="AD1495">SIGMOID(SUM(GETVECTOR(Z1495)*GETVECTOR(_xlfn.CONCAT($S1495,",",$AH$4)))+V1495)</f>
        <v>0.49617349943611144</v>
      </c>
      <c r="AE1495" s="5" cm="1">
        <f t="array" ref="AE1495">TANH(SUM(GETVECTOR(AA1495)*GETVECTOR(_xlfn.CONCAT($S1495,",",$AH$4)))+W1495)</f>
        <v>0.65254919195425143</v>
      </c>
      <c r="AF1495" s="5" cm="1">
        <f t="array" ref="AF1495">SIGMOID(SUM(GETVECTOR(AB1495)*GETVECTOR(_xlfn.CONCAT($S1495,",",$AH$4)))+X1495)</f>
        <v>0.48381766637437773</v>
      </c>
      <c r="AG1495" s="5">
        <f t="shared" si="550"/>
        <v>0.32377761612614775</v>
      </c>
      <c r="AH1495" s="40">
        <f t="shared" si="551"/>
        <v>0.15139557446074675</v>
      </c>
      <c r="AI1495" s="3">
        <f t="shared" si="552"/>
        <v>0.14830279095559212</v>
      </c>
      <c r="AJ1495" s="3">
        <f t="shared" si="553"/>
        <v>6.4725739688074699E-2</v>
      </c>
      <c r="AK1495" s="3">
        <f t="shared" si="554"/>
        <v>0</v>
      </c>
      <c r="AL1495" s="3">
        <f t="shared" si="555"/>
        <v>1.0558563848334663E-2</v>
      </c>
      <c r="AM1495" s="3">
        <f t="shared" si="556"/>
        <v>1.8439889293267498E-2</v>
      </c>
      <c r="AN1495" s="3">
        <f t="shared" si="557"/>
        <v>1.158952512010596E-2</v>
      </c>
      <c r="AO1495" s="3" t="str" cm="1">
        <f t="array" ref="AO1495">GETVECTOR(Y1495,2)</f>
        <v>0.5774</v>
      </c>
      <c r="AP1495" s="3" t="str" cm="1">
        <f t="array" ref="AP1495">GETVECTOR(Z1495,2)</f>
        <v>0.5774</v>
      </c>
      <c r="AQ1495" s="3" t="str" cm="1">
        <f t="array" ref="AQ1495">GETVECTOR(AA1495,2)</f>
        <v>0.5774</v>
      </c>
      <c r="AR1495" s="3" t="str" cm="1">
        <f t="array" ref="AR1495">GETVECTOR(AB1495,2)</f>
        <v>0.5774</v>
      </c>
      <c r="AS1495" s="3" cm="1">
        <f t="array" ref="AS1495">SUM(AK1495:AN1495*AO1495:AR1495)</f>
        <v>2.3435498648310273E-2</v>
      </c>
      <c r="AT1495" s="51">
        <f t="shared" si="558"/>
        <v>2.1993717805218058E-2</v>
      </c>
      <c r="AU1495" s="48">
        <f t="shared" si="559"/>
        <v>0.14830279095559212</v>
      </c>
      <c r="AV1495" s="56"/>
      <c r="AW1495" s="56"/>
    </row>
    <row r="1496" spans="1:49" ht="15" customHeight="1" x14ac:dyDescent="0.25">
      <c r="A1496" s="11">
        <f t="shared" si="565"/>
        <v>1493</v>
      </c>
      <c r="B1496" s="29">
        <v>32540</v>
      </c>
      <c r="C1496" s="25"/>
      <c r="D1496" s="12"/>
      <c r="E1496" s="25"/>
      <c r="F1496" s="35"/>
      <c r="G1496" s="25">
        <v>0</v>
      </c>
      <c r="H1496" s="13">
        <v>0</v>
      </c>
      <c r="I1496" s="25">
        <v>0</v>
      </c>
      <c r="J1496" s="12">
        <v>0</v>
      </c>
      <c r="K1496" s="12"/>
      <c r="L1496" s="25" t="s">
        <v>11</v>
      </c>
      <c r="M1496" s="10"/>
      <c r="N1496" s="15"/>
      <c r="O1496" s="15"/>
      <c r="P1496" s="4"/>
      <c r="Q1496" s="54"/>
      <c r="R1496" s="42">
        <f t="shared" si="547"/>
        <v>6.1855670103092781E-3</v>
      </c>
      <c r="S1496" s="44" t="str" cm="1">
        <f t="array" ref="S1496">SETVECTOR(R1496:R1497)</f>
        <v>0.00618556701030928,0.00309278350515464</v>
      </c>
      <c r="T1496" s="44">
        <f t="shared" si="560"/>
        <v>2.5773195876288658E-2</v>
      </c>
      <c r="U1496" s="5">
        <f t="shared" si="561"/>
        <v>0</v>
      </c>
      <c r="V1496" s="5">
        <f t="shared" si="562"/>
        <v>-3.8486950567969982E-2</v>
      </c>
      <c r="W1496" s="5">
        <f t="shared" si="563"/>
        <v>0.75208704956500927</v>
      </c>
      <c r="X1496" s="5">
        <f t="shared" si="564"/>
        <v>-8.8180096870583674E-2</v>
      </c>
      <c r="Y1496" s="5" t="str" cm="1">
        <f t="array" ref="Y1496:AB1496">SETMATRIX(GETMATRIX(Y1495:AB1495)-$O$9*DELTAWEIGHT(S1495,$AH$4,AK1495:AN1495))</f>
        <v>0.5774,0.5774,0.5774</v>
      </c>
      <c r="Z1496" s="5" t="str">
        <v>0.588910263456367,0.533970712631026,0.5774</v>
      </c>
      <c r="AA1496" s="5" t="str">
        <v>0.682626949370383,0.642861190055207,0.5774</v>
      </c>
      <c r="AB1496" s="5" t="str">
        <v>0.594892157750096,0.526395847791776,0.5774</v>
      </c>
      <c r="AC1496" s="5" cm="1">
        <f t="array" ref="AC1496">SIGMOID(SUM(GETVECTOR(Y1496)*GETVECTOR(_xlfn.CONCAT($S1496,",",$AH$4)))+U1496)</f>
        <v>0.50133932669358827</v>
      </c>
      <c r="AD1496" s="5" cm="1">
        <f t="array" ref="AD1496">SIGMOID(SUM(GETVECTOR(Z1496)*GETVECTOR(_xlfn.CONCAT($S1496,",",$AH$4)))+V1496)</f>
        <v>0.49170257408494034</v>
      </c>
      <c r="AE1496" s="5" cm="1">
        <f t="array" ref="AE1496">TANH(SUM(GETVECTOR(AA1496)*GETVECTOR(_xlfn.CONCAT($S1496,",",$AH$4)))+W1496)</f>
        <v>0.6400731861424015</v>
      </c>
      <c r="AF1496" s="5" cm="1">
        <f t="array" ref="AF1496">SIGMOID(SUM(GETVECTOR(AB1496)*GETVECTOR(_xlfn.CONCAT($S1496,",",$AH$4)))+X1496)</f>
        <v>0.47929376841065607</v>
      </c>
      <c r="AG1496" s="5">
        <f t="shared" si="550"/>
        <v>0.31472563322896796</v>
      </c>
      <c r="AH1496" s="40">
        <f t="shared" si="551"/>
        <v>0.14605521700234705</v>
      </c>
      <c r="AI1496" s="3">
        <f t="shared" si="552"/>
        <v>0.1202820211260584</v>
      </c>
      <c r="AJ1496" s="3">
        <f t="shared" si="553"/>
        <v>5.2296981407486912E-2</v>
      </c>
      <c r="AK1496" s="3">
        <f t="shared" si="554"/>
        <v>0</v>
      </c>
      <c r="AL1496" s="3">
        <f t="shared" si="555"/>
        <v>8.3661692922293845E-3</v>
      </c>
      <c r="AM1496" s="3">
        <f t="shared" si="556"/>
        <v>1.5179467412297103E-2</v>
      </c>
      <c r="AN1496" s="3">
        <f t="shared" si="557"/>
        <v>9.1476716295718803E-3</v>
      </c>
      <c r="AO1496" s="3" t="str" cm="1">
        <f t="array" ref="AO1496">GETVECTOR(Y1496,2)</f>
        <v>0.5774</v>
      </c>
      <c r="AP1496" s="3" t="str" cm="1">
        <f t="array" ref="AP1496">GETVECTOR(Z1496,2)</f>
        <v>0.5774</v>
      </c>
      <c r="AQ1496" s="3" t="str" cm="1">
        <f t="array" ref="AQ1496">GETVECTOR(AA1496,2)</f>
        <v>0.5774</v>
      </c>
      <c r="AR1496" s="3" t="str" cm="1">
        <f t="array" ref="AR1496">GETVECTOR(AB1496,2)</f>
        <v>0.5774</v>
      </c>
      <c r="AS1496" s="3" cm="1">
        <f t="array" ref="AS1496">SUM(AK1496:AN1496*AO1496:AR1496)</f>
        <v>1.8877116232108398E-2</v>
      </c>
      <c r="AT1496" s="51">
        <f t="shared" si="558"/>
        <v>1.446776460616956E-2</v>
      </c>
      <c r="AU1496" s="48">
        <f t="shared" si="559"/>
        <v>0.1202820211260584</v>
      </c>
      <c r="AV1496" s="56"/>
      <c r="AW1496" s="56"/>
    </row>
    <row r="1497" spans="1:49" ht="15" customHeight="1" x14ac:dyDescent="0.25">
      <c r="A1497" s="11">
        <f t="shared" si="565"/>
        <v>1494</v>
      </c>
      <c r="B1497" s="29">
        <v>32541</v>
      </c>
      <c r="C1497" s="25"/>
      <c r="D1497" s="12"/>
      <c r="E1497" s="25"/>
      <c r="F1497" s="35"/>
      <c r="G1497" s="25">
        <v>0</v>
      </c>
      <c r="H1497" s="13">
        <v>0</v>
      </c>
      <c r="I1497" s="25">
        <v>0</v>
      </c>
      <c r="J1497" s="12">
        <v>0</v>
      </c>
      <c r="K1497" s="12">
        <v>0</v>
      </c>
      <c r="L1497" s="25" t="s">
        <v>11</v>
      </c>
      <c r="M1497" s="10"/>
      <c r="N1497" s="15"/>
      <c r="O1497" s="15"/>
      <c r="P1497" s="4"/>
      <c r="Q1497" s="54"/>
      <c r="R1497" s="42">
        <f t="shared" si="547"/>
        <v>3.092783505154639E-3</v>
      </c>
      <c r="S1497" s="44" t="str" cm="1">
        <f t="array" ref="S1497">SETVECTOR(R1497:R1498)</f>
        <v>0.00309278350515464,0.0257731958762887</v>
      </c>
      <c r="T1497" s="44">
        <f t="shared" si="560"/>
        <v>0.12989690721649483</v>
      </c>
      <c r="U1497" s="5">
        <f t="shared" si="561"/>
        <v>0</v>
      </c>
      <c r="V1497" s="5">
        <f t="shared" si="562"/>
        <v>-3.9323567497192922E-2</v>
      </c>
      <c r="W1497" s="5">
        <f t="shared" si="563"/>
        <v>0.75056910282377953</v>
      </c>
      <c r="X1497" s="5">
        <f t="shared" si="564"/>
        <v>-8.909486403354086E-2</v>
      </c>
      <c r="Y1497" s="5" t="str" cm="1">
        <f t="array" ref="Y1497:AB1497">SETMATRIX(GETMATRIX(Y1496:AB1496)-$O$9*DELTAWEIGHT(S1496,$AH$4,AK1496:AN1496))</f>
        <v>0.5774,0.5774,0.5774</v>
      </c>
      <c r="Z1497" s="5" t="str">
        <v>0.588905556048007,0.533968358926846,0.5774</v>
      </c>
      <c r="AA1497" s="5" t="str">
        <v>0.682616489575615,0.642855960157823,0.5774</v>
      </c>
      <c r="AB1497" s="5" t="str">
        <v>0.594887095308664,0.52639331657106,0.5774</v>
      </c>
      <c r="AC1497" s="5" cm="1">
        <f t="array" ref="AC1497">SIGMOID(SUM(GETVECTOR(Y1497)*GETVECTOR(_xlfn.CONCAT($S1497,",",$AH$4)))+U1497)</f>
        <v>0.50416670766622762</v>
      </c>
      <c r="AD1497" s="5" cm="1">
        <f t="array" ref="AD1497">SIGMOID(SUM(GETVECTOR(Z1497)*GETVECTOR(_xlfn.CONCAT($S1497,",",$AH$4)))+V1497)</f>
        <v>0.49406524397997309</v>
      </c>
      <c r="AE1497" s="5" cm="1">
        <f t="array" ref="AE1497">TANH(SUM(GETVECTOR(AA1497)*GETVECTOR(_xlfn.CONCAT($S1497,",",$AH$4)))+W1497)</f>
        <v>0.64649239397385594</v>
      </c>
      <c r="AF1497" s="5" cm="1">
        <f t="array" ref="AF1497">SIGMOID(SUM(GETVECTOR(AB1497)*GETVECTOR(_xlfn.CONCAT($S1497,",",$AH$4)))+X1497)</f>
        <v>0.48158628912229234</v>
      </c>
      <c r="AG1497" s="5">
        <f t="shared" si="550"/>
        <v>0.31940942235989001</v>
      </c>
      <c r="AH1497" s="40">
        <f t="shared" si="551"/>
        <v>0.14879707387999452</v>
      </c>
      <c r="AI1497" s="3">
        <f t="shared" si="552"/>
        <v>1.8900166663499696E-2</v>
      </c>
      <c r="AJ1497" s="3">
        <f t="shared" si="553"/>
        <v>8.2331401108957109E-3</v>
      </c>
      <c r="AK1497" s="3">
        <f t="shared" si="554"/>
        <v>0</v>
      </c>
      <c r="AL1497" s="3">
        <f t="shared" si="555"/>
        <v>1.3304781438080277E-3</v>
      </c>
      <c r="AM1497" s="3">
        <f t="shared" si="556"/>
        <v>2.3675998357770007E-3</v>
      </c>
      <c r="AN1497" s="3">
        <f t="shared" si="557"/>
        <v>1.4579294333586989E-3</v>
      </c>
      <c r="AO1497" s="3" t="str" cm="1">
        <f t="array" ref="AO1497">GETVECTOR(Y1497,2)</f>
        <v>0.5774</v>
      </c>
      <c r="AP1497" s="3" t="str" cm="1">
        <f t="array" ref="AP1497">GETVECTOR(Z1497,2)</f>
        <v>0.5774</v>
      </c>
      <c r="AQ1497" s="3" t="str" cm="1">
        <f t="array" ref="AQ1497">GETVECTOR(AA1497,2)</f>
        <v>0.5774</v>
      </c>
      <c r="AR1497" s="3" t="str" cm="1">
        <f t="array" ref="AR1497">GETVECTOR(AB1497,2)</f>
        <v>0.5774</v>
      </c>
      <c r="AS1497" s="3" cm="1">
        <f t="array" ref="AS1497">SUM(AK1497:AN1497*AO1497:AR1497)</f>
        <v>2.9770786802337081E-3</v>
      </c>
      <c r="AT1497" s="51">
        <f t="shared" si="558"/>
        <v>3.5721629990806522E-4</v>
      </c>
      <c r="AU1497" s="48">
        <f t="shared" si="559"/>
        <v>1.8900166663499696E-2</v>
      </c>
      <c r="AV1497" s="56"/>
      <c r="AW1497" s="56"/>
    </row>
    <row r="1498" spans="1:49" ht="15" customHeight="1" x14ac:dyDescent="0.25">
      <c r="A1498" s="11">
        <f t="shared" si="565"/>
        <v>1495</v>
      </c>
      <c r="B1498" s="29">
        <v>32542</v>
      </c>
      <c r="C1498" s="25"/>
      <c r="D1498" s="12"/>
      <c r="E1498" s="25"/>
      <c r="F1498" s="35"/>
      <c r="G1498" s="25">
        <v>0</v>
      </c>
      <c r="H1498" s="13">
        <v>0</v>
      </c>
      <c r="I1498" s="25">
        <v>0</v>
      </c>
      <c r="J1498" s="12">
        <v>0</v>
      </c>
      <c r="K1498" s="12">
        <v>0</v>
      </c>
      <c r="L1498" s="25" t="s">
        <v>11</v>
      </c>
      <c r="M1498" s="10"/>
      <c r="N1498" s="15"/>
      <c r="O1498" s="15"/>
      <c r="P1498" s="4"/>
      <c r="Q1498" s="54"/>
      <c r="R1498" s="42">
        <f t="shared" si="547"/>
        <v>2.5773195876288658E-2</v>
      </c>
      <c r="S1498" s="44" t="str" cm="1">
        <f t="array" ref="S1498">SETVECTOR(R1498:R1499)</f>
        <v>0.0257731958762887,0.129896907216495</v>
      </c>
      <c r="T1498" s="44">
        <f t="shared" si="560"/>
        <v>0.85567010309278346</v>
      </c>
      <c r="U1498" s="5">
        <f t="shared" si="561"/>
        <v>0</v>
      </c>
      <c r="V1498" s="5">
        <f t="shared" si="562"/>
        <v>-3.9456615311573726E-2</v>
      </c>
      <c r="W1498" s="5">
        <f t="shared" si="563"/>
        <v>0.75033234284020178</v>
      </c>
      <c r="X1498" s="5">
        <f t="shared" si="564"/>
        <v>-8.9240656976876734E-2</v>
      </c>
      <c r="Y1498" s="5" t="str" cm="1">
        <f t="array" ref="Y1498:AB1498">SETMATRIX(GETMATRIX(Y1497:AB1497)-$O$9*DELTAWEIGHT(S1497,$AH$4,AK1497:AN1497))</f>
        <v>0.5774,0.5774,0.5774</v>
      </c>
      <c r="Z1498" s="5" t="str">
        <v>0.588905269807983,0.533965973593313,0.5774</v>
      </c>
      <c r="AA1498" s="5" t="str">
        <v>0.68261586708912,0.642850772770365,0.5774</v>
      </c>
      <c r="AB1498" s="5" t="str">
        <v>0.594886786808503,0.526390745736387,0.5774</v>
      </c>
      <c r="AC1498" s="5" cm="1">
        <f t="array" ref="AC1498">SIGMOID(SUM(GETVECTOR(Y1498)*GETVECTOR(_xlfn.CONCAT($S1498,",",$AH$4)))+U1498)</f>
        <v>0.52245586278519085</v>
      </c>
      <c r="AD1498" s="5" cm="1">
        <f t="array" ref="AD1498">SIGMOID(SUM(GETVECTOR(Z1498)*GETVECTOR(_xlfn.CONCAT($S1498,",",$AH$4)))+V1498)</f>
        <v>0.51126856259013553</v>
      </c>
      <c r="AE1498" s="5" cm="1">
        <f t="array" ref="AE1498">TANH(SUM(GETVECTOR(AA1498)*GETVECTOR(_xlfn.CONCAT($S1498,",",$AH$4)))+W1498)</f>
        <v>0.69181572495079147</v>
      </c>
      <c r="AF1498" s="5" cm="1">
        <f t="array" ref="AF1498">SIGMOID(SUM(GETVECTOR(AB1498)*GETVECTOR(_xlfn.CONCAT($S1498,",",$AH$4)))+X1498)</f>
        <v>0.49861700516754914</v>
      </c>
      <c r="AG1498" s="5">
        <f t="shared" si="550"/>
        <v>0.35370363127284371</v>
      </c>
      <c r="AH1498" s="40">
        <f t="shared" si="551"/>
        <v>0.16935826419720196</v>
      </c>
      <c r="AI1498" s="3">
        <f t="shared" si="552"/>
        <v>-0.68631183889558156</v>
      </c>
      <c r="AJ1498" s="3">
        <f t="shared" si="553"/>
        <v>-0.30272765838041865</v>
      </c>
      <c r="AK1498" s="3">
        <f t="shared" si="554"/>
        <v>0</v>
      </c>
      <c r="AL1498" s="3">
        <f t="shared" si="555"/>
        <v>-5.2331344861784479E-2</v>
      </c>
      <c r="AM1498" s="3">
        <f t="shared" si="556"/>
        <v>-8.0698362705358115E-2</v>
      </c>
      <c r="AN1498" s="3">
        <f t="shared" si="557"/>
        <v>-5.8277039926572335E-2</v>
      </c>
      <c r="AO1498" s="3" t="str" cm="1">
        <f t="array" ref="AO1498">GETVECTOR(Y1498,2)</f>
        <v>0.5774</v>
      </c>
      <c r="AP1498" s="3" t="str" cm="1">
        <f t="array" ref="AP1498">GETVECTOR(Z1498,2)</f>
        <v>0.5774</v>
      </c>
      <c r="AQ1498" s="3" t="str" cm="1">
        <f t="array" ref="AQ1498">GETVECTOR(AA1498,2)</f>
        <v>0.5774</v>
      </c>
      <c r="AR1498" s="3" t="str" cm="1">
        <f t="array" ref="AR1498">GETVECTOR(AB1498,2)</f>
        <v>0.5774</v>
      </c>
      <c r="AS1498" s="3" cm="1">
        <f t="array" ref="AS1498">SUM(AK1498:AN1498*AO1498:AR1498)</f>
        <v>-0.110460516002871</v>
      </c>
      <c r="AT1498" s="51">
        <f t="shared" si="558"/>
        <v>0.47102394020823468</v>
      </c>
      <c r="AU1498" s="48">
        <f t="shared" si="559"/>
        <v>0.68631183889558156</v>
      </c>
      <c r="AV1498" s="56"/>
      <c r="AW1498" s="56"/>
    </row>
    <row r="1499" spans="1:49" ht="15" customHeight="1" x14ac:dyDescent="0.25">
      <c r="A1499" s="11">
        <f t="shared" si="565"/>
        <v>1496</v>
      </c>
      <c r="B1499" s="29">
        <v>32543</v>
      </c>
      <c r="C1499" s="25"/>
      <c r="D1499" s="12"/>
      <c r="E1499" s="25"/>
      <c r="F1499" s="35"/>
      <c r="G1499" s="25">
        <v>0</v>
      </c>
      <c r="H1499" s="13">
        <v>0</v>
      </c>
      <c r="I1499" s="25">
        <v>0</v>
      </c>
      <c r="J1499" s="12">
        <v>0</v>
      </c>
      <c r="K1499" s="12">
        <v>0</v>
      </c>
      <c r="L1499" s="25" t="s">
        <v>11</v>
      </c>
      <c r="M1499" s="10"/>
      <c r="N1499" s="15"/>
      <c r="O1499" s="15"/>
      <c r="P1499" s="4"/>
      <c r="Q1499" s="54"/>
      <c r="R1499" s="42">
        <f t="shared" si="547"/>
        <v>0.12989690721649483</v>
      </c>
      <c r="S1499" s="44" t="str" cm="1">
        <f t="array" ref="S1499">SETVECTOR(R1499:R1500)</f>
        <v>0.129896907216495,0.855670103092783</v>
      </c>
      <c r="T1499" s="44">
        <f t="shared" si="560"/>
        <v>1.0309278350515464E-2</v>
      </c>
      <c r="U1499" s="5">
        <f t="shared" si="561"/>
        <v>0</v>
      </c>
      <c r="V1499" s="5">
        <f t="shared" si="562"/>
        <v>-3.422348082539528E-2</v>
      </c>
      <c r="W1499" s="5">
        <f t="shared" si="563"/>
        <v>0.7584021791107376</v>
      </c>
      <c r="X1499" s="5">
        <f t="shared" si="564"/>
        <v>-8.3412952984219496E-2</v>
      </c>
      <c r="Y1499" s="5" t="str" cm="1">
        <f t="array" ref="Y1499:AB1499">SETMATRIX(GETMATRIX(Y1498:AB1498)-$O$9*DELTAWEIGHT(S1498,$AH$4,AK1498:AN1498))</f>
        <v>0.5774,0.5774,0.5774</v>
      </c>
      <c r="Z1499" s="5" t="str">
        <v>0.589037211408464,0.534630959259735,0.5774</v>
      </c>
      <c r="AA1499" s="5" t="str">
        <v>0.682860730789477,0.644084885820163,0.5774</v>
      </c>
      <c r="AB1499" s="5" t="str">
        <v>0.595031370156153,0.527119445808542,0.5774</v>
      </c>
      <c r="AC1499" s="5" cm="1">
        <f t="array" ref="AC1499">SIGMOID(SUM(GETVECTOR(Y1499)*GETVECTOR(_xlfn.CONCAT($S1499,",",$AH$4)))+U1499)</f>
        <v>0.63854772202164378</v>
      </c>
      <c r="AD1499" s="5" cm="1">
        <f t="array" ref="AD1499">SIGMOID(SUM(GETVECTOR(Z1499)*GETVECTOR(_xlfn.CONCAT($S1499,",",$AH$4)))+V1499)</f>
        <v>0.62240254303629872</v>
      </c>
      <c r="AE1499" s="5" cm="1">
        <f t="array" ref="AE1499">TANH(SUM(GETVECTOR(AA1499)*GETVECTOR(_xlfn.CONCAT($S1499,",",$AH$4)))+W1499)</f>
        <v>0.88496799354004352</v>
      </c>
      <c r="AF1499" s="5" cm="1">
        <f t="array" ref="AF1499">SIGMOID(SUM(GETVECTOR(AB1499)*GETVECTOR(_xlfn.CONCAT($S1499,",",$AH$4)))+X1499)</f>
        <v>0.60943077327677941</v>
      </c>
      <c r="AG1499" s="5">
        <f t="shared" si="550"/>
        <v>0.55080632968505383</v>
      </c>
      <c r="AH1499" s="40">
        <f t="shared" si="551"/>
        <v>0.30540056651485953</v>
      </c>
      <c r="AI1499" s="3">
        <f t="shared" si="552"/>
        <v>0.29509128816434405</v>
      </c>
      <c r="AJ1499" s="3">
        <f t="shared" si="553"/>
        <v>0.13467586601569301</v>
      </c>
      <c r="AK1499" s="3">
        <f t="shared" si="554"/>
        <v>0</v>
      </c>
      <c r="AL1499" s="3">
        <f t="shared" si="555"/>
        <v>2.8010299983816326E-2</v>
      </c>
      <c r="AM1499" s="3">
        <f t="shared" si="556"/>
        <v>1.8175393023532386E-2</v>
      </c>
      <c r="AN1499" s="3">
        <f t="shared" si="557"/>
        <v>3.51985074738436E-2</v>
      </c>
      <c r="AO1499" s="3" t="str" cm="1">
        <f t="array" ref="AO1499">GETVECTOR(Y1499,2)</f>
        <v>0.5774</v>
      </c>
      <c r="AP1499" s="3" t="str" cm="1">
        <f t="array" ref="AP1499">GETVECTOR(Z1499,2)</f>
        <v>0.5774</v>
      </c>
      <c r="AQ1499" s="3" t="str" cm="1">
        <f t="array" ref="AQ1499">GETVECTOR(AA1499,2)</f>
        <v>0.5774</v>
      </c>
      <c r="AR1499" s="3" t="str" cm="1">
        <f t="array" ref="AR1499">GETVECTOR(AB1499,2)</f>
        <v>0.5774</v>
      </c>
      <c r="AS1499" s="3" cm="1">
        <f t="array" ref="AS1499">SUM(AK1499:AN1499*AO1499:AR1499)</f>
        <v>4.6991237357840443E-2</v>
      </c>
      <c r="AT1499" s="51">
        <f t="shared" si="558"/>
        <v>8.7078868350491931E-2</v>
      </c>
      <c r="AU1499" s="48">
        <f t="shared" si="559"/>
        <v>0.29509128816434405</v>
      </c>
      <c r="AV1499" s="56"/>
      <c r="AW1499" s="56"/>
    </row>
    <row r="1500" spans="1:49" ht="15" customHeight="1" x14ac:dyDescent="0.25">
      <c r="A1500" s="11">
        <f t="shared" si="565"/>
        <v>1497</v>
      </c>
      <c r="B1500" s="29">
        <v>32544</v>
      </c>
      <c r="C1500" s="25"/>
      <c r="D1500" s="12"/>
      <c r="E1500" s="25"/>
      <c r="F1500" s="35"/>
      <c r="G1500" s="25">
        <v>0</v>
      </c>
      <c r="H1500" s="13">
        <v>0</v>
      </c>
      <c r="I1500" s="25">
        <v>0</v>
      </c>
      <c r="J1500" s="12">
        <v>0</v>
      </c>
      <c r="K1500" s="12">
        <v>0</v>
      </c>
      <c r="L1500" s="25" t="s">
        <v>11</v>
      </c>
      <c r="M1500" s="10"/>
      <c r="N1500" s="15"/>
      <c r="O1500" s="15"/>
      <c r="P1500" s="4"/>
      <c r="Q1500" s="54"/>
      <c r="R1500" s="42">
        <f t="shared" si="547"/>
        <v>0.85567010309278346</v>
      </c>
      <c r="S1500" s="44" t="str" cm="1">
        <f t="array" ref="S1500">SETVECTOR(R1500:R1501)</f>
        <v>0.855670103092783,0.0103092783505155</v>
      </c>
      <c r="T1500" s="44">
        <f t="shared" si="560"/>
        <v>0.30927835051546393</v>
      </c>
      <c r="U1500" s="5">
        <f t="shared" si="561"/>
        <v>0</v>
      </c>
      <c r="V1500" s="5">
        <f t="shared" si="562"/>
        <v>-3.7024510823776911E-2</v>
      </c>
      <c r="W1500" s="5">
        <f t="shared" si="563"/>
        <v>0.75658463980838431</v>
      </c>
      <c r="X1500" s="5">
        <f t="shared" si="564"/>
        <v>-8.693280373160385E-2</v>
      </c>
      <c r="Y1500" s="5" t="str" cm="1">
        <f t="array" ref="Y1500:AB1500">SETMATRIX(GETMATRIX(Y1499:AB1499)-$O$9*DELTAWEIGHT(S1499,$AH$4,AK1499:AN1499))</f>
        <v>0.5774,0.5774,0.5774</v>
      </c>
      <c r="Z1500" s="5" t="str">
        <v>0.588650010346508,0.532080349089708,0.5774</v>
      </c>
      <c r="AA1500" s="5" t="str">
        <v>0.6825778564706,0.642221507370421,0.5774</v>
      </c>
      <c r="AB1500" s="5" t="str">
        <v>0.594548650197359,0.523939623857758,0.5774</v>
      </c>
      <c r="AC1500" s="5" cm="1">
        <f t="array" ref="AC1500">SIGMOID(SUM(GETVECTOR(Y1500)*GETVECTOR(_xlfn.CONCAT($S1500,",",$AH$4)))+U1500)</f>
        <v>0.62246320754391637</v>
      </c>
      <c r="AD1500" s="5" cm="1">
        <f t="array" ref="AD1500">SIGMOID(SUM(GETVECTOR(Z1500)*GETVECTOR(_xlfn.CONCAT($S1500,",",$AH$4)))+V1500)</f>
        <v>0.61589275895956186</v>
      </c>
      <c r="AE1500" s="5" cm="1">
        <f t="array" ref="AE1500">TANH(SUM(GETVECTOR(AA1500)*GETVECTOR(_xlfn.CONCAT($S1500,",",$AH$4)))+W1500)</f>
        <v>0.87340665949011531</v>
      </c>
      <c r="AF1500" s="5" cm="1">
        <f t="array" ref="AF1500">SIGMOID(SUM(GETVECTOR(AB1500)*GETVECTOR(_xlfn.CONCAT($S1500,",",$AH$4)))+X1500)</f>
        <v>0.60520632361622861</v>
      </c>
      <c r="AG1500" s="5">
        <f t="shared" si="550"/>
        <v>0.53792483720702167</v>
      </c>
      <c r="AH1500" s="40">
        <f t="shared" si="551"/>
        <v>0.29740779179804072</v>
      </c>
      <c r="AI1500" s="3">
        <f t="shared" si="552"/>
        <v>-1.1870558717423207E-2</v>
      </c>
      <c r="AJ1500" s="3">
        <f t="shared" si="553"/>
        <v>-5.4492454248477422E-3</v>
      </c>
      <c r="AK1500" s="3">
        <f t="shared" si="554"/>
        <v>0</v>
      </c>
      <c r="AL1500" s="3">
        <f t="shared" si="555"/>
        <v>-1.1259275858910374E-3</v>
      </c>
      <c r="AM1500" s="3">
        <f t="shared" si="556"/>
        <v>-7.9594743242573354E-4</v>
      </c>
      <c r="AN1500" s="3">
        <f t="shared" si="557"/>
        <v>-1.3937782747406424E-3</v>
      </c>
      <c r="AO1500" s="3" t="str" cm="1">
        <f t="array" ref="AO1500">GETVECTOR(Y1500,2)</f>
        <v>0.5774</v>
      </c>
      <c r="AP1500" s="3" t="str" cm="1">
        <f t="array" ref="AP1500">GETVECTOR(Z1500,2)</f>
        <v>0.5774</v>
      </c>
      <c r="AQ1500" s="3" t="str" cm="1">
        <f t="array" ref="AQ1500">GETVECTOR(AA1500,2)</f>
        <v>0.5774</v>
      </c>
      <c r="AR1500" s="3" t="str" cm="1">
        <f t="array" ref="AR1500">GETVECTOR(AB1500,2)</f>
        <v>0.5774</v>
      </c>
      <c r="AS1500" s="3" cm="1">
        <f t="array" ref="AS1500">SUM(AK1500:AN1500*AO1500:AR1500)</f>
        <v>-1.9144582114113504E-3</v>
      </c>
      <c r="AT1500" s="51">
        <f t="shared" si="558"/>
        <v>1.4091016426379211E-4</v>
      </c>
      <c r="AU1500" s="48">
        <f t="shared" si="559"/>
        <v>1.1870558717423207E-2</v>
      </c>
      <c r="AV1500" s="56"/>
      <c r="AW1500" s="56"/>
    </row>
    <row r="1501" spans="1:49" ht="15" customHeight="1" x14ac:dyDescent="0.25">
      <c r="A1501" s="11">
        <f t="shared" si="565"/>
        <v>1498</v>
      </c>
      <c r="B1501" s="29">
        <v>32545</v>
      </c>
      <c r="C1501" s="25"/>
      <c r="D1501" s="12"/>
      <c r="E1501" s="25"/>
      <c r="F1501" s="35"/>
      <c r="G1501" s="25">
        <v>0</v>
      </c>
      <c r="H1501" s="13">
        <v>0</v>
      </c>
      <c r="I1501" s="25">
        <v>0</v>
      </c>
      <c r="J1501" s="12">
        <v>0</v>
      </c>
      <c r="K1501" s="12">
        <v>0</v>
      </c>
      <c r="L1501" s="25" t="s">
        <v>11</v>
      </c>
      <c r="M1501" s="10"/>
      <c r="N1501" s="15"/>
      <c r="O1501" s="15"/>
      <c r="P1501" s="4"/>
      <c r="Q1501" s="54"/>
      <c r="R1501" s="42">
        <f t="shared" si="547"/>
        <v>1.0309278350515464E-2</v>
      </c>
      <c r="S1501" s="44" t="str" cm="1">
        <f t="array" ref="S1501">SETVECTOR(R1501:R1502)</f>
        <v>0.0103092783505155,0.309278350515464</v>
      </c>
      <c r="T1501" s="44">
        <f t="shared" si="560"/>
        <v>1.4432989690721649E-2</v>
      </c>
      <c r="U1501" s="5">
        <f t="shared" si="561"/>
        <v>0</v>
      </c>
      <c r="V1501" s="5">
        <f t="shared" si="562"/>
        <v>-3.6911918065187808E-2</v>
      </c>
      <c r="W1501" s="5">
        <f t="shared" si="563"/>
        <v>0.7566642345516269</v>
      </c>
      <c r="X1501" s="5">
        <f t="shared" si="564"/>
        <v>-8.6793425904129792E-2</v>
      </c>
      <c r="Y1501" s="5" t="str" cm="1">
        <f t="array" ref="Y1501:AB1501">SETMATRIX(GETMATRIX(Y1500:AB1500)-$O$9*DELTAWEIGHT(S1500,$AH$4,AK1500:AN1500))</f>
        <v>0.5774,0.5774,0.5774</v>
      </c>
      <c r="Z1501" s="5" t="str">
        <v>0.588635492229463,0.532080174172635,0.5774</v>
      </c>
      <c r="AA1501" s="5" t="str">
        <v>0.682566197462698,0.642221366900446,0.5774</v>
      </c>
      <c r="AB1501" s="5" t="str">
        <v>0.594530837245185,0.523939409243876,0.5774</v>
      </c>
      <c r="AC1501" s="5" cm="1">
        <f t="array" ref="AC1501">SIGMOID(SUM(GETVECTOR(Y1501)*GETVECTOR(_xlfn.CONCAT($S1501,",",$AH$4)))+U1501)</f>
        <v>0.5460020126199282</v>
      </c>
      <c r="AD1501" s="5" cm="1">
        <f t="array" ref="AD1501">SIGMOID(SUM(GETVECTOR(Z1501)*GETVECTOR(_xlfn.CONCAT($S1501,",",$AH$4)))+V1501)</f>
        <v>0.53337962017150031</v>
      </c>
      <c r="AE1501" s="5" cm="1">
        <f t="array" ref="AE1501">TANH(SUM(GETVECTOR(AA1501)*GETVECTOR(_xlfn.CONCAT($S1501,",",$AH$4)))+W1501)</f>
        <v>0.74531266240740335</v>
      </c>
      <c r="AF1501" s="5" cm="1">
        <f t="array" ref="AF1501">SIGMOID(SUM(GETVECTOR(AB1501)*GETVECTOR(_xlfn.CONCAT($S1501,",",$AH$4)))+X1501)</f>
        <v>0.52033349821468333</v>
      </c>
      <c r="AG1501" s="5">
        <f t="shared" si="550"/>
        <v>0.39753458478387044</v>
      </c>
      <c r="AH1501" s="40">
        <f t="shared" si="551"/>
        <v>0.19660149968208931</v>
      </c>
      <c r="AI1501" s="3">
        <f t="shared" si="552"/>
        <v>0.18216850999136766</v>
      </c>
      <c r="AJ1501" s="3">
        <f t="shared" si="553"/>
        <v>8.1256278868858334E-2</v>
      </c>
      <c r="AK1501" s="3">
        <f t="shared" si="554"/>
        <v>0</v>
      </c>
      <c r="AL1501" s="3">
        <f t="shared" si="555"/>
        <v>1.5072856005405047E-2</v>
      </c>
      <c r="AM1501" s="3">
        <f t="shared" si="556"/>
        <v>1.9265218576415517E-2</v>
      </c>
      <c r="AN1501" s="3">
        <f t="shared" si="557"/>
        <v>1.7179064978481165E-2</v>
      </c>
      <c r="AO1501" s="3" t="str" cm="1">
        <f t="array" ref="AO1501">GETVECTOR(Y1501,2)</f>
        <v>0.5774</v>
      </c>
      <c r="AP1501" s="3" t="str" cm="1">
        <f t="array" ref="AP1501">GETVECTOR(Z1501,2)</f>
        <v>0.5774</v>
      </c>
      <c r="AQ1501" s="3" t="str" cm="1">
        <f t="array" ref="AQ1501">GETVECTOR(AA1501,2)</f>
        <v>0.5774</v>
      </c>
      <c r="AR1501" s="3" t="str" cm="1">
        <f t="array" ref="AR1501">GETVECTOR(AB1501,2)</f>
        <v>0.5774</v>
      </c>
      <c r="AS1501" s="3" cm="1">
        <f t="array" ref="AS1501">SUM(AK1501:AN1501*AO1501:AR1501)</f>
        <v>2.9745996382118223E-2</v>
      </c>
      <c r="AT1501" s="51">
        <f t="shared" si="558"/>
        <v>3.3185366032475017E-2</v>
      </c>
      <c r="AU1501" s="48">
        <f t="shared" si="559"/>
        <v>0.18216850999136766</v>
      </c>
      <c r="AV1501" s="56"/>
      <c r="AW1501" s="56"/>
    </row>
    <row r="1502" spans="1:49" ht="15" customHeight="1" x14ac:dyDescent="0.25">
      <c r="A1502" s="11">
        <f t="shared" si="565"/>
        <v>1499</v>
      </c>
      <c r="B1502" s="29">
        <v>32546</v>
      </c>
      <c r="C1502" s="25"/>
      <c r="D1502" s="12"/>
      <c r="E1502" s="25"/>
      <c r="F1502" s="35"/>
      <c r="G1502" s="25">
        <v>0</v>
      </c>
      <c r="H1502" s="13">
        <v>0</v>
      </c>
      <c r="I1502" s="25">
        <v>0</v>
      </c>
      <c r="J1502" s="12">
        <v>0</v>
      </c>
      <c r="K1502" s="12">
        <v>0</v>
      </c>
      <c r="L1502" s="25" t="s">
        <v>11</v>
      </c>
      <c r="M1502" s="10"/>
      <c r="N1502" s="15"/>
      <c r="O1502" s="15"/>
      <c r="P1502" s="4"/>
      <c r="Q1502" s="54"/>
      <c r="R1502" s="42">
        <f t="shared" si="547"/>
        <v>0.30927835051546393</v>
      </c>
      <c r="S1502" s="44" t="str" cm="1">
        <f t="array" ref="S1502">SETVECTOR(R1502:R1503)</f>
        <v>0.309278350515464,0.0144329896907216</v>
      </c>
      <c r="T1502" s="44">
        <f t="shared" si="560"/>
        <v>1.0309278350515464E-3</v>
      </c>
      <c r="U1502" s="5">
        <f t="shared" si="561"/>
        <v>0</v>
      </c>
      <c r="V1502" s="5">
        <f t="shared" si="562"/>
        <v>-3.8419203665728312E-2</v>
      </c>
      <c r="W1502" s="5">
        <f t="shared" si="563"/>
        <v>0.75473771269398537</v>
      </c>
      <c r="X1502" s="5">
        <f t="shared" si="564"/>
        <v>-8.8511332401977907E-2</v>
      </c>
      <c r="Y1502" s="5" t="str" cm="1">
        <f t="array" ref="Y1502:AB1502">SETMATRIX(GETMATRIX(Y1501:AB1501)-$O$9*DELTAWEIGHT(S1501,$AH$4,AK1501:AN1501))</f>
        <v>0.5774,0.5774,0.5774</v>
      </c>
      <c r="Z1502" s="5" t="str">
        <v>0.588619837595842,0.531610535164008,0.5774</v>
      </c>
      <c r="AA1502" s="5" t="str">
        <v>0.682542539787515,0.641511636644943,0.5774</v>
      </c>
      <c r="AB1502" s="5" t="str">
        <v>0.594513258026861,0.523412032694162,0.5774</v>
      </c>
      <c r="AC1502" s="5" cm="1">
        <f t="array" ref="AC1502">SIGMOID(SUM(GETVECTOR(Y1502)*GETVECTOR(_xlfn.CONCAT($S1502,",",$AH$4)))+U1502)</f>
        <v>0.54659216672985944</v>
      </c>
      <c r="AD1502" s="5" cm="1">
        <f t="array" ref="AD1502">SIGMOID(SUM(GETVECTOR(Z1502)*GETVECTOR(_xlfn.CONCAT($S1502,",",$AH$4)))+V1502)</f>
        <v>0.53775323154207566</v>
      </c>
      <c r="AE1502" s="5" cm="1">
        <f t="array" ref="AE1502">TANH(SUM(GETVECTOR(AA1502)*GETVECTOR(_xlfn.CONCAT($S1502,",",$AH$4)))+W1502)</f>
        <v>0.75093352716970663</v>
      </c>
      <c r="AF1502" s="5" cm="1">
        <f t="array" ref="AF1502">SIGMOID(SUM(GETVECTOR(AB1502)*GETVECTOR(_xlfn.CONCAT($S1502,",",$AH$4)))+X1502)</f>
        <v>0.52570560338615591</v>
      </c>
      <c r="AG1502" s="5">
        <f t="shared" si="550"/>
        <v>0.40381693090879883</v>
      </c>
      <c r="AH1502" s="40">
        <f t="shared" si="551"/>
        <v>0.20145571317958597</v>
      </c>
      <c r="AI1502" s="3">
        <f t="shared" si="552"/>
        <v>0.20042478534453442</v>
      </c>
      <c r="AJ1502" s="3">
        <f t="shared" si="553"/>
        <v>8.9891665289002276E-2</v>
      </c>
      <c r="AK1502" s="3">
        <f t="shared" si="554"/>
        <v>0</v>
      </c>
      <c r="AL1502" s="3">
        <f t="shared" si="555"/>
        <v>1.6779454332617162E-2</v>
      </c>
      <c r="AM1502" s="3">
        <f t="shared" si="556"/>
        <v>2.1080814376879642E-2</v>
      </c>
      <c r="AN1502" s="3">
        <f t="shared" si="557"/>
        <v>1.9150451134470718E-2</v>
      </c>
      <c r="AO1502" s="3" t="str" cm="1">
        <f t="array" ref="AO1502">GETVECTOR(Y1502,2)</f>
        <v>0.5774</v>
      </c>
      <c r="AP1502" s="3" t="str" cm="1">
        <f t="array" ref="AP1502">GETVECTOR(Z1502,2)</f>
        <v>0.5774</v>
      </c>
      <c r="AQ1502" s="3" t="str" cm="1">
        <f t="array" ref="AQ1502">GETVECTOR(AA1502,2)</f>
        <v>0.5774</v>
      </c>
      <c r="AR1502" s="3" t="str" cm="1">
        <f t="array" ref="AR1502">GETVECTOR(AB1502,2)</f>
        <v>0.5774</v>
      </c>
      <c r="AS1502" s="3" cm="1">
        <f t="array" ref="AS1502">SUM(AK1502:AN1502*AO1502:AR1502)</f>
        <v>3.2917989637906847E-2</v>
      </c>
      <c r="AT1502" s="51">
        <f t="shared" si="558"/>
        <v>4.0170094580402702E-2</v>
      </c>
      <c r="AU1502" s="48">
        <f t="shared" si="559"/>
        <v>0.20042478534453442</v>
      </c>
      <c r="AV1502" s="56"/>
      <c r="AW1502" s="56"/>
    </row>
    <row r="1503" spans="1:49" ht="15" customHeight="1" x14ac:dyDescent="0.25">
      <c r="A1503" s="11">
        <f t="shared" si="565"/>
        <v>1500</v>
      </c>
      <c r="B1503" s="29">
        <v>32547</v>
      </c>
      <c r="C1503" s="25"/>
      <c r="D1503" s="12"/>
      <c r="E1503" s="25"/>
      <c r="F1503" s="35"/>
      <c r="G1503" s="25">
        <v>0</v>
      </c>
      <c r="H1503" s="13">
        <v>0</v>
      </c>
      <c r="I1503" s="25">
        <v>0</v>
      </c>
      <c r="J1503" s="12">
        <v>0</v>
      </c>
      <c r="K1503" s="12">
        <v>0</v>
      </c>
      <c r="L1503" s="25" t="s">
        <v>11</v>
      </c>
      <c r="M1503" s="10"/>
      <c r="N1503" s="15"/>
      <c r="O1503" s="15"/>
      <c r="P1503" s="4"/>
      <c r="Q1503" s="54"/>
      <c r="R1503" s="42">
        <f t="shared" si="547"/>
        <v>1.4432989690721649E-2</v>
      </c>
      <c r="S1503" s="44" t="str" cm="1">
        <f t="array" ref="S1503">SETVECTOR(R1503:R1504)</f>
        <v>0.0144329896907216,0.00103092783505155</v>
      </c>
      <c r="T1503" s="44">
        <f t="shared" si="560"/>
        <v>4.7422680412371132E-2</v>
      </c>
      <c r="U1503" s="5">
        <f t="shared" si="561"/>
        <v>0</v>
      </c>
      <c r="V1503" s="5">
        <f t="shared" si="562"/>
        <v>-4.009714909899003E-2</v>
      </c>
      <c r="W1503" s="5">
        <f t="shared" si="563"/>
        <v>0.75262963125629745</v>
      </c>
      <c r="X1503" s="5">
        <f t="shared" si="564"/>
        <v>-9.0426377515424983E-2</v>
      </c>
      <c r="Y1503" s="5" t="str" cm="1">
        <f t="array" ref="Y1503:AB1503">SETMATRIX(GETMATRIX(Y1502:AB1502)-$O$9*DELTAWEIGHT(S1502,$AH$4,AK1502:AN1502))</f>
        <v>0.5774,0.5774,0.5774</v>
      </c>
      <c r="Z1503" s="5" t="str">
        <v>0.588100853525021,0.53158631590737,0.5774</v>
      </c>
      <c r="AA1503" s="5" t="str">
        <v>0.681772402055687,0.641475696884124,0.5774</v>
      </c>
      <c r="AB1503" s="5" t="str">
        <v>0.593929524717495,0.523384791806392,0.5774</v>
      </c>
      <c r="AC1503" s="5" cm="1">
        <f t="array" ref="AC1503">SIGMOID(SUM(GETVECTOR(Y1503)*GETVECTOR(_xlfn.CONCAT($S1503,",",$AH$4)))+U1503)</f>
        <v>0.50223220166474081</v>
      </c>
      <c r="AD1503" s="5" cm="1">
        <f t="array" ref="AD1503">SIGMOID(SUM(GETVECTOR(Z1503)*GETVECTOR(_xlfn.CONCAT($S1503,",",$AH$4)))+V1503)</f>
        <v>0.49223535715746791</v>
      </c>
      <c r="AE1503" s="5" cm="1">
        <f t="array" ref="AE1503">TANH(SUM(GETVECTOR(AA1503)*GETVECTOR(_xlfn.CONCAT($S1503,",",$AH$4)))+W1503)</f>
        <v>0.64291746030774688</v>
      </c>
      <c r="AF1503" s="5" cm="1">
        <f t="array" ref="AF1503">SIGMOID(SUM(GETVECTOR(AB1503)*GETVECTOR(_xlfn.CONCAT($S1503,",",$AH$4)))+X1503)</f>
        <v>0.47968253709013825</v>
      </c>
      <c r="AG1503" s="5">
        <f t="shared" si="550"/>
        <v>0.31646670569735597</v>
      </c>
      <c r="AH1503" s="40">
        <f t="shared" si="551"/>
        <v>0.14693089256778111</v>
      </c>
      <c r="AI1503" s="3">
        <f t="shared" si="552"/>
        <v>9.9508212155409975E-2</v>
      </c>
      <c r="AJ1503" s="3">
        <f t="shared" si="553"/>
        <v>4.3253865379626846E-2</v>
      </c>
      <c r="AK1503" s="3">
        <f t="shared" si="554"/>
        <v>0</v>
      </c>
      <c r="AL1503" s="3">
        <f t="shared" si="555"/>
        <v>6.9504897441023472E-3</v>
      </c>
      <c r="AM1503" s="3">
        <f t="shared" si="556"/>
        <v>1.2490565183097713E-2</v>
      </c>
      <c r="AN1503" s="3">
        <f t="shared" si="557"/>
        <v>7.6074733948784711E-3</v>
      </c>
      <c r="AO1503" s="3" t="str" cm="1">
        <f t="array" ref="AO1503">GETVECTOR(Y1503,2)</f>
        <v>0.5774</v>
      </c>
      <c r="AP1503" s="3" t="str" cm="1">
        <f t="array" ref="AP1503">GETVECTOR(Z1503,2)</f>
        <v>0.5774</v>
      </c>
      <c r="AQ1503" s="3" t="str" cm="1">
        <f t="array" ref="AQ1503">GETVECTOR(AA1503,2)</f>
        <v>0.5774</v>
      </c>
      <c r="AR1503" s="3" t="str" cm="1">
        <f t="array" ref="AR1503">GETVECTOR(AB1503,2)</f>
        <v>0.5774</v>
      </c>
      <c r="AS1503" s="3" cm="1">
        <f t="array" ref="AS1503">SUM(AK1503:AN1503*AO1503:AR1503)</f>
        <v>1.5617820253168144E-2</v>
      </c>
      <c r="AT1503" s="51">
        <f t="shared" si="558"/>
        <v>9.9018842863660816E-3</v>
      </c>
      <c r="AU1503" s="48">
        <f t="shared" si="559"/>
        <v>9.9508212155409975E-2</v>
      </c>
      <c r="AV1503" s="56"/>
      <c r="AW1503" s="56"/>
    </row>
    <row r="1504" spans="1:49" ht="15" customHeight="1" x14ac:dyDescent="0.25">
      <c r="A1504" s="11">
        <f t="shared" si="565"/>
        <v>1501</v>
      </c>
      <c r="B1504" s="29">
        <v>32548</v>
      </c>
      <c r="C1504" s="25"/>
      <c r="D1504" s="12"/>
      <c r="E1504" s="25"/>
      <c r="F1504" s="35"/>
      <c r="G1504" s="25">
        <v>0</v>
      </c>
      <c r="H1504" s="13">
        <v>0</v>
      </c>
      <c r="I1504" s="25">
        <v>0</v>
      </c>
      <c r="J1504" s="12">
        <v>0</v>
      </c>
      <c r="K1504" s="12">
        <v>0</v>
      </c>
      <c r="L1504" s="25" t="s">
        <v>11</v>
      </c>
      <c r="M1504" s="10"/>
      <c r="N1504" s="15"/>
      <c r="O1504" s="15"/>
      <c r="P1504" s="4"/>
      <c r="Q1504" s="54"/>
      <c r="R1504" s="42">
        <f t="shared" si="547"/>
        <v>1.0309278350515464E-3</v>
      </c>
      <c r="S1504" s="44" t="str" cm="1">
        <f t="array" ref="S1504">SETVECTOR(R1504:R1505)</f>
        <v>0.00103092783505155,0.0474226804123711</v>
      </c>
      <c r="T1504" s="44">
        <f t="shared" si="560"/>
        <v>0.53195876288659794</v>
      </c>
      <c r="U1504" s="5">
        <f t="shared" si="561"/>
        <v>0</v>
      </c>
      <c r="V1504" s="5">
        <f t="shared" si="562"/>
        <v>-4.0792198073400267E-2</v>
      </c>
      <c r="W1504" s="5">
        <f t="shared" si="563"/>
        <v>0.75138057473798769</v>
      </c>
      <c r="X1504" s="5">
        <f t="shared" si="564"/>
        <v>-9.1187124854912829E-2</v>
      </c>
      <c r="Y1504" s="5" t="str" cm="1">
        <f t="array" ref="Y1504:AB1504">SETMATRIX(GETMATRIX(Y1503:AB1503)-$O$9*DELTAWEIGHT(S1503,$AH$4,AK1503:AN1503))</f>
        <v>0.5774,0.5774,0.5774</v>
      </c>
      <c r="Z1504" s="5" t="str">
        <v>0.588091799295573,0.531585669176695,0.5774</v>
      </c>
      <c r="AA1504" s="5" t="str">
        <v>0.68175250160785,0.641474275423564,0.5774</v>
      </c>
      <c r="AB1504" s="5" t="str">
        <v>0.593919777001257,0.523384095540946,0.5774</v>
      </c>
      <c r="AC1504" s="5" cm="1">
        <f t="array" ref="AC1504">SIGMOID(SUM(GETVECTOR(Y1504)*GETVECTOR(_xlfn.CONCAT($S1504,",",$AH$4)))+U1504)</f>
        <v>0.50699382217341482</v>
      </c>
      <c r="AD1504" s="5" cm="1">
        <f t="array" ref="AD1504">SIGMOID(SUM(GETVECTOR(Z1504)*GETVECTOR(_xlfn.CONCAT($S1504,",",$AH$4)))+V1504)</f>
        <v>0.49625589484209615</v>
      </c>
      <c r="AE1504" s="5" cm="1">
        <f t="array" ref="AE1504">TANH(SUM(GETVECTOR(AA1504)*GETVECTOR(_xlfn.CONCAT($S1504,",",$AH$4)))+W1504)</f>
        <v>0.65414149817413136</v>
      </c>
      <c r="AF1504" s="5" cm="1">
        <f t="array" ref="AF1504">SIGMOID(SUM(GETVECTOR(AB1504)*GETVECTOR(_xlfn.CONCAT($S1504,",",$AH$4)))+X1504)</f>
        <v>0.48356728043500385</v>
      </c>
      <c r="AG1504" s="5">
        <f t="shared" si="550"/>
        <v>0.32462157452975299</v>
      </c>
      <c r="AH1504" s="40">
        <f t="shared" si="551"/>
        <v>0.15168527599683512</v>
      </c>
      <c r="AI1504" s="3">
        <f t="shared" si="552"/>
        <v>-0.38027348688976281</v>
      </c>
      <c r="AJ1504" s="3">
        <f t="shared" si="553"/>
        <v>-0.1657941739398146</v>
      </c>
      <c r="AK1504" s="3">
        <f t="shared" si="554"/>
        <v>0</v>
      </c>
      <c r="AL1504" s="3">
        <f t="shared" si="555"/>
        <v>-2.7111692005264035E-2</v>
      </c>
      <c r="AM1504" s="3">
        <f t="shared" si="556"/>
        <v>-4.7070201436517821E-2</v>
      </c>
      <c r="AN1504" s="3">
        <f t="shared" si="557"/>
        <v>-2.9788814709422094E-2</v>
      </c>
      <c r="AO1504" s="3" t="str" cm="1">
        <f t="array" ref="AO1504">GETVECTOR(Y1504,2)</f>
        <v>0.5774</v>
      </c>
      <c r="AP1504" s="3" t="str" cm="1">
        <f t="array" ref="AP1504">GETVECTOR(Z1504,2)</f>
        <v>0.5774</v>
      </c>
      <c r="AQ1504" s="3" t="str" cm="1">
        <f t="array" ref="AQ1504">GETVECTOR(AA1504,2)</f>
        <v>0.5774</v>
      </c>
      <c r="AR1504" s="3" t="str" cm="1">
        <f t="array" ref="AR1504">GETVECTOR(AB1504,2)</f>
        <v>0.5774</v>
      </c>
      <c r="AS1504" s="3" cm="1">
        <f t="array" ref="AS1504">SUM(AK1504:AN1504*AO1504:AR1504)</f>
        <v>-6.0032686886505163E-2</v>
      </c>
      <c r="AT1504" s="51">
        <f t="shared" si="558"/>
        <v>0.14460792483129861</v>
      </c>
      <c r="AU1504" s="48">
        <f t="shared" si="559"/>
        <v>0.38027348688976281</v>
      </c>
      <c r="AV1504" s="56"/>
      <c r="AW1504" s="56"/>
    </row>
    <row r="1505" spans="1:49" ht="15" customHeight="1" x14ac:dyDescent="0.25">
      <c r="A1505" s="11">
        <f t="shared" si="565"/>
        <v>1502</v>
      </c>
      <c r="B1505" s="29">
        <v>32549</v>
      </c>
      <c r="C1505" s="25"/>
      <c r="D1505" s="12"/>
      <c r="E1505" s="25"/>
      <c r="F1505" s="35"/>
      <c r="G1505" s="25">
        <v>0</v>
      </c>
      <c r="H1505" s="13">
        <v>0</v>
      </c>
      <c r="I1505" s="25">
        <v>0</v>
      </c>
      <c r="J1505" s="12">
        <v>0</v>
      </c>
      <c r="K1505" s="12">
        <v>0</v>
      </c>
      <c r="L1505" s="25" t="s">
        <v>11</v>
      </c>
      <c r="M1505" s="10"/>
      <c r="N1505" s="15"/>
      <c r="O1505" s="15"/>
      <c r="P1505" s="4"/>
      <c r="Q1505" s="54"/>
      <c r="R1505" s="42">
        <f t="shared" si="547"/>
        <v>4.7422680412371132E-2</v>
      </c>
      <c r="S1505" s="44" t="str" cm="1">
        <f t="array" ref="S1505">SETVECTOR(R1505:R1506)</f>
        <v>0.0474226804123711,0.531958762886598</v>
      </c>
      <c r="T1505" s="44">
        <f t="shared" si="560"/>
        <v>5.1546391752577317E-2</v>
      </c>
      <c r="U1505" s="5">
        <f t="shared" si="561"/>
        <v>0</v>
      </c>
      <c r="V1505" s="5">
        <f t="shared" si="562"/>
        <v>-3.8081028872873859E-2</v>
      </c>
      <c r="W1505" s="5">
        <f t="shared" si="563"/>
        <v>0.75608759488163946</v>
      </c>
      <c r="X1505" s="5">
        <f t="shared" si="564"/>
        <v>-8.8208243383970625E-2</v>
      </c>
      <c r="Y1505" s="5" t="str" cm="1">
        <f t="array" ref="Y1505:AB1505">SETMATRIX(GETMATRIX(Y1504:AB1504)-$O$9*DELTAWEIGHT(S1504,$AH$4,AK1504:AN1504))</f>
        <v>0.5774,0.5774,0.5774</v>
      </c>
      <c r="Z1505" s="5" t="str">
        <v>0.5880945175826,0.531710710379915,0.5774</v>
      </c>
      <c r="AA1505" s="5" t="str">
        <v>0.681758251917127,0.641738789650314,0.5774</v>
      </c>
      <c r="AB1505" s="5" t="str">
        <v>0.593922714853128,0.523519236726992,0.5774</v>
      </c>
      <c r="AC1505" s="5" cm="1">
        <f t="array" ref="AC1505">SIGMOID(SUM(GETVECTOR(Y1505)*GETVECTOR(_xlfn.CONCAT($S1505,",",$AH$4)))+U1505)</f>
        <v>0.58286236373382716</v>
      </c>
      <c r="AD1505" s="5" cm="1">
        <f t="array" ref="AD1505">SIGMOID(SUM(GETVECTOR(Z1505)*GETVECTOR(_xlfn.CONCAT($S1505,",",$AH$4)))+V1505)</f>
        <v>0.5677448720960695</v>
      </c>
      <c r="AE1505" s="5" cm="1">
        <f t="array" ref="AE1505">TANH(SUM(GETVECTOR(AA1505)*GETVECTOR(_xlfn.CONCAT($S1505,",",$AH$4)))+W1505)</f>
        <v>0.81094976451252321</v>
      </c>
      <c r="AF1505" s="5" cm="1">
        <f t="array" ref="AF1505">SIGMOID(SUM(GETVECTOR(AB1505)*GETVECTOR(_xlfn.CONCAT($S1505,",",$AH$4)))+X1505)</f>
        <v>0.55439581264893234</v>
      </c>
      <c r="AG1505" s="5">
        <f t="shared" si="550"/>
        <v>0.46041257032950017</v>
      </c>
      <c r="AH1505" s="40">
        <f t="shared" si="551"/>
        <v>0.23862327183046936</v>
      </c>
      <c r="AI1505" s="3">
        <f t="shared" si="552"/>
        <v>0.18707688007789203</v>
      </c>
      <c r="AJ1505" s="3">
        <f t="shared" si="553"/>
        <v>8.4500285772339201E-2</v>
      </c>
      <c r="AK1505" s="3">
        <f t="shared" si="554"/>
        <v>0</v>
      </c>
      <c r="AL1505" s="3">
        <f t="shared" si="555"/>
        <v>1.6816883056432586E-2</v>
      </c>
      <c r="AM1505" s="3">
        <f t="shared" si="556"/>
        <v>1.642460840498295E-2</v>
      </c>
      <c r="AN1505" s="3">
        <f t="shared" si="557"/>
        <v>1.9892170723003609E-2</v>
      </c>
      <c r="AO1505" s="3" t="str" cm="1">
        <f t="array" ref="AO1505">GETVECTOR(Y1505,2)</f>
        <v>0.5774</v>
      </c>
      <c r="AP1505" s="3" t="str" cm="1">
        <f t="array" ref="AP1505">GETVECTOR(Z1505,2)</f>
        <v>0.5774</v>
      </c>
      <c r="AQ1505" s="3" t="str" cm="1">
        <f t="array" ref="AQ1505">GETVECTOR(AA1505,2)</f>
        <v>0.5774</v>
      </c>
      <c r="AR1505" s="3" t="str" cm="1">
        <f t="array" ref="AR1505">GETVECTOR(AB1505,2)</f>
        <v>0.5774</v>
      </c>
      <c r="AS1505" s="3" cm="1">
        <f t="array" ref="AS1505">SUM(AK1505:AN1505*AO1505:AR1505)</f>
        <v>3.0679376545283615E-2</v>
      </c>
      <c r="AT1505" s="51">
        <f t="shared" si="558"/>
        <v>3.4997759059677995E-2</v>
      </c>
      <c r="AU1505" s="48">
        <f t="shared" si="559"/>
        <v>0.18707688007789203</v>
      </c>
      <c r="AV1505" s="56"/>
      <c r="AW1505" s="56"/>
    </row>
    <row r="1506" spans="1:49" ht="15" customHeight="1" x14ac:dyDescent="0.25">
      <c r="A1506" s="11">
        <f t="shared" si="565"/>
        <v>1503</v>
      </c>
      <c r="B1506" s="29">
        <v>32550</v>
      </c>
      <c r="C1506" s="25"/>
      <c r="D1506" s="12"/>
      <c r="E1506" s="25"/>
      <c r="F1506" s="35"/>
      <c r="G1506" s="25">
        <v>0</v>
      </c>
      <c r="H1506" s="13">
        <v>0</v>
      </c>
      <c r="I1506" s="25">
        <v>0</v>
      </c>
      <c r="J1506" s="12">
        <v>0</v>
      </c>
      <c r="K1506" s="12">
        <v>0</v>
      </c>
      <c r="L1506" s="25" t="s">
        <v>11</v>
      </c>
      <c r="M1506" s="10"/>
      <c r="N1506" s="15"/>
      <c r="O1506" s="15"/>
      <c r="P1506" s="4"/>
      <c r="Q1506" s="54"/>
      <c r="R1506" s="42">
        <f t="shared" si="547"/>
        <v>0.53195876288659794</v>
      </c>
      <c r="S1506" s="44" t="str" cm="1">
        <f t="array" ref="S1506">SETVECTOR(R1506:R1507)</f>
        <v>0.531958762886598,0.0515463917525773</v>
      </c>
      <c r="T1506" s="44">
        <f t="shared" si="560"/>
        <v>2.0618556701030928E-3</v>
      </c>
      <c r="U1506" s="5">
        <f t="shared" si="561"/>
        <v>0</v>
      </c>
      <c r="V1506" s="5">
        <f t="shared" si="562"/>
        <v>-3.9762717178517121E-2</v>
      </c>
      <c r="W1506" s="5">
        <f t="shared" si="563"/>
        <v>0.75444513404114111</v>
      </c>
      <c r="X1506" s="5">
        <f t="shared" si="564"/>
        <v>-9.0197460456270986E-2</v>
      </c>
      <c r="Y1506" s="5" t="str" cm="1">
        <f t="array" ref="Y1506:AB1506">SETMATRIX(GETMATRIX(Y1505:AB1505)-$O$9*DELTAWEIGHT(S1505,$AH$4,AK1505:AN1505))</f>
        <v>0.5774,0.5774,0.5774</v>
      </c>
      <c r="Z1506" s="5" t="str">
        <v>0.588010361408563,0.53076669764507,0.5774</v>
      </c>
      <c r="AA1506" s="5" t="str">
        <v>0.681662965793346,0.640669927913984,0.5774</v>
      </c>
      <c r="AB1506" s="5" t="str">
        <v>0.593824389628363,0.522416284205714,0.5774</v>
      </c>
      <c r="AC1506" s="5" cm="1">
        <f t="array" ref="AC1506">SIGMOID(SUM(GETVECTOR(Y1506)*GETVECTOR(_xlfn.CONCAT($S1506,",",$AH$4)))+U1506)</f>
        <v>0.58344115843111177</v>
      </c>
      <c r="AD1506" s="5" cm="1">
        <f t="array" ref="AD1506">SIGMOID(SUM(GETVECTOR(Z1506)*GETVECTOR(_xlfn.CONCAT($S1506,",",$AH$4)))+V1506)</f>
        <v>0.57453874631682467</v>
      </c>
      <c r="AE1506" s="5" cm="1">
        <f t="array" ref="AE1506">TANH(SUM(GETVECTOR(AA1506)*GETVECTOR(_xlfn.CONCAT($S1506,",",$AH$4)))+W1506)</f>
        <v>0.81778254771931369</v>
      </c>
      <c r="AF1506" s="5" cm="1">
        <f t="array" ref="AF1506">SIGMOID(SUM(GETVECTOR(AB1506)*GETVECTOR(_xlfn.CONCAT($S1506,",",$AH$4)))+X1506)</f>
        <v>0.5628215870592238</v>
      </c>
      <c r="AG1506" s="5">
        <f t="shared" si="550"/>
        <v>0.46984775972643333</v>
      </c>
      <c r="AH1506" s="40">
        <f t="shared" si="551"/>
        <v>0.2465587980384541</v>
      </c>
      <c r="AI1506" s="3">
        <f t="shared" si="552"/>
        <v>0.24449694236835101</v>
      </c>
      <c r="AJ1506" s="3">
        <f t="shared" si="553"/>
        <v>0.11119965955381952</v>
      </c>
      <c r="AK1506" s="3">
        <f t="shared" si="554"/>
        <v>0</v>
      </c>
      <c r="AL1506" s="3">
        <f t="shared" si="555"/>
        <v>2.2229036222672371E-2</v>
      </c>
      <c r="AM1506" s="3">
        <f t="shared" si="556"/>
        <v>2.1161901065258334E-2</v>
      </c>
      <c r="AN1506" s="3">
        <f t="shared" si="557"/>
        <v>2.6354370410954359E-2</v>
      </c>
      <c r="AO1506" s="3" t="str" cm="1">
        <f t="array" ref="AO1506">GETVECTOR(Y1506,2)</f>
        <v>0.5774</v>
      </c>
      <c r="AP1506" s="3" t="str" cm="1">
        <f t="array" ref="AP1506">GETVECTOR(Z1506,2)</f>
        <v>0.5774</v>
      </c>
      <c r="AQ1506" s="3" t="str" cm="1">
        <f t="array" ref="AQ1506">GETVECTOR(AA1506,2)</f>
        <v>0.5774</v>
      </c>
      <c r="AR1506" s="3" t="str" cm="1">
        <f t="array" ref="AR1506">GETVECTOR(AB1506,2)</f>
        <v>0.5774</v>
      </c>
      <c r="AS1506" s="3" cm="1">
        <f t="array" ref="AS1506">SUM(AK1506:AN1506*AO1506:AR1506)</f>
        <v>4.0270940665336236E-2</v>
      </c>
      <c r="AT1506" s="51">
        <f t="shared" si="558"/>
        <v>5.9778754827472753E-2</v>
      </c>
      <c r="AU1506" s="48">
        <f t="shared" si="559"/>
        <v>0.24449694236835101</v>
      </c>
      <c r="AV1506" s="56"/>
      <c r="AW1506" s="56"/>
    </row>
    <row r="1507" spans="1:49" ht="15" customHeight="1" x14ac:dyDescent="0.25">
      <c r="A1507" s="11">
        <f t="shared" si="565"/>
        <v>1504</v>
      </c>
      <c r="B1507" s="29">
        <v>32551</v>
      </c>
      <c r="C1507" s="25"/>
      <c r="D1507" s="12"/>
      <c r="E1507" s="25"/>
      <c r="F1507" s="35"/>
      <c r="G1507" s="25">
        <v>0</v>
      </c>
      <c r="H1507" s="13">
        <v>0</v>
      </c>
      <c r="I1507" s="25">
        <v>0</v>
      </c>
      <c r="J1507" s="12">
        <v>0</v>
      </c>
      <c r="K1507" s="12">
        <v>0</v>
      </c>
      <c r="L1507" s="25" t="s">
        <v>11</v>
      </c>
      <c r="M1507" s="10"/>
      <c r="N1507" s="15"/>
      <c r="O1507" s="15"/>
      <c r="P1507" s="4"/>
      <c r="Q1507" s="54"/>
      <c r="R1507" s="42">
        <f t="shared" si="547"/>
        <v>5.1546391752577317E-2</v>
      </c>
      <c r="S1507" s="44" t="str" cm="1">
        <f t="array" ref="S1507">SETVECTOR(R1507:R1508)</f>
        <v>0.0515463917525773,0.00206185567010309</v>
      </c>
      <c r="T1507" s="44">
        <f t="shared" si="560"/>
        <v>9.3814432989690721E-2</v>
      </c>
      <c r="U1507" s="5">
        <f t="shared" si="561"/>
        <v>0</v>
      </c>
      <c r="V1507" s="5">
        <f t="shared" si="562"/>
        <v>-4.1985620800784357E-2</v>
      </c>
      <c r="W1507" s="5">
        <f t="shared" si="563"/>
        <v>0.75232894393461525</v>
      </c>
      <c r="X1507" s="5">
        <f t="shared" si="564"/>
        <v>-9.2832897497366423E-2</v>
      </c>
      <c r="Y1507" s="5" t="str" cm="1">
        <f t="array" ref="Y1507:AB1507">SETMATRIX(GETMATRIX(Y1506:AB1506)-$O$9*DELTAWEIGHT(S1506,$AH$4,AK1506:AN1506))</f>
        <v>0.5774,0.5774,0.5774</v>
      </c>
      <c r="Z1507" s="5" t="str">
        <v>0.586788174842322,0.530648268714233,0.5774</v>
      </c>
      <c r="AA1507" s="5" t="str">
        <v>0.68031614250382,0.640539421781278,0.5774</v>
      </c>
      <c r="AB1507" s="5" t="str">
        <v>0.592392599781872,0.522277544879504,0.5774</v>
      </c>
      <c r="AC1507" s="5" cm="1">
        <f t="array" ref="AC1507">SIGMOID(SUM(GETVECTOR(Y1507)*GETVECTOR(_xlfn.CONCAT($S1507,",",$AH$4)))+U1507)</f>
        <v>0.50773773272340572</v>
      </c>
      <c r="AD1507" s="5" cm="1">
        <f t="array" ref="AD1507">SIGMOID(SUM(GETVECTOR(Z1507)*GETVECTOR(_xlfn.CONCAT($S1507,",",$AH$4)))+V1507)</f>
        <v>0.49733885324696575</v>
      </c>
      <c r="AE1507" s="5" cm="1">
        <f t="array" ref="AE1507">TANH(SUM(GETVECTOR(AA1507)*GETVECTOR(_xlfn.CONCAT($S1507,",",$AH$4)))+W1507)</f>
        <v>0.65768188139981576</v>
      </c>
      <c r="AF1507" s="5" cm="1">
        <f t="array" ref="AF1507">SIGMOID(SUM(GETVECTOR(AB1507)*GETVECTOR(_xlfn.CONCAT($S1507,",",$AH$4)))+X1507)</f>
        <v>0.48469969451692679</v>
      </c>
      <c r="AG1507" s="5">
        <f t="shared" si="550"/>
        <v>0.3270907526966913</v>
      </c>
      <c r="AH1507" s="40">
        <f t="shared" si="551"/>
        <v>0.15311870388228049</v>
      </c>
      <c r="AI1507" s="3">
        <f t="shared" si="552"/>
        <v>5.9304270892589772E-2</v>
      </c>
      <c r="AJ1507" s="3">
        <f t="shared" si="553"/>
        <v>2.5876163839310223E-2</v>
      </c>
      <c r="AK1507" s="3">
        <f t="shared" si="554"/>
        <v>0</v>
      </c>
      <c r="AL1507" s="3">
        <f t="shared" si="555"/>
        <v>4.2544505108944855E-3</v>
      </c>
      <c r="AM1507" s="3">
        <f t="shared" si="556"/>
        <v>7.3026982887565411E-3</v>
      </c>
      <c r="AN1507" s="3">
        <f t="shared" si="557"/>
        <v>4.6792323951804667E-3</v>
      </c>
      <c r="AO1507" s="3" t="str" cm="1">
        <f t="array" ref="AO1507">GETVECTOR(Y1507,2)</f>
        <v>0.5774</v>
      </c>
      <c r="AP1507" s="3" t="str" cm="1">
        <f t="array" ref="AP1507">GETVECTOR(Z1507,2)</f>
        <v>0.5774</v>
      </c>
      <c r="AQ1507" s="3" t="str" cm="1">
        <f t="array" ref="AQ1507">GETVECTOR(AA1507,2)</f>
        <v>0.5774</v>
      </c>
      <c r="AR1507" s="3" t="str" cm="1">
        <f t="array" ref="AR1507">GETVECTOR(AB1507,2)</f>
        <v>0.5774</v>
      </c>
      <c r="AS1507" s="3" cm="1">
        <f t="array" ref="AS1507">SUM(AK1507:AN1507*AO1507:AR1507)</f>
        <v>9.3748865018957045E-3</v>
      </c>
      <c r="AT1507" s="51">
        <f t="shared" si="558"/>
        <v>3.5169965461016705E-3</v>
      </c>
      <c r="AU1507" s="48">
        <f t="shared" si="559"/>
        <v>5.9304270892589772E-2</v>
      </c>
      <c r="AV1507" s="56"/>
      <c r="AW1507" s="56"/>
    </row>
    <row r="1508" spans="1:49" ht="15" customHeight="1" x14ac:dyDescent="0.25">
      <c r="A1508" s="11">
        <f t="shared" si="565"/>
        <v>1505</v>
      </c>
      <c r="B1508" s="29">
        <v>32552</v>
      </c>
      <c r="C1508" s="25"/>
      <c r="D1508" s="12"/>
      <c r="E1508" s="25"/>
      <c r="F1508" s="35"/>
      <c r="G1508" s="25">
        <v>0</v>
      </c>
      <c r="H1508" s="13">
        <v>0</v>
      </c>
      <c r="I1508" s="25">
        <v>0</v>
      </c>
      <c r="J1508" s="12">
        <v>0</v>
      </c>
      <c r="K1508" s="12">
        <v>0</v>
      </c>
      <c r="L1508" s="25" t="s">
        <v>11</v>
      </c>
      <c r="M1508" s="10"/>
      <c r="N1508" s="15"/>
      <c r="O1508" s="15"/>
      <c r="P1508" s="4"/>
      <c r="Q1508" s="54"/>
      <c r="R1508" s="42">
        <f t="shared" si="547"/>
        <v>2.0618556701030928E-3</v>
      </c>
      <c r="S1508" s="44" t="str" cm="1">
        <f t="array" ref="S1508">SETVECTOR(R1508:R1509)</f>
        <v>0.00206185567010309,0.0938144329896907</v>
      </c>
      <c r="T1508" s="44">
        <f t="shared" si="560"/>
        <v>0.79381443298969068</v>
      </c>
      <c r="U1508" s="5">
        <f t="shared" si="561"/>
        <v>0</v>
      </c>
      <c r="V1508" s="5">
        <f t="shared" si="562"/>
        <v>-4.2411065851873805E-2</v>
      </c>
      <c r="W1508" s="5">
        <f t="shared" si="563"/>
        <v>0.75159867410573955</v>
      </c>
      <c r="X1508" s="5">
        <f t="shared" si="564"/>
        <v>-9.3300820736884477E-2</v>
      </c>
      <c r="Y1508" s="5" t="str" cm="1">
        <f t="array" ref="Y1508:AB1508">SETMATRIX(GETMATRIX(Y1507:AB1507)-$O$9*DELTAWEIGHT(S1507,$AH$4,AK1507:AN1507))</f>
        <v>0.5774,0.5774,0.5774</v>
      </c>
      <c r="Z1508" s="5" t="str">
        <v>0.586768742978269,0.530647491439671,0.5774</v>
      </c>
      <c r="AA1508" s="5" t="str">
        <v>0.680275551781118,0.64053779815237,0.5774</v>
      </c>
      <c r="AB1508" s="5" t="str">
        <v>0.592371575537831,0.522276703909742,0.5774</v>
      </c>
      <c r="AC1508" s="5" cm="1">
        <f t="array" ref="AC1508">SIGMOID(SUM(GETVECTOR(Y1508)*GETVECTOR(_xlfn.CONCAT($S1508,",",$AH$4)))+U1508)</f>
        <v>0.51383620889354142</v>
      </c>
      <c r="AD1508" s="5" cm="1">
        <f t="array" ref="AD1508">SIGMOID(SUM(GETVECTOR(Z1508)*GETVECTOR(_xlfn.CONCAT($S1508,",",$AH$4)))+V1508)</f>
        <v>0.50214527686949928</v>
      </c>
      <c r="AE1508" s="5" cm="1">
        <f t="array" ref="AE1508">TANH(SUM(GETVECTOR(AA1508)*GETVECTOR(_xlfn.CONCAT($S1508,",",$AH$4)))+W1508)</f>
        <v>0.67129297473779181</v>
      </c>
      <c r="AF1508" s="5" cm="1">
        <f t="array" ref="AF1508">SIGMOID(SUM(GETVECTOR(AB1508)*GETVECTOR(_xlfn.CONCAT($S1508,",",$AH$4)))+X1508)</f>
        <v>0.48923107981969138</v>
      </c>
      <c r="AG1508" s="5">
        <f t="shared" si="550"/>
        <v>0.33708659666025825</v>
      </c>
      <c r="AH1508" s="40">
        <f t="shared" si="551"/>
        <v>0.15893843460664839</v>
      </c>
      <c r="AI1508" s="3">
        <f t="shared" si="552"/>
        <v>-0.63487599838304232</v>
      </c>
      <c r="AJ1508" s="3">
        <f t="shared" si="553"/>
        <v>-0.27781927507086257</v>
      </c>
      <c r="AK1508" s="3">
        <f t="shared" si="554"/>
        <v>0</v>
      </c>
      <c r="AL1508" s="3">
        <f t="shared" si="555"/>
        <v>-4.6623673596375294E-2</v>
      </c>
      <c r="AM1508" s="3">
        <f t="shared" si="556"/>
        <v>-7.6639617683335076E-2</v>
      </c>
      <c r="AN1508" s="3">
        <f t="shared" si="557"/>
        <v>-5.1539749461152633E-2</v>
      </c>
      <c r="AO1508" s="3" t="str" cm="1">
        <f t="array" ref="AO1508">GETVECTOR(Y1508,2)</f>
        <v>0.5774</v>
      </c>
      <c r="AP1508" s="3" t="str" cm="1">
        <f t="array" ref="AP1508">GETVECTOR(Z1508,2)</f>
        <v>0.5774</v>
      </c>
      <c r="AQ1508" s="3" t="str" cm="1">
        <f t="array" ref="AQ1508">GETVECTOR(AA1508,2)</f>
        <v>0.5774</v>
      </c>
      <c r="AR1508" s="3" t="str" cm="1">
        <f t="array" ref="AR1508">GETVECTOR(AB1508,2)</f>
        <v>0.5774</v>
      </c>
      <c r="AS1508" s="3" cm="1">
        <f t="array" ref="AS1508">SUM(AK1508:AN1508*AO1508:AR1508)</f>
        <v>-0.10093127572377431</v>
      </c>
      <c r="AT1508" s="51">
        <f t="shared" si="558"/>
        <v>0.40306753332286477</v>
      </c>
      <c r="AU1508" s="48">
        <f t="shared" si="559"/>
        <v>0.63487599838304232</v>
      </c>
      <c r="AV1508" s="56"/>
      <c r="AW1508" s="56"/>
    </row>
    <row r="1509" spans="1:49" ht="15" customHeight="1" x14ac:dyDescent="0.25">
      <c r="A1509" s="11">
        <f t="shared" si="565"/>
        <v>1506</v>
      </c>
      <c r="B1509" s="29">
        <v>32553</v>
      </c>
      <c r="C1509" s="25"/>
      <c r="D1509" s="12"/>
      <c r="E1509" s="25"/>
      <c r="F1509" s="35"/>
      <c r="G1509" s="25">
        <v>0</v>
      </c>
      <c r="H1509" s="13">
        <v>0</v>
      </c>
      <c r="I1509" s="25">
        <v>0</v>
      </c>
      <c r="J1509" s="12">
        <v>0</v>
      </c>
      <c r="K1509" s="12">
        <v>0</v>
      </c>
      <c r="L1509" s="25" t="s">
        <v>11</v>
      </c>
      <c r="M1509" s="10"/>
      <c r="N1509" s="15"/>
      <c r="O1509" s="15"/>
      <c r="P1509" s="4"/>
      <c r="Q1509" s="54"/>
      <c r="R1509" s="42">
        <f t="shared" si="547"/>
        <v>9.3814432989690721E-2</v>
      </c>
      <c r="S1509" s="44" t="str" cm="1">
        <f t="array" ref="S1509">SETVECTOR(R1509:R1510)</f>
        <v>0.0938144329896907,0.793814432989691</v>
      </c>
      <c r="T1509" s="44">
        <f t="shared" si="560"/>
        <v>1.6494845360824743E-2</v>
      </c>
      <c r="U1509" s="5">
        <f t="shared" si="561"/>
        <v>0</v>
      </c>
      <c r="V1509" s="5">
        <f t="shared" si="562"/>
        <v>-3.7748698492236277E-2</v>
      </c>
      <c r="W1509" s="5">
        <f t="shared" si="563"/>
        <v>0.75926263587407306</v>
      </c>
      <c r="X1509" s="5">
        <f t="shared" si="564"/>
        <v>-8.8146845790769215E-2</v>
      </c>
      <c r="Y1509" s="5" t="str" cm="1">
        <f t="array" ref="Y1509:AB1509">SETMATRIX(GETMATRIX(Y1508:AB1508)-$O$9*DELTAWEIGHT(S1508,$AH$4,AK1508:AN1508))</f>
        <v>0.5774,0.5774,0.5774</v>
      </c>
      <c r="Z1509" s="5" t="str">
        <v>0.586778097921592,0.53107314136088,0.5774</v>
      </c>
      <c r="AA1509" s="5" t="str">
        <v>0.680294179398343,0.641385354736113,0.5774</v>
      </c>
      <c r="AB1509" s="5" t="str">
        <v>0.592381749325145,0.522739611232522,0.5774</v>
      </c>
      <c r="AC1509" s="5" cm="1">
        <f t="array" ref="AC1509">SIGMOID(SUM(GETVECTOR(Y1509)*GETVECTOR(_xlfn.CONCAT($S1509,",",$AH$4)))+U1509)</f>
        <v>0.62539631068003165</v>
      </c>
      <c r="AD1509" s="5" cm="1">
        <f t="array" ref="AD1509">SIGMOID(SUM(GETVECTOR(Z1509)*GETVECTOR(_xlfn.CONCAT($S1509,",",$AH$4)))+V1509)</f>
        <v>0.60799047568643849</v>
      </c>
      <c r="AE1509" s="5" cm="1">
        <f t="array" ref="AE1509">TANH(SUM(GETVECTOR(AA1509)*GETVECTOR(_xlfn.CONCAT($S1509,",",$AH$4)))+W1509)</f>
        <v>0.86979208504853467</v>
      </c>
      <c r="AF1509" s="5" cm="1">
        <f t="array" ref="AF1509">SIGMOID(SUM(GETVECTOR(AB1509)*GETVECTOR(_xlfn.CONCAT($S1509,",",$AH$4)))+X1509)</f>
        <v>0.59444829374618302</v>
      </c>
      <c r="AG1509" s="5">
        <f t="shared" si="550"/>
        <v>0.52882530353695778</v>
      </c>
      <c r="AH1509" s="40">
        <f t="shared" si="551"/>
        <v>0.2879998755232937</v>
      </c>
      <c r="AI1509" s="3">
        <f t="shared" si="552"/>
        <v>0.27150503016246896</v>
      </c>
      <c r="AJ1509" s="3">
        <f t="shared" si="553"/>
        <v>0.12351235026425768</v>
      </c>
      <c r="AK1509" s="3">
        <f t="shared" si="554"/>
        <v>0</v>
      </c>
      <c r="AL1509" s="3">
        <f t="shared" si="555"/>
        <v>2.5604672893079973E-2</v>
      </c>
      <c r="AM1509" s="3">
        <f t="shared" si="556"/>
        <v>1.8282596034538488E-2</v>
      </c>
      <c r="AN1509" s="3">
        <f t="shared" si="557"/>
        <v>3.171147282675188E-2</v>
      </c>
      <c r="AO1509" s="3" t="str" cm="1">
        <f t="array" ref="AO1509">GETVECTOR(Y1509,2)</f>
        <v>0.5774</v>
      </c>
      <c r="AP1509" s="3" t="str" cm="1">
        <f t="array" ref="AP1509">GETVECTOR(Z1509,2)</f>
        <v>0.5774</v>
      </c>
      <c r="AQ1509" s="3" t="str" cm="1">
        <f t="array" ref="AQ1509">GETVECTOR(AA1509,2)</f>
        <v>0.5774</v>
      </c>
      <c r="AR1509" s="3" t="str" cm="1">
        <f t="array" ref="AR1509">GETVECTOR(AB1509,2)</f>
        <v>0.5774</v>
      </c>
      <c r="AS1509" s="3" cm="1">
        <f t="array" ref="AS1509">SUM(AK1509:AN1509*AO1509:AR1509)</f>
        <v>4.3650713488973439E-2</v>
      </c>
      <c r="AT1509" s="51">
        <f t="shared" si="558"/>
        <v>7.3714981403523186E-2</v>
      </c>
      <c r="AU1509" s="48">
        <f t="shared" si="559"/>
        <v>0.27150503016246896</v>
      </c>
      <c r="AV1509" s="56"/>
      <c r="AW1509" s="56"/>
    </row>
    <row r="1510" spans="1:49" ht="15" customHeight="1" x14ac:dyDescent="0.25">
      <c r="A1510" s="11">
        <f t="shared" si="565"/>
        <v>1507</v>
      </c>
      <c r="B1510" s="29">
        <v>32554</v>
      </c>
      <c r="C1510" s="25"/>
      <c r="D1510" s="12"/>
      <c r="E1510" s="25"/>
      <c r="F1510" s="35"/>
      <c r="G1510" s="25">
        <v>0</v>
      </c>
      <c r="H1510" s="13">
        <v>0</v>
      </c>
      <c r="I1510" s="25">
        <v>0</v>
      </c>
      <c r="J1510" s="12">
        <v>0</v>
      </c>
      <c r="K1510" s="12">
        <v>0</v>
      </c>
      <c r="L1510" s="25" t="s">
        <v>11</v>
      </c>
      <c r="M1510" s="10"/>
      <c r="N1510" s="15"/>
      <c r="O1510" s="15"/>
      <c r="P1510" s="4"/>
      <c r="Q1510" s="54"/>
      <c r="R1510" s="42">
        <f t="shared" si="547"/>
        <v>0.79381443298969068</v>
      </c>
      <c r="S1510" s="44" t="str" cm="1">
        <f t="array" ref="S1510">SETVECTOR(R1510:R1511)</f>
        <v>0.793814432989691,0.0164948453608247</v>
      </c>
      <c r="T1510" s="44">
        <f t="shared" si="560"/>
        <v>0.12783505154639174</v>
      </c>
      <c r="U1510" s="5">
        <f t="shared" si="561"/>
        <v>0</v>
      </c>
      <c r="V1510" s="5">
        <f t="shared" si="562"/>
        <v>-4.0309165781544275E-2</v>
      </c>
      <c r="W1510" s="5">
        <f t="shared" si="563"/>
        <v>0.75743437627061916</v>
      </c>
      <c r="X1510" s="5">
        <f t="shared" si="564"/>
        <v>-9.1317993073444403E-2</v>
      </c>
      <c r="Y1510" s="5" t="str" cm="1">
        <f t="array" ref="Y1510:AB1510">SETMATRIX(GETMATRIX(Y1509:AB1509)-$O$9*DELTAWEIGHT(S1509,$AH$4,AK1509:AN1509))</f>
        <v>0.5774,0.5774,0.5774</v>
      </c>
      <c r="Z1510" s="5" t="str">
        <v>0.586522077969494,0.528906818689281,0.5774</v>
      </c>
      <c r="AA1510" s="5" t="str">
        <v>0.680086509777653,0.639628150253347,0.5774</v>
      </c>
      <c r="AB1510" s="5" t="str">
        <v>0.592067530799684,0.520080839094009,0.5774</v>
      </c>
      <c r="AC1510" s="5" cm="1">
        <f t="array" ref="AC1510">SIGMOID(SUM(GETVECTOR(Y1510)*GETVECTOR(_xlfn.CONCAT($S1510,",",$AH$4)))+U1510)</f>
        <v>0.61488010053164754</v>
      </c>
      <c r="AD1510" s="5" cm="1">
        <f t="array" ref="AD1510">SIGMOID(SUM(GETVECTOR(Z1510)*GETVECTOR(_xlfn.CONCAT($S1510,",",$AH$4)))+V1510)</f>
        <v>0.60682956184351144</v>
      </c>
      <c r="AE1510" s="5" cm="1">
        <f t="array" ref="AE1510">TANH(SUM(GETVECTOR(AA1510)*GETVECTOR(_xlfn.CONCAT($S1510,",",$AH$4)))+W1510)</f>
        <v>0.86372973821644561</v>
      </c>
      <c r="AF1510" s="5" cm="1">
        <f t="array" ref="AF1510">SIGMOID(SUM(GETVECTOR(AB1510)*GETVECTOR(_xlfn.CONCAT($S1510,",",$AH$4)))+X1510)</f>
        <v>0.59562109862100632</v>
      </c>
      <c r="AG1510" s="5">
        <f t="shared" si="550"/>
        <v>0.52413673859309651</v>
      </c>
      <c r="AH1510" s="40">
        <f t="shared" si="551"/>
        <v>0.28642611162901715</v>
      </c>
      <c r="AI1510" s="3">
        <f t="shared" si="552"/>
        <v>0.15859106008262541</v>
      </c>
      <c r="AJ1510" s="3">
        <f t="shared" si="553"/>
        <v>7.2616097164652449E-2</v>
      </c>
      <c r="AK1510" s="3">
        <f t="shared" si="554"/>
        <v>0</v>
      </c>
      <c r="AL1510" s="3">
        <f t="shared" si="555"/>
        <v>1.4964367391043639E-2</v>
      </c>
      <c r="AM1510" s="3">
        <f t="shared" si="556"/>
        <v>1.1191380407889475E-2</v>
      </c>
      <c r="AN1510" s="3">
        <f t="shared" si="557"/>
        <v>1.8368758205565838E-2</v>
      </c>
      <c r="AO1510" s="3" t="str" cm="1">
        <f t="array" ref="AO1510">GETVECTOR(Y1510,2)</f>
        <v>0.5774</v>
      </c>
      <c r="AP1510" s="3" t="str" cm="1">
        <f t="array" ref="AP1510">GETVECTOR(Z1510,2)</f>
        <v>0.5774</v>
      </c>
      <c r="AQ1510" s="3" t="str" cm="1">
        <f t="array" ref="AQ1510">GETVECTOR(AA1510,2)</f>
        <v>0.5774</v>
      </c>
      <c r="AR1510" s="3" t="str" cm="1">
        <f t="array" ref="AR1510">GETVECTOR(AB1510,2)</f>
        <v>0.5774</v>
      </c>
      <c r="AS1510" s="3" cm="1">
        <f t="array" ref="AS1510">SUM(AK1510:AN1510*AO1510:AR1510)</f>
        <v>2.5708449766997696E-2</v>
      </c>
      <c r="AT1510" s="51">
        <f t="shared" si="558"/>
        <v>2.5151124338130902E-2</v>
      </c>
      <c r="AU1510" s="48">
        <f t="shared" si="559"/>
        <v>0.15859106008262541</v>
      </c>
      <c r="AV1510" s="56"/>
      <c r="AW1510" s="56"/>
    </row>
    <row r="1511" spans="1:49" ht="15" customHeight="1" x14ac:dyDescent="0.25">
      <c r="A1511" s="11">
        <f t="shared" si="565"/>
        <v>1508</v>
      </c>
      <c r="B1511" s="29">
        <v>32555</v>
      </c>
      <c r="C1511" s="25"/>
      <c r="D1511" s="12"/>
      <c r="E1511" s="25"/>
      <c r="F1511" s="35"/>
      <c r="G1511" s="25">
        <v>0</v>
      </c>
      <c r="H1511" s="13">
        <v>0</v>
      </c>
      <c r="I1511" s="25">
        <v>0</v>
      </c>
      <c r="J1511" s="12">
        <v>0</v>
      </c>
      <c r="K1511" s="12">
        <v>0</v>
      </c>
      <c r="L1511" s="25" t="s">
        <v>11</v>
      </c>
      <c r="M1511" s="10"/>
      <c r="N1511" s="15"/>
      <c r="O1511" s="15"/>
      <c r="P1511" s="4"/>
      <c r="Q1511" s="54"/>
      <c r="R1511" s="42">
        <f t="shared" si="547"/>
        <v>1.6494845360824743E-2</v>
      </c>
      <c r="S1511" s="44" t="str" cm="1">
        <f t="array" ref="S1511">SETVECTOR(R1511:R1512)</f>
        <v>0.0164948453608247,0.127835051546392</v>
      </c>
      <c r="T1511" s="44">
        <f t="shared" si="560"/>
        <v>0</v>
      </c>
      <c r="U1511" s="5">
        <f t="shared" si="561"/>
        <v>0</v>
      </c>
      <c r="V1511" s="5">
        <f t="shared" si="562"/>
        <v>-4.180560252064864E-2</v>
      </c>
      <c r="W1511" s="5">
        <f t="shared" si="563"/>
        <v>0.75631523822983016</v>
      </c>
      <c r="X1511" s="5">
        <f t="shared" si="564"/>
        <v>-9.3154868894000986E-2</v>
      </c>
      <c r="Y1511" s="5" t="str" cm="1">
        <f t="array" ref="Y1511:AB1511">SETMATRIX(GETMATRIX(Y1510:AB1510)-$O$9*DELTAWEIGHT(S1510,$AH$4,AK1510:AN1510))</f>
        <v>0.5774,0.5774,0.5774</v>
      </c>
      <c r="Z1511" s="5" t="str">
        <v>0.58523835790396,0.528880143986621,0.5774</v>
      </c>
      <c r="AA1511" s="5" t="str">
        <v>0.678991580400616,0.639605398474084,0.5774</v>
      </c>
      <c r="AB1511" s="5" t="str">
        <v>0.590506569901247,0.520048403542873,0.5774</v>
      </c>
      <c r="AC1511" s="5" cm="1">
        <f t="array" ref="AC1511">SIGMOID(SUM(GETVECTOR(Y1511)*GETVECTOR(_xlfn.CONCAT($S1511,",",$AH$4)))+U1511)</f>
        <v>0.52082197146610321</v>
      </c>
      <c r="AD1511" s="5" cm="1">
        <f t="array" ref="AD1511">SIGMOID(SUM(GETVECTOR(Z1511)*GETVECTOR(_xlfn.CONCAT($S1511,",",$AH$4)))+V1511)</f>
        <v>0.5088633799614164</v>
      </c>
      <c r="AE1511" s="5" cm="1">
        <f t="array" ref="AE1511">TANH(SUM(GETVECTOR(AA1511)*GETVECTOR(_xlfn.CONCAT($S1511,",",$AH$4)))+W1511)</f>
        <v>0.69069266139750218</v>
      </c>
      <c r="AF1511" s="5" cm="1">
        <f t="array" ref="AF1511">SIGMOID(SUM(GETVECTOR(AB1511)*GETVECTOR(_xlfn.CONCAT($S1511,",",$AH$4)))+X1511)</f>
        <v>0.49576656619991788</v>
      </c>
      <c r="AG1511" s="5">
        <f t="shared" si="550"/>
        <v>0.35146820219327907</v>
      </c>
      <c r="AH1511" s="40">
        <f t="shared" si="551"/>
        <v>0.16740895585446824</v>
      </c>
      <c r="AI1511" s="3">
        <f t="shared" si="552"/>
        <v>0.16740895585446824</v>
      </c>
      <c r="AJ1511" s="3">
        <f t="shared" si="553"/>
        <v>7.3532109759304964E-2</v>
      </c>
      <c r="AK1511" s="3">
        <f t="shared" si="554"/>
        <v>0</v>
      </c>
      <c r="AL1511" s="3">
        <f t="shared" si="555"/>
        <v>1.2693032259891039E-2</v>
      </c>
      <c r="AM1511" s="3">
        <f t="shared" si="556"/>
        <v>1.9567399719017019E-2</v>
      </c>
      <c r="AN1511" s="3">
        <f t="shared" si="557"/>
        <v>1.4131524443449688E-2</v>
      </c>
      <c r="AO1511" s="3" t="str" cm="1">
        <f t="array" ref="AO1511">GETVECTOR(Y1511,2)</f>
        <v>0.5774</v>
      </c>
      <c r="AP1511" s="3" t="str" cm="1">
        <f t="array" ref="AP1511">GETVECTOR(Z1511,2)</f>
        <v>0.5774</v>
      </c>
      <c r="AQ1511" s="3" t="str" cm="1">
        <f t="array" ref="AQ1511">GETVECTOR(AA1511,2)</f>
        <v>0.5774</v>
      </c>
      <c r="AR1511" s="3" t="str" cm="1">
        <f t="array" ref="AR1511">GETVECTOR(AB1511,2)</f>
        <v>0.5774</v>
      </c>
      <c r="AS1511" s="3" cm="1">
        <f t="array" ref="AS1511">SUM(AK1511:AN1511*AO1511:AR1511)</f>
        <v>2.6786715638269364E-2</v>
      </c>
      <c r="AT1511" s="51">
        <f t="shared" si="558"/>
        <v>2.8025758500283299E-2</v>
      </c>
      <c r="AU1511" s="48">
        <f t="shared" si="559"/>
        <v>0.16740895585446824</v>
      </c>
      <c r="AV1511" s="56"/>
      <c r="AW1511" s="56"/>
    </row>
    <row r="1512" spans="1:49" ht="15" customHeight="1" x14ac:dyDescent="0.25">
      <c r="A1512" s="11">
        <f t="shared" si="565"/>
        <v>1509</v>
      </c>
      <c r="B1512" s="29">
        <v>32556</v>
      </c>
      <c r="C1512" s="25"/>
      <c r="D1512" s="12"/>
      <c r="E1512" s="25"/>
      <c r="F1512" s="35"/>
      <c r="G1512" s="25">
        <v>0</v>
      </c>
      <c r="H1512" s="13">
        <v>0</v>
      </c>
      <c r="I1512" s="25">
        <v>0</v>
      </c>
      <c r="J1512" s="12">
        <v>0</v>
      </c>
      <c r="K1512" s="12">
        <v>0</v>
      </c>
      <c r="L1512" s="25" t="s">
        <v>11</v>
      </c>
      <c r="M1512" s="10"/>
      <c r="N1512" s="15"/>
      <c r="O1512" s="15"/>
      <c r="P1512" s="4"/>
      <c r="Q1512" s="54"/>
      <c r="R1512" s="42">
        <f t="shared" si="547"/>
        <v>0.12783505154639174</v>
      </c>
      <c r="S1512" s="44" t="str" cm="1">
        <f t="array" ref="S1512">SETVECTOR(R1512:R1513)</f>
        <v>0.127835051546392,0</v>
      </c>
      <c r="T1512" s="44">
        <f t="shared" si="560"/>
        <v>0.47525773195876292</v>
      </c>
      <c r="U1512" s="5">
        <f t="shared" si="561"/>
        <v>0</v>
      </c>
      <c r="V1512" s="5">
        <f t="shared" si="562"/>
        <v>-4.3074905746637741E-2</v>
      </c>
      <c r="W1512" s="5">
        <f t="shared" si="563"/>
        <v>0.75435849825792844</v>
      </c>
      <c r="X1512" s="5">
        <f t="shared" si="564"/>
        <v>-9.4568021338345951E-2</v>
      </c>
      <c r="Y1512" s="5" t="str" cm="1">
        <f t="array" ref="Y1512:AB1512">SETMATRIX(GETMATRIX(Y1511:AB1511)-$O$9*DELTAWEIGHT(S1511,$AH$4,AK1511:AN1511))</f>
        <v>0.5774,0.5774,0.5774</v>
      </c>
      <c r="Z1512" s="5" t="str">
        <v>0.585218193898746,0.528723872946212,0.5774</v>
      </c>
      <c r="AA1512" s="5" t="str">
        <v>0.67895419320532,0.639315647710541,0.5774</v>
      </c>
      <c r="AB1512" s="5" t="str">
        <v>0.590484476960117,0.519877183249118,0.5774</v>
      </c>
      <c r="AC1512" s="5" cm="1">
        <f t="array" ref="AC1512">SIGMOID(SUM(GETVECTOR(Y1512)*GETVECTOR(_xlfn.CONCAT($S1512,",",$AH$4)))+U1512)</f>
        <v>0.51844461627974581</v>
      </c>
      <c r="AD1512" s="5" cm="1">
        <f t="array" ref="AD1512">SIGMOID(SUM(GETVECTOR(Z1512)*GETVECTOR(_xlfn.CONCAT($S1512,",",$AH$4)))+V1512)</f>
        <v>0.50793345718547944</v>
      </c>
      <c r="AE1512" s="5" cm="1">
        <f t="array" ref="AE1512">TANH(SUM(GETVECTOR(AA1512)*GETVECTOR(_xlfn.CONCAT($S1512,",",$AH$4)))+W1512)</f>
        <v>0.68641909521750766</v>
      </c>
      <c r="AF1512" s="5" cm="1">
        <f t="array" ref="AF1512">SIGMOID(SUM(GETVECTOR(AB1512)*GETVECTOR(_xlfn.CONCAT($S1512,",",$AH$4)))+X1512)</f>
        <v>0.49522929283352107</v>
      </c>
      <c r="AG1512" s="5">
        <f t="shared" si="550"/>
        <v>0.34865522411195748</v>
      </c>
      <c r="AH1512" s="40">
        <f t="shared" si="551"/>
        <v>0.16599213738940227</v>
      </c>
      <c r="AI1512" s="3">
        <f t="shared" si="552"/>
        <v>-0.30926559456936065</v>
      </c>
      <c r="AJ1512" s="3">
        <f t="shared" si="553"/>
        <v>-0.13595057352971404</v>
      </c>
      <c r="AK1512" s="3">
        <f t="shared" si="554"/>
        <v>0</v>
      </c>
      <c r="AL1512" s="3">
        <f t="shared" si="555"/>
        <v>-2.3323893940887488E-2</v>
      </c>
      <c r="AM1512" s="3">
        <f t="shared" si="556"/>
        <v>-3.6517663667293344E-2</v>
      </c>
      <c r="AN1512" s="3">
        <f t="shared" si="557"/>
        <v>-2.5912735918835333E-2</v>
      </c>
      <c r="AO1512" s="3" t="str" cm="1">
        <f t="array" ref="AO1512">GETVECTOR(Y1512,2)</f>
        <v>0.5774</v>
      </c>
      <c r="AP1512" s="3" t="str" cm="1">
        <f t="array" ref="AP1512">GETVECTOR(Z1512,2)</f>
        <v>0.5774</v>
      </c>
      <c r="AQ1512" s="3" t="str" cm="1">
        <f t="array" ref="AQ1512">GETVECTOR(AA1512,2)</f>
        <v>0.5774</v>
      </c>
      <c r="AR1512" s="3" t="str" cm="1">
        <f t="array" ref="AR1512">GETVECTOR(AB1512,2)</f>
        <v>0.5774</v>
      </c>
      <c r="AS1512" s="3" cm="1">
        <f t="array" ref="AS1512">SUM(AK1512:AN1512*AO1512:AR1512)</f>
        <v>-4.9514529082499134E-2</v>
      </c>
      <c r="AT1512" s="51">
        <f t="shared" si="558"/>
        <v>9.5645207984340147E-2</v>
      </c>
      <c r="AU1512" s="48">
        <f t="shared" si="559"/>
        <v>0.30926559456936065</v>
      </c>
      <c r="AV1512" s="56"/>
      <c r="AW1512" s="56"/>
    </row>
    <row r="1513" spans="1:49" ht="15" customHeight="1" x14ac:dyDescent="0.25">
      <c r="A1513" s="11">
        <f t="shared" si="565"/>
        <v>1510</v>
      </c>
      <c r="B1513" s="29">
        <v>32557</v>
      </c>
      <c r="C1513" s="25"/>
      <c r="D1513" s="12"/>
      <c r="E1513" s="25"/>
      <c r="F1513" s="35"/>
      <c r="G1513" s="25">
        <v>0</v>
      </c>
      <c r="H1513" s="13">
        <v>0</v>
      </c>
      <c r="I1513" s="25">
        <v>0</v>
      </c>
      <c r="J1513" s="12">
        <v>0</v>
      </c>
      <c r="K1513" s="12">
        <v>0</v>
      </c>
      <c r="L1513" s="25" t="s">
        <v>11</v>
      </c>
      <c r="M1513" s="10"/>
      <c r="N1513" s="15"/>
      <c r="O1513" s="15"/>
      <c r="P1513" s="4"/>
      <c r="Q1513" s="54"/>
      <c r="R1513" s="42">
        <f t="shared" si="547"/>
        <v>0</v>
      </c>
      <c r="S1513" s="44" t="str" cm="1">
        <f t="array" ref="S1513">SETVECTOR(R1513:R1514)</f>
        <v>0,0.475257731958763</v>
      </c>
      <c r="T1513" s="44">
        <f t="shared" si="560"/>
        <v>2.0618556701030927E-2</v>
      </c>
      <c r="U1513" s="5">
        <f t="shared" si="561"/>
        <v>0</v>
      </c>
      <c r="V1513" s="5">
        <f t="shared" si="562"/>
        <v>-4.0742516352548989E-2</v>
      </c>
      <c r="W1513" s="5">
        <f t="shared" si="563"/>
        <v>0.75801026462465781</v>
      </c>
      <c r="X1513" s="5">
        <f t="shared" si="564"/>
        <v>-9.1976747746462417E-2</v>
      </c>
      <c r="Y1513" s="5" t="str" cm="1">
        <f t="array" ref="Y1513:AB1513">SETMATRIX(GETMATRIX(Y1512:AB1512)-$O$9*DELTAWEIGHT(S1512,$AH$4,AK1512:AN1512))</f>
        <v>0.5774,0.5774,0.5774</v>
      </c>
      <c r="Z1513" s="5" t="str">
        <v>0.585510671402123,0.528723872946212,0.5774</v>
      </c>
      <c r="AA1513" s="5" t="str">
        <v>0.67950606946798,0.639315647710541,0.5774</v>
      </c>
      <c r="AB1513" s="5" t="str">
        <v>0.590804253805136,0.519877183249118,0.5774</v>
      </c>
      <c r="AC1513" s="5" cm="1">
        <f t="array" ref="AC1513">SIGMOID(SUM(GETVECTOR(Y1513)*GETVECTOR(_xlfn.CONCAT($S1513,",",$AH$4)))+U1513)</f>
        <v>0.56817616742260091</v>
      </c>
      <c r="AD1513" s="5" cm="1">
        <f t="array" ref="AD1513">SIGMOID(SUM(GETVECTOR(Z1513)*GETVECTOR(_xlfn.CONCAT($S1513,",",$AH$4)))+V1513)</f>
        <v>0.55244083300160574</v>
      </c>
      <c r="AE1513" s="5" cm="1">
        <f t="array" ref="AE1513">TANH(SUM(GETVECTOR(AA1513)*GETVECTOR(_xlfn.CONCAT($S1513,",",$AH$4)))+W1513)</f>
        <v>0.78637087363685554</v>
      </c>
      <c r="AF1513" s="5" cm="1">
        <f t="array" ref="AF1513">SIGMOID(SUM(GETVECTOR(AB1513)*GETVECTOR(_xlfn.CONCAT($S1513,",",$AH$4)))+X1513)</f>
        <v>0.53869718301109759</v>
      </c>
      <c r="AG1513" s="5">
        <f t="shared" si="550"/>
        <v>0.43442338048014489</v>
      </c>
      <c r="AH1513" s="40">
        <f t="shared" si="551"/>
        <v>0.22033326345955417</v>
      </c>
      <c r="AI1513" s="3">
        <f t="shared" si="552"/>
        <v>0.19971470675852324</v>
      </c>
      <c r="AJ1513" s="3">
        <f t="shared" si="553"/>
        <v>8.9587699001403689E-2</v>
      </c>
      <c r="AK1513" s="3">
        <f t="shared" si="554"/>
        <v>0</v>
      </c>
      <c r="AL1513" s="3">
        <f t="shared" si="555"/>
        <v>1.7418551214589243E-2</v>
      </c>
      <c r="AM1513" s="3">
        <f t="shared" si="556"/>
        <v>1.8887142070272041E-2</v>
      </c>
      <c r="AN1513" s="3">
        <f t="shared" si="557"/>
        <v>2.0299073715675815E-2</v>
      </c>
      <c r="AO1513" s="3" t="str" cm="1">
        <f t="array" ref="AO1513">GETVECTOR(Y1513,2)</f>
        <v>0.5774</v>
      </c>
      <c r="AP1513" s="3" t="str" cm="1">
        <f t="array" ref="AP1513">GETVECTOR(Z1513,2)</f>
        <v>0.5774</v>
      </c>
      <c r="AQ1513" s="3" t="str" cm="1">
        <f t="array" ref="AQ1513">GETVECTOR(AA1513,2)</f>
        <v>0.5774</v>
      </c>
      <c r="AR1513" s="3" t="str" cm="1">
        <f t="array" ref="AR1513">GETVECTOR(AB1513,2)</f>
        <v>0.5774</v>
      </c>
      <c r="AS1513" s="3" cm="1">
        <f t="array" ref="AS1513">SUM(AK1513:AN1513*AO1513:AR1513)</f>
        <v>3.268359246611012E-2</v>
      </c>
      <c r="AT1513" s="51">
        <f t="shared" si="558"/>
        <v>3.9885964095642927E-2</v>
      </c>
      <c r="AU1513" s="48">
        <f t="shared" si="559"/>
        <v>0.19971470675852324</v>
      </c>
      <c r="AV1513" s="56"/>
      <c r="AW1513" s="56"/>
    </row>
    <row r="1514" spans="1:49" ht="15" customHeight="1" x14ac:dyDescent="0.25">
      <c r="A1514" s="11">
        <f t="shared" si="565"/>
        <v>1511</v>
      </c>
      <c r="B1514" s="29">
        <v>32558</v>
      </c>
      <c r="C1514" s="25"/>
      <c r="D1514" s="12"/>
      <c r="E1514" s="25"/>
      <c r="F1514" s="35"/>
      <c r="G1514" s="25">
        <v>0</v>
      </c>
      <c r="H1514" s="13">
        <v>0</v>
      </c>
      <c r="I1514" s="25">
        <v>0</v>
      </c>
      <c r="J1514" s="12">
        <v>0</v>
      </c>
      <c r="K1514" s="12">
        <v>0</v>
      </c>
      <c r="L1514" s="25" t="s">
        <v>11</v>
      </c>
      <c r="M1514" s="10"/>
      <c r="N1514" s="15"/>
      <c r="O1514" s="15"/>
      <c r="P1514" s="4"/>
      <c r="Q1514" s="54"/>
      <c r="R1514" s="42">
        <f t="shared" si="547"/>
        <v>0.47525773195876292</v>
      </c>
      <c r="S1514" s="44" t="str" cm="1">
        <f t="array" ref="S1514">SETVECTOR(R1514:R1515)</f>
        <v>0.475257731958763,0.0206185567010309</v>
      </c>
      <c r="T1514" s="44">
        <f t="shared" si="560"/>
        <v>0</v>
      </c>
      <c r="U1514" s="5">
        <f t="shared" si="561"/>
        <v>0</v>
      </c>
      <c r="V1514" s="5">
        <f t="shared" si="562"/>
        <v>-4.2484371474007916E-2</v>
      </c>
      <c r="W1514" s="5">
        <f t="shared" si="563"/>
        <v>0.75612155041763063</v>
      </c>
      <c r="X1514" s="5">
        <f t="shared" si="564"/>
        <v>-9.4006655118029997E-2</v>
      </c>
      <c r="Y1514" s="5" t="str" cm="1">
        <f t="array" ref="Y1514:AB1514">SETMATRIX(GETMATRIX(Y1513:AB1513)-$O$9*DELTAWEIGHT(S1513,$AH$4,AK1513:AN1513))</f>
        <v>0.5774,0.5774,0.5774</v>
      </c>
      <c r="Z1514" s="5" t="str">
        <v>0.585510671402123,0.527866222125338,0.5774</v>
      </c>
      <c r="AA1514" s="5" t="str">
        <v>0.67950606946798,0.638228350870381,0.5774</v>
      </c>
      <c r="AB1514" s="5" t="str">
        <v>0.590804253805136,0.518891091584867,0.5774</v>
      </c>
      <c r="AC1514" s="5" cm="1">
        <f t="array" ref="AC1514">SIGMOID(SUM(GETVECTOR(Y1514)*GETVECTOR(_xlfn.CONCAT($S1514,",",$AH$4)))+U1514)</f>
        <v>0.57109471773893361</v>
      </c>
      <c r="AD1514" s="5" cm="1">
        <f t="array" ref="AD1514">SIGMOID(SUM(GETVECTOR(Z1514)*GETVECTOR(_xlfn.CONCAT($S1514,",",$AH$4)))+V1514)</f>
        <v>0.56135619863045083</v>
      </c>
      <c r="AE1514" s="5" cm="1">
        <f t="array" ref="AE1514">TANH(SUM(GETVECTOR(AA1514)*GETVECTOR(_xlfn.CONCAT($S1514,",",$AH$4)))+W1514)</f>
        <v>0.79768749246409532</v>
      </c>
      <c r="AF1514" s="5" cm="1">
        <f t="array" ref="AF1514">SIGMOID(SUM(GETVECTOR(AB1514)*GETVECTOR(_xlfn.CONCAT($S1514,",",$AH$4)))+X1514)</f>
        <v>0.54920929120105333</v>
      </c>
      <c r="AG1514" s="5">
        <f t="shared" si="550"/>
        <v>0.44778681846470092</v>
      </c>
      <c r="AH1514" s="40">
        <f t="shared" si="551"/>
        <v>0.23071077907481755</v>
      </c>
      <c r="AI1514" s="3">
        <f t="shared" si="552"/>
        <v>0.23071077907481755</v>
      </c>
      <c r="AJ1514" s="3">
        <f t="shared" si="553"/>
        <v>0.10434881327579368</v>
      </c>
      <c r="AK1514" s="3">
        <f t="shared" si="554"/>
        <v>0</v>
      </c>
      <c r="AL1514" s="3">
        <f t="shared" si="555"/>
        <v>2.0496080398682729E-2</v>
      </c>
      <c r="AM1514" s="3">
        <f t="shared" si="556"/>
        <v>2.130408894678899E-2</v>
      </c>
      <c r="AN1514" s="3">
        <f t="shared" si="557"/>
        <v>2.3994446035388525E-2</v>
      </c>
      <c r="AO1514" s="3" t="str" cm="1">
        <f t="array" ref="AO1514">GETVECTOR(Y1514,2)</f>
        <v>0.5774</v>
      </c>
      <c r="AP1514" s="3" t="str" cm="1">
        <f t="array" ref="AP1514">GETVECTOR(Z1514,2)</f>
        <v>0.5774</v>
      </c>
      <c r="AQ1514" s="3" t="str" cm="1">
        <f t="array" ref="AQ1514">GETVECTOR(AA1514,2)</f>
        <v>0.5774</v>
      </c>
      <c r="AR1514" s="3" t="str" cm="1">
        <f t="array" ref="AR1514">GETVECTOR(AB1514,2)</f>
        <v>0.5774</v>
      </c>
      <c r="AS1514" s="3" cm="1">
        <f t="array" ref="AS1514">SUM(AK1514:AN1514*AO1514:AR1514)</f>
        <v>3.7989810920908709E-2</v>
      </c>
      <c r="AT1514" s="51">
        <f t="shared" si="558"/>
        <v>5.3227463581309267E-2</v>
      </c>
      <c r="AU1514" s="48">
        <f t="shared" si="559"/>
        <v>0.23071077907481755</v>
      </c>
      <c r="AV1514" s="56"/>
      <c r="AW1514" s="56"/>
    </row>
    <row r="1515" spans="1:49" ht="15" customHeight="1" x14ac:dyDescent="0.25">
      <c r="A1515" s="11">
        <f t="shared" si="565"/>
        <v>1512</v>
      </c>
      <c r="B1515" s="29">
        <v>32559</v>
      </c>
      <c r="C1515" s="25"/>
      <c r="D1515" s="12"/>
      <c r="E1515" s="25"/>
      <c r="F1515" s="35"/>
      <c r="G1515" s="25">
        <v>0</v>
      </c>
      <c r="H1515" s="13">
        <v>0</v>
      </c>
      <c r="I1515" s="25">
        <v>0</v>
      </c>
      <c r="J1515" s="12">
        <v>0</v>
      </c>
      <c r="K1515" s="12">
        <v>0</v>
      </c>
      <c r="L1515" s="25" t="s">
        <v>11</v>
      </c>
      <c r="M1515" s="10"/>
      <c r="N1515" s="15"/>
      <c r="O1515" s="15"/>
      <c r="P1515" s="4"/>
      <c r="Q1515" s="54"/>
      <c r="R1515" s="42">
        <f t="shared" si="547"/>
        <v>2.0618556701030927E-2</v>
      </c>
      <c r="S1515" s="3"/>
      <c r="T1515" s="3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40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52"/>
      <c r="AU1515" s="52"/>
      <c r="AV1515" s="52"/>
      <c r="AW1515" s="52"/>
    </row>
    <row r="1516" spans="1:49" ht="15" customHeight="1" x14ac:dyDescent="0.25">
      <c r="A1516" s="11">
        <f t="shared" si="565"/>
        <v>1513</v>
      </c>
      <c r="B1516" s="29">
        <v>32560</v>
      </c>
      <c r="C1516" s="25"/>
      <c r="D1516" s="12"/>
      <c r="E1516" s="25"/>
      <c r="F1516" s="35"/>
      <c r="G1516" s="25">
        <v>0</v>
      </c>
      <c r="H1516" s="13">
        <v>0</v>
      </c>
      <c r="I1516" s="25">
        <v>0</v>
      </c>
      <c r="J1516" s="12">
        <v>0</v>
      </c>
      <c r="K1516" s="12">
        <v>0</v>
      </c>
      <c r="L1516" s="25" t="s">
        <v>11</v>
      </c>
      <c r="M1516" s="10"/>
      <c r="N1516" s="15"/>
      <c r="O1516" s="15"/>
      <c r="P1516" s="4"/>
      <c r="Q1516" s="55"/>
      <c r="R1516" s="42">
        <f t="shared" si="547"/>
        <v>0</v>
      </c>
      <c r="S1516" s="3"/>
      <c r="T1516" s="3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40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52"/>
      <c r="AU1516" s="52"/>
      <c r="AV1516" s="52"/>
      <c r="AW1516" s="52"/>
    </row>
    <row r="1517" spans="1:49" ht="15" customHeight="1" x14ac:dyDescent="0.25">
      <c r="A1517" s="11">
        <f t="shared" si="565"/>
        <v>1514</v>
      </c>
      <c r="B1517" s="29">
        <v>32561</v>
      </c>
      <c r="C1517" s="25"/>
      <c r="D1517" s="12"/>
      <c r="E1517" s="25"/>
      <c r="F1517" s="35"/>
      <c r="G1517" s="25">
        <v>0</v>
      </c>
      <c r="H1517" s="13">
        <v>0</v>
      </c>
      <c r="I1517" s="25">
        <v>0</v>
      </c>
      <c r="J1517" s="12">
        <v>0</v>
      </c>
      <c r="K1517" s="12">
        <v>0</v>
      </c>
      <c r="L1517" s="25" t="s">
        <v>11</v>
      </c>
      <c r="M1517" s="10"/>
      <c r="N1517" s="15"/>
      <c r="O1517" s="15"/>
      <c r="P1517" s="4"/>
      <c r="Q1517" s="53">
        <f>1+Q1463</f>
        <v>29</v>
      </c>
      <c r="R1517" s="42">
        <f t="shared" si="547"/>
        <v>5.1546391752577319E-3</v>
      </c>
      <c r="S1517" s="44" t="str" cm="1">
        <f t="array" ref="S1517">SETVECTOR(R1517:R1518)</f>
        <v>0.00515463917525773,0.0206185567010309</v>
      </c>
      <c r="T1517" s="44">
        <f>R1519</f>
        <v>1</v>
      </c>
      <c r="U1517" s="5">
        <f>U1514-$O$9*SUM(AK1514)</f>
        <v>0</v>
      </c>
      <c r="V1517" s="5">
        <f t="shared" ref="V1517" si="566">V1514-$O$9*SUM(AL1514)</f>
        <v>-4.4533979513876186E-2</v>
      </c>
      <c r="W1517" s="5">
        <f t="shared" ref="W1517" si="567">W1514-$O$9*SUM(AM1514)</f>
        <v>0.75399114152295177</v>
      </c>
      <c r="X1517" s="5">
        <f>X1514-$O$9*SUM(AN1514)</f>
        <v>-9.6406099721568855E-2</v>
      </c>
      <c r="Y1517" s="5" t="str" cm="1">
        <f t="array" ref="Y1517:AB1517">SETMATRIX(GETMATRIX(_xlfn.ANCHORARRAY(Y1514))-$O$9*DELTAWEIGHT(S1514,$AH$4,AK1514:AN1514))</f>
        <v>0.5774,0.5774,0.5774</v>
      </c>
      <c r="Z1517" s="5" t="str">
        <v>0.584536579333691,0.527823962165753,0.5774</v>
      </c>
      <c r="AA1517" s="5" t="str">
        <v>0.67849357616855,0.63818442491379,0.5774</v>
      </c>
      <c r="AB1517" s="5" t="str">
        <v>0.589663899204897,0.518841618500258,0.5774</v>
      </c>
      <c r="AC1517" s="5" cm="1">
        <f t="array" ref="AC1517">SIGMOID(SUM(GETVECTOR(Y1517)*GETVECTOR(_xlfn.CONCAT($S1517,",",$AH$4)))+U1517)</f>
        <v>0.50372029216782388</v>
      </c>
      <c r="AD1517" s="5" cm="1">
        <f t="array" ref="AD1517">SIGMOID(SUM(GETVECTOR(Z1517)*GETVECTOR(_xlfn.CONCAT($S1517,",",$AH$4)))+V1517)</f>
        <v>0.49234111507848255</v>
      </c>
      <c r="AE1517" s="5" cm="1">
        <f t="array" ref="AE1517">TANH(SUM(GETVECTOR(AA1517)*GETVECTOR(_xlfn.CONCAT($S1517,",",$AH$4)))+W1517)</f>
        <v>0.64730549624394262</v>
      </c>
      <c r="AF1517" s="5" cm="1">
        <f t="array" ref="AF1517">SIGMOID(SUM(GETVECTOR(AB1517)*GETVECTOR(_xlfn.CONCAT($S1517,",",$AH$4)))+X1517)</f>
        <v>0.47934455473034654</v>
      </c>
      <c r="AG1517" s="5">
        <f t="shared" ref="AG1517:AG1568" si="568">AC1517*$AG$4+AE1517*AD1517</f>
        <v>0.31869510981717319</v>
      </c>
      <c r="AH1517" s="40">
        <f t="shared" ref="AH1517:AH1568" si="569">AF1517*TANH(AG1517)</f>
        <v>0.14779465585561408</v>
      </c>
      <c r="AI1517" s="3">
        <f t="shared" ref="AI1517:AI1568" si="570">AH1517-T1517+0</f>
        <v>-0.85220534414438598</v>
      </c>
      <c r="AJ1517" s="3">
        <f t="shared" ref="AJ1517:AJ1568" si="571">AI1517*AF1517*(1-TANH(AG1517)^2)+$AJ$4*$AC$4</f>
        <v>-0.36966583117091362</v>
      </c>
      <c r="AK1517" s="3">
        <f t="shared" ref="AK1517:AK1568" si="572">AJ1517*$AG$4*AC1517*(1-AC1517)</f>
        <v>0</v>
      </c>
      <c r="AL1517" s="3">
        <f t="shared" ref="AL1517:AL1568" si="573">AJ1517*AE1517*AD1517*(1-AD1517)</f>
        <v>-5.9807644867947804E-2</v>
      </c>
      <c r="AM1517" s="3">
        <f t="shared" ref="AM1517:AM1568" si="574">AJ1517*AD1517*(1-AE1517^2)</f>
        <v>-0.10574217864954349</v>
      </c>
      <c r="AN1517" s="3">
        <f t="shared" ref="AN1517:AN1568" si="575">AI1517*TANH(AG1517)*AF1517*(1-AF1517)</f>
        <v>-6.5577279935613561E-2</v>
      </c>
      <c r="AO1517" s="3" t="str" cm="1">
        <f t="array" ref="AO1517">GETVECTOR(Y1517,2)</f>
        <v>0.5774</v>
      </c>
      <c r="AP1517" s="3" t="str" cm="1">
        <f t="array" ref="AP1517">GETVECTOR(Z1517,2)</f>
        <v>0.5774</v>
      </c>
      <c r="AQ1517" s="3" t="str" cm="1">
        <f t="array" ref="AQ1517">GETVECTOR(AA1517,2)</f>
        <v>0.5774</v>
      </c>
      <c r="AR1517" s="3" t="str" cm="1">
        <f t="array" ref="AR1517">GETVECTOR(AB1517,2)</f>
        <v>0.5774</v>
      </c>
      <c r="AS1517" s="3" cm="1">
        <f t="array" ref="AS1517">SUM(AK1517:AN1517*AO1517:AR1517)</f>
        <v>-0.13345278953382275</v>
      </c>
      <c r="AT1517" s="51">
        <f t="shared" ref="AT1517:AT1568" si="576">AVERAGE((T1517-AH1517)^2)</f>
        <v>0.72625394858825132</v>
      </c>
      <c r="AU1517" s="48">
        <f t="shared" ref="AU1517:AU1568" si="577">SQRT(AT1517)</f>
        <v>0.85220534414438598</v>
      </c>
      <c r="AV1517" s="56">
        <f>AVERAGE(AT1517:AT1568)</f>
        <v>6.6516160948140127E-2</v>
      </c>
      <c r="AW1517" s="56">
        <f>SQRT(AV1517)</f>
        <v>0.25790727199545987</v>
      </c>
    </row>
    <row r="1518" spans="1:49" ht="15" customHeight="1" x14ac:dyDescent="0.25">
      <c r="A1518" s="11">
        <f t="shared" si="565"/>
        <v>1515</v>
      </c>
      <c r="B1518" s="29">
        <v>32562</v>
      </c>
      <c r="C1518" s="25"/>
      <c r="D1518" s="12"/>
      <c r="E1518" s="25"/>
      <c r="F1518" s="35"/>
      <c r="G1518" s="25">
        <v>0</v>
      </c>
      <c r="H1518" s="13">
        <v>0</v>
      </c>
      <c r="I1518" s="25">
        <v>0</v>
      </c>
      <c r="J1518" s="12">
        <v>0</v>
      </c>
      <c r="K1518" s="12">
        <v>0</v>
      </c>
      <c r="L1518" s="25" t="s">
        <v>11</v>
      </c>
      <c r="M1518" s="10"/>
      <c r="N1518" s="15"/>
      <c r="O1518" s="15"/>
      <c r="P1518" s="4"/>
      <c r="Q1518" s="54"/>
      <c r="R1518" s="42">
        <f t="shared" si="547"/>
        <v>2.0618556701030927E-2</v>
      </c>
      <c r="S1518" s="44" t="str" cm="1">
        <f t="array" ref="S1518">SETVECTOR(R1518:R1519)</f>
        <v>0.0206185567010309,1</v>
      </c>
      <c r="T1518" s="44">
        <f t="shared" ref="T1518:T1568" si="578">R1520</f>
        <v>0.52577319587628868</v>
      </c>
      <c r="U1518" s="5">
        <f t="shared" ref="U1518:U1568" si="579">U1517-$O$9*SUM(AK1517)</f>
        <v>0</v>
      </c>
      <c r="V1518" s="5">
        <f t="shared" ref="V1518:V1568" si="580">V1517-$O$9*SUM(AL1517)</f>
        <v>-3.8553215027081408E-2</v>
      </c>
      <c r="W1518" s="5">
        <f t="shared" ref="W1518:W1568" si="581">W1517-$O$9*SUM(AM1517)</f>
        <v>0.76456535938790615</v>
      </c>
      <c r="X1518" s="5">
        <f t="shared" ref="X1518:X1568" si="582">X1517-$O$9*SUM(AN1517)</f>
        <v>-8.9848371728007498E-2</v>
      </c>
      <c r="Y1518" s="5" t="str" cm="1">
        <f t="array" ref="Y1518:AB1518">SETMATRIX(GETMATRIX(Y1517:AB1517)-$O$9*DELTAWEIGHT(S1517,$AH$4,AK1517:AN1517))</f>
        <v>0.5774,0.5774,0.5774</v>
      </c>
      <c r="Z1518" s="5" t="str">
        <v>0.58456611952904,0.527942122947149,0.5774</v>
      </c>
      <c r="AA1518" s="5" t="str">
        <v>0.678559075664109,0.638446422896024,0.5774</v>
      </c>
      <c r="AB1518" s="5" t="str">
        <v>0.589695690246107,0.518968782665096,0.5774</v>
      </c>
      <c r="AC1518" s="5" cm="1">
        <f t="array" ref="AC1518">SIGMOID(SUM(GETVECTOR(Y1518)*GETVECTOR(_xlfn.CONCAT($S1518,",",$AH$4)))+U1518)</f>
        <v>0.64320570002646305</v>
      </c>
      <c r="AD1518" s="5" cm="1">
        <f t="array" ref="AD1518">SIGMOID(SUM(GETVECTOR(Z1518)*GETVECTOR(_xlfn.CONCAT($S1518,",",$AH$4)))+V1518)</f>
        <v>0.62279810381668343</v>
      </c>
      <c r="AE1518" s="5" cm="1">
        <f t="array" ref="AE1518">TANH(SUM(GETVECTOR(AA1518)*GETVECTOR(_xlfn.CONCAT($S1518,",",$AH$4)))+W1518)</f>
        <v>0.88897197474248502</v>
      </c>
      <c r="AF1518" s="5" cm="1">
        <f t="array" ref="AF1518">SIGMOID(SUM(GETVECTOR(AB1518)*GETVECTOR(_xlfn.CONCAT($S1518,",",$AH$4)))+X1518)</f>
        <v>0.60856376884936347</v>
      </c>
      <c r="AG1518" s="5">
        <f t="shared" si="568"/>
        <v>0.55365006021579222</v>
      </c>
      <c r="AH1518" s="40">
        <f t="shared" si="569"/>
        <v>0.30626023744697661</v>
      </c>
      <c r="AI1518" s="3">
        <f t="shared" si="570"/>
        <v>-0.21951295842931207</v>
      </c>
      <c r="AJ1518" s="3">
        <f t="shared" si="571"/>
        <v>-9.9755039082488325E-2</v>
      </c>
      <c r="AK1518" s="3">
        <f t="shared" si="572"/>
        <v>0</v>
      </c>
      <c r="AL1518" s="3">
        <f t="shared" si="573"/>
        <v>-2.0832628141572183E-2</v>
      </c>
      <c r="AM1518" s="3">
        <f t="shared" si="574"/>
        <v>-1.3029875166404706E-2</v>
      </c>
      <c r="AN1518" s="3">
        <f t="shared" si="575"/>
        <v>-2.6315510478950765E-2</v>
      </c>
      <c r="AO1518" s="3" t="str" cm="1">
        <f t="array" ref="AO1518">GETVECTOR(Y1518,2)</f>
        <v>0.5774</v>
      </c>
      <c r="AP1518" s="3" t="str" cm="1">
        <f t="array" ref="AP1518">GETVECTOR(Z1518,2)</f>
        <v>0.5774</v>
      </c>
      <c r="AQ1518" s="3" t="str" cm="1">
        <f t="array" ref="AQ1518">GETVECTOR(AA1518,2)</f>
        <v>0.5774</v>
      </c>
      <c r="AR1518" s="3" t="str" cm="1">
        <f t="array" ref="AR1518">GETVECTOR(AB1518,2)</f>
        <v>0.5774</v>
      </c>
      <c r="AS1518" s="3" cm="1">
        <f t="array" ref="AS1518">SUM(AK1518:AN1518*AO1518:AR1518)</f>
        <v>-3.474678516057203E-2</v>
      </c>
      <c r="AT1518" s="51">
        <f t="shared" si="576"/>
        <v>4.818593891838889E-2</v>
      </c>
      <c r="AU1518" s="48">
        <f t="shared" si="577"/>
        <v>0.21951295842931207</v>
      </c>
      <c r="AV1518" s="56"/>
      <c r="AW1518" s="56"/>
    </row>
    <row r="1519" spans="1:49" ht="15" customHeight="1" x14ac:dyDescent="0.25">
      <c r="A1519" s="11">
        <f t="shared" si="565"/>
        <v>1516</v>
      </c>
      <c r="B1519" s="29">
        <v>32563</v>
      </c>
      <c r="C1519" s="25"/>
      <c r="D1519" s="12"/>
      <c r="E1519" s="25"/>
      <c r="F1519" s="35"/>
      <c r="G1519" s="25">
        <v>0</v>
      </c>
      <c r="H1519" s="13">
        <v>0</v>
      </c>
      <c r="I1519" s="25">
        <v>0</v>
      </c>
      <c r="J1519" s="12">
        <v>0</v>
      </c>
      <c r="K1519" s="12">
        <v>0</v>
      </c>
      <c r="L1519" s="25" t="s">
        <v>11</v>
      </c>
      <c r="M1519" s="10"/>
      <c r="N1519" s="15"/>
      <c r="O1519" s="15"/>
      <c r="P1519" s="4"/>
      <c r="Q1519" s="54"/>
      <c r="R1519" s="42">
        <f t="shared" si="547"/>
        <v>1</v>
      </c>
      <c r="S1519" s="44" t="str" cm="1">
        <f t="array" ref="S1519">SETVECTOR(R1519:R1520)</f>
        <v>1,0.525773195876289</v>
      </c>
      <c r="T1519" s="44">
        <f t="shared" si="578"/>
        <v>0.62061855670103094</v>
      </c>
      <c r="U1519" s="5">
        <f t="shared" si="579"/>
        <v>0</v>
      </c>
      <c r="V1519" s="5">
        <f t="shared" si="580"/>
        <v>-3.6469952212924192E-2</v>
      </c>
      <c r="W1519" s="5">
        <f t="shared" si="581"/>
        <v>0.76586834690454664</v>
      </c>
      <c r="X1519" s="5">
        <f t="shared" si="582"/>
        <v>-8.7216820680112425E-2</v>
      </c>
      <c r="Y1519" s="5" t="str" cm="1">
        <f t="array" ref="Y1519:AB1519">SETMATRIX(GETMATRIX(Y1518:AB1518)-$O$9*DELTAWEIGHT(S1518,$AH$4,AK1518:AN1518))</f>
        <v>0.5774,0.5774,0.5774</v>
      </c>
      <c r="Z1519" s="5" t="str">
        <v>0.584604809847318,0.529818603383623,0.5774</v>
      </c>
      <c r="AA1519" s="5" t="str">
        <v>0.678587312382793,0.639815903752201,0.5774</v>
      </c>
      <c r="AB1519" s="5" t="str">
        <v>0.589744067211144,0.521315065469376,0.5774</v>
      </c>
      <c r="AC1519" s="5" cm="1">
        <f t="array" ref="AC1519">SIGMOID(SUM(GETVECTOR(Y1519)*GETVECTOR(_xlfn.CONCAT($S1519,",",$AH$4)))+U1519)</f>
        <v>0.70702555896734465</v>
      </c>
      <c r="AD1519" s="5" cm="1">
        <f t="array" ref="AD1519">SIGMOID(SUM(GETVECTOR(Z1519)*GETVECTOR(_xlfn.CONCAT($S1519,",",$AH$4)))+V1519)</f>
        <v>0.69565655751719924</v>
      </c>
      <c r="AE1519" s="5" cm="1">
        <f t="array" ref="AE1519">TANH(SUM(GETVECTOR(AA1519)*GETVECTOR(_xlfn.CONCAT($S1519,",",$AH$4)))+W1519)</f>
        <v>0.94478689895044243</v>
      </c>
      <c r="AF1519" s="5" cm="1">
        <f t="array" ref="AF1519">SIGMOID(SUM(GETVECTOR(AB1519)*GETVECTOR(_xlfn.CONCAT($S1519,",",$AH$4)))+X1519)</f>
        <v>0.68495134828743309</v>
      </c>
      <c r="AG1519" s="5">
        <f t="shared" si="568"/>
        <v>0.65724720171121476</v>
      </c>
      <c r="AH1519" s="40">
        <f t="shared" si="569"/>
        <v>0.39489398759233041</v>
      </c>
      <c r="AI1519" s="3">
        <f t="shared" si="570"/>
        <v>-0.22572456910870053</v>
      </c>
      <c r="AJ1519" s="3">
        <f t="shared" si="571"/>
        <v>-0.10322016654476203</v>
      </c>
      <c r="AK1519" s="3">
        <f t="shared" si="572"/>
        <v>0</v>
      </c>
      <c r="AL1519" s="3">
        <f t="shared" si="573"/>
        <v>-2.0647013887357176E-2</v>
      </c>
      <c r="AM1519" s="3">
        <f t="shared" si="574"/>
        <v>-7.710341235962005E-3</v>
      </c>
      <c r="AN1519" s="3">
        <f t="shared" si="575"/>
        <v>-2.8082578366853711E-2</v>
      </c>
      <c r="AO1519" s="3" t="str" cm="1">
        <f t="array" ref="AO1519">GETVECTOR(Y1519,2)</f>
        <v>0.5774</v>
      </c>
      <c r="AP1519" s="3" t="str" cm="1">
        <f t="array" ref="AP1519">GETVECTOR(Z1519,2)</f>
        <v>0.5774</v>
      </c>
      <c r="AQ1519" s="3" t="str" cm="1">
        <f t="array" ref="AQ1519">GETVECTOR(AA1519,2)</f>
        <v>0.5774</v>
      </c>
      <c r="AR1519" s="3" t="str" cm="1">
        <f t="array" ref="AR1519">GETVECTOR(AB1519,2)</f>
        <v>0.5774</v>
      </c>
      <c r="AS1519" s="3" cm="1">
        <f t="array" ref="AS1519">SUM(AK1519:AN1519*AO1519:AR1519)</f>
        <v>-3.2588417597225833E-2</v>
      </c>
      <c r="AT1519" s="51">
        <f t="shared" si="576"/>
        <v>5.0951581099308522E-2</v>
      </c>
      <c r="AU1519" s="48">
        <f t="shared" si="577"/>
        <v>0.22572456910870053</v>
      </c>
      <c r="AV1519" s="56"/>
      <c r="AW1519" s="56"/>
    </row>
    <row r="1520" spans="1:49" ht="15" customHeight="1" x14ac:dyDescent="0.25">
      <c r="A1520" s="11">
        <f t="shared" si="565"/>
        <v>1517</v>
      </c>
      <c r="B1520" s="29">
        <v>32564</v>
      </c>
      <c r="C1520" s="25"/>
      <c r="D1520" s="12"/>
      <c r="E1520" s="25"/>
      <c r="F1520" s="35"/>
      <c r="G1520" s="25">
        <v>0</v>
      </c>
      <c r="H1520" s="13">
        <v>0</v>
      </c>
      <c r="I1520" s="25">
        <v>0</v>
      </c>
      <c r="J1520" s="12">
        <v>0</v>
      </c>
      <c r="K1520" s="12">
        <v>0</v>
      </c>
      <c r="L1520" s="25" t="s">
        <v>11</v>
      </c>
      <c r="M1520" s="10"/>
      <c r="N1520" s="15"/>
      <c r="O1520" s="15"/>
      <c r="P1520" s="4"/>
      <c r="Q1520" s="54"/>
      <c r="R1520" s="42">
        <f t="shared" si="547"/>
        <v>0.52577319587628868</v>
      </c>
      <c r="S1520" s="44" t="str" cm="1">
        <f t="array" ref="S1520">SETVECTOR(R1520:R1521)</f>
        <v>0.525773195876289,0.620618556701031</v>
      </c>
      <c r="T1520" s="44">
        <f t="shared" si="578"/>
        <v>0.23711340206185566</v>
      </c>
      <c r="U1520" s="5">
        <f t="shared" si="579"/>
        <v>0</v>
      </c>
      <c r="V1520" s="5">
        <f t="shared" si="580"/>
        <v>-3.4405250824188473E-2</v>
      </c>
      <c r="W1520" s="5">
        <f t="shared" si="581"/>
        <v>0.76663938102814289</v>
      </c>
      <c r="X1520" s="5">
        <f t="shared" si="582"/>
        <v>-8.4408562843427057E-2</v>
      </c>
      <c r="Y1520" s="5" t="str" cm="1">
        <f t="array" ref="Y1520:AB1520">SETMATRIX(GETMATRIX(Y1519:AB1519)-$O$9*DELTAWEIGHT(S1519,$AH$4,AK1519:AN1519))</f>
        <v>0.5774,0.5774,0.5774</v>
      </c>
      <c r="Z1520" s="5" t="str">
        <v>0.58638121581356,0.530752590025668,0.5774</v>
      </c>
      <c r="AA1520" s="5" t="str">
        <v>0.679341104468039,0.640212227425887,0.5774</v>
      </c>
      <c r="AB1520" s="5" t="str">
        <v>0.592143981942716,0.522576876307625,0.5774</v>
      </c>
      <c r="AC1520" s="5" cm="1">
        <f t="array" ref="AC1520">SIGMOID(SUM(GETVECTOR(Y1520)*GETVECTOR(_xlfn.CONCAT($S1520,",",$AH$4)))+U1520)</f>
        <v>0.65969303906938159</v>
      </c>
      <c r="AD1520" s="5" cm="1">
        <f t="array" ref="AD1520">SIGMOID(SUM(GETVECTOR(Z1520)*GETVECTOR(_xlfn.CONCAT($S1520,",",$AH$4)))+V1520)</f>
        <v>0.64640937232597606</v>
      </c>
      <c r="AE1520" s="5" cm="1">
        <f t="array" ref="AE1520">TANH(SUM(GETVECTOR(AA1520)*GETVECTOR(_xlfn.CONCAT($S1520,",",$AH$4)))+W1520)</f>
        <v>0.90889721682716407</v>
      </c>
      <c r="AF1520" s="5" cm="1">
        <f t="array" ref="AF1520">SIGMOID(SUM(GETVECTOR(AB1520)*GETVECTOR(_xlfn.CONCAT($S1520,",",$AH$4)))+X1520)</f>
        <v>0.63442457263205565</v>
      </c>
      <c r="AG1520" s="5">
        <f t="shared" si="568"/>
        <v>0.58751967943807371</v>
      </c>
      <c r="AH1520" s="40">
        <f t="shared" si="569"/>
        <v>0.33504557443088517</v>
      </c>
      <c r="AI1520" s="3">
        <f t="shared" si="570"/>
        <v>9.7932172369029513E-2</v>
      </c>
      <c r="AJ1520" s="3">
        <f t="shared" si="571"/>
        <v>4.4802388086472855E-2</v>
      </c>
      <c r="AK1520" s="3">
        <f t="shared" si="572"/>
        <v>0</v>
      </c>
      <c r="AL1520" s="3">
        <f t="shared" si="573"/>
        <v>9.3073131641579765E-3</v>
      </c>
      <c r="AM1520" s="3">
        <f t="shared" si="574"/>
        <v>5.0364322694762325E-3</v>
      </c>
      <c r="AN1520" s="3">
        <f t="shared" si="575"/>
        <v>1.1995166219256373E-2</v>
      </c>
      <c r="AO1520" s="3" t="str" cm="1">
        <f t="array" ref="AO1520">GETVECTOR(Y1520,2)</f>
        <v>0.5774</v>
      </c>
      <c r="AP1520" s="3" t="str" cm="1">
        <f t="array" ref="AP1520">GETVECTOR(Z1520,2)</f>
        <v>0.5774</v>
      </c>
      <c r="AQ1520" s="3" t="str" cm="1">
        <f t="array" ref="AQ1520">GETVECTOR(AA1520,2)</f>
        <v>0.5774</v>
      </c>
      <c r="AR1520" s="3" t="str" cm="1">
        <f t="array" ref="AR1520">GETVECTOR(AB1520,2)</f>
        <v>0.5774</v>
      </c>
      <c r="AS1520" s="3" cm="1">
        <f t="array" ref="AS1520">SUM(AK1520:AN1520*AO1520:AR1520)</f>
        <v>1.5208087588379025E-2</v>
      </c>
      <c r="AT1520" s="51">
        <f t="shared" si="576"/>
        <v>9.5907103849173069E-3</v>
      </c>
      <c r="AU1520" s="48">
        <f t="shared" si="577"/>
        <v>9.7932172369029513E-2</v>
      </c>
      <c r="AV1520" s="56"/>
      <c r="AW1520" s="56"/>
    </row>
    <row r="1521" spans="1:49" ht="15" customHeight="1" x14ac:dyDescent="0.25">
      <c r="A1521" s="11">
        <f t="shared" si="565"/>
        <v>1518</v>
      </c>
      <c r="B1521" s="29">
        <v>32565</v>
      </c>
      <c r="C1521" s="25"/>
      <c r="D1521" s="12"/>
      <c r="E1521" s="25"/>
      <c r="F1521" s="35"/>
      <c r="G1521" s="25">
        <v>0</v>
      </c>
      <c r="H1521" s="13">
        <v>0</v>
      </c>
      <c r="I1521" s="25">
        <v>0</v>
      </c>
      <c r="J1521" s="12">
        <v>0</v>
      </c>
      <c r="K1521" s="12">
        <v>0</v>
      </c>
      <c r="L1521" s="25" t="s">
        <v>11</v>
      </c>
      <c r="M1521" s="10"/>
      <c r="N1521" s="15"/>
      <c r="O1521" s="15"/>
      <c r="P1521" s="4"/>
      <c r="Q1521" s="54"/>
      <c r="R1521" s="42">
        <f t="shared" si="547"/>
        <v>0.62061855670103094</v>
      </c>
      <c r="S1521" s="44" t="str" cm="1">
        <f t="array" ref="S1521">SETVECTOR(R1521:R1522)</f>
        <v>0.620618556701031,0.237113402061856</v>
      </c>
      <c r="T1521" s="44">
        <f t="shared" si="578"/>
        <v>0.10309278350515463</v>
      </c>
      <c r="U1521" s="5">
        <f t="shared" si="579"/>
        <v>0</v>
      </c>
      <c r="V1521" s="5">
        <f t="shared" si="580"/>
        <v>-3.5335982140604273E-2</v>
      </c>
      <c r="W1521" s="5">
        <f t="shared" si="581"/>
        <v>0.76613573780119526</v>
      </c>
      <c r="X1521" s="5">
        <f t="shared" si="582"/>
        <v>-8.5608079465352691E-2</v>
      </c>
      <c r="Y1521" s="5" t="str" cm="1">
        <f t="array" ref="Y1521:AB1521">SETMATRIX(GETMATRIX(Y1520:AB1520)-$O$9*DELTAWEIGHT(S1520,$AH$4,AK1520:AN1520))</f>
        <v>0.5774,0.5774,0.5774</v>
      </c>
      <c r="Z1521" s="5" t="str">
        <v>0.585787533420169,0.530051811984842,0.5774</v>
      </c>
      <c r="AA1521" s="5" t="str">
        <v>0.678972239318679,0.639776821896642,0.5774</v>
      </c>
      <c r="AB1521" s="5" t="str">
        <v>0.591385196525417,0.521681211952304,0.5774</v>
      </c>
      <c r="AC1521" s="5" cm="1">
        <f t="array" ref="AC1521">SIGMOID(SUM(GETVECTOR(Y1521)*GETVECTOR(_xlfn.CONCAT($S1521,",",$AH$4)))+U1521)</f>
        <v>0.62134345895524834</v>
      </c>
      <c r="AD1521" s="5" cm="1">
        <f t="array" ref="AD1521">SIGMOID(SUM(GETVECTOR(Z1521)*GETVECTOR(_xlfn.CONCAT($S1521,",",$AH$4)))+V1521)</f>
        <v>0.61156538482756706</v>
      </c>
      <c r="AE1521" s="5" cm="1">
        <f t="array" ref="AE1521">TANH(SUM(GETVECTOR(AA1521)*GETVECTOR(_xlfn.CONCAT($S1521,",",$AH$4)))+W1521)</f>
        <v>0.8714843328494013</v>
      </c>
      <c r="AF1521" s="5" cm="1">
        <f t="array" ref="AF1521">SIGMOID(SUM(GETVECTOR(AB1521)*GETVECTOR(_xlfn.CONCAT($S1521,",",$AH$4)))+X1521)</f>
        <v>0.59991576820620973</v>
      </c>
      <c r="AG1521" s="5">
        <f t="shared" si="568"/>
        <v>0.53296965139023966</v>
      </c>
      <c r="AH1521" s="40">
        <f t="shared" si="569"/>
        <v>0.29254762469966084</v>
      </c>
      <c r="AI1521" s="3">
        <f t="shared" si="570"/>
        <v>0.1894548411945062</v>
      </c>
      <c r="AJ1521" s="3">
        <f t="shared" si="571"/>
        <v>8.6629278141177324E-2</v>
      </c>
      <c r="AK1521" s="3">
        <f t="shared" si="572"/>
        <v>0</v>
      </c>
      <c r="AL1521" s="3">
        <f t="shared" si="573"/>
        <v>1.7934327674230421E-2</v>
      </c>
      <c r="AM1521" s="3">
        <f t="shared" si="574"/>
        <v>1.2742359755140842E-2</v>
      </c>
      <c r="AN1521" s="3">
        <f t="shared" si="575"/>
        <v>2.2174494022148872E-2</v>
      </c>
      <c r="AO1521" s="3" t="str" cm="1">
        <f t="array" ref="AO1521">GETVECTOR(Y1521,2)</f>
        <v>0.5774</v>
      </c>
      <c r="AP1521" s="3" t="str" cm="1">
        <f t="array" ref="AP1521">GETVECTOR(Z1521,2)</f>
        <v>0.5774</v>
      </c>
      <c r="AQ1521" s="3" t="str" cm="1">
        <f t="array" ref="AQ1521">GETVECTOR(AA1521,2)</f>
        <v>0.5774</v>
      </c>
      <c r="AR1521" s="3" t="str" cm="1">
        <f t="array" ref="AR1521">GETVECTOR(AB1521,2)</f>
        <v>0.5774</v>
      </c>
      <c r="AS1521" s="3" cm="1">
        <f t="array" ref="AS1521">SUM(AK1521:AN1521*AO1521:AR1521)</f>
        <v>3.0516272170107731E-2</v>
      </c>
      <c r="AT1521" s="51">
        <f t="shared" si="576"/>
        <v>3.5893136852035566E-2</v>
      </c>
      <c r="AU1521" s="48">
        <f t="shared" si="577"/>
        <v>0.1894548411945062</v>
      </c>
      <c r="AV1521" s="56"/>
      <c r="AW1521" s="56"/>
    </row>
    <row r="1522" spans="1:49" ht="15" customHeight="1" x14ac:dyDescent="0.25">
      <c r="A1522" s="11">
        <f t="shared" si="565"/>
        <v>1519</v>
      </c>
      <c r="B1522" s="29">
        <v>32566</v>
      </c>
      <c r="C1522" s="25"/>
      <c r="D1522" s="12"/>
      <c r="E1522" s="25"/>
      <c r="F1522" s="35"/>
      <c r="G1522" s="25">
        <v>0</v>
      </c>
      <c r="H1522" s="13">
        <v>0</v>
      </c>
      <c r="I1522" s="25">
        <v>0</v>
      </c>
      <c r="J1522" s="12">
        <v>0</v>
      </c>
      <c r="K1522" s="12">
        <v>0</v>
      </c>
      <c r="L1522" s="25" t="s">
        <v>11</v>
      </c>
      <c r="M1522" s="10"/>
      <c r="N1522" s="15"/>
      <c r="O1522" s="15"/>
      <c r="P1522" s="4"/>
      <c r="Q1522" s="54"/>
      <c r="R1522" s="42">
        <f t="shared" ref="R1522:R1585" si="583">R1468</f>
        <v>0.23711340206185566</v>
      </c>
      <c r="S1522" s="44" t="str" cm="1">
        <f t="array" ref="S1522">SETVECTOR(R1522:R1523)</f>
        <v>0.237113402061856,0.103092783505155</v>
      </c>
      <c r="T1522" s="44">
        <f t="shared" si="578"/>
        <v>0.17525773195876287</v>
      </c>
      <c r="U1522" s="5">
        <f t="shared" si="579"/>
        <v>0</v>
      </c>
      <c r="V1522" s="5">
        <f t="shared" si="580"/>
        <v>-3.7129414908027313E-2</v>
      </c>
      <c r="W1522" s="5">
        <f t="shared" si="581"/>
        <v>0.76486150182568113</v>
      </c>
      <c r="X1522" s="5">
        <f t="shared" si="582"/>
        <v>-8.7825528867567573E-2</v>
      </c>
      <c r="Y1522" s="5" t="str" cm="1">
        <f t="array" ref="Y1522:AB1522">SETMATRIX(GETMATRIX(Y1521:AB1521)-$O$9*DELTAWEIGHT(S1521,$AH$4,AK1521:AN1521))</f>
        <v>0.5774,0.5774,0.5774</v>
      </c>
      <c r="Z1522" s="5" t="str">
        <v>0.584587198133941,0.529593212124655,0.5774</v>
      </c>
      <c r="AA1522" s="5" t="str">
        <v>0.677976706034943,0.639396468648703,0.5774</v>
      </c>
      <c r="AB1522" s="5" t="str">
        <v>0.589917269955505,0.521120376219613,0.5774</v>
      </c>
      <c r="AC1522" s="5" cm="1">
        <f t="array" ref="AC1522">SIGMOID(SUM(GETVECTOR(Y1522)*GETVECTOR(_xlfn.CONCAT($S1522,",",$AH$4)))+U1522)</f>
        <v>0.54895145763587516</v>
      </c>
      <c r="AD1522" s="5" cm="1">
        <f t="array" ref="AD1522">SIGMOID(SUM(GETVECTOR(Z1522)*GETVECTOR(_xlfn.CONCAT($S1522,",",$AH$4)))+V1522)</f>
        <v>0.53894129751180431</v>
      </c>
      <c r="AE1522" s="5" cm="1">
        <f t="array" ref="AE1522">TANH(SUM(GETVECTOR(AA1522)*GETVECTOR(_xlfn.CONCAT($S1522,",",$AH$4)))+W1522)</f>
        <v>0.75801652803559716</v>
      </c>
      <c r="AF1522" s="5" cm="1">
        <f t="array" ref="AF1522">SIGMOID(SUM(GETVECTOR(AB1522)*GETVECTOR(_xlfn.CONCAT($S1522,",",$AH$4)))+X1522)</f>
        <v>0.52641925005230472</v>
      </c>
      <c r="AG1522" s="5">
        <f t="shared" si="568"/>
        <v>0.40852641115489774</v>
      </c>
      <c r="AH1522" s="40">
        <f t="shared" si="569"/>
        <v>0.20384046019671759</v>
      </c>
      <c r="AI1522" s="3">
        <f t="shared" si="570"/>
        <v>2.8582728237954713E-2</v>
      </c>
      <c r="AJ1522" s="3">
        <f t="shared" si="571"/>
        <v>1.2790427689863328E-2</v>
      </c>
      <c r="AK1522" s="3">
        <f t="shared" si="572"/>
        <v>0</v>
      </c>
      <c r="AL1522" s="3">
        <f t="shared" si="573"/>
        <v>2.4091366211651671E-3</v>
      </c>
      <c r="AM1522" s="3">
        <f t="shared" si="574"/>
        <v>2.932480871032097E-3</v>
      </c>
      <c r="AN1522" s="3">
        <f t="shared" si="575"/>
        <v>2.7592313269429185E-3</v>
      </c>
      <c r="AO1522" s="3" t="str" cm="1">
        <f t="array" ref="AO1522">GETVECTOR(Y1522,2)</f>
        <v>0.5774</v>
      </c>
      <c r="AP1522" s="3" t="str" cm="1">
        <f t="array" ref="AP1522">GETVECTOR(Z1522,2)</f>
        <v>0.5774</v>
      </c>
      <c r="AQ1522" s="3" t="str" cm="1">
        <f t="array" ref="AQ1522">GETVECTOR(AA1522,2)</f>
        <v>0.5774</v>
      </c>
      <c r="AR1522" s="3" t="str" cm="1">
        <f t="array" ref="AR1522">GETVECTOR(AB1522,2)</f>
        <v>0.5774</v>
      </c>
      <c r="AS1522" s="3" cm="1">
        <f t="array" ref="AS1522">SUM(AK1522:AN1522*AO1522:AR1522)</f>
        <v>4.6774301081715418E-3</v>
      </c>
      <c r="AT1522" s="51">
        <f t="shared" si="576"/>
        <v>8.169723535247737E-4</v>
      </c>
      <c r="AU1522" s="48">
        <f t="shared" si="577"/>
        <v>2.8582728237954713E-2</v>
      </c>
      <c r="AV1522" s="56"/>
      <c r="AW1522" s="56"/>
    </row>
    <row r="1523" spans="1:49" ht="15" customHeight="1" x14ac:dyDescent="0.25">
      <c r="A1523" s="11">
        <f t="shared" si="565"/>
        <v>1520</v>
      </c>
      <c r="B1523" s="29">
        <v>32567</v>
      </c>
      <c r="C1523" s="25"/>
      <c r="D1523" s="12"/>
      <c r="E1523" s="25"/>
      <c r="F1523" s="35"/>
      <c r="G1523" s="25">
        <v>0</v>
      </c>
      <c r="H1523" s="13">
        <v>0</v>
      </c>
      <c r="I1523" s="25">
        <v>0</v>
      </c>
      <c r="J1523" s="12">
        <v>0</v>
      </c>
      <c r="K1523" s="12">
        <v>0</v>
      </c>
      <c r="L1523" s="25" t="s">
        <v>11</v>
      </c>
      <c r="M1523" s="10"/>
      <c r="N1523" s="15"/>
      <c r="O1523" s="15"/>
      <c r="P1523" s="4"/>
      <c r="Q1523" s="54"/>
      <c r="R1523" s="42">
        <f t="shared" si="583"/>
        <v>0.10309278350515463</v>
      </c>
      <c r="S1523" s="44" t="str" cm="1">
        <f t="array" ref="S1523">SETVECTOR(R1523:R1524)</f>
        <v>0.103092783505155,0.175257731958763</v>
      </c>
      <c r="T1523" s="44">
        <f t="shared" si="578"/>
        <v>2.0618556701030927E-2</v>
      </c>
      <c r="U1523" s="5">
        <f t="shared" si="579"/>
        <v>0</v>
      </c>
      <c r="V1523" s="5">
        <f t="shared" si="580"/>
        <v>-3.7370328570143829E-2</v>
      </c>
      <c r="W1523" s="5">
        <f t="shared" si="581"/>
        <v>0.76456825373857795</v>
      </c>
      <c r="X1523" s="5">
        <f t="shared" si="582"/>
        <v>-8.8101452000261871E-2</v>
      </c>
      <c r="Y1523" s="5" t="str" cm="1">
        <f t="array" ref="Y1523:AB1523">SETMATRIX(GETMATRIX(Y1522:AB1522)-$O$9*DELTAWEIGHT(S1522,$AH$4,AK1522:AN1522))</f>
        <v>0.5774,0.5774,0.5774</v>
      </c>
      <c r="Z1523" s="5" t="str">
        <v>0.584525543077221,0.529566405578255,0.5774</v>
      </c>
      <c r="AA1523" s="5" t="str">
        <v>0.67788601153543,0.63935703625761,0.5774</v>
      </c>
      <c r="AB1523" s="5" t="str">
        <v>0.589847815707404,0.521090178720439,0.5774</v>
      </c>
      <c r="AC1523" s="5" cm="1">
        <f t="array" ref="AC1523">SIGMOID(SUM(GETVECTOR(Y1523)*GETVECTOR(_xlfn.CONCAT($S1523,",",$AH$4)))+U1523)</f>
        <v>0.54009362987552256</v>
      </c>
      <c r="AD1523" s="5" cm="1">
        <f t="array" ref="AD1523">SIGMOID(SUM(GETVECTOR(Z1523)*GETVECTOR(_xlfn.CONCAT($S1523,",",$AH$4)))+V1523)</f>
        <v>0.52889293654437275</v>
      </c>
      <c r="AE1523" s="5" cm="1">
        <f t="array" ref="AE1523">TANH(SUM(GETVECTOR(AA1523)*GETVECTOR(_xlfn.CONCAT($S1523,",",$AH$4)))+W1523)</f>
        <v>0.73819700267748201</v>
      </c>
      <c r="AF1523" s="5" cm="1">
        <f t="array" ref="AF1523">SIGMOID(SUM(GETVECTOR(AB1523)*GETVECTOR(_xlfn.CONCAT($S1523,",",$AH$4)))+X1523)</f>
        <v>0.51600270354552524</v>
      </c>
      <c r="AG1523" s="5">
        <f t="shared" si="568"/>
        <v>0.39042718049434766</v>
      </c>
      <c r="AH1523" s="40">
        <f t="shared" si="569"/>
        <v>0.19181287907007041</v>
      </c>
      <c r="AI1523" s="3">
        <f t="shared" si="570"/>
        <v>0.17119432236903948</v>
      </c>
      <c r="AJ1523" s="3">
        <f t="shared" si="571"/>
        <v>7.6130183907745327E-2</v>
      </c>
      <c r="AK1523" s="3">
        <f t="shared" si="572"/>
        <v>0</v>
      </c>
      <c r="AL1523" s="3">
        <f t="shared" si="573"/>
        <v>1.4002853306720625E-2</v>
      </c>
      <c r="AM1523" s="3">
        <f t="shared" si="574"/>
        <v>1.8323070684745965E-2</v>
      </c>
      <c r="AN1523" s="3">
        <f t="shared" si="575"/>
        <v>1.5893152736292531E-2</v>
      </c>
      <c r="AO1523" s="3" t="str" cm="1">
        <f t="array" ref="AO1523">GETVECTOR(Y1523,2)</f>
        <v>0.5774</v>
      </c>
      <c r="AP1523" s="3" t="str" cm="1">
        <f t="array" ref="AP1523">GETVECTOR(Z1523,2)</f>
        <v>0.5774</v>
      </c>
      <c r="AQ1523" s="3" t="str" cm="1">
        <f t="array" ref="AQ1523">GETVECTOR(AA1523,2)</f>
        <v>0.5774</v>
      </c>
      <c r="AR1523" s="3" t="str" cm="1">
        <f t="array" ref="AR1523">GETVECTOR(AB1523,2)</f>
        <v>0.5774</v>
      </c>
      <c r="AS1523" s="3" cm="1">
        <f t="array" ref="AS1523">SUM(AK1523:AN1523*AO1523:AR1523)</f>
        <v>2.784169490260812E-2</v>
      </c>
      <c r="AT1523" s="51">
        <f t="shared" si="576"/>
        <v>2.930749601139461E-2</v>
      </c>
      <c r="AU1523" s="48">
        <f t="shared" si="577"/>
        <v>0.17119432236903948</v>
      </c>
      <c r="AV1523" s="56"/>
      <c r="AW1523" s="56"/>
    </row>
    <row r="1524" spans="1:49" ht="15" customHeight="1" x14ac:dyDescent="0.25">
      <c r="A1524" s="11">
        <f t="shared" si="565"/>
        <v>1521</v>
      </c>
      <c r="B1524" s="29">
        <v>32568</v>
      </c>
      <c r="C1524" s="25"/>
      <c r="D1524" s="12"/>
      <c r="E1524" s="25"/>
      <c r="F1524" s="35"/>
      <c r="G1524" s="25">
        <v>0</v>
      </c>
      <c r="H1524" s="13">
        <v>0</v>
      </c>
      <c r="I1524" s="25">
        <v>0</v>
      </c>
      <c r="J1524" s="12">
        <v>0</v>
      </c>
      <c r="K1524" s="12">
        <v>0</v>
      </c>
      <c r="L1524" s="25" t="s">
        <v>11</v>
      </c>
      <c r="M1524" s="10"/>
      <c r="N1524" s="15"/>
      <c r="O1524" s="15"/>
      <c r="P1524" s="4"/>
      <c r="Q1524" s="54"/>
      <c r="R1524" s="42">
        <f t="shared" si="583"/>
        <v>0.17525773195876287</v>
      </c>
      <c r="S1524" s="44" t="str" cm="1">
        <f t="array" ref="S1524">SETVECTOR(R1524:R1525)</f>
        <v>0.175257731958763,0.0206185567010309</v>
      </c>
      <c r="T1524" s="44">
        <f t="shared" si="578"/>
        <v>1.0309278350515464E-3</v>
      </c>
      <c r="U1524" s="5">
        <f t="shared" si="579"/>
        <v>0</v>
      </c>
      <c r="V1524" s="5">
        <f t="shared" si="580"/>
        <v>-3.877061390081589E-2</v>
      </c>
      <c r="W1524" s="5">
        <f t="shared" si="581"/>
        <v>0.76273594667010336</v>
      </c>
      <c r="X1524" s="5">
        <f t="shared" si="582"/>
        <v>-8.9690767273891123E-2</v>
      </c>
      <c r="Y1524" s="5" t="str" cm="1">
        <f t="array" ref="Y1524:AB1524">SETMATRIX(GETMATRIX(Y1523:AB1523)-$O$9*DELTAWEIGHT(S1523,$AH$4,AK1523:AN1523))</f>
        <v>0.5774,0.5774,0.5774</v>
      </c>
      <c r="Z1524" s="5" t="str">
        <v>0.584382107348992,0.529322564840265,0.5774</v>
      </c>
      <c r="AA1524" s="5" t="str">
        <v>0.677658127853383,0.63896963399813,0.5774</v>
      </c>
      <c r="AB1524" s="5" t="str">
        <v>0.589687777855026,0.520818114371397,0.5774</v>
      </c>
      <c r="AC1524" s="5" cm="1">
        <f t="array" ref="AC1524">SIGMOID(SUM(GETVECTOR(Y1524)*GETVECTOR(_xlfn.CONCAT($S1524,",",$AH$4)))+U1524)</f>
        <v>0.52824464136378757</v>
      </c>
      <c r="AD1524" s="5" cm="1">
        <f t="array" ref="AD1524">SIGMOID(SUM(GETVECTOR(Z1524)*GETVECTOR(_xlfn.CONCAT($S1524,",",$AH$4)))+V1524)</f>
        <v>0.51863155329824207</v>
      </c>
      <c r="AE1524" s="5" cm="1">
        <f t="array" ref="AE1524">TANH(SUM(GETVECTOR(AA1524)*GETVECTOR(_xlfn.CONCAT($S1524,",",$AH$4)))+W1524)</f>
        <v>0.71369533088973947</v>
      </c>
      <c r="AF1524" s="5" cm="1">
        <f t="array" ref="AF1524">SIGMOID(SUM(GETVECTOR(AB1524)*GETVECTOR(_xlfn.CONCAT($S1524,",",$AH$4)))+X1524)</f>
        <v>0.50609847082393467</v>
      </c>
      <c r="AG1524" s="5">
        <f t="shared" si="568"/>
        <v>0.37014491804104843</v>
      </c>
      <c r="AH1524" s="40">
        <f t="shared" si="569"/>
        <v>0.1792188132808169</v>
      </c>
      <c r="AI1524" s="3">
        <f t="shared" si="570"/>
        <v>0.17818788544576536</v>
      </c>
      <c r="AJ1524" s="3">
        <f t="shared" si="571"/>
        <v>7.8871977265181525E-2</v>
      </c>
      <c r="AK1524" s="3">
        <f t="shared" si="572"/>
        <v>0</v>
      </c>
      <c r="AL1524" s="3">
        <f t="shared" si="573"/>
        <v>1.4053100066320367E-2</v>
      </c>
      <c r="AM1524" s="3">
        <f t="shared" si="574"/>
        <v>2.0069830655268257E-2</v>
      </c>
      <c r="AN1524" s="3">
        <f t="shared" si="575"/>
        <v>1.5772558328602051E-2</v>
      </c>
      <c r="AO1524" s="3" t="str" cm="1">
        <f t="array" ref="AO1524">GETVECTOR(Y1524,2)</f>
        <v>0.5774</v>
      </c>
      <c r="AP1524" s="3" t="str" cm="1">
        <f t="array" ref="AP1524">GETVECTOR(Z1524,2)</f>
        <v>0.5774</v>
      </c>
      <c r="AQ1524" s="3" t="str" cm="1">
        <f t="array" ref="AQ1524">GETVECTOR(AA1524,2)</f>
        <v>0.5774</v>
      </c>
      <c r="AR1524" s="3" t="str" cm="1">
        <f t="array" ref="AR1524">GETVECTOR(AB1524,2)</f>
        <v>0.5774</v>
      </c>
      <c r="AS1524" s="3" cm="1">
        <f t="array" ref="AS1524">SUM(AK1524:AN1524*AO1524:AR1524)</f>
        <v>2.8809655377580096E-2</v>
      </c>
      <c r="AT1524" s="51">
        <f t="shared" si="576"/>
        <v>3.1750922519633198E-2</v>
      </c>
      <c r="AU1524" s="48">
        <f t="shared" si="577"/>
        <v>0.17818788544576536</v>
      </c>
      <c r="AV1524" s="56"/>
      <c r="AW1524" s="56"/>
    </row>
    <row r="1525" spans="1:49" ht="15" customHeight="1" x14ac:dyDescent="0.25">
      <c r="A1525" s="11">
        <f t="shared" si="565"/>
        <v>1522</v>
      </c>
      <c r="B1525" s="29">
        <v>32569</v>
      </c>
      <c r="C1525" s="25"/>
      <c r="D1525" s="12"/>
      <c r="E1525" s="25"/>
      <c r="F1525" s="35"/>
      <c r="G1525" s="25">
        <v>0</v>
      </c>
      <c r="H1525" s="13">
        <v>0</v>
      </c>
      <c r="I1525" s="25">
        <v>0</v>
      </c>
      <c r="J1525" s="12">
        <v>0</v>
      </c>
      <c r="K1525" s="12">
        <v>0</v>
      </c>
      <c r="L1525" s="25" t="s">
        <v>11</v>
      </c>
      <c r="M1525" s="10"/>
      <c r="N1525" s="15"/>
      <c r="O1525" s="15"/>
      <c r="P1525" s="4"/>
      <c r="Q1525" s="54"/>
      <c r="R1525" s="42">
        <f t="shared" si="583"/>
        <v>2.0618556701030927E-2</v>
      </c>
      <c r="S1525" s="44" t="str" cm="1">
        <f t="array" ref="S1525">SETVECTOR(R1525:R1526)</f>
        <v>0.0206185567010309,0.00103092783505155</v>
      </c>
      <c r="T1525" s="44">
        <f t="shared" si="578"/>
        <v>0.15463917525773196</v>
      </c>
      <c r="U1525" s="5">
        <f t="shared" si="579"/>
        <v>0</v>
      </c>
      <c r="V1525" s="5">
        <f t="shared" si="580"/>
        <v>-4.0175923907447925E-2</v>
      </c>
      <c r="W1525" s="5">
        <f t="shared" si="581"/>
        <v>0.76072896360457654</v>
      </c>
      <c r="X1525" s="5">
        <f t="shared" si="582"/>
        <v>-9.1268023106751334E-2</v>
      </c>
      <c r="Y1525" s="5" t="str" cm="1">
        <f t="array" ref="Y1525:AB1525">SETMATRIX(GETMATRIX(Y1524:AB1524)-$O$9*DELTAWEIGHT(S1524,$AH$4,AK1524:AN1524))</f>
        <v>0.5774,0.5774,0.5774</v>
      </c>
      <c r="Z1525" s="5" t="str">
        <v>0.58414350210175,0.529294493634707,0.5774</v>
      </c>
      <c r="AA1525" s="5" t="str">
        <v>0.677240625116388,0.638920516029072,0.5774</v>
      </c>
      <c r="AB1525" s="5" t="str">
        <v>0.589424684259874,0.520787162183732,0.5774</v>
      </c>
      <c r="AC1525" s="5" cm="1">
        <f t="array" ref="AC1525">SIGMOID(SUM(GETVECTOR(Y1525)*GETVECTOR(_xlfn.CONCAT($S1525,",",$AH$4)))+U1525)</f>
        <v>0.503125062399288</v>
      </c>
      <c r="AD1525" s="5" cm="1">
        <f t="array" ref="AD1525">SIGMOID(SUM(GETVECTOR(Z1525)*GETVECTOR(_xlfn.CONCAT($S1525,",",$AH$4)))+V1525)</f>
        <v>0.49310392142519266</v>
      </c>
      <c r="AE1525" s="5" cm="1">
        <f t="array" ref="AE1525">TANH(SUM(GETVECTOR(AA1525)*GETVECTOR(_xlfn.CONCAT($S1525,",",$AH$4)))+W1525)</f>
        <v>0.65003041159461417</v>
      </c>
      <c r="AF1525" s="5" cm="1">
        <f t="array" ref="AF1525">SIGMOID(SUM(GETVECTOR(AB1525)*GETVECTOR(_xlfn.CONCAT($S1525,",",$AH$4)))+X1525)</f>
        <v>0.48036559098353387</v>
      </c>
      <c r="AG1525" s="5">
        <f t="shared" si="568"/>
        <v>0.32053254500293626</v>
      </c>
      <c r="AH1525" s="40">
        <f t="shared" si="569"/>
        <v>0.14890774747237379</v>
      </c>
      <c r="AI1525" s="3">
        <f t="shared" si="570"/>
        <v>-5.7314277853581785E-3</v>
      </c>
      <c r="AJ1525" s="3">
        <f t="shared" si="571"/>
        <v>-2.4886198789211013E-3</v>
      </c>
      <c r="AK1525" s="3">
        <f t="shared" si="572"/>
        <v>0</v>
      </c>
      <c r="AL1525" s="3">
        <f t="shared" si="573"/>
        <v>-4.0434272088794144E-4</v>
      </c>
      <c r="AM1525" s="3">
        <f t="shared" si="574"/>
        <v>-7.0862958123242179E-4</v>
      </c>
      <c r="AN1525" s="3">
        <f t="shared" si="575"/>
        <v>-4.4348406559775348E-4</v>
      </c>
      <c r="AO1525" s="3" t="str" cm="1">
        <f t="array" ref="AO1525">GETVECTOR(Y1525,2)</f>
        <v>0.5774</v>
      </c>
      <c r="AP1525" s="3" t="str" cm="1">
        <f t="array" ref="AP1525">GETVECTOR(Z1525,2)</f>
        <v>0.5774</v>
      </c>
      <c r="AQ1525" s="3" t="str" cm="1">
        <f t="array" ref="AQ1525">GETVECTOR(AA1525,2)</f>
        <v>0.5774</v>
      </c>
      <c r="AR1525" s="3" t="str" cm="1">
        <f t="array" ref="AR1525">GETVECTOR(AB1525,2)</f>
        <v>0.5774</v>
      </c>
      <c r="AS1525" s="3" cm="1">
        <f t="array" ref="AS1525">SUM(AK1525:AN1525*AO1525:AR1525)</f>
        <v>-8.9869790672044065E-4</v>
      </c>
      <c r="AT1525" s="51">
        <f t="shared" si="576"/>
        <v>3.2849264458775757E-5</v>
      </c>
      <c r="AU1525" s="48">
        <f t="shared" si="577"/>
        <v>5.7314277853581785E-3</v>
      </c>
      <c r="AV1525" s="56"/>
      <c r="AW1525" s="56"/>
    </row>
    <row r="1526" spans="1:49" ht="15" customHeight="1" x14ac:dyDescent="0.25">
      <c r="A1526" s="11">
        <f t="shared" si="565"/>
        <v>1523</v>
      </c>
      <c r="B1526" s="29">
        <v>32570</v>
      </c>
      <c r="C1526" s="25"/>
      <c r="D1526" s="12"/>
      <c r="E1526" s="25"/>
      <c r="F1526" s="35"/>
      <c r="G1526" s="25">
        <v>0</v>
      </c>
      <c r="H1526" s="13">
        <v>0</v>
      </c>
      <c r="I1526" s="25">
        <v>0</v>
      </c>
      <c r="J1526" s="12">
        <v>0</v>
      </c>
      <c r="K1526" s="12">
        <v>0</v>
      </c>
      <c r="L1526" s="25" t="s">
        <v>11</v>
      </c>
      <c r="M1526" s="10"/>
      <c r="N1526" s="15"/>
      <c r="O1526" s="15"/>
      <c r="P1526" s="4"/>
      <c r="Q1526" s="54"/>
      <c r="R1526" s="42">
        <f t="shared" si="583"/>
        <v>1.0309278350515464E-3</v>
      </c>
      <c r="S1526" s="44" t="str" cm="1">
        <f t="array" ref="S1526">SETVECTOR(R1526:R1527)</f>
        <v>0.00103092783505155,0.154639175257732</v>
      </c>
      <c r="T1526" s="44">
        <f t="shared" si="578"/>
        <v>8.9690721649484523E-2</v>
      </c>
      <c r="U1526" s="5">
        <f t="shared" si="579"/>
        <v>0</v>
      </c>
      <c r="V1526" s="5">
        <f t="shared" si="580"/>
        <v>-4.013548963535913E-2</v>
      </c>
      <c r="W1526" s="5">
        <f t="shared" si="581"/>
        <v>0.76079982656269973</v>
      </c>
      <c r="X1526" s="5">
        <f t="shared" si="582"/>
        <v>-9.1223674700191562E-2</v>
      </c>
      <c r="Y1526" s="5" t="str" cm="1">
        <f t="array" ref="Y1526:AB1526">SETMATRIX(GETMATRIX(Y1525:AB1525)-$O$9*DELTAWEIGHT(S1525,$AH$4,AK1525:AN1525))</f>
        <v>0.5774,0.5774,0.5774</v>
      </c>
      <c r="Z1526" s="5" t="str">
        <v>0.584145113633994,0.529294574211319,0.5774</v>
      </c>
      <c r="AA1526" s="5" t="str">
        <v>0.677244157847333,0.638920692665619,0.5774</v>
      </c>
      <c r="AB1526" s="5" t="str">
        <v>0.58942641943499,0.520787248942488,0.5774</v>
      </c>
      <c r="AC1526" s="5" cm="1">
        <f t="array" ref="AC1526">SIGMOID(SUM(GETVECTOR(Y1526)*GETVECTOR(_xlfn.CONCAT($S1526,",",$AH$4)))+U1526)</f>
        <v>0.52245586278519074</v>
      </c>
      <c r="AD1526" s="5" cm="1">
        <f t="array" ref="AD1526">SIGMOID(SUM(GETVECTOR(Z1526)*GETVECTOR(_xlfn.CONCAT($S1526,",",$AH$4)))+V1526)</f>
        <v>0.51057752119789035</v>
      </c>
      <c r="AE1526" s="5" cm="1">
        <f t="array" ref="AE1526">TANH(SUM(GETVECTOR(AA1526)*GETVECTOR(_xlfn.CONCAT($S1526,",",$AH$4)))+W1526)</f>
        <v>0.69641230345425253</v>
      </c>
      <c r="AF1526" s="5" cm="1">
        <f t="array" ref="AF1526">SIGMOID(SUM(GETVECTOR(AB1526)*GETVECTOR(_xlfn.CONCAT($S1526,",",$AH$4)))+X1526)</f>
        <v>0.49747954436512754</v>
      </c>
      <c r="AG1526" s="5">
        <f t="shared" si="568"/>
        <v>0.35557246762938527</v>
      </c>
      <c r="AH1526" s="40">
        <f t="shared" si="569"/>
        <v>0.16979384709970854</v>
      </c>
      <c r="AI1526" s="3">
        <f t="shared" si="570"/>
        <v>8.0103125450224022E-2</v>
      </c>
      <c r="AJ1526" s="3">
        <f t="shared" si="571"/>
        <v>3.5207527455605334E-2</v>
      </c>
      <c r="AK1526" s="3">
        <f t="shared" si="572"/>
        <v>0</v>
      </c>
      <c r="AL1526" s="3">
        <f t="shared" si="573"/>
        <v>6.1269955458884999E-3</v>
      </c>
      <c r="AM1526" s="3">
        <f t="shared" si="574"/>
        <v>9.2579066581054466E-3</v>
      </c>
      <c r="AN1526" s="3">
        <f t="shared" si="575"/>
        <v>6.83478967949404E-3</v>
      </c>
      <c r="AO1526" s="3" t="str" cm="1">
        <f t="array" ref="AO1526">GETVECTOR(Y1526,2)</f>
        <v>0.5774</v>
      </c>
      <c r="AP1526" s="3" t="str" cm="1">
        <f t="array" ref="AP1526">GETVECTOR(Z1526,2)</f>
        <v>0.5774</v>
      </c>
      <c r="AQ1526" s="3" t="str" cm="1">
        <f t="array" ref="AQ1526">GETVECTOR(AA1526,2)</f>
        <v>0.5774</v>
      </c>
      <c r="AR1526" s="3" t="str" cm="1">
        <f t="array" ref="AR1526">GETVECTOR(AB1526,2)</f>
        <v>0.5774</v>
      </c>
      <c r="AS1526" s="3" cm="1">
        <f t="array" ref="AS1526">SUM(AK1526:AN1526*AO1526:AR1526)</f>
        <v>1.2829650093525963E-2</v>
      </c>
      <c r="AT1526" s="51">
        <f t="shared" si="576"/>
        <v>6.4165107068943272E-3</v>
      </c>
      <c r="AU1526" s="48">
        <f t="shared" si="577"/>
        <v>8.0103125450224022E-2</v>
      </c>
      <c r="AV1526" s="56"/>
      <c r="AW1526" s="56"/>
    </row>
    <row r="1527" spans="1:49" ht="15" customHeight="1" x14ac:dyDescent="0.25">
      <c r="A1527" s="11">
        <f t="shared" si="565"/>
        <v>1524</v>
      </c>
      <c r="B1527" s="29">
        <v>32571</v>
      </c>
      <c r="C1527" s="25"/>
      <c r="D1527" s="12"/>
      <c r="E1527" s="25"/>
      <c r="F1527" s="35"/>
      <c r="G1527" s="25">
        <v>0</v>
      </c>
      <c r="H1527" s="13">
        <v>0</v>
      </c>
      <c r="I1527" s="25">
        <v>0</v>
      </c>
      <c r="J1527" s="12">
        <v>0</v>
      </c>
      <c r="K1527" s="12">
        <v>0</v>
      </c>
      <c r="L1527" s="25" t="s">
        <v>11</v>
      </c>
      <c r="M1527" s="10"/>
      <c r="N1527" s="15"/>
      <c r="O1527" s="15"/>
      <c r="P1527" s="4"/>
      <c r="Q1527" s="54"/>
      <c r="R1527" s="42">
        <f t="shared" si="583"/>
        <v>0.15463917525773196</v>
      </c>
      <c r="S1527" s="44" t="str" cm="1">
        <f t="array" ref="S1527">SETVECTOR(R1527:R1528)</f>
        <v>0.154639175257732,0.0896907216494845</v>
      </c>
      <c r="T1527" s="44">
        <f t="shared" si="578"/>
        <v>0.27731958762886594</v>
      </c>
      <c r="U1527" s="5">
        <f t="shared" si="579"/>
        <v>0</v>
      </c>
      <c r="V1527" s="5">
        <f t="shared" si="580"/>
        <v>-4.0748189189947978E-2</v>
      </c>
      <c r="W1527" s="5">
        <f t="shared" si="581"/>
        <v>0.75987403589688918</v>
      </c>
      <c r="X1527" s="5">
        <f t="shared" si="582"/>
        <v>-9.1907153668140965E-2</v>
      </c>
      <c r="Y1527" s="5" t="str" cm="1">
        <f t="array" ref="Y1527:AB1527">SETMATRIX(GETMATRIX(Y1526:AB1526)-$O$9*DELTAWEIGHT(S1526,$AH$4,AK1526:AN1526))</f>
        <v>0.5774,0.5774,0.5774</v>
      </c>
      <c r="Z1527" s="5" t="str">
        <v>0.584144514466719,0.529204699120004,0.5774</v>
      </c>
      <c r="AA1527" s="5" t="str">
        <v>0.677243043983972,0.638753613161513,0.5774</v>
      </c>
      <c r="AB1527" s="5" t="str">
        <v>0.58942576299612,0.520688783111937,0.5774</v>
      </c>
      <c r="AC1527" s="5" cm="1">
        <f t="array" ref="AC1527">SIGMOID(SUM(GETVECTOR(Y1527)*GETVECTOR(_xlfn.CONCAT($S1527,",",$AH$4)))+U1527)</f>
        <v>0.53521064177831368</v>
      </c>
      <c r="AD1527" s="5" cm="1">
        <f t="array" ref="AD1527">SIGMOID(SUM(GETVECTOR(Z1527)*GETVECTOR(_xlfn.CONCAT($S1527,",",$AH$4)))+V1527)</f>
        <v>0.52424302257587807</v>
      </c>
      <c r="AE1527" s="5" cm="1">
        <f t="array" ref="AE1527">TANH(SUM(GETVECTOR(AA1527)*GETVECTOR(_xlfn.CONCAT($S1527,",",$AH$4)))+W1527)</f>
        <v>0.7267915299712725</v>
      </c>
      <c r="AF1527" s="5" cm="1">
        <f t="array" ref="AF1527">SIGMOID(SUM(GETVECTOR(AB1527)*GETVECTOR(_xlfn.CONCAT($S1527,",",$AH$4)))+X1527)</f>
        <v>0.51148350846624502</v>
      </c>
      <c r="AG1527" s="5">
        <f t="shared" si="568"/>
        <v>0.3810153884546868</v>
      </c>
      <c r="AH1527" s="40">
        <f t="shared" si="569"/>
        <v>0.18596975174878494</v>
      </c>
      <c r="AI1527" s="3">
        <f t="shared" si="570"/>
        <v>-9.1349835880080998E-2</v>
      </c>
      <c r="AJ1527" s="3">
        <f t="shared" si="571"/>
        <v>-4.0547174104754301E-2</v>
      </c>
      <c r="AK1527" s="3">
        <f t="shared" si="572"/>
        <v>0</v>
      </c>
      <c r="AL1527" s="3">
        <f t="shared" si="573"/>
        <v>-7.350015831698125E-3</v>
      </c>
      <c r="AM1527" s="3">
        <f t="shared" si="574"/>
        <v>-1.0028300051868062E-2</v>
      </c>
      <c r="AN1527" s="3">
        <f t="shared" si="575"/>
        <v>-8.2990677912217828E-3</v>
      </c>
      <c r="AO1527" s="3" t="str" cm="1">
        <f t="array" ref="AO1527">GETVECTOR(Y1527,2)</f>
        <v>0.5774</v>
      </c>
      <c r="AP1527" s="3" t="str" cm="1">
        <f t="array" ref="AP1527">GETVECTOR(Z1527,2)</f>
        <v>0.5774</v>
      </c>
      <c r="AQ1527" s="3" t="str" cm="1">
        <f t="array" ref="AQ1527">GETVECTOR(AA1527,2)</f>
        <v>0.5774</v>
      </c>
      <c r="AR1527" s="3" t="str" cm="1">
        <f t="array" ref="AR1527">GETVECTOR(AB1527,2)</f>
        <v>0.5774</v>
      </c>
      <c r="AS1527" s="3" cm="1">
        <f t="array" ref="AS1527">SUM(AK1527:AN1527*AO1527:AR1527)</f>
        <v>-1.4826121333822575E-2</v>
      </c>
      <c r="AT1527" s="51">
        <f t="shared" si="576"/>
        <v>8.3447925153177331E-3</v>
      </c>
      <c r="AU1527" s="48">
        <f t="shared" si="577"/>
        <v>9.1349835880080998E-2</v>
      </c>
      <c r="AV1527" s="56"/>
      <c r="AW1527" s="56"/>
    </row>
    <row r="1528" spans="1:49" ht="15" customHeight="1" x14ac:dyDescent="0.25">
      <c r="A1528" s="11">
        <f t="shared" si="565"/>
        <v>1525</v>
      </c>
      <c r="B1528" s="29">
        <v>32572</v>
      </c>
      <c r="C1528" s="25"/>
      <c r="D1528" s="12"/>
      <c r="E1528" s="25"/>
      <c r="F1528" s="35"/>
      <c r="G1528" s="25">
        <v>0</v>
      </c>
      <c r="H1528" s="13">
        <v>0</v>
      </c>
      <c r="I1528" s="25">
        <v>0</v>
      </c>
      <c r="J1528" s="12">
        <v>0</v>
      </c>
      <c r="K1528" s="12">
        <v>0</v>
      </c>
      <c r="L1528" s="25" t="s">
        <v>11</v>
      </c>
      <c r="M1528" s="10"/>
      <c r="N1528" s="15"/>
      <c r="O1528" s="15"/>
      <c r="P1528" s="4"/>
      <c r="Q1528" s="54"/>
      <c r="R1528" s="42">
        <f t="shared" si="583"/>
        <v>8.9690721649484523E-2</v>
      </c>
      <c r="S1528" s="44" t="str" cm="1">
        <f t="array" ref="S1528">SETVECTOR(R1528:R1529)</f>
        <v>0.0896907216494845,0.277319587628866</v>
      </c>
      <c r="T1528" s="44">
        <f t="shared" si="578"/>
        <v>0.15257731958762888</v>
      </c>
      <c r="U1528" s="5">
        <f t="shared" si="579"/>
        <v>0</v>
      </c>
      <c r="V1528" s="5">
        <f t="shared" si="580"/>
        <v>-4.0013187606778168E-2</v>
      </c>
      <c r="W1528" s="5">
        <f t="shared" si="581"/>
        <v>0.76087686590207604</v>
      </c>
      <c r="X1528" s="5">
        <f t="shared" si="582"/>
        <v>-9.107724688901879E-2</v>
      </c>
      <c r="Y1528" s="5" t="str" cm="1">
        <f t="array" ref="Y1528:AB1528">SETMATRIX(GETMATRIX(Y1527:AB1527)-$O$9*DELTAWEIGHT(S1527,$AH$4,AK1527:AN1527))</f>
        <v>0.5774,0.5774,0.5774</v>
      </c>
      <c r="Z1528" s="5" t="str">
        <v>0.584256145270839,0.529269444986394,0.5774</v>
      </c>
      <c r="AA1528" s="5" t="str">
        <v>0.677428943940979,0.638861435136577,0.5774</v>
      </c>
      <c r="AB1528" s="5" t="str">
        <v>0.589549622496492,0.520760621622153,0.5774</v>
      </c>
      <c r="AC1528" s="5" cm="1">
        <f t="array" ref="AC1528">SIGMOID(SUM(GETVECTOR(Y1528)*GETVECTOR(_xlfn.CONCAT($S1528,",",$AH$4)))+U1528)</f>
        <v>0.55278056952930776</v>
      </c>
      <c r="AD1528" s="5" cm="1">
        <f t="array" ref="AD1528">SIGMOID(SUM(GETVECTOR(Z1528)*GETVECTOR(_xlfn.CONCAT($S1528,",",$AH$4)))+V1528)</f>
        <v>0.53970769445349065</v>
      </c>
      <c r="AE1528" s="5" cm="1">
        <f t="array" ref="AE1528">TANH(SUM(GETVECTOR(AA1528)*GETVECTOR(_xlfn.CONCAT($S1528,",",$AH$4)))+W1528)</f>
        <v>0.76109172302724148</v>
      </c>
      <c r="AF1528" s="5" cm="1">
        <f t="array" ref="AF1528">SIGMOID(SUM(GETVECTOR(AB1528)*GETVECTOR(_xlfn.CONCAT($S1528,",",$AH$4)))+X1528)</f>
        <v>0.52652931385743407</v>
      </c>
      <c r="AG1528" s="5">
        <f t="shared" si="568"/>
        <v>0.4107670591026672</v>
      </c>
      <c r="AH1528" s="40">
        <f t="shared" si="569"/>
        <v>0.20488508083745707</v>
      </c>
      <c r="AI1528" s="3">
        <f t="shared" si="570"/>
        <v>5.2307761249828194E-2</v>
      </c>
      <c r="AJ1528" s="3">
        <f t="shared" si="571"/>
        <v>2.3371298921748128E-2</v>
      </c>
      <c r="AK1528" s="3">
        <f t="shared" si="572"/>
        <v>0</v>
      </c>
      <c r="AL1528" s="3">
        <f t="shared" si="573"/>
        <v>4.4188796536632135E-3</v>
      </c>
      <c r="AM1528" s="3">
        <f t="shared" si="574"/>
        <v>5.3070677506256957E-3</v>
      </c>
      <c r="AN1528" s="3">
        <f t="shared" si="575"/>
        <v>5.074223169956078E-3</v>
      </c>
      <c r="AO1528" s="3" t="str" cm="1">
        <f t="array" ref="AO1528">GETVECTOR(Y1528,2)</f>
        <v>0.5774</v>
      </c>
      <c r="AP1528" s="3" t="str" cm="1">
        <f t="array" ref="AP1528">GETVECTOR(Z1528,2)</f>
        <v>0.5774</v>
      </c>
      <c r="AQ1528" s="3" t="str" cm="1">
        <f t="array" ref="AQ1528">GETVECTOR(AA1528,2)</f>
        <v>0.5774</v>
      </c>
      <c r="AR1528" s="3" t="str" cm="1">
        <f t="array" ref="AR1528">GETVECTOR(AB1528,2)</f>
        <v>0.5774</v>
      </c>
      <c r="AS1528" s="3" cm="1">
        <f t="array" ref="AS1528">SUM(AK1528:AN1528*AO1528:AR1528)</f>
        <v>8.5456184895690551E-3</v>
      </c>
      <c r="AT1528" s="51">
        <f t="shared" si="576"/>
        <v>2.7361018869690281E-3</v>
      </c>
      <c r="AU1528" s="48">
        <f t="shared" si="577"/>
        <v>5.2307761249828194E-2</v>
      </c>
      <c r="AV1528" s="56"/>
      <c r="AW1528" s="56"/>
    </row>
    <row r="1529" spans="1:49" ht="15" customHeight="1" x14ac:dyDescent="0.25">
      <c r="A1529" s="11">
        <f t="shared" si="565"/>
        <v>1526</v>
      </c>
      <c r="B1529" s="29">
        <v>32573</v>
      </c>
      <c r="C1529" s="25"/>
      <c r="D1529" s="12"/>
      <c r="E1529" s="25"/>
      <c r="F1529" s="35"/>
      <c r="G1529" s="25">
        <v>0</v>
      </c>
      <c r="H1529" s="13">
        <v>0</v>
      </c>
      <c r="I1529" s="25">
        <v>0</v>
      </c>
      <c r="J1529" s="12">
        <v>0</v>
      </c>
      <c r="K1529" s="12">
        <v>0</v>
      </c>
      <c r="L1529" s="25" t="s">
        <v>11</v>
      </c>
      <c r="M1529" s="10"/>
      <c r="N1529" s="15"/>
      <c r="O1529" s="15"/>
      <c r="P1529" s="4"/>
      <c r="Q1529" s="54"/>
      <c r="R1529" s="42">
        <f t="shared" si="583"/>
        <v>0.27731958762886594</v>
      </c>
      <c r="S1529" s="44" t="str" cm="1">
        <f t="array" ref="S1529">SETVECTOR(R1529:R1530)</f>
        <v>0.277319587628866,0.152577319587629</v>
      </c>
      <c r="T1529" s="44">
        <f t="shared" si="578"/>
        <v>0.44020618556701036</v>
      </c>
      <c r="U1529" s="5">
        <f t="shared" si="579"/>
        <v>0</v>
      </c>
      <c r="V1529" s="5">
        <f t="shared" si="580"/>
        <v>-4.0455075572144492E-2</v>
      </c>
      <c r="W1529" s="5">
        <f t="shared" si="581"/>
        <v>0.76034615912701342</v>
      </c>
      <c r="X1529" s="5">
        <f t="shared" si="582"/>
        <v>-9.1584669206014394E-2</v>
      </c>
      <c r="Y1529" s="5" t="str" cm="1">
        <f t="array" ref="Y1529:AB1529">SETMATRIX(GETMATRIX(Y1528:AB1528)-$O$9*DELTAWEIGHT(S1528,$AH$4,AK1528:AN1528))</f>
        <v>0.5774,0.5774,0.5774</v>
      </c>
      <c r="Z1529" s="5" t="str">
        <v>0.584213878320283,0.529138757518584,0.5774</v>
      </c>
      <c r="AA1529" s="5" t="str">
        <v>0.677367717892582,0.638672127009925,0.5774</v>
      </c>
      <c r="AB1529" s="5" t="str">
        <v>0.589501878391114,0.520612999043456,0.5774</v>
      </c>
      <c r="AC1529" s="5" cm="1">
        <f t="array" ref="AC1529">SIGMOID(SUM(GETVECTOR(Y1529)*GETVECTOR(_xlfn.CONCAT($S1529,",",$AH$4)))+U1529)</f>
        <v>0.56173894296623217</v>
      </c>
      <c r="AD1529" s="5" cm="1">
        <f t="array" ref="AD1529">SIGMOID(SUM(GETVECTOR(Z1529)*GETVECTOR(_xlfn.CONCAT($S1529,",",$AH$4)))+V1529)</f>
        <v>0.55040159896696617</v>
      </c>
      <c r="AE1529" s="5" cm="1">
        <f t="array" ref="AE1529">TANH(SUM(GETVECTOR(AA1529)*GETVECTOR(_xlfn.CONCAT($S1529,",",$AH$4)))+W1529)</f>
        <v>0.78010564244479919</v>
      </c>
      <c r="AF1529" s="5" cm="1">
        <f t="array" ref="AF1529">SIGMOID(SUM(GETVECTOR(AB1529)*GETVECTOR(_xlfn.CONCAT($S1529,",",$AH$4)))+X1529)</f>
        <v>0.5377603373881068</v>
      </c>
      <c r="AG1529" s="5">
        <f t="shared" si="568"/>
        <v>0.42937139296476984</v>
      </c>
      <c r="AH1529" s="40">
        <f t="shared" si="569"/>
        <v>0.2176831468330801</v>
      </c>
      <c r="AI1529" s="3">
        <f t="shared" si="570"/>
        <v>-0.22252303873393026</v>
      </c>
      <c r="AJ1529" s="3">
        <f t="shared" si="571"/>
        <v>-0.10005595015460116</v>
      </c>
      <c r="AK1529" s="3">
        <f t="shared" si="572"/>
        <v>0</v>
      </c>
      <c r="AL1529" s="3">
        <f t="shared" si="573"/>
        <v>-1.9315270052975713E-2</v>
      </c>
      <c r="AM1529" s="3">
        <f t="shared" si="574"/>
        <v>-2.1556709529003463E-2</v>
      </c>
      <c r="AN1529" s="3">
        <f t="shared" si="575"/>
        <v>-2.2390665216040228E-2</v>
      </c>
      <c r="AO1529" s="3" t="str" cm="1">
        <f t="array" ref="AO1529">GETVECTOR(Y1529,2)</f>
        <v>0.5774</v>
      </c>
      <c r="AP1529" s="3" t="str" cm="1">
        <f t="array" ref="AP1529">GETVECTOR(Z1529,2)</f>
        <v>0.5774</v>
      </c>
      <c r="AQ1529" s="3" t="str" cm="1">
        <f t="array" ref="AQ1529">GETVECTOR(AA1529,2)</f>
        <v>0.5774</v>
      </c>
      <c r="AR1529" s="3" t="str" cm="1">
        <f t="array" ref="AR1529">GETVECTOR(AB1529,2)</f>
        <v>0.5774</v>
      </c>
      <c r="AS1529" s="3" cm="1">
        <f t="array" ref="AS1529">SUM(AK1529:AN1529*AO1529:AR1529)</f>
        <v>-3.6527851106376408E-2</v>
      </c>
      <c r="AT1529" s="51">
        <f t="shared" si="576"/>
        <v>4.9516502767382224E-2</v>
      </c>
      <c r="AU1529" s="48">
        <f t="shared" si="577"/>
        <v>0.22252303873393026</v>
      </c>
      <c r="AV1529" s="56"/>
      <c r="AW1529" s="56"/>
    </row>
    <row r="1530" spans="1:49" ht="15" customHeight="1" x14ac:dyDescent="0.25">
      <c r="A1530" s="11">
        <f t="shared" si="565"/>
        <v>1527</v>
      </c>
      <c r="B1530" s="29">
        <v>32574</v>
      </c>
      <c r="C1530" s="25"/>
      <c r="D1530" s="12"/>
      <c r="E1530" s="25"/>
      <c r="F1530" s="35"/>
      <c r="G1530" s="25">
        <v>0</v>
      </c>
      <c r="H1530" s="13">
        <v>0</v>
      </c>
      <c r="I1530" s="25">
        <v>0</v>
      </c>
      <c r="J1530" s="12">
        <v>0</v>
      </c>
      <c r="K1530" s="12">
        <v>0</v>
      </c>
      <c r="L1530" s="25" t="s">
        <v>11</v>
      </c>
      <c r="M1530" s="10"/>
      <c r="N1530" s="15"/>
      <c r="O1530" s="15"/>
      <c r="P1530" s="4"/>
      <c r="Q1530" s="54"/>
      <c r="R1530" s="42">
        <f t="shared" si="583"/>
        <v>0.15257731958762888</v>
      </c>
      <c r="S1530" s="44" t="str" cm="1">
        <f t="array" ref="S1530">SETVECTOR(R1530:R1531)</f>
        <v>0.152577319587629,0.44020618556701</v>
      </c>
      <c r="T1530" s="44">
        <f t="shared" si="578"/>
        <v>0.13917525773195877</v>
      </c>
      <c r="U1530" s="5">
        <f t="shared" si="579"/>
        <v>0</v>
      </c>
      <c r="V1530" s="5">
        <f t="shared" si="580"/>
        <v>-3.8523548566846921E-2</v>
      </c>
      <c r="W1530" s="5">
        <f t="shared" si="581"/>
        <v>0.76250183007991379</v>
      </c>
      <c r="X1530" s="5">
        <f t="shared" si="582"/>
        <v>-8.9345602684410372E-2</v>
      </c>
      <c r="Y1530" s="5" t="str" cm="1">
        <f t="array" ref="Y1530:AB1530">SETMATRIX(GETMATRIX(Y1529:AB1529)-$O$9*DELTAWEIGHT(S1529,$AH$4,AK1529:AN1529))</f>
        <v>0.5774,0.5774,0.5774</v>
      </c>
      <c r="Z1530" s="5" t="str">
        <v>0.584734902210612,0.529425417502854,0.5774</v>
      </c>
      <c r="AA1530" s="5" t="str">
        <v>0.67806618206159,0.639056412128933,0.5774</v>
      </c>
      <c r="AB1530" s="5" t="str">
        <v>0.590096387128965,0.520940089352757,0.5774</v>
      </c>
      <c r="AC1530" s="5" cm="1">
        <f t="array" ref="AC1530">SIGMOID(SUM(GETVECTOR(Y1530)*GETVECTOR(_xlfn.CONCAT($S1530,",",$AH$4)))+U1530)</f>
        <v>0.58474260349597273</v>
      </c>
      <c r="AD1530" s="5" cm="1">
        <f t="array" ref="AD1530">SIGMOID(SUM(GETVECTOR(Z1530)*GETVECTOR(_xlfn.CONCAT($S1530,",",$AH$4)))+V1530)</f>
        <v>0.57046536499014266</v>
      </c>
      <c r="AE1530" s="5" cm="1">
        <f t="array" ref="AE1530">TANH(SUM(GETVECTOR(AA1530)*GETVECTOR(_xlfn.CONCAT($S1530,",",$AH$4)))+W1530)</f>
        <v>0.81684964233197155</v>
      </c>
      <c r="AF1530" s="5" cm="1">
        <f t="array" ref="AF1530">SIGMOID(SUM(GETVECTOR(AB1530)*GETVECTOR(_xlfn.CONCAT($S1530,",",$AH$4)))+X1530)</f>
        <v>0.55725051229488942</v>
      </c>
      <c r="AG1530" s="5">
        <f t="shared" si="568"/>
        <v>0.46598442935497564</v>
      </c>
      <c r="AH1530" s="40">
        <f t="shared" si="569"/>
        <v>0.24237561266325397</v>
      </c>
      <c r="AI1530" s="3">
        <f t="shared" si="570"/>
        <v>0.1032003549312952</v>
      </c>
      <c r="AJ1530" s="3">
        <f t="shared" si="571"/>
        <v>4.6628960230041538E-2</v>
      </c>
      <c r="AK1530" s="3">
        <f t="shared" si="572"/>
        <v>0</v>
      </c>
      <c r="AL1530" s="3">
        <f t="shared" si="573"/>
        <v>9.3330872299881417E-3</v>
      </c>
      <c r="AM1530" s="3">
        <f t="shared" si="574"/>
        <v>8.8513960241171693E-3</v>
      </c>
      <c r="AN1530" s="3">
        <f t="shared" si="575"/>
        <v>1.1074603292844161E-2</v>
      </c>
      <c r="AO1530" s="3" t="str" cm="1">
        <f t="array" ref="AO1530">GETVECTOR(Y1530,2)</f>
        <v>0.5774</v>
      </c>
      <c r="AP1530" s="3" t="str" cm="1">
        <f t="array" ref="AP1530">GETVECTOR(Z1530,2)</f>
        <v>0.5774</v>
      </c>
      <c r="AQ1530" s="3" t="str" cm="1">
        <f t="array" ref="AQ1530">GETVECTOR(AA1530,2)</f>
        <v>0.5774</v>
      </c>
      <c r="AR1530" s="3" t="str" cm="1">
        <f t="array" ref="AR1530">GETVECTOR(AB1530,2)</f>
        <v>0.5774</v>
      </c>
      <c r="AS1530" s="3" cm="1">
        <f t="array" ref="AS1530">SUM(AK1530:AN1530*AO1530:AR1530)</f>
        <v>1.6894196572208624E-2</v>
      </c>
      <c r="AT1530" s="51">
        <f t="shared" si="576"/>
        <v>1.0650313257945306E-2</v>
      </c>
      <c r="AU1530" s="48">
        <f t="shared" si="577"/>
        <v>0.1032003549312952</v>
      </c>
      <c r="AV1530" s="56"/>
      <c r="AW1530" s="56"/>
    </row>
    <row r="1531" spans="1:49" ht="15" customHeight="1" x14ac:dyDescent="0.25">
      <c r="A1531" s="11">
        <f t="shared" si="565"/>
        <v>1528</v>
      </c>
      <c r="B1531" s="29">
        <v>32575</v>
      </c>
      <c r="C1531" s="25"/>
      <c r="D1531" s="12"/>
      <c r="E1531" s="25"/>
      <c r="F1531" s="35"/>
      <c r="G1531" s="25">
        <v>0</v>
      </c>
      <c r="H1531" s="13">
        <v>0</v>
      </c>
      <c r="I1531" s="25">
        <v>0</v>
      </c>
      <c r="J1531" s="12">
        <v>0</v>
      </c>
      <c r="K1531" s="12">
        <v>0</v>
      </c>
      <c r="L1531" s="25" t="s">
        <v>11</v>
      </c>
      <c r="M1531" s="10"/>
      <c r="N1531" s="15"/>
      <c r="O1531" s="15"/>
      <c r="P1531" s="4"/>
      <c r="Q1531" s="54"/>
      <c r="R1531" s="42">
        <f t="shared" si="583"/>
        <v>0.44020618556701036</v>
      </c>
      <c r="S1531" s="44" t="str" cm="1">
        <f t="array" ref="S1531">SETVECTOR(R1531:R1532)</f>
        <v>0.44020618556701,0.139175257731959</v>
      </c>
      <c r="T1531" s="44">
        <f t="shared" si="578"/>
        <v>6.7010309278350513E-2</v>
      </c>
      <c r="U1531" s="5">
        <f t="shared" si="579"/>
        <v>0</v>
      </c>
      <c r="V1531" s="5">
        <f t="shared" si="580"/>
        <v>-3.9456857289845736E-2</v>
      </c>
      <c r="W1531" s="5">
        <f t="shared" si="581"/>
        <v>0.76161669047750202</v>
      </c>
      <c r="X1531" s="5">
        <f t="shared" si="582"/>
        <v>-9.0453063013694782E-2</v>
      </c>
      <c r="Y1531" s="5" t="str" cm="1">
        <f t="array" ref="Y1531:AB1531">SETMATRIX(GETMATRIX(Y1530:AB1530)-$O$9*DELTAWEIGHT(S1530,$AH$4,AK1530:AN1530))</f>
        <v>0.5774,0.5774,0.5774</v>
      </c>
      <c r="Z1531" s="5" t="str">
        <v>0.584578008346677,0.528972757503527,0.5774</v>
      </c>
      <c r="AA1531" s="5" t="str">
        <v>0.677890008040982,0.63854812627218,0.5774</v>
      </c>
      <c r="AB1531" s="5" t="str">
        <v>0.589912791521765,0.520410391215769,0.5774</v>
      </c>
      <c r="AC1531" s="5" cm="1">
        <f t="array" ref="AC1531">SIGMOID(SUM(GETVECTOR(Y1531)*GETVECTOR(_xlfn.CONCAT($S1531,",",$AH$4)))+U1531)</f>
        <v>0.58286236373382716</v>
      </c>
      <c r="AD1531" s="5" cm="1">
        <f t="array" ref="AD1531">SIGMOID(SUM(GETVECTOR(Z1531)*GETVECTOR(_xlfn.CONCAT($S1531,",",$AH$4)))+V1531)</f>
        <v>0.57236280839477305</v>
      </c>
      <c r="AE1531" s="5" cm="1">
        <f t="array" ref="AE1531">TANH(SUM(GETVECTOR(AA1531)*GETVECTOR(_xlfn.CONCAT($S1531,",",$AH$4)))+W1531)</f>
        <v>0.81738873500887888</v>
      </c>
      <c r="AF1531" s="5" cm="1">
        <f t="array" ref="AF1531">SIGMOID(SUM(GETVECTOR(AB1531)*GETVECTOR(_xlfn.CONCAT($S1531,",",$AH$4)))+X1531)</f>
        <v>0.56012230691637344</v>
      </c>
      <c r="AG1531" s="5">
        <f t="shared" si="568"/>
        <v>0.46784291191993288</v>
      </c>
      <c r="AH1531" s="40">
        <f t="shared" si="569"/>
        <v>0.24446805912545649</v>
      </c>
      <c r="AI1531" s="3">
        <f t="shared" si="570"/>
        <v>0.17745774984710599</v>
      </c>
      <c r="AJ1531" s="3">
        <f t="shared" si="571"/>
        <v>8.0463434814720611E-2</v>
      </c>
      <c r="AK1531" s="3">
        <f t="shared" si="572"/>
        <v>0</v>
      </c>
      <c r="AL1531" s="3">
        <f t="shared" si="573"/>
        <v>1.6098080343768622E-2</v>
      </c>
      <c r="AM1531" s="3">
        <f t="shared" si="574"/>
        <v>1.5284293559265574E-2</v>
      </c>
      <c r="AN1531" s="3">
        <f t="shared" si="575"/>
        <v>1.9083104729450816E-2</v>
      </c>
      <c r="AO1531" s="3" t="str" cm="1">
        <f t="array" ref="AO1531">GETVECTOR(Y1531,2)</f>
        <v>0.5774</v>
      </c>
      <c r="AP1531" s="3" t="str" cm="1">
        <f t="array" ref="AP1531">GETVECTOR(Z1531,2)</f>
        <v>0.5774</v>
      </c>
      <c r="AQ1531" s="3" t="str" cm="1">
        <f t="array" ref="AQ1531">GETVECTOR(AA1531,2)</f>
        <v>0.5774</v>
      </c>
      <c r="AR1531" s="3" t="str" cm="1">
        <f t="array" ref="AR1531">GETVECTOR(AB1531,2)</f>
        <v>0.5774</v>
      </c>
      <c r="AS1531" s="3" cm="1">
        <f t="array" ref="AS1531">SUM(AK1531:AN1531*AO1531:AR1531)</f>
        <v>2.9138767362396848E-2</v>
      </c>
      <c r="AT1531" s="51">
        <f t="shared" si="576"/>
        <v>3.1491252980798044E-2</v>
      </c>
      <c r="AU1531" s="48">
        <f t="shared" si="577"/>
        <v>0.17745774984710599</v>
      </c>
      <c r="AV1531" s="56"/>
      <c r="AW1531" s="56"/>
    </row>
    <row r="1532" spans="1:49" ht="15" customHeight="1" x14ac:dyDescent="0.25">
      <c r="A1532" s="11">
        <f t="shared" si="565"/>
        <v>1529</v>
      </c>
      <c r="B1532" s="29">
        <v>32576</v>
      </c>
      <c r="C1532" s="25"/>
      <c r="D1532" s="12"/>
      <c r="E1532" s="25"/>
      <c r="F1532" s="35"/>
      <c r="G1532" s="25">
        <v>0</v>
      </c>
      <c r="H1532" s="13">
        <v>0</v>
      </c>
      <c r="I1532" s="25">
        <v>0</v>
      </c>
      <c r="J1532" s="12">
        <v>0</v>
      </c>
      <c r="K1532" s="12">
        <v>0</v>
      </c>
      <c r="L1532" s="25" t="s">
        <v>11</v>
      </c>
      <c r="M1532" s="10"/>
      <c r="N1532" s="15"/>
      <c r="O1532" s="15"/>
      <c r="P1532" s="4"/>
      <c r="Q1532" s="54"/>
      <c r="R1532" s="42">
        <f t="shared" si="583"/>
        <v>0.13917525773195877</v>
      </c>
      <c r="S1532" s="44" t="str" cm="1">
        <f t="array" ref="S1532">SETVECTOR(R1532:R1533)</f>
        <v>0.139175257731959,0.0670103092783505</v>
      </c>
      <c r="T1532" s="44">
        <f t="shared" si="578"/>
        <v>0.17525773195876287</v>
      </c>
      <c r="U1532" s="5">
        <f t="shared" si="579"/>
        <v>0</v>
      </c>
      <c r="V1532" s="5">
        <f t="shared" si="580"/>
        <v>-4.1066665324222595E-2</v>
      </c>
      <c r="W1532" s="5">
        <f t="shared" si="581"/>
        <v>0.76008826112157546</v>
      </c>
      <c r="X1532" s="5">
        <f t="shared" si="582"/>
        <v>-9.2361373486639864E-2</v>
      </c>
      <c r="Y1532" s="5" t="str" cm="1">
        <f t="array" ref="Y1532:AB1532">SETMATRIX(GETMATRIX(Y1531:AB1531)-$O$9*DELTAWEIGHT(S1531,$AH$4,AK1531:AN1531))</f>
        <v>0.5774,0.5774,0.5774</v>
      </c>
      <c r="Z1532" s="5" t="str">
        <v>0.583835113558747,0.528737884444111,0.5774</v>
      </c>
      <c r="AA1532" s="5" t="str">
        <v>0.677052950532665,0.638283482797653,0.5774</v>
      </c>
      <c r="AB1532" s="5" t="str">
        <v>0.589044429946101,0.52013585067077,0.5774</v>
      </c>
      <c r="AC1532" s="5" cm="1">
        <f t="array" ref="AC1532">SIGMOID(SUM(GETVECTOR(Y1532)*GETVECTOR(_xlfn.CONCAT($S1532,",",$AH$4)))+U1532)</f>
        <v>0.52972778322934388</v>
      </c>
      <c r="AD1532" s="5" cm="1">
        <f t="array" ref="AD1532">SIGMOID(SUM(GETVECTOR(Z1532)*GETVECTOR(_xlfn.CONCAT($S1532,",",$AH$4)))+V1532)</f>
        <v>0.51889590300449939</v>
      </c>
      <c r="AE1532" s="5" cm="1">
        <f t="array" ref="AE1532">TANH(SUM(GETVECTOR(AA1532)*GETVECTOR(_xlfn.CONCAT($S1532,",",$AH$4)))+W1532)</f>
        <v>0.71487742450702108</v>
      </c>
      <c r="AF1532" s="5" cm="1">
        <f t="array" ref="AF1532">SIGMOID(SUM(GETVECTOR(AB1532)*GETVECTOR(_xlfn.CONCAT($S1532,",",$AH$4)))+X1532)</f>
        <v>0.50611806990545671</v>
      </c>
      <c r="AG1532" s="5">
        <f t="shared" si="568"/>
        <v>0.37094696672710153</v>
      </c>
      <c r="AH1532" s="40">
        <f t="shared" si="569"/>
        <v>0.17958068038475633</v>
      </c>
      <c r="AI1532" s="3">
        <f t="shared" si="570"/>
        <v>4.3229484259934559E-3</v>
      </c>
      <c r="AJ1532" s="3">
        <f t="shared" si="571"/>
        <v>1.9124693582263676E-3</v>
      </c>
      <c r="AK1532" s="3">
        <f t="shared" si="572"/>
        <v>0</v>
      </c>
      <c r="AL1532" s="3">
        <f t="shared" si="573"/>
        <v>3.4130713323641295E-4</v>
      </c>
      <c r="AM1532" s="3">
        <f t="shared" si="574"/>
        <v>4.8522080690283922E-4</v>
      </c>
      <c r="AN1532" s="3">
        <f t="shared" si="575"/>
        <v>3.8340944189122996E-4</v>
      </c>
      <c r="AO1532" s="3" t="str" cm="1">
        <f t="array" ref="AO1532">GETVECTOR(Y1532,2)</f>
        <v>0.5774</v>
      </c>
      <c r="AP1532" s="3" t="str" cm="1">
        <f t="array" ref="AP1532">GETVECTOR(Z1532,2)</f>
        <v>0.5774</v>
      </c>
      <c r="AQ1532" s="3" t="str" cm="1">
        <f t="array" ref="AQ1532">GETVECTOR(AA1532,2)</f>
        <v>0.5774</v>
      </c>
      <c r="AR1532" s="3" t="str" cm="1">
        <f t="array" ref="AR1532">GETVECTOR(AB1532,2)</f>
        <v>0.5774</v>
      </c>
      <c r="AS1532" s="3" cm="1">
        <f t="array" ref="AS1532">SUM(AK1532:AN1532*AO1532:AR1532)</f>
        <v>6.9861784438440041E-4</v>
      </c>
      <c r="AT1532" s="51">
        <f t="shared" si="576"/>
        <v>1.8687883093799298E-5</v>
      </c>
      <c r="AU1532" s="48">
        <f t="shared" si="577"/>
        <v>4.3229484259934559E-3</v>
      </c>
      <c r="AV1532" s="56"/>
      <c r="AW1532" s="56"/>
    </row>
    <row r="1533" spans="1:49" ht="15" customHeight="1" x14ac:dyDescent="0.25">
      <c r="A1533" s="11">
        <f t="shared" si="565"/>
        <v>1530</v>
      </c>
      <c r="B1533" s="29">
        <v>32577</v>
      </c>
      <c r="C1533" s="25"/>
      <c r="D1533" s="12"/>
      <c r="E1533" s="25"/>
      <c r="F1533" s="35"/>
      <c r="G1533" s="25">
        <v>0</v>
      </c>
      <c r="H1533" s="13">
        <v>0</v>
      </c>
      <c r="I1533" s="25">
        <v>0</v>
      </c>
      <c r="J1533" s="12">
        <v>0</v>
      </c>
      <c r="K1533" s="12">
        <v>0</v>
      </c>
      <c r="L1533" s="25" t="s">
        <v>11</v>
      </c>
      <c r="M1533" s="10"/>
      <c r="N1533" s="15"/>
      <c r="O1533" s="15"/>
      <c r="P1533" s="4"/>
      <c r="Q1533" s="54"/>
      <c r="R1533" s="42">
        <f t="shared" si="583"/>
        <v>6.7010309278350513E-2</v>
      </c>
      <c r="S1533" s="44" t="str" cm="1">
        <f t="array" ref="S1533">SETVECTOR(R1533:R1534)</f>
        <v>0.0670103092783505,0.175257731958763</v>
      </c>
      <c r="T1533" s="44">
        <f t="shared" si="578"/>
        <v>0.18969072164948453</v>
      </c>
      <c r="U1533" s="5">
        <f t="shared" si="579"/>
        <v>0</v>
      </c>
      <c r="V1533" s="5">
        <f t="shared" si="580"/>
        <v>-4.1100796037546239E-2</v>
      </c>
      <c r="W1533" s="5">
        <f t="shared" si="581"/>
        <v>0.76003973904088518</v>
      </c>
      <c r="X1533" s="5">
        <f t="shared" si="582"/>
        <v>-9.2399714430828991E-2</v>
      </c>
      <c r="Y1533" s="5" t="str" cm="1">
        <f t="array" ref="Y1533:AB1533">SETMATRIX(GETMATRIX(Y1532:AB1532)-$O$9*DELTAWEIGHT(S1532,$AH$4,AK1532:AN1532))</f>
        <v>0.5774,0.5774,0.5774</v>
      </c>
      <c r="Z1533" s="5" t="str">
        <v>0.583831643170739,0.528736213516552,0.5774</v>
      </c>
      <c r="AA1533" s="5" t="str">
        <v>0.677046909077478,0.638280573948859,0.5774</v>
      </c>
      <c r="AB1533" s="5" t="str">
        <v>0.589040599918383,0.52013400658335,0.5774</v>
      </c>
      <c r="AC1533" s="5" cm="1">
        <f t="array" ref="AC1533">SIGMOID(SUM(GETVECTOR(Y1533)*GETVECTOR(_xlfn.CONCAT($S1533,",",$AH$4)))+U1533)</f>
        <v>0.53491447652074542</v>
      </c>
      <c r="AD1533" s="5" cm="1">
        <f t="array" ref="AD1533">SIGMOID(SUM(GETVECTOR(Z1533)*GETVECTOR(_xlfn.CONCAT($S1533,",",$AH$4)))+V1533)</f>
        <v>0.52265623791649984</v>
      </c>
      <c r="AE1533" s="5" cm="1">
        <f t="array" ref="AE1533">TANH(SUM(GETVECTOR(AA1533)*GETVECTOR(_xlfn.CONCAT($S1533,",",$AH$4)))+W1533)</f>
        <v>0.7246045364740612</v>
      </c>
      <c r="AF1533" s="5" cm="1">
        <f t="array" ref="AF1533">SIGMOID(SUM(GETVECTOR(AB1533)*GETVECTOR(_xlfn.CONCAT($S1533,",",$AH$4)))+X1533)</f>
        <v>0.50955623232188452</v>
      </c>
      <c r="AG1533" s="5">
        <f t="shared" si="568"/>
        <v>0.37871908101076202</v>
      </c>
      <c r="AH1533" s="40">
        <f t="shared" si="569"/>
        <v>0.18425275429396346</v>
      </c>
      <c r="AI1533" s="3">
        <f t="shared" si="570"/>
        <v>-5.4379673555210728E-3</v>
      </c>
      <c r="AJ1533" s="3">
        <f t="shared" si="571"/>
        <v>-2.4086467188160596E-3</v>
      </c>
      <c r="AK1533" s="3">
        <f t="shared" si="572"/>
        <v>0</v>
      </c>
      <c r="AL1533" s="3">
        <f t="shared" si="573"/>
        <v>-4.3543320499748772E-4</v>
      </c>
      <c r="AM1533" s="3">
        <f t="shared" si="574"/>
        <v>-5.9790963246481206E-4</v>
      </c>
      <c r="AN1533" s="3">
        <f t="shared" si="575"/>
        <v>-4.9140526454579086E-4</v>
      </c>
      <c r="AO1533" s="3" t="str" cm="1">
        <f t="array" ref="AO1533">GETVECTOR(Y1533,2)</f>
        <v>0.5774</v>
      </c>
      <c r="AP1533" s="3" t="str" cm="1">
        <f t="array" ref="AP1533">GETVECTOR(Z1533,2)</f>
        <v>0.5774</v>
      </c>
      <c r="AQ1533" s="3" t="str" cm="1">
        <f t="array" ref="AQ1533">GETVECTOR(AA1533,2)</f>
        <v>0.5774</v>
      </c>
      <c r="AR1533" s="3" t="str" cm="1">
        <f t="array" ref="AR1533">GETVECTOR(AB1533,2)</f>
        <v>0.5774</v>
      </c>
      <c r="AS1533" s="3" cm="1">
        <f t="array" ref="AS1533">SUM(AK1533:AN1533*AO1533:AR1533)</f>
        <v>-8.8038955409947147E-4</v>
      </c>
      <c r="AT1533" s="51">
        <f t="shared" si="576"/>
        <v>2.9571488959712849E-5</v>
      </c>
      <c r="AU1533" s="48">
        <f t="shared" si="577"/>
        <v>5.4379673555210728E-3</v>
      </c>
      <c r="AV1533" s="56"/>
      <c r="AW1533" s="56"/>
    </row>
    <row r="1534" spans="1:49" ht="15" customHeight="1" x14ac:dyDescent="0.25">
      <c r="A1534" s="11">
        <f t="shared" si="565"/>
        <v>1531</v>
      </c>
      <c r="B1534" s="29">
        <v>32578</v>
      </c>
      <c r="C1534" s="25"/>
      <c r="D1534" s="12"/>
      <c r="E1534" s="25"/>
      <c r="F1534" s="35"/>
      <c r="G1534" s="25">
        <v>0</v>
      </c>
      <c r="H1534" s="13">
        <v>0</v>
      </c>
      <c r="I1534" s="25">
        <v>0</v>
      </c>
      <c r="J1534" s="12">
        <v>0</v>
      </c>
      <c r="K1534" s="12">
        <v>0</v>
      </c>
      <c r="L1534" s="25" t="s">
        <v>11</v>
      </c>
      <c r="M1534" s="10"/>
      <c r="N1534" s="15"/>
      <c r="O1534" s="15"/>
      <c r="P1534" s="4"/>
      <c r="Q1534" s="54"/>
      <c r="R1534" s="42">
        <f t="shared" si="583"/>
        <v>0.17525773195876287</v>
      </c>
      <c r="S1534" s="44" t="str" cm="1">
        <f t="array" ref="S1534">SETVECTOR(R1534:R1535)</f>
        <v>0.175257731958763,0.189690721649485</v>
      </c>
      <c r="T1534" s="44">
        <f t="shared" si="578"/>
        <v>0.25979381443298966</v>
      </c>
      <c r="U1534" s="5">
        <f t="shared" si="579"/>
        <v>0</v>
      </c>
      <c r="V1534" s="5">
        <f t="shared" si="580"/>
        <v>-4.1057252717046487E-2</v>
      </c>
      <c r="W1534" s="5">
        <f t="shared" si="581"/>
        <v>0.76009953000413166</v>
      </c>
      <c r="X1534" s="5">
        <f t="shared" si="582"/>
        <v>-9.2350573904374414E-2</v>
      </c>
      <c r="Y1534" s="5" t="str" cm="1">
        <f t="array" ref="Y1534:AB1534">SETMATRIX(GETMATRIX(Y1533:AB1533)-$O$9*DELTAWEIGHT(S1533,$AH$4,AK1533:AN1533))</f>
        <v>0.5774,0.5774,0.5774</v>
      </c>
      <c r="Z1534" s="5" t="str">
        <v>0.583834376657629,0.52874336263611,0.5774</v>
      </c>
      <c r="AA1534" s="5" t="str">
        <v>0.677051486735878,0.638292546286214,0.5774</v>
      </c>
      <c r="AB1534" s="5" t="str">
        <v>0.589043631339081,0.520141934914405,0.5774</v>
      </c>
      <c r="AC1534" s="5" cm="1">
        <f t="array" ref="AC1534">SIGMOID(SUM(GETVECTOR(Y1534)*GETVECTOR(_xlfn.CONCAT($S1534,",",$AH$4)))+U1534)</f>
        <v>0.55248623872780911</v>
      </c>
      <c r="AD1534" s="5" cm="1">
        <f t="array" ref="AD1534">SIGMOID(SUM(GETVECTOR(Z1534)*GETVECTOR(_xlfn.CONCAT($S1534,",",$AH$4)))+V1534)</f>
        <v>0.54030285829958313</v>
      </c>
      <c r="AE1534" s="5" cm="1">
        <f t="array" ref="AE1534">TANH(SUM(GETVECTOR(AA1534)*GETVECTOR(_xlfn.CONCAT($S1534,",",$AH$4)))+W1534)</f>
        <v>0.76152536049862563</v>
      </c>
      <c r="AF1534" s="5" cm="1">
        <f t="array" ref="AF1534">SIGMOID(SUM(GETVECTOR(AB1534)*GETVECTOR(_xlfn.CONCAT($S1534,",",$AH$4)))+X1534)</f>
        <v>0.52736013659100378</v>
      </c>
      <c r="AG1534" s="5">
        <f t="shared" si="568"/>
        <v>0.41145432894502787</v>
      </c>
      <c r="AH1534" s="40">
        <f t="shared" si="569"/>
        <v>0.20551585066626193</v>
      </c>
      <c r="AI1534" s="3">
        <f t="shared" si="570"/>
        <v>-5.4277963766727721E-2</v>
      </c>
      <c r="AJ1534" s="3">
        <f t="shared" si="571"/>
        <v>-2.4276861677073144E-2</v>
      </c>
      <c r="AK1534" s="3">
        <f t="shared" si="572"/>
        <v>0</v>
      </c>
      <c r="AL1534" s="3">
        <f t="shared" si="573"/>
        <v>-4.5918319249178153E-3</v>
      </c>
      <c r="AM1534" s="3">
        <f t="shared" si="574"/>
        <v>-5.5101181324934481E-3</v>
      </c>
      <c r="AN1534" s="3">
        <f t="shared" si="575"/>
        <v>-5.272289119632385E-3</v>
      </c>
      <c r="AO1534" s="3" t="str" cm="1">
        <f t="array" ref="AO1534">GETVECTOR(Y1534,2)</f>
        <v>0.5774</v>
      </c>
      <c r="AP1534" s="3" t="str" cm="1">
        <f t="array" ref="AP1534">GETVECTOR(Z1534,2)</f>
        <v>0.5774</v>
      </c>
      <c r="AQ1534" s="3" t="str" cm="1">
        <f t="array" ref="AQ1534">GETVECTOR(AA1534,2)</f>
        <v>0.5774</v>
      </c>
      <c r="AR1534" s="3" t="str" cm="1">
        <f t="array" ref="AR1534">GETVECTOR(AB1534,2)</f>
        <v>0.5774</v>
      </c>
      <c r="AS1534" s="3" cm="1">
        <f t="array" ref="AS1534">SUM(AK1534:AN1534*AO1534:AR1534)</f>
        <v>-8.8770857008250038E-3</v>
      </c>
      <c r="AT1534" s="51">
        <f t="shared" si="576"/>
        <v>2.9460973506622076E-3</v>
      </c>
      <c r="AU1534" s="48">
        <f t="shared" si="577"/>
        <v>5.4277963766727721E-2</v>
      </c>
      <c r="AV1534" s="56"/>
      <c r="AW1534" s="56"/>
    </row>
    <row r="1535" spans="1:49" ht="15" customHeight="1" x14ac:dyDescent="0.25">
      <c r="A1535" s="11">
        <f t="shared" si="565"/>
        <v>1532</v>
      </c>
      <c r="B1535" s="29">
        <v>32579</v>
      </c>
      <c r="C1535" s="25"/>
      <c r="D1535" s="12"/>
      <c r="E1535" s="25"/>
      <c r="F1535" s="35"/>
      <c r="G1535" s="25">
        <v>0</v>
      </c>
      <c r="H1535" s="13">
        <v>0</v>
      </c>
      <c r="I1535" s="25">
        <v>0</v>
      </c>
      <c r="J1535" s="12">
        <v>0</v>
      </c>
      <c r="K1535" s="12">
        <v>0</v>
      </c>
      <c r="L1535" s="25" t="s">
        <v>11</v>
      </c>
      <c r="M1535" s="10"/>
      <c r="N1535" s="15"/>
      <c r="O1535" s="15"/>
      <c r="P1535" s="4"/>
      <c r="Q1535" s="54"/>
      <c r="R1535" s="42">
        <f t="shared" si="583"/>
        <v>0.18969072164948453</v>
      </c>
      <c r="S1535" s="44" t="str" cm="1">
        <f t="array" ref="S1535">SETVECTOR(R1535:R1536)</f>
        <v>0.189690721649485,0.25979381443299</v>
      </c>
      <c r="T1535" s="44">
        <f t="shared" si="578"/>
        <v>0.29587628865979382</v>
      </c>
      <c r="U1535" s="5">
        <f t="shared" si="579"/>
        <v>0</v>
      </c>
      <c r="V1535" s="5">
        <f t="shared" si="580"/>
        <v>-4.0598069524554706E-2</v>
      </c>
      <c r="W1535" s="5">
        <f t="shared" si="581"/>
        <v>0.76065054181738101</v>
      </c>
      <c r="X1535" s="5">
        <f t="shared" si="582"/>
        <v>-9.1823344992411182E-2</v>
      </c>
      <c r="Y1535" s="5" t="str" cm="1">
        <f t="array" ref="Y1535:AB1535">SETMATRIX(GETMATRIX(Y1534:AB1534)-$O$9*DELTAWEIGHT(S1534,$AH$4,AK1534:AN1534))</f>
        <v>0.5774,0.5774,0.5774</v>
      </c>
      <c r="Z1535" s="5" t="str">
        <v>0.583909051520692,0.528824187193778,0.5774</v>
      </c>
      <c r="AA1535" s="5" t="str">
        <v>0.677159564182593,0.638409524228541,0.5774</v>
      </c>
      <c r="AB1535" s="5" t="str">
        <v>0.589127977339093,0.520233227055594,0.5774</v>
      </c>
      <c r="AC1535" s="5" cm="1">
        <f t="array" ref="AC1535">SIGMOID(SUM(GETVECTOR(Y1535)*GETVECTOR(_xlfn.CONCAT($S1535,",",$AH$4)))+U1535)</f>
        <v>0.56452133479732203</v>
      </c>
      <c r="AD1535" s="5" cm="1">
        <f t="array" ref="AD1535">SIGMOID(SUM(GETVECTOR(Z1535)*GETVECTOR(_xlfn.CONCAT($S1535,",",$AH$4)))+V1535)</f>
        <v>0.55170186570503899</v>
      </c>
      <c r="AE1535" s="5" cm="1">
        <f t="array" ref="AE1535">TANH(SUM(GETVECTOR(AA1535)*GETVECTOR(_xlfn.CONCAT($S1535,",",$AH$4)))+W1535)</f>
        <v>0.78372579858561497</v>
      </c>
      <c r="AF1535" s="5" cm="1">
        <f t="array" ref="AF1535">SIGMOID(SUM(GETVECTOR(AB1535)*GETVECTOR(_xlfn.CONCAT($S1535,",",$AH$4)))+X1535)</f>
        <v>0.53869301745069387</v>
      </c>
      <c r="AG1535" s="5">
        <f t="shared" si="568"/>
        <v>0.43238298528085539</v>
      </c>
      <c r="AH1535" s="40">
        <f t="shared" si="569"/>
        <v>0.21941552640924067</v>
      </c>
      <c r="AI1535" s="3">
        <f t="shared" si="570"/>
        <v>-7.6460762250553149E-2</v>
      </c>
      <c r="AJ1535" s="3">
        <f t="shared" si="571"/>
        <v>-3.4355555109230232E-2</v>
      </c>
      <c r="AK1535" s="3">
        <f t="shared" si="572"/>
        <v>0</v>
      </c>
      <c r="AL1535" s="3">
        <f t="shared" si="573"/>
        <v>-6.6593600632890914E-3</v>
      </c>
      <c r="AM1535" s="3">
        <f t="shared" si="574"/>
        <v>-7.3119671829835527E-3</v>
      </c>
      <c r="AN1535" s="3">
        <f t="shared" si="575"/>
        <v>-7.7391988893768084E-3</v>
      </c>
      <c r="AO1535" s="3" t="str" cm="1">
        <f t="array" ref="AO1535">GETVECTOR(Y1535,2)</f>
        <v>0.5774</v>
      </c>
      <c r="AP1535" s="3" t="str" cm="1">
        <f t="array" ref="AP1535">GETVECTOR(Z1535,2)</f>
        <v>0.5774</v>
      </c>
      <c r="AQ1535" s="3" t="str" cm="1">
        <f t="array" ref="AQ1535">GETVECTOR(AA1535,2)</f>
        <v>0.5774</v>
      </c>
      <c r="AR1535" s="3" t="str" cm="1">
        <f t="array" ref="AR1535">GETVECTOR(AB1535,2)</f>
        <v>0.5774</v>
      </c>
      <c r="AS1535" s="3" cm="1">
        <f t="array" ref="AS1535">SUM(AK1535:AN1535*AO1535:AR1535)</f>
        <v>-1.2535657790723995E-2</v>
      </c>
      <c r="AT1535" s="51">
        <f t="shared" si="576"/>
        <v>5.8462481639356134E-3</v>
      </c>
      <c r="AU1535" s="48">
        <f t="shared" si="577"/>
        <v>7.6460762250553149E-2</v>
      </c>
      <c r="AV1535" s="56"/>
      <c r="AW1535" s="56"/>
    </row>
    <row r="1536" spans="1:49" ht="15" customHeight="1" x14ac:dyDescent="0.25">
      <c r="A1536" s="11">
        <f t="shared" si="565"/>
        <v>1533</v>
      </c>
      <c r="B1536" s="29">
        <v>32580</v>
      </c>
      <c r="C1536" s="25"/>
      <c r="D1536" s="12"/>
      <c r="E1536" s="25"/>
      <c r="F1536" s="35"/>
      <c r="G1536" s="25">
        <v>0</v>
      </c>
      <c r="H1536" s="13">
        <v>0</v>
      </c>
      <c r="I1536" s="25">
        <v>0</v>
      </c>
      <c r="J1536" s="12">
        <v>0</v>
      </c>
      <c r="K1536" s="12">
        <v>0</v>
      </c>
      <c r="L1536" s="25" t="s">
        <v>11</v>
      </c>
      <c r="M1536" s="10"/>
      <c r="N1536" s="15"/>
      <c r="O1536" s="15"/>
      <c r="P1536" s="4"/>
      <c r="Q1536" s="54"/>
      <c r="R1536" s="42">
        <f t="shared" si="583"/>
        <v>0.25979381443298966</v>
      </c>
      <c r="S1536" s="44" t="str" cm="1">
        <f t="array" ref="S1536">SETVECTOR(R1536:R1537)</f>
        <v>0.25979381443299,0.295876288659794</v>
      </c>
      <c r="T1536" s="44">
        <f t="shared" si="578"/>
        <v>0.25773195876288657</v>
      </c>
      <c r="U1536" s="5">
        <f t="shared" si="579"/>
        <v>0</v>
      </c>
      <c r="V1536" s="5">
        <f t="shared" si="580"/>
        <v>-3.9932133518225797E-2</v>
      </c>
      <c r="W1536" s="5">
        <f t="shared" si="581"/>
        <v>0.76138173853567936</v>
      </c>
      <c r="X1536" s="5">
        <f t="shared" si="582"/>
        <v>-9.1049425103473497E-2</v>
      </c>
      <c r="Y1536" s="5" t="str" cm="1">
        <f t="array" ref="Y1536:AB1536">SETMATRIX(GETMATRIX(Y1535:AB1535)-$O$9*DELTAWEIGHT(S1535,$AH$4,AK1535:AN1535))</f>
        <v>0.5774,0.5774,0.5774</v>
      </c>
      <c r="Z1536" s="5" t="str">
        <v>0.584025117479871,0.528983147094393,0.5774</v>
      </c>
      <c r="AA1536" s="5" t="str">
        <v>0.677312110727537,0.63861844667053,0.5774</v>
      </c>
      <c r="AB1536" s="5" t="str">
        <v>0.589260788581833,0.52041512071413,0.5774</v>
      </c>
      <c r="AC1536" s="5" cm="1">
        <f t="array" ref="AC1536">SIGMOID(SUM(GETVECTOR(Y1536)*GETVECTOR(_xlfn.CONCAT($S1536,",",$AH$4)))+U1536)</f>
        <v>0.57952990753731792</v>
      </c>
      <c r="AD1536" s="5" cm="1">
        <f t="array" ref="AD1536">SIGMOID(SUM(GETVECTOR(Z1536)*GETVECTOR(_xlfn.CONCAT($S1536,",",$AH$4)))+V1536)</f>
        <v>0.56667736382327472</v>
      </c>
      <c r="AE1536" s="5" cm="1">
        <f t="array" ref="AE1536">TANH(SUM(GETVECTOR(AA1536)*GETVECTOR(_xlfn.CONCAT($S1536,",",$AH$4)))+W1536)</f>
        <v>0.80974751857917215</v>
      </c>
      <c r="AF1536" s="5" cm="1">
        <f t="array" ref="AF1536">SIGMOID(SUM(GETVECTOR(AB1536)*GETVECTOR(_xlfn.CONCAT($S1536,",",$AH$4)))+X1536)</f>
        <v>0.55379482278646253</v>
      </c>
      <c r="AG1536" s="5">
        <f t="shared" si="568"/>
        <v>0.45886558919088344</v>
      </c>
      <c r="AH1536" s="40">
        <f t="shared" si="569"/>
        <v>0.23766613447140211</v>
      </c>
      <c r="AI1536" s="3">
        <f t="shared" si="570"/>
        <v>-2.0065824291484458E-2</v>
      </c>
      <c r="AJ1536" s="3">
        <f t="shared" si="571"/>
        <v>-9.0657036647665834E-3</v>
      </c>
      <c r="AK1536" s="3">
        <f t="shared" si="572"/>
        <v>0</v>
      </c>
      <c r="AL1536" s="3">
        <f t="shared" si="573"/>
        <v>-1.8025959303535153E-3</v>
      </c>
      <c r="AM1536" s="3">
        <f t="shared" si="574"/>
        <v>-1.7688284039906353E-3</v>
      </c>
      <c r="AN1536" s="3">
        <f t="shared" si="575"/>
        <v>-2.1279377182142375E-3</v>
      </c>
      <c r="AO1536" s="3" t="str" cm="1">
        <f t="array" ref="AO1536">GETVECTOR(Y1536,2)</f>
        <v>0.5774</v>
      </c>
      <c r="AP1536" s="3" t="str" cm="1">
        <f t="array" ref="AP1536">GETVECTOR(Z1536,2)</f>
        <v>0.5774</v>
      </c>
      <c r="AQ1536" s="3" t="str" cm="1">
        <f t="array" ref="AQ1536">GETVECTOR(AA1536,2)</f>
        <v>0.5774</v>
      </c>
      <c r="AR1536" s="3" t="str" cm="1">
        <f t="array" ref="AR1536">GETVECTOR(AB1536,2)</f>
        <v>0.5774</v>
      </c>
      <c r="AS1536" s="3" cm="1">
        <f t="array" ref="AS1536">SUM(AK1536:AN1536*AO1536:AR1536)</f>
        <v>-3.2908116491472137E-3</v>
      </c>
      <c r="AT1536" s="51">
        <f t="shared" si="576"/>
        <v>4.0263730449672776E-4</v>
      </c>
      <c r="AU1536" s="48">
        <f t="shared" si="577"/>
        <v>2.0065824291484458E-2</v>
      </c>
      <c r="AV1536" s="56"/>
      <c r="AW1536" s="56"/>
    </row>
    <row r="1537" spans="1:49" ht="15" customHeight="1" x14ac:dyDescent="0.25">
      <c r="A1537" s="11">
        <f t="shared" si="565"/>
        <v>1534</v>
      </c>
      <c r="B1537" s="29">
        <v>32581</v>
      </c>
      <c r="C1537" s="25"/>
      <c r="D1537" s="12"/>
      <c r="E1537" s="25"/>
      <c r="F1537" s="35"/>
      <c r="G1537" s="25">
        <v>0</v>
      </c>
      <c r="H1537" s="13">
        <v>0</v>
      </c>
      <c r="I1537" s="25">
        <v>0</v>
      </c>
      <c r="J1537" s="12">
        <v>0</v>
      </c>
      <c r="K1537" s="12">
        <v>0</v>
      </c>
      <c r="L1537" s="25" t="s">
        <v>11</v>
      </c>
      <c r="M1537" s="10"/>
      <c r="N1537" s="15"/>
      <c r="O1537" s="15"/>
      <c r="P1537" s="4"/>
      <c r="Q1537" s="54"/>
      <c r="R1537" s="42">
        <f t="shared" si="583"/>
        <v>0.29587628865979382</v>
      </c>
      <c r="S1537" s="44" t="str" cm="1">
        <f t="array" ref="S1537">SETVECTOR(R1537:R1538)</f>
        <v>0.295876288659794,0.257731958762887</v>
      </c>
      <c r="T1537" s="44">
        <f t="shared" si="578"/>
        <v>1.0309278350515464E-2</v>
      </c>
      <c r="U1537" s="5">
        <f t="shared" si="579"/>
        <v>0</v>
      </c>
      <c r="V1537" s="5">
        <f t="shared" si="580"/>
        <v>-3.9751873925190445E-2</v>
      </c>
      <c r="W1537" s="5">
        <f t="shared" si="581"/>
        <v>0.76155862137607844</v>
      </c>
      <c r="X1537" s="5">
        <f t="shared" si="582"/>
        <v>-9.0836631331652068E-2</v>
      </c>
      <c r="Y1537" s="5" t="str" cm="1">
        <f t="array" ref="Y1537:AB1537">SETMATRIX(GETMATRIX(Y1536:AB1536)-$O$9*DELTAWEIGHT(S1536,$AH$4,AK1536:AN1536))</f>
        <v>0.5774,0.5774,0.5774</v>
      </c>
      <c r="Z1537" s="5" t="str">
        <v>0.584051313859992,0.529012981860642,0.5774</v>
      </c>
      <c r="AA1537" s="5" t="str">
        <v>0.677342610385363,0.638653182391943,0.5774</v>
      </c>
      <c r="AB1537" s="5" t="str">
        <v>0.589291275287541,0.52044984168452,0.5774</v>
      </c>
      <c r="AC1537" s="5" cm="1">
        <f t="array" ref="AC1537">SIGMOID(SUM(GETVECTOR(Y1537)*GETVECTOR(_xlfn.CONCAT($S1537,",",$AH$4)))+U1537)</f>
        <v>0.57923978125367126</v>
      </c>
      <c r="AD1537" s="5" cm="1">
        <f t="array" ref="AD1537">SIGMOID(SUM(GETVECTOR(Z1537)*GETVECTOR(_xlfn.CONCAT($S1537,",",$AH$4)))+V1537)</f>
        <v>0.56694525943792984</v>
      </c>
      <c r="AE1537" s="5" cm="1">
        <f t="array" ref="AE1537">TANH(SUM(GETVECTOR(AA1537)*GETVECTOR(_xlfn.CONCAT($S1537,",",$AH$4)))+W1537)</f>
        <v>0.80984193588680631</v>
      </c>
      <c r="AF1537" s="5" cm="1">
        <f t="array" ref="AF1537">SIGMOID(SUM(GETVECTOR(AB1537)*GETVECTOR(_xlfn.CONCAT($S1537,",",$AH$4)))+X1537)</f>
        <v>0.55420050148665345</v>
      </c>
      <c r="AG1537" s="5">
        <f t="shared" si="568"/>
        <v>0.45913604644506073</v>
      </c>
      <c r="AH1537" s="40">
        <f t="shared" si="569"/>
        <v>0.23796250263362956</v>
      </c>
      <c r="AI1537" s="3">
        <f t="shared" si="570"/>
        <v>0.2276532242831141</v>
      </c>
      <c r="AJ1537" s="3">
        <f t="shared" si="571"/>
        <v>0.10290476858213916</v>
      </c>
      <c r="AK1537" s="3">
        <f t="shared" si="572"/>
        <v>0</v>
      </c>
      <c r="AL1537" s="3">
        <f t="shared" si="573"/>
        <v>2.0460662310029416E-2</v>
      </c>
      <c r="AM1537" s="3">
        <f t="shared" si="574"/>
        <v>2.0078535050186225E-2</v>
      </c>
      <c r="AN1537" s="3">
        <f t="shared" si="575"/>
        <v>2.4150265465230587E-2</v>
      </c>
      <c r="AO1537" s="3" t="str" cm="1">
        <f t="array" ref="AO1537">GETVECTOR(Y1537,2)</f>
        <v>0.5774</v>
      </c>
      <c r="AP1537" s="3" t="str" cm="1">
        <f t="array" ref="AP1537">GETVECTOR(Z1537,2)</f>
        <v>0.5774</v>
      </c>
      <c r="AQ1537" s="3" t="str" cm="1">
        <f t="array" ref="AQ1537">GETVECTOR(AA1537,2)</f>
        <v>0.5774</v>
      </c>
      <c r="AR1537" s="3" t="str" cm="1">
        <f t="array" ref="AR1537">GETVECTOR(AB1537,2)</f>
        <v>0.5774</v>
      </c>
      <c r="AS1537" s="3" cm="1">
        <f t="array" ref="AS1537">SUM(AK1537:AN1537*AO1537:AR1537)</f>
        <v>3.7351695835412653E-2</v>
      </c>
      <c r="AT1537" s="51">
        <f t="shared" si="576"/>
        <v>5.1825990526497855E-2</v>
      </c>
      <c r="AU1537" s="48">
        <f t="shared" si="577"/>
        <v>0.2276532242831141</v>
      </c>
      <c r="AV1537" s="56"/>
      <c r="AW1537" s="56"/>
    </row>
    <row r="1538" spans="1:49" ht="15" customHeight="1" x14ac:dyDescent="0.25">
      <c r="A1538" s="11">
        <f t="shared" si="565"/>
        <v>1535</v>
      </c>
      <c r="B1538" s="29">
        <v>32582</v>
      </c>
      <c r="C1538" s="25"/>
      <c r="D1538" s="12"/>
      <c r="E1538" s="25"/>
      <c r="F1538" s="35"/>
      <c r="G1538" s="25">
        <v>0</v>
      </c>
      <c r="H1538" s="13">
        <v>0</v>
      </c>
      <c r="I1538" s="25">
        <v>0</v>
      </c>
      <c r="J1538" s="12">
        <v>0</v>
      </c>
      <c r="K1538" s="12">
        <v>0</v>
      </c>
      <c r="L1538" s="25" t="s">
        <v>11</v>
      </c>
      <c r="M1538" s="10"/>
      <c r="N1538" s="15"/>
      <c r="O1538" s="15"/>
      <c r="P1538" s="4"/>
      <c r="Q1538" s="54"/>
      <c r="R1538" s="42">
        <f t="shared" si="583"/>
        <v>0.25773195876288657</v>
      </c>
      <c r="S1538" s="44" t="str" cm="1">
        <f t="array" ref="S1538">SETVECTOR(R1538:R1539)</f>
        <v>0.257731958762887,0.0103092783505155</v>
      </c>
      <c r="T1538" s="44">
        <f t="shared" si="578"/>
        <v>0.16185567010309276</v>
      </c>
      <c r="U1538" s="5">
        <f t="shared" si="579"/>
        <v>0</v>
      </c>
      <c r="V1538" s="5">
        <f t="shared" si="580"/>
        <v>-4.1797940156193383E-2</v>
      </c>
      <c r="W1538" s="5">
        <f t="shared" si="581"/>
        <v>0.7595507678710598</v>
      </c>
      <c r="X1538" s="5">
        <f t="shared" si="582"/>
        <v>-9.3251657878175132E-2</v>
      </c>
      <c r="Y1538" s="5" t="str" cm="1">
        <f t="array" ref="Y1538:AB1538">SETMATRIX(GETMATRIX(Y1537:AB1537)-$O$9*DELTAWEIGHT(S1537,$AH$4,AK1537:AN1537))</f>
        <v>0.5774,0.5774,0.5774</v>
      </c>
      <c r="Z1538" s="5" t="str">
        <v>0.583422760919393,0.528465461877542,0.5774</v>
      </c>
      <c r="AA1538" s="5" t="str">
        <v>0.676610922275297,0.638015823411049,0.5774</v>
      </c>
      <c r="AB1538" s="5" t="str">
        <v>0.58855986281551,0.519812722806444,0.5774</v>
      </c>
      <c r="AC1538" s="5" cm="1">
        <f t="array" ref="AC1538">SIGMOID(SUM(GETVECTOR(Y1538)*GETVECTOR(_xlfn.CONCAT($S1538,",",$AH$4)))+U1538)</f>
        <v>0.53861470571488013</v>
      </c>
      <c r="AD1538" s="5" cm="1">
        <f t="array" ref="AD1538">SIGMOID(SUM(GETVECTOR(Z1538)*GETVECTOR(_xlfn.CONCAT($S1538,",",$AH$4)))+V1538)</f>
        <v>0.5284733729895108</v>
      </c>
      <c r="AE1538" s="5" cm="1">
        <f t="array" ref="AE1538">TANH(SUM(GETVECTOR(AA1538)*GETVECTOR(_xlfn.CONCAT($S1538,",",$AH$4)))+W1538)</f>
        <v>0.73545763551501186</v>
      </c>
      <c r="AF1538" s="5" cm="1">
        <f t="array" ref="AF1538">SIGMOID(SUM(GETVECTOR(AB1538)*GETVECTOR(_xlfn.CONCAT($S1538,",",$AH$4)))+X1538)</f>
        <v>0.51594407305231715</v>
      </c>
      <c r="AG1538" s="5">
        <f t="shared" si="568"/>
        <v>0.38866977733150854</v>
      </c>
      <c r="AH1538" s="40">
        <f t="shared" si="569"/>
        <v>0.19100914533799382</v>
      </c>
      <c r="AI1538" s="3">
        <f t="shared" si="570"/>
        <v>2.9153475234901055E-2</v>
      </c>
      <c r="AJ1538" s="3">
        <f t="shared" si="571"/>
        <v>1.2980002528656684E-2</v>
      </c>
      <c r="AK1538" s="3">
        <f t="shared" si="572"/>
        <v>0</v>
      </c>
      <c r="AL1538" s="3">
        <f t="shared" si="573"/>
        <v>2.3788210390782829E-3</v>
      </c>
      <c r="AM1538" s="3">
        <f t="shared" si="574"/>
        <v>3.1492499774024114E-3</v>
      </c>
      <c r="AN1538" s="3">
        <f t="shared" si="575"/>
        <v>2.6955043416174379E-3</v>
      </c>
      <c r="AO1538" s="3" t="str" cm="1">
        <f t="array" ref="AO1538">GETVECTOR(Y1538,2)</f>
        <v>0.5774</v>
      </c>
      <c r="AP1538" s="3" t="str" cm="1">
        <f t="array" ref="AP1538">GETVECTOR(Z1538,2)</f>
        <v>0.5774</v>
      </c>
      <c r="AQ1538" s="3" t="str" cm="1">
        <f t="array" ref="AQ1538">GETVECTOR(AA1538,2)</f>
        <v>0.5774</v>
      </c>
      <c r="AR1538" s="3" t="str" cm="1">
        <f t="array" ref="AR1538">GETVECTOR(AB1538,2)</f>
        <v>0.5774</v>
      </c>
      <c r="AS1538" s="3" cm="1">
        <f t="array" ref="AS1538">SUM(AK1538:AN1538*AO1538:AR1538)</f>
        <v>4.7482924117658622E-3</v>
      </c>
      <c r="AT1538" s="51">
        <f t="shared" si="576"/>
        <v>8.4992511827198917E-4</v>
      </c>
      <c r="AU1538" s="48">
        <f t="shared" si="577"/>
        <v>2.9153475234901055E-2</v>
      </c>
      <c r="AV1538" s="56"/>
      <c r="AW1538" s="56"/>
    </row>
    <row r="1539" spans="1:49" ht="15" customHeight="1" x14ac:dyDescent="0.25">
      <c r="A1539" s="11">
        <f t="shared" si="565"/>
        <v>1536</v>
      </c>
      <c r="B1539" s="29">
        <v>32583</v>
      </c>
      <c r="C1539" s="25"/>
      <c r="D1539" s="12"/>
      <c r="E1539" s="25"/>
      <c r="F1539" s="35"/>
      <c r="G1539" s="25">
        <v>0</v>
      </c>
      <c r="H1539" s="13">
        <v>0</v>
      </c>
      <c r="I1539" s="25">
        <v>0</v>
      </c>
      <c r="J1539" s="12">
        <v>0</v>
      </c>
      <c r="K1539" s="12">
        <v>0</v>
      </c>
      <c r="L1539" s="25" t="s">
        <v>11</v>
      </c>
      <c r="M1539" s="10"/>
      <c r="N1539" s="15"/>
      <c r="O1539" s="15"/>
      <c r="P1539" s="4"/>
      <c r="Q1539" s="54"/>
      <c r="R1539" s="42">
        <f t="shared" si="583"/>
        <v>1.0309278350515464E-2</v>
      </c>
      <c r="S1539" s="44" t="str" cm="1">
        <f t="array" ref="S1539">SETVECTOR(R1539:R1540)</f>
        <v>0.0103092783505155,0.161855670103093</v>
      </c>
      <c r="T1539" s="44">
        <f t="shared" si="578"/>
        <v>0.19587628865979381</v>
      </c>
      <c r="U1539" s="5">
        <f t="shared" si="579"/>
        <v>0</v>
      </c>
      <c r="V1539" s="5">
        <f t="shared" si="580"/>
        <v>-4.2035822260101212E-2</v>
      </c>
      <c r="W1539" s="5">
        <f t="shared" si="581"/>
        <v>0.75923584287331958</v>
      </c>
      <c r="X1539" s="5">
        <f t="shared" si="582"/>
        <v>-9.3521208312336873E-2</v>
      </c>
      <c r="Y1539" s="5" t="str" cm="1">
        <f t="array" ref="Y1539:AB1539">SETMATRIX(GETMATRIX(Y1538:AB1538)-$O$9*DELTAWEIGHT(S1538,$AH$4,AK1538:AN1538))</f>
        <v>0.5774,0.5774,0.5774</v>
      </c>
      <c r="Z1539" s="5" t="str">
        <v>0.583361910783064,0.528463027872089,0.5774</v>
      </c>
      <c r="AA1539" s="5" t="str">
        <v>0.676512857753479,0.638011900830176,0.5774</v>
      </c>
      <c r="AB1539" s="5" t="str">
        <v>0.58849209004931,0.519810011895796,0.5774</v>
      </c>
      <c r="AC1539" s="5" cm="1">
        <f t="array" ref="AC1539">SIGMOID(SUM(GETVECTOR(Y1539)*GETVECTOR(_xlfn.CONCAT($S1539,",",$AH$4)))+U1539)</f>
        <v>0.52483156496816241</v>
      </c>
      <c r="AD1539" s="5" cm="1">
        <f t="array" ref="AD1539">SIGMOID(SUM(GETVECTOR(Z1539)*GETVECTOR(_xlfn.CONCAT($S1539,",",$AH$4)))+V1539)</f>
        <v>0.51237571070448606</v>
      </c>
      <c r="AE1539" s="5" cm="1">
        <f t="array" ref="AE1539">TANH(SUM(GETVECTOR(AA1539)*GETVECTOR(_xlfn.CONCAT($S1539,",",$AH$4)))+W1539)</f>
        <v>0.70110782550889816</v>
      </c>
      <c r="AF1539" s="5" cm="1">
        <f t="array" ref="AF1539">SIGMOID(SUM(GETVECTOR(AB1539)*GETVECTOR(_xlfn.CONCAT($S1539,",",$AH$4)))+X1539)</f>
        <v>0.49916998032562537</v>
      </c>
      <c r="AG1539" s="5">
        <f t="shared" si="568"/>
        <v>0.3592306203755985</v>
      </c>
      <c r="AH1539" s="40">
        <f t="shared" si="569"/>
        <v>0.17198211004151825</v>
      </c>
      <c r="AI1539" s="3">
        <f t="shared" si="570"/>
        <v>-2.3894178618275558E-2</v>
      </c>
      <c r="AJ1539" s="3">
        <f t="shared" si="571"/>
        <v>-1.0511429662970825E-2</v>
      </c>
      <c r="AK1539" s="3">
        <f t="shared" si="572"/>
        <v>0</v>
      </c>
      <c r="AL1539" s="3">
        <f t="shared" si="573"/>
        <v>-1.8412826767311916E-3</v>
      </c>
      <c r="AM1539" s="3">
        <f t="shared" si="574"/>
        <v>-2.7383988854056997E-3</v>
      </c>
      <c r="AN1539" s="3">
        <f t="shared" si="575"/>
        <v>-2.058096487232168E-3</v>
      </c>
      <c r="AO1539" s="3" t="str" cm="1">
        <f t="array" ref="AO1539">GETVECTOR(Y1539,2)</f>
        <v>0.5774</v>
      </c>
      <c r="AP1539" s="3" t="str" cm="1">
        <f t="array" ref="AP1539">GETVECTOR(Z1539,2)</f>
        <v>0.5774</v>
      </c>
      <c r="AQ1539" s="3" t="str" cm="1">
        <f t="array" ref="AQ1539">GETVECTOR(AA1539,2)</f>
        <v>0.5774</v>
      </c>
      <c r="AR1539" s="3" t="str" cm="1">
        <f t="array" ref="AR1539">GETVECTOR(AB1539,2)</f>
        <v>0.5774</v>
      </c>
      <c r="AS1539" s="3" cm="1">
        <f t="array" ref="AS1539">SUM(AK1539:AN1539*AO1539:AR1539)</f>
        <v>-3.832653045705695E-3</v>
      </c>
      <c r="AT1539" s="51">
        <f t="shared" si="576"/>
        <v>5.7093177184205685E-4</v>
      </c>
      <c r="AU1539" s="48">
        <f t="shared" si="577"/>
        <v>2.3894178618275558E-2</v>
      </c>
      <c r="AV1539" s="56"/>
      <c r="AW1539" s="56"/>
    </row>
    <row r="1540" spans="1:49" ht="15" customHeight="1" x14ac:dyDescent="0.25">
      <c r="A1540" s="11">
        <f t="shared" si="565"/>
        <v>1537</v>
      </c>
      <c r="B1540" s="29">
        <v>32584</v>
      </c>
      <c r="C1540" s="25"/>
      <c r="D1540" s="12"/>
      <c r="E1540" s="25"/>
      <c r="F1540" s="35"/>
      <c r="G1540" s="25">
        <v>0</v>
      </c>
      <c r="H1540" s="13">
        <v>0</v>
      </c>
      <c r="I1540" s="25">
        <v>0</v>
      </c>
      <c r="J1540" s="12">
        <v>0</v>
      </c>
      <c r="K1540" s="12">
        <v>0</v>
      </c>
      <c r="L1540" s="25" t="s">
        <v>11</v>
      </c>
      <c r="M1540" s="10"/>
      <c r="N1540" s="15"/>
      <c r="O1540" s="15"/>
      <c r="P1540" s="4"/>
      <c r="Q1540" s="54"/>
      <c r="R1540" s="42">
        <f t="shared" si="583"/>
        <v>0.16185567010309276</v>
      </c>
      <c r="S1540" s="44" t="str" cm="1">
        <f t="array" ref="S1540">SETVECTOR(R1540:R1541)</f>
        <v>0.161855670103093,0.195876288659794</v>
      </c>
      <c r="T1540" s="44">
        <f t="shared" si="578"/>
        <v>4.1237113402061855E-2</v>
      </c>
      <c r="U1540" s="5">
        <f t="shared" si="579"/>
        <v>0</v>
      </c>
      <c r="V1540" s="5">
        <f t="shared" si="580"/>
        <v>-4.1851693992428093E-2</v>
      </c>
      <c r="W1540" s="5">
        <f t="shared" si="581"/>
        <v>0.75950968276186015</v>
      </c>
      <c r="X1540" s="5">
        <f t="shared" si="582"/>
        <v>-9.3315398663613658E-2</v>
      </c>
      <c r="Y1540" s="5" t="str" cm="1">
        <f t="array" ref="Y1540:AB1540">SETMATRIX(GETMATRIX(Y1539:AB1539)-$O$9*DELTAWEIGHT(S1539,$AH$4,AK1539:AN1539))</f>
        <v>0.5774,0.5774,0.5774</v>
      </c>
      <c r="Z1540" s="5" t="str">
        <v>0.583363889916068,0.528494100260248,0.5774</v>
      </c>
      <c r="AA1540" s="5" t="str">
        <v>0.676516473649152,0.638068670392242,0.5774</v>
      </c>
      <c r="AB1540" s="5" t="str">
        <v>0.588494262867889,0.519844125147493,0.5774</v>
      </c>
      <c r="AC1540" s="5" cm="1">
        <f t="array" ref="AC1540">SIGMOID(SUM(GETVECTOR(Y1540)*GETVECTOR(_xlfn.CONCAT($S1540,",",$AH$4)))+U1540)</f>
        <v>0.55145579256323818</v>
      </c>
      <c r="AD1540" s="5" cm="1">
        <f t="array" ref="AD1540">SIGMOID(SUM(GETVECTOR(Z1540)*GETVECTOR(_xlfn.CONCAT($S1540,",",$AH$4)))+V1540)</f>
        <v>0.53894309639690252</v>
      </c>
      <c r="AE1540" s="5" cm="1">
        <f t="array" ref="AE1540">TANH(SUM(GETVECTOR(AA1540)*GETVECTOR(_xlfn.CONCAT($S1540,",",$AH$4)))+W1540)</f>
        <v>0.75905863344962843</v>
      </c>
      <c r="AF1540" s="5" cm="1">
        <f t="array" ref="AF1540">SIGMOID(SUM(GETVECTOR(AB1540)*GETVECTOR(_xlfn.CONCAT($S1540,",",$AH$4)))+X1540)</f>
        <v>0.52591696977176017</v>
      </c>
      <c r="AG1540" s="5">
        <f t="shared" si="568"/>
        <v>0.40908941025814421</v>
      </c>
      <c r="AH1540" s="40">
        <f t="shared" si="569"/>
        <v>0.20389760691704831</v>
      </c>
      <c r="AI1540" s="3">
        <f t="shared" si="570"/>
        <v>0.16266049351498646</v>
      </c>
      <c r="AJ1540" s="3">
        <f t="shared" si="571"/>
        <v>7.2687447922023252E-2</v>
      </c>
      <c r="AK1540" s="3">
        <f t="shared" si="572"/>
        <v>0</v>
      </c>
      <c r="AL1540" s="3">
        <f t="shared" si="573"/>
        <v>1.3709833725345604E-2</v>
      </c>
      <c r="AM1540" s="3">
        <f t="shared" si="574"/>
        <v>1.6603284858131069E-2</v>
      </c>
      <c r="AN1540" s="3">
        <f t="shared" si="575"/>
        <v>1.572347825190485E-2</v>
      </c>
      <c r="AO1540" s="3" t="str" cm="1">
        <f t="array" ref="AO1540">GETVECTOR(Y1540,2)</f>
        <v>0.5774</v>
      </c>
      <c r="AP1540" s="3" t="str" cm="1">
        <f t="array" ref="AP1540">GETVECTOR(Z1540,2)</f>
        <v>0.5774</v>
      </c>
      <c r="AQ1540" s="3" t="str" cm="1">
        <f t="array" ref="AQ1540">GETVECTOR(AA1540,2)</f>
        <v>0.5774</v>
      </c>
      <c r="AR1540" s="3" t="str" cm="1">
        <f t="array" ref="AR1540">GETVECTOR(AB1540,2)</f>
        <v>0.5774</v>
      </c>
      <c r="AS1540" s="3" cm="1">
        <f t="array" ref="AS1540">SUM(AK1540:AN1540*AO1540:AR1540)</f>
        <v>2.658153101274929E-2</v>
      </c>
      <c r="AT1540" s="51">
        <f t="shared" si="576"/>
        <v>2.6458436150538951E-2</v>
      </c>
      <c r="AU1540" s="48">
        <f t="shared" si="577"/>
        <v>0.16266049351498646</v>
      </c>
      <c r="AV1540" s="56"/>
      <c r="AW1540" s="56"/>
    </row>
    <row r="1541" spans="1:49" ht="15" customHeight="1" x14ac:dyDescent="0.25">
      <c r="A1541" s="11">
        <f t="shared" si="565"/>
        <v>1538</v>
      </c>
      <c r="B1541" s="29">
        <v>32585</v>
      </c>
      <c r="C1541" s="25"/>
      <c r="D1541" s="12"/>
      <c r="E1541" s="25"/>
      <c r="F1541" s="35"/>
      <c r="G1541" s="25">
        <v>0</v>
      </c>
      <c r="H1541" s="13">
        <v>0</v>
      </c>
      <c r="I1541" s="25">
        <v>0</v>
      </c>
      <c r="J1541" s="12">
        <v>0</v>
      </c>
      <c r="K1541" s="12">
        <v>0</v>
      </c>
      <c r="L1541" s="25" t="s">
        <v>11</v>
      </c>
      <c r="M1541" s="10"/>
      <c r="N1541" s="15"/>
      <c r="O1541" s="15"/>
      <c r="P1541" s="4"/>
      <c r="Q1541" s="54"/>
      <c r="R1541" s="42">
        <f t="shared" si="583"/>
        <v>0.19587628865979381</v>
      </c>
      <c r="S1541" s="44" t="str" cm="1">
        <f t="array" ref="S1541">SETVECTOR(R1541:R1542)</f>
        <v>0.195876288659794,0.0412371134020619</v>
      </c>
      <c r="T1541" s="44">
        <f t="shared" si="578"/>
        <v>0.70206185567010304</v>
      </c>
      <c r="U1541" s="5">
        <f t="shared" si="579"/>
        <v>0</v>
      </c>
      <c r="V1541" s="5">
        <f t="shared" si="580"/>
        <v>-4.3222677364962651E-2</v>
      </c>
      <c r="W1541" s="5">
        <f t="shared" si="581"/>
        <v>0.75784935427604705</v>
      </c>
      <c r="X1541" s="5">
        <f t="shared" si="582"/>
        <v>-9.4887746488804145E-2</v>
      </c>
      <c r="Y1541" s="5" t="str" cm="1">
        <f t="array" ref="Y1541:AB1541">SETMATRIX(GETMATRIX(Y1540:AB1540)-$O$9*DELTAWEIGHT(S1540,$AH$4,AK1540:AN1540))</f>
        <v>0.5774,0.5774,0.5774</v>
      </c>
      <c r="Z1541" s="5" t="str">
        <v>0.583139264268259,0.5282222603043,0.5774</v>
      </c>
      <c r="AA1541" s="5" t="str">
        <v>0.676188398188519,0.637671636395297,0.5774</v>
      </c>
      <c r="AB1541" s="5" t="str">
        <v>0.588240842234626,0.51953743775692,0.5774</v>
      </c>
      <c r="AC1541" s="5" cm="1">
        <f t="array" ref="AC1541">SIGMOID(SUM(GETVECTOR(Y1541)*GETVECTOR(_xlfn.CONCAT($S1541,",",$AH$4)))+U1541)</f>
        <v>0.53417395610824714</v>
      </c>
      <c r="AD1541" s="5" cm="1">
        <f t="array" ref="AD1541">SIGMOID(SUM(GETVECTOR(Z1541)*GETVECTOR(_xlfn.CONCAT($S1541,",",$AH$4)))+V1541)</f>
        <v>0.52317908367578825</v>
      </c>
      <c r="AE1541" s="5" cm="1">
        <f t="array" ref="AE1541">TANH(SUM(GETVECTOR(AA1541)*GETVECTOR(_xlfn.CONCAT($S1541,",",$AH$4)))+W1541)</f>
        <v>0.72428231491163175</v>
      </c>
      <c r="AF1541" s="5" cm="1">
        <f t="array" ref="AF1541">SIGMOID(SUM(GETVECTOR(AB1541)*GETVECTOR(_xlfn.CONCAT($S1541,",",$AH$4)))+X1541)</f>
        <v>0.51043821088321228</v>
      </c>
      <c r="AG1541" s="5">
        <f t="shared" si="568"/>
        <v>0.37892935783804621</v>
      </c>
      <c r="AH1541" s="40">
        <f t="shared" si="569"/>
        <v>0.18466496526512155</v>
      </c>
      <c r="AI1541" s="3">
        <f t="shared" si="570"/>
        <v>-0.51739689040498149</v>
      </c>
      <c r="AJ1541" s="3">
        <f t="shared" si="571"/>
        <v>-0.22953310101347449</v>
      </c>
      <c r="AK1541" s="3">
        <f t="shared" si="572"/>
        <v>0</v>
      </c>
      <c r="AL1541" s="3">
        <f t="shared" si="573"/>
        <v>-4.1472372051177764E-2</v>
      </c>
      <c r="AM1541" s="3">
        <f t="shared" si="574"/>
        <v>-5.7091137272856883E-2</v>
      </c>
      <c r="AN1541" s="3">
        <f t="shared" si="575"/>
        <v>-4.6775219716144414E-2</v>
      </c>
      <c r="AO1541" s="3" t="str" cm="1">
        <f t="array" ref="AO1541">GETVECTOR(Y1541,2)</f>
        <v>0.5774</v>
      </c>
      <c r="AP1541" s="3" t="str" cm="1">
        <f t="array" ref="AP1541">GETVECTOR(Z1541,2)</f>
        <v>0.5774</v>
      </c>
      <c r="AQ1541" s="3" t="str" cm="1">
        <f t="array" ref="AQ1541">GETVECTOR(AA1541,2)</f>
        <v>0.5774</v>
      </c>
      <c r="AR1541" s="3" t="str" cm="1">
        <f t="array" ref="AR1541">GETVECTOR(AB1541,2)</f>
        <v>0.5774</v>
      </c>
      <c r="AS1541" s="3" cm="1">
        <f t="array" ref="AS1541">SUM(AK1541:AN1541*AO1541:AR1541)</f>
        <v>-8.3918582147799389E-2</v>
      </c>
      <c r="AT1541" s="51">
        <f t="shared" si="576"/>
        <v>0.26769954220074443</v>
      </c>
      <c r="AU1541" s="48">
        <f t="shared" si="577"/>
        <v>0.51739689040498149</v>
      </c>
      <c r="AV1541" s="56"/>
      <c r="AW1541" s="56"/>
    </row>
    <row r="1542" spans="1:49" ht="15" customHeight="1" x14ac:dyDescent="0.25">
      <c r="A1542" s="11">
        <f t="shared" ref="A1542:A1605" si="584">A1541+1</f>
        <v>1539</v>
      </c>
      <c r="B1542" s="29">
        <v>32586</v>
      </c>
      <c r="C1542" s="25"/>
      <c r="D1542" s="12"/>
      <c r="E1542" s="25"/>
      <c r="F1542" s="35"/>
      <c r="G1542" s="25">
        <v>0</v>
      </c>
      <c r="H1542" s="13">
        <v>0</v>
      </c>
      <c r="I1542" s="25">
        <v>0</v>
      </c>
      <c r="J1542" s="12">
        <v>0</v>
      </c>
      <c r="K1542" s="12">
        <v>0</v>
      </c>
      <c r="L1542" s="25" t="s">
        <v>11</v>
      </c>
      <c r="M1542" s="10"/>
      <c r="N1542" s="15"/>
      <c r="O1542" s="15"/>
      <c r="P1542" s="4"/>
      <c r="Q1542" s="54"/>
      <c r="R1542" s="42">
        <f t="shared" si="583"/>
        <v>4.1237113402061855E-2</v>
      </c>
      <c r="S1542" s="44" t="str" cm="1">
        <f t="array" ref="S1542">SETVECTOR(R1542:R1543)</f>
        <v>0.0412371134020619,0.702061855670103</v>
      </c>
      <c r="T1542" s="44">
        <f t="shared" si="578"/>
        <v>6.3917525773195871E-2</v>
      </c>
      <c r="U1542" s="5">
        <f t="shared" si="579"/>
        <v>0</v>
      </c>
      <c r="V1542" s="5">
        <f t="shared" si="580"/>
        <v>-3.9075440159844876E-2</v>
      </c>
      <c r="W1542" s="5">
        <f t="shared" si="581"/>
        <v>0.76355846800333271</v>
      </c>
      <c r="X1542" s="5">
        <f t="shared" si="582"/>
        <v>-9.0210224517189699E-2</v>
      </c>
      <c r="Y1542" s="5" t="str" cm="1">
        <f t="array" ref="Y1542:AB1542">SETMATRIX(GETMATRIX(Y1541:AB1541)-$O$9*DELTAWEIGHT(S1541,$AH$4,AK1541:AN1541))</f>
        <v>0.5774,0.5774,0.5774</v>
      </c>
      <c r="Z1542" s="5" t="str">
        <v>0.583936431185347,0.528390084918424,0.5774</v>
      </c>
      <c r="AA1542" s="5" t="str">
        <v>0.67752888020723,0.637953843136078,0.5774</v>
      </c>
      <c r="AB1542" s="5" t="str">
        <v>0.589124317813026,0.51972343261553,0.5774</v>
      </c>
      <c r="AC1542" s="5" cm="1">
        <f t="array" ref="AC1542">SIGMOID(SUM(GETVECTOR(Y1542)*GETVECTOR(_xlfn.CONCAT($S1542,",",$AH$4)))+U1542)</f>
        <v>0.60567803998846881</v>
      </c>
      <c r="AD1542" s="5" cm="1">
        <f t="array" ref="AD1542">SIGMOID(SUM(GETVECTOR(Z1542)*GETVECTOR(_xlfn.CONCAT($S1542,",",$AH$4)))+V1542)</f>
        <v>0.58806379364920269</v>
      </c>
      <c r="AE1542" s="5" cm="1">
        <f t="array" ref="AE1542">TANH(SUM(GETVECTOR(AA1542)*GETVECTOR(_xlfn.CONCAT($S1542,",",$AH$4)))+W1542)</f>
        <v>0.84527892217824874</v>
      </c>
      <c r="AF1542" s="5" cm="1">
        <f t="array" ref="AF1542">SIGMOID(SUM(GETVECTOR(AB1542)*GETVECTOR(_xlfn.CONCAT($S1542,",",$AH$4)))+X1542)</f>
        <v>0.57418864175386586</v>
      </c>
      <c r="AG1542" s="5">
        <f t="shared" si="568"/>
        <v>0.49707792966785014</v>
      </c>
      <c r="AH1542" s="40">
        <f t="shared" si="569"/>
        <v>0.26402112500219127</v>
      </c>
      <c r="AI1542" s="3">
        <f t="shared" si="570"/>
        <v>0.2001035992289954</v>
      </c>
      <c r="AJ1542" s="3">
        <f t="shared" si="571"/>
        <v>9.0604409217788215E-2</v>
      </c>
      <c r="AK1542" s="3">
        <f t="shared" si="572"/>
        <v>0</v>
      </c>
      <c r="AL1542" s="3">
        <f t="shared" si="573"/>
        <v>1.8552557183512203E-2</v>
      </c>
      <c r="AM1542" s="3">
        <f t="shared" si="574"/>
        <v>1.5211963592620578E-2</v>
      </c>
      <c r="AN1542" s="3">
        <f t="shared" si="575"/>
        <v>2.2496285724774408E-2</v>
      </c>
      <c r="AO1542" s="3" t="str" cm="1">
        <f t="array" ref="AO1542">GETVECTOR(Y1542,2)</f>
        <v>0.5774</v>
      </c>
      <c r="AP1542" s="3" t="str" cm="1">
        <f t="array" ref="AP1542">GETVECTOR(Z1542,2)</f>
        <v>0.5774</v>
      </c>
      <c r="AQ1542" s="3" t="str" cm="1">
        <f t="array" ref="AQ1542">GETVECTOR(AA1542,2)</f>
        <v>0.5774</v>
      </c>
      <c r="AR1542" s="3" t="str" cm="1">
        <f t="array" ref="AR1542">GETVECTOR(AB1542,2)</f>
        <v>0.5774</v>
      </c>
      <c r="AS1542" s="3" cm="1">
        <f t="array" ref="AS1542">SUM(AK1542:AN1542*AO1542:AR1542)</f>
        <v>3.2484989673623815E-2</v>
      </c>
      <c r="AT1542" s="51">
        <f t="shared" si="576"/>
        <v>4.0041450424398412E-2</v>
      </c>
      <c r="AU1542" s="48">
        <f t="shared" si="577"/>
        <v>0.2001035992289954</v>
      </c>
      <c r="AV1542" s="56"/>
      <c r="AW1542" s="56"/>
    </row>
    <row r="1543" spans="1:49" ht="15" customHeight="1" x14ac:dyDescent="0.25">
      <c r="A1543" s="11">
        <f t="shared" si="584"/>
        <v>1540</v>
      </c>
      <c r="B1543" s="29">
        <v>32587</v>
      </c>
      <c r="C1543" s="25"/>
      <c r="D1543" s="12"/>
      <c r="E1543" s="25"/>
      <c r="F1543" s="35"/>
      <c r="G1543" s="25">
        <v>0</v>
      </c>
      <c r="H1543" s="13">
        <v>0</v>
      </c>
      <c r="I1543" s="25">
        <v>0</v>
      </c>
      <c r="J1543" s="12">
        <v>0</v>
      </c>
      <c r="K1543" s="12">
        <v>0</v>
      </c>
      <c r="L1543" s="25" t="s">
        <v>11</v>
      </c>
      <c r="M1543" s="10"/>
      <c r="N1543" s="15"/>
      <c r="O1543" s="15"/>
      <c r="P1543" s="4"/>
      <c r="Q1543" s="54"/>
      <c r="R1543" s="42">
        <f t="shared" si="583"/>
        <v>0.70206185567010304</v>
      </c>
      <c r="S1543" s="44" t="str" cm="1">
        <f t="array" ref="S1543">SETVECTOR(R1543:R1544)</f>
        <v>0.702061855670103,0.0639175257731959</v>
      </c>
      <c r="T1543" s="44">
        <f t="shared" si="578"/>
        <v>0.30927835051546393</v>
      </c>
      <c r="U1543" s="5">
        <f t="shared" si="579"/>
        <v>0</v>
      </c>
      <c r="V1543" s="5">
        <f t="shared" si="580"/>
        <v>-4.0930695878196095E-2</v>
      </c>
      <c r="W1543" s="5">
        <f t="shared" si="581"/>
        <v>0.76203727164407065</v>
      </c>
      <c r="X1543" s="5">
        <f t="shared" si="582"/>
        <v>-9.2459853089667143E-2</v>
      </c>
      <c r="Y1543" s="5" t="str" cm="1">
        <f t="array" ref="Y1543:AB1543">SETMATRIX(GETMATRIX(Y1542:AB1542)-$O$9*DELTAWEIGHT(S1542,$AH$4,AK1542:AN1542))</f>
        <v>0.5774,0.5774,0.5774</v>
      </c>
      <c r="Z1543" s="5" t="str">
        <v>0.583853763597956,0.526982669243091,0.5774</v>
      </c>
      <c r="AA1543" s="5" t="str">
        <v>0.67744975744767,0.636606778154571,0.5774</v>
      </c>
      <c r="AB1543" s="5" t="str">
        <v>0.589025266410027,0.51803708247947,0.5774</v>
      </c>
      <c r="AC1543" s="5" cm="1">
        <f t="array" ref="AC1543">SIGMOID(SUM(GETVECTOR(Y1543)*GETVECTOR(_xlfn.CONCAT($S1543,",",$AH$4)))+U1543)</f>
        <v>0.60880134001095099</v>
      </c>
      <c r="AD1543" s="5" cm="1">
        <f t="array" ref="AD1543">SIGMOID(SUM(GETVECTOR(Z1543)*GETVECTOR(_xlfn.CONCAT($S1543,",",$AH$4)))+V1543)</f>
        <v>0.59932519021721764</v>
      </c>
      <c r="AE1543" s="5" cm="1">
        <f t="array" ref="AE1543">TANH(SUM(GETVECTOR(AA1543)*GETVECTOR(_xlfn.CONCAT($S1543,",",$AH$4)))+W1543)</f>
        <v>0.85604180217460835</v>
      </c>
      <c r="AF1543" s="5" cm="1">
        <f t="array" ref="AF1543">SIGMOID(SUM(GETVECTOR(AB1543)*GETVECTOR(_xlfn.CONCAT($S1543,",",$AH$4)))+X1543)</f>
        <v>0.58763181098625428</v>
      </c>
      <c r="AG1543" s="5">
        <f t="shared" si="568"/>
        <v>0.51304741592218694</v>
      </c>
      <c r="AH1543" s="40">
        <f t="shared" si="569"/>
        <v>0.27754802088721858</v>
      </c>
      <c r="AI1543" s="3">
        <f t="shared" si="570"/>
        <v>-3.1730329628245346E-2</v>
      </c>
      <c r="AJ1543" s="3">
        <f t="shared" si="571"/>
        <v>-1.4486208663433973E-2</v>
      </c>
      <c r="AK1543" s="3">
        <f t="shared" si="572"/>
        <v>0</v>
      </c>
      <c r="AL1543" s="3">
        <f t="shared" si="573"/>
        <v>-2.9778600303449749E-3</v>
      </c>
      <c r="AM1543" s="3">
        <f t="shared" si="574"/>
        <v>-2.3197512796791853E-3</v>
      </c>
      <c r="AN1543" s="3">
        <f t="shared" si="575"/>
        <v>-3.6315988850280255E-3</v>
      </c>
      <c r="AO1543" s="3" t="str" cm="1">
        <f t="array" ref="AO1543">GETVECTOR(Y1543,2)</f>
        <v>0.5774</v>
      </c>
      <c r="AP1543" s="3" t="str" cm="1">
        <f t="array" ref="AP1543">GETVECTOR(Z1543,2)</f>
        <v>0.5774</v>
      </c>
      <c r="AQ1543" s="3" t="str" cm="1">
        <f t="array" ref="AQ1543">GETVECTOR(AA1543,2)</f>
        <v>0.5774</v>
      </c>
      <c r="AR1543" s="3" t="str" cm="1">
        <f t="array" ref="AR1543">GETVECTOR(AB1543,2)</f>
        <v>0.5774</v>
      </c>
      <c r="AS1543" s="3" cm="1">
        <f t="array" ref="AS1543">SUM(AK1543:AN1543*AO1543:AR1543)</f>
        <v>-5.1557259666231321E-3</v>
      </c>
      <c r="AT1543" s="51">
        <f t="shared" si="576"/>
        <v>1.0068138183171045E-3</v>
      </c>
      <c r="AU1543" s="48">
        <f t="shared" si="577"/>
        <v>3.1730329628245346E-2</v>
      </c>
      <c r="AV1543" s="56"/>
      <c r="AW1543" s="56"/>
    </row>
    <row r="1544" spans="1:49" ht="15" customHeight="1" x14ac:dyDescent="0.25">
      <c r="A1544" s="11">
        <f t="shared" si="584"/>
        <v>1541</v>
      </c>
      <c r="B1544" s="29">
        <v>32588</v>
      </c>
      <c r="C1544" s="25"/>
      <c r="D1544" s="12"/>
      <c r="E1544" s="25"/>
      <c r="F1544" s="35"/>
      <c r="G1544" s="25">
        <v>0</v>
      </c>
      <c r="H1544" s="13">
        <v>0</v>
      </c>
      <c r="I1544" s="25">
        <v>0</v>
      </c>
      <c r="J1544" s="12">
        <v>0</v>
      </c>
      <c r="K1544" s="12">
        <v>0</v>
      </c>
      <c r="L1544" s="25" t="s">
        <v>11</v>
      </c>
      <c r="M1544" s="10"/>
      <c r="N1544" s="15"/>
      <c r="O1544" s="15"/>
      <c r="P1544" s="4"/>
      <c r="Q1544" s="54"/>
      <c r="R1544" s="42">
        <f t="shared" si="583"/>
        <v>6.3917525773195871E-2</v>
      </c>
      <c r="S1544" s="44" t="str" cm="1">
        <f t="array" ref="S1544">SETVECTOR(R1544:R1545)</f>
        <v>0.0639175257731959,0.309278350515464</v>
      </c>
      <c r="T1544" s="44">
        <f t="shared" si="578"/>
        <v>0.64948453608247425</v>
      </c>
      <c r="U1544" s="5">
        <f t="shared" si="579"/>
        <v>0</v>
      </c>
      <c r="V1544" s="5">
        <f t="shared" si="580"/>
        <v>-4.0632909875161598E-2</v>
      </c>
      <c r="W1544" s="5">
        <f t="shared" si="581"/>
        <v>0.76226924677203856</v>
      </c>
      <c r="X1544" s="5">
        <f t="shared" si="582"/>
        <v>-9.2096693201164342E-2</v>
      </c>
      <c r="Y1544" s="5" t="str" cm="1">
        <f t="array" ref="Y1544:AB1544">SETMATRIX(GETMATRIX(Y1543:AB1543)-$O$9*DELTAWEIGHT(S1543,$AH$4,AK1543:AN1543))</f>
        <v>0.5774,0.5774,0.5774</v>
      </c>
      <c r="Z1544" s="5" t="str">
        <v>0.583978296148746,0.526994007008361,0.5774</v>
      </c>
      <c r="AA1544" s="5" t="str">
        <v>0.677563052623133,0.636617092840149,0.5774</v>
      </c>
      <c r="AB1544" s="5" t="str">
        <v>0.589175389290625,0.518050750054502,0.5774</v>
      </c>
      <c r="AC1544" s="5" cm="1">
        <f t="array" ref="AC1544">SIGMOID(SUM(GETVECTOR(Y1544)*GETVECTOR(_xlfn.CONCAT($S1544,",",$AH$4)))+U1544)</f>
        <v>0.55366333920656063</v>
      </c>
      <c r="AD1544" s="5" cm="1">
        <f t="array" ref="AD1544">SIGMOID(SUM(GETVECTOR(Z1544)*GETVECTOR(_xlfn.CONCAT($S1544,",",$AH$4)))+V1544)</f>
        <v>0.53983573496686332</v>
      </c>
      <c r="AE1544" s="5" cm="1">
        <f t="array" ref="AE1544">TANH(SUM(GETVECTOR(AA1544)*GETVECTOR(_xlfn.CONCAT($S1544,",",$AH$4)))+W1544)</f>
        <v>0.76262924362996842</v>
      </c>
      <c r="AF1544" s="5" cm="1">
        <f t="array" ref="AF1544">SIGMOID(SUM(GETVECTOR(AB1544)*GETVECTOR(_xlfn.CONCAT($S1544,",",$AH$4)))+X1544)</f>
        <v>0.5264213215812773</v>
      </c>
      <c r="AG1544" s="5">
        <f t="shared" si="568"/>
        <v>0.4116945182422071</v>
      </c>
      <c r="AH1544" s="40">
        <f t="shared" si="569"/>
        <v>0.20525721602810426</v>
      </c>
      <c r="AI1544" s="3">
        <f t="shared" si="570"/>
        <v>-0.44422732005436999</v>
      </c>
      <c r="AJ1544" s="3">
        <f t="shared" si="571"/>
        <v>-0.19829835437004803</v>
      </c>
      <c r="AK1544" s="3">
        <f t="shared" si="572"/>
        <v>0</v>
      </c>
      <c r="AL1544" s="3">
        <f t="shared" si="573"/>
        <v>-3.7567049241999668E-2</v>
      </c>
      <c r="AM1544" s="3">
        <f t="shared" si="574"/>
        <v>-4.4788748216629135E-2</v>
      </c>
      <c r="AN1544" s="3">
        <f t="shared" si="575"/>
        <v>-4.3181312595664649E-2</v>
      </c>
      <c r="AO1544" s="3" t="str" cm="1">
        <f t="array" ref="AO1544">GETVECTOR(Y1544,2)</f>
        <v>0.5774</v>
      </c>
      <c r="AP1544" s="3" t="str" cm="1">
        <f t="array" ref="AP1544">GETVECTOR(Z1544,2)</f>
        <v>0.5774</v>
      </c>
      <c r="AQ1544" s="3" t="str" cm="1">
        <f t="array" ref="AQ1544">GETVECTOR(AA1544,2)</f>
        <v>0.5774</v>
      </c>
      <c r="AR1544" s="3" t="str" cm="1">
        <f t="array" ref="AR1544">GETVECTOR(AB1544,2)</f>
        <v>0.5774</v>
      </c>
      <c r="AS1544" s="3" cm="1">
        <f t="array" ref="AS1544">SUM(AK1544:AN1544*AO1544:AR1544)</f>
        <v>-7.2485127345349051E-2</v>
      </c>
      <c r="AT1544" s="51">
        <f t="shared" si="576"/>
        <v>0.19733791188268768</v>
      </c>
      <c r="AU1544" s="48">
        <f t="shared" si="577"/>
        <v>0.44422732005436999</v>
      </c>
      <c r="AV1544" s="56"/>
      <c r="AW1544" s="56"/>
    </row>
    <row r="1545" spans="1:49" ht="15" customHeight="1" x14ac:dyDescent="0.25">
      <c r="A1545" s="11">
        <f t="shared" si="584"/>
        <v>1542</v>
      </c>
      <c r="B1545" s="29">
        <v>32589</v>
      </c>
      <c r="C1545" s="25"/>
      <c r="D1545" s="12"/>
      <c r="E1545" s="25"/>
      <c r="F1545" s="35"/>
      <c r="G1545" s="25">
        <v>0</v>
      </c>
      <c r="H1545" s="13">
        <v>0</v>
      </c>
      <c r="I1545" s="25">
        <v>0</v>
      </c>
      <c r="J1545" s="12">
        <v>0</v>
      </c>
      <c r="K1545" s="12">
        <v>0</v>
      </c>
      <c r="L1545" s="25" t="s">
        <v>11</v>
      </c>
      <c r="M1545" s="10"/>
      <c r="N1545" s="15"/>
      <c r="O1545" s="15"/>
      <c r="P1545" s="4"/>
      <c r="Q1545" s="54"/>
      <c r="R1545" s="42">
        <f t="shared" si="583"/>
        <v>0.30927835051546393</v>
      </c>
      <c r="S1545" s="44" t="str" cm="1">
        <f t="array" ref="S1545">SETVECTOR(R1545:R1546)</f>
        <v>0.309278350515464,0.649484536082474</v>
      </c>
      <c r="T1545" s="44">
        <f t="shared" si="578"/>
        <v>0.22680412371134021</v>
      </c>
      <c r="U1545" s="5">
        <f t="shared" si="579"/>
        <v>0</v>
      </c>
      <c r="V1545" s="5">
        <f t="shared" si="580"/>
        <v>-3.6876204950961632E-2</v>
      </c>
      <c r="W1545" s="5">
        <f t="shared" si="581"/>
        <v>0.76674812159370143</v>
      </c>
      <c r="X1545" s="5">
        <f t="shared" si="582"/>
        <v>-8.7778561941597874E-2</v>
      </c>
      <c r="Y1545" s="5" t="str" cm="1">
        <f t="array" ref="Y1545:AB1545">SETMATRIX(GETMATRIX(Y1544:AB1544)-$O$9*DELTAWEIGHT(S1544,$AH$4,AK1544:AN1544))</f>
        <v>0.5774,0.5774,0.5774</v>
      </c>
      <c r="Z1545" s="5" t="str">
        <v>0.584214655548008,0.528137681520919,0.5774</v>
      </c>
      <c r="AA1545" s="5" t="str">
        <v>0.677901986677771,0.638257096330331,0.5774</v>
      </c>
      <c r="AB1545" s="5" t="str">
        <v>0.589442703270165,0.519344204794213,0.5774</v>
      </c>
      <c r="AC1545" s="5" cm="1">
        <f t="array" ref="AC1545">SIGMOID(SUM(GETVECTOR(Y1545)*GETVECTOR(_xlfn.CONCAT($S1545,",",$AH$4)))+U1545)</f>
        <v>0.63496802497979077</v>
      </c>
      <c r="AD1545" s="5" cm="1">
        <f t="array" ref="AD1545">SIGMOID(SUM(GETVECTOR(Z1545)*GETVECTOR(_xlfn.CONCAT($S1545,",",$AH$4)))+V1545)</f>
        <v>0.61935843385718714</v>
      </c>
      <c r="AE1545" s="5" cm="1">
        <f t="array" ref="AE1545">TANH(SUM(GETVECTOR(AA1545)*GETVECTOR(_xlfn.CONCAT($S1545,",",$AH$4)))+W1545)</f>
        <v>0.88337898523588865</v>
      </c>
      <c r="AF1545" s="5" cm="1">
        <f t="array" ref="AF1545">SIGMOID(SUM(GETVECTOR(AB1545)*GETVECTOR(_xlfn.CONCAT($S1545,",",$AH$4)))+X1545)</f>
        <v>0.6063104120208288</v>
      </c>
      <c r="AG1545" s="5">
        <f t="shared" si="568"/>
        <v>0.54712822479805123</v>
      </c>
      <c r="AH1545" s="40">
        <f t="shared" si="569"/>
        <v>0.30216375646091748</v>
      </c>
      <c r="AI1545" s="3">
        <f t="shared" si="570"/>
        <v>7.5359632749577271E-2</v>
      </c>
      <c r="AJ1545" s="3">
        <f t="shared" si="571"/>
        <v>3.4343090584798369E-2</v>
      </c>
      <c r="AK1545" s="3">
        <f t="shared" si="572"/>
        <v>0</v>
      </c>
      <c r="AL1545" s="3">
        <f t="shared" si="573"/>
        <v>7.1522832659994843E-3</v>
      </c>
      <c r="AM1545" s="3">
        <f t="shared" si="574"/>
        <v>4.67192613171069E-3</v>
      </c>
      <c r="AN1545" s="3">
        <f t="shared" si="575"/>
        <v>8.9646858120303284E-3</v>
      </c>
      <c r="AO1545" s="3" t="str" cm="1">
        <f t="array" ref="AO1545">GETVECTOR(Y1545,2)</f>
        <v>0.5774</v>
      </c>
      <c r="AP1545" s="3" t="str" cm="1">
        <f t="array" ref="AP1545">GETVECTOR(Z1545,2)</f>
        <v>0.5774</v>
      </c>
      <c r="AQ1545" s="3" t="str" cm="1">
        <f t="array" ref="AQ1545">GETVECTOR(AA1545,2)</f>
        <v>0.5774</v>
      </c>
      <c r="AR1545" s="3" t="str" cm="1">
        <f t="array" ref="AR1545">GETVECTOR(AB1545,2)</f>
        <v>0.5774</v>
      </c>
      <c r="AS1545" s="3" cm="1">
        <f t="array" ref="AS1545">SUM(AK1545:AN1545*AO1545:AR1545)</f>
        <v>1.2003508094104167E-2</v>
      </c>
      <c r="AT1545" s="51">
        <f t="shared" si="576"/>
        <v>5.6790742481511594E-3</v>
      </c>
      <c r="AU1545" s="48">
        <f t="shared" si="577"/>
        <v>7.5359632749577271E-2</v>
      </c>
      <c r="AV1545" s="56"/>
      <c r="AW1545" s="56"/>
    </row>
    <row r="1546" spans="1:49" ht="15" customHeight="1" x14ac:dyDescent="0.25">
      <c r="A1546" s="11">
        <f t="shared" si="584"/>
        <v>1543</v>
      </c>
      <c r="B1546" s="29">
        <v>32590</v>
      </c>
      <c r="C1546" s="25"/>
      <c r="D1546" s="12"/>
      <c r="E1546" s="25"/>
      <c r="F1546" s="35"/>
      <c r="G1546" s="25">
        <v>0</v>
      </c>
      <c r="H1546" s="13">
        <v>0</v>
      </c>
      <c r="I1546" s="25">
        <v>0</v>
      </c>
      <c r="J1546" s="12">
        <v>0</v>
      </c>
      <c r="K1546" s="12">
        <v>0</v>
      </c>
      <c r="L1546" s="25" t="s">
        <v>11</v>
      </c>
      <c r="M1546" s="10"/>
      <c r="N1546" s="15"/>
      <c r="O1546" s="15"/>
      <c r="P1546" s="4"/>
      <c r="Q1546" s="54"/>
      <c r="R1546" s="42">
        <f t="shared" si="583"/>
        <v>0.64948453608247425</v>
      </c>
      <c r="S1546" s="44" t="str" cm="1">
        <f t="array" ref="S1546">SETVECTOR(R1546:R1547)</f>
        <v>0.649484536082474,0.22680412371134</v>
      </c>
      <c r="T1546" s="44">
        <f t="shared" si="578"/>
        <v>0.54948453608247416</v>
      </c>
      <c r="U1546" s="5">
        <f t="shared" si="579"/>
        <v>0</v>
      </c>
      <c r="V1546" s="5">
        <f t="shared" si="580"/>
        <v>-3.7591433277561578E-2</v>
      </c>
      <c r="W1546" s="5">
        <f t="shared" si="581"/>
        <v>0.76628092898053035</v>
      </c>
      <c r="X1546" s="5">
        <f t="shared" si="582"/>
        <v>-8.8675030522800902E-2</v>
      </c>
      <c r="Y1546" s="5" t="str" cm="1">
        <f t="array" ref="Y1546:AB1546">SETMATRIX(GETMATRIX(Y1545:AB1545)-$O$9*DELTAWEIGHT(S1545,$AH$4,AK1545:AN1545))</f>
        <v>0.5774,0.5774,0.5774</v>
      </c>
      <c r="Z1546" s="5" t="str">
        <v>0.583935928617908,0.527552354967708,0.5774</v>
      </c>
      <c r="AA1546" s="5" t="str">
        <v>0.677693081865053,0.637818396223623,0.5774</v>
      </c>
      <c r="AB1546" s="5" t="str">
        <v>0.589096573950905,0.518617333223768,0.5774</v>
      </c>
      <c r="AC1546" s="5" cm="1">
        <f t="array" ref="AC1546">SIGMOID(SUM(GETVECTOR(Y1546)*GETVECTOR(_xlfn.CONCAT($S1546,",",$AH$4)))+U1546)</f>
        <v>0.62386105653989643</v>
      </c>
      <c r="AD1546" s="5" cm="1">
        <f t="array" ref="AD1546">SIGMOID(SUM(GETVECTOR(Z1546)*GETVECTOR(_xlfn.CONCAT($S1546,",",$AH$4)))+V1546)</f>
        <v>0.61332655196692187</v>
      </c>
      <c r="AE1546" s="5" cm="1">
        <f t="array" ref="AE1546">TANH(SUM(GETVECTOR(AA1546)*GETVECTOR(_xlfn.CONCAT($S1546,",",$AH$4)))+W1546)</f>
        <v>0.87431077551844316</v>
      </c>
      <c r="AF1546" s="5" cm="1">
        <f t="array" ref="AF1546">SIGMOID(SUM(GETVECTOR(AB1546)*GETVECTOR(_xlfn.CONCAT($S1546,",",$AH$4)))+X1546)</f>
        <v>0.6014615511685889</v>
      </c>
      <c r="AG1546" s="5">
        <f t="shared" si="568"/>
        <v>0.5362380132962522</v>
      </c>
      <c r="AH1546" s="40">
        <f t="shared" si="569"/>
        <v>0.29479736024395375</v>
      </c>
      <c r="AI1546" s="3">
        <f t="shared" si="570"/>
        <v>-0.25468717583852041</v>
      </c>
      <c r="AJ1546" s="3">
        <f t="shared" si="571"/>
        <v>-0.11638466504452304</v>
      </c>
      <c r="AK1546" s="3">
        <f t="shared" si="572"/>
        <v>0</v>
      </c>
      <c r="AL1546" s="3">
        <f t="shared" si="573"/>
        <v>-2.4132244094769488E-2</v>
      </c>
      <c r="AM1546" s="3">
        <f t="shared" si="574"/>
        <v>-1.6816173365424084E-2</v>
      </c>
      <c r="AN1546" s="3">
        <f t="shared" si="575"/>
        <v>-2.9922707970215637E-2</v>
      </c>
      <c r="AO1546" s="3" t="str" cm="1">
        <f t="array" ref="AO1546">GETVECTOR(Y1546,2)</f>
        <v>0.5774</v>
      </c>
      <c r="AP1546" s="3" t="str" cm="1">
        <f t="array" ref="AP1546">GETVECTOR(Z1546,2)</f>
        <v>0.5774</v>
      </c>
      <c r="AQ1546" s="3" t="str" cm="1">
        <f t="array" ref="AQ1546">GETVECTOR(AA1546,2)</f>
        <v>0.5774</v>
      </c>
      <c r="AR1546" s="3" t="str" cm="1">
        <f t="array" ref="AR1546">GETVECTOR(AB1546,2)</f>
        <v>0.5774</v>
      </c>
      <c r="AS1546" s="3" cm="1">
        <f t="array" ref="AS1546">SUM(AK1546:AN1546*AO1546:AR1546)</f>
        <v>-4.0920987823518273E-2</v>
      </c>
      <c r="AT1546" s="51">
        <f t="shared" si="576"/>
        <v>6.4865557536601406E-2</v>
      </c>
      <c r="AU1546" s="48">
        <f t="shared" si="577"/>
        <v>0.25468717583852041</v>
      </c>
      <c r="AV1546" s="56"/>
      <c r="AW1546" s="56"/>
    </row>
    <row r="1547" spans="1:49" ht="15" customHeight="1" x14ac:dyDescent="0.25">
      <c r="A1547" s="11">
        <f t="shared" si="584"/>
        <v>1544</v>
      </c>
      <c r="B1547" s="29">
        <v>32591</v>
      </c>
      <c r="C1547" s="25"/>
      <c r="D1547" s="12"/>
      <c r="E1547" s="25"/>
      <c r="F1547" s="35"/>
      <c r="G1547" s="25">
        <v>0</v>
      </c>
      <c r="H1547" s="13">
        <v>0</v>
      </c>
      <c r="I1547" s="25">
        <v>0</v>
      </c>
      <c r="J1547" s="12">
        <v>0</v>
      </c>
      <c r="K1547" s="12">
        <v>0</v>
      </c>
      <c r="L1547" s="25" t="s">
        <v>11</v>
      </c>
      <c r="M1547" s="10"/>
      <c r="N1547" s="15"/>
      <c r="O1547" s="15"/>
      <c r="P1547" s="4"/>
      <c r="Q1547" s="54"/>
      <c r="R1547" s="42">
        <f t="shared" si="583"/>
        <v>0.22680412371134021</v>
      </c>
      <c r="S1547" s="44" t="str" cm="1">
        <f t="array" ref="S1547">SETVECTOR(R1547:R1548)</f>
        <v>0.22680412371134,0.549484536082474</v>
      </c>
      <c r="T1547" s="44">
        <f t="shared" si="578"/>
        <v>3.1958762886597936E-2</v>
      </c>
      <c r="U1547" s="5">
        <f t="shared" si="579"/>
        <v>0</v>
      </c>
      <c r="V1547" s="5">
        <f t="shared" si="580"/>
        <v>-3.5178208868084627E-2</v>
      </c>
      <c r="W1547" s="5">
        <f t="shared" si="581"/>
        <v>0.76796254631707273</v>
      </c>
      <c r="X1547" s="5">
        <f t="shared" si="582"/>
        <v>-8.5682759725779337E-2</v>
      </c>
      <c r="Y1547" s="5" t="str" cm="1">
        <f t="array" ref="Y1547:AB1547">SETMATRIX(GETMATRIX(Y1546:AB1546)-$O$9*DELTAWEIGHT(S1546,$AH$4,AK1546:AN1546))</f>
        <v>0.5774,0.5774,0.5774</v>
      </c>
      <c r="Z1547" s="5" t="str">
        <v>0.585403421306808,0.528064812732086,0.5774</v>
      </c>
      <c r="AA1547" s="5" t="str">
        <v>0.678873698078429,0.63823067490131,0.5774</v>
      </c>
      <c r="AB1547" s="5" t="str">
        <v>0.590897951269737,0.51924638562082,0.5774</v>
      </c>
      <c r="AC1547" s="5" cm="1">
        <f t="array" ref="AC1547">SIGMOID(SUM(GETVECTOR(Y1547)*GETVECTOR(_xlfn.CONCAT($S1547,",",$AH$4)))+U1547)</f>
        <v>0.61021809758417156</v>
      </c>
      <c r="AD1547" s="5" cm="1">
        <f t="array" ref="AD1547">SIGMOID(SUM(GETVECTOR(Z1547)*GETVECTOR(_xlfn.CONCAT($S1547,",",$AH$4)))+V1547)</f>
        <v>0.59574266236963536</v>
      </c>
      <c r="AE1547" s="5" cm="1">
        <f t="array" ref="AE1547">TANH(SUM(GETVECTOR(AA1547)*GETVECTOR(_xlfn.CONCAT($S1547,",",$AH$4)))+W1547)</f>
        <v>0.8545093443791727</v>
      </c>
      <c r="AF1547" s="5" cm="1">
        <f t="array" ref="AF1547">SIGMOID(SUM(GETVECTOR(AB1547)*GETVECTOR(_xlfn.CONCAT($S1547,",",$AH$4)))+X1547)</f>
        <v>0.58264798823920738</v>
      </c>
      <c r="AG1547" s="5">
        <f t="shared" si="568"/>
        <v>0.50906767184017998</v>
      </c>
      <c r="AH1547" s="40">
        <f t="shared" si="569"/>
        <v>0.27338918933555029</v>
      </c>
      <c r="AI1547" s="3">
        <f t="shared" si="570"/>
        <v>0.24143042644895235</v>
      </c>
      <c r="AJ1547" s="3">
        <f t="shared" si="571"/>
        <v>0.10969843745077677</v>
      </c>
      <c r="AK1547" s="3">
        <f t="shared" si="572"/>
        <v>0</v>
      </c>
      <c r="AL1547" s="3">
        <f t="shared" si="573"/>
        <v>2.2575317719801626E-2</v>
      </c>
      <c r="AM1547" s="3">
        <f t="shared" si="574"/>
        <v>1.763288074722974E-2</v>
      </c>
      <c r="AN1547" s="3">
        <f t="shared" si="575"/>
        <v>2.754709774197971E-2</v>
      </c>
      <c r="AO1547" s="3" t="str" cm="1">
        <f t="array" ref="AO1547">GETVECTOR(Y1547,2)</f>
        <v>0.5774</v>
      </c>
      <c r="AP1547" s="3" t="str" cm="1">
        <f t="array" ref="AP1547">GETVECTOR(Z1547,2)</f>
        <v>0.5774</v>
      </c>
      <c r="AQ1547" s="3" t="str" cm="1">
        <f t="array" ref="AQ1547">GETVECTOR(AA1547,2)</f>
        <v>0.5774</v>
      </c>
      <c r="AR1547" s="3" t="str" cm="1">
        <f t="array" ref="AR1547">GETVECTOR(AB1547,2)</f>
        <v>0.5774</v>
      </c>
      <c r="AS1547" s="3" cm="1">
        <f t="array" ref="AS1547">SUM(AK1547:AN1547*AO1547:AR1547)</f>
        <v>3.9121908031082994E-2</v>
      </c>
      <c r="AT1547" s="51">
        <f t="shared" si="576"/>
        <v>5.8288650815322994E-2</v>
      </c>
      <c r="AU1547" s="48">
        <f t="shared" si="577"/>
        <v>0.24143042644895235</v>
      </c>
      <c r="AV1547" s="56"/>
      <c r="AW1547" s="56"/>
    </row>
    <row r="1548" spans="1:49" ht="15" customHeight="1" x14ac:dyDescent="0.25">
      <c r="A1548" s="11">
        <f t="shared" si="584"/>
        <v>1545</v>
      </c>
      <c r="B1548" s="29">
        <v>32592</v>
      </c>
      <c r="C1548" s="25"/>
      <c r="D1548" s="12"/>
      <c r="E1548" s="25"/>
      <c r="F1548" s="35"/>
      <c r="G1548" s="25">
        <v>0</v>
      </c>
      <c r="H1548" s="13">
        <v>0</v>
      </c>
      <c r="I1548" s="25">
        <v>0</v>
      </c>
      <c r="J1548" s="12">
        <v>0</v>
      </c>
      <c r="K1548" s="12">
        <v>0</v>
      </c>
      <c r="L1548" s="25" t="s">
        <v>11</v>
      </c>
      <c r="M1548" s="10"/>
      <c r="N1548" s="15"/>
      <c r="O1548" s="15"/>
      <c r="P1548" s="4"/>
      <c r="Q1548" s="54"/>
      <c r="R1548" s="42">
        <f t="shared" si="583"/>
        <v>0.54948453608247416</v>
      </c>
      <c r="S1548" s="44" t="str" cm="1">
        <f t="array" ref="S1548">SETVECTOR(R1548:R1549)</f>
        <v>0.549484536082474,0.0319587628865979</v>
      </c>
      <c r="T1548" s="44">
        <f t="shared" si="578"/>
        <v>6.1855670103092781E-3</v>
      </c>
      <c r="U1548" s="5">
        <f t="shared" si="579"/>
        <v>0</v>
      </c>
      <c r="V1548" s="5">
        <f t="shared" si="580"/>
        <v>-3.7435740640064788E-2</v>
      </c>
      <c r="W1548" s="5">
        <f t="shared" si="581"/>
        <v>0.7661992582423498</v>
      </c>
      <c r="X1548" s="5">
        <f t="shared" si="582"/>
        <v>-8.8437469499977314E-2</v>
      </c>
      <c r="Y1548" s="5" t="str" cm="1">
        <f t="array" ref="Y1548:AB1548">SETMATRIX(GETMATRIX(Y1547:AB1547)-$O$9*DELTAWEIGHT(S1547,$AH$4,AK1547:AN1547))</f>
        <v>0.5774,0.5774,0.5774</v>
      </c>
      <c r="Z1548" s="5" t="str">
        <v>0.584856793133634,0.526740481748897,0.5774</v>
      </c>
      <c r="AA1548" s="5" t="str">
        <v>0.678378892833892,0.637031896740681,0.5774</v>
      </c>
      <c r="AB1548" s="5" t="str">
        <v>0.590238310760429,0.517648256568724,0.5774</v>
      </c>
      <c r="AC1548" s="5" cm="1">
        <f t="array" ref="AC1548">SIGMOID(SUM(GETVECTOR(Y1548)*GETVECTOR(_xlfn.CONCAT($S1548,",",$AH$4)))+U1548)</f>
        <v>0.58315178973091997</v>
      </c>
      <c r="AD1548" s="5" cm="1">
        <f t="array" ref="AD1548">SIGMOID(SUM(GETVECTOR(Z1548)*GETVECTOR(_xlfn.CONCAT($S1548,",",$AH$4)))+V1548)</f>
        <v>0.5746302493606823</v>
      </c>
      <c r="AE1548" s="5" cm="1">
        <f t="array" ref="AE1548">TANH(SUM(GETVECTOR(AA1548)*GETVECTOR(_xlfn.CONCAT($S1548,",",$AH$4)))+W1548)</f>
        <v>0.82081708011665655</v>
      </c>
      <c r="AF1548" s="5" cm="1">
        <f t="array" ref="AF1548">SIGMOID(SUM(GETVECTOR(AB1548)*GETVECTOR(_xlfn.CONCAT($S1548,",",$AH$4)))+X1548)</f>
        <v>0.56277519340055471</v>
      </c>
      <c r="AG1548" s="5">
        <f t="shared" si="568"/>
        <v>0.47166632342694148</v>
      </c>
      <c r="AH1548" s="40">
        <f t="shared" si="569"/>
        <v>0.24736484763535715</v>
      </c>
      <c r="AI1548" s="3">
        <f t="shared" si="570"/>
        <v>0.24117928062504787</v>
      </c>
      <c r="AJ1548" s="3">
        <f t="shared" si="571"/>
        <v>0.1095067983513789</v>
      </c>
      <c r="AK1548" s="3">
        <f t="shared" si="572"/>
        <v>0</v>
      </c>
      <c r="AL1548" s="3">
        <f t="shared" si="573"/>
        <v>2.1970632179548741E-2</v>
      </c>
      <c r="AM1548" s="3">
        <f t="shared" si="574"/>
        <v>2.0530167554423231E-2</v>
      </c>
      <c r="AN1548" s="3">
        <f t="shared" si="575"/>
        <v>2.6084515412982911E-2</v>
      </c>
      <c r="AO1548" s="3" t="str" cm="1">
        <f t="array" ref="AO1548">GETVECTOR(Y1548,2)</f>
        <v>0.5774</v>
      </c>
      <c r="AP1548" s="3" t="str" cm="1">
        <f t="array" ref="AP1548">GETVECTOR(Z1548,2)</f>
        <v>0.5774</v>
      </c>
      <c r="AQ1548" s="3" t="str" cm="1">
        <f t="array" ref="AQ1548">GETVECTOR(AA1548,2)</f>
        <v>0.5774</v>
      </c>
      <c r="AR1548" s="3" t="str" cm="1">
        <f t="array" ref="AR1548">GETVECTOR(AB1548,2)</f>
        <v>0.5774</v>
      </c>
      <c r="AS1548" s="3" cm="1">
        <f t="array" ref="AS1548">SUM(AK1548:AN1548*AO1548:AR1548)</f>
        <v>3.9601160965851756E-2</v>
      </c>
      <c r="AT1548" s="51">
        <f t="shared" si="576"/>
        <v>5.8167445402815592E-2</v>
      </c>
      <c r="AU1548" s="48">
        <f t="shared" si="577"/>
        <v>0.24117928062504787</v>
      </c>
      <c r="AV1548" s="56"/>
      <c r="AW1548" s="56"/>
    </row>
    <row r="1549" spans="1:49" ht="15" customHeight="1" x14ac:dyDescent="0.25">
      <c r="A1549" s="11">
        <f t="shared" si="584"/>
        <v>1546</v>
      </c>
      <c r="B1549" s="29">
        <v>32593</v>
      </c>
      <c r="C1549" s="25"/>
      <c r="D1549" s="12"/>
      <c r="E1549" s="25"/>
      <c r="F1549" s="35"/>
      <c r="G1549" s="25">
        <v>0</v>
      </c>
      <c r="H1549" s="13">
        <v>0</v>
      </c>
      <c r="I1549" s="25">
        <v>0</v>
      </c>
      <c r="J1549" s="12">
        <v>0</v>
      </c>
      <c r="K1549" s="12">
        <v>0</v>
      </c>
      <c r="L1549" s="25" t="s">
        <v>11</v>
      </c>
      <c r="M1549" s="10"/>
      <c r="N1549" s="15"/>
      <c r="O1549" s="15"/>
      <c r="P1549" s="4"/>
      <c r="Q1549" s="54"/>
      <c r="R1549" s="42">
        <f t="shared" si="583"/>
        <v>3.1958762886597936E-2</v>
      </c>
      <c r="S1549" s="44" t="str" cm="1">
        <f t="array" ref="S1549">SETVECTOR(R1549:R1550)</f>
        <v>0.0319587628865979,0.00618556701030928</v>
      </c>
      <c r="T1549" s="44">
        <f t="shared" si="578"/>
        <v>3.092783505154639E-3</v>
      </c>
      <c r="U1549" s="5">
        <f t="shared" si="579"/>
        <v>0</v>
      </c>
      <c r="V1549" s="5">
        <f t="shared" si="580"/>
        <v>-3.9632803858019663E-2</v>
      </c>
      <c r="W1549" s="5">
        <f t="shared" si="581"/>
        <v>0.76414624148690746</v>
      </c>
      <c r="X1549" s="5">
        <f t="shared" si="582"/>
        <v>-9.104592104127561E-2</v>
      </c>
      <c r="Y1549" s="5" t="str" cm="1">
        <f t="array" ref="Y1549:AB1549">SETMATRIX(GETMATRIX(Y1548:AB1548)-$O$9*DELTAWEIGHT(S1548,$AH$4,AK1548:AN1548))</f>
        <v>0.5774,0.5774,0.5774</v>
      </c>
      <c r="Z1549" s="5" t="str">
        <v>0.583605999879574,0.526667733923614,0.5774</v>
      </c>
      <c r="AA1549" s="5" t="str">
        <v>0.677003608066501,0.636951908320814,0.5774</v>
      </c>
      <c r="AB1549" s="5" t="str">
        <v>0.588772941814105,0.517563028731321,0.5774</v>
      </c>
      <c r="AC1549" s="5" cm="1">
        <f t="array" ref="AC1549">SIGMOID(SUM(GETVECTOR(Y1549)*GETVECTOR(_xlfn.CONCAT($S1549,",",$AH$4)))+U1549)</f>
        <v>0.50550591145503687</v>
      </c>
      <c r="AD1549" s="5" cm="1">
        <f t="array" ref="AD1549">SIGMOID(SUM(GETVECTOR(Z1549)*GETVECTOR(_xlfn.CONCAT($S1549,",",$AH$4)))+V1549)</f>
        <v>0.49556918110542247</v>
      </c>
      <c r="AE1549" s="5" cm="1">
        <f t="array" ref="AE1549">TANH(SUM(GETVECTOR(AA1549)*GETVECTOR(_xlfn.CONCAT($S1549,",",$AH$4)))+W1549)</f>
        <v>0.65825171801451943</v>
      </c>
      <c r="AF1549" s="5" cm="1">
        <f t="array" ref="AF1549">SIGMOID(SUM(GETVECTOR(AB1549)*GETVECTOR(_xlfn.CONCAT($S1549,",",$AH$4)))+X1549)</f>
        <v>0.48274983767182089</v>
      </c>
      <c r="AG1549" s="5">
        <f t="shared" si="568"/>
        <v>0.32620926485769286</v>
      </c>
      <c r="AH1549" s="40">
        <f t="shared" si="569"/>
        <v>0.15211955785455636</v>
      </c>
      <c r="AI1549" s="3">
        <f t="shared" si="570"/>
        <v>0.14902677434940173</v>
      </c>
      <c r="AJ1549" s="3">
        <f t="shared" si="571"/>
        <v>6.4799130980774194E-2</v>
      </c>
      <c r="AK1549" s="3">
        <f t="shared" si="572"/>
        <v>0</v>
      </c>
      <c r="AL1549" s="3">
        <f t="shared" si="573"/>
        <v>1.0662697430765691E-2</v>
      </c>
      <c r="AM1549" s="3">
        <f t="shared" si="574"/>
        <v>1.8198276854270667E-2</v>
      </c>
      <c r="AN1549" s="3">
        <f t="shared" si="575"/>
        <v>1.1726002742360846E-2</v>
      </c>
      <c r="AO1549" s="3" t="str" cm="1">
        <f t="array" ref="AO1549">GETVECTOR(Y1549,2)</f>
        <v>0.5774</v>
      </c>
      <c r="AP1549" s="3" t="str" cm="1">
        <f t="array" ref="AP1549">GETVECTOR(Z1549,2)</f>
        <v>0.5774</v>
      </c>
      <c r="AQ1549" s="3" t="str" cm="1">
        <f t="array" ref="AQ1549">GETVECTOR(AA1549,2)</f>
        <v>0.5774</v>
      </c>
      <c r="AR1549" s="3" t="str" cm="1">
        <f t="array" ref="AR1549">GETVECTOR(AB1549,2)</f>
        <v>0.5774</v>
      </c>
      <c r="AS1549" s="3" cm="1">
        <f t="array" ref="AS1549">SUM(AK1549:AN1549*AO1549:AR1549)</f>
        <v>2.3434920535619144E-2</v>
      </c>
      <c r="AT1549" s="51">
        <f t="shared" si="576"/>
        <v>2.22089794729875E-2</v>
      </c>
      <c r="AU1549" s="48">
        <f t="shared" si="577"/>
        <v>0.14902677434940173</v>
      </c>
      <c r="AV1549" s="56"/>
      <c r="AW1549" s="56"/>
    </row>
    <row r="1550" spans="1:49" ht="15" customHeight="1" x14ac:dyDescent="0.25">
      <c r="A1550" s="11">
        <f t="shared" si="584"/>
        <v>1547</v>
      </c>
      <c r="B1550" s="29">
        <v>32594</v>
      </c>
      <c r="C1550" s="25"/>
      <c r="D1550" s="12"/>
      <c r="E1550" s="25"/>
      <c r="F1550" s="35"/>
      <c r="G1550" s="25">
        <v>0</v>
      </c>
      <c r="H1550" s="13">
        <v>0</v>
      </c>
      <c r="I1550" s="25">
        <v>0</v>
      </c>
      <c r="J1550" s="12">
        <v>0</v>
      </c>
      <c r="K1550" s="12">
        <v>0</v>
      </c>
      <c r="L1550" s="25" t="s">
        <v>11</v>
      </c>
      <c r="M1550" s="10"/>
      <c r="N1550" s="15"/>
      <c r="O1550" s="15"/>
      <c r="P1550" s="4"/>
      <c r="Q1550" s="54"/>
      <c r="R1550" s="42">
        <f t="shared" si="583"/>
        <v>6.1855670103092781E-3</v>
      </c>
      <c r="S1550" s="44" t="str" cm="1">
        <f t="array" ref="S1550">SETVECTOR(R1550:R1551)</f>
        <v>0.00618556701030928,0.00309278350515464</v>
      </c>
      <c r="T1550" s="44">
        <f t="shared" si="578"/>
        <v>2.5773195876288658E-2</v>
      </c>
      <c r="U1550" s="5">
        <f t="shared" si="579"/>
        <v>0</v>
      </c>
      <c r="V1550" s="5">
        <f t="shared" si="580"/>
        <v>-4.0699073601096231E-2</v>
      </c>
      <c r="W1550" s="5">
        <f t="shared" si="581"/>
        <v>0.76232641380148036</v>
      </c>
      <c r="X1550" s="5">
        <f t="shared" si="582"/>
        <v>-9.2218521315511698E-2</v>
      </c>
      <c r="Y1550" s="5" t="str" cm="1">
        <f t="array" ref="Y1550:AB1550">SETMATRIX(GETMATRIX(Y1549:AB1549)-$O$9*DELTAWEIGHT(S1549,$AH$4,AK1549:AN1549))</f>
        <v>0.5774,0.5774,0.5774</v>
      </c>
      <c r="Z1550" s="5" t="str">
        <v>0.583574693145461,0.526661674555721,0.5774</v>
      </c>
      <c r="AA1550" s="5" t="str">
        <v>0.676936960581845,0.636939008807655,0.5774</v>
      </c>
      <c r="AB1550" s="5" t="str">
        <v>0.588739140264896,0.51755648649599,0.5774</v>
      </c>
      <c r="AC1550" s="5" cm="1">
        <f t="array" ref="AC1550">SIGMOID(SUM(GETVECTOR(Y1550)*GETVECTOR(_xlfn.CONCAT($S1550,",",$AH$4)))+U1550)</f>
        <v>0.50133932669358827</v>
      </c>
      <c r="AD1550" s="5" cm="1">
        <f t="array" ref="AD1550">SIGMOID(SUM(GETVECTOR(Z1550)*GETVECTOR(_xlfn.CONCAT($S1550,",",$AH$4)))+V1550)</f>
        <v>0.49113580816114288</v>
      </c>
      <c r="AE1550" s="5" cm="1">
        <f t="array" ref="AE1550">TANH(SUM(GETVECTOR(AA1550)*GETVECTOR(_xlfn.CONCAT($S1550,",",$AH$4)))+W1550)</f>
        <v>0.64604680640710677</v>
      </c>
      <c r="AF1550" s="5" cm="1">
        <f t="array" ref="AF1550">SIGMOID(SUM(GETVECTOR(AB1550)*GETVECTOR(_xlfn.CONCAT($S1550,",",$AH$4)))+X1550)</f>
        <v>0.47826966073258392</v>
      </c>
      <c r="AG1550" s="5">
        <f t="shared" si="568"/>
        <v>0.31729672037467982</v>
      </c>
      <c r="AH1550" s="40">
        <f t="shared" si="569"/>
        <v>0.14685774991705314</v>
      </c>
      <c r="AI1550" s="3">
        <f t="shared" si="570"/>
        <v>0.12108455404076449</v>
      </c>
      <c r="AJ1550" s="3">
        <f t="shared" si="571"/>
        <v>5.2450854705468057E-2</v>
      </c>
      <c r="AK1550" s="3">
        <f t="shared" si="572"/>
        <v>0</v>
      </c>
      <c r="AL1550" s="3">
        <f t="shared" si="573"/>
        <v>8.4687642618837874E-3</v>
      </c>
      <c r="AM1550" s="3">
        <f t="shared" si="574"/>
        <v>1.5008669160057563E-2</v>
      </c>
      <c r="AN1550" s="3">
        <f t="shared" si="575"/>
        <v>9.2775159290338898E-3</v>
      </c>
      <c r="AO1550" s="3" t="str" cm="1">
        <f t="array" ref="AO1550">GETVECTOR(Y1550,2)</f>
        <v>0.5774</v>
      </c>
      <c r="AP1550" s="3" t="str" cm="1">
        <f t="array" ref="AP1550">GETVECTOR(Z1550,2)</f>
        <v>0.5774</v>
      </c>
      <c r="AQ1550" s="3" t="str" cm="1">
        <f t="array" ref="AQ1550">GETVECTOR(AA1550,2)</f>
        <v>0.5774</v>
      </c>
      <c r="AR1550" s="3" t="str" cm="1">
        <f t="array" ref="AR1550">GETVECTOR(AB1550,2)</f>
        <v>0.5774</v>
      </c>
      <c r="AS1550" s="3" cm="1">
        <f t="array" ref="AS1550">SUM(AK1550:AN1550*AO1550:AR1550)</f>
        <v>1.8912707755253104E-2</v>
      </c>
      <c r="AT1550" s="51">
        <f t="shared" si="576"/>
        <v>1.4661469227250815E-2</v>
      </c>
      <c r="AU1550" s="48">
        <f t="shared" si="577"/>
        <v>0.12108455404076449</v>
      </c>
      <c r="AV1550" s="56"/>
      <c r="AW1550" s="56"/>
    </row>
    <row r="1551" spans="1:49" ht="15" customHeight="1" x14ac:dyDescent="0.25">
      <c r="A1551" s="11">
        <f t="shared" si="584"/>
        <v>1548</v>
      </c>
      <c r="B1551" s="29">
        <v>32595</v>
      </c>
      <c r="C1551" s="25"/>
      <c r="D1551" s="12"/>
      <c r="E1551" s="25"/>
      <c r="F1551" s="35"/>
      <c r="G1551" s="25">
        <v>0</v>
      </c>
      <c r="H1551" s="13">
        <v>0</v>
      </c>
      <c r="I1551" s="25">
        <v>0</v>
      </c>
      <c r="J1551" s="12">
        <v>0</v>
      </c>
      <c r="K1551" s="12">
        <v>0</v>
      </c>
      <c r="L1551" s="25" t="s">
        <v>11</v>
      </c>
      <c r="M1551" s="10"/>
      <c r="N1551" s="15"/>
      <c r="O1551" s="15"/>
      <c r="P1551" s="4"/>
      <c r="Q1551" s="54"/>
      <c r="R1551" s="42">
        <f t="shared" si="583"/>
        <v>3.092783505154639E-3</v>
      </c>
      <c r="S1551" s="44" t="str" cm="1">
        <f t="array" ref="S1551">SETVECTOR(R1551:R1552)</f>
        <v>0.00309278350515464,0.0257731958762887</v>
      </c>
      <c r="T1551" s="44">
        <f t="shared" si="578"/>
        <v>0.12989690721649483</v>
      </c>
      <c r="U1551" s="5">
        <f t="shared" si="579"/>
        <v>0</v>
      </c>
      <c r="V1551" s="5">
        <f t="shared" si="580"/>
        <v>-4.154595002728461E-2</v>
      </c>
      <c r="W1551" s="5">
        <f t="shared" si="581"/>
        <v>0.76082554688547466</v>
      </c>
      <c r="X1551" s="5">
        <f t="shared" si="582"/>
        <v>-9.3146272908415081E-2</v>
      </c>
      <c r="Y1551" s="5" t="str" cm="1">
        <f t="array" ref="Y1551:AB1551">SETMATRIX(GETMATRIX(Y1550:AB1550)-$O$9*DELTAWEIGHT(S1550,$AH$4,AK1550:AN1550))</f>
        <v>0.5774,0.5774,0.5774</v>
      </c>
      <c r="Z1551" s="5" t="str">
        <v>0.583569985737101,0.526659320851541,0.5774</v>
      </c>
      <c r="AA1551" s="5" t="str">
        <v>0.676926500787078,0.636933778910271,0.5774</v>
      </c>
      <c r="AB1551" s="5" t="str">
        <v>0.588734077823464,0.517553955275274,0.5774</v>
      </c>
      <c r="AC1551" s="5" cm="1">
        <f t="array" ref="AC1551">SIGMOID(SUM(GETVECTOR(Y1551)*GETVECTOR(_xlfn.CONCAT($S1551,",",$AH$4)))+U1551)</f>
        <v>0.50416670766622762</v>
      </c>
      <c r="AD1551" s="5" cm="1">
        <f t="array" ref="AD1551">SIGMOID(SUM(GETVECTOR(Z1551)*GETVECTOR(_xlfn.CONCAT($S1551,",",$AH$4)))+V1551)</f>
        <v>0.49345852311818889</v>
      </c>
      <c r="AE1551" s="5" cm="1">
        <f t="array" ref="AE1551">TANH(SUM(GETVECTOR(AA1551)*GETVECTOR(_xlfn.CONCAT($S1551,",",$AH$4)))+W1551)</f>
        <v>0.65232482061781094</v>
      </c>
      <c r="AF1551" s="5" cm="1">
        <f t="array" ref="AF1551">SIGMOID(SUM(GETVECTOR(AB1551)*GETVECTOR(_xlfn.CONCAT($S1551,",",$AH$4)))+X1551)</f>
        <v>0.48051326873408168</v>
      </c>
      <c r="AG1551" s="5">
        <f t="shared" si="568"/>
        <v>0.32189524257540247</v>
      </c>
      <c r="AH1551" s="40">
        <f t="shared" si="569"/>
        <v>0.14954514883459918</v>
      </c>
      <c r="AI1551" s="3">
        <f t="shared" si="570"/>
        <v>1.9648241618104356E-2</v>
      </c>
      <c r="AJ1551" s="3">
        <f t="shared" si="571"/>
        <v>8.5267844883162944E-3</v>
      </c>
      <c r="AK1551" s="3">
        <f t="shared" si="572"/>
        <v>0</v>
      </c>
      <c r="AL1551" s="3">
        <f t="shared" si="573"/>
        <v>1.390320277373806E-3</v>
      </c>
      <c r="AM1551" s="3">
        <f t="shared" si="574"/>
        <v>2.4171580876770535E-3</v>
      </c>
      <c r="AN1551" s="3">
        <f t="shared" si="575"/>
        <v>1.5264074557816195E-3</v>
      </c>
      <c r="AO1551" s="3" t="str" cm="1">
        <f t="array" ref="AO1551">GETVECTOR(Y1551,2)</f>
        <v>0.5774</v>
      </c>
      <c r="AP1551" s="3" t="str" cm="1">
        <f t="array" ref="AP1551">GETVECTOR(Z1551,2)</f>
        <v>0.5774</v>
      </c>
      <c r="AQ1551" s="3" t="str" cm="1">
        <f t="array" ref="AQ1551">GETVECTOR(AA1551,2)</f>
        <v>0.5774</v>
      </c>
      <c r="AR1551" s="3" t="str" cm="1">
        <f t="array" ref="AR1551">GETVECTOR(AB1551,2)</f>
        <v>0.5774</v>
      </c>
      <c r="AS1551" s="3" cm="1">
        <f t="array" ref="AS1551">SUM(AK1551:AN1551*AO1551:AR1551)</f>
        <v>3.0797856729486736E-3</v>
      </c>
      <c r="AT1551" s="51">
        <f t="shared" si="576"/>
        <v>3.8605339868340809E-4</v>
      </c>
      <c r="AU1551" s="48">
        <f t="shared" si="577"/>
        <v>1.9648241618104356E-2</v>
      </c>
      <c r="AV1551" s="56"/>
      <c r="AW1551" s="56"/>
    </row>
    <row r="1552" spans="1:49" ht="15" customHeight="1" x14ac:dyDescent="0.25">
      <c r="A1552" s="11">
        <f t="shared" si="584"/>
        <v>1549</v>
      </c>
      <c r="B1552" s="29">
        <v>32596</v>
      </c>
      <c r="C1552" s="25"/>
      <c r="D1552" s="12"/>
      <c r="E1552" s="25"/>
      <c r="F1552" s="35"/>
      <c r="G1552" s="25">
        <v>0</v>
      </c>
      <c r="H1552" s="13">
        <v>0</v>
      </c>
      <c r="I1552" s="25">
        <v>0</v>
      </c>
      <c r="J1552" s="12">
        <v>0</v>
      </c>
      <c r="K1552" s="12">
        <v>0</v>
      </c>
      <c r="L1552" s="25" t="s">
        <v>11</v>
      </c>
      <c r="M1552" s="10"/>
      <c r="N1552" s="15"/>
      <c r="O1552" s="15"/>
      <c r="P1552" s="4"/>
      <c r="Q1552" s="54"/>
      <c r="R1552" s="42">
        <f t="shared" si="583"/>
        <v>2.5773195876288658E-2</v>
      </c>
      <c r="S1552" s="44" t="str" cm="1">
        <f t="array" ref="S1552">SETVECTOR(R1552:R1553)</f>
        <v>0.0257731958762887,0.129896907216495</v>
      </c>
      <c r="T1552" s="44">
        <f t="shared" si="578"/>
        <v>0.85567010309278346</v>
      </c>
      <c r="U1552" s="5">
        <f t="shared" si="579"/>
        <v>0</v>
      </c>
      <c r="V1552" s="5">
        <f t="shared" si="580"/>
        <v>-4.1684982055021989E-2</v>
      </c>
      <c r="W1552" s="5">
        <f t="shared" si="581"/>
        <v>0.76058383107670691</v>
      </c>
      <c r="X1552" s="5">
        <f t="shared" si="582"/>
        <v>-9.3298913653993246E-2</v>
      </c>
      <c r="Y1552" s="5" t="str" cm="1">
        <f t="array" ref="Y1552:AB1552">SETMATRIX(GETMATRIX(Y1551:AB1551)-$O$9*DELTAWEIGHT(S1551,$AH$4,AK1551:AN1551))</f>
        <v>0.5774,0.5774,0.5774</v>
      </c>
      <c r="Z1552" s="5" t="str">
        <v>0.583569699497077,0.526656935518008,0.5774</v>
      </c>
      <c r="AA1552" s="5" t="str">
        <v>0.676925878300583,0.636928591522813,0.5774</v>
      </c>
      <c r="AB1552" s="5" t="str">
        <v>0.588733769323303,0.517551384440601,0.5774</v>
      </c>
      <c r="AC1552" s="5" cm="1">
        <f t="array" ref="AC1552">SIGMOID(SUM(GETVECTOR(Y1552)*GETVECTOR(_xlfn.CONCAT($S1552,",",$AH$4)))+U1552)</f>
        <v>0.52245586278519085</v>
      </c>
      <c r="AD1552" s="5" cm="1">
        <f t="array" ref="AD1552">SIGMOID(SUM(GETVECTOR(Z1552)*GETVECTOR(_xlfn.CONCAT($S1552,",",$AH$4)))+V1552)</f>
        <v>0.51044012765778235</v>
      </c>
      <c r="AE1552" s="5" cm="1">
        <f t="array" ref="AE1552">TANH(SUM(GETVECTOR(AA1552)*GETVECTOR(_xlfn.CONCAT($S1552,",",$AH$4)))+W1552)</f>
        <v>0.6966518306357441</v>
      </c>
      <c r="AF1552" s="5" cm="1">
        <f t="array" ref="AF1552">SIGMOID(SUM(GETVECTOR(AB1552)*GETVECTOR(_xlfn.CONCAT($S1552,",",$AH$4)))+X1552)</f>
        <v>0.49727576727402029</v>
      </c>
      <c r="AG1552" s="5">
        <f t="shared" si="568"/>
        <v>0.35559904936273701</v>
      </c>
      <c r="AH1552" s="40">
        <f t="shared" si="569"/>
        <v>0.16973597481926947</v>
      </c>
      <c r="AI1552" s="3">
        <f t="shared" si="570"/>
        <v>-0.68593412827351397</v>
      </c>
      <c r="AJ1552" s="3">
        <f t="shared" si="571"/>
        <v>-0.30135795779533342</v>
      </c>
      <c r="AK1552" s="3">
        <f t="shared" si="572"/>
        <v>0</v>
      </c>
      <c r="AL1552" s="3">
        <f t="shared" si="573"/>
        <v>-5.2462510396262374E-2</v>
      </c>
      <c r="AM1552" s="3">
        <f t="shared" si="574"/>
        <v>-7.917017067619328E-2</v>
      </c>
      <c r="AN1552" s="3">
        <f t="shared" si="575"/>
        <v>-5.8531025107051257E-2</v>
      </c>
      <c r="AO1552" s="3" t="str" cm="1">
        <f t="array" ref="AO1552">GETVECTOR(Y1552,2)</f>
        <v>0.5774</v>
      </c>
      <c r="AP1552" s="3" t="str" cm="1">
        <f t="array" ref="AP1552">GETVECTOR(Z1552,2)</f>
        <v>0.5774</v>
      </c>
      <c r="AQ1552" s="3" t="str" cm="1">
        <f t="array" ref="AQ1552">GETVECTOR(AA1552,2)</f>
        <v>0.5774</v>
      </c>
      <c r="AR1552" s="3" t="str" cm="1">
        <f t="array" ref="AR1552">GETVECTOR(AB1552,2)</f>
        <v>0.5774</v>
      </c>
      <c r="AS1552" s="3" cm="1">
        <f t="array" ref="AS1552">SUM(AK1552:AN1552*AO1552:AR1552)</f>
        <v>-0.10980052394804729</v>
      </c>
      <c r="AT1552" s="51">
        <f t="shared" si="576"/>
        <v>0.47050562833034554</v>
      </c>
      <c r="AU1552" s="48">
        <f t="shared" si="577"/>
        <v>0.68593412827351397</v>
      </c>
      <c r="AV1552" s="56"/>
      <c r="AW1552" s="56"/>
    </row>
    <row r="1553" spans="1:49" ht="15" customHeight="1" x14ac:dyDescent="0.25">
      <c r="A1553" s="11">
        <f t="shared" si="584"/>
        <v>1550</v>
      </c>
      <c r="B1553" s="29">
        <v>32597</v>
      </c>
      <c r="C1553" s="25"/>
      <c r="D1553" s="12"/>
      <c r="E1553" s="25"/>
      <c r="F1553" s="35"/>
      <c r="G1553" s="25">
        <v>0</v>
      </c>
      <c r="H1553" s="13">
        <v>0</v>
      </c>
      <c r="I1553" s="25">
        <v>0</v>
      </c>
      <c r="J1553" s="12">
        <v>0</v>
      </c>
      <c r="K1553" s="12">
        <v>0</v>
      </c>
      <c r="L1553" s="25" t="s">
        <v>11</v>
      </c>
      <c r="M1553" s="10"/>
      <c r="N1553" s="15"/>
      <c r="O1553" s="15"/>
      <c r="P1553" s="4"/>
      <c r="Q1553" s="54"/>
      <c r="R1553" s="42">
        <f t="shared" si="583"/>
        <v>0.12989690721649483</v>
      </c>
      <c r="S1553" s="44" t="str" cm="1">
        <f t="array" ref="S1553">SETVECTOR(R1553:R1554)</f>
        <v>0.129896907216495,0.855670103092783</v>
      </c>
      <c r="T1553" s="44">
        <f t="shared" si="578"/>
        <v>1.0309278350515464E-2</v>
      </c>
      <c r="U1553" s="5">
        <f t="shared" si="579"/>
        <v>0</v>
      </c>
      <c r="V1553" s="5">
        <f t="shared" si="580"/>
        <v>-3.6438731015395749E-2</v>
      </c>
      <c r="W1553" s="5">
        <f t="shared" si="581"/>
        <v>0.76850084814432629</v>
      </c>
      <c r="X1553" s="5">
        <f t="shared" si="582"/>
        <v>-8.7445811143288116E-2</v>
      </c>
      <c r="Y1553" s="5" t="str" cm="1">
        <f t="array" ref="Y1553:AB1553">SETMATRIX(GETMATRIX(Y1552:AB1552)-$O$9*DELTAWEIGHT(S1552,$AH$4,AK1552:AN1552))</f>
        <v>0.5774,0.5774,0.5774</v>
      </c>
      <c r="Z1553" s="5" t="str">
        <v>0.583701641097558,0.52732192118443,0.5774</v>
      </c>
      <c r="AA1553" s="5" t="str">
        <v>0.67717074200094,0.638162704572611,0.5774</v>
      </c>
      <c r="AB1553" s="5" t="str">
        <v>0.588878352670953,0.518280084512756,0.5774</v>
      </c>
      <c r="AC1553" s="5" cm="1">
        <f t="array" ref="AC1553">SIGMOID(SUM(GETVECTOR(Y1553)*GETVECTOR(_xlfn.CONCAT($S1553,",",$AH$4)))+U1553)</f>
        <v>0.63854772202164378</v>
      </c>
      <c r="AD1553" s="5" cm="1">
        <f t="array" ref="AD1553">SIGMOID(SUM(GETVECTOR(Z1553)*GETVECTOR(_xlfn.CONCAT($S1553,",",$AH$4)))+V1553)</f>
        <v>0.62024680335682092</v>
      </c>
      <c r="AE1553" s="5" cm="1">
        <f t="array" ref="AE1553">TANH(SUM(GETVECTOR(AA1553)*GETVECTOR(_xlfn.CONCAT($S1553,",",$AH$4)))+W1553)</f>
        <v>0.88589513445662227</v>
      </c>
      <c r="AF1553" s="5" cm="1">
        <f t="array" ref="AF1553">SIGMOID(SUM(GETVECTOR(AB1553)*GETVECTOR(_xlfn.CONCAT($S1553,",",$AH$4)))+X1553)</f>
        <v>0.60647631974949645</v>
      </c>
      <c r="AG1553" s="5">
        <f t="shared" si="568"/>
        <v>0.54947362525608101</v>
      </c>
      <c r="AH1553" s="40">
        <f t="shared" si="569"/>
        <v>0.30331433340514347</v>
      </c>
      <c r="AI1553" s="3">
        <f t="shared" si="570"/>
        <v>0.29300505505462798</v>
      </c>
      <c r="AJ1553" s="3">
        <f t="shared" si="571"/>
        <v>0.13325314856038079</v>
      </c>
      <c r="AK1553" s="3">
        <f t="shared" si="572"/>
        <v>0</v>
      </c>
      <c r="AL1553" s="3">
        <f t="shared" si="573"/>
        <v>2.7805183716831165E-2</v>
      </c>
      <c r="AM1553" s="3">
        <f t="shared" si="574"/>
        <v>1.7785403305524868E-2</v>
      </c>
      <c r="AN1553" s="3">
        <f t="shared" si="575"/>
        <v>3.4973485595275598E-2</v>
      </c>
      <c r="AO1553" s="3" t="str" cm="1">
        <f t="array" ref="AO1553">GETVECTOR(Y1553,2)</f>
        <v>0.5774</v>
      </c>
      <c r="AP1553" s="3" t="str" cm="1">
        <f t="array" ref="AP1553">GETVECTOR(Z1553,2)</f>
        <v>0.5774</v>
      </c>
      <c r="AQ1553" s="3" t="str" cm="1">
        <f t="array" ref="AQ1553">GETVECTOR(AA1553,2)</f>
        <v>0.5774</v>
      </c>
      <c r="AR1553" s="3" t="str" cm="1">
        <f t="array" ref="AR1553">GETVECTOR(AB1553,2)</f>
        <v>0.5774</v>
      </c>
      <c r="AS1553" s="3" cm="1">
        <f t="array" ref="AS1553">SUM(AK1553:AN1553*AO1553:AR1553)</f>
        <v>4.6517695529420505E-2</v>
      </c>
      <c r="AT1553" s="51">
        <f t="shared" si="576"/>
        <v>8.5851962287565572E-2</v>
      </c>
      <c r="AU1553" s="48">
        <f t="shared" si="577"/>
        <v>0.29300505505462798</v>
      </c>
      <c r="AV1553" s="56"/>
      <c r="AW1553" s="56"/>
    </row>
    <row r="1554" spans="1:49" ht="15" customHeight="1" x14ac:dyDescent="0.25">
      <c r="A1554" s="11">
        <f t="shared" si="584"/>
        <v>1551</v>
      </c>
      <c r="B1554" s="29">
        <v>32598</v>
      </c>
      <c r="C1554" s="25"/>
      <c r="D1554" s="12"/>
      <c r="E1554" s="25"/>
      <c r="F1554" s="35"/>
      <c r="G1554" s="25">
        <v>0</v>
      </c>
      <c r="H1554" s="13">
        <v>0</v>
      </c>
      <c r="I1554" s="25">
        <v>0</v>
      </c>
      <c r="J1554" s="12">
        <v>0</v>
      </c>
      <c r="K1554" s="12">
        <v>0</v>
      </c>
      <c r="L1554" s="25" t="s">
        <v>11</v>
      </c>
      <c r="M1554" s="10"/>
      <c r="N1554" s="15"/>
      <c r="O1554" s="15"/>
      <c r="P1554" s="4"/>
      <c r="Q1554" s="54"/>
      <c r="R1554" s="42">
        <f t="shared" si="583"/>
        <v>0.85567010309278346</v>
      </c>
      <c r="S1554" s="44" t="str" cm="1">
        <f t="array" ref="S1554">SETVECTOR(R1554:R1555)</f>
        <v>0.855670103092783,0.0103092783505155</v>
      </c>
      <c r="T1554" s="44">
        <f t="shared" si="578"/>
        <v>0.30927835051546393</v>
      </c>
      <c r="U1554" s="5">
        <f t="shared" si="579"/>
        <v>0</v>
      </c>
      <c r="V1554" s="5">
        <f t="shared" si="580"/>
        <v>-3.9219249387078867E-2</v>
      </c>
      <c r="W1554" s="5">
        <f t="shared" si="581"/>
        <v>0.76672230781377382</v>
      </c>
      <c r="X1554" s="5">
        <f t="shared" si="582"/>
        <v>-9.0943159702815676E-2</v>
      </c>
      <c r="Y1554" s="5" t="str" cm="1">
        <f t="array" ref="Y1554:AB1554">SETMATRIX(GETMATRIX(Y1553:AB1553)-$O$9*DELTAWEIGHT(S1553,$AH$4,AK1553:AN1553))</f>
        <v>0.5774,0.5774,0.5774</v>
      </c>
      <c r="Z1554" s="5" t="str">
        <v>0.583314440035602,0.524771311014403,0.5774</v>
      </c>
      <c r="AA1554" s="5" t="str">
        <v>0.676887867682063,0.636299326122869,0.5774</v>
      </c>
      <c r="AB1554" s="5" t="str">
        <v>0.588395632712159,0.515100262561972,0.5774</v>
      </c>
      <c r="AC1554" s="5" cm="1">
        <f t="array" ref="AC1554">SIGMOID(SUM(GETVECTOR(Y1554)*GETVECTOR(_xlfn.CONCAT($S1554,",",$AH$4)))+U1554)</f>
        <v>0.62246320754391637</v>
      </c>
      <c r="AD1554" s="5" cm="1">
        <f t="array" ref="AD1554">SIGMOID(SUM(GETVECTOR(Z1554)*GETVECTOR(_xlfn.CONCAT($S1554,",",$AH$4)))+V1554)</f>
        <v>0.61427439837872111</v>
      </c>
      <c r="AE1554" s="5" cm="1">
        <f t="array" ref="AE1554">TANH(SUM(GETVECTOR(AA1554)*GETVECTOR(_xlfn.CONCAT($S1554,",",$AH$4)))+W1554)</f>
        <v>0.87463615649714077</v>
      </c>
      <c r="AF1554" s="5" cm="1">
        <f t="array" ref="AF1554">SIGMOID(SUM(GETVECTOR(AB1554)*GETVECTOR(_xlfn.CONCAT($S1554,",",$AH$4)))+X1554)</f>
        <v>0.6029661946131889</v>
      </c>
      <c r="AG1554" s="5">
        <f t="shared" si="568"/>
        <v>0.53726659883255812</v>
      </c>
      <c r="AH1554" s="40">
        <f t="shared" si="569"/>
        <v>0.29600581072703247</v>
      </c>
      <c r="AI1554" s="3">
        <f t="shared" si="570"/>
        <v>-1.3272539788431459E-2</v>
      </c>
      <c r="AJ1554" s="3">
        <f t="shared" si="571"/>
        <v>-6.0742067337779104E-3</v>
      </c>
      <c r="AK1554" s="3">
        <f t="shared" si="572"/>
        <v>0</v>
      </c>
      <c r="AL1554" s="3">
        <f t="shared" si="573"/>
        <v>-1.258803309054695E-3</v>
      </c>
      <c r="AM1554" s="3">
        <f t="shared" si="574"/>
        <v>-8.7688223538594158E-4</v>
      </c>
      <c r="AN1554" s="3">
        <f t="shared" si="575"/>
        <v>-1.5598461263674002E-3</v>
      </c>
      <c r="AO1554" s="3" t="str" cm="1">
        <f t="array" ref="AO1554">GETVECTOR(Y1554,2)</f>
        <v>0.5774</v>
      </c>
      <c r="AP1554" s="3" t="str" cm="1">
        <f t="array" ref="AP1554">GETVECTOR(Z1554,2)</f>
        <v>0.5774</v>
      </c>
      <c r="AQ1554" s="3" t="str" cm="1">
        <f t="array" ref="AQ1554">GETVECTOR(AA1554,2)</f>
        <v>0.5774</v>
      </c>
      <c r="AR1554" s="3" t="str" cm="1">
        <f t="array" ref="AR1554">GETVECTOR(AB1554,2)</f>
        <v>0.5774</v>
      </c>
      <c r="AS1554" s="3" cm="1">
        <f t="array" ref="AS1554">SUM(AK1554:AN1554*AO1554:AR1554)</f>
        <v>-2.1337999867245606E-3</v>
      </c>
      <c r="AT1554" s="51">
        <f t="shared" si="576"/>
        <v>1.761603124354962E-4</v>
      </c>
      <c r="AU1554" s="48">
        <f t="shared" si="577"/>
        <v>1.3272539788431459E-2</v>
      </c>
      <c r="AV1554" s="56"/>
      <c r="AW1554" s="56"/>
    </row>
    <row r="1555" spans="1:49" ht="15" customHeight="1" x14ac:dyDescent="0.25">
      <c r="A1555" s="11">
        <f t="shared" si="584"/>
        <v>1552</v>
      </c>
      <c r="B1555" s="29">
        <v>32599</v>
      </c>
      <c r="C1555" s="25"/>
      <c r="D1555" s="12"/>
      <c r="E1555" s="25"/>
      <c r="F1555" s="35"/>
      <c r="G1555" s="25">
        <v>0</v>
      </c>
      <c r="H1555" s="13">
        <v>0</v>
      </c>
      <c r="I1555" s="25">
        <v>0</v>
      </c>
      <c r="J1555" s="12">
        <v>0</v>
      </c>
      <c r="K1555" s="12">
        <v>0</v>
      </c>
      <c r="L1555" s="25" t="s">
        <v>11</v>
      </c>
      <c r="M1555" s="10"/>
      <c r="N1555" s="15"/>
      <c r="O1555" s="15"/>
      <c r="P1555" s="4"/>
      <c r="Q1555" s="54"/>
      <c r="R1555" s="42">
        <f t="shared" si="583"/>
        <v>1.0309278350515464E-2</v>
      </c>
      <c r="S1555" s="44" t="str" cm="1">
        <f t="array" ref="S1555">SETVECTOR(R1555:R1556)</f>
        <v>0.0103092783505155,0.309278350515464</v>
      </c>
      <c r="T1555" s="44">
        <f t="shared" si="578"/>
        <v>1.4432989690721649E-2</v>
      </c>
      <c r="U1555" s="5">
        <f t="shared" si="579"/>
        <v>0</v>
      </c>
      <c r="V1555" s="5">
        <f t="shared" si="580"/>
        <v>-3.9093369056173395E-2</v>
      </c>
      <c r="W1555" s="5">
        <f t="shared" si="581"/>
        <v>0.76680999603731237</v>
      </c>
      <c r="X1555" s="5">
        <f t="shared" si="582"/>
        <v>-9.0787175090178932E-2</v>
      </c>
      <c r="Y1555" s="5" t="str" cm="1">
        <f t="array" ref="Y1555:AB1555">SETMATRIX(GETMATRIX(Y1554:AB1554)-$O$9*DELTAWEIGHT(S1554,$AH$4,AK1554:AN1554))</f>
        <v>0.5774,0.5774,0.5774</v>
      </c>
      <c r="Z1555" s="5" t="str">
        <v>0.583299921918557,0.52477113609733,0.5774</v>
      </c>
      <c r="AA1555" s="5" t="str">
        <v>0.676876208674161,0.636299185652894,0.5774</v>
      </c>
      <c r="AB1555" s="5" t="str">
        <v>0.588377819759984,0.51510004794809,0.5774</v>
      </c>
      <c r="AC1555" s="5" cm="1">
        <f t="array" ref="AC1555">SIGMOID(SUM(GETVECTOR(Y1555)*GETVECTOR(_xlfn.CONCAT($S1555,",",$AH$4)))+U1555)</f>
        <v>0.5460020126199282</v>
      </c>
      <c r="AD1555" s="5" cm="1">
        <f t="array" ref="AD1555">SIGMOID(SUM(GETVECTOR(Z1555)*GETVECTOR(_xlfn.CONCAT($S1555,",",$AH$4)))+V1555)</f>
        <v>0.53226021853506666</v>
      </c>
      <c r="AE1555" s="5" cm="1">
        <f t="array" ref="AE1555">TANH(SUM(GETVECTOR(AA1555)*GETVECTOR(_xlfn.CONCAT($S1555,",",$AH$4)))+W1555)</f>
        <v>0.74895978313731959</v>
      </c>
      <c r="AF1555" s="5" cm="1">
        <f t="array" ref="AF1555">SIGMOID(SUM(GETVECTOR(AB1555)*GETVECTOR(_xlfn.CONCAT($S1555,",",$AH$4)))+X1555)</f>
        <v>0.51863832704164492</v>
      </c>
      <c r="AG1555" s="5">
        <f t="shared" si="568"/>
        <v>0.39864149784664588</v>
      </c>
      <c r="AH1555" s="40">
        <f t="shared" si="569"/>
        <v>0.19645292466522746</v>
      </c>
      <c r="AI1555" s="3">
        <f t="shared" si="570"/>
        <v>0.1820199349745058</v>
      </c>
      <c r="AJ1555" s="3">
        <f t="shared" si="571"/>
        <v>8.0857753615141345E-2</v>
      </c>
      <c r="AK1555" s="3">
        <f t="shared" si="572"/>
        <v>0</v>
      </c>
      <c r="AL1555" s="3">
        <f t="shared" si="573"/>
        <v>1.5076776123730233E-2</v>
      </c>
      <c r="AM1555" s="3">
        <f t="shared" si="574"/>
        <v>1.8895953175652964E-2</v>
      </c>
      <c r="AN1555" s="3">
        <f t="shared" si="575"/>
        <v>1.7212698491383221E-2</v>
      </c>
      <c r="AO1555" s="3" t="str" cm="1">
        <f t="array" ref="AO1555">GETVECTOR(Y1555,2)</f>
        <v>0.5774</v>
      </c>
      <c r="AP1555" s="3" t="str" cm="1">
        <f t="array" ref="AP1555">GETVECTOR(Z1555,2)</f>
        <v>0.5774</v>
      </c>
      <c r="AQ1555" s="3" t="str" cm="1">
        <f t="array" ref="AQ1555">GETVECTOR(AA1555,2)</f>
        <v>0.5774</v>
      </c>
      <c r="AR1555" s="3" t="str" cm="1">
        <f t="array" ref="AR1555">GETVECTOR(AB1555,2)</f>
        <v>0.5774</v>
      </c>
      <c r="AS1555" s="3" cm="1">
        <f t="array" ref="AS1555">SUM(AK1555:AN1555*AO1555:AR1555)</f>
        <v>2.955446600638853E-2</v>
      </c>
      <c r="AT1555" s="51">
        <f t="shared" si="576"/>
        <v>3.3131256728123323E-2</v>
      </c>
      <c r="AU1555" s="48">
        <f t="shared" si="577"/>
        <v>0.1820199349745058</v>
      </c>
      <c r="AV1555" s="56"/>
      <c r="AW1555" s="56"/>
    </row>
    <row r="1556" spans="1:49" ht="15" customHeight="1" x14ac:dyDescent="0.25">
      <c r="A1556" s="11">
        <f t="shared" si="584"/>
        <v>1553</v>
      </c>
      <c r="B1556" s="29">
        <v>32600</v>
      </c>
      <c r="C1556" s="25"/>
      <c r="D1556" s="12"/>
      <c r="E1556" s="25"/>
      <c r="F1556" s="35"/>
      <c r="G1556" s="25">
        <v>0</v>
      </c>
      <c r="H1556" s="13">
        <v>0</v>
      </c>
      <c r="I1556" s="25">
        <v>0</v>
      </c>
      <c r="J1556" s="12">
        <v>0</v>
      </c>
      <c r="K1556" s="12">
        <v>0</v>
      </c>
      <c r="L1556" s="25" t="s">
        <v>11</v>
      </c>
      <c r="M1556" s="10"/>
      <c r="N1556" s="15"/>
      <c r="O1556" s="15"/>
      <c r="P1556" s="4"/>
      <c r="Q1556" s="54"/>
      <c r="R1556" s="42">
        <f t="shared" si="583"/>
        <v>0.30927835051546393</v>
      </c>
      <c r="S1556" s="44" t="str" cm="1">
        <f t="array" ref="S1556">SETVECTOR(R1556:R1557)</f>
        <v>0.309278350515464,0.0144329896907216</v>
      </c>
      <c r="T1556" s="44">
        <f t="shared" si="578"/>
        <v>1.0309278350515464E-3</v>
      </c>
      <c r="U1556" s="5">
        <f t="shared" si="579"/>
        <v>0</v>
      </c>
      <c r="V1556" s="5">
        <f t="shared" si="580"/>
        <v>-4.0601046668546421E-2</v>
      </c>
      <c r="W1556" s="5">
        <f t="shared" si="581"/>
        <v>0.7649204007197471</v>
      </c>
      <c r="X1556" s="5">
        <f t="shared" si="582"/>
        <v>-9.2508444939317258E-2</v>
      </c>
      <c r="Y1556" s="5" t="str" cm="1">
        <f t="array" ref="Y1556:AB1556">SETMATRIX(GETMATRIX(Y1555:AB1555)-$O$9*DELTAWEIGHT(S1555,$AH$4,AK1555:AN1555))</f>
        <v>0.5774,0.5774,0.5774</v>
      </c>
      <c r="Z1556" s="5" t="str">
        <v>0.583284267284936,0.524301497088703,0.5774</v>
      </c>
      <c r="AA1556" s="5" t="str">
        <v>0.676852550998978,0.635589455397391,0.5774</v>
      </c>
      <c r="AB1556" s="5" t="str">
        <v>0.58836024054166,0.514572671398376,0.5774</v>
      </c>
      <c r="AC1556" s="5" cm="1">
        <f t="array" ref="AC1556">SIGMOID(SUM(GETVECTOR(Y1556)*GETVECTOR(_xlfn.CONCAT($S1556,",",$AH$4)))+U1556)</f>
        <v>0.54659216672985944</v>
      </c>
      <c r="AD1556" s="5" cm="1">
        <f t="array" ref="AD1556">SIGMOID(SUM(GETVECTOR(Z1556)*GETVECTOR(_xlfn.CONCAT($S1556,",",$AH$4)))+V1556)</f>
        <v>0.53677432178301554</v>
      </c>
      <c r="AE1556" s="5" cm="1">
        <f t="array" ref="AE1556">TANH(SUM(GETVECTOR(AA1556)*GETVECTOR(_xlfn.CONCAT($S1556,",",$AH$4)))+W1556)</f>
        <v>0.75454676196164427</v>
      </c>
      <c r="AF1556" s="5" cm="1">
        <f t="array" ref="AF1556">SIGMOID(SUM(GETVECTOR(AB1556)*GETVECTOR(_xlfn.CONCAT($S1556,",",$AH$4)))+X1556)</f>
        <v>0.52420243647973586</v>
      </c>
      <c r="AG1556" s="5">
        <f t="shared" si="568"/>
        <v>0.40502132640553207</v>
      </c>
      <c r="AH1556" s="40">
        <f t="shared" si="569"/>
        <v>0.20141806938380974</v>
      </c>
      <c r="AI1556" s="3">
        <f t="shared" si="570"/>
        <v>0.2003871415487582</v>
      </c>
      <c r="AJ1556" s="3">
        <f t="shared" si="571"/>
        <v>8.9535003598719354E-2</v>
      </c>
      <c r="AK1556" s="3">
        <f t="shared" si="572"/>
        <v>0</v>
      </c>
      <c r="AL1556" s="3">
        <f t="shared" si="573"/>
        <v>1.679822418111071E-2</v>
      </c>
      <c r="AM1556" s="3">
        <f t="shared" si="574"/>
        <v>2.0697519501542888E-2</v>
      </c>
      <c r="AN1556" s="3">
        <f t="shared" si="575"/>
        <v>1.9203946743288319E-2</v>
      </c>
      <c r="AO1556" s="3" t="str" cm="1">
        <f t="array" ref="AO1556">GETVECTOR(Y1556,2)</f>
        <v>0.5774</v>
      </c>
      <c r="AP1556" s="3" t="str" cm="1">
        <f t="array" ref="AP1556">GETVECTOR(Z1556,2)</f>
        <v>0.5774</v>
      </c>
      <c r="AQ1556" s="3" t="str" cm="1">
        <f t="array" ref="AQ1556">GETVECTOR(AA1556,2)</f>
        <v>0.5774</v>
      </c>
      <c r="AR1556" s="3" t="str" cm="1">
        <f t="array" ref="AR1556">GETVECTOR(AB1556,2)</f>
        <v>0.5774</v>
      </c>
      <c r="AS1556" s="3" cm="1">
        <f t="array" ref="AS1556">SUM(AK1556:AN1556*AO1556:AR1556)</f>
        <v>3.2738401251938866E-2</v>
      </c>
      <c r="AT1556" s="51">
        <f t="shared" si="576"/>
        <v>4.0155006498082055E-2</v>
      </c>
      <c r="AU1556" s="48">
        <f t="shared" si="577"/>
        <v>0.2003871415487582</v>
      </c>
      <c r="AV1556" s="56"/>
      <c r="AW1556" s="56"/>
    </row>
    <row r="1557" spans="1:49" ht="15" customHeight="1" x14ac:dyDescent="0.25">
      <c r="A1557" s="11">
        <f t="shared" si="584"/>
        <v>1554</v>
      </c>
      <c r="B1557" s="29">
        <v>32601</v>
      </c>
      <c r="C1557" s="25"/>
      <c r="D1557" s="12"/>
      <c r="E1557" s="25"/>
      <c r="F1557" s="35"/>
      <c r="G1557" s="25">
        <v>0</v>
      </c>
      <c r="H1557" s="13">
        <v>0</v>
      </c>
      <c r="I1557" s="25">
        <v>0</v>
      </c>
      <c r="J1557" s="12">
        <v>0</v>
      </c>
      <c r="K1557" s="12">
        <v>0</v>
      </c>
      <c r="L1557" s="25" t="s">
        <v>11</v>
      </c>
      <c r="M1557" s="10"/>
      <c r="N1557" s="15"/>
      <c r="O1557" s="15"/>
      <c r="P1557" s="4"/>
      <c r="Q1557" s="54"/>
      <c r="R1557" s="42">
        <f t="shared" si="583"/>
        <v>1.4432989690721649E-2</v>
      </c>
      <c r="S1557" s="44" t="str" cm="1">
        <f t="array" ref="S1557">SETVECTOR(R1557:R1558)</f>
        <v>0.0144329896907216,0.00103092783505155</v>
      </c>
      <c r="T1557" s="44">
        <f t="shared" si="578"/>
        <v>4.7422680412371132E-2</v>
      </c>
      <c r="U1557" s="5">
        <f t="shared" si="579"/>
        <v>0</v>
      </c>
      <c r="V1557" s="5">
        <f t="shared" si="580"/>
        <v>-4.2280869086657492E-2</v>
      </c>
      <c r="W1557" s="5">
        <f t="shared" si="581"/>
        <v>0.76285064876959285</v>
      </c>
      <c r="X1557" s="5">
        <f t="shared" si="582"/>
        <v>-9.4428839613646093E-2</v>
      </c>
      <c r="Y1557" s="5" t="str" cm="1">
        <f t="array" ref="Y1557:AB1557">SETMATRIX(GETMATRIX(Y1556:AB1556)-$O$9*DELTAWEIGHT(S1556,$AH$4,AK1556:AN1556))</f>
        <v>0.5774,0.5774,0.5774</v>
      </c>
      <c r="Z1557" s="5" t="str">
        <v>0.582765283214115,0.524277277832065,0.5774</v>
      </c>
      <c r="AA1557" s="5" t="str">
        <v>0.67608241326715,0.635553515636572,0.5774</v>
      </c>
      <c r="AB1557" s="5" t="str">
        <v>0.587776507232294,0.514545430510606,0.5774</v>
      </c>
      <c r="AC1557" s="5" cm="1">
        <f t="array" ref="AC1557">SIGMOID(SUM(GETVECTOR(Y1557)*GETVECTOR(_xlfn.CONCAT($S1557,",",$AH$4)))+U1557)</f>
        <v>0.50223220166474081</v>
      </c>
      <c r="AD1557" s="5" cm="1">
        <f t="array" ref="AD1557">SIGMOID(SUM(GETVECTOR(Z1557)*GETVECTOR(_xlfn.CONCAT($S1557,",",$AH$4)))+V1557)</f>
        <v>0.4916684383106803</v>
      </c>
      <c r="AE1557" s="5" cm="1">
        <f t="array" ref="AE1557">TANH(SUM(GETVECTOR(AA1557)*GETVECTOR(_xlfn.CONCAT($S1557,",",$AH$4)))+W1557)</f>
        <v>0.64882325738095448</v>
      </c>
      <c r="AF1557" s="5" cm="1">
        <f t="array" ref="AF1557">SIGMOID(SUM(GETVECTOR(AB1557)*GETVECTOR(_xlfn.CONCAT($S1557,",",$AH$4)))+X1557)</f>
        <v>0.47865922109026426</v>
      </c>
      <c r="AG1557" s="5">
        <f t="shared" si="568"/>
        <v>0.31900591769614245</v>
      </c>
      <c r="AH1557" s="40">
        <f t="shared" si="569"/>
        <v>0.14771796448710164</v>
      </c>
      <c r="AI1557" s="3">
        <f t="shared" si="570"/>
        <v>0.10029528407473051</v>
      </c>
      <c r="AJ1557" s="3">
        <f t="shared" si="571"/>
        <v>4.343511000478649E-2</v>
      </c>
      <c r="AK1557" s="3">
        <f t="shared" si="572"/>
        <v>0</v>
      </c>
      <c r="AL1557" s="3">
        <f t="shared" si="573"/>
        <v>7.0434711583818267E-3</v>
      </c>
      <c r="AM1557" s="3">
        <f t="shared" si="574"/>
        <v>1.2365540584108235E-2</v>
      </c>
      <c r="AN1557" s="3">
        <f t="shared" si="575"/>
        <v>7.7238801060650246E-3</v>
      </c>
      <c r="AO1557" s="3" t="str" cm="1">
        <f t="array" ref="AO1557">GETVECTOR(Y1557,2)</f>
        <v>0.5774</v>
      </c>
      <c r="AP1557" s="3" t="str" cm="1">
        <f t="array" ref="AP1557">GETVECTOR(Z1557,2)</f>
        <v>0.5774</v>
      </c>
      <c r="AQ1557" s="3" t="str" cm="1">
        <f t="array" ref="AQ1557">GETVECTOR(AA1557,2)</f>
        <v>0.5774</v>
      </c>
      <c r="AR1557" s="3" t="str" cm="1">
        <f t="array" ref="AR1557">GETVECTOR(AB1557,2)</f>
        <v>0.5774</v>
      </c>
      <c r="AS1557" s="3" cm="1">
        <f t="array" ref="AS1557">SUM(AK1557:AN1557*AO1557:AR1557)</f>
        <v>1.5666531753355709E-2</v>
      </c>
      <c r="AT1557" s="51">
        <f t="shared" si="576"/>
        <v>1.0059144007630891E-2</v>
      </c>
      <c r="AU1557" s="48">
        <f t="shared" si="577"/>
        <v>0.10029528407473051</v>
      </c>
      <c r="AV1557" s="56"/>
      <c r="AW1557" s="56"/>
    </row>
    <row r="1558" spans="1:49" ht="15" customHeight="1" x14ac:dyDescent="0.25">
      <c r="A1558" s="11">
        <f t="shared" si="584"/>
        <v>1555</v>
      </c>
      <c r="B1558" s="29">
        <v>32602</v>
      </c>
      <c r="C1558" s="25"/>
      <c r="D1558" s="12"/>
      <c r="E1558" s="25"/>
      <c r="F1558" s="35"/>
      <c r="G1558" s="25">
        <v>0</v>
      </c>
      <c r="H1558" s="13">
        <v>0</v>
      </c>
      <c r="I1558" s="25">
        <v>0</v>
      </c>
      <c r="J1558" s="12">
        <v>0</v>
      </c>
      <c r="K1558" s="12">
        <v>0</v>
      </c>
      <c r="L1558" s="25" t="s">
        <v>11</v>
      </c>
      <c r="M1558" s="10"/>
      <c r="N1558" s="15"/>
      <c r="O1558" s="15"/>
      <c r="P1558" s="4"/>
      <c r="Q1558" s="54"/>
      <c r="R1558" s="42">
        <f t="shared" si="583"/>
        <v>1.0309278350515464E-3</v>
      </c>
      <c r="S1558" s="44" t="str" cm="1">
        <f t="array" ref="S1558">SETVECTOR(R1558:R1559)</f>
        <v>0.00103092783505155,0.0474226804123711</v>
      </c>
      <c r="T1558" s="44">
        <f t="shared" si="578"/>
        <v>0.53195876288659794</v>
      </c>
      <c r="U1558" s="5">
        <f t="shared" si="579"/>
        <v>0</v>
      </c>
      <c r="V1558" s="5">
        <f t="shared" si="580"/>
        <v>-4.2985216202495673E-2</v>
      </c>
      <c r="W1558" s="5">
        <f t="shared" si="581"/>
        <v>0.76161409471118202</v>
      </c>
      <c r="X1558" s="5">
        <f t="shared" si="582"/>
        <v>-9.5201227624252593E-2</v>
      </c>
      <c r="Y1558" s="5" t="str" cm="1">
        <f t="array" ref="Y1558:AB1558">SETMATRIX(GETMATRIX(Y1557:AB1557)-$O$9*DELTAWEIGHT(S1557,$AH$4,AK1557:AN1557))</f>
        <v>0.5774,0.5774,0.5774</v>
      </c>
      <c r="Z1558" s="5" t="str">
        <v>0.582756228984667,0.52427663110139,0.5774</v>
      </c>
      <c r="AA1558" s="5" t="str">
        <v>0.676062512819313,0.635552094176012,0.5774</v>
      </c>
      <c r="AB1558" s="5" t="str">
        <v>0.587766759516056,0.51454473424516,0.5774</v>
      </c>
      <c r="AC1558" s="5" cm="1">
        <f t="array" ref="AC1558">SIGMOID(SUM(GETVECTOR(Y1558)*GETVECTOR(_xlfn.CONCAT($S1558,",",$AH$4)))+U1558)</f>
        <v>0.50699382217341482</v>
      </c>
      <c r="AD1558" s="5" cm="1">
        <f t="array" ref="AD1558">SIGMOID(SUM(GETVECTOR(Z1558)*GETVECTOR(_xlfn.CONCAT($S1558,",",$AH$4)))+V1558)</f>
        <v>0.49561965370348537</v>
      </c>
      <c r="AE1558" s="5" cm="1">
        <f t="array" ref="AE1558">TANH(SUM(GETVECTOR(AA1558)*GETVECTOR(_xlfn.CONCAT($S1558,",",$AH$4)))+W1558)</f>
        <v>0.6597950840751492</v>
      </c>
      <c r="AF1558" s="5" cm="1">
        <f t="array" ref="AF1558">SIGMOID(SUM(GETVECTOR(AB1558)*GETVECTOR(_xlfn.CONCAT($S1558,",",$AH$4)))+X1558)</f>
        <v>0.48245865391590531</v>
      </c>
      <c r="AG1558" s="5">
        <f t="shared" si="568"/>
        <v>0.32700741108458747</v>
      </c>
      <c r="AH1558" s="40">
        <f t="shared" si="569"/>
        <v>0.15237455241478984</v>
      </c>
      <c r="AI1558" s="3">
        <f t="shared" si="570"/>
        <v>-0.37958421047180813</v>
      </c>
      <c r="AJ1558" s="3">
        <f t="shared" si="571"/>
        <v>-0.16486644768631961</v>
      </c>
      <c r="AK1558" s="3">
        <f t="shared" si="572"/>
        <v>0</v>
      </c>
      <c r="AL1558" s="3">
        <f t="shared" si="573"/>
        <v>-2.7192430756055073E-2</v>
      </c>
      <c r="AM1558" s="3">
        <f t="shared" si="574"/>
        <v>-4.6139816096182965E-2</v>
      </c>
      <c r="AN1558" s="3">
        <f t="shared" si="575"/>
        <v>-2.9934060550323095E-2</v>
      </c>
      <c r="AO1558" s="3" t="str" cm="1">
        <f t="array" ref="AO1558">GETVECTOR(Y1558,2)</f>
        <v>0.5774</v>
      </c>
      <c r="AP1558" s="3" t="str" cm="1">
        <f t="array" ref="AP1558">GETVECTOR(Z1558,2)</f>
        <v>0.5774</v>
      </c>
      <c r="AQ1558" s="3" t="str" cm="1">
        <f t="array" ref="AQ1558">GETVECTOR(AA1558,2)</f>
        <v>0.5774</v>
      </c>
      <c r="AR1558" s="3" t="str" cm="1">
        <f t="array" ref="AR1558">GETVECTOR(AB1558,2)</f>
        <v>0.5774</v>
      </c>
      <c r="AS1558" s="3" cm="1">
        <f t="array" ref="AS1558">SUM(AK1558:AN1558*AO1558:AR1558)</f>
        <v>-5.9625965894238804E-2</v>
      </c>
      <c r="AT1558" s="51">
        <f t="shared" si="576"/>
        <v>0.14408417283950592</v>
      </c>
      <c r="AU1558" s="48">
        <f t="shared" si="577"/>
        <v>0.37958421047180813</v>
      </c>
      <c r="AV1558" s="56"/>
      <c r="AW1558" s="56"/>
    </row>
    <row r="1559" spans="1:49" ht="15" customHeight="1" x14ac:dyDescent="0.25">
      <c r="A1559" s="11">
        <f t="shared" si="584"/>
        <v>1556</v>
      </c>
      <c r="B1559" s="29">
        <v>32603</v>
      </c>
      <c r="C1559" s="25"/>
      <c r="D1559" s="12"/>
      <c r="E1559" s="25"/>
      <c r="F1559" s="35"/>
      <c r="G1559" s="25">
        <v>0</v>
      </c>
      <c r="H1559" s="13">
        <v>0</v>
      </c>
      <c r="I1559" s="25">
        <v>0</v>
      </c>
      <c r="J1559" s="12">
        <v>0</v>
      </c>
      <c r="K1559" s="12">
        <v>0</v>
      </c>
      <c r="L1559" s="25" t="s">
        <v>11</v>
      </c>
      <c r="M1559" s="10"/>
      <c r="N1559" s="15"/>
      <c r="O1559" s="15"/>
      <c r="P1559" s="4"/>
      <c r="Q1559" s="54"/>
      <c r="R1559" s="42">
        <f t="shared" si="583"/>
        <v>4.7422680412371132E-2</v>
      </c>
      <c r="S1559" s="44" t="str" cm="1">
        <f t="array" ref="S1559">SETVECTOR(R1559:R1560)</f>
        <v>0.0474226804123711,0.531958762886598</v>
      </c>
      <c r="T1559" s="44">
        <f t="shared" si="578"/>
        <v>5.1546391752577317E-2</v>
      </c>
      <c r="U1559" s="5">
        <f t="shared" si="579"/>
        <v>0</v>
      </c>
      <c r="V1559" s="5">
        <f t="shared" si="580"/>
        <v>-4.0265973126890162E-2</v>
      </c>
      <c r="W1559" s="5">
        <f t="shared" si="581"/>
        <v>0.76622807632080037</v>
      </c>
      <c r="X1559" s="5">
        <f t="shared" si="582"/>
        <v>-9.2207821569220277E-2</v>
      </c>
      <c r="Y1559" s="5" t="str" cm="1">
        <f t="array" ref="Y1559:AB1559">SETMATRIX(GETMATRIX(Y1558:AB1558)-$O$9*DELTAWEIGHT(S1558,$AH$4,AK1558:AN1558))</f>
        <v>0.5774,0.5774,0.5774</v>
      </c>
      <c r="Z1559" s="5" t="str">
        <v>0.582758947271694,0.52440167230461,0.5774</v>
      </c>
      <c r="AA1559" s="5" t="str">
        <v>0.67606826312859,0.635816608402762,0.5774</v>
      </c>
      <c r="AB1559" s="5" t="str">
        <v>0.587769697367927,0.514679875431206,0.5774</v>
      </c>
      <c r="AC1559" s="5" cm="1">
        <f t="array" ref="AC1559">SIGMOID(SUM(GETVECTOR(Y1559)*GETVECTOR(_xlfn.CONCAT($S1559,",",$AH$4)))+U1559)</f>
        <v>0.58286236373382716</v>
      </c>
      <c r="AD1559" s="5" cm="1">
        <f t="array" ref="AD1559">SIGMOID(SUM(GETVECTOR(Z1559)*GETVECTOR(_xlfn.CONCAT($S1559,",",$AH$4)))+V1559)</f>
        <v>0.56619172482060176</v>
      </c>
      <c r="AE1559" s="5" cm="1">
        <f t="array" ref="AE1559">TANH(SUM(GETVECTOR(AA1559)*GETVECTOR(_xlfn.CONCAT($S1559,",",$AH$4)))+W1559)</f>
        <v>0.81323802143002744</v>
      </c>
      <c r="AF1559" s="5" cm="1">
        <f t="array" ref="AF1559">SIGMOID(SUM(GETVECTOR(AB1559)*GETVECTOR(_xlfn.CONCAT($S1559,",",$AH$4)))+X1559)</f>
        <v>0.55217296461717669</v>
      </c>
      <c r="AG1559" s="5">
        <f t="shared" si="568"/>
        <v>0.46044863804316072</v>
      </c>
      <c r="AH1559" s="40">
        <f t="shared" si="569"/>
        <v>0.23768273843687593</v>
      </c>
      <c r="AI1559" s="3">
        <f t="shared" si="570"/>
        <v>0.18613634668429863</v>
      </c>
      <c r="AJ1559" s="3">
        <f t="shared" si="571"/>
        <v>8.3735758352685374E-2</v>
      </c>
      <c r="AK1559" s="3">
        <f t="shared" si="572"/>
        <v>0</v>
      </c>
      <c r="AL1559" s="3">
        <f t="shared" si="573"/>
        <v>1.6725918750598819E-2</v>
      </c>
      <c r="AM1559" s="3">
        <f t="shared" si="574"/>
        <v>1.6055275375068751E-2</v>
      </c>
      <c r="AN1559" s="3">
        <f t="shared" si="575"/>
        <v>1.9812493481720071E-2</v>
      </c>
      <c r="AO1559" s="3" t="str" cm="1">
        <f t="array" ref="AO1559">GETVECTOR(Y1559,2)</f>
        <v>0.5774</v>
      </c>
      <c r="AP1559" s="3" t="str" cm="1">
        <f t="array" ref="AP1559">GETVECTOR(Z1559,2)</f>
        <v>0.5774</v>
      </c>
      <c r="AQ1559" s="3" t="str" cm="1">
        <f t="array" ref="AQ1559">GETVECTOR(AA1559,2)</f>
        <v>0.5774</v>
      </c>
      <c r="AR1559" s="3" t="str" cm="1">
        <f t="array" ref="AR1559">GETVECTOR(AB1559,2)</f>
        <v>0.5774</v>
      </c>
      <c r="AS1559" s="3" cm="1">
        <f t="array" ref="AS1559">SUM(AK1559:AN1559*AO1559:AR1559)</f>
        <v>3.0367595224505623E-2</v>
      </c>
      <c r="AT1559" s="51">
        <f t="shared" si="576"/>
        <v>3.4646739556977411E-2</v>
      </c>
      <c r="AU1559" s="48">
        <f t="shared" si="577"/>
        <v>0.18613634668429863</v>
      </c>
      <c r="AV1559" s="56"/>
      <c r="AW1559" s="56"/>
    </row>
    <row r="1560" spans="1:49" ht="15" customHeight="1" x14ac:dyDescent="0.25">
      <c r="A1560" s="11">
        <f t="shared" si="584"/>
        <v>1557</v>
      </c>
      <c r="B1560" s="29">
        <v>32604</v>
      </c>
      <c r="C1560" s="25"/>
      <c r="D1560" s="12"/>
      <c r="E1560" s="25"/>
      <c r="F1560" s="35"/>
      <c r="G1560" s="25">
        <v>0</v>
      </c>
      <c r="H1560" s="13">
        <v>0</v>
      </c>
      <c r="I1560" s="25">
        <v>0</v>
      </c>
      <c r="J1560" s="12">
        <v>0</v>
      </c>
      <c r="K1560" s="12">
        <v>0</v>
      </c>
      <c r="L1560" s="25" t="s">
        <v>11</v>
      </c>
      <c r="M1560" s="10"/>
      <c r="N1560" s="15"/>
      <c r="O1560" s="15"/>
      <c r="P1560" s="4"/>
      <c r="Q1560" s="54"/>
      <c r="R1560" s="42">
        <f t="shared" si="583"/>
        <v>0.53195876288659794</v>
      </c>
      <c r="S1560" s="44" t="str" cm="1">
        <f t="array" ref="S1560">SETVECTOR(R1560:R1561)</f>
        <v>0.531958762886598,0.0515463917525773</v>
      </c>
      <c r="T1560" s="44">
        <f t="shared" si="578"/>
        <v>2.0618556701030928E-3</v>
      </c>
      <c r="U1560" s="5">
        <f t="shared" si="579"/>
        <v>0</v>
      </c>
      <c r="V1560" s="5">
        <f t="shared" si="580"/>
        <v>-4.1938565001950041E-2</v>
      </c>
      <c r="W1560" s="5">
        <f t="shared" si="581"/>
        <v>0.7646225487832935</v>
      </c>
      <c r="X1560" s="5">
        <f t="shared" si="582"/>
        <v>-9.4189070917392287E-2</v>
      </c>
      <c r="Y1560" s="5" t="str" cm="1">
        <f t="array" ref="Y1560:AB1560">SETMATRIX(GETMATRIX(Y1559:AB1559)-$O$9*DELTAWEIGHT(S1559,$AH$4,AK1559:AN1559))</f>
        <v>0.5774,0.5774,0.5774</v>
      </c>
      <c r="Z1560" s="5" t="str">
        <v>0.582674791097657,0.523457659569765,0.5774</v>
      </c>
      <c r="AA1560" s="5" t="str">
        <v>0.675972977004809,0.634747746666432,0.5774</v>
      </c>
      <c r="AB1560" s="5" t="str">
        <v>0.587671372143162,0.513576922909928,0.5774</v>
      </c>
      <c r="AC1560" s="5" cm="1">
        <f t="array" ref="AC1560">SIGMOID(SUM(GETVECTOR(Y1560)*GETVECTOR(_xlfn.CONCAT($S1560,",",$AH$4)))+U1560)</f>
        <v>0.58344115843111177</v>
      </c>
      <c r="AD1560" s="5" cm="1">
        <f t="array" ref="AD1560">SIGMOID(SUM(GETVECTOR(Z1560)*GETVECTOR(_xlfn.CONCAT($S1560,",",$AH$4)))+V1560)</f>
        <v>0.57322044534401562</v>
      </c>
      <c r="AE1560" s="5" cm="1">
        <f t="array" ref="AE1560">TANH(SUM(GETVECTOR(AA1560)*GETVECTOR(_xlfn.CONCAT($S1560,",",$AH$4)))+W1560)</f>
        <v>0.82003727373248536</v>
      </c>
      <c r="AF1560" s="5" cm="1">
        <f t="array" ref="AF1560">SIGMOID(SUM(GETVECTOR(AB1560)*GETVECTOR(_xlfn.CONCAT($S1560,",",$AH$4)))+X1560)</f>
        <v>0.56092104387387942</v>
      </c>
      <c r="AG1560" s="5">
        <f t="shared" si="568"/>
        <v>0.47006213124762769</v>
      </c>
      <c r="AH1560" s="40">
        <f t="shared" si="569"/>
        <v>0.24582337506976804</v>
      </c>
      <c r="AI1560" s="3">
        <f t="shared" si="570"/>
        <v>0.24376151939966495</v>
      </c>
      <c r="AJ1560" s="3">
        <f t="shared" si="571"/>
        <v>0.11047005606698722</v>
      </c>
      <c r="AK1560" s="3">
        <f t="shared" si="572"/>
        <v>0</v>
      </c>
      <c r="AL1560" s="3">
        <f t="shared" si="573"/>
        <v>2.2161719087863112E-2</v>
      </c>
      <c r="AM1560" s="3">
        <f t="shared" si="574"/>
        <v>2.0740971398351789E-2</v>
      </c>
      <c r="AN1560" s="3">
        <f t="shared" si="575"/>
        <v>2.6310611892462206E-2</v>
      </c>
      <c r="AO1560" s="3" t="str" cm="1">
        <f t="array" ref="AO1560">GETVECTOR(Y1560,2)</f>
        <v>0.5774</v>
      </c>
      <c r="AP1560" s="3" t="str" cm="1">
        <f t="array" ref="AP1560">GETVECTOR(Z1560,2)</f>
        <v>0.5774</v>
      </c>
      <c r="AQ1560" s="3" t="str" cm="1">
        <f t="array" ref="AQ1560">GETVECTOR(AA1560,2)</f>
        <v>0.5774</v>
      </c>
      <c r="AR1560" s="3" t="str" cm="1">
        <f t="array" ref="AR1560">GETVECTOR(AB1560,2)</f>
        <v>0.5774</v>
      </c>
      <c r="AS1560" s="3" cm="1">
        <f t="array" ref="AS1560">SUM(AK1560:AN1560*AO1560:AR1560)</f>
        <v>3.9963760793448162E-2</v>
      </c>
      <c r="AT1560" s="51">
        <f t="shared" si="576"/>
        <v>5.9419678340033234E-2</v>
      </c>
      <c r="AU1560" s="48">
        <f t="shared" si="577"/>
        <v>0.24376151939966495</v>
      </c>
      <c r="AV1560" s="56"/>
      <c r="AW1560" s="56"/>
    </row>
    <row r="1561" spans="1:49" ht="15" customHeight="1" x14ac:dyDescent="0.25">
      <c r="A1561" s="11">
        <f t="shared" si="584"/>
        <v>1558</v>
      </c>
      <c r="B1561" s="29">
        <v>32605</v>
      </c>
      <c r="C1561" s="25"/>
      <c r="D1561" s="12"/>
      <c r="E1561" s="25"/>
      <c r="F1561" s="35"/>
      <c r="G1561" s="25">
        <v>0</v>
      </c>
      <c r="H1561" s="13">
        <v>0</v>
      </c>
      <c r="I1561" s="25">
        <v>0</v>
      </c>
      <c r="J1561" s="12">
        <v>0</v>
      </c>
      <c r="K1561" s="12">
        <v>0</v>
      </c>
      <c r="L1561" s="25" t="s">
        <v>11</v>
      </c>
      <c r="M1561" s="10"/>
      <c r="N1561" s="15"/>
      <c r="O1561" s="15"/>
      <c r="P1561" s="4"/>
      <c r="Q1561" s="54"/>
      <c r="R1561" s="42">
        <f t="shared" si="583"/>
        <v>5.1546391752577317E-2</v>
      </c>
      <c r="S1561" s="44" t="str" cm="1">
        <f t="array" ref="S1561">SETVECTOR(R1561:R1562)</f>
        <v>0.0515463917525773,0.00206185567010309</v>
      </c>
      <c r="T1561" s="44">
        <f t="shared" si="578"/>
        <v>9.3814432989690721E-2</v>
      </c>
      <c r="U1561" s="5">
        <f t="shared" si="579"/>
        <v>0</v>
      </c>
      <c r="V1561" s="5">
        <f t="shared" si="580"/>
        <v>-4.4154736910736354E-2</v>
      </c>
      <c r="W1561" s="5">
        <f t="shared" si="581"/>
        <v>0.7625484516434583</v>
      </c>
      <c r="X1561" s="5">
        <f t="shared" si="582"/>
        <v>-9.6820132106638507E-2</v>
      </c>
      <c r="Y1561" s="5" t="str" cm="1">
        <f t="array" ref="Y1561:AB1561">SETMATRIX(GETMATRIX(Y1560:AB1560)-$O$9*DELTAWEIGHT(S1560,$AH$4,AK1560:AN1560))</f>
        <v>0.5774,0.5774,0.5774</v>
      </c>
      <c r="Z1561" s="5" t="str">
        <v>0.581452604531416,0.523339230638928,0.5774</v>
      </c>
      <c r="AA1561" s="5" t="str">
        <v>0.674626153715283,0.634617240533726,0.5774</v>
      </c>
      <c r="AB1561" s="5" t="str">
        <v>0.586239582296671,0.513438183583718,0.5774</v>
      </c>
      <c r="AC1561" s="5" cm="1">
        <f t="array" ref="AC1561">SIGMOID(SUM(GETVECTOR(Y1561)*GETVECTOR(_xlfn.CONCAT($S1561,",",$AH$4)))+U1561)</f>
        <v>0.50773773272340572</v>
      </c>
      <c r="AD1561" s="5" cm="1">
        <f t="array" ref="AD1561">SIGMOID(SUM(GETVECTOR(Z1561)*GETVECTOR(_xlfn.CONCAT($S1561,",",$AH$4)))+V1561)</f>
        <v>0.49672407107332028</v>
      </c>
      <c r="AE1561" s="5" cm="1">
        <f t="array" ref="AE1561">TANH(SUM(GETVECTOR(AA1561)*GETVECTOR(_xlfn.CONCAT($S1561,",",$AH$4)))+W1561)</f>
        <v>0.66327099936406819</v>
      </c>
      <c r="AF1561" s="5" cm="1">
        <f t="array" ref="AF1561">SIGMOID(SUM(GETVECTOR(AB1561)*GETVECTOR(_xlfn.CONCAT($S1561,",",$AH$4)))+X1561)</f>
        <v>0.48362012303543067</v>
      </c>
      <c r="AG1561" s="5">
        <f t="shared" si="568"/>
        <v>0.32946267102898957</v>
      </c>
      <c r="AH1561" s="40">
        <f t="shared" si="569"/>
        <v>0.15380951880148316</v>
      </c>
      <c r="AI1561" s="3">
        <f t="shared" si="570"/>
        <v>5.9995085811792442E-2</v>
      </c>
      <c r="AJ1561" s="3">
        <f t="shared" si="571"/>
        <v>2.6080035970617945E-2</v>
      </c>
      <c r="AK1561" s="3">
        <f t="shared" si="572"/>
        <v>0</v>
      </c>
      <c r="AL1561" s="3">
        <f t="shared" si="573"/>
        <v>4.3243472418838655E-3</v>
      </c>
      <c r="AM1561" s="3">
        <f t="shared" si="574"/>
        <v>7.2554930261196655E-3</v>
      </c>
      <c r="AN1561" s="3">
        <f t="shared" si="575"/>
        <v>4.7650581185072465E-3</v>
      </c>
      <c r="AO1561" s="3" t="str" cm="1">
        <f t="array" ref="AO1561">GETVECTOR(Y1561,2)</f>
        <v>0.5774</v>
      </c>
      <c r="AP1561" s="3" t="str" cm="1">
        <f t="array" ref="AP1561">GETVECTOR(Z1561,2)</f>
        <v>0.5774</v>
      </c>
      <c r="AQ1561" s="3" t="str" cm="1">
        <f t="array" ref="AQ1561">GETVECTOR(AA1561,2)</f>
        <v>0.5774</v>
      </c>
      <c r="AR1561" s="3" t="str" cm="1">
        <f t="array" ref="AR1561">GETVECTOR(AB1561,2)</f>
        <v>0.5774</v>
      </c>
      <c r="AS1561" s="3" cm="1">
        <f t="array" ref="AS1561">SUM(AK1561:AN1561*AO1561:AR1561)</f>
        <v>9.4375443283713223E-3</v>
      </c>
      <c r="AT1561" s="51">
        <f t="shared" si="576"/>
        <v>3.5994103215643389E-3</v>
      </c>
      <c r="AU1561" s="48">
        <f t="shared" si="577"/>
        <v>5.9995085811792442E-2</v>
      </c>
      <c r="AV1561" s="56"/>
      <c r="AW1561" s="56"/>
    </row>
    <row r="1562" spans="1:49" ht="15" customHeight="1" x14ac:dyDescent="0.25">
      <c r="A1562" s="11">
        <f t="shared" si="584"/>
        <v>1559</v>
      </c>
      <c r="B1562" s="29">
        <v>32606</v>
      </c>
      <c r="C1562" s="25"/>
      <c r="D1562" s="12"/>
      <c r="E1562" s="25"/>
      <c r="F1562" s="35"/>
      <c r="G1562" s="25">
        <v>0</v>
      </c>
      <c r="H1562" s="13">
        <v>0</v>
      </c>
      <c r="I1562" s="25">
        <v>0</v>
      </c>
      <c r="J1562" s="12">
        <v>0</v>
      </c>
      <c r="K1562" s="12">
        <v>0</v>
      </c>
      <c r="L1562" s="25" t="s">
        <v>11</v>
      </c>
      <c r="M1562" s="10"/>
      <c r="N1562" s="15"/>
      <c r="O1562" s="15"/>
      <c r="P1562" s="4"/>
      <c r="Q1562" s="54"/>
      <c r="R1562" s="42">
        <f t="shared" si="583"/>
        <v>2.0618556701030928E-3</v>
      </c>
      <c r="S1562" s="44" t="str" cm="1">
        <f t="array" ref="S1562">SETVECTOR(R1562:R1563)</f>
        <v>0.00206185567010309,0.0938144329896907</v>
      </c>
      <c r="T1562" s="44">
        <f t="shared" si="578"/>
        <v>0.79381443298969068</v>
      </c>
      <c r="U1562" s="5">
        <f t="shared" si="579"/>
        <v>0</v>
      </c>
      <c r="V1562" s="5">
        <f t="shared" si="580"/>
        <v>-4.458717163492474E-2</v>
      </c>
      <c r="W1562" s="5">
        <f t="shared" si="581"/>
        <v>0.76182290234084638</v>
      </c>
      <c r="X1562" s="5">
        <f t="shared" si="582"/>
        <v>-9.7296637918489234E-2</v>
      </c>
      <c r="Y1562" s="5" t="str" cm="1">
        <f t="array" ref="Y1562:AB1562">SETMATRIX(GETMATRIX(Y1561:AB1561)-$O$9*DELTAWEIGHT(S1561,$AH$4,AK1561:AN1561))</f>
        <v>0.5774,0.5774,0.5774</v>
      </c>
      <c r="Z1562" s="5" t="str">
        <v>0.581433172667363,0.523338453364366,0.5774</v>
      </c>
      <c r="AA1562" s="5" t="str">
        <v>0.674585562992581,0.634615616904818,0.5774</v>
      </c>
      <c r="AB1562" s="5" t="str">
        <v>0.58621855805263,0.513437342613956,0.5774</v>
      </c>
      <c r="AC1562" s="5" cm="1">
        <f t="array" ref="AC1562">SIGMOID(SUM(GETVECTOR(Y1562)*GETVECTOR(_xlfn.CONCAT($S1562,",",$AH$4)))+U1562)</f>
        <v>0.51383620889354142</v>
      </c>
      <c r="AD1562" s="5" cm="1">
        <f t="array" ref="AD1562">SIGMOID(SUM(GETVECTOR(Z1562)*GETVECTOR(_xlfn.CONCAT($S1562,",",$AH$4)))+V1562)</f>
        <v>0.50142708610307563</v>
      </c>
      <c r="AE1562" s="5" cm="1">
        <f t="array" ref="AE1562">TANH(SUM(GETVECTOR(AA1562)*GETVECTOR(_xlfn.CONCAT($S1562,",",$AH$4)))+W1562)</f>
        <v>0.67656381769332219</v>
      </c>
      <c r="AF1562" s="5" cm="1">
        <f t="array" ref="AF1562">SIGMOID(SUM(GETVECTOR(AB1562)*GETVECTOR(_xlfn.CONCAT($S1562,",",$AH$4)))+X1562)</f>
        <v>0.48802226531628828</v>
      </c>
      <c r="AG1562" s="5">
        <f t="shared" si="568"/>
        <v>0.339247423668735</v>
      </c>
      <c r="AH1562" s="40">
        <f t="shared" si="569"/>
        <v>0.15948829227689101</v>
      </c>
      <c r="AI1562" s="3">
        <f t="shared" si="570"/>
        <v>-0.63432614071279969</v>
      </c>
      <c r="AJ1562" s="3">
        <f t="shared" si="571"/>
        <v>-0.27650316847685025</v>
      </c>
      <c r="AK1562" s="3">
        <f t="shared" si="572"/>
        <v>0</v>
      </c>
      <c r="AL1562" s="3">
        <f t="shared" si="573"/>
        <v>-4.676762883105863E-2</v>
      </c>
      <c r="AM1562" s="3">
        <f t="shared" si="574"/>
        <v>-7.5182470705150939E-2</v>
      </c>
      <c r="AN1562" s="3">
        <f t="shared" si="575"/>
        <v>-5.1795555051129469E-2</v>
      </c>
      <c r="AO1562" s="3" t="str" cm="1">
        <f t="array" ref="AO1562">GETVECTOR(Y1562,2)</f>
        <v>0.5774</v>
      </c>
      <c r="AP1562" s="3" t="str" cm="1">
        <f t="array" ref="AP1562">GETVECTOR(Z1562,2)</f>
        <v>0.5774</v>
      </c>
      <c r="AQ1562" s="3" t="str" cm="1">
        <f t="array" ref="AQ1562">GETVECTOR(AA1562,2)</f>
        <v>0.5774</v>
      </c>
      <c r="AR1562" s="3" t="str" cm="1">
        <f t="array" ref="AR1562">GETVECTOR(AB1562,2)</f>
        <v>0.5774</v>
      </c>
      <c r="AS1562" s="3" cm="1">
        <f t="array" ref="AS1562">SUM(AK1562:AN1562*AO1562:AR1562)</f>
        <v>-0.10032074095872956</v>
      </c>
      <c r="AT1562" s="51">
        <f t="shared" si="576"/>
        <v>0.40236965279159453</v>
      </c>
      <c r="AU1562" s="48">
        <f t="shared" si="577"/>
        <v>0.63432614071279969</v>
      </c>
      <c r="AV1562" s="56"/>
      <c r="AW1562" s="56"/>
    </row>
    <row r="1563" spans="1:49" ht="15" customHeight="1" x14ac:dyDescent="0.25">
      <c r="A1563" s="11">
        <f t="shared" si="584"/>
        <v>1560</v>
      </c>
      <c r="B1563" s="29">
        <v>32607</v>
      </c>
      <c r="C1563" s="25"/>
      <c r="D1563" s="12"/>
      <c r="E1563" s="25"/>
      <c r="F1563" s="35"/>
      <c r="G1563" s="25">
        <v>0</v>
      </c>
      <c r="H1563" s="13">
        <v>0</v>
      </c>
      <c r="I1563" s="25">
        <v>0</v>
      </c>
      <c r="J1563" s="12">
        <v>0</v>
      </c>
      <c r="K1563" s="12">
        <v>0</v>
      </c>
      <c r="L1563" s="25" t="s">
        <v>11</v>
      </c>
      <c r="M1563" s="10"/>
      <c r="N1563" s="15"/>
      <c r="O1563" s="15"/>
      <c r="P1563" s="4"/>
      <c r="Q1563" s="54"/>
      <c r="R1563" s="42">
        <f t="shared" si="583"/>
        <v>9.3814432989690721E-2</v>
      </c>
      <c r="S1563" s="44" t="str" cm="1">
        <f t="array" ref="S1563">SETVECTOR(R1563:R1564)</f>
        <v>0.0938144329896907,0.793814432989691</v>
      </c>
      <c r="T1563" s="44">
        <f t="shared" si="578"/>
        <v>1.6494845360824743E-2</v>
      </c>
      <c r="U1563" s="5">
        <f t="shared" si="579"/>
        <v>0</v>
      </c>
      <c r="V1563" s="5">
        <f t="shared" si="580"/>
        <v>-3.9910408751818879E-2</v>
      </c>
      <c r="W1563" s="5">
        <f t="shared" si="581"/>
        <v>0.76934114941136145</v>
      </c>
      <c r="X1563" s="5">
        <f t="shared" si="582"/>
        <v>-9.2117082413376294E-2</v>
      </c>
      <c r="Y1563" s="5" t="str" cm="1">
        <f t="array" ref="Y1563:AB1563">SETMATRIX(GETMATRIX(Y1562:AB1562)-$O$9*DELTAWEIGHT(S1562,$AH$4,AK1562:AN1562))</f>
        <v>0.5774,0.5774,0.5774</v>
      </c>
      <c r="Z1563" s="5" t="str">
        <v>0.581442527610686,0.523764103285575,0.5774</v>
      </c>
      <c r="AA1563" s="5" t="str">
        <v>0.674604190609806,0.635463173488561,0.5774</v>
      </c>
      <c r="AB1563" s="5" t="str">
        <v>0.586228731839944,0.513900249936736,0.5774</v>
      </c>
      <c r="AC1563" s="5" cm="1">
        <f t="array" ref="AC1563">SIGMOID(SUM(GETVECTOR(Y1563)*GETVECTOR(_xlfn.CONCAT($S1563,",",$AH$4)))+U1563)</f>
        <v>0.62539631068003165</v>
      </c>
      <c r="AD1563" s="5" cm="1">
        <f t="array" ref="AD1563">SIGMOID(SUM(GETVECTOR(Z1563)*GETVECTOR(_xlfn.CONCAT($S1563,",",$AH$4)))+V1563)</f>
        <v>0.60597128114548704</v>
      </c>
      <c r="AE1563" s="5" cm="1">
        <f t="array" ref="AE1563">TANH(SUM(GETVECTOR(AA1563)*GETVECTOR(_xlfn.CONCAT($S1563,",",$AH$4)))+W1563)</f>
        <v>0.87096635936340161</v>
      </c>
      <c r="AF1563" s="5" cm="1">
        <f t="array" ref="AF1563">SIGMOID(SUM(GETVECTOR(AB1563)*GETVECTOR(_xlfn.CONCAT($S1563,",",$AH$4)))+X1563)</f>
        <v>0.59165736278581338</v>
      </c>
      <c r="AG1563" s="5">
        <f t="shared" si="568"/>
        <v>0.52778060061806109</v>
      </c>
      <c r="AH1563" s="40">
        <f t="shared" si="569"/>
        <v>0.28617445639703737</v>
      </c>
      <c r="AI1563" s="3">
        <f t="shared" si="570"/>
        <v>0.26967961103621263</v>
      </c>
      <c r="AJ1563" s="3">
        <f t="shared" si="571"/>
        <v>0.12222951048394635</v>
      </c>
      <c r="AK1563" s="3">
        <f t="shared" si="572"/>
        <v>0</v>
      </c>
      <c r="AL1563" s="3">
        <f t="shared" si="573"/>
        <v>2.5418936259620113E-2</v>
      </c>
      <c r="AM1563" s="3">
        <f t="shared" si="574"/>
        <v>1.7881215789885888E-2</v>
      </c>
      <c r="AN1563" s="3">
        <f t="shared" si="575"/>
        <v>3.1514012934150924E-2</v>
      </c>
      <c r="AO1563" s="3" t="str" cm="1">
        <f t="array" ref="AO1563">GETVECTOR(Y1563,2)</f>
        <v>0.5774</v>
      </c>
      <c r="AP1563" s="3" t="str" cm="1">
        <f t="array" ref="AP1563">GETVECTOR(Z1563,2)</f>
        <v>0.5774</v>
      </c>
      <c r="AQ1563" s="3" t="str" cm="1">
        <f t="array" ref="AQ1563">GETVECTOR(AA1563,2)</f>
        <v>0.5774</v>
      </c>
      <c r="AR1563" s="3" t="str" cm="1">
        <f t="array" ref="AR1563">GETVECTOR(AB1563,2)</f>
        <v>0.5774</v>
      </c>
      <c r="AS1563" s="3" cm="1">
        <f t="array" ref="AS1563">SUM(AK1563:AN1563*AO1563:AR1563)</f>
        <v>4.3197698861563508E-2</v>
      </c>
      <c r="AT1563" s="51">
        <f t="shared" si="576"/>
        <v>7.2727092608642935E-2</v>
      </c>
      <c r="AU1563" s="48">
        <f t="shared" si="577"/>
        <v>0.26967961103621263</v>
      </c>
      <c r="AV1563" s="56"/>
      <c r="AW1563" s="56"/>
    </row>
    <row r="1564" spans="1:49" ht="15" customHeight="1" x14ac:dyDescent="0.25">
      <c r="A1564" s="11">
        <f t="shared" si="584"/>
        <v>1561</v>
      </c>
      <c r="B1564" s="29">
        <v>32608</v>
      </c>
      <c r="C1564" s="25"/>
      <c r="D1564" s="12"/>
      <c r="E1564" s="25"/>
      <c r="F1564" s="35"/>
      <c r="G1564" s="25">
        <v>0</v>
      </c>
      <c r="H1564" s="13">
        <v>0</v>
      </c>
      <c r="I1564" s="25">
        <v>0</v>
      </c>
      <c r="J1564" s="12">
        <v>0</v>
      </c>
      <c r="K1564" s="12">
        <v>0</v>
      </c>
      <c r="L1564" s="25" t="s">
        <v>11</v>
      </c>
      <c r="M1564" s="10"/>
      <c r="N1564" s="15"/>
      <c r="O1564" s="15"/>
      <c r="P1564" s="4"/>
      <c r="Q1564" s="54"/>
      <c r="R1564" s="42">
        <f t="shared" si="583"/>
        <v>0.79381443298969068</v>
      </c>
      <c r="S1564" s="44" t="str" cm="1">
        <f t="array" ref="S1564">SETVECTOR(R1564:R1565)</f>
        <v>0.793814432989691,0.0164948453608247</v>
      </c>
      <c r="T1564" s="44">
        <f t="shared" si="578"/>
        <v>0.12783505154639174</v>
      </c>
      <c r="U1564" s="5">
        <f t="shared" si="579"/>
        <v>0</v>
      </c>
      <c r="V1564" s="5">
        <f t="shared" si="580"/>
        <v>-4.2452302377780887E-2</v>
      </c>
      <c r="W1564" s="5">
        <f t="shared" si="581"/>
        <v>0.76755302783237289</v>
      </c>
      <c r="X1564" s="5">
        <f t="shared" si="582"/>
        <v>-9.526848370679139E-2</v>
      </c>
      <c r="Y1564" s="5" t="str" cm="1">
        <f t="array" ref="Y1564:AB1564">SETMATRIX(GETMATRIX(Y1563:AB1563)-$O$9*DELTAWEIGHT(S1563,$AH$4,AK1563:AN1563))</f>
        <v>0.5774,0.5774,0.5774</v>
      </c>
      <c r="Z1564" s="5" t="str">
        <v>0.581186507658588,0.521597780613976,0.5774</v>
      </c>
      <c r="AA1564" s="5" t="str">
        <v>0.674396520989116,0.633705969005795,0.5774</v>
      </c>
      <c r="AB1564" s="5" t="str">
        <v>0.585914513314483,0.511241477798223,0.5774</v>
      </c>
      <c r="AC1564" s="5" cm="1">
        <f t="array" ref="AC1564">SIGMOID(SUM(GETVECTOR(Y1564)*GETVECTOR(_xlfn.CONCAT($S1564,",",$AH$4)))+U1564)</f>
        <v>0.61488010053164754</v>
      </c>
      <c r="AD1564" s="5" cm="1">
        <f t="array" ref="AD1564">SIGMOID(SUM(GETVECTOR(Z1564)*GETVECTOR(_xlfn.CONCAT($S1564,",",$AH$4)))+V1564)</f>
        <v>0.60527787419130608</v>
      </c>
      <c r="AE1564" s="5" cm="1">
        <f t="array" ref="AE1564">TANH(SUM(GETVECTOR(AA1564)*GETVECTOR(_xlfn.CONCAT($S1564,",",$AH$4)))+W1564)</f>
        <v>0.86512100934913838</v>
      </c>
      <c r="AF1564" s="5" cm="1">
        <f t="array" ref="AF1564">SIGMOID(SUM(GETVECTOR(AB1564)*GETVECTOR(_xlfn.CONCAT($S1564,",",$AH$4)))+X1564)</f>
        <v>0.59345620555096368</v>
      </c>
      <c r="AG1564" s="5">
        <f t="shared" si="568"/>
        <v>0.52363860545708352</v>
      </c>
      <c r="AH1564" s="40">
        <f t="shared" si="569"/>
        <v>0.28515773196214023</v>
      </c>
      <c r="AI1564" s="3">
        <f t="shared" si="570"/>
        <v>0.15732268041574848</v>
      </c>
      <c r="AJ1564" s="3">
        <f t="shared" si="571"/>
        <v>7.1807883192406496E-2</v>
      </c>
      <c r="AK1564" s="3">
        <f t="shared" si="572"/>
        <v>0</v>
      </c>
      <c r="AL1564" s="3">
        <f t="shared" si="573"/>
        <v>1.484209657419199E-2</v>
      </c>
      <c r="AM1564" s="3">
        <f t="shared" si="574"/>
        <v>1.0933979229801414E-2</v>
      </c>
      <c r="AN1564" s="3">
        <f t="shared" si="575"/>
        <v>1.8238277752074341E-2</v>
      </c>
      <c r="AO1564" s="3" t="str" cm="1">
        <f t="array" ref="AO1564">GETVECTOR(Y1564,2)</f>
        <v>0.5774</v>
      </c>
      <c r="AP1564" s="3" t="str" cm="1">
        <f t="array" ref="AP1564">GETVECTOR(Z1564,2)</f>
        <v>0.5774</v>
      </c>
      <c r="AQ1564" s="3" t="str" cm="1">
        <f t="array" ref="AQ1564">GETVECTOR(AA1564,2)</f>
        <v>0.5774</v>
      </c>
      <c r="AR1564" s="3" t="str" cm="1">
        <f t="array" ref="AR1564">GETVECTOR(AB1564,2)</f>
        <v>0.5774</v>
      </c>
      <c r="AS1564" s="3" cm="1">
        <f t="array" ref="AS1564">SUM(AK1564:AN1564*AO1564:AR1564)</f>
        <v>2.5413887743273515E-2</v>
      </c>
      <c r="AT1564" s="51">
        <f t="shared" si="576"/>
        <v>2.4750425773195733E-2</v>
      </c>
      <c r="AU1564" s="48">
        <f t="shared" si="577"/>
        <v>0.15732268041574848</v>
      </c>
      <c r="AV1564" s="56"/>
      <c r="AW1564" s="56"/>
    </row>
    <row r="1565" spans="1:49" ht="15" customHeight="1" x14ac:dyDescent="0.25">
      <c r="A1565" s="11">
        <f t="shared" si="584"/>
        <v>1562</v>
      </c>
      <c r="B1565" s="29">
        <v>32609</v>
      </c>
      <c r="C1565" s="25"/>
      <c r="D1565" s="12"/>
      <c r="E1565" s="25"/>
      <c r="F1565" s="35"/>
      <c r="G1565" s="25">
        <v>0</v>
      </c>
      <c r="H1565" s="13">
        <v>0</v>
      </c>
      <c r="I1565" s="25">
        <v>0</v>
      </c>
      <c r="J1565" s="12">
        <v>0</v>
      </c>
      <c r="K1565" s="12">
        <v>0</v>
      </c>
      <c r="L1565" s="25" t="s">
        <v>11</v>
      </c>
      <c r="M1565" s="10"/>
      <c r="N1565" s="15"/>
      <c r="O1565" s="15"/>
      <c r="P1565" s="4"/>
      <c r="Q1565" s="54"/>
      <c r="R1565" s="42">
        <f t="shared" si="583"/>
        <v>1.6494845360824743E-2</v>
      </c>
      <c r="S1565" s="44" t="str" cm="1">
        <f t="array" ref="S1565">SETVECTOR(R1565:R1566)</f>
        <v>0.0164948453608247,0.127835051546392</v>
      </c>
      <c r="T1565" s="44">
        <f t="shared" si="578"/>
        <v>0</v>
      </c>
      <c r="U1565" s="5">
        <f t="shared" si="579"/>
        <v>0</v>
      </c>
      <c r="V1565" s="5">
        <f t="shared" si="580"/>
        <v>-4.393651203520009E-2</v>
      </c>
      <c r="W1565" s="5">
        <f t="shared" si="581"/>
        <v>0.76645962990939276</v>
      </c>
      <c r="X1565" s="5">
        <f t="shared" si="582"/>
        <v>-9.709231148199883E-2</v>
      </c>
      <c r="Y1565" s="5" t="str" cm="1">
        <f t="array" ref="Y1565:AB1565">SETMATRIX(GETMATRIX(Y1564:AB1564)-$O$9*DELTAWEIGHT(S1564,$AH$4,AK1564:AN1564))</f>
        <v>0.5774,0.5774,0.5774</v>
      </c>
      <c r="Z1565" s="5" t="str">
        <v>0.579902787593054,0.521571105911316,0.5774</v>
      </c>
      <c r="AA1565" s="5" t="str">
        <v>0.673301591612079,0.633683217226532,0.5774</v>
      </c>
      <c r="AB1565" s="5" t="str">
        <v>0.584353552416046,0.511209042247087,0.5774</v>
      </c>
      <c r="AC1565" s="5" cm="1">
        <f t="array" ref="AC1565">SIGMOID(SUM(GETVECTOR(Y1565)*GETVECTOR(_xlfn.CONCAT($S1565,",",$AH$4)))+U1565)</f>
        <v>0.52082197146610321</v>
      </c>
      <c r="AD1565" s="5" cm="1">
        <f t="array" ref="AD1565">SIGMOID(SUM(GETVECTOR(Z1565)*GETVECTOR(_xlfn.CONCAT($S1565,",",$AH$4)))+V1565)</f>
        <v>0.50807528876248154</v>
      </c>
      <c r="AE1565" s="5" cm="1">
        <f t="array" ref="AE1565">TANH(SUM(GETVECTOR(AA1565)*GETVECTOR(_xlfn.CONCAT($S1565,",",$AH$4)))+W1565)</f>
        <v>0.6955214895609666</v>
      </c>
      <c r="AF1565" s="5" cm="1">
        <f t="array" ref="AF1565">SIGMOID(SUM(GETVECTOR(AB1565)*GETVECTOR(_xlfn.CONCAT($S1565,",",$AH$4)))+X1565)</f>
        <v>0.49447446102135278</v>
      </c>
      <c r="AG1565" s="5">
        <f t="shared" si="568"/>
        <v>0.3533772816491994</v>
      </c>
      <c r="AH1565" s="40">
        <f t="shared" si="569"/>
        <v>0.16780845361648589</v>
      </c>
      <c r="AI1565" s="3">
        <f t="shared" si="570"/>
        <v>0.16780845361648589</v>
      </c>
      <c r="AJ1565" s="3">
        <f t="shared" si="571"/>
        <v>7.3420521589260268E-2</v>
      </c>
      <c r="AK1565" s="3">
        <f t="shared" si="572"/>
        <v>0</v>
      </c>
      <c r="AL1565" s="3">
        <f t="shared" si="573"/>
        <v>1.2763057635738243E-2</v>
      </c>
      <c r="AM1565" s="3">
        <f t="shared" si="574"/>
        <v>1.9257747271773169E-2</v>
      </c>
      <c r="AN1565" s="3">
        <f t="shared" si="575"/>
        <v>1.4235435946048812E-2</v>
      </c>
      <c r="AO1565" s="3" t="str" cm="1">
        <f t="array" ref="AO1565">GETVECTOR(Y1565,2)</f>
        <v>0.5774</v>
      </c>
      <c r="AP1565" s="3" t="str" cm="1">
        <f t="array" ref="AP1565">GETVECTOR(Z1565,2)</f>
        <v>0.5774</v>
      </c>
      <c r="AQ1565" s="3" t="str" cm="1">
        <f t="array" ref="AQ1565">GETVECTOR(AA1565,2)</f>
        <v>0.5774</v>
      </c>
      <c r="AR1565" s="3" t="str" cm="1">
        <f t="array" ref="AR1565">GETVECTOR(AB1565,2)</f>
        <v>0.5774</v>
      </c>
      <c r="AS1565" s="3" cm="1">
        <f t="array" ref="AS1565">SUM(AK1565:AN1565*AO1565:AR1565)</f>
        <v>2.6708353468845675E-2</v>
      </c>
      <c r="AT1565" s="51">
        <f t="shared" si="576"/>
        <v>2.8159677105156294E-2</v>
      </c>
      <c r="AU1565" s="48">
        <f t="shared" si="577"/>
        <v>0.16780845361648589</v>
      </c>
      <c r="AV1565" s="56"/>
      <c r="AW1565" s="56"/>
    </row>
    <row r="1566" spans="1:49" ht="15" customHeight="1" x14ac:dyDescent="0.25">
      <c r="A1566" s="11">
        <f t="shared" si="584"/>
        <v>1563</v>
      </c>
      <c r="B1566" s="29">
        <v>32610</v>
      </c>
      <c r="C1566" s="25"/>
      <c r="D1566" s="12"/>
      <c r="E1566" s="25"/>
      <c r="F1566" s="35"/>
      <c r="G1566" s="25">
        <v>0</v>
      </c>
      <c r="H1566" s="13">
        <v>0</v>
      </c>
      <c r="I1566" s="25">
        <v>0</v>
      </c>
      <c r="J1566" s="12">
        <v>0</v>
      </c>
      <c r="K1566" s="12">
        <v>0</v>
      </c>
      <c r="L1566" s="25" t="s">
        <v>11</v>
      </c>
      <c r="M1566" s="10"/>
      <c r="N1566" s="15"/>
      <c r="O1566" s="15"/>
      <c r="P1566" s="4"/>
      <c r="Q1566" s="54"/>
      <c r="R1566" s="42">
        <f t="shared" si="583"/>
        <v>0.12783505154639174</v>
      </c>
      <c r="S1566" s="44" t="str" cm="1">
        <f t="array" ref="S1566">SETVECTOR(R1566:R1567)</f>
        <v>0.127835051546392,0</v>
      </c>
      <c r="T1566" s="44">
        <f t="shared" si="578"/>
        <v>0.47525773195876292</v>
      </c>
      <c r="U1566" s="5">
        <f t="shared" si="579"/>
        <v>0</v>
      </c>
      <c r="V1566" s="5">
        <f t="shared" si="580"/>
        <v>-4.5212817798773917E-2</v>
      </c>
      <c r="W1566" s="5">
        <f t="shared" si="581"/>
        <v>0.76453385518221539</v>
      </c>
      <c r="X1566" s="5">
        <f t="shared" si="582"/>
        <v>-9.8515855076603709E-2</v>
      </c>
      <c r="Y1566" s="5" t="str" cm="1">
        <f t="array" ref="Y1566:AB1566">SETMATRIX(GETMATRIX(Y1565:AB1565)-$O$9*DELTAWEIGHT(S1565,$AH$4,AK1565:AN1565))</f>
        <v>0.5774,0.5774,0.5774</v>
      </c>
      <c r="Z1566" s="5" t="str">
        <v>0.57988262358784,0.521414834870907,0.5774</v>
      </c>
      <c r="AA1566" s="5" t="str">
        <v>0.673264204416783,0.633393466462989,0.5774</v>
      </c>
      <c r="AB1566" s="5" t="str">
        <v>0.584331459474916,0.511037821953332,0.5774</v>
      </c>
      <c r="AC1566" s="5" cm="1">
        <f t="array" ref="AC1566">SIGMOID(SUM(GETVECTOR(Y1566)*GETVECTOR(_xlfn.CONCAT($S1566,",",$AH$4)))+U1566)</f>
        <v>0.51844461627974581</v>
      </c>
      <c r="AD1566" s="5" cm="1">
        <f t="array" ref="AD1566">SIGMOID(SUM(GETVECTOR(Z1566)*GETVECTOR(_xlfn.CONCAT($S1566,",",$AH$4)))+V1566)</f>
        <v>0.50722862313352168</v>
      </c>
      <c r="AE1566" s="5" cm="1">
        <f t="array" ref="AE1566">TANH(SUM(GETVECTOR(AA1566)*GETVECTOR(_xlfn.CONCAT($S1566,",",$AH$4)))+W1566)</f>
        <v>0.69138311702165822</v>
      </c>
      <c r="AF1566" s="5" cm="1">
        <f t="array" ref="AF1566">SIGMOID(SUM(GETVECTOR(AB1566)*GETVECTOR(_xlfn.CONCAT($S1566,",",$AH$4)))+X1566)</f>
        <v>0.49404582826634424</v>
      </c>
      <c r="AG1566" s="5">
        <f t="shared" si="568"/>
        <v>0.35068930650465818</v>
      </c>
      <c r="AH1566" s="40">
        <f t="shared" si="569"/>
        <v>0.16648688074314921</v>
      </c>
      <c r="AI1566" s="3">
        <f t="shared" si="570"/>
        <v>-0.30877085121561371</v>
      </c>
      <c r="AJ1566" s="3">
        <f t="shared" si="571"/>
        <v>-0.13522371215160486</v>
      </c>
      <c r="AK1566" s="3">
        <f t="shared" si="572"/>
        <v>0</v>
      </c>
      <c r="AL1566" s="3">
        <f t="shared" si="573"/>
        <v>-2.3367962695678528E-2</v>
      </c>
      <c r="AM1566" s="3">
        <f t="shared" si="574"/>
        <v>-3.5802906044385352E-2</v>
      </c>
      <c r="AN1566" s="3">
        <f t="shared" si="575"/>
        <v>-2.6009229855527529E-2</v>
      </c>
      <c r="AO1566" s="3" t="str" cm="1">
        <f t="array" ref="AO1566">GETVECTOR(Y1566,2)</f>
        <v>0.5774</v>
      </c>
      <c r="AP1566" s="3" t="str" cm="1">
        <f t="array" ref="AP1566">GETVECTOR(Z1566,2)</f>
        <v>0.5774</v>
      </c>
      <c r="AQ1566" s="3" t="str" cm="1">
        <f t="array" ref="AQ1566">GETVECTOR(AA1566,2)</f>
        <v>0.5774</v>
      </c>
      <c r="AR1566" s="3" t="str" cm="1">
        <f t="array" ref="AR1566">GETVECTOR(AB1566,2)</f>
        <v>0.5774</v>
      </c>
      <c r="AS1566" s="3" cm="1">
        <f t="array" ref="AS1566">SUM(AK1566:AN1566*AO1566:AR1566)</f>
        <v>-4.9182988929094479E-2</v>
      </c>
      <c r="AT1566" s="51">
        <f t="shared" si="576"/>
        <v>9.5339438560414658E-2</v>
      </c>
      <c r="AU1566" s="48">
        <f t="shared" si="577"/>
        <v>0.30877085121561371</v>
      </c>
      <c r="AV1566" s="56"/>
      <c r="AW1566" s="56"/>
    </row>
    <row r="1567" spans="1:49" ht="15" customHeight="1" x14ac:dyDescent="0.25">
      <c r="A1567" s="11">
        <f t="shared" si="584"/>
        <v>1564</v>
      </c>
      <c r="B1567" s="29">
        <v>32611</v>
      </c>
      <c r="C1567" s="25"/>
      <c r="D1567" s="12"/>
      <c r="E1567" s="25"/>
      <c r="F1567" s="35"/>
      <c r="G1567" s="25">
        <v>0</v>
      </c>
      <c r="H1567" s="13">
        <v>0</v>
      </c>
      <c r="I1567" s="25">
        <v>0</v>
      </c>
      <c r="J1567" s="12">
        <v>0</v>
      </c>
      <c r="K1567" s="12">
        <v>0</v>
      </c>
      <c r="L1567" s="25" t="s">
        <v>11</v>
      </c>
      <c r="M1567" s="10"/>
      <c r="N1567" s="15"/>
      <c r="O1567" s="15"/>
      <c r="P1567" s="4"/>
      <c r="Q1567" s="54"/>
      <c r="R1567" s="42">
        <f t="shared" si="583"/>
        <v>0</v>
      </c>
      <c r="S1567" s="44" t="str" cm="1">
        <f t="array" ref="S1567">SETVECTOR(R1567:R1568)</f>
        <v>0,0.475257731958763</v>
      </c>
      <c r="T1567" s="44">
        <f t="shared" si="578"/>
        <v>2.0618556701030927E-2</v>
      </c>
      <c r="U1567" s="5">
        <f t="shared" si="579"/>
        <v>0</v>
      </c>
      <c r="V1567" s="5">
        <f t="shared" si="580"/>
        <v>-4.2876021529206068E-2</v>
      </c>
      <c r="W1567" s="5">
        <f t="shared" si="581"/>
        <v>0.76811414578665393</v>
      </c>
      <c r="X1567" s="5">
        <f t="shared" si="582"/>
        <v>-9.5914932091050953E-2</v>
      </c>
      <c r="Y1567" s="5" t="str" cm="1">
        <f t="array" ref="Y1567:AB1567">SETMATRIX(GETMATRIX(Y1566:AB1566)-$O$9*DELTAWEIGHT(S1566,$AH$4,AK1566:AN1566))</f>
        <v>0.5774,0.5774,0.5774</v>
      </c>
      <c r="Z1567" s="5" t="str">
        <v>0.580175101091217,0.521414834870907,0.5774</v>
      </c>
      <c r="AA1567" s="5" t="str">
        <v>0.673816080679443,0.633393466462989,0.5774</v>
      </c>
      <c r="AB1567" s="5" t="str">
        <v>0.584651236319935,0.511037821953332,0.5774</v>
      </c>
      <c r="AC1567" s="5" cm="1">
        <f t="array" ref="AC1567">SIGMOID(SUM(GETVECTOR(Y1567)*GETVECTOR(_xlfn.CONCAT($S1567,",",$AH$4)))+U1567)</f>
        <v>0.56817616742260091</v>
      </c>
      <c r="AD1567" s="5" cm="1">
        <f t="array" ref="AD1567">SIGMOID(SUM(GETVECTOR(Z1567)*GETVECTOR(_xlfn.CONCAT($S1567,",",$AH$4)))+V1567)</f>
        <v>0.5510540533305015</v>
      </c>
      <c r="AE1567" s="5" cm="1">
        <f t="array" ref="AE1567">TANH(SUM(GETVECTOR(AA1567)*GETVECTOR(_xlfn.CONCAT($S1567,",",$AH$4)))+W1567)</f>
        <v>0.78913672648745514</v>
      </c>
      <c r="AF1567" s="5" cm="1">
        <f t="array" ref="AF1567">SIGMOID(SUM(GETVECTOR(AB1567)*GETVECTOR(_xlfn.CONCAT($S1567,",",$AH$4)))+X1567)</f>
        <v>0.53667395531559092</v>
      </c>
      <c r="AG1567" s="5">
        <f t="shared" si="568"/>
        <v>0.43485699176287551</v>
      </c>
      <c r="AH1567" s="40">
        <f t="shared" si="569"/>
        <v>0.21969948410413018</v>
      </c>
      <c r="AI1567" s="3">
        <f t="shared" si="570"/>
        <v>0.19908092740309924</v>
      </c>
      <c r="AJ1567" s="3">
        <f t="shared" si="571"/>
        <v>8.8936429814620258E-2</v>
      </c>
      <c r="AK1567" s="3">
        <f t="shared" si="572"/>
        <v>0</v>
      </c>
      <c r="AL1567" s="3">
        <f t="shared" si="573"/>
        <v>1.7362817626497828E-2</v>
      </c>
      <c r="AM1567" s="3">
        <f t="shared" si="574"/>
        <v>1.8489210541753103E-2</v>
      </c>
      <c r="AN1567" s="3">
        <f t="shared" si="575"/>
        <v>2.0264943906957808E-2</v>
      </c>
      <c r="AO1567" s="3" t="str" cm="1">
        <f t="array" ref="AO1567">GETVECTOR(Y1567,2)</f>
        <v>0.5774</v>
      </c>
      <c r="AP1567" s="3" t="str" cm="1">
        <f t="array" ref="AP1567">GETVECTOR(Z1567,2)</f>
        <v>0.5774</v>
      </c>
      <c r="AQ1567" s="3" t="str" cm="1">
        <f t="array" ref="AQ1567">GETVECTOR(AA1567,2)</f>
        <v>0.5774</v>
      </c>
      <c r="AR1567" s="3" t="str" cm="1">
        <f t="array" ref="AR1567">GETVECTOR(AB1567,2)</f>
        <v>0.5774</v>
      </c>
      <c r="AS1567" s="3" cm="1">
        <f t="array" ref="AS1567">SUM(AK1567:AN1567*AO1567:AR1567)</f>
        <v>3.2401939676225525E-2</v>
      </c>
      <c r="AT1567" s="51">
        <f t="shared" si="576"/>
        <v>3.9633215655678067E-2</v>
      </c>
      <c r="AU1567" s="48">
        <f t="shared" si="577"/>
        <v>0.19908092740309924</v>
      </c>
      <c r="AV1567" s="56"/>
      <c r="AW1567" s="56"/>
    </row>
    <row r="1568" spans="1:49" ht="15" customHeight="1" x14ac:dyDescent="0.25">
      <c r="A1568" s="11">
        <f t="shared" si="584"/>
        <v>1565</v>
      </c>
      <c r="B1568" s="29">
        <v>32612</v>
      </c>
      <c r="C1568" s="25"/>
      <c r="D1568" s="12"/>
      <c r="E1568" s="25"/>
      <c r="F1568" s="35"/>
      <c r="G1568" s="25">
        <v>0</v>
      </c>
      <c r="H1568" s="13">
        <v>0</v>
      </c>
      <c r="I1568" s="25">
        <v>0</v>
      </c>
      <c r="J1568" s="12">
        <v>0</v>
      </c>
      <c r="K1568" s="12">
        <v>0</v>
      </c>
      <c r="L1568" s="25" t="s">
        <v>11</v>
      </c>
      <c r="M1568" s="10"/>
      <c r="N1568" s="15"/>
      <c r="O1568" s="15"/>
      <c r="P1568" s="4"/>
      <c r="Q1568" s="54"/>
      <c r="R1568" s="42">
        <f t="shared" si="583"/>
        <v>0.47525773195876292</v>
      </c>
      <c r="S1568" s="44" t="str" cm="1">
        <f t="array" ref="S1568">SETVECTOR(R1568:R1569)</f>
        <v>0.475257731958763,0.0206185567010309</v>
      </c>
      <c r="T1568" s="44">
        <f t="shared" si="578"/>
        <v>0</v>
      </c>
      <c r="U1568" s="5">
        <f t="shared" si="579"/>
        <v>0</v>
      </c>
      <c r="V1568" s="5">
        <f t="shared" si="580"/>
        <v>-4.4612303291855851E-2</v>
      </c>
      <c r="W1568" s="5">
        <f t="shared" si="581"/>
        <v>0.7662652247324786</v>
      </c>
      <c r="X1568" s="5">
        <f t="shared" si="582"/>
        <v>-9.7941426481746738E-2</v>
      </c>
      <c r="Y1568" s="5" t="str" cm="1">
        <f t="array" ref="Y1568:AB1568">SETMATRIX(GETMATRIX(Y1567:AB1567)-$O$9*DELTAWEIGHT(S1567,$AH$4,AK1567:AN1567))</f>
        <v>0.5774,0.5774,0.5774</v>
      </c>
      <c r="Z1568" s="5" t="str">
        <v>0.580175101091217,0.520557184050033,0.5774</v>
      </c>
      <c r="AA1568" s="5" t="str">
        <v>0.673816080679443,0.632306169622829,0.5774</v>
      </c>
      <c r="AB1568" s="5" t="str">
        <v>0.584651236319935,0.510051730289081,0.5774</v>
      </c>
      <c r="AC1568" s="5" cm="1">
        <f t="array" ref="AC1568">SIGMOID(SUM(GETVECTOR(Y1568)*GETVECTOR(_xlfn.CONCAT($S1568,",",$AH$4)))+U1568)</f>
        <v>0.57109471773893361</v>
      </c>
      <c r="AD1568" s="5" cm="1">
        <f t="array" ref="AD1568">SIGMOID(SUM(GETVECTOR(Z1568)*GETVECTOR(_xlfn.CONCAT($S1568,",",$AH$4)))+V1568)</f>
        <v>0.56017037369277201</v>
      </c>
      <c r="AE1568" s="5" cm="1">
        <f t="array" ref="AE1568">TANH(SUM(GETVECTOR(AA1568)*GETVECTOR(_xlfn.CONCAT($S1568,",",$AH$4)))+W1568)</f>
        <v>0.80033328529622816</v>
      </c>
      <c r="AF1568" s="5" cm="1">
        <f t="array" ref="AF1568">SIGMOID(SUM(GETVECTOR(AB1568)*GETVECTOR(_xlfn.CONCAT($S1568,",",$AH$4)))+X1568)</f>
        <v>0.54746542119685848</v>
      </c>
      <c r="AG1568" s="5">
        <f t="shared" si="568"/>
        <v>0.44832299550315202</v>
      </c>
      <c r="AH1568" s="40">
        <f t="shared" si="569"/>
        <v>0.23021990203468751</v>
      </c>
      <c r="AI1568" s="3">
        <f t="shared" si="570"/>
        <v>0.23021990203468751</v>
      </c>
      <c r="AJ1568" s="3">
        <f t="shared" si="571"/>
        <v>0.10374939449634253</v>
      </c>
      <c r="AK1568" s="3">
        <f t="shared" si="572"/>
        <v>0</v>
      </c>
      <c r="AL1568" s="3">
        <f t="shared" si="573"/>
        <v>2.0457900669438832E-2</v>
      </c>
      <c r="AM1568" s="3">
        <f t="shared" si="574"/>
        <v>2.0891243448878157E-2</v>
      </c>
      <c r="AN1568" s="3">
        <f t="shared" si="575"/>
        <v>2.3984877208194578E-2</v>
      </c>
      <c r="AO1568" s="3" t="str" cm="1">
        <f t="array" ref="AO1568">GETVECTOR(Y1568,2)</f>
        <v>0.5774</v>
      </c>
      <c r="AP1568" s="3" t="str" cm="1">
        <f t="array" ref="AP1568">GETVECTOR(Z1568,2)</f>
        <v>0.5774</v>
      </c>
      <c r="AQ1568" s="3" t="str" cm="1">
        <f t="array" ref="AQ1568">GETVECTOR(AA1568,2)</f>
        <v>0.5774</v>
      </c>
      <c r="AR1568" s="3" t="str" cm="1">
        <f t="array" ref="AR1568">GETVECTOR(AB1568,2)</f>
        <v>0.5774</v>
      </c>
      <c r="AS1568" s="3" cm="1">
        <f t="array" ref="AS1568">SUM(AK1568:AN1568*AO1568:AR1568)</f>
        <v>3.7723863913927777E-2</v>
      </c>
      <c r="AT1568" s="51">
        <f t="shared" si="576"/>
        <v>5.3001203292861114E-2</v>
      </c>
      <c r="AU1568" s="48">
        <f t="shared" si="577"/>
        <v>0.23021990203468751</v>
      </c>
      <c r="AV1568" s="56"/>
      <c r="AW1568" s="56"/>
    </row>
    <row r="1569" spans="1:49" ht="15" customHeight="1" x14ac:dyDescent="0.25">
      <c r="A1569" s="11">
        <f t="shared" si="584"/>
        <v>1566</v>
      </c>
      <c r="B1569" s="29">
        <v>32613</v>
      </c>
      <c r="C1569" s="25"/>
      <c r="D1569" s="12"/>
      <c r="E1569" s="25"/>
      <c r="F1569" s="35"/>
      <c r="G1569" s="25">
        <v>0</v>
      </c>
      <c r="H1569" s="13">
        <v>0</v>
      </c>
      <c r="I1569" s="25">
        <v>0</v>
      </c>
      <c r="J1569" s="12">
        <v>0</v>
      </c>
      <c r="K1569" s="12">
        <v>0</v>
      </c>
      <c r="L1569" s="25" t="s">
        <v>11</v>
      </c>
      <c r="M1569" s="10"/>
      <c r="N1569" s="15"/>
      <c r="O1569" s="15"/>
      <c r="P1569" s="4"/>
      <c r="Q1569" s="54"/>
      <c r="R1569" s="42">
        <f t="shared" si="583"/>
        <v>2.0618556701030927E-2</v>
      </c>
      <c r="S1569" s="3"/>
      <c r="T1569" s="3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40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52"/>
      <c r="AU1569" s="52"/>
      <c r="AV1569" s="52"/>
      <c r="AW1569" s="52"/>
    </row>
    <row r="1570" spans="1:49" ht="15" customHeight="1" x14ac:dyDescent="0.25">
      <c r="A1570" s="11">
        <f t="shared" si="584"/>
        <v>1567</v>
      </c>
      <c r="B1570" s="29">
        <v>32614</v>
      </c>
      <c r="C1570" s="25"/>
      <c r="D1570" s="12"/>
      <c r="E1570" s="25"/>
      <c r="F1570" s="35"/>
      <c r="G1570" s="25">
        <v>0</v>
      </c>
      <c r="H1570" s="13">
        <v>0</v>
      </c>
      <c r="I1570" s="25">
        <v>0</v>
      </c>
      <c r="J1570" s="12">
        <v>0</v>
      </c>
      <c r="K1570" s="12">
        <v>0</v>
      </c>
      <c r="L1570" s="25" t="s">
        <v>11</v>
      </c>
      <c r="M1570" s="10"/>
      <c r="N1570" s="15"/>
      <c r="O1570" s="15"/>
      <c r="P1570" s="4"/>
      <c r="Q1570" s="55"/>
      <c r="R1570" s="42">
        <f t="shared" si="583"/>
        <v>0</v>
      </c>
      <c r="S1570" s="3"/>
      <c r="T1570" s="3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40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52"/>
      <c r="AU1570" s="52"/>
      <c r="AV1570" s="52"/>
      <c r="AW1570" s="52"/>
    </row>
    <row r="1571" spans="1:49" ht="15" customHeight="1" x14ac:dyDescent="0.25">
      <c r="A1571" s="11">
        <f t="shared" si="584"/>
        <v>1568</v>
      </c>
      <c r="B1571" s="29">
        <v>32615</v>
      </c>
      <c r="C1571" s="25"/>
      <c r="D1571" s="12"/>
      <c r="E1571" s="25"/>
      <c r="F1571" s="35"/>
      <c r="G1571" s="25">
        <v>0</v>
      </c>
      <c r="H1571" s="13">
        <v>0</v>
      </c>
      <c r="I1571" s="25">
        <v>0</v>
      </c>
      <c r="J1571" s="12">
        <v>0</v>
      </c>
      <c r="K1571" s="12">
        <v>0</v>
      </c>
      <c r="L1571" s="25" t="s">
        <v>11</v>
      </c>
      <c r="M1571" s="10"/>
      <c r="N1571" s="15"/>
      <c r="O1571" s="15"/>
      <c r="P1571" s="4"/>
      <c r="Q1571" s="53">
        <f>1+Q1517</f>
        <v>30</v>
      </c>
      <c r="R1571" s="42">
        <f t="shared" si="583"/>
        <v>5.1546391752577319E-3</v>
      </c>
      <c r="S1571" s="44" t="str" cm="1">
        <f t="array" ref="S1571">SETVECTOR(R1571:R1572)</f>
        <v>0.00515463917525773,0.0206185567010309</v>
      </c>
      <c r="T1571" s="44">
        <f>R1573</f>
        <v>1</v>
      </c>
      <c r="U1571" s="5">
        <f>U1568-$O$9*SUM(AK1568)</f>
        <v>0</v>
      </c>
      <c r="V1571" s="5">
        <f t="shared" ref="V1571" si="585">V1568-$O$9*SUM(AL1568)</f>
        <v>-4.6658093358799738E-2</v>
      </c>
      <c r="W1571" s="5">
        <f t="shared" ref="W1571" si="586">W1568-$O$9*SUM(AM1568)</f>
        <v>0.76417610038759076</v>
      </c>
      <c r="X1571" s="5">
        <f>X1568-$O$9*SUM(AN1568)</f>
        <v>-0.1003399142025662</v>
      </c>
      <c r="Y1571" s="5" t="str" cm="1">
        <f t="array" ref="Y1571:AB1571">SETMATRIX(GETMATRIX(_xlfn.ANCHORARRAY(Y1568))-$O$9*DELTAWEIGHT(S1568,$AH$4,AK1568:AN1568))</f>
        <v>0.5774,0.5774,0.5774</v>
      </c>
      <c r="Z1571" s="5" t="str">
        <v>0.579202823543937,0.520515002811539,0.5774</v>
      </c>
      <c r="AA1571" s="5" t="str">
        <v>0.672823208181512,0.632263094894069,0.5774</v>
      </c>
      <c r="AB1571" s="5" t="str">
        <v>0.583511336485607,0.510002276934013,0.5774</v>
      </c>
      <c r="AC1571" s="5" cm="1">
        <f t="array" ref="AC1571">SIGMOID(SUM(GETVECTOR(Y1571)*GETVECTOR(_xlfn.CONCAT($S1571,",",$AH$4)))+U1571)</f>
        <v>0.50372029216782388</v>
      </c>
      <c r="AD1571" s="5" cm="1">
        <f t="array" ref="AD1571">SIGMOID(SUM(GETVECTOR(Z1571)*GETVECTOR(_xlfn.CONCAT($S1571,",",$AH$4)))+V1571)</f>
        <v>0.4917656836231758</v>
      </c>
      <c r="AE1571" s="5" cm="1">
        <f t="array" ref="AE1571">TANH(SUM(GETVECTOR(AA1571)*GETVECTOR(_xlfn.CONCAT($S1571,",",$AH$4)))+W1571)</f>
        <v>0.65309718698708763</v>
      </c>
      <c r="AF1571" s="5" cm="1">
        <f t="array" ref="AF1571">SIGMOID(SUM(GETVECTOR(AB1571)*GETVECTOR(_xlfn.CONCAT($S1571,",",$AH$4)))+X1571)</f>
        <v>0.47830946873881725</v>
      </c>
      <c r="AG1571" s="5">
        <f t="shared" ref="AG1571:AG1622" si="587">AC1571*$AG$4+AE1571*AD1571</f>
        <v>0.32117078463107823</v>
      </c>
      <c r="AH1571" s="40">
        <f t="shared" ref="AH1571:AH1622" si="588">AF1571*TANH(AG1571)</f>
        <v>0.14854626009367988</v>
      </c>
      <c r="AI1571" s="3">
        <f t="shared" ref="AI1571:AI1622" si="589">AH1571-T1571+0</f>
        <v>-0.85145373990632012</v>
      </c>
      <c r="AJ1571" s="3">
        <f t="shared" ref="AJ1571:AJ1622" si="590">AI1571*AF1571*(1-TANH(AG1571)^2)+$AJ$4*$AC$4</f>
        <v>-0.36797802020232412</v>
      </c>
      <c r="AK1571" s="3">
        <f t="shared" ref="AK1571:AK1622" si="591">AJ1571*$AG$4*AC1571*(1-AC1571)</f>
        <v>0</v>
      </c>
      <c r="AL1571" s="3">
        <f t="shared" ref="AL1571:AL1622" si="592">AJ1571*AE1571*AD1571*(1-AD1571)</f>
        <v>-6.0065057450837789E-2</v>
      </c>
      <c r="AM1571" s="3">
        <f t="shared" ref="AM1571:AM1622" si="593">AJ1571*AD1571*(1-AE1571^2)</f>
        <v>-0.10377346220925962</v>
      </c>
      <c r="AN1571" s="3">
        <f t="shared" ref="AN1571:AN1622" si="594">AI1571*TANH(AG1571)*AF1571*(1-AF1571)</f>
        <v>-6.5983558575217607E-2</v>
      </c>
      <c r="AO1571" s="3" t="str" cm="1">
        <f t="array" ref="AO1571">GETVECTOR(Y1571,2)</f>
        <v>0.5774</v>
      </c>
      <c r="AP1571" s="3" t="str" cm="1">
        <f t="array" ref="AP1571">GETVECTOR(Z1571,2)</f>
        <v>0.5774</v>
      </c>
      <c r="AQ1571" s="3" t="str" cm="1">
        <f t="array" ref="AQ1571">GETVECTOR(AA1571,2)</f>
        <v>0.5774</v>
      </c>
      <c r="AR1571" s="3" t="str" cm="1">
        <f t="array" ref="AR1571">GETVECTOR(AB1571,2)</f>
        <v>0.5774</v>
      </c>
      <c r="AS1571" s="3" cm="1">
        <f t="array" ref="AS1571">SUM(AK1571:AN1571*AO1571:AR1571)</f>
        <v>-0.13269926797307091</v>
      </c>
      <c r="AT1571" s="51">
        <f t="shared" ref="AT1571:AT1622" si="595">AVERAGE((T1571-AH1571)^2)</f>
        <v>0.72497347120045941</v>
      </c>
      <c r="AU1571" s="48">
        <f t="shared" ref="AU1571:AU1622" si="596">SQRT(AT1571)</f>
        <v>0.85145373990632012</v>
      </c>
      <c r="AV1571" s="56">
        <f>AVERAGE(AT1571:AT1622)</f>
        <v>6.6393634228848475E-2</v>
      </c>
      <c r="AW1571" s="56">
        <f>SQRT(AV1571)</f>
        <v>0.25766962224687734</v>
      </c>
    </row>
    <row r="1572" spans="1:49" ht="15" customHeight="1" x14ac:dyDescent="0.25">
      <c r="A1572" s="11">
        <f t="shared" si="584"/>
        <v>1569</v>
      </c>
      <c r="B1572" s="29">
        <v>32616</v>
      </c>
      <c r="C1572" s="25"/>
      <c r="D1572" s="12"/>
      <c r="E1572" s="25"/>
      <c r="F1572" s="35"/>
      <c r="G1572" s="25">
        <v>0</v>
      </c>
      <c r="H1572" s="13">
        <v>0</v>
      </c>
      <c r="I1572" s="25">
        <v>0</v>
      </c>
      <c r="J1572" s="12">
        <v>0</v>
      </c>
      <c r="K1572" s="12">
        <v>0</v>
      </c>
      <c r="L1572" s="25" t="s">
        <v>11</v>
      </c>
      <c r="M1572" s="10"/>
      <c r="N1572" s="15"/>
      <c r="O1572" s="15"/>
      <c r="P1572" s="4"/>
      <c r="Q1572" s="54"/>
      <c r="R1572" s="42">
        <f t="shared" si="583"/>
        <v>2.0618556701030927E-2</v>
      </c>
      <c r="S1572" s="44" t="str" cm="1">
        <f t="array" ref="S1572">SETVECTOR(R1572:R1573)</f>
        <v>0.0206185567010309,1</v>
      </c>
      <c r="T1572" s="44">
        <f t="shared" ref="T1572:T1622" si="597">R1574</f>
        <v>0.52577319587628868</v>
      </c>
      <c r="U1572" s="5">
        <f t="shared" ref="U1572:U1622" si="598">U1571-$O$9*SUM(AK1571)</f>
        <v>0</v>
      </c>
      <c r="V1572" s="5">
        <f t="shared" ref="V1572:V1622" si="599">V1571-$O$9*SUM(AL1571)</f>
        <v>-4.0651587613715956E-2</v>
      </c>
      <c r="W1572" s="5">
        <f t="shared" ref="W1572:W1622" si="600">W1571-$O$9*SUM(AM1571)</f>
        <v>0.77455344660851677</v>
      </c>
      <c r="X1572" s="5">
        <f t="shared" ref="X1572:X1622" si="601">X1571-$O$9*SUM(AN1571)</f>
        <v>-9.374155834504444E-2</v>
      </c>
      <c r="Y1572" s="5" t="str" cm="1">
        <f t="array" ref="Y1572:AB1572">SETMATRIX(GETMATRIX(Y1571:AB1571)-$O$9*DELTAWEIGHT(S1571,$AH$4,AK1571:AN1571))</f>
        <v>0.5774,0.5774,0.5774</v>
      </c>
      <c r="Z1572" s="5" t="str">
        <v>0.579232363739286,0.520633163592935,0.5774</v>
      </c>
      <c r="AA1572" s="5" t="str">
        <v>0.672888707677071,0.632525092876303,0.5774</v>
      </c>
      <c r="AB1572" s="5" t="str">
        <v>0.583543127526817,0.510129441098851,0.5774</v>
      </c>
      <c r="AC1572" s="5" cm="1">
        <f t="array" ref="AC1572">SIGMOID(SUM(GETVECTOR(Y1572)*GETVECTOR(_xlfn.CONCAT($S1572,",",$AH$4)))+U1572)</f>
        <v>0.64320570002646305</v>
      </c>
      <c r="AD1572" s="5" cm="1">
        <f t="array" ref="AD1572">SIGMOID(SUM(GETVECTOR(Z1572)*GETVECTOR(_xlfn.CONCAT($S1572,",",$AH$4)))+V1572)</f>
        <v>0.6205596931182229</v>
      </c>
      <c r="AE1572" s="5" cm="1">
        <f t="array" ref="AE1572">TANH(SUM(GETVECTOR(AA1572)*GETVECTOR(_xlfn.CONCAT($S1572,",",$AH$4)))+W1572)</f>
        <v>0.88979746771397206</v>
      </c>
      <c r="AF1572" s="5" cm="1">
        <f t="array" ref="AF1572">SIGMOID(SUM(GETVECTOR(AB1572)*GETVECTOR(_xlfn.CONCAT($S1572,",",$AH$4)))+X1572)</f>
        <v>0.60549624427072712</v>
      </c>
      <c r="AG1572" s="5">
        <f t="shared" si="587"/>
        <v>0.55217244350195438</v>
      </c>
      <c r="AH1572" s="40">
        <f t="shared" si="588"/>
        <v>0.30404790582721619</v>
      </c>
      <c r="AI1572" s="3">
        <f t="shared" si="589"/>
        <v>-0.22172529004907249</v>
      </c>
      <c r="AJ1572" s="3">
        <f t="shared" si="590"/>
        <v>-0.10040155922101418</v>
      </c>
      <c r="AK1572" s="3">
        <f t="shared" si="591"/>
        <v>0</v>
      </c>
      <c r="AL1572" s="3">
        <f t="shared" si="592"/>
        <v>-2.1035781416470483E-2</v>
      </c>
      <c r="AM1572" s="3">
        <f t="shared" si="593"/>
        <v>-1.2975701846019445E-2</v>
      </c>
      <c r="AN1572" s="3">
        <f t="shared" si="594"/>
        <v>-2.6595514130647566E-2</v>
      </c>
      <c r="AO1572" s="3" t="str" cm="1">
        <f t="array" ref="AO1572">GETVECTOR(Y1572,2)</f>
        <v>0.5774</v>
      </c>
      <c r="AP1572" s="3" t="str" cm="1">
        <f t="array" ref="AP1572">GETVECTOR(Z1572,2)</f>
        <v>0.5774</v>
      </c>
      <c r="AQ1572" s="3" t="str" cm="1">
        <f t="array" ref="AQ1572">GETVECTOR(AA1572,2)</f>
        <v>0.5774</v>
      </c>
      <c r="AR1572" s="3" t="str" cm="1">
        <f t="array" ref="AR1572">GETVECTOR(AB1572,2)</f>
        <v>0.5774</v>
      </c>
      <c r="AS1572" s="3" cm="1">
        <f t="array" ref="AS1572">SUM(AK1572:AN1572*AO1572:AR1572)</f>
        <v>-3.4994480294797591E-2</v>
      </c>
      <c r="AT1572" s="51">
        <f t="shared" si="595"/>
        <v>4.9162104247345323E-2</v>
      </c>
      <c r="AU1572" s="48">
        <f t="shared" si="596"/>
        <v>0.22172529004907249</v>
      </c>
      <c r="AV1572" s="56"/>
      <c r="AW1572" s="56"/>
    </row>
    <row r="1573" spans="1:49" ht="15" customHeight="1" x14ac:dyDescent="0.25">
      <c r="A1573" s="11">
        <f t="shared" si="584"/>
        <v>1570</v>
      </c>
      <c r="B1573" s="29">
        <v>32617</v>
      </c>
      <c r="C1573" s="25"/>
      <c r="D1573" s="12"/>
      <c r="E1573" s="25"/>
      <c r="F1573" s="35"/>
      <c r="G1573" s="25">
        <v>0</v>
      </c>
      <c r="H1573" s="13">
        <v>0</v>
      </c>
      <c r="I1573" s="25">
        <v>0</v>
      </c>
      <c r="J1573" s="12">
        <v>0</v>
      </c>
      <c r="K1573" s="12">
        <v>0</v>
      </c>
      <c r="L1573" s="25" t="s">
        <v>11</v>
      </c>
      <c r="M1573" s="10"/>
      <c r="N1573" s="15"/>
      <c r="O1573" s="15"/>
      <c r="P1573" s="4"/>
      <c r="Q1573" s="54"/>
      <c r="R1573" s="42">
        <f t="shared" si="583"/>
        <v>1</v>
      </c>
      <c r="S1573" s="44" t="str" cm="1">
        <f t="array" ref="S1573">SETVECTOR(R1573:R1574)</f>
        <v>1,0.525773195876289</v>
      </c>
      <c r="T1573" s="44">
        <f t="shared" si="597"/>
        <v>0.62061855670103094</v>
      </c>
      <c r="U1573" s="5">
        <f t="shared" si="598"/>
        <v>0</v>
      </c>
      <c r="V1573" s="5">
        <f t="shared" si="599"/>
        <v>-3.8548009472068906E-2</v>
      </c>
      <c r="W1573" s="5">
        <f t="shared" si="600"/>
        <v>0.77585101679311874</v>
      </c>
      <c r="X1573" s="5">
        <f t="shared" si="601"/>
        <v>-9.1082006931979681E-2</v>
      </c>
      <c r="Y1573" s="5" t="str" cm="1">
        <f t="array" ref="Y1573:AB1573">SETMATRIX(GETMATRIX(Y1572:AB1572)-$O$9*DELTAWEIGHT(S1572,$AH$4,AK1572:AN1572))</f>
        <v>0.5774,0.5774,0.5774</v>
      </c>
      <c r="Z1573" s="5" t="str">
        <v>0.579271054057564,0.522509644029408,0.5774</v>
      </c>
      <c r="AA1573" s="5" t="str">
        <v>0.672916944395755,0.63389457373248,0.5774</v>
      </c>
      <c r="AB1573" s="5" t="str">
        <v>0.583591504491854,0.512475723903131,0.5774</v>
      </c>
      <c r="AC1573" s="5" cm="1">
        <f t="array" ref="AC1573">SIGMOID(SUM(GETVECTOR(Y1573)*GETVECTOR(_xlfn.CONCAT($S1573,",",$AH$4)))+U1573)</f>
        <v>0.70702555896734465</v>
      </c>
      <c r="AD1573" s="5" cm="1">
        <f t="array" ref="AD1573">SIGMOID(SUM(GETVECTOR(Z1573)*GETVECTOR(_xlfn.CONCAT($S1573,",",$AH$4)))+V1573)</f>
        <v>0.69326850255970185</v>
      </c>
      <c r="AE1573" s="5" cm="1">
        <f t="array" ref="AE1573">TANH(SUM(GETVECTOR(AA1573)*GETVECTOR(_xlfn.CONCAT($S1573,",",$AH$4)))+W1573)</f>
        <v>0.94491550180139527</v>
      </c>
      <c r="AF1573" s="5" cm="1">
        <f t="array" ref="AF1573">SIGMOID(SUM(GETVECTOR(AB1573)*GETVECTOR(_xlfn.CONCAT($S1573,",",$AH$4)))+X1573)</f>
        <v>0.68177814264675818</v>
      </c>
      <c r="AG1573" s="5">
        <f t="shared" si="587"/>
        <v>0.65508015497930261</v>
      </c>
      <c r="AH1573" s="40">
        <f t="shared" si="588"/>
        <v>0.39207694740845067</v>
      </c>
      <c r="AI1573" s="3">
        <f t="shared" si="589"/>
        <v>-0.22854160929258027</v>
      </c>
      <c r="AJ1573" s="3">
        <f t="shared" si="590"/>
        <v>-0.10428411845694449</v>
      </c>
      <c r="AK1573" s="3">
        <f t="shared" si="591"/>
        <v>0</v>
      </c>
      <c r="AL1573" s="3">
        <f t="shared" si="592"/>
        <v>-2.0954195533131433E-2</v>
      </c>
      <c r="AM1573" s="3">
        <f t="shared" si="593"/>
        <v>-7.7455057176966371E-3</v>
      </c>
      <c r="AN1573" s="3">
        <f t="shared" si="594"/>
        <v>-2.8514554822703788E-2</v>
      </c>
      <c r="AO1573" s="3" t="str" cm="1">
        <f t="array" ref="AO1573">GETVECTOR(Y1573,2)</f>
        <v>0.5774</v>
      </c>
      <c r="AP1573" s="3" t="str" cm="1">
        <f t="array" ref="AP1573">GETVECTOR(Z1573,2)</f>
        <v>0.5774</v>
      </c>
      <c r="AQ1573" s="3" t="str" cm="1">
        <f t="array" ref="AQ1573">GETVECTOR(AA1573,2)</f>
        <v>0.5774</v>
      </c>
      <c r="AR1573" s="3" t="str" cm="1">
        <f t="array" ref="AR1573">GETVECTOR(AB1573,2)</f>
        <v>0.5774</v>
      </c>
      <c r="AS1573" s="3" cm="1">
        <f t="array" ref="AS1573">SUM(AK1573:AN1573*AO1573:AR1573)</f>
        <v>-3.3035511456857292E-2</v>
      </c>
      <c r="AT1573" s="51">
        <f t="shared" si="595"/>
        <v>5.2231267178042412E-2</v>
      </c>
      <c r="AU1573" s="48">
        <f t="shared" si="596"/>
        <v>0.22854160929258027</v>
      </c>
      <c r="AV1573" s="56"/>
      <c r="AW1573" s="56"/>
    </row>
    <row r="1574" spans="1:49" ht="15" customHeight="1" x14ac:dyDescent="0.25">
      <c r="A1574" s="11">
        <f t="shared" si="584"/>
        <v>1571</v>
      </c>
      <c r="B1574" s="29">
        <v>32618</v>
      </c>
      <c r="C1574" s="25"/>
      <c r="D1574" s="12"/>
      <c r="E1574" s="25"/>
      <c r="F1574" s="35"/>
      <c r="G1574" s="25">
        <v>0</v>
      </c>
      <c r="H1574" s="13">
        <v>0</v>
      </c>
      <c r="I1574" s="25">
        <v>0</v>
      </c>
      <c r="J1574" s="12">
        <v>0</v>
      </c>
      <c r="K1574" s="12">
        <v>0</v>
      </c>
      <c r="L1574" s="25" t="s">
        <v>11</v>
      </c>
      <c r="M1574" s="10"/>
      <c r="N1574" s="15"/>
      <c r="O1574" s="15"/>
      <c r="P1574" s="4"/>
      <c r="Q1574" s="54"/>
      <c r="R1574" s="42">
        <f t="shared" si="583"/>
        <v>0.52577319587628868</v>
      </c>
      <c r="S1574" s="44" t="str" cm="1">
        <f t="array" ref="S1574">SETVECTOR(R1574:R1575)</f>
        <v>0.525773195876289,0.620618556701031</v>
      </c>
      <c r="T1574" s="44">
        <f t="shared" si="597"/>
        <v>0.23711340206185566</v>
      </c>
      <c r="U1574" s="5">
        <f t="shared" si="598"/>
        <v>0</v>
      </c>
      <c r="V1574" s="5">
        <f t="shared" si="599"/>
        <v>-3.6452589918755759E-2</v>
      </c>
      <c r="W1574" s="5">
        <f t="shared" si="600"/>
        <v>0.77662556736488841</v>
      </c>
      <c r="X1574" s="5">
        <f t="shared" si="601"/>
        <v>-8.8230551449709302E-2</v>
      </c>
      <c r="Y1574" s="5" t="str" cm="1">
        <f t="array" ref="Y1574:AB1574">SETMATRIX(GETMATRIX(Y1573:AB1573)-$O$9*DELTAWEIGHT(S1573,$AH$4,AK1573:AN1573))</f>
        <v>0.5774,0.5774,0.5774</v>
      </c>
      <c r="Z1574" s="5" t="str">
        <v>0.581047460023806,0.523443630671453,0.5774</v>
      </c>
      <c r="AA1574" s="5" t="str">
        <v>0.673670736481001,0.634290897406166,0.5774</v>
      </c>
      <c r="AB1574" s="5" t="str">
        <v>0.585991419223426,0.51373753474138,0.5774</v>
      </c>
      <c r="AC1574" s="5" cm="1">
        <f t="array" ref="AC1574">SIGMOID(SUM(GETVECTOR(Y1574)*GETVECTOR(_xlfn.CONCAT($S1574,",",$AH$4)))+U1574)</f>
        <v>0.65969303906938159</v>
      </c>
      <c r="AD1574" s="5" cm="1">
        <f t="array" ref="AD1574">SIGMOID(SUM(GETVECTOR(Z1574)*GETVECTOR(_xlfn.CONCAT($S1574,",",$AH$4)))+V1574)</f>
        <v>0.64426072796965128</v>
      </c>
      <c r="AE1574" s="5" cm="1">
        <f t="array" ref="AE1574">TANH(SUM(GETVECTOR(AA1574)*GETVECTOR(_xlfn.CONCAT($S1574,",",$AH$4)))+W1574)</f>
        <v>0.90947456880852928</v>
      </c>
      <c r="AF1574" s="5" cm="1">
        <f t="array" ref="AF1574">SIGMOID(SUM(GETVECTOR(AB1574)*GETVECTOR(_xlfn.CONCAT($S1574,",",$AH$4)))+X1574)</f>
        <v>0.63151066887966723</v>
      </c>
      <c r="AG1574" s="5">
        <f t="shared" si="587"/>
        <v>0.58593874777046773</v>
      </c>
      <c r="AH1574" s="40">
        <f t="shared" si="588"/>
        <v>0.33278618468416576</v>
      </c>
      <c r="AI1574" s="3">
        <f t="shared" si="589"/>
        <v>9.5672782622310104E-2</v>
      </c>
      <c r="AJ1574" s="3">
        <f t="shared" si="590"/>
        <v>4.3640456321193871E-2</v>
      </c>
      <c r="AK1574" s="3">
        <f t="shared" si="591"/>
        <v>0</v>
      </c>
      <c r="AL1574" s="3">
        <f t="shared" si="592"/>
        <v>9.0964788415427902E-3</v>
      </c>
      <c r="AM1574" s="3">
        <f t="shared" si="593"/>
        <v>4.8599905279176278E-3</v>
      </c>
      <c r="AN1574" s="3">
        <f t="shared" si="594"/>
        <v>1.1732177161146004E-2</v>
      </c>
      <c r="AO1574" s="3" t="str" cm="1">
        <f t="array" ref="AO1574">GETVECTOR(Y1574,2)</f>
        <v>0.5774</v>
      </c>
      <c r="AP1574" s="3" t="str" cm="1">
        <f t="array" ref="AP1574">GETVECTOR(Z1574,2)</f>
        <v>0.5774</v>
      </c>
      <c r="AQ1574" s="3" t="str" cm="1">
        <f t="array" ref="AQ1574">GETVECTOR(AA1574,2)</f>
        <v>0.5774</v>
      </c>
      <c r="AR1574" s="3" t="str" cm="1">
        <f t="array" ref="AR1574">GETVECTOR(AB1574,2)</f>
        <v>0.5774</v>
      </c>
      <c r="AS1574" s="3" cm="1">
        <f t="array" ref="AS1574">SUM(AK1574:AN1574*AO1574:AR1574)</f>
        <v>1.4832624506772149E-2</v>
      </c>
      <c r="AT1574" s="51">
        <f t="shared" si="595"/>
        <v>9.1532813346958015E-3</v>
      </c>
      <c r="AU1574" s="48">
        <f t="shared" si="596"/>
        <v>9.5672782622310104E-2</v>
      </c>
      <c r="AV1574" s="56"/>
      <c r="AW1574" s="56"/>
    </row>
    <row r="1575" spans="1:49" ht="15" customHeight="1" x14ac:dyDescent="0.25">
      <c r="A1575" s="11">
        <f t="shared" si="584"/>
        <v>1572</v>
      </c>
      <c r="B1575" s="29">
        <v>32619</v>
      </c>
      <c r="C1575" s="25"/>
      <c r="D1575" s="12"/>
      <c r="E1575" s="25"/>
      <c r="F1575" s="35"/>
      <c r="G1575" s="25">
        <v>0</v>
      </c>
      <c r="H1575" s="13">
        <v>0</v>
      </c>
      <c r="I1575" s="25">
        <v>0</v>
      </c>
      <c r="J1575" s="12">
        <v>0</v>
      </c>
      <c r="K1575" s="12">
        <v>0</v>
      </c>
      <c r="L1575" s="25" t="s">
        <v>11</v>
      </c>
      <c r="M1575" s="10"/>
      <c r="N1575" s="15"/>
      <c r="O1575" s="15"/>
      <c r="P1575" s="4"/>
      <c r="Q1575" s="54"/>
      <c r="R1575" s="42">
        <f t="shared" si="583"/>
        <v>0.62061855670103094</v>
      </c>
      <c r="S1575" s="44" t="str" cm="1">
        <f t="array" ref="S1575">SETVECTOR(R1575:R1576)</f>
        <v>0.620618556701031,0.237113402061856</v>
      </c>
      <c r="T1575" s="44">
        <f t="shared" si="597"/>
        <v>0.10309278350515463</v>
      </c>
      <c r="U1575" s="5">
        <f t="shared" si="598"/>
        <v>0</v>
      </c>
      <c r="V1575" s="5">
        <f t="shared" si="599"/>
        <v>-3.7362237802910037E-2</v>
      </c>
      <c r="W1575" s="5">
        <f t="shared" si="600"/>
        <v>0.77613956831209663</v>
      </c>
      <c r="X1575" s="5">
        <f t="shared" si="601"/>
        <v>-8.9403769165823904E-2</v>
      </c>
      <c r="Y1575" s="5" t="str" cm="1">
        <f t="array" ref="Y1575:AB1575">SETMATRIX(GETMATRIX(Y1574:AB1574)-$O$9*DELTAWEIGHT(S1574,$AH$4,AK1574:AN1574))</f>
        <v>0.5774,0.5774,0.5774</v>
      </c>
      <c r="Z1575" s="5" t="str">
        <v>0.580453777630415,0.522742852630627,0.5774</v>
      </c>
      <c r="AA1575" s="5" t="str">
        <v>0.673301871331641,0.633855491876921,0.5774</v>
      </c>
      <c r="AB1575" s="5" t="str">
        <v>0.585232633806127,0.512841870386059,0.5774</v>
      </c>
      <c r="AC1575" s="5" cm="1">
        <f t="array" ref="AC1575">SIGMOID(SUM(GETVECTOR(Y1575)*GETVECTOR(_xlfn.CONCAT($S1575,",",$AH$4)))+U1575)</f>
        <v>0.62134345895524834</v>
      </c>
      <c r="AD1575" s="5" cm="1">
        <f t="array" ref="AD1575">SIGMOID(SUM(GETVECTOR(Z1575)*GETVECTOR(_xlfn.CONCAT($S1575,",",$AH$4)))+V1575)</f>
        <v>0.60988467564609838</v>
      </c>
      <c r="AE1575" s="5" cm="1">
        <f t="array" ref="AE1575">TANH(SUM(GETVECTOR(AA1575)*GETVECTOR(_xlfn.CONCAT($S1575,",",$AH$4)))+W1575)</f>
        <v>0.87270091290923235</v>
      </c>
      <c r="AF1575" s="5" cm="1">
        <f t="array" ref="AF1575">SIGMOID(SUM(GETVECTOR(AB1575)*GETVECTOR(_xlfn.CONCAT($S1575,",",$AH$4)))+X1575)</f>
        <v>0.59758295721667698</v>
      </c>
      <c r="AG1575" s="5">
        <f t="shared" si="587"/>
        <v>0.53224691320570117</v>
      </c>
      <c r="AH1575" s="40">
        <f t="shared" si="588"/>
        <v>0.2910807274995087</v>
      </c>
      <c r="AI1575" s="3">
        <f t="shared" si="589"/>
        <v>0.18798794399435406</v>
      </c>
      <c r="AJ1575" s="3">
        <f t="shared" si="590"/>
        <v>8.5684618269290289E-2</v>
      </c>
      <c r="AK1575" s="3">
        <f t="shared" si="591"/>
        <v>0</v>
      </c>
      <c r="AL1575" s="3">
        <f t="shared" si="592"/>
        <v>1.7791355107627953E-2</v>
      </c>
      <c r="AM1575" s="3">
        <f t="shared" si="593"/>
        <v>1.2457884461541507E-2</v>
      </c>
      <c r="AN1575" s="3">
        <f t="shared" si="594"/>
        <v>2.2020126777039718E-2</v>
      </c>
      <c r="AO1575" s="3" t="str" cm="1">
        <f t="array" ref="AO1575">GETVECTOR(Y1575,2)</f>
        <v>0.5774</v>
      </c>
      <c r="AP1575" s="3" t="str" cm="1">
        <f t="array" ref="AP1575">GETVECTOR(Z1575,2)</f>
        <v>0.5774</v>
      </c>
      <c r="AQ1575" s="3" t="str" cm="1">
        <f t="array" ref="AQ1575">GETVECTOR(AA1575,2)</f>
        <v>0.5774</v>
      </c>
      <c r="AR1575" s="3" t="str" cm="1">
        <f t="array" ref="AR1575">GETVECTOR(AB1575,2)</f>
        <v>0.5774</v>
      </c>
      <c r="AS1575" s="3" cm="1">
        <f t="array" ref="AS1575">SUM(AK1575:AN1575*AO1575:AR1575)</f>
        <v>3.0180332128301179E-2</v>
      </c>
      <c r="AT1575" s="51">
        <f t="shared" si="595"/>
        <v>3.5339467087224401E-2</v>
      </c>
      <c r="AU1575" s="48">
        <f t="shared" si="596"/>
        <v>0.18798794399435406</v>
      </c>
      <c r="AV1575" s="56"/>
      <c r="AW1575" s="56"/>
    </row>
    <row r="1576" spans="1:49" ht="15" customHeight="1" x14ac:dyDescent="0.25">
      <c r="A1576" s="11">
        <f t="shared" si="584"/>
        <v>1573</v>
      </c>
      <c r="B1576" s="29">
        <v>32620</v>
      </c>
      <c r="C1576" s="25"/>
      <c r="D1576" s="12"/>
      <c r="E1576" s="25"/>
      <c r="F1576" s="35"/>
      <c r="G1576" s="25">
        <v>0</v>
      </c>
      <c r="H1576" s="13">
        <v>0</v>
      </c>
      <c r="I1576" s="25">
        <v>0</v>
      </c>
      <c r="J1576" s="12">
        <v>0</v>
      </c>
      <c r="K1576" s="12">
        <v>0</v>
      </c>
      <c r="L1576" s="25" t="s">
        <v>11</v>
      </c>
      <c r="M1576" s="10"/>
      <c r="N1576" s="15"/>
      <c r="O1576" s="15"/>
      <c r="P1576" s="4"/>
      <c r="Q1576" s="54"/>
      <c r="R1576" s="42">
        <f t="shared" si="583"/>
        <v>0.23711340206185566</v>
      </c>
      <c r="S1576" s="44" t="str" cm="1">
        <f t="array" ref="S1576">SETVECTOR(R1576:R1577)</f>
        <v>0.237113402061856,0.103092783505155</v>
      </c>
      <c r="T1576" s="44">
        <f t="shared" si="597"/>
        <v>0.17525773195876287</v>
      </c>
      <c r="U1576" s="5">
        <f t="shared" si="598"/>
        <v>0</v>
      </c>
      <c r="V1576" s="5">
        <f t="shared" si="599"/>
        <v>-3.9141373313672831E-2</v>
      </c>
      <c r="W1576" s="5">
        <f t="shared" si="600"/>
        <v>0.77489377986594243</v>
      </c>
      <c r="X1576" s="5">
        <f t="shared" si="601"/>
        <v>-9.160578184352787E-2</v>
      </c>
      <c r="Y1576" s="5" t="str" cm="1">
        <f t="array" ref="Y1576:AB1576">SETMATRIX(GETMATRIX(Y1575:AB1575)-$O$9*DELTAWEIGHT(S1575,$AH$4,AK1575:AN1575))</f>
        <v>0.5774,0.5774,0.5774</v>
      </c>
      <c r="Z1576" s="5" t="str">
        <v>0.579253442344187,0.52228425277044,0.5774</v>
      </c>
      <c r="AA1576" s="5" t="str">
        <v>0.672306338047905,0.633475138628982,0.5774</v>
      </c>
      <c r="AB1576" s="5" t="str">
        <v>0.583764707236215,0.512281034653368,0.5774</v>
      </c>
      <c r="AC1576" s="5" cm="1">
        <f t="array" ref="AC1576">SIGMOID(SUM(GETVECTOR(Y1576)*GETVECTOR(_xlfn.CONCAT($S1576,",",$AH$4)))+U1576)</f>
        <v>0.54895145763587516</v>
      </c>
      <c r="AD1576" s="5" cm="1">
        <f t="array" ref="AD1576">SIGMOID(SUM(GETVECTOR(Z1576)*GETVECTOR(_xlfn.CONCAT($S1576,",",$AH$4)))+V1576)</f>
        <v>0.5379397120316195</v>
      </c>
      <c r="AE1576" s="5" cm="1">
        <f t="array" ref="AE1576">TANH(SUM(GETVECTOR(AA1576)*GETVECTOR(_xlfn.CONCAT($S1576,",",$AH$4)))+W1576)</f>
        <v>0.76143172010791316</v>
      </c>
      <c r="AF1576" s="5" cm="1">
        <f t="array" ref="AF1576">SIGMOID(SUM(GETVECTOR(AB1576)*GETVECTOR(_xlfn.CONCAT($S1576,",",$AH$4)))+X1576)</f>
        <v>0.5248857034304687</v>
      </c>
      <c r="AG1576" s="5">
        <f t="shared" si="587"/>
        <v>0.40960436024659153</v>
      </c>
      <c r="AH1576" s="40">
        <f t="shared" si="588"/>
        <v>0.20372740230871209</v>
      </c>
      <c r="AI1576" s="3">
        <f t="shared" si="589"/>
        <v>2.8469670349949211E-2</v>
      </c>
      <c r="AJ1576" s="3">
        <f t="shared" si="590"/>
        <v>1.2692109938390726E-2</v>
      </c>
      <c r="AK1576" s="3">
        <f t="shared" si="591"/>
        <v>0</v>
      </c>
      <c r="AL1576" s="3">
        <f t="shared" si="592"/>
        <v>2.4021329517182567E-3</v>
      </c>
      <c r="AM1576" s="3">
        <f t="shared" si="593"/>
        <v>2.8691017052889772E-3</v>
      </c>
      <c r="AN1576" s="3">
        <f t="shared" si="594"/>
        <v>2.755687618910731E-3</v>
      </c>
      <c r="AO1576" s="3" t="str" cm="1">
        <f t="array" ref="AO1576">GETVECTOR(Y1576,2)</f>
        <v>0.5774</v>
      </c>
      <c r="AP1576" s="3" t="str" cm="1">
        <f t="array" ref="AP1576">GETVECTOR(Z1576,2)</f>
        <v>0.5774</v>
      </c>
      <c r="AQ1576" s="3" t="str" cm="1">
        <f t="array" ref="AQ1576">GETVECTOR(AA1576,2)</f>
        <v>0.5774</v>
      </c>
      <c r="AR1576" s="3" t="str" cm="1">
        <f t="array" ref="AR1576">GETVECTOR(AB1576,2)</f>
        <v>0.5774</v>
      </c>
      <c r="AS1576" s="3" cm="1">
        <f t="array" ref="AS1576">SUM(AK1576:AN1576*AO1576:AR1576)</f>
        <v>4.6347449221150333E-3</v>
      </c>
      <c r="AT1576" s="51">
        <f t="shared" si="595"/>
        <v>8.105221298347772E-4</v>
      </c>
      <c r="AU1576" s="48">
        <f t="shared" si="596"/>
        <v>2.8469670349949211E-2</v>
      </c>
      <c r="AV1576" s="56"/>
      <c r="AW1576" s="56"/>
    </row>
    <row r="1577" spans="1:49" ht="15" customHeight="1" x14ac:dyDescent="0.25">
      <c r="A1577" s="11">
        <f t="shared" si="584"/>
        <v>1574</v>
      </c>
      <c r="B1577" s="29">
        <v>32621</v>
      </c>
      <c r="C1577" s="25"/>
      <c r="D1577" s="12"/>
      <c r="E1577" s="25"/>
      <c r="F1577" s="35"/>
      <c r="G1577" s="25">
        <v>0</v>
      </c>
      <c r="H1577" s="13">
        <v>0</v>
      </c>
      <c r="I1577" s="25">
        <v>0</v>
      </c>
      <c r="J1577" s="12">
        <v>0</v>
      </c>
      <c r="K1577" s="12">
        <v>0</v>
      </c>
      <c r="L1577" s="25" t="s">
        <v>11</v>
      </c>
      <c r="M1577" s="10"/>
      <c r="N1577" s="15"/>
      <c r="O1577" s="15"/>
      <c r="P1577" s="4"/>
      <c r="Q1577" s="54"/>
      <c r="R1577" s="42">
        <f t="shared" si="583"/>
        <v>0.10309278350515463</v>
      </c>
      <c r="S1577" s="44" t="str" cm="1">
        <f t="array" ref="S1577">SETVECTOR(R1577:R1578)</f>
        <v>0.103092783505155,0.175257731958763</v>
      </c>
      <c r="T1577" s="44">
        <f t="shared" si="597"/>
        <v>2.0618556701030927E-2</v>
      </c>
      <c r="U1577" s="5">
        <f t="shared" si="598"/>
        <v>0</v>
      </c>
      <c r="V1577" s="5">
        <f t="shared" si="599"/>
        <v>-3.9381586608844658E-2</v>
      </c>
      <c r="W1577" s="5">
        <f t="shared" si="600"/>
        <v>0.77460686969541359</v>
      </c>
      <c r="X1577" s="5">
        <f t="shared" si="601"/>
        <v>-9.1881350605418938E-2</v>
      </c>
      <c r="Y1577" s="5" t="str" cm="1">
        <f t="array" ref="Y1577:AB1577">SETMATRIX(GETMATRIX(Y1576:AB1576)-$O$9*DELTAWEIGHT(S1576,$AH$4,AK1576:AN1576))</f>
        <v>0.5774,0.5774,0.5774</v>
      </c>
      <c r="Z1577" s="5" t="str">
        <v>0.579191787287467,0.52225744622404,0.5774</v>
      </c>
      <c r="AA1577" s="5" t="str">
        <v>0.672215643548392,0.633435706237889,0.5774</v>
      </c>
      <c r="AB1577" s="5" t="str">
        <v>0.583695252988114,0.512250837154194,0.5774</v>
      </c>
      <c r="AC1577" s="5" cm="1">
        <f t="array" ref="AC1577">SIGMOID(SUM(GETVECTOR(Y1577)*GETVECTOR(_xlfn.CONCAT($S1577,",",$AH$4)))+U1577)</f>
        <v>0.54009362987552256</v>
      </c>
      <c r="AD1577" s="5" cm="1">
        <f t="array" ref="AD1577">SIGMOID(SUM(GETVECTOR(Z1577)*GETVECTOR(_xlfn.CONCAT($S1577,",",$AH$4)))+V1577)</f>
        <v>0.52793551846424314</v>
      </c>
      <c r="AE1577" s="5" cm="1">
        <f t="array" ref="AE1577">TANH(SUM(GETVECTOR(AA1577)*GETVECTOR(_xlfn.CONCAT($S1577,",",$AH$4)))+W1577)</f>
        <v>0.74200322265293284</v>
      </c>
      <c r="AF1577" s="5" cm="1">
        <f t="array" ref="AF1577">SIGMOID(SUM(GETVECTOR(AB1577)*GETVECTOR(_xlfn.CONCAT($S1577,",",$AH$4)))+X1577)</f>
        <v>0.51451325636049638</v>
      </c>
      <c r="AG1577" s="5">
        <f t="shared" si="587"/>
        <v>0.39172985605341532</v>
      </c>
      <c r="AH1577" s="40">
        <f t="shared" si="588"/>
        <v>0.19183655747944042</v>
      </c>
      <c r="AI1577" s="3">
        <f t="shared" si="589"/>
        <v>0.17121800077840948</v>
      </c>
      <c r="AJ1577" s="3">
        <f t="shared" si="590"/>
        <v>7.5847329306201958E-2</v>
      </c>
      <c r="AK1577" s="3">
        <f t="shared" si="591"/>
        <v>0</v>
      </c>
      <c r="AL1577" s="3">
        <f t="shared" si="592"/>
        <v>1.4025820974310269E-2</v>
      </c>
      <c r="AM1577" s="3">
        <f t="shared" si="593"/>
        <v>1.7996349134782118E-2</v>
      </c>
      <c r="AN1577" s="3">
        <f t="shared" si="594"/>
        <v>1.5946235365409369E-2</v>
      </c>
      <c r="AO1577" s="3" t="str" cm="1">
        <f t="array" ref="AO1577">GETVECTOR(Y1577,2)</f>
        <v>0.5774</v>
      </c>
      <c r="AP1577" s="3" t="str" cm="1">
        <f t="array" ref="AP1577">GETVECTOR(Z1577,2)</f>
        <v>0.5774</v>
      </c>
      <c r="AQ1577" s="3" t="str" cm="1">
        <f t="array" ref="AQ1577">GETVECTOR(AA1577,2)</f>
        <v>0.5774</v>
      </c>
      <c r="AR1577" s="3" t="str" cm="1">
        <f t="array" ref="AR1577">GETVECTOR(AB1577,2)</f>
        <v>0.5774</v>
      </c>
      <c r="AS1577" s="3" cm="1">
        <f t="array" ref="AS1577">SUM(AK1577:AN1577*AO1577:AR1577)</f>
        <v>2.7696957320977315E-2</v>
      </c>
      <c r="AT1577" s="51">
        <f t="shared" si="595"/>
        <v>2.9315603790555429E-2</v>
      </c>
      <c r="AU1577" s="48">
        <f t="shared" si="596"/>
        <v>0.17121800077840948</v>
      </c>
      <c r="AV1577" s="56"/>
      <c r="AW1577" s="56"/>
    </row>
    <row r="1578" spans="1:49" ht="15" customHeight="1" x14ac:dyDescent="0.25">
      <c r="A1578" s="11">
        <f t="shared" si="584"/>
        <v>1575</v>
      </c>
      <c r="B1578" s="29">
        <v>32622</v>
      </c>
      <c r="C1578" s="25"/>
      <c r="D1578" s="12"/>
      <c r="E1578" s="25"/>
      <c r="F1578" s="35"/>
      <c r="G1578" s="25">
        <v>0</v>
      </c>
      <c r="H1578" s="13">
        <v>0</v>
      </c>
      <c r="I1578" s="25">
        <v>0</v>
      </c>
      <c r="J1578" s="12">
        <v>0</v>
      </c>
      <c r="K1578" s="12">
        <v>0</v>
      </c>
      <c r="L1578" s="25" t="s">
        <v>11</v>
      </c>
      <c r="M1578" s="10"/>
      <c r="N1578" s="15"/>
      <c r="O1578" s="15"/>
      <c r="P1578" s="4"/>
      <c r="Q1578" s="54"/>
      <c r="R1578" s="42">
        <f t="shared" si="583"/>
        <v>0.17525773195876287</v>
      </c>
      <c r="S1578" s="44" t="str" cm="1">
        <f t="array" ref="S1578">SETVECTOR(R1578:R1579)</f>
        <v>0.175257731958763,0.0206185567010309</v>
      </c>
      <c r="T1578" s="44">
        <f t="shared" si="597"/>
        <v>1.0309278350515464E-3</v>
      </c>
      <c r="U1578" s="5">
        <f t="shared" si="598"/>
        <v>0</v>
      </c>
      <c r="V1578" s="5">
        <f t="shared" si="599"/>
        <v>-4.0784168706275686E-2</v>
      </c>
      <c r="W1578" s="5">
        <f t="shared" si="600"/>
        <v>0.77280723478193536</v>
      </c>
      <c r="X1578" s="5">
        <f t="shared" si="601"/>
        <v>-9.3475974141959878E-2</v>
      </c>
      <c r="Y1578" s="5" t="str" cm="1">
        <f t="array" ref="Y1578:AB1578">SETMATRIX(GETMATRIX(Y1577:AB1577)-$O$9*DELTAWEIGHT(S1577,$AH$4,AK1577:AN1577))</f>
        <v>0.5774,0.5774,0.5774</v>
      </c>
      <c r="Z1578" s="5" t="str">
        <v>0.579048351559238,0.52201360548605,0.5774</v>
      </c>
      <c r="AA1578" s="5" t="str">
        <v>0.671987759866345,0.633048303978409,0.5774</v>
      </c>
      <c r="AB1578" s="5" t="str">
        <v>0.583535215135736,0.511978772805152,0.5774</v>
      </c>
      <c r="AC1578" s="5" cm="1">
        <f t="array" ref="AC1578">SIGMOID(SUM(GETVECTOR(Y1578)*GETVECTOR(_xlfn.CONCAT($S1578,",",$AH$4)))+U1578)</f>
        <v>0.52824464136378757</v>
      </c>
      <c r="AD1578" s="5" cm="1">
        <f t="array" ref="AD1578">SIGMOID(SUM(GETVECTOR(Z1578)*GETVECTOR(_xlfn.CONCAT($S1578,",",$AH$4)))+V1578)</f>
        <v>0.51785782579084194</v>
      </c>
      <c r="AE1578" s="5" cm="1">
        <f t="array" ref="AE1578">TANH(SUM(GETVECTOR(AA1578)*GETVECTOR(_xlfn.CONCAT($S1578,",",$AH$4)))+W1578)</f>
        <v>0.71806118959594945</v>
      </c>
      <c r="AF1578" s="5" cm="1">
        <f t="array" ref="AF1578">SIGMOID(SUM(GETVECTOR(AB1578)*GETVECTOR(_xlfn.CONCAT($S1578,",",$AH$4)))+X1578)</f>
        <v>0.50483718596624938</v>
      </c>
      <c r="AG1578" s="5">
        <f t="shared" si="587"/>
        <v>0.37185360642894394</v>
      </c>
      <c r="AH1578" s="40">
        <f t="shared" si="588"/>
        <v>0.17952615038421235</v>
      </c>
      <c r="AI1578" s="3">
        <f t="shared" si="589"/>
        <v>0.17849522254916081</v>
      </c>
      <c r="AJ1578" s="3">
        <f t="shared" si="590"/>
        <v>7.8715596427999843E-2</v>
      </c>
      <c r="AK1578" s="3">
        <f t="shared" si="591"/>
        <v>0</v>
      </c>
      <c r="AL1578" s="3">
        <f t="shared" si="592"/>
        <v>1.4112628531082316E-2</v>
      </c>
      <c r="AM1578" s="3">
        <f t="shared" si="593"/>
        <v>1.9745349459826894E-2</v>
      </c>
      <c r="AN1578" s="3">
        <f t="shared" si="594"/>
        <v>1.5867274586381354E-2</v>
      </c>
      <c r="AO1578" s="3" t="str" cm="1">
        <f t="array" ref="AO1578">GETVECTOR(Y1578,2)</f>
        <v>0.5774</v>
      </c>
      <c r="AP1578" s="3" t="str" cm="1">
        <f t="array" ref="AP1578">GETVECTOR(Z1578,2)</f>
        <v>0.5774</v>
      </c>
      <c r="AQ1578" s="3" t="str" cm="1">
        <f t="array" ref="AQ1578">GETVECTOR(AA1578,2)</f>
        <v>0.5774</v>
      </c>
      <c r="AR1578" s="3" t="str" cm="1">
        <f t="array" ref="AR1578">GETVECTOR(AB1578,2)</f>
        <v>0.5774</v>
      </c>
      <c r="AS1578" s="3" cm="1">
        <f t="array" ref="AS1578">SUM(AK1578:AN1578*AO1578:AR1578)</f>
        <v>2.8711360838127573E-2</v>
      </c>
      <c r="AT1578" s="51">
        <f t="shared" si="595"/>
        <v>3.1860544472874446E-2</v>
      </c>
      <c r="AU1578" s="48">
        <f t="shared" si="596"/>
        <v>0.17849522254916081</v>
      </c>
      <c r="AV1578" s="56"/>
      <c r="AW1578" s="56"/>
    </row>
    <row r="1579" spans="1:49" ht="15" customHeight="1" x14ac:dyDescent="0.25">
      <c r="A1579" s="11">
        <f t="shared" si="584"/>
        <v>1576</v>
      </c>
      <c r="B1579" s="29">
        <v>32623</v>
      </c>
      <c r="C1579" s="25"/>
      <c r="D1579" s="12"/>
      <c r="E1579" s="25"/>
      <c r="F1579" s="35"/>
      <c r="G1579" s="25">
        <v>0</v>
      </c>
      <c r="H1579" s="13">
        <v>0</v>
      </c>
      <c r="I1579" s="25">
        <v>0</v>
      </c>
      <c r="J1579" s="12">
        <v>0</v>
      </c>
      <c r="K1579" s="12">
        <v>0</v>
      </c>
      <c r="L1579" s="25" t="s">
        <v>11</v>
      </c>
      <c r="M1579" s="10"/>
      <c r="N1579" s="15"/>
      <c r="O1579" s="15"/>
      <c r="P1579" s="4"/>
      <c r="Q1579" s="54"/>
      <c r="R1579" s="42">
        <f t="shared" si="583"/>
        <v>2.0618556701030927E-2</v>
      </c>
      <c r="S1579" s="44" t="str" cm="1">
        <f t="array" ref="S1579">SETVECTOR(R1579:R1580)</f>
        <v>0.0206185567010309,0.00103092783505155</v>
      </c>
      <c r="T1579" s="44">
        <f t="shared" si="597"/>
        <v>0.15463917525773196</v>
      </c>
      <c r="U1579" s="5">
        <f t="shared" si="598"/>
        <v>0</v>
      </c>
      <c r="V1579" s="5">
        <f t="shared" si="599"/>
        <v>-4.219543155938392E-2</v>
      </c>
      <c r="W1579" s="5">
        <f t="shared" si="600"/>
        <v>0.77083269983595271</v>
      </c>
      <c r="X1579" s="5">
        <f t="shared" si="601"/>
        <v>-9.5062701600598015E-2</v>
      </c>
      <c r="Y1579" s="5" t="str" cm="1">
        <f t="array" ref="Y1579:AB1579">SETMATRIX(GETMATRIX(Y1578:AB1578)-$O$9*DELTAWEIGHT(S1578,$AH$4,AK1578:AN1578))</f>
        <v>0.5774,0.5774,0.5774</v>
      </c>
      <c r="Z1579" s="5" t="str">
        <v>0.578809746311996,0.521985534280492,0.5774</v>
      </c>
      <c r="AA1579" s="5" t="str">
        <v>0.67157025712935,0.632999186009351,0.5774</v>
      </c>
      <c r="AB1579" s="5" t="str">
        <v>0.583272121540584,0.511947820617487,0.5774</v>
      </c>
      <c r="AC1579" s="5" cm="1">
        <f t="array" ref="AC1579">SIGMOID(SUM(GETVECTOR(Y1579)*GETVECTOR(_xlfn.CONCAT($S1579,",",$AH$4)))+U1579)</f>
        <v>0.503125062399288</v>
      </c>
      <c r="AD1579" s="5" cm="1">
        <f t="array" ref="AD1579">SIGMOID(SUM(GETVECTOR(Z1579)*GETVECTOR(_xlfn.CONCAT($S1579,",",$AH$4)))+V1579)</f>
        <v>0.49256977687600673</v>
      </c>
      <c r="AE1579" s="5" cm="1">
        <f t="array" ref="AE1579">TANH(SUM(GETVECTOR(AA1579)*GETVECTOR(_xlfn.CONCAT($S1579,",",$AH$4)))+W1579)</f>
        <v>0.65575654110048087</v>
      </c>
      <c r="AF1579" s="5" cm="1">
        <f t="array" ref="AF1579">SIGMOID(SUM(GETVECTOR(AB1579)*GETVECTOR(_xlfn.CONCAT($S1579,",",$AH$4)))+X1579)</f>
        <v>0.4793845212208051</v>
      </c>
      <c r="AG1579" s="5">
        <f t="shared" si="587"/>
        <v>0.32300585313484581</v>
      </c>
      <c r="AH1579" s="40">
        <f t="shared" si="588"/>
        <v>0.14967453572311598</v>
      </c>
      <c r="AI1579" s="3">
        <f t="shared" si="589"/>
        <v>-4.9646395346159833E-3</v>
      </c>
      <c r="AJ1579" s="3">
        <f t="shared" si="590"/>
        <v>-2.1479651662235275E-3</v>
      </c>
      <c r="AK1579" s="3">
        <f t="shared" si="591"/>
        <v>0</v>
      </c>
      <c r="AL1579" s="3">
        <f t="shared" si="592"/>
        <v>-3.520577888497728E-4</v>
      </c>
      <c r="AM1579" s="3">
        <f t="shared" si="593"/>
        <v>-6.0305534515499911E-4</v>
      </c>
      <c r="AN1579" s="3">
        <f t="shared" si="594"/>
        <v>-3.8685901107914919E-4</v>
      </c>
      <c r="AO1579" s="3" t="str" cm="1">
        <f t="array" ref="AO1579">GETVECTOR(Y1579,2)</f>
        <v>0.5774</v>
      </c>
      <c r="AP1579" s="3" t="str" cm="1">
        <f t="array" ref="AP1579">GETVECTOR(Z1579,2)</f>
        <v>0.5774</v>
      </c>
      <c r="AQ1579" s="3" t="str" cm="1">
        <f t="array" ref="AQ1579">GETVECTOR(AA1579,2)</f>
        <v>0.5774</v>
      </c>
      <c r="AR1579" s="3" t="str" cm="1">
        <f t="array" ref="AR1579">GETVECTOR(AB1579,2)</f>
        <v>0.5774</v>
      </c>
      <c r="AS1579" s="3" cm="1">
        <f t="array" ref="AS1579">SUM(AK1579:AN1579*AO1579:AR1579)</f>
        <v>-7.7485471657145599E-4</v>
      </c>
      <c r="AT1579" s="51">
        <f t="shared" si="595"/>
        <v>2.4647645708672007E-5</v>
      </c>
      <c r="AU1579" s="48">
        <f t="shared" si="596"/>
        <v>4.9646395346159833E-3</v>
      </c>
      <c r="AV1579" s="56"/>
      <c r="AW1579" s="56"/>
    </row>
    <row r="1580" spans="1:49" ht="15" customHeight="1" x14ac:dyDescent="0.25">
      <c r="A1580" s="11">
        <f t="shared" si="584"/>
        <v>1577</v>
      </c>
      <c r="B1580" s="29">
        <v>32624</v>
      </c>
      <c r="C1580" s="25"/>
      <c r="D1580" s="12"/>
      <c r="E1580" s="25"/>
      <c r="F1580" s="35"/>
      <c r="G1580" s="25">
        <v>0</v>
      </c>
      <c r="H1580" s="13">
        <v>0</v>
      </c>
      <c r="I1580" s="25">
        <v>0</v>
      </c>
      <c r="J1580" s="12">
        <v>0</v>
      </c>
      <c r="K1580" s="12">
        <v>0</v>
      </c>
      <c r="L1580" s="25" t="s">
        <v>11</v>
      </c>
      <c r="M1580" s="10"/>
      <c r="N1580" s="15"/>
      <c r="O1580" s="15"/>
      <c r="P1580" s="4"/>
      <c r="Q1580" s="54"/>
      <c r="R1580" s="42">
        <f t="shared" si="583"/>
        <v>1.0309278350515464E-3</v>
      </c>
      <c r="S1580" s="44" t="str" cm="1">
        <f t="array" ref="S1580">SETVECTOR(R1580:R1581)</f>
        <v>0.00103092783505155,0.154639175257732</v>
      </c>
      <c r="T1580" s="44">
        <f t="shared" si="597"/>
        <v>8.9690721649484523E-2</v>
      </c>
      <c r="U1580" s="5">
        <f t="shared" si="598"/>
        <v>0</v>
      </c>
      <c r="V1580" s="5">
        <f t="shared" si="599"/>
        <v>-4.2160225780498946E-2</v>
      </c>
      <c r="W1580" s="5">
        <f t="shared" si="600"/>
        <v>0.77089300537046823</v>
      </c>
      <c r="X1580" s="5">
        <f t="shared" si="601"/>
        <v>-9.5024015699490094E-2</v>
      </c>
      <c r="Y1580" s="5" t="str" cm="1">
        <f t="array" ref="Y1580:AB1580">SETMATRIX(GETMATRIX(Y1579:AB1579)-$O$9*DELTAWEIGHT(S1579,$AH$4,AK1579:AN1579))</f>
        <v>0.5774,0.5774,0.5774</v>
      </c>
      <c r="Z1580" s="5" t="str">
        <v>0.57881135784424,0.521985614857104,0.5774</v>
      </c>
      <c r="AA1580" s="5" t="str">
        <v>0.671573789860295,0.632999362645898,0.5774</v>
      </c>
      <c r="AB1580" s="5" t="str">
        <v>0.5832738567157,0.511947907376243,0.5774</v>
      </c>
      <c r="AC1580" s="5" cm="1">
        <f t="array" ref="AC1580">SIGMOID(SUM(GETVECTOR(Y1580)*GETVECTOR(_xlfn.CONCAT($S1580,",",$AH$4)))+U1580)</f>
        <v>0.52245586278519074</v>
      </c>
      <c r="AD1580" s="5" cm="1">
        <f t="array" ref="AD1580">SIGMOID(SUM(GETVECTOR(Z1580)*GETVECTOR(_xlfn.CONCAT($S1580,",",$AH$4)))+V1580)</f>
        <v>0.50978772748287748</v>
      </c>
      <c r="AE1580" s="5" cm="1">
        <f t="array" ref="AE1580">TANH(SUM(GETVECTOR(AA1580)*GETVECTOR(_xlfn.CONCAT($S1580,",",$AH$4)))+W1580)</f>
        <v>0.70110569149005164</v>
      </c>
      <c r="AF1580" s="5" cm="1">
        <f t="array" ref="AF1580">SIGMOID(SUM(GETVECTOR(AB1580)*GETVECTOR(_xlfn.CONCAT($S1580,",",$AH$4)))+X1580)</f>
        <v>0.49618619889690907</v>
      </c>
      <c r="AG1580" s="5">
        <f t="shared" si="587"/>
        <v>0.3574150771900248</v>
      </c>
      <c r="AH1580" s="40">
        <f t="shared" si="588"/>
        <v>0.17015968116760485</v>
      </c>
      <c r="AI1580" s="3">
        <f t="shared" si="589"/>
        <v>8.0468959518120331E-2</v>
      </c>
      <c r="AJ1580" s="3">
        <f t="shared" si="590"/>
        <v>3.5231922953487059E-2</v>
      </c>
      <c r="AK1580" s="3">
        <f t="shared" si="591"/>
        <v>0</v>
      </c>
      <c r="AL1580" s="3">
        <f t="shared" si="592"/>
        <v>6.1729590511551847E-3</v>
      </c>
      <c r="AM1580" s="3">
        <f t="shared" si="593"/>
        <v>9.1321842817845313E-3</v>
      </c>
      <c r="AN1580" s="3">
        <f t="shared" si="594"/>
        <v>6.8985069958335896E-3</v>
      </c>
      <c r="AO1580" s="3" t="str" cm="1">
        <f t="array" ref="AO1580">GETVECTOR(Y1580,2)</f>
        <v>0.5774</v>
      </c>
      <c r="AP1580" s="3" t="str" cm="1">
        <f t="array" ref="AP1580">GETVECTOR(Z1580,2)</f>
        <v>0.5774</v>
      </c>
      <c r="AQ1580" s="3" t="str" cm="1">
        <f t="array" ref="AQ1580">GETVECTOR(AA1580,2)</f>
        <v>0.5774</v>
      </c>
      <c r="AR1580" s="3" t="str" cm="1">
        <f t="array" ref="AR1580">GETVECTOR(AB1580,2)</f>
        <v>0.5774</v>
      </c>
      <c r="AS1580" s="3" cm="1">
        <f t="array" ref="AS1580">SUM(AK1580:AN1580*AO1580:AR1580)</f>
        <v>1.2820387699833707E-2</v>
      </c>
      <c r="AT1580" s="51">
        <f t="shared" si="595"/>
        <v>6.4752534459288887E-3</v>
      </c>
      <c r="AU1580" s="48">
        <f t="shared" si="596"/>
        <v>8.0468959518120331E-2</v>
      </c>
      <c r="AV1580" s="56"/>
      <c r="AW1580" s="56"/>
    </row>
    <row r="1581" spans="1:49" ht="15" customHeight="1" x14ac:dyDescent="0.25">
      <c r="A1581" s="11">
        <f t="shared" si="584"/>
        <v>1578</v>
      </c>
      <c r="B1581" s="29">
        <v>32625</v>
      </c>
      <c r="C1581" s="25"/>
      <c r="D1581" s="12"/>
      <c r="E1581" s="25"/>
      <c r="F1581" s="35"/>
      <c r="G1581" s="25">
        <v>0</v>
      </c>
      <c r="H1581" s="13">
        <v>0</v>
      </c>
      <c r="I1581" s="25">
        <v>0</v>
      </c>
      <c r="J1581" s="12">
        <v>0</v>
      </c>
      <c r="K1581" s="12">
        <v>0</v>
      </c>
      <c r="L1581" s="25" t="s">
        <v>11</v>
      </c>
      <c r="M1581" s="10"/>
      <c r="N1581" s="15"/>
      <c r="O1581" s="15"/>
      <c r="P1581" s="4"/>
      <c r="Q1581" s="54"/>
      <c r="R1581" s="42">
        <f t="shared" si="583"/>
        <v>0.15463917525773196</v>
      </c>
      <c r="S1581" s="44" t="str" cm="1">
        <f t="array" ref="S1581">SETVECTOR(R1581:R1582)</f>
        <v>0.154639175257732,0.0896907216494845</v>
      </c>
      <c r="T1581" s="44">
        <f t="shared" si="597"/>
        <v>0.27731958762886594</v>
      </c>
      <c r="U1581" s="5">
        <f t="shared" si="598"/>
        <v>0</v>
      </c>
      <c r="V1581" s="5">
        <f t="shared" si="599"/>
        <v>-4.2777521685614467E-2</v>
      </c>
      <c r="W1581" s="5">
        <f t="shared" si="600"/>
        <v>0.76997978694228975</v>
      </c>
      <c r="X1581" s="5">
        <f t="shared" si="601"/>
        <v>-9.571386639907345E-2</v>
      </c>
      <c r="Y1581" s="5" t="str" cm="1">
        <f t="array" ref="Y1581:AB1581">SETMATRIX(GETMATRIX(Y1580:AB1580)-$O$9*DELTAWEIGHT(S1580,$AH$4,AK1580:AN1580))</f>
        <v>0.5774,0.5774,0.5774</v>
      </c>
      <c r="Z1581" s="5" t="str">
        <v>0.578810758676965,0.521895739765789,0.5774</v>
      </c>
      <c r="AA1581" s="5" t="str">
        <v>0.671572675996934,0.632832283141792,0.5774</v>
      </c>
      <c r="AB1581" s="5" t="str">
        <v>0.58327320027683,0.511849441545692,0.5774</v>
      </c>
      <c r="AC1581" s="5" cm="1">
        <f t="array" ref="AC1581">SIGMOID(SUM(GETVECTOR(Y1581)*GETVECTOR(_xlfn.CONCAT($S1581,",",$AH$4)))+U1581)</f>
        <v>0.53521064177831368</v>
      </c>
      <c r="AD1581" s="5" cm="1">
        <f t="array" ref="AD1581">SIGMOID(SUM(GETVECTOR(Z1581)*GETVECTOR(_xlfn.CONCAT($S1581,",",$AH$4)))+V1581)</f>
        <v>0.52336759023240109</v>
      </c>
      <c r="AE1581" s="5" cm="1">
        <f t="array" ref="AE1581">TANH(SUM(GETVECTOR(AA1581)*GETVECTOR(_xlfn.CONCAT($S1581,",",$AH$4)))+W1581)</f>
        <v>0.73086904846479694</v>
      </c>
      <c r="AF1581" s="5" cm="1">
        <f t="array" ref="AF1581">SIGMOID(SUM(GETVECTOR(AB1581)*GETVECTOR(_xlfn.CONCAT($S1581,",",$AH$4)))+X1581)</f>
        <v>0.5100964188976711</v>
      </c>
      <c r="AG1581" s="5">
        <f t="shared" si="587"/>
        <v>0.38251317267046875</v>
      </c>
      <c r="AH1581" s="40">
        <f t="shared" si="588"/>
        <v>0.18612807396310099</v>
      </c>
      <c r="AI1581" s="3">
        <f t="shared" si="589"/>
        <v>-9.1191513665764945E-2</v>
      </c>
      <c r="AJ1581" s="3">
        <f t="shared" si="590"/>
        <v>-4.0323110377529357E-2</v>
      </c>
      <c r="AK1581" s="3">
        <f t="shared" si="591"/>
        <v>0</v>
      </c>
      <c r="AL1581" s="3">
        <f t="shared" si="592"/>
        <v>-7.3516359047490097E-3</v>
      </c>
      <c r="AM1581" s="3">
        <f t="shared" si="593"/>
        <v>-9.8307965562002414E-3</v>
      </c>
      <c r="AN1581" s="3">
        <f t="shared" si="594"/>
        <v>-8.3152808452374178E-3</v>
      </c>
      <c r="AO1581" s="3" t="str" cm="1">
        <f t="array" ref="AO1581">GETVECTOR(Y1581,2)</f>
        <v>0.5774</v>
      </c>
      <c r="AP1581" s="3" t="str" cm="1">
        <f t="array" ref="AP1581">GETVECTOR(Z1581,2)</f>
        <v>0.5774</v>
      </c>
      <c r="AQ1581" s="3" t="str" cm="1">
        <f t="array" ref="AQ1581">GETVECTOR(AA1581,2)</f>
        <v>0.5774</v>
      </c>
      <c r="AR1581" s="3" t="str" cm="1">
        <f t="array" ref="AR1581">GETVECTOR(AB1581,2)</f>
        <v>0.5774</v>
      </c>
      <c r="AS1581" s="3" cm="1">
        <f t="array" ref="AS1581">SUM(AK1581:AN1581*AO1581:AR1581)</f>
        <v>-1.4722379662992183E-2</v>
      </c>
      <c r="AT1581" s="51">
        <f t="shared" si="595"/>
        <v>8.3158921646533952E-3</v>
      </c>
      <c r="AU1581" s="48">
        <f t="shared" si="596"/>
        <v>9.1191513665764945E-2</v>
      </c>
      <c r="AV1581" s="56"/>
      <c r="AW1581" s="56"/>
    </row>
    <row r="1582" spans="1:49" ht="15" customHeight="1" x14ac:dyDescent="0.25">
      <c r="A1582" s="11">
        <f t="shared" si="584"/>
        <v>1579</v>
      </c>
      <c r="B1582" s="29">
        <v>32626</v>
      </c>
      <c r="C1582" s="25"/>
      <c r="D1582" s="12"/>
      <c r="E1582" s="25"/>
      <c r="F1582" s="35"/>
      <c r="G1582" s="25">
        <v>0</v>
      </c>
      <c r="H1582" s="13">
        <v>0</v>
      </c>
      <c r="I1582" s="25">
        <v>0</v>
      </c>
      <c r="J1582" s="12">
        <v>0</v>
      </c>
      <c r="K1582" s="12">
        <v>0</v>
      </c>
      <c r="L1582" s="25" t="s">
        <v>11</v>
      </c>
      <c r="M1582" s="10"/>
      <c r="N1582" s="15"/>
      <c r="O1582" s="15"/>
      <c r="P1582" s="4"/>
      <c r="Q1582" s="54"/>
      <c r="R1582" s="42">
        <f t="shared" si="583"/>
        <v>8.9690721649484523E-2</v>
      </c>
      <c r="S1582" s="44" t="str" cm="1">
        <f t="array" ref="S1582">SETVECTOR(R1582:R1583)</f>
        <v>0.0896907216494845,0.277319587628866</v>
      </c>
      <c r="T1582" s="44">
        <f t="shared" si="597"/>
        <v>0.15257731958762888</v>
      </c>
      <c r="U1582" s="5">
        <f t="shared" si="598"/>
        <v>0</v>
      </c>
      <c r="V1582" s="5">
        <f t="shared" si="599"/>
        <v>-4.2042358095139565E-2</v>
      </c>
      <c r="W1582" s="5">
        <f t="shared" si="600"/>
        <v>0.7709628665979098</v>
      </c>
      <c r="X1582" s="5">
        <f t="shared" si="601"/>
        <v>-9.4882338314549702E-2</v>
      </c>
      <c r="Y1582" s="5" t="str" cm="1">
        <f t="array" ref="Y1582:AB1582">SETMATRIX(GETMATRIX(Y1581:AB1581)-$O$9*DELTAWEIGHT(S1581,$AH$4,AK1581:AN1581))</f>
        <v>0.5774,0.5774,0.5774</v>
      </c>
      <c r="Z1582" s="5" t="str">
        <v>0.578922389481085,0.521960485632179,0.5774</v>
      </c>
      <c r="AA1582" s="5" t="str">
        <v>0.671758575953941,0.632940105116856,0.5774</v>
      </c>
      <c r="AB1582" s="5" t="str">
        <v>0.583397059777202,0.511921280055908,0.5774</v>
      </c>
      <c r="AC1582" s="5" cm="1">
        <f t="array" ref="AC1582">SIGMOID(SUM(GETVECTOR(Y1582)*GETVECTOR(_xlfn.CONCAT($S1582,",",$AH$4)))+U1582)</f>
        <v>0.55278056952930776</v>
      </c>
      <c r="AD1582" s="5" cm="1">
        <f t="array" ref="AD1582">SIGMOID(SUM(GETVECTOR(Z1582)*GETVECTOR(_xlfn.CONCAT($S1582,",",$AH$4)))+V1582)</f>
        <v>0.53858102391441642</v>
      </c>
      <c r="AE1582" s="5" cm="1">
        <f t="array" ref="AE1582">TANH(SUM(GETVECTOR(AA1582)*GETVECTOR(_xlfn.CONCAT($S1582,",",$AH$4)))+W1582)</f>
        <v>0.76441031262650894</v>
      </c>
      <c r="AF1582" s="5" cm="1">
        <f t="array" ref="AF1582">SIGMOID(SUM(GETVECTOR(AB1582)*GETVECTOR(_xlfn.CONCAT($S1582,",",$AH$4)))+X1582)</f>
        <v>0.52483174503082153</v>
      </c>
      <c r="AG1582" s="5">
        <f t="shared" si="587"/>
        <v>0.41169688886512434</v>
      </c>
      <c r="AH1582" s="40">
        <f t="shared" si="588"/>
        <v>0.20463847841877522</v>
      </c>
      <c r="AI1582" s="3">
        <f t="shared" si="589"/>
        <v>5.2061158831146342E-2</v>
      </c>
      <c r="AJ1582" s="3">
        <f t="shared" si="590"/>
        <v>2.3169331251100884E-2</v>
      </c>
      <c r="AK1582" s="3">
        <f t="shared" si="591"/>
        <v>0</v>
      </c>
      <c r="AL1582" s="3">
        <f t="shared" si="592"/>
        <v>4.4013563790625777E-3</v>
      </c>
      <c r="AM1582" s="3">
        <f t="shared" si="593"/>
        <v>5.1870497053364282E-3</v>
      </c>
      <c r="AN1582" s="3">
        <f t="shared" si="594"/>
        <v>5.0623077964762767E-3</v>
      </c>
      <c r="AO1582" s="3" t="str" cm="1">
        <f t="array" ref="AO1582">GETVECTOR(Y1582,2)</f>
        <v>0.5774</v>
      </c>
      <c r="AP1582" s="3" t="str" cm="1">
        <f t="array" ref="AP1582">GETVECTOR(Z1582,2)</f>
        <v>0.5774</v>
      </c>
      <c r="AQ1582" s="3" t="str" cm="1">
        <f t="array" ref="AQ1582">GETVECTOR(AA1582,2)</f>
        <v>0.5774</v>
      </c>
      <c r="AR1582" s="3" t="str" cm="1">
        <f t="array" ref="AR1582">GETVECTOR(AB1582,2)</f>
        <v>0.5774</v>
      </c>
      <c r="AS1582" s="3" cm="1">
        <f t="array" ref="AS1582">SUM(AK1582:AN1582*AO1582:AR1582)</f>
        <v>8.4593221948173879E-3</v>
      </c>
      <c r="AT1582" s="51">
        <f t="shared" si="595"/>
        <v>2.7103642588418467E-3</v>
      </c>
      <c r="AU1582" s="48">
        <f t="shared" si="596"/>
        <v>5.2061158831146342E-2</v>
      </c>
      <c r="AV1582" s="56"/>
      <c r="AW1582" s="56"/>
    </row>
    <row r="1583" spans="1:49" ht="15" customHeight="1" x14ac:dyDescent="0.25">
      <c r="A1583" s="11">
        <f t="shared" si="584"/>
        <v>1580</v>
      </c>
      <c r="B1583" s="29">
        <v>32627</v>
      </c>
      <c r="C1583" s="25"/>
      <c r="D1583" s="12"/>
      <c r="E1583" s="25"/>
      <c r="F1583" s="35"/>
      <c r="G1583" s="25">
        <v>0</v>
      </c>
      <c r="H1583" s="13">
        <v>0</v>
      </c>
      <c r="I1583" s="25">
        <v>0</v>
      </c>
      <c r="J1583" s="12">
        <v>0</v>
      </c>
      <c r="K1583" s="12">
        <v>0</v>
      </c>
      <c r="L1583" s="25" t="s">
        <v>11</v>
      </c>
      <c r="M1583" s="10"/>
      <c r="N1583" s="15"/>
      <c r="O1583" s="15"/>
      <c r="P1583" s="4"/>
      <c r="Q1583" s="54"/>
      <c r="R1583" s="42">
        <f t="shared" si="583"/>
        <v>0.27731958762886594</v>
      </c>
      <c r="S1583" s="44" t="str" cm="1">
        <f t="array" ref="S1583">SETVECTOR(R1583:R1584)</f>
        <v>0.277319587628866,0.152577319587629</v>
      </c>
      <c r="T1583" s="44">
        <f t="shared" si="597"/>
        <v>0.44020618556701036</v>
      </c>
      <c r="U1583" s="5">
        <f t="shared" si="598"/>
        <v>0</v>
      </c>
      <c r="V1583" s="5">
        <f t="shared" si="599"/>
        <v>-4.2482493733045822E-2</v>
      </c>
      <c r="W1583" s="5">
        <f t="shared" si="600"/>
        <v>0.77044416162737617</v>
      </c>
      <c r="X1583" s="5">
        <f t="shared" si="601"/>
        <v>-9.5388569094197337E-2</v>
      </c>
      <c r="Y1583" s="5" t="str" cm="1">
        <f t="array" ref="Y1583:AB1583">SETMATRIX(GETMATRIX(Y1582:AB1582)-$O$9*DELTAWEIGHT(S1582,$AH$4,AK1582:AN1582))</f>
        <v>0.5774,0.5774,0.5774</v>
      </c>
      <c r="Z1583" s="5" t="str">
        <v>0.578880122530529,0.521829798164369,0.5774</v>
      </c>
      <c r="AA1583" s="5" t="str">
        <v>0.671697349905544,0.632750796990204,0.5774</v>
      </c>
      <c r="AB1583" s="5" t="str">
        <v>0.583349315671824,0.511773657477211,0.5774</v>
      </c>
      <c r="AC1583" s="5" cm="1">
        <f t="array" ref="AC1583">SIGMOID(SUM(GETVECTOR(Y1583)*GETVECTOR(_xlfn.CONCAT($S1583,",",$AH$4)))+U1583)</f>
        <v>0.56173894296623217</v>
      </c>
      <c r="AD1583" s="5" cm="1">
        <f t="array" ref="AD1583">SIGMOID(SUM(GETVECTOR(Z1583)*GETVECTOR(_xlfn.CONCAT($S1583,",",$AH$4)))+V1583)</f>
        <v>0.54925763662920402</v>
      </c>
      <c r="AE1583" s="5" cm="1">
        <f t="array" ref="AE1583">TANH(SUM(GETVECTOR(AA1583)*GETVECTOR(_xlfn.CONCAT($S1583,",",$AH$4)))+W1583)</f>
        <v>0.78307148389332626</v>
      </c>
      <c r="AF1583" s="5" cm="1">
        <f t="array" ref="AF1583">SIGMOID(SUM(GETVECTOR(AB1583)*GETVECTOR(_xlfn.CONCAT($S1583,",",$AH$4)))+X1583)</f>
        <v>0.53605497971497995</v>
      </c>
      <c r="AG1583" s="5">
        <f t="shared" si="587"/>
        <v>0.43010799255497217</v>
      </c>
      <c r="AH1583" s="40">
        <f t="shared" si="588"/>
        <v>0.21732288326574689</v>
      </c>
      <c r="AI1583" s="3">
        <f t="shared" si="589"/>
        <v>-0.22288330230126346</v>
      </c>
      <c r="AJ1583" s="3">
        <f t="shared" si="590"/>
        <v>-9.9840524341809442E-2</v>
      </c>
      <c r="AK1583" s="3">
        <f t="shared" si="591"/>
        <v>0</v>
      </c>
      <c r="AL1583" s="3">
        <f t="shared" si="592"/>
        <v>-1.9355872097040507E-2</v>
      </c>
      <c r="AM1583" s="3">
        <f t="shared" si="593"/>
        <v>-2.1211352290894384E-2</v>
      </c>
      <c r="AN1583" s="3">
        <f t="shared" si="594"/>
        <v>-2.2472402748241069E-2</v>
      </c>
      <c r="AO1583" s="3" t="str" cm="1">
        <f t="array" ref="AO1583">GETVECTOR(Y1583,2)</f>
        <v>0.5774</v>
      </c>
      <c r="AP1583" s="3" t="str" cm="1">
        <f t="array" ref="AP1583">GETVECTOR(Z1583,2)</f>
        <v>0.5774</v>
      </c>
      <c r="AQ1583" s="3" t="str" cm="1">
        <f t="array" ref="AQ1583">GETVECTOR(AA1583,2)</f>
        <v>0.5774</v>
      </c>
      <c r="AR1583" s="3" t="str" cm="1">
        <f t="array" ref="AR1583">GETVECTOR(AB1583,2)</f>
        <v>0.5774</v>
      </c>
      <c r="AS1583" s="3" cm="1">
        <f t="array" ref="AS1583">SUM(AK1583:AN1583*AO1583:AR1583)</f>
        <v>-3.6399080708428004E-2</v>
      </c>
      <c r="AT1583" s="51">
        <f t="shared" si="595"/>
        <v>4.9676966444716399E-2</v>
      </c>
      <c r="AU1583" s="48">
        <f t="shared" si="596"/>
        <v>0.22288330230126346</v>
      </c>
      <c r="AV1583" s="56"/>
      <c r="AW1583" s="56"/>
    </row>
    <row r="1584" spans="1:49" ht="15" customHeight="1" x14ac:dyDescent="0.25">
      <c r="A1584" s="11">
        <f t="shared" si="584"/>
        <v>1581</v>
      </c>
      <c r="B1584" s="29">
        <v>32628</v>
      </c>
      <c r="C1584" s="25"/>
      <c r="D1584" s="12"/>
      <c r="E1584" s="25"/>
      <c r="F1584" s="35"/>
      <c r="G1584" s="25">
        <v>0</v>
      </c>
      <c r="H1584" s="13">
        <v>0</v>
      </c>
      <c r="I1584" s="25">
        <v>0</v>
      </c>
      <c r="J1584" s="12">
        <v>0</v>
      </c>
      <c r="K1584" s="12">
        <v>0</v>
      </c>
      <c r="L1584" s="25" t="s">
        <v>11</v>
      </c>
      <c r="M1584" s="10"/>
      <c r="N1584" s="15"/>
      <c r="O1584" s="15"/>
      <c r="P1584" s="4"/>
      <c r="Q1584" s="54"/>
      <c r="R1584" s="42">
        <f t="shared" si="583"/>
        <v>0.15257731958762888</v>
      </c>
      <c r="S1584" s="44" t="str" cm="1">
        <f t="array" ref="S1584">SETVECTOR(R1584:R1585)</f>
        <v>0.152577319587629,0.44020618556701</v>
      </c>
      <c r="T1584" s="44">
        <f t="shared" si="597"/>
        <v>0.13917525773195877</v>
      </c>
      <c r="U1584" s="5">
        <f t="shared" si="598"/>
        <v>0</v>
      </c>
      <c r="V1584" s="5">
        <f t="shared" si="599"/>
        <v>-4.0546906523341773E-2</v>
      </c>
      <c r="W1584" s="5">
        <f t="shared" si="600"/>
        <v>0.77256529685646558</v>
      </c>
      <c r="X1584" s="5">
        <f t="shared" si="601"/>
        <v>-9.3141328819373231E-2</v>
      </c>
      <c r="Y1584" s="5" t="str" cm="1">
        <f t="array" ref="Y1584:AB1584">SETMATRIX(GETMATRIX(Y1583:AB1583)-$O$9*DELTAWEIGHT(S1583,$AH$4,AK1583:AN1583))</f>
        <v>0.5774,0.5774,0.5774</v>
      </c>
      <c r="Z1584" s="5" t="str">
        <v>0.579401146420857,0.522116458148639,0.5774</v>
      </c>
      <c r="AA1584" s="5" t="str">
        <v>0.672395814074552,0.633135082109212,0.5774</v>
      </c>
      <c r="AB1584" s="5" t="str">
        <v>0.583943824409675,0.512100747786512,0.5774</v>
      </c>
      <c r="AC1584" s="5" cm="1">
        <f t="array" ref="AC1584">SIGMOID(SUM(GETVECTOR(Y1584)*GETVECTOR(_xlfn.CONCAT($S1584,",",$AH$4)))+U1584)</f>
        <v>0.58474260349597273</v>
      </c>
      <c r="AD1584" s="5" cm="1">
        <f t="array" ref="AD1584">SIGMOID(SUM(GETVECTOR(Z1584)*GETVECTOR(_xlfn.CONCAT($S1584,",",$AH$4)))+V1584)</f>
        <v>0.56898114538720623</v>
      </c>
      <c r="AE1584" s="5" cm="1">
        <f t="array" ref="AE1584">TANH(SUM(GETVECTOR(AA1584)*GETVECTOR(_xlfn.CONCAT($S1584,",",$AH$4)))+W1584)</f>
        <v>0.81903129294486887</v>
      </c>
      <c r="AF1584" s="5" cm="1">
        <f t="array" ref="AF1584">SIGMOID(SUM(GETVECTOR(AB1584)*GETVECTOR(_xlfn.CONCAT($S1584,",",$AH$4)))+X1584)</f>
        <v>0.55512134539700719</v>
      </c>
      <c r="AG1584" s="5">
        <f t="shared" si="587"/>
        <v>0.46601336316773595</v>
      </c>
      <c r="AH1584" s="40">
        <f t="shared" si="588"/>
        <v>0.24146255645703021</v>
      </c>
      <c r="AI1584" s="3">
        <f t="shared" si="589"/>
        <v>0.10228729872507145</v>
      </c>
      <c r="AJ1584" s="3">
        <f t="shared" si="590"/>
        <v>4.6038670047404077E-2</v>
      </c>
      <c r="AK1584" s="3">
        <f t="shared" si="591"/>
        <v>0</v>
      </c>
      <c r="AL1584" s="3">
        <f t="shared" si="592"/>
        <v>9.2473524040698838E-3</v>
      </c>
      <c r="AM1584" s="3">
        <f t="shared" si="593"/>
        <v>8.623117391475827E-3</v>
      </c>
      <c r="AN1584" s="3">
        <f t="shared" si="594"/>
        <v>1.0987858870565661E-2</v>
      </c>
      <c r="AO1584" s="3" t="str" cm="1">
        <f t="array" ref="AO1584">GETVECTOR(Y1584,2)</f>
        <v>0.5774</v>
      </c>
      <c r="AP1584" s="3" t="str" cm="1">
        <f t="array" ref="AP1584">GETVECTOR(Z1584,2)</f>
        <v>0.5774</v>
      </c>
      <c r="AQ1584" s="3" t="str" cm="1">
        <f t="array" ref="AQ1584">GETVECTOR(AA1584,2)</f>
        <v>0.5774</v>
      </c>
      <c r="AR1584" s="3" t="str" cm="1">
        <f t="array" ref="AR1584">GETVECTOR(AB1584,2)</f>
        <v>0.5774</v>
      </c>
      <c r="AS1584" s="3" cm="1">
        <f t="array" ref="AS1584">SUM(AK1584:AN1584*AO1584:AR1584)</f>
        <v>1.6662798971812706E-2</v>
      </c>
      <c r="AT1584" s="51">
        <f t="shared" si="595"/>
        <v>1.0462691480472002E-2</v>
      </c>
      <c r="AU1584" s="48">
        <f t="shared" si="596"/>
        <v>0.10228729872507145</v>
      </c>
      <c r="AV1584" s="56"/>
      <c r="AW1584" s="56"/>
    </row>
    <row r="1585" spans="1:49" ht="15" customHeight="1" x14ac:dyDescent="0.25">
      <c r="A1585" s="11">
        <f t="shared" si="584"/>
        <v>1582</v>
      </c>
      <c r="B1585" s="29">
        <v>32629</v>
      </c>
      <c r="C1585" s="25"/>
      <c r="D1585" s="12"/>
      <c r="E1585" s="25"/>
      <c r="F1585" s="35"/>
      <c r="G1585" s="25">
        <v>0</v>
      </c>
      <c r="H1585" s="13">
        <v>0</v>
      </c>
      <c r="I1585" s="25">
        <v>0</v>
      </c>
      <c r="J1585" s="12">
        <v>0</v>
      </c>
      <c r="K1585" s="12">
        <v>0</v>
      </c>
      <c r="L1585" s="25" t="s">
        <v>11</v>
      </c>
      <c r="M1585" s="10"/>
      <c r="N1585" s="15"/>
      <c r="O1585" s="15"/>
      <c r="P1585" s="4"/>
      <c r="Q1585" s="54"/>
      <c r="R1585" s="42">
        <f t="shared" si="583"/>
        <v>0.44020618556701036</v>
      </c>
      <c r="S1585" s="44" t="str" cm="1">
        <f t="array" ref="S1585">SETVECTOR(R1585:R1586)</f>
        <v>0.44020618556701,0.139175257731959</v>
      </c>
      <c r="T1585" s="44">
        <f t="shared" si="597"/>
        <v>6.7010309278350513E-2</v>
      </c>
      <c r="U1585" s="5">
        <f t="shared" si="598"/>
        <v>0</v>
      </c>
      <c r="V1585" s="5">
        <f t="shared" si="599"/>
        <v>-4.1471641763748762E-2</v>
      </c>
      <c r="W1585" s="5">
        <f t="shared" si="600"/>
        <v>0.77170298511731794</v>
      </c>
      <c r="X1585" s="5">
        <f t="shared" si="601"/>
        <v>-9.4240114706429803E-2</v>
      </c>
      <c r="Y1585" s="5" t="str" cm="1">
        <f t="array" ref="Y1585:AB1585">SETMATRIX(GETMATRIX(Y1584:AB1584)-$O$9*DELTAWEIGHT(S1584,$AH$4,AK1584:AN1584))</f>
        <v>0.5774,0.5774,0.5774</v>
      </c>
      <c r="Z1585" s="5" t="str">
        <v>0.579244252556922,0.521663798149312,0.5774</v>
      </c>
      <c r="AA1585" s="5" t="str">
        <v>0.672219640053944,0.632626796252459,0.5774</v>
      </c>
      <c r="AB1585" s="5" t="str">
        <v>0.583760228802475,0.511571049649524,0.5774</v>
      </c>
      <c r="AC1585" s="5" cm="1">
        <f t="array" ref="AC1585">SIGMOID(SUM(GETVECTOR(Y1585)*GETVECTOR(_xlfn.CONCAT($S1585,",",$AH$4)))+U1585)</f>
        <v>0.58286236373382716</v>
      </c>
      <c r="AD1585" s="5" cm="1">
        <f t="array" ref="AD1585">SIGMOID(SUM(GETVECTOR(Z1585)*GETVECTOR(_xlfn.CONCAT($S1585,",",$AH$4)))+V1585)</f>
        <v>0.57104547946685902</v>
      </c>
      <c r="AE1585" s="5" cm="1">
        <f t="array" ref="AE1585">TANH(SUM(GETVECTOR(AA1585)*GETVECTOR(_xlfn.CONCAT($S1585,",",$AH$4)))+W1585)</f>
        <v>0.81962184164551177</v>
      </c>
      <c r="AF1585" s="5" cm="1">
        <f t="array" ref="AF1585">SIGMOID(SUM(GETVECTOR(AB1585)*GETVECTOR(_xlfn.CONCAT($S1585,",",$AH$4)))+X1585)</f>
        <v>0.55821794136419778</v>
      </c>
      <c r="AG1585" s="5">
        <f t="shared" si="587"/>
        <v>0.46804134754397125</v>
      </c>
      <c r="AH1585" s="40">
        <f t="shared" si="588"/>
        <v>0.24372655128641216</v>
      </c>
      <c r="AI1585" s="3">
        <f t="shared" si="589"/>
        <v>0.17671624200806163</v>
      </c>
      <c r="AJ1585" s="3">
        <f t="shared" si="590"/>
        <v>7.9840959216035179E-2</v>
      </c>
      <c r="AK1585" s="3">
        <f t="shared" si="591"/>
        <v>0</v>
      </c>
      <c r="AL1585" s="3">
        <f t="shared" si="592"/>
        <v>1.6029545774059031E-2</v>
      </c>
      <c r="AM1585" s="3">
        <f t="shared" si="593"/>
        <v>1.4964476671701617E-2</v>
      </c>
      <c r="AN1585" s="3">
        <f t="shared" si="594"/>
        <v>1.902774774714823E-2</v>
      </c>
      <c r="AO1585" s="3" t="str" cm="1">
        <f t="array" ref="AO1585">GETVECTOR(Y1585,2)</f>
        <v>0.5774</v>
      </c>
      <c r="AP1585" s="3" t="str" cm="1">
        <f t="array" ref="AP1585">GETVECTOR(Z1585,2)</f>
        <v>0.5774</v>
      </c>
      <c r="AQ1585" s="3" t="str" cm="1">
        <f t="array" ref="AQ1585">GETVECTOR(AA1585,2)</f>
        <v>0.5774</v>
      </c>
      <c r="AR1585" s="3" t="str" cm="1">
        <f t="array" ref="AR1585">GETVECTOR(AB1585,2)</f>
        <v>0.5774</v>
      </c>
      <c r="AS1585" s="3" cm="1">
        <f t="array" ref="AS1585">SUM(AK1585:AN1585*AO1585:AR1585)</f>
        <v>2.8882570109385587E-2</v>
      </c>
      <c r="AT1585" s="51">
        <f t="shared" si="595"/>
        <v>3.1228630189451805E-2</v>
      </c>
      <c r="AU1585" s="48">
        <f t="shared" si="596"/>
        <v>0.17671624200806163</v>
      </c>
      <c r="AV1585" s="56"/>
      <c r="AW1585" s="56"/>
    </row>
    <row r="1586" spans="1:49" ht="15" customHeight="1" x14ac:dyDescent="0.25">
      <c r="A1586" s="11">
        <f t="shared" si="584"/>
        <v>1583</v>
      </c>
      <c r="B1586" s="29">
        <v>32630</v>
      </c>
      <c r="C1586" s="25"/>
      <c r="D1586" s="12"/>
      <c r="E1586" s="25"/>
      <c r="F1586" s="35"/>
      <c r="G1586" s="25">
        <v>0</v>
      </c>
      <c r="H1586" s="13">
        <v>0</v>
      </c>
      <c r="I1586" s="25">
        <v>0</v>
      </c>
      <c r="J1586" s="12">
        <v>0</v>
      </c>
      <c r="K1586" s="12">
        <v>0</v>
      </c>
      <c r="L1586" s="25" t="s">
        <v>11</v>
      </c>
      <c r="M1586" s="10"/>
      <c r="N1586" s="15"/>
      <c r="O1586" s="15"/>
      <c r="P1586" s="4"/>
      <c r="Q1586" s="54"/>
      <c r="R1586" s="42">
        <f t="shared" ref="R1586:R1677" si="602">R1532</f>
        <v>0.13917525773195877</v>
      </c>
      <c r="S1586" s="44" t="str" cm="1">
        <f t="array" ref="S1586">SETVECTOR(R1586:R1587)</f>
        <v>0.139175257731959,0.0670103092783505</v>
      </c>
      <c r="T1586" s="44">
        <f t="shared" si="597"/>
        <v>0.17525773195876287</v>
      </c>
      <c r="U1586" s="5">
        <f t="shared" si="598"/>
        <v>0</v>
      </c>
      <c r="V1586" s="5">
        <f t="shared" si="599"/>
        <v>-4.3074596341154667E-2</v>
      </c>
      <c r="W1586" s="5">
        <f t="shared" si="600"/>
        <v>0.77020653745014778</v>
      </c>
      <c r="X1586" s="5">
        <f t="shared" si="601"/>
        <v>-9.6142889481144633E-2</v>
      </c>
      <c r="Y1586" s="5" t="str" cm="1">
        <f t="array" ref="Y1586:AB1586">SETMATRIX(GETMATRIX(Y1585:AB1585)-$O$9*DELTAWEIGHT(S1585,$AH$4,AK1585:AN1585))</f>
        <v>0.5774,0.5774,0.5774</v>
      </c>
      <c r="Z1586" s="5" t="str">
        <v>0.578501357768992,0.521428925089896,0.5774</v>
      </c>
      <c r="AA1586" s="5" t="str">
        <v>0.671382582545627,0.632362152777932,0.5774</v>
      </c>
      <c r="AB1586" s="5" t="str">
        <v>0.582891867226811,0.511296509104525,0.5774</v>
      </c>
      <c r="AC1586" s="5" cm="1">
        <f t="array" ref="AC1586">SIGMOID(SUM(GETVECTOR(Y1586)*GETVECTOR(_xlfn.CONCAT($S1586,",",$AH$4)))+U1586)</f>
        <v>0.52972778322934388</v>
      </c>
      <c r="AD1586" s="5" cm="1">
        <f t="array" ref="AD1586">SIGMOID(SUM(GETVECTOR(Z1586)*GETVECTOR(_xlfn.CONCAT($S1586,",",$AH$4)))+V1586)</f>
        <v>0.51808700268906771</v>
      </c>
      <c r="AE1586" s="5" cm="1">
        <f t="array" ref="AE1586">TANH(SUM(GETVECTOR(AA1586)*GETVECTOR(_xlfn.CONCAT($S1586,",",$AH$4)))+W1586)</f>
        <v>0.71921705433123917</v>
      </c>
      <c r="AF1586" s="5" cm="1">
        <f t="array" ref="AF1586">SIGMOID(SUM(GETVECTOR(AB1586)*GETVECTOR(_xlfn.CONCAT($S1586,",",$AH$4)))+X1586)</f>
        <v>0.50481069494242203</v>
      </c>
      <c r="AG1586" s="5">
        <f t="shared" si="587"/>
        <v>0.37261700796133207</v>
      </c>
      <c r="AH1586" s="40">
        <f t="shared" si="588"/>
        <v>0.17985327743175972</v>
      </c>
      <c r="AI1586" s="3">
        <f t="shared" si="589"/>
        <v>4.5955454729968426E-3</v>
      </c>
      <c r="AJ1586" s="3">
        <f t="shared" si="590"/>
        <v>2.0254076718475063E-3</v>
      </c>
      <c r="AK1586" s="3">
        <f t="shared" si="591"/>
        <v>0</v>
      </c>
      <c r="AL1586" s="3">
        <f t="shared" si="592"/>
        <v>3.6370038800773326E-4</v>
      </c>
      <c r="AM1586" s="3">
        <f t="shared" si="593"/>
        <v>5.0654331053969805E-4</v>
      </c>
      <c r="AN1586" s="3">
        <f t="shared" si="594"/>
        <v>4.0928580303535919E-4</v>
      </c>
      <c r="AO1586" s="3" t="str" cm="1">
        <f t="array" ref="AO1586">GETVECTOR(Y1586,2)</f>
        <v>0.5774</v>
      </c>
      <c r="AP1586" s="3" t="str" cm="1">
        <f t="array" ref="AP1586">GETVECTOR(Z1586,2)</f>
        <v>0.5774</v>
      </c>
      <c r="AQ1586" s="3" t="str" cm="1">
        <f t="array" ref="AQ1586">GETVECTOR(AA1586,2)</f>
        <v>0.5774</v>
      </c>
      <c r="AR1586" s="3" t="str" cm="1">
        <f t="array" ref="AR1586">GETVECTOR(AB1586,2)</f>
        <v>0.5774</v>
      </c>
      <c r="AS1586" s="3" cm="1">
        <f t="array" ref="AS1586">SUM(AK1586:AN1586*AO1586:AR1586)</f>
        <v>7.3880033421390326E-4</v>
      </c>
      <c r="AT1586" s="51">
        <f t="shared" si="595"/>
        <v>2.1119038194381772E-5</v>
      </c>
      <c r="AU1586" s="48">
        <f t="shared" si="596"/>
        <v>4.5955454729968426E-3</v>
      </c>
      <c r="AV1586" s="56"/>
      <c r="AW1586" s="56"/>
    </row>
    <row r="1587" spans="1:49" ht="15" customHeight="1" x14ac:dyDescent="0.25">
      <c r="A1587" s="11">
        <f t="shared" si="584"/>
        <v>1584</v>
      </c>
      <c r="B1587" s="29">
        <v>32631</v>
      </c>
      <c r="C1587" s="25"/>
      <c r="D1587" s="12"/>
      <c r="E1587" s="25"/>
      <c r="F1587" s="35"/>
      <c r="G1587" s="25">
        <v>0</v>
      </c>
      <c r="H1587" s="13">
        <v>0</v>
      </c>
      <c r="I1587" s="25">
        <v>0</v>
      </c>
      <c r="J1587" s="12">
        <v>0</v>
      </c>
      <c r="K1587" s="12">
        <v>0</v>
      </c>
      <c r="L1587" s="25" t="s">
        <v>11</v>
      </c>
      <c r="M1587" s="10"/>
      <c r="N1587" s="15"/>
      <c r="O1587" s="15"/>
      <c r="P1587" s="4"/>
      <c r="Q1587" s="54"/>
      <c r="R1587" s="42">
        <f t="shared" si="602"/>
        <v>6.7010309278350513E-2</v>
      </c>
      <c r="S1587" s="44" t="str" cm="1">
        <f t="array" ref="S1587">SETVECTOR(R1587:R1588)</f>
        <v>0.0670103092783505,0.175257731958763</v>
      </c>
      <c r="T1587" s="44">
        <f t="shared" si="597"/>
        <v>0.18969072164948453</v>
      </c>
      <c r="U1587" s="5">
        <f t="shared" si="598"/>
        <v>0</v>
      </c>
      <c r="V1587" s="5">
        <f t="shared" si="599"/>
        <v>-4.3110966379955443E-2</v>
      </c>
      <c r="W1587" s="5">
        <f t="shared" si="600"/>
        <v>0.77015588311909378</v>
      </c>
      <c r="X1587" s="5">
        <f t="shared" si="601"/>
        <v>-9.618381806144817E-2</v>
      </c>
      <c r="Y1587" s="5" t="str" cm="1">
        <f t="array" ref="Y1587:AB1587">SETMATRIX(GETMATRIX(Y1586:AB1586)-$O$9*DELTAWEIGHT(S1586,$AH$4,AK1586:AN1586))</f>
        <v>0.5774,0.5774,0.5774</v>
      </c>
      <c r="Z1587" s="5" t="str">
        <v>0.578497887380984,0.521427254162337,0.5774</v>
      </c>
      <c r="AA1587" s="5" t="str">
        <v>0.67137654109044,0.632359243929138,0.5774</v>
      </c>
      <c r="AB1587" s="5" t="str">
        <v>0.582888037199093,0.511294665017105,0.5774</v>
      </c>
      <c r="AC1587" s="5" cm="1">
        <f t="array" ref="AC1587">SIGMOID(SUM(GETVECTOR(Y1587)*GETVECTOR(_xlfn.CONCAT($S1587,",",$AH$4)))+U1587)</f>
        <v>0.53491447652074542</v>
      </c>
      <c r="AD1587" s="5" cm="1">
        <f t="array" ref="AD1587">SIGMOID(SUM(GETVECTOR(Z1587)*GETVECTOR(_xlfn.CONCAT($S1587,",",$AH$4)))+V1587)</f>
        <v>0.52174590183781888</v>
      </c>
      <c r="AE1587" s="5" cm="1">
        <f t="array" ref="AE1587">TANH(SUM(GETVECTOR(AA1587)*GETVECTOR(_xlfn.CONCAT($S1587,",",$AH$4)))+W1587)</f>
        <v>0.72870985323746285</v>
      </c>
      <c r="AF1587" s="5" cm="1">
        <f t="array" ref="AF1587">SIGMOID(SUM(GETVECTOR(AB1587)*GETVECTOR(_xlfn.CONCAT($S1587,",",$AH$4)))+X1587)</f>
        <v>0.5081202941944899</v>
      </c>
      <c r="AG1587" s="5">
        <f t="shared" si="587"/>
        <v>0.38020137955548472</v>
      </c>
      <c r="AH1587" s="40">
        <f t="shared" si="588"/>
        <v>0.18438788213461743</v>
      </c>
      <c r="AI1587" s="3">
        <f t="shared" si="589"/>
        <v>-5.302839514867097E-3</v>
      </c>
      <c r="AJ1587" s="3">
        <f t="shared" si="590"/>
        <v>-2.3396615152625794E-3</v>
      </c>
      <c r="AK1587" s="3">
        <f t="shared" si="591"/>
        <v>0</v>
      </c>
      <c r="AL1587" s="3">
        <f t="shared" si="592"/>
        <v>-4.2542736323387622E-4</v>
      </c>
      <c r="AM1587" s="3">
        <f t="shared" si="593"/>
        <v>-5.7249039656774115E-4</v>
      </c>
      <c r="AN1587" s="3">
        <f t="shared" si="594"/>
        <v>-4.8094981776449435E-4</v>
      </c>
      <c r="AO1587" s="3" t="str" cm="1">
        <f t="array" ref="AO1587">GETVECTOR(Y1587,2)</f>
        <v>0.5774</v>
      </c>
      <c r="AP1587" s="3" t="str" cm="1">
        <f t="array" ref="AP1587">GETVECTOR(Z1587,2)</f>
        <v>0.5774</v>
      </c>
      <c r="AQ1587" s="3" t="str" cm="1">
        <f t="array" ref="AQ1587">GETVECTOR(AA1587,2)</f>
        <v>0.5774</v>
      </c>
      <c r="AR1587" s="3" t="str" cm="1">
        <f t="array" ref="AR1587">GETVECTOR(AB1587,2)</f>
        <v>0.5774</v>
      </c>
      <c r="AS1587" s="3" cm="1">
        <f t="array" ref="AS1587">SUM(AK1587:AN1587*AO1587:AR1587)</f>
        <v>-8.5389813928667298E-4</v>
      </c>
      <c r="AT1587" s="51">
        <f t="shared" si="595"/>
        <v>2.8120106920435909E-5</v>
      </c>
      <c r="AU1587" s="48">
        <f t="shared" si="596"/>
        <v>5.302839514867097E-3</v>
      </c>
      <c r="AV1587" s="56"/>
      <c r="AW1587" s="56"/>
    </row>
    <row r="1588" spans="1:49" ht="15" customHeight="1" x14ac:dyDescent="0.25">
      <c r="A1588" s="11">
        <f t="shared" si="584"/>
        <v>1585</v>
      </c>
      <c r="B1588" s="29">
        <v>32632</v>
      </c>
      <c r="C1588" s="25"/>
      <c r="D1588" s="12"/>
      <c r="E1588" s="25"/>
      <c r="F1588" s="35"/>
      <c r="G1588" s="25">
        <v>0</v>
      </c>
      <c r="H1588" s="13">
        <v>0</v>
      </c>
      <c r="I1588" s="25">
        <v>0</v>
      </c>
      <c r="J1588" s="12">
        <v>0</v>
      </c>
      <c r="K1588" s="12">
        <v>0</v>
      </c>
      <c r="L1588" s="25" t="s">
        <v>11</v>
      </c>
      <c r="M1588" s="10"/>
      <c r="N1588" s="15"/>
      <c r="O1588" s="15"/>
      <c r="P1588" s="4"/>
      <c r="Q1588" s="54"/>
      <c r="R1588" s="42">
        <f t="shared" si="602"/>
        <v>0.17525773195876287</v>
      </c>
      <c r="S1588" s="44" t="str" cm="1">
        <f t="array" ref="S1588">SETVECTOR(R1588:R1589)</f>
        <v>0.175257731958763,0.189690721649485</v>
      </c>
      <c r="T1588" s="44">
        <f t="shared" si="597"/>
        <v>0.25979381443298966</v>
      </c>
      <c r="U1588" s="5">
        <f t="shared" si="598"/>
        <v>0</v>
      </c>
      <c r="V1588" s="5">
        <f t="shared" si="599"/>
        <v>-4.3068423643632052E-2</v>
      </c>
      <c r="W1588" s="5">
        <f t="shared" si="600"/>
        <v>0.77021313215875054</v>
      </c>
      <c r="X1588" s="5">
        <f t="shared" si="601"/>
        <v>-9.613572307967172E-2</v>
      </c>
      <c r="Y1588" s="5" t="str" cm="1">
        <f t="array" ref="Y1588:AB1588">SETMATRIX(GETMATRIX(Y1587:AB1587)-$O$9*DELTAWEIGHT(S1587,$AH$4,AK1587:AN1587))</f>
        <v>0.5774,0.5774,0.5774</v>
      </c>
      <c r="Z1588" s="5" t="str">
        <v>0.578500620867874,0.521434403281895,0.5774</v>
      </c>
      <c r="AA1588" s="5" t="str">
        <v>0.67138111874884,0.632371216266493,0.5774</v>
      </c>
      <c r="AB1588" s="5" t="str">
        <v>0.582891068619791,0.51130259334816,0.5774</v>
      </c>
      <c r="AC1588" s="5" cm="1">
        <f t="array" ref="AC1588">SIGMOID(SUM(GETVECTOR(Y1588)*GETVECTOR(_xlfn.CONCAT($S1588,",",$AH$4)))+U1588)</f>
        <v>0.55248623872780911</v>
      </c>
      <c r="AD1588" s="5" cm="1">
        <f t="array" ref="AD1588">SIGMOID(SUM(GETVECTOR(Z1588)*GETVECTOR(_xlfn.CONCAT($S1588,",",$AH$4)))+V1588)</f>
        <v>0.53922661059770649</v>
      </c>
      <c r="AE1588" s="5" cm="1">
        <f t="array" ref="AE1588">TANH(SUM(GETVECTOR(AA1588)*GETVECTOR(_xlfn.CONCAT($S1588,",",$AH$4)))+W1588)</f>
        <v>0.7648641641107069</v>
      </c>
      <c r="AF1588" s="5" cm="1">
        <f t="array" ref="AF1588">SIGMOID(SUM(GETVECTOR(AB1588)*GETVECTOR(_xlfn.CONCAT($S1588,",",$AH$4)))+X1588)</f>
        <v>0.52572970286644116</v>
      </c>
      <c r="AG1588" s="5">
        <f t="shared" si="587"/>
        <v>0.41243511078106443</v>
      </c>
      <c r="AH1588" s="40">
        <f t="shared" si="588"/>
        <v>0.20531760953977787</v>
      </c>
      <c r="AI1588" s="3">
        <f t="shared" si="589"/>
        <v>-5.4476204893211783E-2</v>
      </c>
      <c r="AJ1588" s="3">
        <f t="shared" si="590"/>
        <v>-2.4271617208097677E-2</v>
      </c>
      <c r="AK1588" s="3">
        <f t="shared" si="591"/>
        <v>0</v>
      </c>
      <c r="AL1588" s="3">
        <f t="shared" si="592"/>
        <v>-4.6125568699383239E-3</v>
      </c>
      <c r="AM1588" s="3">
        <f t="shared" si="593"/>
        <v>-5.4312543055287229E-3</v>
      </c>
      <c r="AN1588" s="3">
        <f t="shared" si="594"/>
        <v>-5.3046773073753897E-3</v>
      </c>
      <c r="AO1588" s="3" t="str" cm="1">
        <f t="array" ref="AO1588">GETVECTOR(Y1588,2)</f>
        <v>0.5774</v>
      </c>
      <c r="AP1588" s="3" t="str" cm="1">
        <f t="array" ref="AP1588">GETVECTOR(Z1588,2)</f>
        <v>0.5774</v>
      </c>
      <c r="AQ1588" s="3" t="str" cm="1">
        <f t="array" ref="AQ1588">GETVECTOR(AA1588,2)</f>
        <v>0.5774</v>
      </c>
      <c r="AR1588" s="3" t="str" cm="1">
        <f t="array" ref="AR1588">GETVECTOR(AB1588,2)</f>
        <v>0.5774</v>
      </c>
      <c r="AS1588" s="3" cm="1">
        <f t="array" ref="AS1588">SUM(AK1588:AN1588*AO1588:AR1588)</f>
        <v>-8.8622172499932227E-3</v>
      </c>
      <c r="AT1588" s="51">
        <f t="shared" si="595"/>
        <v>2.9676568995671915E-3</v>
      </c>
      <c r="AU1588" s="48">
        <f t="shared" si="596"/>
        <v>5.4476204893211783E-2</v>
      </c>
      <c r="AV1588" s="56"/>
      <c r="AW1588" s="56"/>
    </row>
    <row r="1589" spans="1:49" ht="15" customHeight="1" x14ac:dyDescent="0.25">
      <c r="A1589" s="11">
        <f t="shared" si="584"/>
        <v>1586</v>
      </c>
      <c r="B1589" s="29">
        <v>32633</v>
      </c>
      <c r="C1589" s="25"/>
      <c r="D1589" s="12"/>
      <c r="E1589" s="25"/>
      <c r="F1589" s="35"/>
      <c r="G1589" s="25">
        <v>0</v>
      </c>
      <c r="H1589" s="13">
        <v>0</v>
      </c>
      <c r="I1589" s="25">
        <v>0</v>
      </c>
      <c r="J1589" s="12">
        <v>0</v>
      </c>
      <c r="K1589" s="12">
        <v>0</v>
      </c>
      <c r="L1589" s="25" t="s">
        <v>11</v>
      </c>
      <c r="M1589" s="10"/>
      <c r="N1589" s="15"/>
      <c r="O1589" s="15"/>
      <c r="P1589" s="4"/>
      <c r="Q1589" s="54"/>
      <c r="R1589" s="42">
        <f t="shared" si="602"/>
        <v>0.18969072164948453</v>
      </c>
      <c r="S1589" s="44" t="str" cm="1">
        <f t="array" ref="S1589">SETVECTOR(R1589:R1590)</f>
        <v>0.189690721649485,0.25979381443299</v>
      </c>
      <c r="T1589" s="44">
        <f t="shared" si="597"/>
        <v>0.29587628865979382</v>
      </c>
      <c r="U1589" s="5">
        <f t="shared" si="598"/>
        <v>0</v>
      </c>
      <c r="V1589" s="5">
        <f t="shared" si="599"/>
        <v>-4.2607167956638221E-2</v>
      </c>
      <c r="W1589" s="5">
        <f t="shared" si="600"/>
        <v>0.77075625758930344</v>
      </c>
      <c r="X1589" s="5">
        <f t="shared" si="601"/>
        <v>-9.5605255348934187E-2</v>
      </c>
      <c r="Y1589" s="5" t="str" cm="1">
        <f t="array" ref="Y1589:AB1589">SETMATRIX(GETMATRIX(Y1588:AB1588)-$O$9*DELTAWEIGHT(S1588,$AH$4,AK1588:AN1588))</f>
        <v>0.5774,0.5774,0.5774</v>
      </c>
      <c r="Z1589" s="5" t="str">
        <v>0.578575295730936,0.521515227839563,0.5774</v>
      </c>
      <c r="AA1589" s="5" t="str">
        <v>0.671489196195555,0.63248819420882,0.5774</v>
      </c>
      <c r="AB1589" s="5" t="str">
        <v>0.582975414619803,0.511393885489349,0.5774</v>
      </c>
      <c r="AC1589" s="5" cm="1">
        <f t="array" ref="AC1589">SIGMOID(SUM(GETVECTOR(Y1589)*GETVECTOR(_xlfn.CONCAT($S1589,",",$AH$4)))+U1589)</f>
        <v>0.56452133479732203</v>
      </c>
      <c r="AD1589" s="5" cm="1">
        <f t="array" ref="AD1589">SIGMOID(SUM(GETVECTOR(Z1589)*GETVECTOR(_xlfn.CONCAT($S1589,",",$AH$4)))+V1589)</f>
        <v>0.55048478810148982</v>
      </c>
      <c r="AE1589" s="5" cm="1">
        <f t="array" ref="AE1589">TANH(SUM(GETVECTOR(AA1589)*GETVECTOR(_xlfn.CONCAT($S1589,",",$AH$4)))+W1589)</f>
        <v>0.78659900572897834</v>
      </c>
      <c r="AF1589" s="5" cm="1">
        <f t="array" ref="AF1589">SIGMOID(SUM(GETVECTOR(AB1589)*GETVECTOR(_xlfn.CONCAT($S1589,",",$AH$4)))+X1589)</f>
        <v>0.53689201770401318</v>
      </c>
      <c r="AG1589" s="5">
        <f t="shared" si="587"/>
        <v>0.43301078698955919</v>
      </c>
      <c r="AH1589" s="40">
        <f t="shared" si="588"/>
        <v>0.2189630301702219</v>
      </c>
      <c r="AI1589" s="3">
        <f t="shared" si="589"/>
        <v>-7.6913258489571923E-2</v>
      </c>
      <c r="AJ1589" s="3">
        <f t="shared" si="590"/>
        <v>-3.4425710215160964E-2</v>
      </c>
      <c r="AK1589" s="3">
        <f t="shared" si="591"/>
        <v>0</v>
      </c>
      <c r="AL1589" s="3">
        <f t="shared" si="592"/>
        <v>-6.7007901501535761E-3</v>
      </c>
      <c r="AM1589" s="3">
        <f t="shared" si="593"/>
        <v>-7.2252313478841949E-3</v>
      </c>
      <c r="AN1589" s="3">
        <f t="shared" si="594"/>
        <v>-7.7992756915617511E-3</v>
      </c>
      <c r="AO1589" s="3" t="str" cm="1">
        <f t="array" ref="AO1589">GETVECTOR(Y1589,2)</f>
        <v>0.5774</v>
      </c>
      <c r="AP1589" s="3" t="str" cm="1">
        <f t="array" ref="AP1589">GETVECTOR(Z1589,2)</f>
        <v>0.5774</v>
      </c>
      <c r="AQ1589" s="3" t="str" cm="1">
        <f t="array" ref="AQ1589">GETVECTOR(AA1589,2)</f>
        <v>0.5774</v>
      </c>
      <c r="AR1589" s="3" t="str" cm="1">
        <f t="array" ref="AR1589">GETVECTOR(AB1589,2)</f>
        <v>0.5774</v>
      </c>
      <c r="AS1589" s="3" cm="1">
        <f t="array" ref="AS1589">SUM(AK1589:AN1589*AO1589:AR1589)</f>
        <v>-1.2544186597274765E-2</v>
      </c>
      <c r="AT1589" s="51">
        <f t="shared" si="595"/>
        <v>5.9156493314837071E-3</v>
      </c>
      <c r="AU1589" s="48">
        <f t="shared" si="596"/>
        <v>7.6913258489571923E-2</v>
      </c>
      <c r="AV1589" s="56"/>
      <c r="AW1589" s="56"/>
    </row>
    <row r="1590" spans="1:49" ht="15" customHeight="1" x14ac:dyDescent="0.25">
      <c r="A1590" s="11">
        <f t="shared" si="584"/>
        <v>1587</v>
      </c>
      <c r="B1590" s="29">
        <v>32634</v>
      </c>
      <c r="C1590" s="25"/>
      <c r="D1590" s="12"/>
      <c r="E1590" s="25"/>
      <c r="F1590" s="35"/>
      <c r="G1590" s="25">
        <v>0</v>
      </c>
      <c r="H1590" s="13">
        <v>0</v>
      </c>
      <c r="I1590" s="25">
        <v>0</v>
      </c>
      <c r="J1590" s="12">
        <v>0</v>
      </c>
      <c r="K1590" s="12">
        <v>0</v>
      </c>
      <c r="L1590" s="25" t="s">
        <v>11</v>
      </c>
      <c r="M1590" s="10"/>
      <c r="N1590" s="15"/>
      <c r="O1590" s="15"/>
      <c r="P1590" s="4"/>
      <c r="Q1590" s="54"/>
      <c r="R1590" s="42">
        <f t="shared" si="602"/>
        <v>0.25979381443298966</v>
      </c>
      <c r="S1590" s="44" t="str" cm="1">
        <f t="array" ref="S1590">SETVECTOR(R1590:R1591)</f>
        <v>0.25979381443299,0.295876288659794</v>
      </c>
      <c r="T1590" s="44">
        <f t="shared" si="597"/>
        <v>0.25773195876288657</v>
      </c>
      <c r="U1590" s="5">
        <f t="shared" si="598"/>
        <v>0</v>
      </c>
      <c r="V1590" s="5">
        <f t="shared" si="599"/>
        <v>-4.193708894162286E-2</v>
      </c>
      <c r="W1590" s="5">
        <f t="shared" si="600"/>
        <v>0.77147878072409182</v>
      </c>
      <c r="X1590" s="5">
        <f t="shared" si="601"/>
        <v>-9.4825327779778007E-2</v>
      </c>
      <c r="Y1590" s="5" t="str" cm="1">
        <f t="array" ref="Y1590:AB1590">SETMATRIX(GETMATRIX(Y1589:AB1589)-$O$9*DELTAWEIGHT(S1589,$AH$4,AK1589:AN1589))</f>
        <v>0.5774,0.5774,0.5774</v>
      </c>
      <c r="Z1590" s="5" t="str">
        <v>0.578691361690115,0.521674187740178,0.5774</v>
      </c>
      <c r="AA1590" s="5" t="str">
        <v>0.671641742740499,0.632697116650809,0.5774</v>
      </c>
      <c r="AB1590" s="5" t="str">
        <v>0.583108225862543,0.511575779147885,0.5774</v>
      </c>
      <c r="AC1590" s="5" cm="1">
        <f t="array" ref="AC1590">SIGMOID(SUM(GETVECTOR(Y1590)*GETVECTOR(_xlfn.CONCAT($S1590,",",$AH$4)))+U1590)</f>
        <v>0.57952990753731792</v>
      </c>
      <c r="AD1590" s="5" cm="1">
        <f t="array" ref="AD1590">SIGMOID(SUM(GETVECTOR(Z1590)*GETVECTOR(_xlfn.CONCAT($S1590,",",$AH$4)))+V1590)</f>
        <v>0.56531325597127391</v>
      </c>
      <c r="AE1590" s="5" cm="1">
        <f t="array" ref="AE1590">TANH(SUM(GETVECTOR(AA1590)*GETVECTOR(_xlfn.CONCAT($S1590,",",$AH$4)))+W1590)</f>
        <v>0.81210045713738188</v>
      </c>
      <c r="AF1590" s="5" cm="1">
        <f t="array" ref="AF1590">SIGMOID(SUM(GETVECTOR(AB1590)*GETVECTOR(_xlfn.CONCAT($S1590,",",$AH$4)))+X1590)</f>
        <v>0.55181969249858431</v>
      </c>
      <c r="AG1590" s="5">
        <f t="shared" si="587"/>
        <v>0.45909115360009334</v>
      </c>
      <c r="AH1590" s="40">
        <f t="shared" si="588"/>
        <v>0.23692002547097982</v>
      </c>
      <c r="AI1590" s="3">
        <f t="shared" si="589"/>
        <v>-2.0811933291906753E-2</v>
      </c>
      <c r="AJ1590" s="3">
        <f t="shared" si="590"/>
        <v>-9.367444799570461E-3</v>
      </c>
      <c r="AK1590" s="3">
        <f t="shared" si="591"/>
        <v>0</v>
      </c>
      <c r="AL1590" s="3">
        <f t="shared" si="592"/>
        <v>-1.8693751413416026E-3</v>
      </c>
      <c r="AM1590" s="3">
        <f t="shared" si="593"/>
        <v>-1.8030937388202272E-3</v>
      </c>
      <c r="AN1590" s="3">
        <f t="shared" si="594"/>
        <v>-2.2098712206919083E-3</v>
      </c>
      <c r="AO1590" s="3" t="str" cm="1">
        <f t="array" ref="AO1590">GETVECTOR(Y1590,2)</f>
        <v>0.5774</v>
      </c>
      <c r="AP1590" s="3" t="str" cm="1">
        <f t="array" ref="AP1590">GETVECTOR(Z1590,2)</f>
        <v>0.5774</v>
      </c>
      <c r="AQ1590" s="3" t="str" cm="1">
        <f t="array" ref="AQ1590">GETVECTOR(AA1590,2)</f>
        <v>0.5774</v>
      </c>
      <c r="AR1590" s="3" t="str" cm="1">
        <f t="array" ref="AR1590">GETVECTOR(AB1590,2)</f>
        <v>0.5774</v>
      </c>
      <c r="AS1590" s="3" cm="1">
        <f t="array" ref="AS1590">SUM(AK1590:AN1590*AO1590:AR1590)</f>
        <v>-3.3964631742329486E-3</v>
      </c>
      <c r="AT1590" s="51">
        <f t="shared" si="595"/>
        <v>4.3313656734677669E-4</v>
      </c>
      <c r="AU1590" s="48">
        <f t="shared" si="596"/>
        <v>2.0811933291906753E-2</v>
      </c>
      <c r="AV1590" s="56"/>
      <c r="AW1590" s="56"/>
    </row>
    <row r="1591" spans="1:49" ht="15" customHeight="1" x14ac:dyDescent="0.25">
      <c r="A1591" s="11">
        <f t="shared" si="584"/>
        <v>1588</v>
      </c>
      <c r="B1591" s="29">
        <v>32635</v>
      </c>
      <c r="C1591" s="25"/>
      <c r="D1591" s="12"/>
      <c r="E1591" s="25"/>
      <c r="F1591" s="35"/>
      <c r="G1591" s="25">
        <v>0</v>
      </c>
      <c r="H1591" s="13">
        <v>0</v>
      </c>
      <c r="I1591" s="25">
        <v>0</v>
      </c>
      <c r="J1591" s="12">
        <v>0</v>
      </c>
      <c r="K1591" s="12">
        <v>0</v>
      </c>
      <c r="L1591" s="25" t="s">
        <v>11</v>
      </c>
      <c r="M1591" s="10"/>
      <c r="N1591" s="15"/>
      <c r="O1591" s="15"/>
      <c r="P1591" s="4"/>
      <c r="Q1591" s="54"/>
      <c r="R1591" s="42">
        <f t="shared" si="602"/>
        <v>0.29587628865979382</v>
      </c>
      <c r="S1591" s="44" t="str" cm="1">
        <f t="array" ref="S1591">SETVECTOR(R1591:R1592)</f>
        <v>0.295876288659794,0.257731958762887</v>
      </c>
      <c r="T1591" s="44">
        <f t="shared" si="597"/>
        <v>1.0309278350515464E-2</v>
      </c>
      <c r="U1591" s="5">
        <f t="shared" si="598"/>
        <v>0</v>
      </c>
      <c r="V1591" s="5">
        <f t="shared" si="599"/>
        <v>-4.1750151427488703E-2</v>
      </c>
      <c r="W1591" s="5">
        <f t="shared" si="600"/>
        <v>0.77165909009797384</v>
      </c>
      <c r="X1591" s="5">
        <f t="shared" si="601"/>
        <v>-9.4604340657708813E-2</v>
      </c>
      <c r="Y1591" s="5" t="str" cm="1">
        <f t="array" ref="Y1591:AB1591">SETMATRIX(GETMATRIX(Y1590:AB1590)-$O$9*DELTAWEIGHT(S1590,$AH$4,AK1590:AN1590))</f>
        <v>0.5774,0.5774,0.5774</v>
      </c>
      <c r="Z1591" s="5" t="str">
        <v>0.578717558070236,0.521704022506427,0.5774</v>
      </c>
      <c r="AA1591" s="5" t="str">
        <v>0.671672242398325,0.632731852372222,0.5774</v>
      </c>
      <c r="AB1591" s="5" t="str">
        <v>0.583138712568251,0.511610500118275,0.5774</v>
      </c>
      <c r="AC1591" s="5" cm="1">
        <f t="array" ref="AC1591">SIGMOID(SUM(GETVECTOR(Y1591)*GETVECTOR(_xlfn.CONCAT($S1591,",",$AH$4)))+U1591)</f>
        <v>0.57923978125367126</v>
      </c>
      <c r="AD1591" s="5" cm="1">
        <f t="array" ref="AD1591">SIGMOID(SUM(GETVECTOR(Z1591)*GETVECTOR(_xlfn.CONCAT($S1591,",",$AH$4)))+V1591)</f>
        <v>0.56560420275645995</v>
      </c>
      <c r="AE1591" s="5" cm="1">
        <f t="array" ref="AE1591">TANH(SUM(GETVECTOR(AA1591)*GETVECTOR(_xlfn.CONCAT($S1591,",",$AH$4)))+W1591)</f>
        <v>0.81220223104648415</v>
      </c>
      <c r="AF1591" s="5" cm="1">
        <f t="array" ref="AF1591">SIGMOID(SUM(GETVECTOR(AB1591)*GETVECTOR(_xlfn.CONCAT($S1591,",",$AH$4)))+X1591)</f>
        <v>0.55225621941198033</v>
      </c>
      <c r="AG1591" s="5">
        <f t="shared" si="587"/>
        <v>0.45938499536806476</v>
      </c>
      <c r="AH1591" s="40">
        <f t="shared" si="588"/>
        <v>0.23723979134167869</v>
      </c>
      <c r="AI1591" s="3">
        <f t="shared" si="589"/>
        <v>0.22693051299116324</v>
      </c>
      <c r="AJ1591" s="3">
        <f t="shared" si="590"/>
        <v>0.10219635871833607</v>
      </c>
      <c r="AK1591" s="3">
        <f t="shared" si="591"/>
        <v>0</v>
      </c>
      <c r="AL1591" s="3">
        <f t="shared" si="592"/>
        <v>2.039378529969375E-2</v>
      </c>
      <c r="AM1591" s="3">
        <f t="shared" si="593"/>
        <v>1.9671847054263881E-2</v>
      </c>
      <c r="AN1591" s="3">
        <f t="shared" si="594"/>
        <v>2.410515843184113E-2</v>
      </c>
      <c r="AO1591" s="3" t="str" cm="1">
        <f t="array" ref="AO1591">GETVECTOR(Y1591,2)</f>
        <v>0.5774</v>
      </c>
      <c r="AP1591" s="3" t="str" cm="1">
        <f t="array" ref="AP1591">GETVECTOR(Z1591,2)</f>
        <v>0.5774</v>
      </c>
      <c r="AQ1591" s="3" t="str" cm="1">
        <f t="array" ref="AQ1591">GETVECTOR(AA1591,2)</f>
        <v>0.5774</v>
      </c>
      <c r="AR1591" s="3" t="str" cm="1">
        <f t="array" ref="AR1591">GETVECTOR(AB1591,2)</f>
        <v>0.5774</v>
      </c>
      <c r="AS1591" s="3" cm="1">
        <f t="array" ref="AS1591">SUM(AK1591:AN1591*AO1591:AR1591)</f>
        <v>3.7052214599720204E-2</v>
      </c>
      <c r="AT1591" s="51">
        <f t="shared" si="595"/>
        <v>5.1497457726432508E-2</v>
      </c>
      <c r="AU1591" s="48">
        <f t="shared" si="596"/>
        <v>0.22693051299116324</v>
      </c>
      <c r="AV1591" s="56"/>
      <c r="AW1591" s="56"/>
    </row>
    <row r="1592" spans="1:49" ht="15" customHeight="1" x14ac:dyDescent="0.25">
      <c r="A1592" s="11">
        <f t="shared" si="584"/>
        <v>1589</v>
      </c>
      <c r="B1592" s="29">
        <v>32636</v>
      </c>
      <c r="C1592" s="25"/>
      <c r="D1592" s="12"/>
      <c r="E1592" s="25"/>
      <c r="F1592" s="35"/>
      <c r="G1592" s="25">
        <v>0</v>
      </c>
      <c r="H1592" s="13">
        <v>0</v>
      </c>
      <c r="I1592" s="25">
        <v>0</v>
      </c>
      <c r="J1592" s="12">
        <v>0</v>
      </c>
      <c r="K1592" s="12">
        <v>0</v>
      </c>
      <c r="L1592" s="25" t="s">
        <v>11</v>
      </c>
      <c r="M1592" s="10"/>
      <c r="N1592" s="15"/>
      <c r="O1592" s="15"/>
      <c r="P1592" s="4"/>
      <c r="Q1592" s="54"/>
      <c r="R1592" s="42">
        <f t="shared" si="602"/>
        <v>0.25773195876288657</v>
      </c>
      <c r="S1592" s="44" t="str" cm="1">
        <f t="array" ref="S1592">SETVECTOR(R1592:R1593)</f>
        <v>0.257731958762887,0.0103092783505155</v>
      </c>
      <c r="T1592" s="44">
        <f t="shared" si="597"/>
        <v>0.16185567010309276</v>
      </c>
      <c r="U1592" s="5">
        <f t="shared" si="598"/>
        <v>0</v>
      </c>
      <c r="V1592" s="5">
        <f t="shared" si="599"/>
        <v>-4.3789529957458079E-2</v>
      </c>
      <c r="W1592" s="5">
        <f t="shared" si="600"/>
        <v>0.7696919053925475</v>
      </c>
      <c r="X1592" s="5">
        <f t="shared" si="601"/>
        <v>-9.7014856500892921E-2</v>
      </c>
      <c r="Y1592" s="5" t="str" cm="1">
        <f t="array" ref="Y1592:AB1592">SETMATRIX(GETMATRIX(Y1591:AB1591)-$O$9*DELTAWEIGHT(S1591,$AH$4,AK1591:AN1591))</f>
        <v>0.5774,0.5774,0.5774</v>
      </c>
      <c r="Z1592" s="5" t="str">
        <v>0.578089005129637,0.521156502523327,0.5774</v>
      </c>
      <c r="AA1592" s="5" t="str">
        <v>0.670940554288258,0.632094493391328,0.5774</v>
      </c>
      <c r="AB1592" s="5" t="str">
        <v>0.58240730009622,0.510973381240199,0.5774</v>
      </c>
      <c r="AC1592" s="5" cm="1">
        <f t="array" ref="AC1592">SIGMOID(SUM(GETVECTOR(Y1592)*GETVECTOR(_xlfn.CONCAT($S1592,",",$AH$4)))+U1592)</f>
        <v>0.53861470571488013</v>
      </c>
      <c r="AD1592" s="5" cm="1">
        <f t="array" ref="AD1592">SIGMOID(SUM(GETVECTOR(Z1592)*GETVECTOR(_xlfn.CONCAT($S1592,",",$AH$4)))+V1592)</f>
        <v>0.52761567521437469</v>
      </c>
      <c r="AE1592" s="5" cm="1">
        <f t="array" ref="AE1592">TANH(SUM(GETVECTOR(AA1592)*GETVECTOR(_xlfn.CONCAT($S1592,",",$AH$4)))+W1592)</f>
        <v>0.73938945929755895</v>
      </c>
      <c r="AF1592" s="5" cm="1">
        <f t="array" ref="AF1592">SIGMOID(SUM(GETVECTOR(AB1592)*GETVECTOR(_xlfn.CONCAT($S1592,",",$AH$4)))+X1592)</f>
        <v>0.51458533200772683</v>
      </c>
      <c r="AG1592" s="5">
        <f t="shared" si="587"/>
        <v>0.39011346881367298</v>
      </c>
      <c r="AH1592" s="40">
        <f t="shared" si="588"/>
        <v>0.19114686103417672</v>
      </c>
      <c r="AI1592" s="3">
        <f t="shared" si="589"/>
        <v>2.9291190931083955E-2</v>
      </c>
      <c r="AJ1592" s="3">
        <f t="shared" si="590"/>
        <v>1.2993053633250817E-2</v>
      </c>
      <c r="AK1592" s="3">
        <f t="shared" si="591"/>
        <v>0</v>
      </c>
      <c r="AL1592" s="3">
        <f t="shared" si="592"/>
        <v>2.3944052375288473E-3</v>
      </c>
      <c r="AM1592" s="3">
        <f t="shared" si="593"/>
        <v>3.1075471880055031E-3</v>
      </c>
      <c r="AN1592" s="3">
        <f t="shared" si="594"/>
        <v>2.7177975057628501E-3</v>
      </c>
      <c r="AO1592" s="3" t="str" cm="1">
        <f t="array" ref="AO1592">GETVECTOR(Y1592,2)</f>
        <v>0.5774</v>
      </c>
      <c r="AP1592" s="3" t="str" cm="1">
        <f t="array" ref="AP1592">GETVECTOR(Z1592,2)</f>
        <v>0.5774</v>
      </c>
      <c r="AQ1592" s="3" t="str" cm="1">
        <f t="array" ref="AQ1592">GETVECTOR(AA1592,2)</f>
        <v>0.5774</v>
      </c>
      <c r="AR1592" s="3" t="str" cm="1">
        <f t="array" ref="AR1592">GETVECTOR(AB1592,2)</f>
        <v>0.5774</v>
      </c>
      <c r="AS1592" s="3" cm="1">
        <f t="array" ref="AS1592">SUM(AK1592:AN1592*AO1592:AR1592)</f>
        <v>4.7460836103310044E-3</v>
      </c>
      <c r="AT1592" s="51">
        <f t="shared" si="595"/>
        <v>8.5797386616121496E-4</v>
      </c>
      <c r="AU1592" s="48">
        <f t="shared" si="596"/>
        <v>2.9291190931083955E-2</v>
      </c>
      <c r="AV1592" s="56"/>
      <c r="AW1592" s="56"/>
    </row>
    <row r="1593" spans="1:49" ht="15" customHeight="1" x14ac:dyDescent="0.25">
      <c r="A1593" s="11">
        <f t="shared" si="584"/>
        <v>1590</v>
      </c>
      <c r="B1593" s="29">
        <v>32637</v>
      </c>
      <c r="C1593" s="25"/>
      <c r="D1593" s="12"/>
      <c r="E1593" s="25"/>
      <c r="F1593" s="35"/>
      <c r="G1593" s="25">
        <v>0</v>
      </c>
      <c r="H1593" s="13">
        <v>0</v>
      </c>
      <c r="I1593" s="25">
        <v>0</v>
      </c>
      <c r="J1593" s="12">
        <v>0</v>
      </c>
      <c r="K1593" s="12">
        <v>0</v>
      </c>
      <c r="L1593" s="25" t="s">
        <v>11</v>
      </c>
      <c r="M1593" s="10"/>
      <c r="N1593" s="15"/>
      <c r="O1593" s="15"/>
      <c r="P1593" s="4"/>
      <c r="Q1593" s="54"/>
      <c r="R1593" s="42">
        <f t="shared" si="602"/>
        <v>1.0309278350515464E-2</v>
      </c>
      <c r="S1593" s="44" t="str" cm="1">
        <f t="array" ref="S1593">SETVECTOR(R1593:R1594)</f>
        <v>0.0103092783505155,0.161855670103093</v>
      </c>
      <c r="T1593" s="44">
        <f t="shared" si="597"/>
        <v>0.19587628865979381</v>
      </c>
      <c r="U1593" s="5">
        <f t="shared" si="598"/>
        <v>0</v>
      </c>
      <c r="V1593" s="5">
        <f t="shared" si="599"/>
        <v>-4.4028970481210961E-2</v>
      </c>
      <c r="W1593" s="5">
        <f t="shared" si="600"/>
        <v>0.76938115067374691</v>
      </c>
      <c r="X1593" s="5">
        <f t="shared" si="601"/>
        <v>-9.7286636251469202E-2</v>
      </c>
      <c r="Y1593" s="5" t="str" cm="1">
        <f t="array" ref="Y1593:AB1593">SETMATRIX(GETMATRIX(Y1592:AB1592)-$O$9*DELTAWEIGHT(S1592,$AH$4,AK1592:AN1592))</f>
        <v>0.5774,0.5774,0.5774</v>
      </c>
      <c r="Z1593" s="5" t="str">
        <v>0.578028154993308,0.521154068517874,0.5774</v>
      </c>
      <c r="AA1593" s="5" t="str">
        <v>0.67084248976644,0.632090570810455,0.5774</v>
      </c>
      <c r="AB1593" s="5" t="str">
        <v>0.58233952733002,0.510970670329551,0.5774</v>
      </c>
      <c r="AC1593" s="5" cm="1">
        <f t="array" ref="AC1593">SIGMOID(SUM(GETVECTOR(Y1593)*GETVECTOR(_xlfn.CONCAT($S1593,",",$AH$4)))+U1593)</f>
        <v>0.52483156496816241</v>
      </c>
      <c r="AD1593" s="5" cm="1">
        <f t="array" ref="AD1593">SIGMOID(SUM(GETVECTOR(Z1593)*GETVECTOR(_xlfn.CONCAT($S1593,",",$AH$4)))+V1593)</f>
        <v>0.51156839102146789</v>
      </c>
      <c r="AE1593" s="5" cm="1">
        <f t="array" ref="AE1593">TANH(SUM(GETVECTOR(AA1593)*GETVECTOR(_xlfn.CONCAT($S1593,",",$AH$4)))+W1593)</f>
        <v>0.70571952267746141</v>
      </c>
      <c r="AF1593" s="5" cm="1">
        <f t="array" ref="AF1593">SIGMOID(SUM(GETVECTOR(AB1593)*GETVECTOR(_xlfn.CONCAT($S1593,",",$AH$4)))+X1593)</f>
        <v>0.49785510422703355</v>
      </c>
      <c r="AG1593" s="5">
        <f t="shared" si="587"/>
        <v>0.36102380072854728</v>
      </c>
      <c r="AH1593" s="40">
        <f t="shared" si="588"/>
        <v>0.1723153717195394</v>
      </c>
      <c r="AI1593" s="3">
        <f t="shared" si="589"/>
        <v>-2.3560916940254417E-2</v>
      </c>
      <c r="AJ1593" s="3">
        <f t="shared" si="590"/>
        <v>-1.0324725588345421E-2</v>
      </c>
      <c r="AK1593" s="3">
        <f t="shared" si="591"/>
        <v>0</v>
      </c>
      <c r="AL1593" s="3">
        <f t="shared" si="592"/>
        <v>-1.8206149868527264E-3</v>
      </c>
      <c r="AM1593" s="3">
        <f t="shared" si="593"/>
        <v>-2.6512537268339074E-3</v>
      </c>
      <c r="AN1593" s="3">
        <f t="shared" si="594"/>
        <v>-2.0386621601588971E-3</v>
      </c>
      <c r="AO1593" s="3" t="str" cm="1">
        <f t="array" ref="AO1593">GETVECTOR(Y1593,2)</f>
        <v>0.5774</v>
      </c>
      <c r="AP1593" s="3" t="str" cm="1">
        <f t="array" ref="AP1593">GETVECTOR(Z1593,2)</f>
        <v>0.5774</v>
      </c>
      <c r="AQ1593" s="3" t="str" cm="1">
        <f t="array" ref="AQ1593">GETVECTOR(AA1593,2)</f>
        <v>0.5774</v>
      </c>
      <c r="AR1593" s="3" t="str" cm="1">
        <f t="array" ref="AR1593">GETVECTOR(AB1593,2)</f>
        <v>0.5774</v>
      </c>
      <c r="AS1593" s="3" cm="1">
        <f t="array" ref="AS1593">SUM(AK1593:AN1593*AO1593:AR1593)</f>
        <v>-3.7591805265584097E-3</v>
      </c>
      <c r="AT1593" s="51">
        <f t="shared" si="595"/>
        <v>5.5511680706556762E-4</v>
      </c>
      <c r="AU1593" s="48">
        <f t="shared" si="596"/>
        <v>2.3560916940254417E-2</v>
      </c>
      <c r="AV1593" s="56"/>
      <c r="AW1593" s="56"/>
    </row>
    <row r="1594" spans="1:49" ht="15" customHeight="1" x14ac:dyDescent="0.25">
      <c r="A1594" s="11">
        <f t="shared" si="584"/>
        <v>1591</v>
      </c>
      <c r="B1594" s="29">
        <v>32638</v>
      </c>
      <c r="C1594" s="25"/>
      <c r="D1594" s="12"/>
      <c r="E1594" s="25"/>
      <c r="F1594" s="35"/>
      <c r="G1594" s="25">
        <v>0</v>
      </c>
      <c r="H1594" s="13">
        <v>0</v>
      </c>
      <c r="I1594" s="25">
        <v>0</v>
      </c>
      <c r="J1594" s="12">
        <v>0</v>
      </c>
      <c r="K1594" s="12">
        <v>0</v>
      </c>
      <c r="L1594" s="25" t="s">
        <v>11</v>
      </c>
      <c r="M1594" s="10"/>
      <c r="N1594" s="15"/>
      <c r="O1594" s="15"/>
      <c r="P1594" s="4"/>
      <c r="Q1594" s="54"/>
      <c r="R1594" s="42">
        <f t="shared" si="602"/>
        <v>0.16185567010309276</v>
      </c>
      <c r="S1594" s="44" t="str" cm="1">
        <f t="array" ref="S1594">SETVECTOR(R1594:R1595)</f>
        <v>0.161855670103093,0.195876288659794</v>
      </c>
      <c r="T1594" s="44">
        <f t="shared" si="597"/>
        <v>4.1237113402061855E-2</v>
      </c>
      <c r="U1594" s="5">
        <f t="shared" si="598"/>
        <v>0</v>
      </c>
      <c r="V1594" s="5">
        <f t="shared" si="599"/>
        <v>-4.384690898252569E-2</v>
      </c>
      <c r="W1594" s="5">
        <f t="shared" si="600"/>
        <v>0.76964627604643032</v>
      </c>
      <c r="X1594" s="5">
        <f t="shared" si="601"/>
        <v>-9.7082770035453306E-2</v>
      </c>
      <c r="Y1594" s="5" t="str" cm="1">
        <f t="array" ref="Y1594:AB1594">SETMATRIX(GETMATRIX(Y1593:AB1593)-$O$9*DELTAWEIGHT(S1593,$AH$4,AK1593:AN1593))</f>
        <v>0.5774,0.5774,0.5774</v>
      </c>
      <c r="Z1594" s="5" t="str">
        <v>0.578030134126312,0.521185140906033,0.5774</v>
      </c>
      <c r="AA1594" s="5" t="str">
        <v>0.670846105662113,0.632147340372521,0.5774</v>
      </c>
      <c r="AB1594" s="5" t="str">
        <v>0.582341700148599,0.511004783581248,0.5774</v>
      </c>
      <c r="AC1594" s="5" cm="1">
        <f t="array" ref="AC1594">SIGMOID(SUM(GETVECTOR(Y1594)*GETVECTOR(_xlfn.CONCAT($S1594,",",$AH$4)))+U1594)</f>
        <v>0.55145579256323818</v>
      </c>
      <c r="AD1594" s="5" cm="1">
        <f t="array" ref="AD1594">SIGMOID(SUM(GETVECTOR(Z1594)*GETVECTOR(_xlfn.CONCAT($S1594,",",$AH$4)))+V1594)</f>
        <v>0.53787688485154372</v>
      </c>
      <c r="AE1594" s="5" cm="1">
        <f t="array" ref="AE1594">TANH(SUM(GETVECTOR(AA1594)*GETVECTOR(_xlfn.CONCAT($S1594,",",$AH$4)))+W1594)</f>
        <v>0.7624534238637195</v>
      </c>
      <c r="AF1594" s="5" cm="1">
        <f t="array" ref="AF1594">SIGMOID(SUM(GETVECTOR(AB1594)*GETVECTOR(_xlfn.CONCAT($S1594,",",$AH$4)))+X1594)</f>
        <v>0.52429741123491103</v>
      </c>
      <c r="AG1594" s="5">
        <f t="shared" si="587"/>
        <v>0.41010607247221109</v>
      </c>
      <c r="AH1594" s="40">
        <f t="shared" si="588"/>
        <v>0.20372243945586024</v>
      </c>
      <c r="AI1594" s="3">
        <f t="shared" si="589"/>
        <v>0.1624853260537984</v>
      </c>
      <c r="AJ1594" s="3">
        <f t="shared" si="590"/>
        <v>7.2328468082021063E-2</v>
      </c>
      <c r="AK1594" s="3">
        <f t="shared" si="591"/>
        <v>0</v>
      </c>
      <c r="AL1594" s="3">
        <f t="shared" si="592"/>
        <v>1.3707654799430598E-2</v>
      </c>
      <c r="AM1594" s="3">
        <f t="shared" si="593"/>
        <v>1.6287655375966967E-2</v>
      </c>
      <c r="AN1594" s="3">
        <f t="shared" si="594"/>
        <v>1.5746662852704655E-2</v>
      </c>
      <c r="AO1594" s="3" t="str" cm="1">
        <f t="array" ref="AO1594">GETVECTOR(Y1594,2)</f>
        <v>0.5774</v>
      </c>
      <c r="AP1594" s="3" t="str" cm="1">
        <f t="array" ref="AP1594">GETVECTOR(Z1594,2)</f>
        <v>0.5774</v>
      </c>
      <c r="AQ1594" s="3" t="str" cm="1">
        <f t="array" ref="AQ1594">GETVECTOR(AA1594,2)</f>
        <v>0.5774</v>
      </c>
      <c r="AR1594" s="3" t="str" cm="1">
        <f t="array" ref="AR1594">GETVECTOR(AB1594,2)</f>
        <v>0.5774</v>
      </c>
      <c r="AS1594" s="3" cm="1">
        <f t="array" ref="AS1594">SUM(AK1594:AN1594*AO1594:AR1594)</f>
        <v>2.6411415226426226E-2</v>
      </c>
      <c r="AT1594" s="51">
        <f t="shared" si="595"/>
        <v>2.6401481182809175E-2</v>
      </c>
      <c r="AU1594" s="48">
        <f t="shared" si="596"/>
        <v>0.1624853260537984</v>
      </c>
      <c r="AV1594" s="56"/>
      <c r="AW1594" s="56"/>
    </row>
    <row r="1595" spans="1:49" ht="15" customHeight="1" x14ac:dyDescent="0.25">
      <c r="A1595" s="11">
        <f t="shared" si="584"/>
        <v>1592</v>
      </c>
      <c r="B1595" s="29">
        <v>32639</v>
      </c>
      <c r="C1595" s="25"/>
      <c r="D1595" s="12"/>
      <c r="E1595" s="25"/>
      <c r="F1595" s="35"/>
      <c r="G1595" s="25">
        <v>0</v>
      </c>
      <c r="H1595" s="13">
        <v>0</v>
      </c>
      <c r="I1595" s="25">
        <v>0</v>
      </c>
      <c r="J1595" s="12">
        <v>0</v>
      </c>
      <c r="K1595" s="12">
        <v>0</v>
      </c>
      <c r="L1595" s="25" t="s">
        <v>11</v>
      </c>
      <c r="M1595" s="10"/>
      <c r="N1595" s="15"/>
      <c r="O1595" s="15"/>
      <c r="P1595" s="4"/>
      <c r="Q1595" s="54"/>
      <c r="R1595" s="42">
        <f t="shared" si="602"/>
        <v>0.19587628865979381</v>
      </c>
      <c r="S1595" s="44" t="str" cm="1">
        <f t="array" ref="S1595">SETVECTOR(R1595:R1596)</f>
        <v>0.195876288659794,0.0412371134020619</v>
      </c>
      <c r="T1595" s="44">
        <f t="shared" si="597"/>
        <v>0.70206185567010304</v>
      </c>
      <c r="U1595" s="5">
        <f t="shared" si="598"/>
        <v>0</v>
      </c>
      <c r="V1595" s="5">
        <f t="shared" si="599"/>
        <v>-4.521767446246875E-2</v>
      </c>
      <c r="W1595" s="5">
        <f t="shared" si="600"/>
        <v>0.7680175105088336</v>
      </c>
      <c r="X1595" s="5">
        <f t="shared" si="601"/>
        <v>-9.8657436320723768E-2</v>
      </c>
      <c r="Y1595" s="5" t="str" cm="1">
        <f t="array" ref="Y1595:AB1595">SETMATRIX(GETMATRIX(Y1594:AB1594)-$O$9*DELTAWEIGHT(S1594,$AH$4,AK1594:AN1594))</f>
        <v>0.5774,0.5774,0.5774</v>
      </c>
      <c r="Z1595" s="5" t="str">
        <v>0.577805508478503,0.520913300950085,0.5774</v>
      </c>
      <c r="AA1595" s="5" t="str">
        <v>0.67051803020148,0.631750306375576,0.5774</v>
      </c>
      <c r="AB1595" s="5" t="str">
        <v>0.582088279515336,0.510698096190675,0.5774</v>
      </c>
      <c r="AC1595" s="5" cm="1">
        <f t="array" ref="AC1595">SIGMOID(SUM(GETVECTOR(Y1595)*GETVECTOR(_xlfn.CONCAT($S1595,",",$AH$4)))+U1595)</f>
        <v>0.53417395610824714</v>
      </c>
      <c r="AD1595" s="5" cm="1">
        <f t="array" ref="AD1595">SIGMOID(SUM(GETVECTOR(Z1595)*GETVECTOR(_xlfn.CONCAT($S1595,",",$AH$4)))+V1595)</f>
        <v>0.52234552655492195</v>
      </c>
      <c r="AE1595" s="5" cm="1">
        <f t="array" ref="AE1595">TANH(SUM(GETVECTOR(AA1595)*GETVECTOR(_xlfn.CONCAT($S1595,",",$AH$4)))+W1595)</f>
        <v>0.72844560156662652</v>
      </c>
      <c r="AF1595" s="5" cm="1">
        <f t="array" ref="AF1595">SIGMOID(SUM(GETVECTOR(AB1595)*GETVECTOR(_xlfn.CONCAT($S1595,",",$AH$4)))+X1595)</f>
        <v>0.50910388646308458</v>
      </c>
      <c r="AG1595" s="5">
        <f t="shared" si="587"/>
        <v>0.38050030131693641</v>
      </c>
      <c r="AH1595" s="40">
        <f t="shared" si="588"/>
        <v>0.18487693839132061</v>
      </c>
      <c r="AI1595" s="3">
        <f t="shared" si="589"/>
        <v>-0.51718491727878246</v>
      </c>
      <c r="AJ1595" s="3">
        <f t="shared" si="590"/>
        <v>-0.22857883646772062</v>
      </c>
      <c r="AK1595" s="3">
        <f t="shared" si="591"/>
        <v>0</v>
      </c>
      <c r="AL1595" s="3">
        <f t="shared" si="592"/>
        <v>-4.1543671184180855E-2</v>
      </c>
      <c r="AM1595" s="3">
        <f t="shared" si="593"/>
        <v>-5.6041074644842238E-2</v>
      </c>
      <c r="AN1595" s="3">
        <f t="shared" si="594"/>
        <v>-4.6937308804767819E-2</v>
      </c>
      <c r="AO1595" s="3" t="str" cm="1">
        <f t="array" ref="AO1595">GETVECTOR(Y1595,2)</f>
        <v>0.5774</v>
      </c>
      <c r="AP1595" s="3" t="str" cm="1">
        <f t="array" ref="AP1595">GETVECTOR(Z1595,2)</f>
        <v>0.5774</v>
      </c>
      <c r="AQ1595" s="3" t="str" cm="1">
        <f t="array" ref="AQ1595">GETVECTOR(AA1595,2)</f>
        <v>0.5774</v>
      </c>
      <c r="AR1595" s="3" t="str" cm="1">
        <f t="array" ref="AR1595">GETVECTOR(AB1595,2)</f>
        <v>0.5774</v>
      </c>
      <c r="AS1595" s="3" cm="1">
        <f t="array" ref="AS1595">SUM(AK1595:AN1595*AO1595:AR1595)</f>
        <v>-8.3447034345550869E-2</v>
      </c>
      <c r="AT1595" s="51">
        <f t="shared" si="595"/>
        <v>0.26748023866066106</v>
      </c>
      <c r="AU1595" s="48">
        <f t="shared" si="596"/>
        <v>0.51718491727878246</v>
      </c>
      <c r="AV1595" s="56"/>
      <c r="AW1595" s="56"/>
    </row>
    <row r="1596" spans="1:49" ht="15" customHeight="1" x14ac:dyDescent="0.25">
      <c r="A1596" s="11">
        <f t="shared" si="584"/>
        <v>1593</v>
      </c>
      <c r="B1596" s="29">
        <v>32640</v>
      </c>
      <c r="C1596" s="25"/>
      <c r="D1596" s="12"/>
      <c r="E1596" s="25"/>
      <c r="F1596" s="35"/>
      <c r="G1596" s="25">
        <v>0</v>
      </c>
      <c r="H1596" s="13">
        <v>0</v>
      </c>
      <c r="I1596" s="25">
        <v>0</v>
      </c>
      <c r="J1596" s="12">
        <v>0</v>
      </c>
      <c r="K1596" s="12">
        <v>0</v>
      </c>
      <c r="L1596" s="25" t="s">
        <v>11</v>
      </c>
      <c r="M1596" s="10"/>
      <c r="N1596" s="15"/>
      <c r="O1596" s="15"/>
      <c r="P1596" s="4"/>
      <c r="Q1596" s="54"/>
      <c r="R1596" s="42">
        <f t="shared" si="602"/>
        <v>4.1237113402061855E-2</v>
      </c>
      <c r="S1596" s="44" t="str" cm="1">
        <f t="array" ref="S1596">SETVECTOR(R1596:R1597)</f>
        <v>0.0412371134020619,0.702061855670103</v>
      </c>
      <c r="T1596" s="44">
        <f t="shared" si="597"/>
        <v>6.3917525773195871E-2</v>
      </c>
      <c r="U1596" s="5">
        <f t="shared" si="598"/>
        <v>0</v>
      </c>
      <c r="V1596" s="5">
        <f t="shared" si="599"/>
        <v>-4.1063307344050663E-2</v>
      </c>
      <c r="W1596" s="5">
        <f t="shared" si="600"/>
        <v>0.77362161797331785</v>
      </c>
      <c r="X1596" s="5">
        <f t="shared" si="601"/>
        <v>-9.3963705440246986E-2</v>
      </c>
      <c r="Y1596" s="5" t="str" cm="1">
        <f t="array" ref="Y1596:AB1596">SETMATRIX(GETMATRIX(Y1595:AB1595)-$O$9*DELTAWEIGHT(S1595,$AH$4,AK1595:AN1595))</f>
        <v>0.5774,0.5774,0.5774</v>
      </c>
      <c r="Z1596" s="5" t="str">
        <v>0.578602675395591,0.521081125564209,0.5774</v>
      </c>
      <c r="AA1596" s="5" t="str">
        <v>0.671858512220191,0.632032513116357,0.5774</v>
      </c>
      <c r="AB1596" s="5" t="str">
        <v>0.582971755093736,0.510884091049285,0.5774</v>
      </c>
      <c r="AC1596" s="5" cm="1">
        <f t="array" ref="AC1596">SIGMOID(SUM(GETVECTOR(Y1596)*GETVECTOR(_xlfn.CONCAT($S1596,",",$AH$4)))+U1596)</f>
        <v>0.60567803998846881</v>
      </c>
      <c r="AD1596" s="5" cm="1">
        <f t="array" ref="AD1596">SIGMOID(SUM(GETVECTOR(Z1596)*GETVECTOR(_xlfn.CONCAT($S1596,",",$AH$4)))+V1596)</f>
        <v>0.58628477933843481</v>
      </c>
      <c r="AE1596" s="5" cm="1">
        <f t="array" ref="AE1596">TANH(SUM(GETVECTOR(AA1596)*GETVECTOR(_xlfn.CONCAT($S1596,",",$AH$4)))+W1596)</f>
        <v>0.8468906051701669</v>
      </c>
      <c r="AF1596" s="5" cm="1">
        <f t="array" ref="AF1596">SIGMOID(SUM(GETVECTOR(AB1596)*GETVECTOR(_xlfn.CONCAT($S1596,",",$AH$4)))+X1596)</f>
        <v>0.57168974191032862</v>
      </c>
      <c r="AG1596" s="5">
        <f t="shared" si="587"/>
        <v>0.49651907157598485</v>
      </c>
      <c r="AH1596" s="40">
        <f t="shared" si="588"/>
        <v>0.2626200834374125</v>
      </c>
      <c r="AI1596" s="3">
        <f t="shared" si="589"/>
        <v>0.19870255766421663</v>
      </c>
      <c r="AJ1596" s="3">
        <f t="shared" si="590"/>
        <v>8.9624508733103986E-2</v>
      </c>
      <c r="AK1596" s="3">
        <f t="shared" si="591"/>
        <v>0</v>
      </c>
      <c r="AL1596" s="3">
        <f t="shared" si="592"/>
        <v>1.8410442277087397E-2</v>
      </c>
      <c r="AM1596" s="3">
        <f t="shared" si="593"/>
        <v>1.4858618073205728E-2</v>
      </c>
      <c r="AN1596" s="3">
        <f t="shared" si="594"/>
        <v>2.2350635098316449E-2</v>
      </c>
      <c r="AO1596" s="3" t="str" cm="1">
        <f t="array" ref="AO1596">GETVECTOR(Y1596,2)</f>
        <v>0.5774</v>
      </c>
      <c r="AP1596" s="3" t="str" cm="1">
        <f t="array" ref="AP1596">GETVECTOR(Z1596,2)</f>
        <v>0.5774</v>
      </c>
      <c r="AQ1596" s="3" t="str" cm="1">
        <f t="array" ref="AQ1596">GETVECTOR(AA1596,2)</f>
        <v>0.5774</v>
      </c>
      <c r="AR1596" s="3" t="str" cm="1">
        <f t="array" ref="AR1596">GETVECTOR(AB1596,2)</f>
        <v>0.5774</v>
      </c>
      <c r="AS1596" s="3" cm="1">
        <f t="array" ref="AS1596">SUM(AK1596:AN1596*AO1596:AR1596)</f>
        <v>3.2114812152027168E-2</v>
      </c>
      <c r="AT1596" s="51">
        <f t="shared" si="595"/>
        <v>3.9482706422301332E-2</v>
      </c>
      <c r="AU1596" s="48">
        <f t="shared" si="596"/>
        <v>0.19870255766421663</v>
      </c>
      <c r="AV1596" s="56"/>
      <c r="AW1596" s="56"/>
    </row>
    <row r="1597" spans="1:49" ht="15" customHeight="1" x14ac:dyDescent="0.25">
      <c r="A1597" s="11">
        <f t="shared" si="584"/>
        <v>1594</v>
      </c>
      <c r="B1597" s="29">
        <v>32641</v>
      </c>
      <c r="C1597" s="25"/>
      <c r="D1597" s="12"/>
      <c r="E1597" s="25"/>
      <c r="F1597" s="35"/>
      <c r="G1597" s="25">
        <v>0</v>
      </c>
      <c r="H1597" s="13">
        <v>0</v>
      </c>
      <c r="I1597" s="25">
        <v>0</v>
      </c>
      <c r="J1597" s="12">
        <v>0</v>
      </c>
      <c r="K1597" s="12">
        <v>0</v>
      </c>
      <c r="L1597" s="25" t="s">
        <v>11</v>
      </c>
      <c r="M1597" s="10"/>
      <c r="N1597" s="15"/>
      <c r="O1597" s="15"/>
      <c r="P1597" s="4"/>
      <c r="Q1597" s="54"/>
      <c r="R1597" s="42">
        <f t="shared" si="602"/>
        <v>0.70206185567010304</v>
      </c>
      <c r="S1597" s="44" t="str" cm="1">
        <f t="array" ref="S1597">SETVECTOR(R1597:R1598)</f>
        <v>0.702061855670103,0.0639175257731959</v>
      </c>
      <c r="T1597" s="44">
        <f t="shared" si="597"/>
        <v>0.30927835051546393</v>
      </c>
      <c r="U1597" s="5">
        <f t="shared" si="598"/>
        <v>0</v>
      </c>
      <c r="V1597" s="5">
        <f t="shared" si="599"/>
        <v>-4.2904351571759404E-2</v>
      </c>
      <c r="W1597" s="5">
        <f t="shared" si="600"/>
        <v>0.77213575616599728</v>
      </c>
      <c r="X1597" s="5">
        <f t="shared" si="601"/>
        <v>-9.6198768950078631E-2</v>
      </c>
      <c r="Y1597" s="5" t="str" cm="1">
        <f t="array" ref="Y1597:AB1597">SETMATRIX(GETMATRIX(Y1596:AB1596)-$O$9*DELTAWEIGHT(S1596,$AH$4,AK1596:AN1596))</f>
        <v>0.5774,0.5774,0.5774</v>
      </c>
      <c r="Z1597" s="5" t="str">
        <v>0.5785200078082,0.519673709888876,0.5774</v>
      </c>
      <c r="AA1597" s="5" t="str">
        <v>0.671779389460631,0.63068544813485,0.5774</v>
      </c>
      <c r="AB1597" s="5" t="str">
        <v>0.582872703690737,0.509197740913225,0.5774</v>
      </c>
      <c r="AC1597" s="5" cm="1">
        <f t="array" ref="AC1597">SIGMOID(SUM(GETVECTOR(Y1597)*GETVECTOR(_xlfn.CONCAT($S1597,",",$AH$4)))+U1597)</f>
        <v>0.60880134001095099</v>
      </c>
      <c r="AD1597" s="5" cm="1">
        <f t="array" ref="AD1597">SIGMOID(SUM(GETVECTOR(Z1597)*GETVECTOR(_xlfn.CONCAT($S1597,",",$AH$4)))+V1597)</f>
        <v>0.59783894119605729</v>
      </c>
      <c r="AE1597" s="5" cm="1">
        <f t="array" ref="AE1597">TANH(SUM(GETVECTOR(AA1597)*GETVECTOR(_xlfn.CONCAT($S1597,",",$AH$4)))+W1597)</f>
        <v>0.85756772182365604</v>
      </c>
      <c r="AF1597" s="5" cm="1">
        <f t="array" ref="AF1597">SIGMOID(SUM(GETVECTOR(AB1597)*GETVECTOR(_xlfn.CONCAT($S1597,",",$AH$4)))+X1597)</f>
        <v>0.58554061944286329</v>
      </c>
      <c r="AG1597" s="5">
        <f t="shared" si="587"/>
        <v>0.51268737881896953</v>
      </c>
      <c r="AH1597" s="40">
        <f t="shared" si="588"/>
        <v>0.27639650251320924</v>
      </c>
      <c r="AI1597" s="3">
        <f t="shared" si="589"/>
        <v>-3.2881848002254688E-2</v>
      </c>
      <c r="AJ1597" s="3">
        <f t="shared" si="590"/>
        <v>-1.4963588659403754E-2</v>
      </c>
      <c r="AK1597" s="3">
        <f t="shared" si="591"/>
        <v>0</v>
      </c>
      <c r="AL1597" s="3">
        <f t="shared" si="592"/>
        <v>-3.0852360907545253E-3</v>
      </c>
      <c r="AM1597" s="3">
        <f t="shared" si="593"/>
        <v>-2.3668625497295687E-3</v>
      </c>
      <c r="AN1597" s="3">
        <f t="shared" si="594"/>
        <v>-3.7667841495924869E-3</v>
      </c>
      <c r="AO1597" s="3" t="str" cm="1">
        <f t="array" ref="AO1597">GETVECTOR(Y1597,2)</f>
        <v>0.5774</v>
      </c>
      <c r="AP1597" s="3" t="str" cm="1">
        <f t="array" ref="AP1597">GETVECTOR(Z1597,2)</f>
        <v>0.5774</v>
      </c>
      <c r="AQ1597" s="3" t="str" cm="1">
        <f t="array" ref="AQ1597">GETVECTOR(AA1597,2)</f>
        <v>0.5774</v>
      </c>
      <c r="AR1597" s="3" t="str" cm="1">
        <f t="array" ref="AR1597">GETVECTOR(AB1597,2)</f>
        <v>0.5774</v>
      </c>
      <c r="AS1597" s="3" cm="1">
        <f t="array" ref="AS1597">SUM(AK1597:AN1597*AO1597:AR1597)</f>
        <v>-5.3229829229902176E-3</v>
      </c>
      <c r="AT1597" s="51">
        <f t="shared" si="595"/>
        <v>1.0812159280433806E-3</v>
      </c>
      <c r="AU1597" s="48">
        <f t="shared" si="596"/>
        <v>3.2881848002254688E-2</v>
      </c>
      <c r="AV1597" s="56"/>
      <c r="AW1597" s="56"/>
    </row>
    <row r="1598" spans="1:49" ht="15" customHeight="1" x14ac:dyDescent="0.25">
      <c r="A1598" s="11">
        <f t="shared" si="584"/>
        <v>1595</v>
      </c>
      <c r="B1598" s="29">
        <v>32642</v>
      </c>
      <c r="C1598" s="25"/>
      <c r="D1598" s="12"/>
      <c r="E1598" s="25"/>
      <c r="F1598" s="35"/>
      <c r="G1598" s="25">
        <v>0</v>
      </c>
      <c r="H1598" s="13">
        <v>0</v>
      </c>
      <c r="I1598" s="25">
        <v>0</v>
      </c>
      <c r="J1598" s="12">
        <v>0</v>
      </c>
      <c r="K1598" s="12">
        <v>0</v>
      </c>
      <c r="L1598" s="25" t="s">
        <v>11</v>
      </c>
      <c r="M1598" s="10"/>
      <c r="N1598" s="15"/>
      <c r="O1598" s="15"/>
      <c r="P1598" s="4"/>
      <c r="Q1598" s="54"/>
      <c r="R1598" s="42">
        <f t="shared" si="602"/>
        <v>6.3917525773195871E-2</v>
      </c>
      <c r="S1598" s="44" t="str" cm="1">
        <f t="array" ref="S1598">SETVECTOR(R1598:R1599)</f>
        <v>0.0639175257731959,0.309278350515464</v>
      </c>
      <c r="T1598" s="44">
        <f t="shared" si="597"/>
        <v>0.64948453608247425</v>
      </c>
      <c r="U1598" s="5">
        <f t="shared" si="598"/>
        <v>0</v>
      </c>
      <c r="V1598" s="5">
        <f t="shared" si="599"/>
        <v>-4.2595827962683949E-2</v>
      </c>
      <c r="W1598" s="5">
        <f t="shared" si="600"/>
        <v>0.77237244242097025</v>
      </c>
      <c r="X1598" s="5">
        <f t="shared" si="601"/>
        <v>-9.5822090535119378E-2</v>
      </c>
      <c r="Y1598" s="5" t="str" cm="1">
        <f t="array" ref="Y1598:AB1598">SETMATRIX(GETMATRIX(Y1597:AB1597)-$O$9*DELTAWEIGHT(S1597,$AH$4,AK1597:AN1597))</f>
        <v>0.5774,0.5774,0.5774</v>
      </c>
      <c r="Z1598" s="5" t="str">
        <v>0.57864454035899,0.519685047654146,0.5774</v>
      </c>
      <c r="AA1598" s="5" t="str">
        <v>0.671892684636094,0.630695762820428,0.5774</v>
      </c>
      <c r="AB1598" s="5" t="str">
        <v>0.583022826571335,0.509211408488257,0.5774</v>
      </c>
      <c r="AC1598" s="5" cm="1">
        <f t="array" ref="AC1598">SIGMOID(SUM(GETVECTOR(Y1598)*GETVECTOR(_xlfn.CONCAT($S1598,",",$AH$4)))+U1598)</f>
        <v>0.55366333920656063</v>
      </c>
      <c r="AD1598" s="5" cm="1">
        <f t="array" ref="AD1598">SIGMOID(SUM(GETVECTOR(Z1598)*GETVECTOR(_xlfn.CONCAT($S1598,",",$AH$4)))+V1598)</f>
        <v>0.5387016884640432</v>
      </c>
      <c r="AE1598" s="5" cm="1">
        <f t="array" ref="AE1598">TANH(SUM(GETVECTOR(AA1598)*GETVECTOR(_xlfn.CONCAT($S1598,",",$AH$4)))+W1598)</f>
        <v>0.76591860870125306</v>
      </c>
      <c r="AF1598" s="5" cm="1">
        <f t="array" ref="AF1598">SIGMOID(SUM(GETVECTOR(AB1598)*GETVECTOR(_xlfn.CONCAT($S1598,",",$AH$4)))+X1598)</f>
        <v>0.52471268480700339</v>
      </c>
      <c r="AG1598" s="5">
        <f t="shared" si="587"/>
        <v>0.41260164773339586</v>
      </c>
      <c r="AH1598" s="40">
        <f t="shared" si="588"/>
        <v>0.20499447638854648</v>
      </c>
      <c r="AI1598" s="3">
        <f t="shared" si="589"/>
        <v>-0.44449005969392774</v>
      </c>
      <c r="AJ1598" s="3">
        <f t="shared" si="590"/>
        <v>-0.19763163740772344</v>
      </c>
      <c r="AK1598" s="3">
        <f t="shared" si="591"/>
        <v>0</v>
      </c>
      <c r="AL1598" s="3">
        <f t="shared" si="592"/>
        <v>-3.761571244814254E-2</v>
      </c>
      <c r="AM1598" s="3">
        <f t="shared" si="593"/>
        <v>-4.4009089010635112E-2</v>
      </c>
      <c r="AN1598" s="3">
        <f t="shared" si="594"/>
        <v>-4.3307232935043613E-2</v>
      </c>
      <c r="AO1598" s="3" t="str" cm="1">
        <f t="array" ref="AO1598">GETVECTOR(Y1598,2)</f>
        <v>0.5774</v>
      </c>
      <c r="AP1598" s="3" t="str" cm="1">
        <f t="array" ref="AP1598">GETVECTOR(Z1598,2)</f>
        <v>0.5774</v>
      </c>
      <c r="AQ1598" s="3" t="str" cm="1">
        <f t="array" ref="AQ1598">GETVECTOR(AA1598,2)</f>
        <v>0.5774</v>
      </c>
      <c r="AR1598" s="3" t="str" cm="1">
        <f t="array" ref="AR1598">GETVECTOR(AB1598,2)</f>
        <v>0.5774</v>
      </c>
      <c r="AS1598" s="3" cm="1">
        <f t="array" ref="AS1598">SUM(AK1598:AN1598*AO1598:AR1598)</f>
        <v>-7.2135756658992398E-2</v>
      </c>
      <c r="AT1598" s="51">
        <f t="shared" si="595"/>
        <v>0.19757141316671145</v>
      </c>
      <c r="AU1598" s="48">
        <f t="shared" si="596"/>
        <v>0.44449005969392774</v>
      </c>
      <c r="AV1598" s="56"/>
      <c r="AW1598" s="56"/>
    </row>
    <row r="1599" spans="1:49" ht="15" customHeight="1" x14ac:dyDescent="0.25">
      <c r="A1599" s="11">
        <f t="shared" si="584"/>
        <v>1596</v>
      </c>
      <c r="B1599" s="29">
        <v>32643</v>
      </c>
      <c r="C1599" s="25"/>
      <c r="D1599" s="12"/>
      <c r="E1599" s="25"/>
      <c r="F1599" s="35"/>
      <c r="G1599" s="25">
        <v>0</v>
      </c>
      <c r="H1599" s="13">
        <v>0</v>
      </c>
      <c r="I1599" s="25">
        <v>0</v>
      </c>
      <c r="J1599" s="12">
        <v>0</v>
      </c>
      <c r="K1599" s="12">
        <v>0</v>
      </c>
      <c r="L1599" s="25" t="s">
        <v>11</v>
      </c>
      <c r="M1599" s="10"/>
      <c r="N1599" s="15"/>
      <c r="O1599" s="15"/>
      <c r="P1599" s="4"/>
      <c r="Q1599" s="54"/>
      <c r="R1599" s="42">
        <f t="shared" si="602"/>
        <v>0.30927835051546393</v>
      </c>
      <c r="S1599" s="44" t="str" cm="1">
        <f t="array" ref="S1599">SETVECTOR(R1599:R1600)</f>
        <v>0.309278350515464,0.649484536082474</v>
      </c>
      <c r="T1599" s="44">
        <f t="shared" si="597"/>
        <v>0.22680412371134021</v>
      </c>
      <c r="U1599" s="5">
        <f t="shared" si="598"/>
        <v>0</v>
      </c>
      <c r="V1599" s="5">
        <f t="shared" si="599"/>
        <v>-3.8834256717869692E-2</v>
      </c>
      <c r="W1599" s="5">
        <f t="shared" si="600"/>
        <v>0.77677335132203373</v>
      </c>
      <c r="X1599" s="5">
        <f t="shared" si="601"/>
        <v>-9.1491367241615024E-2</v>
      </c>
      <c r="Y1599" s="5" t="str" cm="1">
        <f t="array" ref="Y1599:AB1599">SETMATRIX(GETMATRIX(Y1598:AB1598)-$O$9*DELTAWEIGHT(S1598,$AH$4,AK1598:AN1598))</f>
        <v>0.5774,0.5774,0.5774</v>
      </c>
      <c r="Z1599" s="5" t="str">
        <v>0.578880899758252,0.520828722166704,0.5774</v>
      </c>
      <c r="AA1599" s="5" t="str">
        <v>0.672231618690732,0.63233576631061,0.5774</v>
      </c>
      <c r="AB1599" s="5" t="str">
        <v>0.583290140550875,0.510504863227968,0.5774</v>
      </c>
      <c r="AC1599" s="5" cm="1">
        <f t="array" ref="AC1599">SIGMOID(SUM(GETVECTOR(Y1599)*GETVECTOR(_xlfn.CONCAT($S1599,",",$AH$4)))+U1599)</f>
        <v>0.63496802497979077</v>
      </c>
      <c r="AD1599" s="5" cm="1">
        <f t="array" ref="AD1599">SIGMOID(SUM(GETVECTOR(Z1599)*GETVECTOR(_xlfn.CONCAT($S1599,",",$AH$4)))+V1599)</f>
        <v>0.61738682348864526</v>
      </c>
      <c r="AE1599" s="5" cm="1">
        <f t="array" ref="AE1599">TANH(SUM(GETVECTOR(AA1599)*GETVECTOR(_xlfn.CONCAT($S1599,",",$AH$4)))+W1599)</f>
        <v>0.88434726005632569</v>
      </c>
      <c r="AF1599" s="5" cm="1">
        <f t="array" ref="AF1599">SIGMOID(SUM(GETVECTOR(AB1599)*GETVECTOR(_xlfn.CONCAT($S1599,",",$AH$4)))+X1599)</f>
        <v>0.60359634761240688</v>
      </c>
      <c r="AG1599" s="5">
        <f t="shared" si="587"/>
        <v>0.54598434574706178</v>
      </c>
      <c r="AH1599" s="40">
        <f t="shared" si="588"/>
        <v>0.30029190847042503</v>
      </c>
      <c r="AI1599" s="3">
        <f t="shared" si="589"/>
        <v>7.3487784759084823E-2</v>
      </c>
      <c r="AJ1599" s="3">
        <f t="shared" si="590"/>
        <v>3.3378134728390595E-2</v>
      </c>
      <c r="AK1599" s="3">
        <f t="shared" si="591"/>
        <v>0</v>
      </c>
      <c r="AL1599" s="3">
        <f t="shared" si="592"/>
        <v>6.9727192092111801E-3</v>
      </c>
      <c r="AM1599" s="3">
        <f t="shared" si="593"/>
        <v>4.4909300059225964E-3</v>
      </c>
      <c r="AN1599" s="3">
        <f t="shared" si="594"/>
        <v>8.7477514202552471E-3</v>
      </c>
      <c r="AO1599" s="3" t="str" cm="1">
        <f t="array" ref="AO1599">GETVECTOR(Y1599,2)</f>
        <v>0.5774</v>
      </c>
      <c r="AP1599" s="3" t="str" cm="1">
        <f t="array" ref="AP1599">GETVECTOR(Z1599,2)</f>
        <v>0.5774</v>
      </c>
      <c r="AQ1599" s="3" t="str" cm="1">
        <f t="array" ref="AQ1599">GETVECTOR(AA1599,2)</f>
        <v>0.5774</v>
      </c>
      <c r="AR1599" s="3" t="str" cm="1">
        <f t="array" ref="AR1599">GETVECTOR(AB1599,2)</f>
        <v>0.5774</v>
      </c>
      <c r="AS1599" s="3" cm="1">
        <f t="array" ref="AS1599">SUM(AK1599:AN1599*AO1599:AR1599)</f>
        <v>1.1670062726873622E-2</v>
      </c>
      <c r="AT1599" s="51">
        <f t="shared" si="595"/>
        <v>5.4004545087975794E-3</v>
      </c>
      <c r="AU1599" s="48">
        <f t="shared" si="596"/>
        <v>7.3487784759084823E-2</v>
      </c>
      <c r="AV1599" s="56"/>
      <c r="AW1599" s="56"/>
    </row>
    <row r="1600" spans="1:49" ht="15" customHeight="1" x14ac:dyDescent="0.25">
      <c r="A1600" s="11">
        <f t="shared" si="584"/>
        <v>1597</v>
      </c>
      <c r="B1600" s="29">
        <v>32644</v>
      </c>
      <c r="C1600" s="25"/>
      <c r="D1600" s="12"/>
      <c r="E1600" s="25"/>
      <c r="F1600" s="35"/>
      <c r="G1600" s="25">
        <v>0</v>
      </c>
      <c r="H1600" s="13">
        <v>0</v>
      </c>
      <c r="I1600" s="25">
        <v>0</v>
      </c>
      <c r="J1600" s="12">
        <v>0</v>
      </c>
      <c r="K1600" s="12">
        <v>0</v>
      </c>
      <c r="L1600" s="25" t="s">
        <v>11</v>
      </c>
      <c r="M1600" s="10"/>
      <c r="N1600" s="15"/>
      <c r="O1600" s="15"/>
      <c r="P1600" s="4"/>
      <c r="Q1600" s="54"/>
      <c r="R1600" s="42">
        <f t="shared" si="602"/>
        <v>0.64948453608247425</v>
      </c>
      <c r="S1600" s="44" t="str" cm="1">
        <f t="array" ref="S1600">SETVECTOR(R1600:R1601)</f>
        <v>0.649484536082474,0.22680412371134</v>
      </c>
      <c r="T1600" s="44">
        <f t="shared" si="597"/>
        <v>0.54948453608247416</v>
      </c>
      <c r="U1600" s="5">
        <f t="shared" si="598"/>
        <v>0</v>
      </c>
      <c r="V1600" s="5">
        <f t="shared" si="599"/>
        <v>-3.9531528638790808E-2</v>
      </c>
      <c r="W1600" s="5">
        <f t="shared" si="600"/>
        <v>0.77632425832144147</v>
      </c>
      <c r="X1600" s="5">
        <f t="shared" si="601"/>
        <v>-9.2366142383640548E-2</v>
      </c>
      <c r="Y1600" s="5" t="str" cm="1">
        <f t="array" ref="Y1600:AB1600">SETMATRIX(GETMATRIX(Y1599:AB1599)-$O$9*DELTAWEIGHT(S1599,$AH$4,AK1599:AN1599))</f>
        <v>0.5774,0.5774,0.5774</v>
      </c>
      <c r="Z1600" s="5" t="str">
        <v>0.578602172828152,0.520243395613493,0.5774</v>
      </c>
      <c r="AA1600" s="5" t="str">
        <v>0.672022713878014,0.631897066203902,0.5774</v>
      </c>
      <c r="AB1600" s="5" t="str">
        <v>0.582944011231615,0.509777991657523,0.5774</v>
      </c>
      <c r="AC1600" s="5" cm="1">
        <f t="array" ref="AC1600">SIGMOID(SUM(GETVECTOR(Y1600)*GETVECTOR(_xlfn.CONCAT($S1600,",",$AH$4)))+U1600)</f>
        <v>0.62386105653989643</v>
      </c>
      <c r="AD1600" s="5" cm="1">
        <f t="array" ref="AD1600">SIGMOID(SUM(GETVECTOR(Z1600)*GETVECTOR(_xlfn.CONCAT($S1600,",",$AH$4)))+V1600)</f>
        <v>0.61165041663225583</v>
      </c>
      <c r="AE1600" s="5" cm="1">
        <f t="array" ref="AE1600">TANH(SUM(GETVECTOR(AA1600)*GETVECTOR(_xlfn.CONCAT($S1600,",",$AH$4)))+W1600)</f>
        <v>0.87548763618694436</v>
      </c>
      <c r="AF1600" s="5" cm="1">
        <f t="array" ref="AF1600">SIGMOID(SUM(GETVECTOR(AB1600)*GETVECTOR(_xlfn.CONCAT($S1600,",",$AH$4)))+X1600)</f>
        <v>0.59913607907434807</v>
      </c>
      <c r="AG1600" s="5">
        <f t="shared" si="587"/>
        <v>0.53549237743013334</v>
      </c>
      <c r="AH1600" s="40">
        <f t="shared" si="588"/>
        <v>0.29331802434351256</v>
      </c>
      <c r="AI1600" s="3">
        <f t="shared" si="589"/>
        <v>-0.2561665117389616</v>
      </c>
      <c r="AJ1600" s="3">
        <f t="shared" si="590"/>
        <v>-0.11669329252903578</v>
      </c>
      <c r="AK1600" s="3">
        <f t="shared" si="591"/>
        <v>0</v>
      </c>
      <c r="AL1600" s="3">
        <f t="shared" si="592"/>
        <v>-2.426733192920736E-2</v>
      </c>
      <c r="AM1600" s="3">
        <f t="shared" si="593"/>
        <v>-1.6667706838051313E-2</v>
      </c>
      <c r="AN1600" s="3">
        <f t="shared" si="594"/>
        <v>-3.0120215561417113E-2</v>
      </c>
      <c r="AO1600" s="3" t="str" cm="1">
        <f t="array" ref="AO1600">GETVECTOR(Y1600,2)</f>
        <v>0.5774</v>
      </c>
      <c r="AP1600" s="3" t="str" cm="1">
        <f t="array" ref="AP1600">GETVECTOR(Z1600,2)</f>
        <v>0.5774</v>
      </c>
      <c r="AQ1600" s="3" t="str" cm="1">
        <f t="array" ref="AQ1600">GETVECTOR(AA1600,2)</f>
        <v>0.5774</v>
      </c>
      <c r="AR1600" s="3" t="str" cm="1">
        <f t="array" ref="AR1600">GETVECTOR(AB1600,2)</f>
        <v>0.5774</v>
      </c>
      <c r="AS1600" s="3" cm="1">
        <f t="array" ref="AS1600">SUM(AK1600:AN1600*AO1600:AR1600)</f>
        <v>-4.1027303849377403E-2</v>
      </c>
      <c r="AT1600" s="51">
        <f t="shared" si="595"/>
        <v>6.5621281736507553E-2</v>
      </c>
      <c r="AU1600" s="48">
        <f t="shared" si="596"/>
        <v>0.2561665117389616</v>
      </c>
      <c r="AV1600" s="56"/>
      <c r="AW1600" s="56"/>
    </row>
    <row r="1601" spans="1:49" ht="15" customHeight="1" x14ac:dyDescent="0.25">
      <c r="A1601" s="11">
        <f t="shared" si="584"/>
        <v>1598</v>
      </c>
      <c r="B1601" s="29">
        <v>32645</v>
      </c>
      <c r="C1601" s="25"/>
      <c r="D1601" s="12"/>
      <c r="E1601" s="25"/>
      <c r="F1601" s="35"/>
      <c r="G1601" s="25">
        <v>0</v>
      </c>
      <c r="H1601" s="13">
        <v>0</v>
      </c>
      <c r="I1601" s="25">
        <v>0</v>
      </c>
      <c r="J1601" s="12">
        <v>0</v>
      </c>
      <c r="K1601" s="12">
        <v>0</v>
      </c>
      <c r="L1601" s="25" t="s">
        <v>11</v>
      </c>
      <c r="M1601" s="10"/>
      <c r="N1601" s="15"/>
      <c r="O1601" s="15"/>
      <c r="P1601" s="4"/>
      <c r="Q1601" s="54"/>
      <c r="R1601" s="42">
        <f t="shared" si="602"/>
        <v>0.22680412371134021</v>
      </c>
      <c r="S1601" s="44" t="str" cm="1">
        <f t="array" ref="S1601">SETVECTOR(R1601:R1602)</f>
        <v>0.22680412371134,0.549484536082474</v>
      </c>
      <c r="T1601" s="44">
        <f t="shared" si="597"/>
        <v>3.1958762886597936E-2</v>
      </c>
      <c r="U1601" s="5">
        <f t="shared" si="598"/>
        <v>0</v>
      </c>
      <c r="V1601" s="5">
        <f t="shared" si="599"/>
        <v>-3.7104795445870073E-2</v>
      </c>
      <c r="W1601" s="5">
        <f t="shared" si="600"/>
        <v>0.77799102900524664</v>
      </c>
      <c r="X1601" s="5">
        <f t="shared" si="601"/>
        <v>-8.9354120827498842E-2</v>
      </c>
      <c r="Y1601" s="5" t="str" cm="1">
        <f t="array" ref="Y1601:AB1601">SETMATRIX(GETMATRIX(Y1600:AB1600)-$O$9*DELTAWEIGHT(S1600,$AH$4,AK1600:AN1600))</f>
        <v>0.5774,0.5774,0.5774</v>
      </c>
      <c r="Z1601" s="5" t="str">
        <v>0.580069665517052,0.520755853377871,0.5774</v>
      </c>
      <c r="AA1601" s="5" t="str">
        <v>0.67320333009139,0.632309344881589,0.5774</v>
      </c>
      <c r="AB1601" s="5" t="str">
        <v>0.584745388550447,0.510407044054575,0.5774</v>
      </c>
      <c r="AC1601" s="5" cm="1">
        <f t="array" ref="AC1601">SIGMOID(SUM(GETVECTOR(Y1601)*GETVECTOR(_xlfn.CONCAT($S1601,",",$AH$4)))+U1601)</f>
        <v>0.61021809758417156</v>
      </c>
      <c r="AD1601" s="5" cm="1">
        <f t="array" ref="AD1601">SIGMOID(SUM(GETVECTOR(Z1601)*GETVECTOR(_xlfn.CONCAT($S1601,",",$AH$4)))+V1601)</f>
        <v>0.59401893737856193</v>
      </c>
      <c r="AE1601" s="5" cm="1">
        <f t="array" ref="AE1601">TANH(SUM(GETVECTOR(AA1601)*GETVECTOR(_xlfn.CONCAT($S1601,",",$AH$4)))+W1601)</f>
        <v>0.85598335404805359</v>
      </c>
      <c r="AF1601" s="5" cm="1">
        <f t="array" ref="AF1601">SIGMOID(SUM(GETVECTOR(AB1601)*GETVECTOR(_xlfn.CONCAT($S1601,",",$AH$4)))+X1601)</f>
        <v>0.58023284676472364</v>
      </c>
      <c r="AG1601" s="5">
        <f t="shared" si="587"/>
        <v>0.50847032238536216</v>
      </c>
      <c r="AH1601" s="40">
        <f t="shared" si="588"/>
        <v>0.27198559277133577</v>
      </c>
      <c r="AI1601" s="3">
        <f t="shared" si="589"/>
        <v>0.24002682988473784</v>
      </c>
      <c r="AJ1601" s="3">
        <f t="shared" si="590"/>
        <v>0.10866948831083141</v>
      </c>
      <c r="AK1601" s="3">
        <f t="shared" si="591"/>
        <v>0</v>
      </c>
      <c r="AL1601" s="3">
        <f t="shared" si="592"/>
        <v>2.2432568771648835E-2</v>
      </c>
      <c r="AM1601" s="3">
        <f t="shared" si="593"/>
        <v>1.725419419727766E-2</v>
      </c>
      <c r="AN1601" s="3">
        <f t="shared" si="594"/>
        <v>2.7404011504193217E-2</v>
      </c>
      <c r="AO1601" s="3" t="str" cm="1">
        <f t="array" ref="AO1601">GETVECTOR(Y1601,2)</f>
        <v>0.5774</v>
      </c>
      <c r="AP1601" s="3" t="str" cm="1">
        <f t="array" ref="AP1601">GETVECTOR(Z1601,2)</f>
        <v>0.5774</v>
      </c>
      <c r="AQ1601" s="3" t="str" cm="1">
        <f t="array" ref="AQ1601">GETVECTOR(AA1601,2)</f>
        <v>0.5774</v>
      </c>
      <c r="AR1601" s="3" t="str" cm="1">
        <f t="array" ref="AR1601">GETVECTOR(AB1601,2)</f>
        <v>0.5774</v>
      </c>
      <c r="AS1601" s="3" cm="1">
        <f t="array" ref="AS1601">SUM(AK1601:AN1601*AO1601:AR1601)</f>
        <v>3.8738213180779323E-2</v>
      </c>
      <c r="AT1601" s="51">
        <f t="shared" si="595"/>
        <v>5.7612879064516877E-2</v>
      </c>
      <c r="AU1601" s="48">
        <f t="shared" si="596"/>
        <v>0.24002682988473784</v>
      </c>
      <c r="AV1601" s="56"/>
      <c r="AW1601" s="56"/>
    </row>
    <row r="1602" spans="1:49" ht="15" customHeight="1" x14ac:dyDescent="0.25">
      <c r="A1602" s="11">
        <f t="shared" si="584"/>
        <v>1599</v>
      </c>
      <c r="B1602" s="29">
        <v>32646</v>
      </c>
      <c r="C1602" s="25"/>
      <c r="D1602" s="12"/>
      <c r="E1602" s="25"/>
      <c r="F1602" s="35"/>
      <c r="G1602" s="25">
        <v>0</v>
      </c>
      <c r="H1602" s="13">
        <v>0</v>
      </c>
      <c r="I1602" s="25">
        <v>0</v>
      </c>
      <c r="J1602" s="12">
        <v>0</v>
      </c>
      <c r="K1602" s="12">
        <v>0</v>
      </c>
      <c r="L1602" s="25" t="s">
        <v>11</v>
      </c>
      <c r="M1602" s="10"/>
      <c r="N1602" s="15"/>
      <c r="O1602" s="15"/>
      <c r="P1602" s="4"/>
      <c r="Q1602" s="54"/>
      <c r="R1602" s="42">
        <f t="shared" si="602"/>
        <v>0.54948453608247416</v>
      </c>
      <c r="S1602" s="44" t="str" cm="1">
        <f t="array" ref="S1602">SETVECTOR(R1602:R1603)</f>
        <v>0.549484536082474,0.0319587628865979</v>
      </c>
      <c r="T1602" s="44">
        <f t="shared" si="597"/>
        <v>6.1855670103092781E-3</v>
      </c>
      <c r="U1602" s="5">
        <f t="shared" si="598"/>
        <v>0</v>
      </c>
      <c r="V1602" s="5">
        <f t="shared" si="599"/>
        <v>-3.9348052323034954E-2</v>
      </c>
      <c r="W1602" s="5">
        <f t="shared" si="600"/>
        <v>0.77626560958551882</v>
      </c>
      <c r="X1602" s="5">
        <f t="shared" si="601"/>
        <v>-9.2094521977918162E-2</v>
      </c>
      <c r="Y1602" s="5" t="str" cm="1">
        <f t="array" ref="Y1602:AB1602">SETMATRIX(GETMATRIX(Y1601:AB1601)-$O$9*DELTAWEIGHT(S1601,$AH$4,AK1601:AN1601))</f>
        <v>0.5774,0.5774,0.5774</v>
      </c>
      <c r="Z1602" s="5" t="str">
        <v>0.579523037343878,0.519431522394682,0.5774</v>
      </c>
      <c r="AA1602" s="5" t="str">
        <v>0.672708524846853,0.63111056672096,0.5774</v>
      </c>
      <c r="AB1602" s="5" t="str">
        <v>0.584085748041139,0.508808915002479,0.5774</v>
      </c>
      <c r="AC1602" s="5" cm="1">
        <f t="array" ref="AC1602">SIGMOID(SUM(GETVECTOR(Y1602)*GETVECTOR(_xlfn.CONCAT($S1602,",",$AH$4)))+U1602)</f>
        <v>0.58315178973091997</v>
      </c>
      <c r="AD1602" s="5" cm="1">
        <f t="array" ref="AD1602">SIGMOID(SUM(GETVECTOR(Z1602)*GETVECTOR(_xlfn.CONCAT($S1602,",",$AH$4)))+V1602)</f>
        <v>0.57338887901274704</v>
      </c>
      <c r="AE1602" s="5" cm="1">
        <f t="array" ref="AE1602">TANH(SUM(GETVECTOR(AA1602)*GETVECTOR(_xlfn.CONCAT($S1602,",",$AH$4)))+W1602)</f>
        <v>0.82301081988752212</v>
      </c>
      <c r="AF1602" s="5" cm="1">
        <f t="array" ref="AF1602">SIGMOID(SUM(GETVECTOR(AB1602)*GETVECTOR(_xlfn.CONCAT($S1602,",",$AH$4)))+X1602)</f>
        <v>0.56097314933684128</v>
      </c>
      <c r="AG1602" s="5">
        <f t="shared" si="587"/>
        <v>0.47190525143066819</v>
      </c>
      <c r="AH1602" s="40">
        <f t="shared" si="588"/>
        <v>0.24668089461668713</v>
      </c>
      <c r="AI1602" s="3">
        <f t="shared" si="589"/>
        <v>0.24049532760637785</v>
      </c>
      <c r="AJ1602" s="3">
        <f t="shared" si="590"/>
        <v>0.10882373293926791</v>
      </c>
      <c r="AK1602" s="3">
        <f t="shared" si="591"/>
        <v>0</v>
      </c>
      <c r="AL1602" s="3">
        <f t="shared" si="592"/>
        <v>2.1908396996417195E-2</v>
      </c>
      <c r="AM1602" s="3">
        <f t="shared" si="593"/>
        <v>2.0133016452499562E-2</v>
      </c>
      <c r="AN1602" s="3">
        <f t="shared" si="594"/>
        <v>2.6045532457838885E-2</v>
      </c>
      <c r="AO1602" s="3" t="str" cm="1">
        <f t="array" ref="AO1602">GETVECTOR(Y1602,2)</f>
        <v>0.5774</v>
      </c>
      <c r="AP1602" s="3" t="str" cm="1">
        <f t="array" ref="AP1602">GETVECTOR(Z1602,2)</f>
        <v>0.5774</v>
      </c>
      <c r="AQ1602" s="3" t="str" cm="1">
        <f t="array" ref="AQ1602">GETVECTOR(AA1602,2)</f>
        <v>0.5774</v>
      </c>
      <c r="AR1602" s="3" t="str" cm="1">
        <f t="array" ref="AR1602">GETVECTOR(AB1602,2)</f>
        <v>0.5774</v>
      </c>
      <c r="AS1602" s="3" cm="1">
        <f t="array" ref="AS1602">SUM(AK1602:AN1602*AO1602:AR1602)</f>
        <v>3.9313402566560712E-2</v>
      </c>
      <c r="AT1602" s="51">
        <f t="shared" si="595"/>
        <v>5.7838002600499004E-2</v>
      </c>
      <c r="AU1602" s="48">
        <f t="shared" si="596"/>
        <v>0.24049532760637785</v>
      </c>
      <c r="AV1602" s="56"/>
      <c r="AW1602" s="56"/>
    </row>
    <row r="1603" spans="1:49" ht="15" customHeight="1" x14ac:dyDescent="0.25">
      <c r="A1603" s="11">
        <f t="shared" si="584"/>
        <v>1600</v>
      </c>
      <c r="B1603" s="29">
        <v>32647</v>
      </c>
      <c r="C1603" s="25"/>
      <c r="D1603" s="12"/>
      <c r="E1603" s="25"/>
      <c r="F1603" s="35"/>
      <c r="G1603" s="25">
        <v>0</v>
      </c>
      <c r="H1603" s="13">
        <v>0</v>
      </c>
      <c r="I1603" s="25">
        <v>0</v>
      </c>
      <c r="J1603" s="12">
        <v>0</v>
      </c>
      <c r="K1603" s="12">
        <v>0</v>
      </c>
      <c r="L1603" s="25" t="s">
        <v>11</v>
      </c>
      <c r="M1603" s="10"/>
      <c r="N1603" s="15"/>
      <c r="O1603" s="15"/>
      <c r="P1603" s="4"/>
      <c r="Q1603" s="54"/>
      <c r="R1603" s="42">
        <f t="shared" si="602"/>
        <v>3.1958762886597936E-2</v>
      </c>
      <c r="S1603" s="44" t="str" cm="1">
        <f t="array" ref="S1603">SETVECTOR(R1603:R1604)</f>
        <v>0.0319587628865979,0.00618556701030928</v>
      </c>
      <c r="T1603" s="44">
        <f t="shared" si="597"/>
        <v>3.092783505154639E-3</v>
      </c>
      <c r="U1603" s="5">
        <f t="shared" si="598"/>
        <v>0</v>
      </c>
      <c r="V1603" s="5">
        <f t="shared" si="599"/>
        <v>-4.1538892022676674E-2</v>
      </c>
      <c r="W1603" s="5">
        <f t="shared" si="600"/>
        <v>0.77425230794026889</v>
      </c>
      <c r="X1603" s="5">
        <f t="shared" si="601"/>
        <v>-9.4699075223702051E-2</v>
      </c>
      <c r="Y1603" s="5" t="str" cm="1">
        <f t="array" ref="Y1603:AB1603">SETMATRIX(GETMATRIX(Y1602:AB1602)-$O$9*DELTAWEIGHT(S1602,$AH$4,AK1602:AN1602))</f>
        <v>0.5774,0.5774,0.5774</v>
      </c>
      <c r="Z1603" s="5" t="str">
        <v>0.578272244089818,0.519358774569399,0.5774</v>
      </c>
      <c r="AA1603" s="5" t="str">
        <v>0.671333240079462,0.631030578301093,0.5774</v>
      </c>
      <c r="AB1603" s="5" t="str">
        <v>0.582620379094815,0.508723687165076,0.5774</v>
      </c>
      <c r="AC1603" s="5" cm="1">
        <f t="array" ref="AC1603">SIGMOID(SUM(GETVECTOR(Y1603)*GETVECTOR(_xlfn.CONCAT($S1603,",",$AH$4)))+U1603)</f>
        <v>0.50550591145503687</v>
      </c>
      <c r="AD1603" s="5" cm="1">
        <f t="array" ref="AD1603">SIGMOID(SUM(GETVECTOR(Z1603)*GETVECTOR(_xlfn.CONCAT($S1603,",",$AH$4)))+V1603)</f>
        <v>0.49503878833061071</v>
      </c>
      <c r="AE1603" s="5" cm="1">
        <f t="array" ref="AE1603">TANH(SUM(GETVECTOR(AA1603)*GETVECTOR(_xlfn.CONCAT($S1603,",",$AH$4)))+W1603)</f>
        <v>0.66381900094596014</v>
      </c>
      <c r="AF1603" s="5" cm="1">
        <f t="array" ref="AF1603">SIGMOID(SUM(GETVECTOR(AB1603)*GETVECTOR(_xlfn.CONCAT($S1603,",",$AH$4)))+X1603)</f>
        <v>0.48177495170998647</v>
      </c>
      <c r="AG1603" s="5">
        <f t="shared" si="587"/>
        <v>0.32861615389912463</v>
      </c>
      <c r="AH1603" s="40">
        <f t="shared" si="588"/>
        <v>0.15285600634653174</v>
      </c>
      <c r="AI1603" s="3">
        <f t="shared" si="589"/>
        <v>0.14976322284137711</v>
      </c>
      <c r="AJ1603" s="3">
        <f t="shared" si="590"/>
        <v>6.4889003319508129E-2</v>
      </c>
      <c r="AK1603" s="3">
        <f t="shared" si="591"/>
        <v>0</v>
      </c>
      <c r="AL1603" s="3">
        <f t="shared" si="592"/>
        <v>1.0767578118242856E-2</v>
      </c>
      <c r="AM1603" s="3">
        <f t="shared" si="593"/>
        <v>1.79675795245203E-2</v>
      </c>
      <c r="AN1603" s="3">
        <f t="shared" si="594"/>
        <v>1.1863315669396217E-2</v>
      </c>
      <c r="AO1603" s="3" t="str" cm="1">
        <f t="array" ref="AO1603">GETVECTOR(Y1603,2)</f>
        <v>0.5774</v>
      </c>
      <c r="AP1603" s="3" t="str" cm="1">
        <f t="array" ref="AP1603">GETVECTOR(Z1603,2)</f>
        <v>0.5774</v>
      </c>
      <c r="AQ1603" s="3" t="str" cm="1">
        <f t="array" ref="AQ1603">GETVECTOR(AA1603,2)</f>
        <v>0.5774</v>
      </c>
      <c r="AR1603" s="3" t="str" cm="1">
        <f t="array" ref="AR1603">GETVECTOR(AB1603,2)</f>
        <v>0.5774</v>
      </c>
      <c r="AS1603" s="3" cm="1">
        <f t="array" ref="AS1603">SUM(AK1603:AN1603*AO1603:AR1603)</f>
        <v>2.3441558490440821E-2</v>
      </c>
      <c r="AT1603" s="51">
        <f t="shared" si="595"/>
        <v>2.2429022915835976E-2</v>
      </c>
      <c r="AU1603" s="48">
        <f t="shared" si="596"/>
        <v>0.14976322284137711</v>
      </c>
      <c r="AV1603" s="56"/>
      <c r="AW1603" s="56"/>
    </row>
    <row r="1604" spans="1:49" ht="15" customHeight="1" x14ac:dyDescent="0.25">
      <c r="A1604" s="11">
        <f t="shared" si="584"/>
        <v>1601</v>
      </c>
      <c r="B1604" s="29">
        <v>32648</v>
      </c>
      <c r="C1604" s="25"/>
      <c r="D1604" s="12"/>
      <c r="E1604" s="25"/>
      <c r="F1604" s="35"/>
      <c r="G1604" s="25">
        <v>0</v>
      </c>
      <c r="H1604" s="13">
        <v>0</v>
      </c>
      <c r="I1604" s="25">
        <v>0</v>
      </c>
      <c r="J1604" s="12">
        <v>0</v>
      </c>
      <c r="K1604" s="12">
        <v>0</v>
      </c>
      <c r="L1604" s="25" t="s">
        <v>11</v>
      </c>
      <c r="M1604" s="10"/>
      <c r="N1604" s="15"/>
      <c r="O1604" s="15"/>
      <c r="P1604" s="4"/>
      <c r="Q1604" s="54"/>
      <c r="R1604" s="42">
        <f t="shared" si="602"/>
        <v>6.1855670103092781E-3</v>
      </c>
      <c r="S1604" s="44" t="str" cm="1">
        <f t="array" ref="S1604">SETVECTOR(R1604:R1605)</f>
        <v>0.00618556701030928,0.00309278350515464</v>
      </c>
      <c r="T1604" s="44">
        <f t="shared" si="597"/>
        <v>2.5773195876288658E-2</v>
      </c>
      <c r="U1604" s="5">
        <f t="shared" si="598"/>
        <v>0</v>
      </c>
      <c r="V1604" s="5">
        <f t="shared" si="599"/>
        <v>-4.261564983450096E-2</v>
      </c>
      <c r="W1604" s="5">
        <f t="shared" si="600"/>
        <v>0.77245554998781685</v>
      </c>
      <c r="X1604" s="5">
        <f t="shared" si="601"/>
        <v>-9.588540679064167E-2</v>
      </c>
      <c r="Y1604" s="5" t="str" cm="1">
        <f t="array" ref="Y1604:AB1604">SETMATRIX(GETMATRIX(Y1603:AB1603)-$O$9*DELTAWEIGHT(S1603,$AH$4,AK1603:AN1603))</f>
        <v>0.5774,0.5774,0.5774</v>
      </c>
      <c r="Z1604" s="5" t="str">
        <v>0.578240937355705,0.519352715201506,0.5774</v>
      </c>
      <c r="AA1604" s="5" t="str">
        <v>0.671266592594806,0.631017678787934,0.5774</v>
      </c>
      <c r="AB1604" s="5" t="str">
        <v>0.582586577545606,0.508717144929745,0.5774</v>
      </c>
      <c r="AC1604" s="5" cm="1">
        <f t="array" ref="AC1604">SIGMOID(SUM(GETVECTOR(Y1604)*GETVECTOR(_xlfn.CONCAT($S1604,",",$AH$4)))+U1604)</f>
        <v>0.50133932669358827</v>
      </c>
      <c r="AD1604" s="5" cm="1">
        <f t="array" ref="AD1604">SIGMOID(SUM(GETVECTOR(Z1604)*GETVECTOR(_xlfn.CONCAT($S1604,",",$AH$4)))+V1604)</f>
        <v>0.4906429285070979</v>
      </c>
      <c r="AE1604" s="5" cm="1">
        <f t="array" ref="AE1604">TANH(SUM(GETVECTOR(AA1604)*GETVECTOR(_xlfn.CONCAT($S1604,",",$AH$4)))+W1604)</f>
        <v>0.65187901286295546</v>
      </c>
      <c r="AF1604" s="5" cm="1">
        <f t="array" ref="AF1604">SIGMOID(SUM(GETVECTOR(AB1604)*GETVECTOR(_xlfn.CONCAT($S1604,",",$AH$4)))+X1604)</f>
        <v>0.47733842956791706</v>
      </c>
      <c r="AG1604" s="5">
        <f t="shared" si="587"/>
        <v>0.3198398279033966</v>
      </c>
      <c r="AH1604" s="40">
        <f t="shared" si="588"/>
        <v>0.1476704120835933</v>
      </c>
      <c r="AI1604" s="3">
        <f t="shared" si="589"/>
        <v>0.12189721620730465</v>
      </c>
      <c r="AJ1604" s="3">
        <f t="shared" si="590"/>
        <v>5.261751883747641E-2</v>
      </c>
      <c r="AK1604" s="3">
        <f t="shared" si="591"/>
        <v>0</v>
      </c>
      <c r="AL1604" s="3">
        <f t="shared" si="592"/>
        <v>8.5720609081415943E-3</v>
      </c>
      <c r="AM1604" s="3">
        <f t="shared" si="593"/>
        <v>1.4845825480649595E-2</v>
      </c>
      <c r="AN1604" s="3">
        <f t="shared" si="594"/>
        <v>9.4082282146269233E-3</v>
      </c>
      <c r="AO1604" s="3" t="str" cm="1">
        <f t="array" ref="AO1604">GETVECTOR(Y1604,2)</f>
        <v>0.5774</v>
      </c>
      <c r="AP1604" s="3" t="str" cm="1">
        <f t="array" ref="AP1604">GETVECTOR(Z1604,2)</f>
        <v>0.5774</v>
      </c>
      <c r="AQ1604" s="3" t="str" cm="1">
        <f t="array" ref="AQ1604">GETVECTOR(AA1604,2)</f>
        <v>0.5774</v>
      </c>
      <c r="AR1604" s="3" t="str" cm="1">
        <f t="array" ref="AR1604">GETVECTOR(AB1604,2)</f>
        <v>0.5774</v>
      </c>
      <c r="AS1604" s="3" cm="1">
        <f t="array" ref="AS1604">SUM(AK1604:AN1604*AO1604:AR1604)</f>
        <v>1.8953798572013618E-2</v>
      </c>
      <c r="AT1604" s="51">
        <f t="shared" si="595"/>
        <v>1.4858931319090374E-2</v>
      </c>
      <c r="AU1604" s="48">
        <f t="shared" si="596"/>
        <v>0.12189721620730465</v>
      </c>
      <c r="AV1604" s="56"/>
      <c r="AW1604" s="56"/>
    </row>
    <row r="1605" spans="1:49" ht="15" customHeight="1" x14ac:dyDescent="0.25">
      <c r="A1605" s="11">
        <f t="shared" si="584"/>
        <v>1602</v>
      </c>
      <c r="B1605" s="29">
        <v>32649</v>
      </c>
      <c r="C1605" s="25"/>
      <c r="D1605" s="12"/>
      <c r="E1605" s="25"/>
      <c r="F1605" s="35"/>
      <c r="G1605" s="25">
        <v>0</v>
      </c>
      <c r="H1605" s="13">
        <v>0</v>
      </c>
      <c r="I1605" s="25">
        <v>0</v>
      </c>
      <c r="J1605" s="12">
        <v>0</v>
      </c>
      <c r="K1605" s="12">
        <v>0</v>
      </c>
      <c r="L1605" s="25" t="s">
        <v>11</v>
      </c>
      <c r="M1605" s="10"/>
      <c r="N1605" s="15"/>
      <c r="O1605" s="15"/>
      <c r="P1605" s="4"/>
      <c r="Q1605" s="54"/>
      <c r="R1605" s="42">
        <f t="shared" si="602"/>
        <v>3.092783505154639E-3</v>
      </c>
      <c r="S1605" s="44" t="str" cm="1">
        <f t="array" ref="S1605">SETVECTOR(R1605:R1606)</f>
        <v>0.00309278350515464,0.0257731958762887</v>
      </c>
      <c r="T1605" s="44">
        <f t="shared" si="597"/>
        <v>0.12989690721649483</v>
      </c>
      <c r="U1605" s="5">
        <f t="shared" si="598"/>
        <v>0</v>
      </c>
      <c r="V1605" s="5">
        <f t="shared" si="599"/>
        <v>-4.3472855925315121E-2</v>
      </c>
      <c r="W1605" s="5">
        <f t="shared" si="600"/>
        <v>0.77097096743975191</v>
      </c>
      <c r="X1605" s="5">
        <f t="shared" si="601"/>
        <v>-9.6826229612104367E-2</v>
      </c>
      <c r="Y1605" s="5" t="str" cm="1">
        <f t="array" ref="Y1605:AB1605">SETMATRIX(GETMATRIX(Y1604:AB1604)-$O$9*DELTAWEIGHT(S1604,$AH$4,AK1604:AN1604))</f>
        <v>0.5774,0.5774,0.5774</v>
      </c>
      <c r="Z1605" s="5" t="str">
        <v>0.578236229947345,0.519350361497326,0.5774</v>
      </c>
      <c r="AA1605" s="5" t="str">
        <v>0.671256132800038,0.63101244889055,0.5774</v>
      </c>
      <c r="AB1605" s="5" t="str">
        <v>0.582581515104174,0.508714613709029,0.5774</v>
      </c>
      <c r="AC1605" s="5" cm="1">
        <f t="array" ref="AC1605">SIGMOID(SUM(GETVECTOR(Y1605)*GETVECTOR(_xlfn.CONCAT($S1605,",",$AH$4)))+U1605)</f>
        <v>0.50416670766622762</v>
      </c>
      <c r="AD1605" s="5" cm="1">
        <f t="array" ref="AD1605">SIGMOID(SUM(GETVECTOR(Z1605)*GETVECTOR(_xlfn.CONCAT($S1605,",",$AH$4)))+V1605)</f>
        <v>0.49292567764844553</v>
      </c>
      <c r="AE1605" s="5" cm="1">
        <f t="array" ref="AE1605">TANH(SUM(GETVECTOR(AA1605)*GETVECTOR(_xlfn.CONCAT($S1605,",",$AH$4)))+W1605)</f>
        <v>0.65801810250730419</v>
      </c>
      <c r="AF1605" s="5" cm="1">
        <f t="array" ref="AF1605">SIGMOID(SUM(GETVECTOR(AB1605)*GETVECTOR(_xlfn.CONCAT($S1605,",",$AH$4)))+X1605)</f>
        <v>0.47953313529706221</v>
      </c>
      <c r="AG1605" s="5">
        <f t="shared" si="587"/>
        <v>0.3243540190833572</v>
      </c>
      <c r="AH1605" s="40">
        <f t="shared" si="588"/>
        <v>0.15030415909299366</v>
      </c>
      <c r="AI1605" s="3">
        <f t="shared" si="589"/>
        <v>2.0407251876498833E-2</v>
      </c>
      <c r="AJ1605" s="3">
        <f t="shared" si="590"/>
        <v>8.8245451039837847E-3</v>
      </c>
      <c r="AK1605" s="3">
        <f t="shared" si="591"/>
        <v>0</v>
      </c>
      <c r="AL1605" s="3">
        <f t="shared" si="592"/>
        <v>1.4513870033601606E-3</v>
      </c>
      <c r="AM1605" s="3">
        <f t="shared" si="593"/>
        <v>2.466415011378982E-3</v>
      </c>
      <c r="AN1605" s="3">
        <f t="shared" si="594"/>
        <v>1.596425324692848E-3</v>
      </c>
      <c r="AO1605" s="3" t="str" cm="1">
        <f t="array" ref="AO1605">GETVECTOR(Y1605,2)</f>
        <v>0.5774</v>
      </c>
      <c r="AP1605" s="3" t="str" cm="1">
        <f t="array" ref="AP1605">GETVECTOR(Z1605,2)</f>
        <v>0.5774</v>
      </c>
      <c r="AQ1605" s="3" t="str" cm="1">
        <f t="array" ref="AQ1605">GETVECTOR(AA1605,2)</f>
        <v>0.5774</v>
      </c>
      <c r="AR1605" s="3" t="str" cm="1">
        <f t="array" ref="AR1605">GETVECTOR(AB1605,2)</f>
        <v>0.5774</v>
      </c>
      <c r="AS1605" s="3" cm="1">
        <f t="array" ref="AS1605">SUM(AK1605:AN1605*AO1605:AR1605)</f>
        <v>3.1839148657880315E-3</v>
      </c>
      <c r="AT1605" s="51">
        <f t="shared" si="595"/>
        <v>4.1645592915086517E-4</v>
      </c>
      <c r="AU1605" s="48">
        <f t="shared" si="596"/>
        <v>2.0407251876498833E-2</v>
      </c>
      <c r="AV1605" s="56"/>
      <c r="AW1605" s="56"/>
    </row>
    <row r="1606" spans="1:49" ht="15" customHeight="1" x14ac:dyDescent="0.25">
      <c r="A1606" s="11">
        <f t="shared" ref="A1606:A1669" si="603">A1605+1</f>
        <v>1603</v>
      </c>
      <c r="B1606" s="29">
        <v>32650</v>
      </c>
      <c r="C1606" s="25"/>
      <c r="D1606" s="12"/>
      <c r="E1606" s="25"/>
      <c r="F1606" s="35"/>
      <c r="G1606" s="25">
        <v>0</v>
      </c>
      <c r="H1606" s="13">
        <v>0</v>
      </c>
      <c r="I1606" s="25">
        <v>0</v>
      </c>
      <c r="J1606" s="12">
        <v>0</v>
      </c>
      <c r="K1606" s="12">
        <v>0</v>
      </c>
      <c r="L1606" s="25" t="s">
        <v>11</v>
      </c>
      <c r="M1606" s="10"/>
      <c r="N1606" s="15"/>
      <c r="O1606" s="15"/>
      <c r="P1606" s="4"/>
      <c r="Q1606" s="54"/>
      <c r="R1606" s="42">
        <f t="shared" si="602"/>
        <v>2.5773195876288658E-2</v>
      </c>
      <c r="S1606" s="44" t="str" cm="1">
        <f t="array" ref="S1606">SETVECTOR(R1606:R1607)</f>
        <v>0.0257731958762887,0.129896907216495</v>
      </c>
      <c r="T1606" s="44">
        <f t="shared" si="597"/>
        <v>0.85567010309278346</v>
      </c>
      <c r="U1606" s="5">
        <f t="shared" si="598"/>
        <v>0</v>
      </c>
      <c r="V1606" s="5">
        <f t="shared" si="599"/>
        <v>-4.3617994625651135E-2</v>
      </c>
      <c r="W1606" s="5">
        <f t="shared" si="600"/>
        <v>0.77072432593861406</v>
      </c>
      <c r="X1606" s="5">
        <f t="shared" si="601"/>
        <v>-9.6985872144573645E-2</v>
      </c>
      <c r="Y1606" s="5" t="str" cm="1">
        <f t="array" ref="Y1606:AB1606">SETMATRIX(GETMATRIX(Y1605:AB1605)-$O$9*DELTAWEIGHT(S1605,$AH$4,AK1605:AN1605))</f>
        <v>0.5774,0.5774,0.5774</v>
      </c>
      <c r="Z1606" s="5" t="str">
        <v>0.578235943707321,0.519347976163793,0.5774</v>
      </c>
      <c r="AA1606" s="5" t="str">
        <v>0.671255510313543,0.631007261503092,0.5774</v>
      </c>
      <c r="AB1606" s="5" t="str">
        <v>0.582581206604013,0.508712042874356,0.5774</v>
      </c>
      <c r="AC1606" s="5" cm="1">
        <f t="array" ref="AC1606">SIGMOID(SUM(GETVECTOR(Y1606)*GETVECTOR(_xlfn.CONCAT($S1606,",",$AH$4)))+U1606)</f>
        <v>0.52245586278519085</v>
      </c>
      <c r="AD1606" s="5" cm="1">
        <f t="array" ref="AD1606">SIGMOID(SUM(GETVECTOR(Z1606)*GETVECTOR(_xlfn.CONCAT($S1606,",",$AH$4)))+V1606)</f>
        <v>0.50968546066544074</v>
      </c>
      <c r="AE1606" s="5" cm="1">
        <f t="array" ref="AE1606">TANH(SUM(GETVECTOR(AA1606)*GETVECTOR(_xlfn.CONCAT($S1606,",",$AH$4)))+W1606)</f>
        <v>0.70136936384334414</v>
      </c>
      <c r="AF1606" s="5" cm="1">
        <f t="array" ref="AF1606">SIGMOID(SUM(GETVECTOR(AB1606)*GETVECTOR(_xlfn.CONCAT($S1606,",",$AH$4)))+X1606)</f>
        <v>0.49602739070553109</v>
      </c>
      <c r="AG1606" s="5">
        <f t="shared" si="587"/>
        <v>0.357477767307122</v>
      </c>
      <c r="AH1606" s="40">
        <f t="shared" si="588"/>
        <v>0.17013265865278257</v>
      </c>
      <c r="AI1606" s="3">
        <f t="shared" si="589"/>
        <v>-0.68553744444000086</v>
      </c>
      <c r="AJ1606" s="3">
        <f t="shared" si="590"/>
        <v>-0.30004158181609009</v>
      </c>
      <c r="AK1606" s="3">
        <f t="shared" si="591"/>
        <v>0</v>
      </c>
      <c r="AL1606" s="3">
        <f t="shared" si="592"/>
        <v>-5.2590252356995416E-2</v>
      </c>
      <c r="AM1606" s="3">
        <f t="shared" si="593"/>
        <v>-7.7699220016066106E-2</v>
      </c>
      <c r="AN1606" s="3">
        <f t="shared" si="594"/>
        <v>-5.8779488605215618E-2</v>
      </c>
      <c r="AO1606" s="3" t="str" cm="1">
        <f t="array" ref="AO1606">GETVECTOR(Y1606,2)</f>
        <v>0.5774</v>
      </c>
      <c r="AP1606" s="3" t="str" cm="1">
        <f t="array" ref="AP1606">GETVECTOR(Z1606,2)</f>
        <v>0.5774</v>
      </c>
      <c r="AQ1606" s="3" t="str" cm="1">
        <f t="array" ref="AQ1606">GETVECTOR(AA1606,2)</f>
        <v>0.5774</v>
      </c>
      <c r="AR1606" s="3" t="str" cm="1">
        <f t="array" ref="AR1606">GETVECTOR(AB1606,2)</f>
        <v>0.5774</v>
      </c>
      <c r="AS1606" s="3" cm="1">
        <f t="array" ref="AS1606">SUM(AK1606:AN1606*AO1606:AR1606)</f>
        <v>-0.10916841806885723</v>
      </c>
      <c r="AT1606" s="51">
        <f t="shared" si="595"/>
        <v>0.46996158772932728</v>
      </c>
      <c r="AU1606" s="48">
        <f t="shared" si="596"/>
        <v>0.68553744444000086</v>
      </c>
      <c r="AV1606" s="56"/>
      <c r="AW1606" s="56"/>
    </row>
    <row r="1607" spans="1:49" ht="15" customHeight="1" x14ac:dyDescent="0.25">
      <c r="A1607" s="11">
        <f t="shared" si="603"/>
        <v>1604</v>
      </c>
      <c r="B1607" s="29">
        <v>32651</v>
      </c>
      <c r="C1607" s="25"/>
      <c r="D1607" s="12"/>
      <c r="E1607" s="25"/>
      <c r="F1607" s="35"/>
      <c r="G1607" s="25">
        <v>0</v>
      </c>
      <c r="H1607" s="13">
        <v>0</v>
      </c>
      <c r="I1607" s="25">
        <v>0</v>
      </c>
      <c r="J1607" s="12">
        <v>0</v>
      </c>
      <c r="K1607" s="12">
        <v>0</v>
      </c>
      <c r="L1607" s="25" t="s">
        <v>11</v>
      </c>
      <c r="M1607" s="10"/>
      <c r="N1607" s="15"/>
      <c r="O1607" s="15"/>
      <c r="P1607" s="4"/>
      <c r="Q1607" s="54"/>
      <c r="R1607" s="42">
        <f t="shared" si="602"/>
        <v>0.12989690721649483</v>
      </c>
      <c r="S1607" s="44" t="str" cm="1">
        <f t="array" ref="S1607">SETVECTOR(R1607:R1608)</f>
        <v>0.129896907216495,0.855670103092783</v>
      </c>
      <c r="T1607" s="44">
        <f t="shared" si="597"/>
        <v>1.0309278350515464E-2</v>
      </c>
      <c r="U1607" s="5">
        <f t="shared" si="598"/>
        <v>0</v>
      </c>
      <c r="V1607" s="5">
        <f t="shared" si="599"/>
        <v>-3.8358969389951592E-2</v>
      </c>
      <c r="W1607" s="5">
        <f t="shared" si="600"/>
        <v>0.77849424794022071</v>
      </c>
      <c r="X1607" s="5">
        <f t="shared" si="601"/>
        <v>-9.1107923284052081E-2</v>
      </c>
      <c r="Y1607" s="5" t="str" cm="1">
        <f t="array" ref="Y1607:AB1607">SETMATRIX(GETMATRIX(Y1606:AB1606)-$O$9*DELTAWEIGHT(S1606,$AH$4,AK1606:AN1606))</f>
        <v>0.5774,0.5774,0.5774</v>
      </c>
      <c r="Z1607" s="5" t="str">
        <v>0.578367885307802,0.520012961830215,0.5774</v>
      </c>
      <c r="AA1607" s="5" t="str">
        <v>0.6715003740139,0.632241374552891,0.5774</v>
      </c>
      <c r="AB1607" s="5" t="str">
        <v>0.582725789951663,0.509440742946511,0.5774</v>
      </c>
      <c r="AC1607" s="5" cm="1">
        <f t="array" ref="AC1607">SIGMOID(SUM(GETVECTOR(Y1607)*GETVECTOR(_xlfn.CONCAT($S1607,",",$AH$4)))+U1607)</f>
        <v>0.63854772202164378</v>
      </c>
      <c r="AD1607" s="5" cm="1">
        <f t="array" ref="AD1607">SIGMOID(SUM(GETVECTOR(Z1607)*GETVECTOR(_xlfn.CONCAT($S1607,",",$AH$4)))+V1607)</f>
        <v>0.61815601658188957</v>
      </c>
      <c r="AE1607" s="5" cm="1">
        <f t="array" ref="AE1607">TANH(SUM(GETVECTOR(AA1607)*GETVECTOR(_xlfn.CONCAT($S1607,",",$AH$4)))+W1607)</f>
        <v>0.88679346816571414</v>
      </c>
      <c r="AF1607" s="5" cm="1">
        <f t="array" ref="AF1607">SIGMOID(SUM(GETVECTOR(AB1607)*GETVECTOR(_xlfn.CONCAT($S1607,",",$AH$4)))+X1607)</f>
        <v>0.60360278582700333</v>
      </c>
      <c r="AG1607" s="5">
        <f t="shared" si="587"/>
        <v>0.5481767178121566</v>
      </c>
      <c r="AH1607" s="40">
        <f t="shared" si="588"/>
        <v>0.30128981048739362</v>
      </c>
      <c r="AI1607" s="3">
        <f t="shared" si="589"/>
        <v>0.29098053213687813</v>
      </c>
      <c r="AJ1607" s="3">
        <f t="shared" si="590"/>
        <v>0.13187622922454911</v>
      </c>
      <c r="AK1607" s="3">
        <f t="shared" si="591"/>
        <v>0</v>
      </c>
      <c r="AL1607" s="3">
        <f t="shared" si="592"/>
        <v>2.760406611524081E-2</v>
      </c>
      <c r="AM1607" s="3">
        <f t="shared" si="593"/>
        <v>1.7412473606981609E-2</v>
      </c>
      <c r="AN1607" s="3">
        <f t="shared" si="594"/>
        <v>3.475193343146226E-2</v>
      </c>
      <c r="AO1607" s="3" t="str" cm="1">
        <f t="array" ref="AO1607">GETVECTOR(Y1607,2)</f>
        <v>0.5774</v>
      </c>
      <c r="AP1607" s="3" t="str" cm="1">
        <f t="array" ref="AP1607">GETVECTOR(Z1607,2)</f>
        <v>0.5774</v>
      </c>
      <c r="AQ1607" s="3" t="str" cm="1">
        <f t="array" ref="AQ1607">GETVECTOR(AA1607,2)</f>
        <v>0.5774</v>
      </c>
      <c r="AR1607" s="3" t="str" cm="1">
        <f t="array" ref="AR1607">GETVECTOR(AB1607,2)</f>
        <v>0.5774</v>
      </c>
      <c r="AS1607" s="3" cm="1">
        <f t="array" ref="AS1607">SUM(AK1607:AN1607*AO1607:AR1607)</f>
        <v>4.6058316398937538E-2</v>
      </c>
      <c r="AT1607" s="51">
        <f t="shared" si="595"/>
        <v>8.466967008266077E-2</v>
      </c>
      <c r="AU1607" s="48">
        <f t="shared" si="596"/>
        <v>0.29098053213687813</v>
      </c>
      <c r="AV1607" s="56"/>
      <c r="AW1607" s="56"/>
    </row>
    <row r="1608" spans="1:49" ht="15" customHeight="1" x14ac:dyDescent="0.25">
      <c r="A1608" s="11">
        <f t="shared" si="603"/>
        <v>1605</v>
      </c>
      <c r="B1608" s="29">
        <v>32652</v>
      </c>
      <c r="C1608" s="25"/>
      <c r="D1608" s="12"/>
      <c r="E1608" s="25"/>
      <c r="F1608" s="35"/>
      <c r="G1608" s="25">
        <v>0</v>
      </c>
      <c r="H1608" s="13">
        <v>0</v>
      </c>
      <c r="I1608" s="25">
        <v>0</v>
      </c>
      <c r="J1608" s="12">
        <v>0</v>
      </c>
      <c r="K1608" s="12">
        <v>0</v>
      </c>
      <c r="L1608" s="25" t="s">
        <v>11</v>
      </c>
      <c r="M1608" s="10"/>
      <c r="N1608" s="15"/>
      <c r="O1608" s="15"/>
      <c r="P1608" s="4"/>
      <c r="Q1608" s="54"/>
      <c r="R1608" s="42">
        <f t="shared" si="602"/>
        <v>0.85567010309278346</v>
      </c>
      <c r="S1608" s="44" t="str" cm="1">
        <f t="array" ref="S1608">SETVECTOR(R1608:R1609)</f>
        <v>0.855670103092783,0.0103092783505155</v>
      </c>
      <c r="T1608" s="44">
        <f t="shared" si="597"/>
        <v>0.30927835051546393</v>
      </c>
      <c r="U1608" s="5">
        <f t="shared" si="598"/>
        <v>0</v>
      </c>
      <c r="V1608" s="5">
        <f t="shared" si="599"/>
        <v>-4.1119376001475673E-2</v>
      </c>
      <c r="W1608" s="5">
        <f t="shared" si="600"/>
        <v>0.77675300057952257</v>
      </c>
      <c r="X1608" s="5">
        <f t="shared" si="601"/>
        <v>-9.4583116627198302E-2</v>
      </c>
      <c r="Y1608" s="5" t="str" cm="1">
        <f t="array" ref="Y1608:AB1608">SETMATRIX(GETMATRIX(Y1607:AB1607)-$O$9*DELTAWEIGHT(S1607,$AH$4,AK1607:AN1607))</f>
        <v>0.5774,0.5774,0.5774</v>
      </c>
      <c r="Z1608" s="5" t="str">
        <v>0.577980684245846,0.517462351660188,0.5774</v>
      </c>
      <c r="AA1608" s="5" t="str">
        <v>0.671217499695023,0.630377996103149,0.5774</v>
      </c>
      <c r="AB1608" s="5" t="str">
        <v>0.582243069992869,0.506260920995727,0.5774</v>
      </c>
      <c r="AC1608" s="5" cm="1">
        <f t="array" ref="AC1608">SIGMOID(SUM(GETVECTOR(Y1608)*GETVECTOR(_xlfn.CONCAT($S1608,",",$AH$4)))+U1608)</f>
        <v>0.62246320754391637</v>
      </c>
      <c r="AD1608" s="5" cm="1">
        <f t="array" ref="AD1608">SIGMOID(SUM(GETVECTOR(Z1608)*GETVECTOR(_xlfn.CONCAT($S1608,",",$AH$4)))+V1608)</f>
        <v>0.61272378794949367</v>
      </c>
      <c r="AE1608" s="5" cm="1">
        <f t="array" ref="AE1608">TANH(SUM(GETVECTOR(AA1608)*GETVECTOR(_xlfn.CONCAT($S1608,",",$AH$4)))+W1608)</f>
        <v>0.87583350161233231</v>
      </c>
      <c r="AF1608" s="5" cm="1">
        <f t="array" ref="AF1608">SIGMOID(SUM(GETVECTOR(AB1608)*GETVECTOR(_xlfn.CONCAT($S1608,",",$AH$4)))+X1608)</f>
        <v>0.60081067276492872</v>
      </c>
      <c r="AG1608" s="5">
        <f t="shared" si="587"/>
        <v>0.53664402072097728</v>
      </c>
      <c r="AH1608" s="40">
        <f t="shared" si="588"/>
        <v>0.29466363793076489</v>
      </c>
      <c r="AI1608" s="3">
        <f t="shared" si="589"/>
        <v>-1.4614712584699041E-2</v>
      </c>
      <c r="AJ1608" s="3">
        <f t="shared" si="590"/>
        <v>-6.668617823480179E-3</v>
      </c>
      <c r="AK1608" s="3">
        <f t="shared" si="591"/>
        <v>0</v>
      </c>
      <c r="AL1608" s="3">
        <f t="shared" si="592"/>
        <v>-1.3859352649697055E-3</v>
      </c>
      <c r="AM1608" s="3">
        <f t="shared" si="593"/>
        <v>-9.5169829647661003E-4</v>
      </c>
      <c r="AN1608" s="3">
        <f t="shared" si="594"/>
        <v>-1.7190786500509E-3</v>
      </c>
      <c r="AO1608" s="3" t="str" cm="1">
        <f t="array" ref="AO1608">GETVECTOR(Y1608,2)</f>
        <v>0.5774</v>
      </c>
      <c r="AP1608" s="3" t="str" cm="1">
        <f t="array" ref="AP1608">GETVECTOR(Z1608,2)</f>
        <v>0.5774</v>
      </c>
      <c r="AQ1608" s="3" t="str" cm="1">
        <f t="array" ref="AQ1608">GETVECTOR(AA1608,2)</f>
        <v>0.5774</v>
      </c>
      <c r="AR1608" s="3" t="str" cm="1">
        <f t="array" ref="AR1608">GETVECTOR(AB1608,2)</f>
        <v>0.5774</v>
      </c>
      <c r="AS1608" s="3" cm="1">
        <f t="array" ref="AS1608">SUM(AK1608:AN1608*AO1608:AR1608)</f>
        <v>-2.3423456309184924E-3</v>
      </c>
      <c r="AT1608" s="51">
        <f t="shared" si="595"/>
        <v>2.1358982393336053E-4</v>
      </c>
      <c r="AU1608" s="48">
        <f t="shared" si="596"/>
        <v>1.4614712584699041E-2</v>
      </c>
      <c r="AV1608" s="56"/>
      <c r="AW1608" s="56"/>
    </row>
    <row r="1609" spans="1:49" ht="15" customHeight="1" x14ac:dyDescent="0.25">
      <c r="A1609" s="11">
        <f t="shared" si="603"/>
        <v>1606</v>
      </c>
      <c r="B1609" s="29">
        <v>32653</v>
      </c>
      <c r="C1609" s="25"/>
      <c r="D1609" s="12"/>
      <c r="E1609" s="25"/>
      <c r="F1609" s="35"/>
      <c r="G1609" s="25">
        <v>0</v>
      </c>
      <c r="H1609" s="13">
        <v>0</v>
      </c>
      <c r="I1609" s="25">
        <v>0</v>
      </c>
      <c r="J1609" s="12">
        <v>0</v>
      </c>
      <c r="K1609" s="12">
        <v>0</v>
      </c>
      <c r="L1609" s="25" t="s">
        <v>11</v>
      </c>
      <c r="M1609" s="10"/>
      <c r="N1609" s="15"/>
      <c r="O1609" s="15"/>
      <c r="P1609" s="4"/>
      <c r="Q1609" s="54"/>
      <c r="R1609" s="42">
        <f t="shared" si="602"/>
        <v>1.0309278350515464E-2</v>
      </c>
      <c r="S1609" s="44" t="str" cm="1">
        <f t="array" ref="S1609">SETVECTOR(R1609:R1610)</f>
        <v>0.0103092783505155,0.309278350515464</v>
      </c>
      <c r="T1609" s="44">
        <f t="shared" si="597"/>
        <v>1.4432989690721649E-2</v>
      </c>
      <c r="U1609" s="5">
        <f t="shared" si="598"/>
        <v>0</v>
      </c>
      <c r="V1609" s="5">
        <f t="shared" si="599"/>
        <v>-4.0980782474978703E-2</v>
      </c>
      <c r="W1609" s="5">
        <f t="shared" si="600"/>
        <v>0.7768481704091702</v>
      </c>
      <c r="X1609" s="5">
        <f t="shared" si="601"/>
        <v>-9.4411208762193208E-2</v>
      </c>
      <c r="Y1609" s="5" t="str" cm="1">
        <f t="array" ref="Y1609:AB1609">SETMATRIX(GETMATRIX(Y1608:AB1608)-$O$9*DELTAWEIGHT(S1608,$AH$4,AK1608:AN1608))</f>
        <v>0.5774,0.5774,0.5774</v>
      </c>
      <c r="Z1609" s="5" t="str">
        <v>0.577966166128801,0.517462176743115,0.5774</v>
      </c>
      <c r="AA1609" s="5" t="str">
        <v>0.671205840687121,0.630377855633174,0.5774</v>
      </c>
      <c r="AB1609" s="5" t="str">
        <v>0.582225257040694,0.506260706381845,0.5774</v>
      </c>
      <c r="AC1609" s="5" cm="1">
        <f t="array" ref="AC1609">SIGMOID(SUM(GETVECTOR(Y1609)*GETVECTOR(_xlfn.CONCAT($S1609,",",$AH$4)))+U1609)</f>
        <v>0.5460020126199282</v>
      </c>
      <c r="AD1609" s="5" cm="1">
        <f t="array" ref="AD1609">SIGMOID(SUM(GETVECTOR(Z1609)*GETVECTOR(_xlfn.CONCAT($S1609,",",$AH$4)))+V1609)</f>
        <v>0.53121372636685971</v>
      </c>
      <c r="AE1609" s="5" cm="1">
        <f t="array" ref="AE1609">TANH(SUM(GETVECTOR(AA1609)*GETVECTOR(_xlfn.CONCAT($S1609,",",$AH$4)))+W1609)</f>
        <v>0.75251562441127773</v>
      </c>
      <c r="AF1609" s="5" cm="1">
        <f t="array" ref="AF1609">SIGMOID(SUM(GETVECTOR(AB1609)*GETVECTOR(_xlfn.CONCAT($S1609,",",$AH$4)))+X1609)</f>
        <v>0.5170350515547244</v>
      </c>
      <c r="AG1609" s="5">
        <f t="shared" si="587"/>
        <v>0.39974662899279906</v>
      </c>
      <c r="AH1609" s="40">
        <f t="shared" si="588"/>
        <v>0.19633483036993502</v>
      </c>
      <c r="AI1609" s="3">
        <f t="shared" si="589"/>
        <v>0.18190184067921336</v>
      </c>
      <c r="AJ1609" s="3">
        <f t="shared" si="590"/>
        <v>8.0488000101854099E-2</v>
      </c>
      <c r="AK1609" s="3">
        <f t="shared" si="591"/>
        <v>0</v>
      </c>
      <c r="AL1609" s="3">
        <f t="shared" si="592"/>
        <v>1.5083107744832758E-2</v>
      </c>
      <c r="AM1609" s="3">
        <f t="shared" si="593"/>
        <v>1.8544285696405299E-2</v>
      </c>
      <c r="AN1609" s="3">
        <f t="shared" si="594"/>
        <v>1.7248449357738262E-2</v>
      </c>
      <c r="AO1609" s="3" t="str" cm="1">
        <f t="array" ref="AO1609">GETVECTOR(Y1609,2)</f>
        <v>0.5774</v>
      </c>
      <c r="AP1609" s="3" t="str" cm="1">
        <f t="array" ref="AP1609">GETVECTOR(Z1609,2)</f>
        <v>0.5774</v>
      </c>
      <c r="AQ1609" s="3" t="str" cm="1">
        <f t="array" ref="AQ1609">GETVECTOR(AA1609,2)</f>
        <v>0.5774</v>
      </c>
      <c r="AR1609" s="3" t="str" cm="1">
        <f t="array" ref="AR1609">GETVECTOR(AB1609,2)</f>
        <v>0.5774</v>
      </c>
      <c r="AS1609" s="3" cm="1">
        <f t="array" ref="AS1609">SUM(AK1609:AN1609*AO1609:AR1609)</f>
        <v>2.9375711632128928E-2</v>
      </c>
      <c r="AT1609" s="51">
        <f t="shared" si="595"/>
        <v>3.3088279642485924E-2</v>
      </c>
      <c r="AU1609" s="48">
        <f t="shared" si="596"/>
        <v>0.18190184067921336</v>
      </c>
      <c r="AV1609" s="56"/>
      <c r="AW1609" s="56"/>
    </row>
    <row r="1610" spans="1:49" ht="15" customHeight="1" x14ac:dyDescent="0.25">
      <c r="A1610" s="11">
        <f t="shared" si="603"/>
        <v>1607</v>
      </c>
      <c r="B1610" s="29">
        <v>32654</v>
      </c>
      <c r="C1610" s="25"/>
      <c r="D1610" s="12"/>
      <c r="E1610" s="25"/>
      <c r="F1610" s="35"/>
      <c r="G1610" s="25">
        <v>0</v>
      </c>
      <c r="H1610" s="13">
        <v>0</v>
      </c>
      <c r="I1610" s="25">
        <v>0</v>
      </c>
      <c r="J1610" s="12">
        <v>0</v>
      </c>
      <c r="K1610" s="12">
        <v>0</v>
      </c>
      <c r="L1610" s="25" t="s">
        <v>11</v>
      </c>
      <c r="M1610" s="10"/>
      <c r="N1610" s="15"/>
      <c r="O1610" s="15"/>
      <c r="P1610" s="4"/>
      <c r="Q1610" s="54"/>
      <c r="R1610" s="42">
        <f t="shared" si="602"/>
        <v>0.30927835051546393</v>
      </c>
      <c r="S1610" s="44" t="str" cm="1">
        <f t="array" ref="S1610">SETVECTOR(R1610:R1611)</f>
        <v>0.309278350515464,0.0144329896907216</v>
      </c>
      <c r="T1610" s="44">
        <f t="shared" si="597"/>
        <v>1.0309278350515464E-3</v>
      </c>
      <c r="U1610" s="5">
        <f t="shared" si="598"/>
        <v>0</v>
      </c>
      <c r="V1610" s="5">
        <f t="shared" si="599"/>
        <v>-4.2489093249461977E-2</v>
      </c>
      <c r="W1610" s="5">
        <f t="shared" si="600"/>
        <v>0.77499374183952963</v>
      </c>
      <c r="X1610" s="5">
        <f t="shared" si="601"/>
        <v>-9.613605369796703E-2</v>
      </c>
      <c r="Y1610" s="5" t="str" cm="1">
        <f t="array" ref="Y1610:AB1610">SETMATRIX(GETMATRIX(Y1609:AB1609)-$O$9*DELTAWEIGHT(S1609,$AH$4,AK1609:AN1609))</f>
        <v>0.5774,0.5774,0.5774</v>
      </c>
      <c r="Z1610" s="5" t="str">
        <v>0.57795051149518,0.516992537734488,0.5774</v>
      </c>
      <c r="AA1610" s="5" t="str">
        <v>0.671182183011938,0.629668125377671,0.5774</v>
      </c>
      <c r="AB1610" s="5" t="str">
        <v>0.58220767782237,0.505733329832131,0.5774</v>
      </c>
      <c r="AC1610" s="5" cm="1">
        <f t="array" ref="AC1610">SIGMOID(SUM(GETVECTOR(Y1610)*GETVECTOR(_xlfn.CONCAT($S1610,",",$AH$4)))+U1610)</f>
        <v>0.54659216672985944</v>
      </c>
      <c r="AD1610" s="5" cm="1">
        <f t="array" ref="AD1610">SIGMOID(SUM(GETVECTOR(Z1610)*GETVECTOR(_xlfn.CONCAT($S1610,",",$AH$4)))+V1610)</f>
        <v>0.53586834024873453</v>
      </c>
      <c r="AE1610" s="5" cm="1">
        <f t="array" ref="AE1610">TANH(SUM(GETVECTOR(AA1610)*GETVECTOR(_xlfn.CONCAT($S1610,",",$AH$4)))+W1610)</f>
        <v>0.75807090178428749</v>
      </c>
      <c r="AF1610" s="5" cm="1">
        <f t="array" ref="AF1610">SIGMOID(SUM(GETVECTOR(AB1610)*GETVECTOR(_xlfn.CONCAT($S1610,",",$AH$4)))+X1610)</f>
        <v>0.52279105088132771</v>
      </c>
      <c r="AG1610" s="5">
        <f t="shared" si="587"/>
        <v>0.40622619593000758</v>
      </c>
      <c r="AH1610" s="40">
        <f t="shared" si="588"/>
        <v>0.20141241227797299</v>
      </c>
      <c r="AI1610" s="3">
        <f t="shared" si="589"/>
        <v>0.20038148444292145</v>
      </c>
      <c r="AJ1610" s="3">
        <f t="shared" si="590"/>
        <v>8.9208666764687264E-2</v>
      </c>
      <c r="AK1610" s="3">
        <f t="shared" si="591"/>
        <v>0</v>
      </c>
      <c r="AL1610" s="3">
        <f t="shared" si="592"/>
        <v>1.6819619571736683E-2</v>
      </c>
      <c r="AM1610" s="3">
        <f t="shared" si="593"/>
        <v>2.0332446605907717E-2</v>
      </c>
      <c r="AN1610" s="3">
        <f t="shared" si="594"/>
        <v>1.9259827805081915E-2</v>
      </c>
      <c r="AO1610" s="3" t="str" cm="1">
        <f t="array" ref="AO1610">GETVECTOR(Y1610,2)</f>
        <v>0.5774</v>
      </c>
      <c r="AP1610" s="3" t="str" cm="1">
        <f t="array" ref="AP1610">GETVECTOR(Z1610,2)</f>
        <v>0.5774</v>
      </c>
      <c r="AQ1610" s="3" t="str" cm="1">
        <f t="array" ref="AQ1610">GETVECTOR(AA1610,2)</f>
        <v>0.5774</v>
      </c>
      <c r="AR1610" s="3" t="str" cm="1">
        <f t="array" ref="AR1610">GETVECTOR(AB1610,2)</f>
        <v>0.5774</v>
      </c>
      <c r="AS1610" s="3" cm="1">
        <f t="array" ref="AS1610">SUM(AK1610:AN1610*AO1610:AR1610)</f>
        <v>3.2572227585626175E-2</v>
      </c>
      <c r="AT1610" s="51">
        <f t="shared" si="595"/>
        <v>4.0152739307548771E-2</v>
      </c>
      <c r="AU1610" s="48">
        <f t="shared" si="596"/>
        <v>0.20038148444292145</v>
      </c>
      <c r="AV1610" s="56"/>
      <c r="AW1610" s="56"/>
    </row>
    <row r="1611" spans="1:49" ht="15" customHeight="1" x14ac:dyDescent="0.25">
      <c r="A1611" s="11">
        <f t="shared" si="603"/>
        <v>1608</v>
      </c>
      <c r="B1611" s="29">
        <v>32655</v>
      </c>
      <c r="C1611" s="25"/>
      <c r="D1611" s="12"/>
      <c r="E1611" s="25"/>
      <c r="F1611" s="35"/>
      <c r="G1611" s="25">
        <v>0</v>
      </c>
      <c r="H1611" s="13">
        <v>0</v>
      </c>
      <c r="I1611" s="25">
        <v>0</v>
      </c>
      <c r="J1611" s="12">
        <v>0</v>
      </c>
      <c r="K1611" s="12">
        <v>0</v>
      </c>
      <c r="L1611" s="25" t="s">
        <v>11</v>
      </c>
      <c r="M1611" s="10"/>
      <c r="N1611" s="15"/>
      <c r="O1611" s="15"/>
      <c r="P1611" s="4"/>
      <c r="Q1611" s="54"/>
      <c r="R1611" s="42">
        <f t="shared" si="602"/>
        <v>1.4432989690721649E-2</v>
      </c>
      <c r="S1611" s="44" t="str" cm="1">
        <f t="array" ref="S1611">SETVECTOR(R1611:R1612)</f>
        <v>0.0144329896907216,0.00103092783505155</v>
      </c>
      <c r="T1611" s="44">
        <f t="shared" si="597"/>
        <v>4.7422680412371132E-2</v>
      </c>
      <c r="U1611" s="5">
        <f t="shared" si="598"/>
        <v>0</v>
      </c>
      <c r="V1611" s="5">
        <f t="shared" si="599"/>
        <v>-4.4171055206635647E-2</v>
      </c>
      <c r="W1611" s="5">
        <f t="shared" si="600"/>
        <v>0.77296049717893889</v>
      </c>
      <c r="X1611" s="5">
        <f t="shared" si="601"/>
        <v>-9.8062036478475223E-2</v>
      </c>
      <c r="Y1611" s="5" t="str" cm="1">
        <f t="array" ref="Y1611:AB1611">SETMATRIX(GETMATRIX(Y1610:AB1610)-$O$9*DELTAWEIGHT(S1610,$AH$4,AK1610:AN1610))</f>
        <v>0.5774,0.5774,0.5774</v>
      </c>
      <c r="Z1611" s="5" t="str">
        <v>0.577431527424359,0.51696831847785,0.5774</v>
      </c>
      <c r="AA1611" s="5" t="str">
        <v>0.67041204528011,0.629632185616852,0.5774</v>
      </c>
      <c r="AB1611" s="5" t="str">
        <v>0.581623944513004,0.505706088944361,0.5774</v>
      </c>
      <c r="AC1611" s="5" cm="1">
        <f t="array" ref="AC1611">SIGMOID(SUM(GETVECTOR(Y1611)*GETVECTOR(_xlfn.CONCAT($S1611,",",$AH$4)))+U1611)</f>
        <v>0.50223220166474081</v>
      </c>
      <c r="AD1611" s="5" cm="1">
        <f t="array" ref="AD1611">SIGMOID(SUM(GETVECTOR(Z1611)*GETVECTOR(_xlfn.CONCAT($S1611,",",$AH$4)))+V1611)</f>
        <v>0.49117490787167234</v>
      </c>
      <c r="AE1611" s="5" cm="1">
        <f t="array" ref="AE1611">TANH(SUM(GETVECTOR(AA1611)*GETVECTOR(_xlfn.CONCAT($S1611,",",$AH$4)))+W1611)</f>
        <v>0.65458854252161947</v>
      </c>
      <c r="AF1611" s="5" cm="1">
        <f t="array" ref="AF1611">SIGMOID(SUM(GETVECTOR(AB1611)*GETVECTOR(_xlfn.CONCAT($S1611,",",$AH$4)))+X1611)</f>
        <v>0.47772821819049482</v>
      </c>
      <c r="AG1611" s="5">
        <f t="shared" si="587"/>
        <v>0.3215174670669087</v>
      </c>
      <c r="AH1611" s="40">
        <f t="shared" si="588"/>
        <v>0.14851537361905531</v>
      </c>
      <c r="AI1611" s="3">
        <f t="shared" si="589"/>
        <v>0.10109269320668418</v>
      </c>
      <c r="AJ1611" s="3">
        <f t="shared" si="590"/>
        <v>4.3627360467042985E-2</v>
      </c>
      <c r="AK1611" s="3">
        <f t="shared" si="591"/>
        <v>0</v>
      </c>
      <c r="AL1611" s="3">
        <f t="shared" si="592"/>
        <v>7.1372684165335234E-3</v>
      </c>
      <c r="AM1611" s="3">
        <f t="shared" si="593"/>
        <v>1.2246778481952917E-2</v>
      </c>
      <c r="AN1611" s="3">
        <f t="shared" si="594"/>
        <v>7.8412940540351153E-3</v>
      </c>
      <c r="AO1611" s="3" t="str" cm="1">
        <f t="array" ref="AO1611">GETVECTOR(Y1611,2)</f>
        <v>0.5774</v>
      </c>
      <c r="AP1611" s="3" t="str" cm="1">
        <f t="array" ref="AP1611">GETVECTOR(Z1611,2)</f>
        <v>0.5774</v>
      </c>
      <c r="AQ1611" s="3" t="str" cm="1">
        <f t="array" ref="AQ1611">GETVECTOR(AA1611,2)</f>
        <v>0.5774</v>
      </c>
      <c r="AR1611" s="3" t="str" cm="1">
        <f t="array" ref="AR1611">GETVECTOR(AB1611,2)</f>
        <v>0.5774</v>
      </c>
      <c r="AS1611" s="3" cm="1">
        <f t="array" ref="AS1611">SUM(AK1611:AN1611*AO1611:AR1611)</f>
        <v>1.5719911865985946E-2</v>
      </c>
      <c r="AT1611" s="51">
        <f t="shared" si="595"/>
        <v>1.0219732619780771E-2</v>
      </c>
      <c r="AU1611" s="48">
        <f t="shared" si="596"/>
        <v>0.10109269320668418</v>
      </c>
      <c r="AV1611" s="56"/>
      <c r="AW1611" s="56"/>
    </row>
    <row r="1612" spans="1:49" ht="15" customHeight="1" x14ac:dyDescent="0.25">
      <c r="A1612" s="11">
        <f t="shared" si="603"/>
        <v>1609</v>
      </c>
      <c r="B1612" s="29">
        <v>32656</v>
      </c>
      <c r="C1612" s="25"/>
      <c r="D1612" s="12"/>
      <c r="E1612" s="25"/>
      <c r="F1612" s="35"/>
      <c r="G1612" s="25">
        <v>0</v>
      </c>
      <c r="H1612" s="13">
        <v>0</v>
      </c>
      <c r="I1612" s="25">
        <v>0</v>
      </c>
      <c r="J1612" s="12">
        <v>0</v>
      </c>
      <c r="K1612" s="12">
        <v>0</v>
      </c>
      <c r="L1612" s="25" t="s">
        <v>11</v>
      </c>
      <c r="M1612" s="10"/>
      <c r="N1612" s="15"/>
      <c r="O1612" s="15"/>
      <c r="P1612" s="4"/>
      <c r="Q1612" s="54"/>
      <c r="R1612" s="42">
        <f t="shared" si="602"/>
        <v>1.0309278350515464E-3</v>
      </c>
      <c r="S1612" s="44" t="str" cm="1">
        <f t="array" ref="S1612">SETVECTOR(R1612:R1613)</f>
        <v>0.00103092783505155,0.0474226804123711</v>
      </c>
      <c r="T1612" s="44">
        <f t="shared" si="597"/>
        <v>0.53195876288659794</v>
      </c>
      <c r="U1612" s="5">
        <f t="shared" si="598"/>
        <v>0</v>
      </c>
      <c r="V1612" s="5">
        <f t="shared" si="599"/>
        <v>-4.4884782048288996E-2</v>
      </c>
      <c r="W1612" s="5">
        <f t="shared" si="600"/>
        <v>0.77173581933074364</v>
      </c>
      <c r="X1612" s="5">
        <f t="shared" si="601"/>
        <v>-9.8846165883878734E-2</v>
      </c>
      <c r="Y1612" s="5" t="str" cm="1">
        <f t="array" ref="Y1612:AB1612">SETMATRIX(GETMATRIX(Y1611:AB1611)-$O$9*DELTAWEIGHT(S1611,$AH$4,AK1611:AN1611))</f>
        <v>0.5774,0.5774,0.5774</v>
      </c>
      <c r="Z1612" s="5" t="str">
        <v>0.577422473194911,0.516967671747175,0.5774</v>
      </c>
      <c r="AA1612" s="5" t="str">
        <v>0.670392144832273,0.629630764156292,0.5774</v>
      </c>
      <c r="AB1612" s="5" t="str">
        <v>0.581614196796766,0.505705392678915,0.5774</v>
      </c>
      <c r="AC1612" s="5" cm="1">
        <f t="array" ref="AC1612">SIGMOID(SUM(GETVECTOR(Y1612)*GETVECTOR(_xlfn.CONCAT($S1612,",",$AH$4)))+U1612)</f>
        <v>0.50699382217341482</v>
      </c>
      <c r="AD1612" s="5" cm="1">
        <f t="array" ref="AD1612">SIGMOID(SUM(GETVECTOR(Z1612)*GETVECTOR(_xlfn.CONCAT($S1612,",",$AH$4)))+V1612)</f>
        <v>0.49505678394513836</v>
      </c>
      <c r="AE1612" s="5" cm="1">
        <f t="array" ref="AE1612">TANH(SUM(GETVECTOR(AA1612)*GETVECTOR(_xlfn.CONCAT($S1612,",",$AH$4)))+W1612)</f>
        <v>0.66531267714831266</v>
      </c>
      <c r="AF1612" s="5" cm="1">
        <f t="array" ref="AF1612">SIGMOID(SUM(GETVECTOR(AB1612)*GETVECTOR(_xlfn.CONCAT($S1612,",",$AH$4)))+X1612)</f>
        <v>0.48144236376694743</v>
      </c>
      <c r="AG1612" s="5">
        <f t="shared" si="587"/>
        <v>0.32936755426697378</v>
      </c>
      <c r="AH1612" s="40">
        <f t="shared" si="588"/>
        <v>0.15307574627489892</v>
      </c>
      <c r="AI1612" s="3">
        <f t="shared" si="589"/>
        <v>-0.37888301661169899</v>
      </c>
      <c r="AJ1612" s="3">
        <f t="shared" si="590"/>
        <v>-0.16396979629269895</v>
      </c>
      <c r="AK1612" s="3">
        <f t="shared" si="591"/>
        <v>0</v>
      </c>
      <c r="AL1612" s="3">
        <f t="shared" si="592"/>
        <v>-2.7270130350658933E-2</v>
      </c>
      <c r="AM1612" s="3">
        <f t="shared" si="593"/>
        <v>-4.5243263503548528E-2</v>
      </c>
      <c r="AN1612" s="3">
        <f t="shared" si="594"/>
        <v>-3.0075202343703946E-2</v>
      </c>
      <c r="AO1612" s="3" t="str" cm="1">
        <f t="array" ref="AO1612">GETVECTOR(Y1612,2)</f>
        <v>0.5774</v>
      </c>
      <c r="AP1612" s="3" t="str" cm="1">
        <f t="array" ref="AP1612">GETVECTOR(Z1612,2)</f>
        <v>0.5774</v>
      </c>
      <c r="AQ1612" s="3" t="str" cm="1">
        <f t="array" ref="AQ1612">GETVECTOR(AA1612,2)</f>
        <v>0.5774</v>
      </c>
      <c r="AR1612" s="3" t="str" cm="1">
        <f t="array" ref="AR1612">GETVECTOR(AB1612,2)</f>
        <v>0.5774</v>
      </c>
      <c r="AS1612" s="3" cm="1">
        <f t="array" ref="AS1612">SUM(AK1612:AN1612*AO1612:AR1612)</f>
        <v>-5.9234655444674052E-2</v>
      </c>
      <c r="AT1612" s="51">
        <f t="shared" si="595"/>
        <v>0.14355234027678096</v>
      </c>
      <c r="AU1612" s="48">
        <f t="shared" si="596"/>
        <v>0.37888301661169899</v>
      </c>
      <c r="AV1612" s="56"/>
      <c r="AW1612" s="56"/>
    </row>
    <row r="1613" spans="1:49" ht="15" customHeight="1" x14ac:dyDescent="0.25">
      <c r="A1613" s="11">
        <f t="shared" si="603"/>
        <v>1610</v>
      </c>
      <c r="B1613" s="29">
        <v>32657</v>
      </c>
      <c r="C1613" s="25"/>
      <c r="D1613" s="12"/>
      <c r="E1613" s="25"/>
      <c r="F1613" s="35"/>
      <c r="G1613" s="25">
        <v>0</v>
      </c>
      <c r="H1613" s="13">
        <v>0</v>
      </c>
      <c r="I1613" s="25">
        <v>0</v>
      </c>
      <c r="J1613" s="12">
        <v>0</v>
      </c>
      <c r="K1613" s="12">
        <v>0</v>
      </c>
      <c r="L1613" s="25" t="s">
        <v>11</v>
      </c>
      <c r="M1613" s="10"/>
      <c r="N1613" s="15"/>
      <c r="O1613" s="15"/>
      <c r="P1613" s="4"/>
      <c r="Q1613" s="54"/>
      <c r="R1613" s="42">
        <f t="shared" si="602"/>
        <v>4.7422680412371132E-2</v>
      </c>
      <c r="S1613" s="44" t="str" cm="1">
        <f t="array" ref="S1613">SETVECTOR(R1613:R1614)</f>
        <v>0.0474226804123711,0.531958762886598</v>
      </c>
      <c r="T1613" s="44">
        <f t="shared" si="597"/>
        <v>5.1546391752577317E-2</v>
      </c>
      <c r="U1613" s="5">
        <f t="shared" si="598"/>
        <v>0</v>
      </c>
      <c r="V1613" s="5">
        <f t="shared" si="599"/>
        <v>-4.2157769013223101E-2</v>
      </c>
      <c r="W1613" s="5">
        <f t="shared" si="600"/>
        <v>0.77626014568109847</v>
      </c>
      <c r="X1613" s="5">
        <f t="shared" si="601"/>
        <v>-9.5838645649508336E-2</v>
      </c>
      <c r="Y1613" s="5" t="str" cm="1">
        <f t="array" ref="Y1613:AB1613">SETMATRIX(GETMATRIX(Y1612:AB1612)-$O$9*DELTAWEIGHT(S1612,$AH$4,AK1612:AN1612))</f>
        <v>0.5774,0.5774,0.5774</v>
      </c>
      <c r="Z1613" s="5" t="str">
        <v>0.577425191481938,0.517092712950395,0.5774</v>
      </c>
      <c r="AA1613" s="5" t="str">
        <v>0.67039789514155,0.629895278383042,0.5774</v>
      </c>
      <c r="AB1613" s="5" t="str">
        <v>0.581617134648637,0.505840533864961,0.5774</v>
      </c>
      <c r="AC1613" s="5" cm="1">
        <f t="array" ref="AC1613">SIGMOID(SUM(GETVECTOR(Y1613)*GETVECTOR(_xlfn.CONCAT($S1613,",",$AH$4)))+U1613)</f>
        <v>0.58286236373382716</v>
      </c>
      <c r="AD1613" s="5" cm="1">
        <f t="array" ref="AD1613">SIGMOID(SUM(GETVECTOR(Z1613)*GETVECTOR(_xlfn.CONCAT($S1613,",",$AH$4)))+V1613)</f>
        <v>0.56470936869786204</v>
      </c>
      <c r="AE1613" s="5" cm="1">
        <f t="array" ref="AE1613">TANH(SUM(GETVECTOR(AA1613)*GETVECTOR(_xlfn.CONCAT($S1613,",",$AH$4)))+W1613)</f>
        <v>0.81546554990429609</v>
      </c>
      <c r="AF1613" s="5" cm="1">
        <f t="array" ref="AF1613">SIGMOID(SUM(GETVECTOR(AB1613)*GETVECTOR(_xlfn.CONCAT($S1613,",",$AH$4)))+X1613)</f>
        <v>0.55003930442028759</v>
      </c>
      <c r="AG1613" s="5">
        <f t="shared" si="587"/>
        <v>0.46050103588130997</v>
      </c>
      <c r="AH1613" s="40">
        <f t="shared" si="588"/>
        <v>0.23678778505385112</v>
      </c>
      <c r="AI1613" s="3">
        <f t="shared" si="589"/>
        <v>0.18524139330127382</v>
      </c>
      <c r="AJ1613" s="3">
        <f t="shared" si="590"/>
        <v>8.3007398792511705E-2</v>
      </c>
      <c r="AK1613" s="3">
        <f t="shared" si="591"/>
        <v>0</v>
      </c>
      <c r="AL1613" s="3">
        <f t="shared" si="592"/>
        <v>1.6638981390975138E-2</v>
      </c>
      <c r="AM1613" s="3">
        <f t="shared" si="593"/>
        <v>1.5703890726719502E-2</v>
      </c>
      <c r="AN1613" s="3">
        <f t="shared" si="594"/>
        <v>1.9736580643218087E-2</v>
      </c>
      <c r="AO1613" s="3" t="str" cm="1">
        <f t="array" ref="AO1613">GETVECTOR(Y1613,2)</f>
        <v>0.5774</v>
      </c>
      <c r="AP1613" s="3" t="str" cm="1">
        <f t="array" ref="AP1613">GETVECTOR(Z1613,2)</f>
        <v>0.5774</v>
      </c>
      <c r="AQ1613" s="3" t="str" cm="1">
        <f t="array" ref="AQ1613">GETVECTOR(AA1613,2)</f>
        <v>0.5774</v>
      </c>
      <c r="AR1613" s="3" t="str" cm="1">
        <f t="array" ref="AR1613">GETVECTOR(AB1613,2)</f>
        <v>0.5774</v>
      </c>
      <c r="AS1613" s="3" cm="1">
        <f t="array" ref="AS1613">SUM(AK1613:AN1613*AO1613:AR1613)</f>
        <v>3.0070676024151012E-2</v>
      </c>
      <c r="AT1613" s="51">
        <f t="shared" si="595"/>
        <v>3.4314373792197213E-2</v>
      </c>
      <c r="AU1613" s="48">
        <f t="shared" si="596"/>
        <v>0.18524139330127382</v>
      </c>
      <c r="AV1613" s="56"/>
      <c r="AW1613" s="56"/>
    </row>
    <row r="1614" spans="1:49" ht="15" customHeight="1" x14ac:dyDescent="0.25">
      <c r="A1614" s="11">
        <f t="shared" si="603"/>
        <v>1611</v>
      </c>
      <c r="B1614" s="29">
        <v>32658</v>
      </c>
      <c r="C1614" s="25"/>
      <c r="D1614" s="12"/>
      <c r="E1614" s="25"/>
      <c r="F1614" s="35"/>
      <c r="G1614" s="25">
        <v>0</v>
      </c>
      <c r="H1614" s="13">
        <v>0</v>
      </c>
      <c r="I1614" s="25">
        <v>0</v>
      </c>
      <c r="J1614" s="12">
        <v>0</v>
      </c>
      <c r="K1614" s="12">
        <v>0</v>
      </c>
      <c r="L1614" s="25" t="s">
        <v>11</v>
      </c>
      <c r="M1614" s="10"/>
      <c r="N1614" s="15"/>
      <c r="O1614" s="15"/>
      <c r="P1614" s="4"/>
      <c r="Q1614" s="54"/>
      <c r="R1614" s="42">
        <f t="shared" si="602"/>
        <v>0.53195876288659794</v>
      </c>
      <c r="S1614" s="44" t="str" cm="1">
        <f t="array" ref="S1614">SETVECTOR(R1614:R1615)</f>
        <v>0.531958762886598,0.0515463917525773</v>
      </c>
      <c r="T1614" s="44">
        <f t="shared" si="597"/>
        <v>2.0618556701030928E-3</v>
      </c>
      <c r="U1614" s="5">
        <f t="shared" si="598"/>
        <v>0</v>
      </c>
      <c r="V1614" s="5">
        <f t="shared" si="599"/>
        <v>-4.3821667152320616E-2</v>
      </c>
      <c r="W1614" s="5">
        <f t="shared" si="600"/>
        <v>0.77468975660842654</v>
      </c>
      <c r="X1614" s="5">
        <f t="shared" si="601"/>
        <v>-9.7812303713830151E-2</v>
      </c>
      <c r="Y1614" s="5" t="str" cm="1">
        <f t="array" ref="Y1614:AB1614">SETMATRIX(GETMATRIX(Y1613:AB1613)-$O$9*DELTAWEIGHT(S1613,$AH$4,AK1613:AN1613))</f>
        <v>0.5774,0.5774,0.5774</v>
      </c>
      <c r="Z1614" s="5" t="str">
        <v>0.577341035307901,0.51614870021555,0.5774</v>
      </c>
      <c r="AA1614" s="5" t="str">
        <v>0.670302609017769,0.628826416646712,0.5774</v>
      </c>
      <c r="AB1614" s="5" t="str">
        <v>0.581518809423872,0.504737581343683,0.5774</v>
      </c>
      <c r="AC1614" s="5" cm="1">
        <f t="array" ref="AC1614">SIGMOID(SUM(GETVECTOR(Y1614)*GETVECTOR(_xlfn.CONCAT($S1614,",",$AH$4)))+U1614)</f>
        <v>0.58344115843111177</v>
      </c>
      <c r="AD1614" s="5" cm="1">
        <f t="array" ref="AD1614">SIGMOID(SUM(GETVECTOR(Z1614)*GETVECTOR(_xlfn.CONCAT($S1614,",",$AH$4)))+V1614)</f>
        <v>0.57197301201902884</v>
      </c>
      <c r="AE1614" s="5" cm="1">
        <f t="array" ref="AE1614">TANH(SUM(GETVECTOR(AA1614)*GETVECTOR(_xlfn.CONCAT($S1614,",",$AH$4)))+W1614)</f>
        <v>0.82223452654682827</v>
      </c>
      <c r="AF1614" s="5" cm="1">
        <f t="array" ref="AF1614">SIGMOID(SUM(GETVECTOR(AB1614)*GETVECTOR(_xlfn.CONCAT($S1614,",",$AH$4)))+X1614)</f>
        <v>0.5591095812623581</v>
      </c>
      <c r="AG1614" s="5">
        <f t="shared" si="587"/>
        <v>0.4702959587350295</v>
      </c>
      <c r="AH1614" s="40">
        <f t="shared" si="588"/>
        <v>0.2451351174787193</v>
      </c>
      <c r="AI1614" s="3">
        <f t="shared" si="589"/>
        <v>0.24307326180861621</v>
      </c>
      <c r="AJ1614" s="3">
        <f t="shared" si="590"/>
        <v>0.10977988928810717</v>
      </c>
      <c r="AK1614" s="3">
        <f t="shared" si="591"/>
        <v>0</v>
      </c>
      <c r="AL1614" s="3">
        <f t="shared" si="592"/>
        <v>2.2098621748445152E-2</v>
      </c>
      <c r="AM1614" s="3">
        <f t="shared" si="593"/>
        <v>2.0339956086892427E-2</v>
      </c>
      <c r="AN1614" s="3">
        <f t="shared" si="594"/>
        <v>2.6270805045550714E-2</v>
      </c>
      <c r="AO1614" s="3" t="str" cm="1">
        <f t="array" ref="AO1614">GETVECTOR(Y1614,2)</f>
        <v>0.5774</v>
      </c>
      <c r="AP1614" s="3" t="str" cm="1">
        <f t="array" ref="AP1614">GETVECTOR(Z1614,2)</f>
        <v>0.5774</v>
      </c>
      <c r="AQ1614" s="3" t="str" cm="1">
        <f t="array" ref="AQ1614">GETVECTOR(AA1614,2)</f>
        <v>0.5774</v>
      </c>
      <c r="AR1614" s="3" t="str" cm="1">
        <f t="array" ref="AR1614">GETVECTOR(AB1614,2)</f>
        <v>0.5774</v>
      </c>
      <c r="AS1614" s="3" cm="1">
        <f t="array" ref="AS1614">SUM(AK1614:AN1614*AO1614:AR1614)</f>
        <v>3.9672797675424906E-2</v>
      </c>
      <c r="AT1614" s="51">
        <f t="shared" si="595"/>
        <v>5.9084610606280084E-2</v>
      </c>
      <c r="AU1614" s="48">
        <f t="shared" si="596"/>
        <v>0.24307326180861621</v>
      </c>
      <c r="AV1614" s="56"/>
      <c r="AW1614" s="56"/>
    </row>
    <row r="1615" spans="1:49" ht="15" customHeight="1" x14ac:dyDescent="0.25">
      <c r="A1615" s="11">
        <f t="shared" si="603"/>
        <v>1612</v>
      </c>
      <c r="B1615" s="29">
        <v>32659</v>
      </c>
      <c r="C1615" s="25"/>
      <c r="D1615" s="12"/>
      <c r="E1615" s="25"/>
      <c r="F1615" s="35"/>
      <c r="G1615" s="25">
        <v>0</v>
      </c>
      <c r="H1615" s="13">
        <v>0</v>
      </c>
      <c r="I1615" s="25">
        <v>0</v>
      </c>
      <c r="J1615" s="12">
        <v>0</v>
      </c>
      <c r="K1615" s="12">
        <v>0</v>
      </c>
      <c r="L1615" s="25" t="s">
        <v>11</v>
      </c>
      <c r="M1615" s="10"/>
      <c r="N1615" s="15"/>
      <c r="O1615" s="15"/>
      <c r="P1615" s="4"/>
      <c r="Q1615" s="54"/>
      <c r="R1615" s="42">
        <f t="shared" si="602"/>
        <v>5.1546391752577317E-2</v>
      </c>
      <c r="S1615" s="44" t="str" cm="1">
        <f t="array" ref="S1615">SETVECTOR(R1615:R1616)</f>
        <v>0.0515463917525773,0.00206185567010309</v>
      </c>
      <c r="T1615" s="44">
        <f t="shared" si="597"/>
        <v>9.3814432989690721E-2</v>
      </c>
      <c r="U1615" s="5">
        <f t="shared" si="598"/>
        <v>0</v>
      </c>
      <c r="V1615" s="5">
        <f t="shared" si="599"/>
        <v>-4.603152932716513E-2</v>
      </c>
      <c r="W1615" s="5">
        <f t="shared" si="600"/>
        <v>0.77265576099973732</v>
      </c>
      <c r="X1615" s="5">
        <f t="shared" si="601"/>
        <v>-0.10043938421838522</v>
      </c>
      <c r="Y1615" s="5" t="str" cm="1">
        <f t="array" ref="Y1615:AB1615">SETMATRIX(GETMATRIX(Y1614:AB1614)-$O$9*DELTAWEIGHT(S1614,$AH$4,AK1614:AN1614))</f>
        <v>0.5774,0.5774,0.5774</v>
      </c>
      <c r="Z1615" s="5" t="str">
        <v>0.57611884874166,0.516030271284713,0.5774</v>
      </c>
      <c r="AA1615" s="5" t="str">
        <v>0.668955785728243,0.628695910514006,0.5774</v>
      </c>
      <c r="AB1615" s="5" t="str">
        <v>0.580087019577381,0.504598842017473,0.5774</v>
      </c>
      <c r="AC1615" s="5" cm="1">
        <f t="array" ref="AC1615">SIGMOID(SUM(GETVECTOR(Y1615)*GETVECTOR(_xlfn.CONCAT($S1615,",",$AH$4)))+U1615)</f>
        <v>0.50773773272340572</v>
      </c>
      <c r="AD1615" s="5" cm="1">
        <f t="array" ref="AD1615">SIGMOID(SUM(GETVECTOR(Z1615)*GETVECTOR(_xlfn.CONCAT($S1615,",",$AH$4)))+V1615)</f>
        <v>0.49618239880835002</v>
      </c>
      <c r="AE1615" s="5" cm="1">
        <f t="array" ref="AE1615">TANH(SUM(GETVECTOR(AA1615)*GETVECTOR(_xlfn.CONCAT($S1615,",",$AH$4)))+W1615)</f>
        <v>0.66872563623477477</v>
      </c>
      <c r="AF1615" s="5" cm="1">
        <f t="array" ref="AF1615">SIGMOID(SUM(GETVECTOR(AB1615)*GETVECTOR(_xlfn.CONCAT($S1615,",",$AH$4)))+X1615)</f>
        <v>0.48263259432515088</v>
      </c>
      <c r="AG1615" s="5">
        <f t="shared" si="587"/>
        <v>0.33180989033161062</v>
      </c>
      <c r="AH1615" s="40">
        <f t="shared" si="588"/>
        <v>0.15451294530418569</v>
      </c>
      <c r="AI1615" s="3">
        <f t="shared" si="589"/>
        <v>6.0698512314494968E-2</v>
      </c>
      <c r="AJ1615" s="3">
        <f t="shared" si="590"/>
        <v>2.6292524300289308E-2</v>
      </c>
      <c r="AK1615" s="3">
        <f t="shared" si="591"/>
        <v>0</v>
      </c>
      <c r="AL1615" s="3">
        <f t="shared" si="592"/>
        <v>4.3953650117087972E-3</v>
      </c>
      <c r="AM1615" s="3">
        <f t="shared" si="593"/>
        <v>7.2118453448564669E-3</v>
      </c>
      <c r="AN1615" s="3">
        <f t="shared" si="594"/>
        <v>4.8522367469488025E-3</v>
      </c>
      <c r="AO1615" s="3" t="str" cm="1">
        <f t="array" ref="AO1615">GETVECTOR(Y1615,2)</f>
        <v>0.5774</v>
      </c>
      <c r="AP1615" s="3" t="str" cm="1">
        <f t="array" ref="AP1615">GETVECTOR(Z1615,2)</f>
        <v>0.5774</v>
      </c>
      <c r="AQ1615" s="3" t="str" cm="1">
        <f t="array" ref="AQ1615">GETVECTOR(AA1615,2)</f>
        <v>0.5774</v>
      </c>
      <c r="AR1615" s="3" t="str" cm="1">
        <f t="array" ref="AR1615">GETVECTOR(AB1615,2)</f>
        <v>0.5774</v>
      </c>
      <c r="AS1615" s="3" cm="1">
        <f t="array" ref="AS1615">SUM(AK1615:AN1615*AO1615:AR1615)</f>
        <v>9.5036847575690215E-3</v>
      </c>
      <c r="AT1615" s="51">
        <f t="shared" si="595"/>
        <v>3.6843093971928973E-3</v>
      </c>
      <c r="AU1615" s="48">
        <f t="shared" si="596"/>
        <v>6.0698512314494968E-2</v>
      </c>
      <c r="AV1615" s="56"/>
      <c r="AW1615" s="56"/>
    </row>
    <row r="1616" spans="1:49" ht="15" customHeight="1" x14ac:dyDescent="0.25">
      <c r="A1616" s="11">
        <f t="shared" si="603"/>
        <v>1613</v>
      </c>
      <c r="B1616" s="29">
        <v>32660</v>
      </c>
      <c r="C1616" s="25"/>
      <c r="D1616" s="12"/>
      <c r="E1616" s="25"/>
      <c r="F1616" s="35"/>
      <c r="G1616" s="25">
        <v>0</v>
      </c>
      <c r="H1616" s="13">
        <v>0</v>
      </c>
      <c r="I1616" s="25">
        <v>0</v>
      </c>
      <c r="J1616" s="12">
        <v>0</v>
      </c>
      <c r="K1616" s="12">
        <v>0</v>
      </c>
      <c r="L1616" s="25" t="s">
        <v>11</v>
      </c>
      <c r="M1616" s="10"/>
      <c r="N1616" s="15"/>
      <c r="O1616" s="15"/>
      <c r="P1616" s="4"/>
      <c r="Q1616" s="54"/>
      <c r="R1616" s="42">
        <f t="shared" si="602"/>
        <v>2.0618556701030928E-3</v>
      </c>
      <c r="S1616" s="44" t="str" cm="1">
        <f t="array" ref="S1616">SETVECTOR(R1616:R1617)</f>
        <v>0.00206185567010309,0.0938144329896907</v>
      </c>
      <c r="T1616" s="44">
        <f t="shared" si="597"/>
        <v>0.79381443298969068</v>
      </c>
      <c r="U1616" s="5">
        <f t="shared" si="598"/>
        <v>0</v>
      </c>
      <c r="V1616" s="5">
        <f t="shared" si="599"/>
        <v>-4.647106582833601E-2</v>
      </c>
      <c r="W1616" s="5">
        <f t="shared" si="600"/>
        <v>0.77193457646525165</v>
      </c>
      <c r="X1616" s="5">
        <f t="shared" si="601"/>
        <v>-0.1009246078930801</v>
      </c>
      <c r="Y1616" s="5" t="str" cm="1">
        <f t="array" ref="Y1616:AB1616">SETMATRIX(GETMATRIX(Y1615:AB1615)-$O$9*DELTAWEIGHT(S1615,$AH$4,AK1615:AN1615))</f>
        <v>0.5774,0.5774,0.5774</v>
      </c>
      <c r="Z1616" s="5" t="str">
        <v>0.576099416877607,0.516029494010151,0.5774</v>
      </c>
      <c r="AA1616" s="5" t="str">
        <v>0.668915195005541,0.628694286885098,0.5774</v>
      </c>
      <c r="AB1616" s="5" t="str">
        <v>0.58006599533334,0.504598001047711,0.5774</v>
      </c>
      <c r="AC1616" s="5" cm="1">
        <f t="array" ref="AC1616">SIGMOID(SUM(GETVECTOR(Y1616)*GETVECTOR(_xlfn.CONCAT($S1616,",",$AH$4)))+U1616)</f>
        <v>0.51383620889354142</v>
      </c>
      <c r="AD1616" s="5" cm="1">
        <f t="array" ref="AD1616">SIGMOID(SUM(GETVECTOR(Z1616)*GETVECTOR(_xlfn.CONCAT($S1616,",",$AH$4)))+V1616)</f>
        <v>0.50078194496437189</v>
      </c>
      <c r="AE1616" s="5" cm="1">
        <f t="array" ref="AE1616">TANH(SUM(GETVECTOR(AA1616)*GETVECTOR(_xlfn.CONCAT($S1616,",",$AH$4)))+W1616)</f>
        <v>0.68170605696152686</v>
      </c>
      <c r="AF1616" s="5" cm="1">
        <f t="array" ref="AF1616">SIGMOID(SUM(GETVECTOR(AB1616)*GETVECTOR(_xlfn.CONCAT($S1616,",",$AH$4)))+X1616)</f>
        <v>0.48690548987645138</v>
      </c>
      <c r="AG1616" s="5">
        <f t="shared" si="587"/>
        <v>0.34138608509918633</v>
      </c>
      <c r="AH1616" s="40">
        <f t="shared" si="588"/>
        <v>0.16005278359629851</v>
      </c>
      <c r="AI1616" s="3">
        <f t="shared" si="589"/>
        <v>-0.63376164939339219</v>
      </c>
      <c r="AJ1616" s="3">
        <f t="shared" si="590"/>
        <v>-0.27523879027725834</v>
      </c>
      <c r="AK1616" s="3">
        <f t="shared" si="591"/>
        <v>0</v>
      </c>
      <c r="AL1616" s="3">
        <f t="shared" si="592"/>
        <v>-4.6907872885401734E-2</v>
      </c>
      <c r="AM1616" s="3">
        <f t="shared" si="593"/>
        <v>-7.3779679723504354E-2</v>
      </c>
      <c r="AN1616" s="3">
        <f t="shared" si="594"/>
        <v>-5.2045903834841714E-2</v>
      </c>
      <c r="AO1616" s="3" t="str" cm="1">
        <f t="array" ref="AO1616">GETVECTOR(Y1616,2)</f>
        <v>0.5774</v>
      </c>
      <c r="AP1616" s="3" t="str" cm="1">
        <f t="array" ref="AP1616">GETVECTOR(Z1616,2)</f>
        <v>0.5774</v>
      </c>
      <c r="AQ1616" s="3" t="str" cm="1">
        <f t="array" ref="AQ1616">GETVECTOR(AA1616,2)</f>
        <v>0.5774</v>
      </c>
      <c r="AR1616" s="3" t="str" cm="1">
        <f t="array" ref="AR1616">GETVECTOR(AB1616,2)</f>
        <v>0.5774</v>
      </c>
      <c r="AS1616" s="3" cm="1">
        <f t="array" ref="AS1616">SUM(AK1616:AN1616*AO1616:AR1616)</f>
        <v>-9.9736297750619984E-2</v>
      </c>
      <c r="AT1616" s="51">
        <f t="shared" si="595"/>
        <v>0.40165382824183299</v>
      </c>
      <c r="AU1616" s="48">
        <f t="shared" si="596"/>
        <v>0.63376164939339219</v>
      </c>
      <c r="AV1616" s="56"/>
      <c r="AW1616" s="56"/>
    </row>
    <row r="1617" spans="1:49" ht="15" customHeight="1" x14ac:dyDescent="0.25">
      <c r="A1617" s="11">
        <f t="shared" si="603"/>
        <v>1614</v>
      </c>
      <c r="B1617" s="29">
        <v>32661</v>
      </c>
      <c r="C1617" s="25"/>
      <c r="D1617" s="12"/>
      <c r="E1617" s="25"/>
      <c r="F1617" s="35"/>
      <c r="G1617" s="25">
        <v>0</v>
      </c>
      <c r="H1617" s="13">
        <v>0</v>
      </c>
      <c r="I1617" s="25">
        <v>0</v>
      </c>
      <c r="J1617" s="12">
        <v>0</v>
      </c>
      <c r="K1617" s="12">
        <v>0</v>
      </c>
      <c r="L1617" s="25" t="s">
        <v>11</v>
      </c>
      <c r="M1617" s="10"/>
      <c r="N1617" s="15"/>
      <c r="O1617" s="15"/>
      <c r="P1617" s="4"/>
      <c r="Q1617" s="54"/>
      <c r="R1617" s="42">
        <f t="shared" si="602"/>
        <v>9.3814432989690721E-2</v>
      </c>
      <c r="S1617" s="44" t="str" cm="1">
        <f t="array" ref="S1617">SETVECTOR(R1617:R1618)</f>
        <v>0.0938144329896907,0.793814432989691</v>
      </c>
      <c r="T1617" s="44">
        <f t="shared" si="597"/>
        <v>1.6494845360824743E-2</v>
      </c>
      <c r="U1617" s="5">
        <f t="shared" si="598"/>
        <v>0</v>
      </c>
      <c r="V1617" s="5">
        <f t="shared" si="599"/>
        <v>-4.1780278539795837E-2</v>
      </c>
      <c r="W1617" s="5">
        <f t="shared" si="600"/>
        <v>0.77931254443760212</v>
      </c>
      <c r="X1617" s="5">
        <f t="shared" si="601"/>
        <v>-9.5720017509595925E-2</v>
      </c>
      <c r="Y1617" s="5" t="str" cm="1">
        <f t="array" ref="Y1617:AB1617">SETMATRIX(GETMATRIX(Y1616:AB1616)-$O$9*DELTAWEIGHT(S1616,$AH$4,AK1616:AN1616))</f>
        <v>0.5774,0.5774,0.5774</v>
      </c>
      <c r="Z1617" s="5" t="str">
        <v>0.57610877182093,0.51645514393136,0.5774</v>
      </c>
      <c r="AA1617" s="5" t="str">
        <v>0.668933822622766,0.629541843468841,0.5774</v>
      </c>
      <c r="AB1617" s="5" t="str">
        <v>0.580076169120654,0.505060908370491,0.5774</v>
      </c>
      <c r="AC1617" s="5" cm="1">
        <f t="array" ref="AC1617">SIGMOID(SUM(GETVECTOR(Y1617)*GETVECTOR(_xlfn.CONCAT($S1617,",",$AH$4)))+U1617)</f>
        <v>0.62539631068003165</v>
      </c>
      <c r="AD1617" s="5" cm="1">
        <f t="array" ref="AD1617">SIGMOID(SUM(GETVECTOR(Z1617)*GETVECTOR(_xlfn.CONCAT($S1617,",",$AH$4)))+V1617)</f>
        <v>0.60401832129895405</v>
      </c>
      <c r="AE1617" s="5" cm="1">
        <f t="array" ref="AE1617">TANH(SUM(GETVECTOR(AA1617)*GETVECTOR(_xlfn.CONCAT($S1617,",",$AH$4)))+W1617)</f>
        <v>0.87210572500478978</v>
      </c>
      <c r="AF1617" s="5" cm="1">
        <f t="array" ref="AF1617">SIGMOID(SUM(GETVECTOR(AB1617)*GETVECTOR(_xlfn.CONCAT($S1617,",",$AH$4)))+X1617)</f>
        <v>0.58894944542106253</v>
      </c>
      <c r="AG1617" s="5">
        <f t="shared" si="587"/>
        <v>0.52676783601260035</v>
      </c>
      <c r="AH1617" s="40">
        <f t="shared" si="588"/>
        <v>0.28440753545530523</v>
      </c>
      <c r="AI1617" s="3">
        <f t="shared" si="589"/>
        <v>0.26791269009448049</v>
      </c>
      <c r="AJ1617" s="3">
        <f t="shared" si="590"/>
        <v>0.12099129665642114</v>
      </c>
      <c r="AK1617" s="3">
        <f t="shared" si="591"/>
        <v>0</v>
      </c>
      <c r="AL1617" s="3">
        <f t="shared" si="592"/>
        <v>2.5237624416765598E-2</v>
      </c>
      <c r="AM1617" s="3">
        <f t="shared" si="593"/>
        <v>1.7497891480530582E-2</v>
      </c>
      <c r="AN1617" s="3">
        <f t="shared" si="594"/>
        <v>3.1320567506072754E-2</v>
      </c>
      <c r="AO1617" s="3" t="str" cm="1">
        <f t="array" ref="AO1617">GETVECTOR(Y1617,2)</f>
        <v>0.5774</v>
      </c>
      <c r="AP1617" s="3" t="str" cm="1">
        <f t="array" ref="AP1617">GETVECTOR(Z1617,2)</f>
        <v>0.5774</v>
      </c>
      <c r="AQ1617" s="3" t="str" cm="1">
        <f t="array" ref="AQ1617">GETVECTOR(AA1617,2)</f>
        <v>0.5774</v>
      </c>
      <c r="AR1617" s="3" t="str" cm="1">
        <f t="array" ref="AR1617">GETVECTOR(AB1617,2)</f>
        <v>0.5774</v>
      </c>
      <c r="AS1617" s="3" cm="1">
        <f t="array" ref="AS1617">SUM(AK1617:AN1617*AO1617:AR1617)</f>
        <v>4.2759982557105225E-2</v>
      </c>
      <c r="AT1617" s="51">
        <f t="shared" si="595"/>
        <v>7.177720951366115E-2</v>
      </c>
      <c r="AU1617" s="48">
        <f t="shared" si="596"/>
        <v>0.26791269009448049</v>
      </c>
      <c r="AV1617" s="56"/>
      <c r="AW1617" s="56"/>
    </row>
    <row r="1618" spans="1:49" ht="15" customHeight="1" x14ac:dyDescent="0.25">
      <c r="A1618" s="11">
        <f t="shared" si="603"/>
        <v>1615</v>
      </c>
      <c r="B1618" s="29">
        <v>32662</v>
      </c>
      <c r="C1618" s="25"/>
      <c r="D1618" s="12"/>
      <c r="E1618" s="25"/>
      <c r="F1618" s="35"/>
      <c r="G1618" s="25">
        <v>0</v>
      </c>
      <c r="H1618" s="13">
        <v>0</v>
      </c>
      <c r="I1618" s="25">
        <v>0</v>
      </c>
      <c r="J1618" s="12">
        <v>0</v>
      </c>
      <c r="K1618" s="12">
        <v>0</v>
      </c>
      <c r="L1618" s="25" t="s">
        <v>11</v>
      </c>
      <c r="M1618" s="10"/>
      <c r="N1618" s="15"/>
      <c r="O1618" s="15"/>
      <c r="P1618" s="4"/>
      <c r="Q1618" s="54"/>
      <c r="R1618" s="42">
        <f t="shared" si="602"/>
        <v>0.79381443298969068</v>
      </c>
      <c r="S1618" s="44" t="str" cm="1">
        <f t="array" ref="S1618">SETVECTOR(R1618:R1619)</f>
        <v>0.793814432989691,0.0164948453608247</v>
      </c>
      <c r="T1618" s="44">
        <f t="shared" si="597"/>
        <v>0.12783505154639174</v>
      </c>
      <c r="U1618" s="5">
        <f t="shared" si="598"/>
        <v>0</v>
      </c>
      <c r="V1618" s="5">
        <f t="shared" si="599"/>
        <v>-4.4304040981472399E-2</v>
      </c>
      <c r="W1618" s="5">
        <f t="shared" si="600"/>
        <v>0.7775627552895491</v>
      </c>
      <c r="X1618" s="5">
        <f t="shared" si="601"/>
        <v>-9.8852074260203204E-2</v>
      </c>
      <c r="Y1618" s="5" t="str" cm="1">
        <f t="array" ref="Y1618:AB1618">SETMATRIX(GETMATRIX(Y1617:AB1617)-$O$9*DELTAWEIGHT(S1617,$AH$4,AK1617:AN1617))</f>
        <v>0.5774,0.5774,0.5774</v>
      </c>
      <c r="Z1618" s="5" t="str">
        <v>0.575852751868832,0.514288821259761,0.5774</v>
      </c>
      <c r="AA1618" s="5" t="str">
        <v>0.668726153002075,0.627784638986075,0.5774</v>
      </c>
      <c r="AB1618" s="5" t="str">
        <v>0.579761950595193,0.502402136231978,0.5774</v>
      </c>
      <c r="AC1618" s="5" cm="1">
        <f t="array" ref="AC1618">SIGMOID(SUM(GETVECTOR(Y1618)*GETVECTOR(_xlfn.CONCAT($S1618,",",$AH$4)))+U1618)</f>
        <v>0.61488010053164754</v>
      </c>
      <c r="AD1618" s="5" cm="1">
        <f t="array" ref="AD1618">SIGMOID(SUM(GETVECTOR(Z1618)*GETVECTOR(_xlfn.CONCAT($S1618,",",$AH$4)))+V1618)</f>
        <v>0.60379411893512247</v>
      </c>
      <c r="AE1618" s="5" cm="1">
        <f t="array" ref="AE1618">TANH(SUM(GETVECTOR(AA1618)*GETVECTOR(_xlfn.CONCAT($S1618,",",$AH$4)))+W1618)</f>
        <v>0.86647583459090993</v>
      </c>
      <c r="AF1618" s="5" cm="1">
        <f t="array" ref="AF1618">SIGMOID(SUM(GETVECTOR(AB1618)*GETVECTOR(_xlfn.CONCAT($S1618,",",$AH$4)))+X1618)</f>
        <v>0.59137642729880913</v>
      </c>
      <c r="AG1618" s="5">
        <f t="shared" si="587"/>
        <v>0.52317301312539333</v>
      </c>
      <c r="AH1618" s="40">
        <f t="shared" si="588"/>
        <v>0.28394657526014788</v>
      </c>
      <c r="AI1618" s="3">
        <f t="shared" si="589"/>
        <v>0.15611152371375614</v>
      </c>
      <c r="AJ1618" s="3">
        <f t="shared" si="590"/>
        <v>7.1037117545609943E-2</v>
      </c>
      <c r="AK1618" s="3">
        <f t="shared" si="591"/>
        <v>0</v>
      </c>
      <c r="AL1618" s="3">
        <f t="shared" si="592"/>
        <v>1.4724873829305995E-2</v>
      </c>
      <c r="AM1618" s="3">
        <f t="shared" si="593"/>
        <v>1.0689476898125995E-2</v>
      </c>
      <c r="AN1618" s="3">
        <f t="shared" si="594"/>
        <v>1.8113192981477396E-2</v>
      </c>
      <c r="AO1618" s="3" t="str" cm="1">
        <f t="array" ref="AO1618">GETVECTOR(Y1618,2)</f>
        <v>0.5774</v>
      </c>
      <c r="AP1618" s="3" t="str" cm="1">
        <f t="array" ref="AP1618">GETVECTOR(Z1618,2)</f>
        <v>0.5774</v>
      </c>
      <c r="AQ1618" s="3" t="str" cm="1">
        <f t="array" ref="AQ1618">GETVECTOR(AA1618,2)</f>
        <v>0.5774</v>
      </c>
      <c r="AR1618" s="3" t="str" cm="1">
        <f t="array" ref="AR1618">GETVECTOR(AB1618,2)</f>
        <v>0.5774</v>
      </c>
      <c r="AS1618" s="3" cm="1">
        <f t="array" ref="AS1618">SUM(AK1618:AN1618*AO1618:AR1618)</f>
        <v>2.513280373752428E-2</v>
      </c>
      <c r="AT1618" s="51">
        <f t="shared" si="595"/>
        <v>2.4370807836230645E-2</v>
      </c>
      <c r="AU1618" s="48">
        <f t="shared" si="596"/>
        <v>0.15611152371375614</v>
      </c>
      <c r="AV1618" s="56"/>
      <c r="AW1618" s="56"/>
    </row>
    <row r="1619" spans="1:49" ht="15" customHeight="1" x14ac:dyDescent="0.25">
      <c r="A1619" s="11">
        <f t="shared" si="603"/>
        <v>1616</v>
      </c>
      <c r="B1619" s="29">
        <v>32663</v>
      </c>
      <c r="C1619" s="25"/>
      <c r="D1619" s="12"/>
      <c r="E1619" s="25"/>
      <c r="F1619" s="35"/>
      <c r="G1619" s="25">
        <v>0</v>
      </c>
      <c r="H1619" s="13">
        <v>0</v>
      </c>
      <c r="I1619" s="25">
        <v>0</v>
      </c>
      <c r="J1619" s="12">
        <v>0</v>
      </c>
      <c r="K1619" s="12">
        <v>0</v>
      </c>
      <c r="L1619" s="25" t="s">
        <v>11</v>
      </c>
      <c r="M1619" s="10"/>
      <c r="N1619" s="15"/>
      <c r="O1619" s="15"/>
      <c r="P1619" s="4"/>
      <c r="Q1619" s="54"/>
      <c r="R1619" s="42">
        <f t="shared" si="602"/>
        <v>1.6494845360824743E-2</v>
      </c>
      <c r="S1619" s="44" t="str" cm="1">
        <f t="array" ref="S1619">SETVECTOR(R1619:R1620)</f>
        <v>0.0164948453608247,0.127835051546392</v>
      </c>
      <c r="T1619" s="44">
        <f t="shared" si="597"/>
        <v>0</v>
      </c>
      <c r="U1619" s="5">
        <f t="shared" si="598"/>
        <v>0</v>
      </c>
      <c r="V1619" s="5">
        <f t="shared" si="599"/>
        <v>-4.5776528364402998E-2</v>
      </c>
      <c r="W1619" s="5">
        <f t="shared" si="600"/>
        <v>0.77649380759973652</v>
      </c>
      <c r="X1619" s="5">
        <f t="shared" si="601"/>
        <v>-0.10066339355835094</v>
      </c>
      <c r="Y1619" s="5" t="str" cm="1">
        <f t="array" ref="Y1619:AB1619">SETMATRIX(GETMATRIX(Y1618:AB1618)-$O$9*DELTAWEIGHT(S1618,$AH$4,AK1618:AN1618))</f>
        <v>0.5774,0.5774,0.5774</v>
      </c>
      <c r="Z1619" s="5" t="str">
        <v>0.574569031803298,0.514262146557101,0.5774</v>
      </c>
      <c r="AA1619" s="5" t="str">
        <v>0.667631223625038,0.627761887206812,0.5774</v>
      </c>
      <c r="AB1619" s="5" t="str">
        <v>0.578200989696756,0.502369700680842,0.5774</v>
      </c>
      <c r="AC1619" s="5" cm="1">
        <f t="array" ref="AC1619">SIGMOID(SUM(GETVECTOR(Y1619)*GETVECTOR(_xlfn.CONCAT($S1619,",",$AH$4)))+U1619)</f>
        <v>0.52082197146610321</v>
      </c>
      <c r="AD1619" s="5" cm="1">
        <f t="array" ref="AD1619">SIGMOID(SUM(GETVECTOR(Z1619)*GETVECTOR(_xlfn.CONCAT($S1619,",",$AH$4)))+V1619)</f>
        <v>0.50735987511805203</v>
      </c>
      <c r="AE1619" s="5" cm="1">
        <f t="array" ref="AE1619">TANH(SUM(GETVECTOR(AA1619)*GETVECTOR(_xlfn.CONCAT($S1619,",",$AH$4)))+W1619)</f>
        <v>0.70023234658606459</v>
      </c>
      <c r="AF1619" s="5" cm="1">
        <f t="array" ref="AF1619">SIGMOID(SUM(GETVECTOR(AB1619)*GETVECTOR(_xlfn.CONCAT($S1619,",",$AH$4)))+X1619)</f>
        <v>0.4932740054811095</v>
      </c>
      <c r="AG1619" s="5">
        <f t="shared" si="587"/>
        <v>0.35526979591752628</v>
      </c>
      <c r="AH1619" s="40">
        <f t="shared" si="588"/>
        <v>0.16822654064687295</v>
      </c>
      <c r="AI1619" s="3">
        <f t="shared" si="589"/>
        <v>0.16822654064687295</v>
      </c>
      <c r="AJ1619" s="3">
        <f t="shared" si="590"/>
        <v>7.3330268458148759E-2</v>
      </c>
      <c r="AK1619" s="3">
        <f t="shared" si="591"/>
        <v>0</v>
      </c>
      <c r="AL1619" s="3">
        <f t="shared" si="592"/>
        <v>1.2834275071088736E-2</v>
      </c>
      <c r="AM1619" s="3">
        <f t="shared" si="593"/>
        <v>1.8962362090390202E-2</v>
      </c>
      <c r="AN1619" s="3">
        <f t="shared" si="594"/>
        <v>1.4340431270436793E-2</v>
      </c>
      <c r="AO1619" s="3" t="str" cm="1">
        <f t="array" ref="AO1619">GETVECTOR(Y1619,2)</f>
        <v>0.5774</v>
      </c>
      <c r="AP1619" s="3" t="str" cm="1">
        <f t="array" ref="AP1619">GETVECTOR(Z1619,2)</f>
        <v>0.5774</v>
      </c>
      <c r="AQ1619" s="3" t="str" cm="1">
        <f t="array" ref="AQ1619">GETVECTOR(AA1619,2)</f>
        <v>0.5774</v>
      </c>
      <c r="AR1619" s="3" t="str" cm="1">
        <f t="array" ref="AR1619">GETVECTOR(AB1619,2)</f>
        <v>0.5774</v>
      </c>
      <c r="AS1619" s="3" cm="1">
        <f t="array" ref="AS1619">SUM(AK1619:AN1619*AO1619:AR1619)</f>
        <v>2.6639543312588145E-2</v>
      </c>
      <c r="AT1619" s="51">
        <f t="shared" si="595"/>
        <v>2.8300168978013997E-2</v>
      </c>
      <c r="AU1619" s="48">
        <f t="shared" si="596"/>
        <v>0.16822654064687295</v>
      </c>
      <c r="AV1619" s="56"/>
      <c r="AW1619" s="56"/>
    </row>
    <row r="1620" spans="1:49" ht="15" customHeight="1" x14ac:dyDescent="0.25">
      <c r="A1620" s="11">
        <f t="shared" si="603"/>
        <v>1617</v>
      </c>
      <c r="B1620" s="29">
        <v>32664</v>
      </c>
      <c r="C1620" s="25"/>
      <c r="D1620" s="12"/>
      <c r="E1620" s="25"/>
      <c r="F1620" s="35"/>
      <c r="G1620" s="25">
        <v>0</v>
      </c>
      <c r="H1620" s="13">
        <v>0</v>
      </c>
      <c r="I1620" s="25">
        <v>0</v>
      </c>
      <c r="J1620" s="12">
        <v>0</v>
      </c>
      <c r="K1620" s="12">
        <v>0</v>
      </c>
      <c r="L1620" s="25" t="s">
        <v>11</v>
      </c>
      <c r="M1620" s="10"/>
      <c r="N1620" s="15"/>
      <c r="O1620" s="15"/>
      <c r="P1620" s="4"/>
      <c r="Q1620" s="54"/>
      <c r="R1620" s="42">
        <f t="shared" si="602"/>
        <v>0.12783505154639174</v>
      </c>
      <c r="S1620" s="44" t="str" cm="1">
        <f t="array" ref="S1620">SETVECTOR(R1620:R1621)</f>
        <v>0.127835051546392,0</v>
      </c>
      <c r="T1620" s="44">
        <f t="shared" si="597"/>
        <v>0.47525773195876292</v>
      </c>
      <c r="U1620" s="5">
        <f t="shared" si="598"/>
        <v>0</v>
      </c>
      <c r="V1620" s="5">
        <f t="shared" si="599"/>
        <v>-4.705995587151187E-2</v>
      </c>
      <c r="W1620" s="5">
        <f t="shared" si="600"/>
        <v>0.77459757139069751</v>
      </c>
      <c r="X1620" s="5">
        <f t="shared" si="601"/>
        <v>-0.10209743668539462</v>
      </c>
      <c r="Y1620" s="5" t="str" cm="1">
        <f t="array" ref="Y1620:AB1620">SETMATRIX(GETMATRIX(Y1619:AB1619)-$O$9*DELTAWEIGHT(S1619,$AH$4,AK1619:AN1619))</f>
        <v>0.5774,0.5774,0.5774</v>
      </c>
      <c r="Z1620" s="5" t="str">
        <v>0.574548867798084,0.514105875516692,0.5774</v>
      </c>
      <c r="AA1620" s="5" t="str">
        <v>0.667593836429742,0.627472136443269,0.5774</v>
      </c>
      <c r="AB1620" s="5" t="str">
        <v>0.578178896755626,0.502198480387087,0.5774</v>
      </c>
      <c r="AC1620" s="5" cm="1">
        <f t="array" ref="AC1620">SIGMOID(SUM(GETVECTOR(Y1620)*GETVECTOR(_xlfn.CONCAT($S1620,",",$AH$4)))+U1620)</f>
        <v>0.51844461627974581</v>
      </c>
      <c r="AD1620" s="5" cm="1">
        <f t="array" ref="AD1620">SIGMOID(SUM(GETVECTOR(Z1620)*GETVECTOR(_xlfn.CONCAT($S1620,",",$AH$4)))+V1620)</f>
        <v>0.5065964993065083</v>
      </c>
      <c r="AE1620" s="5" cm="1">
        <f t="array" ref="AE1620">TANH(SUM(GETVECTOR(AA1620)*GETVECTOR(_xlfn.CONCAT($S1620,",",$AH$4)))+W1620)</f>
        <v>0.69622648163571543</v>
      </c>
      <c r="AF1620" s="5" cm="1">
        <f t="array" ref="AF1620">SIGMOID(SUM(GETVECTOR(AB1620)*GETVECTOR(_xlfn.CONCAT($S1620,",",$AH$4)))+X1620)</f>
        <v>0.49295398956246428</v>
      </c>
      <c r="AG1620" s="5">
        <f t="shared" si="587"/>
        <v>0.35270589832114041</v>
      </c>
      <c r="AH1620" s="40">
        <f t="shared" si="588"/>
        <v>0.16699954440529946</v>
      </c>
      <c r="AI1620" s="3">
        <f t="shared" si="589"/>
        <v>-0.30825818755346346</v>
      </c>
      <c r="AJ1620" s="3">
        <f t="shared" si="590"/>
        <v>-0.13451741149681273</v>
      </c>
      <c r="AK1620" s="3">
        <f t="shared" si="591"/>
        <v>0</v>
      </c>
      <c r="AL1620" s="3">
        <f t="shared" si="592"/>
        <v>-2.340957076415931E-2</v>
      </c>
      <c r="AM1620" s="3">
        <f t="shared" si="593"/>
        <v>-3.5113525534297592E-2</v>
      </c>
      <c r="AN1620" s="3">
        <f t="shared" si="594"/>
        <v>-2.6102209848730462E-2</v>
      </c>
      <c r="AO1620" s="3" t="str" cm="1">
        <f t="array" ref="AO1620">GETVECTOR(Y1620,2)</f>
        <v>0.5774</v>
      </c>
      <c r="AP1620" s="3" t="str" cm="1">
        <f t="array" ref="AP1620">GETVECTOR(Z1620,2)</f>
        <v>0.5774</v>
      </c>
      <c r="AQ1620" s="3" t="str" cm="1">
        <f t="array" ref="AQ1620">GETVECTOR(AA1620,2)</f>
        <v>0.5774</v>
      </c>
      <c r="AR1620" s="3" t="str" cm="1">
        <f t="array" ref="AR1620">GETVECTOR(AB1620,2)</f>
        <v>0.5774</v>
      </c>
      <c r="AS1620" s="3" cm="1">
        <f t="array" ref="AS1620">SUM(AK1620:AN1620*AO1620:AR1620)</f>
        <v>-4.8862651769385985E-2</v>
      </c>
      <c r="AT1620" s="51">
        <f t="shared" si="595"/>
        <v>9.5023110193746249E-2</v>
      </c>
      <c r="AU1620" s="48">
        <f t="shared" si="596"/>
        <v>0.30825818755346346</v>
      </c>
      <c r="AV1620" s="56"/>
      <c r="AW1620" s="56"/>
    </row>
    <row r="1621" spans="1:49" ht="15" customHeight="1" x14ac:dyDescent="0.25">
      <c r="A1621" s="11">
        <f t="shared" si="603"/>
        <v>1618</v>
      </c>
      <c r="B1621" s="29">
        <v>32665</v>
      </c>
      <c r="C1621" s="25"/>
      <c r="D1621" s="12"/>
      <c r="E1621" s="25"/>
      <c r="F1621" s="35"/>
      <c r="G1621" s="25">
        <v>0</v>
      </c>
      <c r="H1621" s="13">
        <v>0</v>
      </c>
      <c r="I1621" s="25">
        <v>0</v>
      </c>
      <c r="J1621" s="12">
        <v>0</v>
      </c>
      <c r="K1621" s="12">
        <v>0</v>
      </c>
      <c r="L1621" s="25" t="s">
        <v>11</v>
      </c>
      <c r="M1621" s="10"/>
      <c r="N1621" s="15"/>
      <c r="O1621" s="15"/>
      <c r="P1621" s="4"/>
      <c r="Q1621" s="54"/>
      <c r="R1621" s="42">
        <f t="shared" si="602"/>
        <v>0</v>
      </c>
      <c r="S1621" s="44" t="str" cm="1">
        <f t="array" ref="S1621">SETVECTOR(R1621:R1622)</f>
        <v>0,0.475257731958763</v>
      </c>
      <c r="T1621" s="44">
        <f t="shared" si="597"/>
        <v>2.0618556701030927E-2</v>
      </c>
      <c r="U1621" s="5">
        <f t="shared" si="598"/>
        <v>0</v>
      </c>
      <c r="V1621" s="5">
        <f t="shared" si="599"/>
        <v>-4.4718998795095936E-2</v>
      </c>
      <c r="W1621" s="5">
        <f t="shared" si="600"/>
        <v>0.77810892394412723</v>
      </c>
      <c r="X1621" s="5">
        <f t="shared" si="601"/>
        <v>-9.9487215700521575E-2</v>
      </c>
      <c r="Y1621" s="5" t="str" cm="1">
        <f t="array" ref="Y1621:AB1621">SETMATRIX(GETMATRIX(Y1620:AB1620)-$O$9*DELTAWEIGHT(S1620,$AH$4,AK1620:AN1620))</f>
        <v>0.5774,0.5774,0.5774</v>
      </c>
      <c r="Z1621" s="5" t="str">
        <v>0.574841345301461,0.514105875516692,0.5774</v>
      </c>
      <c r="AA1621" s="5" t="str">
        <v>0.668145712692402,0.627472136443269,0.5774</v>
      </c>
      <c r="AB1621" s="5" t="str">
        <v>0.578498673600645,0.502198480387087,0.5774</v>
      </c>
      <c r="AC1621" s="5" cm="1">
        <f t="array" ref="AC1621">SIGMOID(SUM(GETVECTOR(Y1621)*GETVECTOR(_xlfn.CONCAT($S1621,",",$AH$4)))+U1621)</f>
        <v>0.56817616742260091</v>
      </c>
      <c r="AD1621" s="5" cm="1">
        <f t="array" ref="AD1621">SIGMOID(SUM(GETVECTOR(Z1621)*GETVECTOR(_xlfn.CONCAT($S1621,",",$AH$4)))+V1621)</f>
        <v>0.54973840298678633</v>
      </c>
      <c r="AE1621" s="5" cm="1">
        <f t="array" ref="AE1621">TANH(SUM(GETVECTOR(AA1621)*GETVECTOR(_xlfn.CONCAT($S1621,",",$AH$4)))+W1621)</f>
        <v>0.79183040049001518</v>
      </c>
      <c r="AF1621" s="5" cm="1">
        <f t="array" ref="AF1621">SIGMOID(SUM(GETVECTOR(AB1621)*GETVECTOR(_xlfn.CONCAT($S1621,",",$AH$4)))+X1621)</f>
        <v>0.53474055648373497</v>
      </c>
      <c r="AG1621" s="5">
        <f t="shared" si="587"/>
        <v>0.43529957980176837</v>
      </c>
      <c r="AH1621" s="40">
        <f t="shared" si="588"/>
        <v>0.21910497565637374</v>
      </c>
      <c r="AI1621" s="3">
        <f t="shared" si="589"/>
        <v>0.1984864189553428</v>
      </c>
      <c r="AJ1621" s="3">
        <f t="shared" si="590"/>
        <v>8.831937603539404E-2</v>
      </c>
      <c r="AK1621" s="3">
        <f t="shared" si="591"/>
        <v>0</v>
      </c>
      <c r="AL1621" s="3">
        <f t="shared" si="592"/>
        <v>1.7310481472936019E-2</v>
      </c>
      <c r="AM1621" s="3">
        <f t="shared" si="593"/>
        <v>1.8110326330293622E-2</v>
      </c>
      <c r="AN1621" s="3">
        <f t="shared" si="594"/>
        <v>2.0233836359894675E-2</v>
      </c>
      <c r="AO1621" s="3" t="str" cm="1">
        <f t="array" ref="AO1621">GETVECTOR(Y1621,2)</f>
        <v>0.5774</v>
      </c>
      <c r="AP1621" s="3" t="str" cm="1">
        <f t="array" ref="AP1621">GETVECTOR(Z1621,2)</f>
        <v>0.5774</v>
      </c>
      <c r="AQ1621" s="3" t="str" cm="1">
        <f t="array" ref="AQ1621">GETVECTOR(AA1621,2)</f>
        <v>0.5774</v>
      </c>
      <c r="AR1621" s="3" t="str" cm="1">
        <f t="array" ref="AR1621">GETVECTOR(AB1621,2)</f>
        <v>0.5774</v>
      </c>
      <c r="AS1621" s="3" cm="1">
        <f t="array" ref="AS1621">SUM(AK1621:AN1621*AO1621:AR1621)</f>
        <v>3.213499153978798E-2</v>
      </c>
      <c r="AT1621" s="51">
        <f t="shared" si="595"/>
        <v>3.9396858509715867E-2</v>
      </c>
      <c r="AU1621" s="48">
        <f t="shared" si="596"/>
        <v>0.1984864189553428</v>
      </c>
      <c r="AV1621" s="56"/>
      <c r="AW1621" s="56"/>
    </row>
    <row r="1622" spans="1:49" ht="15" customHeight="1" x14ac:dyDescent="0.25">
      <c r="A1622" s="11">
        <f t="shared" si="603"/>
        <v>1619</v>
      </c>
      <c r="B1622" s="29">
        <v>32666</v>
      </c>
      <c r="C1622" s="25"/>
      <c r="D1622" s="12"/>
      <c r="E1622" s="25"/>
      <c r="F1622" s="35"/>
      <c r="G1622" s="25">
        <v>0</v>
      </c>
      <c r="H1622" s="13">
        <v>0</v>
      </c>
      <c r="I1622" s="25">
        <v>0</v>
      </c>
      <c r="J1622" s="12">
        <v>0</v>
      </c>
      <c r="K1622" s="12">
        <v>0</v>
      </c>
      <c r="L1622" s="25" t="s">
        <v>11</v>
      </c>
      <c r="M1622" s="10"/>
      <c r="N1622" s="15"/>
      <c r="O1622" s="15"/>
      <c r="P1622" s="4"/>
      <c r="Q1622" s="54"/>
      <c r="R1622" s="42">
        <f t="shared" si="602"/>
        <v>0.47525773195876292</v>
      </c>
      <c r="S1622" s="44" t="str" cm="1">
        <f t="array" ref="S1622">SETVECTOR(R1622:R1623)</f>
        <v>0.475257731958763,0.0206185567010309</v>
      </c>
      <c r="T1622" s="44">
        <f t="shared" si="597"/>
        <v>0</v>
      </c>
      <c r="U1622" s="5">
        <f t="shared" si="598"/>
        <v>0</v>
      </c>
      <c r="V1622" s="5">
        <f t="shared" si="599"/>
        <v>-4.6450046942389536E-2</v>
      </c>
      <c r="W1622" s="5">
        <f t="shared" si="600"/>
        <v>0.77629789131109783</v>
      </c>
      <c r="X1622" s="5">
        <f t="shared" si="601"/>
        <v>-0.10151059933651105</v>
      </c>
      <c r="Y1622" s="5" t="str" cm="1">
        <f t="array" ref="Y1622:AB1622">SETMATRIX(GETMATRIX(Y1621:AB1621)-$O$9*DELTAWEIGHT(S1621,$AH$4,AK1621:AN1621))</f>
        <v>0.5774,0.5774,0.5774</v>
      </c>
      <c r="Z1622" s="5" t="str">
        <v>0.574841345301461,0.513248224695818,0.5774</v>
      </c>
      <c r="AA1622" s="5" t="str">
        <v>0.668145712692402,0.626384839603109,0.5774</v>
      </c>
      <c r="AB1622" s="5" t="str">
        <v>0.578498673600645,0.501212388722836,0.5774</v>
      </c>
      <c r="AC1622" s="5" cm="1">
        <f t="array" ref="AC1622">SIGMOID(SUM(GETVECTOR(Y1622)*GETVECTOR(_xlfn.CONCAT($S1622,",",$AH$4)))+U1622)</f>
        <v>0.57109471773893361</v>
      </c>
      <c r="AD1622" s="5" cm="1">
        <f t="array" ref="AD1622">SIGMOID(SUM(GETVECTOR(Z1622)*GETVECTOR(_xlfn.CONCAT($S1622,",",$AH$4)))+V1622)</f>
        <v>0.55905561073535415</v>
      </c>
      <c r="AE1622" s="5" cm="1">
        <f t="array" ref="AE1622">TANH(SUM(GETVECTOR(AA1622)*GETVECTOR(_xlfn.CONCAT($S1622,",",$AH$4)))+W1622)</f>
        <v>0.80291214788677367</v>
      </c>
      <c r="AF1622" s="5" cm="1">
        <f t="array" ref="AF1622">SIGMOID(SUM(GETVECTOR(AB1622)*GETVECTOR(_xlfn.CONCAT($S1622,",",$AH$4)))+X1622)</f>
        <v>0.54581107270320495</v>
      </c>
      <c r="AG1622" s="5">
        <f t="shared" si="587"/>
        <v>0.44887254120367526</v>
      </c>
      <c r="AH1622" s="40">
        <f t="shared" si="588"/>
        <v>0.22977106541040074</v>
      </c>
      <c r="AI1622" s="3">
        <f t="shared" si="589"/>
        <v>0.22977106541040074</v>
      </c>
      <c r="AJ1622" s="3">
        <f t="shared" si="590"/>
        <v>0.10318649432550228</v>
      </c>
      <c r="AK1622" s="3">
        <f t="shared" si="591"/>
        <v>0</v>
      </c>
      <c r="AL1622" s="3">
        <f t="shared" si="592"/>
        <v>2.0423478756370048E-2</v>
      </c>
      <c r="AM1622" s="3">
        <f t="shared" si="593"/>
        <v>2.0498037810004435E-2</v>
      </c>
      <c r="AN1622" s="3">
        <f t="shared" si="594"/>
        <v>2.3978787462908602E-2</v>
      </c>
      <c r="AO1622" s="3" t="str" cm="1">
        <f t="array" ref="AO1622">GETVECTOR(Y1622,2)</f>
        <v>0.5774</v>
      </c>
      <c r="AP1622" s="3" t="str" cm="1">
        <f t="array" ref="AP1622">GETVECTOR(Z1622,2)</f>
        <v>0.5774</v>
      </c>
      <c r="AQ1622" s="3" t="str" cm="1">
        <f t="array" ref="AQ1622">GETVECTOR(AA1622,2)</f>
        <v>0.5774</v>
      </c>
      <c r="AR1622" s="3" t="str" cm="1">
        <f t="array" ref="AR1622">GETVECTOR(AB1622,2)</f>
        <v>0.5774</v>
      </c>
      <c r="AS1622" s="3" cm="1">
        <f t="array" ref="AS1622">SUM(AK1622:AN1622*AO1622:AR1622)</f>
        <v>3.7473435546508053E-2</v>
      </c>
      <c r="AT1622" s="51">
        <f t="shared" si="595"/>
        <v>5.2794742499830655E-2</v>
      </c>
      <c r="AU1622" s="48">
        <f t="shared" si="596"/>
        <v>0.22977106541040074</v>
      </c>
      <c r="AV1622" s="56"/>
      <c r="AW1622" s="56"/>
    </row>
    <row r="1623" spans="1:49" ht="15" customHeight="1" x14ac:dyDescent="0.25">
      <c r="A1623" s="11">
        <f t="shared" si="603"/>
        <v>1620</v>
      </c>
      <c r="B1623" s="29">
        <v>32667</v>
      </c>
      <c r="C1623" s="25"/>
      <c r="D1623" s="12"/>
      <c r="E1623" s="25"/>
      <c r="F1623" s="35"/>
      <c r="G1623" s="25">
        <v>0</v>
      </c>
      <c r="H1623" s="13">
        <v>0</v>
      </c>
      <c r="I1623" s="25">
        <v>0</v>
      </c>
      <c r="J1623" s="12">
        <v>0</v>
      </c>
      <c r="K1623" s="12">
        <v>0</v>
      </c>
      <c r="L1623" s="25" t="s">
        <v>11</v>
      </c>
      <c r="M1623" s="10"/>
      <c r="N1623" s="15"/>
      <c r="O1623" s="15"/>
      <c r="P1623" s="4"/>
      <c r="Q1623" s="54"/>
      <c r="R1623" s="42">
        <f t="shared" si="602"/>
        <v>2.0618556701030927E-2</v>
      </c>
      <c r="S1623" s="3"/>
      <c r="T1623" s="3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40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52"/>
      <c r="AU1623" s="52"/>
      <c r="AV1623" s="52"/>
      <c r="AW1623" s="52"/>
    </row>
    <row r="1624" spans="1:49" ht="15" customHeight="1" x14ac:dyDescent="0.25">
      <c r="A1624" s="11">
        <f t="shared" si="603"/>
        <v>1621</v>
      </c>
      <c r="B1624" s="29">
        <v>32668</v>
      </c>
      <c r="C1624" s="25"/>
      <c r="D1624" s="12"/>
      <c r="E1624" s="25"/>
      <c r="F1624" s="35"/>
      <c r="G1624" s="25">
        <v>0</v>
      </c>
      <c r="H1624" s="13">
        <v>0</v>
      </c>
      <c r="I1624" s="25">
        <v>0</v>
      </c>
      <c r="J1624" s="12">
        <v>0</v>
      </c>
      <c r="K1624" s="12">
        <v>0</v>
      </c>
      <c r="L1624" s="25" t="s">
        <v>11</v>
      </c>
      <c r="M1624" s="10"/>
      <c r="N1624" s="15"/>
      <c r="O1624" s="15"/>
      <c r="P1624" s="4"/>
      <c r="Q1624" s="55"/>
      <c r="R1624" s="42">
        <f t="shared" si="602"/>
        <v>0</v>
      </c>
      <c r="S1624" s="3"/>
      <c r="T1624" s="3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40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52"/>
      <c r="AU1624" s="52"/>
      <c r="AV1624" s="52"/>
      <c r="AW1624" s="52"/>
    </row>
    <row r="1625" spans="1:49" ht="15" customHeight="1" x14ac:dyDescent="0.25">
      <c r="A1625" s="11">
        <f t="shared" si="603"/>
        <v>1622</v>
      </c>
      <c r="B1625" s="29">
        <v>32669</v>
      </c>
      <c r="C1625" s="25"/>
      <c r="D1625" s="12"/>
      <c r="E1625" s="25"/>
      <c r="F1625" s="35"/>
      <c r="G1625" s="25">
        <v>0</v>
      </c>
      <c r="H1625" s="13">
        <v>0</v>
      </c>
      <c r="I1625" s="25">
        <v>0</v>
      </c>
      <c r="J1625" s="12">
        <v>0</v>
      </c>
      <c r="K1625" s="12">
        <v>0</v>
      </c>
      <c r="L1625" s="25" t="s">
        <v>11</v>
      </c>
      <c r="M1625" s="10"/>
      <c r="N1625" s="15"/>
      <c r="O1625" s="15"/>
      <c r="P1625" s="4"/>
      <c r="Q1625" s="53">
        <f>1+Q1571</f>
        <v>31</v>
      </c>
      <c r="R1625" s="42">
        <f t="shared" si="602"/>
        <v>5.1546391752577319E-3</v>
      </c>
      <c r="S1625" s="44" t="str" cm="1">
        <f t="array" ref="S1625">SETVECTOR(R1625:R1626)</f>
        <v>0.00515463917525773,0.0206185567010309</v>
      </c>
      <c r="T1625" s="44">
        <f>R1627</f>
        <v>1</v>
      </c>
      <c r="U1625" s="5">
        <f>U1622-$O$9*SUM(AK1622)</f>
        <v>0</v>
      </c>
      <c r="V1625" s="5">
        <f t="shared" ref="V1625" si="604">V1622-$O$9*SUM(AL1622)</f>
        <v>-4.8492394818026544E-2</v>
      </c>
      <c r="W1625" s="5">
        <f t="shared" ref="W1625" si="605">W1622-$O$9*SUM(AM1622)</f>
        <v>0.77424808753009744</v>
      </c>
      <c r="X1625" s="5">
        <f>X1622-$O$9*SUM(AN1622)</f>
        <v>-0.1039084780828019</v>
      </c>
      <c r="Y1625" s="5" t="str" cm="1">
        <f t="array" ref="Y1625:AB1625">SETMATRIX(GETMATRIX(_xlfn.ANCHORARRAY(Y1622))-$O$9*DELTAWEIGHT(S1622,$AH$4,AK1622:AN1622))</f>
        <v>0.5774,0.5774,0.5774</v>
      </c>
      <c r="Z1625" s="5" t="str">
        <v>0.573870703682215,0.513206114430341,0.5774</v>
      </c>
      <c r="AA1625" s="5" t="str">
        <v>0.667171527596483,0.626342575607624,0.5774</v>
      </c>
      <c r="AB1625" s="5" t="str">
        <v>0.577359063186171,0.501162947923943,0.5774</v>
      </c>
      <c r="AC1625" s="5" cm="1">
        <f t="array" ref="AC1625">SIGMOID(SUM(GETVECTOR(Y1625)*GETVECTOR(_xlfn.CONCAT($S1625,",",$AH$4)))+U1625)</f>
        <v>0.50372029216782388</v>
      </c>
      <c r="AD1625" s="5" cm="1">
        <f t="array" ref="AD1625">SIGMOID(SUM(GETVECTOR(Z1625)*GETVECTOR(_xlfn.CONCAT($S1625,",",$AH$4)))+V1625)</f>
        <v>0.49126270724680032</v>
      </c>
      <c r="AE1625" s="5" cm="1">
        <f t="array" ref="AE1625">TANH(SUM(GETVECTOR(AA1625)*GETVECTOR(_xlfn.CONCAT($S1625,",",$AH$4)))+W1625)</f>
        <v>0.65874959038376302</v>
      </c>
      <c r="AF1625" s="5" cm="1">
        <f t="array" ref="AF1625">SIGMOID(SUM(GETVECTOR(AB1625)*GETVECTOR(_xlfn.CONCAT($S1625,",",$AH$4)))+X1625)</f>
        <v>0.47736569418913505</v>
      </c>
      <c r="AG1625" s="5">
        <f t="shared" ref="AG1625:AG1676" si="606">AC1625*$AG$4+AE1625*AD1625</f>
        <v>0.3236191071696482</v>
      </c>
      <c r="AH1625" s="40">
        <f t="shared" ref="AH1625:AH1676" si="607">AF1625*TANH(AG1625)</f>
        <v>0.1493083710075665</v>
      </c>
      <c r="AI1625" s="3">
        <f t="shared" ref="AI1625:AI1676" si="608">AH1625-T1625+0</f>
        <v>-0.85069162899243356</v>
      </c>
      <c r="AJ1625" s="3">
        <f t="shared" ref="AJ1625:AJ1676" si="609">AI1625*AF1625*(1-TANH(AG1625)^2)+$AJ$4*$AC$4</f>
        <v>-0.36636368002975078</v>
      </c>
      <c r="AK1625" s="3">
        <f t="shared" ref="AK1625:AK1676" si="610">AJ1625*$AG$4*AC1625*(1-AC1625)</f>
        <v>0</v>
      </c>
      <c r="AL1625" s="3">
        <f t="shared" ref="AL1625:AL1676" si="611">AJ1625*AE1625*AD1625*(1-AD1625)</f>
        <v>-6.0317056926582679E-2</v>
      </c>
      <c r="AM1625" s="3">
        <f t="shared" ref="AM1625:AM1676" si="612">AJ1625*AD1625*(1-AE1625^2)</f>
        <v>-0.10187795527193637</v>
      </c>
      <c r="AN1625" s="3">
        <f t="shared" ref="AN1625:AN1676" si="613">AI1625*TANH(AG1625)*AF1625*(1-AF1625)</f>
        <v>-6.6382595661581098E-2</v>
      </c>
      <c r="AO1625" s="3" t="str" cm="1">
        <f t="array" ref="AO1625">GETVECTOR(Y1625,2)</f>
        <v>0.5774</v>
      </c>
      <c r="AP1625" s="3" t="str" cm="1">
        <f t="array" ref="AP1625">GETVECTOR(Z1625,2)</f>
        <v>0.5774</v>
      </c>
      <c r="AQ1625" s="3" t="str" cm="1">
        <f t="array" ref="AQ1625">GETVECTOR(AA1625,2)</f>
        <v>0.5774</v>
      </c>
      <c r="AR1625" s="3" t="str" cm="1">
        <f t="array" ref="AR1625">GETVECTOR(AB1625,2)</f>
        <v>0.5774</v>
      </c>
      <c r="AS1625" s="3" cm="1">
        <f t="array" ref="AS1625">SUM(AK1625:AN1625*AO1625:AR1625)</f>
        <v>-0.13198071077842183</v>
      </c>
      <c r="AT1625" s="51">
        <f t="shared" ref="AT1625:AT1676" si="614">AVERAGE((T1625-AH1625)^2)</f>
        <v>0.72367624763780025</v>
      </c>
      <c r="AU1625" s="48">
        <f t="shared" ref="AU1625:AU1676" si="615">SQRT(AT1625)</f>
        <v>0.85069162899243356</v>
      </c>
      <c r="AV1625" s="56">
        <f>AVERAGE(AT1625:AT1676)</f>
        <v>6.6293867311382301E-2</v>
      </c>
      <c r="AW1625" s="56">
        <f>SQRT(AV1625)</f>
        <v>0.25747595482177033</v>
      </c>
    </row>
    <row r="1626" spans="1:49" ht="15" customHeight="1" x14ac:dyDescent="0.25">
      <c r="A1626" s="11">
        <f t="shared" si="603"/>
        <v>1623</v>
      </c>
      <c r="B1626" s="29">
        <v>32670</v>
      </c>
      <c r="C1626" s="25"/>
      <c r="D1626" s="12"/>
      <c r="E1626" s="25"/>
      <c r="F1626" s="35"/>
      <c r="G1626" s="25">
        <v>0</v>
      </c>
      <c r="H1626" s="13">
        <v>0</v>
      </c>
      <c r="I1626" s="25">
        <v>0</v>
      </c>
      <c r="J1626" s="12">
        <v>0</v>
      </c>
      <c r="K1626" s="12">
        <v>0</v>
      </c>
      <c r="L1626" s="25" t="s">
        <v>11</v>
      </c>
      <c r="M1626" s="10"/>
      <c r="N1626" s="15"/>
      <c r="O1626" s="15"/>
      <c r="P1626" s="4"/>
      <c r="Q1626" s="54"/>
      <c r="R1626" s="42">
        <f t="shared" si="602"/>
        <v>2.0618556701030927E-2</v>
      </c>
      <c r="S1626" s="44" t="str" cm="1">
        <f t="array" ref="S1626">SETVECTOR(R1626:R1627)</f>
        <v>0.0206185567010309,1</v>
      </c>
      <c r="T1626" s="44">
        <f t="shared" ref="T1626:T1676" si="616">R1628</f>
        <v>0.52577319587628868</v>
      </c>
      <c r="U1626" s="5">
        <f t="shared" ref="U1626:U1676" si="617">U1625-$O$9*SUM(AK1625)</f>
        <v>0</v>
      </c>
      <c r="V1626" s="5">
        <f t="shared" ref="V1626:V1676" si="618">V1625-$O$9*SUM(AL1625)</f>
        <v>-4.2460689125368274E-2</v>
      </c>
      <c r="W1626" s="5">
        <f t="shared" ref="W1626:W1676" si="619">W1625-$O$9*SUM(AM1625)</f>
        <v>0.78443588305729106</v>
      </c>
      <c r="X1626" s="5">
        <f t="shared" ref="X1626:X1676" si="620">X1625-$O$9*SUM(AN1625)</f>
        <v>-9.7270218516643789E-2</v>
      </c>
      <c r="Y1626" s="5" t="str" cm="1">
        <f t="array" ref="Y1626:AB1626">SETMATRIX(GETMATRIX(Y1625:AB1625)-$O$9*DELTAWEIGHT(S1625,$AH$4,AK1625:AN1625))</f>
        <v>0.5774,0.5774,0.5774</v>
      </c>
      <c r="Z1626" s="5" t="str">
        <v>0.573901665052035,0.513329959909621,0.5774</v>
      </c>
      <c r="AA1626" s="5" t="str">
        <v>0.667225019071849,0.626556541509086,0.5774</v>
      </c>
      <c r="AB1626" s="5" t="str">
        <v>0.577393075329766,0.501298996498325,0.5774</v>
      </c>
      <c r="AC1626" s="5" cm="1">
        <f t="array" ref="AC1626">SIGMOID(SUM(GETVECTOR(Y1626)*GETVECTOR(_xlfn.CONCAT($S1626,",",$AH$4)))+U1626)</f>
        <v>0.64320570002646305</v>
      </c>
      <c r="AD1626" s="5" cm="1">
        <f t="array" ref="AD1626">SIGMOID(SUM(GETVECTOR(Z1626)*GETVECTOR(_xlfn.CONCAT($S1626,",",$AH$4)))+V1626)</f>
        <v>0.61838577897423452</v>
      </c>
      <c r="AE1626" s="5" cm="1">
        <f t="array" ref="AE1626">TANH(SUM(GETVECTOR(AA1626)*GETVECTOR(_xlfn.CONCAT($S1626,",",$AH$4)))+W1626)</f>
        <v>0.89058558861858206</v>
      </c>
      <c r="AF1626" s="5" cm="1">
        <f t="array" ref="AF1626">SIGMOID(SUM(GETVECTOR(AB1626)*GETVECTOR(_xlfn.CONCAT($S1626,",",$AH$4)))+X1626)</f>
        <v>0.60250983323040697</v>
      </c>
      <c r="AG1626" s="5">
        <f t="shared" si="606"/>
        <v>0.55072546296112901</v>
      </c>
      <c r="AH1626" s="40">
        <f t="shared" si="607"/>
        <v>0.30189582642919582</v>
      </c>
      <c r="AI1626" s="3">
        <f t="shared" si="608"/>
        <v>-0.22387736944709286</v>
      </c>
      <c r="AJ1626" s="3">
        <f t="shared" si="609"/>
        <v>-0.10102259956401473</v>
      </c>
      <c r="AK1626" s="3">
        <f t="shared" si="610"/>
        <v>0</v>
      </c>
      <c r="AL1626" s="3">
        <f t="shared" si="611"/>
        <v>-2.1231381153123959E-2</v>
      </c>
      <c r="AM1626" s="3">
        <f t="shared" si="612"/>
        <v>-1.2922570338356483E-2</v>
      </c>
      <c r="AN1626" s="3">
        <f t="shared" si="613"/>
        <v>-2.6865423673668853E-2</v>
      </c>
      <c r="AO1626" s="3" t="str" cm="1">
        <f t="array" ref="AO1626">GETVECTOR(Y1626,2)</f>
        <v>0.5774</v>
      </c>
      <c r="AP1626" s="3" t="str" cm="1">
        <f t="array" ref="AP1626">GETVECTOR(Z1626,2)</f>
        <v>0.5774</v>
      </c>
      <c r="AQ1626" s="3" t="str" cm="1">
        <f t="array" ref="AQ1626">GETVECTOR(AA1626,2)</f>
        <v>0.5774</v>
      </c>
      <c r="AR1626" s="3" t="str" cm="1">
        <f t="array" ref="AR1626">GETVECTOR(AB1626,2)</f>
        <v>0.5774</v>
      </c>
      <c r="AS1626" s="3" cm="1">
        <f t="array" ref="AS1626">SUM(AK1626:AN1626*AO1626:AR1626)</f>
        <v>-3.5232587220357207E-2</v>
      </c>
      <c r="AT1626" s="51">
        <f t="shared" si="614"/>
        <v>5.0121076550550106E-2</v>
      </c>
      <c r="AU1626" s="48">
        <f t="shared" si="615"/>
        <v>0.22387736944709286</v>
      </c>
      <c r="AV1626" s="56"/>
      <c r="AW1626" s="56"/>
    </row>
    <row r="1627" spans="1:49" ht="15" customHeight="1" x14ac:dyDescent="0.25">
      <c r="A1627" s="11">
        <f t="shared" si="603"/>
        <v>1624</v>
      </c>
      <c r="B1627" s="29">
        <v>32671</v>
      </c>
      <c r="C1627" s="25"/>
      <c r="D1627" s="12"/>
      <c r="E1627" s="25"/>
      <c r="F1627" s="35"/>
      <c r="G1627" s="25">
        <v>0</v>
      </c>
      <c r="H1627" s="13">
        <v>0</v>
      </c>
      <c r="I1627" s="25">
        <v>0</v>
      </c>
      <c r="J1627" s="12">
        <v>0</v>
      </c>
      <c r="K1627" s="12">
        <v>0</v>
      </c>
      <c r="L1627" s="25" t="s">
        <v>11</v>
      </c>
      <c r="M1627" s="10"/>
      <c r="N1627" s="15"/>
      <c r="O1627" s="15"/>
      <c r="P1627" s="4"/>
      <c r="Q1627" s="54"/>
      <c r="R1627" s="42">
        <f t="shared" si="602"/>
        <v>1</v>
      </c>
      <c r="S1627" s="44" t="str" cm="1">
        <f t="array" ref="S1627">SETVECTOR(R1627:R1628)</f>
        <v>1,0.525773195876289</v>
      </c>
      <c r="T1627" s="44">
        <f t="shared" si="616"/>
        <v>0.62061855670103094</v>
      </c>
      <c r="U1627" s="5">
        <f t="shared" si="617"/>
        <v>0</v>
      </c>
      <c r="V1627" s="5">
        <f t="shared" si="618"/>
        <v>-4.0337551010055879E-2</v>
      </c>
      <c r="W1627" s="5">
        <f t="shared" si="619"/>
        <v>0.78572814009112668</v>
      </c>
      <c r="X1627" s="5">
        <f t="shared" si="620"/>
        <v>-9.4583676149276902E-2</v>
      </c>
      <c r="Y1627" s="5" t="str" cm="1">
        <f t="array" ref="Y1627:AB1627">SETMATRIX(GETMATRIX(Y1626:AB1626)-$O$9*DELTAWEIGHT(S1626,$AH$4,AK1626:AN1626))</f>
        <v>0.5774,0.5774,0.5774</v>
      </c>
      <c r="Z1627" s="5" t="str">
        <v>0.573945037797224,0.515433538051268,0.5774</v>
      </c>
      <c r="AA1627" s="5" t="str">
        <v>0.667251773096274,0.627854111693688,0.5774</v>
      </c>
      <c r="AB1627" s="5" t="str">
        <v>0.577447911441376,0.50395854791139,0.5774</v>
      </c>
      <c r="AC1627" s="5" cm="1">
        <f t="array" ref="AC1627">SIGMOID(SUM(GETVECTOR(Y1627)*GETVECTOR(_xlfn.CONCAT($S1627,",",$AH$4)))+U1627)</f>
        <v>0.70702555896734465</v>
      </c>
      <c r="AD1627" s="5" cm="1">
        <f t="array" ref="AD1627">SIGMOID(SUM(GETVECTOR(Z1627)*GETVECTOR(_xlfn.CONCAT($S1627,",",$AH$4)))+V1627)</f>
        <v>0.69095944667608089</v>
      </c>
      <c r="AE1627" s="5" cm="1">
        <f t="array" ref="AE1627">TANH(SUM(GETVECTOR(AA1627)*GETVECTOR(_xlfn.CONCAT($S1627,",",$AH$4)))+W1627)</f>
        <v>0.94502638892489443</v>
      </c>
      <c r="AF1627" s="5" cm="1">
        <f t="array" ref="AF1627">SIGMOID(SUM(GETVECTOR(AB1627)*GETVECTOR(_xlfn.CONCAT($S1627,",",$AH$4)))+X1627)</f>
        <v>0.67870614813683594</v>
      </c>
      <c r="AG1627" s="5">
        <f t="shared" si="606"/>
        <v>0.65297491078583991</v>
      </c>
      <c r="AH1627" s="40">
        <f t="shared" si="607"/>
        <v>0.38935284732823006</v>
      </c>
      <c r="AI1627" s="3">
        <f t="shared" si="608"/>
        <v>-0.23126570937280089</v>
      </c>
      <c r="AJ1627" s="3">
        <f t="shared" si="609"/>
        <v>-0.10530600636093282</v>
      </c>
      <c r="AK1627" s="3">
        <f t="shared" si="610"/>
        <v>0</v>
      </c>
      <c r="AL1627" s="3">
        <f t="shared" si="611"/>
        <v>-2.1250302188564982E-2</v>
      </c>
      <c r="AM1627" s="3">
        <f t="shared" si="612"/>
        <v>-7.7801051240492126E-3</v>
      </c>
      <c r="AN1627" s="3">
        <f t="shared" si="613"/>
        <v>-2.8930571527340045E-2</v>
      </c>
      <c r="AO1627" s="3" t="str" cm="1">
        <f t="array" ref="AO1627">GETVECTOR(Y1627,2)</f>
        <v>0.5774</v>
      </c>
      <c r="AP1627" s="3" t="str" cm="1">
        <f t="array" ref="AP1627">GETVECTOR(Z1627,2)</f>
        <v>0.5774</v>
      </c>
      <c r="AQ1627" s="3" t="str" cm="1">
        <f t="array" ref="AQ1627">GETVECTOR(AA1627,2)</f>
        <v>0.5774</v>
      </c>
      <c r="AR1627" s="3" t="str" cm="1">
        <f t="array" ref="AR1627">GETVECTOR(AB1627,2)</f>
        <v>0.5774</v>
      </c>
      <c r="AS1627" s="3" cm="1">
        <f t="array" ref="AS1627">SUM(AK1627:AN1627*AO1627:AR1627)</f>
        <v>-3.346666918218958E-2</v>
      </c>
      <c r="AT1627" s="51">
        <f t="shared" si="614"/>
        <v>5.3483828331704807E-2</v>
      </c>
      <c r="AU1627" s="48">
        <f t="shared" si="615"/>
        <v>0.23126570937280089</v>
      </c>
      <c r="AV1627" s="56"/>
      <c r="AW1627" s="56"/>
    </row>
    <row r="1628" spans="1:49" ht="15" customHeight="1" x14ac:dyDescent="0.25">
      <c r="A1628" s="11">
        <f t="shared" si="603"/>
        <v>1625</v>
      </c>
      <c r="B1628" s="29">
        <v>32672</v>
      </c>
      <c r="C1628" s="25"/>
      <c r="D1628" s="12"/>
      <c r="E1628" s="25"/>
      <c r="F1628" s="35"/>
      <c r="G1628" s="25">
        <v>0</v>
      </c>
      <c r="H1628" s="13">
        <v>0</v>
      </c>
      <c r="I1628" s="25">
        <v>0</v>
      </c>
      <c r="J1628" s="12">
        <v>0</v>
      </c>
      <c r="K1628" s="12">
        <v>0</v>
      </c>
      <c r="L1628" s="25" t="s">
        <v>11</v>
      </c>
      <c r="M1628" s="10"/>
      <c r="N1628" s="15"/>
      <c r="O1628" s="15"/>
      <c r="P1628" s="4"/>
      <c r="Q1628" s="54"/>
      <c r="R1628" s="42">
        <f t="shared" si="602"/>
        <v>0.52577319587628868</v>
      </c>
      <c r="S1628" s="44" t="str" cm="1">
        <f t="array" ref="S1628">SETVECTOR(R1628:R1629)</f>
        <v>0.525773195876289,0.620618556701031</v>
      </c>
      <c r="T1628" s="44">
        <f t="shared" si="616"/>
        <v>0.23711340206185566</v>
      </c>
      <c r="U1628" s="5">
        <f t="shared" si="617"/>
        <v>0</v>
      </c>
      <c r="V1628" s="5">
        <f t="shared" si="618"/>
        <v>-3.8212520791199384E-2</v>
      </c>
      <c r="W1628" s="5">
        <f t="shared" si="619"/>
        <v>0.78650615060353157</v>
      </c>
      <c r="X1628" s="5">
        <f t="shared" si="620"/>
        <v>-9.1690618996542891E-2</v>
      </c>
      <c r="Y1628" s="5" t="str" cm="1">
        <f t="array" ref="Y1628:AB1628">SETMATRIX(GETMATRIX(Y1627:AB1627)-$O$9*DELTAWEIGHT(S1627,$AH$4,AK1627:AN1627))</f>
        <v>0.5774,0.5774,0.5774</v>
      </c>
      <c r="Z1628" s="5" t="str">
        <v>0.576040457350537,0.516535253486515,0.5774</v>
      </c>
      <c r="AA1628" s="5" t="str">
        <v>0.668026323668044,0.628261349623175,0.5774</v>
      </c>
      <c r="AB1628" s="5" t="str">
        <v>0.580299366923646,0.505457766773202,0.5774</v>
      </c>
      <c r="AC1628" s="5" cm="1">
        <f t="array" ref="AC1628">SIGMOID(SUM(GETVECTOR(Y1628)*GETVECTOR(_xlfn.CONCAT($S1628,",",$AH$4)))+U1628)</f>
        <v>0.65969303906938159</v>
      </c>
      <c r="AD1628" s="5" cm="1">
        <f t="array" ref="AD1628">SIGMOID(SUM(GETVECTOR(Z1628)*GETVECTOR(_xlfn.CONCAT($S1628,",",$AH$4)))+V1628)</f>
        <v>0.64226889963937672</v>
      </c>
      <c r="AE1628" s="5" cm="1">
        <f t="array" ref="AE1628">TANH(SUM(GETVECTOR(AA1628)*GETVECTOR(_xlfn.CONCAT($S1628,",",$AH$4)))+W1628)</f>
        <v>0.91002109190734981</v>
      </c>
      <c r="AF1628" s="5" cm="1">
        <f t="array" ref="AF1628">SIGMOID(SUM(GETVECTOR(AB1628)*GETVECTOR(_xlfn.CONCAT($S1628,",",$AH$4)))+X1628)</f>
        <v>0.62880921108103649</v>
      </c>
      <c r="AG1628" s="5">
        <f t="shared" si="606"/>
        <v>0.58447824534795767</v>
      </c>
      <c r="AH1628" s="40">
        <f t="shared" si="607"/>
        <v>0.33069874334938315</v>
      </c>
      <c r="AI1628" s="3">
        <f t="shared" si="608"/>
        <v>9.358534128752749E-2</v>
      </c>
      <c r="AJ1628" s="3">
        <f t="shared" si="609"/>
        <v>4.257108695554878E-2</v>
      </c>
      <c r="AK1628" s="3">
        <f t="shared" si="610"/>
        <v>0</v>
      </c>
      <c r="AL1628" s="3">
        <f t="shared" si="611"/>
        <v>8.9010202388666426E-3</v>
      </c>
      <c r="AM1628" s="3">
        <f t="shared" si="612"/>
        <v>4.6990548414427109E-3</v>
      </c>
      <c r="AN1628" s="3">
        <f t="shared" si="613"/>
        <v>1.1487818457157935E-2</v>
      </c>
      <c r="AO1628" s="3" t="str" cm="1">
        <f t="array" ref="AO1628">GETVECTOR(Y1628,2)</f>
        <v>0.5774</v>
      </c>
      <c r="AP1628" s="3" t="str" cm="1">
        <f t="array" ref="AP1628">GETVECTOR(Z1628,2)</f>
        <v>0.5774</v>
      </c>
      <c r="AQ1628" s="3" t="str" cm="1">
        <f t="array" ref="AQ1628">GETVECTOR(AA1628,2)</f>
        <v>0.5774</v>
      </c>
      <c r="AR1628" s="3" t="str" cm="1">
        <f t="array" ref="AR1628">GETVECTOR(AB1628,2)</f>
        <v>0.5774</v>
      </c>
      <c r="AS1628" s="3" cm="1">
        <f t="array" ref="AS1628">SUM(AK1628:AN1628*AO1628:AR1628)</f>
        <v>1.4485749728533613E-2</v>
      </c>
      <c r="AT1628" s="51">
        <f t="shared" si="614"/>
        <v>8.7582161039029983E-3</v>
      </c>
      <c r="AU1628" s="48">
        <f t="shared" si="615"/>
        <v>9.358534128752749E-2</v>
      </c>
      <c r="AV1628" s="56"/>
      <c r="AW1628" s="56"/>
    </row>
    <row r="1629" spans="1:49" ht="15" customHeight="1" x14ac:dyDescent="0.25">
      <c r="A1629" s="11">
        <f t="shared" si="603"/>
        <v>1626</v>
      </c>
      <c r="B1629" s="29">
        <v>32673</v>
      </c>
      <c r="C1629" s="25"/>
      <c r="D1629" s="12"/>
      <c r="E1629" s="25"/>
      <c r="F1629" s="35"/>
      <c r="G1629" s="25">
        <v>0</v>
      </c>
      <c r="H1629" s="13">
        <v>0</v>
      </c>
      <c r="I1629" s="25">
        <v>0</v>
      </c>
      <c r="J1629" s="12">
        <v>0</v>
      </c>
      <c r="K1629" s="12">
        <v>0</v>
      </c>
      <c r="L1629" s="25" t="s">
        <v>11</v>
      </c>
      <c r="M1629" s="10"/>
      <c r="N1629" s="15"/>
      <c r="O1629" s="15"/>
      <c r="P1629" s="4"/>
      <c r="Q1629" s="54"/>
      <c r="R1629" s="42">
        <f t="shared" si="602"/>
        <v>0.62061855670103094</v>
      </c>
      <c r="S1629" s="44" t="str" cm="1">
        <f t="array" ref="S1629">SETVECTOR(R1629:R1630)</f>
        <v>0.620618556701031,0.237113402061856</v>
      </c>
      <c r="T1629" s="44">
        <f t="shared" si="616"/>
        <v>0.10309278350515463</v>
      </c>
      <c r="U1629" s="5">
        <f t="shared" si="617"/>
        <v>0</v>
      </c>
      <c r="V1629" s="5">
        <f t="shared" si="618"/>
        <v>-3.9102622815086051E-2</v>
      </c>
      <c r="W1629" s="5">
        <f t="shared" si="619"/>
        <v>0.7860362451193873</v>
      </c>
      <c r="X1629" s="5">
        <f t="shared" si="620"/>
        <v>-9.2839400842258682E-2</v>
      </c>
      <c r="Y1629" s="5" t="str" cm="1">
        <f t="array" ref="Y1629:AB1629">SETMATRIX(GETMATRIX(Y1628:AB1628)-$O$9*DELTAWEIGHT(S1628,$AH$4,AK1628:AN1628))</f>
        <v>0.5774,0.5774,0.5774</v>
      </c>
      <c r="Z1629" s="5" t="str">
        <v>0.575562188875363,0.515970709129545,0.5774</v>
      </c>
      <c r="AA1629" s="5" t="str">
        <v>0.667770798392865,0.627959729592473,0.5774</v>
      </c>
      <c r="AB1629" s="5" t="str">
        <v>0.579682520495586,0.504729646087531,0.5774</v>
      </c>
      <c r="AC1629" s="5" cm="1">
        <f t="array" ref="AC1629">SIGMOID(SUM(GETVECTOR(Y1629)*GETVECTOR(_xlfn.CONCAT($S1629,",",$AH$4)))+U1629)</f>
        <v>0.62134345895524834</v>
      </c>
      <c r="AD1629" s="5" cm="1">
        <f t="array" ref="AD1629">SIGMOID(SUM(GETVECTOR(Z1629)*GETVECTOR(_xlfn.CONCAT($S1629,",",$AH$4)))+V1629)</f>
        <v>0.60836518468060641</v>
      </c>
      <c r="AE1629" s="5" cm="1">
        <f t="array" ref="AE1629">TANH(SUM(GETVECTOR(AA1629)*GETVECTOR(_xlfn.CONCAT($S1629,",",$AH$4)))+W1629)</f>
        <v>0.87390329249082077</v>
      </c>
      <c r="AF1629" s="5" cm="1">
        <f t="array" ref="AF1629">SIGMOID(SUM(GETVECTOR(AB1629)*GETVECTOR(_xlfn.CONCAT($S1629,",",$AH$4)))+X1629)</f>
        <v>0.59546406976381072</v>
      </c>
      <c r="AG1629" s="5">
        <f t="shared" si="606"/>
        <v>0.53165233792916822</v>
      </c>
      <c r="AH1629" s="40">
        <f t="shared" si="607"/>
        <v>0.28977850048792481</v>
      </c>
      <c r="AI1629" s="3">
        <f t="shared" si="608"/>
        <v>0.18668571698277017</v>
      </c>
      <c r="AJ1629" s="3">
        <f t="shared" si="609"/>
        <v>8.4838456445196414E-2</v>
      </c>
      <c r="AK1629" s="3">
        <f t="shared" si="610"/>
        <v>0</v>
      </c>
      <c r="AL1629" s="3">
        <f t="shared" si="611"/>
        <v>1.7664517480738811E-2</v>
      </c>
      <c r="AM1629" s="3">
        <f t="shared" si="612"/>
        <v>1.2195736486057663E-2</v>
      </c>
      <c r="AN1629" s="3">
        <f t="shared" si="613"/>
        <v>2.188438537020454E-2</v>
      </c>
      <c r="AO1629" s="3" t="str" cm="1">
        <f t="array" ref="AO1629">GETVECTOR(Y1629,2)</f>
        <v>0.5774</v>
      </c>
      <c r="AP1629" s="3" t="str" cm="1">
        <f t="array" ref="AP1629">GETVECTOR(Z1629,2)</f>
        <v>0.5774</v>
      </c>
      <c r="AQ1629" s="3" t="str" cm="1">
        <f t="array" ref="AQ1629">GETVECTOR(AA1629,2)</f>
        <v>0.5774</v>
      </c>
      <c r="AR1629" s="3" t="str" cm="1">
        <f t="array" ref="AR1629">GETVECTOR(AB1629,2)</f>
        <v>0.5774</v>
      </c>
      <c r="AS1629" s="3" cm="1">
        <f t="array" ref="AS1629">SUM(AK1629:AN1629*AO1629:AR1629)</f>
        <v>2.9877354753184385E-2</v>
      </c>
      <c r="AT1629" s="51">
        <f t="shared" si="614"/>
        <v>3.4851556925370966E-2</v>
      </c>
      <c r="AU1629" s="48">
        <f t="shared" si="615"/>
        <v>0.18668571698277017</v>
      </c>
      <c r="AV1629" s="56"/>
      <c r="AW1629" s="56"/>
    </row>
    <row r="1630" spans="1:49" ht="15" customHeight="1" x14ac:dyDescent="0.25">
      <c r="A1630" s="11">
        <f t="shared" si="603"/>
        <v>1627</v>
      </c>
      <c r="B1630" s="29">
        <v>32674</v>
      </c>
      <c r="C1630" s="25"/>
      <c r="D1630" s="12"/>
      <c r="E1630" s="25"/>
      <c r="F1630" s="35"/>
      <c r="G1630" s="25">
        <v>0</v>
      </c>
      <c r="H1630" s="13">
        <v>0</v>
      </c>
      <c r="I1630" s="25">
        <v>0</v>
      </c>
      <c r="J1630" s="12">
        <v>0</v>
      </c>
      <c r="K1630" s="12">
        <v>0</v>
      </c>
      <c r="L1630" s="25" t="s">
        <v>11</v>
      </c>
      <c r="M1630" s="10"/>
      <c r="N1630" s="15"/>
      <c r="O1630" s="15"/>
      <c r="P1630" s="4"/>
      <c r="Q1630" s="54"/>
      <c r="R1630" s="42">
        <f t="shared" si="602"/>
        <v>0.23711340206185566</v>
      </c>
      <c r="S1630" s="44" t="str" cm="1">
        <f t="array" ref="S1630">SETVECTOR(R1630:R1631)</f>
        <v>0.237113402061856,0.103092783505155</v>
      </c>
      <c r="T1630" s="44">
        <f t="shared" si="616"/>
        <v>0.17525773195876287</v>
      </c>
      <c r="U1630" s="5">
        <f t="shared" si="617"/>
        <v>0</v>
      </c>
      <c r="V1630" s="5">
        <f t="shared" si="618"/>
        <v>-4.0869074563159934E-2</v>
      </c>
      <c r="W1630" s="5">
        <f t="shared" si="619"/>
        <v>0.78481667147078149</v>
      </c>
      <c r="X1630" s="5">
        <f t="shared" si="620"/>
        <v>-9.5027839379279139E-2</v>
      </c>
      <c r="Y1630" s="5" t="str" cm="1">
        <f t="array" ref="Y1630:AB1630">SETMATRIX(GETMATRIX(Y1629:AB1629)-$O$9*DELTAWEIGHT(S1629,$AH$4,AK1629:AN1629))</f>
        <v>0.5774,0.5774,0.5774</v>
      </c>
      <c r="Z1630" s="5" t="str">
        <v>0.574458024362498,0.515548852255859,0.5774</v>
      </c>
      <c r="AA1630" s="5" t="str">
        <v>0.666997638965458,0.627664336455756,0.5774</v>
      </c>
      <c r="AB1630" s="5" t="str">
        <v>0.578315910565712,0.504207519370137,0.5774</v>
      </c>
      <c r="AC1630" s="5" cm="1">
        <f t="array" ref="AC1630">SIGMOID(SUM(GETVECTOR(Y1630)*GETVECTOR(_xlfn.CONCAT($S1630,",",$AH$4)))+U1630)</f>
        <v>0.54895145763587516</v>
      </c>
      <c r="AD1630" s="5" cm="1">
        <f t="array" ref="AD1630">SIGMOID(SUM(GETVECTOR(Z1630)*GETVECTOR(_xlfn.CONCAT($S1630,",",$AH$4)))+V1630)</f>
        <v>0.53705493400437221</v>
      </c>
      <c r="AE1630" s="5" cm="1">
        <f t="array" ref="AE1630">TANH(SUM(GETVECTOR(AA1630)*GETVECTOR(_xlfn.CONCAT($S1630,",",$AH$4)))+W1630)</f>
        <v>0.76480008223909146</v>
      </c>
      <c r="AF1630" s="5" cm="1">
        <f t="array" ref="AF1630">SIGMOID(SUM(GETVECTOR(AB1630)*GETVECTOR(_xlfn.CONCAT($S1630,",",$AH$4)))+X1630)</f>
        <v>0.52350236053880417</v>
      </c>
      <c r="AG1630" s="5">
        <f t="shared" si="606"/>
        <v>0.41073965769345372</v>
      </c>
      <c r="AH1630" s="40">
        <f t="shared" si="607"/>
        <v>0.20369504850175701</v>
      </c>
      <c r="AI1630" s="3">
        <f t="shared" si="608"/>
        <v>2.843731654299414E-2</v>
      </c>
      <c r="AJ1630" s="3">
        <f t="shared" si="609"/>
        <v>1.2633121702521443E-2</v>
      </c>
      <c r="AK1630" s="3">
        <f t="shared" si="610"/>
        <v>0</v>
      </c>
      <c r="AL1630" s="3">
        <f t="shared" si="611"/>
        <v>2.402186802371743E-3</v>
      </c>
      <c r="AM1630" s="3">
        <f t="shared" si="612"/>
        <v>2.8161907762757426E-3</v>
      </c>
      <c r="AN1630" s="3">
        <f t="shared" si="613"/>
        <v>2.7601319092723101E-3</v>
      </c>
      <c r="AO1630" s="3" t="str" cm="1">
        <f t="array" ref="AO1630">GETVECTOR(Y1630,2)</f>
        <v>0.5774</v>
      </c>
      <c r="AP1630" s="3" t="str" cm="1">
        <f t="array" ref="AP1630">GETVECTOR(Z1630,2)</f>
        <v>0.5774</v>
      </c>
      <c r="AQ1630" s="3" t="str" cm="1">
        <f t="array" ref="AQ1630">GETVECTOR(AA1630,2)</f>
        <v>0.5774</v>
      </c>
      <c r="AR1630" s="3" t="str" cm="1">
        <f t="array" ref="AR1630">GETVECTOR(AB1630,2)</f>
        <v>0.5774</v>
      </c>
      <c r="AS1630" s="3" cm="1">
        <f t="array" ref="AS1630">SUM(AK1630:AN1630*AO1630:AR1630)</f>
        <v>4.6067913783248895E-3</v>
      </c>
      <c r="AT1630" s="51">
        <f t="shared" si="614"/>
        <v>8.0868097216644814E-4</v>
      </c>
      <c r="AU1630" s="48">
        <f t="shared" si="615"/>
        <v>2.843731654299414E-2</v>
      </c>
      <c r="AV1630" s="56"/>
      <c r="AW1630" s="56"/>
    </row>
    <row r="1631" spans="1:49" ht="15" customHeight="1" x14ac:dyDescent="0.25">
      <c r="A1631" s="11">
        <f t="shared" si="603"/>
        <v>1628</v>
      </c>
      <c r="B1631" s="29">
        <v>32675</v>
      </c>
      <c r="C1631" s="25"/>
      <c r="D1631" s="12"/>
      <c r="E1631" s="25"/>
      <c r="F1631" s="35"/>
      <c r="G1631" s="25">
        <v>0</v>
      </c>
      <c r="H1631" s="13">
        <v>0</v>
      </c>
      <c r="I1631" s="25">
        <v>0</v>
      </c>
      <c r="J1631" s="12">
        <v>0</v>
      </c>
      <c r="K1631" s="12">
        <v>0</v>
      </c>
      <c r="L1631" s="25" t="s">
        <v>11</v>
      </c>
      <c r="M1631" s="10"/>
      <c r="N1631" s="15"/>
      <c r="O1631" s="15"/>
      <c r="P1631" s="4"/>
      <c r="Q1631" s="54"/>
      <c r="R1631" s="42">
        <f t="shared" si="602"/>
        <v>0.10309278350515463</v>
      </c>
      <c r="S1631" s="44" t="str" cm="1">
        <f t="array" ref="S1631">SETVECTOR(R1631:R1632)</f>
        <v>0.103092783505155,0.175257731958763</v>
      </c>
      <c r="T1631" s="44">
        <f t="shared" si="616"/>
        <v>2.0618556701030927E-2</v>
      </c>
      <c r="U1631" s="5">
        <f t="shared" si="617"/>
        <v>0</v>
      </c>
      <c r="V1631" s="5">
        <f t="shared" si="618"/>
        <v>-4.1109293243397106E-2</v>
      </c>
      <c r="W1631" s="5">
        <f t="shared" si="619"/>
        <v>0.78453505239315391</v>
      </c>
      <c r="X1631" s="5">
        <f t="shared" si="620"/>
        <v>-9.5303852570206377E-2</v>
      </c>
      <c r="Y1631" s="5" t="str" cm="1">
        <f t="array" ref="Y1631:AB1631">SETMATRIX(GETMATRIX(Y1630:AB1630)-$O$9*DELTAWEIGHT(S1630,$AH$4,AK1630:AN1630))</f>
        <v>0.5774,0.5774,0.5774</v>
      </c>
      <c r="Z1631" s="5" t="str">
        <v>0.574401066570859,0.515524087998625,0.5774</v>
      </c>
      <c r="AA1631" s="5" t="str">
        <v>0.666929608718838,0.62763475808766,0.5774</v>
      </c>
      <c r="AB1631" s="5" t="str">
        <v>0.578250569519078,0.504179110219427,0.5774</v>
      </c>
      <c r="AC1631" s="5" cm="1">
        <f t="array" ref="AC1631">SIGMOID(SUM(GETVECTOR(Y1631)*GETVECTOR(_xlfn.CONCAT($S1631,",",$AH$4)))+U1631)</f>
        <v>0.54009362987552256</v>
      </c>
      <c r="AD1631" s="5" cm="1">
        <f t="array" ref="AD1631">SIGMOID(SUM(GETVECTOR(Z1631)*GETVECTOR(_xlfn.CONCAT($S1631,",",$AH$4)))+V1631)</f>
        <v>0.52708767623766839</v>
      </c>
      <c r="AE1631" s="5" cm="1">
        <f t="array" ref="AE1631">TANH(SUM(GETVECTOR(AA1631)*GETVECTOR(_xlfn.CONCAT($S1631,",",$AH$4)))+W1631)</f>
        <v>0.74574013421064189</v>
      </c>
      <c r="AF1631" s="5" cm="1">
        <f t="array" ref="AF1631">SIGMOID(SUM(GETVECTOR(AB1631)*GETVECTOR(_xlfn.CONCAT($S1631,",",$AH$4)))+X1631)</f>
        <v>0.51316468055123532</v>
      </c>
      <c r="AG1631" s="5">
        <f t="shared" si="606"/>
        <v>0.39307043441825418</v>
      </c>
      <c r="AH1631" s="40">
        <f t="shared" si="607"/>
        <v>0.19192574606118654</v>
      </c>
      <c r="AI1631" s="3">
        <f t="shared" si="608"/>
        <v>0.1713071893601556</v>
      </c>
      <c r="AJ1631" s="3">
        <f t="shared" si="609"/>
        <v>7.5612191713625612E-2</v>
      </c>
      <c r="AK1631" s="3">
        <f t="shared" si="610"/>
        <v>0</v>
      </c>
      <c r="AL1631" s="3">
        <f t="shared" si="611"/>
        <v>1.405538794371592E-2</v>
      </c>
      <c r="AM1631" s="3">
        <f t="shared" si="612"/>
        <v>1.7690173760173553E-2</v>
      </c>
      <c r="AN1631" s="3">
        <f t="shared" si="613"/>
        <v>1.6006298270188891E-2</v>
      </c>
      <c r="AO1631" s="3" t="str" cm="1">
        <f t="array" ref="AO1631">GETVECTOR(Y1631,2)</f>
        <v>0.5774</v>
      </c>
      <c r="AP1631" s="3" t="str" cm="1">
        <f t="array" ref="AP1631">GETVECTOR(Z1631,2)</f>
        <v>0.5774</v>
      </c>
      <c r="AQ1631" s="3" t="str" cm="1">
        <f t="array" ref="AQ1631">GETVECTOR(AA1631,2)</f>
        <v>0.5774</v>
      </c>
      <c r="AR1631" s="3" t="str" cm="1">
        <f t="array" ref="AR1631">GETVECTOR(AB1631,2)</f>
        <v>0.5774</v>
      </c>
      <c r="AS1631" s="3" cm="1">
        <f t="array" ref="AS1631">SUM(AK1631:AN1631*AO1631:AR1631)</f>
        <v>2.757192394903285E-2</v>
      </c>
      <c r="AT1631" s="51">
        <f t="shared" si="614"/>
        <v>2.9346153126476208E-2</v>
      </c>
      <c r="AU1631" s="48">
        <f t="shared" si="615"/>
        <v>0.1713071893601556</v>
      </c>
      <c r="AV1631" s="56"/>
      <c r="AW1631" s="56"/>
    </row>
    <row r="1632" spans="1:49" ht="15" customHeight="1" x14ac:dyDescent="0.25">
      <c r="A1632" s="11">
        <f t="shared" si="603"/>
        <v>1629</v>
      </c>
      <c r="B1632" s="29">
        <v>32676</v>
      </c>
      <c r="C1632" s="25"/>
      <c r="D1632" s="12"/>
      <c r="E1632" s="25"/>
      <c r="F1632" s="35"/>
      <c r="G1632" s="25">
        <v>0</v>
      </c>
      <c r="H1632" s="13">
        <v>0</v>
      </c>
      <c r="I1632" s="25">
        <v>0</v>
      </c>
      <c r="J1632" s="12">
        <v>0</v>
      </c>
      <c r="K1632" s="12">
        <v>0</v>
      </c>
      <c r="L1632" s="25" t="s">
        <v>11</v>
      </c>
      <c r="M1632" s="10"/>
      <c r="N1632" s="15"/>
      <c r="O1632" s="15"/>
      <c r="P1632" s="4"/>
      <c r="Q1632" s="54"/>
      <c r="R1632" s="42">
        <f t="shared" si="602"/>
        <v>0.17525773195876287</v>
      </c>
      <c r="S1632" s="44" t="str" cm="1">
        <f t="array" ref="S1632">SETVECTOR(R1632:R1633)</f>
        <v>0.175257731958763,0.0206185567010309</v>
      </c>
      <c r="T1632" s="44">
        <f t="shared" si="616"/>
        <v>1.0309278350515464E-3</v>
      </c>
      <c r="U1632" s="5">
        <f t="shared" si="617"/>
        <v>0</v>
      </c>
      <c r="V1632" s="5">
        <f t="shared" si="618"/>
        <v>-4.25148320377687E-2</v>
      </c>
      <c r="W1632" s="5">
        <f t="shared" si="619"/>
        <v>0.7827660350171366</v>
      </c>
      <c r="X1632" s="5">
        <f t="shared" si="620"/>
        <v>-9.6904482397225267E-2</v>
      </c>
      <c r="Y1632" s="5" t="str" cm="1">
        <f t="array" ref="Y1632:AB1632">SETMATRIX(GETMATRIX(Y1631:AB1631)-$O$9*DELTAWEIGHT(S1631,$AH$4,AK1631:AN1631))</f>
        <v>0.5774,0.5774,0.5774</v>
      </c>
      <c r="Z1632" s="5" t="str">
        <v>0.57425647047834,0.515278274641343,0.5774</v>
      </c>
      <c r="AA1632" s="5" t="str">
        <v>0.666744079346315,0.62731935815437,0.5774</v>
      </c>
      <c r="AB1632" s="5" t="str">
        <v>0.578086175340053,0.503899640115085,0.5774</v>
      </c>
      <c r="AC1632" s="5" cm="1">
        <f t="array" ref="AC1632">SIGMOID(SUM(GETVECTOR(Y1632)*GETVECTOR(_xlfn.CONCAT($S1632,",",$AH$4)))+U1632)</f>
        <v>0.52824464136378757</v>
      </c>
      <c r="AD1632" s="5" cm="1">
        <f t="array" ref="AD1632">SIGMOID(SUM(GETVECTOR(Z1632)*GETVECTOR(_xlfn.CONCAT($S1632,",",$AH$4)))+V1632)</f>
        <v>0.51718131990468275</v>
      </c>
      <c r="AE1632" s="5" cm="1">
        <f t="array" ref="AE1632">TANH(SUM(GETVECTOR(AA1632)*GETVECTOR(_xlfn.CONCAT($S1632,",",$AH$4)))+W1632)</f>
        <v>0.72235512426115844</v>
      </c>
      <c r="AF1632" s="5" cm="1">
        <f t="array" ref="AF1632">SIGMOID(SUM(GETVECTOR(AB1632)*GETVECTOR(_xlfn.CONCAT($S1632,",",$AH$4)))+X1632)</f>
        <v>0.50369975069183204</v>
      </c>
      <c r="AG1632" s="5">
        <f t="shared" si="606"/>
        <v>0.37358857660529704</v>
      </c>
      <c r="AH1632" s="40">
        <f t="shared" si="607"/>
        <v>0.17988458355337925</v>
      </c>
      <c r="AI1632" s="3">
        <f t="shared" si="608"/>
        <v>0.1788536557183277</v>
      </c>
      <c r="AJ1632" s="3">
        <f t="shared" si="609"/>
        <v>7.8598701936483176E-2</v>
      </c>
      <c r="AK1632" s="3">
        <f t="shared" si="610"/>
        <v>0</v>
      </c>
      <c r="AL1632" s="3">
        <f t="shared" si="611"/>
        <v>1.4177283576670979E-2</v>
      </c>
      <c r="AM1632" s="3">
        <f t="shared" si="612"/>
        <v>1.9438849968073508E-2</v>
      </c>
      <c r="AN1632" s="3">
        <f t="shared" si="613"/>
        <v>1.5967475552050147E-2</v>
      </c>
      <c r="AO1632" s="3" t="str" cm="1">
        <f t="array" ref="AO1632">GETVECTOR(Y1632,2)</f>
        <v>0.5774</v>
      </c>
      <c r="AP1632" s="3" t="str" cm="1">
        <f t="array" ref="AP1632">GETVECTOR(Z1632,2)</f>
        <v>0.5774</v>
      </c>
      <c r="AQ1632" s="3" t="str" cm="1">
        <f t="array" ref="AQ1632">GETVECTOR(AA1632,2)</f>
        <v>0.5774</v>
      </c>
      <c r="AR1632" s="3" t="str" cm="1">
        <f t="array" ref="AR1632">GETVECTOR(AB1632,2)</f>
        <v>0.5774</v>
      </c>
      <c r="AS1632" s="3" cm="1">
        <f t="array" ref="AS1632">SUM(AK1632:AN1632*AO1632:AR1632)</f>
        <v>2.8629575892489226E-2</v>
      </c>
      <c r="AT1632" s="51">
        <f t="shared" si="614"/>
        <v>3.1988630163810094E-2</v>
      </c>
      <c r="AU1632" s="48">
        <f t="shared" si="615"/>
        <v>0.1788536557183277</v>
      </c>
      <c r="AV1632" s="56"/>
      <c r="AW1632" s="56"/>
    </row>
    <row r="1633" spans="1:49" ht="15" customHeight="1" x14ac:dyDescent="0.25">
      <c r="A1633" s="11">
        <f t="shared" si="603"/>
        <v>1630</v>
      </c>
      <c r="B1633" s="29">
        <v>32677</v>
      </c>
      <c r="C1633" s="25"/>
      <c r="D1633" s="12"/>
      <c r="E1633" s="25"/>
      <c r="F1633" s="35"/>
      <c r="G1633" s="25">
        <v>0</v>
      </c>
      <c r="H1633" s="13">
        <v>0</v>
      </c>
      <c r="I1633" s="25">
        <v>0</v>
      </c>
      <c r="J1633" s="12">
        <v>0</v>
      </c>
      <c r="K1633" s="12">
        <v>0</v>
      </c>
      <c r="L1633" s="25" t="s">
        <v>11</v>
      </c>
      <c r="M1633" s="10"/>
      <c r="N1633" s="15"/>
      <c r="O1633" s="15"/>
      <c r="P1633" s="4"/>
      <c r="Q1633" s="54"/>
      <c r="R1633" s="42">
        <f t="shared" si="602"/>
        <v>2.0618556701030927E-2</v>
      </c>
      <c r="S1633" s="44" t="str" cm="1">
        <f t="array" ref="S1633">SETVECTOR(R1633:R1634)</f>
        <v>0.0206185567010309,0.00103092783505155</v>
      </c>
      <c r="T1633" s="44">
        <f t="shared" si="616"/>
        <v>0.15463917525773196</v>
      </c>
      <c r="U1633" s="5">
        <f t="shared" si="617"/>
        <v>0</v>
      </c>
      <c r="V1633" s="5">
        <f t="shared" si="618"/>
        <v>-4.3932560395435798E-2</v>
      </c>
      <c r="W1633" s="5">
        <f t="shared" si="619"/>
        <v>0.78082215002032929</v>
      </c>
      <c r="X1633" s="5">
        <f t="shared" si="620"/>
        <v>-9.8501229952430283E-2</v>
      </c>
      <c r="Y1633" s="5" t="str" cm="1">
        <f t="array" ref="Y1633:AB1633">SETMATRIX(GETMATRIX(Y1632:AB1632)-$O$9*DELTAWEIGHT(S1632,$AH$4,AK1632:AN1632))</f>
        <v>0.5774,0.5774,0.5774</v>
      </c>
      <c r="Z1633" s="5" t="str">
        <v>0.574009135751507,0.515249176438186,0.5774</v>
      </c>
      <c r="AA1633" s="5" t="str">
        <v>0.666398026830009,0.627278646093628,0.5774</v>
      </c>
      <c r="AB1633" s="5" t="str">
        <v>0.577808089084415,0.50386692408501,0.5774</v>
      </c>
      <c r="AC1633" s="5" cm="1">
        <f t="array" ref="AC1633">SIGMOID(SUM(GETVECTOR(Y1633)*GETVECTOR(_xlfn.CONCAT($S1633,",",$AH$4)))+U1633)</f>
        <v>0.503125062399288</v>
      </c>
      <c r="AD1633" s="5" cm="1">
        <f t="array" ref="AD1633">SIGMOID(SUM(GETVECTOR(Z1633)*GETVECTOR(_xlfn.CONCAT($S1633,",",$AH$4)))+V1633)</f>
        <v>0.49210912126758022</v>
      </c>
      <c r="AE1633" s="5" cm="1">
        <f t="array" ref="AE1633">TANH(SUM(GETVECTOR(AA1633)*GETVECTOR(_xlfn.CONCAT($S1633,",",$AH$4)))+W1633)</f>
        <v>0.66134980614674488</v>
      </c>
      <c r="AF1633" s="5" cm="1">
        <f t="array" ref="AF1633">SIGMOID(SUM(GETVECTOR(AB1633)*GETVECTOR(_xlfn.CONCAT($S1633,",",$AH$4)))+X1633)</f>
        <v>0.47849622022290994</v>
      </c>
      <c r="AG1633" s="5">
        <f t="shared" si="606"/>
        <v>0.32545627195335913</v>
      </c>
      <c r="AH1633" s="40">
        <f t="shared" si="607"/>
        <v>0.15045459326606805</v>
      </c>
      <c r="AI1633" s="3">
        <f t="shared" si="608"/>
        <v>-4.1845819916639104E-3</v>
      </c>
      <c r="AJ1633" s="3">
        <f t="shared" si="609"/>
        <v>-1.8043434631465406E-3</v>
      </c>
      <c r="AK1633" s="3">
        <f t="shared" si="610"/>
        <v>0</v>
      </c>
      <c r="AL1633" s="3">
        <f t="shared" si="611"/>
        <v>-2.9825124777794543E-4</v>
      </c>
      <c r="AM1633" s="3">
        <f t="shared" si="612"/>
        <v>-4.995661909268131E-4</v>
      </c>
      <c r="AN1633" s="3">
        <f t="shared" si="613"/>
        <v>-3.2833334648363236E-4</v>
      </c>
      <c r="AO1633" s="3" t="str" cm="1">
        <f t="array" ref="AO1633">GETVECTOR(Y1633,2)</f>
        <v>0.5774</v>
      </c>
      <c r="AP1633" s="3" t="str" cm="1">
        <f t="array" ref="AP1633">GETVECTOR(Z1633,2)</f>
        <v>0.5774</v>
      </c>
      <c r="AQ1633" s="3" t="str" cm="1">
        <f t="array" ref="AQ1633">GETVECTOR(AA1633,2)</f>
        <v>0.5774</v>
      </c>
      <c r="AR1633" s="3" t="str" cm="1">
        <f t="array" ref="AR1633">GETVECTOR(AB1633,2)</f>
        <v>0.5774</v>
      </c>
      <c r="AS1633" s="3" cm="1">
        <f t="array" ref="AS1633">SUM(AK1633:AN1633*AO1633:AR1633)</f>
        <v>-6.5023946336777692E-4</v>
      </c>
      <c r="AT1633" s="51">
        <f t="shared" si="614"/>
        <v>1.7510726444957899E-5</v>
      </c>
      <c r="AU1633" s="48">
        <f t="shared" si="615"/>
        <v>4.1845819916639104E-3</v>
      </c>
      <c r="AV1633" s="56"/>
      <c r="AW1633" s="56"/>
    </row>
    <row r="1634" spans="1:49" ht="15" customHeight="1" x14ac:dyDescent="0.25">
      <c r="A1634" s="11">
        <f t="shared" si="603"/>
        <v>1631</v>
      </c>
      <c r="B1634" s="29">
        <v>32678</v>
      </c>
      <c r="C1634" s="25"/>
      <c r="D1634" s="12"/>
      <c r="E1634" s="25"/>
      <c r="F1634" s="35"/>
      <c r="G1634" s="25">
        <v>0</v>
      </c>
      <c r="H1634" s="13">
        <v>0</v>
      </c>
      <c r="I1634" s="25">
        <v>0</v>
      </c>
      <c r="J1634" s="12">
        <v>0</v>
      </c>
      <c r="K1634" s="12">
        <v>0</v>
      </c>
      <c r="L1634" s="25" t="s">
        <v>11</v>
      </c>
      <c r="M1634" s="10"/>
      <c r="N1634" s="15"/>
      <c r="O1634" s="15"/>
      <c r="P1634" s="4"/>
      <c r="Q1634" s="54"/>
      <c r="R1634" s="42">
        <f t="shared" si="602"/>
        <v>1.0309278350515464E-3</v>
      </c>
      <c r="S1634" s="44" t="str" cm="1">
        <f t="array" ref="S1634">SETVECTOR(R1634:R1635)</f>
        <v>0.00103092783505155,0.154639175257732</v>
      </c>
      <c r="T1634" s="44">
        <f t="shared" si="616"/>
        <v>8.9690721649484523E-2</v>
      </c>
      <c r="U1634" s="5">
        <f t="shared" si="617"/>
        <v>0</v>
      </c>
      <c r="V1634" s="5">
        <f t="shared" si="618"/>
        <v>-4.3902735270658001E-2</v>
      </c>
      <c r="W1634" s="5">
        <f t="shared" si="619"/>
        <v>0.78087210663942197</v>
      </c>
      <c r="X1634" s="5">
        <f t="shared" si="620"/>
        <v>-9.8468396617781923E-2</v>
      </c>
      <c r="Y1634" s="5" t="str" cm="1">
        <f t="array" ref="Y1634:AB1634">SETMATRIX(GETMATRIX(Y1633:AB1633)-$O$9*DELTAWEIGHT(S1633,$AH$4,AK1633:AN1633))</f>
        <v>0.5774,0.5774,0.5774</v>
      </c>
      <c r="Z1634" s="5" t="str">
        <v>0.574009861643855,0.515249212732803,0.5774</v>
      </c>
      <c r="AA1634" s="5" t="str">
        <v>0.666399270243092,0.627278708264282,0.5774</v>
      </c>
      <c r="AB1634" s="5" t="str">
        <v>0.577808886731861,0.503866963967382,0.5774</v>
      </c>
      <c r="AC1634" s="5" cm="1">
        <f t="array" ref="AC1634">SIGMOID(SUM(GETVECTOR(Y1634)*GETVECTOR(_xlfn.CONCAT($S1634,",",$AH$4)))+U1634)</f>
        <v>0.52245586278519074</v>
      </c>
      <c r="AD1634" s="5" cm="1">
        <f t="array" ref="AD1634">SIGMOID(SUM(GETVECTOR(Z1634)*GETVECTOR(_xlfn.CONCAT($S1634,",",$AH$4)))+V1634)</f>
        <v>0.50909068331847396</v>
      </c>
      <c r="AE1634" s="5" cm="1">
        <f t="array" ref="AE1634">TANH(SUM(GETVECTOR(AA1634)*GETVECTOR(_xlfn.CONCAT($S1634,",",$AH$4)))+W1634)</f>
        <v>0.70569767809708173</v>
      </c>
      <c r="AF1634" s="5" cm="1">
        <f t="array" ref="AF1634">SIGMOID(SUM(GETVECTOR(AB1634)*GETVECTOR(_xlfn.CONCAT($S1634,",",$AH$4)))+X1634)</f>
        <v>0.49501137913983367</v>
      </c>
      <c r="AG1634" s="5">
        <f t="shared" si="606"/>
        <v>0.35926411315870382</v>
      </c>
      <c r="AH1634" s="40">
        <f t="shared" si="607"/>
        <v>0.17056393263323849</v>
      </c>
      <c r="AI1634" s="3">
        <f t="shared" si="608"/>
        <v>8.0873210983753968E-2</v>
      </c>
      <c r="AJ1634" s="3">
        <f t="shared" si="609"/>
        <v>3.5280202478823589E-2</v>
      </c>
      <c r="AK1634" s="3">
        <f t="shared" si="610"/>
        <v>0</v>
      </c>
      <c r="AL1634" s="3">
        <f t="shared" si="611"/>
        <v>6.2222317289468915E-3</v>
      </c>
      <c r="AM1634" s="3">
        <f t="shared" si="612"/>
        <v>9.0161673678036177E-3</v>
      </c>
      <c r="AN1634" s="3">
        <f t="shared" si="613"/>
        <v>6.9658397551267447E-3</v>
      </c>
      <c r="AO1634" s="3" t="str" cm="1">
        <f t="array" ref="AO1634">GETVECTOR(Y1634,2)</f>
        <v>0.5774</v>
      </c>
      <c r="AP1634" s="3" t="str" cm="1">
        <f t="array" ref="AP1634">GETVECTOR(Z1634,2)</f>
        <v>0.5774</v>
      </c>
      <c r="AQ1634" s="3" t="str" cm="1">
        <f t="array" ref="AQ1634">GETVECTOR(AA1634,2)</f>
        <v>0.5774</v>
      </c>
      <c r="AR1634" s="3" t="str" cm="1">
        <f t="array" ref="AR1634">GETVECTOR(AB1634,2)</f>
        <v>0.5774</v>
      </c>
      <c r="AS1634" s="3" cm="1">
        <f t="array" ref="AS1634">SUM(AK1634:AN1634*AO1634:AR1634)</f>
        <v>1.2820727513073928E-2</v>
      </c>
      <c r="AT1634" s="51">
        <f t="shared" si="614"/>
        <v>6.5404762548227835E-3</v>
      </c>
      <c r="AU1634" s="48">
        <f t="shared" si="615"/>
        <v>8.0873210983753968E-2</v>
      </c>
      <c r="AV1634" s="56"/>
      <c r="AW1634" s="56"/>
    </row>
    <row r="1635" spans="1:49" ht="15" customHeight="1" x14ac:dyDescent="0.25">
      <c r="A1635" s="11">
        <f t="shared" si="603"/>
        <v>1632</v>
      </c>
      <c r="B1635" s="29">
        <v>32679</v>
      </c>
      <c r="C1635" s="25"/>
      <c r="D1635" s="12"/>
      <c r="E1635" s="25"/>
      <c r="F1635" s="35"/>
      <c r="G1635" s="25">
        <v>0</v>
      </c>
      <c r="H1635" s="13">
        <v>0</v>
      </c>
      <c r="I1635" s="25">
        <v>0</v>
      </c>
      <c r="J1635" s="12">
        <v>0</v>
      </c>
      <c r="K1635" s="12">
        <v>0</v>
      </c>
      <c r="L1635" s="25" t="s">
        <v>11</v>
      </c>
      <c r="M1635" s="10"/>
      <c r="N1635" s="15"/>
      <c r="O1635" s="15"/>
      <c r="P1635" s="4"/>
      <c r="Q1635" s="54"/>
      <c r="R1635" s="42">
        <f t="shared" si="602"/>
        <v>0.15463917525773196</v>
      </c>
      <c r="S1635" s="44" t="str" cm="1">
        <f t="array" ref="S1635">SETVECTOR(R1635:R1636)</f>
        <v>0.154639175257732,0.0896907216494845</v>
      </c>
      <c r="T1635" s="44">
        <f t="shared" si="616"/>
        <v>0.27731958762886594</v>
      </c>
      <c r="U1635" s="5">
        <f t="shared" si="617"/>
        <v>0</v>
      </c>
      <c r="V1635" s="5">
        <f t="shared" si="618"/>
        <v>-4.4524958443552691E-2</v>
      </c>
      <c r="W1635" s="5">
        <f t="shared" si="619"/>
        <v>0.77997048990264162</v>
      </c>
      <c r="X1635" s="5">
        <f t="shared" si="620"/>
        <v>-9.9164980593294594E-2</v>
      </c>
      <c r="Y1635" s="5" t="str" cm="1">
        <f t="array" ref="Y1635:AB1635">SETMATRIX(GETMATRIX(Y1634:AB1634)-$O$9*DELTAWEIGHT(S1634,$AH$4,AK1634:AN1634))</f>
        <v>0.5774,0.5774,0.5774</v>
      </c>
      <c r="Z1635" s="5" t="str">
        <v>0.574009225256324,0.515153754603146,0.5774</v>
      </c>
      <c r="AA1635" s="5" t="str">
        <v>0.666398328780795,0.627137488919718,0.5774</v>
      </c>
      <c r="AB1635" s="5" t="str">
        <v>0.577808175545573,0.503760286024147,0.5774</v>
      </c>
      <c r="AC1635" s="5" cm="1">
        <f t="array" ref="AC1635">SIGMOID(SUM(GETVECTOR(Y1635)*GETVECTOR(_xlfn.CONCAT($S1635,",",$AH$4)))+U1635)</f>
        <v>0.53521064177831368</v>
      </c>
      <c r="AD1635" s="5" cm="1">
        <f t="array" ref="AD1635">SIGMOID(SUM(GETVECTOR(Z1635)*GETVECTOR(_xlfn.CONCAT($S1635,",",$AH$4)))+V1635)</f>
        <v>0.52259556596802337</v>
      </c>
      <c r="AE1635" s="5" cm="1">
        <f t="array" ref="AE1635">TANH(SUM(GETVECTOR(AA1635)*GETVECTOR(_xlfn.CONCAT($S1635,",",$AH$4)))+W1635)</f>
        <v>0.7348867638755181</v>
      </c>
      <c r="AF1635" s="5" cm="1">
        <f t="array" ref="AF1635">SIGMOID(SUM(GETVECTOR(AB1635)*GETVECTOR(_xlfn.CONCAT($S1635,",",$AH$4)))+X1635)</f>
        <v>0.50884143398315063</v>
      </c>
      <c r="AG1635" s="5">
        <f t="shared" si="606"/>
        <v>0.38404856428993556</v>
      </c>
      <c r="AH1635" s="40">
        <f t="shared" si="607"/>
        <v>0.1863470151676323</v>
      </c>
      <c r="AI1635" s="3">
        <f t="shared" si="608"/>
        <v>-9.0972572461233636E-2</v>
      </c>
      <c r="AJ1635" s="3">
        <f t="shared" si="609"/>
        <v>-4.0082311445470323E-2</v>
      </c>
      <c r="AK1635" s="3">
        <f t="shared" si="610"/>
        <v>0</v>
      </c>
      <c r="AL1635" s="3">
        <f t="shared" si="611"/>
        <v>-7.3489510134312199E-3</v>
      </c>
      <c r="AM1635" s="3">
        <f t="shared" si="612"/>
        <v>-9.6343190309873105E-3</v>
      </c>
      <c r="AN1635" s="3">
        <f t="shared" si="613"/>
        <v>-8.3263495492954861E-3</v>
      </c>
      <c r="AO1635" s="3" t="str" cm="1">
        <f t="array" ref="AO1635">GETVECTOR(Y1635,2)</f>
        <v>0.5774</v>
      </c>
      <c r="AP1635" s="3" t="str" cm="1">
        <f t="array" ref="AP1635">GETVECTOR(Z1635,2)</f>
        <v>0.5774</v>
      </c>
      <c r="AQ1635" s="3" t="str" cm="1">
        <f t="array" ref="AQ1635">GETVECTOR(AA1635,2)</f>
        <v>0.5774</v>
      </c>
      <c r="AR1635" s="3" t="str" cm="1">
        <f t="array" ref="AR1635">GETVECTOR(AB1635,2)</f>
        <v>0.5774</v>
      </c>
      <c r="AS1635" s="3" cm="1">
        <f t="array" ref="AS1635">SUM(AK1635:AN1635*AO1635:AR1635)</f>
        <v>-1.4613774353410474E-2</v>
      </c>
      <c r="AT1635" s="51">
        <f t="shared" si="614"/>
        <v>8.2760089402144042E-3</v>
      </c>
      <c r="AU1635" s="48">
        <f t="shared" si="615"/>
        <v>9.0972572461233636E-2</v>
      </c>
      <c r="AV1635" s="56"/>
      <c r="AW1635" s="56"/>
    </row>
    <row r="1636" spans="1:49" ht="15" customHeight="1" x14ac:dyDescent="0.25">
      <c r="A1636" s="11">
        <f t="shared" si="603"/>
        <v>1633</v>
      </c>
      <c r="B1636" s="29">
        <v>32680</v>
      </c>
      <c r="C1636" s="25"/>
      <c r="D1636" s="12"/>
      <c r="E1636" s="25"/>
      <c r="F1636" s="35"/>
      <c r="G1636" s="25">
        <v>0</v>
      </c>
      <c r="H1636" s="13">
        <v>0</v>
      </c>
      <c r="I1636" s="25">
        <v>0</v>
      </c>
      <c r="J1636" s="12">
        <v>0</v>
      </c>
      <c r="K1636" s="12">
        <v>0</v>
      </c>
      <c r="L1636" s="25" t="s">
        <v>11</v>
      </c>
      <c r="M1636" s="10"/>
      <c r="N1636" s="15"/>
      <c r="O1636" s="15"/>
      <c r="P1636" s="4"/>
      <c r="Q1636" s="54"/>
      <c r="R1636" s="42">
        <f t="shared" si="602"/>
        <v>8.9690721649484523E-2</v>
      </c>
      <c r="S1636" s="44" t="str" cm="1">
        <f t="array" ref="S1636">SETVECTOR(R1636:R1637)</f>
        <v>0.0896907216494845,0.277319587628866</v>
      </c>
      <c r="T1636" s="44">
        <f t="shared" si="616"/>
        <v>0.15257731958762888</v>
      </c>
      <c r="U1636" s="5">
        <f t="shared" si="617"/>
        <v>0</v>
      </c>
      <c r="V1636" s="5">
        <f t="shared" si="618"/>
        <v>-4.379006334220957E-2</v>
      </c>
      <c r="W1636" s="5">
        <f t="shared" si="619"/>
        <v>0.78093392180574039</v>
      </c>
      <c r="X1636" s="5">
        <f t="shared" si="620"/>
        <v>-9.8332345638365043E-2</v>
      </c>
      <c r="Y1636" s="5" t="str" cm="1">
        <f t="array" ref="Y1636:AB1636">SETMATRIX(GETMATRIX(Y1635:AB1635)-$O$9*DELTAWEIGHT(S1635,$AH$4,AK1635:AN1635))</f>
        <v>0.5774,0.5774,0.5774</v>
      </c>
      <c r="Z1636" s="5" t="str">
        <v>0.574122910347635,0.515219691956106,0.5774</v>
      </c>
      <c r="AA1636" s="5" t="str">
        <v>0.666550351407953,0.62722566204347,0.5774</v>
      </c>
      <c r="AB1636" s="5" t="str">
        <v>0.577936762362767,0.50383486637812,0.5774</v>
      </c>
      <c r="AC1636" s="5" cm="1">
        <f t="array" ref="AC1636">SIGMOID(SUM(GETVECTOR(Y1636)*GETVECTOR(_xlfn.CONCAT($S1636,",",$AH$4)))+U1636)</f>
        <v>0.55278056952930776</v>
      </c>
      <c r="AD1636" s="5" cm="1">
        <f t="array" ref="AD1636">SIGMOID(SUM(GETVECTOR(Z1636)*GETVECTOR(_xlfn.CONCAT($S1636,",",$AH$4)))+V1636)</f>
        <v>0.53757501088892301</v>
      </c>
      <c r="AE1636" s="5" cm="1">
        <f t="array" ref="AE1636">TANH(SUM(GETVECTOR(AA1636)*GETVECTOR(_xlfn.CONCAT($S1636,",",$AH$4)))+W1636)</f>
        <v>0.76768226520526472</v>
      </c>
      <c r="AF1636" s="5" cm="1">
        <f t="array" ref="AF1636">SIGMOID(SUM(GETVECTOR(AB1636)*GETVECTOR(_xlfn.CONCAT($S1636,",",$AH$4)))+X1636)</f>
        <v>0.52328975874192996</v>
      </c>
      <c r="AG1636" s="5">
        <f t="shared" si="606"/>
        <v>0.41268680207695324</v>
      </c>
      <c r="AH1636" s="40">
        <f t="shared" si="607"/>
        <v>0.20447632624632761</v>
      </c>
      <c r="AI1636" s="3">
        <f t="shared" si="608"/>
        <v>5.1899006658698732E-2</v>
      </c>
      <c r="AJ1636" s="3">
        <f t="shared" si="609"/>
        <v>2.3011516181045025E-2</v>
      </c>
      <c r="AK1636" s="3">
        <f t="shared" si="610"/>
        <v>0</v>
      </c>
      <c r="AL1636" s="3">
        <f t="shared" si="611"/>
        <v>4.3914415788761417E-3</v>
      </c>
      <c r="AM1636" s="3">
        <f t="shared" si="612"/>
        <v>5.0800837954509378E-3</v>
      </c>
      <c r="AN1636" s="3">
        <f t="shared" si="613"/>
        <v>5.0589054356780169E-3</v>
      </c>
      <c r="AO1636" s="3" t="str" cm="1">
        <f t="array" ref="AO1636">GETVECTOR(Y1636,2)</f>
        <v>0.5774</v>
      </c>
      <c r="AP1636" s="3" t="str" cm="1">
        <f t="array" ref="AP1636">GETVECTOR(Z1636,2)</f>
        <v>0.5774</v>
      </c>
      <c r="AQ1636" s="3" t="str" cm="1">
        <f t="array" ref="AQ1636">GETVECTOR(AA1636,2)</f>
        <v>0.5774</v>
      </c>
      <c r="AR1636" s="3" t="str" cm="1">
        <f t="array" ref="AR1636">GETVECTOR(AB1636,2)</f>
        <v>0.5774</v>
      </c>
      <c r="AS1636" s="3" cm="1">
        <f t="array" ref="AS1636">SUM(AK1636:AN1636*AO1636:AR1636)</f>
        <v>8.3898707496969441E-3</v>
      </c>
      <c r="AT1636" s="51">
        <f t="shared" si="614"/>
        <v>2.6935068921596552E-3</v>
      </c>
      <c r="AU1636" s="48">
        <f t="shared" si="615"/>
        <v>5.1899006658698732E-2</v>
      </c>
      <c r="AV1636" s="56"/>
      <c r="AW1636" s="56"/>
    </row>
    <row r="1637" spans="1:49" ht="15" customHeight="1" x14ac:dyDescent="0.25">
      <c r="A1637" s="11">
        <f t="shared" si="603"/>
        <v>1634</v>
      </c>
      <c r="B1637" s="29">
        <v>32681</v>
      </c>
      <c r="C1637" s="25"/>
      <c r="D1637" s="12"/>
      <c r="E1637" s="25"/>
      <c r="F1637" s="35"/>
      <c r="G1637" s="25">
        <v>0</v>
      </c>
      <c r="H1637" s="13">
        <v>0</v>
      </c>
      <c r="I1637" s="25">
        <v>0</v>
      </c>
      <c r="J1637" s="12">
        <v>0</v>
      </c>
      <c r="K1637" s="12">
        <v>0</v>
      </c>
      <c r="L1637" s="25" t="s">
        <v>11</v>
      </c>
      <c r="M1637" s="10"/>
      <c r="N1637" s="15"/>
      <c r="O1637" s="15"/>
      <c r="P1637" s="4"/>
      <c r="Q1637" s="54"/>
      <c r="R1637" s="42">
        <f t="shared" si="602"/>
        <v>0.27731958762886594</v>
      </c>
      <c r="S1637" s="44" t="str" cm="1">
        <f t="array" ref="S1637">SETVECTOR(R1637:R1638)</f>
        <v>0.277319587628866,0.152577319587629</v>
      </c>
      <c r="T1637" s="44">
        <f t="shared" si="616"/>
        <v>0.44020618556701036</v>
      </c>
      <c r="U1637" s="5">
        <f t="shared" si="617"/>
        <v>0</v>
      </c>
      <c r="V1637" s="5">
        <f t="shared" si="618"/>
        <v>-4.4229207500097185E-2</v>
      </c>
      <c r="W1637" s="5">
        <f t="shared" si="619"/>
        <v>0.78042591342619527</v>
      </c>
      <c r="X1637" s="5">
        <f t="shared" si="620"/>
        <v>-9.883823618193284E-2</v>
      </c>
      <c r="Y1637" s="5" t="str" cm="1">
        <f t="array" ref="Y1637:AB1637">SETMATRIX(GETMATRIX(Y1636:AB1636)-$O$9*DELTAWEIGHT(S1636,$AH$4,AK1636:AN1636))</f>
        <v>0.5774,0.5774,0.5774</v>
      </c>
      <c r="Z1637" s="5" t="str">
        <v>0.574083434264647,0.515097633722501,0.5774</v>
      </c>
      <c r="AA1637" s="5" t="str">
        <v>0.666503828384823,0.627081814994941,0.5774</v>
      </c>
      <c r="AB1637" s="5" t="str">
        <v>0.577891358158819,0.503694478667063,0.5774</v>
      </c>
      <c r="AC1637" s="5" cm="1">
        <f t="array" ref="AC1637">SIGMOID(SUM(GETVECTOR(Y1637)*GETVECTOR(_xlfn.CONCAT($S1637,",",$AH$4)))+U1637)</f>
        <v>0.56173894296623217</v>
      </c>
      <c r="AD1637" s="5" cm="1">
        <f t="array" ref="AD1637">SIGMOID(SUM(GETVECTOR(Z1637)*GETVECTOR(_xlfn.CONCAT($S1637,",",$AH$4)))+V1637)</f>
        <v>0.54824136421196734</v>
      </c>
      <c r="AE1637" s="5" cm="1">
        <f t="array" ref="AE1637">TANH(SUM(GETVECTOR(AA1637)*GETVECTOR(_xlfn.CONCAT($S1637,",",$AH$4)))+W1637)</f>
        <v>0.78602295773973729</v>
      </c>
      <c r="AF1637" s="5" cm="1">
        <f t="array" ref="AF1637">SIGMOID(SUM(GETVECTOR(AB1637)*GETVECTOR(_xlfn.CONCAT($S1637,",",$AH$4)))+X1637)</f>
        <v>0.53451370358274075</v>
      </c>
      <c r="AG1637" s="5">
        <f t="shared" si="606"/>
        <v>0.43093029865315913</v>
      </c>
      <c r="AH1637" s="40">
        <f t="shared" si="607"/>
        <v>0.21706520236019902</v>
      </c>
      <c r="AI1637" s="3">
        <f t="shared" si="608"/>
        <v>-0.22314098320681133</v>
      </c>
      <c r="AJ1637" s="3">
        <f t="shared" si="609"/>
        <v>-9.9602069456211223E-2</v>
      </c>
      <c r="AK1637" s="3">
        <f t="shared" si="610"/>
        <v>0</v>
      </c>
      <c r="AL1637" s="3">
        <f t="shared" si="611"/>
        <v>-1.9390180664851011E-2</v>
      </c>
      <c r="AM1637" s="3">
        <f t="shared" si="612"/>
        <v>-2.0868651118976057E-2</v>
      </c>
      <c r="AN1637" s="3">
        <f t="shared" si="613"/>
        <v>-2.2546360666356263E-2</v>
      </c>
      <c r="AO1637" s="3" t="str" cm="1">
        <f t="array" ref="AO1637">GETVECTOR(Y1637,2)</f>
        <v>0.5774</v>
      </c>
      <c r="AP1637" s="3" t="str" cm="1">
        <f t="array" ref="AP1637">GETVECTOR(Z1637,2)</f>
        <v>0.5774</v>
      </c>
      <c r="AQ1637" s="3" t="str" cm="1">
        <f t="array" ref="AQ1637">GETVECTOR(AA1637,2)</f>
        <v>0.5774</v>
      </c>
      <c r="AR1637" s="3" t="str" cm="1">
        <f t="array" ref="AR1637">GETVECTOR(AB1637,2)</f>
        <v>0.5774</v>
      </c>
      <c r="AS1637" s="3" cm="1">
        <f t="array" ref="AS1637">SUM(AK1637:AN1637*AO1637:AR1637)</f>
        <v>-3.6263718120735859E-2</v>
      </c>
      <c r="AT1637" s="51">
        <f t="shared" si="614"/>
        <v>4.9791898386502456E-2</v>
      </c>
      <c r="AU1637" s="48">
        <f t="shared" si="615"/>
        <v>0.22314098320681133</v>
      </c>
      <c r="AV1637" s="56"/>
      <c r="AW1637" s="56"/>
    </row>
    <row r="1638" spans="1:49" ht="15" customHeight="1" x14ac:dyDescent="0.25">
      <c r="A1638" s="11">
        <f t="shared" si="603"/>
        <v>1635</v>
      </c>
      <c r="B1638" s="29">
        <v>32682</v>
      </c>
      <c r="C1638" s="25"/>
      <c r="D1638" s="12"/>
      <c r="E1638" s="25"/>
      <c r="F1638" s="35"/>
      <c r="G1638" s="25">
        <v>0</v>
      </c>
      <c r="H1638" s="13">
        <v>0</v>
      </c>
      <c r="I1638" s="25">
        <v>0</v>
      </c>
      <c r="J1638" s="12">
        <v>0</v>
      </c>
      <c r="K1638" s="12">
        <v>0</v>
      </c>
      <c r="L1638" s="25" t="s">
        <v>11</v>
      </c>
      <c r="M1638" s="10"/>
      <c r="N1638" s="15"/>
      <c r="O1638" s="15"/>
      <c r="P1638" s="4"/>
      <c r="Q1638" s="54"/>
      <c r="R1638" s="42">
        <f t="shared" si="602"/>
        <v>0.15257731958762888</v>
      </c>
      <c r="S1638" s="44" t="str" cm="1">
        <f t="array" ref="S1638">SETVECTOR(R1638:R1639)</f>
        <v>0.152577319587629,0.44020618556701</v>
      </c>
      <c r="T1638" s="44">
        <f t="shared" si="616"/>
        <v>0.13917525773195877</v>
      </c>
      <c r="U1638" s="5">
        <f t="shared" si="617"/>
        <v>0</v>
      </c>
      <c r="V1638" s="5">
        <f t="shared" si="618"/>
        <v>-4.2290189433612083E-2</v>
      </c>
      <c r="W1638" s="5">
        <f t="shared" si="619"/>
        <v>0.78251277853809287</v>
      </c>
      <c r="X1638" s="5">
        <f t="shared" si="620"/>
        <v>-9.6583600115297208E-2</v>
      </c>
      <c r="Y1638" s="5" t="str" cm="1">
        <f t="array" ref="Y1638:AB1638">SETMATRIX(GETMATRIX(Y1637:AB1637)-$O$9*DELTAWEIGHT(S1637,$AH$4,AK1637:AN1637))</f>
        <v>0.5774,0.5774,0.5774</v>
      </c>
      <c r="Z1638" s="5" t="str">
        <v>0.574620210511462,0.515392960430786,0.5774</v>
      </c>
      <c r="AA1638" s="5" t="str">
        <v>0.667092060731859,0.627405452122678,0.5774</v>
      </c>
      <c r="AB1638" s="5" t="str">
        <v>0.578514561905136,0.504037356564665,0.5774</v>
      </c>
      <c r="AC1638" s="5" cm="1">
        <f t="array" ref="AC1638">SIGMOID(SUM(GETVECTOR(Y1638)*GETVECTOR(_xlfn.CONCAT($S1638,",",$AH$4)))+U1638)</f>
        <v>0.58474260349597273</v>
      </c>
      <c r="AD1638" s="5" cm="1">
        <f t="array" ref="AD1638">SIGMOID(SUM(GETVECTOR(Z1638)*GETVECTOR(_xlfn.CONCAT($S1638,",",$AH$4)))+V1638)</f>
        <v>0.56764838144183205</v>
      </c>
      <c r="AE1638" s="5" cm="1">
        <f t="array" ref="AE1638">TANH(SUM(GETVECTOR(AA1638)*GETVECTOR(_xlfn.CONCAT($S1638,",",$AH$4)))+W1638)</f>
        <v>0.82119743974738624</v>
      </c>
      <c r="AF1638" s="5" cm="1">
        <f t="array" ref="AF1638">SIGMOID(SUM(GETVECTOR(AB1638)*GETVECTOR(_xlfn.CONCAT($S1638,",",$AH$4)))+X1638)</f>
        <v>0.55318923093780159</v>
      </c>
      <c r="AG1638" s="5">
        <f t="shared" si="606"/>
        <v>0.4661513975167802</v>
      </c>
      <c r="AH1638" s="40">
        <f t="shared" si="607"/>
        <v>0.24068404783823358</v>
      </c>
      <c r="AI1638" s="3">
        <f t="shared" si="608"/>
        <v>0.10150879010627481</v>
      </c>
      <c r="AJ1638" s="3">
        <f t="shared" si="609"/>
        <v>4.5523782876599063E-2</v>
      </c>
      <c r="AK1638" s="3">
        <f t="shared" si="610"/>
        <v>0</v>
      </c>
      <c r="AL1638" s="3">
        <f t="shared" si="611"/>
        <v>9.1749228921678087E-3</v>
      </c>
      <c r="AM1638" s="3">
        <f t="shared" si="612"/>
        <v>8.4148913213525252E-3</v>
      </c>
      <c r="AN1638" s="3">
        <f t="shared" si="613"/>
        <v>1.0916278078336124E-2</v>
      </c>
      <c r="AO1638" s="3" t="str" cm="1">
        <f t="array" ref="AO1638">GETVECTOR(Y1638,2)</f>
        <v>0.5774</v>
      </c>
      <c r="AP1638" s="3" t="str" cm="1">
        <f t="array" ref="AP1638">GETVECTOR(Z1638,2)</f>
        <v>0.5774</v>
      </c>
      <c r="AQ1638" s="3" t="str" cm="1">
        <f t="array" ref="AQ1638">GETVECTOR(AA1638,2)</f>
        <v>0.5774</v>
      </c>
      <c r="AR1638" s="3" t="str" cm="1">
        <f t="array" ref="AR1638">GETVECTOR(AB1638,2)</f>
        <v>0.5774</v>
      </c>
      <c r="AS1638" s="3" cm="1">
        <f t="array" ref="AS1638">SUM(AK1638:AN1638*AO1638:AR1638)</f>
        <v>1.6459417689317919E-2</v>
      </c>
      <c r="AT1638" s="51">
        <f t="shared" si="614"/>
        <v>1.0304034468839755E-2</v>
      </c>
      <c r="AU1638" s="48">
        <f t="shared" si="615"/>
        <v>0.10150879010627481</v>
      </c>
      <c r="AV1638" s="56"/>
      <c r="AW1638" s="56"/>
    </row>
    <row r="1639" spans="1:49" ht="15" customHeight="1" x14ac:dyDescent="0.25">
      <c r="A1639" s="11">
        <f t="shared" si="603"/>
        <v>1636</v>
      </c>
      <c r="B1639" s="29">
        <v>32683</v>
      </c>
      <c r="C1639" s="25"/>
      <c r="D1639" s="12"/>
      <c r="E1639" s="25"/>
      <c r="F1639" s="35"/>
      <c r="G1639" s="25">
        <v>0</v>
      </c>
      <c r="H1639" s="13">
        <v>0</v>
      </c>
      <c r="I1639" s="25">
        <v>0</v>
      </c>
      <c r="J1639" s="12">
        <v>0</v>
      </c>
      <c r="K1639" s="12">
        <v>0</v>
      </c>
      <c r="L1639" s="25" t="s">
        <v>11</v>
      </c>
      <c r="M1639" s="10"/>
      <c r="N1639" s="15"/>
      <c r="O1639" s="15"/>
      <c r="P1639" s="4"/>
      <c r="Q1639" s="54"/>
      <c r="R1639" s="42">
        <f t="shared" si="602"/>
        <v>0.44020618556701036</v>
      </c>
      <c r="S1639" s="44" t="str" cm="1">
        <f t="array" ref="S1639">SETVECTOR(R1639:R1640)</f>
        <v>0.44020618556701,0.139175257731959</v>
      </c>
      <c r="T1639" s="44">
        <f t="shared" si="616"/>
        <v>6.7010309278350513E-2</v>
      </c>
      <c r="U1639" s="5">
        <f t="shared" si="617"/>
        <v>0</v>
      </c>
      <c r="V1639" s="5">
        <f t="shared" si="618"/>
        <v>-4.3207681722828864E-2</v>
      </c>
      <c r="W1639" s="5">
        <f t="shared" si="619"/>
        <v>0.78167128940595765</v>
      </c>
      <c r="X1639" s="5">
        <f t="shared" si="620"/>
        <v>-9.7675227923130825E-2</v>
      </c>
      <c r="Y1639" s="5" t="str" cm="1">
        <f t="array" ref="Y1639:AB1639">SETMATRIX(GETMATRIX(Y1638:AB1638)-$O$9*DELTAWEIGHT(S1638,$AH$4,AK1638:AN1638))</f>
        <v>0.5774,0.5774,0.5774</v>
      </c>
      <c r="Z1639" s="5" t="str">
        <v>0.574479116887152,0.514985886257947,0.5774</v>
      </c>
      <c r="AA1639" s="5" t="str">
        <v>0.666960491518051,0.627025857161218,0.5774</v>
      </c>
      <c r="AB1639" s="5" t="str">
        <v>0.578346912099688,0.503553664220569,0.5774</v>
      </c>
      <c r="AC1639" s="5" cm="1">
        <f t="array" ref="AC1639">SIGMOID(SUM(GETVECTOR(Y1639)*GETVECTOR(_xlfn.CONCAT($S1639,",",$AH$4)))+U1639)</f>
        <v>0.58286236373382716</v>
      </c>
      <c r="AD1639" s="5" cm="1">
        <f t="array" ref="AD1639">SIGMOID(SUM(GETVECTOR(Z1639)*GETVECTOR(_xlfn.CONCAT($S1639,",",$AH$4)))+V1639)</f>
        <v>0.56987835762645045</v>
      </c>
      <c r="AE1639" s="5" cm="1">
        <f t="array" ref="AE1639">TANH(SUM(GETVECTOR(AA1639)*GETVECTOR(_xlfn.CONCAT($S1639,",",$AH$4)))+W1639)</f>
        <v>0.82186524766723135</v>
      </c>
      <c r="AF1639" s="5" cm="1">
        <f t="array" ref="AF1639">SIGMOID(SUM(GETVECTOR(AB1639)*GETVECTOR(_xlfn.CONCAT($S1639,",",$AH$4)))+X1639)</f>
        <v>0.55650728136453287</v>
      </c>
      <c r="AG1639" s="5">
        <f t="shared" si="606"/>
        <v>0.46836321753085774</v>
      </c>
      <c r="AH1639" s="40">
        <f t="shared" si="607"/>
        <v>0.24312460664192809</v>
      </c>
      <c r="AI1639" s="3">
        <f t="shared" si="608"/>
        <v>0.17611429736357759</v>
      </c>
      <c r="AJ1639" s="3">
        <f t="shared" si="609"/>
        <v>7.9302860174778916E-2</v>
      </c>
      <c r="AK1639" s="3">
        <f t="shared" si="610"/>
        <v>0</v>
      </c>
      <c r="AL1639" s="3">
        <f t="shared" si="611"/>
        <v>1.5975811489929326E-2</v>
      </c>
      <c r="AM1639" s="3">
        <f t="shared" si="612"/>
        <v>1.4666818614557453E-2</v>
      </c>
      <c r="AN1639" s="3">
        <f t="shared" si="613"/>
        <v>1.8989346725061727E-2</v>
      </c>
      <c r="AO1639" s="3" t="str" cm="1">
        <f t="array" ref="AO1639">GETVECTOR(Y1639,2)</f>
        <v>0.5774</v>
      </c>
      <c r="AP1639" s="3" t="str" cm="1">
        <f t="array" ref="AP1639">GETVECTOR(Z1639,2)</f>
        <v>0.5774</v>
      </c>
      <c r="AQ1639" s="3" t="str" cm="1">
        <f t="array" ref="AQ1639">GETVECTOR(AA1639,2)</f>
        <v>0.5774</v>
      </c>
      <c r="AR1639" s="3" t="str" cm="1">
        <f t="array" ref="AR1639">GETVECTOR(AB1639,2)</f>
        <v>0.5774</v>
      </c>
      <c r="AS1639" s="3" cm="1">
        <f t="array" ref="AS1639">SUM(AK1639:AN1639*AO1639:AR1639)</f>
        <v>2.8657503421381306E-2</v>
      </c>
      <c r="AT1639" s="51">
        <f t="shared" si="614"/>
        <v>3.1016245735866633E-2</v>
      </c>
      <c r="AU1639" s="48">
        <f t="shared" si="615"/>
        <v>0.17611429736357759</v>
      </c>
      <c r="AV1639" s="56"/>
      <c r="AW1639" s="56"/>
    </row>
    <row r="1640" spans="1:49" ht="15" customHeight="1" x14ac:dyDescent="0.25">
      <c r="A1640" s="11">
        <f t="shared" si="603"/>
        <v>1637</v>
      </c>
      <c r="B1640" s="29">
        <v>32684</v>
      </c>
      <c r="C1640" s="25"/>
      <c r="D1640" s="12"/>
      <c r="E1640" s="25"/>
      <c r="F1640" s="35"/>
      <c r="G1640" s="25">
        <v>0</v>
      </c>
      <c r="H1640" s="13">
        <v>0</v>
      </c>
      <c r="I1640" s="25">
        <v>0</v>
      </c>
      <c r="J1640" s="12">
        <v>0</v>
      </c>
      <c r="K1640" s="12">
        <v>0</v>
      </c>
      <c r="L1640" s="25" t="s">
        <v>11</v>
      </c>
      <c r="M1640" s="10"/>
      <c r="N1640" s="15"/>
      <c r="O1640" s="15"/>
      <c r="P1640" s="4"/>
      <c r="Q1640" s="54"/>
      <c r="R1640" s="42">
        <f t="shared" si="602"/>
        <v>0.13917525773195877</v>
      </c>
      <c r="S1640" s="44" t="str" cm="1">
        <f t="array" ref="S1640">SETVECTOR(R1640:R1641)</f>
        <v>0.139175257731959,0.0670103092783505</v>
      </c>
      <c r="T1640" s="44">
        <f t="shared" si="616"/>
        <v>0.17525773195876287</v>
      </c>
      <c r="U1640" s="5">
        <f t="shared" si="617"/>
        <v>0</v>
      </c>
      <c r="V1640" s="5">
        <f t="shared" si="618"/>
        <v>-4.4805262871821794E-2</v>
      </c>
      <c r="W1640" s="5">
        <f t="shared" si="619"/>
        <v>0.78020460754450194</v>
      </c>
      <c r="X1640" s="5">
        <f t="shared" si="620"/>
        <v>-9.9574162595636992E-2</v>
      </c>
      <c r="Y1640" s="5" t="str" cm="1">
        <f t="array" ref="Y1640:AB1640">SETMATRIX(GETMATRIX(Y1639:AB1639)-$O$9*DELTAWEIGHT(S1639,$AH$4,AK1639:AN1639))</f>
        <v>0.5774,0.5774,0.5774</v>
      </c>
      <c r="Z1640" s="5" t="str">
        <v>0.573773486366995,0.514762794641504,0.5774</v>
      </c>
      <c r="AA1640" s="5" t="str">
        <v>0.666301745998585,0.626817588671457,0.5774</v>
      </c>
      <c r="AB1640" s="5" t="str">
        <v>0.577509298874118,0.503288845050892,0.5774</v>
      </c>
      <c r="AC1640" s="5" cm="1">
        <f t="array" ref="AC1640">SIGMOID(SUM(GETVECTOR(Y1640)*GETVECTOR(_xlfn.CONCAT($S1640,",",$AH$4)))+U1640)</f>
        <v>0.52972778322934388</v>
      </c>
      <c r="AD1640" s="5" cm="1">
        <f t="array" ref="AD1640">SIGMOID(SUM(GETVECTOR(Z1640)*GETVECTOR(_xlfn.CONCAT($S1640,",",$AH$4)))+V1640)</f>
        <v>0.51737905224022851</v>
      </c>
      <c r="AE1640" s="5" cm="1">
        <f t="array" ref="AE1640">TANH(SUM(GETVECTOR(AA1640)*GETVECTOR(_xlfn.CONCAT($S1640,",",$AH$4)))+W1640)</f>
        <v>0.72349513095737983</v>
      </c>
      <c r="AF1640" s="5" cm="1">
        <f t="array" ref="AF1640">SIGMOID(SUM(GETVECTOR(AB1640)*GETVECTOR(_xlfn.CONCAT($S1640,",",$AH$4)))+X1640)</f>
        <v>0.50363153216123602</v>
      </c>
      <c r="AG1640" s="5">
        <f t="shared" si="606"/>
        <v>0.37432122515514921</v>
      </c>
      <c r="AH1640" s="40">
        <f t="shared" si="607"/>
        <v>0.18018206142647747</v>
      </c>
      <c r="AI1640" s="3">
        <f t="shared" si="608"/>
        <v>4.9243294677145943E-3</v>
      </c>
      <c r="AJ1640" s="3">
        <f t="shared" si="609"/>
        <v>2.1626107808121408E-3</v>
      </c>
      <c r="AK1640" s="3">
        <f t="shared" si="610"/>
        <v>0</v>
      </c>
      <c r="AL1640" s="3">
        <f t="shared" si="611"/>
        <v>3.9068702251215097E-4</v>
      </c>
      <c r="AM1640" s="3">
        <f t="shared" si="612"/>
        <v>5.3321216453040973E-4</v>
      </c>
      <c r="AN1640" s="3">
        <f t="shared" si="613"/>
        <v>4.4041574658861406E-4</v>
      </c>
      <c r="AO1640" s="3" t="str" cm="1">
        <f t="array" ref="AO1640">GETVECTOR(Y1640,2)</f>
        <v>0.5774</v>
      </c>
      <c r="AP1640" s="3" t="str" cm="1">
        <f t="array" ref="AP1640">GETVECTOR(Z1640,2)</f>
        <v>0.5774</v>
      </c>
      <c r="AQ1640" s="3" t="str" cm="1">
        <f t="array" ref="AQ1640">GETVECTOR(AA1640,2)</f>
        <v>0.5774</v>
      </c>
      <c r="AR1640" s="3" t="str" cm="1">
        <f t="array" ref="AR1640">GETVECTOR(AB1640,2)</f>
        <v>0.5774</v>
      </c>
      <c r="AS1640" s="3" cm="1">
        <f t="array" ref="AS1640">SUM(AK1640:AN1640*AO1640:AR1640)</f>
        <v>7.8775544267864028E-4</v>
      </c>
      <c r="AT1640" s="51">
        <f t="shared" si="614"/>
        <v>2.42490207066023E-5</v>
      </c>
      <c r="AU1640" s="48">
        <f t="shared" si="615"/>
        <v>4.9243294677145943E-3</v>
      </c>
      <c r="AV1640" s="56"/>
      <c r="AW1640" s="56"/>
    </row>
    <row r="1641" spans="1:49" ht="15" customHeight="1" x14ac:dyDescent="0.25">
      <c r="A1641" s="11">
        <f t="shared" si="603"/>
        <v>1638</v>
      </c>
      <c r="B1641" s="29">
        <v>32685</v>
      </c>
      <c r="C1641" s="25"/>
      <c r="D1641" s="12"/>
      <c r="E1641" s="25"/>
      <c r="F1641" s="35"/>
      <c r="G1641" s="25">
        <v>0</v>
      </c>
      <c r="H1641" s="13">
        <v>0</v>
      </c>
      <c r="I1641" s="25">
        <v>0</v>
      </c>
      <c r="J1641" s="12">
        <v>0</v>
      </c>
      <c r="K1641" s="12">
        <v>0</v>
      </c>
      <c r="L1641" s="25" t="s">
        <v>11</v>
      </c>
      <c r="M1641" s="10"/>
      <c r="N1641" s="15"/>
      <c r="O1641" s="15"/>
      <c r="P1641" s="4"/>
      <c r="Q1641" s="54"/>
      <c r="R1641" s="42">
        <f t="shared" si="602"/>
        <v>6.7010309278350513E-2</v>
      </c>
      <c r="S1641" s="44" t="str" cm="1">
        <f t="array" ref="S1641">SETVECTOR(R1641:R1642)</f>
        <v>0.0670103092783505,0.175257731958763</v>
      </c>
      <c r="T1641" s="44">
        <f t="shared" si="616"/>
        <v>0.18969072164948453</v>
      </c>
      <c r="U1641" s="5">
        <f t="shared" si="617"/>
        <v>0</v>
      </c>
      <c r="V1641" s="5">
        <f t="shared" si="618"/>
        <v>-4.4844331574073006E-2</v>
      </c>
      <c r="W1641" s="5">
        <f t="shared" si="619"/>
        <v>0.78015128632804887</v>
      </c>
      <c r="X1641" s="5">
        <f t="shared" si="620"/>
        <v>-9.9618204170295849E-2</v>
      </c>
      <c r="Y1641" s="5" t="str" cm="1">
        <f t="array" ref="Y1641:AB1641">SETMATRIX(GETMATRIX(Y1640:AB1640)-$O$9*DELTAWEIGHT(S1640,$AH$4,AK1640:AN1640))</f>
        <v>0.5774,0.5774,0.5774</v>
      </c>
      <c r="Z1641" s="5" t="str">
        <v>0.573768424557471,0.514760357473955,0.5774</v>
      </c>
      <c r="AA1641" s="5" t="str">
        <v>0.666294696169005,0.626814194309067,0.5774</v>
      </c>
      <c r="AB1641" s="5" t="str">
        <v>0.577503602628406,0.503286102414068,0.5774</v>
      </c>
      <c r="AC1641" s="5" cm="1">
        <f t="array" ref="AC1641">SIGMOID(SUM(GETVECTOR(Y1641)*GETVECTOR(_xlfn.CONCAT($S1641,",",$AH$4)))+U1641)</f>
        <v>0.53491447652074542</v>
      </c>
      <c r="AD1641" s="5" cm="1">
        <f t="array" ref="AD1641">SIGMOID(SUM(GETVECTOR(Z1641)*GETVECTOR(_xlfn.CONCAT($S1641,",",$AH$4)))+V1641)</f>
        <v>0.52094269010179028</v>
      </c>
      <c r="AE1641" s="5" cm="1">
        <f t="array" ref="AE1641">TANH(SUM(GETVECTOR(AA1641)*GETVECTOR(_xlfn.CONCAT($S1641,",",$AH$4)))+W1641)</f>
        <v>0.73275634344731644</v>
      </c>
      <c r="AF1641" s="5" cm="1">
        <f t="array" ref="AF1641">SIGMOID(SUM(GETVECTOR(AB1641)*GETVECTOR(_xlfn.CONCAT($S1641,",",$AH$4)))+X1641)</f>
        <v>0.50682089475516323</v>
      </c>
      <c r="AG1641" s="5">
        <f t="shared" si="606"/>
        <v>0.38172406074459636</v>
      </c>
      <c r="AH1641" s="40">
        <f t="shared" si="607"/>
        <v>0.18458608534749738</v>
      </c>
      <c r="AI1641" s="3">
        <f t="shared" si="608"/>
        <v>-5.1046363019871532E-3</v>
      </c>
      <c r="AJ1641" s="3">
        <f t="shared" si="609"/>
        <v>-2.243967209001772E-3</v>
      </c>
      <c r="AK1641" s="3">
        <f t="shared" si="610"/>
        <v>0</v>
      </c>
      <c r="AL1641" s="3">
        <f t="shared" si="611"/>
        <v>-4.1034912611892245E-4</v>
      </c>
      <c r="AM1641" s="3">
        <f t="shared" si="612"/>
        <v>-5.4131661505987241E-4</v>
      </c>
      <c r="AN1641" s="3">
        <f t="shared" si="613"/>
        <v>-4.6469546321987191E-4</v>
      </c>
      <c r="AO1641" s="3" t="str" cm="1">
        <f t="array" ref="AO1641">GETVECTOR(Y1641,2)</f>
        <v>0.5774</v>
      </c>
      <c r="AP1641" s="3" t="str" cm="1">
        <f t="array" ref="AP1641">GETVECTOR(Z1641,2)</f>
        <v>0.5774</v>
      </c>
      <c r="AQ1641" s="3" t="str" cm="1">
        <f t="array" ref="AQ1641">GETVECTOR(AA1641,2)</f>
        <v>0.5774</v>
      </c>
      <c r="AR1641" s="3" t="str" cm="1">
        <f t="array" ref="AR1641">GETVECTOR(AB1641,2)</f>
        <v>0.5774</v>
      </c>
      <c r="AS1641" s="3" cm="1">
        <f t="array" ref="AS1641">SUM(AK1641:AN1641*AO1641:AR1641)</f>
        <v>-8.1780695941979017E-4</v>
      </c>
      <c r="AT1641" s="51">
        <f t="shared" si="614"/>
        <v>2.605731177556508E-5</v>
      </c>
      <c r="AU1641" s="48">
        <f t="shared" si="615"/>
        <v>5.1046363019871532E-3</v>
      </c>
      <c r="AV1641" s="56"/>
      <c r="AW1641" s="56"/>
    </row>
    <row r="1642" spans="1:49" ht="15" customHeight="1" x14ac:dyDescent="0.25">
      <c r="A1642" s="11">
        <f t="shared" si="603"/>
        <v>1639</v>
      </c>
      <c r="B1642" s="29">
        <v>32686</v>
      </c>
      <c r="C1642" s="25"/>
      <c r="D1642" s="12"/>
      <c r="E1642" s="25"/>
      <c r="F1642" s="35"/>
      <c r="G1642" s="25">
        <v>0</v>
      </c>
      <c r="H1642" s="13">
        <v>0</v>
      </c>
      <c r="I1642" s="25">
        <v>0</v>
      </c>
      <c r="J1642" s="12">
        <v>0</v>
      </c>
      <c r="K1642" s="12">
        <v>0</v>
      </c>
      <c r="L1642" s="25" t="s">
        <v>11</v>
      </c>
      <c r="M1642" s="10"/>
      <c r="N1642" s="15"/>
      <c r="O1642" s="15"/>
      <c r="P1642" s="4"/>
      <c r="Q1642" s="54"/>
      <c r="R1642" s="42">
        <f t="shared" si="602"/>
        <v>0.17525773195876287</v>
      </c>
      <c r="S1642" s="44" t="str" cm="1">
        <f t="array" ref="S1642">SETVECTOR(R1642:R1643)</f>
        <v>0.175257731958763,0.189690721649485</v>
      </c>
      <c r="T1642" s="44">
        <f t="shared" si="616"/>
        <v>0.25979381443298966</v>
      </c>
      <c r="U1642" s="5">
        <f t="shared" si="617"/>
        <v>0</v>
      </c>
      <c r="V1642" s="5">
        <f t="shared" si="618"/>
        <v>-4.4803296661461114E-2</v>
      </c>
      <c r="W1642" s="5">
        <f t="shared" si="619"/>
        <v>0.78020541798955489</v>
      </c>
      <c r="X1642" s="5">
        <f t="shared" si="620"/>
        <v>-9.9571734623973868E-2</v>
      </c>
      <c r="Y1642" s="5" t="str" cm="1">
        <f t="array" ref="Y1642:AB1642">SETMATRIX(GETMATRIX(Y1641:AB1641)-$O$9*DELTAWEIGHT(S1641,$AH$4,AK1641:AN1641))</f>
        <v>0.5774,0.5774,0.5774</v>
      </c>
      <c r="Z1642" s="5" t="str">
        <v>0.57377127535939,0.514767813417434,0.5774</v>
      </c>
      <c r="AA1642" s="5" t="str">
        <v>0.666298532444858,0.626824227645914,0.5774</v>
      </c>
      <c r="AB1642" s="5" t="str">
        <v>0.57750682548801,0.503294531431493,0.5774</v>
      </c>
      <c r="AC1642" s="5" cm="1">
        <f t="array" ref="AC1642">SIGMOID(SUM(GETVECTOR(Y1642)*GETVECTOR(_xlfn.CONCAT($S1642,",",$AH$4)))+U1642)</f>
        <v>0.55248623872780911</v>
      </c>
      <c r="AD1642" s="5" cm="1">
        <f t="array" ref="AD1642">SIGMOID(SUM(GETVECTOR(Z1642)*GETVECTOR(_xlfn.CONCAT($S1642,",",$AH$4)))+V1642)</f>
        <v>0.53827528022519699</v>
      </c>
      <c r="AE1642" s="5" cm="1">
        <f t="array" ref="AE1642">TANH(SUM(GETVECTOR(AA1642)*GETVECTOR(_xlfn.CONCAT($S1642,",",$AH$4)))+W1642)</f>
        <v>0.76818397924507786</v>
      </c>
      <c r="AF1642" s="5" cm="1">
        <f t="array" ref="AF1642">SIGMOID(SUM(GETVECTOR(AB1642)*GETVECTOR(_xlfn.CONCAT($S1642,",",$AH$4)))+X1642)</f>
        <v>0.5242587147114518</v>
      </c>
      <c r="AG1642" s="5">
        <f t="shared" si="606"/>
        <v>0.41349444669265117</v>
      </c>
      <c r="AH1642" s="40">
        <f t="shared" si="607"/>
        <v>0.20521359897945968</v>
      </c>
      <c r="AI1642" s="3">
        <f t="shared" si="608"/>
        <v>-5.4580215453529979E-2</v>
      </c>
      <c r="AJ1642" s="3">
        <f t="shared" si="609"/>
        <v>-2.4229837473220162E-2</v>
      </c>
      <c r="AK1642" s="3">
        <f t="shared" si="610"/>
        <v>0</v>
      </c>
      <c r="AL1642" s="3">
        <f t="shared" si="611"/>
        <v>-4.6259752906822405E-3</v>
      </c>
      <c r="AM1642" s="3">
        <f t="shared" si="612"/>
        <v>-5.3459615975625764E-3</v>
      </c>
      <c r="AN1642" s="3">
        <f t="shared" si="613"/>
        <v>-5.3285890038055886E-3</v>
      </c>
      <c r="AO1642" s="3" t="str" cm="1">
        <f t="array" ref="AO1642">GETVECTOR(Y1642,2)</f>
        <v>0.5774</v>
      </c>
      <c r="AP1642" s="3" t="str" cm="1">
        <f t="array" ref="AP1642">GETVECTOR(Z1642,2)</f>
        <v>0.5774</v>
      </c>
      <c r="AQ1642" s="3" t="str" cm="1">
        <f t="array" ref="AQ1642">GETVECTOR(AA1642,2)</f>
        <v>0.5774</v>
      </c>
      <c r="AR1642" s="3" t="str" cm="1">
        <f t="array" ref="AR1642">GETVECTOR(AB1642,2)</f>
        <v>0.5774</v>
      </c>
      <c r="AS1642" s="3" cm="1">
        <f t="array" ref="AS1642">SUM(AK1642:AN1642*AO1642:AR1642)</f>
        <v>-8.8345236500699045E-3</v>
      </c>
      <c r="AT1642" s="51">
        <f t="shared" si="614"/>
        <v>2.9789999189537529E-3</v>
      </c>
      <c r="AU1642" s="48">
        <f t="shared" si="615"/>
        <v>5.4580215453529979E-2</v>
      </c>
      <c r="AV1642" s="56"/>
      <c r="AW1642" s="56"/>
    </row>
    <row r="1643" spans="1:49" ht="15" customHeight="1" x14ac:dyDescent="0.25">
      <c r="A1643" s="11">
        <f t="shared" si="603"/>
        <v>1640</v>
      </c>
      <c r="B1643" s="29">
        <v>32687</v>
      </c>
      <c r="C1643" s="25"/>
      <c r="D1643" s="12"/>
      <c r="E1643" s="25"/>
      <c r="F1643" s="35"/>
      <c r="G1643" s="25">
        <v>0</v>
      </c>
      <c r="H1643" s="13">
        <v>0</v>
      </c>
      <c r="I1643" s="25">
        <v>0</v>
      </c>
      <c r="J1643" s="12">
        <v>0</v>
      </c>
      <c r="K1643" s="12">
        <v>0</v>
      </c>
      <c r="L1643" s="25" t="s">
        <v>11</v>
      </c>
      <c r="M1643" s="10"/>
      <c r="N1643" s="15"/>
      <c r="O1643" s="15"/>
      <c r="P1643" s="4"/>
      <c r="Q1643" s="54"/>
      <c r="R1643" s="42">
        <f t="shared" si="602"/>
        <v>0.18969072164948453</v>
      </c>
      <c r="S1643" s="44" t="str" cm="1">
        <f t="array" ref="S1643">SETVECTOR(R1643:R1644)</f>
        <v>0.189690721649485,0.25979381443299</v>
      </c>
      <c r="T1643" s="44">
        <f t="shared" si="616"/>
        <v>0.29587628865979382</v>
      </c>
      <c r="U1643" s="5">
        <f t="shared" si="617"/>
        <v>0</v>
      </c>
      <c r="V1643" s="5">
        <f t="shared" si="618"/>
        <v>-4.4340699132392893E-2</v>
      </c>
      <c r="W1643" s="5">
        <f t="shared" si="619"/>
        <v>0.78074001414931116</v>
      </c>
      <c r="X1643" s="5">
        <f t="shared" si="620"/>
        <v>-9.9038875723593309E-2</v>
      </c>
      <c r="Y1643" s="5" t="str" cm="1">
        <f t="array" ref="Y1643:AB1643">SETMATRIX(GETMATRIX(Y1642:AB1642)-$O$9*DELTAWEIGHT(S1642,$AH$4,AK1642:AN1642))</f>
        <v>0.5774,0.5774,0.5774</v>
      </c>
      <c r="Z1643" s="5" t="str">
        <v>0.573852113984946,0.514855309341565,0.5774</v>
      </c>
      <c r="AA1643" s="5" t="str">
        <v>0.666393719375986,0.626927253500782,0.5774</v>
      </c>
      <c r="AB1643" s="5" t="str">
        <v>0.577599794059376,0.503395156238148,0.5774</v>
      </c>
      <c r="AC1643" s="5" cm="1">
        <f t="array" ref="AC1643">SIGMOID(SUM(GETVECTOR(Y1643)*GETVECTOR(_xlfn.CONCAT($S1643,",",$AH$4)))+U1643)</f>
        <v>0.56452133479732203</v>
      </c>
      <c r="AD1643" s="5" cm="1">
        <f t="array" ref="AD1643">SIGMOID(SUM(GETVECTOR(Z1643)*GETVECTOR(_xlfn.CONCAT($S1643,",",$AH$4)))+V1643)</f>
        <v>0.54940574375369855</v>
      </c>
      <c r="AE1643" s="5" cm="1">
        <f t="array" ref="AE1643">TANH(SUM(GETVECTOR(AA1643)*GETVECTOR(_xlfn.CONCAT($S1643,",",$AH$4)))+W1643)</f>
        <v>0.78946896013830559</v>
      </c>
      <c r="AF1643" s="5" cm="1">
        <f t="array" ref="AF1643">SIGMOID(SUM(GETVECTOR(AB1643)*GETVECTOR(_xlfn.CONCAT($S1643,",",$AH$4)))+X1643)</f>
        <v>0.53526768486173126</v>
      </c>
      <c r="AG1643" s="5">
        <f t="shared" si="606"/>
        <v>0.43373878121524478</v>
      </c>
      <c r="AH1643" s="40">
        <f t="shared" si="607"/>
        <v>0.21862533299961642</v>
      </c>
      <c r="AI1643" s="3">
        <f t="shared" si="608"/>
        <v>-7.7250955660177395E-2</v>
      </c>
      <c r="AJ1643" s="3">
        <f t="shared" si="609"/>
        <v>-3.4451771608034844E-2</v>
      </c>
      <c r="AK1643" s="3">
        <f t="shared" si="610"/>
        <v>0</v>
      </c>
      <c r="AL1643" s="3">
        <f t="shared" si="611"/>
        <v>-6.733261254935243E-3</v>
      </c>
      <c r="AM1643" s="3">
        <f t="shared" si="612"/>
        <v>-7.1309117213670054E-3</v>
      </c>
      <c r="AN1643" s="3">
        <f t="shared" si="613"/>
        <v>-7.848871462283866E-3</v>
      </c>
      <c r="AO1643" s="3" t="str" cm="1">
        <f t="array" ref="AO1643">GETVECTOR(Y1643,2)</f>
        <v>0.5774</v>
      </c>
      <c r="AP1643" s="3" t="str" cm="1">
        <f t="array" ref="AP1643">GETVECTOR(Z1643,2)</f>
        <v>0.5774</v>
      </c>
      <c r="AQ1643" s="3" t="str" cm="1">
        <f t="array" ref="AQ1643">GETVECTOR(AA1643,2)</f>
        <v>0.5774</v>
      </c>
      <c r="AR1643" s="3" t="str" cm="1">
        <f t="array" ref="AR1643">GETVECTOR(AB1643,2)</f>
        <v>0.5774</v>
      </c>
      <c r="AS1643" s="3" cm="1">
        <f t="array" ref="AS1643">SUM(AK1643:AN1643*AO1643:AR1643)</f>
        <v>-1.2537111858839625E-2</v>
      </c>
      <c r="AT1643" s="51">
        <f t="shared" si="614"/>
        <v>5.9677101504106937E-3</v>
      </c>
      <c r="AU1643" s="48">
        <f t="shared" si="615"/>
        <v>7.7250955660177395E-2</v>
      </c>
      <c r="AV1643" s="56"/>
      <c r="AW1643" s="56"/>
    </row>
    <row r="1644" spans="1:49" ht="15" customHeight="1" x14ac:dyDescent="0.25">
      <c r="A1644" s="11">
        <f t="shared" si="603"/>
        <v>1641</v>
      </c>
      <c r="B1644" s="29">
        <v>32688</v>
      </c>
      <c r="C1644" s="25"/>
      <c r="D1644" s="12"/>
      <c r="E1644" s="25"/>
      <c r="F1644" s="35"/>
      <c r="G1644" s="25">
        <v>0</v>
      </c>
      <c r="H1644" s="13">
        <v>0</v>
      </c>
      <c r="I1644" s="25">
        <v>0</v>
      </c>
      <c r="J1644" s="12">
        <v>0</v>
      </c>
      <c r="K1644" s="12">
        <v>0</v>
      </c>
      <c r="L1644" s="25" t="s">
        <v>11</v>
      </c>
      <c r="M1644" s="10"/>
      <c r="N1644" s="15"/>
      <c r="O1644" s="15"/>
      <c r="P1644" s="4"/>
      <c r="Q1644" s="54"/>
      <c r="R1644" s="42">
        <f t="shared" si="602"/>
        <v>0.25979381443298966</v>
      </c>
      <c r="S1644" s="44" t="str" cm="1">
        <f t="array" ref="S1644">SETVECTOR(R1644:R1645)</f>
        <v>0.25979381443299,0.295876288659794</v>
      </c>
      <c r="T1644" s="44">
        <f t="shared" si="616"/>
        <v>0.25773195876288657</v>
      </c>
      <c r="U1644" s="5">
        <f t="shared" si="617"/>
        <v>0</v>
      </c>
      <c r="V1644" s="5">
        <f t="shared" si="618"/>
        <v>-4.3667373006899365E-2</v>
      </c>
      <c r="W1644" s="5">
        <f t="shared" si="619"/>
        <v>0.78145310532144785</v>
      </c>
      <c r="X1644" s="5">
        <f t="shared" si="620"/>
        <v>-9.825398857736492E-2</v>
      </c>
      <c r="Y1644" s="5" t="str" cm="1">
        <f t="array" ref="Y1644:AB1644">SETMATRIX(GETMATRIX(Y1643:AB1643)-$O$9*DELTAWEIGHT(S1643,$AH$4,AK1643:AN1643))</f>
        <v>0.5774,0.5774,0.5774</v>
      </c>
      <c r="Z1644" s="5" t="str">
        <v>0.573979221756866,0.515029391724847,0.5774</v>
      </c>
      <c r="AA1644" s="5" t="str">
        <v>0.666530775310832,0.627114960541985,0.5774</v>
      </c>
      <c r="AB1644" s="5" t="str">
        <v>0.577747739082804,0.503597776596321,0.5774</v>
      </c>
      <c r="AC1644" s="5" cm="1">
        <f t="array" ref="AC1644">SIGMOID(SUM(GETVECTOR(Y1644)*GETVECTOR(_xlfn.CONCAT($S1644,",",$AH$4)))+U1644)</f>
        <v>0.57952990753731792</v>
      </c>
      <c r="AD1644" s="5" cm="1">
        <f t="array" ref="AD1644">SIGMOID(SUM(GETVECTOR(Z1644)*GETVECTOR(_xlfn.CONCAT($S1644,",",$AH$4)))+V1644)</f>
        <v>0.56410373308967821</v>
      </c>
      <c r="AE1644" s="5" cm="1">
        <f t="array" ref="AE1644">TANH(SUM(GETVECTOR(AA1644)*GETVECTOR(_xlfn.CONCAT($S1644,",",$AH$4)))+W1644)</f>
        <v>0.81446867884605112</v>
      </c>
      <c r="AF1644" s="5" cm="1">
        <f t="array" ref="AF1644">SIGMOID(SUM(GETVECTOR(AB1644)*GETVECTOR(_xlfn.CONCAT($S1644,",",$AH$4)))+X1644)</f>
        <v>0.55004287801185814</v>
      </c>
      <c r="AG1644" s="5">
        <f t="shared" si="606"/>
        <v>0.45944482222167565</v>
      </c>
      <c r="AH1644" s="40">
        <f t="shared" si="607"/>
        <v>0.2363158117514528</v>
      </c>
      <c r="AI1644" s="3">
        <f t="shared" si="608"/>
        <v>-2.1416147011433767E-2</v>
      </c>
      <c r="AJ1644" s="3">
        <f t="shared" si="609"/>
        <v>-9.6054446177360735E-3</v>
      </c>
      <c r="AK1644" s="3">
        <f t="shared" si="610"/>
        <v>0</v>
      </c>
      <c r="AL1644" s="3">
        <f t="shared" si="611"/>
        <v>-1.9236851105680227E-3</v>
      </c>
      <c r="AM1644" s="3">
        <f t="shared" si="612"/>
        <v>-1.8240769656555805E-3</v>
      </c>
      <c r="AN1644" s="3">
        <f t="shared" si="613"/>
        <v>-2.2772213700076533E-3</v>
      </c>
      <c r="AO1644" s="3" t="str" cm="1">
        <f t="array" ref="AO1644">GETVECTOR(Y1644,2)</f>
        <v>0.5774</v>
      </c>
      <c r="AP1644" s="3" t="str" cm="1">
        <f t="array" ref="AP1644">GETVECTOR(Z1644,2)</f>
        <v>0.5774</v>
      </c>
      <c r="AQ1644" s="3" t="str" cm="1">
        <f t="array" ref="AQ1644">GETVECTOR(AA1644,2)</f>
        <v>0.5774</v>
      </c>
      <c r="AR1644" s="3" t="str" cm="1">
        <f t="array" ref="AR1644">GETVECTOR(AB1644,2)</f>
        <v>0.5774</v>
      </c>
      <c r="AS1644" s="3" cm="1">
        <f t="array" ref="AS1644">SUM(AK1644:AN1644*AO1644:AR1644)</f>
        <v>-3.4788254418539272E-3</v>
      </c>
      <c r="AT1644" s="51">
        <f t="shared" si="614"/>
        <v>4.5865135281534348E-4</v>
      </c>
      <c r="AU1644" s="48">
        <f t="shared" si="615"/>
        <v>2.1416147011433767E-2</v>
      </c>
      <c r="AV1644" s="56"/>
      <c r="AW1644" s="56"/>
    </row>
    <row r="1645" spans="1:49" ht="15" customHeight="1" x14ac:dyDescent="0.25">
      <c r="A1645" s="11">
        <f t="shared" si="603"/>
        <v>1642</v>
      </c>
      <c r="B1645" s="29">
        <v>32689</v>
      </c>
      <c r="C1645" s="25"/>
      <c r="D1645" s="12"/>
      <c r="E1645" s="25"/>
      <c r="F1645" s="35"/>
      <c r="G1645" s="25">
        <v>0</v>
      </c>
      <c r="H1645" s="13">
        <v>0</v>
      </c>
      <c r="I1645" s="25">
        <v>0</v>
      </c>
      <c r="J1645" s="12">
        <v>0</v>
      </c>
      <c r="K1645" s="12">
        <v>0</v>
      </c>
      <c r="L1645" s="25" t="s">
        <v>11</v>
      </c>
      <c r="M1645" s="10"/>
      <c r="N1645" s="15"/>
      <c r="O1645" s="15"/>
      <c r="P1645" s="4"/>
      <c r="Q1645" s="54"/>
      <c r="R1645" s="42">
        <f t="shared" si="602"/>
        <v>0.29587628865979382</v>
      </c>
      <c r="S1645" s="44" t="str" cm="1">
        <f t="array" ref="S1645">SETVECTOR(R1645:R1646)</f>
        <v>0.295876288659794,0.257731958762887</v>
      </c>
      <c r="T1645" s="44">
        <f t="shared" si="616"/>
        <v>1.0309278350515464E-2</v>
      </c>
      <c r="U1645" s="5">
        <f t="shared" si="617"/>
        <v>0</v>
      </c>
      <c r="V1645" s="5">
        <f t="shared" si="618"/>
        <v>-4.3475004495842566E-2</v>
      </c>
      <c r="W1645" s="5">
        <f t="shared" si="619"/>
        <v>0.78163551301801337</v>
      </c>
      <c r="X1645" s="5">
        <f t="shared" si="620"/>
        <v>-9.8026266440364149E-2</v>
      </c>
      <c r="Y1645" s="5" t="str" cm="1">
        <f t="array" ref="Y1645:AB1645">SETMATRIX(GETMATRIX(Y1644:AB1644)-$O$9*DELTAWEIGHT(S1644,$AH$4,AK1644:AN1644))</f>
        <v>0.5774,0.5774,0.5774</v>
      </c>
      <c r="Z1645" s="5" t="str">
        <v>0.574027786966724,0.51508470210274,0.5774</v>
      </c>
      <c r="AA1645" s="5" t="str">
        <v>0.666577618570851,0.62716830981034,0.5774</v>
      </c>
      <c r="AB1645" s="5" t="str">
        <v>0.577805150170187,0.50366316144584,0.5774</v>
      </c>
      <c r="AC1645" s="5" cm="1">
        <f t="array" ref="AC1645">SIGMOID(SUM(GETVECTOR(Y1645)*GETVECTOR(_xlfn.CONCAT($S1645,",",$AH$4)))+U1645)</f>
        <v>0.57923978125367126</v>
      </c>
      <c r="AD1645" s="5" cm="1">
        <f t="array" ref="AD1645">SIGMOID(SUM(GETVECTOR(Z1645)*GETVECTOR(_xlfn.CONCAT($S1645,",",$AH$4)))+V1645)</f>
        <v>0.564419955012327</v>
      </c>
      <c r="AE1645" s="5" cm="1">
        <f t="array" ref="AE1645">TANH(SUM(GETVECTOR(AA1645)*GETVECTOR(_xlfn.CONCAT($S1645,",",$AH$4)))+W1645)</f>
        <v>0.81458284153985949</v>
      </c>
      <c r="AF1645" s="5" cm="1">
        <f t="array" ref="AF1645">SIGMOID(SUM(GETVECTOR(AB1645)*GETVECTOR(_xlfn.CONCAT($S1645,",",$AH$4)))+X1645)</f>
        <v>0.5505127604222152</v>
      </c>
      <c r="AG1645" s="5">
        <f t="shared" si="606"/>
        <v>0.459766810775741</v>
      </c>
      <c r="AH1645" s="40">
        <f t="shared" si="607"/>
        <v>0.23666220788161246</v>
      </c>
      <c r="AI1645" s="3">
        <f t="shared" si="608"/>
        <v>0.22635292953109701</v>
      </c>
      <c r="AJ1645" s="3">
        <f t="shared" si="609"/>
        <v>0.10158109792943984</v>
      </c>
      <c r="AK1645" s="3">
        <f t="shared" si="610"/>
        <v>0</v>
      </c>
      <c r="AL1645" s="3">
        <f t="shared" si="611"/>
        <v>2.0343163781297337E-2</v>
      </c>
      <c r="AM1645" s="3">
        <f t="shared" si="612"/>
        <v>1.9290433327022179E-2</v>
      </c>
      <c r="AN1645" s="3">
        <f t="shared" si="613"/>
        <v>2.4078664671047183E-2</v>
      </c>
      <c r="AO1645" s="3" t="str" cm="1">
        <f t="array" ref="AO1645">GETVECTOR(Y1645,2)</f>
        <v>0.5774</v>
      </c>
      <c r="AP1645" s="3" t="str" cm="1">
        <f t="array" ref="AP1645">GETVECTOR(Z1645,2)</f>
        <v>0.5774</v>
      </c>
      <c r="AQ1645" s="3" t="str" cm="1">
        <f t="array" ref="AQ1645">GETVECTOR(AA1645,2)</f>
        <v>0.5774</v>
      </c>
      <c r="AR1645" s="3" t="str" cm="1">
        <f t="array" ref="AR1645">GETVECTOR(AB1645,2)</f>
        <v>0.5774</v>
      </c>
      <c r="AS1645" s="3" cm="1">
        <f t="array" ref="AS1645">SUM(AK1645:AN1645*AO1645:AR1645)</f>
        <v>3.678745995140633E-2</v>
      </c>
      <c r="AT1645" s="51">
        <f t="shared" si="614"/>
        <v>5.1235648707309768E-2</v>
      </c>
      <c r="AU1645" s="48">
        <f t="shared" si="615"/>
        <v>0.22635292953109701</v>
      </c>
      <c r="AV1645" s="56"/>
      <c r="AW1645" s="56"/>
    </row>
    <row r="1646" spans="1:49" ht="15" customHeight="1" x14ac:dyDescent="0.25">
      <c r="A1646" s="11">
        <f t="shared" si="603"/>
        <v>1643</v>
      </c>
      <c r="B1646" s="29">
        <v>32690</v>
      </c>
      <c r="C1646" s="25"/>
      <c r="D1646" s="12"/>
      <c r="E1646" s="25"/>
      <c r="F1646" s="35"/>
      <c r="G1646" s="25">
        <v>0</v>
      </c>
      <c r="H1646" s="13">
        <v>0</v>
      </c>
      <c r="I1646" s="25">
        <v>0</v>
      </c>
      <c r="J1646" s="12">
        <v>0</v>
      </c>
      <c r="K1646" s="12">
        <v>0</v>
      </c>
      <c r="L1646" s="25" t="s">
        <v>11</v>
      </c>
      <c r="M1646" s="10"/>
      <c r="N1646" s="15"/>
      <c r="O1646" s="15"/>
      <c r="P1646" s="4"/>
      <c r="Q1646" s="54"/>
      <c r="R1646" s="42">
        <f t="shared" si="602"/>
        <v>0.25773195876288657</v>
      </c>
      <c r="S1646" s="44" t="str" cm="1">
        <f t="array" ref="S1646">SETVECTOR(R1646:R1647)</f>
        <v>0.257731958762887,0.0103092783505155</v>
      </c>
      <c r="T1646" s="44">
        <f t="shared" si="616"/>
        <v>0.16185567010309276</v>
      </c>
      <c r="U1646" s="5">
        <f t="shared" si="617"/>
        <v>0</v>
      </c>
      <c r="V1646" s="5">
        <f t="shared" si="618"/>
        <v>-4.5509320873972303E-2</v>
      </c>
      <c r="W1646" s="5">
        <f t="shared" si="619"/>
        <v>0.77970646968531121</v>
      </c>
      <c r="X1646" s="5">
        <f t="shared" si="620"/>
        <v>-0.10043413290746887</v>
      </c>
      <c r="Y1646" s="5" t="str" cm="1">
        <f t="array" ref="Y1646:AB1646">SETMATRIX(GETMATRIX(Y1645:AB1645)-$O$9*DELTAWEIGHT(S1645,$AH$4,AK1645:AN1645))</f>
        <v>0.5774,0.5774,0.5774</v>
      </c>
      <c r="Z1646" s="5" t="str">
        <v>0.573424383216104,0.514559089079552,0.5774</v>
      </c>
      <c r="AA1646" s="5" t="str">
        <v>0.665995575261101,0.626661303442962,0.5774</v>
      </c>
      <c r="AB1646" s="5" t="str">
        <v>0.57709193568875,0.503041894475947,0.5774</v>
      </c>
      <c r="AC1646" s="5" cm="1">
        <f t="array" ref="AC1646">SIGMOID(SUM(GETVECTOR(Y1646)*GETVECTOR(_xlfn.CONCAT($S1646,",",$AH$4)))+U1646)</f>
        <v>0.53861470571488013</v>
      </c>
      <c r="AD1646" s="5" cm="1">
        <f t="array" ref="AD1646">SIGMOID(SUM(GETVECTOR(Z1646)*GETVECTOR(_xlfn.CONCAT($S1646,",",$AH$4)))+V1646)</f>
        <v>0.52687038759369398</v>
      </c>
      <c r="AE1646" s="5" cm="1">
        <f t="array" ref="AE1646">TANH(SUM(GETVECTOR(AA1646)*GETVECTOR(_xlfn.CONCAT($S1646,",",$AH$4)))+W1646)</f>
        <v>0.7433007650973612</v>
      </c>
      <c r="AF1646" s="5" cm="1">
        <f t="array" ref="AF1646">SIGMOID(SUM(GETVECTOR(AB1646)*GETVECTOR(_xlfn.CONCAT($S1646,",",$AH$4)))+X1646)</f>
        <v>0.51336853828230689</v>
      </c>
      <c r="AG1646" s="5">
        <f t="shared" si="606"/>
        <v>0.391623162205536</v>
      </c>
      <c r="AH1646" s="40">
        <f t="shared" si="607"/>
        <v>0.19136258800314124</v>
      </c>
      <c r="AI1646" s="3">
        <f t="shared" si="608"/>
        <v>2.9506917900048474E-2</v>
      </c>
      <c r="AJ1646" s="3">
        <f t="shared" si="609"/>
        <v>1.3043133802647993E-2</v>
      </c>
      <c r="AK1646" s="3">
        <f t="shared" si="610"/>
        <v>0</v>
      </c>
      <c r="AL1646" s="3">
        <f t="shared" si="611"/>
        <v>2.4167428925038017E-3</v>
      </c>
      <c r="AM1646" s="3">
        <f t="shared" si="612"/>
        <v>3.0752656304207492E-3</v>
      </c>
      <c r="AN1646" s="3">
        <f t="shared" si="613"/>
        <v>2.747774365575504E-3</v>
      </c>
      <c r="AO1646" s="3" t="str" cm="1">
        <f t="array" ref="AO1646">GETVECTOR(Y1646,2)</f>
        <v>0.5774</v>
      </c>
      <c r="AP1646" s="3" t="str" cm="1">
        <f t="array" ref="AP1646">GETVECTOR(Z1646,2)</f>
        <v>0.5774</v>
      </c>
      <c r="AQ1646" s="3" t="str" cm="1">
        <f t="array" ref="AQ1646">GETVECTOR(AA1646,2)</f>
        <v>0.5774</v>
      </c>
      <c r="AR1646" s="3" t="str" cm="1">
        <f t="array" ref="AR1646">GETVECTOR(AB1646,2)</f>
        <v>0.5774</v>
      </c>
      <c r="AS1646" s="3" cm="1">
        <f t="array" ref="AS1646">SUM(AK1646:AN1646*AO1646:AR1646)</f>
        <v>4.7576506398199318E-3</v>
      </c>
      <c r="AT1646" s="51">
        <f t="shared" si="614"/>
        <v>8.7065820396020101E-4</v>
      </c>
      <c r="AU1646" s="48">
        <f t="shared" si="615"/>
        <v>2.9506917900048474E-2</v>
      </c>
      <c r="AV1646" s="56"/>
      <c r="AW1646" s="56"/>
    </row>
    <row r="1647" spans="1:49" ht="15" customHeight="1" x14ac:dyDescent="0.25">
      <c r="A1647" s="11">
        <f t="shared" si="603"/>
        <v>1644</v>
      </c>
      <c r="B1647" s="29">
        <v>32691</v>
      </c>
      <c r="C1647" s="25"/>
      <c r="D1647" s="12"/>
      <c r="E1647" s="25"/>
      <c r="F1647" s="35"/>
      <c r="G1647" s="25">
        <v>0</v>
      </c>
      <c r="H1647" s="13">
        <v>0</v>
      </c>
      <c r="I1647" s="25">
        <v>0</v>
      </c>
      <c r="J1647" s="12">
        <v>0</v>
      </c>
      <c r="K1647" s="12">
        <v>0</v>
      </c>
      <c r="L1647" s="25" t="s">
        <v>11</v>
      </c>
      <c r="M1647" s="10"/>
      <c r="N1647" s="15"/>
      <c r="O1647" s="15"/>
      <c r="P1647" s="4"/>
      <c r="Q1647" s="54"/>
      <c r="R1647" s="42">
        <f t="shared" si="602"/>
        <v>1.0309278350515464E-2</v>
      </c>
      <c r="S1647" s="44" t="str" cm="1">
        <f t="array" ref="S1647">SETVECTOR(R1647:R1648)</f>
        <v>0.0103092783505155,0.161855670103093</v>
      </c>
      <c r="T1647" s="44">
        <f t="shared" si="616"/>
        <v>0.19587628865979381</v>
      </c>
      <c r="U1647" s="5">
        <f t="shared" si="617"/>
        <v>0</v>
      </c>
      <c r="V1647" s="5">
        <f t="shared" si="618"/>
        <v>-4.5750995163222681E-2</v>
      </c>
      <c r="W1647" s="5">
        <f t="shared" si="619"/>
        <v>0.77939894312226909</v>
      </c>
      <c r="X1647" s="5">
        <f t="shared" si="620"/>
        <v>-0.10070891034402642</v>
      </c>
      <c r="Y1647" s="5" t="str" cm="1">
        <f t="array" ref="Y1647:AB1647">SETMATRIX(GETMATRIX(Y1646:AB1646)-$O$9*DELTAWEIGHT(S1646,$AH$4,AK1646:AN1646))</f>
        <v>0.5774,0.5774,0.5774</v>
      </c>
      <c r="Z1647" s="5" t="str">
        <v>0.57336267174091,0.514556620620544,0.5774</v>
      </c>
      <c r="AA1647" s="5" t="str">
        <v>0.66591548383873,0.626658099786067,0.5774</v>
      </c>
      <c r="AB1647" s="5" t="str">
        <v>0.577021889361282,0.503039092622848,0.5774</v>
      </c>
      <c r="AC1647" s="5" cm="1">
        <f t="array" ref="AC1647">SIGMOID(SUM(GETVECTOR(Y1647)*GETVECTOR(_xlfn.CONCAT($S1647,",",$AH$4)))+U1647)</f>
        <v>0.52483156496816241</v>
      </c>
      <c r="AD1647" s="5" cm="1">
        <f t="array" ref="AD1647">SIGMOID(SUM(GETVECTOR(Z1647)*GETVECTOR(_xlfn.CONCAT($S1647,",",$AH$4)))+V1647)</f>
        <v>0.51085925881385708</v>
      </c>
      <c r="AE1647" s="5" cm="1">
        <f t="array" ref="AE1647">TANH(SUM(GETVECTOR(AA1647)*GETVECTOR(_xlfn.CONCAT($S1647,",",$AH$4)))+W1647)</f>
        <v>0.71025200207452599</v>
      </c>
      <c r="AF1647" s="5" cm="1">
        <f t="array" ref="AF1647">SIGMOID(SUM(GETVECTOR(AB1647)*GETVECTOR(_xlfn.CONCAT($S1647,",",$AH$4)))+X1647)</f>
        <v>0.49666492404959212</v>
      </c>
      <c r="AG1647" s="5">
        <f t="shared" si="606"/>
        <v>0.36283881135085044</v>
      </c>
      <c r="AH1647" s="40">
        <f t="shared" si="607"/>
        <v>0.17269639469761205</v>
      </c>
      <c r="AI1647" s="3">
        <f t="shared" si="608"/>
        <v>-2.3179893962181758E-2</v>
      </c>
      <c r="AJ1647" s="3">
        <f t="shared" si="609"/>
        <v>-1.0120719562357544E-2</v>
      </c>
      <c r="AK1647" s="3">
        <f t="shared" si="610"/>
        <v>0</v>
      </c>
      <c r="AL1647" s="3">
        <f t="shared" si="611"/>
        <v>-1.7962176679504015E-3</v>
      </c>
      <c r="AM1647" s="3">
        <f t="shared" si="612"/>
        <v>-2.56208309705212E-3</v>
      </c>
      <c r="AN1647" s="3">
        <f t="shared" si="613"/>
        <v>-2.0148926479360723E-3</v>
      </c>
      <c r="AO1647" s="3" t="str" cm="1">
        <f t="array" ref="AO1647">GETVECTOR(Y1647,2)</f>
        <v>0.5774</v>
      </c>
      <c r="AP1647" s="3" t="str" cm="1">
        <f t="array" ref="AP1647">GETVECTOR(Z1647,2)</f>
        <v>0.5774</v>
      </c>
      <c r="AQ1647" s="3" t="str" cm="1">
        <f t="array" ref="AQ1647">GETVECTOR(AA1647,2)</f>
        <v>0.5774</v>
      </c>
      <c r="AR1647" s="3" t="str" cm="1">
        <f t="array" ref="AR1647">GETVECTOR(AB1647,2)</f>
        <v>0.5774</v>
      </c>
      <c r="AS1647" s="3" cm="1">
        <f t="array" ref="AS1647">SUM(AK1647:AN1647*AO1647:AR1647)</f>
        <v>-3.6798818766307444E-3</v>
      </c>
      <c r="AT1647" s="51">
        <f t="shared" si="614"/>
        <v>5.3730748409799032E-4</v>
      </c>
      <c r="AU1647" s="48">
        <f t="shared" si="615"/>
        <v>2.3179893962181758E-2</v>
      </c>
      <c r="AV1647" s="56"/>
      <c r="AW1647" s="56"/>
    </row>
    <row r="1648" spans="1:49" ht="15" customHeight="1" x14ac:dyDescent="0.25">
      <c r="A1648" s="11">
        <f t="shared" si="603"/>
        <v>1645</v>
      </c>
      <c r="B1648" s="29">
        <v>32692</v>
      </c>
      <c r="C1648" s="25"/>
      <c r="D1648" s="12"/>
      <c r="E1648" s="25"/>
      <c r="F1648" s="35"/>
      <c r="G1648" s="25">
        <v>0</v>
      </c>
      <c r="H1648" s="13">
        <v>0</v>
      </c>
      <c r="I1648" s="25">
        <v>0</v>
      </c>
      <c r="J1648" s="12">
        <v>0</v>
      </c>
      <c r="K1648" s="12">
        <v>0</v>
      </c>
      <c r="L1648" s="25" t="s">
        <v>11</v>
      </c>
      <c r="M1648" s="10"/>
      <c r="N1648" s="15"/>
      <c r="O1648" s="15"/>
      <c r="P1648" s="4"/>
      <c r="Q1648" s="54"/>
      <c r="R1648" s="42">
        <f t="shared" si="602"/>
        <v>0.16185567010309276</v>
      </c>
      <c r="S1648" s="44" t="str" cm="1">
        <f t="array" ref="S1648">SETVECTOR(R1648:R1649)</f>
        <v>0.161855670103093,0.195876288659794</v>
      </c>
      <c r="T1648" s="44">
        <f t="shared" si="616"/>
        <v>4.1237113402061855E-2</v>
      </c>
      <c r="U1648" s="5">
        <f t="shared" si="617"/>
        <v>0</v>
      </c>
      <c r="V1648" s="5">
        <f t="shared" si="618"/>
        <v>-4.5571373396427639E-2</v>
      </c>
      <c r="W1648" s="5">
        <f t="shared" si="619"/>
        <v>0.77965515143197428</v>
      </c>
      <c r="X1648" s="5">
        <f t="shared" si="620"/>
        <v>-0.10050742107923281</v>
      </c>
      <c r="Y1648" s="5" t="str" cm="1">
        <f t="array" ref="Y1648:AB1648">SETMATRIX(GETMATRIX(Y1647:AB1647)-$O$9*DELTAWEIGHT(S1647,$AH$4,AK1647:AN1647))</f>
        <v>0.5774,0.5774,0.5774</v>
      </c>
      <c r="Z1648" s="5" t="str">
        <v>0.573364548663577,0.514586088306414,0.5774</v>
      </c>
      <c r="AA1648" s="5" t="str">
        <v>0.665918217089995,0.626701011830924,0.5774</v>
      </c>
      <c r="AB1648" s="5" t="str">
        <v>0.577023991074849,0.503072089525853,0.5774</v>
      </c>
      <c r="AC1648" s="5" cm="1">
        <f t="array" ref="AC1648">SIGMOID(SUM(GETVECTOR(Y1648)*GETVECTOR(_xlfn.CONCAT($S1648,",",$AH$4)))+U1648)</f>
        <v>0.55145579256323818</v>
      </c>
      <c r="AD1648" s="5" cm="1">
        <f t="array" ref="AD1648">SIGMOID(SUM(GETVECTOR(Z1648)*GETVECTOR(_xlfn.CONCAT($S1648,",",$AH$4)))+V1648)</f>
        <v>0.53693911036103881</v>
      </c>
      <c r="AE1648" s="5" cm="1">
        <f t="array" ref="AE1648">TANH(SUM(GETVECTOR(AA1648)*GETVECTOR(_xlfn.CONCAT($S1648,",",$AH$4)))+W1648)</f>
        <v>0.76584210538110875</v>
      </c>
      <c r="AF1648" s="5" cm="1">
        <f t="array" ref="AF1648">SIGMOID(SUM(GETVECTOR(AB1648)*GETVECTOR(_xlfn.CONCAT($S1648,",",$AH$4)))+X1648)</f>
        <v>0.52284086119484985</v>
      </c>
      <c r="AG1648" s="5">
        <f t="shared" si="606"/>
        <v>0.41121057874035749</v>
      </c>
      <c r="AH1648" s="40">
        <f t="shared" si="607"/>
        <v>0.20364656019746272</v>
      </c>
      <c r="AI1648" s="3">
        <f t="shared" si="608"/>
        <v>0.16240944679540087</v>
      </c>
      <c r="AJ1648" s="3">
        <f t="shared" si="609"/>
        <v>7.2031920438149322E-2</v>
      </c>
      <c r="AK1648" s="3">
        <f t="shared" si="610"/>
        <v>0</v>
      </c>
      <c r="AL1648" s="3">
        <f t="shared" si="611"/>
        <v>1.3715996769626244E-2</v>
      </c>
      <c r="AM1648" s="3">
        <f t="shared" si="612"/>
        <v>1.5992291790271982E-2</v>
      </c>
      <c r="AN1648" s="3">
        <f t="shared" si="613"/>
        <v>1.57816210892717E-2</v>
      </c>
      <c r="AO1648" s="3" t="str" cm="1">
        <f t="array" ref="AO1648">GETVECTOR(Y1648,2)</f>
        <v>0.5774</v>
      </c>
      <c r="AP1648" s="3" t="str" cm="1">
        <f t="array" ref="AP1648">GETVECTOR(Z1648,2)</f>
        <v>0.5774</v>
      </c>
      <c r="AQ1648" s="3" t="str" cm="1">
        <f t="array" ref="AQ1648">GETVECTOR(AA1648,2)</f>
        <v>0.5774</v>
      </c>
      <c r="AR1648" s="3" t="str" cm="1">
        <f t="array" ref="AR1648">GETVECTOR(AB1648,2)</f>
        <v>0.5774</v>
      </c>
      <c r="AS1648" s="3" cm="1">
        <f t="array" ref="AS1648">SUM(AK1648:AN1648*AO1648:AR1648)</f>
        <v>2.6265873831430718E-2</v>
      </c>
      <c r="AT1648" s="51">
        <f t="shared" si="614"/>
        <v>2.6376828408388144E-2</v>
      </c>
      <c r="AU1648" s="48">
        <f t="shared" si="615"/>
        <v>0.16240944679540087</v>
      </c>
      <c r="AV1648" s="56"/>
      <c r="AW1648" s="56"/>
    </row>
    <row r="1649" spans="1:49" ht="15" customHeight="1" x14ac:dyDescent="0.25">
      <c r="A1649" s="11">
        <f t="shared" si="603"/>
        <v>1646</v>
      </c>
      <c r="B1649" s="29">
        <v>32693</v>
      </c>
      <c r="C1649" s="25"/>
      <c r="D1649" s="12"/>
      <c r="E1649" s="25"/>
      <c r="F1649" s="35"/>
      <c r="G1649" s="25">
        <v>0</v>
      </c>
      <c r="H1649" s="13">
        <v>0</v>
      </c>
      <c r="I1649" s="25">
        <v>0</v>
      </c>
      <c r="J1649" s="12">
        <v>0</v>
      </c>
      <c r="K1649" s="12">
        <v>0</v>
      </c>
      <c r="L1649" s="25" t="s">
        <v>11</v>
      </c>
      <c r="M1649" s="10"/>
      <c r="N1649" s="15"/>
      <c r="O1649" s="15"/>
      <c r="P1649" s="4"/>
      <c r="Q1649" s="54"/>
      <c r="R1649" s="42">
        <f t="shared" si="602"/>
        <v>0.19587628865979381</v>
      </c>
      <c r="S1649" s="44" t="str" cm="1">
        <f t="array" ref="S1649">SETVECTOR(R1649:R1650)</f>
        <v>0.195876288659794,0.0412371134020619</v>
      </c>
      <c r="T1649" s="44">
        <f t="shared" si="616"/>
        <v>0.70206185567010304</v>
      </c>
      <c r="U1649" s="5">
        <f t="shared" si="617"/>
        <v>0</v>
      </c>
      <c r="V1649" s="5">
        <f t="shared" si="618"/>
        <v>-4.6942973073390265E-2</v>
      </c>
      <c r="W1649" s="5">
        <f t="shared" si="619"/>
        <v>0.77805592225294706</v>
      </c>
      <c r="X1649" s="5">
        <f t="shared" si="620"/>
        <v>-0.10208558318815998</v>
      </c>
      <c r="Y1649" s="5" t="str" cm="1">
        <f t="array" ref="Y1649:AB1649">SETMATRIX(GETMATRIX(Y1648:AB1648)-$O$9*DELTAWEIGHT(S1648,$AH$4,AK1648:AN1648))</f>
        <v>0.5774,0.5774,0.5774</v>
      </c>
      <c r="Z1649" s="5" t="str">
        <v>0.573142682498267,0.51431758785158,0.5774</v>
      </c>
      <c r="AA1649" s="5" t="str">
        <v>0.665654592152466,0.626381975282323,0.5774</v>
      </c>
      <c r="AB1649" s="5" t="str">
        <v>0.576769122408058,0.502763649738017,0.5774</v>
      </c>
      <c r="AC1649" s="5" cm="1">
        <f t="array" ref="AC1649">SIGMOID(SUM(GETVECTOR(Y1649)*GETVECTOR(_xlfn.CONCAT($S1649,",",$AH$4)))+U1649)</f>
        <v>0.53417395610824714</v>
      </c>
      <c r="AD1649" s="5" cm="1">
        <f t="array" ref="AD1649">SIGMOID(SUM(GETVECTOR(Z1649)*GETVECTOR(_xlfn.CONCAT($S1649,",",$AH$4)))+V1649)</f>
        <v>0.52161927721603063</v>
      </c>
      <c r="AE1649" s="5" cm="1">
        <f t="array" ref="AE1649">TANH(SUM(GETVECTOR(AA1649)*GETVECTOR(_xlfn.CONCAT($S1649,",",$AH$4)))+W1649)</f>
        <v>0.73257945925670198</v>
      </c>
      <c r="AF1649" s="5" cm="1">
        <f t="array" ref="AF1649">SIGMOID(SUM(GETVECTOR(AB1649)*GETVECTOR(_xlfn.CONCAT($S1649,",",$AH$4)))+X1649)</f>
        <v>0.50790492467605775</v>
      </c>
      <c r="AG1649" s="5">
        <f t="shared" si="606"/>
        <v>0.38212756804079145</v>
      </c>
      <c r="AH1649" s="40">
        <f t="shared" si="607"/>
        <v>0.18515862577021208</v>
      </c>
      <c r="AI1649" s="3">
        <f t="shared" si="608"/>
        <v>-0.51690322989989101</v>
      </c>
      <c r="AJ1649" s="3">
        <f t="shared" si="609"/>
        <v>-0.2276465913683931</v>
      </c>
      <c r="AK1649" s="3">
        <f t="shared" si="610"/>
        <v>0</v>
      </c>
      <c r="AL1649" s="3">
        <f t="shared" si="611"/>
        <v>-4.1614357412449086E-2</v>
      </c>
      <c r="AM1649" s="3">
        <f t="shared" si="612"/>
        <v>-5.5017735208019662E-2</v>
      </c>
      <c r="AN1649" s="3">
        <f t="shared" si="613"/>
        <v>-4.7097972691486349E-2</v>
      </c>
      <c r="AO1649" s="3" t="str" cm="1">
        <f t="array" ref="AO1649">GETVECTOR(Y1649,2)</f>
        <v>0.5774</v>
      </c>
      <c r="AP1649" s="3" t="str" cm="1">
        <f t="array" ref="AP1649">GETVECTOR(Z1649,2)</f>
        <v>0.5774</v>
      </c>
      <c r="AQ1649" s="3" t="str" cm="1">
        <f t="array" ref="AQ1649">GETVECTOR(AA1649,2)</f>
        <v>0.5774</v>
      </c>
      <c r="AR1649" s="3" t="str" cm="1">
        <f t="array" ref="AR1649">GETVECTOR(AB1649,2)</f>
        <v>0.5774</v>
      </c>
      <c r="AS1649" s="3" cm="1">
        <f t="array" ref="AS1649">SUM(AK1649:AN1649*AO1649:AR1649)</f>
        <v>-8.2989739711122876E-2</v>
      </c>
      <c r="AT1649" s="51">
        <f t="shared" si="614"/>
        <v>0.2671889490809396</v>
      </c>
      <c r="AU1649" s="48">
        <f t="shared" si="615"/>
        <v>0.51690322989989101</v>
      </c>
      <c r="AV1649" s="56"/>
      <c r="AW1649" s="56"/>
    </row>
    <row r="1650" spans="1:49" ht="15" customHeight="1" x14ac:dyDescent="0.25">
      <c r="A1650" s="11">
        <f t="shared" si="603"/>
        <v>1647</v>
      </c>
      <c r="B1650" s="29">
        <v>32694</v>
      </c>
      <c r="C1650" s="25"/>
      <c r="D1650" s="12"/>
      <c r="E1650" s="25"/>
      <c r="F1650" s="35"/>
      <c r="G1650" s="25">
        <v>0</v>
      </c>
      <c r="H1650" s="13">
        <v>0</v>
      </c>
      <c r="I1650" s="25">
        <v>0</v>
      </c>
      <c r="J1650" s="12">
        <v>0</v>
      </c>
      <c r="K1650" s="12">
        <v>0</v>
      </c>
      <c r="L1650" s="25" t="s">
        <v>11</v>
      </c>
      <c r="M1650" s="10"/>
      <c r="N1650" s="15"/>
      <c r="O1650" s="15"/>
      <c r="P1650" s="4"/>
      <c r="Q1650" s="54"/>
      <c r="R1650" s="42">
        <f t="shared" si="602"/>
        <v>4.1237113402061855E-2</v>
      </c>
      <c r="S1650" s="44" t="str" cm="1">
        <f t="array" ref="S1650">SETVECTOR(R1650:R1651)</f>
        <v>0.0412371134020619,0.702061855670103</v>
      </c>
      <c r="T1650" s="44">
        <f t="shared" si="616"/>
        <v>6.3917525773195871E-2</v>
      </c>
      <c r="U1650" s="5">
        <f t="shared" si="617"/>
        <v>0</v>
      </c>
      <c r="V1650" s="5">
        <f t="shared" si="618"/>
        <v>-4.2781537332145354E-2</v>
      </c>
      <c r="W1650" s="5">
        <f t="shared" si="619"/>
        <v>0.78355769577374901</v>
      </c>
      <c r="X1650" s="5">
        <f t="shared" si="620"/>
        <v>-9.7375785919011346E-2</v>
      </c>
      <c r="Y1650" s="5" t="str" cm="1">
        <f t="array" ref="Y1650:AB1650">SETMATRIX(GETMATRIX(Y1649:AB1649)-$O$9*DELTAWEIGHT(S1649,$AH$4,AK1649:AN1649))</f>
        <v>0.5774,0.5774,0.5774</v>
      </c>
      <c r="Z1650" s="5" t="str">
        <v>0.573956424511153,0.514488901959556,0.5774</v>
      </c>
      <c r="AA1650" s="5" t="str">
        <v>0.66675230392386,0.626613072497353,0.5774</v>
      </c>
      <c r="AB1650" s="5" t="str">
        <v>0.577688512992894,0.502957205650614,0.5774</v>
      </c>
      <c r="AC1650" s="5" cm="1">
        <f t="array" ref="AC1650">SIGMOID(SUM(GETVECTOR(Y1650)*GETVECTOR(_xlfn.CONCAT($S1650,",",$AH$4)))+U1650)</f>
        <v>0.60567803998846881</v>
      </c>
      <c r="AD1650" s="5" cm="1">
        <f t="array" ref="AD1650">SIGMOID(SUM(GETVECTOR(Z1650)*GETVECTOR(_xlfn.CONCAT($S1650,",",$AH$4)))+V1650)</f>
        <v>0.58469807135870711</v>
      </c>
      <c r="AE1650" s="5" cm="1">
        <f t="array" ref="AE1650">TANH(SUM(GETVECTOR(AA1650)*GETVECTOR(_xlfn.CONCAT($S1650,",",$AH$4)))+W1650)</f>
        <v>0.84855647481514118</v>
      </c>
      <c r="AF1650" s="5" cm="1">
        <f t="array" ref="AF1650">SIGMOID(SUM(GETVECTOR(AB1650)*GETVECTOR(_xlfn.CONCAT($S1650,",",$AH$4)))+X1650)</f>
        <v>0.56943675264777471</v>
      </c>
      <c r="AG1650" s="5">
        <f t="shared" si="606"/>
        <v>0.49614933426335639</v>
      </c>
      <c r="AH1650" s="40">
        <f t="shared" si="607"/>
        <v>0.26141897559012184</v>
      </c>
      <c r="AI1650" s="3">
        <f t="shared" si="608"/>
        <v>0.19750144981692597</v>
      </c>
      <c r="AJ1650" s="3">
        <f t="shared" si="609"/>
        <v>8.8761819213519125E-2</v>
      </c>
      <c r="AK1650" s="3">
        <f t="shared" si="610"/>
        <v>0</v>
      </c>
      <c r="AL1650" s="3">
        <f t="shared" si="611"/>
        <v>1.8289530437892415E-2</v>
      </c>
      <c r="AM1650" s="3">
        <f t="shared" si="612"/>
        <v>1.4529186195507528E-2</v>
      </c>
      <c r="AN1650" s="3">
        <f t="shared" si="613"/>
        <v>2.2230250289919141E-2</v>
      </c>
      <c r="AO1650" s="3" t="str" cm="1">
        <f t="array" ref="AO1650">GETVECTOR(Y1650,2)</f>
        <v>0.5774</v>
      </c>
      <c r="AP1650" s="3" t="str" cm="1">
        <f t="array" ref="AP1650">GETVECTOR(Z1650,2)</f>
        <v>0.5774</v>
      </c>
      <c r="AQ1650" s="3" t="str" cm="1">
        <f t="array" ref="AQ1650">GETVECTOR(AA1650,2)</f>
        <v>0.5774</v>
      </c>
      <c r="AR1650" s="3" t="str" cm="1">
        <f t="array" ref="AR1650">GETVECTOR(AB1650,2)</f>
        <v>0.5774</v>
      </c>
      <c r="AS1650" s="3" cm="1">
        <f t="array" ref="AS1650">SUM(AK1650:AN1650*AO1650:AR1650)</f>
        <v>3.1785273501524443E-2</v>
      </c>
      <c r="AT1650" s="51">
        <f t="shared" si="614"/>
        <v>3.9006822679787723E-2</v>
      </c>
      <c r="AU1650" s="48">
        <f t="shared" si="615"/>
        <v>0.19750144981692597</v>
      </c>
      <c r="AV1650" s="56"/>
      <c r="AW1650" s="56"/>
    </row>
    <row r="1651" spans="1:49" ht="15" customHeight="1" x14ac:dyDescent="0.25">
      <c r="A1651" s="11">
        <f t="shared" si="603"/>
        <v>1648</v>
      </c>
      <c r="B1651" s="29">
        <v>32695</v>
      </c>
      <c r="C1651" s="25"/>
      <c r="D1651" s="12"/>
      <c r="E1651" s="25"/>
      <c r="F1651" s="35"/>
      <c r="G1651" s="25">
        <v>0</v>
      </c>
      <c r="H1651" s="13">
        <v>0</v>
      </c>
      <c r="I1651" s="25">
        <v>0</v>
      </c>
      <c r="J1651" s="12">
        <v>0</v>
      </c>
      <c r="K1651" s="12">
        <v>0</v>
      </c>
      <c r="L1651" s="25" t="s">
        <v>11</v>
      </c>
      <c r="M1651" s="10"/>
      <c r="N1651" s="15"/>
      <c r="O1651" s="15"/>
      <c r="P1651" s="4"/>
      <c r="Q1651" s="54"/>
      <c r="R1651" s="42">
        <f t="shared" si="602"/>
        <v>0.70206185567010304</v>
      </c>
      <c r="S1651" s="44" t="str" cm="1">
        <f t="array" ref="S1651">SETVECTOR(R1651:R1652)</f>
        <v>0.702061855670103,0.0639175257731959</v>
      </c>
      <c r="T1651" s="44">
        <f t="shared" si="616"/>
        <v>0.30927835051546393</v>
      </c>
      <c r="U1651" s="5">
        <f t="shared" si="617"/>
        <v>0</v>
      </c>
      <c r="V1651" s="5">
        <f t="shared" si="618"/>
        <v>-4.4610490375934599E-2</v>
      </c>
      <c r="W1651" s="5">
        <f t="shared" si="619"/>
        <v>0.78210477715419824</v>
      </c>
      <c r="X1651" s="5">
        <f t="shared" si="620"/>
        <v>-9.9598810948003255E-2</v>
      </c>
      <c r="Y1651" s="5" t="str" cm="1">
        <f t="array" ref="Y1651:AB1651">SETMATRIX(GETMATRIX(Y1650:AB1650)-$O$9*DELTAWEIGHT(S1650,$AH$4,AK1650:AN1650))</f>
        <v>0.5774,0.5774,0.5774</v>
      </c>
      <c r="Z1651" s="5" t="str">
        <v>0.573880505161557,0.51319637503268,0.5774</v>
      </c>
      <c r="AA1651" s="5" t="str">
        <v>0.666691031272012,0.625569905599636,0.5774</v>
      </c>
      <c r="AB1651" s="5" t="str">
        <v>0.577596345425478,0.501388052815361,0.5774</v>
      </c>
      <c r="AC1651" s="5" cm="1">
        <f t="array" ref="AC1651">SIGMOID(SUM(GETVECTOR(Y1651)*GETVECTOR(_xlfn.CONCAT($S1651,",",$AH$4)))+U1651)</f>
        <v>0.60880134001095099</v>
      </c>
      <c r="AD1651" s="5" cm="1">
        <f t="array" ref="AD1651">SIGMOID(SUM(GETVECTOR(Z1651)*GETVECTOR(_xlfn.CONCAT($S1651,",",$AH$4)))+V1651)</f>
        <v>0.59654539546118079</v>
      </c>
      <c r="AE1651" s="5" cm="1">
        <f t="array" ref="AE1651">TANH(SUM(GETVECTOR(AA1651)*GETVECTOR(_xlfn.CONCAT($S1651,",",$AH$4)))+W1651)</f>
        <v>0.8591652947980708</v>
      </c>
      <c r="AF1651" s="5" cm="1">
        <f t="array" ref="AF1651">SIGMOID(SUM(GETVECTOR(AB1651)*GETVECTOR(_xlfn.CONCAT($S1651,",",$AH$4)))+X1651)</f>
        <v>0.58369417709843274</v>
      </c>
      <c r="AG1651" s="5">
        <f t="shared" si="606"/>
        <v>0.51253110055183715</v>
      </c>
      <c r="AH1651" s="40">
        <f t="shared" si="607"/>
        <v>0.27545401572721345</v>
      </c>
      <c r="AI1651" s="3">
        <f t="shared" si="608"/>
        <v>-3.3824334788250476E-2</v>
      </c>
      <c r="AJ1651" s="3">
        <f t="shared" si="609"/>
        <v>-1.5346212502532462E-2</v>
      </c>
      <c r="AK1651" s="3">
        <f t="shared" si="610"/>
        <v>0</v>
      </c>
      <c r="AL1651" s="3">
        <f t="shared" si="611"/>
        <v>-3.1733363584633793E-3</v>
      </c>
      <c r="AM1651" s="3">
        <f t="shared" si="612"/>
        <v>-2.397024088210715E-3</v>
      </c>
      <c r="AN1651" s="3">
        <f t="shared" si="613"/>
        <v>-3.8787416871500658E-3</v>
      </c>
      <c r="AO1651" s="3" t="str" cm="1">
        <f t="array" ref="AO1651">GETVECTOR(Y1651,2)</f>
        <v>0.5774</v>
      </c>
      <c r="AP1651" s="3" t="str" cm="1">
        <f t="array" ref="AP1651">GETVECTOR(Z1651,2)</f>
        <v>0.5774</v>
      </c>
      <c r="AQ1651" s="3" t="str" cm="1">
        <f t="array" ref="AQ1651">GETVECTOR(AA1651,2)</f>
        <v>0.5774</v>
      </c>
      <c r="AR1651" s="3" t="str" cm="1">
        <f t="array" ref="AR1651">GETVECTOR(AB1651,2)</f>
        <v>0.5774</v>
      </c>
      <c r="AS1651" s="3" cm="1">
        <f t="array" ref="AS1651">SUM(AK1651:AN1651*AO1651:AR1651)</f>
        <v>-5.4559115720700709E-3</v>
      </c>
      <c r="AT1651" s="51">
        <f t="shared" si="614"/>
        <v>1.1440856238676513E-3</v>
      </c>
      <c r="AU1651" s="48">
        <f t="shared" si="615"/>
        <v>3.3824334788250476E-2</v>
      </c>
      <c r="AV1651" s="56"/>
      <c r="AW1651" s="56"/>
    </row>
    <row r="1652" spans="1:49" ht="15" customHeight="1" x14ac:dyDescent="0.25">
      <c r="A1652" s="11">
        <f t="shared" si="603"/>
        <v>1649</v>
      </c>
      <c r="B1652" s="29">
        <v>32696</v>
      </c>
      <c r="C1652" s="25"/>
      <c r="D1652" s="12"/>
      <c r="E1652" s="25"/>
      <c r="F1652" s="35"/>
      <c r="G1652" s="25">
        <v>0</v>
      </c>
      <c r="H1652" s="13">
        <v>0</v>
      </c>
      <c r="I1652" s="25">
        <v>0</v>
      </c>
      <c r="J1652" s="12">
        <v>0</v>
      </c>
      <c r="K1652" s="12">
        <v>0</v>
      </c>
      <c r="L1652" s="25" t="s">
        <v>11</v>
      </c>
      <c r="M1652" s="10"/>
      <c r="N1652" s="15"/>
      <c r="O1652" s="15"/>
      <c r="P1652" s="4"/>
      <c r="Q1652" s="54"/>
      <c r="R1652" s="42">
        <f t="shared" si="602"/>
        <v>6.3917525773195871E-2</v>
      </c>
      <c r="S1652" s="44" t="str" cm="1">
        <f t="array" ref="S1652">SETVECTOR(R1652:R1653)</f>
        <v>0.0639175257731959,0.309278350515464</v>
      </c>
      <c r="T1652" s="44">
        <f t="shared" si="616"/>
        <v>0.64948453608247425</v>
      </c>
      <c r="U1652" s="5">
        <f t="shared" si="617"/>
        <v>0</v>
      </c>
      <c r="V1652" s="5">
        <f t="shared" si="618"/>
        <v>-4.4293156740088262E-2</v>
      </c>
      <c r="W1652" s="5">
        <f t="shared" si="619"/>
        <v>0.78234447956301933</v>
      </c>
      <c r="X1652" s="5">
        <f t="shared" si="620"/>
        <v>-9.9210936779288245E-2</v>
      </c>
      <c r="Y1652" s="5" t="str" cm="1">
        <f t="array" ref="Y1652:AB1652">SETMATRIX(GETMATRIX(Y1651:AB1651)-$O$9*DELTAWEIGHT(S1651,$AH$4,AK1651:AN1651))</f>
        <v>0.5774,0.5774,0.5774</v>
      </c>
      <c r="Z1652" s="5" t="str">
        <v>0.574097107819063,0.513216095098415,0.5774</v>
      </c>
      <c r="AA1652" s="5" t="str">
        <v>0.66685719966339,0.625585033999438,0.5774</v>
      </c>
      <c r="AB1652" s="5" t="str">
        <v>0.577860796972475,0.501412129167657,0.5774</v>
      </c>
      <c r="AC1652" s="5" cm="1">
        <f t="array" ref="AC1652">SIGMOID(SUM(GETVECTOR(Y1652)*GETVECTOR(_xlfn.CONCAT($S1652,",",$AH$4)))+U1652)</f>
        <v>0.55366333920656063</v>
      </c>
      <c r="AD1652" s="5" cm="1">
        <f t="array" ref="AD1652">SIGMOID(SUM(GETVECTOR(Z1652)*GETVECTOR(_xlfn.CONCAT($S1652,",",$AH$4)))+V1652)</f>
        <v>0.53771033699865267</v>
      </c>
      <c r="AE1652" s="5" cm="1">
        <f t="array" ref="AE1652">TANH(SUM(GETVECTOR(AA1652)*GETVECTOR(_xlfn.CONCAT($S1652,",",$AH$4)))+W1652)</f>
        <v>0.76923374380880716</v>
      </c>
      <c r="AF1652" s="5" cm="1">
        <f t="array" ref="AF1652">SIGMOID(SUM(GETVECTOR(AB1652)*GETVECTOR(_xlfn.CONCAT($S1652,",",$AH$4)))+X1652)</f>
        <v>0.52318346750764677</v>
      </c>
      <c r="AG1652" s="5">
        <f t="shared" si="606"/>
        <v>0.41362493561416896</v>
      </c>
      <c r="AH1652" s="40">
        <f t="shared" si="607"/>
        <v>0.2048505150782288</v>
      </c>
      <c r="AI1652" s="3">
        <f t="shared" si="608"/>
        <v>-0.44463402100424543</v>
      </c>
      <c r="AJ1652" s="3">
        <f t="shared" si="609"/>
        <v>-0.19696176448525773</v>
      </c>
      <c r="AK1652" s="3">
        <f t="shared" si="610"/>
        <v>0</v>
      </c>
      <c r="AL1652" s="3">
        <f t="shared" si="611"/>
        <v>-3.7661951636462729E-2</v>
      </c>
      <c r="AM1652" s="3">
        <f t="shared" si="612"/>
        <v>-4.3240213535972891E-2</v>
      </c>
      <c r="AN1652" s="3">
        <f t="shared" si="613"/>
        <v>-4.3430122558617709E-2</v>
      </c>
      <c r="AO1652" s="3" t="str" cm="1">
        <f t="array" ref="AO1652">GETVECTOR(Y1652,2)</f>
        <v>0.5774</v>
      </c>
      <c r="AP1652" s="3" t="str" cm="1">
        <f t="array" ref="AP1652">GETVECTOR(Z1652,2)</f>
        <v>0.5774</v>
      </c>
      <c r="AQ1652" s="3" t="str" cm="1">
        <f t="array" ref="AQ1652">GETVECTOR(AA1652,2)</f>
        <v>0.5774</v>
      </c>
      <c r="AR1652" s="3" t="str" cm="1">
        <f t="array" ref="AR1652">GETVECTOR(AB1652,2)</f>
        <v>0.5774</v>
      </c>
      <c r="AS1652" s="3" cm="1">
        <f t="array" ref="AS1652">SUM(AK1652:AN1652*AO1652:AR1652)</f>
        <v>-7.1789462935910195E-2</v>
      </c>
      <c r="AT1652" s="51">
        <f t="shared" si="614"/>
        <v>0.19769941263440377</v>
      </c>
      <c r="AU1652" s="48">
        <f t="shared" si="615"/>
        <v>0.44463402100424543</v>
      </c>
      <c r="AV1652" s="56"/>
      <c r="AW1652" s="56"/>
    </row>
    <row r="1653" spans="1:49" ht="15" customHeight="1" x14ac:dyDescent="0.25">
      <c r="A1653" s="11">
        <f t="shared" si="603"/>
        <v>1650</v>
      </c>
      <c r="B1653" s="29">
        <v>32697</v>
      </c>
      <c r="C1653" s="25"/>
      <c r="D1653" s="12"/>
      <c r="E1653" s="25"/>
      <c r="F1653" s="35"/>
      <c r="G1653" s="25">
        <v>0</v>
      </c>
      <c r="H1653" s="13">
        <v>0</v>
      </c>
      <c r="I1653" s="25">
        <v>0</v>
      </c>
      <c r="J1653" s="12">
        <v>0</v>
      </c>
      <c r="K1653" s="12">
        <v>0</v>
      </c>
      <c r="L1653" s="25" t="s">
        <v>11</v>
      </c>
      <c r="M1653" s="10"/>
      <c r="N1653" s="15"/>
      <c r="O1653" s="15"/>
      <c r="P1653" s="4"/>
      <c r="Q1653" s="54"/>
      <c r="R1653" s="42">
        <f t="shared" si="602"/>
        <v>0.30927835051546393</v>
      </c>
      <c r="S1653" s="44" t="str" cm="1">
        <f t="array" ref="S1653">SETVECTOR(R1653:R1654)</f>
        <v>0.309278350515464,0.649484536082474</v>
      </c>
      <c r="T1653" s="44">
        <f t="shared" si="616"/>
        <v>0.22680412371134021</v>
      </c>
      <c r="U1653" s="5">
        <f t="shared" si="617"/>
        <v>0</v>
      </c>
      <c r="V1653" s="5">
        <f t="shared" si="618"/>
        <v>-4.0526961576441992E-2</v>
      </c>
      <c r="W1653" s="5">
        <f t="shared" si="619"/>
        <v>0.78666850091661666</v>
      </c>
      <c r="X1653" s="5">
        <f t="shared" si="620"/>
        <v>-9.4867924523426475E-2</v>
      </c>
      <c r="Y1653" s="5" t="str" cm="1">
        <f t="array" ref="Y1653:AB1653">SETMATRIX(GETMATRIX(Y1652:AB1652)-$O$9*DELTAWEIGHT(S1652,$AH$4,AK1652:AN1652))</f>
        <v>0.5774,0.5774,0.5774</v>
      </c>
      <c r="Z1653" s="5" t="str">
        <v>0.574337538146051,0.514379467648358,0.5774</v>
      </c>
      <c r="AA1653" s="5" t="str">
        <v>0.667138494871499,0.626946139845128,0.5774</v>
      </c>
      <c r="AB1653" s="5" t="str">
        <v>0.578137606090204,0.502751528124411,0.5774</v>
      </c>
      <c r="AC1653" s="5" cm="1">
        <f t="array" ref="AC1653">SIGMOID(SUM(GETVECTOR(Y1653)*GETVECTOR(_xlfn.CONCAT($S1653,",",$AH$4)))+U1653)</f>
        <v>0.63496802497979077</v>
      </c>
      <c r="AD1653" s="5" cm="1">
        <f t="array" ref="AD1653">SIGMOID(SUM(GETVECTOR(Z1653)*GETVECTOR(_xlfn.CONCAT($S1653,",",$AH$4)))+V1653)</f>
        <v>0.61566412413209193</v>
      </c>
      <c r="AE1653" s="5" cm="1">
        <f t="array" ref="AE1653">TANH(SUM(GETVECTOR(AA1653)*GETVECTOR(_xlfn.CONCAT($S1653,",",$AH$4)))+W1653)</f>
        <v>0.88539310286968353</v>
      </c>
      <c r="AF1653" s="5" cm="1">
        <f t="array" ref="AF1653">SIGMOID(SUM(GETVECTOR(AB1653)*GETVECTOR(_xlfn.CONCAT($S1653,",",$AH$4)))+X1653)</f>
        <v>0.6011998187129316</v>
      </c>
      <c r="AG1653" s="5">
        <f t="shared" si="606"/>
        <v>0.54510476919085893</v>
      </c>
      <c r="AH1653" s="40">
        <f t="shared" si="607"/>
        <v>0.29870153315008668</v>
      </c>
      <c r="AI1653" s="3">
        <f t="shared" si="608"/>
        <v>7.1897409438746479E-2</v>
      </c>
      <c r="AJ1653" s="3">
        <f t="shared" si="609"/>
        <v>3.2554589489922216E-2</v>
      </c>
      <c r="AK1653" s="3">
        <f t="shared" si="610"/>
        <v>0</v>
      </c>
      <c r="AL1653" s="3">
        <f t="shared" si="611"/>
        <v>6.8202945437852661E-3</v>
      </c>
      <c r="AM1653" s="3">
        <f t="shared" si="612"/>
        <v>4.3308060929836802E-3</v>
      </c>
      <c r="AN1653" s="3">
        <f t="shared" si="613"/>
        <v>8.5645794251314536E-3</v>
      </c>
      <c r="AO1653" s="3" t="str" cm="1">
        <f t="array" ref="AO1653">GETVECTOR(Y1653,2)</f>
        <v>0.5774</v>
      </c>
      <c r="AP1653" s="3" t="str" cm="1">
        <f t="array" ref="AP1653">GETVECTOR(Z1653,2)</f>
        <v>0.5774</v>
      </c>
      <c r="AQ1653" s="3" t="str" cm="1">
        <f t="array" ref="AQ1653">GETVECTOR(AA1653,2)</f>
        <v>0.5774</v>
      </c>
      <c r="AR1653" s="3" t="str" cm="1">
        <f t="array" ref="AR1653">GETVECTOR(AB1653,2)</f>
        <v>0.5774</v>
      </c>
      <c r="AS1653" s="3" cm="1">
        <f t="array" ref="AS1653">SUM(AK1653:AN1653*AO1653:AR1653)</f>
        <v>1.1383833667741292E-2</v>
      </c>
      <c r="AT1653" s="51">
        <f t="shared" si="614"/>
        <v>5.1692374840027512E-3</v>
      </c>
      <c r="AU1653" s="48">
        <f t="shared" si="615"/>
        <v>7.1897409438746479E-2</v>
      </c>
      <c r="AV1653" s="56"/>
      <c r="AW1653" s="56"/>
    </row>
    <row r="1654" spans="1:49" ht="15" customHeight="1" x14ac:dyDescent="0.25">
      <c r="A1654" s="11">
        <f t="shared" si="603"/>
        <v>1651</v>
      </c>
      <c r="B1654" s="29">
        <v>32698</v>
      </c>
      <c r="C1654" s="25"/>
      <c r="D1654" s="12"/>
      <c r="E1654" s="25"/>
      <c r="F1654" s="35"/>
      <c r="G1654" s="25">
        <v>0</v>
      </c>
      <c r="H1654" s="13">
        <v>0</v>
      </c>
      <c r="I1654" s="25">
        <v>0</v>
      </c>
      <c r="J1654" s="12">
        <v>0</v>
      </c>
      <c r="K1654" s="12">
        <v>0</v>
      </c>
      <c r="L1654" s="25" t="s">
        <v>11</v>
      </c>
      <c r="M1654" s="10"/>
      <c r="N1654" s="15"/>
      <c r="O1654" s="15"/>
      <c r="P1654" s="4"/>
      <c r="Q1654" s="54"/>
      <c r="R1654" s="42">
        <f t="shared" si="602"/>
        <v>0.64948453608247425</v>
      </c>
      <c r="S1654" s="44" t="str" cm="1">
        <f t="array" ref="S1654">SETVECTOR(R1654:R1655)</f>
        <v>0.649484536082474,0.22680412371134</v>
      </c>
      <c r="T1654" s="44">
        <f t="shared" si="616"/>
        <v>0.54948453608247416</v>
      </c>
      <c r="U1654" s="5">
        <f t="shared" si="617"/>
        <v>0</v>
      </c>
      <c r="V1654" s="5">
        <f t="shared" si="618"/>
        <v>-4.120899103082052E-2</v>
      </c>
      <c r="W1654" s="5">
        <f t="shared" si="619"/>
        <v>0.7862354203073183</v>
      </c>
      <c r="X1654" s="5">
        <f t="shared" si="620"/>
        <v>-9.5724382465939617E-2</v>
      </c>
      <c r="Y1654" s="5" t="str" cm="1">
        <f t="array" ref="Y1654:AB1654">SETMATRIX(GETMATRIX(Y1653:AB1653)-$O$9*DELTAWEIGHT(S1653,$AH$4,AK1653:AN1653))</f>
        <v>0.5774,0.5774,0.5774</v>
      </c>
      <c r="Z1654" s="5" t="str">
        <v>0.574121887036488,0.513926600318275,0.5774</v>
      </c>
      <c r="AA1654" s="5" t="str">
        <v>0.666999600129048,0.626654460885981,0.5774</v>
      </c>
      <c r="AB1654" s="5" t="str">
        <v>0.577867057077206,0.502183375197116,0.5774</v>
      </c>
      <c r="AC1654" s="5" cm="1">
        <f t="array" ref="AC1654">SIGMOID(SUM(GETVECTOR(Y1654)*GETVECTOR(_xlfn.CONCAT($S1654,",",$AH$4)))+U1654)</f>
        <v>0.62386105653989643</v>
      </c>
      <c r="AD1654" s="5" cm="1">
        <f t="array" ref="AD1654">SIGMOID(SUM(GETVECTOR(Z1654)*GETVECTOR(_xlfn.CONCAT($S1654,",",$AH$4)))+V1654)</f>
        <v>0.61021950007694392</v>
      </c>
      <c r="AE1654" s="5" cm="1">
        <f t="array" ref="AE1654">TANH(SUM(GETVECTOR(AA1654)*GETVECTOR(_xlfn.CONCAT($S1654,",",$AH$4)))+W1654)</f>
        <v>0.87675651126246534</v>
      </c>
      <c r="AF1654" s="5" cm="1">
        <f t="array" ref="AF1654">SIGMOID(SUM(GETVECTOR(AB1654)*GETVECTOR(_xlfn.CONCAT($S1654,",",$AH$4)))+X1654)</f>
        <v>0.59712222477012478</v>
      </c>
      <c r="AG1654" s="5">
        <f t="shared" si="606"/>
        <v>0.53501391999178705</v>
      </c>
      <c r="AH1654" s="40">
        <f t="shared" si="607"/>
        <v>0.2921148318604922</v>
      </c>
      <c r="AI1654" s="3">
        <f t="shared" si="608"/>
        <v>-0.25736970422198197</v>
      </c>
      <c r="AJ1654" s="3">
        <f t="shared" si="609"/>
        <v>-0.11690204439080625</v>
      </c>
      <c r="AK1654" s="3">
        <f t="shared" si="610"/>
        <v>0</v>
      </c>
      <c r="AL1654" s="3">
        <f t="shared" si="611"/>
        <v>-2.4378517738258578E-2</v>
      </c>
      <c r="AM1654" s="3">
        <f t="shared" si="612"/>
        <v>-1.6499854060991938E-2</v>
      </c>
      <c r="AN1654" s="3">
        <f t="shared" si="613"/>
        <v>-3.0288958631022291E-2</v>
      </c>
      <c r="AO1654" s="3" t="str" cm="1">
        <f t="array" ref="AO1654">GETVECTOR(Y1654,2)</f>
        <v>0.5774</v>
      </c>
      <c r="AP1654" s="3" t="str" cm="1">
        <f t="array" ref="AP1654">GETVECTOR(Z1654,2)</f>
        <v>0.5774</v>
      </c>
      <c r="AQ1654" s="3" t="str" cm="1">
        <f t="array" ref="AQ1654">GETVECTOR(AA1654,2)</f>
        <v>0.5774</v>
      </c>
      <c r="AR1654" s="3" t="str" cm="1">
        <f t="array" ref="AR1654">GETVECTOR(AB1654,2)</f>
        <v>0.5774</v>
      </c>
      <c r="AS1654" s="3" cm="1">
        <f t="array" ref="AS1654">SUM(AK1654:AN1654*AO1654:AR1654)</f>
        <v>-4.1092016590439526E-2</v>
      </c>
      <c r="AT1654" s="51">
        <f t="shared" si="614"/>
        <v>6.6239164651310481E-2</v>
      </c>
      <c r="AU1654" s="48">
        <f t="shared" si="615"/>
        <v>0.25736970422198197</v>
      </c>
      <c r="AV1654" s="56"/>
      <c r="AW1654" s="56"/>
    </row>
    <row r="1655" spans="1:49" ht="15" customHeight="1" x14ac:dyDescent="0.25">
      <c r="A1655" s="11">
        <f t="shared" si="603"/>
        <v>1652</v>
      </c>
      <c r="B1655" s="29">
        <v>32699</v>
      </c>
      <c r="C1655" s="25"/>
      <c r="D1655" s="12"/>
      <c r="E1655" s="25"/>
      <c r="F1655" s="35"/>
      <c r="G1655" s="25">
        <v>0</v>
      </c>
      <c r="H1655" s="13">
        <v>0</v>
      </c>
      <c r="I1655" s="25">
        <v>0</v>
      </c>
      <c r="J1655" s="12">
        <v>0</v>
      </c>
      <c r="K1655" s="12">
        <v>0</v>
      </c>
      <c r="L1655" s="25" t="s">
        <v>11</v>
      </c>
      <c r="M1655" s="10"/>
      <c r="N1655" s="15"/>
      <c r="O1655" s="15"/>
      <c r="P1655" s="4"/>
      <c r="Q1655" s="54"/>
      <c r="R1655" s="42">
        <f t="shared" si="602"/>
        <v>0.22680412371134021</v>
      </c>
      <c r="S1655" s="44" t="str" cm="1">
        <f t="array" ref="S1655">SETVECTOR(R1655:R1656)</f>
        <v>0.22680412371134,0.549484536082474</v>
      </c>
      <c r="T1655" s="44">
        <f t="shared" si="616"/>
        <v>3.1958762886597936E-2</v>
      </c>
      <c r="U1655" s="5">
        <f t="shared" si="617"/>
        <v>0</v>
      </c>
      <c r="V1655" s="5">
        <f t="shared" si="618"/>
        <v>-3.8771139256994665E-2</v>
      </c>
      <c r="W1655" s="5">
        <f t="shared" si="619"/>
        <v>0.78788540571341747</v>
      </c>
      <c r="X1655" s="5">
        <f t="shared" si="620"/>
        <v>-9.2695486602837385E-2</v>
      </c>
      <c r="Y1655" s="5" t="str" cm="1">
        <f t="array" ref="Y1655:AB1655">SETMATRIX(GETMATRIX(Y1654:AB1654)-$O$9*DELTAWEIGHT(S1654,$AH$4,AK1654:AN1654))</f>
        <v>0.5774,0.5774,0.5774</v>
      </c>
      <c r="Z1655" s="5" t="str">
        <v>0.575698012718488,0.514476993413577,0.5774</v>
      </c>
      <c r="AA1655" s="5" t="str">
        <v>0.668082141913375,0.627032491350349,0.5774</v>
      </c>
      <c r="AB1655" s="5" t="str">
        <v>0.579823318500267,0.502866514106756,0.5774</v>
      </c>
      <c r="AC1655" s="5" cm="1">
        <f t="array" ref="AC1655">SIGMOID(SUM(GETVECTOR(Y1655)*GETVECTOR(_xlfn.CONCAT($S1655,",",$AH$4)))+U1655)</f>
        <v>0.61021809758417156</v>
      </c>
      <c r="AD1655" s="5" cm="1">
        <f t="array" ref="AD1655">SIGMOID(SUM(GETVECTOR(Z1655)*GETVECTOR(_xlfn.CONCAT($S1655,",",$AH$4)))+V1655)</f>
        <v>0.59254509023259039</v>
      </c>
      <c r="AE1655" s="5" cm="1">
        <f t="array" ref="AE1655">TANH(SUM(GETVECTOR(AA1655)*GETVECTOR(_xlfn.CONCAT($S1655,",",$AH$4)))+W1655)</f>
        <v>0.85753479262652244</v>
      </c>
      <c r="AF1655" s="5" cm="1">
        <f t="array" ref="AF1655">SIGMOID(SUM(GETVECTOR(AB1655)*GETVECTOR(_xlfn.CONCAT($S1655,",",$AH$4)))+X1655)</f>
        <v>0.57813650202618749</v>
      </c>
      <c r="AG1655" s="5">
        <f t="shared" si="606"/>
        <v>0.50812803107446847</v>
      </c>
      <c r="AH1655" s="40">
        <f t="shared" si="607"/>
        <v>0.27084849247112219</v>
      </c>
      <c r="AI1655" s="3">
        <f t="shared" si="608"/>
        <v>0.23888972958452426</v>
      </c>
      <c r="AJ1655" s="3">
        <f t="shared" si="609"/>
        <v>0.10779849981793027</v>
      </c>
      <c r="AK1655" s="3">
        <f t="shared" si="610"/>
        <v>0</v>
      </c>
      <c r="AL1655" s="3">
        <f t="shared" si="611"/>
        <v>2.2318521744790307E-2</v>
      </c>
      <c r="AM1655" s="3">
        <f t="shared" si="612"/>
        <v>1.6903626678679558E-2</v>
      </c>
      <c r="AN1655" s="3">
        <f t="shared" si="613"/>
        <v>2.7295801478559836E-2</v>
      </c>
      <c r="AO1655" s="3" t="str" cm="1">
        <f t="array" ref="AO1655">GETVECTOR(Y1655,2)</f>
        <v>0.5774</v>
      </c>
      <c r="AP1655" s="3" t="str" cm="1">
        <f t="array" ref="AP1655">GETVECTOR(Z1655,2)</f>
        <v>0.5774</v>
      </c>
      <c r="AQ1655" s="3" t="str" cm="1">
        <f t="array" ref="AQ1655">GETVECTOR(AA1655,2)</f>
        <v>0.5774</v>
      </c>
      <c r="AR1655" s="3" t="str" cm="1">
        <f t="array" ref="AR1655">GETVECTOR(AB1655,2)</f>
        <v>0.5774</v>
      </c>
      <c r="AS1655" s="3" cm="1">
        <f t="array" ref="AS1655">SUM(AK1655:AN1655*AO1655:AR1655)</f>
        <v>3.8407464273431953E-2</v>
      </c>
      <c r="AT1655" s="51">
        <f t="shared" si="614"/>
        <v>5.7068302900967122E-2</v>
      </c>
      <c r="AU1655" s="48">
        <f t="shared" si="615"/>
        <v>0.23888972958452426</v>
      </c>
      <c r="AV1655" s="56"/>
      <c r="AW1655" s="56"/>
    </row>
    <row r="1656" spans="1:49" ht="15" customHeight="1" x14ac:dyDescent="0.25">
      <c r="A1656" s="11">
        <f t="shared" si="603"/>
        <v>1653</v>
      </c>
      <c r="B1656" s="29">
        <v>32700</v>
      </c>
      <c r="C1656" s="25"/>
      <c r="D1656" s="12"/>
      <c r="E1656" s="25"/>
      <c r="F1656" s="35"/>
      <c r="G1656" s="25">
        <v>0</v>
      </c>
      <c r="H1656" s="13">
        <v>0</v>
      </c>
      <c r="I1656" s="25">
        <v>0</v>
      </c>
      <c r="J1656" s="12">
        <v>0</v>
      </c>
      <c r="K1656" s="12">
        <v>0</v>
      </c>
      <c r="L1656" s="25" t="s">
        <v>11</v>
      </c>
      <c r="M1656" s="10"/>
      <c r="N1656" s="15"/>
      <c r="O1656" s="15"/>
      <c r="P1656" s="4"/>
      <c r="Q1656" s="54"/>
      <c r="R1656" s="42">
        <f t="shared" si="602"/>
        <v>0.54948453608247416</v>
      </c>
      <c r="S1656" s="44" t="str" cm="1">
        <f t="array" ref="S1656">SETVECTOR(R1656:R1657)</f>
        <v>0.549484536082474,0.0319587628865979</v>
      </c>
      <c r="T1656" s="44">
        <f t="shared" si="616"/>
        <v>6.1855670103092781E-3</v>
      </c>
      <c r="U1656" s="5">
        <f t="shared" si="617"/>
        <v>0</v>
      </c>
      <c r="V1656" s="5">
        <f t="shared" si="618"/>
        <v>-4.1002991431473693E-2</v>
      </c>
      <c r="W1656" s="5">
        <f t="shared" si="619"/>
        <v>0.78619504304554955</v>
      </c>
      <c r="X1656" s="5">
        <f t="shared" si="620"/>
        <v>-9.5425066750693371E-2</v>
      </c>
      <c r="Y1656" s="5" t="str" cm="1">
        <f t="array" ref="Y1656:AB1656">SETMATRIX(GETMATRIX(Y1655:AB1655)-$O$9*DELTAWEIGHT(S1655,$AH$4,AK1655:AN1655))</f>
        <v>0.5774,0.5774,0.5774</v>
      </c>
      <c r="Z1656" s="5" t="str">
        <v>0.575189232808203,0.513244358449114,0.5774</v>
      </c>
      <c r="AA1656" s="5" t="str">
        <v>0.667690809673849,0.626084400060952,0.5774</v>
      </c>
      <c r="AB1656" s="5" t="str">
        <v>0.579201784218729,0.501360706051938,0.5774</v>
      </c>
      <c r="AC1656" s="5" cm="1">
        <f t="array" ref="AC1656">SIGMOID(SUM(GETVECTOR(Y1656)*GETVECTOR(_xlfn.CONCAT($S1656,",",$AH$4)))+U1656)</f>
        <v>0.58315178973091997</v>
      </c>
      <c r="AD1656" s="5" cm="1">
        <f t="array" ref="AD1656">SIGMOID(SUM(GETVECTOR(Z1656)*GETVECTOR(_xlfn.CONCAT($S1656,",",$AH$4)))+V1656)</f>
        <v>0.57235285487716958</v>
      </c>
      <c r="AE1656" s="5" cm="1">
        <f t="array" ref="AE1656">TANH(SUM(GETVECTOR(AA1656)*GETVECTOR(_xlfn.CONCAT($S1656,",",$AH$4)))+W1656)</f>
        <v>0.8252601331145486</v>
      </c>
      <c r="AF1656" s="5" cm="1">
        <f t="array" ref="AF1656">SIGMOID(SUM(GETVECTOR(AB1656)*GETVECTOR(_xlfn.CONCAT($S1656,",",$AH$4)))+X1656)</f>
        <v>0.55943275051701558</v>
      </c>
      <c r="AG1656" s="5">
        <f t="shared" si="606"/>
        <v>0.47233999320442488</v>
      </c>
      <c r="AH1656" s="40">
        <f t="shared" si="607"/>
        <v>0.24619966582251124</v>
      </c>
      <c r="AI1656" s="3">
        <f t="shared" si="608"/>
        <v>0.24001409881220195</v>
      </c>
      <c r="AJ1656" s="3">
        <f t="shared" si="609"/>
        <v>0.1082663327191916</v>
      </c>
      <c r="AK1656" s="3">
        <f t="shared" si="610"/>
        <v>0</v>
      </c>
      <c r="AL1656" s="3">
        <f t="shared" si="611"/>
        <v>2.1869241596652933E-2</v>
      </c>
      <c r="AM1656" s="3">
        <f t="shared" si="612"/>
        <v>1.9763963736524108E-2</v>
      </c>
      <c r="AN1656" s="3">
        <f t="shared" si="613"/>
        <v>2.6033731565860686E-2</v>
      </c>
      <c r="AO1656" s="3" t="str" cm="1">
        <f t="array" ref="AO1656">GETVECTOR(Y1656,2)</f>
        <v>0.5774</v>
      </c>
      <c r="AP1656" s="3" t="str" cm="1">
        <f t="array" ref="AP1656">GETVECTOR(Z1656,2)</f>
        <v>0.5774</v>
      </c>
      <c r="AQ1656" s="3" t="str" cm="1">
        <f t="array" ref="AQ1656">GETVECTOR(AA1656,2)</f>
        <v>0.5774</v>
      </c>
      <c r="AR1656" s="3" t="str" cm="1">
        <f t="array" ref="AR1656">GETVECTOR(AB1656,2)</f>
        <v>0.5774</v>
      </c>
      <c r="AS1656" s="3" cm="1">
        <f t="array" ref="AS1656">SUM(AK1656:AN1656*AO1656:AR1656)</f>
        <v>3.9070889365504388E-2</v>
      </c>
      <c r="AT1656" s="51">
        <f t="shared" si="614"/>
        <v>5.760676762863344E-2</v>
      </c>
      <c r="AU1656" s="48">
        <f t="shared" si="615"/>
        <v>0.24001409881220195</v>
      </c>
      <c r="AV1656" s="56"/>
      <c r="AW1656" s="56"/>
    </row>
    <row r="1657" spans="1:49" ht="15" customHeight="1" x14ac:dyDescent="0.25">
      <c r="A1657" s="11">
        <f t="shared" si="603"/>
        <v>1654</v>
      </c>
      <c r="B1657" s="29">
        <v>32701</v>
      </c>
      <c r="C1657" s="25"/>
      <c r="D1657" s="12"/>
      <c r="E1657" s="25"/>
      <c r="F1657" s="35"/>
      <c r="G1657" s="25">
        <v>0</v>
      </c>
      <c r="H1657" s="13">
        <v>0</v>
      </c>
      <c r="I1657" s="25">
        <v>0</v>
      </c>
      <c r="J1657" s="12">
        <v>0</v>
      </c>
      <c r="K1657" s="12">
        <v>0</v>
      </c>
      <c r="L1657" s="25" t="s">
        <v>11</v>
      </c>
      <c r="M1657" s="10"/>
      <c r="N1657" s="15"/>
      <c r="O1657" s="15"/>
      <c r="P1657" s="4"/>
      <c r="Q1657" s="54"/>
      <c r="R1657" s="42">
        <f t="shared" si="602"/>
        <v>3.1958762886597936E-2</v>
      </c>
      <c r="S1657" s="44" t="str" cm="1">
        <f t="array" ref="S1657">SETVECTOR(R1657:R1658)</f>
        <v>0.0319587628865979,0.00618556701030928</v>
      </c>
      <c r="T1657" s="44">
        <f t="shared" si="616"/>
        <v>3.092783505154639E-3</v>
      </c>
      <c r="U1657" s="5">
        <f t="shared" si="617"/>
        <v>0</v>
      </c>
      <c r="V1657" s="5">
        <f t="shared" si="618"/>
        <v>-4.3189915591138987E-2</v>
      </c>
      <c r="W1657" s="5">
        <f t="shared" si="619"/>
        <v>0.78421864667189711</v>
      </c>
      <c r="X1657" s="5">
        <f t="shared" si="620"/>
        <v>-9.8028439907279441E-2</v>
      </c>
      <c r="Y1657" s="5" t="str" cm="1">
        <f t="array" ref="Y1657:AB1657">SETMATRIX(GETMATRIX(Y1656:AB1656)-$O$9*DELTAWEIGHT(S1656,$AH$4,AK1656:AN1656))</f>
        <v>0.5774,0.5774,0.5774</v>
      </c>
      <c r="Z1657" s="5" t="str">
        <v>0.573985400272214,0.513174341922631,0.5774</v>
      </c>
      <c r="AA1657" s="5" t="str">
        <v>0.666584531553315,0.626020057431052,0.5774</v>
      </c>
      <c r="AB1657" s="5" t="str">
        <v>0.577770622486767,0.501277467752331,0.5774</v>
      </c>
      <c r="AC1657" s="5" cm="1">
        <f t="array" ref="AC1657">SIGMOID(SUM(GETVECTOR(Y1657)*GETVECTOR(_xlfn.CONCAT($S1657,",",$AH$4)))+U1657)</f>
        <v>0.50550591145503687</v>
      </c>
      <c r="AD1657" s="5" cm="1">
        <f t="array" ref="AD1657">SIGMOID(SUM(GETVECTOR(Z1657)*GETVECTOR(_xlfn.CONCAT($S1657,",",$AH$4)))+V1657)</f>
        <v>0.49458226754116658</v>
      </c>
      <c r="AE1657" s="5" cm="1">
        <f t="array" ref="AE1657">TANH(SUM(GETVECTOR(AA1657)*GETVECTOR(_xlfn.CONCAT($S1657,",",$AH$4)))+W1657)</f>
        <v>0.66925590902285026</v>
      </c>
      <c r="AF1657" s="5" cm="1">
        <f t="array" ref="AF1657">SIGMOID(SUM(GETVECTOR(AB1657)*GETVECTOR(_xlfn.CONCAT($S1657,",",$AH$4)))+X1657)</f>
        <v>0.48089357797231608</v>
      </c>
      <c r="AG1657" s="5">
        <f t="shared" si="606"/>
        <v>0.33100210504984595</v>
      </c>
      <c r="AH1657" s="40">
        <f t="shared" si="607"/>
        <v>0.1536074716359821</v>
      </c>
      <c r="AI1657" s="3">
        <f t="shared" si="608"/>
        <v>0.15051468813082747</v>
      </c>
      <c r="AJ1657" s="3">
        <f t="shared" si="609"/>
        <v>6.4996477404720601E-2</v>
      </c>
      <c r="AK1657" s="3">
        <f t="shared" si="610"/>
        <v>0</v>
      </c>
      <c r="AL1657" s="3">
        <f t="shared" si="611"/>
        <v>1.0873542359041579E-2</v>
      </c>
      <c r="AM1657" s="3">
        <f t="shared" si="612"/>
        <v>1.7747753064603477E-2</v>
      </c>
      <c r="AN1657" s="3">
        <f t="shared" si="613"/>
        <v>1.2001834273505849E-2</v>
      </c>
      <c r="AO1657" s="3" t="str" cm="1">
        <f t="array" ref="AO1657">GETVECTOR(Y1657,2)</f>
        <v>0.5774</v>
      </c>
      <c r="AP1657" s="3" t="str" cm="1">
        <f t="array" ref="AP1657">GETVECTOR(Z1657,2)</f>
        <v>0.5774</v>
      </c>
      <c r="AQ1657" s="3" t="str" cm="1">
        <f t="array" ref="AQ1657">GETVECTOR(AA1657,2)</f>
        <v>0.5774</v>
      </c>
      <c r="AR1657" s="3" t="str" cm="1">
        <f t="array" ref="AR1657">GETVECTOR(AB1657,2)</f>
        <v>0.5774</v>
      </c>
      <c r="AS1657" s="3" cm="1">
        <f t="array" ref="AS1657">SUM(AK1657:AN1657*AO1657:AR1657)</f>
        <v>2.3455795087134933E-2</v>
      </c>
      <c r="AT1657" s="51">
        <f t="shared" si="614"/>
        <v>2.2654671343120256E-2</v>
      </c>
      <c r="AU1657" s="48">
        <f t="shared" si="615"/>
        <v>0.15051468813082747</v>
      </c>
      <c r="AV1657" s="56"/>
      <c r="AW1657" s="56"/>
    </row>
    <row r="1658" spans="1:49" ht="15" customHeight="1" x14ac:dyDescent="0.25">
      <c r="A1658" s="11">
        <f t="shared" si="603"/>
        <v>1655</v>
      </c>
      <c r="B1658" s="29">
        <v>32702</v>
      </c>
      <c r="C1658" s="25"/>
      <c r="D1658" s="12"/>
      <c r="E1658" s="25"/>
      <c r="F1658" s="35"/>
      <c r="G1658" s="25">
        <v>0</v>
      </c>
      <c r="H1658" s="13">
        <v>0</v>
      </c>
      <c r="I1658" s="25">
        <v>0</v>
      </c>
      <c r="J1658" s="12">
        <v>0</v>
      </c>
      <c r="K1658" s="12">
        <v>0</v>
      </c>
      <c r="L1658" s="25" t="s">
        <v>11</v>
      </c>
      <c r="M1658" s="10"/>
      <c r="N1658" s="15"/>
      <c r="O1658" s="15"/>
      <c r="P1658" s="4"/>
      <c r="Q1658" s="54"/>
      <c r="R1658" s="42">
        <f t="shared" si="602"/>
        <v>6.1855670103092781E-3</v>
      </c>
      <c r="S1658" s="44" t="str" cm="1">
        <f t="array" ref="S1658">SETVECTOR(R1658:R1659)</f>
        <v>0.00618556701030928,0.00309278350515464</v>
      </c>
      <c r="T1658" s="44">
        <f t="shared" si="616"/>
        <v>2.5773195876288658E-2</v>
      </c>
      <c r="U1658" s="5">
        <f t="shared" si="617"/>
        <v>0</v>
      </c>
      <c r="V1658" s="5">
        <f t="shared" si="618"/>
        <v>-4.4277269827043143E-2</v>
      </c>
      <c r="W1658" s="5">
        <f t="shared" si="619"/>
        <v>0.7824438713654368</v>
      </c>
      <c r="X1658" s="5">
        <f t="shared" si="620"/>
        <v>-9.922862333463002E-2</v>
      </c>
      <c r="Y1658" s="5" t="str" cm="1">
        <f t="array" ref="Y1658:AB1658">SETMATRIX(GETMATRIX(Y1657:AB1657)-$O$9*DELTAWEIGHT(S1657,$AH$4,AK1657:AN1657))</f>
        <v>0.5774,0.5774,0.5774</v>
      </c>
      <c r="Z1658" s="5" t="str">
        <v>0.57395098842462,0.513167681565032,0.5774</v>
      </c>
      <c r="AA1658" s="5" t="str">
        <v>0.666527109391948,0.626008943464336,0.5774</v>
      </c>
      <c r="AB1658" s="5" t="str">
        <v>0.577732708797514,0.501270129618927,0.5774</v>
      </c>
      <c r="AC1658" s="5" cm="1">
        <f t="array" ref="AC1658">SIGMOID(SUM(GETVECTOR(Y1658)*GETVECTOR(_xlfn.CONCAT($S1658,",",$AH$4)))+U1658)</f>
        <v>0.50133932669358827</v>
      </c>
      <c r="AD1658" s="5" cm="1">
        <f t="array" ref="AD1658">SIGMOID(SUM(GETVECTOR(Z1658)*GETVECTOR(_xlfn.CONCAT($S1658,",",$AH$4)))+V1658)</f>
        <v>0.49021626372545113</v>
      </c>
      <c r="AE1658" s="5" cm="1">
        <f t="array" ref="AE1658">TANH(SUM(GETVECTOR(AA1658)*GETVECTOR(_xlfn.CONCAT($S1658,",",$AH$4)))+W1658)</f>
        <v>0.65756005635643233</v>
      </c>
      <c r="AF1658" s="5" cm="1">
        <f t="array" ref="AF1658">SIGMOID(SUM(GETVECTOR(AB1658)*GETVECTOR(_xlfn.CONCAT($S1658,",",$AH$4)))+X1658)</f>
        <v>0.47649117161606785</v>
      </c>
      <c r="AG1658" s="5">
        <f t="shared" si="606"/>
        <v>0.32234663400214736</v>
      </c>
      <c r="AH1658" s="40">
        <f t="shared" si="607"/>
        <v>0.14848761756522721</v>
      </c>
      <c r="AI1658" s="3">
        <f t="shared" si="608"/>
        <v>0.12271442168893856</v>
      </c>
      <c r="AJ1658" s="3">
        <f t="shared" si="609"/>
        <v>5.2794000762936166E-2</v>
      </c>
      <c r="AK1658" s="3">
        <f t="shared" si="610"/>
        <v>0</v>
      </c>
      <c r="AL1658" s="3">
        <f t="shared" si="611"/>
        <v>8.6754835358792727E-3</v>
      </c>
      <c r="AM1658" s="3">
        <f t="shared" si="612"/>
        <v>1.4690141513700388E-2</v>
      </c>
      <c r="AN1658" s="3">
        <f t="shared" si="613"/>
        <v>9.5391538705379697E-3</v>
      </c>
      <c r="AO1658" s="3" t="str" cm="1">
        <f t="array" ref="AO1658">GETVECTOR(Y1658,2)</f>
        <v>0.5774</v>
      </c>
      <c r="AP1658" s="3" t="str" cm="1">
        <f t="array" ref="AP1658">GETVECTOR(Z1658,2)</f>
        <v>0.5774</v>
      </c>
      <c r="AQ1658" s="3" t="str" cm="1">
        <f t="array" ref="AQ1658">GETVECTOR(AA1658,2)</f>
        <v>0.5774</v>
      </c>
      <c r="AR1658" s="3" t="str" cm="1">
        <f t="array" ref="AR1658">GETVECTOR(AB1658,2)</f>
        <v>0.5774</v>
      </c>
      <c r="AS1658" s="3" cm="1">
        <f t="array" ref="AS1658">SUM(AK1658:AN1658*AO1658:AR1658)</f>
        <v>1.8999219348475919E-2</v>
      </c>
      <c r="AT1658" s="51">
        <f t="shared" si="614"/>
        <v>1.5058829290450635E-2</v>
      </c>
      <c r="AU1658" s="48">
        <f t="shared" si="615"/>
        <v>0.12271442168893856</v>
      </c>
      <c r="AV1658" s="56"/>
      <c r="AW1658" s="56"/>
    </row>
    <row r="1659" spans="1:49" ht="15" customHeight="1" x14ac:dyDescent="0.25">
      <c r="A1659" s="11">
        <f t="shared" si="603"/>
        <v>1656</v>
      </c>
      <c r="B1659" s="29">
        <v>32703</v>
      </c>
      <c r="C1659" s="25"/>
      <c r="D1659" s="12"/>
      <c r="E1659" s="25"/>
      <c r="F1659" s="35"/>
      <c r="G1659" s="25">
        <v>0</v>
      </c>
      <c r="H1659" s="13">
        <v>0</v>
      </c>
      <c r="I1659" s="25">
        <v>0</v>
      </c>
      <c r="J1659" s="12">
        <v>0</v>
      </c>
      <c r="K1659" s="12">
        <v>0</v>
      </c>
      <c r="L1659" s="25" t="s">
        <v>11</v>
      </c>
      <c r="M1659" s="10"/>
      <c r="N1659" s="15"/>
      <c r="O1659" s="15"/>
      <c r="P1659" s="4"/>
      <c r="Q1659" s="54"/>
      <c r="R1659" s="42">
        <f t="shared" si="602"/>
        <v>3.092783505154639E-3</v>
      </c>
      <c r="S1659" s="44" t="str" cm="1">
        <f t="array" ref="S1659">SETVECTOR(R1659:R1660)</f>
        <v>0.00309278350515464,0.0257731958762887</v>
      </c>
      <c r="T1659" s="44">
        <f t="shared" si="616"/>
        <v>0.12989690721649483</v>
      </c>
      <c r="U1659" s="5">
        <f t="shared" si="617"/>
        <v>0</v>
      </c>
      <c r="V1659" s="5">
        <f t="shared" si="618"/>
        <v>-4.5144818180631069E-2</v>
      </c>
      <c r="W1659" s="5">
        <f t="shared" si="619"/>
        <v>0.78097485721406679</v>
      </c>
      <c r="X1659" s="5">
        <f t="shared" si="620"/>
        <v>-0.10018253872168381</v>
      </c>
      <c r="Y1659" s="5" t="str" cm="1">
        <f t="array" ref="Y1659:AB1659">SETMATRIX(GETMATRIX(Y1658:AB1658)-$O$9*DELTAWEIGHT(S1658,$AH$4,AK1658:AN1658))</f>
        <v>0.5774,0.5774,0.5774</v>
      </c>
      <c r="Z1659" s="5" t="str">
        <v>0.573945686118904,0.513165030412174,0.5774</v>
      </c>
      <c r="AA1659" s="5" t="str">
        <v>0.666517926407115,0.626004351971919,0.5774</v>
      </c>
      <c r="AB1659" s="5" t="str">
        <v>0.577726889274907,0.501267219857624,0.5774</v>
      </c>
      <c r="AC1659" s="5" cm="1">
        <f t="array" ref="AC1659">SIGMOID(SUM(GETVECTOR(Y1659)*GETVECTOR(_xlfn.CONCAT($S1659,",",$AH$4)))+U1659)</f>
        <v>0.50416670766622762</v>
      </c>
      <c r="AD1659" s="5" cm="1">
        <f t="array" ref="AD1659">SIGMOID(SUM(GETVECTOR(Z1659)*GETVECTOR(_xlfn.CONCAT($S1659,",",$AH$4)))+V1659)</f>
        <v>0.49246461418117315</v>
      </c>
      <c r="AE1659" s="5" cm="1">
        <f t="array" ref="AE1659">TANH(SUM(GETVECTOR(AA1659)*GETVECTOR(_xlfn.CONCAT($S1659,",",$AH$4)))+W1659)</f>
        <v>0.66357271453650057</v>
      </c>
      <c r="AF1659" s="5" cm="1">
        <f t="array" ref="AF1659">SIGMOID(SUM(GETVECTOR(AB1659)*GETVECTOR(_xlfn.CONCAT($S1659,",",$AH$4)))+X1659)</f>
        <v>0.47864387707720552</v>
      </c>
      <c r="AG1659" s="5">
        <f t="shared" si="606"/>
        <v>0.32678608084537153</v>
      </c>
      <c r="AH1659" s="40">
        <f t="shared" si="607"/>
        <v>0.1510743564483075</v>
      </c>
      <c r="AI1659" s="3">
        <f t="shared" si="608"/>
        <v>2.1177449231812667E-2</v>
      </c>
      <c r="AJ1659" s="3">
        <f t="shared" si="609"/>
        <v>9.1266394772520441E-3</v>
      </c>
      <c r="AK1659" s="3">
        <f t="shared" si="610"/>
        <v>0</v>
      </c>
      <c r="AL1659" s="3">
        <f t="shared" si="611"/>
        <v>1.5137033503702182E-3</v>
      </c>
      <c r="AM1659" s="3">
        <f t="shared" si="612"/>
        <v>2.5154687428195323E-3</v>
      </c>
      <c r="AN1659" s="3">
        <f t="shared" si="613"/>
        <v>1.6680108855709644E-3</v>
      </c>
      <c r="AO1659" s="3" t="str" cm="1">
        <f t="array" ref="AO1659">GETVECTOR(Y1659,2)</f>
        <v>0.5774</v>
      </c>
      <c r="AP1659" s="3" t="str" cm="1">
        <f t="array" ref="AP1659">GETVECTOR(Z1659,2)</f>
        <v>0.5774</v>
      </c>
      <c r="AQ1659" s="3" t="str" cm="1">
        <f t="array" ref="AQ1659">GETVECTOR(AA1659,2)</f>
        <v>0.5774</v>
      </c>
      <c r="AR1659" s="3" t="str" cm="1">
        <f t="array" ref="AR1659">GETVECTOR(AB1659,2)</f>
        <v>0.5774</v>
      </c>
      <c r="AS1659" s="3" cm="1">
        <f t="array" ref="AS1659">SUM(AK1659:AN1659*AO1659:AR1659)</f>
        <v>3.2895534519364372E-3</v>
      </c>
      <c r="AT1659" s="51">
        <f t="shared" si="614"/>
        <v>4.4848435596600296E-4</v>
      </c>
      <c r="AU1659" s="48">
        <f t="shared" si="615"/>
        <v>2.1177449231812667E-2</v>
      </c>
      <c r="AV1659" s="56"/>
      <c r="AW1659" s="56"/>
    </row>
    <row r="1660" spans="1:49" ht="15" customHeight="1" x14ac:dyDescent="0.25">
      <c r="A1660" s="11">
        <f t="shared" si="603"/>
        <v>1657</v>
      </c>
      <c r="B1660" s="29">
        <v>32704</v>
      </c>
      <c r="C1660" s="25"/>
      <c r="D1660" s="12"/>
      <c r="E1660" s="25"/>
      <c r="F1660" s="35"/>
      <c r="G1660" s="25">
        <v>0</v>
      </c>
      <c r="H1660" s="13">
        <v>0</v>
      </c>
      <c r="I1660" s="25">
        <v>0</v>
      </c>
      <c r="J1660" s="12">
        <v>0</v>
      </c>
      <c r="K1660" s="12">
        <v>0</v>
      </c>
      <c r="L1660" s="25" t="s">
        <v>11</v>
      </c>
      <c r="M1660" s="10"/>
      <c r="N1660" s="15"/>
      <c r="O1660" s="15"/>
      <c r="P1660" s="4"/>
      <c r="Q1660" s="54"/>
      <c r="R1660" s="42">
        <f t="shared" si="602"/>
        <v>2.5773195876288658E-2</v>
      </c>
      <c r="S1660" s="44" t="str" cm="1">
        <f t="array" ref="S1660">SETVECTOR(R1660:R1661)</f>
        <v>0.0257731958762887,0.129896907216495</v>
      </c>
      <c r="T1660" s="44">
        <f t="shared" si="616"/>
        <v>0.85567010309278346</v>
      </c>
      <c r="U1660" s="5">
        <f t="shared" si="617"/>
        <v>0</v>
      </c>
      <c r="V1660" s="5">
        <f t="shared" si="618"/>
        <v>-4.5296188515668093E-2</v>
      </c>
      <c r="W1660" s="5">
        <f t="shared" si="619"/>
        <v>0.78072331033978482</v>
      </c>
      <c r="X1660" s="5">
        <f t="shared" si="620"/>
        <v>-0.10034933981024091</v>
      </c>
      <c r="Y1660" s="5" t="str" cm="1">
        <f t="array" ref="Y1660:AB1660">SETMATRIX(GETMATRIX(Y1659:AB1659)-$O$9*DELTAWEIGHT(S1659,$AH$4,AK1659:AN1659))</f>
        <v>0.5774,0.5774,0.5774</v>
      </c>
      <c r="Z1660" s="5" t="str">
        <v>0.573945237236326,0.513161289724021,0.5774</v>
      </c>
      <c r="AA1660" s="5" t="str">
        <v>0.666517163598349,0.625997995232199,0.5774</v>
      </c>
      <c r="AB1660" s="5" t="str">
        <v>0.577726395535116,0.501263105359364,0.5774</v>
      </c>
      <c r="AC1660" s="5" cm="1">
        <f t="array" ref="AC1660">SIGMOID(SUM(GETVECTOR(Y1660)*GETVECTOR(_xlfn.CONCAT($S1660,",",$AH$4)))+U1660)</f>
        <v>0.52245586278519085</v>
      </c>
      <c r="AD1660" s="5" cm="1">
        <f t="array" ref="AD1660">SIGMOID(SUM(GETVECTOR(Z1660)*GETVECTOR(_xlfn.CONCAT($S1660,",",$AH$4)))+V1660)</f>
        <v>0.50903758531451737</v>
      </c>
      <c r="AE1660" s="5" cm="1">
        <f t="array" ref="AE1660">TANH(SUM(GETVECTOR(AA1660)*GETVECTOR(_xlfn.CONCAT($S1660,",",$AH$4)))+W1660)</f>
        <v>0.70602673782189307</v>
      </c>
      <c r="AF1660" s="5" cm="1">
        <f t="array" ref="AF1660">SIGMOID(SUM(GETVECTOR(AB1660)*GETVECTOR(_xlfn.CONCAT($S1660,",",$AH$4)))+X1660)</f>
        <v>0.49491343619285133</v>
      </c>
      <c r="AG1660" s="5">
        <f t="shared" si="606"/>
        <v>0.35939414578834228</v>
      </c>
      <c r="AH1660" s="40">
        <f t="shared" si="607"/>
        <v>0.17058689664167756</v>
      </c>
      <c r="AI1660" s="3">
        <f t="shared" si="608"/>
        <v>-0.68508320645110587</v>
      </c>
      <c r="AJ1660" s="3">
        <f t="shared" si="609"/>
        <v>-0.29877540420445892</v>
      </c>
      <c r="AK1660" s="3">
        <f t="shared" si="610"/>
        <v>0</v>
      </c>
      <c r="AL1660" s="3">
        <f t="shared" si="611"/>
        <v>-5.2718626566891885E-2</v>
      </c>
      <c r="AM1660" s="3">
        <f t="shared" si="612"/>
        <v>-7.6276078639560541E-2</v>
      </c>
      <c r="AN1660" s="3">
        <f t="shared" si="613"/>
        <v>-5.9027556540329429E-2</v>
      </c>
      <c r="AO1660" s="3" t="str" cm="1">
        <f t="array" ref="AO1660">GETVECTOR(Y1660,2)</f>
        <v>0.5774</v>
      </c>
      <c r="AP1660" s="3" t="str" cm="1">
        <f t="array" ref="AP1660">GETVECTOR(Z1660,2)</f>
        <v>0.5774</v>
      </c>
      <c r="AQ1660" s="3" t="str" cm="1">
        <f t="array" ref="AQ1660">GETVECTOR(AA1660,2)</f>
        <v>0.5774</v>
      </c>
      <c r="AR1660" s="3" t="str" cm="1">
        <f t="array" ref="AR1660">GETVECTOR(AB1660,2)</f>
        <v>0.5774</v>
      </c>
      <c r="AS1660" s="3" cm="1">
        <f t="array" ref="AS1660">SUM(AK1660:AN1660*AO1660:AR1660)</f>
        <v>-0.10856405393259186</v>
      </c>
      <c r="AT1660" s="51">
        <f t="shared" si="614"/>
        <v>0.46933899976132853</v>
      </c>
      <c r="AU1660" s="48">
        <f t="shared" si="615"/>
        <v>0.68508320645110587</v>
      </c>
      <c r="AV1660" s="56"/>
      <c r="AW1660" s="56"/>
    </row>
    <row r="1661" spans="1:49" ht="15" customHeight="1" x14ac:dyDescent="0.25">
      <c r="A1661" s="11">
        <f t="shared" si="603"/>
        <v>1658</v>
      </c>
      <c r="B1661" s="29">
        <v>32705</v>
      </c>
      <c r="C1661" s="25"/>
      <c r="D1661" s="12"/>
      <c r="E1661" s="25"/>
      <c r="F1661" s="35"/>
      <c r="G1661" s="25">
        <v>0</v>
      </c>
      <c r="H1661" s="13">
        <v>0</v>
      </c>
      <c r="I1661" s="25">
        <v>0</v>
      </c>
      <c r="J1661" s="12">
        <v>0</v>
      </c>
      <c r="K1661" s="12">
        <v>0</v>
      </c>
      <c r="L1661" s="25" t="s">
        <v>11</v>
      </c>
      <c r="M1661" s="10"/>
      <c r="N1661" s="15"/>
      <c r="O1661" s="15"/>
      <c r="P1661" s="4"/>
      <c r="Q1661" s="54"/>
      <c r="R1661" s="42">
        <f t="shared" si="602"/>
        <v>0.12989690721649483</v>
      </c>
      <c r="S1661" s="44" t="str" cm="1">
        <f t="array" ref="S1661">SETVECTOR(R1661:R1662)</f>
        <v>0.129896907216495,0.855670103092783</v>
      </c>
      <c r="T1661" s="44">
        <f t="shared" si="616"/>
        <v>1.0309278350515464E-2</v>
      </c>
      <c r="U1661" s="5">
        <f t="shared" si="617"/>
        <v>0</v>
      </c>
      <c r="V1661" s="5">
        <f t="shared" si="618"/>
        <v>-4.0024325858978901E-2</v>
      </c>
      <c r="W1661" s="5">
        <f t="shared" si="619"/>
        <v>0.78835091820374092</v>
      </c>
      <c r="X1661" s="5">
        <f t="shared" si="620"/>
        <v>-9.4446584156207963E-2</v>
      </c>
      <c r="Y1661" s="5" t="str" cm="1">
        <f t="array" ref="Y1661:AB1661">SETMATRIX(GETMATRIX(Y1660:AB1660)-$O$9*DELTAWEIGHT(S1660,$AH$4,AK1660:AN1660))</f>
        <v>0.5774,0.5774,0.5774</v>
      </c>
      <c r="Z1661" s="5" t="str">
        <v>0.574080779123844,0.513844420837112,0.5774</v>
      </c>
      <c r="AA1661" s="5" t="str">
        <v>0.66671741932004,0.627007284069521,0.5774</v>
      </c>
      <c r="AB1661" s="5" t="str">
        <v>0.577877889062449,0.502026632737122,0.5774</v>
      </c>
      <c r="AC1661" s="5" cm="1">
        <f t="array" ref="AC1661">SIGMOID(SUM(GETVECTOR(Y1661)*GETVECTOR(_xlfn.CONCAT($S1661,",",$AH$4)))+U1661)</f>
        <v>0.63854772202164378</v>
      </c>
      <c r="AD1661" s="5" cm="1">
        <f t="array" ref="AD1661">SIGMOID(SUM(GETVECTOR(Z1661)*GETVECTOR(_xlfn.CONCAT($S1661,",",$AH$4)))+V1661)</f>
        <v>0.61638404887726328</v>
      </c>
      <c r="AE1661" s="5" cm="1">
        <f t="array" ref="AE1661">TANH(SUM(GETVECTOR(AA1661)*GETVECTOR(_xlfn.CONCAT($S1661,",",$AH$4)))+W1661)</f>
        <v>0.8878052164684832</v>
      </c>
      <c r="AF1661" s="5" cm="1">
        <f t="array" ref="AF1661">SIGMOID(SUM(GETVECTOR(AB1661)*GETVECTOR(_xlfn.CONCAT($S1661,",",$AH$4)))+X1661)</f>
        <v>0.60113275233228936</v>
      </c>
      <c r="AG1661" s="5">
        <f t="shared" si="606"/>
        <v>0.54722897394119885</v>
      </c>
      <c r="AH1661" s="40">
        <f t="shared" si="607"/>
        <v>0.29962891251205215</v>
      </c>
      <c r="AI1661" s="3">
        <f t="shared" si="608"/>
        <v>0.28931963416153667</v>
      </c>
      <c r="AJ1661" s="3">
        <f t="shared" si="609"/>
        <v>0.1307104346552625</v>
      </c>
      <c r="AK1661" s="3">
        <f t="shared" si="610"/>
        <v>0</v>
      </c>
      <c r="AL1661" s="3">
        <f t="shared" si="611"/>
        <v>2.743948776894363E-2</v>
      </c>
      <c r="AM1661" s="3">
        <f t="shared" si="612"/>
        <v>1.7064418633017504E-2</v>
      </c>
      <c r="AN1661" s="3">
        <f t="shared" si="613"/>
        <v>3.4577214309341457E-2</v>
      </c>
      <c r="AO1661" s="3" t="str" cm="1">
        <f t="array" ref="AO1661">GETVECTOR(Y1661,2)</f>
        <v>0.5774</v>
      </c>
      <c r="AP1661" s="3" t="str" cm="1">
        <f t="array" ref="AP1661">GETVECTOR(Z1661,2)</f>
        <v>0.5774</v>
      </c>
      <c r="AQ1661" s="3" t="str" cm="1">
        <f t="array" ref="AQ1661">GETVECTOR(AA1661,2)</f>
        <v>0.5774</v>
      </c>
      <c r="AR1661" s="3" t="str" cm="1">
        <f t="array" ref="AR1661">GETVECTOR(AB1661,2)</f>
        <v>0.5774</v>
      </c>
      <c r="AS1661" s="3" cm="1">
        <f t="array" ref="AS1661">SUM(AK1661:AN1661*AO1661:AR1661)</f>
        <v>4.5661439098706125E-2</v>
      </c>
      <c r="AT1661" s="51">
        <f t="shared" si="614"/>
        <v>8.3705850711365409E-2</v>
      </c>
      <c r="AU1661" s="48">
        <f t="shared" si="615"/>
        <v>0.28931963416153667</v>
      </c>
      <c r="AV1661" s="56"/>
      <c r="AW1661" s="56"/>
    </row>
    <row r="1662" spans="1:49" ht="15" customHeight="1" x14ac:dyDescent="0.25">
      <c r="A1662" s="11">
        <f t="shared" si="603"/>
        <v>1659</v>
      </c>
      <c r="B1662" s="29">
        <v>32706</v>
      </c>
      <c r="C1662" s="25"/>
      <c r="D1662" s="12"/>
      <c r="E1662" s="25"/>
      <c r="F1662" s="35"/>
      <c r="G1662" s="25">
        <v>0</v>
      </c>
      <c r="H1662" s="13">
        <v>0</v>
      </c>
      <c r="I1662" s="25">
        <v>0</v>
      </c>
      <c r="J1662" s="12">
        <v>0</v>
      </c>
      <c r="K1662" s="12">
        <v>0</v>
      </c>
      <c r="L1662" s="25" t="s">
        <v>11</v>
      </c>
      <c r="M1662" s="10"/>
      <c r="N1662" s="15"/>
      <c r="O1662" s="15"/>
      <c r="P1662" s="4"/>
      <c r="Q1662" s="54"/>
      <c r="R1662" s="42">
        <f t="shared" si="602"/>
        <v>0.85567010309278346</v>
      </c>
      <c r="S1662" s="44" t="str" cm="1">
        <f t="array" ref="S1662">SETVECTOR(R1662:R1663)</f>
        <v>0.855670103092783,0.0103092783505155</v>
      </c>
      <c r="T1662" s="44">
        <f t="shared" si="616"/>
        <v>0.30927835051546393</v>
      </c>
      <c r="U1662" s="5">
        <f t="shared" si="617"/>
        <v>0</v>
      </c>
      <c r="V1662" s="5">
        <f t="shared" si="618"/>
        <v>-4.2768274635873266E-2</v>
      </c>
      <c r="W1662" s="5">
        <f t="shared" si="619"/>
        <v>0.78664447634043921</v>
      </c>
      <c r="X1662" s="5">
        <f t="shared" si="620"/>
        <v>-9.790430558714211E-2</v>
      </c>
      <c r="Y1662" s="5" t="str" cm="1">
        <f t="array" ref="Y1662:AB1662">SETMATRIX(GETMATRIX(Y1661:AB1661)-$O$9*DELTAWEIGHT(S1661,$AH$4,AK1661:AN1661))</f>
        <v>0.5774,0.5774,0.5774</v>
      </c>
      <c r="Z1662" s="5" t="str">
        <v>0.573722210842347,0.511482423427251,0.5774</v>
      </c>
      <c r="AA1662" s="5" t="str">
        <v>0.666491236673186,0.625517350760882,0.5774</v>
      </c>
      <c r="AB1662" s="5" t="str">
        <v>0.577426472195195,0.499053013690925,0.5774</v>
      </c>
      <c r="AC1662" s="5" cm="1">
        <f t="array" ref="AC1662">SIGMOID(SUM(GETVECTOR(Y1662)*GETVECTOR(_xlfn.CONCAT($S1662,",",$AH$4)))+U1662)</f>
        <v>0.62246320754391637</v>
      </c>
      <c r="AD1662" s="5" cm="1">
        <f t="array" ref="AD1662">SIGMOID(SUM(GETVECTOR(Z1662)*GETVECTOR(_xlfn.CONCAT($S1662,",",$AH$4)))+V1662)</f>
        <v>0.61145246116167762</v>
      </c>
      <c r="AE1662" s="5" cm="1">
        <f t="array" ref="AE1662">TANH(SUM(GETVECTOR(AA1662)*GETVECTOR(_xlfn.CONCAT($S1662,",",$AH$4)))+W1662)</f>
        <v>0.87717693441379818</v>
      </c>
      <c r="AF1662" s="5" cm="1">
        <f t="array" ref="AF1662">SIGMOID(SUM(GETVECTOR(AB1662)*GETVECTOR(_xlfn.CONCAT($S1662,",",$AH$4)))+X1662)</f>
        <v>0.59900647791567108</v>
      </c>
      <c r="AG1662" s="5">
        <f t="shared" si="606"/>
        <v>0.53635199542157241</v>
      </c>
      <c r="AH1662" s="40">
        <f t="shared" si="607"/>
        <v>0.29364591392717337</v>
      </c>
      <c r="AI1662" s="3">
        <f t="shared" si="608"/>
        <v>-1.5632436588290555E-2</v>
      </c>
      <c r="AJ1662" s="3">
        <f t="shared" si="609"/>
        <v>-7.1136169966188262E-3</v>
      </c>
      <c r="AK1662" s="3">
        <f t="shared" si="610"/>
        <v>0</v>
      </c>
      <c r="AL1662" s="3">
        <f t="shared" si="611"/>
        <v>-1.4824653174170146E-3</v>
      </c>
      <c r="AM1662" s="3">
        <f t="shared" si="612"/>
        <v>-1.0028554020164028E-3</v>
      </c>
      <c r="AN1662" s="3">
        <f t="shared" si="613"/>
        <v>-1.8407211164483336E-3</v>
      </c>
      <c r="AO1662" s="3" t="str" cm="1">
        <f t="array" ref="AO1662">GETVECTOR(Y1662,2)</f>
        <v>0.5774</v>
      </c>
      <c r="AP1662" s="3" t="str" cm="1">
        <f t="array" ref="AP1662">GETVECTOR(Z1662,2)</f>
        <v>0.5774</v>
      </c>
      <c r="AQ1662" s="3" t="str" cm="1">
        <f t="array" ref="AQ1662">GETVECTOR(AA1662,2)</f>
        <v>0.5774</v>
      </c>
      <c r="AR1662" s="3" t="str" cm="1">
        <f t="array" ref="AR1662">GETVECTOR(AB1662,2)</f>
        <v>0.5774</v>
      </c>
      <c r="AS1662" s="3" cm="1">
        <f t="array" ref="AS1662">SUM(AK1662:AN1662*AO1662:AR1662)</f>
        <v>-2.4978565560381232E-3</v>
      </c>
      <c r="AT1662" s="51">
        <f t="shared" si="614"/>
        <v>2.4437307368692525E-4</v>
      </c>
      <c r="AU1662" s="48">
        <f t="shared" si="615"/>
        <v>1.5632436588290555E-2</v>
      </c>
      <c r="AV1662" s="56"/>
      <c r="AW1662" s="56"/>
    </row>
    <row r="1663" spans="1:49" ht="15" customHeight="1" x14ac:dyDescent="0.25">
      <c r="A1663" s="11">
        <f t="shared" si="603"/>
        <v>1660</v>
      </c>
      <c r="B1663" s="29">
        <v>32707</v>
      </c>
      <c r="C1663" s="25"/>
      <c r="D1663" s="12"/>
      <c r="E1663" s="25"/>
      <c r="F1663" s="35"/>
      <c r="G1663" s="25">
        <v>0</v>
      </c>
      <c r="H1663" s="13">
        <v>0</v>
      </c>
      <c r="I1663" s="25">
        <v>0</v>
      </c>
      <c r="J1663" s="12">
        <v>0</v>
      </c>
      <c r="K1663" s="12">
        <v>0</v>
      </c>
      <c r="L1663" s="25" t="s">
        <v>11</v>
      </c>
      <c r="M1663" s="10"/>
      <c r="N1663" s="15"/>
      <c r="O1663" s="15"/>
      <c r="P1663" s="4"/>
      <c r="Q1663" s="54"/>
      <c r="R1663" s="42">
        <f t="shared" si="602"/>
        <v>1.0309278350515464E-2</v>
      </c>
      <c r="S1663" s="44" t="str" cm="1">
        <f t="array" ref="S1663">SETVECTOR(R1663:R1664)</f>
        <v>0.0103092783505155,0.309278350515464</v>
      </c>
      <c r="T1663" s="44">
        <f t="shared" si="616"/>
        <v>1.4432989690721649E-2</v>
      </c>
      <c r="U1663" s="5">
        <f t="shared" si="617"/>
        <v>0</v>
      </c>
      <c r="V1663" s="5">
        <f t="shared" si="618"/>
        <v>-4.2620028104131562E-2</v>
      </c>
      <c r="W1663" s="5">
        <f t="shared" si="619"/>
        <v>0.78674476188064091</v>
      </c>
      <c r="X1663" s="5">
        <f t="shared" si="620"/>
        <v>-9.772023347549727E-2</v>
      </c>
      <c r="Y1663" s="5" t="str" cm="1">
        <f t="array" ref="Y1663:AB1663">SETMATRIX(GETMATRIX(Y1662:AB1662)-$O$9*DELTAWEIGHT(S1662,$AH$4,AK1662:AN1662))</f>
        <v>0.5774,0.5774,0.5774</v>
      </c>
      <c r="Z1663" s="5" t="str">
        <v>0.573840801179453,0.511483852226493,0.5774</v>
      </c>
      <c r="AA1663" s="5" t="str">
        <v>0.666572670651132,0.625518331893146,0.5774</v>
      </c>
      <c r="AB1663" s="5" t="str">
        <v>0.577573568615766,0.499054785936956,0.5774</v>
      </c>
      <c r="AC1663" s="5" cm="1">
        <f t="array" ref="AC1663">SIGMOID(SUM(GETVECTOR(Y1663)*GETVECTOR(_xlfn.CONCAT($S1663,",",$AH$4)))+U1663)</f>
        <v>0.5460020126199282</v>
      </c>
      <c r="AD1663" s="5" cm="1">
        <f t="array" ref="AD1663">SIGMOID(SUM(GETVECTOR(Z1663)*GETVECTOR(_xlfn.CONCAT($S1663,",",$AH$4)))+V1663)</f>
        <v>0.53033438498259078</v>
      </c>
      <c r="AE1663" s="5" cm="1">
        <f t="array" ref="AE1663">TANH(SUM(GETVECTOR(AA1663)*GETVECTOR(_xlfn.CONCAT($S1663,",",$AH$4)))+W1663)</f>
        <v>0.7561127272463336</v>
      </c>
      <c r="AF1663" s="5" cm="1">
        <f t="array" ref="AF1663">SIGMOID(SUM(GETVECTOR(AB1663)*GETVECTOR(_xlfn.CONCAT($S1663,",",$AH$4)))+X1663)</f>
        <v>0.5156401394968646</v>
      </c>
      <c r="AG1663" s="5">
        <f t="shared" si="606"/>
        <v>0.40099257818169376</v>
      </c>
      <c r="AH1663" s="40">
        <f t="shared" si="607"/>
        <v>0.19635469784660062</v>
      </c>
      <c r="AI1663" s="3">
        <f t="shared" si="608"/>
        <v>0.18192170815587896</v>
      </c>
      <c r="AJ1663" s="3">
        <f t="shared" si="609"/>
        <v>8.0203582787266012E-2</v>
      </c>
      <c r="AK1663" s="3">
        <f t="shared" si="610"/>
        <v>0</v>
      </c>
      <c r="AL1663" s="3">
        <f t="shared" si="611"/>
        <v>1.5104935308116673E-2</v>
      </c>
      <c r="AM1663" s="3">
        <f t="shared" si="612"/>
        <v>1.8217344995640445E-2</v>
      </c>
      <c r="AN1663" s="3">
        <f t="shared" si="613"/>
        <v>1.7301906748295886E-2</v>
      </c>
      <c r="AO1663" s="3" t="str" cm="1">
        <f t="array" ref="AO1663">GETVECTOR(Y1663,2)</f>
        <v>0.5774</v>
      </c>
      <c r="AP1663" s="3" t="str" cm="1">
        <f t="array" ref="AP1663">GETVECTOR(Z1663,2)</f>
        <v>0.5774</v>
      </c>
      <c r="AQ1663" s="3" t="str" cm="1">
        <f t="array" ref="AQ1663">GETVECTOR(AA1663,2)</f>
        <v>0.5774</v>
      </c>
      <c r="AR1663" s="3" t="str" cm="1">
        <f t="array" ref="AR1663">GETVECTOR(AB1663,2)</f>
        <v>0.5774</v>
      </c>
      <c r="AS1663" s="3" cm="1">
        <f t="array" ref="AS1663">SUM(AK1663:AN1663*AO1663:AR1663)</f>
        <v>2.9230405603855404E-2</v>
      </c>
      <c r="AT1663" s="51">
        <f t="shared" si="614"/>
        <v>3.3095507898352798E-2</v>
      </c>
      <c r="AU1663" s="48">
        <f t="shared" si="615"/>
        <v>0.18192170815587896</v>
      </c>
      <c r="AV1663" s="56"/>
      <c r="AW1663" s="56"/>
    </row>
    <row r="1664" spans="1:49" ht="15" customHeight="1" x14ac:dyDescent="0.25">
      <c r="A1664" s="11">
        <f t="shared" si="603"/>
        <v>1661</v>
      </c>
      <c r="B1664" s="29">
        <v>32708</v>
      </c>
      <c r="C1664" s="25"/>
      <c r="D1664" s="12"/>
      <c r="E1664" s="25"/>
      <c r="F1664" s="35"/>
      <c r="G1664" s="25">
        <v>0</v>
      </c>
      <c r="H1664" s="13">
        <v>0</v>
      </c>
      <c r="I1664" s="25">
        <v>0</v>
      </c>
      <c r="J1664" s="12">
        <v>0</v>
      </c>
      <c r="K1664" s="12">
        <v>0</v>
      </c>
      <c r="L1664" s="25" t="s">
        <v>11</v>
      </c>
      <c r="M1664" s="10"/>
      <c r="N1664" s="15"/>
      <c r="O1664" s="15"/>
      <c r="P1664" s="4"/>
      <c r="Q1664" s="54"/>
      <c r="R1664" s="42">
        <f t="shared" si="602"/>
        <v>0.30927835051546393</v>
      </c>
      <c r="S1664" s="44" t="str" cm="1">
        <f t="array" ref="S1664">SETVECTOR(R1664:R1665)</f>
        <v>0.309278350515464,0.0144329896907216</v>
      </c>
      <c r="T1664" s="44">
        <f t="shared" si="616"/>
        <v>1.0309278350515464E-3</v>
      </c>
      <c r="U1664" s="5">
        <f t="shared" si="617"/>
        <v>0</v>
      </c>
      <c r="V1664" s="5">
        <f t="shared" si="618"/>
        <v>-4.4130521634943229E-2</v>
      </c>
      <c r="W1664" s="5">
        <f t="shared" si="619"/>
        <v>0.78492302738107689</v>
      </c>
      <c r="X1664" s="5">
        <f t="shared" si="620"/>
        <v>-9.9450424150326858E-2</v>
      </c>
      <c r="Y1664" s="5" t="str" cm="1">
        <f t="array" ref="Y1664:AB1664">SETMATRIX(GETMATRIX(Y1663:AB1663)-$O$9*DELTAWEIGHT(S1663,$AH$4,AK1663:AN1663))</f>
        <v>0.5774,0.5774,0.5774</v>
      </c>
      <c r="Z1664" s="5" t="str">
        <v>0.57382525158384,0.511017364358096,0.5774</v>
      </c>
      <c r="AA1664" s="5" t="str">
        <v>0.666553552830826,0.624944797283979,0.5774</v>
      </c>
      <c r="AB1664" s="5" t="str">
        <v>0.577555786709212,0.498521328740325,0.5774</v>
      </c>
      <c r="AC1664" s="5" cm="1">
        <f t="array" ref="AC1664">SIGMOID(SUM(GETVECTOR(Y1664)*GETVECTOR(_xlfn.CONCAT($S1664,",",$AH$4)))+U1664)</f>
        <v>0.54659216672985944</v>
      </c>
      <c r="AD1664" s="5" cm="1">
        <f t="array" ref="AD1664">SIGMOID(SUM(GETVECTOR(Z1664)*GETVECTOR(_xlfn.CONCAT($S1664,",",$AH$4)))+V1664)</f>
        <v>0.53512124407333783</v>
      </c>
      <c r="AE1664" s="5" cm="1">
        <f t="array" ref="AE1664">TANH(SUM(GETVECTOR(AA1664)*GETVECTOR(_xlfn.CONCAT($S1664,",",$AH$4)))+W1664)</f>
        <v>0.76163339243620576</v>
      </c>
      <c r="AF1664" s="5" cm="1">
        <f t="array" ref="AF1664">SIGMOID(SUM(GETVECTOR(AB1664)*GETVECTOR(_xlfn.CONCAT($S1664,",",$AH$4)))+X1664)</f>
        <v>0.5215791444854726</v>
      </c>
      <c r="AG1664" s="5">
        <f t="shared" si="606"/>
        <v>0.40756620848825914</v>
      </c>
      <c r="AH1664" s="40">
        <f t="shared" si="607"/>
        <v>0.20154038411490546</v>
      </c>
      <c r="AI1664" s="3">
        <f t="shared" si="608"/>
        <v>0.20050945627985392</v>
      </c>
      <c r="AJ1664" s="3">
        <f t="shared" si="609"/>
        <v>8.8966665112331075E-2</v>
      </c>
      <c r="AK1664" s="3">
        <f t="shared" si="610"/>
        <v>0</v>
      </c>
      <c r="AL1664" s="3">
        <f t="shared" si="611"/>
        <v>1.6856413680855862E-2</v>
      </c>
      <c r="AM1664" s="3">
        <f t="shared" si="612"/>
        <v>1.9991273172409639E-2</v>
      </c>
      <c r="AN1664" s="3">
        <f t="shared" si="613"/>
        <v>1.9333346944413212E-2</v>
      </c>
      <c r="AO1664" s="3" t="str" cm="1">
        <f t="array" ref="AO1664">GETVECTOR(Y1664,2)</f>
        <v>0.5774</v>
      </c>
      <c r="AP1664" s="3" t="str" cm="1">
        <f t="array" ref="AP1664">GETVECTOR(Z1664,2)</f>
        <v>0.5774</v>
      </c>
      <c r="AQ1664" s="3" t="str" cm="1">
        <f t="array" ref="AQ1664">GETVECTOR(AA1664,2)</f>
        <v>0.5774</v>
      </c>
      <c r="AR1664" s="3" t="str" cm="1">
        <f t="array" ref="AR1664">GETVECTOR(AB1664,2)</f>
        <v>0.5774</v>
      </c>
      <c r="AS1664" s="3" cm="1">
        <f t="array" ref="AS1664">SUM(AK1664:AN1664*AO1664:AR1664)</f>
        <v>3.2438928914779688E-2</v>
      </c>
      <c r="AT1664" s="51">
        <f t="shared" si="614"/>
        <v>4.020404205764265E-2</v>
      </c>
      <c r="AU1664" s="48">
        <f t="shared" si="615"/>
        <v>0.20050945627985392</v>
      </c>
      <c r="AV1664" s="56"/>
      <c r="AW1664" s="56"/>
    </row>
    <row r="1665" spans="1:49" ht="15" customHeight="1" x14ac:dyDescent="0.25">
      <c r="A1665" s="11">
        <f t="shared" si="603"/>
        <v>1662</v>
      </c>
      <c r="B1665" s="29">
        <v>32709</v>
      </c>
      <c r="C1665" s="25"/>
      <c r="D1665" s="12"/>
      <c r="E1665" s="25"/>
      <c r="F1665" s="35"/>
      <c r="G1665" s="25">
        <v>0</v>
      </c>
      <c r="H1665" s="13">
        <v>0</v>
      </c>
      <c r="I1665" s="25">
        <v>0</v>
      </c>
      <c r="J1665" s="12">
        <v>0</v>
      </c>
      <c r="K1665" s="12">
        <v>0</v>
      </c>
      <c r="L1665" s="25" t="s">
        <v>11</v>
      </c>
      <c r="M1665" s="10"/>
      <c r="N1665" s="15"/>
      <c r="O1665" s="15"/>
      <c r="P1665" s="4"/>
      <c r="Q1665" s="54"/>
      <c r="R1665" s="42">
        <f t="shared" si="602"/>
        <v>1.4432989690721649E-2</v>
      </c>
      <c r="S1665" s="44" t="str" cm="1">
        <f t="array" ref="S1665">SETVECTOR(R1665:R1666)</f>
        <v>0.0144329896907216,0.00103092783505155</v>
      </c>
      <c r="T1665" s="44">
        <f t="shared" si="616"/>
        <v>4.7422680412371132E-2</v>
      </c>
      <c r="U1665" s="5">
        <f t="shared" si="617"/>
        <v>0</v>
      </c>
      <c r="V1665" s="5">
        <f t="shared" si="618"/>
        <v>-4.5816163003028813E-2</v>
      </c>
      <c r="W1665" s="5">
        <f t="shared" si="619"/>
        <v>0.78292390006383594</v>
      </c>
      <c r="X1665" s="5">
        <f t="shared" si="620"/>
        <v>-0.10138375884476818</v>
      </c>
      <c r="Y1665" s="5" t="str" cm="1">
        <f t="array" ref="Y1665:AB1665">SETMATRIX(GETMATRIX(Y1664:AB1664)-$O$9*DELTAWEIGHT(S1664,$AH$4,AK1664:AN1664))</f>
        <v>0.5774,0.5774,0.5774</v>
      </c>
      <c r="Z1665" s="5" t="str">
        <v>0.573305057164096,0.510993088618508,0.5774</v>
      </c>
      <c r="AA1665" s="5" t="str">
        <v>0.665924714276004,0.624915451484754,0.5774</v>
      </c>
      <c r="AB1665" s="5" t="str">
        <v>0.576960121931735,0.498493531050709,0.5774</v>
      </c>
      <c r="AC1665" s="5" cm="1">
        <f t="array" ref="AC1665">SIGMOID(SUM(GETVECTOR(Y1665)*GETVECTOR(_xlfn.CONCAT($S1665,",",$AH$4)))+U1665)</f>
        <v>0.50223220166474081</v>
      </c>
      <c r="AD1665" s="5" cm="1">
        <f t="array" ref="AD1665">SIGMOID(SUM(GETVECTOR(Z1665)*GETVECTOR(_xlfn.CONCAT($S1665,",",$AH$4)))+V1665)</f>
        <v>0.49074734139187681</v>
      </c>
      <c r="AE1665" s="5" cm="1">
        <f t="array" ref="AE1665">TANH(SUM(GETVECTOR(AA1665)*GETVECTOR(_xlfn.CONCAT($S1665,",",$AH$4)))+W1665)</f>
        <v>0.66020640511879736</v>
      </c>
      <c r="AF1665" s="5" cm="1">
        <f t="array" ref="AF1665">SIGMOID(SUM(GETVECTOR(AB1665)*GETVECTOR(_xlfn.CONCAT($S1665,",",$AH$4)))+X1665)</f>
        <v>0.47688085013973969</v>
      </c>
      <c r="AG1665" s="5">
        <f t="shared" si="606"/>
        <v>0.32399453808193818</v>
      </c>
      <c r="AH1665" s="40">
        <f t="shared" si="607"/>
        <v>0.14931822560407756</v>
      </c>
      <c r="AI1665" s="3">
        <f t="shared" si="608"/>
        <v>0.10189554519170643</v>
      </c>
      <c r="AJ1665" s="3">
        <f t="shared" si="609"/>
        <v>4.3828042966395468E-2</v>
      </c>
      <c r="AK1665" s="3">
        <f t="shared" si="610"/>
        <v>0</v>
      </c>
      <c r="AL1665" s="3">
        <f t="shared" si="611"/>
        <v>7.2314114507827671E-3</v>
      </c>
      <c r="AM1665" s="3">
        <f t="shared" si="612"/>
        <v>1.2133533888159803E-2</v>
      </c>
      <c r="AN1665" s="3">
        <f t="shared" si="613"/>
        <v>7.9591856772892964E-3</v>
      </c>
      <c r="AO1665" s="3" t="str" cm="1">
        <f t="array" ref="AO1665">GETVECTOR(Y1665,2)</f>
        <v>0.5774</v>
      </c>
      <c r="AP1665" s="3" t="str" cm="1">
        <f t="array" ref="AP1665">GETVECTOR(Z1665,2)</f>
        <v>0.5774</v>
      </c>
      <c r="AQ1665" s="3" t="str" cm="1">
        <f t="array" ref="AQ1665">GETVECTOR(AA1665,2)</f>
        <v>0.5774</v>
      </c>
      <c r="AR1665" s="3" t="str" cm="1">
        <f t="array" ref="AR1665">GETVECTOR(AB1665,2)</f>
        <v>0.5774</v>
      </c>
      <c r="AS1665" s="3" cm="1">
        <f t="array" ref="AS1665">SUM(AK1665:AN1665*AO1665:AR1665)</f>
        <v>1.577695324877228E-2</v>
      </c>
      <c r="AT1665" s="51">
        <f t="shared" si="614"/>
        <v>1.0382702129915088E-2</v>
      </c>
      <c r="AU1665" s="48">
        <f t="shared" si="615"/>
        <v>0.10189554519170643</v>
      </c>
      <c r="AV1665" s="56"/>
      <c r="AW1665" s="56"/>
    </row>
    <row r="1666" spans="1:49" ht="15" customHeight="1" x14ac:dyDescent="0.25">
      <c r="A1666" s="11">
        <f t="shared" si="603"/>
        <v>1663</v>
      </c>
      <c r="B1666" s="29">
        <v>32710</v>
      </c>
      <c r="C1666" s="25"/>
      <c r="D1666" s="12"/>
      <c r="E1666" s="25"/>
      <c r="F1666" s="35"/>
      <c r="G1666" s="25">
        <v>0</v>
      </c>
      <c r="H1666" s="13">
        <v>0</v>
      </c>
      <c r="I1666" s="25">
        <v>0</v>
      </c>
      <c r="J1666" s="12">
        <v>0</v>
      </c>
      <c r="K1666" s="12">
        <v>0</v>
      </c>
      <c r="L1666" s="25" t="s">
        <v>11</v>
      </c>
      <c r="M1666" s="10"/>
      <c r="N1666" s="15"/>
      <c r="O1666" s="15"/>
      <c r="P1666" s="4"/>
      <c r="Q1666" s="54"/>
      <c r="R1666" s="42">
        <f t="shared" si="602"/>
        <v>1.0309278350515464E-3</v>
      </c>
      <c r="S1666" s="44" t="str" cm="1">
        <f t="array" ref="S1666">SETVECTOR(R1666:R1667)</f>
        <v>0.00103092783505155,0.0474226804123711</v>
      </c>
      <c r="T1666" s="44">
        <f t="shared" si="616"/>
        <v>0.53195876288659794</v>
      </c>
      <c r="U1666" s="5">
        <f t="shared" si="617"/>
        <v>0</v>
      </c>
      <c r="V1666" s="5">
        <f t="shared" si="618"/>
        <v>-4.6539304148107093E-2</v>
      </c>
      <c r="W1666" s="5">
        <f t="shared" si="619"/>
        <v>0.78171054667501993</v>
      </c>
      <c r="X1666" s="5">
        <f t="shared" si="620"/>
        <v>-0.1021796774124971</v>
      </c>
      <c r="Y1666" s="5" t="str" cm="1">
        <f t="array" ref="Y1666:AB1666">SETMATRIX(GETMATRIX(Y1665:AB1665)-$O$9*DELTAWEIGHT(S1665,$AH$4,AK1665:AN1665))</f>
        <v>0.5774,0.5774,0.5774</v>
      </c>
      <c r="Z1666" s="5" t="str">
        <v>0.573294755951948,0.51099235281764,0.5774</v>
      </c>
      <c r="AA1666" s="5" t="str">
        <v>0.665907038513247,0.624914188930271,0.5774</v>
      </c>
      <c r="AB1666" s="5" t="str">
        <v>0.576948804600111,0.498492722669879,0.5774</v>
      </c>
      <c r="AC1666" s="5" cm="1">
        <f t="array" ref="AC1666">SIGMOID(SUM(GETVECTOR(Y1666)*GETVECTOR(_xlfn.CONCAT($S1666,",",$AH$4)))+U1666)</f>
        <v>0.50699382217341482</v>
      </c>
      <c r="AD1666" s="5" cm="1">
        <f t="array" ref="AD1666">SIGMOID(SUM(GETVECTOR(Z1666)*GETVECTOR(_xlfn.CONCAT($S1666,",",$AH$4)))+V1666)</f>
        <v>0.49457130043601133</v>
      </c>
      <c r="AE1666" s="5" cm="1">
        <f t="array" ref="AE1666">TANH(SUM(GETVECTOR(AA1666)*GETVECTOR(_xlfn.CONCAT($S1666,",",$AH$4)))+W1666)</f>
        <v>0.67070977058845493</v>
      </c>
      <c r="AF1666" s="5" cm="1">
        <f t="array" ref="AF1666">SIGMOID(SUM(GETVECTOR(AB1666)*GETVECTOR(_xlfn.CONCAT($S1666,",",$AH$4)))+X1666)</f>
        <v>0.48052360368107494</v>
      </c>
      <c r="AG1666" s="5">
        <f t="shared" si="606"/>
        <v>0.33171380345507095</v>
      </c>
      <c r="AH1666" s="40">
        <f t="shared" si="607"/>
        <v>0.15379631920923217</v>
      </c>
      <c r="AI1666" s="3">
        <f t="shared" si="608"/>
        <v>-0.37816244367736573</v>
      </c>
      <c r="AJ1666" s="3">
        <f t="shared" si="609"/>
        <v>-0.16310130111877658</v>
      </c>
      <c r="AK1666" s="3">
        <f t="shared" si="610"/>
        <v>0</v>
      </c>
      <c r="AL1666" s="3">
        <f t="shared" si="611"/>
        <v>-2.7345185148339987E-2</v>
      </c>
      <c r="AM1666" s="3">
        <f t="shared" si="612"/>
        <v>-4.4377843440842869E-2</v>
      </c>
      <c r="AN1666" s="3">
        <f t="shared" si="613"/>
        <v>-3.0212743002538144E-2</v>
      </c>
      <c r="AO1666" s="3" t="str" cm="1">
        <f t="array" ref="AO1666">GETVECTOR(Y1666,2)</f>
        <v>0.5774</v>
      </c>
      <c r="AP1666" s="3" t="str" cm="1">
        <f t="array" ref="AP1666">GETVECTOR(Z1666,2)</f>
        <v>0.5774</v>
      </c>
      <c r="AQ1666" s="3" t="str" cm="1">
        <f t="array" ref="AQ1666">GETVECTOR(AA1666,2)</f>
        <v>0.5774</v>
      </c>
      <c r="AR1666" s="3" t="str" cm="1">
        <f t="array" ref="AR1666">GETVECTOR(AB1666,2)</f>
        <v>0.5774</v>
      </c>
      <c r="AS1666" s="3" cm="1">
        <f t="array" ref="AS1666">SUM(AK1666:AN1666*AO1666:AR1666)</f>
        <v>-5.8857714517059706E-2</v>
      </c>
      <c r="AT1666" s="51">
        <f t="shared" si="614"/>
        <v>0.1430068338080368</v>
      </c>
      <c r="AU1666" s="48">
        <f t="shared" si="615"/>
        <v>0.37816244367736573</v>
      </c>
      <c r="AV1666" s="56"/>
      <c r="AW1666" s="56"/>
    </row>
    <row r="1667" spans="1:49" ht="15" customHeight="1" x14ac:dyDescent="0.25">
      <c r="A1667" s="11">
        <f t="shared" si="603"/>
        <v>1664</v>
      </c>
      <c r="B1667" s="29">
        <v>32711</v>
      </c>
      <c r="C1667" s="25"/>
      <c r="D1667" s="12"/>
      <c r="E1667" s="25"/>
      <c r="F1667" s="35"/>
      <c r="G1667" s="25">
        <v>0</v>
      </c>
      <c r="H1667" s="13">
        <v>0</v>
      </c>
      <c r="I1667" s="25">
        <v>0</v>
      </c>
      <c r="J1667" s="12">
        <v>0</v>
      </c>
      <c r="K1667" s="12">
        <v>0</v>
      </c>
      <c r="L1667" s="25" t="s">
        <v>11</v>
      </c>
      <c r="M1667" s="10"/>
      <c r="N1667" s="15"/>
      <c r="O1667" s="15"/>
      <c r="P1667" s="4"/>
      <c r="Q1667" s="54"/>
      <c r="R1667" s="42">
        <f t="shared" si="602"/>
        <v>4.7422680412371132E-2</v>
      </c>
      <c r="S1667" s="44" t="str" cm="1">
        <f t="array" ref="S1667">SETVECTOR(R1667:R1668)</f>
        <v>0.0474226804123711,0.531958762886598</v>
      </c>
      <c r="T1667" s="44">
        <f t="shared" si="616"/>
        <v>5.1546391752577317E-2</v>
      </c>
      <c r="U1667" s="5">
        <f t="shared" si="617"/>
        <v>0</v>
      </c>
      <c r="V1667" s="5">
        <f t="shared" si="618"/>
        <v>-4.3804785633273093E-2</v>
      </c>
      <c r="W1667" s="5">
        <f t="shared" si="619"/>
        <v>0.7861483310191042</v>
      </c>
      <c r="X1667" s="5">
        <f t="shared" si="620"/>
        <v>-9.915840311224329E-2</v>
      </c>
      <c r="Y1667" s="5" t="str" cm="1">
        <f t="array" ref="Y1667:AB1667">SETMATRIX(GETMATRIX(Y1666:AB1666)-$O$9*DELTAWEIGHT(S1666,$AH$4,AK1666:AN1666))</f>
        <v>0.5774,0.5774,0.5774</v>
      </c>
      <c r="Z1667" s="5" t="str">
        <v>0.573297567305592,0.511121675085282,0.5774</v>
      </c>
      <c r="AA1667" s="5" t="str">
        <v>0.665911702767216,0.625128744612865,0.5774</v>
      </c>
      <c r="AB1667" s="5" t="str">
        <v>0.576951905136435,0.498635347340787,0.5774</v>
      </c>
      <c r="AC1667" s="5" cm="1">
        <f t="array" ref="AC1667">SIGMOID(SUM(GETVECTOR(Y1667)*GETVECTOR(_xlfn.CONCAT($S1667,",",$AH$4)))+U1667)</f>
        <v>0.58286236373382716</v>
      </c>
      <c r="AD1667" s="5" cm="1">
        <f t="array" ref="AD1667">SIGMOID(SUM(GETVECTOR(Z1667)*GETVECTOR(_xlfn.CONCAT($S1667,",",$AH$4)))+V1667)</f>
        <v>0.56347521058307581</v>
      </c>
      <c r="AE1667" s="5" cm="1">
        <f t="array" ref="AE1667">TANH(SUM(GETVECTOR(AA1667)*GETVECTOR(_xlfn.CONCAT($S1667,",",$AH$4)))+W1667)</f>
        <v>0.81784362339500372</v>
      </c>
      <c r="AF1667" s="5" cm="1">
        <f t="array" ref="AF1667">SIGMOID(SUM(GETVECTOR(AB1667)*GETVECTOR(_xlfn.CONCAT($S1667,",",$AH$4)))+X1667)</f>
        <v>0.54821363837536174</v>
      </c>
      <c r="AG1667" s="5">
        <f t="shared" si="606"/>
        <v>0.46083460791652547</v>
      </c>
      <c r="AH1667" s="40">
        <f t="shared" si="607"/>
        <v>0.23615080696576718</v>
      </c>
      <c r="AI1667" s="3">
        <f t="shared" si="608"/>
        <v>0.18460441521318988</v>
      </c>
      <c r="AJ1667" s="3">
        <f t="shared" si="609"/>
        <v>8.2423716314544801E-2</v>
      </c>
      <c r="AK1667" s="3">
        <f t="shared" si="610"/>
        <v>0</v>
      </c>
      <c r="AL1667" s="3">
        <f t="shared" si="611"/>
        <v>1.6580827076300177E-2</v>
      </c>
      <c r="AM1667" s="3">
        <f t="shared" si="612"/>
        <v>1.5378993259079982E-2</v>
      </c>
      <c r="AN1667" s="3">
        <f t="shared" si="613"/>
        <v>1.9695392238932859E-2</v>
      </c>
      <c r="AO1667" s="3" t="str" cm="1">
        <f t="array" ref="AO1667">GETVECTOR(Y1667,2)</f>
        <v>0.5774</v>
      </c>
      <c r="AP1667" s="3" t="str" cm="1">
        <f t="array" ref="AP1667">GETVECTOR(Z1667,2)</f>
        <v>0.5774</v>
      </c>
      <c r="AQ1667" s="3" t="str" cm="1">
        <f t="array" ref="AQ1667">GETVECTOR(AA1667,2)</f>
        <v>0.5774</v>
      </c>
      <c r="AR1667" s="3" t="str" cm="1">
        <f t="array" ref="AR1667">GETVECTOR(AB1667,2)</f>
        <v>0.5774</v>
      </c>
      <c r="AS1667" s="3" cm="1">
        <f t="array" ref="AS1667">SUM(AK1667:AN1667*AO1667:AR1667)</f>
        <v>2.9825719740408339E-2</v>
      </c>
      <c r="AT1667" s="51">
        <f t="shared" si="614"/>
        <v>3.4078790116203808E-2</v>
      </c>
      <c r="AU1667" s="48">
        <f t="shared" si="615"/>
        <v>0.18460441521318988</v>
      </c>
      <c r="AV1667" s="56"/>
      <c r="AW1667" s="56"/>
    </row>
    <row r="1668" spans="1:49" ht="15" customHeight="1" x14ac:dyDescent="0.25">
      <c r="A1668" s="11">
        <f t="shared" si="603"/>
        <v>1665</v>
      </c>
      <c r="B1668" s="29">
        <v>32712</v>
      </c>
      <c r="C1668" s="25"/>
      <c r="D1668" s="12"/>
      <c r="E1668" s="25"/>
      <c r="F1668" s="35"/>
      <c r="G1668" s="25">
        <v>0</v>
      </c>
      <c r="H1668" s="13">
        <v>0</v>
      </c>
      <c r="I1668" s="25">
        <v>0</v>
      </c>
      <c r="J1668" s="12">
        <v>0</v>
      </c>
      <c r="K1668" s="12">
        <v>0</v>
      </c>
      <c r="L1668" s="25" t="s">
        <v>11</v>
      </c>
      <c r="M1668" s="10"/>
      <c r="N1668" s="15"/>
      <c r="O1668" s="15"/>
      <c r="P1668" s="4"/>
      <c r="Q1668" s="54"/>
      <c r="R1668" s="42">
        <f t="shared" si="602"/>
        <v>0.53195876288659794</v>
      </c>
      <c r="S1668" s="44" t="str" cm="1">
        <f t="array" ref="S1668">SETVECTOR(R1668:R1669)</f>
        <v>0.531958762886598,0.0515463917525773</v>
      </c>
      <c r="T1668" s="44">
        <f t="shared" si="616"/>
        <v>2.0618556701030928E-3</v>
      </c>
      <c r="U1668" s="5">
        <f t="shared" si="617"/>
        <v>0</v>
      </c>
      <c r="V1668" s="5">
        <f t="shared" si="618"/>
        <v>-4.5462868340903108E-2</v>
      </c>
      <c r="W1668" s="5">
        <f t="shared" si="619"/>
        <v>0.78461043169319622</v>
      </c>
      <c r="X1668" s="5">
        <f t="shared" si="620"/>
        <v>-0.10112794233613658</v>
      </c>
      <c r="Y1668" s="5" t="str" cm="1">
        <f t="array" ref="Y1668:AB1668">SETMATRIX(GETMATRIX(Y1667:AB1667)-$O$9*DELTAWEIGHT(S1667,$AH$4,AK1667:AN1667))</f>
        <v>0.5774,0.5774,0.5774</v>
      </c>
      <c r="Z1668" s="5" t="str">
        <v>0.573218660795903,0.510236549889638,0.5774</v>
      </c>
      <c r="AA1668" s="5" t="str">
        <v>0.6658372307081,0.624293362384516,0.5774</v>
      </c>
      <c r="AB1668" s="5" t="str">
        <v>0.576858308980807,0.497585442638529,0.5774</v>
      </c>
      <c r="AC1668" s="5" cm="1">
        <f t="array" ref="AC1668">SIGMOID(SUM(GETVECTOR(Y1668)*GETVECTOR(_xlfn.CONCAT($S1668,",",$AH$4)))+U1668)</f>
        <v>0.58344115843111177</v>
      </c>
      <c r="AD1668" s="5" cm="1">
        <f t="array" ref="AD1668">SIGMOID(SUM(GETVECTOR(Z1668)*GETVECTOR(_xlfn.CONCAT($S1668,",",$AH$4)))+V1668)</f>
        <v>0.57095943031459406</v>
      </c>
      <c r="AE1668" s="5" cm="1">
        <f t="array" ref="AE1668">TANH(SUM(GETVECTOR(AA1668)*GETVECTOR(_xlfn.CONCAT($S1668,",",$AH$4)))+W1668)</f>
        <v>0.8245887854835956</v>
      </c>
      <c r="AF1668" s="5" cm="1">
        <f t="array" ref="AF1668">SIGMOID(SUM(GETVECTOR(AB1668)*GETVECTOR(_xlfn.CONCAT($S1668,",",$AH$4)))+X1668)</f>
        <v>0.55758969235497846</v>
      </c>
      <c r="AG1668" s="5">
        <f t="shared" si="606"/>
        <v>0.47080674320351673</v>
      </c>
      <c r="AH1668" s="40">
        <f t="shared" si="607"/>
        <v>0.24469874825224658</v>
      </c>
      <c r="AI1668" s="3">
        <f t="shared" si="608"/>
        <v>0.24263689258214349</v>
      </c>
      <c r="AJ1668" s="3">
        <f t="shared" si="609"/>
        <v>0.10923595936749732</v>
      </c>
      <c r="AK1668" s="3">
        <f t="shared" si="610"/>
        <v>0</v>
      </c>
      <c r="AL1668" s="3">
        <f t="shared" si="611"/>
        <v>2.206513872947094E-2</v>
      </c>
      <c r="AM1668" s="3">
        <f t="shared" si="612"/>
        <v>1.996150281931984E-2</v>
      </c>
      <c r="AN1668" s="3">
        <f t="shared" si="613"/>
        <v>2.6267202374229491E-2</v>
      </c>
      <c r="AO1668" s="3" t="str" cm="1">
        <f t="array" ref="AO1668">GETVECTOR(Y1668,2)</f>
        <v>0.5774</v>
      </c>
      <c r="AP1668" s="3" t="str" cm="1">
        <f t="array" ref="AP1668">GETVECTOR(Z1668,2)</f>
        <v>0.5774</v>
      </c>
      <c r="AQ1668" s="3" t="str" cm="1">
        <f t="array" ref="AQ1668">GETVECTOR(AA1668,2)</f>
        <v>0.5774</v>
      </c>
      <c r="AR1668" s="3" t="str" cm="1">
        <f t="array" ref="AR1668">GETVECTOR(AB1668,2)</f>
        <v>0.5774</v>
      </c>
      <c r="AS1668" s="3" cm="1">
        <f t="array" ref="AS1668">SUM(AK1668:AN1668*AO1668:AR1668)</f>
        <v>3.9432865481151907E-2</v>
      </c>
      <c r="AT1668" s="51">
        <f t="shared" si="614"/>
        <v>5.8872661641918643E-2</v>
      </c>
      <c r="AU1668" s="48">
        <f t="shared" si="615"/>
        <v>0.24263689258214349</v>
      </c>
      <c r="AV1668" s="56"/>
      <c r="AW1668" s="56"/>
    </row>
    <row r="1669" spans="1:49" ht="15" customHeight="1" x14ac:dyDescent="0.25">
      <c r="A1669" s="11">
        <f t="shared" si="603"/>
        <v>1666</v>
      </c>
      <c r="B1669" s="29">
        <v>32713</v>
      </c>
      <c r="C1669" s="25"/>
      <c r="D1669" s="12"/>
      <c r="E1669" s="25"/>
      <c r="F1669" s="35"/>
      <c r="G1669" s="25">
        <v>0</v>
      </c>
      <c r="H1669" s="13">
        <v>0</v>
      </c>
      <c r="I1669" s="25">
        <v>0</v>
      </c>
      <c r="J1669" s="12">
        <v>0</v>
      </c>
      <c r="K1669" s="12">
        <v>0</v>
      </c>
      <c r="L1669" s="25" t="s">
        <v>11</v>
      </c>
      <c r="M1669" s="10"/>
      <c r="N1669" s="15"/>
      <c r="O1669" s="15"/>
      <c r="P1669" s="4"/>
      <c r="Q1669" s="54"/>
      <c r="R1669" s="42">
        <f t="shared" si="602"/>
        <v>5.1546391752577317E-2</v>
      </c>
      <c r="S1669" s="44" t="str" cm="1">
        <f t="array" ref="S1669">SETVECTOR(R1669:R1670)</f>
        <v>0.0515463917525773,0.00206185567010309</v>
      </c>
      <c r="T1669" s="44">
        <f t="shared" si="616"/>
        <v>9.3814432989690721E-2</v>
      </c>
      <c r="U1669" s="5">
        <f t="shared" si="617"/>
        <v>0</v>
      </c>
      <c r="V1669" s="5">
        <f t="shared" si="618"/>
        <v>-4.7669382213850205E-2</v>
      </c>
      <c r="W1669" s="5">
        <f t="shared" si="619"/>
        <v>0.78261428141126421</v>
      </c>
      <c r="X1669" s="5">
        <f t="shared" si="620"/>
        <v>-0.10375466257355953</v>
      </c>
      <c r="Y1669" s="5" t="str" cm="1">
        <f t="array" ref="Y1669:AB1669">SETMATRIX(GETMATRIX(Y1668:AB1668)-$O$9*DELTAWEIGHT(S1668,$AH$4,AK1668:AN1668))</f>
        <v>0.5774,0.5774,0.5774</v>
      </c>
      <c r="Z1669" s="5" t="str">
        <v>0.572043105247223,0.510122639468254,0.5774</v>
      </c>
      <c r="AA1669" s="5" t="str">
        <v>0.664755228920385,0.624188517250048,0.5774</v>
      </c>
      <c r="AB1669" s="5" t="str">
        <v>0.5754608104856,0.497450026117676,0.5774</v>
      </c>
      <c r="AC1669" s="5" cm="1">
        <f t="array" ref="AC1669">SIGMOID(SUM(GETVECTOR(Y1669)*GETVECTOR(_xlfn.CONCAT($S1669,",",$AH$4)))+U1669)</f>
        <v>0.50773773272340572</v>
      </c>
      <c r="AD1669" s="5" cm="1">
        <f t="array" ref="AD1669">SIGMOID(SUM(GETVECTOR(Z1669)*GETVECTOR(_xlfn.CONCAT($S1669,",",$AH$4)))+V1669)</f>
        <v>0.49571739849365526</v>
      </c>
      <c r="AE1669" s="5" cm="1">
        <f t="array" ref="AE1669">TANH(SUM(GETVECTOR(AA1669)*GETVECTOR(_xlfn.CONCAT($S1669,",",$AH$4)))+W1669)</f>
        <v>0.67407097427174234</v>
      </c>
      <c r="AF1669" s="5" cm="1">
        <f t="array" ref="AF1669">SIGMOID(SUM(GETVECTOR(AB1669)*GETVECTOR(_xlfn.CONCAT($S1669,",",$AH$4)))+X1669)</f>
        <v>0.48174160619780465</v>
      </c>
      <c r="AG1669" s="5">
        <f t="shared" si="606"/>
        <v>0.33414870976607175</v>
      </c>
      <c r="AH1669" s="40">
        <f t="shared" si="607"/>
        <v>0.15523816697357565</v>
      </c>
      <c r="AI1669" s="3">
        <f t="shared" si="608"/>
        <v>6.1423733983884926E-2</v>
      </c>
      <c r="AJ1669" s="3">
        <f t="shared" si="609"/>
        <v>2.6517675985342968E-2</v>
      </c>
      <c r="AK1669" s="3">
        <f t="shared" si="610"/>
        <v>0</v>
      </c>
      <c r="AL1669" s="3">
        <f t="shared" si="611"/>
        <v>4.4683710858854104E-3</v>
      </c>
      <c r="AM1669" s="3">
        <f t="shared" si="612"/>
        <v>7.1724334374546365E-3</v>
      </c>
      <c r="AN1669" s="3">
        <f t="shared" si="613"/>
        <v>4.9417533423236001E-3</v>
      </c>
      <c r="AO1669" s="3" t="str" cm="1">
        <f t="array" ref="AO1669">GETVECTOR(Y1669,2)</f>
        <v>0.5774</v>
      </c>
      <c r="AP1669" s="3" t="str" cm="1">
        <f t="array" ref="AP1669">GETVECTOR(Z1669,2)</f>
        <v>0.5774</v>
      </c>
      <c r="AQ1669" s="3" t="str" cm="1">
        <f t="array" ref="AQ1669">GETVECTOR(AA1669,2)</f>
        <v>0.5774</v>
      </c>
      <c r="AR1669" s="3" t="str" cm="1">
        <f t="array" ref="AR1669">GETVECTOR(AB1669,2)</f>
        <v>0.5774</v>
      </c>
      <c r="AS1669" s="3" cm="1">
        <f t="array" ref="AS1669">SUM(AK1669:AN1669*AO1669:AR1669)</f>
        <v>9.5747689116341909E-3</v>
      </c>
      <c r="AT1669" s="51">
        <f t="shared" si="614"/>
        <v>3.7728750965230601E-3</v>
      </c>
      <c r="AU1669" s="48">
        <f t="shared" si="615"/>
        <v>6.1423733983884926E-2</v>
      </c>
      <c r="AV1669" s="56"/>
      <c r="AW1669" s="56"/>
    </row>
    <row r="1670" spans="1:49" ht="15" customHeight="1" x14ac:dyDescent="0.25">
      <c r="A1670" s="11">
        <f t="shared" ref="A1670:A1733" si="621">A1669+1</f>
        <v>1667</v>
      </c>
      <c r="B1670" s="29">
        <v>32714</v>
      </c>
      <c r="C1670" s="25"/>
      <c r="D1670" s="12"/>
      <c r="E1670" s="25"/>
      <c r="F1670" s="35"/>
      <c r="G1670" s="25">
        <v>0</v>
      </c>
      <c r="H1670" s="13">
        <v>0</v>
      </c>
      <c r="I1670" s="25">
        <v>0</v>
      </c>
      <c r="J1670" s="12">
        <v>0</v>
      </c>
      <c r="K1670" s="12">
        <v>0</v>
      </c>
      <c r="L1670" s="25" t="s">
        <v>11</v>
      </c>
      <c r="M1670" s="10"/>
      <c r="N1670" s="15"/>
      <c r="O1670" s="15"/>
      <c r="P1670" s="4"/>
      <c r="Q1670" s="54"/>
      <c r="R1670" s="42">
        <f t="shared" si="602"/>
        <v>2.0618556701030928E-3</v>
      </c>
      <c r="S1670" s="44" t="str" cm="1">
        <f t="array" ref="S1670">SETVECTOR(R1670:R1671)</f>
        <v>0.00206185567010309,0.0938144329896907</v>
      </c>
      <c r="T1670" s="44">
        <f t="shared" si="616"/>
        <v>0.79381443298969068</v>
      </c>
      <c r="U1670" s="5">
        <f t="shared" si="617"/>
        <v>0</v>
      </c>
      <c r="V1670" s="5">
        <f t="shared" si="618"/>
        <v>-4.8116219322438744E-2</v>
      </c>
      <c r="W1670" s="5">
        <f t="shared" si="619"/>
        <v>0.78189703806751876</v>
      </c>
      <c r="X1670" s="5">
        <f t="shared" si="620"/>
        <v>-0.10424883790779189</v>
      </c>
      <c r="Y1670" s="5" t="str" cm="1">
        <f t="array" ref="Y1670:AB1670">SETMATRIX(GETMATRIX(Y1669:AB1669)-$O$9*DELTAWEIGHT(S1669,$AH$4,AK1669:AN1669))</f>
        <v>0.5774,0.5774,0.5774</v>
      </c>
      <c r="Z1670" s="5" t="str">
        <v>0.572020448726544,0.510121733207427,0.5774</v>
      </c>
      <c r="AA1670" s="5" t="str">
        <v>0.664718054459844,0.624187030271626,0.5774</v>
      </c>
      <c r="AB1670" s="5" t="str">
        <v>0.575435798955977,0.497449025656491,0.5774</v>
      </c>
      <c r="AC1670" s="5" cm="1">
        <f t="array" ref="AC1670">SIGMOID(SUM(GETVECTOR(Y1670)*GETVECTOR(_xlfn.CONCAT($S1670,",",$AH$4)))+U1670)</f>
        <v>0.51383620889354142</v>
      </c>
      <c r="AD1670" s="5" cm="1">
        <f t="array" ref="AD1670">SIGMOID(SUM(GETVECTOR(Z1670)*GETVECTOR(_xlfn.CONCAT($S1670,",",$AH$4)))+V1670)</f>
        <v>0.50022999634371712</v>
      </c>
      <c r="AE1670" s="5" cm="1">
        <f t="array" ref="AE1670">TANH(SUM(GETVECTOR(AA1670)*GETVECTOR(_xlfn.CONCAT($S1670,",",$AH$4)))+W1670)</f>
        <v>0.68677467440894691</v>
      </c>
      <c r="AF1670" s="5" cm="1">
        <f t="array" ref="AF1670">SIGMOID(SUM(GETVECTOR(AB1670)*GETVECTOR(_xlfn.CONCAT($S1670,",",$AH$4)))+X1670)</f>
        <v>0.48590511682661147</v>
      </c>
      <c r="AG1670" s="5">
        <f t="shared" si="606"/>
        <v>0.34354529286854502</v>
      </c>
      <c r="AH1670" s="40">
        <f t="shared" si="607"/>
        <v>0.16065908556800698</v>
      </c>
      <c r="AI1670" s="3">
        <f t="shared" si="608"/>
        <v>-0.63315534742168367</v>
      </c>
      <c r="AJ1670" s="3">
        <f t="shared" si="609"/>
        <v>-0.27402013025406813</v>
      </c>
      <c r="AK1670" s="3">
        <f t="shared" si="610"/>
        <v>0</v>
      </c>
      <c r="AL1670" s="3">
        <f t="shared" si="611"/>
        <v>-4.7047511479244693E-2</v>
      </c>
      <c r="AM1670" s="3">
        <f t="shared" si="612"/>
        <v>-7.2421270635714199E-2</v>
      </c>
      <c r="AN1670" s="3">
        <f t="shared" si="613"/>
        <v>-5.2294841518843456E-2</v>
      </c>
      <c r="AO1670" s="3" t="str" cm="1">
        <f t="array" ref="AO1670">GETVECTOR(Y1670,2)</f>
        <v>0.5774</v>
      </c>
      <c r="AP1670" s="3" t="str" cm="1">
        <f t="array" ref="AP1670">GETVECTOR(Z1670,2)</f>
        <v>0.5774</v>
      </c>
      <c r="AQ1670" s="3" t="str" cm="1">
        <f t="array" ref="AQ1670">GETVECTOR(AA1670,2)</f>
        <v>0.5774</v>
      </c>
      <c r="AR1670" s="3" t="str" cm="1">
        <f t="array" ref="AR1670">GETVECTOR(AB1670,2)</f>
        <v>0.5774</v>
      </c>
      <c r="AS1670" s="3" cm="1">
        <f t="array" ref="AS1670">SUM(AK1670:AN1670*AO1670:AR1670)</f>
        <v>-9.9176316286157473E-2</v>
      </c>
      <c r="AT1670" s="51">
        <f t="shared" si="614"/>
        <v>0.40088569396867296</v>
      </c>
      <c r="AU1670" s="48">
        <f t="shared" si="615"/>
        <v>0.63315534742168367</v>
      </c>
      <c r="AV1670" s="56"/>
      <c r="AW1670" s="56"/>
    </row>
    <row r="1671" spans="1:49" ht="15" customHeight="1" x14ac:dyDescent="0.25">
      <c r="A1671" s="11">
        <f t="shared" si="621"/>
        <v>1668</v>
      </c>
      <c r="B1671" s="29">
        <v>32715</v>
      </c>
      <c r="C1671" s="25"/>
      <c r="D1671" s="12"/>
      <c r="E1671" s="25"/>
      <c r="F1671" s="35"/>
      <c r="G1671" s="25">
        <v>0</v>
      </c>
      <c r="H1671" s="13">
        <v>0</v>
      </c>
      <c r="I1671" s="25">
        <v>0</v>
      </c>
      <c r="J1671" s="12">
        <v>0</v>
      </c>
      <c r="K1671" s="12">
        <v>0</v>
      </c>
      <c r="L1671" s="25" t="s">
        <v>11</v>
      </c>
      <c r="M1671" s="10"/>
      <c r="N1671" s="15"/>
      <c r="O1671" s="15"/>
      <c r="P1671" s="4"/>
      <c r="Q1671" s="54"/>
      <c r="R1671" s="42">
        <f t="shared" si="602"/>
        <v>9.3814432989690721E-2</v>
      </c>
      <c r="S1671" s="44" t="str" cm="1">
        <f t="array" ref="S1671">SETVECTOR(R1671:R1672)</f>
        <v>0.0938144329896907,0.793814432989691</v>
      </c>
      <c r="T1671" s="44">
        <f t="shared" si="616"/>
        <v>1.6494845360824743E-2</v>
      </c>
      <c r="U1671" s="5">
        <f t="shared" si="617"/>
        <v>0</v>
      </c>
      <c r="V1671" s="5">
        <f t="shared" si="618"/>
        <v>-4.3411468174514273E-2</v>
      </c>
      <c r="W1671" s="5">
        <f t="shared" si="619"/>
        <v>0.78913916513109017</v>
      </c>
      <c r="X1671" s="5">
        <f t="shared" si="620"/>
        <v>-9.9019353755907549E-2</v>
      </c>
      <c r="Y1671" s="5" t="str" cm="1">
        <f t="array" ref="Y1671:AB1671">SETMATRIX(GETMATRIX(Y1670:AB1670)-$O$9*DELTAWEIGHT(S1670,$AH$4,AK1670:AN1670))</f>
        <v>0.5774,0.5774,0.5774</v>
      </c>
      <c r="Z1671" s="5" t="str">
        <v>0.572030120452912,0.510561796757177,0.5774</v>
      </c>
      <c r="AA1671" s="5" t="str">
        <v>0.664733266764942,0.624879190153568,0.5774</v>
      </c>
      <c r="AB1671" s="5" t="str">
        <v>0.57544653007017,0.497937291352261,0.5774</v>
      </c>
      <c r="AC1671" s="5" cm="1">
        <f t="array" ref="AC1671">SIGMOID(SUM(GETVECTOR(Y1671)*GETVECTOR(_xlfn.CONCAT($S1671,",",$AH$4)))+U1671)</f>
        <v>0.62539631068003165</v>
      </c>
      <c r="AD1671" s="5" cm="1">
        <f t="array" ref="AD1671">SIGMOID(SUM(GETVECTOR(Z1671)*GETVECTOR(_xlfn.CONCAT($S1671,",",$AH$4)))+V1671)</f>
        <v>0.60241660653594087</v>
      </c>
      <c r="AE1671" s="5" cm="1">
        <f t="array" ref="AE1671">TANH(SUM(GETVECTOR(AA1671)*GETVECTOR(_xlfn.CONCAT($S1671,",",$AH$4)))+W1671)</f>
        <v>0.87347113169971247</v>
      </c>
      <c r="AF1671" s="5" cm="1">
        <f t="array" ref="AF1671">SIGMOID(SUM(GETVECTOR(AB1671)*GETVECTOR(_xlfn.CONCAT($S1671,",",$AH$4)))+X1671)</f>
        <v>0.58667472099548956</v>
      </c>
      <c r="AG1671" s="5">
        <f t="shared" si="606"/>
        <v>0.52619351506564871</v>
      </c>
      <c r="AH1671" s="40">
        <f t="shared" si="607"/>
        <v>0.28305061881742699</v>
      </c>
      <c r="AI1671" s="3">
        <f t="shared" si="608"/>
        <v>0.26655577345660225</v>
      </c>
      <c r="AJ1671" s="3">
        <f t="shared" si="609"/>
        <v>0.11998006290251471</v>
      </c>
      <c r="AK1671" s="3">
        <f t="shared" si="610"/>
        <v>0</v>
      </c>
      <c r="AL1671" s="3">
        <f t="shared" si="611"/>
        <v>2.5100525444134207E-2</v>
      </c>
      <c r="AM1671" s="3">
        <f t="shared" si="612"/>
        <v>1.7133364319981012E-2</v>
      </c>
      <c r="AN1671" s="3">
        <f t="shared" si="613"/>
        <v>3.1184886649593419E-2</v>
      </c>
      <c r="AO1671" s="3" t="str" cm="1">
        <f t="array" ref="AO1671">GETVECTOR(Y1671,2)</f>
        <v>0.5774</v>
      </c>
      <c r="AP1671" s="3" t="str" cm="1">
        <f t="array" ref="AP1671">GETVECTOR(Z1671,2)</f>
        <v>0.5774</v>
      </c>
      <c r="AQ1671" s="3" t="str" cm="1">
        <f t="array" ref="AQ1671">GETVECTOR(AA1671,2)</f>
        <v>0.5774</v>
      </c>
      <c r="AR1671" s="3" t="str" cm="1">
        <f t="array" ref="AR1671">GETVECTOR(AB1671,2)</f>
        <v>0.5774</v>
      </c>
      <c r="AS1671" s="3" cm="1">
        <f t="array" ref="AS1671">SUM(AK1671:AN1671*AO1671:AR1671)</f>
        <v>4.2392001501275367E-2</v>
      </c>
      <c r="AT1671" s="51">
        <f t="shared" si="614"/>
        <v>7.1051980363047468E-2</v>
      </c>
      <c r="AU1671" s="48">
        <f t="shared" si="615"/>
        <v>0.26655577345660225</v>
      </c>
      <c r="AV1671" s="56"/>
      <c r="AW1671" s="56"/>
    </row>
    <row r="1672" spans="1:49" ht="15" customHeight="1" x14ac:dyDescent="0.25">
      <c r="A1672" s="11">
        <f t="shared" si="621"/>
        <v>1669</v>
      </c>
      <c r="B1672" s="29">
        <v>32716</v>
      </c>
      <c r="C1672" s="25"/>
      <c r="D1672" s="12"/>
      <c r="E1672" s="25"/>
      <c r="F1672" s="35"/>
      <c r="G1672" s="25">
        <v>0</v>
      </c>
      <c r="H1672" s="13">
        <v>0</v>
      </c>
      <c r="I1672" s="25">
        <v>0</v>
      </c>
      <c r="J1672" s="12">
        <v>0</v>
      </c>
      <c r="K1672" s="12">
        <v>0</v>
      </c>
      <c r="L1672" s="25" t="s">
        <v>11</v>
      </c>
      <c r="M1672" s="10"/>
      <c r="N1672" s="15"/>
      <c r="O1672" s="15"/>
      <c r="P1672" s="4"/>
      <c r="Q1672" s="54"/>
      <c r="R1672" s="42">
        <f t="shared" si="602"/>
        <v>0.79381443298969068</v>
      </c>
      <c r="S1672" s="44" t="str" cm="1">
        <f t="array" ref="S1672">SETVECTOR(R1672:R1673)</f>
        <v>0.793814432989691,0.0164948453608247</v>
      </c>
      <c r="T1672" s="44">
        <f t="shared" si="616"/>
        <v>0.12783505154639174</v>
      </c>
      <c r="U1672" s="5">
        <f t="shared" si="617"/>
        <v>0</v>
      </c>
      <c r="V1672" s="5">
        <f t="shared" si="618"/>
        <v>-4.5921520718927696E-2</v>
      </c>
      <c r="W1672" s="5">
        <f t="shared" si="619"/>
        <v>0.78742582869909206</v>
      </c>
      <c r="X1672" s="5">
        <f t="shared" si="620"/>
        <v>-0.10213784242086689</v>
      </c>
      <c r="Y1672" s="5" t="str" cm="1">
        <f t="array" ref="Y1672:AB1672">SETMATRIX(GETMATRIX(Y1671:AB1671)-$O$9*DELTAWEIGHT(S1671,$AH$4,AK1671:AN1671))</f>
        <v>0.5774,0.5774,0.5774</v>
      </c>
      <c r="Z1672" s="5" t="str">
        <v>0.571793355110445,0.508558397705537,0.5774</v>
      </c>
      <c r="AA1672" s="5" t="str">
        <v>0.664569111288166,0.623490182273155,0.5774</v>
      </c>
      <c r="AB1672" s="5" t="str">
        <v>0.57515269794202,0.495451019498686,0.5774</v>
      </c>
      <c r="AC1672" s="5" cm="1">
        <f t="array" ref="AC1672">SIGMOID(SUM(GETVECTOR(Y1672)*GETVECTOR(_xlfn.CONCAT($S1672,",",$AH$4)))+U1672)</f>
        <v>0.61488010053164754</v>
      </c>
      <c r="AD1672" s="5" cm="1">
        <f t="array" ref="AD1672">SIGMOID(SUM(GETVECTOR(Z1672)*GETVECTOR(_xlfn.CONCAT($S1672,",",$AH$4)))+V1672)</f>
        <v>0.60261307344241466</v>
      </c>
      <c r="AE1672" s="5" cm="1">
        <f t="array" ref="AE1672">TANH(SUM(GETVECTOR(AA1672)*GETVECTOR(_xlfn.CONCAT($S1672,",",$AH$4)))+W1672)</f>
        <v>0.86808477390266803</v>
      </c>
      <c r="AF1672" s="5" cm="1">
        <f t="array" ref="AF1672">SIGMOID(SUM(GETVECTOR(AB1672)*GETVECTOR(_xlfn.CONCAT($S1672,",",$AH$4)))+X1672)</f>
        <v>0.58966944686848999</v>
      </c>
      <c r="AG1672" s="5">
        <f t="shared" si="606"/>
        <v>0.52311923361005042</v>
      </c>
      <c r="AH1672" s="40">
        <f t="shared" si="607"/>
        <v>0.28310257486713863</v>
      </c>
      <c r="AI1672" s="3">
        <f t="shared" si="608"/>
        <v>0.15526752332074689</v>
      </c>
      <c r="AJ1672" s="3">
        <f t="shared" si="609"/>
        <v>7.0452764348398089E-2</v>
      </c>
      <c r="AK1672" s="3">
        <f t="shared" si="610"/>
        <v>0</v>
      </c>
      <c r="AL1672" s="3">
        <f t="shared" si="611"/>
        <v>1.4645773102535339E-2</v>
      </c>
      <c r="AM1672" s="3">
        <f t="shared" si="612"/>
        <v>1.0462322290149519E-2</v>
      </c>
      <c r="AN1672" s="3">
        <f t="shared" si="613"/>
        <v>1.8036750618155462E-2</v>
      </c>
      <c r="AO1672" s="3" t="str" cm="1">
        <f t="array" ref="AO1672">GETVECTOR(Y1672,2)</f>
        <v>0.5774</v>
      </c>
      <c r="AP1672" s="3" t="str" cm="1">
        <f t="array" ref="AP1672">GETVECTOR(Z1672,2)</f>
        <v>0.5774</v>
      </c>
      <c r="AQ1672" s="3" t="str" cm="1">
        <f t="array" ref="AQ1672">GETVECTOR(AA1672,2)</f>
        <v>0.5774</v>
      </c>
      <c r="AR1672" s="3" t="str" cm="1">
        <f t="array" ref="AR1672">GETVECTOR(AB1672,2)</f>
        <v>0.5774</v>
      </c>
      <c r="AS1672" s="3" cm="1">
        <f t="array" ref="AS1672">SUM(AK1672:AN1672*AO1672:AR1672)</f>
        <v>2.4911834086659201E-2</v>
      </c>
      <c r="AT1672" s="51">
        <f t="shared" si="614"/>
        <v>2.4108003798158681E-2</v>
      </c>
      <c r="AU1672" s="48">
        <f t="shared" si="615"/>
        <v>0.15526752332074689</v>
      </c>
      <c r="AV1672" s="56"/>
      <c r="AW1672" s="56"/>
    </row>
    <row r="1673" spans="1:49" ht="15" customHeight="1" x14ac:dyDescent="0.25">
      <c r="A1673" s="11">
        <f t="shared" si="621"/>
        <v>1670</v>
      </c>
      <c r="B1673" s="29">
        <v>32717</v>
      </c>
      <c r="C1673" s="25"/>
      <c r="D1673" s="12"/>
      <c r="E1673" s="25"/>
      <c r="F1673" s="35"/>
      <c r="G1673" s="25">
        <v>0</v>
      </c>
      <c r="H1673" s="13">
        <v>0</v>
      </c>
      <c r="I1673" s="25">
        <v>0</v>
      </c>
      <c r="J1673" s="12">
        <v>0</v>
      </c>
      <c r="K1673" s="12">
        <v>0</v>
      </c>
      <c r="L1673" s="25" t="s">
        <v>11</v>
      </c>
      <c r="M1673" s="10"/>
      <c r="N1673" s="15"/>
      <c r="O1673" s="15"/>
      <c r="P1673" s="4"/>
      <c r="Q1673" s="54"/>
      <c r="R1673" s="42">
        <f t="shared" si="602"/>
        <v>1.6494845360824743E-2</v>
      </c>
      <c r="S1673" s="44" t="str" cm="1">
        <f t="array" ref="S1673">SETVECTOR(R1673:R1674)</f>
        <v>0.0164948453608247,0.127835051546392</v>
      </c>
      <c r="T1673" s="44">
        <f t="shared" si="616"/>
        <v>0</v>
      </c>
      <c r="U1673" s="5">
        <f t="shared" si="617"/>
        <v>0</v>
      </c>
      <c r="V1673" s="5">
        <f t="shared" si="618"/>
        <v>-4.7386098029181228E-2</v>
      </c>
      <c r="W1673" s="5">
        <f t="shared" si="619"/>
        <v>0.78637959647007716</v>
      </c>
      <c r="X1673" s="5">
        <f t="shared" si="620"/>
        <v>-0.10394151748268243</v>
      </c>
      <c r="Y1673" s="5" t="str" cm="1">
        <f t="array" ref="Y1673:AB1673">SETMATRIX(GETMATRIX(Y1672:AB1672)-$O$9*DELTAWEIGHT(S1672,$AH$4,AK1672:AN1672))</f>
        <v>0.5774,0.5774,0.5774</v>
      </c>
      <c r="Z1673" s="5" t="str">
        <v>0.57062447337348,0.50853410925386,0.5774</v>
      </c>
      <c r="AA1673" s="5" t="str">
        <v>0.663720565183882,0.623472550146313,0.5774</v>
      </c>
      <c r="AB1673" s="5" t="str">
        <v>0.573714846540398,0.495421142066964,0.5774</v>
      </c>
      <c r="AC1673" s="5" cm="1">
        <f t="array" ref="AC1673">SIGMOID(SUM(GETVECTOR(Y1673)*GETVECTOR(_xlfn.CONCAT($S1673,",",$AH$4)))+U1673)</f>
        <v>0.52082197146610321</v>
      </c>
      <c r="AD1673" s="5" cm="1">
        <f t="array" ref="AD1673">SIGMOID(SUM(GETVECTOR(Z1673)*GETVECTOR(_xlfn.CONCAT($S1673,",",$AH$4)))+V1673)</f>
        <v>0.50675827550426333</v>
      </c>
      <c r="AE1673" s="5" cm="1">
        <f t="array" ref="AE1673">TANH(SUM(GETVECTOR(AA1673)*GETVECTOR(_xlfn.CONCAT($S1673,",",$AH$4)))+W1673)</f>
        <v>0.70492791310669511</v>
      </c>
      <c r="AF1673" s="5" cm="1">
        <f t="array" ref="AF1673">SIGMOID(SUM(GETVECTOR(AB1673)*GETVECTOR(_xlfn.CONCAT($S1673,",",$AH$4)))+X1673)</f>
        <v>0.49221413125119529</v>
      </c>
      <c r="AG1673" s="5">
        <f t="shared" si="606"/>
        <v>0.35722805360076798</v>
      </c>
      <c r="AH1673" s="40">
        <f t="shared" si="607"/>
        <v>0.16871628490981208</v>
      </c>
      <c r="AI1673" s="3">
        <f t="shared" si="608"/>
        <v>0.16871628490981208</v>
      </c>
      <c r="AJ1673" s="3">
        <f t="shared" si="609"/>
        <v>7.3287525486855076E-2</v>
      </c>
      <c r="AK1673" s="3">
        <f t="shared" si="610"/>
        <v>0</v>
      </c>
      <c r="AL1673" s="3">
        <f t="shared" si="611"/>
        <v>1.2913245955201998E-2</v>
      </c>
      <c r="AM1673" s="3">
        <f t="shared" si="612"/>
        <v>1.8683793434082836E-2</v>
      </c>
      <c r="AN1673" s="3">
        <f t="shared" si="613"/>
        <v>1.4454218589599197E-2</v>
      </c>
      <c r="AO1673" s="3" t="str" cm="1">
        <f t="array" ref="AO1673">GETVECTOR(Y1673,2)</f>
        <v>0.5774</v>
      </c>
      <c r="AP1673" s="3" t="str" cm="1">
        <f t="array" ref="AP1673">GETVECTOR(Z1673,2)</f>
        <v>0.5774</v>
      </c>
      <c r="AQ1673" s="3" t="str" cm="1">
        <f t="array" ref="AQ1673">GETVECTOR(AA1673,2)</f>
        <v>0.5774</v>
      </c>
      <c r="AR1673" s="3" t="str" cm="1">
        <f t="array" ref="AR1673">GETVECTOR(AB1673,2)</f>
        <v>0.5774</v>
      </c>
      <c r="AS1673" s="3" cm="1">
        <f t="array" ref="AS1673">SUM(AK1673:AN1673*AO1673:AR1673)</f>
        <v>2.6589996357007643E-2</v>
      </c>
      <c r="AT1673" s="51">
        <f t="shared" si="614"/>
        <v>2.8465184793768885E-2</v>
      </c>
      <c r="AU1673" s="48">
        <f t="shared" si="615"/>
        <v>0.16871628490981208</v>
      </c>
      <c r="AV1673" s="56"/>
      <c r="AW1673" s="56"/>
    </row>
    <row r="1674" spans="1:49" ht="15" customHeight="1" x14ac:dyDescent="0.25">
      <c r="A1674" s="11">
        <f t="shared" si="621"/>
        <v>1671</v>
      </c>
      <c r="B1674" s="29">
        <v>32718</v>
      </c>
      <c r="C1674" s="25"/>
      <c r="D1674" s="12"/>
      <c r="E1674" s="25"/>
      <c r="F1674" s="35"/>
      <c r="G1674" s="25">
        <v>0</v>
      </c>
      <c r="H1674" s="13">
        <v>0</v>
      </c>
      <c r="I1674" s="25">
        <v>0</v>
      </c>
      <c r="J1674" s="12">
        <v>0</v>
      </c>
      <c r="K1674" s="12">
        <v>0</v>
      </c>
      <c r="L1674" s="25" t="s">
        <v>11</v>
      </c>
      <c r="M1674" s="10"/>
      <c r="N1674" s="15"/>
      <c r="O1674" s="15"/>
      <c r="P1674" s="4"/>
      <c r="Q1674" s="54"/>
      <c r="R1674" s="42">
        <f t="shared" si="602"/>
        <v>0.12783505154639174</v>
      </c>
      <c r="S1674" s="44" t="str" cm="1">
        <f t="array" ref="S1674">SETVECTOR(R1674:R1675)</f>
        <v>0.127835051546392,0</v>
      </c>
      <c r="T1674" s="44">
        <f t="shared" si="616"/>
        <v>0.47525773195876292</v>
      </c>
      <c r="U1674" s="5">
        <f t="shared" si="617"/>
        <v>0</v>
      </c>
      <c r="V1674" s="5">
        <f t="shared" si="618"/>
        <v>-4.8677422624701427E-2</v>
      </c>
      <c r="W1674" s="5">
        <f t="shared" si="619"/>
        <v>0.78451121712666883</v>
      </c>
      <c r="X1674" s="5">
        <f t="shared" si="620"/>
        <v>-0.10538693934164235</v>
      </c>
      <c r="Y1674" s="5" t="str" cm="1">
        <f t="array" ref="Y1674:AB1674">SETMATRIX(GETMATRIX(Y1673:AB1673)-$O$9*DELTAWEIGHT(S1673,$AH$4,AK1673:AN1673))</f>
        <v>0.5774,0.5774,0.5774</v>
      </c>
      <c r="Z1674" s="5" t="str">
        <v>0.570603303435218,0.508370042232333,0.5774</v>
      </c>
      <c r="AA1674" s="5" t="str">
        <v>0.663689287060846,0.623230144692786,0.5774</v>
      </c>
      <c r="AB1674" s="5" t="str">
        <v>0.573691192220777,0.495237821089899,0.5774</v>
      </c>
      <c r="AC1674" s="5" cm="1">
        <f t="array" ref="AC1674">SIGMOID(SUM(GETVECTOR(Y1674)*GETVECTOR(_xlfn.CONCAT($S1674,",",$AH$4)))+U1674)</f>
        <v>0.51844461627974581</v>
      </c>
      <c r="AD1674" s="5" cm="1">
        <f t="array" ref="AD1674">SIGMOID(SUM(GETVECTOR(Z1674)*GETVECTOR(_xlfn.CONCAT($S1674,",",$AH$4)))+V1674)</f>
        <v>0.50606612236739423</v>
      </c>
      <c r="AE1674" s="5" cm="1">
        <f t="array" ref="AE1674">TANH(SUM(GETVECTOR(AA1674)*GETVECTOR(_xlfn.CONCAT($S1674,",",$AH$4)))+W1674)</f>
        <v>0.70104575161969307</v>
      </c>
      <c r="AF1674" s="5" cm="1">
        <f t="array" ref="AF1674">SIGMOID(SUM(GETVECTOR(AB1674)*GETVECTOR(_xlfn.CONCAT($S1674,",",$AH$4)))+X1674)</f>
        <v>0.49198841169011487</v>
      </c>
      <c r="AG1674" s="5">
        <f t="shared" si="606"/>
        <v>0.35477550512431344</v>
      </c>
      <c r="AH1674" s="40">
        <f t="shared" si="607"/>
        <v>0.16757316380370757</v>
      </c>
      <c r="AI1674" s="3">
        <f t="shared" si="608"/>
        <v>-0.30768456815505535</v>
      </c>
      <c r="AJ1674" s="3">
        <f t="shared" si="609"/>
        <v>-0.13381581591166647</v>
      </c>
      <c r="AK1674" s="3">
        <f t="shared" si="610"/>
        <v>0</v>
      </c>
      <c r="AL1674" s="3">
        <f t="shared" si="611"/>
        <v>-2.3449300268536706E-2</v>
      </c>
      <c r="AM1674" s="3">
        <f t="shared" si="612"/>
        <v>-3.4437802878943623E-2</v>
      </c>
      <c r="AN1674" s="3">
        <f t="shared" si="613"/>
        <v>-2.6192913171483936E-2</v>
      </c>
      <c r="AO1674" s="3" t="str" cm="1">
        <f t="array" ref="AO1674">GETVECTOR(Y1674,2)</f>
        <v>0.5774</v>
      </c>
      <c r="AP1674" s="3" t="str" cm="1">
        <f t="array" ref="AP1674">GETVECTOR(Z1674,2)</f>
        <v>0.5774</v>
      </c>
      <c r="AQ1674" s="3" t="str" cm="1">
        <f t="array" ref="AQ1674">GETVECTOR(AA1674,2)</f>
        <v>0.5774</v>
      </c>
      <c r="AR1674" s="3" t="str" cm="1">
        <f t="array" ref="AR1674">GETVECTOR(AB1674,2)</f>
        <v>0.5774</v>
      </c>
      <c r="AS1674" s="3" cm="1">
        <f t="array" ref="AS1674">SUM(AK1674:AN1674*AO1674:AR1674)</f>
        <v>-4.8547801422569967E-2</v>
      </c>
      <c r="AT1674" s="51">
        <f t="shared" si="614"/>
        <v>9.4669793480762904E-2</v>
      </c>
      <c r="AU1674" s="48">
        <f t="shared" si="615"/>
        <v>0.30768456815505535</v>
      </c>
      <c r="AV1674" s="56"/>
      <c r="AW1674" s="56"/>
    </row>
    <row r="1675" spans="1:49" ht="15" customHeight="1" x14ac:dyDescent="0.25">
      <c r="A1675" s="11">
        <f t="shared" si="621"/>
        <v>1672</v>
      </c>
      <c r="B1675" s="29">
        <v>32719</v>
      </c>
      <c r="C1675" s="25"/>
      <c r="D1675" s="12"/>
      <c r="E1675" s="25"/>
      <c r="F1675" s="35"/>
      <c r="G1675" s="25">
        <v>0</v>
      </c>
      <c r="H1675" s="13">
        <v>0</v>
      </c>
      <c r="I1675" s="25">
        <v>0</v>
      </c>
      <c r="J1675" s="12">
        <v>0</v>
      </c>
      <c r="K1675" s="12">
        <v>0</v>
      </c>
      <c r="L1675" s="25" t="s">
        <v>11</v>
      </c>
      <c r="M1675" s="10"/>
      <c r="N1675" s="15"/>
      <c r="O1675" s="15"/>
      <c r="P1675" s="4"/>
      <c r="Q1675" s="54"/>
      <c r="R1675" s="42">
        <f t="shared" si="602"/>
        <v>0</v>
      </c>
      <c r="S1675" s="44" t="str" cm="1">
        <f t="array" ref="S1675">SETVECTOR(R1675:R1676)</f>
        <v>0,0.475257731958763</v>
      </c>
      <c r="T1675" s="44">
        <f t="shared" si="616"/>
        <v>2.0618556701030927E-2</v>
      </c>
      <c r="U1675" s="5">
        <f t="shared" si="617"/>
        <v>0</v>
      </c>
      <c r="V1675" s="5">
        <f t="shared" si="618"/>
        <v>-4.633249259784776E-2</v>
      </c>
      <c r="W1675" s="5">
        <f t="shared" si="619"/>
        <v>0.78795499741456321</v>
      </c>
      <c r="X1675" s="5">
        <f t="shared" si="620"/>
        <v>-0.10276764802449395</v>
      </c>
      <c r="Y1675" s="5" t="str" cm="1">
        <f t="array" ref="Y1675:AB1675">SETMATRIX(GETMATRIX(Y1674:AB1674)-$O$9*DELTAWEIGHT(S1674,$AH$4,AK1674:AN1674))</f>
        <v>0.5774,0.5774,0.5774</v>
      </c>
      <c r="Z1675" s="5" t="str">
        <v>0.57090255980375,0.508370042232333,0.5774</v>
      </c>
      <c r="AA1675" s="5" t="str">
        <v>0.664138160995511,0.623230144692786,0.5774</v>
      </c>
      <c r="AB1675" s="5" t="str">
        <v>0.574024869954926,0.495237821089899,0.5774</v>
      </c>
      <c r="AC1675" s="5" cm="1">
        <f t="array" ref="AC1675">SIGMOID(SUM(GETVECTOR(Y1675)*GETVECTOR(_xlfn.CONCAT($S1675,",",$AH$4)))+U1675)</f>
        <v>0.56817616742260091</v>
      </c>
      <c r="AD1675" s="5" cm="1">
        <f t="array" ref="AD1675">SIGMOID(SUM(GETVECTOR(Z1675)*GETVECTOR(_xlfn.CONCAT($S1675,",",$AH$4)))+V1675)</f>
        <v>0.54866403506111017</v>
      </c>
      <c r="AE1675" s="5" cm="1">
        <f t="array" ref="AE1675">TANH(SUM(GETVECTOR(AA1675)*GETVECTOR(_xlfn.CONCAT($S1675,",",$AH$4)))+W1675)</f>
        <v>0.79473298385003044</v>
      </c>
      <c r="AF1675" s="5" cm="1">
        <f t="array" ref="AF1675">SIGMOID(SUM(GETVECTOR(AB1675)*GETVECTOR(_xlfn.CONCAT($S1675,",",$AH$4)))+X1675)</f>
        <v>0.53310100401921034</v>
      </c>
      <c r="AG1675" s="5">
        <f t="shared" si="606"/>
        <v>0.4360414057153138</v>
      </c>
      <c r="AH1675" s="40">
        <f t="shared" si="607"/>
        <v>0.21876215821212816</v>
      </c>
      <c r="AI1675" s="3">
        <f t="shared" si="608"/>
        <v>0.19814360151109722</v>
      </c>
      <c r="AJ1675" s="3">
        <f t="shared" si="609"/>
        <v>8.7843051365586816E-2</v>
      </c>
      <c r="AK1675" s="3">
        <f t="shared" si="610"/>
        <v>0</v>
      </c>
      <c r="AL1675" s="3">
        <f t="shared" si="611"/>
        <v>1.7287615162298164E-2</v>
      </c>
      <c r="AM1675" s="3">
        <f t="shared" si="612"/>
        <v>1.7755500547528474E-2</v>
      </c>
      <c r="AN1675" s="3">
        <f t="shared" si="613"/>
        <v>2.0238354175733407E-2</v>
      </c>
      <c r="AO1675" s="3" t="str" cm="1">
        <f t="array" ref="AO1675">GETVECTOR(Y1675,2)</f>
        <v>0.5774</v>
      </c>
      <c r="AP1675" s="3" t="str" cm="1">
        <f t="array" ref="AP1675">GETVECTOR(Z1675,2)</f>
        <v>0.5774</v>
      </c>
      <c r="AQ1675" s="3" t="str" cm="1">
        <f t="array" ref="AQ1675">GETVECTOR(AA1675,2)</f>
        <v>0.5774</v>
      </c>
      <c r="AR1675" s="3" t="str" cm="1">
        <f t="array" ref="AR1675">GETVECTOR(AB1675,2)</f>
        <v>0.5774</v>
      </c>
      <c r="AS1675" s="3" cm="1">
        <f t="array" ref="AS1675">SUM(AK1675:AN1675*AO1675:AR1675)</f>
        <v>3.1919520711922375E-2</v>
      </c>
      <c r="AT1675" s="51">
        <f t="shared" si="614"/>
        <v>3.9260886819788489E-2</v>
      </c>
      <c r="AU1675" s="48">
        <f t="shared" si="615"/>
        <v>0.19814360151109722</v>
      </c>
      <c r="AV1675" s="56"/>
      <c r="AW1675" s="56"/>
    </row>
    <row r="1676" spans="1:49" ht="15" customHeight="1" x14ac:dyDescent="0.25">
      <c r="A1676" s="11">
        <f t="shared" si="621"/>
        <v>1673</v>
      </c>
      <c r="B1676" s="29">
        <v>32720</v>
      </c>
      <c r="C1676" s="25"/>
      <c r="D1676" s="12"/>
      <c r="E1676" s="25"/>
      <c r="F1676" s="35"/>
      <c r="G1676" s="25">
        <v>0</v>
      </c>
      <c r="H1676" s="13">
        <v>0</v>
      </c>
      <c r="I1676" s="25">
        <v>0</v>
      </c>
      <c r="J1676" s="12">
        <v>0</v>
      </c>
      <c r="K1676" s="12">
        <v>0</v>
      </c>
      <c r="L1676" s="25" t="s">
        <v>11</v>
      </c>
      <c r="M1676" s="10"/>
      <c r="N1676" s="15"/>
      <c r="O1676" s="15"/>
      <c r="P1676" s="4"/>
      <c r="Q1676" s="54"/>
      <c r="R1676" s="42">
        <f t="shared" si="602"/>
        <v>0.47525773195876292</v>
      </c>
      <c r="S1676" s="44" t="str" cm="1">
        <f t="array" ref="S1676">SETVECTOR(R1676:R1677)</f>
        <v>0.475257731958763,0.0206185567010309</v>
      </c>
      <c r="T1676" s="44">
        <f t="shared" si="616"/>
        <v>0</v>
      </c>
      <c r="U1676" s="5">
        <f t="shared" si="617"/>
        <v>0</v>
      </c>
      <c r="V1676" s="5">
        <f t="shared" si="618"/>
        <v>-4.8061254114077578E-2</v>
      </c>
      <c r="W1676" s="5">
        <f t="shared" si="619"/>
        <v>0.78617944735981038</v>
      </c>
      <c r="X1676" s="5">
        <f t="shared" si="620"/>
        <v>-0.10479148344206729</v>
      </c>
      <c r="Y1676" s="5" t="str" cm="1">
        <f t="array" ref="Y1676:AB1676">SETMATRIX(GETMATRIX(Y1675:AB1675)-$O$9*DELTAWEIGHT(S1675,$AH$4,AK1675:AN1675))</f>
        <v>0.5774,0.5774,0.5774</v>
      </c>
      <c r="Z1676" s="5" t="str">
        <v>0.57090255980375,0.507547348215939,0.5774</v>
      </c>
      <c r="AA1676" s="5" t="str">
        <v>0.664138160995511,0.622369437431109,0.5774</v>
      </c>
      <c r="AB1676" s="5" t="str">
        <v>0.574024869954926,0.494276192372176,0.5774</v>
      </c>
      <c r="AC1676" s="5" cm="1">
        <f t="array" ref="AC1676">SIGMOID(SUM(GETVECTOR(Y1676)*GETVECTOR(_xlfn.CONCAT($S1676,",",$AH$4)))+U1676)</f>
        <v>0.57109471773893361</v>
      </c>
      <c r="AD1676" s="5" cm="1">
        <f t="array" ref="AD1676">SIGMOID(SUM(GETVECTOR(Z1676)*GETVECTOR(_xlfn.CONCAT($S1676,",",$AH$4)))+V1676)</f>
        <v>0.55816780823016199</v>
      </c>
      <c r="AE1676" s="5" cm="1">
        <f t="array" ref="AE1676">TANH(SUM(GETVECTOR(AA1676)*GETVECTOR(_xlfn.CONCAT($S1676,",",$AH$4)))+W1676)</f>
        <v>0.80569946586111119</v>
      </c>
      <c r="AF1676" s="5" cm="1">
        <f t="array" ref="AF1676">SIGMOID(SUM(GETVECTOR(AB1676)*GETVECTOR(_xlfn.CONCAT($S1676,",",$AH$4)))+X1676)</f>
        <v>0.54443484702141121</v>
      </c>
      <c r="AG1676" s="5">
        <f t="shared" si="606"/>
        <v>0.44971550495190865</v>
      </c>
      <c r="AH1676" s="40">
        <f t="shared" si="607"/>
        <v>0.22956918613831154</v>
      </c>
      <c r="AI1676" s="3">
        <f t="shared" si="608"/>
        <v>0.22956918613831154</v>
      </c>
      <c r="AJ1676" s="3">
        <f t="shared" si="609"/>
        <v>0.10276286474857692</v>
      </c>
      <c r="AK1676" s="3">
        <f t="shared" si="610"/>
        <v>0</v>
      </c>
      <c r="AL1676" s="3">
        <f t="shared" si="611"/>
        <v>2.0418856597389221E-2</v>
      </c>
      <c r="AM1676" s="3">
        <f t="shared" si="612"/>
        <v>2.012428467473918E-2</v>
      </c>
      <c r="AN1676" s="3">
        <f t="shared" si="613"/>
        <v>2.4009199805635043E-2</v>
      </c>
      <c r="AO1676" s="3" t="str" cm="1">
        <f t="array" ref="AO1676">GETVECTOR(Y1676,2)</f>
        <v>0.5774</v>
      </c>
      <c r="AP1676" s="3" t="str" cm="1">
        <f t="array" ref="AP1676">GETVECTOR(Z1676,2)</f>
        <v>0.5774</v>
      </c>
      <c r="AQ1676" s="3" t="str" cm="1">
        <f t="array" ref="AQ1676">GETVECTOR(AA1676,2)</f>
        <v>0.5774</v>
      </c>
      <c r="AR1676" s="3" t="str" cm="1">
        <f t="array" ref="AR1676">GETVECTOR(AB1676,2)</f>
        <v>0.5774</v>
      </c>
      <c r="AS1676" s="3" cm="1">
        <f t="array" ref="AS1676">SUM(AK1676:AN1676*AO1676:AR1676)</f>
        <v>3.7272521738300611E-2</v>
      </c>
      <c r="AT1676" s="51">
        <f t="shared" si="614"/>
        <v>5.270201122420673E-2</v>
      </c>
      <c r="AU1676" s="48">
        <f t="shared" si="615"/>
        <v>0.22956918613831154</v>
      </c>
      <c r="AV1676" s="56"/>
      <c r="AW1676" s="56"/>
    </row>
    <row r="1677" spans="1:49" ht="15" customHeight="1" x14ac:dyDescent="0.25">
      <c r="A1677" s="11">
        <f t="shared" si="621"/>
        <v>1674</v>
      </c>
      <c r="B1677" s="29">
        <v>32721</v>
      </c>
      <c r="C1677" s="25"/>
      <c r="D1677" s="12"/>
      <c r="E1677" s="25"/>
      <c r="F1677" s="35"/>
      <c r="G1677" s="25">
        <v>0</v>
      </c>
      <c r="H1677" s="13">
        <v>0</v>
      </c>
      <c r="I1677" s="25">
        <v>0</v>
      </c>
      <c r="J1677" s="12">
        <v>0</v>
      </c>
      <c r="K1677" s="12">
        <v>0</v>
      </c>
      <c r="L1677" s="25" t="s">
        <v>11</v>
      </c>
      <c r="M1677" s="10"/>
      <c r="N1677" s="15"/>
      <c r="O1677" s="15"/>
      <c r="P1677" s="4"/>
      <c r="Q1677" s="54"/>
      <c r="R1677" s="42">
        <f t="shared" si="602"/>
        <v>2.0618556701030927E-2</v>
      </c>
      <c r="S1677" s="3"/>
      <c r="T1677" s="3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40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52"/>
      <c r="AU1677" s="52"/>
      <c r="AV1677" s="52"/>
      <c r="AW1677" s="52"/>
    </row>
    <row r="1678" spans="1:49" ht="15" customHeight="1" x14ac:dyDescent="0.25">
      <c r="A1678" s="11">
        <f t="shared" si="621"/>
        <v>1675</v>
      </c>
      <c r="B1678" s="29">
        <v>32722</v>
      </c>
      <c r="C1678" s="25"/>
      <c r="D1678" s="12"/>
      <c r="E1678" s="25"/>
      <c r="F1678" s="35"/>
      <c r="G1678" s="25">
        <v>0</v>
      </c>
      <c r="H1678" s="13">
        <v>0</v>
      </c>
      <c r="I1678" s="25">
        <v>0</v>
      </c>
      <c r="J1678" s="12">
        <v>0</v>
      </c>
      <c r="K1678" s="12">
        <v>0</v>
      </c>
      <c r="L1678" s="25" t="s">
        <v>11</v>
      </c>
      <c r="M1678" s="10"/>
      <c r="N1678" s="15"/>
      <c r="O1678" s="15"/>
      <c r="P1678" s="4"/>
      <c r="Q1678" s="55"/>
      <c r="R1678" s="42">
        <f t="shared" ref="R1678:R1741" si="622">R1624</f>
        <v>0</v>
      </c>
      <c r="S1678" s="3"/>
      <c r="T1678" s="3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40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52"/>
      <c r="AU1678" s="52"/>
      <c r="AV1678" s="52"/>
      <c r="AW1678" s="52"/>
    </row>
    <row r="1679" spans="1:49" ht="15" customHeight="1" x14ac:dyDescent="0.25">
      <c r="A1679" s="11">
        <f t="shared" si="621"/>
        <v>1676</v>
      </c>
      <c r="B1679" s="29">
        <v>32723</v>
      </c>
      <c r="C1679" s="25"/>
      <c r="D1679" s="12"/>
      <c r="E1679" s="25"/>
      <c r="F1679" s="35"/>
      <c r="G1679" s="25">
        <v>0</v>
      </c>
      <c r="H1679" s="13">
        <v>0</v>
      </c>
      <c r="I1679" s="25">
        <v>0</v>
      </c>
      <c r="J1679" s="12">
        <v>0</v>
      </c>
      <c r="K1679" s="12">
        <v>0</v>
      </c>
      <c r="L1679" s="25" t="s">
        <v>11</v>
      </c>
      <c r="M1679" s="10"/>
      <c r="N1679" s="15"/>
      <c r="O1679" s="15"/>
      <c r="P1679" s="4"/>
      <c r="Q1679" s="53">
        <f>1+Q1625</f>
        <v>32</v>
      </c>
      <c r="R1679" s="42">
        <f t="shared" si="622"/>
        <v>5.1546391752577319E-3</v>
      </c>
      <c r="S1679" s="44" t="str" cm="1">
        <f t="array" ref="S1679">SETVECTOR(R1679:R1680)</f>
        <v>0.00515463917525773,0.0206185567010309</v>
      </c>
      <c r="T1679" s="44">
        <f>R1681</f>
        <v>1</v>
      </c>
      <c r="U1679" s="5">
        <f>U1676-$O$9*SUM(AK1676)</f>
        <v>0</v>
      </c>
      <c r="V1679" s="5">
        <f t="shared" ref="V1679" si="623">V1676-$O$9*SUM(AL1676)</f>
        <v>-5.0103139773816502E-2</v>
      </c>
      <c r="W1679" s="5">
        <f t="shared" ref="W1679" si="624">W1676-$O$9*SUM(AM1676)</f>
        <v>0.78416701889233642</v>
      </c>
      <c r="X1679" s="5">
        <f>X1676-$O$9*SUM(AN1676)</f>
        <v>-0.1071924034226308</v>
      </c>
      <c r="Y1679" s="5" t="str" cm="1">
        <f t="array" ref="Y1679:AB1679">SETMATRIX(GETMATRIX(_xlfn.ANCHORARRAY(Y1676))-$O$9*DELTAWEIGHT(S1676,$AH$4,AK1676:AN1676))</f>
        <v>0.5774,0.5774,0.5774</v>
      </c>
      <c r="Z1679" s="5" t="str">
        <v>0.569932137856183,0.507505247480687,0.5774</v>
      </c>
      <c r="AA1679" s="5" t="str">
        <v>0.66318173880633,0.622327944060646,0.5774</v>
      </c>
      <c r="AB1679" s="5" t="str">
        <v>0.572883814170349,0.494226688867422,0.5774</v>
      </c>
      <c r="AC1679" s="5" cm="1">
        <f t="array" ref="AC1679">SIGMOID(SUM(GETVECTOR(Y1679)*GETVECTOR(_xlfn.CONCAT($S1679,",",$AH$4)))+U1679)</f>
        <v>0.50372029216782388</v>
      </c>
      <c r="AD1679" s="5" cm="1">
        <f t="array" ref="AD1679">SIGMOID(SUM(GETVECTOR(Z1679)*GETVECTOR(_xlfn.CONCAT($S1679,",",$AH$4)))+V1679)</f>
        <v>0.49082569990013508</v>
      </c>
      <c r="AE1679" s="5" cm="1">
        <f t="array" ref="AE1679">TANH(SUM(GETVECTOR(AA1679)*GETVECTOR(_xlfn.CONCAT($S1679,",",$AH$4)))+W1679)</f>
        <v>0.66426982360228548</v>
      </c>
      <c r="AF1679" s="5" cm="1">
        <f t="array" ref="AF1679">SIGMOID(SUM(GETVECTOR(AB1679)*GETVECTOR(_xlfn.CONCAT($S1679,",",$AH$4)))+X1679)</f>
        <v>0.47650502741041839</v>
      </c>
      <c r="AG1679" s="5">
        <f t="shared" ref="AG1679:AG1730" si="625">AC1679*$AG$4+AE1679*AD1679</f>
        <v>0.32604070109213101</v>
      </c>
      <c r="AH1679" s="40">
        <f t="shared" ref="AH1679:AH1730" si="626">AF1679*TANH(AG1679)</f>
        <v>0.15007940254412735</v>
      </c>
      <c r="AI1679" s="3">
        <f t="shared" ref="AI1679:AI1730" si="627">AH1679-T1679+0</f>
        <v>-0.84992059745587267</v>
      </c>
      <c r="AJ1679" s="3">
        <f t="shared" ref="AJ1679:AJ1730" si="628">AI1679*AF1679*(1-TANH(AG1679)^2)+$AJ$4*$AC$4</f>
        <v>-0.36481669974114922</v>
      </c>
      <c r="AK1679" s="3">
        <f t="shared" ref="AK1679:AK1730" si="629">AJ1679*$AG$4*AC1679*(1-AC1679)</f>
        <v>0</v>
      </c>
      <c r="AL1679" s="3">
        <f t="shared" ref="AL1679:AL1730" si="630">AJ1679*AE1679*AD1679*(1-AD1679)</f>
        <v>-6.0563784251354932E-2</v>
      </c>
      <c r="AM1679" s="3">
        <f t="shared" ref="AM1679:AM1730" si="631">AJ1679*AD1679*(1-AE1679^2)</f>
        <v>-0.10004977633668873</v>
      </c>
      <c r="AN1679" s="3">
        <f t="shared" ref="AN1679:AN1730" si="632">AI1679*TANH(AG1679)*AF1679*(1-AF1679)</f>
        <v>-6.6774702487522444E-2</v>
      </c>
      <c r="AO1679" s="3" t="str" cm="1">
        <f t="array" ref="AO1679">GETVECTOR(Y1679,2)</f>
        <v>0.5774</v>
      </c>
      <c r="AP1679" s="3" t="str" cm="1">
        <f t="array" ref="AP1679">GETVECTOR(Z1679,2)</f>
        <v>0.5774</v>
      </c>
      <c r="AQ1679" s="3" t="str" cm="1">
        <f t="array" ref="AQ1679">GETVECTOR(AA1679,2)</f>
        <v>0.5774</v>
      </c>
      <c r="AR1679" s="3" t="str" cm="1">
        <f t="array" ref="AR1679">GETVECTOR(AB1679,2)</f>
        <v>0.5774</v>
      </c>
      <c r="AS1679" s="3" cm="1">
        <f t="array" ref="AS1679">SUM(AK1679:AN1679*AO1679:AR1679)</f>
        <v>-0.13129398309983187</v>
      </c>
      <c r="AT1679" s="51">
        <f t="shared" ref="AT1679:AT1730" si="633">AVERAGE((T1679-AH1679)^2)</f>
        <v>0.72236502197974761</v>
      </c>
      <c r="AU1679" s="48">
        <f t="shared" ref="AU1679:AU1730" si="634">SQRT(AT1679)</f>
        <v>0.84992059745587267</v>
      </c>
      <c r="AV1679" s="56">
        <f>AVERAGE(AT1679:AT1730)</f>
        <v>6.6197222179195769E-2</v>
      </c>
      <c r="AW1679" s="56">
        <f>SQRT(AV1679)</f>
        <v>0.25728820839516875</v>
      </c>
    </row>
    <row r="1680" spans="1:49" ht="15" customHeight="1" x14ac:dyDescent="0.25">
      <c r="A1680" s="11">
        <f t="shared" si="621"/>
        <v>1677</v>
      </c>
      <c r="B1680" s="29">
        <v>32724</v>
      </c>
      <c r="C1680" s="25"/>
      <c r="D1680" s="12"/>
      <c r="E1680" s="25"/>
      <c r="F1680" s="35"/>
      <c r="G1680" s="25">
        <v>0</v>
      </c>
      <c r="H1680" s="13">
        <v>0</v>
      </c>
      <c r="I1680" s="25">
        <v>0</v>
      </c>
      <c r="J1680" s="12">
        <v>0</v>
      </c>
      <c r="K1680" s="12">
        <v>0</v>
      </c>
      <c r="L1680" s="25" t="s">
        <v>11</v>
      </c>
      <c r="M1680" s="10"/>
      <c r="N1680" s="15"/>
      <c r="O1680" s="15"/>
      <c r="P1680" s="4"/>
      <c r="Q1680" s="54"/>
      <c r="R1680" s="42">
        <f t="shared" si="622"/>
        <v>2.0618556701030927E-2</v>
      </c>
      <c r="S1680" s="44" t="str" cm="1">
        <f t="array" ref="S1680">SETVECTOR(R1680:R1681)</f>
        <v>0.0206185567010309,1</v>
      </c>
      <c r="T1680" s="44">
        <f t="shared" ref="T1680:T1730" si="635">R1682</f>
        <v>0.52577319587628868</v>
      </c>
      <c r="U1680" s="5">
        <f t="shared" ref="U1680:U1730" si="636">U1679-$O$9*SUM(AK1679)</f>
        <v>0</v>
      </c>
      <c r="V1680" s="5">
        <f t="shared" ref="V1680:V1730" si="637">V1679-$O$9*SUM(AL1679)</f>
        <v>-4.4046761348681004E-2</v>
      </c>
      <c r="W1680" s="5">
        <f t="shared" ref="W1680:W1730" si="638">W1679-$O$9*SUM(AM1679)</f>
        <v>0.79417199652600534</v>
      </c>
      <c r="X1680" s="5">
        <f t="shared" ref="X1680:X1730" si="639">X1679-$O$9*SUM(AN1679)</f>
        <v>-0.10051493317387855</v>
      </c>
      <c r="Y1680" s="5" t="str" cm="1">
        <f t="array" ref="Y1680:AB1680">SETMATRIX(GETMATRIX(Y1679:AB1679)-$O$9*DELTAWEIGHT(S1679,$AH$4,AK1679:AN1679))</f>
        <v>0.5774,0.5774,0.5774</v>
      </c>
      <c r="Z1680" s="5" t="str">
        <v>0.569963099226003,0.507629092959967,0.5774</v>
      </c>
      <c r="AA1680" s="5" t="str">
        <v>0.663235230281696,0.622541909962108,0.5774</v>
      </c>
      <c r="AB1680" s="5" t="str">
        <v>0.572917826313944,0.494362737441804,0.5774</v>
      </c>
      <c r="AC1680" s="5" cm="1">
        <f t="array" ref="AC1680">SIGMOID(SUM(GETVECTOR(Y1680)*GETVECTOR(_xlfn.CONCAT($S1680,",",$AH$4)))+U1680)</f>
        <v>0.64320570002646305</v>
      </c>
      <c r="AD1680" s="5" cm="1">
        <f t="array" ref="AD1680">SIGMOID(SUM(GETVECTOR(Z1680)*GETVECTOR(_xlfn.CONCAT($S1680,",",$AH$4)))+V1680)</f>
        <v>0.61664549814558389</v>
      </c>
      <c r="AE1680" s="5" cm="1">
        <f t="array" ref="AE1680">TANH(SUM(GETVECTOR(AA1680)*GETVECTOR(_xlfn.CONCAT($S1680,",",$AH$4)))+W1680)</f>
        <v>0.89174626069133456</v>
      </c>
      <c r="AF1680" s="5" cm="1">
        <f t="array" ref="AF1680">SIGMOID(SUM(GETVECTOR(AB1680)*GETVECTOR(_xlfn.CONCAT($S1680,",",$AH$4)))+X1680)</f>
        <v>0.60004690344638911</v>
      </c>
      <c r="AG1680" s="5">
        <f t="shared" si="625"/>
        <v>0.54989131714346973</v>
      </c>
      <c r="AH1680" s="40">
        <f t="shared" si="626"/>
        <v>0.30028672301274695</v>
      </c>
      <c r="AI1680" s="3">
        <f t="shared" si="627"/>
        <v>-0.22548647286354173</v>
      </c>
      <c r="AJ1680" s="3">
        <f t="shared" si="628"/>
        <v>-0.1014174546975494</v>
      </c>
      <c r="AK1680" s="3">
        <f t="shared" si="629"/>
        <v>0</v>
      </c>
      <c r="AL1680" s="3">
        <f t="shared" si="630"/>
        <v>-2.1379135340553634E-2</v>
      </c>
      <c r="AM1680" s="3">
        <f t="shared" si="631"/>
        <v>-1.2807196204473337E-2</v>
      </c>
      <c r="AN1680" s="3">
        <f t="shared" si="632"/>
        <v>-2.7081061747741667E-2</v>
      </c>
      <c r="AO1680" s="3" t="str" cm="1">
        <f t="array" ref="AO1680">GETVECTOR(Y1680,2)</f>
        <v>0.5774</v>
      </c>
      <c r="AP1680" s="3" t="str" cm="1">
        <f t="array" ref="AP1680">GETVECTOR(Z1680,2)</f>
        <v>0.5774</v>
      </c>
      <c r="AQ1680" s="3" t="str" cm="1">
        <f t="array" ref="AQ1680">GETVECTOR(AA1680,2)</f>
        <v>0.5774</v>
      </c>
      <c r="AR1680" s="3" t="str" cm="1">
        <f t="array" ref="AR1680">GETVECTOR(AB1680,2)</f>
        <v>0.5774</v>
      </c>
      <c r="AS1680" s="3" cm="1">
        <f t="array" ref="AS1680">SUM(AK1680:AN1680*AO1680:AR1680)</f>
        <v>-3.5375792887244614E-2</v>
      </c>
      <c r="AT1680" s="51">
        <f t="shared" si="633"/>
        <v>5.0844149444440739E-2</v>
      </c>
      <c r="AU1680" s="48">
        <f t="shared" si="634"/>
        <v>0.22548647286354173</v>
      </c>
      <c r="AV1680" s="56"/>
      <c r="AW1680" s="56"/>
    </row>
    <row r="1681" spans="1:49" ht="15" customHeight="1" x14ac:dyDescent="0.25">
      <c r="A1681" s="11">
        <f t="shared" si="621"/>
        <v>1678</v>
      </c>
      <c r="B1681" s="29">
        <v>32725</v>
      </c>
      <c r="C1681" s="25"/>
      <c r="D1681" s="12"/>
      <c r="E1681" s="25"/>
      <c r="F1681" s="35"/>
      <c r="G1681" s="25">
        <v>0</v>
      </c>
      <c r="H1681" s="13">
        <v>0</v>
      </c>
      <c r="I1681" s="25">
        <v>0</v>
      </c>
      <c r="J1681" s="12">
        <v>0</v>
      </c>
      <c r="K1681" s="12">
        <v>0</v>
      </c>
      <c r="L1681" s="25" t="s">
        <v>11</v>
      </c>
      <c r="M1681" s="10"/>
      <c r="N1681" s="15"/>
      <c r="O1681" s="15"/>
      <c r="P1681" s="4"/>
      <c r="Q1681" s="54"/>
      <c r="R1681" s="42">
        <f t="shared" si="622"/>
        <v>1</v>
      </c>
      <c r="S1681" s="44" t="str" cm="1">
        <f t="array" ref="S1681">SETVECTOR(R1681:R1682)</f>
        <v>1,0.525773195876289</v>
      </c>
      <c r="T1681" s="44">
        <f t="shared" si="635"/>
        <v>0.62061855670103094</v>
      </c>
      <c r="U1681" s="5">
        <f t="shared" si="636"/>
        <v>0</v>
      </c>
      <c r="V1681" s="5">
        <f t="shared" si="637"/>
        <v>-4.1908847814625644E-2</v>
      </c>
      <c r="W1681" s="5">
        <f t="shared" si="638"/>
        <v>0.79545271614645263</v>
      </c>
      <c r="X1681" s="5">
        <f t="shared" si="639"/>
        <v>-9.7806826999104382E-2</v>
      </c>
      <c r="Y1681" s="5" t="str" cm="1">
        <f t="array" ref="Y1681:AB1681">SETMATRIX(GETMATRIX(Y1680:AB1680)-$O$9*DELTAWEIGHT(S1680,$AH$4,AK1680:AN1680))</f>
        <v>0.5774,0.5774,0.5774</v>
      </c>
      <c r="Z1681" s="5" t="str">
        <v>0.570006471971192,0.509732671101614,0.5774</v>
      </c>
      <c r="AA1681" s="5" t="str">
        <v>0.663261984306121,0.62383948014671,0.5774</v>
      </c>
      <c r="AB1681" s="5" t="str">
        <v>0.572972662425554,0.497022288854869,0.5774</v>
      </c>
      <c r="AC1681" s="5" cm="1">
        <f t="array" ref="AC1681">SIGMOID(SUM(GETVECTOR(Y1681)*GETVECTOR(_xlfn.CONCAT($S1681,",",$AH$4)))+U1681)</f>
        <v>0.70702555896734465</v>
      </c>
      <c r="AD1681" s="5" cm="1">
        <f t="array" ref="AD1681">SIGMOID(SUM(GETVECTOR(Z1681)*GETVECTOR(_xlfn.CONCAT($S1681,",",$AH$4)))+V1681)</f>
        <v>0.68913991566622879</v>
      </c>
      <c r="AE1681" s="5" cm="1">
        <f t="array" ref="AE1681">TANH(SUM(GETVECTOR(AA1681)*GETVECTOR(_xlfn.CONCAT($S1681,",",$AH$4)))+W1681)</f>
        <v>0.94541256150129482</v>
      </c>
      <c r="AF1681" s="5" cm="1">
        <f t="array" ref="AF1681">SIGMOID(SUM(GETVECTOR(AB1681)*GETVECTOR(_xlfn.CONCAT($S1681,",",$AH$4)))+X1681)</f>
        <v>0.67622714606392342</v>
      </c>
      <c r="AG1681" s="5">
        <f t="shared" si="625"/>
        <v>0.65152153290279569</v>
      </c>
      <c r="AH1681" s="40">
        <f t="shared" si="626"/>
        <v>0.38727079715675944</v>
      </c>
      <c r="AI1681" s="3">
        <f t="shared" si="627"/>
        <v>-0.2333477595442715</v>
      </c>
      <c r="AJ1681" s="3">
        <f t="shared" si="628"/>
        <v>-0.10604249321172324</v>
      </c>
      <c r="AK1681" s="3">
        <f t="shared" si="629"/>
        <v>0</v>
      </c>
      <c r="AL1681" s="3">
        <f t="shared" si="630"/>
        <v>-2.1477002335123348E-2</v>
      </c>
      <c r="AM1681" s="3">
        <f t="shared" si="631"/>
        <v>-7.7605368757352059E-3</v>
      </c>
      <c r="AN1681" s="3">
        <f t="shared" si="632"/>
        <v>-2.925895549346379E-2</v>
      </c>
      <c r="AO1681" s="3" t="str" cm="1">
        <f t="array" ref="AO1681">GETVECTOR(Y1681,2)</f>
        <v>0.5774</v>
      </c>
      <c r="AP1681" s="3" t="str" cm="1">
        <f t="array" ref="AP1681">GETVECTOR(Z1681,2)</f>
        <v>0.5774</v>
      </c>
      <c r="AQ1681" s="3" t="str" cm="1">
        <f t="array" ref="AQ1681">GETVECTOR(AA1681,2)</f>
        <v>0.5774</v>
      </c>
      <c r="AR1681" s="3" t="str" cm="1">
        <f t="array" ref="AR1681">GETVECTOR(AB1681,2)</f>
        <v>0.5774</v>
      </c>
      <c r="AS1681" s="3" cm="1">
        <f t="array" ref="AS1681">SUM(AK1681:AN1681*AO1681:AR1681)</f>
        <v>-3.3775876042275721E-2</v>
      </c>
      <c r="AT1681" s="51">
        <f t="shared" si="633"/>
        <v>5.4451176884331154E-2</v>
      </c>
      <c r="AU1681" s="48">
        <f t="shared" si="634"/>
        <v>0.2333477595442715</v>
      </c>
      <c r="AV1681" s="56"/>
      <c r="AW1681" s="56"/>
    </row>
    <row r="1682" spans="1:49" ht="15" customHeight="1" x14ac:dyDescent="0.25">
      <c r="A1682" s="11">
        <f t="shared" si="621"/>
        <v>1679</v>
      </c>
      <c r="B1682" s="29">
        <v>32726</v>
      </c>
      <c r="C1682" s="25"/>
      <c r="D1682" s="12"/>
      <c r="E1682" s="25"/>
      <c r="F1682" s="35"/>
      <c r="G1682" s="25">
        <v>0</v>
      </c>
      <c r="H1682" s="13">
        <v>0</v>
      </c>
      <c r="I1682" s="25">
        <v>0</v>
      </c>
      <c r="J1682" s="12">
        <v>0</v>
      </c>
      <c r="K1682" s="12">
        <v>0</v>
      </c>
      <c r="L1682" s="25" t="s">
        <v>11</v>
      </c>
      <c r="M1682" s="10"/>
      <c r="N1682" s="15"/>
      <c r="O1682" s="15"/>
      <c r="P1682" s="4"/>
      <c r="Q1682" s="54"/>
      <c r="R1682" s="42">
        <f t="shared" si="622"/>
        <v>0.52577319587628868</v>
      </c>
      <c r="S1682" s="44" t="str" cm="1">
        <f t="array" ref="S1682">SETVECTOR(R1682:R1683)</f>
        <v>0.525773195876289,0.620618556701031</v>
      </c>
      <c r="T1682" s="44">
        <f t="shared" si="635"/>
        <v>0.23711340206185566</v>
      </c>
      <c r="U1682" s="5">
        <f t="shared" si="636"/>
        <v>0</v>
      </c>
      <c r="V1682" s="5">
        <f t="shared" si="637"/>
        <v>-3.9761147581113307E-2</v>
      </c>
      <c r="W1682" s="5">
        <f t="shared" si="638"/>
        <v>0.79622876983402613</v>
      </c>
      <c r="X1682" s="5">
        <f t="shared" si="639"/>
        <v>-9.4880931449757996E-2</v>
      </c>
      <c r="Y1682" s="5" t="str" cm="1">
        <f t="array" ref="Y1682:AB1682">SETMATRIX(GETMATRIX(Y1681:AB1681)-$O$9*DELTAWEIGHT(S1681,$AH$4,AK1681:AN1681))</f>
        <v>0.5774,0.5774,0.5774</v>
      </c>
      <c r="Z1682" s="5" t="str">
        <v>0.572101891524505,0.510834386536861,0.5774</v>
      </c>
      <c r="AA1682" s="5" t="str">
        <v>0.664036534877891,0.624246718076197,0.5774</v>
      </c>
      <c r="AB1682" s="5" t="str">
        <v>0.575824117907824,0.498521507716681,0.5774</v>
      </c>
      <c r="AC1682" s="5" cm="1">
        <f t="array" ref="AC1682">SIGMOID(SUM(GETVECTOR(Y1682)*GETVECTOR(_xlfn.CONCAT($S1682,",",$AH$4)))+U1682)</f>
        <v>0.65969303906938159</v>
      </c>
      <c r="AD1682" s="5" cm="1">
        <f t="array" ref="AD1682">SIGMOID(SUM(GETVECTOR(Z1682)*GETVECTOR(_xlfn.CONCAT($S1682,",",$AH$4)))+V1682)</f>
        <v>0.64062273025921135</v>
      </c>
      <c r="AE1682" s="5" cm="1">
        <f t="array" ref="AE1682">TANH(SUM(GETVECTOR(AA1682)*GETVECTOR(_xlfn.CONCAT($S1682,",",$AH$4)))+W1682)</f>
        <v>0.91089920628457732</v>
      </c>
      <c r="AF1682" s="5" cm="1">
        <f t="array" ref="AF1682">SIGMOID(SUM(GETVECTOR(AB1682)*GETVECTOR(_xlfn.CONCAT($S1682,",",$AH$4)))+X1682)</f>
        <v>0.62650769477938695</v>
      </c>
      <c r="AG1682" s="5">
        <f t="shared" si="625"/>
        <v>0.58354273652097455</v>
      </c>
      <c r="AH1682" s="40">
        <f t="shared" si="626"/>
        <v>0.32906414159578579</v>
      </c>
      <c r="AI1682" s="3">
        <f t="shared" si="627"/>
        <v>9.1950739533930126E-2</v>
      </c>
      <c r="AJ1682" s="3">
        <f t="shared" si="628"/>
        <v>4.1715429443421145E-2</v>
      </c>
      <c r="AK1682" s="3">
        <f t="shared" si="629"/>
        <v>0</v>
      </c>
      <c r="AL1682" s="3">
        <f t="shared" si="630"/>
        <v>8.7482259487147995E-3</v>
      </c>
      <c r="AM1682" s="3">
        <f t="shared" si="631"/>
        <v>4.5500735370864551E-3</v>
      </c>
      <c r="AN1682" s="3">
        <f t="shared" si="632"/>
        <v>1.1301014827167314E-2</v>
      </c>
      <c r="AO1682" s="3" t="str" cm="1">
        <f t="array" ref="AO1682">GETVECTOR(Y1682,2)</f>
        <v>0.5774</v>
      </c>
      <c r="AP1682" s="3" t="str" cm="1">
        <f t="array" ref="AP1682">GETVECTOR(Z1682,2)</f>
        <v>0.5774</v>
      </c>
      <c r="AQ1682" s="3" t="str" cm="1">
        <f t="array" ref="AQ1682">GETVECTOR(AA1682,2)</f>
        <v>0.5774</v>
      </c>
      <c r="AR1682" s="3" t="str" cm="1">
        <f t="array" ref="AR1682">GETVECTOR(AB1682,2)</f>
        <v>0.5774</v>
      </c>
      <c r="AS1682" s="3" cm="1">
        <f t="array" ref="AS1682">SUM(AK1682:AN1682*AO1682:AR1682)</f>
        <v>1.4203644084308052E-2</v>
      </c>
      <c r="AT1682" s="51">
        <f t="shared" si="633"/>
        <v>8.4549385008366607E-3</v>
      </c>
      <c r="AU1682" s="48">
        <f t="shared" si="634"/>
        <v>9.1950739533930126E-2</v>
      </c>
      <c r="AV1682" s="56"/>
      <c r="AW1682" s="56"/>
    </row>
    <row r="1683" spans="1:49" ht="15" customHeight="1" x14ac:dyDescent="0.25">
      <c r="A1683" s="11">
        <f t="shared" si="621"/>
        <v>1680</v>
      </c>
      <c r="B1683" s="29">
        <v>32727</v>
      </c>
      <c r="C1683" s="25"/>
      <c r="D1683" s="12"/>
      <c r="E1683" s="25"/>
      <c r="F1683" s="35"/>
      <c r="G1683" s="25">
        <v>0</v>
      </c>
      <c r="H1683" s="13">
        <v>0</v>
      </c>
      <c r="I1683" s="25">
        <v>0</v>
      </c>
      <c r="J1683" s="12">
        <v>0</v>
      </c>
      <c r="K1683" s="12">
        <v>0</v>
      </c>
      <c r="L1683" s="25" t="s">
        <v>11</v>
      </c>
      <c r="M1683" s="10"/>
      <c r="N1683" s="15"/>
      <c r="O1683" s="15"/>
      <c r="P1683" s="4"/>
      <c r="Q1683" s="54"/>
      <c r="R1683" s="42">
        <f t="shared" si="622"/>
        <v>0.62061855670103094</v>
      </c>
      <c r="S1683" s="44" t="str" cm="1">
        <f t="array" ref="S1683">SETVECTOR(R1683:R1684)</f>
        <v>0.620618556701031,0.237113402061856</v>
      </c>
      <c r="T1683" s="44">
        <f t="shared" si="635"/>
        <v>0.10309278350515463</v>
      </c>
      <c r="U1683" s="5">
        <f t="shared" si="636"/>
        <v>0</v>
      </c>
      <c r="V1683" s="5">
        <f t="shared" si="637"/>
        <v>-4.063597017598479E-2</v>
      </c>
      <c r="W1683" s="5">
        <f t="shared" si="638"/>
        <v>0.7957737624803175</v>
      </c>
      <c r="X1683" s="5">
        <f t="shared" si="639"/>
        <v>-9.6011032932474732E-2</v>
      </c>
      <c r="Y1683" s="5" t="str" cm="1">
        <f t="array" ref="Y1683:AB1683">SETMATRIX(GETMATRIX(Y1682:AB1682)-$O$9*DELTAWEIGHT(S1682,$AH$4,AK1682:AN1682))</f>
        <v>0.5774,0.5774,0.5774</v>
      </c>
      <c r="Z1683" s="5" t="str">
        <v>0.571623623049331,0.510269842179891,0.5774</v>
      </c>
      <c r="AA1683" s="5" t="str">
        <v>0.663781009602712,0.623945098045495,0.5774</v>
      </c>
      <c r="AB1683" s="5" t="str">
        <v>0.575207271479764,0.49779338703101,0.5774</v>
      </c>
      <c r="AC1683" s="5" cm="1">
        <f t="array" ref="AC1683">SIGMOID(SUM(GETVECTOR(Y1683)*GETVECTOR(_xlfn.CONCAT($S1683,",",$AH$4)))+U1683)</f>
        <v>0.62134345895524834</v>
      </c>
      <c r="AD1683" s="5" cm="1">
        <f t="array" ref="AD1683">SIGMOID(SUM(GETVECTOR(Z1683)*GETVECTOR(_xlfn.CONCAT($S1683,",",$AH$4)))+V1683)</f>
        <v>0.60709467610556944</v>
      </c>
      <c r="AE1683" s="5" cm="1">
        <f t="array" ref="AE1683">TANH(SUM(GETVECTOR(AA1683)*GETVECTOR(_xlfn.CONCAT($S1683,",",$AH$4)))+W1683)</f>
        <v>0.87538597835409748</v>
      </c>
      <c r="AF1683" s="5" cm="1">
        <f t="array" ref="AF1683">SIGMOID(SUM(GETVECTOR(AB1683)*GETVECTOR(_xlfn.CONCAT($S1683,",",$AH$4)))+X1683)</f>
        <v>0.59363352253442103</v>
      </c>
      <c r="AG1683" s="5">
        <f t="shared" si="625"/>
        <v>0.53144216699623781</v>
      </c>
      <c r="AH1683" s="40">
        <f t="shared" si="626"/>
        <v>0.28879244992316394</v>
      </c>
      <c r="AI1683" s="3">
        <f t="shared" si="627"/>
        <v>0.18569966641800931</v>
      </c>
      <c r="AJ1683" s="3">
        <f t="shared" si="628"/>
        <v>8.4148130009379554E-2</v>
      </c>
      <c r="AK1683" s="3">
        <f t="shared" si="629"/>
        <v>0</v>
      </c>
      <c r="AL1683" s="3">
        <f t="shared" si="630"/>
        <v>1.7570672869802049E-2</v>
      </c>
      <c r="AM1683" s="3">
        <f t="shared" si="631"/>
        <v>1.193873934245737E-2</v>
      </c>
      <c r="AN1683" s="3">
        <f t="shared" si="632"/>
        <v>2.1792890311588081E-2</v>
      </c>
      <c r="AO1683" s="3" t="str" cm="1">
        <f t="array" ref="AO1683">GETVECTOR(Y1683,2)</f>
        <v>0.5774</v>
      </c>
      <c r="AP1683" s="3" t="str" cm="1">
        <f t="array" ref="AP1683">GETVECTOR(Z1683,2)</f>
        <v>0.5774</v>
      </c>
      <c r="AQ1683" s="3" t="str" cm="1">
        <f t="array" ref="AQ1683">GETVECTOR(AA1683,2)</f>
        <v>0.5774</v>
      </c>
      <c r="AR1683" s="3" t="str" cm="1">
        <f t="array" ref="AR1683">GETVECTOR(AB1683,2)</f>
        <v>0.5774</v>
      </c>
      <c r="AS1683" s="3" cm="1">
        <f t="array" ref="AS1683">SUM(AK1683:AN1683*AO1683:AR1683)</f>
        <v>2.9621949477269545E-2</v>
      </c>
      <c r="AT1683" s="51">
        <f t="shared" si="633"/>
        <v>3.4484366107759935E-2</v>
      </c>
      <c r="AU1683" s="48">
        <f t="shared" si="634"/>
        <v>0.18569966641800931</v>
      </c>
      <c r="AV1683" s="56"/>
      <c r="AW1683" s="56"/>
    </row>
    <row r="1684" spans="1:49" ht="15" customHeight="1" x14ac:dyDescent="0.25">
      <c r="A1684" s="11">
        <f t="shared" si="621"/>
        <v>1681</v>
      </c>
      <c r="B1684" s="29">
        <v>32728</v>
      </c>
      <c r="C1684" s="25"/>
      <c r="D1684" s="12"/>
      <c r="E1684" s="25"/>
      <c r="F1684" s="35"/>
      <c r="G1684" s="25">
        <v>0</v>
      </c>
      <c r="H1684" s="13">
        <v>0</v>
      </c>
      <c r="I1684" s="25">
        <v>0</v>
      </c>
      <c r="J1684" s="12">
        <v>0</v>
      </c>
      <c r="K1684" s="12">
        <v>0</v>
      </c>
      <c r="L1684" s="25" t="s">
        <v>11</v>
      </c>
      <c r="M1684" s="10"/>
      <c r="N1684" s="15"/>
      <c r="O1684" s="15"/>
      <c r="P1684" s="4"/>
      <c r="Q1684" s="54"/>
      <c r="R1684" s="42">
        <f t="shared" si="622"/>
        <v>0.23711340206185566</v>
      </c>
      <c r="S1684" s="44" t="str" cm="1">
        <f t="array" ref="S1684">SETVECTOR(R1684:R1685)</f>
        <v>0.237113402061856,0.103092783505155</v>
      </c>
      <c r="T1684" s="44">
        <f t="shared" si="635"/>
        <v>0.17525773195876287</v>
      </c>
      <c r="U1684" s="5">
        <f t="shared" si="636"/>
        <v>0</v>
      </c>
      <c r="V1684" s="5">
        <f t="shared" si="637"/>
        <v>-4.2393037462964994E-2</v>
      </c>
      <c r="W1684" s="5">
        <f t="shared" si="638"/>
        <v>0.79457988854607176</v>
      </c>
      <c r="X1684" s="5">
        <f t="shared" si="639"/>
        <v>-9.8190321963633545E-2</v>
      </c>
      <c r="Y1684" s="5" t="str" cm="1">
        <f t="array" ref="Y1684:AB1684">SETMATRIX(GETMATRIX(Y1683:AB1683)-$O$9*DELTAWEIGHT(S1683,$AH$4,AK1683:AN1683))</f>
        <v>0.5774,0.5774,0.5774</v>
      </c>
      <c r="Z1684" s="5" t="str">
        <v>0.570519458536466,0.509847985306205,0.5774</v>
      </c>
      <c r="AA1684" s="5" t="str">
        <v>0.663007850175305,0.623649704908778,0.5774</v>
      </c>
      <c r="AB1684" s="5" t="str">
        <v>0.57384066154989,0.497271260313616,0.5774</v>
      </c>
      <c r="AC1684" s="5" cm="1">
        <f t="array" ref="AC1684">SIGMOID(SUM(GETVECTOR(Y1684)*GETVECTOR(_xlfn.CONCAT($S1684,",",$AH$4)))+U1684)</f>
        <v>0.54895145763587516</v>
      </c>
      <c r="AD1684" s="5" cm="1">
        <f t="array" ref="AD1684">SIGMOID(SUM(GETVECTOR(Z1684)*GETVECTOR(_xlfn.CONCAT($S1684,",",$AH$4)))+V1684)</f>
        <v>0.53629763892760629</v>
      </c>
      <c r="AE1684" s="5" cm="1">
        <f t="array" ref="AE1684">TANH(SUM(GETVECTOR(AA1684)*GETVECTOR(_xlfn.CONCAT($S1684,",",$AH$4)))+W1684)</f>
        <v>0.76826577806818908</v>
      </c>
      <c r="AF1684" s="5" cm="1">
        <f t="array" ref="AF1684">SIGMOID(SUM(GETVECTOR(AB1684)*GETVECTOR(_xlfn.CONCAT($S1684,",",$AH$4)))+X1684)</f>
        <v>0.52227027239032286</v>
      </c>
      <c r="AG1684" s="5">
        <f t="shared" si="625"/>
        <v>0.41201912284685016</v>
      </c>
      <c r="AH1684" s="40">
        <f t="shared" si="626"/>
        <v>0.20378241749303994</v>
      </c>
      <c r="AI1684" s="3">
        <f t="shared" si="627"/>
        <v>2.8524685534277061E-2</v>
      </c>
      <c r="AJ1684" s="3">
        <f t="shared" si="628"/>
        <v>1.2629512098903634E-2</v>
      </c>
      <c r="AK1684" s="3">
        <f t="shared" si="629"/>
        <v>0</v>
      </c>
      <c r="AL1684" s="3">
        <f t="shared" si="630"/>
        <v>2.4129218365243053E-3</v>
      </c>
      <c r="AM1684" s="3">
        <f t="shared" si="631"/>
        <v>2.7754293348859439E-3</v>
      </c>
      <c r="AN1684" s="3">
        <f t="shared" si="632"/>
        <v>2.776961394630881E-3</v>
      </c>
      <c r="AO1684" s="3" t="str" cm="1">
        <f t="array" ref="AO1684">GETVECTOR(Y1684,2)</f>
        <v>0.5774</v>
      </c>
      <c r="AP1684" s="3" t="str" cm="1">
        <f t="array" ref="AP1684">GETVECTOR(Z1684,2)</f>
        <v>0.5774</v>
      </c>
      <c r="AQ1684" s="3" t="str" cm="1">
        <f t="array" ref="AQ1684">GETVECTOR(AA1684,2)</f>
        <v>0.5774</v>
      </c>
      <c r="AR1684" s="3" t="str" cm="1">
        <f t="array" ref="AR1684">GETVECTOR(AB1684,2)</f>
        <v>0.5774</v>
      </c>
      <c r="AS1684" s="3" cm="1">
        <f t="array" ref="AS1684">SUM(AK1684:AN1684*AO1684:AR1684)</f>
        <v>4.5991714756321482E-3</v>
      </c>
      <c r="AT1684" s="51">
        <f t="shared" si="633"/>
        <v>8.1365768482939498E-4</v>
      </c>
      <c r="AU1684" s="48">
        <f t="shared" si="634"/>
        <v>2.8524685534277061E-2</v>
      </c>
      <c r="AV1684" s="56"/>
      <c r="AW1684" s="56"/>
    </row>
    <row r="1685" spans="1:49" ht="15" customHeight="1" x14ac:dyDescent="0.25">
      <c r="A1685" s="11">
        <f t="shared" si="621"/>
        <v>1682</v>
      </c>
      <c r="B1685" s="29">
        <v>32729</v>
      </c>
      <c r="C1685" s="25"/>
      <c r="D1685" s="12"/>
      <c r="E1685" s="25"/>
      <c r="F1685" s="35"/>
      <c r="G1685" s="25">
        <v>0</v>
      </c>
      <c r="H1685" s="13">
        <v>0</v>
      </c>
      <c r="I1685" s="25">
        <v>0</v>
      </c>
      <c r="J1685" s="12">
        <v>0</v>
      </c>
      <c r="K1685" s="12">
        <v>0</v>
      </c>
      <c r="L1685" s="25" t="s">
        <v>11</v>
      </c>
      <c r="M1685" s="10"/>
      <c r="N1685" s="15"/>
      <c r="O1685" s="15"/>
      <c r="P1685" s="4"/>
      <c r="Q1685" s="54"/>
      <c r="R1685" s="42">
        <f t="shared" si="622"/>
        <v>0.10309278350515463</v>
      </c>
      <c r="S1685" s="44" t="str" cm="1">
        <f t="array" ref="S1685">SETVECTOR(R1685:R1686)</f>
        <v>0.103092783505155,0.175257731958763</v>
      </c>
      <c r="T1685" s="44">
        <f t="shared" si="635"/>
        <v>2.0618556701030927E-2</v>
      </c>
      <c r="U1685" s="5">
        <f t="shared" si="636"/>
        <v>0</v>
      </c>
      <c r="V1685" s="5">
        <f t="shared" si="637"/>
        <v>-4.2634329646617425E-2</v>
      </c>
      <c r="W1685" s="5">
        <f t="shared" si="638"/>
        <v>0.79430234561258317</v>
      </c>
      <c r="X1685" s="5">
        <f t="shared" si="639"/>
        <v>-9.8468018103096633E-2</v>
      </c>
      <c r="Y1685" s="5" t="str" cm="1">
        <f t="array" ref="Y1685:AB1685">SETMATRIX(GETMATRIX(Y1684:AB1684)-$O$9*DELTAWEIGHT(S1684,$AH$4,AK1684:AN1684))</f>
        <v>0.5774,0.5774,0.5774</v>
      </c>
      <c r="Z1685" s="5" t="str">
        <v>0.570462500744827,0.509823221048971,0.5774</v>
      </c>
      <c r="AA1685" s="5" t="str">
        <v>0.662939819928685,0.623620126540682,0.5774</v>
      </c>
      <c r="AB1685" s="5" t="str">
        <v>0.573775320503256,0.497242851162906,0.5774</v>
      </c>
      <c r="AC1685" s="5" cm="1">
        <f t="array" ref="AC1685">SIGMOID(SUM(GETVECTOR(Y1685)*GETVECTOR(_xlfn.CONCAT($S1685,",",$AH$4)))+U1685)</f>
        <v>0.54009362987552256</v>
      </c>
      <c r="AD1685" s="5" cm="1">
        <f t="array" ref="AD1685">SIGMOID(SUM(GETVECTOR(Z1685)*GETVECTOR(_xlfn.CONCAT($S1685,",",$AH$4)))+V1685)</f>
        <v>0.52635722000798346</v>
      </c>
      <c r="AE1685" s="5" cm="1">
        <f t="array" ref="AE1685">TANH(SUM(GETVECTOR(AA1685)*GETVECTOR(_xlfn.CONCAT($S1685,",",$AH$4)))+W1685)</f>
        <v>0.74955596364356103</v>
      </c>
      <c r="AF1685" s="5" cm="1">
        <f t="array" ref="AF1685">SIGMOID(SUM(GETVECTOR(AB1685)*GETVECTOR(_xlfn.CONCAT($S1685,",",$AH$4)))+X1685)</f>
        <v>0.51195515373363565</v>
      </c>
      <c r="AG1685" s="5">
        <f t="shared" si="625"/>
        <v>0.39453419326382988</v>
      </c>
      <c r="AH1685" s="40">
        <f t="shared" si="626"/>
        <v>0.19211758122978009</v>
      </c>
      <c r="AI1685" s="3">
        <f t="shared" si="627"/>
        <v>0.17149902452874916</v>
      </c>
      <c r="AJ1685" s="3">
        <f t="shared" si="628"/>
        <v>7.5435668291506289E-2</v>
      </c>
      <c r="AK1685" s="3">
        <f t="shared" si="629"/>
        <v>0</v>
      </c>
      <c r="AL1685" s="3">
        <f t="shared" si="630"/>
        <v>1.4096532988296367E-2</v>
      </c>
      <c r="AM1685" s="3">
        <f t="shared" si="631"/>
        <v>1.7397861139906216E-2</v>
      </c>
      <c r="AN1685" s="3">
        <f t="shared" si="632"/>
        <v>1.6080090748343746E-2</v>
      </c>
      <c r="AO1685" s="3" t="str" cm="1">
        <f t="array" ref="AO1685">GETVECTOR(Y1685,2)</f>
        <v>0.5774</v>
      </c>
      <c r="AP1685" s="3" t="str" cm="1">
        <f t="array" ref="AP1685">GETVECTOR(Z1685,2)</f>
        <v>0.5774</v>
      </c>
      <c r="AQ1685" s="3" t="str" cm="1">
        <f t="array" ref="AQ1685">GETVECTOR(AA1685,2)</f>
        <v>0.5774</v>
      </c>
      <c r="AR1685" s="3" t="str" cm="1">
        <f t="array" ref="AR1685">GETVECTOR(AB1685,2)</f>
        <v>0.5774</v>
      </c>
      <c r="AS1685" s="3" cm="1">
        <f t="array" ref="AS1685">SUM(AK1685:AN1685*AO1685:AR1685)</f>
        <v>2.7469507567717849E-2</v>
      </c>
      <c r="AT1685" s="51">
        <f t="shared" si="633"/>
        <v>2.9411915414312505E-2</v>
      </c>
      <c r="AU1685" s="48">
        <f t="shared" si="634"/>
        <v>0.17149902452874916</v>
      </c>
      <c r="AV1685" s="56"/>
      <c r="AW1685" s="56"/>
    </row>
    <row r="1686" spans="1:49" ht="15" customHeight="1" x14ac:dyDescent="0.25">
      <c r="A1686" s="11">
        <f t="shared" si="621"/>
        <v>1683</v>
      </c>
      <c r="B1686" s="29">
        <v>32730</v>
      </c>
      <c r="C1686" s="25"/>
      <c r="D1686" s="12"/>
      <c r="E1686" s="25"/>
      <c r="F1686" s="35"/>
      <c r="G1686" s="25">
        <v>0</v>
      </c>
      <c r="H1686" s="13">
        <v>0</v>
      </c>
      <c r="I1686" s="25">
        <v>0</v>
      </c>
      <c r="J1686" s="12">
        <v>0</v>
      </c>
      <c r="K1686" s="12">
        <v>0</v>
      </c>
      <c r="L1686" s="25" t="s">
        <v>11</v>
      </c>
      <c r="M1686" s="10"/>
      <c r="N1686" s="15"/>
      <c r="O1686" s="15"/>
      <c r="P1686" s="4"/>
      <c r="Q1686" s="54"/>
      <c r="R1686" s="42">
        <f t="shared" si="622"/>
        <v>0.17525773195876287</v>
      </c>
      <c r="S1686" s="44" t="str" cm="1">
        <f t="array" ref="S1686">SETVECTOR(R1686:R1687)</f>
        <v>0.175257731958763,0.0206185567010309</v>
      </c>
      <c r="T1686" s="44">
        <f t="shared" si="635"/>
        <v>1.0309278350515464E-3</v>
      </c>
      <c r="U1686" s="5">
        <f t="shared" si="636"/>
        <v>0</v>
      </c>
      <c r="V1686" s="5">
        <f t="shared" si="637"/>
        <v>-4.4043982945447063E-2</v>
      </c>
      <c r="W1686" s="5">
        <f t="shared" si="638"/>
        <v>0.79256255949859256</v>
      </c>
      <c r="X1686" s="5">
        <f t="shared" si="639"/>
        <v>-0.100076027177931</v>
      </c>
      <c r="Y1686" s="5" t="str" cm="1">
        <f t="array" ref="Y1686:AB1686">SETMATRIX(GETMATRIX(Y1685:AB1685)-$O$9*DELTAWEIGHT(S1685,$AH$4,AK1685:AN1685))</f>
        <v>0.5774,0.5774,0.5774</v>
      </c>
      <c r="Z1686" s="5" t="str">
        <v>0.570317904652308,0.509577407691689,0.5774</v>
      </c>
      <c r="AA1686" s="5" t="str">
        <v>0.662754290556162,0.623304726607392,0.5774</v>
      </c>
      <c r="AB1686" s="5" t="str">
        <v>0.573610926324231,0.496963381058564,0.5774</v>
      </c>
      <c r="AC1686" s="5" cm="1">
        <f t="array" ref="AC1686">SIGMOID(SUM(GETVECTOR(Y1686)*GETVECTOR(_xlfn.CONCAT($S1686,",",$AH$4)))+U1686)</f>
        <v>0.52824464136378757</v>
      </c>
      <c r="AD1686" s="5" cm="1">
        <f t="array" ref="AD1686">SIGMOID(SUM(GETVECTOR(Z1686)*GETVECTOR(_xlfn.CONCAT($S1686,",",$AH$4)))+V1686)</f>
        <v>0.51659774693609184</v>
      </c>
      <c r="AE1686" s="5" cm="1">
        <f t="array" ref="AE1686">TANH(SUM(GETVECTOR(AA1686)*GETVECTOR(_xlfn.CONCAT($S1686,",",$AH$4)))+W1686)</f>
        <v>0.72663788537984852</v>
      </c>
      <c r="AF1686" s="5" cm="1">
        <f t="array" ref="AF1686">SIGMOID(SUM(GETVECTOR(AB1686)*GETVECTOR(_xlfn.CONCAT($S1686,",",$AH$4)))+X1686)</f>
        <v>0.5026750720875468</v>
      </c>
      <c r="AG1686" s="5">
        <f t="shared" si="625"/>
        <v>0.3753794944256359</v>
      </c>
      <c r="AH1686" s="40">
        <f t="shared" si="626"/>
        <v>0.18030357311024484</v>
      </c>
      <c r="AI1686" s="3">
        <f t="shared" si="627"/>
        <v>0.17927264527519329</v>
      </c>
      <c r="AJ1686" s="3">
        <f t="shared" si="628"/>
        <v>7.8521835199778581E-2</v>
      </c>
      <c r="AK1686" s="3">
        <f t="shared" si="629"/>
        <v>0</v>
      </c>
      <c r="AL1686" s="3">
        <f t="shared" si="630"/>
        <v>1.4248516728630619E-2</v>
      </c>
      <c r="AM1686" s="3">
        <f t="shared" si="631"/>
        <v>1.9146197751568429E-2</v>
      </c>
      <c r="AN1686" s="3">
        <f t="shared" si="632"/>
        <v>1.6075281563401374E-2</v>
      </c>
      <c r="AO1686" s="3" t="str" cm="1">
        <f t="array" ref="AO1686">GETVECTOR(Y1686,2)</f>
        <v>0.5774</v>
      </c>
      <c r="AP1686" s="3" t="str" cm="1">
        <f t="array" ref="AP1686">GETVECTOR(Z1686,2)</f>
        <v>0.5774</v>
      </c>
      <c r="AQ1686" s="3" t="str" cm="1">
        <f t="array" ref="AQ1686">GETVECTOR(AA1686,2)</f>
        <v>0.5774</v>
      </c>
      <c r="AR1686" s="3" t="str" cm="1">
        <f t="array" ref="AR1686">GETVECTOR(AB1686,2)</f>
        <v>0.5774</v>
      </c>
      <c r="AS1686" s="3" cm="1">
        <f t="array" ref="AS1686">SUM(AK1686:AN1686*AO1686:AR1686)</f>
        <v>2.8563975715574882E-2</v>
      </c>
      <c r="AT1686" s="51">
        <f t="shared" si="633"/>
        <v>3.2138681343965282E-2</v>
      </c>
      <c r="AU1686" s="48">
        <f t="shared" si="634"/>
        <v>0.17927264527519329</v>
      </c>
      <c r="AV1686" s="56"/>
      <c r="AW1686" s="56"/>
    </row>
    <row r="1687" spans="1:49" ht="15" customHeight="1" x14ac:dyDescent="0.25">
      <c r="A1687" s="11">
        <f t="shared" si="621"/>
        <v>1684</v>
      </c>
      <c r="B1687" s="29">
        <v>32731</v>
      </c>
      <c r="C1687" s="25"/>
      <c r="D1687" s="12"/>
      <c r="E1687" s="25"/>
      <c r="F1687" s="35"/>
      <c r="G1687" s="25">
        <v>0</v>
      </c>
      <c r="H1687" s="13">
        <v>0</v>
      </c>
      <c r="I1687" s="25">
        <v>0</v>
      </c>
      <c r="J1687" s="12">
        <v>0</v>
      </c>
      <c r="K1687" s="12">
        <v>0</v>
      </c>
      <c r="L1687" s="25" t="s">
        <v>11</v>
      </c>
      <c r="M1687" s="10"/>
      <c r="N1687" s="15"/>
      <c r="O1687" s="15"/>
      <c r="P1687" s="4"/>
      <c r="Q1687" s="54"/>
      <c r="R1687" s="42">
        <f t="shared" si="622"/>
        <v>2.0618556701030927E-2</v>
      </c>
      <c r="S1687" s="44" t="str" cm="1">
        <f t="array" ref="S1687">SETVECTOR(R1687:R1688)</f>
        <v>0.0206185567010309,0.00103092783505155</v>
      </c>
      <c r="T1687" s="44">
        <f t="shared" si="635"/>
        <v>0.15463917525773196</v>
      </c>
      <c r="U1687" s="5">
        <f t="shared" si="636"/>
        <v>0</v>
      </c>
      <c r="V1687" s="5">
        <f t="shared" si="637"/>
        <v>-4.5468834618310125E-2</v>
      </c>
      <c r="W1687" s="5">
        <f t="shared" si="638"/>
        <v>0.79064793972343572</v>
      </c>
      <c r="X1687" s="5">
        <f t="shared" si="639"/>
        <v>-0.10168355533427113</v>
      </c>
      <c r="Y1687" s="5" t="str" cm="1">
        <f t="array" ref="Y1687:AB1687">SETMATRIX(GETMATRIX(Y1686:AB1686)-$O$9*DELTAWEIGHT(S1686,$AH$4,AK1686:AN1686))</f>
        <v>0.5774,0.5774,0.5774</v>
      </c>
      <c r="Z1687" s="5" t="str">
        <v>0.570070569925475,0.509548309488532,0.5774</v>
      </c>
      <c r="AA1687" s="5" t="str">
        <v>0.662408238039856,0.62326401454665,0.5774</v>
      </c>
      <c r="AB1687" s="5" t="str">
        <v>0.573332840068593,0.496930665028489,0.5774</v>
      </c>
      <c r="AC1687" s="5" cm="1">
        <f t="array" ref="AC1687">SIGMOID(SUM(GETVECTOR(Y1687)*GETVECTOR(_xlfn.CONCAT($S1687,",",$AH$4)))+U1687)</f>
        <v>0.503125062399288</v>
      </c>
      <c r="AD1687" s="5" cm="1">
        <f t="array" ref="AD1687">SIGMOID(SUM(GETVECTOR(Z1687)*GETVECTOR(_xlfn.CONCAT($S1687,",",$AH$4)))+V1687)</f>
        <v>0.49170338789700641</v>
      </c>
      <c r="AE1687" s="5" cm="1">
        <f t="array" ref="AE1687">TANH(SUM(GETVECTOR(AA1687)*GETVECTOR(_xlfn.CONCAT($S1687,",",$AH$4)))+W1687)</f>
        <v>0.66679410580746934</v>
      </c>
      <c r="AF1687" s="5" cm="1">
        <f t="array" ref="AF1687">SIGMOID(SUM(GETVECTOR(AB1687)*GETVECTOR(_xlfn.CONCAT($S1687,",",$AH$4)))+X1687)</f>
        <v>0.47767735893195723</v>
      </c>
      <c r="AG1687" s="5">
        <f t="shared" si="625"/>
        <v>0.32786492085528762</v>
      </c>
      <c r="AH1687" s="40">
        <f t="shared" si="626"/>
        <v>0.15123313457676241</v>
      </c>
      <c r="AI1687" s="3">
        <f t="shared" si="627"/>
        <v>-3.4060406809695576E-3</v>
      </c>
      <c r="AJ1687" s="3">
        <f t="shared" si="628"/>
        <v>-1.4639053706682165E-3</v>
      </c>
      <c r="AK1687" s="3">
        <f t="shared" si="629"/>
        <v>0</v>
      </c>
      <c r="AL1687" s="3">
        <f t="shared" si="630"/>
        <v>-2.4396367789442978E-4</v>
      </c>
      <c r="AM1687" s="3">
        <f t="shared" si="631"/>
        <v>-3.9977058522215977E-4</v>
      </c>
      <c r="AN1687" s="3">
        <f t="shared" si="632"/>
        <v>-2.6905163534775989E-4</v>
      </c>
      <c r="AO1687" s="3" t="str" cm="1">
        <f t="array" ref="AO1687">GETVECTOR(Y1687,2)</f>
        <v>0.5774</v>
      </c>
      <c r="AP1687" s="3" t="str" cm="1">
        <f t="array" ref="AP1687">GETVECTOR(Z1687,2)</f>
        <v>0.5774</v>
      </c>
      <c r="AQ1687" s="3" t="str" cm="1">
        <f t="array" ref="AQ1687">GETVECTOR(AA1687,2)</f>
        <v>0.5774</v>
      </c>
      <c r="AR1687" s="3" t="str" cm="1">
        <f t="array" ref="AR1687">GETVECTOR(AB1687,2)</f>
        <v>0.5774</v>
      </c>
      <c r="AS1687" s="3" cm="1">
        <f t="array" ref="AS1687">SUM(AK1687:AN1687*AO1687:AR1687)</f>
        <v>-5.2704257777331533E-4</v>
      </c>
      <c r="AT1687" s="51">
        <f t="shared" si="633"/>
        <v>1.1601113120419568E-5</v>
      </c>
      <c r="AU1687" s="48">
        <f t="shared" si="634"/>
        <v>3.4060406809695576E-3</v>
      </c>
      <c r="AV1687" s="56"/>
      <c r="AW1687" s="56"/>
    </row>
    <row r="1688" spans="1:49" ht="15" customHeight="1" x14ac:dyDescent="0.25">
      <c r="A1688" s="11">
        <f t="shared" si="621"/>
        <v>1685</v>
      </c>
      <c r="B1688" s="29">
        <v>32732</v>
      </c>
      <c r="C1688" s="25"/>
      <c r="D1688" s="12"/>
      <c r="E1688" s="25"/>
      <c r="F1688" s="35"/>
      <c r="G1688" s="25">
        <v>0</v>
      </c>
      <c r="H1688" s="13">
        <v>0</v>
      </c>
      <c r="I1688" s="25">
        <v>0</v>
      </c>
      <c r="J1688" s="12">
        <v>0</v>
      </c>
      <c r="K1688" s="12">
        <v>0</v>
      </c>
      <c r="L1688" s="25" t="s">
        <v>11</v>
      </c>
      <c r="M1688" s="10"/>
      <c r="N1688" s="15"/>
      <c r="O1688" s="15"/>
      <c r="P1688" s="4"/>
      <c r="Q1688" s="54"/>
      <c r="R1688" s="42">
        <f t="shared" si="622"/>
        <v>1.0309278350515464E-3</v>
      </c>
      <c r="S1688" s="44" t="str" cm="1">
        <f t="array" ref="S1688">SETVECTOR(R1688:R1689)</f>
        <v>0.00103092783505155,0.154639175257732</v>
      </c>
      <c r="T1688" s="44">
        <f t="shared" si="635"/>
        <v>8.9690721649484523E-2</v>
      </c>
      <c r="U1688" s="5">
        <f t="shared" si="636"/>
        <v>0</v>
      </c>
      <c r="V1688" s="5">
        <f t="shared" si="637"/>
        <v>-4.5444438250520684E-2</v>
      </c>
      <c r="W1688" s="5">
        <f t="shared" si="638"/>
        <v>0.79068791678195793</v>
      </c>
      <c r="X1688" s="5">
        <f t="shared" si="639"/>
        <v>-0.10165665017073636</v>
      </c>
      <c r="Y1688" s="5" t="str" cm="1">
        <f t="array" ref="Y1688:AB1688">SETMATRIX(GETMATRIX(Y1687:AB1687)-$O$9*DELTAWEIGHT(S1687,$AH$4,AK1687:AN1687))</f>
        <v>0.5774,0.5774,0.5774</v>
      </c>
      <c r="Z1688" s="5" t="str">
        <v>0.570071295817823,0.509548345783149,0.5774</v>
      </c>
      <c r="AA1688" s="5" t="str">
        <v>0.662409481452939,0.623264076717304,0.5774</v>
      </c>
      <c r="AB1688" s="5" t="str">
        <v>0.573333637716039,0.496930704910861,0.5774</v>
      </c>
      <c r="AC1688" s="5" cm="1">
        <f t="array" ref="AC1688">SIGMOID(SUM(GETVECTOR(Y1688)*GETVECTOR(_xlfn.CONCAT($S1688,",",$AH$4)))+U1688)</f>
        <v>0.52245586278519074</v>
      </c>
      <c r="AD1688" s="5" cm="1">
        <f t="array" ref="AD1688">SIGMOID(SUM(GETVECTOR(Z1688)*GETVECTOR(_xlfn.CONCAT($S1688,",",$AH$4)))+V1688)</f>
        <v>0.50848403564655609</v>
      </c>
      <c r="AE1688" s="5" cm="1">
        <f t="array" ref="AE1688">TANH(SUM(GETVECTOR(AA1688)*GETVECTOR(_xlfn.CONCAT($S1688,",",$AH$4)))+W1688)</f>
        <v>0.71028155399998305</v>
      </c>
      <c r="AF1688" s="5" cm="1">
        <f t="array" ref="AF1688">SIGMOID(SUM(GETVECTOR(AB1688)*GETVECTOR(_xlfn.CONCAT($S1688,",",$AH$4)))+X1688)</f>
        <v>0.4939451384492668</v>
      </c>
      <c r="AG1688" s="5">
        <f t="shared" si="625"/>
        <v>0.36116683102321862</v>
      </c>
      <c r="AH1688" s="40">
        <f t="shared" si="626"/>
        <v>0.17102425449480171</v>
      </c>
      <c r="AI1688" s="3">
        <f t="shared" si="627"/>
        <v>8.1333532845317191E-2</v>
      </c>
      <c r="AJ1688" s="3">
        <f t="shared" si="628"/>
        <v>3.5358082956084461E-2</v>
      </c>
      <c r="AK1688" s="3">
        <f t="shared" si="629"/>
        <v>0</v>
      </c>
      <c r="AL1688" s="3">
        <f t="shared" si="630"/>
        <v>6.2767408360438499E-3</v>
      </c>
      <c r="AM1688" s="3">
        <f t="shared" si="631"/>
        <v>8.9086068143637218E-3</v>
      </c>
      <c r="AN1688" s="3">
        <f t="shared" si="632"/>
        <v>7.0392265756160852E-3</v>
      </c>
      <c r="AO1688" s="3" t="str" cm="1">
        <f t="array" ref="AO1688">GETVECTOR(Y1688,2)</f>
        <v>0.5774</v>
      </c>
      <c r="AP1688" s="3" t="str" cm="1">
        <f t="array" ref="AP1688">GETVECTOR(Z1688,2)</f>
        <v>0.5774</v>
      </c>
      <c r="AQ1688" s="3" t="str" cm="1">
        <f t="array" ref="AQ1688">GETVECTOR(AA1688,2)</f>
        <v>0.5774</v>
      </c>
      <c r="AR1688" s="3" t="str" cm="1">
        <f t="array" ref="AR1688">GETVECTOR(AB1688,2)</f>
        <v>0.5774</v>
      </c>
      <c r="AS1688" s="3" cm="1">
        <f t="array" ref="AS1688">SUM(AK1688:AN1688*AO1688:AR1688)</f>
        <v>1.283246915810606E-2</v>
      </c>
      <c r="AT1688" s="51">
        <f t="shared" si="633"/>
        <v>6.6151435651002908E-3</v>
      </c>
      <c r="AU1688" s="48">
        <f t="shared" si="634"/>
        <v>8.1333532845317191E-2</v>
      </c>
      <c r="AV1688" s="56"/>
      <c r="AW1688" s="56"/>
    </row>
    <row r="1689" spans="1:49" ht="15" customHeight="1" x14ac:dyDescent="0.25">
      <c r="A1689" s="11">
        <f t="shared" si="621"/>
        <v>1686</v>
      </c>
      <c r="B1689" s="29">
        <v>32733</v>
      </c>
      <c r="C1689" s="25"/>
      <c r="D1689" s="12"/>
      <c r="E1689" s="25"/>
      <c r="F1689" s="35"/>
      <c r="G1689" s="25">
        <v>0</v>
      </c>
      <c r="H1689" s="13">
        <v>0</v>
      </c>
      <c r="I1689" s="25">
        <v>0</v>
      </c>
      <c r="J1689" s="12">
        <v>0</v>
      </c>
      <c r="K1689" s="12">
        <v>0</v>
      </c>
      <c r="L1689" s="25" t="s">
        <v>11</v>
      </c>
      <c r="M1689" s="10"/>
      <c r="N1689" s="15"/>
      <c r="O1689" s="15"/>
      <c r="P1689" s="4"/>
      <c r="Q1689" s="54"/>
      <c r="R1689" s="42">
        <f t="shared" si="622"/>
        <v>0.15463917525773196</v>
      </c>
      <c r="S1689" s="44" t="str" cm="1">
        <f t="array" ref="S1689">SETVECTOR(R1689:R1690)</f>
        <v>0.154639175257732,0.0896907216494845</v>
      </c>
      <c r="T1689" s="44">
        <f t="shared" si="635"/>
        <v>0.27731958762886594</v>
      </c>
      <c r="U1689" s="5">
        <f t="shared" si="636"/>
        <v>0</v>
      </c>
      <c r="V1689" s="5">
        <f t="shared" si="637"/>
        <v>-4.6072112334125066E-2</v>
      </c>
      <c r="W1689" s="5">
        <f t="shared" si="638"/>
        <v>0.78979705610052153</v>
      </c>
      <c r="X1689" s="5">
        <f t="shared" si="639"/>
        <v>-0.10236057282829797</v>
      </c>
      <c r="Y1689" s="5" t="str" cm="1">
        <f t="array" ref="Y1689:AB1689">SETMATRIX(GETMATRIX(Y1688:AB1688)-$O$9*DELTAWEIGHT(S1688,$AH$4,AK1688:AN1688))</f>
        <v>0.5774,0.5774,0.5774</v>
      </c>
      <c r="Z1689" s="5" t="str">
        <v>0.570070659430292,0.509452887653492,0.5774</v>
      </c>
      <c r="AA1689" s="5" t="str">
        <v>0.662408539990642,0.62312285737274,0.5774</v>
      </c>
      <c r="AB1689" s="5" t="str">
        <v>0.573332926529751,0.496824026967626,0.5774</v>
      </c>
      <c r="AC1689" s="5" cm="1">
        <f t="array" ref="AC1689">SIGMOID(SUM(GETVECTOR(Y1689)*GETVECTOR(_xlfn.CONCAT($S1689,",",$AH$4)))+U1689)</f>
        <v>0.53521064177831368</v>
      </c>
      <c r="AD1689" s="5" cm="1">
        <f t="array" ref="AD1689">SIGMOID(SUM(GETVECTOR(Z1689)*GETVECTOR(_xlfn.CONCAT($S1689,",",$AH$4)))+V1689)</f>
        <v>0.52193000684419211</v>
      </c>
      <c r="AE1689" s="5" cm="1">
        <f t="array" ref="AE1689">TANH(SUM(GETVECTOR(AA1689)*GETVECTOR(_xlfn.CONCAT($S1689,",",$AH$4)))+W1689)</f>
        <v>0.73893061750565603</v>
      </c>
      <c r="AF1689" s="5" cm="1">
        <f t="array" ref="AF1689">SIGMOID(SUM(GETVECTOR(AB1689)*GETVECTOR(_xlfn.CONCAT($S1689,",",$AH$4)))+X1689)</f>
        <v>0.50771430370079618</v>
      </c>
      <c r="AG1689" s="5">
        <f t="shared" si="625"/>
        <v>0.38567006225211015</v>
      </c>
      <c r="AH1689" s="40">
        <f t="shared" si="626"/>
        <v>0.18664666166347488</v>
      </c>
      <c r="AI1689" s="3">
        <f t="shared" si="627"/>
        <v>-9.067292596539106E-2</v>
      </c>
      <c r="AJ1689" s="3">
        <f t="shared" si="628"/>
        <v>-3.981439019544121E-2</v>
      </c>
      <c r="AK1689" s="3">
        <f t="shared" si="629"/>
        <v>0</v>
      </c>
      <c r="AL1689" s="3">
        <f t="shared" si="630"/>
        <v>-7.3408691291983845E-3</v>
      </c>
      <c r="AM1689" s="3">
        <f t="shared" si="631"/>
        <v>-9.4338839734470024E-3</v>
      </c>
      <c r="AN1689" s="3">
        <f t="shared" si="632"/>
        <v>-8.3313441425963419E-3</v>
      </c>
      <c r="AO1689" s="3" t="str" cm="1">
        <f t="array" ref="AO1689">GETVECTOR(Y1689,2)</f>
        <v>0.5774</v>
      </c>
      <c r="AP1689" s="3" t="str" cm="1">
        <f t="array" ref="AP1689">GETVECTOR(Z1689,2)</f>
        <v>0.5774</v>
      </c>
      <c r="AQ1689" s="3" t="str" cm="1">
        <f t="array" ref="AQ1689">GETVECTOR(AA1689,2)</f>
        <v>0.5774</v>
      </c>
      <c r="AR1689" s="3" t="str" cm="1">
        <f t="array" ref="AR1689">GETVECTOR(AB1689,2)</f>
        <v>0.5774</v>
      </c>
      <c r="AS1689" s="3" cm="1">
        <f t="array" ref="AS1689">SUM(AK1689:AN1689*AO1689:AR1689)</f>
        <v>-1.4496260549402576E-2</v>
      </c>
      <c r="AT1689" s="51">
        <f t="shared" si="633"/>
        <v>8.2215795031252877E-3</v>
      </c>
      <c r="AU1689" s="48">
        <f t="shared" si="634"/>
        <v>9.067292596539106E-2</v>
      </c>
      <c r="AV1689" s="56"/>
      <c r="AW1689" s="56"/>
    </row>
    <row r="1690" spans="1:49" ht="15" customHeight="1" x14ac:dyDescent="0.25">
      <c r="A1690" s="11">
        <f t="shared" si="621"/>
        <v>1687</v>
      </c>
      <c r="B1690" s="29">
        <v>32734</v>
      </c>
      <c r="C1690" s="25"/>
      <c r="D1690" s="12"/>
      <c r="E1690" s="25"/>
      <c r="F1690" s="35"/>
      <c r="G1690" s="25">
        <v>0</v>
      </c>
      <c r="H1690" s="13">
        <v>0</v>
      </c>
      <c r="I1690" s="25">
        <v>0</v>
      </c>
      <c r="J1690" s="12">
        <v>0</v>
      </c>
      <c r="K1690" s="12">
        <v>0</v>
      </c>
      <c r="L1690" s="25" t="s">
        <v>11</v>
      </c>
      <c r="M1690" s="10"/>
      <c r="N1690" s="15"/>
      <c r="O1690" s="15"/>
      <c r="P1690" s="4"/>
      <c r="Q1690" s="54"/>
      <c r="R1690" s="42">
        <f t="shared" si="622"/>
        <v>8.9690721649484523E-2</v>
      </c>
      <c r="S1690" s="44" t="str" cm="1">
        <f t="array" ref="S1690">SETVECTOR(R1690:R1691)</f>
        <v>0.0896907216494845,0.277319587628866</v>
      </c>
      <c r="T1690" s="44">
        <f t="shared" si="635"/>
        <v>0.15257731958762888</v>
      </c>
      <c r="U1690" s="5">
        <f t="shared" si="636"/>
        <v>0</v>
      </c>
      <c r="V1690" s="5">
        <f t="shared" si="637"/>
        <v>-4.5338025421205227E-2</v>
      </c>
      <c r="W1690" s="5">
        <f t="shared" si="638"/>
        <v>0.79074044449786618</v>
      </c>
      <c r="X1690" s="5">
        <f t="shared" si="639"/>
        <v>-0.10152743841403833</v>
      </c>
      <c r="Y1690" s="5" t="str" cm="1">
        <f t="array" ref="Y1690:AB1690">SETMATRIX(GETMATRIX(Y1689:AB1689)-$O$9*DELTAWEIGHT(S1689,$AH$4,AK1689:AN1689))</f>
        <v>0.5774,0.5774,0.5774</v>
      </c>
      <c r="Z1690" s="5" t="str">
        <v>0.570184344521603,0.509518825006452,0.5774</v>
      </c>
      <c r="AA1690" s="5" t="str">
        <v>0.6625605626178,0.623211030496492,0.5774</v>
      </c>
      <c r="AB1690" s="5" t="str">
        <v>0.573461513346945,0.496898607321599,0.5774</v>
      </c>
      <c r="AC1690" s="5" cm="1">
        <f t="array" ref="AC1690">SIGMOID(SUM(GETVECTOR(Y1690)*GETVECTOR(_xlfn.CONCAT($S1690,",",$AH$4)))+U1690)</f>
        <v>0.55278056952930776</v>
      </c>
      <c r="AD1690" s="5" cm="1">
        <f t="array" ref="AD1690">SIGMOID(SUM(GETVECTOR(Z1690)*GETVECTOR(_xlfn.CONCAT($S1690,",",$AH$4)))+V1690)</f>
        <v>0.5367092706683988</v>
      </c>
      <c r="AE1690" s="5" cm="1">
        <f t="array" ref="AE1690">TANH(SUM(GETVECTOR(AA1690)*GETVECTOR(_xlfn.CONCAT($S1690,",",$AH$4)))+W1690)</f>
        <v>0.77108344608226609</v>
      </c>
      <c r="AF1690" s="5" cm="1">
        <f t="array" ref="AF1690">SIGMOID(SUM(GETVECTOR(AB1690)*GETVECTOR(_xlfn.CONCAT($S1690,",",$AH$4)))+X1690)</f>
        <v>0.52191256893070015</v>
      </c>
      <c r="AG1690" s="5">
        <f t="shared" si="625"/>
        <v>0.41384763397128865</v>
      </c>
      <c r="AH1690" s="40">
        <f t="shared" si="626"/>
        <v>0.20445130112058194</v>
      </c>
      <c r="AI1690" s="3">
        <f t="shared" si="627"/>
        <v>5.1873981532953056E-2</v>
      </c>
      <c r="AJ1690" s="3">
        <f t="shared" si="628"/>
        <v>2.291906031008226E-2</v>
      </c>
      <c r="AK1690" s="3">
        <f t="shared" si="629"/>
        <v>0</v>
      </c>
      <c r="AL1690" s="3">
        <f t="shared" si="630"/>
        <v>4.3943120498312642E-3</v>
      </c>
      <c r="AM1690" s="3">
        <f t="shared" si="631"/>
        <v>4.987146519277042E-3</v>
      </c>
      <c r="AN1690" s="3">
        <f t="shared" si="632"/>
        <v>5.0704533109024678E-3</v>
      </c>
      <c r="AO1690" s="3" t="str" cm="1">
        <f t="array" ref="AO1690">GETVECTOR(Y1690,2)</f>
        <v>0.5774</v>
      </c>
      <c r="AP1690" s="3" t="str" cm="1">
        <f t="array" ref="AP1690">GETVECTOR(Z1690,2)</f>
        <v>0.5774</v>
      </c>
      <c r="AQ1690" s="3" t="str" cm="1">
        <f t="array" ref="AQ1690">GETVECTOR(AA1690,2)</f>
        <v>0.5774</v>
      </c>
      <c r="AR1690" s="3" t="str" cm="1">
        <f t="array" ref="AR1690">GETVECTOR(AB1690,2)</f>
        <v>0.5774</v>
      </c>
      <c r="AS1690" s="3" cm="1">
        <f t="array" ref="AS1690">SUM(AK1690:AN1690*AO1690:AR1690)</f>
        <v>8.3445339195182214E-3</v>
      </c>
      <c r="AT1690" s="51">
        <f t="shared" si="633"/>
        <v>2.6909099600811548E-3</v>
      </c>
      <c r="AU1690" s="48">
        <f t="shared" si="634"/>
        <v>5.1873981532953056E-2</v>
      </c>
      <c r="AV1690" s="56"/>
      <c r="AW1690" s="56"/>
    </row>
    <row r="1691" spans="1:49" ht="15" customHeight="1" x14ac:dyDescent="0.25">
      <c r="A1691" s="11">
        <f t="shared" si="621"/>
        <v>1688</v>
      </c>
      <c r="B1691" s="29">
        <v>32735</v>
      </c>
      <c r="C1691" s="25"/>
      <c r="D1691" s="12"/>
      <c r="E1691" s="25"/>
      <c r="F1691" s="35"/>
      <c r="G1691" s="25">
        <v>0</v>
      </c>
      <c r="H1691" s="13">
        <v>0</v>
      </c>
      <c r="I1691" s="25">
        <v>0</v>
      </c>
      <c r="J1691" s="12">
        <v>0</v>
      </c>
      <c r="K1691" s="12">
        <v>0</v>
      </c>
      <c r="L1691" s="25" t="s">
        <v>11</v>
      </c>
      <c r="M1691" s="10"/>
      <c r="N1691" s="15"/>
      <c r="O1691" s="15"/>
      <c r="P1691" s="4"/>
      <c r="Q1691" s="54"/>
      <c r="R1691" s="42">
        <f t="shared" si="622"/>
        <v>0.27731958762886594</v>
      </c>
      <c r="S1691" s="44" t="str" cm="1">
        <f t="array" ref="S1691">SETVECTOR(R1691:R1692)</f>
        <v>0.277319587628866,0.152577319587629</v>
      </c>
      <c r="T1691" s="44">
        <f t="shared" si="635"/>
        <v>0.44020618556701036</v>
      </c>
      <c r="U1691" s="5">
        <f t="shared" si="636"/>
        <v>0</v>
      </c>
      <c r="V1691" s="5">
        <f t="shared" si="637"/>
        <v>-4.5777456626188352E-2</v>
      </c>
      <c r="W1691" s="5">
        <f t="shared" si="638"/>
        <v>0.79024172984593843</v>
      </c>
      <c r="X1691" s="5">
        <f t="shared" si="639"/>
        <v>-0.10203448374512858</v>
      </c>
      <c r="Y1691" s="5" t="str" cm="1">
        <f t="array" ref="Y1691:AB1691">SETMATRIX(GETMATRIX(Y1690:AB1690)-$O$9*DELTAWEIGHT(S1690,$AH$4,AK1690:AN1690))</f>
        <v>0.5774,0.5774,0.5774</v>
      </c>
      <c r="Z1691" s="5" t="str">
        <v>0.570144868438616,0.509396766772847,0.5774</v>
      </c>
      <c r="AA1691" s="5" t="str">
        <v>0.66251403959467,0.623067183447963,0.5774</v>
      </c>
      <c r="AB1691" s="5" t="str">
        <v>0.573416109142997,0.496758219610542,0.5774</v>
      </c>
      <c r="AC1691" s="5" cm="1">
        <f t="array" ref="AC1691">SIGMOID(SUM(GETVECTOR(Y1691)*GETVECTOR(_xlfn.CONCAT($S1691,",",$AH$4)))+U1691)</f>
        <v>0.56173894296623217</v>
      </c>
      <c r="AD1691" s="5" cm="1">
        <f t="array" ref="AD1691">SIGMOID(SUM(GETVECTOR(Z1691)*GETVECTOR(_xlfn.CONCAT($S1691,",",$AH$4)))+V1691)</f>
        <v>0.54737180876284175</v>
      </c>
      <c r="AE1691" s="5" cm="1">
        <f t="array" ref="AE1691">TANH(SUM(GETVECTOR(AA1691)*GETVECTOR(_xlfn.CONCAT($S1691,",",$AH$4)))+W1691)</f>
        <v>0.78909767005770959</v>
      </c>
      <c r="AF1691" s="5" cm="1">
        <f t="array" ref="AF1691">SIGMOID(SUM(GETVECTOR(AB1691)*GETVECTOR(_xlfn.CONCAT($S1691,",",$AH$4)))+X1691)</f>
        <v>0.53314608460460178</v>
      </c>
      <c r="AG1691" s="5">
        <f t="shared" si="625"/>
        <v>0.43192981895003263</v>
      </c>
      <c r="AH1691" s="40">
        <f t="shared" si="626"/>
        <v>0.21695464187111671</v>
      </c>
      <c r="AI1691" s="3">
        <f t="shared" si="627"/>
        <v>-0.22325154369589365</v>
      </c>
      <c r="AJ1691" s="3">
        <f t="shared" si="628"/>
        <v>-9.9315708403610856E-2</v>
      </c>
      <c r="AK1691" s="3">
        <f t="shared" si="629"/>
        <v>0</v>
      </c>
      <c r="AL1691" s="3">
        <f t="shared" si="630"/>
        <v>-1.9416579790045286E-2</v>
      </c>
      <c r="AM1691" s="3">
        <f t="shared" si="631"/>
        <v>-2.0512367970069667E-2</v>
      </c>
      <c r="AN1691" s="3">
        <f t="shared" si="632"/>
        <v>-2.2612283542603324E-2</v>
      </c>
      <c r="AO1691" s="3" t="str" cm="1">
        <f t="array" ref="AO1691">GETVECTOR(Y1691,2)</f>
        <v>0.5774</v>
      </c>
      <c r="AP1691" s="3" t="str" cm="1">
        <f t="array" ref="AP1691">GETVECTOR(Z1691,2)</f>
        <v>0.5774</v>
      </c>
      <c r="AQ1691" s="3" t="str" cm="1">
        <f t="array" ref="AQ1691">GETVECTOR(AA1691,2)</f>
        <v>0.5774</v>
      </c>
      <c r="AR1691" s="3" t="str" cm="1">
        <f t="array" ref="AR1691">GETVECTOR(AB1691,2)</f>
        <v>0.5774</v>
      </c>
      <c r="AS1691" s="3" cm="1">
        <f t="array" ref="AS1691">SUM(AK1691:AN1691*AO1691:AR1691)</f>
        <v>-3.6111306954189536E-2</v>
      </c>
      <c r="AT1691" s="51">
        <f t="shared" si="633"/>
        <v>4.9841251762599507E-2</v>
      </c>
      <c r="AU1691" s="48">
        <f t="shared" si="634"/>
        <v>0.22325154369589365</v>
      </c>
      <c r="AV1691" s="56"/>
      <c r="AW1691" s="56"/>
    </row>
    <row r="1692" spans="1:49" ht="15" customHeight="1" x14ac:dyDescent="0.25">
      <c r="A1692" s="11">
        <f t="shared" si="621"/>
        <v>1689</v>
      </c>
      <c r="B1692" s="29">
        <v>32736</v>
      </c>
      <c r="C1692" s="25"/>
      <c r="D1692" s="12"/>
      <c r="E1692" s="25"/>
      <c r="F1692" s="35"/>
      <c r="G1692" s="25">
        <v>0</v>
      </c>
      <c r="H1692" s="13">
        <v>0</v>
      </c>
      <c r="I1692" s="25">
        <v>0</v>
      </c>
      <c r="J1692" s="12">
        <v>0</v>
      </c>
      <c r="K1692" s="12">
        <v>0</v>
      </c>
      <c r="L1692" s="25" t="s">
        <v>11</v>
      </c>
      <c r="M1692" s="10"/>
      <c r="N1692" s="15"/>
      <c r="O1692" s="15"/>
      <c r="P1692" s="4"/>
      <c r="Q1692" s="54"/>
      <c r="R1692" s="42">
        <f t="shared" si="622"/>
        <v>0.15257731958762888</v>
      </c>
      <c r="S1692" s="44" t="str" cm="1">
        <f t="array" ref="S1692">SETVECTOR(R1692:R1693)</f>
        <v>0.152577319587629,0.44020618556701</v>
      </c>
      <c r="T1692" s="44">
        <f t="shared" si="635"/>
        <v>0.13917525773195877</v>
      </c>
      <c r="U1692" s="5">
        <f t="shared" si="636"/>
        <v>0</v>
      </c>
      <c r="V1692" s="5">
        <f t="shared" si="637"/>
        <v>-4.3835798647183823E-2</v>
      </c>
      <c r="W1692" s="5">
        <f t="shared" si="638"/>
        <v>0.79229296664294535</v>
      </c>
      <c r="X1692" s="5">
        <f t="shared" si="639"/>
        <v>-9.9773255390868246E-2</v>
      </c>
      <c r="Y1692" s="5" t="str" cm="1">
        <f t="array" ref="Y1692:AB1692">SETMATRIX(GETMATRIX(Y1691:AB1691)-$O$9*DELTAWEIGHT(S1691,$AH$4,AK1691:AN1691))</f>
        <v>0.5774,0.5774,0.5774</v>
      </c>
      <c r="Z1692" s="5" t="str">
        <v>0.570681644685431,0.509692093481132,0.5774</v>
      </c>
      <c r="AA1692" s="5" t="str">
        <v>0.663102271941706,0.6233908205757,0.5774</v>
      </c>
      <c r="AB1692" s="5" t="str">
        <v>0.574039312889314,0.497101097508144,0.5774</v>
      </c>
      <c r="AC1692" s="5" cm="1">
        <f t="array" ref="AC1692">SIGMOID(SUM(GETVECTOR(Y1692)*GETVECTOR(_xlfn.CONCAT($S1692,",",$AH$4)))+U1692)</f>
        <v>0.58474260349597273</v>
      </c>
      <c r="AD1692" s="5" cm="1">
        <f t="array" ref="AD1692">SIGMOID(SUM(GETVECTOR(Z1692)*GETVECTOR(_xlfn.CONCAT($S1692,",",$AH$4)))+V1692)</f>
        <v>0.56650530571791391</v>
      </c>
      <c r="AE1692" s="5" cm="1">
        <f t="array" ref="AE1692">TANH(SUM(GETVECTOR(AA1692)*GETVECTOR(_xlfn.CONCAT($S1692,",",$AH$4)))+W1692)</f>
        <v>0.8235938804530536</v>
      </c>
      <c r="AF1692" s="5" cm="1">
        <f t="array" ref="AF1692">SIGMOID(SUM(GETVECTOR(AB1692)*GETVECTOR(_xlfn.CONCAT($S1692,",",$AH$4)))+X1692)</f>
        <v>0.5514767356165271</v>
      </c>
      <c r="AG1692" s="5">
        <f t="shared" si="625"/>
        <v>0.46657030303346014</v>
      </c>
      <c r="AH1692" s="40">
        <f t="shared" si="626"/>
        <v>0.24012621910728058</v>
      </c>
      <c r="AI1692" s="3">
        <f t="shared" si="627"/>
        <v>0.10095096137532181</v>
      </c>
      <c r="AJ1692" s="3">
        <f t="shared" si="628"/>
        <v>4.5117004782143914E-2</v>
      </c>
      <c r="AK1692" s="3">
        <f t="shared" si="629"/>
        <v>0</v>
      </c>
      <c r="AL1692" s="3">
        <f t="shared" si="630"/>
        <v>9.1251736794249888E-3</v>
      </c>
      <c r="AM1692" s="3">
        <f t="shared" si="631"/>
        <v>8.2221617222739338E-3</v>
      </c>
      <c r="AN1692" s="3">
        <f t="shared" si="632"/>
        <v>1.0872640193914021E-2</v>
      </c>
      <c r="AO1692" s="3" t="str" cm="1">
        <f t="array" ref="AO1692">GETVECTOR(Y1692,2)</f>
        <v>0.5774</v>
      </c>
      <c r="AP1692" s="3" t="str" cm="1">
        <f t="array" ref="AP1692">GETVECTOR(Z1692,2)</f>
        <v>0.5774</v>
      </c>
      <c r="AQ1692" s="3" t="str" cm="1">
        <f t="array" ref="AQ1692">GETVECTOR(AA1692,2)</f>
        <v>0.5774</v>
      </c>
      <c r="AR1692" s="3" t="str" cm="1">
        <f t="array" ref="AR1692">GETVECTOR(AB1692,2)</f>
        <v>0.5774</v>
      </c>
      <c r="AS1692" s="3" cm="1">
        <f t="array" ref="AS1692">SUM(AK1692:AN1692*AO1692:AR1692)</f>
        <v>1.6294213908906917E-2</v>
      </c>
      <c r="AT1692" s="51">
        <f t="shared" si="633"/>
        <v>1.0191096602601715E-2</v>
      </c>
      <c r="AU1692" s="48">
        <f t="shared" si="634"/>
        <v>0.10095096137532181</v>
      </c>
      <c r="AV1692" s="56"/>
      <c r="AW1692" s="56"/>
    </row>
    <row r="1693" spans="1:49" ht="15" customHeight="1" x14ac:dyDescent="0.25">
      <c r="A1693" s="11">
        <f t="shared" si="621"/>
        <v>1690</v>
      </c>
      <c r="B1693" s="29">
        <v>32737</v>
      </c>
      <c r="C1693" s="25"/>
      <c r="D1693" s="12"/>
      <c r="E1693" s="25"/>
      <c r="F1693" s="35"/>
      <c r="G1693" s="25">
        <v>0</v>
      </c>
      <c r="H1693" s="13">
        <v>0</v>
      </c>
      <c r="I1693" s="25">
        <v>0</v>
      </c>
      <c r="J1693" s="12">
        <v>0</v>
      </c>
      <c r="K1693" s="12">
        <v>0</v>
      </c>
      <c r="L1693" s="25" t="s">
        <v>11</v>
      </c>
      <c r="M1693" s="10"/>
      <c r="N1693" s="15"/>
      <c r="O1693" s="15"/>
      <c r="P1693" s="4"/>
      <c r="Q1693" s="54"/>
      <c r="R1693" s="42">
        <f t="shared" si="622"/>
        <v>0.44020618556701036</v>
      </c>
      <c r="S1693" s="44" t="str" cm="1">
        <f t="array" ref="S1693">SETVECTOR(R1693:R1694)</f>
        <v>0.44020618556701,0.139175257731959</v>
      </c>
      <c r="T1693" s="44">
        <f t="shared" si="635"/>
        <v>6.7010309278350513E-2</v>
      </c>
      <c r="U1693" s="5">
        <f t="shared" si="636"/>
        <v>0</v>
      </c>
      <c r="V1693" s="5">
        <f t="shared" si="637"/>
        <v>-4.474831601512632E-2</v>
      </c>
      <c r="W1693" s="5">
        <f t="shared" si="638"/>
        <v>0.79147075047071791</v>
      </c>
      <c r="X1693" s="5">
        <f t="shared" si="639"/>
        <v>-0.10086051941025964</v>
      </c>
      <c r="Y1693" s="5" t="str" cm="1">
        <f t="array" ref="Y1693:AB1693">SETMATRIX(GETMATRIX(Y1692:AB1692)-$O$9*DELTAWEIGHT(S1692,$AH$4,AK1692:AN1692))</f>
        <v>0.5774,0.5774,0.5774</v>
      </c>
      <c r="Z1693" s="5" t="str">
        <v>0.570540551061122,0.509285019308293,0.5774</v>
      </c>
      <c r="AA1693" s="5" t="str">
        <v>0.662970702727898,0.62301122561424,0.5774</v>
      </c>
      <c r="AB1693" s="5" t="str">
        <v>0.573871663083866,0.496617405164048,0.5774</v>
      </c>
      <c r="AC1693" s="5" cm="1">
        <f t="array" ref="AC1693">SIGMOID(SUM(GETVECTOR(Y1693)*GETVECTOR(_xlfn.CONCAT($S1693,",",$AH$4)))+U1693)</f>
        <v>0.58286236373382716</v>
      </c>
      <c r="AD1693" s="5" cm="1">
        <f t="array" ref="AD1693">SIGMOID(SUM(GETVECTOR(Z1693)*GETVECTOR(_xlfn.CONCAT($S1693,",",$AH$4)))+V1693)</f>
        <v>0.56888097993053199</v>
      </c>
      <c r="AE1693" s="5" cm="1">
        <f t="array" ref="AE1693">TANH(SUM(GETVECTOR(AA1693)*GETVECTOR(_xlfn.CONCAT($S1693,",",$AH$4)))+W1693)</f>
        <v>0.82427931986053771</v>
      </c>
      <c r="AF1693" s="5" cm="1">
        <f t="array" ref="AF1693">SIGMOID(SUM(GETVECTOR(AB1693)*GETVECTOR(_xlfn.CONCAT($S1693,",",$AH$4)))+X1693)</f>
        <v>0.55499613735178077</v>
      </c>
      <c r="AG1693" s="5">
        <f t="shared" si="625"/>
        <v>0.46891682721873512</v>
      </c>
      <c r="AH1693" s="40">
        <f t="shared" si="626"/>
        <v>0.24271297324042168</v>
      </c>
      <c r="AI1693" s="3">
        <f t="shared" si="627"/>
        <v>0.17570266396207118</v>
      </c>
      <c r="AJ1693" s="3">
        <f t="shared" si="628"/>
        <v>7.8864491761762523E-2</v>
      </c>
      <c r="AK1693" s="3">
        <f t="shared" si="629"/>
        <v>0</v>
      </c>
      <c r="AL1693" s="3">
        <f t="shared" si="630"/>
        <v>1.5943163875599291E-2</v>
      </c>
      <c r="AM1693" s="3">
        <f t="shared" si="631"/>
        <v>1.4381928758997149E-2</v>
      </c>
      <c r="AN1693" s="3">
        <f t="shared" si="632"/>
        <v>1.8977330333394972E-2</v>
      </c>
      <c r="AO1693" s="3" t="str" cm="1">
        <f t="array" ref="AO1693">GETVECTOR(Y1693,2)</f>
        <v>0.5774</v>
      </c>
      <c r="AP1693" s="3" t="str" cm="1">
        <f t="array" ref="AP1693">GETVECTOR(Z1693,2)</f>
        <v>0.5774</v>
      </c>
      <c r="AQ1693" s="3" t="str" cm="1">
        <f t="array" ref="AQ1693">GETVECTOR(AA1693,2)</f>
        <v>0.5774</v>
      </c>
      <c r="AR1693" s="3" t="str" cm="1">
        <f t="array" ref="AR1693">GETVECTOR(AB1693,2)</f>
        <v>0.5774</v>
      </c>
      <c r="AS1693" s="3" cm="1">
        <f t="array" ref="AS1693">SUM(AK1693:AN1693*AO1693:AR1693)</f>
        <v>2.846721902171824E-2</v>
      </c>
      <c r="AT1693" s="51">
        <f t="shared" si="633"/>
        <v>3.0871426123368507E-2</v>
      </c>
      <c r="AU1693" s="48">
        <f t="shared" si="634"/>
        <v>0.17570266396207118</v>
      </c>
      <c r="AV1693" s="56"/>
      <c r="AW1693" s="56"/>
    </row>
    <row r="1694" spans="1:49" ht="15" customHeight="1" x14ac:dyDescent="0.25">
      <c r="A1694" s="11">
        <f t="shared" si="621"/>
        <v>1691</v>
      </c>
      <c r="B1694" s="29">
        <v>32738</v>
      </c>
      <c r="C1694" s="25"/>
      <c r="D1694" s="12"/>
      <c r="E1694" s="25"/>
      <c r="F1694" s="35"/>
      <c r="G1694" s="25">
        <v>0</v>
      </c>
      <c r="H1694" s="13">
        <v>0</v>
      </c>
      <c r="I1694" s="25">
        <v>0</v>
      </c>
      <c r="J1694" s="12">
        <v>0</v>
      </c>
      <c r="K1694" s="12">
        <v>0</v>
      </c>
      <c r="L1694" s="25" t="s">
        <v>11</v>
      </c>
      <c r="M1694" s="10"/>
      <c r="N1694" s="15"/>
      <c r="O1694" s="15"/>
      <c r="P1694" s="4"/>
      <c r="Q1694" s="54"/>
      <c r="R1694" s="42">
        <f t="shared" si="622"/>
        <v>0.13917525773195877</v>
      </c>
      <c r="S1694" s="44" t="str" cm="1">
        <f t="array" ref="S1694">SETVECTOR(R1694:R1695)</f>
        <v>0.139175257731959,0.0670103092783505</v>
      </c>
      <c r="T1694" s="44">
        <f t="shared" si="635"/>
        <v>0.17525773195876287</v>
      </c>
      <c r="U1694" s="5">
        <f t="shared" si="636"/>
        <v>0</v>
      </c>
      <c r="V1694" s="5">
        <f t="shared" si="637"/>
        <v>-4.6342632402686247E-2</v>
      </c>
      <c r="W1694" s="5">
        <f t="shared" si="638"/>
        <v>0.79003255759481816</v>
      </c>
      <c r="X1694" s="5">
        <f t="shared" si="639"/>
        <v>-0.10275825244359914</v>
      </c>
      <c r="Y1694" s="5" t="str" cm="1">
        <f t="array" ref="Y1694:AB1694">SETMATRIX(GETMATRIX(Y1693:AB1693)-$O$9*DELTAWEIGHT(S1693,$AH$4,AK1693:AN1693))</f>
        <v>0.5774,0.5774,0.5774</v>
      </c>
      <c r="Z1694" s="5" t="str">
        <v>0.569834920540965,0.50906192769185,0.5774</v>
      </c>
      <c r="AA1694" s="5" t="str">
        <v>0.662311957208432,0.622802957124479,0.5774</v>
      </c>
      <c r="AB1694" s="5" t="str">
        <v>0.573034049858296,0.496352585994371,0.5774</v>
      </c>
      <c r="AC1694" s="5" cm="1">
        <f t="array" ref="AC1694">SIGMOID(SUM(GETVECTOR(Y1694)*GETVECTOR(_xlfn.CONCAT($S1694,",",$AH$4)))+U1694)</f>
        <v>0.52972778322934388</v>
      </c>
      <c r="AD1694" s="5" cm="1">
        <f t="array" ref="AD1694">SIGMOID(SUM(GETVECTOR(Z1694)*GETVECTOR(_xlfn.CONCAT($S1694,",",$AH$4)))+V1694)</f>
        <v>0.51676288707789797</v>
      </c>
      <c r="AE1694" s="5" cm="1">
        <f t="array" ref="AE1694">TANH(SUM(GETVECTOR(AA1694)*GETVECTOR(_xlfn.CONCAT($S1694,",",$AH$4)))+W1694)</f>
        <v>0.72775797902008021</v>
      </c>
      <c r="AF1694" s="5" cm="1">
        <f t="array" ref="AF1694">SIGMOID(SUM(GETVECTOR(AB1694)*GETVECTOR(_xlfn.CONCAT($S1694,",",$AH$4)))+X1694)</f>
        <v>0.50256363989277331</v>
      </c>
      <c r="AG1694" s="5">
        <f t="shared" si="625"/>
        <v>0.37607831433239297</v>
      </c>
      <c r="AH1694" s="40">
        <f t="shared" si="626"/>
        <v>0.18056954386090546</v>
      </c>
      <c r="AI1694" s="3">
        <f t="shared" si="627"/>
        <v>5.3118119021425825E-3</v>
      </c>
      <c r="AJ1694" s="3">
        <f t="shared" si="628"/>
        <v>2.3249034072738007E-3</v>
      </c>
      <c r="AK1694" s="3">
        <f t="shared" si="629"/>
        <v>0</v>
      </c>
      <c r="AL1694" s="3">
        <f t="shared" si="630"/>
        <v>4.2251631804865171E-4</v>
      </c>
      <c r="AM1694" s="3">
        <f t="shared" si="631"/>
        <v>5.6511169773809211E-4</v>
      </c>
      <c r="AN1694" s="3">
        <f t="shared" si="632"/>
        <v>4.7711680719622103E-4</v>
      </c>
      <c r="AO1694" s="3" t="str" cm="1">
        <f t="array" ref="AO1694">GETVECTOR(Y1694,2)</f>
        <v>0.5774</v>
      </c>
      <c r="AP1694" s="3" t="str" cm="1">
        <f t="array" ref="AP1694">GETVECTOR(Z1694,2)</f>
        <v>0.5774</v>
      </c>
      <c r="AQ1694" s="3" t="str" cm="1">
        <f t="array" ref="AQ1694">GETVECTOR(AA1694,2)</f>
        <v>0.5774</v>
      </c>
      <c r="AR1694" s="3" t="str" cm="1">
        <f t="array" ref="AR1694">GETVECTOR(AB1694,2)</f>
        <v>0.5774</v>
      </c>
      <c r="AS1694" s="3" cm="1">
        <f t="array" ref="AS1694">SUM(AK1694:AN1694*AO1694:AR1694)</f>
        <v>8.4574366079036398E-4</v>
      </c>
      <c r="AT1694" s="51">
        <f t="shared" si="633"/>
        <v>2.82153456837436E-5</v>
      </c>
      <c r="AU1694" s="48">
        <f t="shared" si="634"/>
        <v>5.3118119021425825E-3</v>
      </c>
      <c r="AV1694" s="56"/>
      <c r="AW1694" s="56"/>
    </row>
    <row r="1695" spans="1:49" ht="15" customHeight="1" x14ac:dyDescent="0.25">
      <c r="A1695" s="11">
        <f t="shared" si="621"/>
        <v>1692</v>
      </c>
      <c r="B1695" s="29">
        <v>32739</v>
      </c>
      <c r="C1695" s="25"/>
      <c r="D1695" s="12"/>
      <c r="E1695" s="25"/>
      <c r="F1695" s="35"/>
      <c r="G1695" s="25">
        <v>0</v>
      </c>
      <c r="H1695" s="13">
        <v>0</v>
      </c>
      <c r="I1695" s="25">
        <v>0</v>
      </c>
      <c r="J1695" s="12">
        <v>0</v>
      </c>
      <c r="K1695" s="12">
        <v>0</v>
      </c>
      <c r="L1695" s="25" t="s">
        <v>11</v>
      </c>
      <c r="M1695" s="10"/>
      <c r="N1695" s="15"/>
      <c r="O1695" s="15"/>
      <c r="P1695" s="4"/>
      <c r="Q1695" s="54"/>
      <c r="R1695" s="42">
        <f t="shared" si="622"/>
        <v>6.7010309278350513E-2</v>
      </c>
      <c r="S1695" s="44" t="str" cm="1">
        <f t="array" ref="S1695">SETVECTOR(R1695:R1696)</f>
        <v>0.0670103092783505,0.175257731958763</v>
      </c>
      <c r="T1695" s="44">
        <f t="shared" si="635"/>
        <v>0.18969072164948453</v>
      </c>
      <c r="U1695" s="5">
        <f t="shared" si="636"/>
        <v>0</v>
      </c>
      <c r="V1695" s="5">
        <f t="shared" si="637"/>
        <v>-4.6384884034491113E-2</v>
      </c>
      <c r="W1695" s="5">
        <f t="shared" si="638"/>
        <v>0.78997604642504438</v>
      </c>
      <c r="X1695" s="5">
        <f t="shared" si="639"/>
        <v>-0.10280596412431876</v>
      </c>
      <c r="Y1695" s="5" t="str" cm="1">
        <f t="array" ref="Y1695:AB1695">SETMATRIX(GETMATRIX(Y1694:AB1694)-$O$9*DELTAWEIGHT(S1694,$AH$4,AK1694:AN1694))</f>
        <v>0.5774,0.5774,0.5774</v>
      </c>
      <c r="Z1695" s="5" t="str">
        <v>0.569829858731441,0.509059490524301,0.5774</v>
      </c>
      <c r="AA1695" s="5" t="str">
        <v>0.662304907378852,0.622799562762089,0.5774</v>
      </c>
      <c r="AB1695" s="5" t="str">
        <v>0.573028353612584,0.496349843357547,0.5774</v>
      </c>
      <c r="AC1695" s="5" cm="1">
        <f t="array" ref="AC1695">SIGMOID(SUM(GETVECTOR(Y1695)*GETVECTOR(_xlfn.CONCAT($S1695,",",$AH$4)))+U1695)</f>
        <v>0.53491447652074542</v>
      </c>
      <c r="AD1695" s="5" cm="1">
        <f t="array" ref="AD1695">SIGMOID(SUM(GETVECTOR(Z1695)*GETVECTOR(_xlfn.CONCAT($S1695,",",$AH$4)))+V1695)</f>
        <v>0.52024297962772448</v>
      </c>
      <c r="AE1695" s="5" cm="1">
        <f t="array" ref="AE1695">TANH(SUM(GETVECTOR(AA1695)*GETVECTOR(_xlfn.CONCAT($S1695,",",$AH$4)))+W1695)</f>
        <v>0.73682972655318135</v>
      </c>
      <c r="AF1695" s="5" cm="1">
        <f t="array" ref="AF1695">SIGMOID(SUM(GETVECTOR(AB1695)*GETVECTOR(_xlfn.CONCAT($S1695,",",$AH$4)))+X1695)</f>
        <v>0.505645257824202</v>
      </c>
      <c r="AG1695" s="5">
        <f t="shared" si="625"/>
        <v>0.38333049242030853</v>
      </c>
      <c r="AH1695" s="40">
        <f t="shared" si="626"/>
        <v>0.18486204093247899</v>
      </c>
      <c r="AI1695" s="3">
        <f t="shared" si="627"/>
        <v>-4.8286807170055401E-3</v>
      </c>
      <c r="AJ1695" s="3">
        <f t="shared" si="628"/>
        <v>-2.1152536982801924E-3</v>
      </c>
      <c r="AK1695" s="3">
        <f t="shared" si="629"/>
        <v>0</v>
      </c>
      <c r="AL1695" s="3">
        <f t="shared" si="630"/>
        <v>-3.8900677813963455E-4</v>
      </c>
      <c r="AM1695" s="3">
        <f t="shared" si="631"/>
        <v>-5.0299395622101196E-4</v>
      </c>
      <c r="AN1695" s="3">
        <f t="shared" si="632"/>
        <v>-4.4128070451938305E-4</v>
      </c>
      <c r="AO1695" s="3" t="str" cm="1">
        <f t="array" ref="AO1695">GETVECTOR(Y1695,2)</f>
        <v>0.5774</v>
      </c>
      <c r="AP1695" s="3" t="str" cm="1">
        <f t="array" ref="AP1695">GETVECTOR(Z1695,2)</f>
        <v>0.5774</v>
      </c>
      <c r="AQ1695" s="3" t="str" cm="1">
        <f t="array" ref="AQ1695">GETVECTOR(AA1695,2)</f>
        <v>0.5774</v>
      </c>
      <c r="AR1695" s="3" t="str" cm="1">
        <f t="array" ref="AR1695">GETVECTOR(AB1695,2)</f>
        <v>0.5774</v>
      </c>
      <c r="AS1695" s="3" cm="1">
        <f t="array" ref="AS1695">SUM(AK1695:AN1695*AO1695:AR1695)</f>
        <v>-7.6983670280932905E-4</v>
      </c>
      <c r="AT1695" s="51">
        <f t="shared" si="633"/>
        <v>2.3316157466781136E-5</v>
      </c>
      <c r="AU1695" s="48">
        <f t="shared" si="634"/>
        <v>4.8286807170055401E-3</v>
      </c>
      <c r="AV1695" s="56"/>
      <c r="AW1695" s="56"/>
    </row>
    <row r="1696" spans="1:49" ht="15" customHeight="1" x14ac:dyDescent="0.25">
      <c r="A1696" s="11">
        <f t="shared" si="621"/>
        <v>1693</v>
      </c>
      <c r="B1696" s="29">
        <v>32740</v>
      </c>
      <c r="C1696" s="25"/>
      <c r="D1696" s="12"/>
      <c r="E1696" s="25"/>
      <c r="F1696" s="35"/>
      <c r="G1696" s="25">
        <v>0</v>
      </c>
      <c r="H1696" s="13">
        <v>0</v>
      </c>
      <c r="I1696" s="25">
        <v>0</v>
      </c>
      <c r="J1696" s="12">
        <v>0</v>
      </c>
      <c r="K1696" s="12">
        <v>0</v>
      </c>
      <c r="L1696" s="25" t="s">
        <v>11</v>
      </c>
      <c r="M1696" s="10"/>
      <c r="N1696" s="15"/>
      <c r="O1696" s="15"/>
      <c r="P1696" s="4"/>
      <c r="Q1696" s="54"/>
      <c r="R1696" s="42">
        <f t="shared" si="622"/>
        <v>0.17525773195876287</v>
      </c>
      <c r="S1696" s="44" t="str" cm="1">
        <f t="array" ref="S1696">SETVECTOR(R1696:R1697)</f>
        <v>0.175257731958763,0.189690721649485</v>
      </c>
      <c r="T1696" s="44">
        <f t="shared" si="635"/>
        <v>0.25979381443298966</v>
      </c>
      <c r="U1696" s="5">
        <f t="shared" si="636"/>
        <v>0</v>
      </c>
      <c r="V1696" s="5">
        <f t="shared" si="637"/>
        <v>-4.6345983356677146E-2</v>
      </c>
      <c r="W1696" s="5">
        <f t="shared" si="638"/>
        <v>0.79002634582066644</v>
      </c>
      <c r="X1696" s="5">
        <f t="shared" si="639"/>
        <v>-0.10276183605386682</v>
      </c>
      <c r="Y1696" s="5" t="str" cm="1">
        <f t="array" ref="Y1696:AB1696">SETMATRIX(GETMATRIX(Y1695:AB1695)-$O$9*DELTAWEIGHT(S1695,$AH$4,AK1695:AN1695))</f>
        <v>0.5774,0.5774,0.5774</v>
      </c>
      <c r="Z1696" s="5" t="str">
        <v>0.56983270953336,0.50906694646778,0.5774</v>
      </c>
      <c r="AA1696" s="5" t="str">
        <v>0.662308743654705,0.622809596098936,0.5774</v>
      </c>
      <c r="AB1696" s="5" t="str">
        <v>0.573031576472187,0.496358272374972,0.5774</v>
      </c>
      <c r="AC1696" s="5" cm="1">
        <f t="array" ref="AC1696">SIGMOID(SUM(GETVECTOR(Y1696)*GETVECTOR(_xlfn.CONCAT($S1696,",",$AH$4)))+U1696)</f>
        <v>0.55248623872780911</v>
      </c>
      <c r="AD1696" s="5" cm="1">
        <f t="array" ref="AD1696">SIGMOID(SUM(GETVECTOR(Z1696)*GETVECTOR(_xlfn.CONCAT($S1696,",",$AH$4)))+V1696)</f>
        <v>0.53745144389215693</v>
      </c>
      <c r="AE1696" s="5" cm="1">
        <f t="array" ref="AE1696">TANH(SUM(GETVECTOR(AA1696)*GETVECTOR(_xlfn.CONCAT($S1696,",",$AH$4)))+W1696)</f>
        <v>0.7715888030238568</v>
      </c>
      <c r="AF1696" s="5" cm="1">
        <f t="array" ref="AF1696">SIGMOID(SUM(GETVECTOR(AB1696)*GETVECTOR(_xlfn.CONCAT($S1696,",",$AH$4)))+X1696)</f>
        <v>0.52293911977517071</v>
      </c>
      <c r="AG1696" s="5">
        <f t="shared" si="625"/>
        <v>0.41469151627619288</v>
      </c>
      <c r="AH1696" s="40">
        <f t="shared" si="626"/>
        <v>0.20522689225826551</v>
      </c>
      <c r="AI1696" s="3">
        <f t="shared" si="627"/>
        <v>-5.4566922174724142E-2</v>
      </c>
      <c r="AJ1696" s="3">
        <f t="shared" si="628"/>
        <v>-2.414029984230473E-2</v>
      </c>
      <c r="AK1696" s="3">
        <f t="shared" si="629"/>
        <v>0</v>
      </c>
      <c r="AL1696" s="3">
        <f t="shared" si="630"/>
        <v>-4.6304706989414371E-3</v>
      </c>
      <c r="AM1696" s="3">
        <f t="shared" si="631"/>
        <v>-5.2500351429768718E-3</v>
      </c>
      <c r="AN1696" s="3">
        <f t="shared" si="632"/>
        <v>-5.3424139055513672E-3</v>
      </c>
      <c r="AO1696" s="3" t="str" cm="1">
        <f t="array" ref="AO1696">GETVECTOR(Y1696,2)</f>
        <v>0.5774</v>
      </c>
      <c r="AP1696" s="3" t="str" cm="1">
        <f t="array" ref="AP1696">GETVECTOR(Z1696,2)</f>
        <v>0.5774</v>
      </c>
      <c r="AQ1696" s="3" t="str" cm="1">
        <f t="array" ref="AQ1696">GETVECTOR(AA1696,2)</f>
        <v>0.5774</v>
      </c>
      <c r="AR1696" s="3" t="str" cm="1">
        <f t="array" ref="AR1696">GETVECTOR(AB1696,2)</f>
        <v>0.5774</v>
      </c>
      <c r="AS1696" s="3" cm="1">
        <f t="array" ref="AS1696">SUM(AK1696:AN1696*AO1696:AR1696)</f>
        <v>-8.7897138621889914E-3</v>
      </c>
      <c r="AT1696" s="51">
        <f t="shared" si="633"/>
        <v>2.9775489956224014E-3</v>
      </c>
      <c r="AU1696" s="48">
        <f t="shared" si="634"/>
        <v>5.4566922174724142E-2</v>
      </c>
      <c r="AV1696" s="56"/>
      <c r="AW1696" s="56"/>
    </row>
    <row r="1697" spans="1:49" ht="15" customHeight="1" x14ac:dyDescent="0.25">
      <c r="A1697" s="11">
        <f t="shared" si="621"/>
        <v>1694</v>
      </c>
      <c r="B1697" s="29">
        <v>32741</v>
      </c>
      <c r="C1697" s="25"/>
      <c r="D1697" s="12"/>
      <c r="E1697" s="25"/>
      <c r="F1697" s="35"/>
      <c r="G1697" s="25">
        <v>0</v>
      </c>
      <c r="H1697" s="13">
        <v>0</v>
      </c>
      <c r="I1697" s="25">
        <v>0</v>
      </c>
      <c r="J1697" s="12">
        <v>0</v>
      </c>
      <c r="K1697" s="12">
        <v>0</v>
      </c>
      <c r="L1697" s="25" t="s">
        <v>11</v>
      </c>
      <c r="M1697" s="10"/>
      <c r="N1697" s="15"/>
      <c r="O1697" s="15"/>
      <c r="P1697" s="4"/>
      <c r="Q1697" s="54"/>
      <c r="R1697" s="42">
        <f t="shared" si="622"/>
        <v>0.18969072164948453</v>
      </c>
      <c r="S1697" s="44" t="str" cm="1">
        <f t="array" ref="S1697">SETVECTOR(R1697:R1698)</f>
        <v>0.189690721649485,0.25979381443299</v>
      </c>
      <c r="T1697" s="44">
        <f t="shared" si="635"/>
        <v>0.29587628865979382</v>
      </c>
      <c r="U1697" s="5">
        <f t="shared" si="636"/>
        <v>0</v>
      </c>
      <c r="V1697" s="5">
        <f t="shared" si="637"/>
        <v>-4.5882936286782999E-2</v>
      </c>
      <c r="W1697" s="5">
        <f t="shared" si="638"/>
        <v>0.79055134933496418</v>
      </c>
      <c r="X1697" s="5">
        <f t="shared" si="639"/>
        <v>-0.10222759466331169</v>
      </c>
      <c r="Y1697" s="5" t="str" cm="1">
        <f t="array" ref="Y1697:AB1697">SETMATRIX(GETMATRIX(Y1696:AB1696)-$O$9*DELTAWEIGHT(S1696,$AH$4,AK1696:AN1696))</f>
        <v>0.5774,0.5774,0.5774</v>
      </c>
      <c r="Z1697" s="5" t="str">
        <v>0.569913548158916,0.509154442391911,0.5774</v>
      </c>
      <c r="AA1697" s="5" t="str">
        <v>0.662403930585833,0.622912621953804,0.5774</v>
      </c>
      <c r="AB1697" s="5" t="str">
        <v>0.573124545043553,0.496458897181627,0.5774</v>
      </c>
      <c r="AC1697" s="5" cm="1">
        <f t="array" ref="AC1697">SIGMOID(SUM(GETVECTOR(Y1697)*GETVECTOR(_xlfn.CONCAT($S1697,",",$AH$4)))+U1697)</f>
        <v>0.56452133479732203</v>
      </c>
      <c r="AD1697" s="5" cm="1">
        <f t="array" ref="AD1697">SIGMOID(SUM(GETVECTOR(Z1697)*GETVECTOR(_xlfn.CONCAT($S1697,",",$AH$4)))+V1697)</f>
        <v>0.54847217509014545</v>
      </c>
      <c r="AE1697" s="5" cm="1">
        <f t="array" ref="AE1697">TANH(SUM(GETVECTOR(AA1697)*GETVECTOR(_xlfn.CONCAT($S1697,",",$AH$4)))+W1697)</f>
        <v>0.79246818127833007</v>
      </c>
      <c r="AF1697" s="5" cm="1">
        <f t="array" ref="AF1697">SIGMOID(SUM(GETVECTOR(AB1697)*GETVECTOR(_xlfn.CONCAT($S1697,",",$AH$4)))+X1697)</f>
        <v>0.53381474580625476</v>
      </c>
      <c r="AG1697" s="5">
        <f t="shared" si="625"/>
        <v>0.43464674707545736</v>
      </c>
      <c r="AH1697" s="40">
        <f t="shared" si="626"/>
        <v>0.21843557143636474</v>
      </c>
      <c r="AI1697" s="3">
        <f t="shared" si="627"/>
        <v>-7.7440717223429073E-2</v>
      </c>
      <c r="AJ1697" s="3">
        <f t="shared" si="628"/>
        <v>-3.4417093503134218E-2</v>
      </c>
      <c r="AK1697" s="3">
        <f t="shared" si="629"/>
        <v>0</v>
      </c>
      <c r="AL1697" s="3">
        <f t="shared" si="630"/>
        <v>-6.7545301378749735E-3</v>
      </c>
      <c r="AM1697" s="3">
        <f t="shared" si="631"/>
        <v>-7.02206651410822E-3</v>
      </c>
      <c r="AN1697" s="3">
        <f t="shared" si="632"/>
        <v>-7.8858999349664741E-3</v>
      </c>
      <c r="AO1697" s="3" t="str" cm="1">
        <f t="array" ref="AO1697">GETVECTOR(Y1697,2)</f>
        <v>0.5774</v>
      </c>
      <c r="AP1697" s="3" t="str" cm="1">
        <f t="array" ref="AP1697">GETVECTOR(Z1697,2)</f>
        <v>0.5774</v>
      </c>
      <c r="AQ1697" s="3" t="str" cm="1">
        <f t="array" ref="AQ1697">GETVECTOR(AA1697,2)</f>
        <v>0.5774</v>
      </c>
      <c r="AR1697" s="3" t="str" cm="1">
        <f t="array" ref="AR1697">GETVECTOR(AB1697,2)</f>
        <v>0.5774</v>
      </c>
      <c r="AS1697" s="3" cm="1">
        <f t="array" ref="AS1697">SUM(AK1697:AN1697*AO1697:AR1697)</f>
        <v>-1.2507925529304739E-2</v>
      </c>
      <c r="AT1697" s="51">
        <f t="shared" si="633"/>
        <v>5.997064684079104E-3</v>
      </c>
      <c r="AU1697" s="48">
        <f t="shared" si="634"/>
        <v>7.7440717223429073E-2</v>
      </c>
      <c r="AV1697" s="56"/>
      <c r="AW1697" s="56"/>
    </row>
    <row r="1698" spans="1:49" ht="15" customHeight="1" x14ac:dyDescent="0.25">
      <c r="A1698" s="11">
        <f t="shared" si="621"/>
        <v>1695</v>
      </c>
      <c r="B1698" s="29">
        <v>32742</v>
      </c>
      <c r="C1698" s="25"/>
      <c r="D1698" s="12"/>
      <c r="E1698" s="25"/>
      <c r="F1698" s="35"/>
      <c r="G1698" s="25">
        <v>0</v>
      </c>
      <c r="H1698" s="13">
        <v>0</v>
      </c>
      <c r="I1698" s="25">
        <v>0</v>
      </c>
      <c r="J1698" s="12">
        <v>0</v>
      </c>
      <c r="K1698" s="12">
        <v>0</v>
      </c>
      <c r="L1698" s="25" t="s">
        <v>11</v>
      </c>
      <c r="M1698" s="10"/>
      <c r="N1698" s="15"/>
      <c r="O1698" s="15"/>
      <c r="P1698" s="4"/>
      <c r="Q1698" s="54"/>
      <c r="R1698" s="42">
        <f t="shared" si="622"/>
        <v>0.25979381443298966</v>
      </c>
      <c r="S1698" s="44" t="str" cm="1">
        <f t="array" ref="S1698">SETVECTOR(R1698:R1699)</f>
        <v>0.25979381443299,0.295876288659794</v>
      </c>
      <c r="T1698" s="44">
        <f t="shared" si="635"/>
        <v>0.25773195876288657</v>
      </c>
      <c r="U1698" s="5">
        <f t="shared" si="636"/>
        <v>0</v>
      </c>
      <c r="V1698" s="5">
        <f t="shared" si="637"/>
        <v>-4.5207483272995501E-2</v>
      </c>
      <c r="W1698" s="5">
        <f t="shared" si="638"/>
        <v>0.79125355598637503</v>
      </c>
      <c r="X1698" s="5">
        <f t="shared" si="639"/>
        <v>-0.10143900466981504</v>
      </c>
      <c r="Y1698" s="5" t="str" cm="1">
        <f t="array" ref="Y1698:AB1698">SETMATRIX(GETMATRIX(Y1697:AB1697)-$O$9*DELTAWEIGHT(S1697,$AH$4,AK1697:AN1697))</f>
        <v>0.5774,0.5774,0.5774</v>
      </c>
      <c r="Z1698" s="5" t="str">
        <v>0.570040655930837,0.509328524775193,0.5774</v>
      </c>
      <c r="AA1698" s="5" t="str">
        <v>0.662540986520679,0.623100328995007,0.5774</v>
      </c>
      <c r="AB1698" s="5" t="str">
        <v>0.573272490066981,0.4966615175398,0.5774</v>
      </c>
      <c r="AC1698" s="5" cm="1">
        <f t="array" ref="AC1698">SIGMOID(SUM(GETVECTOR(Y1698)*GETVECTOR(_xlfn.CONCAT($S1698,",",$AH$4)))+U1698)</f>
        <v>0.57952990753731792</v>
      </c>
      <c r="AD1698" s="5" cm="1">
        <f t="array" ref="AD1698">SIGMOID(SUM(GETVECTOR(Z1698)*GETVECTOR(_xlfn.CONCAT($S1698,",",$AH$4)))+V1698)</f>
        <v>0.56305839549176151</v>
      </c>
      <c r="AE1698" s="5" cm="1">
        <f t="array" ref="AE1698">TANH(SUM(GETVECTOR(AA1698)*GETVECTOR(_xlfn.CONCAT($S1698,",",$AH$4)))+W1698)</f>
        <v>0.81700341190704895</v>
      </c>
      <c r="AF1698" s="5" cm="1">
        <f t="array" ref="AF1698">SIGMOID(SUM(GETVECTOR(AB1698)*GETVECTOR(_xlfn.CONCAT($S1698,",",$AH$4)))+X1698)</f>
        <v>0.54845842007624135</v>
      </c>
      <c r="AG1698" s="5">
        <f t="shared" si="625"/>
        <v>0.46002063021967771</v>
      </c>
      <c r="AH1698" s="40">
        <f t="shared" si="626"/>
        <v>0.2358925288918215</v>
      </c>
      <c r="AI1698" s="3">
        <f t="shared" si="627"/>
        <v>-2.1839429871065075E-2</v>
      </c>
      <c r="AJ1698" s="3">
        <f t="shared" si="628"/>
        <v>-9.7622426567505367E-3</v>
      </c>
      <c r="AK1698" s="3">
        <f t="shared" si="629"/>
        <v>0</v>
      </c>
      <c r="AL1698" s="3">
        <f t="shared" si="630"/>
        <v>-1.9622317850384241E-3</v>
      </c>
      <c r="AM1698" s="3">
        <f t="shared" si="631"/>
        <v>-1.8276867876253432E-3</v>
      </c>
      <c r="AN1698" s="3">
        <f t="shared" si="632"/>
        <v>-2.3262331010603455E-3</v>
      </c>
      <c r="AO1698" s="3" t="str" cm="1">
        <f t="array" ref="AO1698">GETVECTOR(Y1698,2)</f>
        <v>0.5774</v>
      </c>
      <c r="AP1698" s="3" t="str" cm="1">
        <f t="array" ref="AP1698">GETVECTOR(Z1698,2)</f>
        <v>0.5774</v>
      </c>
      <c r="AQ1698" s="3" t="str" cm="1">
        <f t="array" ref="AQ1698">GETVECTOR(AA1698,2)</f>
        <v>0.5774</v>
      </c>
      <c r="AR1698" s="3" t="str" cm="1">
        <f t="array" ref="AR1698">GETVECTOR(AB1698,2)</f>
        <v>0.5774</v>
      </c>
      <c r="AS1698" s="3" cm="1">
        <f t="array" ref="AS1698">SUM(AK1698:AN1698*AO1698:AR1698)</f>
        <v>-3.5314659764083024E-3</v>
      </c>
      <c r="AT1698" s="51">
        <f t="shared" si="633"/>
        <v>4.7696069709316944E-4</v>
      </c>
      <c r="AU1698" s="48">
        <f t="shared" si="634"/>
        <v>2.1839429871065075E-2</v>
      </c>
      <c r="AV1698" s="56"/>
      <c r="AW1698" s="56"/>
    </row>
    <row r="1699" spans="1:49" ht="15" customHeight="1" x14ac:dyDescent="0.25">
      <c r="A1699" s="11">
        <f t="shared" si="621"/>
        <v>1696</v>
      </c>
      <c r="B1699" s="29">
        <v>32743</v>
      </c>
      <c r="C1699" s="25"/>
      <c r="D1699" s="12"/>
      <c r="E1699" s="25"/>
      <c r="F1699" s="35"/>
      <c r="G1699" s="25">
        <v>0</v>
      </c>
      <c r="H1699" s="13">
        <v>0</v>
      </c>
      <c r="I1699" s="25">
        <v>0</v>
      </c>
      <c r="J1699" s="12">
        <v>0</v>
      </c>
      <c r="K1699" s="12">
        <v>0</v>
      </c>
      <c r="L1699" s="25" t="s">
        <v>11</v>
      </c>
      <c r="M1699" s="10"/>
      <c r="N1699" s="15"/>
      <c r="O1699" s="15"/>
      <c r="P1699" s="4"/>
      <c r="Q1699" s="54"/>
      <c r="R1699" s="42">
        <f t="shared" si="622"/>
        <v>0.29587628865979382</v>
      </c>
      <c r="S1699" s="44" t="str" cm="1">
        <f t="array" ref="S1699">SETVECTOR(R1699:R1700)</f>
        <v>0.295876288659794,0.257731958762887</v>
      </c>
      <c r="T1699" s="44">
        <f t="shared" si="635"/>
        <v>1.0309278350515464E-2</v>
      </c>
      <c r="U1699" s="5">
        <f t="shared" si="636"/>
        <v>0</v>
      </c>
      <c r="V1699" s="5">
        <f t="shared" si="637"/>
        <v>-4.5011260094491662E-2</v>
      </c>
      <c r="W1699" s="5">
        <f t="shared" si="638"/>
        <v>0.79143632466513758</v>
      </c>
      <c r="X1699" s="5">
        <f t="shared" si="639"/>
        <v>-0.101206381359709</v>
      </c>
      <c r="Y1699" s="5" t="str" cm="1">
        <f t="array" ref="Y1699:AB1699">SETMATRIX(GETMATRIX(Y1698:AB1698)-$O$9*DELTAWEIGHT(S1698,$AH$4,AK1698:AN1698))</f>
        <v>0.5774,0.5774,0.5774</v>
      </c>
      <c r="Z1699" s="5" t="str">
        <v>0.570089221140694,0.509383835153086,0.5774</v>
      </c>
      <c r="AA1699" s="5" t="str">
        <v>0.662587829780698,0.623153678263362,0.5774</v>
      </c>
      <c r="AB1699" s="5" t="str">
        <v>0.573329901154364,0.496726902389319,0.5774</v>
      </c>
      <c r="AC1699" s="5" cm="1">
        <f t="array" ref="AC1699">SIGMOID(SUM(GETVECTOR(Y1699)*GETVECTOR(_xlfn.CONCAT($S1699,",",$AH$4)))+U1699)</f>
        <v>0.57923978125367126</v>
      </c>
      <c r="AD1699" s="5" cm="1">
        <f t="array" ref="AD1699">SIGMOID(SUM(GETVECTOR(Z1699)*GETVECTOR(_xlfn.CONCAT($S1699,",",$AH$4)))+V1699)</f>
        <v>0.56339426990948427</v>
      </c>
      <c r="AE1699" s="5" cm="1">
        <f t="array" ref="AE1699">TANH(SUM(GETVECTOR(AA1699)*GETVECTOR(_xlfn.CONCAT($S1699,",",$AH$4)))+W1699)</f>
        <v>0.81711934075677373</v>
      </c>
      <c r="AF1699" s="5" cm="1">
        <f t="array" ref="AF1699">SIGMOID(SUM(GETVECTOR(AB1699)*GETVECTOR(_xlfn.CONCAT($S1699,",",$AH$4)))+X1699)</f>
        <v>0.54895534202776131</v>
      </c>
      <c r="AG1699" s="5">
        <f t="shared" si="625"/>
        <v>0.46036035441458162</v>
      </c>
      <c r="AH1699" s="40">
        <f t="shared" si="626"/>
        <v>0.23625822789633977</v>
      </c>
      <c r="AI1699" s="3">
        <f t="shared" si="627"/>
        <v>0.22594894954582431</v>
      </c>
      <c r="AJ1699" s="3">
        <f t="shared" si="628"/>
        <v>0.10106132327629325</v>
      </c>
      <c r="AK1699" s="3">
        <f t="shared" si="629"/>
        <v>0</v>
      </c>
      <c r="AL1699" s="3">
        <f t="shared" si="630"/>
        <v>2.0312918564353584E-2</v>
      </c>
      <c r="AM1699" s="3">
        <f t="shared" si="631"/>
        <v>1.8921198226103261E-2</v>
      </c>
      <c r="AN1699" s="3">
        <f t="shared" si="632"/>
        <v>2.4077800530246548E-2</v>
      </c>
      <c r="AO1699" s="3" t="str" cm="1">
        <f t="array" ref="AO1699">GETVECTOR(Y1699,2)</f>
        <v>0.5774</v>
      </c>
      <c r="AP1699" s="3" t="str" cm="1">
        <f t="array" ref="AP1699">GETVECTOR(Z1699,2)</f>
        <v>0.5774</v>
      </c>
      <c r="AQ1699" s="3" t="str" cm="1">
        <f t="array" ref="AQ1699">GETVECTOR(AA1699,2)</f>
        <v>0.5774</v>
      </c>
      <c r="AR1699" s="3" t="str" cm="1">
        <f t="array" ref="AR1699">GETVECTOR(AB1699,2)</f>
        <v>0.5774</v>
      </c>
      <c r="AS1699" s="3" cm="1">
        <f t="array" ref="AS1699">SUM(AK1699:AN1699*AO1699:AR1699)</f>
        <v>3.6556301060974142E-2</v>
      </c>
      <c r="AT1699" s="51">
        <f t="shared" si="633"/>
        <v>5.1052927800861458E-2</v>
      </c>
      <c r="AU1699" s="48">
        <f t="shared" si="634"/>
        <v>0.22594894954582431</v>
      </c>
      <c r="AV1699" s="56"/>
      <c r="AW1699" s="56"/>
    </row>
    <row r="1700" spans="1:49" ht="15" customHeight="1" x14ac:dyDescent="0.25">
      <c r="A1700" s="11">
        <f t="shared" si="621"/>
        <v>1697</v>
      </c>
      <c r="B1700" s="29">
        <v>32744</v>
      </c>
      <c r="C1700" s="25"/>
      <c r="D1700" s="12"/>
      <c r="E1700" s="25"/>
      <c r="F1700" s="35"/>
      <c r="G1700" s="25">
        <v>0</v>
      </c>
      <c r="H1700" s="13">
        <v>0</v>
      </c>
      <c r="I1700" s="25">
        <v>0</v>
      </c>
      <c r="J1700" s="12">
        <v>0</v>
      </c>
      <c r="K1700" s="12">
        <v>0</v>
      </c>
      <c r="L1700" s="25" t="s">
        <v>11</v>
      </c>
      <c r="M1700" s="10"/>
      <c r="N1700" s="15"/>
      <c r="O1700" s="15"/>
      <c r="P1700" s="4"/>
      <c r="Q1700" s="54"/>
      <c r="R1700" s="42">
        <f t="shared" si="622"/>
        <v>0.25773195876288657</v>
      </c>
      <c r="S1700" s="44" t="str" cm="1">
        <f t="array" ref="S1700">SETVECTOR(R1700:R1701)</f>
        <v>0.257731958762887,0.0103092783505155</v>
      </c>
      <c r="T1700" s="44">
        <f t="shared" si="635"/>
        <v>0.16185567010309276</v>
      </c>
      <c r="U1700" s="5">
        <f t="shared" si="636"/>
        <v>0</v>
      </c>
      <c r="V1700" s="5">
        <f t="shared" si="637"/>
        <v>-4.704255195092702E-2</v>
      </c>
      <c r="W1700" s="5">
        <f t="shared" si="638"/>
        <v>0.7895442048425273</v>
      </c>
      <c r="X1700" s="5">
        <f t="shared" si="639"/>
        <v>-0.10361416141273365</v>
      </c>
      <c r="Y1700" s="5" t="str" cm="1">
        <f t="array" ref="Y1700:AB1700">SETMATRIX(GETMATRIX(Y1699:AB1699)-$O$9*DELTAWEIGHT(S1699,$AH$4,AK1699:AN1699))</f>
        <v>0.5774,0.5774,0.5774</v>
      </c>
      <c r="Z1700" s="5" t="str">
        <v>0.569485817390074,0.508858222129898,0.5774</v>
      </c>
      <c r="AA1700" s="5" t="str">
        <v>0.662005786470948,0.622646671895984,0.5774</v>
      </c>
      <c r="AB1700" s="5" t="str">
        <v>0.572616686672927,0.496105635419426,0.5774</v>
      </c>
      <c r="AC1700" s="5" cm="1">
        <f t="array" ref="AC1700">SIGMOID(SUM(GETVECTOR(Y1700)*GETVECTOR(_xlfn.CONCAT($S1700,",",$AH$4)))+U1700)</f>
        <v>0.53861470571488013</v>
      </c>
      <c r="AD1700" s="5" cm="1">
        <f t="array" ref="AD1700">SIGMOID(SUM(GETVECTOR(Z1700)*GETVECTOR(_xlfn.CONCAT($S1700,",",$AH$4)))+V1700)</f>
        <v>0.52622045050515265</v>
      </c>
      <c r="AE1700" s="5" cm="1">
        <f t="array" ref="AE1700">TANH(SUM(GETVECTOR(AA1700)*GETVECTOR(_xlfn.CONCAT($S1700,",",$AH$4)))+W1700)</f>
        <v>0.74719899696739256</v>
      </c>
      <c r="AF1700" s="5" cm="1">
        <f t="array" ref="AF1700">SIGMOID(SUM(GETVECTOR(AB1700)*GETVECTOR(_xlfn.CONCAT($S1700,",",$AH$4)))+X1700)</f>
        <v>0.5122680247419048</v>
      </c>
      <c r="AG1700" s="5">
        <f t="shared" si="625"/>
        <v>0.39319139280117948</v>
      </c>
      <c r="AH1700" s="40">
        <f t="shared" si="626"/>
        <v>0.19164368637589335</v>
      </c>
      <c r="AI1700" s="3">
        <f t="shared" si="627"/>
        <v>2.9788016272800588E-2</v>
      </c>
      <c r="AJ1700" s="3">
        <f t="shared" si="628"/>
        <v>1.3123782096927975E-2</v>
      </c>
      <c r="AK1700" s="3">
        <f t="shared" si="629"/>
        <v>0</v>
      </c>
      <c r="AL1700" s="3">
        <f t="shared" si="630"/>
        <v>2.444777409082507E-3</v>
      </c>
      <c r="AM1700" s="3">
        <f t="shared" si="631"/>
        <v>3.0503375249032994E-3</v>
      </c>
      <c r="AN1700" s="3">
        <f t="shared" si="632"/>
        <v>2.7843083323018632E-3</v>
      </c>
      <c r="AO1700" s="3" t="str" cm="1">
        <f t="array" ref="AO1700">GETVECTOR(Y1700,2)</f>
        <v>0.5774</v>
      </c>
      <c r="AP1700" s="3" t="str" cm="1">
        <f t="array" ref="AP1700">GETVECTOR(Z1700,2)</f>
        <v>0.5774</v>
      </c>
      <c r="AQ1700" s="3" t="str" cm="1">
        <f t="array" ref="AQ1700">GETVECTOR(AA1700,2)</f>
        <v>0.5774</v>
      </c>
      <c r="AR1700" s="3" t="str" cm="1">
        <f t="array" ref="AR1700">GETVECTOR(AB1700,2)</f>
        <v>0.5774</v>
      </c>
      <c r="AS1700" s="3" cm="1">
        <f t="array" ref="AS1700">SUM(AK1700:AN1700*AO1700:AR1700)</f>
        <v>4.7805389939545011E-3</v>
      </c>
      <c r="AT1700" s="51">
        <f t="shared" si="633"/>
        <v>8.8732591346863266E-4</v>
      </c>
      <c r="AU1700" s="48">
        <f t="shared" si="634"/>
        <v>2.9788016272800588E-2</v>
      </c>
      <c r="AV1700" s="56"/>
      <c r="AW1700" s="56"/>
    </row>
    <row r="1701" spans="1:49" ht="15" customHeight="1" x14ac:dyDescent="0.25">
      <c r="A1701" s="11">
        <f t="shared" si="621"/>
        <v>1698</v>
      </c>
      <c r="B1701" s="29">
        <v>32745</v>
      </c>
      <c r="C1701" s="25"/>
      <c r="D1701" s="12"/>
      <c r="E1701" s="25"/>
      <c r="F1701" s="35"/>
      <c r="G1701" s="25">
        <v>0</v>
      </c>
      <c r="H1701" s="13">
        <v>0</v>
      </c>
      <c r="I1701" s="25">
        <v>0</v>
      </c>
      <c r="J1701" s="12">
        <v>0</v>
      </c>
      <c r="K1701" s="12">
        <v>0</v>
      </c>
      <c r="L1701" s="25" t="s">
        <v>11</v>
      </c>
      <c r="M1701" s="10"/>
      <c r="N1701" s="15"/>
      <c r="O1701" s="15"/>
      <c r="P1701" s="4"/>
      <c r="Q1701" s="54"/>
      <c r="R1701" s="42">
        <f t="shared" si="622"/>
        <v>1.0309278350515464E-2</v>
      </c>
      <c r="S1701" s="44" t="str" cm="1">
        <f t="array" ref="S1701">SETVECTOR(R1701:R1702)</f>
        <v>0.0103092783505155,0.161855670103093</v>
      </c>
      <c r="T1701" s="44">
        <f t="shared" si="635"/>
        <v>0.19587628865979381</v>
      </c>
      <c r="U1701" s="5">
        <f t="shared" si="636"/>
        <v>0</v>
      </c>
      <c r="V1701" s="5">
        <f t="shared" si="637"/>
        <v>-4.7287029691835271E-2</v>
      </c>
      <c r="W1701" s="5">
        <f t="shared" si="638"/>
        <v>0.78923917109003694</v>
      </c>
      <c r="X1701" s="5">
        <f t="shared" si="639"/>
        <v>-0.10389259224596384</v>
      </c>
      <c r="Y1701" s="5" t="str" cm="1">
        <f t="array" ref="Y1701:AB1701">SETMATRIX(GETMATRIX(Y1700:AB1700)-$O$9*DELTAWEIGHT(S1700,$AH$4,AK1700:AN1700))</f>
        <v>0.5774,0.5774,0.5774</v>
      </c>
      <c r="Z1701" s="5" t="str">
        <v>0.56942410591488,0.50885575367089,0.5774</v>
      </c>
      <c r="AA1701" s="5" t="str">
        <v>0.661925695048577,0.622643468239089,0.5774</v>
      </c>
      <c r="AB1701" s="5" t="str">
        <v>0.572546640345459,0.496102833566327,0.5774</v>
      </c>
      <c r="AC1701" s="5" cm="1">
        <f t="array" ref="AC1701">SIGMOID(SUM(GETVECTOR(Y1701)*GETVECTOR(_xlfn.CONCAT($S1701,",",$AH$4)))+U1701)</f>
        <v>0.52483156496816241</v>
      </c>
      <c r="AD1701" s="5" cm="1">
        <f t="array" ref="AD1701">SIGMOID(SUM(GETVECTOR(Z1701)*GETVECTOR(_xlfn.CONCAT($S1701,",",$AH$4)))+V1701)</f>
        <v>0.51023469793540444</v>
      </c>
      <c r="AE1701" s="5" cm="1">
        <f t="array" ref="AE1701">TANH(SUM(GETVECTOR(AA1701)*GETVECTOR(_xlfn.CONCAT($S1701,",",$AH$4)))+W1701)</f>
        <v>0.7147564708167008</v>
      </c>
      <c r="AF1701" s="5" cm="1">
        <f t="array" ref="AF1701">SIGMOID(SUM(GETVECTOR(AB1701)*GETVECTOR(_xlfn.CONCAT($S1701,",",$AH$4)))+X1701)</f>
        <v>0.495576867136161</v>
      </c>
      <c r="AG1701" s="5">
        <f t="shared" si="625"/>
        <v>0.36469355198453507</v>
      </c>
      <c r="AH1701" s="40">
        <f t="shared" si="626"/>
        <v>0.17312557838151993</v>
      </c>
      <c r="AI1701" s="3">
        <f t="shared" si="627"/>
        <v>-2.2750710278273883E-2</v>
      </c>
      <c r="AJ1701" s="3">
        <f t="shared" si="628"/>
        <v>-9.89876382465457E-3</v>
      </c>
      <c r="AK1701" s="3">
        <f t="shared" si="629"/>
        <v>0</v>
      </c>
      <c r="AL1701" s="3">
        <f t="shared" si="630"/>
        <v>-1.7680602531930034E-3</v>
      </c>
      <c r="AM1701" s="3">
        <f t="shared" si="631"/>
        <v>-2.4704109463733049E-3</v>
      </c>
      <c r="AN1701" s="3">
        <f t="shared" si="632"/>
        <v>-1.9867864633124599E-3</v>
      </c>
      <c r="AO1701" s="3" t="str" cm="1">
        <f t="array" ref="AO1701">GETVECTOR(Y1701,2)</f>
        <v>0.5774</v>
      </c>
      <c r="AP1701" s="3" t="str" cm="1">
        <f t="array" ref="AP1701">GETVECTOR(Z1701,2)</f>
        <v>0.5774</v>
      </c>
      <c r="AQ1701" s="3" t="str" cm="1">
        <f t="array" ref="AQ1701">GETVECTOR(AA1701,2)</f>
        <v>0.5774</v>
      </c>
      <c r="AR1701" s="3" t="str" cm="1">
        <f t="array" ref="AR1701">GETVECTOR(AB1701,2)</f>
        <v>0.5774</v>
      </c>
      <c r="AS1701" s="3" cm="1">
        <f t="array" ref="AS1701">SUM(AK1701:AN1701*AO1701:AR1701)</f>
        <v>-3.5944637745462006E-3</v>
      </c>
      <c r="AT1701" s="51">
        <f t="shared" si="633"/>
        <v>5.1759481816595688E-4</v>
      </c>
      <c r="AU1701" s="48">
        <f t="shared" si="634"/>
        <v>2.2750710278273883E-2</v>
      </c>
      <c r="AV1701" s="56"/>
      <c r="AW1701" s="56"/>
    </row>
    <row r="1702" spans="1:49" ht="15" customHeight="1" x14ac:dyDescent="0.25">
      <c r="A1702" s="11">
        <f t="shared" si="621"/>
        <v>1699</v>
      </c>
      <c r="B1702" s="29">
        <v>32746</v>
      </c>
      <c r="C1702" s="25"/>
      <c r="D1702" s="12"/>
      <c r="E1702" s="25"/>
      <c r="F1702" s="35"/>
      <c r="G1702" s="25">
        <v>0</v>
      </c>
      <c r="H1702" s="13">
        <v>0</v>
      </c>
      <c r="I1702" s="25">
        <v>0</v>
      </c>
      <c r="J1702" s="12">
        <v>0</v>
      </c>
      <c r="K1702" s="12">
        <v>0</v>
      </c>
      <c r="L1702" s="25" t="s">
        <v>11</v>
      </c>
      <c r="M1702" s="10"/>
      <c r="N1702" s="15"/>
      <c r="O1702" s="15"/>
      <c r="P1702" s="4"/>
      <c r="Q1702" s="54"/>
      <c r="R1702" s="42">
        <f t="shared" si="622"/>
        <v>0.16185567010309276</v>
      </c>
      <c r="S1702" s="44" t="str" cm="1">
        <f t="array" ref="S1702">SETVECTOR(R1702:R1703)</f>
        <v>0.161855670103093,0.195876288659794</v>
      </c>
      <c r="T1702" s="44">
        <f t="shared" si="635"/>
        <v>4.1237113402061855E-2</v>
      </c>
      <c r="U1702" s="5">
        <f t="shared" si="636"/>
        <v>0</v>
      </c>
      <c r="V1702" s="5">
        <f t="shared" si="637"/>
        <v>-4.7110223666515967E-2</v>
      </c>
      <c r="W1702" s="5">
        <f t="shared" si="638"/>
        <v>0.7894862121846743</v>
      </c>
      <c r="X1702" s="5">
        <f t="shared" si="639"/>
        <v>-0.10369391359963259</v>
      </c>
      <c r="Y1702" s="5" t="str" cm="1">
        <f t="array" ref="Y1702:AB1702">SETMATRIX(GETMATRIX(Y1701:AB1701)-$O$9*DELTAWEIGHT(S1701,$AH$4,AK1701:AN1701))</f>
        <v>0.5774,0.5774,0.5774</v>
      </c>
      <c r="Z1702" s="5" t="str">
        <v>0.569425982837547,0.50888522135676,0.5774</v>
      </c>
      <c r="AA1702" s="5" t="str">
        <v>0.661928428299842,0.622686380283946,0.5774</v>
      </c>
      <c r="AB1702" s="5" t="str">
        <v>0.572548742059026,0.496135830469332,0.5774</v>
      </c>
      <c r="AC1702" s="5" cm="1">
        <f t="array" ref="AC1702">SIGMOID(SUM(GETVECTOR(Y1702)*GETVECTOR(_xlfn.CONCAT($S1702,",",$AH$4)))+U1702)</f>
        <v>0.55145579256323818</v>
      </c>
      <c r="AD1702" s="5" cm="1">
        <f t="array" ref="AD1702">SIGMOID(SUM(GETVECTOR(Z1702)*GETVECTOR(_xlfn.CONCAT($S1702,",",$AH$4)))+V1702)</f>
        <v>0.53612025624352677</v>
      </c>
      <c r="AE1702" s="5" cm="1">
        <f t="array" ref="AE1702">TANH(SUM(GETVECTOR(AA1702)*GETVECTOR(_xlfn.CONCAT($S1702,",",$AH$4)))+W1702)</f>
        <v>0.76929266401269703</v>
      </c>
      <c r="AF1702" s="5" cm="1">
        <f t="array" ref="AF1702">SIGMOID(SUM(GETVECTOR(AB1702)*GETVECTOR(_xlfn.CONCAT($S1702,",",$AH$4)))+X1702)</f>
        <v>0.5215260837003145</v>
      </c>
      <c r="AG1702" s="5">
        <f t="shared" si="625"/>
        <v>0.41243338015675246</v>
      </c>
      <c r="AH1702" s="40">
        <f t="shared" si="626"/>
        <v>0.20367517014918318</v>
      </c>
      <c r="AI1702" s="3">
        <f t="shared" si="627"/>
        <v>0.16243805674712133</v>
      </c>
      <c r="AJ1702" s="3">
        <f t="shared" si="628"/>
        <v>7.1794927532648128E-2</v>
      </c>
      <c r="AK1702" s="3">
        <f t="shared" si="629"/>
        <v>0</v>
      </c>
      <c r="AL1702" s="3">
        <f t="shared" si="630"/>
        <v>1.3735768970657475E-2</v>
      </c>
      <c r="AM1702" s="3">
        <f t="shared" si="631"/>
        <v>1.571147863309607E-2</v>
      </c>
      <c r="AN1702" s="3">
        <f t="shared" si="632"/>
        <v>1.5830117579371503E-2</v>
      </c>
      <c r="AO1702" s="3" t="str" cm="1">
        <f t="array" ref="AO1702">GETVECTOR(Y1702,2)</f>
        <v>0.5774</v>
      </c>
      <c r="AP1702" s="3" t="str" cm="1">
        <f t="array" ref="AP1702">GETVECTOR(Z1702,2)</f>
        <v>0.5774</v>
      </c>
      <c r="AQ1702" s="3" t="str" cm="1">
        <f t="array" ref="AQ1702">GETVECTOR(AA1702,2)</f>
        <v>0.5774</v>
      </c>
      <c r="AR1702" s="3" t="str" cm="1">
        <f t="array" ref="AR1702">GETVECTOR(AB1702,2)</f>
        <v>0.5774</v>
      </c>
      <c r="AS1702" s="3" cm="1">
        <f t="array" ref="AS1702">SUM(AK1702:AN1702*AO1702:AR1702)</f>
        <v>2.6143150656736405E-2</v>
      </c>
      <c r="AT1702" s="51">
        <f t="shared" si="633"/>
        <v>2.6386122279781012E-2</v>
      </c>
      <c r="AU1702" s="48">
        <f t="shared" si="634"/>
        <v>0.16243805674712133</v>
      </c>
      <c r="AV1702" s="56"/>
      <c r="AW1702" s="56"/>
    </row>
    <row r="1703" spans="1:49" ht="15" customHeight="1" x14ac:dyDescent="0.25">
      <c r="A1703" s="11">
        <f t="shared" si="621"/>
        <v>1700</v>
      </c>
      <c r="B1703" s="29">
        <v>32747</v>
      </c>
      <c r="C1703" s="25"/>
      <c r="D1703" s="12"/>
      <c r="E1703" s="25"/>
      <c r="F1703" s="35"/>
      <c r="G1703" s="25">
        <v>0</v>
      </c>
      <c r="H1703" s="13">
        <v>0</v>
      </c>
      <c r="I1703" s="25">
        <v>0</v>
      </c>
      <c r="J1703" s="12">
        <v>0</v>
      </c>
      <c r="K1703" s="12">
        <v>0</v>
      </c>
      <c r="L1703" s="25" t="s">
        <v>11</v>
      </c>
      <c r="M1703" s="10"/>
      <c r="N1703" s="15"/>
      <c r="O1703" s="15"/>
      <c r="P1703" s="4"/>
      <c r="Q1703" s="54"/>
      <c r="R1703" s="42">
        <f t="shared" si="622"/>
        <v>0.19587628865979381</v>
      </c>
      <c r="S1703" s="44" t="str" cm="1">
        <f t="array" ref="S1703">SETVECTOR(R1703:R1704)</f>
        <v>0.195876288659794,0.0412371134020619</v>
      </c>
      <c r="T1703" s="44">
        <f t="shared" si="635"/>
        <v>0.70206185567010304</v>
      </c>
      <c r="U1703" s="5">
        <f t="shared" si="636"/>
        <v>0</v>
      </c>
      <c r="V1703" s="5">
        <f t="shared" si="637"/>
        <v>-4.8483800563581717E-2</v>
      </c>
      <c r="W1703" s="5">
        <f t="shared" si="638"/>
        <v>0.78791506432136471</v>
      </c>
      <c r="X1703" s="5">
        <f t="shared" si="639"/>
        <v>-0.10527692535756975</v>
      </c>
      <c r="Y1703" s="5" t="str" cm="1">
        <f t="array" ref="Y1703:AB1703">SETMATRIX(GETMATRIX(Y1702:AB1702)-$O$9*DELTAWEIGHT(S1702,$AH$4,AK1702:AN1702))</f>
        <v>0.5774,0.5774,0.5774</v>
      </c>
      <c r="Z1703" s="5" t="str">
        <v>0.569204116672237,0.508616720901926,0.5774</v>
      </c>
      <c r="AA1703" s="5" t="str">
        <v>0.661664803362313,0.622367343735345,0.5774</v>
      </c>
      <c r="AB1703" s="5" t="str">
        <v>0.572293873392235,0.495827390681496,0.5774</v>
      </c>
      <c r="AC1703" s="5" cm="1">
        <f t="array" ref="AC1703">SIGMOID(SUM(GETVECTOR(Y1703)*GETVECTOR(_xlfn.CONCAT($S1703,",",$AH$4)))+U1703)</f>
        <v>0.53417395610824714</v>
      </c>
      <c r="AD1703" s="5" cm="1">
        <f t="array" ref="AD1703">SIGMOID(SUM(GETVECTOR(Z1703)*GETVECTOR(_xlfn.CONCAT($S1703,",",$AH$4)))+V1703)</f>
        <v>0.52098358657065402</v>
      </c>
      <c r="AE1703" s="5" cm="1">
        <f t="array" ref="AE1703">TANH(SUM(GETVECTOR(AA1703)*GETVECTOR(_xlfn.CONCAT($S1703,",",$AH$4)))+W1703)</f>
        <v>0.73668178007969187</v>
      </c>
      <c r="AF1703" s="5" cm="1">
        <f t="array" ref="AF1703">SIGMOID(SUM(GETVECTOR(AB1703)*GETVECTOR(_xlfn.CONCAT($S1703,",",$AH$4)))+X1703)</f>
        <v>0.50681666885024901</v>
      </c>
      <c r="AG1703" s="5">
        <f t="shared" si="625"/>
        <v>0.38379911594717164</v>
      </c>
      <c r="AH1703" s="40">
        <f t="shared" si="626"/>
        <v>0.18549603019760499</v>
      </c>
      <c r="AI1703" s="3">
        <f t="shared" si="627"/>
        <v>-0.51656582547249807</v>
      </c>
      <c r="AJ1703" s="3">
        <f t="shared" si="628"/>
        <v>-0.22673350433330575</v>
      </c>
      <c r="AK1703" s="3">
        <f t="shared" si="629"/>
        <v>0</v>
      </c>
      <c r="AL1703" s="3">
        <f t="shared" si="630"/>
        <v>-4.1684065069037206E-2</v>
      </c>
      <c r="AM1703" s="3">
        <f t="shared" si="631"/>
        <v>-5.4018298470177022E-2</v>
      </c>
      <c r="AN1703" s="3">
        <f t="shared" si="632"/>
        <v>-4.725727556831566E-2</v>
      </c>
      <c r="AO1703" s="3" t="str" cm="1">
        <f t="array" ref="AO1703">GETVECTOR(Y1703,2)</f>
        <v>0.5774</v>
      </c>
      <c r="AP1703" s="3" t="str" cm="1">
        <f t="array" ref="AP1703">GETVECTOR(Z1703,2)</f>
        <v>0.5774</v>
      </c>
      <c r="AQ1703" s="3" t="str" cm="1">
        <f t="array" ref="AQ1703">GETVECTOR(AA1703,2)</f>
        <v>0.5774</v>
      </c>
      <c r="AR1703" s="3" t="str" cm="1">
        <f t="array" ref="AR1703">GETVECTOR(AB1703,2)</f>
        <v>0.5774</v>
      </c>
      <c r="AS1703" s="3" cm="1">
        <f t="array" ref="AS1703">SUM(AK1703:AN1703*AO1703:AR1703)</f>
        <v>-8.2544895620687758E-2</v>
      </c>
      <c r="AT1703" s="51">
        <f t="shared" si="633"/>
        <v>0.26684025204608336</v>
      </c>
      <c r="AU1703" s="48">
        <f t="shared" si="634"/>
        <v>0.51656582547249807</v>
      </c>
      <c r="AV1703" s="56"/>
      <c r="AW1703" s="56"/>
    </row>
    <row r="1704" spans="1:49" ht="15" customHeight="1" x14ac:dyDescent="0.25">
      <c r="A1704" s="11">
        <f t="shared" si="621"/>
        <v>1701</v>
      </c>
      <c r="B1704" s="29">
        <v>32748</v>
      </c>
      <c r="C1704" s="25"/>
      <c r="D1704" s="12"/>
      <c r="E1704" s="25"/>
      <c r="F1704" s="35"/>
      <c r="G1704" s="25">
        <v>0</v>
      </c>
      <c r="H1704" s="13">
        <v>0</v>
      </c>
      <c r="I1704" s="25">
        <v>0</v>
      </c>
      <c r="J1704" s="12">
        <v>0</v>
      </c>
      <c r="K1704" s="12">
        <v>0</v>
      </c>
      <c r="L1704" s="25" t="s">
        <v>11</v>
      </c>
      <c r="M1704" s="10"/>
      <c r="N1704" s="15"/>
      <c r="O1704" s="15"/>
      <c r="P1704" s="4"/>
      <c r="Q1704" s="54"/>
      <c r="R1704" s="42">
        <f t="shared" si="622"/>
        <v>4.1237113402061855E-2</v>
      </c>
      <c r="S1704" s="44" t="str" cm="1">
        <f t="array" ref="S1704">SETVECTOR(R1704:R1705)</f>
        <v>0.0412371134020619,0.702061855670103</v>
      </c>
      <c r="T1704" s="44">
        <f t="shared" si="635"/>
        <v>6.3917525773195871E-2</v>
      </c>
      <c r="U1704" s="5">
        <f t="shared" si="636"/>
        <v>0</v>
      </c>
      <c r="V1704" s="5">
        <f t="shared" si="637"/>
        <v>-4.4315394056677997E-2</v>
      </c>
      <c r="W1704" s="5">
        <f t="shared" si="638"/>
        <v>0.79331689416838236</v>
      </c>
      <c r="X1704" s="5">
        <f t="shared" si="639"/>
        <v>-0.10055119780073818</v>
      </c>
      <c r="Y1704" s="5" t="str" cm="1">
        <f t="array" ref="Y1704:AB1704">SETMATRIX(GETMATRIX(Y1703:AB1703)-$O$9*DELTAWEIGHT(S1703,$AH$4,AK1703:AN1703))</f>
        <v>0.5774,0.5774,0.5774</v>
      </c>
      <c r="Z1704" s="5" t="str">
        <v>0.570017858685123,0.508788035009902,0.5774</v>
      </c>
      <c r="AA1704" s="5" t="str">
        <v>0.662762515133707,0.622598440950375,0.5774</v>
      </c>
      <c r="AB1704" s="5" t="str">
        <v>0.573213263977071,0.496020946594093,0.5774</v>
      </c>
      <c r="AC1704" s="5" cm="1">
        <f t="array" ref="AC1704">SIGMOID(SUM(GETVECTOR(Y1704)*GETVECTOR(_xlfn.CONCAT($S1704,",",$AH$4)))+U1704)</f>
        <v>0.60567803998846881</v>
      </c>
      <c r="AD1704" s="5" cm="1">
        <f t="array" ref="AD1704">SIGMOID(SUM(GETVECTOR(Z1704)*GETVECTOR(_xlfn.CONCAT($S1704,",",$AH$4)))+V1704)</f>
        <v>0.58331362927057573</v>
      </c>
      <c r="AE1704" s="5" cm="1">
        <f t="array" ref="AE1704">TANH(SUM(GETVECTOR(AA1704)*GETVECTOR(_xlfn.CONCAT($S1704,",",$AH$4)))+W1704)</f>
        <v>0.85044259734847927</v>
      </c>
      <c r="AF1704" s="5" cm="1">
        <f t="array" ref="AF1704">SIGMOID(SUM(GETVECTOR(AB1704)*GETVECTOR(_xlfn.CONCAT($S1704,",",$AH$4)))+X1704)</f>
        <v>0.56741787900057983</v>
      </c>
      <c r="AG1704" s="5">
        <f t="shared" si="625"/>
        <v>0.49607475794563632</v>
      </c>
      <c r="AH1704" s="40">
        <f t="shared" si="626"/>
        <v>0.26045874548383957</v>
      </c>
      <c r="AI1704" s="3">
        <f t="shared" si="627"/>
        <v>0.1965412197106437</v>
      </c>
      <c r="AJ1704" s="3">
        <f t="shared" si="628"/>
        <v>8.8023130783684372E-2</v>
      </c>
      <c r="AK1704" s="3">
        <f t="shared" si="629"/>
        <v>0</v>
      </c>
      <c r="AL1704" s="3">
        <f t="shared" si="630"/>
        <v>1.8195049272460094E-2</v>
      </c>
      <c r="AM1704" s="3">
        <f t="shared" si="631"/>
        <v>1.4209620095218282E-2</v>
      </c>
      <c r="AN1704" s="3">
        <f t="shared" si="632"/>
        <v>2.2144259239321878E-2</v>
      </c>
      <c r="AO1704" s="3" t="str" cm="1">
        <f t="array" ref="AO1704">GETVECTOR(Y1704,2)</f>
        <v>0.5774</v>
      </c>
      <c r="AP1704" s="3" t="str" cm="1">
        <f t="array" ref="AP1704">GETVECTOR(Z1704,2)</f>
        <v>0.5774</v>
      </c>
      <c r="AQ1704" s="3" t="str" cm="1">
        <f t="array" ref="AQ1704">GETVECTOR(AA1704,2)</f>
        <v>0.5774</v>
      </c>
      <c r="AR1704" s="3" t="str" cm="1">
        <f t="array" ref="AR1704">GETVECTOR(AB1704,2)</f>
        <v>0.5774</v>
      </c>
      <c r="AS1704" s="3" cm="1">
        <f t="array" ref="AS1704">SUM(AK1704:AN1704*AO1704:AR1704)</f>
        <v>3.1496551377681946E-2</v>
      </c>
      <c r="AT1704" s="51">
        <f t="shared" si="633"/>
        <v>3.8628451045347519E-2</v>
      </c>
      <c r="AU1704" s="48">
        <f t="shared" si="634"/>
        <v>0.1965412197106437</v>
      </c>
      <c r="AV1704" s="56"/>
      <c r="AW1704" s="56"/>
    </row>
    <row r="1705" spans="1:49" ht="15" customHeight="1" x14ac:dyDescent="0.25">
      <c r="A1705" s="11">
        <f t="shared" si="621"/>
        <v>1702</v>
      </c>
      <c r="B1705" s="29">
        <v>32749</v>
      </c>
      <c r="C1705" s="25"/>
      <c r="D1705" s="12"/>
      <c r="E1705" s="25"/>
      <c r="F1705" s="35"/>
      <c r="G1705" s="25">
        <v>0</v>
      </c>
      <c r="H1705" s="13">
        <v>0</v>
      </c>
      <c r="I1705" s="25">
        <v>0</v>
      </c>
      <c r="J1705" s="12">
        <v>0</v>
      </c>
      <c r="K1705" s="12">
        <v>0</v>
      </c>
      <c r="L1705" s="25" t="s">
        <v>11</v>
      </c>
      <c r="M1705" s="10"/>
      <c r="N1705" s="15"/>
      <c r="O1705" s="15"/>
      <c r="P1705" s="4"/>
      <c r="Q1705" s="54"/>
      <c r="R1705" s="42">
        <f t="shared" si="622"/>
        <v>0.70206185567010304</v>
      </c>
      <c r="S1705" s="44" t="str" cm="1">
        <f t="array" ref="S1705">SETVECTOR(R1705:R1706)</f>
        <v>0.702061855670103,0.0639175257731959</v>
      </c>
      <c r="T1705" s="44">
        <f t="shared" si="635"/>
        <v>0.30927835051546393</v>
      </c>
      <c r="U1705" s="5">
        <f t="shared" si="636"/>
        <v>0</v>
      </c>
      <c r="V1705" s="5">
        <f t="shared" si="637"/>
        <v>-4.6134898983924005E-2</v>
      </c>
      <c r="W1705" s="5">
        <f t="shared" si="638"/>
        <v>0.79189593215886056</v>
      </c>
      <c r="X1705" s="5">
        <f t="shared" si="639"/>
        <v>-0.10276562372467037</v>
      </c>
      <c r="Y1705" s="5" t="str" cm="1">
        <f t="array" ref="Y1705:AB1705">SETMATRIX(GETMATRIX(Y1704:AB1704)-$O$9*DELTAWEIGHT(S1704,$AH$4,AK1704:AN1704))</f>
        <v>0.5774,0.5774,0.5774</v>
      </c>
      <c r="Z1705" s="5" t="str">
        <v>0.569941939335527,0.507495508083026,0.5774</v>
      </c>
      <c r="AA1705" s="5" t="str">
        <v>0.662701242481859,0.621555274052658,0.5774</v>
      </c>
      <c r="AB1705" s="5" t="str">
        <v>0.573121096409655,0.49445179375884,0.5774</v>
      </c>
      <c r="AC1705" s="5" cm="1">
        <f t="array" ref="AC1705">SIGMOID(SUM(GETVECTOR(Y1705)*GETVECTOR(_xlfn.CONCAT($S1705,",",$AH$4)))+U1705)</f>
        <v>0.60880134001095099</v>
      </c>
      <c r="AD1705" s="5" cm="1">
        <f t="array" ref="AD1705">SIGMOID(SUM(GETVECTOR(Z1705)*GETVECTOR(_xlfn.CONCAT($S1705,",",$AH$4)))+V1705)</f>
        <v>0.59542479545960747</v>
      </c>
      <c r="AE1705" s="5" cm="1">
        <f t="array" ref="AE1705">TANH(SUM(GETVECTOR(AA1705)*GETVECTOR(_xlfn.CONCAT($S1705,",",$AH$4)))+W1705)</f>
        <v>0.86091818593997216</v>
      </c>
      <c r="AF1705" s="5" cm="1">
        <f t="array" ref="AF1705">SIGMOID(SUM(GETVECTOR(AB1705)*GETVECTOR(_xlfn.CONCAT($S1705,",",$AH$4)))+X1705)</f>
        <v>0.58205253617809771</v>
      </c>
      <c r="AG1705" s="5">
        <f t="shared" si="625"/>
        <v>0.51261203477076422</v>
      </c>
      <c r="AH1705" s="40">
        <f t="shared" si="626"/>
        <v>0.2747159162624479</v>
      </c>
      <c r="AI1705" s="3">
        <f t="shared" si="627"/>
        <v>-3.4562434253016028E-2</v>
      </c>
      <c r="AJ1705" s="3">
        <f t="shared" si="628"/>
        <v>-1.5635793059553035E-2</v>
      </c>
      <c r="AK1705" s="3">
        <f t="shared" si="629"/>
        <v>0</v>
      </c>
      <c r="AL1705" s="3">
        <f t="shared" si="630"/>
        <v>-3.2427089804226176E-3</v>
      </c>
      <c r="AM1705" s="3">
        <f t="shared" si="631"/>
        <v>-2.4095972380175812E-3</v>
      </c>
      <c r="AN1705" s="3">
        <f t="shared" si="632"/>
        <v>-3.9683488087522379E-3</v>
      </c>
      <c r="AO1705" s="3" t="str" cm="1">
        <f t="array" ref="AO1705">GETVECTOR(Y1705,2)</f>
        <v>0.5774</v>
      </c>
      <c r="AP1705" s="3" t="str" cm="1">
        <f t="array" ref="AP1705">GETVECTOR(Z1705,2)</f>
        <v>0.5774</v>
      </c>
      <c r="AQ1705" s="3" t="str" cm="1">
        <f t="array" ref="AQ1705">GETVECTOR(AA1705,2)</f>
        <v>0.5774</v>
      </c>
      <c r="AR1705" s="3" t="str" cm="1">
        <f t="array" ref="AR1705">GETVECTOR(AB1705,2)</f>
        <v>0.5774</v>
      </c>
      <c r="AS1705" s="3" cm="1">
        <f t="array" ref="AS1705">SUM(AK1705:AN1705*AO1705:AR1705)</f>
        <v>-5.5549662127009139E-3</v>
      </c>
      <c r="AT1705" s="51">
        <f t="shared" si="633"/>
        <v>1.1945618614940556E-3</v>
      </c>
      <c r="AU1705" s="48">
        <f t="shared" si="634"/>
        <v>3.4562434253016028E-2</v>
      </c>
      <c r="AV1705" s="56"/>
      <c r="AW1705" s="56"/>
    </row>
    <row r="1706" spans="1:49" ht="15" customHeight="1" x14ac:dyDescent="0.25">
      <c r="A1706" s="11">
        <f t="shared" si="621"/>
        <v>1703</v>
      </c>
      <c r="B1706" s="29">
        <v>32750</v>
      </c>
      <c r="C1706" s="25"/>
      <c r="D1706" s="12"/>
      <c r="E1706" s="25"/>
      <c r="F1706" s="35"/>
      <c r="G1706" s="25">
        <v>0</v>
      </c>
      <c r="H1706" s="13">
        <v>0</v>
      </c>
      <c r="I1706" s="25">
        <v>0</v>
      </c>
      <c r="J1706" s="12">
        <v>0</v>
      </c>
      <c r="K1706" s="12">
        <v>0</v>
      </c>
      <c r="L1706" s="25" t="s">
        <v>11</v>
      </c>
      <c r="M1706" s="10"/>
      <c r="N1706" s="15"/>
      <c r="O1706" s="15"/>
      <c r="P1706" s="4"/>
      <c r="Q1706" s="54"/>
      <c r="R1706" s="42">
        <f t="shared" si="622"/>
        <v>6.3917525773195871E-2</v>
      </c>
      <c r="S1706" s="44" t="str" cm="1">
        <f t="array" ref="S1706">SETVECTOR(R1706:R1707)</f>
        <v>0.0639175257731959,0.309278350515464</v>
      </c>
      <c r="T1706" s="44">
        <f t="shared" si="635"/>
        <v>0.64948453608247425</v>
      </c>
      <c r="U1706" s="5">
        <f t="shared" si="636"/>
        <v>0</v>
      </c>
      <c r="V1706" s="5">
        <f t="shared" si="637"/>
        <v>-4.5810628085881745E-2</v>
      </c>
      <c r="W1706" s="5">
        <f t="shared" si="638"/>
        <v>0.79213689188266234</v>
      </c>
      <c r="X1706" s="5">
        <f t="shared" si="639"/>
        <v>-0.10236878884379515</v>
      </c>
      <c r="Y1706" s="5" t="str" cm="1">
        <f t="array" ref="Y1706:AB1706">SETMATRIX(GETMATRIX(Y1705:AB1705)-$O$9*DELTAWEIGHT(S1705,$AH$4,AK1705:AN1705))</f>
        <v>0.5774,0.5774,0.5774</v>
      </c>
      <c r="Z1706" s="5" t="str">
        <v>0.570158541993033,0.507515228148761,0.5774</v>
      </c>
      <c r="AA1706" s="5" t="str">
        <v>0.662867410873237,0.62157040245246,0.5774</v>
      </c>
      <c r="AB1706" s="5" t="str">
        <v>0.573385547956652,0.494475870111136,0.5774</v>
      </c>
      <c r="AC1706" s="5" cm="1">
        <f t="array" ref="AC1706">SIGMOID(SUM(GETVECTOR(Y1706)*GETVECTOR(_xlfn.CONCAT($S1706,",",$AH$4)))+U1706)</f>
        <v>0.55366333920656063</v>
      </c>
      <c r="AD1706" s="5" cm="1">
        <f t="array" ref="AD1706">SIGMOID(SUM(GETVECTOR(Z1706)*GETVECTOR(_xlfn.CONCAT($S1706,",",$AH$4)))+V1706)</f>
        <v>0.53683215184264721</v>
      </c>
      <c r="AE1706" s="5" cm="1">
        <f t="array" ref="AE1706">TANH(SUM(GETVECTOR(AA1706)*GETVECTOR(_xlfn.CONCAT($S1706,",",$AH$4)))+W1706)</f>
        <v>0.77259917729645133</v>
      </c>
      <c r="AF1706" s="5" cm="1">
        <f t="array" ref="AF1706">SIGMOID(SUM(GETVECTOR(AB1706)*GETVECTOR(_xlfn.CONCAT($S1706,",",$AH$4)))+X1706)</f>
        <v>0.52178901104252839</v>
      </c>
      <c r="AG1706" s="5">
        <f t="shared" si="625"/>
        <v>0.41475607885991289</v>
      </c>
      <c r="AH1706" s="40">
        <f t="shared" si="626"/>
        <v>0.20480403215059814</v>
      </c>
      <c r="AI1706" s="3">
        <f t="shared" si="627"/>
        <v>-0.44468050393187608</v>
      </c>
      <c r="AJ1706" s="3">
        <f t="shared" si="628"/>
        <v>-0.19628317690951164</v>
      </c>
      <c r="AK1706" s="3">
        <f t="shared" si="629"/>
        <v>0</v>
      </c>
      <c r="AL1706" s="3">
        <f t="shared" si="630"/>
        <v>-3.7706328149134286E-2</v>
      </c>
      <c r="AM1706" s="3">
        <f t="shared" si="631"/>
        <v>-4.247409872387168E-2</v>
      </c>
      <c r="AN1706" s="3">
        <f t="shared" si="632"/>
        <v>-4.3551803449414034E-2</v>
      </c>
      <c r="AO1706" s="3" t="str" cm="1">
        <f t="array" ref="AO1706">GETVECTOR(Y1706,2)</f>
        <v>0.5774</v>
      </c>
      <c r="AP1706" s="3" t="str" cm="1">
        <f t="array" ref="AP1706">GETVECTOR(Z1706,2)</f>
        <v>0.5774</v>
      </c>
      <c r="AQ1706" s="3" t="str" cm="1">
        <f t="array" ref="AQ1706">GETVECTOR(AA1706,2)</f>
        <v>0.5774</v>
      </c>
      <c r="AR1706" s="3" t="str" cm="1">
        <f t="array" ref="AR1706">GETVECTOR(AB1706,2)</f>
        <v>0.5774</v>
      </c>
      <c r="AS1706" s="3" cm="1">
        <f t="array" ref="AS1706">SUM(AK1706:AN1706*AO1706:AR1706)</f>
        <v>-7.1442989788165309E-2</v>
      </c>
      <c r="AT1706" s="51">
        <f t="shared" si="633"/>
        <v>0.19774075057710727</v>
      </c>
      <c r="AU1706" s="48">
        <f t="shared" si="634"/>
        <v>0.44468050393187608</v>
      </c>
      <c r="AV1706" s="56"/>
      <c r="AW1706" s="56"/>
    </row>
    <row r="1707" spans="1:49" ht="15" customHeight="1" x14ac:dyDescent="0.25">
      <c r="A1707" s="11">
        <f t="shared" si="621"/>
        <v>1704</v>
      </c>
      <c r="B1707" s="29">
        <v>32751</v>
      </c>
      <c r="C1707" s="25"/>
      <c r="D1707" s="12"/>
      <c r="E1707" s="25"/>
      <c r="F1707" s="35"/>
      <c r="G1707" s="25">
        <v>0</v>
      </c>
      <c r="H1707" s="13">
        <v>0</v>
      </c>
      <c r="I1707" s="25">
        <v>0</v>
      </c>
      <c r="J1707" s="12">
        <v>0</v>
      </c>
      <c r="K1707" s="12">
        <v>0</v>
      </c>
      <c r="L1707" s="25" t="s">
        <v>11</v>
      </c>
      <c r="M1707" s="10"/>
      <c r="N1707" s="15"/>
      <c r="O1707" s="15"/>
      <c r="P1707" s="4"/>
      <c r="Q1707" s="54"/>
      <c r="R1707" s="42">
        <f t="shared" si="622"/>
        <v>0.30927835051546393</v>
      </c>
      <c r="S1707" s="44" t="str" cm="1">
        <f t="array" ref="S1707">SETVECTOR(R1707:R1708)</f>
        <v>0.309278350515464,0.649484536082474</v>
      </c>
      <c r="T1707" s="44">
        <f t="shared" si="635"/>
        <v>0.22680412371134021</v>
      </c>
      <c r="U1707" s="5">
        <f t="shared" si="636"/>
        <v>0</v>
      </c>
      <c r="V1707" s="5">
        <f t="shared" si="637"/>
        <v>-4.2039995270968314E-2</v>
      </c>
      <c r="W1707" s="5">
        <f t="shared" si="638"/>
        <v>0.79638430175504948</v>
      </c>
      <c r="X1707" s="5">
        <f t="shared" si="639"/>
        <v>-9.8013608498853738E-2</v>
      </c>
      <c r="Y1707" s="5" t="str" cm="1">
        <f t="array" ref="Y1707:AB1707">SETMATRIX(GETMATRIX(Y1706:AB1706)-$O$9*DELTAWEIGHT(S1706,$AH$4,AK1706:AN1706))</f>
        <v>0.5774,0.5774,0.5774</v>
      </c>
      <c r="Z1707" s="5" t="str">
        <v>0.570398972320021,0.508678600698704,0.5774</v>
      </c>
      <c r="AA1707" s="5" t="str">
        <v>0.663148706081346,0.62293150829815,0.5774</v>
      </c>
      <c r="AB1707" s="5" t="str">
        <v>0.573662357074381,0.49581526906789,0.5774</v>
      </c>
      <c r="AC1707" s="5" cm="1">
        <f t="array" ref="AC1707">SIGMOID(SUM(GETVECTOR(Y1707)*GETVECTOR(_xlfn.CONCAT($S1707,",",$AH$4)))+U1707)</f>
        <v>0.63496802497979077</v>
      </c>
      <c r="AD1707" s="5" cm="1">
        <f t="array" ref="AD1707">SIGMOID(SUM(GETVECTOR(Z1707)*GETVECTOR(_xlfn.CONCAT($S1707,",",$AH$4)))+V1707)</f>
        <v>0.61414062494327637</v>
      </c>
      <c r="AE1707" s="5" cm="1">
        <f t="array" ref="AE1707">TANH(SUM(GETVECTOR(AA1707)*GETVECTOR(_xlfn.CONCAT($S1707,",",$AH$4)))+W1707)</f>
        <v>0.88665585631476607</v>
      </c>
      <c r="AF1707" s="5" cm="1">
        <f t="array" ref="AF1707">SIGMOID(SUM(GETVECTOR(AB1707)*GETVECTOR(_xlfn.CONCAT($S1707,",",$AH$4)))+X1707)</f>
        <v>0.59903168621887781</v>
      </c>
      <c r="AG1707" s="5">
        <f t="shared" si="625"/>
        <v>0.54453138170676629</v>
      </c>
      <c r="AH1707" s="40">
        <f t="shared" si="626"/>
        <v>0.29736555030065237</v>
      </c>
      <c r="AI1707" s="3">
        <f t="shared" si="627"/>
        <v>7.0561426589312165E-2</v>
      </c>
      <c r="AJ1707" s="3">
        <f t="shared" si="628"/>
        <v>3.1852580847978103E-2</v>
      </c>
      <c r="AK1707" s="3">
        <f t="shared" si="629"/>
        <v>0</v>
      </c>
      <c r="AL1707" s="3">
        <f t="shared" si="630"/>
        <v>6.6926266243366173E-3</v>
      </c>
      <c r="AM1707" s="3">
        <f t="shared" si="631"/>
        <v>4.1831576013995316E-3</v>
      </c>
      <c r="AN1707" s="3">
        <f t="shared" si="632"/>
        <v>8.4133326592655076E-3</v>
      </c>
      <c r="AO1707" s="3" t="str" cm="1">
        <f t="array" ref="AO1707">GETVECTOR(Y1707,2)</f>
        <v>0.5774</v>
      </c>
      <c r="AP1707" s="3" t="str" cm="1">
        <f t="array" ref="AP1707">GETVECTOR(Z1707,2)</f>
        <v>0.5774</v>
      </c>
      <c r="AQ1707" s="3" t="str" cm="1">
        <f t="array" ref="AQ1707">GETVECTOR(AA1707,2)</f>
        <v>0.5774</v>
      </c>
      <c r="AR1707" s="3" t="str" cm="1">
        <f t="array" ref="AR1707">GETVECTOR(AB1707,2)</f>
        <v>0.5774</v>
      </c>
      <c r="AS1707" s="3" cm="1">
        <f t="array" ref="AS1707">SUM(AK1707:AN1707*AO1707:AR1707)</f>
        <v>1.1137536089399956E-2</v>
      </c>
      <c r="AT1707" s="51">
        <f t="shared" si="633"/>
        <v>4.9789149223188897E-3</v>
      </c>
      <c r="AU1707" s="48">
        <f t="shared" si="634"/>
        <v>7.0561426589312165E-2</v>
      </c>
      <c r="AV1707" s="56"/>
      <c r="AW1707" s="56"/>
    </row>
    <row r="1708" spans="1:49" ht="15" customHeight="1" x14ac:dyDescent="0.25">
      <c r="A1708" s="11">
        <f t="shared" si="621"/>
        <v>1705</v>
      </c>
      <c r="B1708" s="29">
        <v>32752</v>
      </c>
      <c r="C1708" s="25"/>
      <c r="D1708" s="12"/>
      <c r="E1708" s="25"/>
      <c r="F1708" s="35"/>
      <c r="G1708" s="25">
        <v>0</v>
      </c>
      <c r="H1708" s="13">
        <v>0</v>
      </c>
      <c r="I1708" s="25">
        <v>0</v>
      </c>
      <c r="J1708" s="12">
        <v>0</v>
      </c>
      <c r="K1708" s="12">
        <v>0</v>
      </c>
      <c r="L1708" s="25" t="s">
        <v>11</v>
      </c>
      <c r="M1708" s="10"/>
      <c r="N1708" s="15"/>
      <c r="O1708" s="15"/>
      <c r="P1708" s="4"/>
      <c r="Q1708" s="54"/>
      <c r="R1708" s="42">
        <f t="shared" si="622"/>
        <v>0.64948453608247425</v>
      </c>
      <c r="S1708" s="44" t="str" cm="1">
        <f t="array" ref="S1708">SETVECTOR(R1708:R1709)</f>
        <v>0.649484536082474,0.22680412371134</v>
      </c>
      <c r="T1708" s="44">
        <f t="shared" si="635"/>
        <v>0.54948453608247416</v>
      </c>
      <c r="U1708" s="5">
        <f t="shared" si="636"/>
        <v>0</v>
      </c>
      <c r="V1708" s="5">
        <f t="shared" si="637"/>
        <v>-4.2709257933401974E-2</v>
      </c>
      <c r="W1708" s="5">
        <f t="shared" si="638"/>
        <v>0.79596598599490953</v>
      </c>
      <c r="X1708" s="5">
        <f t="shared" si="639"/>
        <v>-9.8854941764780282E-2</v>
      </c>
      <c r="Y1708" s="5" t="str" cm="1">
        <f t="array" ref="Y1708:AB1708">SETMATRIX(GETMATRIX(Y1707:AB1707)-$O$9*DELTAWEIGHT(S1707,$AH$4,AK1707:AN1707))</f>
        <v>0.5774,0.5774,0.5774</v>
      </c>
      <c r="Z1708" s="5" t="str">
        <v>0.570183321210458,0.508225733368621,0.5774</v>
      </c>
      <c r="AA1708" s="5" t="str">
        <v>0.663009811338895,0.622639829339003,0.5774</v>
      </c>
      <c r="AB1708" s="5" t="str">
        <v>0.573391808061383,0.495247116140595,0.5774</v>
      </c>
      <c r="AC1708" s="5" cm="1">
        <f t="array" ref="AC1708">SIGMOID(SUM(GETVECTOR(Y1708)*GETVECTOR(_xlfn.CONCAT($S1708,",",$AH$4)))+U1708)</f>
        <v>0.62386105653989643</v>
      </c>
      <c r="AD1708" s="5" cm="1">
        <f t="array" ref="AD1708">SIGMOID(SUM(GETVECTOR(Z1708)*GETVECTOR(_xlfn.CONCAT($S1708,",",$AH$4)))+V1708)</f>
        <v>0.60894594000716795</v>
      </c>
      <c r="AE1708" s="5" cm="1">
        <f t="array" ref="AE1708">TANH(SUM(GETVECTOR(AA1708)*GETVECTOR(_xlfn.CONCAT($S1708,",",$AH$4)))+W1708)</f>
        <v>0.87818935950230581</v>
      </c>
      <c r="AF1708" s="5" cm="1">
        <f t="array" ref="AF1708">SIGMOID(SUM(GETVECTOR(AB1708)*GETVECTOR(_xlfn.CONCAT($S1708,",",$AH$4)))+X1708)</f>
        <v>0.59529008151691376</v>
      </c>
      <c r="AG1708" s="5">
        <f t="shared" si="625"/>
        <v>0.53476984502642433</v>
      </c>
      <c r="AH1708" s="40">
        <f t="shared" si="626"/>
        <v>0.2911080029168765</v>
      </c>
      <c r="AI1708" s="3">
        <f t="shared" si="627"/>
        <v>-0.25837653316559767</v>
      </c>
      <c r="AJ1708" s="3">
        <f t="shared" si="628"/>
        <v>-0.11702721024798803</v>
      </c>
      <c r="AK1708" s="3">
        <f t="shared" si="629"/>
        <v>0</v>
      </c>
      <c r="AL1708" s="3">
        <f t="shared" si="630"/>
        <v>-2.4473188843638371E-2</v>
      </c>
      <c r="AM1708" s="3">
        <f t="shared" si="631"/>
        <v>-1.6303850865084582E-2</v>
      </c>
      <c r="AN1708" s="3">
        <f t="shared" si="632"/>
        <v>-3.0440449391482473E-2</v>
      </c>
      <c r="AO1708" s="3" t="str" cm="1">
        <f t="array" ref="AO1708">GETVECTOR(Y1708,2)</f>
        <v>0.5774</v>
      </c>
      <c r="AP1708" s="3" t="str" cm="1">
        <f t="array" ref="AP1708">GETVECTOR(Z1708,2)</f>
        <v>0.5774</v>
      </c>
      <c r="AQ1708" s="3" t="str" cm="1">
        <f t="array" ref="AQ1708">GETVECTOR(AA1708,2)</f>
        <v>0.5774</v>
      </c>
      <c r="AR1708" s="3" t="str" cm="1">
        <f t="array" ref="AR1708">GETVECTOR(AB1708,2)</f>
        <v>0.5774</v>
      </c>
      <c r="AS1708" s="3" cm="1">
        <f t="array" ref="AS1708">SUM(AK1708:AN1708*AO1708:AR1708)</f>
        <v>-4.1120978206458617E-2</v>
      </c>
      <c r="AT1708" s="51">
        <f t="shared" si="633"/>
        <v>6.6758432890673194E-2</v>
      </c>
      <c r="AU1708" s="48">
        <f t="shared" si="634"/>
        <v>0.25837653316559767</v>
      </c>
      <c r="AV1708" s="56"/>
      <c r="AW1708" s="56"/>
    </row>
    <row r="1709" spans="1:49" ht="15" customHeight="1" x14ac:dyDescent="0.25">
      <c r="A1709" s="11">
        <f t="shared" si="621"/>
        <v>1706</v>
      </c>
      <c r="B1709" s="29">
        <v>32753</v>
      </c>
      <c r="C1709" s="25"/>
      <c r="D1709" s="12"/>
      <c r="E1709" s="25"/>
      <c r="F1709" s="35"/>
      <c r="G1709" s="25">
        <v>0</v>
      </c>
      <c r="H1709" s="13">
        <v>0</v>
      </c>
      <c r="I1709" s="25">
        <v>0</v>
      </c>
      <c r="J1709" s="12">
        <v>0</v>
      </c>
      <c r="K1709" s="12">
        <v>0</v>
      </c>
      <c r="L1709" s="25" t="s">
        <v>11</v>
      </c>
      <c r="M1709" s="10"/>
      <c r="N1709" s="15"/>
      <c r="O1709" s="15"/>
      <c r="P1709" s="4"/>
      <c r="Q1709" s="54"/>
      <c r="R1709" s="42">
        <f t="shared" si="622"/>
        <v>0.22680412371134021</v>
      </c>
      <c r="S1709" s="44" t="str" cm="1">
        <f t="array" ref="S1709">SETVECTOR(R1709:R1710)</f>
        <v>0.22680412371134,0.549484536082474</v>
      </c>
      <c r="T1709" s="44">
        <f t="shared" si="635"/>
        <v>3.1958762886597936E-2</v>
      </c>
      <c r="U1709" s="5">
        <f t="shared" si="636"/>
        <v>0</v>
      </c>
      <c r="V1709" s="5">
        <f t="shared" si="637"/>
        <v>-4.0261939049038138E-2</v>
      </c>
      <c r="W1709" s="5">
        <f t="shared" si="638"/>
        <v>0.79759637108141801</v>
      </c>
      <c r="X1709" s="5">
        <f t="shared" si="639"/>
        <v>-9.5810896825632041E-2</v>
      </c>
      <c r="Y1709" s="5" t="str" cm="1">
        <f t="array" ref="Y1709:AB1709">SETMATRIX(GETMATRIX(Y1708:AB1708)-$O$9*DELTAWEIGHT(S1708,$AH$4,AK1708:AN1708))</f>
        <v>0.5774,0.5774,0.5774</v>
      </c>
      <c r="Z1709" s="5" t="str">
        <v>0.571759446892458,0.508776126463923,0.5774</v>
      </c>
      <c r="AA1709" s="5" t="str">
        <v>0.664092353123222,0.623017859803371,0.5774</v>
      </c>
      <c r="AB1709" s="5" t="str">
        <v>0.575348069484444,0.495930255050235,0.5774</v>
      </c>
      <c r="AC1709" s="5" cm="1">
        <f t="array" ref="AC1709">SIGMOID(SUM(GETVECTOR(Y1709)*GETVECTOR(_xlfn.CONCAT($S1709,",",$AH$4)))+U1709)</f>
        <v>0.61021809758417156</v>
      </c>
      <c r="AD1709" s="5" cm="1">
        <f t="array" ref="AD1709">SIGMOID(SUM(GETVECTOR(Z1709)*GETVECTOR(_xlfn.CONCAT($S1709,",",$AH$4)))+V1709)</f>
        <v>0.5912125056485491</v>
      </c>
      <c r="AE1709" s="5" cm="1">
        <f t="array" ref="AE1709">TANH(SUM(GETVECTOR(AA1709)*GETVECTOR(_xlfn.CONCAT($S1709,",",$AH$4)))+W1709)</f>
        <v>0.85927154563801111</v>
      </c>
      <c r="AF1709" s="5" cm="1">
        <f t="array" ref="AF1709">SIGMOID(SUM(GETVECTOR(AB1709)*GETVECTOR(_xlfn.CONCAT($S1709,",",$AH$4)))+X1709)</f>
        <v>0.57619835101183681</v>
      </c>
      <c r="AG1709" s="5">
        <f t="shared" si="625"/>
        <v>0.50801208352915017</v>
      </c>
      <c r="AH1709" s="40">
        <f t="shared" si="626"/>
        <v>0.26988834855567984</v>
      </c>
      <c r="AI1709" s="3">
        <f t="shared" si="627"/>
        <v>0.2379295856690819</v>
      </c>
      <c r="AJ1709" s="3">
        <f t="shared" si="628"/>
        <v>0.10701692898248931</v>
      </c>
      <c r="AK1709" s="3">
        <f t="shared" si="629"/>
        <v>0</v>
      </c>
      <c r="AL1709" s="3">
        <f t="shared" si="630"/>
        <v>2.2224097204336976E-2</v>
      </c>
      <c r="AM1709" s="3">
        <f t="shared" si="631"/>
        <v>1.655468176635165E-2</v>
      </c>
      <c r="AN1709" s="3">
        <f t="shared" si="632"/>
        <v>2.7214178334510234E-2</v>
      </c>
      <c r="AO1709" s="3" t="str" cm="1">
        <f t="array" ref="AO1709">GETVECTOR(Y1709,2)</f>
        <v>0.5774</v>
      </c>
      <c r="AP1709" s="3" t="str" cm="1">
        <f t="array" ref="AP1709">GETVECTOR(Z1709,2)</f>
        <v>0.5774</v>
      </c>
      <c r="AQ1709" s="3" t="str" cm="1">
        <f t="array" ref="AQ1709">GETVECTOR(AA1709,2)</f>
        <v>0.5774</v>
      </c>
      <c r="AR1709" s="3" t="str" cm="1">
        <f t="array" ref="AR1709">GETVECTOR(AB1709,2)</f>
        <v>0.5774</v>
      </c>
      <c r="AS1709" s="3" cm="1">
        <f t="array" ref="AS1709">SUM(AK1709:AN1709*AO1709:AR1709)</f>
        <v>3.8104333548021826E-2</v>
      </c>
      <c r="AT1709" s="51">
        <f t="shared" si="633"/>
        <v>5.6610487736660983E-2</v>
      </c>
      <c r="AU1709" s="48">
        <f t="shared" si="634"/>
        <v>0.2379295856690819</v>
      </c>
      <c r="AV1709" s="56"/>
      <c r="AW1709" s="56"/>
    </row>
    <row r="1710" spans="1:49" ht="15" customHeight="1" x14ac:dyDescent="0.25">
      <c r="A1710" s="11">
        <f t="shared" si="621"/>
        <v>1707</v>
      </c>
      <c r="B1710" s="29">
        <v>32754</v>
      </c>
      <c r="C1710" s="25"/>
      <c r="D1710" s="12"/>
      <c r="E1710" s="25"/>
      <c r="F1710" s="35"/>
      <c r="G1710" s="25">
        <v>0</v>
      </c>
      <c r="H1710" s="13">
        <v>0</v>
      </c>
      <c r="I1710" s="25">
        <v>0</v>
      </c>
      <c r="J1710" s="12">
        <v>0</v>
      </c>
      <c r="K1710" s="12">
        <v>0</v>
      </c>
      <c r="L1710" s="25" t="s">
        <v>11</v>
      </c>
      <c r="M1710" s="10"/>
      <c r="N1710" s="15"/>
      <c r="O1710" s="15"/>
      <c r="P1710" s="4"/>
      <c r="Q1710" s="54"/>
      <c r="R1710" s="42">
        <f t="shared" si="622"/>
        <v>0.54948453608247416</v>
      </c>
      <c r="S1710" s="44" t="str" cm="1">
        <f t="array" ref="S1710">SETVECTOR(R1710:R1711)</f>
        <v>0.549484536082474,0.0319587628865979</v>
      </c>
      <c r="T1710" s="44">
        <f t="shared" si="635"/>
        <v>6.1855670103092781E-3</v>
      </c>
      <c r="U1710" s="5">
        <f t="shared" si="636"/>
        <v>0</v>
      </c>
      <c r="V1710" s="5">
        <f t="shared" si="637"/>
        <v>-4.2484348769471839E-2</v>
      </c>
      <c r="W1710" s="5">
        <f t="shared" si="638"/>
        <v>0.79594090290478281</v>
      </c>
      <c r="X1710" s="5">
        <f t="shared" si="639"/>
        <v>-9.8532314659083062E-2</v>
      </c>
      <c r="Y1710" s="5" t="str" cm="1">
        <f t="array" ref="Y1710:AB1710">SETMATRIX(GETMATRIX(Y1709:AB1709)-$O$9*DELTAWEIGHT(S1709,$AH$4,AK1709:AN1709))</f>
        <v>0.5774,0.5774,0.5774</v>
      </c>
      <c r="Z1710" s="5" t="str">
        <v>0.571250666982173,0.50754349149946,0.5774</v>
      </c>
      <c r="AA1710" s="5" t="str">
        <v>0.663701020883696,0.622069768513974,0.5774</v>
      </c>
      <c r="AB1710" s="5" t="str">
        <v>0.574726535202906,0.494424446995417,0.5774</v>
      </c>
      <c r="AC1710" s="5" cm="1">
        <f t="array" ref="AC1710">SIGMOID(SUM(GETVECTOR(Y1710)*GETVECTOR(_xlfn.CONCAT($S1710,",",$AH$4)))+U1710)</f>
        <v>0.58315178973091997</v>
      </c>
      <c r="AD1710" s="5" cm="1">
        <f t="array" ref="AD1710">SIGMOID(SUM(GETVECTOR(Z1710)*GETVECTOR(_xlfn.CONCAT($S1710,",",$AH$4)))+V1710)</f>
        <v>0.57141570165252287</v>
      </c>
      <c r="AE1710" s="5" cm="1">
        <f t="array" ref="AE1710">TANH(SUM(GETVECTOR(AA1710)*GETVECTOR(_xlfn.CONCAT($S1710,",",$AH$4)))+W1710)</f>
        <v>0.82761391175984378</v>
      </c>
      <c r="AF1710" s="5" cm="1">
        <f t="array" ref="AF1710">SIGMOID(SUM(GETVECTOR(AB1710)*GETVECTOR(_xlfn.CONCAT($S1710,",",$AH$4)))+X1710)</f>
        <v>0.55800570771033353</v>
      </c>
      <c r="AG1710" s="5">
        <f t="shared" si="625"/>
        <v>0.47291158408564027</v>
      </c>
      <c r="AH1710" s="40">
        <f t="shared" si="626"/>
        <v>0.24582875398870929</v>
      </c>
      <c r="AI1710" s="3">
        <f t="shared" si="627"/>
        <v>0.23964318697840001</v>
      </c>
      <c r="AJ1710" s="3">
        <f t="shared" si="628"/>
        <v>0.10776901286704595</v>
      </c>
      <c r="AK1710" s="3">
        <f t="shared" si="629"/>
        <v>0</v>
      </c>
      <c r="AL1710" s="3">
        <f t="shared" si="630"/>
        <v>2.1842890735312519E-2</v>
      </c>
      <c r="AM1710" s="3">
        <f t="shared" si="631"/>
        <v>1.9401385493064402E-2</v>
      </c>
      <c r="AN1710" s="3">
        <f t="shared" si="632"/>
        <v>2.6038407989112826E-2</v>
      </c>
      <c r="AO1710" s="3" t="str" cm="1">
        <f t="array" ref="AO1710">GETVECTOR(Y1710,2)</f>
        <v>0.5774</v>
      </c>
      <c r="AP1710" s="3" t="str" cm="1">
        <f t="array" ref="AP1710">GETVECTOR(Z1710,2)</f>
        <v>0.5774</v>
      </c>
      <c r="AQ1710" s="3" t="str" cm="1">
        <f t="array" ref="AQ1710">GETVECTOR(AA1710,2)</f>
        <v>0.5774</v>
      </c>
      <c r="AR1710" s="3" t="str" cm="1">
        <f t="array" ref="AR1710">GETVECTOR(AB1710,2)</f>
        <v>0.5774</v>
      </c>
      <c r="AS1710" s="3" cm="1">
        <f t="array" ref="AS1710">SUM(AK1710:AN1710*AO1710:AR1710)</f>
        <v>3.8849021867178583E-2</v>
      </c>
      <c r="AT1710" s="51">
        <f t="shared" si="633"/>
        <v>5.7428857065164388E-2</v>
      </c>
      <c r="AU1710" s="48">
        <f t="shared" si="634"/>
        <v>0.23964318697840001</v>
      </c>
      <c r="AV1710" s="56"/>
      <c r="AW1710" s="56"/>
    </row>
    <row r="1711" spans="1:49" ht="15" customHeight="1" x14ac:dyDescent="0.25">
      <c r="A1711" s="11">
        <f t="shared" si="621"/>
        <v>1708</v>
      </c>
      <c r="B1711" s="29">
        <v>32755</v>
      </c>
      <c r="C1711" s="25"/>
      <c r="D1711" s="12"/>
      <c r="E1711" s="25"/>
      <c r="F1711" s="35"/>
      <c r="G1711" s="25">
        <v>0</v>
      </c>
      <c r="H1711" s="13">
        <v>0</v>
      </c>
      <c r="I1711" s="25">
        <v>0</v>
      </c>
      <c r="J1711" s="12">
        <v>0</v>
      </c>
      <c r="K1711" s="12">
        <v>0</v>
      </c>
      <c r="L1711" s="25" t="s">
        <v>11</v>
      </c>
      <c r="M1711" s="10"/>
      <c r="N1711" s="15"/>
      <c r="O1711" s="15"/>
      <c r="P1711" s="4"/>
      <c r="Q1711" s="54"/>
      <c r="R1711" s="42">
        <f t="shared" si="622"/>
        <v>3.1958762886597936E-2</v>
      </c>
      <c r="S1711" s="44" t="str" cm="1">
        <f t="array" ref="S1711">SETVECTOR(R1711:R1712)</f>
        <v>0.0319587628865979,0.00618556701030928</v>
      </c>
      <c r="T1711" s="44">
        <f t="shared" si="635"/>
        <v>3.092783505154639E-3</v>
      </c>
      <c r="U1711" s="5">
        <f t="shared" si="636"/>
        <v>0</v>
      </c>
      <c r="V1711" s="5">
        <f t="shared" si="637"/>
        <v>-4.4668637843003088E-2</v>
      </c>
      <c r="W1711" s="5">
        <f t="shared" si="638"/>
        <v>0.7940007643554764</v>
      </c>
      <c r="X1711" s="5">
        <f t="shared" si="639"/>
        <v>-0.10113615545799434</v>
      </c>
      <c r="Y1711" s="5" t="str" cm="1">
        <f t="array" ref="Y1711:AB1711">SETMATRIX(GETMATRIX(Y1710:AB1710)-$O$9*DELTAWEIGHT(S1710,$AH$4,AK1710:AN1710))</f>
        <v>0.5774,0.5774,0.5774</v>
      </c>
      <c r="Z1711" s="5" t="str">
        <v>0.570046834446184,0.507473474972977,0.5774</v>
      </c>
      <c r="AA1711" s="5" t="str">
        <v>0.662594742763162,0.622005425884074,0.5774</v>
      </c>
      <c r="AB1711" s="5" t="str">
        <v>0.573295373470944,0.494341208695809,0.5774</v>
      </c>
      <c r="AC1711" s="5" cm="1">
        <f t="array" ref="AC1711">SIGMOID(SUM(GETVECTOR(Y1711)*GETVECTOR(_xlfn.CONCAT($S1711,",",$AH$4)))+U1711)</f>
        <v>0.50550591145503687</v>
      </c>
      <c r="AD1711" s="5" cm="1">
        <f t="array" ref="AD1711">SIGMOID(SUM(GETVECTOR(Z1711)*GETVECTOR(_xlfn.CONCAT($S1711,",",$AH$4)))+V1711)</f>
        <v>0.49417235514817343</v>
      </c>
      <c r="AE1711" s="5" cm="1">
        <f t="array" ref="AE1711">TANH(SUM(GETVECTOR(AA1711)*GETVECTOR(_xlfn.CONCAT($S1711,",",$AH$4)))+W1711)</f>
        <v>0.67453826808133999</v>
      </c>
      <c r="AF1711" s="5" cm="1">
        <f t="array" ref="AF1711">SIGMOID(SUM(GETVECTOR(AB1711)*GETVECTOR(_xlfn.CONCAT($S1711,",",$AH$4)))+X1711)</f>
        <v>0.48007142189889151</v>
      </c>
      <c r="AG1711" s="5">
        <f t="shared" si="625"/>
        <v>0.33333816457532578</v>
      </c>
      <c r="AH1711" s="40">
        <f t="shared" si="626"/>
        <v>0.1543511566520768</v>
      </c>
      <c r="AI1711" s="3">
        <f t="shared" si="627"/>
        <v>0.15125837314692217</v>
      </c>
      <c r="AJ1711" s="3">
        <f t="shared" si="628"/>
        <v>6.5108393845243723E-2</v>
      </c>
      <c r="AK1711" s="3">
        <f t="shared" si="629"/>
        <v>0</v>
      </c>
      <c r="AL1711" s="3">
        <f t="shared" si="630"/>
        <v>1.0978034283256168E-2</v>
      </c>
      <c r="AM1711" s="3">
        <f t="shared" si="631"/>
        <v>1.753518840679159E-2</v>
      </c>
      <c r="AN1711" s="3">
        <f t="shared" si="632"/>
        <v>1.2138723040962689E-2</v>
      </c>
      <c r="AO1711" s="3" t="str" cm="1">
        <f t="array" ref="AO1711">GETVECTOR(Y1711,2)</f>
        <v>0.5774</v>
      </c>
      <c r="AP1711" s="3" t="str" cm="1">
        <f t="array" ref="AP1711">GETVECTOR(Z1711,2)</f>
        <v>0.5774</v>
      </c>
      <c r="AQ1711" s="3" t="str" cm="1">
        <f t="array" ref="AQ1711">GETVECTOR(AA1711,2)</f>
        <v>0.5774</v>
      </c>
      <c r="AR1711" s="3" t="str" cm="1">
        <f t="array" ref="AR1711">GETVECTOR(AB1711,2)</f>
        <v>0.5774</v>
      </c>
      <c r="AS1711" s="3" cm="1">
        <f t="array" ref="AS1711">SUM(AK1711:AN1711*AO1711:AR1711)</f>
        <v>2.3472433465085433E-2</v>
      </c>
      <c r="AT1711" s="51">
        <f t="shared" si="633"/>
        <v>2.2879095447053546E-2</v>
      </c>
      <c r="AU1711" s="48">
        <f t="shared" si="634"/>
        <v>0.15125837314692217</v>
      </c>
      <c r="AV1711" s="56"/>
      <c r="AW1711" s="56"/>
    </row>
    <row r="1712" spans="1:49" ht="15" customHeight="1" x14ac:dyDescent="0.25">
      <c r="A1712" s="11">
        <f t="shared" si="621"/>
        <v>1709</v>
      </c>
      <c r="B1712" s="29">
        <v>32756</v>
      </c>
      <c r="C1712" s="25"/>
      <c r="D1712" s="12"/>
      <c r="E1712" s="25"/>
      <c r="F1712" s="35"/>
      <c r="G1712" s="25">
        <v>0</v>
      </c>
      <c r="H1712" s="13">
        <v>0</v>
      </c>
      <c r="I1712" s="25">
        <v>0</v>
      </c>
      <c r="J1712" s="12">
        <v>0</v>
      </c>
      <c r="K1712" s="12">
        <v>0</v>
      </c>
      <c r="L1712" s="25" t="s">
        <v>11</v>
      </c>
      <c r="M1712" s="10"/>
      <c r="N1712" s="15"/>
      <c r="O1712" s="15"/>
      <c r="P1712" s="4"/>
      <c r="Q1712" s="54"/>
      <c r="R1712" s="42">
        <f t="shared" si="622"/>
        <v>6.1855670103092781E-3</v>
      </c>
      <c r="S1712" s="44" t="str" cm="1">
        <f t="array" ref="S1712">SETVECTOR(R1712:R1713)</f>
        <v>0.00618556701030928,0.00309278350515464</v>
      </c>
      <c r="T1712" s="44">
        <f t="shared" si="635"/>
        <v>2.5773195876288658E-2</v>
      </c>
      <c r="U1712" s="5">
        <f t="shared" si="636"/>
        <v>0</v>
      </c>
      <c r="V1712" s="5">
        <f t="shared" si="637"/>
        <v>-4.5766441271328707E-2</v>
      </c>
      <c r="W1712" s="5">
        <f t="shared" si="638"/>
        <v>0.79224724551479719</v>
      </c>
      <c r="X1712" s="5">
        <f t="shared" si="639"/>
        <v>-0.10235002776209061</v>
      </c>
      <c r="Y1712" s="5" t="str" cm="1">
        <f t="array" ref="Y1712:AB1712">SETMATRIX(GETMATRIX(Y1711:AB1711)-$O$9*DELTAWEIGHT(S1711,$AH$4,AK1711:AN1711))</f>
        <v>0.5774,0.5774,0.5774</v>
      </c>
      <c r="Z1712" s="5" t="str">
        <v>0.57001242259859,0.507466814615378,0.5774</v>
      </c>
      <c r="AA1712" s="5" t="str">
        <v>0.662537320601795,0.621994311917358,0.5774</v>
      </c>
      <c r="AB1712" s="5" t="str">
        <v>0.573257459781691,0.494333870562405,0.5774</v>
      </c>
      <c r="AC1712" s="5" cm="1">
        <f t="array" ref="AC1712">SIGMOID(SUM(GETVECTOR(Y1712)*GETVECTOR(_xlfn.CONCAT($S1712,",",$AH$4)))+U1712)</f>
        <v>0.50133932669358827</v>
      </c>
      <c r="AD1712" s="5" cm="1">
        <f t="array" ref="AD1712">SIGMOID(SUM(GETVECTOR(Z1712)*GETVECTOR(_xlfn.CONCAT($S1712,",",$AH$4)))+V1712)</f>
        <v>0.48983362478416687</v>
      </c>
      <c r="AE1712" s="5" cm="1">
        <f t="array" ref="AE1712">TANH(SUM(GETVECTOR(AA1712)*GETVECTOR(_xlfn.CONCAT($S1712,",",$AH$4)))+W1712)</f>
        <v>0.66306799377306613</v>
      </c>
      <c r="AF1712" s="5" cm="1">
        <f t="array" ref="AF1712">SIGMOID(SUM(GETVECTOR(AB1712)*GETVECTOR(_xlfn.CONCAT($S1712,",",$AH$4)))+X1712)</f>
        <v>0.47570034878691936</v>
      </c>
      <c r="AG1712" s="5">
        <f t="shared" si="625"/>
        <v>0.32479299886822638</v>
      </c>
      <c r="AH1712" s="40">
        <f t="shared" si="626"/>
        <v>0.14929109752711836</v>
      </c>
      <c r="AI1712" s="3">
        <f t="shared" si="627"/>
        <v>0.12351790165082971</v>
      </c>
      <c r="AJ1712" s="3">
        <f t="shared" si="628"/>
        <v>5.2970365323240939E-2</v>
      </c>
      <c r="AK1712" s="3">
        <f t="shared" si="629"/>
        <v>0</v>
      </c>
      <c r="AL1712" s="3">
        <f t="shared" si="630"/>
        <v>8.7771083266815278E-3</v>
      </c>
      <c r="AM1712" s="3">
        <f t="shared" si="631"/>
        <v>1.4538976537725767E-2</v>
      </c>
      <c r="AN1712" s="3">
        <f t="shared" si="632"/>
        <v>9.6681501105470719E-3</v>
      </c>
      <c r="AO1712" s="3" t="str" cm="1">
        <f t="array" ref="AO1712">GETVECTOR(Y1712,2)</f>
        <v>0.5774</v>
      </c>
      <c r="AP1712" s="3" t="str" cm="1">
        <f t="array" ref="AP1712">GETVECTOR(Z1712,2)</f>
        <v>0.5774</v>
      </c>
      <c r="AQ1712" s="3" t="str" cm="1">
        <f t="array" ref="AQ1712">GETVECTOR(AA1712,2)</f>
        <v>0.5774</v>
      </c>
      <c r="AR1712" s="3" t="str" cm="1">
        <f t="array" ref="AR1712">GETVECTOR(AB1712,2)</f>
        <v>0.5774</v>
      </c>
      <c r="AS1712" s="3" cm="1">
        <f t="array" ref="AS1712">SUM(AK1712:AN1712*AO1712:AR1712)</f>
        <v>1.9045097274538653E-2</v>
      </c>
      <c r="AT1712" s="51">
        <f t="shared" si="633"/>
        <v>1.525667202822404E-2</v>
      </c>
      <c r="AU1712" s="48">
        <f t="shared" si="634"/>
        <v>0.12351790165082971</v>
      </c>
      <c r="AV1712" s="56"/>
      <c r="AW1712" s="56"/>
    </row>
    <row r="1713" spans="1:49" ht="15" customHeight="1" x14ac:dyDescent="0.25">
      <c r="A1713" s="11">
        <f t="shared" si="621"/>
        <v>1710</v>
      </c>
      <c r="B1713" s="29">
        <v>32757</v>
      </c>
      <c r="C1713" s="25"/>
      <c r="D1713" s="12"/>
      <c r="E1713" s="25"/>
      <c r="F1713" s="35"/>
      <c r="G1713" s="25">
        <v>0</v>
      </c>
      <c r="H1713" s="13">
        <v>0</v>
      </c>
      <c r="I1713" s="25">
        <v>0</v>
      </c>
      <c r="J1713" s="12">
        <v>0</v>
      </c>
      <c r="K1713" s="12">
        <v>0</v>
      </c>
      <c r="L1713" s="25" t="s">
        <v>11</v>
      </c>
      <c r="M1713" s="10"/>
      <c r="N1713" s="15"/>
      <c r="O1713" s="15"/>
      <c r="P1713" s="4"/>
      <c r="Q1713" s="54"/>
      <c r="R1713" s="42">
        <f t="shared" si="622"/>
        <v>3.092783505154639E-3</v>
      </c>
      <c r="S1713" s="44" t="str" cm="1">
        <f t="array" ref="S1713">SETVECTOR(R1713:R1714)</f>
        <v>0.00309278350515464,0.0257731958762887</v>
      </c>
      <c r="T1713" s="44">
        <f t="shared" si="635"/>
        <v>0.12989690721649483</v>
      </c>
      <c r="U1713" s="5">
        <f t="shared" si="636"/>
        <v>0</v>
      </c>
      <c r="V1713" s="5">
        <f t="shared" si="637"/>
        <v>-4.6644152103996861E-2</v>
      </c>
      <c r="W1713" s="5">
        <f t="shared" si="638"/>
        <v>0.79079334786102462</v>
      </c>
      <c r="X1713" s="5">
        <f t="shared" si="639"/>
        <v>-0.10331684277314532</v>
      </c>
      <c r="Y1713" s="5" t="str" cm="1">
        <f t="array" ref="Y1713:AB1713">SETMATRIX(GETMATRIX(Y1712:AB1712)-$O$9*DELTAWEIGHT(S1712,$AH$4,AK1712:AN1712))</f>
        <v>0.5774,0.5774,0.5774</v>
      </c>
      <c r="Z1713" s="5" t="str">
        <v>0.570007120292874,0.50746416346252,0.5774</v>
      </c>
      <c r="AA1713" s="5" t="str">
        <v>0.662528137616962,0.621989720424941,0.5774</v>
      </c>
      <c r="AB1713" s="5" t="str">
        <v>0.573251640259084,0.494330960801102,0.5774</v>
      </c>
      <c r="AC1713" s="5" cm="1">
        <f t="array" ref="AC1713">SIGMOID(SUM(GETVECTOR(Y1713)*GETVECTOR(_xlfn.CONCAT($S1713,",",$AH$4)))+U1713)</f>
        <v>0.50416670766622762</v>
      </c>
      <c r="AD1713" s="5" cm="1">
        <f t="array" ref="AD1713">SIGMOID(SUM(GETVECTOR(Z1713)*GETVECTOR(_xlfn.CONCAT($S1713,",",$AH$4)))+V1713)</f>
        <v>0.49205010247237319</v>
      </c>
      <c r="AE1713" s="5" cm="1">
        <f t="array" ref="AE1713">TANH(SUM(GETVECTOR(AA1713)*GETVECTOR(_xlfn.CONCAT($S1713,",",$AH$4)))+W1713)</f>
        <v>0.66896811901270792</v>
      </c>
      <c r="AF1713" s="5" cm="1">
        <f t="array" ref="AF1713">SIGMOID(SUM(GETVECTOR(AB1713)*GETVECTOR(_xlfn.CONCAT($S1713,",",$AH$4)))+X1713)</f>
        <v>0.47781372552986257</v>
      </c>
      <c r="AG1713" s="5">
        <f t="shared" si="625"/>
        <v>0.32916583151095369</v>
      </c>
      <c r="AH1713" s="40">
        <f t="shared" si="626"/>
        <v>0.15183536465585931</v>
      </c>
      <c r="AI1713" s="3">
        <f t="shared" si="627"/>
        <v>2.1938457439364484E-2</v>
      </c>
      <c r="AJ1713" s="3">
        <f t="shared" si="628"/>
        <v>9.4239900418595784E-3</v>
      </c>
      <c r="AK1713" s="3">
        <f t="shared" si="629"/>
        <v>0</v>
      </c>
      <c r="AL1713" s="3">
        <f t="shared" si="630"/>
        <v>1.5756887826351602E-3</v>
      </c>
      <c r="AM1713" s="3">
        <f t="shared" si="631"/>
        <v>2.5618990206590989E-3</v>
      </c>
      <c r="AN1713" s="3">
        <f t="shared" si="632"/>
        <v>1.7394200702576608E-3</v>
      </c>
      <c r="AO1713" s="3" t="str" cm="1">
        <f t="array" ref="AO1713">GETVECTOR(Y1713,2)</f>
        <v>0.5774</v>
      </c>
      <c r="AP1713" s="3" t="str" cm="1">
        <f t="array" ref="AP1713">GETVECTOR(Z1713,2)</f>
        <v>0.5774</v>
      </c>
      <c r="AQ1713" s="3" t="str" cm="1">
        <f t="array" ref="AQ1713">GETVECTOR(AA1713,2)</f>
        <v>0.5774</v>
      </c>
      <c r="AR1713" s="3" t="str" cm="1">
        <f t="array" ref="AR1713">GETVECTOR(AB1713,2)</f>
        <v>0.5774</v>
      </c>
      <c r="AS1713" s="3" cm="1">
        <f t="array" ref="AS1713">SUM(AK1713:AN1713*AO1713:AR1713)</f>
        <v>3.3933843461888789E-3</v>
      </c>
      <c r="AT1713" s="51">
        <f t="shared" si="633"/>
        <v>4.8129591481880688E-4</v>
      </c>
      <c r="AU1713" s="48">
        <f t="shared" si="634"/>
        <v>2.1938457439364484E-2</v>
      </c>
      <c r="AV1713" s="56"/>
      <c r="AW1713" s="56"/>
    </row>
    <row r="1714" spans="1:49" ht="15" customHeight="1" x14ac:dyDescent="0.25">
      <c r="A1714" s="11">
        <f t="shared" si="621"/>
        <v>1711</v>
      </c>
      <c r="B1714" s="29">
        <v>32758</v>
      </c>
      <c r="C1714" s="25"/>
      <c r="D1714" s="12"/>
      <c r="E1714" s="25"/>
      <c r="F1714" s="35"/>
      <c r="G1714" s="25">
        <v>0</v>
      </c>
      <c r="H1714" s="13">
        <v>0</v>
      </c>
      <c r="I1714" s="25">
        <v>0</v>
      </c>
      <c r="J1714" s="12">
        <v>0</v>
      </c>
      <c r="K1714" s="12">
        <v>0</v>
      </c>
      <c r="L1714" s="25" t="s">
        <v>11</v>
      </c>
      <c r="M1714" s="10"/>
      <c r="N1714" s="15"/>
      <c r="O1714" s="15"/>
      <c r="P1714" s="4"/>
      <c r="Q1714" s="54"/>
      <c r="R1714" s="42">
        <f t="shared" si="622"/>
        <v>2.5773195876288658E-2</v>
      </c>
      <c r="S1714" s="44" t="str" cm="1">
        <f t="array" ref="S1714">SETVECTOR(R1714:R1715)</f>
        <v>0.0257731958762887,0.129896907216495</v>
      </c>
      <c r="T1714" s="44">
        <f t="shared" si="635"/>
        <v>0.85567010309278346</v>
      </c>
      <c r="U1714" s="5">
        <f t="shared" si="636"/>
        <v>0</v>
      </c>
      <c r="V1714" s="5">
        <f t="shared" si="637"/>
        <v>-4.6801720982260375E-2</v>
      </c>
      <c r="W1714" s="5">
        <f t="shared" si="638"/>
        <v>0.79053715795895874</v>
      </c>
      <c r="X1714" s="5">
        <f t="shared" si="639"/>
        <v>-0.10349078478017108</v>
      </c>
      <c r="Y1714" s="5" t="str" cm="1">
        <f t="array" ref="Y1714:AB1714">SETMATRIX(GETMATRIX(Y1713:AB1713)-$O$9*DELTAWEIGHT(S1713,$AH$4,AK1713:AN1713))</f>
        <v>0.5774,0.5774,0.5774</v>
      </c>
      <c r="Z1714" s="5" t="str">
        <v>0.570006671410296,0.507460422774367,0.5774</v>
      </c>
      <c r="AA1714" s="5" t="str">
        <v>0.662527374808196,0.621983363685221,0.5774</v>
      </c>
      <c r="AB1714" s="5" t="str">
        <v>0.573251146519293,0.494326846302842,0.5774</v>
      </c>
      <c r="AC1714" s="5" cm="1">
        <f t="array" ref="AC1714">SIGMOID(SUM(GETVECTOR(Y1714)*GETVECTOR(_xlfn.CONCAT($S1714,",",$AH$4)))+U1714)</f>
        <v>0.52245586278519085</v>
      </c>
      <c r="AD1714" s="5" cm="1">
        <f t="array" ref="AD1714">SIGMOID(SUM(GETVECTOR(Z1714)*GETVECTOR(_xlfn.CONCAT($S1714,",",$AH$4)))+V1714)</f>
        <v>0.50845087316045479</v>
      </c>
      <c r="AE1714" s="5" cm="1">
        <f t="array" ref="AE1714">TANH(SUM(GETVECTOR(AA1714)*GETVECTOR(_xlfn.CONCAT($S1714,",",$AH$4)))+W1714)</f>
        <v>0.71060569080903846</v>
      </c>
      <c r="AF1714" s="5" cm="1">
        <f t="array" ref="AF1714">SIGMOID(SUM(GETVECTOR(AB1714)*GETVECTOR(_xlfn.CONCAT($S1714,",",$AH$4)))+X1714)</f>
        <v>0.49387412098568856</v>
      </c>
      <c r="AG1714" s="5">
        <f t="shared" si="625"/>
        <v>0.36130808396464376</v>
      </c>
      <c r="AH1714" s="40">
        <f t="shared" si="626"/>
        <v>0.17106106029232035</v>
      </c>
      <c r="AI1714" s="3">
        <f t="shared" si="627"/>
        <v>-0.68460904280046309</v>
      </c>
      <c r="AJ1714" s="3">
        <f t="shared" si="628"/>
        <v>-0.29754781875091635</v>
      </c>
      <c r="AK1714" s="3">
        <f t="shared" si="629"/>
        <v>0</v>
      </c>
      <c r="AL1714" s="3">
        <f t="shared" si="630"/>
        <v>-5.284469291723868E-2</v>
      </c>
      <c r="AM1714" s="3">
        <f t="shared" si="631"/>
        <v>-7.4893765673612778E-2</v>
      </c>
      <c r="AN1714" s="3">
        <f t="shared" si="632"/>
        <v>-5.9272375750976172E-2</v>
      </c>
      <c r="AO1714" s="3" t="str" cm="1">
        <f t="array" ref="AO1714">GETVECTOR(Y1714,2)</f>
        <v>0.5774</v>
      </c>
      <c r="AP1714" s="3" t="str" cm="1">
        <f t="array" ref="AP1714">GETVECTOR(Z1714,2)</f>
        <v>0.5774</v>
      </c>
      <c r="AQ1714" s="3" t="str" cm="1">
        <f t="array" ref="AQ1714">GETVECTOR(AA1714,2)</f>
        <v>0.5774</v>
      </c>
      <c r="AR1714" s="3" t="str" cm="1">
        <f t="array" ref="AR1714">GETVECTOR(AB1714,2)</f>
        <v>0.5774</v>
      </c>
      <c r="AS1714" s="3" cm="1">
        <f t="array" ref="AS1714">SUM(AK1714:AN1714*AO1714:AR1714)</f>
        <v>-0.10798005574897127</v>
      </c>
      <c r="AT1714" s="51">
        <f t="shared" si="633"/>
        <v>0.46868954148416631</v>
      </c>
      <c r="AU1714" s="48">
        <f t="shared" si="634"/>
        <v>0.68460904280046309</v>
      </c>
      <c r="AV1714" s="56"/>
      <c r="AW1714" s="56"/>
    </row>
    <row r="1715" spans="1:49" ht="15" customHeight="1" x14ac:dyDescent="0.25">
      <c r="A1715" s="11">
        <f t="shared" si="621"/>
        <v>1712</v>
      </c>
      <c r="B1715" s="29">
        <v>32759</v>
      </c>
      <c r="C1715" s="25"/>
      <c r="D1715" s="12"/>
      <c r="E1715" s="25"/>
      <c r="F1715" s="35"/>
      <c r="G1715" s="25">
        <v>0</v>
      </c>
      <c r="H1715" s="13">
        <v>0</v>
      </c>
      <c r="I1715" s="25">
        <v>0</v>
      </c>
      <c r="J1715" s="12">
        <v>0</v>
      </c>
      <c r="K1715" s="12">
        <v>0</v>
      </c>
      <c r="L1715" s="25" t="s">
        <v>11</v>
      </c>
      <c r="M1715" s="10"/>
      <c r="N1715" s="15"/>
      <c r="O1715" s="15"/>
      <c r="P1715" s="4"/>
      <c r="Q1715" s="54"/>
      <c r="R1715" s="42">
        <f t="shared" si="622"/>
        <v>0.12989690721649483</v>
      </c>
      <c r="S1715" s="44" t="str" cm="1">
        <f t="array" ref="S1715">SETVECTOR(R1715:R1716)</f>
        <v>0.129896907216495,0.855670103092783</v>
      </c>
      <c r="T1715" s="44">
        <f t="shared" si="635"/>
        <v>1.0309278350515464E-2</v>
      </c>
      <c r="U1715" s="5">
        <f t="shared" si="636"/>
        <v>0</v>
      </c>
      <c r="V1715" s="5">
        <f t="shared" si="637"/>
        <v>-4.1517251690536508E-2</v>
      </c>
      <c r="W1715" s="5">
        <f t="shared" si="638"/>
        <v>0.79802653452632</v>
      </c>
      <c r="X1715" s="5">
        <f t="shared" si="639"/>
        <v>-9.7563547205073459E-2</v>
      </c>
      <c r="Y1715" s="5" t="str" cm="1">
        <f t="array" ref="Y1715:AB1715">SETMATRIX(GETMATRIX(Y1714:AB1714)-$O$9*DELTAWEIGHT(S1714,$AH$4,AK1714:AN1714))</f>
        <v>0.5774,0.5774,0.5774</v>
      </c>
      <c r="Z1715" s="5" t="str">
        <v>0.570142213297814,0.508143553887458,0.5774</v>
      </c>
      <c r="AA1715" s="5" t="str">
        <v>0.662727630529887,0.622992652522543,0.5774</v>
      </c>
      <c r="AB1715" s="5" t="str">
        <v>0.573402640046626,0.4950903736806,0.5774</v>
      </c>
      <c r="AC1715" s="5" cm="1">
        <f t="array" ref="AC1715">SIGMOID(SUM(GETVECTOR(Y1715)*GETVECTOR(_xlfn.CONCAT($S1715,",",$AH$4)))+U1715)</f>
        <v>0.63854772202164378</v>
      </c>
      <c r="AD1715" s="5" cm="1">
        <f t="array" ref="AD1715">SIGMOID(SUM(GETVECTOR(Z1715)*GETVECTOR(_xlfn.CONCAT($S1715,",",$AH$4)))+V1715)</f>
        <v>0.61475532841653047</v>
      </c>
      <c r="AE1715" s="5" cm="1">
        <f t="array" ref="AE1715">TANH(SUM(GETVECTOR(AA1715)*GETVECTOR(_xlfn.CONCAT($S1715,",",$AH$4)))+W1715)</f>
        <v>0.88901104079650484</v>
      </c>
      <c r="AF1715" s="5" cm="1">
        <f t="array" ref="AF1715">SIGMOID(SUM(GETVECTOR(AB1715)*GETVECTOR(_xlfn.CONCAT($S1715,",",$AH$4)))+X1715)</f>
        <v>0.59882068843760472</v>
      </c>
      <c r="AG1715" s="5">
        <f t="shared" si="625"/>
        <v>0.54652427435077688</v>
      </c>
      <c r="AH1715" s="40">
        <f t="shared" si="626"/>
        <v>0.29815922624852353</v>
      </c>
      <c r="AI1715" s="3">
        <f t="shared" si="627"/>
        <v>0.28784994789800805</v>
      </c>
      <c r="AJ1715" s="3">
        <f t="shared" si="628"/>
        <v>0.12963725978820018</v>
      </c>
      <c r="AK1715" s="3">
        <f t="shared" si="629"/>
        <v>0</v>
      </c>
      <c r="AL1715" s="3">
        <f t="shared" si="630"/>
        <v>2.7294550053314721E-2</v>
      </c>
      <c r="AM1715" s="3">
        <f t="shared" si="631"/>
        <v>1.6708844578250667E-2</v>
      </c>
      <c r="AN1715" s="3">
        <f t="shared" si="632"/>
        <v>3.4431261650074999E-2</v>
      </c>
      <c r="AO1715" s="3" t="str" cm="1">
        <f t="array" ref="AO1715">GETVECTOR(Y1715,2)</f>
        <v>0.5774</v>
      </c>
      <c r="AP1715" s="3" t="str" cm="1">
        <f t="array" ref="AP1715">GETVECTOR(Z1715,2)</f>
        <v>0.5774</v>
      </c>
      <c r="AQ1715" s="3" t="str" cm="1">
        <f t="array" ref="AQ1715">GETVECTOR(AA1715,2)</f>
        <v>0.5774</v>
      </c>
      <c r="AR1715" s="3" t="str" cm="1">
        <f t="array" ref="AR1715">GETVECTOR(AB1715,2)</f>
        <v>0.5774</v>
      </c>
      <c r="AS1715" s="3" cm="1">
        <f t="array" ref="AS1715">SUM(AK1715:AN1715*AO1715:AR1715)</f>
        <v>4.5288170537019161E-2</v>
      </c>
      <c r="AT1715" s="51">
        <f t="shared" si="633"/>
        <v>8.2857592504885946E-2</v>
      </c>
      <c r="AU1715" s="48">
        <f t="shared" si="634"/>
        <v>0.28784994789800805</v>
      </c>
      <c r="AV1715" s="56"/>
      <c r="AW1715" s="56"/>
    </row>
    <row r="1716" spans="1:49" ht="15" customHeight="1" x14ac:dyDescent="0.25">
      <c r="A1716" s="11">
        <f t="shared" si="621"/>
        <v>1713</v>
      </c>
      <c r="B1716" s="29">
        <v>32760</v>
      </c>
      <c r="C1716" s="25"/>
      <c r="D1716" s="12"/>
      <c r="E1716" s="25"/>
      <c r="F1716" s="35"/>
      <c r="G1716" s="25">
        <v>0</v>
      </c>
      <c r="H1716" s="13">
        <v>0</v>
      </c>
      <c r="I1716" s="25">
        <v>0</v>
      </c>
      <c r="J1716" s="12">
        <v>0</v>
      </c>
      <c r="K1716" s="12">
        <v>0</v>
      </c>
      <c r="L1716" s="25" t="s">
        <v>11</v>
      </c>
      <c r="M1716" s="10"/>
      <c r="N1716" s="15"/>
      <c r="O1716" s="15"/>
      <c r="P1716" s="4"/>
      <c r="Q1716" s="54"/>
      <c r="R1716" s="42">
        <f t="shared" si="622"/>
        <v>0.85567010309278346</v>
      </c>
      <c r="S1716" s="44" t="str" cm="1">
        <f t="array" ref="S1716">SETVECTOR(R1716:R1717)</f>
        <v>0.855670103092783,0.0103092783505155</v>
      </c>
      <c r="T1716" s="44">
        <f t="shared" si="635"/>
        <v>0.30927835051546393</v>
      </c>
      <c r="U1716" s="5">
        <f t="shared" si="636"/>
        <v>0</v>
      </c>
      <c r="V1716" s="5">
        <f t="shared" si="637"/>
        <v>-4.4246706695867978E-2</v>
      </c>
      <c r="W1716" s="5">
        <f t="shared" si="638"/>
        <v>0.79635565006849496</v>
      </c>
      <c r="X1716" s="5">
        <f t="shared" si="639"/>
        <v>-0.10100667337008096</v>
      </c>
      <c r="Y1716" s="5" t="str" cm="1">
        <f t="array" ref="Y1716:AB1716">SETMATRIX(GETMATRIX(Y1715:AB1715)-$O$9*DELTAWEIGHT(S1715,$AH$4,AK1715:AN1715))</f>
        <v>0.5774,0.5774,0.5774</v>
      </c>
      <c r="Z1716" s="5" t="str">
        <v>0.569783645016317,0.505781556477597,0.5774</v>
      </c>
      <c r="AA1716" s="5" t="str">
        <v>0.662501447883033,0.621502719213904,0.5774</v>
      </c>
      <c r="AB1716" s="5" t="str">
        <v>0.572951223179372,0.492116754634403,0.5774</v>
      </c>
      <c r="AC1716" s="5" cm="1">
        <f t="array" ref="AC1716">SIGMOID(SUM(GETVECTOR(Y1716)*GETVECTOR(_xlfn.CONCAT($S1716,",",$AH$4)))+U1716)</f>
        <v>0.62246320754391637</v>
      </c>
      <c r="AD1716" s="5" cm="1">
        <f t="array" ref="AD1716">SIGMOID(SUM(GETVECTOR(Z1716)*GETVECTOR(_xlfn.CONCAT($S1716,",",$AH$4)))+V1716)</f>
        <v>0.61028595325234003</v>
      </c>
      <c r="AE1716" s="5" cm="1">
        <f t="array" ref="AE1716">TANH(SUM(GETVECTOR(AA1716)*GETVECTOR(_xlfn.CONCAT($S1716,",",$AH$4)))+W1716)</f>
        <v>0.87861139515280207</v>
      </c>
      <c r="AF1716" s="5" cm="1">
        <f t="array" ref="AF1716">SIGMOID(SUM(GETVECTOR(AB1716)*GETVECTOR(_xlfn.CONCAT($S1716,",",$AH$4)))+X1716)</f>
        <v>0.59732316201462932</v>
      </c>
      <c r="AG1716" s="5">
        <f t="shared" si="625"/>
        <v>0.53620419282919618</v>
      </c>
      <c r="AH1716" s="40">
        <f t="shared" si="626"/>
        <v>0.29275364196646281</v>
      </c>
      <c r="AI1716" s="3">
        <f t="shared" si="627"/>
        <v>-1.6524708549001121E-2</v>
      </c>
      <c r="AJ1716" s="3">
        <f t="shared" si="628"/>
        <v>-7.4996047439331165E-3</v>
      </c>
      <c r="AK1716" s="3">
        <f t="shared" si="629"/>
        <v>0</v>
      </c>
      <c r="AL1716" s="3">
        <f t="shared" si="630"/>
        <v>-1.5671646988287954E-3</v>
      </c>
      <c r="AM1716" s="3">
        <f t="shared" si="631"/>
        <v>-1.0437262866606659E-3</v>
      </c>
      <c r="AN1716" s="3">
        <f t="shared" si="632"/>
        <v>-1.948017099158065E-3</v>
      </c>
      <c r="AO1716" s="3" t="str" cm="1">
        <f t="array" ref="AO1716">GETVECTOR(Y1716,2)</f>
        <v>0.5774</v>
      </c>
      <c r="AP1716" s="3" t="str" cm="1">
        <f t="array" ref="AP1716">GETVECTOR(Z1716,2)</f>
        <v>0.5774</v>
      </c>
      <c r="AQ1716" s="3" t="str" cm="1">
        <f t="array" ref="AQ1716">GETVECTOR(AA1716,2)</f>
        <v>0.5774</v>
      </c>
      <c r="AR1716" s="3" t="str" cm="1">
        <f t="array" ref="AR1716">GETVECTOR(AB1716,2)</f>
        <v>0.5774</v>
      </c>
      <c r="AS1716" s="3" cm="1">
        <f t="array" ref="AS1716">SUM(AK1716:AN1716*AO1716:AR1716)</f>
        <v>-2.6323135280754821E-3</v>
      </c>
      <c r="AT1716" s="51">
        <f t="shared" si="633"/>
        <v>2.7306599262943076E-4</v>
      </c>
      <c r="AU1716" s="48">
        <f t="shared" si="634"/>
        <v>1.6524708549001121E-2</v>
      </c>
      <c r="AV1716" s="56"/>
      <c r="AW1716" s="56"/>
    </row>
    <row r="1717" spans="1:49" ht="15" customHeight="1" x14ac:dyDescent="0.25">
      <c r="A1717" s="11">
        <f t="shared" si="621"/>
        <v>1714</v>
      </c>
      <c r="B1717" s="29">
        <v>32761</v>
      </c>
      <c r="C1717" s="25"/>
      <c r="D1717" s="12"/>
      <c r="E1717" s="25"/>
      <c r="F1717" s="35"/>
      <c r="G1717" s="25">
        <v>0</v>
      </c>
      <c r="H1717" s="13">
        <v>0</v>
      </c>
      <c r="I1717" s="25">
        <v>0</v>
      </c>
      <c r="J1717" s="12">
        <v>0</v>
      </c>
      <c r="K1717" s="12">
        <v>0</v>
      </c>
      <c r="L1717" s="25" t="s">
        <v>11</v>
      </c>
      <c r="M1717" s="10"/>
      <c r="N1717" s="15"/>
      <c r="O1717" s="15"/>
      <c r="P1717" s="4"/>
      <c r="Q1717" s="54"/>
      <c r="R1717" s="42">
        <f t="shared" si="622"/>
        <v>1.0309278350515464E-2</v>
      </c>
      <c r="S1717" s="44" t="str" cm="1">
        <f t="array" ref="S1717">SETVECTOR(R1717:R1718)</f>
        <v>0.0103092783505155,0.309278350515464</v>
      </c>
      <c r="T1717" s="44">
        <f t="shared" si="635"/>
        <v>1.4432989690721649E-2</v>
      </c>
      <c r="U1717" s="5">
        <f t="shared" si="636"/>
        <v>0</v>
      </c>
      <c r="V1717" s="5">
        <f t="shared" si="637"/>
        <v>-4.4089990225985101E-2</v>
      </c>
      <c r="W1717" s="5">
        <f t="shared" si="638"/>
        <v>0.79646002269716099</v>
      </c>
      <c r="X1717" s="5">
        <f t="shared" si="639"/>
        <v>-0.10081187166016516</v>
      </c>
      <c r="Y1717" s="5" t="str" cm="1">
        <f t="array" ref="Y1717:AB1717">SETMATRIX(GETMATRIX(Y1716:AB1716)-$O$9*DELTAWEIGHT(S1716,$AH$4,AK1716:AN1716))</f>
        <v>0.5774,0.5774,0.5774</v>
      </c>
      <c r="Z1717" s="5" t="str">
        <v>0.569902235353423,0.505782985276839,0.5774</v>
      </c>
      <c r="AA1717" s="5" t="str">
        <v>0.662582881860979,0.621503700346168,0.5774</v>
      </c>
      <c r="AB1717" s="5" t="str">
        <v>0.573098319599943,0.492118526880434,0.5774</v>
      </c>
      <c r="AC1717" s="5" cm="1">
        <f t="array" ref="AC1717">SIGMOID(SUM(GETVECTOR(Y1717)*GETVECTOR(_xlfn.CONCAT($S1717,",",$AH$4)))+U1717)</f>
        <v>0.5460020126199282</v>
      </c>
      <c r="AD1717" s="5" cm="1">
        <f t="array" ref="AD1717">SIGMOID(SUM(GETVECTOR(Z1717)*GETVECTOR(_xlfn.CONCAT($S1717,",",$AH$4)))+V1717)</f>
        <v>0.52951888696741922</v>
      </c>
      <c r="AE1717" s="5" cm="1">
        <f t="array" ref="AE1717">TANH(SUM(GETVECTOR(AA1717)*GETVECTOR(_xlfn.CONCAT($S1717,",",$AH$4)))+W1717)</f>
        <v>0.7597013426620508</v>
      </c>
      <c r="AF1717" s="5" cm="1">
        <f t="array" ref="AF1717">SIGMOID(SUM(GETVECTOR(AB1717)*GETVECTOR(_xlfn.CONCAT($S1717,",",$AH$4)))+X1717)</f>
        <v>0.51432057344903148</v>
      </c>
      <c r="AG1717" s="5">
        <f t="shared" si="625"/>
        <v>0.40227620939406311</v>
      </c>
      <c r="AH1717" s="40">
        <f t="shared" si="626"/>
        <v>0.19641639831566482</v>
      </c>
      <c r="AI1717" s="3">
        <f t="shared" si="627"/>
        <v>0.18198340862494317</v>
      </c>
      <c r="AJ1717" s="3">
        <f t="shared" si="628"/>
        <v>7.9947159416505334E-2</v>
      </c>
      <c r="AK1717" s="3">
        <f t="shared" si="629"/>
        <v>0</v>
      </c>
      <c r="AL1717" s="3">
        <f t="shared" si="630"/>
        <v>1.5131067913069604E-2</v>
      </c>
      <c r="AM1717" s="3">
        <f t="shared" si="631"/>
        <v>1.7900897357527659E-2</v>
      </c>
      <c r="AN1717" s="3">
        <f t="shared" si="632"/>
        <v>1.7360380732325414E-2</v>
      </c>
      <c r="AO1717" s="3" t="str" cm="1">
        <f t="array" ref="AO1717">GETVECTOR(Y1717,2)</f>
        <v>0.5774</v>
      </c>
      <c r="AP1717" s="3" t="str" cm="1">
        <f t="array" ref="AP1717">GETVECTOR(Z1717,2)</f>
        <v>0.5774</v>
      </c>
      <c r="AQ1717" s="3" t="str" cm="1">
        <f t="array" ref="AQ1717">GETVECTOR(AA1717,2)</f>
        <v>0.5774</v>
      </c>
      <c r="AR1717" s="3" t="str" cm="1">
        <f t="array" ref="AR1717">GETVECTOR(AB1717,2)</f>
        <v>0.5774</v>
      </c>
      <c r="AS1717" s="3" cm="1">
        <f t="array" ref="AS1717">SUM(AK1717:AN1717*AO1717:AR1717)</f>
        <v>2.9096540582087552E-2</v>
      </c>
      <c r="AT1717" s="51">
        <f t="shared" si="633"/>
        <v>3.311796101475304E-2</v>
      </c>
      <c r="AU1717" s="48">
        <f t="shared" si="634"/>
        <v>0.18198340862494317</v>
      </c>
      <c r="AV1717" s="56"/>
      <c r="AW1717" s="56"/>
    </row>
    <row r="1718" spans="1:49" ht="15" customHeight="1" x14ac:dyDescent="0.25">
      <c r="A1718" s="11">
        <f t="shared" si="621"/>
        <v>1715</v>
      </c>
      <c r="B1718" s="29">
        <v>32762</v>
      </c>
      <c r="C1718" s="25"/>
      <c r="D1718" s="12"/>
      <c r="E1718" s="25"/>
      <c r="F1718" s="35"/>
      <c r="G1718" s="25">
        <v>0</v>
      </c>
      <c r="H1718" s="13">
        <v>0</v>
      </c>
      <c r="I1718" s="25">
        <v>0</v>
      </c>
      <c r="J1718" s="12">
        <v>0</v>
      </c>
      <c r="K1718" s="12">
        <v>0</v>
      </c>
      <c r="L1718" s="25" t="s">
        <v>11</v>
      </c>
      <c r="M1718" s="10"/>
      <c r="N1718" s="15"/>
      <c r="O1718" s="15"/>
      <c r="P1718" s="4"/>
      <c r="Q1718" s="54"/>
      <c r="R1718" s="42">
        <f t="shared" si="622"/>
        <v>0.30927835051546393</v>
      </c>
      <c r="S1718" s="44" t="str" cm="1">
        <f t="array" ref="S1718">SETVECTOR(R1718:R1719)</f>
        <v>0.309278350515464,0.0144329896907216</v>
      </c>
      <c r="T1718" s="44">
        <f t="shared" si="635"/>
        <v>1.0309278350515464E-3</v>
      </c>
      <c r="U1718" s="5">
        <f t="shared" si="636"/>
        <v>0</v>
      </c>
      <c r="V1718" s="5">
        <f t="shared" si="637"/>
        <v>-4.5603097017292059E-2</v>
      </c>
      <c r="W1718" s="5">
        <f t="shared" si="638"/>
        <v>0.7946699329614082</v>
      </c>
      <c r="X1718" s="5">
        <f t="shared" si="639"/>
        <v>-0.1025479097333977</v>
      </c>
      <c r="Y1718" s="5" t="str" cm="1">
        <f t="array" ref="Y1718:AB1718">SETMATRIX(GETMATRIX(Y1717:AB1717)-$O$9*DELTAWEIGHT(S1717,$AH$4,AK1717:AN1717))</f>
        <v>0.5774,0.5774,0.5774</v>
      </c>
      <c r="Z1718" s="5" t="str">
        <v>0.56988668575781,0.505316497408442,0.5774</v>
      </c>
      <c r="AA1718" s="5" t="str">
        <v>0.662563764040673,0.620930165737001,0.5774</v>
      </c>
      <c r="AB1718" s="5" t="str">
        <v>0.573080537693389,0.491585069683803,0.5774</v>
      </c>
      <c r="AC1718" s="5" cm="1">
        <f t="array" ref="AC1718">SIGMOID(SUM(GETVECTOR(Y1718)*GETVECTOR(_xlfn.CONCAT($S1718,",",$AH$4)))+U1718)</f>
        <v>0.54659216672985944</v>
      </c>
      <c r="AD1718" s="5" cm="1">
        <f t="array" ref="AD1718">SIGMOID(SUM(GETVECTOR(Z1718)*GETVECTOR(_xlfn.CONCAT($S1718,",",$AH$4)))+V1718)</f>
        <v>0.53443135551979826</v>
      </c>
      <c r="AE1718" s="5" cm="1">
        <f t="array" ref="AE1718">TANH(SUM(GETVECTOR(AA1718)*GETVECTOR(_xlfn.CONCAT($S1718,",",$AH$4)))+W1718)</f>
        <v>0.76516097285311857</v>
      </c>
      <c r="AF1718" s="5" cm="1">
        <f t="array" ref="AF1718">SIGMOID(SUM(GETVECTOR(AB1718)*GETVECTOR(_xlfn.CONCAT($S1718,",",$AH$4)))+X1718)</f>
        <v>0.52043574340492571</v>
      </c>
      <c r="AG1718" s="5">
        <f t="shared" si="625"/>
        <v>0.40892601591273969</v>
      </c>
      <c r="AH1718" s="40">
        <f t="shared" si="626"/>
        <v>0.2017002806718261</v>
      </c>
      <c r="AI1718" s="3">
        <f t="shared" si="627"/>
        <v>0.20066935283677456</v>
      </c>
      <c r="AJ1718" s="3">
        <f t="shared" si="628"/>
        <v>8.8748971850304295E-2</v>
      </c>
      <c r="AK1718" s="3">
        <f t="shared" si="629"/>
        <v>0</v>
      </c>
      <c r="AL1718" s="3">
        <f t="shared" si="630"/>
        <v>1.6896307126896923E-2</v>
      </c>
      <c r="AM1718" s="3">
        <f t="shared" si="631"/>
        <v>1.9661192279786181E-2</v>
      </c>
      <c r="AN1718" s="3">
        <f t="shared" si="632"/>
        <v>1.9410394356371419E-2</v>
      </c>
      <c r="AO1718" s="3" t="str" cm="1">
        <f t="array" ref="AO1718">GETVECTOR(Y1718,2)</f>
        <v>0.5774</v>
      </c>
      <c r="AP1718" s="3" t="str" cm="1">
        <f t="array" ref="AP1718">GETVECTOR(Z1718,2)</f>
        <v>0.5774</v>
      </c>
      <c r="AQ1718" s="3" t="str" cm="1">
        <f t="array" ref="AQ1718">GETVECTOR(AA1718,2)</f>
        <v>0.5774</v>
      </c>
      <c r="AR1718" s="3" t="str" cm="1">
        <f t="array" ref="AR1718">GETVECTOR(AB1718,2)</f>
        <v>0.5774</v>
      </c>
      <c r="AS1718" s="3" cm="1">
        <f t="array" ref="AS1718">SUM(AK1718:AN1718*AO1718:AR1718)</f>
        <v>3.2315861858787681E-2</v>
      </c>
      <c r="AT1718" s="51">
        <f t="shared" si="633"/>
        <v>4.0268189167929923E-2</v>
      </c>
      <c r="AU1718" s="48">
        <f t="shared" si="634"/>
        <v>0.20066935283677456</v>
      </c>
      <c r="AV1718" s="56"/>
      <c r="AW1718" s="56"/>
    </row>
    <row r="1719" spans="1:49" ht="15" customHeight="1" x14ac:dyDescent="0.25">
      <c r="A1719" s="11">
        <f t="shared" si="621"/>
        <v>1716</v>
      </c>
      <c r="B1719" s="29">
        <v>32763</v>
      </c>
      <c r="C1719" s="25"/>
      <c r="D1719" s="12"/>
      <c r="E1719" s="25"/>
      <c r="F1719" s="35"/>
      <c r="G1719" s="25">
        <v>0</v>
      </c>
      <c r="H1719" s="13">
        <v>0</v>
      </c>
      <c r="I1719" s="25">
        <v>0</v>
      </c>
      <c r="J1719" s="12">
        <v>0</v>
      </c>
      <c r="K1719" s="12">
        <v>0</v>
      </c>
      <c r="L1719" s="25" t="s">
        <v>11</v>
      </c>
      <c r="M1719" s="10"/>
      <c r="N1719" s="15"/>
      <c r="O1719" s="15"/>
      <c r="P1719" s="4"/>
      <c r="Q1719" s="54"/>
      <c r="R1719" s="42">
        <f t="shared" si="622"/>
        <v>1.4432989690721649E-2</v>
      </c>
      <c r="S1719" s="44" t="str" cm="1">
        <f t="array" ref="S1719">SETVECTOR(R1719:R1720)</f>
        <v>0.0144329896907216,0.00103092783505155</v>
      </c>
      <c r="T1719" s="44">
        <f t="shared" si="635"/>
        <v>4.7422680412371132E-2</v>
      </c>
      <c r="U1719" s="5">
        <f t="shared" si="636"/>
        <v>0</v>
      </c>
      <c r="V1719" s="5">
        <f t="shared" si="637"/>
        <v>-4.7292727729981748E-2</v>
      </c>
      <c r="W1719" s="5">
        <f t="shared" si="638"/>
        <v>0.79270381373342957</v>
      </c>
      <c r="X1719" s="5">
        <f t="shared" si="639"/>
        <v>-0.10448894916903484</v>
      </c>
      <c r="Y1719" s="5" t="str" cm="1">
        <f t="array" ref="Y1719:AB1719">SETMATRIX(GETMATRIX(Y1718:AB1718)-$O$9*DELTAWEIGHT(S1718,$AH$4,AK1718:AN1718))</f>
        <v>0.5774,0.5774,0.5774</v>
      </c>
      <c r="Z1719" s="5" t="str">
        <v>0.569366491338066,0.505292221668854,0.5774</v>
      </c>
      <c r="AA1719" s="5" t="str">
        <v>0.661934925485851,0.620900819937776,0.5774</v>
      </c>
      <c r="AB1719" s="5" t="str">
        <v>0.572484872915912,0.491557271994187,0.5774</v>
      </c>
      <c r="AC1719" s="5" cm="1">
        <f t="array" ref="AC1719">SIGMOID(SUM(GETVECTOR(Y1719)*GETVECTOR(_xlfn.CONCAT($S1719,",",$AH$4)))+U1719)</f>
        <v>0.50223220166474081</v>
      </c>
      <c r="AD1719" s="5" cm="1">
        <f t="array" ref="AD1719">SIGMOID(SUM(GETVECTOR(Z1719)*GETVECTOR(_xlfn.CONCAT($S1719,",",$AH$4)))+V1719)</f>
        <v>0.49036265693034597</v>
      </c>
      <c r="AE1719" s="5" cm="1">
        <f t="array" ref="AE1719">TANH(SUM(GETVECTOR(AA1719)*GETVECTOR(_xlfn.CONCAT($S1719,",",$AH$4)))+W1719)</f>
        <v>0.66565358290225829</v>
      </c>
      <c r="AF1719" s="5" cm="1">
        <f t="array" ref="AF1719">SIGMOID(SUM(GETVECTOR(AB1719)*GETVECTOR(_xlfn.CONCAT($S1719,",",$AH$4)))+X1719)</f>
        <v>0.47608837398434528</v>
      </c>
      <c r="AG1719" s="5">
        <f t="shared" si="625"/>
        <v>0.32641165950715567</v>
      </c>
      <c r="AH1719" s="40">
        <f t="shared" si="626"/>
        <v>0.1501072448883006</v>
      </c>
      <c r="AI1719" s="3">
        <f t="shared" si="627"/>
        <v>0.10268456447592947</v>
      </c>
      <c r="AJ1719" s="3">
        <f t="shared" si="628"/>
        <v>4.4027099356140166E-2</v>
      </c>
      <c r="AK1719" s="3">
        <f t="shared" si="629"/>
        <v>0</v>
      </c>
      <c r="AL1719" s="3">
        <f t="shared" si="630"/>
        <v>7.3239771399843155E-3</v>
      </c>
      <c r="AM1719" s="3">
        <f t="shared" si="631"/>
        <v>1.2023165359264091E-2</v>
      </c>
      <c r="AN1719" s="3">
        <f t="shared" si="632"/>
        <v>8.0754150927800847E-3</v>
      </c>
      <c r="AO1719" s="3" t="str" cm="1">
        <f t="array" ref="AO1719">GETVECTOR(Y1719,2)</f>
        <v>0.5774</v>
      </c>
      <c r="AP1719" s="3" t="str" cm="1">
        <f t="array" ref="AP1719">GETVECTOR(Z1719,2)</f>
        <v>0.5774</v>
      </c>
      <c r="AQ1719" s="3" t="str" cm="1">
        <f t="array" ref="AQ1719">GETVECTOR(AA1719,2)</f>
        <v>0.5774</v>
      </c>
      <c r="AR1719" s="3" t="str" cm="1">
        <f t="array" ref="AR1719">GETVECTOR(AB1719,2)</f>
        <v>0.5774</v>
      </c>
      <c r="AS1719" s="3" cm="1">
        <f t="array" ref="AS1719">SUM(AK1719:AN1719*AO1719:AR1719)</f>
        <v>1.583378475363725E-2</v>
      </c>
      <c r="AT1719" s="51">
        <f t="shared" si="633"/>
        <v>1.0544119781611317E-2</v>
      </c>
      <c r="AU1719" s="48">
        <f t="shared" si="634"/>
        <v>0.10268456447592947</v>
      </c>
      <c r="AV1719" s="56"/>
      <c r="AW1719" s="56"/>
    </row>
    <row r="1720" spans="1:49" ht="15" customHeight="1" x14ac:dyDescent="0.25">
      <c r="A1720" s="11">
        <f t="shared" si="621"/>
        <v>1717</v>
      </c>
      <c r="B1720" s="29">
        <v>32764</v>
      </c>
      <c r="C1720" s="25"/>
      <c r="D1720" s="12"/>
      <c r="E1720" s="25"/>
      <c r="F1720" s="35"/>
      <c r="G1720" s="25">
        <v>0</v>
      </c>
      <c r="H1720" s="13">
        <v>0</v>
      </c>
      <c r="I1720" s="25">
        <v>0</v>
      </c>
      <c r="J1720" s="12">
        <v>0</v>
      </c>
      <c r="K1720" s="12">
        <v>0</v>
      </c>
      <c r="L1720" s="25" t="s">
        <v>11</v>
      </c>
      <c r="M1720" s="10"/>
      <c r="N1720" s="15"/>
      <c r="O1720" s="15"/>
      <c r="P1720" s="4"/>
      <c r="Q1720" s="54"/>
      <c r="R1720" s="42">
        <f t="shared" si="622"/>
        <v>1.0309278350515464E-3</v>
      </c>
      <c r="S1720" s="44" t="str" cm="1">
        <f t="array" ref="S1720">SETVECTOR(R1720:R1721)</f>
        <v>0.00103092783505155,0.0474226804123711</v>
      </c>
      <c r="T1720" s="44">
        <f t="shared" si="635"/>
        <v>0.53195876288659794</v>
      </c>
      <c r="U1720" s="5">
        <f t="shared" si="636"/>
        <v>0</v>
      </c>
      <c r="V1720" s="5">
        <f t="shared" si="637"/>
        <v>-4.8025125443980181E-2</v>
      </c>
      <c r="W1720" s="5">
        <f t="shared" si="638"/>
        <v>0.79150149719750318</v>
      </c>
      <c r="X1720" s="5">
        <f t="shared" si="639"/>
        <v>-0.10529649067831284</v>
      </c>
      <c r="Y1720" s="5" t="str" cm="1">
        <f t="array" ref="Y1720:AB1720">SETMATRIX(GETMATRIX(Y1719:AB1719)-$O$9*DELTAWEIGHT(S1719,$AH$4,AK1719:AN1719))</f>
        <v>0.5774,0.5774,0.5774</v>
      </c>
      <c r="Z1720" s="5" t="str">
        <v>0.569356190125918,0.505291485867986,0.5774</v>
      </c>
      <c r="AA1720" s="5" t="str">
        <v>0.661917249723094,0.620899557383293,0.5774</v>
      </c>
      <c r="AB1720" s="5" t="str">
        <v>0.572473555584288,0.491556463613357,0.5774</v>
      </c>
      <c r="AC1720" s="5" cm="1">
        <f t="array" ref="AC1720">SIGMOID(SUM(GETVECTOR(Y1720)*GETVECTOR(_xlfn.CONCAT($S1720,",",$AH$4)))+U1720)</f>
        <v>0.50699382217341482</v>
      </c>
      <c r="AD1720" s="5" cm="1">
        <f t="array" ref="AD1720">SIGMOID(SUM(GETVECTOR(Z1720)*GETVECTOR(_xlfn.CONCAT($S1720,",",$AH$4)))+V1720)</f>
        <v>0.49413129861347715</v>
      </c>
      <c r="AE1720" s="5" cm="1">
        <f t="array" ref="AE1720">TANH(SUM(GETVECTOR(AA1720)*GETVECTOR(_xlfn.CONCAT($S1720,",",$AH$4)))+W1720)</f>
        <v>0.67595532008943593</v>
      </c>
      <c r="AF1720" s="5" cm="1">
        <f t="array" ref="AF1720">SIGMOID(SUM(GETVECTOR(AB1720)*GETVECTOR(_xlfn.CONCAT($S1720,",",$AH$4)))+X1720)</f>
        <v>0.47966238050616633</v>
      </c>
      <c r="AG1720" s="5">
        <f t="shared" si="625"/>
        <v>0.33401068012048157</v>
      </c>
      <c r="AH1720" s="40">
        <f t="shared" si="626"/>
        <v>0.15450881452244175</v>
      </c>
      <c r="AI1720" s="3">
        <f t="shared" si="627"/>
        <v>-0.37744994836415618</v>
      </c>
      <c r="AJ1720" s="3">
        <f t="shared" si="628"/>
        <v>-0.16226271747283319</v>
      </c>
      <c r="AK1720" s="3">
        <f t="shared" si="629"/>
        <v>0</v>
      </c>
      <c r="AL1720" s="3">
        <f t="shared" si="630"/>
        <v>-2.7416809140317543E-2</v>
      </c>
      <c r="AM1720" s="3">
        <f t="shared" si="631"/>
        <v>-4.3544011939991939E-2</v>
      </c>
      <c r="AN1720" s="3">
        <f t="shared" si="632"/>
        <v>-3.0345748660340729E-2</v>
      </c>
      <c r="AO1720" s="3" t="str" cm="1">
        <f t="array" ref="AO1720">GETVECTOR(Y1720,2)</f>
        <v>0.5774</v>
      </c>
      <c r="AP1720" s="3" t="str" cm="1">
        <f t="array" ref="AP1720">GETVECTOR(Z1720,2)</f>
        <v>0.5774</v>
      </c>
      <c r="AQ1720" s="3" t="str" cm="1">
        <f t="array" ref="AQ1720">GETVECTOR(AA1720,2)</f>
        <v>0.5774</v>
      </c>
      <c r="AR1720" s="3" t="str" cm="1">
        <f t="array" ref="AR1720">GETVECTOR(AB1720,2)</f>
        <v>0.5774</v>
      </c>
      <c r="AS1720" s="3" cm="1">
        <f t="array" ref="AS1720">SUM(AK1720:AN1720*AO1720:AR1720)</f>
        <v>-5.8494413368251438E-2</v>
      </c>
      <c r="AT1720" s="51">
        <f t="shared" si="633"/>
        <v>0.14246846352010417</v>
      </c>
      <c r="AU1720" s="48">
        <f t="shared" si="634"/>
        <v>0.37744994836415618</v>
      </c>
      <c r="AV1720" s="56"/>
      <c r="AW1720" s="56"/>
    </row>
    <row r="1721" spans="1:49" ht="15" customHeight="1" x14ac:dyDescent="0.25">
      <c r="A1721" s="11">
        <f t="shared" si="621"/>
        <v>1718</v>
      </c>
      <c r="B1721" s="29">
        <v>32765</v>
      </c>
      <c r="C1721" s="25"/>
      <c r="D1721" s="12"/>
      <c r="E1721" s="25"/>
      <c r="F1721" s="35"/>
      <c r="G1721" s="25">
        <v>0</v>
      </c>
      <c r="H1721" s="13">
        <v>0</v>
      </c>
      <c r="I1721" s="25">
        <v>0</v>
      </c>
      <c r="J1721" s="12">
        <v>0</v>
      </c>
      <c r="K1721" s="12">
        <v>0</v>
      </c>
      <c r="L1721" s="25" t="s">
        <v>11</v>
      </c>
      <c r="M1721" s="10"/>
      <c r="N1721" s="15"/>
      <c r="O1721" s="15"/>
      <c r="P1721" s="4"/>
      <c r="Q1721" s="54"/>
      <c r="R1721" s="42">
        <f t="shared" si="622"/>
        <v>4.7422680412371132E-2</v>
      </c>
      <c r="S1721" s="44" t="str" cm="1">
        <f t="array" ref="S1721">SETVECTOR(R1721:R1722)</f>
        <v>0.0474226804123711,0.531958762886598</v>
      </c>
      <c r="T1721" s="44">
        <f t="shared" si="635"/>
        <v>5.1546391752577317E-2</v>
      </c>
      <c r="U1721" s="5">
        <f t="shared" si="636"/>
        <v>0</v>
      </c>
      <c r="V1721" s="5">
        <f t="shared" si="637"/>
        <v>-4.5283444529948425E-2</v>
      </c>
      <c r="W1721" s="5">
        <f t="shared" si="638"/>
        <v>0.79585589839150239</v>
      </c>
      <c r="X1721" s="5">
        <f t="shared" si="639"/>
        <v>-0.10226191581227877</v>
      </c>
      <c r="Y1721" s="5" t="str" cm="1">
        <f t="array" ref="Y1721:AB1721">SETMATRIX(GETMATRIX(Y1720:AB1720)-$O$9*DELTAWEIGHT(S1720,$AH$4,AK1720:AN1720))</f>
        <v>0.5774,0.5774,0.5774</v>
      </c>
      <c r="Z1721" s="5" t="str">
        <v>0.569359001479562,0.505420808135628,0.5774</v>
      </c>
      <c r="AA1721" s="5" t="str">
        <v>0.661921913977063,0.621114113065887,0.5774</v>
      </c>
      <c r="AB1721" s="5" t="str">
        <v>0.572476656120612,0.491699088284265,0.5774</v>
      </c>
      <c r="AC1721" s="5" cm="1">
        <f t="array" ref="AC1721">SIGMOID(SUM(GETVECTOR(Y1721)*GETVECTOR(_xlfn.CONCAT($S1721,",",$AH$4)))+U1721)</f>
        <v>0.58286236373382716</v>
      </c>
      <c r="AD1721" s="5" cm="1">
        <f t="array" ref="AD1721">SIGMOID(SUM(GETVECTOR(Z1721)*GETVECTOR(_xlfn.CONCAT($S1721,",",$AH$4)))+V1721)</f>
        <v>0.56231928137940446</v>
      </c>
      <c r="AE1721" s="5" cm="1">
        <f t="array" ref="AE1721">TANH(SUM(GETVECTOR(AA1721)*GETVECTOR(_xlfn.CONCAT($S1721,",",$AH$4)))+W1721)</f>
        <v>0.82027356827014175</v>
      </c>
      <c r="AF1721" s="5" cm="1">
        <f t="array" ref="AF1721">SIGMOID(SUM(GETVECTOR(AB1721)*GETVECTOR(_xlfn.CONCAT($S1721,",",$AH$4)))+X1721)</f>
        <v>0.54647795780160113</v>
      </c>
      <c r="AG1721" s="5">
        <f t="shared" si="625"/>
        <v>0.46125564344418596</v>
      </c>
      <c r="AH1721" s="40">
        <f t="shared" si="626"/>
        <v>0.23559049619510894</v>
      </c>
      <c r="AI1721" s="3">
        <f t="shared" si="627"/>
        <v>0.18404410444253161</v>
      </c>
      <c r="AJ1721" s="3">
        <f t="shared" si="628"/>
        <v>8.1883658026213155E-2</v>
      </c>
      <c r="AK1721" s="3">
        <f t="shared" si="629"/>
        <v>0</v>
      </c>
      <c r="AL1721" s="3">
        <f t="shared" si="630"/>
        <v>1.6530894090252612E-2</v>
      </c>
      <c r="AM1721" s="3">
        <f t="shared" si="631"/>
        <v>1.5063601772359251E-2</v>
      </c>
      <c r="AN1721" s="3">
        <f t="shared" si="632"/>
        <v>1.9664281224539781E-2</v>
      </c>
      <c r="AO1721" s="3" t="str" cm="1">
        <f t="array" ref="AO1721">GETVECTOR(Y1721,2)</f>
        <v>0.5774</v>
      </c>
      <c r="AP1721" s="3" t="str" cm="1">
        <f t="array" ref="AP1721">GETVECTOR(Z1721,2)</f>
        <v>0.5774</v>
      </c>
      <c r="AQ1721" s="3" t="str" cm="1">
        <f t="array" ref="AQ1721">GETVECTOR(AA1721,2)</f>
        <v>0.5774</v>
      </c>
      <c r="AR1721" s="3" t="str" cm="1">
        <f t="array" ref="AR1721">GETVECTOR(AB1721,2)</f>
        <v>0.5774</v>
      </c>
      <c r="AS1721" s="3" cm="1">
        <f t="array" ref="AS1721">SUM(AK1721:AN1721*AO1721:AR1721)</f>
        <v>2.9596817890121363E-2</v>
      </c>
      <c r="AT1721" s="51">
        <f t="shared" si="633"/>
        <v>3.3872232380053484E-2</v>
      </c>
      <c r="AU1721" s="48">
        <f t="shared" si="634"/>
        <v>0.18404410444253161</v>
      </c>
      <c r="AV1721" s="56"/>
      <c r="AW1721" s="56"/>
    </row>
    <row r="1722" spans="1:49" ht="15" customHeight="1" x14ac:dyDescent="0.25">
      <c r="A1722" s="11">
        <f t="shared" si="621"/>
        <v>1719</v>
      </c>
      <c r="B1722" s="29">
        <v>32766</v>
      </c>
      <c r="C1722" s="25"/>
      <c r="D1722" s="12"/>
      <c r="E1722" s="25"/>
      <c r="F1722" s="35"/>
      <c r="G1722" s="25">
        <v>0</v>
      </c>
      <c r="H1722" s="13">
        <v>0</v>
      </c>
      <c r="I1722" s="25">
        <v>0</v>
      </c>
      <c r="J1722" s="12">
        <v>0</v>
      </c>
      <c r="K1722" s="12">
        <v>0</v>
      </c>
      <c r="L1722" s="25" t="s">
        <v>11</v>
      </c>
      <c r="M1722" s="10"/>
      <c r="N1722" s="15"/>
      <c r="O1722" s="15"/>
      <c r="P1722" s="4"/>
      <c r="Q1722" s="54"/>
      <c r="R1722" s="42">
        <f t="shared" si="622"/>
        <v>0.53195876288659794</v>
      </c>
      <c r="S1722" s="44" t="str" cm="1">
        <f t="array" ref="S1722">SETVECTOR(R1722:R1723)</f>
        <v>0.531958762886598,0.0515463917525773</v>
      </c>
      <c r="T1722" s="44">
        <f t="shared" si="635"/>
        <v>2.0618556701030928E-3</v>
      </c>
      <c r="U1722" s="5">
        <f t="shared" si="636"/>
        <v>0</v>
      </c>
      <c r="V1722" s="5">
        <f t="shared" si="637"/>
        <v>-4.6936533938973686E-2</v>
      </c>
      <c r="W1722" s="5">
        <f t="shared" si="638"/>
        <v>0.79434953821426646</v>
      </c>
      <c r="X1722" s="5">
        <f t="shared" si="639"/>
        <v>-0.10422834393473275</v>
      </c>
      <c r="Y1722" s="5" t="str" cm="1">
        <f t="array" ref="Y1722:AB1722">SETMATRIX(GETMATRIX(Y1721:AB1721)-$O$9*DELTAWEIGHT(S1721,$AH$4,AK1721:AN1721))</f>
        <v>0.5774,0.5774,0.5774</v>
      </c>
      <c r="Z1722" s="5" t="str">
        <v>0.569280094969873,0.504535682939984,0.5774</v>
      </c>
      <c r="AA1722" s="5" t="str">
        <v>0.661847441917947,0.620278730837538,0.5774</v>
      </c>
      <c r="AB1722" s="5" t="str">
        <v>0.572383059964984,0.490649183582007,0.5774</v>
      </c>
      <c r="AC1722" s="5" cm="1">
        <f t="array" ref="AC1722">SIGMOID(SUM(GETVECTOR(Y1722)*GETVECTOR(_xlfn.CONCAT($S1722,",",$AH$4)))+U1722)</f>
        <v>0.58344115843111177</v>
      </c>
      <c r="AD1722" s="5" cm="1">
        <f t="array" ref="AD1722">SIGMOID(SUM(GETVECTOR(Z1722)*GETVECTOR(_xlfn.CONCAT($S1722,",",$AH$4)))+V1722)</f>
        <v>0.57001295175721078</v>
      </c>
      <c r="AE1722" s="5" cm="1">
        <f t="array" ref="AE1722">TANH(SUM(GETVECTOR(AA1722)*GETVECTOR(_xlfn.CONCAT($S1722,",",$AH$4)))+W1722)</f>
        <v>0.82694586016449845</v>
      </c>
      <c r="AF1722" s="5" cm="1">
        <f t="array" ref="AF1722">SIGMOID(SUM(GETVECTOR(AB1722)*GETVECTOR(_xlfn.CONCAT($S1722,",",$AH$4)))+X1722)</f>
        <v>0.55614892894162926</v>
      </c>
      <c r="AG1722" s="5">
        <f t="shared" si="625"/>
        <v>0.47136985069577142</v>
      </c>
      <c r="AH1722" s="40">
        <f t="shared" si="626"/>
        <v>0.24431926327299741</v>
      </c>
      <c r="AI1722" s="3">
        <f t="shared" si="627"/>
        <v>0.24225740760289433</v>
      </c>
      <c r="AJ1722" s="3">
        <f t="shared" si="628"/>
        <v>0.10872951947624264</v>
      </c>
      <c r="AK1722" s="3">
        <f t="shared" si="629"/>
        <v>0</v>
      </c>
      <c r="AL1722" s="3">
        <f t="shared" si="630"/>
        <v>2.2037617664452887E-2</v>
      </c>
      <c r="AM1722" s="3">
        <f t="shared" si="631"/>
        <v>1.9594756146598787E-2</v>
      </c>
      <c r="AN1722" s="3">
        <f t="shared" si="632"/>
        <v>2.6270724369759385E-2</v>
      </c>
      <c r="AO1722" s="3" t="str" cm="1">
        <f t="array" ref="AO1722">GETVECTOR(Y1722,2)</f>
        <v>0.5774</v>
      </c>
      <c r="AP1722" s="3" t="str" cm="1">
        <f t="array" ref="AP1722">GETVECTOR(Z1722,2)</f>
        <v>0.5774</v>
      </c>
      <c r="AQ1722" s="3" t="str" cm="1">
        <f t="array" ref="AQ1722">GETVECTOR(AA1722,2)</f>
        <v>0.5774</v>
      </c>
      <c r="AR1722" s="3" t="str" cm="1">
        <f t="array" ref="AR1722">GETVECTOR(AB1722,2)</f>
        <v>0.5774</v>
      </c>
      <c r="AS1722" s="3" cm="1">
        <f t="array" ref="AS1722">SUM(AK1722:AN1722*AO1722:AR1722)</f>
        <v>3.920724888960031E-2</v>
      </c>
      <c r="AT1722" s="51">
        <f t="shared" si="633"/>
        <v>5.8688651538474884E-2</v>
      </c>
      <c r="AU1722" s="48">
        <f t="shared" si="634"/>
        <v>0.24225740760289433</v>
      </c>
      <c r="AV1722" s="56"/>
      <c r="AW1722" s="56"/>
    </row>
    <row r="1723" spans="1:49" ht="15" customHeight="1" x14ac:dyDescent="0.25">
      <c r="A1723" s="11">
        <f t="shared" si="621"/>
        <v>1720</v>
      </c>
      <c r="B1723" s="29">
        <v>32767</v>
      </c>
      <c r="C1723" s="25"/>
      <c r="D1723" s="12"/>
      <c r="E1723" s="25"/>
      <c r="F1723" s="35"/>
      <c r="G1723" s="25">
        <v>0</v>
      </c>
      <c r="H1723" s="13">
        <v>0</v>
      </c>
      <c r="I1723" s="25">
        <v>0</v>
      </c>
      <c r="J1723" s="12">
        <v>0</v>
      </c>
      <c r="K1723" s="12">
        <v>0</v>
      </c>
      <c r="L1723" s="25" t="s">
        <v>11</v>
      </c>
      <c r="M1723" s="10"/>
      <c r="N1723" s="15"/>
      <c r="O1723" s="15"/>
      <c r="P1723" s="4"/>
      <c r="Q1723" s="54"/>
      <c r="R1723" s="42">
        <f t="shared" si="622"/>
        <v>5.1546391752577317E-2</v>
      </c>
      <c r="S1723" s="44" t="str" cm="1">
        <f t="array" ref="S1723">SETVECTOR(R1723:R1724)</f>
        <v>0.0515463917525773,0.00206185567010309</v>
      </c>
      <c r="T1723" s="44">
        <f t="shared" si="635"/>
        <v>9.3814432989690721E-2</v>
      </c>
      <c r="U1723" s="5">
        <f t="shared" si="636"/>
        <v>0</v>
      </c>
      <c r="V1723" s="5">
        <f t="shared" si="637"/>
        <v>-4.9140295705418974E-2</v>
      </c>
      <c r="W1723" s="5">
        <f t="shared" si="638"/>
        <v>0.79239006259960654</v>
      </c>
      <c r="X1723" s="5">
        <f t="shared" si="639"/>
        <v>-0.10685541637170869</v>
      </c>
      <c r="Y1723" s="5" t="str" cm="1">
        <f t="array" ref="Y1723:AB1723">SETMATRIX(GETMATRIX(Y1722:AB1722)-$O$9*DELTAWEIGHT(S1722,$AH$4,AK1722:AN1722))</f>
        <v>0.5774,0.5774,0.5774</v>
      </c>
      <c r="Z1723" s="5" t="str">
        <v>0.568104539421193,0.5044217725186,0.5774</v>
      </c>
      <c r="AA1723" s="5" t="str">
        <v>0.660765440130232,0.62017388570307,0.5774</v>
      </c>
      <c r="AB1723" s="5" t="str">
        <v>0.570985561469777,0.490513767061154,0.5774</v>
      </c>
      <c r="AC1723" s="5" cm="1">
        <f t="array" ref="AC1723">SIGMOID(SUM(GETVECTOR(Y1723)*GETVECTOR(_xlfn.CONCAT($S1723,",",$AH$4)))+U1723)</f>
        <v>0.50773773272340572</v>
      </c>
      <c r="AD1723" s="5" cm="1">
        <f t="array" ref="AD1723">SIGMOID(SUM(GETVECTOR(Z1723)*GETVECTOR(_xlfn.CONCAT($S1723,",",$AH$4)))+V1723)</f>
        <v>0.4952960108737644</v>
      </c>
      <c r="AE1723" s="5" cm="1">
        <f t="array" ref="AE1723">TANH(SUM(GETVECTOR(AA1723)*GETVECTOR(_xlfn.CONCAT($S1723,",",$AH$4)))+W1723)</f>
        <v>0.67925461893111783</v>
      </c>
      <c r="AF1723" s="5" cm="1">
        <f t="array" ref="AF1723">SIGMOID(SUM(GETVECTOR(AB1723)*GETVECTOR(_xlfn.CONCAT($S1723,",",$AH$4)))+X1723)</f>
        <v>0.48090633879132383</v>
      </c>
      <c r="AG1723" s="5">
        <f t="shared" si="625"/>
        <v>0.33643210312416161</v>
      </c>
      <c r="AH1723" s="40">
        <f t="shared" si="626"/>
        <v>0.15595235285648507</v>
      </c>
      <c r="AI1723" s="3">
        <f t="shared" si="627"/>
        <v>6.2137919866794344E-2</v>
      </c>
      <c r="AJ1723" s="3">
        <f t="shared" si="628"/>
        <v>2.6739984915618471E-2</v>
      </c>
      <c r="AK1723" s="3">
        <f t="shared" si="629"/>
        <v>0</v>
      </c>
      <c r="AL1723" s="3">
        <f t="shared" si="630"/>
        <v>4.5404126582744954E-3</v>
      </c>
      <c r="AM1723" s="3">
        <f t="shared" si="631"/>
        <v>7.1335046821579574E-3</v>
      </c>
      <c r="AN1723" s="3">
        <f t="shared" si="632"/>
        <v>5.0303055727847681E-3</v>
      </c>
      <c r="AO1723" s="3" t="str" cm="1">
        <f t="array" ref="AO1723">GETVECTOR(Y1723,2)</f>
        <v>0.5774</v>
      </c>
      <c r="AP1723" s="3" t="str" cm="1">
        <f t="array" ref="AP1723">GETVECTOR(Z1723,2)</f>
        <v>0.5774</v>
      </c>
      <c r="AQ1723" s="3" t="str" cm="1">
        <f t="array" ref="AQ1723">GETVECTOR(AA1723,2)</f>
        <v>0.5774</v>
      </c>
      <c r="AR1723" s="3" t="str" cm="1">
        <f t="array" ref="AR1723">GETVECTOR(AB1723,2)</f>
        <v>0.5774</v>
      </c>
      <c r="AS1723" s="3" cm="1">
        <f t="array" ref="AS1723">SUM(AK1723:AN1723*AO1723:AR1723)</f>
        <v>9.6450183100916242E-3</v>
      </c>
      <c r="AT1723" s="51">
        <f t="shared" si="633"/>
        <v>3.8611210853721554E-3</v>
      </c>
      <c r="AU1723" s="48">
        <f t="shared" si="634"/>
        <v>6.2137919866794344E-2</v>
      </c>
      <c r="AV1723" s="56"/>
      <c r="AW1723" s="56"/>
    </row>
    <row r="1724" spans="1:49" ht="15" customHeight="1" x14ac:dyDescent="0.25">
      <c r="A1724" s="11">
        <f t="shared" si="621"/>
        <v>1721</v>
      </c>
      <c r="B1724" s="29">
        <v>32768</v>
      </c>
      <c r="C1724" s="25"/>
      <c r="D1724" s="12"/>
      <c r="E1724" s="25"/>
      <c r="F1724" s="35"/>
      <c r="G1724" s="25">
        <v>0</v>
      </c>
      <c r="H1724" s="13">
        <v>0</v>
      </c>
      <c r="I1724" s="25">
        <v>0</v>
      </c>
      <c r="J1724" s="12">
        <v>0</v>
      </c>
      <c r="K1724" s="12">
        <v>0</v>
      </c>
      <c r="L1724" s="25" t="s">
        <v>11</v>
      </c>
      <c r="M1724" s="10"/>
      <c r="N1724" s="15"/>
      <c r="O1724" s="15"/>
      <c r="P1724" s="4"/>
      <c r="Q1724" s="54"/>
      <c r="R1724" s="42">
        <f t="shared" si="622"/>
        <v>2.0618556701030928E-3</v>
      </c>
      <c r="S1724" s="44" t="str" cm="1">
        <f t="array" ref="S1724">SETVECTOR(R1724:R1725)</f>
        <v>0.00206185567010309,0.0938144329896907</v>
      </c>
      <c r="T1724" s="44">
        <f t="shared" si="635"/>
        <v>0.79381443298969068</v>
      </c>
      <c r="U1724" s="5">
        <f t="shared" si="636"/>
        <v>0</v>
      </c>
      <c r="V1724" s="5">
        <f t="shared" si="637"/>
        <v>-4.9594336971246426E-2</v>
      </c>
      <c r="W1724" s="5">
        <f t="shared" si="638"/>
        <v>0.79167671213139079</v>
      </c>
      <c r="X1724" s="5">
        <f t="shared" si="639"/>
        <v>-0.10735844692898716</v>
      </c>
      <c r="Y1724" s="5" t="str" cm="1">
        <f t="array" ref="Y1724:AB1724">SETMATRIX(GETMATRIX(Y1723:AB1723)-$O$9*DELTAWEIGHT(S1723,$AH$4,AK1723:AN1723))</f>
        <v>0.5774,0.5774,0.5774</v>
      </c>
      <c r="Z1724" s="5" t="str">
        <v>0.568081882900514,0.504420866257773,0.5774</v>
      </c>
      <c r="AA1724" s="5" t="str">
        <v>0.660728265669691,0.620172398724648,0.5774</v>
      </c>
      <c r="AB1724" s="5" t="str">
        <v>0.570960549940154,0.490512766599969,0.5774</v>
      </c>
      <c r="AC1724" s="5" cm="1">
        <f t="array" ref="AC1724">SIGMOID(SUM(GETVECTOR(Y1724)*GETVECTOR(_xlfn.CONCAT($S1724,",",$AH$4)))+U1724)</f>
        <v>0.51383620889354142</v>
      </c>
      <c r="AD1724" s="5" cm="1">
        <f t="array" ref="AD1724">SIGMOID(SUM(GETVECTOR(Z1724)*GETVECTOR(_xlfn.CONCAT($S1724,",",$AH$4)))+V1724)</f>
        <v>0.49972473088686981</v>
      </c>
      <c r="AE1724" s="5" cm="1">
        <f t="array" ref="AE1724">TANH(SUM(GETVECTOR(AA1724)*GETVECTOR(_xlfn.CONCAT($S1724,",",$AH$4)))+W1724)</f>
        <v>0.69170637230976162</v>
      </c>
      <c r="AF1724" s="5" cm="1">
        <f t="array" ref="AF1724">SIGMOID(SUM(GETVECTOR(AB1724)*GETVECTOR(_xlfn.CONCAT($S1724,",",$AH$4)))+X1724)</f>
        <v>0.48496352746421167</v>
      </c>
      <c r="AG1724" s="5">
        <f t="shared" si="625"/>
        <v>0.3456627807552286</v>
      </c>
      <c r="AH1724" s="40">
        <f t="shared" si="626"/>
        <v>0.16126175944553431</v>
      </c>
      <c r="AI1724" s="3">
        <f t="shared" si="627"/>
        <v>-0.63255267354415634</v>
      </c>
      <c r="AJ1724" s="3">
        <f t="shared" si="628"/>
        <v>-0.27284540060651036</v>
      </c>
      <c r="AK1724" s="3">
        <f t="shared" si="629"/>
        <v>0</v>
      </c>
      <c r="AL1724" s="3">
        <f t="shared" si="630"/>
        <v>-4.7182211263162147E-2</v>
      </c>
      <c r="AM1724" s="3">
        <f t="shared" si="631"/>
        <v>-7.1111037229486737E-2</v>
      </c>
      <c r="AN1724" s="3">
        <f t="shared" si="632"/>
        <v>-5.2537097332822941E-2</v>
      </c>
      <c r="AO1724" s="3" t="str" cm="1">
        <f t="array" ref="AO1724">GETVECTOR(Y1724,2)</f>
        <v>0.5774</v>
      </c>
      <c r="AP1724" s="3" t="str" cm="1">
        <f t="array" ref="AP1724">GETVECTOR(Z1724,2)</f>
        <v>0.5774</v>
      </c>
      <c r="AQ1724" s="3" t="str" cm="1">
        <f t="array" ref="AQ1724">GETVECTOR(AA1724,2)</f>
        <v>0.5774</v>
      </c>
      <c r="AR1724" s="3" t="str" cm="1">
        <f t="array" ref="AR1724">GETVECTOR(AB1724,2)</f>
        <v>0.5774</v>
      </c>
      <c r="AS1724" s="3" cm="1">
        <f t="array" ref="AS1724">SUM(AK1724:AN1724*AO1724:AR1724)</f>
        <v>-9.8637441679627444E-2</v>
      </c>
      <c r="AT1724" s="51">
        <f t="shared" si="633"/>
        <v>0.40012288480786001</v>
      </c>
      <c r="AU1724" s="48">
        <f t="shared" si="634"/>
        <v>0.63255267354415634</v>
      </c>
      <c r="AV1724" s="56"/>
      <c r="AW1724" s="56"/>
    </row>
    <row r="1725" spans="1:49" ht="15" customHeight="1" x14ac:dyDescent="0.25">
      <c r="A1725" s="11">
        <f t="shared" si="621"/>
        <v>1722</v>
      </c>
      <c r="B1725" s="29">
        <v>32769</v>
      </c>
      <c r="C1725" s="25"/>
      <c r="D1725" s="12"/>
      <c r="E1725" s="25"/>
      <c r="F1725" s="35"/>
      <c r="G1725" s="25">
        <v>0</v>
      </c>
      <c r="H1725" s="13">
        <v>0</v>
      </c>
      <c r="I1725" s="25">
        <v>0</v>
      </c>
      <c r="J1725" s="12">
        <v>0</v>
      </c>
      <c r="K1725" s="12">
        <v>0</v>
      </c>
      <c r="L1725" s="25" t="s">
        <v>11</v>
      </c>
      <c r="M1725" s="10"/>
      <c r="N1725" s="15"/>
      <c r="O1725" s="15"/>
      <c r="P1725" s="4"/>
      <c r="Q1725" s="54"/>
      <c r="R1725" s="42">
        <f t="shared" si="622"/>
        <v>9.3814432989690721E-2</v>
      </c>
      <c r="S1725" s="44" t="str" cm="1">
        <f t="array" ref="S1725">SETVECTOR(R1725:R1726)</f>
        <v>0.0938144329896907,0.793814432989691</v>
      </c>
      <c r="T1725" s="44">
        <f t="shared" si="635"/>
        <v>1.6494845360824743E-2</v>
      </c>
      <c r="U1725" s="5">
        <f t="shared" si="636"/>
        <v>0</v>
      </c>
      <c r="V1725" s="5">
        <f t="shared" si="637"/>
        <v>-4.487611584493021E-2</v>
      </c>
      <c r="W1725" s="5">
        <f t="shared" si="638"/>
        <v>0.79878781585433944</v>
      </c>
      <c r="X1725" s="5">
        <f t="shared" si="639"/>
        <v>-0.10210473719570487</v>
      </c>
      <c r="Y1725" s="5" t="str" cm="1">
        <f t="array" ref="Y1725:AB1725">SETMATRIX(GETMATRIX(Y1724:AB1724)-$O$9*DELTAWEIGHT(S1724,$AH$4,AK1724:AN1724))</f>
        <v>0.5774,0.5774,0.5774</v>
      </c>
      <c r="Z1725" s="5" t="str">
        <v>0.568091554626882,0.504860929807523,0.5774</v>
      </c>
      <c r="AA1725" s="5" t="str">
        <v>0.660743477974789,0.62086455860659,0.5774</v>
      </c>
      <c r="AB1725" s="5" t="str">
        <v>0.570971281054347,0.491001032295739,0.5774</v>
      </c>
      <c r="AC1725" s="5" cm="1">
        <f t="array" ref="AC1725">SIGMOID(SUM(GETVECTOR(Y1725)*GETVECTOR(_xlfn.CONCAT($S1725,",",$AH$4)))+U1725)</f>
        <v>0.62539631068003165</v>
      </c>
      <c r="AD1725" s="5" cm="1">
        <f t="array" ref="AD1725">SIGMOID(SUM(GETVECTOR(Z1725)*GETVECTOR(_xlfn.CONCAT($S1725,",",$AH$4)))+V1725)</f>
        <v>0.60089243240635859</v>
      </c>
      <c r="AE1725" s="5" cm="1">
        <f t="array" ref="AE1725">TANH(SUM(GETVECTOR(AA1725)*GETVECTOR(_xlfn.CONCAT($S1725,",",$AH$4)))+W1725)</f>
        <v>0.87490650744507592</v>
      </c>
      <c r="AF1725" s="5" cm="1">
        <f t="array" ref="AF1725">SIGMOID(SUM(GETVECTOR(AB1725)*GETVECTOR(_xlfn.CONCAT($S1725,",",$AH$4)))+X1725)</f>
        <v>0.58448789320161409</v>
      </c>
      <c r="AG1725" s="5">
        <f t="shared" si="625"/>
        <v>0.52572469938682354</v>
      </c>
      <c r="AH1725" s="40">
        <f t="shared" si="626"/>
        <v>0.28178526798152415</v>
      </c>
      <c r="AI1725" s="3">
        <f t="shared" si="627"/>
        <v>0.26529042262069941</v>
      </c>
      <c r="AJ1725" s="3">
        <f t="shared" si="628"/>
        <v>0.11901921966077637</v>
      </c>
      <c r="AK1725" s="3">
        <f t="shared" si="629"/>
        <v>0</v>
      </c>
      <c r="AL1725" s="3">
        <f t="shared" si="630"/>
        <v>2.4972696696337754E-2</v>
      </c>
      <c r="AM1725" s="3">
        <f t="shared" si="631"/>
        <v>1.6773672817098368E-2</v>
      </c>
      <c r="AN1725" s="3">
        <f t="shared" si="632"/>
        <v>3.1061579634224509E-2</v>
      </c>
      <c r="AO1725" s="3" t="str" cm="1">
        <f t="array" ref="AO1725">GETVECTOR(Y1725,2)</f>
        <v>0.5774</v>
      </c>
      <c r="AP1725" s="3" t="str" cm="1">
        <f t="array" ref="AP1725">GETVECTOR(Z1725,2)</f>
        <v>0.5774</v>
      </c>
      <c r="AQ1725" s="3" t="str" cm="1">
        <f t="array" ref="AQ1725">GETVECTOR(AA1725,2)</f>
        <v>0.5774</v>
      </c>
      <c r="AR1725" s="3" t="str" cm="1">
        <f t="array" ref="AR1725">GETVECTOR(AB1725,2)</f>
        <v>0.5774</v>
      </c>
      <c r="AS1725" s="3" cm="1">
        <f t="array" ref="AS1725">SUM(AK1725:AN1725*AO1725:AR1725)</f>
        <v>4.2039309837859251E-2</v>
      </c>
      <c r="AT1725" s="51">
        <f t="shared" si="633"/>
        <v>7.03790083342693E-2</v>
      </c>
      <c r="AU1725" s="48">
        <f t="shared" si="634"/>
        <v>0.26529042262069941</v>
      </c>
      <c r="AV1725" s="56"/>
      <c r="AW1725" s="56"/>
    </row>
    <row r="1726" spans="1:49" ht="15" customHeight="1" x14ac:dyDescent="0.25">
      <c r="A1726" s="11">
        <f t="shared" si="621"/>
        <v>1723</v>
      </c>
      <c r="B1726" s="29">
        <v>32770</v>
      </c>
      <c r="C1726" s="25"/>
      <c r="D1726" s="12"/>
      <c r="E1726" s="25"/>
      <c r="F1726" s="35"/>
      <c r="G1726" s="25">
        <v>0</v>
      </c>
      <c r="H1726" s="13">
        <v>0</v>
      </c>
      <c r="I1726" s="25">
        <v>0</v>
      </c>
      <c r="J1726" s="12">
        <v>0</v>
      </c>
      <c r="K1726" s="12">
        <v>0</v>
      </c>
      <c r="L1726" s="25" t="s">
        <v>11</v>
      </c>
      <c r="M1726" s="10"/>
      <c r="N1726" s="15"/>
      <c r="O1726" s="15"/>
      <c r="P1726" s="4"/>
      <c r="Q1726" s="54"/>
      <c r="R1726" s="42">
        <f t="shared" si="622"/>
        <v>0.79381443298969068</v>
      </c>
      <c r="S1726" s="44" t="str" cm="1">
        <f t="array" ref="S1726">SETVECTOR(R1726:R1727)</f>
        <v>0.793814432989691,0.0164948453608247</v>
      </c>
      <c r="T1726" s="44">
        <f t="shared" si="635"/>
        <v>0.12783505154639174</v>
      </c>
      <c r="U1726" s="5">
        <f t="shared" si="636"/>
        <v>0</v>
      </c>
      <c r="V1726" s="5">
        <f t="shared" si="637"/>
        <v>-4.7373385514563986E-2</v>
      </c>
      <c r="W1726" s="5">
        <f t="shared" si="638"/>
        <v>0.79711044857262958</v>
      </c>
      <c r="X1726" s="5">
        <f t="shared" si="639"/>
        <v>-0.10521089515912732</v>
      </c>
      <c r="Y1726" s="5" t="str" cm="1">
        <f t="array" ref="Y1726:AB1726">SETMATRIX(GETMATRIX(Y1725:AB1725)-$O$9*DELTAWEIGHT(S1725,$AH$4,AK1725:AN1725))</f>
        <v>0.5774,0.5774,0.5774</v>
      </c>
      <c r="Z1726" s="5" t="str">
        <v>0.567854789284415,0.502857530755883,0.5774</v>
      </c>
      <c r="AA1726" s="5" t="str">
        <v>0.660579322498013,0.619475550726177,0.5774</v>
      </c>
      <c r="AB1726" s="5" t="str">
        <v>0.570677448926197,0.488514760442164,0.5774</v>
      </c>
      <c r="AC1726" s="5" cm="1">
        <f t="array" ref="AC1726">SIGMOID(SUM(GETVECTOR(Y1726)*GETVECTOR(_xlfn.CONCAT($S1726,",",$AH$4)))+U1726)</f>
        <v>0.61488010053164754</v>
      </c>
      <c r="AD1726" s="5" cm="1">
        <f t="array" ref="AD1726">SIGMOID(SUM(GETVECTOR(Z1726)*GETVECTOR(_xlfn.CONCAT($S1726,",",$AH$4)))+V1726)</f>
        <v>0.60149363890449592</v>
      </c>
      <c r="AE1726" s="5" cm="1">
        <f t="array" ref="AE1726">TANH(SUM(GETVECTOR(AA1726)*GETVECTOR(_xlfn.CONCAT($S1726,",",$AH$4)))+W1726)</f>
        <v>0.86966567185428223</v>
      </c>
      <c r="AF1726" s="5" cm="1">
        <f t="array" ref="AF1726">SIGMOID(SUM(GETVECTOR(AB1726)*GETVECTOR(_xlfn.CONCAT($S1726,",",$AH$4)))+X1726)</f>
        <v>0.58803766478395925</v>
      </c>
      <c r="AG1726" s="5">
        <f t="shared" si="625"/>
        <v>0.5230983695939555</v>
      </c>
      <c r="AH1726" s="40">
        <f t="shared" si="626"/>
        <v>0.28230970903643354</v>
      </c>
      <c r="AI1726" s="3">
        <f t="shared" si="627"/>
        <v>0.1544746574900418</v>
      </c>
      <c r="AJ1726" s="3">
        <f t="shared" si="628"/>
        <v>6.9900434017611868E-2</v>
      </c>
      <c r="AK1726" s="3">
        <f t="shared" si="629"/>
        <v>0</v>
      </c>
      <c r="AL1726" s="3">
        <f t="shared" si="630"/>
        <v>1.4571306615010675E-2</v>
      </c>
      <c r="AM1726" s="3">
        <f t="shared" si="631"/>
        <v>1.0245512391450724E-2</v>
      </c>
      <c r="AN1726" s="3">
        <f t="shared" si="632"/>
        <v>1.7965552041357111E-2</v>
      </c>
      <c r="AO1726" s="3" t="str" cm="1">
        <f t="array" ref="AO1726">GETVECTOR(Y1726,2)</f>
        <v>0.5774</v>
      </c>
      <c r="AP1726" s="3" t="str" cm="1">
        <f t="array" ref="AP1726">GETVECTOR(Z1726,2)</f>
        <v>0.5774</v>
      </c>
      <c r="AQ1726" s="3" t="str" cm="1">
        <f t="array" ref="AQ1726">GETVECTOR(AA1726,2)</f>
        <v>0.5774</v>
      </c>
      <c r="AR1726" s="3" t="str" cm="1">
        <f t="array" ref="AR1726">GETVECTOR(AB1726,2)</f>
        <v>0.5774</v>
      </c>
      <c r="AS1726" s="3" cm="1">
        <f t="array" ref="AS1726">SUM(AK1726:AN1726*AO1726:AR1726)</f>
        <v>2.4702541043010409E-2</v>
      </c>
      <c r="AT1726" s="51">
        <f t="shared" si="633"/>
        <v>2.3862419806665727E-2</v>
      </c>
      <c r="AU1726" s="48">
        <f t="shared" si="634"/>
        <v>0.1544746574900418</v>
      </c>
      <c r="AV1726" s="56"/>
      <c r="AW1726" s="56"/>
    </row>
    <row r="1727" spans="1:49" ht="15" customHeight="1" x14ac:dyDescent="0.25">
      <c r="A1727" s="11">
        <f t="shared" si="621"/>
        <v>1724</v>
      </c>
      <c r="B1727" s="29">
        <v>32771</v>
      </c>
      <c r="C1727" s="25"/>
      <c r="D1727" s="12"/>
      <c r="E1727" s="25"/>
      <c r="F1727" s="35"/>
      <c r="G1727" s="25">
        <v>0</v>
      </c>
      <c r="H1727" s="13">
        <v>0</v>
      </c>
      <c r="I1727" s="25">
        <v>0</v>
      </c>
      <c r="J1727" s="12">
        <v>0</v>
      </c>
      <c r="K1727" s="12">
        <v>0</v>
      </c>
      <c r="L1727" s="25" t="s">
        <v>11</v>
      </c>
      <c r="M1727" s="10"/>
      <c r="N1727" s="15"/>
      <c r="O1727" s="15"/>
      <c r="P1727" s="4"/>
      <c r="Q1727" s="54"/>
      <c r="R1727" s="42">
        <f t="shared" si="622"/>
        <v>1.6494845360824743E-2</v>
      </c>
      <c r="S1727" s="44" t="str" cm="1">
        <f t="array" ref="S1727">SETVECTOR(R1727:R1728)</f>
        <v>0.0164948453608247,0.127835051546392</v>
      </c>
      <c r="T1727" s="44">
        <f t="shared" si="635"/>
        <v>0</v>
      </c>
      <c r="U1727" s="5">
        <f t="shared" si="636"/>
        <v>0</v>
      </c>
      <c r="V1727" s="5">
        <f t="shared" si="637"/>
        <v>-4.8830516176065056E-2</v>
      </c>
      <c r="W1727" s="5">
        <f t="shared" si="638"/>
        <v>0.79608589733348456</v>
      </c>
      <c r="X1727" s="5">
        <f t="shared" si="639"/>
        <v>-0.10700745036326303</v>
      </c>
      <c r="Y1727" s="5" t="str" cm="1">
        <f t="array" ref="Y1727:AB1727">SETMATRIX(GETMATRIX(Y1726:AB1726)-$O$9*DELTAWEIGHT(S1726,$AH$4,AK1726:AN1726))</f>
        <v>0.5774,0.5774,0.5774</v>
      </c>
      <c r="Z1727" s="5" t="str">
        <v>0.56668590754745,0.502833242304206,0.5774</v>
      </c>
      <c r="AA1727" s="5" t="str">
        <v>0.659730776393729,0.619457918599335,0.5774</v>
      </c>
      <c r="AB1727" s="5" t="str">
        <v>0.569239597524575,0.488484883010442,0.5774</v>
      </c>
      <c r="AC1727" s="5" cm="1">
        <f t="array" ref="AC1727">SIGMOID(SUM(GETVECTOR(Y1727)*GETVECTOR(_xlfn.CONCAT($S1727,",",$AH$4)))+U1727)</f>
        <v>0.52082197146610321</v>
      </c>
      <c r="AD1727" s="5" cm="1">
        <f t="array" ref="AD1727">SIGMOID(SUM(GETVECTOR(Z1727)*GETVECTOR(_xlfn.CONCAT($S1727,",",$AH$4)))+V1727)</f>
        <v>0.50619883080135519</v>
      </c>
      <c r="AE1727" s="5" cm="1">
        <f t="array" ref="AE1727">TANH(SUM(GETVECTOR(AA1727)*GETVECTOR(_xlfn.CONCAT($S1727,",",$AH$4)))+W1727)</f>
        <v>0.70949015359544465</v>
      </c>
      <c r="AF1727" s="5" cm="1">
        <f t="array" ref="AF1727">SIGMOID(SUM(GETVECTOR(AB1727)*GETVECTOR(_xlfn.CONCAT($S1727,",",$AH$4)))+X1727)</f>
        <v>0.49120779612731735</v>
      </c>
      <c r="AG1727" s="5">
        <f t="shared" si="625"/>
        <v>0.359143086215088</v>
      </c>
      <c r="AH1727" s="40">
        <f t="shared" si="626"/>
        <v>0.16920095505952271</v>
      </c>
      <c r="AI1727" s="3">
        <f t="shared" si="627"/>
        <v>0.16920095505952271</v>
      </c>
      <c r="AJ1727" s="3">
        <f t="shared" si="628"/>
        <v>7.3251323691245082E-2</v>
      </c>
      <c r="AK1727" s="3">
        <f t="shared" si="629"/>
        <v>0</v>
      </c>
      <c r="AL1727" s="3">
        <f t="shared" si="630"/>
        <v>1.2990776208790968E-2</v>
      </c>
      <c r="AM1727" s="3">
        <f t="shared" si="631"/>
        <v>1.8414675710242457E-2</v>
      </c>
      <c r="AN1727" s="3">
        <f t="shared" si="632"/>
        <v>1.4566193277584176E-2</v>
      </c>
      <c r="AO1727" s="3" t="str" cm="1">
        <f t="array" ref="AO1727">GETVECTOR(Y1727,2)</f>
        <v>0.5774</v>
      </c>
      <c r="AP1727" s="3" t="str" cm="1">
        <f t="array" ref="AP1727">GETVECTOR(Z1727,2)</f>
        <v>0.5774</v>
      </c>
      <c r="AQ1727" s="3" t="str" cm="1">
        <f t="array" ref="AQ1727">GETVECTOR(AA1727,2)</f>
        <v>0.5774</v>
      </c>
      <c r="AR1727" s="3" t="str" cm="1">
        <f t="array" ref="AR1727">GETVECTOR(AB1727,2)</f>
        <v>0.5774</v>
      </c>
      <c r="AS1727" s="3" cm="1">
        <f t="array" ref="AS1727">SUM(AK1727:AN1727*AO1727:AR1727)</f>
        <v>2.6544027936527007E-2</v>
      </c>
      <c r="AT1727" s="51">
        <f t="shared" si="633"/>
        <v>2.8628963193054621E-2</v>
      </c>
      <c r="AU1727" s="48">
        <f t="shared" si="634"/>
        <v>0.16920095505952271</v>
      </c>
      <c r="AV1727" s="56"/>
      <c r="AW1727" s="56"/>
    </row>
    <row r="1728" spans="1:49" ht="15" customHeight="1" x14ac:dyDescent="0.25">
      <c r="A1728" s="11">
        <f t="shared" si="621"/>
        <v>1725</v>
      </c>
      <c r="B1728" s="29">
        <v>32772</v>
      </c>
      <c r="C1728" s="25"/>
      <c r="D1728" s="12"/>
      <c r="E1728" s="25"/>
      <c r="F1728" s="35"/>
      <c r="G1728" s="25">
        <v>0</v>
      </c>
      <c r="H1728" s="13">
        <v>0</v>
      </c>
      <c r="I1728" s="25">
        <v>0</v>
      </c>
      <c r="J1728" s="12">
        <v>0</v>
      </c>
      <c r="K1728" s="12">
        <v>0</v>
      </c>
      <c r="L1728" s="25" t="s">
        <v>11</v>
      </c>
      <c r="M1728" s="10"/>
      <c r="N1728" s="15"/>
      <c r="O1728" s="15"/>
      <c r="P1728" s="4"/>
      <c r="Q1728" s="54"/>
      <c r="R1728" s="42">
        <f t="shared" si="622"/>
        <v>0.12783505154639174</v>
      </c>
      <c r="S1728" s="44" t="str" cm="1">
        <f t="array" ref="S1728">SETVECTOR(R1728:R1729)</f>
        <v>0.127835051546392,0</v>
      </c>
      <c r="T1728" s="44">
        <f t="shared" si="635"/>
        <v>0.47525773195876292</v>
      </c>
      <c r="U1728" s="5">
        <f t="shared" si="636"/>
        <v>0</v>
      </c>
      <c r="V1728" s="5">
        <f t="shared" si="637"/>
        <v>-5.012959379694415E-2</v>
      </c>
      <c r="W1728" s="5">
        <f t="shared" si="638"/>
        <v>0.79424442976246035</v>
      </c>
      <c r="X1728" s="5">
        <f t="shared" si="639"/>
        <v>-0.10846406969102146</v>
      </c>
      <c r="Y1728" s="5" t="str" cm="1">
        <f t="array" ref="Y1728:AB1728">SETMATRIX(GETMATRIX(Y1727:AB1727)-$O$9*DELTAWEIGHT(S1727,$AH$4,AK1727:AN1727))</f>
        <v>0.5774,0.5774,0.5774</v>
      </c>
      <c r="Z1728" s="5" t="str">
        <v>0.566664737609188,0.502669175282679,0.5774</v>
      </c>
      <c r="AA1728" s="5" t="str">
        <v>0.659699498270693,0.619215513145808,0.5774</v>
      </c>
      <c r="AB1728" s="5" t="str">
        <v>0.569215943204954,0.488301562033377,0.5774</v>
      </c>
      <c r="AC1728" s="5" cm="1">
        <f t="array" ref="AC1728">SIGMOID(SUM(GETVECTOR(Y1728)*GETVECTOR(_xlfn.CONCAT($S1728,",",$AH$4)))+U1728)</f>
        <v>0.51844461627974581</v>
      </c>
      <c r="AD1728" s="5" cm="1">
        <f t="array" ref="AD1728">SIGMOID(SUM(GETVECTOR(Z1728)*GETVECTOR(_xlfn.CONCAT($S1728,",",$AH$4)))+V1728)</f>
        <v>0.50557727420344623</v>
      </c>
      <c r="AE1728" s="5" cm="1">
        <f t="array" ref="AE1728">TANH(SUM(GETVECTOR(AA1728)*GETVECTOR(_xlfn.CONCAT($S1728,",",$AH$4)))+W1728)</f>
        <v>0.70570579561208924</v>
      </c>
      <c r="AF1728" s="5" cm="1">
        <f t="array" ref="AF1728">SIGMOID(SUM(GETVECTOR(AB1728)*GETVECTOR(_xlfn.CONCAT($S1728,",",$AH$4)))+X1728)</f>
        <v>0.49107636758478013</v>
      </c>
      <c r="AG1728" s="5">
        <f t="shared" si="625"/>
        <v>0.35678881253513439</v>
      </c>
      <c r="AH1728" s="40">
        <f t="shared" si="626"/>
        <v>0.16813590697808328</v>
      </c>
      <c r="AI1728" s="3">
        <f t="shared" si="627"/>
        <v>-0.30712182498067964</v>
      </c>
      <c r="AJ1728" s="3">
        <f t="shared" si="628"/>
        <v>-0.13314025693685147</v>
      </c>
      <c r="AK1728" s="3">
        <f t="shared" si="629"/>
        <v>0</v>
      </c>
      <c r="AL1728" s="3">
        <f t="shared" si="630"/>
        <v>-2.3486540085663726E-2</v>
      </c>
      <c r="AM1728" s="3">
        <f t="shared" si="631"/>
        <v>-3.3789578120212209E-2</v>
      </c>
      <c r="AN1728" s="3">
        <f t="shared" si="632"/>
        <v>-2.6279903672188274E-2</v>
      </c>
      <c r="AO1728" s="3" t="str" cm="1">
        <f t="array" ref="AO1728">GETVECTOR(Y1728,2)</f>
        <v>0.5774</v>
      </c>
      <c r="AP1728" s="3" t="str" cm="1">
        <f t="array" ref="AP1728">GETVECTOR(Z1728,2)</f>
        <v>0.5774</v>
      </c>
      <c r="AQ1728" s="3" t="str" cm="1">
        <f t="array" ref="AQ1728">GETVECTOR(AA1728,2)</f>
        <v>0.5774</v>
      </c>
      <c r="AR1728" s="3" t="str" cm="1">
        <f t="array" ref="AR1728">GETVECTOR(AB1728,2)</f>
        <v>0.5774</v>
      </c>
      <c r="AS1728" s="3" cm="1">
        <f t="array" ref="AS1728">SUM(AK1728:AN1728*AO1728:AR1728)</f>
        <v>-4.8245247032394273E-2</v>
      </c>
      <c r="AT1728" s="51">
        <f t="shared" si="633"/>
        <v>9.4323815379463216E-2</v>
      </c>
      <c r="AU1728" s="48">
        <f t="shared" si="634"/>
        <v>0.30712182498067964</v>
      </c>
      <c r="AV1728" s="56"/>
      <c r="AW1728" s="56"/>
    </row>
    <row r="1729" spans="1:49" ht="15" customHeight="1" x14ac:dyDescent="0.25">
      <c r="A1729" s="11">
        <f t="shared" si="621"/>
        <v>1726</v>
      </c>
      <c r="B1729" s="29">
        <v>32773</v>
      </c>
      <c r="C1729" s="25"/>
      <c r="D1729" s="12"/>
      <c r="E1729" s="25"/>
      <c r="F1729" s="35"/>
      <c r="G1729" s="25">
        <v>0</v>
      </c>
      <c r="H1729" s="13">
        <v>0</v>
      </c>
      <c r="I1729" s="25">
        <v>0</v>
      </c>
      <c r="J1729" s="12">
        <v>0</v>
      </c>
      <c r="K1729" s="12">
        <v>0</v>
      </c>
      <c r="L1729" s="25" t="s">
        <v>11</v>
      </c>
      <c r="M1729" s="10"/>
      <c r="N1729" s="15"/>
      <c r="O1729" s="15"/>
      <c r="P1729" s="4"/>
      <c r="Q1729" s="54"/>
      <c r="R1729" s="42">
        <f t="shared" si="622"/>
        <v>0</v>
      </c>
      <c r="S1729" s="44" t="str" cm="1">
        <f t="array" ref="S1729">SETVECTOR(R1729:R1730)</f>
        <v>0,0.475257731958763</v>
      </c>
      <c r="T1729" s="44">
        <f t="shared" si="635"/>
        <v>2.0618556701030927E-2</v>
      </c>
      <c r="U1729" s="5">
        <f t="shared" si="636"/>
        <v>0</v>
      </c>
      <c r="V1729" s="5">
        <f t="shared" si="637"/>
        <v>-4.7780939788377774E-2</v>
      </c>
      <c r="W1729" s="5">
        <f t="shared" si="638"/>
        <v>0.79762338757448159</v>
      </c>
      <c r="X1729" s="5">
        <f t="shared" si="639"/>
        <v>-0.10583607932380264</v>
      </c>
      <c r="Y1729" s="5" t="str" cm="1">
        <f t="array" ref="Y1729:AB1729">SETMATRIX(GETMATRIX(Y1728:AB1728)-$O$9*DELTAWEIGHT(S1728,$AH$4,AK1728:AN1728))</f>
        <v>0.5774,0.5774,0.5774</v>
      </c>
      <c r="Z1729" s="5" t="str">
        <v>0.56696399397772,0.502669175282679,0.5774</v>
      </c>
      <c r="AA1729" s="5" t="str">
        <v>0.660148372205358,0.619215513145808,0.5774</v>
      </c>
      <c r="AB1729" s="5" t="str">
        <v>0.569549620939103,0.488301562033377,0.5774</v>
      </c>
      <c r="AC1729" s="5" cm="1">
        <f t="array" ref="AC1729">SIGMOID(SUM(GETVECTOR(Y1729)*GETVECTOR(_xlfn.CONCAT($S1729,",",$AH$4)))+U1729)</f>
        <v>0.56817616742260091</v>
      </c>
      <c r="AD1729" s="5" cm="1">
        <f t="array" ref="AD1729">SIGMOID(SUM(GETVECTOR(Z1729)*GETVECTOR(_xlfn.CONCAT($S1729,",",$AH$4)))+V1729)</f>
        <v>0.54763421762336295</v>
      </c>
      <c r="AE1729" s="5" cm="1">
        <f t="array" ref="AE1729">TANH(SUM(GETVECTOR(AA1729)*GETVECTOR(_xlfn.CONCAT($S1729,",",$AH$4)))+W1729)</f>
        <v>0.79757433231213348</v>
      </c>
      <c r="AF1729" s="5" cm="1">
        <f t="array" ref="AF1729">SIGMOID(SUM(GETVECTOR(AB1729)*GETVECTOR(_xlfn.CONCAT($S1729,",",$AH$4)))+X1729)</f>
        <v>0.53151641392345983</v>
      </c>
      <c r="AG1729" s="5">
        <f t="shared" si="625"/>
        <v>0.43677899547223131</v>
      </c>
      <c r="AH1729" s="40">
        <f t="shared" si="626"/>
        <v>0.21843783447343715</v>
      </c>
      <c r="AI1729" s="3">
        <f t="shared" si="627"/>
        <v>0.19781927777240621</v>
      </c>
      <c r="AJ1729" s="3">
        <f t="shared" si="628"/>
        <v>8.7385636839898653E-2</v>
      </c>
      <c r="AK1729" s="3">
        <f t="shared" si="629"/>
        <v>0</v>
      </c>
      <c r="AL1729" s="3">
        <f t="shared" si="630"/>
        <v>1.7265992485103378E-2</v>
      </c>
      <c r="AM1729" s="3">
        <f t="shared" si="631"/>
        <v>1.7413379715575921E-2</v>
      </c>
      <c r="AN1729" s="3">
        <f t="shared" si="632"/>
        <v>2.0243744799690277E-2</v>
      </c>
      <c r="AO1729" s="3" t="str" cm="1">
        <f t="array" ref="AO1729">GETVECTOR(Y1729,2)</f>
        <v>0.5774</v>
      </c>
      <c r="AP1729" s="3" t="str" cm="1">
        <f t="array" ref="AP1729">GETVECTOR(Z1729,2)</f>
        <v>0.5774</v>
      </c>
      <c r="AQ1729" s="3" t="str" cm="1">
        <f t="array" ref="AQ1729">GETVECTOR(AA1729,2)</f>
        <v>0.5774</v>
      </c>
      <c r="AR1729" s="3" t="str" cm="1">
        <f t="array" ref="AR1729">GETVECTOR(AB1729,2)</f>
        <v>0.5774</v>
      </c>
      <c r="AS1729" s="3" cm="1">
        <f t="array" ref="AS1729">SUM(AK1729:AN1729*AO1729:AR1729)</f>
        <v>3.1712607756013395E-2</v>
      </c>
      <c r="AT1729" s="51">
        <f t="shared" si="633"/>
        <v>3.9132466658396405E-2</v>
      </c>
      <c r="AU1729" s="48">
        <f t="shared" si="634"/>
        <v>0.19781927777240621</v>
      </c>
      <c r="AV1729" s="56"/>
      <c r="AW1729" s="56"/>
    </row>
    <row r="1730" spans="1:49" ht="15" customHeight="1" x14ac:dyDescent="0.25">
      <c r="A1730" s="11">
        <f t="shared" si="621"/>
        <v>1727</v>
      </c>
      <c r="B1730" s="29">
        <v>32774</v>
      </c>
      <c r="C1730" s="25"/>
      <c r="D1730" s="12"/>
      <c r="E1730" s="25"/>
      <c r="F1730" s="35"/>
      <c r="G1730" s="25">
        <v>0</v>
      </c>
      <c r="H1730" s="13">
        <v>0</v>
      </c>
      <c r="I1730" s="25">
        <v>0</v>
      </c>
      <c r="J1730" s="12">
        <v>0</v>
      </c>
      <c r="K1730" s="12">
        <v>0</v>
      </c>
      <c r="L1730" s="25" t="s">
        <v>11</v>
      </c>
      <c r="M1730" s="10"/>
      <c r="N1730" s="15"/>
      <c r="O1730" s="15"/>
      <c r="P1730" s="4"/>
      <c r="Q1730" s="54"/>
      <c r="R1730" s="42">
        <f t="shared" si="622"/>
        <v>0.47525773195876292</v>
      </c>
      <c r="S1730" s="44" t="str" cm="1">
        <f t="array" ref="S1730">SETVECTOR(R1730:R1731)</f>
        <v>0.475257731958763,0.0206185567010309</v>
      </c>
      <c r="T1730" s="44">
        <f t="shared" si="635"/>
        <v>0</v>
      </c>
      <c r="U1730" s="5">
        <f t="shared" si="636"/>
        <v>0</v>
      </c>
      <c r="V1730" s="5">
        <f t="shared" si="637"/>
        <v>-4.9507539036888114E-2</v>
      </c>
      <c r="W1730" s="5">
        <f t="shared" si="638"/>
        <v>0.79588204960292397</v>
      </c>
      <c r="X1730" s="5">
        <f t="shared" si="639"/>
        <v>-0.10786045380377167</v>
      </c>
      <c r="Y1730" s="5" t="str" cm="1">
        <f t="array" ref="Y1730:AB1730">SETMATRIX(GETMATRIX(Y1729:AB1729)-$O$9*DELTAWEIGHT(S1729,$AH$4,AK1729:AN1729))</f>
        <v>0.5774,0.5774,0.5774</v>
      </c>
      <c r="Z1730" s="5" t="str">
        <v>0.56696399397772,0.501846481266285,0.5774</v>
      </c>
      <c r="AA1730" s="5" t="str">
        <v>0.660148372205358,0.618354805884131,0.5774</v>
      </c>
      <c r="AB1730" s="5" t="str">
        <v>0.569549620939103,0.487339933315654,0.5774</v>
      </c>
      <c r="AC1730" s="5" cm="1">
        <f t="array" ref="AC1730">SIGMOID(SUM(GETVECTOR(Y1730)*GETVECTOR(_xlfn.CONCAT($S1730,",",$AH$4)))+U1730)</f>
        <v>0.57109471773893361</v>
      </c>
      <c r="AD1730" s="5" cm="1">
        <f t="array" ref="AD1730">SIGMOID(SUM(GETVECTOR(Z1730)*GETVECTOR(_xlfn.CONCAT($S1730,",",$AH$4)))+V1730)</f>
        <v>0.55732034863794766</v>
      </c>
      <c r="AE1730" s="5" cm="1">
        <f t="array" ref="AE1730">TANH(SUM(GETVECTOR(AA1730)*GETVECTOR(_xlfn.CONCAT($S1730,",",$AH$4)))+W1730)</f>
        <v>0.80839248327115065</v>
      </c>
      <c r="AF1730" s="5" cm="1">
        <f t="array" ref="AF1730">SIGMOID(SUM(GETVECTOR(AB1730)*GETVECTOR(_xlfn.CONCAT($S1730,",",$AH$4)))+X1730)</f>
        <v>0.54311035666503649</v>
      </c>
      <c r="AG1730" s="5">
        <f t="shared" si="625"/>
        <v>0.45053358061297394</v>
      </c>
      <c r="AH1730" s="40">
        <f t="shared" si="626"/>
        <v>0.22937587591353709</v>
      </c>
      <c r="AI1730" s="3">
        <f t="shared" si="627"/>
        <v>0.22937587591353709</v>
      </c>
      <c r="AJ1730" s="3">
        <f t="shared" si="628"/>
        <v>0.10235584682931605</v>
      </c>
      <c r="AK1730" s="3">
        <f t="shared" si="629"/>
        <v>0</v>
      </c>
      <c r="AL1730" s="3">
        <f t="shared" si="630"/>
        <v>2.0414059756602959E-2</v>
      </c>
      <c r="AM1730" s="3">
        <f t="shared" si="631"/>
        <v>1.9766182069324841E-2</v>
      </c>
      <c r="AN1730" s="3">
        <f t="shared" si="632"/>
        <v>2.4038468422662287E-2</v>
      </c>
      <c r="AO1730" s="3" t="str" cm="1">
        <f t="array" ref="AO1730">GETVECTOR(Y1730,2)</f>
        <v>0.5774</v>
      </c>
      <c r="AP1730" s="3" t="str" cm="1">
        <f t="array" ref="AP1730">GETVECTOR(Z1730,2)</f>
        <v>0.5774</v>
      </c>
      <c r="AQ1730" s="3" t="str" cm="1">
        <f t="array" ref="AQ1730">GETVECTOR(AA1730,2)</f>
        <v>0.5774</v>
      </c>
      <c r="AR1730" s="3" t="str" cm="1">
        <f t="array" ref="AR1730">GETVECTOR(AB1730,2)</f>
        <v>0.5774</v>
      </c>
      <c r="AS1730" s="3" cm="1">
        <f t="array" ref="AS1730">SUM(AK1730:AN1730*AO1730:AR1730)</f>
        <v>3.707988329753592E-2</v>
      </c>
      <c r="AT1730" s="51">
        <f t="shared" si="633"/>
        <v>5.2613292451102363E-2</v>
      </c>
      <c r="AU1730" s="48">
        <f t="shared" si="634"/>
        <v>0.22937587591353709</v>
      </c>
      <c r="AV1730" s="56"/>
      <c r="AW1730" s="56"/>
    </row>
    <row r="1731" spans="1:49" ht="15" customHeight="1" x14ac:dyDescent="0.25">
      <c r="A1731" s="11">
        <f t="shared" si="621"/>
        <v>1728</v>
      </c>
      <c r="B1731" s="29">
        <v>32775</v>
      </c>
      <c r="C1731" s="25"/>
      <c r="D1731" s="12"/>
      <c r="E1731" s="25"/>
      <c r="F1731" s="35"/>
      <c r="G1731" s="25">
        <v>0</v>
      </c>
      <c r="H1731" s="13">
        <v>0</v>
      </c>
      <c r="I1731" s="25">
        <v>0</v>
      </c>
      <c r="J1731" s="12">
        <v>0</v>
      </c>
      <c r="K1731" s="12">
        <v>0</v>
      </c>
      <c r="L1731" s="25" t="s">
        <v>11</v>
      </c>
      <c r="M1731" s="10"/>
      <c r="N1731" s="15"/>
      <c r="O1731" s="15"/>
      <c r="P1731" s="4"/>
      <c r="Q1731" s="54"/>
      <c r="R1731" s="42">
        <f t="shared" si="622"/>
        <v>2.0618556701030927E-2</v>
      </c>
      <c r="S1731" s="3"/>
      <c r="T1731" s="3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40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52"/>
      <c r="AU1731" s="52"/>
      <c r="AV1731" s="52"/>
      <c r="AW1731" s="52"/>
    </row>
    <row r="1732" spans="1:49" ht="15" customHeight="1" x14ac:dyDescent="0.25">
      <c r="A1732" s="11">
        <f t="shared" si="621"/>
        <v>1729</v>
      </c>
      <c r="B1732" s="29">
        <v>32776</v>
      </c>
      <c r="C1732" s="25"/>
      <c r="D1732" s="12"/>
      <c r="E1732" s="25"/>
      <c r="F1732" s="35"/>
      <c r="G1732" s="25">
        <v>0</v>
      </c>
      <c r="H1732" s="13">
        <v>0</v>
      </c>
      <c r="I1732" s="25">
        <v>0</v>
      </c>
      <c r="J1732" s="12">
        <v>0</v>
      </c>
      <c r="K1732" s="12">
        <v>0</v>
      </c>
      <c r="L1732" s="25" t="s">
        <v>11</v>
      </c>
      <c r="M1732" s="10"/>
      <c r="N1732" s="15"/>
      <c r="O1732" s="15"/>
      <c r="P1732" s="4"/>
      <c r="Q1732" s="55"/>
      <c r="R1732" s="42">
        <f t="shared" si="622"/>
        <v>0</v>
      </c>
      <c r="S1732" s="3"/>
      <c r="T1732" s="3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40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52"/>
      <c r="AU1732" s="52"/>
      <c r="AV1732" s="52"/>
      <c r="AW1732" s="52"/>
    </row>
    <row r="1733" spans="1:49" ht="15" customHeight="1" x14ac:dyDescent="0.25">
      <c r="A1733" s="11">
        <f t="shared" si="621"/>
        <v>1730</v>
      </c>
      <c r="B1733" s="29">
        <v>32777</v>
      </c>
      <c r="C1733" s="25"/>
      <c r="D1733" s="12"/>
      <c r="E1733" s="25"/>
      <c r="F1733" s="35"/>
      <c r="G1733" s="25">
        <v>0</v>
      </c>
      <c r="H1733" s="13">
        <v>0</v>
      </c>
      <c r="I1733" s="25">
        <v>0</v>
      </c>
      <c r="J1733" s="12">
        <v>0</v>
      </c>
      <c r="K1733" s="12">
        <v>0</v>
      </c>
      <c r="L1733" s="25" t="s">
        <v>11</v>
      </c>
      <c r="M1733" s="10"/>
      <c r="N1733" s="15"/>
      <c r="O1733" s="15"/>
      <c r="P1733" s="4"/>
      <c r="Q1733" s="53">
        <f>1+Q1679</f>
        <v>33</v>
      </c>
      <c r="R1733" s="42">
        <f t="shared" si="622"/>
        <v>5.1546391752577319E-3</v>
      </c>
      <c r="S1733" s="44" t="str" cm="1">
        <f t="array" ref="S1733">SETVECTOR(R1733:R1734)</f>
        <v>0.00515463917525773,0.0206185567010309</v>
      </c>
      <c r="T1733" s="44">
        <f>R1735</f>
        <v>1</v>
      </c>
      <c r="U1733" s="5">
        <f>U1730-$O$9*SUM(AK1730)</f>
        <v>0</v>
      </c>
      <c r="V1733" s="5">
        <f t="shared" ref="V1733" si="640">V1730-$O$9*SUM(AL1730)</f>
        <v>-5.1548945012548412E-2</v>
      </c>
      <c r="W1733" s="5">
        <f t="shared" ref="W1733" si="641">W1730-$O$9*SUM(AM1730)</f>
        <v>0.79390543139599146</v>
      </c>
      <c r="X1733" s="5">
        <f>X1730-$O$9*SUM(AN1730)</f>
        <v>-0.1102643006460379</v>
      </c>
      <c r="Y1733" s="5" t="str" cm="1">
        <f t="array" ref="Y1733:AB1733">SETMATRIX(GETMATRIX(_xlfn.ANCHORARRAY(Y1730))-$O$9*DELTAWEIGHT(S1730,$AH$4,AK1730:AN1730))</f>
        <v>0.5774,0.5774,0.5774</v>
      </c>
      <c r="Z1733" s="5" t="str">
        <v>0.565993800003721,0.501804390421426,0.5774</v>
      </c>
      <c r="AA1733" s="5" t="str">
        <v>0.659208969119383,0.618314050869555,0.5774</v>
      </c>
      <c r="AB1733" s="5" t="str">
        <v>0.568407174140871,0.487290369463236,0.5774</v>
      </c>
      <c r="AC1733" s="5" cm="1">
        <f t="array" ref="AC1733">SIGMOID(SUM(GETVECTOR(Y1733)*GETVECTOR(_xlfn.CONCAT($S1733,",",$AH$4)))+U1733)</f>
        <v>0.50372029216782388</v>
      </c>
      <c r="AD1733" s="5" cm="1">
        <f t="array" ref="AD1733">SIGMOID(SUM(GETVECTOR(Z1733)*GETVECTOR(_xlfn.CONCAT($S1733,",",$AH$4)))+V1733)</f>
        <v>0.49042992667678881</v>
      </c>
      <c r="AE1733" s="5" cm="1">
        <f t="array" ref="AE1733">TANH(SUM(GETVECTOR(AA1733)*GETVECTOR(_xlfn.CONCAT($S1733,",",$AH$4)))+W1733)</f>
        <v>0.6696190321175457</v>
      </c>
      <c r="AF1733" s="5" cm="1">
        <f t="array" ref="AF1733">SIGMOID(SUM(GETVECTOR(AB1733)*GETVECTOR(_xlfn.CONCAT($S1733,",",$AH$4)))+X1733)</f>
        <v>0.47569737957820107</v>
      </c>
      <c r="AG1733" s="5">
        <f t="shared" ref="AG1733:AG1784" si="642">AC1733*$AG$4+AE1733*AD1733</f>
        <v>0.32840121282279022</v>
      </c>
      <c r="AH1733" s="40">
        <f t="shared" ref="AH1733:AH1784" si="643">AF1733*TANH(AG1733)</f>
        <v>0.15083577328076922</v>
      </c>
      <c r="AI1733" s="3">
        <f t="shared" ref="AI1733:AI1784" si="644">AH1733-T1733+0</f>
        <v>-0.84916422671923075</v>
      </c>
      <c r="AJ1733" s="3">
        <f t="shared" ref="AJ1733:AJ1784" si="645">AI1733*AF1733*(1-TANH(AG1733)^2)+$AJ$4*$AC$4</f>
        <v>-0.36333177029537456</v>
      </c>
      <c r="AK1733" s="3">
        <f t="shared" ref="AK1733:AK1784" si="646">AJ1733*$AG$4*AC1733*(1-AC1733)</f>
        <v>0</v>
      </c>
      <c r="AL1733" s="3">
        <f t="shared" ref="AL1733:AL1784" si="647">AJ1733*AE1733*AD1733*(1-AD1733)</f>
        <v>-6.0801184704639716E-2</v>
      </c>
      <c r="AM1733" s="3">
        <f t="shared" ref="AM1733:AM1784" si="648">AJ1733*AD1733*(1-AE1733^2)</f>
        <v>-9.8290772022635295E-2</v>
      </c>
      <c r="AN1733" s="3">
        <f t="shared" ref="AN1733:AN1784" si="649">AI1733*TANH(AG1733)*AF1733*(1-AF1733)</f>
        <v>-6.7154956554328057E-2</v>
      </c>
      <c r="AO1733" s="3" t="str" cm="1">
        <f t="array" ref="AO1733">GETVECTOR(Y1733,2)</f>
        <v>0.5774</v>
      </c>
      <c r="AP1733" s="3" t="str" cm="1">
        <f t="array" ref="AP1733">GETVECTOR(Z1733,2)</f>
        <v>0.5774</v>
      </c>
      <c r="AQ1733" s="3" t="str" cm="1">
        <f t="array" ref="AQ1733">GETVECTOR(AA1733,2)</f>
        <v>0.5774</v>
      </c>
      <c r="AR1733" s="3" t="str" cm="1">
        <f t="array" ref="AR1733">GETVECTOR(AB1733,2)</f>
        <v>0.5774</v>
      </c>
      <c r="AS1733" s="3" cm="1">
        <f t="array" ref="AS1733">SUM(AK1733:AN1733*AO1733:AR1733)</f>
        <v>-0.13063496772879762</v>
      </c>
      <c r="AT1733" s="51">
        <f t="shared" ref="AT1733:AT1784" si="650">AVERAGE((T1733-AH1733)^2)</f>
        <v>0.72107988393966915</v>
      </c>
      <c r="AU1733" s="48">
        <f t="shared" ref="AU1733:AU1784" si="651">SQRT(AT1733)</f>
        <v>0.84916422671923075</v>
      </c>
      <c r="AV1733" s="56">
        <f>AVERAGE(AT1733:AT1784)</f>
        <v>6.6103732986173558E-2</v>
      </c>
      <c r="AW1733" s="56">
        <f>SQRT(AV1733)</f>
        <v>0.25710646235785978</v>
      </c>
    </row>
    <row r="1734" spans="1:49" ht="15" customHeight="1" x14ac:dyDescent="0.25">
      <c r="A1734" s="11">
        <f t="shared" ref="A1734:A1797" si="652">A1733+1</f>
        <v>1731</v>
      </c>
      <c r="B1734" s="29">
        <v>32778</v>
      </c>
      <c r="C1734" s="25"/>
      <c r="D1734" s="12"/>
      <c r="E1734" s="25"/>
      <c r="F1734" s="35"/>
      <c r="G1734" s="25">
        <v>0</v>
      </c>
      <c r="H1734" s="13">
        <v>0</v>
      </c>
      <c r="I1734" s="25">
        <v>0</v>
      </c>
      <c r="J1734" s="12">
        <v>0</v>
      </c>
      <c r="K1734" s="12">
        <v>0</v>
      </c>
      <c r="L1734" s="25" t="s">
        <v>11</v>
      </c>
      <c r="M1734" s="10"/>
      <c r="N1734" s="15"/>
      <c r="O1734" s="15"/>
      <c r="P1734" s="4"/>
      <c r="Q1734" s="54"/>
      <c r="R1734" s="42">
        <f t="shared" si="622"/>
        <v>2.0618556701030927E-2</v>
      </c>
      <c r="S1734" s="44" t="str" cm="1">
        <f t="array" ref="S1734">SETVECTOR(R1734:R1735)</f>
        <v>0.0206185567010309,1</v>
      </c>
      <c r="T1734" s="44">
        <f t="shared" ref="T1734:T1784" si="653">R1736</f>
        <v>0.52577319587628868</v>
      </c>
      <c r="U1734" s="5">
        <f t="shared" ref="U1734:U1784" si="654">U1733-$O$9*SUM(AK1733)</f>
        <v>0</v>
      </c>
      <c r="V1734" s="5">
        <f t="shared" ref="V1734:V1784" si="655">V1733-$O$9*SUM(AL1733)</f>
        <v>-4.5468826542084437E-2</v>
      </c>
      <c r="W1734" s="5">
        <f t="shared" ref="W1734:W1784" si="656">W1733-$O$9*SUM(AM1733)</f>
        <v>0.80373450859825502</v>
      </c>
      <c r="X1734" s="5">
        <f t="shared" ref="X1734:X1784" si="657">X1733-$O$9*SUM(AN1733)</f>
        <v>-0.10354880499060509</v>
      </c>
      <c r="Y1734" s="5" t="str" cm="1">
        <f t="array" ref="Y1734:AB1734">SETMATRIX(GETMATRIX(Y1733:AB1733)-$O$9*DELTAWEIGHT(S1733,$AH$4,AK1733:AN1733))</f>
        <v>0.5774,0.5774,0.5774</v>
      </c>
      <c r="Z1734" s="5" t="str">
        <v>0.566024761373541,0.501928235900706,0.5774</v>
      </c>
      <c r="AA1734" s="5" t="str">
        <v>0.659262460594749,0.618528016771017,0.5774</v>
      </c>
      <c r="AB1734" s="5" t="str">
        <v>0.568441186284466,0.487426418037618,0.5774</v>
      </c>
      <c r="AC1734" s="5" cm="1">
        <f t="array" ref="AC1734">SIGMOID(SUM(GETVECTOR(Y1734)*GETVECTOR(_xlfn.CONCAT($S1734,",",$AH$4)))+U1734)</f>
        <v>0.64320570002646305</v>
      </c>
      <c r="AD1734" s="5" cm="1">
        <f t="array" ref="AD1734">SIGMOID(SUM(GETVECTOR(Z1734)*GETVECTOR(_xlfn.CONCAT($S1734,",",$AH$4)))+V1734)</f>
        <v>0.61494106252402392</v>
      </c>
      <c r="AE1734" s="5" cm="1">
        <f t="array" ref="AE1734">TANH(SUM(GETVECTOR(AA1734)*GETVECTOR(_xlfn.CONCAT($S1734,",",$AH$4)))+W1734)</f>
        <v>0.8928603376884201</v>
      </c>
      <c r="AF1734" s="5" cm="1">
        <f t="array" ref="AF1734">SIGMOID(SUM(GETVECTOR(AB1734)*GETVECTOR(_xlfn.CONCAT($S1734,",",$AH$4)))+X1734)</f>
        <v>0.59762958635541863</v>
      </c>
      <c r="AG1734" s="5">
        <f t="shared" si="642"/>
        <v>0.54905648474367585</v>
      </c>
      <c r="AH1734" s="40">
        <f t="shared" si="643"/>
        <v>0.29870287624117042</v>
      </c>
      <c r="AI1734" s="3">
        <f t="shared" si="644"/>
        <v>-0.22707031963511826</v>
      </c>
      <c r="AJ1734" s="3">
        <f t="shared" si="645"/>
        <v>-0.1018033641533527</v>
      </c>
      <c r="AK1734" s="3">
        <f t="shared" si="646"/>
        <v>0</v>
      </c>
      <c r="AL1734" s="3">
        <f t="shared" si="647"/>
        <v>-2.1523176301199272E-2</v>
      </c>
      <c r="AM1734" s="3">
        <f t="shared" si="648"/>
        <v>-1.2695928506627055E-2</v>
      </c>
      <c r="AN1734" s="3">
        <f t="shared" si="649"/>
        <v>-2.7291400031166826E-2</v>
      </c>
      <c r="AO1734" s="3" t="str" cm="1">
        <f t="array" ref="AO1734">GETVECTOR(Y1734,2)</f>
        <v>0.5774</v>
      </c>
      <c r="AP1734" s="3" t="str" cm="1">
        <f t="array" ref="AP1734">GETVECTOR(Z1734,2)</f>
        <v>0.5774</v>
      </c>
      <c r="AQ1734" s="3" t="str" cm="1">
        <f t="array" ref="AQ1734">GETVECTOR(AA1734,2)</f>
        <v>0.5774</v>
      </c>
      <c r="AR1734" s="3" t="str" cm="1">
        <f t="array" ref="AR1734">GETVECTOR(AB1734,2)</f>
        <v>0.5774</v>
      </c>
      <c r="AS1734" s="3" cm="1">
        <f t="array" ref="AS1734">SUM(AK1734:AN1734*AO1734:AR1734)</f>
        <v>-3.5516165494034649E-2</v>
      </c>
      <c r="AT1734" s="51">
        <f t="shared" si="650"/>
        <v>5.1560930059194772E-2</v>
      </c>
      <c r="AU1734" s="48">
        <f t="shared" si="651"/>
        <v>0.22707031963511826</v>
      </c>
      <c r="AV1734" s="56"/>
      <c r="AW1734" s="56"/>
    </row>
    <row r="1735" spans="1:49" ht="15" customHeight="1" x14ac:dyDescent="0.25">
      <c r="A1735" s="11">
        <f t="shared" si="652"/>
        <v>1732</v>
      </c>
      <c r="B1735" s="29">
        <v>32779</v>
      </c>
      <c r="C1735" s="25"/>
      <c r="D1735" s="12"/>
      <c r="E1735" s="25"/>
      <c r="F1735" s="35"/>
      <c r="G1735" s="25">
        <v>0</v>
      </c>
      <c r="H1735" s="13">
        <v>0</v>
      </c>
      <c r="I1735" s="25">
        <v>0</v>
      </c>
      <c r="J1735" s="12">
        <v>0</v>
      </c>
      <c r="K1735" s="12">
        <v>0</v>
      </c>
      <c r="L1735" s="25" t="s">
        <v>11</v>
      </c>
      <c r="M1735" s="10"/>
      <c r="N1735" s="15"/>
      <c r="O1735" s="15"/>
      <c r="P1735" s="4"/>
      <c r="Q1735" s="54"/>
      <c r="R1735" s="42">
        <f t="shared" si="622"/>
        <v>1</v>
      </c>
      <c r="S1735" s="44" t="str" cm="1">
        <f t="array" ref="S1735">SETVECTOR(R1735:R1736)</f>
        <v>1,0.525773195876289</v>
      </c>
      <c r="T1735" s="44">
        <f t="shared" si="653"/>
        <v>0.62061855670103094</v>
      </c>
      <c r="U1735" s="5">
        <f t="shared" si="654"/>
        <v>0</v>
      </c>
      <c r="V1735" s="5">
        <f t="shared" si="655"/>
        <v>-4.3316508911964507E-2</v>
      </c>
      <c r="W1735" s="5">
        <f t="shared" si="656"/>
        <v>0.80500410144891776</v>
      </c>
      <c r="X1735" s="5">
        <f t="shared" si="657"/>
        <v>-0.10081966498748841</v>
      </c>
      <c r="Y1735" s="5" t="str" cm="1">
        <f t="array" ref="Y1735:AB1735">SETMATRIX(GETMATRIX(Y1734:AB1734)-$O$9*DELTAWEIGHT(S1734,$AH$4,AK1734:AN1734))</f>
        <v>0.5774,0.5774,0.5774</v>
      </c>
      <c r="Z1735" s="5" t="str">
        <v>0.56606813411873,0.504031814042353,0.5774</v>
      </c>
      <c r="AA1735" s="5" t="str">
        <v>0.659289214619174,0.619825586955619,0.5774</v>
      </c>
      <c r="AB1735" s="5" t="str">
        <v>0.568496022396076,0.490085969450683,0.5774</v>
      </c>
      <c r="AC1735" s="5" cm="1">
        <f t="array" ref="AC1735">SIGMOID(SUM(GETVECTOR(Y1735)*GETVECTOR(_xlfn.CONCAT($S1735,",",$AH$4)))+U1735)</f>
        <v>0.70702555896734465</v>
      </c>
      <c r="AD1735" s="5" cm="1">
        <f t="array" ref="AD1735">SIGMOID(SUM(GETVECTOR(Z1735)*GETVECTOR(_xlfn.CONCAT($S1735,",",$AH$4)))+V1735)</f>
        <v>0.68734973631659568</v>
      </c>
      <c r="AE1735" s="5" cm="1">
        <f t="array" ref="AE1735">TANH(SUM(GETVECTOR(AA1735)*GETVECTOR(_xlfn.CONCAT($S1735,",",$AH$4)))+W1735)</f>
        <v>0.94577966407297842</v>
      </c>
      <c r="AF1735" s="5" cm="1">
        <f t="array" ref="AF1735">SIGMOID(SUM(GETVECTOR(AB1735)*GETVECTOR(_xlfn.CONCAT($S1735,",",$AH$4)))+X1735)</f>
        <v>0.67378412697700785</v>
      </c>
      <c r="AG1735" s="5">
        <f t="shared" si="642"/>
        <v>0.65008140271416015</v>
      </c>
      <c r="AH1735" s="40">
        <f t="shared" si="643"/>
        <v>0.38521907051726101</v>
      </c>
      <c r="AI1735" s="3">
        <f t="shared" si="644"/>
        <v>-0.23539948618376993</v>
      </c>
      <c r="AJ1735" s="3">
        <f t="shared" si="645"/>
        <v>-0.10676422348922919</v>
      </c>
      <c r="AK1735" s="3">
        <f t="shared" si="646"/>
        <v>0</v>
      </c>
      <c r="AL1735" s="3">
        <f t="shared" si="647"/>
        <v>-2.169962791822596E-2</v>
      </c>
      <c r="AM1735" s="3">
        <f t="shared" si="648"/>
        <v>-7.7421107618600247E-3</v>
      </c>
      <c r="AN1735" s="3">
        <f t="shared" si="649"/>
        <v>-2.958137647922424E-2</v>
      </c>
      <c r="AO1735" s="3" t="str" cm="1">
        <f t="array" ref="AO1735">GETVECTOR(Y1735,2)</f>
        <v>0.5774</v>
      </c>
      <c r="AP1735" s="3" t="str" cm="1">
        <f t="array" ref="AP1735">GETVECTOR(Z1735,2)</f>
        <v>0.5774</v>
      </c>
      <c r="AQ1735" s="3" t="str" cm="1">
        <f t="array" ref="AQ1735">GETVECTOR(AA1735,2)</f>
        <v>0.5774</v>
      </c>
      <c r="AR1735" s="3" t="str" cm="1">
        <f t="array" ref="AR1735">GETVECTOR(AB1735,2)</f>
        <v>0.5774</v>
      </c>
      <c r="AS1735" s="3" cm="1">
        <f t="array" ref="AS1735">SUM(AK1735:AN1735*AO1735:AR1735)</f>
        <v>-3.4079946692985724E-2</v>
      </c>
      <c r="AT1735" s="51">
        <f t="shared" si="650"/>
        <v>5.5412918095582894E-2</v>
      </c>
      <c r="AU1735" s="48">
        <f t="shared" si="651"/>
        <v>0.23539948618376993</v>
      </c>
      <c r="AV1735" s="56"/>
      <c r="AW1735" s="56"/>
    </row>
    <row r="1736" spans="1:49" ht="15" customHeight="1" x14ac:dyDescent="0.25">
      <c r="A1736" s="11">
        <f t="shared" si="652"/>
        <v>1733</v>
      </c>
      <c r="B1736" s="29">
        <v>32780</v>
      </c>
      <c r="C1736" s="25"/>
      <c r="D1736" s="12"/>
      <c r="E1736" s="25"/>
      <c r="F1736" s="35"/>
      <c r="G1736" s="25">
        <v>0</v>
      </c>
      <c r="H1736" s="13">
        <v>0</v>
      </c>
      <c r="I1736" s="25">
        <v>0</v>
      </c>
      <c r="J1736" s="12">
        <v>0</v>
      </c>
      <c r="K1736" s="12">
        <v>0</v>
      </c>
      <c r="L1736" s="25" t="s">
        <v>11</v>
      </c>
      <c r="M1736" s="10"/>
      <c r="N1736" s="15"/>
      <c r="O1736" s="15"/>
      <c r="P1736" s="4"/>
      <c r="Q1736" s="54"/>
      <c r="R1736" s="42">
        <f t="shared" si="622"/>
        <v>0.52577319587628868</v>
      </c>
      <c r="S1736" s="44" t="str" cm="1">
        <f t="array" ref="S1736">SETVECTOR(R1736:R1737)</f>
        <v>0.525773195876289,0.620618556701031</v>
      </c>
      <c r="T1736" s="44">
        <f t="shared" si="653"/>
        <v>0.23711340206185566</v>
      </c>
      <c r="U1736" s="5">
        <f t="shared" si="654"/>
        <v>0</v>
      </c>
      <c r="V1736" s="5">
        <f t="shared" si="655"/>
        <v>-4.1146546120141909E-2</v>
      </c>
      <c r="W1736" s="5">
        <f t="shared" si="656"/>
        <v>0.80577831252510379</v>
      </c>
      <c r="X1736" s="5">
        <f t="shared" si="657"/>
        <v>-9.786152733956599E-2</v>
      </c>
      <c r="Y1736" s="5" t="str" cm="1">
        <f t="array" ref="Y1736:AB1736">SETMATRIX(GETMATRIX(Y1735:AB1735)-$O$9*DELTAWEIGHT(S1735,$AH$4,AK1735:AN1735))</f>
        <v>0.5774,0.5774,0.5774</v>
      </c>
      <c r="Z1736" s="5" t="str">
        <v>0.568163553672043,0.5051335294776,0.5774</v>
      </c>
      <c r="AA1736" s="5" t="str">
        <v>0.660063765190944,0.620232824885106,0.5774</v>
      </c>
      <c r="AB1736" s="5" t="str">
        <v>0.571347477878346,0.491585188312495,0.5774</v>
      </c>
      <c r="AC1736" s="5" cm="1">
        <f t="array" ref="AC1736">SIGMOID(SUM(GETVECTOR(Y1736)*GETVECTOR(_xlfn.CONCAT($S1736,",",$AH$4)))+U1736)</f>
        <v>0.65969303906938159</v>
      </c>
      <c r="AD1736" s="5" cm="1">
        <f t="array" ref="AD1736">SIGMOID(SUM(GETVECTOR(Z1736)*GETVECTOR(_xlfn.CONCAT($S1736,",",$AH$4)))+V1736)</f>
        <v>0.63901092655456793</v>
      </c>
      <c r="AE1736" s="5" cm="1">
        <f t="array" ref="AE1736">TANH(SUM(GETVECTOR(AA1736)*GETVECTOR(_xlfn.CONCAT($S1736,",",$AH$4)))+W1736)</f>
        <v>0.91174153539818337</v>
      </c>
      <c r="AF1736" s="5" cm="1">
        <f t="array" ref="AF1736">SIGMOID(SUM(GETVECTOR(AB1736)*GETVECTOR(_xlfn.CONCAT($S1736,",",$AH$4)))+X1736)</f>
        <v>0.62424944915451386</v>
      </c>
      <c r="AG1736" s="5">
        <f t="shared" si="642"/>
        <v>0.58261280331307752</v>
      </c>
      <c r="AH1736" s="40">
        <f t="shared" si="643"/>
        <v>0.32745746180558694</v>
      </c>
      <c r="AI1736" s="3">
        <f t="shared" si="644"/>
        <v>9.0344059743731275E-2</v>
      </c>
      <c r="AJ1736" s="3">
        <f t="shared" si="645"/>
        <v>4.0878676775286629E-2</v>
      </c>
      <c r="AK1736" s="3">
        <f t="shared" si="646"/>
        <v>0</v>
      </c>
      <c r="AL1736" s="3">
        <f t="shared" si="647"/>
        <v>8.597474778675767E-3</v>
      </c>
      <c r="AM1736" s="3">
        <f t="shared" si="648"/>
        <v>4.4074831190414401E-3</v>
      </c>
      <c r="AN1736" s="3">
        <f t="shared" si="649"/>
        <v>1.1116142858327922E-2</v>
      </c>
      <c r="AO1736" s="3" t="str" cm="1">
        <f t="array" ref="AO1736">GETVECTOR(Y1736,2)</f>
        <v>0.5774</v>
      </c>
      <c r="AP1736" s="3" t="str" cm="1">
        <f t="array" ref="AP1736">GETVECTOR(Z1736,2)</f>
        <v>0.5774</v>
      </c>
      <c r="AQ1736" s="3" t="str" cm="1">
        <f t="array" ref="AQ1736">GETVECTOR(AA1736,2)</f>
        <v>0.5774</v>
      </c>
      <c r="AR1736" s="3" t="str" cm="1">
        <f t="array" ref="AR1736">GETVECTOR(AB1736,2)</f>
        <v>0.5774</v>
      </c>
      <c r="AS1736" s="3" cm="1">
        <f t="array" ref="AS1736">SUM(AK1736:AN1736*AO1736:AR1736)</f>
        <v>1.3927523576540458E-2</v>
      </c>
      <c r="AT1736" s="51">
        <f t="shared" si="650"/>
        <v>8.1620491309788868E-3</v>
      </c>
      <c r="AU1736" s="48">
        <f t="shared" si="651"/>
        <v>9.0344059743731275E-2</v>
      </c>
      <c r="AV1736" s="56"/>
      <c r="AW1736" s="56"/>
    </row>
    <row r="1737" spans="1:49" ht="15" customHeight="1" x14ac:dyDescent="0.25">
      <c r="A1737" s="11">
        <f t="shared" si="652"/>
        <v>1734</v>
      </c>
      <c r="B1737" s="29">
        <v>32781</v>
      </c>
      <c r="C1737" s="25"/>
      <c r="D1737" s="12"/>
      <c r="E1737" s="25"/>
      <c r="F1737" s="35"/>
      <c r="G1737" s="25">
        <v>0</v>
      </c>
      <c r="H1737" s="13">
        <v>0</v>
      </c>
      <c r="I1737" s="25">
        <v>0</v>
      </c>
      <c r="J1737" s="12">
        <v>0</v>
      </c>
      <c r="K1737" s="12">
        <v>0</v>
      </c>
      <c r="L1737" s="25" t="s">
        <v>11</v>
      </c>
      <c r="M1737" s="10"/>
      <c r="N1737" s="15"/>
      <c r="O1737" s="15"/>
      <c r="P1737" s="4"/>
      <c r="Q1737" s="54"/>
      <c r="R1737" s="42">
        <f t="shared" si="622"/>
        <v>0.62061855670103094</v>
      </c>
      <c r="S1737" s="44" t="str" cm="1">
        <f t="array" ref="S1737">SETVECTOR(R1737:R1738)</f>
        <v>0.620618556701031,0.237113402061856</v>
      </c>
      <c r="T1737" s="44">
        <f t="shared" si="653"/>
        <v>0.10309278350515463</v>
      </c>
      <c r="U1737" s="5">
        <f t="shared" si="654"/>
        <v>0</v>
      </c>
      <c r="V1737" s="5">
        <f t="shared" si="655"/>
        <v>-4.2006293598009489E-2</v>
      </c>
      <c r="W1737" s="5">
        <f t="shared" si="656"/>
        <v>0.80533756421319969</v>
      </c>
      <c r="X1737" s="5">
        <f t="shared" si="657"/>
        <v>-9.8973141625398789E-2</v>
      </c>
      <c r="Y1737" s="5" t="str" cm="1">
        <f t="array" ref="Y1737:AB1737">SETMATRIX(GETMATRIX(Y1736:AB1736)-$O$9*DELTAWEIGHT(S1736,$AH$4,AK1736:AN1736))</f>
        <v>0.5774,0.5774,0.5774</v>
      </c>
      <c r="Z1737" s="5" t="str">
        <v>0.567685285196869,0.50456898512063,0.5774</v>
      </c>
      <c r="AA1737" s="5" t="str">
        <v>0.659808239915765,0.619931204854404,0.5774</v>
      </c>
      <c r="AB1737" s="5" t="str">
        <v>0.570730631450286,0.490857067626824,0.5774</v>
      </c>
      <c r="AC1737" s="5" cm="1">
        <f t="array" ref="AC1737">SIGMOID(SUM(GETVECTOR(Y1737)*GETVECTOR(_xlfn.CONCAT($S1737,",",$AH$4)))+U1737)</f>
        <v>0.62134345895524834</v>
      </c>
      <c r="AD1737" s="5" cm="1">
        <f t="array" ref="AD1737">SIGMOID(SUM(GETVECTOR(Z1737)*GETVECTOR(_xlfn.CONCAT($S1737,",",$AH$4)))+V1737)</f>
        <v>0.60586168045027411</v>
      </c>
      <c r="AE1737" s="5" cm="1">
        <f t="array" ref="AE1737">TANH(SUM(GETVECTOR(AA1737)*GETVECTOR(_xlfn.CONCAT($S1737,",",$AH$4)))+W1737)</f>
        <v>0.87681470150766028</v>
      </c>
      <c r="AF1737" s="5" cm="1">
        <f t="array" ref="AF1737">SIGMOID(SUM(GETVECTOR(AB1737)*GETVECTOR(_xlfn.CONCAT($S1737,",",$AH$4)))+X1737)</f>
        <v>0.59185077248601192</v>
      </c>
      <c r="AG1737" s="5">
        <f t="shared" si="642"/>
        <v>0.53122842849893659</v>
      </c>
      <c r="AH1737" s="40">
        <f t="shared" si="643"/>
        <v>0.28782859998203947</v>
      </c>
      <c r="AI1737" s="3">
        <f t="shared" si="644"/>
        <v>0.18473581647688483</v>
      </c>
      <c r="AJ1737" s="3">
        <f t="shared" si="645"/>
        <v>8.3477330425348037E-2</v>
      </c>
      <c r="AK1737" s="3">
        <f t="shared" si="646"/>
        <v>0</v>
      </c>
      <c r="AL1737" s="3">
        <f t="shared" si="647"/>
        <v>1.7478273090402955E-2</v>
      </c>
      <c r="AM1737" s="3">
        <f t="shared" si="648"/>
        <v>1.1692902113935677E-2</v>
      </c>
      <c r="AN1737" s="3">
        <f t="shared" si="649"/>
        <v>2.1702213343509955E-2</v>
      </c>
      <c r="AO1737" s="3" t="str" cm="1">
        <f t="array" ref="AO1737">GETVECTOR(Y1737,2)</f>
        <v>0.5774</v>
      </c>
      <c r="AP1737" s="3" t="str" cm="1">
        <f t="array" ref="AP1737">GETVECTOR(Z1737,2)</f>
        <v>0.5774</v>
      </c>
      <c r="AQ1737" s="3" t="str" cm="1">
        <f t="array" ref="AQ1737">GETVECTOR(AA1737,2)</f>
        <v>0.5774</v>
      </c>
      <c r="AR1737" s="3" t="str" cm="1">
        <f t="array" ref="AR1737">GETVECTOR(AB1737,2)</f>
        <v>0.5774</v>
      </c>
      <c r="AS1737" s="3" cm="1">
        <f t="array" ref="AS1737">SUM(AK1737:AN1737*AO1737:AR1737)</f>
        <v>2.9374294547527775E-2</v>
      </c>
      <c r="AT1737" s="51">
        <f t="shared" si="650"/>
        <v>3.4127321889381272E-2</v>
      </c>
      <c r="AU1737" s="48">
        <f t="shared" si="651"/>
        <v>0.18473581647688483</v>
      </c>
      <c r="AV1737" s="56"/>
      <c r="AW1737" s="56"/>
    </row>
    <row r="1738" spans="1:49" ht="15" customHeight="1" x14ac:dyDescent="0.25">
      <c r="A1738" s="11">
        <f t="shared" si="652"/>
        <v>1735</v>
      </c>
      <c r="B1738" s="29">
        <v>32782</v>
      </c>
      <c r="C1738" s="25"/>
      <c r="D1738" s="12"/>
      <c r="E1738" s="25"/>
      <c r="F1738" s="35"/>
      <c r="G1738" s="25">
        <v>0</v>
      </c>
      <c r="H1738" s="13">
        <v>0</v>
      </c>
      <c r="I1738" s="25">
        <v>0</v>
      </c>
      <c r="J1738" s="12">
        <v>0</v>
      </c>
      <c r="K1738" s="12">
        <v>0</v>
      </c>
      <c r="L1738" s="25" t="s">
        <v>11</v>
      </c>
      <c r="M1738" s="10"/>
      <c r="N1738" s="15"/>
      <c r="O1738" s="15"/>
      <c r="P1738" s="4"/>
      <c r="Q1738" s="54"/>
      <c r="R1738" s="42">
        <f t="shared" si="622"/>
        <v>0.23711340206185566</v>
      </c>
      <c r="S1738" s="44" t="str" cm="1">
        <f t="array" ref="S1738">SETVECTOR(R1738:R1739)</f>
        <v>0.237113402061856,0.103092783505155</v>
      </c>
      <c r="T1738" s="44">
        <f t="shared" si="653"/>
        <v>0.17525773195876287</v>
      </c>
      <c r="U1738" s="5">
        <f t="shared" si="654"/>
        <v>0</v>
      </c>
      <c r="V1738" s="5">
        <f t="shared" si="655"/>
        <v>-4.3754120907049783E-2</v>
      </c>
      <c r="W1738" s="5">
        <f t="shared" si="656"/>
        <v>0.80416827400180613</v>
      </c>
      <c r="X1738" s="5">
        <f t="shared" si="657"/>
        <v>-0.10114336295974978</v>
      </c>
      <c r="Y1738" s="5" t="str" cm="1">
        <f t="array" ref="Y1738:AB1738">SETMATRIX(GETMATRIX(Y1737:AB1737)-$O$9*DELTAWEIGHT(S1737,$AH$4,AK1737:AN1737))</f>
        <v>0.5774,0.5774,0.5774</v>
      </c>
      <c r="Z1738" s="5" t="str">
        <v>0.566581120684004,0.504147128246944,0.5774</v>
      </c>
      <c r="AA1738" s="5" t="str">
        <v>0.659035080488358,0.619635811717687,0.5774</v>
      </c>
      <c r="AB1738" s="5" t="str">
        <v>0.569364021520412,0.49033494090943,0.5774</v>
      </c>
      <c r="AC1738" s="5" cm="1">
        <f t="array" ref="AC1738">SIGMOID(SUM(GETVECTOR(Y1738)*GETVECTOR(_xlfn.CONCAT($S1738,",",$AH$4)))+U1738)</f>
        <v>0.54895145763587516</v>
      </c>
      <c r="AD1738" s="5" cm="1">
        <f t="array" ref="AD1738">SIGMOID(SUM(GETVECTOR(Z1738)*GETVECTOR(_xlfn.CONCAT($S1738,",",$AH$4)))+V1738)</f>
        <v>0.53558070399385704</v>
      </c>
      <c r="AE1738" s="5" cm="1">
        <f t="array" ref="AE1738">TANH(SUM(GETVECTOR(AA1738)*GETVECTOR(_xlfn.CONCAT($S1738,",",$AH$4)))+W1738)</f>
        <v>0.77161794790152427</v>
      </c>
      <c r="AF1738" s="5" cm="1">
        <f t="array" ref="AF1738">SIGMOID(SUM(GETVECTOR(AB1738)*GETVECTOR(_xlfn.CONCAT($S1738,",",$AH$4)))+X1738)</f>
        <v>0.52109009679322371</v>
      </c>
      <c r="AG1738" s="5">
        <f t="shared" si="642"/>
        <v>0.41326368375139366</v>
      </c>
      <c r="AH1738" s="40">
        <f t="shared" si="643"/>
        <v>0.20387145586885061</v>
      </c>
      <c r="AI1738" s="3">
        <f t="shared" si="644"/>
        <v>2.8613723910087735E-2</v>
      </c>
      <c r="AJ1738" s="3">
        <f t="shared" si="645"/>
        <v>1.2628019327344853E-2</v>
      </c>
      <c r="AK1738" s="3">
        <f t="shared" si="646"/>
        <v>0</v>
      </c>
      <c r="AL1738" s="3">
        <f t="shared" si="647"/>
        <v>2.4236658093818777E-3</v>
      </c>
      <c r="AM1738" s="3">
        <f t="shared" si="648"/>
        <v>2.7364795187937371E-3</v>
      </c>
      <c r="AN1738" s="3">
        <f t="shared" si="649"/>
        <v>2.7937312415255255E-3</v>
      </c>
      <c r="AO1738" s="3" t="str" cm="1">
        <f t="array" ref="AO1738">GETVECTOR(Y1738,2)</f>
        <v>0.5774</v>
      </c>
      <c r="AP1738" s="3" t="str" cm="1">
        <f t="array" ref="AP1738">GETVECTOR(Z1738,2)</f>
        <v>0.5774</v>
      </c>
      <c r="AQ1738" s="3" t="str" cm="1">
        <f t="array" ref="AQ1738">GETVECTOR(AA1738,2)</f>
        <v>0.5774</v>
      </c>
      <c r="AR1738" s="3" t="str" cm="1">
        <f t="array" ref="AR1738">GETVECTOR(AB1738,2)</f>
        <v>0.5774</v>
      </c>
      <c r="AS1738" s="3" cm="1">
        <f t="array" ref="AS1738">SUM(AK1738:AN1738*AO1738:AR1738)</f>
        <v>4.5925683313454389E-3</v>
      </c>
      <c r="AT1738" s="51">
        <f t="shared" si="650"/>
        <v>8.1874519600272659E-4</v>
      </c>
      <c r="AU1738" s="48">
        <f t="shared" si="651"/>
        <v>2.8613723910087735E-2</v>
      </c>
      <c r="AV1738" s="56"/>
      <c r="AW1738" s="56"/>
    </row>
    <row r="1739" spans="1:49" ht="15" customHeight="1" x14ac:dyDescent="0.25">
      <c r="A1739" s="11">
        <f t="shared" si="652"/>
        <v>1736</v>
      </c>
      <c r="B1739" s="29">
        <v>32783</v>
      </c>
      <c r="C1739" s="25"/>
      <c r="D1739" s="12"/>
      <c r="E1739" s="25"/>
      <c r="F1739" s="35"/>
      <c r="G1739" s="25">
        <v>0</v>
      </c>
      <c r="H1739" s="13">
        <v>0</v>
      </c>
      <c r="I1739" s="25">
        <v>0</v>
      </c>
      <c r="J1739" s="12">
        <v>0</v>
      </c>
      <c r="K1739" s="12">
        <v>0</v>
      </c>
      <c r="L1739" s="25" t="s">
        <v>11</v>
      </c>
      <c r="M1739" s="10"/>
      <c r="N1739" s="15"/>
      <c r="O1739" s="15"/>
      <c r="P1739" s="4"/>
      <c r="Q1739" s="54"/>
      <c r="R1739" s="42">
        <f t="shared" si="622"/>
        <v>0.10309278350515463</v>
      </c>
      <c r="S1739" s="44" t="str" cm="1">
        <f t="array" ref="S1739">SETVECTOR(R1739:R1740)</f>
        <v>0.103092783505155,0.175257731958763</v>
      </c>
      <c r="T1739" s="44">
        <f t="shared" si="653"/>
        <v>2.0618556701030927E-2</v>
      </c>
      <c r="U1739" s="5">
        <f t="shared" si="654"/>
        <v>0</v>
      </c>
      <c r="V1739" s="5">
        <f t="shared" si="655"/>
        <v>-4.399648748798797E-2</v>
      </c>
      <c r="W1739" s="5">
        <f t="shared" si="656"/>
        <v>0.80389462604992679</v>
      </c>
      <c r="X1739" s="5">
        <f t="shared" si="657"/>
        <v>-0.10142273608390233</v>
      </c>
      <c r="Y1739" s="5" t="str" cm="1">
        <f t="array" ref="Y1739:AB1739">SETMATRIX(GETMATRIX(Y1738:AB1738)-$O$9*DELTAWEIGHT(S1738,$AH$4,AK1738:AN1738))</f>
        <v>0.5774,0.5774,0.5774</v>
      </c>
      <c r="Z1739" s="5" t="str">
        <v>0.566524162892365,0.50412236398971,0.5774</v>
      </c>
      <c r="AA1739" s="5" t="str">
        <v>0.658967050241738,0.619606233349591,0.5774</v>
      </c>
      <c r="AB1739" s="5" t="str">
        <v>0.569298680473778,0.49030653175872,0.5774</v>
      </c>
      <c r="AC1739" s="5" cm="1">
        <f t="array" ref="AC1739">SIGMOID(SUM(GETVECTOR(Y1739)*GETVECTOR(_xlfn.CONCAT($S1739,",",$AH$4)))+U1739)</f>
        <v>0.54009362987552256</v>
      </c>
      <c r="AD1739" s="5" cm="1">
        <f t="array" ref="AD1739">SIGMOID(SUM(GETVECTOR(Z1739)*GETVECTOR(_xlfn.CONCAT($S1739,",",$AH$4)))+V1739)</f>
        <v>0.52566726973748545</v>
      </c>
      <c r="AE1739" s="5" cm="1">
        <f t="array" ref="AE1739">TANH(SUM(GETVECTOR(AA1739)*GETVECTOR(_xlfn.CONCAT($S1739,",",$AH$4)))+W1739)</f>
        <v>0.75324772967812104</v>
      </c>
      <c r="AF1739" s="5" cm="1">
        <f t="array" ref="AF1739">SIGMOID(SUM(GETVECTOR(AB1739)*GETVECTOR(_xlfn.CONCAT($S1739,",",$AH$4)))+X1739)</f>
        <v>0.51079778601002557</v>
      </c>
      <c r="AG1739" s="5">
        <f t="shared" si="642"/>
        <v>0.39595767749585736</v>
      </c>
      <c r="AH1739" s="40">
        <f t="shared" si="643"/>
        <v>0.19230764971915359</v>
      </c>
      <c r="AI1739" s="3">
        <f t="shared" si="644"/>
        <v>0.17168909301812266</v>
      </c>
      <c r="AJ1739" s="3">
        <f t="shared" si="645"/>
        <v>7.52679594671464E-2</v>
      </c>
      <c r="AK1739" s="3">
        <f t="shared" si="646"/>
        <v>0</v>
      </c>
      <c r="AL1739" s="3">
        <f t="shared" si="647"/>
        <v>1.4136503458831337E-2</v>
      </c>
      <c r="AM1739" s="3">
        <f t="shared" si="648"/>
        <v>1.7116916087828254E-2</v>
      </c>
      <c r="AN1739" s="3">
        <f t="shared" si="649"/>
        <v>1.6152051119574146E-2</v>
      </c>
      <c r="AO1739" s="3" t="str" cm="1">
        <f t="array" ref="AO1739">GETVECTOR(Y1739,2)</f>
        <v>0.5774</v>
      </c>
      <c r="AP1739" s="3" t="str" cm="1">
        <f t="array" ref="AP1739">GETVECTOR(Z1739,2)</f>
        <v>0.5774</v>
      </c>
      <c r="AQ1739" s="3" t="str" cm="1">
        <f t="array" ref="AQ1739">GETVECTOR(AA1739,2)</f>
        <v>0.5774</v>
      </c>
      <c r="AR1739" s="3" t="str" cm="1">
        <f t="array" ref="AR1739">GETVECTOR(AB1739,2)</f>
        <v>0.5774</v>
      </c>
      <c r="AS1739" s="3" cm="1">
        <f t="array" ref="AS1739">SUM(AK1739:AN1739*AO1739:AR1739)</f>
        <v>2.7371918762683363E-2</v>
      </c>
      <c r="AT1739" s="51">
        <f t="shared" si="650"/>
        <v>2.9477144661385575E-2</v>
      </c>
      <c r="AU1739" s="48">
        <f t="shared" si="651"/>
        <v>0.17168909301812266</v>
      </c>
      <c r="AV1739" s="56"/>
      <c r="AW1739" s="56"/>
    </row>
    <row r="1740" spans="1:49" ht="15" customHeight="1" x14ac:dyDescent="0.25">
      <c r="A1740" s="11">
        <f t="shared" si="652"/>
        <v>1737</v>
      </c>
      <c r="B1740" s="29">
        <v>32784</v>
      </c>
      <c r="C1740" s="25"/>
      <c r="D1740" s="12"/>
      <c r="E1740" s="25"/>
      <c r="F1740" s="35"/>
      <c r="G1740" s="25">
        <v>0</v>
      </c>
      <c r="H1740" s="13">
        <v>0</v>
      </c>
      <c r="I1740" s="25">
        <v>0</v>
      </c>
      <c r="J1740" s="12">
        <v>0</v>
      </c>
      <c r="K1740" s="12">
        <v>0</v>
      </c>
      <c r="L1740" s="25" t="s">
        <v>11</v>
      </c>
      <c r="M1740" s="10"/>
      <c r="N1740" s="15"/>
      <c r="O1740" s="15"/>
      <c r="P1740" s="4"/>
      <c r="Q1740" s="54"/>
      <c r="R1740" s="42">
        <f t="shared" si="622"/>
        <v>0.17525773195876287</v>
      </c>
      <c r="S1740" s="44" t="str" cm="1">
        <f t="array" ref="S1740">SETVECTOR(R1740:R1741)</f>
        <v>0.175257731958763,0.0206185567010309</v>
      </c>
      <c r="T1740" s="44">
        <f t="shared" si="653"/>
        <v>1.0309278350515464E-3</v>
      </c>
      <c r="U1740" s="5">
        <f t="shared" si="654"/>
        <v>0</v>
      </c>
      <c r="V1740" s="5">
        <f t="shared" si="655"/>
        <v>-4.5410137833871107E-2</v>
      </c>
      <c r="W1740" s="5">
        <f t="shared" si="656"/>
        <v>0.80218293444114397</v>
      </c>
      <c r="X1740" s="5">
        <f t="shared" si="657"/>
        <v>-0.10303794119585974</v>
      </c>
      <c r="Y1740" s="5" t="str" cm="1">
        <f t="array" ref="Y1740:AB1740">SETMATRIX(GETMATRIX(Y1739:AB1739)-$O$9*DELTAWEIGHT(S1739,$AH$4,AK1739:AN1739))</f>
        <v>0.5774,0.5774,0.5774</v>
      </c>
      <c r="Z1740" s="5" t="str">
        <v>0.566379566799846,0.503876550632428,0.5774</v>
      </c>
      <c r="AA1740" s="5" t="str">
        <v>0.658781520869214,0.619290833416301,0.5774</v>
      </c>
      <c r="AB1740" s="5" t="str">
        <v>0.569134286294753,0.490027061654378,0.5774</v>
      </c>
      <c r="AC1740" s="5" cm="1">
        <f t="array" ref="AC1740">SIGMOID(SUM(GETVECTOR(Y1740)*GETVECTOR(_xlfn.CONCAT($S1740,",",$AH$4)))+U1740)</f>
        <v>0.52824464136378757</v>
      </c>
      <c r="AD1740" s="5" cm="1">
        <f t="array" ref="AD1740">SIGMOID(SUM(GETVECTOR(Z1740)*GETVECTOR(_xlfn.CONCAT($S1740,",",$AH$4)))+V1740)</f>
        <v>0.51605484582114292</v>
      </c>
      <c r="AE1740" s="5" cm="1">
        <f t="array" ref="AE1740">TANH(SUM(GETVECTOR(AA1740)*GETVECTOR(_xlfn.CONCAT($S1740,",",$AH$4)))+W1740)</f>
        <v>0.73078423599597375</v>
      </c>
      <c r="AF1740" s="5" cm="1">
        <f t="array" ref="AF1740">SIGMOID(SUM(GETVECTOR(AB1740)*GETVECTOR(_xlfn.CONCAT($S1740,",",$AH$4)))+X1740)</f>
        <v>0.50170271685680257</v>
      </c>
      <c r="AG1740" s="5">
        <f t="shared" si="642"/>
        <v>0.37712474623542397</v>
      </c>
      <c r="AH1740" s="40">
        <f t="shared" si="643"/>
        <v>0.18071726844274461</v>
      </c>
      <c r="AI1740" s="3">
        <f t="shared" si="644"/>
        <v>0.17968634060769306</v>
      </c>
      <c r="AJ1740" s="3">
        <f t="shared" si="645"/>
        <v>7.8452302255038964E-2</v>
      </c>
      <c r="AK1740" s="3">
        <f t="shared" si="646"/>
        <v>0</v>
      </c>
      <c r="AL1740" s="3">
        <f t="shared" si="647"/>
        <v>1.4318148731316665E-2</v>
      </c>
      <c r="AM1740" s="3">
        <f t="shared" si="648"/>
        <v>1.8864485756451801E-2</v>
      </c>
      <c r="AN1740" s="3">
        <f t="shared" si="649"/>
        <v>1.618092098071278E-2</v>
      </c>
      <c r="AO1740" s="3" t="str" cm="1">
        <f t="array" ref="AO1740">GETVECTOR(Y1740,2)</f>
        <v>0.5774</v>
      </c>
      <c r="AP1740" s="3" t="str" cm="1">
        <f t="array" ref="AP1740">GETVECTOR(Z1740,2)</f>
        <v>0.5774</v>
      </c>
      <c r="AQ1740" s="3" t="str" cm="1">
        <f t="array" ref="AQ1740">GETVECTOR(AA1740,2)</f>
        <v>0.5774</v>
      </c>
      <c r="AR1740" s="3" t="str" cm="1">
        <f t="array" ref="AR1740">GETVECTOR(AB1740,2)</f>
        <v>0.5774</v>
      </c>
      <c r="AS1740" s="3" cm="1">
        <f t="array" ref="AS1740">SUM(AK1740:AN1740*AO1740:AR1740)</f>
        <v>2.8502516927501071E-2</v>
      </c>
      <c r="AT1740" s="51">
        <f t="shared" si="650"/>
        <v>3.2287181000983885E-2</v>
      </c>
      <c r="AU1740" s="48">
        <f t="shared" si="651"/>
        <v>0.17968634060769306</v>
      </c>
      <c r="AV1740" s="56"/>
      <c r="AW1740" s="56"/>
    </row>
    <row r="1741" spans="1:49" ht="15" customHeight="1" x14ac:dyDescent="0.25">
      <c r="A1741" s="11">
        <f t="shared" si="652"/>
        <v>1738</v>
      </c>
      <c r="B1741" s="29">
        <v>32785</v>
      </c>
      <c r="C1741" s="25"/>
      <c r="D1741" s="12"/>
      <c r="E1741" s="25"/>
      <c r="F1741" s="35"/>
      <c r="G1741" s="25">
        <v>0</v>
      </c>
      <c r="H1741" s="13">
        <v>0</v>
      </c>
      <c r="I1741" s="25">
        <v>0</v>
      </c>
      <c r="J1741" s="12">
        <v>0</v>
      </c>
      <c r="K1741" s="12">
        <v>0</v>
      </c>
      <c r="L1741" s="25" t="s">
        <v>11</v>
      </c>
      <c r="M1741" s="10"/>
      <c r="N1741" s="15"/>
      <c r="O1741" s="15"/>
      <c r="P1741" s="4"/>
      <c r="Q1741" s="54"/>
      <c r="R1741" s="42">
        <f t="shared" si="622"/>
        <v>2.0618556701030927E-2</v>
      </c>
      <c r="S1741" s="44" t="str" cm="1">
        <f t="array" ref="S1741">SETVECTOR(R1741:R1742)</f>
        <v>0.0206185567010309,0.00103092783505155</v>
      </c>
      <c r="T1741" s="44">
        <f t="shared" si="653"/>
        <v>0.15463917525773196</v>
      </c>
      <c r="U1741" s="5">
        <f t="shared" si="654"/>
        <v>0</v>
      </c>
      <c r="V1741" s="5">
        <f t="shared" si="655"/>
        <v>-4.6841952707002775E-2</v>
      </c>
      <c r="W1741" s="5">
        <f t="shared" si="656"/>
        <v>0.80029648586549884</v>
      </c>
      <c r="X1741" s="5">
        <f t="shared" si="657"/>
        <v>-0.10465603329393101</v>
      </c>
      <c r="Y1741" s="5" t="str" cm="1">
        <f t="array" ref="Y1741:AB1741">SETMATRIX(GETMATRIX(Y1740:AB1740)-$O$9*DELTAWEIGHT(S1740,$AH$4,AK1740:AN1740))</f>
        <v>0.5774,0.5774,0.5774</v>
      </c>
      <c r="Z1741" s="5" t="str">
        <v>0.566132232073013,0.503847452429271,0.5774</v>
      </c>
      <c r="AA1741" s="5" t="str">
        <v>0.658435468352908,0.619250121355559,0.5774</v>
      </c>
      <c r="AB1741" s="5" t="str">
        <v>0.568856200039115,0.489994345624303,0.5774</v>
      </c>
      <c r="AC1741" s="5" cm="1">
        <f t="array" ref="AC1741">SIGMOID(SUM(GETVECTOR(Y1741)*GETVECTOR(_xlfn.CONCAT($S1741,",",$AH$4)))+U1741)</f>
        <v>0.503125062399288</v>
      </c>
      <c r="AD1741" s="5" cm="1">
        <f t="array" ref="AD1741">SIGMOID(SUM(GETVECTOR(Z1741)*GETVECTOR(_xlfn.CONCAT($S1741,",",$AH$4)))+V1741)</f>
        <v>0.49133844336817734</v>
      </c>
      <c r="AE1741" s="5" cm="1">
        <f t="array" ref="AE1741">TANH(SUM(GETVECTOR(AA1741)*GETVECTOR(_xlfn.CONCAT($S1741,",",$AH$4)))+W1741)</f>
        <v>0.67207116966717018</v>
      </c>
      <c r="AF1741" s="5" cm="1">
        <f t="array" ref="AF1741">SIGMOID(SUM(GETVECTOR(AB1741)*GETVECTOR(_xlfn.CONCAT($S1741,",",$AH$4)))+X1741)</f>
        <v>0.47691096016818874</v>
      </c>
      <c r="AG1741" s="5">
        <f t="shared" si="642"/>
        <v>0.33021440233689758</v>
      </c>
      <c r="AH1741" s="40">
        <f t="shared" si="643"/>
        <v>0.15199792018816038</v>
      </c>
      <c r="AI1741" s="3">
        <f t="shared" si="644"/>
        <v>-2.6412550695715797E-3</v>
      </c>
      <c r="AJ1741" s="3">
        <f t="shared" si="645"/>
        <v>-1.1316911222451415E-3</v>
      </c>
      <c r="AK1741" s="3">
        <f t="shared" si="646"/>
        <v>0</v>
      </c>
      <c r="AL1741" s="3">
        <f t="shared" si="647"/>
        <v>-1.9008718362297793E-4</v>
      </c>
      <c r="AM1741" s="3">
        <f t="shared" si="648"/>
        <v>-3.0488988274076875E-4</v>
      </c>
      <c r="AN1741" s="3">
        <f t="shared" si="649"/>
        <v>-2.1000208640843313E-4</v>
      </c>
      <c r="AO1741" s="3" t="str" cm="1">
        <f t="array" ref="AO1741">GETVECTOR(Y1741,2)</f>
        <v>0.5774</v>
      </c>
      <c r="AP1741" s="3" t="str" cm="1">
        <f t="array" ref="AP1741">GETVECTOR(Z1741,2)</f>
        <v>0.5774</v>
      </c>
      <c r="AQ1741" s="3" t="str" cm="1">
        <f t="array" ref="AQ1741">GETVECTOR(AA1741,2)</f>
        <v>0.5774</v>
      </c>
      <c r="AR1741" s="3" t="str" cm="1">
        <f t="array" ref="AR1741">GETVECTOR(AB1741,2)</f>
        <v>0.5774</v>
      </c>
      <c r="AS1741" s="3" cm="1">
        <f t="array" ref="AS1741">SUM(AK1741:AN1741*AO1741:AR1741)</f>
        <v>-4.0705496281065662E-4</v>
      </c>
      <c r="AT1741" s="51">
        <f t="shared" si="650"/>
        <v>6.9762283425375702E-6</v>
      </c>
      <c r="AU1741" s="48">
        <f t="shared" si="651"/>
        <v>2.6412550695715797E-3</v>
      </c>
      <c r="AV1741" s="56"/>
      <c r="AW1741" s="56"/>
    </row>
    <row r="1742" spans="1:49" ht="15" customHeight="1" x14ac:dyDescent="0.25">
      <c r="A1742" s="11">
        <f t="shared" si="652"/>
        <v>1739</v>
      </c>
      <c r="B1742" s="29">
        <v>32786</v>
      </c>
      <c r="C1742" s="25"/>
      <c r="D1742" s="12"/>
      <c r="E1742" s="25"/>
      <c r="F1742" s="35"/>
      <c r="G1742" s="25">
        <v>0</v>
      </c>
      <c r="H1742" s="13">
        <v>0</v>
      </c>
      <c r="I1742" s="25">
        <v>0</v>
      </c>
      <c r="J1742" s="12">
        <v>0</v>
      </c>
      <c r="K1742" s="12">
        <v>0</v>
      </c>
      <c r="L1742" s="25" t="s">
        <v>11</v>
      </c>
      <c r="M1742" s="10"/>
      <c r="N1742" s="15"/>
      <c r="O1742" s="15"/>
      <c r="P1742" s="4"/>
      <c r="Q1742" s="54"/>
      <c r="R1742" s="42">
        <f t="shared" ref="R1742:R1805" si="658">R1688</f>
        <v>1.0309278350515464E-3</v>
      </c>
      <c r="S1742" s="44" t="str" cm="1">
        <f t="array" ref="S1742">SETVECTOR(R1742:R1743)</f>
        <v>0.00103092783505155,0.154639175257732</v>
      </c>
      <c r="T1742" s="44">
        <f t="shared" si="653"/>
        <v>8.9690721649484523E-2</v>
      </c>
      <c r="U1742" s="5">
        <f t="shared" si="654"/>
        <v>0</v>
      </c>
      <c r="V1742" s="5">
        <f t="shared" si="655"/>
        <v>-4.6822943988640474E-2</v>
      </c>
      <c r="W1742" s="5">
        <f t="shared" si="656"/>
        <v>0.80032697485377291</v>
      </c>
      <c r="X1742" s="5">
        <f t="shared" si="657"/>
        <v>-0.10463503308529017</v>
      </c>
      <c r="Y1742" s="5" t="str" cm="1">
        <f t="array" ref="Y1742:AB1742">SETMATRIX(GETMATRIX(Y1741:AB1741)-$O$9*DELTAWEIGHT(S1741,$AH$4,AK1741:AN1741))</f>
        <v>0.5774,0.5774,0.5774</v>
      </c>
      <c r="Z1742" s="5" t="str">
        <v>0.566132957965361,0.503847488723888,0.5774</v>
      </c>
      <c r="AA1742" s="5" t="str">
        <v>0.658436711765991,0.619250183526213,0.5774</v>
      </c>
      <c r="AB1742" s="5" t="str">
        <v>0.568856997686561,0.489994385506675,0.5774</v>
      </c>
      <c r="AC1742" s="5" cm="1">
        <f t="array" ref="AC1742">SIGMOID(SUM(GETVECTOR(Y1742)*GETVECTOR(_xlfn.CONCAT($S1742,",",$AH$4)))+U1742)</f>
        <v>0.52245586278519074</v>
      </c>
      <c r="AD1742" s="5" cm="1">
        <f t="array" ref="AD1742">SIGMOID(SUM(GETVECTOR(Z1742)*GETVECTOR(_xlfn.CONCAT($S1742,",",$AH$4)))+V1742)</f>
        <v>0.50791815256002271</v>
      </c>
      <c r="AE1742" s="5" cm="1">
        <f t="array" ref="AE1742">TANH(SUM(GETVECTOR(AA1742)*GETVECTOR(_xlfn.CONCAT($S1742,",",$AH$4)))+W1742)</f>
        <v>0.71471958411331638</v>
      </c>
      <c r="AF1742" s="5" cm="1">
        <f t="array" ref="AF1742">SIGMOID(SUM(GETVECTOR(AB1742)*GETVECTOR(_xlfn.CONCAT($S1742,",",$AH$4)))+X1742)</f>
        <v>0.49293140723702694</v>
      </c>
      <c r="AG1742" s="5">
        <f t="shared" si="642"/>
        <v>0.36301905076130342</v>
      </c>
      <c r="AH1742" s="40">
        <f t="shared" si="643"/>
        <v>0.17147630479604742</v>
      </c>
      <c r="AI1742" s="3">
        <f t="shared" si="644"/>
        <v>8.1785583146562896E-2</v>
      </c>
      <c r="AJ1742" s="3">
        <f t="shared" si="645"/>
        <v>3.5436045686732719E-2</v>
      </c>
      <c r="AK1742" s="3">
        <f t="shared" si="646"/>
        <v>0</v>
      </c>
      <c r="AL1742" s="3">
        <f t="shared" si="647"/>
        <v>6.3301210387892819E-3</v>
      </c>
      <c r="AM1742" s="3">
        <f t="shared" si="648"/>
        <v>8.8044869553230865E-3</v>
      </c>
      <c r="AN1742" s="3">
        <f t="shared" si="649"/>
        <v>7.1112767836374558E-3</v>
      </c>
      <c r="AO1742" s="3" t="str" cm="1">
        <f t="array" ref="AO1742">GETVECTOR(Y1742,2)</f>
        <v>0.5774</v>
      </c>
      <c r="AP1742" s="3" t="str" cm="1">
        <f t="array" ref="AP1742">GETVECTOR(Z1742,2)</f>
        <v>0.5774</v>
      </c>
      <c r="AQ1742" s="3" t="str" cm="1">
        <f t="array" ref="AQ1742">GETVECTOR(AA1742,2)</f>
        <v>0.5774</v>
      </c>
      <c r="AR1742" s="3" t="str" cm="1">
        <f t="array" ref="AR1742">GETVECTOR(AB1742,2)</f>
        <v>0.5774</v>
      </c>
      <c r="AS1742" s="3" cm="1">
        <f t="array" ref="AS1742">SUM(AK1742:AN1742*AO1742:AR1742)</f>
        <v>1.2844773870672749E-2</v>
      </c>
      <c r="AT1742" s="51">
        <f t="shared" si="650"/>
        <v>6.6888816106233529E-3</v>
      </c>
      <c r="AU1742" s="48">
        <f t="shared" si="651"/>
        <v>8.1785583146562896E-2</v>
      </c>
      <c r="AV1742" s="56"/>
      <c r="AW1742" s="56"/>
    </row>
    <row r="1743" spans="1:49" ht="15" customHeight="1" x14ac:dyDescent="0.25">
      <c r="A1743" s="11">
        <f t="shared" si="652"/>
        <v>1740</v>
      </c>
      <c r="B1743" s="29">
        <v>32787</v>
      </c>
      <c r="C1743" s="25"/>
      <c r="D1743" s="12"/>
      <c r="E1743" s="25"/>
      <c r="F1743" s="35"/>
      <c r="G1743" s="25">
        <v>0</v>
      </c>
      <c r="H1743" s="13">
        <v>0</v>
      </c>
      <c r="I1743" s="25">
        <v>0</v>
      </c>
      <c r="J1743" s="12">
        <v>0</v>
      </c>
      <c r="K1743" s="12">
        <v>0</v>
      </c>
      <c r="L1743" s="25" t="s">
        <v>11</v>
      </c>
      <c r="M1743" s="10"/>
      <c r="N1743" s="15"/>
      <c r="O1743" s="15"/>
      <c r="P1743" s="4"/>
      <c r="Q1743" s="54"/>
      <c r="R1743" s="42">
        <f t="shared" si="658"/>
        <v>0.15463917525773196</v>
      </c>
      <c r="S1743" s="44" t="str" cm="1">
        <f t="array" ref="S1743">SETVECTOR(R1743:R1744)</f>
        <v>0.154639175257732,0.0896907216494845</v>
      </c>
      <c r="T1743" s="44">
        <f t="shared" si="653"/>
        <v>0.27731958762886594</v>
      </c>
      <c r="U1743" s="5">
        <f t="shared" si="654"/>
        <v>0</v>
      </c>
      <c r="V1743" s="5">
        <f t="shared" si="655"/>
        <v>-4.7455956092519402E-2</v>
      </c>
      <c r="W1743" s="5">
        <f t="shared" si="656"/>
        <v>0.79944652615824063</v>
      </c>
      <c r="X1743" s="5">
        <f t="shared" si="657"/>
        <v>-0.10534616076365391</v>
      </c>
      <c r="Y1743" s="5" t="str" cm="1">
        <f t="array" ref="Y1743:AB1743">SETMATRIX(GETMATRIX(Y1742:AB1742)-$O$9*DELTAWEIGHT(S1742,$AH$4,AK1742:AN1742))</f>
        <v>0.5774,0.5774,0.5774</v>
      </c>
      <c r="Z1743" s="5" t="str">
        <v>0.56613232157783,0.503752030594231,0.5774</v>
      </c>
      <c r="AA1743" s="5" t="str">
        <v>0.658435770303694,0.619108964181649,0.5774</v>
      </c>
      <c r="AB1743" s="5" t="str">
        <v>0.568856286500273,0.48988770756344,0.5774</v>
      </c>
      <c r="AC1743" s="5" cm="1">
        <f t="array" ref="AC1743">SIGMOID(SUM(GETVECTOR(Y1743)*GETVECTOR(_xlfn.CONCAT($S1743,",",$AH$4)))+U1743)</f>
        <v>0.53521064177831368</v>
      </c>
      <c r="AD1743" s="5" cm="1">
        <f t="array" ref="AD1743">SIGMOID(SUM(GETVECTOR(Z1743)*GETVECTOR(_xlfn.CONCAT($S1743,",",$AH$4)))+V1743)</f>
        <v>0.52130513241267007</v>
      </c>
      <c r="AE1743" s="5" cm="1">
        <f t="array" ref="AE1743">TANH(SUM(GETVECTOR(AA1743)*GETVECTOR(_xlfn.CONCAT($S1743,",",$AH$4)))+W1743)</f>
        <v>0.74284377698652493</v>
      </c>
      <c r="AF1743" s="5" cm="1">
        <f t="array" ref="AF1743">SIGMOID(SUM(GETVECTOR(AB1743)*GETVECTOR(_xlfn.CONCAT($S1743,",",$AH$4)))+X1743)</f>
        <v>0.50663953176122745</v>
      </c>
      <c r="AG1743" s="5">
        <f t="shared" si="642"/>
        <v>0.38724827352388835</v>
      </c>
      <c r="AH1743" s="40">
        <f t="shared" si="643"/>
        <v>0.18694267490106425</v>
      </c>
      <c r="AI1743" s="3">
        <f t="shared" si="644"/>
        <v>-9.0376912727801684E-2</v>
      </c>
      <c r="AJ1743" s="3">
        <f t="shared" si="645"/>
        <v>-3.9554394226411514E-2</v>
      </c>
      <c r="AK1743" s="3">
        <f t="shared" si="646"/>
        <v>0</v>
      </c>
      <c r="AL1743" s="3">
        <f t="shared" si="647"/>
        <v>-7.3323468225361876E-3</v>
      </c>
      <c r="AM1743" s="3">
        <f t="shared" si="648"/>
        <v>-9.2414950858143233E-3</v>
      </c>
      <c r="AN1743" s="3">
        <f t="shared" si="649"/>
        <v>-8.3354740143038487E-3</v>
      </c>
      <c r="AO1743" s="3" t="str" cm="1">
        <f t="array" ref="AO1743">GETVECTOR(Y1743,2)</f>
        <v>0.5774</v>
      </c>
      <c r="AP1743" s="3" t="str" cm="1">
        <f t="array" ref="AP1743">GETVECTOR(Z1743,2)</f>
        <v>0.5774</v>
      </c>
      <c r="AQ1743" s="3" t="str" cm="1">
        <f t="array" ref="AQ1743">GETVECTOR(AA1743,2)</f>
        <v>0.5774</v>
      </c>
      <c r="AR1743" s="3" t="str" cm="1">
        <f t="array" ref="AR1743">GETVECTOR(AB1743,2)</f>
        <v>0.5774</v>
      </c>
      <c r="AS1743" s="3" cm="1">
        <f t="array" ref="AS1743">SUM(AK1743:AN1743*AO1743:AR1743)</f>
        <v>-1.4382639013740626E-2</v>
      </c>
      <c r="AT1743" s="51">
        <f t="shared" si="650"/>
        <v>8.1679863542086818E-3</v>
      </c>
      <c r="AU1743" s="48">
        <f t="shared" si="651"/>
        <v>9.0376912727801684E-2</v>
      </c>
      <c r="AV1743" s="56"/>
      <c r="AW1743" s="56"/>
    </row>
    <row r="1744" spans="1:49" ht="15" customHeight="1" x14ac:dyDescent="0.25">
      <c r="A1744" s="11">
        <f t="shared" si="652"/>
        <v>1741</v>
      </c>
      <c r="B1744" s="29">
        <v>32788</v>
      </c>
      <c r="C1744" s="25"/>
      <c r="D1744" s="12"/>
      <c r="E1744" s="25"/>
      <c r="F1744" s="35"/>
      <c r="G1744" s="25">
        <v>0</v>
      </c>
      <c r="H1744" s="13">
        <v>0</v>
      </c>
      <c r="I1744" s="25">
        <v>0</v>
      </c>
      <c r="J1744" s="12">
        <v>0</v>
      </c>
      <c r="K1744" s="12">
        <v>0</v>
      </c>
      <c r="L1744" s="25" t="s">
        <v>11</v>
      </c>
      <c r="M1744" s="10"/>
      <c r="N1744" s="15"/>
      <c r="O1744" s="15"/>
      <c r="P1744" s="4"/>
      <c r="Q1744" s="54"/>
      <c r="R1744" s="42">
        <f t="shared" si="658"/>
        <v>8.9690721649484523E-2</v>
      </c>
      <c r="S1744" s="44" t="str" cm="1">
        <f t="array" ref="S1744">SETVECTOR(R1744:R1745)</f>
        <v>0.0896907216494845,0.277319587628866</v>
      </c>
      <c r="T1744" s="44">
        <f t="shared" si="653"/>
        <v>0.15257731958762888</v>
      </c>
      <c r="U1744" s="5">
        <f t="shared" si="654"/>
        <v>0</v>
      </c>
      <c r="V1744" s="5">
        <f t="shared" si="655"/>
        <v>-4.6722721410265781E-2</v>
      </c>
      <c r="W1744" s="5">
        <f t="shared" si="656"/>
        <v>0.80037067566682207</v>
      </c>
      <c r="X1744" s="5">
        <f t="shared" si="657"/>
        <v>-0.10451261336222353</v>
      </c>
      <c r="Y1744" s="5" t="str" cm="1">
        <f t="array" ref="Y1744:AB1744">SETMATRIX(GETMATRIX(Y1743:AB1743)-$O$9*DELTAWEIGHT(S1743,$AH$4,AK1743:AN1743))</f>
        <v>0.5774,0.5774,0.5774</v>
      </c>
      <c r="Z1744" s="5" t="str">
        <v>0.566246006669141,0.503817967947191,0.5774</v>
      </c>
      <c r="AA1744" s="5" t="str">
        <v>0.658587792930852,0.6191971373054,0.5774</v>
      </c>
      <c r="AB1744" s="5" t="str">
        <v>0.568984873317467,0.489962287917413,0.5774</v>
      </c>
      <c r="AC1744" s="5" cm="1">
        <f t="array" ref="AC1744">SIGMOID(SUM(GETVECTOR(Y1744)*GETVECTOR(_xlfn.CONCAT($S1744,",",$AH$4)))+U1744)</f>
        <v>0.55278056952930776</v>
      </c>
      <c r="AD1744" s="5" cm="1">
        <f t="array" ref="AD1744">SIGMOID(SUM(GETVECTOR(Z1744)*GETVECTOR(_xlfn.CONCAT($S1744,",",$AH$4)))+V1744)</f>
        <v>0.5358839213852622</v>
      </c>
      <c r="AE1744" s="5" cm="1">
        <f t="array" ref="AE1744">TANH(SUM(GETVECTOR(AA1744)*GETVECTOR(_xlfn.CONCAT($S1744,",",$AH$4)))+W1744)</f>
        <v>0.7743713111270123</v>
      </c>
      <c r="AF1744" s="5" cm="1">
        <f t="array" ref="AF1744">SIGMOID(SUM(GETVECTOR(AB1744)*GETVECTOR(_xlfn.CONCAT($S1744,",",$AH$4)))+X1744)</f>
        <v>0.52058740131176684</v>
      </c>
      <c r="AG1744" s="5">
        <f t="shared" si="642"/>
        <v>0.41497313481499026</v>
      </c>
      <c r="AH1744" s="40">
        <f t="shared" si="643"/>
        <v>0.20442797638738661</v>
      </c>
      <c r="AI1744" s="3">
        <f t="shared" si="644"/>
        <v>5.1850656799757727E-2</v>
      </c>
      <c r="AJ1744" s="3">
        <f t="shared" si="645"/>
        <v>2.2830423073507911E-2</v>
      </c>
      <c r="AK1744" s="3">
        <f t="shared" si="646"/>
        <v>0</v>
      </c>
      <c r="AL1744" s="3">
        <f t="shared" si="647"/>
        <v>4.3970414058481493E-3</v>
      </c>
      <c r="AM1744" s="3">
        <f t="shared" si="648"/>
        <v>4.8980533698150773E-3</v>
      </c>
      <c r="AN1744" s="3">
        <f t="shared" si="649"/>
        <v>5.0816416328093592E-3</v>
      </c>
      <c r="AO1744" s="3" t="str" cm="1">
        <f t="array" ref="AO1744">GETVECTOR(Y1744,2)</f>
        <v>0.5774</v>
      </c>
      <c r="AP1744" s="3" t="str" cm="1">
        <f t="array" ref="AP1744">GETVECTOR(Z1744,2)</f>
        <v>0.5774</v>
      </c>
      <c r="AQ1744" s="3" t="str" cm="1">
        <f t="array" ref="AQ1744">GETVECTOR(AA1744,2)</f>
        <v>0.5774</v>
      </c>
      <c r="AR1744" s="3" t="str" cm="1">
        <f t="array" ref="AR1744">GETVECTOR(AB1744,2)</f>
        <v>0.5774</v>
      </c>
      <c r="AS1744" s="3" cm="1">
        <f t="array" ref="AS1744">SUM(AK1744:AN1744*AO1744:AR1744)</f>
        <v>8.3011276022520713E-3</v>
      </c>
      <c r="AT1744" s="51">
        <f t="shared" si="650"/>
        <v>2.688490610566262E-3</v>
      </c>
      <c r="AU1744" s="48">
        <f t="shared" si="651"/>
        <v>5.1850656799757727E-2</v>
      </c>
      <c r="AV1744" s="56"/>
      <c r="AW1744" s="56"/>
    </row>
    <row r="1745" spans="1:49" ht="15" customHeight="1" x14ac:dyDescent="0.25">
      <c r="A1745" s="11">
        <f t="shared" si="652"/>
        <v>1742</v>
      </c>
      <c r="B1745" s="29">
        <v>32789</v>
      </c>
      <c r="C1745" s="25"/>
      <c r="D1745" s="12"/>
      <c r="E1745" s="25"/>
      <c r="F1745" s="35"/>
      <c r="G1745" s="25">
        <v>0</v>
      </c>
      <c r="H1745" s="13">
        <v>0</v>
      </c>
      <c r="I1745" s="25">
        <v>0</v>
      </c>
      <c r="J1745" s="12">
        <v>0</v>
      </c>
      <c r="K1745" s="12">
        <v>0</v>
      </c>
      <c r="L1745" s="25" t="s">
        <v>11</v>
      </c>
      <c r="M1745" s="10"/>
      <c r="N1745" s="15"/>
      <c r="O1745" s="15"/>
      <c r="P1745" s="4"/>
      <c r="Q1745" s="54"/>
      <c r="R1745" s="42">
        <f t="shared" si="658"/>
        <v>0.27731958762886594</v>
      </c>
      <c r="S1745" s="44" t="str" cm="1">
        <f t="array" ref="S1745">SETVECTOR(R1745:R1746)</f>
        <v>0.277319587628866,0.152577319587629</v>
      </c>
      <c r="T1745" s="44">
        <f t="shared" si="653"/>
        <v>0.44020618556701036</v>
      </c>
      <c r="U1745" s="5">
        <f t="shared" si="654"/>
        <v>0</v>
      </c>
      <c r="V1745" s="5">
        <f t="shared" si="655"/>
        <v>-4.7162425550850595E-2</v>
      </c>
      <c r="W1745" s="5">
        <f t="shared" si="656"/>
        <v>0.79988087032984057</v>
      </c>
      <c r="X1745" s="5">
        <f t="shared" si="657"/>
        <v>-0.10502077752550447</v>
      </c>
      <c r="Y1745" s="5" t="str" cm="1">
        <f t="array" ref="Y1745:AB1745">SETMATRIX(GETMATRIX(Y1744:AB1744)-$O$9*DELTAWEIGHT(S1744,$AH$4,AK1744:AN1744))</f>
        <v>0.5774,0.5774,0.5774</v>
      </c>
      <c r="Z1745" s="5" t="str">
        <v>0.566206530586154,0.503695909713586,0.5774</v>
      </c>
      <c r="AA1745" s="5" t="str">
        <v>0.658541269907722,0.619053290256871,0.5774</v>
      </c>
      <c r="AB1745" s="5" t="str">
        <v>0.568939469113519,0.489821900206356,0.5774</v>
      </c>
      <c r="AC1745" s="5" cm="1">
        <f t="array" ref="AC1745">SIGMOID(SUM(GETVECTOR(Y1745)*GETVECTOR(_xlfn.CONCAT($S1745,",",$AH$4)))+U1745)</f>
        <v>0.56173894296623217</v>
      </c>
      <c r="AD1745" s="5" cm="1">
        <f t="array" ref="AD1745">SIGMOID(SUM(GETVECTOR(Z1745)*GETVECTOR(_xlfn.CONCAT($S1745,",",$AH$4)))+V1745)</f>
        <v>0.54654244677232811</v>
      </c>
      <c r="AE1745" s="5" cm="1">
        <f t="array" ref="AE1745">TANH(SUM(GETVECTOR(AA1745)*GETVECTOR(_xlfn.CONCAT($S1745,",",$AH$4)))+W1745)</f>
        <v>0.79206931813587556</v>
      </c>
      <c r="AF1745" s="5" cm="1">
        <f t="array" ref="AF1745">SIGMOID(SUM(GETVECTOR(AB1745)*GETVECTOR(_xlfn.CONCAT($S1745,",",$AH$4)))+X1745)</f>
        <v>0.53183014502566672</v>
      </c>
      <c r="AG1745" s="5">
        <f t="shared" si="642"/>
        <v>0.43289950314727099</v>
      </c>
      <c r="AH1745" s="40">
        <f t="shared" si="643"/>
        <v>0.21684928208370158</v>
      </c>
      <c r="AI1745" s="3">
        <f t="shared" si="644"/>
        <v>-0.22335690348330878</v>
      </c>
      <c r="AJ1745" s="3">
        <f t="shared" si="645"/>
        <v>-9.9039057266944577E-2</v>
      </c>
      <c r="AK1745" s="3">
        <f t="shared" si="646"/>
        <v>0</v>
      </c>
      <c r="AL1745" s="3">
        <f t="shared" si="647"/>
        <v>-1.9441520401593089E-2</v>
      </c>
      <c r="AM1745" s="3">
        <f t="shared" si="648"/>
        <v>-2.0169901464843838E-2</v>
      </c>
      <c r="AN1745" s="3">
        <f t="shared" si="649"/>
        <v>-2.2675705880017483E-2</v>
      </c>
      <c r="AO1745" s="3" t="str" cm="1">
        <f t="array" ref="AO1745">GETVECTOR(Y1745,2)</f>
        <v>0.5774</v>
      </c>
      <c r="AP1745" s="3" t="str" cm="1">
        <f t="array" ref="AP1745">GETVECTOR(Z1745,2)</f>
        <v>0.5774</v>
      </c>
      <c r="AQ1745" s="3" t="str" cm="1">
        <f t="array" ref="AQ1745">GETVECTOR(AA1745,2)</f>
        <v>0.5774</v>
      </c>
      <c r="AR1745" s="3" t="str" cm="1">
        <f t="array" ref="AR1745">GETVECTOR(AB1745,2)</f>
        <v>0.5774</v>
      </c>
      <c r="AS1745" s="3" cm="1">
        <f t="array" ref="AS1745">SUM(AK1745:AN1745*AO1745:AR1745)</f>
        <v>-3.5964587560802778E-2</v>
      </c>
      <c r="AT1745" s="51">
        <f t="shared" si="650"/>
        <v>4.9888306333652113E-2</v>
      </c>
      <c r="AU1745" s="48">
        <f t="shared" si="651"/>
        <v>0.22335690348330878</v>
      </c>
      <c r="AV1745" s="56"/>
      <c r="AW1745" s="56"/>
    </row>
    <row r="1746" spans="1:49" ht="15" customHeight="1" x14ac:dyDescent="0.25">
      <c r="A1746" s="11">
        <f t="shared" si="652"/>
        <v>1743</v>
      </c>
      <c r="B1746" s="29">
        <v>32790</v>
      </c>
      <c r="C1746" s="25"/>
      <c r="D1746" s="12"/>
      <c r="E1746" s="25"/>
      <c r="F1746" s="35"/>
      <c r="G1746" s="25">
        <v>0</v>
      </c>
      <c r="H1746" s="13">
        <v>0</v>
      </c>
      <c r="I1746" s="25">
        <v>0</v>
      </c>
      <c r="J1746" s="12">
        <v>0</v>
      </c>
      <c r="K1746" s="12">
        <v>0</v>
      </c>
      <c r="L1746" s="25" t="s">
        <v>11</v>
      </c>
      <c r="M1746" s="10"/>
      <c r="N1746" s="15"/>
      <c r="O1746" s="15"/>
      <c r="P1746" s="4"/>
      <c r="Q1746" s="54"/>
      <c r="R1746" s="42">
        <f t="shared" si="658"/>
        <v>0.15257731958762888</v>
      </c>
      <c r="S1746" s="44" t="str" cm="1">
        <f t="array" ref="S1746">SETVECTOR(R1746:R1747)</f>
        <v>0.152577319587629,0.44020618556701</v>
      </c>
      <c r="T1746" s="44">
        <f t="shared" si="653"/>
        <v>0.13917525773195877</v>
      </c>
      <c r="U1746" s="5">
        <f t="shared" si="654"/>
        <v>0</v>
      </c>
      <c r="V1746" s="5">
        <f t="shared" si="655"/>
        <v>-4.5218273510691284E-2</v>
      </c>
      <c r="W1746" s="5">
        <f t="shared" si="656"/>
        <v>0.80189786047632494</v>
      </c>
      <c r="X1746" s="5">
        <f t="shared" si="657"/>
        <v>-0.10275320693750271</v>
      </c>
      <c r="Y1746" s="5" t="str" cm="1">
        <f t="array" ref="Y1746:AB1746">SETMATRIX(GETMATRIX(Y1745:AB1745)-$O$9*DELTAWEIGHT(S1745,$AH$4,AK1745:AN1745))</f>
        <v>0.5774,0.5774,0.5774</v>
      </c>
      <c r="Z1746" s="5" t="str">
        <v>0.566743306832969,0.503991236421871,0.5774</v>
      </c>
      <c r="AA1746" s="5" t="str">
        <v>0.659129502254758,0.619376927384608,0.5774</v>
      </c>
      <c r="AB1746" s="5" t="str">
        <v>0.569562672859836,0.490164778103958,0.5774</v>
      </c>
      <c r="AC1746" s="5" cm="1">
        <f t="array" ref="AC1746">SIGMOID(SUM(GETVECTOR(Y1746)*GETVECTOR(_xlfn.CONCAT($S1746,",",$AH$4)))+U1746)</f>
        <v>0.58474260349597273</v>
      </c>
      <c r="AD1746" s="5" cm="1">
        <f t="array" ref="AD1746">SIGMOID(SUM(GETVECTOR(Z1746)*GETVECTOR(_xlfn.CONCAT($S1746,",",$AH$4)))+V1746)</f>
        <v>0.56540161770270159</v>
      </c>
      <c r="AE1746" s="5" cm="1">
        <f t="array" ref="AE1746">TANH(SUM(GETVECTOR(AA1746)*GETVECTOR(_xlfn.CONCAT($S1746,",",$AH$4)))+W1746)</f>
        <v>0.82590648598710492</v>
      </c>
      <c r="AF1746" s="5" cm="1">
        <f t="array" ref="AF1746">SIGMOID(SUM(GETVECTOR(AB1746)*GETVECTOR(_xlfn.CONCAT($S1746,",",$AH$4)))+X1746)</f>
        <v>0.54981486576536143</v>
      </c>
      <c r="AG1746" s="5">
        <f t="shared" si="642"/>
        <v>0.46696886324826276</v>
      </c>
      <c r="AH1746" s="40">
        <f t="shared" si="643"/>
        <v>0.23958015798604598</v>
      </c>
      <c r="AI1746" s="3">
        <f t="shared" si="644"/>
        <v>0.10040490025408721</v>
      </c>
      <c r="AJ1746" s="3">
        <f t="shared" si="645"/>
        <v>4.4722204031894648E-2</v>
      </c>
      <c r="AK1746" s="3">
        <f t="shared" si="646"/>
        <v>0</v>
      </c>
      <c r="AL1746" s="3">
        <f t="shared" si="647"/>
        <v>9.0760990641324847E-3</v>
      </c>
      <c r="AM1746" s="3">
        <f t="shared" si="648"/>
        <v>8.0378772227543277E-3</v>
      </c>
      <c r="AN1746" s="3">
        <f t="shared" si="649"/>
        <v>1.0829213247513606E-2</v>
      </c>
      <c r="AO1746" s="3" t="str" cm="1">
        <f t="array" ref="AO1746">GETVECTOR(Y1746,2)</f>
        <v>0.5774</v>
      </c>
      <c r="AP1746" s="3" t="str" cm="1">
        <f t="array" ref="AP1746">GETVECTOR(Z1746,2)</f>
        <v>0.5774</v>
      </c>
      <c r="AQ1746" s="3" t="str" cm="1">
        <f t="array" ref="AQ1746">GETVECTOR(AA1746,2)</f>
        <v>0.5774</v>
      </c>
      <c r="AR1746" s="3" t="str" cm="1">
        <f t="array" ref="AR1746">GETVECTOR(AB1746,2)</f>
        <v>0.5774</v>
      </c>
      <c r="AS1746" s="3" cm="1">
        <f t="array" ref="AS1746">SUM(AK1746:AN1746*AO1746:AR1746)</f>
        <v>1.6134397637162803E-2</v>
      </c>
      <c r="AT1746" s="51">
        <f t="shared" si="650"/>
        <v>1.0081143995033202E-2</v>
      </c>
      <c r="AU1746" s="48">
        <f t="shared" si="651"/>
        <v>0.10040490025408721</v>
      </c>
      <c r="AV1746" s="56"/>
      <c r="AW1746" s="56"/>
    </row>
    <row r="1747" spans="1:49" ht="15" customHeight="1" x14ac:dyDescent="0.25">
      <c r="A1747" s="11">
        <f t="shared" si="652"/>
        <v>1744</v>
      </c>
      <c r="B1747" s="29">
        <v>32791</v>
      </c>
      <c r="C1747" s="25"/>
      <c r="D1747" s="12"/>
      <c r="E1747" s="25"/>
      <c r="F1747" s="35"/>
      <c r="G1747" s="25">
        <v>0</v>
      </c>
      <c r="H1747" s="13">
        <v>0</v>
      </c>
      <c r="I1747" s="25">
        <v>0</v>
      </c>
      <c r="J1747" s="12">
        <v>0</v>
      </c>
      <c r="K1747" s="12">
        <v>0</v>
      </c>
      <c r="L1747" s="25" t="s">
        <v>11</v>
      </c>
      <c r="M1747" s="10"/>
      <c r="N1747" s="15"/>
      <c r="O1747" s="15"/>
      <c r="P1747" s="4"/>
      <c r="Q1747" s="54"/>
      <c r="R1747" s="42">
        <f t="shared" si="658"/>
        <v>0.44020618556701036</v>
      </c>
      <c r="S1747" s="44" t="str" cm="1">
        <f t="array" ref="S1747">SETVECTOR(R1747:R1748)</f>
        <v>0.44020618556701,0.139175257731959</v>
      </c>
      <c r="T1747" s="44">
        <f t="shared" si="653"/>
        <v>6.7010309278350513E-2</v>
      </c>
      <c r="U1747" s="5">
        <f t="shared" si="654"/>
        <v>0</v>
      </c>
      <c r="V1747" s="5">
        <f t="shared" si="655"/>
        <v>-4.6125883417104531E-2</v>
      </c>
      <c r="W1747" s="5">
        <f t="shared" si="656"/>
        <v>0.80109407275404954</v>
      </c>
      <c r="X1747" s="5">
        <f t="shared" si="657"/>
        <v>-0.10383612826225408</v>
      </c>
      <c r="Y1747" s="5" t="str" cm="1">
        <f t="array" ref="Y1747:AB1747">SETMATRIX(GETMATRIX(Y1746:AB1746)-$O$9*DELTAWEIGHT(S1746,$AH$4,AK1746:AN1746))</f>
        <v>0.5774,0.5774,0.5774</v>
      </c>
      <c r="Z1747" s="5" t="str">
        <v>0.56660221320866,0.503584162249032,0.5774</v>
      </c>
      <c r="AA1747" s="5" t="str">
        <v>0.65899793304095,0.618997332423148,0.5774</v>
      </c>
      <c r="AB1747" s="5" t="str">
        <v>0.569395023054388,0.489681085759862,0.5774</v>
      </c>
      <c r="AC1747" s="5" cm="1">
        <f t="array" ref="AC1747">SIGMOID(SUM(GETVECTOR(Y1747)*GETVECTOR(_xlfn.CONCAT($S1747,",",$AH$4)))+U1747)</f>
        <v>0.58286236373382716</v>
      </c>
      <c r="AD1747" s="5" cm="1">
        <f t="array" ref="AD1747">SIGMOID(SUM(GETVECTOR(Z1747)*GETVECTOR(_xlfn.CONCAT($S1747,",",$AH$4)))+V1747)</f>
        <v>0.56792308296874017</v>
      </c>
      <c r="AE1747" s="5" cm="1">
        <f t="array" ref="AE1747">TANH(SUM(GETVECTOR(AA1747)*GETVECTOR(_xlfn.CONCAT($S1747,",",$AH$4)))+W1747)</f>
        <v>0.82661041624683484</v>
      </c>
      <c r="AF1747" s="5" cm="1">
        <f t="array" ref="AF1747">SIGMOID(SUM(GETVECTOR(AB1747)*GETVECTOR(_xlfn.CONCAT($S1747,",",$AH$4)))+X1747)</f>
        <v>0.5535356425249317</v>
      </c>
      <c r="AG1747" s="5">
        <f t="shared" si="642"/>
        <v>0.46945113600897603</v>
      </c>
      <c r="AH1747" s="40">
        <f t="shared" si="643"/>
        <v>0.24231340277134156</v>
      </c>
      <c r="AI1747" s="3">
        <f t="shared" si="644"/>
        <v>0.17530309349299106</v>
      </c>
      <c r="AJ1747" s="3">
        <f t="shared" si="645"/>
        <v>7.844139577050814E-2</v>
      </c>
      <c r="AK1747" s="3">
        <f t="shared" si="646"/>
        <v>0</v>
      </c>
      <c r="AL1747" s="3">
        <f t="shared" si="647"/>
        <v>1.5910974240891957E-2</v>
      </c>
      <c r="AM1747" s="3">
        <f t="shared" si="648"/>
        <v>1.4109244759985602E-2</v>
      </c>
      <c r="AN1747" s="3">
        <f t="shared" si="649"/>
        <v>1.8965042049952655E-2</v>
      </c>
      <c r="AO1747" s="3" t="str" cm="1">
        <f t="array" ref="AO1747">GETVECTOR(Y1747,2)</f>
        <v>0.5774</v>
      </c>
      <c r="AP1747" s="3" t="str" cm="1">
        <f t="array" ref="AP1747">GETVECTOR(Z1747,2)</f>
        <v>0.5774</v>
      </c>
      <c r="AQ1747" s="3" t="str" cm="1">
        <f t="array" ref="AQ1747">GETVECTOR(AA1747,2)</f>
        <v>0.5774</v>
      </c>
      <c r="AR1747" s="3" t="str" cm="1">
        <f t="array" ref="AR1747">GETVECTOR(AB1747,2)</f>
        <v>0.5774</v>
      </c>
      <c r="AS1747" s="3" cm="1">
        <f t="array" ref="AS1747">SUM(AK1747:AN1747*AO1747:AR1747)</f>
        <v>2.8284089730749369E-2</v>
      </c>
      <c r="AT1747" s="51">
        <f t="shared" si="650"/>
        <v>3.0731174588212364E-2</v>
      </c>
      <c r="AU1747" s="48">
        <f t="shared" si="651"/>
        <v>0.17530309349299106</v>
      </c>
      <c r="AV1747" s="56"/>
      <c r="AW1747" s="56"/>
    </row>
    <row r="1748" spans="1:49" ht="15" customHeight="1" x14ac:dyDescent="0.25">
      <c r="A1748" s="11">
        <f t="shared" si="652"/>
        <v>1745</v>
      </c>
      <c r="B1748" s="29">
        <v>32792</v>
      </c>
      <c r="C1748" s="25"/>
      <c r="D1748" s="12"/>
      <c r="E1748" s="25"/>
      <c r="F1748" s="35"/>
      <c r="G1748" s="25">
        <v>0</v>
      </c>
      <c r="H1748" s="13">
        <v>0</v>
      </c>
      <c r="I1748" s="25">
        <v>0</v>
      </c>
      <c r="J1748" s="12">
        <v>0</v>
      </c>
      <c r="K1748" s="12">
        <v>0</v>
      </c>
      <c r="L1748" s="25" t="s">
        <v>11</v>
      </c>
      <c r="M1748" s="10"/>
      <c r="N1748" s="15"/>
      <c r="O1748" s="15"/>
      <c r="P1748" s="4"/>
      <c r="Q1748" s="54"/>
      <c r="R1748" s="42">
        <f t="shared" si="658"/>
        <v>0.13917525773195877</v>
      </c>
      <c r="S1748" s="44" t="str" cm="1">
        <f t="array" ref="S1748">SETVECTOR(R1748:R1749)</f>
        <v>0.139175257731959,0.0670103092783505</v>
      </c>
      <c r="T1748" s="44">
        <f t="shared" si="653"/>
        <v>0.17525773195876287</v>
      </c>
      <c r="U1748" s="5">
        <f t="shared" si="654"/>
        <v>0</v>
      </c>
      <c r="V1748" s="5">
        <f t="shared" si="655"/>
        <v>-4.7716980841193725E-2</v>
      </c>
      <c r="W1748" s="5">
        <f t="shared" si="656"/>
        <v>0.79968314827805098</v>
      </c>
      <c r="X1748" s="5">
        <f t="shared" si="657"/>
        <v>-0.10573263246724934</v>
      </c>
      <c r="Y1748" s="5" t="str" cm="1">
        <f t="array" ref="Y1748:AB1748">SETMATRIX(GETMATRIX(Y1747:AB1747)-$O$9*DELTAWEIGHT(S1747,$AH$4,AK1747:AN1747))</f>
        <v>0.5774,0.5774,0.5774</v>
      </c>
      <c r="Z1748" s="5" t="str">
        <v>0.565896582688503,0.503361070632589,0.5774</v>
      </c>
      <c r="AA1748" s="5" t="str">
        <v>0.658339187521484,0.618789063933387,0.5774</v>
      </c>
      <c r="AB1748" s="5" t="str">
        <v>0.568557409828818,0.489416266590185,0.5774</v>
      </c>
      <c r="AC1748" s="5" cm="1">
        <f t="array" ref="AC1748">SIGMOID(SUM(GETVECTOR(Y1748)*GETVECTOR(_xlfn.CONCAT($S1748,",",$AH$4)))+U1748)</f>
        <v>0.52972778322934388</v>
      </c>
      <c r="AD1748" s="5" cm="1">
        <f t="array" ref="AD1748">SIGMOID(SUM(GETVECTOR(Z1748)*GETVECTOR(_xlfn.CONCAT($S1748,",",$AH$4)))+V1748)</f>
        <v>0.51618739169360894</v>
      </c>
      <c r="AE1748" s="5" cm="1">
        <f t="array" ref="AE1748">TANH(SUM(GETVECTOR(AA1748)*GETVECTOR(_xlfn.CONCAT($S1748,",",$AH$4)))+W1748)</f>
        <v>0.73188410500226608</v>
      </c>
      <c r="AF1748" s="5" cm="1">
        <f t="array" ref="AF1748">SIGMOID(SUM(GETVECTOR(AB1748)*GETVECTOR(_xlfn.CONCAT($S1748,",",$AH$4)))+X1748)</f>
        <v>0.50154810179581311</v>
      </c>
      <c r="AG1748" s="5">
        <f t="shared" si="642"/>
        <v>0.37778934718313112</v>
      </c>
      <c r="AH1748" s="40">
        <f t="shared" si="643"/>
        <v>0.18095158536843253</v>
      </c>
      <c r="AI1748" s="3">
        <f t="shared" si="644"/>
        <v>5.693853409669658E-3</v>
      </c>
      <c r="AJ1748" s="3">
        <f t="shared" si="645"/>
        <v>2.4840191893220494E-3</v>
      </c>
      <c r="AK1748" s="3">
        <f t="shared" si="646"/>
        <v>0</v>
      </c>
      <c r="AL1748" s="3">
        <f t="shared" si="647"/>
        <v>4.5402716304626352E-4</v>
      </c>
      <c r="AM1748" s="3">
        <f t="shared" si="648"/>
        <v>5.9539300312909306E-4</v>
      </c>
      <c r="AN1748" s="3">
        <f t="shared" si="649"/>
        <v>5.1356087311769548E-4</v>
      </c>
      <c r="AO1748" s="3" t="str" cm="1">
        <f t="array" ref="AO1748">GETVECTOR(Y1748,2)</f>
        <v>0.5774</v>
      </c>
      <c r="AP1748" s="3" t="str" cm="1">
        <f t="array" ref="AP1748">GETVECTOR(Z1748,2)</f>
        <v>0.5774</v>
      </c>
      <c r="AQ1748" s="3" t="str" cm="1">
        <f t="array" ref="AQ1748">GETVECTOR(AA1748,2)</f>
        <v>0.5774</v>
      </c>
      <c r="AR1748" s="3" t="str" cm="1">
        <f t="array" ref="AR1748">GETVECTOR(AB1748,2)</f>
        <v>0.5774</v>
      </c>
      <c r="AS1748" s="3" cm="1">
        <f t="array" ref="AS1748">SUM(AK1748:AN1748*AO1748:AR1748)</f>
        <v>9.0246525208780839E-4</v>
      </c>
      <c r="AT1748" s="51">
        <f t="shared" si="650"/>
        <v>3.2419966650806793E-5</v>
      </c>
      <c r="AU1748" s="48">
        <f t="shared" si="651"/>
        <v>5.693853409669658E-3</v>
      </c>
      <c r="AV1748" s="56"/>
      <c r="AW1748" s="56"/>
    </row>
    <row r="1749" spans="1:49" ht="15" customHeight="1" x14ac:dyDescent="0.25">
      <c r="A1749" s="11">
        <f t="shared" si="652"/>
        <v>1746</v>
      </c>
      <c r="B1749" s="29">
        <v>32793</v>
      </c>
      <c r="C1749" s="25"/>
      <c r="D1749" s="12"/>
      <c r="E1749" s="25"/>
      <c r="F1749" s="35"/>
      <c r="G1749" s="25">
        <v>0</v>
      </c>
      <c r="H1749" s="13">
        <v>0</v>
      </c>
      <c r="I1749" s="25">
        <v>0</v>
      </c>
      <c r="J1749" s="12">
        <v>0</v>
      </c>
      <c r="K1749" s="12">
        <v>0</v>
      </c>
      <c r="L1749" s="25" t="s">
        <v>11</v>
      </c>
      <c r="M1749" s="10"/>
      <c r="N1749" s="15"/>
      <c r="O1749" s="15"/>
      <c r="P1749" s="4"/>
      <c r="Q1749" s="54"/>
      <c r="R1749" s="42">
        <f t="shared" si="658"/>
        <v>6.7010309278350513E-2</v>
      </c>
      <c r="S1749" s="44" t="str" cm="1">
        <f t="array" ref="S1749">SETVECTOR(R1749:R1750)</f>
        <v>0.0670103092783505,0.175257731958763</v>
      </c>
      <c r="T1749" s="44">
        <f t="shared" si="653"/>
        <v>0.18969072164948453</v>
      </c>
      <c r="U1749" s="5">
        <f t="shared" si="654"/>
        <v>0</v>
      </c>
      <c r="V1749" s="5">
        <f t="shared" si="655"/>
        <v>-4.7762383557498352E-2</v>
      </c>
      <c r="W1749" s="5">
        <f t="shared" si="656"/>
        <v>0.7996236089777381</v>
      </c>
      <c r="X1749" s="5">
        <f t="shared" si="657"/>
        <v>-0.10578398855456111</v>
      </c>
      <c r="Y1749" s="5" t="str" cm="1">
        <f t="array" ref="Y1749:AB1749">SETMATRIX(GETMATRIX(Y1748:AB1748)-$O$9*DELTAWEIGHT(S1748,$AH$4,AK1748:AN1748))</f>
        <v>0.5774,0.5774,0.5774</v>
      </c>
      <c r="Z1749" s="5" t="str">
        <v>0.565891520878979,0.50335863346504,0.5774</v>
      </c>
      <c r="AA1749" s="5" t="str">
        <v>0.658332137691904,0.618785669570997,0.5774</v>
      </c>
      <c r="AB1749" s="5" t="str">
        <v>0.568551713583106,0.489413523953361,0.5774</v>
      </c>
      <c r="AC1749" s="5" cm="1">
        <f t="array" ref="AC1749">SIGMOID(SUM(GETVECTOR(Y1749)*GETVECTOR(_xlfn.CONCAT($S1749,",",$AH$4)))+U1749)</f>
        <v>0.53491447652074542</v>
      </c>
      <c r="AD1749" s="5" cm="1">
        <f t="array" ref="AD1749">SIGMOID(SUM(GETVECTOR(Z1749)*GETVECTOR(_xlfn.CONCAT($S1749,",",$AH$4)))+V1749)</f>
        <v>0.5195838948023177</v>
      </c>
      <c r="AE1749" s="5" cm="1">
        <f t="array" ref="AE1749">TANH(SUM(GETVECTOR(AA1749)*GETVECTOR(_xlfn.CONCAT($S1749,",",$AH$4)))+W1749)</f>
        <v>0.74077092954055146</v>
      </c>
      <c r="AF1749" s="5" cm="1">
        <f t="array" ref="AF1749">SIGMOID(SUM(GETVECTOR(AB1749)*GETVECTOR(_xlfn.CONCAT($S1749,",",$AH$4)))+X1749)</f>
        <v>0.50452196215916589</v>
      </c>
      <c r="AG1749" s="5">
        <f t="shared" si="642"/>
        <v>0.38489264472701301</v>
      </c>
      <c r="AH1749" s="40">
        <f t="shared" si="643"/>
        <v>0.18513377470473419</v>
      </c>
      <c r="AI1749" s="3">
        <f t="shared" si="644"/>
        <v>-4.5569469447503397E-3</v>
      </c>
      <c r="AJ1749" s="3">
        <f t="shared" si="645"/>
        <v>-1.9895052939519326E-3</v>
      </c>
      <c r="AK1749" s="3">
        <f t="shared" si="646"/>
        <v>0</v>
      </c>
      <c r="AL1749" s="3">
        <f t="shared" si="647"/>
        <v>-3.6787668892970858E-4</v>
      </c>
      <c r="AM1749" s="3">
        <f t="shared" si="648"/>
        <v>-4.6647256701186802E-4</v>
      </c>
      <c r="AN1749" s="3">
        <f t="shared" si="649"/>
        <v>-4.180074646937336E-4</v>
      </c>
      <c r="AO1749" s="3" t="str" cm="1">
        <f t="array" ref="AO1749">GETVECTOR(Y1749,2)</f>
        <v>0.5774</v>
      </c>
      <c r="AP1749" s="3" t="str" cm="1">
        <f t="array" ref="AP1749">GETVECTOR(Z1749,2)</f>
        <v>0.5774</v>
      </c>
      <c r="AQ1749" s="3" t="str" cm="1">
        <f t="array" ref="AQ1749">GETVECTOR(AA1749,2)</f>
        <v>0.5774</v>
      </c>
      <c r="AR1749" s="3" t="str" cm="1">
        <f t="array" ref="AR1749">GETVECTOR(AB1749,2)</f>
        <v>0.5774</v>
      </c>
      <c r="AS1749" s="3" cm="1">
        <f t="array" ref="AS1749">SUM(AK1749:AN1749*AO1749:AR1749)</f>
        <v>-7.2311077049482821E-4</v>
      </c>
      <c r="AT1749" s="51">
        <f t="shared" si="650"/>
        <v>2.0765765457269454E-5</v>
      </c>
      <c r="AU1749" s="48">
        <f t="shared" si="651"/>
        <v>4.5569469447503397E-3</v>
      </c>
      <c r="AV1749" s="56"/>
      <c r="AW1749" s="56"/>
    </row>
    <row r="1750" spans="1:49" ht="15" customHeight="1" x14ac:dyDescent="0.25">
      <c r="A1750" s="11">
        <f t="shared" si="652"/>
        <v>1747</v>
      </c>
      <c r="B1750" s="29">
        <v>32794</v>
      </c>
      <c r="C1750" s="25"/>
      <c r="D1750" s="12"/>
      <c r="E1750" s="25"/>
      <c r="F1750" s="35"/>
      <c r="G1750" s="25">
        <v>0</v>
      </c>
      <c r="H1750" s="13">
        <v>0</v>
      </c>
      <c r="I1750" s="25">
        <v>0</v>
      </c>
      <c r="J1750" s="12">
        <v>0</v>
      </c>
      <c r="K1750" s="12">
        <v>0</v>
      </c>
      <c r="L1750" s="25" t="s">
        <v>11</v>
      </c>
      <c r="M1750" s="10"/>
      <c r="N1750" s="15"/>
      <c r="O1750" s="15"/>
      <c r="P1750" s="4"/>
      <c r="Q1750" s="54"/>
      <c r="R1750" s="42">
        <f t="shared" si="658"/>
        <v>0.17525773195876287</v>
      </c>
      <c r="S1750" s="44" t="str" cm="1">
        <f t="array" ref="S1750">SETVECTOR(R1750:R1751)</f>
        <v>0.175257731958763,0.189690721649485</v>
      </c>
      <c r="T1750" s="44">
        <f t="shared" si="653"/>
        <v>0.25979381443298966</v>
      </c>
      <c r="U1750" s="5">
        <f t="shared" si="654"/>
        <v>0</v>
      </c>
      <c r="V1750" s="5">
        <f t="shared" si="655"/>
        <v>-4.7725595888605379E-2</v>
      </c>
      <c r="W1750" s="5">
        <f t="shared" si="656"/>
        <v>0.79967025623443933</v>
      </c>
      <c r="X1750" s="5">
        <f t="shared" si="657"/>
        <v>-0.10574218780809175</v>
      </c>
      <c r="Y1750" s="5" t="str" cm="1">
        <f t="array" ref="Y1750:AB1750">SETMATRIX(GETMATRIX(Y1749:AB1749)-$O$9*DELTAWEIGHT(S1749,$AH$4,AK1749:AN1749))</f>
        <v>0.5774,0.5774,0.5774</v>
      </c>
      <c r="Z1750" s="5" t="str">
        <v>0.565894371680898,0.503366089408519,0.5774</v>
      </c>
      <c r="AA1750" s="5" t="str">
        <v>0.658335973967757,0.618795702907844,0.5774</v>
      </c>
      <c r="AB1750" s="5" t="str">
        <v>0.568554936442709,0.489421952970786,0.5774</v>
      </c>
      <c r="AC1750" s="5" cm="1">
        <f t="array" ref="AC1750">SIGMOID(SUM(GETVECTOR(Y1750)*GETVECTOR(_xlfn.CONCAT($S1750,",",$AH$4)))+U1750)</f>
        <v>0.55248623872780911</v>
      </c>
      <c r="AD1750" s="5" cm="1">
        <f t="array" ref="AD1750">SIGMOID(SUM(GETVECTOR(Z1750)*GETVECTOR(_xlfn.CONCAT($S1750,",",$AH$4)))+V1750)</f>
        <v>0.53666796293777508</v>
      </c>
      <c r="AE1750" s="5" cm="1">
        <f t="array" ref="AE1750">TANH(SUM(GETVECTOR(AA1750)*GETVECTOR(_xlfn.CONCAT($S1750,",",$AH$4)))+W1750)</f>
        <v>0.7748805110479613</v>
      </c>
      <c r="AF1750" s="5" cm="1">
        <f t="array" ref="AF1750">SIGMOID(SUM(GETVECTOR(AB1750)*GETVECTOR(_xlfn.CONCAT($S1750,",",$AH$4)))+X1750)</f>
        <v>0.52167147998840169</v>
      </c>
      <c r="AG1750" s="5">
        <f t="shared" si="642"/>
        <v>0.41585354538429148</v>
      </c>
      <c r="AH1750" s="40">
        <f t="shared" si="643"/>
        <v>0.20524200764489878</v>
      </c>
      <c r="AI1750" s="3">
        <f t="shared" si="644"/>
        <v>-5.4551806788090879E-2</v>
      </c>
      <c r="AJ1750" s="3">
        <f t="shared" si="645"/>
        <v>-2.4053135571265215E-2</v>
      </c>
      <c r="AK1750" s="3">
        <f t="shared" si="646"/>
        <v>0</v>
      </c>
      <c r="AL1750" s="3">
        <f t="shared" si="647"/>
        <v>-4.634516557221767E-3</v>
      </c>
      <c r="AM1750" s="3">
        <f t="shared" si="648"/>
        <v>-5.1577416459899087E-3</v>
      </c>
      <c r="AN1750" s="3">
        <f t="shared" si="649"/>
        <v>-5.3555202972605338E-3</v>
      </c>
      <c r="AO1750" s="3" t="str" cm="1">
        <f t="array" ref="AO1750">GETVECTOR(Y1750,2)</f>
        <v>0.5774</v>
      </c>
      <c r="AP1750" s="3" t="str" cm="1">
        <f t="array" ref="AP1750">GETVECTOR(Z1750,2)</f>
        <v>0.5774</v>
      </c>
      <c r="AQ1750" s="3" t="str" cm="1">
        <f t="array" ref="AQ1750">GETVECTOR(AA1750,2)</f>
        <v>0.5774</v>
      </c>
      <c r="AR1750" s="3" t="str" cm="1">
        <f t="array" ref="AR1750">GETVECTOR(AB1750,2)</f>
        <v>0.5774</v>
      </c>
      <c r="AS1750" s="3" cm="1">
        <f t="array" ref="AS1750">SUM(AK1750:AN1750*AO1750:AR1750)</f>
        <v>-8.7463273061726549E-3</v>
      </c>
      <c r="AT1750" s="51">
        <f t="shared" si="650"/>
        <v>2.9758996238451979E-3</v>
      </c>
      <c r="AU1750" s="48">
        <f t="shared" si="651"/>
        <v>5.4551806788090879E-2</v>
      </c>
      <c r="AV1750" s="56"/>
      <c r="AW1750" s="56"/>
    </row>
    <row r="1751" spans="1:49" ht="15" customHeight="1" x14ac:dyDescent="0.25">
      <c r="A1751" s="11">
        <f t="shared" si="652"/>
        <v>1748</v>
      </c>
      <c r="B1751" s="29">
        <v>32795</v>
      </c>
      <c r="C1751" s="25"/>
      <c r="D1751" s="12"/>
      <c r="E1751" s="25"/>
      <c r="F1751" s="35"/>
      <c r="G1751" s="25">
        <v>0</v>
      </c>
      <c r="H1751" s="13">
        <v>0</v>
      </c>
      <c r="I1751" s="25">
        <v>0</v>
      </c>
      <c r="J1751" s="12">
        <v>0</v>
      </c>
      <c r="K1751" s="12">
        <v>0</v>
      </c>
      <c r="L1751" s="25" t="s">
        <v>11</v>
      </c>
      <c r="M1751" s="10"/>
      <c r="N1751" s="15"/>
      <c r="O1751" s="15"/>
      <c r="P1751" s="4"/>
      <c r="Q1751" s="54"/>
      <c r="R1751" s="42">
        <f t="shared" si="658"/>
        <v>0.18969072164948453</v>
      </c>
      <c r="S1751" s="44" t="str" cm="1">
        <f t="array" ref="S1751">SETVECTOR(R1751:R1752)</f>
        <v>0.189690721649485,0.25979381443299</v>
      </c>
      <c r="T1751" s="44">
        <f t="shared" si="653"/>
        <v>0.29587628865979382</v>
      </c>
      <c r="U1751" s="5">
        <f t="shared" si="654"/>
        <v>0</v>
      </c>
      <c r="V1751" s="5">
        <f t="shared" si="655"/>
        <v>-4.7262144232883205E-2</v>
      </c>
      <c r="W1751" s="5">
        <f t="shared" si="656"/>
        <v>0.80018603039903835</v>
      </c>
      <c r="X1751" s="5">
        <f t="shared" si="657"/>
        <v>-0.1052066357783657</v>
      </c>
      <c r="Y1751" s="5" t="str" cm="1">
        <f t="array" ref="Y1751:AB1751">SETMATRIX(GETMATRIX(Y1750:AB1750)-$O$9*DELTAWEIGHT(S1750,$AH$4,AK1750:AN1750))</f>
        <v>0.5774,0.5774,0.5774</v>
      </c>
      <c r="Z1751" s="5" t="str">
        <v>0.565975210306454,0.50345358533265,0.5774</v>
      </c>
      <c r="AA1751" s="5" t="str">
        <v>0.658431160898885,0.618898728762712,0.5774</v>
      </c>
      <c r="AB1751" s="5" t="str">
        <v>0.568647905014075,0.489522577777441,0.5774</v>
      </c>
      <c r="AC1751" s="5" cm="1">
        <f t="array" ref="AC1751">SIGMOID(SUM(GETVECTOR(Y1751)*GETVECTOR(_xlfn.CONCAT($S1751,",",$AH$4)))+U1751)</f>
        <v>0.56452133479732203</v>
      </c>
      <c r="AD1751" s="5" cm="1">
        <f t="array" ref="AD1751">SIGMOID(SUM(GETVECTOR(Z1751)*GETVECTOR(_xlfn.CONCAT($S1751,",",$AH$4)))+V1751)</f>
        <v>0.54757866503908048</v>
      </c>
      <c r="AE1751" s="5" cm="1">
        <f t="array" ref="AE1751">TANH(SUM(GETVECTOR(AA1751)*GETVECTOR(_xlfn.CONCAT($S1751,",",$AH$4)))+W1751)</f>
        <v>0.79536592389076144</v>
      </c>
      <c r="AF1751" s="5" cm="1">
        <f t="array" ref="AF1751">SIGMOID(SUM(GETVECTOR(AB1751)*GETVECTOR(_xlfn.CONCAT($S1751,",",$AH$4)))+X1751)</f>
        <v>0.53241336275358042</v>
      </c>
      <c r="AG1751" s="5">
        <f t="shared" si="642"/>
        <v>0.43552541082167806</v>
      </c>
      <c r="AH1751" s="40">
        <f t="shared" si="643"/>
        <v>0.21825146981396384</v>
      </c>
      <c r="AI1751" s="3">
        <f t="shared" si="644"/>
        <v>-7.7624818845829974E-2</v>
      </c>
      <c r="AJ1751" s="3">
        <f t="shared" si="645"/>
        <v>-3.4383590671693318E-2</v>
      </c>
      <c r="AK1751" s="3">
        <f t="shared" si="646"/>
        <v>0</v>
      </c>
      <c r="AL1751" s="3">
        <f t="shared" si="647"/>
        <v>-6.7749766691448726E-3</v>
      </c>
      <c r="AM1751" s="3">
        <f t="shared" si="648"/>
        <v>-6.9171736705517534E-3</v>
      </c>
      <c r="AN1751" s="3">
        <f t="shared" si="649"/>
        <v>-7.9217269372470339E-3</v>
      </c>
      <c r="AO1751" s="3" t="str" cm="1">
        <f t="array" ref="AO1751">GETVECTOR(Y1751,2)</f>
        <v>0.5774</v>
      </c>
      <c r="AP1751" s="3" t="str" cm="1">
        <f t="array" ref="AP1751">GETVECTOR(Z1751,2)</f>
        <v>0.5774</v>
      </c>
      <c r="AQ1751" s="3" t="str" cm="1">
        <f t="array" ref="AQ1751">GETVECTOR(AA1751,2)</f>
        <v>0.5774</v>
      </c>
      <c r="AR1751" s="3" t="str" cm="1">
        <f t="array" ref="AR1751">GETVECTOR(AB1751,2)</f>
        <v>0.5774</v>
      </c>
      <c r="AS1751" s="3" cm="1">
        <f t="array" ref="AS1751">SUM(AK1751:AN1751*AO1751:AR1751)</f>
        <v>-1.2479852739707271E-2</v>
      </c>
      <c r="AT1751" s="51">
        <f t="shared" si="650"/>
        <v>6.0256125008479201E-3</v>
      </c>
      <c r="AU1751" s="48">
        <f t="shared" si="651"/>
        <v>7.7624818845829974E-2</v>
      </c>
      <c r="AV1751" s="56"/>
      <c r="AW1751" s="56"/>
    </row>
    <row r="1752" spans="1:49" ht="15" customHeight="1" x14ac:dyDescent="0.25">
      <c r="A1752" s="11">
        <f t="shared" si="652"/>
        <v>1749</v>
      </c>
      <c r="B1752" s="29">
        <v>32796</v>
      </c>
      <c r="C1752" s="25"/>
      <c r="D1752" s="12"/>
      <c r="E1752" s="25"/>
      <c r="F1752" s="35"/>
      <c r="G1752" s="25">
        <v>0</v>
      </c>
      <c r="H1752" s="13">
        <v>0</v>
      </c>
      <c r="I1752" s="25">
        <v>0</v>
      </c>
      <c r="J1752" s="12">
        <v>0</v>
      </c>
      <c r="K1752" s="12">
        <v>0</v>
      </c>
      <c r="L1752" s="25" t="s">
        <v>11</v>
      </c>
      <c r="M1752" s="10"/>
      <c r="N1752" s="15"/>
      <c r="O1752" s="15"/>
      <c r="P1752" s="4"/>
      <c r="Q1752" s="54"/>
      <c r="R1752" s="42">
        <f t="shared" si="658"/>
        <v>0.25979381443298966</v>
      </c>
      <c r="S1752" s="44" t="str" cm="1">
        <f t="array" ref="S1752">SETVECTOR(R1752:R1753)</f>
        <v>0.25979381443299,0.295876288659794</v>
      </c>
      <c r="T1752" s="44">
        <f t="shared" si="653"/>
        <v>0.25773195876288657</v>
      </c>
      <c r="U1752" s="5">
        <f t="shared" si="654"/>
        <v>0</v>
      </c>
      <c r="V1752" s="5">
        <f t="shared" si="655"/>
        <v>-4.6584646565968717E-2</v>
      </c>
      <c r="W1752" s="5">
        <f t="shared" si="656"/>
        <v>0.80087774776609355</v>
      </c>
      <c r="X1752" s="5">
        <f t="shared" si="657"/>
        <v>-0.104414463084641</v>
      </c>
      <c r="Y1752" s="5" t="str" cm="1">
        <f t="array" ref="Y1752:AB1752">SETMATRIX(GETMATRIX(Y1751:AB1751)-$O$9*DELTAWEIGHT(S1751,$AH$4,AK1751:AN1751))</f>
        <v>0.5774,0.5774,0.5774</v>
      </c>
      <c r="Z1752" s="5" t="str">
        <v>0.566102318078375,0.503627667715932,0.5774</v>
      </c>
      <c r="AA1752" s="5" t="str">
        <v>0.658568216833731,0.619086435803915,0.5774</v>
      </c>
      <c r="AB1752" s="5" t="str">
        <v>0.568795850037503,0.489725198135614,0.5774</v>
      </c>
      <c r="AC1752" s="5" cm="1">
        <f t="array" ref="AC1752">SIGMOID(SUM(GETVECTOR(Y1752)*GETVECTOR(_xlfn.CONCAT($S1752,",",$AH$4)))+U1752)</f>
        <v>0.57952990753731792</v>
      </c>
      <c r="AD1752" s="5" cm="1">
        <f t="array" ref="AD1752">SIGMOID(SUM(GETVECTOR(Z1752)*GETVECTOR(_xlfn.CONCAT($S1752,",",$AH$4)))+V1752)</f>
        <v>0.56205262245320986</v>
      </c>
      <c r="AE1752" s="5" cm="1">
        <f t="array" ref="AE1752">TANH(SUM(GETVECTOR(AA1752)*GETVECTOR(_xlfn.CONCAT($S1752,",",$AH$4)))+W1752)</f>
        <v>0.81945059111488328</v>
      </c>
      <c r="AF1752" s="5" cm="1">
        <f t="array" ref="AF1752">SIGMOID(SUM(GETVECTOR(AB1752)*GETVECTOR(_xlfn.CONCAT($S1752,",",$AH$4)))+X1752)</f>
        <v>0.546924813583197</v>
      </c>
      <c r="AG1752" s="5">
        <f t="shared" si="642"/>
        <v>0.46057435370695315</v>
      </c>
      <c r="AH1752" s="40">
        <f t="shared" si="643"/>
        <v>0.23547968711116979</v>
      </c>
      <c r="AI1752" s="3">
        <f t="shared" si="644"/>
        <v>-2.2252271651716782E-2</v>
      </c>
      <c r="AJ1752" s="3">
        <f t="shared" si="645"/>
        <v>-9.9142440430992577E-3</v>
      </c>
      <c r="AK1752" s="3">
        <f t="shared" si="646"/>
        <v>0</v>
      </c>
      <c r="AL1752" s="3">
        <f t="shared" si="647"/>
        <v>-1.9997756985827963E-3</v>
      </c>
      <c r="AM1752" s="3">
        <f t="shared" si="648"/>
        <v>-1.8305134355195843E-3</v>
      </c>
      <c r="AN1752" s="3">
        <f t="shared" si="649"/>
        <v>-2.3740949322884029E-3</v>
      </c>
      <c r="AO1752" s="3" t="str" cm="1">
        <f t="array" ref="AO1752">GETVECTOR(Y1752,2)</f>
        <v>0.5774</v>
      </c>
      <c r="AP1752" s="3" t="str" cm="1">
        <f t="array" ref="AP1752">GETVECTOR(Z1752,2)</f>
        <v>0.5774</v>
      </c>
      <c r="AQ1752" s="3" t="str" cm="1">
        <f t="array" ref="AQ1752">GETVECTOR(AA1752,2)</f>
        <v>0.5774</v>
      </c>
      <c r="AR1752" s="3" t="str" cm="1">
        <f t="array" ref="AR1752">GETVECTOR(AB1752,2)</f>
        <v>0.5774</v>
      </c>
      <c r="AS1752" s="3" cm="1">
        <f t="array" ref="AS1752">SUM(AK1752:AN1752*AO1752:AR1752)</f>
        <v>-3.5824113599340385E-3</v>
      </c>
      <c r="AT1752" s="51">
        <f t="shared" si="650"/>
        <v>4.9516359366179828E-4</v>
      </c>
      <c r="AU1752" s="48">
        <f t="shared" si="651"/>
        <v>2.2252271651716782E-2</v>
      </c>
      <c r="AV1752" s="56"/>
      <c r="AW1752" s="56"/>
    </row>
    <row r="1753" spans="1:49" ht="15" customHeight="1" x14ac:dyDescent="0.25">
      <c r="A1753" s="11">
        <f t="shared" si="652"/>
        <v>1750</v>
      </c>
      <c r="B1753" s="29">
        <v>32797</v>
      </c>
      <c r="C1753" s="25"/>
      <c r="D1753" s="12"/>
      <c r="E1753" s="25"/>
      <c r="F1753" s="35"/>
      <c r="G1753" s="25">
        <v>0</v>
      </c>
      <c r="H1753" s="13">
        <v>0</v>
      </c>
      <c r="I1753" s="25">
        <v>0</v>
      </c>
      <c r="J1753" s="12">
        <v>0</v>
      </c>
      <c r="K1753" s="12">
        <v>0</v>
      </c>
      <c r="L1753" s="25" t="s">
        <v>11</v>
      </c>
      <c r="M1753" s="10"/>
      <c r="N1753" s="15"/>
      <c r="O1753" s="15"/>
      <c r="P1753" s="4"/>
      <c r="Q1753" s="54"/>
      <c r="R1753" s="42">
        <f t="shared" si="658"/>
        <v>0.29587628865979382</v>
      </c>
      <c r="S1753" s="44" t="str" cm="1">
        <f t="array" ref="S1753">SETVECTOR(R1753:R1754)</f>
        <v>0.295876288659794,0.257731958762887</v>
      </c>
      <c r="T1753" s="44">
        <f t="shared" si="653"/>
        <v>1.0309278350515464E-2</v>
      </c>
      <c r="U1753" s="5">
        <f t="shared" si="654"/>
        <v>0</v>
      </c>
      <c r="V1753" s="5">
        <f t="shared" si="655"/>
        <v>-4.6384668996110434E-2</v>
      </c>
      <c r="W1753" s="5">
        <f t="shared" si="656"/>
        <v>0.80106079910964556</v>
      </c>
      <c r="X1753" s="5">
        <f t="shared" si="657"/>
        <v>-0.10417705359141216</v>
      </c>
      <c r="Y1753" s="5" t="str" cm="1">
        <f t="array" ref="Y1753:AB1753">SETMATRIX(GETMATRIX(Y1752:AB1752)-$O$9*DELTAWEIGHT(S1752,$AH$4,AK1752:AN1752))</f>
        <v>0.5774,0.5774,0.5774</v>
      </c>
      <c r="Z1753" s="5" t="str">
        <v>0.566150883288232,0.503682978093825,0.5774</v>
      </c>
      <c r="AA1753" s="5" t="str">
        <v>0.65861506009375,0.61913978507227,0.5774</v>
      </c>
      <c r="AB1753" s="5" t="str">
        <v>0.568853261124886,0.489790582985133,0.5774</v>
      </c>
      <c r="AC1753" s="5" cm="1">
        <f t="array" ref="AC1753">SIGMOID(SUM(GETVECTOR(Y1753)*GETVECTOR(_xlfn.CONCAT($S1753,",",$AH$4)))+U1753)</f>
        <v>0.57923978125367126</v>
      </c>
      <c r="AD1753" s="5" cm="1">
        <f t="array" ref="AD1753">SIGMOID(SUM(GETVECTOR(Z1753)*GETVECTOR(_xlfn.CONCAT($S1753,",",$AH$4)))+V1753)</f>
        <v>0.56240813731957895</v>
      </c>
      <c r="AE1753" s="5" cm="1">
        <f t="array" ref="AE1753">TANH(SUM(GETVECTOR(AA1753)*GETVECTOR(_xlfn.CONCAT($S1753,",",$AH$4)))+W1753)</f>
        <v>0.81956842069907543</v>
      </c>
      <c r="AF1753" s="5" cm="1">
        <f t="array" ref="AF1753">SIGMOID(SUM(GETVECTOR(AB1753)*GETVECTOR(_xlfn.CONCAT($S1753,",",$AH$4)))+X1753)</f>
        <v>0.54744874772825147</v>
      </c>
      <c r="AG1753" s="5">
        <f t="shared" si="642"/>
        <v>0.46093194889131606</v>
      </c>
      <c r="AH1753" s="40">
        <f t="shared" si="643"/>
        <v>0.23586471861093977</v>
      </c>
      <c r="AI1753" s="3">
        <f t="shared" si="644"/>
        <v>0.22555544026042432</v>
      </c>
      <c r="AJ1753" s="3">
        <f t="shared" si="645"/>
        <v>0.10055892488812029</v>
      </c>
      <c r="AK1753" s="3">
        <f t="shared" si="646"/>
        <v>0</v>
      </c>
      <c r="AL1753" s="3">
        <f t="shared" si="647"/>
        <v>2.0282742197532466E-2</v>
      </c>
      <c r="AM1753" s="3">
        <f t="shared" si="648"/>
        <v>1.8567488285990315E-2</v>
      </c>
      <c r="AN1753" s="3">
        <f t="shared" si="649"/>
        <v>2.4075984777900492E-2</v>
      </c>
      <c r="AO1753" s="3" t="str" cm="1">
        <f t="array" ref="AO1753">GETVECTOR(Y1753,2)</f>
        <v>0.5774</v>
      </c>
      <c r="AP1753" s="3" t="str" cm="1">
        <f t="array" ref="AP1753">GETVECTOR(Z1753,2)</f>
        <v>0.5774</v>
      </c>
      <c r="AQ1753" s="3" t="str" cm="1">
        <f t="array" ref="AQ1753">GETVECTOR(AA1753,2)</f>
        <v>0.5774</v>
      </c>
      <c r="AR1753" s="3" t="str" cm="1">
        <f t="array" ref="AR1753">GETVECTOR(AB1753,2)</f>
        <v>0.5774</v>
      </c>
      <c r="AS1753" s="3" cm="1">
        <f t="array" ref="AS1753">SUM(AK1753:AN1753*AO1753:AR1753)</f>
        <v>3.6333596691945802E-2</v>
      </c>
      <c r="AT1753" s="51">
        <f t="shared" si="650"/>
        <v>5.087525663107384E-2</v>
      </c>
      <c r="AU1753" s="48">
        <f t="shared" si="651"/>
        <v>0.22555544026042432</v>
      </c>
      <c r="AV1753" s="56"/>
      <c r="AW1753" s="56"/>
    </row>
    <row r="1754" spans="1:49" ht="15" customHeight="1" x14ac:dyDescent="0.25">
      <c r="A1754" s="11">
        <f t="shared" si="652"/>
        <v>1751</v>
      </c>
      <c r="B1754" s="29">
        <v>32798</v>
      </c>
      <c r="C1754" s="25"/>
      <c r="D1754" s="12"/>
      <c r="E1754" s="25"/>
      <c r="F1754" s="35"/>
      <c r="G1754" s="25">
        <v>0</v>
      </c>
      <c r="H1754" s="13">
        <v>0</v>
      </c>
      <c r="I1754" s="25">
        <v>0</v>
      </c>
      <c r="J1754" s="12">
        <v>0</v>
      </c>
      <c r="K1754" s="12">
        <v>0</v>
      </c>
      <c r="L1754" s="25" t="s">
        <v>11</v>
      </c>
      <c r="M1754" s="10"/>
      <c r="N1754" s="15"/>
      <c r="O1754" s="15"/>
      <c r="P1754" s="4"/>
      <c r="Q1754" s="54"/>
      <c r="R1754" s="42">
        <f t="shared" si="658"/>
        <v>0.25773195876288657</v>
      </c>
      <c r="S1754" s="44" t="str" cm="1">
        <f t="array" ref="S1754">SETVECTOR(R1754:R1755)</f>
        <v>0.257731958762887,0.0103092783505155</v>
      </c>
      <c r="T1754" s="44">
        <f t="shared" si="653"/>
        <v>0.16185567010309276</v>
      </c>
      <c r="U1754" s="5">
        <f t="shared" si="654"/>
        <v>0</v>
      </c>
      <c r="V1754" s="5">
        <f t="shared" si="655"/>
        <v>-4.8412943215863681E-2</v>
      </c>
      <c r="W1754" s="5">
        <f t="shared" si="656"/>
        <v>0.79920405028104657</v>
      </c>
      <c r="X1754" s="5">
        <f t="shared" si="657"/>
        <v>-0.10658465206920222</v>
      </c>
      <c r="Y1754" s="5" t="str" cm="1">
        <f t="array" ref="Y1754:AB1754">SETMATRIX(GETMATRIX(Y1753:AB1753)-$O$9*DELTAWEIGHT(S1753,$AH$4,AK1753:AN1753))</f>
        <v>0.5774,0.5774,0.5774</v>
      </c>
      <c r="Z1754" s="5" t="str">
        <v>0.565547479537612,0.503157365070637,0.5774</v>
      </c>
      <c r="AA1754" s="5" t="str">
        <v>0.658033016784,0.618632778704892,0.5774</v>
      </c>
      <c r="AB1754" s="5" t="str">
        <v>0.568140046643449,0.48916931601524,0.5774</v>
      </c>
      <c r="AC1754" s="5" cm="1">
        <f t="array" ref="AC1754">SIGMOID(SUM(GETVECTOR(Y1754)*GETVECTOR(_xlfn.CONCAT($S1754,",",$AH$4)))+U1754)</f>
        <v>0.53861470571488013</v>
      </c>
      <c r="AD1754" s="5" cm="1">
        <f t="array" ref="AD1754">SIGMOID(SUM(GETVECTOR(Z1754)*GETVECTOR(_xlfn.CONCAT($S1754,",",$AH$4)))+V1754)</f>
        <v>0.52561104253963742</v>
      </c>
      <c r="AE1754" s="5" cm="1">
        <f t="array" ref="AE1754">TANH(SUM(GETVECTOR(AA1754)*GETVECTOR(_xlfn.CONCAT($S1754,",",$AH$4)))+W1754)</f>
        <v>0.75097084251057511</v>
      </c>
      <c r="AF1754" s="5" cm="1">
        <f t="array" ref="AF1754">SIGMOID(SUM(GETVECTOR(AB1754)*GETVECTOR(_xlfn.CONCAT($S1754,",",$AH$4)))+X1754)</f>
        <v>0.51121966072205027</v>
      </c>
      <c r="AG1754" s="5">
        <f t="shared" si="642"/>
        <v>0.39471856744885325</v>
      </c>
      <c r="AH1754" s="40">
        <f t="shared" si="643"/>
        <v>0.19192255509986147</v>
      </c>
      <c r="AI1754" s="3">
        <f t="shared" si="644"/>
        <v>3.0066884996768711E-2</v>
      </c>
      <c r="AJ1754" s="3">
        <f t="shared" si="645"/>
        <v>1.3204411303169829E-2</v>
      </c>
      <c r="AK1754" s="3">
        <f t="shared" si="646"/>
        <v>0</v>
      </c>
      <c r="AL1754" s="3">
        <f t="shared" si="647"/>
        <v>2.4725277291611889E-3</v>
      </c>
      <c r="AM1754" s="3">
        <f t="shared" si="648"/>
        <v>3.0263045992753143E-3</v>
      </c>
      <c r="AN1754" s="3">
        <f t="shared" si="649"/>
        <v>2.8205134937811702E-3</v>
      </c>
      <c r="AO1754" s="3" t="str" cm="1">
        <f t="array" ref="AO1754">GETVECTOR(Y1754,2)</f>
        <v>0.5774</v>
      </c>
      <c r="AP1754" s="3" t="str" cm="1">
        <f t="array" ref="AP1754">GETVECTOR(Z1754,2)</f>
        <v>0.5774</v>
      </c>
      <c r="AQ1754" s="3" t="str" cm="1">
        <f t="array" ref="AQ1754">GETVECTOR(AA1754,2)</f>
        <v>0.5774</v>
      </c>
      <c r="AR1754" s="3" t="str" cm="1">
        <f t="array" ref="AR1754">GETVECTOR(AB1754,2)</f>
        <v>0.5774</v>
      </c>
      <c r="AS1754" s="3" cm="1">
        <f t="array" ref="AS1754">SUM(AK1754:AN1754*AO1754:AR1754)</f>
        <v>4.8035902777484847E-3</v>
      </c>
      <c r="AT1754" s="51">
        <f t="shared" si="650"/>
        <v>9.0401757340891542E-4</v>
      </c>
      <c r="AU1754" s="48">
        <f t="shared" si="651"/>
        <v>3.0066884996768711E-2</v>
      </c>
      <c r="AV1754" s="56"/>
      <c r="AW1754" s="56"/>
    </row>
    <row r="1755" spans="1:49" ht="15" customHeight="1" x14ac:dyDescent="0.25">
      <c r="A1755" s="11">
        <f t="shared" si="652"/>
        <v>1752</v>
      </c>
      <c r="B1755" s="29">
        <v>32799</v>
      </c>
      <c r="C1755" s="25"/>
      <c r="D1755" s="12"/>
      <c r="E1755" s="25"/>
      <c r="F1755" s="35"/>
      <c r="G1755" s="25">
        <v>0</v>
      </c>
      <c r="H1755" s="13">
        <v>0</v>
      </c>
      <c r="I1755" s="25">
        <v>0</v>
      </c>
      <c r="J1755" s="12">
        <v>0</v>
      </c>
      <c r="K1755" s="12">
        <v>0</v>
      </c>
      <c r="L1755" s="25" t="s">
        <v>11</v>
      </c>
      <c r="M1755" s="10"/>
      <c r="N1755" s="15"/>
      <c r="O1755" s="15"/>
      <c r="P1755" s="4"/>
      <c r="Q1755" s="54"/>
      <c r="R1755" s="42">
        <f t="shared" si="658"/>
        <v>1.0309278350515464E-2</v>
      </c>
      <c r="S1755" s="44" t="str" cm="1">
        <f t="array" ref="S1755">SETVECTOR(R1755:R1756)</f>
        <v>0.0103092783505155,0.161855670103093</v>
      </c>
      <c r="T1755" s="44">
        <f t="shared" si="653"/>
        <v>0.19587628865979381</v>
      </c>
      <c r="U1755" s="5">
        <f t="shared" si="654"/>
        <v>0</v>
      </c>
      <c r="V1755" s="5">
        <f t="shared" si="655"/>
        <v>-4.8660195988779797E-2</v>
      </c>
      <c r="W1755" s="5">
        <f t="shared" si="656"/>
        <v>0.79890141982111906</v>
      </c>
      <c r="X1755" s="5">
        <f t="shared" si="657"/>
        <v>-0.10686670341858033</v>
      </c>
      <c r="Y1755" s="5" t="str" cm="1">
        <f t="array" ref="Y1755:AB1755">SETMATRIX(GETMATRIX(Y1754:AB1754)-$O$9*DELTAWEIGHT(S1754,$AH$4,AK1754:AN1754))</f>
        <v>0.5774,0.5774,0.5774</v>
      </c>
      <c r="Z1755" s="5" t="str">
        <v>0.565485768062418,0.503154896611629,0.5774</v>
      </c>
      <c r="AA1755" s="5" t="str">
        <v>0.657952925361629,0.618629575047997,0.5774</v>
      </c>
      <c r="AB1755" s="5" t="str">
        <v>0.568070000315981,0.489166514162141,0.5774</v>
      </c>
      <c r="AC1755" s="5" cm="1">
        <f t="array" ref="AC1755">SIGMOID(SUM(GETVECTOR(Y1755)*GETVECTOR(_xlfn.CONCAT($S1755,",",$AH$4)))+U1755)</f>
        <v>0.52483156496816241</v>
      </c>
      <c r="AD1755" s="5" cm="1">
        <f t="array" ref="AD1755">SIGMOID(SUM(GETVECTOR(Z1755)*GETVECTOR(_xlfn.CONCAT($S1755,",",$AH$4)))+V1755)</f>
        <v>0.50965080804339102</v>
      </c>
      <c r="AE1755" s="5" cm="1">
        <f t="array" ref="AE1755">TANH(SUM(GETVECTOR(AA1755)*GETVECTOR(_xlfn.CONCAT($S1755,",",$AH$4)))+W1755)</f>
        <v>0.71911662210450933</v>
      </c>
      <c r="AF1755" s="5" cm="1">
        <f t="array" ref="AF1755">SIGMOID(SUM(GETVECTOR(AB1755)*GETVECTOR(_xlfn.CONCAT($S1755,",",$AH$4)))+X1755)</f>
        <v>0.49454123246676618</v>
      </c>
      <c r="AG1755" s="5">
        <f t="shared" si="642"/>
        <v>0.36649836753299703</v>
      </c>
      <c r="AH1755" s="40">
        <f t="shared" si="643"/>
        <v>0.17354692222593623</v>
      </c>
      <c r="AI1755" s="3">
        <f t="shared" si="644"/>
        <v>-2.2329366433857578E-2</v>
      </c>
      <c r="AJ1755" s="3">
        <f t="shared" si="645"/>
        <v>-9.6828900409145456E-3</v>
      </c>
      <c r="AK1755" s="3">
        <f t="shared" si="646"/>
        <v>0</v>
      </c>
      <c r="AL1755" s="3">
        <f t="shared" si="647"/>
        <v>-1.7401332622011239E-3</v>
      </c>
      <c r="AM1755" s="3">
        <f t="shared" si="648"/>
        <v>-2.3829179897274805E-3</v>
      </c>
      <c r="AN1755" s="3">
        <f t="shared" si="649"/>
        <v>-1.9587501866755804E-3</v>
      </c>
      <c r="AO1755" s="3" t="str" cm="1">
        <f t="array" ref="AO1755">GETVECTOR(Y1755,2)</f>
        <v>0.5774</v>
      </c>
      <c r="AP1755" s="3" t="str" cm="1">
        <f t="array" ref="AP1755">GETVECTOR(Z1755,2)</f>
        <v>0.5774</v>
      </c>
      <c r="AQ1755" s="3" t="str" cm="1">
        <f t="array" ref="AQ1755">GETVECTOR(AA1755,2)</f>
        <v>0.5774</v>
      </c>
      <c r="AR1755" s="3" t="str" cm="1">
        <f t="array" ref="AR1755">GETVECTOR(AB1755,2)</f>
        <v>0.5774</v>
      </c>
      <c r="AS1755" s="3" cm="1">
        <f t="array" ref="AS1755">SUM(AK1755:AN1755*AO1755:AR1755)</f>
        <v>-3.5116321506500564E-3</v>
      </c>
      <c r="AT1755" s="51">
        <f t="shared" si="650"/>
        <v>4.9860060533748552E-4</v>
      </c>
      <c r="AU1755" s="48">
        <f t="shared" si="651"/>
        <v>2.2329366433857578E-2</v>
      </c>
      <c r="AV1755" s="56"/>
      <c r="AW1755" s="56"/>
    </row>
    <row r="1756" spans="1:49" ht="15" customHeight="1" x14ac:dyDescent="0.25">
      <c r="A1756" s="11">
        <f t="shared" si="652"/>
        <v>1753</v>
      </c>
      <c r="B1756" s="29">
        <v>32800</v>
      </c>
      <c r="C1756" s="25"/>
      <c r="D1756" s="12"/>
      <c r="E1756" s="25"/>
      <c r="F1756" s="35"/>
      <c r="G1756" s="25">
        <v>0</v>
      </c>
      <c r="H1756" s="13">
        <v>0</v>
      </c>
      <c r="I1756" s="25">
        <v>0</v>
      </c>
      <c r="J1756" s="12">
        <v>0</v>
      </c>
      <c r="K1756" s="12">
        <v>0</v>
      </c>
      <c r="L1756" s="25" t="s">
        <v>11</v>
      </c>
      <c r="M1756" s="10"/>
      <c r="N1756" s="15"/>
      <c r="O1756" s="15"/>
      <c r="P1756" s="4"/>
      <c r="Q1756" s="54"/>
      <c r="R1756" s="42">
        <f t="shared" si="658"/>
        <v>0.16185567010309276</v>
      </c>
      <c r="S1756" s="44" t="str" cm="1">
        <f t="array" ref="S1756">SETVECTOR(R1756:R1757)</f>
        <v>0.161855670103093,0.195876288659794</v>
      </c>
      <c r="T1756" s="44">
        <f t="shared" si="653"/>
        <v>4.1237113402061855E-2</v>
      </c>
      <c r="U1756" s="5">
        <f t="shared" si="654"/>
        <v>0</v>
      </c>
      <c r="V1756" s="5">
        <f t="shared" si="655"/>
        <v>-4.8486182662559683E-2</v>
      </c>
      <c r="W1756" s="5">
        <f t="shared" si="656"/>
        <v>0.79913971162009179</v>
      </c>
      <c r="X1756" s="5">
        <f t="shared" si="657"/>
        <v>-0.10667082839991278</v>
      </c>
      <c r="Y1756" s="5" t="str" cm="1">
        <f t="array" ref="Y1756:AB1756">SETMATRIX(GETMATRIX(Y1755:AB1755)-$O$9*DELTAWEIGHT(S1755,$AH$4,AK1755:AN1755))</f>
        <v>0.5774,0.5774,0.5774</v>
      </c>
      <c r="Z1756" s="5" t="str">
        <v>0.565487644985085,0.503184364297499,0.5774</v>
      </c>
      <c r="AA1756" s="5" t="str">
        <v>0.657955658612894,0.618672487092854,0.5774</v>
      </c>
      <c r="AB1756" s="5" t="str">
        <v>0.568072102029548,0.489199511065146,0.5774</v>
      </c>
      <c r="AC1756" s="5" cm="1">
        <f t="array" ref="AC1756">SIGMOID(SUM(GETVECTOR(Y1756)*GETVECTOR(_xlfn.CONCAT($S1756,",",$AH$4)))+U1756)</f>
        <v>0.55145579256323818</v>
      </c>
      <c r="AD1756" s="5" cm="1">
        <f t="array" ref="AD1756">SIGMOID(SUM(GETVECTOR(Z1756)*GETVECTOR(_xlfn.CONCAT($S1756,",",$AH$4)))+V1756)</f>
        <v>0.53534173656266093</v>
      </c>
      <c r="AE1756" s="5" cm="1">
        <f t="array" ref="AE1756">TANH(SUM(GETVECTOR(AA1756)*GETVECTOR(_xlfn.CONCAT($S1756,",",$AH$4)))+W1756)</f>
        <v>0.77262853305284807</v>
      </c>
      <c r="AF1756" s="5" cm="1">
        <f t="array" ref="AF1756">SIGMOID(SUM(GETVECTOR(AB1756)*GETVECTOR(_xlfn.CONCAT($S1756,",",$AH$4)))+X1756)</f>
        <v>0.52026325735377388</v>
      </c>
      <c r="AG1756" s="5">
        <f t="shared" si="642"/>
        <v>0.41362030060237293</v>
      </c>
      <c r="AH1756" s="40">
        <f t="shared" si="643"/>
        <v>0.20370507605933044</v>
      </c>
      <c r="AI1756" s="3">
        <f t="shared" si="644"/>
        <v>0.16246796265726859</v>
      </c>
      <c r="AJ1756" s="3">
        <f t="shared" si="645"/>
        <v>7.1567803980307612E-2</v>
      </c>
      <c r="AK1756" s="3">
        <f t="shared" si="646"/>
        <v>0</v>
      </c>
      <c r="AL1756" s="3">
        <f t="shared" si="647"/>
        <v>1.3754765866649851E-2</v>
      </c>
      <c r="AM1756" s="3">
        <f t="shared" si="648"/>
        <v>1.5441962522409343E-2</v>
      </c>
      <c r="AN1756" s="3">
        <f t="shared" si="649"/>
        <v>1.5877150724775708E-2</v>
      </c>
      <c r="AO1756" s="3" t="str" cm="1">
        <f t="array" ref="AO1756">GETVECTOR(Y1756,2)</f>
        <v>0.5774</v>
      </c>
      <c r="AP1756" s="3" t="str" cm="1">
        <f t="array" ref="AP1756">GETVECTOR(Z1756,2)</f>
        <v>0.5774</v>
      </c>
      <c r="AQ1756" s="3" t="str" cm="1">
        <f t="array" ref="AQ1756">GETVECTOR(AA1756,2)</f>
        <v>0.5774</v>
      </c>
      <c r="AR1756" s="3" t="str" cm="1">
        <f t="array" ref="AR1756">GETVECTOR(AB1756,2)</f>
        <v>0.5774</v>
      </c>
      <c r="AS1756" s="3" cm="1">
        <f t="array" ref="AS1756">SUM(AK1756:AN1756*AO1756:AR1756)</f>
        <v>2.6025657800328273E-2</v>
      </c>
      <c r="AT1756" s="51">
        <f t="shared" si="650"/>
        <v>2.6395838890003621E-2</v>
      </c>
      <c r="AU1756" s="48">
        <f t="shared" si="651"/>
        <v>0.16246796265726859</v>
      </c>
      <c r="AV1756" s="56"/>
      <c r="AW1756" s="56"/>
    </row>
    <row r="1757" spans="1:49" ht="15" customHeight="1" x14ac:dyDescent="0.25">
      <c r="A1757" s="11">
        <f t="shared" si="652"/>
        <v>1754</v>
      </c>
      <c r="B1757" s="29">
        <v>32801</v>
      </c>
      <c r="C1757" s="25"/>
      <c r="D1757" s="12"/>
      <c r="E1757" s="25"/>
      <c r="F1757" s="35"/>
      <c r="G1757" s="25">
        <v>0</v>
      </c>
      <c r="H1757" s="13">
        <v>0</v>
      </c>
      <c r="I1757" s="25">
        <v>0</v>
      </c>
      <c r="J1757" s="12">
        <v>0</v>
      </c>
      <c r="K1757" s="12">
        <v>0</v>
      </c>
      <c r="L1757" s="25" t="s">
        <v>11</v>
      </c>
      <c r="M1757" s="10"/>
      <c r="N1757" s="15"/>
      <c r="O1757" s="15"/>
      <c r="P1757" s="4"/>
      <c r="Q1757" s="54"/>
      <c r="R1757" s="42">
        <f t="shared" si="658"/>
        <v>0.19587628865979381</v>
      </c>
      <c r="S1757" s="44" t="str" cm="1">
        <f t="array" ref="S1757">SETVECTOR(R1757:R1758)</f>
        <v>0.195876288659794,0.0412371134020619</v>
      </c>
      <c r="T1757" s="44">
        <f t="shared" si="653"/>
        <v>0.70206185567010304</v>
      </c>
      <c r="U1757" s="5">
        <f t="shared" si="654"/>
        <v>0</v>
      </c>
      <c r="V1757" s="5">
        <f t="shared" si="655"/>
        <v>-4.9861659249224671E-2</v>
      </c>
      <c r="W1757" s="5">
        <f t="shared" si="656"/>
        <v>0.79759551536785089</v>
      </c>
      <c r="X1757" s="5">
        <f t="shared" si="657"/>
        <v>-0.10825854347239035</v>
      </c>
      <c r="Y1757" s="5" t="str" cm="1">
        <f t="array" ref="Y1757:AB1757">SETMATRIX(GETMATRIX(Y1756:AB1756)-$O$9*DELTAWEIGHT(S1756,$AH$4,AK1756:AN1756))</f>
        <v>0.5774,0.5774,0.5774</v>
      </c>
      <c r="Z1757" s="5" t="str">
        <v>0.565265778819775,0.502915863842665,0.5774</v>
      </c>
      <c r="AA1757" s="5" t="str">
        <v>0.657692033675365,0.618353450544253,0.5774</v>
      </c>
      <c r="AB1757" s="5" t="str">
        <v>0.567817233362757,0.48889107127731,0.5774</v>
      </c>
      <c r="AC1757" s="5" cm="1">
        <f t="array" ref="AC1757">SIGMOID(SUM(GETVECTOR(Y1757)*GETVECTOR(_xlfn.CONCAT($S1757,",",$AH$4)))+U1757)</f>
        <v>0.53417395610824714</v>
      </c>
      <c r="AD1757" s="5" cm="1">
        <f t="array" ref="AD1757">SIGMOID(SUM(GETVECTOR(Z1757)*GETVECTOR(_xlfn.CONCAT($S1757,",",$AH$4)))+V1757)</f>
        <v>0.5203885138005605</v>
      </c>
      <c r="AE1757" s="5" cm="1">
        <f t="array" ref="AE1757">TANH(SUM(GETVECTOR(AA1757)*GETVECTOR(_xlfn.CONCAT($S1757,",",$AH$4)))+W1757)</f>
        <v>0.74065144862897714</v>
      </c>
      <c r="AF1757" s="5" cm="1">
        <f t="array" ref="AF1757">SIGMOID(SUM(GETVECTOR(AB1757)*GETVECTOR(_xlfn.CONCAT($S1757,",",$AH$4)))+X1757)</f>
        <v>0.50578070376370521</v>
      </c>
      <c r="AG1757" s="5">
        <f t="shared" si="642"/>
        <v>0.38542650659626559</v>
      </c>
      <c r="AH1757" s="40">
        <f t="shared" si="643"/>
        <v>0.18582928159065482</v>
      </c>
      <c r="AI1757" s="3">
        <f t="shared" si="644"/>
        <v>-0.51623257407944823</v>
      </c>
      <c r="AJ1757" s="3">
        <f t="shared" si="645"/>
        <v>-0.22585434416547465</v>
      </c>
      <c r="AK1757" s="3">
        <f t="shared" si="646"/>
        <v>0</v>
      </c>
      <c r="AL1757" s="3">
        <f t="shared" si="647"/>
        <v>-4.175030019441324E-2</v>
      </c>
      <c r="AM1757" s="3">
        <f t="shared" si="648"/>
        <v>-5.3058112084335161E-2</v>
      </c>
      <c r="AN1757" s="3">
        <f t="shared" si="649"/>
        <v>-4.741101475258603E-2</v>
      </c>
      <c r="AO1757" s="3" t="str" cm="1">
        <f t="array" ref="AO1757">GETVECTOR(Y1757,2)</f>
        <v>0.5774</v>
      </c>
      <c r="AP1757" s="3" t="str" cm="1">
        <f t="array" ref="AP1757">GETVECTOR(Z1757,2)</f>
        <v>0.5774</v>
      </c>
      <c r="AQ1757" s="3" t="str" cm="1">
        <f t="array" ref="AQ1757">GETVECTOR(AA1757,2)</f>
        <v>0.5774</v>
      </c>
      <c r="AR1757" s="3" t="str" cm="1">
        <f t="array" ref="AR1757">GETVECTOR(AB1757,2)</f>
        <v>0.5774</v>
      </c>
      <c r="AS1757" s="3" cm="1">
        <f t="array" ref="AS1757">SUM(AK1757:AN1757*AO1757:AR1757)</f>
        <v>-8.2117497167892503E-2</v>
      </c>
      <c r="AT1757" s="51">
        <f t="shared" si="650"/>
        <v>0.26649607054069302</v>
      </c>
      <c r="AU1757" s="48">
        <f t="shared" si="651"/>
        <v>0.51623257407944823</v>
      </c>
      <c r="AV1757" s="56"/>
      <c r="AW1757" s="56"/>
    </row>
    <row r="1758" spans="1:49" ht="15" customHeight="1" x14ac:dyDescent="0.25">
      <c r="A1758" s="11">
        <f t="shared" si="652"/>
        <v>1755</v>
      </c>
      <c r="B1758" s="29">
        <v>32802</v>
      </c>
      <c r="C1758" s="25"/>
      <c r="D1758" s="12"/>
      <c r="E1758" s="25"/>
      <c r="F1758" s="35"/>
      <c r="G1758" s="25">
        <v>0</v>
      </c>
      <c r="H1758" s="13">
        <v>0</v>
      </c>
      <c r="I1758" s="25">
        <v>0</v>
      </c>
      <c r="J1758" s="12">
        <v>0</v>
      </c>
      <c r="K1758" s="12">
        <v>0</v>
      </c>
      <c r="L1758" s="25" t="s">
        <v>11</v>
      </c>
      <c r="M1758" s="10"/>
      <c r="N1758" s="15"/>
      <c r="O1758" s="15"/>
      <c r="P1758" s="4"/>
      <c r="Q1758" s="54"/>
      <c r="R1758" s="42">
        <f t="shared" si="658"/>
        <v>4.1237113402061855E-2</v>
      </c>
      <c r="S1758" s="44" t="str" cm="1">
        <f t="array" ref="S1758">SETVECTOR(R1758:R1759)</f>
        <v>0.0412371134020619,0.702061855670103</v>
      </c>
      <c r="T1758" s="44">
        <f t="shared" si="653"/>
        <v>6.3917525773195871E-2</v>
      </c>
      <c r="U1758" s="5">
        <f t="shared" si="654"/>
        <v>0</v>
      </c>
      <c r="V1758" s="5">
        <f t="shared" si="655"/>
        <v>-4.5686629229783345E-2</v>
      </c>
      <c r="W1758" s="5">
        <f t="shared" si="656"/>
        <v>0.80290132657628444</v>
      </c>
      <c r="X1758" s="5">
        <f t="shared" si="657"/>
        <v>-0.10351744199713174</v>
      </c>
      <c r="Y1758" s="5" t="str" cm="1">
        <f t="array" ref="Y1758:AB1758">SETMATRIX(GETMATRIX(Y1757:AB1757)-$O$9*DELTAWEIGHT(S1757,$AH$4,AK1757:AN1757))</f>
        <v>0.5774,0.5774,0.5774</v>
      </c>
      <c r="Z1758" s="5" t="str">
        <v>0.566079520832661,0.503087177950641,0.5774</v>
      </c>
      <c r="AA1758" s="5" t="str">
        <v>0.658789745446759,0.618584547759283,0.5774</v>
      </c>
      <c r="AB1758" s="5" t="str">
        <v>0.568736623947593,0.489084627189907,0.5774</v>
      </c>
      <c r="AC1758" s="5" cm="1">
        <f t="array" ref="AC1758">SIGMOID(SUM(GETVECTOR(Y1758)*GETVECTOR(_xlfn.CONCAT($S1758,",",$AH$4)))+U1758)</f>
        <v>0.60567803998846881</v>
      </c>
      <c r="AD1758" s="5" cm="1">
        <f t="array" ref="AD1758">SIGMOID(SUM(GETVECTOR(Z1758)*GETVECTOR(_xlfn.CONCAT($S1758,",",$AH$4)))+V1758)</f>
        <v>0.58196743926040684</v>
      </c>
      <c r="AE1758" s="5" cm="1">
        <f t="array" ref="AE1758">TANH(SUM(GETVECTOR(AA1758)*GETVECTOR(_xlfn.CONCAT($S1758,",",$AH$4)))+W1758)</f>
        <v>0.8522596219469063</v>
      </c>
      <c r="AF1758" s="5" cm="1">
        <f t="array" ref="AF1758">SIGMOID(SUM(GETVECTOR(AB1758)*GETVECTOR(_xlfn.CONCAT($S1758,",",$AH$4)))+X1758)</f>
        <v>0.56544813603733313</v>
      </c>
      <c r="AG1758" s="5">
        <f t="shared" si="642"/>
        <v>0.4959873497694835</v>
      </c>
      <c r="AH1758" s="40">
        <f t="shared" si="643"/>
        <v>0.25951557269898701</v>
      </c>
      <c r="AI1758" s="3">
        <f t="shared" si="644"/>
        <v>0.19559804692579114</v>
      </c>
      <c r="AJ1758" s="3">
        <f t="shared" si="645"/>
        <v>8.7303626968422518E-2</v>
      </c>
      <c r="AK1758" s="3">
        <f t="shared" si="646"/>
        <v>0</v>
      </c>
      <c r="AL1758" s="3">
        <f t="shared" si="647"/>
        <v>1.8101434656997099E-2</v>
      </c>
      <c r="AM1758" s="3">
        <f t="shared" si="648"/>
        <v>1.3903752836973215E-2</v>
      </c>
      <c r="AN1758" s="3">
        <f t="shared" si="649"/>
        <v>2.205817382103397E-2</v>
      </c>
      <c r="AO1758" s="3" t="str" cm="1">
        <f t="array" ref="AO1758">GETVECTOR(Y1758,2)</f>
        <v>0.5774</v>
      </c>
      <c r="AP1758" s="3" t="str" cm="1">
        <f t="array" ref="AP1758">GETVECTOR(Z1758,2)</f>
        <v>0.5774</v>
      </c>
      <c r="AQ1758" s="3" t="str" cm="1">
        <f t="array" ref="AQ1758">GETVECTOR(AA1758,2)</f>
        <v>0.5774</v>
      </c>
      <c r="AR1758" s="3" t="str" cm="1">
        <f t="array" ref="AR1758">GETVECTOR(AB1758,2)</f>
        <v>0.5774</v>
      </c>
      <c r="AS1758" s="3" cm="1">
        <f t="array" ref="AS1758">SUM(AK1758:AN1758*AO1758:AR1758)</f>
        <v>3.1216184823283477E-2</v>
      </c>
      <c r="AT1758" s="51">
        <f t="shared" si="650"/>
        <v>3.8258595961183993E-2</v>
      </c>
      <c r="AU1758" s="48">
        <f t="shared" si="651"/>
        <v>0.19559804692579114</v>
      </c>
      <c r="AV1758" s="56"/>
      <c r="AW1758" s="56"/>
    </row>
    <row r="1759" spans="1:49" ht="15" customHeight="1" x14ac:dyDescent="0.25">
      <c r="A1759" s="11">
        <f t="shared" si="652"/>
        <v>1756</v>
      </c>
      <c r="B1759" s="29">
        <v>32803</v>
      </c>
      <c r="C1759" s="25"/>
      <c r="D1759" s="12"/>
      <c r="E1759" s="25"/>
      <c r="F1759" s="35"/>
      <c r="G1759" s="25">
        <v>0</v>
      </c>
      <c r="H1759" s="13">
        <v>0</v>
      </c>
      <c r="I1759" s="25">
        <v>0</v>
      </c>
      <c r="J1759" s="12">
        <v>0</v>
      </c>
      <c r="K1759" s="12">
        <v>0</v>
      </c>
      <c r="L1759" s="25" t="s">
        <v>11</v>
      </c>
      <c r="M1759" s="10"/>
      <c r="N1759" s="15"/>
      <c r="O1759" s="15"/>
      <c r="P1759" s="4"/>
      <c r="Q1759" s="54"/>
      <c r="R1759" s="42">
        <f t="shared" si="658"/>
        <v>0.70206185567010304</v>
      </c>
      <c r="S1759" s="44" t="str" cm="1">
        <f t="array" ref="S1759">SETVECTOR(R1759:R1760)</f>
        <v>0.702061855670103,0.0639175257731959</v>
      </c>
      <c r="T1759" s="44">
        <f t="shared" si="653"/>
        <v>0.30927835051546393</v>
      </c>
      <c r="U1759" s="5">
        <f t="shared" si="654"/>
        <v>0</v>
      </c>
      <c r="V1759" s="5">
        <f t="shared" si="655"/>
        <v>-4.7496772695483053E-2</v>
      </c>
      <c r="W1759" s="5">
        <f t="shared" si="656"/>
        <v>0.80151095129258709</v>
      </c>
      <c r="X1759" s="5">
        <f t="shared" si="657"/>
        <v>-0.10572325937923514</v>
      </c>
      <c r="Y1759" s="5" t="str" cm="1">
        <f t="array" ref="Y1759:AB1759">SETMATRIX(GETMATRIX(Y1758:AB1758)-$O$9*DELTAWEIGHT(S1758,$AH$4,AK1758:AN1758))</f>
        <v>0.5774,0.5774,0.5774</v>
      </c>
      <c r="Z1759" s="5" t="str">
        <v>0.566003601483065,0.501794651023765,0.5774</v>
      </c>
      <c r="AA1759" s="5" t="str">
        <v>0.658728472794911,0.617541380861566,0.5774</v>
      </c>
      <c r="AB1759" s="5" t="str">
        <v>0.568644456380177,0.487515474354654,0.5774</v>
      </c>
      <c r="AC1759" s="5" cm="1">
        <f t="array" ref="AC1759">SIGMOID(SUM(GETVECTOR(Y1759)*GETVECTOR(_xlfn.CONCAT($S1759,",",$AH$4)))+U1759)</f>
        <v>0.60880134001095099</v>
      </c>
      <c r="AD1759" s="5" cm="1">
        <f t="array" ref="AD1759">SIGMOID(SUM(GETVECTOR(Z1759)*GETVECTOR(_xlfn.CONCAT($S1759,",",$AH$4)))+V1759)</f>
        <v>0.5943424261302086</v>
      </c>
      <c r="AE1759" s="5" cm="1">
        <f t="array" ref="AE1759">TANH(SUM(GETVECTOR(AA1759)*GETVECTOR(_xlfn.CONCAT($S1759,",",$AH$4)))+W1759)</f>
        <v>0.86260887310323331</v>
      </c>
      <c r="AF1759" s="5" cm="1">
        <f t="array" ref="AF1759">SIGMOID(SUM(GETVECTOR(AB1759)*GETVECTOR(_xlfn.CONCAT($S1759,",",$AH$4)))+X1759)</f>
        <v>0.58045977744205635</v>
      </c>
      <c r="AG1759" s="5">
        <f t="shared" si="642"/>
        <v>0.51268505044162094</v>
      </c>
      <c r="AH1759" s="40">
        <f t="shared" si="643"/>
        <v>0.27399710961842533</v>
      </c>
      <c r="AI1759" s="3">
        <f t="shared" si="644"/>
        <v>-3.5281240897038602E-2</v>
      </c>
      <c r="AJ1759" s="3">
        <f t="shared" si="645"/>
        <v>-1.5916202393129283E-2</v>
      </c>
      <c r="AK1759" s="3">
        <f t="shared" si="646"/>
        <v>0</v>
      </c>
      <c r="AL1759" s="3">
        <f t="shared" si="647"/>
        <v>-3.3101654079755374E-3</v>
      </c>
      <c r="AM1759" s="3">
        <f t="shared" si="648"/>
        <v>-2.420786780114505E-3</v>
      </c>
      <c r="AN1759" s="3">
        <f t="shared" si="649"/>
        <v>-4.0556777231714938E-3</v>
      </c>
      <c r="AO1759" s="3" t="str" cm="1">
        <f t="array" ref="AO1759">GETVECTOR(Y1759,2)</f>
        <v>0.5774</v>
      </c>
      <c r="AP1759" s="3" t="str" cm="1">
        <f t="array" ref="AP1759">GETVECTOR(Z1759,2)</f>
        <v>0.5774</v>
      </c>
      <c r="AQ1759" s="3" t="str" cm="1">
        <f t="array" ref="AQ1759">GETVECTOR(AA1759,2)</f>
        <v>0.5774</v>
      </c>
      <c r="AR1759" s="3" t="str" cm="1">
        <f t="array" ref="AR1759">GETVECTOR(AB1759,2)</f>
        <v>0.5774</v>
      </c>
      <c r="AS1759" s="3" cm="1">
        <f t="array" ref="AS1759">SUM(AK1759:AN1759*AO1759:AR1759)</f>
        <v>-5.6508001107624115E-3</v>
      </c>
      <c r="AT1759" s="51">
        <f t="shared" si="650"/>
        <v>1.2447659592348692E-3</v>
      </c>
      <c r="AU1759" s="48">
        <f t="shared" si="651"/>
        <v>3.5281240897038602E-2</v>
      </c>
      <c r="AV1759" s="56"/>
      <c r="AW1759" s="56"/>
    </row>
    <row r="1760" spans="1:49" ht="15" customHeight="1" x14ac:dyDescent="0.25">
      <c r="A1760" s="11">
        <f t="shared" si="652"/>
        <v>1757</v>
      </c>
      <c r="B1760" s="29">
        <v>32804</v>
      </c>
      <c r="C1760" s="25"/>
      <c r="D1760" s="12"/>
      <c r="E1760" s="25"/>
      <c r="F1760" s="35"/>
      <c r="G1760" s="25">
        <v>0</v>
      </c>
      <c r="H1760" s="13">
        <v>0</v>
      </c>
      <c r="I1760" s="25">
        <v>0</v>
      </c>
      <c r="J1760" s="12">
        <v>0</v>
      </c>
      <c r="K1760" s="12">
        <v>0</v>
      </c>
      <c r="L1760" s="25" t="s">
        <v>11</v>
      </c>
      <c r="M1760" s="10"/>
      <c r="N1760" s="15"/>
      <c r="O1760" s="15"/>
      <c r="P1760" s="4"/>
      <c r="Q1760" s="54"/>
      <c r="R1760" s="42">
        <f t="shared" si="658"/>
        <v>6.3917525773195871E-2</v>
      </c>
      <c r="S1760" s="44" t="str" cm="1">
        <f t="array" ref="S1760">SETVECTOR(R1760:R1761)</f>
        <v>0.0639175257731959,0.309278350515464</v>
      </c>
      <c r="T1760" s="44">
        <f t="shared" si="653"/>
        <v>0.64948453608247425</v>
      </c>
      <c r="U1760" s="5">
        <f t="shared" si="654"/>
        <v>0</v>
      </c>
      <c r="V1760" s="5">
        <f t="shared" si="655"/>
        <v>-4.7165756154685497E-2</v>
      </c>
      <c r="W1760" s="5">
        <f t="shared" si="656"/>
        <v>0.8017530299705985</v>
      </c>
      <c r="X1760" s="5">
        <f t="shared" si="657"/>
        <v>-0.10531769160691799</v>
      </c>
      <c r="Y1760" s="5" t="str" cm="1">
        <f t="array" ref="Y1760:AB1760">SETMATRIX(GETMATRIX(Y1759:AB1759)-$O$9*DELTAWEIGHT(S1759,$AH$4,AK1759:AN1759))</f>
        <v>0.5774,0.5774,0.5774</v>
      </c>
      <c r="Z1760" s="5" t="str">
        <v>0.566220204140571,0.5018143710895,0.5774</v>
      </c>
      <c r="AA1760" s="5" t="str">
        <v>0.658894641186289,0.617556509261368,0.5774</v>
      </c>
      <c r="AB1760" s="5" t="str">
        <v>0.568908907927174,0.48753955070695,0.5774</v>
      </c>
      <c r="AC1760" s="5" cm="1">
        <f t="array" ref="AC1760">SIGMOID(SUM(GETVECTOR(Y1760)*GETVECTOR(_xlfn.CONCAT($S1760,",",$AH$4)))+U1760)</f>
        <v>0.55366333920656063</v>
      </c>
      <c r="AD1760" s="5" cm="1">
        <f t="array" ref="AD1760">SIGMOID(SUM(GETVECTOR(Z1760)*GETVECTOR(_xlfn.CONCAT($S1760,",",$AH$4)))+V1760)</f>
        <v>0.53599411825674803</v>
      </c>
      <c r="AE1760" s="5" cm="1">
        <f t="array" ref="AE1760">TANH(SUM(GETVECTOR(AA1760)*GETVECTOR(_xlfn.CONCAT($S1760,",",$AH$4)))+W1760)</f>
        <v>0.7758521131763022</v>
      </c>
      <c r="AF1760" s="5" cm="1">
        <f t="array" ref="AF1760">SIGMOID(SUM(GETVECTOR(AB1760)*GETVECTOR(_xlfn.CONCAT($S1760,",",$AH$4)))+X1760)</f>
        <v>0.52044633824565689</v>
      </c>
      <c r="AG1760" s="5">
        <f t="shared" si="642"/>
        <v>0.41585216929956675</v>
      </c>
      <c r="AH1760" s="40">
        <f t="shared" si="643"/>
        <v>0.20475939293413989</v>
      </c>
      <c r="AI1760" s="3">
        <f t="shared" si="644"/>
        <v>-0.44472514314833433</v>
      </c>
      <c r="AJ1760" s="3">
        <f t="shared" si="645"/>
        <v>-0.19562915392891209</v>
      </c>
      <c r="AK1760" s="3">
        <f t="shared" si="646"/>
        <v>0</v>
      </c>
      <c r="AL1760" s="3">
        <f t="shared" si="647"/>
        <v>-3.7748181426693422E-2</v>
      </c>
      <c r="AM1760" s="3">
        <f t="shared" si="648"/>
        <v>-4.1738327835109015E-2</v>
      </c>
      <c r="AN1760" s="3">
        <f t="shared" si="649"/>
        <v>-4.3668947862872148E-2</v>
      </c>
      <c r="AO1760" s="3" t="str" cm="1">
        <f t="array" ref="AO1760">GETVECTOR(Y1760,2)</f>
        <v>0.5774</v>
      </c>
      <c r="AP1760" s="3" t="str" cm="1">
        <f t="array" ref="AP1760">GETVECTOR(Z1760,2)</f>
        <v>0.5774</v>
      </c>
      <c r="AQ1760" s="3" t="str" cm="1">
        <f t="array" ref="AQ1760">GETVECTOR(AA1760,2)</f>
        <v>0.5774</v>
      </c>
      <c r="AR1760" s="3" t="str" cm="1">
        <f t="array" ref="AR1760">GETVECTOR(AB1760,2)</f>
        <v>0.5774</v>
      </c>
      <c r="AS1760" s="3" cm="1">
        <f t="array" ref="AS1760">SUM(AK1760:AN1760*AO1760:AR1760)</f>
        <v>-7.1109960943787104E-2</v>
      </c>
      <c r="AT1760" s="51">
        <f t="shared" si="650"/>
        <v>0.19778045294830646</v>
      </c>
      <c r="AU1760" s="48">
        <f t="shared" si="651"/>
        <v>0.44472514314833433</v>
      </c>
      <c r="AV1760" s="56"/>
      <c r="AW1760" s="56"/>
    </row>
    <row r="1761" spans="1:49" ht="15" customHeight="1" x14ac:dyDescent="0.25">
      <c r="A1761" s="11">
        <f t="shared" si="652"/>
        <v>1758</v>
      </c>
      <c r="B1761" s="29">
        <v>32805</v>
      </c>
      <c r="C1761" s="25"/>
      <c r="D1761" s="12"/>
      <c r="E1761" s="25"/>
      <c r="F1761" s="35"/>
      <c r="G1761" s="25">
        <v>0</v>
      </c>
      <c r="H1761" s="13">
        <v>0</v>
      </c>
      <c r="I1761" s="25">
        <v>0</v>
      </c>
      <c r="J1761" s="12">
        <v>0</v>
      </c>
      <c r="K1761" s="12">
        <v>0</v>
      </c>
      <c r="L1761" s="25" t="s">
        <v>11</v>
      </c>
      <c r="M1761" s="10"/>
      <c r="N1761" s="15"/>
      <c r="O1761" s="15"/>
      <c r="P1761" s="4"/>
      <c r="Q1761" s="54"/>
      <c r="R1761" s="42">
        <f t="shared" si="658"/>
        <v>0.30927835051546393</v>
      </c>
      <c r="S1761" s="44" t="str" cm="1">
        <f t="array" ref="S1761">SETVECTOR(R1761:R1762)</f>
        <v>0.309278350515464,0.649484536082474</v>
      </c>
      <c r="T1761" s="44">
        <f t="shared" si="653"/>
        <v>0.22680412371134021</v>
      </c>
      <c r="U1761" s="5">
        <f t="shared" si="654"/>
        <v>0</v>
      </c>
      <c r="V1761" s="5">
        <f t="shared" si="655"/>
        <v>-4.3390938012016156E-2</v>
      </c>
      <c r="W1761" s="5">
        <f t="shared" si="656"/>
        <v>0.80592686275410941</v>
      </c>
      <c r="X1761" s="5">
        <f t="shared" si="657"/>
        <v>-0.10095079682063078</v>
      </c>
      <c r="Y1761" s="5" t="str" cm="1">
        <f t="array" ref="Y1761:AB1761">SETMATRIX(GETMATRIX(Y1760:AB1760)-$O$9*DELTAWEIGHT(S1760,$AH$4,AK1760:AN1760))</f>
        <v>0.5774,0.5774,0.5774</v>
      </c>
      <c r="Z1761" s="5" t="str">
        <v>0.566460634467559,0.502977743639443,0.5774</v>
      </c>
      <c r="AA1761" s="5" t="str">
        <v>0.659175936394398,0.618917615107058,0.5774</v>
      </c>
      <c r="AB1761" s="5" t="str">
        <v>0.569185717044903,0.488878949663704,0.5774</v>
      </c>
      <c r="AC1761" s="5" cm="1">
        <f t="array" ref="AC1761">SIGMOID(SUM(GETVECTOR(Y1761)*GETVECTOR(_xlfn.CONCAT($S1761,",",$AH$4)))+U1761)</f>
        <v>0.63496802497979077</v>
      </c>
      <c r="AD1761" s="5" cm="1">
        <f t="array" ref="AD1761">SIGMOID(SUM(GETVECTOR(Z1761)*GETVECTOR(_xlfn.CONCAT($S1761,",",$AH$4)))+V1761)</f>
        <v>0.61265337117695096</v>
      </c>
      <c r="AE1761" s="5" cm="1">
        <f t="array" ref="AE1761">TANH(SUM(GETVECTOR(AA1761)*GETVECTOR(_xlfn.CONCAT($S1761,",",$AH$4)))+W1761)</f>
        <v>0.88787007223131376</v>
      </c>
      <c r="AF1761" s="5" cm="1">
        <f t="array" ref="AF1761">SIGMOID(SUM(GETVECTOR(AB1761)*GETVECTOR(_xlfn.CONCAT($S1761,",",$AH$4)))+X1761)</f>
        <v>0.59690972438850209</v>
      </c>
      <c r="AG1761" s="5">
        <f t="shared" si="642"/>
        <v>0.54395659291963727</v>
      </c>
      <c r="AH1761" s="40">
        <f t="shared" si="643"/>
        <v>0.29605356271797206</v>
      </c>
      <c r="AI1761" s="3">
        <f t="shared" si="644"/>
        <v>6.9249439006631858E-2</v>
      </c>
      <c r="AJ1761" s="3">
        <f t="shared" si="645"/>
        <v>3.116736734508397E-2</v>
      </c>
      <c r="AK1761" s="3">
        <f t="shared" si="646"/>
        <v>0</v>
      </c>
      <c r="AL1761" s="3">
        <f t="shared" si="647"/>
        <v>6.5669565854829734E-3</v>
      </c>
      <c r="AM1761" s="3">
        <f t="shared" si="648"/>
        <v>4.0421143136718249E-3</v>
      </c>
      <c r="AN1761" s="3">
        <f t="shared" si="649"/>
        <v>8.263972672399195E-3</v>
      </c>
      <c r="AO1761" s="3" t="str" cm="1">
        <f t="array" ref="AO1761">GETVECTOR(Y1761,2)</f>
        <v>0.5774</v>
      </c>
      <c r="AP1761" s="3" t="str" cm="1">
        <f t="array" ref="AP1761">GETVECTOR(Z1761,2)</f>
        <v>0.5774</v>
      </c>
      <c r="AQ1761" s="3" t="str" cm="1">
        <f t="array" ref="AQ1761">GETVECTOR(AA1761,2)</f>
        <v>0.5774</v>
      </c>
      <c r="AR1761" s="3" t="str" cm="1">
        <f t="array" ref="AR1761">GETVECTOR(AB1761,2)</f>
        <v>0.5774</v>
      </c>
      <c r="AS1761" s="3" cm="1">
        <f t="array" ref="AS1761">SUM(AK1761:AN1761*AO1761:AR1761)</f>
        <v>1.0897295358215276E-2</v>
      </c>
      <c r="AT1761" s="51">
        <f t="shared" si="650"/>
        <v>4.7954848027332263E-3</v>
      </c>
      <c r="AU1761" s="48">
        <f t="shared" si="651"/>
        <v>6.9249439006631858E-2</v>
      </c>
      <c r="AV1761" s="56"/>
      <c r="AW1761" s="56"/>
    </row>
    <row r="1762" spans="1:49" ht="15" customHeight="1" x14ac:dyDescent="0.25">
      <c r="A1762" s="11">
        <f t="shared" si="652"/>
        <v>1759</v>
      </c>
      <c r="B1762" s="29">
        <v>32806</v>
      </c>
      <c r="C1762" s="25"/>
      <c r="D1762" s="12"/>
      <c r="E1762" s="25"/>
      <c r="F1762" s="35"/>
      <c r="G1762" s="25">
        <v>0</v>
      </c>
      <c r="H1762" s="13">
        <v>0</v>
      </c>
      <c r="I1762" s="25">
        <v>0</v>
      </c>
      <c r="J1762" s="12">
        <v>0</v>
      </c>
      <c r="K1762" s="12">
        <v>0</v>
      </c>
      <c r="L1762" s="25" t="s">
        <v>11</v>
      </c>
      <c r="M1762" s="10"/>
      <c r="N1762" s="15"/>
      <c r="O1762" s="15"/>
      <c r="P1762" s="4"/>
      <c r="Q1762" s="54"/>
      <c r="R1762" s="42">
        <f t="shared" si="658"/>
        <v>0.64948453608247425</v>
      </c>
      <c r="S1762" s="44" t="str" cm="1">
        <f t="array" ref="S1762">SETVECTOR(R1762:R1763)</f>
        <v>0.649484536082474,0.22680412371134</v>
      </c>
      <c r="T1762" s="44">
        <f t="shared" si="653"/>
        <v>0.54948453608247416</v>
      </c>
      <c r="U1762" s="5">
        <f t="shared" si="654"/>
        <v>0</v>
      </c>
      <c r="V1762" s="5">
        <f t="shared" si="655"/>
        <v>-4.4047633670564454E-2</v>
      </c>
      <c r="W1762" s="5">
        <f t="shared" si="656"/>
        <v>0.80552265132274226</v>
      </c>
      <c r="X1762" s="5">
        <f t="shared" si="657"/>
        <v>-0.1017771940878707</v>
      </c>
      <c r="Y1762" s="5" t="str" cm="1">
        <f t="array" ref="Y1762:AB1762">SETMATRIX(GETMATRIX(Y1761:AB1761)-$O$9*DELTAWEIGHT(S1761,$AH$4,AK1761:AN1761))</f>
        <v>0.5774,0.5774,0.5774</v>
      </c>
      <c r="Z1762" s="5" t="str">
        <v>0.566244983357996,0.50252487630936,0.5774</v>
      </c>
      <c r="AA1762" s="5" t="str">
        <v>0.659037041651947,0.618625936147911,0.5774</v>
      </c>
      <c r="AB1762" s="5" t="str">
        <v>0.568915168031905,0.488310796736409,0.5774</v>
      </c>
      <c r="AC1762" s="5" cm="1">
        <f t="array" ref="AC1762">SIGMOID(SUM(GETVECTOR(Y1762)*GETVECTOR(_xlfn.CONCAT($S1762,",",$AH$4)))+U1762)</f>
        <v>0.62386105653989643</v>
      </c>
      <c r="AD1762" s="5" cm="1">
        <f t="array" ref="AD1762">SIGMOID(SUM(GETVECTOR(Z1762)*GETVECTOR(_xlfn.CONCAT($S1762,",",$AH$4)))+V1762)</f>
        <v>0.60770952524589028</v>
      </c>
      <c r="AE1762" s="5" cm="1">
        <f t="array" ref="AE1762">TANH(SUM(GETVECTOR(AA1762)*GETVECTOR(_xlfn.CONCAT($S1762,",",$AH$4)))+W1762)</f>
        <v>0.87956979954776859</v>
      </c>
      <c r="AF1762" s="5" cm="1">
        <f t="array" ref="AF1762">SIGMOID(SUM(GETVECTOR(AB1762)*GETVECTOR(_xlfn.CONCAT($S1762,",",$AH$4)))+X1762)</f>
        <v>0.59350531421750607</v>
      </c>
      <c r="AG1762" s="5">
        <f t="shared" si="642"/>
        <v>0.53452294530379729</v>
      </c>
      <c r="AH1762" s="40">
        <f t="shared" si="643"/>
        <v>0.29012371110162138</v>
      </c>
      <c r="AI1762" s="3">
        <f t="shared" si="644"/>
        <v>-0.25936082498085278</v>
      </c>
      <c r="AJ1762" s="3">
        <f t="shared" si="645"/>
        <v>-0.11714910686518748</v>
      </c>
      <c r="AK1762" s="3">
        <f t="shared" si="646"/>
        <v>0</v>
      </c>
      <c r="AL1762" s="3">
        <f t="shared" si="647"/>
        <v>-2.4564792376794688E-2</v>
      </c>
      <c r="AM1762" s="3">
        <f t="shared" si="648"/>
        <v>-1.6114947424609664E-2</v>
      </c>
      <c r="AN1762" s="3">
        <f t="shared" si="649"/>
        <v>-3.0587393858541524E-2</v>
      </c>
      <c r="AO1762" s="3" t="str" cm="1">
        <f t="array" ref="AO1762">GETVECTOR(Y1762,2)</f>
        <v>0.5774</v>
      </c>
      <c r="AP1762" s="3" t="str" cm="1">
        <f t="array" ref="AP1762">GETVECTOR(Z1762,2)</f>
        <v>0.5774</v>
      </c>
      <c r="AQ1762" s="3" t="str" cm="1">
        <f t="array" ref="AQ1762">GETVECTOR(AA1762,2)</f>
        <v>0.5774</v>
      </c>
      <c r="AR1762" s="3" t="str" cm="1">
        <f t="array" ref="AR1762">GETVECTOR(AB1762,2)</f>
        <v>0.5774</v>
      </c>
      <c r="AS1762" s="3" cm="1">
        <f t="array" ref="AS1762">SUM(AK1762:AN1762*AO1762:AR1762)</f>
        <v>-4.1149642975252747E-2</v>
      </c>
      <c r="AT1762" s="51">
        <f t="shared" si="650"/>
        <v>6.726803753474854E-2</v>
      </c>
      <c r="AU1762" s="48">
        <f t="shared" si="651"/>
        <v>0.25936082498085278</v>
      </c>
      <c r="AV1762" s="56"/>
      <c r="AW1762" s="56"/>
    </row>
    <row r="1763" spans="1:49" ht="15" customHeight="1" x14ac:dyDescent="0.25">
      <c r="A1763" s="11">
        <f t="shared" si="652"/>
        <v>1760</v>
      </c>
      <c r="B1763" s="29">
        <v>32807</v>
      </c>
      <c r="C1763" s="25"/>
      <c r="D1763" s="12"/>
      <c r="E1763" s="25"/>
      <c r="F1763" s="35"/>
      <c r="G1763" s="25">
        <v>0</v>
      </c>
      <c r="H1763" s="13">
        <v>0</v>
      </c>
      <c r="I1763" s="25">
        <v>0</v>
      </c>
      <c r="J1763" s="12">
        <v>0</v>
      </c>
      <c r="K1763" s="12">
        <v>0</v>
      </c>
      <c r="L1763" s="25" t="s">
        <v>11</v>
      </c>
      <c r="M1763" s="10"/>
      <c r="N1763" s="15"/>
      <c r="O1763" s="15"/>
      <c r="P1763" s="4"/>
      <c r="Q1763" s="54"/>
      <c r="R1763" s="42">
        <f t="shared" si="658"/>
        <v>0.22680412371134021</v>
      </c>
      <c r="S1763" s="44" t="str" cm="1">
        <f t="array" ref="S1763">SETVECTOR(R1763:R1764)</f>
        <v>0.22680412371134,0.549484536082474</v>
      </c>
      <c r="T1763" s="44">
        <f t="shared" si="653"/>
        <v>3.1958762886597936E-2</v>
      </c>
      <c r="U1763" s="5">
        <f t="shared" si="654"/>
        <v>0</v>
      </c>
      <c r="V1763" s="5">
        <f t="shared" si="655"/>
        <v>-4.1591154432884983E-2</v>
      </c>
      <c r="W1763" s="5">
        <f t="shared" si="656"/>
        <v>0.80713414606520317</v>
      </c>
      <c r="X1763" s="5">
        <f t="shared" si="657"/>
        <v>-9.8718454702016539E-2</v>
      </c>
      <c r="Y1763" s="5" t="str" cm="1">
        <f t="array" ref="Y1763:AB1763">SETMATRIX(GETMATRIX(Y1762:AB1762)-$O$9*DELTAWEIGHT(S1762,$AH$4,AK1762:AN1762))</f>
        <v>0.5774,0.5774,0.5774</v>
      </c>
      <c r="Z1763" s="5" t="str">
        <v>0.567821109039996,0.503075269404662,0.5774</v>
      </c>
      <c r="AA1763" s="5" t="str">
        <v>0.660119583436274,0.619003966612279,0.5774</v>
      </c>
      <c r="AB1763" s="5" t="str">
        <v>0.570871429454966,0.488993935646049,0.5774</v>
      </c>
      <c r="AC1763" s="5" cm="1">
        <f t="array" ref="AC1763">SIGMOID(SUM(GETVECTOR(Y1763)*GETVECTOR(_xlfn.CONCAT($S1763,",",$AH$4)))+U1763)</f>
        <v>0.61021809758417156</v>
      </c>
      <c r="AD1763" s="5" cm="1">
        <f t="array" ref="AD1763">SIGMOID(SUM(GETVECTOR(Z1763)*GETVECTOR(_xlfn.CONCAT($S1763,",",$AH$4)))+V1763)</f>
        <v>0.58991768337280381</v>
      </c>
      <c r="AE1763" s="5" cm="1">
        <f t="array" ref="AE1763">TANH(SUM(GETVECTOR(AA1763)*GETVECTOR(_xlfn.CONCAT($S1763,",",$AH$4)))+W1763)</f>
        <v>0.86094500393804674</v>
      </c>
      <c r="AF1763" s="5" cm="1">
        <f t="array" ref="AF1763">SIGMOID(SUM(GETVECTOR(AB1763)*GETVECTOR(_xlfn.CONCAT($S1763,",",$AH$4)))+X1763)</f>
        <v>0.57430858376244232</v>
      </c>
      <c r="AG1763" s="5">
        <f t="shared" si="642"/>
        <v>0.50788668223452194</v>
      </c>
      <c r="AH1763" s="40">
        <f t="shared" si="643"/>
        <v>0.26894696946616653</v>
      </c>
      <c r="AI1763" s="3">
        <f t="shared" si="644"/>
        <v>0.23698820657956859</v>
      </c>
      <c r="AJ1763" s="3">
        <f t="shared" si="645"/>
        <v>0.10625639559148352</v>
      </c>
      <c r="AK1763" s="3">
        <f t="shared" si="646"/>
        <v>0</v>
      </c>
      <c r="AL1763" s="3">
        <f t="shared" si="647"/>
        <v>2.2130587687738051E-2</v>
      </c>
      <c r="AM1763" s="3">
        <f t="shared" si="648"/>
        <v>1.6220589379664418E-2</v>
      </c>
      <c r="AN1763" s="3">
        <f t="shared" si="649"/>
        <v>2.7132404458961586E-2</v>
      </c>
      <c r="AO1763" s="3" t="str" cm="1">
        <f t="array" ref="AO1763">GETVECTOR(Y1763,2)</f>
        <v>0.5774</v>
      </c>
      <c r="AP1763" s="3" t="str" cm="1">
        <f t="array" ref="AP1763">GETVECTOR(Z1763,2)</f>
        <v>0.5774</v>
      </c>
      <c r="AQ1763" s="3" t="str" cm="1">
        <f t="array" ref="AQ1763">GETVECTOR(AA1763,2)</f>
        <v>0.5774</v>
      </c>
      <c r="AR1763" s="3" t="str" cm="1">
        <f t="array" ref="AR1763">GETVECTOR(AB1763,2)</f>
        <v>0.5774</v>
      </c>
      <c r="AS1763" s="3" cm="1">
        <f t="array" ref="AS1763">SUM(AK1763:AN1763*AO1763:AR1763)</f>
        <v>3.7810219973322609E-2</v>
      </c>
      <c r="AT1763" s="51">
        <f t="shared" si="650"/>
        <v>5.6163410057800282E-2</v>
      </c>
      <c r="AU1763" s="48">
        <f t="shared" si="651"/>
        <v>0.23698820657956859</v>
      </c>
      <c r="AV1763" s="56"/>
      <c r="AW1763" s="56"/>
    </row>
    <row r="1764" spans="1:49" ht="15" customHeight="1" x14ac:dyDescent="0.25">
      <c r="A1764" s="11">
        <f t="shared" si="652"/>
        <v>1761</v>
      </c>
      <c r="B1764" s="29">
        <v>32808</v>
      </c>
      <c r="C1764" s="25"/>
      <c r="D1764" s="12"/>
      <c r="E1764" s="25"/>
      <c r="F1764" s="35"/>
      <c r="G1764" s="25">
        <v>0</v>
      </c>
      <c r="H1764" s="13">
        <v>0</v>
      </c>
      <c r="I1764" s="25">
        <v>0</v>
      </c>
      <c r="J1764" s="12">
        <v>0</v>
      </c>
      <c r="K1764" s="12">
        <v>0</v>
      </c>
      <c r="L1764" s="25" t="s">
        <v>11</v>
      </c>
      <c r="M1764" s="10"/>
      <c r="N1764" s="15"/>
      <c r="O1764" s="15"/>
      <c r="P1764" s="4"/>
      <c r="Q1764" s="54"/>
      <c r="R1764" s="42">
        <f t="shared" si="658"/>
        <v>0.54948453608247416</v>
      </c>
      <c r="S1764" s="44" t="str" cm="1">
        <f t="array" ref="S1764">SETVECTOR(R1764:R1765)</f>
        <v>0.549484536082474,0.0319587628865979</v>
      </c>
      <c r="T1764" s="44">
        <f t="shared" si="653"/>
        <v>6.1855670103092781E-3</v>
      </c>
      <c r="U1764" s="5">
        <f t="shared" si="654"/>
        <v>0</v>
      </c>
      <c r="V1764" s="5">
        <f t="shared" si="655"/>
        <v>-4.3804213201658788E-2</v>
      </c>
      <c r="W1764" s="5">
        <f t="shared" si="656"/>
        <v>0.80551208712723676</v>
      </c>
      <c r="X1764" s="5">
        <f t="shared" si="657"/>
        <v>-0.1014316951479127</v>
      </c>
      <c r="Y1764" s="5" t="str" cm="1">
        <f t="array" ref="Y1764:AB1764">SETMATRIX(GETMATRIX(Y1763:AB1763)-$O$9*DELTAWEIGHT(S1763,$AH$4,AK1763:AN1763))</f>
        <v>0.5774,0.5774,0.5774</v>
      </c>
      <c r="Z1764" s="5" t="str">
        <v>0.567312329129711,0.501842634440199,0.5774</v>
      </c>
      <c r="AA1764" s="5" t="str">
        <v>0.659728251196748,0.618055875322882,0.5774</v>
      </c>
      <c r="AB1764" s="5" t="str">
        <v>0.570249895173428,0.487488127591231,0.5774</v>
      </c>
      <c r="AC1764" s="5" cm="1">
        <f t="array" ref="AC1764">SIGMOID(SUM(GETVECTOR(Y1764)*GETVECTOR(_xlfn.CONCAT($S1764,",",$AH$4)))+U1764)</f>
        <v>0.58315178973091997</v>
      </c>
      <c r="AD1764" s="5" cm="1">
        <f t="array" ref="AD1764">SIGMOID(SUM(GETVECTOR(Z1764)*GETVECTOR(_xlfn.CONCAT($S1764,",",$AH$4)))+V1764)</f>
        <v>0.57051763731525285</v>
      </c>
      <c r="AE1764" s="5" cm="1">
        <f t="array" ref="AE1764">TANH(SUM(GETVECTOR(AA1764)*GETVECTOR(_xlfn.CONCAT($S1764,",",$AH$4)))+W1764)</f>
        <v>0.82988748989001171</v>
      </c>
      <c r="AF1764" s="5" cm="1">
        <f t="array" ref="AF1764">SIGMOID(SUM(GETVECTOR(AB1764)*GETVECTOR(_xlfn.CONCAT($S1764,",",$AH$4)))+X1764)</f>
        <v>0.55662881811200138</v>
      </c>
      <c r="AG1764" s="5">
        <f t="shared" si="642"/>
        <v>0.47346544996953527</v>
      </c>
      <c r="AH1764" s="40">
        <f t="shared" si="643"/>
        <v>0.24547056855687011</v>
      </c>
      <c r="AI1764" s="3">
        <f t="shared" si="644"/>
        <v>0.23928500154656082</v>
      </c>
      <c r="AJ1764" s="3">
        <f t="shared" si="645"/>
        <v>0.10729001217037351</v>
      </c>
      <c r="AK1764" s="3">
        <f t="shared" si="646"/>
        <v>0</v>
      </c>
      <c r="AL1764" s="3">
        <f t="shared" si="647"/>
        <v>2.181689397318395E-2</v>
      </c>
      <c r="AM1764" s="3">
        <f t="shared" si="648"/>
        <v>1.9054125024076392E-2</v>
      </c>
      <c r="AN1764" s="3">
        <f t="shared" si="649"/>
        <v>2.6042481710354788E-2</v>
      </c>
      <c r="AO1764" s="3" t="str" cm="1">
        <f t="array" ref="AO1764">GETVECTOR(Y1764,2)</f>
        <v>0.5774</v>
      </c>
      <c r="AP1764" s="3" t="str" cm="1">
        <f t="array" ref="AP1764">GETVECTOR(Z1764,2)</f>
        <v>0.5774</v>
      </c>
      <c r="AQ1764" s="3" t="str" cm="1">
        <f t="array" ref="AQ1764">GETVECTOR(AA1764,2)</f>
        <v>0.5774</v>
      </c>
      <c r="AR1764" s="3" t="str" cm="1">
        <f t="array" ref="AR1764">GETVECTOR(AB1764,2)</f>
        <v>0.5774</v>
      </c>
      <c r="AS1764" s="3" cm="1">
        <f t="array" ref="AS1764">SUM(AK1764:AN1764*AO1764:AR1764)</f>
        <v>3.863585530857698E-2</v>
      </c>
      <c r="AT1764" s="51">
        <f t="shared" si="650"/>
        <v>5.7257311965137614E-2</v>
      </c>
      <c r="AU1764" s="48">
        <f t="shared" si="651"/>
        <v>0.23928500154656082</v>
      </c>
      <c r="AV1764" s="56"/>
      <c r="AW1764" s="56"/>
    </row>
    <row r="1765" spans="1:49" ht="15" customHeight="1" x14ac:dyDescent="0.25">
      <c r="A1765" s="11">
        <f t="shared" si="652"/>
        <v>1762</v>
      </c>
      <c r="B1765" s="29">
        <v>32809</v>
      </c>
      <c r="C1765" s="25"/>
      <c r="D1765" s="12"/>
      <c r="E1765" s="25"/>
      <c r="F1765" s="35"/>
      <c r="G1765" s="25">
        <v>0</v>
      </c>
      <c r="H1765" s="13">
        <v>0</v>
      </c>
      <c r="I1765" s="25">
        <v>0</v>
      </c>
      <c r="J1765" s="12">
        <v>0</v>
      </c>
      <c r="K1765" s="12">
        <v>0</v>
      </c>
      <c r="L1765" s="25" t="s">
        <v>11</v>
      </c>
      <c r="M1765" s="10"/>
      <c r="N1765" s="15"/>
      <c r="O1765" s="15"/>
      <c r="P1765" s="4"/>
      <c r="Q1765" s="54"/>
      <c r="R1765" s="42">
        <f t="shared" si="658"/>
        <v>3.1958762886597936E-2</v>
      </c>
      <c r="S1765" s="44" t="str" cm="1">
        <f t="array" ref="S1765">SETVECTOR(R1765:R1766)</f>
        <v>0.0319587628865979,0.00618556701030928</v>
      </c>
      <c r="T1765" s="44">
        <f t="shared" si="653"/>
        <v>3.092783505154639E-3</v>
      </c>
      <c r="U1765" s="5">
        <f t="shared" si="654"/>
        <v>0</v>
      </c>
      <c r="V1765" s="5">
        <f t="shared" si="655"/>
        <v>-4.5985902598977182E-2</v>
      </c>
      <c r="W1765" s="5">
        <f t="shared" si="656"/>
        <v>0.80360667462482915</v>
      </c>
      <c r="X1765" s="5">
        <f t="shared" si="657"/>
        <v>-0.10403594331894818</v>
      </c>
      <c r="Y1765" s="5" t="str" cm="1">
        <f t="array" ref="Y1765:AB1765">SETMATRIX(GETMATRIX(Y1764:AB1764)-$O$9*DELTAWEIGHT(S1764,$AH$4,AK1764:AN1764))</f>
        <v>0.5774,0.5774,0.5774</v>
      </c>
      <c r="Z1765" s="5" t="str">
        <v>0.566108496593722,0.501772617913716,0.5774</v>
      </c>
      <c r="AA1765" s="5" t="str">
        <v>0.658621973076214,0.617991532692982,0.5774</v>
      </c>
      <c r="AB1765" s="5" t="str">
        <v>0.568818733441466,0.487404889291623,0.5774</v>
      </c>
      <c r="AC1765" s="5" cm="1">
        <f t="array" ref="AC1765">SIGMOID(SUM(GETVECTOR(Y1765)*GETVECTOR(_xlfn.CONCAT($S1765,",",$AH$4)))+U1765)</f>
        <v>0.50550591145503687</v>
      </c>
      <c r="AD1765" s="5" cm="1">
        <f t="array" ref="AD1765">SIGMOID(SUM(GETVECTOR(Z1765)*GETVECTOR(_xlfn.CONCAT($S1765,",",$AH$4)))+V1765)</f>
        <v>0.49380281055891251</v>
      </c>
      <c r="AE1765" s="5" cm="1">
        <f t="array" ref="AE1765">TANH(SUM(GETVECTOR(AA1765)*GETVECTOR(_xlfn.CONCAT($S1765,",",$AH$4)))+W1765)</f>
        <v>0.67965794272430224</v>
      </c>
      <c r="AF1765" s="5" cm="1">
        <f t="array" ref="AF1765">SIGMOID(SUM(GETVECTOR(AB1765)*GETVECTOR(_xlfn.CONCAT($S1765,",",$AH$4)))+X1765)</f>
        <v>0.47930125517404321</v>
      </c>
      <c r="AG1765" s="5">
        <f t="shared" si="642"/>
        <v>0.33561700233594882</v>
      </c>
      <c r="AH1765" s="40">
        <f t="shared" si="643"/>
        <v>0.1550821566018912</v>
      </c>
      <c r="AI1765" s="3">
        <f t="shared" si="644"/>
        <v>0.15198937309673657</v>
      </c>
      <c r="AJ1765" s="3">
        <f t="shared" si="645"/>
        <v>6.5222143803054827E-2</v>
      </c>
      <c r="AK1765" s="3">
        <f t="shared" si="646"/>
        <v>0</v>
      </c>
      <c r="AL1765" s="3">
        <f t="shared" si="647"/>
        <v>1.1080484566785077E-2</v>
      </c>
      <c r="AM1765" s="3">
        <f t="shared" si="648"/>
        <v>1.7329396373632979E-2</v>
      </c>
      <c r="AN1765" s="3">
        <f t="shared" si="649"/>
        <v>1.2273306677739957E-2</v>
      </c>
      <c r="AO1765" s="3" t="str" cm="1">
        <f t="array" ref="AO1765">GETVECTOR(Y1765,2)</f>
        <v>0.5774</v>
      </c>
      <c r="AP1765" s="3" t="str" cm="1">
        <f t="array" ref="AP1765">GETVECTOR(Z1765,2)</f>
        <v>0.5774</v>
      </c>
      <c r="AQ1765" s="3" t="str" cm="1">
        <f t="array" ref="AQ1765">GETVECTOR(AA1765,2)</f>
        <v>0.5774</v>
      </c>
      <c r="AR1765" s="3" t="str" cm="1">
        <f t="array" ref="AR1765">GETVECTOR(AB1765,2)</f>
        <v>0.5774</v>
      </c>
      <c r="AS1765" s="3" cm="1">
        <f t="array" ref="AS1765">SUM(AK1765:AN1765*AO1765:AR1765)</f>
        <v>2.3490472530724438E-2</v>
      </c>
      <c r="AT1765" s="51">
        <f t="shared" si="650"/>
        <v>2.310076953433899E-2</v>
      </c>
      <c r="AU1765" s="48">
        <f t="shared" si="651"/>
        <v>0.15198937309673657</v>
      </c>
      <c r="AV1765" s="56"/>
      <c r="AW1765" s="56"/>
    </row>
    <row r="1766" spans="1:49" ht="15" customHeight="1" x14ac:dyDescent="0.25">
      <c r="A1766" s="11">
        <f t="shared" si="652"/>
        <v>1763</v>
      </c>
      <c r="B1766" s="29">
        <v>32810</v>
      </c>
      <c r="C1766" s="25"/>
      <c r="D1766" s="12"/>
      <c r="E1766" s="25"/>
      <c r="F1766" s="35"/>
      <c r="G1766" s="25">
        <v>0</v>
      </c>
      <c r="H1766" s="13">
        <v>0</v>
      </c>
      <c r="I1766" s="25">
        <v>0</v>
      </c>
      <c r="J1766" s="12">
        <v>0</v>
      </c>
      <c r="K1766" s="12">
        <v>0</v>
      </c>
      <c r="L1766" s="25" t="s">
        <v>11</v>
      </c>
      <c r="M1766" s="10"/>
      <c r="N1766" s="15"/>
      <c r="O1766" s="15"/>
      <c r="P1766" s="4"/>
      <c r="Q1766" s="54"/>
      <c r="R1766" s="42">
        <f t="shared" si="658"/>
        <v>6.1855670103092781E-3</v>
      </c>
      <c r="S1766" s="44" t="str" cm="1">
        <f t="array" ref="S1766">SETVECTOR(R1766:R1767)</f>
        <v>0.00618556701030928,0.00309278350515464</v>
      </c>
      <c r="T1766" s="44">
        <f t="shared" si="653"/>
        <v>2.5773195876288658E-2</v>
      </c>
      <c r="U1766" s="5">
        <f t="shared" si="654"/>
        <v>0</v>
      </c>
      <c r="V1766" s="5">
        <f t="shared" si="655"/>
        <v>-4.709395105565569E-2</v>
      </c>
      <c r="W1766" s="5">
        <f t="shared" si="656"/>
        <v>0.80187373498746584</v>
      </c>
      <c r="X1766" s="5">
        <f t="shared" si="657"/>
        <v>-0.10526327398672218</v>
      </c>
      <c r="Y1766" s="5" t="str" cm="1">
        <f t="array" ref="Y1766:AB1766">SETMATRIX(GETMATRIX(Y1765:AB1765)-$O$9*DELTAWEIGHT(S1765,$AH$4,AK1765:AN1765))</f>
        <v>0.5774,0.5774,0.5774</v>
      </c>
      <c r="Z1766" s="5" t="str">
        <v>0.566074084746128,0.501765957556117,0.5774</v>
      </c>
      <c r="AA1766" s="5" t="str">
        <v>0.658564550914847,0.617980418726266,0.5774</v>
      </c>
      <c r="AB1766" s="5" t="str">
        <v>0.568780819752213,0.487397551158219,0.5774</v>
      </c>
      <c r="AC1766" s="5" cm="1">
        <f t="array" ref="AC1766">SIGMOID(SUM(GETVECTOR(Y1766)*GETVECTOR(_xlfn.CONCAT($S1766,",",$AH$4)))+U1766)</f>
        <v>0.50133932669358827</v>
      </c>
      <c r="AD1766" s="5" cm="1">
        <f t="array" ref="AD1766">SIGMOID(SUM(GETVECTOR(Z1766)*GETVECTOR(_xlfn.CONCAT($S1766,",",$AH$4)))+V1766)</f>
        <v>0.48949139560919203</v>
      </c>
      <c r="AE1766" s="5" cm="1">
        <f t="array" ref="AE1766">TANH(SUM(GETVECTOR(AA1766)*GETVECTOR(_xlfn.CONCAT($S1766,",",$AH$4)))+W1766)</f>
        <v>0.66840726967388897</v>
      </c>
      <c r="AF1766" s="5" cm="1">
        <f t="array" ref="AF1766">SIGMOID(SUM(GETVECTOR(AB1766)*GETVECTOR(_xlfn.CONCAT($S1766,",",$AH$4)))+X1766)</f>
        <v>0.47496155439145665</v>
      </c>
      <c r="AG1766" s="5">
        <f t="shared" si="642"/>
        <v>0.32717960726800149</v>
      </c>
      <c r="AH1766" s="40">
        <f t="shared" si="643"/>
        <v>0.15008037363874785</v>
      </c>
      <c r="AI1766" s="3">
        <f t="shared" si="644"/>
        <v>0.1243071777624592</v>
      </c>
      <c r="AJ1766" s="3">
        <f t="shared" si="645"/>
        <v>5.3146106695225612E-2</v>
      </c>
      <c r="AK1766" s="3">
        <f t="shared" si="646"/>
        <v>0</v>
      </c>
      <c r="AL1766" s="3">
        <f t="shared" si="647"/>
        <v>8.8768881584261709E-3</v>
      </c>
      <c r="AM1766" s="3">
        <f t="shared" si="648"/>
        <v>1.4392080893748441E-2</v>
      </c>
      <c r="AN1766" s="3">
        <f t="shared" si="649"/>
        <v>9.7951527782734246E-3</v>
      </c>
      <c r="AO1766" s="3" t="str" cm="1">
        <f t="array" ref="AO1766">GETVECTOR(Y1766,2)</f>
        <v>0.5774</v>
      </c>
      <c r="AP1766" s="3" t="str" cm="1">
        <f t="array" ref="AP1766">GETVECTOR(Z1766,2)</f>
        <v>0.5774</v>
      </c>
      <c r="AQ1766" s="3" t="str" cm="1">
        <f t="array" ref="AQ1766">GETVECTOR(AA1766,2)</f>
        <v>0.5774</v>
      </c>
      <c r="AR1766" s="3" t="str" cm="1">
        <f t="array" ref="AR1766">GETVECTOR(AB1766,2)</f>
        <v>0.5774</v>
      </c>
      <c r="AS1766" s="3" cm="1">
        <f t="array" ref="AS1766">SUM(AK1766:AN1766*AO1766:AR1766)</f>
        <v>1.9091223944900697E-2</v>
      </c>
      <c r="AT1766" s="51">
        <f t="shared" si="650"/>
        <v>1.5452274443267631E-2</v>
      </c>
      <c r="AU1766" s="48">
        <f t="shared" si="651"/>
        <v>0.1243071777624592</v>
      </c>
      <c r="AV1766" s="56"/>
      <c r="AW1766" s="56"/>
    </row>
    <row r="1767" spans="1:49" ht="15" customHeight="1" x14ac:dyDescent="0.25">
      <c r="A1767" s="11">
        <f t="shared" si="652"/>
        <v>1764</v>
      </c>
      <c r="B1767" s="29">
        <v>32811</v>
      </c>
      <c r="C1767" s="25"/>
      <c r="D1767" s="12"/>
      <c r="E1767" s="25"/>
      <c r="F1767" s="35"/>
      <c r="G1767" s="25">
        <v>0</v>
      </c>
      <c r="H1767" s="13">
        <v>0</v>
      </c>
      <c r="I1767" s="25">
        <v>0</v>
      </c>
      <c r="J1767" s="12">
        <v>0</v>
      </c>
      <c r="K1767" s="12">
        <v>0</v>
      </c>
      <c r="L1767" s="25" t="s">
        <v>11</v>
      </c>
      <c r="M1767" s="10"/>
      <c r="N1767" s="15"/>
      <c r="O1767" s="15"/>
      <c r="P1767" s="4"/>
      <c r="Q1767" s="54"/>
      <c r="R1767" s="42">
        <f t="shared" si="658"/>
        <v>3.092783505154639E-3</v>
      </c>
      <c r="S1767" s="44" t="str" cm="1">
        <f t="array" ref="S1767">SETVECTOR(R1767:R1768)</f>
        <v>0.00309278350515464,0.0257731958762887</v>
      </c>
      <c r="T1767" s="44">
        <f t="shared" si="653"/>
        <v>0.12989690721649483</v>
      </c>
      <c r="U1767" s="5">
        <f t="shared" si="654"/>
        <v>0</v>
      </c>
      <c r="V1767" s="5">
        <f t="shared" si="655"/>
        <v>-4.7981639871498311E-2</v>
      </c>
      <c r="W1767" s="5">
        <f t="shared" si="656"/>
        <v>0.80043452689809103</v>
      </c>
      <c r="X1767" s="5">
        <f t="shared" si="657"/>
        <v>-0.10624278926454953</v>
      </c>
      <c r="Y1767" s="5" t="str" cm="1">
        <f t="array" ref="Y1767:AB1767">SETMATRIX(GETMATRIX(Y1766:AB1766)-$O$9*DELTAWEIGHT(S1766,$AH$4,AK1766:AN1766))</f>
        <v>0.5774,0.5774,0.5774</v>
      </c>
      <c r="Z1767" s="5" t="str">
        <v>0.566068782440412,0.501763306403259,0.5774</v>
      </c>
      <c r="AA1767" s="5" t="str">
        <v>0.658555367930014,0.617975827233849,0.5774</v>
      </c>
      <c r="AB1767" s="5" t="str">
        <v>0.568775000229606,0.487394641396915,0.5774</v>
      </c>
      <c r="AC1767" s="5" cm="1">
        <f t="array" ref="AC1767">SIGMOID(SUM(GETVECTOR(Y1767)*GETVECTOR(_xlfn.CONCAT($S1767,",",$AH$4)))+U1767)</f>
        <v>0.50416670766622762</v>
      </c>
      <c r="AD1767" s="5" cm="1">
        <f t="array" ref="AD1767">SIGMOID(SUM(GETVECTOR(Z1767)*GETVECTOR(_xlfn.CONCAT($S1767,",",$AH$4)))+V1767)</f>
        <v>0.49167605220395377</v>
      </c>
      <c r="AE1767" s="5" cm="1">
        <f t="array" ref="AE1767">TANH(SUM(GETVECTOR(AA1767)*GETVECTOR(_xlfn.CONCAT($S1767,",",$AH$4)))+W1767)</f>
        <v>0.67419727113191974</v>
      </c>
      <c r="AF1767" s="5" cm="1">
        <f t="array" ref="AF1767">SIGMOID(SUM(GETVECTOR(AB1767)*GETVECTOR(_xlfn.CONCAT($S1767,",",$AH$4)))+X1767)</f>
        <v>0.47703567432374799</v>
      </c>
      <c r="AG1767" s="5">
        <f t="shared" si="642"/>
        <v>0.33148665267682093</v>
      </c>
      <c r="AH1767" s="40">
        <f t="shared" si="643"/>
        <v>0.15258270703537546</v>
      </c>
      <c r="AI1767" s="3">
        <f t="shared" si="644"/>
        <v>2.2685799818880636E-2</v>
      </c>
      <c r="AJ1767" s="3">
        <f t="shared" si="645"/>
        <v>9.7147669385573999E-3</v>
      </c>
      <c r="AK1767" s="3">
        <f t="shared" si="646"/>
        <v>0</v>
      </c>
      <c r="AL1767" s="3">
        <f t="shared" si="647"/>
        <v>1.6369635257236725E-3</v>
      </c>
      <c r="AM1767" s="3">
        <f t="shared" si="648"/>
        <v>2.6053902842584267E-3</v>
      </c>
      <c r="AN1767" s="3">
        <f t="shared" si="649"/>
        <v>1.810220485737798E-3</v>
      </c>
      <c r="AO1767" s="3" t="str" cm="1">
        <f t="array" ref="AO1767">GETVECTOR(Y1767,2)</f>
        <v>0.5774</v>
      </c>
      <c r="AP1767" s="3" t="str" cm="1">
        <f t="array" ref="AP1767">GETVECTOR(Z1767,2)</f>
        <v>0.5774</v>
      </c>
      <c r="AQ1767" s="3" t="str" cm="1">
        <f t="array" ref="AQ1767">GETVECTOR(AA1767,2)</f>
        <v>0.5774</v>
      </c>
      <c r="AR1767" s="3" t="str" cm="1">
        <f t="array" ref="AR1767">GETVECTOR(AB1767,2)</f>
        <v>0.5774</v>
      </c>
      <c r="AS1767" s="3" cm="1">
        <f t="array" ref="AS1767">SUM(AK1767:AN1767*AO1767:AR1767)</f>
        <v>3.4947563983486686E-3</v>
      </c>
      <c r="AT1767" s="51">
        <f t="shared" si="650"/>
        <v>5.1464551342232472E-4</v>
      </c>
      <c r="AU1767" s="48">
        <f t="shared" si="651"/>
        <v>2.2685799818880636E-2</v>
      </c>
      <c r="AV1767" s="56"/>
      <c r="AW1767" s="56"/>
    </row>
    <row r="1768" spans="1:49" ht="15" customHeight="1" x14ac:dyDescent="0.25">
      <c r="A1768" s="11">
        <f t="shared" si="652"/>
        <v>1765</v>
      </c>
      <c r="B1768" s="29">
        <v>32812</v>
      </c>
      <c r="C1768" s="25"/>
      <c r="D1768" s="12"/>
      <c r="E1768" s="25"/>
      <c r="F1768" s="35"/>
      <c r="G1768" s="25">
        <v>0</v>
      </c>
      <c r="H1768" s="13">
        <v>0</v>
      </c>
      <c r="I1768" s="25">
        <v>0</v>
      </c>
      <c r="J1768" s="12">
        <v>0</v>
      </c>
      <c r="K1768" s="12">
        <v>0</v>
      </c>
      <c r="L1768" s="25" t="s">
        <v>11</v>
      </c>
      <c r="M1768" s="10"/>
      <c r="N1768" s="15"/>
      <c r="O1768" s="15"/>
      <c r="P1768" s="4"/>
      <c r="Q1768" s="54"/>
      <c r="R1768" s="42">
        <f t="shared" si="658"/>
        <v>2.5773195876288658E-2</v>
      </c>
      <c r="S1768" s="44" t="str" cm="1">
        <f t="array" ref="S1768">SETVECTOR(R1768:R1769)</f>
        <v>0.0257731958762887,0.129896907216495</v>
      </c>
      <c r="T1768" s="44">
        <f t="shared" si="653"/>
        <v>0.85567010309278346</v>
      </c>
      <c r="U1768" s="5">
        <f t="shared" si="654"/>
        <v>0</v>
      </c>
      <c r="V1768" s="5">
        <f t="shared" si="655"/>
        <v>-4.8145336224070676E-2</v>
      </c>
      <c r="W1768" s="5">
        <f t="shared" si="656"/>
        <v>0.8001739878696652</v>
      </c>
      <c r="X1768" s="5">
        <f t="shared" si="657"/>
        <v>-0.1064238113131233</v>
      </c>
      <c r="Y1768" s="5" t="str" cm="1">
        <f t="array" ref="Y1768:AB1768">SETMATRIX(GETMATRIX(Y1767:AB1767)-$O$9*DELTAWEIGHT(S1767,$AH$4,AK1767:AN1767))</f>
        <v>0.5774,0.5774,0.5774</v>
      </c>
      <c r="Z1768" s="5" t="str">
        <v>0.566068333557834,0.501759565715106,0.5774</v>
      </c>
      <c r="AA1768" s="5" t="str">
        <v>0.658554605121248,0.617969470494129,0.5774</v>
      </c>
      <c r="AB1768" s="5" t="str">
        <v>0.568774506489815,0.487390526898655,0.5774</v>
      </c>
      <c r="AC1768" s="5" cm="1">
        <f t="array" ref="AC1768">SIGMOID(SUM(GETVECTOR(Y1768)*GETVECTOR(_xlfn.CONCAT($S1768,",",$AH$4)))+U1768)</f>
        <v>0.52245586278519085</v>
      </c>
      <c r="AD1768" s="5" cm="1">
        <f t="array" ref="AD1768">SIGMOID(SUM(GETVECTOR(Z1768)*GETVECTOR(_xlfn.CONCAT($S1768,",",$AH$4)))+V1768)</f>
        <v>0.50790460875688515</v>
      </c>
      <c r="AE1768" s="5" cm="1">
        <f t="array" ref="AE1768">TANH(SUM(GETVECTOR(AA1768)*GETVECTOR(_xlfn.CONCAT($S1768,",",$AH$4)))+W1768)</f>
        <v>0.71503899127185855</v>
      </c>
      <c r="AF1768" s="5" cm="1">
        <f t="array" ref="AF1768">SIGMOID(SUM(GETVECTOR(AB1768)*GETVECTOR(_xlfn.CONCAT($S1768,",",$AH$4)))+X1768)</f>
        <v>0.49288694178655496</v>
      </c>
      <c r="AG1768" s="5">
        <f t="shared" si="642"/>
        <v>0.36317159910785113</v>
      </c>
      <c r="AH1768" s="40">
        <f t="shared" si="643"/>
        <v>0.17152692323249039</v>
      </c>
      <c r="AI1768" s="3">
        <f t="shared" si="644"/>
        <v>-0.68414317986029305</v>
      </c>
      <c r="AJ1768" s="3">
        <f t="shared" si="645"/>
        <v>-0.29636725661719709</v>
      </c>
      <c r="AK1768" s="3">
        <f t="shared" si="646"/>
        <v>0</v>
      </c>
      <c r="AL1768" s="3">
        <f t="shared" si="647"/>
        <v>-5.2965295056910167E-2</v>
      </c>
      <c r="AM1768" s="3">
        <f t="shared" si="648"/>
        <v>-7.356509689144268E-2</v>
      </c>
      <c r="AN1768" s="3">
        <f t="shared" si="649"/>
        <v>-5.9509197434235953E-2</v>
      </c>
      <c r="AO1768" s="3" t="str" cm="1">
        <f t="array" ref="AO1768">GETVECTOR(Y1768,2)</f>
        <v>0.5774</v>
      </c>
      <c r="AP1768" s="3" t="str" cm="1">
        <f t="array" ref="AP1768">GETVECTOR(Z1768,2)</f>
        <v>0.5774</v>
      </c>
      <c r="AQ1768" s="3" t="str" cm="1">
        <f t="array" ref="AQ1768">GETVECTOR(AA1768,2)</f>
        <v>0.5774</v>
      </c>
      <c r="AR1768" s="3" t="str" cm="1">
        <f t="array" ref="AR1768">GETVECTOR(AB1768,2)</f>
        <v>0.5774</v>
      </c>
      <c r="AS1768" s="3" cm="1">
        <f t="array" ref="AS1768">SUM(AK1768:AN1768*AO1768:AR1768)</f>
        <v>-0.10741925890950678</v>
      </c>
      <c r="AT1768" s="51">
        <f t="shared" si="650"/>
        <v>0.46805189054935331</v>
      </c>
      <c r="AU1768" s="48">
        <f t="shared" si="651"/>
        <v>0.68414317986029305</v>
      </c>
      <c r="AV1768" s="56"/>
      <c r="AW1768" s="56"/>
    </row>
    <row r="1769" spans="1:49" ht="15" customHeight="1" x14ac:dyDescent="0.25">
      <c r="A1769" s="11">
        <f t="shared" si="652"/>
        <v>1766</v>
      </c>
      <c r="B1769" s="29">
        <v>32813</v>
      </c>
      <c r="C1769" s="25"/>
      <c r="D1769" s="12"/>
      <c r="E1769" s="25"/>
      <c r="F1769" s="35"/>
      <c r="G1769" s="25">
        <v>0</v>
      </c>
      <c r="H1769" s="13">
        <v>0</v>
      </c>
      <c r="I1769" s="25">
        <v>0</v>
      </c>
      <c r="J1769" s="12">
        <v>0</v>
      </c>
      <c r="K1769" s="12">
        <v>0</v>
      </c>
      <c r="L1769" s="25" t="s">
        <v>11</v>
      </c>
      <c r="M1769" s="10"/>
      <c r="N1769" s="15"/>
      <c r="O1769" s="15"/>
      <c r="P1769" s="4"/>
      <c r="Q1769" s="54"/>
      <c r="R1769" s="42">
        <f t="shared" si="658"/>
        <v>0.12989690721649483</v>
      </c>
      <c r="S1769" s="44" t="str" cm="1">
        <f t="array" ref="S1769">SETVECTOR(R1769:R1770)</f>
        <v>0.129896907216495,0.855670103092783</v>
      </c>
      <c r="T1769" s="44">
        <f t="shared" si="653"/>
        <v>1.0309278350515464E-2</v>
      </c>
      <c r="U1769" s="5">
        <f t="shared" si="654"/>
        <v>0</v>
      </c>
      <c r="V1769" s="5">
        <f t="shared" si="655"/>
        <v>-4.2848806718379658E-2</v>
      </c>
      <c r="W1769" s="5">
        <f t="shared" si="656"/>
        <v>0.80753049755880946</v>
      </c>
      <c r="X1769" s="5">
        <f t="shared" si="657"/>
        <v>-0.1004728915696997</v>
      </c>
      <c r="Y1769" s="5" t="str" cm="1">
        <f t="array" ref="Y1769:AB1769">SETMATRIX(GETMATRIX(Y1768:AB1768)-$O$9*DELTAWEIGHT(S1768,$AH$4,AK1768:AN1768))</f>
        <v>0.5774,0.5774,0.5774</v>
      </c>
      <c r="Z1769" s="5" t="str">
        <v>0.566203875445352,0.502442696828197,0.5774</v>
      </c>
      <c r="AA1769" s="5" t="str">
        <v>0.658754860842939,0.618978759331451,0.5774</v>
      </c>
      <c r="AB1769" s="5" t="str">
        <v>0.568926000017148,0.488154054276413,0.5774</v>
      </c>
      <c r="AC1769" s="5" cm="1">
        <f t="array" ref="AC1769">SIGMOID(SUM(GETVECTOR(Y1769)*GETVECTOR(_xlfn.CONCAT($S1769,",",$AH$4)))+U1769)</f>
        <v>0.63854772202164378</v>
      </c>
      <c r="AD1769" s="5" cm="1">
        <f t="array" ref="AD1769">SIGMOID(SUM(GETVECTOR(Z1769)*GETVECTOR(_xlfn.CONCAT($S1769,",",$AH$4)))+V1769)</f>
        <v>0.61316231912229779</v>
      </c>
      <c r="AE1769" s="5" cm="1">
        <f t="array" ref="AE1769">TANH(SUM(GETVECTOR(AA1769)*GETVECTOR(_xlfn.CONCAT($S1769,",",$AH$4)))+W1769)</f>
        <v>0.89016961963041119</v>
      </c>
      <c r="AF1769" s="5" cm="1">
        <f t="array" ref="AF1769">SIGMOID(SUM(GETVECTOR(AB1769)*GETVECTOR(_xlfn.CONCAT($S1769,",",$AH$4)))+X1769)</f>
        <v>0.59655413248136535</v>
      </c>
      <c r="AG1769" s="5">
        <f t="shared" si="642"/>
        <v>0.54581846838479664</v>
      </c>
      <c r="AH1769" s="40">
        <f t="shared" si="643"/>
        <v>0.29671390605540449</v>
      </c>
      <c r="AI1769" s="3">
        <f t="shared" si="644"/>
        <v>0.286404627704889</v>
      </c>
      <c r="AJ1769" s="3">
        <f t="shared" si="645"/>
        <v>0.12858842136956974</v>
      </c>
      <c r="AK1769" s="3">
        <f t="shared" si="646"/>
        <v>0</v>
      </c>
      <c r="AL1769" s="3">
        <f t="shared" si="647"/>
        <v>2.7150564404531563E-2</v>
      </c>
      <c r="AM1769" s="3">
        <f t="shared" si="648"/>
        <v>1.636818741532917E-2</v>
      </c>
      <c r="AN1769" s="3">
        <f t="shared" si="649"/>
        <v>3.4284924953729125E-2</v>
      </c>
      <c r="AO1769" s="3" t="str" cm="1">
        <f t="array" ref="AO1769">GETVECTOR(Y1769,2)</f>
        <v>0.5774</v>
      </c>
      <c r="AP1769" s="3" t="str" cm="1">
        <f t="array" ref="AP1769">GETVECTOR(Z1769,2)</f>
        <v>0.5774</v>
      </c>
      <c r="AQ1769" s="3" t="str" cm="1">
        <f t="array" ref="AQ1769">GETVECTOR(AA1769,2)</f>
        <v>0.5774</v>
      </c>
      <c r="AR1769" s="3" t="str" cm="1">
        <f t="array" ref="AR1769">GETVECTOR(AB1769,2)</f>
        <v>0.5774</v>
      </c>
      <c r="AS1769" s="3" cm="1">
        <f t="array" ref="AS1769">SUM(AK1769:AN1769*AO1769:AR1769)</f>
        <v>4.4923842969070787E-2</v>
      </c>
      <c r="AT1769" s="51">
        <f t="shared" si="650"/>
        <v>8.2027610770776069E-2</v>
      </c>
      <c r="AU1769" s="48">
        <f t="shared" si="651"/>
        <v>0.286404627704889</v>
      </c>
      <c r="AV1769" s="56"/>
      <c r="AW1769" s="56"/>
    </row>
    <row r="1770" spans="1:49" ht="15" customHeight="1" x14ac:dyDescent="0.25">
      <c r="A1770" s="11">
        <f t="shared" si="652"/>
        <v>1767</v>
      </c>
      <c r="B1770" s="29">
        <v>32814</v>
      </c>
      <c r="C1770" s="25"/>
      <c r="D1770" s="12"/>
      <c r="E1770" s="25"/>
      <c r="F1770" s="35"/>
      <c r="G1770" s="25">
        <v>0</v>
      </c>
      <c r="H1770" s="13">
        <v>0</v>
      </c>
      <c r="I1770" s="25">
        <v>0</v>
      </c>
      <c r="J1770" s="12">
        <v>0</v>
      </c>
      <c r="K1770" s="12">
        <v>0</v>
      </c>
      <c r="L1770" s="25" t="s">
        <v>11</v>
      </c>
      <c r="M1770" s="10"/>
      <c r="N1770" s="15"/>
      <c r="O1770" s="15"/>
      <c r="P1770" s="4"/>
      <c r="Q1770" s="54"/>
      <c r="R1770" s="42">
        <f t="shared" si="658"/>
        <v>0.85567010309278346</v>
      </c>
      <c r="S1770" s="44" t="str" cm="1">
        <f t="array" ref="S1770">SETVECTOR(R1770:R1771)</f>
        <v>0.855670103092783,0.0103092783505155</v>
      </c>
      <c r="T1770" s="44">
        <f t="shared" si="653"/>
        <v>0.30927835051546393</v>
      </c>
      <c r="U1770" s="5">
        <f t="shared" si="654"/>
        <v>0</v>
      </c>
      <c r="V1770" s="5">
        <f t="shared" si="655"/>
        <v>-4.5563863158832811E-2</v>
      </c>
      <c r="W1770" s="5">
        <f t="shared" si="656"/>
        <v>0.80589367881727658</v>
      </c>
      <c r="X1770" s="5">
        <f t="shared" si="657"/>
        <v>-0.10390138406507261</v>
      </c>
      <c r="Y1770" s="5" t="str" cm="1">
        <f t="array" ref="Y1770:AB1770">SETMATRIX(GETMATRIX(Y1769:AB1769)-$O$9*DELTAWEIGHT(S1769,$AH$4,AK1769:AN1769))</f>
        <v>0.5774,0.5774,0.5774</v>
      </c>
      <c r="Z1770" s="5" t="str">
        <v>0.565845307163855,0.500080699418336,0.5774</v>
      </c>
      <c r="AA1770" s="5" t="str">
        <v>0.658528678196085,0.617488826022812,0.5774</v>
      </c>
      <c r="AB1770" s="5" t="str">
        <v>0.568474583149894,0.485180435230216,0.5774</v>
      </c>
      <c r="AC1770" s="5" cm="1">
        <f t="array" ref="AC1770">SIGMOID(SUM(GETVECTOR(Y1770)*GETVECTOR(_xlfn.CONCAT($S1770,",",$AH$4)))+U1770)</f>
        <v>0.62246320754391637</v>
      </c>
      <c r="AD1770" s="5" cm="1">
        <f t="array" ref="AD1770">SIGMOID(SUM(GETVECTOR(Z1770)*GETVECTOR(_xlfn.CONCAT($S1770,",",$AH$4)))+V1770)</f>
        <v>0.60915662643299506</v>
      </c>
      <c r="AE1770" s="5" cm="1">
        <f t="array" ref="AE1770">TANH(SUM(GETVECTOR(AA1770)*GETVECTOR(_xlfn.CONCAT($S1770,",",$AH$4)))+W1770)</f>
        <v>0.87999440239068127</v>
      </c>
      <c r="AF1770" s="5" cm="1">
        <f t="array" ref="AF1770">SIGMOID(SUM(GETVECTOR(AB1770)*GETVECTOR(_xlfn.CONCAT($S1770,",",$AH$4)))+X1770)</f>
        <v>0.59568727706710811</v>
      </c>
      <c r="AG1770" s="5">
        <f t="shared" si="642"/>
        <v>0.53605442144022697</v>
      </c>
      <c r="AH1770" s="40">
        <f t="shared" si="643"/>
        <v>0.29188408817777944</v>
      </c>
      <c r="AI1770" s="3">
        <f t="shared" si="644"/>
        <v>-1.7394262337684485E-2</v>
      </c>
      <c r="AJ1770" s="3">
        <f t="shared" si="645"/>
        <v>-7.8737804729190914E-3</v>
      </c>
      <c r="AK1770" s="3">
        <f t="shared" si="646"/>
        <v>0</v>
      </c>
      <c r="AL1770" s="3">
        <f t="shared" si="647"/>
        <v>-1.6496618759525466E-3</v>
      </c>
      <c r="AM1770" s="3">
        <f t="shared" si="648"/>
        <v>-1.0821073207629001E-3</v>
      </c>
      <c r="AN1770" s="3">
        <f t="shared" si="649"/>
        <v>-2.0527395226219622E-3</v>
      </c>
      <c r="AO1770" s="3" t="str" cm="1">
        <f t="array" ref="AO1770">GETVECTOR(Y1770,2)</f>
        <v>0.5774</v>
      </c>
      <c r="AP1770" s="3" t="str" cm="1">
        <f t="array" ref="AP1770">GETVECTOR(Z1770,2)</f>
        <v>0.5774</v>
      </c>
      <c r="AQ1770" s="3" t="str" cm="1">
        <f t="array" ref="AQ1770">GETVECTOR(AA1770,2)</f>
        <v>0.5774</v>
      </c>
      <c r="AR1770" s="3" t="str" cm="1">
        <f t="array" ref="AR1770">GETVECTOR(AB1770,2)</f>
        <v>0.5774</v>
      </c>
      <c r="AS1770" s="3" cm="1">
        <f t="array" ref="AS1770">SUM(AK1770:AN1770*AO1770:AR1770)</f>
        <v>-2.7625753345454198E-3</v>
      </c>
      <c r="AT1770" s="51">
        <f t="shared" si="650"/>
        <v>3.0256036227218892E-4</v>
      </c>
      <c r="AU1770" s="48">
        <f t="shared" si="651"/>
        <v>1.7394262337684485E-2</v>
      </c>
      <c r="AV1770" s="56"/>
      <c r="AW1770" s="56"/>
    </row>
    <row r="1771" spans="1:49" ht="15" customHeight="1" x14ac:dyDescent="0.25">
      <c r="A1771" s="11">
        <f t="shared" si="652"/>
        <v>1768</v>
      </c>
      <c r="B1771" s="29">
        <v>32815</v>
      </c>
      <c r="C1771" s="25"/>
      <c r="D1771" s="12"/>
      <c r="E1771" s="25"/>
      <c r="F1771" s="35"/>
      <c r="G1771" s="25">
        <v>0</v>
      </c>
      <c r="H1771" s="13">
        <v>0</v>
      </c>
      <c r="I1771" s="25">
        <v>0</v>
      </c>
      <c r="J1771" s="12">
        <v>0</v>
      </c>
      <c r="K1771" s="12">
        <v>0</v>
      </c>
      <c r="L1771" s="25" t="s">
        <v>11</v>
      </c>
      <c r="M1771" s="10"/>
      <c r="N1771" s="15"/>
      <c r="O1771" s="15"/>
      <c r="P1771" s="4"/>
      <c r="Q1771" s="54"/>
      <c r="R1771" s="42">
        <f t="shared" si="658"/>
        <v>1.0309278350515464E-2</v>
      </c>
      <c r="S1771" s="44" t="str" cm="1">
        <f t="array" ref="S1771">SETVECTOR(R1771:R1772)</f>
        <v>0.0103092783505155,0.309278350515464</v>
      </c>
      <c r="T1771" s="44">
        <f t="shared" si="653"/>
        <v>1.4432989690721649E-2</v>
      </c>
      <c r="U1771" s="5">
        <f t="shared" si="654"/>
        <v>0</v>
      </c>
      <c r="V1771" s="5">
        <f t="shared" si="655"/>
        <v>-4.5398896971237557E-2</v>
      </c>
      <c r="W1771" s="5">
        <f t="shared" si="656"/>
        <v>0.80600188954935292</v>
      </c>
      <c r="X1771" s="5">
        <f t="shared" si="657"/>
        <v>-0.10369611011281042</v>
      </c>
      <c r="Y1771" s="5" t="str" cm="1">
        <f t="array" ref="Y1771:AB1771">SETMATRIX(GETMATRIX(Y1770:AB1770)-$O$9*DELTAWEIGHT(S1770,$AH$4,AK1770:AN1770))</f>
        <v>0.5774,0.5774,0.5774</v>
      </c>
      <c r="Z1771" s="5" t="str">
        <v>0.565963897500961,0.500082128217578,0.5774</v>
      </c>
      <c r="AA1771" s="5" t="str">
        <v>0.658610112174031,0.617489807155076,0.5774</v>
      </c>
      <c r="AB1771" s="5" t="str">
        <v>0.568621679570465,0.485182207476247,0.5774</v>
      </c>
      <c r="AC1771" s="5" cm="1">
        <f t="array" ref="AC1771">SIGMOID(SUM(GETVECTOR(Y1771)*GETVECTOR(_xlfn.CONCAT($S1771,",",$AH$4)))+U1771)</f>
        <v>0.5460020126199282</v>
      </c>
      <c r="AD1771" s="5" cm="1">
        <f t="array" ref="AD1771">SIGMOID(SUM(GETVECTOR(Z1771)*GETVECTOR(_xlfn.CONCAT($S1771,",",$AH$4)))+V1771)</f>
        <v>0.52874336364004437</v>
      </c>
      <c r="AE1771" s="5" cm="1">
        <f t="array" ref="AE1771">TANH(SUM(GETVECTOR(AA1771)*GETVECTOR(_xlfn.CONCAT($S1771,",",$AH$4)))+W1771)</f>
        <v>0.76317204754490908</v>
      </c>
      <c r="AF1771" s="5" cm="1">
        <f t="array" ref="AF1771">SIGMOID(SUM(GETVECTOR(AB1771)*GETVECTOR(_xlfn.CONCAT($S1771,",",$AH$4)))+X1771)</f>
        <v>0.5130526142137789</v>
      </c>
      <c r="AG1771" s="5">
        <f t="shared" si="642"/>
        <v>0.40352215545495512</v>
      </c>
      <c r="AH1771" s="40">
        <f t="shared" si="643"/>
        <v>0.1964779185573364</v>
      </c>
      <c r="AI1771" s="3">
        <f t="shared" si="644"/>
        <v>0.18204492886661475</v>
      </c>
      <c r="AJ1771" s="3">
        <f t="shared" si="645"/>
        <v>7.9701036175404832E-2</v>
      </c>
      <c r="AK1771" s="3">
        <f t="shared" si="646"/>
        <v>0</v>
      </c>
      <c r="AL1771" s="3">
        <f t="shared" si="647"/>
        <v>1.5156147787709642E-2</v>
      </c>
      <c r="AM1771" s="3">
        <f t="shared" si="648"/>
        <v>1.7596915535906851E-2</v>
      </c>
      <c r="AN1771" s="3">
        <f t="shared" si="649"/>
        <v>1.7417040945482468E-2</v>
      </c>
      <c r="AO1771" s="3" t="str" cm="1">
        <f t="array" ref="AO1771">GETVECTOR(Y1771,2)</f>
        <v>0.5774</v>
      </c>
      <c r="AP1771" s="3" t="str" cm="1">
        <f t="array" ref="AP1771">GETVECTOR(Z1771,2)</f>
        <v>0.5774</v>
      </c>
      <c r="AQ1771" s="3" t="str" cm="1">
        <f t="array" ref="AQ1771">GETVECTOR(AA1771,2)</f>
        <v>0.5774</v>
      </c>
      <c r="AR1771" s="3" t="str" cm="1">
        <f t="array" ref="AR1771">GETVECTOR(AB1771,2)</f>
        <v>0.5774</v>
      </c>
      <c r="AS1771" s="3" cm="1">
        <f t="array" ref="AS1771">SUM(AK1771:AN1771*AO1771:AR1771)</f>
        <v>2.896821820497774E-2</v>
      </c>
      <c r="AT1771" s="51">
        <f t="shared" si="650"/>
        <v>3.3140356126050825E-2</v>
      </c>
      <c r="AU1771" s="48">
        <f t="shared" si="651"/>
        <v>0.18204492886661475</v>
      </c>
      <c r="AV1771" s="56"/>
      <c r="AW1771" s="56"/>
    </row>
    <row r="1772" spans="1:49" ht="15" customHeight="1" x14ac:dyDescent="0.25">
      <c r="A1772" s="11">
        <f t="shared" si="652"/>
        <v>1769</v>
      </c>
      <c r="B1772" s="29">
        <v>32816</v>
      </c>
      <c r="C1772" s="25"/>
      <c r="D1772" s="12"/>
      <c r="E1772" s="25"/>
      <c r="F1772" s="35"/>
      <c r="G1772" s="25">
        <v>0</v>
      </c>
      <c r="H1772" s="13">
        <v>0</v>
      </c>
      <c r="I1772" s="25">
        <v>0</v>
      </c>
      <c r="J1772" s="12">
        <v>0</v>
      </c>
      <c r="K1772" s="12">
        <v>0</v>
      </c>
      <c r="L1772" s="25" t="s">
        <v>11</v>
      </c>
      <c r="M1772" s="10"/>
      <c r="N1772" s="15"/>
      <c r="O1772" s="15"/>
      <c r="P1772" s="4"/>
      <c r="Q1772" s="54"/>
      <c r="R1772" s="42">
        <f t="shared" si="658"/>
        <v>0.30927835051546393</v>
      </c>
      <c r="S1772" s="44" t="str" cm="1">
        <f t="array" ref="S1772">SETVECTOR(R1772:R1773)</f>
        <v>0.309278350515464,0.0144329896907216</v>
      </c>
      <c r="T1772" s="44">
        <f t="shared" si="653"/>
        <v>1.0309278350515464E-3</v>
      </c>
      <c r="U1772" s="5">
        <f t="shared" si="654"/>
        <v>0</v>
      </c>
      <c r="V1772" s="5">
        <f t="shared" si="655"/>
        <v>-4.691451175000852E-2</v>
      </c>
      <c r="W1772" s="5">
        <f t="shared" si="656"/>
        <v>0.80424219799576224</v>
      </c>
      <c r="X1772" s="5">
        <f t="shared" si="657"/>
        <v>-0.10543781420735866</v>
      </c>
      <c r="Y1772" s="5" t="str" cm="1">
        <f t="array" ref="Y1772:AB1772">SETMATRIX(GETMATRIX(Y1771:AB1771)-$O$9*DELTAWEIGHT(S1771,$AH$4,AK1771:AN1771))</f>
        <v>0.5774,0.5774,0.5774</v>
      </c>
      <c r="Z1772" s="5" t="str">
        <v>0.565948347905348,0.499615640349181,0.5774</v>
      </c>
      <c r="AA1772" s="5" t="str">
        <v>0.658590994353725,0.616916272545909,0.5774</v>
      </c>
      <c r="AB1772" s="5" t="str">
        <v>0.568603897663911,0.484648750279616,0.5774</v>
      </c>
      <c r="AC1772" s="5" cm="1">
        <f t="array" ref="AC1772">SIGMOID(SUM(GETVECTOR(Y1772)*GETVECTOR(_xlfn.CONCAT($S1772,",",$AH$4)))+U1772)</f>
        <v>0.54659216672985944</v>
      </c>
      <c r="AD1772" s="5" cm="1">
        <f t="array" ref="AD1772">SIGMOID(SUM(GETVECTOR(Z1772)*GETVECTOR(_xlfn.CONCAT($S1772,",",$AH$4)))+V1772)</f>
        <v>0.53378145926497866</v>
      </c>
      <c r="AE1772" s="5" cm="1">
        <f t="array" ref="AE1772">TANH(SUM(GETVECTOR(AA1772)*GETVECTOR(_xlfn.CONCAT($S1772,",",$AH$4)))+W1772)</f>
        <v>0.76857389318428948</v>
      </c>
      <c r="AF1772" s="5" cm="1">
        <f t="array" ref="AF1772">SIGMOID(SUM(GETVECTOR(AB1772)*GETVECTOR(_xlfn.CONCAT($S1772,",",$AH$4)))+X1772)</f>
        <v>0.51934383839237552</v>
      </c>
      <c r="AG1772" s="5">
        <f t="shared" si="642"/>
        <v>0.41025049425687588</v>
      </c>
      <c r="AH1772" s="40">
        <f t="shared" si="643"/>
        <v>0.20186134233791528</v>
      </c>
      <c r="AI1772" s="3">
        <f t="shared" si="644"/>
        <v>0.20083041450286374</v>
      </c>
      <c r="AJ1772" s="3">
        <f t="shared" si="645"/>
        <v>8.8542774200595101E-2</v>
      </c>
      <c r="AK1772" s="3">
        <f t="shared" si="646"/>
        <v>0</v>
      </c>
      <c r="AL1772" s="3">
        <f t="shared" si="647"/>
        <v>1.6935256495785905E-2</v>
      </c>
      <c r="AM1772" s="3">
        <f t="shared" si="648"/>
        <v>1.9344262149907379E-2</v>
      </c>
      <c r="AN1772" s="3">
        <f t="shared" si="649"/>
        <v>1.9485751309861212E-2</v>
      </c>
      <c r="AO1772" s="3" t="str" cm="1">
        <f t="array" ref="AO1772">GETVECTOR(Y1772,2)</f>
        <v>0.5774</v>
      </c>
      <c r="AP1772" s="3" t="str" cm="1">
        <f t="array" ref="AP1772">GETVECTOR(Z1772,2)</f>
        <v>0.5774</v>
      </c>
      <c r="AQ1772" s="3" t="str" cm="1">
        <f t="array" ref="AQ1772">GETVECTOR(AA1772,2)</f>
        <v>0.5774</v>
      </c>
      <c r="AR1772" s="3" t="str" cm="1">
        <f t="array" ref="AR1772">GETVECTOR(AB1772,2)</f>
        <v>0.5774</v>
      </c>
      <c r="AS1772" s="3" cm="1">
        <f t="array" ref="AS1772">SUM(AK1772:AN1772*AO1772:AR1772)</f>
        <v>3.2198866872337167E-2</v>
      </c>
      <c r="AT1772" s="51">
        <f t="shared" si="650"/>
        <v>4.0332855389392061E-2</v>
      </c>
      <c r="AU1772" s="48">
        <f t="shared" si="651"/>
        <v>0.20083041450286374</v>
      </c>
      <c r="AV1772" s="56"/>
      <c r="AW1772" s="56"/>
    </row>
    <row r="1773" spans="1:49" ht="15" customHeight="1" x14ac:dyDescent="0.25">
      <c r="A1773" s="11">
        <f t="shared" si="652"/>
        <v>1770</v>
      </c>
      <c r="B1773" s="29">
        <v>32817</v>
      </c>
      <c r="C1773" s="25"/>
      <c r="D1773" s="12"/>
      <c r="E1773" s="25"/>
      <c r="F1773" s="35"/>
      <c r="G1773" s="25">
        <v>0</v>
      </c>
      <c r="H1773" s="13">
        <v>0</v>
      </c>
      <c r="I1773" s="25">
        <v>0</v>
      </c>
      <c r="J1773" s="12">
        <v>0</v>
      </c>
      <c r="K1773" s="12">
        <v>0</v>
      </c>
      <c r="L1773" s="25" t="s">
        <v>11</v>
      </c>
      <c r="M1773" s="10"/>
      <c r="N1773" s="15"/>
      <c r="O1773" s="15"/>
      <c r="P1773" s="4"/>
      <c r="Q1773" s="54"/>
      <c r="R1773" s="42">
        <f t="shared" si="658"/>
        <v>1.4432989690721649E-2</v>
      </c>
      <c r="S1773" s="44" t="str" cm="1">
        <f t="array" ref="S1773">SETVECTOR(R1773:R1774)</f>
        <v>0.0144329896907216,0.00103092783505155</v>
      </c>
      <c r="T1773" s="44">
        <f t="shared" si="653"/>
        <v>4.7422680412371132E-2</v>
      </c>
      <c r="U1773" s="5">
        <f t="shared" si="654"/>
        <v>0</v>
      </c>
      <c r="V1773" s="5">
        <f t="shared" si="655"/>
        <v>-4.8608037399587113E-2</v>
      </c>
      <c r="W1773" s="5">
        <f t="shared" si="656"/>
        <v>0.80230777178077151</v>
      </c>
      <c r="X1773" s="5">
        <f t="shared" si="657"/>
        <v>-0.10738638933834478</v>
      </c>
      <c r="Y1773" s="5" t="str" cm="1">
        <f t="array" ref="Y1773:AB1773">SETMATRIX(GETMATRIX(Y1772:AB1772)-$O$9*DELTAWEIGHT(S1772,$AH$4,AK1772:AN1772))</f>
        <v>0.5774,0.5774,0.5774</v>
      </c>
      <c r="Z1773" s="5" t="str">
        <v>0.565428153485604,0.499591364609593,0.5774</v>
      </c>
      <c r="AA1773" s="5" t="str">
        <v>0.657962155798903,0.616886926746684,0.5774</v>
      </c>
      <c r="AB1773" s="5" t="str">
        <v>0.568008232886434,0.48462095259,0.5774</v>
      </c>
      <c r="AC1773" s="5" cm="1">
        <f t="array" ref="AC1773">SIGMOID(SUM(GETVECTOR(Y1773)*GETVECTOR(_xlfn.CONCAT($S1773,",",$AH$4)))+U1773)</f>
        <v>0.50223220166474081</v>
      </c>
      <c r="AD1773" s="5" cm="1">
        <f t="array" ref="AD1773">SIGMOID(SUM(GETVECTOR(Z1773)*GETVECTOR(_xlfn.CONCAT($S1773,",",$AH$4)))+V1773)</f>
        <v>0.49001828233954536</v>
      </c>
      <c r="AE1773" s="5" cm="1">
        <f t="array" ref="AE1773">TANH(SUM(GETVECTOR(AA1773)*GETVECTOR(_xlfn.CONCAT($S1773,",",$AH$4)))+W1773)</f>
        <v>0.67093413895553189</v>
      </c>
      <c r="AF1773" s="5" cm="1">
        <f t="array" ref="AF1773">SIGMOID(SUM(GETVECTOR(AB1773)*GETVECTOR(_xlfn.CONCAT($S1773,",",$AH$4)))+X1773)</f>
        <v>0.47534782421644978</v>
      </c>
      <c r="AG1773" s="5">
        <f t="shared" si="642"/>
        <v>0.3287699943339516</v>
      </c>
      <c r="AH1773" s="40">
        <f t="shared" si="643"/>
        <v>0.15088259115407848</v>
      </c>
      <c r="AI1773" s="3">
        <f t="shared" si="644"/>
        <v>0.10345991074170735</v>
      </c>
      <c r="AJ1773" s="3">
        <f t="shared" si="645"/>
        <v>4.4224498255790043E-2</v>
      </c>
      <c r="AK1773" s="3">
        <f t="shared" si="646"/>
        <v>0</v>
      </c>
      <c r="AL1773" s="3">
        <f t="shared" si="647"/>
        <v>7.4149750813851025E-3</v>
      </c>
      <c r="AM1773" s="3">
        <f t="shared" si="648"/>
        <v>1.1915639596174874E-2</v>
      </c>
      <c r="AN1773" s="3">
        <f t="shared" si="649"/>
        <v>8.1899775518092331E-3</v>
      </c>
      <c r="AO1773" s="3" t="str" cm="1">
        <f t="array" ref="AO1773">GETVECTOR(Y1773,2)</f>
        <v>0.5774</v>
      </c>
      <c r="AP1773" s="3" t="str" cm="1">
        <f t="array" ref="AP1773">GETVECTOR(Z1773,2)</f>
        <v>0.5774</v>
      </c>
      <c r="AQ1773" s="3" t="str" cm="1">
        <f t="array" ref="AQ1773">GETVECTOR(AA1773,2)</f>
        <v>0.5774</v>
      </c>
      <c r="AR1773" s="3" t="str" cm="1">
        <f t="array" ref="AR1773">GETVECTOR(AB1773,2)</f>
        <v>0.5774</v>
      </c>
      <c r="AS1773" s="3" cm="1">
        <f t="array" ref="AS1773">SUM(AK1773:AN1773*AO1773:AR1773)</f>
        <v>1.5890389953237782E-2</v>
      </c>
      <c r="AT1773" s="51">
        <f t="shared" si="650"/>
        <v>1.0703953130682052E-2</v>
      </c>
      <c r="AU1773" s="48">
        <f t="shared" si="651"/>
        <v>0.10345991074170735</v>
      </c>
      <c r="AV1773" s="56"/>
      <c r="AW1773" s="56"/>
    </row>
    <row r="1774" spans="1:49" ht="15" customHeight="1" x14ac:dyDescent="0.25">
      <c r="A1774" s="11">
        <f t="shared" si="652"/>
        <v>1771</v>
      </c>
      <c r="B1774" s="29">
        <v>32818</v>
      </c>
      <c r="C1774" s="25"/>
      <c r="D1774" s="12"/>
      <c r="E1774" s="25"/>
      <c r="F1774" s="35"/>
      <c r="G1774" s="25">
        <v>0</v>
      </c>
      <c r="H1774" s="13">
        <v>0</v>
      </c>
      <c r="I1774" s="25">
        <v>0</v>
      </c>
      <c r="J1774" s="12">
        <v>0</v>
      </c>
      <c r="K1774" s="12">
        <v>0</v>
      </c>
      <c r="L1774" s="25" t="s">
        <v>11</v>
      </c>
      <c r="M1774" s="10"/>
      <c r="N1774" s="15"/>
      <c r="O1774" s="15"/>
      <c r="P1774" s="4"/>
      <c r="Q1774" s="54"/>
      <c r="R1774" s="42">
        <f t="shared" si="658"/>
        <v>1.0309278350515464E-3</v>
      </c>
      <c r="S1774" s="44" t="str" cm="1">
        <f t="array" ref="S1774">SETVECTOR(R1774:R1775)</f>
        <v>0.00103092783505155,0.0474226804123711</v>
      </c>
      <c r="T1774" s="44">
        <f t="shared" si="653"/>
        <v>0.53195876288659794</v>
      </c>
      <c r="U1774" s="5">
        <f t="shared" si="654"/>
        <v>0</v>
      </c>
      <c r="V1774" s="5">
        <f t="shared" si="655"/>
        <v>-4.9349534907725624E-2</v>
      </c>
      <c r="W1774" s="5">
        <f t="shared" si="656"/>
        <v>0.801116207821154</v>
      </c>
      <c r="X1774" s="5">
        <f t="shared" si="657"/>
        <v>-0.1082053870935257</v>
      </c>
      <c r="Y1774" s="5" t="str" cm="1">
        <f t="array" ref="Y1774:AB1774">SETMATRIX(GETMATRIX(Y1773:AB1773)-$O$9*DELTAWEIGHT(S1773,$AH$4,AK1773:AN1773))</f>
        <v>0.5774,0.5774,0.5774</v>
      </c>
      <c r="Z1774" s="5" t="str">
        <v>0.565417852273456,0.499590628808725,0.5774</v>
      </c>
      <c r="AA1774" s="5" t="str">
        <v>0.657944480036146,0.616885664192201,0.5774</v>
      </c>
      <c r="AB1774" s="5" t="str">
        <v>0.56799691555481,0.48462014420917,0.5774</v>
      </c>
      <c r="AC1774" s="5" cm="1">
        <f t="array" ref="AC1774">SIGMOID(SUM(GETVECTOR(Y1774)*GETVECTOR(_xlfn.CONCAT($S1774,",",$AH$4)))+U1774)</f>
        <v>0.50699382217341482</v>
      </c>
      <c r="AD1774" s="5" cm="1">
        <f t="array" ref="AD1774">SIGMOID(SUM(GETVECTOR(Z1774)*GETVECTOR(_xlfn.CONCAT($S1774,",",$AH$4)))+V1774)</f>
        <v>0.49373165263241248</v>
      </c>
      <c r="AE1774" s="5" cm="1">
        <f t="array" ref="AE1774">TANH(SUM(GETVECTOR(AA1774)*GETVECTOR(_xlfn.CONCAT($S1774,",",$AH$4)))+W1774)</f>
        <v>0.68103879899704101</v>
      </c>
      <c r="AF1774" s="5" cm="1">
        <f t="array" ref="AF1774">SIGMOID(SUM(GETVECTOR(AB1774)*GETVECTOR(_xlfn.CONCAT($S1774,",",$AH$4)))+X1774)</f>
        <v>0.47885316312467574</v>
      </c>
      <c r="AG1774" s="5">
        <f t="shared" si="642"/>
        <v>0.33625041173560244</v>
      </c>
      <c r="AH1774" s="40">
        <f t="shared" si="643"/>
        <v>0.15520867324397519</v>
      </c>
      <c r="AI1774" s="3">
        <f t="shared" si="644"/>
        <v>-0.37675008964262274</v>
      </c>
      <c r="AJ1774" s="3">
        <f t="shared" si="645"/>
        <v>-0.16145475331003167</v>
      </c>
      <c r="AK1774" s="3">
        <f t="shared" si="646"/>
        <v>0</v>
      </c>
      <c r="AL1774" s="3">
        <f t="shared" si="647"/>
        <v>-2.7484917373475335E-2</v>
      </c>
      <c r="AM1774" s="3">
        <f t="shared" si="648"/>
        <v>-4.2742252033800325E-2</v>
      </c>
      <c r="AN1774" s="3">
        <f t="shared" si="649"/>
        <v>-3.0473999560600609E-2</v>
      </c>
      <c r="AO1774" s="3" t="str" cm="1">
        <f t="array" ref="AO1774">GETVECTOR(Y1774,2)</f>
        <v>0.5774</v>
      </c>
      <c r="AP1774" s="3" t="str" cm="1">
        <f t="array" ref="AP1774">GETVECTOR(Z1774,2)</f>
        <v>0.5774</v>
      </c>
      <c r="AQ1774" s="3" t="str" cm="1">
        <f t="array" ref="AQ1774">GETVECTOR(AA1774,2)</f>
        <v>0.5774</v>
      </c>
      <c r="AR1774" s="3" t="str" cm="1">
        <f t="array" ref="AR1774">GETVECTOR(AB1774,2)</f>
        <v>0.5774</v>
      </c>
      <c r="AS1774" s="3" cm="1">
        <f t="array" ref="AS1774">SUM(AK1774:AN1774*AO1774:AR1774)</f>
        <v>-5.814485496205176E-2</v>
      </c>
      <c r="AT1774" s="51">
        <f t="shared" si="650"/>
        <v>0.14194063004572427</v>
      </c>
      <c r="AU1774" s="48">
        <f t="shared" si="651"/>
        <v>0.37675008964262274</v>
      </c>
      <c r="AV1774" s="56"/>
      <c r="AW1774" s="56"/>
    </row>
    <row r="1775" spans="1:49" ht="15" customHeight="1" x14ac:dyDescent="0.25">
      <c r="A1775" s="11">
        <f t="shared" si="652"/>
        <v>1772</v>
      </c>
      <c r="B1775" s="29">
        <v>32819</v>
      </c>
      <c r="C1775" s="25"/>
      <c r="D1775" s="12"/>
      <c r="E1775" s="25"/>
      <c r="F1775" s="35"/>
      <c r="G1775" s="25">
        <v>0</v>
      </c>
      <c r="H1775" s="13">
        <v>0</v>
      </c>
      <c r="I1775" s="25">
        <v>0</v>
      </c>
      <c r="J1775" s="12">
        <v>0</v>
      </c>
      <c r="K1775" s="12">
        <v>0</v>
      </c>
      <c r="L1775" s="25" t="s">
        <v>11</v>
      </c>
      <c r="M1775" s="10"/>
      <c r="N1775" s="15"/>
      <c r="O1775" s="15"/>
      <c r="P1775" s="4"/>
      <c r="Q1775" s="54"/>
      <c r="R1775" s="42">
        <f t="shared" si="658"/>
        <v>4.7422680412371132E-2</v>
      </c>
      <c r="S1775" s="44" t="str" cm="1">
        <f t="array" ref="S1775">SETVECTOR(R1775:R1776)</f>
        <v>0.0474226804123711,0.531958762886598</v>
      </c>
      <c r="T1775" s="44">
        <f t="shared" si="653"/>
        <v>5.1546391752577317E-2</v>
      </c>
      <c r="U1775" s="5">
        <f t="shared" si="654"/>
        <v>0</v>
      </c>
      <c r="V1775" s="5">
        <f t="shared" si="655"/>
        <v>-4.6601043170378088E-2</v>
      </c>
      <c r="W1775" s="5">
        <f t="shared" si="656"/>
        <v>0.80539043302453406</v>
      </c>
      <c r="X1775" s="5">
        <f t="shared" si="657"/>
        <v>-0.10515798713746564</v>
      </c>
      <c r="Y1775" s="5" t="str" cm="1">
        <f t="array" ref="Y1775:AB1775">SETMATRIX(GETMATRIX(Y1774:AB1774)-$O$9*DELTAWEIGHT(S1774,$AH$4,AK1774:AN1774))</f>
        <v>0.5774,0.5774,0.5774</v>
      </c>
      <c r="Z1775" s="5" t="str">
        <v>0.5654206636271,0.499719951076367,0.5774</v>
      </c>
      <c r="AA1775" s="5" t="str">
        <v>0.657949144290115,0.617100219874795,0.5774</v>
      </c>
      <c r="AB1775" s="5" t="str">
        <v>0.568000016091134,0.484762768880078,0.5774</v>
      </c>
      <c r="AC1775" s="5" cm="1">
        <f t="array" ref="AC1775">SIGMOID(SUM(GETVECTOR(Y1775)*GETVECTOR(_xlfn.CONCAT($S1775,",",$AH$4)))+U1775)</f>
        <v>0.58286236373382716</v>
      </c>
      <c r="AD1775" s="5" cm="1">
        <f t="array" ref="AD1775">SIGMOID(SUM(GETVECTOR(Z1775)*GETVECTOR(_xlfn.CONCAT($S1775,",",$AH$4)))+V1775)</f>
        <v>0.56120234123837109</v>
      </c>
      <c r="AE1775" s="5" cm="1">
        <f t="array" ref="AE1775">TANH(SUM(GETVECTOR(AA1775)*GETVECTOR(_xlfn.CONCAT($S1775,",",$AH$4)))+W1775)</f>
        <v>0.82261871452730573</v>
      </c>
      <c r="AF1775" s="5" cm="1">
        <f t="array" ref="AF1775">SIGMOID(SUM(GETVECTOR(AB1775)*GETVECTOR(_xlfn.CONCAT($S1775,",",$AH$4)))+X1775)</f>
        <v>0.54479256687312094</v>
      </c>
      <c r="AG1775" s="5">
        <f t="shared" si="642"/>
        <v>0.46165554853922319</v>
      </c>
      <c r="AH1775" s="40">
        <f t="shared" si="643"/>
        <v>0.235041256050421</v>
      </c>
      <c r="AI1775" s="3">
        <f t="shared" si="644"/>
        <v>0.18349486429784367</v>
      </c>
      <c r="AJ1775" s="3">
        <f t="shared" si="645"/>
        <v>8.1359441852601175E-2</v>
      </c>
      <c r="AK1775" s="3">
        <f t="shared" si="646"/>
        <v>0</v>
      </c>
      <c r="AL1775" s="3">
        <f t="shared" si="647"/>
        <v>1.6481256630904967E-2</v>
      </c>
      <c r="AM1775" s="3">
        <f t="shared" si="648"/>
        <v>1.4761519272013425E-2</v>
      </c>
      <c r="AN1775" s="3">
        <f t="shared" si="649"/>
        <v>1.9632579194422215E-2</v>
      </c>
      <c r="AO1775" s="3" t="str" cm="1">
        <f t="array" ref="AO1775">GETVECTOR(Y1775,2)</f>
        <v>0.5774</v>
      </c>
      <c r="AP1775" s="3" t="str" cm="1">
        <f t="array" ref="AP1775">GETVECTOR(Z1775,2)</f>
        <v>0.5774</v>
      </c>
      <c r="AQ1775" s="3" t="str" cm="1">
        <f t="array" ref="AQ1775">GETVECTOR(AA1775,2)</f>
        <v>0.5774</v>
      </c>
      <c r="AR1775" s="3" t="str" cm="1">
        <f t="array" ref="AR1775">GETVECTOR(AB1775,2)</f>
        <v>0.5774</v>
      </c>
      <c r="AS1775" s="3" cm="1">
        <f t="array" ref="AS1775">SUM(AK1775:AN1775*AO1775:AR1775)</f>
        <v>2.9375430033204468E-2</v>
      </c>
      <c r="AT1775" s="51">
        <f t="shared" si="650"/>
        <v>3.3670365223684065E-2</v>
      </c>
      <c r="AU1775" s="48">
        <f t="shared" si="651"/>
        <v>0.18349486429784367</v>
      </c>
      <c r="AV1775" s="56"/>
      <c r="AW1775" s="56"/>
    </row>
    <row r="1776" spans="1:49" ht="15" customHeight="1" x14ac:dyDescent="0.25">
      <c r="A1776" s="11">
        <f t="shared" si="652"/>
        <v>1773</v>
      </c>
      <c r="B1776" s="29">
        <v>32820</v>
      </c>
      <c r="C1776" s="25"/>
      <c r="D1776" s="12"/>
      <c r="E1776" s="25"/>
      <c r="F1776" s="35"/>
      <c r="G1776" s="25">
        <v>0</v>
      </c>
      <c r="H1776" s="13">
        <v>0</v>
      </c>
      <c r="I1776" s="25">
        <v>0</v>
      </c>
      <c r="J1776" s="12">
        <v>0</v>
      </c>
      <c r="K1776" s="12">
        <v>0</v>
      </c>
      <c r="L1776" s="25" t="s">
        <v>11</v>
      </c>
      <c r="M1776" s="10"/>
      <c r="N1776" s="15"/>
      <c r="O1776" s="15"/>
      <c r="P1776" s="4"/>
      <c r="Q1776" s="54"/>
      <c r="R1776" s="42">
        <f t="shared" si="658"/>
        <v>0.53195876288659794</v>
      </c>
      <c r="S1776" s="44" t="str" cm="1">
        <f t="array" ref="S1776">SETVECTOR(R1776:R1777)</f>
        <v>0.531958762886598,0.0515463917525773</v>
      </c>
      <c r="T1776" s="44">
        <f t="shared" si="653"/>
        <v>2.0618556701030928E-3</v>
      </c>
      <c r="U1776" s="5">
        <f t="shared" si="654"/>
        <v>0</v>
      </c>
      <c r="V1776" s="5">
        <f t="shared" si="655"/>
        <v>-4.8249168833468588E-2</v>
      </c>
      <c r="W1776" s="5">
        <f t="shared" si="656"/>
        <v>0.80391428109733276</v>
      </c>
      <c r="X1776" s="5">
        <f t="shared" si="657"/>
        <v>-0.10712124505690787</v>
      </c>
      <c r="Y1776" s="5" t="str" cm="1">
        <f t="array" ref="Y1776:AB1776">SETMATRIX(GETMATRIX(Y1775:AB1775)-$O$9*DELTAWEIGHT(S1775,$AH$4,AK1775:AN1775))</f>
        <v>0.5774,0.5774,0.5774</v>
      </c>
      <c r="Z1776" s="5" t="str">
        <v>0.565341757117411,0.498834825880723,0.5774</v>
      </c>
      <c r="AA1776" s="5" t="str">
        <v>0.657874672230999,0.616264837646446,0.5774</v>
      </c>
      <c r="AB1776" s="5" t="str">
        <v>0.567906419935506,0.48371286417782,0.5774</v>
      </c>
      <c r="AC1776" s="5" cm="1">
        <f t="array" ref="AC1776">SIGMOID(SUM(GETVECTOR(Y1776)*GETVECTOR(_xlfn.CONCAT($S1776,",",$AH$4)))+U1776)</f>
        <v>0.58344115843111177</v>
      </c>
      <c r="AD1776" s="5" cm="1">
        <f t="array" ref="AD1776">SIGMOID(SUM(GETVECTOR(Z1776)*GETVECTOR(_xlfn.CONCAT($S1776,",",$AH$4)))+V1776)</f>
        <v>0.5691054801021842</v>
      </c>
      <c r="AE1776" s="5" cm="1">
        <f t="array" ref="AE1776">TANH(SUM(GETVECTOR(AA1776)*GETVECTOR(_xlfn.CONCAT($S1776,",",$AH$4)))+W1776)</f>
        <v>0.82922260320133701</v>
      </c>
      <c r="AF1776" s="5" cm="1">
        <f t="array" ref="AF1776">SIGMOID(SUM(GETVECTOR(AB1776)*GETVECTOR(_xlfn.CONCAT($S1776,",",$AH$4)))+X1776)</f>
        <v>0.55475829054181658</v>
      </c>
      <c r="AG1776" s="5">
        <f t="shared" si="642"/>
        <v>0.47191512770647986</v>
      </c>
      <c r="AH1776" s="40">
        <f t="shared" si="643"/>
        <v>0.24395240801048723</v>
      </c>
      <c r="AI1776" s="3">
        <f t="shared" si="644"/>
        <v>0.24189055234038415</v>
      </c>
      <c r="AJ1776" s="3">
        <f t="shared" si="645"/>
        <v>0.10824150863545336</v>
      </c>
      <c r="AK1776" s="3">
        <f t="shared" si="646"/>
        <v>0</v>
      </c>
      <c r="AL1776" s="3">
        <f t="shared" si="647"/>
        <v>2.2010439106262741E-2</v>
      </c>
      <c r="AM1776" s="3">
        <f t="shared" si="648"/>
        <v>1.9243477335733946E-2</v>
      </c>
      <c r="AN1776" s="3">
        <f t="shared" si="649"/>
        <v>2.6273616532306854E-2</v>
      </c>
      <c r="AO1776" s="3" t="str" cm="1">
        <f t="array" ref="AO1776">GETVECTOR(Y1776,2)</f>
        <v>0.5774</v>
      </c>
      <c r="AP1776" s="3" t="str" cm="1">
        <f t="array" ref="AP1776">GETVECTOR(Z1776,2)</f>
        <v>0.5774</v>
      </c>
      <c r="AQ1776" s="3" t="str" cm="1">
        <f t="array" ref="AQ1776">GETVECTOR(AA1776,2)</f>
        <v>0.5774</v>
      </c>
      <c r="AR1776" s="3" t="str" cm="1">
        <f t="array" ref="AR1776">GETVECTOR(AB1776,2)</f>
        <v>0.5774</v>
      </c>
      <c r="AS1776" s="3" cm="1">
        <f t="array" ref="AS1776">SUM(AK1776:AN1776*AO1776:AR1776)</f>
        <v>3.899039753936287E-2</v>
      </c>
      <c r="AT1776" s="51">
        <f t="shared" si="650"/>
        <v>5.8511039311536124E-2</v>
      </c>
      <c r="AU1776" s="48">
        <f t="shared" si="651"/>
        <v>0.24189055234038415</v>
      </c>
      <c r="AV1776" s="56"/>
      <c r="AW1776" s="56"/>
    </row>
    <row r="1777" spans="1:49" ht="15" customHeight="1" x14ac:dyDescent="0.25">
      <c r="A1777" s="11">
        <f t="shared" si="652"/>
        <v>1774</v>
      </c>
      <c r="B1777" s="29">
        <v>32821</v>
      </c>
      <c r="C1777" s="25"/>
      <c r="D1777" s="12"/>
      <c r="E1777" s="25"/>
      <c r="F1777" s="35"/>
      <c r="G1777" s="25">
        <v>0</v>
      </c>
      <c r="H1777" s="13">
        <v>0</v>
      </c>
      <c r="I1777" s="25">
        <v>0</v>
      </c>
      <c r="J1777" s="12">
        <v>0</v>
      </c>
      <c r="K1777" s="12">
        <v>0</v>
      </c>
      <c r="L1777" s="25" t="s">
        <v>11</v>
      </c>
      <c r="M1777" s="10"/>
      <c r="N1777" s="15"/>
      <c r="O1777" s="15"/>
      <c r="P1777" s="4"/>
      <c r="Q1777" s="54"/>
      <c r="R1777" s="42">
        <f t="shared" si="658"/>
        <v>5.1546391752577317E-2</v>
      </c>
      <c r="S1777" s="44" t="str" cm="1">
        <f t="array" ref="S1777">SETVECTOR(R1777:R1778)</f>
        <v>0.0515463917525773,0.00206185567010309</v>
      </c>
      <c r="T1777" s="44">
        <f t="shared" si="653"/>
        <v>9.3814432989690721E-2</v>
      </c>
      <c r="U1777" s="5">
        <f t="shared" si="654"/>
        <v>0</v>
      </c>
      <c r="V1777" s="5">
        <f t="shared" si="655"/>
        <v>-5.0450212744094863E-2</v>
      </c>
      <c r="W1777" s="5">
        <f t="shared" si="656"/>
        <v>0.80198993336375934</v>
      </c>
      <c r="X1777" s="5">
        <f t="shared" si="657"/>
        <v>-0.10974860671013856</v>
      </c>
      <c r="Y1777" s="5" t="str" cm="1">
        <f t="array" ref="Y1777:AB1777">SETMATRIX(GETMATRIX(Y1776:AB1776)-$O$9*DELTAWEIGHT(S1776,$AH$4,AK1776:AN1776))</f>
        <v>0.5774,0.5774,0.5774</v>
      </c>
      <c r="Z1777" s="5" t="str">
        <v>0.564166201568731,0.498720915459339,0.5774</v>
      </c>
      <c r="AA1777" s="5" t="str">
        <v>0.656792670443284,0.616159992511978,0.5774</v>
      </c>
      <c r="AB1777" s="5" t="str">
        <v>0.566508921440299,0.483577447656967,0.5774</v>
      </c>
      <c r="AC1777" s="5" cm="1">
        <f t="array" ref="AC1777">SIGMOID(SUM(GETVECTOR(Y1777)*GETVECTOR(_xlfn.CONCAT($S1777,",",$AH$4)))+U1777)</f>
        <v>0.50773773272340572</v>
      </c>
      <c r="AD1777" s="5" cm="1">
        <f t="array" ref="AD1777">SIGMOID(SUM(GETVECTOR(Z1777)*GETVECTOR(_xlfn.CONCAT($S1777,",",$AH$4)))+V1777)</f>
        <v>0.49491487779622401</v>
      </c>
      <c r="AE1777" s="5" cm="1">
        <f t="array" ref="AE1777">TANH(SUM(GETVECTOR(AA1777)*GETVECTOR(_xlfn.CONCAT($S1777,",",$AH$4)))+W1777)</f>
        <v>0.68427830110889776</v>
      </c>
      <c r="AF1777" s="5" cm="1">
        <f t="array" ref="AF1777">SIGMOID(SUM(GETVECTOR(AB1777)*GETVECTOR(_xlfn.CONCAT($S1777,",",$AH$4)))+X1777)</f>
        <v>0.48012296881109995</v>
      </c>
      <c r="AG1777" s="5">
        <f t="shared" si="642"/>
        <v>0.33865951177191789</v>
      </c>
      <c r="AH1777" s="40">
        <f t="shared" si="643"/>
        <v>0.15665458833804707</v>
      </c>
      <c r="AI1777" s="3">
        <f t="shared" si="644"/>
        <v>6.2840155348356352E-2</v>
      </c>
      <c r="AJ1777" s="3">
        <f t="shared" si="645"/>
        <v>2.6959035450515655E-2</v>
      </c>
      <c r="AK1777" s="3">
        <f t="shared" si="646"/>
        <v>0</v>
      </c>
      <c r="AL1777" s="3">
        <f t="shared" si="647"/>
        <v>4.6113937207582787E-3</v>
      </c>
      <c r="AM1777" s="3">
        <f t="shared" si="648"/>
        <v>7.0950121568767056E-3</v>
      </c>
      <c r="AN1777" s="3">
        <f t="shared" si="649"/>
        <v>5.1177727775354228E-3</v>
      </c>
      <c r="AO1777" s="3" t="str" cm="1">
        <f t="array" ref="AO1777">GETVECTOR(Y1777,2)</f>
        <v>0.5774</v>
      </c>
      <c r="AP1777" s="3" t="str" cm="1">
        <f t="array" ref="AP1777">GETVECTOR(Z1777,2)</f>
        <v>0.5774</v>
      </c>
      <c r="AQ1777" s="3" t="str" cm="1">
        <f t="array" ref="AQ1777">GETVECTOR(AA1777,2)</f>
        <v>0.5774</v>
      </c>
      <c r="AR1777" s="3" t="str" cm="1">
        <f t="array" ref="AR1777">GETVECTOR(AB1777,2)</f>
        <v>0.5774</v>
      </c>
      <c r="AS1777" s="3" cm="1">
        <f t="array" ref="AS1777">SUM(AK1777:AN1777*AO1777:AR1777)</f>
        <v>9.7142807554953942E-3</v>
      </c>
      <c r="AT1777" s="51">
        <f t="shared" si="650"/>
        <v>3.9488851242055591E-3</v>
      </c>
      <c r="AU1777" s="48">
        <f t="shared" si="651"/>
        <v>6.2840155348356352E-2</v>
      </c>
      <c r="AV1777" s="56"/>
      <c r="AW1777" s="56"/>
    </row>
    <row r="1778" spans="1:49" ht="15" customHeight="1" x14ac:dyDescent="0.25">
      <c r="A1778" s="11">
        <f t="shared" si="652"/>
        <v>1775</v>
      </c>
      <c r="B1778" s="29">
        <v>32822</v>
      </c>
      <c r="C1778" s="25"/>
      <c r="D1778" s="12"/>
      <c r="E1778" s="25"/>
      <c r="F1778" s="35"/>
      <c r="G1778" s="25">
        <v>0</v>
      </c>
      <c r="H1778" s="13">
        <v>0</v>
      </c>
      <c r="I1778" s="25">
        <v>0</v>
      </c>
      <c r="J1778" s="12">
        <v>0</v>
      </c>
      <c r="K1778" s="12">
        <v>0</v>
      </c>
      <c r="L1778" s="25" t="s">
        <v>11</v>
      </c>
      <c r="M1778" s="10"/>
      <c r="N1778" s="15"/>
      <c r="O1778" s="15"/>
      <c r="P1778" s="4"/>
      <c r="Q1778" s="54"/>
      <c r="R1778" s="42">
        <f t="shared" si="658"/>
        <v>2.0618556701030928E-3</v>
      </c>
      <c r="S1778" s="44" t="str" cm="1">
        <f t="array" ref="S1778">SETVECTOR(R1778:R1779)</f>
        <v>0.00206185567010309,0.0938144329896907</v>
      </c>
      <c r="T1778" s="44">
        <f t="shared" si="653"/>
        <v>0.79381443298969068</v>
      </c>
      <c r="U1778" s="5">
        <f t="shared" si="654"/>
        <v>0</v>
      </c>
      <c r="V1778" s="5">
        <f t="shared" si="655"/>
        <v>-5.0911352116170691E-2</v>
      </c>
      <c r="W1778" s="5">
        <f t="shared" si="656"/>
        <v>0.80128043214807165</v>
      </c>
      <c r="X1778" s="5">
        <f t="shared" si="657"/>
        <v>-0.1102603839878921</v>
      </c>
      <c r="Y1778" s="5" t="str" cm="1">
        <f t="array" ref="Y1778:AB1778">SETMATRIX(GETMATRIX(Y1777:AB1777)-$O$9*DELTAWEIGHT(S1777,$AH$4,AK1777:AN1777))</f>
        <v>0.5774,0.5774,0.5774</v>
      </c>
      <c r="Z1778" s="5" t="str">
        <v>0.564143545048052,0.498720009198512,0.5774</v>
      </c>
      <c r="AA1778" s="5" t="str">
        <v>0.656755495982744,0.616158505533556,0.5774</v>
      </c>
      <c r="AB1778" s="5" t="str">
        <v>0.566483909910676,0.483576447195782,0.5774</v>
      </c>
      <c r="AC1778" s="5" cm="1">
        <f t="array" ref="AC1778">SIGMOID(SUM(GETVECTOR(Y1778)*GETVECTOR(_xlfn.CONCAT($S1778,",",$AH$4)))+U1778)</f>
        <v>0.51383620889354142</v>
      </c>
      <c r="AD1778" s="5" cm="1">
        <f t="array" ref="AD1778">SIGMOID(SUM(GETVECTOR(Z1778)*GETVECTOR(_xlfn.CONCAT($S1778,",",$AH$4)))+V1778)</f>
        <v>0.49925974187449257</v>
      </c>
      <c r="AE1778" s="5" cm="1">
        <f t="array" ref="AE1778">TANH(SUM(GETVECTOR(AA1778)*GETVECTOR(_xlfn.CONCAT($S1778,",",$AH$4)))+W1778)</f>
        <v>0.69648385336341778</v>
      </c>
      <c r="AF1778" s="5" cm="1">
        <f t="array" ref="AF1778">SIGMOID(SUM(GETVECTOR(AB1778)*GETVECTOR(_xlfn.CONCAT($S1778,",",$AH$4)))+X1778)</f>
        <v>0.48407390785043886</v>
      </c>
      <c r="AG1778" s="5">
        <f t="shared" si="642"/>
        <v>0.34772634884997189</v>
      </c>
      <c r="AH1778" s="40">
        <f t="shared" si="643"/>
        <v>0.16185379662592431</v>
      </c>
      <c r="AI1778" s="3">
        <f t="shared" si="644"/>
        <v>-0.63196063636376643</v>
      </c>
      <c r="AJ1778" s="3">
        <f t="shared" si="645"/>
        <v>-0.27171581000868489</v>
      </c>
      <c r="AK1778" s="3">
        <f t="shared" si="646"/>
        <v>0</v>
      </c>
      <c r="AL1778" s="3">
        <f t="shared" si="647"/>
        <v>-4.7311314890412168E-2</v>
      </c>
      <c r="AM1778" s="3">
        <f t="shared" si="648"/>
        <v>-6.9851057782220449E-2</v>
      </c>
      <c r="AN1778" s="3">
        <f t="shared" si="649"/>
        <v>-5.2771618128466848E-2</v>
      </c>
      <c r="AO1778" s="3" t="str" cm="1">
        <f t="array" ref="AO1778">GETVECTOR(Y1778,2)</f>
        <v>0.5774</v>
      </c>
      <c r="AP1778" s="3" t="str" cm="1">
        <f t="array" ref="AP1778">GETVECTOR(Z1778,2)</f>
        <v>0.5774</v>
      </c>
      <c r="AQ1778" s="3" t="str" cm="1">
        <f t="array" ref="AQ1778">GETVECTOR(AA1778,2)</f>
        <v>0.5774</v>
      </c>
      <c r="AR1778" s="3" t="str" cm="1">
        <f t="array" ref="AR1778">GETVECTOR(AB1778,2)</f>
        <v>0.5774</v>
      </c>
      <c r="AS1778" s="3" cm="1">
        <f t="array" ref="AS1778">SUM(AK1778:AN1778*AO1778:AR1778)</f>
        <v>-9.8119886288554836E-2</v>
      </c>
      <c r="AT1778" s="51">
        <f t="shared" si="650"/>
        <v>0.39937424591329662</v>
      </c>
      <c r="AU1778" s="48">
        <f t="shared" si="651"/>
        <v>0.63196063636376643</v>
      </c>
      <c r="AV1778" s="56"/>
      <c r="AW1778" s="56"/>
    </row>
    <row r="1779" spans="1:49" ht="15" customHeight="1" x14ac:dyDescent="0.25">
      <c r="A1779" s="11">
        <f t="shared" si="652"/>
        <v>1776</v>
      </c>
      <c r="B1779" s="29">
        <v>32823</v>
      </c>
      <c r="C1779" s="25"/>
      <c r="D1779" s="12"/>
      <c r="E1779" s="25"/>
      <c r="F1779" s="35"/>
      <c r="G1779" s="25">
        <v>0</v>
      </c>
      <c r="H1779" s="13">
        <v>0</v>
      </c>
      <c r="I1779" s="25">
        <v>0</v>
      </c>
      <c r="J1779" s="12">
        <v>0</v>
      </c>
      <c r="K1779" s="12">
        <v>0</v>
      </c>
      <c r="L1779" s="25" t="s">
        <v>11</v>
      </c>
      <c r="M1779" s="10"/>
      <c r="N1779" s="15"/>
      <c r="O1779" s="15"/>
      <c r="P1779" s="4"/>
      <c r="Q1779" s="54"/>
      <c r="R1779" s="42">
        <f t="shared" si="658"/>
        <v>9.3814432989690721E-2</v>
      </c>
      <c r="S1779" s="44" t="str" cm="1">
        <f t="array" ref="S1779">SETVECTOR(R1779:R1780)</f>
        <v>0.0938144329896907,0.793814432989691</v>
      </c>
      <c r="T1779" s="44">
        <f t="shared" si="653"/>
        <v>1.6494845360824743E-2</v>
      </c>
      <c r="U1779" s="5">
        <f t="shared" si="654"/>
        <v>0</v>
      </c>
      <c r="V1779" s="5">
        <f t="shared" si="655"/>
        <v>-4.6180220627129474E-2</v>
      </c>
      <c r="W1779" s="5">
        <f t="shared" si="656"/>
        <v>0.80826553792629374</v>
      </c>
      <c r="X1779" s="5">
        <f t="shared" si="657"/>
        <v>-0.10498322217504542</v>
      </c>
      <c r="Y1779" s="5" t="str" cm="1">
        <f t="array" ref="Y1779:AB1779">SETMATRIX(GETMATRIX(Y1778:AB1778)-$O$9*DELTAWEIGHT(S1778,$AH$4,AK1778:AN1778))</f>
        <v>0.5774,0.5774,0.5774</v>
      </c>
      <c r="Z1779" s="5" t="str">
        <v>0.56415321677442,0.499160072748262,0.5774</v>
      </c>
      <c r="AA1779" s="5" t="str">
        <v>0.656770708287842,0.616850665415498,0.5774</v>
      </c>
      <c r="AB1779" s="5" t="str">
        <v>0.566494641024869,0.484064712891552,0.5774</v>
      </c>
      <c r="AC1779" s="5" cm="1">
        <f t="array" ref="AC1779">SIGMOID(SUM(GETVECTOR(Y1779)*GETVECTOR(_xlfn.CONCAT($S1779,",",$AH$4)))+U1779)</f>
        <v>0.62539631068003165</v>
      </c>
      <c r="AD1779" s="5" cm="1">
        <f t="array" ref="AD1779">SIGMOID(SUM(GETVECTOR(Z1779)*GETVECTOR(_xlfn.CONCAT($S1779,",",$AH$4)))+V1779)</f>
        <v>0.59940485808905331</v>
      </c>
      <c r="AE1779" s="5" cm="1">
        <f t="array" ref="AE1779">TANH(SUM(GETVECTOR(AA1779)*GETVECTOR(_xlfn.CONCAT($S1779,",",$AH$4)))+W1779)</f>
        <v>0.87628751128901117</v>
      </c>
      <c r="AF1779" s="5" cm="1">
        <f t="array" ref="AF1779">SIGMOID(SUM(GETVECTOR(AB1779)*GETVECTOR(_xlfn.CONCAT($S1779,",",$AH$4)))+X1779)</f>
        <v>0.58234801207967191</v>
      </c>
      <c r="AG1779" s="5">
        <f t="shared" si="642"/>
        <v>0.52525099134939945</v>
      </c>
      <c r="AH1779" s="40">
        <f t="shared" si="643"/>
        <v>0.28054182446487802</v>
      </c>
      <c r="AI1779" s="3">
        <f t="shared" si="644"/>
        <v>0.26404697910405328</v>
      </c>
      <c r="AJ1779" s="3">
        <f t="shared" si="645"/>
        <v>0.11808156461642902</v>
      </c>
      <c r="AK1779" s="3">
        <f t="shared" si="646"/>
        <v>0</v>
      </c>
      <c r="AL1779" s="3">
        <f t="shared" si="647"/>
        <v>2.4845895714643403E-2</v>
      </c>
      <c r="AM1779" s="3">
        <f t="shared" si="648"/>
        <v>1.642915735036132E-2</v>
      </c>
      <c r="AN1779" s="3">
        <f t="shared" si="649"/>
        <v>3.0938081067821751E-2</v>
      </c>
      <c r="AO1779" s="3" t="str" cm="1">
        <f t="array" ref="AO1779">GETVECTOR(Y1779,2)</f>
        <v>0.5774</v>
      </c>
      <c r="AP1779" s="3" t="str" cm="1">
        <f t="array" ref="AP1779">GETVECTOR(Z1779,2)</f>
        <v>0.5774</v>
      </c>
      <c r="AQ1779" s="3" t="str" cm="1">
        <f t="array" ref="AQ1779">GETVECTOR(AA1779,2)</f>
        <v>0.5774</v>
      </c>
      <c r="AR1779" s="3" t="str" cm="1">
        <f t="array" ref="AR1779">GETVECTOR(AB1779,2)</f>
        <v>0.5774</v>
      </c>
      <c r="AS1779" s="3" cm="1">
        <f t="array" ref="AS1779">SUM(AK1779:AN1779*AO1779:AR1779)</f>
        <v>4.1695863648294008E-2</v>
      </c>
      <c r="AT1779" s="51">
        <f t="shared" si="650"/>
        <v>6.9720807173976357E-2</v>
      </c>
      <c r="AU1779" s="48">
        <f t="shared" si="651"/>
        <v>0.26404697910405328</v>
      </c>
      <c r="AV1779" s="56"/>
      <c r="AW1779" s="56"/>
    </row>
    <row r="1780" spans="1:49" ht="15" customHeight="1" x14ac:dyDescent="0.25">
      <c r="A1780" s="11">
        <f t="shared" si="652"/>
        <v>1777</v>
      </c>
      <c r="B1780" s="29">
        <v>32824</v>
      </c>
      <c r="C1780" s="25"/>
      <c r="D1780" s="12"/>
      <c r="E1780" s="25"/>
      <c r="F1780" s="35"/>
      <c r="G1780" s="25">
        <v>0</v>
      </c>
      <c r="H1780" s="13">
        <v>0</v>
      </c>
      <c r="I1780" s="25">
        <v>0</v>
      </c>
      <c r="J1780" s="12">
        <v>0</v>
      </c>
      <c r="K1780" s="12">
        <v>0</v>
      </c>
      <c r="L1780" s="25" t="s">
        <v>11</v>
      </c>
      <c r="M1780" s="10"/>
      <c r="N1780" s="15"/>
      <c r="O1780" s="15"/>
      <c r="P1780" s="4"/>
      <c r="Q1780" s="54"/>
      <c r="R1780" s="42">
        <f t="shared" si="658"/>
        <v>0.79381443298969068</v>
      </c>
      <c r="S1780" s="44" t="str" cm="1">
        <f t="array" ref="S1780">SETVECTOR(R1780:R1781)</f>
        <v>0.793814432989691,0.0164948453608247</v>
      </c>
      <c r="T1780" s="44">
        <f t="shared" si="653"/>
        <v>0.12783505154639174</v>
      </c>
      <c r="U1780" s="5">
        <f t="shared" si="654"/>
        <v>0</v>
      </c>
      <c r="V1780" s="5">
        <f t="shared" si="655"/>
        <v>-4.8664810198593818E-2</v>
      </c>
      <c r="W1780" s="5">
        <f t="shared" si="656"/>
        <v>0.80662262219125758</v>
      </c>
      <c r="X1780" s="5">
        <f t="shared" si="657"/>
        <v>-0.10807703028182759</v>
      </c>
      <c r="Y1780" s="5" t="str" cm="1">
        <f t="array" ref="Y1780:AB1780">SETMATRIX(GETMATRIX(Y1779:AB1779)-$O$9*DELTAWEIGHT(S1779,$AH$4,AK1779:AN1779))</f>
        <v>0.5774,0.5774,0.5774</v>
      </c>
      <c r="Z1780" s="5" t="str">
        <v>0.563916451431953,0.497156673696622,0.5774</v>
      </c>
      <c r="AA1780" s="5" t="str">
        <v>0.656606552811066,0.615461657535085,0.5774</v>
      </c>
      <c r="AB1780" s="5" t="str">
        <v>0.566200808896719,0.481578441037977,0.5774</v>
      </c>
      <c r="AC1780" s="5" cm="1">
        <f t="array" ref="AC1780">SIGMOID(SUM(GETVECTOR(Y1780)*GETVECTOR(_xlfn.CONCAT($S1780,",",$AH$4)))+U1780)</f>
        <v>0.61488010053164754</v>
      </c>
      <c r="AD1780" s="5" cm="1">
        <f t="array" ref="AD1780">SIGMOID(SUM(GETVECTOR(Z1780)*GETVECTOR(_xlfn.CONCAT($S1780,",",$AH$4)))+V1780)</f>
        <v>0.60041167862083766</v>
      </c>
      <c r="AE1780" s="5" cm="1">
        <f t="array" ref="AE1780">TANH(SUM(GETVECTOR(AA1780)*GETVECTOR(_xlfn.CONCAT($S1780,",",$AH$4)))+W1780)</f>
        <v>0.87119063031881983</v>
      </c>
      <c r="AF1780" s="5" cm="1">
        <f t="array" ref="AF1780">SIGMOID(SUM(GETVECTOR(AB1780)*GETVECTOR(_xlfn.CONCAT($S1780,",",$AH$4)))+X1780)</f>
        <v>0.58645386074215478</v>
      </c>
      <c r="AG1780" s="5">
        <f t="shared" si="642"/>
        <v>0.52307302874846828</v>
      </c>
      <c r="AH1780" s="40">
        <f t="shared" si="643"/>
        <v>0.28153790794361994</v>
      </c>
      <c r="AI1780" s="3">
        <f t="shared" si="644"/>
        <v>0.15370285639722819</v>
      </c>
      <c r="AJ1780" s="3">
        <f t="shared" si="645"/>
        <v>6.9365551279031684E-2</v>
      </c>
      <c r="AK1780" s="3">
        <f t="shared" si="646"/>
        <v>0</v>
      </c>
      <c r="AL1780" s="3">
        <f t="shared" si="647"/>
        <v>1.4498362561424973E-2</v>
      </c>
      <c r="AM1780" s="3">
        <f t="shared" si="648"/>
        <v>1.0038260517033156E-2</v>
      </c>
      <c r="AN1780" s="3">
        <f t="shared" si="649"/>
        <v>1.7895456785025774E-2</v>
      </c>
      <c r="AO1780" s="3" t="str" cm="1">
        <f t="array" ref="AO1780">GETVECTOR(Y1780,2)</f>
        <v>0.5774</v>
      </c>
      <c r="AP1780" s="3" t="str" cm="1">
        <f t="array" ref="AP1780">GETVECTOR(Z1780,2)</f>
        <v>0.5774</v>
      </c>
      <c r="AQ1780" s="3" t="str" cm="1">
        <f t="array" ref="AQ1780">GETVECTOR(AA1780,2)</f>
        <v>0.5774</v>
      </c>
      <c r="AR1780" s="3" t="str" cm="1">
        <f t="array" ref="AR1780">GETVECTOR(AB1780,2)</f>
        <v>0.5774</v>
      </c>
      <c r="AS1780" s="3" cm="1">
        <f t="array" ref="AS1780">SUM(AK1780:AN1780*AO1780:AR1780)</f>
        <v>2.4500282913175606E-2</v>
      </c>
      <c r="AT1780" s="51">
        <f t="shared" si="650"/>
        <v>2.3624568064666951E-2</v>
      </c>
      <c r="AU1780" s="48">
        <f t="shared" si="651"/>
        <v>0.15370285639722819</v>
      </c>
      <c r="AV1780" s="56"/>
      <c r="AW1780" s="56"/>
    </row>
    <row r="1781" spans="1:49" ht="15" customHeight="1" x14ac:dyDescent="0.25">
      <c r="A1781" s="11">
        <f t="shared" si="652"/>
        <v>1778</v>
      </c>
      <c r="B1781" s="29">
        <v>32825</v>
      </c>
      <c r="C1781" s="25"/>
      <c r="D1781" s="12"/>
      <c r="E1781" s="25"/>
      <c r="F1781" s="35"/>
      <c r="G1781" s="25">
        <v>0</v>
      </c>
      <c r="H1781" s="13">
        <v>0</v>
      </c>
      <c r="I1781" s="25">
        <v>0</v>
      </c>
      <c r="J1781" s="12">
        <v>0</v>
      </c>
      <c r="K1781" s="12">
        <v>0</v>
      </c>
      <c r="L1781" s="25" t="s">
        <v>11</v>
      </c>
      <c r="M1781" s="10"/>
      <c r="N1781" s="15"/>
      <c r="O1781" s="15"/>
      <c r="P1781" s="4"/>
      <c r="Q1781" s="54"/>
      <c r="R1781" s="42">
        <f t="shared" si="658"/>
        <v>1.6494845360824743E-2</v>
      </c>
      <c r="S1781" s="44" t="str" cm="1">
        <f t="array" ref="S1781">SETVECTOR(R1781:R1782)</f>
        <v>0.0164948453608247,0.127835051546392</v>
      </c>
      <c r="T1781" s="44">
        <f t="shared" si="653"/>
        <v>0</v>
      </c>
      <c r="U1781" s="5">
        <f t="shared" si="654"/>
        <v>0</v>
      </c>
      <c r="V1781" s="5">
        <f t="shared" si="655"/>
        <v>-5.0114646454736317E-2</v>
      </c>
      <c r="W1781" s="5">
        <f t="shared" si="656"/>
        <v>0.80561879613955423</v>
      </c>
      <c r="X1781" s="5">
        <f t="shared" si="657"/>
        <v>-0.10986657596033017</v>
      </c>
      <c r="Y1781" s="5" t="str" cm="1">
        <f t="array" ref="Y1781:AB1781">SETMATRIX(GETMATRIX(Y1780:AB1780)-$O$9*DELTAWEIGHT(S1780,$AH$4,AK1780:AN1780))</f>
        <v>0.5774,0.5774,0.5774</v>
      </c>
      <c r="Z1781" s="5" t="str">
        <v>0.562747569694988,0.497132385244945,0.5774</v>
      </c>
      <c r="AA1781" s="5" t="str">
        <v>0.655758006706782,0.615444025408243,0.5774</v>
      </c>
      <c r="AB1781" s="5" t="str">
        <v>0.564762957495097,0.481548563606255,0.5774</v>
      </c>
      <c r="AC1781" s="5" cm="1">
        <f t="array" ref="AC1781">SIGMOID(SUM(GETVECTOR(Y1781)*GETVECTOR(_xlfn.CONCAT($S1781,",",$AH$4)))+U1781)</f>
        <v>0.52082197146610321</v>
      </c>
      <c r="AD1781" s="5" cm="1">
        <f t="array" ref="AD1781">SIGMOID(SUM(GETVECTOR(Z1781)*GETVECTOR(_xlfn.CONCAT($S1781,",",$AH$4)))+V1781)</f>
        <v>0.5056794386640453</v>
      </c>
      <c r="AE1781" s="5" cm="1">
        <f t="array" ref="AE1781">TANH(SUM(GETVECTOR(AA1781)*GETVECTOR(_xlfn.CONCAT($S1781,",",$AH$4)))+W1781)</f>
        <v>0.71390885780196445</v>
      </c>
      <c r="AF1781" s="5" cm="1">
        <f t="array" ref="AF1781">SIGMOID(SUM(GETVECTOR(AB1781)*GETVECTOR(_xlfn.CONCAT($S1781,",",$AH$4)))+X1781)</f>
        <v>0.49025320666007471</v>
      </c>
      <c r="AG1781" s="5">
        <f t="shared" si="642"/>
        <v>0.36100903047058713</v>
      </c>
      <c r="AH1781" s="40">
        <f t="shared" si="643"/>
        <v>0.16967786335384707</v>
      </c>
      <c r="AI1781" s="3">
        <f t="shared" si="644"/>
        <v>0.16967786335384707</v>
      </c>
      <c r="AJ1781" s="3">
        <f t="shared" si="645"/>
        <v>7.3220625654156629E-2</v>
      </c>
      <c r="AK1781" s="3">
        <f t="shared" si="646"/>
        <v>0</v>
      </c>
      <c r="AL1781" s="3">
        <f t="shared" si="647"/>
        <v>1.3066527192691879E-2</v>
      </c>
      <c r="AM1781" s="3">
        <f t="shared" si="648"/>
        <v>1.8155192815542728E-2</v>
      </c>
      <c r="AN1781" s="3">
        <f t="shared" si="649"/>
        <v>1.4675904463363794E-2</v>
      </c>
      <c r="AO1781" s="3" t="str" cm="1">
        <f t="array" ref="AO1781">GETVECTOR(Y1781,2)</f>
        <v>0.5774</v>
      </c>
      <c r="AP1781" s="3" t="str" cm="1">
        <f t="array" ref="AP1781">GETVECTOR(Z1781,2)</f>
        <v>0.5774</v>
      </c>
      <c r="AQ1781" s="3" t="str" cm="1">
        <f t="array" ref="AQ1781">GETVECTOR(AA1781,2)</f>
        <v>0.5774</v>
      </c>
      <c r="AR1781" s="3" t="str" cm="1">
        <f t="array" ref="AR1781">GETVECTOR(AB1781,2)</f>
        <v>0.5774</v>
      </c>
      <c r="AS1781" s="3" cm="1">
        <f t="array" ref="AS1781">SUM(AK1781:AN1781*AO1781:AR1781)</f>
        <v>2.650128836990092E-2</v>
      </c>
      <c r="AT1781" s="51">
        <f t="shared" si="650"/>
        <v>2.8790577312326801E-2</v>
      </c>
      <c r="AU1781" s="48">
        <f t="shared" si="651"/>
        <v>0.16967786335384707</v>
      </c>
      <c r="AV1781" s="56"/>
      <c r="AW1781" s="56"/>
    </row>
    <row r="1782" spans="1:49" ht="15" customHeight="1" x14ac:dyDescent="0.25">
      <c r="A1782" s="11">
        <f t="shared" si="652"/>
        <v>1779</v>
      </c>
      <c r="B1782" s="29">
        <v>32826</v>
      </c>
      <c r="C1782" s="25"/>
      <c r="D1782" s="12"/>
      <c r="E1782" s="25"/>
      <c r="F1782" s="35"/>
      <c r="G1782" s="25">
        <v>0</v>
      </c>
      <c r="H1782" s="13">
        <v>0</v>
      </c>
      <c r="I1782" s="25">
        <v>0</v>
      </c>
      <c r="J1782" s="12">
        <v>0</v>
      </c>
      <c r="K1782" s="12">
        <v>0</v>
      </c>
      <c r="L1782" s="25" t="s">
        <v>11</v>
      </c>
      <c r="M1782" s="10"/>
      <c r="N1782" s="15"/>
      <c r="O1782" s="15"/>
      <c r="P1782" s="4"/>
      <c r="Q1782" s="54"/>
      <c r="R1782" s="42">
        <f t="shared" si="658"/>
        <v>0.12783505154639174</v>
      </c>
      <c r="S1782" s="44" t="str" cm="1">
        <f t="array" ref="S1782">SETVECTOR(R1782:R1783)</f>
        <v>0.127835051546392,0</v>
      </c>
      <c r="T1782" s="44">
        <f t="shared" si="653"/>
        <v>0.47525773195876292</v>
      </c>
      <c r="U1782" s="5">
        <f t="shared" si="654"/>
        <v>0</v>
      </c>
      <c r="V1782" s="5">
        <f t="shared" si="655"/>
        <v>-5.1421299174005508E-2</v>
      </c>
      <c r="W1782" s="5">
        <f t="shared" si="656"/>
        <v>0.8038032768579999</v>
      </c>
      <c r="X1782" s="5">
        <f t="shared" si="657"/>
        <v>-0.11133416640666655</v>
      </c>
      <c r="Y1782" s="5" t="str" cm="1">
        <f t="array" ref="Y1782:AB1782">SETMATRIX(GETMATRIX(Y1781:AB1781)-$O$9*DELTAWEIGHT(S1781,$AH$4,AK1781:AN1781))</f>
        <v>0.5774,0.5774,0.5774</v>
      </c>
      <c r="Z1782" s="5" t="str">
        <v>0.562726399756726,0.496968318223418,0.5774</v>
      </c>
      <c r="AA1782" s="5" t="str">
        <v>0.655726728583746,0.615201619954716,0.5774</v>
      </c>
      <c r="AB1782" s="5" t="str">
        <v>0.564739303175476,0.48136524262919,0.5774</v>
      </c>
      <c r="AC1782" s="5" cm="1">
        <f t="array" ref="AC1782">SIGMOID(SUM(GETVECTOR(Y1782)*GETVECTOR(_xlfn.CONCAT($S1782,",",$AH$4)))+U1782)</f>
        <v>0.51844461627974581</v>
      </c>
      <c r="AD1782" s="5" cm="1">
        <f t="array" ref="AD1782">SIGMOID(SUM(GETVECTOR(Z1782)*GETVECTOR(_xlfn.CONCAT($S1782,",",$AH$4)))+V1782)</f>
        <v>0.50512853492158405</v>
      </c>
      <c r="AE1782" s="5" cm="1">
        <f t="array" ref="AE1782">TANH(SUM(GETVECTOR(AA1782)*GETVECTOR(_xlfn.CONCAT($S1782,",",$AH$4)))+W1782)</f>
        <v>0.71022024586440458</v>
      </c>
      <c r="AF1782" s="5" cm="1">
        <f t="array" ref="AF1782">SIGMOID(SUM(GETVECTOR(AB1782)*GETVECTOR(_xlfn.CONCAT($S1782,",",$AH$4)))+X1782)</f>
        <v>0.49021607692491087</v>
      </c>
      <c r="AG1782" s="5">
        <f t="shared" si="642"/>
        <v>0.35875251226513388</v>
      </c>
      <c r="AH1782" s="40">
        <f t="shared" si="643"/>
        <v>0.16869057789298933</v>
      </c>
      <c r="AI1782" s="3">
        <f t="shared" si="644"/>
        <v>-0.30656715406577362</v>
      </c>
      <c r="AJ1782" s="3">
        <f t="shared" si="645"/>
        <v>-0.13248825710660345</v>
      </c>
      <c r="AK1782" s="3">
        <f t="shared" si="646"/>
        <v>0</v>
      </c>
      <c r="AL1782" s="3">
        <f t="shared" si="647"/>
        <v>-2.3521485737440069E-2</v>
      </c>
      <c r="AM1782" s="3">
        <f t="shared" si="648"/>
        <v>-3.3166479302935391E-2</v>
      </c>
      <c r="AN1782" s="3">
        <f t="shared" si="649"/>
        <v>-2.6363470678912249E-2</v>
      </c>
      <c r="AO1782" s="3" t="str" cm="1">
        <f t="array" ref="AO1782">GETVECTOR(Y1782,2)</f>
        <v>0.5774</v>
      </c>
      <c r="AP1782" s="3" t="str" cm="1">
        <f t="array" ref="AP1782">GETVECTOR(Z1782,2)</f>
        <v>0.5774</v>
      </c>
      <c r="AQ1782" s="3" t="str" cm="1">
        <f t="array" ref="AQ1782">GETVECTOR(AA1782,2)</f>
        <v>0.5774</v>
      </c>
      <c r="AR1782" s="3" t="str" cm="1">
        <f t="array" ref="AR1782">GETVECTOR(AB1782,2)</f>
        <v>0.5774</v>
      </c>
      <c r="AS1782" s="3" cm="1">
        <f t="array" ref="AS1782">SUM(AK1782:AN1782*AO1782:AR1782)</f>
        <v>-4.7953898984316727E-2</v>
      </c>
      <c r="AT1782" s="51">
        <f t="shared" si="650"/>
        <v>9.3983419951987779E-2</v>
      </c>
      <c r="AU1782" s="48">
        <f t="shared" si="651"/>
        <v>0.30656715406577362</v>
      </c>
      <c r="AV1782" s="56"/>
      <c r="AW1782" s="56"/>
    </row>
    <row r="1783" spans="1:49" ht="15" customHeight="1" x14ac:dyDescent="0.25">
      <c r="A1783" s="11">
        <f t="shared" si="652"/>
        <v>1780</v>
      </c>
      <c r="B1783" s="29">
        <v>32827</v>
      </c>
      <c r="C1783" s="25"/>
      <c r="D1783" s="12"/>
      <c r="E1783" s="25"/>
      <c r="F1783" s="35"/>
      <c r="G1783" s="25">
        <v>0</v>
      </c>
      <c r="H1783" s="13">
        <v>0</v>
      </c>
      <c r="I1783" s="25">
        <v>0</v>
      </c>
      <c r="J1783" s="12">
        <v>0</v>
      </c>
      <c r="K1783" s="12">
        <v>0</v>
      </c>
      <c r="L1783" s="25" t="s">
        <v>11</v>
      </c>
      <c r="M1783" s="10"/>
      <c r="N1783" s="15"/>
      <c r="O1783" s="15"/>
      <c r="P1783" s="4"/>
      <c r="Q1783" s="54"/>
      <c r="R1783" s="42">
        <f t="shared" si="658"/>
        <v>0</v>
      </c>
      <c r="S1783" s="44" t="str" cm="1">
        <f t="array" ref="S1783">SETVECTOR(R1783:R1784)</f>
        <v>0,0.475257731958763</v>
      </c>
      <c r="T1783" s="44">
        <f t="shared" si="653"/>
        <v>2.0618556701030927E-2</v>
      </c>
      <c r="U1783" s="5">
        <f t="shared" si="654"/>
        <v>0</v>
      </c>
      <c r="V1783" s="5">
        <f t="shared" si="655"/>
        <v>-4.9069150600261499E-2</v>
      </c>
      <c r="W1783" s="5">
        <f t="shared" si="656"/>
        <v>0.80711992478829342</v>
      </c>
      <c r="X1783" s="5">
        <f t="shared" si="657"/>
        <v>-0.10869781933877531</v>
      </c>
      <c r="Y1783" s="5" t="str" cm="1">
        <f t="array" ref="Y1783:AB1783">SETMATRIX(GETMATRIX(Y1782:AB1782)-$O$9*DELTAWEIGHT(S1782,$AH$4,AK1782:AN1782))</f>
        <v>0.5774,0.5774,0.5774</v>
      </c>
      <c r="Z1783" s="5" t="str">
        <v>0.563025656125258,0.496968318223418,0.5774</v>
      </c>
      <c r="AA1783" s="5" t="str">
        <v>0.656175602518411,0.615201619954716,0.5774</v>
      </c>
      <c r="AB1783" s="5" t="str">
        <v>0.565072980909625,0.48136524262919,0.5774</v>
      </c>
      <c r="AC1783" s="5" cm="1">
        <f t="array" ref="AC1783">SIGMOID(SUM(GETVECTOR(Y1783)*GETVECTOR(_xlfn.CONCAT($S1783,",",$AH$4)))+U1783)</f>
        <v>0.56817616742260091</v>
      </c>
      <c r="AD1783" s="5" cm="1">
        <f t="array" ref="AD1783">SIGMOID(SUM(GETVECTOR(Z1783)*GETVECTOR(_xlfn.CONCAT($S1783,",",$AH$4)))+V1783)</f>
        <v>0.54664370412501562</v>
      </c>
      <c r="AE1783" s="5" cm="1">
        <f t="array" ref="AE1783">TANH(SUM(GETVECTOR(AA1783)*GETVECTOR(_xlfn.CONCAT($S1783,",",$AH$4)))+W1783)</f>
        <v>0.80031908008481389</v>
      </c>
      <c r="AF1783" s="5" cm="1">
        <f t="array" ref="AF1783">SIGMOID(SUM(GETVECTOR(AB1783)*GETVECTOR(_xlfn.CONCAT($S1783,",",$AH$4)))+X1783)</f>
        <v>0.52998266815250472</v>
      </c>
      <c r="AG1783" s="5">
        <f t="shared" si="642"/>
        <v>0.4374893864194877</v>
      </c>
      <c r="AH1783" s="40">
        <f t="shared" si="643"/>
        <v>0.21812032402423726</v>
      </c>
      <c r="AI1783" s="3">
        <f t="shared" si="644"/>
        <v>0.19750176732320632</v>
      </c>
      <c r="AJ1783" s="3">
        <f t="shared" si="645"/>
        <v>8.6942805435855128E-2</v>
      </c>
      <c r="AK1783" s="3">
        <f t="shared" si="646"/>
        <v>0</v>
      </c>
      <c r="AL1783" s="3">
        <f t="shared" si="647"/>
        <v>1.7244111502989611E-2</v>
      </c>
      <c r="AM1783" s="3">
        <f t="shared" si="648"/>
        <v>1.7085356820430483E-2</v>
      </c>
      <c r="AN1783" s="3">
        <f t="shared" si="649"/>
        <v>2.0247946898680799E-2</v>
      </c>
      <c r="AO1783" s="3" t="str" cm="1">
        <f t="array" ref="AO1783">GETVECTOR(Y1783,2)</f>
        <v>0.5774</v>
      </c>
      <c r="AP1783" s="3" t="str" cm="1">
        <f t="array" ref="AP1783">GETVECTOR(Z1783,2)</f>
        <v>0.5774</v>
      </c>
      <c r="AQ1783" s="3" t="str" cm="1">
        <f t="array" ref="AQ1783">GETVECTOR(AA1783,2)</f>
        <v>0.5774</v>
      </c>
      <c r="AR1783" s="3" t="str" cm="1">
        <f t="array" ref="AR1783">GETVECTOR(AB1783,2)</f>
        <v>0.5774</v>
      </c>
      <c r="AS1783" s="3" cm="1">
        <f t="array" ref="AS1783">SUM(AK1783:AN1783*AO1783:AR1783)</f>
        <v>3.1512999549241055E-2</v>
      </c>
      <c r="AT1783" s="51">
        <f t="shared" si="650"/>
        <v>3.9006948095789924E-2</v>
      </c>
      <c r="AU1783" s="48">
        <f t="shared" si="651"/>
        <v>0.19750176732320632</v>
      </c>
      <c r="AV1783" s="56"/>
      <c r="AW1783" s="56"/>
    </row>
    <row r="1784" spans="1:49" ht="15" customHeight="1" x14ac:dyDescent="0.25">
      <c r="A1784" s="11">
        <f t="shared" si="652"/>
        <v>1781</v>
      </c>
      <c r="B1784" s="29">
        <v>32828</v>
      </c>
      <c r="C1784" s="25"/>
      <c r="D1784" s="12"/>
      <c r="E1784" s="25"/>
      <c r="F1784" s="35"/>
      <c r="G1784" s="25">
        <v>0</v>
      </c>
      <c r="H1784" s="13">
        <v>0</v>
      </c>
      <c r="I1784" s="25">
        <v>0</v>
      </c>
      <c r="J1784" s="12">
        <v>0</v>
      </c>
      <c r="K1784" s="12">
        <v>0</v>
      </c>
      <c r="L1784" s="25" t="s">
        <v>11</v>
      </c>
      <c r="M1784" s="10"/>
      <c r="N1784" s="15"/>
      <c r="O1784" s="15"/>
      <c r="P1784" s="4"/>
      <c r="Q1784" s="54"/>
      <c r="R1784" s="42">
        <f t="shared" si="658"/>
        <v>0.47525773195876292</v>
      </c>
      <c r="S1784" s="44" t="str" cm="1">
        <f t="array" ref="S1784">SETVECTOR(R1784:R1785)</f>
        <v>0.475257731958763,0.0206185567010309</v>
      </c>
      <c r="T1784" s="44">
        <f t="shared" si="653"/>
        <v>0</v>
      </c>
      <c r="U1784" s="5">
        <f t="shared" si="654"/>
        <v>0</v>
      </c>
      <c r="V1784" s="5">
        <f t="shared" si="655"/>
        <v>-5.0793561750560462E-2</v>
      </c>
      <c r="W1784" s="5">
        <f t="shared" si="656"/>
        <v>0.80541138910625032</v>
      </c>
      <c r="X1784" s="5">
        <f t="shared" si="657"/>
        <v>-0.11072261402864339</v>
      </c>
      <c r="Y1784" s="5" t="str" cm="1">
        <f t="array" ref="Y1784:AB1784">SETMATRIX(GETMATRIX(Y1783:AB1783)-$O$9*DELTAWEIGHT(S1783,$AH$4,AK1783:AN1783))</f>
        <v>0.5774,0.5774,0.5774</v>
      </c>
      <c r="Z1784" s="5" t="str">
        <v>0.563025656125258,0.496145624207024,0.5774</v>
      </c>
      <c r="AA1784" s="5" t="str">
        <v>0.656175602518411,0.614340912693039,0.5774</v>
      </c>
      <c r="AB1784" s="5" t="str">
        <v>0.565072980909625,0.480403613911467,0.5774</v>
      </c>
      <c r="AC1784" s="5" cm="1">
        <f t="array" ref="AC1784">SIGMOID(SUM(GETVECTOR(Y1784)*GETVECTOR(_xlfn.CONCAT($S1784,",",$AH$4)))+U1784)</f>
        <v>0.57109471773893361</v>
      </c>
      <c r="AD1784" s="5" cm="1">
        <f t="array" ref="AD1784">SIGMOID(SUM(GETVECTOR(Z1784)*GETVECTOR(_xlfn.CONCAT($S1784,",",$AH$4)))+V1784)</f>
        <v>0.55651213607911099</v>
      </c>
      <c r="AE1784" s="5" cm="1">
        <f t="array" ref="AE1784">TANH(SUM(GETVECTOR(AA1784)*GETVECTOR(_xlfn.CONCAT($S1784,",",$AH$4)))+W1784)</f>
        <v>0.81099555691717251</v>
      </c>
      <c r="AF1784" s="5" cm="1">
        <f t="array" ref="AF1784">SIGMOID(SUM(GETVECTOR(AB1784)*GETVECTOR(_xlfn.CONCAT($S1784,",",$AH$4)))+X1784)</f>
        <v>0.54183643305131979</v>
      </c>
      <c r="AG1784" s="5">
        <f t="shared" si="642"/>
        <v>0.4513288697306439</v>
      </c>
      <c r="AH1784" s="40">
        <f t="shared" si="643"/>
        <v>0.22919178569558799</v>
      </c>
      <c r="AI1784" s="3">
        <f t="shared" si="644"/>
        <v>0.22919178569558799</v>
      </c>
      <c r="AJ1784" s="3">
        <f t="shared" si="645"/>
        <v>0.10196523287800786</v>
      </c>
      <c r="AK1784" s="3">
        <f t="shared" si="646"/>
        <v>0</v>
      </c>
      <c r="AL1784" s="3">
        <f t="shared" si="647"/>
        <v>2.0409246440920278E-2</v>
      </c>
      <c r="AM1784" s="3">
        <f t="shared" si="648"/>
        <v>1.9422992993068374E-2</v>
      </c>
      <c r="AN1784" s="3">
        <f t="shared" si="649"/>
        <v>2.4066816568433097E-2</v>
      </c>
      <c r="AO1784" s="3" t="str" cm="1">
        <f t="array" ref="AO1784">GETVECTOR(Y1784,2)</f>
        <v>0.5774</v>
      </c>
      <c r="AP1784" s="3" t="str" cm="1">
        <f t="array" ref="AP1784">GETVECTOR(Z1784,2)</f>
        <v>0.5774</v>
      </c>
      <c r="AQ1784" s="3" t="str" cm="1">
        <f t="array" ref="AQ1784">GETVECTOR(AA1784,2)</f>
        <v>0.5774</v>
      </c>
      <c r="AR1784" s="3" t="str" cm="1">
        <f t="array" ref="AR1784">GETVECTOR(AB1784,2)</f>
        <v>0.5774</v>
      </c>
      <c r="AS1784" s="3" cm="1">
        <f t="array" ref="AS1784">SUM(AK1784:AN1784*AO1784:AR1784)</f>
        <v>3.6895314935798319E-2</v>
      </c>
      <c r="AT1784" s="51">
        <f t="shared" si="650"/>
        <v>5.2528874630332331E-2</v>
      </c>
      <c r="AU1784" s="48">
        <f t="shared" si="651"/>
        <v>0.22919178569558799</v>
      </c>
      <c r="AV1784" s="56"/>
      <c r="AW1784" s="56"/>
    </row>
    <row r="1785" spans="1:49" ht="15" customHeight="1" x14ac:dyDescent="0.25">
      <c r="A1785" s="11">
        <f t="shared" si="652"/>
        <v>1782</v>
      </c>
      <c r="B1785" s="29">
        <v>32829</v>
      </c>
      <c r="C1785" s="25"/>
      <c r="D1785" s="12"/>
      <c r="E1785" s="25"/>
      <c r="F1785" s="35"/>
      <c r="G1785" s="25">
        <v>0</v>
      </c>
      <c r="H1785" s="13">
        <v>0</v>
      </c>
      <c r="I1785" s="25">
        <v>0</v>
      </c>
      <c r="J1785" s="12">
        <v>0</v>
      </c>
      <c r="K1785" s="12">
        <v>0</v>
      </c>
      <c r="L1785" s="25" t="s">
        <v>11</v>
      </c>
      <c r="M1785" s="10"/>
      <c r="N1785" s="15"/>
      <c r="O1785" s="15"/>
      <c r="P1785" s="4"/>
      <c r="Q1785" s="54"/>
      <c r="R1785" s="42">
        <f t="shared" si="658"/>
        <v>2.0618556701030927E-2</v>
      </c>
      <c r="S1785" s="3"/>
      <c r="T1785" s="3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40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52"/>
      <c r="AU1785" s="52"/>
      <c r="AV1785" s="52"/>
      <c r="AW1785" s="52"/>
    </row>
    <row r="1786" spans="1:49" ht="15" customHeight="1" x14ac:dyDescent="0.25">
      <c r="A1786" s="11">
        <f t="shared" si="652"/>
        <v>1783</v>
      </c>
      <c r="B1786" s="29">
        <v>32830</v>
      </c>
      <c r="C1786" s="25"/>
      <c r="D1786" s="12"/>
      <c r="E1786" s="25"/>
      <c r="F1786" s="35"/>
      <c r="G1786" s="25">
        <v>0</v>
      </c>
      <c r="H1786" s="13">
        <v>0</v>
      </c>
      <c r="I1786" s="25">
        <v>0</v>
      </c>
      <c r="J1786" s="12">
        <v>0</v>
      </c>
      <c r="K1786" s="12">
        <v>0</v>
      </c>
      <c r="L1786" s="25" t="s">
        <v>11</v>
      </c>
      <c r="M1786" s="10"/>
      <c r="N1786" s="15"/>
      <c r="O1786" s="15"/>
      <c r="P1786" s="4"/>
      <c r="Q1786" s="55"/>
      <c r="R1786" s="42">
        <f t="shared" si="658"/>
        <v>0</v>
      </c>
      <c r="S1786" s="3"/>
      <c r="T1786" s="3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40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52"/>
      <c r="AU1786" s="52"/>
      <c r="AV1786" s="52"/>
      <c r="AW1786" s="52"/>
    </row>
    <row r="1787" spans="1:49" ht="15" customHeight="1" x14ac:dyDescent="0.25">
      <c r="A1787" s="11">
        <f t="shared" si="652"/>
        <v>1784</v>
      </c>
      <c r="B1787" s="29">
        <v>32831</v>
      </c>
      <c r="C1787" s="25"/>
      <c r="D1787" s="12"/>
      <c r="E1787" s="25"/>
      <c r="F1787" s="35"/>
      <c r="G1787" s="25">
        <v>0</v>
      </c>
      <c r="H1787" s="13">
        <v>0</v>
      </c>
      <c r="I1787" s="25">
        <v>0</v>
      </c>
      <c r="J1787" s="12">
        <v>0</v>
      </c>
      <c r="K1787" s="12">
        <v>0</v>
      </c>
      <c r="L1787" s="25" t="s">
        <v>11</v>
      </c>
      <c r="M1787" s="10"/>
      <c r="N1787" s="15"/>
      <c r="O1787" s="15"/>
      <c r="P1787" s="4"/>
      <c r="Q1787" s="53">
        <f>1+Q1733</f>
        <v>34</v>
      </c>
      <c r="R1787" s="42">
        <f t="shared" si="658"/>
        <v>5.1546391752577319E-3</v>
      </c>
      <c r="S1787" s="44" t="str" cm="1">
        <f t="array" ref="S1787">SETVECTOR(R1787:R1788)</f>
        <v>0.00515463917525773,0.0206185567010309</v>
      </c>
      <c r="T1787" s="44">
        <f>R1789</f>
        <v>1</v>
      </c>
      <c r="U1787" s="5">
        <f>U1784-$O$9*SUM(AK1784)</f>
        <v>0</v>
      </c>
      <c r="V1787" s="5">
        <f t="shared" ref="V1787" si="659">V1784-$O$9*SUM(AL1784)</f>
        <v>-5.2834486394652491E-2</v>
      </c>
      <c r="W1787" s="5">
        <f t="shared" ref="W1787" si="660">W1784-$O$9*SUM(AM1784)</f>
        <v>0.80346908980694354</v>
      </c>
      <c r="X1787" s="5">
        <f>X1784-$O$9*SUM(AN1784)</f>
        <v>-0.1131292956854867</v>
      </c>
      <c r="Y1787" s="5" t="str" cm="1">
        <f t="array" ref="Y1787:AB1787">SETMATRIX(GETMATRIX(_xlfn.ANCHORARRAY(Y1784))-$O$9*DELTAWEIGHT(S1784,$AH$4,AK1784:AN1784))</f>
        <v>0.5774,0.5774,0.5774</v>
      </c>
      <c r="Z1787" s="5" t="str">
        <v>0.562055690907808,0.496103543286527,0.5774</v>
      </c>
      <c r="AA1787" s="5" t="str">
        <v>0.655252509758637,0.614300865284806,0.5774</v>
      </c>
      <c r="AB1787" s="5" t="str">
        <v>0.563929186843847,0.480353991609264,0.5774</v>
      </c>
      <c r="AC1787" s="5" cm="1">
        <f t="array" ref="AC1787">SIGMOID(SUM(GETVECTOR(Y1787)*GETVECTOR(_xlfn.CONCAT($S1787,",",$AH$4)))+U1787)</f>
        <v>0.50372029216782388</v>
      </c>
      <c r="AD1787" s="5" cm="1">
        <f t="array" ref="AD1787">SIGMOID(SUM(GETVECTOR(Z1787)*GETVECTOR(_xlfn.CONCAT($S1787,",",$AH$4)))+V1787)</f>
        <v>0.49007421590643618</v>
      </c>
      <c r="AE1787" s="5" cm="1">
        <f t="array" ref="AE1787">TANH(SUM(GETVECTOR(AA1787)*GETVECTOR(_xlfn.CONCAT($S1787,",",$AH$4)))+W1787)</f>
        <v>0.6748045472424562</v>
      </c>
      <c r="AF1787" s="5" cm="1">
        <f t="array" ref="AF1787">SIGMOID(SUM(GETVECTOR(AB1787)*GETVECTOR(_xlfn.CONCAT($S1787,",",$AH$4)))+X1787)</f>
        <v>0.47494145217184686</v>
      </c>
      <c r="AG1787" s="5">
        <f t="shared" ref="AG1787:AG1838" si="661">AC1787*$AG$4+AE1787*AD1787</f>
        <v>0.33070430937994438</v>
      </c>
      <c r="AH1787" s="40">
        <f t="shared" ref="AH1787:AH1838" si="662">AF1787*TANH(AG1787)</f>
        <v>0.15157922114547198</v>
      </c>
      <c r="AI1787" s="3">
        <f t="shared" ref="AI1787:AI1838" si="663">AH1787-T1787+0</f>
        <v>-0.84842077885452805</v>
      </c>
      <c r="AJ1787" s="3">
        <f t="shared" ref="AJ1787:AJ1838" si="664">AI1787*AF1787*(1-TANH(AG1787)^2)+$AJ$4*$AC$4</f>
        <v>-0.36190611321146471</v>
      </c>
      <c r="AK1787" s="3">
        <f t="shared" ref="AK1787:AK1838" si="665">AJ1787*$AG$4*AC1787*(1-AC1787)</f>
        <v>0</v>
      </c>
      <c r="AL1787" s="3">
        <f t="shared" ref="AL1787:AL1838" si="666">AJ1787*AE1787*AD1787*(1-AD1787)</f>
        <v>-6.1029912277330713E-2</v>
      </c>
      <c r="AM1787" s="3">
        <f t="shared" ref="AM1787:AM1838" si="667">AJ1787*AD1787*(1-AE1787^2)</f>
        <v>-9.6597607134103272E-2</v>
      </c>
      <c r="AN1787" s="3">
        <f t="shared" ref="AN1787:AN1838" si="668">AI1787*TANH(AG1787)*AF1787*(1-AF1787)</f>
        <v>-6.7524083876814689E-2</v>
      </c>
      <c r="AO1787" s="3" t="str" cm="1">
        <f t="array" ref="AO1787">GETVECTOR(Y1787,2)</f>
        <v>0.5774</v>
      </c>
      <c r="AP1787" s="3" t="str" cm="1">
        <f t="array" ref="AP1787">GETVECTOR(Z1787,2)</f>
        <v>0.5774</v>
      </c>
      <c r="AQ1787" s="3" t="str" cm="1">
        <f t="array" ref="AQ1787">GETVECTOR(AA1787,2)</f>
        <v>0.5774</v>
      </c>
      <c r="AR1787" s="3" t="str" cm="1">
        <f t="array" ref="AR1787">GETVECTOR(AB1787,2)</f>
        <v>0.5774</v>
      </c>
      <c r="AS1787" s="3" cm="1">
        <f t="array" ref="AS1787">SUM(AK1787:AN1787*AO1787:AR1787)</f>
        <v>-0.13000253573863479</v>
      </c>
      <c r="AT1787" s="51">
        <f t="shared" ref="AT1787:AT1838" si="669">AVERAGE((T1787-AH1787)^2)</f>
        <v>0.71981781799212396</v>
      </c>
      <c r="AU1787" s="48">
        <f t="shared" ref="AU1787:AU1838" si="670">SQRT(AT1787)</f>
        <v>0.84842077885452805</v>
      </c>
      <c r="AV1787" s="56">
        <f>AVERAGE(AT1787:AT1838)</f>
        <v>6.6013230929535371E-2</v>
      </c>
      <c r="AW1787" s="56">
        <f>SQRT(AV1787)</f>
        <v>0.25693040094456587</v>
      </c>
    </row>
    <row r="1788" spans="1:49" ht="15" customHeight="1" x14ac:dyDescent="0.25">
      <c r="A1788" s="11">
        <f t="shared" si="652"/>
        <v>1785</v>
      </c>
      <c r="B1788" s="29">
        <v>32832</v>
      </c>
      <c r="C1788" s="25"/>
      <c r="D1788" s="12"/>
      <c r="E1788" s="25"/>
      <c r="F1788" s="35"/>
      <c r="G1788" s="25">
        <v>0</v>
      </c>
      <c r="H1788" s="13">
        <v>0</v>
      </c>
      <c r="I1788" s="25">
        <v>0</v>
      </c>
      <c r="J1788" s="12">
        <v>0</v>
      </c>
      <c r="K1788" s="12">
        <v>0</v>
      </c>
      <c r="L1788" s="25" t="s">
        <v>11</v>
      </c>
      <c r="M1788" s="10"/>
      <c r="N1788" s="15"/>
      <c r="O1788" s="15"/>
      <c r="P1788" s="4"/>
      <c r="Q1788" s="54"/>
      <c r="R1788" s="42">
        <f t="shared" si="658"/>
        <v>2.0618556701030927E-2</v>
      </c>
      <c r="S1788" s="44" t="str" cm="1">
        <f t="array" ref="S1788">SETVECTOR(R1788:R1789)</f>
        <v>0.0206185567010309,1</v>
      </c>
      <c r="T1788" s="44">
        <f t="shared" ref="T1788:T1838" si="671">R1790</f>
        <v>0.52577319587628868</v>
      </c>
      <c r="U1788" s="5">
        <f t="shared" ref="U1788:U1838" si="672">U1787-$O$9*SUM(AK1787)</f>
        <v>0</v>
      </c>
      <c r="V1788" s="5">
        <f t="shared" ref="V1788:V1838" si="673">V1787-$O$9*SUM(AL1787)</f>
        <v>-4.6731495166919421E-2</v>
      </c>
      <c r="W1788" s="5">
        <f t="shared" ref="W1788:W1838" si="674">W1787-$O$9*SUM(AM1787)</f>
        <v>0.81312885052035389</v>
      </c>
      <c r="X1788" s="5">
        <f t="shared" ref="X1788:X1838" si="675">X1787-$O$9*SUM(AN1787)</f>
        <v>-0.10637688729780523</v>
      </c>
      <c r="Y1788" s="5" t="str" cm="1">
        <f t="array" ref="Y1788:AB1788">SETMATRIX(GETMATRIX(Y1787:AB1787)-$O$9*DELTAWEIGHT(S1787,$AH$4,AK1787:AN1787))</f>
        <v>0.5774,0.5774,0.5774</v>
      </c>
      <c r="Z1788" s="5" t="str">
        <v>0.562086652277628,0.496227388765807,0.5774</v>
      </c>
      <c r="AA1788" s="5" t="str">
        <v>0.655306001234003,0.614514831186268,0.5774</v>
      </c>
      <c r="AB1788" s="5" t="str">
        <v>0.563963198987442,0.480490040183646,0.5774</v>
      </c>
      <c r="AC1788" s="5" cm="1">
        <f t="array" ref="AC1788">SIGMOID(SUM(GETVECTOR(Y1788)*GETVECTOR(_xlfn.CONCAT($S1788,",",$AH$4)))+U1788)</f>
        <v>0.64320570002646305</v>
      </c>
      <c r="AD1788" s="5" cm="1">
        <f t="array" ref="AD1788">SIGMOID(SUM(GETVECTOR(Z1788)*GETVECTOR(_xlfn.CONCAT($S1788,",",$AH$4)))+V1788)</f>
        <v>0.6132716100265112</v>
      </c>
      <c r="AE1788" s="5" cm="1">
        <f t="array" ref="AE1788">TANH(SUM(GETVECTOR(AA1788)*GETVECTOR(_xlfn.CONCAT($S1788,",",$AH$4)))+W1788)</f>
        <v>0.89393002315958914</v>
      </c>
      <c r="AF1788" s="5" cm="1">
        <f t="array" ref="AF1788">SIGMOID(SUM(GETVECTOR(AB1788)*GETVECTOR(_xlfn.CONCAT($S1788,",",$AH$4)))+X1788)</f>
        <v>0.59525707536185291</v>
      </c>
      <c r="AG1788" s="5">
        <f t="shared" si="661"/>
        <v>0.54822190455411768</v>
      </c>
      <c r="AH1788" s="40">
        <f t="shared" si="662"/>
        <v>0.29714422426447551</v>
      </c>
      <c r="AI1788" s="3">
        <f t="shared" si="663"/>
        <v>-0.22862897161181317</v>
      </c>
      <c r="AJ1788" s="3">
        <f t="shared" si="664"/>
        <v>-0.10218039772617288</v>
      </c>
      <c r="AK1788" s="3">
        <f t="shared" si="665"/>
        <v>0</v>
      </c>
      <c r="AL1788" s="3">
        <f t="shared" si="666"/>
        <v>-2.1663570057152488E-2</v>
      </c>
      <c r="AM1788" s="3">
        <f t="shared" si="667"/>
        <v>-1.2588583125505221E-2</v>
      </c>
      <c r="AN1788" s="3">
        <f t="shared" si="668"/>
        <v>-2.7496525642842162E-2</v>
      </c>
      <c r="AO1788" s="3" t="str" cm="1">
        <f t="array" ref="AO1788">GETVECTOR(Y1788,2)</f>
        <v>0.5774</v>
      </c>
      <c r="AP1788" s="3" t="str" cm="1">
        <f t="array" ref="AP1788">GETVECTOR(Z1788,2)</f>
        <v>0.5774</v>
      </c>
      <c r="AQ1788" s="3" t="str" cm="1">
        <f t="array" ref="AQ1788">GETVECTOR(AA1788,2)</f>
        <v>0.5774</v>
      </c>
      <c r="AR1788" s="3" t="str" cm="1">
        <f t="array" ref="AR1788">GETVECTOR(AB1788,2)</f>
        <v>0.5774</v>
      </c>
      <c r="AS1788" s="3" cm="1">
        <f t="array" ref="AS1788">SUM(AK1788:AN1788*AO1788:AR1788)</f>
        <v>-3.5653687153843629E-2</v>
      </c>
      <c r="AT1788" s="51">
        <f t="shared" si="669"/>
        <v>5.2271206660275273E-2</v>
      </c>
      <c r="AU1788" s="48">
        <f t="shared" si="670"/>
        <v>0.22862897161181317</v>
      </c>
      <c r="AV1788" s="56"/>
      <c r="AW1788" s="56"/>
    </row>
    <row r="1789" spans="1:49" ht="15" customHeight="1" x14ac:dyDescent="0.25">
      <c r="A1789" s="11">
        <f t="shared" si="652"/>
        <v>1786</v>
      </c>
      <c r="B1789" s="29">
        <v>32833</v>
      </c>
      <c r="C1789" s="25"/>
      <c r="D1789" s="12"/>
      <c r="E1789" s="25"/>
      <c r="F1789" s="35"/>
      <c r="G1789" s="25">
        <v>0</v>
      </c>
      <c r="H1789" s="13">
        <v>0</v>
      </c>
      <c r="I1789" s="25">
        <v>0</v>
      </c>
      <c r="J1789" s="12">
        <v>0</v>
      </c>
      <c r="K1789" s="12">
        <v>0</v>
      </c>
      <c r="L1789" s="25" t="s">
        <v>11</v>
      </c>
      <c r="M1789" s="10"/>
      <c r="N1789" s="15"/>
      <c r="O1789" s="15"/>
      <c r="P1789" s="4"/>
      <c r="Q1789" s="54"/>
      <c r="R1789" s="42">
        <f t="shared" si="658"/>
        <v>1</v>
      </c>
      <c r="S1789" s="44" t="str" cm="1">
        <f t="array" ref="S1789">SETVECTOR(R1789:R1790)</f>
        <v>1,0.525773195876289</v>
      </c>
      <c r="T1789" s="44">
        <f t="shared" si="671"/>
        <v>0.62061855670103094</v>
      </c>
      <c r="U1789" s="5">
        <f t="shared" si="672"/>
        <v>0</v>
      </c>
      <c r="V1789" s="5">
        <f t="shared" si="673"/>
        <v>-4.4565138161204172E-2</v>
      </c>
      <c r="W1789" s="5">
        <f t="shared" si="674"/>
        <v>0.81438770883290446</v>
      </c>
      <c r="X1789" s="5">
        <f t="shared" si="675"/>
        <v>-0.10362723473352101</v>
      </c>
      <c r="Y1789" s="5" t="str" cm="1">
        <f t="array" ref="Y1789:AB1789">SETMATRIX(GETMATRIX(Y1788:AB1788)-$O$9*DELTAWEIGHT(S1788,$AH$4,AK1788:AN1788))</f>
        <v>0.5774,0.5774,0.5774</v>
      </c>
      <c r="Z1789" s="5" t="str">
        <v>0.562130025022817,0.498330966907454,0.5774</v>
      </c>
      <c r="AA1789" s="5" t="str">
        <v>0.655332755258428,0.61581240137087,0.5774</v>
      </c>
      <c r="AB1789" s="5" t="str">
        <v>0.564018035099052,0.483149591596711,0.5774</v>
      </c>
      <c r="AC1789" s="5" cm="1">
        <f t="array" ref="AC1789">SIGMOID(SUM(GETVECTOR(Y1789)*GETVECTOR(_xlfn.CONCAT($S1789,",",$AH$4)))+U1789)</f>
        <v>0.70702555896734465</v>
      </c>
      <c r="AD1789" s="5" cm="1">
        <f t="array" ref="AD1789">SIGMOID(SUM(GETVECTOR(Z1789)*GETVECTOR(_xlfn.CONCAT($S1789,",",$AH$4)))+V1789)</f>
        <v>0.68558828356292412</v>
      </c>
      <c r="AE1789" s="5" cm="1">
        <f t="array" ref="AE1789">TANH(SUM(GETVECTOR(AA1789)*GETVECTOR(_xlfn.CONCAT($S1789,",",$AH$4)))+W1789)</f>
        <v>0.94612852749467746</v>
      </c>
      <c r="AF1789" s="5" cm="1">
        <f t="array" ref="AF1789">SIGMOID(SUM(GETVECTOR(AB1789)*GETVECTOR(_xlfn.CONCAT($S1789,",",$AH$4)))+X1789)</f>
        <v>0.67137661943768479</v>
      </c>
      <c r="AG1789" s="5">
        <f t="shared" si="661"/>
        <v>0.64865463319499272</v>
      </c>
      <c r="AH1789" s="40">
        <f t="shared" si="662"/>
        <v>0.38319732109456545</v>
      </c>
      <c r="AI1789" s="3">
        <f t="shared" si="663"/>
        <v>-0.2374212356064655</v>
      </c>
      <c r="AJ1789" s="3">
        <f t="shared" si="664"/>
        <v>-0.10747146346758629</v>
      </c>
      <c r="AK1789" s="3">
        <f t="shared" si="665"/>
        <v>0</v>
      </c>
      <c r="AL1789" s="3">
        <f t="shared" si="666"/>
        <v>-2.1918226412090559E-2</v>
      </c>
      <c r="AM1789" s="3">
        <f t="shared" si="667"/>
        <v>-7.7247941517605426E-3</v>
      </c>
      <c r="AN1789" s="3">
        <f t="shared" si="668"/>
        <v>-2.9897886170652452E-2</v>
      </c>
      <c r="AO1789" s="3" t="str" cm="1">
        <f t="array" ref="AO1789">GETVECTOR(Y1789,2)</f>
        <v>0.5774</v>
      </c>
      <c r="AP1789" s="3" t="str" cm="1">
        <f t="array" ref="AP1789">GETVECTOR(Z1789,2)</f>
        <v>0.5774</v>
      </c>
      <c r="AQ1789" s="3" t="str" cm="1">
        <f t="array" ref="AQ1789">GETVECTOR(AA1789,2)</f>
        <v>0.5774</v>
      </c>
      <c r="AR1789" s="3" t="str" cm="1">
        <f t="array" ref="AR1789">GETVECTOR(AB1789,2)</f>
        <v>0.5774</v>
      </c>
      <c r="AS1789" s="3" cm="1">
        <f t="array" ref="AS1789">SUM(AK1789:AN1789*AO1789:AR1789)</f>
        <v>-3.4378919548502349E-2</v>
      </c>
      <c r="AT1789" s="51">
        <f t="shared" si="669"/>
        <v>5.6368843116900803E-2</v>
      </c>
      <c r="AU1789" s="48">
        <f t="shared" si="670"/>
        <v>0.2374212356064655</v>
      </c>
      <c r="AV1789" s="56"/>
      <c r="AW1789" s="56"/>
    </row>
    <row r="1790" spans="1:49" ht="15" customHeight="1" x14ac:dyDescent="0.25">
      <c r="A1790" s="11">
        <f t="shared" si="652"/>
        <v>1787</v>
      </c>
      <c r="B1790" s="29">
        <v>32834</v>
      </c>
      <c r="C1790" s="25"/>
      <c r="D1790" s="12"/>
      <c r="E1790" s="25"/>
      <c r="F1790" s="35"/>
      <c r="G1790" s="25">
        <v>0</v>
      </c>
      <c r="H1790" s="13">
        <v>0</v>
      </c>
      <c r="I1790" s="25">
        <v>0</v>
      </c>
      <c r="J1790" s="12">
        <v>0</v>
      </c>
      <c r="K1790" s="12">
        <v>0</v>
      </c>
      <c r="L1790" s="25" t="s">
        <v>11</v>
      </c>
      <c r="M1790" s="10"/>
      <c r="N1790" s="15"/>
      <c r="O1790" s="15"/>
      <c r="P1790" s="4"/>
      <c r="Q1790" s="54"/>
      <c r="R1790" s="42">
        <f t="shared" si="658"/>
        <v>0.52577319587628868</v>
      </c>
      <c r="S1790" s="44" t="str" cm="1">
        <f t="array" ref="S1790">SETVECTOR(R1790:R1791)</f>
        <v>0.525773195876289,0.620618556701031</v>
      </c>
      <c r="T1790" s="44">
        <f t="shared" si="671"/>
        <v>0.23711340206185566</v>
      </c>
      <c r="U1790" s="5">
        <f t="shared" si="672"/>
        <v>0</v>
      </c>
      <c r="V1790" s="5">
        <f t="shared" si="673"/>
        <v>-4.2373315519995118E-2</v>
      </c>
      <c r="W1790" s="5">
        <f t="shared" si="674"/>
        <v>0.81516018824808056</v>
      </c>
      <c r="X1790" s="5">
        <f t="shared" si="675"/>
        <v>-0.10063744611645577</v>
      </c>
      <c r="Y1790" s="5" t="str" cm="1">
        <f t="array" ref="Y1790:AB1790">SETMATRIX(GETMATRIX(Y1789:AB1789)-$O$9*DELTAWEIGHT(S1789,$AH$4,AK1789:AN1789))</f>
        <v>0.5774,0.5774,0.5774</v>
      </c>
      <c r="Z1790" s="5" t="str">
        <v>0.56422544457613,0.499432682342701,0.5774</v>
      </c>
      <c r="AA1790" s="5" t="str">
        <v>0.656107305830198,0.616219639300357,0.5774</v>
      </c>
      <c r="AB1790" s="5" t="str">
        <v>0.566869490581322,0.484648810458523,0.5774</v>
      </c>
      <c r="AC1790" s="5" cm="1">
        <f t="array" ref="AC1790">SIGMOID(SUM(GETVECTOR(Y1790)*GETVECTOR(_xlfn.CONCAT($S1790,",",$AH$4)))+U1790)</f>
        <v>0.65969303906938159</v>
      </c>
      <c r="AD1790" s="5" cm="1">
        <f t="array" ref="AD1790">SIGMOID(SUM(GETVECTOR(Z1790)*GETVECTOR(_xlfn.CONCAT($S1790,",",$AH$4)))+V1790)</f>
        <v>0.63743267678647308</v>
      </c>
      <c r="AE1790" s="5" cm="1">
        <f t="array" ref="AE1790">TANH(SUM(GETVECTOR(AA1790)*GETVECTOR(_xlfn.CONCAT($S1790,",",$AH$4)))+W1790)</f>
        <v>0.91254973450016252</v>
      </c>
      <c r="AF1790" s="5" cm="1">
        <f t="array" ref="AF1790">SIGMOID(SUM(GETVECTOR(AB1790)*GETVECTOR(_xlfn.CONCAT($S1790,",",$AH$4)))+X1790)</f>
        <v>0.62203373519918792</v>
      </c>
      <c r="AG1790" s="5">
        <f t="shared" si="661"/>
        <v>0.58168901996322397</v>
      </c>
      <c r="AH1790" s="40">
        <f t="shared" si="662"/>
        <v>0.3258784731365757</v>
      </c>
      <c r="AI1790" s="3">
        <f t="shared" si="663"/>
        <v>8.8765071074720037E-2</v>
      </c>
      <c r="AJ1790" s="3">
        <f t="shared" si="664"/>
        <v>4.0060441994337247E-2</v>
      </c>
      <c r="AK1790" s="3">
        <f t="shared" si="665"/>
        <v>0</v>
      </c>
      <c r="AL1790" s="3">
        <f t="shared" si="666"/>
        <v>8.4488045395234614E-3</v>
      </c>
      <c r="AM1790" s="3">
        <f t="shared" si="667"/>
        <v>4.2709445153867537E-3</v>
      </c>
      <c r="AN1790" s="3">
        <f t="shared" si="668"/>
        <v>1.093328871813839E-2</v>
      </c>
      <c r="AO1790" s="3" t="str" cm="1">
        <f t="array" ref="AO1790">GETVECTOR(Y1790,2)</f>
        <v>0.5774</v>
      </c>
      <c r="AP1790" s="3" t="str" cm="1">
        <f t="array" ref="AP1790">GETVECTOR(Z1790,2)</f>
        <v>0.5774</v>
      </c>
      <c r="AQ1790" s="3" t="str" cm="1">
        <f t="array" ref="AQ1790">GETVECTOR(AA1790,2)</f>
        <v>0.5774</v>
      </c>
      <c r="AR1790" s="3" t="str" cm="1">
        <f t="array" ref="AR1790">GETVECTOR(AB1790,2)</f>
        <v>0.5774</v>
      </c>
      <c r="AS1790" s="3" cm="1">
        <f t="array" ref="AS1790">SUM(AK1790:AN1790*AO1790:AR1790)</f>
        <v>1.3657264010158265E-2</v>
      </c>
      <c r="AT1790" s="51">
        <f t="shared" si="669"/>
        <v>7.8792378429000994E-3</v>
      </c>
      <c r="AU1790" s="48">
        <f t="shared" si="670"/>
        <v>8.8765071074720037E-2</v>
      </c>
      <c r="AV1790" s="56"/>
      <c r="AW1790" s="56"/>
    </row>
    <row r="1791" spans="1:49" ht="15" customHeight="1" x14ac:dyDescent="0.25">
      <c r="A1791" s="11">
        <f t="shared" si="652"/>
        <v>1788</v>
      </c>
      <c r="B1791" s="29">
        <v>32835</v>
      </c>
      <c r="C1791" s="25"/>
      <c r="D1791" s="12"/>
      <c r="E1791" s="25"/>
      <c r="F1791" s="35"/>
      <c r="G1791" s="25">
        <v>0</v>
      </c>
      <c r="H1791" s="13">
        <v>0</v>
      </c>
      <c r="I1791" s="25">
        <v>0</v>
      </c>
      <c r="J1791" s="12">
        <v>0</v>
      </c>
      <c r="K1791" s="12">
        <v>0</v>
      </c>
      <c r="L1791" s="25" t="s">
        <v>11</v>
      </c>
      <c r="M1791" s="10"/>
      <c r="N1791" s="15"/>
      <c r="O1791" s="15"/>
      <c r="P1791" s="4"/>
      <c r="Q1791" s="54"/>
      <c r="R1791" s="42">
        <f t="shared" si="658"/>
        <v>0.62061855670103094</v>
      </c>
      <c r="S1791" s="44" t="str" cm="1">
        <f t="array" ref="S1791">SETVECTOR(R1791:R1792)</f>
        <v>0.620618556701031,0.237113402061856</v>
      </c>
      <c r="T1791" s="44">
        <f t="shared" si="671"/>
        <v>0.10309278350515463</v>
      </c>
      <c r="U1791" s="5">
        <f t="shared" si="672"/>
        <v>0</v>
      </c>
      <c r="V1791" s="5">
        <f t="shared" si="673"/>
        <v>-4.3218195973947465E-2</v>
      </c>
      <c r="W1791" s="5">
        <f t="shared" si="674"/>
        <v>0.81473309379654191</v>
      </c>
      <c r="X1791" s="5">
        <f t="shared" si="675"/>
        <v>-0.1017307749882696</v>
      </c>
      <c r="Y1791" s="5" t="str" cm="1">
        <f t="array" ref="Y1791:AB1791">SETMATRIX(GETMATRIX(Y1790:AB1790)-$O$9*DELTAWEIGHT(S1790,$AH$4,AK1790:AN1790))</f>
        <v>0.5774,0.5774,0.5774</v>
      </c>
      <c r="Z1791" s="5" t="str">
        <v>0.563747176100956,0.498868137985731,0.5774</v>
      </c>
      <c r="AA1791" s="5" t="str">
        <v>0.655851780555019,0.615918019269655,0.5774</v>
      </c>
      <c r="AB1791" s="5" t="str">
        <v>0.566252644153262,0.483920689772852,0.5774</v>
      </c>
      <c r="AC1791" s="5" cm="1">
        <f t="array" ref="AC1791">SIGMOID(SUM(GETVECTOR(Y1791)*GETVECTOR(_xlfn.CONCAT($S1791,",",$AH$4)))+U1791)</f>
        <v>0.62134345895524834</v>
      </c>
      <c r="AD1791" s="5" cm="1">
        <f t="array" ref="AD1791">SIGMOID(SUM(GETVECTOR(Z1791)*GETVECTOR(_xlfn.CONCAT($S1791,",",$AH$4)))+V1791)</f>
        <v>0.60466524029992597</v>
      </c>
      <c r="AE1791" s="5" cm="1">
        <f t="array" ref="AE1791">TANH(SUM(GETVECTOR(AA1791)*GETVECTOR(_xlfn.CONCAT($S1791,",",$AH$4)))+W1791)</f>
        <v>0.87819196979993097</v>
      </c>
      <c r="AF1791" s="5" cm="1">
        <f t="array" ref="AF1791">SIGMOID(SUM(GETVECTOR(AB1791)*GETVECTOR(_xlfn.CONCAT($S1791,",",$AH$4)))+X1791)</f>
        <v>0.59011485589396184</v>
      </c>
      <c r="AG1791" s="5">
        <f t="shared" si="661"/>
        <v>0.53101215844854055</v>
      </c>
      <c r="AH1791" s="40">
        <f t="shared" si="662"/>
        <v>0.28688693936407367</v>
      </c>
      <c r="AI1791" s="3">
        <f t="shared" si="663"/>
        <v>0.18379415585891903</v>
      </c>
      <c r="AJ1791" s="3">
        <f t="shared" si="664"/>
        <v>8.2825642643503811E-2</v>
      </c>
      <c r="AK1791" s="3">
        <f t="shared" si="665"/>
        <v>0</v>
      </c>
      <c r="AL1791" s="3">
        <f t="shared" si="666"/>
        <v>1.7387385401695078E-2</v>
      </c>
      <c r="AM1791" s="3">
        <f t="shared" si="667"/>
        <v>1.145765437154056E-2</v>
      </c>
      <c r="AN1791" s="3">
        <f t="shared" si="668"/>
        <v>2.161248242943753E-2</v>
      </c>
      <c r="AO1791" s="3" t="str" cm="1">
        <f t="array" ref="AO1791">GETVECTOR(Y1791,2)</f>
        <v>0.5774</v>
      </c>
      <c r="AP1791" s="3" t="str" cm="1">
        <f t="array" ref="AP1791">GETVECTOR(Z1791,2)</f>
        <v>0.5774</v>
      </c>
      <c r="AQ1791" s="3" t="str" cm="1">
        <f t="array" ref="AQ1791">GETVECTOR(AA1791,2)</f>
        <v>0.5774</v>
      </c>
      <c r="AR1791" s="3" t="str" cm="1">
        <f t="array" ref="AR1791">GETVECTOR(AB1791,2)</f>
        <v>0.5774</v>
      </c>
      <c r="AS1791" s="3" cm="1">
        <f t="array" ref="AS1791">SUM(AK1791:AN1791*AO1791:AR1791)</f>
        <v>2.913417331982349E-2</v>
      </c>
      <c r="AT1791" s="51">
        <f t="shared" si="669"/>
        <v>3.3780291727892625E-2</v>
      </c>
      <c r="AU1791" s="48">
        <f t="shared" si="670"/>
        <v>0.18379415585891903</v>
      </c>
      <c r="AV1791" s="56"/>
      <c r="AW1791" s="56"/>
    </row>
    <row r="1792" spans="1:49" ht="15" customHeight="1" x14ac:dyDescent="0.25">
      <c r="A1792" s="11">
        <f t="shared" si="652"/>
        <v>1789</v>
      </c>
      <c r="B1792" s="29">
        <v>32836</v>
      </c>
      <c r="C1792" s="25"/>
      <c r="D1792" s="12"/>
      <c r="E1792" s="25"/>
      <c r="F1792" s="35"/>
      <c r="G1792" s="25">
        <v>0</v>
      </c>
      <c r="H1792" s="13">
        <v>0</v>
      </c>
      <c r="I1792" s="25">
        <v>0</v>
      </c>
      <c r="J1792" s="12">
        <v>0</v>
      </c>
      <c r="K1792" s="12">
        <v>0</v>
      </c>
      <c r="L1792" s="25" t="s">
        <v>11</v>
      </c>
      <c r="M1792" s="10"/>
      <c r="N1792" s="15"/>
      <c r="O1792" s="15"/>
      <c r="P1792" s="4"/>
      <c r="Q1792" s="54"/>
      <c r="R1792" s="42">
        <f t="shared" si="658"/>
        <v>0.23711340206185566</v>
      </c>
      <c r="S1792" s="44" t="str" cm="1">
        <f t="array" ref="S1792">SETVECTOR(R1792:R1793)</f>
        <v>0.237113402061856,0.103092783505155</v>
      </c>
      <c r="T1792" s="44">
        <f t="shared" si="671"/>
        <v>0.17525773195876287</v>
      </c>
      <c r="U1792" s="5">
        <f t="shared" si="672"/>
        <v>0</v>
      </c>
      <c r="V1792" s="5">
        <f t="shared" si="673"/>
        <v>-4.4956934514116975E-2</v>
      </c>
      <c r="W1792" s="5">
        <f t="shared" si="674"/>
        <v>0.81358732835938785</v>
      </c>
      <c r="X1792" s="5">
        <f t="shared" si="675"/>
        <v>-0.10389202323121335</v>
      </c>
      <c r="Y1792" s="5" t="str" cm="1">
        <f t="array" ref="Y1792:AB1792">SETMATRIX(GETMATRIX(Y1791:AB1791)-$O$9*DELTAWEIGHT(S1791,$AH$4,AK1791:AN1791))</f>
        <v>0.5774,0.5774,0.5774</v>
      </c>
      <c r="Z1792" s="5" t="str">
        <v>0.562643011588091,0.498446281112045,0.5774</v>
      </c>
      <c r="AA1792" s="5" t="str">
        <v>0.655078621127612,0.615622626132938,0.5774</v>
      </c>
      <c r="AB1792" s="5" t="str">
        <v>0.564886034223388,0.483398563055458,0.5774</v>
      </c>
      <c r="AC1792" s="5" cm="1">
        <f t="array" ref="AC1792">SIGMOID(SUM(GETVECTOR(Y1792)*GETVECTOR(_xlfn.CONCAT($S1792,",",$AH$4)))+U1792)</f>
        <v>0.54895145763587516</v>
      </c>
      <c r="AD1792" s="5" cm="1">
        <f t="array" ref="AD1792">SIGMOID(SUM(GETVECTOR(Z1792)*GETVECTOR(_xlfn.CONCAT($S1792,",",$AH$4)))+V1792)</f>
        <v>0.53490301059674883</v>
      </c>
      <c r="AE1792" s="5" cm="1">
        <f t="array" ref="AE1792">TANH(SUM(GETVECTOR(AA1792)*GETVECTOR(_xlfn.CONCAT($S1792,",",$AH$4)))+W1792)</f>
        <v>0.77486171889246458</v>
      </c>
      <c r="AF1792" s="5" cm="1">
        <f t="array" ref="AF1792">SIGMOID(SUM(GETVECTOR(AB1792)*GETVECTOR(_xlfn.CONCAT($S1792,",",$AH$4)))+X1792)</f>
        <v>0.51996061845081054</v>
      </c>
      <c r="AG1792" s="5">
        <f t="shared" si="661"/>
        <v>0.41447586623175098</v>
      </c>
      <c r="AH1792" s="40">
        <f t="shared" si="662"/>
        <v>0.20396311483449614</v>
      </c>
      <c r="AI1792" s="3">
        <f t="shared" si="663"/>
        <v>2.8705382875733265E-2</v>
      </c>
      <c r="AJ1792" s="3">
        <f t="shared" si="664"/>
        <v>1.2629011503732301E-2</v>
      </c>
      <c r="AK1792" s="3">
        <f t="shared" si="665"/>
        <v>0</v>
      </c>
      <c r="AL1792" s="3">
        <f t="shared" si="666"/>
        <v>2.4345132077559692E-3</v>
      </c>
      <c r="AM1792" s="3">
        <f t="shared" si="667"/>
        <v>2.6993442216073798E-3</v>
      </c>
      <c r="AN1792" s="3">
        <f t="shared" si="668"/>
        <v>2.8105534384906951E-3</v>
      </c>
      <c r="AO1792" s="3" t="str" cm="1">
        <f t="array" ref="AO1792">GETVECTOR(Y1792,2)</f>
        <v>0.5774</v>
      </c>
      <c r="AP1792" s="3" t="str" cm="1">
        <f t="array" ref="AP1792">GETVECTOR(Z1792,2)</f>
        <v>0.5774</v>
      </c>
      <c r="AQ1792" s="3" t="str" cm="1">
        <f t="array" ref="AQ1792">GETVECTOR(AA1792,2)</f>
        <v>0.5774</v>
      </c>
      <c r="AR1792" s="3" t="str" cm="1">
        <f t="array" ref="AR1792">GETVECTOR(AB1792,2)</f>
        <v>0.5774</v>
      </c>
      <c r="AS1792" s="3" cm="1">
        <f t="array" ref="AS1792">SUM(AK1792:AN1792*AO1792:AR1792)</f>
        <v>4.5871028350989249E-3</v>
      </c>
      <c r="AT1792" s="51">
        <f t="shared" si="669"/>
        <v>8.2399900604244059E-4</v>
      </c>
      <c r="AU1792" s="48">
        <f t="shared" si="670"/>
        <v>2.8705382875733265E-2</v>
      </c>
      <c r="AV1792" s="56"/>
      <c r="AW1792" s="56"/>
    </row>
    <row r="1793" spans="1:49" ht="15" customHeight="1" x14ac:dyDescent="0.25">
      <c r="A1793" s="11">
        <f t="shared" si="652"/>
        <v>1790</v>
      </c>
      <c r="B1793" s="29">
        <v>32837</v>
      </c>
      <c r="C1793" s="25"/>
      <c r="D1793" s="12"/>
      <c r="E1793" s="25"/>
      <c r="F1793" s="35"/>
      <c r="G1793" s="25">
        <v>0</v>
      </c>
      <c r="H1793" s="13">
        <v>0</v>
      </c>
      <c r="I1793" s="25">
        <v>0</v>
      </c>
      <c r="J1793" s="12">
        <v>0</v>
      </c>
      <c r="K1793" s="12">
        <v>0</v>
      </c>
      <c r="L1793" s="25" t="s">
        <v>11</v>
      </c>
      <c r="M1793" s="10"/>
      <c r="N1793" s="15"/>
      <c r="O1793" s="15"/>
      <c r="P1793" s="4"/>
      <c r="Q1793" s="54"/>
      <c r="R1793" s="42">
        <f t="shared" si="658"/>
        <v>0.10309278350515463</v>
      </c>
      <c r="S1793" s="44" t="str" cm="1">
        <f t="array" ref="S1793">SETVECTOR(R1793:R1794)</f>
        <v>0.103092783505155,0.175257731958763</v>
      </c>
      <c r="T1793" s="44">
        <f t="shared" si="671"/>
        <v>2.0618556701030927E-2</v>
      </c>
      <c r="U1793" s="5">
        <f t="shared" si="672"/>
        <v>0</v>
      </c>
      <c r="V1793" s="5">
        <f t="shared" si="673"/>
        <v>-4.5200385834892574E-2</v>
      </c>
      <c r="W1793" s="5">
        <f t="shared" si="674"/>
        <v>0.81331739393722713</v>
      </c>
      <c r="X1793" s="5">
        <f t="shared" si="675"/>
        <v>-0.10417307857506242</v>
      </c>
      <c r="Y1793" s="5" t="str" cm="1">
        <f t="array" ref="Y1793:AB1793">SETMATRIX(GETMATRIX(Y1792:AB1792)-$O$9*DELTAWEIGHT(S1792,$AH$4,AK1792:AN1792))</f>
        <v>0.5774,0.5774,0.5774</v>
      </c>
      <c r="Z1793" s="5" t="str">
        <v>0.562586053796452,0.498421516854811,0.5774</v>
      </c>
      <c r="AA1793" s="5" t="str">
        <v>0.655010590880992,0.615593047764842,0.5774</v>
      </c>
      <c r="AB1793" s="5" t="str">
        <v>0.564820693176754,0.483370153904748,0.5774</v>
      </c>
      <c r="AC1793" s="5" cm="1">
        <f t="array" ref="AC1793">SIGMOID(SUM(GETVECTOR(Y1793)*GETVECTOR(_xlfn.CONCAT($S1793,",",$AH$4)))+U1793)</f>
        <v>0.54009362987552256</v>
      </c>
      <c r="AD1793" s="5" cm="1">
        <f t="array" ref="AD1793">SIGMOID(SUM(GETVECTOR(Z1793)*GETVECTOR(_xlfn.CONCAT($S1793,",",$AH$4)))+V1793)</f>
        <v>0.52501669374766979</v>
      </c>
      <c r="AE1793" s="5" cm="1">
        <f t="array" ref="AE1793">TANH(SUM(GETVECTOR(AA1793)*GETVECTOR(_xlfn.CONCAT($S1793,",",$AH$4)))+W1793)</f>
        <v>0.75682099862403862</v>
      </c>
      <c r="AF1793" s="5" cm="1">
        <f t="array" ref="AF1793">SIGMOID(SUM(GETVECTOR(AB1793)*GETVECTOR(_xlfn.CONCAT($S1793,",",$AH$4)))+X1793)</f>
        <v>0.50969134001932037</v>
      </c>
      <c r="AG1793" s="5">
        <f t="shared" si="661"/>
        <v>0.39734365845640252</v>
      </c>
      <c r="AH1793" s="40">
        <f t="shared" si="662"/>
        <v>0.19249706648267237</v>
      </c>
      <c r="AI1793" s="3">
        <f t="shared" si="663"/>
        <v>0.17187850978164143</v>
      </c>
      <c r="AJ1793" s="3">
        <f t="shared" si="664"/>
        <v>7.5109231403972271E-2</v>
      </c>
      <c r="AK1793" s="3">
        <f t="shared" si="665"/>
        <v>0</v>
      </c>
      <c r="AL1793" s="3">
        <f t="shared" si="666"/>
        <v>1.4175485764047114E-2</v>
      </c>
      <c r="AM1793" s="3">
        <f t="shared" si="667"/>
        <v>1.6846900660395535E-2</v>
      </c>
      <c r="AN1793" s="3">
        <f t="shared" si="668"/>
        <v>1.6222405730687211E-2</v>
      </c>
      <c r="AO1793" s="3" t="str" cm="1">
        <f t="array" ref="AO1793">GETVECTOR(Y1793,2)</f>
        <v>0.5774</v>
      </c>
      <c r="AP1793" s="3" t="str" cm="1">
        <f t="array" ref="AP1793">GETVECTOR(Z1793,2)</f>
        <v>0.5774</v>
      </c>
      <c r="AQ1793" s="3" t="str" cm="1">
        <f t="array" ref="AQ1793">GETVECTOR(AA1793,2)</f>
        <v>0.5774</v>
      </c>
      <c r="AR1793" s="3" t="str" cm="1">
        <f t="array" ref="AR1793">GETVECTOR(AB1793,2)</f>
        <v>0.5774</v>
      </c>
      <c r="AS1793" s="3" cm="1">
        <f t="array" ref="AS1793">SUM(AK1793:AN1793*AO1793:AR1793)</f>
        <v>2.7279142990371985E-2</v>
      </c>
      <c r="AT1793" s="51">
        <f t="shared" si="669"/>
        <v>2.9542222124757808E-2</v>
      </c>
      <c r="AU1793" s="48">
        <f t="shared" si="670"/>
        <v>0.17187850978164143</v>
      </c>
      <c r="AV1793" s="56"/>
      <c r="AW1793" s="56"/>
    </row>
    <row r="1794" spans="1:49" ht="15" customHeight="1" x14ac:dyDescent="0.25">
      <c r="A1794" s="11">
        <f t="shared" si="652"/>
        <v>1791</v>
      </c>
      <c r="B1794" s="29">
        <v>32838</v>
      </c>
      <c r="C1794" s="25"/>
      <c r="D1794" s="12"/>
      <c r="E1794" s="25"/>
      <c r="F1794" s="35"/>
      <c r="G1794" s="25">
        <v>0</v>
      </c>
      <c r="H1794" s="13">
        <v>0</v>
      </c>
      <c r="I1794" s="25">
        <v>0</v>
      </c>
      <c r="J1794" s="12">
        <v>0</v>
      </c>
      <c r="K1794" s="12">
        <v>0</v>
      </c>
      <c r="L1794" s="25" t="s">
        <v>11</v>
      </c>
      <c r="M1794" s="10"/>
      <c r="N1794" s="15"/>
      <c r="O1794" s="15"/>
      <c r="P1794" s="4"/>
      <c r="Q1794" s="54"/>
      <c r="R1794" s="42">
        <f t="shared" si="658"/>
        <v>0.17525773195876287</v>
      </c>
      <c r="S1794" s="44" t="str" cm="1">
        <f t="array" ref="S1794">SETVECTOR(R1794:R1795)</f>
        <v>0.175257731958763,0.0206185567010309</v>
      </c>
      <c r="T1794" s="44">
        <f t="shared" si="671"/>
        <v>1.0309278350515464E-3</v>
      </c>
      <c r="U1794" s="5">
        <f t="shared" si="672"/>
        <v>0</v>
      </c>
      <c r="V1794" s="5">
        <f t="shared" si="673"/>
        <v>-4.6617934411297288E-2</v>
      </c>
      <c r="W1794" s="5">
        <f t="shared" si="674"/>
        <v>0.81163270387118758</v>
      </c>
      <c r="X1794" s="5">
        <f t="shared" si="675"/>
        <v>-0.10579531914813113</v>
      </c>
      <c r="Y1794" s="5" t="str" cm="1">
        <f t="array" ref="Y1794:AB1794">SETMATRIX(GETMATRIX(Y1793:AB1793)-$O$9*DELTAWEIGHT(S1793,$AH$4,AK1793:AN1793))</f>
        <v>0.5774,0.5774,0.5774</v>
      </c>
      <c r="Z1794" s="5" t="str">
        <v>0.562441457703933,0.498175703497529,0.5774</v>
      </c>
      <c r="AA1794" s="5" t="str">
        <v>0.654825061508469,0.615277647831552,0.5774</v>
      </c>
      <c r="AB1794" s="5" t="str">
        <v>0.564656298997729,0.483090683800406,0.5774</v>
      </c>
      <c r="AC1794" s="5" cm="1">
        <f t="array" ref="AC1794">SIGMOID(SUM(GETVECTOR(Y1794)*GETVECTOR(_xlfn.CONCAT($S1794,",",$AH$4)))+U1794)</f>
        <v>0.52824464136378757</v>
      </c>
      <c r="AD1794" s="5" cm="1">
        <f t="array" ref="AD1794">SIGMOID(SUM(GETVECTOR(Z1794)*GETVECTOR(_xlfn.CONCAT($S1794,",",$AH$4)))+V1794)</f>
        <v>0.51555146824892939</v>
      </c>
      <c r="AE1794" s="5" cm="1">
        <f t="array" ref="AE1794">TANH(SUM(GETVECTOR(AA1794)*GETVECTOR(_xlfn.CONCAT($S1794,",",$AH$4)))+W1794)</f>
        <v>0.73480019287228548</v>
      </c>
      <c r="AF1794" s="5" cm="1">
        <f t="array" ref="AF1794">SIGMOID(SUM(GETVECTOR(AB1794)*GETVECTOR(_xlfn.CONCAT($S1794,",",$AH$4)))+X1794)</f>
        <v>0.5007814233153226</v>
      </c>
      <c r="AG1794" s="5">
        <f t="shared" si="661"/>
        <v>0.37882731830490329</v>
      </c>
      <c r="AH1794" s="40">
        <f t="shared" si="662"/>
        <v>0.18112694549522579</v>
      </c>
      <c r="AI1794" s="3">
        <f t="shared" si="663"/>
        <v>0.18009601766017425</v>
      </c>
      <c r="AJ1794" s="3">
        <f t="shared" si="664"/>
        <v>7.8390369665235438E-2</v>
      </c>
      <c r="AK1794" s="3">
        <f t="shared" si="665"/>
        <v>0</v>
      </c>
      <c r="AL1794" s="3">
        <f t="shared" si="666"/>
        <v>1.4386383928623396E-2</v>
      </c>
      <c r="AM1794" s="3">
        <f t="shared" si="667"/>
        <v>1.8593339794487344E-2</v>
      </c>
      <c r="AN1794" s="3">
        <f t="shared" si="668"/>
        <v>1.6284630570002918E-2</v>
      </c>
      <c r="AO1794" s="3" t="str" cm="1">
        <f t="array" ref="AO1794">GETVECTOR(Y1794,2)</f>
        <v>0.5774</v>
      </c>
      <c r="AP1794" s="3" t="str" cm="1">
        <f t="array" ref="AP1794">GETVECTOR(Z1794,2)</f>
        <v>0.5774</v>
      </c>
      <c r="AQ1794" s="3" t="str" cm="1">
        <f t="array" ref="AQ1794">GETVECTOR(AA1794,2)</f>
        <v>0.5774</v>
      </c>
      <c r="AR1794" s="3" t="str" cm="1">
        <f t="array" ref="AR1794">GETVECTOR(AB1794,2)</f>
        <v>0.5774</v>
      </c>
      <c r="AS1794" s="3" cm="1">
        <f t="array" ref="AS1794">SUM(AK1794:AN1794*AO1794:AR1794)</f>
        <v>2.8445238168843825E-2</v>
      </c>
      <c r="AT1794" s="51">
        <f t="shared" si="669"/>
        <v>3.2434575577053794E-2</v>
      </c>
      <c r="AU1794" s="48">
        <f t="shared" si="670"/>
        <v>0.18009601766017425</v>
      </c>
      <c r="AV1794" s="56"/>
      <c r="AW1794" s="56"/>
    </row>
    <row r="1795" spans="1:49" ht="15" customHeight="1" x14ac:dyDescent="0.25">
      <c r="A1795" s="11">
        <f t="shared" si="652"/>
        <v>1792</v>
      </c>
      <c r="B1795" s="29">
        <v>32839</v>
      </c>
      <c r="C1795" s="25"/>
      <c r="D1795" s="12"/>
      <c r="E1795" s="25"/>
      <c r="F1795" s="35"/>
      <c r="G1795" s="25">
        <v>0</v>
      </c>
      <c r="H1795" s="13">
        <v>0</v>
      </c>
      <c r="I1795" s="25">
        <v>0</v>
      </c>
      <c r="J1795" s="12">
        <v>0</v>
      </c>
      <c r="K1795" s="12">
        <v>0</v>
      </c>
      <c r="L1795" s="25" t="s">
        <v>11</v>
      </c>
      <c r="M1795" s="10"/>
      <c r="N1795" s="15"/>
      <c r="O1795" s="15"/>
      <c r="P1795" s="4"/>
      <c r="Q1795" s="54"/>
      <c r="R1795" s="42">
        <f t="shared" si="658"/>
        <v>2.0618556701030927E-2</v>
      </c>
      <c r="S1795" s="44" t="str" cm="1">
        <f t="array" ref="S1795">SETVECTOR(R1795:R1796)</f>
        <v>0.0206185567010309,0.00103092783505155</v>
      </c>
      <c r="T1795" s="44">
        <f t="shared" si="671"/>
        <v>0.15463917525773196</v>
      </c>
      <c r="U1795" s="5">
        <f t="shared" si="672"/>
        <v>0</v>
      </c>
      <c r="V1795" s="5">
        <f t="shared" si="673"/>
        <v>-4.8056572804159627E-2</v>
      </c>
      <c r="W1795" s="5">
        <f t="shared" si="674"/>
        <v>0.80977336989173887</v>
      </c>
      <c r="X1795" s="5">
        <f t="shared" si="675"/>
        <v>-0.10742378220513142</v>
      </c>
      <c r="Y1795" s="5" t="str" cm="1">
        <f t="array" ref="Y1795:AB1795">SETMATRIX(GETMATRIX(Y1794:AB1794)-$O$9*DELTAWEIGHT(S1794,$AH$4,AK1794:AN1794))</f>
        <v>0.5774,0.5774,0.5774</v>
      </c>
      <c r="Z1795" s="5" t="str">
        <v>0.5621941229771,0.498146605294372,0.5774</v>
      </c>
      <c r="AA1795" s="5" t="str">
        <v>0.654479008992163,0.61523693577081,0.5774</v>
      </c>
      <c r="AB1795" s="5" t="str">
        <v>0.564378212742091,0.483057967770331,0.5774</v>
      </c>
      <c r="AC1795" s="5" cm="1">
        <f t="array" ref="AC1795">SIGMOID(SUM(GETVECTOR(Y1795)*GETVECTOR(_xlfn.CONCAT($S1795,",",$AH$4)))+U1795)</f>
        <v>0.503125062399288</v>
      </c>
      <c r="AD1795" s="5" cm="1">
        <f t="array" ref="AD1795">SIGMOID(SUM(GETVECTOR(Z1795)*GETVECTOR(_xlfn.CONCAT($S1795,",",$AH$4)))+V1795)</f>
        <v>0.49101312089234339</v>
      </c>
      <c r="AE1795" s="5" cm="1">
        <f t="array" ref="AE1795">TANH(SUM(GETVECTOR(AA1795)*GETVECTOR(_xlfn.CONCAT($S1795,",",$AH$4)))+W1795)</f>
        <v>0.67718809328544693</v>
      </c>
      <c r="AF1795" s="5" cm="1">
        <f t="array" ref="AF1795">SIGMOID(SUM(GETVECTOR(AB1795)*GETVECTOR(_xlfn.CONCAT($S1795,",",$AH$4)))+X1795)</f>
        <v>0.47619572917560354</v>
      </c>
      <c r="AG1795" s="5">
        <f t="shared" si="661"/>
        <v>0.33250823911522265</v>
      </c>
      <c r="AH1795" s="40">
        <f t="shared" si="662"/>
        <v>0.15275060764689552</v>
      </c>
      <c r="AI1795" s="3">
        <f t="shared" si="663"/>
        <v>-1.8885676108364446E-3</v>
      </c>
      <c r="AJ1795" s="3">
        <f t="shared" si="664"/>
        <v>-8.0679135928935354E-4</v>
      </c>
      <c r="AK1795" s="3">
        <f t="shared" si="665"/>
        <v>0</v>
      </c>
      <c r="AL1795" s="3">
        <f t="shared" si="666"/>
        <v>-1.3654325020001415E-4</v>
      </c>
      <c r="AM1795" s="3">
        <f t="shared" si="667"/>
        <v>-2.1447943229026012E-4</v>
      </c>
      <c r="AN1795" s="3">
        <f t="shared" si="668"/>
        <v>-1.5110697754881094E-4</v>
      </c>
      <c r="AO1795" s="3" t="str" cm="1">
        <f t="array" ref="AO1795">GETVECTOR(Y1795,2)</f>
        <v>0.5774</v>
      </c>
      <c r="AP1795" s="3" t="str" cm="1">
        <f t="array" ref="AP1795">GETVECTOR(Z1795,2)</f>
        <v>0.5774</v>
      </c>
      <c r="AQ1795" s="3" t="str" cm="1">
        <f t="array" ref="AQ1795">GETVECTOR(AA1795,2)</f>
        <v>0.5774</v>
      </c>
      <c r="AR1795" s="3" t="str" cm="1">
        <f t="array" ref="AR1795">GETVECTOR(AB1795,2)</f>
        <v>0.5774</v>
      </c>
      <c r="AS1795" s="3" cm="1">
        <f t="array" ref="AS1795">SUM(AK1795:AN1795*AO1795:AR1795)</f>
        <v>-2.899296657065678E-4</v>
      </c>
      <c r="AT1795" s="51">
        <f t="shared" si="669"/>
        <v>3.5666876207004764E-6</v>
      </c>
      <c r="AU1795" s="48">
        <f t="shared" si="670"/>
        <v>1.8885676108364446E-3</v>
      </c>
      <c r="AV1795" s="56"/>
      <c r="AW1795" s="56"/>
    </row>
    <row r="1796" spans="1:49" ht="15" customHeight="1" x14ac:dyDescent="0.25">
      <c r="A1796" s="11">
        <f t="shared" si="652"/>
        <v>1793</v>
      </c>
      <c r="B1796" s="29">
        <v>32840</v>
      </c>
      <c r="C1796" s="25"/>
      <c r="D1796" s="12"/>
      <c r="E1796" s="25"/>
      <c r="F1796" s="35"/>
      <c r="G1796" s="25">
        <v>0</v>
      </c>
      <c r="H1796" s="13">
        <v>0</v>
      </c>
      <c r="I1796" s="25">
        <v>0</v>
      </c>
      <c r="J1796" s="12">
        <v>0</v>
      </c>
      <c r="K1796" s="12">
        <v>0</v>
      </c>
      <c r="L1796" s="25" t="s">
        <v>11</v>
      </c>
      <c r="M1796" s="10"/>
      <c r="N1796" s="15"/>
      <c r="O1796" s="15"/>
      <c r="P1796" s="4"/>
      <c r="Q1796" s="54"/>
      <c r="R1796" s="42">
        <f t="shared" si="658"/>
        <v>1.0309278350515464E-3</v>
      </c>
      <c r="S1796" s="44" t="str" cm="1">
        <f t="array" ref="S1796">SETVECTOR(R1796:R1797)</f>
        <v>0.00103092783505155,0.154639175257732</v>
      </c>
      <c r="T1796" s="44">
        <f t="shared" si="671"/>
        <v>8.9690721649484523E-2</v>
      </c>
      <c r="U1796" s="5">
        <f t="shared" si="672"/>
        <v>0</v>
      </c>
      <c r="V1796" s="5">
        <f t="shared" si="673"/>
        <v>-4.8042918479139628E-2</v>
      </c>
      <c r="W1796" s="5">
        <f t="shared" si="674"/>
        <v>0.80979481783496787</v>
      </c>
      <c r="X1796" s="5">
        <f t="shared" si="675"/>
        <v>-0.10740867150737654</v>
      </c>
      <c r="Y1796" s="5" t="str" cm="1">
        <f t="array" ref="Y1796:AB1796">SETMATRIX(GETMATRIX(Y1795:AB1795)-$O$9*DELTAWEIGHT(S1795,$AH$4,AK1795:AN1795))</f>
        <v>0.5774,0.5774,0.5774</v>
      </c>
      <c r="Z1796" s="5" t="str">
        <v>0.562194848869448,0.498146641588989,0.5774</v>
      </c>
      <c r="AA1796" s="5" t="str">
        <v>0.654480252405246,0.615236997941464,0.5774</v>
      </c>
      <c r="AB1796" s="5" t="str">
        <v>0.564379010389537,0.483058007652703,0.5774</v>
      </c>
      <c r="AC1796" s="5" cm="1">
        <f t="array" ref="AC1796">SIGMOID(SUM(GETVECTOR(Y1796)*GETVECTOR(_xlfn.CONCAT($S1796,",",$AH$4)))+U1796)</f>
        <v>0.52245586278519074</v>
      </c>
      <c r="AD1796" s="5" cm="1">
        <f t="array" ref="AD1796">SIGMOID(SUM(GETVECTOR(Z1796)*GETVECTOR(_xlfn.CONCAT($S1796,",",$AH$4)))+V1796)</f>
        <v>0.50739187382171047</v>
      </c>
      <c r="AE1796" s="5" cm="1">
        <f t="array" ref="AE1796">TANH(SUM(GETVECTOR(AA1796)*GETVECTOR(_xlfn.CONCAT($S1796,",",$AH$4)))+W1796)</f>
        <v>0.7190181683780994</v>
      </c>
      <c r="AF1796" s="5" cm="1">
        <f t="array" ref="AF1796">SIGMOID(SUM(GETVECTOR(AB1796)*GETVECTOR(_xlfn.CONCAT($S1796,",",$AH$4)))+X1796)</f>
        <v>0.49196890437231311</v>
      </c>
      <c r="AG1796" s="5">
        <f t="shared" si="661"/>
        <v>0.36482397576521797</v>
      </c>
      <c r="AH1796" s="40">
        <f t="shared" si="662"/>
        <v>0.17192149844925897</v>
      </c>
      <c r="AI1796" s="3">
        <f t="shared" si="663"/>
        <v>8.2230776799774447E-2</v>
      </c>
      <c r="AJ1796" s="3">
        <f t="shared" si="664"/>
        <v>3.5514642023765412E-2</v>
      </c>
      <c r="AK1796" s="3">
        <f t="shared" si="665"/>
        <v>0</v>
      </c>
      <c r="AL1796" s="3">
        <f t="shared" si="666"/>
        <v>6.3825229506109154E-3</v>
      </c>
      <c r="AM1796" s="3">
        <f t="shared" si="667"/>
        <v>8.7038150684560986E-3</v>
      </c>
      <c r="AN1796" s="3">
        <f t="shared" si="668"/>
        <v>7.1821566962611541E-3</v>
      </c>
      <c r="AO1796" s="3" t="str" cm="1">
        <f t="array" ref="AO1796">GETVECTOR(Y1796,2)</f>
        <v>0.5774</v>
      </c>
      <c r="AP1796" s="3" t="str" cm="1">
        <f t="array" ref="AP1796">GETVECTOR(Z1796,2)</f>
        <v>0.5774</v>
      </c>
      <c r="AQ1796" s="3" t="str" cm="1">
        <f t="array" ref="AQ1796">GETVECTOR(AA1796,2)</f>
        <v>0.5774</v>
      </c>
      <c r="AR1796" s="3" t="str" cm="1">
        <f t="array" ref="AR1796">GETVECTOR(AB1796,2)</f>
        <v>0.5774</v>
      </c>
      <c r="AS1796" s="3" cm="1">
        <f t="array" ref="AS1796">SUM(AK1796:AN1796*AO1796:AR1796)</f>
        <v>1.2857828848630484E-2</v>
      </c>
      <c r="AT1796" s="51">
        <f t="shared" si="669"/>
        <v>6.7619006530943238E-3</v>
      </c>
      <c r="AU1796" s="48">
        <f t="shared" si="670"/>
        <v>8.2230776799774447E-2</v>
      </c>
      <c r="AV1796" s="56"/>
      <c r="AW1796" s="56"/>
    </row>
    <row r="1797" spans="1:49" ht="15" customHeight="1" x14ac:dyDescent="0.25">
      <c r="A1797" s="11">
        <f t="shared" si="652"/>
        <v>1794</v>
      </c>
      <c r="B1797" s="29">
        <v>32841</v>
      </c>
      <c r="C1797" s="25"/>
      <c r="D1797" s="12"/>
      <c r="E1797" s="25"/>
      <c r="F1797" s="35"/>
      <c r="G1797" s="25">
        <v>0</v>
      </c>
      <c r="H1797" s="13">
        <v>0</v>
      </c>
      <c r="I1797" s="25">
        <v>0</v>
      </c>
      <c r="J1797" s="12">
        <v>0</v>
      </c>
      <c r="K1797" s="12">
        <v>0</v>
      </c>
      <c r="L1797" s="25" t="s">
        <v>11</v>
      </c>
      <c r="M1797" s="10"/>
      <c r="N1797" s="15"/>
      <c r="O1797" s="15"/>
      <c r="P1797" s="4"/>
      <c r="Q1797" s="54"/>
      <c r="R1797" s="42">
        <f t="shared" si="658"/>
        <v>0.15463917525773196</v>
      </c>
      <c r="S1797" s="44" t="str" cm="1">
        <f t="array" ref="S1797">SETVECTOR(R1797:R1798)</f>
        <v>0.154639175257732,0.0896907216494845</v>
      </c>
      <c r="T1797" s="44">
        <f t="shared" si="671"/>
        <v>0.27731958762886594</v>
      </c>
      <c r="U1797" s="5">
        <f t="shared" si="672"/>
        <v>0</v>
      </c>
      <c r="V1797" s="5">
        <f t="shared" si="673"/>
        <v>-4.868117077420072E-2</v>
      </c>
      <c r="W1797" s="5">
        <f t="shared" si="674"/>
        <v>0.80892443632812228</v>
      </c>
      <c r="X1797" s="5">
        <f t="shared" si="675"/>
        <v>-0.10812688717700265</v>
      </c>
      <c r="Y1797" s="5" t="str" cm="1">
        <f t="array" ref="Y1797:AB1797">SETMATRIX(GETMATRIX(Y1796:AB1796)-$O$9*DELTAWEIGHT(S1796,$AH$4,AK1796:AN1796))</f>
        <v>0.5774,0.5774,0.5774</v>
      </c>
      <c r="Z1797" s="5" t="str">
        <v>0.562194212481917,0.498051183459332,0.5774</v>
      </c>
      <c r="AA1797" s="5" t="str">
        <v>0.654479310942949,0.6150957785969,0.5774</v>
      </c>
      <c r="AB1797" s="5" t="str">
        <v>0.564378299203249,0.482951329709468,0.5774</v>
      </c>
      <c r="AC1797" s="5" cm="1">
        <f t="array" ref="AC1797">SIGMOID(SUM(GETVECTOR(Y1797)*GETVECTOR(_xlfn.CONCAT($S1797,",",$AH$4)))+U1797)</f>
        <v>0.53521064177831368</v>
      </c>
      <c r="AD1797" s="5" cm="1">
        <f t="array" ref="AD1797">SIGMOID(SUM(GETVECTOR(Z1797)*GETVECTOR(_xlfn.CONCAT($S1797,",",$AH$4)))+V1797)</f>
        <v>0.52071978965011056</v>
      </c>
      <c r="AE1797" s="5" cm="1">
        <f t="array" ref="AE1797">TANH(SUM(GETVECTOR(AA1797)*GETVECTOR(_xlfn.CONCAT($S1797,",",$AH$4)))+W1797)</f>
        <v>0.74663205734368754</v>
      </c>
      <c r="AF1797" s="5" cm="1">
        <f t="array" ref="AF1797">SIGMOID(SUM(GETVECTOR(AB1797)*GETVECTOR(_xlfn.CONCAT($S1797,",",$AH$4)))+X1797)</f>
        <v>0.5056158540401835</v>
      </c>
      <c r="AG1797" s="5">
        <f t="shared" si="661"/>
        <v>0.38878608784603425</v>
      </c>
      <c r="AH1797" s="40">
        <f t="shared" si="662"/>
        <v>0.1872362516616432</v>
      </c>
      <c r="AI1797" s="3">
        <f t="shared" si="663"/>
        <v>-9.0083335967222733E-2</v>
      </c>
      <c r="AJ1797" s="3">
        <f t="shared" si="664"/>
        <v>-3.930153877341383E-2</v>
      </c>
      <c r="AK1797" s="3">
        <f t="shared" si="665"/>
        <v>0</v>
      </c>
      <c r="AL1797" s="3">
        <f t="shared" si="666"/>
        <v>-7.3233496151406362E-3</v>
      </c>
      <c r="AM1797" s="3">
        <f t="shared" si="667"/>
        <v>-9.0566321718711547E-3</v>
      </c>
      <c r="AN1797" s="3">
        <f t="shared" si="668"/>
        <v>-8.3387112233491018E-3</v>
      </c>
      <c r="AO1797" s="3" t="str" cm="1">
        <f t="array" ref="AO1797">GETVECTOR(Y1797,2)</f>
        <v>0.5774</v>
      </c>
      <c r="AP1797" s="3" t="str" cm="1">
        <f t="array" ref="AP1797">GETVECTOR(Z1797,2)</f>
        <v>0.5774</v>
      </c>
      <c r="AQ1797" s="3" t="str" cm="1">
        <f t="array" ref="AQ1797">GETVECTOR(AA1797,2)</f>
        <v>0.5774</v>
      </c>
      <c r="AR1797" s="3" t="str" cm="1">
        <f t="array" ref="AR1797">GETVECTOR(AB1797,2)</f>
        <v>0.5774</v>
      </c>
      <c r="AS1797" s="3" cm="1">
        <f t="array" ref="AS1797">SUM(AK1797:AN1797*AO1797:AR1797)</f>
        <v>-1.4272573344182381E-2</v>
      </c>
      <c r="AT1797" s="51">
        <f t="shared" si="669"/>
        <v>8.1150074189835254E-3</v>
      </c>
      <c r="AU1797" s="48">
        <f t="shared" si="670"/>
        <v>9.0083335967222733E-2</v>
      </c>
      <c r="AV1797" s="56"/>
      <c r="AW1797" s="56"/>
    </row>
    <row r="1798" spans="1:49" ht="15" customHeight="1" x14ac:dyDescent="0.25">
      <c r="A1798" s="11">
        <f t="shared" ref="A1798:A1861" si="676">A1797+1</f>
        <v>1795</v>
      </c>
      <c r="B1798" s="29">
        <v>32842</v>
      </c>
      <c r="C1798" s="25"/>
      <c r="D1798" s="12"/>
      <c r="E1798" s="25"/>
      <c r="F1798" s="35"/>
      <c r="G1798" s="25">
        <v>0</v>
      </c>
      <c r="H1798" s="13">
        <v>0</v>
      </c>
      <c r="I1798" s="25">
        <v>0</v>
      </c>
      <c r="J1798" s="12">
        <v>0</v>
      </c>
      <c r="K1798" s="12">
        <v>0</v>
      </c>
      <c r="L1798" s="25" t="s">
        <v>11</v>
      </c>
      <c r="M1798" s="10"/>
      <c r="N1798" s="15"/>
      <c r="O1798" s="15"/>
      <c r="P1798" s="4"/>
      <c r="Q1798" s="54"/>
      <c r="R1798" s="42">
        <f t="shared" si="658"/>
        <v>8.9690721649484523E-2</v>
      </c>
      <c r="S1798" s="44" t="str" cm="1">
        <f t="array" ref="S1798">SETVECTOR(R1798:R1799)</f>
        <v>0.0896907216494845,0.277319587628866</v>
      </c>
      <c r="T1798" s="44">
        <f t="shared" si="671"/>
        <v>0.15257731958762888</v>
      </c>
      <c r="U1798" s="5">
        <f t="shared" si="672"/>
        <v>0</v>
      </c>
      <c r="V1798" s="5">
        <f t="shared" si="673"/>
        <v>-4.7948835812686656E-2</v>
      </c>
      <c r="W1798" s="5">
        <f t="shared" si="674"/>
        <v>0.80983009954530938</v>
      </c>
      <c r="X1798" s="5">
        <f t="shared" si="675"/>
        <v>-0.10729301605466775</v>
      </c>
      <c r="Y1798" s="5" t="str" cm="1">
        <f t="array" ref="Y1798:AB1798">SETMATRIX(GETMATRIX(Y1797:AB1797)-$O$9*DELTAWEIGHT(S1797,$AH$4,AK1797:AN1797))</f>
        <v>0.5774,0.5774,0.5774</v>
      </c>
      <c r="Z1798" s="5" t="str">
        <v>0.562307897573228,0.498117120812292,0.5774</v>
      </c>
      <c r="AA1798" s="5" t="str">
        <v>0.654631333570107,0.615183951720652,0.5774</v>
      </c>
      <c r="AB1798" s="5" t="str">
        <v>0.564506886020443,0.483025910063441,0.5774</v>
      </c>
      <c r="AC1798" s="5" cm="1">
        <f t="array" ref="AC1798">SIGMOID(SUM(GETVECTOR(Y1798)*GETVECTOR(_xlfn.CONCAT($S1798,",",$AH$4)))+U1798)</f>
        <v>0.55278056952930776</v>
      </c>
      <c r="AD1798" s="5" cm="1">
        <f t="array" ref="AD1798">SIGMOID(SUM(GETVECTOR(Z1798)*GETVECTOR(_xlfn.CONCAT($S1798,",",$AH$4)))+V1798)</f>
        <v>0.53509783154441304</v>
      </c>
      <c r="AE1798" s="5" cm="1">
        <f t="array" ref="AE1798">TANH(SUM(GETVECTOR(AA1798)*GETVECTOR(_xlfn.CONCAT($S1798,",",$AH$4)))+W1798)</f>
        <v>0.77755100805658905</v>
      </c>
      <c r="AF1798" s="5" cm="1">
        <f t="array" ref="AF1798">SIGMOID(SUM(GETVECTOR(AB1798)*GETVECTOR(_xlfn.CONCAT($S1798,",",$AH$4)))+X1798)</f>
        <v>0.51931302659157086</v>
      </c>
      <c r="AG1798" s="5">
        <f t="shared" si="661"/>
        <v>0.41606585832625326</v>
      </c>
      <c r="AH1798" s="40">
        <f t="shared" si="662"/>
        <v>0.20440730033011145</v>
      </c>
      <c r="AI1798" s="3">
        <f t="shared" si="663"/>
        <v>5.1829980742482573E-2</v>
      </c>
      <c r="AJ1798" s="3">
        <f t="shared" si="664"/>
        <v>2.2745901777552657E-2</v>
      </c>
      <c r="AK1798" s="3">
        <f t="shared" si="665"/>
        <v>0</v>
      </c>
      <c r="AL1798" s="3">
        <f t="shared" si="666"/>
        <v>4.3997379556146481E-3</v>
      </c>
      <c r="AM1798" s="3">
        <f t="shared" si="667"/>
        <v>4.8127008166044443E-3</v>
      </c>
      <c r="AN1798" s="3">
        <f t="shared" si="668"/>
        <v>5.0926027803132688E-3</v>
      </c>
      <c r="AO1798" s="3" t="str" cm="1">
        <f t="array" ref="AO1798">GETVECTOR(Y1798,2)</f>
        <v>0.5774</v>
      </c>
      <c r="AP1798" s="3" t="str" cm="1">
        <f t="array" ref="AP1798">GETVECTOR(Z1798,2)</f>
        <v>0.5774</v>
      </c>
      <c r="AQ1798" s="3" t="str" cm="1">
        <f t="array" ref="AQ1798">GETVECTOR(AA1798,2)</f>
        <v>0.5774</v>
      </c>
      <c r="AR1798" s="3" t="str" cm="1">
        <f t="array" ref="AR1798">GETVECTOR(AB1798,2)</f>
        <v>0.5774</v>
      </c>
      <c r="AS1798" s="3" cm="1">
        <f t="array" ref="AS1798">SUM(AK1798:AN1798*AO1798:AR1798)</f>
        <v>8.2597309924321849E-3</v>
      </c>
      <c r="AT1798" s="51">
        <f t="shared" si="669"/>
        <v>2.6863469037661145E-3</v>
      </c>
      <c r="AU1798" s="48">
        <f t="shared" si="670"/>
        <v>5.1829980742482573E-2</v>
      </c>
      <c r="AV1798" s="56"/>
      <c r="AW1798" s="56"/>
    </row>
    <row r="1799" spans="1:49" ht="15" customHeight="1" x14ac:dyDescent="0.25">
      <c r="A1799" s="11">
        <f t="shared" si="676"/>
        <v>1796</v>
      </c>
      <c r="B1799" s="29">
        <v>32843</v>
      </c>
      <c r="C1799" s="25"/>
      <c r="D1799" s="12"/>
      <c r="E1799" s="25"/>
      <c r="F1799" s="35"/>
      <c r="G1799" s="25">
        <v>0</v>
      </c>
      <c r="H1799" s="13">
        <v>0</v>
      </c>
      <c r="I1799" s="25">
        <v>0</v>
      </c>
      <c r="J1799" s="12">
        <v>0</v>
      </c>
      <c r="K1799" s="12">
        <v>0</v>
      </c>
      <c r="L1799" s="25" t="s">
        <v>11</v>
      </c>
      <c r="M1799" s="10"/>
      <c r="N1799" s="15"/>
      <c r="O1799" s="15"/>
      <c r="P1799" s="4"/>
      <c r="Q1799" s="54"/>
      <c r="R1799" s="42">
        <f t="shared" si="658"/>
        <v>0.27731958762886594</v>
      </c>
      <c r="S1799" s="44" t="str" cm="1">
        <f t="array" ref="S1799">SETVECTOR(R1799:R1800)</f>
        <v>0.277319587628866,0.152577319587629</v>
      </c>
      <c r="T1799" s="44">
        <f t="shared" si="671"/>
        <v>0.44020618556701036</v>
      </c>
      <c r="U1799" s="5">
        <f t="shared" si="672"/>
        <v>0</v>
      </c>
      <c r="V1799" s="5">
        <f t="shared" si="673"/>
        <v>-4.8388809608248123E-2</v>
      </c>
      <c r="W1799" s="5">
        <f t="shared" si="674"/>
        <v>0.80934882946364894</v>
      </c>
      <c r="X1799" s="5">
        <f t="shared" si="675"/>
        <v>-0.10780227633269908</v>
      </c>
      <c r="Y1799" s="5" t="str" cm="1">
        <f t="array" ref="Y1799:AB1799">SETMATRIX(GETMATRIX(Y1798:AB1798)-$O$9*DELTAWEIGHT(S1798,$AH$4,AK1798:AN1798))</f>
        <v>0.5774,0.5774,0.5774</v>
      </c>
      <c r="Z1799" s="5" t="str">
        <v>0.56226842149024,0.497995062578687,0.5774</v>
      </c>
      <c r="AA1799" s="5" t="str">
        <v>0.654584810546977,0.615040104672123,0.5774</v>
      </c>
      <c r="AB1799" s="5" t="str">
        <v>0.564461481816495,0.482885522352384,0.5774</v>
      </c>
      <c r="AC1799" s="5" cm="1">
        <f t="array" ref="AC1799">SIGMOID(SUM(GETVECTOR(Y1799)*GETVECTOR(_xlfn.CONCAT($S1799,",",$AH$4)))+U1799)</f>
        <v>0.56173894296623217</v>
      </c>
      <c r="AD1799" s="5" cm="1">
        <f t="array" ref="AD1799">SIGMOID(SUM(GETVECTOR(Z1799)*GETVECTOR(_xlfn.CONCAT($S1799,",",$AH$4)))+V1799)</f>
        <v>0.54575215699737145</v>
      </c>
      <c r="AE1799" s="5" cm="1">
        <f t="array" ref="AE1799">TANH(SUM(GETVECTOR(AA1799)*GETVECTOR(_xlfn.CONCAT($S1799,",",$AH$4)))+W1799)</f>
        <v>0.79494259942128342</v>
      </c>
      <c r="AF1799" s="5" cm="1">
        <f t="array" ref="AF1799">SIGMOID(SUM(GETVECTOR(AB1799)*GETVECTOR(_xlfn.CONCAT($S1799,",",$AH$4)))+X1799)</f>
        <v>0.53056467500585958</v>
      </c>
      <c r="AG1799" s="5">
        <f t="shared" si="661"/>
        <v>0.43384163832326283</v>
      </c>
      <c r="AH1799" s="40">
        <f t="shared" si="662"/>
        <v>0.21674989683642878</v>
      </c>
      <c r="AI1799" s="3">
        <f t="shared" si="663"/>
        <v>-0.22345628873058157</v>
      </c>
      <c r="AJ1799" s="3">
        <f t="shared" si="664"/>
        <v>-9.8771373350865679E-2</v>
      </c>
      <c r="AK1799" s="3">
        <f t="shared" si="665"/>
        <v>0</v>
      </c>
      <c r="AL1799" s="3">
        <f t="shared" si="666"/>
        <v>-1.9465035386850273E-2</v>
      </c>
      <c r="AM1799" s="3">
        <f t="shared" si="667"/>
        <v>-1.9840497860730118E-2</v>
      </c>
      <c r="AN1799" s="3">
        <f t="shared" si="668"/>
        <v>-2.273669039776156E-2</v>
      </c>
      <c r="AO1799" s="3" t="str" cm="1">
        <f t="array" ref="AO1799">GETVECTOR(Y1799,2)</f>
        <v>0.5774</v>
      </c>
      <c r="AP1799" s="3" t="str" cm="1">
        <f t="array" ref="AP1799">GETVECTOR(Z1799,2)</f>
        <v>0.5774</v>
      </c>
      <c r="AQ1799" s="3" t="str" cm="1">
        <f t="array" ref="AQ1799">GETVECTOR(AA1799,2)</f>
        <v>0.5774</v>
      </c>
      <c r="AR1799" s="3" t="str" cm="1">
        <f t="array" ref="AR1799">GETVECTOR(AB1799,2)</f>
        <v>0.5774</v>
      </c>
      <c r="AS1799" s="3" cm="1">
        <f t="array" ref="AS1799">SUM(AK1799:AN1799*AO1799:AR1799)</f>
        <v>-3.5823179932820443E-2</v>
      </c>
      <c r="AT1799" s="51">
        <f t="shared" si="669"/>
        <v>4.9932712973245037E-2</v>
      </c>
      <c r="AU1799" s="48">
        <f t="shared" si="670"/>
        <v>0.22345628873058157</v>
      </c>
      <c r="AV1799" s="56"/>
      <c r="AW1799" s="56"/>
    </row>
    <row r="1800" spans="1:49" ht="15" customHeight="1" x14ac:dyDescent="0.25">
      <c r="A1800" s="11">
        <f t="shared" si="676"/>
        <v>1797</v>
      </c>
      <c r="B1800" s="29">
        <v>32844</v>
      </c>
      <c r="C1800" s="25"/>
      <c r="D1800" s="12"/>
      <c r="E1800" s="25"/>
      <c r="F1800" s="35"/>
      <c r="G1800" s="25">
        <v>0</v>
      </c>
      <c r="H1800" s="13">
        <v>0</v>
      </c>
      <c r="I1800" s="25">
        <v>0</v>
      </c>
      <c r="J1800" s="12">
        <v>0</v>
      </c>
      <c r="K1800" s="12">
        <v>0</v>
      </c>
      <c r="L1800" s="25" t="s">
        <v>11</v>
      </c>
      <c r="M1800" s="10"/>
      <c r="N1800" s="15"/>
      <c r="O1800" s="15"/>
      <c r="P1800" s="4"/>
      <c r="Q1800" s="54"/>
      <c r="R1800" s="42">
        <f t="shared" si="658"/>
        <v>0.15257731958762888</v>
      </c>
      <c r="S1800" s="44" t="str" cm="1">
        <f t="array" ref="S1800">SETVECTOR(R1800:R1801)</f>
        <v>0.152577319587629,0.44020618556701</v>
      </c>
      <c r="T1800" s="44">
        <f t="shared" si="671"/>
        <v>0.13917525773195877</v>
      </c>
      <c r="U1800" s="5">
        <f t="shared" si="672"/>
        <v>0</v>
      </c>
      <c r="V1800" s="5">
        <f t="shared" si="673"/>
        <v>-4.6442306069563094E-2</v>
      </c>
      <c r="W1800" s="5">
        <f t="shared" si="674"/>
        <v>0.81133287924972197</v>
      </c>
      <c r="X1800" s="5">
        <f t="shared" si="675"/>
        <v>-0.10552860729292292</v>
      </c>
      <c r="Y1800" s="5" t="str" cm="1">
        <f t="array" ref="Y1800:AB1800">SETMATRIX(GETMATRIX(Y1799:AB1799)-$O$9*DELTAWEIGHT(S1799,$AH$4,AK1799:AN1799))</f>
        <v>0.5774,0.5774,0.5774</v>
      </c>
      <c r="Z1800" s="5" t="str">
        <v>0.562805197737055,0.498290389286972,0.5774</v>
      </c>
      <c r="AA1800" s="5" t="str">
        <v>0.655173042894013,0.61536374179986,0.5774</v>
      </c>
      <c r="AB1800" s="5" t="str">
        <v>0.565084685562812,0.483228400249986,0.5774</v>
      </c>
      <c r="AC1800" s="5" cm="1">
        <f t="array" ref="AC1800">SIGMOID(SUM(GETVECTOR(Y1800)*GETVECTOR(_xlfn.CONCAT($S1800,",",$AH$4)))+U1800)</f>
        <v>0.58474260349597273</v>
      </c>
      <c r="AD1800" s="5" cm="1">
        <f t="array" ref="AD1800">SIGMOID(SUM(GETVECTOR(Z1800)*GETVECTOR(_xlfn.CONCAT($S1800,",",$AH$4)))+V1800)</f>
        <v>0.56433624568389673</v>
      </c>
      <c r="AE1800" s="5" cm="1">
        <f t="array" ref="AE1800">TANH(SUM(GETVECTOR(AA1800)*GETVECTOR(_xlfn.CONCAT($S1800,",",$AH$4)))+W1800)</f>
        <v>0.82813914532285571</v>
      </c>
      <c r="AF1800" s="5" cm="1">
        <f t="array" ref="AF1800">SIGMOID(SUM(GETVECTOR(AB1800)*GETVECTOR(_xlfn.CONCAT($S1800,",",$AH$4)))+X1800)</f>
        <v>0.54820248924117443</v>
      </c>
      <c r="AG1800" s="5">
        <f t="shared" si="661"/>
        <v>0.46734893617537138</v>
      </c>
      <c r="AH1800" s="40">
        <f t="shared" si="662"/>
        <v>0.23904633692079164</v>
      </c>
      <c r="AI1800" s="3">
        <f t="shared" si="663"/>
        <v>9.9871079188832868E-2</v>
      </c>
      <c r="AJ1800" s="3">
        <f t="shared" si="664"/>
        <v>4.4339281867946792E-2</v>
      </c>
      <c r="AK1800" s="3">
        <f t="shared" si="665"/>
        <v>0</v>
      </c>
      <c r="AL1800" s="3">
        <f t="shared" si="666"/>
        <v>9.0277878134412057E-3</v>
      </c>
      <c r="AM1800" s="3">
        <f t="shared" si="667"/>
        <v>7.8616338846143833E-3</v>
      </c>
      <c r="AN1800" s="3">
        <f t="shared" si="668"/>
        <v>1.0786130480462619E-2</v>
      </c>
      <c r="AO1800" s="3" t="str" cm="1">
        <f t="array" ref="AO1800">GETVECTOR(Y1800,2)</f>
        <v>0.5774</v>
      </c>
      <c r="AP1800" s="3" t="str" cm="1">
        <f t="array" ref="AP1800">GETVECTOR(Z1800,2)</f>
        <v>0.5774</v>
      </c>
      <c r="AQ1800" s="3" t="str" cm="1">
        <f t="array" ref="AQ1800">GETVECTOR(AA1800,2)</f>
        <v>0.5774</v>
      </c>
      <c r="AR1800" s="3" t="str" cm="1">
        <f t="array" ref="AR1800">GETVECTOR(AB1800,2)</f>
        <v>0.5774</v>
      </c>
      <c r="AS1800" s="3" cm="1">
        <f t="array" ref="AS1800">SUM(AK1800:AN1800*AO1800:AR1800)</f>
        <v>1.5979863827876414E-2</v>
      </c>
      <c r="AT1800" s="51">
        <f t="shared" si="669"/>
        <v>9.9742324583421259E-3</v>
      </c>
      <c r="AU1800" s="48">
        <f t="shared" si="670"/>
        <v>9.9871079188832868E-2</v>
      </c>
      <c r="AV1800" s="56"/>
      <c r="AW1800" s="56"/>
    </row>
    <row r="1801" spans="1:49" ht="15" customHeight="1" x14ac:dyDescent="0.25">
      <c r="A1801" s="11">
        <f t="shared" si="676"/>
        <v>1798</v>
      </c>
      <c r="B1801" s="29">
        <v>32845</v>
      </c>
      <c r="C1801" s="25"/>
      <c r="D1801" s="12"/>
      <c r="E1801" s="25"/>
      <c r="F1801" s="35"/>
      <c r="G1801" s="25">
        <v>0</v>
      </c>
      <c r="H1801" s="13">
        <v>0</v>
      </c>
      <c r="I1801" s="25">
        <v>0</v>
      </c>
      <c r="J1801" s="12">
        <v>0</v>
      </c>
      <c r="K1801" s="12">
        <v>0</v>
      </c>
      <c r="L1801" s="25" t="s">
        <v>11</v>
      </c>
      <c r="M1801" s="10"/>
      <c r="N1801" s="15"/>
      <c r="O1801" s="15"/>
      <c r="P1801" s="4"/>
      <c r="Q1801" s="54"/>
      <c r="R1801" s="42">
        <f t="shared" si="658"/>
        <v>0.44020618556701036</v>
      </c>
      <c r="S1801" s="44" t="str" cm="1">
        <f t="array" ref="S1801">SETVECTOR(R1801:R1802)</f>
        <v>0.44020618556701,0.139175257731959</v>
      </c>
      <c r="T1801" s="44">
        <f t="shared" si="671"/>
        <v>6.7010309278350513E-2</v>
      </c>
      <c r="U1801" s="5">
        <f t="shared" si="672"/>
        <v>0</v>
      </c>
      <c r="V1801" s="5">
        <f t="shared" si="673"/>
        <v>-4.7345084850907215E-2</v>
      </c>
      <c r="W1801" s="5">
        <f t="shared" si="674"/>
        <v>0.81054671586126048</v>
      </c>
      <c r="X1801" s="5">
        <f t="shared" si="675"/>
        <v>-0.10660722034096919</v>
      </c>
      <c r="Y1801" s="5" t="str" cm="1">
        <f t="array" ref="Y1801:AB1801">SETMATRIX(GETMATRIX(Y1800:AB1800)-$O$9*DELTAWEIGHT(S1800,$AH$4,AK1800:AN1800))</f>
        <v>0.5774,0.5774,0.5774</v>
      </c>
      <c r="Z1801" s="5" t="str">
        <v>0.562664104112745,0.497883315114133,0.5774</v>
      </c>
      <c r="AA1801" s="5" t="str">
        <v>0.655041473680205,0.6149841468384,0.5774</v>
      </c>
      <c r="AB1801" s="5" t="str">
        <v>0.564917035757364,0.48274470790589,0.5774</v>
      </c>
      <c r="AC1801" s="5" cm="1">
        <f t="array" ref="AC1801">SIGMOID(SUM(GETVECTOR(Y1801)*GETVECTOR(_xlfn.CONCAT($S1801,",",$AH$4)))+U1801)</f>
        <v>0.58286236373382716</v>
      </c>
      <c r="AD1801" s="5" cm="1">
        <f t="array" ref="AD1801">SIGMOID(SUM(GETVECTOR(Z1801)*GETVECTOR(_xlfn.CONCAT($S1801,",",$AH$4)))+V1801)</f>
        <v>0.5670035837579368</v>
      </c>
      <c r="AE1801" s="5" cm="1">
        <f t="array" ref="AE1801">TANH(SUM(GETVECTOR(AA1801)*GETVECTOR(_xlfn.CONCAT($S1801,",",$AH$4)))+W1801)</f>
        <v>0.82886235322764579</v>
      </c>
      <c r="AF1801" s="5" cm="1">
        <f t="array" ref="AF1801">SIGMOID(SUM(GETVECTOR(AB1801)*GETVECTOR(_xlfn.CONCAT($S1801,",",$AH$4)))+X1801)</f>
        <v>0.55212464835901298</v>
      </c>
      <c r="AG1801" s="5">
        <f t="shared" si="661"/>
        <v>0.46996792472211207</v>
      </c>
      <c r="AH1801" s="40">
        <f t="shared" si="662"/>
        <v>0.24192633342455178</v>
      </c>
      <c r="AI1801" s="3">
        <f t="shared" si="663"/>
        <v>0.17491602414620128</v>
      </c>
      <c r="AJ1801" s="3">
        <f t="shared" si="664"/>
        <v>7.8033355604724852E-2</v>
      </c>
      <c r="AK1801" s="3">
        <f t="shared" si="665"/>
        <v>0</v>
      </c>
      <c r="AL1801" s="3">
        <f t="shared" si="666"/>
        <v>1.5879352997640591E-2</v>
      </c>
      <c r="AM1801" s="3">
        <f t="shared" si="667"/>
        <v>1.3848178818884973E-2</v>
      </c>
      <c r="AN1801" s="3">
        <f t="shared" si="668"/>
        <v>1.8952648267014371E-2</v>
      </c>
      <c r="AO1801" s="3" t="str" cm="1">
        <f t="array" ref="AO1801">GETVECTOR(Y1801,2)</f>
        <v>0.5774</v>
      </c>
      <c r="AP1801" s="3" t="str" cm="1">
        <f t="array" ref="AP1801">GETVECTOR(Z1801,2)</f>
        <v>0.5774</v>
      </c>
      <c r="AQ1801" s="3" t="str" cm="1">
        <f t="array" ref="AQ1801">GETVECTOR(AA1801,2)</f>
        <v>0.5774</v>
      </c>
      <c r="AR1801" s="3" t="str" cm="1">
        <f t="array" ref="AR1801">GETVECTOR(AB1801,2)</f>
        <v>0.5774</v>
      </c>
      <c r="AS1801" s="3" cm="1">
        <f t="array" ref="AS1801">SUM(AK1801:AN1801*AO1801:AR1801)</f>
        <v>2.8107935980235962E-2</v>
      </c>
      <c r="AT1801" s="51">
        <f t="shared" si="669"/>
        <v>3.0595615503114466E-2</v>
      </c>
      <c r="AU1801" s="48">
        <f t="shared" si="670"/>
        <v>0.17491602414620128</v>
      </c>
      <c r="AV1801" s="56"/>
      <c r="AW1801" s="56"/>
    </row>
    <row r="1802" spans="1:49" ht="15" customHeight="1" x14ac:dyDescent="0.25">
      <c r="A1802" s="11">
        <f t="shared" si="676"/>
        <v>1799</v>
      </c>
      <c r="B1802" s="29">
        <v>32846</v>
      </c>
      <c r="C1802" s="25"/>
      <c r="D1802" s="12"/>
      <c r="E1802" s="25"/>
      <c r="F1802" s="35"/>
      <c r="G1802" s="25">
        <v>0</v>
      </c>
      <c r="H1802" s="13">
        <v>0</v>
      </c>
      <c r="I1802" s="25">
        <v>0</v>
      </c>
      <c r="J1802" s="12">
        <v>0</v>
      </c>
      <c r="K1802" s="12">
        <v>0</v>
      </c>
      <c r="L1802" s="25" t="s">
        <v>11</v>
      </c>
      <c r="M1802" s="10"/>
      <c r="N1802" s="15"/>
      <c r="O1802" s="15"/>
      <c r="P1802" s="4"/>
      <c r="Q1802" s="54"/>
      <c r="R1802" s="42">
        <f t="shared" si="658"/>
        <v>0.13917525773195877</v>
      </c>
      <c r="S1802" s="44" t="str" cm="1">
        <f t="array" ref="S1802">SETVECTOR(R1802:R1803)</f>
        <v>0.139175257731959,0.0670103092783505</v>
      </c>
      <c r="T1802" s="44">
        <f t="shared" si="671"/>
        <v>0.17525773195876287</v>
      </c>
      <c r="U1802" s="5">
        <f t="shared" si="672"/>
        <v>0</v>
      </c>
      <c r="V1802" s="5">
        <f t="shared" si="673"/>
        <v>-4.8933020150671275E-2</v>
      </c>
      <c r="W1802" s="5">
        <f t="shared" si="674"/>
        <v>0.80916189797937199</v>
      </c>
      <c r="X1802" s="5">
        <f t="shared" si="675"/>
        <v>-0.10850248516767062</v>
      </c>
      <c r="Y1802" s="5" t="str" cm="1">
        <f t="array" ref="Y1802:AB1802">SETMATRIX(GETMATRIX(Y1801:AB1801)-$O$9*DELTAWEIGHT(S1801,$AH$4,AK1801:AN1801))</f>
        <v>0.5774,0.5774,0.5774</v>
      </c>
      <c r="Z1802" s="5" t="str">
        <v>0.561958473592588,0.49766022349769,0.5774</v>
      </c>
      <c r="AA1802" s="5" t="str">
        <v>0.654382728160739,0.614775878348639,0.5774</v>
      </c>
      <c r="AB1802" s="5" t="str">
        <v>0.564079422531794,0.482479888736213,0.5774</v>
      </c>
      <c r="AC1802" s="5" cm="1">
        <f t="array" ref="AC1802">SIGMOID(SUM(GETVECTOR(Y1802)*GETVECTOR(_xlfn.CONCAT($S1802,",",$AH$4)))+U1802)</f>
        <v>0.52972778322934388</v>
      </c>
      <c r="AD1802" s="5" cm="1">
        <f t="array" ref="AD1802">SIGMOID(SUM(GETVECTOR(Z1802)*GETVECTOR(_xlfn.CONCAT($S1802,",",$AH$4)))+V1802)</f>
        <v>0.51565140008904486</v>
      </c>
      <c r="AE1802" s="5" cm="1">
        <f t="array" ref="AE1802">TANH(SUM(GETVECTOR(AA1802)*GETVECTOR(_xlfn.CONCAT($S1802,",",$AH$4)))+W1802)</f>
        <v>0.73587953832393505</v>
      </c>
      <c r="AF1802" s="5" cm="1">
        <f t="array" ref="AF1802">SIGMOID(SUM(GETVECTOR(AB1802)*GETVECTOR(_xlfn.CONCAT($S1802,",",$AH$4)))+X1802)</f>
        <v>0.50058363483724977</v>
      </c>
      <c r="AG1802" s="5">
        <f t="shared" si="661"/>
        <v>0.37945731423361706</v>
      </c>
      <c r="AH1802" s="40">
        <f t="shared" si="662"/>
        <v>0.18132945510975715</v>
      </c>
      <c r="AI1802" s="3">
        <f t="shared" si="663"/>
        <v>6.0717231509942737E-3</v>
      </c>
      <c r="AJ1802" s="3">
        <f t="shared" si="664"/>
        <v>2.6405897467321974E-3</v>
      </c>
      <c r="AK1802" s="3">
        <f t="shared" si="665"/>
        <v>0</v>
      </c>
      <c r="AL1802" s="3">
        <f t="shared" si="666"/>
        <v>4.853129831572061E-4</v>
      </c>
      <c r="AM1802" s="3">
        <f t="shared" si="667"/>
        <v>6.2427905682989327E-4</v>
      </c>
      <c r="AN1802" s="3">
        <f t="shared" si="668"/>
        <v>5.498485536769318E-4</v>
      </c>
      <c r="AO1802" s="3" t="str" cm="1">
        <f t="array" ref="AO1802">GETVECTOR(Y1802,2)</f>
        <v>0.5774</v>
      </c>
      <c r="AP1802" s="3" t="str" cm="1">
        <f t="array" ref="AP1802">GETVECTOR(Z1802,2)</f>
        <v>0.5774</v>
      </c>
      <c r="AQ1802" s="3" t="str" cm="1">
        <f t="array" ref="AQ1802">GETVECTOR(AA1802,2)</f>
        <v>0.5774</v>
      </c>
      <c r="AR1802" s="3" t="str" cm="1">
        <f t="array" ref="AR1802">GETVECTOR(AB1802,2)</f>
        <v>0.5774</v>
      </c>
      <c r="AS1802" s="3" cm="1">
        <f t="array" ref="AS1802">SUM(AK1802:AN1802*AO1802:AR1802)</f>
        <v>9.5816099878161167E-4</v>
      </c>
      <c r="AT1802" s="51">
        <f t="shared" si="669"/>
        <v>3.6865822022319835E-5</v>
      </c>
      <c r="AU1802" s="48">
        <f t="shared" si="670"/>
        <v>6.0717231509942737E-3</v>
      </c>
      <c r="AV1802" s="56"/>
      <c r="AW1802" s="56"/>
    </row>
    <row r="1803" spans="1:49" ht="15" customHeight="1" x14ac:dyDescent="0.25">
      <c r="A1803" s="11">
        <f t="shared" si="676"/>
        <v>1800</v>
      </c>
      <c r="B1803" s="29">
        <v>32847</v>
      </c>
      <c r="C1803" s="25"/>
      <c r="D1803" s="12"/>
      <c r="E1803" s="25"/>
      <c r="F1803" s="35"/>
      <c r="G1803" s="25">
        <v>0</v>
      </c>
      <c r="H1803" s="13">
        <v>0</v>
      </c>
      <c r="I1803" s="25">
        <v>0</v>
      </c>
      <c r="J1803" s="12">
        <v>0</v>
      </c>
      <c r="K1803" s="12">
        <v>0</v>
      </c>
      <c r="L1803" s="25" t="s">
        <v>11</v>
      </c>
      <c r="M1803" s="10"/>
      <c r="N1803" s="15"/>
      <c r="O1803" s="15"/>
      <c r="P1803" s="4"/>
      <c r="Q1803" s="54"/>
      <c r="R1803" s="42">
        <f t="shared" si="658"/>
        <v>6.7010309278350513E-2</v>
      </c>
      <c r="S1803" s="44" t="str" cm="1">
        <f t="array" ref="S1803">SETVECTOR(R1803:R1804)</f>
        <v>0.0670103092783505,0.175257731958763</v>
      </c>
      <c r="T1803" s="44">
        <f t="shared" si="671"/>
        <v>0.18969072164948453</v>
      </c>
      <c r="U1803" s="5">
        <f t="shared" si="672"/>
        <v>0</v>
      </c>
      <c r="V1803" s="5">
        <f t="shared" si="673"/>
        <v>-4.8981551448986999E-2</v>
      </c>
      <c r="W1803" s="5">
        <f t="shared" si="674"/>
        <v>0.80909947007368899</v>
      </c>
      <c r="X1803" s="5">
        <f t="shared" si="675"/>
        <v>-0.10855747002303831</v>
      </c>
      <c r="Y1803" s="5" t="str" cm="1">
        <f t="array" ref="Y1803:AB1803">SETMATRIX(GETMATRIX(Y1802:AB1802)-$O$9*DELTAWEIGHT(S1802,$AH$4,AK1802:AN1802))</f>
        <v>0.5774,0.5774,0.5774</v>
      </c>
      <c r="Z1803" s="5" t="str">
        <v>0.561953411783064,0.497657786330142,0.5774</v>
      </c>
      <c r="AA1803" s="5" t="str">
        <v>0.654375678331159,0.614772483986249,0.5774</v>
      </c>
      <c r="AB1803" s="5" t="str">
        <v>0.564073726286082,0.482477146099389,0.5774</v>
      </c>
      <c r="AC1803" s="5" cm="1">
        <f t="array" ref="AC1803">SIGMOID(SUM(GETVECTOR(Y1803)*GETVECTOR(_xlfn.CONCAT($S1803,",",$AH$4)))+U1803)</f>
        <v>0.53491447652074542</v>
      </c>
      <c r="AD1803" s="5" cm="1">
        <f t="array" ref="AD1803">SIGMOID(SUM(GETVECTOR(Z1803)*GETVECTOR(_xlfn.CONCAT($S1803,",",$AH$4)))+V1803)</f>
        <v>0.51896427215296748</v>
      </c>
      <c r="AE1803" s="5" cm="1">
        <f t="array" ref="AE1803">TANH(SUM(GETVECTOR(AA1803)*GETVECTOR(_xlfn.CONCAT($S1803,",",$AH$4)))+W1803)</f>
        <v>0.7445858299221032</v>
      </c>
      <c r="AF1803" s="5" cm="1">
        <f t="array" ref="AF1803">SIGMOID(SUM(GETVECTOR(AB1803)*GETVECTOR(_xlfn.CONCAT($S1803,",",$AH$4)))+X1803)</f>
        <v>0.50344972905446006</v>
      </c>
      <c r="AG1803" s="5">
        <f t="shared" si="661"/>
        <v>0.38641344328093752</v>
      </c>
      <c r="AH1803" s="40">
        <f t="shared" si="662"/>
        <v>0.18540250020912499</v>
      </c>
      <c r="AI1803" s="3">
        <f t="shared" si="663"/>
        <v>-4.2882214403595353E-3</v>
      </c>
      <c r="AJ1803" s="3">
        <f t="shared" si="664"/>
        <v>-1.8661166016767942E-3</v>
      </c>
      <c r="AK1803" s="3">
        <f t="shared" si="665"/>
        <v>0</v>
      </c>
      <c r="AL1803" s="3">
        <f t="shared" si="666"/>
        <v>-3.4687127560211373E-4</v>
      </c>
      <c r="AM1803" s="3">
        <f t="shared" si="667"/>
        <v>-4.3153255539074862E-4</v>
      </c>
      <c r="AN1803" s="3">
        <f t="shared" si="668"/>
        <v>-3.9478079159204794E-4</v>
      </c>
      <c r="AO1803" s="3" t="str" cm="1">
        <f t="array" ref="AO1803">GETVECTOR(Y1803,2)</f>
        <v>0.5774</v>
      </c>
      <c r="AP1803" s="3" t="str" cm="1">
        <f t="array" ref="AP1803">GETVECTOR(Z1803,2)</f>
        <v>0.5774</v>
      </c>
      <c r="AQ1803" s="3" t="str" cm="1">
        <f t="array" ref="AQ1803">GETVECTOR(AA1803,2)</f>
        <v>0.5774</v>
      </c>
      <c r="AR1803" s="3" t="str" cm="1">
        <f t="array" ref="AR1803">GETVECTOR(AB1803,2)</f>
        <v>0.5774</v>
      </c>
      <c r="AS1803" s="3" cm="1">
        <f t="array" ref="AS1803">SUM(AK1803:AN1803*AO1803:AR1803)</f>
        <v>-6.7739680108052725E-4</v>
      </c>
      <c r="AT1803" s="51">
        <f t="shared" si="669"/>
        <v>1.838884312155921E-5</v>
      </c>
      <c r="AU1803" s="48">
        <f t="shared" si="670"/>
        <v>4.2882214403595353E-3</v>
      </c>
      <c r="AV1803" s="56"/>
      <c r="AW1803" s="56"/>
    </row>
    <row r="1804" spans="1:49" ht="15" customHeight="1" x14ac:dyDescent="0.25">
      <c r="A1804" s="11">
        <f t="shared" si="676"/>
        <v>1801</v>
      </c>
      <c r="B1804" s="29">
        <v>32848</v>
      </c>
      <c r="C1804" s="25"/>
      <c r="D1804" s="12"/>
      <c r="E1804" s="25"/>
      <c r="F1804" s="35"/>
      <c r="G1804" s="25">
        <v>0</v>
      </c>
      <c r="H1804" s="13">
        <v>0</v>
      </c>
      <c r="I1804" s="25">
        <v>0</v>
      </c>
      <c r="J1804" s="12">
        <v>0</v>
      </c>
      <c r="K1804" s="12">
        <v>0</v>
      </c>
      <c r="L1804" s="25" t="s">
        <v>11</v>
      </c>
      <c r="M1804" s="10"/>
      <c r="N1804" s="15"/>
      <c r="O1804" s="15"/>
      <c r="P1804" s="4"/>
      <c r="Q1804" s="54"/>
      <c r="R1804" s="42">
        <f t="shared" si="658"/>
        <v>0.17525773195876287</v>
      </c>
      <c r="S1804" s="44" t="str" cm="1">
        <f t="array" ref="S1804">SETVECTOR(R1804:R1805)</f>
        <v>0.175257731958763,0.189690721649485</v>
      </c>
      <c r="T1804" s="44">
        <f t="shared" si="671"/>
        <v>0.25979381443298966</v>
      </c>
      <c r="U1804" s="5">
        <f t="shared" si="672"/>
        <v>0</v>
      </c>
      <c r="V1804" s="5">
        <f t="shared" si="673"/>
        <v>-4.8946864321426788E-2</v>
      </c>
      <c r="W1804" s="5">
        <f t="shared" si="674"/>
        <v>0.80914262332922804</v>
      </c>
      <c r="X1804" s="5">
        <f t="shared" si="675"/>
        <v>-0.10851799194387911</v>
      </c>
      <c r="Y1804" s="5" t="str" cm="1">
        <f t="array" ref="Y1804:AB1804">SETMATRIX(GETMATRIX(Y1803:AB1803)-$O$9*DELTAWEIGHT(S1803,$AH$4,AK1803:AN1803))</f>
        <v>0.5774,0.5774,0.5774</v>
      </c>
      <c r="Z1804" s="5" t="str">
        <v>0.561956262584983,0.497665242273621,0.5774</v>
      </c>
      <c r="AA1804" s="5" t="str">
        <v>0.654379514607012,0.614782517323096,0.5774</v>
      </c>
      <c r="AB1804" s="5" t="str">
        <v>0.564076949145686,0.482485575116814,0.5774</v>
      </c>
      <c r="AC1804" s="5" cm="1">
        <f t="array" ref="AC1804">SIGMOID(SUM(GETVECTOR(Y1804)*GETVECTOR(_xlfn.CONCAT($S1804,",",$AH$4)))+U1804)</f>
        <v>0.55248623872780911</v>
      </c>
      <c r="AD1804" s="5" cm="1">
        <f t="array" ref="AD1804">SIGMOID(SUM(GETVECTOR(Z1804)*GETVECTOR(_xlfn.CONCAT($S1804,",",$AH$4)))+V1804)</f>
        <v>0.53592369324430289</v>
      </c>
      <c r="AE1804" s="5" cm="1">
        <f t="array" ref="AE1804">TANH(SUM(GETVECTOR(AA1804)*GETVECTOR(_xlfn.CONCAT($S1804,",",$AH$4)))+W1804)</f>
        <v>0.77806421814985949</v>
      </c>
      <c r="AF1804" s="5" cm="1">
        <f t="array" ref="AF1804">SIGMOID(SUM(GETVECTOR(AB1804)*GETVECTOR(_xlfn.CONCAT($S1804,",",$AH$4)))+X1804)</f>
        <v>0.52045455086168468</v>
      </c>
      <c r="AG1804" s="5">
        <f t="shared" si="661"/>
        <v>0.41698304937211367</v>
      </c>
      <c r="AH1804" s="40">
        <f t="shared" si="662"/>
        <v>0.20525987074777349</v>
      </c>
      <c r="AI1804" s="3">
        <f t="shared" si="663"/>
        <v>-5.4533943685216163E-2</v>
      </c>
      <c r="AJ1804" s="3">
        <f t="shared" si="664"/>
        <v>-2.396783064711409E-2</v>
      </c>
      <c r="AK1804" s="3">
        <f t="shared" si="665"/>
        <v>0</v>
      </c>
      <c r="AL1804" s="3">
        <f t="shared" si="666"/>
        <v>-4.6380617304553123E-3</v>
      </c>
      <c r="AM1804" s="3">
        <f t="shared" si="667"/>
        <v>-5.06881516413063E-3</v>
      </c>
      <c r="AN1804" s="3">
        <f t="shared" si="668"/>
        <v>-5.3678544371856133E-3</v>
      </c>
      <c r="AO1804" s="3" t="str" cm="1">
        <f t="array" ref="AO1804">GETVECTOR(Y1804,2)</f>
        <v>0.5774</v>
      </c>
      <c r="AP1804" s="3" t="str" cm="1">
        <f t="array" ref="AP1804">GETVECTOR(Z1804,2)</f>
        <v>0.5774</v>
      </c>
      <c r="AQ1804" s="3" t="str" cm="1">
        <f t="array" ref="AQ1804">GETVECTOR(AA1804,2)</f>
        <v>0.5774</v>
      </c>
      <c r="AR1804" s="3" t="str" cm="1">
        <f t="array" ref="AR1804">GETVECTOR(AB1804,2)</f>
        <v>0.5774</v>
      </c>
      <c r="AS1804" s="3" cm="1">
        <f t="array" ref="AS1804">SUM(AK1804:AN1804*AO1804:AR1804)</f>
        <v>-8.704149870964897E-3</v>
      </c>
      <c r="AT1804" s="51">
        <f t="shared" si="669"/>
        <v>2.9739510138623278E-3</v>
      </c>
      <c r="AU1804" s="48">
        <f t="shared" si="670"/>
        <v>5.4533943685216163E-2</v>
      </c>
      <c r="AV1804" s="56"/>
      <c r="AW1804" s="56"/>
    </row>
    <row r="1805" spans="1:49" ht="15" customHeight="1" x14ac:dyDescent="0.25">
      <c r="A1805" s="11">
        <f t="shared" si="676"/>
        <v>1802</v>
      </c>
      <c r="B1805" s="29">
        <v>32849</v>
      </c>
      <c r="C1805" s="25"/>
      <c r="D1805" s="12"/>
      <c r="E1805" s="25"/>
      <c r="F1805" s="35"/>
      <c r="G1805" s="25">
        <v>0</v>
      </c>
      <c r="H1805" s="13">
        <v>0</v>
      </c>
      <c r="I1805" s="25">
        <v>0</v>
      </c>
      <c r="J1805" s="12">
        <v>0</v>
      </c>
      <c r="K1805" s="12">
        <v>0</v>
      </c>
      <c r="L1805" s="25" t="s">
        <v>11</v>
      </c>
      <c r="M1805" s="10"/>
      <c r="N1805" s="15"/>
      <c r="O1805" s="15"/>
      <c r="P1805" s="4"/>
      <c r="Q1805" s="54"/>
      <c r="R1805" s="42">
        <f t="shared" si="658"/>
        <v>0.18969072164948453</v>
      </c>
      <c r="S1805" s="44" t="str" cm="1">
        <f t="array" ref="S1805">SETVECTOR(R1805:R1806)</f>
        <v>0.189690721649485,0.25979381443299</v>
      </c>
      <c r="T1805" s="44">
        <f t="shared" si="671"/>
        <v>0.29587628865979382</v>
      </c>
      <c r="U1805" s="5">
        <f t="shared" si="672"/>
        <v>0</v>
      </c>
      <c r="V1805" s="5">
        <f t="shared" si="673"/>
        <v>-4.8483058148381254E-2</v>
      </c>
      <c r="W1805" s="5">
        <f t="shared" si="674"/>
        <v>0.80964950484564113</v>
      </c>
      <c r="X1805" s="5">
        <f t="shared" si="675"/>
        <v>-0.10798120650016055</v>
      </c>
      <c r="Y1805" s="5" t="str" cm="1">
        <f t="array" ref="Y1805:AB1805">SETMATRIX(GETMATRIX(Y1804:AB1804)-$O$9*DELTAWEIGHT(S1804,$AH$4,AK1804:AN1804))</f>
        <v>0.5774,0.5774,0.5774</v>
      </c>
      <c r="Z1805" s="5" t="str">
        <v>0.562037101210539,0.497752738197752,0.5774</v>
      </c>
      <c r="AA1805" s="5" t="str">
        <v>0.65447470153814,0.614885543177964,0.5774</v>
      </c>
      <c r="AB1805" s="5" t="str">
        <v>0.564169917717052,0.482586199923469,0.5774</v>
      </c>
      <c r="AC1805" s="5" cm="1">
        <f t="array" ref="AC1805">SIGMOID(SUM(GETVECTOR(Y1805)*GETVECTOR(_xlfn.CONCAT($S1805,",",$AH$4)))+U1805)</f>
        <v>0.56452133479732203</v>
      </c>
      <c r="AD1805" s="5" cm="1">
        <f t="array" ref="AD1805">SIGMOID(SUM(GETVECTOR(Z1805)*GETVECTOR(_xlfn.CONCAT($S1805,",",$AH$4)))+V1805)</f>
        <v>0.5467240878389269</v>
      </c>
      <c r="AE1805" s="5" cm="1">
        <f t="array" ref="AE1805">TANH(SUM(GETVECTOR(AA1805)*GETVECTOR(_xlfn.CONCAT($S1805,",",$AH$4)))+W1805)</f>
        <v>0.79816682199502442</v>
      </c>
      <c r="AF1805" s="5" cm="1">
        <f t="array" ref="AF1805">SIGMOID(SUM(GETVECTOR(AB1805)*GETVECTOR(_xlfn.CONCAT($S1805,",",$AH$4)))+X1805)</f>
        <v>0.53106232132664655</v>
      </c>
      <c r="AG1805" s="5">
        <f t="shared" si="661"/>
        <v>0.43637702769852488</v>
      </c>
      <c r="AH1805" s="40">
        <f t="shared" si="662"/>
        <v>0.21807377080785365</v>
      </c>
      <c r="AI1805" s="3">
        <f t="shared" si="663"/>
        <v>-7.7802517851940173E-2</v>
      </c>
      <c r="AJ1805" s="3">
        <f t="shared" si="664"/>
        <v>-3.4350837852813149E-2</v>
      </c>
      <c r="AK1805" s="3">
        <f t="shared" si="665"/>
        <v>0</v>
      </c>
      <c r="AL1805" s="3">
        <f t="shared" si="666"/>
        <v>-6.7945680843492142E-3</v>
      </c>
      <c r="AM1805" s="3">
        <f t="shared" si="667"/>
        <v>-6.8159764599135071E-3</v>
      </c>
      <c r="AN1805" s="3">
        <f t="shared" si="668"/>
        <v>-7.9563194947903423E-3</v>
      </c>
      <c r="AO1805" s="3" t="str" cm="1">
        <f t="array" ref="AO1805">GETVECTOR(Y1805,2)</f>
        <v>0.5774</v>
      </c>
      <c r="AP1805" s="3" t="str" cm="1">
        <f t="array" ref="AP1805">GETVECTOR(Z1805,2)</f>
        <v>0.5774</v>
      </c>
      <c r="AQ1805" s="3" t="str" cm="1">
        <f t="array" ref="AQ1805">GETVECTOR(AA1805,2)</f>
        <v>0.5774</v>
      </c>
      <c r="AR1805" s="3" t="str" cm="1">
        <f t="array" ref="AR1805">GETVECTOR(AB1805,2)</f>
        <v>0.5774</v>
      </c>
      <c r="AS1805" s="3" cm="1">
        <f t="array" ref="AS1805">SUM(AK1805:AN1805*AO1805:AR1805)</f>
        <v>-1.2452707296149241E-2</v>
      </c>
      <c r="AT1805" s="51">
        <f t="shared" si="669"/>
        <v>6.0532317841014696E-3</v>
      </c>
      <c r="AU1805" s="48">
        <f t="shared" si="670"/>
        <v>7.7802517851940173E-2</v>
      </c>
      <c r="AV1805" s="56"/>
      <c r="AW1805" s="56"/>
    </row>
    <row r="1806" spans="1:49" ht="15" customHeight="1" x14ac:dyDescent="0.25">
      <c r="A1806" s="11">
        <f t="shared" si="676"/>
        <v>1803</v>
      </c>
      <c r="B1806" s="29">
        <v>32850</v>
      </c>
      <c r="C1806" s="25"/>
      <c r="D1806" s="12"/>
      <c r="E1806" s="25"/>
      <c r="F1806" s="35"/>
      <c r="G1806" s="25">
        <v>0</v>
      </c>
      <c r="H1806" s="13">
        <v>0</v>
      </c>
      <c r="I1806" s="25">
        <v>0</v>
      </c>
      <c r="J1806" s="12">
        <v>0</v>
      </c>
      <c r="K1806" s="12">
        <v>0</v>
      </c>
      <c r="L1806" s="25" t="s">
        <v>11</v>
      </c>
      <c r="M1806" s="10"/>
      <c r="N1806" s="15"/>
      <c r="O1806" s="15"/>
      <c r="P1806" s="4"/>
      <c r="Q1806" s="54"/>
      <c r="R1806" s="42">
        <f t="shared" ref="R1806:R1869" si="677">R1752</f>
        <v>0.25979381443298966</v>
      </c>
      <c r="S1806" s="44" t="str" cm="1">
        <f t="array" ref="S1806">SETVECTOR(R1806:R1807)</f>
        <v>0.25979381443299,0.295876288659794</v>
      </c>
      <c r="T1806" s="44">
        <f t="shared" si="671"/>
        <v>0.25773195876288657</v>
      </c>
      <c r="U1806" s="5">
        <f t="shared" si="672"/>
        <v>0</v>
      </c>
      <c r="V1806" s="5">
        <f t="shared" si="673"/>
        <v>-4.7803601339946336E-2</v>
      </c>
      <c r="W1806" s="5">
        <f t="shared" si="674"/>
        <v>0.81033110249163254</v>
      </c>
      <c r="X1806" s="5">
        <f t="shared" si="675"/>
        <v>-0.10718557455068152</v>
      </c>
      <c r="Y1806" s="5" t="str" cm="1">
        <f t="array" ref="Y1806:AB1806">SETMATRIX(GETMATRIX(Y1805:AB1805)-$O$9*DELTAWEIGHT(S1805,$AH$4,AK1805:AN1805))</f>
        <v>0.5774,0.5774,0.5774</v>
      </c>
      <c r="Z1806" s="5" t="str">
        <v>0.562164208982459,0.497926820581034,0.5774</v>
      </c>
      <c r="AA1806" s="5" t="str">
        <v>0.654611757472986,0.615073250219167,0.5774</v>
      </c>
      <c r="AB1806" s="5" t="str">
        <v>0.56431786274048,0.482788820281642,0.5774</v>
      </c>
      <c r="AC1806" s="5" cm="1">
        <f t="array" ref="AC1806">SIGMOID(SUM(GETVECTOR(Y1806)*GETVECTOR(_xlfn.CONCAT($S1806,",",$AH$4)))+U1806)</f>
        <v>0.57952990753731792</v>
      </c>
      <c r="AD1806" s="5" cm="1">
        <f t="array" ref="AD1806">SIGMOID(SUM(GETVECTOR(Z1806)*GETVECTOR(_xlfn.CONCAT($S1806,",",$AH$4)))+V1806)</f>
        <v>0.56108531665468331</v>
      </c>
      <c r="AE1806" s="5" cm="1">
        <f t="array" ref="AE1806">TANH(SUM(GETVECTOR(AA1806)*GETVECTOR(_xlfn.CONCAT($S1806,",",$AH$4)))+W1806)</f>
        <v>0.82181424646629708</v>
      </c>
      <c r="AF1806" s="5" cm="1">
        <f t="array" ref="AF1806">SIGMOID(SUM(GETVECTOR(AB1806)*GETVECTOR(_xlfn.CONCAT($S1806,",",$AH$4)))+X1806)</f>
        <v>0.54544088999575713</v>
      </c>
      <c r="AG1806" s="5">
        <f t="shared" si="661"/>
        <v>0.46110790670987223</v>
      </c>
      <c r="AH1806" s="40">
        <f t="shared" si="662"/>
        <v>0.23507779949158597</v>
      </c>
      <c r="AI1806" s="3">
        <f t="shared" si="663"/>
        <v>-2.26541592713006E-2</v>
      </c>
      <c r="AJ1806" s="3">
        <f t="shared" si="664"/>
        <v>-1.006128917697361E-2</v>
      </c>
      <c r="AK1806" s="3">
        <f t="shared" si="665"/>
        <v>0</v>
      </c>
      <c r="AL1806" s="3">
        <f t="shared" si="666"/>
        <v>-2.036274443167493E-3</v>
      </c>
      <c r="AM1806" s="3">
        <f t="shared" si="667"/>
        <v>-1.8325659248500604E-3</v>
      </c>
      <c r="AN1806" s="3">
        <f t="shared" si="668"/>
        <v>-2.4207499542031213E-3</v>
      </c>
      <c r="AO1806" s="3" t="str" cm="1">
        <f t="array" ref="AO1806">GETVECTOR(Y1806,2)</f>
        <v>0.5774</v>
      </c>
      <c r="AP1806" s="3" t="str" cm="1">
        <f t="array" ref="AP1806">GETVECTOR(Z1806,2)</f>
        <v>0.5774</v>
      </c>
      <c r="AQ1806" s="3" t="str" cm="1">
        <f t="array" ref="AQ1806">GETVECTOR(AA1806,2)</f>
        <v>0.5774</v>
      </c>
      <c r="AR1806" s="3" t="str" cm="1">
        <f t="array" ref="AR1806">GETVECTOR(AB1806,2)</f>
        <v>0.5774</v>
      </c>
      <c r="AS1806" s="3" cm="1">
        <f t="array" ref="AS1806">SUM(AK1806:AN1806*AO1806:AR1806)</f>
        <v>-3.6316094520502176E-3</v>
      </c>
      <c r="AT1806" s="51">
        <f t="shared" si="669"/>
        <v>5.1321093228945489E-4</v>
      </c>
      <c r="AU1806" s="48">
        <f t="shared" si="670"/>
        <v>2.26541592713006E-2</v>
      </c>
      <c r="AV1806" s="56"/>
      <c r="AW1806" s="56"/>
    </row>
    <row r="1807" spans="1:49" ht="15" customHeight="1" x14ac:dyDescent="0.25">
      <c r="A1807" s="11">
        <f t="shared" si="676"/>
        <v>1804</v>
      </c>
      <c r="B1807" s="29">
        <v>32851</v>
      </c>
      <c r="C1807" s="25"/>
      <c r="D1807" s="12"/>
      <c r="E1807" s="25"/>
      <c r="F1807" s="35"/>
      <c r="G1807" s="25">
        <v>0</v>
      </c>
      <c r="H1807" s="13">
        <v>0</v>
      </c>
      <c r="I1807" s="25">
        <v>0</v>
      </c>
      <c r="J1807" s="12">
        <v>0</v>
      </c>
      <c r="K1807" s="12">
        <v>0</v>
      </c>
      <c r="L1807" s="25" t="s">
        <v>11</v>
      </c>
      <c r="M1807" s="10"/>
      <c r="N1807" s="15"/>
      <c r="O1807" s="15"/>
      <c r="P1807" s="4"/>
      <c r="Q1807" s="54"/>
      <c r="R1807" s="42">
        <f t="shared" si="677"/>
        <v>0.29587628865979382</v>
      </c>
      <c r="S1807" s="44" t="str" cm="1">
        <f t="array" ref="S1807">SETVECTOR(R1807:R1808)</f>
        <v>0.295876288659794,0.257731958762887</v>
      </c>
      <c r="T1807" s="44">
        <f t="shared" si="671"/>
        <v>1.0309278350515464E-2</v>
      </c>
      <c r="U1807" s="5">
        <f t="shared" si="672"/>
        <v>0</v>
      </c>
      <c r="V1807" s="5">
        <f t="shared" si="673"/>
        <v>-4.7599973895629588E-2</v>
      </c>
      <c r="W1807" s="5">
        <f t="shared" si="674"/>
        <v>0.81051435908411751</v>
      </c>
      <c r="X1807" s="5">
        <f t="shared" si="675"/>
        <v>-0.10694349955526121</v>
      </c>
      <c r="Y1807" s="5" t="str" cm="1">
        <f t="array" ref="Y1807:AB1807">SETMATRIX(GETMATRIX(Y1806:AB1806)-$O$9*DELTAWEIGHT(S1806,$AH$4,AK1806:AN1806))</f>
        <v>0.5774,0.5774,0.5774</v>
      </c>
      <c r="Z1807" s="5" t="str">
        <v>0.562212774192317,0.497982130958927,0.5774</v>
      </c>
      <c r="AA1807" s="5" t="str">
        <v>0.654658600733005,0.615126599487522,0.5774</v>
      </c>
      <c r="AB1807" s="5" t="str">
        <v>0.564375273827863,0.482854205131161,0.5774</v>
      </c>
      <c r="AC1807" s="5" cm="1">
        <f t="array" ref="AC1807">SIGMOID(SUM(GETVECTOR(Y1807)*GETVECTOR(_xlfn.CONCAT($S1807,",",$AH$4)))+U1807)</f>
        <v>0.57923978125367126</v>
      </c>
      <c r="AD1807" s="5" cm="1">
        <f t="array" ref="AD1807">SIGMOID(SUM(GETVECTOR(Z1807)*GETVECTOR(_xlfn.CONCAT($S1807,",",$AH$4)))+V1807)</f>
        <v>0.56146045773918452</v>
      </c>
      <c r="AE1807" s="5" cm="1">
        <f t="array" ref="AE1807">TANH(SUM(GETVECTOR(AA1807)*GETVECTOR(_xlfn.CONCAT($S1807,",",$AH$4)))+W1807)</f>
        <v>0.82193409960042518</v>
      </c>
      <c r="AF1807" s="5" cm="1">
        <f t="array" ref="AF1807">SIGMOID(SUM(GETVECTOR(AB1807)*GETVECTOR(_xlfn.CONCAT($S1807,",",$AH$4)))+X1807)</f>
        <v>0.54599180599801012</v>
      </c>
      <c r="AG1807" s="5">
        <f t="shared" si="661"/>
        <v>0.46148349579309922</v>
      </c>
      <c r="AH1807" s="40">
        <f t="shared" si="662"/>
        <v>0.23548218712115063</v>
      </c>
      <c r="AI1807" s="3">
        <f t="shared" si="663"/>
        <v>0.22517290877063517</v>
      </c>
      <c r="AJ1807" s="3">
        <f t="shared" si="664"/>
        <v>0.10007361787835584</v>
      </c>
      <c r="AK1807" s="3">
        <f t="shared" si="665"/>
        <v>0</v>
      </c>
      <c r="AL1807" s="3">
        <f t="shared" si="666"/>
        <v>2.0252774795612216E-2</v>
      </c>
      <c r="AM1807" s="3">
        <f t="shared" si="667"/>
        <v>1.8228553216671082E-2</v>
      </c>
      <c r="AN1807" s="3">
        <f t="shared" si="668"/>
        <v>2.407342538360855E-2</v>
      </c>
      <c r="AO1807" s="3" t="str" cm="1">
        <f t="array" ref="AO1807">GETVECTOR(Y1807,2)</f>
        <v>0.5774</v>
      </c>
      <c r="AP1807" s="3" t="str" cm="1">
        <f t="array" ref="AP1807">GETVECTOR(Z1807,2)</f>
        <v>0.5774</v>
      </c>
      <c r="AQ1807" s="3" t="str" cm="1">
        <f t="array" ref="AQ1807">GETVECTOR(AA1807,2)</f>
        <v>0.5774</v>
      </c>
      <c r="AR1807" s="3" t="str" cm="1">
        <f t="array" ref="AR1807">GETVECTOR(AB1807,2)</f>
        <v>0.5774</v>
      </c>
      <c r="AS1807" s="3" cm="1">
        <f t="array" ref="AS1807">SUM(AK1807:AN1807*AO1807:AR1807)</f>
        <v>3.6119114610787956E-2</v>
      </c>
      <c r="AT1807" s="51">
        <f t="shared" si="669"/>
        <v>5.0702838844228791E-2</v>
      </c>
      <c r="AU1807" s="48">
        <f t="shared" si="670"/>
        <v>0.22517290877063517</v>
      </c>
      <c r="AV1807" s="56"/>
      <c r="AW1807" s="56"/>
    </row>
    <row r="1808" spans="1:49" ht="15" customHeight="1" x14ac:dyDescent="0.25">
      <c r="A1808" s="11">
        <f t="shared" si="676"/>
        <v>1805</v>
      </c>
      <c r="B1808" s="29">
        <v>32852</v>
      </c>
      <c r="C1808" s="25"/>
      <c r="D1808" s="12"/>
      <c r="E1808" s="25"/>
      <c r="F1808" s="35"/>
      <c r="G1808" s="25">
        <v>0</v>
      </c>
      <c r="H1808" s="13">
        <v>0</v>
      </c>
      <c r="I1808" s="25">
        <v>0</v>
      </c>
      <c r="J1808" s="12">
        <v>0</v>
      </c>
      <c r="K1808" s="12">
        <v>0</v>
      </c>
      <c r="L1808" s="25" t="s">
        <v>11</v>
      </c>
      <c r="M1808" s="10"/>
      <c r="N1808" s="15"/>
      <c r="O1808" s="15"/>
      <c r="P1808" s="4"/>
      <c r="Q1808" s="54"/>
      <c r="R1808" s="42">
        <f t="shared" si="677"/>
        <v>0.25773195876288657</v>
      </c>
      <c r="S1808" s="44" t="str" cm="1">
        <f t="array" ref="S1808">SETVECTOR(R1808:R1809)</f>
        <v>0.257731958762887,0.0103092783505155</v>
      </c>
      <c r="T1808" s="44">
        <f t="shared" si="671"/>
        <v>0.16185567010309276</v>
      </c>
      <c r="U1808" s="5">
        <f t="shared" si="672"/>
        <v>0</v>
      </c>
      <c r="V1808" s="5">
        <f t="shared" si="673"/>
        <v>-4.9625251375190811E-2</v>
      </c>
      <c r="W1808" s="5">
        <f t="shared" si="674"/>
        <v>0.80869150376245036</v>
      </c>
      <c r="X1808" s="5">
        <f t="shared" si="675"/>
        <v>-0.10935084209362206</v>
      </c>
      <c r="Y1808" s="5" t="str" cm="1">
        <f t="array" ref="Y1808:AB1808">SETMATRIX(GETMATRIX(Y1807:AB1807)-$O$9*DELTAWEIGHT(S1807,$AH$4,AK1807:AN1807))</f>
        <v>0.5774,0.5774,0.5774</v>
      </c>
      <c r="Z1808" s="5" t="str">
        <v>0.561609370441697,0.497456517935739,0.5774</v>
      </c>
      <c r="AA1808" s="5" t="str">
        <v>0.654076557423255,0.614619593120144,0.5774</v>
      </c>
      <c r="AB1808" s="5" t="str">
        <v>0.563662059346426,0.482232938161268,0.5774</v>
      </c>
      <c r="AC1808" s="5" cm="1">
        <f t="array" ref="AC1808">SIGMOID(SUM(GETVECTOR(Y1808)*GETVECTOR(_xlfn.CONCAT($S1808,",",$AH$4)))+U1808)</f>
        <v>0.53861470571488013</v>
      </c>
      <c r="AD1808" s="5" cm="1">
        <f t="array" ref="AD1808">SIGMOID(SUM(GETVECTOR(Z1808)*GETVECTOR(_xlfn.CONCAT($S1808,",",$AH$4)))+V1808)</f>
        <v>0.52504099480763577</v>
      </c>
      <c r="AE1808" s="5" cm="1">
        <f t="array" ref="AE1808">TANH(SUM(GETVECTOR(AA1808)*GETVECTOR(_xlfn.CONCAT($S1808,",",$AH$4)))+W1808)</f>
        <v>0.75462191210984009</v>
      </c>
      <c r="AF1808" s="5" cm="1">
        <f t="array" ref="AF1808">SIGMOID(SUM(GETVECTOR(AB1808)*GETVECTOR(_xlfn.CONCAT($S1808,",",$AH$4)))+X1808)</f>
        <v>0.51022216498732853</v>
      </c>
      <c r="AG1808" s="5">
        <f t="shared" si="661"/>
        <v>0.39620743943779074</v>
      </c>
      <c r="AH1808" s="40">
        <f t="shared" si="662"/>
        <v>0.19220029827541735</v>
      </c>
      <c r="AI1808" s="3">
        <f t="shared" si="663"/>
        <v>3.0344628172324584E-2</v>
      </c>
      <c r="AJ1808" s="3">
        <f t="shared" si="664"/>
        <v>1.3285499065545664E-2</v>
      </c>
      <c r="AK1808" s="3">
        <f t="shared" si="665"/>
        <v>0</v>
      </c>
      <c r="AL1808" s="3">
        <f t="shared" si="666"/>
        <v>2.5000956550215933E-3</v>
      </c>
      <c r="AM1808" s="3">
        <f t="shared" si="667"/>
        <v>3.003242587413709E-3</v>
      </c>
      <c r="AN1808" s="3">
        <f t="shared" si="668"/>
        <v>2.8565051060421083E-3</v>
      </c>
      <c r="AO1808" s="3" t="str" cm="1">
        <f t="array" ref="AO1808">GETVECTOR(Y1808,2)</f>
        <v>0.5774</v>
      </c>
      <c r="AP1808" s="3" t="str" cm="1">
        <f t="array" ref="AP1808">GETVECTOR(Z1808,2)</f>
        <v>0.5774</v>
      </c>
      <c r="AQ1808" s="3" t="str" cm="1">
        <f t="array" ref="AQ1808">GETVECTOR(AA1808,2)</f>
        <v>0.5774</v>
      </c>
      <c r="AR1808" s="3" t="str" cm="1">
        <f t="array" ref="AR1808">GETVECTOR(AB1808,2)</f>
        <v>0.5774</v>
      </c>
      <c r="AS1808" s="3" cm="1">
        <f t="array" ref="AS1808">SUM(AK1808:AN1808*AO1808:AR1808)</f>
        <v>4.8269735494108571E-3</v>
      </c>
      <c r="AT1808" s="51">
        <f t="shared" si="669"/>
        <v>9.2079645891663482E-4</v>
      </c>
      <c r="AU1808" s="48">
        <f t="shared" si="670"/>
        <v>3.0344628172324584E-2</v>
      </c>
      <c r="AV1808" s="56"/>
      <c r="AW1808" s="56"/>
    </row>
    <row r="1809" spans="1:49" ht="15" customHeight="1" x14ac:dyDescent="0.25">
      <c r="A1809" s="11">
        <f t="shared" si="676"/>
        <v>1806</v>
      </c>
      <c r="B1809" s="29">
        <v>32853</v>
      </c>
      <c r="C1809" s="25"/>
      <c r="D1809" s="12"/>
      <c r="E1809" s="25"/>
      <c r="F1809" s="35"/>
      <c r="G1809" s="25">
        <v>0</v>
      </c>
      <c r="H1809" s="13">
        <v>0</v>
      </c>
      <c r="I1809" s="25">
        <v>0</v>
      </c>
      <c r="J1809" s="12">
        <v>0</v>
      </c>
      <c r="K1809" s="12">
        <v>0</v>
      </c>
      <c r="L1809" s="25" t="s">
        <v>11</v>
      </c>
      <c r="M1809" s="10"/>
      <c r="N1809" s="15"/>
      <c r="O1809" s="15"/>
      <c r="P1809" s="4"/>
      <c r="Q1809" s="54"/>
      <c r="R1809" s="42">
        <f t="shared" si="677"/>
        <v>1.0309278350515464E-2</v>
      </c>
      <c r="S1809" s="44" t="str" cm="1">
        <f t="array" ref="S1809">SETVECTOR(R1809:R1810)</f>
        <v>0.0103092783505155,0.161855670103093</v>
      </c>
      <c r="T1809" s="44">
        <f t="shared" si="671"/>
        <v>0.19587628865979381</v>
      </c>
      <c r="U1809" s="5">
        <f t="shared" si="672"/>
        <v>0</v>
      </c>
      <c r="V1809" s="5">
        <f t="shared" si="673"/>
        <v>-4.9875260940692973E-2</v>
      </c>
      <c r="W1809" s="5">
        <f t="shared" si="674"/>
        <v>0.80839117950370898</v>
      </c>
      <c r="X1809" s="5">
        <f t="shared" si="675"/>
        <v>-0.10963649260422627</v>
      </c>
      <c r="Y1809" s="5" t="str" cm="1">
        <f t="array" ref="Y1809:AB1809">SETMATRIX(GETMATRIX(Y1808:AB1808)-$O$9*DELTAWEIGHT(S1808,$AH$4,AK1808:AN1808))</f>
        <v>0.5774,0.5774,0.5774</v>
      </c>
      <c r="Z1809" s="5" t="str">
        <v>0.561547658966503,0.497454049476731,0.5774</v>
      </c>
      <c r="AA1809" s="5" t="str">
        <v>0.653996466000884,0.614616389463249,0.5774</v>
      </c>
      <c r="AB1809" s="5" t="str">
        <v>0.563592013018958,0.482230136308169,0.5774</v>
      </c>
      <c r="AC1809" s="5" cm="1">
        <f t="array" ref="AC1809">SIGMOID(SUM(GETVECTOR(Y1809)*GETVECTOR(_xlfn.CONCAT($S1809,",",$AH$4)))+U1809)</f>
        <v>0.52483156496816241</v>
      </c>
      <c r="AD1809" s="5" cm="1">
        <f t="array" ref="AD1809">SIGMOID(SUM(GETVECTOR(Z1809)*GETVECTOR(_xlfn.CONCAT($S1809,",",$AH$4)))+V1809)</f>
        <v>0.50910640509166549</v>
      </c>
      <c r="AE1809" s="5" cm="1">
        <f t="array" ref="AE1809">TANH(SUM(GETVECTOR(AA1809)*GETVECTOR(_xlfn.CONCAT($S1809,",",$AH$4)))+W1809)</f>
        <v>0.72333878075821756</v>
      </c>
      <c r="AF1809" s="5" cm="1">
        <f t="array" ref="AF1809">SIGMOID(SUM(GETVECTOR(AB1809)*GETVECTOR(_xlfn.CONCAT($S1809,",",$AH$4)))+X1809)</f>
        <v>0.49355671074901208</v>
      </c>
      <c r="AG1809" s="5">
        <f t="shared" si="661"/>
        <v>0.36825640633520451</v>
      </c>
      <c r="AH1809" s="40">
        <f t="shared" si="662"/>
        <v>0.17396179595261266</v>
      </c>
      <c r="AI1809" s="3">
        <f t="shared" si="663"/>
        <v>-2.1914492707181155E-2</v>
      </c>
      <c r="AJ1809" s="3">
        <f t="shared" si="664"/>
        <v>-9.4723455307486413E-3</v>
      </c>
      <c r="AK1809" s="3">
        <f t="shared" si="665"/>
        <v>0</v>
      </c>
      <c r="AL1809" s="3">
        <f t="shared" si="666"/>
        <v>-1.7123605272711436E-3</v>
      </c>
      <c r="AM1809" s="3">
        <f t="shared" si="667"/>
        <v>-2.2992438867419206E-3</v>
      </c>
      <c r="AN1809" s="3">
        <f t="shared" si="668"/>
        <v>-1.9307059061626519E-3</v>
      </c>
      <c r="AO1809" s="3" t="str" cm="1">
        <f t="array" ref="AO1809">GETVECTOR(Y1809,2)</f>
        <v>0.5774</v>
      </c>
      <c r="AP1809" s="3" t="str" cm="1">
        <f t="array" ref="AP1809">GETVECTOR(Z1809,2)</f>
        <v>0.5774</v>
      </c>
      <c r="AQ1809" s="3" t="str" cm="1">
        <f t="array" ref="AQ1809">GETVECTOR(AA1809,2)</f>
        <v>0.5774</v>
      </c>
      <c r="AR1809" s="3" t="str" cm="1">
        <f t="array" ref="AR1809">GETVECTOR(AB1809,2)</f>
        <v>0.5774</v>
      </c>
      <c r="AS1809" s="3" cm="1">
        <f t="array" ref="AS1809">SUM(AK1809:AN1809*AO1809:AR1809)</f>
        <v>-3.431089978869459E-3</v>
      </c>
      <c r="AT1809" s="51">
        <f t="shared" si="669"/>
        <v>4.8024499061309601E-4</v>
      </c>
      <c r="AU1809" s="48">
        <f t="shared" si="670"/>
        <v>2.1914492707181155E-2</v>
      </c>
      <c r="AV1809" s="56"/>
      <c r="AW1809" s="56"/>
    </row>
    <row r="1810" spans="1:49" ht="15" customHeight="1" x14ac:dyDescent="0.25">
      <c r="A1810" s="11">
        <f t="shared" si="676"/>
        <v>1807</v>
      </c>
      <c r="B1810" s="29">
        <v>32854</v>
      </c>
      <c r="C1810" s="25"/>
      <c r="D1810" s="12"/>
      <c r="E1810" s="25"/>
      <c r="F1810" s="35"/>
      <c r="G1810" s="25">
        <v>0</v>
      </c>
      <c r="H1810" s="13">
        <v>0</v>
      </c>
      <c r="I1810" s="25">
        <v>0</v>
      </c>
      <c r="J1810" s="12">
        <v>0</v>
      </c>
      <c r="K1810" s="12">
        <v>0</v>
      </c>
      <c r="L1810" s="25" t="s">
        <v>11</v>
      </c>
      <c r="M1810" s="10"/>
      <c r="N1810" s="15"/>
      <c r="O1810" s="15"/>
      <c r="P1810" s="4"/>
      <c r="Q1810" s="54"/>
      <c r="R1810" s="42">
        <f t="shared" si="677"/>
        <v>0.16185567010309276</v>
      </c>
      <c r="S1810" s="44" t="str" cm="1">
        <f t="array" ref="S1810">SETVECTOR(R1810:R1811)</f>
        <v>0.161855670103093,0.195876288659794</v>
      </c>
      <c r="T1810" s="44">
        <f t="shared" si="671"/>
        <v>4.1237113402061855E-2</v>
      </c>
      <c r="U1810" s="5">
        <f t="shared" si="672"/>
        <v>0</v>
      </c>
      <c r="V1810" s="5">
        <f t="shared" si="673"/>
        <v>-4.970402488796586E-2</v>
      </c>
      <c r="W1810" s="5">
        <f t="shared" si="674"/>
        <v>0.80862110389238318</v>
      </c>
      <c r="X1810" s="5">
        <f t="shared" si="675"/>
        <v>-0.10944342201361</v>
      </c>
      <c r="Y1810" s="5" t="str" cm="1">
        <f t="array" ref="Y1810:AB1810">SETMATRIX(GETMATRIX(Y1809:AB1809)-$O$9*DELTAWEIGHT(S1809,$AH$4,AK1809:AN1809))</f>
        <v>0.5774,0.5774,0.5774</v>
      </c>
      <c r="Z1810" s="5" t="str">
        <v>0.56154953588917,0.497483517162601,0.5774</v>
      </c>
      <c r="AA1810" s="5" t="str">
        <v>0.653999199252149,0.614659301508106,0.5774</v>
      </c>
      <c r="AB1810" s="5" t="str">
        <v>0.563594114732525,0.482263133211174,0.5774</v>
      </c>
      <c r="AC1810" s="5" cm="1">
        <f t="array" ref="AC1810">SIGMOID(SUM(GETVECTOR(Y1810)*GETVECTOR(_xlfn.CONCAT($S1810,",",$AH$4)))+U1810)</f>
        <v>0.55145579256323818</v>
      </c>
      <c r="AD1810" s="5" cm="1">
        <f t="array" ref="AD1810">SIGMOID(SUM(GETVECTOR(Z1810)*GETVECTOR(_xlfn.CONCAT($S1810,",",$AH$4)))+V1810)</f>
        <v>0.5346023944065923</v>
      </c>
      <c r="AE1810" s="5" cm="1">
        <f t="array" ref="AE1810">TANH(SUM(GETVECTOR(AA1810)*GETVECTOR(_xlfn.CONCAT($S1810,",",$AH$4)))+W1810)</f>
        <v>0.77585488424617866</v>
      </c>
      <c r="AF1810" s="5" cm="1">
        <f t="array" ref="AF1810">SIGMOID(SUM(GETVECTOR(AB1810)*GETVECTOR(_xlfn.CONCAT($S1810,",",$AH$4)))+X1810)</f>
        <v>0.51905112105590256</v>
      </c>
      <c r="AG1810" s="5">
        <f t="shared" si="661"/>
        <v>0.41477387883005662</v>
      </c>
      <c r="AH1810" s="40">
        <f t="shared" si="662"/>
        <v>0.20373721632220684</v>
      </c>
      <c r="AI1810" s="3">
        <f t="shared" si="663"/>
        <v>0.162500102920145</v>
      </c>
      <c r="AJ1810" s="3">
        <f t="shared" si="664"/>
        <v>7.1350622431624322E-2</v>
      </c>
      <c r="AK1810" s="3">
        <f t="shared" si="665"/>
        <v>0</v>
      </c>
      <c r="AL1810" s="3">
        <f t="shared" si="666"/>
        <v>1.3773150995454153E-2</v>
      </c>
      <c r="AM1810" s="3">
        <f t="shared" si="667"/>
        <v>1.518327365212708E-2</v>
      </c>
      <c r="AN1810" s="3">
        <f t="shared" si="668"/>
        <v>1.5922927775625793E-2</v>
      </c>
      <c r="AO1810" s="3" t="str" cm="1">
        <f t="array" ref="AO1810">GETVECTOR(Y1810,2)</f>
        <v>0.5774</v>
      </c>
      <c r="AP1810" s="3" t="str" cm="1">
        <f t="array" ref="AP1810">GETVECTOR(Z1810,2)</f>
        <v>0.5774</v>
      </c>
      <c r="AQ1810" s="3" t="str" cm="1">
        <f t="array" ref="AQ1810">GETVECTOR(AA1810,2)</f>
        <v>0.5774</v>
      </c>
      <c r="AR1810" s="3" t="str" cm="1">
        <f t="array" ref="AR1810">GETVECTOR(AB1810,2)</f>
        <v>0.5774</v>
      </c>
      <c r="AS1810" s="3" cm="1">
        <f t="array" ref="AS1810">SUM(AK1810:AN1810*AO1810:AR1810)</f>
        <v>2.5913338089159736E-2</v>
      </c>
      <c r="AT1810" s="51">
        <f t="shared" si="669"/>
        <v>2.6406283449057717E-2</v>
      </c>
      <c r="AU1810" s="48">
        <f t="shared" si="670"/>
        <v>0.162500102920145</v>
      </c>
      <c r="AV1810" s="56"/>
      <c r="AW1810" s="56"/>
    </row>
    <row r="1811" spans="1:49" ht="15" customHeight="1" x14ac:dyDescent="0.25">
      <c r="A1811" s="11">
        <f t="shared" si="676"/>
        <v>1808</v>
      </c>
      <c r="B1811" s="29">
        <v>32855</v>
      </c>
      <c r="C1811" s="25"/>
      <c r="D1811" s="12"/>
      <c r="E1811" s="25"/>
      <c r="F1811" s="35"/>
      <c r="G1811" s="25">
        <v>0</v>
      </c>
      <c r="H1811" s="13">
        <v>0</v>
      </c>
      <c r="I1811" s="25">
        <v>0</v>
      </c>
      <c r="J1811" s="12">
        <v>0</v>
      </c>
      <c r="K1811" s="12">
        <v>0</v>
      </c>
      <c r="L1811" s="25" t="s">
        <v>11</v>
      </c>
      <c r="M1811" s="10"/>
      <c r="N1811" s="15"/>
      <c r="O1811" s="15"/>
      <c r="P1811" s="4"/>
      <c r="Q1811" s="54"/>
      <c r="R1811" s="42">
        <f t="shared" si="677"/>
        <v>0.19587628865979381</v>
      </c>
      <c r="S1811" s="44" t="str" cm="1">
        <f t="array" ref="S1811">SETVECTOR(R1811:R1812)</f>
        <v>0.195876288659794,0.0412371134020619</v>
      </c>
      <c r="T1811" s="44">
        <f t="shared" si="671"/>
        <v>0.70206185567010304</v>
      </c>
      <c r="U1811" s="5">
        <f t="shared" si="672"/>
        <v>0</v>
      </c>
      <c r="V1811" s="5">
        <f t="shared" si="673"/>
        <v>-5.1081339987511278E-2</v>
      </c>
      <c r="W1811" s="5">
        <f t="shared" si="674"/>
        <v>0.80710277652717044</v>
      </c>
      <c r="X1811" s="5">
        <f t="shared" si="675"/>
        <v>-0.11103571479117258</v>
      </c>
      <c r="Y1811" s="5" t="str" cm="1">
        <f t="array" ref="Y1811:AB1811">SETMATRIX(GETMATRIX(Y1810:AB1810)-$O$9*DELTAWEIGHT(S1810,$AH$4,AK1810:AN1810))</f>
        <v>0.5774,0.5774,0.5774</v>
      </c>
      <c r="Z1811" s="5" t="str">
        <v>0.56132766972386,0.497215016707767,0.5774</v>
      </c>
      <c r="AA1811" s="5" t="str">
        <v>0.65373557431462,0.614340264959505,0.5774</v>
      </c>
      <c r="AB1811" s="5" t="str">
        <v>0.563339246065734,0.481954693423338,0.5774</v>
      </c>
      <c r="AC1811" s="5" cm="1">
        <f t="array" ref="AC1811">SIGMOID(SUM(GETVECTOR(Y1811)*GETVECTOR(_xlfn.CONCAT($S1811,",",$AH$4)))+U1811)</f>
        <v>0.53417395610824714</v>
      </c>
      <c r="AD1811" s="5" cm="1">
        <f t="array" ref="AD1811">SIGMOID(SUM(GETVECTOR(Z1811)*GETVECTOR(_xlfn.CONCAT($S1811,",",$AH$4)))+V1811)</f>
        <v>0.51983287684919122</v>
      </c>
      <c r="AE1811" s="5" cm="1">
        <f t="array" ref="AE1811">TANH(SUM(GETVECTOR(AA1811)*GETVECTOR(_xlfn.CONCAT($S1811,",",$AH$4)))+W1811)</f>
        <v>0.74449432516307601</v>
      </c>
      <c r="AF1811" s="5" cm="1">
        <f t="array" ref="AF1811">SIGMOID(SUM(GETVECTOR(AB1811)*GETVECTOR(_xlfn.CONCAT($S1811,",",$AH$4)))+X1811)</f>
        <v>0.50479572951208607</v>
      </c>
      <c r="AG1811" s="5">
        <f t="shared" si="661"/>
        <v>0.38701262684741899</v>
      </c>
      <c r="AH1811" s="40">
        <f t="shared" si="662"/>
        <v>0.18615957166482397</v>
      </c>
      <c r="AI1811" s="3">
        <f t="shared" si="663"/>
        <v>-0.51590228400527904</v>
      </c>
      <c r="AJ1811" s="3">
        <f t="shared" si="664"/>
        <v>-0.22500739321618862</v>
      </c>
      <c r="AK1811" s="3">
        <f t="shared" si="665"/>
        <v>0</v>
      </c>
      <c r="AL1811" s="3">
        <f t="shared" si="666"/>
        <v>-4.1813290309514368E-2</v>
      </c>
      <c r="AM1811" s="3">
        <f t="shared" si="667"/>
        <v>-5.2135151827875661E-2</v>
      </c>
      <c r="AN1811" s="3">
        <f t="shared" si="668"/>
        <v>-4.7559491532541381E-2</v>
      </c>
      <c r="AO1811" s="3" t="str" cm="1">
        <f t="array" ref="AO1811">GETVECTOR(Y1811,2)</f>
        <v>0.5774</v>
      </c>
      <c r="AP1811" s="3" t="str" cm="1">
        <f t="array" ref="AP1811">GETVECTOR(Z1811,2)</f>
        <v>0.5774</v>
      </c>
      <c r="AQ1811" s="3" t="str" cm="1">
        <f t="array" ref="AQ1811">GETVECTOR(AA1811,2)</f>
        <v>0.5774</v>
      </c>
      <c r="AR1811" s="3" t="str" cm="1">
        <f t="array" ref="AR1811">GETVECTOR(AB1811,2)</f>
        <v>0.5774</v>
      </c>
      <c r="AS1811" s="3" cm="1">
        <f t="array" ref="AS1811">SUM(AK1811:AN1811*AO1811:AR1811)</f>
        <v>-8.1706680901018403E-2</v>
      </c>
      <c r="AT1811" s="51">
        <f t="shared" si="669"/>
        <v>0.26615516664186362</v>
      </c>
      <c r="AU1811" s="48">
        <f t="shared" si="670"/>
        <v>0.51590228400527904</v>
      </c>
      <c r="AV1811" s="56"/>
      <c r="AW1811" s="56"/>
    </row>
    <row r="1812" spans="1:49" ht="15" customHeight="1" x14ac:dyDescent="0.25">
      <c r="A1812" s="11">
        <f t="shared" si="676"/>
        <v>1809</v>
      </c>
      <c r="B1812" s="29">
        <v>32856</v>
      </c>
      <c r="C1812" s="25"/>
      <c r="D1812" s="12"/>
      <c r="E1812" s="25"/>
      <c r="F1812" s="35"/>
      <c r="G1812" s="25">
        <v>0</v>
      </c>
      <c r="H1812" s="13">
        <v>0</v>
      </c>
      <c r="I1812" s="25">
        <v>0</v>
      </c>
      <c r="J1812" s="12">
        <v>0</v>
      </c>
      <c r="K1812" s="12">
        <v>0</v>
      </c>
      <c r="L1812" s="25" t="s">
        <v>11</v>
      </c>
      <c r="M1812" s="10"/>
      <c r="N1812" s="15"/>
      <c r="O1812" s="15"/>
      <c r="P1812" s="4"/>
      <c r="Q1812" s="54"/>
      <c r="R1812" s="42">
        <f t="shared" si="677"/>
        <v>4.1237113402061855E-2</v>
      </c>
      <c r="S1812" s="44" t="str" cm="1">
        <f t="array" ref="S1812">SETVECTOR(R1812:R1813)</f>
        <v>0.0412371134020619,0.702061855670103</v>
      </c>
      <c r="T1812" s="44">
        <f t="shared" si="671"/>
        <v>6.3917525773195871E-2</v>
      </c>
      <c r="U1812" s="5">
        <f t="shared" si="672"/>
        <v>0</v>
      </c>
      <c r="V1812" s="5">
        <f t="shared" si="673"/>
        <v>-4.6900010956559837E-2</v>
      </c>
      <c r="W1812" s="5">
        <f t="shared" si="674"/>
        <v>0.812316291709958</v>
      </c>
      <c r="X1812" s="5">
        <f t="shared" si="675"/>
        <v>-0.10627976563791844</v>
      </c>
      <c r="Y1812" s="5" t="str" cm="1">
        <f t="array" ref="Y1812:AB1812">SETMATRIX(GETMATRIX(Y1811:AB1811)-$O$9*DELTAWEIGHT(S1811,$AH$4,AK1811:AN1811))</f>
        <v>0.5774,0.5774,0.5774</v>
      </c>
      <c r="Z1812" s="5" t="str">
        <v>0.562141411736746,0.497386330815743,0.5774</v>
      </c>
      <c r="AA1812" s="5" t="str">
        <v>0.654833286086014,0.614571362174535,0.5774</v>
      </c>
      <c r="AB1812" s="5" t="str">
        <v>0.56425863665057,0.482148249335935,0.5774</v>
      </c>
      <c r="AC1812" s="5" cm="1">
        <f t="array" ref="AC1812">SIGMOID(SUM(GETVECTOR(Y1812)*GETVECTOR(_xlfn.CONCAT($S1812,",",$AH$4)))+U1812)</f>
        <v>0.60567803998846881</v>
      </c>
      <c r="AD1812" s="5" cm="1">
        <f t="array" ref="AD1812">SIGMOID(SUM(GETVECTOR(Z1812)*GETVECTOR(_xlfn.CONCAT($S1812,",",$AH$4)))+V1812)</f>
        <v>0.58065846785717978</v>
      </c>
      <c r="AE1812" s="5" cm="1">
        <f t="array" ref="AE1812">TANH(SUM(GETVECTOR(AA1812)*GETVECTOR(_xlfn.CONCAT($S1812,",",$AH$4)))+W1812)</f>
        <v>0.85401076607657778</v>
      </c>
      <c r="AF1812" s="5" cm="1">
        <f t="array" ref="AF1812">SIGMOID(SUM(GETVECTOR(AB1812)*GETVECTOR(_xlfn.CONCAT($S1812,",",$AH$4)))+X1812)</f>
        <v>0.5635264581240399</v>
      </c>
      <c r="AG1812" s="5">
        <f t="shared" si="661"/>
        <v>0.49588858296356203</v>
      </c>
      <c r="AH1812" s="40">
        <f t="shared" si="662"/>
        <v>0.25858967196511884</v>
      </c>
      <c r="AI1812" s="3">
        <f t="shared" si="663"/>
        <v>0.19467214619192297</v>
      </c>
      <c r="AJ1812" s="3">
        <f t="shared" si="664"/>
        <v>8.6602911634359556E-2</v>
      </c>
      <c r="AK1812" s="3">
        <f t="shared" si="665"/>
        <v>0</v>
      </c>
      <c r="AL1812" s="3">
        <f t="shared" si="666"/>
        <v>1.8008787792662507E-2</v>
      </c>
      <c r="AM1812" s="3">
        <f t="shared" si="667"/>
        <v>1.3610884186392815E-2</v>
      </c>
      <c r="AN1812" s="3">
        <f t="shared" si="668"/>
        <v>2.197216819687503E-2</v>
      </c>
      <c r="AO1812" s="3" t="str" cm="1">
        <f t="array" ref="AO1812">GETVECTOR(Y1812,2)</f>
        <v>0.5774</v>
      </c>
      <c r="AP1812" s="3" t="str" cm="1">
        <f t="array" ref="AP1812">GETVECTOR(Z1812,2)</f>
        <v>0.5774</v>
      </c>
      <c r="AQ1812" s="3" t="str" cm="1">
        <f t="array" ref="AQ1812">GETVECTOR(AA1812,2)</f>
        <v>0.5774</v>
      </c>
      <c r="AR1812" s="3" t="str" cm="1">
        <f t="array" ref="AR1812">GETVECTOR(AB1812,2)</f>
        <v>0.5774</v>
      </c>
      <c r="AS1812" s="3" cm="1">
        <f t="array" ref="AS1812">SUM(AK1812:AN1812*AO1812:AR1812)</f>
        <v>3.0943928517582188E-2</v>
      </c>
      <c r="AT1812" s="51">
        <f t="shared" si="669"/>
        <v>3.7897244502969427E-2</v>
      </c>
      <c r="AU1812" s="48">
        <f t="shared" si="670"/>
        <v>0.19467214619192297</v>
      </c>
      <c r="AV1812" s="56"/>
      <c r="AW1812" s="56"/>
    </row>
    <row r="1813" spans="1:49" ht="15" customHeight="1" x14ac:dyDescent="0.25">
      <c r="A1813" s="11">
        <f t="shared" si="676"/>
        <v>1810</v>
      </c>
      <c r="B1813" s="29">
        <v>32857</v>
      </c>
      <c r="C1813" s="25"/>
      <c r="D1813" s="12"/>
      <c r="E1813" s="25"/>
      <c r="F1813" s="35"/>
      <c r="G1813" s="25">
        <v>0</v>
      </c>
      <c r="H1813" s="13">
        <v>0</v>
      </c>
      <c r="I1813" s="25">
        <v>0</v>
      </c>
      <c r="J1813" s="12">
        <v>0</v>
      </c>
      <c r="K1813" s="12">
        <v>0</v>
      </c>
      <c r="L1813" s="25" t="s">
        <v>11</v>
      </c>
      <c r="M1813" s="10"/>
      <c r="N1813" s="15"/>
      <c r="O1813" s="15"/>
      <c r="P1813" s="4"/>
      <c r="Q1813" s="54"/>
      <c r="R1813" s="42">
        <f t="shared" si="677"/>
        <v>0.70206185567010304</v>
      </c>
      <c r="S1813" s="44" t="str" cm="1">
        <f t="array" ref="S1813">SETVECTOR(R1813:R1814)</f>
        <v>0.702061855670103,0.0639175257731959</v>
      </c>
      <c r="T1813" s="44">
        <f t="shared" si="671"/>
        <v>0.30927835051546393</v>
      </c>
      <c r="U1813" s="5">
        <f t="shared" si="672"/>
        <v>0</v>
      </c>
      <c r="V1813" s="5">
        <f t="shared" si="673"/>
        <v>-4.8700889735826085E-2</v>
      </c>
      <c r="W1813" s="5">
        <f t="shared" si="674"/>
        <v>0.81095520329131876</v>
      </c>
      <c r="X1813" s="5">
        <f t="shared" si="675"/>
        <v>-0.10847698245760594</v>
      </c>
      <c r="Y1813" s="5" t="str" cm="1">
        <f t="array" ref="Y1813:AB1813">SETMATRIX(GETMATRIX(Y1812:AB1812)-$O$9*DELTAWEIGHT(S1812,$AH$4,AK1812:AN1812))</f>
        <v>0.5774,0.5774,0.5774</v>
      </c>
      <c r="Z1813" s="5" t="str">
        <v>0.56206549238715,0.496093803888867,0.5774</v>
      </c>
      <c r="AA1813" s="5" t="str">
        <v>0.654772013434166,0.613528195276818,0.5774</v>
      </c>
      <c r="AB1813" s="5" t="str">
        <v>0.564166469083154,0.480579096500682,0.5774</v>
      </c>
      <c r="AC1813" s="5" cm="1">
        <f t="array" ref="AC1813">SIGMOID(SUM(GETVECTOR(Y1813)*GETVECTOR(_xlfn.CONCAT($S1813,",",$AH$4)))+U1813)</f>
        <v>0.60880134001095099</v>
      </c>
      <c r="AD1813" s="5" cm="1">
        <f t="array" ref="AD1813">SIGMOID(SUM(GETVECTOR(Z1813)*GETVECTOR(_xlfn.CONCAT($S1813,",",$AH$4)))+V1813)</f>
        <v>0.59329724464873368</v>
      </c>
      <c r="AE1813" s="5" cm="1">
        <f t="array" ref="AE1813">TANH(SUM(GETVECTOR(AA1813)*GETVECTOR(_xlfn.CONCAT($S1813,",",$AH$4)))+W1813)</f>
        <v>0.86424020288121439</v>
      </c>
      <c r="AF1813" s="5" cm="1">
        <f t="array" ref="AF1813">SIGMOID(SUM(GETVECTOR(AB1813)*GETVECTOR(_xlfn.CONCAT($S1813,",",$AH$4)))+X1813)</f>
        <v>0.57891481817038759</v>
      </c>
      <c r="AG1813" s="5">
        <f t="shared" si="661"/>
        <v>0.5127513310840871</v>
      </c>
      <c r="AH1813" s="40">
        <f t="shared" si="662"/>
        <v>0.27329765560645897</v>
      </c>
      <c r="AI1813" s="3">
        <f t="shared" si="663"/>
        <v>-3.5980694909004962E-2</v>
      </c>
      <c r="AJ1813" s="3">
        <f t="shared" si="664"/>
        <v>-1.6187527030268323E-2</v>
      </c>
      <c r="AK1813" s="3">
        <f t="shared" si="665"/>
        <v>0</v>
      </c>
      <c r="AL1813" s="3">
        <f t="shared" si="666"/>
        <v>-3.3757044620050178E-3</v>
      </c>
      <c r="AM1813" s="3">
        <f t="shared" si="667"/>
        <v>-2.4306693671232072E-3</v>
      </c>
      <c r="AN1813" s="3">
        <f t="shared" si="668"/>
        <v>-4.1407156875426831E-3</v>
      </c>
      <c r="AO1813" s="3" t="str" cm="1">
        <f t="array" ref="AO1813">GETVECTOR(Y1813,2)</f>
        <v>0.5774</v>
      </c>
      <c r="AP1813" s="3" t="str" cm="1">
        <f t="array" ref="AP1813">GETVECTOR(Z1813,2)</f>
        <v>0.5774</v>
      </c>
      <c r="AQ1813" s="3" t="str" cm="1">
        <f t="array" ref="AQ1813">GETVECTOR(AA1813,2)</f>
        <v>0.5774</v>
      </c>
      <c r="AR1813" s="3" t="str" cm="1">
        <f t="array" ref="AR1813">GETVECTOR(AB1813,2)</f>
        <v>0.5774</v>
      </c>
      <c r="AS1813" s="3" cm="1">
        <f t="array" ref="AS1813">SUM(AK1813:AN1813*AO1813:AR1813)</f>
        <v>-5.7434494869257821E-3</v>
      </c>
      <c r="AT1813" s="51">
        <f t="shared" si="669"/>
        <v>1.2946104061348955E-3</v>
      </c>
      <c r="AU1813" s="48">
        <f t="shared" si="670"/>
        <v>3.5980694909004962E-2</v>
      </c>
      <c r="AV1813" s="56"/>
      <c r="AW1813" s="56"/>
    </row>
    <row r="1814" spans="1:49" ht="15" customHeight="1" x14ac:dyDescent="0.25">
      <c r="A1814" s="11">
        <f t="shared" si="676"/>
        <v>1811</v>
      </c>
      <c r="B1814" s="29">
        <v>32858</v>
      </c>
      <c r="C1814" s="25"/>
      <c r="D1814" s="12"/>
      <c r="E1814" s="25"/>
      <c r="F1814" s="35"/>
      <c r="G1814" s="25">
        <v>0</v>
      </c>
      <c r="H1814" s="13">
        <v>0</v>
      </c>
      <c r="I1814" s="25">
        <v>0</v>
      </c>
      <c r="J1814" s="12">
        <v>0</v>
      </c>
      <c r="K1814" s="12">
        <v>0</v>
      </c>
      <c r="L1814" s="25" t="s">
        <v>11</v>
      </c>
      <c r="M1814" s="10"/>
      <c r="N1814" s="15"/>
      <c r="O1814" s="15"/>
      <c r="P1814" s="4"/>
      <c r="Q1814" s="54"/>
      <c r="R1814" s="42">
        <f t="shared" si="677"/>
        <v>6.3917525773195871E-2</v>
      </c>
      <c r="S1814" s="44" t="str" cm="1">
        <f t="array" ref="S1814">SETVECTOR(R1814:R1815)</f>
        <v>0.0639175257731959,0.309278350515464</v>
      </c>
      <c r="T1814" s="44">
        <f t="shared" si="671"/>
        <v>0.64948453608247425</v>
      </c>
      <c r="U1814" s="5">
        <f t="shared" si="672"/>
        <v>0</v>
      </c>
      <c r="V1814" s="5">
        <f t="shared" si="673"/>
        <v>-4.8363319289625582E-2</v>
      </c>
      <c r="W1814" s="5">
        <f t="shared" si="674"/>
        <v>0.81119827022803104</v>
      </c>
      <c r="X1814" s="5">
        <f t="shared" si="675"/>
        <v>-0.10806291088885167</v>
      </c>
      <c r="Y1814" s="5" t="str" cm="1">
        <f t="array" ref="Y1814:AB1814">SETMATRIX(GETMATRIX(Y1813:AB1813)-$O$9*DELTAWEIGHT(S1813,$AH$4,AK1813:AN1813))</f>
        <v>0.5774,0.5774,0.5774</v>
      </c>
      <c r="Z1814" s="5" t="str">
        <v>0.562282095044656,0.496113523954602,0.5774</v>
      </c>
      <c r="AA1814" s="5" t="str">
        <v>0.654938181825544,0.61354332367662,0.5774</v>
      </c>
      <c r="AB1814" s="5" t="str">
        <v>0.564430920630151,0.480603172852978,0.5774</v>
      </c>
      <c r="AC1814" s="5" cm="1">
        <f t="array" ref="AC1814">SIGMOID(SUM(GETVECTOR(Y1814)*GETVECTOR(_xlfn.CONCAT($S1814,",",$AH$4)))+U1814)</f>
        <v>0.55366333920656063</v>
      </c>
      <c r="AD1814" s="5" cm="1">
        <f t="array" ref="AD1814">SIGMOID(SUM(GETVECTOR(Z1814)*GETVECTOR(_xlfn.CONCAT($S1814,",",$AH$4)))+V1814)</f>
        <v>0.53519508201552679</v>
      </c>
      <c r="AE1814" s="5" cm="1">
        <f t="array" ref="AE1814">TANH(SUM(GETVECTOR(AA1814)*GETVECTOR(_xlfn.CONCAT($S1814,",",$AH$4)))+W1814)</f>
        <v>0.77899763017863377</v>
      </c>
      <c r="AF1814" s="5" cm="1">
        <f t="array" ref="AF1814">SIGMOID(SUM(GETVECTOR(AB1814)*GETVECTOR(_xlfn.CONCAT($S1814,",",$AH$4)))+X1814)</f>
        <v>0.51915419034015553</v>
      </c>
      <c r="AG1814" s="5">
        <f t="shared" si="661"/>
        <v>0.41691570057335492</v>
      </c>
      <c r="AH1814" s="40">
        <f t="shared" si="662"/>
        <v>0.20471750023135069</v>
      </c>
      <c r="AI1814" s="3">
        <f t="shared" si="663"/>
        <v>-0.44476703585112354</v>
      </c>
      <c r="AJ1814" s="3">
        <f t="shared" si="664"/>
        <v>-0.1949983948871219</v>
      </c>
      <c r="AK1814" s="3">
        <f t="shared" si="665"/>
        <v>0</v>
      </c>
      <c r="AL1814" s="3">
        <f t="shared" si="666"/>
        <v>-3.7787660216285116E-2</v>
      </c>
      <c r="AM1814" s="3">
        <f t="shared" si="667"/>
        <v>-4.1031316414672385E-2</v>
      </c>
      <c r="AN1814" s="3">
        <f t="shared" si="668"/>
        <v>-4.3781778286321855E-2</v>
      </c>
      <c r="AO1814" s="3" t="str" cm="1">
        <f t="array" ref="AO1814">GETVECTOR(Y1814,2)</f>
        <v>0.5774</v>
      </c>
      <c r="AP1814" s="3" t="str" cm="1">
        <f t="array" ref="AP1814">GETVECTOR(Z1814,2)</f>
        <v>0.5774</v>
      </c>
      <c r="AQ1814" s="3" t="str" cm="1">
        <f t="array" ref="AQ1814">GETVECTOR(AA1814,2)</f>
        <v>0.5774</v>
      </c>
      <c r="AR1814" s="3" t="str" cm="1">
        <f t="array" ref="AR1814">GETVECTOR(AB1814,2)</f>
        <v>0.5774</v>
      </c>
      <c r="AS1814" s="3" cm="1">
        <f t="array" ref="AS1814">SUM(AK1814:AN1814*AO1814:AR1814)</f>
        <v>-7.0789675889237097E-2</v>
      </c>
      <c r="AT1814" s="51">
        <f t="shared" si="669"/>
        <v>0.1978177161797946</v>
      </c>
      <c r="AU1814" s="48">
        <f t="shared" si="670"/>
        <v>0.44476703585112354</v>
      </c>
      <c r="AV1814" s="56"/>
      <c r="AW1814" s="56"/>
    </row>
    <row r="1815" spans="1:49" ht="15" customHeight="1" x14ac:dyDescent="0.25">
      <c r="A1815" s="11">
        <f t="shared" si="676"/>
        <v>1812</v>
      </c>
      <c r="B1815" s="29">
        <v>32859</v>
      </c>
      <c r="C1815" s="25"/>
      <c r="D1815" s="12"/>
      <c r="E1815" s="25"/>
      <c r="F1815" s="35"/>
      <c r="G1815" s="25">
        <v>0</v>
      </c>
      <c r="H1815" s="13">
        <v>0</v>
      </c>
      <c r="I1815" s="25">
        <v>0</v>
      </c>
      <c r="J1815" s="12">
        <v>0</v>
      </c>
      <c r="K1815" s="12">
        <v>0</v>
      </c>
      <c r="L1815" s="25" t="s">
        <v>11</v>
      </c>
      <c r="M1815" s="10"/>
      <c r="N1815" s="15"/>
      <c r="O1815" s="15"/>
      <c r="P1815" s="4"/>
      <c r="Q1815" s="54"/>
      <c r="R1815" s="42">
        <f t="shared" si="677"/>
        <v>0.30927835051546393</v>
      </c>
      <c r="S1815" s="44" t="str" cm="1">
        <f t="array" ref="S1815">SETVECTOR(R1815:R1816)</f>
        <v>0.309278350515464,0.649484536082474</v>
      </c>
      <c r="T1815" s="44">
        <f t="shared" si="671"/>
        <v>0.22680412371134021</v>
      </c>
      <c r="U1815" s="5">
        <f t="shared" si="672"/>
        <v>0</v>
      </c>
      <c r="V1815" s="5">
        <f t="shared" si="673"/>
        <v>-4.4584553267997068E-2</v>
      </c>
      <c r="W1815" s="5">
        <f t="shared" si="674"/>
        <v>0.81530140186949829</v>
      </c>
      <c r="X1815" s="5">
        <f t="shared" si="675"/>
        <v>-0.10368473306021948</v>
      </c>
      <c r="Y1815" s="5" t="str" cm="1">
        <f t="array" ref="Y1815:AB1815">SETMATRIX(GETMATRIX(Y1814:AB1814)-$O$9*DELTAWEIGHT(S1814,$AH$4,AK1814:AN1814))</f>
        <v>0.5774,0.5774,0.5774</v>
      </c>
      <c r="Z1815" s="5" t="str">
        <v>0.562522525371644,0.497276896504545,0.5774</v>
      </c>
      <c r="AA1815" s="5" t="str">
        <v>0.655219477033653,0.61490442952231,0.5774</v>
      </c>
      <c r="AB1815" s="5" t="str">
        <v>0.56470772974788,0.481942571809732,0.5774</v>
      </c>
      <c r="AC1815" s="5" cm="1">
        <f t="array" ref="AC1815">SIGMOID(SUM(GETVECTOR(Y1815)*GETVECTOR(_xlfn.CONCAT($S1815,",",$AH$4)))+U1815)</f>
        <v>0.63496802497979077</v>
      </c>
      <c r="AD1815" s="5" cm="1">
        <f t="array" ref="AD1815">SIGMOID(SUM(GETVECTOR(Z1815)*GETVECTOR(_xlfn.CONCAT($S1815,",",$AH$4)))+V1815)</f>
        <v>0.61120141978748943</v>
      </c>
      <c r="AE1815" s="5" cm="1">
        <f t="array" ref="AE1815">TANH(SUM(GETVECTOR(AA1815)*GETVECTOR(_xlfn.CONCAT($S1815,",",$AH$4)))+W1815)</f>
        <v>0.8890379847806803</v>
      </c>
      <c r="AF1815" s="5" cm="1">
        <f t="array" ref="AF1815">SIGMOID(SUM(GETVECTOR(AB1815)*GETVECTOR(_xlfn.CONCAT($S1815,",",$AH$4)))+X1815)</f>
        <v>0.59483300571265929</v>
      </c>
      <c r="AG1815" s="5">
        <f t="shared" si="661"/>
        <v>0.54338127854296026</v>
      </c>
      <c r="AH1815" s="40">
        <f t="shared" si="662"/>
        <v>0.29476545101873669</v>
      </c>
      <c r="AI1815" s="3">
        <f t="shared" si="663"/>
        <v>6.7961327307396485E-2</v>
      </c>
      <c r="AJ1815" s="3">
        <f t="shared" si="664"/>
        <v>3.0498596470267765E-2</v>
      </c>
      <c r="AK1815" s="3">
        <f t="shared" si="665"/>
        <v>0</v>
      </c>
      <c r="AL1815" s="3">
        <f t="shared" si="666"/>
        <v>6.4433125052232249E-3</v>
      </c>
      <c r="AM1815" s="3">
        <f t="shared" si="667"/>
        <v>3.9073222868321079E-3</v>
      </c>
      <c r="AN1815" s="3">
        <f t="shared" si="668"/>
        <v>8.1165691130433235E-3</v>
      </c>
      <c r="AO1815" s="3" t="str" cm="1">
        <f t="array" ref="AO1815">GETVECTOR(Y1815,2)</f>
        <v>0.5774</v>
      </c>
      <c r="AP1815" s="3" t="str" cm="1">
        <f t="array" ref="AP1815">GETVECTOR(Z1815,2)</f>
        <v>0.5774</v>
      </c>
      <c r="AQ1815" s="3" t="str" cm="1">
        <f t="array" ref="AQ1815">GETVECTOR(AA1815,2)</f>
        <v>0.5774</v>
      </c>
      <c r="AR1815" s="3" t="str" cm="1">
        <f t="array" ref="AR1815">GETVECTOR(AB1815,2)</f>
        <v>0.5774</v>
      </c>
      <c r="AS1815" s="3" cm="1">
        <f t="array" ref="AS1815">SUM(AK1815:AN1815*AO1815:AR1815)</f>
        <v>1.0662963534803966E-2</v>
      </c>
      <c r="AT1815" s="51">
        <f t="shared" si="669"/>
        <v>4.6187420093830754E-3</v>
      </c>
      <c r="AU1815" s="48">
        <f t="shared" si="670"/>
        <v>6.7961327307396485E-2</v>
      </c>
      <c r="AV1815" s="56"/>
      <c r="AW1815" s="56"/>
    </row>
    <row r="1816" spans="1:49" ht="15" customHeight="1" x14ac:dyDescent="0.25">
      <c r="A1816" s="11">
        <f t="shared" si="676"/>
        <v>1813</v>
      </c>
      <c r="B1816" s="29">
        <v>32860</v>
      </c>
      <c r="C1816" s="25"/>
      <c r="D1816" s="12"/>
      <c r="E1816" s="25"/>
      <c r="F1816" s="35"/>
      <c r="G1816" s="25">
        <v>0</v>
      </c>
      <c r="H1816" s="13">
        <v>0</v>
      </c>
      <c r="I1816" s="25">
        <v>0</v>
      </c>
      <c r="J1816" s="12">
        <v>0</v>
      </c>
      <c r="K1816" s="12">
        <v>0</v>
      </c>
      <c r="L1816" s="25" t="s">
        <v>11</v>
      </c>
      <c r="M1816" s="10"/>
      <c r="N1816" s="15"/>
      <c r="O1816" s="15"/>
      <c r="P1816" s="4"/>
      <c r="Q1816" s="54"/>
      <c r="R1816" s="42">
        <f t="shared" si="677"/>
        <v>0.64948453608247425</v>
      </c>
      <c r="S1816" s="44" t="str" cm="1">
        <f t="array" ref="S1816">SETVECTOR(R1816:R1817)</f>
        <v>0.649484536082474,0.22680412371134</v>
      </c>
      <c r="T1816" s="44">
        <f t="shared" si="671"/>
        <v>0.54948453608247416</v>
      </c>
      <c r="U1816" s="5">
        <f t="shared" si="672"/>
        <v>0</v>
      </c>
      <c r="V1816" s="5">
        <f t="shared" si="673"/>
        <v>-4.5228884518519391E-2</v>
      </c>
      <c r="W1816" s="5">
        <f t="shared" si="674"/>
        <v>0.81491066964081504</v>
      </c>
      <c r="X1816" s="5">
        <f t="shared" si="675"/>
        <v>-0.10449638997152381</v>
      </c>
      <c r="Y1816" s="5" t="str" cm="1">
        <f t="array" ref="Y1816:AB1816">SETMATRIX(GETMATRIX(Y1815:AB1815)-$O$9*DELTAWEIGHT(S1815,$AH$4,AK1815:AN1815))</f>
        <v>0.5774,0.5774,0.5774</v>
      </c>
      <c r="Z1816" s="5" t="str">
        <v>0.562306874262081,0.496824029174462,0.5774</v>
      </c>
      <c r="AA1816" s="5" t="str">
        <v>0.655080582291202,0.614612750563162,0.5774</v>
      </c>
      <c r="AB1816" s="5" t="str">
        <v>0.564437180734882,0.481374418882437,0.5774</v>
      </c>
      <c r="AC1816" s="5" cm="1">
        <f t="array" ref="AC1816">SIGMOID(SUM(GETVECTOR(Y1816)*GETVECTOR(_xlfn.CONCAT($S1816,",",$AH$4)))+U1816)</f>
        <v>0.62386105653989643</v>
      </c>
      <c r="AD1816" s="5" cm="1">
        <f t="array" ref="AD1816">SIGMOID(SUM(GETVECTOR(Z1816)*GETVECTOR(_xlfn.CONCAT($S1816,",",$AH$4)))+V1816)</f>
        <v>0.60650926296027807</v>
      </c>
      <c r="AE1816" s="5" cm="1">
        <f t="array" ref="AE1816">TANH(SUM(GETVECTOR(AA1816)*GETVECTOR(_xlfn.CONCAT($S1816,",",$AH$4)))+W1816)</f>
        <v>0.88090022174849947</v>
      </c>
      <c r="AF1816" s="5" cm="1">
        <f t="array" ref="AF1816">SIGMOID(SUM(GETVECTOR(AB1816)*GETVECTOR(_xlfn.CONCAT($S1816,",",$AH$4)))+X1816)</f>
        <v>0.59176691478553278</v>
      </c>
      <c r="AG1816" s="5">
        <f t="shared" si="661"/>
        <v>0.53427414423422792</v>
      </c>
      <c r="AH1816" s="40">
        <f t="shared" si="662"/>
        <v>0.2891618639193822</v>
      </c>
      <c r="AI1816" s="3">
        <f t="shared" si="663"/>
        <v>-0.26032267216309196</v>
      </c>
      <c r="AJ1816" s="3">
        <f t="shared" si="664"/>
        <v>-0.11726766665148185</v>
      </c>
      <c r="AK1816" s="3">
        <f t="shared" si="665"/>
        <v>0</v>
      </c>
      <c r="AL1816" s="3">
        <f t="shared" si="666"/>
        <v>-2.4653407511011246E-2</v>
      </c>
      <c r="AM1816" s="3">
        <f t="shared" si="667"/>
        <v>-1.5932812025635599E-2</v>
      </c>
      <c r="AN1816" s="3">
        <f t="shared" si="668"/>
        <v>-3.0729904334300021E-2</v>
      </c>
      <c r="AO1816" s="3" t="str" cm="1">
        <f t="array" ref="AO1816">GETVECTOR(Y1816,2)</f>
        <v>0.5774</v>
      </c>
      <c r="AP1816" s="3" t="str" cm="1">
        <f t="array" ref="AP1816">GETVECTOR(Z1816,2)</f>
        <v>0.5774</v>
      </c>
      <c r="AQ1816" s="3" t="str" cm="1">
        <f t="array" ref="AQ1816">GETVECTOR(AA1816,2)</f>
        <v>0.5774</v>
      </c>
      <c r="AR1816" s="3" t="str" cm="1">
        <f t="array" ref="AR1816">GETVECTOR(AB1816,2)</f>
        <v>0.5774</v>
      </c>
      <c r="AS1816" s="3" cm="1">
        <f t="array" ref="AS1816">SUM(AK1816:AN1816*AO1816:AR1816)</f>
        <v>-4.1177929923084722E-2</v>
      </c>
      <c r="AT1816" s="51">
        <f t="shared" si="669"/>
        <v>6.7767893642132648E-2</v>
      </c>
      <c r="AU1816" s="48">
        <f t="shared" si="670"/>
        <v>0.26032267216309196</v>
      </c>
      <c r="AV1816" s="56"/>
      <c r="AW1816" s="56"/>
    </row>
    <row r="1817" spans="1:49" ht="15" customHeight="1" x14ac:dyDescent="0.25">
      <c r="A1817" s="11">
        <f t="shared" si="676"/>
        <v>1814</v>
      </c>
      <c r="B1817" s="29">
        <v>32861</v>
      </c>
      <c r="C1817" s="25"/>
      <c r="D1817" s="12"/>
      <c r="E1817" s="25"/>
      <c r="F1817" s="35"/>
      <c r="G1817" s="25">
        <v>0</v>
      </c>
      <c r="H1817" s="13">
        <v>0</v>
      </c>
      <c r="I1817" s="25">
        <v>0</v>
      </c>
      <c r="J1817" s="12">
        <v>0</v>
      </c>
      <c r="K1817" s="12">
        <v>0</v>
      </c>
      <c r="L1817" s="25" t="s">
        <v>11</v>
      </c>
      <c r="M1817" s="10"/>
      <c r="N1817" s="15"/>
      <c r="O1817" s="15"/>
      <c r="P1817" s="4"/>
      <c r="Q1817" s="54"/>
      <c r="R1817" s="42">
        <f t="shared" si="677"/>
        <v>0.22680412371134021</v>
      </c>
      <c r="S1817" s="44" t="str" cm="1">
        <f t="array" ref="S1817">SETVECTOR(R1817:R1818)</f>
        <v>0.22680412371134,0.549484536082474</v>
      </c>
      <c r="T1817" s="44">
        <f t="shared" si="671"/>
        <v>3.1958762886597936E-2</v>
      </c>
      <c r="U1817" s="5">
        <f t="shared" si="672"/>
        <v>0</v>
      </c>
      <c r="V1817" s="5">
        <f t="shared" si="673"/>
        <v>-4.2763543767418269E-2</v>
      </c>
      <c r="W1817" s="5">
        <f t="shared" si="674"/>
        <v>0.81650395084337857</v>
      </c>
      <c r="X1817" s="5">
        <f t="shared" si="675"/>
        <v>-0.10142339953809382</v>
      </c>
      <c r="Y1817" s="5" t="str" cm="1">
        <f t="array" ref="Y1817:AB1817">SETMATRIX(GETMATRIX(Y1816:AB1816)-$O$9*DELTAWEIGHT(S1816,$AH$4,AK1816:AN1816))</f>
        <v>0.5774,0.5774,0.5774</v>
      </c>
      <c r="Z1817" s="5" t="str">
        <v>0.563882999944081,0.497374422269764,0.5774</v>
      </c>
      <c r="AA1817" s="5" t="str">
        <v>0.656163124075529,0.61499078102753,0.5774</v>
      </c>
      <c r="AB1817" s="5" t="str">
        <v>0.566393442157943,0.482057557792077,0.5774</v>
      </c>
      <c r="AC1817" s="5" cm="1">
        <f t="array" ref="AC1817">SIGMOID(SUM(GETVECTOR(Y1817)*GETVECTOR(_xlfn.CONCAT($S1817,",",$AH$4)))+U1817)</f>
        <v>0.61021809758417156</v>
      </c>
      <c r="AD1817" s="5" cm="1">
        <f t="array" ref="AD1817">SIGMOID(SUM(GETVECTOR(Z1817)*GETVECTOR(_xlfn.CONCAT($S1817,",",$AH$4)))+V1817)</f>
        <v>0.5886596017553869</v>
      </c>
      <c r="AE1817" s="5" cm="1">
        <f t="array" ref="AE1817">TANH(SUM(GETVECTOR(AA1817)*GETVECTOR(_xlfn.CONCAT($S1817,",",$AH$4)))+W1817)</f>
        <v>0.8625580862268335</v>
      </c>
      <c r="AF1817" s="5" cm="1">
        <f t="array" ref="AF1817">SIGMOID(SUM(GETVECTOR(AB1817)*GETVECTOR(_xlfn.CONCAT($S1817,",",$AH$4)))+X1817)</f>
        <v>0.57246615043582838</v>
      </c>
      <c r="AG1817" s="5">
        <f t="shared" si="661"/>
        <v>0.50775309952917647</v>
      </c>
      <c r="AH1817" s="40">
        <f t="shared" si="662"/>
        <v>0.26802445858448498</v>
      </c>
      <c r="AI1817" s="3">
        <f t="shared" si="663"/>
        <v>0.23606569569788705</v>
      </c>
      <c r="AJ1817" s="3">
        <f t="shared" si="664"/>
        <v>0.10551642325269825</v>
      </c>
      <c r="AK1817" s="3">
        <f t="shared" si="665"/>
        <v>0</v>
      </c>
      <c r="AL1817" s="3">
        <f t="shared" si="666"/>
        <v>2.2038092859046603E-2</v>
      </c>
      <c r="AM1817" s="3">
        <f t="shared" si="667"/>
        <v>1.5900592694902849E-2</v>
      </c>
      <c r="AN1817" s="3">
        <f t="shared" si="668"/>
        <v>2.7050656778259779E-2</v>
      </c>
      <c r="AO1817" s="3" t="str" cm="1">
        <f t="array" ref="AO1817">GETVECTOR(Y1817,2)</f>
        <v>0.5774</v>
      </c>
      <c r="AP1817" s="3" t="str" cm="1">
        <f t="array" ref="AP1817">GETVECTOR(Z1817,2)</f>
        <v>0.5774</v>
      </c>
      <c r="AQ1817" s="3" t="str" cm="1">
        <f t="array" ref="AQ1817">GETVECTOR(AA1817,2)</f>
        <v>0.5774</v>
      </c>
      <c r="AR1817" s="3" t="str" cm="1">
        <f t="array" ref="AR1817">GETVECTOR(AB1817,2)</f>
        <v>0.5774</v>
      </c>
      <c r="AS1817" s="3" cm="1">
        <f t="array" ref="AS1817">SUM(AK1817:AN1817*AO1817:AR1817)</f>
        <v>3.7524846262617609E-2</v>
      </c>
      <c r="AT1817" s="51">
        <f t="shared" si="669"/>
        <v>5.5727012685327405E-2</v>
      </c>
      <c r="AU1817" s="48">
        <f t="shared" si="670"/>
        <v>0.23606569569788705</v>
      </c>
      <c r="AV1817" s="56"/>
      <c r="AW1817" s="56"/>
    </row>
    <row r="1818" spans="1:49" ht="15" customHeight="1" x14ac:dyDescent="0.25">
      <c r="A1818" s="11">
        <f t="shared" si="676"/>
        <v>1815</v>
      </c>
      <c r="B1818" s="29">
        <v>32862</v>
      </c>
      <c r="C1818" s="25"/>
      <c r="D1818" s="12"/>
      <c r="E1818" s="25"/>
      <c r="F1818" s="35"/>
      <c r="G1818" s="25">
        <v>0</v>
      </c>
      <c r="H1818" s="13">
        <v>0</v>
      </c>
      <c r="I1818" s="25">
        <v>0</v>
      </c>
      <c r="J1818" s="12">
        <v>0</v>
      </c>
      <c r="K1818" s="12">
        <v>0</v>
      </c>
      <c r="L1818" s="25" t="s">
        <v>11</v>
      </c>
      <c r="M1818" s="10"/>
      <c r="N1818" s="15"/>
      <c r="O1818" s="15"/>
      <c r="P1818" s="4"/>
      <c r="Q1818" s="54"/>
      <c r="R1818" s="42">
        <f t="shared" si="677"/>
        <v>0.54948453608247416</v>
      </c>
      <c r="S1818" s="44" t="str" cm="1">
        <f t="array" ref="S1818">SETVECTOR(R1818:R1819)</f>
        <v>0.549484536082474,0.0319587628865979</v>
      </c>
      <c r="T1818" s="44">
        <f t="shared" si="671"/>
        <v>6.1855670103092781E-3</v>
      </c>
      <c r="U1818" s="5">
        <f t="shared" si="672"/>
        <v>0</v>
      </c>
      <c r="V1818" s="5">
        <f t="shared" si="673"/>
        <v>-4.4967353053322931E-2</v>
      </c>
      <c r="W1818" s="5">
        <f t="shared" si="674"/>
        <v>0.81491389157388827</v>
      </c>
      <c r="X1818" s="5">
        <f t="shared" si="675"/>
        <v>-0.1041284652159198</v>
      </c>
      <c r="Y1818" s="5" t="str" cm="1">
        <f t="array" ref="Y1818:AB1818">SETMATRIX(GETMATRIX(Y1817:AB1817)-$O$9*DELTAWEIGHT(S1817,$AH$4,AK1817:AN1817))</f>
        <v>0.5774,0.5774,0.5774</v>
      </c>
      <c r="Z1818" s="5" t="str">
        <v>0.563374220033796,0.496141787305301,0.5774</v>
      </c>
      <c r="AA1818" s="5" t="str">
        <v>0.655771791836003,0.614042689738133,0.5774</v>
      </c>
      <c r="AB1818" s="5" t="str">
        <v>0.565771907876405,0.480551749737259,0.5774</v>
      </c>
      <c r="AC1818" s="5" cm="1">
        <f t="array" ref="AC1818">SIGMOID(SUM(GETVECTOR(Y1818)*GETVECTOR(_xlfn.CONCAT($S1818,",",$AH$4)))+U1818)</f>
        <v>0.58315178973091997</v>
      </c>
      <c r="AD1818" s="5" cm="1">
        <f t="array" ref="AD1818">SIGMOID(SUM(GETVECTOR(Z1818)*GETVECTOR(_xlfn.CONCAT($S1818,",",$AH$4)))+V1818)</f>
        <v>0.56965756051555139</v>
      </c>
      <c r="AE1818" s="5" cm="1">
        <f t="array" ref="AE1818">TANH(SUM(GETVECTOR(AA1818)*GETVECTOR(_xlfn.CONCAT($S1818,",",$AH$4)))+W1818)</f>
        <v>0.83208449973454413</v>
      </c>
      <c r="AF1818" s="5" cm="1">
        <f t="array" ref="AF1818">SIGMOID(SUM(GETVECTOR(AB1818)*GETVECTOR(_xlfn.CONCAT($S1818,",",$AH$4)))+X1818)</f>
        <v>0.55530090820418554</v>
      </c>
      <c r="AG1818" s="5">
        <f t="shared" si="661"/>
        <v>0.47400322626158337</v>
      </c>
      <c r="AH1818" s="40">
        <f t="shared" si="662"/>
        <v>0.24512546132004961</v>
      </c>
      <c r="AI1818" s="3">
        <f t="shared" si="663"/>
        <v>0.23893989430974033</v>
      </c>
      <c r="AJ1818" s="3">
        <f t="shared" si="664"/>
        <v>0.10682898149073462</v>
      </c>
      <c r="AK1818" s="3">
        <f t="shared" si="665"/>
        <v>0</v>
      </c>
      <c r="AL1818" s="3">
        <f t="shared" si="666"/>
        <v>2.1791371415186816E-2</v>
      </c>
      <c r="AM1818" s="3">
        <f t="shared" si="667"/>
        <v>1.8721439623302714E-2</v>
      </c>
      <c r="AN1818" s="3">
        <f t="shared" si="668"/>
        <v>2.6046137790801369E-2</v>
      </c>
      <c r="AO1818" s="3" t="str" cm="1">
        <f t="array" ref="AO1818">GETVECTOR(Y1818,2)</f>
        <v>0.5774</v>
      </c>
      <c r="AP1818" s="3" t="str" cm="1">
        <f t="array" ref="AP1818">GETVECTOR(Z1818,2)</f>
        <v>0.5774</v>
      </c>
      <c r="AQ1818" s="3" t="str" cm="1">
        <f t="array" ref="AQ1818">GETVECTOR(AA1818,2)</f>
        <v>0.5774</v>
      </c>
      <c r="AR1818" s="3" t="str" cm="1">
        <f t="array" ref="AR1818">GETVECTOR(AB1818,2)</f>
        <v>0.5774</v>
      </c>
      <c r="AS1818" s="3" cm="1">
        <f t="array" ref="AS1818">SUM(AK1818:AN1818*AO1818:AR1818)</f>
        <v>3.8431137054032567E-2</v>
      </c>
      <c r="AT1818" s="51">
        <f t="shared" si="669"/>
        <v>5.7092273092749876E-2</v>
      </c>
      <c r="AU1818" s="48">
        <f t="shared" si="670"/>
        <v>0.23893989430974033</v>
      </c>
      <c r="AV1818" s="56"/>
      <c r="AW1818" s="56"/>
    </row>
    <row r="1819" spans="1:49" ht="15" customHeight="1" x14ac:dyDescent="0.25">
      <c r="A1819" s="11">
        <f t="shared" si="676"/>
        <v>1816</v>
      </c>
      <c r="B1819" s="29">
        <v>32863</v>
      </c>
      <c r="C1819" s="25"/>
      <c r="D1819" s="12"/>
      <c r="E1819" s="25"/>
      <c r="F1819" s="35"/>
      <c r="G1819" s="25">
        <v>0</v>
      </c>
      <c r="H1819" s="13">
        <v>0</v>
      </c>
      <c r="I1819" s="25">
        <v>0</v>
      </c>
      <c r="J1819" s="12">
        <v>0</v>
      </c>
      <c r="K1819" s="12">
        <v>0</v>
      </c>
      <c r="L1819" s="25" t="s">
        <v>11</v>
      </c>
      <c r="M1819" s="10"/>
      <c r="N1819" s="15"/>
      <c r="O1819" s="15"/>
      <c r="P1819" s="4"/>
      <c r="Q1819" s="54"/>
      <c r="R1819" s="42">
        <f t="shared" si="677"/>
        <v>3.1958762886597936E-2</v>
      </c>
      <c r="S1819" s="44" t="str" cm="1">
        <f t="array" ref="S1819">SETVECTOR(R1819:R1820)</f>
        <v>0.0319587628865979,0.00618556701030928</v>
      </c>
      <c r="T1819" s="44">
        <f t="shared" si="671"/>
        <v>3.092783505154639E-3</v>
      </c>
      <c r="U1819" s="5">
        <f t="shared" si="672"/>
        <v>0</v>
      </c>
      <c r="V1819" s="5">
        <f t="shared" si="673"/>
        <v>-4.7146490194841614E-2</v>
      </c>
      <c r="W1819" s="5">
        <f t="shared" si="674"/>
        <v>0.81304174761155801</v>
      </c>
      <c r="X1819" s="5">
        <f t="shared" si="675"/>
        <v>-0.10673307899499994</v>
      </c>
      <c r="Y1819" s="5" t="str" cm="1">
        <f t="array" ref="Y1819:AB1819">SETMATRIX(GETMATRIX(Y1818:AB1818)-$O$9*DELTAWEIGHT(S1818,$AH$4,AK1818:AN1818))</f>
        <v>0.5774,0.5774,0.5774</v>
      </c>
      <c r="Z1819" s="5" t="str">
        <v>0.562170387497807,0.496071770778818,0.5774</v>
      </c>
      <c r="AA1819" s="5" t="str">
        <v>0.654665513715469,0.613978347108233,0.5774</v>
      </c>
      <c r="AB1819" s="5" t="str">
        <v>0.564340746144443,0.480468511437651,0.5774</v>
      </c>
      <c r="AC1819" s="5" cm="1">
        <f t="array" ref="AC1819">SIGMOID(SUM(GETVECTOR(Y1819)*GETVECTOR(_xlfn.CONCAT($S1819,",",$AH$4)))+U1819)</f>
        <v>0.50550591145503687</v>
      </c>
      <c r="AD1819" s="5" cm="1">
        <f t="array" ref="AD1819">SIGMOID(SUM(GETVECTOR(Z1819)*GETVECTOR(_xlfn.CONCAT($S1819,",",$AH$4)))+V1819)</f>
        <v>0.49347243715778094</v>
      </c>
      <c r="AE1819" s="5" cm="1">
        <f t="array" ref="AE1819">TANH(SUM(GETVECTOR(AA1819)*GETVECTOR(_xlfn.CONCAT($S1819,",",$AH$4)))+W1819)</f>
        <v>0.68462177090965048</v>
      </c>
      <c r="AF1819" s="5" cm="1">
        <f t="array" ref="AF1819">SIGMOID(SUM(GETVECTOR(AB1819)*GETVECTOR(_xlfn.CONCAT($S1819,",",$AH$4)))+X1819)</f>
        <v>0.47858174585299085</v>
      </c>
      <c r="AG1819" s="5">
        <f t="shared" si="661"/>
        <v>0.33784197382206121</v>
      </c>
      <c r="AH1819" s="40">
        <f t="shared" si="662"/>
        <v>0.15580201886457137</v>
      </c>
      <c r="AI1819" s="3">
        <f t="shared" si="663"/>
        <v>0.15270923535941675</v>
      </c>
      <c r="AJ1819" s="3">
        <f t="shared" si="664"/>
        <v>6.5338247660769302E-2</v>
      </c>
      <c r="AK1819" s="3">
        <f t="shared" si="665"/>
        <v>0</v>
      </c>
      <c r="AL1819" s="3">
        <f t="shared" si="666"/>
        <v>1.1181090716756702E-2</v>
      </c>
      <c r="AM1819" s="3">
        <f t="shared" si="667"/>
        <v>1.7130281591970109E-2</v>
      </c>
      <c r="AN1819" s="3">
        <f t="shared" si="668"/>
        <v>1.2405795407630019E-2</v>
      </c>
      <c r="AO1819" s="3" t="str" cm="1">
        <f t="array" ref="AO1819">GETVECTOR(Y1819,2)</f>
        <v>0.5774</v>
      </c>
      <c r="AP1819" s="3" t="str" cm="1">
        <f t="array" ref="AP1819">GETVECTOR(Z1819,2)</f>
        <v>0.5774</v>
      </c>
      <c r="AQ1819" s="3" t="str" cm="1">
        <f t="array" ref="AQ1819">GETVECTOR(AA1819,2)</f>
        <v>0.5774</v>
      </c>
      <c r="AR1819" s="3" t="str" cm="1">
        <f t="array" ref="AR1819">GETVECTOR(AB1819,2)</f>
        <v>0.5774</v>
      </c>
      <c r="AS1819" s="3" cm="1">
        <f t="array" ref="AS1819">SUM(AK1819:AN1819*AO1819:AR1819)</f>
        <v>2.3510092639424433E-2</v>
      </c>
      <c r="AT1819" s="51">
        <f t="shared" si="669"/>
        <v>2.3320110564057736E-2</v>
      </c>
      <c r="AU1819" s="48">
        <f t="shared" si="670"/>
        <v>0.15270923535941675</v>
      </c>
      <c r="AV1819" s="56"/>
      <c r="AW1819" s="56"/>
    </row>
    <row r="1820" spans="1:49" ht="15" customHeight="1" x14ac:dyDescent="0.25">
      <c r="A1820" s="11">
        <f t="shared" si="676"/>
        <v>1817</v>
      </c>
      <c r="B1820" s="29">
        <v>32864</v>
      </c>
      <c r="C1820" s="25"/>
      <c r="D1820" s="12"/>
      <c r="E1820" s="25"/>
      <c r="F1820" s="35"/>
      <c r="G1820" s="25">
        <v>0</v>
      </c>
      <c r="H1820" s="13">
        <v>0</v>
      </c>
      <c r="I1820" s="25">
        <v>0</v>
      </c>
      <c r="J1820" s="12">
        <v>0</v>
      </c>
      <c r="K1820" s="12">
        <v>0</v>
      </c>
      <c r="L1820" s="25" t="s">
        <v>11</v>
      </c>
      <c r="M1820" s="10"/>
      <c r="N1820" s="15"/>
      <c r="O1820" s="15"/>
      <c r="P1820" s="4"/>
      <c r="Q1820" s="54"/>
      <c r="R1820" s="42">
        <f t="shared" si="677"/>
        <v>6.1855670103092781E-3</v>
      </c>
      <c r="S1820" s="44" t="str" cm="1">
        <f t="array" ref="S1820">SETVECTOR(R1820:R1821)</f>
        <v>0.00618556701030928,0.00309278350515464</v>
      </c>
      <c r="T1820" s="44">
        <f t="shared" si="671"/>
        <v>2.5773195876288658E-2</v>
      </c>
      <c r="U1820" s="5">
        <f t="shared" si="672"/>
        <v>0</v>
      </c>
      <c r="V1820" s="5">
        <f t="shared" si="673"/>
        <v>-4.8264599266517286E-2</v>
      </c>
      <c r="W1820" s="5">
        <f t="shared" si="674"/>
        <v>0.81132871945236096</v>
      </c>
      <c r="X1820" s="5">
        <f t="shared" si="675"/>
        <v>-0.10797365853576293</v>
      </c>
      <c r="Y1820" s="5" t="str" cm="1">
        <f t="array" ref="Y1820:AB1820">SETMATRIX(GETMATRIX(Y1819:AB1819)-$O$9*DELTAWEIGHT(S1819,$AH$4,AK1819:AN1819))</f>
        <v>0.5774,0.5774,0.5774</v>
      </c>
      <c r="Z1820" s="5" t="str">
        <v>0.562135975650213,0.496065110421219,0.5774</v>
      </c>
      <c r="AA1820" s="5" t="str">
        <v>0.654608091554102,0.613967233141517,0.5774</v>
      </c>
      <c r="AB1820" s="5" t="str">
        <v>0.56430283245519,0.480461173304247,0.5774</v>
      </c>
      <c r="AC1820" s="5" cm="1">
        <f t="array" ref="AC1820">SIGMOID(SUM(GETVECTOR(Y1820)*GETVECTOR(_xlfn.CONCAT($S1820,",",$AH$4)))+U1820)</f>
        <v>0.50133932669358827</v>
      </c>
      <c r="AD1820" s="5" cm="1">
        <f t="array" ref="AD1820">SIGMOID(SUM(GETVECTOR(Z1820)*GETVECTOR(_xlfn.CONCAT($S1820,",",$AH$4)))+V1820)</f>
        <v>0.48918837363680828</v>
      </c>
      <c r="AE1820" s="5" cm="1">
        <f t="array" ref="AE1820">TANH(SUM(GETVECTOR(AA1820)*GETVECTOR(_xlfn.CONCAT($S1820,",",$AH$4)))+W1820)</f>
        <v>0.67358491412428678</v>
      </c>
      <c r="AF1820" s="5" cm="1">
        <f t="array" ref="AF1820">SIGMOID(SUM(GETVECTOR(AB1820)*GETVECTOR(_xlfn.CONCAT($S1820,",",$AH$4)))+X1820)</f>
        <v>0.47427344835259955</v>
      </c>
      <c r="AG1820" s="5">
        <f t="shared" si="661"/>
        <v>0.32950990864674901</v>
      </c>
      <c r="AH1820" s="40">
        <f t="shared" si="662"/>
        <v>0.15085705936665905</v>
      </c>
      <c r="AI1820" s="3">
        <f t="shared" si="663"/>
        <v>0.1250838634903704</v>
      </c>
      <c r="AJ1820" s="3">
        <f t="shared" si="664"/>
        <v>5.3321848030991673E-2</v>
      </c>
      <c r="AK1820" s="3">
        <f t="shared" si="665"/>
        <v>0</v>
      </c>
      <c r="AL1820" s="3">
        <f t="shared" si="666"/>
        <v>8.9749997474381695E-3</v>
      </c>
      <c r="AM1820" s="3">
        <f t="shared" si="667"/>
        <v>1.424948912611655E-2</v>
      </c>
      <c r="AN1820" s="3">
        <f t="shared" si="668"/>
        <v>9.9203463782191748E-3</v>
      </c>
      <c r="AO1820" s="3" t="str" cm="1">
        <f t="array" ref="AO1820">GETVECTOR(Y1820,2)</f>
        <v>0.5774</v>
      </c>
      <c r="AP1820" s="3" t="str" cm="1">
        <f t="array" ref="AP1820">GETVECTOR(Z1820,2)</f>
        <v>0.5774</v>
      </c>
      <c r="AQ1820" s="3" t="str" cm="1">
        <f t="array" ref="AQ1820">GETVECTOR(AA1820,2)</f>
        <v>0.5774</v>
      </c>
      <c r="AR1820" s="3" t="str" cm="1">
        <f t="array" ref="AR1820">GETVECTOR(AB1820,2)</f>
        <v>0.5774</v>
      </c>
      <c r="AS1820" s="3" cm="1">
        <f t="array" ref="AS1820">SUM(AK1820:AN1820*AO1820:AR1820)</f>
        <v>1.913782787437425E-2</v>
      </c>
      <c r="AT1820" s="51">
        <f t="shared" si="669"/>
        <v>1.5645972905677617E-2</v>
      </c>
      <c r="AU1820" s="48">
        <f t="shared" si="670"/>
        <v>0.1250838634903704</v>
      </c>
      <c r="AV1820" s="56"/>
      <c r="AW1820" s="56"/>
    </row>
    <row r="1821" spans="1:49" ht="15" customHeight="1" x14ac:dyDescent="0.25">
      <c r="A1821" s="11">
        <f t="shared" si="676"/>
        <v>1818</v>
      </c>
      <c r="B1821" s="29">
        <v>32865</v>
      </c>
      <c r="C1821" s="25"/>
      <c r="D1821" s="12"/>
      <c r="E1821" s="25"/>
      <c r="F1821" s="35"/>
      <c r="G1821" s="25">
        <v>0</v>
      </c>
      <c r="H1821" s="13">
        <v>0</v>
      </c>
      <c r="I1821" s="25">
        <v>0</v>
      </c>
      <c r="J1821" s="12">
        <v>0</v>
      </c>
      <c r="K1821" s="12">
        <v>0</v>
      </c>
      <c r="L1821" s="25" t="s">
        <v>11</v>
      </c>
      <c r="M1821" s="10"/>
      <c r="N1821" s="15"/>
      <c r="O1821" s="15"/>
      <c r="P1821" s="4"/>
      <c r="Q1821" s="54"/>
      <c r="R1821" s="42">
        <f t="shared" si="677"/>
        <v>3.092783505154639E-3</v>
      </c>
      <c r="S1821" s="44" t="str" cm="1">
        <f t="array" ref="S1821">SETVECTOR(R1821:R1822)</f>
        <v>0.00309278350515464,0.0257731958762887</v>
      </c>
      <c r="T1821" s="44">
        <f t="shared" si="671"/>
        <v>0.12989690721649483</v>
      </c>
      <c r="U1821" s="5">
        <f t="shared" si="672"/>
        <v>0</v>
      </c>
      <c r="V1821" s="5">
        <f t="shared" si="673"/>
        <v>-4.9162099241261102E-2</v>
      </c>
      <c r="W1821" s="5">
        <f t="shared" si="674"/>
        <v>0.80990377053974927</v>
      </c>
      <c r="X1821" s="5">
        <f t="shared" si="675"/>
        <v>-0.10896569317358486</v>
      </c>
      <c r="Y1821" s="5" t="str" cm="1">
        <f t="array" ref="Y1821:AB1821">SETMATRIX(GETMATRIX(Y1820:AB1820)-$O$9*DELTAWEIGHT(S1820,$AH$4,AK1820:AN1820))</f>
        <v>0.5774,0.5774,0.5774</v>
      </c>
      <c r="Z1821" s="5" t="str">
        <v>0.562130673344497,0.496062459268361,0.5774</v>
      </c>
      <c r="AA1821" s="5" t="str">
        <v>0.654598908569269,0.6139626416491,0.5774</v>
      </c>
      <c r="AB1821" s="5" t="str">
        <v>0.564297012932583,0.480458263542943,0.5774</v>
      </c>
      <c r="AC1821" s="5" cm="1">
        <f t="array" ref="AC1821">SIGMOID(SUM(GETVECTOR(Y1821)*GETVECTOR(_xlfn.CONCAT($S1821,",",$AH$4)))+U1821)</f>
        <v>0.50416670766622762</v>
      </c>
      <c r="AD1821" s="5" cm="1">
        <f t="array" ref="AD1821">SIGMOID(SUM(GETVECTOR(Z1821)*GETVECTOR(_xlfn.CONCAT($S1821,",",$AH$4)))+V1821)</f>
        <v>0.49134125676867219</v>
      </c>
      <c r="AE1821" s="5" cm="1">
        <f t="array" ref="AE1821">TANH(SUM(GETVECTOR(AA1821)*GETVECTOR(_xlfn.CONCAT($S1821,",",$AH$4)))+W1821)</f>
        <v>0.67926713437711295</v>
      </c>
      <c r="AF1821" s="5" cm="1">
        <f t="array" ref="AF1821">SIGMOID(SUM(GETVECTOR(AB1821)*GETVECTOR(_xlfn.CONCAT($S1821,",",$AH$4)))+X1821)</f>
        <v>0.47630837957123612</v>
      </c>
      <c r="AG1821" s="5">
        <f t="shared" si="661"/>
        <v>0.33375196748650521</v>
      </c>
      <c r="AH1821" s="40">
        <f t="shared" si="662"/>
        <v>0.15331797395127342</v>
      </c>
      <c r="AI1821" s="3">
        <f t="shared" si="663"/>
        <v>2.3421066734778589E-2</v>
      </c>
      <c r="AJ1821" s="3">
        <f t="shared" si="664"/>
        <v>9.9997920530353508E-3</v>
      </c>
      <c r="AK1821" s="3">
        <f t="shared" si="665"/>
        <v>0</v>
      </c>
      <c r="AL1821" s="3">
        <f t="shared" si="666"/>
        <v>1.6976232610321619E-3</v>
      </c>
      <c r="AM1821" s="3">
        <f t="shared" si="667"/>
        <v>2.6462901122699307E-3</v>
      </c>
      <c r="AN1821" s="3">
        <f t="shared" si="668"/>
        <v>1.8805087906611847E-3</v>
      </c>
      <c r="AO1821" s="3" t="str" cm="1">
        <f t="array" ref="AO1821">GETVECTOR(Y1821,2)</f>
        <v>0.5774</v>
      </c>
      <c r="AP1821" s="3" t="str" cm="1">
        <f t="array" ref="AP1821">GETVECTOR(Z1821,2)</f>
        <v>0.5774</v>
      </c>
      <c r="AQ1821" s="3" t="str" cm="1">
        <f t="array" ref="AQ1821">GETVECTOR(AA1821,2)</f>
        <v>0.5774</v>
      </c>
      <c r="AR1821" s="3" t="str" cm="1">
        <f t="array" ref="AR1821">GETVECTOR(AB1821,2)</f>
        <v>0.5774</v>
      </c>
      <c r="AS1821" s="3" cm="1">
        <f t="array" ref="AS1821">SUM(AK1821:AN1821*AO1821:AR1821)</f>
        <v>3.5939813574723963E-3</v>
      </c>
      <c r="AT1821" s="51">
        <f t="shared" si="669"/>
        <v>5.4854636699495224E-4</v>
      </c>
      <c r="AU1821" s="48">
        <f t="shared" si="670"/>
        <v>2.3421066734778589E-2</v>
      </c>
      <c r="AV1821" s="56"/>
      <c r="AW1821" s="56"/>
    </row>
    <row r="1822" spans="1:49" ht="15" customHeight="1" x14ac:dyDescent="0.25">
      <c r="A1822" s="11">
        <f t="shared" si="676"/>
        <v>1819</v>
      </c>
      <c r="B1822" s="29">
        <v>32866</v>
      </c>
      <c r="C1822" s="25"/>
      <c r="D1822" s="12"/>
      <c r="E1822" s="25"/>
      <c r="F1822" s="35"/>
      <c r="G1822" s="25">
        <v>0</v>
      </c>
      <c r="H1822" s="13">
        <v>0</v>
      </c>
      <c r="I1822" s="25">
        <v>0</v>
      </c>
      <c r="J1822" s="12">
        <v>0</v>
      </c>
      <c r="K1822" s="12">
        <v>0</v>
      </c>
      <c r="L1822" s="25" t="s">
        <v>11</v>
      </c>
      <c r="M1822" s="10"/>
      <c r="N1822" s="15"/>
      <c r="O1822" s="15"/>
      <c r="P1822" s="4"/>
      <c r="Q1822" s="54"/>
      <c r="R1822" s="42">
        <f t="shared" si="677"/>
        <v>2.5773195876288658E-2</v>
      </c>
      <c r="S1822" s="44" t="str" cm="1">
        <f t="array" ref="S1822">SETVECTOR(R1822:R1823)</f>
        <v>0.0257731958762887,0.129896907216495</v>
      </c>
      <c r="T1822" s="44">
        <f t="shared" si="671"/>
        <v>0.85567010309278346</v>
      </c>
      <c r="U1822" s="5">
        <f t="shared" si="672"/>
        <v>0</v>
      </c>
      <c r="V1822" s="5">
        <f t="shared" si="673"/>
        <v>-4.933186156736432E-2</v>
      </c>
      <c r="W1822" s="5">
        <f t="shared" si="674"/>
        <v>0.80963914152852223</v>
      </c>
      <c r="X1822" s="5">
        <f t="shared" si="675"/>
        <v>-0.10915374405265098</v>
      </c>
      <c r="Y1822" s="5" t="str" cm="1">
        <f t="array" ref="Y1822:AB1822">SETMATRIX(GETMATRIX(Y1821:AB1821)-$O$9*DELTAWEIGHT(S1821,$AH$4,AK1821:AN1821))</f>
        <v>0.5774,0.5774,0.5774</v>
      </c>
      <c r="Z1822" s="5" t="str">
        <v>0.562130224461919,0.496058718580208,0.5774</v>
      </c>
      <c r="AA1822" s="5" t="str">
        <v>0.654598145760503,0.61395628490938,0.5774</v>
      </c>
      <c r="AB1822" s="5" t="str">
        <v>0.564296519192792,0.480454149044683,0.5774</v>
      </c>
      <c r="AC1822" s="5" cm="1">
        <f t="array" ref="AC1822">SIGMOID(SUM(GETVECTOR(Y1822)*GETVECTOR(_xlfn.CONCAT($S1822,",",$AH$4)))+U1822)</f>
        <v>0.52245586278519085</v>
      </c>
      <c r="AD1822" s="5" cm="1">
        <f t="array" ref="AD1822">SIGMOID(SUM(GETVECTOR(Z1822)*GETVECTOR(_xlfn.CONCAT($S1822,",",$AH$4)))+V1822)</f>
        <v>0.50739759119713734</v>
      </c>
      <c r="AE1822" s="5" cm="1">
        <f t="array" ref="AE1822">TANH(SUM(GETVECTOR(AA1822)*GETVECTOR(_xlfn.CONCAT($S1822,",",$AH$4)))+W1822)</f>
        <v>0.71933293002710885</v>
      </c>
      <c r="AF1822" s="5" cm="1">
        <f t="array" ref="AF1822">SIGMOID(SUM(GETVECTOR(AB1822)*GETVECTOR(_xlfn.CONCAT($S1822,",",$AH$4)))+X1822)</f>
        <v>0.49195056768011536</v>
      </c>
      <c r="AG1822" s="5">
        <f t="shared" si="661"/>
        <v>0.36498779596453396</v>
      </c>
      <c r="AH1822" s="40">
        <f t="shared" si="662"/>
        <v>0.17198583618351818</v>
      </c>
      <c r="AI1822" s="3">
        <f t="shared" si="663"/>
        <v>-0.68368426690926531</v>
      </c>
      <c r="AJ1822" s="3">
        <f t="shared" si="664"/>
        <v>-0.2952315128742608</v>
      </c>
      <c r="AK1822" s="3">
        <f t="shared" si="665"/>
        <v>0</v>
      </c>
      <c r="AL1822" s="3">
        <f t="shared" si="666"/>
        <v>-5.3080815500388054E-2</v>
      </c>
      <c r="AM1822" s="3">
        <f t="shared" si="667"/>
        <v>-7.2287391790692615E-2</v>
      </c>
      <c r="AN1822" s="3">
        <f t="shared" si="668"/>
        <v>-5.9738489698004001E-2</v>
      </c>
      <c r="AO1822" s="3" t="str" cm="1">
        <f t="array" ref="AO1822">GETVECTOR(Y1822,2)</f>
        <v>0.5774</v>
      </c>
      <c r="AP1822" s="3" t="str" cm="1">
        <f t="array" ref="AP1822">GETVECTOR(Z1822,2)</f>
        <v>0.5774</v>
      </c>
      <c r="AQ1822" s="3" t="str" cm="1">
        <f t="array" ref="AQ1822">GETVECTOR(AA1822,2)</f>
        <v>0.5774</v>
      </c>
      <c r="AR1822" s="3" t="str" cm="1">
        <f t="array" ref="AR1822">GETVECTOR(AB1822,2)</f>
        <v>0.5774</v>
      </c>
      <c r="AS1822" s="3" cm="1">
        <f t="array" ref="AS1822">SUM(AK1822:AN1822*AO1822:AR1822)</f>
        <v>-0.1068806068414975</v>
      </c>
      <c r="AT1822" s="51">
        <f t="shared" si="669"/>
        <v>0.46742417681925952</v>
      </c>
      <c r="AU1822" s="48">
        <f t="shared" si="670"/>
        <v>0.68368426690926531</v>
      </c>
      <c r="AV1822" s="56"/>
      <c r="AW1822" s="56"/>
    </row>
    <row r="1823" spans="1:49" ht="15" customHeight="1" x14ac:dyDescent="0.25">
      <c r="A1823" s="11">
        <f t="shared" si="676"/>
        <v>1820</v>
      </c>
      <c r="B1823" s="29">
        <v>32867</v>
      </c>
      <c r="C1823" s="25"/>
      <c r="D1823" s="12"/>
      <c r="E1823" s="25"/>
      <c r="F1823" s="35"/>
      <c r="G1823" s="25">
        <v>0</v>
      </c>
      <c r="H1823" s="13">
        <v>0</v>
      </c>
      <c r="I1823" s="25">
        <v>0</v>
      </c>
      <c r="J1823" s="12">
        <v>0</v>
      </c>
      <c r="K1823" s="12">
        <v>0</v>
      </c>
      <c r="L1823" s="25" t="s">
        <v>11</v>
      </c>
      <c r="M1823" s="10"/>
      <c r="N1823" s="15"/>
      <c r="O1823" s="15"/>
      <c r="P1823" s="4"/>
      <c r="Q1823" s="54"/>
      <c r="R1823" s="42">
        <f t="shared" si="677"/>
        <v>0.12989690721649483</v>
      </c>
      <c r="S1823" s="44" t="str" cm="1">
        <f t="array" ref="S1823">SETVECTOR(R1823:R1824)</f>
        <v>0.129896907216495,0.855670103092783</v>
      </c>
      <c r="T1823" s="44">
        <f t="shared" si="671"/>
        <v>1.0309278350515464E-2</v>
      </c>
      <c r="U1823" s="5">
        <f t="shared" si="672"/>
        <v>0</v>
      </c>
      <c r="V1823" s="5">
        <f t="shared" si="673"/>
        <v>-4.4023780017325514E-2</v>
      </c>
      <c r="W1823" s="5">
        <f t="shared" si="674"/>
        <v>0.81686788070759153</v>
      </c>
      <c r="X1823" s="5">
        <f t="shared" si="675"/>
        <v>-0.10317989508285058</v>
      </c>
      <c r="Y1823" s="5" t="str" cm="1">
        <f t="array" ref="Y1823:AB1823">SETMATRIX(GETMATRIX(Y1822:AB1822)-$O$9*DELTAWEIGHT(S1822,$AH$4,AK1822:AN1822))</f>
        <v>0.5774,0.5774,0.5774</v>
      </c>
      <c r="Z1823" s="5" t="str">
        <v>0.562265766349437,0.496741849693299,0.5774</v>
      </c>
      <c r="AA1823" s="5" t="str">
        <v>0.654798401482194,0.614965573746702,0.5774</v>
      </c>
      <c r="AB1823" s="5" t="str">
        <v>0.564448012720125,0.481217676422441,0.5774</v>
      </c>
      <c r="AC1823" s="5" cm="1">
        <f t="array" ref="AC1823">SIGMOID(SUM(GETVECTOR(Y1823)*GETVECTOR(_xlfn.CONCAT($S1823,",",$AH$4)))+U1823)</f>
        <v>0.63854772202164378</v>
      </c>
      <c r="AD1823" s="5" cm="1">
        <f t="array" ref="AD1823">SIGMOID(SUM(GETVECTOR(Z1823)*GETVECTOR(_xlfn.CONCAT($S1823,",",$AH$4)))+V1823)</f>
        <v>0.61160408961363399</v>
      </c>
      <c r="AE1823" s="5" cm="1">
        <f t="array" ref="AE1823">TANH(SUM(GETVECTOR(AA1823)*GETVECTOR(_xlfn.CONCAT($S1823,",",$AH$4)))+W1823)</f>
        <v>0.89128311406559213</v>
      </c>
      <c r="AF1823" s="5" cm="1">
        <f t="array" ref="AF1823">SIGMOID(SUM(GETVECTOR(AB1823)*GETVECTOR(_xlfn.CONCAT($S1823,",",$AH$4)))+X1823)</f>
        <v>0.59433217845140796</v>
      </c>
      <c r="AG1823" s="5">
        <f t="shared" si="661"/>
        <v>0.5451123975660912</v>
      </c>
      <c r="AH1823" s="40">
        <f t="shared" si="662"/>
        <v>0.29529281319577322</v>
      </c>
      <c r="AI1823" s="3">
        <f t="shared" si="663"/>
        <v>0.28498353484525774</v>
      </c>
      <c r="AJ1823" s="3">
        <f t="shared" si="664"/>
        <v>0.12756333398916356</v>
      </c>
      <c r="AK1823" s="3">
        <f t="shared" si="665"/>
        <v>0</v>
      </c>
      <c r="AL1823" s="3">
        <f t="shared" si="666"/>
        <v>2.7007635840062678E-2</v>
      </c>
      <c r="AM1823" s="3">
        <f t="shared" si="667"/>
        <v>1.6041677876769186E-2</v>
      </c>
      <c r="AN1823" s="3">
        <f t="shared" si="668"/>
        <v>3.4138403416773065E-2</v>
      </c>
      <c r="AO1823" s="3" t="str" cm="1">
        <f t="array" ref="AO1823">GETVECTOR(Y1823,2)</f>
        <v>0.5774</v>
      </c>
      <c r="AP1823" s="3" t="str" cm="1">
        <f t="array" ref="AP1823">GETVECTOR(Z1823,2)</f>
        <v>0.5774</v>
      </c>
      <c r="AQ1823" s="3" t="str" cm="1">
        <f t="array" ref="AQ1823">GETVECTOR(AA1823,2)</f>
        <v>0.5774</v>
      </c>
      <c r="AR1823" s="3" t="str" cm="1">
        <f t="array" ref="AR1823">GETVECTOR(AB1823,2)</f>
        <v>0.5774</v>
      </c>
      <c r="AS1823" s="3" cm="1">
        <f t="array" ref="AS1823">SUM(AK1823:AN1823*AO1823:AR1823)</f>
        <v>4.456818787294349E-2</v>
      </c>
      <c r="AT1823" s="51">
        <f t="shared" si="669"/>
        <v>8.1215615132898225E-2</v>
      </c>
      <c r="AU1823" s="48">
        <f t="shared" si="670"/>
        <v>0.28498353484525774</v>
      </c>
      <c r="AV1823" s="56"/>
      <c r="AW1823" s="56"/>
    </row>
    <row r="1824" spans="1:49" ht="15" customHeight="1" x14ac:dyDescent="0.25">
      <c r="A1824" s="11">
        <f t="shared" si="676"/>
        <v>1821</v>
      </c>
      <c r="B1824" s="29">
        <v>32868</v>
      </c>
      <c r="C1824" s="25"/>
      <c r="D1824" s="12"/>
      <c r="E1824" s="25"/>
      <c r="F1824" s="35"/>
      <c r="G1824" s="25">
        <v>0</v>
      </c>
      <c r="H1824" s="13">
        <v>0</v>
      </c>
      <c r="I1824" s="25">
        <v>0</v>
      </c>
      <c r="J1824" s="12">
        <v>0</v>
      </c>
      <c r="K1824" s="12">
        <v>0</v>
      </c>
      <c r="L1824" s="25" t="s">
        <v>11</v>
      </c>
      <c r="M1824" s="10"/>
      <c r="N1824" s="15"/>
      <c r="O1824" s="15"/>
      <c r="P1824" s="4"/>
      <c r="Q1824" s="54"/>
      <c r="R1824" s="42">
        <f t="shared" si="677"/>
        <v>0.85567010309278346</v>
      </c>
      <c r="S1824" s="44" t="str" cm="1">
        <f t="array" ref="S1824">SETVECTOR(R1824:R1825)</f>
        <v>0.855670103092783,0.0103092783505155</v>
      </c>
      <c r="T1824" s="44">
        <f t="shared" si="671"/>
        <v>0.30927835051546393</v>
      </c>
      <c r="U1824" s="5">
        <f t="shared" si="672"/>
        <v>0</v>
      </c>
      <c r="V1824" s="5">
        <f t="shared" si="673"/>
        <v>-4.6724543601331783E-2</v>
      </c>
      <c r="W1824" s="5">
        <f t="shared" si="674"/>
        <v>0.81526371291991462</v>
      </c>
      <c r="X1824" s="5">
        <f t="shared" si="675"/>
        <v>-0.10659373542452789</v>
      </c>
      <c r="Y1824" s="5" t="str" cm="1">
        <f t="array" ref="Y1824:AB1824">SETMATRIX(GETMATRIX(Y1823:AB1823)-$O$9*DELTAWEIGHT(S1823,$AH$4,AK1823:AN1823))</f>
        <v>0.5774,0.5774,0.5774</v>
      </c>
      <c r="Z1824" s="5" t="str">
        <v>0.56190719806794,0.494379852283438,0.5774</v>
      </c>
      <c r="AA1824" s="5" t="str">
        <v>0.65457221883534,0.613475640438063,0.5774</v>
      </c>
      <c r="AB1824" s="5" t="str">
        <v>0.563996595852871,0.478244057376244,0.5774</v>
      </c>
      <c r="AC1824" s="5" cm="1">
        <f t="array" ref="AC1824">SIGMOID(SUM(GETVECTOR(Y1824)*GETVECTOR(_xlfn.CONCAT($S1824,",",$AH$4)))+U1824)</f>
        <v>0.62246320754391637</v>
      </c>
      <c r="AD1824" s="5" cm="1">
        <f t="array" ref="AD1824">SIGMOID(SUM(GETVECTOR(Z1824)*GETVECTOR(_xlfn.CONCAT($S1824,",",$AH$4)))+V1824)</f>
        <v>0.6080634679639596</v>
      </c>
      <c r="AE1824" s="5" cm="1">
        <f t="array" ref="AE1824">TANH(SUM(GETVECTOR(AA1824)*GETVECTOR(_xlfn.CONCAT($S1824,",",$AH$4)))+W1824)</f>
        <v>0.88132826340572967</v>
      </c>
      <c r="AF1824" s="5" cm="1">
        <f t="array" ref="AF1824">SIGMOID(SUM(GETVECTOR(AB1824)*GETVECTOR(_xlfn.CONCAT($S1824,",",$AH$4)))+X1824)</f>
        <v>0.59409778374911637</v>
      </c>
      <c r="AG1824" s="5">
        <f t="shared" si="661"/>
        <v>0.53590352026114207</v>
      </c>
      <c r="AH1824" s="40">
        <f t="shared" si="662"/>
        <v>0.29103711308703306</v>
      </c>
      <c r="AI1824" s="3">
        <f t="shared" si="663"/>
        <v>-1.8241237428430868E-2</v>
      </c>
      <c r="AJ1824" s="3">
        <f t="shared" si="664"/>
        <v>-8.236361639310177E-3</v>
      </c>
      <c r="AK1824" s="3">
        <f t="shared" si="665"/>
        <v>0</v>
      </c>
      <c r="AL1824" s="3">
        <f t="shared" si="666"/>
        <v>-1.7299667761455982E-3</v>
      </c>
      <c r="AM1824" s="3">
        <f t="shared" si="667"/>
        <v>-1.118140033285697E-3</v>
      </c>
      <c r="AN1824" s="3">
        <f t="shared" si="668"/>
        <v>-2.1548849726995859E-3</v>
      </c>
      <c r="AO1824" s="3" t="str" cm="1">
        <f t="array" ref="AO1824">GETVECTOR(Y1824,2)</f>
        <v>0.5774</v>
      </c>
      <c r="AP1824" s="3" t="str" cm="1">
        <f t="array" ref="AP1824">GETVECTOR(Z1824,2)</f>
        <v>0.5774</v>
      </c>
      <c r="AQ1824" s="3" t="str" cm="1">
        <f t="array" ref="AQ1824">GETVECTOR(AA1824,2)</f>
        <v>0.5774</v>
      </c>
      <c r="AR1824" s="3" t="str" cm="1">
        <f t="array" ref="AR1824">GETVECTOR(AB1824,2)</f>
        <v>0.5774</v>
      </c>
      <c r="AS1824" s="3" cm="1">
        <f t="array" ref="AS1824">SUM(AK1824:AN1824*AO1824:AR1824)</f>
        <v>-2.8887274550023706E-3</v>
      </c>
      <c r="AT1824" s="51">
        <f t="shared" si="669"/>
        <v>3.3274274292038718E-4</v>
      </c>
      <c r="AU1824" s="48">
        <f t="shared" si="670"/>
        <v>1.8241237428430868E-2</v>
      </c>
      <c r="AV1824" s="56"/>
      <c r="AW1824" s="56"/>
    </row>
    <row r="1825" spans="1:49" ht="15" customHeight="1" x14ac:dyDescent="0.25">
      <c r="A1825" s="11">
        <f t="shared" si="676"/>
        <v>1822</v>
      </c>
      <c r="B1825" s="29">
        <v>32869</v>
      </c>
      <c r="C1825" s="25"/>
      <c r="D1825" s="12"/>
      <c r="E1825" s="25"/>
      <c r="F1825" s="35"/>
      <c r="G1825" s="25">
        <v>0</v>
      </c>
      <c r="H1825" s="13">
        <v>0</v>
      </c>
      <c r="I1825" s="25">
        <v>0</v>
      </c>
      <c r="J1825" s="12">
        <v>0</v>
      </c>
      <c r="K1825" s="12">
        <v>0</v>
      </c>
      <c r="L1825" s="25" t="s">
        <v>11</v>
      </c>
      <c r="M1825" s="10"/>
      <c r="N1825" s="15"/>
      <c r="O1825" s="15"/>
      <c r="P1825" s="4"/>
      <c r="Q1825" s="54"/>
      <c r="R1825" s="42">
        <f t="shared" si="677"/>
        <v>1.0309278350515464E-2</v>
      </c>
      <c r="S1825" s="44" t="str" cm="1">
        <f t="array" ref="S1825">SETVECTOR(R1825:R1826)</f>
        <v>0.0103092783505155,0.309278350515464</v>
      </c>
      <c r="T1825" s="44">
        <f t="shared" si="671"/>
        <v>1.4432989690721649E-2</v>
      </c>
      <c r="U1825" s="5">
        <f t="shared" si="672"/>
        <v>0</v>
      </c>
      <c r="V1825" s="5">
        <f t="shared" si="673"/>
        <v>-4.6551546923717227E-2</v>
      </c>
      <c r="W1825" s="5">
        <f t="shared" si="674"/>
        <v>0.81537552692324322</v>
      </c>
      <c r="X1825" s="5">
        <f t="shared" si="675"/>
        <v>-0.10637824692725793</v>
      </c>
      <c r="Y1825" s="5" t="str" cm="1">
        <f t="array" ref="Y1825:AB1825">SETMATRIX(GETMATRIX(Y1824:AB1824)-$O$9*DELTAWEIGHT(S1824,$AH$4,AK1824:AN1824))</f>
        <v>0.5774,0.5774,0.5774</v>
      </c>
      <c r="Z1825" s="5" t="str">
        <v>0.562025788405046,0.49438128108268,0.5774</v>
      </c>
      <c r="AA1825" s="5" t="str">
        <v>0.654653652813286,0.613476621570327,0.5774</v>
      </c>
      <c r="AB1825" s="5" t="str">
        <v>0.564143692273442,0.478245829622275,0.5774</v>
      </c>
      <c r="AC1825" s="5" cm="1">
        <f t="array" ref="AC1825">SIGMOID(SUM(GETVECTOR(Y1825)*GETVECTOR(_xlfn.CONCAT($S1825,",",$AH$4)))+U1825)</f>
        <v>0.5460020126199282</v>
      </c>
      <c r="AD1825" s="5" cm="1">
        <f t="array" ref="AD1825">SIGMOID(SUM(GETVECTOR(Z1825)*GETVECTOR(_xlfn.CONCAT($S1825,",",$AH$4)))+V1825)</f>
        <v>0.52800664468857372</v>
      </c>
      <c r="AE1825" s="5" cm="1">
        <f t="array" ref="AE1825">TANH(SUM(GETVECTOR(AA1825)*GETVECTOR(_xlfn.CONCAT($S1825,",",$AH$4)))+W1825)</f>
        <v>0.76653005821738152</v>
      </c>
      <c r="AF1825" s="5" cm="1">
        <f t="array" ref="AF1825">SIGMOID(SUM(GETVECTOR(AB1825)*GETVECTOR(_xlfn.CONCAT($S1825,",",$AH$4)))+X1825)</f>
        <v>0.51183497619736951</v>
      </c>
      <c r="AG1825" s="5">
        <f t="shared" si="661"/>
        <v>0.4047329640922967</v>
      </c>
      <c r="AH1825" s="40">
        <f t="shared" si="662"/>
        <v>0.19654021388784337</v>
      </c>
      <c r="AI1825" s="3">
        <f t="shared" si="663"/>
        <v>0.18210722419712172</v>
      </c>
      <c r="AJ1825" s="3">
        <f t="shared" si="664"/>
        <v>7.946526079757972E-2</v>
      </c>
      <c r="AK1825" s="3">
        <f t="shared" si="665"/>
        <v>0</v>
      </c>
      <c r="AL1825" s="3">
        <f t="shared" si="666"/>
        <v>1.5180349669353785E-2</v>
      </c>
      <c r="AM1825" s="3">
        <f t="shared" si="667"/>
        <v>1.7304884601595589E-2</v>
      </c>
      <c r="AN1825" s="3">
        <f t="shared" si="668"/>
        <v>1.7472106115321535E-2</v>
      </c>
      <c r="AO1825" s="3" t="str" cm="1">
        <f t="array" ref="AO1825">GETVECTOR(Y1825,2)</f>
        <v>0.5774</v>
      </c>
      <c r="AP1825" s="3" t="str" cm="1">
        <f t="array" ref="AP1825">GETVECTOR(Z1825,2)</f>
        <v>0.5774</v>
      </c>
      <c r="AQ1825" s="3" t="str" cm="1">
        <f t="array" ref="AQ1825">GETVECTOR(AA1825,2)</f>
        <v>0.5774</v>
      </c>
      <c r="AR1825" s="3" t="str" cm="1">
        <f t="array" ref="AR1825">GETVECTOR(AB1825,2)</f>
        <v>0.5774</v>
      </c>
      <c r="AS1825" s="3" cm="1">
        <f t="array" ref="AS1825">SUM(AK1825:AN1825*AO1825:AR1825)</f>
        <v>2.8845368339032826E-2</v>
      </c>
      <c r="AT1825" s="51">
        <f t="shared" si="669"/>
        <v>3.3163041104780758E-2</v>
      </c>
      <c r="AU1825" s="48">
        <f t="shared" si="670"/>
        <v>0.18210722419712172</v>
      </c>
      <c r="AV1825" s="56"/>
      <c r="AW1825" s="56"/>
    </row>
    <row r="1826" spans="1:49" ht="15" customHeight="1" x14ac:dyDescent="0.25">
      <c r="A1826" s="11">
        <f t="shared" si="676"/>
        <v>1823</v>
      </c>
      <c r="B1826" s="29">
        <v>32870</v>
      </c>
      <c r="C1826" s="25"/>
      <c r="D1826" s="12"/>
      <c r="E1826" s="25"/>
      <c r="F1826" s="35"/>
      <c r="G1826" s="25">
        <v>0</v>
      </c>
      <c r="H1826" s="13">
        <v>0</v>
      </c>
      <c r="I1826" s="25">
        <v>0</v>
      </c>
      <c r="J1826" s="12">
        <v>0</v>
      </c>
      <c r="K1826" s="12">
        <v>0</v>
      </c>
      <c r="L1826" s="25" t="s">
        <v>11</v>
      </c>
      <c r="M1826" s="10"/>
      <c r="N1826" s="15"/>
      <c r="O1826" s="15"/>
      <c r="P1826" s="4"/>
      <c r="Q1826" s="54"/>
      <c r="R1826" s="42">
        <f t="shared" si="677"/>
        <v>0.30927835051546393</v>
      </c>
      <c r="S1826" s="44" t="str" cm="1">
        <f t="array" ref="S1826">SETVECTOR(R1826:R1827)</f>
        <v>0.309278350515464,0.0144329896907216</v>
      </c>
      <c r="T1826" s="44">
        <f t="shared" si="671"/>
        <v>1.0309278350515464E-3</v>
      </c>
      <c r="U1826" s="5">
        <f t="shared" si="672"/>
        <v>0</v>
      </c>
      <c r="V1826" s="5">
        <f t="shared" si="673"/>
        <v>-4.8069581890652607E-2</v>
      </c>
      <c r="W1826" s="5">
        <f t="shared" si="674"/>
        <v>0.81364503846308367</v>
      </c>
      <c r="X1826" s="5">
        <f t="shared" si="675"/>
        <v>-0.10812545753879009</v>
      </c>
      <c r="Y1826" s="5" t="str" cm="1">
        <f t="array" ref="Y1826:AB1826">SETMATRIX(GETMATRIX(Y1825:AB1825)-$O$9*DELTAWEIGHT(S1825,$AH$4,AK1825:AN1825))</f>
        <v>0.5774,0.5774,0.5774</v>
      </c>
      <c r="Z1826" s="5" t="str">
        <v>0.562010238809433,0.493914793214283,0.5774</v>
      </c>
      <c r="AA1826" s="5" t="str">
        <v>0.65463453499298,0.61290308696116,0.5774</v>
      </c>
      <c r="AB1826" s="5" t="str">
        <v>0.564125910366888,0.477712372425644,0.5774</v>
      </c>
      <c r="AC1826" s="5" cm="1">
        <f t="array" ref="AC1826">SIGMOID(SUM(GETVECTOR(Y1826)*GETVECTOR(_xlfn.CONCAT($S1826,",",$AH$4)))+U1826)</f>
        <v>0.54659216672985944</v>
      </c>
      <c r="AD1826" s="5" cm="1">
        <f t="array" ref="AD1826">SIGMOID(SUM(GETVECTOR(Z1826)*GETVECTOR(_xlfn.CONCAT($S1826,",",$AH$4)))+V1826)</f>
        <v>0.53317038029479669</v>
      </c>
      <c r="AE1826" s="5" cm="1">
        <f t="array" ref="AE1826">TANH(SUM(GETVECTOR(AA1826)*GETVECTOR(_xlfn.CONCAT($S1826,",",$AH$4)))+W1826)</f>
        <v>0.77187719091752049</v>
      </c>
      <c r="AF1826" s="5" cm="1">
        <f t="array" ref="AF1826">SIGMOID(SUM(GETVECTOR(AB1826)*GETVECTOR(_xlfn.CONCAT($S1826,",",$AH$4)))+X1826)</f>
        <v>0.51830214204875624</v>
      </c>
      <c r="AG1826" s="5">
        <f t="shared" si="661"/>
        <v>0.41154205542237376</v>
      </c>
      <c r="AH1826" s="40">
        <f t="shared" si="662"/>
        <v>0.20202445035408928</v>
      </c>
      <c r="AI1826" s="3">
        <f t="shared" si="663"/>
        <v>0.20099352251903774</v>
      </c>
      <c r="AJ1826" s="3">
        <f t="shared" si="664"/>
        <v>8.8348069935716977E-2</v>
      </c>
      <c r="AK1826" s="3">
        <f t="shared" si="665"/>
        <v>0</v>
      </c>
      <c r="AL1826" s="3">
        <f t="shared" si="666"/>
        <v>1.6973433071284062E-2</v>
      </c>
      <c r="AM1826" s="3">
        <f t="shared" si="667"/>
        <v>1.9039932715846572E-2</v>
      </c>
      <c r="AN1826" s="3">
        <f t="shared" si="668"/>
        <v>1.9559633388449765E-2</v>
      </c>
      <c r="AO1826" s="3" t="str" cm="1">
        <f t="array" ref="AO1826">GETVECTOR(Y1826,2)</f>
        <v>0.5774</v>
      </c>
      <c r="AP1826" s="3" t="str" cm="1">
        <f t="array" ref="AP1826">GETVECTOR(Z1826,2)</f>
        <v>0.5774</v>
      </c>
      <c r="AQ1826" s="3" t="str" cm="1">
        <f t="array" ref="AQ1826">GETVECTOR(AA1826,2)</f>
        <v>0.5774</v>
      </c>
      <c r="AR1826" s="3" t="str" cm="1">
        <f t="array" ref="AR1826">GETVECTOR(AB1826,2)</f>
        <v>0.5774</v>
      </c>
      <c r="AS1826" s="3" cm="1">
        <f t="array" ref="AS1826">SUM(AK1826:AN1826*AO1826:AR1826)</f>
        <v>3.2087849723980127E-2</v>
      </c>
      <c r="AT1826" s="51">
        <f t="shared" si="669"/>
        <v>4.0398396094610933E-2</v>
      </c>
      <c r="AU1826" s="48">
        <f t="shared" si="670"/>
        <v>0.20099352251903774</v>
      </c>
      <c r="AV1826" s="56"/>
      <c r="AW1826" s="56"/>
    </row>
    <row r="1827" spans="1:49" ht="15" customHeight="1" x14ac:dyDescent="0.25">
      <c r="A1827" s="11">
        <f t="shared" si="676"/>
        <v>1824</v>
      </c>
      <c r="B1827" s="29">
        <v>32871</v>
      </c>
      <c r="C1827" s="25"/>
      <c r="D1827" s="12"/>
      <c r="E1827" s="25"/>
      <c r="F1827" s="35"/>
      <c r="G1827" s="25">
        <v>0</v>
      </c>
      <c r="H1827" s="13">
        <v>0</v>
      </c>
      <c r="I1827" s="25">
        <v>0</v>
      </c>
      <c r="J1827" s="12">
        <v>0</v>
      </c>
      <c r="K1827" s="12">
        <v>0</v>
      </c>
      <c r="L1827" s="25" t="s">
        <v>11</v>
      </c>
      <c r="M1827" s="10"/>
      <c r="N1827" s="15"/>
      <c r="O1827" s="15"/>
      <c r="P1827" s="4"/>
      <c r="Q1827" s="54"/>
      <c r="R1827" s="42">
        <f t="shared" si="677"/>
        <v>1.4432989690721649E-2</v>
      </c>
      <c r="S1827" s="44" t="str" cm="1">
        <f t="array" ref="S1827">SETVECTOR(R1827:R1828)</f>
        <v>0.0144329896907216,0.00103092783505155</v>
      </c>
      <c r="T1827" s="44">
        <f t="shared" si="671"/>
        <v>4.7422680412371132E-2</v>
      </c>
      <c r="U1827" s="5">
        <f t="shared" si="672"/>
        <v>0</v>
      </c>
      <c r="V1827" s="5">
        <f t="shared" si="673"/>
        <v>-4.976692519778101E-2</v>
      </c>
      <c r="W1827" s="5">
        <f t="shared" si="674"/>
        <v>0.81174104519149903</v>
      </c>
      <c r="X1827" s="5">
        <f t="shared" si="675"/>
        <v>-0.11008142087763506</v>
      </c>
      <c r="Y1827" s="5" t="str" cm="1">
        <f t="array" ref="Y1827:AB1827">SETMATRIX(GETMATRIX(Y1826:AB1826)-$O$9*DELTAWEIGHT(S1826,$AH$4,AK1826:AN1826))</f>
        <v>0.5774,0.5774,0.5774</v>
      </c>
      <c r="Z1827" s="5" t="str">
        <v>0.561490044389689,0.493890517474695,0.5774</v>
      </c>
      <c r="AA1827" s="5" t="str">
        <v>0.654005696438158,0.612873741161935,0.5774</v>
      </c>
      <c r="AB1827" s="5" t="str">
        <v>0.563530245589411,0.477684574736028,0.5774</v>
      </c>
      <c r="AC1827" s="5" cm="1">
        <f t="array" ref="AC1827">SIGMOID(SUM(GETVECTOR(Y1827)*GETVECTOR(_xlfn.CONCAT($S1827,",",$AH$4)))+U1827)</f>
        <v>0.50223220166474081</v>
      </c>
      <c r="AD1827" s="5" cm="1">
        <f t="array" ref="AD1827">SIGMOID(SUM(GETVECTOR(Z1827)*GETVECTOR(_xlfn.CONCAT($S1827,",",$AH$4)))+V1827)</f>
        <v>0.4897130069020022</v>
      </c>
      <c r="AE1827" s="5" cm="1">
        <f t="array" ref="AE1827">TANH(SUM(GETVECTOR(AA1827)*GETVECTOR(_xlfn.CONCAT($S1827,",",$AH$4)))+W1827)</f>
        <v>0.67605497667855319</v>
      </c>
      <c r="AF1827" s="5" cm="1">
        <f t="array" ref="AF1827">SIGMOID(SUM(GETVECTOR(AB1827)*GETVECTOR(_xlfn.CONCAT($S1827,",",$AH$4)))+X1827)</f>
        <v>0.47465784989590321</v>
      </c>
      <c r="AG1827" s="5">
        <f t="shared" si="661"/>
        <v>0.33107291546031725</v>
      </c>
      <c r="AH1827" s="40">
        <f t="shared" si="662"/>
        <v>0.15164583034621534</v>
      </c>
      <c r="AI1827" s="3">
        <f t="shared" si="663"/>
        <v>0.10422314993384421</v>
      </c>
      <c r="AJ1827" s="3">
        <f t="shared" si="664"/>
        <v>4.4420881631585224E-2</v>
      </c>
      <c r="AK1827" s="3">
        <f t="shared" si="665"/>
        <v>0</v>
      </c>
      <c r="AL1827" s="3">
        <f t="shared" si="666"/>
        <v>7.5045615810059758E-3</v>
      </c>
      <c r="AM1827" s="3">
        <f t="shared" si="667"/>
        <v>1.1811046662303636E-2</v>
      </c>
      <c r="AN1827" s="3">
        <f t="shared" si="668"/>
        <v>8.3030358938201692E-3</v>
      </c>
      <c r="AO1827" s="3" t="str" cm="1">
        <f t="array" ref="AO1827">GETVECTOR(Y1827,2)</f>
        <v>0.5774</v>
      </c>
      <c r="AP1827" s="3" t="str" cm="1">
        <f t="array" ref="AP1827">GETVECTOR(Z1827,2)</f>
        <v>0.5774</v>
      </c>
      <c r="AQ1827" s="3" t="str" cm="1">
        <f t="array" ref="AQ1827">GETVECTOR(AA1827,2)</f>
        <v>0.5774</v>
      </c>
      <c r="AR1827" s="3" t="str" cm="1">
        <f t="array" ref="AR1827">GETVECTOR(AB1827,2)</f>
        <v>0.5774</v>
      </c>
      <c r="AS1827" s="3" cm="1">
        <f t="array" ref="AS1827">SUM(AK1827:AN1827*AO1827:AR1827)</f>
        <v>1.5947005124778736E-2</v>
      </c>
      <c r="AT1827" s="51">
        <f t="shared" si="669"/>
        <v>1.086246498213257E-2</v>
      </c>
      <c r="AU1827" s="48">
        <f t="shared" si="670"/>
        <v>0.10422314993384421</v>
      </c>
      <c r="AV1827" s="56"/>
      <c r="AW1827" s="56"/>
    </row>
    <row r="1828" spans="1:49" ht="15" customHeight="1" x14ac:dyDescent="0.25">
      <c r="A1828" s="11">
        <f t="shared" si="676"/>
        <v>1825</v>
      </c>
      <c r="B1828" s="29">
        <v>32872</v>
      </c>
      <c r="C1828" s="25"/>
      <c r="D1828" s="12"/>
      <c r="E1828" s="25"/>
      <c r="F1828" s="35"/>
      <c r="G1828" s="25">
        <v>0</v>
      </c>
      <c r="H1828" s="13">
        <v>0</v>
      </c>
      <c r="I1828" s="25">
        <v>0</v>
      </c>
      <c r="J1828" s="12">
        <v>0</v>
      </c>
      <c r="K1828" s="12">
        <v>0</v>
      </c>
      <c r="L1828" s="25" t="s">
        <v>11</v>
      </c>
      <c r="M1828" s="10"/>
      <c r="N1828" s="15"/>
      <c r="O1828" s="15"/>
      <c r="P1828" s="4"/>
      <c r="Q1828" s="54"/>
      <c r="R1828" s="42">
        <f t="shared" si="677"/>
        <v>1.0309278350515464E-3</v>
      </c>
      <c r="S1828" s="44" t="str" cm="1">
        <f t="array" ref="S1828">SETVECTOR(R1828:R1829)</f>
        <v>0.00103092783505155,0.0474226804123711</v>
      </c>
      <c r="T1828" s="44">
        <f t="shared" si="671"/>
        <v>0.53195876288659794</v>
      </c>
      <c r="U1828" s="5">
        <f t="shared" si="672"/>
        <v>0</v>
      </c>
      <c r="V1828" s="5">
        <f t="shared" si="673"/>
        <v>-5.0517381355881609E-2</v>
      </c>
      <c r="W1828" s="5">
        <f t="shared" si="674"/>
        <v>0.8105599405252687</v>
      </c>
      <c r="X1828" s="5">
        <f t="shared" si="675"/>
        <v>-0.11091172446701708</v>
      </c>
      <c r="Y1828" s="5" t="str" cm="1">
        <f t="array" ref="Y1828:AB1828">SETMATRIX(GETMATRIX(Y1827:AB1827)-$O$9*DELTAWEIGHT(S1827,$AH$4,AK1827:AN1827))</f>
        <v>0.5774,0.5774,0.5774</v>
      </c>
      <c r="Z1828" s="5" t="str">
        <v>0.561479743177541,0.493889781673827,0.5774</v>
      </c>
      <c r="AA1828" s="5" t="str">
        <v>0.653988020675401,0.612872478607452,0.5774</v>
      </c>
      <c r="AB1828" s="5" t="str">
        <v>0.563518928257787,0.477683766355198,0.5774</v>
      </c>
      <c r="AC1828" s="5" cm="1">
        <f t="array" ref="AC1828">SIGMOID(SUM(GETVECTOR(Y1828)*GETVECTOR(_xlfn.CONCAT($S1828,",",$AH$4)))+U1828)</f>
        <v>0.50699382217341482</v>
      </c>
      <c r="AD1828" s="5" cm="1">
        <f t="array" ref="AD1828">SIGMOID(SUM(GETVECTOR(Z1828)*GETVECTOR(_xlfn.CONCAT($S1828,",",$AH$4)))+V1828)</f>
        <v>0.49337114867188403</v>
      </c>
      <c r="AE1828" s="5" cm="1">
        <f t="array" ref="AE1828">TANH(SUM(GETVECTOR(AA1828)*GETVECTOR(_xlfn.CONCAT($S1828,",",$AH$4)))+W1828)</f>
        <v>0.68596698195722028</v>
      </c>
      <c r="AF1828" s="5" cm="1">
        <f t="array" ref="AF1828">SIGMOID(SUM(GETVECTOR(AB1828)*GETVECTOR(_xlfn.CONCAT($S1828,",",$AH$4)))+X1828)</f>
        <v>0.47809459800814652</v>
      </c>
      <c r="AG1828" s="5">
        <f t="shared" si="661"/>
        <v>0.33843631783921929</v>
      </c>
      <c r="AH1828" s="40">
        <f t="shared" si="662"/>
        <v>0.15589741645539357</v>
      </c>
      <c r="AI1828" s="3">
        <f t="shared" si="663"/>
        <v>-0.37606134643120437</v>
      </c>
      <c r="AJ1828" s="3">
        <f t="shared" si="664"/>
        <v>-0.16067576812810691</v>
      </c>
      <c r="AK1828" s="3">
        <f t="shared" si="665"/>
        <v>0</v>
      </c>
      <c r="AL1828" s="3">
        <f t="shared" si="666"/>
        <v>-2.7549724759206973E-2</v>
      </c>
      <c r="AM1828" s="3">
        <f t="shared" si="667"/>
        <v>-4.197092223999932E-2</v>
      </c>
      <c r="AN1828" s="3">
        <f t="shared" si="668"/>
        <v>-3.0597744003403964E-2</v>
      </c>
      <c r="AO1828" s="3" t="str" cm="1">
        <f t="array" ref="AO1828">GETVECTOR(Y1828,2)</f>
        <v>0.5774</v>
      </c>
      <c r="AP1828" s="3" t="str" cm="1">
        <f t="array" ref="AP1828">GETVECTOR(Z1828,2)</f>
        <v>0.5774</v>
      </c>
      <c r="AQ1828" s="3" t="str" cm="1">
        <f t="array" ref="AQ1828">GETVECTOR(AA1828,2)</f>
        <v>0.5774</v>
      </c>
      <c r="AR1828" s="3" t="str" cm="1">
        <f t="array" ref="AR1828">GETVECTOR(AB1828,2)</f>
        <v>0.5774</v>
      </c>
      <c r="AS1828" s="3" cm="1">
        <f t="array" ref="AS1828">SUM(AK1828:AN1828*AO1828:AR1828)</f>
        <v>-5.7808358964907165E-2</v>
      </c>
      <c r="AT1828" s="51">
        <f t="shared" si="669"/>
        <v>0.14142213627965031</v>
      </c>
      <c r="AU1828" s="48">
        <f t="shared" si="670"/>
        <v>0.37606134643120437</v>
      </c>
      <c r="AV1828" s="56"/>
      <c r="AW1828" s="56"/>
    </row>
    <row r="1829" spans="1:49" ht="15" customHeight="1" x14ac:dyDescent="0.25">
      <c r="A1829" s="11">
        <f t="shared" si="676"/>
        <v>1826</v>
      </c>
      <c r="B1829" s="29">
        <v>32873</v>
      </c>
      <c r="C1829" s="25"/>
      <c r="D1829" s="12"/>
      <c r="E1829" s="25"/>
      <c r="F1829" s="35"/>
      <c r="G1829" s="25">
        <v>0</v>
      </c>
      <c r="H1829" s="13">
        <v>0</v>
      </c>
      <c r="I1829" s="25">
        <v>0</v>
      </c>
      <c r="J1829" s="12">
        <v>0</v>
      </c>
      <c r="K1829" s="12">
        <v>0</v>
      </c>
      <c r="L1829" s="25" t="s">
        <v>11</v>
      </c>
      <c r="M1829" s="10"/>
      <c r="N1829" s="15"/>
      <c r="O1829" s="15"/>
      <c r="P1829" s="4"/>
      <c r="Q1829" s="54"/>
      <c r="R1829" s="42">
        <f t="shared" si="677"/>
        <v>4.7422680412371132E-2</v>
      </c>
      <c r="S1829" s="44" t="str" cm="1">
        <f t="array" ref="S1829">SETVECTOR(R1829:R1830)</f>
        <v>0.0474226804123711,0.531958762886598</v>
      </c>
      <c r="T1829" s="44">
        <f t="shared" si="671"/>
        <v>5.1546391752577317E-2</v>
      </c>
      <c r="U1829" s="5">
        <f t="shared" si="672"/>
        <v>0</v>
      </c>
      <c r="V1829" s="5">
        <f t="shared" si="673"/>
        <v>-4.7762408879960909E-2</v>
      </c>
      <c r="W1829" s="5">
        <f t="shared" si="674"/>
        <v>0.81475703274926858</v>
      </c>
      <c r="X1829" s="5">
        <f t="shared" si="675"/>
        <v>-0.10785195006667668</v>
      </c>
      <c r="Y1829" s="5" t="str" cm="1">
        <f t="array" ref="Y1829:AB1829">SETMATRIX(GETMATRIX(Y1828:AB1828)-$O$9*DELTAWEIGHT(S1828,$AH$4,AK1828:AN1828))</f>
        <v>0.5774,0.5774,0.5774</v>
      </c>
      <c r="Z1829" s="5" t="str">
        <v>0.561482554531185,0.494019103941469,0.5774</v>
      </c>
      <c r="AA1829" s="5" t="str">
        <v>0.65399268492937,0.613087034290046,0.5774</v>
      </c>
      <c r="AB1829" s="5" t="str">
        <v>0.563522028794111,0.477826391026106,0.5774</v>
      </c>
      <c r="AC1829" s="5" cm="1">
        <f t="array" ref="AC1829">SIGMOID(SUM(GETVECTOR(Y1829)*GETVECTOR(_xlfn.CONCAT($S1829,",",$AH$4)))+U1829)</f>
        <v>0.58286236373382716</v>
      </c>
      <c r="AD1829" s="5" cm="1">
        <f t="array" ref="AD1829">SIGMOID(SUM(GETVECTOR(Z1829)*GETVECTOR(_xlfn.CONCAT($S1829,",",$AH$4)))+V1829)</f>
        <v>0.56012327845101428</v>
      </c>
      <c r="AE1829" s="5" cm="1">
        <f t="array" ref="AE1829">TANH(SUM(GETVECTOR(AA1829)*GETVECTOR(_xlfn.CONCAT($S1829,",",$AH$4)))+W1829)</f>
        <v>0.8248829114585785</v>
      </c>
      <c r="AF1829" s="5" cm="1">
        <f t="array" ref="AF1829">SIGMOID(SUM(GETVECTOR(AB1829)*GETVECTOR(_xlfn.CONCAT($S1829,",",$AH$4)))+X1829)</f>
        <v>0.54315627674999778</v>
      </c>
      <c r="AG1829" s="5">
        <f t="shared" si="661"/>
        <v>0.4620361207043967</v>
      </c>
      <c r="AH1829" s="40">
        <f t="shared" si="662"/>
        <v>0.23450351393350627</v>
      </c>
      <c r="AI1829" s="3">
        <f t="shared" si="663"/>
        <v>0.18295712218092897</v>
      </c>
      <c r="AJ1829" s="3">
        <f t="shared" si="664"/>
        <v>8.0850801707817582E-2</v>
      </c>
      <c r="AK1829" s="3">
        <f t="shared" si="665"/>
        <v>0</v>
      </c>
      <c r="AL1829" s="3">
        <f t="shared" si="666"/>
        <v>1.6432030753165915E-2</v>
      </c>
      <c r="AM1829" s="3">
        <f t="shared" si="667"/>
        <v>1.4472097685489703E-2</v>
      </c>
      <c r="AN1829" s="3">
        <f t="shared" si="668"/>
        <v>1.9600463327677321E-2</v>
      </c>
      <c r="AO1829" s="3" t="str" cm="1">
        <f t="array" ref="AO1829">GETVECTOR(Y1829,2)</f>
        <v>0.5774</v>
      </c>
      <c r="AP1829" s="3" t="str" cm="1">
        <f t="array" ref="AP1829">GETVECTOR(Z1829,2)</f>
        <v>0.5774</v>
      </c>
      <c r="AQ1829" s="3" t="str" cm="1">
        <f t="array" ref="AQ1829">GETVECTOR(AA1829,2)</f>
        <v>0.5774</v>
      </c>
      <c r="AR1829" s="3" t="str" cm="1">
        <f t="array" ref="AR1829">GETVECTOR(AB1829,2)</f>
        <v>0.5774</v>
      </c>
      <c r="AS1829" s="3" cm="1">
        <f t="array" ref="AS1829">SUM(AK1829:AN1829*AO1829:AR1829)</f>
        <v>2.9161351285880641E-2</v>
      </c>
      <c r="AT1829" s="51">
        <f t="shared" si="669"/>
        <v>3.3473308556727373E-2</v>
      </c>
      <c r="AU1829" s="48">
        <f t="shared" si="670"/>
        <v>0.18295712218092897</v>
      </c>
      <c r="AV1829" s="56"/>
      <c r="AW1829" s="56"/>
    </row>
    <row r="1830" spans="1:49" ht="15" customHeight="1" x14ac:dyDescent="0.25">
      <c r="A1830" s="11">
        <f t="shared" si="676"/>
        <v>1827</v>
      </c>
      <c r="B1830" s="29">
        <v>32874</v>
      </c>
      <c r="C1830" s="25">
        <v>21</v>
      </c>
      <c r="D1830" s="12">
        <v>30.6</v>
      </c>
      <c r="E1830" s="25"/>
      <c r="F1830" s="35">
        <v>88</v>
      </c>
      <c r="G1830" s="25">
        <v>54</v>
      </c>
      <c r="H1830" s="13">
        <v>0</v>
      </c>
      <c r="I1830" s="25">
        <v>0</v>
      </c>
      <c r="J1830" s="12">
        <v>0</v>
      </c>
      <c r="K1830" s="12">
        <v>0</v>
      </c>
      <c r="L1830" s="25" t="s">
        <v>11</v>
      </c>
      <c r="M1830" s="10"/>
      <c r="N1830" s="15"/>
      <c r="O1830" s="15"/>
      <c r="P1830" s="4"/>
      <c r="Q1830" s="54"/>
      <c r="R1830" s="42">
        <f t="shared" si="677"/>
        <v>0.53195876288659794</v>
      </c>
      <c r="S1830" s="44" t="str" cm="1">
        <f t="array" ref="S1830">SETVECTOR(R1830:R1831)</f>
        <v>0.531958762886598,0.0515463917525773</v>
      </c>
      <c r="T1830" s="44">
        <f t="shared" si="671"/>
        <v>2.0618556701030928E-3</v>
      </c>
      <c r="U1830" s="5">
        <f t="shared" si="672"/>
        <v>0</v>
      </c>
      <c r="V1830" s="5">
        <f t="shared" si="673"/>
        <v>-4.9405611955277498E-2</v>
      </c>
      <c r="W1830" s="5">
        <f t="shared" si="674"/>
        <v>0.81330982298071963</v>
      </c>
      <c r="X1830" s="5">
        <f t="shared" si="675"/>
        <v>-0.10981199639944442</v>
      </c>
      <c r="Y1830" s="5" t="str" cm="1">
        <f t="array" ref="Y1830:AB1830">SETMATRIX(GETMATRIX(Y1829:AB1829)-$O$9*DELTAWEIGHT(S1829,$AH$4,AK1829:AN1829))</f>
        <v>0.5774,0.5774,0.5774</v>
      </c>
      <c r="Z1830" s="5" t="str">
        <v>0.561403648021496,0.493133978745825,0.5774</v>
      </c>
      <c r="AA1830" s="5" t="str">
        <v>0.653918212870254,0.612251652061697,0.5774</v>
      </c>
      <c r="AB1830" s="5" t="str">
        <v>0.563428432638483,0.476776486323848,0.5774</v>
      </c>
      <c r="AC1830" s="5" cm="1">
        <f t="array" ref="AC1830">SIGMOID(SUM(GETVECTOR(Y1830)*GETVECTOR(_xlfn.CONCAT($S1830,",",$AH$4)))+U1830)</f>
        <v>0.58344115843111177</v>
      </c>
      <c r="AD1830" s="5" cm="1">
        <f t="array" ref="AD1830">SIGMOID(SUM(GETVECTOR(Z1830)*GETVECTOR(_xlfn.CONCAT($S1830,",",$AH$4)))+V1830)</f>
        <v>0.56823589515701978</v>
      </c>
      <c r="AE1830" s="5" cm="1">
        <f t="array" ref="AE1830">TANH(SUM(GETVECTOR(AA1830)*GETVECTOR(_xlfn.CONCAT($S1830,",",$AH$4)))+W1830)</f>
        <v>0.83142261400046535</v>
      </c>
      <c r="AF1830" s="5" cm="1">
        <f t="array" ref="AF1830">SIGMOID(SUM(GETVECTOR(AB1830)*GETVECTOR(_xlfn.CONCAT($S1830,",",$AH$4)))+X1830)</f>
        <v>0.55341657747110451</v>
      </c>
      <c r="AG1830" s="5">
        <f t="shared" si="661"/>
        <v>0.47244417332034377</v>
      </c>
      <c r="AH1830" s="40">
        <f t="shared" si="662"/>
        <v>0.2435985063802282</v>
      </c>
      <c r="AI1830" s="3">
        <f t="shared" si="663"/>
        <v>0.24153665071012512</v>
      </c>
      <c r="AJ1830" s="3">
        <f t="shared" si="664"/>
        <v>0.10777155818601691</v>
      </c>
      <c r="AK1830" s="3">
        <f t="shared" si="665"/>
        <v>0</v>
      </c>
      <c r="AL1830" s="3">
        <f t="shared" si="666"/>
        <v>2.1983720468360866E-2</v>
      </c>
      <c r="AM1830" s="3">
        <f t="shared" si="667"/>
        <v>1.8906916847089186E-2</v>
      </c>
      <c r="AN1830" s="3">
        <f t="shared" si="668"/>
        <v>2.6276060833390801E-2</v>
      </c>
      <c r="AO1830" s="3" t="str" cm="1">
        <f t="array" ref="AO1830">GETVECTOR(Y1830,2)</f>
        <v>0.5774</v>
      </c>
      <c r="AP1830" s="3" t="str" cm="1">
        <f t="array" ref="AP1830">GETVECTOR(Z1830,2)</f>
        <v>0.5774</v>
      </c>
      <c r="AQ1830" s="3" t="str" cm="1">
        <f t="array" ref="AQ1830">GETVECTOR(AA1830,2)</f>
        <v>0.5774</v>
      </c>
      <c r="AR1830" s="3" t="str" cm="1">
        <f t="array" ref="AR1830">GETVECTOR(AB1830,2)</f>
        <v>0.5774</v>
      </c>
      <c r="AS1830" s="3" cm="1">
        <f t="array" ref="AS1830">SUM(AK1830:AN1830*AO1830:AR1830)</f>
        <v>3.8782051511140711E-2</v>
      </c>
      <c r="AT1830" s="51">
        <f t="shared" si="669"/>
        <v>5.8339953636264985E-2</v>
      </c>
      <c r="AU1830" s="48">
        <f t="shared" si="670"/>
        <v>0.24153665071012512</v>
      </c>
      <c r="AV1830" s="56"/>
      <c r="AW1830" s="56"/>
    </row>
    <row r="1831" spans="1:49" ht="15" customHeight="1" x14ac:dyDescent="0.25">
      <c r="A1831" s="11">
        <f t="shared" si="676"/>
        <v>1828</v>
      </c>
      <c r="B1831" s="29">
        <v>32875</v>
      </c>
      <c r="C1831" s="25">
        <v>21</v>
      </c>
      <c r="D1831" s="12">
        <v>34.4</v>
      </c>
      <c r="E1831" s="25"/>
      <c r="F1831" s="35">
        <v>76</v>
      </c>
      <c r="G1831" s="25">
        <v>0</v>
      </c>
      <c r="H1831" s="13">
        <v>0</v>
      </c>
      <c r="I1831" s="25">
        <v>0</v>
      </c>
      <c r="J1831" s="12">
        <v>0</v>
      </c>
      <c r="K1831" s="12">
        <v>1</v>
      </c>
      <c r="L1831" s="25" t="s">
        <v>11</v>
      </c>
      <c r="M1831" s="10"/>
      <c r="N1831" s="15"/>
      <c r="O1831" s="15"/>
      <c r="P1831" s="4"/>
      <c r="Q1831" s="54"/>
      <c r="R1831" s="42">
        <f t="shared" si="677"/>
        <v>5.1546391752577317E-2</v>
      </c>
      <c r="S1831" s="44" t="str" cm="1">
        <f t="array" ref="S1831">SETVECTOR(R1831:R1832)</f>
        <v>0.0515463917525773,0.00206185567010309</v>
      </c>
      <c r="T1831" s="44">
        <f t="shared" si="671"/>
        <v>9.3814432989690721E-2</v>
      </c>
      <c r="U1831" s="5">
        <f t="shared" si="672"/>
        <v>0</v>
      </c>
      <c r="V1831" s="5">
        <f t="shared" si="673"/>
        <v>-5.1603984002113586E-2</v>
      </c>
      <c r="W1831" s="5">
        <f t="shared" si="674"/>
        <v>0.81141913129601073</v>
      </c>
      <c r="X1831" s="5">
        <f t="shared" si="675"/>
        <v>-0.11243960248278349</v>
      </c>
      <c r="Y1831" s="5" t="str" cm="1">
        <f t="array" ref="Y1831:AB1831">SETMATRIX(GETMATRIX(Y1830:AB1830)-$O$9*DELTAWEIGHT(S1830,$AH$4,AK1830:AN1830))</f>
        <v>0.5774,0.5774,0.5774</v>
      </c>
      <c r="Z1831" s="5" t="str">
        <v>0.560228092472816,0.493020068324441,0.5774</v>
      </c>
      <c r="AA1831" s="5" t="str">
        <v>0.652836211082539,0.612146806927228,0.5774</v>
      </c>
      <c r="AB1831" s="5" t="str">
        <v>0.562030934143276,0.476641069802995,0.5774</v>
      </c>
      <c r="AC1831" s="5" cm="1">
        <f t="array" ref="AC1831">SIGMOID(SUM(GETVECTOR(Y1831)*GETVECTOR(_xlfn.CONCAT($S1831,",",$AH$4)))+U1831)</f>
        <v>0.50773773272340572</v>
      </c>
      <c r="AD1831" s="5" cm="1">
        <f t="array" ref="AD1831">SIGMOID(SUM(GETVECTOR(Z1831)*GETVECTOR(_xlfn.CONCAT($S1831,",",$AH$4)))+V1831)</f>
        <v>0.49457278539406441</v>
      </c>
      <c r="AE1831" s="5" cm="1">
        <f t="array" ref="AE1831">TANH(SUM(GETVECTOR(AA1831)*GETVECTOR(_xlfn.CONCAT($S1831,",",$AH$4)))+W1831)</f>
        <v>0.68914869766081455</v>
      </c>
      <c r="AF1831" s="5" cm="1">
        <f t="array" ref="AF1831">SIGMOID(SUM(GETVECTOR(AB1831)*GETVECTOR(_xlfn.CONCAT($S1831,",",$AH$4)))+X1831)</f>
        <v>0.47939014173984246</v>
      </c>
      <c r="AG1831" s="5">
        <f t="shared" si="661"/>
        <v>0.34083419095280099</v>
      </c>
      <c r="AH1831" s="40">
        <f t="shared" si="662"/>
        <v>0.15734635388099522</v>
      </c>
      <c r="AI1831" s="3">
        <f t="shared" si="663"/>
        <v>6.3531920891304494E-2</v>
      </c>
      <c r="AJ1831" s="3">
        <f t="shared" si="664"/>
        <v>2.7175500827472231E-2</v>
      </c>
      <c r="AK1831" s="3">
        <f t="shared" si="665"/>
        <v>0</v>
      </c>
      <c r="AL1831" s="3">
        <f t="shared" si="666"/>
        <v>4.6814386251897268E-3</v>
      </c>
      <c r="AM1831" s="3">
        <f t="shared" si="667"/>
        <v>7.057133701886909E-3</v>
      </c>
      <c r="AN1831" s="3">
        <f t="shared" si="668"/>
        <v>5.2042848337181822E-3</v>
      </c>
      <c r="AO1831" s="3" t="str" cm="1">
        <f t="array" ref="AO1831">GETVECTOR(Y1831,2)</f>
        <v>0.5774</v>
      </c>
      <c r="AP1831" s="3" t="str" cm="1">
        <f t="array" ref="AP1831">GETVECTOR(Z1831,2)</f>
        <v>0.5774</v>
      </c>
      <c r="AQ1831" s="3" t="str" cm="1">
        <f t="array" ref="AQ1831">GETVECTOR(AA1831,2)</f>
        <v>0.5774</v>
      </c>
      <c r="AR1831" s="3" t="str" cm="1">
        <f t="array" ref="AR1831">GETVECTOR(AB1831,2)</f>
        <v>0.5774</v>
      </c>
      <c r="AS1831" s="3" cm="1">
        <f t="array" ref="AS1831">SUM(AK1831:AN1831*AO1831:AR1831)</f>
        <v>9.7828057246429276E-3</v>
      </c>
      <c r="AT1831" s="51">
        <f t="shared" si="669"/>
        <v>4.0363049721389727E-3</v>
      </c>
      <c r="AU1831" s="48">
        <f t="shared" si="670"/>
        <v>6.3531920891304494E-2</v>
      </c>
      <c r="AV1831" s="56"/>
      <c r="AW1831" s="56"/>
    </row>
    <row r="1832" spans="1:49" ht="15" customHeight="1" x14ac:dyDescent="0.25">
      <c r="A1832" s="11">
        <f t="shared" si="676"/>
        <v>1829</v>
      </c>
      <c r="B1832" s="29">
        <v>32876</v>
      </c>
      <c r="C1832" s="25">
        <v>22</v>
      </c>
      <c r="D1832" s="12">
        <v>33</v>
      </c>
      <c r="E1832" s="25"/>
      <c r="F1832" s="35">
        <v>87</v>
      </c>
      <c r="G1832" s="25">
        <v>0</v>
      </c>
      <c r="H1832" s="13">
        <v>0</v>
      </c>
      <c r="I1832" s="25">
        <v>0</v>
      </c>
      <c r="J1832" s="12">
        <v>0</v>
      </c>
      <c r="K1832" s="12">
        <v>1</v>
      </c>
      <c r="L1832" s="25" t="s">
        <v>11</v>
      </c>
      <c r="M1832" s="10"/>
      <c r="N1832" s="15"/>
      <c r="O1832" s="15"/>
      <c r="P1832" s="4"/>
      <c r="Q1832" s="54"/>
      <c r="R1832" s="42">
        <f t="shared" si="677"/>
        <v>2.0618556701030928E-3</v>
      </c>
      <c r="S1832" s="44" t="str" cm="1">
        <f t="array" ref="S1832">SETVECTOR(R1832:R1833)</f>
        <v>0.00206185567010309,0.0938144329896907</v>
      </c>
      <c r="T1832" s="44">
        <f t="shared" si="671"/>
        <v>0.79381443298969068</v>
      </c>
      <c r="U1832" s="5">
        <f t="shared" si="672"/>
        <v>0</v>
      </c>
      <c r="V1832" s="5">
        <f t="shared" si="673"/>
        <v>-5.2072127864632556E-2</v>
      </c>
      <c r="W1832" s="5">
        <f t="shared" si="674"/>
        <v>0.81071341792582208</v>
      </c>
      <c r="X1832" s="5">
        <f t="shared" si="675"/>
        <v>-0.11296003096615531</v>
      </c>
      <c r="Y1832" s="5" t="str" cm="1">
        <f t="array" ref="Y1832:AB1832">SETMATRIX(GETMATRIX(Y1831:AB1831)-$O$9*DELTAWEIGHT(S1831,$AH$4,AK1831:AN1831))</f>
        <v>0.5774,0.5774,0.5774</v>
      </c>
      <c r="Z1832" s="5" t="str">
        <v>0.560205435952137,0.493019162063614,0.5774</v>
      </c>
      <c r="AA1832" s="5" t="str">
        <v>0.652799036621998,0.612145319948806,0.5774</v>
      </c>
      <c r="AB1832" s="5" t="str">
        <v>0.562005922613653,0.47664006934181,0.5774</v>
      </c>
      <c r="AC1832" s="5" cm="1">
        <f t="array" ref="AC1832">SIGMOID(SUM(GETVECTOR(Y1832)*GETVECTOR(_xlfn.CONCAT($S1832,",",$AH$4)))+U1832)</f>
        <v>0.51383620889354142</v>
      </c>
      <c r="AD1832" s="5" cm="1">
        <f t="array" ref="AD1832">SIGMOID(SUM(GETVECTOR(Z1832)*GETVECTOR(_xlfn.CONCAT($S1832,",",$AH$4)))+V1832)</f>
        <v>0.49883381412266392</v>
      </c>
      <c r="AE1832" s="5" cm="1">
        <f t="array" ref="AE1832">TANH(SUM(GETVECTOR(AA1832)*GETVECTOR(_xlfn.CONCAT($S1832,",",$AH$4)))+W1832)</f>
        <v>0.70111362962053014</v>
      </c>
      <c r="AF1832" s="5" cm="1">
        <f t="array" ref="AF1832">SIGMOID(SUM(GETVECTOR(AB1832)*GETVECTOR(_xlfn.CONCAT($S1832,",",$AH$4)))+X1832)</f>
        <v>0.48323490259014512</v>
      </c>
      <c r="AG1832" s="5">
        <f t="shared" si="661"/>
        <v>0.34973918599699377</v>
      </c>
      <c r="AH1832" s="40">
        <f t="shared" si="662"/>
        <v>0.16243661977482082</v>
      </c>
      <c r="AI1832" s="3">
        <f t="shared" si="663"/>
        <v>-0.63137781321486985</v>
      </c>
      <c r="AJ1832" s="3">
        <f t="shared" si="664"/>
        <v>-0.27062922201335621</v>
      </c>
      <c r="AK1832" s="3">
        <f t="shared" si="665"/>
        <v>0</v>
      </c>
      <c r="AL1832" s="3">
        <f t="shared" si="666"/>
        <v>-4.7435200984886176E-2</v>
      </c>
      <c r="AM1832" s="3">
        <f t="shared" si="667"/>
        <v>-6.8638851713282184E-2</v>
      </c>
      <c r="AN1832" s="3">
        <f t="shared" si="668"/>
        <v>-5.2998848465938567E-2</v>
      </c>
      <c r="AO1832" s="3" t="str" cm="1">
        <f t="array" ref="AO1832">GETVECTOR(Y1832,2)</f>
        <v>0.5774</v>
      </c>
      <c r="AP1832" s="3" t="str" cm="1">
        <f t="array" ref="AP1832">GETVECTOR(Z1832,2)</f>
        <v>0.5774</v>
      </c>
      <c r="AQ1832" s="3" t="str" cm="1">
        <f t="array" ref="AQ1832">GETVECTOR(AA1832,2)</f>
        <v>0.5774</v>
      </c>
      <c r="AR1832" s="3" t="str" cm="1">
        <f t="array" ref="AR1832">GETVECTOR(AB1832,2)</f>
        <v>0.5774</v>
      </c>
      <c r="AS1832" s="3" cm="1">
        <f t="array" ref="AS1832">SUM(AK1832:AN1832*AO1832:AR1832)</f>
        <v>-9.7622693132155339E-2</v>
      </c>
      <c r="AT1832" s="51">
        <f t="shared" si="669"/>
        <v>0.39863794301999106</v>
      </c>
      <c r="AU1832" s="48">
        <f t="shared" si="670"/>
        <v>0.63137781321486985</v>
      </c>
      <c r="AV1832" s="56"/>
      <c r="AW1832" s="56"/>
    </row>
    <row r="1833" spans="1:49" ht="15" customHeight="1" x14ac:dyDescent="0.25">
      <c r="A1833" s="11">
        <f t="shared" si="676"/>
        <v>1830</v>
      </c>
      <c r="B1833" s="29">
        <v>32877</v>
      </c>
      <c r="C1833" s="25">
        <v>21</v>
      </c>
      <c r="D1833" s="12">
        <v>31.6</v>
      </c>
      <c r="E1833" s="25"/>
      <c r="F1833" s="35">
        <v>87</v>
      </c>
      <c r="G1833" s="25">
        <v>4</v>
      </c>
      <c r="H1833" s="13">
        <v>0</v>
      </c>
      <c r="I1833" s="25">
        <v>0</v>
      </c>
      <c r="J1833" s="12">
        <v>0</v>
      </c>
      <c r="K1833" s="12">
        <v>0</v>
      </c>
      <c r="L1833" s="25" t="s">
        <v>11</v>
      </c>
      <c r="M1833" s="10"/>
      <c r="N1833" s="15"/>
      <c r="O1833" s="15"/>
      <c r="P1833" s="4"/>
      <c r="Q1833" s="54"/>
      <c r="R1833" s="42">
        <f t="shared" si="677"/>
        <v>9.3814432989690721E-2</v>
      </c>
      <c r="S1833" s="44" t="str" cm="1">
        <f t="array" ref="S1833">SETVECTOR(R1833:R1834)</f>
        <v>0.0938144329896907,0.793814432989691</v>
      </c>
      <c r="T1833" s="44">
        <f t="shared" si="671"/>
        <v>1.6494845360824743E-2</v>
      </c>
      <c r="U1833" s="5">
        <f t="shared" si="672"/>
        <v>0</v>
      </c>
      <c r="V1833" s="5">
        <f t="shared" si="673"/>
        <v>-4.7328607766143935E-2</v>
      </c>
      <c r="W1833" s="5">
        <f t="shared" si="674"/>
        <v>0.81757730309715027</v>
      </c>
      <c r="X1833" s="5">
        <f t="shared" si="675"/>
        <v>-0.10766014611956146</v>
      </c>
      <c r="Y1833" s="5" t="str" cm="1">
        <f t="array" ref="Y1833:AB1833">SETMATRIX(GETMATRIX(Y1832:AB1832)-$O$9*DELTAWEIGHT(S1832,$AH$4,AK1832:AN1832))</f>
        <v>0.5774,0.5774,0.5774</v>
      </c>
      <c r="Z1833" s="5" t="str">
        <v>0.560215107678505,0.493459225613364,0.5774</v>
      </c>
      <c r="AA1833" s="5" t="str">
        <v>0.652814248927096,0.612837479830748,0.5774</v>
      </c>
      <c r="AB1833" s="5" t="str">
        <v>0.562016653727846,0.47712833503758,0.5774</v>
      </c>
      <c r="AC1833" s="5" cm="1">
        <f t="array" ref="AC1833">SIGMOID(SUM(GETVECTOR(Y1833)*GETVECTOR(_xlfn.CONCAT($S1833,",",$AH$4)))+U1833)</f>
        <v>0.62539631068003165</v>
      </c>
      <c r="AD1833" s="5" cm="1">
        <f t="array" ref="AD1833">SIGMOID(SUM(GETVECTOR(Z1833)*GETVECTOR(_xlfn.CONCAT($S1833,",",$AH$4)))+V1833)</f>
        <v>0.59795289228895976</v>
      </c>
      <c r="AE1833" s="5" cm="1">
        <f t="array" ref="AE1833">TANH(SUM(GETVECTOR(AA1833)*GETVECTOR(_xlfn.CONCAT($S1833,",",$AH$4)))+W1833)</f>
        <v>0.87761661504468558</v>
      </c>
      <c r="AF1833" s="5" cm="1">
        <f t="array" ref="AF1833">SIGMOID(SUM(GETVECTOR(AB1833)*GETVECTOR(_xlfn.CONCAT($S1833,",",$AH$4)))+X1833)</f>
        <v>0.58025407648763261</v>
      </c>
      <c r="AG1833" s="5">
        <f t="shared" si="661"/>
        <v>0.52477339328681638</v>
      </c>
      <c r="AH1833" s="40">
        <f t="shared" si="662"/>
        <v>0.2793202241633212</v>
      </c>
      <c r="AI1833" s="3">
        <f t="shared" si="663"/>
        <v>0.26282537880249646</v>
      </c>
      <c r="AJ1833" s="3">
        <f t="shared" si="664"/>
        <v>0.11716652946110695</v>
      </c>
      <c r="AK1833" s="3">
        <f t="shared" si="665"/>
        <v>0</v>
      </c>
      <c r="AL1833" s="3">
        <f t="shared" si="666"/>
        <v>2.4720219111406132E-2</v>
      </c>
      <c r="AM1833" s="3">
        <f t="shared" si="667"/>
        <v>1.6099037709966978E-2</v>
      </c>
      <c r="AN1833" s="3">
        <f t="shared" si="668"/>
        <v>3.0814573987778069E-2</v>
      </c>
      <c r="AO1833" s="3" t="str" cm="1">
        <f t="array" ref="AO1833">GETVECTOR(Y1833,2)</f>
        <v>0.5774</v>
      </c>
      <c r="AP1833" s="3" t="str" cm="1">
        <f t="array" ref="AP1833">GETVECTOR(Z1833,2)</f>
        <v>0.5774</v>
      </c>
      <c r="AQ1833" s="3" t="str" cm="1">
        <f t="array" ref="AQ1833">GETVECTOR(AA1833,2)</f>
        <v>0.5774</v>
      </c>
      <c r="AR1833" s="3" t="str" cm="1">
        <f t="array" ref="AR1833">GETVECTOR(AB1833,2)</f>
        <v>0.5774</v>
      </c>
      <c r="AS1833" s="3" cm="1">
        <f t="array" ref="AS1833">SUM(AK1833:AN1833*AO1833:AR1833)</f>
        <v>4.1361373909203886E-2</v>
      </c>
      <c r="AT1833" s="51">
        <f t="shared" si="669"/>
        <v>6.9077179742675757E-2</v>
      </c>
      <c r="AU1833" s="48">
        <f t="shared" si="670"/>
        <v>0.26282537880249646</v>
      </c>
      <c r="AV1833" s="56"/>
      <c r="AW1833" s="56"/>
    </row>
    <row r="1834" spans="1:49" ht="15" customHeight="1" x14ac:dyDescent="0.25">
      <c r="A1834" s="11">
        <f t="shared" si="676"/>
        <v>1831</v>
      </c>
      <c r="B1834" s="29">
        <v>32878</v>
      </c>
      <c r="C1834" s="25">
        <v>20</v>
      </c>
      <c r="D1834" s="12">
        <v>30.4</v>
      </c>
      <c r="E1834" s="25"/>
      <c r="F1834" s="35">
        <v>89</v>
      </c>
      <c r="G1834" s="25">
        <v>31</v>
      </c>
      <c r="H1834" s="13">
        <v>0</v>
      </c>
      <c r="I1834" s="25">
        <v>0</v>
      </c>
      <c r="J1834" s="12">
        <v>0</v>
      </c>
      <c r="K1834" s="12">
        <v>0</v>
      </c>
      <c r="L1834" s="25" t="s">
        <v>11</v>
      </c>
      <c r="M1834" s="10"/>
      <c r="N1834" s="15"/>
      <c r="O1834" s="15"/>
      <c r="P1834" s="4"/>
      <c r="Q1834" s="54"/>
      <c r="R1834" s="42">
        <f t="shared" si="677"/>
        <v>0.79381443298969068</v>
      </c>
      <c r="S1834" s="44" t="str" cm="1">
        <f t="array" ref="S1834">SETVECTOR(R1834:R1835)</f>
        <v>0.793814432989691,0.0164948453608247</v>
      </c>
      <c r="T1834" s="44">
        <f t="shared" si="671"/>
        <v>0.12783505154639174</v>
      </c>
      <c r="U1834" s="5">
        <f t="shared" si="672"/>
        <v>0</v>
      </c>
      <c r="V1834" s="5">
        <f t="shared" si="673"/>
        <v>-4.9800629677284547E-2</v>
      </c>
      <c r="W1834" s="5">
        <f t="shared" si="674"/>
        <v>0.81596739932615359</v>
      </c>
      <c r="X1834" s="5">
        <f t="shared" si="675"/>
        <v>-0.11074160351833927</v>
      </c>
      <c r="Y1834" s="5" t="str" cm="1">
        <f t="array" ref="Y1834:AB1834">SETMATRIX(GETMATRIX(Y1833:AB1833)-$O$9*DELTAWEIGHT(S1833,$AH$4,AK1833:AN1833))</f>
        <v>0.5774,0.5774,0.5774</v>
      </c>
      <c r="Z1834" s="5" t="str">
        <v>0.559978342336038,0.491455826561724,0.5774</v>
      </c>
      <c r="AA1834" s="5" t="str">
        <v>0.65265009345032,0.611448471950335,0.5774</v>
      </c>
      <c r="AB1834" s="5" t="str">
        <v>0.561722821599696,0.474642063184005,0.5774</v>
      </c>
      <c r="AC1834" s="5" cm="1">
        <f t="array" ref="AC1834">SIGMOID(SUM(GETVECTOR(Y1834)*GETVECTOR(_xlfn.CONCAT($S1834,",",$AH$4)))+U1834)</f>
        <v>0.61488010053164754</v>
      </c>
      <c r="AD1834" s="5" cm="1">
        <f t="array" ref="AD1834">SIGMOID(SUM(GETVECTOR(Z1834)*GETVECTOR(_xlfn.CONCAT($S1834,",",$AH$4)))+V1834)</f>
        <v>0.59936614670018118</v>
      </c>
      <c r="AE1834" s="5" cm="1">
        <f t="array" ref="AE1834">TANH(SUM(GETVECTOR(AA1834)*GETVECTOR(_xlfn.CONCAT($S1834,",",$AH$4)))+W1834)</f>
        <v>0.87266213876739906</v>
      </c>
      <c r="AF1834" s="5" cm="1">
        <f t="array" ref="AF1834">SIGMOID(SUM(GETVECTOR(AB1834)*GETVECTOR(_xlfn.CONCAT($S1834,",",$AH$4)))+X1834)</f>
        <v>0.58491694426788454</v>
      </c>
      <c r="AG1834" s="5">
        <f t="shared" si="661"/>
        <v>0.52304414348415473</v>
      </c>
      <c r="AH1834" s="40">
        <f t="shared" si="662"/>
        <v>0.2807870812303736</v>
      </c>
      <c r="AI1834" s="3">
        <f t="shared" si="663"/>
        <v>0.15295202968398186</v>
      </c>
      <c r="AJ1834" s="3">
        <f t="shared" si="664"/>
        <v>6.8847717281196555E-2</v>
      </c>
      <c r="AK1834" s="3">
        <f t="shared" si="665"/>
        <v>0</v>
      </c>
      <c r="AL1834" s="3">
        <f t="shared" si="666"/>
        <v>1.442698343437202E-2</v>
      </c>
      <c r="AM1834" s="3">
        <f t="shared" si="667"/>
        <v>9.840082421454734E-3</v>
      </c>
      <c r="AN1834" s="3">
        <f t="shared" si="668"/>
        <v>1.7826552893744296E-2</v>
      </c>
      <c r="AO1834" s="3" t="str" cm="1">
        <f t="array" ref="AO1834">GETVECTOR(Y1834,2)</f>
        <v>0.5774</v>
      </c>
      <c r="AP1834" s="3" t="str" cm="1">
        <f t="array" ref="AP1834">GETVECTOR(Z1834,2)</f>
        <v>0.5774</v>
      </c>
      <c r="AQ1834" s="3" t="str" cm="1">
        <f t="array" ref="AQ1834">GETVECTOR(AA1834,2)</f>
        <v>0.5774</v>
      </c>
      <c r="AR1834" s="3" t="str" cm="1">
        <f t="array" ref="AR1834">GETVECTOR(AB1834,2)</f>
        <v>0.5774</v>
      </c>
      <c r="AS1834" s="3" cm="1">
        <f t="array" ref="AS1834">SUM(AK1834:AN1834*AO1834:AR1834)</f>
        <v>2.4304855466002327E-2</v>
      </c>
      <c r="AT1834" s="51">
        <f t="shared" si="669"/>
        <v>2.3394323384449668E-2</v>
      </c>
      <c r="AU1834" s="48">
        <f t="shared" si="670"/>
        <v>0.15295202968398186</v>
      </c>
      <c r="AV1834" s="56"/>
      <c r="AW1834" s="56"/>
    </row>
    <row r="1835" spans="1:49" ht="15" customHeight="1" x14ac:dyDescent="0.25">
      <c r="A1835" s="11">
        <f t="shared" si="676"/>
        <v>1832</v>
      </c>
      <c r="B1835" s="29">
        <v>32879</v>
      </c>
      <c r="C1835" s="25">
        <v>20</v>
      </c>
      <c r="D1835" s="12">
        <v>33.4</v>
      </c>
      <c r="E1835" s="25"/>
      <c r="F1835" s="35">
        <v>84</v>
      </c>
      <c r="G1835" s="25">
        <v>0</v>
      </c>
      <c r="H1835" s="13">
        <v>0</v>
      </c>
      <c r="I1835" s="25">
        <v>0</v>
      </c>
      <c r="J1835" s="12">
        <v>0</v>
      </c>
      <c r="K1835" s="12">
        <v>0</v>
      </c>
      <c r="L1835" s="25" t="s">
        <v>11</v>
      </c>
      <c r="M1835" s="10"/>
      <c r="N1835" s="15"/>
      <c r="O1835" s="15"/>
      <c r="P1835" s="4"/>
      <c r="Q1835" s="54"/>
      <c r="R1835" s="42">
        <f t="shared" si="677"/>
        <v>1.6494845360824743E-2</v>
      </c>
      <c r="S1835" s="44" t="str" cm="1">
        <f t="array" ref="S1835">SETVECTOR(R1835:R1836)</f>
        <v>0.0164948453608247,0.127835051546392</v>
      </c>
      <c r="T1835" s="44">
        <f t="shared" si="671"/>
        <v>0</v>
      </c>
      <c r="U1835" s="5">
        <f t="shared" si="672"/>
        <v>0</v>
      </c>
      <c r="V1835" s="5">
        <f t="shared" si="673"/>
        <v>-5.1243328020721748E-2</v>
      </c>
      <c r="W1835" s="5">
        <f t="shared" si="674"/>
        <v>0.81498339108400808</v>
      </c>
      <c r="X1835" s="5">
        <f t="shared" si="675"/>
        <v>-0.1125242588077137</v>
      </c>
      <c r="Y1835" s="5" t="str" cm="1">
        <f t="array" ref="Y1835:AB1835">SETMATRIX(GETMATRIX(Y1834:AB1834)-$O$9*DELTAWEIGHT(S1834,$AH$4,AK1834:AN1834))</f>
        <v>0.5774,0.5774,0.5774</v>
      </c>
      <c r="Z1835" s="5" t="str">
        <v>0.558809460599073,0.491431538110047,0.5774</v>
      </c>
      <c r="AA1835" s="5" t="str">
        <v>0.651801547346036,0.611430839823493,0.5774</v>
      </c>
      <c r="AB1835" s="5" t="str">
        <v>0.560284970198074,0.474612185752283,0.5774</v>
      </c>
      <c r="AC1835" s="5" cm="1">
        <f t="array" ref="AC1835">SIGMOID(SUM(GETVECTOR(Y1835)*GETVECTOR(_xlfn.CONCAT($S1835,",",$AH$4)))+U1835)</f>
        <v>0.52082197146610321</v>
      </c>
      <c r="AD1835" s="5" cm="1">
        <f t="array" ref="AD1835">SIGMOID(SUM(GETVECTOR(Z1835)*GETVECTOR(_xlfn.CONCAT($S1835,",",$AH$4)))+V1835)</f>
        <v>0.50519889353612335</v>
      </c>
      <c r="AE1835" s="5" cm="1">
        <f t="array" ref="AE1835">TANH(SUM(GETVECTOR(AA1835)*GETVECTOR(_xlfn.CONCAT($S1835,",",$AH$4)))+W1835)</f>
        <v>0.71819011967833568</v>
      </c>
      <c r="AF1835" s="5" cm="1">
        <f t="array" ref="AF1835">SIGMOID(SUM(GETVECTOR(AB1835)*GETVECTOR(_xlfn.CONCAT($S1835,",",$AH$4)))+X1835)</f>
        <v>0.48934901857454766</v>
      </c>
      <c r="AG1835" s="5">
        <f t="shared" si="661"/>
        <v>0.36282885381007118</v>
      </c>
      <c r="AH1835" s="40">
        <f t="shared" si="662"/>
        <v>0.17014828237597152</v>
      </c>
      <c r="AI1835" s="3">
        <f t="shared" si="663"/>
        <v>0.17014828237597152</v>
      </c>
      <c r="AJ1835" s="3">
        <f t="shared" si="664"/>
        <v>7.3195731350945675E-2</v>
      </c>
      <c r="AK1835" s="3">
        <f t="shared" si="665"/>
        <v>0</v>
      </c>
      <c r="AL1835" s="3">
        <f t="shared" si="666"/>
        <v>1.3140691918655713E-2</v>
      </c>
      <c r="AM1835" s="3">
        <f t="shared" si="667"/>
        <v>1.7905051645801206E-2</v>
      </c>
      <c r="AN1835" s="3">
        <f t="shared" si="668"/>
        <v>1.4783569575095379E-2</v>
      </c>
      <c r="AO1835" s="3" t="str" cm="1">
        <f t="array" ref="AO1835">GETVECTOR(Y1835,2)</f>
        <v>0.5774</v>
      </c>
      <c r="AP1835" s="3" t="str" cm="1">
        <f t="array" ref="AP1835">GETVECTOR(Z1835,2)</f>
        <v>0.5774</v>
      </c>
      <c r="AQ1835" s="3" t="str" cm="1">
        <f t="array" ref="AQ1835">GETVECTOR(AA1835,2)</f>
        <v>0.5774</v>
      </c>
      <c r="AR1835" s="3" t="str" cm="1">
        <f t="array" ref="AR1835">GETVECTOR(AB1835,2)</f>
        <v>0.5774</v>
      </c>
      <c r="AS1835" s="3" cm="1">
        <f t="array" ref="AS1835">SUM(AK1835:AN1835*AO1835:AR1835)</f>
        <v>2.6461845406777498E-2</v>
      </c>
      <c r="AT1835" s="51">
        <f t="shared" si="669"/>
        <v>2.895043799549334E-2</v>
      </c>
      <c r="AU1835" s="48">
        <f t="shared" si="670"/>
        <v>0.17014828237597152</v>
      </c>
      <c r="AV1835" s="56"/>
      <c r="AW1835" s="56"/>
    </row>
    <row r="1836" spans="1:49" ht="15" customHeight="1" x14ac:dyDescent="0.25">
      <c r="A1836" s="11">
        <f t="shared" si="676"/>
        <v>1833</v>
      </c>
      <c r="B1836" s="29">
        <v>32880</v>
      </c>
      <c r="C1836" s="25">
        <v>21</v>
      </c>
      <c r="D1836" s="12">
        <v>33.4</v>
      </c>
      <c r="E1836" s="25"/>
      <c r="F1836" s="35">
        <v>80</v>
      </c>
      <c r="G1836" s="25">
        <v>0</v>
      </c>
      <c r="H1836" s="13">
        <v>0</v>
      </c>
      <c r="I1836" s="25">
        <v>0</v>
      </c>
      <c r="J1836" s="12">
        <v>0</v>
      </c>
      <c r="K1836" s="12">
        <v>0</v>
      </c>
      <c r="L1836" s="25" t="s">
        <v>11</v>
      </c>
      <c r="M1836" s="10"/>
      <c r="N1836" s="15"/>
      <c r="O1836" s="15"/>
      <c r="P1836" s="4"/>
      <c r="Q1836" s="54"/>
      <c r="R1836" s="42">
        <f t="shared" si="677"/>
        <v>0.12783505154639174</v>
      </c>
      <c r="S1836" s="44" t="str" cm="1">
        <f t="array" ref="S1836">SETVECTOR(R1836:R1837)</f>
        <v>0.127835051546392,0</v>
      </c>
      <c r="T1836" s="44">
        <f t="shared" si="671"/>
        <v>0.47525773195876292</v>
      </c>
      <c r="U1836" s="5">
        <f t="shared" si="672"/>
        <v>0</v>
      </c>
      <c r="V1836" s="5">
        <f t="shared" si="673"/>
        <v>-5.2557397212587321E-2</v>
      </c>
      <c r="W1836" s="5">
        <f t="shared" si="674"/>
        <v>0.81319288591942795</v>
      </c>
      <c r="X1836" s="5">
        <f t="shared" si="675"/>
        <v>-0.11400261576522325</v>
      </c>
      <c r="Y1836" s="5" t="str" cm="1">
        <f t="array" ref="Y1836:AB1836">SETMATRIX(GETMATRIX(Y1835:AB1835)-$O$9*DELTAWEIGHT(S1835,$AH$4,AK1835:AN1835))</f>
        <v>0.5774,0.5774,0.5774</v>
      </c>
      <c r="Z1836" s="5" t="str">
        <v>0.558788290660811,0.49126747108852,0.5774</v>
      </c>
      <c r="AA1836" s="5" t="str">
        <v>0.651770269223,0.611188434369966,0.5774</v>
      </c>
      <c r="AB1836" s="5" t="str">
        <v>0.560261315878453,0.474428864775218,0.5774</v>
      </c>
      <c r="AC1836" s="5" cm="1">
        <f t="array" ref="AC1836">SIGMOID(SUM(GETVECTOR(Y1836)*GETVECTOR(_xlfn.CONCAT($S1836,",",$AH$4)))+U1836)</f>
        <v>0.51844461627974581</v>
      </c>
      <c r="AD1836" s="5" cm="1">
        <f t="array" ref="AD1836">SIGMOID(SUM(GETVECTOR(Z1836)*GETVECTOR(_xlfn.CONCAT($S1836,",",$AH$4)))+V1836)</f>
        <v>0.50471869308543704</v>
      </c>
      <c r="AE1836" s="5" cm="1">
        <f t="array" ref="AE1836">TANH(SUM(GETVECTOR(AA1836)*GETVECTOR(_xlfn.CONCAT($S1836,",",$AH$4)))+W1836)</f>
        <v>0.71459524169576916</v>
      </c>
      <c r="AF1836" s="5" cm="1">
        <f t="array" ref="AF1836">SIGMOID(SUM(GETVECTOR(AB1836)*GETVECTOR(_xlfn.CONCAT($S1836,",",$AH$4)))+X1836)</f>
        <v>0.48940619027530763</v>
      </c>
      <c r="AG1836" s="5">
        <f t="shared" si="661"/>
        <v>0.36066957647376063</v>
      </c>
      <c r="AH1836" s="40">
        <f t="shared" si="662"/>
        <v>0.16923846110814594</v>
      </c>
      <c r="AI1836" s="3">
        <f t="shared" si="663"/>
        <v>-0.30601927085061698</v>
      </c>
      <c r="AJ1836" s="3">
        <f t="shared" si="664"/>
        <v>-0.13185847326719508</v>
      </c>
      <c r="AK1836" s="3">
        <f t="shared" si="665"/>
        <v>0</v>
      </c>
      <c r="AL1836" s="3">
        <f t="shared" si="666"/>
        <v>-2.35542613638372E-2</v>
      </c>
      <c r="AM1836" s="3">
        <f t="shared" si="667"/>
        <v>-3.2567187636788085E-2</v>
      </c>
      <c r="AN1836" s="3">
        <f t="shared" si="668"/>
        <v>-2.6443771081275685E-2</v>
      </c>
      <c r="AO1836" s="3" t="str" cm="1">
        <f t="array" ref="AO1836">GETVECTOR(Y1836,2)</f>
        <v>0.5774</v>
      </c>
      <c r="AP1836" s="3" t="str" cm="1">
        <f t="array" ref="AP1836">GETVECTOR(Z1836,2)</f>
        <v>0.5774</v>
      </c>
      <c r="AQ1836" s="3" t="str" cm="1">
        <f t="array" ref="AQ1836">GETVECTOR(AA1836,2)</f>
        <v>0.5774</v>
      </c>
      <c r="AR1836" s="3" t="str" cm="1">
        <f t="array" ref="AR1836">GETVECTOR(AB1836,2)</f>
        <v>0.5774</v>
      </c>
      <c r="AS1836" s="3" cm="1">
        <f t="array" ref="AS1836">SUM(AK1836:AN1836*AO1836:AR1836)</f>
        <v>-4.7673158075289615E-2</v>
      </c>
      <c r="AT1836" s="51">
        <f t="shared" si="669"/>
        <v>9.3647794131943268E-2</v>
      </c>
      <c r="AU1836" s="48">
        <f t="shared" si="670"/>
        <v>0.30601927085061698</v>
      </c>
      <c r="AV1836" s="56"/>
      <c r="AW1836" s="56"/>
    </row>
    <row r="1837" spans="1:49" ht="15" customHeight="1" x14ac:dyDescent="0.25">
      <c r="A1837" s="11">
        <f t="shared" si="676"/>
        <v>1834</v>
      </c>
      <c r="B1837" s="29">
        <v>32881</v>
      </c>
      <c r="C1837" s="25">
        <v>21</v>
      </c>
      <c r="D1837" s="12">
        <v>30.2</v>
      </c>
      <c r="E1837" s="25"/>
      <c r="F1837" s="35">
        <v>87</v>
      </c>
      <c r="G1837" s="25">
        <v>1</v>
      </c>
      <c r="H1837" s="13">
        <v>0</v>
      </c>
      <c r="I1837" s="25">
        <v>0</v>
      </c>
      <c r="J1837" s="12">
        <v>0</v>
      </c>
      <c r="K1837" s="12">
        <v>1</v>
      </c>
      <c r="L1837" s="25" t="s">
        <v>11</v>
      </c>
      <c r="M1837" s="10"/>
      <c r="N1837" s="15"/>
      <c r="O1837" s="15"/>
      <c r="P1837" s="4"/>
      <c r="Q1837" s="54"/>
      <c r="R1837" s="42">
        <f t="shared" si="677"/>
        <v>0</v>
      </c>
      <c r="S1837" s="44" t="str" cm="1">
        <f t="array" ref="S1837">SETVECTOR(R1837:R1838)</f>
        <v>0,0.475257731958763</v>
      </c>
      <c r="T1837" s="44">
        <f t="shared" si="671"/>
        <v>2.0618556701030927E-2</v>
      </c>
      <c r="U1837" s="5">
        <f t="shared" si="672"/>
        <v>0</v>
      </c>
      <c r="V1837" s="5">
        <f t="shared" si="673"/>
        <v>-5.0201971076203604E-2</v>
      </c>
      <c r="W1837" s="5">
        <f t="shared" si="674"/>
        <v>0.81644960468310679</v>
      </c>
      <c r="X1837" s="5">
        <f t="shared" si="675"/>
        <v>-0.11135823865709568</v>
      </c>
      <c r="Y1837" s="5" t="str" cm="1">
        <f t="array" ref="Y1837:AB1837">SETMATRIX(GETMATRIX(Y1836:AB1836)-$O$9*DELTAWEIGHT(S1836,$AH$4,AK1836:AN1836))</f>
        <v>0.5774,0.5774,0.5774</v>
      </c>
      <c r="Z1837" s="5" t="str">
        <v>0.559087547029343,0.49126747108852,0.5774</v>
      </c>
      <c r="AA1837" s="5" t="str">
        <v>0.652219143157665,0.611188434369966,0.5774</v>
      </c>
      <c r="AB1837" s="5" t="str">
        <v>0.560594993612602,0.474428864775218,0.5774</v>
      </c>
      <c r="AC1837" s="5" cm="1">
        <f t="array" ref="AC1837">SIGMOID(SUM(GETVECTOR(Y1837)*GETVECTOR(_xlfn.CONCAT($S1837,",",$AH$4)))+U1837)</f>
        <v>0.56817616742260091</v>
      </c>
      <c r="AD1837" s="5" cm="1">
        <f t="array" ref="AD1837">SIGMOID(SUM(GETVECTOR(Z1837)*GETVECTOR(_xlfn.CONCAT($S1837,",",$AH$4)))+V1837)</f>
        <v>0.54569134578996026</v>
      </c>
      <c r="AE1837" s="5" cm="1">
        <f t="array" ref="AE1837">TANH(SUM(GETVECTOR(AA1837)*GETVECTOR(_xlfn.CONCAT($S1837,",",$AH$4)))+W1837)</f>
        <v>0.80297154259953163</v>
      </c>
      <c r="AF1837" s="5" cm="1">
        <f t="array" ref="AF1837">SIGMOID(SUM(GETVECTOR(AB1837)*GETVECTOR(_xlfn.CONCAT($S1837,",",$AH$4)))+X1837)</f>
        <v>0.52849851592596198</v>
      </c>
      <c r="AG1837" s="5">
        <f t="shared" si="661"/>
        <v>0.4381746217121788</v>
      </c>
      <c r="AH1837" s="40">
        <f t="shared" si="662"/>
        <v>0.21781022425123481</v>
      </c>
      <c r="AI1837" s="3">
        <f t="shared" si="663"/>
        <v>0.19719166755020387</v>
      </c>
      <c r="AJ1837" s="3">
        <f t="shared" si="664"/>
        <v>8.6514360601828766E-2</v>
      </c>
      <c r="AK1837" s="3">
        <f t="shared" si="665"/>
        <v>0</v>
      </c>
      <c r="AL1837" s="3">
        <f t="shared" si="666"/>
        <v>1.7222112928538022E-2</v>
      </c>
      <c r="AM1837" s="3">
        <f t="shared" si="667"/>
        <v>1.6770773666220914E-2</v>
      </c>
      <c r="AN1837" s="3">
        <f t="shared" si="668"/>
        <v>2.0251159108415427E-2</v>
      </c>
      <c r="AO1837" s="3" t="str" cm="1">
        <f t="array" ref="AO1837">GETVECTOR(Y1837,2)</f>
        <v>0.5774</v>
      </c>
      <c r="AP1837" s="3" t="str" cm="1">
        <f t="array" ref="AP1837">GETVECTOR(Z1837,2)</f>
        <v>0.5774</v>
      </c>
      <c r="AQ1837" s="3" t="str" cm="1">
        <f t="array" ref="AQ1837">GETVECTOR(AA1837,2)</f>
        <v>0.5774</v>
      </c>
      <c r="AR1837" s="3" t="str" cm="1">
        <f t="array" ref="AR1837">GETVECTOR(AB1837,2)</f>
        <v>0.5774</v>
      </c>
      <c r="AS1837" s="3" cm="1">
        <f t="array" ref="AS1837">SUM(AK1837:AN1837*AO1837:AR1837)</f>
        <v>3.1320511989012881E-2</v>
      </c>
      <c r="AT1837" s="51">
        <f t="shared" si="669"/>
        <v>3.8884553751230129E-2</v>
      </c>
      <c r="AU1837" s="48">
        <f t="shared" si="670"/>
        <v>0.19719166755020387</v>
      </c>
      <c r="AV1837" s="56"/>
      <c r="AW1837" s="56"/>
    </row>
    <row r="1838" spans="1:49" ht="15" customHeight="1" x14ac:dyDescent="0.25">
      <c r="A1838" s="11">
        <f t="shared" si="676"/>
        <v>1835</v>
      </c>
      <c r="B1838" s="29">
        <v>32882</v>
      </c>
      <c r="C1838" s="25">
        <v>21</v>
      </c>
      <c r="D1838" s="12">
        <v>31.4</v>
      </c>
      <c r="E1838" s="25"/>
      <c r="F1838" s="35">
        <v>84</v>
      </c>
      <c r="G1838" s="25">
        <v>18</v>
      </c>
      <c r="H1838" s="13">
        <v>0</v>
      </c>
      <c r="I1838" s="25">
        <v>0</v>
      </c>
      <c r="J1838" s="12">
        <v>0</v>
      </c>
      <c r="K1838" s="12">
        <v>0</v>
      </c>
      <c r="L1838" s="25" t="s">
        <v>11</v>
      </c>
      <c r="M1838" s="10"/>
      <c r="N1838" s="15"/>
      <c r="O1838" s="15"/>
      <c r="P1838" s="4"/>
      <c r="Q1838" s="54"/>
      <c r="R1838" s="42">
        <f t="shared" si="677"/>
        <v>0.47525773195876292</v>
      </c>
      <c r="S1838" s="44" t="str" cm="1">
        <f t="array" ref="S1838">SETVECTOR(R1838:R1839)</f>
        <v>0.475257731958763,0.0206185567010309</v>
      </c>
      <c r="T1838" s="44">
        <f t="shared" si="671"/>
        <v>0</v>
      </c>
      <c r="U1838" s="5">
        <f t="shared" si="672"/>
        <v>0</v>
      </c>
      <c r="V1838" s="5">
        <f t="shared" si="673"/>
        <v>-5.1924182369057409E-2</v>
      </c>
      <c r="W1838" s="5">
        <f t="shared" si="674"/>
        <v>0.81477252731648475</v>
      </c>
      <c r="X1838" s="5">
        <f t="shared" si="675"/>
        <v>-0.11338335456793723</v>
      </c>
      <c r="Y1838" s="5" t="str" cm="1">
        <f t="array" ref="Y1838:AB1838">SETMATRIX(GETMATRIX(Y1837:AB1837)-$O$9*DELTAWEIGHT(S1837,$AH$4,AK1837:AN1837))</f>
        <v>0.5774,0.5774,0.5774</v>
      </c>
      <c r="Z1838" s="5" t="str">
        <v>0.559087547029343,0.490444777072126,0.5774</v>
      </c>
      <c r="AA1838" s="5" t="str">
        <v>0.652219143157665,0.610327727108289,0.5774</v>
      </c>
      <c r="AB1838" s="5" t="str">
        <v>0.560594993612602,0.473467236057495,0.5774</v>
      </c>
      <c r="AC1838" s="5" cm="1">
        <f t="array" ref="AC1838">SIGMOID(SUM(GETVECTOR(Y1838)*GETVECTOR(_xlfn.CONCAT($S1838,",",$AH$4)))+U1838)</f>
        <v>0.57109471773893361</v>
      </c>
      <c r="AD1838" s="5" cm="1">
        <f t="array" ref="AD1838">SIGMOID(SUM(GETVECTOR(Z1838)*GETVECTOR(_xlfn.CONCAT($S1838,",",$AH$4)))+V1838)</f>
        <v>0.55574201916268962</v>
      </c>
      <c r="AE1838" s="5" cm="1">
        <f t="array" ref="AE1838">TANH(SUM(GETVECTOR(AA1838)*GETVECTOR(_xlfn.CONCAT($S1838,",",$AH$4)))+W1838)</f>
        <v>0.81351266081677975</v>
      </c>
      <c r="AF1838" s="5" cm="1">
        <f t="array" ref="AF1838">SIGMOID(SUM(GETVECTOR(AB1838)*GETVECTOR(_xlfn.CONCAT($S1838,",",$AH$4)))+X1838)</f>
        <v>0.54061182601265001</v>
      </c>
      <c r="AG1838" s="5">
        <f t="shared" si="661"/>
        <v>0.45210316873672945</v>
      </c>
      <c r="AH1838" s="40">
        <f t="shared" si="662"/>
        <v>0.22901737533920793</v>
      </c>
      <c r="AI1838" s="3">
        <f t="shared" si="663"/>
        <v>0.22901737533920793</v>
      </c>
      <c r="AJ1838" s="3">
        <f t="shared" si="664"/>
        <v>0.10159074455510056</v>
      </c>
      <c r="AK1838" s="3">
        <f t="shared" si="665"/>
        <v>0</v>
      </c>
      <c r="AL1838" s="3">
        <f t="shared" si="666"/>
        <v>2.0404545832521402E-2</v>
      </c>
      <c r="AM1838" s="3">
        <f t="shared" si="667"/>
        <v>1.9094017763568189E-2</v>
      </c>
      <c r="AN1838" s="3">
        <f t="shared" si="668"/>
        <v>2.4094431138371845E-2</v>
      </c>
      <c r="AO1838" s="3" t="str" cm="1">
        <f t="array" ref="AO1838">GETVECTOR(Y1838,2)</f>
        <v>0.5774</v>
      </c>
      <c r="AP1838" s="3" t="str" cm="1">
        <f t="array" ref="AP1838">GETVECTOR(Z1838,2)</f>
        <v>0.5774</v>
      </c>
      <c r="AQ1838" s="3" t="str" cm="1">
        <f t="array" ref="AQ1838">GETVECTOR(AA1838,2)</f>
        <v>0.5774</v>
      </c>
      <c r="AR1838" s="3" t="str" cm="1">
        <f t="array" ref="AR1838">GETVECTOR(AB1838,2)</f>
        <v>0.5774</v>
      </c>
      <c r="AS1838" s="3" cm="1">
        <f t="array" ref="AS1838">SUM(AK1838:AN1838*AO1838:AR1838)</f>
        <v>3.6718595159678034E-2</v>
      </c>
      <c r="AT1838" s="51">
        <f t="shared" si="669"/>
        <v>5.2448958207259644E-2</v>
      </c>
      <c r="AU1838" s="48">
        <f t="shared" si="670"/>
        <v>0.22901737533920793</v>
      </c>
      <c r="AV1838" s="56"/>
      <c r="AW1838" s="56"/>
    </row>
    <row r="1839" spans="1:49" ht="15" customHeight="1" x14ac:dyDescent="0.25">
      <c r="A1839" s="11">
        <f t="shared" si="676"/>
        <v>1836</v>
      </c>
      <c r="B1839" s="29">
        <v>32883</v>
      </c>
      <c r="C1839" s="25">
        <v>20</v>
      </c>
      <c r="D1839" s="12">
        <v>32.6</v>
      </c>
      <c r="E1839" s="25"/>
      <c r="F1839" s="35">
        <v>84</v>
      </c>
      <c r="G1839" s="25">
        <v>12</v>
      </c>
      <c r="H1839" s="13">
        <v>0</v>
      </c>
      <c r="I1839" s="25">
        <v>0</v>
      </c>
      <c r="J1839" s="12">
        <v>0</v>
      </c>
      <c r="K1839" s="12">
        <v>0</v>
      </c>
      <c r="L1839" s="25" t="s">
        <v>11</v>
      </c>
      <c r="M1839" s="10"/>
      <c r="N1839" s="15"/>
      <c r="O1839" s="15"/>
      <c r="P1839" s="4"/>
      <c r="Q1839" s="54"/>
      <c r="R1839" s="42">
        <f t="shared" si="677"/>
        <v>2.0618556701030927E-2</v>
      </c>
      <c r="S1839" s="3"/>
      <c r="T1839" s="3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40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52"/>
      <c r="AU1839" s="52"/>
      <c r="AV1839" s="52"/>
      <c r="AW1839" s="52"/>
    </row>
    <row r="1840" spans="1:49" ht="15" customHeight="1" x14ac:dyDescent="0.25">
      <c r="A1840" s="11">
        <f t="shared" si="676"/>
        <v>1837</v>
      </c>
      <c r="B1840" s="29">
        <v>32884</v>
      </c>
      <c r="C1840" s="25">
        <v>20</v>
      </c>
      <c r="D1840" s="12">
        <v>31.6</v>
      </c>
      <c r="E1840" s="25"/>
      <c r="F1840" s="35">
        <v>91</v>
      </c>
      <c r="G1840" s="25">
        <v>0</v>
      </c>
      <c r="H1840" s="13">
        <v>0</v>
      </c>
      <c r="I1840" s="25">
        <v>0</v>
      </c>
      <c r="J1840" s="12">
        <v>0</v>
      </c>
      <c r="K1840" s="12">
        <v>0</v>
      </c>
      <c r="L1840" s="25" t="s">
        <v>11</v>
      </c>
      <c r="M1840" s="10"/>
      <c r="N1840" s="15"/>
      <c r="O1840" s="15"/>
      <c r="P1840" s="4"/>
      <c r="Q1840" s="55"/>
      <c r="R1840" s="42">
        <f t="shared" si="677"/>
        <v>0</v>
      </c>
      <c r="S1840" s="3"/>
      <c r="T1840" s="3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40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52"/>
      <c r="AU1840" s="52"/>
      <c r="AV1840" s="52"/>
      <c r="AW1840" s="52"/>
    </row>
    <row r="1841" spans="1:49" ht="15" customHeight="1" x14ac:dyDescent="0.25">
      <c r="A1841" s="11">
        <f t="shared" si="676"/>
        <v>1838</v>
      </c>
      <c r="B1841" s="29">
        <v>32885</v>
      </c>
      <c r="C1841" s="25">
        <v>21</v>
      </c>
      <c r="D1841" s="12">
        <v>31.7</v>
      </c>
      <c r="E1841" s="25"/>
      <c r="F1841" s="35">
        <v>89</v>
      </c>
      <c r="G1841" s="25">
        <v>21</v>
      </c>
      <c r="H1841" s="13">
        <v>0</v>
      </c>
      <c r="I1841" s="25">
        <v>0</v>
      </c>
      <c r="J1841" s="12">
        <v>0</v>
      </c>
      <c r="K1841" s="12">
        <v>0</v>
      </c>
      <c r="L1841" s="25" t="s">
        <v>11</v>
      </c>
      <c r="M1841" s="10"/>
      <c r="N1841" s="15"/>
      <c r="O1841" s="15"/>
      <c r="P1841" s="4"/>
      <c r="Q1841" s="53">
        <f>1+Q1787</f>
        <v>35</v>
      </c>
      <c r="R1841" s="42">
        <f t="shared" si="677"/>
        <v>5.1546391752577319E-3</v>
      </c>
      <c r="S1841" s="44" t="str" cm="1">
        <f t="array" ref="S1841">SETVECTOR(R1841:R1842)</f>
        <v>0.00515463917525773,0.0206185567010309</v>
      </c>
      <c r="T1841" s="44">
        <f>R1843</f>
        <v>1</v>
      </c>
      <c r="U1841" s="5">
        <f>U1838-$O$9*SUM(AK1838)</f>
        <v>0</v>
      </c>
      <c r="V1841" s="5">
        <f t="shared" ref="V1841" si="678">V1838-$O$9*SUM(AL1838)</f>
        <v>-5.3964636952309547E-2</v>
      </c>
      <c r="W1841" s="5">
        <f t="shared" ref="W1841" si="679">W1838-$O$9*SUM(AM1838)</f>
        <v>0.81286312554012796</v>
      </c>
      <c r="X1841" s="5">
        <f>X1838-$O$9*SUM(AN1838)</f>
        <v>-0.11579279768177442</v>
      </c>
      <c r="Y1841" s="5" t="str" cm="1">
        <f t="array" ref="Y1841:AB1841">SETMATRIX(GETMATRIX(_xlfn.ANCHORARRAY(Y1838))-$O$9*DELTAWEIGHT(S1838,$AH$4,AK1838:AN1838))</f>
        <v>0.5774,0.5774,0.5774</v>
      </c>
      <c r="Z1841" s="5" t="str">
        <v>0.558117805211942,0.490402705843605,0.5774</v>
      </c>
      <c r="AA1841" s="5" t="str">
        <v>0.651311685200036,0.610288357999498,0.5774</v>
      </c>
      <c r="AB1841" s="5" t="str">
        <v>0.559449887143036,0.473417556818034,0.5774</v>
      </c>
      <c r="AC1841" s="5" cm="1">
        <f t="array" ref="AC1841">SIGMOID(SUM(GETVECTOR(Y1841)*GETVECTOR(_xlfn.CONCAT($S1841,",",$AH$4)))+U1841)</f>
        <v>0.50372029216782388</v>
      </c>
      <c r="AD1841" s="5" cm="1">
        <f t="array" ref="AD1841">SIGMOID(SUM(GETVECTOR(Z1841)*GETVECTOR(_xlfn.CONCAT($S1841,",",$AH$4)))+V1841)</f>
        <v>0.48975734686662664</v>
      </c>
      <c r="AE1841" s="5" cm="1">
        <f t="array" ref="AE1841">TANH(SUM(GETVECTOR(AA1841)*GETVECTOR(_xlfn.CONCAT($S1841,",",$AH$4)))+W1841)</f>
        <v>0.67983310937590824</v>
      </c>
      <c r="AF1841" s="5" cm="1">
        <f t="array" ref="AF1841">SIGMOID(SUM(GETVECTOR(AB1841)*GETVECTOR(_xlfn.CONCAT($S1841,",",$AH$4)))+X1841)</f>
        <v>0.47423587686068863</v>
      </c>
      <c r="AG1841" s="5">
        <f t="shared" ref="AG1841:AG1892" si="680">AC1841*$AG$4+AE1841*AD1841</f>
        <v>0.332953259960034</v>
      </c>
      <c r="AH1841" s="40">
        <f t="shared" ref="AH1841:AH1892" si="681">AF1841*TANH(AG1841)</f>
        <v>0.15231124277836733</v>
      </c>
      <c r="AI1841" s="3">
        <f t="shared" ref="AI1841:AI1892" si="682">AH1841-T1841+0</f>
        <v>-0.84768875722163273</v>
      </c>
      <c r="AJ1841" s="3">
        <f t="shared" ref="AJ1841:AJ1892" si="683">AI1841*AF1841*(1-TANH(AG1841)^2)+$AJ$4*$AC$4</f>
        <v>-0.36053710371721187</v>
      </c>
      <c r="AK1841" s="3">
        <f t="shared" ref="AK1841:AK1892" si="684">AJ1841*$AG$4*AC1841*(1-AC1841)</f>
        <v>0</v>
      </c>
      <c r="AL1841" s="3">
        <f t="shared" ref="AL1841:AL1892" si="685">AJ1841*AE1841*AD1841*(1-AD1841)</f>
        <v>-6.1250550618200922E-2</v>
      </c>
      <c r="AM1841" s="3">
        <f t="shared" ref="AM1841:AM1892" si="686">AJ1841*AD1841*(1-AE1841^2)</f>
        <v>-9.4967166515435131E-2</v>
      </c>
      <c r="AN1841" s="3">
        <f t="shared" ref="AN1841:AN1892" si="687">AI1841*TANH(AG1841)*AF1841*(1-AF1841)</f>
        <v>-6.7882735123677679E-2</v>
      </c>
      <c r="AO1841" s="3" t="str" cm="1">
        <f t="array" ref="AO1841">GETVECTOR(Y1841,2)</f>
        <v>0.5774</v>
      </c>
      <c r="AP1841" s="3" t="str" cm="1">
        <f t="array" ref="AP1841">GETVECTOR(Z1841,2)</f>
        <v>0.5774</v>
      </c>
      <c r="AQ1841" s="3" t="str" cm="1">
        <f t="array" ref="AQ1841">GETVECTOR(AA1841,2)</f>
        <v>0.5774</v>
      </c>
      <c r="AR1841" s="3" t="str" cm="1">
        <f t="array" ref="AR1841">GETVECTOR(AB1841,2)</f>
        <v>0.5774</v>
      </c>
      <c r="AS1841" s="3" cm="1">
        <f t="array" ref="AS1841">SUM(AK1841:AN1841*AO1841:AR1841)</f>
        <v>-0.12939560113337295</v>
      </c>
      <c r="AT1841" s="51">
        <f t="shared" ref="AT1841:AT1892" si="688">AVERAGE((T1841-AH1841)^2)</f>
        <v>0.71857622911995622</v>
      </c>
      <c r="AU1841" s="48">
        <f t="shared" ref="AU1841:AU1892" si="689">SQRT(AT1841)</f>
        <v>0.84768875722163273</v>
      </c>
      <c r="AV1841" s="56">
        <f>AVERAGE(AT1841:AT1892)</f>
        <v>6.5925558228344866E-2</v>
      </c>
      <c r="AW1841" s="56">
        <f>SQRT(AV1841)</f>
        <v>0.25675972859532481</v>
      </c>
    </row>
    <row r="1842" spans="1:49" ht="15" customHeight="1" x14ac:dyDescent="0.25">
      <c r="A1842" s="11">
        <f t="shared" si="676"/>
        <v>1839</v>
      </c>
      <c r="B1842" s="29">
        <v>32886</v>
      </c>
      <c r="C1842" s="25">
        <v>20</v>
      </c>
      <c r="D1842" s="12">
        <v>31.8</v>
      </c>
      <c r="E1842" s="25"/>
      <c r="F1842" s="35">
        <v>84</v>
      </c>
      <c r="G1842" s="25">
        <v>0</v>
      </c>
      <c r="H1842" s="13">
        <v>0</v>
      </c>
      <c r="I1842" s="25">
        <v>0</v>
      </c>
      <c r="J1842" s="12">
        <v>0</v>
      </c>
      <c r="K1842" s="12">
        <v>0</v>
      </c>
      <c r="L1842" s="25" t="s">
        <v>11</v>
      </c>
      <c r="M1842" s="10"/>
      <c r="N1842" s="15"/>
      <c r="O1842" s="15"/>
      <c r="P1842" s="4"/>
      <c r="Q1842" s="54"/>
      <c r="R1842" s="42">
        <f t="shared" si="677"/>
        <v>2.0618556701030927E-2</v>
      </c>
      <c r="S1842" s="44" t="str" cm="1">
        <f t="array" ref="S1842">SETVECTOR(R1842:R1843)</f>
        <v>0.0206185567010309,1</v>
      </c>
      <c r="T1842" s="44">
        <f t="shared" ref="T1842:T1892" si="690">R1844</f>
        <v>0.52577319587628868</v>
      </c>
      <c r="U1842" s="5">
        <f t="shared" ref="U1842:U1892" si="691">U1841-$O$9*SUM(AK1841)</f>
        <v>0</v>
      </c>
      <c r="V1842" s="5">
        <f t="shared" ref="V1842:V1892" si="692">V1841-$O$9*SUM(AL1841)</f>
        <v>-4.7839581890489452E-2</v>
      </c>
      <c r="W1842" s="5">
        <f t="shared" ref="W1842:W1892" si="693">W1841-$O$9*SUM(AM1841)</f>
        <v>0.82235984219167146</v>
      </c>
      <c r="X1842" s="5">
        <f t="shared" ref="X1842:X1892" si="694">X1841-$O$9*SUM(AN1841)</f>
        <v>-0.10900452416940665</v>
      </c>
      <c r="Y1842" s="5" t="str" cm="1">
        <f t="array" ref="Y1842:AB1842">SETMATRIX(GETMATRIX(Y1841:AB1841)-$O$9*DELTAWEIGHT(S1841,$AH$4,AK1841:AN1841))</f>
        <v>0.5774,0.5774,0.5774</v>
      </c>
      <c r="Z1842" s="5" t="str">
        <v>0.558148766581762,0.490526551322885,0.5774</v>
      </c>
      <c r="AA1842" s="5" t="str">
        <v>0.651365176675402,0.61050232390096,0.5774</v>
      </c>
      <c r="AB1842" s="5" t="str">
        <v>0.559483899286631,0.473553605392416,0.5774</v>
      </c>
      <c r="AC1842" s="5" cm="1">
        <f t="array" ref="AC1842">SIGMOID(SUM(GETVECTOR(Y1842)*GETVECTOR(_xlfn.CONCAT($S1842,",",$AH$4)))+U1842)</f>
        <v>0.64320570002646305</v>
      </c>
      <c r="AD1842" s="5" cm="1">
        <f t="array" ref="AD1842">SIGMOID(SUM(GETVECTOR(Z1842)*GETVECTOR(_xlfn.CONCAT($S1842,",",$AH$4)))+V1842)</f>
        <v>0.61163621408547242</v>
      </c>
      <c r="AE1842" s="5" cm="1">
        <f t="array" ref="AE1842">TANH(SUM(GETVECTOR(AA1842)*GETVECTOR(_xlfn.CONCAT($S1842,",",$AH$4)))+W1842)</f>
        <v>0.89495731012361268</v>
      </c>
      <c r="AF1842" s="5" cm="1">
        <f t="array" ref="AF1842">SIGMOID(SUM(GETVECTOR(AB1842)*GETVECTOR(_xlfn.CONCAT($S1842,",",$AH$4)))+X1842)</f>
        <v>0.59292846597741289</v>
      </c>
      <c r="AG1842" s="5">
        <f t="shared" si="680"/>
        <v>0.54738830093212454</v>
      </c>
      <c r="AH1842" s="40">
        <f t="shared" si="681"/>
        <v>0.29561055746764608</v>
      </c>
      <c r="AI1842" s="3">
        <f t="shared" si="682"/>
        <v>-0.23016263840864259</v>
      </c>
      <c r="AJ1842" s="3">
        <f t="shared" si="683"/>
        <v>-0.10254868640760234</v>
      </c>
      <c r="AK1842" s="3">
        <f t="shared" si="684"/>
        <v>0</v>
      </c>
      <c r="AL1842" s="3">
        <f t="shared" si="685"/>
        <v>-2.1800393812384706E-2</v>
      </c>
      <c r="AM1842" s="3">
        <f t="shared" si="686"/>
        <v>-1.2485000327369333E-2</v>
      </c>
      <c r="AN1842" s="3">
        <f t="shared" si="687"/>
        <v>-2.7696538948232798E-2</v>
      </c>
      <c r="AO1842" s="3" t="str" cm="1">
        <f t="array" ref="AO1842">GETVECTOR(Y1842,2)</f>
        <v>0.5774</v>
      </c>
      <c r="AP1842" s="3" t="str" cm="1">
        <f t="array" ref="AP1842">GETVECTOR(Z1842,2)</f>
        <v>0.5774</v>
      </c>
      <c r="AQ1842" s="3" t="str" cm="1">
        <f t="array" ref="AQ1842">GETVECTOR(AA1842,2)</f>
        <v>0.5774</v>
      </c>
      <c r="AR1842" s="3" t="str" cm="1">
        <f t="array" ref="AR1842">GETVECTOR(AB1842,2)</f>
        <v>0.5774</v>
      </c>
      <c r="AS1842" s="3" cm="1">
        <f t="array" ref="AS1842">SUM(AK1842:AN1842*AO1842:AR1842)</f>
        <v>-3.5788368165003602E-2</v>
      </c>
      <c r="AT1842" s="51">
        <f t="shared" si="688"/>
        <v>5.2974840119227561E-2</v>
      </c>
      <c r="AU1842" s="48">
        <f t="shared" si="689"/>
        <v>0.23016263840864259</v>
      </c>
      <c r="AV1842" s="56"/>
      <c r="AW1842" s="56"/>
    </row>
    <row r="1843" spans="1:49" ht="15" customHeight="1" x14ac:dyDescent="0.25">
      <c r="A1843" s="11">
        <f t="shared" si="676"/>
        <v>1840</v>
      </c>
      <c r="B1843" s="29">
        <v>32887</v>
      </c>
      <c r="C1843" s="25">
        <v>22</v>
      </c>
      <c r="D1843" s="12">
        <v>32</v>
      </c>
      <c r="E1843" s="25"/>
      <c r="F1843" s="35">
        <v>86</v>
      </c>
      <c r="G1843" s="25">
        <v>16</v>
      </c>
      <c r="H1843" s="13">
        <v>0</v>
      </c>
      <c r="I1843" s="25">
        <v>0</v>
      </c>
      <c r="J1843" s="12">
        <v>0</v>
      </c>
      <c r="K1843" s="12">
        <v>0</v>
      </c>
      <c r="L1843" s="25" t="s">
        <v>11</v>
      </c>
      <c r="M1843" s="10"/>
      <c r="N1843" s="15"/>
      <c r="O1843" s="15"/>
      <c r="P1843" s="4"/>
      <c r="Q1843" s="54"/>
      <c r="R1843" s="42">
        <f t="shared" si="677"/>
        <v>1</v>
      </c>
      <c r="S1843" s="44" t="str" cm="1">
        <f t="array" ref="S1843">SETVECTOR(R1843:R1844)</f>
        <v>1,0.525773195876289</v>
      </c>
      <c r="T1843" s="44">
        <f t="shared" si="690"/>
        <v>0.62061855670103094</v>
      </c>
      <c r="U1843" s="5">
        <f t="shared" si="691"/>
        <v>0</v>
      </c>
      <c r="V1843" s="5">
        <f t="shared" si="692"/>
        <v>-4.5659542509250979E-2</v>
      </c>
      <c r="W1843" s="5">
        <f t="shared" si="693"/>
        <v>0.82360834222440837</v>
      </c>
      <c r="X1843" s="5">
        <f t="shared" si="694"/>
        <v>-0.10623487027458337</v>
      </c>
      <c r="Y1843" s="5" t="str" cm="1">
        <f t="array" ref="Y1843:AB1843">SETMATRIX(GETMATRIX(Y1842:AB1842)-$O$9*DELTAWEIGHT(S1842,$AH$4,AK1842:AN1842))</f>
        <v>0.5774,0.5774,0.5774</v>
      </c>
      <c r="Z1843" s="5" t="str">
        <v>0.558192139326951,0.492630129464532,0.5774</v>
      </c>
      <c r="AA1843" s="5" t="str">
        <v>0.651391930699827,0.611799894085562,0.5774</v>
      </c>
      <c r="AB1843" s="5" t="str">
        <v>0.559538735398241,0.476213156805481,0.5774</v>
      </c>
      <c r="AC1843" s="5" cm="1">
        <f t="array" ref="AC1843">SIGMOID(SUM(GETVECTOR(Y1843)*GETVECTOR(_xlfn.CONCAT($S1843,",",$AH$4)))+U1843)</f>
        <v>0.70702555896734465</v>
      </c>
      <c r="AD1843" s="5" cm="1">
        <f t="array" ref="AD1843">SIGMOID(SUM(GETVECTOR(Z1843)*GETVECTOR(_xlfn.CONCAT($S1843,",",$AH$4)))+V1843)</f>
        <v>0.68385486522849981</v>
      </c>
      <c r="AE1843" s="5" cm="1">
        <f t="array" ref="AE1843">TANH(SUM(GETVECTOR(AA1843)*GETVECTOR(_xlfn.CONCAT($S1843,",",$AH$4)))+W1843)</f>
        <v>0.94645989255092144</v>
      </c>
      <c r="AF1843" s="5" cm="1">
        <f t="array" ref="AF1843">SIGMOID(SUM(GETVECTOR(AB1843)*GETVECTOR(_xlfn.CONCAT($S1843,",",$AH$4)))+X1843)</f>
        <v>0.66900405093595228</v>
      </c>
      <c r="AG1843" s="5">
        <f t="shared" si="680"/>
        <v>0.64724120226459081</v>
      </c>
      <c r="AH1843" s="40">
        <f t="shared" si="681"/>
        <v>0.38120508626058036</v>
      </c>
      <c r="AI1843" s="3">
        <f t="shared" si="682"/>
        <v>-0.23941347044045058</v>
      </c>
      <c r="AJ1843" s="3">
        <f t="shared" si="683"/>
        <v>-0.10816452671181583</v>
      </c>
      <c r="AK1843" s="3">
        <f t="shared" si="684"/>
        <v>0</v>
      </c>
      <c r="AL1843" s="3">
        <f t="shared" si="685"/>
        <v>-2.2132858779593093E-2</v>
      </c>
      <c r="AM1843" s="3">
        <f t="shared" si="686"/>
        <v>-7.7085641892190226E-3</v>
      </c>
      <c r="AN1843" s="3">
        <f t="shared" si="687"/>
        <v>-3.0208554696313648E-2</v>
      </c>
      <c r="AO1843" s="3" t="str" cm="1">
        <f t="array" ref="AO1843">GETVECTOR(Y1843,2)</f>
        <v>0.5774</v>
      </c>
      <c r="AP1843" s="3" t="str" cm="1">
        <f t="array" ref="AP1843">GETVECTOR(Z1843,2)</f>
        <v>0.5774</v>
      </c>
      <c r="AQ1843" s="3" t="str" cm="1">
        <f t="array" ref="AQ1843">GETVECTOR(AA1843,2)</f>
        <v>0.5774</v>
      </c>
      <c r="AR1843" s="3" t="str" cm="1">
        <f t="array" ref="AR1843">GETVECTOR(AB1843,2)</f>
        <v>0.5774</v>
      </c>
      <c r="AS1843" s="3" cm="1">
        <f t="array" ref="AS1843">SUM(AK1843:AN1843*AO1843:AR1843)</f>
        <v>-3.4672857103843616E-2</v>
      </c>
      <c r="AT1843" s="51">
        <f t="shared" si="688"/>
        <v>5.7318809828340506E-2</v>
      </c>
      <c r="AU1843" s="48">
        <f t="shared" si="689"/>
        <v>0.23941347044045058</v>
      </c>
      <c r="AV1843" s="56"/>
      <c r="AW1843" s="56"/>
    </row>
    <row r="1844" spans="1:49" ht="15" customHeight="1" x14ac:dyDescent="0.25">
      <c r="A1844" s="11">
        <f t="shared" si="676"/>
        <v>1841</v>
      </c>
      <c r="B1844" s="29">
        <v>32888</v>
      </c>
      <c r="C1844" s="25">
        <v>22</v>
      </c>
      <c r="D1844" s="12">
        <v>32.6</v>
      </c>
      <c r="E1844" s="25"/>
      <c r="F1844" s="35">
        <v>94</v>
      </c>
      <c r="G1844" s="25">
        <v>15</v>
      </c>
      <c r="H1844" s="13">
        <v>0</v>
      </c>
      <c r="I1844" s="25">
        <v>0</v>
      </c>
      <c r="J1844" s="12">
        <v>0</v>
      </c>
      <c r="K1844" s="12">
        <v>0</v>
      </c>
      <c r="L1844" s="25" t="s">
        <v>11</v>
      </c>
      <c r="M1844" s="10"/>
      <c r="N1844" s="15"/>
      <c r="O1844" s="15"/>
      <c r="P1844" s="4"/>
      <c r="Q1844" s="54"/>
      <c r="R1844" s="42">
        <f t="shared" si="677"/>
        <v>0.52577319587628868</v>
      </c>
      <c r="S1844" s="44" t="str" cm="1">
        <f t="array" ref="S1844">SETVECTOR(R1844:R1845)</f>
        <v>0.525773195876289,0.620618556701031</v>
      </c>
      <c r="T1844" s="44">
        <f t="shared" si="690"/>
        <v>0.23711340206185566</v>
      </c>
      <c r="U1844" s="5">
        <f t="shared" si="691"/>
        <v>0</v>
      </c>
      <c r="V1844" s="5">
        <f t="shared" si="692"/>
        <v>-4.3446256631291667E-2</v>
      </c>
      <c r="W1844" s="5">
        <f t="shared" si="693"/>
        <v>0.82437919864333031</v>
      </c>
      <c r="X1844" s="5">
        <f t="shared" si="694"/>
        <v>-0.103214014804952</v>
      </c>
      <c r="Y1844" s="5" t="str" cm="1">
        <f t="array" ref="Y1844:AB1844">SETMATRIX(GETMATRIX(Y1843:AB1843)-$O$9*DELTAWEIGHT(S1843,$AH$4,AK1843:AN1843))</f>
        <v>0.5774,0.5774,0.5774</v>
      </c>
      <c r="Z1844" s="5" t="str">
        <v>0.560287558880264,0.493731844899779,0.5774</v>
      </c>
      <c r="AA1844" s="5" t="str">
        <v>0.652166481271597,0.612207132015049,0.5774</v>
      </c>
      <c r="AB1844" s="5" t="str">
        <v>0.562390190880511,0.477712375667293,0.5774</v>
      </c>
      <c r="AC1844" s="5" cm="1">
        <f t="array" ref="AC1844">SIGMOID(SUM(GETVECTOR(Y1844)*GETVECTOR(_xlfn.CONCAT($S1844,",",$AH$4)))+U1844)</f>
        <v>0.65969303906938159</v>
      </c>
      <c r="AD1844" s="5" cm="1">
        <f t="array" ref="AD1844">SIGMOID(SUM(GETVECTOR(Z1844)*GETVECTOR(_xlfn.CONCAT($S1844,",",$AH$4)))+V1844)</f>
        <v>0.63588710493437794</v>
      </c>
      <c r="AE1844" s="5" cm="1">
        <f t="array" ref="AE1844">TANH(SUM(GETVECTOR(AA1844)*GETVECTOR(_xlfn.CONCAT($S1844,",",$AH$4)))+W1844)</f>
        <v>0.91332529578486765</v>
      </c>
      <c r="AF1844" s="5" cm="1">
        <f t="array" ref="AF1844">SIGMOID(SUM(GETVECTOR(AB1844)*GETVECTOR(_xlfn.CONCAT($S1844,",",$AH$4)))+X1844)</f>
        <v>0.61985971679712148</v>
      </c>
      <c r="AG1844" s="5">
        <f t="shared" si="680"/>
        <v>0.58077177819997394</v>
      </c>
      <c r="AH1844" s="40">
        <f t="shared" si="681"/>
        <v>0.32432681184402978</v>
      </c>
      <c r="AI1844" s="3">
        <f t="shared" si="682"/>
        <v>8.7213409782174123E-2</v>
      </c>
      <c r="AJ1844" s="3">
        <f t="shared" si="683"/>
        <v>3.926028929275404E-2</v>
      </c>
      <c r="AK1844" s="3">
        <f t="shared" si="684"/>
        <v>0</v>
      </c>
      <c r="AL1844" s="3">
        <f t="shared" si="685"/>
        <v>8.3022357118221028E-3</v>
      </c>
      <c r="AM1844" s="3">
        <f t="shared" si="686"/>
        <v>4.1401368338713686E-3</v>
      </c>
      <c r="AN1844" s="3">
        <f t="shared" si="687"/>
        <v>1.0752513916162741E-2</v>
      </c>
      <c r="AO1844" s="3" t="str" cm="1">
        <f t="array" ref="AO1844">GETVECTOR(Y1844,2)</f>
        <v>0.5774</v>
      </c>
      <c r="AP1844" s="3" t="str" cm="1">
        <f t="array" ref="AP1844">GETVECTOR(Z1844,2)</f>
        <v>0.5774</v>
      </c>
      <c r="AQ1844" s="3" t="str" cm="1">
        <f t="array" ref="AQ1844">GETVECTOR(AA1844,2)</f>
        <v>0.5774</v>
      </c>
      <c r="AR1844" s="3" t="str" cm="1">
        <f t="array" ref="AR1844">GETVECTOR(AB1844,2)</f>
        <v>0.5774</v>
      </c>
      <c r="AS1844" s="3" cm="1">
        <f t="array" ref="AS1844">SUM(AK1844:AN1844*AO1844:AR1844)</f>
        <v>1.3392727443075778E-2</v>
      </c>
      <c r="AT1844" s="51">
        <f t="shared" si="688"/>
        <v>7.6061788458334249E-3</v>
      </c>
      <c r="AU1844" s="48">
        <f t="shared" si="689"/>
        <v>8.7213409782174123E-2</v>
      </c>
      <c r="AV1844" s="56"/>
      <c r="AW1844" s="56"/>
    </row>
    <row r="1845" spans="1:49" ht="15" customHeight="1" x14ac:dyDescent="0.25">
      <c r="A1845" s="11">
        <f t="shared" si="676"/>
        <v>1842</v>
      </c>
      <c r="B1845" s="29">
        <v>32889</v>
      </c>
      <c r="C1845" s="25">
        <v>22</v>
      </c>
      <c r="D1845" s="12">
        <v>25.6</v>
      </c>
      <c r="E1845" s="25"/>
      <c r="F1845" s="35">
        <v>99</v>
      </c>
      <c r="G1845" s="25">
        <v>38</v>
      </c>
      <c r="H1845" s="13">
        <v>0</v>
      </c>
      <c r="I1845" s="25">
        <v>0</v>
      </c>
      <c r="J1845" s="12">
        <v>0</v>
      </c>
      <c r="K1845" s="12">
        <v>0</v>
      </c>
      <c r="L1845" s="25" t="s">
        <v>11</v>
      </c>
      <c r="M1845" s="10"/>
      <c r="N1845" s="15"/>
      <c r="O1845" s="15"/>
      <c r="P1845" s="4"/>
      <c r="Q1845" s="54"/>
      <c r="R1845" s="42">
        <f t="shared" si="677"/>
        <v>0.62061855670103094</v>
      </c>
      <c r="S1845" s="44" t="str" cm="1">
        <f t="array" ref="S1845">SETVECTOR(R1845:R1846)</f>
        <v>0.620618556701031,0.237113402061856</v>
      </c>
      <c r="T1845" s="44">
        <f t="shared" si="690"/>
        <v>0.10309278350515463</v>
      </c>
      <c r="U1845" s="5">
        <f t="shared" si="691"/>
        <v>0</v>
      </c>
      <c r="V1845" s="5">
        <f t="shared" si="692"/>
        <v>-4.4276480202473878E-2</v>
      </c>
      <c r="W1845" s="5">
        <f t="shared" si="693"/>
        <v>0.8239651849599432</v>
      </c>
      <c r="X1845" s="5">
        <f t="shared" si="694"/>
        <v>-0.10428926619656828</v>
      </c>
      <c r="Y1845" s="5" t="str" cm="1">
        <f t="array" ref="Y1845:AB1845">SETMATRIX(GETMATRIX(Y1844:AB1844)-$O$9*DELTAWEIGHT(S1844,$AH$4,AK1844:AN1844))</f>
        <v>0.5774,0.5774,0.5774</v>
      </c>
      <c r="Z1845" s="5" t="str">
        <v>0.55980929040509,0.493167300542809,0.5774</v>
      </c>
      <c r="AA1845" s="5" t="str">
        <v>0.651910955996418,0.611905511984347,0.5774</v>
      </c>
      <c r="AB1845" s="5" t="str">
        <v>0.561773344452451,0.476984254981622,0.5774</v>
      </c>
      <c r="AC1845" s="5" cm="1">
        <f t="array" ref="AC1845">SIGMOID(SUM(GETVECTOR(Y1845)*GETVECTOR(_xlfn.CONCAT($S1845,",",$AH$4)))+U1845)</f>
        <v>0.62134345895524834</v>
      </c>
      <c r="AD1845" s="5" cm="1">
        <f t="array" ref="AD1845">SIGMOID(SUM(GETVECTOR(Z1845)*GETVECTOR(_xlfn.CONCAT($S1845,",",$AH$4)))+V1845)</f>
        <v>0.60350433842024398</v>
      </c>
      <c r="AE1845" s="5" cm="1">
        <f t="array" ref="AE1845">TANH(SUM(GETVECTOR(AA1845)*GETVECTOR(_xlfn.CONCAT($S1845,",",$AH$4)))+W1845)</f>
        <v>0.87952005643972153</v>
      </c>
      <c r="AF1845" s="5" cm="1">
        <f t="array" ref="AF1845">SIGMOID(SUM(GETVECTOR(AB1845)*GETVECTOR(_xlfn.CONCAT($S1845,",",$AH$4)))+X1845)</f>
        <v>0.58842471981235145</v>
      </c>
      <c r="AG1845" s="5">
        <f t="shared" si="680"/>
        <v>0.53079416978898974</v>
      </c>
      <c r="AH1845" s="40">
        <f t="shared" si="681"/>
        <v>0.28596730805459131</v>
      </c>
      <c r="AI1845" s="3">
        <f t="shared" si="682"/>
        <v>0.18287452454943667</v>
      </c>
      <c r="AJ1845" s="3">
        <f t="shared" si="683"/>
        <v>8.2192600541533614E-2</v>
      </c>
      <c r="AK1845" s="3">
        <f t="shared" si="684"/>
        <v>0</v>
      </c>
      <c r="AL1845" s="3">
        <f t="shared" si="685"/>
        <v>1.7298056257019048E-2</v>
      </c>
      <c r="AM1845" s="3">
        <f t="shared" si="686"/>
        <v>1.1232458892889804E-2</v>
      </c>
      <c r="AN1845" s="3">
        <f t="shared" si="687"/>
        <v>2.1523796619977192E-2</v>
      </c>
      <c r="AO1845" s="3" t="str" cm="1">
        <f t="array" ref="AO1845">GETVECTOR(Y1845,2)</f>
        <v>0.5774</v>
      </c>
      <c r="AP1845" s="3" t="str" cm="1">
        <f t="array" ref="AP1845">GETVECTOR(Z1845,2)</f>
        <v>0.5774</v>
      </c>
      <c r="AQ1845" s="3" t="str" cm="1">
        <f t="array" ref="AQ1845">GETVECTOR(AA1845,2)</f>
        <v>0.5774</v>
      </c>
      <c r="AR1845" s="3" t="str" cm="1">
        <f t="array" ref="AR1845">GETVECTOR(AB1845,2)</f>
        <v>0.5774</v>
      </c>
      <c r="AS1845" s="3" cm="1">
        <f t="array" ref="AS1845">SUM(AK1845:AN1845*AO1845:AR1845)</f>
        <v>2.8901359615932203E-2</v>
      </c>
      <c r="AT1845" s="51">
        <f t="shared" si="688"/>
        <v>3.3443091729182514E-2</v>
      </c>
      <c r="AU1845" s="48">
        <f t="shared" si="689"/>
        <v>0.18287452454943667</v>
      </c>
      <c r="AV1845" s="56"/>
      <c r="AW1845" s="56"/>
    </row>
    <row r="1846" spans="1:49" ht="15" customHeight="1" x14ac:dyDescent="0.25">
      <c r="A1846" s="11">
        <f t="shared" si="676"/>
        <v>1843</v>
      </c>
      <c r="B1846" s="29">
        <v>32890</v>
      </c>
      <c r="C1846" s="25">
        <v>21</v>
      </c>
      <c r="D1846" s="12">
        <v>31.1</v>
      </c>
      <c r="E1846" s="25"/>
      <c r="F1846" s="35">
        <v>95</v>
      </c>
      <c r="G1846" s="25">
        <v>119</v>
      </c>
      <c r="H1846" s="13">
        <v>0</v>
      </c>
      <c r="I1846" s="25">
        <v>0</v>
      </c>
      <c r="J1846" s="12">
        <v>0</v>
      </c>
      <c r="K1846" s="12">
        <v>0</v>
      </c>
      <c r="L1846" s="25" t="s">
        <v>11</v>
      </c>
      <c r="M1846" s="10"/>
      <c r="N1846" s="15"/>
      <c r="O1846" s="15"/>
      <c r="P1846" s="4"/>
      <c r="Q1846" s="54"/>
      <c r="R1846" s="42">
        <f t="shared" si="677"/>
        <v>0.23711340206185566</v>
      </c>
      <c r="S1846" s="44" t="str" cm="1">
        <f t="array" ref="S1846">SETVECTOR(R1846:R1847)</f>
        <v>0.237113402061856,0.103092783505155</v>
      </c>
      <c r="T1846" s="44">
        <f t="shared" si="690"/>
        <v>0.17525773195876287</v>
      </c>
      <c r="U1846" s="5">
        <f t="shared" si="691"/>
        <v>0</v>
      </c>
      <c r="V1846" s="5">
        <f t="shared" si="692"/>
        <v>-4.6006285828175786E-2</v>
      </c>
      <c r="W1846" s="5">
        <f t="shared" si="693"/>
        <v>0.82284193907065417</v>
      </c>
      <c r="X1846" s="5">
        <f t="shared" si="694"/>
        <v>-0.106441645858566</v>
      </c>
      <c r="Y1846" s="5" t="str" cm="1">
        <f t="array" ref="Y1846:AB1846">SETMATRIX(GETMATRIX(Y1845:AB1845)-$O$9*DELTAWEIGHT(S1845,$AH$4,AK1845:AN1845))</f>
        <v>0.5774,0.5774,0.5774</v>
      </c>
      <c r="Z1846" s="5" t="str">
        <v>0.558705125892225,0.492745443669123,0.5774</v>
      </c>
      <c r="AA1846" s="5" t="str">
        <v>0.651137796569011,0.61161011884763,0.5774</v>
      </c>
      <c r="AB1846" s="5" t="str">
        <v>0.560406734522577,0.476462128264228,0.5774</v>
      </c>
      <c r="AC1846" s="5" cm="1">
        <f t="array" ref="AC1846">SIGMOID(SUM(GETVECTOR(Y1846)*GETVECTOR(_xlfn.CONCAT($S1846,",",$AH$4)))+U1846)</f>
        <v>0.54895145763587516</v>
      </c>
      <c r="AD1846" s="5" cm="1">
        <f t="array" ref="AD1846">SIGMOID(SUM(GETVECTOR(Z1846)*GETVECTOR(_xlfn.CONCAT($S1846,",",$AH$4)))+V1846)</f>
        <v>0.53426338735010126</v>
      </c>
      <c r="AE1846" s="5" cm="1">
        <f t="array" ref="AE1846">TANH(SUM(GETVECTOR(AA1846)*GETVECTOR(_xlfn.CONCAT($S1846,",",$AH$4)))+W1846)</f>
        <v>0.77800178004344533</v>
      </c>
      <c r="AF1846" s="5" cm="1">
        <f t="array" ref="AF1846">SIGMOID(SUM(GETVECTOR(AB1846)*GETVECTOR(_xlfn.CONCAT($S1846,",",$AH$4)))+X1846)</f>
        <v>0.51888054552635032</v>
      </c>
      <c r="AG1846" s="5">
        <f t="shared" si="680"/>
        <v>0.41565786637041952</v>
      </c>
      <c r="AH1846" s="40">
        <f t="shared" si="681"/>
        <v>0.20405814168170819</v>
      </c>
      <c r="AI1846" s="3">
        <f t="shared" si="682"/>
        <v>2.8800409722945314E-2</v>
      </c>
      <c r="AJ1846" s="3">
        <f t="shared" si="683"/>
        <v>1.2632763772154727E-2</v>
      </c>
      <c r="AK1846" s="3">
        <f t="shared" si="684"/>
        <v>0</v>
      </c>
      <c r="AL1846" s="3">
        <f t="shared" si="685"/>
        <v>2.4455399356793956E-3</v>
      </c>
      <c r="AM1846" s="3">
        <f t="shared" si="686"/>
        <v>2.6640076769347131E-3</v>
      </c>
      <c r="AN1846" s="3">
        <f t="shared" si="687"/>
        <v>2.8275188691360576E-3</v>
      </c>
      <c r="AO1846" s="3" t="str" cm="1">
        <f t="array" ref="AO1846">GETVECTOR(Y1846,2)</f>
        <v>0.5774</v>
      </c>
      <c r="AP1846" s="3" t="str" cm="1">
        <f t="array" ref="AP1846">GETVECTOR(Z1846,2)</f>
        <v>0.5774</v>
      </c>
      <c r="AQ1846" s="3" t="str" cm="1">
        <f t="array" ref="AQ1846">GETVECTOR(AA1846,2)</f>
        <v>0.5774</v>
      </c>
      <c r="AR1846" s="3" t="str" cm="1">
        <f t="array" ref="AR1846">GETVECTOR(AB1846,2)</f>
        <v>0.5774</v>
      </c>
      <c r="AS1846" s="3" cm="1">
        <f t="array" ref="AS1846">SUM(AK1846:AN1846*AO1846:AR1846)</f>
        <v>4.5828621865625458E-3</v>
      </c>
      <c r="AT1846" s="51">
        <f t="shared" si="688"/>
        <v>8.2946360020952294E-4</v>
      </c>
      <c r="AU1846" s="48">
        <f t="shared" si="689"/>
        <v>2.8800409722945314E-2</v>
      </c>
      <c r="AV1846" s="56"/>
      <c r="AW1846" s="56"/>
    </row>
    <row r="1847" spans="1:49" ht="15" customHeight="1" x14ac:dyDescent="0.25">
      <c r="A1847" s="11">
        <f t="shared" si="676"/>
        <v>1844</v>
      </c>
      <c r="B1847" s="29">
        <v>32891</v>
      </c>
      <c r="C1847" s="25">
        <v>21</v>
      </c>
      <c r="D1847" s="12"/>
      <c r="E1847" s="25"/>
      <c r="F1847" s="35">
        <v>90</v>
      </c>
      <c r="G1847" s="25">
        <v>16</v>
      </c>
      <c r="H1847" s="13">
        <v>0</v>
      </c>
      <c r="I1847" s="25">
        <v>0</v>
      </c>
      <c r="J1847" s="12">
        <v>0</v>
      </c>
      <c r="K1847" s="12">
        <v>0</v>
      </c>
      <c r="L1847" s="25" t="s">
        <v>11</v>
      </c>
      <c r="M1847" s="10"/>
      <c r="N1847" s="15"/>
      <c r="O1847" s="15"/>
      <c r="P1847" s="4"/>
      <c r="Q1847" s="54"/>
      <c r="R1847" s="42">
        <f t="shared" si="677"/>
        <v>0.10309278350515463</v>
      </c>
      <c r="S1847" s="44" t="str" cm="1">
        <f t="array" ref="S1847">SETVECTOR(R1847:R1848)</f>
        <v>0.103092783505155,0.175257731958763</v>
      </c>
      <c r="T1847" s="44">
        <f t="shared" si="690"/>
        <v>2.0618556701030927E-2</v>
      </c>
      <c r="U1847" s="5">
        <f t="shared" si="691"/>
        <v>0</v>
      </c>
      <c r="V1847" s="5">
        <f t="shared" si="692"/>
        <v>-4.6250839821743724E-2</v>
      </c>
      <c r="W1847" s="5">
        <f t="shared" si="693"/>
        <v>0.82257553830296071</v>
      </c>
      <c r="X1847" s="5">
        <f t="shared" si="694"/>
        <v>-0.10672439774547961</v>
      </c>
      <c r="Y1847" s="5" t="str" cm="1">
        <f t="array" ref="Y1847:AB1847">SETMATRIX(GETMATRIX(Y1846:AB1846)-$O$9*DELTAWEIGHT(S1846,$AH$4,AK1846:AN1846))</f>
        <v>0.5774,0.5774,0.5774</v>
      </c>
      <c r="Z1847" s="5" t="str">
        <v>0.558648168100586,0.492720679411889,0.5774</v>
      </c>
      <c r="AA1847" s="5" t="str">
        <v>0.651069766322391,0.611580540479534,0.5774</v>
      </c>
      <c r="AB1847" s="5" t="str">
        <v>0.560341393475943,0.476433719113518,0.5774</v>
      </c>
      <c r="AC1847" s="5" cm="1">
        <f t="array" ref="AC1847">SIGMOID(SUM(GETVECTOR(Y1847)*GETVECTOR(_xlfn.CONCAT($S1847,",",$AH$4)))+U1847)</f>
        <v>0.54009362987552256</v>
      </c>
      <c r="AD1847" s="5" cm="1">
        <f t="array" ref="AD1847">SIGMOID(SUM(GETVECTOR(Z1847)*GETVECTOR(_xlfn.CONCAT($S1847,",",$AH$4)))+V1847)</f>
        <v>0.52440430884188383</v>
      </c>
      <c r="AE1847" s="5" cm="1">
        <f t="array" ref="AE1847">TANH(SUM(GETVECTOR(AA1847)*GETVECTOR(_xlfn.CONCAT($S1847,",",$AH$4)))+W1847)</f>
        <v>0.76028086751662127</v>
      </c>
      <c r="AF1847" s="5" cm="1">
        <f t="array" ref="AF1847">SIGMOID(SUM(GETVECTOR(AB1847)*GETVECTOR(_xlfn.CONCAT($S1847,",",$AH$4)))+X1847)</f>
        <v>0.50863450383850228</v>
      </c>
      <c r="AG1847" s="5">
        <f t="shared" si="680"/>
        <v>0.3986945628557616</v>
      </c>
      <c r="AH1847" s="40">
        <f t="shared" si="681"/>
        <v>0.19268673437101991</v>
      </c>
      <c r="AI1847" s="3">
        <f t="shared" si="682"/>
        <v>0.17206817766998897</v>
      </c>
      <c r="AJ1847" s="3">
        <f t="shared" si="683"/>
        <v>7.4959559553954752E-2</v>
      </c>
      <c r="AK1847" s="3">
        <f t="shared" si="684"/>
        <v>0</v>
      </c>
      <c r="AL1847" s="3">
        <f t="shared" si="685"/>
        <v>1.4213638000789309E-2</v>
      </c>
      <c r="AM1847" s="3">
        <f t="shared" si="686"/>
        <v>1.6587385711686511E-2</v>
      </c>
      <c r="AN1847" s="3">
        <f t="shared" si="687"/>
        <v>1.6291348443526994E-2</v>
      </c>
      <c r="AO1847" s="3" t="str" cm="1">
        <f t="array" ref="AO1847">GETVECTOR(Y1847,2)</f>
        <v>0.5774</v>
      </c>
      <c r="AP1847" s="3" t="str" cm="1">
        <f t="array" ref="AP1847">GETVECTOR(Z1847,2)</f>
        <v>0.5774</v>
      </c>
      <c r="AQ1847" s="3" t="str" cm="1">
        <f t="array" ref="AQ1847">GETVECTOR(AA1847,2)</f>
        <v>0.5774</v>
      </c>
      <c r="AR1847" s="3" t="str" cm="1">
        <f t="array" ref="AR1847">GETVECTOR(AB1847,2)</f>
        <v>0.5774</v>
      </c>
      <c r="AS1847" s="3" cm="1">
        <f t="array" ref="AS1847">SUM(AK1847:AN1847*AO1847:AR1847)</f>
        <v>2.7191135682876025E-2</v>
      </c>
      <c r="AT1847" s="51">
        <f t="shared" si="688"/>
        <v>2.960745776667089E-2</v>
      </c>
      <c r="AU1847" s="48">
        <f t="shared" si="689"/>
        <v>0.17206817766998897</v>
      </c>
      <c r="AV1847" s="56"/>
      <c r="AW1847" s="56"/>
    </row>
    <row r="1848" spans="1:49" ht="15" customHeight="1" x14ac:dyDescent="0.25">
      <c r="A1848" s="11">
        <f t="shared" si="676"/>
        <v>1845</v>
      </c>
      <c r="B1848" s="29">
        <v>32892</v>
      </c>
      <c r="C1848" s="25">
        <v>21</v>
      </c>
      <c r="D1848" s="12">
        <v>30.2</v>
      </c>
      <c r="E1848" s="25"/>
      <c r="F1848" s="35">
        <v>92</v>
      </c>
      <c r="G1848" s="25">
        <v>31</v>
      </c>
      <c r="H1848" s="13">
        <v>0</v>
      </c>
      <c r="I1848" s="25">
        <v>0</v>
      </c>
      <c r="J1848" s="12">
        <v>0</v>
      </c>
      <c r="K1848" s="12">
        <v>0</v>
      </c>
      <c r="L1848" s="25" t="s">
        <v>11</v>
      </c>
      <c r="M1848" s="10"/>
      <c r="N1848" s="15"/>
      <c r="O1848" s="15"/>
      <c r="P1848" s="4"/>
      <c r="Q1848" s="54"/>
      <c r="R1848" s="42">
        <f t="shared" si="677"/>
        <v>0.17525773195876287</v>
      </c>
      <c r="S1848" s="44" t="str" cm="1">
        <f t="array" ref="S1848">SETVECTOR(R1848:R1849)</f>
        <v>0.175257731958763,0.0206185567010309</v>
      </c>
      <c r="T1848" s="44">
        <f t="shared" si="690"/>
        <v>1.0309278350515464E-3</v>
      </c>
      <c r="U1848" s="5">
        <f t="shared" si="691"/>
        <v>0</v>
      </c>
      <c r="V1848" s="5">
        <f t="shared" si="692"/>
        <v>-4.7672203621822652E-2</v>
      </c>
      <c r="W1848" s="5">
        <f t="shared" si="693"/>
        <v>0.8209167997317921</v>
      </c>
      <c r="X1848" s="5">
        <f t="shared" si="694"/>
        <v>-0.10835353258983231</v>
      </c>
      <c r="Y1848" s="5" t="str" cm="1">
        <f t="array" ref="Y1848:AB1848">SETMATRIX(GETMATRIX(Y1847:AB1847)-$O$9*DELTAWEIGHT(S1847,$AH$4,AK1847:AN1847))</f>
        <v>0.5774,0.5774,0.5774</v>
      </c>
      <c r="Z1848" s="5" t="str">
        <v>0.558503572008067,0.492474866054607,0.5774</v>
      </c>
      <c r="AA1848" s="5" t="str">
        <v>0.650884236949868,0.611265140546244,0.5774</v>
      </c>
      <c r="AB1848" s="5" t="str">
        <v>0.560176999296918,0.476154249009176,0.5774</v>
      </c>
      <c r="AC1848" s="5" cm="1">
        <f t="array" ref="AC1848">SIGMOID(SUM(GETVECTOR(Y1848)*GETVECTOR(_xlfn.CONCAT($S1848,",",$AH$4)))+U1848)</f>
        <v>0.52824464136378757</v>
      </c>
      <c r="AD1848" s="5" cm="1">
        <f t="array" ref="AD1848">SIGMOID(SUM(GETVECTOR(Z1848)*GETVECTOR(_xlfn.CONCAT($S1848,",",$AH$4)))+V1848)</f>
        <v>0.51508641593648796</v>
      </c>
      <c r="AE1848" s="5" cm="1">
        <f t="array" ref="AE1848">TANH(SUM(GETVECTOR(AA1848)*GETVECTOR(_xlfn.CONCAT($S1848,",",$AH$4)))+W1848)</f>
        <v>0.73869127362737586</v>
      </c>
      <c r="AF1848" s="5" cm="1">
        <f t="array" ref="AF1848">SIGMOID(SUM(GETVECTOR(AB1848)*GETVECTOR(_xlfn.CONCAT($S1848,",",$AH$4)))+X1848)</f>
        <v>0.49990985779698754</v>
      </c>
      <c r="AG1848" s="5">
        <f t="shared" si="680"/>
        <v>0.38048984061628455</v>
      </c>
      <c r="AH1848" s="40">
        <f t="shared" si="681"/>
        <v>0.18153366179784514</v>
      </c>
      <c r="AI1848" s="3">
        <f t="shared" si="682"/>
        <v>0.18050273396279359</v>
      </c>
      <c r="AJ1848" s="3">
        <f t="shared" si="683"/>
        <v>7.833620688851782E-2</v>
      </c>
      <c r="AK1848" s="3">
        <f t="shared" si="684"/>
        <v>0</v>
      </c>
      <c r="AL1848" s="3">
        <f t="shared" si="685"/>
        <v>1.4453397748933257E-2</v>
      </c>
      <c r="AM1848" s="3">
        <f t="shared" si="686"/>
        <v>1.833238726741853E-2</v>
      </c>
      <c r="AN1848" s="3">
        <f t="shared" si="687"/>
        <v>1.6386614849009499E-2</v>
      </c>
      <c r="AO1848" s="3" t="str" cm="1">
        <f t="array" ref="AO1848">GETVECTOR(Y1848,2)</f>
        <v>0.5774</v>
      </c>
      <c r="AP1848" s="3" t="str" cm="1">
        <f t="array" ref="AP1848">GETVECTOR(Z1848,2)</f>
        <v>0.5774</v>
      </c>
      <c r="AQ1848" s="3" t="str" cm="1">
        <f t="array" ref="AQ1848">GETVECTOR(AA1848,2)</f>
        <v>0.5774</v>
      </c>
      <c r="AR1848" s="3" t="str" cm="1">
        <f t="array" ref="AR1848">GETVECTOR(AB1848,2)</f>
        <v>0.5774</v>
      </c>
      <c r="AS1848" s="3" cm="1">
        <f t="array" ref="AS1848">SUM(AK1848:AN1848*AO1848:AR1848)</f>
        <v>2.8392143682259608E-2</v>
      </c>
      <c r="AT1848" s="51">
        <f t="shared" si="688"/>
        <v>3.2581236968043041E-2</v>
      </c>
      <c r="AU1848" s="48">
        <f t="shared" si="689"/>
        <v>0.18050273396279359</v>
      </c>
      <c r="AV1848" s="56"/>
      <c r="AW1848" s="56"/>
    </row>
    <row r="1849" spans="1:49" ht="15" customHeight="1" x14ac:dyDescent="0.25">
      <c r="A1849" s="11">
        <f t="shared" si="676"/>
        <v>1846</v>
      </c>
      <c r="B1849" s="29">
        <v>32893</v>
      </c>
      <c r="C1849" s="25">
        <v>18</v>
      </c>
      <c r="D1849" s="12">
        <v>30</v>
      </c>
      <c r="E1849" s="25"/>
      <c r="F1849" s="35">
        <v>84</v>
      </c>
      <c r="G1849" s="25">
        <v>0</v>
      </c>
      <c r="H1849" s="13">
        <v>0</v>
      </c>
      <c r="I1849" s="25">
        <v>0</v>
      </c>
      <c r="J1849" s="12">
        <v>0</v>
      </c>
      <c r="K1849" s="12">
        <v>0</v>
      </c>
      <c r="L1849" s="25" t="s">
        <v>11</v>
      </c>
      <c r="M1849" s="10"/>
      <c r="N1849" s="15"/>
      <c r="O1849" s="15"/>
      <c r="P1849" s="4"/>
      <c r="Q1849" s="54"/>
      <c r="R1849" s="42">
        <f t="shared" si="677"/>
        <v>2.0618556701030927E-2</v>
      </c>
      <c r="S1849" s="44" t="str" cm="1">
        <f t="array" ref="S1849">SETVECTOR(R1849:R1850)</f>
        <v>0.0206185567010309,0.00103092783505155</v>
      </c>
      <c r="T1849" s="44">
        <f t="shared" si="690"/>
        <v>0.15463917525773196</v>
      </c>
      <c r="U1849" s="5">
        <f t="shared" si="691"/>
        <v>0</v>
      </c>
      <c r="V1849" s="5">
        <f t="shared" si="692"/>
        <v>-4.9117543396715979E-2</v>
      </c>
      <c r="W1849" s="5">
        <f t="shared" si="693"/>
        <v>0.8190835610050502</v>
      </c>
      <c r="X1849" s="5">
        <f t="shared" si="694"/>
        <v>-0.10999219407473326</v>
      </c>
      <c r="Y1849" s="5" t="str" cm="1">
        <f t="array" ref="Y1849:AB1849">SETMATRIX(GETMATRIX(Y1848:AB1848)-$O$9*DELTAWEIGHT(S1848,$AH$4,AK1848:AN1848))</f>
        <v>0.5774,0.5774,0.5774</v>
      </c>
      <c r="Z1849" s="5" t="str">
        <v>0.558256237281234,0.49244576785145,0.5774</v>
      </c>
      <c r="AA1849" s="5" t="str">
        <v>0.650538184433562,0.611224428485502,0.5774</v>
      </c>
      <c r="AB1849" s="5" t="str">
        <v>0.55989891304128,0.476121532979101,0.5774</v>
      </c>
      <c r="AC1849" s="5" cm="1">
        <f t="array" ref="AC1849">SIGMOID(SUM(GETVECTOR(Y1849)*GETVECTOR(_xlfn.CONCAT($S1849,",",$AH$4)))+U1849)</f>
        <v>0.503125062399288</v>
      </c>
      <c r="AD1849" s="5" cm="1">
        <f t="array" ref="AD1849">SIGMOID(SUM(GETVECTOR(Z1849)*GETVECTOR(_xlfn.CONCAT($S1849,",",$AH$4)))+V1849)</f>
        <v>0.49072620628842722</v>
      </c>
      <c r="AE1849" s="5" cm="1">
        <f t="array" ref="AE1849">TANH(SUM(GETVECTOR(AA1849)*GETVECTOR(_xlfn.CONCAT($S1849,",",$AH$4)))+W1849)</f>
        <v>0.68215140423838383</v>
      </c>
      <c r="AF1849" s="5" cm="1">
        <f t="array" ref="AF1849">SIGMOID(SUM(GETVECTOR(AB1849)*GETVECTOR(_xlfn.CONCAT($S1849,",",$AH$4)))+X1849)</f>
        <v>0.4755303037067698</v>
      </c>
      <c r="AG1849" s="5">
        <f t="shared" si="680"/>
        <v>0.33474957071622546</v>
      </c>
      <c r="AH1849" s="40">
        <f t="shared" si="681"/>
        <v>0.15349262203480904</v>
      </c>
      <c r="AI1849" s="3">
        <f t="shared" si="682"/>
        <v>-1.1465532229229247E-3</v>
      </c>
      <c r="AJ1849" s="3">
        <f t="shared" si="683"/>
        <v>-4.8841521800984506E-4</v>
      </c>
      <c r="AK1849" s="3">
        <f t="shared" si="684"/>
        <v>0</v>
      </c>
      <c r="AL1849" s="3">
        <f t="shared" si="685"/>
        <v>-8.3264627732549176E-5</v>
      </c>
      <c r="AM1849" s="3">
        <f t="shared" si="686"/>
        <v>-1.2814858585139595E-4</v>
      </c>
      <c r="AN1849" s="3">
        <f t="shared" si="687"/>
        <v>-9.2300089954030587E-5</v>
      </c>
      <c r="AO1849" s="3" t="str" cm="1">
        <f t="array" ref="AO1849">GETVECTOR(Y1849,2)</f>
        <v>0.5774</v>
      </c>
      <c r="AP1849" s="3" t="str" cm="1">
        <f t="array" ref="AP1849">GETVECTOR(Z1849,2)</f>
        <v>0.5774</v>
      </c>
      <c r="AQ1849" s="3" t="str" cm="1">
        <f t="array" ref="AQ1849">GETVECTOR(AA1849,2)</f>
        <v>0.5774</v>
      </c>
      <c r="AR1849" s="3" t="str" cm="1">
        <f t="array" ref="AR1849">GETVECTOR(AB1849,2)</f>
        <v>0.5774</v>
      </c>
      <c r="AS1849" s="3" cm="1">
        <f t="array" ref="AS1849">SUM(AK1849:AN1849*AO1849:AR1849)</f>
        <v>-1.7536406146282719E-4</v>
      </c>
      <c r="AT1849" s="51">
        <f t="shared" si="688"/>
        <v>1.3145842929949459E-6</v>
      </c>
      <c r="AU1849" s="48">
        <f t="shared" si="689"/>
        <v>1.1465532229229247E-3</v>
      </c>
      <c r="AV1849" s="56"/>
      <c r="AW1849" s="56"/>
    </row>
    <row r="1850" spans="1:49" ht="15" customHeight="1" x14ac:dyDescent="0.25">
      <c r="A1850" s="11">
        <f t="shared" si="676"/>
        <v>1847</v>
      </c>
      <c r="B1850" s="29">
        <v>32894</v>
      </c>
      <c r="C1850" s="25">
        <v>19</v>
      </c>
      <c r="D1850" s="12">
        <v>33.4</v>
      </c>
      <c r="E1850" s="25"/>
      <c r="F1850" s="35">
        <v>84</v>
      </c>
      <c r="G1850" s="25">
        <v>0</v>
      </c>
      <c r="H1850" s="13">
        <v>0</v>
      </c>
      <c r="I1850" s="25">
        <v>0</v>
      </c>
      <c r="J1850" s="12">
        <v>0</v>
      </c>
      <c r="K1850" s="12">
        <v>0</v>
      </c>
      <c r="L1850" s="25" t="s">
        <v>11</v>
      </c>
      <c r="M1850" s="10"/>
      <c r="N1850" s="15"/>
      <c r="O1850" s="15"/>
      <c r="P1850" s="4"/>
      <c r="Q1850" s="54"/>
      <c r="R1850" s="42">
        <f t="shared" si="677"/>
        <v>1.0309278350515464E-3</v>
      </c>
      <c r="S1850" s="44" t="str" cm="1">
        <f t="array" ref="S1850">SETVECTOR(R1850:R1851)</f>
        <v>0.00103092783505155,0.154639175257732</v>
      </c>
      <c r="T1850" s="44">
        <f t="shared" si="690"/>
        <v>8.9690721649484523E-2</v>
      </c>
      <c r="U1850" s="5">
        <f t="shared" si="691"/>
        <v>0</v>
      </c>
      <c r="V1850" s="5">
        <f t="shared" si="692"/>
        <v>-4.9109216933942726E-2</v>
      </c>
      <c r="W1850" s="5">
        <f t="shared" si="693"/>
        <v>0.81909637586363537</v>
      </c>
      <c r="X1850" s="5">
        <f t="shared" si="694"/>
        <v>-0.10998296406573786</v>
      </c>
      <c r="Y1850" s="5" t="str" cm="1">
        <f t="array" ref="Y1850:AB1850">SETMATRIX(GETMATRIX(Y1849:AB1849)-$O$9*DELTAWEIGHT(S1849,$AH$4,AK1849:AN1849))</f>
        <v>0.5774,0.5774,0.5774</v>
      </c>
      <c r="Z1850" s="5" t="str">
        <v>0.558256963173582,0.492445804146067,0.5774</v>
      </c>
      <c r="AA1850" s="5" t="str">
        <v>0.650539427846645,0.611224490656156,0.5774</v>
      </c>
      <c r="AB1850" s="5" t="str">
        <v>0.559899710688726,0.476121572861473,0.5774</v>
      </c>
      <c r="AC1850" s="5" cm="1">
        <f t="array" ref="AC1850">SIGMOID(SUM(GETVECTOR(Y1850)*GETVECTOR(_xlfn.CONCAT($S1850,",",$AH$4)))+U1850)</f>
        <v>0.52245586278519074</v>
      </c>
      <c r="AD1850" s="5" cm="1">
        <f t="array" ref="AD1850">SIGMOID(SUM(GETVECTOR(Z1850)*GETVECTOR(_xlfn.CONCAT($S1850,",",$AH$4)))+V1850)</f>
        <v>0.50690399085753635</v>
      </c>
      <c r="AE1850" s="5" cm="1">
        <f t="array" ref="AE1850">TANH(SUM(GETVECTOR(AA1850)*GETVECTOR(_xlfn.CONCAT($S1850,",",$AH$4)))+W1850)</f>
        <v>0.72318318351761868</v>
      </c>
      <c r="AF1850" s="5" cm="1">
        <f t="array" ref="AF1850">SIGMOID(SUM(GETVECTOR(AB1850)*GETVECTOR(_xlfn.CONCAT($S1850,",",$AH$4)))+X1850)</f>
        <v>0.49105627893271592</v>
      </c>
      <c r="AG1850" s="5">
        <f t="shared" si="680"/>
        <v>0.36658444184613903</v>
      </c>
      <c r="AH1850" s="40">
        <f t="shared" si="681"/>
        <v>0.17236102568110093</v>
      </c>
      <c r="AI1850" s="3">
        <f t="shared" si="682"/>
        <v>8.2670304031616404E-2</v>
      </c>
      <c r="AJ1850" s="3">
        <f t="shared" si="683"/>
        <v>3.5594316412711713E-2</v>
      </c>
      <c r="AK1850" s="3">
        <f t="shared" si="684"/>
        <v>0</v>
      </c>
      <c r="AL1850" s="3">
        <f t="shared" si="685"/>
        <v>6.4340758074839122E-3</v>
      </c>
      <c r="AM1850" s="3">
        <f t="shared" si="686"/>
        <v>8.6065735531335522E-3</v>
      </c>
      <c r="AN1850" s="3">
        <f t="shared" si="687"/>
        <v>7.2520095173941859E-3</v>
      </c>
      <c r="AO1850" s="3" t="str" cm="1">
        <f t="array" ref="AO1850">GETVECTOR(Y1850,2)</f>
        <v>0.5774</v>
      </c>
      <c r="AP1850" s="3" t="str" cm="1">
        <f t="array" ref="AP1850">GETVECTOR(Z1850,2)</f>
        <v>0.5774</v>
      </c>
      <c r="AQ1850" s="3" t="str" cm="1">
        <f t="array" ref="AQ1850">GETVECTOR(AA1850,2)</f>
        <v>0.5774</v>
      </c>
      <c r="AR1850" s="3" t="str" cm="1">
        <f t="array" ref="AR1850">GETVECTOR(AB1850,2)</f>
        <v>0.5774</v>
      </c>
      <c r="AS1850" s="3" cm="1">
        <f t="array" ref="AS1850">SUM(AK1850:AN1850*AO1850:AR1850)</f>
        <v>1.2871781236163927E-2</v>
      </c>
      <c r="AT1850" s="51">
        <f t="shared" si="688"/>
        <v>6.834379168679891E-3</v>
      </c>
      <c r="AU1850" s="48">
        <f t="shared" si="689"/>
        <v>8.2670304031616404E-2</v>
      </c>
      <c r="AV1850" s="56"/>
      <c r="AW1850" s="56"/>
    </row>
    <row r="1851" spans="1:49" ht="15" customHeight="1" x14ac:dyDescent="0.25">
      <c r="A1851" s="11">
        <f t="shared" si="676"/>
        <v>1848</v>
      </c>
      <c r="B1851" s="29">
        <v>32895</v>
      </c>
      <c r="C1851" s="25">
        <v>22</v>
      </c>
      <c r="D1851" s="12">
        <v>32.700000000000003</v>
      </c>
      <c r="E1851" s="25"/>
      <c r="F1851" s="35">
        <v>90</v>
      </c>
      <c r="G1851" s="25">
        <v>0</v>
      </c>
      <c r="H1851" s="13">
        <v>0</v>
      </c>
      <c r="I1851" s="25">
        <v>0</v>
      </c>
      <c r="J1851" s="12">
        <v>0</v>
      </c>
      <c r="K1851" s="12">
        <v>0</v>
      </c>
      <c r="L1851" s="25" t="s">
        <v>11</v>
      </c>
      <c r="M1851" s="10"/>
      <c r="N1851" s="15"/>
      <c r="O1851" s="15"/>
      <c r="P1851" s="4"/>
      <c r="Q1851" s="54"/>
      <c r="R1851" s="42">
        <f t="shared" si="677"/>
        <v>0.15463917525773196</v>
      </c>
      <c r="S1851" s="44" t="str" cm="1">
        <f t="array" ref="S1851">SETVECTOR(R1851:R1852)</f>
        <v>0.154639175257732,0.0896907216494845</v>
      </c>
      <c r="T1851" s="44">
        <f t="shared" si="690"/>
        <v>0.27731958762886594</v>
      </c>
      <c r="U1851" s="5">
        <f t="shared" si="691"/>
        <v>0</v>
      </c>
      <c r="V1851" s="5">
        <f t="shared" si="692"/>
        <v>-4.9752624514691118E-2</v>
      </c>
      <c r="W1851" s="5">
        <f t="shared" si="693"/>
        <v>0.818235718508322</v>
      </c>
      <c r="X1851" s="5">
        <f t="shared" si="694"/>
        <v>-0.11070816501747728</v>
      </c>
      <c r="Y1851" s="5" t="str" cm="1">
        <f t="array" ref="Y1851:AB1851">SETMATRIX(GETMATRIX(Y1850:AB1850)-$O$9*DELTAWEIGHT(S1850,$AH$4,AK1850:AN1850))</f>
        <v>0.5774,0.5774,0.5774</v>
      </c>
      <c r="Z1851" s="5" t="str">
        <v>0.558256326786051,0.49235034601641,0.5774</v>
      </c>
      <c r="AA1851" s="5" t="str">
        <v>0.650538486384348,0.611083271311592,0.5774</v>
      </c>
      <c r="AB1851" s="5" t="str">
        <v>0.559898999502438,0.476014894918238,0.5774</v>
      </c>
      <c r="AC1851" s="5" cm="1">
        <f t="array" ref="AC1851">SIGMOID(SUM(GETVECTOR(Y1851)*GETVECTOR(_xlfn.CONCAT($S1851,",",$AH$4)))+U1851)</f>
        <v>0.53521064177831368</v>
      </c>
      <c r="AD1851" s="5" cm="1">
        <f t="array" ref="AD1851">SIGMOID(SUM(GETVECTOR(Z1851)*GETVECTOR(_xlfn.CONCAT($S1851,",",$AH$4)))+V1851)</f>
        <v>0.52017277661339789</v>
      </c>
      <c r="AE1851" s="5" cm="1">
        <f t="array" ref="AE1851">TANH(SUM(GETVECTOR(AA1851)*GETVECTOR(_xlfn.CONCAT($S1851,",",$AH$4)))+W1851)</f>
        <v>0.75030079165039043</v>
      </c>
      <c r="AF1851" s="5" cm="1">
        <f t="array" ref="AF1851">SIGMOID(SUM(GETVECTOR(AB1851)*GETVECTOR(_xlfn.CONCAT($S1851,",",$AH$4)))+X1851)</f>
        <v>0.50464193511350808</v>
      </c>
      <c r="AG1851" s="5">
        <f t="shared" si="680"/>
        <v>0.39028604608801415</v>
      </c>
      <c r="AH1851" s="40">
        <f t="shared" si="681"/>
        <v>0.18752837445234871</v>
      </c>
      <c r="AI1851" s="3">
        <f t="shared" si="682"/>
        <v>-8.9791213176517226E-2</v>
      </c>
      <c r="AJ1851" s="3">
        <f t="shared" si="683"/>
        <v>-3.905514754735083E-2</v>
      </c>
      <c r="AK1851" s="3">
        <f t="shared" si="684"/>
        <v>0</v>
      </c>
      <c r="AL1851" s="3">
        <f t="shared" si="685"/>
        <v>-7.3138523970302776E-3</v>
      </c>
      <c r="AM1851" s="3">
        <f t="shared" si="686"/>
        <v>-8.8788303334141842E-3</v>
      </c>
      <c r="AN1851" s="3">
        <f t="shared" si="687"/>
        <v>-8.3410373621859938E-3</v>
      </c>
      <c r="AO1851" s="3" t="str" cm="1">
        <f t="array" ref="AO1851">GETVECTOR(Y1851,2)</f>
        <v>0.5774</v>
      </c>
      <c r="AP1851" s="3" t="str" cm="1">
        <f t="array" ref="AP1851">GETVECTOR(Z1851,2)</f>
        <v>0.5774</v>
      </c>
      <c r="AQ1851" s="3" t="str" cm="1">
        <f t="array" ref="AQ1851">GETVECTOR(AA1851,2)</f>
        <v>0.5774</v>
      </c>
      <c r="AR1851" s="3" t="str" cm="1">
        <f t="array" ref="AR1851">GETVECTOR(AB1851,2)</f>
        <v>0.5774</v>
      </c>
      <c r="AS1851" s="3" cm="1">
        <f t="array" ref="AS1851">SUM(AK1851:AN1851*AO1851:AR1851)</f>
        <v>-1.4165769981484826E-2</v>
      </c>
      <c r="AT1851" s="51">
        <f t="shared" si="688"/>
        <v>8.0624619637107604E-3</v>
      </c>
      <c r="AU1851" s="48">
        <f t="shared" si="689"/>
        <v>8.9791213176517226E-2</v>
      </c>
      <c r="AV1851" s="56"/>
      <c r="AW1851" s="56"/>
    </row>
    <row r="1852" spans="1:49" ht="15" customHeight="1" x14ac:dyDescent="0.25">
      <c r="A1852" s="11">
        <f t="shared" si="676"/>
        <v>1849</v>
      </c>
      <c r="B1852" s="29">
        <v>32896</v>
      </c>
      <c r="C1852" s="25">
        <v>22</v>
      </c>
      <c r="D1852" s="12">
        <v>32.200000000000003</v>
      </c>
      <c r="E1852" s="25"/>
      <c r="F1852" s="35">
        <v>89</v>
      </c>
      <c r="G1852" s="25">
        <v>33</v>
      </c>
      <c r="H1852" s="13">
        <v>0</v>
      </c>
      <c r="I1852" s="25">
        <v>0</v>
      </c>
      <c r="J1852" s="12">
        <v>0</v>
      </c>
      <c r="K1852" s="12">
        <v>0</v>
      </c>
      <c r="L1852" s="25" t="s">
        <v>11</v>
      </c>
      <c r="M1852" s="10"/>
      <c r="N1852" s="15"/>
      <c r="O1852" s="15"/>
      <c r="P1852" s="4"/>
      <c r="Q1852" s="54"/>
      <c r="R1852" s="42">
        <f t="shared" si="677"/>
        <v>8.9690721649484523E-2</v>
      </c>
      <c r="S1852" s="44" t="str" cm="1">
        <f t="array" ref="S1852">SETVECTOR(R1852:R1853)</f>
        <v>0.0896907216494845,0.277319587628866</v>
      </c>
      <c r="T1852" s="44">
        <f t="shared" si="690"/>
        <v>0.15257731958762888</v>
      </c>
      <c r="U1852" s="5">
        <f t="shared" si="691"/>
        <v>0</v>
      </c>
      <c r="V1852" s="5">
        <f t="shared" si="692"/>
        <v>-4.9021239274988089E-2</v>
      </c>
      <c r="W1852" s="5">
        <f t="shared" si="693"/>
        <v>0.81912360154166342</v>
      </c>
      <c r="X1852" s="5">
        <f t="shared" si="694"/>
        <v>-0.10987406128125868</v>
      </c>
      <c r="Y1852" s="5" t="str" cm="1">
        <f t="array" ref="Y1852:AB1852">SETMATRIX(GETMATRIX(Y1851:AB1851)-$O$9*DELTAWEIGHT(S1851,$AH$4,AK1851:AN1851))</f>
        <v>0.5774,0.5774,0.5774</v>
      </c>
      <c r="Z1852" s="5" t="str">
        <v>0.558370011877362,0.49241628336937,0.5774</v>
      </c>
      <c r="AA1852" s="5" t="str">
        <v>0.650690509011506,0.611171444435344,0.5774</v>
      </c>
      <c r="AB1852" s="5" t="str">
        <v>0.560027586319632,0.476089475272211,0.5774</v>
      </c>
      <c r="AC1852" s="5" cm="1">
        <f t="array" ref="AC1852">SIGMOID(SUM(GETVECTOR(Y1852)*GETVECTOR(_xlfn.CONCAT($S1852,",",$AH$4)))+U1852)</f>
        <v>0.55278056952930776</v>
      </c>
      <c r="AD1852" s="5" cm="1">
        <f t="array" ref="AD1852">SIGMOID(SUM(GETVECTOR(Z1852)*GETVECTOR(_xlfn.CONCAT($S1852,",",$AH$4)))+V1852)</f>
        <v>0.53434981952587102</v>
      </c>
      <c r="AE1852" s="5" cm="1">
        <f t="array" ref="AE1852">TANH(SUM(GETVECTOR(AA1852)*GETVECTOR(_xlfn.CONCAT($S1852,",",$AH$4)))+W1852)</f>
        <v>0.78062725010118761</v>
      </c>
      <c r="AF1852" s="5" cm="1">
        <f t="array" ref="AF1852">SIGMOID(SUM(GETVECTOR(AB1852)*GETVECTOR(_xlfn.CONCAT($S1852,",",$AH$4)))+X1852)</f>
        <v>0.51808814151547888</v>
      </c>
      <c r="AG1852" s="5">
        <f t="shared" si="680"/>
        <v>0.41712803020854655</v>
      </c>
      <c r="AH1852" s="40">
        <f t="shared" si="681"/>
        <v>0.20439001872837143</v>
      </c>
      <c r="AI1852" s="3">
        <f t="shared" si="682"/>
        <v>5.1812699140742546E-2</v>
      </c>
      <c r="AJ1852" s="3">
        <f t="shared" si="683"/>
        <v>2.2665703768726373E-2</v>
      </c>
      <c r="AK1852" s="3">
        <f t="shared" si="684"/>
        <v>0</v>
      </c>
      <c r="AL1852" s="3">
        <f t="shared" si="685"/>
        <v>4.4024898018785964E-3</v>
      </c>
      <c r="AM1852" s="3">
        <f t="shared" si="686"/>
        <v>4.7309740961897018E-3</v>
      </c>
      <c r="AN1852" s="3">
        <f t="shared" si="687"/>
        <v>5.1034458814916139E-3</v>
      </c>
      <c r="AO1852" s="3" t="str" cm="1">
        <f t="array" ref="AO1852">GETVECTOR(Y1852,2)</f>
        <v>0.5774</v>
      </c>
      <c r="AP1852" s="3" t="str" cm="1">
        <f t="array" ref="AP1852">GETVECTOR(Z1852,2)</f>
        <v>0.5774</v>
      </c>
      <c r="AQ1852" s="3" t="str" cm="1">
        <f t="array" ref="AQ1852">GETVECTOR(AA1852,2)</f>
        <v>0.5774</v>
      </c>
      <c r="AR1852" s="3" t="str" cm="1">
        <f t="array" ref="AR1852">GETVECTOR(AB1852,2)</f>
        <v>0.5774</v>
      </c>
      <c r="AS1852" s="3" cm="1">
        <f t="array" ref="AS1852">SUM(AK1852:AN1852*AO1852:AR1852)</f>
        <v>8.220391706717893E-3</v>
      </c>
      <c r="AT1852" s="51">
        <f t="shared" si="688"/>
        <v>2.6845557922491035E-3</v>
      </c>
      <c r="AU1852" s="48">
        <f t="shared" si="689"/>
        <v>5.1812699140742546E-2</v>
      </c>
      <c r="AV1852" s="56"/>
      <c r="AW1852" s="56"/>
    </row>
    <row r="1853" spans="1:49" ht="15" customHeight="1" x14ac:dyDescent="0.25">
      <c r="A1853" s="11">
        <f t="shared" si="676"/>
        <v>1850</v>
      </c>
      <c r="B1853" s="29">
        <v>32897</v>
      </c>
      <c r="C1853" s="25">
        <v>23</v>
      </c>
      <c r="D1853" s="12">
        <v>29.8</v>
      </c>
      <c r="E1853" s="25"/>
      <c r="F1853" s="35">
        <v>92</v>
      </c>
      <c r="G1853" s="25">
        <v>2</v>
      </c>
      <c r="H1853" s="13">
        <v>0</v>
      </c>
      <c r="I1853" s="25">
        <v>0</v>
      </c>
      <c r="J1853" s="12">
        <v>0</v>
      </c>
      <c r="K1853" s="12">
        <v>1</v>
      </c>
      <c r="L1853" s="25" t="s">
        <v>11</v>
      </c>
      <c r="M1853" s="10"/>
      <c r="N1853" s="15"/>
      <c r="O1853" s="15"/>
      <c r="P1853" s="4"/>
      <c r="Q1853" s="54"/>
      <c r="R1853" s="42">
        <f t="shared" si="677"/>
        <v>0.27731958762886594</v>
      </c>
      <c r="S1853" s="44" t="str" cm="1">
        <f t="array" ref="S1853">SETVECTOR(R1853:R1854)</f>
        <v>0.277319587628866,0.152577319587629</v>
      </c>
      <c r="T1853" s="44">
        <f t="shared" si="690"/>
        <v>0.44020618556701036</v>
      </c>
      <c r="U1853" s="5">
        <f t="shared" si="691"/>
        <v>0</v>
      </c>
      <c r="V1853" s="5">
        <f t="shared" si="692"/>
        <v>-4.9461488255175948E-2</v>
      </c>
      <c r="W1853" s="5">
        <f t="shared" si="693"/>
        <v>0.81865050413204443</v>
      </c>
      <c r="X1853" s="5">
        <f t="shared" si="694"/>
        <v>-0.11038440586940784</v>
      </c>
      <c r="Y1853" s="5" t="str" cm="1">
        <f t="array" ref="Y1853:AB1853">SETMATRIX(GETMATRIX(Y1852:AB1852)-$O$9*DELTAWEIGHT(S1852,$AH$4,AK1852:AN1852))</f>
        <v>0.5774,0.5774,0.5774</v>
      </c>
      <c r="Z1853" s="5" t="str">
        <v>0.558330535794375,0.492294225135765,0.5774</v>
      </c>
      <c r="AA1853" s="5" t="str">
        <v>0.650643985988376,0.611027597386815,0.5774</v>
      </c>
      <c r="AB1853" s="5" t="str">
        <v>0.559982182115684,0.475949087561154,0.5774</v>
      </c>
      <c r="AC1853" s="5" cm="1">
        <f t="array" ref="AC1853">SIGMOID(SUM(GETVECTOR(Y1853)*GETVECTOR(_xlfn.CONCAT($S1853,",",$AH$4)))+U1853)</f>
        <v>0.56173894296623217</v>
      </c>
      <c r="AD1853" s="5" cm="1">
        <f t="array" ref="AD1853">SIGMOID(SUM(GETVECTOR(Z1853)*GETVECTOR(_xlfn.CONCAT($S1853,",",$AH$4)))+V1853)</f>
        <v>0.54499976772163761</v>
      </c>
      <c r="AE1853" s="5" cm="1">
        <f t="array" ref="AE1853">TANH(SUM(GETVECTOR(AA1853)*GETVECTOR(_xlfn.CONCAT($S1853,",",$AH$4)))+W1853)</f>
        <v>0.79772181092309857</v>
      </c>
      <c r="AF1853" s="5" cm="1">
        <f t="array" ref="AF1853">SIGMOID(SUM(GETVECTOR(AB1853)*GETVECTOR(_xlfn.CONCAT($S1853,",",$AH$4)))+X1853)</f>
        <v>0.52934838986652855</v>
      </c>
      <c r="AG1853" s="5">
        <f t="shared" si="680"/>
        <v>0.43475820165957285</v>
      </c>
      <c r="AH1853" s="40">
        <f t="shared" si="681"/>
        <v>0.21665706773123641</v>
      </c>
      <c r="AI1853" s="3">
        <f t="shared" si="682"/>
        <v>-0.22354911783577394</v>
      </c>
      <c r="AJ1853" s="3">
        <f t="shared" si="683"/>
        <v>-9.8512013886063857E-2</v>
      </c>
      <c r="AK1853" s="3">
        <f t="shared" si="684"/>
        <v>0</v>
      </c>
      <c r="AL1853" s="3">
        <f t="shared" si="685"/>
        <v>-1.9487162177758584E-2</v>
      </c>
      <c r="AM1853" s="3">
        <f t="shared" si="686"/>
        <v>-1.9523472232343637E-2</v>
      </c>
      <c r="AN1853" s="3">
        <f t="shared" si="687"/>
        <v>-2.2795303048205977E-2</v>
      </c>
      <c r="AO1853" s="3" t="str" cm="1">
        <f t="array" ref="AO1853">GETVECTOR(Y1853,2)</f>
        <v>0.5774</v>
      </c>
      <c r="AP1853" s="3" t="str" cm="1">
        <f t="array" ref="AP1853">GETVECTOR(Z1853,2)</f>
        <v>0.5774</v>
      </c>
      <c r="AQ1853" s="3" t="str" cm="1">
        <f t="array" ref="AQ1853">GETVECTOR(AA1853,2)</f>
        <v>0.5774</v>
      </c>
      <c r="AR1853" s="3" t="str" cm="1">
        <f t="array" ref="AR1853">GETVECTOR(AB1853,2)</f>
        <v>0.5774</v>
      </c>
      <c r="AS1853" s="3" cm="1">
        <f t="array" ref="AS1853">SUM(AK1853:AN1853*AO1853:AR1853)</f>
        <v>-3.5686748288427154E-2</v>
      </c>
      <c r="AT1853" s="51">
        <f t="shared" si="688"/>
        <v>4.9974208085152745E-2</v>
      </c>
      <c r="AU1853" s="48">
        <f t="shared" si="689"/>
        <v>0.22354911783577394</v>
      </c>
      <c r="AV1853" s="56"/>
      <c r="AW1853" s="56"/>
    </row>
    <row r="1854" spans="1:49" ht="15" customHeight="1" x14ac:dyDescent="0.25">
      <c r="A1854" s="11">
        <f t="shared" si="676"/>
        <v>1851</v>
      </c>
      <c r="B1854" s="29">
        <v>32898</v>
      </c>
      <c r="C1854" s="25">
        <v>19</v>
      </c>
      <c r="D1854" s="12">
        <v>30.9</v>
      </c>
      <c r="E1854" s="25"/>
      <c r="F1854" s="35">
        <v>82</v>
      </c>
      <c r="G1854" s="25">
        <v>5</v>
      </c>
      <c r="H1854" s="13">
        <v>0</v>
      </c>
      <c r="I1854" s="25">
        <v>0</v>
      </c>
      <c r="J1854" s="12">
        <v>0</v>
      </c>
      <c r="K1854" s="12">
        <v>0</v>
      </c>
      <c r="L1854" s="25" t="s">
        <v>11</v>
      </c>
      <c r="M1854" s="10"/>
      <c r="N1854" s="15"/>
      <c r="O1854" s="15"/>
      <c r="P1854" s="4"/>
      <c r="Q1854" s="54"/>
      <c r="R1854" s="42">
        <f t="shared" si="677"/>
        <v>0.15257731958762888</v>
      </c>
      <c r="S1854" s="44" t="str" cm="1">
        <f t="array" ref="S1854">SETVECTOR(R1854:R1855)</f>
        <v>0.152577319587629,0.44020618556701</v>
      </c>
      <c r="T1854" s="44">
        <f t="shared" si="690"/>
        <v>0.13917525773195877</v>
      </c>
      <c r="U1854" s="5">
        <f t="shared" si="691"/>
        <v>0</v>
      </c>
      <c r="V1854" s="5">
        <f t="shared" si="692"/>
        <v>-4.7512772037400092E-2</v>
      </c>
      <c r="W1854" s="5">
        <f t="shared" si="693"/>
        <v>0.82060285135527877</v>
      </c>
      <c r="X1854" s="5">
        <f t="shared" si="694"/>
        <v>-0.10810487556458724</v>
      </c>
      <c r="Y1854" s="5" t="str" cm="1">
        <f t="array" ref="Y1854:AB1854">SETMATRIX(GETMATRIX(Y1853:AB1853)-$O$9*DELTAWEIGHT(S1853,$AH$4,AK1853:AN1853))</f>
        <v>0.5774,0.5774,0.5774</v>
      </c>
      <c r="Z1854" s="5" t="str">
        <v>0.55886731204119,0.49258955184405,0.5774</v>
      </c>
      <c r="AA1854" s="5" t="str">
        <v>0.651232218335412,0.611351234514552,0.5774</v>
      </c>
      <c r="AB1854" s="5" t="str">
        <v>0.560605385862001,0.476291965458756,0.5774</v>
      </c>
      <c r="AC1854" s="5" cm="1">
        <f t="array" ref="AC1854">SIGMOID(SUM(GETVECTOR(Y1854)*GETVECTOR(_xlfn.CONCAT($S1854,",",$AH$4)))+U1854)</f>
        <v>0.58474260349597273</v>
      </c>
      <c r="AD1854" s="5" cm="1">
        <f t="array" ref="AD1854">SIGMOID(SUM(GETVECTOR(Z1854)*GETVECTOR(_xlfn.CONCAT($S1854,",",$AH$4)))+V1854)</f>
        <v>0.56330806528488797</v>
      </c>
      <c r="AE1854" s="5" cm="1">
        <f t="array" ref="AE1854">TANH(SUM(GETVECTOR(AA1854)*GETVECTOR(_xlfn.CONCAT($S1854,",",$AH$4)))+W1854)</f>
        <v>0.83029540780386546</v>
      </c>
      <c r="AF1854" s="5" cm="1">
        <f t="array" ref="AF1854">SIGMOID(SUM(GETVECTOR(AB1854)*GETVECTOR(_xlfn.CONCAT($S1854,",",$AH$4)))+X1854)</f>
        <v>0.54663839465950992</v>
      </c>
      <c r="AG1854" s="5">
        <f t="shared" si="680"/>
        <v>0.46771209978492251</v>
      </c>
      <c r="AH1854" s="40">
        <f t="shared" si="681"/>
        <v>0.23852505246093428</v>
      </c>
      <c r="AI1854" s="3">
        <f t="shared" si="682"/>
        <v>9.934979472897551E-2</v>
      </c>
      <c r="AJ1854" s="3">
        <f t="shared" si="683"/>
        <v>4.3968071754953784E-2</v>
      </c>
      <c r="AK1854" s="3">
        <f t="shared" si="684"/>
        <v>0</v>
      </c>
      <c r="AL1854" s="3">
        <f t="shared" si="685"/>
        <v>8.9803072571825546E-3</v>
      </c>
      <c r="AM1854" s="3">
        <f t="shared" si="686"/>
        <v>7.6930432444723244E-3</v>
      </c>
      <c r="AN1854" s="3">
        <f t="shared" si="687"/>
        <v>1.0743498106689214E-2</v>
      </c>
      <c r="AO1854" s="3" t="str" cm="1">
        <f t="array" ref="AO1854">GETVECTOR(Y1854,2)</f>
        <v>0.5774</v>
      </c>
      <c r="AP1854" s="3" t="str" cm="1">
        <f t="array" ref="AP1854">GETVECTOR(Z1854,2)</f>
        <v>0.5774</v>
      </c>
      <c r="AQ1854" s="3" t="str" cm="1">
        <f t="array" ref="AQ1854">GETVECTOR(AA1854,2)</f>
        <v>0.5774</v>
      </c>
      <c r="AR1854" s="3" t="str" cm="1">
        <f t="array" ref="AR1854">GETVECTOR(AB1854,2)</f>
        <v>0.5774</v>
      </c>
      <c r="AS1854" s="3" cm="1">
        <f t="array" ref="AS1854">SUM(AK1854:AN1854*AO1854:AR1854)</f>
        <v>1.583048838645788E-2</v>
      </c>
      <c r="AT1854" s="51">
        <f t="shared" si="688"/>
        <v>9.8703817126895698E-3</v>
      </c>
      <c r="AU1854" s="48">
        <f t="shared" si="689"/>
        <v>9.934979472897551E-2</v>
      </c>
      <c r="AV1854" s="56"/>
      <c r="AW1854" s="56"/>
    </row>
    <row r="1855" spans="1:49" ht="15" customHeight="1" x14ac:dyDescent="0.25">
      <c r="A1855" s="11">
        <f t="shared" si="676"/>
        <v>1852</v>
      </c>
      <c r="B1855" s="29">
        <v>32899</v>
      </c>
      <c r="C1855" s="25">
        <v>22</v>
      </c>
      <c r="D1855" s="12">
        <v>31.2</v>
      </c>
      <c r="E1855" s="25"/>
      <c r="F1855" s="35">
        <v>86</v>
      </c>
      <c r="G1855" s="25">
        <v>0</v>
      </c>
      <c r="H1855" s="13">
        <v>0</v>
      </c>
      <c r="I1855" s="25">
        <v>0</v>
      </c>
      <c r="J1855" s="12">
        <v>0</v>
      </c>
      <c r="K1855" s="12">
        <v>0</v>
      </c>
      <c r="L1855" s="25" t="s">
        <v>11</v>
      </c>
      <c r="M1855" s="10"/>
      <c r="N1855" s="15"/>
      <c r="O1855" s="15"/>
      <c r="P1855" s="4"/>
      <c r="Q1855" s="54"/>
      <c r="R1855" s="42">
        <f t="shared" si="677"/>
        <v>0.44020618556701036</v>
      </c>
      <c r="S1855" s="44" t="str" cm="1">
        <f t="array" ref="S1855">SETVECTOR(R1855:R1856)</f>
        <v>0.44020618556701,0.139175257731959</v>
      </c>
      <c r="T1855" s="44">
        <f t="shared" si="690"/>
        <v>6.7010309278350513E-2</v>
      </c>
      <c r="U1855" s="5">
        <f t="shared" si="691"/>
        <v>0</v>
      </c>
      <c r="V1855" s="5">
        <f t="shared" si="692"/>
        <v>-4.8410802763118349E-2</v>
      </c>
      <c r="W1855" s="5">
        <f t="shared" si="693"/>
        <v>0.81983354703083156</v>
      </c>
      <c r="X1855" s="5">
        <f t="shared" si="694"/>
        <v>-0.10917922537525616</v>
      </c>
      <c r="Y1855" s="5" t="str" cm="1">
        <f t="array" ref="Y1855:AB1855">SETMATRIX(GETMATRIX(Y1854:AB1854)-$O$9*DELTAWEIGHT(S1854,$AH$4,AK1854:AN1854))</f>
        <v>0.5774,0.5774,0.5774</v>
      </c>
      <c r="Z1855" s="5" t="str">
        <v>0.558726218416881,0.492182477671211,0.5774</v>
      </c>
      <c r="AA1855" s="5" t="str">
        <v>0.651100649121604,0.610971639553092,0.5774</v>
      </c>
      <c r="AB1855" s="5" t="str">
        <v>0.560437736056553,0.47580827311466,0.5774</v>
      </c>
      <c r="AC1855" s="5" cm="1">
        <f t="array" ref="AC1855">SIGMOID(SUM(GETVECTOR(Y1855)*GETVECTOR(_xlfn.CONCAT($S1855,",",$AH$4)))+U1855)</f>
        <v>0.58286236373382716</v>
      </c>
      <c r="AD1855" s="5" cm="1">
        <f t="array" ref="AD1855">SIGMOID(SUM(GETVECTOR(Z1855)*GETVECTOR(_xlfn.CONCAT($S1855,",",$AH$4)))+V1855)</f>
        <v>0.56612134754250765</v>
      </c>
      <c r="AE1855" s="5" cm="1">
        <f t="array" ref="AE1855">TANH(SUM(GETVECTOR(AA1855)*GETVECTOR(_xlfn.CONCAT($S1855,",",$AH$4)))+W1855)</f>
        <v>0.83103861420726122</v>
      </c>
      <c r="AF1855" s="5" cm="1">
        <f t="array" ref="AF1855">SIGMOID(SUM(GETVECTOR(AB1855)*GETVECTOR(_xlfn.CONCAT($S1855,",",$AH$4)))+X1855)</f>
        <v>0.55076192871984253</v>
      </c>
      <c r="AG1855" s="5">
        <f t="shared" si="680"/>
        <v>0.47046870013487285</v>
      </c>
      <c r="AH1855" s="40">
        <f t="shared" si="681"/>
        <v>0.24155203103483822</v>
      </c>
      <c r="AI1855" s="3">
        <f t="shared" si="682"/>
        <v>0.17454172175648769</v>
      </c>
      <c r="AJ1855" s="3">
        <f t="shared" si="683"/>
        <v>7.7640091488496793E-2</v>
      </c>
      <c r="AK1855" s="3">
        <f t="shared" si="684"/>
        <v>0</v>
      </c>
      <c r="AL1855" s="3">
        <f t="shared" si="685"/>
        <v>1.584838659774087E-2</v>
      </c>
      <c r="AM1855" s="3">
        <f t="shared" si="686"/>
        <v>1.3598172189342827E-2</v>
      </c>
      <c r="AN1855" s="3">
        <f t="shared" si="687"/>
        <v>1.8940284719573226E-2</v>
      </c>
      <c r="AO1855" s="3" t="str" cm="1">
        <f t="array" ref="AO1855">GETVECTOR(Y1855,2)</f>
        <v>0.5774</v>
      </c>
      <c r="AP1855" s="3" t="str" cm="1">
        <f t="array" ref="AP1855">GETVECTOR(Z1855,2)</f>
        <v>0.5774</v>
      </c>
      <c r="AQ1855" s="3" t="str" cm="1">
        <f t="array" ref="AQ1855">GETVECTOR(AA1855,2)</f>
        <v>0.5774</v>
      </c>
      <c r="AR1855" s="3" t="str" cm="1">
        <f t="array" ref="AR1855">GETVECTOR(AB1855,2)</f>
        <v>0.5774</v>
      </c>
      <c r="AS1855" s="3" cm="1">
        <f t="array" ref="AS1855">SUM(AK1855:AN1855*AO1855:AR1855)</f>
        <v>2.7938563440743712E-2</v>
      </c>
      <c r="AT1855" s="51">
        <f t="shared" si="688"/>
        <v>3.0464812633719168E-2</v>
      </c>
      <c r="AU1855" s="48">
        <f t="shared" si="689"/>
        <v>0.17454172175648769</v>
      </c>
      <c r="AV1855" s="56"/>
      <c r="AW1855" s="56"/>
    </row>
    <row r="1856" spans="1:49" ht="15" customHeight="1" x14ac:dyDescent="0.25">
      <c r="A1856" s="11">
        <f t="shared" si="676"/>
        <v>1853</v>
      </c>
      <c r="B1856" s="29">
        <v>32900</v>
      </c>
      <c r="C1856" s="25">
        <v>20</v>
      </c>
      <c r="D1856" s="12">
        <v>32.799999999999997</v>
      </c>
      <c r="E1856" s="25"/>
      <c r="F1856" s="35">
        <v>86</v>
      </c>
      <c r="G1856" s="25">
        <v>0</v>
      </c>
      <c r="H1856" s="13">
        <v>0</v>
      </c>
      <c r="I1856" s="25">
        <v>0</v>
      </c>
      <c r="J1856" s="12">
        <v>0</v>
      </c>
      <c r="K1856" s="12">
        <v>0</v>
      </c>
      <c r="L1856" s="25" t="s">
        <v>11</v>
      </c>
      <c r="M1856" s="10"/>
      <c r="N1856" s="15"/>
      <c r="O1856" s="15"/>
      <c r="P1856" s="4"/>
      <c r="Q1856" s="54"/>
      <c r="R1856" s="42">
        <f t="shared" si="677"/>
        <v>0.13917525773195877</v>
      </c>
      <c r="S1856" s="44" t="str" cm="1">
        <f t="array" ref="S1856">SETVECTOR(R1856:R1857)</f>
        <v>0.139175257731959,0.0670103092783505</v>
      </c>
      <c r="T1856" s="44">
        <f t="shared" si="690"/>
        <v>0.17525773195876287</v>
      </c>
      <c r="U1856" s="5">
        <f t="shared" si="691"/>
        <v>0</v>
      </c>
      <c r="V1856" s="5">
        <f t="shared" si="692"/>
        <v>-4.9995641422892437E-2</v>
      </c>
      <c r="W1856" s="5">
        <f t="shared" si="693"/>
        <v>0.81847372981189725</v>
      </c>
      <c r="X1856" s="5">
        <f t="shared" si="694"/>
        <v>-0.11107325384721349</v>
      </c>
      <c r="Y1856" s="5" t="str" cm="1">
        <f t="array" ref="Y1856:AB1856">SETMATRIX(GETMATRIX(Y1855:AB1855)-$O$9*DELTAWEIGHT(S1855,$AH$4,AK1855:AN1855))</f>
        <v>0.5774,0.5774,0.5774</v>
      </c>
      <c r="Z1856" s="5" t="str">
        <v>0.558020587896724,0.491959386054768,0.5774</v>
      </c>
      <c r="AA1856" s="5" t="str">
        <v>0.650441903602138,0.610763371063331,0.5774</v>
      </c>
      <c r="AB1856" s="5" t="str">
        <v>0.559600122830983,0.475543453944983,0.5774</v>
      </c>
      <c r="AC1856" s="5" cm="1">
        <f t="array" ref="AC1856">SIGMOID(SUM(GETVECTOR(Y1856)*GETVECTOR(_xlfn.CONCAT($S1856,",",$AH$4)))+U1856)</f>
        <v>0.52972778322934388</v>
      </c>
      <c r="AD1856" s="5" cm="1">
        <f t="array" ref="AD1856">SIGMOID(SUM(GETVECTOR(Z1856)*GETVECTOR(_xlfn.CONCAT($S1856,",",$AH$4)))+V1856)</f>
        <v>0.51515369977151659</v>
      </c>
      <c r="AE1856" s="5" cm="1">
        <f t="array" ref="AE1856">TANH(SUM(GETVECTOR(AA1856)*GETVECTOR(_xlfn.CONCAT($S1856,",",$AH$4)))+W1856)</f>
        <v>0.73974981602199319</v>
      </c>
      <c r="AF1856" s="5" cm="1">
        <f t="array" ref="AF1856">SIGMOID(SUM(GETVECTOR(AB1856)*GETVECTOR(_xlfn.CONCAT($S1856,",",$AH$4)))+X1856)</f>
        <v>0.49966888789809527</v>
      </c>
      <c r="AG1856" s="5">
        <f t="shared" si="680"/>
        <v>0.38108485462902852</v>
      </c>
      <c r="AH1856" s="40">
        <f t="shared" si="681"/>
        <v>0.18170420702125051</v>
      </c>
      <c r="AI1856" s="3">
        <f t="shared" si="682"/>
        <v>6.4464750624876332E-3</v>
      </c>
      <c r="AJ1856" s="3">
        <f t="shared" si="683"/>
        <v>2.7951419020419673E-3</v>
      </c>
      <c r="AK1856" s="3">
        <f t="shared" si="684"/>
        <v>0</v>
      </c>
      <c r="AL1856" s="3">
        <f t="shared" si="685"/>
        <v>5.1645161013993545E-4</v>
      </c>
      <c r="AM1856" s="3">
        <f t="shared" si="686"/>
        <v>6.5195636315420232E-4</v>
      </c>
      <c r="AN1856" s="3">
        <f t="shared" si="687"/>
        <v>5.8606366835915291E-4</v>
      </c>
      <c r="AO1856" s="3" t="str" cm="1">
        <f t="array" ref="AO1856">GETVECTOR(Y1856,2)</f>
        <v>0.5774</v>
      </c>
      <c r="AP1856" s="3" t="str" cm="1">
        <f t="array" ref="AP1856">GETVECTOR(Z1856,2)</f>
        <v>0.5774</v>
      </c>
      <c r="AQ1856" s="3" t="str" cm="1">
        <f t="array" ref="AQ1856">GETVECTOR(AA1856,2)</f>
        <v>0.5774</v>
      </c>
      <c r="AR1856" s="3" t="str" cm="1">
        <f t="array" ref="AR1856">GETVECTOR(AB1856,2)</f>
        <v>0.5774</v>
      </c>
      <c r="AS1856" s="3" cm="1">
        <f t="array" ref="AS1856">SUM(AK1856:AN1856*AO1856:AR1856)</f>
        <v>1.01303192589061E-3</v>
      </c>
      <c r="AT1856" s="51">
        <f t="shared" si="688"/>
        <v>4.1557040731274936E-5</v>
      </c>
      <c r="AU1856" s="48">
        <f t="shared" si="689"/>
        <v>6.4464750624876332E-3</v>
      </c>
      <c r="AV1856" s="56"/>
      <c r="AW1856" s="56"/>
    </row>
    <row r="1857" spans="1:49" ht="15" customHeight="1" x14ac:dyDescent="0.25">
      <c r="A1857" s="11">
        <f t="shared" si="676"/>
        <v>1854</v>
      </c>
      <c r="B1857" s="29">
        <v>32901</v>
      </c>
      <c r="C1857" s="25">
        <v>21</v>
      </c>
      <c r="D1857" s="12">
        <v>32.799999999999997</v>
      </c>
      <c r="E1857" s="25"/>
      <c r="F1857" s="35">
        <v>83</v>
      </c>
      <c r="G1857" s="25">
        <v>0</v>
      </c>
      <c r="H1857" s="13">
        <v>0</v>
      </c>
      <c r="I1857" s="25">
        <v>0</v>
      </c>
      <c r="J1857" s="12">
        <v>0</v>
      </c>
      <c r="K1857" s="12">
        <v>0</v>
      </c>
      <c r="L1857" s="25" t="s">
        <v>11</v>
      </c>
      <c r="M1857" s="10"/>
      <c r="N1857" s="15"/>
      <c r="O1857" s="15"/>
      <c r="P1857" s="4"/>
      <c r="Q1857" s="54"/>
      <c r="R1857" s="42">
        <f t="shared" si="677"/>
        <v>6.7010309278350513E-2</v>
      </c>
      <c r="S1857" s="44" t="str" cm="1">
        <f t="array" ref="S1857">SETVECTOR(R1857:R1858)</f>
        <v>0.0670103092783505,0.175257731958763</v>
      </c>
      <c r="T1857" s="44">
        <f t="shared" si="690"/>
        <v>0.18969072164948453</v>
      </c>
      <c r="U1857" s="5">
        <f t="shared" si="691"/>
        <v>0</v>
      </c>
      <c r="V1857" s="5">
        <f t="shared" si="692"/>
        <v>-5.0047286583906433E-2</v>
      </c>
      <c r="W1857" s="5">
        <f t="shared" si="693"/>
        <v>0.81840853417558179</v>
      </c>
      <c r="X1857" s="5">
        <f t="shared" si="694"/>
        <v>-0.1111318602140494</v>
      </c>
      <c r="Y1857" s="5" t="str" cm="1">
        <f t="array" ref="Y1857:AB1857">SETMATRIX(GETMATRIX(Y1856:AB1856)-$O$9*DELTAWEIGHT(S1856,$AH$4,AK1856:AN1856))</f>
        <v>0.5774,0.5774,0.5774</v>
      </c>
      <c r="Z1857" s="5" t="str">
        <v>0.5580155260872,0.49195694888722,0.5774</v>
      </c>
      <c r="AA1857" s="5" t="str">
        <v>0.650434853772558,0.610759976700941,0.5774</v>
      </c>
      <c r="AB1857" s="5" t="str">
        <v>0.559594426585271,0.475540711308159,0.5774</v>
      </c>
      <c r="AC1857" s="5" cm="1">
        <f t="array" ref="AC1857">SIGMOID(SUM(GETVECTOR(Y1857)*GETVECTOR(_xlfn.CONCAT($S1857,",",$AH$4)))+U1857)</f>
        <v>0.53491447652074542</v>
      </c>
      <c r="AD1857" s="5" cm="1">
        <f t="array" ref="AD1857">SIGMOID(SUM(GETVECTOR(Z1857)*GETVECTOR(_xlfn.CONCAT($S1857,",",$AH$4)))+V1857)</f>
        <v>0.51838290177522939</v>
      </c>
      <c r="AE1857" s="5" cm="1">
        <f t="array" ref="AE1857">TANH(SUM(GETVECTOR(AA1857)*GETVECTOR(_xlfn.CONCAT($S1857,",",$AH$4)))+W1857)</f>
        <v>0.74827982365337864</v>
      </c>
      <c r="AF1857" s="5" cm="1">
        <f t="array" ref="AF1857">SIGMOID(SUM(GETVECTOR(AB1857)*GETVECTOR(_xlfn.CONCAT($S1857,",",$AH$4)))+X1857)</f>
        <v>0.50242721140859314</v>
      </c>
      <c r="AG1857" s="5">
        <f t="shared" si="680"/>
        <v>0.38789546632529537</v>
      </c>
      <c r="AH1857" s="40">
        <f t="shared" si="681"/>
        <v>0.18566921802153288</v>
      </c>
      <c r="AI1857" s="3">
        <f t="shared" si="682"/>
        <v>-4.0215036279516447E-3</v>
      </c>
      <c r="AJ1857" s="3">
        <f t="shared" si="683"/>
        <v>-1.7445852628377096E-3</v>
      </c>
      <c r="AK1857" s="3">
        <f t="shared" si="684"/>
        <v>0</v>
      </c>
      <c r="AL1857" s="3">
        <f t="shared" si="685"/>
        <v>-3.2591834015188172E-4</v>
      </c>
      <c r="AM1857" s="3">
        <f t="shared" si="686"/>
        <v>-3.9798970747452077E-4</v>
      </c>
      <c r="AN1857" s="3">
        <f t="shared" si="687"/>
        <v>-3.7152239236792656E-4</v>
      </c>
      <c r="AO1857" s="3" t="str" cm="1">
        <f t="array" ref="AO1857">GETVECTOR(Y1857,2)</f>
        <v>0.5774</v>
      </c>
      <c r="AP1857" s="3" t="str" cm="1">
        <f t="array" ref="AP1857">GETVECTOR(Z1857,2)</f>
        <v>0.5774</v>
      </c>
      <c r="AQ1857" s="3" t="str" cm="1">
        <f t="array" ref="AQ1857">GETVECTOR(AA1857,2)</f>
        <v>0.5774</v>
      </c>
      <c r="AR1857" s="3" t="str" cm="1">
        <f t="array" ref="AR1857">GETVECTOR(AB1857,2)</f>
        <v>0.5774</v>
      </c>
      <c r="AS1857" s="3" cm="1">
        <f t="array" ref="AS1857">SUM(AK1857:AN1857*AO1857:AR1857)</f>
        <v>-6.3250153605272559E-4</v>
      </c>
      <c r="AT1857" s="51">
        <f t="shared" si="688"/>
        <v>1.617249142962824E-5</v>
      </c>
      <c r="AU1857" s="48">
        <f t="shared" si="689"/>
        <v>4.0215036279516447E-3</v>
      </c>
      <c r="AV1857" s="56"/>
      <c r="AW1857" s="56"/>
    </row>
    <row r="1858" spans="1:49" ht="15" customHeight="1" x14ac:dyDescent="0.25">
      <c r="A1858" s="11">
        <f t="shared" si="676"/>
        <v>1855</v>
      </c>
      <c r="B1858" s="29">
        <v>32902</v>
      </c>
      <c r="C1858" s="25">
        <v>23</v>
      </c>
      <c r="D1858" s="12">
        <v>33.799999999999997</v>
      </c>
      <c r="E1858" s="25"/>
      <c r="F1858" s="35">
        <v>72</v>
      </c>
      <c r="G1858" s="25">
        <v>0</v>
      </c>
      <c r="H1858" s="13">
        <v>0</v>
      </c>
      <c r="I1858" s="25">
        <v>0</v>
      </c>
      <c r="J1858" s="12">
        <v>0</v>
      </c>
      <c r="K1858" s="12">
        <v>2</v>
      </c>
      <c r="L1858" s="25" t="s">
        <v>11</v>
      </c>
      <c r="M1858" s="10"/>
      <c r="N1858" s="15"/>
      <c r="O1858" s="15"/>
      <c r="P1858" s="4"/>
      <c r="Q1858" s="54"/>
      <c r="R1858" s="42">
        <f t="shared" si="677"/>
        <v>0.17525773195876287</v>
      </c>
      <c r="S1858" s="44" t="str" cm="1">
        <f t="array" ref="S1858">SETVECTOR(R1858:R1859)</f>
        <v>0.175257731958763,0.189690721649485</v>
      </c>
      <c r="T1858" s="44">
        <f t="shared" si="690"/>
        <v>0.25979381443298966</v>
      </c>
      <c r="U1858" s="5">
        <f t="shared" si="691"/>
        <v>0</v>
      </c>
      <c r="V1858" s="5">
        <f t="shared" si="692"/>
        <v>-5.0014694749891245E-2</v>
      </c>
      <c r="W1858" s="5">
        <f t="shared" si="693"/>
        <v>0.81844833314632925</v>
      </c>
      <c r="X1858" s="5">
        <f t="shared" si="694"/>
        <v>-0.11109470797481261</v>
      </c>
      <c r="Y1858" s="5" t="str" cm="1">
        <f t="array" ref="Y1858:AB1858">SETMATRIX(GETMATRIX(Y1857:AB1857)-$O$9*DELTAWEIGHT(S1857,$AH$4,AK1857:AN1857))</f>
        <v>0.5774,0.5774,0.5774</v>
      </c>
      <c r="Z1858" s="5" t="str">
        <v>0.558018376889118,0.491964404830699,0.5774</v>
      </c>
      <c r="AA1858" s="5" t="str">
        <v>0.650438690048411,0.610770010037788,0.5774</v>
      </c>
      <c r="AB1858" s="5" t="str">
        <v>0.559597649444875,0.475549140325584,0.5774</v>
      </c>
      <c r="AC1858" s="5" cm="1">
        <f t="array" ref="AC1858">SIGMOID(SUM(GETVECTOR(Y1858)*GETVECTOR(_xlfn.CONCAT($S1858,",",$AH$4)))+U1858)</f>
        <v>0.55248623872780911</v>
      </c>
      <c r="AD1858" s="5" cm="1">
        <f t="array" ref="AD1858">SIGMOID(SUM(GETVECTOR(Z1858)*GETVECTOR(_xlfn.CONCAT($S1858,",",$AH$4)))+V1858)</f>
        <v>0.53521744309458008</v>
      </c>
      <c r="AE1858" s="5" cm="1">
        <f t="array" ref="AE1858">TANH(SUM(GETVECTOR(AA1858)*GETVECTOR(_xlfn.CONCAT($S1858,",",$AH$4)))+W1858)</f>
        <v>0.78114461185955286</v>
      </c>
      <c r="AF1858" s="5" cm="1">
        <f t="array" ref="AF1858">SIGMOID(SUM(GETVECTOR(AB1858)*GETVECTOR(_xlfn.CONCAT($S1858,",",$AH$4)))+X1858)</f>
        <v>0.51928701699351298</v>
      </c>
      <c r="AG1858" s="5">
        <f t="shared" si="680"/>
        <v>0.41808222184657806</v>
      </c>
      <c r="AH1858" s="40">
        <f t="shared" si="681"/>
        <v>0.20528120881042425</v>
      </c>
      <c r="AI1858" s="3">
        <f t="shared" si="682"/>
        <v>-5.4512605622565408E-2</v>
      </c>
      <c r="AJ1858" s="3">
        <f t="shared" si="683"/>
        <v>-2.3883965929170789E-2</v>
      </c>
      <c r="AK1858" s="3">
        <f t="shared" si="684"/>
        <v>0</v>
      </c>
      <c r="AL1858" s="3">
        <f t="shared" si="685"/>
        <v>-4.6410683474531565E-3</v>
      </c>
      <c r="AM1858" s="3">
        <f t="shared" si="686"/>
        <v>-4.9830256949675317E-3</v>
      </c>
      <c r="AN1858" s="3">
        <f t="shared" si="687"/>
        <v>-5.379377091967349E-3</v>
      </c>
      <c r="AO1858" s="3" t="str" cm="1">
        <f t="array" ref="AO1858">GETVECTOR(Y1858,2)</f>
        <v>0.5774</v>
      </c>
      <c r="AP1858" s="3" t="str" cm="1">
        <f t="array" ref="AP1858">GETVECTOR(Z1858,2)</f>
        <v>0.5774</v>
      </c>
      <c r="AQ1858" s="3" t="str" cm="1">
        <f t="array" ref="AQ1858">GETVECTOR(AA1858,2)</f>
        <v>0.5774</v>
      </c>
      <c r="AR1858" s="3" t="str" cm="1">
        <f t="array" ref="AR1858">GETVECTOR(AB1858,2)</f>
        <v>0.5774</v>
      </c>
      <c r="AS1858" s="3" cm="1">
        <f t="array" ref="AS1858">SUM(AK1858:AN1858*AO1858:AR1858)</f>
        <v>-8.6630042329956525E-3</v>
      </c>
      <c r="AT1858" s="51">
        <f t="shared" si="688"/>
        <v>2.9716241717613499E-3</v>
      </c>
      <c r="AU1858" s="48">
        <f t="shared" si="689"/>
        <v>5.4512605622565408E-2</v>
      </c>
      <c r="AV1858" s="56"/>
      <c r="AW1858" s="56"/>
    </row>
    <row r="1859" spans="1:49" ht="15" customHeight="1" x14ac:dyDescent="0.25">
      <c r="A1859" s="11">
        <f t="shared" si="676"/>
        <v>1856</v>
      </c>
      <c r="B1859" s="29">
        <v>32903</v>
      </c>
      <c r="C1859" s="25">
        <v>19</v>
      </c>
      <c r="D1859" s="12">
        <v>33.4</v>
      </c>
      <c r="E1859" s="25"/>
      <c r="F1859" s="35">
        <v>77</v>
      </c>
      <c r="G1859" s="25">
        <v>0</v>
      </c>
      <c r="H1859" s="13">
        <v>0</v>
      </c>
      <c r="I1859" s="25">
        <v>0</v>
      </c>
      <c r="J1859" s="12">
        <v>0</v>
      </c>
      <c r="K1859" s="12">
        <v>1</v>
      </c>
      <c r="L1859" s="25" t="s">
        <v>11</v>
      </c>
      <c r="M1859" s="10"/>
      <c r="N1859" s="15"/>
      <c r="O1859" s="15"/>
      <c r="P1859" s="4"/>
      <c r="Q1859" s="54"/>
      <c r="R1859" s="42">
        <f t="shared" si="677"/>
        <v>0.18969072164948453</v>
      </c>
      <c r="S1859" s="44" t="str" cm="1">
        <f t="array" ref="S1859">SETVECTOR(R1859:R1860)</f>
        <v>0.189690721649485,0.25979381443299</v>
      </c>
      <c r="T1859" s="44">
        <f t="shared" si="690"/>
        <v>0.29587628865979382</v>
      </c>
      <c r="U1859" s="5">
        <f t="shared" si="691"/>
        <v>0</v>
      </c>
      <c r="V1859" s="5">
        <f t="shared" si="692"/>
        <v>-4.9550587915145931E-2</v>
      </c>
      <c r="W1859" s="5">
        <f t="shared" si="693"/>
        <v>0.81894663571582604</v>
      </c>
      <c r="X1859" s="5">
        <f t="shared" si="694"/>
        <v>-0.11055677026561588</v>
      </c>
      <c r="Y1859" s="5" t="str" cm="1">
        <f t="array" ref="Y1859:AB1859">SETMATRIX(GETMATRIX(Y1858:AB1858)-$O$9*DELTAWEIGHT(S1858,$AH$4,AK1858:AN1858))</f>
        <v>0.5774,0.5774,0.5774</v>
      </c>
      <c r="Z1859" s="5" t="str">
        <v>0.558099215514674,0.49205190075483,0.5774</v>
      </c>
      <c r="AA1859" s="5" t="str">
        <v>0.650533876979539,0.610873035892656,0.5774</v>
      </c>
      <c r="AB1859" s="5" t="str">
        <v>0.559690618016241,0.475649765132239,0.5774</v>
      </c>
      <c r="AC1859" s="5" cm="1">
        <f t="array" ref="AC1859">SIGMOID(SUM(GETVECTOR(Y1859)*GETVECTOR(_xlfn.CONCAT($S1859,",",$AH$4)))+U1859)</f>
        <v>0.56452133479732203</v>
      </c>
      <c r="AD1859" s="5" cm="1">
        <f t="array" ref="AD1859">SIGMOID(SUM(GETVECTOR(Z1859)*GETVECTOR(_xlfn.CONCAT($S1859,",",$AH$4)))+V1859)</f>
        <v>0.54590726934401501</v>
      </c>
      <c r="AE1859" s="5" cm="1">
        <f t="array" ref="AE1859">TANH(SUM(GETVECTOR(AA1859)*GETVECTOR(_xlfn.CONCAT($S1859,",",$AH$4)))+W1859)</f>
        <v>0.80087511765659802</v>
      </c>
      <c r="AF1859" s="5" cm="1">
        <f t="array" ref="AF1859">SIGMOID(SUM(GETVECTOR(AB1859)*GETVECTOR(_xlfn.CONCAT($S1859,",",$AH$4)))+X1859)</f>
        <v>0.52976033447481885</v>
      </c>
      <c r="AG1859" s="5">
        <f t="shared" si="680"/>
        <v>0.43720354856548016</v>
      </c>
      <c r="AH1859" s="40">
        <f t="shared" si="681"/>
        <v>0.21790302861115746</v>
      </c>
      <c r="AI1859" s="3">
        <f t="shared" si="682"/>
        <v>-7.7973260048636361E-2</v>
      </c>
      <c r="AJ1859" s="3">
        <f t="shared" si="683"/>
        <v>-3.4318498421832301E-2</v>
      </c>
      <c r="AK1859" s="3">
        <f t="shared" si="684"/>
        <v>0</v>
      </c>
      <c r="AL1859" s="3">
        <f t="shared" si="685"/>
        <v>-6.8132842047855238E-3</v>
      </c>
      <c r="AM1859" s="3">
        <f t="shared" si="686"/>
        <v>-6.7182519148086843E-3</v>
      </c>
      <c r="AN1859" s="3">
        <f t="shared" si="687"/>
        <v>-7.9896585355357461E-3</v>
      </c>
      <c r="AO1859" s="3" t="str" cm="1">
        <f t="array" ref="AO1859">GETVECTOR(Y1859,2)</f>
        <v>0.5774</v>
      </c>
      <c r="AP1859" s="3" t="str" cm="1">
        <f t="array" ref="AP1859">GETVECTOR(Z1859,2)</f>
        <v>0.5774</v>
      </c>
      <c r="AQ1859" s="3" t="str" cm="1">
        <f t="array" ref="AQ1859">GETVECTOR(AA1859,2)</f>
        <v>0.5774</v>
      </c>
      <c r="AR1859" s="3" t="str" cm="1">
        <f t="array" ref="AR1859">GETVECTOR(AB1859,2)</f>
        <v>0.5774</v>
      </c>
      <c r="AS1859" s="3" cm="1">
        <f t="array" ref="AS1859">SUM(AK1859:AN1859*AO1859:AR1859)</f>
        <v>-1.2426337793872037E-2</v>
      </c>
      <c r="AT1859" s="51">
        <f t="shared" si="688"/>
        <v>6.0798292826122714E-3</v>
      </c>
      <c r="AU1859" s="48">
        <f t="shared" si="689"/>
        <v>7.7973260048636361E-2</v>
      </c>
      <c r="AV1859" s="56"/>
      <c r="AW1859" s="56"/>
    </row>
    <row r="1860" spans="1:49" ht="15" customHeight="1" x14ac:dyDescent="0.25">
      <c r="A1860" s="11">
        <f t="shared" si="676"/>
        <v>1857</v>
      </c>
      <c r="B1860" s="29">
        <v>32904</v>
      </c>
      <c r="C1860" s="25">
        <v>21</v>
      </c>
      <c r="D1860" s="12">
        <v>33.6</v>
      </c>
      <c r="E1860" s="25"/>
      <c r="F1860" s="35">
        <v>82</v>
      </c>
      <c r="G1860" s="25">
        <v>0</v>
      </c>
      <c r="H1860" s="13">
        <v>0</v>
      </c>
      <c r="I1860" s="25">
        <v>0</v>
      </c>
      <c r="J1860" s="12">
        <v>0</v>
      </c>
      <c r="K1860" s="12">
        <v>1</v>
      </c>
      <c r="L1860" s="25" t="s">
        <v>11</v>
      </c>
      <c r="M1860" s="10"/>
      <c r="N1860" s="15"/>
      <c r="O1860" s="15"/>
      <c r="P1860" s="4"/>
      <c r="Q1860" s="54"/>
      <c r="R1860" s="42">
        <f t="shared" si="677"/>
        <v>0.25979381443298966</v>
      </c>
      <c r="S1860" s="44" t="str" cm="1">
        <f t="array" ref="S1860">SETVECTOR(R1860:R1861)</f>
        <v>0.25979381443299,0.295876288659794</v>
      </c>
      <c r="T1860" s="44">
        <f t="shared" si="690"/>
        <v>0.25773195876288657</v>
      </c>
      <c r="U1860" s="5">
        <f t="shared" si="691"/>
        <v>0</v>
      </c>
      <c r="V1860" s="5">
        <f t="shared" si="692"/>
        <v>-4.8869259494667382E-2</v>
      </c>
      <c r="W1860" s="5">
        <f t="shared" si="693"/>
        <v>0.81961846090730694</v>
      </c>
      <c r="X1860" s="5">
        <f t="shared" si="694"/>
        <v>-0.1097578044120623</v>
      </c>
      <c r="Y1860" s="5" t="str" cm="1">
        <f t="array" ref="Y1860:AB1860">SETMATRIX(GETMATRIX(Y1859:AB1859)-$O$9*DELTAWEIGHT(S1859,$AH$4,AK1859:AN1859))</f>
        <v>0.5774,0.5774,0.5774</v>
      </c>
      <c r="Z1860" s="5" t="str">
        <v>0.558226323286594,0.492225983138112,0.5774</v>
      </c>
      <c r="AA1860" s="5" t="str">
        <v>0.650670932914385,0.611060742933859,0.5774</v>
      </c>
      <c r="AB1860" s="5" t="str">
        <v>0.559838563039669,0.475852385490412,0.5774</v>
      </c>
      <c r="AC1860" s="5" cm="1">
        <f t="array" ref="AC1860">SIGMOID(SUM(GETVECTOR(Y1860)*GETVECTOR(_xlfn.CONCAT($S1860,",",$AH$4)))+U1860)</f>
        <v>0.57952990753731792</v>
      </c>
      <c r="AD1860" s="5" cm="1">
        <f t="array" ref="AD1860">SIGMOID(SUM(GETVECTOR(Z1860)*GETVECTOR(_xlfn.CONCAT($S1860,",",$AH$4)))+V1860)</f>
        <v>0.56015533123478045</v>
      </c>
      <c r="AE1860" s="5" cm="1">
        <f t="array" ref="AE1860">TANH(SUM(GETVECTOR(AA1860)*GETVECTOR(_xlfn.CONCAT($S1860,",",$AH$4)))+W1860)</f>
        <v>0.82409806145541076</v>
      </c>
      <c r="AF1860" s="5" cm="1">
        <f t="array" ref="AF1860">SIGMOID(SUM(GETVECTOR(AB1860)*GETVECTOR(_xlfn.CONCAT($S1860,",",$AH$4)))+X1860)</f>
        <v>0.54400540574943057</v>
      </c>
      <c r="AG1860" s="5">
        <f t="shared" si="680"/>
        <v>0.46162292258449605</v>
      </c>
      <c r="AH1860" s="40">
        <f t="shared" si="681"/>
        <v>0.23468720384328978</v>
      </c>
      <c r="AI1860" s="3">
        <f t="shared" si="682"/>
        <v>-2.3044754919596788E-2</v>
      </c>
      <c r="AJ1860" s="3">
        <f t="shared" si="683"/>
        <v>-1.0203294179597682E-2</v>
      </c>
      <c r="AK1860" s="3">
        <f t="shared" si="684"/>
        <v>0</v>
      </c>
      <c r="AL1860" s="3">
        <f t="shared" si="685"/>
        <v>-2.0717011491523563E-3</v>
      </c>
      <c r="AM1860" s="3">
        <f t="shared" si="686"/>
        <v>-1.833866383259512E-3</v>
      </c>
      <c r="AN1860" s="3">
        <f t="shared" si="687"/>
        <v>-2.4661597115085217E-3</v>
      </c>
      <c r="AO1860" s="3" t="str" cm="1">
        <f t="array" ref="AO1860">GETVECTOR(Y1860,2)</f>
        <v>0.5774</v>
      </c>
      <c r="AP1860" s="3" t="str" cm="1">
        <f t="array" ref="AP1860">GETVECTOR(Z1860,2)</f>
        <v>0.5774</v>
      </c>
      <c r="AQ1860" s="3" t="str" cm="1">
        <f t="array" ref="AQ1860">GETVECTOR(AA1860,2)</f>
        <v>0.5774</v>
      </c>
      <c r="AR1860" s="3" t="str" cm="1">
        <f t="array" ref="AR1860">GETVECTOR(AB1860,2)</f>
        <v>0.5774</v>
      </c>
      <c r="AS1860" s="3" cm="1">
        <f t="array" ref="AS1860">SUM(AK1860:AN1860*AO1860:AR1860)</f>
        <v>-3.6790353106396331E-3</v>
      </c>
      <c r="AT1860" s="51">
        <f t="shared" si="688"/>
        <v>5.3106072930428035E-4</v>
      </c>
      <c r="AU1860" s="48">
        <f t="shared" si="689"/>
        <v>2.3044754919596788E-2</v>
      </c>
      <c r="AV1860" s="56"/>
      <c r="AW1860" s="56"/>
    </row>
    <row r="1861" spans="1:49" ht="15" customHeight="1" x14ac:dyDescent="0.25">
      <c r="A1861" s="11">
        <f t="shared" si="676"/>
        <v>1858</v>
      </c>
      <c r="B1861" s="29">
        <v>32905</v>
      </c>
      <c r="C1861" s="25">
        <v>21</v>
      </c>
      <c r="D1861" s="12">
        <v>33.6</v>
      </c>
      <c r="E1861" s="25"/>
      <c r="F1861" s="35">
        <v>86</v>
      </c>
      <c r="G1861" s="25">
        <v>0</v>
      </c>
      <c r="H1861" s="13">
        <v>0</v>
      </c>
      <c r="I1861" s="25">
        <v>0</v>
      </c>
      <c r="J1861" s="12">
        <v>0</v>
      </c>
      <c r="K1861" s="12">
        <v>1</v>
      </c>
      <c r="L1861" s="25" t="s">
        <v>11</v>
      </c>
      <c r="M1861" s="10"/>
      <c r="N1861" s="15"/>
      <c r="O1861" s="15"/>
      <c r="P1861" s="4"/>
      <c r="Q1861" s="54"/>
      <c r="R1861" s="42">
        <f t="shared" si="677"/>
        <v>0.29587628865979382</v>
      </c>
      <c r="S1861" s="44" t="str" cm="1">
        <f t="array" ref="S1861">SETVECTOR(R1861:R1862)</f>
        <v>0.295876288659794,0.257731958762887</v>
      </c>
      <c r="T1861" s="44">
        <f t="shared" si="690"/>
        <v>1.0309278350515464E-2</v>
      </c>
      <c r="U1861" s="5">
        <f t="shared" si="691"/>
        <v>0</v>
      </c>
      <c r="V1861" s="5">
        <f t="shared" si="692"/>
        <v>-4.8662089379752145E-2</v>
      </c>
      <c r="W1861" s="5">
        <f t="shared" si="693"/>
        <v>0.8198018475456329</v>
      </c>
      <c r="X1861" s="5">
        <f t="shared" si="694"/>
        <v>-0.10951118844091146</v>
      </c>
      <c r="Y1861" s="5" t="str" cm="1">
        <f t="array" ref="Y1861:AB1861">SETMATRIX(GETMATRIX(Y1860:AB1860)-$O$9*DELTAWEIGHT(S1860,$AH$4,AK1860:AN1860))</f>
        <v>0.5774,0.5774,0.5774</v>
      </c>
      <c r="Z1861" s="5" t="str">
        <v>0.558274888496452,0.492281293516005,0.5774</v>
      </c>
      <c r="AA1861" s="5" t="str">
        <v>0.650717776174404,0.611114092202214,0.5774</v>
      </c>
      <c r="AB1861" s="5" t="str">
        <v>0.559895974127052,0.475917770339931,0.5774</v>
      </c>
      <c r="AC1861" s="5" cm="1">
        <f t="array" ref="AC1861">SIGMOID(SUM(GETVECTOR(Y1861)*GETVECTOR(_xlfn.CONCAT($S1861,",",$AH$4)))+U1861)</f>
        <v>0.57923978125367126</v>
      </c>
      <c r="AD1861" s="5" cm="1">
        <f t="array" ref="AD1861">SIGMOID(SUM(GETVECTOR(Z1861)*GETVECTOR(_xlfn.CONCAT($S1861,",",$AH$4)))+V1861)</f>
        <v>0.5605500825542532</v>
      </c>
      <c r="AE1861" s="5" cm="1">
        <f t="array" ref="AE1861">TANH(SUM(GETVECTOR(AA1861)*GETVECTOR(_xlfn.CONCAT($S1861,",",$AH$4)))+W1861)</f>
        <v>0.82422005066646908</v>
      </c>
      <c r="AF1861" s="5" cm="1">
        <f t="array" ref="AF1861">SIGMOID(SUM(GETVECTOR(AB1861)*GETVECTOR(_xlfn.CONCAT($S1861,",",$AH$4)))+X1861)</f>
        <v>0.54458327086682845</v>
      </c>
      <c r="AG1861" s="5">
        <f t="shared" si="680"/>
        <v>0.46201661744396</v>
      </c>
      <c r="AH1861" s="40">
        <f t="shared" si="681"/>
        <v>0.23511096616131627</v>
      </c>
      <c r="AI1861" s="3">
        <f t="shared" si="682"/>
        <v>0.22480168781080082</v>
      </c>
      <c r="AJ1861" s="3">
        <f t="shared" si="683"/>
        <v>9.9605056228781991E-2</v>
      </c>
      <c r="AK1861" s="3">
        <f t="shared" si="684"/>
        <v>0</v>
      </c>
      <c r="AL1861" s="3">
        <f t="shared" si="685"/>
        <v>2.0223129755802927E-2</v>
      </c>
      <c r="AM1861" s="3">
        <f t="shared" si="686"/>
        <v>1.790368242305071E-2</v>
      </c>
      <c r="AN1861" s="3">
        <f t="shared" si="687"/>
        <v>2.4070296144634355E-2</v>
      </c>
      <c r="AO1861" s="3" t="str" cm="1">
        <f t="array" ref="AO1861">GETVECTOR(Y1861,2)</f>
        <v>0.5774</v>
      </c>
      <c r="AP1861" s="3" t="str" cm="1">
        <f t="array" ref="AP1861">GETVECTOR(Z1861,2)</f>
        <v>0.5774</v>
      </c>
      <c r="AQ1861" s="3" t="str" cm="1">
        <f t="array" ref="AQ1861">GETVECTOR(AA1861,2)</f>
        <v>0.5774</v>
      </c>
      <c r="AR1861" s="3" t="str" cm="1">
        <f t="array" ref="AR1861">GETVECTOR(AB1861,2)</f>
        <v>0.5774</v>
      </c>
      <c r="AS1861" s="3" cm="1">
        <f t="array" ref="AS1861">SUM(AK1861:AN1861*AO1861:AR1861)</f>
        <v>3.591261034598197E-2</v>
      </c>
      <c r="AT1861" s="51">
        <f t="shared" si="688"/>
        <v>5.0535798842584752E-2</v>
      </c>
      <c r="AU1861" s="48">
        <f t="shared" si="689"/>
        <v>0.22480168781080082</v>
      </c>
      <c r="AV1861" s="56"/>
      <c r="AW1861" s="56"/>
    </row>
    <row r="1862" spans="1:49" ht="15" customHeight="1" x14ac:dyDescent="0.25">
      <c r="A1862" s="11">
        <f t="shared" ref="A1862:A1925" si="695">A1861+1</f>
        <v>1859</v>
      </c>
      <c r="B1862" s="29">
        <v>32906</v>
      </c>
      <c r="C1862" s="25">
        <v>20</v>
      </c>
      <c r="D1862" s="12">
        <v>33.299999999999997</v>
      </c>
      <c r="E1862" s="25"/>
      <c r="F1862" s="35">
        <v>88</v>
      </c>
      <c r="G1862" s="25">
        <v>9</v>
      </c>
      <c r="H1862" s="13">
        <v>0</v>
      </c>
      <c r="I1862" s="25">
        <v>0</v>
      </c>
      <c r="J1862" s="12">
        <v>0</v>
      </c>
      <c r="K1862" s="12">
        <v>1</v>
      </c>
      <c r="L1862" s="25" t="s">
        <v>11</v>
      </c>
      <c r="M1862" s="10"/>
      <c r="N1862" s="15"/>
      <c r="O1862" s="15"/>
      <c r="P1862" s="4"/>
      <c r="Q1862" s="54"/>
      <c r="R1862" s="42">
        <f t="shared" si="677"/>
        <v>0.25773195876288657</v>
      </c>
      <c r="S1862" s="44" t="str" cm="1">
        <f t="array" ref="S1862">SETVECTOR(R1862:R1863)</f>
        <v>0.257731958762887,0.0103092783505155</v>
      </c>
      <c r="T1862" s="44">
        <f t="shared" si="690"/>
        <v>0.16185567010309276</v>
      </c>
      <c r="U1862" s="5">
        <f t="shared" si="691"/>
        <v>0</v>
      </c>
      <c r="V1862" s="5">
        <f t="shared" si="692"/>
        <v>-5.068440235533244E-2</v>
      </c>
      <c r="W1862" s="5">
        <f t="shared" si="693"/>
        <v>0.81801147930332785</v>
      </c>
      <c r="X1862" s="5">
        <f t="shared" si="694"/>
        <v>-0.11191821805537489</v>
      </c>
      <c r="Y1862" s="5" t="str" cm="1">
        <f t="array" ref="Y1862:AB1862">SETMATRIX(GETMATRIX(Y1861:AB1861)-$O$9*DELTAWEIGHT(S1861,$AH$4,AK1861:AN1861))</f>
        <v>0.5774,0.5774,0.5774</v>
      </c>
      <c r="Z1862" s="5" t="str">
        <v>0.557671484745832,0.491755680492817,0.5774</v>
      </c>
      <c r="AA1862" s="5" t="str">
        <v>0.650135732864654,0.610607085834836,0.5774</v>
      </c>
      <c r="AB1862" s="5" t="str">
        <v>0.559182759645615,0.475296503370038,0.5774</v>
      </c>
      <c r="AC1862" s="5" cm="1">
        <f t="array" ref="AC1862">SIGMOID(SUM(GETVECTOR(Y1862)*GETVECTOR(_xlfn.CONCAT($S1862,",",$AH$4)))+U1862)</f>
        <v>0.53861470571488013</v>
      </c>
      <c r="AD1862" s="5" cm="1">
        <f t="array" ref="AD1862">SIGMOID(SUM(GETVECTOR(Z1862)*GETVECTOR(_xlfn.CONCAT($S1862,",",$AH$4)))+V1862)</f>
        <v>0.52450909362904319</v>
      </c>
      <c r="AE1862" s="5" cm="1">
        <f t="array" ref="AE1862">TANH(SUM(GETVECTOR(AA1862)*GETVECTOR(_xlfn.CONCAT($S1862,",",$AH$4)))+W1862)</f>
        <v>0.75815735763735126</v>
      </c>
      <c r="AF1862" s="5" cm="1">
        <f t="array" ref="AF1862">SIGMOID(SUM(GETVECTOR(AB1862)*GETVECTOR(_xlfn.CONCAT($S1862,",",$AH$4)))+X1862)</f>
        <v>0.50927418967067928</v>
      </c>
      <c r="AG1862" s="5">
        <f t="shared" si="680"/>
        <v>0.39766042848255745</v>
      </c>
      <c r="AH1862" s="40">
        <f t="shared" si="681"/>
        <v>0.19247781529212371</v>
      </c>
      <c r="AI1862" s="3">
        <f t="shared" si="682"/>
        <v>3.0622145189030947E-2</v>
      </c>
      <c r="AJ1862" s="3">
        <f t="shared" si="683"/>
        <v>1.3367426646185947E-2</v>
      </c>
      <c r="AK1862" s="3">
        <f t="shared" si="684"/>
        <v>0</v>
      </c>
      <c r="AL1862" s="3">
        <f t="shared" si="685"/>
        <v>2.5275653980508014E-3</v>
      </c>
      <c r="AM1862" s="3">
        <f t="shared" si="686"/>
        <v>2.9812023401483805E-3</v>
      </c>
      <c r="AN1862" s="3">
        <f t="shared" si="687"/>
        <v>2.8923789534788008E-3</v>
      </c>
      <c r="AO1862" s="3" t="str" cm="1">
        <f t="array" ref="AO1862">GETVECTOR(Y1862,2)</f>
        <v>0.5774</v>
      </c>
      <c r="AP1862" s="3" t="str" cm="1">
        <f t="array" ref="AP1862">GETVECTOR(Z1862,2)</f>
        <v>0.5774</v>
      </c>
      <c r="AQ1862" s="3" t="str" cm="1">
        <f t="array" ref="AQ1862">GETVECTOR(AA1862,2)</f>
        <v>0.5774</v>
      </c>
      <c r="AR1862" s="3" t="str" cm="1">
        <f t="array" ref="AR1862">GETVECTOR(AB1862,2)</f>
        <v>0.5774</v>
      </c>
      <c r="AS1862" s="3" cm="1">
        <f t="array" ref="AS1862">SUM(AK1862:AN1862*AO1862:AR1862)</f>
        <v>4.8508220997748675E-3</v>
      </c>
      <c r="AT1862" s="51">
        <f t="shared" si="688"/>
        <v>9.3771577597809113E-4</v>
      </c>
      <c r="AU1862" s="48">
        <f t="shared" si="689"/>
        <v>3.0622145189030947E-2</v>
      </c>
      <c r="AV1862" s="56"/>
      <c r="AW1862" s="56"/>
    </row>
    <row r="1863" spans="1:49" ht="15" customHeight="1" x14ac:dyDescent="0.25">
      <c r="A1863" s="11">
        <f t="shared" si="695"/>
        <v>1860</v>
      </c>
      <c r="B1863" s="29">
        <v>32907</v>
      </c>
      <c r="C1863" s="25">
        <v>20</v>
      </c>
      <c r="D1863" s="12">
        <v>33</v>
      </c>
      <c r="E1863" s="25"/>
      <c r="F1863" s="35">
        <v>91</v>
      </c>
      <c r="G1863" s="25">
        <v>0</v>
      </c>
      <c r="H1863" s="13">
        <v>0</v>
      </c>
      <c r="I1863" s="25">
        <v>0</v>
      </c>
      <c r="J1863" s="12">
        <v>0</v>
      </c>
      <c r="K1863" s="12">
        <v>0</v>
      </c>
      <c r="L1863" s="25" t="s">
        <v>11</v>
      </c>
      <c r="M1863" s="10"/>
      <c r="N1863" s="15"/>
      <c r="O1863" s="15"/>
      <c r="P1863" s="4"/>
      <c r="Q1863" s="54"/>
      <c r="R1863" s="42">
        <f t="shared" si="677"/>
        <v>1.0309278350515464E-2</v>
      </c>
      <c r="S1863" s="44" t="str" cm="1">
        <f t="array" ref="S1863">SETVECTOR(R1863:R1864)</f>
        <v>0.0103092783505155,0.161855670103093</v>
      </c>
      <c r="T1863" s="44">
        <f t="shared" si="690"/>
        <v>0.19587628865979381</v>
      </c>
      <c r="U1863" s="5">
        <f t="shared" si="691"/>
        <v>0</v>
      </c>
      <c r="V1863" s="5">
        <f t="shared" si="692"/>
        <v>-5.0937158895137523E-2</v>
      </c>
      <c r="W1863" s="5">
        <f t="shared" si="693"/>
        <v>0.81771335906931297</v>
      </c>
      <c r="X1863" s="5">
        <f t="shared" si="694"/>
        <v>-0.11220745595072276</v>
      </c>
      <c r="Y1863" s="5" t="str" cm="1">
        <f t="array" ref="Y1863:AB1863">SETMATRIX(GETMATRIX(Y1862:AB1862)-$O$9*DELTAWEIGHT(S1862,$AH$4,AK1862:AN1862))</f>
        <v>0.5774,0.5774,0.5774</v>
      </c>
      <c r="Z1863" s="5" t="str">
        <v>0.557609773270638,0.491753212033809,0.5774</v>
      </c>
      <c r="AA1863" s="5" t="str">
        <v>0.650055641442283,0.610603882177941,0.5774</v>
      </c>
      <c r="AB1863" s="5" t="str">
        <v>0.559112713318147,0.475293701516939,0.5774</v>
      </c>
      <c r="AC1863" s="5" cm="1">
        <f t="array" ref="AC1863">SIGMOID(SUM(GETVECTOR(Y1863)*GETVECTOR(_xlfn.CONCAT($S1863,",",$AH$4)))+U1863)</f>
        <v>0.52483156496816241</v>
      </c>
      <c r="AD1863" s="5" cm="1">
        <f t="array" ref="AD1863">SIGMOID(SUM(GETVECTOR(Z1863)*GETVECTOR(_xlfn.CONCAT($S1863,",",$AH$4)))+V1863)</f>
        <v>0.50860026197912511</v>
      </c>
      <c r="AE1863" s="5" cm="1">
        <f t="array" ref="AE1863">TANH(SUM(GETVECTOR(AA1863)*GETVECTOR(_xlfn.CONCAT($S1863,",",$AH$4)))+W1863)</f>
        <v>0.7274287655082361</v>
      </c>
      <c r="AF1863" s="5" cm="1">
        <f t="array" ref="AF1863">SIGMOID(SUM(GETVECTOR(AB1863)*GETVECTOR(_xlfn.CONCAT($S1863,",",$AH$4)))+X1863)</f>
        <v>0.49262192887830564</v>
      </c>
      <c r="AG1863" s="5">
        <f t="shared" si="680"/>
        <v>0.36997046070864043</v>
      </c>
      <c r="AH1863" s="40">
        <f t="shared" si="681"/>
        <v>0.17437135184738908</v>
      </c>
      <c r="AI1863" s="3">
        <f t="shared" si="682"/>
        <v>-2.1504936812404729E-2</v>
      </c>
      <c r="AJ1863" s="3">
        <f t="shared" si="683"/>
        <v>-9.2664863225164588E-3</v>
      </c>
      <c r="AK1863" s="3">
        <f t="shared" si="684"/>
        <v>0</v>
      </c>
      <c r="AL1863" s="3">
        <f t="shared" si="685"/>
        <v>-1.6846786033564939E-3</v>
      </c>
      <c r="AM1863" s="3">
        <f t="shared" si="686"/>
        <v>-2.2190742657270646E-3</v>
      </c>
      <c r="AN1863" s="3">
        <f t="shared" si="687"/>
        <v>-1.9025890740782473E-3</v>
      </c>
      <c r="AO1863" s="3" t="str" cm="1">
        <f t="array" ref="AO1863">GETVECTOR(Y1863,2)</f>
        <v>0.5774</v>
      </c>
      <c r="AP1863" s="3" t="str" cm="1">
        <f t="array" ref="AP1863">GETVECTOR(Z1863,2)</f>
        <v>0.5774</v>
      </c>
      <c r="AQ1863" s="3" t="str" cm="1">
        <f t="array" ref="AQ1863">GETVECTOR(AA1863,2)</f>
        <v>0.5774</v>
      </c>
      <c r="AR1863" s="3" t="str" cm="1">
        <f t="array" ref="AR1863">GETVECTOR(AB1863,2)</f>
        <v>0.5774</v>
      </c>
      <c r="AS1863" s="3" cm="1">
        <f t="array" ref="AS1863">SUM(AK1863:AN1863*AO1863:AR1863)</f>
        <v>-3.3525818379816267E-3</v>
      </c>
      <c r="AT1863" s="51">
        <f t="shared" si="688"/>
        <v>4.6246230730552008E-4</v>
      </c>
      <c r="AU1863" s="48">
        <f t="shared" si="689"/>
        <v>2.1504936812404729E-2</v>
      </c>
      <c r="AV1863" s="56"/>
      <c r="AW1863" s="56"/>
    </row>
    <row r="1864" spans="1:49" ht="15" customHeight="1" x14ac:dyDescent="0.25">
      <c r="A1864" s="11">
        <f t="shared" si="695"/>
        <v>1861</v>
      </c>
      <c r="B1864" s="29">
        <v>32908</v>
      </c>
      <c r="C1864" s="25">
        <v>19</v>
      </c>
      <c r="D1864" s="12">
        <v>31.2</v>
      </c>
      <c r="E1864" s="25"/>
      <c r="F1864" s="35">
        <v>90</v>
      </c>
      <c r="G1864" s="25">
        <v>40</v>
      </c>
      <c r="H1864" s="13">
        <v>0</v>
      </c>
      <c r="I1864" s="25">
        <v>0</v>
      </c>
      <c r="J1864" s="12">
        <v>0</v>
      </c>
      <c r="K1864" s="12">
        <v>0</v>
      </c>
      <c r="L1864" s="25" t="s">
        <v>11</v>
      </c>
      <c r="M1864" s="10"/>
      <c r="N1864" s="15"/>
      <c r="O1864" s="15"/>
      <c r="P1864" s="4"/>
      <c r="Q1864" s="54"/>
      <c r="R1864" s="42">
        <f t="shared" si="677"/>
        <v>0.16185567010309276</v>
      </c>
      <c r="S1864" s="44" t="str" cm="1">
        <f t="array" ref="S1864">SETVECTOR(R1864:R1865)</f>
        <v>0.161855670103093,0.195876288659794</v>
      </c>
      <c r="T1864" s="44">
        <f t="shared" si="690"/>
        <v>4.1237113402061855E-2</v>
      </c>
      <c r="U1864" s="5">
        <f t="shared" si="691"/>
        <v>0</v>
      </c>
      <c r="V1864" s="5">
        <f t="shared" si="692"/>
        <v>-5.0768691034801874E-2</v>
      </c>
      <c r="W1864" s="5">
        <f t="shared" si="693"/>
        <v>0.81793526649588566</v>
      </c>
      <c r="X1864" s="5">
        <f t="shared" si="694"/>
        <v>-0.11201719704331493</v>
      </c>
      <c r="Y1864" s="5" t="str" cm="1">
        <f t="array" ref="Y1864:AB1864">SETMATRIX(GETMATRIX(Y1863:AB1863)-$O$9*DELTAWEIGHT(S1863,$AH$4,AK1863:AN1863))</f>
        <v>0.5774,0.5774,0.5774</v>
      </c>
      <c r="Z1864" s="5" t="str">
        <v>0.557611650193305,0.491782679719679,0.5774</v>
      </c>
      <c r="AA1864" s="5" t="str">
        <v>0.650058374693548,0.610646794222798,0.5774</v>
      </c>
      <c r="AB1864" s="5" t="str">
        <v>0.559114815031714,0.475326698419944,0.5774</v>
      </c>
      <c r="AC1864" s="5" cm="1">
        <f t="array" ref="AC1864">SIGMOID(SUM(GETVECTOR(Y1864)*GETVECTOR(_xlfn.CONCAT($S1864,",",$AH$4)))+U1864)</f>
        <v>0.55145579256323818</v>
      </c>
      <c r="AD1864" s="5" cm="1">
        <f t="array" ref="AD1864">SIGMOID(SUM(GETVECTOR(Z1864)*GETVECTOR(_xlfn.CONCAT($S1864,",",$AH$4)))+V1864)</f>
        <v>0.53390102782024629</v>
      </c>
      <c r="AE1864" s="5" cm="1">
        <f t="array" ref="AE1864">TANH(SUM(GETVECTOR(AA1864)*GETVECTOR(_xlfn.CONCAT($S1864,",",$AH$4)))+W1864)</f>
        <v>0.77897646243817742</v>
      </c>
      <c r="AF1864" s="5" cm="1">
        <f t="array" ref="AF1864">SIGMOID(SUM(GETVECTOR(AB1864)*GETVECTOR(_xlfn.CONCAT($S1864,",",$AH$4)))+X1864)</f>
        <v>0.51788834584019572</v>
      </c>
      <c r="AG1864" s="5">
        <f t="shared" si="680"/>
        <v>0.41589633394352238</v>
      </c>
      <c r="AH1864" s="40">
        <f t="shared" si="681"/>
        <v>0.20377233271284889</v>
      </c>
      <c r="AI1864" s="3">
        <f t="shared" si="682"/>
        <v>0.16253521931078704</v>
      </c>
      <c r="AJ1864" s="3">
        <f t="shared" si="683"/>
        <v>7.1143374740868126E-2</v>
      </c>
      <c r="AK1864" s="3">
        <f t="shared" si="684"/>
        <v>0</v>
      </c>
      <c r="AL1864" s="3">
        <f t="shared" si="685"/>
        <v>1.3791061647871564E-2</v>
      </c>
      <c r="AM1864" s="3">
        <f t="shared" si="686"/>
        <v>1.4934955984698356E-2</v>
      </c>
      <c r="AN1864" s="3">
        <f t="shared" si="687"/>
        <v>1.5967625145269948E-2</v>
      </c>
      <c r="AO1864" s="3" t="str" cm="1">
        <f t="array" ref="AO1864">GETVECTOR(Y1864,2)</f>
        <v>0.5774</v>
      </c>
      <c r="AP1864" s="3" t="str" cm="1">
        <f t="array" ref="AP1864">GETVECTOR(Z1864,2)</f>
        <v>0.5774</v>
      </c>
      <c r="AQ1864" s="3" t="str" cm="1">
        <f t="array" ref="AQ1864">GETVECTOR(AA1864,2)</f>
        <v>0.5774</v>
      </c>
      <c r="AR1864" s="3" t="str" cm="1">
        <f t="array" ref="AR1864">GETVECTOR(AB1864,2)</f>
        <v>0.5774</v>
      </c>
      <c r="AS1864" s="3" cm="1">
        <f t="array" ref="AS1864">SUM(AK1864:AN1864*AO1864:AR1864)</f>
        <v>2.5806109339924742E-2</v>
      </c>
      <c r="AT1864" s="51">
        <f t="shared" si="688"/>
        <v>2.6417697516405641E-2</v>
      </c>
      <c r="AU1864" s="48">
        <f t="shared" si="689"/>
        <v>0.16253521931078704</v>
      </c>
      <c r="AV1864" s="56"/>
      <c r="AW1864" s="56"/>
    </row>
    <row r="1865" spans="1:49" ht="15" customHeight="1" x14ac:dyDescent="0.25">
      <c r="A1865" s="11">
        <f t="shared" si="695"/>
        <v>1862</v>
      </c>
      <c r="B1865" s="29">
        <v>32909</v>
      </c>
      <c r="C1865" s="25">
        <v>19</v>
      </c>
      <c r="D1865" s="12">
        <v>30.5</v>
      </c>
      <c r="E1865" s="25"/>
      <c r="F1865" s="35">
        <v>85</v>
      </c>
      <c r="G1865" s="25">
        <v>6</v>
      </c>
      <c r="H1865" s="13">
        <v>0</v>
      </c>
      <c r="I1865" s="25">
        <v>0</v>
      </c>
      <c r="J1865" s="12">
        <v>0</v>
      </c>
      <c r="K1865" s="12">
        <v>1</v>
      </c>
      <c r="L1865" s="25" t="s">
        <v>11</v>
      </c>
      <c r="M1865" s="10"/>
      <c r="N1865" s="15"/>
      <c r="O1865" s="15"/>
      <c r="P1865" s="4"/>
      <c r="Q1865" s="54"/>
      <c r="R1865" s="42">
        <f t="shared" si="677"/>
        <v>0.19587628865979381</v>
      </c>
      <c r="S1865" s="44" t="str" cm="1">
        <f t="array" ref="S1865">SETVECTOR(R1865:R1866)</f>
        <v>0.195876288659794,0.0412371134020619</v>
      </c>
      <c r="T1865" s="44">
        <f t="shared" si="690"/>
        <v>0.70206185567010304</v>
      </c>
      <c r="U1865" s="5">
        <f t="shared" si="691"/>
        <v>0</v>
      </c>
      <c r="V1865" s="5">
        <f t="shared" si="692"/>
        <v>-5.2147797199589029E-2</v>
      </c>
      <c r="W1865" s="5">
        <f t="shared" si="693"/>
        <v>0.81644177089741587</v>
      </c>
      <c r="X1865" s="5">
        <f t="shared" si="694"/>
        <v>-0.11361395955784193</v>
      </c>
      <c r="Y1865" s="5" t="str" cm="1">
        <f t="array" ref="Y1865:AB1865">SETMATRIX(GETMATRIX(Y1864:AB1864)-$O$9*DELTAWEIGHT(S1864,$AH$4,AK1864:AN1864))</f>
        <v>0.5774,0.5774,0.5774</v>
      </c>
      <c r="Z1865" s="5" t="str">
        <v>0.557389784027995,0.491514179264845,0.5774</v>
      </c>
      <c r="AA1865" s="5" t="str">
        <v>0.649794749756019,0.610327757674197,0.5774</v>
      </c>
      <c r="AB1865" s="5" t="str">
        <v>0.558859946364923,0.475018258632108,0.5774</v>
      </c>
      <c r="AC1865" s="5" cm="1">
        <f t="array" ref="AC1865">SIGMOID(SUM(GETVECTOR(Y1865)*GETVECTOR(_xlfn.CONCAT($S1865,",",$AH$4)))+U1865)</f>
        <v>0.53417395610824714</v>
      </c>
      <c r="AD1865" s="5" cm="1">
        <f t="array" ref="AD1865">SIGMOID(SUM(GETVECTOR(Z1865)*GETVECTOR(_xlfn.CONCAT($S1865,",",$AH$4)))+V1865)</f>
        <v>0.51931545068410934</v>
      </c>
      <c r="AE1865" s="5" cm="1">
        <f t="array" ref="AE1865">TANH(SUM(GETVECTOR(AA1865)*GETVECTOR(_xlfn.CONCAT($S1865,",",$AH$4)))+W1865)</f>
        <v>0.74821579716249531</v>
      </c>
      <c r="AF1865" s="5" cm="1">
        <f t="array" ref="AF1865">SIGMOID(SUM(GETVECTOR(AB1865)*GETVECTOR(_xlfn.CONCAT($S1865,",",$AH$4)))+X1865)</f>
        <v>0.50386038189521731</v>
      </c>
      <c r="AG1865" s="5">
        <f t="shared" si="680"/>
        <v>0.3885600239124114</v>
      </c>
      <c r="AH1865" s="40">
        <f t="shared" si="681"/>
        <v>0.18648788413739423</v>
      </c>
      <c r="AI1865" s="3">
        <f t="shared" si="682"/>
        <v>-0.51557397153270879</v>
      </c>
      <c r="AJ1865" s="3">
        <f t="shared" si="683"/>
        <v>-0.22419106537646685</v>
      </c>
      <c r="AK1865" s="3">
        <f t="shared" si="684"/>
        <v>0</v>
      </c>
      <c r="AL1865" s="3">
        <f t="shared" si="685"/>
        <v>-4.1873241392210082E-2</v>
      </c>
      <c r="AM1865" s="3">
        <f t="shared" si="686"/>
        <v>-5.1247544779456707E-2</v>
      </c>
      <c r="AN1865" s="3">
        <f t="shared" si="687"/>
        <v>-4.7702980380748078E-2</v>
      </c>
      <c r="AO1865" s="3" t="str" cm="1">
        <f t="array" ref="AO1865">GETVECTOR(Y1865,2)</f>
        <v>0.5774</v>
      </c>
      <c r="AP1865" s="3" t="str" cm="1">
        <f t="array" ref="AP1865">GETVECTOR(Z1865,2)</f>
        <v>0.5774</v>
      </c>
      <c r="AQ1865" s="3" t="str" cm="1">
        <f t="array" ref="AQ1865">GETVECTOR(AA1865,2)</f>
        <v>0.5774</v>
      </c>
      <c r="AR1865" s="3" t="str" cm="1">
        <f t="array" ref="AR1865">GETVECTOR(AB1865,2)</f>
        <v>0.5774</v>
      </c>
      <c r="AS1865" s="3" cm="1">
        <f t="array" ref="AS1865">SUM(AK1865:AN1865*AO1865:AR1865)</f>
        <v>-8.1311642807364359E-2</v>
      </c>
      <c r="AT1865" s="51">
        <f t="shared" si="688"/>
        <v>0.2658165201220104</v>
      </c>
      <c r="AU1865" s="48">
        <f t="shared" si="689"/>
        <v>0.51557397153270879</v>
      </c>
      <c r="AV1865" s="56"/>
      <c r="AW1865" s="56"/>
    </row>
    <row r="1866" spans="1:49" ht="15" customHeight="1" x14ac:dyDescent="0.25">
      <c r="A1866" s="11">
        <f t="shared" si="695"/>
        <v>1863</v>
      </c>
      <c r="B1866" s="29">
        <v>32910</v>
      </c>
      <c r="C1866" s="25">
        <v>23</v>
      </c>
      <c r="D1866" s="12">
        <v>32</v>
      </c>
      <c r="E1866" s="25"/>
      <c r="F1866" s="35">
        <v>69</v>
      </c>
      <c r="G1866" s="25">
        <v>0</v>
      </c>
      <c r="H1866" s="13">
        <v>0</v>
      </c>
      <c r="I1866" s="25">
        <v>0</v>
      </c>
      <c r="J1866" s="12">
        <v>0</v>
      </c>
      <c r="K1866" s="12">
        <v>3</v>
      </c>
      <c r="L1866" s="25" t="s">
        <v>11</v>
      </c>
      <c r="M1866" s="10"/>
      <c r="N1866" s="15"/>
      <c r="O1866" s="15"/>
      <c r="P1866" s="4"/>
      <c r="Q1866" s="54"/>
      <c r="R1866" s="42">
        <f t="shared" si="677"/>
        <v>4.1237113402061855E-2</v>
      </c>
      <c r="S1866" s="44" t="str" cm="1">
        <f t="array" ref="S1866">SETVECTOR(R1866:R1867)</f>
        <v>0.0412371134020619,0.702061855670103</v>
      </c>
      <c r="T1866" s="44">
        <f t="shared" si="690"/>
        <v>6.3917525773195871E-2</v>
      </c>
      <c r="U1866" s="5">
        <f t="shared" si="691"/>
        <v>0</v>
      </c>
      <c r="V1866" s="5">
        <f t="shared" si="692"/>
        <v>-4.796047306036802E-2</v>
      </c>
      <c r="W1866" s="5">
        <f t="shared" si="693"/>
        <v>0.82156652537536157</v>
      </c>
      <c r="X1866" s="5">
        <f t="shared" si="694"/>
        <v>-0.10884366151976711</v>
      </c>
      <c r="Y1866" s="5" t="str" cm="1">
        <f t="array" ref="Y1866:AB1866">SETMATRIX(GETMATRIX(Y1865:AB1865)-$O$9*DELTAWEIGHT(S1865,$AH$4,AK1865:AN1865))</f>
        <v>0.5774,0.5774,0.5774</v>
      </c>
      <c r="Z1866" s="5" t="str">
        <v>0.558203526040881,0.491685493372821,0.5774</v>
      </c>
      <c r="AA1866" s="5" t="str">
        <v>0.650892461527413,0.610558854889227,0.5774</v>
      </c>
      <c r="AB1866" s="5" t="str">
        <v>0.559779336949759,0.475211814544705,0.5774</v>
      </c>
      <c r="AC1866" s="5" cm="1">
        <f t="array" ref="AC1866">SIGMOID(SUM(GETVECTOR(Y1866)*GETVECTOR(_xlfn.CONCAT($S1866,",",$AH$4)))+U1866)</f>
        <v>0.60567803998846881</v>
      </c>
      <c r="AD1866" s="5" cm="1">
        <f t="array" ref="AD1866">SIGMOID(SUM(GETVECTOR(Z1866)*GETVECTOR(_xlfn.CONCAT($S1866,",",$AH$4)))+V1866)</f>
        <v>0.57938563087287487</v>
      </c>
      <c r="AE1866" s="5" cm="1">
        <f t="array" ref="AE1866">TANH(SUM(GETVECTOR(AA1866)*GETVECTOR(_xlfn.CONCAT($S1866,",",$AH$4)))+W1866)</f>
        <v>0.85569896530375134</v>
      </c>
      <c r="AF1866" s="5" cm="1">
        <f t="array" ref="AF1866">SIGMOID(SUM(GETVECTOR(AB1866)*GETVECTOR(_xlfn.CONCAT($S1866,",",$AH$4)))+X1866)</f>
        <v>0.56165170093611438</v>
      </c>
      <c r="AG1866" s="5">
        <f t="shared" si="680"/>
        <v>0.49577968484978024</v>
      </c>
      <c r="AH1866" s="40">
        <f t="shared" si="681"/>
        <v>0.25768110162247676</v>
      </c>
      <c r="AI1866" s="3">
        <f t="shared" si="682"/>
        <v>0.19376357584928089</v>
      </c>
      <c r="AJ1866" s="3">
        <f t="shared" si="683"/>
        <v>8.5920537343613601E-2</v>
      </c>
      <c r="AK1866" s="3">
        <f t="shared" si="684"/>
        <v>0</v>
      </c>
      <c r="AL1866" s="3">
        <f t="shared" si="685"/>
        <v>1.7917186594366433E-2</v>
      </c>
      <c r="AM1866" s="3">
        <f t="shared" si="686"/>
        <v>1.3330353777532205E-2</v>
      </c>
      <c r="AN1866" s="3">
        <f t="shared" si="687"/>
        <v>2.1886385013157424E-2</v>
      </c>
      <c r="AO1866" s="3" t="str" cm="1">
        <f t="array" ref="AO1866">GETVECTOR(Y1866,2)</f>
        <v>0.5774</v>
      </c>
      <c r="AP1866" s="3" t="str" cm="1">
        <f t="array" ref="AP1866">GETVECTOR(Z1866,2)</f>
        <v>0.5774</v>
      </c>
      <c r="AQ1866" s="3" t="str" cm="1">
        <f t="array" ref="AQ1866">GETVECTOR(AA1866,2)</f>
        <v>0.5774</v>
      </c>
      <c r="AR1866" s="3" t="str" cm="1">
        <f t="array" ref="AR1866">GETVECTOR(AB1866,2)</f>
        <v>0.5774</v>
      </c>
      <c r="AS1866" s="3" cm="1">
        <f t="array" ref="AS1866">SUM(AK1866:AN1866*AO1866:AR1866)</f>
        <v>3.067952851733137E-2</v>
      </c>
      <c r="AT1866" s="51">
        <f t="shared" si="688"/>
        <v>3.7544323325900027E-2</v>
      </c>
      <c r="AU1866" s="48">
        <f t="shared" si="689"/>
        <v>0.19376357584928089</v>
      </c>
      <c r="AV1866" s="56"/>
      <c r="AW1866" s="56"/>
    </row>
    <row r="1867" spans="1:49" ht="15" customHeight="1" x14ac:dyDescent="0.25">
      <c r="A1867" s="11">
        <f t="shared" si="695"/>
        <v>1864</v>
      </c>
      <c r="B1867" s="29">
        <v>32911</v>
      </c>
      <c r="C1867" s="25">
        <v>20</v>
      </c>
      <c r="D1867" s="12">
        <v>33.200000000000003</v>
      </c>
      <c r="E1867" s="25"/>
      <c r="F1867" s="35">
        <v>69</v>
      </c>
      <c r="G1867" s="25">
        <v>0</v>
      </c>
      <c r="H1867" s="13">
        <v>0</v>
      </c>
      <c r="I1867" s="25">
        <v>0</v>
      </c>
      <c r="J1867" s="12">
        <v>0</v>
      </c>
      <c r="K1867" s="12">
        <v>3</v>
      </c>
      <c r="L1867" s="25" t="s">
        <v>11</v>
      </c>
      <c r="M1867" s="10"/>
      <c r="N1867" s="15"/>
      <c r="O1867" s="15"/>
      <c r="P1867" s="4"/>
      <c r="Q1867" s="54"/>
      <c r="R1867" s="42">
        <f t="shared" si="677"/>
        <v>0.70206185567010304</v>
      </c>
      <c r="S1867" s="44" t="str" cm="1">
        <f t="array" ref="S1867">SETVECTOR(R1867:R1868)</f>
        <v>0.702061855670103,0.0639175257731959</v>
      </c>
      <c r="T1867" s="44">
        <f t="shared" si="690"/>
        <v>0.30927835051546393</v>
      </c>
      <c r="U1867" s="5">
        <f t="shared" si="691"/>
        <v>0</v>
      </c>
      <c r="V1867" s="5">
        <f t="shared" si="692"/>
        <v>-4.9752191719804661E-2</v>
      </c>
      <c r="W1867" s="5">
        <f t="shared" si="693"/>
        <v>0.82023348999760837</v>
      </c>
      <c r="X1867" s="5">
        <f t="shared" si="694"/>
        <v>-0.11103230002108286</v>
      </c>
      <c r="Y1867" s="5" t="str" cm="1">
        <f t="array" ref="Y1867:AB1867">SETMATRIX(GETMATRIX(Y1866:AB1866)-$O$9*DELTAWEIGHT(S1866,$AH$4,AK1866:AN1866))</f>
        <v>0.5774,0.5774,0.5774</v>
      </c>
      <c r="Z1867" s="5" t="str">
        <v>0.558127606691285,0.490392966445945,0.5774</v>
      </c>
      <c r="AA1867" s="5" t="str">
        <v>0.650831188875565,0.60951568799151,0.5774</v>
      </c>
      <c r="AB1867" s="5" t="str">
        <v>0.559687169382343,0.473642661709452,0.5774</v>
      </c>
      <c r="AC1867" s="5" cm="1">
        <f t="array" ref="AC1867">SIGMOID(SUM(GETVECTOR(Y1867)*GETVECTOR(_xlfn.CONCAT($S1867,",",$AH$4)))+U1867)</f>
        <v>0.60880134001095099</v>
      </c>
      <c r="AD1867" s="5" cm="1">
        <f t="array" ref="AD1867">SIGMOID(SUM(GETVECTOR(Z1867)*GETVECTOR(_xlfn.CONCAT($S1867,",",$AH$4)))+V1867)</f>
        <v>0.59228815849273442</v>
      </c>
      <c r="AE1867" s="5" cm="1">
        <f t="array" ref="AE1867">TANH(SUM(GETVECTOR(AA1867)*GETVECTOR(_xlfn.CONCAT($S1867,",",$AH$4)))+W1867)</f>
        <v>0.86581477024598674</v>
      </c>
      <c r="AF1867" s="5" cm="1">
        <f t="array" ref="AF1867">SIGMOID(SUM(GETVECTOR(AB1867)*GETVECTOR(_xlfn.CONCAT($S1867,",",$AH$4)))+X1867)</f>
        <v>0.57741649925734106</v>
      </c>
      <c r="AG1867" s="5">
        <f t="shared" si="680"/>
        <v>0.51281183586480539</v>
      </c>
      <c r="AH1867" s="40">
        <f t="shared" si="681"/>
        <v>0.27261746958893973</v>
      </c>
      <c r="AI1867" s="3">
        <f t="shared" si="682"/>
        <v>-3.6660880926524197E-2</v>
      </c>
      <c r="AJ1867" s="3">
        <f t="shared" si="683"/>
        <v>-1.6449911597858486E-2</v>
      </c>
      <c r="AK1867" s="3">
        <f t="shared" si="684"/>
        <v>0</v>
      </c>
      <c r="AL1867" s="3">
        <f t="shared" si="685"/>
        <v>-3.4393386001589769E-3</v>
      </c>
      <c r="AM1867" s="3">
        <f t="shared" si="686"/>
        <v>-2.4393260808089107E-3</v>
      </c>
      <c r="AN1867" s="3">
        <f t="shared" si="687"/>
        <v>-4.2234670992734999E-3</v>
      </c>
      <c r="AO1867" s="3" t="str" cm="1">
        <f t="array" ref="AO1867">GETVECTOR(Y1867,2)</f>
        <v>0.5774</v>
      </c>
      <c r="AP1867" s="3" t="str" cm="1">
        <f t="array" ref="AP1867">GETVECTOR(Z1867,2)</f>
        <v>0.5774</v>
      </c>
      <c r="AQ1867" s="3" t="str" cm="1">
        <f t="array" ref="AQ1867">GETVECTOR(AA1867,2)</f>
        <v>0.5774</v>
      </c>
      <c r="AR1867" s="3" t="str" cm="1">
        <f t="array" ref="AR1867">GETVECTOR(AB1867,2)</f>
        <v>0.5774</v>
      </c>
      <c r="AS1867" s="3" cm="1">
        <f t="array" ref="AS1867">SUM(AK1867:AN1867*AO1867:AR1867)</f>
        <v>-5.832970889911377E-3</v>
      </c>
      <c r="AT1867" s="51">
        <f t="shared" si="688"/>
        <v>1.3440201903087857E-3</v>
      </c>
      <c r="AU1867" s="48">
        <f t="shared" si="689"/>
        <v>3.6660880926524197E-2</v>
      </c>
      <c r="AV1867" s="56"/>
      <c r="AW1867" s="56"/>
    </row>
    <row r="1868" spans="1:49" ht="15" customHeight="1" x14ac:dyDescent="0.25">
      <c r="A1868" s="11">
        <f t="shared" si="695"/>
        <v>1865</v>
      </c>
      <c r="B1868" s="29">
        <v>32912</v>
      </c>
      <c r="C1868" s="25">
        <v>22</v>
      </c>
      <c r="D1868" s="12">
        <v>33.299999999999997</v>
      </c>
      <c r="E1868" s="25"/>
      <c r="F1868" s="35">
        <v>67</v>
      </c>
      <c r="G1868" s="25">
        <v>0</v>
      </c>
      <c r="H1868" s="13">
        <v>0</v>
      </c>
      <c r="I1868" s="25">
        <v>0</v>
      </c>
      <c r="J1868" s="12">
        <v>0</v>
      </c>
      <c r="K1868" s="12">
        <v>3</v>
      </c>
      <c r="L1868" s="25" t="s">
        <v>11</v>
      </c>
      <c r="M1868" s="10"/>
      <c r="N1868" s="15"/>
      <c r="O1868" s="15"/>
      <c r="P1868" s="4"/>
      <c r="Q1868" s="54"/>
      <c r="R1868" s="42">
        <f t="shared" si="677"/>
        <v>6.3917525773195871E-2</v>
      </c>
      <c r="S1868" s="44" t="str" cm="1">
        <f t="array" ref="S1868">SETVECTOR(R1868:R1869)</f>
        <v>0.0639175257731959,0.309278350515464</v>
      </c>
      <c r="T1868" s="44">
        <f t="shared" si="690"/>
        <v>0.64948453608247425</v>
      </c>
      <c r="U1868" s="5">
        <f t="shared" si="691"/>
        <v>0</v>
      </c>
      <c r="V1868" s="5">
        <f t="shared" si="692"/>
        <v>-4.9408257859788765E-2</v>
      </c>
      <c r="W1868" s="5">
        <f t="shared" si="693"/>
        <v>0.82047742260568923</v>
      </c>
      <c r="X1868" s="5">
        <f t="shared" si="694"/>
        <v>-0.11060995331115551</v>
      </c>
      <c r="Y1868" s="5" t="str" cm="1">
        <f t="array" ref="Y1868:AB1868">SETMATRIX(GETMATRIX(Y1867:AB1867)-$O$9*DELTAWEIGHT(S1867,$AH$4,AK1867:AN1867))</f>
        <v>0.5774,0.5774,0.5774</v>
      </c>
      <c r="Z1868" s="5" t="str">
        <v>0.558344209348791,0.49041268651168,0.5774</v>
      </c>
      <c r="AA1868" s="5" t="str">
        <v>0.650997357266943,0.609530816391312,0.5774</v>
      </c>
      <c r="AB1868" s="5" t="str">
        <v>0.55995162092934,0.473666738061748,0.5774</v>
      </c>
      <c r="AC1868" s="5" cm="1">
        <f t="array" ref="AC1868">SIGMOID(SUM(GETVECTOR(Y1868)*GETVECTOR(_xlfn.CONCAT($S1868,",",$AH$4)))+U1868)</f>
        <v>0.55366333920656063</v>
      </c>
      <c r="AD1868" s="5" cm="1">
        <f t="array" ref="AD1868">SIGMOID(SUM(GETVECTOR(Z1868)*GETVECTOR(_xlfn.CONCAT($S1868,",",$AH$4)))+V1868)</f>
        <v>0.53443384474747269</v>
      </c>
      <c r="AE1868" s="5" cm="1">
        <f t="array" ref="AE1868">TANH(SUM(GETVECTOR(AA1868)*GETVECTOR(_xlfn.CONCAT($S1868,",",$AH$4)))+W1868)</f>
        <v>0.78204038882967131</v>
      </c>
      <c r="AF1868" s="5" cm="1">
        <f t="array" ref="AF1868">SIGMOID(SUM(GETVECTOR(AB1868)*GETVECTOR(_xlfn.CONCAT($S1868,",",$AH$4)))+X1868)</f>
        <v>0.51791124163342195</v>
      </c>
      <c r="AG1868" s="5">
        <f t="shared" si="680"/>
        <v>0.41794885175004975</v>
      </c>
      <c r="AH1868" s="40">
        <f t="shared" si="681"/>
        <v>0.20467906355438897</v>
      </c>
      <c r="AI1868" s="3">
        <f t="shared" si="682"/>
        <v>-0.44480547252808528</v>
      </c>
      <c r="AJ1868" s="3">
        <f t="shared" si="683"/>
        <v>-0.19438971581775788</v>
      </c>
      <c r="AK1868" s="3">
        <f t="shared" si="684"/>
        <v>0</v>
      </c>
      <c r="AL1868" s="3">
        <f t="shared" si="685"/>
        <v>-3.7824902970899785E-2</v>
      </c>
      <c r="AM1868" s="3">
        <f t="shared" si="686"/>
        <v>-4.0351604253946315E-2</v>
      </c>
      <c r="AN1868" s="3">
        <f t="shared" si="687"/>
        <v>-4.3890501945837386E-2</v>
      </c>
      <c r="AO1868" s="3" t="str" cm="1">
        <f t="array" ref="AO1868">GETVECTOR(Y1868,2)</f>
        <v>0.5774</v>
      </c>
      <c r="AP1868" s="3" t="str" cm="1">
        <f t="array" ref="AP1868">GETVECTOR(Z1868,2)</f>
        <v>0.5774</v>
      </c>
      <c r="AQ1868" s="3" t="str" cm="1">
        <f t="array" ref="AQ1868">GETVECTOR(AA1868,2)</f>
        <v>0.5774</v>
      </c>
      <c r="AR1868" s="3" t="str" cm="1">
        <f t="array" ref="AR1868">GETVECTOR(AB1868,2)</f>
        <v>0.5774</v>
      </c>
      <c r="AS1868" s="3" cm="1">
        <f t="array" ref="AS1868">SUM(AK1868:AN1868*AO1868:AR1868)</f>
        <v>-7.0481491095152643E-2</v>
      </c>
      <c r="AT1868" s="51">
        <f t="shared" si="688"/>
        <v>0.19785190839093322</v>
      </c>
      <c r="AU1868" s="48">
        <f t="shared" si="689"/>
        <v>0.44480547252808528</v>
      </c>
      <c r="AV1868" s="56"/>
      <c r="AW1868" s="56"/>
    </row>
    <row r="1869" spans="1:49" ht="15" customHeight="1" x14ac:dyDescent="0.25">
      <c r="A1869" s="11">
        <f t="shared" si="695"/>
        <v>1866</v>
      </c>
      <c r="B1869" s="29">
        <v>32913</v>
      </c>
      <c r="C1869" s="25">
        <v>22</v>
      </c>
      <c r="D1869" s="12">
        <v>32.799999999999997</v>
      </c>
      <c r="E1869" s="25"/>
      <c r="F1869" s="35">
        <v>66</v>
      </c>
      <c r="G1869" s="25">
        <v>0</v>
      </c>
      <c r="H1869" s="13">
        <v>0</v>
      </c>
      <c r="I1869" s="25">
        <v>0</v>
      </c>
      <c r="J1869" s="12">
        <v>0</v>
      </c>
      <c r="K1869" s="12">
        <v>4</v>
      </c>
      <c r="L1869" s="25" t="s">
        <v>11</v>
      </c>
      <c r="M1869" s="10"/>
      <c r="N1869" s="15"/>
      <c r="O1869" s="15"/>
      <c r="P1869" s="4"/>
      <c r="Q1869" s="54"/>
      <c r="R1869" s="42">
        <f t="shared" si="677"/>
        <v>0.30927835051546393</v>
      </c>
      <c r="S1869" s="44" t="str" cm="1">
        <f t="array" ref="S1869">SETVECTOR(R1869:R1870)</f>
        <v>0.309278350515464,0.649484536082474</v>
      </c>
      <c r="T1869" s="44">
        <f t="shared" si="690"/>
        <v>0.22680412371134021</v>
      </c>
      <c r="U1869" s="5">
        <f t="shared" si="691"/>
        <v>0</v>
      </c>
      <c r="V1869" s="5">
        <f t="shared" si="692"/>
        <v>-4.5625767562698788E-2</v>
      </c>
      <c r="W1869" s="5">
        <f t="shared" si="693"/>
        <v>0.82451258303108388</v>
      </c>
      <c r="X1869" s="5">
        <f t="shared" si="694"/>
        <v>-0.10622090311657177</v>
      </c>
      <c r="Y1869" s="5" t="str" cm="1">
        <f t="array" ref="Y1869:AB1869">SETMATRIX(GETMATRIX(Y1868:AB1868)-$O$9*DELTAWEIGHT(S1868,$AH$4,AK1868:AN1868))</f>
        <v>0.5774,0.5774,0.5774</v>
      </c>
      <c r="Z1869" s="5" t="str">
        <v>0.558584639675779,0.491576059061623,0.5774</v>
      </c>
      <c r="AA1869" s="5" t="str">
        <v>0.651278652475052,0.610891922237002,0.5774</v>
      </c>
      <c r="AB1869" s="5" t="str">
        <v>0.560228430047069,0.475006137018502,0.5774</v>
      </c>
      <c r="AC1869" s="5" cm="1">
        <f t="array" ref="AC1869">SIGMOID(SUM(GETVECTOR(Y1869)*GETVECTOR(_xlfn.CONCAT($S1869,",",$AH$4)))+U1869)</f>
        <v>0.63496802497979077</v>
      </c>
      <c r="AD1869" s="5" cm="1">
        <f t="array" ref="AD1869">SIGMOID(SUM(GETVECTOR(Z1869)*GETVECTOR(_xlfn.CONCAT($S1869,",",$AH$4)))+V1869)</f>
        <v>0.60978377465198386</v>
      </c>
      <c r="AE1869" s="5" cm="1">
        <f t="array" ref="AE1869">TANH(SUM(GETVECTOR(AA1869)*GETVECTOR(_xlfn.CONCAT($S1869,",",$AH$4)))+W1869)</f>
        <v>0.89016162510836716</v>
      </c>
      <c r="AF1869" s="5" cm="1">
        <f t="array" ref="AF1869">SIGMOID(SUM(GETVECTOR(AB1869)*GETVECTOR(_xlfn.CONCAT($S1869,",",$AH$4)))+X1869)</f>
        <v>0.59280051981299997</v>
      </c>
      <c r="AG1869" s="5">
        <f t="shared" si="680"/>
        <v>0.54280611580892435</v>
      </c>
      <c r="AH1869" s="40">
        <f t="shared" si="681"/>
        <v>0.29350096276507787</v>
      </c>
      <c r="AI1869" s="3">
        <f t="shared" si="682"/>
        <v>6.6696839053737661E-2</v>
      </c>
      <c r="AJ1869" s="3">
        <f t="shared" si="683"/>
        <v>2.9845868837926108E-2</v>
      </c>
      <c r="AK1869" s="3">
        <f t="shared" si="684"/>
        <v>0</v>
      </c>
      <c r="AL1869" s="3">
        <f t="shared" si="685"/>
        <v>6.3217058164789742E-3</v>
      </c>
      <c r="AM1869" s="3">
        <f t="shared" si="686"/>
        <v>3.7784452251328937E-3</v>
      </c>
      <c r="AN1869" s="3">
        <f t="shared" si="687"/>
        <v>7.9711686372441973E-3</v>
      </c>
      <c r="AO1869" s="3" t="str" cm="1">
        <f t="array" ref="AO1869">GETVECTOR(Y1869,2)</f>
        <v>0.5774</v>
      </c>
      <c r="AP1869" s="3" t="str" cm="1">
        <f t="array" ref="AP1869">GETVECTOR(Z1869,2)</f>
        <v>0.5774</v>
      </c>
      <c r="AQ1869" s="3" t="str" cm="1">
        <f t="array" ref="AQ1869">GETVECTOR(AA1869,2)</f>
        <v>0.5774</v>
      </c>
      <c r="AR1869" s="3" t="str" cm="1">
        <f t="array" ref="AR1869">GETVECTOR(AB1869,2)</f>
        <v>0.5774</v>
      </c>
      <c r="AS1869" s="3" cm="1">
        <f t="array" ref="AS1869">SUM(AK1869:AN1869*AO1869:AR1869)</f>
        <v>1.0434379982571493E-2</v>
      </c>
      <c r="AT1869" s="51">
        <f t="shared" si="688"/>
        <v>4.448468339760185E-3</v>
      </c>
      <c r="AU1869" s="48">
        <f t="shared" si="689"/>
        <v>6.6696839053737661E-2</v>
      </c>
      <c r="AV1869" s="56"/>
      <c r="AW1869" s="56"/>
    </row>
    <row r="1870" spans="1:49" ht="15" customHeight="1" x14ac:dyDescent="0.25">
      <c r="A1870" s="11">
        <f t="shared" si="695"/>
        <v>1867</v>
      </c>
      <c r="B1870" s="29">
        <v>32914</v>
      </c>
      <c r="C1870" s="25">
        <v>25</v>
      </c>
      <c r="D1870" s="12">
        <v>34</v>
      </c>
      <c r="E1870" s="25"/>
      <c r="F1870" s="35">
        <v>78</v>
      </c>
      <c r="G1870" s="25">
        <v>0</v>
      </c>
      <c r="H1870" s="13">
        <v>0</v>
      </c>
      <c r="I1870" s="25">
        <v>0</v>
      </c>
      <c r="J1870" s="12">
        <v>0</v>
      </c>
      <c r="K1870" s="12">
        <v>3</v>
      </c>
      <c r="L1870" s="25" t="s">
        <v>11</v>
      </c>
      <c r="M1870" s="10"/>
      <c r="N1870" s="15"/>
      <c r="O1870" s="15"/>
      <c r="P1870" s="4"/>
      <c r="Q1870" s="54"/>
      <c r="R1870" s="42">
        <f t="shared" ref="R1870:R1933" si="696">R1816</f>
        <v>0.64948453608247425</v>
      </c>
      <c r="S1870" s="44" t="str" cm="1">
        <f t="array" ref="S1870">SETVECTOR(R1870:R1871)</f>
        <v>0.649484536082474,0.22680412371134</v>
      </c>
      <c r="T1870" s="44">
        <f t="shared" si="690"/>
        <v>0.54948453608247416</v>
      </c>
      <c r="U1870" s="5">
        <f t="shared" si="691"/>
        <v>0</v>
      </c>
      <c r="V1870" s="5">
        <f t="shared" si="692"/>
        <v>-4.6257938144346686E-2</v>
      </c>
      <c r="W1870" s="5">
        <f t="shared" si="693"/>
        <v>0.82413473850857055</v>
      </c>
      <c r="X1870" s="5">
        <f t="shared" si="694"/>
        <v>-0.1070180199802962</v>
      </c>
      <c r="Y1870" s="5" t="str" cm="1">
        <f t="array" ref="Y1870:AB1870">SETMATRIX(GETMATRIX(Y1869:AB1869)-$O$9*DELTAWEIGHT(S1869,$AH$4,AK1869:AN1869))</f>
        <v>0.5774,0.5774,0.5774</v>
      </c>
      <c r="Z1870" s="5" t="str">
        <v>0.558368988566216,0.49112319173154,0.5774</v>
      </c>
      <c r="AA1870" s="5" t="str">
        <v>0.651139757732601,0.610600243277854,0.5774</v>
      </c>
      <c r="AB1870" s="5" t="str">
        <v>0.559957881034071,0.474437984091207,0.5774</v>
      </c>
      <c r="AC1870" s="5" cm="1">
        <f t="array" ref="AC1870">SIGMOID(SUM(GETVECTOR(Y1870)*GETVECTOR(_xlfn.CONCAT($S1870,",",$AH$4)))+U1870)</f>
        <v>0.62386105653989643</v>
      </c>
      <c r="AD1870" s="5" cm="1">
        <f t="array" ref="AD1870">SIGMOID(SUM(GETVECTOR(Z1870)*GETVECTOR(_xlfn.CONCAT($S1870,",",$AH$4)))+V1870)</f>
        <v>0.60534410951123008</v>
      </c>
      <c r="AE1870" s="5" cm="1">
        <f t="array" ref="AE1870">TANH(SUM(GETVECTOR(AA1870)*GETVECTOR(_xlfn.CONCAT($S1870,",",$AH$4)))+W1870)</f>
        <v>0.882182801641335</v>
      </c>
      <c r="AF1870" s="5" cm="1">
        <f t="array" ref="AF1870">SIGMOID(SUM(GETVECTOR(AB1870)*GETVECTOR(_xlfn.CONCAT($S1870,",",$AH$4)))+X1870)</f>
        <v>0.59007379649732306</v>
      </c>
      <c r="AG1870" s="5">
        <f t="shared" si="680"/>
        <v>0.53402416248569606</v>
      </c>
      <c r="AH1870" s="40">
        <f t="shared" si="681"/>
        <v>0.28822223517270279</v>
      </c>
      <c r="AI1870" s="3">
        <f t="shared" si="682"/>
        <v>-0.26126230090977137</v>
      </c>
      <c r="AJ1870" s="3">
        <f t="shared" si="683"/>
        <v>-0.11738288118135651</v>
      </c>
      <c r="AK1870" s="3">
        <f t="shared" si="684"/>
        <v>0</v>
      </c>
      <c r="AL1870" s="3">
        <f t="shared" si="685"/>
        <v>-2.4739120844988166E-2</v>
      </c>
      <c r="AM1870" s="3">
        <f t="shared" si="686"/>
        <v>-1.5757146680717267E-2</v>
      </c>
      <c r="AN1870" s="3">
        <f t="shared" si="687"/>
        <v>-3.0868100782534106E-2</v>
      </c>
      <c r="AO1870" s="3" t="str" cm="1">
        <f t="array" ref="AO1870">GETVECTOR(Y1870,2)</f>
        <v>0.5774</v>
      </c>
      <c r="AP1870" s="3" t="str" cm="1">
        <f t="array" ref="AP1870">GETVECTOR(Z1870,2)</f>
        <v>0.5774</v>
      </c>
      <c r="AQ1870" s="3" t="str" cm="1">
        <f t="array" ref="AQ1870">GETVECTOR(AA1870,2)</f>
        <v>0.5774</v>
      </c>
      <c r="AR1870" s="3" t="str" cm="1">
        <f t="array" ref="AR1870">GETVECTOR(AB1870,2)</f>
        <v>0.5774</v>
      </c>
      <c r="AS1870" s="3" cm="1">
        <f t="array" ref="AS1870">SUM(AK1870:AN1870*AO1870:AR1870)</f>
        <v>-4.1205786261177511E-2</v>
      </c>
      <c r="AT1870" s="51">
        <f t="shared" si="688"/>
        <v>6.8257989876667924E-2</v>
      </c>
      <c r="AU1870" s="48">
        <f t="shared" si="689"/>
        <v>0.26126230090977137</v>
      </c>
      <c r="AV1870" s="56"/>
      <c r="AW1870" s="56"/>
    </row>
    <row r="1871" spans="1:49" ht="15" customHeight="1" x14ac:dyDescent="0.25">
      <c r="A1871" s="11">
        <f t="shared" si="695"/>
        <v>1868</v>
      </c>
      <c r="B1871" s="29">
        <v>32915</v>
      </c>
      <c r="C1871" s="25">
        <v>21</v>
      </c>
      <c r="D1871" s="12">
        <v>32.4</v>
      </c>
      <c r="E1871" s="25"/>
      <c r="F1871" s="35">
        <v>70</v>
      </c>
      <c r="G1871" s="25">
        <v>1</v>
      </c>
      <c r="H1871" s="13">
        <v>0</v>
      </c>
      <c r="I1871" s="25">
        <v>0</v>
      </c>
      <c r="J1871" s="12">
        <v>0</v>
      </c>
      <c r="K1871" s="12">
        <v>3</v>
      </c>
      <c r="L1871" s="25" t="s">
        <v>11</v>
      </c>
      <c r="M1871" s="10"/>
      <c r="N1871" s="15"/>
      <c r="O1871" s="15"/>
      <c r="P1871" s="4"/>
      <c r="Q1871" s="54"/>
      <c r="R1871" s="42">
        <f t="shared" si="696"/>
        <v>0.22680412371134021</v>
      </c>
      <c r="S1871" s="44" t="str" cm="1">
        <f t="array" ref="S1871">SETVECTOR(R1871:R1872)</f>
        <v>0.22680412371134,0.549484536082474</v>
      </c>
      <c r="T1871" s="44">
        <f t="shared" si="690"/>
        <v>3.1958762886597936E-2</v>
      </c>
      <c r="U1871" s="5">
        <f t="shared" si="691"/>
        <v>0</v>
      </c>
      <c r="V1871" s="5">
        <f t="shared" si="692"/>
        <v>-4.3784026059847866E-2</v>
      </c>
      <c r="W1871" s="5">
        <f t="shared" si="693"/>
        <v>0.82571045317664227</v>
      </c>
      <c r="X1871" s="5">
        <f t="shared" si="694"/>
        <v>-0.10393120990204278</v>
      </c>
      <c r="Y1871" s="5" t="str" cm="1">
        <f t="array" ref="Y1871:AB1871">SETMATRIX(GETMATRIX(Y1870:AB1870)-$O$9*DELTAWEIGHT(S1870,$AH$4,AK1870:AN1870))</f>
        <v>0.5774,0.5774,0.5774</v>
      </c>
      <c r="Z1871" s="5" t="str">
        <v>0.559945114248216,0.491673584826842,0.5774</v>
      </c>
      <c r="AA1871" s="5" t="str">
        <v>0.652222299516928,0.610978273742222,0.5774</v>
      </c>
      <c r="AB1871" s="5" t="str">
        <v>0.561914142457132,0.475121123000847,0.5774</v>
      </c>
      <c r="AC1871" s="5" cm="1">
        <f t="array" ref="AC1871">SIGMOID(SUM(GETVECTOR(Y1871)*GETVECTOR(_xlfn.CONCAT($S1871,",",$AH$4)))+U1871)</f>
        <v>0.61021809758417156</v>
      </c>
      <c r="AD1871" s="5" cm="1">
        <f t="array" ref="AD1871">SIGMOID(SUM(GETVECTOR(Z1871)*GETVECTOR(_xlfn.CONCAT($S1871,",",$AH$4)))+V1871)</f>
        <v>0.58743718945508783</v>
      </c>
      <c r="AE1871" s="5" cm="1">
        <f t="array" ref="AE1871">TANH(SUM(GETVECTOR(AA1871)*GETVECTOR(_xlfn.CONCAT($S1871,",",$AH$4)))+W1871)</f>
        <v>0.86411345461980027</v>
      </c>
      <c r="AF1871" s="5" cm="1">
        <f t="array" ref="AF1871">SIGMOID(SUM(GETVECTOR(AB1871)*GETVECTOR(_xlfn.CONCAT($S1871,",",$AH$4)))+X1871)</f>
        <v>0.57066992392251303</v>
      </c>
      <c r="AG1871" s="5">
        <f t="shared" si="680"/>
        <v>0.50761237915218205</v>
      </c>
      <c r="AH1871" s="40">
        <f t="shared" si="681"/>
        <v>0.26712077265277007</v>
      </c>
      <c r="AI1871" s="3">
        <f t="shared" si="682"/>
        <v>0.23516200976617213</v>
      </c>
      <c r="AJ1871" s="3">
        <f t="shared" si="683"/>
        <v>0.10479648953135558</v>
      </c>
      <c r="AK1871" s="3">
        <f t="shared" si="684"/>
        <v>0</v>
      </c>
      <c r="AL1871" s="3">
        <f t="shared" si="685"/>
        <v>2.1946689362802686E-2</v>
      </c>
      <c r="AM1871" s="3">
        <f t="shared" si="686"/>
        <v>1.5593979937202329E-2</v>
      </c>
      <c r="AN1871" s="3">
        <f t="shared" si="687"/>
        <v>2.6969080449589563E-2</v>
      </c>
      <c r="AO1871" s="3" t="str" cm="1">
        <f t="array" ref="AO1871">GETVECTOR(Y1871,2)</f>
        <v>0.5774</v>
      </c>
      <c r="AP1871" s="3" t="str" cm="1">
        <f t="array" ref="AP1871">GETVECTOR(Z1871,2)</f>
        <v>0.5774</v>
      </c>
      <c r="AQ1871" s="3" t="str" cm="1">
        <f t="array" ref="AQ1871">GETVECTOR(AA1871,2)</f>
        <v>0.5774</v>
      </c>
      <c r="AR1871" s="3" t="str" cm="1">
        <f t="array" ref="AR1871">GETVECTOR(AB1871,2)</f>
        <v>0.5774</v>
      </c>
      <c r="AS1871" s="3" cm="1">
        <f t="array" ref="AS1871">SUM(AK1871:AN1871*AO1871:AR1871)</f>
        <v>3.7247929505415917E-2</v>
      </c>
      <c r="AT1871" s="51">
        <f t="shared" si="688"/>
        <v>5.530117083726524E-2</v>
      </c>
      <c r="AU1871" s="48">
        <f t="shared" si="689"/>
        <v>0.23516200976617213</v>
      </c>
      <c r="AV1871" s="56"/>
      <c r="AW1871" s="56"/>
    </row>
    <row r="1872" spans="1:49" ht="15" customHeight="1" x14ac:dyDescent="0.25">
      <c r="A1872" s="11">
        <f t="shared" si="695"/>
        <v>1869</v>
      </c>
      <c r="B1872" s="29">
        <v>32916</v>
      </c>
      <c r="C1872" s="25">
        <v>21</v>
      </c>
      <c r="D1872" s="12">
        <v>32.9</v>
      </c>
      <c r="E1872" s="25"/>
      <c r="F1872" s="35">
        <v>80</v>
      </c>
      <c r="G1872" s="25">
        <v>1</v>
      </c>
      <c r="H1872" s="13">
        <v>0</v>
      </c>
      <c r="I1872" s="25">
        <v>0</v>
      </c>
      <c r="J1872" s="12">
        <v>0</v>
      </c>
      <c r="K1872" s="12">
        <v>3</v>
      </c>
      <c r="L1872" s="25" t="s">
        <v>11</v>
      </c>
      <c r="M1872" s="10"/>
      <c r="N1872" s="15"/>
      <c r="O1872" s="15"/>
      <c r="P1872" s="4"/>
      <c r="Q1872" s="54"/>
      <c r="R1872" s="42">
        <f t="shared" si="696"/>
        <v>0.54948453608247416</v>
      </c>
      <c r="S1872" s="44" t="str" cm="1">
        <f t="array" ref="S1872">SETVECTOR(R1872:R1873)</f>
        <v>0.549484536082474,0.0319587628865979</v>
      </c>
      <c r="T1872" s="44">
        <f t="shared" si="690"/>
        <v>6.1855670103092781E-3</v>
      </c>
      <c r="U1872" s="5">
        <f t="shared" si="691"/>
        <v>0</v>
      </c>
      <c r="V1872" s="5">
        <f t="shared" si="692"/>
        <v>-4.5978694996128132E-2</v>
      </c>
      <c r="W1872" s="5">
        <f t="shared" si="693"/>
        <v>0.82415105518292209</v>
      </c>
      <c r="X1872" s="5">
        <f t="shared" si="694"/>
        <v>-0.10662811794700174</v>
      </c>
      <c r="Y1872" s="5" t="str" cm="1">
        <f t="array" ref="Y1872:AB1872">SETMATRIX(GETMATRIX(Y1871:AB1871)-$O$9*DELTAWEIGHT(S1871,$AH$4,AK1871:AN1871))</f>
        <v>0.5774,0.5774,0.5774</v>
      </c>
      <c r="Z1872" s="5" t="str">
        <v>0.559436334337931,0.490440949862379,0.5774</v>
      </c>
      <c r="AA1872" s="5" t="str">
        <v>0.651830967277402,0.610030182452825,0.5774</v>
      </c>
      <c r="AB1872" s="5" t="str">
        <v>0.561292608175594,0.473615314946029,0.5774</v>
      </c>
      <c r="AC1872" s="5" cm="1">
        <f t="array" ref="AC1872">SIGMOID(SUM(GETVECTOR(Y1872)*GETVECTOR(_xlfn.CONCAT($S1872,",",$AH$4)))+U1872)</f>
        <v>0.58315178973091997</v>
      </c>
      <c r="AD1872" s="5" cm="1">
        <f t="array" ref="AD1872">SIGMOID(SUM(GETVECTOR(Z1872)*GETVECTOR(_xlfn.CONCAT($S1872,",",$AH$4)))+V1872)</f>
        <v>0.56883432393416589</v>
      </c>
      <c r="AE1872" s="5" cm="1">
        <f t="array" ref="AE1872">TANH(SUM(GETVECTOR(AA1872)*GETVECTOR(_xlfn.CONCAT($S1872,",",$AH$4)))+W1872)</f>
        <v>0.83420826373325652</v>
      </c>
      <c r="AF1872" s="5" cm="1">
        <f t="array" ref="AF1872">SIGMOID(SUM(GETVECTOR(AB1872)*GETVECTOR(_xlfn.CONCAT($S1872,",",$AH$4)))+X1872)</f>
        <v>0.55402073403043273</v>
      </c>
      <c r="AG1872" s="5">
        <f t="shared" si="680"/>
        <v>0.4745262937210013</v>
      </c>
      <c r="AH1872" s="40">
        <f t="shared" si="681"/>
        <v>0.24479362453696762</v>
      </c>
      <c r="AI1872" s="3">
        <f t="shared" si="682"/>
        <v>0.23860805752665834</v>
      </c>
      <c r="AJ1872" s="3">
        <f t="shared" si="683"/>
        <v>0.10638551747629246</v>
      </c>
      <c r="AK1872" s="3">
        <f t="shared" si="684"/>
        <v>0</v>
      </c>
      <c r="AL1872" s="3">
        <f t="shared" si="685"/>
        <v>2.1766418389490987E-2</v>
      </c>
      <c r="AM1872" s="3">
        <f t="shared" si="686"/>
        <v>1.8402627277618797E-2</v>
      </c>
      <c r="AN1872" s="3">
        <f t="shared" si="687"/>
        <v>2.6049529066426269E-2</v>
      </c>
      <c r="AO1872" s="3" t="str" cm="1">
        <f t="array" ref="AO1872">GETVECTOR(Y1872,2)</f>
        <v>0.5774</v>
      </c>
      <c r="AP1872" s="3" t="str" cm="1">
        <f t="array" ref="AP1872">GETVECTOR(Z1872,2)</f>
        <v>0.5774</v>
      </c>
      <c r="AQ1872" s="3" t="str" cm="1">
        <f t="array" ref="AQ1872">GETVECTOR(AA1872,2)</f>
        <v>0.5774</v>
      </c>
      <c r="AR1872" s="3" t="str" cm="1">
        <f t="array" ref="AR1872">GETVECTOR(AB1872,2)</f>
        <v>0.5774</v>
      </c>
      <c r="AS1872" s="3" cm="1">
        <f t="array" ref="AS1872">SUM(AK1872:AN1872*AO1872:AR1872)</f>
        <v>3.8234605051143719E-2</v>
      </c>
      <c r="AT1872" s="51">
        <f t="shared" si="688"/>
        <v>5.6933805116645093E-2</v>
      </c>
      <c r="AU1872" s="48">
        <f t="shared" si="689"/>
        <v>0.23860805752665834</v>
      </c>
      <c r="AV1872" s="56"/>
      <c r="AW1872" s="56"/>
    </row>
    <row r="1873" spans="1:49" ht="15" customHeight="1" x14ac:dyDescent="0.25">
      <c r="A1873" s="11">
        <f t="shared" si="695"/>
        <v>1870</v>
      </c>
      <c r="B1873" s="29">
        <v>32917</v>
      </c>
      <c r="C1873" s="25">
        <v>21</v>
      </c>
      <c r="D1873" s="12">
        <v>32.799999999999997</v>
      </c>
      <c r="E1873" s="25"/>
      <c r="F1873" s="35">
        <v>73</v>
      </c>
      <c r="G1873" s="25">
        <v>0</v>
      </c>
      <c r="H1873" s="13">
        <v>0</v>
      </c>
      <c r="I1873" s="25">
        <v>0</v>
      </c>
      <c r="J1873" s="12">
        <v>0</v>
      </c>
      <c r="K1873" s="12">
        <v>2</v>
      </c>
      <c r="L1873" s="25" t="s">
        <v>11</v>
      </c>
      <c r="M1873" s="10"/>
      <c r="N1873" s="15"/>
      <c r="O1873" s="15"/>
      <c r="P1873" s="4"/>
      <c r="Q1873" s="54"/>
      <c r="R1873" s="42">
        <f t="shared" si="696"/>
        <v>3.1958762886597936E-2</v>
      </c>
      <c r="S1873" s="44" t="str" cm="1">
        <f t="array" ref="S1873">SETVECTOR(R1873:R1874)</f>
        <v>0.0319587628865979,0.00618556701030928</v>
      </c>
      <c r="T1873" s="44">
        <f t="shared" si="690"/>
        <v>3.092783505154639E-3</v>
      </c>
      <c r="U1873" s="5">
        <f t="shared" si="691"/>
        <v>0</v>
      </c>
      <c r="V1873" s="5">
        <f t="shared" si="692"/>
        <v>-4.815533683507723E-2</v>
      </c>
      <c r="W1873" s="5">
        <f t="shared" si="693"/>
        <v>0.82231079245516026</v>
      </c>
      <c r="X1873" s="5">
        <f t="shared" si="694"/>
        <v>-0.10923307085364437</v>
      </c>
      <c r="Y1873" s="5" t="str" cm="1">
        <f t="array" ref="Y1873:AB1873">SETMATRIX(GETMATRIX(Y1872:AB1872)-$O$9*DELTAWEIGHT(S1872,$AH$4,AK1872:AN1872))</f>
        <v>0.5774,0.5774,0.5774</v>
      </c>
      <c r="Z1873" s="5" t="str">
        <v>0.558232501801942,0.490370933335896,0.5774</v>
      </c>
      <c r="AA1873" s="5" t="str">
        <v>0.650724689156868,0.609965839822925,0.5774</v>
      </c>
      <c r="AB1873" s="5" t="str">
        <v>0.559861446443632,0.473532076646421,0.5774</v>
      </c>
      <c r="AC1873" s="5" cm="1">
        <f t="array" ref="AC1873">SIGMOID(SUM(GETVECTOR(Y1873)*GETVECTOR(_xlfn.CONCAT($S1873,",",$AH$4)))+U1873)</f>
        <v>0.50550591145503687</v>
      </c>
      <c r="AD1873" s="5" cm="1">
        <f t="array" ref="AD1873">SIGMOID(SUM(GETVECTOR(Z1873)*GETVECTOR(_xlfn.CONCAT($S1873,",",$AH$4)))+V1873)</f>
        <v>0.49317999939850476</v>
      </c>
      <c r="AE1873" s="5" cm="1">
        <f t="array" ref="AE1873">TANH(SUM(GETVECTOR(AA1873)*GETVECTOR(_xlfn.CONCAT($S1873,",",$AH$4)))+W1873)</f>
        <v>0.68943606323492124</v>
      </c>
      <c r="AF1873" s="5" cm="1">
        <f t="array" ref="AF1873">SIGMOID(SUM(GETVECTOR(AB1873)*GETVECTOR(_xlfn.CONCAT($S1873,",",$AH$4)))+X1873)</f>
        <v>0.47791150438896851</v>
      </c>
      <c r="AG1873" s="5">
        <f t="shared" si="680"/>
        <v>0.34001607725150595</v>
      </c>
      <c r="AH1873" s="40">
        <f t="shared" si="681"/>
        <v>0.15651207388374069</v>
      </c>
      <c r="AI1873" s="3">
        <f t="shared" si="682"/>
        <v>0.15341929037858607</v>
      </c>
      <c r="AJ1873" s="3">
        <f t="shared" si="683"/>
        <v>6.5457121413492206E-2</v>
      </c>
      <c r="AK1873" s="3">
        <f t="shared" si="684"/>
        <v>0</v>
      </c>
      <c r="AL1873" s="3">
        <f t="shared" si="685"/>
        <v>1.1280025989283873E-2</v>
      </c>
      <c r="AM1873" s="3">
        <f t="shared" si="686"/>
        <v>1.6937727523764944E-2</v>
      </c>
      <c r="AN1873" s="3">
        <f t="shared" si="687"/>
        <v>1.2536373978375731E-2</v>
      </c>
      <c r="AO1873" s="3" t="str" cm="1">
        <f t="array" ref="AO1873">GETVECTOR(Y1873,2)</f>
        <v>0.5774</v>
      </c>
      <c r="AP1873" s="3" t="str" cm="1">
        <f t="array" ref="AP1873">GETVECTOR(Z1873,2)</f>
        <v>0.5774</v>
      </c>
      <c r="AQ1873" s="3" t="str" cm="1">
        <f t="array" ref="AQ1873">GETVECTOR(AA1873,2)</f>
        <v>0.5774</v>
      </c>
      <c r="AR1873" s="3" t="str" cm="1">
        <f t="array" ref="AR1873">GETVECTOR(AB1873,2)</f>
        <v>0.5774</v>
      </c>
      <c r="AS1873" s="3" cm="1">
        <f t="array" ref="AS1873">SUM(AK1873:AN1873*AO1873:AR1873)</f>
        <v>2.3531433213548537E-2</v>
      </c>
      <c r="AT1873" s="51">
        <f t="shared" si="688"/>
        <v>2.353747866026891E-2</v>
      </c>
      <c r="AU1873" s="48">
        <f t="shared" si="689"/>
        <v>0.15341929037858607</v>
      </c>
      <c r="AV1873" s="56"/>
      <c r="AW1873" s="56"/>
    </row>
    <row r="1874" spans="1:49" ht="15" customHeight="1" x14ac:dyDescent="0.25">
      <c r="A1874" s="11">
        <f t="shared" si="695"/>
        <v>1871</v>
      </c>
      <c r="B1874" s="29">
        <v>32918</v>
      </c>
      <c r="C1874" s="25">
        <v>18</v>
      </c>
      <c r="D1874" s="12">
        <v>32.6</v>
      </c>
      <c r="E1874" s="25"/>
      <c r="F1874" s="35">
        <v>86</v>
      </c>
      <c r="G1874" s="25">
        <v>0</v>
      </c>
      <c r="H1874" s="13">
        <v>0</v>
      </c>
      <c r="I1874" s="25">
        <v>0</v>
      </c>
      <c r="J1874" s="12">
        <v>0</v>
      </c>
      <c r="K1874" s="12">
        <v>2</v>
      </c>
      <c r="L1874" s="25" t="s">
        <v>11</v>
      </c>
      <c r="M1874" s="10"/>
      <c r="N1874" s="15"/>
      <c r="O1874" s="15"/>
      <c r="P1874" s="4"/>
      <c r="Q1874" s="54"/>
      <c r="R1874" s="42">
        <f t="shared" si="696"/>
        <v>6.1855670103092781E-3</v>
      </c>
      <c r="S1874" s="44" t="str" cm="1">
        <f t="array" ref="S1874">SETVECTOR(R1874:R1875)</f>
        <v>0.00618556701030928,0.00309278350515464</v>
      </c>
      <c r="T1874" s="44">
        <f t="shared" si="690"/>
        <v>2.5773195876288658E-2</v>
      </c>
      <c r="U1874" s="5">
        <f t="shared" si="691"/>
        <v>0</v>
      </c>
      <c r="V1874" s="5">
        <f t="shared" si="692"/>
        <v>-4.9283339434005619E-2</v>
      </c>
      <c r="W1874" s="5">
        <f t="shared" si="693"/>
        <v>0.82061701970278378</v>
      </c>
      <c r="X1874" s="5">
        <f t="shared" si="694"/>
        <v>-0.11048670825148194</v>
      </c>
      <c r="Y1874" s="5" t="str" cm="1">
        <f t="array" ref="Y1874:AB1874">SETMATRIX(GETMATRIX(Y1873:AB1873)-$O$9*DELTAWEIGHT(S1873,$AH$4,AK1873:AN1873))</f>
        <v>0.5774,0.5774,0.5774</v>
      </c>
      <c r="Z1874" s="5" t="str">
        <v>0.558198089954348,0.490364272978297,0.5774</v>
      </c>
      <c r="AA1874" s="5" t="str">
        <v>0.650667266995501,0.609954725856209,0.5774</v>
      </c>
      <c r="AB1874" s="5" t="str">
        <v>0.559823532754379,0.473524738513017,0.5774</v>
      </c>
      <c r="AC1874" s="5" cm="1">
        <f t="array" ref="AC1874">SIGMOID(SUM(GETVECTOR(Y1874)*GETVECTOR(_xlfn.CONCAT($S1874,",",$AH$4)))+U1874)</f>
        <v>0.50133932669358827</v>
      </c>
      <c r="AD1874" s="5" cm="1">
        <f t="array" ref="AD1874">SIGMOID(SUM(GETVECTOR(Z1874)*GETVECTOR(_xlfn.CONCAT($S1874,",",$AH$4)))+V1874)</f>
        <v>0.48892331827156849</v>
      </c>
      <c r="AE1874" s="5" cm="1">
        <f t="array" ref="AE1874">TANH(SUM(GETVECTOR(AA1874)*GETVECTOR(_xlfn.CONCAT($S1874,",",$AH$4)))+W1874)</f>
        <v>0.67860742047192735</v>
      </c>
      <c r="AF1874" s="5" cm="1">
        <f t="array" ref="AF1874">SIGMOID(SUM(GETVECTOR(AB1874)*GETVECTOR(_xlfn.CONCAT($S1874,",",$AH$4)))+X1874)</f>
        <v>0.47363463421927626</v>
      </c>
      <c r="AG1874" s="5">
        <f t="shared" si="680"/>
        <v>0.33178699182084426</v>
      </c>
      <c r="AH1874" s="40">
        <f t="shared" si="681"/>
        <v>0.15162254941904432</v>
      </c>
      <c r="AI1874" s="3">
        <f t="shared" si="682"/>
        <v>0.12584935354275567</v>
      </c>
      <c r="AJ1874" s="3">
        <f t="shared" si="683"/>
        <v>5.3498104826398198E-2</v>
      </c>
      <c r="AK1874" s="3">
        <f t="shared" si="684"/>
        <v>0</v>
      </c>
      <c r="AL1874" s="3">
        <f t="shared" si="685"/>
        <v>9.0715984609697608E-3</v>
      </c>
      <c r="AM1874" s="3">
        <f t="shared" si="686"/>
        <v>1.4111206002588028E-2</v>
      </c>
      <c r="AN1874" s="3">
        <f t="shared" si="687"/>
        <v>1.0043893272563009E-2</v>
      </c>
      <c r="AO1874" s="3" t="str" cm="1">
        <f t="array" ref="AO1874">GETVECTOR(Y1874,2)</f>
        <v>0.5774</v>
      </c>
      <c r="AP1874" s="3" t="str" cm="1">
        <f t="array" ref="AP1874">GETVECTOR(Z1874,2)</f>
        <v>0.5774</v>
      </c>
      <c r="AQ1874" s="3" t="str" cm="1">
        <f t="array" ref="AQ1874">GETVECTOR(AA1874,2)</f>
        <v>0.5774</v>
      </c>
      <c r="AR1874" s="3" t="str" cm="1">
        <f t="array" ref="AR1874">GETVECTOR(AB1874,2)</f>
        <v>0.5774</v>
      </c>
      <c r="AS1874" s="3" cm="1">
        <f t="array" ref="AS1874">SUM(AK1874:AN1874*AO1874:AR1874)</f>
        <v>1.9185095272836149E-2</v>
      </c>
      <c r="AT1874" s="51">
        <f t="shared" si="688"/>
        <v>1.5838059787129509E-2</v>
      </c>
      <c r="AU1874" s="48">
        <f t="shared" si="689"/>
        <v>0.12584935354275567</v>
      </c>
      <c r="AV1874" s="56"/>
      <c r="AW1874" s="56"/>
    </row>
    <row r="1875" spans="1:49" ht="15" customHeight="1" x14ac:dyDescent="0.25">
      <c r="A1875" s="11">
        <f t="shared" si="695"/>
        <v>1872</v>
      </c>
      <c r="B1875" s="29">
        <v>32919</v>
      </c>
      <c r="C1875" s="25">
        <v>22</v>
      </c>
      <c r="D1875" s="12">
        <v>32.4</v>
      </c>
      <c r="E1875" s="25"/>
      <c r="F1875" s="35">
        <v>90</v>
      </c>
      <c r="G1875" s="25">
        <v>8</v>
      </c>
      <c r="H1875" s="13">
        <v>0</v>
      </c>
      <c r="I1875" s="25">
        <v>0</v>
      </c>
      <c r="J1875" s="12">
        <v>0</v>
      </c>
      <c r="K1875" s="12">
        <v>1</v>
      </c>
      <c r="L1875" s="25" t="s">
        <v>11</v>
      </c>
      <c r="M1875" s="10"/>
      <c r="N1875" s="15"/>
      <c r="O1875" s="15"/>
      <c r="P1875" s="4"/>
      <c r="Q1875" s="54"/>
      <c r="R1875" s="42">
        <f t="shared" si="696"/>
        <v>3.092783505154639E-3</v>
      </c>
      <c r="S1875" s="44" t="str" cm="1">
        <f t="array" ref="S1875">SETVECTOR(R1875:R1876)</f>
        <v>0.00309278350515464,0.0257731958762887</v>
      </c>
      <c r="T1875" s="44">
        <f t="shared" si="690"/>
        <v>0.12989690721649483</v>
      </c>
      <c r="U1875" s="5">
        <f t="shared" si="691"/>
        <v>0</v>
      </c>
      <c r="V1875" s="5">
        <f t="shared" si="692"/>
        <v>-5.0190499280102593E-2</v>
      </c>
      <c r="W1875" s="5">
        <f t="shared" si="693"/>
        <v>0.81920589910252495</v>
      </c>
      <c r="X1875" s="5">
        <f t="shared" si="694"/>
        <v>-0.11149109757873824</v>
      </c>
      <c r="Y1875" s="5" t="str" cm="1">
        <f t="array" ref="Y1875:AB1875">SETMATRIX(GETMATRIX(Y1874:AB1874)-$O$9*DELTAWEIGHT(S1874,$AH$4,AK1874:AN1874))</f>
        <v>0.5774,0.5774,0.5774</v>
      </c>
      <c r="Z1875" s="5" t="str">
        <v>0.558192787648632,0.490361621825439,0.5774</v>
      </c>
      <c r="AA1875" s="5" t="str">
        <v>0.650658084010668,0.609950134363792,0.5774</v>
      </c>
      <c r="AB1875" s="5" t="str">
        <v>0.559817713231772,0.473521828751714,0.5774</v>
      </c>
      <c r="AC1875" s="5" cm="1">
        <f t="array" ref="AC1875">SIGMOID(SUM(GETVECTOR(Y1875)*GETVECTOR(_xlfn.CONCAT($S1875,",",$AH$4)))+U1875)</f>
        <v>0.50416670766622762</v>
      </c>
      <c r="AD1875" s="5" cm="1">
        <f t="array" ref="AD1875">SIGMOID(SUM(GETVECTOR(Z1875)*GETVECTOR(_xlfn.CONCAT($S1875,",",$AH$4)))+V1875)</f>
        <v>0.49104447192049477</v>
      </c>
      <c r="AE1875" s="5" cm="1">
        <f t="array" ref="AE1875">TANH(SUM(GETVECTOR(AA1875)*GETVECTOR(_xlfn.CONCAT($S1875,",",$AH$4)))+W1875)</f>
        <v>0.68418414068135602</v>
      </c>
      <c r="AF1875" s="5" cm="1">
        <f t="array" ref="AF1875">SIGMOID(SUM(GETVECTOR(AB1875)*GETVECTOR(_xlfn.CONCAT($S1875,",",$AH$4)))+X1875)</f>
        <v>0.4756304412556791</v>
      </c>
      <c r="AG1875" s="5">
        <f t="shared" si="680"/>
        <v>0.33596484005725397</v>
      </c>
      <c r="AH1875" s="40">
        <f t="shared" si="681"/>
        <v>0.15404253765665404</v>
      </c>
      <c r="AI1875" s="3">
        <f t="shared" si="682"/>
        <v>2.4145630440159216E-2</v>
      </c>
      <c r="AJ1875" s="3">
        <f t="shared" si="683"/>
        <v>1.027977639933908E-2</v>
      </c>
      <c r="AK1875" s="3">
        <f t="shared" si="684"/>
        <v>0</v>
      </c>
      <c r="AL1875" s="3">
        <f t="shared" si="685"/>
        <v>1.7577509176623922E-3</v>
      </c>
      <c r="AM1875" s="3">
        <f t="shared" si="686"/>
        <v>2.6848993084806088E-3</v>
      </c>
      <c r="AN1875" s="3">
        <f t="shared" si="687"/>
        <v>1.9503685504513207E-3</v>
      </c>
      <c r="AO1875" s="3" t="str" cm="1">
        <f t="array" ref="AO1875">GETVECTOR(Y1875,2)</f>
        <v>0.5774</v>
      </c>
      <c r="AP1875" s="3" t="str" cm="1">
        <f t="array" ref="AP1875">GETVECTOR(Z1875,2)</f>
        <v>0.5774</v>
      </c>
      <c r="AQ1875" s="3" t="str" cm="1">
        <f t="array" ref="AQ1875">GETVECTOR(AA1875,2)</f>
        <v>0.5774</v>
      </c>
      <c r="AR1875" s="3" t="str" cm="1">
        <f t="array" ref="AR1875">GETVECTOR(AB1875,2)</f>
        <v>0.5774</v>
      </c>
      <c r="AS1875" s="3" cm="1">
        <f t="array" ref="AS1875">SUM(AK1875:AN1875*AO1875:AR1875)</f>
        <v>3.6913290416055616E-3</v>
      </c>
      <c r="AT1875" s="51">
        <f t="shared" si="688"/>
        <v>5.8301146935274334E-4</v>
      </c>
      <c r="AU1875" s="48">
        <f t="shared" si="689"/>
        <v>2.4145630440159216E-2</v>
      </c>
      <c r="AV1875" s="56"/>
      <c r="AW1875" s="56"/>
    </row>
    <row r="1876" spans="1:49" ht="15" customHeight="1" x14ac:dyDescent="0.25">
      <c r="A1876" s="11">
        <f t="shared" si="695"/>
        <v>1873</v>
      </c>
      <c r="B1876" s="29">
        <v>32920</v>
      </c>
      <c r="C1876" s="25">
        <v>22</v>
      </c>
      <c r="D1876" s="12">
        <v>32.6</v>
      </c>
      <c r="E1876" s="25"/>
      <c r="F1876" s="35">
        <v>88</v>
      </c>
      <c r="G1876" s="25">
        <v>6</v>
      </c>
      <c r="H1876" s="13">
        <v>0</v>
      </c>
      <c r="I1876" s="25">
        <v>0</v>
      </c>
      <c r="J1876" s="12">
        <v>0</v>
      </c>
      <c r="K1876" s="12">
        <v>0</v>
      </c>
      <c r="L1876" s="25" t="s">
        <v>11</v>
      </c>
      <c r="M1876" s="10"/>
      <c r="N1876" s="15"/>
      <c r="O1876" s="15"/>
      <c r="P1876" s="4"/>
      <c r="Q1876" s="54"/>
      <c r="R1876" s="42">
        <f t="shared" si="696"/>
        <v>2.5773195876288658E-2</v>
      </c>
      <c r="S1876" s="44" t="str" cm="1">
        <f t="array" ref="S1876">SETVECTOR(R1876:R1877)</f>
        <v>0.0257731958762887,0.129896907216495</v>
      </c>
      <c r="T1876" s="44">
        <f t="shared" si="690"/>
        <v>0.85567010309278346</v>
      </c>
      <c r="U1876" s="5">
        <f t="shared" si="691"/>
        <v>0</v>
      </c>
      <c r="V1876" s="5">
        <f t="shared" si="692"/>
        <v>-5.036627437186883E-2</v>
      </c>
      <c r="W1876" s="5">
        <f t="shared" si="693"/>
        <v>0.8189374091716769</v>
      </c>
      <c r="X1876" s="5">
        <f t="shared" si="694"/>
        <v>-0.11168613443378336</v>
      </c>
      <c r="Y1876" s="5" t="str" cm="1">
        <f t="array" ref="Y1876:AB1876">SETMATRIX(GETMATRIX(Y1875:AB1875)-$O$9*DELTAWEIGHT(S1875,$AH$4,AK1875:AN1875))</f>
        <v>0.5774,0.5774,0.5774</v>
      </c>
      <c r="Z1876" s="5" t="str">
        <v>0.558192338766054,0.490357881137286,0.5774</v>
      </c>
      <c r="AA1876" s="5" t="str">
        <v>0.650657321201902,0.609943777624072,0.5774</v>
      </c>
      <c r="AB1876" s="5" t="str">
        <v>0.559817219491981,0.473517714253454,0.5774</v>
      </c>
      <c r="AC1876" s="5" cm="1">
        <f t="array" ref="AC1876">SIGMOID(SUM(GETVECTOR(Y1876)*GETVECTOR(_xlfn.CONCAT($S1876,",",$AH$4)))+U1876)</f>
        <v>0.52245586278519085</v>
      </c>
      <c r="AD1876" s="5" cm="1">
        <f t="array" ref="AD1876">SIGMOID(SUM(GETVECTOR(Z1876)*GETVECTOR(_xlfn.CONCAT($S1876,",",$AH$4)))+V1876)</f>
        <v>0.50692858104653726</v>
      </c>
      <c r="AE1876" s="5" cm="1">
        <f t="array" ref="AE1876">TANH(SUM(GETVECTOR(AA1876)*GETVECTOR(_xlfn.CONCAT($S1876,",",$AH$4)))+W1876)</f>
        <v>0.7234933070816133</v>
      </c>
      <c r="AF1876" s="5" cm="1">
        <f t="array" ref="AF1876">SIGMOID(SUM(GETVECTOR(AB1876)*GETVECTOR(_xlfn.CONCAT($S1876,",",$AH$4)))+X1876)</f>
        <v>0.49106360947147731</v>
      </c>
      <c r="AG1876" s="5">
        <f t="shared" si="680"/>
        <v>0.36675943555554891</v>
      </c>
      <c r="AH1876" s="40">
        <f t="shared" si="681"/>
        <v>0.1724389400482233</v>
      </c>
      <c r="AI1876" s="3">
        <f t="shared" si="682"/>
        <v>-0.68323116304456022</v>
      </c>
      <c r="AJ1876" s="3">
        <f t="shared" si="683"/>
        <v>-0.2941385241725164</v>
      </c>
      <c r="AK1876" s="3">
        <f t="shared" si="684"/>
        <v>0</v>
      </c>
      <c r="AL1876" s="3">
        <f t="shared" si="685"/>
        <v>-5.3191597536133499E-2</v>
      </c>
      <c r="AM1876" s="3">
        <f t="shared" si="686"/>
        <v>-7.1058156479752096E-2</v>
      </c>
      <c r="AN1876" s="3">
        <f t="shared" si="687"/>
        <v>-5.9960675508019916E-2</v>
      </c>
      <c r="AO1876" s="3" t="str" cm="1">
        <f t="array" ref="AO1876">GETVECTOR(Y1876,2)</f>
        <v>0.5774</v>
      </c>
      <c r="AP1876" s="3" t="str" cm="1">
        <f t="array" ref="AP1876">GETVECTOR(Z1876,2)</f>
        <v>0.5774</v>
      </c>
      <c r="AQ1876" s="3" t="str" cm="1">
        <f t="array" ref="AQ1876">GETVECTOR(AA1876,2)</f>
        <v>0.5774</v>
      </c>
      <c r="AR1876" s="3" t="str" cm="1">
        <f t="array" ref="AR1876">GETVECTOR(AB1876,2)</f>
        <v>0.5774</v>
      </c>
      <c r="AS1876" s="3" cm="1">
        <f t="array" ref="AS1876">SUM(AK1876:AN1876*AO1876:AR1876)</f>
        <v>-0.10636310200710306</v>
      </c>
      <c r="AT1876" s="51">
        <f t="shared" si="688"/>
        <v>0.46680482215522245</v>
      </c>
      <c r="AU1876" s="48">
        <f t="shared" si="689"/>
        <v>0.68323116304456022</v>
      </c>
      <c r="AV1876" s="56"/>
      <c r="AW1876" s="56"/>
    </row>
    <row r="1877" spans="1:49" ht="15" customHeight="1" x14ac:dyDescent="0.25">
      <c r="A1877" s="11">
        <f t="shared" si="695"/>
        <v>1874</v>
      </c>
      <c r="B1877" s="29">
        <v>32921</v>
      </c>
      <c r="C1877" s="25">
        <v>22</v>
      </c>
      <c r="D1877" s="12">
        <v>33.1</v>
      </c>
      <c r="E1877" s="25"/>
      <c r="F1877" s="35">
        <v>87</v>
      </c>
      <c r="G1877" s="25">
        <v>9</v>
      </c>
      <c r="H1877" s="13">
        <v>0</v>
      </c>
      <c r="I1877" s="25">
        <v>0</v>
      </c>
      <c r="J1877" s="12">
        <v>0</v>
      </c>
      <c r="K1877" s="12">
        <v>0</v>
      </c>
      <c r="L1877" s="25" t="s">
        <v>11</v>
      </c>
      <c r="M1877" s="10"/>
      <c r="N1877" s="15"/>
      <c r="O1877" s="15"/>
      <c r="P1877" s="4"/>
      <c r="Q1877" s="54"/>
      <c r="R1877" s="42">
        <f t="shared" si="696"/>
        <v>0.12989690721649483</v>
      </c>
      <c r="S1877" s="44" t="str" cm="1">
        <f t="array" ref="S1877">SETVECTOR(R1877:R1878)</f>
        <v>0.129896907216495,0.855670103092783</v>
      </c>
      <c r="T1877" s="44">
        <f t="shared" si="690"/>
        <v>1.0309278350515464E-2</v>
      </c>
      <c r="U1877" s="5">
        <f t="shared" si="691"/>
        <v>0</v>
      </c>
      <c r="V1877" s="5">
        <f t="shared" si="692"/>
        <v>-4.5047114618255481E-2</v>
      </c>
      <c r="W1877" s="5">
        <f t="shared" si="693"/>
        <v>0.82604322481965209</v>
      </c>
      <c r="X1877" s="5">
        <f t="shared" si="694"/>
        <v>-0.10569006688298137</v>
      </c>
      <c r="Y1877" s="5" t="str" cm="1">
        <f t="array" ref="Y1877:AB1877">SETMATRIX(GETMATRIX(Y1876:AB1876)-$O$9*DELTAWEIGHT(S1876,$AH$4,AK1876:AN1876))</f>
        <v>0.5774,0.5774,0.5774</v>
      </c>
      <c r="Z1877" s="5" t="str">
        <v>0.558327880653572,0.491041012250377,0.5774</v>
      </c>
      <c r="AA1877" s="5" t="str">
        <v>0.650857576923593,0.610953066461394,0.5774</v>
      </c>
      <c r="AB1877" s="5" t="str">
        <v>0.559968713019314,0.474281241631212,0.5774</v>
      </c>
      <c r="AC1877" s="5" cm="1">
        <f t="array" ref="AC1877">SIGMOID(SUM(GETVECTOR(Y1877)*GETVECTOR(_xlfn.CONCAT($S1877,",",$AH$4)))+U1877)</f>
        <v>0.63854772202164378</v>
      </c>
      <c r="AD1877" s="5" cm="1">
        <f t="array" ref="AD1877">SIGMOID(SUM(GETVECTOR(Z1877)*GETVECTOR(_xlfn.CONCAT($S1877,",",$AH$4)))+V1877)</f>
        <v>0.61007965688649057</v>
      </c>
      <c r="AE1877" s="5" cm="1">
        <f t="array" ref="AE1877">TANH(SUM(GETVECTOR(AA1877)*GETVECTOR(_xlfn.CONCAT($S1877,",",$AH$4)))+W1877)</f>
        <v>0.89235349062493408</v>
      </c>
      <c r="AF1877" s="5" cm="1">
        <f t="array" ref="AF1877">SIGMOID(SUM(GETVECTOR(AB1877)*GETVECTOR(_xlfn.CONCAT($S1877,",",$AH$4)))+X1877)</f>
        <v>0.59215383866784754</v>
      </c>
      <c r="AG1877" s="5">
        <f t="shared" si="680"/>
        <v>0.54440671138192198</v>
      </c>
      <c r="AH1877" s="40">
        <f t="shared" si="681"/>
        <v>0.29389567984630538</v>
      </c>
      <c r="AI1877" s="3">
        <f t="shared" si="682"/>
        <v>0.2835864014957899</v>
      </c>
      <c r="AJ1877" s="3">
        <f t="shared" si="683"/>
        <v>0.12656137349218166</v>
      </c>
      <c r="AK1877" s="3">
        <f t="shared" si="684"/>
        <v>0</v>
      </c>
      <c r="AL1877" s="3">
        <f t="shared" si="685"/>
        <v>2.6865847412960331E-2</v>
      </c>
      <c r="AM1877" s="3">
        <f t="shared" si="686"/>
        <v>1.57285953780084E-2</v>
      </c>
      <c r="AN1877" s="3">
        <f t="shared" si="687"/>
        <v>3.3991864195397632E-2</v>
      </c>
      <c r="AO1877" s="3" t="str" cm="1">
        <f t="array" ref="AO1877">GETVECTOR(Y1877,2)</f>
        <v>0.5774</v>
      </c>
      <c r="AP1877" s="3" t="str" cm="1">
        <f t="array" ref="AP1877">GETVECTOR(Z1877,2)</f>
        <v>0.5774</v>
      </c>
      <c r="AQ1877" s="3" t="str" cm="1">
        <f t="array" ref="AQ1877">GETVECTOR(AA1877,2)</f>
        <v>0.5774</v>
      </c>
      <c r="AR1877" s="3" t="str" cm="1">
        <f t="array" ref="AR1877">GETVECTOR(AB1877,2)</f>
        <v>0.5774</v>
      </c>
      <c r="AS1877" s="3" cm="1">
        <f t="array" ref="AS1877">SUM(AK1877:AN1877*AO1877:AR1877)</f>
        <v>4.4220933653927944E-2</v>
      </c>
      <c r="AT1877" s="51">
        <f t="shared" si="688"/>
        <v>8.0421247113331346E-2</v>
      </c>
      <c r="AU1877" s="48">
        <f t="shared" si="689"/>
        <v>0.2835864014957899</v>
      </c>
      <c r="AV1877" s="56"/>
      <c r="AW1877" s="56"/>
    </row>
    <row r="1878" spans="1:49" ht="15" customHeight="1" x14ac:dyDescent="0.25">
      <c r="A1878" s="11">
        <f t="shared" si="695"/>
        <v>1875</v>
      </c>
      <c r="B1878" s="29">
        <v>32922</v>
      </c>
      <c r="C1878" s="25">
        <v>22</v>
      </c>
      <c r="D1878" s="12">
        <v>31.4</v>
      </c>
      <c r="E1878" s="25"/>
      <c r="F1878" s="35">
        <v>86</v>
      </c>
      <c r="G1878" s="25">
        <v>1</v>
      </c>
      <c r="H1878" s="13">
        <v>0</v>
      </c>
      <c r="I1878" s="25">
        <v>0</v>
      </c>
      <c r="J1878" s="12">
        <v>0</v>
      </c>
      <c r="K1878" s="12">
        <v>0</v>
      </c>
      <c r="L1878" s="25" t="s">
        <v>11</v>
      </c>
      <c r="M1878" s="10"/>
      <c r="N1878" s="15"/>
      <c r="O1878" s="15"/>
      <c r="P1878" s="4"/>
      <c r="Q1878" s="54"/>
      <c r="R1878" s="42">
        <f t="shared" si="696"/>
        <v>0.85567010309278346</v>
      </c>
      <c r="S1878" s="44" t="str" cm="1">
        <f t="array" ref="S1878">SETVECTOR(R1878:R1879)</f>
        <v>0.855670103092783,0.0103092783505155</v>
      </c>
      <c r="T1878" s="44">
        <f t="shared" si="690"/>
        <v>0.30927835051546393</v>
      </c>
      <c r="U1878" s="5">
        <f t="shared" si="691"/>
        <v>0</v>
      </c>
      <c r="V1878" s="5">
        <f t="shared" si="692"/>
        <v>-4.7733699359551511E-2</v>
      </c>
      <c r="W1878" s="5">
        <f t="shared" si="693"/>
        <v>0.82447036528185125</v>
      </c>
      <c r="X1878" s="5">
        <f t="shared" si="694"/>
        <v>-0.10908925330252113</v>
      </c>
      <c r="Y1878" s="5" t="str" cm="1">
        <f t="array" ref="Y1878:AB1878">SETMATRIX(GETMATRIX(Y1877:AB1877)-$O$9*DELTAWEIGHT(S1877,$AH$4,AK1877:AN1877))</f>
        <v>0.5774,0.5774,0.5774</v>
      </c>
      <c r="Z1878" s="5" t="str">
        <v>0.557969312372075,0.488679014840516,0.5774</v>
      </c>
      <c r="AA1878" s="5" t="str">
        <v>0.650631394276739,0.609463133152755,0.5774</v>
      </c>
      <c r="AB1878" s="5" t="str">
        <v>0.55951729615206,0.471307622585015,0.5774</v>
      </c>
      <c r="AC1878" s="5" cm="1">
        <f t="array" ref="AC1878">SIGMOID(SUM(GETVECTOR(Y1878)*GETVECTOR(_xlfn.CONCAT($S1878,",",$AH$4)))+U1878)</f>
        <v>0.62246320754391637</v>
      </c>
      <c r="AD1878" s="5" cm="1">
        <f t="array" ref="AD1878">SIGMOID(SUM(GETVECTOR(Z1878)*GETVECTOR(_xlfn.CONCAT($S1878,",",$AH$4)))+V1878)</f>
        <v>0.60700541711703959</v>
      </c>
      <c r="AE1878" s="5" cm="1">
        <f t="array" ref="AE1878">TANH(SUM(GETVECTOR(AA1878)*GETVECTOR(_xlfn.CONCAT($S1878,",",$AH$4)))+W1878)</f>
        <v>0.88261508058381477</v>
      </c>
      <c r="AF1878" s="5" cm="1">
        <f t="array" ref="AF1878">SIGMOID(SUM(GETVECTOR(AB1878)*GETVECTOR(_xlfn.CONCAT($S1878,",",$AH$4)))+X1878)</f>
        <v>0.59255356810240079</v>
      </c>
      <c r="AG1878" s="5">
        <f t="shared" si="680"/>
        <v>0.53575213514356801</v>
      </c>
      <c r="AH1878" s="40">
        <f t="shared" si="681"/>
        <v>0.29021245000799523</v>
      </c>
      <c r="AI1878" s="3">
        <f t="shared" si="682"/>
        <v>-1.9065900507468703E-2</v>
      </c>
      <c r="AJ1878" s="3">
        <f t="shared" si="683"/>
        <v>-8.5876142176816959E-3</v>
      </c>
      <c r="AK1878" s="3">
        <f t="shared" si="684"/>
        <v>0</v>
      </c>
      <c r="AL1878" s="3">
        <f t="shared" si="685"/>
        <v>-1.8081023093455462E-3</v>
      </c>
      <c r="AM1878" s="3">
        <f t="shared" si="686"/>
        <v>-1.1519640675413233E-3</v>
      </c>
      <c r="AN1878" s="3">
        <f t="shared" si="687"/>
        <v>-2.2544669909141456E-3</v>
      </c>
      <c r="AO1878" s="3" t="str" cm="1">
        <f t="array" ref="AO1878">GETVECTOR(Y1878,2)</f>
        <v>0.5774</v>
      </c>
      <c r="AP1878" s="3" t="str" cm="1">
        <f t="array" ref="AP1878">GETVECTOR(Z1878,2)</f>
        <v>0.5774</v>
      </c>
      <c r="AQ1878" s="3" t="str" cm="1">
        <f t="array" ref="AQ1878">GETVECTOR(AA1878,2)</f>
        <v>0.5774</v>
      </c>
      <c r="AR1878" s="3" t="str" cm="1">
        <f t="array" ref="AR1878">GETVECTOR(AB1878,2)</f>
        <v>0.5774</v>
      </c>
      <c r="AS1878" s="3" cm="1">
        <f t="array" ref="AS1878">SUM(AK1878:AN1878*AO1878:AR1878)</f>
        <v>-3.0108715665683062E-3</v>
      </c>
      <c r="AT1878" s="51">
        <f t="shared" si="688"/>
        <v>3.6350856216069534E-4</v>
      </c>
      <c r="AU1878" s="48">
        <f t="shared" si="689"/>
        <v>1.9065900507468703E-2</v>
      </c>
      <c r="AV1878" s="56"/>
      <c r="AW1878" s="56"/>
    </row>
    <row r="1879" spans="1:49" ht="15" customHeight="1" x14ac:dyDescent="0.25">
      <c r="A1879" s="11">
        <f t="shared" si="695"/>
        <v>1876</v>
      </c>
      <c r="B1879" s="29">
        <v>32923</v>
      </c>
      <c r="C1879" s="25">
        <v>18</v>
      </c>
      <c r="D1879" s="12">
        <v>32.6</v>
      </c>
      <c r="E1879" s="25"/>
      <c r="F1879" s="35">
        <v>92</v>
      </c>
      <c r="G1879" s="25">
        <v>7</v>
      </c>
      <c r="H1879" s="13">
        <v>0</v>
      </c>
      <c r="I1879" s="25">
        <v>0</v>
      </c>
      <c r="J1879" s="12">
        <v>0</v>
      </c>
      <c r="K1879" s="12">
        <v>0</v>
      </c>
      <c r="L1879" s="25" t="s">
        <v>11</v>
      </c>
      <c r="M1879" s="10"/>
      <c r="N1879" s="15"/>
      <c r="O1879" s="15"/>
      <c r="P1879" s="4"/>
      <c r="Q1879" s="54"/>
      <c r="R1879" s="42">
        <f t="shared" si="696"/>
        <v>1.0309278350515464E-2</v>
      </c>
      <c r="S1879" s="44" t="str" cm="1">
        <f t="array" ref="S1879">SETVECTOR(R1879:R1880)</f>
        <v>0.0103092783505155,0.309278350515464</v>
      </c>
      <c r="T1879" s="44">
        <f t="shared" si="690"/>
        <v>1.4432989690721649E-2</v>
      </c>
      <c r="U1879" s="5">
        <f t="shared" si="691"/>
        <v>0</v>
      </c>
      <c r="V1879" s="5">
        <f t="shared" si="692"/>
        <v>-4.7552889128616958E-2</v>
      </c>
      <c r="W1879" s="5">
        <f t="shared" si="693"/>
        <v>0.82458556168860542</v>
      </c>
      <c r="X1879" s="5">
        <f t="shared" si="694"/>
        <v>-0.10886380660342972</v>
      </c>
      <c r="Y1879" s="5" t="str" cm="1">
        <f t="array" ref="Y1879:AB1879">SETMATRIX(GETMATRIX(Y1878:AB1878)-$O$9*DELTAWEIGHT(S1878,$AH$4,AK1878:AN1878))</f>
        <v>0.5774,0.5774,0.5774</v>
      </c>
      <c r="Z1879" s="5" t="str">
        <v>0.558087902709181,0.488680443639758,0.5774</v>
      </c>
      <c r="AA1879" s="5" t="str">
        <v>0.650712828254685,0.609464114285019,0.5774</v>
      </c>
      <c r="AB1879" s="5" t="str">
        <v>0.559664392572631,0.471309394831046,0.5774</v>
      </c>
      <c r="AC1879" s="5" cm="1">
        <f t="array" ref="AC1879">SIGMOID(SUM(GETVECTOR(Y1879)*GETVECTOR(_xlfn.CONCAT($S1879,",",$AH$4)))+U1879)</f>
        <v>0.5460020126199282</v>
      </c>
      <c r="AD1879" s="5" cm="1">
        <f t="array" ref="AD1879">SIGMOID(SUM(GETVECTOR(Z1879)*GETVECTOR(_xlfn.CONCAT($S1879,",",$AH$4)))+V1879)</f>
        <v>0.52730751931181619</v>
      </c>
      <c r="AE1879" s="5" cm="1">
        <f t="array" ref="AE1879">TANH(SUM(GETVECTOR(AA1879)*GETVECTOR(_xlfn.CONCAT($S1879,",",$AH$4)))+W1879)</f>
        <v>0.76978017195560089</v>
      </c>
      <c r="AF1879" s="5" cm="1">
        <f t="array" ref="AF1879">SIGMOID(SUM(GETVECTOR(AB1879)*GETVECTOR(_xlfn.CONCAT($S1879,",",$AH$4)))+X1879)</f>
        <v>0.51066631195121615</v>
      </c>
      <c r="AG1879" s="5">
        <f t="shared" si="680"/>
        <v>0.4059108728893312</v>
      </c>
      <c r="AH1879" s="40">
        <f t="shared" si="681"/>
        <v>0.19660404965550693</v>
      </c>
      <c r="AI1879" s="3">
        <f t="shared" si="682"/>
        <v>0.18217105996478528</v>
      </c>
      <c r="AJ1879" s="3">
        <f t="shared" si="683"/>
        <v>7.923980357659581E-2</v>
      </c>
      <c r="AK1879" s="3">
        <f t="shared" si="684"/>
        <v>0</v>
      </c>
      <c r="AL1879" s="3">
        <f t="shared" si="685"/>
        <v>1.5203821734332993E-2</v>
      </c>
      <c r="AM1879" s="3">
        <f t="shared" si="686"/>
        <v>1.7024305534659903E-2</v>
      </c>
      <c r="AN1879" s="3">
        <f t="shared" si="687"/>
        <v>1.7525764037287998E-2</v>
      </c>
      <c r="AO1879" s="3" t="str" cm="1">
        <f t="array" ref="AO1879">GETVECTOR(Y1879,2)</f>
        <v>0.5774</v>
      </c>
      <c r="AP1879" s="3" t="str" cm="1">
        <f t="array" ref="AP1879">GETVECTOR(Z1879,2)</f>
        <v>0.5774</v>
      </c>
      <c r="AQ1879" s="3" t="str" cm="1">
        <f t="array" ref="AQ1879">GETVECTOR(AA1879,2)</f>
        <v>0.5774</v>
      </c>
      <c r="AR1879" s="3" t="str" cm="1">
        <f t="array" ref="AR1879">GETVECTOR(AB1879,2)</f>
        <v>0.5774</v>
      </c>
      <c r="AS1879" s="3" cm="1">
        <f t="array" ref="AS1879">SUM(AK1879:AN1879*AO1879:AR1879)</f>
        <v>2.872789684024659E-2</v>
      </c>
      <c r="AT1879" s="51">
        <f t="shared" si="688"/>
        <v>3.3186295088693391E-2</v>
      </c>
      <c r="AU1879" s="48">
        <f t="shared" si="689"/>
        <v>0.18217105996478528</v>
      </c>
      <c r="AV1879" s="56"/>
      <c r="AW1879" s="56"/>
    </row>
    <row r="1880" spans="1:49" ht="15" customHeight="1" x14ac:dyDescent="0.25">
      <c r="A1880" s="11">
        <f t="shared" si="695"/>
        <v>1877</v>
      </c>
      <c r="B1880" s="29">
        <v>32924</v>
      </c>
      <c r="C1880" s="25">
        <v>21</v>
      </c>
      <c r="D1880" s="12">
        <v>32.4</v>
      </c>
      <c r="E1880" s="25"/>
      <c r="F1880" s="35">
        <v>82</v>
      </c>
      <c r="G1880" s="25">
        <v>25</v>
      </c>
      <c r="H1880" s="13">
        <v>0</v>
      </c>
      <c r="I1880" s="25">
        <v>0</v>
      </c>
      <c r="J1880" s="12">
        <v>0</v>
      </c>
      <c r="K1880" s="12">
        <v>0</v>
      </c>
      <c r="L1880" s="25" t="s">
        <v>11</v>
      </c>
      <c r="M1880" s="10"/>
      <c r="N1880" s="15"/>
      <c r="O1880" s="15"/>
      <c r="P1880" s="4"/>
      <c r="Q1880" s="54"/>
      <c r="R1880" s="42">
        <f t="shared" si="696"/>
        <v>0.30927835051546393</v>
      </c>
      <c r="S1880" s="44" t="str" cm="1">
        <f t="array" ref="S1880">SETVECTOR(R1880:R1881)</f>
        <v>0.309278350515464,0.0144329896907216</v>
      </c>
      <c r="T1880" s="44">
        <f t="shared" si="690"/>
        <v>1.0309278350515464E-3</v>
      </c>
      <c r="U1880" s="5">
        <f t="shared" si="691"/>
        <v>0</v>
      </c>
      <c r="V1880" s="5">
        <f t="shared" si="692"/>
        <v>-4.9073271302050255E-2</v>
      </c>
      <c r="W1880" s="5">
        <f t="shared" si="693"/>
        <v>0.82288313113513945</v>
      </c>
      <c r="X1880" s="5">
        <f t="shared" si="694"/>
        <v>-0.11061638300715852</v>
      </c>
      <c r="Y1880" s="5" t="str" cm="1">
        <f t="array" ref="Y1880:AB1880">SETMATRIX(GETMATRIX(Y1879:AB1879)-$O$9*DELTAWEIGHT(S1879,$AH$4,AK1879:AN1879))</f>
        <v>0.5774,0.5774,0.5774</v>
      </c>
      <c r="Z1880" s="5" t="str">
        <v>0.558072353113568,0.488213955771361,0.5774</v>
      </c>
      <c r="AA1880" s="5" t="str">
        <v>0.650693710434379,0.608890579675852,0.5774</v>
      </c>
      <c r="AB1880" s="5" t="str">
        <v>0.559646610666077,0.470775937634415,0.5774</v>
      </c>
      <c r="AC1880" s="5" cm="1">
        <f t="array" ref="AC1880">SIGMOID(SUM(GETVECTOR(Y1880)*GETVECTOR(_xlfn.CONCAT($S1880,",",$AH$4)))+U1880)</f>
        <v>0.54659216672985944</v>
      </c>
      <c r="AD1880" s="5" cm="1">
        <f t="array" ref="AD1880">SIGMOID(SUM(GETVECTOR(Z1880)*GETVECTOR(_xlfn.CONCAT($S1880,",",$AH$4)))+V1880)</f>
        <v>0.53259690353130706</v>
      </c>
      <c r="AE1880" s="5" cm="1">
        <f t="array" ref="AE1880">TANH(SUM(GETVECTOR(AA1880)*GETVECTOR(_xlfn.CONCAT($S1880,",",$AH$4)))+W1880)</f>
        <v>0.77507549884573212</v>
      </c>
      <c r="AF1880" s="5" cm="1">
        <f t="array" ref="AF1880">SIGMOID(SUM(GETVECTOR(AB1880)*GETVECTOR(_xlfn.CONCAT($S1880,",",$AH$4)))+X1880)</f>
        <v>0.51730930572088019</v>
      </c>
      <c r="AG1880" s="5">
        <f t="shared" si="680"/>
        <v>0.41280281068822011</v>
      </c>
      <c r="AH1880" s="40">
        <f t="shared" si="681"/>
        <v>0.20219030141513419</v>
      </c>
      <c r="AI1880" s="3">
        <f t="shared" si="682"/>
        <v>0.20115937358008265</v>
      </c>
      <c r="AJ1880" s="3">
        <f t="shared" si="683"/>
        <v>8.8164782477846676E-2</v>
      </c>
      <c r="AK1880" s="3">
        <f t="shared" si="684"/>
        <v>0</v>
      </c>
      <c r="AL1880" s="3">
        <f t="shared" si="685"/>
        <v>1.7010981457896996E-2</v>
      </c>
      <c r="AM1880" s="3">
        <f t="shared" si="686"/>
        <v>1.8747673134443529E-2</v>
      </c>
      <c r="AN1880" s="3">
        <f t="shared" si="687"/>
        <v>1.963222489490838E-2</v>
      </c>
      <c r="AO1880" s="3" t="str" cm="1">
        <f t="array" ref="AO1880">GETVECTOR(Y1880,2)</f>
        <v>0.5774</v>
      </c>
      <c r="AP1880" s="3" t="str" cm="1">
        <f t="array" ref="AP1880">GETVECTOR(Z1880,2)</f>
        <v>0.5774</v>
      </c>
      <c r="AQ1880" s="3" t="str" cm="1">
        <f t="array" ref="AQ1880">GETVECTOR(AA1880,2)</f>
        <v>0.5774</v>
      </c>
      <c r="AR1880" s="3" t="str" cm="1">
        <f t="array" ref="AR1880">GETVECTOR(AB1880,2)</f>
        <v>0.5774</v>
      </c>
      <c r="AS1880" s="3" cm="1">
        <f t="array" ref="AS1880">SUM(AK1880:AN1880*AO1880:AR1880)</f>
        <v>3.1982693815937518E-2</v>
      </c>
      <c r="AT1880" s="51">
        <f t="shared" si="688"/>
        <v>4.0465093579131257E-2</v>
      </c>
      <c r="AU1880" s="48">
        <f t="shared" si="689"/>
        <v>0.20115937358008265</v>
      </c>
      <c r="AV1880" s="56"/>
      <c r="AW1880" s="56"/>
    </row>
    <row r="1881" spans="1:49" ht="15" customHeight="1" x14ac:dyDescent="0.25">
      <c r="A1881" s="11">
        <f t="shared" si="695"/>
        <v>1878</v>
      </c>
      <c r="B1881" s="29">
        <v>32925</v>
      </c>
      <c r="C1881" s="25">
        <v>20</v>
      </c>
      <c r="D1881" s="12">
        <v>32.4</v>
      </c>
      <c r="E1881" s="25"/>
      <c r="F1881" s="35">
        <v>90</v>
      </c>
      <c r="G1881" s="25">
        <v>0</v>
      </c>
      <c r="H1881" s="13">
        <v>0</v>
      </c>
      <c r="I1881" s="25">
        <v>0</v>
      </c>
      <c r="J1881" s="12">
        <v>0</v>
      </c>
      <c r="K1881" s="12">
        <v>1</v>
      </c>
      <c r="L1881" s="25" t="s">
        <v>11</v>
      </c>
      <c r="M1881" s="10"/>
      <c r="N1881" s="15"/>
      <c r="O1881" s="15"/>
      <c r="P1881" s="4"/>
      <c r="Q1881" s="54"/>
      <c r="R1881" s="42">
        <f t="shared" si="696"/>
        <v>1.4432989690721649E-2</v>
      </c>
      <c r="S1881" s="44" t="str" cm="1">
        <f t="array" ref="S1881">SETVECTOR(R1881:R1882)</f>
        <v>0.0144329896907216,0.00103092783505155</v>
      </c>
      <c r="T1881" s="44">
        <f t="shared" si="690"/>
        <v>4.7422680412371132E-2</v>
      </c>
      <c r="U1881" s="5">
        <f t="shared" si="691"/>
        <v>0</v>
      </c>
      <c r="V1881" s="5">
        <f t="shared" si="692"/>
        <v>-5.0774369447839952E-2</v>
      </c>
      <c r="W1881" s="5">
        <f t="shared" si="693"/>
        <v>0.82100836382169506</v>
      </c>
      <c r="X1881" s="5">
        <f t="shared" si="694"/>
        <v>-0.11257960549664936</v>
      </c>
      <c r="Y1881" s="5" t="str" cm="1">
        <f t="array" ref="Y1881:AB1881">SETMATRIX(GETMATRIX(Y1880:AB1880)-$O$9*DELTAWEIGHT(S1880,$AH$4,AK1880:AN1880))</f>
        <v>0.5774,0.5774,0.5774</v>
      </c>
      <c r="Z1881" s="5" t="str">
        <v>0.557552158693824,0.488189680031773,0.5774</v>
      </c>
      <c r="AA1881" s="5" t="str">
        <v>0.650064871879557,0.608861233876627,0.5774</v>
      </c>
      <c r="AB1881" s="5" t="str">
        <v>0.5590509458886,0.470748139944799,0.5774</v>
      </c>
      <c r="AC1881" s="5" cm="1">
        <f t="array" ref="AC1881">SIGMOID(SUM(GETVECTOR(Y1881)*GETVECTOR(_xlfn.CONCAT($S1881,",",$AH$4)))+U1881)</f>
        <v>0.50223220166474081</v>
      </c>
      <c r="AD1881" s="5" cm="1">
        <f t="array" ref="AD1881">SIGMOID(SUM(GETVECTOR(Z1881)*GETVECTOR(_xlfn.CONCAT($S1881,",",$AH$4)))+V1881)</f>
        <v>0.48944558390145698</v>
      </c>
      <c r="AE1881" s="5" cm="1">
        <f t="array" ref="AE1881">TANH(SUM(GETVECTOR(AA1881)*GETVECTOR(_xlfn.CONCAT($S1881,",",$AH$4)))+W1881)</f>
        <v>0.68102247854951392</v>
      </c>
      <c r="AF1881" s="5" cm="1">
        <f t="array" ref="AF1881">SIGMOID(SUM(GETVECTOR(AB1881)*GETVECTOR(_xlfn.CONCAT($S1881,",",$AH$4)))+X1881)</f>
        <v>0.47401704617388724</v>
      </c>
      <c r="AG1881" s="5">
        <f t="shared" si="680"/>
        <v>0.3333234446636843</v>
      </c>
      <c r="AH1881" s="40">
        <f t="shared" si="681"/>
        <v>0.15239831527907904</v>
      </c>
      <c r="AI1881" s="3">
        <f t="shared" si="682"/>
        <v>0.10497563486670791</v>
      </c>
      <c r="AJ1881" s="3">
        <f t="shared" si="683"/>
        <v>4.4616786098042399E-2</v>
      </c>
      <c r="AK1881" s="3">
        <f t="shared" si="684"/>
        <v>0</v>
      </c>
      <c r="AL1881" s="3">
        <f t="shared" si="685"/>
        <v>7.5928738012152807E-3</v>
      </c>
      <c r="AM1881" s="3">
        <f t="shared" si="686"/>
        <v>1.1709444639994668E-2</v>
      </c>
      <c r="AN1881" s="3">
        <f t="shared" si="687"/>
        <v>8.4147331003307999E-3</v>
      </c>
      <c r="AO1881" s="3" t="str" cm="1">
        <f t="array" ref="AO1881">GETVECTOR(Y1881,2)</f>
        <v>0.5774</v>
      </c>
      <c r="AP1881" s="3" t="str" cm="1">
        <f t="array" ref="AP1881">GETVECTOR(Z1881,2)</f>
        <v>0.5774</v>
      </c>
      <c r="AQ1881" s="3" t="str" cm="1">
        <f t="array" ref="AQ1881">GETVECTOR(AA1881,2)</f>
        <v>0.5774</v>
      </c>
      <c r="AR1881" s="3" t="str" cm="1">
        <f t="array" ref="AR1881">GETVECTOR(AB1881,2)</f>
        <v>0.5774</v>
      </c>
      <c r="AS1881" s="3" cm="1">
        <f t="array" ref="AS1881">SUM(AK1881:AN1881*AO1881:AR1881)</f>
        <v>1.600382556008563E-2</v>
      </c>
      <c r="AT1881" s="51">
        <f t="shared" si="688"/>
        <v>1.1019883915668383E-2</v>
      </c>
      <c r="AU1881" s="48">
        <f t="shared" si="689"/>
        <v>0.10497563486670791</v>
      </c>
      <c r="AV1881" s="56"/>
      <c r="AW1881" s="56"/>
    </row>
    <row r="1882" spans="1:49" ht="15" customHeight="1" x14ac:dyDescent="0.25">
      <c r="A1882" s="11">
        <f t="shared" si="695"/>
        <v>1879</v>
      </c>
      <c r="B1882" s="29">
        <v>32926</v>
      </c>
      <c r="C1882" s="25">
        <v>22</v>
      </c>
      <c r="D1882" s="12">
        <v>30.4</v>
      </c>
      <c r="E1882" s="25"/>
      <c r="F1882" s="35">
        <v>89</v>
      </c>
      <c r="G1882" s="25">
        <v>6</v>
      </c>
      <c r="H1882" s="13">
        <v>0</v>
      </c>
      <c r="I1882" s="25">
        <v>0</v>
      </c>
      <c r="J1882" s="12">
        <v>0</v>
      </c>
      <c r="K1882" s="12">
        <v>0</v>
      </c>
      <c r="L1882" s="25" t="s">
        <v>11</v>
      </c>
      <c r="M1882" s="10"/>
      <c r="N1882" s="15"/>
      <c r="O1882" s="15"/>
      <c r="P1882" s="4"/>
      <c r="Q1882" s="54"/>
      <c r="R1882" s="42">
        <f t="shared" si="696"/>
        <v>1.0309278350515464E-3</v>
      </c>
      <c r="S1882" s="44" t="str" cm="1">
        <f t="array" ref="S1882">SETVECTOR(R1882:R1883)</f>
        <v>0.00103092783505155,0.0474226804123711</v>
      </c>
      <c r="T1882" s="44">
        <f t="shared" si="690"/>
        <v>0.53195876288659794</v>
      </c>
      <c r="U1882" s="5">
        <f t="shared" si="691"/>
        <v>0</v>
      </c>
      <c r="V1882" s="5">
        <f t="shared" si="692"/>
        <v>-5.1533656827961481E-2</v>
      </c>
      <c r="W1882" s="5">
        <f t="shared" si="693"/>
        <v>0.81983741935769561</v>
      </c>
      <c r="X1882" s="5">
        <f t="shared" si="694"/>
        <v>-0.11342107880668244</v>
      </c>
      <c r="Y1882" s="5" t="str" cm="1">
        <f t="array" ref="Y1882:AB1882">SETMATRIX(GETMATRIX(Y1881:AB1881)-$O$9*DELTAWEIGHT(S1881,$AH$4,AK1881:AN1881))</f>
        <v>0.5774,0.5774,0.5774</v>
      </c>
      <c r="Z1882" s="5" t="str">
        <v>0.557541857481676,0.488188944230905,0.5774</v>
      </c>
      <c r="AA1882" s="5" t="str">
        <v>0.6500471961168,0.608859971322144,0.5774</v>
      </c>
      <c r="AB1882" s="5" t="str">
        <v>0.559039628556976,0.470747331563969,0.5774</v>
      </c>
      <c r="AC1882" s="5" cm="1">
        <f t="array" ref="AC1882">SIGMOID(SUM(GETVECTOR(Y1882)*GETVECTOR(_xlfn.CONCAT($S1882,",",$AH$4)))+U1882)</f>
        <v>0.50699382217341482</v>
      </c>
      <c r="AD1882" s="5" cm="1">
        <f t="array" ref="AD1882">SIGMOID(SUM(GETVECTOR(Z1882)*GETVECTOR(_xlfn.CONCAT($S1882,",",$AH$4)))+V1882)</f>
        <v>0.49304853715662222</v>
      </c>
      <c r="AE1882" s="5" cm="1">
        <f t="array" ref="AE1882">TANH(SUM(GETVECTOR(AA1882)*GETVECTOR(_xlfn.CONCAT($S1882,",",$AH$4)))+W1882)</f>
        <v>0.69074613096688031</v>
      </c>
      <c r="AF1882" s="5" cm="1">
        <f t="array" ref="AF1882">SIGMOID(SUM(GETVECTOR(AB1882)*GETVECTOR(_xlfn.CONCAT($S1882,",",$AH$4)))+X1882)</f>
        <v>0.47738527769671257</v>
      </c>
      <c r="AG1882" s="5">
        <f t="shared" si="680"/>
        <v>0.34057136941981692</v>
      </c>
      <c r="AH1882" s="40">
        <f t="shared" si="681"/>
        <v>0.15657635329223404</v>
      </c>
      <c r="AI1882" s="3">
        <f t="shared" si="682"/>
        <v>-0.37538240959436386</v>
      </c>
      <c r="AJ1882" s="3">
        <f t="shared" si="683"/>
        <v>-0.15992424588019302</v>
      </c>
      <c r="AK1882" s="3">
        <f t="shared" si="684"/>
        <v>0</v>
      </c>
      <c r="AL1882" s="3">
        <f t="shared" si="685"/>
        <v>-2.7611425441083914E-2</v>
      </c>
      <c r="AM1882" s="3">
        <f t="shared" si="686"/>
        <v>-4.1228499600057721E-2</v>
      </c>
      <c r="AN1882" s="3">
        <f t="shared" si="687"/>
        <v>-3.0717207508921981E-2</v>
      </c>
      <c r="AO1882" s="3" t="str" cm="1">
        <f t="array" ref="AO1882">GETVECTOR(Y1882,2)</f>
        <v>0.5774</v>
      </c>
      <c r="AP1882" s="3" t="str" cm="1">
        <f t="array" ref="AP1882">GETVECTOR(Z1882,2)</f>
        <v>0.5774</v>
      </c>
      <c r="AQ1882" s="3" t="str" cm="1">
        <f t="array" ref="AQ1882">GETVECTOR(AA1882,2)</f>
        <v>0.5774</v>
      </c>
      <c r="AR1882" s="3" t="str" cm="1">
        <f t="array" ref="AR1882">GETVECTOR(AB1882,2)</f>
        <v>0.5774</v>
      </c>
      <c r="AS1882" s="3" cm="1">
        <f t="array" ref="AS1882">SUM(AK1882:AN1882*AO1882:AR1882)</f>
        <v>-5.7484288334406733E-2</v>
      </c>
      <c r="AT1882" s="51">
        <f t="shared" si="688"/>
        <v>0.14091195343287075</v>
      </c>
      <c r="AU1882" s="48">
        <f t="shared" si="689"/>
        <v>0.37538240959436386</v>
      </c>
      <c r="AV1882" s="56"/>
      <c r="AW1882" s="56"/>
    </row>
    <row r="1883" spans="1:49" ht="15" customHeight="1" x14ac:dyDescent="0.25">
      <c r="A1883" s="11">
        <f t="shared" si="695"/>
        <v>1880</v>
      </c>
      <c r="B1883" s="29">
        <v>32927</v>
      </c>
      <c r="C1883" s="25">
        <v>23</v>
      </c>
      <c r="D1883" s="12">
        <v>31.8</v>
      </c>
      <c r="E1883" s="25"/>
      <c r="F1883" s="35">
        <v>88</v>
      </c>
      <c r="G1883" s="25">
        <v>3</v>
      </c>
      <c r="H1883" s="13">
        <v>0</v>
      </c>
      <c r="I1883" s="25">
        <v>0</v>
      </c>
      <c r="J1883" s="12">
        <v>0</v>
      </c>
      <c r="K1883" s="12">
        <v>0</v>
      </c>
      <c r="L1883" s="25" t="s">
        <v>11</v>
      </c>
      <c r="M1883" s="10"/>
      <c r="N1883" s="15"/>
      <c r="O1883" s="15"/>
      <c r="P1883" s="4"/>
      <c r="Q1883" s="54"/>
      <c r="R1883" s="42">
        <f t="shared" si="696"/>
        <v>4.7422680412371132E-2</v>
      </c>
      <c r="S1883" s="44" t="str" cm="1">
        <f t="array" ref="S1883">SETVECTOR(R1883:R1884)</f>
        <v>0.0474226804123711,0.531958762886598</v>
      </c>
      <c r="T1883" s="44">
        <f t="shared" si="690"/>
        <v>5.1546391752577317E-2</v>
      </c>
      <c r="U1883" s="5">
        <f t="shared" si="691"/>
        <v>0</v>
      </c>
      <c r="V1883" s="5">
        <f t="shared" si="692"/>
        <v>-4.877251428385309E-2</v>
      </c>
      <c r="W1883" s="5">
        <f t="shared" si="693"/>
        <v>0.82396026931770139</v>
      </c>
      <c r="X1883" s="5">
        <f t="shared" si="694"/>
        <v>-0.11034935805579024</v>
      </c>
      <c r="Y1883" s="5" t="str" cm="1">
        <f t="array" ref="Y1883:AB1883">SETMATRIX(GETMATRIX(Y1882:AB1882)-$O$9*DELTAWEIGHT(S1882,$AH$4,AK1882:AN1882))</f>
        <v>0.5774,0.5774,0.5774</v>
      </c>
      <c r="Z1883" s="5" t="str">
        <v>0.55754466883532,0.488318266498547,0.5774</v>
      </c>
      <c r="AA1883" s="5" t="str">
        <v>0.650051860370769,0.609074527004738,0.5774</v>
      </c>
      <c r="AB1883" s="5" t="str">
        <v>0.5590427290933,0.470889956234877,0.5774</v>
      </c>
      <c r="AC1883" s="5" cm="1">
        <f t="array" ref="AC1883">SIGMOID(SUM(GETVECTOR(Y1883)*GETVECTOR(_xlfn.CONCAT($S1883,",",$AH$4)))+U1883)</f>
        <v>0.58286236373382716</v>
      </c>
      <c r="AD1883" s="5" cm="1">
        <f t="array" ref="AD1883">SIGMOID(SUM(GETVECTOR(Z1883)*GETVECTOR(_xlfn.CONCAT($S1883,",",$AH$4)))+V1883)</f>
        <v>0.55908093840788342</v>
      </c>
      <c r="AE1883" s="5" cm="1">
        <f t="array" ref="AE1883">TANH(SUM(GETVECTOR(AA1883)*GETVECTOR(_xlfn.CONCAT($S1883,",",$AH$4)))+W1883)</f>
        <v>0.8270696878655297</v>
      </c>
      <c r="AF1883" s="5" cm="1">
        <f t="array" ref="AF1883">SIGMOID(SUM(GETVECTOR(AB1883)*GETVECTOR(_xlfn.CONCAT($S1883,",",$AH$4)))+X1883)</f>
        <v>0.54156783130697972</v>
      </c>
      <c r="AG1883" s="5">
        <f t="shared" si="680"/>
        <v>0.46239889722057559</v>
      </c>
      <c r="AH1883" s="40">
        <f t="shared" si="681"/>
        <v>0.23397753605153465</v>
      </c>
      <c r="AI1883" s="3">
        <f t="shared" si="682"/>
        <v>0.18243114429895735</v>
      </c>
      <c r="AJ1883" s="3">
        <f t="shared" si="683"/>
        <v>8.0357415355419709E-2</v>
      </c>
      <c r="AK1883" s="3">
        <f t="shared" si="684"/>
        <v>0</v>
      </c>
      <c r="AL1883" s="3">
        <f t="shared" si="685"/>
        <v>1.6383309044523869E-2</v>
      </c>
      <c r="AM1883" s="3">
        <f t="shared" si="686"/>
        <v>1.4194721718702631E-2</v>
      </c>
      <c r="AN1883" s="3">
        <f t="shared" si="687"/>
        <v>1.9568080685847946E-2</v>
      </c>
      <c r="AO1883" s="3" t="str" cm="1">
        <f t="array" ref="AO1883">GETVECTOR(Y1883,2)</f>
        <v>0.5774</v>
      </c>
      <c r="AP1883" s="3" t="str" cm="1">
        <f t="array" ref="AP1883">GETVECTOR(Z1883,2)</f>
        <v>0.5774</v>
      </c>
      <c r="AQ1883" s="3" t="str" cm="1">
        <f t="array" ref="AQ1883">GETVECTOR(AA1883,2)</f>
        <v>0.5774</v>
      </c>
      <c r="AR1883" s="3" t="str" cm="1">
        <f t="array" ref="AR1883">GETVECTOR(AB1883,2)</f>
        <v>0.5774</v>
      </c>
      <c r="AS1883" s="3" cm="1">
        <f t="array" ref="AS1883">SUM(AK1883:AN1883*AO1883:AR1883)</f>
        <v>2.8954364750695585E-2</v>
      </c>
      <c r="AT1883" s="51">
        <f t="shared" si="688"/>
        <v>3.3281122410227001E-2</v>
      </c>
      <c r="AU1883" s="48">
        <f t="shared" si="689"/>
        <v>0.18243114429895735</v>
      </c>
      <c r="AV1883" s="56"/>
      <c r="AW1883" s="56"/>
    </row>
    <row r="1884" spans="1:49" ht="15" customHeight="1" x14ac:dyDescent="0.25">
      <c r="A1884" s="11">
        <f t="shared" si="695"/>
        <v>1881</v>
      </c>
      <c r="B1884" s="29">
        <v>32928</v>
      </c>
      <c r="C1884" s="25">
        <v>20</v>
      </c>
      <c r="D1884" s="12">
        <v>33.200000000000003</v>
      </c>
      <c r="E1884" s="25"/>
      <c r="F1884" s="35">
        <v>84</v>
      </c>
      <c r="G1884" s="25">
        <v>17</v>
      </c>
      <c r="H1884" s="13">
        <v>0</v>
      </c>
      <c r="I1884" s="25">
        <v>0</v>
      </c>
      <c r="J1884" s="12">
        <v>0</v>
      </c>
      <c r="K1884" s="12">
        <v>0</v>
      </c>
      <c r="L1884" s="25" t="s">
        <v>11</v>
      </c>
      <c r="M1884" s="10"/>
      <c r="N1884" s="15"/>
      <c r="O1884" s="15"/>
      <c r="P1884" s="4"/>
      <c r="Q1884" s="54"/>
      <c r="R1884" s="42">
        <f t="shared" si="696"/>
        <v>0.53195876288659794</v>
      </c>
      <c r="S1884" s="44" t="str" cm="1">
        <f t="array" ref="S1884">SETVECTOR(R1884:R1885)</f>
        <v>0.531958762886598,0.0515463917525773</v>
      </c>
      <c r="T1884" s="44">
        <f t="shared" si="690"/>
        <v>2.0618556701030928E-3</v>
      </c>
      <c r="U1884" s="5">
        <f t="shared" si="691"/>
        <v>0</v>
      </c>
      <c r="V1884" s="5">
        <f t="shared" si="692"/>
        <v>-5.0410845188305478E-2</v>
      </c>
      <c r="W1884" s="5">
        <f t="shared" si="693"/>
        <v>0.82254079714583117</v>
      </c>
      <c r="X1884" s="5">
        <f t="shared" si="694"/>
        <v>-0.11230616612437504</v>
      </c>
      <c r="Y1884" s="5" t="str" cm="1">
        <f t="array" ref="Y1884:AB1884">SETMATRIX(GETMATRIX(Y1883:AB1883)-$O$9*DELTAWEIGHT(S1883,$AH$4,AK1883:AN1883))</f>
        <v>0.5774,0.5774,0.5774</v>
      </c>
      <c r="Z1884" s="5" t="str">
        <v>0.557465762325631,0.487433141302903,0.5774</v>
      </c>
      <c r="AA1884" s="5" t="str">
        <v>0.649977388311653,0.608239144776389,0.5774</v>
      </c>
      <c r="AB1884" s="5" t="str">
        <v>0.558949132937672,0.469840051532619,0.5774</v>
      </c>
      <c r="AC1884" s="5" cm="1">
        <f t="array" ref="AC1884">SIGMOID(SUM(GETVECTOR(Y1884)*GETVECTOR(_xlfn.CONCAT($S1884,",",$AH$4)))+U1884)</f>
        <v>0.58344115843111177</v>
      </c>
      <c r="AD1884" s="5" cm="1">
        <f t="array" ref="AD1884">SIGMOID(SUM(GETVECTOR(Z1884)*GETVECTOR(_xlfn.CONCAT($S1884,",",$AH$4)))+V1884)</f>
        <v>0.56740303455810037</v>
      </c>
      <c r="AE1884" s="5" cm="1">
        <f t="array" ref="AE1884">TANH(SUM(GETVECTOR(AA1884)*GETVECTOR(_xlfn.CONCAT($S1884,",",$AH$4)))+W1884)</f>
        <v>0.83354919156539276</v>
      </c>
      <c r="AF1884" s="5" cm="1">
        <f t="array" ref="AF1884">SIGMOID(SUM(GETVECTOR(AB1884)*GETVECTOR(_xlfn.CONCAT($S1884,",",$AH$4)))+X1884)</f>
        <v>0.55212252425474917</v>
      </c>
      <c r="AG1884" s="5">
        <f t="shared" si="680"/>
        <v>0.47295834074765519</v>
      </c>
      <c r="AH1884" s="40">
        <f t="shared" si="681"/>
        <v>0.24325772912111468</v>
      </c>
      <c r="AI1884" s="3">
        <f t="shared" si="682"/>
        <v>0.24119587345101159</v>
      </c>
      <c r="AJ1884" s="3">
        <f t="shared" si="683"/>
        <v>0.10731924846799588</v>
      </c>
      <c r="AK1884" s="3">
        <f t="shared" si="684"/>
        <v>0</v>
      </c>
      <c r="AL1884" s="3">
        <f t="shared" si="685"/>
        <v>2.1957555045752569E-2</v>
      </c>
      <c r="AM1884" s="3">
        <f t="shared" si="686"/>
        <v>1.8584366077659977E-2</v>
      </c>
      <c r="AN1884" s="3">
        <f t="shared" si="687"/>
        <v>2.6278207844938319E-2</v>
      </c>
      <c r="AO1884" s="3" t="str" cm="1">
        <f t="array" ref="AO1884">GETVECTOR(Y1884,2)</f>
        <v>0.5774</v>
      </c>
      <c r="AP1884" s="3" t="str" cm="1">
        <f t="array" ref="AP1884">GETVECTOR(Z1884,2)</f>
        <v>0.5774</v>
      </c>
      <c r="AQ1884" s="3" t="str" cm="1">
        <f t="array" ref="AQ1884">GETVECTOR(AA1884,2)</f>
        <v>0.5774</v>
      </c>
      <c r="AR1884" s="3" t="str" cm="1">
        <f t="array" ref="AR1884">GETVECTOR(AB1884,2)</f>
        <v>0.5774</v>
      </c>
      <c r="AS1884" s="3" cm="1">
        <f t="array" ref="AS1884">SUM(AK1884:AN1884*AO1884:AR1884)</f>
        <v>3.8581942466325791E-2</v>
      </c>
      <c r="AT1884" s="51">
        <f t="shared" si="688"/>
        <v>5.8175449369796399E-2</v>
      </c>
      <c r="AU1884" s="48">
        <f t="shared" si="689"/>
        <v>0.24119587345101159</v>
      </c>
      <c r="AV1884" s="56"/>
      <c r="AW1884" s="56"/>
    </row>
    <row r="1885" spans="1:49" ht="15" customHeight="1" x14ac:dyDescent="0.25">
      <c r="A1885" s="11">
        <f t="shared" si="695"/>
        <v>1882</v>
      </c>
      <c r="B1885" s="29">
        <v>32929</v>
      </c>
      <c r="C1885" s="25">
        <v>22</v>
      </c>
      <c r="D1885" s="12">
        <v>33.799999999999997</v>
      </c>
      <c r="E1885" s="25"/>
      <c r="F1885" s="35">
        <v>84</v>
      </c>
      <c r="G1885" s="25">
        <v>13</v>
      </c>
      <c r="H1885" s="13">
        <v>0</v>
      </c>
      <c r="I1885" s="25">
        <v>0</v>
      </c>
      <c r="J1885" s="12">
        <v>0</v>
      </c>
      <c r="K1885" s="12">
        <v>1</v>
      </c>
      <c r="L1885" s="25" t="s">
        <v>11</v>
      </c>
      <c r="M1885" s="10"/>
      <c r="N1885" s="15"/>
      <c r="O1885" s="15"/>
      <c r="P1885" s="4"/>
      <c r="Q1885" s="54"/>
      <c r="R1885" s="42">
        <f t="shared" si="696"/>
        <v>5.1546391752577317E-2</v>
      </c>
      <c r="S1885" s="44" t="str" cm="1">
        <f t="array" ref="S1885">SETVECTOR(R1885:R1886)</f>
        <v>0.0515463917525773,0.00206185567010309</v>
      </c>
      <c r="T1885" s="44">
        <f t="shared" si="690"/>
        <v>9.3814432989690721E-2</v>
      </c>
      <c r="U1885" s="5">
        <f t="shared" si="691"/>
        <v>0</v>
      </c>
      <c r="V1885" s="5">
        <f t="shared" si="692"/>
        <v>-5.2606600692880735E-2</v>
      </c>
      <c r="W1885" s="5">
        <f t="shared" si="693"/>
        <v>0.8206823605380652</v>
      </c>
      <c r="X1885" s="5">
        <f t="shared" si="694"/>
        <v>-0.11493398690886887</v>
      </c>
      <c r="Y1885" s="5" t="str" cm="1">
        <f t="array" ref="Y1885:AB1885">SETMATRIX(GETMATRIX(Y1884:AB1884)-$O$9*DELTAWEIGHT(S1884,$AH$4,AK1884:AN1884))</f>
        <v>0.5774,0.5774,0.5774</v>
      </c>
      <c r="Z1885" s="5" t="str">
        <v>0.556290206776951,0.487319230881519,0.5774</v>
      </c>
      <c r="AA1885" s="5" t="str">
        <v>0.648895386523938,0.60813429964192,0.5774</v>
      </c>
      <c r="AB1885" s="5" t="str">
        <v>0.557551634442465,0.469704635011766,0.5774</v>
      </c>
      <c r="AC1885" s="5" cm="1">
        <f t="array" ref="AC1885">SIGMOID(SUM(GETVECTOR(Y1885)*GETVECTOR(_xlfn.CONCAT($S1885,",",$AH$4)))+U1885)</f>
        <v>0.50773773272340572</v>
      </c>
      <c r="AD1885" s="5" cm="1">
        <f t="array" ref="AD1885">SIGMOID(SUM(GETVECTOR(Z1885)*GETVECTOR(_xlfn.CONCAT($S1885,",",$AH$4)))+V1885)</f>
        <v>0.49426848460050005</v>
      </c>
      <c r="AE1885" s="5" cm="1">
        <f t="array" ref="AE1885">TANH(SUM(GETVECTOR(AA1885)*GETVECTOR(_xlfn.CONCAT($S1885,",",$AH$4)))+W1885)</f>
        <v>0.69387198096243785</v>
      </c>
      <c r="AF1885" s="5" cm="1">
        <f t="array" ref="AF1885">SIGMOID(SUM(GETVECTOR(AB1885)*GETVECTOR(_xlfn.CONCAT($S1885,",",$AH$4)))+X1885)</f>
        <v>0.4787064499279457</v>
      </c>
      <c r="AG1885" s="5">
        <f t="shared" si="680"/>
        <v>0.34295905253705117</v>
      </c>
      <c r="AH1885" s="40">
        <f t="shared" si="681"/>
        <v>0.15802892131797472</v>
      </c>
      <c r="AI1885" s="3">
        <f t="shared" si="682"/>
        <v>6.4214488328283997E-2</v>
      </c>
      <c r="AJ1885" s="3">
        <f t="shared" si="683"/>
        <v>2.7389950743354912E-2</v>
      </c>
      <c r="AK1885" s="3">
        <f t="shared" si="684"/>
        <v>0</v>
      </c>
      <c r="AL1885" s="3">
        <f t="shared" si="685"/>
        <v>4.7506555219090632E-3</v>
      </c>
      <c r="AM1885" s="3">
        <f t="shared" si="686"/>
        <v>7.0200117110229962E-3</v>
      </c>
      <c r="AN1885" s="3">
        <f t="shared" si="687"/>
        <v>5.2899547062102443E-3</v>
      </c>
      <c r="AO1885" s="3" t="str" cm="1">
        <f t="array" ref="AO1885">GETVECTOR(Y1885,2)</f>
        <v>0.5774</v>
      </c>
      <c r="AP1885" s="3" t="str" cm="1">
        <f t="array" ref="AP1885">GETVECTOR(Z1885,2)</f>
        <v>0.5774</v>
      </c>
      <c r="AQ1885" s="3" t="str" cm="1">
        <f t="array" ref="AQ1885">GETVECTOR(AA1885,2)</f>
        <v>0.5774</v>
      </c>
      <c r="AR1885" s="3" t="str" cm="1">
        <f t="array" ref="AR1885">GETVECTOR(AB1885,2)</f>
        <v>0.5774</v>
      </c>
      <c r="AS1885" s="3" cm="1">
        <f t="array" ref="AS1885">SUM(AK1885:AN1885*AO1885:AR1885)</f>
        <v>9.8508031076607657E-3</v>
      </c>
      <c r="AT1885" s="51">
        <f t="shared" si="688"/>
        <v>4.123500511263322E-3</v>
      </c>
      <c r="AU1885" s="48">
        <f t="shared" si="689"/>
        <v>6.4214488328283997E-2</v>
      </c>
      <c r="AV1885" s="56"/>
      <c r="AW1885" s="56"/>
    </row>
    <row r="1886" spans="1:49" ht="15" customHeight="1" x14ac:dyDescent="0.25">
      <c r="A1886" s="11">
        <f t="shared" si="695"/>
        <v>1883</v>
      </c>
      <c r="B1886" s="29">
        <v>32930</v>
      </c>
      <c r="C1886" s="25">
        <v>21</v>
      </c>
      <c r="D1886" s="12">
        <v>32.6</v>
      </c>
      <c r="E1886" s="25"/>
      <c r="F1886" s="35">
        <v>98</v>
      </c>
      <c r="G1886" s="25">
        <v>13</v>
      </c>
      <c r="H1886" s="13">
        <v>0</v>
      </c>
      <c r="I1886" s="25">
        <v>0</v>
      </c>
      <c r="J1886" s="12">
        <v>0</v>
      </c>
      <c r="K1886" s="12">
        <v>1</v>
      </c>
      <c r="L1886" s="25" t="s">
        <v>11</v>
      </c>
      <c r="M1886" s="10"/>
      <c r="N1886" s="15"/>
      <c r="O1886" s="15"/>
      <c r="P1886" s="4"/>
      <c r="Q1886" s="54"/>
      <c r="R1886" s="42">
        <f t="shared" si="696"/>
        <v>2.0618556701030928E-3</v>
      </c>
      <c r="S1886" s="44" t="str" cm="1">
        <f t="array" ref="S1886">SETVECTOR(R1886:R1887)</f>
        <v>0.00206185567010309,0.0938144329896907</v>
      </c>
      <c r="T1886" s="44">
        <f t="shared" si="690"/>
        <v>0.79381443298969068</v>
      </c>
      <c r="U1886" s="5">
        <f t="shared" si="691"/>
        <v>0</v>
      </c>
      <c r="V1886" s="5">
        <f t="shared" si="692"/>
        <v>-5.3081666245071643E-2</v>
      </c>
      <c r="W1886" s="5">
        <f t="shared" si="693"/>
        <v>0.8199803593669629</v>
      </c>
      <c r="X1886" s="5">
        <f t="shared" si="694"/>
        <v>-0.11546298237948989</v>
      </c>
      <c r="Y1886" s="5" t="str" cm="1">
        <f t="array" ref="Y1886:AB1886">SETMATRIX(GETMATRIX(Y1885:AB1885)-$O$9*DELTAWEIGHT(S1885,$AH$4,AK1885:AN1885))</f>
        <v>0.5774,0.5774,0.5774</v>
      </c>
      <c r="Z1886" s="5" t="str">
        <v>0.556267550256272,0.487318324620692,0.5774</v>
      </c>
      <c r="AA1886" s="5" t="str">
        <v>0.648858212063397,0.608132812663498,0.5774</v>
      </c>
      <c r="AB1886" s="5" t="str">
        <v>0.557526622912842,0.469703634550581,0.5774</v>
      </c>
      <c r="AC1886" s="5" cm="1">
        <f t="array" ref="AC1886">SIGMOID(SUM(GETVECTOR(Y1886)*GETVECTOR(_xlfn.CONCAT($S1886,",",$AH$4)))+U1886)</f>
        <v>0.51383620889354142</v>
      </c>
      <c r="AD1886" s="5" cm="1">
        <f t="array" ref="AD1886">SIGMOID(SUM(GETVECTOR(Z1886)*GETVECTOR(_xlfn.CONCAT($S1886,",",$AH$4)))+V1886)</f>
        <v>0.49844569737348254</v>
      </c>
      <c r="AE1886" s="5" cm="1">
        <f t="array" ref="AE1886">TANH(SUM(GETVECTOR(AA1886)*GETVECTOR(_xlfn.CONCAT($S1886,",",$AH$4)))+W1886)</f>
        <v>0.70560171867907095</v>
      </c>
      <c r="AF1886" s="5" cm="1">
        <f t="array" ref="AF1886">SIGMOID(SUM(GETVECTOR(AB1886)*GETVECTOR(_xlfn.CONCAT($S1886,",",$AH$4)))+X1886)</f>
        <v>0.48244510293264647</v>
      </c>
      <c r="AG1886" s="5">
        <f t="shared" si="680"/>
        <v>0.35170414073491735</v>
      </c>
      <c r="AH1886" s="40">
        <f t="shared" si="681"/>
        <v>0.16301144450129959</v>
      </c>
      <c r="AI1886" s="3">
        <f t="shared" si="682"/>
        <v>-0.63080298848839111</v>
      </c>
      <c r="AJ1886" s="3">
        <f t="shared" si="683"/>
        <v>-0.26958363549956987</v>
      </c>
      <c r="AK1886" s="3">
        <f t="shared" si="684"/>
        <v>0</v>
      </c>
      <c r="AL1886" s="3">
        <f t="shared" si="685"/>
        <v>-4.7554209593006595E-2</v>
      </c>
      <c r="AM1886" s="3">
        <f t="shared" si="686"/>
        <v>-6.7472107014147298E-2</v>
      </c>
      <c r="AN1886" s="3">
        <f t="shared" si="687"/>
        <v>-5.3219189997206255E-2</v>
      </c>
      <c r="AO1886" s="3" t="str" cm="1">
        <f t="array" ref="AO1886">GETVECTOR(Y1886,2)</f>
        <v>0.5774</v>
      </c>
      <c r="AP1886" s="3" t="str" cm="1">
        <f t="array" ref="AP1886">GETVECTOR(Z1886,2)</f>
        <v>0.5774</v>
      </c>
      <c r="AQ1886" s="3" t="str" cm="1">
        <f t="array" ref="AQ1886">GETVECTOR(AA1886,2)</f>
        <v>0.5774</v>
      </c>
      <c r="AR1886" s="3" t="str" cm="1">
        <f t="array" ref="AR1886">GETVECTOR(AB1886,2)</f>
        <v>0.5774</v>
      </c>
      <c r="AS1886" s="3" cm="1">
        <f t="array" ref="AS1886">SUM(AK1886:AN1886*AO1886:AR1886)</f>
        <v>-9.7144955513357556E-2</v>
      </c>
      <c r="AT1886" s="51">
        <f t="shared" si="688"/>
        <v>0.39791241028588531</v>
      </c>
      <c r="AU1886" s="48">
        <f t="shared" si="689"/>
        <v>0.63080298848839111</v>
      </c>
      <c r="AV1886" s="56"/>
      <c r="AW1886" s="56"/>
    </row>
    <row r="1887" spans="1:49" ht="15" customHeight="1" x14ac:dyDescent="0.25">
      <c r="A1887" s="11">
        <f t="shared" si="695"/>
        <v>1884</v>
      </c>
      <c r="B1887" s="29">
        <v>32931</v>
      </c>
      <c r="C1887" s="25">
        <v>21</v>
      </c>
      <c r="D1887" s="12">
        <v>31.2</v>
      </c>
      <c r="E1887" s="25"/>
      <c r="F1887" s="35">
        <v>91</v>
      </c>
      <c r="G1887" s="25">
        <v>75</v>
      </c>
      <c r="H1887" s="13">
        <v>0</v>
      </c>
      <c r="I1887" s="25">
        <v>0</v>
      </c>
      <c r="J1887" s="12">
        <v>0</v>
      </c>
      <c r="K1887" s="12">
        <v>0</v>
      </c>
      <c r="L1887" s="25" t="s">
        <v>11</v>
      </c>
      <c r="M1887" s="10"/>
      <c r="N1887" s="15"/>
      <c r="O1887" s="15"/>
      <c r="P1887" s="4"/>
      <c r="Q1887" s="54"/>
      <c r="R1887" s="42">
        <f t="shared" si="696"/>
        <v>9.3814432989690721E-2</v>
      </c>
      <c r="S1887" s="44" t="str" cm="1">
        <f t="array" ref="S1887">SETVECTOR(R1887:R1888)</f>
        <v>0.0938144329896907,0.793814432989691</v>
      </c>
      <c r="T1887" s="44">
        <f t="shared" si="690"/>
        <v>1.6494845360824743E-2</v>
      </c>
      <c r="U1887" s="5">
        <f t="shared" si="691"/>
        <v>0</v>
      </c>
      <c r="V1887" s="5">
        <f t="shared" si="692"/>
        <v>-4.832624528577098E-2</v>
      </c>
      <c r="W1887" s="5">
        <f t="shared" si="693"/>
        <v>0.8267275700683776</v>
      </c>
      <c r="X1887" s="5">
        <f t="shared" si="694"/>
        <v>-0.11014106337976927</v>
      </c>
      <c r="Y1887" s="5" t="str" cm="1">
        <f t="array" ref="Y1887:AB1887">SETMATRIX(GETMATRIX(Y1886:AB1886)-$O$9*DELTAWEIGHT(S1886,$AH$4,AK1886:AN1886))</f>
        <v>0.5774,0.5774,0.5774</v>
      </c>
      <c r="Z1887" s="5" t="str">
        <v>0.55627722198264,0.487758388170442,0.5774</v>
      </c>
      <c r="AA1887" s="5" t="str">
        <v>0.648873424368495,0.60882497254544,0.5774</v>
      </c>
      <c r="AB1887" s="5" t="str">
        <v>0.557537354027035,0.470191900246351,0.5774</v>
      </c>
      <c r="AC1887" s="5" cm="1">
        <f t="array" ref="AC1887">SIGMOID(SUM(GETVECTOR(Y1887)*GETVECTOR(_xlfn.CONCAT($S1887,",",$AH$4)))+U1887)</f>
        <v>0.62539631068003165</v>
      </c>
      <c r="AD1887" s="5" cm="1">
        <f t="array" ref="AD1887">SIGMOID(SUM(GETVECTOR(Z1887)*GETVECTOR(_xlfn.CONCAT($S1887,",",$AH$4)))+V1887)</f>
        <v>0.5965354964594306</v>
      </c>
      <c r="AE1887" s="5" cm="1">
        <f t="array" ref="AE1887">TANH(SUM(GETVECTOR(AA1887)*GETVECTOR(_xlfn.CONCAT($S1887,",",$AH$4)))+W1887)</f>
        <v>0.87889607473975639</v>
      </c>
      <c r="AF1887" s="5" cm="1">
        <f t="array" ref="AF1887">SIGMOID(SUM(GETVECTOR(AB1887)*GETVECTOR(_xlfn.CONCAT($S1887,",",$AH$4)))+X1887)</f>
        <v>0.57820500999748259</v>
      </c>
      <c r="AG1887" s="5">
        <f t="shared" si="680"/>
        <v>0.52429270628112545</v>
      </c>
      <c r="AH1887" s="40">
        <f t="shared" si="681"/>
        <v>0.2781202722295687</v>
      </c>
      <c r="AI1887" s="3">
        <f t="shared" si="682"/>
        <v>0.26162542686874396</v>
      </c>
      <c r="AJ1887" s="3">
        <f t="shared" si="683"/>
        <v>0.11627350755889343</v>
      </c>
      <c r="AK1887" s="3">
        <f t="shared" si="684"/>
        <v>0</v>
      </c>
      <c r="AL1887" s="3">
        <f t="shared" si="685"/>
        <v>2.459574159839821E-2</v>
      </c>
      <c r="AM1887" s="3">
        <f t="shared" si="686"/>
        <v>1.5782581619807588E-2</v>
      </c>
      <c r="AN1887" s="3">
        <f t="shared" si="687"/>
        <v>3.0691210134795466E-2</v>
      </c>
      <c r="AO1887" s="3" t="str" cm="1">
        <f t="array" ref="AO1887">GETVECTOR(Y1887,2)</f>
        <v>0.5774</v>
      </c>
      <c r="AP1887" s="3" t="str" cm="1">
        <f t="array" ref="AP1887">GETVECTOR(Z1887,2)</f>
        <v>0.5774</v>
      </c>
      <c r="AQ1887" s="3" t="str" cm="1">
        <f t="array" ref="AQ1887">GETVECTOR(AA1887,2)</f>
        <v>0.5774</v>
      </c>
      <c r="AR1887" s="3" t="str" cm="1">
        <f t="array" ref="AR1887">GETVECTOR(AB1887,2)</f>
        <v>0.5774</v>
      </c>
      <c r="AS1887" s="3" cm="1">
        <f t="array" ref="AS1887">SUM(AK1887:AN1887*AO1887:AR1887)</f>
        <v>4.1035548558022931E-2</v>
      </c>
      <c r="AT1887" s="51">
        <f t="shared" si="688"/>
        <v>6.8447863984252497E-2</v>
      </c>
      <c r="AU1887" s="48">
        <f t="shared" si="689"/>
        <v>0.26162542686874396</v>
      </c>
      <c r="AV1887" s="56"/>
      <c r="AW1887" s="56"/>
    </row>
    <row r="1888" spans="1:49" ht="15" customHeight="1" x14ac:dyDescent="0.25">
      <c r="A1888" s="11">
        <f t="shared" si="695"/>
        <v>1885</v>
      </c>
      <c r="B1888" s="29">
        <v>32932</v>
      </c>
      <c r="C1888" s="25">
        <v>21</v>
      </c>
      <c r="D1888" s="12">
        <v>33.6</v>
      </c>
      <c r="E1888" s="25"/>
      <c r="F1888" s="35">
        <v>81</v>
      </c>
      <c r="G1888" s="25">
        <v>8</v>
      </c>
      <c r="H1888" s="13">
        <v>0</v>
      </c>
      <c r="I1888" s="25">
        <v>0</v>
      </c>
      <c r="J1888" s="12">
        <v>0</v>
      </c>
      <c r="K1888" s="12">
        <v>0</v>
      </c>
      <c r="L1888" s="25" t="s">
        <v>11</v>
      </c>
      <c r="M1888" s="10"/>
      <c r="N1888" s="15"/>
      <c r="O1888" s="15"/>
      <c r="P1888" s="4"/>
      <c r="Q1888" s="54"/>
      <c r="R1888" s="42">
        <f t="shared" si="696"/>
        <v>0.79381443298969068</v>
      </c>
      <c r="S1888" s="44" t="str" cm="1">
        <f t="array" ref="S1888">SETVECTOR(R1888:R1889)</f>
        <v>0.793814432989691,0.0164948453608247</v>
      </c>
      <c r="T1888" s="44">
        <f t="shared" si="690"/>
        <v>0.12783505154639174</v>
      </c>
      <c r="U1888" s="5">
        <f t="shared" si="691"/>
        <v>0</v>
      </c>
      <c r="V1888" s="5">
        <f t="shared" si="692"/>
        <v>-5.0785819445610801E-2</v>
      </c>
      <c r="W1888" s="5">
        <f t="shared" si="693"/>
        <v>0.82514931190639684</v>
      </c>
      <c r="X1888" s="5">
        <f t="shared" si="694"/>
        <v>-0.11321018439324881</v>
      </c>
      <c r="Y1888" s="5" t="str" cm="1">
        <f t="array" ref="Y1888:AB1888">SETMATRIX(GETMATRIX(Y1887:AB1887)-$O$9*DELTAWEIGHT(S1887,$AH$4,AK1887:AN1887))</f>
        <v>0.5774,0.5774,0.5774</v>
      </c>
      <c r="Z1888" s="5" t="str">
        <v>0.556040456640173,0.485754989118802,0.5774</v>
      </c>
      <c r="AA1888" s="5" t="str">
        <v>0.648709268891719,0.607435964665027,0.5774</v>
      </c>
      <c r="AB1888" s="5" t="str">
        <v>0.557243521898885,0.467705628392776,0.5774</v>
      </c>
      <c r="AC1888" s="5" cm="1">
        <f t="array" ref="AC1888">SIGMOID(SUM(GETVECTOR(Y1888)*GETVECTOR(_xlfn.CONCAT($S1888,",",$AH$4)))+U1888)</f>
        <v>0.61488010053164754</v>
      </c>
      <c r="AD1888" s="5" cm="1">
        <f t="array" ref="AD1888">SIGMOID(SUM(GETVECTOR(Z1888)*GETVECTOR(_xlfn.CONCAT($S1888,",",$AH$4)))+V1888)</f>
        <v>0.59835595274570585</v>
      </c>
      <c r="AE1888" s="5" cm="1">
        <f t="array" ref="AE1888">TANH(SUM(GETVECTOR(AA1888)*GETVECTOR(_xlfn.CONCAT($S1888,",",$AH$4)))+W1888)</f>
        <v>0.87408247104871661</v>
      </c>
      <c r="AF1888" s="5" cm="1">
        <f t="array" ref="AF1888">SIGMOID(SUM(GETVECTOR(AB1888)*GETVECTOR(_xlfn.CONCAT($S1888,",",$AH$4)))+X1888)</f>
        <v>0.58342575504293737</v>
      </c>
      <c r="AG1888" s="5">
        <f t="shared" si="680"/>
        <v>0.52301244974267569</v>
      </c>
      <c r="AH1888" s="40">
        <f t="shared" si="681"/>
        <v>0.28005701167118174</v>
      </c>
      <c r="AI1888" s="3">
        <f t="shared" si="682"/>
        <v>0.15222196012479</v>
      </c>
      <c r="AJ1888" s="3">
        <f t="shared" si="683"/>
        <v>6.8346490654817474E-2</v>
      </c>
      <c r="AK1888" s="3">
        <f t="shared" si="684"/>
        <v>0</v>
      </c>
      <c r="AL1888" s="3">
        <f t="shared" si="685"/>
        <v>1.4357194424327773E-2</v>
      </c>
      <c r="AM1888" s="3">
        <f t="shared" si="686"/>
        <v>9.6505202624828819E-3</v>
      </c>
      <c r="AN1888" s="3">
        <f t="shared" si="687"/>
        <v>1.7758904679095189E-2</v>
      </c>
      <c r="AO1888" s="3" t="str" cm="1">
        <f t="array" ref="AO1888">GETVECTOR(Y1888,2)</f>
        <v>0.5774</v>
      </c>
      <c r="AP1888" s="3" t="str" cm="1">
        <f t="array" ref="AP1888">GETVECTOR(Z1888,2)</f>
        <v>0.5774</v>
      </c>
      <c r="AQ1888" s="3" t="str" cm="1">
        <f t="array" ref="AQ1888">GETVECTOR(AA1888,2)</f>
        <v>0.5774</v>
      </c>
      <c r="AR1888" s="3" t="str" cm="1">
        <f t="array" ref="AR1888">GETVECTOR(AB1888,2)</f>
        <v>0.5774</v>
      </c>
      <c r="AS1888" s="3" cm="1">
        <f t="array" ref="AS1888">SUM(AK1888:AN1888*AO1888:AR1888)</f>
        <v>2.4116046021874032E-2</v>
      </c>
      <c r="AT1888" s="51">
        <f t="shared" si="688"/>
        <v>2.3171525144233159E-2</v>
      </c>
      <c r="AU1888" s="48">
        <f t="shared" si="689"/>
        <v>0.15222196012479</v>
      </c>
      <c r="AV1888" s="56"/>
      <c r="AW1888" s="56"/>
    </row>
    <row r="1889" spans="1:49" ht="15" customHeight="1" x14ac:dyDescent="0.25">
      <c r="A1889" s="11">
        <f t="shared" si="695"/>
        <v>1886</v>
      </c>
      <c r="B1889" s="29">
        <v>32933</v>
      </c>
      <c r="C1889" s="25">
        <v>17</v>
      </c>
      <c r="D1889" s="12">
        <v>32.200000000000003</v>
      </c>
      <c r="E1889" s="25">
        <v>25.7</v>
      </c>
      <c r="F1889" s="35">
        <v>90</v>
      </c>
      <c r="G1889" s="25">
        <v>0</v>
      </c>
      <c r="H1889" s="13">
        <v>0</v>
      </c>
      <c r="I1889" s="25">
        <v>0</v>
      </c>
      <c r="J1889" s="12">
        <v>0</v>
      </c>
      <c r="K1889" s="12">
        <v>1</v>
      </c>
      <c r="L1889" s="25" t="s">
        <v>11</v>
      </c>
      <c r="M1889" s="10"/>
      <c r="N1889" s="15"/>
      <c r="O1889" s="15"/>
      <c r="P1889" s="4"/>
      <c r="Q1889" s="54"/>
      <c r="R1889" s="42">
        <f t="shared" si="696"/>
        <v>1.6494845360824743E-2</v>
      </c>
      <c r="S1889" s="44" t="str" cm="1">
        <f t="array" ref="S1889">SETVECTOR(R1889:R1890)</f>
        <v>0.0164948453608247,0.127835051546392</v>
      </c>
      <c r="T1889" s="44">
        <f t="shared" si="690"/>
        <v>0</v>
      </c>
      <c r="U1889" s="5">
        <f t="shared" si="691"/>
        <v>0</v>
      </c>
      <c r="V1889" s="5">
        <f t="shared" si="692"/>
        <v>-5.2221538888043581E-2</v>
      </c>
      <c r="W1889" s="5">
        <f t="shared" si="693"/>
        <v>0.82418425988014854</v>
      </c>
      <c r="X1889" s="5">
        <f t="shared" si="694"/>
        <v>-0.11498607486115833</v>
      </c>
      <c r="Y1889" s="5" t="str" cm="1">
        <f t="array" ref="Y1889:AB1889">SETMATRIX(GETMATRIX(Y1888:AB1888)-$O$9*DELTAWEIGHT(S1888,$AH$4,AK1888:AN1888))</f>
        <v>0.5774,0.5774,0.5774</v>
      </c>
      <c r="Z1889" s="5" t="str">
        <v>0.554871574903207,0.485730700667125,0.5774</v>
      </c>
      <c r="AA1889" s="5" t="str">
        <v>0.647860722787435,0.607418332538185,0.5774</v>
      </c>
      <c r="AB1889" s="5" t="str">
        <v>0.555805670497263,0.467675750961054,0.5774</v>
      </c>
      <c r="AC1889" s="5" cm="1">
        <f t="array" ref="AC1889">SIGMOID(SUM(GETVECTOR(Y1889)*GETVECTOR(_xlfn.CONCAT($S1889,",",$AH$4)))+U1889)</f>
        <v>0.52082197146610321</v>
      </c>
      <c r="AD1889" s="5" cm="1">
        <f t="array" ref="AD1889">SIGMOID(SUM(GETVECTOR(Z1889)*GETVECTOR(_xlfn.CONCAT($S1889,",",$AH$4)))+V1889)</f>
        <v>0.5047559543314647</v>
      </c>
      <c r="AE1889" s="5" cm="1">
        <f t="array" ref="AE1889">TANH(SUM(GETVECTOR(AA1889)*GETVECTOR(_xlfn.CONCAT($S1889,",",$AH$4)))+W1889)</f>
        <v>0.72233956615724404</v>
      </c>
      <c r="AF1889" s="5" cm="1">
        <f t="array" ref="AF1889">SIGMOID(SUM(GETVECTOR(AB1889)*GETVECTOR(_xlfn.CONCAT($S1889,",",$AH$4)))+X1889)</f>
        <v>0.48849383360657772</v>
      </c>
      <c r="AG1889" s="5">
        <f t="shared" si="680"/>
        <v>0.36460519706707589</v>
      </c>
      <c r="AH1889" s="40">
        <f t="shared" si="681"/>
        <v>0.17061328597317957</v>
      </c>
      <c r="AI1889" s="3">
        <f t="shared" si="682"/>
        <v>0.17061328597317957</v>
      </c>
      <c r="AJ1889" s="3">
        <f t="shared" si="683"/>
        <v>7.3176851051720129E-2</v>
      </c>
      <c r="AK1889" s="3">
        <f t="shared" si="684"/>
        <v>0</v>
      </c>
      <c r="AL1889" s="3">
        <f t="shared" si="685"/>
        <v>1.3213438097793033E-2</v>
      </c>
      <c r="AM1889" s="3">
        <f t="shared" si="686"/>
        <v>1.7663954775037648E-2</v>
      </c>
      <c r="AN1889" s="3">
        <f t="shared" si="687"/>
        <v>1.4889378445702973E-2</v>
      </c>
      <c r="AO1889" s="3" t="str" cm="1">
        <f t="array" ref="AO1889">GETVECTOR(Y1889,2)</f>
        <v>0.5774</v>
      </c>
      <c r="AP1889" s="3" t="str" cm="1">
        <f t="array" ref="AP1889">GETVECTOR(Z1889,2)</f>
        <v>0.5774</v>
      </c>
      <c r="AQ1889" s="3" t="str" cm="1">
        <f t="array" ref="AQ1889">GETVECTOR(AA1889,2)</f>
        <v>0.5774</v>
      </c>
      <c r="AR1889" s="3" t="str" cm="1">
        <f t="array" ref="AR1889">GETVECTOR(AB1889,2)</f>
        <v>0.5774</v>
      </c>
      <c r="AS1889" s="3" cm="1">
        <f t="array" ref="AS1889">SUM(AK1889:AN1889*AO1889:AR1889)</f>
        <v>2.6425733759321335E-2</v>
      </c>
      <c r="AT1889" s="51">
        <f t="shared" si="688"/>
        <v>2.9108893350565952E-2</v>
      </c>
      <c r="AU1889" s="48">
        <f t="shared" si="689"/>
        <v>0.17061328597317957</v>
      </c>
      <c r="AV1889" s="56"/>
      <c r="AW1889" s="56"/>
    </row>
    <row r="1890" spans="1:49" ht="15" customHeight="1" x14ac:dyDescent="0.25">
      <c r="A1890" s="11">
        <f t="shared" si="695"/>
        <v>1887</v>
      </c>
      <c r="B1890" s="29">
        <v>32934</v>
      </c>
      <c r="C1890" s="25">
        <v>21</v>
      </c>
      <c r="D1890" s="12">
        <v>32</v>
      </c>
      <c r="E1890" s="25">
        <v>25.8</v>
      </c>
      <c r="F1890" s="35">
        <v>90</v>
      </c>
      <c r="G1890" s="25">
        <v>54</v>
      </c>
      <c r="H1890" s="13">
        <v>0</v>
      </c>
      <c r="I1890" s="25">
        <v>0</v>
      </c>
      <c r="J1890" s="12">
        <v>0</v>
      </c>
      <c r="K1890" s="12">
        <v>0</v>
      </c>
      <c r="L1890" s="25" t="s">
        <v>11</v>
      </c>
      <c r="M1890" s="10"/>
      <c r="N1890" s="15"/>
      <c r="O1890" s="15"/>
      <c r="P1890" s="4"/>
      <c r="Q1890" s="54"/>
      <c r="R1890" s="42">
        <f t="shared" si="696"/>
        <v>0.12783505154639174</v>
      </c>
      <c r="S1890" s="44" t="str" cm="1">
        <f t="array" ref="S1890">SETVECTOR(R1890:R1891)</f>
        <v>0.127835051546392,0</v>
      </c>
      <c r="T1890" s="44">
        <f t="shared" si="690"/>
        <v>0.47525773195876292</v>
      </c>
      <c r="U1890" s="5">
        <f t="shared" si="691"/>
        <v>0</v>
      </c>
      <c r="V1890" s="5">
        <f t="shared" si="692"/>
        <v>-5.3542882697822883E-2</v>
      </c>
      <c r="W1890" s="5">
        <f t="shared" si="693"/>
        <v>0.82241786440264475</v>
      </c>
      <c r="X1890" s="5">
        <f t="shared" si="694"/>
        <v>-0.11647501270572863</v>
      </c>
      <c r="Y1890" s="5" t="str" cm="1">
        <f t="array" ref="Y1890:AB1890">SETMATRIX(GETMATRIX(Y1889:AB1889)-$O$9*DELTAWEIGHT(S1889,$AH$4,AK1889:AN1889))</f>
        <v>0.5774,0.5774,0.5774</v>
      </c>
      <c r="Z1890" s="5" t="str">
        <v>0.554850404964945,0.485566633645598,0.5774</v>
      </c>
      <c r="AA1890" s="5" t="str">
        <v>0.647829444664399,0.607175927084658,0.5774</v>
      </c>
      <c r="AB1890" s="5" t="str">
        <v>0.555782016177642,0.467492429983989,0.5774</v>
      </c>
      <c r="AC1890" s="5" cm="1">
        <f t="array" ref="AC1890">SIGMOID(SUM(GETVECTOR(Y1890)*GETVECTOR(_xlfn.CONCAT($S1890,",",$AH$4)))+U1890)</f>
        <v>0.51844461627974581</v>
      </c>
      <c r="AD1890" s="5" cm="1">
        <f t="array" ref="AD1890">SIGMOID(SUM(GETVECTOR(Z1890)*GETVECTOR(_xlfn.CONCAT($S1890,",",$AH$4)))+V1890)</f>
        <v>0.50434650236441059</v>
      </c>
      <c r="AE1890" s="5" cm="1">
        <f t="array" ref="AE1890">TANH(SUM(GETVECTOR(AA1890)*GETVECTOR(_xlfn.CONCAT($S1890,",",$AH$4)))+W1890)</f>
        <v>0.71883645480084768</v>
      </c>
      <c r="AF1890" s="5" cm="1">
        <f t="array" ref="AF1890">SIGMOID(SUM(GETVECTOR(AB1890)*GETVECTOR(_xlfn.CONCAT($S1890,",",$AH$4)))+X1890)</f>
        <v>0.48864530503353715</v>
      </c>
      <c r="AG1890" s="5">
        <f t="shared" si="680"/>
        <v>0.36254265175084027</v>
      </c>
      <c r="AH1890" s="40">
        <f t="shared" si="681"/>
        <v>0.1697806429970185</v>
      </c>
      <c r="AI1890" s="3">
        <f t="shared" si="682"/>
        <v>-0.30547708896174441</v>
      </c>
      <c r="AJ1890" s="3">
        <f t="shared" si="683"/>
        <v>-0.13124967667596771</v>
      </c>
      <c r="AK1890" s="3">
        <f t="shared" si="684"/>
        <v>0</v>
      </c>
      <c r="AL1890" s="3">
        <f t="shared" si="685"/>
        <v>-2.3584980656553647E-2</v>
      </c>
      <c r="AM1890" s="3">
        <f t="shared" si="686"/>
        <v>-3.1990484851145487E-2</v>
      </c>
      <c r="AN1890" s="3">
        <f t="shared" si="687"/>
        <v>-2.6520949288822569E-2</v>
      </c>
      <c r="AO1890" s="3" t="str" cm="1">
        <f t="array" ref="AO1890">GETVECTOR(Y1890,2)</f>
        <v>0.5774</v>
      </c>
      <c r="AP1890" s="3" t="str" cm="1">
        <f t="array" ref="AP1890">GETVECTOR(Z1890,2)</f>
        <v>0.5774</v>
      </c>
      <c r="AQ1890" s="3" t="str" cm="1">
        <f t="array" ref="AQ1890">GETVECTOR(AA1890,2)</f>
        <v>0.5774</v>
      </c>
      <c r="AR1890" s="3" t="str" cm="1">
        <f t="array" ref="AR1890">GETVECTOR(AB1890,2)</f>
        <v>0.5774</v>
      </c>
      <c r="AS1890" s="3" cm="1">
        <f t="array" ref="AS1890">SUM(AK1890:AN1890*AO1890:AR1890)</f>
        <v>-4.7402469903511629E-2</v>
      </c>
      <c r="AT1890" s="51">
        <f t="shared" si="688"/>
        <v>9.3316251880541518E-2</v>
      </c>
      <c r="AU1890" s="48">
        <f t="shared" si="689"/>
        <v>0.30547708896174441</v>
      </c>
      <c r="AV1890" s="56"/>
      <c r="AW1890" s="56"/>
    </row>
    <row r="1891" spans="1:49" ht="15" customHeight="1" x14ac:dyDescent="0.25">
      <c r="A1891" s="11">
        <f t="shared" si="695"/>
        <v>1888</v>
      </c>
      <c r="B1891" s="29">
        <v>32935</v>
      </c>
      <c r="C1891" s="25">
        <v>17</v>
      </c>
      <c r="D1891" s="12">
        <v>33.4</v>
      </c>
      <c r="E1891" s="25">
        <v>24.5</v>
      </c>
      <c r="F1891" s="35">
        <v>86</v>
      </c>
      <c r="G1891" s="25">
        <v>18</v>
      </c>
      <c r="H1891" s="13">
        <v>0</v>
      </c>
      <c r="I1891" s="25">
        <v>0</v>
      </c>
      <c r="J1891" s="12">
        <v>0</v>
      </c>
      <c r="K1891" s="12">
        <v>0</v>
      </c>
      <c r="L1891" s="25" t="s">
        <v>11</v>
      </c>
      <c r="M1891" s="10"/>
      <c r="N1891" s="15"/>
      <c r="O1891" s="15"/>
      <c r="P1891" s="4"/>
      <c r="Q1891" s="54"/>
      <c r="R1891" s="42">
        <f t="shared" si="696"/>
        <v>0</v>
      </c>
      <c r="S1891" s="44" t="str" cm="1">
        <f t="array" ref="S1891">SETVECTOR(R1891:R1892)</f>
        <v>0,0.475257731958763</v>
      </c>
      <c r="T1891" s="44">
        <f t="shared" si="690"/>
        <v>2.0618556701030927E-2</v>
      </c>
      <c r="U1891" s="5">
        <f t="shared" si="691"/>
        <v>0</v>
      </c>
      <c r="V1891" s="5">
        <f t="shared" si="692"/>
        <v>-5.1184384632167519E-2</v>
      </c>
      <c r="W1891" s="5">
        <f t="shared" si="693"/>
        <v>0.82561691288775929</v>
      </c>
      <c r="X1891" s="5">
        <f t="shared" si="694"/>
        <v>-0.11382291777684637</v>
      </c>
      <c r="Y1891" s="5" t="str" cm="1">
        <f t="array" ref="Y1891:AB1891">SETMATRIX(GETMATRIX(Y1890:AB1890)-$O$9*DELTAWEIGHT(S1890,$AH$4,AK1890:AN1890))</f>
        <v>0.5774,0.5774,0.5774</v>
      </c>
      <c r="Z1891" s="5" t="str">
        <v>0.555149661333477,0.485566633645598,0.5774</v>
      </c>
      <c r="AA1891" s="5" t="str">
        <v>0.648278318599064,0.607175927084658,0.5774</v>
      </c>
      <c r="AB1891" s="5" t="str">
        <v>0.556115693911791,0.467492429983989,0.5774</v>
      </c>
      <c r="AC1891" s="5" cm="1">
        <f t="array" ref="AC1891">SIGMOID(SUM(GETVECTOR(Y1891)*GETVECTOR(_xlfn.CONCAT($S1891,",",$AH$4)))+U1891)</f>
        <v>0.56817616742260091</v>
      </c>
      <c r="AD1891" s="5" cm="1">
        <f t="array" ref="AD1891">SIGMOID(SUM(GETVECTOR(Z1891)*GETVECTOR(_xlfn.CONCAT($S1891,",",$AH$4)))+V1891)</f>
        <v>0.54477595458891193</v>
      </c>
      <c r="AE1891" s="5" cm="1">
        <f t="array" ref="AE1891">TANH(SUM(GETVECTOR(AA1891)*GETVECTOR(_xlfn.CONCAT($S1891,",",$AH$4)))+W1891)</f>
        <v>0.80553568578058099</v>
      </c>
      <c r="AF1891" s="5" cm="1">
        <f t="array" ref="AF1891">SIGMOID(SUM(GETVECTOR(AB1891)*GETVECTOR(_xlfn.CONCAT($S1891,",",$AH$4)))+X1891)</f>
        <v>0.52706264490552623</v>
      </c>
      <c r="AG1891" s="5">
        <f t="shared" si="680"/>
        <v>0.43883647217654981</v>
      </c>
      <c r="AH1891" s="40">
        <f t="shared" si="681"/>
        <v>0.21750796564363856</v>
      </c>
      <c r="AI1891" s="3">
        <f t="shared" si="682"/>
        <v>0.19688940894260762</v>
      </c>
      <c r="AJ1891" s="3">
        <f t="shared" si="683"/>
        <v>8.6100045566558439E-2</v>
      </c>
      <c r="AK1891" s="3">
        <f t="shared" si="684"/>
        <v>0</v>
      </c>
      <c r="AL1891" s="3">
        <f t="shared" si="685"/>
        <v>1.7200112610075702E-2</v>
      </c>
      <c r="AM1891" s="3">
        <f t="shared" si="686"/>
        <v>1.6469002845924362E-2</v>
      </c>
      <c r="AN1891" s="3">
        <f t="shared" si="687"/>
        <v>2.0253549229447557E-2</v>
      </c>
      <c r="AO1891" s="3" t="str" cm="1">
        <f t="array" ref="AO1891">GETVECTOR(Y1891,2)</f>
        <v>0.5774</v>
      </c>
      <c r="AP1891" s="3" t="str" cm="1">
        <f t="array" ref="AP1891">GETVECTOR(Z1891,2)</f>
        <v>0.5774</v>
      </c>
      <c r="AQ1891" s="3" t="str" cm="1">
        <f t="array" ref="AQ1891">GETVECTOR(AA1891,2)</f>
        <v>0.5774</v>
      </c>
      <c r="AR1891" s="3" t="str" cm="1">
        <f t="array" ref="AR1891">GETVECTOR(AB1891,2)</f>
        <v>0.5774</v>
      </c>
      <c r="AS1891" s="3" cm="1">
        <f t="array" ref="AS1891">SUM(AK1891:AN1891*AO1891:AR1891)</f>
        <v>3.1134946589377457E-2</v>
      </c>
      <c r="AT1891" s="51">
        <f t="shared" si="688"/>
        <v>3.8765439353769374E-2</v>
      </c>
      <c r="AU1891" s="48">
        <f t="shared" si="689"/>
        <v>0.19688940894260762</v>
      </c>
      <c r="AV1891" s="56"/>
      <c r="AW1891" s="56"/>
    </row>
    <row r="1892" spans="1:49" ht="15" customHeight="1" x14ac:dyDescent="0.25">
      <c r="A1892" s="11">
        <f t="shared" si="695"/>
        <v>1889</v>
      </c>
      <c r="B1892" s="29">
        <v>32936</v>
      </c>
      <c r="C1892" s="25">
        <v>20</v>
      </c>
      <c r="D1892" s="12">
        <v>33.6</v>
      </c>
      <c r="E1892" s="25">
        <v>23.9</v>
      </c>
      <c r="F1892" s="35">
        <v>81</v>
      </c>
      <c r="G1892" s="25">
        <v>0</v>
      </c>
      <c r="H1892" s="13">
        <v>0</v>
      </c>
      <c r="I1892" s="25">
        <v>0</v>
      </c>
      <c r="J1892" s="12">
        <v>0</v>
      </c>
      <c r="K1892" s="12">
        <v>0</v>
      </c>
      <c r="L1892" s="25" t="s">
        <v>11</v>
      </c>
      <c r="M1892" s="10"/>
      <c r="N1892" s="15"/>
      <c r="O1892" s="15"/>
      <c r="P1892" s="4"/>
      <c r="Q1892" s="54"/>
      <c r="R1892" s="42">
        <f t="shared" si="696"/>
        <v>0.47525773195876292</v>
      </c>
      <c r="S1892" s="44" t="str" cm="1">
        <f t="array" ref="S1892">SETVECTOR(R1892:R1893)</f>
        <v>0.475257731958763,0.0206185567010309</v>
      </c>
      <c r="T1892" s="44">
        <f t="shared" si="690"/>
        <v>0</v>
      </c>
      <c r="U1892" s="5">
        <f t="shared" si="691"/>
        <v>0</v>
      </c>
      <c r="V1892" s="5">
        <f t="shared" si="692"/>
        <v>-5.2904395893175089E-2</v>
      </c>
      <c r="W1892" s="5">
        <f t="shared" si="693"/>
        <v>0.82397001260316682</v>
      </c>
      <c r="X1892" s="5">
        <f t="shared" si="694"/>
        <v>-0.11584827269979113</v>
      </c>
      <c r="Y1892" s="5" t="str" cm="1">
        <f t="array" ref="Y1892:AB1892">SETMATRIX(GETMATRIX(Y1891:AB1891)-$O$9*DELTAWEIGHT(S1891,$AH$4,AK1891:AN1891))</f>
        <v>0.5774,0.5774,0.5774</v>
      </c>
      <c r="Z1892" s="5" t="str">
        <v>0.555149661333477,0.484743939629204,0.5774</v>
      </c>
      <c r="AA1892" s="5" t="str">
        <v>0.648278318599064,0.606315219822981,0.5774</v>
      </c>
      <c r="AB1892" s="5" t="str">
        <v>0.556115693911791,0.466530801266266,0.5774</v>
      </c>
      <c r="AC1892" s="5" cm="1">
        <f t="array" ref="AC1892">SIGMOID(SUM(GETVECTOR(Y1892)*GETVECTOR(_xlfn.CONCAT($S1892,",",$AH$4)))+U1892)</f>
        <v>0.57109471773893361</v>
      </c>
      <c r="AD1892" s="5" cm="1">
        <f t="array" ref="AD1892">SIGMOID(SUM(GETVECTOR(Z1892)*GETVECTOR(_xlfn.CONCAT($S1892,",",$AH$4)))+V1892)</f>
        <v>0.55500880757414894</v>
      </c>
      <c r="AE1892" s="5" cm="1">
        <f t="array" ref="AE1892">TANH(SUM(GETVECTOR(AA1892)*GETVECTOR(_xlfn.CONCAT($S1892,",",$AH$4)))+W1892)</f>
        <v>0.81594744575132661</v>
      </c>
      <c r="AF1892" s="5" cm="1">
        <f t="array" ref="AF1892">SIGMOID(SUM(GETVECTOR(AB1892)*GETVECTOR(_xlfn.CONCAT($S1892,",",$AH$4)))+X1892)</f>
        <v>0.53943522449964465</v>
      </c>
      <c r="AG1892" s="5">
        <f t="shared" si="680"/>
        <v>0.45285801890961636</v>
      </c>
      <c r="AH1892" s="40">
        <f t="shared" si="681"/>
        <v>0.22885294742259241</v>
      </c>
      <c r="AI1892" s="3">
        <f t="shared" si="682"/>
        <v>0.22885294742259241</v>
      </c>
      <c r="AJ1892" s="3">
        <f t="shared" si="683"/>
        <v>0.10123204845495348</v>
      </c>
      <c r="AK1892" s="3">
        <f t="shared" si="684"/>
        <v>0</v>
      </c>
      <c r="AL1892" s="3">
        <f t="shared" si="685"/>
        <v>2.0400062714312679E-2</v>
      </c>
      <c r="AM1892" s="3">
        <f t="shared" si="686"/>
        <v>1.877859193544892E-2</v>
      </c>
      <c r="AN1892" s="3">
        <f t="shared" si="687"/>
        <v>2.4121468276795323E-2</v>
      </c>
      <c r="AO1892" s="3" t="str" cm="1">
        <f t="array" ref="AO1892">GETVECTOR(Y1892,2)</f>
        <v>0.5774</v>
      </c>
      <c r="AP1892" s="3" t="str" cm="1">
        <f t="array" ref="AP1892">GETVECTOR(Z1892,2)</f>
        <v>0.5774</v>
      </c>
      <c r="AQ1892" s="3" t="str" cm="1">
        <f t="array" ref="AQ1892">GETVECTOR(AA1892,2)</f>
        <v>0.5774</v>
      </c>
      <c r="AR1892" s="3" t="str" cm="1">
        <f t="array" ref="AR1892">GETVECTOR(AB1892,2)</f>
        <v>0.5774</v>
      </c>
      <c r="AS1892" s="3" cm="1">
        <f t="array" ref="AS1892">SUM(AK1892:AN1892*AO1892:AR1892)</f>
        <v>3.6549490977793975E-2</v>
      </c>
      <c r="AT1892" s="51">
        <f t="shared" si="688"/>
        <v>5.2373671544007842E-2</v>
      </c>
      <c r="AU1892" s="48">
        <f t="shared" si="689"/>
        <v>0.22885294742259241</v>
      </c>
      <c r="AV1892" s="56"/>
      <c r="AW1892" s="56"/>
    </row>
    <row r="1893" spans="1:49" ht="15" customHeight="1" x14ac:dyDescent="0.25">
      <c r="A1893" s="11">
        <f t="shared" si="695"/>
        <v>1890</v>
      </c>
      <c r="B1893" s="29">
        <v>32937</v>
      </c>
      <c r="C1893" s="25">
        <v>22</v>
      </c>
      <c r="D1893" s="12">
        <v>33.5</v>
      </c>
      <c r="E1893" s="25">
        <v>26.9</v>
      </c>
      <c r="F1893" s="35">
        <v>79</v>
      </c>
      <c r="G1893" s="25">
        <v>0</v>
      </c>
      <c r="H1893" s="13">
        <v>0</v>
      </c>
      <c r="I1893" s="25">
        <v>0</v>
      </c>
      <c r="J1893" s="12">
        <v>0</v>
      </c>
      <c r="K1893" s="12">
        <v>2</v>
      </c>
      <c r="L1893" s="25" t="s">
        <v>11</v>
      </c>
      <c r="M1893" s="10"/>
      <c r="N1893" s="15"/>
      <c r="O1893" s="15"/>
      <c r="P1893" s="4"/>
      <c r="Q1893" s="54"/>
      <c r="R1893" s="42">
        <f t="shared" si="696"/>
        <v>2.0618556701030927E-2</v>
      </c>
      <c r="S1893" s="3"/>
      <c r="T1893" s="3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40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52"/>
      <c r="AU1893" s="52"/>
      <c r="AV1893" s="52"/>
      <c r="AW1893" s="52"/>
    </row>
    <row r="1894" spans="1:49" ht="15" customHeight="1" x14ac:dyDescent="0.25">
      <c r="A1894" s="11">
        <f t="shared" si="695"/>
        <v>1891</v>
      </c>
      <c r="B1894" s="29">
        <v>32938</v>
      </c>
      <c r="C1894" s="25">
        <v>18</v>
      </c>
      <c r="D1894" s="12">
        <v>31.7</v>
      </c>
      <c r="E1894" s="25">
        <v>26.1</v>
      </c>
      <c r="F1894" s="35">
        <v>85</v>
      </c>
      <c r="G1894" s="25">
        <v>3</v>
      </c>
      <c r="H1894" s="13">
        <v>0</v>
      </c>
      <c r="I1894" s="25">
        <v>0</v>
      </c>
      <c r="J1894" s="12">
        <v>0</v>
      </c>
      <c r="K1894" s="12">
        <v>1</v>
      </c>
      <c r="L1894" s="25" t="s">
        <v>11</v>
      </c>
      <c r="M1894" s="10"/>
      <c r="N1894" s="15"/>
      <c r="O1894" s="15"/>
      <c r="P1894" s="4"/>
      <c r="Q1894" s="55"/>
      <c r="R1894" s="42">
        <f t="shared" si="696"/>
        <v>0</v>
      </c>
      <c r="S1894" s="3"/>
      <c r="T1894" s="3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40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52"/>
      <c r="AU1894" s="52"/>
      <c r="AV1894" s="52"/>
      <c r="AW1894" s="52"/>
    </row>
    <row r="1895" spans="1:49" ht="15" customHeight="1" x14ac:dyDescent="0.25">
      <c r="A1895" s="11">
        <f t="shared" si="695"/>
        <v>1892</v>
      </c>
      <c r="B1895" s="29">
        <v>32939</v>
      </c>
      <c r="C1895" s="25">
        <v>23</v>
      </c>
      <c r="D1895" s="12">
        <v>30.4</v>
      </c>
      <c r="E1895" s="25">
        <v>26.3</v>
      </c>
      <c r="F1895" s="35">
        <v>86</v>
      </c>
      <c r="G1895" s="25">
        <v>0</v>
      </c>
      <c r="H1895" s="13">
        <v>0</v>
      </c>
      <c r="I1895" s="25">
        <v>0</v>
      </c>
      <c r="J1895" s="12">
        <v>0</v>
      </c>
      <c r="K1895" s="12">
        <v>0</v>
      </c>
      <c r="L1895" s="25" t="s">
        <v>11</v>
      </c>
      <c r="M1895" s="10"/>
      <c r="N1895" s="15"/>
      <c r="O1895" s="15"/>
      <c r="P1895" s="4"/>
      <c r="Q1895" s="53">
        <f>1+Q1841</f>
        <v>36</v>
      </c>
      <c r="R1895" s="42">
        <f t="shared" si="696"/>
        <v>5.1546391752577319E-3</v>
      </c>
      <c r="S1895" s="44" t="str" cm="1">
        <f t="array" ref="S1895">SETVECTOR(R1895:R1896)</f>
        <v>0.00515463917525773,0.0206185567010309</v>
      </c>
      <c r="T1895" s="44">
        <f>R1897</f>
        <v>1</v>
      </c>
      <c r="U1895" s="5">
        <f>U1892-$O$9*SUM(AK1892)</f>
        <v>0</v>
      </c>
      <c r="V1895" s="5">
        <f t="shared" ref="V1895" si="697">V1892-$O$9*SUM(AL1892)</f>
        <v>-5.494440216460636E-2</v>
      </c>
      <c r="W1895" s="5">
        <f t="shared" ref="W1895" si="698">W1892-$O$9*SUM(AM1892)</f>
        <v>0.82209215340962194</v>
      </c>
      <c r="X1895" s="5">
        <f>X1892-$O$9*SUM(AN1892)</f>
        <v>-0.11826041952747066</v>
      </c>
      <c r="Y1895" s="5" t="str" cm="1">
        <f t="array" ref="Y1895:AB1895">SETMATRIX(GETMATRIX(_xlfn.ANCHORARRAY(Y1892))-$O$9*DELTAWEIGHT(S1892,$AH$4,AK1892:AN1892))</f>
        <v>0.5774,0.5774,0.5774</v>
      </c>
      <c r="Z1895" s="5" t="str">
        <v>0.554180132579735,0.484701877644226,0.5774</v>
      </c>
      <c r="AA1895" s="5" t="str">
        <v>0.647385851497802,0.606276501076722,0.5774</v>
      </c>
      <c r="AB1895" s="5" t="str">
        <v>0.554969302481317,0.466481066280128,0.5774</v>
      </c>
      <c r="AC1895" s="5" cm="1">
        <f t="array" ref="AC1895">SIGMOID(SUM(GETVECTOR(Y1895)*GETVECTOR(_xlfn.CONCAT($S1895,",",$AH$4)))+U1895)</f>
        <v>0.50372029216782388</v>
      </c>
      <c r="AD1895" s="5" cm="1">
        <f t="array" ref="AD1895">SIGMOID(SUM(GETVECTOR(Z1895)*GETVECTOR(_xlfn.CONCAT($S1895,",",$AH$4)))+V1895)</f>
        <v>0.48947806600699606</v>
      </c>
      <c r="AE1895" s="5" cm="1">
        <f t="array" ref="AE1895">TANH(SUM(GETVECTOR(AA1895)*GETVECTOR(_xlfn.CONCAT($S1895,",",$AH$4)))+W1895)</f>
        <v>0.68471095867511722</v>
      </c>
      <c r="AF1895" s="5" cm="1">
        <f t="array" ref="AF1895">SIGMOID(SUM(GETVECTOR(AB1895)*GETVECTOR(_xlfn.CONCAT($S1895,",",$AH$4)))+X1895)</f>
        <v>0.47357923552978493</v>
      </c>
      <c r="AG1895" s="5">
        <f t="shared" ref="AG1895:AG1946" si="699">AC1895*$AG$4+AE1895*AD1895</f>
        <v>0.33515099582609259</v>
      </c>
      <c r="AH1895" s="40">
        <f t="shared" ref="AH1895:AH1946" si="700">AF1895*TANH(AG1895)</f>
        <v>0.15303313000482469</v>
      </c>
      <c r="AI1895" s="3">
        <f t="shared" ref="AI1895:AI1946" si="701">AH1895-T1895+0</f>
        <v>-0.84696686999517534</v>
      </c>
      <c r="AJ1895" s="3">
        <f t="shared" ref="AJ1895:AJ1946" si="702">AI1895*AF1895*(1-TANH(AG1895)^2)+$AJ$4*$AC$4</f>
        <v>-0.35922225632797361</v>
      </c>
      <c r="AK1895" s="3">
        <f t="shared" ref="AK1895:AK1946" si="703">AJ1895*$AG$4*AC1895*(1-AC1895)</f>
        <v>0</v>
      </c>
      <c r="AL1895" s="3">
        <f t="shared" ref="AL1895:AL1946" si="704">AJ1895*AE1895*AD1895*(1-AD1895)</f>
        <v>-6.1463622997892105E-2</v>
      </c>
      <c r="AM1895" s="3">
        <f t="shared" ref="AM1895:AM1946" si="705">AJ1895*AD1895*(1-AE1895^2)</f>
        <v>-9.3396531649871314E-2</v>
      </c>
      <c r="AN1895" s="3">
        <f t="shared" ref="AN1895:AN1946" si="706">AI1895*TANH(AG1895)*AF1895*(1-AF1895)</f>
        <v>-6.8231496294453589E-2</v>
      </c>
      <c r="AO1895" s="3" t="str" cm="1">
        <f t="array" ref="AO1895">GETVECTOR(Y1895,2)</f>
        <v>0.5774</v>
      </c>
      <c r="AP1895" s="3" t="str" cm="1">
        <f t="array" ref="AP1895">GETVECTOR(Z1895,2)</f>
        <v>0.5774</v>
      </c>
      <c r="AQ1895" s="3" t="str" cm="1">
        <f t="array" ref="AQ1895">GETVECTOR(AA1895,2)</f>
        <v>0.5774</v>
      </c>
      <c r="AR1895" s="3" t="str" cm="1">
        <f t="array" ref="AR1895">GETVECTOR(AB1895,2)</f>
        <v>0.5774</v>
      </c>
      <c r="AS1895" s="3" cm="1">
        <f t="array" ref="AS1895">SUM(AK1895:AN1895*AO1895:AR1895)</f>
        <v>-0.1288131192540361</v>
      </c>
      <c r="AT1895" s="51">
        <f t="shared" ref="AT1895:AT1946" si="707">AVERAGE((T1895-AH1895)^2)</f>
        <v>0.71735287886942423</v>
      </c>
      <c r="AU1895" s="48">
        <f t="shared" ref="AU1895:AU1946" si="708">SQRT(AT1895)</f>
        <v>0.84696686999517534</v>
      </c>
      <c r="AV1895" s="56">
        <f>AVERAGE(AT1895:AT1946)</f>
        <v>6.5840567332310709E-2</v>
      </c>
      <c r="AW1895" s="56">
        <f>SQRT(AV1895)</f>
        <v>0.2565941685469697</v>
      </c>
    </row>
    <row r="1896" spans="1:49" ht="15" customHeight="1" x14ac:dyDescent="0.25">
      <c r="A1896" s="11">
        <f t="shared" si="695"/>
        <v>1893</v>
      </c>
      <c r="B1896" s="29">
        <v>32940</v>
      </c>
      <c r="C1896" s="25">
        <v>21</v>
      </c>
      <c r="D1896" s="12">
        <v>32.4</v>
      </c>
      <c r="E1896" s="25">
        <v>26.4</v>
      </c>
      <c r="F1896" s="35">
        <v>86</v>
      </c>
      <c r="G1896" s="25">
        <v>6</v>
      </c>
      <c r="H1896" s="13">
        <v>0</v>
      </c>
      <c r="I1896" s="25">
        <v>0</v>
      </c>
      <c r="J1896" s="12">
        <v>0</v>
      </c>
      <c r="K1896" s="12">
        <v>2</v>
      </c>
      <c r="L1896" s="25" t="s">
        <v>11</v>
      </c>
      <c r="M1896" s="10"/>
      <c r="N1896" s="15"/>
      <c r="O1896" s="15"/>
      <c r="P1896" s="4"/>
      <c r="Q1896" s="54"/>
      <c r="R1896" s="42">
        <f t="shared" si="696"/>
        <v>2.0618556701030927E-2</v>
      </c>
      <c r="S1896" s="44" t="str" cm="1">
        <f t="array" ref="S1896">SETVECTOR(R1896:R1897)</f>
        <v>0.0206185567010309,1</v>
      </c>
      <c r="T1896" s="44">
        <f t="shared" ref="T1896:T1946" si="709">R1898</f>
        <v>0.52577319587628868</v>
      </c>
      <c r="U1896" s="5">
        <f t="shared" ref="U1896:U1946" si="710">U1895-$O$9*SUM(AK1895)</f>
        <v>0</v>
      </c>
      <c r="V1896" s="5">
        <f t="shared" ref="V1896:V1946" si="711">V1895-$O$9*SUM(AL1895)</f>
        <v>-4.879803986481715E-2</v>
      </c>
      <c r="W1896" s="5">
        <f t="shared" ref="W1896:W1946" si="712">W1895-$O$9*SUM(AM1895)</f>
        <v>0.83143180657460902</v>
      </c>
      <c r="X1896" s="5">
        <f t="shared" ref="X1896:X1946" si="713">X1895-$O$9*SUM(AN1895)</f>
        <v>-0.1114372698980253</v>
      </c>
      <c r="Y1896" s="5" t="str" cm="1">
        <f t="array" ref="Y1896:AB1896">SETMATRIX(GETMATRIX(Y1895:AB1895)-$O$9*DELTAWEIGHT(S1895,$AH$4,AK1895:AN1895))</f>
        <v>0.5774,0.5774,0.5774</v>
      </c>
      <c r="Z1896" s="5" t="str">
        <v>0.554211093949555,0.484825723123506,0.5774</v>
      </c>
      <c r="AA1896" s="5" t="str">
        <v>0.647439342973168,0.606490466978184,0.5774</v>
      </c>
      <c r="AB1896" s="5" t="str">
        <v>0.555003314624912,0.46661711485451,0.5774</v>
      </c>
      <c r="AC1896" s="5" cm="1">
        <f t="array" ref="AC1896">SIGMOID(SUM(GETVECTOR(Y1896)*GETVECTOR(_xlfn.CONCAT($S1896,",",$AH$4)))+U1896)</f>
        <v>0.64320570002646305</v>
      </c>
      <c r="AD1896" s="5" cm="1">
        <f t="array" ref="AD1896">SIGMOID(SUM(GETVECTOR(Z1896)*GETVECTOR(_xlfn.CONCAT($S1896,",",$AH$4)))+V1896)</f>
        <v>0.61003389976179434</v>
      </c>
      <c r="AE1896" s="5" cm="1">
        <f t="array" ref="AE1896">TANH(SUM(GETVECTOR(AA1896)*GETVECTOR(_xlfn.CONCAT($S1896,",",$AH$4)))+W1896)</f>
        <v>0.89594401439784754</v>
      </c>
      <c r="AF1896" s="5" cm="1">
        <f t="array" ref="AF1896">SIGMOID(SUM(GETVECTOR(AB1896)*GETVECTOR(_xlfn.CONCAT($S1896,",",$AH$4)))+X1896)</f>
        <v>0.59064277616893035</v>
      </c>
      <c r="AG1896" s="5">
        <f t="shared" si="699"/>
        <v>0.54655622107135615</v>
      </c>
      <c r="AH1896" s="40">
        <f t="shared" si="700"/>
        <v>0.29410154719228565</v>
      </c>
      <c r="AI1896" s="3">
        <f t="shared" si="701"/>
        <v>-0.23167164868400303</v>
      </c>
      <c r="AJ1896" s="3">
        <f t="shared" si="702"/>
        <v>-0.10290840820186323</v>
      </c>
      <c r="AK1896" s="3">
        <f t="shared" si="703"/>
        <v>0</v>
      </c>
      <c r="AL1896" s="3">
        <f t="shared" si="704"/>
        <v>-2.1933733274355872E-2</v>
      </c>
      <c r="AM1896" s="3">
        <f t="shared" si="705"/>
        <v>-1.2385039786632464E-2</v>
      </c>
      <c r="AN1896" s="3">
        <f t="shared" si="706"/>
        <v>-2.7891550482559639E-2</v>
      </c>
      <c r="AO1896" s="3" t="str" cm="1">
        <f t="array" ref="AO1896">GETVECTOR(Y1896,2)</f>
        <v>0.5774</v>
      </c>
      <c r="AP1896" s="3" t="str" cm="1">
        <f t="array" ref="AP1896">GETVECTOR(Z1896,2)</f>
        <v>0.5774</v>
      </c>
      <c r="AQ1896" s="3" t="str" cm="1">
        <f t="array" ref="AQ1896">GETVECTOR(AA1896,2)</f>
        <v>0.5774</v>
      </c>
      <c r="AR1896" s="3" t="str" cm="1">
        <f t="array" ref="AR1896">GETVECTOR(AB1896,2)</f>
        <v>0.5774</v>
      </c>
      <c r="AS1896" s="3" cm="1">
        <f t="array" ref="AS1896">SUM(AK1896:AN1896*AO1896:AR1896)</f>
        <v>-3.5920240814044602E-2</v>
      </c>
      <c r="AT1896" s="51">
        <f t="shared" si="707"/>
        <v>5.3671752803964121E-2</v>
      </c>
      <c r="AU1896" s="48">
        <f t="shared" si="708"/>
        <v>0.23167164868400303</v>
      </c>
      <c r="AV1896" s="56"/>
      <c r="AW1896" s="56"/>
    </row>
    <row r="1897" spans="1:49" ht="15" customHeight="1" x14ac:dyDescent="0.25">
      <c r="A1897" s="11">
        <f t="shared" si="695"/>
        <v>1894</v>
      </c>
      <c r="B1897" s="29">
        <v>32941</v>
      </c>
      <c r="C1897" s="25">
        <v>22</v>
      </c>
      <c r="D1897" s="12">
        <v>32.799999999999997</v>
      </c>
      <c r="E1897" s="25">
        <v>26.2</v>
      </c>
      <c r="F1897" s="35">
        <v>84</v>
      </c>
      <c r="G1897" s="25">
        <v>17</v>
      </c>
      <c r="H1897" s="13">
        <v>0</v>
      </c>
      <c r="I1897" s="25">
        <v>0</v>
      </c>
      <c r="J1897" s="12">
        <v>0</v>
      </c>
      <c r="K1897" s="12">
        <v>0</v>
      </c>
      <c r="L1897" s="25" t="s">
        <v>11</v>
      </c>
      <c r="M1897" s="10"/>
      <c r="N1897" s="15"/>
      <c r="O1897" s="15"/>
      <c r="P1897" s="4"/>
      <c r="Q1897" s="54"/>
      <c r="R1897" s="42">
        <f t="shared" si="696"/>
        <v>1</v>
      </c>
      <c r="S1897" s="44" t="str" cm="1">
        <f t="array" ref="S1897">SETVECTOR(R1897:R1898)</f>
        <v>1,0.525773195876289</v>
      </c>
      <c r="T1897" s="44">
        <f t="shared" si="709"/>
        <v>0.62061855670103094</v>
      </c>
      <c r="U1897" s="5">
        <f t="shared" si="710"/>
        <v>0</v>
      </c>
      <c r="V1897" s="5">
        <f t="shared" si="711"/>
        <v>-4.6604666537381566E-2</v>
      </c>
      <c r="W1897" s="5">
        <f t="shared" si="712"/>
        <v>0.83267031055327223</v>
      </c>
      <c r="X1897" s="5">
        <f t="shared" si="713"/>
        <v>-0.10864811484976933</v>
      </c>
      <c r="Y1897" s="5" t="str" cm="1">
        <f t="array" ref="Y1897:AB1897">SETMATRIX(GETMATRIX(Y1896:AB1896)-$O$9*DELTAWEIGHT(S1896,$AH$4,AK1896:AN1896))</f>
        <v>0.5774,0.5774,0.5774</v>
      </c>
      <c r="Z1897" s="5" t="str">
        <v>0.554254466694744,0.486929301265153,0.5774</v>
      </c>
      <c r="AA1897" s="5" t="str">
        <v>0.647466096997593,0.607788037162786,0.5774</v>
      </c>
      <c r="AB1897" s="5" t="str">
        <v>0.555058150736522,0.469276666267575,0.5774</v>
      </c>
      <c r="AC1897" s="5" cm="1">
        <f t="array" ref="AC1897">SIGMOID(SUM(GETVECTOR(Y1897)*GETVECTOR(_xlfn.CONCAT($S1897,",",$AH$4)))+U1897)</f>
        <v>0.70702555896734465</v>
      </c>
      <c r="AD1897" s="5" cm="1">
        <f t="array" ref="AD1897">SIGMOID(SUM(GETVECTOR(Z1897)*GETVECTOR(_xlfn.CONCAT($S1897,",",$AH$4)))+V1897)</f>
        <v>0.68214873667218301</v>
      </c>
      <c r="AE1897" s="5" cm="1">
        <f t="array" ref="AE1897">TANH(SUM(GETVECTOR(AA1897)*GETVECTOR(_xlfn.CONCAT($S1897,",",$AH$4)))+W1897)</f>
        <v>0.94677442528575217</v>
      </c>
      <c r="AF1897" s="5" cm="1">
        <f t="array" ref="AF1897">SIGMOID(SUM(GETVECTOR(AB1897)*GETVECTOR(_xlfn.CONCAT($S1897,",",$AH$4)))+X1897)</f>
        <v>0.66666576619949869</v>
      </c>
      <c r="AG1897" s="5">
        <f t="shared" si="699"/>
        <v>0.64584097812220798</v>
      </c>
      <c r="AH1897" s="40">
        <f t="shared" si="700"/>
        <v>0.37924180997131363</v>
      </c>
      <c r="AI1897" s="3">
        <f t="shared" si="701"/>
        <v>-0.24137674672971732</v>
      </c>
      <c r="AJ1897" s="3">
        <f t="shared" si="702"/>
        <v>-0.10884376275404213</v>
      </c>
      <c r="AK1897" s="3">
        <f t="shared" si="703"/>
        <v>0</v>
      </c>
      <c r="AL1897" s="3">
        <f t="shared" si="704"/>
        <v>-2.2343596821725802E-2</v>
      </c>
      <c r="AM1897" s="3">
        <f t="shared" si="705"/>
        <v>-7.6934054007928507E-3</v>
      </c>
      <c r="AN1897" s="3">
        <f t="shared" si="706"/>
        <v>-3.0513467200491962E-2</v>
      </c>
      <c r="AO1897" s="3" t="str" cm="1">
        <f t="array" ref="AO1897">GETVECTOR(Y1897,2)</f>
        <v>0.5774</v>
      </c>
      <c r="AP1897" s="3" t="str" cm="1">
        <f t="array" ref="AP1897">GETVECTOR(Z1897,2)</f>
        <v>0.5774</v>
      </c>
      <c r="AQ1897" s="3" t="str" cm="1">
        <f t="array" ref="AQ1897">GETVECTOR(AA1897,2)</f>
        <v>0.5774</v>
      </c>
      <c r="AR1897" s="3" t="str" cm="1">
        <f t="array" ref="AR1897">GETVECTOR(AB1897,2)</f>
        <v>0.5774</v>
      </c>
      <c r="AS1897" s="3" cm="1">
        <f t="array" ref="AS1897">SUM(AK1897:AN1897*AO1897:AR1897)</f>
        <v>-3.4961841044846328E-2</v>
      </c>
      <c r="AT1897" s="51">
        <f t="shared" si="707"/>
        <v>5.8262733861822097E-2</v>
      </c>
      <c r="AU1897" s="48">
        <f t="shared" si="708"/>
        <v>0.24137674672971732</v>
      </c>
      <c r="AV1897" s="56"/>
      <c r="AW1897" s="56"/>
    </row>
    <row r="1898" spans="1:49" ht="15" customHeight="1" x14ac:dyDescent="0.25">
      <c r="A1898" s="11">
        <f t="shared" si="695"/>
        <v>1895</v>
      </c>
      <c r="B1898" s="29">
        <v>32942</v>
      </c>
      <c r="C1898" s="25">
        <v>23</v>
      </c>
      <c r="D1898" s="12">
        <v>33.200000000000003</v>
      </c>
      <c r="E1898" s="25">
        <v>26.8</v>
      </c>
      <c r="F1898" s="35">
        <v>85</v>
      </c>
      <c r="G1898" s="25">
        <v>0</v>
      </c>
      <c r="H1898" s="13">
        <v>0</v>
      </c>
      <c r="I1898" s="25">
        <v>0</v>
      </c>
      <c r="J1898" s="12">
        <v>0</v>
      </c>
      <c r="K1898" s="12">
        <v>0</v>
      </c>
      <c r="L1898" s="25" t="s">
        <v>11</v>
      </c>
      <c r="M1898" s="10"/>
      <c r="N1898" s="15"/>
      <c r="O1898" s="15"/>
      <c r="P1898" s="4"/>
      <c r="Q1898" s="54"/>
      <c r="R1898" s="42">
        <f t="shared" si="696"/>
        <v>0.52577319587628868</v>
      </c>
      <c r="S1898" s="44" t="str" cm="1">
        <f t="array" ref="S1898">SETVECTOR(R1898:R1899)</f>
        <v>0.525773195876289,0.620618556701031</v>
      </c>
      <c r="T1898" s="44">
        <f t="shared" si="709"/>
        <v>0.23711340206185566</v>
      </c>
      <c r="U1898" s="5">
        <f t="shared" si="710"/>
        <v>0</v>
      </c>
      <c r="V1898" s="5">
        <f t="shared" si="711"/>
        <v>-4.4370306855208985E-2</v>
      </c>
      <c r="W1898" s="5">
        <f t="shared" si="712"/>
        <v>0.8334396510933515</v>
      </c>
      <c r="X1898" s="5">
        <f t="shared" si="713"/>
        <v>-0.10559676812972013</v>
      </c>
      <c r="Y1898" s="5" t="str" cm="1">
        <f t="array" ref="Y1898:AB1898">SETMATRIX(GETMATRIX(Y1897:AB1897)-$O$9*DELTAWEIGHT(S1897,$AH$4,AK1897:AN1897))</f>
        <v>0.5774,0.5774,0.5774</v>
      </c>
      <c r="Z1898" s="5" t="str">
        <v>0.556349886248057,0.4880310167004,0.5774</v>
      </c>
      <c r="AA1898" s="5" t="str">
        <v>0.648240647569363,0.608195275092273,0.5774</v>
      </c>
      <c r="AB1898" s="5" t="str">
        <v>0.557909606218792,0.470775885129387,0.5774</v>
      </c>
      <c r="AC1898" s="5" cm="1">
        <f t="array" ref="AC1898">SIGMOID(SUM(GETVECTOR(Y1898)*GETVECTOR(_xlfn.CONCAT($S1898,",",$AH$4)))+U1898)</f>
        <v>0.65969303906938159</v>
      </c>
      <c r="AD1898" s="5" cm="1">
        <f t="array" ref="AD1898">SIGMOID(SUM(GETVECTOR(Z1898)*GETVECTOR(_xlfn.CONCAT($S1898,",",$AH$4)))+V1898)</f>
        <v>0.63437328636103929</v>
      </c>
      <c r="AE1898" s="5" cm="1">
        <f t="array" ref="AE1898">TANH(SUM(GETVECTOR(AA1898)*GETVECTOR(_xlfn.CONCAT($S1898,",",$AH$4)))+W1898)</f>
        <v>0.91406957492089225</v>
      </c>
      <c r="AF1898" s="5" cm="1">
        <f t="array" ref="AF1898">SIGMOID(SUM(GETVECTOR(AB1898)*GETVECTOR(_xlfn.CONCAT($S1898,",",$AH$4)))+X1898)</f>
        <v>0.61772648041075351</v>
      </c>
      <c r="AG1898" s="5">
        <f t="shared" si="699"/>
        <v>0.57986132020520464</v>
      </c>
      <c r="AH1898" s="40">
        <f t="shared" si="700"/>
        <v>0.32280200783241447</v>
      </c>
      <c r="AI1898" s="3">
        <f t="shared" si="701"/>
        <v>8.5688605770558812E-2</v>
      </c>
      <c r="AJ1898" s="3">
        <f t="shared" si="702"/>
        <v>3.847774603106114E-2</v>
      </c>
      <c r="AK1898" s="3">
        <f t="shared" si="703"/>
        <v>0</v>
      </c>
      <c r="AL1898" s="3">
        <f t="shared" si="704"/>
        <v>8.1577742455914339E-3</v>
      </c>
      <c r="AM1898" s="3">
        <f t="shared" si="705"/>
        <v>4.0147563193366383E-3</v>
      </c>
      <c r="AN1898" s="3">
        <f t="shared" si="706"/>
        <v>1.0573859100612917E-2</v>
      </c>
      <c r="AO1898" s="3" t="str" cm="1">
        <f t="array" ref="AO1898">GETVECTOR(Y1898,2)</f>
        <v>0.5774</v>
      </c>
      <c r="AP1898" s="3" t="str" cm="1">
        <f t="array" ref="AP1898">GETVECTOR(Z1898,2)</f>
        <v>0.5774</v>
      </c>
      <c r="AQ1898" s="3" t="str" cm="1">
        <f t="array" ref="AQ1898">GETVECTOR(AA1898,2)</f>
        <v>0.5774</v>
      </c>
      <c r="AR1898" s="3" t="str" cm="1">
        <f t="array" ref="AR1898">GETVECTOR(AB1898,2)</f>
        <v>0.5774</v>
      </c>
      <c r="AS1898" s="3" cm="1">
        <f t="array" ref="AS1898">SUM(AK1898:AN1898*AO1898:AR1898)</f>
        <v>1.3133765392883367E-2</v>
      </c>
      <c r="AT1898" s="51">
        <f t="shared" si="707"/>
        <v>7.3425371589022452E-3</v>
      </c>
      <c r="AU1898" s="48">
        <f t="shared" si="708"/>
        <v>8.5688605770558812E-2</v>
      </c>
      <c r="AV1898" s="56"/>
      <c r="AW1898" s="56"/>
    </row>
    <row r="1899" spans="1:49" ht="15" customHeight="1" x14ac:dyDescent="0.25">
      <c r="A1899" s="11">
        <f t="shared" si="695"/>
        <v>1896</v>
      </c>
      <c r="B1899" s="29">
        <v>32943</v>
      </c>
      <c r="C1899" s="25">
        <v>20</v>
      </c>
      <c r="D1899" s="12">
        <v>33.6</v>
      </c>
      <c r="E1899" s="25">
        <v>26.5</v>
      </c>
      <c r="F1899" s="35">
        <v>88</v>
      </c>
      <c r="G1899" s="25">
        <v>0</v>
      </c>
      <c r="H1899" s="13">
        <v>0</v>
      </c>
      <c r="I1899" s="25">
        <v>0</v>
      </c>
      <c r="J1899" s="12">
        <v>0</v>
      </c>
      <c r="K1899" s="12">
        <v>1</v>
      </c>
      <c r="L1899" s="25" t="s">
        <v>11</v>
      </c>
      <c r="M1899" s="10"/>
      <c r="N1899" s="15"/>
      <c r="O1899" s="15"/>
      <c r="P1899" s="4"/>
      <c r="Q1899" s="54"/>
      <c r="R1899" s="42">
        <f t="shared" si="696"/>
        <v>0.62061855670103094</v>
      </c>
      <c r="S1899" s="44" t="str" cm="1">
        <f t="array" ref="S1899">SETVECTOR(R1899:R1900)</f>
        <v>0.620618556701031,0.237113402061856</v>
      </c>
      <c r="T1899" s="44">
        <f t="shared" si="709"/>
        <v>0.10309278350515463</v>
      </c>
      <c r="U1899" s="5">
        <f t="shared" si="710"/>
        <v>0</v>
      </c>
      <c r="V1899" s="5">
        <f t="shared" si="711"/>
        <v>-4.5186084279768127E-2</v>
      </c>
      <c r="W1899" s="5">
        <f t="shared" si="712"/>
        <v>0.83303817546141778</v>
      </c>
      <c r="X1899" s="5">
        <f t="shared" si="713"/>
        <v>-0.10665415403978143</v>
      </c>
      <c r="Y1899" s="5" t="str" cm="1">
        <f t="array" ref="Y1899:AB1899">SETMATRIX(GETMATRIX(Y1898:AB1898)-$O$9*DELTAWEIGHT(S1898,$AH$4,AK1898:AN1898))</f>
        <v>0.5774,0.5774,0.5774</v>
      </c>
      <c r="Z1899" s="5" t="str">
        <v>0.555871617772883,0.48746647234343,0.5774</v>
      </c>
      <c r="AA1899" s="5" t="str">
        <v>0.647985122294184,0.607893655061571,0.5774</v>
      </c>
      <c r="AB1899" s="5" t="str">
        <v>0.557292759790732,0.470047764443716,0.5774</v>
      </c>
      <c r="AC1899" s="5" cm="1">
        <f t="array" ref="AC1899">SIGMOID(SUM(GETVECTOR(Y1899)*GETVECTOR(_xlfn.CONCAT($S1899,",",$AH$4)))+U1899)</f>
        <v>0.62134345895524834</v>
      </c>
      <c r="AD1899" s="5" cm="1">
        <f t="array" ref="AD1899">SIGMOID(SUM(GETVECTOR(Z1899)*GETVECTOR(_xlfn.CONCAT($S1899,",",$AH$4)))+V1899)</f>
        <v>0.60237791389566631</v>
      </c>
      <c r="AE1899" s="5" cm="1">
        <f t="array" ref="AE1899">TANH(SUM(GETVECTOR(AA1899)*GETVECTOR(_xlfn.CONCAT($S1899,",",$AH$4)))+W1899)</f>
        <v>0.88080103759139294</v>
      </c>
      <c r="AF1899" s="5" cm="1">
        <f t="array" ref="AF1899">SIGMOID(SUM(GETVECTOR(AB1899)*GETVECTOR(_xlfn.CONCAT($S1899,",",$AH$4)))+X1899)</f>
        <v>0.58677924228826928</v>
      </c>
      <c r="AG1899" s="5">
        <f t="shared" si="699"/>
        <v>0.53057509158144167</v>
      </c>
      <c r="AH1899" s="40">
        <f t="shared" si="700"/>
        <v>0.28506942646582961</v>
      </c>
      <c r="AI1899" s="3">
        <f t="shared" si="701"/>
        <v>0.18197664296067498</v>
      </c>
      <c r="AJ1899" s="3">
        <f t="shared" si="702"/>
        <v>8.1577699793712363E-2</v>
      </c>
      <c r="AK1899" s="3">
        <f t="shared" si="703"/>
        <v>0</v>
      </c>
      <c r="AL1899" s="3">
        <f t="shared" si="704"/>
        <v>1.7210314741291147E-2</v>
      </c>
      <c r="AM1899" s="3">
        <f t="shared" si="705"/>
        <v>1.1016809161178732E-2</v>
      </c>
      <c r="AN1899" s="3">
        <f t="shared" si="706"/>
        <v>2.1436230621726435E-2</v>
      </c>
      <c r="AO1899" s="3" t="str" cm="1">
        <f t="array" ref="AO1899">GETVECTOR(Y1899,2)</f>
        <v>0.5774</v>
      </c>
      <c r="AP1899" s="3" t="str" cm="1">
        <f t="array" ref="AP1899">GETVECTOR(Z1899,2)</f>
        <v>0.5774</v>
      </c>
      <c r="AQ1899" s="3" t="str" cm="1">
        <f t="array" ref="AQ1899">GETVECTOR(AA1899,2)</f>
        <v>0.5774</v>
      </c>
      <c r="AR1899" s="3" t="str" cm="1">
        <f t="array" ref="AR1899">GETVECTOR(AB1899,2)</f>
        <v>0.5774</v>
      </c>
      <c r="AS1899" s="3" cm="1">
        <f t="array" ref="AS1899">SUM(AK1899:AN1899*AO1899:AR1899)</f>
        <v>2.8675620902270955E-2</v>
      </c>
      <c r="AT1899" s="51">
        <f t="shared" si="707"/>
        <v>3.311549858323698E-2</v>
      </c>
      <c r="AU1899" s="48">
        <f t="shared" si="708"/>
        <v>0.18197664296067498</v>
      </c>
      <c r="AV1899" s="56"/>
      <c r="AW1899" s="56"/>
    </row>
    <row r="1900" spans="1:49" ht="15" customHeight="1" x14ac:dyDescent="0.25">
      <c r="A1900" s="11">
        <f t="shared" si="695"/>
        <v>1897</v>
      </c>
      <c r="B1900" s="29">
        <v>32944</v>
      </c>
      <c r="C1900" s="25">
        <v>23</v>
      </c>
      <c r="D1900" s="12">
        <v>34</v>
      </c>
      <c r="E1900" s="25">
        <v>26.7</v>
      </c>
      <c r="F1900" s="35">
        <v>82</v>
      </c>
      <c r="G1900" s="25">
        <v>43</v>
      </c>
      <c r="H1900" s="13">
        <v>0</v>
      </c>
      <c r="I1900" s="25">
        <v>0</v>
      </c>
      <c r="J1900" s="12">
        <v>0</v>
      </c>
      <c r="K1900" s="12">
        <v>1</v>
      </c>
      <c r="L1900" s="25" t="s">
        <v>11</v>
      </c>
      <c r="M1900" s="10"/>
      <c r="N1900" s="15"/>
      <c r="O1900" s="15"/>
      <c r="P1900" s="4"/>
      <c r="Q1900" s="54"/>
      <c r="R1900" s="42">
        <f t="shared" si="696"/>
        <v>0.23711340206185566</v>
      </c>
      <c r="S1900" s="44" t="str" cm="1">
        <f t="array" ref="S1900">SETVECTOR(R1900:R1901)</f>
        <v>0.237113402061856,0.103092783505155</v>
      </c>
      <c r="T1900" s="44">
        <f t="shared" si="709"/>
        <v>0.17525773195876287</v>
      </c>
      <c r="U1900" s="5">
        <f t="shared" si="710"/>
        <v>0</v>
      </c>
      <c r="V1900" s="5">
        <f t="shared" si="711"/>
        <v>-4.6907115753897242E-2</v>
      </c>
      <c r="W1900" s="5">
        <f t="shared" si="712"/>
        <v>0.83193649454529994</v>
      </c>
      <c r="X1900" s="5">
        <f t="shared" si="713"/>
        <v>-0.10879777710195407</v>
      </c>
      <c r="Y1900" s="5" t="str" cm="1">
        <f t="array" ref="Y1900:AB1900">SETMATRIX(GETMATRIX(Y1899:AB1899)-$O$9*DELTAWEIGHT(S1899,$AH$4,AK1899:AN1899))</f>
        <v>0.5774,0.5774,0.5774</v>
      </c>
      <c r="Z1900" s="5" t="str">
        <v>0.554767453260018,0.487044615469744,0.5774</v>
      </c>
      <c r="AA1900" s="5" t="str">
        <v>0.647211962866777,0.607598261924854,0.5774</v>
      </c>
      <c r="AB1900" s="5" t="str">
        <v>0.555926149860858,0.469525637726322,0.5774</v>
      </c>
      <c r="AC1900" s="5" cm="1">
        <f t="array" ref="AC1900">SIGMOID(SUM(GETVECTOR(Y1900)*GETVECTOR(_xlfn.CONCAT($S1900,",",$AH$4)))+U1900)</f>
        <v>0.54895145763587516</v>
      </c>
      <c r="AD1900" s="5" cm="1">
        <f t="array" ref="AD1900">SIGMOID(SUM(GETVECTOR(Z1900)*GETVECTOR(_xlfn.CONCAT($S1900,",",$AH$4)))+V1900)</f>
        <v>0.53366062647395229</v>
      </c>
      <c r="AE1900" s="5" cm="1">
        <f t="array" ref="AE1900">TANH(SUM(GETVECTOR(AA1900)*GETVECTOR(_xlfn.CONCAT($S1900,",",$AH$4)))+W1900)</f>
        <v>0.78104244989523341</v>
      </c>
      <c r="AF1900" s="5" cm="1">
        <f t="array" ref="AF1900">SIGMOID(SUM(GETVECTOR(AB1900)*GETVECTOR(_xlfn.CONCAT($S1900,",",$AH$4)))+X1900)</f>
        <v>0.51784852998287034</v>
      </c>
      <c r="AG1900" s="5">
        <f t="shared" si="699"/>
        <v>0.41681160311384075</v>
      </c>
      <c r="AH1900" s="40">
        <f t="shared" si="700"/>
        <v>0.20415711427530783</v>
      </c>
      <c r="AI1900" s="3">
        <f t="shared" si="701"/>
        <v>2.8899382316544958E-2</v>
      </c>
      <c r="AJ1900" s="3">
        <f t="shared" si="702"/>
        <v>1.263947512582653E-2</v>
      </c>
      <c r="AK1900" s="3">
        <f t="shared" si="703"/>
        <v>0</v>
      </c>
      <c r="AL1900" s="3">
        <f t="shared" si="704"/>
        <v>2.4568063433287619E-3</v>
      </c>
      <c r="AM1900" s="3">
        <f t="shared" si="705"/>
        <v>2.6304399821550804E-3</v>
      </c>
      <c r="AN1900" s="3">
        <f t="shared" si="706"/>
        <v>2.8447006633739056E-3</v>
      </c>
      <c r="AO1900" s="3" t="str" cm="1">
        <f t="array" ref="AO1900">GETVECTOR(Y1900,2)</f>
        <v>0.5774</v>
      </c>
      <c r="AP1900" s="3" t="str" cm="1">
        <f t="array" ref="AP1900">GETVECTOR(Z1900,2)</f>
        <v>0.5774</v>
      </c>
      <c r="AQ1900" s="3" t="str" cm="1">
        <f t="array" ref="AQ1900">GETVECTOR(AA1900,2)</f>
        <v>0.5774</v>
      </c>
      <c r="AR1900" s="3" t="str" cm="1">
        <f t="array" ref="AR1900">GETVECTOR(AB1900,2)</f>
        <v>0.5774</v>
      </c>
      <c r="AS1900" s="3" cm="1">
        <f t="array" ref="AS1900">SUM(AK1900:AN1900*AO1900:AR1900)</f>
        <v>4.5799061913664642E-3</v>
      </c>
      <c r="AT1900" s="51">
        <f t="shared" si="707"/>
        <v>8.3517429827783141E-4</v>
      </c>
      <c r="AU1900" s="48">
        <f t="shared" si="708"/>
        <v>2.8899382316544958E-2</v>
      </c>
      <c r="AV1900" s="56"/>
      <c r="AW1900" s="56"/>
    </row>
    <row r="1901" spans="1:49" ht="15" customHeight="1" x14ac:dyDescent="0.25">
      <c r="A1901" s="11">
        <f t="shared" si="695"/>
        <v>1898</v>
      </c>
      <c r="B1901" s="29">
        <v>32945</v>
      </c>
      <c r="C1901" s="25">
        <v>23</v>
      </c>
      <c r="D1901" s="12">
        <v>32.200000000000003</v>
      </c>
      <c r="E1901" s="25">
        <v>26.1</v>
      </c>
      <c r="F1901" s="35">
        <v>95</v>
      </c>
      <c r="G1901" s="25">
        <v>32</v>
      </c>
      <c r="H1901" s="13">
        <v>0</v>
      </c>
      <c r="I1901" s="25">
        <v>0</v>
      </c>
      <c r="J1901" s="12">
        <v>0</v>
      </c>
      <c r="K1901" s="12">
        <v>1</v>
      </c>
      <c r="L1901" s="25" t="s">
        <v>11</v>
      </c>
      <c r="M1901" s="10"/>
      <c r="N1901" s="15"/>
      <c r="O1901" s="15"/>
      <c r="P1901" s="4"/>
      <c r="Q1901" s="54"/>
      <c r="R1901" s="42">
        <f t="shared" si="696"/>
        <v>0.10309278350515463</v>
      </c>
      <c r="S1901" s="44" t="str" cm="1">
        <f t="array" ref="S1901">SETVECTOR(R1901:R1902)</f>
        <v>0.103092783505155,0.175257731958763</v>
      </c>
      <c r="T1901" s="44">
        <f t="shared" si="709"/>
        <v>2.0618556701030927E-2</v>
      </c>
      <c r="U1901" s="5">
        <f t="shared" si="710"/>
        <v>0</v>
      </c>
      <c r="V1901" s="5">
        <f t="shared" si="711"/>
        <v>-4.7152796388230118E-2</v>
      </c>
      <c r="W1901" s="5">
        <f t="shared" si="712"/>
        <v>0.83167345054708441</v>
      </c>
      <c r="X1901" s="5">
        <f t="shared" si="713"/>
        <v>-0.10908224716829146</v>
      </c>
      <c r="Y1901" s="5" t="str" cm="1">
        <f t="array" ref="Y1901:AB1901">SETMATRIX(GETMATRIX(Y1900:AB1900)-$O$9*DELTAWEIGHT(S1900,$AH$4,AK1900:AN1900))</f>
        <v>0.5774,0.5774,0.5774</v>
      </c>
      <c r="Z1901" s="5" t="str">
        <v>0.554710495468379,0.48701985121251,0.5774</v>
      </c>
      <c r="AA1901" s="5" t="str">
        <v>0.647143932620157,0.607568683556758,0.5774</v>
      </c>
      <c r="AB1901" s="5" t="str">
        <v>0.555860808814224,0.469497228575612,0.5774</v>
      </c>
      <c r="AC1901" s="5" cm="1">
        <f t="array" ref="AC1901">SIGMOID(SUM(GETVECTOR(Y1901)*GETVECTOR(_xlfn.CONCAT($S1901,",",$AH$4)))+U1901)</f>
        <v>0.54009362987552256</v>
      </c>
      <c r="AD1901" s="5" cm="1">
        <f t="array" ref="AD1901">SIGMOID(SUM(GETVECTOR(Z1901)*GETVECTOR(_xlfn.CONCAT($S1901,",",$AH$4)))+V1901)</f>
        <v>0.52382889658637044</v>
      </c>
      <c r="AE1901" s="5" cm="1">
        <f t="array" ref="AE1901">TANH(SUM(GETVECTOR(AA1901)*GETVECTOR(_xlfn.CONCAT($S1901,",",$AH$4)))+W1901)</f>
        <v>0.76363203612425734</v>
      </c>
      <c r="AF1901" s="5" cm="1">
        <f t="array" ref="AF1901">SIGMOID(SUM(GETVECTOR(AB1901)*GETVECTOR(_xlfn.CONCAT($S1901,",",$AH$4)))+X1901)</f>
        <v>0.50762591118289047</v>
      </c>
      <c r="AG1901" s="5">
        <f t="shared" si="699"/>
        <v>0.40001252688097311</v>
      </c>
      <c r="AH1901" s="40">
        <f t="shared" si="700"/>
        <v>0.19287737912273625</v>
      </c>
      <c r="AI1901" s="3">
        <f t="shared" si="701"/>
        <v>0.17225882242170532</v>
      </c>
      <c r="AJ1901" s="3">
        <f t="shared" si="702"/>
        <v>7.4818945817559449E-2</v>
      </c>
      <c r="AK1901" s="3">
        <f t="shared" si="703"/>
        <v>0</v>
      </c>
      <c r="AL1901" s="3">
        <f t="shared" si="704"/>
        <v>1.4251094284904779E-2</v>
      </c>
      <c r="AM1901" s="3">
        <f t="shared" si="705"/>
        <v>1.6337952544613659E-2</v>
      </c>
      <c r="AN1901" s="3">
        <f t="shared" si="706"/>
        <v>1.6359045495565924E-2</v>
      </c>
      <c r="AO1901" s="3" t="str" cm="1">
        <f t="array" ref="AO1901">GETVECTOR(Y1901,2)</f>
        <v>0.5774</v>
      </c>
      <c r="AP1901" s="3" t="str" cm="1">
        <f t="array" ref="AP1901">GETVECTOR(Z1901,2)</f>
        <v>0.5774</v>
      </c>
      <c r="AQ1901" s="3" t="str" cm="1">
        <f t="array" ref="AQ1901">GETVECTOR(AA1901,2)</f>
        <v>0.5774</v>
      </c>
      <c r="AR1901" s="3" t="str" cm="1">
        <f t="array" ref="AR1901">GETVECTOR(AB1901,2)</f>
        <v>0.5774</v>
      </c>
      <c r="AS1901" s="3" cm="1">
        <f t="array" ref="AS1901">SUM(AK1901:AN1901*AO1901:AR1901)</f>
        <v>2.7107828508503712E-2</v>
      </c>
      <c r="AT1901" s="51">
        <f t="shared" si="707"/>
        <v>2.9673101902112607E-2</v>
      </c>
      <c r="AU1901" s="48">
        <f t="shared" si="708"/>
        <v>0.17225882242170532</v>
      </c>
      <c r="AV1901" s="56"/>
      <c r="AW1901" s="56"/>
    </row>
    <row r="1902" spans="1:49" ht="15" customHeight="1" x14ac:dyDescent="0.25">
      <c r="A1902" s="11">
        <f t="shared" si="695"/>
        <v>1899</v>
      </c>
      <c r="B1902" s="29">
        <v>32946</v>
      </c>
      <c r="C1902" s="25">
        <v>23</v>
      </c>
      <c r="D1902" s="12">
        <v>31.8</v>
      </c>
      <c r="E1902" s="25">
        <v>26.7</v>
      </c>
      <c r="F1902" s="35">
        <v>88</v>
      </c>
      <c r="G1902" s="25">
        <v>111</v>
      </c>
      <c r="H1902" s="13">
        <v>0</v>
      </c>
      <c r="I1902" s="25">
        <v>0</v>
      </c>
      <c r="J1902" s="12">
        <v>0</v>
      </c>
      <c r="K1902" s="12">
        <v>0</v>
      </c>
      <c r="L1902" s="25" t="s">
        <v>11</v>
      </c>
      <c r="M1902" s="10"/>
      <c r="N1902" s="15"/>
      <c r="O1902" s="15"/>
      <c r="P1902" s="4"/>
      <c r="Q1902" s="54"/>
      <c r="R1902" s="42">
        <f t="shared" si="696"/>
        <v>0.17525773195876287</v>
      </c>
      <c r="S1902" s="44" t="str" cm="1">
        <f t="array" ref="S1902">SETVECTOR(R1902:R1903)</f>
        <v>0.175257731958763,0.0206185567010309</v>
      </c>
      <c r="T1902" s="44">
        <f t="shared" si="709"/>
        <v>1.0309278350515464E-3</v>
      </c>
      <c r="U1902" s="5">
        <f t="shared" si="710"/>
        <v>0</v>
      </c>
      <c r="V1902" s="5">
        <f t="shared" si="711"/>
        <v>-4.8577905816720598E-2</v>
      </c>
      <c r="W1902" s="5">
        <f t="shared" si="712"/>
        <v>0.83003965529262302</v>
      </c>
      <c r="X1902" s="5">
        <f t="shared" si="713"/>
        <v>-0.11071815171784805</v>
      </c>
      <c r="Y1902" s="5" t="str" cm="1">
        <f t="array" ref="Y1902:AB1902">SETMATRIX(GETMATRIX(Y1901:AB1901)-$O$9*DELTAWEIGHT(S1901,$AH$4,AK1901:AN1901))</f>
        <v>0.5774,0.5774,0.5774</v>
      </c>
      <c r="Z1902" s="5" t="str">
        <v>0.55456589937586,0.486774037855228,0.5774</v>
      </c>
      <c r="AA1902" s="5" t="str">
        <v>0.646958403247634,0.607253283623468,0.5774</v>
      </c>
      <c r="AB1902" s="5" t="str">
        <v>0.555696414635199,0.46921775847127,0.5774</v>
      </c>
      <c r="AC1902" s="5" cm="1">
        <f t="array" ref="AC1902">SIGMOID(SUM(GETVECTOR(Y1902)*GETVECTOR(_xlfn.CONCAT($S1902,",",$AH$4)))+U1902)</f>
        <v>0.52824464136378757</v>
      </c>
      <c r="AD1902" s="5" cm="1">
        <f t="array" ref="AD1902">SIGMOID(SUM(GETVECTOR(Z1902)*GETVECTOR(_xlfn.CONCAT($S1902,",",$AH$4)))+V1902)</f>
        <v>0.51465845678333388</v>
      </c>
      <c r="AE1902" s="5" cm="1">
        <f t="array" ref="AE1902">TANH(SUM(GETVECTOR(AA1902)*GETVECTOR(_xlfn.CONCAT($S1902,",",$AH$4)))+W1902)</f>
        <v>0.74246257335356236</v>
      </c>
      <c r="AF1902" s="5" cm="1">
        <f t="array" ref="AF1902">SIGMOID(SUM(GETVECTOR(AB1902)*GETVECTOR(_xlfn.CONCAT($S1902,",",$AH$4)))+X1902)</f>
        <v>0.49908663464767794</v>
      </c>
      <c r="AG1902" s="5">
        <f t="shared" si="699"/>
        <v>0.38211464222152725</v>
      </c>
      <c r="AH1902" s="40">
        <f t="shared" si="700"/>
        <v>0.18193829162237063</v>
      </c>
      <c r="AI1902" s="3">
        <f t="shared" si="701"/>
        <v>0.18090736378731909</v>
      </c>
      <c r="AJ1902" s="3">
        <f t="shared" si="702"/>
        <v>7.8289903881782016E-2</v>
      </c>
      <c r="AK1902" s="3">
        <f t="shared" si="703"/>
        <v>0</v>
      </c>
      <c r="AL1902" s="3">
        <f t="shared" si="704"/>
        <v>1.451934103726567E-2</v>
      </c>
      <c r="AM1902" s="3">
        <f t="shared" si="705"/>
        <v>1.8081259689613285E-2</v>
      </c>
      <c r="AN1902" s="3">
        <f t="shared" si="706"/>
        <v>1.6487050840619254E-2</v>
      </c>
      <c r="AO1902" s="3" t="str" cm="1">
        <f t="array" ref="AO1902">GETVECTOR(Y1902,2)</f>
        <v>0.5774</v>
      </c>
      <c r="AP1902" s="3" t="str" cm="1">
        <f t="array" ref="AP1902">GETVECTOR(Z1902,2)</f>
        <v>0.5774</v>
      </c>
      <c r="AQ1902" s="3" t="str" cm="1">
        <f t="array" ref="AQ1902">GETVECTOR(AA1902,2)</f>
        <v>0.5774</v>
      </c>
      <c r="AR1902" s="3" t="str" cm="1">
        <f t="array" ref="AR1902">GETVECTOR(AB1902,2)</f>
        <v>0.5774</v>
      </c>
      <c r="AS1902" s="3" cm="1">
        <f t="array" ref="AS1902">SUM(AK1902:AN1902*AO1902:AR1902)</f>
        <v>2.8343210015073471E-2</v>
      </c>
      <c r="AT1902" s="51">
        <f t="shared" si="707"/>
        <v>3.2727474272477408E-2</v>
      </c>
      <c r="AU1902" s="48">
        <f t="shared" si="708"/>
        <v>0.18090736378731909</v>
      </c>
      <c r="AV1902" s="56"/>
      <c r="AW1902" s="56"/>
    </row>
    <row r="1903" spans="1:49" ht="15" customHeight="1" x14ac:dyDescent="0.25">
      <c r="A1903" s="11">
        <f t="shared" si="695"/>
        <v>1900</v>
      </c>
      <c r="B1903" s="29">
        <v>32947</v>
      </c>
      <c r="C1903" s="25">
        <v>23</v>
      </c>
      <c r="D1903" s="12">
        <v>27.6</v>
      </c>
      <c r="E1903" s="25">
        <v>25</v>
      </c>
      <c r="F1903" s="35">
        <v>96</v>
      </c>
      <c r="G1903" s="25">
        <v>76</v>
      </c>
      <c r="H1903" s="13">
        <v>0</v>
      </c>
      <c r="I1903" s="25">
        <v>0</v>
      </c>
      <c r="J1903" s="12">
        <v>0</v>
      </c>
      <c r="K1903" s="12">
        <v>0</v>
      </c>
      <c r="L1903" s="25" t="s">
        <v>11</v>
      </c>
      <c r="M1903" s="10"/>
      <c r="N1903" s="15"/>
      <c r="O1903" s="15"/>
      <c r="P1903" s="4"/>
      <c r="Q1903" s="54"/>
      <c r="R1903" s="42">
        <f t="shared" si="696"/>
        <v>2.0618556701030927E-2</v>
      </c>
      <c r="S1903" s="44" t="str" cm="1">
        <f t="array" ref="S1903">SETVECTOR(R1903:R1904)</f>
        <v>0.0206185567010309,0.00103092783505155</v>
      </c>
      <c r="T1903" s="44">
        <f t="shared" si="709"/>
        <v>0.15463917525773196</v>
      </c>
      <c r="U1903" s="5">
        <f t="shared" si="710"/>
        <v>0</v>
      </c>
      <c r="V1903" s="5">
        <f t="shared" si="711"/>
        <v>-5.0029839920447162E-2</v>
      </c>
      <c r="W1903" s="5">
        <f t="shared" si="712"/>
        <v>0.82823152932366173</v>
      </c>
      <c r="X1903" s="5">
        <f t="shared" si="713"/>
        <v>-0.11236685680190997</v>
      </c>
      <c r="Y1903" s="5" t="str" cm="1">
        <f t="array" ref="Y1903:AB1903">SETMATRIX(GETMATRIX(Y1902:AB1902)-$O$9*DELTAWEIGHT(S1902,$AH$4,AK1902:AN1902))</f>
        <v>0.5774,0.5774,0.5774</v>
      </c>
      <c r="Z1903" s="5" t="str">
        <v>0.554318564649027,0.486744939652071,0.5774</v>
      </c>
      <c r="AA1903" s="5" t="str">
        <v>0.646612350731328,0.607212571562726,0.5774</v>
      </c>
      <c r="AB1903" s="5" t="str">
        <v>0.555418328379561,0.469185042441195,0.5774</v>
      </c>
      <c r="AC1903" s="5" cm="1">
        <f t="array" ref="AC1903">SIGMOID(SUM(GETVECTOR(Y1903)*GETVECTOR(_xlfn.CONCAT($S1903,",",$AH$4)))+U1903)</f>
        <v>0.503125062399288</v>
      </c>
      <c r="AD1903" s="5" cm="1">
        <f t="array" ref="AD1903">SIGMOID(SUM(GETVECTOR(Z1903)*GETVECTOR(_xlfn.CONCAT($S1903,",",$AH$4)))+V1903)</f>
        <v>0.49047645387417727</v>
      </c>
      <c r="AE1903" s="5" cm="1">
        <f t="array" ref="AE1903">TANH(SUM(GETVECTOR(AA1903)*GETVECTOR(_xlfn.CONCAT($S1903,",",$AH$4)))+W1903)</f>
        <v>0.68696714930158909</v>
      </c>
      <c r="AF1903" s="5" cm="1">
        <f t="array" ref="AF1903">SIGMOID(SUM(GETVECTOR(AB1903)*GETVECTOR(_xlfn.CONCAT($S1903,",",$AH$4)))+X1903)</f>
        <v>0.47491327360908042</v>
      </c>
      <c r="AG1903" s="5">
        <f t="shared" si="699"/>
        <v>0.33694121131749588</v>
      </c>
      <c r="AH1903" s="40">
        <f t="shared" si="700"/>
        <v>0.154225191233166</v>
      </c>
      <c r="AI1903" s="3">
        <f t="shared" si="701"/>
        <v>-4.139840245659665E-4</v>
      </c>
      <c r="AJ1903" s="3">
        <f t="shared" si="702"/>
        <v>-1.75872660394855E-4</v>
      </c>
      <c r="AK1903" s="3">
        <f t="shared" si="703"/>
        <v>0</v>
      </c>
      <c r="AL1903" s="3">
        <f t="shared" si="704"/>
        <v>-3.0193727028150109E-5</v>
      </c>
      <c r="AM1903" s="3">
        <f t="shared" si="705"/>
        <v>-4.5552586147372264E-5</v>
      </c>
      <c r="AN1903" s="3">
        <f t="shared" si="706"/>
        <v>-3.3525089011516218E-5</v>
      </c>
      <c r="AO1903" s="3" t="str" cm="1">
        <f t="array" ref="AO1903">GETVECTOR(Y1903,2)</f>
        <v>0.5774</v>
      </c>
      <c r="AP1903" s="3" t="str" cm="1">
        <f t="array" ref="AP1903">GETVECTOR(Z1903,2)</f>
        <v>0.5774</v>
      </c>
      <c r="AQ1903" s="3" t="str" cm="1">
        <f t="array" ref="AQ1903">GETVECTOR(AA1903,2)</f>
        <v>0.5774</v>
      </c>
      <c r="AR1903" s="3" t="str" cm="1">
        <f t="array" ref="AR1903">GETVECTOR(AB1903,2)</f>
        <v>0.5774</v>
      </c>
      <c r="AS1903" s="3" cm="1">
        <f t="array" ref="AS1903">SUM(AK1903:AN1903*AO1903:AR1903)</f>
        <v>-6.3093307622796093E-5</v>
      </c>
      <c r="AT1903" s="51">
        <f t="shared" si="707"/>
        <v>1.7138277259583475E-7</v>
      </c>
      <c r="AU1903" s="48">
        <f t="shared" si="708"/>
        <v>4.139840245659665E-4</v>
      </c>
      <c r="AV1903" s="56"/>
      <c r="AW1903" s="56"/>
    </row>
    <row r="1904" spans="1:49" ht="15" customHeight="1" x14ac:dyDescent="0.25">
      <c r="A1904" s="11">
        <f t="shared" si="695"/>
        <v>1901</v>
      </c>
      <c r="B1904" s="29">
        <v>32948</v>
      </c>
      <c r="C1904" s="25">
        <v>18</v>
      </c>
      <c r="D1904" s="12">
        <v>32.200000000000003</v>
      </c>
      <c r="E1904" s="25">
        <v>24.6</v>
      </c>
      <c r="F1904" s="35">
        <v>88</v>
      </c>
      <c r="G1904" s="25">
        <v>9</v>
      </c>
      <c r="H1904" s="13">
        <v>0</v>
      </c>
      <c r="I1904" s="25">
        <v>0</v>
      </c>
      <c r="J1904" s="12">
        <v>0</v>
      </c>
      <c r="K1904" s="12">
        <v>0</v>
      </c>
      <c r="L1904" s="25" t="s">
        <v>11</v>
      </c>
      <c r="M1904" s="10"/>
      <c r="N1904" s="15"/>
      <c r="O1904" s="15"/>
      <c r="P1904" s="4"/>
      <c r="Q1904" s="54"/>
      <c r="R1904" s="42">
        <f t="shared" si="696"/>
        <v>1.0309278350515464E-3</v>
      </c>
      <c r="S1904" s="44" t="str" cm="1">
        <f t="array" ref="S1904">SETVECTOR(R1904:R1905)</f>
        <v>0.00103092783505155,0.154639175257732</v>
      </c>
      <c r="T1904" s="44">
        <f t="shared" si="709"/>
        <v>8.9690721649484523E-2</v>
      </c>
      <c r="U1904" s="5">
        <f t="shared" si="710"/>
        <v>0</v>
      </c>
      <c r="V1904" s="5">
        <f t="shared" si="711"/>
        <v>-5.0026820547744349E-2</v>
      </c>
      <c r="W1904" s="5">
        <f t="shared" si="712"/>
        <v>0.82823608458227649</v>
      </c>
      <c r="X1904" s="5">
        <f t="shared" si="713"/>
        <v>-0.11236350429300881</v>
      </c>
      <c r="Y1904" s="5" t="str" cm="1">
        <f t="array" ref="Y1904:AB1904">SETMATRIX(GETMATRIX(Y1903:AB1903)-$O$9*DELTAWEIGHT(S1903,$AH$4,AK1903:AN1903))</f>
        <v>0.5774,0.5774,0.5774</v>
      </c>
      <c r="Z1904" s="5" t="str">
        <v>0.554319290541375,0.486744975946688,0.5774</v>
      </c>
      <c r="AA1904" s="5" t="str">
        <v>0.646613594144411,0.60721263373338,0.5774</v>
      </c>
      <c r="AB1904" s="5" t="str">
        <v>0.555419126027006,0.469185082323567,0.5774</v>
      </c>
      <c r="AC1904" s="5" cm="1">
        <f t="array" ref="AC1904">SIGMOID(SUM(GETVECTOR(Y1904)*GETVECTOR(_xlfn.CONCAT($S1904,",",$AH$4)))+U1904)</f>
        <v>0.52245586278519074</v>
      </c>
      <c r="AD1904" s="5" cm="1">
        <f t="array" ref="AD1904">SIGMOID(SUM(GETVECTOR(Z1904)*GETVECTOR(_xlfn.CONCAT($S1904,",",$AH$4)))+V1904)</f>
        <v>0.50645326270936541</v>
      </c>
      <c r="AE1904" s="5" cm="1">
        <f t="array" ref="AE1904">TANH(SUM(GETVECTOR(AA1904)*GETVECTOR(_xlfn.CONCAT($S1904,",",$AH$4)))+W1904)</f>
        <v>0.72722006260972027</v>
      </c>
      <c r="AF1904" s="5" cm="1">
        <f t="array" ref="AF1904">SIGMOID(SUM(GETVECTOR(AB1904)*GETVECTOR(_xlfn.CONCAT($S1904,",",$AH$4)))+X1904)</f>
        <v>0.49019212996841438</v>
      </c>
      <c r="AG1904" s="5">
        <f t="shared" si="699"/>
        <v>0.36830297341640184</v>
      </c>
      <c r="AH1904" s="40">
        <f t="shared" si="700"/>
        <v>0.17279588740527294</v>
      </c>
      <c r="AI1904" s="3">
        <f t="shared" si="701"/>
        <v>8.3105165755788413E-2</v>
      </c>
      <c r="AJ1904" s="3">
        <f t="shared" si="702"/>
        <v>3.5675424214231061E-2</v>
      </c>
      <c r="AK1904" s="3">
        <f t="shared" si="703"/>
        <v>0</v>
      </c>
      <c r="AL1904" s="3">
        <f t="shared" si="704"/>
        <v>6.4848906350046054E-3</v>
      </c>
      <c r="AM1904" s="3">
        <f t="shared" si="705"/>
        <v>8.5127252876997777E-3</v>
      </c>
      <c r="AN1904" s="3">
        <f t="shared" si="706"/>
        <v>7.3209587103117502E-3</v>
      </c>
      <c r="AO1904" s="3" t="str" cm="1">
        <f t="array" ref="AO1904">GETVECTOR(Y1904,2)</f>
        <v>0.5774</v>
      </c>
      <c r="AP1904" s="3" t="str" cm="1">
        <f t="array" ref="AP1904">GETVECTOR(Z1904,2)</f>
        <v>0.5774</v>
      </c>
      <c r="AQ1904" s="3" t="str" cm="1">
        <f t="array" ref="AQ1904">GETVECTOR(AA1904,2)</f>
        <v>0.5774</v>
      </c>
      <c r="AR1904" s="3" t="str" cm="1">
        <f t="array" ref="AR1904">GETVECTOR(AB1904,2)</f>
        <v>0.5774</v>
      </c>
      <c r="AS1904" s="3" cm="1">
        <f t="array" ref="AS1904">SUM(AK1904:AN1904*AO1904:AR1904)</f>
        <v>1.2886744993103516E-2</v>
      </c>
      <c r="AT1904" s="51">
        <f t="shared" si="707"/>
        <v>6.9064685752970667E-3</v>
      </c>
      <c r="AU1904" s="48">
        <f t="shared" si="708"/>
        <v>8.3105165755788413E-2</v>
      </c>
      <c r="AV1904" s="56"/>
      <c r="AW1904" s="56"/>
    </row>
    <row r="1905" spans="1:49" ht="15" customHeight="1" x14ac:dyDescent="0.25">
      <c r="A1905" s="11">
        <f t="shared" si="695"/>
        <v>1902</v>
      </c>
      <c r="B1905" s="29">
        <v>32949</v>
      </c>
      <c r="C1905" s="25">
        <v>22</v>
      </c>
      <c r="D1905" s="12">
        <v>33.4</v>
      </c>
      <c r="E1905" s="25">
        <v>24.6</v>
      </c>
      <c r="F1905" s="35">
        <v>83</v>
      </c>
      <c r="G1905" s="25">
        <v>0</v>
      </c>
      <c r="H1905" s="13">
        <v>0</v>
      </c>
      <c r="I1905" s="25">
        <v>0</v>
      </c>
      <c r="J1905" s="12">
        <v>0</v>
      </c>
      <c r="K1905" s="12">
        <v>0</v>
      </c>
      <c r="L1905" s="25" t="s">
        <v>11</v>
      </c>
      <c r="M1905" s="10"/>
      <c r="N1905" s="15"/>
      <c r="O1905" s="15"/>
      <c r="P1905" s="4"/>
      <c r="Q1905" s="54"/>
      <c r="R1905" s="42">
        <f t="shared" si="696"/>
        <v>0.15463917525773196</v>
      </c>
      <c r="S1905" s="44" t="str" cm="1">
        <f t="array" ref="S1905">SETVECTOR(R1905:R1906)</f>
        <v>0.154639175257732,0.0896907216494845</v>
      </c>
      <c r="T1905" s="44">
        <f t="shared" si="709"/>
        <v>0.27731958762886594</v>
      </c>
      <c r="U1905" s="5">
        <f t="shared" si="710"/>
        <v>0</v>
      </c>
      <c r="V1905" s="5">
        <f t="shared" si="711"/>
        <v>-5.0675309611244813E-2</v>
      </c>
      <c r="W1905" s="5">
        <f t="shared" si="712"/>
        <v>0.82738481205350656</v>
      </c>
      <c r="X1905" s="5">
        <f t="shared" si="713"/>
        <v>-0.11309560016403999</v>
      </c>
      <c r="Y1905" s="5" t="str" cm="1">
        <f t="array" ref="Y1905:AB1905">SETMATRIX(GETMATRIX(Y1904:AB1904)-$O$9*DELTAWEIGHT(S1904,$AH$4,AK1904:AN1904))</f>
        <v>0.5774,0.5774,0.5774</v>
      </c>
      <c r="Z1905" s="5" t="str">
        <v>0.554318654153844,0.486649517817031,0.5774</v>
      </c>
      <c r="AA1905" s="5" t="str">
        <v>0.646612652682114,0.607071414388816,0.5774</v>
      </c>
      <c r="AB1905" s="5" t="str">
        <v>0.555418414840718,0.469078404380332,0.5774</v>
      </c>
      <c r="AC1905" s="5" cm="1">
        <f t="array" ref="AC1905">SIGMOID(SUM(GETVECTOR(Y1905)*GETVECTOR(_xlfn.CONCAT($S1905,",",$AH$4)))+U1905)</f>
        <v>0.53521064177831368</v>
      </c>
      <c r="AD1905" s="5" cm="1">
        <f t="array" ref="AD1905">SIGMOID(SUM(GETVECTOR(Z1905)*GETVECTOR(_xlfn.CONCAT($S1905,",",$AH$4)))+V1905)</f>
        <v>0.51966285838703608</v>
      </c>
      <c r="AE1905" s="5" cm="1">
        <f t="array" ref="AE1905">TANH(SUM(GETVECTOR(AA1905)*GETVECTOR(_xlfn.CONCAT($S1905,",",$AH$4)))+W1905)</f>
        <v>0.75385490439990266</v>
      </c>
      <c r="AF1905" s="5" cm="1">
        <f t="array" ref="AF1905">SIGMOID(SUM(GETVECTOR(AB1905)*GETVECTOR(_xlfn.CONCAT($S1905,",",$AH$4)))+X1905)</f>
        <v>0.5037163880662433</v>
      </c>
      <c r="AG1905" s="5">
        <f t="shared" si="699"/>
        <v>0.39175039442953924</v>
      </c>
      <c r="AH1905" s="40">
        <f t="shared" si="700"/>
        <v>0.18781984629375767</v>
      </c>
      <c r="AI1905" s="3">
        <f t="shared" si="701"/>
        <v>-8.9499741335108268E-2</v>
      </c>
      <c r="AJ1905" s="3">
        <f t="shared" si="702"/>
        <v>-3.8814635476229542E-2</v>
      </c>
      <c r="AK1905" s="3">
        <f t="shared" si="703"/>
        <v>0</v>
      </c>
      <c r="AL1905" s="3">
        <f t="shared" si="704"/>
        <v>-7.303837860525071E-3</v>
      </c>
      <c r="AM1905" s="3">
        <f t="shared" si="705"/>
        <v>-8.7076715284410428E-3</v>
      </c>
      <c r="AN1905" s="3">
        <f t="shared" si="706"/>
        <v>-8.3424419875310109E-3</v>
      </c>
      <c r="AO1905" s="3" t="str" cm="1">
        <f t="array" ref="AO1905">GETVECTOR(Y1905,2)</f>
        <v>0.5774</v>
      </c>
      <c r="AP1905" s="3" t="str" cm="1">
        <f t="array" ref="AP1905">GETVECTOR(Z1905,2)</f>
        <v>0.5774</v>
      </c>
      <c r="AQ1905" s="3" t="str" cm="1">
        <f t="array" ref="AQ1905">GETVECTOR(AA1905,2)</f>
        <v>0.5774</v>
      </c>
      <c r="AR1905" s="3" t="str" cm="1">
        <f t="array" ref="AR1905">GETVECTOR(AB1905,2)</f>
        <v>0.5774</v>
      </c>
      <c r="AS1905" s="3" cm="1">
        <f t="array" ref="AS1905">SUM(AK1905:AN1905*AO1905:AR1905)</f>
        <v>-1.4061971524789441E-2</v>
      </c>
      <c r="AT1905" s="51">
        <f t="shared" si="707"/>
        <v>8.0102036990512878E-3</v>
      </c>
      <c r="AU1905" s="48">
        <f t="shared" si="708"/>
        <v>8.9499741335108268E-2</v>
      </c>
      <c r="AV1905" s="56"/>
      <c r="AW1905" s="56"/>
    </row>
    <row r="1906" spans="1:49" ht="15" customHeight="1" x14ac:dyDescent="0.25">
      <c r="A1906" s="11">
        <f t="shared" si="695"/>
        <v>1903</v>
      </c>
      <c r="B1906" s="29">
        <v>32950</v>
      </c>
      <c r="C1906" s="25">
        <v>23</v>
      </c>
      <c r="D1906" s="12">
        <v>32.4</v>
      </c>
      <c r="E1906" s="25">
        <v>26</v>
      </c>
      <c r="F1906" s="35">
        <v>88</v>
      </c>
      <c r="G1906" s="25">
        <v>0</v>
      </c>
      <c r="H1906" s="13">
        <v>0</v>
      </c>
      <c r="I1906" s="25">
        <v>0</v>
      </c>
      <c r="J1906" s="12">
        <v>0</v>
      </c>
      <c r="K1906" s="12">
        <v>1</v>
      </c>
      <c r="L1906" s="25" t="s">
        <v>11</v>
      </c>
      <c r="M1906" s="10"/>
      <c r="N1906" s="15"/>
      <c r="O1906" s="15"/>
      <c r="P1906" s="4"/>
      <c r="Q1906" s="54"/>
      <c r="R1906" s="42">
        <f t="shared" si="696"/>
        <v>8.9690721649484523E-2</v>
      </c>
      <c r="S1906" s="44" t="str" cm="1">
        <f t="array" ref="S1906">SETVECTOR(R1906:R1907)</f>
        <v>0.0896907216494845,0.277319587628866</v>
      </c>
      <c r="T1906" s="44">
        <f t="shared" si="709"/>
        <v>0.15257731958762888</v>
      </c>
      <c r="U1906" s="5">
        <f t="shared" si="710"/>
        <v>0</v>
      </c>
      <c r="V1906" s="5">
        <f t="shared" si="711"/>
        <v>-4.9944925825192305E-2</v>
      </c>
      <c r="W1906" s="5">
        <f t="shared" si="712"/>
        <v>0.82825557920635062</v>
      </c>
      <c r="X1906" s="5">
        <f t="shared" si="713"/>
        <v>-0.1122613559652869</v>
      </c>
      <c r="Y1906" s="5" t="str" cm="1">
        <f t="array" ref="Y1906:AB1906">SETMATRIX(GETMATRIX(Y1905:AB1905)-$O$9*DELTAWEIGHT(S1905,$AH$4,AK1905:AN1905))</f>
        <v>0.5774,0.5774,0.5774</v>
      </c>
      <c r="Z1906" s="5" t="str">
        <v>0.554432339245155,0.486715455169991,0.5774</v>
      </c>
      <c r="AA1906" s="5" t="str">
        <v>0.646764675309272,0.607159587512567,0.5774</v>
      </c>
      <c r="AB1906" s="5" t="str">
        <v>0.555547001657912,0.469152984734305,0.5774</v>
      </c>
      <c r="AC1906" s="5" cm="1">
        <f t="array" ref="AC1906">SIGMOID(SUM(GETVECTOR(Y1906)*GETVECTOR(_xlfn.CONCAT($S1906,",",$AH$4)))+U1906)</f>
        <v>0.55278056952930776</v>
      </c>
      <c r="AD1906" s="5" cm="1">
        <f t="array" ref="AD1906">SIGMOID(SUM(GETVECTOR(Z1906)*GETVECTOR(_xlfn.CONCAT($S1906,",",$AH$4)))+V1906)</f>
        <v>0.53363866951530037</v>
      </c>
      <c r="AE1906" s="5" cm="1">
        <f t="array" ref="AE1906">TANH(SUM(GETVECTOR(AA1906)*GETVECTOR(_xlfn.CONCAT($S1906,",",$AH$4)))+W1906)</f>
        <v>0.78360438197346161</v>
      </c>
      <c r="AF1906" s="5" cm="1">
        <f t="array" ref="AF1906">SIGMOID(SUM(GETVECTOR(AB1906)*GETVECTOR(_xlfn.CONCAT($S1906,",",$AH$4)))+X1906)</f>
        <v>0.51691138875120257</v>
      </c>
      <c r="AG1906" s="5">
        <f t="shared" si="699"/>
        <v>0.41816159982267725</v>
      </c>
      <c r="AH1906" s="40">
        <f t="shared" si="700"/>
        <v>0.20437670891328613</v>
      </c>
      <c r="AI1906" s="3">
        <f t="shared" si="701"/>
        <v>5.1799389325657252E-2</v>
      </c>
      <c r="AJ1906" s="3">
        <f t="shared" si="702"/>
        <v>2.2589963009966161E-2</v>
      </c>
      <c r="AK1906" s="3">
        <f t="shared" si="703"/>
        <v>0</v>
      </c>
      <c r="AL1906" s="3">
        <f t="shared" si="704"/>
        <v>4.4053680835608976E-3</v>
      </c>
      <c r="AM1906" s="3">
        <f t="shared" si="705"/>
        <v>4.6527509372369059E-3</v>
      </c>
      <c r="AN1906" s="3">
        <f t="shared" si="706"/>
        <v>5.1142604397547489E-3</v>
      </c>
      <c r="AO1906" s="3" t="str" cm="1">
        <f t="array" ref="AO1906">GETVECTOR(Y1906,2)</f>
        <v>0.5774</v>
      </c>
      <c r="AP1906" s="3" t="str" cm="1">
        <f t="array" ref="AP1906">GETVECTOR(Z1906,2)</f>
        <v>0.5774</v>
      </c>
      <c r="AQ1906" s="3" t="str" cm="1">
        <f t="array" ref="AQ1906">GETVECTOR(AA1906,2)</f>
        <v>0.5774</v>
      </c>
      <c r="AR1906" s="3" t="str" cm="1">
        <f t="array" ref="AR1906">GETVECTOR(AB1906,2)</f>
        <v>0.5774</v>
      </c>
      <c r="AS1906" s="3" cm="1">
        <f t="array" ref="AS1906">SUM(AK1906:AN1906*AO1906:AR1906)</f>
        <v>8.1831319005230448E-3</v>
      </c>
      <c r="AT1906" s="51">
        <f t="shared" si="707"/>
        <v>2.6831767345110143E-3</v>
      </c>
      <c r="AU1906" s="48">
        <f t="shared" si="708"/>
        <v>5.1799389325657252E-2</v>
      </c>
      <c r="AV1906" s="56"/>
      <c r="AW1906" s="56"/>
    </row>
    <row r="1907" spans="1:49" ht="15" customHeight="1" x14ac:dyDescent="0.25">
      <c r="A1907" s="11">
        <f t="shared" si="695"/>
        <v>1904</v>
      </c>
      <c r="B1907" s="29">
        <v>32951</v>
      </c>
      <c r="C1907" s="25">
        <v>23</v>
      </c>
      <c r="D1907" s="12">
        <v>31.8</v>
      </c>
      <c r="E1907" s="25">
        <v>26</v>
      </c>
      <c r="F1907" s="35">
        <v>87</v>
      </c>
      <c r="G1907" s="25">
        <v>11</v>
      </c>
      <c r="H1907" s="13">
        <v>0</v>
      </c>
      <c r="I1907" s="25">
        <v>0</v>
      </c>
      <c r="J1907" s="12">
        <v>0</v>
      </c>
      <c r="K1907" s="12">
        <v>0</v>
      </c>
      <c r="L1907" s="25" t="s">
        <v>11</v>
      </c>
      <c r="M1907" s="10"/>
      <c r="N1907" s="15"/>
      <c r="O1907" s="15"/>
      <c r="P1907" s="4"/>
      <c r="Q1907" s="54"/>
      <c r="R1907" s="42">
        <f t="shared" si="696"/>
        <v>0.27731958762886594</v>
      </c>
      <c r="S1907" s="44" t="str" cm="1">
        <f t="array" ref="S1907">SETVECTOR(R1907:R1908)</f>
        <v>0.277319587628866,0.152577319587629</v>
      </c>
      <c r="T1907" s="44">
        <f t="shared" si="709"/>
        <v>0.44020618556701036</v>
      </c>
      <c r="U1907" s="5">
        <f t="shared" si="710"/>
        <v>0</v>
      </c>
      <c r="V1907" s="5">
        <f t="shared" si="711"/>
        <v>-5.0385462633548393E-2</v>
      </c>
      <c r="W1907" s="5">
        <f t="shared" si="712"/>
        <v>0.82779030411262688</v>
      </c>
      <c r="X1907" s="5">
        <f t="shared" si="713"/>
        <v>-0.11277278200926237</v>
      </c>
      <c r="Y1907" s="5" t="str" cm="1">
        <f t="array" ref="Y1907:AB1907">SETMATRIX(GETMATRIX(Y1906:AB1906)-$O$9*DELTAWEIGHT(S1906,$AH$4,AK1906:AN1906))</f>
        <v>0.5774,0.5774,0.5774</v>
      </c>
      <c r="Z1907" s="5" t="str">
        <v>0.554392863162168,0.486593396936386,0.5774</v>
      </c>
      <c r="AA1907" s="5" t="str">
        <v>0.646718152286142,0.607015740464038,0.5774</v>
      </c>
      <c r="AB1907" s="5" t="str">
        <v>0.555501597453964,0.469012597023248,0.5774</v>
      </c>
      <c r="AC1907" s="5" cm="1">
        <f t="array" ref="AC1907">SIGMOID(SUM(GETVECTOR(Y1907)*GETVECTOR(_xlfn.CONCAT($S1907,",",$AH$4)))+U1907)</f>
        <v>0.56173894296623217</v>
      </c>
      <c r="AD1907" s="5" cm="1">
        <f t="array" ref="AD1907">SIGMOID(SUM(GETVECTOR(Z1907)*GETVECTOR(_xlfn.CONCAT($S1907,",",$AH$4)))+V1907)</f>
        <v>0.54428407262936296</v>
      </c>
      <c r="AE1907" s="5" cm="1">
        <f t="array" ref="AE1907">TANH(SUM(GETVECTOR(AA1907)*GETVECTOR(_xlfn.CONCAT($S1907,",",$AH$4)))+W1907)</f>
        <v>0.80041091035725576</v>
      </c>
      <c r="AF1907" s="5" cm="1">
        <f t="array" ref="AF1907">SIGMOID(SUM(GETVECTOR(AB1907)*GETVECTOR(_xlfn.CONCAT($S1907,",",$AH$4)))+X1907)</f>
        <v>0.52817994992165385</v>
      </c>
      <c r="AG1907" s="5">
        <f t="shared" si="699"/>
        <v>0.43565091006622314</v>
      </c>
      <c r="AH1907" s="40">
        <f t="shared" si="700"/>
        <v>0.21657121729546594</v>
      </c>
      <c r="AI1907" s="3">
        <f t="shared" si="701"/>
        <v>-0.22363496827154442</v>
      </c>
      <c r="AJ1907" s="3">
        <f t="shared" si="702"/>
        <v>-9.8260419436913909E-2</v>
      </c>
      <c r="AK1907" s="3">
        <f t="shared" si="703"/>
        <v>0</v>
      </c>
      <c r="AL1907" s="3">
        <f t="shared" si="704"/>
        <v>-1.9507941599388647E-2</v>
      </c>
      <c r="AM1907" s="3">
        <f t="shared" si="705"/>
        <v>-1.921819840969408E-2</v>
      </c>
      <c r="AN1907" s="3">
        <f t="shared" si="706"/>
        <v>-2.2851612033489288E-2</v>
      </c>
      <c r="AO1907" s="3" t="str" cm="1">
        <f t="array" ref="AO1907">GETVECTOR(Y1907,2)</f>
        <v>0.5774</v>
      </c>
      <c r="AP1907" s="3" t="str" cm="1">
        <f t="array" ref="AP1907">GETVECTOR(Z1907,2)</f>
        <v>0.5774</v>
      </c>
      <c r="AQ1907" s="3" t="str" cm="1">
        <f t="array" ref="AQ1907">GETVECTOR(AA1907,2)</f>
        <v>0.5774</v>
      </c>
      <c r="AR1907" s="3" t="str" cm="1">
        <f t="array" ref="AR1907">GETVECTOR(AB1907,2)</f>
        <v>0.5774</v>
      </c>
      <c r="AS1907" s="3" cm="1">
        <f t="array" ref="AS1907">SUM(AK1907:AN1907*AO1907:AR1907)</f>
        <v>-3.555499402938108E-2</v>
      </c>
      <c r="AT1907" s="51">
        <f t="shared" si="707"/>
        <v>5.0012599033814678E-2</v>
      </c>
      <c r="AU1907" s="48">
        <f t="shared" si="708"/>
        <v>0.22363496827154442</v>
      </c>
      <c r="AV1907" s="56"/>
      <c r="AW1907" s="56"/>
    </row>
    <row r="1908" spans="1:49" ht="15" customHeight="1" x14ac:dyDescent="0.25">
      <c r="A1908" s="11">
        <f t="shared" si="695"/>
        <v>1905</v>
      </c>
      <c r="B1908" s="29">
        <v>32952</v>
      </c>
      <c r="C1908" s="25">
        <v>23</v>
      </c>
      <c r="D1908" s="12">
        <v>32.700000000000003</v>
      </c>
      <c r="E1908" s="25">
        <v>27.1</v>
      </c>
      <c r="F1908" s="35">
        <v>82</v>
      </c>
      <c r="G1908" s="25">
        <v>10</v>
      </c>
      <c r="H1908" s="13">
        <v>0</v>
      </c>
      <c r="I1908" s="25">
        <v>0</v>
      </c>
      <c r="J1908" s="12">
        <v>0</v>
      </c>
      <c r="K1908" s="12">
        <v>1</v>
      </c>
      <c r="L1908" s="25" t="s">
        <v>11</v>
      </c>
      <c r="M1908" s="10"/>
      <c r="N1908" s="15"/>
      <c r="O1908" s="15"/>
      <c r="P1908" s="4"/>
      <c r="Q1908" s="54"/>
      <c r="R1908" s="42">
        <f t="shared" si="696"/>
        <v>0.15257731958762888</v>
      </c>
      <c r="S1908" s="44" t="str" cm="1">
        <f t="array" ref="S1908">SETVECTOR(R1908:R1909)</f>
        <v>0.152577319587629,0.44020618556701</v>
      </c>
      <c r="T1908" s="44">
        <f t="shared" si="709"/>
        <v>0.13917525773195877</v>
      </c>
      <c r="U1908" s="5">
        <f t="shared" si="710"/>
        <v>0</v>
      </c>
      <c r="V1908" s="5">
        <f t="shared" si="711"/>
        <v>-4.8434668473609527E-2</v>
      </c>
      <c r="W1908" s="5">
        <f t="shared" si="712"/>
        <v>0.82971212395359628</v>
      </c>
      <c r="X1908" s="5">
        <f t="shared" si="713"/>
        <v>-0.11048762080591344</v>
      </c>
      <c r="Y1908" s="5" t="str" cm="1">
        <f t="array" ref="Y1908:AB1908">SETMATRIX(GETMATRIX(Y1907:AB1907)-$O$9*DELTAWEIGHT(S1907,$AH$4,AK1907:AN1907))</f>
        <v>0.5774,0.5774,0.5774</v>
      </c>
      <c r="Z1908" s="5" t="str">
        <v>0.554929639408983,0.486888723644671,0.5774</v>
      </c>
      <c r="AA1908" s="5" t="str">
        <v>0.647306384633178,0.607339377591775,0.5774</v>
      </c>
      <c r="AB1908" s="5" t="str">
        <v>0.556124801200281,0.46935547492085,0.5774</v>
      </c>
      <c r="AC1908" s="5" cm="1">
        <f t="array" ref="AC1908">SIGMOID(SUM(GETVECTOR(Y1908)*GETVECTOR(_xlfn.CONCAT($S1908,",",$AH$4)))+U1908)</f>
        <v>0.58474260349597273</v>
      </c>
      <c r="AD1908" s="5" cm="1">
        <f t="array" ref="AD1908">SIGMOID(SUM(GETVECTOR(Z1908)*GETVECTOR(_xlfn.CONCAT($S1908,",",$AH$4)))+V1908)</f>
        <v>0.56231591525075675</v>
      </c>
      <c r="AE1908" s="5" cm="1">
        <f t="array" ref="AE1908">TANH(SUM(GETVECTOR(AA1908)*GETVECTOR(_xlfn.CONCAT($S1908,",",$AH$4)))+W1908)</f>
        <v>0.83237853507610138</v>
      </c>
      <c r="AF1908" s="5" cm="1">
        <f t="array" ref="AF1908">SIGMOID(SUM(GETVECTOR(AB1908)*GETVECTOR(_xlfn.CONCAT($S1908,",",$AH$4)))+X1908)</f>
        <v>0.54512131123364638</v>
      </c>
      <c r="AG1908" s="5">
        <f t="shared" si="699"/>
        <v>0.46805969778640205</v>
      </c>
      <c r="AH1908" s="40">
        <f t="shared" si="700"/>
        <v>0.23801645696812218</v>
      </c>
      <c r="AI1908" s="3">
        <f t="shared" si="701"/>
        <v>9.8841199236163413E-2</v>
      </c>
      <c r="AJ1908" s="3">
        <f t="shared" si="702"/>
        <v>4.3608354093752286E-2</v>
      </c>
      <c r="AK1908" s="3">
        <f t="shared" si="703"/>
        <v>0</v>
      </c>
      <c r="AL1908" s="3">
        <f t="shared" si="704"/>
        <v>8.9337068656041366E-3</v>
      </c>
      <c r="AM1908" s="3">
        <f t="shared" si="705"/>
        <v>7.5317326991872265E-3</v>
      </c>
      <c r="AN1908" s="3">
        <f t="shared" si="706"/>
        <v>1.0701399632617809E-2</v>
      </c>
      <c r="AO1908" s="3" t="str" cm="1">
        <f t="array" ref="AO1908">GETVECTOR(Y1908,2)</f>
        <v>0.5774</v>
      </c>
      <c r="AP1908" s="3" t="str" cm="1">
        <f t="array" ref="AP1908">GETVECTOR(Z1908,2)</f>
        <v>0.5774</v>
      </c>
      <c r="AQ1908" s="3" t="str" cm="1">
        <f t="array" ref="AQ1908">GETVECTOR(AA1908,2)</f>
        <v>0.5774</v>
      </c>
      <c r="AR1908" s="3" t="str" cm="1">
        <f t="array" ref="AR1908">GETVECTOR(AB1908,2)</f>
        <v>0.5774</v>
      </c>
      <c r="AS1908" s="3" cm="1">
        <f t="array" ref="AS1908">SUM(AK1908:AN1908*AO1908:AR1908)</f>
        <v>1.5686132952584055E-2</v>
      </c>
      <c r="AT1908" s="51">
        <f t="shared" si="707"/>
        <v>9.7695826664429501E-3</v>
      </c>
      <c r="AU1908" s="48">
        <f t="shared" si="708"/>
        <v>9.8841199236163413E-2</v>
      </c>
      <c r="AV1908" s="56"/>
      <c r="AW1908" s="56"/>
    </row>
    <row r="1909" spans="1:49" ht="15" customHeight="1" x14ac:dyDescent="0.25">
      <c r="A1909" s="11">
        <f t="shared" si="695"/>
        <v>1906</v>
      </c>
      <c r="B1909" s="29">
        <v>32953</v>
      </c>
      <c r="C1909" s="25">
        <v>19</v>
      </c>
      <c r="D1909" s="12">
        <v>32.700000000000003</v>
      </c>
      <c r="E1909" s="25">
        <v>27</v>
      </c>
      <c r="F1909" s="35">
        <v>94</v>
      </c>
      <c r="G1909" s="25">
        <v>0</v>
      </c>
      <c r="H1909" s="13">
        <v>0</v>
      </c>
      <c r="I1909" s="25">
        <v>0</v>
      </c>
      <c r="J1909" s="12">
        <v>0</v>
      </c>
      <c r="K1909" s="12">
        <v>1</v>
      </c>
      <c r="L1909" s="25" t="s">
        <v>11</v>
      </c>
      <c r="M1909" s="10"/>
      <c r="N1909" s="15"/>
      <c r="O1909" s="15"/>
      <c r="P1909" s="4"/>
      <c r="Q1909" s="54"/>
      <c r="R1909" s="42">
        <f t="shared" si="696"/>
        <v>0.44020618556701036</v>
      </c>
      <c r="S1909" s="44" t="str" cm="1">
        <f t="array" ref="S1909">SETVECTOR(R1909:R1910)</f>
        <v>0.44020618556701,0.139175257731959</v>
      </c>
      <c r="T1909" s="44">
        <f t="shared" si="709"/>
        <v>6.7010309278350513E-2</v>
      </c>
      <c r="U1909" s="5">
        <f t="shared" si="710"/>
        <v>0</v>
      </c>
      <c r="V1909" s="5">
        <f t="shared" si="711"/>
        <v>-4.9328039160169937E-2</v>
      </c>
      <c r="W1909" s="5">
        <f t="shared" si="712"/>
        <v>0.82895895068367753</v>
      </c>
      <c r="X1909" s="5">
        <f t="shared" si="713"/>
        <v>-0.11155776076917523</v>
      </c>
      <c r="Y1909" s="5" t="str" cm="1">
        <f t="array" ref="Y1909:AB1909">SETMATRIX(GETMATRIX(Y1908:AB1908)-$O$9*DELTAWEIGHT(S1908,$AH$4,AK1908:AN1908))</f>
        <v>0.5774,0.5774,0.5774</v>
      </c>
      <c r="Z1909" s="5" t="str">
        <v>0.554788545784674,0.486481649471832,0.5774</v>
      </c>
      <c r="AA1909" s="5" t="str">
        <v>0.64717481541937,0.606959782630315,0.5774</v>
      </c>
      <c r="AB1909" s="5" t="str">
        <v>0.555957151394833,0.468871782576754,0.5774</v>
      </c>
      <c r="AC1909" s="5" cm="1">
        <f t="array" ref="AC1909">SIGMOID(SUM(GETVECTOR(Y1909)*GETVECTOR(_xlfn.CONCAT($S1909,",",$AH$4)))+U1909)</f>
        <v>0.58286236373382716</v>
      </c>
      <c r="AD1909" s="5" cm="1">
        <f t="array" ref="AD1909">SIGMOID(SUM(GETVECTOR(Z1909)*GETVECTOR(_xlfn.CONCAT($S1909,",",$AH$4)))+V1909)</f>
        <v>0.56527520351959315</v>
      </c>
      <c r="AE1909" s="5" cm="1">
        <f t="array" ref="AE1909">TANH(SUM(GETVECTOR(AA1909)*GETVECTOR(_xlfn.CONCAT($S1909,",",$AH$4)))+W1909)</f>
        <v>0.83314240090090541</v>
      </c>
      <c r="AF1909" s="5" cm="1">
        <f t="array" ref="AF1909">SIGMOID(SUM(GETVECTOR(AB1909)*GETVECTOR(_xlfn.CONCAT($S1909,",",$AH$4)))+X1909)</f>
        <v>0.54944619957614649</v>
      </c>
      <c r="AG1909" s="5">
        <f t="shared" si="699"/>
        <v>0.47095474023006179</v>
      </c>
      <c r="AH1909" s="40">
        <f t="shared" si="700"/>
        <v>0.24119062037478164</v>
      </c>
      <c r="AI1909" s="3">
        <f t="shared" si="701"/>
        <v>0.17418031109643112</v>
      </c>
      <c r="AJ1909" s="3">
        <f t="shared" si="702"/>
        <v>7.7261274756801224E-2</v>
      </c>
      <c r="AK1909" s="3">
        <f t="shared" si="703"/>
        <v>0</v>
      </c>
      <c r="AL1909" s="3">
        <f t="shared" si="704"/>
        <v>1.5818141448211826E-2</v>
      </c>
      <c r="AM1909" s="3">
        <f t="shared" si="705"/>
        <v>1.3358693868315976E-2</v>
      </c>
      <c r="AN1909" s="3">
        <f t="shared" si="706"/>
        <v>1.8928061300503105E-2</v>
      </c>
      <c r="AO1909" s="3" t="str" cm="1">
        <f t="array" ref="AO1909">GETVECTOR(Y1909,2)</f>
        <v>0.5774</v>
      </c>
      <c r="AP1909" s="3" t="str" cm="1">
        <f t="array" ref="AP1909">GETVECTOR(Z1909,2)</f>
        <v>0.5774</v>
      </c>
      <c r="AQ1909" s="3" t="str" cm="1">
        <f t="array" ref="AQ1909">GETVECTOR(AA1909,2)</f>
        <v>0.5774</v>
      </c>
      <c r="AR1909" s="3" t="str" cm="1">
        <f t="array" ref="AR1909">GETVECTOR(AB1909,2)</f>
        <v>0.5774</v>
      </c>
      <c r="AS1909" s="3" cm="1">
        <f t="array" ref="AS1909">SUM(AK1909:AN1909*AO1909:AR1909)</f>
        <v>2.7775767306673645E-2</v>
      </c>
      <c r="AT1909" s="51">
        <f t="shared" si="707"/>
        <v>3.0338780773649526E-2</v>
      </c>
      <c r="AU1909" s="48">
        <f t="shared" si="708"/>
        <v>0.17418031109643112</v>
      </c>
      <c r="AV1909" s="56"/>
      <c r="AW1909" s="56"/>
    </row>
    <row r="1910" spans="1:49" ht="15" customHeight="1" x14ac:dyDescent="0.25">
      <c r="A1910" s="11">
        <f t="shared" si="695"/>
        <v>1907</v>
      </c>
      <c r="B1910" s="29">
        <v>32954</v>
      </c>
      <c r="C1910" s="25">
        <v>22</v>
      </c>
      <c r="D1910" s="12">
        <v>31.2</v>
      </c>
      <c r="E1910" s="25">
        <v>25.7</v>
      </c>
      <c r="F1910" s="35">
        <v>89</v>
      </c>
      <c r="G1910" s="25">
        <v>73</v>
      </c>
      <c r="H1910" s="13">
        <v>0</v>
      </c>
      <c r="I1910" s="25">
        <v>0</v>
      </c>
      <c r="J1910" s="12">
        <v>0</v>
      </c>
      <c r="K1910" s="12">
        <v>0</v>
      </c>
      <c r="L1910" s="25" t="s">
        <v>11</v>
      </c>
      <c r="M1910" s="10"/>
      <c r="N1910" s="15"/>
      <c r="O1910" s="15"/>
      <c r="P1910" s="4"/>
      <c r="Q1910" s="54"/>
      <c r="R1910" s="42">
        <f t="shared" si="696"/>
        <v>0.13917525773195877</v>
      </c>
      <c r="S1910" s="44" t="str" cm="1">
        <f t="array" ref="S1910">SETVECTOR(R1910:R1911)</f>
        <v>0.139175257731959,0.0670103092783505</v>
      </c>
      <c r="T1910" s="44">
        <f t="shared" si="709"/>
        <v>0.17525773195876287</v>
      </c>
      <c r="U1910" s="5">
        <f t="shared" si="710"/>
        <v>0</v>
      </c>
      <c r="V1910" s="5">
        <f t="shared" si="711"/>
        <v>-5.0909853304991121E-2</v>
      </c>
      <c r="W1910" s="5">
        <f t="shared" si="712"/>
        <v>0.82762308129684592</v>
      </c>
      <c r="X1910" s="5">
        <f t="shared" si="713"/>
        <v>-0.11345056689922554</v>
      </c>
      <c r="Y1910" s="5" t="str" cm="1">
        <f t="array" ref="Y1910:AB1910">SETMATRIX(GETMATRIX(Y1909:AB1909)-$O$9*DELTAWEIGHT(S1909,$AH$4,AK1909:AN1909))</f>
        <v>0.5774,0.5774,0.5774</v>
      </c>
      <c r="Z1910" s="5" t="str">
        <v>0.554082915264517,0.486258557855389,0.5774</v>
      </c>
      <c r="AA1910" s="5" t="str">
        <v>0.646516069899904,0.606751514140554,0.5774</v>
      </c>
      <c r="AB1910" s="5" t="str">
        <v>0.555119538169263,0.468606963407077,0.5774</v>
      </c>
      <c r="AC1910" s="5" cm="1">
        <f t="array" ref="AC1910">SIGMOID(SUM(GETVECTOR(Y1910)*GETVECTOR(_xlfn.CONCAT($S1910,",",$AH$4)))+U1910)</f>
        <v>0.52972778322934388</v>
      </c>
      <c r="AD1910" s="5" cm="1">
        <f t="array" ref="AD1910">SIGMOID(SUM(GETVECTOR(Z1910)*GETVECTOR(_xlfn.CONCAT($S1910,",",$AH$4)))+V1910)</f>
        <v>0.51469304734580312</v>
      </c>
      <c r="AE1910" s="5" cm="1">
        <f t="array" ref="AE1910">TANH(SUM(GETVECTOR(AA1910)*GETVECTOR(_xlfn.CONCAT($S1910,",",$AH$4)))+W1910)</f>
        <v>0.74350005716130374</v>
      </c>
      <c r="AF1910" s="5" cm="1">
        <f t="array" ref="AF1910">SIGMOID(SUM(GETVECTOR(AB1910)*GETVECTOR(_xlfn.CONCAT($S1910,",",$AH$4)))+X1910)</f>
        <v>0.49880246115121685</v>
      </c>
      <c r="AG1910" s="5">
        <f t="shared" si="699"/>
        <v>0.38267431012213021</v>
      </c>
      <c r="AH1910" s="40">
        <f t="shared" si="700"/>
        <v>0.18207671421554963</v>
      </c>
      <c r="AI1910" s="3">
        <f t="shared" si="701"/>
        <v>6.8189822567867597E-3</v>
      </c>
      <c r="AJ1910" s="3">
        <f t="shared" si="702"/>
        <v>2.9481148153286322E-3</v>
      </c>
      <c r="AK1910" s="3">
        <f t="shared" si="703"/>
        <v>0</v>
      </c>
      <c r="AL1910" s="3">
        <f t="shared" si="704"/>
        <v>5.4750767861315322E-4</v>
      </c>
      <c r="AM1910" s="3">
        <f t="shared" si="705"/>
        <v>6.7858137212198279E-4</v>
      </c>
      <c r="AN1910" s="3">
        <f t="shared" si="706"/>
        <v>6.2227577955434603E-4</v>
      </c>
      <c r="AO1910" s="3" t="str" cm="1">
        <f t="array" ref="AO1910">GETVECTOR(Y1910,2)</f>
        <v>0.5774</v>
      </c>
      <c r="AP1910" s="3" t="str" cm="1">
        <f t="array" ref="AP1910">GETVECTOR(Z1910,2)</f>
        <v>0.5774</v>
      </c>
      <c r="AQ1910" s="3" t="str" cm="1">
        <f t="array" ref="AQ1910">GETVECTOR(AA1910,2)</f>
        <v>0.5774</v>
      </c>
      <c r="AR1910" s="3" t="str" cm="1">
        <f t="array" ref="AR1910">GETVECTOR(AB1910,2)</f>
        <v>0.5774</v>
      </c>
      <c r="AS1910" s="3" cm="1">
        <f t="array" ref="AS1910">SUM(AK1910:AN1910*AO1910:AR1910)</f>
        <v>1.0672458530091469E-3</v>
      </c>
      <c r="AT1910" s="51">
        <f t="shared" si="707"/>
        <v>4.6498519018372654E-5</v>
      </c>
      <c r="AU1910" s="48">
        <f t="shared" si="708"/>
        <v>6.8189822567867597E-3</v>
      </c>
      <c r="AV1910" s="56"/>
      <c r="AW1910" s="56"/>
    </row>
    <row r="1911" spans="1:49" ht="15" customHeight="1" x14ac:dyDescent="0.25">
      <c r="A1911" s="11">
        <f t="shared" si="695"/>
        <v>1908</v>
      </c>
      <c r="B1911" s="29">
        <v>32955</v>
      </c>
      <c r="C1911" s="25">
        <v>23</v>
      </c>
      <c r="D1911" s="12">
        <v>31</v>
      </c>
      <c r="E1911" s="25">
        <v>24.5</v>
      </c>
      <c r="F1911" s="35">
        <v>96</v>
      </c>
      <c r="G1911" s="25">
        <v>10</v>
      </c>
      <c r="H1911" s="13">
        <v>0</v>
      </c>
      <c r="I1911" s="25">
        <v>0</v>
      </c>
      <c r="J1911" s="12">
        <v>0</v>
      </c>
      <c r="K1911" s="12">
        <v>0</v>
      </c>
      <c r="L1911" s="25" t="s">
        <v>11</v>
      </c>
      <c r="M1911" s="10"/>
      <c r="N1911" s="15"/>
      <c r="O1911" s="15"/>
      <c r="P1911" s="4"/>
      <c r="Q1911" s="54"/>
      <c r="R1911" s="42">
        <f t="shared" si="696"/>
        <v>6.7010309278350513E-2</v>
      </c>
      <c r="S1911" s="44" t="str" cm="1">
        <f t="array" ref="S1911">SETVECTOR(R1911:R1912)</f>
        <v>0.0670103092783505,0.175257731958763</v>
      </c>
      <c r="T1911" s="44">
        <f t="shared" si="709"/>
        <v>0.18969072164948453</v>
      </c>
      <c r="U1911" s="5">
        <f t="shared" si="710"/>
        <v>0</v>
      </c>
      <c r="V1911" s="5">
        <f t="shared" si="711"/>
        <v>-5.0964604072852436E-2</v>
      </c>
      <c r="W1911" s="5">
        <f t="shared" si="712"/>
        <v>0.8275552231596337</v>
      </c>
      <c r="X1911" s="5">
        <f t="shared" si="713"/>
        <v>-0.11351279447718098</v>
      </c>
      <c r="Y1911" s="5" t="str" cm="1">
        <f t="array" ref="Y1911:AB1911">SETMATRIX(GETMATRIX(Y1910:AB1910)-$O$9*DELTAWEIGHT(S1910,$AH$4,AK1910:AN1910))</f>
        <v>0.5774,0.5774,0.5774</v>
      </c>
      <c r="Z1911" s="5" t="str">
        <v>0.554077853454993,0.486256120687841,0.5774</v>
      </c>
      <c r="AA1911" s="5" t="str">
        <v>0.646509020070324,0.606748119778164,0.5774</v>
      </c>
      <c r="AB1911" s="5" t="str">
        <v>0.555113841923551,0.468604220770253,0.5774</v>
      </c>
      <c r="AC1911" s="5" cm="1">
        <f t="array" ref="AC1911">SIGMOID(SUM(GETVECTOR(Y1911)*GETVECTOR(_xlfn.CONCAT($S1911,",",$AH$4)))+U1911)</f>
        <v>0.53491447652074542</v>
      </c>
      <c r="AD1911" s="5" cm="1">
        <f t="array" ref="AD1911">SIGMOID(SUM(GETVECTOR(Z1911)*GETVECTOR(_xlfn.CONCAT($S1911,",",$AH$4)))+V1911)</f>
        <v>0.5178385428701805</v>
      </c>
      <c r="AE1911" s="5" cm="1">
        <f t="array" ref="AE1911">TANH(SUM(GETVECTOR(AA1911)*GETVECTOR(_xlfn.CONCAT($S1911,",",$AH$4)))+W1911)</f>
        <v>0.75185789756976706</v>
      </c>
      <c r="AF1911" s="5" cm="1">
        <f t="array" ref="AF1911">SIGMOID(SUM(GETVECTOR(AB1911)*GETVECTOR(_xlfn.CONCAT($S1911,",",$AH$4)))+X1911)</f>
        <v>0.5014530130780801</v>
      </c>
      <c r="AG1911" s="5">
        <f t="shared" si="699"/>
        <v>0.38934099812296558</v>
      </c>
      <c r="AH1911" s="40">
        <f t="shared" si="700"/>
        <v>0.18593475004021615</v>
      </c>
      <c r="AI1911" s="3">
        <f t="shared" si="701"/>
        <v>-3.7559716092683826E-3</v>
      </c>
      <c r="AJ1911" s="3">
        <f t="shared" si="702"/>
        <v>-1.6244949089584957E-3</v>
      </c>
      <c r="AK1911" s="3">
        <f t="shared" si="703"/>
        <v>0</v>
      </c>
      <c r="AL1911" s="3">
        <f t="shared" si="704"/>
        <v>-3.0495866900655028E-4</v>
      </c>
      <c r="AM1911" s="3">
        <f t="shared" si="705"/>
        <v>-3.6568913693777935E-4</v>
      </c>
      <c r="AN1911" s="3">
        <f t="shared" si="706"/>
        <v>-3.4816808675214897E-4</v>
      </c>
      <c r="AO1911" s="3" t="str" cm="1">
        <f t="array" ref="AO1911">GETVECTOR(Y1911,2)</f>
        <v>0.5774</v>
      </c>
      <c r="AP1911" s="3" t="str" cm="1">
        <f t="array" ref="AP1911">GETVECTOR(Z1911,2)</f>
        <v>0.5774</v>
      </c>
      <c r="AQ1911" s="3" t="str" cm="1">
        <f t="array" ref="AQ1911">GETVECTOR(AA1911,2)</f>
        <v>0.5774</v>
      </c>
      <c r="AR1911" s="3" t="str" cm="1">
        <f t="array" ref="AR1911">GETVECTOR(AB1911,2)</f>
        <v>0.5774</v>
      </c>
      <c r="AS1911" s="3" cm="1">
        <f t="array" ref="AS1911">SUM(AK1911:AN1911*AO1911:AR1911)</f>
        <v>-5.8826429644294671E-4</v>
      </c>
      <c r="AT1911" s="51">
        <f t="shared" si="707"/>
        <v>1.4107322729630123E-5</v>
      </c>
      <c r="AU1911" s="48">
        <f t="shared" si="708"/>
        <v>3.7559716092683826E-3</v>
      </c>
      <c r="AV1911" s="56"/>
      <c r="AW1911" s="56"/>
    </row>
    <row r="1912" spans="1:49" ht="15" customHeight="1" x14ac:dyDescent="0.25">
      <c r="A1912" s="11">
        <f t="shared" si="695"/>
        <v>1909</v>
      </c>
      <c r="B1912" s="29">
        <v>32956</v>
      </c>
      <c r="C1912" s="25">
        <v>22</v>
      </c>
      <c r="D1912" s="12">
        <v>31.1</v>
      </c>
      <c r="E1912" s="25">
        <v>26.2</v>
      </c>
      <c r="F1912" s="35">
        <v>91</v>
      </c>
      <c r="G1912" s="25">
        <v>22</v>
      </c>
      <c r="H1912" s="13">
        <v>0</v>
      </c>
      <c r="I1912" s="25">
        <v>0</v>
      </c>
      <c r="J1912" s="12">
        <v>0</v>
      </c>
      <c r="K1912" s="12">
        <v>0</v>
      </c>
      <c r="L1912" s="25" t="s">
        <v>11</v>
      </c>
      <c r="M1912" s="10"/>
      <c r="N1912" s="15"/>
      <c r="O1912" s="15"/>
      <c r="P1912" s="4"/>
      <c r="Q1912" s="54"/>
      <c r="R1912" s="42">
        <f t="shared" si="696"/>
        <v>0.17525773195876287</v>
      </c>
      <c r="S1912" s="44" t="str" cm="1">
        <f t="array" ref="S1912">SETVECTOR(R1912:R1913)</f>
        <v>0.175257731958763,0.189690721649485</v>
      </c>
      <c r="T1912" s="44">
        <f t="shared" si="709"/>
        <v>0.25979381443298966</v>
      </c>
      <c r="U1912" s="5">
        <f t="shared" si="710"/>
        <v>0</v>
      </c>
      <c r="V1912" s="5">
        <f t="shared" si="711"/>
        <v>-5.0934108205951782E-2</v>
      </c>
      <c r="W1912" s="5">
        <f t="shared" si="712"/>
        <v>0.82759179207332745</v>
      </c>
      <c r="X1912" s="5">
        <f t="shared" si="713"/>
        <v>-0.11347797766850576</v>
      </c>
      <c r="Y1912" s="5" t="str" cm="1">
        <f t="array" ref="Y1912:AB1912">SETMATRIX(GETMATRIX(Y1911:AB1911)-$O$9*DELTAWEIGHT(S1911,$AH$4,AK1911:AN1911))</f>
        <v>0.5774,0.5774,0.5774</v>
      </c>
      <c r="Z1912" s="5" t="str">
        <v>0.554080704256912,0.48626357663132,0.5774</v>
      </c>
      <c r="AA1912" s="5" t="str">
        <v>0.646512856346177,0.606758153115011,0.5774</v>
      </c>
      <c r="AB1912" s="5" t="str">
        <v>0.555117064783154,0.468612649787678,0.5774</v>
      </c>
      <c r="AC1912" s="5" cm="1">
        <f t="array" ref="AC1912">SIGMOID(SUM(GETVECTOR(Y1912)*GETVECTOR(_xlfn.CONCAT($S1912,",",$AH$4)))+U1912)</f>
        <v>0.55248623872780911</v>
      </c>
      <c r="AD1912" s="5" cm="1">
        <f t="array" ref="AD1912">SIGMOID(SUM(GETVECTOR(Z1912)*GETVECTOR(_xlfn.CONCAT($S1912,",",$AH$4)))+V1912)</f>
        <v>0.53454798870164666</v>
      </c>
      <c r="AE1912" s="5" cm="1">
        <f t="array" ref="AE1912">TANH(SUM(GETVECTOR(AA1912)*GETVECTOR(_xlfn.CONCAT($S1912,",",$AH$4)))+W1912)</f>
        <v>0.78412601684568717</v>
      </c>
      <c r="AF1912" s="5" cm="1">
        <f t="array" ref="AF1912">SIGMOID(SUM(GETVECTOR(AB1912)*GETVECTOR(_xlfn.CONCAT($S1912,",",$AH$4)))+X1912)</f>
        <v>0.51816751148660667</v>
      </c>
      <c r="AG1912" s="5">
        <f t="shared" si="699"/>
        <v>0.41915298519349559</v>
      </c>
      <c r="AH1912" s="40">
        <f t="shared" si="700"/>
        <v>0.20530658401509694</v>
      </c>
      <c r="AI1912" s="3">
        <f t="shared" si="701"/>
        <v>-5.4487230417892718E-2</v>
      </c>
      <c r="AJ1912" s="3">
        <f t="shared" si="702"/>
        <v>-2.3801200756922117E-2</v>
      </c>
      <c r="AK1912" s="3">
        <f t="shared" si="703"/>
        <v>0</v>
      </c>
      <c r="AL1912" s="3">
        <f t="shared" si="704"/>
        <v>-4.6435095423926851E-3</v>
      </c>
      <c r="AM1912" s="3">
        <f t="shared" si="705"/>
        <v>-4.9001728366629303E-3</v>
      </c>
      <c r="AN1912" s="3">
        <f t="shared" si="706"/>
        <v>-5.3900611242353041E-3</v>
      </c>
      <c r="AO1912" s="3" t="str" cm="1">
        <f t="array" ref="AO1912">GETVECTOR(Y1912,2)</f>
        <v>0.5774</v>
      </c>
      <c r="AP1912" s="3" t="str" cm="1">
        <f t="array" ref="AP1912">GETVECTOR(Z1912,2)</f>
        <v>0.5774</v>
      </c>
      <c r="AQ1912" s="3" t="str" cm="1">
        <f t="array" ref="AQ1912">GETVECTOR(AA1912,2)</f>
        <v>0.5774</v>
      </c>
      <c r="AR1912" s="3" t="str" cm="1">
        <f t="array" ref="AR1912">GETVECTOR(AB1912,2)</f>
        <v>0.5774</v>
      </c>
      <c r="AS1912" s="3" cm="1">
        <f t="array" ref="AS1912">SUM(AK1912:AN1912*AO1912:AR1912)</f>
        <v>-8.6227434988001769E-3</v>
      </c>
      <c r="AT1912" s="51">
        <f t="shared" si="707"/>
        <v>2.9688582786125337E-3</v>
      </c>
      <c r="AU1912" s="48">
        <f t="shared" si="708"/>
        <v>5.4487230417892718E-2</v>
      </c>
      <c r="AV1912" s="56"/>
      <c r="AW1912" s="56"/>
    </row>
    <row r="1913" spans="1:49" ht="15" customHeight="1" x14ac:dyDescent="0.25">
      <c r="A1913" s="11">
        <f t="shared" si="695"/>
        <v>1910</v>
      </c>
      <c r="B1913" s="29">
        <v>32957</v>
      </c>
      <c r="C1913" s="25">
        <v>24</v>
      </c>
      <c r="D1913" s="12">
        <v>31.8</v>
      </c>
      <c r="E1913" s="25">
        <v>25.5</v>
      </c>
      <c r="F1913" s="35">
        <v>98</v>
      </c>
      <c r="G1913" s="25">
        <v>17</v>
      </c>
      <c r="H1913" s="13">
        <v>0</v>
      </c>
      <c r="I1913" s="25">
        <v>0</v>
      </c>
      <c r="J1913" s="12">
        <v>0</v>
      </c>
      <c r="K1913" s="12">
        <v>0</v>
      </c>
      <c r="L1913" s="25" t="s">
        <v>11</v>
      </c>
      <c r="M1913" s="10"/>
      <c r="N1913" s="15"/>
      <c r="O1913" s="15"/>
      <c r="P1913" s="4"/>
      <c r="Q1913" s="54"/>
      <c r="R1913" s="42">
        <f t="shared" si="696"/>
        <v>0.18969072164948453</v>
      </c>
      <c r="S1913" s="44" t="str" cm="1">
        <f t="array" ref="S1913">SETVECTOR(R1913:R1914)</f>
        <v>0.189690721649485,0.25979381443299</v>
      </c>
      <c r="T1913" s="44">
        <f t="shared" si="709"/>
        <v>0.29587628865979382</v>
      </c>
      <c r="U1913" s="5">
        <f t="shared" si="710"/>
        <v>0</v>
      </c>
      <c r="V1913" s="5">
        <f t="shared" si="711"/>
        <v>-5.0469757251712516E-2</v>
      </c>
      <c r="W1913" s="5">
        <f t="shared" si="712"/>
        <v>0.82808180935699371</v>
      </c>
      <c r="X1913" s="5">
        <f t="shared" si="713"/>
        <v>-0.11293897155608223</v>
      </c>
      <c r="Y1913" s="5" t="str" cm="1">
        <f t="array" ref="Y1913:AB1913">SETMATRIX(GETMATRIX(Y1912:AB1912)-$O$9*DELTAWEIGHT(S1912,$AH$4,AK1912:AN1912))</f>
        <v>0.5774,0.5774,0.5774</v>
      </c>
      <c r="Z1913" s="5" t="str">
        <v>0.554161542882468,0.486351072555451,0.5774</v>
      </c>
      <c r="AA1913" s="5" t="str">
        <v>0.646608043277305,0.606861178969879,0.5774</v>
      </c>
      <c r="AB1913" s="5" t="str">
        <v>0.55521003335452,0.468713274594333,0.5774</v>
      </c>
      <c r="AC1913" s="5" cm="1">
        <f t="array" ref="AC1913">SIGMOID(SUM(GETVECTOR(Y1913)*GETVECTOR(_xlfn.CONCAT($S1913,",",$AH$4)))+U1913)</f>
        <v>0.56452133479732203</v>
      </c>
      <c r="AD1913" s="5" cm="1">
        <f t="array" ref="AD1913">SIGMOID(SUM(GETVECTOR(Z1913)*GETVECTOR(_xlfn.CONCAT($S1913,",",$AH$4)))+V1913)</f>
        <v>0.54512700250236745</v>
      </c>
      <c r="AE1913" s="5" cm="1">
        <f t="array" ref="AE1913">TANH(SUM(GETVECTOR(AA1913)*GETVECTOR(_xlfn.CONCAT($S1913,",",$AH$4)))+W1913)</f>
        <v>0.80349472016510315</v>
      </c>
      <c r="AF1913" s="5" cm="1">
        <f t="array" ref="AF1913">SIGMOID(SUM(GETVECTOR(AB1913)*GETVECTOR(_xlfn.CONCAT($S1913,",",$AH$4)))+X1913)</f>
        <v>0.52850606188238713</v>
      </c>
      <c r="AG1913" s="5">
        <f t="shared" si="699"/>
        <v>0.43800666833008123</v>
      </c>
      <c r="AH1913" s="40">
        <f t="shared" si="700"/>
        <v>0.21773964143642527</v>
      </c>
      <c r="AI1913" s="3">
        <f t="shared" si="701"/>
        <v>-7.8136647223368549E-2</v>
      </c>
      <c r="AJ1913" s="3">
        <f t="shared" si="702"/>
        <v>-3.4286308470557122E-2</v>
      </c>
      <c r="AK1913" s="3">
        <f t="shared" si="703"/>
        <v>0</v>
      </c>
      <c r="AL1913" s="3">
        <f t="shared" si="704"/>
        <v>-6.8311151660384725E-3</v>
      </c>
      <c r="AM1913" s="3">
        <f t="shared" si="705"/>
        <v>-6.6238047489227013E-3</v>
      </c>
      <c r="AN1913" s="3">
        <f t="shared" si="706"/>
        <v>-8.0217364430648103E-3</v>
      </c>
      <c r="AO1913" s="3" t="str" cm="1">
        <f t="array" ref="AO1913">GETVECTOR(Y1913,2)</f>
        <v>0.5774</v>
      </c>
      <c r="AP1913" s="3" t="str" cm="1">
        <f t="array" ref="AP1913">GETVECTOR(Z1913,2)</f>
        <v>0.5774</v>
      </c>
      <c r="AQ1913" s="3" t="str" cm="1">
        <f t="array" ref="AQ1913">GETVECTOR(AA1913,2)</f>
        <v>0.5774</v>
      </c>
      <c r="AR1913" s="3" t="str" cm="1">
        <f t="array" ref="AR1913">GETVECTOR(AB1913,2)</f>
        <v>0.5774</v>
      </c>
      <c r="AS1913" s="3" cm="1">
        <f t="array" ref="AS1913">SUM(AK1913:AN1913*AO1913:AR1913)</f>
        <v>-1.2400621381124202E-2</v>
      </c>
      <c r="AT1913" s="51">
        <f t="shared" si="707"/>
        <v>6.1053356393091481E-3</v>
      </c>
      <c r="AU1913" s="48">
        <f t="shared" si="708"/>
        <v>7.8136647223368549E-2</v>
      </c>
      <c r="AV1913" s="56"/>
      <c r="AW1913" s="56"/>
    </row>
    <row r="1914" spans="1:49" ht="15" customHeight="1" x14ac:dyDescent="0.25">
      <c r="A1914" s="11">
        <f t="shared" si="695"/>
        <v>1911</v>
      </c>
      <c r="B1914" s="29">
        <v>32958</v>
      </c>
      <c r="C1914" s="25">
        <v>19</v>
      </c>
      <c r="D1914" s="12">
        <v>30.7</v>
      </c>
      <c r="E1914" s="25">
        <v>25</v>
      </c>
      <c r="F1914" s="35">
        <v>96</v>
      </c>
      <c r="G1914" s="25">
        <v>15</v>
      </c>
      <c r="H1914" s="13">
        <v>0</v>
      </c>
      <c r="I1914" s="25">
        <v>0</v>
      </c>
      <c r="J1914" s="12">
        <v>0</v>
      </c>
      <c r="K1914" s="12">
        <v>0</v>
      </c>
      <c r="L1914" s="25" t="s">
        <v>11</v>
      </c>
      <c r="M1914" s="10"/>
      <c r="N1914" s="15"/>
      <c r="O1914" s="15"/>
      <c r="P1914" s="4"/>
      <c r="Q1914" s="54"/>
      <c r="R1914" s="42">
        <f t="shared" si="696"/>
        <v>0.25979381443298966</v>
      </c>
      <c r="S1914" s="44" t="str" cm="1">
        <f t="array" ref="S1914">SETVECTOR(R1914:R1915)</f>
        <v>0.25979381443299,0.295876288659794</v>
      </c>
      <c r="T1914" s="44">
        <f t="shared" si="709"/>
        <v>0.25773195876288657</v>
      </c>
      <c r="U1914" s="5">
        <f t="shared" si="710"/>
        <v>0</v>
      </c>
      <c r="V1914" s="5">
        <f t="shared" si="711"/>
        <v>-4.9786645735108666E-2</v>
      </c>
      <c r="W1914" s="5">
        <f t="shared" si="712"/>
        <v>0.82874418983188602</v>
      </c>
      <c r="X1914" s="5">
        <f t="shared" si="713"/>
        <v>-0.11213679791177575</v>
      </c>
      <c r="Y1914" s="5" t="str" cm="1">
        <f t="array" ref="Y1914:AB1914">SETMATRIX(GETMATRIX(Y1913:AB1913)-$O$9*DELTAWEIGHT(S1913,$AH$4,AK1913:AN1913))</f>
        <v>0.5774,0.5774,0.5774</v>
      </c>
      <c r="Z1914" s="5" t="str">
        <v>0.554288650654388,0.486525154938733,0.5774</v>
      </c>
      <c r="AA1914" s="5" t="str">
        <v>0.646745099212152,0.607048886011082,0.5774</v>
      </c>
      <c r="AB1914" s="5" t="str">
        <v>0.555357978377948,0.468915894952506,0.5774</v>
      </c>
      <c r="AC1914" s="5" cm="1">
        <f t="array" ref="AC1914">SIGMOID(SUM(GETVECTOR(Y1914)*GETVECTOR(_xlfn.CONCAT($S1914,",",$AH$4)))+U1914)</f>
        <v>0.57952990753731792</v>
      </c>
      <c r="AD1914" s="5" cm="1">
        <f t="array" ref="AD1914">SIGMOID(SUM(GETVECTOR(Z1914)*GETVECTOR(_xlfn.CONCAT($S1914,",",$AH$4)))+V1914)</f>
        <v>0.55926148519439578</v>
      </c>
      <c r="AE1914" s="5" cm="1">
        <f t="array" ref="AE1914">TANH(SUM(GETVECTOR(AA1914)*GETVECTOR(_xlfn.CONCAT($S1914,",",$AH$4)))+W1914)</f>
        <v>0.82630542566138765</v>
      </c>
      <c r="AF1914" s="5" cm="1">
        <f t="array" ref="AF1914">SIGMOID(SUM(GETVECTOR(AB1914)*GETVECTOR(_xlfn.CONCAT($S1914,",",$AH$4)))+X1914)</f>
        <v>0.54261706162374124</v>
      </c>
      <c r="AG1914" s="5">
        <f t="shared" si="699"/>
        <v>0.46212079957957503</v>
      </c>
      <c r="AH1914" s="40">
        <f t="shared" si="700"/>
        <v>0.23430809400846778</v>
      </c>
      <c r="AI1914" s="3">
        <f t="shared" si="701"/>
        <v>-2.3423864754418794E-2</v>
      </c>
      <c r="AJ1914" s="3">
        <f t="shared" si="702"/>
        <v>-1.034023590633462E-2</v>
      </c>
      <c r="AK1914" s="3">
        <f t="shared" si="703"/>
        <v>0</v>
      </c>
      <c r="AL1914" s="3">
        <f t="shared" si="704"/>
        <v>-2.1060417046191307E-3</v>
      </c>
      <c r="AM1914" s="3">
        <f t="shared" si="705"/>
        <v>-1.8344463745164198E-3</v>
      </c>
      <c r="AN1914" s="3">
        <f t="shared" si="706"/>
        <v>-2.5103010243558116E-3</v>
      </c>
      <c r="AO1914" s="3" t="str" cm="1">
        <f t="array" ref="AO1914">GETVECTOR(Y1914,2)</f>
        <v>0.5774</v>
      </c>
      <c r="AP1914" s="3" t="str" cm="1">
        <f t="array" ref="AP1914">GETVECTOR(Z1914,2)</f>
        <v>0.5774</v>
      </c>
      <c r="AQ1914" s="3" t="str" cm="1">
        <f t="array" ref="AQ1914">GETVECTOR(AA1914,2)</f>
        <v>0.5774</v>
      </c>
      <c r="AR1914" s="3" t="str" cm="1">
        <f t="array" ref="AR1914">GETVECTOR(AB1914,2)</f>
        <v>0.5774</v>
      </c>
      <c r="AS1914" s="3" cm="1">
        <f t="array" ref="AS1914">SUM(AK1914:AN1914*AO1914:AR1914)</f>
        <v>-3.7246856283559126E-3</v>
      </c>
      <c r="AT1914" s="51">
        <f t="shared" si="707"/>
        <v>5.48677440033303E-4</v>
      </c>
      <c r="AU1914" s="48">
        <f t="shared" si="708"/>
        <v>2.3423864754418794E-2</v>
      </c>
      <c r="AV1914" s="56"/>
      <c r="AW1914" s="56"/>
    </row>
    <row r="1915" spans="1:49" ht="15" customHeight="1" x14ac:dyDescent="0.25">
      <c r="A1915" s="11">
        <f t="shared" si="695"/>
        <v>1912</v>
      </c>
      <c r="B1915" s="29">
        <v>32959</v>
      </c>
      <c r="C1915" s="25">
        <v>22</v>
      </c>
      <c r="D1915" s="12">
        <v>30.2</v>
      </c>
      <c r="E1915" s="25">
        <v>25.8</v>
      </c>
      <c r="F1915" s="35">
        <v>90</v>
      </c>
      <c r="G1915" s="25">
        <v>13</v>
      </c>
      <c r="H1915" s="13">
        <v>0</v>
      </c>
      <c r="I1915" s="25">
        <v>0</v>
      </c>
      <c r="J1915" s="12">
        <v>0</v>
      </c>
      <c r="K1915" s="12">
        <v>0</v>
      </c>
      <c r="L1915" s="25" t="s">
        <v>11</v>
      </c>
      <c r="M1915" s="10"/>
      <c r="N1915" s="15"/>
      <c r="O1915" s="15"/>
      <c r="P1915" s="4"/>
      <c r="Q1915" s="54"/>
      <c r="R1915" s="42">
        <f t="shared" si="696"/>
        <v>0.29587628865979382</v>
      </c>
      <c r="S1915" s="44" t="str" cm="1">
        <f t="array" ref="S1915">SETVECTOR(R1915:R1916)</f>
        <v>0.295876288659794,0.257731958762887</v>
      </c>
      <c r="T1915" s="44">
        <f t="shared" si="709"/>
        <v>1.0309278350515464E-2</v>
      </c>
      <c r="U1915" s="5">
        <f t="shared" si="710"/>
        <v>0</v>
      </c>
      <c r="V1915" s="5">
        <f t="shared" si="711"/>
        <v>-4.9576041564646754E-2</v>
      </c>
      <c r="W1915" s="5">
        <f t="shared" si="712"/>
        <v>0.8289276344693377</v>
      </c>
      <c r="X1915" s="5">
        <f t="shared" si="713"/>
        <v>-0.11188576780934016</v>
      </c>
      <c r="Y1915" s="5" t="str" cm="1">
        <f t="array" ref="Y1915:AB1915">SETMATRIX(GETMATRIX(Y1914:AB1914)-$O$9*DELTAWEIGHT(S1914,$AH$4,AK1914:AN1914))</f>
        <v>0.5774,0.5774,0.5774</v>
      </c>
      <c r="Z1915" s="5" t="str">
        <v>0.554337215864246,0.486580465316626,0.5774</v>
      </c>
      <c r="AA1915" s="5" t="str">
        <v>0.646791942472171,0.607102235279437,0.5774</v>
      </c>
      <c r="AB1915" s="5" t="str">
        <v>0.555415389465331,0.468981279802025,0.5774</v>
      </c>
      <c r="AC1915" s="5" cm="1">
        <f t="array" ref="AC1915">SIGMOID(SUM(GETVECTOR(Y1915)*GETVECTOR(_xlfn.CONCAT($S1915,",",$AH$4)))+U1915)</f>
        <v>0.57923978125367126</v>
      </c>
      <c r="AD1915" s="5" cm="1">
        <f t="array" ref="AD1915">SIGMOID(SUM(GETVECTOR(Z1915)*GETVECTOR(_xlfn.CONCAT($S1915,",",$AH$4)))+V1915)</f>
        <v>0.55967582937945748</v>
      </c>
      <c r="AE1915" s="5" cm="1">
        <f t="array" ref="AE1915">TANH(SUM(GETVECTOR(AA1915)*GETVECTOR(_xlfn.CONCAT($S1915,",",$AH$4)))+W1915)</f>
        <v>0.82642965442624394</v>
      </c>
      <c r="AF1915" s="5" cm="1">
        <f t="array" ref="AF1915">SIGMOID(SUM(GETVECTOR(AB1915)*GETVECTOR(_xlfn.CONCAT($S1915,",",$AH$4)))+X1915)</f>
        <v>0.54322184120978489</v>
      </c>
      <c r="AG1915" s="5">
        <f t="shared" si="699"/>
        <v>0.46253270226478649</v>
      </c>
      <c r="AH1915" s="40">
        <f t="shared" si="700"/>
        <v>0.23475124526270583</v>
      </c>
      <c r="AI1915" s="3">
        <f t="shared" si="701"/>
        <v>0.22444196691219037</v>
      </c>
      <c r="AJ1915" s="3">
        <f t="shared" si="702"/>
        <v>9.9152846922498344E-2</v>
      </c>
      <c r="AK1915" s="3">
        <f t="shared" si="703"/>
        <v>0</v>
      </c>
      <c r="AL1915" s="3">
        <f t="shared" si="704"/>
        <v>2.0193897988287812E-2</v>
      </c>
      <c r="AM1915" s="3">
        <f t="shared" si="705"/>
        <v>1.759220259919532E-2</v>
      </c>
      <c r="AN1915" s="3">
        <f t="shared" si="706"/>
        <v>2.4066741891796965E-2</v>
      </c>
      <c r="AO1915" s="3" t="str" cm="1">
        <f t="array" ref="AO1915">GETVECTOR(Y1915,2)</f>
        <v>0.5774</v>
      </c>
      <c r="AP1915" s="3" t="str" cm="1">
        <f t="array" ref="AP1915">GETVECTOR(Z1915,2)</f>
        <v>0.5774</v>
      </c>
      <c r="AQ1915" s="3" t="str" cm="1">
        <f t="array" ref="AQ1915">GETVECTOR(AA1915,2)</f>
        <v>0.5774</v>
      </c>
      <c r="AR1915" s="3" t="str" cm="1">
        <f t="array" ref="AR1915">GETVECTOR(AB1915,2)</f>
        <v>0.5774</v>
      </c>
      <c r="AS1915" s="3" cm="1">
        <f t="array" ref="AS1915">SUM(AK1915:AN1915*AO1915:AR1915)</f>
        <v>3.5713831247536326E-2</v>
      </c>
      <c r="AT1915" s="51">
        <f t="shared" si="707"/>
        <v>5.0374196511412755E-2</v>
      </c>
      <c r="AU1915" s="48">
        <f t="shared" si="708"/>
        <v>0.22444196691219037</v>
      </c>
      <c r="AV1915" s="56"/>
      <c r="AW1915" s="56"/>
    </row>
    <row r="1916" spans="1:49" ht="15" customHeight="1" x14ac:dyDescent="0.25">
      <c r="A1916" s="11">
        <f t="shared" si="695"/>
        <v>1913</v>
      </c>
      <c r="B1916" s="29">
        <v>32960</v>
      </c>
      <c r="C1916" s="25">
        <v>23</v>
      </c>
      <c r="D1916" s="12">
        <v>30.6</v>
      </c>
      <c r="E1916" s="25">
        <v>26.5</v>
      </c>
      <c r="F1916" s="35">
        <v>87</v>
      </c>
      <c r="G1916" s="25">
        <v>8</v>
      </c>
      <c r="H1916" s="13">
        <v>0</v>
      </c>
      <c r="I1916" s="25">
        <v>0</v>
      </c>
      <c r="J1916" s="12">
        <v>0</v>
      </c>
      <c r="K1916" s="12">
        <v>0</v>
      </c>
      <c r="L1916" s="25" t="s">
        <v>11</v>
      </c>
      <c r="M1916" s="10"/>
      <c r="N1916" s="15"/>
      <c r="O1916" s="15"/>
      <c r="P1916" s="4"/>
      <c r="Q1916" s="54"/>
      <c r="R1916" s="42">
        <f t="shared" si="696"/>
        <v>0.25773195876288657</v>
      </c>
      <c r="S1916" s="44" t="str" cm="1">
        <f t="array" ref="S1916">SETVECTOR(R1916:R1917)</f>
        <v>0.257731958762887,0.0103092783505155</v>
      </c>
      <c r="T1916" s="44">
        <f t="shared" si="709"/>
        <v>0.16185567010309276</v>
      </c>
      <c r="U1916" s="5">
        <f t="shared" si="710"/>
        <v>0</v>
      </c>
      <c r="V1916" s="5">
        <f t="shared" si="711"/>
        <v>-5.1595431363475538E-2</v>
      </c>
      <c r="W1916" s="5">
        <f t="shared" si="712"/>
        <v>0.82716841420941822</v>
      </c>
      <c r="X1916" s="5">
        <f t="shared" si="713"/>
        <v>-0.11429244199851986</v>
      </c>
      <c r="Y1916" s="5" t="str" cm="1">
        <f t="array" ref="Y1916:AB1916">SETMATRIX(GETMATRIX(Y1915:AB1915)-$O$9*DELTAWEIGHT(S1915,$AH$4,AK1915:AN1915))</f>
        <v>0.5774,0.5774,0.5774</v>
      </c>
      <c r="Z1916" s="5" t="str">
        <v>0.553733812113626,0.486054852293438,0.5774</v>
      </c>
      <c r="AA1916" s="5" t="str">
        <v>0.646209899162421,0.606595228912059,0.5774</v>
      </c>
      <c r="AB1916" s="5" t="str">
        <v>0.554702174983894,0.468360012832132,0.5774</v>
      </c>
      <c r="AC1916" s="5" cm="1">
        <f t="array" ref="AC1916">SIGMOID(SUM(GETVECTOR(Y1916)*GETVECTOR(_xlfn.CONCAT($S1916,",",$AH$4)))+U1916)</f>
        <v>0.53861470571488013</v>
      </c>
      <c r="AD1916" s="5" cm="1">
        <f t="array" ref="AD1916">SIGMOID(SUM(GETVECTOR(Z1916)*GETVECTOR(_xlfn.CONCAT($S1916,",",$AH$4)))+V1916)</f>
        <v>0.52401409576471769</v>
      </c>
      <c r="AE1916" s="5" cm="1">
        <f t="array" ref="AE1916">TANH(SUM(GETVECTOR(AA1916)*GETVECTOR(_xlfn.CONCAT($S1916,",",$AH$4)))+W1916)</f>
        <v>0.76158194129990953</v>
      </c>
      <c r="AF1916" s="5" cm="1">
        <f t="array" ref="AF1916">SIGMOID(SUM(GETVECTOR(AB1916)*GETVECTOR(_xlfn.CONCAT($S1916,",",$AH$4)))+X1916)</f>
        <v>0.50837433927422104</v>
      </c>
      <c r="AG1916" s="5">
        <f t="shared" si="699"/>
        <v>0.39907967232101038</v>
      </c>
      <c r="AH1916" s="40">
        <f t="shared" si="700"/>
        <v>0.1927558341689484</v>
      </c>
      <c r="AI1916" s="3">
        <f t="shared" si="701"/>
        <v>3.0900164065855634E-2</v>
      </c>
      <c r="AJ1916" s="3">
        <f t="shared" si="702"/>
        <v>1.3450495404887575E-2</v>
      </c>
      <c r="AK1916" s="3">
        <f t="shared" si="703"/>
        <v>0</v>
      </c>
      <c r="AL1916" s="3">
        <f t="shared" si="704"/>
        <v>2.555006322681306E-3</v>
      </c>
      <c r="AM1916" s="3">
        <f t="shared" si="705"/>
        <v>2.9602149450998084E-3</v>
      </c>
      <c r="AN1916" s="3">
        <f t="shared" si="706"/>
        <v>2.9282143203504651E-3</v>
      </c>
      <c r="AO1916" s="3" t="str" cm="1">
        <f t="array" ref="AO1916">GETVECTOR(Y1916,2)</f>
        <v>0.5774</v>
      </c>
      <c r="AP1916" s="3" t="str" cm="1">
        <f t="array" ref="AP1916">GETVECTOR(Z1916,2)</f>
        <v>0.5774</v>
      </c>
      <c r="AQ1916" s="3" t="str" cm="1">
        <f t="array" ref="AQ1916">GETVECTOR(AA1916,2)</f>
        <v>0.5774</v>
      </c>
      <c r="AR1916" s="3" t="str" cm="1">
        <f t="array" ref="AR1916">GETVECTOR(AB1916,2)</f>
        <v>0.5774</v>
      </c>
      <c r="AS1916" s="3" cm="1">
        <f t="array" ref="AS1916">SUM(AK1916:AN1916*AO1916:AR1916)</f>
        <v>4.8752397085871741E-3</v>
      </c>
      <c r="AT1916" s="51">
        <f t="shared" si="707"/>
        <v>9.5482013929679577E-4</v>
      </c>
      <c r="AU1916" s="48">
        <f t="shared" si="708"/>
        <v>3.0900164065855634E-2</v>
      </c>
      <c r="AV1916" s="56"/>
      <c r="AW1916" s="56"/>
    </row>
    <row r="1917" spans="1:49" ht="15" customHeight="1" x14ac:dyDescent="0.25">
      <c r="A1917" s="11">
        <f t="shared" si="695"/>
        <v>1914</v>
      </c>
      <c r="B1917" s="29">
        <v>32961</v>
      </c>
      <c r="C1917" s="25">
        <v>23</v>
      </c>
      <c r="D1917" s="12">
        <v>32</v>
      </c>
      <c r="E1917" s="25">
        <v>26.7</v>
      </c>
      <c r="F1917" s="35">
        <v>85</v>
      </c>
      <c r="G1917" s="25">
        <v>28</v>
      </c>
      <c r="H1917" s="13">
        <v>0</v>
      </c>
      <c r="I1917" s="25">
        <v>0</v>
      </c>
      <c r="J1917" s="12">
        <v>0</v>
      </c>
      <c r="K1917" s="12">
        <v>0</v>
      </c>
      <c r="L1917" s="25" t="s">
        <v>11</v>
      </c>
      <c r="M1917" s="10"/>
      <c r="N1917" s="15"/>
      <c r="O1917" s="15"/>
      <c r="P1917" s="4"/>
      <c r="Q1917" s="54"/>
      <c r="R1917" s="42">
        <f t="shared" si="696"/>
        <v>1.0309278350515464E-2</v>
      </c>
      <c r="S1917" s="44" t="str" cm="1">
        <f t="array" ref="S1917">SETVECTOR(R1917:R1918)</f>
        <v>0.0103092783505155,0.161855670103093</v>
      </c>
      <c r="T1917" s="44">
        <f t="shared" si="709"/>
        <v>0.19587628865979381</v>
      </c>
      <c r="U1917" s="5">
        <f t="shared" si="710"/>
        <v>0</v>
      </c>
      <c r="V1917" s="5">
        <f t="shared" si="711"/>
        <v>-5.1850931995743671E-2</v>
      </c>
      <c r="W1917" s="5">
        <f t="shared" si="712"/>
        <v>0.8268723927149082</v>
      </c>
      <c r="X1917" s="5">
        <f t="shared" si="713"/>
        <v>-0.1145852634305549</v>
      </c>
      <c r="Y1917" s="5" t="str" cm="1">
        <f t="array" ref="Y1917:AB1917">SETMATRIX(GETMATRIX(Y1916:AB1916)-$O$9*DELTAWEIGHT(S1916,$AH$4,AK1916:AN1916))</f>
        <v>0.5774,0.5774,0.5774</v>
      </c>
      <c r="Z1917" s="5" t="str">
        <v>0.553672100638432,0.48605238383443,0.5774</v>
      </c>
      <c r="AA1917" s="5" t="str">
        <v>0.64612980774005,0.606592025255164,0.5774</v>
      </c>
      <c r="AB1917" s="5" t="str">
        <v>0.554632128656426,0.468357210979033,0.5774</v>
      </c>
      <c r="AC1917" s="5" cm="1">
        <f t="array" ref="AC1917">SIGMOID(SUM(GETVECTOR(Y1917)*GETVECTOR(_xlfn.CONCAT($S1917,",",$AH$4)))+U1917)</f>
        <v>0.52483156496816241</v>
      </c>
      <c r="AD1917" s="5" cm="1">
        <f t="array" ref="AD1917">SIGMOID(SUM(GETVECTOR(Z1917)*GETVECTOR(_xlfn.CONCAT($S1917,",",$AH$4)))+V1917)</f>
        <v>0.50813112362257729</v>
      </c>
      <c r="AE1917" s="5" cm="1">
        <f t="array" ref="AE1917">TANH(SUM(GETVECTOR(AA1917)*GETVECTOR(_xlfn.CONCAT($S1917,",",$AH$4)))+W1917)</f>
        <v>0.73139196429203746</v>
      </c>
      <c r="AF1917" s="5" cm="1">
        <f t="array" ref="AF1917">SIGMOID(SUM(GETVECTOR(AB1917)*GETVECTOR(_xlfn.CONCAT($S1917,",",$AH$4)))+X1917)</f>
        <v>0.49173546872314805</v>
      </c>
      <c r="AG1917" s="5">
        <f t="shared" si="699"/>
        <v>0.37164302062423693</v>
      </c>
      <c r="AH1917" s="40">
        <f t="shared" si="700"/>
        <v>0.17477655875241721</v>
      </c>
      <c r="AI1917" s="3">
        <f t="shared" si="701"/>
        <v>-2.1099729907376602E-2</v>
      </c>
      <c r="AJ1917" s="3">
        <f t="shared" si="702"/>
        <v>-9.0647601344274811E-3</v>
      </c>
      <c r="AK1917" s="3">
        <f t="shared" si="703"/>
        <v>0</v>
      </c>
      <c r="AL1917" s="3">
        <f t="shared" si="704"/>
        <v>-1.6570348436454119E-3</v>
      </c>
      <c r="AM1917" s="3">
        <f t="shared" si="705"/>
        <v>-2.1421333953940548E-3</v>
      </c>
      <c r="AN1917" s="3">
        <f t="shared" si="706"/>
        <v>-1.8743465194693654E-3</v>
      </c>
      <c r="AO1917" s="3" t="str" cm="1">
        <f t="array" ref="AO1917">GETVECTOR(Y1917,2)</f>
        <v>0.5774</v>
      </c>
      <c r="AP1917" s="3" t="str" cm="1">
        <f t="array" ref="AP1917">GETVECTOR(Z1917,2)</f>
        <v>0.5774</v>
      </c>
      <c r="AQ1917" s="3" t="str" cm="1">
        <f t="array" ref="AQ1917">GETVECTOR(AA1917,2)</f>
        <v>0.5774</v>
      </c>
      <c r="AR1917" s="3" t="str" cm="1">
        <f t="array" ref="AR1917">GETVECTOR(AB1917,2)</f>
        <v>0.5774</v>
      </c>
      <c r="AS1917" s="3" cm="1">
        <f t="array" ref="AS1917">SUM(AK1917:AN1917*AO1917:AR1917)</f>
        <v>-3.2758874215629997E-3</v>
      </c>
      <c r="AT1917" s="51">
        <f t="shared" si="707"/>
        <v>4.4519860216424262E-4</v>
      </c>
      <c r="AU1917" s="48">
        <f t="shared" si="708"/>
        <v>2.1099729907376602E-2</v>
      </c>
      <c r="AV1917" s="56"/>
      <c r="AW1917" s="56"/>
    </row>
    <row r="1918" spans="1:49" ht="15" customHeight="1" x14ac:dyDescent="0.25">
      <c r="A1918" s="11">
        <f t="shared" si="695"/>
        <v>1915</v>
      </c>
      <c r="B1918" s="29">
        <v>32962</v>
      </c>
      <c r="C1918" s="25">
        <v>22</v>
      </c>
      <c r="D1918" s="12">
        <v>31.4</v>
      </c>
      <c r="E1918" s="25">
        <v>26.4</v>
      </c>
      <c r="F1918" s="35">
        <v>92</v>
      </c>
      <c r="G1918" s="25">
        <v>1</v>
      </c>
      <c r="H1918" s="13">
        <v>0</v>
      </c>
      <c r="I1918" s="25">
        <v>0</v>
      </c>
      <c r="J1918" s="12">
        <v>0</v>
      </c>
      <c r="K1918" s="12">
        <v>0</v>
      </c>
      <c r="L1918" s="25" t="s">
        <v>11</v>
      </c>
      <c r="M1918" s="10"/>
      <c r="N1918" s="15"/>
      <c r="O1918" s="15"/>
      <c r="P1918" s="4"/>
      <c r="Q1918" s="54"/>
      <c r="R1918" s="42">
        <f t="shared" si="696"/>
        <v>0.16185567010309276</v>
      </c>
      <c r="S1918" s="44" t="str" cm="1">
        <f t="array" ref="S1918">SETVECTOR(R1918:R1919)</f>
        <v>0.161855670103093,0.195876288659794</v>
      </c>
      <c r="T1918" s="44">
        <f t="shared" si="709"/>
        <v>4.1237113402061855E-2</v>
      </c>
      <c r="U1918" s="5">
        <f t="shared" si="710"/>
        <v>0</v>
      </c>
      <c r="V1918" s="5">
        <f t="shared" si="711"/>
        <v>-5.1685228511379133E-2</v>
      </c>
      <c r="W1918" s="5">
        <f t="shared" si="712"/>
        <v>0.82708660605444762</v>
      </c>
      <c r="X1918" s="5">
        <f t="shared" si="713"/>
        <v>-0.11439782877860796</v>
      </c>
      <c r="Y1918" s="5" t="str" cm="1">
        <f t="array" ref="Y1918:AB1918">SETMATRIX(GETMATRIX(Y1917:AB1917)-$O$9*DELTAWEIGHT(S1917,$AH$4,AK1917:AN1917))</f>
        <v>0.5774,0.5774,0.5774</v>
      </c>
      <c r="Z1918" s="5" t="str">
        <v>0.553673977561099,0.4860818515203,0.5774</v>
      </c>
      <c r="AA1918" s="5" t="str">
        <v>0.646132540991315,0.606634937300021,0.5774</v>
      </c>
      <c r="AB1918" s="5" t="str">
        <v>0.554634230369993,0.468390207882038,0.5774</v>
      </c>
      <c r="AC1918" s="5" cm="1">
        <f t="array" ref="AC1918">SIGMOID(SUM(GETVECTOR(Y1918)*GETVECTOR(_xlfn.CONCAT($S1918,",",$AH$4)))+U1918)</f>
        <v>0.55145579256323818</v>
      </c>
      <c r="AD1918" s="5" cm="1">
        <f t="array" ref="AD1918">SIGMOID(SUM(GETVECTOR(Z1918)*GETVECTOR(_xlfn.CONCAT($S1918,",",$AH$4)))+V1918)</f>
        <v>0.53323640493215829</v>
      </c>
      <c r="AE1918" s="5" cm="1">
        <f t="array" ref="AE1918">TANH(SUM(GETVECTOR(AA1918)*GETVECTOR(_xlfn.CONCAT($S1918,",",$AH$4)))+W1918)</f>
        <v>0.78199764928986171</v>
      </c>
      <c r="AF1918" s="5" cm="1">
        <f t="array" ref="AF1918">SIGMOID(SUM(GETVECTOR(AB1918)*GETVECTOR(_xlfn.CONCAT($S1918,",",$AH$4)))+X1918)</f>
        <v>0.51677355383252332</v>
      </c>
      <c r="AG1918" s="5">
        <f t="shared" si="699"/>
        <v>0.41698961517272459</v>
      </c>
      <c r="AH1918" s="40">
        <f t="shared" si="700"/>
        <v>0.20381100315823511</v>
      </c>
      <c r="AI1918" s="3">
        <f t="shared" si="701"/>
        <v>0.16257388975617326</v>
      </c>
      <c r="AJ1918" s="3">
        <f t="shared" si="702"/>
        <v>7.0945987755073173E-2</v>
      </c>
      <c r="AK1918" s="3">
        <f t="shared" si="703"/>
        <v>0</v>
      </c>
      <c r="AL1918" s="3">
        <f t="shared" si="704"/>
        <v>1.3808612899582282E-2</v>
      </c>
      <c r="AM1918" s="3">
        <f t="shared" si="705"/>
        <v>1.4696568214421227E-2</v>
      </c>
      <c r="AN1918" s="3">
        <f t="shared" si="706"/>
        <v>1.6011393016792257E-2</v>
      </c>
      <c r="AO1918" s="3" t="str" cm="1">
        <f t="array" ref="AO1918">GETVECTOR(Y1918,2)</f>
        <v>0.5774</v>
      </c>
      <c r="AP1918" s="3" t="str" cm="1">
        <f t="array" ref="AP1918">GETVECTOR(Z1918,2)</f>
        <v>0.5774</v>
      </c>
      <c r="AQ1918" s="3" t="str" cm="1">
        <f t="array" ref="AQ1918">GETVECTOR(AA1918,2)</f>
        <v>0.5774</v>
      </c>
      <c r="AR1918" s="3" t="str" cm="1">
        <f t="array" ref="AR1918">GETVECTOR(AB1918,2)</f>
        <v>0.5774</v>
      </c>
      <c r="AS1918" s="3" cm="1">
        <f t="array" ref="AS1918">SUM(AK1918:AN1918*AO1918:AR1918)</f>
        <v>2.5703869903121478E-2</v>
      </c>
      <c r="AT1918" s="51">
        <f t="shared" si="707"/>
        <v>2.6430269630452377E-2</v>
      </c>
      <c r="AU1918" s="48">
        <f t="shared" si="708"/>
        <v>0.16257388975617326</v>
      </c>
      <c r="AV1918" s="56"/>
      <c r="AW1918" s="56"/>
    </row>
    <row r="1919" spans="1:49" ht="15" customHeight="1" x14ac:dyDescent="0.25">
      <c r="A1919" s="11">
        <f t="shared" si="695"/>
        <v>1916</v>
      </c>
      <c r="B1919" s="29">
        <v>32963</v>
      </c>
      <c r="C1919" s="25">
        <v>19</v>
      </c>
      <c r="D1919" s="12">
        <v>31.5</v>
      </c>
      <c r="E1919" s="25">
        <v>25.3</v>
      </c>
      <c r="F1919" s="35"/>
      <c r="G1919" s="25">
        <v>23</v>
      </c>
      <c r="H1919" s="13">
        <v>0</v>
      </c>
      <c r="I1919" s="25">
        <v>0</v>
      </c>
      <c r="J1919" s="12">
        <v>0</v>
      </c>
      <c r="K1919" s="12">
        <v>0</v>
      </c>
      <c r="L1919" s="25" t="s">
        <v>11</v>
      </c>
      <c r="M1919" s="10"/>
      <c r="N1919" s="15"/>
      <c r="O1919" s="15"/>
      <c r="P1919" s="4"/>
      <c r="Q1919" s="54"/>
      <c r="R1919" s="42">
        <f t="shared" si="696"/>
        <v>0.19587628865979381</v>
      </c>
      <c r="S1919" s="44" t="str" cm="1">
        <f t="array" ref="S1919">SETVECTOR(R1919:R1920)</f>
        <v>0.195876288659794,0.0412371134020619</v>
      </c>
      <c r="T1919" s="44">
        <f t="shared" si="709"/>
        <v>0.70206185567010304</v>
      </c>
      <c r="U1919" s="5">
        <f t="shared" si="710"/>
        <v>0</v>
      </c>
      <c r="V1919" s="5">
        <f t="shared" si="711"/>
        <v>-5.3066089801337361E-2</v>
      </c>
      <c r="W1919" s="5">
        <f t="shared" si="712"/>
        <v>0.82561694923300544</v>
      </c>
      <c r="X1919" s="5">
        <f t="shared" si="713"/>
        <v>-0.11599896808028719</v>
      </c>
      <c r="Y1919" s="5" t="str" cm="1">
        <f t="array" ref="Y1919:AB1919">SETMATRIX(GETMATRIX(Y1918:AB1918)-$O$9*DELTAWEIGHT(S1918,$AH$4,AK1918:AN1918))</f>
        <v>0.5774,0.5774,0.5774</v>
      </c>
      <c r="Z1919" s="5" t="str">
        <v>0.553452111395789,0.485813351065466,0.5774</v>
      </c>
      <c r="AA1919" s="5" t="str">
        <v>0.645868916053786,0.60631590075142,0.5774</v>
      </c>
      <c r="AB1919" s="5" t="str">
        <v>0.554379361703202,0.468081768094202,0.5774</v>
      </c>
      <c r="AC1919" s="5" cm="1">
        <f t="array" ref="AC1919">SIGMOID(SUM(GETVECTOR(Y1919)*GETVECTOR(_xlfn.CONCAT($S1919,",",$AH$4)))+U1919)</f>
        <v>0.53417395610824714</v>
      </c>
      <c r="AD1919" s="5" cm="1">
        <f t="array" ref="AD1919">SIGMOID(SUM(GETVECTOR(Z1919)*GETVECTOR(_xlfn.CONCAT($S1919,",",$AH$4)))+V1919)</f>
        <v>0.51883498229061153</v>
      </c>
      <c r="AE1919" s="5" cm="1">
        <f t="array" ref="AE1919">TANH(SUM(GETVECTOR(AA1919)*GETVECTOR(_xlfn.CONCAT($S1919,",",$AH$4)))+W1919)</f>
        <v>0.75182084973034324</v>
      </c>
      <c r="AF1919" s="5" cm="1">
        <f t="array" ref="AF1919">SIGMOID(SUM(GETVECTOR(AB1919)*GETVECTOR(_xlfn.CONCAT($S1919,",",$AH$4)))+X1919)</f>
        <v>0.5029732511416698</v>
      </c>
      <c r="AG1919" s="5">
        <f t="shared" si="699"/>
        <v>0.39007095725555513</v>
      </c>
      <c r="AH1919" s="40">
        <f t="shared" si="700"/>
        <v>0.1868150280539814</v>
      </c>
      <c r="AI1919" s="3">
        <f t="shared" si="701"/>
        <v>-0.51524682761612162</v>
      </c>
      <c r="AJ1919" s="3">
        <f t="shared" si="702"/>
        <v>-0.22340388945535961</v>
      </c>
      <c r="AK1919" s="3">
        <f t="shared" si="703"/>
        <v>0</v>
      </c>
      <c r="AL1919" s="3">
        <f t="shared" si="704"/>
        <v>-4.1930340695101473E-2</v>
      </c>
      <c r="AM1919" s="3">
        <f t="shared" si="705"/>
        <v>-5.0393551288404288E-2</v>
      </c>
      <c r="AN1919" s="3">
        <f t="shared" si="706"/>
        <v>-4.7841732460357812E-2</v>
      </c>
      <c r="AO1919" s="3" t="str" cm="1">
        <f t="array" ref="AO1919">GETVECTOR(Y1919,2)</f>
        <v>0.5774</v>
      </c>
      <c r="AP1919" s="3" t="str" cm="1">
        <f t="array" ref="AP1919">GETVECTOR(Z1919,2)</f>
        <v>0.5774</v>
      </c>
      <c r="AQ1919" s="3" t="str" cm="1">
        <f t="array" ref="AQ1919">GETVECTOR(AA1919,2)</f>
        <v>0.5774</v>
      </c>
      <c r="AR1919" s="3" t="str" cm="1">
        <f t="array" ref="AR1919">GETVECTOR(AB1919,2)</f>
        <v>0.5774</v>
      </c>
      <c r="AS1919" s="3" cm="1">
        <f t="array" ref="AS1919">SUM(AK1919:AN1919*AO1919:AR1919)</f>
        <v>-8.0931631553886829E-2</v>
      </c>
      <c r="AT1919" s="51">
        <f t="shared" si="707"/>
        <v>0.26547929336847736</v>
      </c>
      <c r="AU1919" s="48">
        <f t="shared" si="708"/>
        <v>0.51524682761612162</v>
      </c>
      <c r="AV1919" s="56"/>
      <c r="AW1919" s="56"/>
    </row>
    <row r="1920" spans="1:49" ht="15" customHeight="1" x14ac:dyDescent="0.25">
      <c r="A1920" s="11">
        <f t="shared" si="695"/>
        <v>1917</v>
      </c>
      <c r="B1920" s="29">
        <v>32964</v>
      </c>
      <c r="C1920" s="25">
        <v>23</v>
      </c>
      <c r="D1920" s="12">
        <v>31.5</v>
      </c>
      <c r="E1920" s="25">
        <v>25</v>
      </c>
      <c r="F1920" s="35">
        <v>97</v>
      </c>
      <c r="G1920" s="25">
        <v>38</v>
      </c>
      <c r="H1920" s="13">
        <v>0</v>
      </c>
      <c r="I1920" s="25">
        <v>0</v>
      </c>
      <c r="J1920" s="12">
        <v>0</v>
      </c>
      <c r="K1920" s="12">
        <v>0</v>
      </c>
      <c r="L1920" s="25" t="s">
        <v>11</v>
      </c>
      <c r="M1920" s="10"/>
      <c r="N1920" s="15"/>
      <c r="O1920" s="15"/>
      <c r="P1920" s="4"/>
      <c r="Q1920" s="54"/>
      <c r="R1920" s="42">
        <f t="shared" si="696"/>
        <v>4.1237113402061855E-2</v>
      </c>
      <c r="S1920" s="44" t="str" cm="1">
        <f t="array" ref="S1920">SETVECTOR(R1920:R1921)</f>
        <v>0.0412371134020619,0.702061855670103</v>
      </c>
      <c r="T1920" s="44">
        <f t="shared" si="709"/>
        <v>6.3917525773195871E-2</v>
      </c>
      <c r="U1920" s="5">
        <f t="shared" si="710"/>
        <v>0</v>
      </c>
      <c r="V1920" s="5">
        <f t="shared" si="711"/>
        <v>-4.8873055731827215E-2</v>
      </c>
      <c r="W1920" s="5">
        <f t="shared" si="712"/>
        <v>0.8306563043618459</v>
      </c>
      <c r="X1920" s="5">
        <f t="shared" si="713"/>
        <v>-0.11121479483425141</v>
      </c>
      <c r="Y1920" s="5" t="str" cm="1">
        <f t="array" ref="Y1920:AB1920">SETMATRIX(GETMATRIX(Y1919:AB1919)-$O$9*DELTAWEIGHT(S1919,$AH$4,AK1919:AN1919))</f>
        <v>0.5774,0.5774,0.5774</v>
      </c>
      <c r="Z1920" s="5" t="str">
        <v>0.554265853408675,0.485984665173442,0.5774</v>
      </c>
      <c r="AA1920" s="5" t="str">
        <v>0.64696662782518,0.60654699796645,0.5774</v>
      </c>
      <c r="AB1920" s="5" t="str">
        <v>0.555298752288038,0.468275324006799,0.5774</v>
      </c>
      <c r="AC1920" s="5" cm="1">
        <f t="array" ref="AC1920">SIGMOID(SUM(GETVECTOR(Y1920)*GETVECTOR(_xlfn.CONCAT($S1920,",",$AH$4)))+U1920)</f>
        <v>0.60567803998846881</v>
      </c>
      <c r="AD1920" s="5" cm="1">
        <f t="array" ref="AD1920">SIGMOID(SUM(GETVECTOR(Z1920)*GETVECTOR(_xlfn.CONCAT($S1920,",",$AH$4)))+V1920)</f>
        <v>0.57814780838356972</v>
      </c>
      <c r="AE1920" s="5" cm="1">
        <f t="array" ref="AE1920">TANH(SUM(GETVECTOR(AA1920)*GETVECTOR(_xlfn.CONCAT($S1920,",",$AH$4)))+W1920)</f>
        <v>0.85732691588422771</v>
      </c>
      <c r="AF1920" s="5" cm="1">
        <f t="array" ref="AF1920">SIGMOID(SUM(GETVECTOR(AB1920)*GETVECTOR(_xlfn.CONCAT($S1920,",",$AH$4)))+X1920)</f>
        <v>0.55982266046424234</v>
      </c>
      <c r="AG1920" s="5">
        <f t="shared" si="699"/>
        <v>0.49566167748671125</v>
      </c>
      <c r="AH1920" s="40">
        <f t="shared" si="700"/>
        <v>0.25678979276247532</v>
      </c>
      <c r="AI1920" s="3">
        <f t="shared" si="701"/>
        <v>0.19287226698927945</v>
      </c>
      <c r="AJ1920" s="3">
        <f t="shared" si="702"/>
        <v>8.5256018223176869E-2</v>
      </c>
      <c r="AK1920" s="3">
        <f t="shared" si="703"/>
        <v>0</v>
      </c>
      <c r="AL1920" s="3">
        <f t="shared" si="704"/>
        <v>1.7826689398003307E-2</v>
      </c>
      <c r="AM1920" s="3">
        <f t="shared" si="705"/>
        <v>1.3061538385560616E-2</v>
      </c>
      <c r="AN1920" s="3">
        <f t="shared" si="706"/>
        <v>2.180094017353194E-2</v>
      </c>
      <c r="AO1920" s="3" t="str" cm="1">
        <f t="array" ref="AO1920">GETVECTOR(Y1920,2)</f>
        <v>0.5774</v>
      </c>
      <c r="AP1920" s="3" t="str" cm="1">
        <f t="array" ref="AP1920">GETVECTOR(Z1920,2)</f>
        <v>0.5774</v>
      </c>
      <c r="AQ1920" s="3" t="str" cm="1">
        <f t="array" ref="AQ1920">GETVECTOR(AA1920,2)</f>
        <v>0.5774</v>
      </c>
      <c r="AR1920" s="3" t="str" cm="1">
        <f t="array" ref="AR1920">GETVECTOR(AB1920,2)</f>
        <v>0.5774</v>
      </c>
      <c r="AS1920" s="3" cm="1">
        <f t="array" ref="AS1920">SUM(AK1920:AN1920*AO1920:AR1920)</f>
        <v>3.0422725578427151E-2</v>
      </c>
      <c r="AT1920" s="51">
        <f t="shared" si="707"/>
        <v>3.7199711373583896E-2</v>
      </c>
      <c r="AU1920" s="48">
        <f t="shared" si="708"/>
        <v>0.19287226698927945</v>
      </c>
      <c r="AV1920" s="56"/>
      <c r="AW1920" s="56"/>
    </row>
    <row r="1921" spans="1:49" ht="15" customHeight="1" x14ac:dyDescent="0.25">
      <c r="A1921" s="11">
        <f t="shared" si="695"/>
        <v>1918</v>
      </c>
      <c r="B1921" s="29">
        <v>32965</v>
      </c>
      <c r="C1921" s="25">
        <v>22</v>
      </c>
      <c r="D1921" s="12">
        <v>28.4</v>
      </c>
      <c r="E1921" s="25">
        <v>25.5</v>
      </c>
      <c r="F1921" s="35">
        <v>85</v>
      </c>
      <c r="G1921" s="25">
        <v>10</v>
      </c>
      <c r="H1921" s="13">
        <v>0</v>
      </c>
      <c r="I1921" s="25">
        <v>0</v>
      </c>
      <c r="J1921" s="12">
        <v>0</v>
      </c>
      <c r="K1921" s="12">
        <v>0</v>
      </c>
      <c r="L1921" s="25" t="s">
        <v>11</v>
      </c>
      <c r="M1921" s="10"/>
      <c r="N1921" s="15"/>
      <c r="O1921" s="15"/>
      <c r="P1921" s="4"/>
      <c r="Q1921" s="54"/>
      <c r="R1921" s="42">
        <f t="shared" si="696"/>
        <v>0.70206185567010304</v>
      </c>
      <c r="S1921" s="44" t="str" cm="1">
        <f t="array" ref="S1921">SETVECTOR(R1921:R1922)</f>
        <v>0.702061855670103,0.0639175257731959</v>
      </c>
      <c r="T1921" s="44">
        <f t="shared" si="709"/>
        <v>0.30927835051546393</v>
      </c>
      <c r="U1921" s="5">
        <f t="shared" si="710"/>
        <v>0</v>
      </c>
      <c r="V1921" s="5">
        <f t="shared" si="711"/>
        <v>-5.0655724671627544E-2</v>
      </c>
      <c r="W1921" s="5">
        <f t="shared" si="712"/>
        <v>0.82935015052328986</v>
      </c>
      <c r="X1921" s="5">
        <f t="shared" si="713"/>
        <v>-0.11339488885160461</v>
      </c>
      <c r="Y1921" s="5" t="str" cm="1">
        <f t="array" ref="Y1921:AB1921">SETMATRIX(GETMATRIX(Y1920:AB1920)-$O$9*DELTAWEIGHT(S1920,$AH$4,AK1920:AN1920))</f>
        <v>0.5774,0.5774,0.5774</v>
      </c>
      <c r="Z1921" s="5" t="str">
        <v>0.554189934059079,0.484692138246566,0.5774</v>
      </c>
      <c r="AA1921" s="5" t="str">
        <v>0.646905355173332,0.605503831068733,0.5774</v>
      </c>
      <c r="AB1921" s="5" t="str">
        <v>0.555206584720622,0.466706171171546,0.5774</v>
      </c>
      <c r="AC1921" s="5" cm="1">
        <f t="array" ref="AC1921">SIGMOID(SUM(GETVECTOR(Y1921)*GETVECTOR(_xlfn.CONCAT($S1921,",",$AH$4)))+U1921)</f>
        <v>0.60880134001095099</v>
      </c>
      <c r="AD1921" s="5" cm="1">
        <f t="array" ref="AD1921">SIGMOID(SUM(GETVECTOR(Z1921)*GETVECTOR(_xlfn.CONCAT($S1921,",",$AH$4)))+V1921)</f>
        <v>0.59131404033422241</v>
      </c>
      <c r="AE1921" s="5" cm="1">
        <f t="array" ref="AE1921">TANH(SUM(GETVECTOR(AA1921)*GETVECTOR(_xlfn.CONCAT($S1921,",",$AH$4)))+W1921)</f>
        <v>0.86733495748061296</v>
      </c>
      <c r="AF1921" s="5" cm="1">
        <f t="array" ref="AF1921">SIGMOID(SUM(GETVECTOR(AB1921)*GETVECTOR(_xlfn.CONCAT($S1921,",",$AH$4)))+X1921)</f>
        <v>0.57596360399831359</v>
      </c>
      <c r="AG1921" s="5">
        <f t="shared" si="699"/>
        <v>0.51286733803097229</v>
      </c>
      <c r="AH1921" s="40">
        <f t="shared" si="700"/>
        <v>0.27195635034761978</v>
      </c>
      <c r="AI1921" s="3">
        <f t="shared" si="701"/>
        <v>-3.7322000167844149E-2</v>
      </c>
      <c r="AJ1921" s="3">
        <f t="shared" si="702"/>
        <v>-1.6703545781332152E-2</v>
      </c>
      <c r="AK1921" s="3">
        <f t="shared" si="703"/>
        <v>0</v>
      </c>
      <c r="AL1921" s="3">
        <f t="shared" si="704"/>
        <v>-3.5010912614727523E-3</v>
      </c>
      <c r="AM1921" s="3">
        <f t="shared" si="705"/>
        <v>-2.4468401090957425E-3</v>
      </c>
      <c r="AN1921" s="3">
        <f t="shared" si="706"/>
        <v>-4.3039503179853411E-3</v>
      </c>
      <c r="AO1921" s="3" t="str" cm="1">
        <f t="array" ref="AO1921">GETVECTOR(Y1921,2)</f>
        <v>0.5774</v>
      </c>
      <c r="AP1921" s="3" t="str" cm="1">
        <f t="array" ref="AP1921">GETVECTOR(Z1921,2)</f>
        <v>0.5774</v>
      </c>
      <c r="AQ1921" s="3" t="str" cm="1">
        <f t="array" ref="AQ1921">GETVECTOR(AA1921,2)</f>
        <v>0.5774</v>
      </c>
      <c r="AR1921" s="3" t="str" cm="1">
        <f t="array" ref="AR1921">GETVECTOR(AB1921,2)</f>
        <v>0.5774</v>
      </c>
      <c r="AS1921" s="3" cm="1">
        <f t="array" ref="AS1921">SUM(AK1921:AN1921*AO1921:AR1921)</f>
        <v>-5.9194364869709854E-3</v>
      </c>
      <c r="AT1921" s="51">
        <f t="shared" si="707"/>
        <v>1.3929316965285586E-3</v>
      </c>
      <c r="AU1921" s="48">
        <f t="shared" si="708"/>
        <v>3.7322000167844149E-2</v>
      </c>
      <c r="AV1921" s="56"/>
      <c r="AW1921" s="56"/>
    </row>
    <row r="1922" spans="1:49" ht="15" customHeight="1" x14ac:dyDescent="0.25">
      <c r="A1922" s="11">
        <f t="shared" si="695"/>
        <v>1919</v>
      </c>
      <c r="B1922" s="29">
        <v>32966</v>
      </c>
      <c r="C1922" s="25">
        <v>22</v>
      </c>
      <c r="D1922" s="12">
        <v>31.8</v>
      </c>
      <c r="E1922" s="25">
        <v>26.6</v>
      </c>
      <c r="F1922" s="35">
        <v>86</v>
      </c>
      <c r="G1922" s="25">
        <v>0</v>
      </c>
      <c r="H1922" s="13">
        <v>0</v>
      </c>
      <c r="I1922" s="25">
        <v>0</v>
      </c>
      <c r="J1922" s="12">
        <v>0</v>
      </c>
      <c r="K1922" s="12">
        <v>0</v>
      </c>
      <c r="L1922" s="25" t="s">
        <v>11</v>
      </c>
      <c r="M1922" s="10"/>
      <c r="N1922" s="15"/>
      <c r="O1922" s="15"/>
      <c r="P1922" s="4"/>
      <c r="Q1922" s="54"/>
      <c r="R1922" s="42">
        <f t="shared" si="696"/>
        <v>6.3917525773195871E-2</v>
      </c>
      <c r="S1922" s="44" t="str" cm="1">
        <f t="array" ref="S1922">SETVECTOR(R1922:R1923)</f>
        <v>0.0639175257731959,0.309278350515464</v>
      </c>
      <c r="T1922" s="44">
        <f t="shared" si="709"/>
        <v>0.64948453608247425</v>
      </c>
      <c r="U1922" s="5">
        <f t="shared" si="710"/>
        <v>0</v>
      </c>
      <c r="V1922" s="5">
        <f t="shared" si="711"/>
        <v>-5.030561554548027E-2</v>
      </c>
      <c r="W1922" s="5">
        <f t="shared" si="712"/>
        <v>0.82959483453419947</v>
      </c>
      <c r="X1922" s="5">
        <f t="shared" si="713"/>
        <v>-0.11296449381980607</v>
      </c>
      <c r="Y1922" s="5" t="str" cm="1">
        <f t="array" ref="Y1922:AB1922">SETMATRIX(GETMATRIX(Y1921:AB1921)-$O$9*DELTAWEIGHT(S1921,$AH$4,AK1921:AN1921))</f>
        <v>0.5774,0.5774,0.5774</v>
      </c>
      <c r="Z1922" s="5" t="str">
        <v>0.554406536716585,0.484711858312301,0.5774</v>
      </c>
      <c r="AA1922" s="5" t="str">
        <v>0.64707152356471,0.605518959468535,0.5774</v>
      </c>
      <c r="AB1922" s="5" t="str">
        <v>0.555471036267619,0.466730247523842,0.5774</v>
      </c>
      <c r="AC1922" s="5" cm="1">
        <f t="array" ref="AC1922">SIGMOID(SUM(GETVECTOR(Y1922)*GETVECTOR(_xlfn.CONCAT($S1922,",",$AH$4)))+U1922)</f>
        <v>0.55366333920656063</v>
      </c>
      <c r="AD1922" s="5" cm="1">
        <f t="array" ref="AD1922">SIGMOID(SUM(GETVECTOR(Z1922)*GETVECTOR(_xlfn.CONCAT($S1922,",",$AH$4)))+V1922)</f>
        <v>0.53370917886149261</v>
      </c>
      <c r="AE1922" s="5" cm="1">
        <f t="array" ref="AE1922">TANH(SUM(GETVECTOR(AA1922)*GETVECTOR(_xlfn.CONCAT($S1922,",",$AH$4)))+W1922)</f>
        <v>0.78498469352454459</v>
      </c>
      <c r="AF1922" s="5" cm="1">
        <f t="array" ref="AF1922">SIGMOID(SUM(GETVECTOR(AB1922)*GETVECTOR(_xlfn.CONCAT($S1922,",",$AH$4)))+X1922)</f>
        <v>0.51671611825784636</v>
      </c>
      <c r="AG1922" s="5">
        <f t="shared" si="699"/>
        <v>0.41895353619982512</v>
      </c>
      <c r="AH1922" s="40">
        <f t="shared" si="700"/>
        <v>0.20464463141936864</v>
      </c>
      <c r="AI1922" s="3">
        <f t="shared" si="701"/>
        <v>-0.44483990466310563</v>
      </c>
      <c r="AJ1922" s="3">
        <f t="shared" si="702"/>
        <v>-0.19380203283033845</v>
      </c>
      <c r="AK1922" s="3">
        <f t="shared" si="703"/>
        <v>0</v>
      </c>
      <c r="AL1922" s="3">
        <f t="shared" si="704"/>
        <v>-3.7860038836456833E-2</v>
      </c>
      <c r="AM1922" s="3">
        <f t="shared" si="705"/>
        <v>-3.9697839721322001E-2</v>
      </c>
      <c r="AN1922" s="3">
        <f t="shared" si="706"/>
        <v>-4.3995312412016652E-2</v>
      </c>
      <c r="AO1922" s="3" t="str" cm="1">
        <f t="array" ref="AO1922">GETVECTOR(Y1922,2)</f>
        <v>0.5774</v>
      </c>
      <c r="AP1922" s="3" t="str" cm="1">
        <f t="array" ref="AP1922">GETVECTOR(Z1922,2)</f>
        <v>0.5774</v>
      </c>
      <c r="AQ1922" s="3" t="str" cm="1">
        <f t="array" ref="AQ1922">GETVECTOR(AA1922,2)</f>
        <v>0.5774</v>
      </c>
      <c r="AR1922" s="3" t="str" cm="1">
        <f t="array" ref="AR1922">GETVECTOR(AB1922,2)</f>
        <v>0.5774</v>
      </c>
      <c r="AS1922" s="3" cm="1">
        <f t="array" ref="AS1922">SUM(AK1922:AN1922*AO1922:AR1922)</f>
        <v>-7.0184812465959923E-2</v>
      </c>
      <c r="AT1922" s="51">
        <f t="shared" si="707"/>
        <v>0.1978825407806809</v>
      </c>
      <c r="AU1922" s="48">
        <f t="shared" si="708"/>
        <v>0.44483990466310563</v>
      </c>
      <c r="AV1922" s="56"/>
      <c r="AW1922" s="56"/>
    </row>
    <row r="1923" spans="1:49" ht="15" customHeight="1" x14ac:dyDescent="0.25">
      <c r="A1923" s="11">
        <f t="shared" si="695"/>
        <v>1920</v>
      </c>
      <c r="B1923" s="29">
        <v>32967</v>
      </c>
      <c r="C1923" s="25">
        <v>23</v>
      </c>
      <c r="D1923" s="12">
        <v>34</v>
      </c>
      <c r="E1923" s="25">
        <v>26.6</v>
      </c>
      <c r="F1923" s="35">
        <v>89</v>
      </c>
      <c r="G1923" s="25">
        <v>9</v>
      </c>
      <c r="H1923" s="13">
        <v>0</v>
      </c>
      <c r="I1923" s="25">
        <v>0</v>
      </c>
      <c r="J1923" s="12">
        <v>0</v>
      </c>
      <c r="K1923" s="12">
        <v>0</v>
      </c>
      <c r="L1923" s="25" t="s">
        <v>11</v>
      </c>
      <c r="M1923" s="10"/>
      <c r="N1923" s="15"/>
      <c r="O1923" s="15"/>
      <c r="P1923" s="4"/>
      <c r="Q1923" s="54"/>
      <c r="R1923" s="42">
        <f t="shared" si="696"/>
        <v>0.30927835051546393</v>
      </c>
      <c r="S1923" s="44" t="str" cm="1">
        <f t="array" ref="S1923">SETVECTOR(R1923:R1924)</f>
        <v>0.309278350515464,0.649484536082474</v>
      </c>
      <c r="T1923" s="44">
        <f t="shared" si="709"/>
        <v>0.22680412371134021</v>
      </c>
      <c r="U1923" s="5">
        <f t="shared" si="710"/>
        <v>0</v>
      </c>
      <c r="V1923" s="5">
        <f t="shared" si="711"/>
        <v>-4.651961166183459E-2</v>
      </c>
      <c r="W1923" s="5">
        <f t="shared" si="712"/>
        <v>0.83356461850633168</v>
      </c>
      <c r="X1923" s="5">
        <f t="shared" si="713"/>
        <v>-0.1085649625786044</v>
      </c>
      <c r="Y1923" s="5" t="str" cm="1">
        <f t="array" ref="Y1923:AB1923">SETMATRIX(GETMATRIX(Y1922:AB1922)-$O$9*DELTAWEIGHT(S1922,$AH$4,AK1922:AN1922))</f>
        <v>0.5774,0.5774,0.5774</v>
      </c>
      <c r="Z1923" s="5" t="str">
        <v>0.554646967043573,0.485875230862244,0.5774</v>
      </c>
      <c r="AA1923" s="5" t="str">
        <v>0.647352818772819,0.606880065314225,0.5774</v>
      </c>
      <c r="AB1923" s="5" t="str">
        <v>0.555747845385348,0.468069646480596,0.5774</v>
      </c>
      <c r="AC1923" s="5" cm="1">
        <f t="array" ref="AC1923">SIGMOID(SUM(GETVECTOR(Y1923)*GETVECTOR(_xlfn.CONCAT($S1923,",",$AH$4)))+U1923)</f>
        <v>0.63496802497979077</v>
      </c>
      <c r="AD1923" s="5" cm="1">
        <f t="array" ref="AD1923">SIGMOID(SUM(GETVECTOR(Z1923)*GETVECTOR(_xlfn.CONCAT($S1923,",",$AH$4)))+V1923)</f>
        <v>0.60839940118501745</v>
      </c>
      <c r="AE1923" s="5" cm="1">
        <f t="array" ref="AE1923">TANH(SUM(GETVECTOR(AA1923)*GETVECTOR(_xlfn.CONCAT($S1923,",",$AH$4)))+W1923)</f>
        <v>0.89124285275202386</v>
      </c>
      <c r="AF1923" s="5" cm="1">
        <f t="array" ref="AF1923">SIGMOID(SUM(GETVECTOR(AB1923)*GETVECTOR(_xlfn.CONCAT($S1923,",",$AH$4)))+X1923)</f>
        <v>0.59081119200856291</v>
      </c>
      <c r="AG1923" s="5">
        <f t="shared" si="699"/>
        <v>0.54223161792475805</v>
      </c>
      <c r="AH1923" s="40">
        <f t="shared" si="700"/>
        <v>0.29225973872558503</v>
      </c>
      <c r="AI1923" s="3">
        <f t="shared" si="701"/>
        <v>6.5455615014244822E-2</v>
      </c>
      <c r="AJ1923" s="3">
        <f t="shared" si="702"/>
        <v>2.9208750052415671E-2</v>
      </c>
      <c r="AK1923" s="3">
        <f t="shared" si="703"/>
        <v>0</v>
      </c>
      <c r="AL1923" s="3">
        <f t="shared" si="704"/>
        <v>6.2021341778617234E-3</v>
      </c>
      <c r="AM1923" s="3">
        <f t="shared" si="705"/>
        <v>3.6551639133106223E-3</v>
      </c>
      <c r="AN1923" s="3">
        <f t="shared" si="706"/>
        <v>7.8277986499603446E-3</v>
      </c>
      <c r="AO1923" s="3" t="str" cm="1">
        <f t="array" ref="AO1923">GETVECTOR(Y1923,2)</f>
        <v>0.5774</v>
      </c>
      <c r="AP1923" s="3" t="str" cm="1">
        <f t="array" ref="AP1923">GETVECTOR(Z1923,2)</f>
        <v>0.5774</v>
      </c>
      <c r="AQ1923" s="3" t="str" cm="1">
        <f t="array" ref="AQ1923">GETVECTOR(AA1923,2)</f>
        <v>0.5774</v>
      </c>
      <c r="AR1923" s="3" t="str" cm="1">
        <f t="array" ref="AR1923">GETVECTOR(AB1923,2)</f>
        <v>0.5774</v>
      </c>
      <c r="AS1923" s="3" cm="1">
        <f t="array" ref="AS1923">SUM(AK1923:AN1923*AO1923:AR1923)</f>
        <v>1.0211374858330017E-2</v>
      </c>
      <c r="AT1923" s="51">
        <f t="shared" si="707"/>
        <v>4.2844375368930321E-3</v>
      </c>
      <c r="AU1923" s="48">
        <f t="shared" si="708"/>
        <v>6.5455615014244822E-2</v>
      </c>
      <c r="AV1923" s="56"/>
      <c r="AW1923" s="56"/>
    </row>
    <row r="1924" spans="1:49" ht="15" customHeight="1" x14ac:dyDescent="0.25">
      <c r="A1924" s="11">
        <f t="shared" si="695"/>
        <v>1921</v>
      </c>
      <c r="B1924" s="29">
        <v>32968</v>
      </c>
      <c r="C1924" s="25">
        <v>25</v>
      </c>
      <c r="D1924" s="12">
        <v>33.4</v>
      </c>
      <c r="E1924" s="25">
        <v>27.6</v>
      </c>
      <c r="F1924" s="35">
        <v>93</v>
      </c>
      <c r="G1924" s="25">
        <v>0</v>
      </c>
      <c r="H1924" s="13">
        <v>0</v>
      </c>
      <c r="I1924" s="25">
        <v>0</v>
      </c>
      <c r="J1924" s="12">
        <v>0</v>
      </c>
      <c r="K1924" s="12">
        <v>0</v>
      </c>
      <c r="L1924" s="25" t="s">
        <v>11</v>
      </c>
      <c r="M1924" s="10"/>
      <c r="N1924" s="15"/>
      <c r="O1924" s="15"/>
      <c r="P1924" s="4"/>
      <c r="Q1924" s="54"/>
      <c r="R1924" s="42">
        <f t="shared" si="696"/>
        <v>0.64948453608247425</v>
      </c>
      <c r="S1924" s="44" t="str" cm="1">
        <f t="array" ref="S1924">SETVECTOR(R1924:R1925)</f>
        <v>0.649484536082474,0.22680412371134</v>
      </c>
      <c r="T1924" s="44">
        <f t="shared" si="709"/>
        <v>0.54948453608247416</v>
      </c>
      <c r="U1924" s="5">
        <f t="shared" si="710"/>
        <v>0</v>
      </c>
      <c r="V1924" s="5">
        <f t="shared" si="711"/>
        <v>-4.7139825079620765E-2</v>
      </c>
      <c r="W1924" s="5">
        <f t="shared" si="712"/>
        <v>0.83319910211500059</v>
      </c>
      <c r="X1924" s="5">
        <f t="shared" si="713"/>
        <v>-0.10934774244360043</v>
      </c>
      <c r="Y1924" s="5" t="str" cm="1">
        <f t="array" ref="Y1924:AB1924">SETMATRIX(GETMATRIX(Y1923:AB1923)-$O$9*DELTAWEIGHT(S1923,$AH$4,AK1923:AN1923))</f>
        <v>0.5774,0.5774,0.5774</v>
      </c>
      <c r="Z1924" s="5" t="str">
        <v>0.55443131593401,0.485422363532161,0.5774</v>
      </c>
      <c r="AA1924" s="5" t="str">
        <v>0.647213924030368,0.606588386355078,0.5774</v>
      </c>
      <c r="AB1924" s="5" t="str">
        <v>0.55547729637235,0.467501493553301,0.5774</v>
      </c>
      <c r="AC1924" s="5" cm="1">
        <f t="array" ref="AC1924">SIGMOID(SUM(GETVECTOR(Y1924)*GETVECTOR(_xlfn.CONCAT($S1924,",",$AH$4)))+U1924)</f>
        <v>0.62386105653989643</v>
      </c>
      <c r="AD1924" s="5" cm="1">
        <f t="array" ref="AD1924">SIGMOID(SUM(GETVECTOR(Z1924)*GETVECTOR(_xlfn.CONCAT($S1924,",",$AH$4)))+V1924)</f>
        <v>0.60421298510463606</v>
      </c>
      <c r="AE1924" s="5" cm="1">
        <f t="array" ref="AE1924">TANH(SUM(GETVECTOR(AA1924)*GETVECTOR(_xlfn.CONCAT($S1924,",",$AH$4)))+W1924)</f>
        <v>0.88341953341106105</v>
      </c>
      <c r="AF1924" s="5" cm="1">
        <f t="array" ref="AF1924">SIGMOID(SUM(GETVECTOR(AB1924)*GETVECTOR(_xlfn.CONCAT($S1924,",",$AH$4)))+X1924)</f>
        <v>0.58842481252289081</v>
      </c>
      <c r="AG1924" s="5">
        <f t="shared" si="699"/>
        <v>0.53377355338204202</v>
      </c>
      <c r="AH1924" s="40">
        <f t="shared" si="700"/>
        <v>0.28730449144340181</v>
      </c>
      <c r="AI1924" s="3">
        <f t="shared" si="701"/>
        <v>-0.26218004463907235</v>
      </c>
      <c r="AJ1924" s="3">
        <f t="shared" si="702"/>
        <v>-0.11749478819983196</v>
      </c>
      <c r="AK1924" s="3">
        <f t="shared" si="703"/>
        <v>0</v>
      </c>
      <c r="AL1924" s="3">
        <f t="shared" si="704"/>
        <v>-2.4822024307226475E-2</v>
      </c>
      <c r="AM1924" s="3">
        <f t="shared" si="705"/>
        <v>-1.5587681257471861E-2</v>
      </c>
      <c r="AN1924" s="3">
        <f t="shared" si="706"/>
        <v>-3.1002108591795835E-2</v>
      </c>
      <c r="AO1924" s="3" t="str" cm="1">
        <f t="array" ref="AO1924">GETVECTOR(Y1924,2)</f>
        <v>0.5774</v>
      </c>
      <c r="AP1924" s="3" t="str" cm="1">
        <f t="array" ref="AP1924">GETVECTOR(Z1924,2)</f>
        <v>0.5774</v>
      </c>
      <c r="AQ1924" s="3" t="str" cm="1">
        <f t="array" ref="AQ1924">GETVECTOR(AA1924,2)</f>
        <v>0.5774</v>
      </c>
      <c r="AR1924" s="3" t="str" cm="1">
        <f t="array" ref="AR1924">GETVECTOR(AB1924,2)</f>
        <v>0.5774</v>
      </c>
      <c r="AS1924" s="3" cm="1">
        <f t="array" ref="AS1924">SUM(AK1924:AN1924*AO1924:AR1924)</f>
        <v>-4.1233181493959742E-2</v>
      </c>
      <c r="AT1924" s="51">
        <f t="shared" si="707"/>
        <v>6.8738375806945973E-2</v>
      </c>
      <c r="AU1924" s="48">
        <f t="shared" si="708"/>
        <v>0.26218004463907235</v>
      </c>
      <c r="AV1924" s="56"/>
      <c r="AW1924" s="56"/>
    </row>
    <row r="1925" spans="1:49" ht="15" customHeight="1" x14ac:dyDescent="0.25">
      <c r="A1925" s="11">
        <f t="shared" si="695"/>
        <v>1922</v>
      </c>
      <c r="B1925" s="29">
        <v>32969</v>
      </c>
      <c r="C1925" s="25">
        <v>23</v>
      </c>
      <c r="D1925" s="12">
        <v>32.700000000000003</v>
      </c>
      <c r="E1925" s="25">
        <v>26.6</v>
      </c>
      <c r="F1925" s="35">
        <v>93</v>
      </c>
      <c r="G1925" s="25">
        <v>7</v>
      </c>
      <c r="H1925" s="13">
        <v>0</v>
      </c>
      <c r="I1925" s="25">
        <v>0</v>
      </c>
      <c r="J1925" s="12">
        <v>0</v>
      </c>
      <c r="K1925" s="12">
        <v>0</v>
      </c>
      <c r="L1925" s="25" t="s">
        <v>11</v>
      </c>
      <c r="M1925" s="10"/>
      <c r="N1925" s="15"/>
      <c r="O1925" s="15"/>
      <c r="P1925" s="4"/>
      <c r="Q1925" s="54"/>
      <c r="R1925" s="42">
        <f t="shared" si="696"/>
        <v>0.22680412371134021</v>
      </c>
      <c r="S1925" s="44" t="str" cm="1">
        <f t="array" ref="S1925">SETVECTOR(R1925:R1926)</f>
        <v>0.22680412371134,0.549484536082474</v>
      </c>
      <c r="T1925" s="44">
        <f t="shared" si="709"/>
        <v>3.1958762886597936E-2</v>
      </c>
      <c r="U1925" s="5">
        <f t="shared" si="710"/>
        <v>0</v>
      </c>
      <c r="V1925" s="5">
        <f t="shared" si="711"/>
        <v>-4.4657622648898117E-2</v>
      </c>
      <c r="W1925" s="5">
        <f t="shared" si="712"/>
        <v>0.83475787024074777</v>
      </c>
      <c r="X1925" s="5">
        <f t="shared" si="713"/>
        <v>-0.10624753158442085</v>
      </c>
      <c r="Y1925" s="5" t="str" cm="1">
        <f t="array" ref="Y1925:AB1925">SETMATRIX(GETMATRIX(Y1924:AB1924)-$O$9*DELTAWEIGHT(S1924,$AH$4,AK1924:AN1924))</f>
        <v>0.5774,0.5774,0.5774</v>
      </c>
      <c r="Z1925" s="5" t="str">
        <v>0.55600744161601,0.485972756627463,0.5774</v>
      </c>
      <c r="AA1925" s="5" t="str">
        <v>0.648296465814695,0.606966416819446,0.5774</v>
      </c>
      <c r="AB1925" s="5" t="str">
        <v>0.557433557795411,0.468184632462941,0.5774</v>
      </c>
      <c r="AC1925" s="5" cm="1">
        <f t="array" ref="AC1925">SIGMOID(SUM(GETVECTOR(Y1925)*GETVECTOR(_xlfn.CONCAT($S1925,",",$AH$4)))+U1925)</f>
        <v>0.61021809758417156</v>
      </c>
      <c r="AD1925" s="5" cm="1">
        <f t="array" ref="AD1925">SIGMOID(SUM(GETVECTOR(Z1925)*GETVECTOR(_xlfn.CONCAT($S1925,",",$AH$4)))+V1925)</f>
        <v>0.58624934013191665</v>
      </c>
      <c r="AE1925" s="5" cm="1">
        <f t="array" ref="AE1925">TANH(SUM(GETVECTOR(AA1925)*GETVECTOR(_xlfn.CONCAT($S1925,",",$AH$4)))+W1925)</f>
        <v>0.86561355368834358</v>
      </c>
      <c r="AF1925" s="5" cm="1">
        <f t="array" ref="AF1925">SIGMOID(SUM(GETVECTOR(AB1925)*GETVECTOR(_xlfn.CONCAT($S1925,",",$AH$4)))+X1925)</f>
        <v>0.56891871847371822</v>
      </c>
      <c r="AG1925" s="5">
        <f t="shared" si="699"/>
        <v>0.50746537465903485</v>
      </c>
      <c r="AH1925" s="40">
        <f t="shared" si="700"/>
        <v>0.26623574966026697</v>
      </c>
      <c r="AI1925" s="3">
        <f t="shared" si="701"/>
        <v>0.23427698677366904</v>
      </c>
      <c r="AJ1925" s="3">
        <f t="shared" si="702"/>
        <v>0.1040960380784062</v>
      </c>
      <c r="AK1925" s="3">
        <f t="shared" si="703"/>
        <v>0</v>
      </c>
      <c r="AL1925" s="3">
        <f t="shared" si="704"/>
        <v>2.1856434448967104E-2</v>
      </c>
      <c r="AM1925" s="3">
        <f t="shared" si="705"/>
        <v>1.5300080833575789E-2</v>
      </c>
      <c r="AN1925" s="3">
        <f t="shared" si="706"/>
        <v>2.6887793631249969E-2</v>
      </c>
      <c r="AO1925" s="3" t="str" cm="1">
        <f t="array" ref="AO1925">GETVECTOR(Y1925,2)</f>
        <v>0.5774</v>
      </c>
      <c r="AP1925" s="3" t="str" cm="1">
        <f t="array" ref="AP1925">GETVECTOR(Z1925,2)</f>
        <v>0.5774</v>
      </c>
      <c r="AQ1925" s="3" t="str" cm="1">
        <f t="array" ref="AQ1925">GETVECTOR(AA1925,2)</f>
        <v>0.5774</v>
      </c>
      <c r="AR1925" s="3" t="str" cm="1">
        <f t="array" ref="AR1925">GETVECTOR(AB1925,2)</f>
        <v>0.5774</v>
      </c>
      <c r="AS1925" s="3" cm="1">
        <f t="array" ref="AS1925">SUM(AK1925:AN1925*AO1925:AR1925)</f>
        <v>3.6979183966823995E-2</v>
      </c>
      <c r="AT1925" s="51">
        <f t="shared" si="707"/>
        <v>5.48857065317499E-2</v>
      </c>
      <c r="AU1925" s="48">
        <f t="shared" si="708"/>
        <v>0.23427698677366904</v>
      </c>
      <c r="AV1925" s="56"/>
      <c r="AW1925" s="56"/>
    </row>
    <row r="1926" spans="1:49" ht="15" customHeight="1" x14ac:dyDescent="0.25">
      <c r="A1926" s="11">
        <f t="shared" ref="A1926:A1989" si="714">A1925+1</f>
        <v>1923</v>
      </c>
      <c r="B1926" s="29">
        <v>32970</v>
      </c>
      <c r="C1926" s="25">
        <v>24</v>
      </c>
      <c r="D1926" s="12">
        <v>32</v>
      </c>
      <c r="E1926" s="25">
        <v>26.8</v>
      </c>
      <c r="F1926" s="35">
        <v>88</v>
      </c>
      <c r="G1926" s="25">
        <v>5</v>
      </c>
      <c r="H1926" s="13">
        <v>0</v>
      </c>
      <c r="I1926" s="25">
        <v>0</v>
      </c>
      <c r="J1926" s="12">
        <v>0</v>
      </c>
      <c r="K1926" s="12">
        <v>0</v>
      </c>
      <c r="L1926" s="25" t="s">
        <v>11</v>
      </c>
      <c r="M1926" s="10"/>
      <c r="N1926" s="15"/>
      <c r="O1926" s="15"/>
      <c r="P1926" s="4"/>
      <c r="Q1926" s="54"/>
      <c r="R1926" s="42">
        <f t="shared" si="696"/>
        <v>0.54948453608247416</v>
      </c>
      <c r="S1926" s="44" t="str" cm="1">
        <f t="array" ref="S1926">SETVECTOR(R1926:R1927)</f>
        <v>0.549484536082474,0.0319587628865979</v>
      </c>
      <c r="T1926" s="44">
        <f t="shared" si="709"/>
        <v>6.1855670103092781E-3</v>
      </c>
      <c r="U1926" s="5">
        <f t="shared" si="710"/>
        <v>0</v>
      </c>
      <c r="V1926" s="5">
        <f t="shared" si="711"/>
        <v>-4.6843266093794828E-2</v>
      </c>
      <c r="W1926" s="5">
        <f t="shared" si="712"/>
        <v>0.8332278621573902</v>
      </c>
      <c r="X1926" s="5">
        <f t="shared" si="713"/>
        <v>-0.10893631094754584</v>
      </c>
      <c r="Y1926" s="5" t="str" cm="1">
        <f t="array" ref="Y1926:AB1926">SETMATRIX(GETMATRIX(Y1925:AB1925)-$O$9*DELTAWEIGHT(S1925,$AH$4,AK1925:AN1925))</f>
        <v>0.5774,0.5774,0.5774</v>
      </c>
      <c r="Z1926" s="5" t="str">
        <v>0.555498661705725,0.484740121663,0.5774</v>
      </c>
      <c r="AA1926" s="5" t="str">
        <v>0.647905133575169,0.606018325530049,0.5774</v>
      </c>
      <c r="AB1926" s="5" t="str">
        <v>0.556812023513873,0.466678824408123,0.5774</v>
      </c>
      <c r="AC1926" s="5" cm="1">
        <f t="array" ref="AC1926">SIGMOID(SUM(GETVECTOR(Y1926)*GETVECTOR(_xlfn.CONCAT($S1926,",",$AH$4)))+U1926)</f>
        <v>0.58315178973091997</v>
      </c>
      <c r="AD1926" s="5" cm="1">
        <f t="array" ref="AD1926">SIGMOID(SUM(GETVECTOR(Z1926)*GETVECTOR(_xlfn.CONCAT($S1926,",",$AH$4)))+V1926)</f>
        <v>0.56804674903354591</v>
      </c>
      <c r="AE1926" s="5" cm="1">
        <f t="array" ref="AE1926">TANH(SUM(GETVECTOR(AA1926)*GETVECTOR(_xlfn.CONCAT($S1926,",",$AH$4)))+W1926)</f>
        <v>0.83626184164141493</v>
      </c>
      <c r="AF1926" s="5" cm="1">
        <f t="array" ref="AF1926">SIGMOID(SUM(GETVECTOR(AB1926)*GETVECTOR(_xlfn.CONCAT($S1926,",",$AH$4)))+X1926)</f>
        <v>0.55278699975847112</v>
      </c>
      <c r="AG1926" s="5">
        <f t="shared" si="699"/>
        <v>0.47503582048521176</v>
      </c>
      <c r="AH1926" s="40">
        <f t="shared" si="700"/>
        <v>0.24447512011180111</v>
      </c>
      <c r="AI1926" s="3">
        <f t="shared" si="701"/>
        <v>0.23828955310149183</v>
      </c>
      <c r="AJ1926" s="3">
        <f t="shared" si="702"/>
        <v>0.10595917565106261</v>
      </c>
      <c r="AK1926" s="3">
        <f t="shared" si="703"/>
        <v>0</v>
      </c>
      <c r="AL1926" s="3">
        <f t="shared" si="704"/>
        <v>2.1742109418784069E-2</v>
      </c>
      <c r="AM1926" s="3">
        <f t="shared" si="705"/>
        <v>1.8097023919280839E-2</v>
      </c>
      <c r="AN1926" s="3">
        <f t="shared" si="706"/>
        <v>2.6052781114562114E-2</v>
      </c>
      <c r="AO1926" s="3" t="str" cm="1">
        <f t="array" ref="AO1926">GETVECTOR(Y1926,2)</f>
        <v>0.5774</v>
      </c>
      <c r="AP1926" s="3" t="str" cm="1">
        <f t="array" ref="AP1926">GETVECTOR(Z1926,2)</f>
        <v>0.5774</v>
      </c>
      <c r="AQ1926" s="3" t="str" cm="1">
        <f t="array" ref="AQ1926">GETVECTOR(AA1926,2)</f>
        <v>0.5774</v>
      </c>
      <c r="AR1926" s="3" t="str" cm="1">
        <f t="array" ref="AR1926">GETVECTOR(AB1926,2)</f>
        <v>0.5774</v>
      </c>
      <c r="AS1926" s="3" cm="1">
        <f t="array" ref="AS1926">SUM(AK1926:AN1926*AO1926:AR1926)</f>
        <v>3.8045991404946841E-2</v>
      </c>
      <c r="AT1926" s="51">
        <f t="shared" si="707"/>
        <v>5.6781911117308695E-2</v>
      </c>
      <c r="AU1926" s="48">
        <f t="shared" si="708"/>
        <v>0.23828955310149183</v>
      </c>
      <c r="AV1926" s="56"/>
      <c r="AW1926" s="56"/>
    </row>
    <row r="1927" spans="1:49" ht="15" customHeight="1" x14ac:dyDescent="0.25">
      <c r="A1927" s="11">
        <f t="shared" si="714"/>
        <v>1924</v>
      </c>
      <c r="B1927" s="29">
        <v>32971</v>
      </c>
      <c r="C1927" s="25">
        <v>21</v>
      </c>
      <c r="D1927" s="12">
        <v>31.3</v>
      </c>
      <c r="E1927" s="25">
        <v>27.5</v>
      </c>
      <c r="F1927" s="35">
        <v>91</v>
      </c>
      <c r="G1927" s="25">
        <v>4</v>
      </c>
      <c r="H1927" s="13">
        <v>0</v>
      </c>
      <c r="I1927" s="25">
        <v>0</v>
      </c>
      <c r="J1927" s="12">
        <v>0</v>
      </c>
      <c r="K1927" s="12">
        <v>0</v>
      </c>
      <c r="L1927" s="25" t="s">
        <v>11</v>
      </c>
      <c r="M1927" s="10"/>
      <c r="N1927" s="15"/>
      <c r="O1927" s="15"/>
      <c r="P1927" s="4"/>
      <c r="Q1927" s="54"/>
      <c r="R1927" s="42">
        <f t="shared" si="696"/>
        <v>3.1958762886597936E-2</v>
      </c>
      <c r="S1927" s="44" t="str" cm="1">
        <f t="array" ref="S1927">SETVECTOR(R1927:R1928)</f>
        <v>0.0319587628865979,0.00618556701030928</v>
      </c>
      <c r="T1927" s="44">
        <f t="shared" si="709"/>
        <v>3.092783505154639E-3</v>
      </c>
      <c r="U1927" s="5">
        <f t="shared" si="710"/>
        <v>0</v>
      </c>
      <c r="V1927" s="5">
        <f t="shared" si="711"/>
        <v>-4.9017477035673232E-2</v>
      </c>
      <c r="W1927" s="5">
        <f t="shared" si="712"/>
        <v>0.83141815976546207</v>
      </c>
      <c r="X1927" s="5">
        <f t="shared" si="713"/>
        <v>-0.11154158905900205</v>
      </c>
      <c r="Y1927" s="5" t="str" cm="1">
        <f t="array" ref="Y1927:AB1927">SETMATRIX(GETMATRIX(Y1926:AB1926)-$O$9*DELTAWEIGHT(S1926,$AH$4,AK1926:AN1926))</f>
        <v>0.5774,0.5774,0.5774</v>
      </c>
      <c r="Z1927" s="5" t="str">
        <v>0.554294829169736,0.484670105136517,0.5774</v>
      </c>
      <c r="AA1927" s="5" t="str">
        <v>0.646798855454635,0.605953982900149,0.5774</v>
      </c>
      <c r="AB1927" s="5" t="str">
        <v>0.555380861781911,0.466595586108515,0.5774</v>
      </c>
      <c r="AC1927" s="5" cm="1">
        <f t="array" ref="AC1927">SIGMOID(SUM(GETVECTOR(Y1927)*GETVECTOR(_xlfn.CONCAT($S1927,",",$AH$4)))+U1927)</f>
        <v>0.50550591145503687</v>
      </c>
      <c r="AD1927" s="5" cm="1">
        <f t="array" ref="AD1927">SIGMOID(SUM(GETVECTOR(Z1927)*GETVECTOR(_xlfn.CONCAT($S1927,",",$AH$4)))+V1927)</f>
        <v>0.49292423724895823</v>
      </c>
      <c r="AE1927" s="5" cm="1">
        <f t="array" ref="AE1927">TANH(SUM(GETVECTOR(AA1927)*GETVECTOR(_xlfn.CONCAT($S1927,",",$AH$4)))+W1927)</f>
        <v>0.69410668136246001</v>
      </c>
      <c r="AF1927" s="5" cm="1">
        <f t="array" ref="AF1927">SIGMOID(SUM(GETVECTOR(AB1927)*GETVECTOR(_xlfn.CONCAT($S1927,",",$AH$4)))+X1927)</f>
        <v>0.47728910156715498</v>
      </c>
      <c r="AG1927" s="5">
        <f t="shared" si="699"/>
        <v>0.34214200647999632</v>
      </c>
      <c r="AH1927" s="40">
        <f t="shared" si="700"/>
        <v>0.15721346775027856</v>
      </c>
      <c r="AI1927" s="3">
        <f t="shared" si="701"/>
        <v>0.15412068424512393</v>
      </c>
      <c r="AJ1927" s="3">
        <f t="shared" si="702"/>
        <v>6.5579093614831455E-2</v>
      </c>
      <c r="AK1927" s="3">
        <f t="shared" si="703"/>
        <v>0</v>
      </c>
      <c r="AL1927" s="3">
        <f t="shared" si="704"/>
        <v>1.1377442791288791E-2</v>
      </c>
      <c r="AM1927" s="3">
        <f t="shared" si="705"/>
        <v>1.6751601356421449E-2</v>
      </c>
      <c r="AN1927" s="3">
        <f t="shared" si="706"/>
        <v>1.2665205210418057E-2</v>
      </c>
      <c r="AO1927" s="3" t="str" cm="1">
        <f t="array" ref="AO1927">GETVECTOR(Y1927,2)</f>
        <v>0.5774</v>
      </c>
      <c r="AP1927" s="3" t="str" cm="1">
        <f t="array" ref="AP1927">GETVECTOR(Z1927,2)</f>
        <v>0.5774</v>
      </c>
      <c r="AQ1927" s="3" t="str" cm="1">
        <f t="array" ref="AQ1927">GETVECTOR(AA1927,2)</f>
        <v>0.5774</v>
      </c>
      <c r="AR1927" s="3" t="str" cm="1">
        <f t="array" ref="AR1927">GETVECTOR(AB1927,2)</f>
        <v>0.5774</v>
      </c>
      <c r="AS1927" s="3" cm="1">
        <f t="array" ref="AS1927">SUM(AK1927:AN1927*AO1927:AR1927)</f>
        <v>2.355459957938328E-2</v>
      </c>
      <c r="AT1927" s="51">
        <f t="shared" si="707"/>
        <v>2.375318531218519E-2</v>
      </c>
      <c r="AU1927" s="48">
        <f t="shared" si="708"/>
        <v>0.15412068424512393</v>
      </c>
      <c r="AV1927" s="56"/>
      <c r="AW1927" s="56"/>
    </row>
    <row r="1928" spans="1:49" ht="15" customHeight="1" x14ac:dyDescent="0.25">
      <c r="A1928" s="11">
        <f t="shared" si="714"/>
        <v>1925</v>
      </c>
      <c r="B1928" s="29">
        <v>32972</v>
      </c>
      <c r="C1928" s="25">
        <v>23</v>
      </c>
      <c r="D1928" s="12">
        <v>33</v>
      </c>
      <c r="E1928" s="25">
        <v>27.7</v>
      </c>
      <c r="F1928" s="35">
        <v>92</v>
      </c>
      <c r="G1928" s="25">
        <v>5</v>
      </c>
      <c r="H1928" s="13">
        <v>0</v>
      </c>
      <c r="I1928" s="25">
        <v>0</v>
      </c>
      <c r="J1928" s="12">
        <v>0</v>
      </c>
      <c r="K1928" s="12">
        <v>0</v>
      </c>
      <c r="L1928" s="25" t="s">
        <v>11</v>
      </c>
      <c r="M1928" s="10"/>
      <c r="N1928" s="15"/>
      <c r="O1928" s="15"/>
      <c r="P1928" s="4"/>
      <c r="Q1928" s="54"/>
      <c r="R1928" s="42">
        <f t="shared" si="696"/>
        <v>6.1855670103092781E-3</v>
      </c>
      <c r="S1928" s="44" t="str" cm="1">
        <f t="array" ref="S1928">SETVECTOR(R1928:R1929)</f>
        <v>0.00618556701030928,0.00309278350515464</v>
      </c>
      <c r="T1928" s="44">
        <f t="shared" si="709"/>
        <v>2.5773195876288658E-2</v>
      </c>
      <c r="U1928" s="5">
        <f t="shared" si="710"/>
        <v>0</v>
      </c>
      <c r="V1928" s="5">
        <f t="shared" si="711"/>
        <v>-5.0155221314802108E-2</v>
      </c>
      <c r="W1928" s="5">
        <f t="shared" si="712"/>
        <v>0.8297429996298199</v>
      </c>
      <c r="X1928" s="5">
        <f t="shared" si="713"/>
        <v>-0.11280810958004385</v>
      </c>
      <c r="Y1928" s="5" t="str" cm="1">
        <f t="array" ref="Y1928:AB1928">SETMATRIX(GETMATRIX(Y1927:AB1927)-$O$9*DELTAWEIGHT(S1927,$AH$4,AK1927:AN1927))</f>
        <v>0.5774,0.5774,0.5774</v>
      </c>
      <c r="Z1928" s="5" t="str">
        <v>0.554260417322142,0.484663444778918,0.5774</v>
      </c>
      <c r="AA1928" s="5" t="str">
        <v>0.646741433293268,0.605942868933433,0.5774</v>
      </c>
      <c r="AB1928" s="5" t="str">
        <v>0.555342948092658,0.466588247975111,0.5774</v>
      </c>
      <c r="AC1928" s="5" cm="1">
        <f t="array" ref="AC1928">SIGMOID(SUM(GETVECTOR(Y1928)*GETVECTOR(_xlfn.CONCAT($S1928,",",$AH$4)))+U1928)</f>
        <v>0.50133932669358827</v>
      </c>
      <c r="AD1928" s="5" cm="1">
        <f t="array" ref="AD1928">SIGMOID(SUM(GETVECTOR(Z1928)*GETVECTOR(_xlfn.CONCAT($S1928,",",$AH$4)))+V1928)</f>
        <v>0.48869496521280764</v>
      </c>
      <c r="AE1928" s="5" cm="1">
        <f t="array" ref="AE1928">TANH(SUM(GETVECTOR(AA1928)*GETVECTOR(_xlfn.CONCAT($S1928,",",$AH$4)))+W1928)</f>
        <v>0.68348082503201435</v>
      </c>
      <c r="AF1928" s="5" cm="1">
        <f t="array" ref="AF1928">SIGMOID(SUM(GETVECTOR(AB1928)*GETVECTOR(_xlfn.CONCAT($S1928,",",$AH$4)))+X1928)</f>
        <v>0.47304367695403904</v>
      </c>
      <c r="AG1928" s="5">
        <f t="shared" si="699"/>
        <v>0.33401363801264133</v>
      </c>
      <c r="AH1928" s="40">
        <f t="shared" si="700"/>
        <v>0.15237805219567868</v>
      </c>
      <c r="AI1928" s="3">
        <f t="shared" si="701"/>
        <v>0.12660485631939003</v>
      </c>
      <c r="AJ1928" s="3">
        <f t="shared" si="702"/>
        <v>5.3675301809433376E-2</v>
      </c>
      <c r="AK1928" s="3">
        <f t="shared" si="703"/>
        <v>0</v>
      </c>
      <c r="AL1928" s="3">
        <f t="shared" si="704"/>
        <v>9.1668212754518284E-3</v>
      </c>
      <c r="AM1928" s="3">
        <f t="shared" si="705"/>
        <v>1.3977212211315653E-2</v>
      </c>
      <c r="AN1928" s="3">
        <f t="shared" si="706"/>
        <v>1.016593673302842E-2</v>
      </c>
      <c r="AO1928" s="3" t="str" cm="1">
        <f t="array" ref="AO1928">GETVECTOR(Y1928,2)</f>
        <v>0.5774</v>
      </c>
      <c r="AP1928" s="3" t="str" cm="1">
        <f t="array" ref="AP1928">GETVECTOR(Z1928,2)</f>
        <v>0.5774</v>
      </c>
      <c r="AQ1928" s="3" t="str" cm="1">
        <f t="array" ref="AQ1928">GETVECTOR(AA1928,2)</f>
        <v>0.5774</v>
      </c>
      <c r="AR1928" s="3" t="str" cm="1">
        <f t="array" ref="AR1928">GETVECTOR(AB1928,2)</f>
        <v>0.5774</v>
      </c>
      <c r="AS1928" s="3" cm="1">
        <f t="array" ref="AS1928">SUM(AK1928:AN1928*AO1928:AR1928)</f>
        <v>1.9233176804910154E-2</v>
      </c>
      <c r="AT1928" s="51">
        <f t="shared" si="707"/>
        <v>1.6028789643653393E-2</v>
      </c>
      <c r="AU1928" s="48">
        <f t="shared" si="708"/>
        <v>0.12660485631939003</v>
      </c>
      <c r="AV1928" s="56"/>
      <c r="AW1928" s="56"/>
    </row>
    <row r="1929" spans="1:49" ht="15" customHeight="1" x14ac:dyDescent="0.25">
      <c r="A1929" s="11">
        <f t="shared" si="714"/>
        <v>1926</v>
      </c>
      <c r="B1929" s="29">
        <v>32973</v>
      </c>
      <c r="C1929" s="25">
        <v>20</v>
      </c>
      <c r="D1929" s="12">
        <v>31.9</v>
      </c>
      <c r="E1929" s="25">
        <v>25.8</v>
      </c>
      <c r="F1929" s="35">
        <v>95</v>
      </c>
      <c r="G1929" s="25">
        <v>14</v>
      </c>
      <c r="H1929" s="13">
        <v>0</v>
      </c>
      <c r="I1929" s="25">
        <v>0</v>
      </c>
      <c r="J1929" s="12">
        <v>0</v>
      </c>
      <c r="K1929" s="12">
        <v>0</v>
      </c>
      <c r="L1929" s="25" t="s">
        <v>11</v>
      </c>
      <c r="M1929" s="10"/>
      <c r="N1929" s="15"/>
      <c r="O1929" s="15"/>
      <c r="P1929" s="4"/>
      <c r="Q1929" s="54"/>
      <c r="R1929" s="42">
        <f t="shared" si="696"/>
        <v>3.092783505154639E-3</v>
      </c>
      <c r="S1929" s="44" t="str" cm="1">
        <f t="array" ref="S1929">SETVECTOR(R1929:R1930)</f>
        <v>0.00309278350515464,0.0257731958762887</v>
      </c>
      <c r="T1929" s="44">
        <f t="shared" si="709"/>
        <v>0.12989690721649483</v>
      </c>
      <c r="U1929" s="5">
        <f t="shared" si="710"/>
        <v>0</v>
      </c>
      <c r="V1929" s="5">
        <f t="shared" si="711"/>
        <v>-5.1071903442347293E-2</v>
      </c>
      <c r="W1929" s="5">
        <f t="shared" si="712"/>
        <v>0.82834527840868832</v>
      </c>
      <c r="X1929" s="5">
        <f t="shared" si="713"/>
        <v>-0.11382470325334669</v>
      </c>
      <c r="Y1929" s="5" t="str" cm="1">
        <f t="array" ref="Y1929:AB1929">SETMATRIX(GETMATRIX(Y1928:AB1928)-$O$9*DELTAWEIGHT(S1928,$AH$4,AK1928:AN1928))</f>
        <v>0.5774,0.5774,0.5774</v>
      </c>
      <c r="Z1929" s="5" t="str">
        <v>0.554255115016426,0.48466079362606,0.5774</v>
      </c>
      <c r="AA1929" s="5" t="str">
        <v>0.646732250308435,0.605938277441016,0.5774</v>
      </c>
      <c r="AB1929" s="5" t="str">
        <v>0.555337128570051,0.466585338213807,0.5774</v>
      </c>
      <c r="AC1929" s="5" cm="1">
        <f t="array" ref="AC1929">SIGMOID(SUM(GETVECTOR(Y1929)*GETVECTOR(_xlfn.CONCAT($S1929,",",$AH$4)))+U1929)</f>
        <v>0.50416670766622762</v>
      </c>
      <c r="AD1929" s="5" cm="1">
        <f t="array" ref="AD1929">SIGMOID(SUM(GETVECTOR(Z1929)*GETVECTOR(_xlfn.CONCAT($S1929,",",$AH$4)))+V1929)</f>
        <v>0.49078443004438177</v>
      </c>
      <c r="AE1929" s="5" cm="1">
        <f t="array" ref="AE1929">TANH(SUM(GETVECTOR(AA1929)*GETVECTOR(_xlfn.CONCAT($S1929,",",$AH$4)))+W1929)</f>
        <v>0.68895426901175205</v>
      </c>
      <c r="AF1929" s="5" cm="1">
        <f t="array" ref="AF1929">SIGMOID(SUM(GETVECTOR(AB1929)*GETVECTOR(_xlfn.CONCAT($S1929,",",$AH$4)))+X1929)</f>
        <v>0.47500042097730338</v>
      </c>
      <c r="AG1929" s="5">
        <f t="shared" si="699"/>
        <v>0.33812802824357641</v>
      </c>
      <c r="AH1929" s="40">
        <f t="shared" si="700"/>
        <v>0.15475758474998194</v>
      </c>
      <c r="AI1929" s="3">
        <f t="shared" si="701"/>
        <v>2.4860677533487113E-2</v>
      </c>
      <c r="AJ1929" s="3">
        <f t="shared" si="702"/>
        <v>1.0555336583221588E-2</v>
      </c>
      <c r="AK1929" s="3">
        <f t="shared" si="703"/>
        <v>0</v>
      </c>
      <c r="AL1929" s="3">
        <f t="shared" si="704"/>
        <v>1.8174184505424841E-3</v>
      </c>
      <c r="AM1929" s="3">
        <f t="shared" si="705"/>
        <v>2.7214790695192213E-3</v>
      </c>
      <c r="AN1929" s="3">
        <f t="shared" si="706"/>
        <v>2.019872045764579E-3</v>
      </c>
      <c r="AO1929" s="3" t="str" cm="1">
        <f t="array" ref="AO1929">GETVECTOR(Y1929,2)</f>
        <v>0.5774</v>
      </c>
      <c r="AP1929" s="3" t="str" cm="1">
        <f t="array" ref="AP1929">GETVECTOR(Z1929,2)</f>
        <v>0.5774</v>
      </c>
      <c r="AQ1929" s="3" t="str" cm="1">
        <f t="array" ref="AQ1929">GETVECTOR(AA1929,2)</f>
        <v>0.5774</v>
      </c>
      <c r="AR1929" s="3" t="str" cm="1">
        <f t="array" ref="AR1929">GETVECTOR(AB1929,2)</f>
        <v>0.5774</v>
      </c>
      <c r="AS1929" s="3" cm="1">
        <f t="array" ref="AS1929">SUM(AK1929:AN1929*AO1929:AR1929)</f>
        <v>3.7870335473080968E-3</v>
      </c>
      <c r="AT1929" s="51">
        <f t="shared" si="707"/>
        <v>6.1805328742403089E-4</v>
      </c>
      <c r="AU1929" s="48">
        <f t="shared" si="708"/>
        <v>2.4860677533487113E-2</v>
      </c>
      <c r="AV1929" s="56"/>
      <c r="AW1929" s="56"/>
    </row>
    <row r="1930" spans="1:49" ht="15" customHeight="1" x14ac:dyDescent="0.25">
      <c r="A1930" s="11">
        <f t="shared" si="714"/>
        <v>1927</v>
      </c>
      <c r="B1930" s="29">
        <v>32974</v>
      </c>
      <c r="C1930" s="25">
        <v>23</v>
      </c>
      <c r="D1930" s="12">
        <v>30.8</v>
      </c>
      <c r="E1930" s="25">
        <v>26.9</v>
      </c>
      <c r="F1930" s="35">
        <v>89</v>
      </c>
      <c r="G1930" s="25">
        <v>14</v>
      </c>
      <c r="H1930" s="13">
        <v>0</v>
      </c>
      <c r="I1930" s="25">
        <v>0</v>
      </c>
      <c r="J1930" s="12">
        <v>0</v>
      </c>
      <c r="K1930" s="12">
        <v>0</v>
      </c>
      <c r="L1930" s="25" t="s">
        <v>11</v>
      </c>
      <c r="M1930" s="10"/>
      <c r="N1930" s="15"/>
      <c r="O1930" s="15"/>
      <c r="P1930" s="4"/>
      <c r="Q1930" s="54"/>
      <c r="R1930" s="42">
        <f t="shared" si="696"/>
        <v>2.5773195876288658E-2</v>
      </c>
      <c r="S1930" s="44" t="str" cm="1">
        <f t="array" ref="S1930">SETVECTOR(R1930:R1931)</f>
        <v>0.0257731958762887,0.129896907216495</v>
      </c>
      <c r="T1930" s="44">
        <f t="shared" si="709"/>
        <v>0.85567010309278346</v>
      </c>
      <c r="U1930" s="5">
        <f t="shared" si="710"/>
        <v>0</v>
      </c>
      <c r="V1930" s="5">
        <f t="shared" si="711"/>
        <v>-5.1253645287401541E-2</v>
      </c>
      <c r="W1930" s="5">
        <f t="shared" si="712"/>
        <v>0.82807313050173637</v>
      </c>
      <c r="X1930" s="5">
        <f t="shared" si="713"/>
        <v>-0.11402669045792314</v>
      </c>
      <c r="Y1930" s="5" t="str" cm="1">
        <f t="array" ref="Y1930:AB1930">SETMATRIX(GETMATRIX(Y1929:AB1929)-$O$9*DELTAWEIGHT(S1929,$AH$4,AK1929:AN1929))</f>
        <v>0.5774,0.5774,0.5774</v>
      </c>
      <c r="Z1930" s="5" t="str">
        <v>0.554254666133848,0.484657052937907,0.5774</v>
      </c>
      <c r="AA1930" s="5" t="str">
        <v>0.646731487499669,0.605931920701296,0.5774</v>
      </c>
      <c r="AB1930" s="5" t="str">
        <v>0.55533663483026,0.466581223715547,0.5774</v>
      </c>
      <c r="AC1930" s="5" cm="1">
        <f t="array" ref="AC1930">SIGMOID(SUM(GETVECTOR(Y1930)*GETVECTOR(_xlfn.CONCAT($S1930,",",$AH$4)))+U1930)</f>
        <v>0.52245586278519085</v>
      </c>
      <c r="AD1930" s="5" cm="1">
        <f t="array" ref="AD1930">SIGMOID(SUM(GETVECTOR(Z1930)*GETVECTOR(_xlfn.CONCAT($S1930,",",$AH$4)))+V1930)</f>
        <v>0.50649631467514866</v>
      </c>
      <c r="AE1930" s="5" cm="1">
        <f t="array" ref="AE1930">TANH(SUM(GETVECTOR(AA1930)*GETVECTOR(_xlfn.CONCAT($S1930,",",$AH$4)))+W1930)</f>
        <v>0.72752550366609903</v>
      </c>
      <c r="AF1930" s="5" cm="1">
        <f t="array" ref="AF1930">SIGMOID(SUM(GETVECTOR(AB1930)*GETVECTOR(_xlfn.CONCAT($S1930,",",$AH$4)))+X1930)</f>
        <v>0.49022463760106894</v>
      </c>
      <c r="AG1930" s="5">
        <f t="shared" si="699"/>
        <v>0.36848898643906053</v>
      </c>
      <c r="AH1930" s="40">
        <f t="shared" si="700"/>
        <v>0.17288719837093378</v>
      </c>
      <c r="AI1930" s="3">
        <f t="shared" si="701"/>
        <v>-0.68278290472184966</v>
      </c>
      <c r="AJ1930" s="3">
        <f t="shared" si="702"/>
        <v>-0.29308635335001548</v>
      </c>
      <c r="AK1930" s="3">
        <f t="shared" si="703"/>
        <v>0</v>
      </c>
      <c r="AL1930" s="3">
        <f t="shared" si="704"/>
        <v>-5.3297950547923238E-2</v>
      </c>
      <c r="AM1930" s="3">
        <f t="shared" si="705"/>
        <v>-6.9875063115660468E-2</v>
      </c>
      <c r="AN1930" s="3">
        <f t="shared" si="706"/>
        <v>-6.0176138765280669E-2</v>
      </c>
      <c r="AO1930" s="3" t="str" cm="1">
        <f t="array" ref="AO1930">GETVECTOR(Y1930,2)</f>
        <v>0.5774</v>
      </c>
      <c r="AP1930" s="3" t="str" cm="1">
        <f t="array" ref="AP1930">GETVECTOR(Z1930,2)</f>
        <v>0.5774</v>
      </c>
      <c r="AQ1930" s="3" t="str" cm="1">
        <f t="array" ref="AQ1930">GETVECTOR(AA1930,2)</f>
        <v>0.5774</v>
      </c>
      <c r="AR1930" s="3" t="str" cm="1">
        <f t="array" ref="AR1930">GETVECTOR(AB1930,2)</f>
        <v>0.5774</v>
      </c>
      <c r="AS1930" s="3" cm="1">
        <f t="array" ref="AS1930">SUM(AK1930:AN1930*AO1930:AR1930)</f>
        <v>-0.1058658006124263</v>
      </c>
      <c r="AT1930" s="51">
        <f t="shared" si="707"/>
        <v>0.46619249498040644</v>
      </c>
      <c r="AU1930" s="48">
        <f t="shared" si="708"/>
        <v>0.68278290472184966</v>
      </c>
      <c r="AV1930" s="56"/>
      <c r="AW1930" s="56"/>
    </row>
    <row r="1931" spans="1:49" ht="15" customHeight="1" x14ac:dyDescent="0.25">
      <c r="A1931" s="11">
        <f t="shared" si="714"/>
        <v>1928</v>
      </c>
      <c r="B1931" s="29">
        <v>32975</v>
      </c>
      <c r="C1931" s="25">
        <v>23</v>
      </c>
      <c r="D1931" s="12">
        <v>32</v>
      </c>
      <c r="E1931" s="25">
        <v>24.5</v>
      </c>
      <c r="F1931" s="35">
        <v>98</v>
      </c>
      <c r="G1931" s="25">
        <v>19</v>
      </c>
      <c r="H1931" s="13">
        <v>0</v>
      </c>
      <c r="I1931" s="25">
        <v>0</v>
      </c>
      <c r="J1931" s="12">
        <v>0</v>
      </c>
      <c r="K1931" s="12">
        <v>0</v>
      </c>
      <c r="L1931" s="25" t="s">
        <v>11</v>
      </c>
      <c r="M1931" s="10"/>
      <c r="N1931" s="15"/>
      <c r="O1931" s="15"/>
      <c r="P1931" s="4"/>
      <c r="Q1931" s="54"/>
      <c r="R1931" s="42">
        <f t="shared" si="696"/>
        <v>0.12989690721649483</v>
      </c>
      <c r="S1931" s="44" t="str" cm="1">
        <f t="array" ref="S1931">SETVECTOR(R1931:R1932)</f>
        <v>0.129896907216495,0.855670103092783</v>
      </c>
      <c r="T1931" s="44">
        <f t="shared" si="709"/>
        <v>1.0309278350515464E-2</v>
      </c>
      <c r="U1931" s="5">
        <f t="shared" si="710"/>
        <v>0</v>
      </c>
      <c r="V1931" s="5">
        <f t="shared" si="711"/>
        <v>-4.5923850232609219E-2</v>
      </c>
      <c r="W1931" s="5">
        <f t="shared" si="712"/>
        <v>0.83506063681330245</v>
      </c>
      <c r="X1931" s="5">
        <f t="shared" si="713"/>
        <v>-0.10800907658139508</v>
      </c>
      <c r="Y1931" s="5" t="str" cm="1">
        <f t="array" ref="Y1931:AB1931">SETMATRIX(GETMATRIX(Y1930:AB1930)-$O$9*DELTAWEIGHT(S1930,$AH$4,AK1930:AN1930))</f>
        <v>0.5774,0.5774,0.5774</v>
      </c>
      <c r="Z1931" s="5" t="str">
        <v>0.554390208021366,0.485340184050998,0.5774</v>
      </c>
      <c r="AA1931" s="5" t="str">
        <v>0.64693174322136,0.606941209538618,0.5774</v>
      </c>
      <c r="AB1931" s="5" t="str">
        <v>0.555488128357593,0.467344751093305,0.5774</v>
      </c>
      <c r="AC1931" s="5" cm="1">
        <f t="array" ref="AC1931">SIGMOID(SUM(GETVECTOR(Y1931)*GETVECTOR(_xlfn.CONCAT($S1931,",",$AH$4)))+U1931)</f>
        <v>0.63854772202164378</v>
      </c>
      <c r="AD1931" s="5" cm="1">
        <f t="array" ref="AD1931">SIGMOID(SUM(GETVECTOR(Z1931)*GETVECTOR(_xlfn.CONCAT($S1931,",",$AH$4)))+V1931)</f>
        <v>0.60858800054367279</v>
      </c>
      <c r="AE1931" s="5" cm="1">
        <f t="array" ref="AE1931">TANH(SUM(GETVECTOR(AA1931)*GETVECTOR(_xlfn.CONCAT($S1931,",",$AH$4)))+W1931)</f>
        <v>0.89338255106159192</v>
      </c>
      <c r="AF1931" s="5" cm="1">
        <f t="array" ref="AF1931">SIGMOID(SUM(GETVECTOR(AB1931)*GETVECTOR(_xlfn.CONCAT($S1931,",",$AH$4)))+X1931)</f>
        <v>0.59001806193094797</v>
      </c>
      <c r="AG1931" s="5">
        <f t="shared" si="699"/>
        <v>0.54370190047117994</v>
      </c>
      <c r="AH1931" s="40">
        <f t="shared" si="700"/>
        <v>0.29252213458738929</v>
      </c>
      <c r="AI1931" s="3">
        <f t="shared" si="701"/>
        <v>0.28221285623687381</v>
      </c>
      <c r="AJ1931" s="3">
        <f t="shared" si="702"/>
        <v>0.12558188780121604</v>
      </c>
      <c r="AK1931" s="3">
        <f t="shared" si="703"/>
        <v>0</v>
      </c>
      <c r="AL1931" s="3">
        <f t="shared" si="704"/>
        <v>2.6725263381987503E-2</v>
      </c>
      <c r="AM1931" s="3">
        <f t="shared" si="705"/>
        <v>1.5428263576404774E-2</v>
      </c>
      <c r="AN1931" s="3">
        <f t="shared" si="706"/>
        <v>3.3845446841164868E-2</v>
      </c>
      <c r="AO1931" s="3" t="str" cm="1">
        <f t="array" ref="AO1931">GETVECTOR(Y1931,2)</f>
        <v>0.5774</v>
      </c>
      <c r="AP1931" s="3" t="str" cm="1">
        <f t="array" ref="AP1931">GETVECTOR(Z1931,2)</f>
        <v>0.5774</v>
      </c>
      <c r="AQ1931" s="3" t="str" cm="1">
        <f t="array" ref="AQ1931">GETVECTOR(AA1931,2)</f>
        <v>0.5774</v>
      </c>
      <c r="AR1931" s="3" t="str" cm="1">
        <f t="array" ref="AR1931">GETVECTOR(AB1931,2)</f>
        <v>0.5774</v>
      </c>
      <c r="AS1931" s="3" cm="1">
        <f t="array" ref="AS1931">SUM(AK1931:AN1931*AO1931:AR1931)</f>
        <v>4.3881807471864299E-2</v>
      </c>
      <c r="AT1931" s="51">
        <f t="shared" si="707"/>
        <v>7.9644096225374411E-2</v>
      </c>
      <c r="AU1931" s="48">
        <f t="shared" si="708"/>
        <v>0.28221285623687381</v>
      </c>
      <c r="AV1931" s="56"/>
      <c r="AW1931" s="56"/>
    </row>
    <row r="1932" spans="1:49" ht="15" customHeight="1" x14ac:dyDescent="0.25">
      <c r="A1932" s="11">
        <f t="shared" si="714"/>
        <v>1929</v>
      </c>
      <c r="B1932" s="29">
        <v>32976</v>
      </c>
      <c r="C1932" s="25">
        <v>22</v>
      </c>
      <c r="D1932" s="12">
        <v>31.9</v>
      </c>
      <c r="E1932" s="25">
        <v>26.2</v>
      </c>
      <c r="F1932" s="35">
        <v>81</v>
      </c>
      <c r="G1932" s="25">
        <v>54</v>
      </c>
      <c r="H1932" s="13">
        <v>0</v>
      </c>
      <c r="I1932" s="25">
        <v>0</v>
      </c>
      <c r="J1932" s="12">
        <v>0</v>
      </c>
      <c r="K1932" s="12">
        <v>1</v>
      </c>
      <c r="L1932" s="25" t="s">
        <v>11</v>
      </c>
      <c r="M1932" s="10"/>
      <c r="N1932" s="15"/>
      <c r="O1932" s="15"/>
      <c r="P1932" s="4"/>
      <c r="Q1932" s="54"/>
      <c r="R1932" s="42">
        <f t="shared" si="696"/>
        <v>0.85567010309278346</v>
      </c>
      <c r="S1932" s="44" t="str" cm="1">
        <f t="array" ref="S1932">SETVECTOR(R1932:R1933)</f>
        <v>0.855670103092783,0.0103092783505155</v>
      </c>
      <c r="T1932" s="44">
        <f t="shared" si="709"/>
        <v>0.30927835051546393</v>
      </c>
      <c r="U1932" s="5">
        <f t="shared" si="710"/>
        <v>0</v>
      </c>
      <c r="V1932" s="5">
        <f t="shared" si="711"/>
        <v>-4.8596376570807967E-2</v>
      </c>
      <c r="W1932" s="5">
        <f t="shared" si="712"/>
        <v>0.83351781045566198</v>
      </c>
      <c r="X1932" s="5">
        <f t="shared" si="713"/>
        <v>-0.11139362126551157</v>
      </c>
      <c r="Y1932" s="5" t="str" cm="1">
        <f t="array" ref="Y1932:AB1932">SETMATRIX(GETMATRIX(Y1931:AB1931)-$O$9*DELTAWEIGHT(S1931,$AH$4,AK1931:AN1931))</f>
        <v>0.5774,0.5774,0.5774</v>
      </c>
      <c r="Z1932" s="5" t="str">
        <v>0.554031639739869,0.482978186641137,0.5774</v>
      </c>
      <c r="AA1932" s="5" t="str">
        <v>0.646705560574506,0.605451276229979,0.5774</v>
      </c>
      <c r="AB1932" s="5" t="str">
        <v>0.555036711490339,0.464371132047108,0.5774</v>
      </c>
      <c r="AC1932" s="5" cm="1">
        <f t="array" ref="AC1932">SIGMOID(SUM(GETVECTOR(Y1932)*GETVECTOR(_xlfn.CONCAT($S1932,",",$AH$4)))+U1932)</f>
        <v>0.62246320754391637</v>
      </c>
      <c r="AD1932" s="5" cm="1">
        <f t="array" ref="AD1932">SIGMOID(SUM(GETVECTOR(Z1932)*GETVECTOR(_xlfn.CONCAT($S1932,",",$AH$4)))+V1932)</f>
        <v>0.60598137948073827</v>
      </c>
      <c r="AE1932" s="5" cm="1">
        <f t="array" ref="AE1932">TANH(SUM(GETVECTOR(AA1932)*GETVECTOR(_xlfn.CONCAT($S1932,",",$AH$4)))+W1932)</f>
        <v>0.88385678342804208</v>
      </c>
      <c r="AF1932" s="5" cm="1">
        <f t="array" ref="AF1932">SIGMOID(SUM(GETVECTOR(AB1932)*GETVECTOR(_xlfn.CONCAT($S1932,",",$AH$4)))+X1932)</f>
        <v>0.5910534596179019</v>
      </c>
      <c r="AG1932" s="5">
        <f t="shared" si="699"/>
        <v>0.53560075288513309</v>
      </c>
      <c r="AH1932" s="40">
        <f t="shared" si="700"/>
        <v>0.28940973059746733</v>
      </c>
      <c r="AI1932" s="3">
        <f t="shared" si="701"/>
        <v>-1.9868619917996599E-2</v>
      </c>
      <c r="AJ1932" s="3">
        <f t="shared" si="702"/>
        <v>-8.9278409196981989E-3</v>
      </c>
      <c r="AK1932" s="3">
        <f t="shared" si="703"/>
        <v>0</v>
      </c>
      <c r="AL1932" s="3">
        <f t="shared" si="704"/>
        <v>-1.8841018162051172E-3</v>
      </c>
      <c r="AM1932" s="3">
        <f t="shared" si="705"/>
        <v>-1.1837158300230816E-3</v>
      </c>
      <c r="AN1932" s="3">
        <f t="shared" si="706"/>
        <v>-2.3515129205699797E-3</v>
      </c>
      <c r="AO1932" s="3" t="str" cm="1">
        <f t="array" ref="AO1932">GETVECTOR(Y1932,2)</f>
        <v>0.5774</v>
      </c>
      <c r="AP1932" s="3" t="str" cm="1">
        <f t="array" ref="AP1932">GETVECTOR(Z1932,2)</f>
        <v>0.5774</v>
      </c>
      <c r="AQ1932" s="3" t="str" cm="1">
        <f t="array" ref="AQ1932">GETVECTOR(AA1932,2)</f>
        <v>0.5774</v>
      </c>
      <c r="AR1932" s="3" t="str" cm="1">
        <f t="array" ref="AR1932">GETVECTOR(AB1932,2)</f>
        <v>0.5774</v>
      </c>
      <c r="AS1932" s="3" cm="1">
        <f t="array" ref="AS1932">SUM(AK1932:AN1932*AO1932:AR1932)</f>
        <v>-3.1291214692692683E-3</v>
      </c>
      <c r="AT1932" s="51">
        <f t="shared" si="707"/>
        <v>3.9476205744581118E-4</v>
      </c>
      <c r="AU1932" s="48">
        <f t="shared" si="708"/>
        <v>1.9868619917996599E-2</v>
      </c>
      <c r="AV1932" s="56"/>
      <c r="AW1932" s="56"/>
    </row>
    <row r="1933" spans="1:49" ht="15" customHeight="1" x14ac:dyDescent="0.25">
      <c r="A1933" s="11">
        <f t="shared" si="714"/>
        <v>1930</v>
      </c>
      <c r="B1933" s="29">
        <v>32977</v>
      </c>
      <c r="C1933" s="25">
        <v>23</v>
      </c>
      <c r="D1933" s="12">
        <v>31.5</v>
      </c>
      <c r="E1933" s="25">
        <v>24.6</v>
      </c>
      <c r="F1933" s="35">
        <v>95</v>
      </c>
      <c r="G1933" s="25">
        <v>0</v>
      </c>
      <c r="H1933" s="13">
        <v>0</v>
      </c>
      <c r="I1933" s="25">
        <v>0</v>
      </c>
      <c r="J1933" s="12">
        <v>0</v>
      </c>
      <c r="K1933" s="12">
        <v>0</v>
      </c>
      <c r="L1933" s="25" t="s">
        <v>11</v>
      </c>
      <c r="M1933" s="10"/>
      <c r="N1933" s="15"/>
      <c r="O1933" s="15"/>
      <c r="P1933" s="4"/>
      <c r="Q1933" s="54"/>
      <c r="R1933" s="42">
        <f t="shared" si="696"/>
        <v>1.0309278350515464E-2</v>
      </c>
      <c r="S1933" s="44" t="str" cm="1">
        <f t="array" ref="S1933">SETVECTOR(R1933:R1934)</f>
        <v>0.0103092783505155,0.309278350515464</v>
      </c>
      <c r="T1933" s="44">
        <f t="shared" si="709"/>
        <v>1.4432989690721649E-2</v>
      </c>
      <c r="U1933" s="5">
        <f t="shared" si="710"/>
        <v>0</v>
      </c>
      <c r="V1933" s="5">
        <f t="shared" si="711"/>
        <v>-4.8407966389187457E-2</v>
      </c>
      <c r="W1933" s="5">
        <f t="shared" si="712"/>
        <v>0.8336361820386643</v>
      </c>
      <c r="X1933" s="5">
        <f t="shared" si="713"/>
        <v>-0.11115846997345458</v>
      </c>
      <c r="Y1933" s="5" t="str" cm="1">
        <f t="array" ref="Y1933:AB1933">SETMATRIX(GETMATRIX(Y1932:AB1932)-$O$9*DELTAWEIGHT(S1932,$AH$4,AK1932:AN1932))</f>
        <v>0.5774,0.5774,0.5774</v>
      </c>
      <c r="Z1933" s="5" t="str">
        <v>0.554150230076975,0.482979615440379,0.5774</v>
      </c>
      <c r="AA1933" s="5" t="str">
        <v>0.646786994552452,0.605452257362243,0.5774</v>
      </c>
      <c r="AB1933" s="5" t="str">
        <v>0.55518380791091,0.464372904293139,0.5774</v>
      </c>
      <c r="AC1933" s="5" cm="1">
        <f t="array" ref="AC1933">SIGMOID(SUM(GETVECTOR(Y1933)*GETVECTOR(_xlfn.CONCAT($S1933,",",$AH$4)))+U1933)</f>
        <v>0.5460020126199282</v>
      </c>
      <c r="AD1933" s="5" cm="1">
        <f t="array" ref="AD1933">SIGMOID(SUM(GETVECTOR(Z1933)*GETVECTOR(_xlfn.CONCAT($S1933,",",$AH$4)))+V1933)</f>
        <v>0.52664475061969984</v>
      </c>
      <c r="AE1933" s="5" cm="1">
        <f t="array" ref="AE1933">TANH(SUM(GETVECTOR(AA1933)*GETVECTOR(_xlfn.CONCAT($S1933,",",$AH$4)))+W1933)</f>
        <v>0.77292682869182172</v>
      </c>
      <c r="AF1933" s="5" cm="1">
        <f t="array" ref="AF1933">SIGMOID(SUM(GETVECTOR(AB1933)*GETVECTOR(_xlfn.CONCAT($S1933,",",$AH$4)))+X1933)</f>
        <v>0.50954523024918763</v>
      </c>
      <c r="AG1933" s="5">
        <f t="shared" si="699"/>
        <v>0.40705785694367991</v>
      </c>
      <c r="AH1933" s="40">
        <f t="shared" si="700"/>
        <v>0.19667003248155379</v>
      </c>
      <c r="AI1933" s="3">
        <f t="shared" si="701"/>
        <v>0.18223704279083214</v>
      </c>
      <c r="AJ1933" s="3">
        <f t="shared" si="702"/>
        <v>7.902457251916549E-2</v>
      </c>
      <c r="AK1933" s="3">
        <f t="shared" si="703"/>
        <v>0</v>
      </c>
      <c r="AL1933" s="3">
        <f t="shared" si="704"/>
        <v>1.5226689603533494E-2</v>
      </c>
      <c r="AM1933" s="3">
        <f t="shared" si="705"/>
        <v>1.6754695996817635E-2</v>
      </c>
      <c r="AN1933" s="3">
        <f t="shared" si="706"/>
        <v>1.7578176116128354E-2</v>
      </c>
      <c r="AO1933" s="3" t="str" cm="1">
        <f t="array" ref="AO1933">GETVECTOR(Y1933,2)</f>
        <v>0.5774</v>
      </c>
      <c r="AP1933" s="3" t="str" cm="1">
        <f t="array" ref="AP1933">GETVECTOR(Z1933,2)</f>
        <v>0.5774</v>
      </c>
      <c r="AQ1933" s="3" t="str" cm="1">
        <f t="array" ref="AQ1933">GETVECTOR(AA1933,2)</f>
        <v>0.5774</v>
      </c>
      <c r="AR1933" s="3" t="str" cm="1">
        <f t="array" ref="AR1933">GETVECTOR(AB1933,2)</f>
        <v>0.5774</v>
      </c>
      <c r="AS1933" s="3" cm="1">
        <f t="array" ref="AS1933">SUM(AK1933:AN1933*AO1933:AR1933)</f>
        <v>2.8615690935095257E-2</v>
      </c>
      <c r="AT1933" s="51">
        <f t="shared" si="707"/>
        <v>3.3210339765147583E-2</v>
      </c>
      <c r="AU1933" s="48">
        <f t="shared" si="708"/>
        <v>0.18223704279083214</v>
      </c>
      <c r="AV1933" s="56"/>
      <c r="AW1933" s="56"/>
    </row>
    <row r="1934" spans="1:49" ht="15" customHeight="1" x14ac:dyDescent="0.25">
      <c r="A1934" s="11">
        <f t="shared" si="714"/>
        <v>1931</v>
      </c>
      <c r="B1934" s="29">
        <v>32978</v>
      </c>
      <c r="C1934" s="25">
        <v>18</v>
      </c>
      <c r="D1934" s="12">
        <v>30.6</v>
      </c>
      <c r="E1934" s="25">
        <v>25.6</v>
      </c>
      <c r="F1934" s="35">
        <v>89</v>
      </c>
      <c r="G1934" s="25">
        <v>3</v>
      </c>
      <c r="H1934" s="13">
        <v>0</v>
      </c>
      <c r="I1934" s="25">
        <v>0</v>
      </c>
      <c r="J1934" s="12">
        <v>0</v>
      </c>
      <c r="K1934" s="12">
        <v>0</v>
      </c>
      <c r="L1934" s="25" t="s">
        <v>11</v>
      </c>
      <c r="M1934" s="10"/>
      <c r="N1934" s="15"/>
      <c r="O1934" s="15"/>
      <c r="P1934" s="4"/>
      <c r="Q1934" s="54"/>
      <c r="R1934" s="42">
        <f t="shared" ref="R1934:R1997" si="715">R1880</f>
        <v>0.30927835051546393</v>
      </c>
      <c r="S1934" s="44" t="str" cm="1">
        <f t="array" ref="S1934">SETVECTOR(R1934:R1935)</f>
        <v>0.309278350515464,0.0144329896907216</v>
      </c>
      <c r="T1934" s="44">
        <f t="shared" si="709"/>
        <v>1.0309278350515464E-3</v>
      </c>
      <c r="U1934" s="5">
        <f t="shared" si="710"/>
        <v>0</v>
      </c>
      <c r="V1934" s="5">
        <f t="shared" si="711"/>
        <v>-4.9930635349540807E-2</v>
      </c>
      <c r="W1934" s="5">
        <f t="shared" si="712"/>
        <v>0.83196071243898251</v>
      </c>
      <c r="X1934" s="5">
        <f t="shared" si="713"/>
        <v>-0.11291628758506742</v>
      </c>
      <c r="Y1934" s="5" t="str" cm="1">
        <f t="array" ref="Y1934:AB1934">SETMATRIX(GETMATRIX(Y1933:AB1933)-$O$9*DELTAWEIGHT(S1933,$AH$4,AK1933:AN1933))</f>
        <v>0.5774,0.5774,0.5774</v>
      </c>
      <c r="Z1934" s="5" t="str">
        <v>0.554134680481362,0.482513127571982,0.5774</v>
      </c>
      <c r="AA1934" s="5" t="str">
        <v>0.646767876732146,0.604878722753076,0.5774</v>
      </c>
      <c r="AB1934" s="5" t="str">
        <v>0.555166026004356,0.463839447096508,0.5774</v>
      </c>
      <c r="AC1934" s="5" cm="1">
        <f t="array" ref="AC1934">SIGMOID(SUM(GETVECTOR(Y1934)*GETVECTOR(_xlfn.CONCAT($S1934,",",$AH$4)))+U1934)</f>
        <v>0.54659216672985944</v>
      </c>
      <c r="AD1934" s="5" cm="1">
        <f t="array" ref="AD1934">SIGMOID(SUM(GETVECTOR(Z1934)*GETVECTOR(_xlfn.CONCAT($S1934,",",$AH$4)))+V1934)</f>
        <v>0.53205978818005295</v>
      </c>
      <c r="AE1934" s="5" cm="1">
        <f t="array" ref="AE1934">TANH(SUM(GETVECTOR(AA1934)*GETVECTOR(_xlfn.CONCAT($S1934,",",$AH$4)))+W1934)</f>
        <v>0.7781731051004358</v>
      </c>
      <c r="AF1934" s="5" cm="1">
        <f t="array" ref="AF1934">SIGMOID(SUM(GETVECTOR(AB1934)*GETVECTOR(_xlfn.CONCAT($S1934,",",$AH$4)))+X1934)</f>
        <v>0.51636393748535381</v>
      </c>
      <c r="AG1934" s="5">
        <f t="shared" si="699"/>
        <v>0.41403461746715198</v>
      </c>
      <c r="AH1934" s="40">
        <f t="shared" si="700"/>
        <v>0.20235943836901205</v>
      </c>
      <c r="AI1934" s="3">
        <f t="shared" si="701"/>
        <v>0.2013285105339605</v>
      </c>
      <c r="AJ1934" s="3">
        <f t="shared" si="702"/>
        <v>8.7992775714837379E-2</v>
      </c>
      <c r="AK1934" s="3">
        <f t="shared" si="703"/>
        <v>0</v>
      </c>
      <c r="AL1934" s="3">
        <f t="shared" si="704"/>
        <v>1.7048023642749929E-2</v>
      </c>
      <c r="AM1934" s="3">
        <f t="shared" si="705"/>
        <v>1.8466972062383864E-2</v>
      </c>
      <c r="AN1934" s="3">
        <f t="shared" si="706"/>
        <v>1.9703683493791566E-2</v>
      </c>
      <c r="AO1934" s="3" t="str" cm="1">
        <f t="array" ref="AO1934">GETVECTOR(Y1934,2)</f>
        <v>0.5774</v>
      </c>
      <c r="AP1934" s="3" t="str" cm="1">
        <f t="array" ref="AP1934">GETVECTOR(Z1934,2)</f>
        <v>0.5774</v>
      </c>
      <c r="AQ1934" s="3" t="str" cm="1">
        <f t="array" ref="AQ1934">GETVECTOR(AA1934,2)</f>
        <v>0.5774</v>
      </c>
      <c r="AR1934" s="3" t="str" cm="1">
        <f t="array" ref="AR1934">GETVECTOR(AB1934,2)</f>
        <v>0.5774</v>
      </c>
      <c r="AS1934" s="3" cm="1">
        <f t="array" ref="AS1934">SUM(AK1934:AN1934*AO1934:AR1934)</f>
        <v>3.1883265369459506E-2</v>
      </c>
      <c r="AT1934" s="51">
        <f t="shared" si="707"/>
        <v>4.0533169153823045E-2</v>
      </c>
      <c r="AU1934" s="48">
        <f t="shared" si="708"/>
        <v>0.2013285105339605</v>
      </c>
      <c r="AV1934" s="56"/>
      <c r="AW1934" s="56"/>
    </row>
    <row r="1935" spans="1:49" ht="15" customHeight="1" x14ac:dyDescent="0.25">
      <c r="A1935" s="11">
        <f t="shared" si="714"/>
        <v>1932</v>
      </c>
      <c r="B1935" s="29">
        <v>32979</v>
      </c>
      <c r="C1935" s="25">
        <v>21</v>
      </c>
      <c r="D1935" s="12">
        <v>31</v>
      </c>
      <c r="E1935" s="25">
        <v>25</v>
      </c>
      <c r="F1935" s="35">
        <v>84</v>
      </c>
      <c r="G1935" s="25">
        <v>15</v>
      </c>
      <c r="H1935" s="13">
        <v>0</v>
      </c>
      <c r="I1935" s="25">
        <v>0</v>
      </c>
      <c r="J1935" s="12">
        <v>0</v>
      </c>
      <c r="K1935" s="12">
        <v>0</v>
      </c>
      <c r="L1935" s="25" t="s">
        <v>11</v>
      </c>
      <c r="M1935" s="10"/>
      <c r="N1935" s="15"/>
      <c r="O1935" s="15"/>
      <c r="P1935" s="4"/>
      <c r="Q1935" s="54"/>
      <c r="R1935" s="42">
        <f t="shared" si="715"/>
        <v>1.4432989690721649E-2</v>
      </c>
      <c r="S1935" s="44" t="str" cm="1">
        <f t="array" ref="S1935">SETVECTOR(R1935:R1936)</f>
        <v>0.0144329896907216,0.00103092783505155</v>
      </c>
      <c r="T1935" s="44">
        <f t="shared" si="709"/>
        <v>4.7422680412371132E-2</v>
      </c>
      <c r="U1935" s="5">
        <f t="shared" si="710"/>
        <v>0</v>
      </c>
      <c r="V1935" s="5">
        <f t="shared" si="711"/>
        <v>-5.1635437713815797E-2</v>
      </c>
      <c r="W1935" s="5">
        <f t="shared" si="712"/>
        <v>0.83011401523274408</v>
      </c>
      <c r="X1935" s="5">
        <f t="shared" si="713"/>
        <v>-0.11488665593444657</v>
      </c>
      <c r="Y1935" s="5" t="str" cm="1">
        <f t="array" ref="Y1935:AB1935">SETMATRIX(GETMATRIX(Y1934:AB1934)-$O$9*DELTAWEIGHT(S1934,$AH$4,AK1934:AN1934))</f>
        <v>0.5774,0.5774,0.5774</v>
      </c>
      <c r="Z1935" s="5" t="str">
        <v>0.553614486061618,0.482488851832394,0.5774</v>
      </c>
      <c r="AA1935" s="5" t="str">
        <v>0.646139038177324,0.604849376953851,0.5774</v>
      </c>
      <c r="AB1935" s="5" t="str">
        <v>0.554570361226879,0.463811649406892,0.5774</v>
      </c>
      <c r="AC1935" s="5" cm="1">
        <f t="array" ref="AC1935">SIGMOID(SUM(GETVECTOR(Y1935)*GETVECTOR(_xlfn.CONCAT($S1935,",",$AH$4)))+U1935)</f>
        <v>0.50223220166474081</v>
      </c>
      <c r="AD1935" s="5" cm="1">
        <f t="array" ref="AD1935">SIGMOID(SUM(GETVECTOR(Z1935)*GETVECTOR(_xlfn.CONCAT($S1935,",",$AH$4)))+V1935)</f>
        <v>0.48921474462417558</v>
      </c>
      <c r="AE1935" s="5" cm="1">
        <f t="array" ref="AE1935">TANH(SUM(GETVECTOR(AA1935)*GETVECTOR(_xlfn.CONCAT($S1935,",",$AH$4)))+W1935)</f>
        <v>0.6858425829962016</v>
      </c>
      <c r="AF1935" s="5" cm="1">
        <f t="array" ref="AF1935">SIGMOID(SUM(GETVECTOR(AB1935)*GETVECTOR(_xlfn.CONCAT($S1935,",",$AH$4)))+X1935)</f>
        <v>0.47342397169671169</v>
      </c>
      <c r="AG1935" s="5">
        <f t="shared" si="699"/>
        <v>0.33552430409287171</v>
      </c>
      <c r="AH1935" s="40">
        <f t="shared" si="700"/>
        <v>0.15314121724205421</v>
      </c>
      <c r="AI1935" s="3">
        <f t="shared" si="701"/>
        <v>0.10571853682968307</v>
      </c>
      <c r="AJ1935" s="3">
        <f t="shared" si="702"/>
        <v>4.4812659262233705E-2</v>
      </c>
      <c r="AK1935" s="3">
        <f t="shared" si="703"/>
        <v>0</v>
      </c>
      <c r="AL1935" s="3">
        <f t="shared" si="704"/>
        <v>7.6800324126607561E-3</v>
      </c>
      <c r="AM1935" s="3">
        <f t="shared" si="705"/>
        <v>1.1610865426395041E-2</v>
      </c>
      <c r="AN1935" s="3">
        <f t="shared" si="706"/>
        <v>8.5251950290726672E-3</v>
      </c>
      <c r="AO1935" s="3" t="str" cm="1">
        <f t="array" ref="AO1935">GETVECTOR(Y1935,2)</f>
        <v>0.5774</v>
      </c>
      <c r="AP1935" s="3" t="str" cm="1">
        <f t="array" ref="AP1935">GETVECTOR(Z1935,2)</f>
        <v>0.5774</v>
      </c>
      <c r="AQ1935" s="3" t="str" cm="1">
        <f t="array" ref="AQ1935">GETVECTOR(AA1935,2)</f>
        <v>0.5774</v>
      </c>
      <c r="AR1935" s="3" t="str" cm="1">
        <f t="array" ref="AR1935">GETVECTOR(AB1935,2)</f>
        <v>0.5774</v>
      </c>
      <c r="AS1935" s="3" cm="1">
        <f t="array" ref="AS1935">SUM(AK1935:AN1935*AO1935:AR1935)</f>
        <v>1.6061012022057376E-2</v>
      </c>
      <c r="AT1935" s="51">
        <f t="shared" si="707"/>
        <v>1.1176409029409057E-2</v>
      </c>
      <c r="AU1935" s="48">
        <f t="shared" si="708"/>
        <v>0.10571853682968307</v>
      </c>
      <c r="AV1935" s="56"/>
      <c r="AW1935" s="56"/>
    </row>
    <row r="1936" spans="1:49" ht="15" customHeight="1" x14ac:dyDescent="0.25">
      <c r="A1936" s="11">
        <f t="shared" si="714"/>
        <v>1933</v>
      </c>
      <c r="B1936" s="29">
        <v>32980</v>
      </c>
      <c r="C1936" s="25">
        <v>22</v>
      </c>
      <c r="D1936" s="12">
        <v>31.6</v>
      </c>
      <c r="E1936" s="25">
        <v>26.3</v>
      </c>
      <c r="F1936" s="35">
        <v>84</v>
      </c>
      <c r="G1936" s="25">
        <v>0</v>
      </c>
      <c r="H1936" s="13">
        <v>0</v>
      </c>
      <c r="I1936" s="25">
        <v>0</v>
      </c>
      <c r="J1936" s="12">
        <v>0</v>
      </c>
      <c r="K1936" s="12">
        <v>0</v>
      </c>
      <c r="L1936" s="25" t="s">
        <v>11</v>
      </c>
      <c r="M1936" s="10"/>
      <c r="N1936" s="15"/>
      <c r="O1936" s="15"/>
      <c r="P1936" s="4"/>
      <c r="Q1936" s="54"/>
      <c r="R1936" s="42">
        <f t="shared" si="715"/>
        <v>1.0309278350515464E-3</v>
      </c>
      <c r="S1936" s="44" t="str" cm="1">
        <f t="array" ref="S1936">SETVECTOR(R1936:R1937)</f>
        <v>0.00103092783505155,0.0474226804123711</v>
      </c>
      <c r="T1936" s="44">
        <f t="shared" si="709"/>
        <v>0.53195876288659794</v>
      </c>
      <c r="U1936" s="5">
        <f t="shared" si="710"/>
        <v>0</v>
      </c>
      <c r="V1936" s="5">
        <f t="shared" si="711"/>
        <v>-5.240344095508187E-2</v>
      </c>
      <c r="W1936" s="5">
        <f t="shared" si="712"/>
        <v>0.82895292869010462</v>
      </c>
      <c r="X1936" s="5">
        <f t="shared" si="713"/>
        <v>-0.11573917543735383</v>
      </c>
      <c r="Y1936" s="5" t="str" cm="1">
        <f t="array" ref="Y1936:AB1936">SETMATRIX(GETMATRIX(Y1935:AB1935)-$O$9*DELTAWEIGHT(S1935,$AH$4,AK1935:AN1935))</f>
        <v>0.5774,0.5774,0.5774</v>
      </c>
      <c r="Z1936" s="5" t="str">
        <v>0.55360418484947,0.482488116031526,0.5774</v>
      </c>
      <c r="AA1936" s="5" t="str">
        <v>0.646121362414567,0.604848114399368,0.5774</v>
      </c>
      <c r="AB1936" s="5" t="str">
        <v>0.554559043895255,0.463810841026062,0.5774</v>
      </c>
      <c r="AC1936" s="5" cm="1">
        <f t="array" ref="AC1936">SIGMOID(SUM(GETVECTOR(Y1936)*GETVECTOR(_xlfn.CONCAT($S1936,",",$AH$4)))+U1936)</f>
        <v>0.50699382217341482</v>
      </c>
      <c r="AD1936" s="5" cm="1">
        <f t="array" ref="AD1936">SIGMOID(SUM(GETVECTOR(Z1936)*GETVECTOR(_xlfn.CONCAT($S1936,",",$AH$4)))+V1936)</f>
        <v>0.4927625467188384</v>
      </c>
      <c r="AE1936" s="5" cm="1">
        <f t="array" ref="AE1936">TANH(SUM(GETVECTOR(AA1936)*GETVECTOR(_xlfn.CONCAT($S1936,",",$AH$4)))+W1936)</f>
        <v>0.69538207061945101</v>
      </c>
      <c r="AF1936" s="5" cm="1">
        <f t="array" ref="AF1936">SIGMOID(SUM(GETVECTOR(AB1936)*GETVECTOR(_xlfn.CONCAT($S1936,",",$AH$4)))+X1936)</f>
        <v>0.47672375819078444</v>
      </c>
      <c r="AG1936" s="5">
        <f t="shared" si="699"/>
        <v>0.34265824006105983</v>
      </c>
      <c r="AH1936" s="40">
        <f t="shared" si="700"/>
        <v>0.15724661260154346</v>
      </c>
      <c r="AI1936" s="3">
        <f t="shared" si="701"/>
        <v>-0.37471215028505445</v>
      </c>
      <c r="AJ1936" s="3">
        <f t="shared" si="702"/>
        <v>-0.15919878033800344</v>
      </c>
      <c r="AK1936" s="3">
        <f t="shared" si="703"/>
        <v>0</v>
      </c>
      <c r="AL1936" s="3">
        <f t="shared" si="704"/>
        <v>-2.7670195622727375E-2</v>
      </c>
      <c r="AM1936" s="3">
        <f t="shared" si="705"/>
        <v>-4.051356633202683E-2</v>
      </c>
      <c r="AN1936" s="3">
        <f t="shared" si="706"/>
        <v>-3.0832595921783661E-2</v>
      </c>
      <c r="AO1936" s="3" t="str" cm="1">
        <f t="array" ref="AO1936">GETVECTOR(Y1936,2)</f>
        <v>0.5774</v>
      </c>
      <c r="AP1936" s="3" t="str" cm="1">
        <f t="array" ref="AP1936">GETVECTOR(Z1936,2)</f>
        <v>0.5774</v>
      </c>
      <c r="AQ1936" s="3" t="str" cm="1">
        <f t="array" ref="AQ1936">GETVECTOR(AA1936,2)</f>
        <v>0.5774</v>
      </c>
      <c r="AR1936" s="3" t="str" cm="1">
        <f t="array" ref="AR1936">GETVECTOR(AB1936,2)</f>
        <v>0.5774</v>
      </c>
      <c r="AS1936" s="3" cm="1">
        <f t="array" ref="AS1936">SUM(AK1936:AN1936*AO1936:AR1936)</f>
        <v>-5.7172045037912962E-2</v>
      </c>
      <c r="AT1936" s="51">
        <f t="shared" si="707"/>
        <v>0.14040919557124923</v>
      </c>
      <c r="AU1936" s="48">
        <f t="shared" si="708"/>
        <v>0.37471215028505445</v>
      </c>
      <c r="AV1936" s="56"/>
      <c r="AW1936" s="56"/>
    </row>
    <row r="1937" spans="1:49" ht="15" customHeight="1" x14ac:dyDescent="0.25">
      <c r="A1937" s="11">
        <f t="shared" si="714"/>
        <v>1934</v>
      </c>
      <c r="B1937" s="29">
        <v>32981</v>
      </c>
      <c r="C1937" s="25">
        <v>22</v>
      </c>
      <c r="D1937" s="12">
        <v>32.799999999999997</v>
      </c>
      <c r="E1937" s="25">
        <v>26.1</v>
      </c>
      <c r="F1937" s="35">
        <v>86</v>
      </c>
      <c r="G1937" s="25">
        <v>0</v>
      </c>
      <c r="H1937" s="13">
        <v>0</v>
      </c>
      <c r="I1937" s="25">
        <v>0</v>
      </c>
      <c r="J1937" s="12">
        <v>0</v>
      </c>
      <c r="K1937" s="12">
        <v>0</v>
      </c>
      <c r="L1937" s="25" t="s">
        <v>11</v>
      </c>
      <c r="M1937" s="10"/>
      <c r="N1937" s="15"/>
      <c r="O1937" s="15"/>
      <c r="P1937" s="4"/>
      <c r="Q1937" s="54"/>
      <c r="R1937" s="42">
        <f t="shared" si="715"/>
        <v>4.7422680412371132E-2</v>
      </c>
      <c r="S1937" s="44" t="str" cm="1">
        <f t="array" ref="S1937">SETVECTOR(R1937:R1938)</f>
        <v>0.0474226804123711,0.531958762886598</v>
      </c>
      <c r="T1937" s="44">
        <f t="shared" si="709"/>
        <v>5.1546391752577317E-2</v>
      </c>
      <c r="U1937" s="5">
        <f t="shared" si="710"/>
        <v>0</v>
      </c>
      <c r="V1937" s="5">
        <f t="shared" si="711"/>
        <v>-4.9636421392809132E-2</v>
      </c>
      <c r="W1937" s="5">
        <f t="shared" si="712"/>
        <v>0.83300428532330728</v>
      </c>
      <c r="X1937" s="5">
        <f t="shared" si="713"/>
        <v>-0.11265591584517547</v>
      </c>
      <c r="Y1937" s="5" t="str" cm="1">
        <f t="array" ref="Y1937:AB1937">SETMATRIX(GETMATRIX(Y1936:AB1936)-$O$9*DELTAWEIGHT(S1936,$AH$4,AK1936:AN1936))</f>
        <v>0.5774,0.5774,0.5774</v>
      </c>
      <c r="Z1937" s="5" t="str">
        <v>0.553606996203114,0.482617438299168,0.5774</v>
      </c>
      <c r="AA1937" s="5" t="str">
        <v>0.646126026668536,0.605062670081962,0.5774</v>
      </c>
      <c r="AB1937" s="5" t="str">
        <v>0.554562144431579,0.46395346569697,0.5774</v>
      </c>
      <c r="AC1937" s="5" cm="1">
        <f t="array" ref="AC1937">SIGMOID(SUM(GETVECTOR(Y1937)*GETVECTOR(_xlfn.CONCAT($S1937,",",$AH$4)))+U1937)</f>
        <v>0.58286236373382716</v>
      </c>
      <c r="AD1937" s="5" cm="1">
        <f t="array" ref="AD1937">SIGMOID(SUM(GETVECTOR(Z1937)*GETVECTOR(_xlfn.CONCAT($S1937,",",$AH$4)))+V1937)</f>
        <v>0.5580741378297267</v>
      </c>
      <c r="AE1937" s="5" cm="1">
        <f t="array" ref="AE1937">TANH(SUM(GETVECTOR(AA1937)*GETVECTOR(_xlfn.CONCAT($S1937,",",$AH$4)))+W1937)</f>
        <v>0.82918229941595212</v>
      </c>
      <c r="AF1937" s="5" cm="1">
        <f t="array" ref="AF1937">SIGMOID(SUM(GETVECTOR(AB1937)*GETVECTOR(_xlfn.CONCAT($S1937,",",$AH$4)))+X1937)</f>
        <v>0.54002592516946157</v>
      </c>
      <c r="AG1937" s="5">
        <f t="shared" si="699"/>
        <v>0.4627451968502278</v>
      </c>
      <c r="AH1937" s="40">
        <f t="shared" si="700"/>
        <v>0.2334634562767231</v>
      </c>
      <c r="AI1937" s="3">
        <f t="shared" si="701"/>
        <v>0.1819170645241458</v>
      </c>
      <c r="AJ1937" s="3">
        <f t="shared" si="702"/>
        <v>7.9878917518287448E-2</v>
      </c>
      <c r="AK1937" s="3">
        <f t="shared" si="703"/>
        <v>0</v>
      </c>
      <c r="AL1937" s="3">
        <f t="shared" si="704"/>
        <v>1.6335164351741597E-2</v>
      </c>
      <c r="AM1937" s="3">
        <f t="shared" si="705"/>
        <v>1.392880727888743E-2</v>
      </c>
      <c r="AN1937" s="3">
        <f t="shared" si="706"/>
        <v>1.9535552786654625E-2</v>
      </c>
      <c r="AO1937" s="3" t="str" cm="1">
        <f t="array" ref="AO1937">GETVECTOR(Y1937,2)</f>
        <v>0.5774</v>
      </c>
      <c r="AP1937" s="3" t="str" cm="1">
        <f t="array" ref="AP1937">GETVECTOR(Z1937,2)</f>
        <v>0.5774</v>
      </c>
      <c r="AQ1937" s="3" t="str" cm="1">
        <f t="array" ref="AQ1937">GETVECTOR(AA1937,2)</f>
        <v>0.5774</v>
      </c>
      <c r="AR1937" s="3" t="str" cm="1">
        <f t="array" ref="AR1937">GETVECTOR(AB1937,2)</f>
        <v>0.5774</v>
      </c>
      <c r="AS1937" s="3" cm="1">
        <f t="array" ref="AS1937">SUM(AK1937:AN1937*AO1937:AR1937)</f>
        <v>2.8754245398539581E-2</v>
      </c>
      <c r="AT1937" s="51">
        <f t="shared" si="707"/>
        <v>3.3093818365082225E-2</v>
      </c>
      <c r="AU1937" s="48">
        <f t="shared" si="708"/>
        <v>0.1819170645241458</v>
      </c>
      <c r="AV1937" s="56"/>
      <c r="AW1937" s="56"/>
    </row>
    <row r="1938" spans="1:49" ht="15" customHeight="1" x14ac:dyDescent="0.25">
      <c r="A1938" s="11">
        <f t="shared" si="714"/>
        <v>1935</v>
      </c>
      <c r="B1938" s="29">
        <v>32982</v>
      </c>
      <c r="C1938" s="25">
        <v>23</v>
      </c>
      <c r="D1938" s="12">
        <v>33.200000000000003</v>
      </c>
      <c r="E1938" s="25">
        <v>25.6</v>
      </c>
      <c r="F1938" s="35">
        <v>92</v>
      </c>
      <c r="G1938" s="25">
        <v>5</v>
      </c>
      <c r="H1938" s="13">
        <v>0</v>
      </c>
      <c r="I1938" s="25">
        <v>0</v>
      </c>
      <c r="J1938" s="12">
        <v>0</v>
      </c>
      <c r="K1938" s="12">
        <v>0</v>
      </c>
      <c r="L1938" s="25" t="s">
        <v>11</v>
      </c>
      <c r="M1938" s="10"/>
      <c r="N1938" s="15"/>
      <c r="O1938" s="15"/>
      <c r="P1938" s="4"/>
      <c r="Q1938" s="54"/>
      <c r="R1938" s="42">
        <f t="shared" si="715"/>
        <v>0.53195876288659794</v>
      </c>
      <c r="S1938" s="44" t="str" cm="1">
        <f t="array" ref="S1938">SETVECTOR(R1938:R1939)</f>
        <v>0.531958762886598,0.0515463917525773</v>
      </c>
      <c r="T1938" s="44">
        <f t="shared" si="709"/>
        <v>2.0618556701030928E-3</v>
      </c>
      <c r="U1938" s="5">
        <f t="shared" si="710"/>
        <v>0</v>
      </c>
      <c r="V1938" s="5">
        <f t="shared" si="711"/>
        <v>-5.1269937827983295E-2</v>
      </c>
      <c r="W1938" s="5">
        <f t="shared" si="712"/>
        <v>0.83161140459541849</v>
      </c>
      <c r="X1938" s="5">
        <f t="shared" si="713"/>
        <v>-0.11460947112384093</v>
      </c>
      <c r="Y1938" s="5" t="str" cm="1">
        <f t="array" ref="Y1938:AB1938">SETMATRIX(GETMATRIX(Y1937:AB1937)-$O$9*DELTAWEIGHT(S1937,$AH$4,AK1937:AN1937))</f>
        <v>0.5774,0.5774,0.5774</v>
      </c>
      <c r="Z1938" s="5" t="str">
        <v>0.553528089693425,0.481732313103524,0.5774</v>
      </c>
      <c r="AA1938" s="5" t="str">
        <v>0.64605155460942,0.604227287853613,0.5774</v>
      </c>
      <c r="AB1938" s="5" t="str">
        <v>0.554468548275951,0.462903560994712,0.5774</v>
      </c>
      <c r="AC1938" s="5" cm="1">
        <f t="array" ref="AC1938">SIGMOID(SUM(GETVECTOR(Y1938)*GETVECTOR(_xlfn.CONCAT($S1938,",",$AH$4)))+U1938)</f>
        <v>0.58344115843111177</v>
      </c>
      <c r="AD1938" s="5" cm="1">
        <f t="array" ref="AD1938">SIGMOID(SUM(GETVECTOR(Z1938)*GETVECTOR(_xlfn.CONCAT($S1938,",",$AH$4)))+V1938)</f>
        <v>0.56660570794632392</v>
      </c>
      <c r="AE1938" s="5" cm="1">
        <f t="array" ref="AE1938">TANH(SUM(GETVECTOR(AA1938)*GETVECTOR(_xlfn.CONCAT($S1938,",",$AH$4)))+W1938)</f>
        <v>0.83560537958583547</v>
      </c>
      <c r="AF1938" s="5" cm="1">
        <f t="array" ref="AF1938">SIGMOID(SUM(GETVECTOR(AB1938)*GETVECTOR(_xlfn.CONCAT($S1938,",",$AH$4)))+X1938)</f>
        <v>0.55087481752067435</v>
      </c>
      <c r="AG1938" s="5">
        <f t="shared" si="699"/>
        <v>0.47345877766398903</v>
      </c>
      <c r="AH1938" s="40">
        <f t="shared" si="700"/>
        <v>0.24293012182807427</v>
      </c>
      <c r="AI1938" s="3">
        <f t="shared" si="701"/>
        <v>0.24086826615797119</v>
      </c>
      <c r="AJ1938" s="3">
        <f t="shared" si="702"/>
        <v>0.10688412137890139</v>
      </c>
      <c r="AK1938" s="3">
        <f t="shared" si="703"/>
        <v>0</v>
      </c>
      <c r="AL1938" s="3">
        <f t="shared" si="704"/>
        <v>2.1932015862342457E-2</v>
      </c>
      <c r="AM1938" s="3">
        <f t="shared" si="705"/>
        <v>1.8275154632796994E-2</v>
      </c>
      <c r="AN1938" s="3">
        <f t="shared" si="706"/>
        <v>2.6280181549059797E-2</v>
      </c>
      <c r="AO1938" s="3" t="str" cm="1">
        <f t="array" ref="AO1938">GETVECTOR(Y1938,2)</f>
        <v>0.5774</v>
      </c>
      <c r="AP1938" s="3" t="str" cm="1">
        <f t="array" ref="AP1938">GETVECTOR(Z1938,2)</f>
        <v>0.5774</v>
      </c>
      <c r="AQ1938" s="3" t="str" cm="1">
        <f t="array" ref="AQ1938">GETVECTOR(AA1938,2)</f>
        <v>0.5774</v>
      </c>
      <c r="AR1938" s="3" t="str" cm="1">
        <f t="array" ref="AR1938">GETVECTOR(AB1938,2)</f>
        <v>0.5774</v>
      </c>
      <c r="AS1938" s="3" cm="1">
        <f t="array" ref="AS1938">SUM(AK1938:AN1938*AO1938:AR1938)</f>
        <v>3.8389797070320648E-2</v>
      </c>
      <c r="AT1938" s="51">
        <f t="shared" si="707"/>
        <v>5.8017521641947248E-2</v>
      </c>
      <c r="AU1938" s="48">
        <f t="shared" si="708"/>
        <v>0.24086826615797119</v>
      </c>
      <c r="AV1938" s="56"/>
      <c r="AW1938" s="56"/>
    </row>
    <row r="1939" spans="1:49" ht="15" customHeight="1" x14ac:dyDescent="0.25">
      <c r="A1939" s="11">
        <f t="shared" si="714"/>
        <v>1936</v>
      </c>
      <c r="B1939" s="29">
        <v>32983</v>
      </c>
      <c r="C1939" s="25">
        <v>21</v>
      </c>
      <c r="D1939" s="12">
        <v>31.8</v>
      </c>
      <c r="E1939" s="25">
        <v>26.9</v>
      </c>
      <c r="F1939" s="35">
        <v>90</v>
      </c>
      <c r="G1939" s="25">
        <v>0</v>
      </c>
      <c r="H1939" s="13">
        <v>0</v>
      </c>
      <c r="I1939" s="25">
        <v>0</v>
      </c>
      <c r="J1939" s="12">
        <v>0</v>
      </c>
      <c r="K1939" s="12">
        <v>0</v>
      </c>
      <c r="L1939" s="25" t="s">
        <v>11</v>
      </c>
      <c r="M1939" s="10"/>
      <c r="N1939" s="15"/>
      <c r="O1939" s="15"/>
      <c r="P1939" s="4"/>
      <c r="Q1939" s="54"/>
      <c r="R1939" s="42">
        <f t="shared" si="715"/>
        <v>5.1546391752577317E-2</v>
      </c>
      <c r="S1939" s="44" t="str" cm="1">
        <f t="array" ref="S1939">SETVECTOR(R1939:R1940)</f>
        <v>0.0515463917525773,0.00206185567010309</v>
      </c>
      <c r="T1939" s="44">
        <f t="shared" si="709"/>
        <v>9.3814432989690721E-2</v>
      </c>
      <c r="U1939" s="5">
        <f t="shared" si="710"/>
        <v>0</v>
      </c>
      <c r="V1939" s="5">
        <f t="shared" si="711"/>
        <v>-5.3463139414217542E-2</v>
      </c>
      <c r="W1939" s="5">
        <f t="shared" si="712"/>
        <v>0.82978388913213874</v>
      </c>
      <c r="X1939" s="5">
        <f t="shared" si="713"/>
        <v>-0.11723748927874691</v>
      </c>
      <c r="Y1939" s="5" t="str" cm="1">
        <f t="array" ref="Y1939:AB1939">SETMATRIX(GETMATRIX(Y1938:AB1938)-$O$9*DELTAWEIGHT(S1938,$AH$4,AK1938:AN1938))</f>
        <v>0.5774,0.5774,0.5774</v>
      </c>
      <c r="Z1939" s="5" t="str">
        <v>0.552352534144745,0.48161840268214,0.5774</v>
      </c>
      <c r="AA1939" s="5" t="str">
        <v>0.644969552821705,0.604122442719145,0.5774</v>
      </c>
      <c r="AB1939" s="5" t="str">
        <v>0.553071049780744,0.462768144473859,0.5774</v>
      </c>
      <c r="AC1939" s="5" cm="1">
        <f t="array" ref="AC1939">SIGMOID(SUM(GETVECTOR(Y1939)*GETVECTOR(_xlfn.CONCAT($S1939,",",$AH$4)))+U1939)</f>
        <v>0.50773773272340572</v>
      </c>
      <c r="AD1939" s="5" cm="1">
        <f t="array" ref="AD1939">SIGMOID(SUM(GETVECTOR(Z1939)*GETVECTOR(_xlfn.CONCAT($S1939,",",$AH$4)))+V1939)</f>
        <v>0.49400070500604532</v>
      </c>
      <c r="AE1939" s="5" cm="1">
        <f t="array" ref="AE1939">TANH(SUM(GETVECTOR(AA1939)*GETVECTOR(_xlfn.CONCAT($S1939,",",$AH$4)))+W1939)</f>
        <v>0.69845389290826132</v>
      </c>
      <c r="AF1939" s="5" cm="1">
        <f t="array" ref="AF1939">SIGMOID(SUM(GETVECTOR(AB1939)*GETVECTOR(_xlfn.CONCAT($S1939,",",$AH$4)))+X1939)</f>
        <v>0.47807044984104446</v>
      </c>
      <c r="AG1939" s="5">
        <f t="shared" si="699"/>
        <v>0.34503671551089798</v>
      </c>
      <c r="AH1939" s="40">
        <f t="shared" si="700"/>
        <v>0.15870338512540078</v>
      </c>
      <c r="AI1939" s="3">
        <f t="shared" si="701"/>
        <v>6.4888952135710054E-2</v>
      </c>
      <c r="AJ1939" s="3">
        <f t="shared" si="702"/>
        <v>2.7602867291621688E-2</v>
      </c>
      <c r="AK1939" s="3">
        <f t="shared" si="703"/>
        <v>0</v>
      </c>
      <c r="AL1939" s="3">
        <f t="shared" si="704"/>
        <v>4.81913863602662E-3</v>
      </c>
      <c r="AM1939" s="3">
        <f t="shared" si="705"/>
        <v>6.9837591620286379E-3</v>
      </c>
      <c r="AN1939" s="3">
        <f t="shared" si="706"/>
        <v>5.3748808012828407E-3</v>
      </c>
      <c r="AO1939" s="3" t="str" cm="1">
        <f t="array" ref="AO1939">GETVECTOR(Y1939,2)</f>
        <v>0.5774</v>
      </c>
      <c r="AP1939" s="3" t="str" cm="1">
        <f t="array" ref="AP1939">GETVECTOR(Z1939,2)</f>
        <v>0.5774</v>
      </c>
      <c r="AQ1939" s="3" t="str" cm="1">
        <f t="array" ref="AQ1939">GETVECTOR(AA1939,2)</f>
        <v>0.5774</v>
      </c>
      <c r="AR1939" s="3" t="str" cm="1">
        <f t="array" ref="AR1939">GETVECTOR(AB1939,2)</f>
        <v>0.5774</v>
      </c>
      <c r="AS1939" s="3" cm="1">
        <f t="array" ref="AS1939">SUM(AK1939:AN1939*AO1939:AR1939)</f>
        <v>9.918449363257819E-3</v>
      </c>
      <c r="AT1939" s="51">
        <f t="shared" si="707"/>
        <v>4.21057610927047E-3</v>
      </c>
      <c r="AU1939" s="48">
        <f t="shared" si="708"/>
        <v>6.4888952135710054E-2</v>
      </c>
      <c r="AV1939" s="56"/>
      <c r="AW1939" s="56"/>
    </row>
    <row r="1940" spans="1:49" ht="15" customHeight="1" x14ac:dyDescent="0.25">
      <c r="A1940" s="11">
        <f t="shared" si="714"/>
        <v>1937</v>
      </c>
      <c r="B1940" s="29">
        <v>32984</v>
      </c>
      <c r="C1940" s="25">
        <v>23</v>
      </c>
      <c r="D1940" s="12">
        <v>30.8</v>
      </c>
      <c r="E1940" s="25">
        <v>25.5</v>
      </c>
      <c r="F1940" s="35">
        <v>92</v>
      </c>
      <c r="G1940" s="25">
        <v>0</v>
      </c>
      <c r="H1940" s="13">
        <v>0</v>
      </c>
      <c r="I1940" s="25">
        <v>0</v>
      </c>
      <c r="J1940" s="12">
        <v>0</v>
      </c>
      <c r="K1940" s="12">
        <v>0</v>
      </c>
      <c r="L1940" s="25" t="s">
        <v>11</v>
      </c>
      <c r="M1940" s="10"/>
      <c r="N1940" s="15"/>
      <c r="O1940" s="15"/>
      <c r="P1940" s="4"/>
      <c r="Q1940" s="54"/>
      <c r="R1940" s="42">
        <f t="shared" si="715"/>
        <v>2.0618556701030928E-3</v>
      </c>
      <c r="S1940" s="44" t="str" cm="1">
        <f t="array" ref="S1940">SETVECTOR(R1940:R1941)</f>
        <v>0.00206185567010309,0.0938144329896907</v>
      </c>
      <c r="T1940" s="44">
        <f t="shared" si="709"/>
        <v>0.79381443298969068</v>
      </c>
      <c r="U1940" s="5">
        <f t="shared" si="710"/>
        <v>0</v>
      </c>
      <c r="V1940" s="5">
        <f t="shared" si="711"/>
        <v>-5.3945053277820204E-2</v>
      </c>
      <c r="W1940" s="5">
        <f t="shared" si="712"/>
        <v>0.82908551321593593</v>
      </c>
      <c r="X1940" s="5">
        <f t="shared" si="713"/>
        <v>-0.1177749773588752</v>
      </c>
      <c r="Y1940" s="5" t="str" cm="1">
        <f t="array" ref="Y1940:AB1940">SETMATRIX(GETMATRIX(Y1939:AB1939)-$O$9*DELTAWEIGHT(S1939,$AH$4,AK1939:AN1939))</f>
        <v>0.5774,0.5774,0.5774</v>
      </c>
      <c r="Z1940" s="5" t="str">
        <v>0.552329877624066,0.481617496421313,0.5774</v>
      </c>
      <c r="AA1940" s="5" t="str">
        <v>0.644932378361164,0.604120955740723,0.5774</v>
      </c>
      <c r="AB1940" s="5" t="str">
        <v>0.553046038251121,0.462767144012674,0.5774</v>
      </c>
      <c r="AC1940" s="5" cm="1">
        <f t="array" ref="AC1940">SIGMOID(SUM(GETVECTOR(Y1940)*GETVECTOR(_xlfn.CONCAT($S1940,",",$AH$4)))+U1940)</f>
        <v>0.51383620889354142</v>
      </c>
      <c r="AD1940" s="5" cm="1">
        <f t="array" ref="AD1940">SIGMOID(SUM(GETVECTOR(Z1940)*GETVECTOR(_xlfn.CONCAT($S1940,",",$AH$4)))+V1940)</f>
        <v>0.49809412011978382</v>
      </c>
      <c r="AE1940" s="5" cm="1">
        <f t="array" ref="AE1940">TANH(SUM(GETVECTOR(AA1940)*GETVECTOR(_xlfn.CONCAT($S1940,",",$AH$4)))+W1940)</f>
        <v>0.70995371575604993</v>
      </c>
      <c r="AF1940" s="5" cm="1">
        <f t="array" ref="AF1940">SIGMOID(SUM(GETVECTOR(AB1940)*GETVECTOR(_xlfn.CONCAT($S1940,",",$AH$4)))+X1940)</f>
        <v>0.48170306402379337</v>
      </c>
      <c r="AG1940" s="5">
        <f t="shared" si="699"/>
        <v>0.35362377137528078</v>
      </c>
      <c r="AH1940" s="40">
        <f t="shared" si="700"/>
        <v>0.16357931069140016</v>
      </c>
      <c r="AI1940" s="3">
        <f t="shared" si="701"/>
        <v>-0.63023512229829048</v>
      </c>
      <c r="AJ1940" s="3">
        <f t="shared" si="702"/>
        <v>-0.26857717049779301</v>
      </c>
      <c r="AK1940" s="3">
        <f t="shared" si="703"/>
        <v>0</v>
      </c>
      <c r="AL1940" s="3">
        <f t="shared" si="704"/>
        <v>-4.7668647428267964E-2</v>
      </c>
      <c r="AM1940" s="3">
        <f t="shared" si="705"/>
        <v>-6.6348662206935638E-2</v>
      </c>
      <c r="AN1940" s="3">
        <f t="shared" si="706"/>
        <v>-5.3433007270706302E-2</v>
      </c>
      <c r="AO1940" s="3" t="str" cm="1">
        <f t="array" ref="AO1940">GETVECTOR(Y1940,2)</f>
        <v>0.5774</v>
      </c>
      <c r="AP1940" s="3" t="str" cm="1">
        <f t="array" ref="AP1940">GETVECTOR(Z1940,2)</f>
        <v>0.5774</v>
      </c>
      <c r="AQ1940" s="3" t="str" cm="1">
        <f t="array" ref="AQ1940">GETVECTOR(AA1940,2)</f>
        <v>0.5774</v>
      </c>
      <c r="AR1940" s="3" t="str" cm="1">
        <f t="array" ref="AR1940">GETVECTOR(AB1940,2)</f>
        <v>0.5774</v>
      </c>
      <c r="AS1940" s="3" cm="1">
        <f t="array" ref="AS1940">SUM(AK1940:AN1940*AO1940:AR1940)</f>
        <v>-9.6685812981472385E-2</v>
      </c>
      <c r="AT1940" s="51">
        <f t="shared" si="707"/>
        <v>0.39719630937834116</v>
      </c>
      <c r="AU1940" s="48">
        <f t="shared" si="708"/>
        <v>0.63023512229829048</v>
      </c>
      <c r="AV1940" s="56"/>
      <c r="AW1940" s="56"/>
    </row>
    <row r="1941" spans="1:49" ht="15" customHeight="1" x14ac:dyDescent="0.25">
      <c r="A1941" s="11">
        <f t="shared" si="714"/>
        <v>1938</v>
      </c>
      <c r="B1941" s="29">
        <v>32985</v>
      </c>
      <c r="C1941" s="25">
        <v>22</v>
      </c>
      <c r="D1941" s="12">
        <v>31.6</v>
      </c>
      <c r="E1941" s="25">
        <v>25.5</v>
      </c>
      <c r="F1941" s="35">
        <v>90</v>
      </c>
      <c r="G1941" s="25">
        <v>2</v>
      </c>
      <c r="H1941" s="13">
        <v>0</v>
      </c>
      <c r="I1941" s="25">
        <v>0</v>
      </c>
      <c r="J1941" s="12">
        <v>0</v>
      </c>
      <c r="K1941" s="12">
        <v>0</v>
      </c>
      <c r="L1941" s="25" t="s">
        <v>11</v>
      </c>
      <c r="M1941" s="10"/>
      <c r="N1941" s="15"/>
      <c r="O1941" s="15"/>
      <c r="P1941" s="4"/>
      <c r="Q1941" s="54"/>
      <c r="R1941" s="42">
        <f t="shared" si="715"/>
        <v>9.3814432989690721E-2</v>
      </c>
      <c r="S1941" s="44" t="str" cm="1">
        <f t="array" ref="S1941">SETVECTOR(R1941:R1942)</f>
        <v>0.0938144329896907,0.793814432989691</v>
      </c>
      <c r="T1941" s="44">
        <f t="shared" si="709"/>
        <v>1.6494845360824743E-2</v>
      </c>
      <c r="U1941" s="5">
        <f t="shared" si="710"/>
        <v>0</v>
      </c>
      <c r="V1941" s="5">
        <f t="shared" si="711"/>
        <v>-4.9178188534993408E-2</v>
      </c>
      <c r="W1941" s="5">
        <f t="shared" si="712"/>
        <v>0.83572037943662947</v>
      </c>
      <c r="X1941" s="5">
        <f t="shared" si="713"/>
        <v>-0.11243167663180456</v>
      </c>
      <c r="Y1941" s="5" t="str" cm="1">
        <f t="array" ref="Y1941:AB1941">SETMATRIX(GETMATRIX(Y1940:AB1940)-$O$9*DELTAWEIGHT(S1940,$AH$4,AK1940:AN1940))</f>
        <v>0.5774,0.5774,0.5774</v>
      </c>
      <c r="Z1941" s="5" t="str">
        <v>0.552339549350434,0.482057559971063,0.5774</v>
      </c>
      <c r="AA1941" s="5" t="str">
        <v>0.644947590666262,0.604813115622665,0.5774</v>
      </c>
      <c r="AB1941" s="5" t="str">
        <v>0.553056769365314,0.463255409708444,0.5774</v>
      </c>
      <c r="AC1941" s="5" cm="1">
        <f t="array" ref="AC1941">SIGMOID(SUM(GETVECTOR(Y1941)*GETVECTOR(_xlfn.CONCAT($S1941,",",$AH$4)))+U1941)</f>
        <v>0.62539631068003165</v>
      </c>
      <c r="AD1941" s="5" cm="1">
        <f t="array" ref="AD1941">SIGMOID(SUM(GETVECTOR(Z1941)*GETVECTOR(_xlfn.CONCAT($S1941,",",$AH$4)))+V1941)</f>
        <v>0.59515159874155266</v>
      </c>
      <c r="AE1941" s="5" cm="1">
        <f t="array" ref="AE1941">TANH(SUM(GETVECTOR(AA1941)*GETVECTOR(_xlfn.CONCAT($S1941,",",$AH$4)))+W1941)</f>
        <v>0.88012796315354125</v>
      </c>
      <c r="AF1941" s="5" cm="1">
        <f t="array" ref="AF1941">SIGMOID(SUM(GETVECTOR(AB1941)*GETVECTOR(_xlfn.CONCAT($S1941,",",$AH$4)))+X1941)</f>
        <v>0.57619967868231581</v>
      </c>
      <c r="AG1941" s="5">
        <f t="shared" si="699"/>
        <v>0.52380956436797643</v>
      </c>
      <c r="AH1941" s="40">
        <f t="shared" si="700"/>
        <v>0.27694166863740227</v>
      </c>
      <c r="AI1941" s="3">
        <f t="shared" si="701"/>
        <v>0.26044682327657753</v>
      </c>
      <c r="AJ1941" s="3">
        <f t="shared" si="702"/>
        <v>0.11540186488295454</v>
      </c>
      <c r="AK1941" s="3">
        <f t="shared" si="703"/>
        <v>0</v>
      </c>
      <c r="AL1941" s="3">
        <f t="shared" si="704"/>
        <v>2.4472519299719688E-2</v>
      </c>
      <c r="AM1941" s="3">
        <f t="shared" si="705"/>
        <v>1.5479100686289349E-2</v>
      </c>
      <c r="AN1941" s="3">
        <f t="shared" si="706"/>
        <v>3.0568114460340714E-2</v>
      </c>
      <c r="AO1941" s="3" t="str" cm="1">
        <f t="array" ref="AO1941">GETVECTOR(Y1941,2)</f>
        <v>0.5774</v>
      </c>
      <c r="AP1941" s="3" t="str" cm="1">
        <f t="array" ref="AP1941">GETVECTOR(Z1941,2)</f>
        <v>0.5774</v>
      </c>
      <c r="AQ1941" s="3" t="str" cm="1">
        <f t="array" ref="AQ1941">GETVECTOR(AA1941,2)</f>
        <v>0.5774</v>
      </c>
      <c r="AR1941" s="3" t="str" cm="1">
        <f t="array" ref="AR1941">GETVECTOR(AB1941,2)</f>
        <v>0.5774</v>
      </c>
      <c r="AS1941" s="3" cm="1">
        <f t="array" ref="AS1941">SUM(AK1941:AN1941*AO1941:AR1941)</f>
        <v>4.0718094669322351E-2</v>
      </c>
      <c r="AT1941" s="51">
        <f t="shared" si="707"/>
        <v>6.7832547754860806E-2</v>
      </c>
      <c r="AU1941" s="48">
        <f t="shared" si="708"/>
        <v>0.26044682327657753</v>
      </c>
      <c r="AV1941" s="56"/>
      <c r="AW1941" s="56"/>
    </row>
    <row r="1942" spans="1:49" ht="15" customHeight="1" x14ac:dyDescent="0.25">
      <c r="A1942" s="11">
        <f t="shared" si="714"/>
        <v>1939</v>
      </c>
      <c r="B1942" s="29">
        <v>32986</v>
      </c>
      <c r="C1942" s="25">
        <v>22</v>
      </c>
      <c r="D1942" s="12">
        <v>30.8</v>
      </c>
      <c r="E1942" s="25">
        <v>25.6</v>
      </c>
      <c r="F1942" s="35">
        <v>94</v>
      </c>
      <c r="G1942" s="25">
        <v>2</v>
      </c>
      <c r="H1942" s="13">
        <v>0</v>
      </c>
      <c r="I1942" s="25">
        <v>0</v>
      </c>
      <c r="J1942" s="12">
        <v>0</v>
      </c>
      <c r="K1942" s="12">
        <v>0</v>
      </c>
      <c r="L1942" s="25" t="s">
        <v>11</v>
      </c>
      <c r="M1942" s="10"/>
      <c r="N1942" s="15"/>
      <c r="O1942" s="15"/>
      <c r="P1942" s="4"/>
      <c r="Q1942" s="54"/>
      <c r="R1942" s="42">
        <f t="shared" si="715"/>
        <v>0.79381443298969068</v>
      </c>
      <c r="S1942" s="44" t="str" cm="1">
        <f t="array" ref="S1942">SETVECTOR(R1942:R1943)</f>
        <v>0.793814432989691,0.0164948453608247</v>
      </c>
      <c r="T1942" s="44">
        <f t="shared" si="709"/>
        <v>0.12783505154639174</v>
      </c>
      <c r="U1942" s="5">
        <f t="shared" si="710"/>
        <v>0</v>
      </c>
      <c r="V1942" s="5">
        <f t="shared" si="711"/>
        <v>-5.162544046496538E-2</v>
      </c>
      <c r="W1942" s="5">
        <f t="shared" si="712"/>
        <v>0.83417246936800049</v>
      </c>
      <c r="X1942" s="5">
        <f t="shared" si="713"/>
        <v>-0.11548848807783864</v>
      </c>
      <c r="Y1942" s="5" t="str" cm="1">
        <f t="array" ref="Y1942:AB1942">SETMATRIX(GETMATRIX(Y1941:AB1941)-$O$9*DELTAWEIGHT(S1941,$AH$4,AK1941:AN1941))</f>
        <v>0.5774,0.5774,0.5774</v>
      </c>
      <c r="Z1942" s="5" t="str">
        <v>0.552102784007967,0.480054160919423,0.5774</v>
      </c>
      <c r="AA1942" s="5" t="str">
        <v>0.644783435189486,0.603424107742252,0.5774</v>
      </c>
      <c r="AB1942" s="5" t="str">
        <v>0.552762937237164,0.460769137854869,0.5774</v>
      </c>
      <c r="AC1942" s="5" cm="1">
        <f t="array" ref="AC1942">SIGMOID(SUM(GETVECTOR(Y1942)*GETVECTOR(_xlfn.CONCAT($S1942,",",$AH$4)))+U1942)</f>
        <v>0.61488010053164754</v>
      </c>
      <c r="AD1942" s="5" cm="1">
        <f t="array" ref="AD1942">SIGMOID(SUM(GETVECTOR(Z1942)*GETVECTOR(_xlfn.CONCAT($S1942,",",$AH$4)))+V1942)</f>
        <v>0.59737997579893709</v>
      </c>
      <c r="AE1942" s="5" cm="1">
        <f t="array" ref="AE1942">TANH(SUM(GETVECTOR(AA1942)*GETVECTOR(_xlfn.CONCAT($S1942,",",$AH$4)))+W1942)</f>
        <v>0.87545371860371679</v>
      </c>
      <c r="AF1942" s="5" cm="1">
        <f t="array" ref="AF1942">SIGMOID(SUM(GETVECTOR(AB1942)*GETVECTOR(_xlfn.CONCAT($S1942,",",$AH$4)))+X1942)</f>
        <v>0.58197908054733738</v>
      </c>
      <c r="AG1942" s="5">
        <f t="shared" si="699"/>
        <v>0.52297852123257782</v>
      </c>
      <c r="AH1942" s="40">
        <f t="shared" si="700"/>
        <v>0.27934738043373619</v>
      </c>
      <c r="AI1942" s="3">
        <f t="shared" si="701"/>
        <v>0.15151232888734445</v>
      </c>
      <c r="AJ1942" s="3">
        <f t="shared" si="702"/>
        <v>6.7861398714296112E-2</v>
      </c>
      <c r="AK1942" s="3">
        <f t="shared" si="703"/>
        <v>0</v>
      </c>
      <c r="AL1942" s="3">
        <f t="shared" si="704"/>
        <v>1.4289006379592552E-2</v>
      </c>
      <c r="AM1942" s="3">
        <f t="shared" si="705"/>
        <v>9.4691410190751203E-3</v>
      </c>
      <c r="AN1942" s="3">
        <f t="shared" si="706"/>
        <v>1.7692556577327594E-2</v>
      </c>
      <c r="AO1942" s="3" t="str" cm="1">
        <f t="array" ref="AO1942">GETVECTOR(Y1942,2)</f>
        <v>0.5774</v>
      </c>
      <c r="AP1942" s="3" t="str" cm="1">
        <f t="array" ref="AP1942">GETVECTOR(Z1942,2)</f>
        <v>0.5774</v>
      </c>
      <c r="AQ1942" s="3" t="str" cm="1">
        <f t="array" ref="AQ1942">GETVECTOR(AA1942,2)</f>
        <v>0.5774</v>
      </c>
      <c r="AR1942" s="3" t="str" cm="1">
        <f t="array" ref="AR1942">GETVECTOR(AB1942,2)</f>
        <v>0.5774</v>
      </c>
      <c r="AS1942" s="3" cm="1">
        <f t="array" ref="AS1942">SUM(AK1942:AN1942*AO1942:AR1942)</f>
        <v>2.3933636475739668E-2</v>
      </c>
      <c r="AT1942" s="51">
        <f t="shared" si="707"/>
        <v>2.2955985804866831E-2</v>
      </c>
      <c r="AU1942" s="48">
        <f t="shared" si="708"/>
        <v>0.15151232888734445</v>
      </c>
      <c r="AV1942" s="56"/>
      <c r="AW1942" s="56"/>
    </row>
    <row r="1943" spans="1:49" ht="15" customHeight="1" x14ac:dyDescent="0.25">
      <c r="A1943" s="11">
        <f t="shared" si="714"/>
        <v>1940</v>
      </c>
      <c r="B1943" s="29">
        <v>32987</v>
      </c>
      <c r="C1943" s="25">
        <v>24</v>
      </c>
      <c r="D1943" s="12">
        <v>29.7</v>
      </c>
      <c r="E1943" s="25">
        <v>25.8</v>
      </c>
      <c r="F1943" s="35">
        <v>90</v>
      </c>
      <c r="G1943" s="25">
        <v>12</v>
      </c>
      <c r="H1943" s="13">
        <v>0</v>
      </c>
      <c r="I1943" s="25">
        <v>0</v>
      </c>
      <c r="J1943" s="12">
        <v>0</v>
      </c>
      <c r="K1943" s="12">
        <v>0</v>
      </c>
      <c r="L1943" s="25" t="s">
        <v>11</v>
      </c>
      <c r="M1943" s="10"/>
      <c r="N1943" s="15"/>
      <c r="O1943" s="15"/>
      <c r="P1943" s="4"/>
      <c r="Q1943" s="54"/>
      <c r="R1943" s="42">
        <f t="shared" si="715"/>
        <v>1.6494845360824743E-2</v>
      </c>
      <c r="S1943" s="44" t="str" cm="1">
        <f t="array" ref="S1943">SETVECTOR(R1943:R1944)</f>
        <v>0.0164948453608247,0.127835051546392</v>
      </c>
      <c r="T1943" s="44">
        <f t="shared" si="709"/>
        <v>0</v>
      </c>
      <c r="U1943" s="5">
        <f t="shared" si="710"/>
        <v>0</v>
      </c>
      <c r="V1943" s="5">
        <f t="shared" si="711"/>
        <v>-5.3054341102924632E-2</v>
      </c>
      <c r="W1943" s="5">
        <f t="shared" si="712"/>
        <v>0.83322555526609299</v>
      </c>
      <c r="X1943" s="5">
        <f t="shared" si="713"/>
        <v>-0.11725774373557139</v>
      </c>
      <c r="Y1943" s="5" t="str" cm="1">
        <f t="array" ref="Y1943:AB1943">SETMATRIX(GETMATRIX(Y1942:AB1942)-$O$9*DELTAWEIGHT(S1942,$AH$4,AK1942:AN1942))</f>
        <v>0.5774,0.5774,0.5774</v>
      </c>
      <c r="Z1943" s="5" t="str">
        <v>0.550933902271001,0.480029872467746,0.5774</v>
      </c>
      <c r="AA1943" s="5" t="str">
        <v>0.643934889085202,0.60340647561541,0.5774</v>
      </c>
      <c r="AB1943" s="5" t="str">
        <v>0.551325085835542,0.460739260423147,0.5774</v>
      </c>
      <c r="AC1943" s="5" cm="1">
        <f t="array" ref="AC1943">SIGMOID(SUM(GETVECTOR(Y1943)*GETVECTOR(_xlfn.CONCAT($S1943,",",$AH$4)))+U1943)</f>
        <v>0.52082197146610321</v>
      </c>
      <c r="AD1943" s="5" cm="1">
        <f t="array" ref="AD1943">SIGMOID(SUM(GETVECTOR(Z1943)*GETVECTOR(_xlfn.CONCAT($S1943,",",$AH$4)))+V1943)</f>
        <v>0.50434935827053295</v>
      </c>
      <c r="AE1943" s="5" cm="1">
        <f t="array" ref="AE1943">TANH(SUM(GETVECTOR(AA1943)*GETVECTOR(_xlfn.CONCAT($S1943,",",$AH$4)))+W1943)</f>
        <v>0.72636242540575791</v>
      </c>
      <c r="AF1943" s="5" cm="1">
        <f t="array" ref="AF1943">SIGMOID(SUM(GETVECTOR(AB1943)*GETVECTOR(_xlfn.CONCAT($S1943,",",$AH$4)))+X1943)</f>
        <v>0.48768621676388024</v>
      </c>
      <c r="AG1943" s="5">
        <f t="shared" si="699"/>
        <v>0.36634042312522186</v>
      </c>
      <c r="AH1943" s="40">
        <f t="shared" si="700"/>
        <v>0.17107378001997497</v>
      </c>
      <c r="AI1943" s="3">
        <f t="shared" si="701"/>
        <v>0.17107378001997497</v>
      </c>
      <c r="AJ1943" s="3">
        <f t="shared" si="702"/>
        <v>7.3164120958480086E-2</v>
      </c>
      <c r="AK1943" s="3">
        <f t="shared" si="703"/>
        <v>0</v>
      </c>
      <c r="AL1943" s="3">
        <f t="shared" si="704"/>
        <v>1.3284911773637748E-2</v>
      </c>
      <c r="AM1943" s="3">
        <f t="shared" si="705"/>
        <v>1.7431603503308961E-2</v>
      </c>
      <c r="AN1943" s="3">
        <f t="shared" si="706"/>
        <v>1.4993497218619955E-2</v>
      </c>
      <c r="AO1943" s="3" t="str" cm="1">
        <f t="array" ref="AO1943">GETVECTOR(Y1943,2)</f>
        <v>0.5774</v>
      </c>
      <c r="AP1943" s="3" t="str" cm="1">
        <f t="array" ref="AP1943">GETVECTOR(Z1943,2)</f>
        <v>0.5774</v>
      </c>
      <c r="AQ1943" s="3" t="str" cm="1">
        <f t="array" ref="AQ1943">GETVECTOR(AA1943,2)</f>
        <v>0.5774</v>
      </c>
      <c r="AR1943" s="3" t="str" cm="1">
        <f t="array" ref="AR1943">GETVECTOR(AB1943,2)</f>
        <v>0.5774</v>
      </c>
      <c r="AS1943" s="3" cm="1">
        <f t="array" ref="AS1943">SUM(AK1943:AN1943*AO1943:AR1943)</f>
        <v>2.639296121494019E-2</v>
      </c>
      <c r="AT1943" s="51">
        <f t="shared" si="707"/>
        <v>2.926623821032279E-2</v>
      </c>
      <c r="AU1943" s="48">
        <f t="shared" si="708"/>
        <v>0.17107378001997497</v>
      </c>
      <c r="AV1943" s="56"/>
      <c r="AW1943" s="56"/>
    </row>
    <row r="1944" spans="1:49" ht="15" customHeight="1" x14ac:dyDescent="0.25">
      <c r="A1944" s="11">
        <f t="shared" si="714"/>
        <v>1941</v>
      </c>
      <c r="B1944" s="29">
        <v>32988</v>
      </c>
      <c r="C1944" s="25">
        <v>19</v>
      </c>
      <c r="D1944" s="12">
        <v>30.8</v>
      </c>
      <c r="E1944" s="25">
        <v>24.9</v>
      </c>
      <c r="F1944" s="35">
        <v>90</v>
      </c>
      <c r="G1944" s="25">
        <v>0</v>
      </c>
      <c r="H1944" s="13">
        <v>0</v>
      </c>
      <c r="I1944" s="25">
        <v>0</v>
      </c>
      <c r="J1944" s="12">
        <v>0</v>
      </c>
      <c r="K1944" s="12">
        <v>0</v>
      </c>
      <c r="L1944" s="25" t="s">
        <v>11</v>
      </c>
      <c r="M1944" s="10"/>
      <c r="N1944" s="15"/>
      <c r="O1944" s="15"/>
      <c r="P1944" s="4"/>
      <c r="Q1944" s="54"/>
      <c r="R1944" s="42">
        <f t="shared" si="715"/>
        <v>0.12783505154639174</v>
      </c>
      <c r="S1944" s="44" t="str" cm="1">
        <f t="array" ref="S1944">SETVECTOR(R1944:R1945)</f>
        <v>0.127835051546392,0</v>
      </c>
      <c r="T1944" s="44">
        <f t="shared" si="709"/>
        <v>0.47525773195876292</v>
      </c>
      <c r="U1944" s="5">
        <f t="shared" si="710"/>
        <v>0</v>
      </c>
      <c r="V1944" s="5">
        <f t="shared" si="711"/>
        <v>-5.438283228028841E-2</v>
      </c>
      <c r="W1944" s="5">
        <f t="shared" si="712"/>
        <v>0.83148239491576215</v>
      </c>
      <c r="X1944" s="5">
        <f t="shared" si="713"/>
        <v>-0.11875709345743339</v>
      </c>
      <c r="Y1944" s="5" t="str" cm="1">
        <f t="array" ref="Y1944:AB1944">SETMATRIX(GETMATRIX(Y1943:AB1943)-$O$9*DELTAWEIGHT(S1943,$AH$4,AK1943:AN1943))</f>
        <v>0.5774,0.5774,0.5774</v>
      </c>
      <c r="Z1944" s="5" t="str">
        <v>0.550912732332739,0.479865805446219,0.5774</v>
      </c>
      <c r="AA1944" s="5" t="str">
        <v>0.643903610962166,0.603164070161883,0.5774</v>
      </c>
      <c r="AB1944" s="5" t="str">
        <v>0.551301431515921,0.460555939446082,0.5774</v>
      </c>
      <c r="AC1944" s="5" cm="1">
        <f t="array" ref="AC1944">SIGMOID(SUM(GETVECTOR(Y1944)*GETVECTOR(_xlfn.CONCAT($S1944,",",$AH$4)))+U1944)</f>
        <v>0.51844461627974581</v>
      </c>
      <c r="AD1944" s="5" cm="1">
        <f t="array" ref="AD1944">SIGMOID(SUM(GETVECTOR(Z1944)*GETVECTOR(_xlfn.CONCAT($S1944,",",$AH$4)))+V1944)</f>
        <v>0.50401069529077291</v>
      </c>
      <c r="AE1944" s="5" cm="1">
        <f t="array" ref="AE1944">TANH(SUM(GETVECTOR(AA1944)*GETVECTOR(_xlfn.CONCAT($S1944,",",$AH$4)))+W1944)</f>
        <v>0.72294915767588053</v>
      </c>
      <c r="AF1944" s="5" cm="1">
        <f t="array" ref="AF1944">SIGMOID(SUM(GETVECTOR(AB1944)*GETVECTOR(_xlfn.CONCAT($S1944,",",$AH$4)))+X1944)</f>
        <v>0.48793198258444481</v>
      </c>
      <c r="AG1944" s="5">
        <f t="shared" si="699"/>
        <v>0.36437410762009914</v>
      </c>
      <c r="AH1944" s="40">
        <f t="shared" si="700"/>
        <v>0.17031804231131878</v>
      </c>
      <c r="AI1944" s="3">
        <f t="shared" si="701"/>
        <v>-0.30493968964744411</v>
      </c>
      <c r="AJ1944" s="3">
        <f t="shared" si="702"/>
        <v>-0.13066073833102612</v>
      </c>
      <c r="AK1944" s="3">
        <f t="shared" si="703"/>
        <v>0</v>
      </c>
      <c r="AL1944" s="3">
        <f t="shared" si="704"/>
        <v>-2.3613748209185235E-2</v>
      </c>
      <c r="AM1944" s="3">
        <f t="shared" si="705"/>
        <v>-3.1435241225816472E-2</v>
      </c>
      <c r="AN1944" s="3">
        <f t="shared" si="706"/>
        <v>-2.6595138855664724E-2</v>
      </c>
      <c r="AO1944" s="3" t="str" cm="1">
        <f t="array" ref="AO1944">GETVECTOR(Y1944,2)</f>
        <v>0.5774</v>
      </c>
      <c r="AP1944" s="3" t="str" cm="1">
        <f t="array" ref="AP1944">GETVECTOR(Z1944,2)</f>
        <v>0.5774</v>
      </c>
      <c r="AQ1944" s="3" t="str" cm="1">
        <f t="array" ref="AQ1944">GETVECTOR(AA1944,2)</f>
        <v>0.5774</v>
      </c>
      <c r="AR1944" s="3" t="str" cm="1">
        <f t="array" ref="AR1944">GETVECTOR(AB1944,2)</f>
        <v>0.5774</v>
      </c>
      <c r="AS1944" s="3" cm="1">
        <f t="array" ref="AS1944">SUM(AK1944:AN1944*AO1944:AR1944)</f>
        <v>-4.7141319675030796E-2</v>
      </c>
      <c r="AT1944" s="51">
        <f t="shared" si="707"/>
        <v>9.2988214322279536E-2</v>
      </c>
      <c r="AU1944" s="48">
        <f t="shared" si="708"/>
        <v>0.30493968964744411</v>
      </c>
      <c r="AV1944" s="56"/>
      <c r="AW1944" s="56"/>
    </row>
    <row r="1945" spans="1:49" ht="15" customHeight="1" x14ac:dyDescent="0.25">
      <c r="A1945" s="11">
        <f t="shared" si="714"/>
        <v>1942</v>
      </c>
      <c r="B1945" s="29">
        <v>32989</v>
      </c>
      <c r="C1945" s="25">
        <v>20</v>
      </c>
      <c r="D1945" s="12">
        <v>32.200000000000003</v>
      </c>
      <c r="E1945" s="25">
        <v>25.6</v>
      </c>
      <c r="F1945" s="35">
        <v>90</v>
      </c>
      <c r="G1945" s="25">
        <v>8</v>
      </c>
      <c r="H1945" s="13">
        <v>0</v>
      </c>
      <c r="I1945" s="25">
        <v>0</v>
      </c>
      <c r="J1945" s="12">
        <v>0</v>
      </c>
      <c r="K1945" s="12">
        <v>0</v>
      </c>
      <c r="L1945" s="25" t="s">
        <v>11</v>
      </c>
      <c r="M1945" s="10"/>
      <c r="N1945" s="15"/>
      <c r="O1945" s="15"/>
      <c r="P1945" s="4"/>
      <c r="Q1945" s="54"/>
      <c r="R1945" s="42">
        <f t="shared" si="715"/>
        <v>0</v>
      </c>
      <c r="S1945" s="44" t="str" cm="1">
        <f t="array" ref="S1945">SETVECTOR(R1945:R1946)</f>
        <v>0,0.475257731958763</v>
      </c>
      <c r="T1945" s="44">
        <f t="shared" si="709"/>
        <v>2.0618556701030927E-2</v>
      </c>
      <c r="U1945" s="5">
        <f t="shared" si="710"/>
        <v>0</v>
      </c>
      <c r="V1945" s="5">
        <f t="shared" si="711"/>
        <v>-5.2021457459369883E-2</v>
      </c>
      <c r="W1945" s="5">
        <f t="shared" si="712"/>
        <v>0.83462591903834382</v>
      </c>
      <c r="X1945" s="5">
        <f t="shared" si="713"/>
        <v>-0.11609757957186692</v>
      </c>
      <c r="Y1945" s="5" t="str" cm="1">
        <f t="array" ref="Y1945:AB1945">SETMATRIX(GETMATRIX(Y1944:AB1944)-$O$9*DELTAWEIGHT(S1944,$AH$4,AK1944:AN1944))</f>
        <v>0.5774,0.5774,0.5774</v>
      </c>
      <c r="Z1945" s="5" t="str">
        <v>0.551211988701271,0.479865805446219,0.5774</v>
      </c>
      <c r="AA1945" s="5" t="str">
        <v>0.644352484896831,0.603164070161883,0.5774</v>
      </c>
      <c r="AB1945" s="5" t="str">
        <v>0.55163510925007,0.460555939446082,0.5774</v>
      </c>
      <c r="AC1945" s="5" cm="1">
        <f t="array" ref="AC1945">SIGMOID(SUM(GETVECTOR(Y1945)*GETVECTOR(_xlfn.CONCAT($S1945,",",$AH$4)))+U1945)</f>
        <v>0.56817616742260091</v>
      </c>
      <c r="AD1945" s="5" cm="1">
        <f t="array" ref="AD1945">SIGMOID(SUM(GETVECTOR(Z1945)*GETVECTOR(_xlfn.CONCAT($S1945,",",$AH$4)))+V1945)</f>
        <v>0.54389631715120756</v>
      </c>
      <c r="AE1945" s="5" cm="1">
        <f t="array" ref="AE1945">TANH(SUM(GETVECTOR(AA1945)*GETVECTOR(_xlfn.CONCAT($S1945,",",$AH$4)))+W1945)</f>
        <v>0.80801517713851645</v>
      </c>
      <c r="AF1945" s="5" cm="1">
        <f t="array" ref="AF1945">SIGMOID(SUM(GETVECTOR(AB1945)*GETVECTOR(_xlfn.CONCAT($S1945,",",$AH$4)))+X1945)</f>
        <v>0.5256736987762709</v>
      </c>
      <c r="AG1945" s="5">
        <f t="shared" si="699"/>
        <v>0.4394764790479197</v>
      </c>
      <c r="AH1945" s="40">
        <f t="shared" si="700"/>
        <v>0.21721384071835817</v>
      </c>
      <c r="AI1945" s="3">
        <f t="shared" si="701"/>
        <v>0.19659528401732723</v>
      </c>
      <c r="AJ1945" s="3">
        <f t="shared" si="702"/>
        <v>8.5699556742041216E-2</v>
      </c>
      <c r="AK1945" s="3">
        <f t="shared" si="703"/>
        <v>0</v>
      </c>
      <c r="AL1945" s="3">
        <f t="shared" si="704"/>
        <v>1.7178205391405996E-2</v>
      </c>
      <c r="AM1945" s="3">
        <f t="shared" si="705"/>
        <v>1.6179446599846721E-2</v>
      </c>
      <c r="AN1945" s="3">
        <f t="shared" si="706"/>
        <v>2.0255258831707691E-2</v>
      </c>
      <c r="AO1945" s="3" t="str" cm="1">
        <f t="array" ref="AO1945">GETVECTOR(Y1945,2)</f>
        <v>0.5774</v>
      </c>
      <c r="AP1945" s="3" t="str" cm="1">
        <f t="array" ref="AP1945">GETVECTOR(Z1945,2)</f>
        <v>0.5774</v>
      </c>
      <c r="AQ1945" s="3" t="str" cm="1">
        <f t="array" ref="AQ1945">GETVECTOR(AA1945,2)</f>
        <v>0.5774</v>
      </c>
      <c r="AR1945" s="3" t="str" cm="1">
        <f t="array" ref="AR1945">GETVECTOR(AB1945,2)</f>
        <v>0.5774</v>
      </c>
      <c r="AS1945" s="3" cm="1">
        <f t="array" ref="AS1945">SUM(AK1945:AN1945*AO1945:AR1945)</f>
        <v>3.0956094709177342E-2</v>
      </c>
      <c r="AT1945" s="51">
        <f t="shared" si="707"/>
        <v>3.8649705697853559E-2</v>
      </c>
      <c r="AU1945" s="48">
        <f t="shared" si="708"/>
        <v>0.19659528401732723</v>
      </c>
      <c r="AV1945" s="56"/>
      <c r="AW1945" s="56"/>
    </row>
    <row r="1946" spans="1:49" ht="15" customHeight="1" x14ac:dyDescent="0.25">
      <c r="A1946" s="11">
        <f t="shared" si="714"/>
        <v>1943</v>
      </c>
      <c r="B1946" s="29">
        <v>32990</v>
      </c>
      <c r="C1946" s="25">
        <v>22</v>
      </c>
      <c r="D1946" s="12">
        <v>31.6</v>
      </c>
      <c r="E1946" s="25">
        <v>25</v>
      </c>
      <c r="F1946" s="35">
        <v>90</v>
      </c>
      <c r="G1946" s="25">
        <v>16</v>
      </c>
      <c r="H1946" s="13">
        <v>0</v>
      </c>
      <c r="I1946" s="25">
        <v>0</v>
      </c>
      <c r="J1946" s="12">
        <v>0</v>
      </c>
      <c r="K1946" s="12">
        <v>0</v>
      </c>
      <c r="L1946" s="25" t="s">
        <v>11</v>
      </c>
      <c r="M1946" s="10"/>
      <c r="N1946" s="15"/>
      <c r="O1946" s="15"/>
      <c r="P1946" s="4"/>
      <c r="Q1946" s="54"/>
      <c r="R1946" s="42">
        <f t="shared" si="715"/>
        <v>0.47525773195876292</v>
      </c>
      <c r="S1946" s="44" t="str" cm="1">
        <f t="array" ref="S1946">SETVECTOR(R1946:R1947)</f>
        <v>0.475257731958763,0.0206185567010309</v>
      </c>
      <c r="T1946" s="44">
        <f t="shared" si="709"/>
        <v>0</v>
      </c>
      <c r="U1946" s="5">
        <f t="shared" si="710"/>
        <v>0</v>
      </c>
      <c r="V1946" s="5">
        <f t="shared" si="711"/>
        <v>-5.3739277998510485E-2</v>
      </c>
      <c r="W1946" s="5">
        <f t="shared" si="712"/>
        <v>0.83300797437835916</v>
      </c>
      <c r="X1946" s="5">
        <f t="shared" si="713"/>
        <v>-0.11812310545503769</v>
      </c>
      <c r="Y1946" s="5" t="str" cm="1">
        <f t="array" ref="Y1946:AB1946">SETMATRIX(GETMATRIX(Y1945:AB1945)-$O$9*DELTAWEIGHT(S1945,$AH$4,AK1945:AN1945))</f>
        <v>0.5774,0.5774,0.5774</v>
      </c>
      <c r="Z1946" s="5" t="str">
        <v>0.551211988701271,0.479043111429825,0.5774</v>
      </c>
      <c r="AA1946" s="5" t="str">
        <v>0.644352484896831,0.602303362900206,0.5774</v>
      </c>
      <c r="AB1946" s="5" t="str">
        <v>0.55163510925007,0.459594310728359,0.5774</v>
      </c>
      <c r="AC1946" s="5" cm="1">
        <f t="array" ref="AC1946">SIGMOID(SUM(GETVECTOR(Y1946)*GETVECTOR(_xlfn.CONCAT($S1946,",",$AH$4)))+U1946)</f>
        <v>0.57109471773893361</v>
      </c>
      <c r="AD1946" s="5" cm="1">
        <f t="array" ref="AD1946">SIGMOID(SUM(GETVECTOR(Z1946)*GETVECTOR(_xlfn.CONCAT($S1946,",",$AH$4)))+V1946)</f>
        <v>0.55431128594266499</v>
      </c>
      <c r="AE1946" s="5" cm="1">
        <f t="array" ref="AE1946">TANH(SUM(GETVECTOR(AA1946)*GETVECTOR(_xlfn.CONCAT($S1946,",",$AH$4)))+W1946)</f>
        <v>0.81830328725882162</v>
      </c>
      <c r="AF1946" s="5" cm="1">
        <f t="array" ref="AF1946">SIGMOID(SUM(GETVECTOR(AB1946)*GETVECTOR(_xlfn.CONCAT($S1946,",",$AH$4)))+X1946)</f>
        <v>0.53830527405153372</v>
      </c>
      <c r="AG1946" s="5">
        <f t="shared" si="699"/>
        <v>0.45359474745154738</v>
      </c>
      <c r="AH1946" s="40">
        <f t="shared" si="700"/>
        <v>0.22869867524378118</v>
      </c>
      <c r="AI1946" s="3">
        <f t="shared" si="701"/>
        <v>0.22869867524378118</v>
      </c>
      <c r="AJ1946" s="3">
        <f t="shared" si="702"/>
        <v>0.10088876892463436</v>
      </c>
      <c r="AK1946" s="3">
        <f t="shared" si="703"/>
        <v>0</v>
      </c>
      <c r="AL1946" s="3">
        <f t="shared" si="704"/>
        <v>2.0395881325881028E-2</v>
      </c>
      <c r="AM1946" s="3">
        <f t="shared" si="705"/>
        <v>1.8476084410773252E-2</v>
      </c>
      <c r="AN1946" s="3">
        <f t="shared" si="706"/>
        <v>2.4148058060538175E-2</v>
      </c>
      <c r="AO1946" s="3" t="str" cm="1">
        <f t="array" ref="AO1946">GETVECTOR(Y1946,2)</f>
        <v>0.5774</v>
      </c>
      <c r="AP1946" s="3" t="str" cm="1">
        <f t="array" ref="AP1946">GETVECTOR(Z1946,2)</f>
        <v>0.5774</v>
      </c>
      <c r="AQ1946" s="3" t="str" cm="1">
        <f t="array" ref="AQ1946">GETVECTOR(AA1946,2)</f>
        <v>0.5774</v>
      </c>
      <c r="AR1946" s="3" t="str" cm="1">
        <f t="array" ref="AR1946">GETVECTOR(AB1946,2)</f>
        <v>0.5774</v>
      </c>
      <c r="AS1946" s="3" cm="1">
        <f t="array" ref="AS1946">SUM(AK1946:AN1946*AO1946:AR1946)</f>
        <v>3.6387761740498924E-2</v>
      </c>
      <c r="AT1946" s="51">
        <f t="shared" si="707"/>
        <v>5.2303084058260493E-2</v>
      </c>
      <c r="AU1946" s="48">
        <f t="shared" si="708"/>
        <v>0.22869867524378118</v>
      </c>
      <c r="AV1946" s="56"/>
      <c r="AW1946" s="56"/>
    </row>
    <row r="1947" spans="1:49" ht="15" customHeight="1" x14ac:dyDescent="0.25">
      <c r="A1947" s="11">
        <f t="shared" si="714"/>
        <v>1944</v>
      </c>
      <c r="B1947" s="29">
        <v>32991</v>
      </c>
      <c r="C1947" s="25">
        <v>22</v>
      </c>
      <c r="D1947" s="12">
        <v>32</v>
      </c>
      <c r="E1947" s="25">
        <v>26</v>
      </c>
      <c r="F1947" s="35">
        <v>92</v>
      </c>
      <c r="G1947" s="25">
        <v>6</v>
      </c>
      <c r="H1947" s="13">
        <v>0</v>
      </c>
      <c r="I1947" s="25">
        <v>0</v>
      </c>
      <c r="J1947" s="12">
        <v>0</v>
      </c>
      <c r="K1947" s="12">
        <v>0</v>
      </c>
      <c r="L1947" s="25" t="s">
        <v>11</v>
      </c>
      <c r="M1947" s="10"/>
      <c r="N1947" s="15"/>
      <c r="O1947" s="15"/>
      <c r="P1947" s="4"/>
      <c r="Q1947" s="54"/>
      <c r="R1947" s="42">
        <f t="shared" si="715"/>
        <v>2.0618556701030927E-2</v>
      </c>
      <c r="S1947" s="3"/>
      <c r="T1947" s="3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40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52"/>
      <c r="AU1947" s="52"/>
      <c r="AV1947" s="52"/>
      <c r="AW1947" s="52"/>
    </row>
    <row r="1948" spans="1:49" ht="15" customHeight="1" x14ac:dyDescent="0.25">
      <c r="A1948" s="11">
        <f t="shared" si="714"/>
        <v>1945</v>
      </c>
      <c r="B1948" s="29">
        <v>32992</v>
      </c>
      <c r="C1948" s="25">
        <v>23</v>
      </c>
      <c r="D1948" s="12">
        <v>31.5</v>
      </c>
      <c r="E1948" s="25"/>
      <c r="F1948" s="35">
        <v>96</v>
      </c>
      <c r="G1948" s="25">
        <v>1</v>
      </c>
      <c r="H1948" s="13">
        <v>0</v>
      </c>
      <c r="I1948" s="25">
        <v>0</v>
      </c>
      <c r="J1948" s="12">
        <v>0</v>
      </c>
      <c r="K1948" s="12">
        <v>0</v>
      </c>
      <c r="L1948" s="25" t="s">
        <v>11</v>
      </c>
      <c r="M1948" s="10"/>
      <c r="N1948" s="15"/>
      <c r="O1948" s="15"/>
      <c r="P1948" s="4"/>
      <c r="Q1948" s="55"/>
      <c r="R1948" s="42">
        <f t="shared" si="715"/>
        <v>0</v>
      </c>
      <c r="S1948" s="3"/>
      <c r="T1948" s="3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40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52"/>
      <c r="AU1948" s="52"/>
      <c r="AV1948" s="52"/>
      <c r="AW1948" s="52"/>
    </row>
    <row r="1949" spans="1:49" ht="15" customHeight="1" x14ac:dyDescent="0.25">
      <c r="A1949" s="11">
        <f t="shared" si="714"/>
        <v>1946</v>
      </c>
      <c r="B1949" s="29">
        <v>32993</v>
      </c>
      <c r="C1949" s="25">
        <v>19</v>
      </c>
      <c r="D1949" s="12">
        <v>32</v>
      </c>
      <c r="E1949" s="25"/>
      <c r="F1949" s="35">
        <v>94</v>
      </c>
      <c r="G1949" s="25">
        <v>79</v>
      </c>
      <c r="H1949" s="13">
        <v>0</v>
      </c>
      <c r="I1949" s="25">
        <v>0</v>
      </c>
      <c r="J1949" s="12">
        <v>0</v>
      </c>
      <c r="K1949" s="12">
        <v>0</v>
      </c>
      <c r="L1949" s="25" t="s">
        <v>11</v>
      </c>
      <c r="M1949" s="10"/>
      <c r="N1949" s="15"/>
      <c r="O1949" s="15"/>
      <c r="P1949" s="4"/>
      <c r="Q1949" s="53">
        <f>1+Q1895</f>
        <v>37</v>
      </c>
      <c r="R1949" s="42">
        <f t="shared" si="715"/>
        <v>5.1546391752577319E-3</v>
      </c>
      <c r="S1949" s="44" t="str" cm="1">
        <f t="array" ref="S1949">SETVECTOR(R1949:R1950)</f>
        <v>0.00515463917525773,0.0206185567010309</v>
      </c>
      <c r="T1949" s="44">
        <f>R1951</f>
        <v>1</v>
      </c>
      <c r="U1949" s="5">
        <f>U1946-$O$9*SUM(AK1946)</f>
        <v>0</v>
      </c>
      <c r="V1949" s="5">
        <f t="shared" ref="V1949" si="716">V1946-$O$9*SUM(AL1946)</f>
        <v>-5.5778866131098587E-2</v>
      </c>
      <c r="W1949" s="5">
        <f t="shared" ref="W1949" si="717">W1946-$O$9*SUM(AM1946)</f>
        <v>0.83116036593728182</v>
      </c>
      <c r="X1949" s="5">
        <f>X1946-$O$9*SUM(AN1946)</f>
        <v>-0.12053791126109151</v>
      </c>
      <c r="Y1949" s="5" t="str" cm="1">
        <f t="array" ref="Y1949:AB1949">SETMATRIX(GETMATRIX(_xlfn.ANCHORARRAY(Y1946))-$O$9*DELTAWEIGHT(S1946,$AH$4,AK1946:AN1946))</f>
        <v>0.5774,0.5774,0.5774</v>
      </c>
      <c r="Z1949" s="5" t="str">
        <v>0.550242658671247,0.479001058066266,0.5774</v>
      </c>
      <c r="AA1949" s="5" t="str">
        <v>0.643474394699577,0.602265267880802,0.5774</v>
      </c>
      <c r="AB1949" s="5" t="str">
        <v>0.550487454119564,0.459544520917925,0.5774</v>
      </c>
      <c r="AC1949" s="5" cm="1">
        <f t="array" ref="AC1949">SIGMOID(SUM(GETVECTOR(Y1949)*GETVECTOR(_xlfn.CONCAT($S1949,",",$AH$4)))+U1949)</f>
        <v>0.50372029216782388</v>
      </c>
      <c r="AD1949" s="5" cm="1">
        <f t="array" ref="AD1949">SIGMOID(SUM(GETVECTOR(Z1949)*GETVECTOR(_xlfn.CONCAT($S1949,",",$AH$4)))+V1949)</f>
        <v>0.48923510043265056</v>
      </c>
      <c r="AE1949" s="5" cm="1">
        <f t="array" ref="AE1949">TANH(SUM(GETVECTOR(AA1949)*GETVECTOR(_xlfn.CONCAT($S1949,",",$AH$4)))+W1949)</f>
        <v>0.6894439080116479</v>
      </c>
      <c r="AF1949" s="5" cm="1">
        <f t="array" ref="AF1949">SIGMOID(SUM(GETVECTOR(AB1949)*GETVECTOR(_xlfn.CONCAT($S1949,",",$AH$4)))+X1949)</f>
        <v>0.47297007704432981</v>
      </c>
      <c r="AG1949" s="5">
        <f t="shared" ref="AG1949:AG2000" si="718">AC1949*$AG$4+AE1949*AD1949</f>
        <v>0.33730015957875764</v>
      </c>
      <c r="AH1949" s="40">
        <f t="shared" ref="AH1949:AH2000" si="719">AF1949*TANH(AG1949)</f>
        <v>0.15374600017562279</v>
      </c>
      <c r="AI1949" s="3">
        <f t="shared" ref="AI1949:AI2000" si="720">AH1949-T1949+0</f>
        <v>-0.84625399982437721</v>
      </c>
      <c r="AJ1949" s="3">
        <f t="shared" ref="AJ1949:AJ2000" si="721">AI1949*AF1949*(1-TANH(AG1949)^2)+$AJ$4*$AC$4</f>
        <v>-0.35795921292252325</v>
      </c>
      <c r="AK1949" s="3">
        <f t="shared" ref="AK1949:AK2000" si="722">AJ1949*$AG$4*AC1949*(1-AC1949)</f>
        <v>0</v>
      </c>
      <c r="AL1949" s="3">
        <f t="shared" ref="AL1949:AL2000" si="723">AJ1949*AE1949*AD1949*(1-AD1949)</f>
        <v>-6.1669600561158978E-2</v>
      </c>
      <c r="AM1949" s="3">
        <f t="shared" ref="AM1949:AM2000" si="724">AJ1949*AD1949*(1-AE1949^2)</f>
        <v>-9.1882961111986905E-2</v>
      </c>
      <c r="AN1949" s="3">
        <f t="shared" ref="AN1949:AN2000" si="725">AI1949*TANH(AG1949)*AF1949*(1-AF1949)</f>
        <v>-6.8570897549093429E-2</v>
      </c>
      <c r="AO1949" s="3" t="str" cm="1">
        <f t="array" ref="AO1949">GETVECTOR(Y1949,2)</f>
        <v>0.5774</v>
      </c>
      <c r="AP1949" s="3" t="str" cm="1">
        <f t="array" ref="AP1949">GETVECTOR(Z1949,2)</f>
        <v>0.5774</v>
      </c>
      <c r="AQ1949" s="3" t="str" cm="1">
        <f t="array" ref="AQ1949">GETVECTOR(AA1949,2)</f>
        <v>0.5774</v>
      </c>
      <c r="AR1949" s="3" t="str" cm="1">
        <f t="array" ref="AR1949">GETVECTOR(AB1949,2)</f>
        <v>0.5774</v>
      </c>
      <c r="AS1949" s="3" cm="1">
        <f t="array" ref="AS1949">SUM(AK1949:AN1949*AO1949:AR1949)</f>
        <v>-0.12825408535492097</v>
      </c>
      <c r="AT1949" s="51">
        <f t="shared" ref="AT1949:AT2000" si="726">AVERAGE((T1949-AH1949)^2)</f>
        <v>0.71614583221875705</v>
      </c>
      <c r="AU1949" s="48">
        <f t="shared" ref="AU1949:AU2000" si="727">SQRT(AT1949)</f>
        <v>0.84625399982437721</v>
      </c>
      <c r="AV1949" s="56">
        <f>AVERAGE(AT1949:AT2000)</f>
        <v>6.5758120214440552E-2</v>
      </c>
      <c r="AW1949" s="56">
        <f>SQRT(AV1949)</f>
        <v>0.25643346157325209</v>
      </c>
    </row>
    <row r="1950" spans="1:49" ht="15" customHeight="1" x14ac:dyDescent="0.25">
      <c r="A1950" s="11">
        <f t="shared" si="714"/>
        <v>1947</v>
      </c>
      <c r="B1950" s="29">
        <v>32994</v>
      </c>
      <c r="C1950" s="25">
        <v>22</v>
      </c>
      <c r="D1950" s="12">
        <v>32</v>
      </c>
      <c r="E1950" s="25">
        <v>24.8</v>
      </c>
      <c r="F1950" s="35">
        <v>98</v>
      </c>
      <c r="G1950" s="25">
        <v>83</v>
      </c>
      <c r="H1950" s="13">
        <v>0</v>
      </c>
      <c r="I1950" s="25">
        <v>0</v>
      </c>
      <c r="J1950" s="12">
        <v>0</v>
      </c>
      <c r="K1950" s="12">
        <v>2</v>
      </c>
      <c r="L1950" s="25" t="s">
        <v>11</v>
      </c>
      <c r="M1950" s="10"/>
      <c r="N1950" s="15"/>
      <c r="O1950" s="15"/>
      <c r="P1950" s="4"/>
      <c r="Q1950" s="54"/>
      <c r="R1950" s="42">
        <f t="shared" si="715"/>
        <v>2.0618556701030927E-2</v>
      </c>
      <c r="S1950" s="44" t="str" cm="1">
        <f t="array" ref="S1950">SETVECTOR(R1950:R1951)</f>
        <v>0.0206185567010309,1</v>
      </c>
      <c r="T1950" s="44">
        <f t="shared" ref="T1950:T2000" si="728">R1952</f>
        <v>0.52577319587628868</v>
      </c>
      <c r="U1950" s="5">
        <f t="shared" ref="U1950:U2000" si="729">U1949-$O$9*SUM(AK1949)</f>
        <v>0</v>
      </c>
      <c r="V1950" s="5">
        <f t="shared" ref="V1950:V2000" si="730">V1949-$O$9*SUM(AL1949)</f>
        <v>-4.9611906074982691E-2</v>
      </c>
      <c r="W1950" s="5">
        <f t="shared" ref="W1950:W2000" si="731">W1949-$O$9*SUM(AM1949)</f>
        <v>0.84034866204848047</v>
      </c>
      <c r="X1950" s="5">
        <f t="shared" ref="X1950:X2000" si="732">X1949-$O$9*SUM(AN1949)</f>
        <v>-0.11368082150618217</v>
      </c>
      <c r="Y1950" s="5" t="str" cm="1">
        <f t="array" ref="Y1950:AB1950">SETMATRIX(GETMATRIX(Y1949:AB1949)-$O$9*DELTAWEIGHT(S1949,$AH$4,AK1949:AN1949))</f>
        <v>0.5774,0.5774,0.5774</v>
      </c>
      <c r="Z1950" s="5" t="str">
        <v>0.550273620041067,0.479124903545546,0.5774</v>
      </c>
      <c r="AA1950" s="5" t="str">
        <v>0.643527886174943,0.602479233782264,0.5774</v>
      </c>
      <c r="AB1950" s="5" t="str">
        <v>0.550521466263159,0.459680569492307,0.5774</v>
      </c>
      <c r="AC1950" s="5" cm="1">
        <f t="array" ref="AC1950">SIGMOID(SUM(GETVECTOR(Y1950)*GETVECTOR(_xlfn.CONCAT($S1950,",",$AH$4)))+U1950)</f>
        <v>0.64320570002646305</v>
      </c>
      <c r="AD1950" s="5" cm="1">
        <f t="array" ref="AD1950">SIGMOID(SUM(GETVECTOR(Z1950)*GETVECTOR(_xlfn.CONCAT($S1950,",",$AH$4)))+V1950)</f>
        <v>0.60846365735260222</v>
      </c>
      <c r="AE1950" s="5" cm="1">
        <f t="array" ref="AE1950">TANH(SUM(GETVECTOR(AA1950)*GETVECTOR(_xlfn.CONCAT($S1950,",",$AH$4)))+W1950)</f>
        <v>0.89689180151510806</v>
      </c>
      <c r="AF1950" s="5" cm="1">
        <f t="array" ref="AF1950">SIGMOID(SUM(GETVECTOR(AB1950)*GETVECTOR(_xlfn.CONCAT($S1950,",",$AH$4)))+X1950)</f>
        <v>0.58839896375737977</v>
      </c>
      <c r="AG1950" s="5">
        <f t="shared" si="718"/>
        <v>0.54572606579944682</v>
      </c>
      <c r="AH1950" s="40">
        <f t="shared" si="719"/>
        <v>0.2926167696485476</v>
      </c>
      <c r="AI1950" s="3">
        <f t="shared" si="720"/>
        <v>-0.23315642622774108</v>
      </c>
      <c r="AJ1950" s="3">
        <f t="shared" si="721"/>
        <v>-0.10325977660491981</v>
      </c>
      <c r="AK1950" s="3">
        <f t="shared" si="722"/>
        <v>0</v>
      </c>
      <c r="AL1950" s="3">
        <f t="shared" si="723"/>
        <v>-2.2063680432388273E-2</v>
      </c>
      <c r="AM1950" s="3">
        <f t="shared" si="724"/>
        <v>-1.228857666013756E-2</v>
      </c>
      <c r="AN1950" s="3">
        <f t="shared" si="725"/>
        <v>-2.8081678375455547E-2</v>
      </c>
      <c r="AO1950" s="3" t="str" cm="1">
        <f t="array" ref="AO1950">GETVECTOR(Y1950,2)</f>
        <v>0.5774</v>
      </c>
      <c r="AP1950" s="3" t="str" cm="1">
        <f t="array" ref="AP1950">GETVECTOR(Z1950,2)</f>
        <v>0.5774</v>
      </c>
      <c r="AQ1950" s="3" t="str" cm="1">
        <f t="array" ref="AQ1950">GETVECTOR(AA1950,2)</f>
        <v>0.5774</v>
      </c>
      <c r="AR1950" s="3" t="str" cm="1">
        <f t="array" ref="AR1950">GETVECTOR(AB1950,2)</f>
        <v>0.5774</v>
      </c>
      <c r="AS1950" s="3" cm="1">
        <f t="array" ref="AS1950">SUM(AK1950:AN1950*AO1950:AR1950)</f>
        <v>-3.6049354339212449E-2</v>
      </c>
      <c r="AT1950" s="51">
        <f t="shared" si="726"/>
        <v>5.4361919091292066E-2</v>
      </c>
      <c r="AU1950" s="48">
        <f t="shared" si="727"/>
        <v>0.23315642622774108</v>
      </c>
      <c r="AV1950" s="56"/>
      <c r="AW1950" s="56"/>
    </row>
    <row r="1951" spans="1:49" ht="15" customHeight="1" x14ac:dyDescent="0.25">
      <c r="A1951" s="11">
        <f t="shared" si="714"/>
        <v>1948</v>
      </c>
      <c r="B1951" s="29">
        <v>32995</v>
      </c>
      <c r="C1951" s="25">
        <v>23</v>
      </c>
      <c r="D1951" s="12">
        <v>30.8</v>
      </c>
      <c r="E1951" s="25">
        <v>23.1</v>
      </c>
      <c r="F1951" s="35">
        <v>94</v>
      </c>
      <c r="G1951" s="25">
        <v>120</v>
      </c>
      <c r="H1951" s="13">
        <v>0</v>
      </c>
      <c r="I1951" s="25">
        <v>0</v>
      </c>
      <c r="J1951" s="12">
        <v>0</v>
      </c>
      <c r="K1951" s="12">
        <v>2</v>
      </c>
      <c r="L1951" s="25" t="s">
        <v>11</v>
      </c>
      <c r="M1951" s="10"/>
      <c r="N1951" s="15"/>
      <c r="O1951" s="15"/>
      <c r="P1951" s="4"/>
      <c r="Q1951" s="54"/>
      <c r="R1951" s="42">
        <f t="shared" si="715"/>
        <v>1</v>
      </c>
      <c r="S1951" s="44" t="str" cm="1">
        <f t="array" ref="S1951">SETVECTOR(R1951:R1952)</f>
        <v>1,0.525773195876289</v>
      </c>
      <c r="T1951" s="44">
        <f t="shared" si="728"/>
        <v>0.62061855670103094</v>
      </c>
      <c r="U1951" s="5">
        <f t="shared" si="729"/>
        <v>0</v>
      </c>
      <c r="V1951" s="5">
        <f t="shared" si="730"/>
        <v>-4.7405538031743862E-2</v>
      </c>
      <c r="W1951" s="5">
        <f t="shared" si="731"/>
        <v>0.84157751971449424</v>
      </c>
      <c r="X1951" s="5">
        <f t="shared" si="732"/>
        <v>-0.11087265366863661</v>
      </c>
      <c r="Y1951" s="5" t="str" cm="1">
        <f t="array" ref="Y1951:AB1951">SETMATRIX(GETMATRIX(Y1950:AB1950)-$O$9*DELTAWEIGHT(S1950,$AH$4,AK1950:AN1950))</f>
        <v>0.5774,0.5774,0.5774</v>
      </c>
      <c r="Z1951" s="5" t="str">
        <v>0.550316992786256,0.481228481687193,0.5774</v>
      </c>
      <c r="AA1951" s="5" t="str">
        <v>0.643554640199368,0.603776803966866,0.5774</v>
      </c>
      <c r="AB1951" s="5" t="str">
        <v>0.550576302374769,0.462340120905372,0.5774</v>
      </c>
      <c r="AC1951" s="5" cm="1">
        <f t="array" ref="AC1951">SIGMOID(SUM(GETVECTOR(Y1951)*GETVECTOR(_xlfn.CONCAT($S1951,",",$AH$4)))+U1951)</f>
        <v>0.70702555896734465</v>
      </c>
      <c r="AD1951" s="5" cm="1">
        <f t="array" ref="AD1951">SIGMOID(SUM(GETVECTOR(Z1951)*GETVECTOR(_xlfn.CONCAT($S1951,",",$AH$4)))+V1951)</f>
        <v>0.68046911326369153</v>
      </c>
      <c r="AE1951" s="5" cm="1">
        <f t="array" ref="AE1951">TANH(SUM(GETVECTOR(AA1951)*GETVECTOR(_xlfn.CONCAT($S1951,",",$AH$4)))+W1951)</f>
        <v>0.94707272932334974</v>
      </c>
      <c r="AF1951" s="5" cm="1">
        <f t="array" ref="AF1951">SIGMOID(SUM(GETVECTOR(AB1951)*GETVECTOR(_xlfn.CONCAT($S1951,",",$AH$4)))+X1951)</f>
        <v>0.66436104299905518</v>
      </c>
      <c r="AG1951" s="5">
        <f t="shared" si="718"/>
        <v>0.64445374031888392</v>
      </c>
      <c r="AH1951" s="40">
        <f t="shared" si="719"/>
        <v>0.37730686205580821</v>
      </c>
      <c r="AI1951" s="3">
        <f t="shared" si="720"/>
        <v>-0.24331169464522273</v>
      </c>
      <c r="AJ1951" s="3">
        <f t="shared" si="721"/>
        <v>-0.1095095477296353</v>
      </c>
      <c r="AK1951" s="3">
        <f t="shared" si="722"/>
        <v>0</v>
      </c>
      <c r="AL1951" s="3">
        <f t="shared" si="723"/>
        <v>-2.2550520919893513E-2</v>
      </c>
      <c r="AM1951" s="3">
        <f t="shared" si="724"/>
        <v>-7.6793078096972518E-3</v>
      </c>
      <c r="AN1951" s="3">
        <f t="shared" si="725"/>
        <v>-3.0812720902166944E-2</v>
      </c>
      <c r="AO1951" s="3" t="str" cm="1">
        <f t="array" ref="AO1951">GETVECTOR(Y1951,2)</f>
        <v>0.5774</v>
      </c>
      <c r="AP1951" s="3" t="str" cm="1">
        <f t="array" ref="AP1951">GETVECTOR(Z1951,2)</f>
        <v>0.5774</v>
      </c>
      <c r="AQ1951" s="3" t="str" cm="1">
        <f t="array" ref="AQ1951">GETVECTOR(AA1951,2)</f>
        <v>0.5774</v>
      </c>
      <c r="AR1951" s="3" t="str" cm="1">
        <f t="array" ref="AR1951">GETVECTOR(AB1951,2)</f>
        <v>0.5774</v>
      </c>
      <c r="AS1951" s="3" cm="1">
        <f t="array" ref="AS1951">SUM(AK1951:AN1951*AO1951:AR1951)</f>
        <v>-3.5245968157376906E-2</v>
      </c>
      <c r="AT1951" s="51">
        <f t="shared" si="726"/>
        <v>5.9200580751130105E-2</v>
      </c>
      <c r="AU1951" s="48">
        <f t="shared" si="727"/>
        <v>0.24331169464522273</v>
      </c>
      <c r="AV1951" s="56"/>
      <c r="AW1951" s="56"/>
    </row>
    <row r="1952" spans="1:49" ht="15" customHeight="1" x14ac:dyDescent="0.25">
      <c r="A1952" s="11">
        <f t="shared" si="714"/>
        <v>1949</v>
      </c>
      <c r="B1952" s="29">
        <v>32996</v>
      </c>
      <c r="C1952" s="25">
        <v>23</v>
      </c>
      <c r="D1952" s="12">
        <v>30</v>
      </c>
      <c r="E1952" s="25">
        <v>26.5</v>
      </c>
      <c r="F1952" s="35">
        <v>92</v>
      </c>
      <c r="G1952" s="25">
        <v>6</v>
      </c>
      <c r="H1952" s="13">
        <v>0</v>
      </c>
      <c r="I1952" s="25">
        <v>0</v>
      </c>
      <c r="J1952" s="12">
        <v>0</v>
      </c>
      <c r="K1952" s="12">
        <v>1</v>
      </c>
      <c r="L1952" s="25" t="s">
        <v>11</v>
      </c>
      <c r="M1952" s="10"/>
      <c r="N1952" s="15"/>
      <c r="O1952" s="15"/>
      <c r="P1952" s="4"/>
      <c r="Q1952" s="54"/>
      <c r="R1952" s="42">
        <f t="shared" si="715"/>
        <v>0.52577319587628868</v>
      </c>
      <c r="S1952" s="44" t="str" cm="1">
        <f t="array" ref="S1952">SETVECTOR(R1952:R1953)</f>
        <v>0.525773195876289,0.620618556701031</v>
      </c>
      <c r="T1952" s="44">
        <f t="shared" si="728"/>
        <v>0.23711340206185566</v>
      </c>
      <c r="U1952" s="5">
        <f t="shared" si="729"/>
        <v>0</v>
      </c>
      <c r="V1952" s="5">
        <f t="shared" si="730"/>
        <v>-4.5150485939754507E-2</v>
      </c>
      <c r="W1952" s="5">
        <f t="shared" si="731"/>
        <v>0.84234545049546394</v>
      </c>
      <c r="X1952" s="5">
        <f t="shared" si="732"/>
        <v>-0.10779138157841991</v>
      </c>
      <c r="Y1952" s="5" t="str" cm="1">
        <f t="array" ref="Y1952:AB1952">SETMATRIX(GETMATRIX(Y1951:AB1951)-$O$9*DELTAWEIGHT(S1951,$AH$4,AK1951:AN1951))</f>
        <v>0.5774,0.5774,0.5774</v>
      </c>
      <c r="Z1952" s="5" t="str">
        <v>0.552412412339569,0.48233019712244,0.5774</v>
      </c>
      <c r="AA1952" s="5" t="str">
        <v>0.644329190771138,0.604184041896353,0.5774</v>
      </c>
      <c r="AB1952" s="5" t="str">
        <v>0.553427757857039,0.463839339767184,0.5774</v>
      </c>
      <c r="AC1952" s="5" cm="1">
        <f t="array" ref="AC1952">SIGMOID(SUM(GETVECTOR(Y1952)*GETVECTOR(_xlfn.CONCAT($S1952,",",$AH$4)))+U1952)</f>
        <v>0.65969303906938159</v>
      </c>
      <c r="AD1952" s="5" cm="1">
        <f t="array" ref="AD1952">SIGMOID(SUM(GETVECTOR(Z1952)*GETVECTOR(_xlfn.CONCAT($S1952,",",$AH$4)))+V1952)</f>
        <v>0.63289026106277513</v>
      </c>
      <c r="AE1952" s="5" cm="1">
        <f t="array" ref="AE1952">TANH(SUM(GETVECTOR(AA1952)*GETVECTOR(_xlfn.CONCAT($S1952,",",$AH$4)))+W1952)</f>
        <v>0.91478381242634699</v>
      </c>
      <c r="AF1952" s="5" cm="1">
        <f t="array" ref="AF1952">SIGMOID(SUM(GETVECTOR(AB1952)*GETVECTOR(_xlfn.CONCAT($S1952,",",$AH$4)))+X1952)</f>
        <v>0.61563305194349116</v>
      </c>
      <c r="AG1952" s="5">
        <f t="shared" si="718"/>
        <v>0.57895776586251146</v>
      </c>
      <c r="AH1952" s="40">
        <f t="shared" si="719"/>
        <v>0.32130350680191805</v>
      </c>
      <c r="AI1952" s="3">
        <f t="shared" si="720"/>
        <v>8.4190104740062388E-2</v>
      </c>
      <c r="AJ1952" s="3">
        <f t="shared" si="721"/>
        <v>3.7712312698950076E-2</v>
      </c>
      <c r="AK1952" s="3">
        <f t="shared" si="722"/>
        <v>0</v>
      </c>
      <c r="AL1952" s="3">
        <f t="shared" si="723"/>
        <v>8.0154139461808965E-3</v>
      </c>
      <c r="AM1952" s="3">
        <f t="shared" si="724"/>
        <v>3.8945154137053004E-3</v>
      </c>
      <c r="AN1952" s="3">
        <f t="shared" si="725"/>
        <v>1.0397347298395735E-2</v>
      </c>
      <c r="AO1952" s="3" t="str" cm="1">
        <f t="array" ref="AO1952">GETVECTOR(Y1952,2)</f>
        <v>0.5774</v>
      </c>
      <c r="AP1952" s="3" t="str" cm="1">
        <f t="array" ref="AP1952">GETVECTOR(Z1952,2)</f>
        <v>0.5774</v>
      </c>
      <c r="AQ1952" s="3" t="str" cm="1">
        <f t="array" ref="AQ1952">GETVECTOR(AA1952,2)</f>
        <v>0.5774</v>
      </c>
      <c r="AR1952" s="3" t="str" cm="1">
        <f t="array" ref="AR1952">GETVECTOR(AB1952,2)</f>
        <v>0.5774</v>
      </c>
      <c r="AS1952" s="3" cm="1">
        <f t="array" ref="AS1952">SUM(AK1952:AN1952*AO1952:AR1952)</f>
        <v>1.2880221542491988E-2</v>
      </c>
      <c r="AT1952" s="51">
        <f t="shared" si="726"/>
        <v>7.0879737361426755E-3</v>
      </c>
      <c r="AU1952" s="48">
        <f t="shared" si="727"/>
        <v>8.4190104740062388E-2</v>
      </c>
      <c r="AV1952" s="56"/>
      <c r="AW1952" s="56"/>
    </row>
    <row r="1953" spans="1:49" ht="15" customHeight="1" x14ac:dyDescent="0.25">
      <c r="A1953" s="11">
        <f t="shared" si="714"/>
        <v>1950</v>
      </c>
      <c r="B1953" s="29">
        <v>32997</v>
      </c>
      <c r="C1953" s="25">
        <v>22</v>
      </c>
      <c r="D1953" s="12">
        <v>30.2</v>
      </c>
      <c r="E1953" s="25">
        <v>26.8</v>
      </c>
      <c r="F1953" s="35">
        <v>88</v>
      </c>
      <c r="G1953" s="25">
        <v>1</v>
      </c>
      <c r="H1953" s="13">
        <v>0</v>
      </c>
      <c r="I1953" s="25">
        <v>0</v>
      </c>
      <c r="J1953" s="12">
        <v>0</v>
      </c>
      <c r="K1953" s="12">
        <v>0</v>
      </c>
      <c r="L1953" s="25" t="s">
        <v>11</v>
      </c>
      <c r="M1953" s="10"/>
      <c r="N1953" s="15"/>
      <c r="O1953" s="15"/>
      <c r="P1953" s="4"/>
      <c r="Q1953" s="54"/>
      <c r="R1953" s="42">
        <f t="shared" si="715"/>
        <v>0.62061855670103094</v>
      </c>
      <c r="S1953" s="44" t="str" cm="1">
        <f t="array" ref="S1953">SETVECTOR(R1953:R1954)</f>
        <v>0.620618556701031,0.237113402061856</v>
      </c>
      <c r="T1953" s="44">
        <f t="shared" si="728"/>
        <v>0.10309278350515463</v>
      </c>
      <c r="U1953" s="5">
        <f t="shared" si="729"/>
        <v>0</v>
      </c>
      <c r="V1953" s="5">
        <f t="shared" si="730"/>
        <v>-4.5952027334372599E-2</v>
      </c>
      <c r="W1953" s="5">
        <f t="shared" si="731"/>
        <v>0.84195599895409345</v>
      </c>
      <c r="X1953" s="5">
        <f t="shared" si="732"/>
        <v>-0.10883111630825949</v>
      </c>
      <c r="Y1953" s="5" t="str" cm="1">
        <f t="array" ref="Y1953:AB1953">SETMATRIX(GETMATRIX(Y1952:AB1952)-$O$9*DELTAWEIGHT(S1952,$AH$4,AK1952:AN1952))</f>
        <v>0.5774,0.5774,0.5774</v>
      </c>
      <c r="Z1953" s="5" t="str">
        <v>0.551934143864395,0.48176565276547,0.5774</v>
      </c>
      <c r="AA1953" s="5" t="str">
        <v>0.644073665495959,0.603882421865651,0.5774</v>
      </c>
      <c r="AB1953" s="5" t="str">
        <v>0.552810911428979,0.463111219081513,0.5774</v>
      </c>
      <c r="AC1953" s="5" cm="1">
        <f t="array" ref="AC1953">SIGMOID(SUM(GETVECTOR(Y1953)*GETVECTOR(_xlfn.CONCAT($S1953,",",$AH$4)))+U1953)</f>
        <v>0.62134345895524834</v>
      </c>
      <c r="AD1953" s="5" cm="1">
        <f t="array" ref="AD1953">SIGMOID(SUM(GETVECTOR(Z1953)*GETVECTOR(_xlfn.CONCAT($S1953,",",$AH$4)))+V1953)</f>
        <v>0.60128487569808542</v>
      </c>
      <c r="AE1953" s="5" cm="1">
        <f t="array" ref="AE1953">TANH(SUM(GETVECTOR(AA1953)*GETVECTOR(_xlfn.CONCAT($S1953,",",$AH$4)))+W1953)</f>
        <v>0.88203682265324435</v>
      </c>
      <c r="AF1953" s="5" cm="1">
        <f t="array" ref="AF1953">SIGMOID(SUM(GETVECTOR(AB1953)*GETVECTOR(_xlfn.CONCAT($S1953,",",$AH$4)))+X1953)</f>
        <v>0.58517724954576988</v>
      </c>
      <c r="AG1953" s="5">
        <f t="shared" si="718"/>
        <v>0.53035540127019021</v>
      </c>
      <c r="AH1953" s="40">
        <f t="shared" si="719"/>
        <v>0.28419291959751397</v>
      </c>
      <c r="AI1953" s="3">
        <f t="shared" si="720"/>
        <v>0.18110013609235934</v>
      </c>
      <c r="AJ1953" s="3">
        <f t="shared" si="721"/>
        <v>8.0980408475966298E-2</v>
      </c>
      <c r="AK1953" s="3">
        <f t="shared" si="722"/>
        <v>0</v>
      </c>
      <c r="AL1953" s="3">
        <f t="shared" si="723"/>
        <v>1.7124175461299487E-2</v>
      </c>
      <c r="AM1953" s="3">
        <f t="shared" si="724"/>
        <v>1.0810227188036051E-2</v>
      </c>
      <c r="AN1953" s="3">
        <f t="shared" si="725"/>
        <v>2.1349838643380178E-2</v>
      </c>
      <c r="AO1953" s="3" t="str" cm="1">
        <f t="array" ref="AO1953">GETVECTOR(Y1953,2)</f>
        <v>0.5774</v>
      </c>
      <c r="AP1953" s="3" t="str" cm="1">
        <f t="array" ref="AP1953">GETVECTOR(Z1953,2)</f>
        <v>0.5774</v>
      </c>
      <c r="AQ1953" s="3" t="str" cm="1">
        <f t="array" ref="AQ1953">GETVECTOR(AA1953,2)</f>
        <v>0.5774</v>
      </c>
      <c r="AR1953" s="3" t="str" cm="1">
        <f t="array" ref="AR1953">GETVECTOR(AB1953,2)</f>
        <v>0.5774</v>
      </c>
      <c r="AS1953" s="3" cm="1">
        <f t="array" ref="AS1953">SUM(AK1953:AN1953*AO1953:AR1953)</f>
        <v>2.8456720922414053E-2</v>
      </c>
      <c r="AT1953" s="51">
        <f t="shared" si="726"/>
        <v>3.279725929267107E-2</v>
      </c>
      <c r="AU1953" s="48">
        <f t="shared" si="727"/>
        <v>0.18110013609235934</v>
      </c>
      <c r="AV1953" s="56"/>
      <c r="AW1953" s="56"/>
    </row>
    <row r="1954" spans="1:49" ht="15" customHeight="1" x14ac:dyDescent="0.25">
      <c r="A1954" s="11">
        <f t="shared" si="714"/>
        <v>1951</v>
      </c>
      <c r="B1954" s="29">
        <v>32998</v>
      </c>
      <c r="C1954" s="25">
        <v>19</v>
      </c>
      <c r="D1954" s="12">
        <v>33.4</v>
      </c>
      <c r="E1954" s="25">
        <v>24.6</v>
      </c>
      <c r="F1954" s="35">
        <v>86</v>
      </c>
      <c r="G1954" s="25">
        <v>0</v>
      </c>
      <c r="H1954" s="13">
        <v>0</v>
      </c>
      <c r="I1954" s="25">
        <v>0</v>
      </c>
      <c r="J1954" s="12">
        <v>0</v>
      </c>
      <c r="K1954" s="12">
        <v>2</v>
      </c>
      <c r="L1954" s="25" t="s">
        <v>11</v>
      </c>
      <c r="M1954" s="10"/>
      <c r="N1954" s="15"/>
      <c r="O1954" s="15"/>
      <c r="P1954" s="4"/>
      <c r="Q1954" s="54"/>
      <c r="R1954" s="42">
        <f t="shared" si="715"/>
        <v>0.23711340206185566</v>
      </c>
      <c r="S1954" s="44" t="str" cm="1">
        <f t="array" ref="S1954">SETVECTOR(R1954:R1955)</f>
        <v>0.237113402061856,0.103092783505155</v>
      </c>
      <c r="T1954" s="44">
        <f t="shared" si="728"/>
        <v>0.17525773195876287</v>
      </c>
      <c r="U1954" s="5">
        <f t="shared" si="729"/>
        <v>0</v>
      </c>
      <c r="V1954" s="5">
        <f t="shared" si="730"/>
        <v>-4.7664444880502546E-2</v>
      </c>
      <c r="W1954" s="5">
        <f t="shared" si="731"/>
        <v>0.84087497623528984</v>
      </c>
      <c r="X1954" s="5">
        <f t="shared" si="732"/>
        <v>-0.1109661001725975</v>
      </c>
      <c r="Y1954" s="5" t="str" cm="1">
        <f t="array" ref="Y1954:AB1954">SETMATRIX(GETMATRIX(Y1953:AB1953)-$O$9*DELTAWEIGHT(S1953,$AH$4,AK1953:AN1953))</f>
        <v>0.5774,0.5774,0.5774</v>
      </c>
      <c r="Z1954" s="5" t="str">
        <v>0.55082997935153,0.481343795891784,0.5774</v>
      </c>
      <c r="AA1954" s="5" t="str">
        <v>0.643300506068552,0.603587028728934,0.5774</v>
      </c>
      <c r="AB1954" s="5" t="str">
        <v>0.551444301499105,0.462589092364119,0.5774</v>
      </c>
      <c r="AC1954" s="5" cm="1">
        <f t="array" ref="AC1954">SIGMOID(SUM(GETVECTOR(Y1954)*GETVECTOR(_xlfn.CONCAT($S1954,",",$AH$4)))+U1954)</f>
        <v>0.54895145763587516</v>
      </c>
      <c r="AD1954" s="5" cm="1">
        <f t="array" ref="AD1954">SIGMOID(SUM(GETVECTOR(Z1954)*GETVECTOR(_xlfn.CONCAT($S1954,",",$AH$4)))+V1954)</f>
        <v>0.53309349745948187</v>
      </c>
      <c r="AE1954" s="5" cm="1">
        <f t="array" ref="AE1954">TANH(SUM(GETVECTOR(AA1954)*GETVECTOR(_xlfn.CONCAT($S1954,",",$AH$4)))+W1954)</f>
        <v>0.78398773108401032</v>
      </c>
      <c r="AF1954" s="5" cm="1">
        <f t="array" ref="AF1954">SIGMOID(SUM(GETVECTOR(AB1954)*GETVECTOR(_xlfn.CONCAT($S1954,",",$AH$4)))+X1954)</f>
        <v>0.51686318469381476</v>
      </c>
      <c r="AG1954" s="5">
        <f t="shared" si="718"/>
        <v>0.41793876152889881</v>
      </c>
      <c r="AH1954" s="40">
        <f t="shared" si="719"/>
        <v>0.20426046961603656</v>
      </c>
      <c r="AI1954" s="3">
        <f t="shared" si="720"/>
        <v>2.9002737657273681E-2</v>
      </c>
      <c r="AJ1954" s="3">
        <f t="shared" si="721"/>
        <v>1.2649282219477455E-2</v>
      </c>
      <c r="AK1954" s="3">
        <f t="shared" si="722"/>
        <v>0</v>
      </c>
      <c r="AL1954" s="3">
        <f t="shared" si="723"/>
        <v>2.4683597500937187E-3</v>
      </c>
      <c r="AM1954" s="3">
        <f t="shared" si="724"/>
        <v>2.5986006893857654E-3</v>
      </c>
      <c r="AN1954" s="3">
        <f t="shared" si="725"/>
        <v>2.8621569984828093E-3</v>
      </c>
      <c r="AO1954" s="3" t="str" cm="1">
        <f t="array" ref="AO1954">GETVECTOR(Y1954,2)</f>
        <v>0.5774</v>
      </c>
      <c r="AP1954" s="3" t="str" cm="1">
        <f t="array" ref="AP1954">GETVECTOR(Z1954,2)</f>
        <v>0.5774</v>
      </c>
      <c r="AQ1954" s="3" t="str" cm="1">
        <f t="array" ref="AQ1954">GETVECTOR(AA1954,2)</f>
        <v>0.5774</v>
      </c>
      <c r="AR1954" s="3" t="str" cm="1">
        <f t="array" ref="AR1954">GETVECTOR(AB1954,2)</f>
        <v>0.5774</v>
      </c>
      <c r="AS1954" s="3" cm="1">
        <f t="array" ref="AS1954">SUM(AK1954:AN1954*AO1954:AR1954)</f>
        <v>4.5782724086794284E-3</v>
      </c>
      <c r="AT1954" s="51">
        <f t="shared" si="726"/>
        <v>8.4115879161664078E-4</v>
      </c>
      <c r="AU1954" s="48">
        <f t="shared" si="727"/>
        <v>2.9002737657273681E-2</v>
      </c>
      <c r="AV1954" s="56"/>
      <c r="AW1954" s="56"/>
    </row>
    <row r="1955" spans="1:49" ht="15" customHeight="1" x14ac:dyDescent="0.25">
      <c r="A1955" s="11">
        <f t="shared" si="714"/>
        <v>1952</v>
      </c>
      <c r="B1955" s="29">
        <v>32999</v>
      </c>
      <c r="C1955" s="25">
        <v>23</v>
      </c>
      <c r="D1955" s="12">
        <v>33.6</v>
      </c>
      <c r="E1955" s="25">
        <v>26.7</v>
      </c>
      <c r="F1955" s="35">
        <v>88</v>
      </c>
      <c r="G1955" s="25">
        <v>0</v>
      </c>
      <c r="H1955" s="13">
        <v>0</v>
      </c>
      <c r="I1955" s="25">
        <v>0</v>
      </c>
      <c r="J1955" s="12">
        <v>0</v>
      </c>
      <c r="K1955" s="12">
        <v>7</v>
      </c>
      <c r="L1955" s="25" t="s">
        <v>11</v>
      </c>
      <c r="M1955" s="10"/>
      <c r="N1955" s="15"/>
      <c r="O1955" s="15"/>
      <c r="P1955" s="4"/>
      <c r="Q1955" s="54"/>
      <c r="R1955" s="42">
        <f t="shared" si="715"/>
        <v>0.10309278350515463</v>
      </c>
      <c r="S1955" s="44" t="str" cm="1">
        <f t="array" ref="S1955">SETVECTOR(R1955:R1956)</f>
        <v>0.103092783505155,0.175257731958763</v>
      </c>
      <c r="T1955" s="44">
        <f t="shared" si="728"/>
        <v>2.0618556701030927E-2</v>
      </c>
      <c r="U1955" s="5">
        <f t="shared" si="729"/>
        <v>0</v>
      </c>
      <c r="V1955" s="5">
        <f t="shared" si="730"/>
        <v>-4.7911280855511919E-2</v>
      </c>
      <c r="W1955" s="5">
        <f t="shared" si="731"/>
        <v>0.84061511616635132</v>
      </c>
      <c r="X1955" s="5">
        <f t="shared" si="732"/>
        <v>-0.11125231587244579</v>
      </c>
      <c r="Y1955" s="5" t="str" cm="1">
        <f t="array" ref="Y1955:AB1955">SETMATRIX(GETMATRIX(Y1954:AB1954)-$O$9*DELTAWEIGHT(S1954,$AH$4,AK1954:AN1954))</f>
        <v>0.5774,0.5774,0.5774</v>
      </c>
      <c r="Z1955" s="5" t="str">
        <v>0.550773021559891,0.48131903163455,0.5774</v>
      </c>
      <c r="AA1955" s="5" t="str">
        <v>0.643232475821932,0.603557450360838,0.5774</v>
      </c>
      <c r="AB1955" s="5" t="str">
        <v>0.551378960452471,0.462560683213409,0.5774</v>
      </c>
      <c r="AC1955" s="5" cm="1">
        <f t="array" ref="AC1955">SIGMOID(SUM(GETVECTOR(Y1955)*GETVECTOR(_xlfn.CONCAT($S1955,",",$AH$4)))+U1955)</f>
        <v>0.54009362987552256</v>
      </c>
      <c r="AD1955" s="5" cm="1">
        <f t="array" ref="AD1955">SIGMOID(SUM(GETVECTOR(Z1955)*GETVECTOR(_xlfn.CONCAT($S1955,",",$AH$4)))+V1955)</f>
        <v>0.52328921687680674</v>
      </c>
      <c r="AE1955" s="5" cm="1">
        <f t="array" ref="AE1955">TANH(SUM(GETVECTOR(AA1955)*GETVECTOR(_xlfn.CONCAT($S1955,",",$AH$4)))+W1955)</f>
        <v>0.76687886500873637</v>
      </c>
      <c r="AF1955" s="5" cm="1">
        <f t="array" ref="AF1955">SIGMOID(SUM(GETVECTOR(AB1955)*GETVECTOR(_xlfn.CONCAT($S1955,",",$AH$4)))+X1955)</f>
        <v>0.5066641583819691</v>
      </c>
      <c r="AG1955" s="5">
        <f t="shared" si="718"/>
        <v>0.40129944070979606</v>
      </c>
      <c r="AH1955" s="40">
        <f t="shared" si="719"/>
        <v>0.19306957837171707</v>
      </c>
      <c r="AI1955" s="3">
        <f t="shared" si="720"/>
        <v>0.17245102167068613</v>
      </c>
      <c r="AJ1955" s="3">
        <f t="shared" si="721"/>
        <v>7.4687332694015521E-2</v>
      </c>
      <c r="AK1955" s="3">
        <f t="shared" si="722"/>
        <v>0</v>
      </c>
      <c r="AL1955" s="3">
        <f t="shared" si="723"/>
        <v>1.4287968363981897E-2</v>
      </c>
      <c r="AM1955" s="3">
        <f t="shared" si="724"/>
        <v>1.6098194121279611E-2</v>
      </c>
      <c r="AN1955" s="3">
        <f t="shared" si="725"/>
        <v>1.6425639561695224E-2</v>
      </c>
      <c r="AO1955" s="3" t="str" cm="1">
        <f t="array" ref="AO1955">GETVECTOR(Y1955,2)</f>
        <v>0.5774</v>
      </c>
      <c r="AP1955" s="3" t="str" cm="1">
        <f t="array" ref="AP1955">GETVECTOR(Z1955,2)</f>
        <v>0.5774</v>
      </c>
      <c r="AQ1955" s="3" t="str" cm="1">
        <f t="array" ref="AQ1955">GETVECTOR(AA1955,2)</f>
        <v>0.5774</v>
      </c>
      <c r="AR1955" s="3" t="str" cm="1">
        <f t="array" ref="AR1955">GETVECTOR(AB1955,2)</f>
        <v>0.5774</v>
      </c>
      <c r="AS1955" s="3" cm="1">
        <f t="array" ref="AS1955">SUM(AK1955:AN1955*AO1955:AR1955)</f>
        <v>2.7029134501912813E-2</v>
      </c>
      <c r="AT1955" s="51">
        <f t="shared" si="726"/>
        <v>2.9739354875263458E-2</v>
      </c>
      <c r="AU1955" s="48">
        <f t="shared" si="727"/>
        <v>0.17245102167068613</v>
      </c>
      <c r="AV1955" s="56"/>
      <c r="AW1955" s="56"/>
    </row>
    <row r="1956" spans="1:49" ht="15" customHeight="1" x14ac:dyDescent="0.25">
      <c r="A1956" s="11">
        <f t="shared" si="714"/>
        <v>1953</v>
      </c>
      <c r="B1956" s="29">
        <v>33000</v>
      </c>
      <c r="C1956" s="25">
        <v>22</v>
      </c>
      <c r="D1956" s="12">
        <v>31.8</v>
      </c>
      <c r="E1956" s="25">
        <v>26.6</v>
      </c>
      <c r="F1956" s="35">
        <v>91</v>
      </c>
      <c r="G1956" s="25">
        <v>28</v>
      </c>
      <c r="H1956" s="13">
        <v>0</v>
      </c>
      <c r="I1956" s="25">
        <v>0</v>
      </c>
      <c r="J1956" s="12">
        <v>0</v>
      </c>
      <c r="K1956" s="12">
        <v>3</v>
      </c>
      <c r="L1956" s="25" t="s">
        <v>11</v>
      </c>
      <c r="M1956" s="10"/>
      <c r="N1956" s="15"/>
      <c r="O1956" s="15"/>
      <c r="P1956" s="4"/>
      <c r="Q1956" s="54"/>
      <c r="R1956" s="42">
        <f t="shared" si="715"/>
        <v>0.17525773195876287</v>
      </c>
      <c r="S1956" s="44" t="str" cm="1">
        <f t="array" ref="S1956">SETVECTOR(R1956:R1957)</f>
        <v>0.175257731958763,0.0206185567010309</v>
      </c>
      <c r="T1956" s="44">
        <f t="shared" si="728"/>
        <v>1.0309278350515464E-3</v>
      </c>
      <c r="U1956" s="5">
        <f t="shared" si="729"/>
        <v>0</v>
      </c>
      <c r="V1956" s="5">
        <f t="shared" si="730"/>
        <v>-4.9340077691910109E-2</v>
      </c>
      <c r="W1956" s="5">
        <f t="shared" si="731"/>
        <v>0.83900529675422331</v>
      </c>
      <c r="X1956" s="5">
        <f t="shared" si="732"/>
        <v>-0.1128948798286153</v>
      </c>
      <c r="Y1956" s="5" t="str" cm="1">
        <f t="array" ref="Y1956:AB1956">SETMATRIX(GETMATRIX(Y1955:AB1955)-$O$9*DELTAWEIGHT(S1955,$AH$4,AK1955:AN1955))</f>
        <v>0.5774,0.5774,0.5774</v>
      </c>
      <c r="Z1956" s="5" t="str">
        <v>0.550628425467372,0.481073218277268,0.5774</v>
      </c>
      <c r="AA1956" s="5" t="str">
        <v>0.643046946449409,0.603242050427548,0.5774</v>
      </c>
      <c r="AB1956" s="5" t="str">
        <v>0.551214566273446,0.462281213109067,0.5774</v>
      </c>
      <c r="AC1956" s="5" cm="1">
        <f t="array" ref="AC1956">SIGMOID(SUM(GETVECTOR(Y1956)*GETVECTOR(_xlfn.CONCAT($S1956,",",$AH$4)))+U1956)</f>
        <v>0.52824464136378757</v>
      </c>
      <c r="AD1956" s="5" cm="1">
        <f t="array" ref="AD1956">SIGMOID(SUM(GETVECTOR(Z1956)*GETVECTOR(_xlfn.CONCAT($S1956,",",$AH$4)))+V1956)</f>
        <v>0.5142663383182684</v>
      </c>
      <c r="AE1956" s="5" cm="1">
        <f t="array" ref="AE1956">TANH(SUM(GETVECTOR(AA1956)*GETVECTOR(_xlfn.CONCAT($S1956,",",$AH$4)))+W1956)</f>
        <v>0.74611882634437254</v>
      </c>
      <c r="AF1956" s="5" cm="1">
        <f t="array" ref="AF1956">SIGMOID(SUM(GETVECTOR(AB1956)*GETVECTOR(_xlfn.CONCAT($S1956,",",$AH$4)))+X1956)</f>
        <v>0.498310333002839</v>
      </c>
      <c r="AG1956" s="5">
        <f t="shared" si="718"/>
        <v>0.38370379677444444</v>
      </c>
      <c r="AH1956" s="40">
        <f t="shared" si="719"/>
        <v>0.18234155514845579</v>
      </c>
      <c r="AI1956" s="3">
        <f t="shared" si="720"/>
        <v>0.18131062731340425</v>
      </c>
      <c r="AJ1956" s="3">
        <f t="shared" si="721"/>
        <v>7.8251485651741351E-2</v>
      </c>
      <c r="AK1956" s="3">
        <f t="shared" si="722"/>
        <v>0</v>
      </c>
      <c r="AL1956" s="3">
        <f t="shared" si="723"/>
        <v>1.4584343671387662E-2</v>
      </c>
      <c r="AM1956" s="3">
        <f t="shared" si="724"/>
        <v>1.7839594644228938E-2</v>
      </c>
      <c r="AN1956" s="3">
        <f t="shared" si="725"/>
        <v>1.6586092045762751E-2</v>
      </c>
      <c r="AO1956" s="3" t="str" cm="1">
        <f t="array" ref="AO1956">GETVECTOR(Y1956,2)</f>
        <v>0.5774</v>
      </c>
      <c r="AP1956" s="3" t="str" cm="1">
        <f t="array" ref="AP1956">GETVECTOR(Z1956,2)</f>
        <v>0.5774</v>
      </c>
      <c r="AQ1956" s="3" t="str" cm="1">
        <f t="array" ref="AQ1956">GETVECTOR(AA1956,2)</f>
        <v>0.5774</v>
      </c>
      <c r="AR1956" s="3" t="str" cm="1">
        <f t="array" ref="AR1956">GETVECTOR(AB1956,2)</f>
        <v>0.5774</v>
      </c>
      <c r="AS1956" s="3" cm="1">
        <f t="array" ref="AS1956">SUM(AK1956:AN1956*AO1956:AR1956)</f>
        <v>2.8298391530660438E-2</v>
      </c>
      <c r="AT1956" s="51">
        <f t="shared" si="726"/>
        <v>3.287354357678017E-2</v>
      </c>
      <c r="AU1956" s="48">
        <f t="shared" si="727"/>
        <v>0.18131062731340425</v>
      </c>
      <c r="AV1956" s="56"/>
      <c r="AW1956" s="56"/>
    </row>
    <row r="1957" spans="1:49" ht="15" customHeight="1" x14ac:dyDescent="0.25">
      <c r="A1957" s="11">
        <f t="shared" si="714"/>
        <v>1954</v>
      </c>
      <c r="B1957" s="29">
        <v>33001</v>
      </c>
      <c r="C1957" s="25">
        <v>23</v>
      </c>
      <c r="D1957" s="12">
        <v>32.5</v>
      </c>
      <c r="E1957" s="25">
        <v>26.9</v>
      </c>
      <c r="F1957" s="35">
        <v>88</v>
      </c>
      <c r="G1957" s="25">
        <v>0</v>
      </c>
      <c r="H1957" s="13">
        <v>0</v>
      </c>
      <c r="I1957" s="25">
        <v>0</v>
      </c>
      <c r="J1957" s="12">
        <v>0</v>
      </c>
      <c r="K1957" s="12">
        <v>4</v>
      </c>
      <c r="L1957" s="25" t="s">
        <v>11</v>
      </c>
      <c r="M1957" s="10"/>
      <c r="N1957" s="15"/>
      <c r="O1957" s="15"/>
      <c r="P1957" s="4"/>
      <c r="Q1957" s="54"/>
      <c r="R1957" s="42">
        <f t="shared" si="715"/>
        <v>2.0618556701030927E-2</v>
      </c>
      <c r="S1957" s="44" t="str" cm="1">
        <f t="array" ref="S1957">SETVECTOR(R1957:R1958)</f>
        <v>0.0206185567010309,0.00103092783505155</v>
      </c>
      <c r="T1957" s="44">
        <f t="shared" si="728"/>
        <v>0.15463917525773196</v>
      </c>
      <c r="U1957" s="5">
        <f t="shared" si="729"/>
        <v>0</v>
      </c>
      <c r="V1957" s="5">
        <f t="shared" si="730"/>
        <v>-5.0798512059048874E-2</v>
      </c>
      <c r="W1957" s="5">
        <f t="shared" si="731"/>
        <v>0.83722133728980042</v>
      </c>
      <c r="X1957" s="5">
        <f t="shared" si="732"/>
        <v>-0.11455348903319158</v>
      </c>
      <c r="Y1957" s="5" t="str" cm="1">
        <f t="array" ref="Y1957:AB1957">SETMATRIX(GETMATRIX(Y1956:AB1956)-$O$9*DELTAWEIGHT(S1956,$AH$4,AK1956:AN1956))</f>
        <v>0.5774,0.5774,0.5774</v>
      </c>
      <c r="Z1957" s="5" t="str">
        <v>0.550381090740539,0.481044120074111,0.5774</v>
      </c>
      <c r="AA1957" s="5" t="str">
        <v>0.642700893933103,0.603201338366806,0.5774</v>
      </c>
      <c r="AB1957" s="5" t="str">
        <v>0.550936480017808,0.462248497078992,0.5774</v>
      </c>
      <c r="AC1957" s="5" cm="1">
        <f t="array" ref="AC1957">SIGMOID(SUM(GETVECTOR(Y1957)*GETVECTOR(_xlfn.CONCAT($S1957,",",$AH$4)))+U1957)</f>
        <v>0.503125062399288</v>
      </c>
      <c r="AD1957" s="5" cm="1">
        <f t="array" ref="AD1957">SIGMOID(SUM(GETVECTOR(Z1957)*GETVECTOR(_xlfn.CONCAT($S1957,",",$AH$4)))+V1957)</f>
        <v>0.49026259966808239</v>
      </c>
      <c r="AE1957" s="5" cm="1">
        <f t="array" ref="AE1957">TANH(SUM(GETVECTOR(AA1957)*GETVECTOR(_xlfn.CONCAT($S1957,",",$AH$4)))+W1957)</f>
        <v>0.69164096459055191</v>
      </c>
      <c r="AF1957" s="5" cm="1">
        <f t="array" ref="AF1957">SIGMOID(SUM(GETVECTOR(AB1957)*GETVECTOR(_xlfn.CONCAT($S1957,",",$AH$4)))+X1957)</f>
        <v>0.47434319721583801</v>
      </c>
      <c r="AG1957" s="5">
        <f t="shared" si="718"/>
        <v>0.33908569733710409</v>
      </c>
      <c r="AH1957" s="40">
        <f t="shared" si="719"/>
        <v>0.15494937525671246</v>
      </c>
      <c r="AI1957" s="3">
        <f t="shared" si="720"/>
        <v>3.1019999898049266E-4</v>
      </c>
      <c r="AJ1957" s="3">
        <f t="shared" si="721"/>
        <v>1.3144020647346203E-4</v>
      </c>
      <c r="AK1957" s="3">
        <f t="shared" si="722"/>
        <v>0</v>
      </c>
      <c r="AL1957" s="3">
        <f t="shared" si="723"/>
        <v>2.2718738041445844E-5</v>
      </c>
      <c r="AM1957" s="3">
        <f t="shared" si="724"/>
        <v>3.361412945657211E-5</v>
      </c>
      <c r="AN1957" s="3">
        <f t="shared" si="725"/>
        <v>2.526584984476161E-5</v>
      </c>
      <c r="AO1957" s="3" t="str" cm="1">
        <f t="array" ref="AO1957">GETVECTOR(Y1957,2)</f>
        <v>0.5774</v>
      </c>
      <c r="AP1957" s="3" t="str" cm="1">
        <f t="array" ref="AP1957">GETVECTOR(Z1957,2)</f>
        <v>0.5774</v>
      </c>
      <c r="AQ1957" s="3" t="str" cm="1">
        <f t="array" ref="AQ1957">GETVECTOR(AA1957,2)</f>
        <v>0.5774</v>
      </c>
      <c r="AR1957" s="3" t="str" cm="1">
        <f t="array" ref="AR1957">GETVECTOR(AB1957,2)</f>
        <v>0.5774</v>
      </c>
      <c r="AS1957" s="3" cm="1">
        <f t="array" ref="AS1957">SUM(AK1957:AN1957*AO1957:AR1957)</f>
        <v>4.7115099393720927E-5</v>
      </c>
      <c r="AT1957" s="51">
        <f t="shared" si="726"/>
        <v>9.6224039367497656E-8</v>
      </c>
      <c r="AU1957" s="48">
        <f t="shared" si="727"/>
        <v>3.1019999898049266E-4</v>
      </c>
      <c r="AV1957" s="56"/>
      <c r="AW1957" s="56"/>
    </row>
    <row r="1958" spans="1:49" ht="15" customHeight="1" x14ac:dyDescent="0.25">
      <c r="A1958" s="11">
        <f t="shared" si="714"/>
        <v>1955</v>
      </c>
      <c r="B1958" s="29">
        <v>33002</v>
      </c>
      <c r="C1958" s="25">
        <v>22</v>
      </c>
      <c r="D1958" s="12">
        <v>32.799999999999997</v>
      </c>
      <c r="E1958" s="25">
        <v>27</v>
      </c>
      <c r="F1958" s="35">
        <v>90</v>
      </c>
      <c r="G1958" s="25">
        <v>0</v>
      </c>
      <c r="H1958" s="13">
        <v>0</v>
      </c>
      <c r="I1958" s="25">
        <v>0</v>
      </c>
      <c r="J1958" s="12">
        <v>0</v>
      </c>
      <c r="K1958" s="12">
        <v>6</v>
      </c>
      <c r="L1958" s="25" t="s">
        <v>11</v>
      </c>
      <c r="M1958" s="10"/>
      <c r="N1958" s="15"/>
      <c r="O1958" s="15"/>
      <c r="P1958" s="4"/>
      <c r="Q1958" s="54"/>
      <c r="R1958" s="42">
        <f t="shared" si="715"/>
        <v>1.0309278350515464E-3</v>
      </c>
      <c r="S1958" s="44" t="str" cm="1">
        <f t="array" ref="S1958">SETVECTOR(R1958:R1959)</f>
        <v>0.00103092783505155,0.154639175257732</v>
      </c>
      <c r="T1958" s="44">
        <f t="shared" si="728"/>
        <v>8.9690721649484523E-2</v>
      </c>
      <c r="U1958" s="5">
        <f t="shared" si="729"/>
        <v>0</v>
      </c>
      <c r="V1958" s="5">
        <f t="shared" si="730"/>
        <v>-5.0800783932853019E-2</v>
      </c>
      <c r="W1958" s="5">
        <f t="shared" si="731"/>
        <v>0.83721797587685476</v>
      </c>
      <c r="X1958" s="5">
        <f t="shared" si="732"/>
        <v>-0.11455601561817606</v>
      </c>
      <c r="Y1958" s="5" t="str" cm="1">
        <f t="array" ref="Y1958:AB1958">SETMATRIX(GETMATRIX(Y1957:AB1957)-$O$9*DELTAWEIGHT(S1957,$AH$4,AK1957:AN1957))</f>
        <v>0.5774,0.5774,0.5774</v>
      </c>
      <c r="Z1958" s="5" t="str">
        <v>0.550381816632887,0.481044156368728,0.5774</v>
      </c>
      <c r="AA1958" s="5" t="str">
        <v>0.642702137346186,0.60320140053746,0.5774</v>
      </c>
      <c r="AB1958" s="5" t="str">
        <v>0.550937277665254,0.462248536961364,0.5774</v>
      </c>
      <c r="AC1958" s="5" cm="1">
        <f t="array" ref="AC1958">SIGMOID(SUM(GETVECTOR(Y1958)*GETVECTOR(_xlfn.CONCAT($S1958,",",$AH$4)))+U1958)</f>
        <v>0.52245586278519074</v>
      </c>
      <c r="AD1958" s="5" cm="1">
        <f t="array" ref="AD1958">SIGMOID(SUM(GETVECTOR(Z1958)*GETVECTOR(_xlfn.CONCAT($S1958,",",$AH$4)))+V1958)</f>
        <v>0.50603842930627563</v>
      </c>
      <c r="AE1958" s="5" cm="1">
        <f t="array" ref="AE1958">TANH(SUM(GETVECTOR(AA1958)*GETVECTOR(_xlfn.CONCAT($S1958,",",$AH$4)))+W1958)</f>
        <v>0.73113385923375085</v>
      </c>
      <c r="AF1958" s="5" cm="1">
        <f t="array" ref="AF1958">SIGMOID(SUM(GETVECTOR(AB1958)*GETVECTOR(_xlfn.CONCAT($S1958,",",$AH$4)))+X1958)</f>
        <v>0.48937502307600877</v>
      </c>
      <c r="AG1958" s="5">
        <f t="shared" si="718"/>
        <v>0.3699818297392829</v>
      </c>
      <c r="AH1958" s="40">
        <f t="shared" si="719"/>
        <v>0.17322692460707545</v>
      </c>
      <c r="AI1958" s="3">
        <f t="shared" si="720"/>
        <v>8.3536202957590927E-2</v>
      </c>
      <c r="AJ1958" s="3">
        <f t="shared" si="721"/>
        <v>3.575824645184051E-2</v>
      </c>
      <c r="AK1958" s="3">
        <f t="shared" si="722"/>
        <v>0</v>
      </c>
      <c r="AL1958" s="3">
        <f t="shared" si="723"/>
        <v>6.5350629006221276E-3</v>
      </c>
      <c r="AM1958" s="3">
        <f t="shared" si="724"/>
        <v>8.4222179644350623E-3</v>
      </c>
      <c r="AN1958" s="3">
        <f t="shared" si="725"/>
        <v>7.3891108269457965E-3</v>
      </c>
      <c r="AO1958" s="3" t="str" cm="1">
        <f t="array" ref="AO1958">GETVECTOR(Y1958,2)</f>
        <v>0.5774</v>
      </c>
      <c r="AP1958" s="3" t="str" cm="1">
        <f t="array" ref="AP1958">GETVECTOR(Z1958,2)</f>
        <v>0.5774</v>
      </c>
      <c r="AQ1958" s="3" t="str" cm="1">
        <f t="array" ref="AQ1958">GETVECTOR(AA1958,2)</f>
        <v>0.5774</v>
      </c>
      <c r="AR1958" s="3" t="str" cm="1">
        <f t="array" ref="AR1958">GETVECTOR(AB1958,2)</f>
        <v>0.5774</v>
      </c>
      <c r="AS1958" s="3" cm="1">
        <f t="array" ref="AS1958">SUM(AK1958:AN1958*AO1958:AR1958)</f>
        <v>1.2902806562962523E-2</v>
      </c>
      <c r="AT1958" s="51">
        <f t="shared" si="726"/>
        <v>6.9782972045718235E-3</v>
      </c>
      <c r="AU1958" s="48">
        <f t="shared" si="727"/>
        <v>8.3536202957590927E-2</v>
      </c>
      <c r="AV1958" s="56"/>
      <c r="AW1958" s="56"/>
    </row>
    <row r="1959" spans="1:49" ht="15" customHeight="1" x14ac:dyDescent="0.25">
      <c r="A1959" s="11">
        <f t="shared" si="714"/>
        <v>1956</v>
      </c>
      <c r="B1959" s="29">
        <v>33003</v>
      </c>
      <c r="C1959" s="25">
        <v>20</v>
      </c>
      <c r="D1959" s="12">
        <v>33.4</v>
      </c>
      <c r="E1959" s="25">
        <v>27.2</v>
      </c>
      <c r="F1959" s="35">
        <v>92</v>
      </c>
      <c r="G1959" s="25">
        <v>0</v>
      </c>
      <c r="H1959" s="13">
        <v>0</v>
      </c>
      <c r="I1959" s="25">
        <v>0</v>
      </c>
      <c r="J1959" s="12">
        <v>0</v>
      </c>
      <c r="K1959" s="12">
        <v>4</v>
      </c>
      <c r="L1959" s="25" t="s">
        <v>11</v>
      </c>
      <c r="M1959" s="10"/>
      <c r="N1959" s="15"/>
      <c r="O1959" s="15"/>
      <c r="P1959" s="4"/>
      <c r="Q1959" s="54"/>
      <c r="R1959" s="42">
        <f t="shared" si="715"/>
        <v>0.15463917525773196</v>
      </c>
      <c r="S1959" s="44" t="str" cm="1">
        <f t="array" ref="S1959">SETVECTOR(R1959:R1960)</f>
        <v>0.154639175257732,0.0896907216494845</v>
      </c>
      <c r="T1959" s="44">
        <f t="shared" si="728"/>
        <v>0.27731958762886594</v>
      </c>
      <c r="U1959" s="5">
        <f t="shared" si="729"/>
        <v>0</v>
      </c>
      <c r="V1959" s="5">
        <f t="shared" si="730"/>
        <v>-5.1454290222915235E-2</v>
      </c>
      <c r="W1959" s="5">
        <f t="shared" si="731"/>
        <v>0.8363757540804112</v>
      </c>
      <c r="X1959" s="5">
        <f t="shared" si="732"/>
        <v>-0.11529492670087065</v>
      </c>
      <c r="Y1959" s="5" t="str" cm="1">
        <f t="array" ref="Y1959:AB1959">SETMATRIX(GETMATRIX(Y1958:AB1958)-$O$9*DELTAWEIGHT(S1958,$AH$4,AK1958:AN1958))</f>
        <v>0.5774,0.5774,0.5774</v>
      </c>
      <c r="Z1959" s="5" t="str">
        <v>0.550381180245356,0.480948698239071,0.5774</v>
      </c>
      <c r="AA1959" s="5" t="str">
        <v>0.642701195883889,0.603060181192896,0.5774</v>
      </c>
      <c r="AB1959" s="5" t="str">
        <v>0.550936566478966,0.462141859018129,0.5774</v>
      </c>
      <c r="AC1959" s="5" cm="1">
        <f t="array" ref="AC1959">SIGMOID(SUM(GETVECTOR(Y1959)*GETVECTOR(_xlfn.CONCAT($S1959,",",$AH$4)))+U1959)</f>
        <v>0.53521064177831368</v>
      </c>
      <c r="AD1959" s="5" cm="1">
        <f t="array" ref="AD1959">SIGMOID(SUM(GETVECTOR(Z1959)*GETVECTOR(_xlfn.CONCAT($S1959,",",$AH$4)))+V1959)</f>
        <v>0.51918878036380456</v>
      </c>
      <c r="AE1959" s="5" cm="1">
        <f t="array" ref="AE1959">TANH(SUM(GETVECTOR(AA1959)*GETVECTOR(_xlfn.CONCAT($S1959,",",$AH$4)))+W1959)</f>
        <v>0.7572989706756863</v>
      </c>
      <c r="AF1959" s="5" cm="1">
        <f t="array" ref="AF1959">SIGMOID(SUM(GETVECTOR(AB1959)*GETVECTOR(_xlfn.CONCAT($S1959,",",$AH$4)))+X1959)</f>
        <v>0.5028377911285139</v>
      </c>
      <c r="AG1959" s="5">
        <f t="shared" si="718"/>
        <v>0.39318112895587415</v>
      </c>
      <c r="AH1959" s="40">
        <f t="shared" si="719"/>
        <v>0.18811131958544797</v>
      </c>
      <c r="AI1959" s="3">
        <f t="shared" si="720"/>
        <v>-8.9208268043417971E-2</v>
      </c>
      <c r="AJ1959" s="3">
        <f t="shared" si="721"/>
        <v>-3.8579494495137742E-2</v>
      </c>
      <c r="AK1959" s="3">
        <f t="shared" si="722"/>
        <v>0</v>
      </c>
      <c r="AL1959" s="3">
        <f t="shared" si="723"/>
        <v>-7.2932951870529799E-3</v>
      </c>
      <c r="AM1959" s="3">
        <f t="shared" si="724"/>
        <v>-8.5427776842544982E-3</v>
      </c>
      <c r="AN1959" s="3">
        <f t="shared" si="725"/>
        <v>-8.3429212955944514E-3</v>
      </c>
      <c r="AO1959" s="3" t="str" cm="1">
        <f t="array" ref="AO1959">GETVECTOR(Y1959,2)</f>
        <v>0.5774</v>
      </c>
      <c r="AP1959" s="3" t="str" cm="1">
        <f t="array" ref="AP1959">GETVECTOR(Z1959,2)</f>
        <v>0.5774</v>
      </c>
      <c r="AQ1959" s="3" t="str" cm="1">
        <f t="array" ref="AQ1959">GETVECTOR(AA1959,2)</f>
        <v>0.5774</v>
      </c>
      <c r="AR1959" s="3" t="str" cm="1">
        <f t="array" ref="AR1959">GETVECTOR(AB1959,2)</f>
        <v>0.5774</v>
      </c>
      <c r="AS1959" s="3" cm="1">
        <f t="array" ref="AS1959">SUM(AK1959:AN1959*AO1959:AR1959)</f>
        <v>-1.3960951231969176E-2</v>
      </c>
      <c r="AT1959" s="51">
        <f t="shared" si="726"/>
        <v>7.958115087306308E-3</v>
      </c>
      <c r="AU1959" s="48">
        <f t="shared" si="727"/>
        <v>8.9208268043417971E-2</v>
      </c>
      <c r="AV1959" s="56"/>
      <c r="AW1959" s="56"/>
    </row>
    <row r="1960" spans="1:49" ht="15" customHeight="1" x14ac:dyDescent="0.25">
      <c r="A1960" s="11">
        <f t="shared" si="714"/>
        <v>1957</v>
      </c>
      <c r="B1960" s="29">
        <v>33004</v>
      </c>
      <c r="C1960" s="25">
        <v>23</v>
      </c>
      <c r="D1960" s="12">
        <v>25.8</v>
      </c>
      <c r="E1960" s="25">
        <v>23.5</v>
      </c>
      <c r="F1960" s="35">
        <v>92</v>
      </c>
      <c r="G1960" s="25">
        <v>28</v>
      </c>
      <c r="H1960" s="13">
        <v>0</v>
      </c>
      <c r="I1960" s="25">
        <v>0</v>
      </c>
      <c r="J1960" s="12">
        <v>0</v>
      </c>
      <c r="K1960" s="12">
        <v>3</v>
      </c>
      <c r="L1960" s="25" t="s">
        <v>11</v>
      </c>
      <c r="M1960" s="10"/>
      <c r="N1960" s="15"/>
      <c r="O1960" s="15"/>
      <c r="P1960" s="4"/>
      <c r="Q1960" s="54"/>
      <c r="R1960" s="42">
        <f t="shared" si="715"/>
        <v>8.9690721649484523E-2</v>
      </c>
      <c r="S1960" s="44" t="str" cm="1">
        <f t="array" ref="S1960">SETVECTOR(R1960:R1961)</f>
        <v>0.0896907216494845,0.277319587628866</v>
      </c>
      <c r="T1960" s="44">
        <f t="shared" si="728"/>
        <v>0.15257731958762888</v>
      </c>
      <c r="U1960" s="5">
        <f t="shared" si="729"/>
        <v>0</v>
      </c>
      <c r="V1960" s="5">
        <f t="shared" si="730"/>
        <v>-5.072496070420994E-2</v>
      </c>
      <c r="W1960" s="5">
        <f t="shared" si="731"/>
        <v>0.83723003184883671</v>
      </c>
      <c r="X1960" s="5">
        <f t="shared" si="732"/>
        <v>-0.1144606345713112</v>
      </c>
      <c r="Y1960" s="5" t="str" cm="1">
        <f t="array" ref="Y1960:AB1960">SETMATRIX(GETMATRIX(Y1959:AB1959)-$O$9*DELTAWEIGHT(S1959,$AH$4,AK1959:AN1959))</f>
        <v>0.5774,0.5774,0.5774</v>
      </c>
      <c r="Z1960" s="5" t="str">
        <v>0.550494865336667,0.481014635592031,0.5774</v>
      </c>
      <c r="AA1960" s="5" t="str">
        <v>0.642853218511047,0.603148354316647,0.5774</v>
      </c>
      <c r="AB1960" s="5" t="str">
        <v>0.55106515329616,0.462216439372102,0.5774</v>
      </c>
      <c r="AC1960" s="5" cm="1">
        <f t="array" ref="AC1960">SIGMOID(SUM(GETVECTOR(Y1960)*GETVECTOR(_xlfn.CONCAT($S1960,",",$AH$4)))+U1960)</f>
        <v>0.55278056952930776</v>
      </c>
      <c r="AD1960" s="5" cm="1">
        <f t="array" ref="AD1960">SIGMOID(SUM(GETVECTOR(Z1960)*GETVECTOR(_xlfn.CONCAT($S1960,",",$AH$4)))+V1960)</f>
        <v>0.53296314479312223</v>
      </c>
      <c r="AE1960" s="5" cm="1">
        <f t="array" ref="AE1960">TANH(SUM(GETVECTOR(AA1960)*GETVECTOR(_xlfn.CONCAT($S1960,",",$AH$4)))+W1960)</f>
        <v>0.78648643313749633</v>
      </c>
      <c r="AF1960" s="5" cm="1">
        <f t="array" ref="AF1960">SIGMOID(SUM(GETVECTOR(AB1960)*GETVECTOR(_xlfn.CONCAT($S1960,",",$AH$4)))+X1960)</f>
        <v>0.5157813736267739</v>
      </c>
      <c r="AG1960" s="5">
        <f t="shared" si="718"/>
        <v>0.41916828274208573</v>
      </c>
      <c r="AH1960" s="40">
        <f t="shared" si="719"/>
        <v>0.20436780800699969</v>
      </c>
      <c r="AI1960" s="3">
        <f t="shared" si="720"/>
        <v>5.1790488419370811E-2</v>
      </c>
      <c r="AJ1960" s="3">
        <f t="shared" si="721"/>
        <v>2.2518753704866796E-2</v>
      </c>
      <c r="AK1960" s="3">
        <f t="shared" si="722"/>
        <v>0</v>
      </c>
      <c r="AL1960" s="3">
        <f t="shared" si="723"/>
        <v>4.4084296801490119E-3</v>
      </c>
      <c r="AM1960" s="3">
        <f t="shared" si="724"/>
        <v>4.5779044838320992E-3</v>
      </c>
      <c r="AN1960" s="3">
        <f t="shared" si="725"/>
        <v>5.1251193684382834E-3</v>
      </c>
      <c r="AO1960" s="3" t="str" cm="1">
        <f t="array" ref="AO1960">GETVECTOR(Y1960,2)</f>
        <v>0.5774</v>
      </c>
      <c r="AP1960" s="3" t="str" cm="1">
        <f t="array" ref="AP1960">GETVECTOR(Z1960,2)</f>
        <v>0.5774</v>
      </c>
      <c r="AQ1960" s="3" t="str" cm="1">
        <f t="array" ref="AQ1960">GETVECTOR(AA1960,2)</f>
        <v>0.5774</v>
      </c>
      <c r="AR1960" s="3" t="str" cm="1">
        <f t="array" ref="AR1960">GETVECTOR(AB1960,2)</f>
        <v>0.5774</v>
      </c>
      <c r="AS1960" s="3" cm="1">
        <f t="array" ref="AS1960">SUM(AK1960:AN1960*AO1960:AR1960)</f>
        <v>8.1479532696189585E-3</v>
      </c>
      <c r="AT1960" s="51">
        <f t="shared" si="726"/>
        <v>2.6822546907169821E-3</v>
      </c>
      <c r="AU1960" s="48">
        <f t="shared" si="727"/>
        <v>5.1790488419370811E-2</v>
      </c>
      <c r="AV1960" s="56"/>
      <c r="AW1960" s="56"/>
    </row>
    <row r="1961" spans="1:49" ht="15" customHeight="1" x14ac:dyDescent="0.25">
      <c r="A1961" s="11">
        <f t="shared" si="714"/>
        <v>1958</v>
      </c>
      <c r="B1961" s="29">
        <v>33005</v>
      </c>
      <c r="C1961" s="25">
        <v>25</v>
      </c>
      <c r="D1961" s="12">
        <v>32.799999999999997</v>
      </c>
      <c r="E1961" s="25">
        <v>25.1</v>
      </c>
      <c r="F1961" s="35">
        <v>97</v>
      </c>
      <c r="G1961" s="25">
        <v>22</v>
      </c>
      <c r="H1961" s="13">
        <v>0</v>
      </c>
      <c r="I1961" s="25">
        <v>0</v>
      </c>
      <c r="J1961" s="12">
        <v>0</v>
      </c>
      <c r="K1961" s="12">
        <v>2</v>
      </c>
      <c r="L1961" s="25" t="s">
        <v>11</v>
      </c>
      <c r="M1961" s="10"/>
      <c r="N1961" s="15"/>
      <c r="O1961" s="15"/>
      <c r="P1961" s="4"/>
      <c r="Q1961" s="54"/>
      <c r="R1961" s="42">
        <f t="shared" si="715"/>
        <v>0.27731958762886594</v>
      </c>
      <c r="S1961" s="44" t="str" cm="1">
        <f t="array" ref="S1961">SETVECTOR(R1961:R1962)</f>
        <v>0.277319587628866,0.152577319587629</v>
      </c>
      <c r="T1961" s="44">
        <f t="shared" si="728"/>
        <v>0.44020618556701036</v>
      </c>
      <c r="U1961" s="5">
        <f t="shared" si="729"/>
        <v>0</v>
      </c>
      <c r="V1961" s="5">
        <f t="shared" si="730"/>
        <v>-5.1165803672224841E-2</v>
      </c>
      <c r="W1961" s="5">
        <f t="shared" si="731"/>
        <v>0.83677224140045348</v>
      </c>
      <c r="X1961" s="5">
        <f t="shared" si="732"/>
        <v>-0.11497314650815503</v>
      </c>
      <c r="Y1961" s="5" t="str" cm="1">
        <f t="array" ref="Y1961:AB1961">SETMATRIX(GETMATRIX(Y1960:AB1960)-$O$9*DELTAWEIGHT(S1960,$AH$4,AK1960:AN1960))</f>
        <v>0.5774,0.5774,0.5774</v>
      </c>
      <c r="Z1961" s="5" t="str">
        <v>0.55045538925368,0.480892577358426,0.5774</v>
      </c>
      <c r="AA1961" s="5" t="str">
        <v>0.642806695487917,0.603004507268118,0.5774</v>
      </c>
      <c r="AB1961" s="5" t="str">
        <v>0.551019749092212,0.462076051661045,0.5774</v>
      </c>
      <c r="AC1961" s="5" cm="1">
        <f t="array" ref="AC1961">SIGMOID(SUM(GETVECTOR(Y1961)*GETVECTOR(_xlfn.CONCAT($S1961,",",$AH$4)))+U1961)</f>
        <v>0.56173894296623217</v>
      </c>
      <c r="AD1961" s="5" cm="1">
        <f t="array" ref="AD1961">SIGMOID(SUM(GETVECTOR(Z1961)*GETVECTOR(_xlfn.CONCAT($S1961,",",$AH$4)))+V1961)</f>
        <v>0.54360384405820938</v>
      </c>
      <c r="AE1961" s="5" cm="1">
        <f t="array" ref="AE1961">TANH(SUM(GETVECTOR(AA1961)*GETVECTOR(_xlfn.CONCAT($S1961,",",$AH$4)))+W1961)</f>
        <v>0.80301356550172032</v>
      </c>
      <c r="AF1961" s="5" cm="1">
        <f t="array" ref="AF1961">SIGMOID(SUM(GETVECTOR(AB1961)*GETVECTOR(_xlfn.CONCAT($S1961,",",$AH$4)))+X1961)</f>
        <v>0.52705797718969916</v>
      </c>
      <c r="AG1961" s="5">
        <f t="shared" si="718"/>
        <v>0.4365212610376239</v>
      </c>
      <c r="AH1961" s="40">
        <f t="shared" si="719"/>
        <v>0.21649263646244779</v>
      </c>
      <c r="AI1961" s="3">
        <f t="shared" si="720"/>
        <v>-0.22371354910456256</v>
      </c>
      <c r="AJ1961" s="3">
        <f t="shared" si="721"/>
        <v>-9.8016100356948743E-2</v>
      </c>
      <c r="AK1961" s="3">
        <f t="shared" si="722"/>
        <v>0</v>
      </c>
      <c r="AL1961" s="3">
        <f t="shared" si="723"/>
        <v>-1.9527416921179215E-2</v>
      </c>
      <c r="AM1961" s="3">
        <f t="shared" si="724"/>
        <v>-1.8924100799526427E-2</v>
      </c>
      <c r="AN1961" s="3">
        <f t="shared" si="725"/>
        <v>-2.2905686984707314E-2</v>
      </c>
      <c r="AO1961" s="3" t="str" cm="1">
        <f t="array" ref="AO1961">GETVECTOR(Y1961,2)</f>
        <v>0.5774</v>
      </c>
      <c r="AP1961" s="3" t="str" cm="1">
        <f t="array" ref="AP1961">GETVECTOR(Z1961,2)</f>
        <v>0.5774</v>
      </c>
      <c r="AQ1961" s="3" t="str" cm="1">
        <f t="array" ref="AQ1961">GETVECTOR(AA1961,2)</f>
        <v>0.5774</v>
      </c>
      <c r="AR1961" s="3" t="str" cm="1">
        <f t="array" ref="AR1961">GETVECTOR(AB1961,2)</f>
        <v>0.5774</v>
      </c>
      <c r="AS1961" s="3" cm="1">
        <f t="array" ref="AS1961">SUM(AK1961:AN1961*AO1961:AR1961)</f>
        <v>-3.5427649996905439E-2</v>
      </c>
      <c r="AT1961" s="51">
        <f t="shared" si="726"/>
        <v>5.0047752052959527E-2</v>
      </c>
      <c r="AU1961" s="48">
        <f t="shared" si="727"/>
        <v>0.22371354910456256</v>
      </c>
      <c r="AV1961" s="56"/>
      <c r="AW1961" s="56"/>
    </row>
    <row r="1962" spans="1:49" ht="15" customHeight="1" x14ac:dyDescent="0.25">
      <c r="A1962" s="11">
        <f t="shared" si="714"/>
        <v>1959</v>
      </c>
      <c r="B1962" s="29">
        <v>33006</v>
      </c>
      <c r="C1962" s="25">
        <v>22</v>
      </c>
      <c r="D1962" s="12">
        <v>30</v>
      </c>
      <c r="E1962" s="25">
        <v>24.8</v>
      </c>
      <c r="F1962" s="35">
        <v>94</v>
      </c>
      <c r="G1962" s="25">
        <v>0</v>
      </c>
      <c r="H1962" s="13">
        <v>0</v>
      </c>
      <c r="I1962" s="25">
        <v>0</v>
      </c>
      <c r="J1962" s="12">
        <v>0</v>
      </c>
      <c r="K1962" s="12">
        <v>1</v>
      </c>
      <c r="L1962" s="25" t="s">
        <v>11</v>
      </c>
      <c r="M1962" s="10"/>
      <c r="N1962" s="15"/>
      <c r="O1962" s="15"/>
      <c r="P1962" s="4"/>
      <c r="Q1962" s="54"/>
      <c r="R1962" s="42">
        <f t="shared" si="715"/>
        <v>0.15257731958762888</v>
      </c>
      <c r="S1962" s="44" t="str" cm="1">
        <f t="array" ref="S1962">SETVECTOR(R1962:R1963)</f>
        <v>0.152577319587629,0.44020618556701</v>
      </c>
      <c r="T1962" s="44">
        <f t="shared" si="728"/>
        <v>0.13917525773195877</v>
      </c>
      <c r="U1962" s="5">
        <f t="shared" si="729"/>
        <v>0</v>
      </c>
      <c r="V1962" s="5">
        <f t="shared" si="730"/>
        <v>-4.9213061980106922E-2</v>
      </c>
      <c r="W1962" s="5">
        <f t="shared" si="731"/>
        <v>0.83866465148040614</v>
      </c>
      <c r="X1962" s="5">
        <f t="shared" si="732"/>
        <v>-0.1126825778096843</v>
      </c>
      <c r="Y1962" s="5" t="str" cm="1">
        <f t="array" ref="Y1962:AB1962">SETMATRIX(GETMATRIX(Y1961:AB1961)-$O$9*DELTAWEIGHT(S1961,$AH$4,AK1961:AN1961))</f>
        <v>0.5774,0.5774,0.5774</v>
      </c>
      <c r="Z1962" s="5" t="str">
        <v>0.550992165500495,0.481187904066711,0.5774</v>
      </c>
      <c r="AA1962" s="5" t="str">
        <v>0.643394927834953,0.603328144395855,0.5774</v>
      </c>
      <c r="AB1962" s="5" t="str">
        <v>0.551642952838529,0.462418929558647,0.5774</v>
      </c>
      <c r="AC1962" s="5" cm="1">
        <f t="array" ref="AC1962">SIGMOID(SUM(GETVECTOR(Y1962)*GETVECTOR(_xlfn.CONCAT($S1962,",",$AH$4)))+U1962)</f>
        <v>0.58474260349597273</v>
      </c>
      <c r="AD1962" s="5" cm="1">
        <f t="array" ref="AD1962">SIGMOID(SUM(GETVECTOR(Z1962)*GETVECTOR(_xlfn.CONCAT($S1962,",",$AH$4)))+V1962)</f>
        <v>0.5613586106650279</v>
      </c>
      <c r="AE1962" s="5" cm="1">
        <f t="array" ref="AE1962">TANH(SUM(GETVECTOR(AA1962)*GETVECTOR(_xlfn.CONCAT($S1962,",",$AH$4)))+W1962)</f>
        <v>0.83439154305656604</v>
      </c>
      <c r="AF1962" s="5" cm="1">
        <f t="array" ref="AF1962">SIGMOID(SUM(GETVECTOR(AB1962)*GETVECTOR(_xlfn.CONCAT($S1962,",",$AH$4)))+X1962)</f>
        <v>0.54364992555619973</v>
      </c>
      <c r="AG1962" s="5">
        <f t="shared" si="718"/>
        <v>0.4683928773608827</v>
      </c>
      <c r="AH1962" s="40">
        <f t="shared" si="719"/>
        <v>0.23752058489875078</v>
      </c>
      <c r="AI1962" s="3">
        <f t="shared" si="720"/>
        <v>9.8345327166792007E-2</v>
      </c>
      <c r="AJ1962" s="3">
        <f t="shared" si="721"/>
        <v>4.3259868281941484E-2</v>
      </c>
      <c r="AK1962" s="3">
        <f t="shared" si="722"/>
        <v>0</v>
      </c>
      <c r="AL1962" s="3">
        <f t="shared" si="723"/>
        <v>8.8880212349610934E-3</v>
      </c>
      <c r="AM1962" s="3">
        <f t="shared" si="724"/>
        <v>7.3773456452678292E-3</v>
      </c>
      <c r="AN1962" s="3">
        <f t="shared" si="725"/>
        <v>1.0659899474412673E-2</v>
      </c>
      <c r="AO1962" s="3" t="str" cm="1">
        <f t="array" ref="AO1962">GETVECTOR(Y1962,2)</f>
        <v>0.5774</v>
      </c>
      <c r="AP1962" s="3" t="str" cm="1">
        <f t="array" ref="AP1962">GETVECTOR(Z1962,2)</f>
        <v>0.5774</v>
      </c>
      <c r="AQ1962" s="3" t="str" cm="1">
        <f t="array" ref="AQ1962">GETVECTOR(AA1962,2)</f>
        <v>0.5774</v>
      </c>
      <c r="AR1962" s="3" t="str" cm="1">
        <f t="array" ref="AR1962">GETVECTOR(AB1962,2)</f>
        <v>0.5774</v>
      </c>
      <c r="AS1962" s="3" cm="1">
        <f t="array" ref="AS1962">SUM(AK1962:AN1962*AO1962:AR1962)</f>
        <v>1.5546648793170057E-2</v>
      </c>
      <c r="AT1962" s="51">
        <f t="shared" si="726"/>
        <v>9.6718033755433582E-3</v>
      </c>
      <c r="AU1962" s="48">
        <f t="shared" si="727"/>
        <v>9.8345327166792007E-2</v>
      </c>
      <c r="AV1962" s="56"/>
      <c r="AW1962" s="56"/>
    </row>
    <row r="1963" spans="1:49" ht="15" customHeight="1" x14ac:dyDescent="0.25">
      <c r="A1963" s="11">
        <f t="shared" si="714"/>
        <v>1960</v>
      </c>
      <c r="B1963" s="29">
        <v>33007</v>
      </c>
      <c r="C1963" s="25">
        <v>20</v>
      </c>
      <c r="D1963" s="12">
        <v>29</v>
      </c>
      <c r="E1963" s="25">
        <v>25.8</v>
      </c>
      <c r="F1963" s="35">
        <v>90</v>
      </c>
      <c r="G1963" s="25">
        <v>37</v>
      </c>
      <c r="H1963" s="13">
        <v>0</v>
      </c>
      <c r="I1963" s="25">
        <v>0</v>
      </c>
      <c r="J1963" s="12">
        <v>0</v>
      </c>
      <c r="K1963" s="12">
        <v>2</v>
      </c>
      <c r="L1963" s="25" t="s">
        <v>11</v>
      </c>
      <c r="M1963" s="10"/>
      <c r="N1963" s="15"/>
      <c r="O1963" s="15"/>
      <c r="P1963" s="4"/>
      <c r="Q1963" s="54"/>
      <c r="R1963" s="42">
        <f t="shared" si="715"/>
        <v>0.44020618556701036</v>
      </c>
      <c r="S1963" s="44" t="str" cm="1">
        <f t="array" ref="S1963">SETVECTOR(R1963:R1964)</f>
        <v>0.44020618556701,0.139175257731959</v>
      </c>
      <c r="T1963" s="44">
        <f t="shared" si="728"/>
        <v>6.7010309278350513E-2</v>
      </c>
      <c r="U1963" s="5">
        <f t="shared" si="729"/>
        <v>0</v>
      </c>
      <c r="V1963" s="5">
        <f t="shared" si="730"/>
        <v>-5.0101864103603032E-2</v>
      </c>
      <c r="W1963" s="5">
        <f t="shared" si="731"/>
        <v>0.83792691691587939</v>
      </c>
      <c r="X1963" s="5">
        <f t="shared" si="732"/>
        <v>-0.11374856775712557</v>
      </c>
      <c r="Y1963" s="5" t="str" cm="1">
        <f t="array" ref="Y1963:AB1963">SETMATRIX(GETMATRIX(Y1962:AB1962)-$O$9*DELTAWEIGHT(S1962,$AH$4,AK1962:AN1962))</f>
        <v>0.5774,0.5774,0.5774</v>
      </c>
      <c r="Z1963" s="5" t="str">
        <v>0.550851071876186,0.480780829893872,0.5774</v>
      </c>
      <c r="AA1963" s="5" t="str">
        <v>0.643263358621145,0.602948549434395,0.5774</v>
      </c>
      <c r="AB1963" s="5" t="str">
        <v>0.551475303033081,0.461935237214551,0.5774</v>
      </c>
      <c r="AC1963" s="5" cm="1">
        <f t="array" ref="AC1963">SIGMOID(SUM(GETVECTOR(Y1963)*GETVECTOR(_xlfn.CONCAT($S1963,",",$AH$4)))+U1963)</f>
        <v>0.58286236373382716</v>
      </c>
      <c r="AD1963" s="5" cm="1">
        <f t="array" ref="AD1963">SIGMOID(SUM(GETVECTOR(Z1963)*GETVECTOR(_xlfn.CONCAT($S1963,",",$AH$4)))+V1963)</f>
        <v>0.56446395799780114</v>
      </c>
      <c r="AE1963" s="5" cm="1">
        <f t="array" ref="AE1963">TANH(SUM(GETVECTOR(AA1963)*GETVECTOR(_xlfn.CONCAT($S1963,",",$AH$4)))+W1963)</f>
        <v>0.83517667474875534</v>
      </c>
      <c r="AF1963" s="5" cm="1">
        <f t="array" ref="AF1963">SIGMOID(SUM(GETVECTOR(AB1963)*GETVECTOR(_xlfn.CONCAT($S1963,",",$AH$4)))+X1963)</f>
        <v>0.54817613566011536</v>
      </c>
      <c r="AG1963" s="5">
        <f t="shared" si="718"/>
        <v>0.47142713145612464</v>
      </c>
      <c r="AH1963" s="40">
        <f t="shared" si="719"/>
        <v>0.24084211107612799</v>
      </c>
      <c r="AI1963" s="3">
        <f t="shared" si="720"/>
        <v>0.17383180179777746</v>
      </c>
      <c r="AJ1963" s="3">
        <f t="shared" si="721"/>
        <v>7.6896539592535784E-2</v>
      </c>
      <c r="AK1963" s="3">
        <f t="shared" si="722"/>
        <v>0</v>
      </c>
      <c r="AL1963" s="3">
        <f t="shared" si="723"/>
        <v>1.5788667179678879E-2</v>
      </c>
      <c r="AM1963" s="3">
        <f t="shared" si="724"/>
        <v>1.3129239347114114E-2</v>
      </c>
      <c r="AN1963" s="3">
        <f t="shared" si="725"/>
        <v>1.8916066090211528E-2</v>
      </c>
      <c r="AO1963" s="3" t="str" cm="1">
        <f t="array" ref="AO1963">GETVECTOR(Y1963,2)</f>
        <v>0.5774</v>
      </c>
      <c r="AP1963" s="3" t="str" cm="1">
        <f t="array" ref="AP1963">GETVECTOR(Z1963,2)</f>
        <v>0.5774</v>
      </c>
      <c r="AQ1963" s="3" t="str" cm="1">
        <f t="array" ref="AQ1963">GETVECTOR(AA1963,2)</f>
        <v>0.5774</v>
      </c>
      <c r="AR1963" s="3" t="str" cm="1">
        <f t="array" ref="AR1963">GETVECTOR(AB1963,2)</f>
        <v>0.5774</v>
      </c>
      <c r="AS1963" s="3" cm="1">
        <f t="array" ref="AS1963">SUM(AK1963:AN1963*AO1963:AR1963)</f>
        <v>2.7619335789058414E-2</v>
      </c>
      <c r="AT1963" s="51">
        <f t="shared" si="726"/>
        <v>3.0217495316261788E-2</v>
      </c>
      <c r="AU1963" s="48">
        <f t="shared" si="727"/>
        <v>0.17383180179777746</v>
      </c>
      <c r="AV1963" s="56"/>
      <c r="AW1963" s="56"/>
    </row>
    <row r="1964" spans="1:49" ht="15" customHeight="1" x14ac:dyDescent="0.25">
      <c r="A1964" s="11">
        <f t="shared" si="714"/>
        <v>1961</v>
      </c>
      <c r="B1964" s="29">
        <v>33008</v>
      </c>
      <c r="C1964" s="25">
        <v>19</v>
      </c>
      <c r="D1964" s="12">
        <v>30.6</v>
      </c>
      <c r="E1964" s="25">
        <v>24.6</v>
      </c>
      <c r="F1964" s="35">
        <v>97</v>
      </c>
      <c r="G1964" s="25">
        <v>0</v>
      </c>
      <c r="H1964" s="13">
        <v>0</v>
      </c>
      <c r="I1964" s="25">
        <v>0</v>
      </c>
      <c r="J1964" s="12">
        <v>0</v>
      </c>
      <c r="K1964" s="12">
        <v>2</v>
      </c>
      <c r="L1964" s="25" t="s">
        <v>11</v>
      </c>
      <c r="M1964" s="10"/>
      <c r="N1964" s="15"/>
      <c r="O1964" s="15"/>
      <c r="P1964" s="4"/>
      <c r="Q1964" s="54"/>
      <c r="R1964" s="42">
        <f t="shared" si="715"/>
        <v>0.13917525773195877</v>
      </c>
      <c r="S1964" s="44" t="str" cm="1">
        <f t="array" ref="S1964">SETVECTOR(R1964:R1965)</f>
        <v>0.139175257731959,0.0670103092783505</v>
      </c>
      <c r="T1964" s="44">
        <f t="shared" si="728"/>
        <v>0.17525773195876287</v>
      </c>
      <c r="U1964" s="5">
        <f t="shared" si="729"/>
        <v>0</v>
      </c>
      <c r="V1964" s="5">
        <f t="shared" si="730"/>
        <v>-5.1680730821570917E-2</v>
      </c>
      <c r="W1964" s="5">
        <f t="shared" si="731"/>
        <v>0.83661399298116801</v>
      </c>
      <c r="X1964" s="5">
        <f t="shared" si="732"/>
        <v>-0.11564017436614672</v>
      </c>
      <c r="Y1964" s="5" t="str" cm="1">
        <f t="array" ref="Y1964:AB1964">SETMATRIX(GETMATRIX(Y1963:AB1963)-$O$9*DELTAWEIGHT(S1963,$AH$4,AK1963:AN1963))</f>
        <v>0.5774,0.5774,0.5774</v>
      </c>
      <c r="Z1964" s="5" t="str">
        <v>0.550145441356029,0.480557738277429,0.5774</v>
      </c>
      <c r="AA1964" s="5" t="str">
        <v>0.642604613101679,0.602740280944634,0.5774</v>
      </c>
      <c r="AB1964" s="5" t="str">
        <v>0.550637689807511,0.461670418044874,0.5774</v>
      </c>
      <c r="AC1964" s="5" cm="1">
        <f t="array" ref="AC1964">SIGMOID(SUM(GETVECTOR(Y1964)*GETVECTOR(_xlfn.CONCAT($S1964,",",$AH$4)))+U1964)</f>
        <v>0.52972778322934388</v>
      </c>
      <c r="AD1964" s="5" cm="1">
        <f t="array" ref="AD1964">SIGMOID(SUM(GETVECTOR(Z1964)*GETVECTOR(_xlfn.CONCAT($S1964,",",$AH$4)))+V1964)</f>
        <v>0.51426818149164111</v>
      </c>
      <c r="AE1964" s="5" cm="1">
        <f t="array" ref="AE1964">TANH(SUM(GETVECTOR(AA1964)*GETVECTOR(_xlfn.CONCAT($S1964,",",$AH$4)))+W1964)</f>
        <v>0.74713502287108424</v>
      </c>
      <c r="AF1964" s="5" cm="1">
        <f t="array" ref="AF1964">SIGMOID(SUM(GETVECTOR(AB1964)*GETVECTOR(_xlfn.CONCAT($S1964,",",$AH$4)))+X1964)</f>
        <v>0.49798292232425528</v>
      </c>
      <c r="AG1964" s="5">
        <f t="shared" si="718"/>
        <v>0.38422776954062821</v>
      </c>
      <c r="AH1964" s="40">
        <f t="shared" si="719"/>
        <v>0.18244769755617424</v>
      </c>
      <c r="AI1964" s="3">
        <f t="shared" si="720"/>
        <v>7.189965597411363E-3</v>
      </c>
      <c r="AJ1964" s="3">
        <f t="shared" si="721"/>
        <v>3.0998741364008852E-3</v>
      </c>
      <c r="AK1964" s="3">
        <f t="shared" si="722"/>
        <v>0</v>
      </c>
      <c r="AL1964" s="3">
        <f t="shared" si="723"/>
        <v>5.7853463485159481E-4</v>
      </c>
      <c r="AM1964" s="3">
        <f t="shared" si="724"/>
        <v>7.0428569415752261E-4</v>
      </c>
      <c r="AN1964" s="3">
        <f t="shared" si="725"/>
        <v>6.5854232208525595E-4</v>
      </c>
      <c r="AO1964" s="3" t="str" cm="1">
        <f t="array" ref="AO1964">GETVECTOR(Y1964,2)</f>
        <v>0.5774</v>
      </c>
      <c r="AP1964" s="3" t="str" cm="1">
        <f t="array" ref="AP1964">GETVECTOR(Z1964,2)</f>
        <v>0.5774</v>
      </c>
      <c r="AQ1964" s="3" t="str" cm="1">
        <f t="array" ref="AQ1964">GETVECTOR(AA1964,2)</f>
        <v>0.5774</v>
      </c>
      <c r="AR1964" s="3" t="str" cm="1">
        <f t="array" ref="AR1964">GETVECTOR(AB1964,2)</f>
        <v>0.5774</v>
      </c>
      <c r="AS1964" s="3" cm="1">
        <f t="array" ref="AS1964">SUM(AK1964:AN1964*AO1964:AR1964)</f>
        <v>1.1209427947418912E-3</v>
      </c>
      <c r="AT1964" s="51">
        <f t="shared" si="726"/>
        <v>5.1695605291958935E-5</v>
      </c>
      <c r="AU1964" s="48">
        <f t="shared" si="727"/>
        <v>7.189965597411363E-3</v>
      </c>
      <c r="AV1964" s="56"/>
      <c r="AW1964" s="56"/>
    </row>
    <row r="1965" spans="1:49" ht="15" customHeight="1" x14ac:dyDescent="0.25">
      <c r="A1965" s="11">
        <f t="shared" si="714"/>
        <v>1962</v>
      </c>
      <c r="B1965" s="29">
        <v>33009</v>
      </c>
      <c r="C1965" s="25">
        <v>23</v>
      </c>
      <c r="D1965" s="12">
        <v>30.8</v>
      </c>
      <c r="E1965" s="25">
        <v>25.3</v>
      </c>
      <c r="F1965" s="35">
        <v>93</v>
      </c>
      <c r="G1965" s="25">
        <v>21</v>
      </c>
      <c r="H1965" s="13">
        <v>0</v>
      </c>
      <c r="I1965" s="25">
        <v>0</v>
      </c>
      <c r="J1965" s="12">
        <v>0</v>
      </c>
      <c r="K1965" s="12">
        <v>2</v>
      </c>
      <c r="L1965" s="25" t="s">
        <v>11</v>
      </c>
      <c r="M1965" s="10"/>
      <c r="N1965" s="15"/>
      <c r="O1965" s="15"/>
      <c r="P1965" s="4"/>
      <c r="Q1965" s="54"/>
      <c r="R1965" s="42">
        <f t="shared" si="715"/>
        <v>6.7010309278350513E-2</v>
      </c>
      <c r="S1965" s="44" t="str" cm="1">
        <f t="array" ref="S1965">SETVECTOR(R1965:R1966)</f>
        <v>0.0670103092783505,0.175257731958763</v>
      </c>
      <c r="T1965" s="44">
        <f t="shared" si="728"/>
        <v>0.18969072164948453</v>
      </c>
      <c r="U1965" s="5">
        <f t="shared" si="729"/>
        <v>0</v>
      </c>
      <c r="V1965" s="5">
        <f t="shared" si="730"/>
        <v>-5.1738584285056073E-2</v>
      </c>
      <c r="W1965" s="5">
        <f t="shared" si="731"/>
        <v>0.83654356441175226</v>
      </c>
      <c r="X1965" s="5">
        <f t="shared" si="732"/>
        <v>-0.11570602859835524</v>
      </c>
      <c r="Y1965" s="5" t="str" cm="1">
        <f t="array" ref="Y1965:AB1965">SETMATRIX(GETMATRIX(Y1964:AB1964)-$O$9*DELTAWEIGHT(S1964,$AH$4,AK1964:AN1964))</f>
        <v>0.5774,0.5774,0.5774</v>
      </c>
      <c r="Z1965" s="5" t="str">
        <v>0.550140379546505,0.48055530110988,0.5774</v>
      </c>
      <c r="AA1965" s="5" t="str">
        <v>0.642597563272099,0.602736886582244,0.5774</v>
      </c>
      <c r="AB1965" s="5" t="str">
        <v>0.550631993561799,0.46166767540805,0.5774</v>
      </c>
      <c r="AC1965" s="5" cm="1">
        <f t="array" ref="AC1965">SIGMOID(SUM(GETVECTOR(Y1965)*GETVECTOR(_xlfn.CONCAT($S1965,",",$AH$4)))+U1965)</f>
        <v>0.53491447652074542</v>
      </c>
      <c r="AD1965" s="5" cm="1">
        <f t="array" ref="AD1965">SIGMOID(SUM(GETVECTOR(Z1965)*GETVECTOR(_xlfn.CONCAT($S1965,",",$AH$4)))+V1965)</f>
        <v>0.51732993668212301</v>
      </c>
      <c r="AE1965" s="5" cm="1">
        <f t="array" ref="AE1965">TANH(SUM(GETVECTOR(AA1965)*GETVECTOR(_xlfn.CONCAT($S1965,",",$AH$4)))+W1965)</f>
        <v>0.75532468787828932</v>
      </c>
      <c r="AF1965" s="5" cm="1">
        <f t="array" ref="AF1965">SIGMOID(SUM(GETVECTOR(AB1965)*GETVECTOR(_xlfn.CONCAT($S1965,",",$AH$4)))+X1965)</f>
        <v>0.50052570513115013</v>
      </c>
      <c r="AG1965" s="5">
        <f t="shared" si="718"/>
        <v>0.39075207295451975</v>
      </c>
      <c r="AH1965" s="40">
        <f t="shared" si="719"/>
        <v>0.18619976797008328</v>
      </c>
      <c r="AI1965" s="3">
        <f t="shared" si="720"/>
        <v>-3.4909536794012486E-3</v>
      </c>
      <c r="AJ1965" s="3">
        <f t="shared" si="721"/>
        <v>-1.5055010976043844E-3</v>
      </c>
      <c r="AK1965" s="3">
        <f t="shared" si="722"/>
        <v>0</v>
      </c>
      <c r="AL1965" s="3">
        <f t="shared" si="723"/>
        <v>-2.8394402250763178E-4</v>
      </c>
      <c r="AM1965" s="3">
        <f t="shared" si="724"/>
        <v>-3.3450013645170714E-4</v>
      </c>
      <c r="AN1965" s="3">
        <f t="shared" si="725"/>
        <v>-3.246656664520747E-4</v>
      </c>
      <c r="AO1965" s="3" t="str" cm="1">
        <f t="array" ref="AO1965">GETVECTOR(Y1965,2)</f>
        <v>0.5774</v>
      </c>
      <c r="AP1965" s="3" t="str" cm="1">
        <f t="array" ref="AP1965">GETVECTOR(Z1965,2)</f>
        <v>0.5774</v>
      </c>
      <c r="AQ1965" s="3" t="str" cm="1">
        <f t="array" ref="AQ1965">GETVECTOR(AA1965,2)</f>
        <v>0.5774</v>
      </c>
      <c r="AR1965" s="3" t="str" cm="1">
        <f t="array" ref="AR1965">GETVECTOR(AB1965,2)</f>
        <v>0.5774</v>
      </c>
      <c r="AS1965" s="3" cm="1">
        <f t="array" ref="AS1965">SUM(AK1965:AN1965*AO1965:AR1965)</f>
        <v>-5.4455161319255023E-4</v>
      </c>
      <c r="AT1965" s="51">
        <f t="shared" si="726"/>
        <v>1.2186757591725115E-5</v>
      </c>
      <c r="AU1965" s="48">
        <f t="shared" si="727"/>
        <v>3.4909536794012486E-3</v>
      </c>
      <c r="AV1965" s="56"/>
      <c r="AW1965" s="56"/>
    </row>
    <row r="1966" spans="1:49" ht="15" customHeight="1" x14ac:dyDescent="0.25">
      <c r="A1966" s="11">
        <f t="shared" si="714"/>
        <v>1963</v>
      </c>
      <c r="B1966" s="29">
        <v>33010</v>
      </c>
      <c r="C1966" s="25">
        <v>21</v>
      </c>
      <c r="D1966" s="12">
        <v>30.3</v>
      </c>
      <c r="E1966" s="25">
        <v>25.8</v>
      </c>
      <c r="F1966" s="35">
        <v>86</v>
      </c>
      <c r="G1966" s="25">
        <v>0</v>
      </c>
      <c r="H1966" s="13">
        <v>0</v>
      </c>
      <c r="I1966" s="25">
        <v>0</v>
      </c>
      <c r="J1966" s="12">
        <v>0</v>
      </c>
      <c r="K1966" s="12">
        <v>0</v>
      </c>
      <c r="L1966" s="25" t="s">
        <v>11</v>
      </c>
      <c r="M1966" s="10"/>
      <c r="N1966" s="15"/>
      <c r="O1966" s="15"/>
      <c r="P1966" s="4"/>
      <c r="Q1966" s="54"/>
      <c r="R1966" s="42">
        <f t="shared" si="715"/>
        <v>0.17525773195876287</v>
      </c>
      <c r="S1966" s="44" t="str" cm="1">
        <f t="array" ref="S1966">SETVECTOR(R1966:R1967)</f>
        <v>0.175257731958763,0.189690721649485</v>
      </c>
      <c r="T1966" s="44">
        <f t="shared" si="728"/>
        <v>0.25979381443298966</v>
      </c>
      <c r="U1966" s="5">
        <f t="shared" si="729"/>
        <v>0</v>
      </c>
      <c r="V1966" s="5">
        <f t="shared" si="730"/>
        <v>-5.1710189882805312E-2</v>
      </c>
      <c r="W1966" s="5">
        <f t="shared" si="731"/>
        <v>0.83657701442539745</v>
      </c>
      <c r="X1966" s="5">
        <f t="shared" si="732"/>
        <v>-0.11567356203171003</v>
      </c>
      <c r="Y1966" s="5" t="str" cm="1">
        <f t="array" ref="Y1966:AB1966">SETMATRIX(GETMATRIX(Y1965:AB1965)-$O$9*DELTAWEIGHT(S1965,$AH$4,AK1965:AN1965))</f>
        <v>0.5774,0.5774,0.5774</v>
      </c>
      <c r="Z1966" s="5" t="str">
        <v>0.550143230348423,0.480562757053359,0.5774</v>
      </c>
      <c r="AA1966" s="5" t="str">
        <v>0.642601399547952,0.602746919919091,0.5774</v>
      </c>
      <c r="AB1966" s="5" t="str">
        <v>0.550635216421403,0.461676104425475,0.5774</v>
      </c>
      <c r="AC1966" s="5" cm="1">
        <f t="array" ref="AC1966">SIGMOID(SUM(GETVECTOR(Y1966)*GETVECTOR(_xlfn.CONCAT($S1966,",",$AH$4)))+U1966)</f>
        <v>0.55248623872780911</v>
      </c>
      <c r="AD1966" s="5" cm="1">
        <f t="array" ref="AD1966">SIGMOID(SUM(GETVECTOR(Z1966)*GETVECTOR(_xlfn.CONCAT($S1966,",",$AH$4)))+V1966)</f>
        <v>0.53391408716146038</v>
      </c>
      <c r="AE1966" s="5" cm="1">
        <f t="array" ref="AE1966">TANH(SUM(GETVECTOR(AA1966)*GETVECTOR(_xlfn.CONCAT($S1966,",",$AH$4)))+W1966)</f>
        <v>0.78701244697951933</v>
      </c>
      <c r="AF1966" s="5" cm="1">
        <f t="array" ref="AF1966">SIGMOID(SUM(GETVECTOR(AB1966)*GETVECTOR(_xlfn.CONCAT($S1966,",",$AH$4)))+X1966)</f>
        <v>0.51709463229092389</v>
      </c>
      <c r="AG1966" s="5">
        <f t="shared" si="718"/>
        <v>0.4201970322137773</v>
      </c>
      <c r="AH1966" s="40">
        <f t="shared" si="719"/>
        <v>0.20533642111415978</v>
      </c>
      <c r="AI1966" s="3">
        <f t="shared" si="720"/>
        <v>-5.4457393318829872E-2</v>
      </c>
      <c r="AJ1966" s="3">
        <f t="shared" si="721"/>
        <v>-2.3719259490211125E-2</v>
      </c>
      <c r="AK1966" s="3">
        <f t="shared" si="722"/>
        <v>0</v>
      </c>
      <c r="AL1966" s="3">
        <f t="shared" si="723"/>
        <v>-4.645367571800979E-3</v>
      </c>
      <c r="AM1966" s="3">
        <f t="shared" si="724"/>
        <v>-4.8200806792709511E-3</v>
      </c>
      <c r="AN1966" s="3">
        <f t="shared" si="725"/>
        <v>-5.3998894710044418E-3</v>
      </c>
      <c r="AO1966" s="3" t="str" cm="1">
        <f t="array" ref="AO1966">GETVECTOR(Y1966,2)</f>
        <v>0.5774</v>
      </c>
      <c r="AP1966" s="3" t="str" cm="1">
        <f t="array" ref="AP1966">GETVECTOR(Z1966,2)</f>
        <v>0.5774</v>
      </c>
      <c r="AQ1966" s="3" t="str" cm="1">
        <f t="array" ref="AQ1966">GETVECTOR(AA1966,2)</f>
        <v>0.5774</v>
      </c>
      <c r="AR1966" s="3" t="str" cm="1">
        <f t="array" ref="AR1966">GETVECTOR(AB1966,2)</f>
        <v>0.5774</v>
      </c>
      <c r="AS1966" s="3" cm="1">
        <f t="array" ref="AS1966">SUM(AK1966:AN1966*AO1966:AR1966)</f>
        <v>-8.5832460007268969E-3</v>
      </c>
      <c r="AT1966" s="51">
        <f t="shared" si="726"/>
        <v>2.9656076870817364E-3</v>
      </c>
      <c r="AU1966" s="48">
        <f t="shared" si="727"/>
        <v>5.4457393318829872E-2</v>
      </c>
      <c r="AV1966" s="56"/>
      <c r="AW1966" s="56"/>
    </row>
    <row r="1967" spans="1:49" ht="15" customHeight="1" x14ac:dyDescent="0.25">
      <c r="A1967" s="11">
        <f t="shared" si="714"/>
        <v>1964</v>
      </c>
      <c r="B1967" s="29">
        <v>33011</v>
      </c>
      <c r="C1967" s="25">
        <v>23</v>
      </c>
      <c r="D1967" s="12">
        <v>31.8</v>
      </c>
      <c r="E1967" s="25">
        <v>25.6</v>
      </c>
      <c r="F1967" s="35">
        <v>86</v>
      </c>
      <c r="G1967" s="25">
        <v>0</v>
      </c>
      <c r="H1967" s="13">
        <v>0</v>
      </c>
      <c r="I1967" s="25">
        <v>0</v>
      </c>
      <c r="J1967" s="12">
        <v>0</v>
      </c>
      <c r="K1967" s="12">
        <v>3</v>
      </c>
      <c r="L1967" s="25" t="s">
        <v>11</v>
      </c>
      <c r="M1967" s="10"/>
      <c r="N1967" s="15"/>
      <c r="O1967" s="15"/>
      <c r="P1967" s="4"/>
      <c r="Q1967" s="54"/>
      <c r="R1967" s="42">
        <f t="shared" si="715"/>
        <v>0.18969072164948453</v>
      </c>
      <c r="S1967" s="44" t="str" cm="1">
        <f t="array" ref="S1967">SETVECTOR(R1967:R1968)</f>
        <v>0.189690721649485,0.25979381443299</v>
      </c>
      <c r="T1967" s="44">
        <f t="shared" si="728"/>
        <v>0.29587628865979382</v>
      </c>
      <c r="U1967" s="5">
        <f t="shared" si="729"/>
        <v>0</v>
      </c>
      <c r="V1967" s="5">
        <f t="shared" si="730"/>
        <v>-5.1245653125625214E-2</v>
      </c>
      <c r="W1967" s="5">
        <f t="shared" si="731"/>
        <v>0.83705902249332453</v>
      </c>
      <c r="X1967" s="5">
        <f t="shared" si="732"/>
        <v>-0.11513357308460959</v>
      </c>
      <c r="Y1967" s="5" t="str" cm="1">
        <f t="array" ref="Y1967:AB1967">SETMATRIX(GETMATRIX(Y1966:AB1966)-$O$9*DELTAWEIGHT(S1966,$AH$4,AK1966:AN1966))</f>
        <v>0.5774,0.5774,0.5774</v>
      </c>
      <c r="Z1967" s="5" t="str">
        <v>0.550224068973979,0.48065025297749,0.5774</v>
      </c>
      <c r="AA1967" s="5" t="str">
        <v>0.64269658647908,0.602849945773959,0.5774</v>
      </c>
      <c r="AB1967" s="5" t="str">
        <v>0.550728184992769,0.46177672923213,0.5774</v>
      </c>
      <c r="AC1967" s="5" cm="1">
        <f t="array" ref="AC1967">SIGMOID(SUM(GETVECTOR(Y1967)*GETVECTOR(_xlfn.CONCAT($S1967,",",$AH$4)))+U1967)</f>
        <v>0.56452133479732203</v>
      </c>
      <c r="AD1967" s="5" cm="1">
        <f t="array" ref="AD1967">SIGMOID(SUM(GETVECTOR(Z1967)*GETVECTOR(_xlfn.CONCAT($S1967,",",$AH$4)))+V1967)</f>
        <v>0.54438206028184122</v>
      </c>
      <c r="AE1967" s="5" cm="1">
        <f t="array" ref="AE1967">TANH(SUM(GETVECTOR(AA1967)*GETVECTOR(_xlfn.CONCAT($S1967,",",$AH$4)))+W1967)</f>
        <v>0.80602925387030833</v>
      </c>
      <c r="AF1967" s="5" cm="1">
        <f t="array" ref="AF1967">SIGMOID(SUM(GETVECTOR(AB1967)*GETVECTOR(_xlfn.CONCAT($S1967,",",$AH$4)))+X1967)</f>
        <v>0.52729812633345363</v>
      </c>
      <c r="AG1967" s="5">
        <f t="shared" si="718"/>
        <v>0.4387878658693537</v>
      </c>
      <c r="AH1967" s="40">
        <f t="shared" si="719"/>
        <v>0.21758387847203586</v>
      </c>
      <c r="AI1967" s="3">
        <f t="shared" si="720"/>
        <v>-7.8292410187757955E-2</v>
      </c>
      <c r="AJ1967" s="3">
        <f t="shared" si="721"/>
        <v>-3.425406377208879E-2</v>
      </c>
      <c r="AK1967" s="3">
        <f t="shared" si="722"/>
        <v>0</v>
      </c>
      <c r="AL1967" s="3">
        <f t="shared" si="723"/>
        <v>-6.8480595299454123E-3</v>
      </c>
      <c r="AM1967" s="3">
        <f t="shared" si="724"/>
        <v>-6.5324624786124476E-3</v>
      </c>
      <c r="AN1967" s="3">
        <f t="shared" si="725"/>
        <v>-8.0525550110134726E-3</v>
      </c>
      <c r="AO1967" s="3" t="str" cm="1">
        <f t="array" ref="AO1967">GETVECTOR(Y1967,2)</f>
        <v>0.5774</v>
      </c>
      <c r="AP1967" s="3" t="str" cm="1">
        <f t="array" ref="AP1967">GETVECTOR(Z1967,2)</f>
        <v>0.5774</v>
      </c>
      <c r="AQ1967" s="3" t="str" cm="1">
        <f t="array" ref="AQ1967">GETVECTOR(AA1967,2)</f>
        <v>0.5774</v>
      </c>
      <c r="AR1967" s="3" t="str" cm="1">
        <f t="array" ref="AR1967">GETVECTOR(AB1967,2)</f>
        <v>0.5774</v>
      </c>
      <c r="AS1967" s="3" cm="1">
        <f t="array" ref="AS1967">SUM(AK1967:AN1967*AO1967:AR1967)</f>
        <v>-1.2375458671100488E-2</v>
      </c>
      <c r="AT1967" s="51">
        <f t="shared" si="726"/>
        <v>6.129701493008146E-3</v>
      </c>
      <c r="AU1967" s="48">
        <f t="shared" si="727"/>
        <v>7.8292410187757955E-2</v>
      </c>
      <c r="AV1967" s="56"/>
      <c r="AW1967" s="56"/>
    </row>
    <row r="1968" spans="1:49" ht="15" customHeight="1" x14ac:dyDescent="0.25">
      <c r="A1968" s="11">
        <f t="shared" si="714"/>
        <v>1965</v>
      </c>
      <c r="B1968" s="29">
        <v>33012</v>
      </c>
      <c r="C1968" s="25">
        <v>23</v>
      </c>
      <c r="D1968" s="12">
        <v>33.200000000000003</v>
      </c>
      <c r="E1968" s="25">
        <v>24.4</v>
      </c>
      <c r="F1968" s="35">
        <v>89</v>
      </c>
      <c r="G1968" s="25">
        <v>1</v>
      </c>
      <c r="H1968" s="13">
        <v>0</v>
      </c>
      <c r="I1968" s="25">
        <v>0</v>
      </c>
      <c r="J1968" s="12">
        <v>0</v>
      </c>
      <c r="K1968" s="12">
        <v>5</v>
      </c>
      <c r="L1968" s="25" t="s">
        <v>11</v>
      </c>
      <c r="M1968" s="10"/>
      <c r="N1968" s="15"/>
      <c r="O1968" s="15"/>
      <c r="P1968" s="4"/>
      <c r="Q1968" s="54"/>
      <c r="R1968" s="42">
        <f t="shared" si="715"/>
        <v>0.25979381443298966</v>
      </c>
      <c r="S1968" s="44" t="str" cm="1">
        <f t="array" ref="S1968">SETVECTOR(R1968:R1969)</f>
        <v>0.25979381443299,0.295876288659794</v>
      </c>
      <c r="T1968" s="44">
        <f t="shared" si="728"/>
        <v>0.25773195876288657</v>
      </c>
      <c r="U1968" s="5">
        <f t="shared" si="729"/>
        <v>0</v>
      </c>
      <c r="V1968" s="5">
        <f t="shared" si="730"/>
        <v>-5.0560847172630673E-2</v>
      </c>
      <c r="W1968" s="5">
        <f t="shared" si="731"/>
        <v>0.83771226874118576</v>
      </c>
      <c r="X1968" s="5">
        <f t="shared" si="732"/>
        <v>-0.11432831758350824</v>
      </c>
      <c r="Y1968" s="5" t="str" cm="1">
        <f t="array" ref="Y1968:AB1968">SETMATRIX(GETMATRIX(Y1967:AB1967)-$O$9*DELTAWEIGHT(S1967,$AH$4,AK1967:AN1967))</f>
        <v>0.5774,0.5774,0.5774</v>
      </c>
      <c r="Z1968" s="5" t="str">
        <v>0.5503511767459,0.480824335360772,0.5774</v>
      </c>
      <c r="AA1968" s="5" t="str">
        <v>0.642833642413926,0.603037652815162,0.5774</v>
      </c>
      <c r="AB1968" s="5" t="str">
        <v>0.550876130016197,0.461979349590303,0.5774</v>
      </c>
      <c r="AC1968" s="5" cm="1">
        <f t="array" ref="AC1968">SIGMOID(SUM(GETVECTOR(Y1968)*GETVECTOR(_xlfn.CONCAT($S1968,",",$AH$4)))+U1968)</f>
        <v>0.57952990753731792</v>
      </c>
      <c r="AD1968" s="5" cm="1">
        <f t="array" ref="AD1968">SIGMOID(SUM(GETVECTOR(Z1968)*GETVECTOR(_xlfn.CONCAT($S1968,",",$AH$4)))+V1968)</f>
        <v>0.55840257628363399</v>
      </c>
      <c r="AE1968" s="5" cm="1">
        <f t="array" ref="AE1968">TANH(SUM(GETVECTOR(AA1968)*GETVECTOR(_xlfn.CONCAT($S1968,",",$AH$4)))+W1968)</f>
        <v>0.82843947726362011</v>
      </c>
      <c r="AF1968" s="5" cm="1">
        <f t="array" ref="AF1968">SIGMOID(SUM(GETVECTOR(AB1968)*GETVECTOR(_xlfn.CONCAT($S1968,",",$AH$4)))+X1968)</f>
        <v>0.54127451911252911</v>
      </c>
      <c r="AG1968" s="5">
        <f t="shared" si="718"/>
        <v>0.46260273839907251</v>
      </c>
      <c r="AH1968" s="40">
        <f t="shared" si="719"/>
        <v>0.23394054581691304</v>
      </c>
      <c r="AI1968" s="3">
        <f t="shared" si="720"/>
        <v>-2.3791412945973534E-2</v>
      </c>
      <c r="AJ1968" s="3">
        <f t="shared" si="721"/>
        <v>-1.0472139690993327E-2</v>
      </c>
      <c r="AK1968" s="3">
        <f t="shared" si="722"/>
        <v>0</v>
      </c>
      <c r="AL1968" s="3">
        <f t="shared" si="723"/>
        <v>-2.1392924432424485E-3</v>
      </c>
      <c r="AM1968" s="3">
        <f t="shared" si="724"/>
        <v>-1.8343440288954268E-3</v>
      </c>
      <c r="AN1968" s="3">
        <f t="shared" si="725"/>
        <v>-2.5531633319006725E-3</v>
      </c>
      <c r="AO1968" s="3" t="str" cm="1">
        <f t="array" ref="AO1968">GETVECTOR(Y1968,2)</f>
        <v>0.5774</v>
      </c>
      <c r="AP1968" s="3" t="str" cm="1">
        <f t="array" ref="AP1968">GETVECTOR(Z1968,2)</f>
        <v>0.5774</v>
      </c>
      <c r="AQ1968" s="3" t="str" cm="1">
        <f t="array" ref="AQ1968">GETVECTOR(AA1968,2)</f>
        <v>0.5774</v>
      </c>
      <c r="AR1968" s="3" t="str" cm="1">
        <f t="array" ref="AR1968">GETVECTOR(AB1968,2)</f>
        <v>0.5774</v>
      </c>
      <c r="AS1968" s="3" cm="1">
        <f t="array" ref="AS1968">SUM(AK1968:AN1968*AO1968:AR1968)</f>
        <v>-3.7685742068518571E-3</v>
      </c>
      <c r="AT1968" s="51">
        <f t="shared" si="726"/>
        <v>5.6603132996583703E-4</v>
      </c>
      <c r="AU1968" s="48">
        <f t="shared" si="727"/>
        <v>2.3791412945973534E-2</v>
      </c>
      <c r="AV1968" s="56"/>
      <c r="AW1968" s="56"/>
    </row>
    <row r="1969" spans="1:49" ht="15" customHeight="1" x14ac:dyDescent="0.25">
      <c r="A1969" s="11">
        <f t="shared" si="714"/>
        <v>1966</v>
      </c>
      <c r="B1969" s="29">
        <v>33013</v>
      </c>
      <c r="C1969" s="25">
        <v>17</v>
      </c>
      <c r="D1969" s="12">
        <v>31.2</v>
      </c>
      <c r="E1969" s="25">
        <v>26</v>
      </c>
      <c r="F1969" s="35">
        <v>82</v>
      </c>
      <c r="G1969" s="25">
        <v>4</v>
      </c>
      <c r="H1969" s="13">
        <v>0</v>
      </c>
      <c r="I1969" s="25">
        <v>0</v>
      </c>
      <c r="J1969" s="12">
        <v>0</v>
      </c>
      <c r="K1969" s="12">
        <v>5</v>
      </c>
      <c r="L1969" s="25" t="s">
        <v>11</v>
      </c>
      <c r="M1969" s="10"/>
      <c r="N1969" s="15"/>
      <c r="O1969" s="15"/>
      <c r="P1969" s="4"/>
      <c r="Q1969" s="54"/>
      <c r="R1969" s="42">
        <f t="shared" si="715"/>
        <v>0.29587628865979382</v>
      </c>
      <c r="S1969" s="44" t="str" cm="1">
        <f t="array" ref="S1969">SETVECTOR(R1969:R1970)</f>
        <v>0.295876288659794,0.257731958762887</v>
      </c>
      <c r="T1969" s="44">
        <f t="shared" si="728"/>
        <v>1.0309278350515464E-2</v>
      </c>
      <c r="U1969" s="5">
        <f t="shared" si="729"/>
        <v>0</v>
      </c>
      <c r="V1969" s="5">
        <f t="shared" si="730"/>
        <v>-5.034691792830643E-2</v>
      </c>
      <c r="W1969" s="5">
        <f t="shared" si="731"/>
        <v>0.83789570314407535</v>
      </c>
      <c r="X1969" s="5">
        <f t="shared" si="732"/>
        <v>-0.11407300125031818</v>
      </c>
      <c r="Y1969" s="5" t="str" cm="1">
        <f t="array" ref="Y1969:AB1969">SETMATRIX(GETMATRIX(Y1968:AB1968)-$O$9*DELTAWEIGHT(S1968,$AH$4,AK1968:AN1968))</f>
        <v>0.5774,0.5774,0.5774</v>
      </c>
      <c r="Z1969" s="5" t="str">
        <v>0.550399741955757,0.480879645738665,0.5774</v>
      </c>
      <c r="AA1969" s="5" t="str">
        <v>0.642880485673945,0.603091002083517,0.5774</v>
      </c>
      <c r="AB1969" s="5" t="str">
        <v>0.55093354110358,0.462044734439822,0.5774</v>
      </c>
      <c r="AC1969" s="5" cm="1">
        <f t="array" ref="AC1969">SIGMOID(SUM(GETVECTOR(Y1969)*GETVECTOR(_xlfn.CONCAT($S1969,",",$AH$4)))+U1969)</f>
        <v>0.57923978125367126</v>
      </c>
      <c r="AD1969" s="5" cm="1">
        <f t="array" ref="AD1969">SIGMOID(SUM(GETVECTOR(Z1969)*GETVECTOR(_xlfn.CONCAT($S1969,",",$AH$4)))+V1969)</f>
        <v>0.5588364948899831</v>
      </c>
      <c r="AE1969" s="5" cm="1">
        <f t="array" ref="AE1969">TANH(SUM(GETVECTOR(AA1969)*GETVECTOR(_xlfn.CONCAT($S1969,",",$AH$4)))+W1969)</f>
        <v>0.82856604105637988</v>
      </c>
      <c r="AF1969" s="5" cm="1">
        <f t="array" ref="AF1969">SIGMOID(SUM(GETVECTOR(AB1969)*GETVECTOR(_xlfn.CONCAT($S1969,",",$AH$4)))+X1969)</f>
        <v>0.54190617704716959</v>
      </c>
      <c r="AG1969" s="5">
        <f t="shared" si="718"/>
        <v>0.46303294216881719</v>
      </c>
      <c r="AH1969" s="40">
        <f t="shared" si="719"/>
        <v>0.23440309658902098</v>
      </c>
      <c r="AI1969" s="3">
        <f t="shared" si="720"/>
        <v>0.22409381823850552</v>
      </c>
      <c r="AJ1969" s="3">
        <f t="shared" si="721"/>
        <v>9.871656157383879E-2</v>
      </c>
      <c r="AK1969" s="3">
        <f t="shared" si="722"/>
        <v>0</v>
      </c>
      <c r="AL1969" s="3">
        <f t="shared" si="723"/>
        <v>2.0165151454663875E-2</v>
      </c>
      <c r="AM1969" s="3">
        <f t="shared" si="724"/>
        <v>1.729347556002267E-2</v>
      </c>
      <c r="AN1969" s="3">
        <f t="shared" si="725"/>
        <v>2.4062882852874275E-2</v>
      </c>
      <c r="AO1969" s="3" t="str" cm="1">
        <f t="array" ref="AO1969">GETVECTOR(Y1969,2)</f>
        <v>0.5774</v>
      </c>
      <c r="AP1969" s="3" t="str" cm="1">
        <f t="array" ref="AP1969">GETVECTOR(Z1969,2)</f>
        <v>0.5774</v>
      </c>
      <c r="AQ1969" s="3" t="str" cm="1">
        <f t="array" ref="AQ1969">GETVECTOR(AA1969,2)</f>
        <v>0.5774</v>
      </c>
      <c r="AR1969" s="3" t="str" cm="1">
        <f t="array" ref="AR1969">GETVECTOR(AB1969,2)</f>
        <v>0.5774</v>
      </c>
      <c r="AS1969" s="3" cm="1">
        <f t="array" ref="AS1969">SUM(AK1969:AN1969*AO1969:AR1969)</f>
        <v>3.5522519797529621E-2</v>
      </c>
      <c r="AT1969" s="51">
        <f t="shared" si="726"/>
        <v>5.0218039372712353E-2</v>
      </c>
      <c r="AU1969" s="48">
        <f t="shared" si="727"/>
        <v>0.22409381823850552</v>
      </c>
      <c r="AV1969" s="56"/>
      <c r="AW1969" s="56"/>
    </row>
    <row r="1970" spans="1:49" ht="15" customHeight="1" x14ac:dyDescent="0.25">
      <c r="A1970" s="11">
        <f t="shared" si="714"/>
        <v>1967</v>
      </c>
      <c r="B1970" s="29">
        <v>33014</v>
      </c>
      <c r="C1970" s="25">
        <v>22</v>
      </c>
      <c r="D1970" s="12">
        <v>32</v>
      </c>
      <c r="E1970" s="25">
        <v>26.5</v>
      </c>
      <c r="F1970" s="35">
        <v>86</v>
      </c>
      <c r="G1970" s="25">
        <v>0</v>
      </c>
      <c r="H1970" s="13">
        <v>0</v>
      </c>
      <c r="I1970" s="25">
        <v>0</v>
      </c>
      <c r="J1970" s="12">
        <v>0</v>
      </c>
      <c r="K1970" s="12">
        <v>5</v>
      </c>
      <c r="L1970" s="25" t="s">
        <v>11</v>
      </c>
      <c r="M1970" s="10"/>
      <c r="N1970" s="15"/>
      <c r="O1970" s="15"/>
      <c r="P1970" s="4"/>
      <c r="Q1970" s="54"/>
      <c r="R1970" s="42">
        <f t="shared" si="715"/>
        <v>0.25773195876288657</v>
      </c>
      <c r="S1970" s="44" t="str" cm="1">
        <f t="array" ref="S1970">SETVECTOR(R1970:R1971)</f>
        <v>0.257731958762887,0.0103092783505155</v>
      </c>
      <c r="T1970" s="44">
        <f t="shared" si="728"/>
        <v>0.16185567010309276</v>
      </c>
      <c r="U1970" s="5">
        <f t="shared" si="729"/>
        <v>0</v>
      </c>
      <c r="V1970" s="5">
        <f t="shared" si="730"/>
        <v>-5.2363433073772815E-2</v>
      </c>
      <c r="W1970" s="5">
        <f t="shared" si="731"/>
        <v>0.83616635558807306</v>
      </c>
      <c r="X1970" s="5">
        <f t="shared" si="732"/>
        <v>-0.1164792895356056</v>
      </c>
      <c r="Y1970" s="5" t="str" cm="1">
        <f t="array" ref="Y1970:AB1970">SETMATRIX(GETMATRIX(Y1969:AB1969)-$O$9*DELTAWEIGHT(S1969,$AH$4,AK1969:AN1969))</f>
        <v>0.5774,0.5774,0.5774</v>
      </c>
      <c r="Z1970" s="5" t="str">
        <v>0.549796338205137,0.480354032715477,0.5774</v>
      </c>
      <c r="AA1970" s="5" t="str">
        <v>0.642298442364195,0.602583995716139,0.5774</v>
      </c>
      <c r="AB1970" s="5" t="str">
        <v>0.550220326622143,0.461423467469929,0.5774</v>
      </c>
      <c r="AC1970" s="5" cm="1">
        <f t="array" ref="AC1970">SIGMOID(SUM(GETVECTOR(Y1970)*GETVECTOR(_xlfn.CONCAT($S1970,",",$AH$4)))+U1970)</f>
        <v>0.53861470571488013</v>
      </c>
      <c r="AD1970" s="5" cm="1">
        <f t="array" ref="AD1970">SIGMOID(SUM(GETVECTOR(Z1970)*GETVECTOR(_xlfn.CONCAT($S1970,",",$AH$4)))+V1970)</f>
        <v>0.5235547411025997</v>
      </c>
      <c r="AE1970" s="5" cm="1">
        <f t="array" ref="AE1970">TANH(SUM(GETVECTOR(AA1970)*GETVECTOR(_xlfn.CONCAT($S1970,",",$AH$4)))+W1970)</f>
        <v>0.76490009124020308</v>
      </c>
      <c r="AF1970" s="5" cm="1">
        <f t="array" ref="AF1970">SIGMOID(SUM(GETVECTOR(AB1970)*GETVECTOR(_xlfn.CONCAT($S1970,",",$AH$4)))+X1970)</f>
        <v>0.50752118663237078</v>
      </c>
      <c r="AG1970" s="5">
        <f t="shared" si="718"/>
        <v>0.40046706923861941</v>
      </c>
      <c r="AH1970" s="40">
        <f t="shared" si="719"/>
        <v>0.19303493924538642</v>
      </c>
      <c r="AI1970" s="3">
        <f t="shared" si="720"/>
        <v>3.1179269142293659E-2</v>
      </c>
      <c r="AJ1970" s="3">
        <f t="shared" si="721"/>
        <v>1.353494039332416E-2</v>
      </c>
      <c r="AK1970" s="3">
        <f t="shared" si="722"/>
        <v>0</v>
      </c>
      <c r="AL1970" s="3">
        <f t="shared" si="723"/>
        <v>2.5824752418094677E-3</v>
      </c>
      <c r="AM1970" s="3">
        <f t="shared" si="724"/>
        <v>2.9402958463080721E-3</v>
      </c>
      <c r="AN1970" s="3">
        <f t="shared" si="725"/>
        <v>2.96407648412773E-3</v>
      </c>
      <c r="AO1970" s="3" t="str" cm="1">
        <f t="array" ref="AO1970">GETVECTOR(Y1970,2)</f>
        <v>0.5774</v>
      </c>
      <c r="AP1970" s="3" t="str" cm="1">
        <f t="array" ref="AP1970">GETVECTOR(Z1970,2)</f>
        <v>0.5774</v>
      </c>
      <c r="AQ1970" s="3" t="str" cm="1">
        <f t="array" ref="AQ1970">GETVECTOR(AA1970,2)</f>
        <v>0.5774</v>
      </c>
      <c r="AR1970" s="3" t="str" cm="1">
        <f t="array" ref="AR1970">GETVECTOR(AB1970,2)</f>
        <v>0.5774</v>
      </c>
      <c r="AS1970" s="3" cm="1">
        <f t="array" ref="AS1970">SUM(AK1970:AN1970*AO1970:AR1970)</f>
        <v>4.9003057882144188E-3</v>
      </c>
      <c r="AT1970" s="51">
        <f t="shared" si="726"/>
        <v>9.7214682424758556E-4</v>
      </c>
      <c r="AU1970" s="48">
        <f t="shared" si="727"/>
        <v>3.1179269142293659E-2</v>
      </c>
      <c r="AV1970" s="56"/>
      <c r="AW1970" s="56"/>
    </row>
    <row r="1971" spans="1:49" ht="15" customHeight="1" x14ac:dyDescent="0.25">
      <c r="A1971" s="11">
        <f t="shared" si="714"/>
        <v>1968</v>
      </c>
      <c r="B1971" s="29">
        <v>33015</v>
      </c>
      <c r="C1971" s="25">
        <v>20</v>
      </c>
      <c r="D1971" s="12">
        <v>32.299999999999997</v>
      </c>
      <c r="E1971" s="25">
        <v>25.8</v>
      </c>
      <c r="F1971" s="35">
        <v>85</v>
      </c>
      <c r="G1971" s="25">
        <v>0</v>
      </c>
      <c r="H1971" s="13">
        <v>0</v>
      </c>
      <c r="I1971" s="25">
        <v>0</v>
      </c>
      <c r="J1971" s="12">
        <v>0</v>
      </c>
      <c r="K1971" s="12">
        <v>5</v>
      </c>
      <c r="L1971" s="25" t="s">
        <v>11</v>
      </c>
      <c r="M1971" s="10"/>
      <c r="N1971" s="15"/>
      <c r="O1971" s="15"/>
      <c r="P1971" s="4"/>
      <c r="Q1971" s="54"/>
      <c r="R1971" s="42">
        <f t="shared" si="715"/>
        <v>1.0309278350515464E-2</v>
      </c>
      <c r="S1971" s="44" t="str" cm="1">
        <f t="array" ref="S1971">SETVECTOR(R1971:R1972)</f>
        <v>0.0103092783505155,0.161855670103093</v>
      </c>
      <c r="T1971" s="44">
        <f t="shared" si="728"/>
        <v>0.19587628865979381</v>
      </c>
      <c r="U1971" s="5">
        <f t="shared" si="729"/>
        <v>0</v>
      </c>
      <c r="V1971" s="5">
        <f t="shared" si="730"/>
        <v>-5.262168059795376E-2</v>
      </c>
      <c r="W1971" s="5">
        <f t="shared" si="731"/>
        <v>0.8358723260034423</v>
      </c>
      <c r="X1971" s="5">
        <f t="shared" si="732"/>
        <v>-0.11677569718401837</v>
      </c>
      <c r="Y1971" s="5" t="str" cm="1">
        <f t="array" ref="Y1971:AB1971">SETMATRIX(GETMATRIX(Y1970:AB1970)-$O$9*DELTAWEIGHT(S1970,$AH$4,AK1970:AN1970))</f>
        <v>0.5774,0.5774,0.5774</v>
      </c>
      <c r="Z1971" s="5" t="str">
        <v>0.549734626729943,0.480351564256469,0.5774</v>
      </c>
      <c r="AA1971" s="5" t="str">
        <v>0.642218350941824,0.602580792059244,0.5774</v>
      </c>
      <c r="AB1971" s="5" t="str">
        <v>0.550150280294675,0.46142066561683,0.5774</v>
      </c>
      <c r="AC1971" s="5" cm="1">
        <f t="array" ref="AC1971">SIGMOID(SUM(GETVECTOR(Y1971)*GETVECTOR(_xlfn.CONCAT($S1971,",",$AH$4)))+U1971)</f>
        <v>0.52483156496816241</v>
      </c>
      <c r="AD1971" s="5" cm="1">
        <f t="array" ref="AD1971">SIGMOID(SUM(GETVECTOR(Z1971)*GETVECTOR(_xlfn.CONCAT($S1971,",",$AH$4)))+V1971)</f>
        <v>0.50769771949494458</v>
      </c>
      <c r="AE1971" s="5" cm="1">
        <f t="array" ref="AE1971">TANH(SUM(GETVECTOR(AA1971)*GETVECTOR(_xlfn.CONCAT($S1971,",",$AH$4)))+W1971)</f>
        <v>0.73523339508823893</v>
      </c>
      <c r="AF1971" s="5" cm="1">
        <f t="array" ref="AF1971">SIGMOID(SUM(GETVECTOR(AB1971)*GETVECTOR(_xlfn.CONCAT($S1971,",",$AH$4)))+X1971)</f>
        <v>0.49089588288163977</v>
      </c>
      <c r="AG1971" s="5">
        <f t="shared" si="718"/>
        <v>0.37327631798282451</v>
      </c>
      <c r="AH1971" s="40">
        <f t="shared" si="719"/>
        <v>0.17517823035320146</v>
      </c>
      <c r="AI1971" s="3">
        <f t="shared" si="720"/>
        <v>-2.0698058306592354E-2</v>
      </c>
      <c r="AJ1971" s="3">
        <f t="shared" si="721"/>
        <v>-8.8666922825436523E-3</v>
      </c>
      <c r="AK1971" s="3">
        <f t="shared" si="722"/>
        <v>0</v>
      </c>
      <c r="AL1971" s="3">
        <f t="shared" si="723"/>
        <v>-1.629385779695808E-3</v>
      </c>
      <c r="AM1971" s="3">
        <f t="shared" si="724"/>
        <v>-2.0681781852439122E-3</v>
      </c>
      <c r="AN1971" s="3">
        <f t="shared" si="725"/>
        <v>-1.8459347689541901E-3</v>
      </c>
      <c r="AO1971" s="3" t="str" cm="1">
        <f t="array" ref="AO1971">GETVECTOR(Y1971,2)</f>
        <v>0.5774</v>
      </c>
      <c r="AP1971" s="3" t="str" cm="1">
        <f t="array" ref="AP1971">GETVECTOR(Z1971,2)</f>
        <v>0.5774</v>
      </c>
      <c r="AQ1971" s="3" t="str" cm="1">
        <f t="array" ref="AQ1971">GETVECTOR(AA1971,2)</f>
        <v>0.5774</v>
      </c>
      <c r="AR1971" s="3" t="str" cm="1">
        <f t="array" ref="AR1971">GETVECTOR(AB1971,2)</f>
        <v>0.5774</v>
      </c>
      <c r="AS1971" s="3" cm="1">
        <f t="array" ref="AS1971">SUM(AK1971:AN1971*AO1971:AR1971)</f>
        <v>-3.2008161689503442E-3</v>
      </c>
      <c r="AT1971" s="51">
        <f t="shared" si="726"/>
        <v>4.2840961766309676E-4</v>
      </c>
      <c r="AU1971" s="48">
        <f t="shared" si="727"/>
        <v>2.0698058306592354E-2</v>
      </c>
      <c r="AV1971" s="56"/>
      <c r="AW1971" s="56"/>
    </row>
    <row r="1972" spans="1:49" ht="15" customHeight="1" x14ac:dyDescent="0.25">
      <c r="A1972" s="11">
        <f t="shared" si="714"/>
        <v>1969</v>
      </c>
      <c r="B1972" s="29">
        <v>33016</v>
      </c>
      <c r="C1972" s="25">
        <v>21</v>
      </c>
      <c r="D1972" s="12">
        <v>32.799999999999997</v>
      </c>
      <c r="E1972" s="25">
        <v>25.3</v>
      </c>
      <c r="F1972" s="35">
        <v>82</v>
      </c>
      <c r="G1972" s="25">
        <v>0</v>
      </c>
      <c r="H1972" s="13">
        <v>0</v>
      </c>
      <c r="I1972" s="25">
        <v>0</v>
      </c>
      <c r="J1972" s="12">
        <v>0</v>
      </c>
      <c r="K1972" s="12">
        <v>5</v>
      </c>
      <c r="L1972" s="25" t="s">
        <v>11</v>
      </c>
      <c r="M1972" s="10"/>
      <c r="N1972" s="15"/>
      <c r="O1972" s="15"/>
      <c r="P1972" s="4"/>
      <c r="Q1972" s="54"/>
      <c r="R1972" s="42">
        <f t="shared" si="715"/>
        <v>0.16185567010309276</v>
      </c>
      <c r="S1972" s="44" t="str" cm="1">
        <f t="array" ref="S1972">SETVECTOR(R1972:R1973)</f>
        <v>0.161855670103093,0.195876288659794</v>
      </c>
      <c r="T1972" s="44">
        <f t="shared" si="728"/>
        <v>4.1237113402061855E-2</v>
      </c>
      <c r="U1972" s="5">
        <f t="shared" si="729"/>
        <v>0</v>
      </c>
      <c r="V1972" s="5">
        <f t="shared" si="730"/>
        <v>-5.2458742019984177E-2</v>
      </c>
      <c r="W1972" s="5">
        <f t="shared" si="731"/>
        <v>0.83607914382196669</v>
      </c>
      <c r="X1972" s="5">
        <f t="shared" si="732"/>
        <v>-0.11659110370712295</v>
      </c>
      <c r="Y1972" s="5" t="str" cm="1">
        <f t="array" ref="Y1972:AB1972">SETMATRIX(GETMATRIX(Y1971:AB1971)-$O$9*DELTAWEIGHT(S1971,$AH$4,AK1971:AN1971))</f>
        <v>0.5774,0.5774,0.5774</v>
      </c>
      <c r="Z1972" s="5" t="str">
        <v>0.54973650365261,0.480381031942339,0.5774</v>
      </c>
      <c r="AA1972" s="5" t="str">
        <v>0.642221084193089,0.602623704104101,0.5774</v>
      </c>
      <c r="AB1972" s="5" t="str">
        <v>0.550152382008242,0.461453662519835,0.5774</v>
      </c>
      <c r="AC1972" s="5" cm="1">
        <f t="array" ref="AC1972">SIGMOID(SUM(GETVECTOR(Y1972)*GETVECTOR(_xlfn.CONCAT($S1972,",",$AH$4)))+U1972)</f>
        <v>0.55145579256323818</v>
      </c>
      <c r="AD1972" s="5" cm="1">
        <f t="array" ref="AD1972">SIGMOID(SUM(GETVECTOR(Z1972)*GETVECTOR(_xlfn.CONCAT($S1972,",",$AH$4)))+V1972)</f>
        <v>0.53260727656879059</v>
      </c>
      <c r="AE1972" s="5" cm="1">
        <f t="array" ref="AE1972">TANH(SUM(GETVECTOR(AA1972)*GETVECTOR(_xlfn.CONCAT($S1972,",",$AH$4)))+W1972)</f>
        <v>0.78492251480711961</v>
      </c>
      <c r="AF1972" s="5" cm="1">
        <f t="array" ref="AF1972">SIGMOID(SUM(GETVECTOR(AB1972)*GETVECTOR(_xlfn.CONCAT($S1972,",",$AH$4)))+X1972)</f>
        <v>0.51570533420789277</v>
      </c>
      <c r="AG1972" s="5">
        <f t="shared" si="718"/>
        <v>0.4180554429289462</v>
      </c>
      <c r="AH1972" s="40">
        <f t="shared" si="719"/>
        <v>0.20385366895088897</v>
      </c>
      <c r="AI1972" s="3">
        <f t="shared" si="720"/>
        <v>0.16261655554882712</v>
      </c>
      <c r="AJ1972" s="3">
        <f t="shared" si="721"/>
        <v>7.0758336331921315E-2</v>
      </c>
      <c r="AK1972" s="3">
        <f t="shared" si="722"/>
        <v>0</v>
      </c>
      <c r="AL1972" s="3">
        <f t="shared" si="723"/>
        <v>1.3825900981630343E-2</v>
      </c>
      <c r="AM1972" s="3">
        <f t="shared" si="724"/>
        <v>1.4467684396233865E-2</v>
      </c>
      <c r="AN1972" s="3">
        <f t="shared" si="725"/>
        <v>1.605435920225105E-2</v>
      </c>
      <c r="AO1972" s="3" t="str" cm="1">
        <f t="array" ref="AO1972">GETVECTOR(Y1972,2)</f>
        <v>0.5774</v>
      </c>
      <c r="AP1972" s="3" t="str" cm="1">
        <f t="array" ref="AP1972">GETVECTOR(Z1972,2)</f>
        <v>0.5774</v>
      </c>
      <c r="AQ1972" s="3" t="str" cm="1">
        <f t="array" ref="AQ1972">GETVECTOR(AA1972,2)</f>
        <v>0.5774</v>
      </c>
      <c r="AR1972" s="3" t="str" cm="1">
        <f t="array" ref="AR1972">GETVECTOR(AB1972,2)</f>
        <v>0.5774</v>
      </c>
      <c r="AS1972" s="3" cm="1">
        <f t="array" ref="AS1972">SUM(AK1972:AN1972*AO1972:AR1972)</f>
        <v>2.5606503200558552E-2</v>
      </c>
      <c r="AT1972" s="51">
        <f t="shared" si="726"/>
        <v>2.6444144138564777E-2</v>
      </c>
      <c r="AU1972" s="48">
        <f t="shared" si="727"/>
        <v>0.16261655554882712</v>
      </c>
      <c r="AV1972" s="56"/>
      <c r="AW1972" s="56"/>
    </row>
    <row r="1973" spans="1:49" ht="15" customHeight="1" x14ac:dyDescent="0.25">
      <c r="A1973" s="11">
        <f t="shared" si="714"/>
        <v>1970</v>
      </c>
      <c r="B1973" s="29">
        <v>33017</v>
      </c>
      <c r="C1973" s="25">
        <v>21</v>
      </c>
      <c r="D1973" s="12">
        <v>33</v>
      </c>
      <c r="E1973" s="25">
        <v>24.9</v>
      </c>
      <c r="F1973" s="35">
        <v>87</v>
      </c>
      <c r="G1973" s="25">
        <v>0</v>
      </c>
      <c r="H1973" s="13">
        <v>0</v>
      </c>
      <c r="I1973" s="25">
        <v>0</v>
      </c>
      <c r="J1973" s="12">
        <v>0</v>
      </c>
      <c r="K1973" s="12">
        <v>4</v>
      </c>
      <c r="L1973" s="25" t="s">
        <v>11</v>
      </c>
      <c r="M1973" s="10"/>
      <c r="N1973" s="15"/>
      <c r="O1973" s="15"/>
      <c r="P1973" s="4"/>
      <c r="Q1973" s="54"/>
      <c r="R1973" s="42">
        <f t="shared" si="715"/>
        <v>0.19587628865979381</v>
      </c>
      <c r="S1973" s="44" t="str" cm="1">
        <f t="array" ref="S1973">SETVECTOR(R1973:R1974)</f>
        <v>0.195876288659794,0.0412371134020619</v>
      </c>
      <c r="T1973" s="44">
        <f t="shared" si="728"/>
        <v>0.70206185567010304</v>
      </c>
      <c r="U1973" s="5">
        <f t="shared" si="729"/>
        <v>0</v>
      </c>
      <c r="V1973" s="5">
        <f t="shared" si="730"/>
        <v>-5.3841332118147213E-2</v>
      </c>
      <c r="W1973" s="5">
        <f t="shared" si="731"/>
        <v>0.83463237538234325</v>
      </c>
      <c r="X1973" s="5">
        <f t="shared" si="732"/>
        <v>-0.11819653962734805</v>
      </c>
      <c r="Y1973" s="5" t="str" cm="1">
        <f t="array" ref="Y1973:AB1973">SETMATRIX(GETMATRIX(Y1972:AB1972)-$O$9*DELTAWEIGHT(S1972,$AH$4,AK1972:AN1972))</f>
        <v>0.5774,0.5774,0.5774</v>
      </c>
      <c r="Z1973" s="5" t="str">
        <v>0.5495146374873,0.480112531487505,0.5774</v>
      </c>
      <c r="AA1973" s="5" t="str">
        <v>0.64195745925556,0.6023046675555,0.5774</v>
      </c>
      <c r="AB1973" s="5" t="str">
        <v>0.549897513341451,0.461145222731999,0.5774</v>
      </c>
      <c r="AC1973" s="5" cm="1">
        <f t="array" ref="AC1973">SIGMOID(SUM(GETVECTOR(Y1973)*GETVECTOR(_xlfn.CONCAT($S1973,",",$AH$4)))+U1973)</f>
        <v>0.53417395610824714</v>
      </c>
      <c r="AD1973" s="5" cm="1">
        <f t="array" ref="AD1973">SIGMOID(SUM(GETVECTOR(Z1973)*GETVECTOR(_xlfn.CONCAT($S1973,",",$AH$4)))+V1973)</f>
        <v>0.51839020315327744</v>
      </c>
      <c r="AE1973" s="5" cm="1">
        <f t="array" ref="AE1973">TANH(SUM(GETVECTOR(AA1973)*GETVECTOR(_xlfn.CONCAT($S1973,",",$AH$4)))+W1973)</f>
        <v>0.75531412248023244</v>
      </c>
      <c r="AF1973" s="5" cm="1">
        <f t="array" ref="AF1973">SIGMOID(SUM(GETVECTOR(AB1973)*GETVECTOR(_xlfn.CONCAT($S1973,",",$AH$4)))+X1973)</f>
        <v>0.50213289763086699</v>
      </c>
      <c r="AG1973" s="5">
        <f t="shared" si="718"/>
        <v>0.39154744139706715</v>
      </c>
      <c r="AH1973" s="40">
        <f t="shared" si="719"/>
        <v>0.1871416654960037</v>
      </c>
      <c r="AI1973" s="3">
        <f t="shared" si="720"/>
        <v>-0.5149201901740994</v>
      </c>
      <c r="AJ1973" s="3">
        <f t="shared" si="721"/>
        <v>-0.22264449551055021</v>
      </c>
      <c r="AK1973" s="3">
        <f t="shared" si="722"/>
        <v>0</v>
      </c>
      <c r="AL1973" s="3">
        <f t="shared" si="723"/>
        <v>-4.198475908883504E-2</v>
      </c>
      <c r="AM1973" s="3">
        <f t="shared" si="724"/>
        <v>-4.9571550022713386E-2</v>
      </c>
      <c r="AN1973" s="3">
        <f t="shared" si="725"/>
        <v>-4.7975978532051336E-2</v>
      </c>
      <c r="AO1973" s="3" t="str" cm="1">
        <f t="array" ref="AO1973">GETVECTOR(Y1973,2)</f>
        <v>0.5774</v>
      </c>
      <c r="AP1973" s="3" t="str" cm="1">
        <f t="array" ref="AP1973">GETVECTOR(Z1973,2)</f>
        <v>0.5774</v>
      </c>
      <c r="AQ1973" s="3" t="str" cm="1">
        <f t="array" ref="AQ1973">GETVECTOR(AA1973,2)</f>
        <v>0.5774</v>
      </c>
      <c r="AR1973" s="3" t="str" cm="1">
        <f t="array" ref="AR1973">GETVECTOR(AB1973,2)</f>
        <v>0.5774</v>
      </c>
      <c r="AS1973" s="3" cm="1">
        <f t="array" ref="AS1973">SUM(AK1973:AN1973*AO1973:AR1973)</f>
        <v>-8.0565942885414507E-2</v>
      </c>
      <c r="AT1973" s="51">
        <f t="shared" si="726"/>
        <v>0.26514280224893072</v>
      </c>
      <c r="AU1973" s="48">
        <f t="shared" si="727"/>
        <v>0.5149201901740994</v>
      </c>
      <c r="AV1973" s="56"/>
      <c r="AW1973" s="56"/>
    </row>
    <row r="1974" spans="1:49" ht="15" customHeight="1" x14ac:dyDescent="0.25">
      <c r="A1974" s="11">
        <f t="shared" si="714"/>
        <v>1971</v>
      </c>
      <c r="B1974" s="29">
        <v>33018</v>
      </c>
      <c r="C1974" s="25">
        <v>16</v>
      </c>
      <c r="D1974" s="12">
        <v>33</v>
      </c>
      <c r="E1974" s="25">
        <v>24.2</v>
      </c>
      <c r="F1974" s="35">
        <v>86</v>
      </c>
      <c r="G1974" s="25">
        <v>0</v>
      </c>
      <c r="H1974" s="13">
        <v>0</v>
      </c>
      <c r="I1974" s="25">
        <v>0</v>
      </c>
      <c r="J1974" s="12">
        <v>0</v>
      </c>
      <c r="K1974" s="12">
        <v>3</v>
      </c>
      <c r="L1974" s="25" t="s">
        <v>11</v>
      </c>
      <c r="M1974" s="10"/>
      <c r="N1974" s="15"/>
      <c r="O1974" s="15"/>
      <c r="P1974" s="4"/>
      <c r="Q1974" s="54"/>
      <c r="R1974" s="42">
        <f t="shared" si="715"/>
        <v>4.1237113402061855E-2</v>
      </c>
      <c r="S1974" s="44" t="str" cm="1">
        <f t="array" ref="S1974">SETVECTOR(R1974:R1975)</f>
        <v>0.0412371134020619,0.702061855670103</v>
      </c>
      <c r="T1974" s="44">
        <f t="shared" si="728"/>
        <v>6.3917525773195871E-2</v>
      </c>
      <c r="U1974" s="5">
        <f t="shared" si="729"/>
        <v>0</v>
      </c>
      <c r="V1974" s="5">
        <f t="shared" si="730"/>
        <v>-4.964285620926371E-2</v>
      </c>
      <c r="W1974" s="5">
        <f t="shared" si="731"/>
        <v>0.83958953038461459</v>
      </c>
      <c r="X1974" s="5">
        <f t="shared" si="732"/>
        <v>-0.11339894177414292</v>
      </c>
      <c r="Y1974" s="5" t="str" cm="1">
        <f t="array" ref="Y1974:AB1974">SETMATRIX(GETMATRIX(Y1973:AB1973)-$O$9*DELTAWEIGHT(S1973,$AH$4,AK1973:AN1973))</f>
        <v>0.5774,0.5774,0.5774</v>
      </c>
      <c r="Z1974" s="5" t="str">
        <v>0.550328379500186,0.480283845595481,0.5774</v>
      </c>
      <c r="AA1974" s="5" t="str">
        <v>0.643055171026954,0.60253576477053,0.5774</v>
      </c>
      <c r="AB1974" s="5" t="str">
        <v>0.550816903926287,0.461338778644596,0.5774</v>
      </c>
      <c r="AC1974" s="5" cm="1">
        <f t="array" ref="AC1974">SIGMOID(SUM(GETVECTOR(Y1974)*GETVECTOR(_xlfn.CONCAT($S1974,",",$AH$4)))+U1974)</f>
        <v>0.60567803998846881</v>
      </c>
      <c r="AD1974" s="5" cm="1">
        <f t="array" ref="AD1974">SIGMOID(SUM(GETVECTOR(Z1974)*GETVECTOR(_xlfn.CONCAT($S1974,",",$AH$4)))+V1974)</f>
        <v>0.57694385730871323</v>
      </c>
      <c r="AE1974" s="5" cm="1">
        <f t="array" ref="AE1974">TANH(SUM(GETVECTOR(AA1974)*GETVECTOR(_xlfn.CONCAT($S1974,",",$AH$4)))+W1974)</f>
        <v>0.85889710926355101</v>
      </c>
      <c r="AF1974" s="5" cm="1">
        <f t="array" ref="AF1974">SIGMOID(SUM(GETVECTOR(AB1974)*GETVECTOR(_xlfn.CONCAT($S1974,",",$AH$4)))+X1974)</f>
        <v>0.55803808915602926</v>
      </c>
      <c r="AG1974" s="5">
        <f t="shared" si="718"/>
        <v>0.49553541124981643</v>
      </c>
      <c r="AH1974" s="40">
        <f t="shared" si="719"/>
        <v>0.25591557343174409</v>
      </c>
      <c r="AI1974" s="3">
        <f t="shared" si="720"/>
        <v>0.19199804765854822</v>
      </c>
      <c r="AJ1974" s="3">
        <f t="shared" si="721"/>
        <v>8.4608840559347684E-2</v>
      </c>
      <c r="AK1974" s="3">
        <f t="shared" si="722"/>
        <v>0</v>
      </c>
      <c r="AL1974" s="3">
        <f t="shared" si="723"/>
        <v>1.7737338079084515E-2</v>
      </c>
      <c r="AM1974" s="3">
        <f t="shared" si="724"/>
        <v>1.2803849500288346E-2</v>
      </c>
      <c r="AN1974" s="3">
        <f t="shared" si="725"/>
        <v>2.1715926863481175E-2</v>
      </c>
      <c r="AO1974" s="3" t="str" cm="1">
        <f t="array" ref="AO1974">GETVECTOR(Y1974,2)</f>
        <v>0.5774</v>
      </c>
      <c r="AP1974" s="3" t="str" cm="1">
        <f t="array" ref="AP1974">GETVECTOR(Z1974,2)</f>
        <v>0.5774</v>
      </c>
      <c r="AQ1974" s="3" t="str" cm="1">
        <f t="array" ref="AQ1974">GETVECTOR(AA1974,2)</f>
        <v>0.5774</v>
      </c>
      <c r="AR1974" s="3" t="str" cm="1">
        <f t="array" ref="AR1974">GETVECTOR(AB1974,2)</f>
        <v>0.5774</v>
      </c>
      <c r="AS1974" s="3" cm="1">
        <f t="array" ref="AS1974">SUM(AK1974:AN1974*AO1974:AR1974)</f>
        <v>3.0173257879303923E-2</v>
      </c>
      <c r="AT1974" s="51">
        <f t="shared" si="726"/>
        <v>3.6863250304694152E-2</v>
      </c>
      <c r="AU1974" s="48">
        <f t="shared" si="727"/>
        <v>0.19199804765854822</v>
      </c>
      <c r="AV1974" s="56"/>
      <c r="AW1974" s="56"/>
    </row>
    <row r="1975" spans="1:49" ht="15" customHeight="1" x14ac:dyDescent="0.25">
      <c r="A1975" s="11">
        <f t="shared" si="714"/>
        <v>1972</v>
      </c>
      <c r="B1975" s="29">
        <v>33019</v>
      </c>
      <c r="C1975" s="25">
        <v>19</v>
      </c>
      <c r="D1975" s="12">
        <v>32.200000000000003</v>
      </c>
      <c r="E1975" s="25">
        <v>24.1</v>
      </c>
      <c r="F1975" s="35">
        <v>85</v>
      </c>
      <c r="G1975" s="25">
        <v>0</v>
      </c>
      <c r="H1975" s="13">
        <v>0</v>
      </c>
      <c r="I1975" s="25">
        <v>0</v>
      </c>
      <c r="J1975" s="12">
        <v>0</v>
      </c>
      <c r="K1975" s="12">
        <v>5</v>
      </c>
      <c r="L1975" s="25" t="s">
        <v>11</v>
      </c>
      <c r="M1975" s="10"/>
      <c r="N1975" s="15"/>
      <c r="O1975" s="15"/>
      <c r="P1975" s="4"/>
      <c r="Q1975" s="54"/>
      <c r="R1975" s="42">
        <f t="shared" si="715"/>
        <v>0.70206185567010304</v>
      </c>
      <c r="S1975" s="44" t="str" cm="1">
        <f t="array" ref="S1975">SETVECTOR(R1975:R1976)</f>
        <v>0.702061855670103,0.0639175257731959</v>
      </c>
      <c r="T1975" s="44">
        <f t="shared" si="728"/>
        <v>0.30927835051546393</v>
      </c>
      <c r="U1975" s="5">
        <f t="shared" si="729"/>
        <v>0</v>
      </c>
      <c r="V1975" s="5">
        <f t="shared" si="730"/>
        <v>-5.1416590017172165E-2</v>
      </c>
      <c r="W1975" s="5">
        <f t="shared" si="731"/>
        <v>0.83830914543458579</v>
      </c>
      <c r="X1975" s="5">
        <f t="shared" si="732"/>
        <v>-0.11557053446049104</v>
      </c>
      <c r="Y1975" s="5" t="str" cm="1">
        <f t="array" ref="Y1975:AB1975">SETMATRIX(GETMATRIX(Y1974:AB1974)-$O$9*DELTAWEIGHT(S1974,$AH$4,AK1974:AN1974))</f>
        <v>0.5774,0.5774,0.5774</v>
      </c>
      <c r="Z1975" s="5" t="str">
        <v>0.55025246015059,0.478991318668605,0.5774</v>
      </c>
      <c r="AA1975" s="5" t="str">
        <v>0.642993898375106,0.601492597872813,0.5774</v>
      </c>
      <c r="AB1975" s="5" t="str">
        <v>0.550724736358871,0.459769625809343,0.5774</v>
      </c>
      <c r="AC1975" s="5" cm="1">
        <f t="array" ref="AC1975">SIGMOID(SUM(GETVECTOR(Y1975)*GETVECTOR(_xlfn.CONCAT($S1975,",",$AH$4)))+U1975)</f>
        <v>0.60880134001095099</v>
      </c>
      <c r="AD1975" s="5" cm="1">
        <f t="array" ref="AD1975">SIGMOID(SUM(GETVECTOR(Z1975)*GETVECTOR(_xlfn.CONCAT($S1975,",",$AH$4)))+V1975)</f>
        <v>0.59037374053696945</v>
      </c>
      <c r="AE1975" s="5" cm="1">
        <f t="array" ref="AE1975">TANH(SUM(GETVECTOR(AA1975)*GETVECTOR(_xlfn.CONCAT($S1975,",",$AH$4)))+W1975)</f>
        <v>0.86880296561731318</v>
      </c>
      <c r="AF1975" s="5" cm="1">
        <f t="array" ref="AF1975">SIGMOID(SUM(GETVECTOR(AB1975)*GETVECTOR(_xlfn.CONCAT($S1975,",",$AH$4)))+X1975)</f>
        <v>0.57455487402803662</v>
      </c>
      <c r="AG1975" s="5">
        <f t="shared" si="718"/>
        <v>0.51291845660110524</v>
      </c>
      <c r="AH1975" s="40">
        <f t="shared" si="719"/>
        <v>0.27131400319863358</v>
      </c>
      <c r="AI1975" s="3">
        <f t="shared" si="720"/>
        <v>-3.7964347316830349E-2</v>
      </c>
      <c r="AJ1975" s="3">
        <f t="shared" si="721"/>
        <v>-1.6948653684359227E-2</v>
      </c>
      <c r="AK1975" s="3">
        <f t="shared" si="722"/>
        <v>0</v>
      </c>
      <c r="AL1975" s="3">
        <f t="shared" si="723"/>
        <v>-3.5609946584696417E-3</v>
      </c>
      <c r="AM1975" s="3">
        <f t="shared" si="724"/>
        <v>-2.4532949828683973E-3</v>
      </c>
      <c r="AN1975" s="3">
        <f t="shared" si="725"/>
        <v>-4.3821950087956493E-3</v>
      </c>
      <c r="AO1975" s="3" t="str" cm="1">
        <f t="array" ref="AO1975">GETVECTOR(Y1975,2)</f>
        <v>0.5774</v>
      </c>
      <c r="AP1975" s="3" t="str" cm="1">
        <f t="array" ref="AP1975">GETVECTOR(Z1975,2)</f>
        <v>0.5774</v>
      </c>
      <c r="AQ1975" s="3" t="str" cm="1">
        <f t="array" ref="AQ1975">GETVECTOR(AA1975,2)</f>
        <v>0.5774</v>
      </c>
      <c r="AR1975" s="3" t="str" cm="1">
        <f t="array" ref="AR1975">GETVECTOR(AB1975,2)</f>
        <v>0.5774</v>
      </c>
      <c r="AS1975" s="3" cm="1">
        <f t="array" ref="AS1975">SUM(AK1975:AN1975*AO1975:AR1975)</f>
        <v>-6.0029302369871921E-3</v>
      </c>
      <c r="AT1975" s="51">
        <f t="shared" si="726"/>
        <v>1.4412916671929237E-3</v>
      </c>
      <c r="AU1975" s="48">
        <f t="shared" si="727"/>
        <v>3.7964347316830349E-2</v>
      </c>
      <c r="AV1975" s="56"/>
      <c r="AW1975" s="56"/>
    </row>
    <row r="1976" spans="1:49" ht="15" customHeight="1" x14ac:dyDescent="0.25">
      <c r="A1976" s="11">
        <f t="shared" si="714"/>
        <v>1973</v>
      </c>
      <c r="B1976" s="29">
        <v>33020</v>
      </c>
      <c r="C1976" s="25">
        <v>20</v>
      </c>
      <c r="D1976" s="12">
        <v>32.5</v>
      </c>
      <c r="E1976" s="25">
        <v>25.3</v>
      </c>
      <c r="F1976" s="35">
        <v>88</v>
      </c>
      <c r="G1976" s="25">
        <v>0</v>
      </c>
      <c r="H1976" s="13">
        <v>0</v>
      </c>
      <c r="I1976" s="25">
        <v>0</v>
      </c>
      <c r="J1976" s="12">
        <v>0</v>
      </c>
      <c r="K1976" s="12">
        <v>0</v>
      </c>
      <c r="L1976" s="25" t="s">
        <v>11</v>
      </c>
      <c r="M1976" s="10"/>
      <c r="N1976" s="15"/>
      <c r="O1976" s="15"/>
      <c r="P1976" s="4"/>
      <c r="Q1976" s="54"/>
      <c r="R1976" s="42">
        <f t="shared" si="715"/>
        <v>6.3917525773195871E-2</v>
      </c>
      <c r="S1976" s="44" t="str" cm="1">
        <f t="array" ref="S1976">SETVECTOR(R1976:R1977)</f>
        <v>0.0639175257731959,0.309278350515464</v>
      </c>
      <c r="T1976" s="44">
        <f t="shared" si="728"/>
        <v>0.64948453608247425</v>
      </c>
      <c r="U1976" s="5">
        <f t="shared" si="729"/>
        <v>0</v>
      </c>
      <c r="V1976" s="5">
        <f t="shared" si="730"/>
        <v>-5.1060490551325201E-2</v>
      </c>
      <c r="W1976" s="5">
        <f t="shared" si="731"/>
        <v>0.83855447493287261</v>
      </c>
      <c r="X1976" s="5">
        <f t="shared" si="732"/>
        <v>-0.11513231495961147</v>
      </c>
      <c r="Y1976" s="5" t="str" cm="1">
        <f t="array" ref="Y1976:AB1976">SETMATRIX(GETMATRIX(Y1975:AB1975)-$O$9*DELTAWEIGHT(S1975,$AH$4,AK1975:AN1975))</f>
        <v>0.5774,0.5774,0.5774</v>
      </c>
      <c r="Z1976" s="5" t="str">
        <v>0.550469062808096,0.47901103873434,0.5774</v>
      </c>
      <c r="AA1976" s="5" t="str">
        <v>0.643160066766484,0.601507726272615,0.5774</v>
      </c>
      <c r="AB1976" s="5" t="str">
        <v>0.550989187905868,0.459793702161639,0.5774</v>
      </c>
      <c r="AC1976" s="5" cm="1">
        <f t="array" ref="AC1976">SIGMOID(SUM(GETVECTOR(Y1976)*GETVECTOR(_xlfn.CONCAT($S1976,",",$AH$4)))+U1976)</f>
        <v>0.55366333920656063</v>
      </c>
      <c r="AD1976" s="5" cm="1">
        <f t="array" ref="AD1976">SIGMOID(SUM(GETVECTOR(Z1976)*GETVECTOR(_xlfn.CONCAT($S1976,",",$AH$4)))+V1976)</f>
        <v>0.53301983999633706</v>
      </c>
      <c r="AE1976" s="5" cm="1">
        <f t="array" ref="AE1976">TANH(SUM(GETVECTOR(AA1976)*GETVECTOR(_xlfn.CONCAT($S1976,",",$AH$4)))+W1976)</f>
        <v>0.78783454277283016</v>
      </c>
      <c r="AF1976" s="5" cm="1">
        <f t="array" ref="AF1976">SIGMOID(SUM(GETVECTOR(AB1976)*GETVECTOR(_xlfn.CONCAT($S1976,",",$AH$4)))+X1976)</f>
        <v>0.51556741394887384</v>
      </c>
      <c r="AG1976" s="5">
        <f t="shared" si="718"/>
        <v>0.41993144193236132</v>
      </c>
      <c r="AH1976" s="40">
        <f t="shared" si="719"/>
        <v>0.20461461817416188</v>
      </c>
      <c r="AI1976" s="3">
        <f t="shared" si="720"/>
        <v>-0.44486991790831237</v>
      </c>
      <c r="AJ1976" s="3">
        <f t="shared" si="721"/>
        <v>-0.1932343485231712</v>
      </c>
      <c r="AK1976" s="3">
        <f t="shared" si="722"/>
        <v>0</v>
      </c>
      <c r="AL1976" s="3">
        <f t="shared" si="723"/>
        <v>-3.7893188489047089E-2</v>
      </c>
      <c r="AM1976" s="3">
        <f t="shared" si="724"/>
        <v>-3.9068766846185293E-2</v>
      </c>
      <c r="AN1976" s="3">
        <f t="shared" si="725"/>
        <v>-4.4096390942945277E-2</v>
      </c>
      <c r="AO1976" s="3" t="str" cm="1">
        <f t="array" ref="AO1976">GETVECTOR(Y1976,2)</f>
        <v>0.5774</v>
      </c>
      <c r="AP1976" s="3" t="str" cm="1">
        <f t="array" ref="AP1976">GETVECTOR(Z1976,2)</f>
        <v>0.5774</v>
      </c>
      <c r="AQ1976" s="3" t="str" cm="1">
        <f t="array" ref="AQ1976">GETVECTOR(AA1976,2)</f>
        <v>0.5774</v>
      </c>
      <c r="AR1976" s="3" t="str" cm="1">
        <f t="array" ref="AR1976">GETVECTOR(AB1976,2)</f>
        <v>0.5774</v>
      </c>
      <c r="AS1976" s="3" cm="1">
        <f t="array" ref="AS1976">SUM(AK1976:AN1976*AO1976:AR1976)</f>
        <v>-6.9899089141019791E-2</v>
      </c>
      <c r="AT1976" s="51">
        <f t="shared" si="726"/>
        <v>0.19790924385974859</v>
      </c>
      <c r="AU1976" s="48">
        <f t="shared" si="727"/>
        <v>0.44486991790831237</v>
      </c>
      <c r="AV1976" s="56"/>
      <c r="AW1976" s="56"/>
    </row>
    <row r="1977" spans="1:49" ht="15" customHeight="1" x14ac:dyDescent="0.25">
      <c r="A1977" s="11">
        <f t="shared" si="714"/>
        <v>1974</v>
      </c>
      <c r="B1977" s="29">
        <v>33021</v>
      </c>
      <c r="C1977" s="25">
        <v>21</v>
      </c>
      <c r="D1977" s="12">
        <v>32.799999999999997</v>
      </c>
      <c r="E1977" s="25">
        <v>25.6</v>
      </c>
      <c r="F1977" s="35">
        <v>85</v>
      </c>
      <c r="G1977" s="25">
        <v>0</v>
      </c>
      <c r="H1977" s="13">
        <v>0</v>
      </c>
      <c r="I1977" s="25">
        <v>0</v>
      </c>
      <c r="J1977" s="12">
        <v>0</v>
      </c>
      <c r="K1977" s="12">
        <v>5</v>
      </c>
      <c r="L1977" s="25" t="s">
        <v>11</v>
      </c>
      <c r="M1977" s="10"/>
      <c r="N1977" s="15"/>
      <c r="O1977" s="15"/>
      <c r="P1977" s="4"/>
      <c r="Q1977" s="54"/>
      <c r="R1977" s="42">
        <f t="shared" si="715"/>
        <v>0.30927835051546393</v>
      </c>
      <c r="S1977" s="44" t="str" cm="1">
        <f t="array" ref="S1977">SETVECTOR(R1977:R1978)</f>
        <v>0.309278350515464,0.649484536082474</v>
      </c>
      <c r="T1977" s="44">
        <f t="shared" si="728"/>
        <v>0.22680412371134021</v>
      </c>
      <c r="U1977" s="5">
        <f t="shared" si="729"/>
        <v>0</v>
      </c>
      <c r="V1977" s="5">
        <f t="shared" si="730"/>
        <v>-4.7271171702420491E-2</v>
      </c>
      <c r="W1977" s="5">
        <f t="shared" si="731"/>
        <v>0.84246135161749114</v>
      </c>
      <c r="X1977" s="5">
        <f t="shared" si="732"/>
        <v>-0.11072267586531695</v>
      </c>
      <c r="Y1977" s="5" t="str" cm="1">
        <f t="array" ref="Y1977:AB1977">SETMATRIX(GETMATRIX(Y1976:AB1976)-$O$9*DELTAWEIGHT(S1976,$AH$4,AK1976:AN1976))</f>
        <v>0.5774,0.5774,0.5774</v>
      </c>
      <c r="Z1977" s="5" t="str">
        <v>0.550709493135084,0.480174411284283,0.5774</v>
      </c>
      <c r="AA1977" s="5" t="str">
        <v>0.643441361974593,0.602868832118305,0.5774</v>
      </c>
      <c r="AB1977" s="5" t="str">
        <v>0.551265997023597,0.461133101118393,0.5774</v>
      </c>
      <c r="AC1977" s="5" cm="1">
        <f t="array" ref="AC1977">SIGMOID(SUM(GETVECTOR(Y1977)*GETVECTOR(_xlfn.CONCAT($S1977,",",$AH$4)))+U1977)</f>
        <v>0.63496802497979077</v>
      </c>
      <c r="AD1977" s="5" cm="1">
        <f t="array" ref="AD1977">SIGMOID(SUM(GETVECTOR(Z1977)*GETVECTOR(_xlfn.CONCAT($S1977,",",$AH$4)))+V1977)</f>
        <v>0.60704723865921162</v>
      </c>
      <c r="AE1977" s="5" cm="1">
        <f t="array" ref="AE1977">TANH(SUM(GETVECTOR(AA1977)*GETVECTOR(_xlfn.CONCAT($S1977,",",$AH$4)))+W1977)</f>
        <v>0.89228338104923444</v>
      </c>
      <c r="AF1977" s="5" cm="1">
        <f t="array" ref="AF1977">SIGMOID(SUM(GETVECTOR(AB1977)*GETVECTOR(_xlfn.CONCAT($S1977,",",$AH$4)))+X1977)</f>
        <v>0.58886389916057813</v>
      </c>
      <c r="AG1977" s="5">
        <f t="shared" si="718"/>
        <v>0.54165816256744292</v>
      </c>
      <c r="AH1977" s="40">
        <f t="shared" si="719"/>
        <v>0.29104133473444904</v>
      </c>
      <c r="AI1977" s="3">
        <f t="shared" si="720"/>
        <v>6.4237211023108837E-2</v>
      </c>
      <c r="AJ1977" s="3">
        <f t="shared" si="721"/>
        <v>2.8586780467166426E-2</v>
      </c>
      <c r="AK1977" s="3">
        <f t="shared" si="722"/>
        <v>0</v>
      </c>
      <c r="AL1977" s="3">
        <f t="shared" si="723"/>
        <v>6.0845838959326147E-3</v>
      </c>
      <c r="AM1977" s="3">
        <f t="shared" si="724"/>
        <v>3.5371756185048338E-3</v>
      </c>
      <c r="AN1977" s="3">
        <f t="shared" si="725"/>
        <v>7.6864704725436439E-3</v>
      </c>
      <c r="AO1977" s="3" t="str" cm="1">
        <f t="array" ref="AO1977">GETVECTOR(Y1977,2)</f>
        <v>0.5774</v>
      </c>
      <c r="AP1977" s="3" t="str" cm="1">
        <f t="array" ref="AP1977">GETVECTOR(Z1977,2)</f>
        <v>0.5774</v>
      </c>
      <c r="AQ1977" s="3" t="str" cm="1">
        <f t="array" ref="AQ1977">GETVECTOR(AA1977,2)</f>
        <v>0.5774</v>
      </c>
      <c r="AR1977" s="3" t="str" cm="1">
        <f t="array" ref="AR1977">GETVECTOR(AB1977,2)</f>
        <v>0.5774</v>
      </c>
      <c r="AS1977" s="3" cm="1">
        <f t="array" ref="AS1977">SUM(AK1977:AN1977*AO1977:AR1977)</f>
        <v>9.9937719944828834E-3</v>
      </c>
      <c r="AT1977" s="51">
        <f t="shared" si="726"/>
        <v>4.1264192800274154E-3</v>
      </c>
      <c r="AU1977" s="48">
        <f t="shared" si="727"/>
        <v>6.4237211023108837E-2</v>
      </c>
      <c r="AV1977" s="56"/>
      <c r="AW1977" s="56"/>
    </row>
    <row r="1978" spans="1:49" ht="15" customHeight="1" x14ac:dyDescent="0.25">
      <c r="A1978" s="11">
        <f t="shared" si="714"/>
        <v>1975</v>
      </c>
      <c r="B1978" s="29">
        <v>33022</v>
      </c>
      <c r="C1978" s="25">
        <v>21</v>
      </c>
      <c r="D1978" s="12">
        <v>33</v>
      </c>
      <c r="E1978" s="25">
        <v>26</v>
      </c>
      <c r="F1978" s="35">
        <v>87</v>
      </c>
      <c r="G1978" s="25">
        <v>0</v>
      </c>
      <c r="H1978" s="13">
        <v>0</v>
      </c>
      <c r="I1978" s="25">
        <v>0</v>
      </c>
      <c r="J1978" s="12">
        <v>0</v>
      </c>
      <c r="K1978" s="12">
        <v>6</v>
      </c>
      <c r="L1978" s="25" t="s">
        <v>11</v>
      </c>
      <c r="M1978" s="10"/>
      <c r="N1978" s="15"/>
      <c r="O1978" s="15"/>
      <c r="P1978" s="4"/>
      <c r="Q1978" s="54"/>
      <c r="R1978" s="42">
        <f t="shared" si="715"/>
        <v>0.64948453608247425</v>
      </c>
      <c r="S1978" s="44" t="str" cm="1">
        <f t="array" ref="S1978">SETVECTOR(R1978:R1979)</f>
        <v>0.649484536082474,0.22680412371134</v>
      </c>
      <c r="T1978" s="44">
        <f t="shared" si="728"/>
        <v>0.54948453608247416</v>
      </c>
      <c r="U1978" s="5">
        <f t="shared" si="729"/>
        <v>0</v>
      </c>
      <c r="V1978" s="5">
        <f t="shared" si="730"/>
        <v>-4.787963009201375E-2</v>
      </c>
      <c r="W1978" s="5">
        <f t="shared" si="731"/>
        <v>0.84210763405564071</v>
      </c>
      <c r="X1978" s="5">
        <f t="shared" si="732"/>
        <v>-0.11149132291257131</v>
      </c>
      <c r="Y1978" s="5" t="str" cm="1">
        <f t="array" ref="Y1978:AB1978">SETMATRIX(GETMATRIX(Y1977:AB1977)-$O$9*DELTAWEIGHT(S1977,$AH$4,AK1977:AN1977))</f>
        <v>0.5774,0.5774,0.5774</v>
      </c>
      <c r="Z1978" s="5" t="str">
        <v>0.550493842025521,0.4797215439542,0.5774</v>
      </c>
      <c r="AA1978" s="5" t="str">
        <v>0.643302467232142,0.602577153159157,0.5774</v>
      </c>
      <c r="AB1978" s="5" t="str">
        <v>0.550995448010599,0.460564948191098,0.5774</v>
      </c>
      <c r="AC1978" s="5" cm="1">
        <f t="array" ref="AC1978">SIGMOID(SUM(GETVECTOR(Y1978)*GETVECTOR(_xlfn.CONCAT($S1978,",",$AH$4)))+U1978)</f>
        <v>0.62386105653989643</v>
      </c>
      <c r="AD1978" s="5" cm="1">
        <f t="array" ref="AD1978">SIGMOID(SUM(GETVECTOR(Z1978)*GETVECTOR(_xlfn.CONCAT($S1978,",",$AH$4)))+V1978)</f>
        <v>0.60311478611313452</v>
      </c>
      <c r="AE1978" s="5" cm="1">
        <f t="array" ref="AE1978">TANH(SUM(GETVECTOR(AA1978)*GETVECTOR(_xlfn.CONCAT($S1978,",",$AH$4)))+W1978)</f>
        <v>0.88461225691488921</v>
      </c>
      <c r="AF1978" s="5" cm="1">
        <f t="array" ref="AF1978">SIGMOID(SUM(GETVECTOR(AB1978)*GETVECTOR(_xlfn.CONCAT($S1978,",",$AH$4)))+X1978)</f>
        <v>0.58681877169068608</v>
      </c>
      <c r="AG1978" s="5">
        <f t="shared" si="718"/>
        <v>0.53352273212228063</v>
      </c>
      <c r="AH1978" s="40">
        <f t="shared" si="719"/>
        <v>0.28640821408858969</v>
      </c>
      <c r="AI1978" s="3">
        <f t="shared" si="720"/>
        <v>-0.26307632199388448</v>
      </c>
      <c r="AJ1978" s="3">
        <f t="shared" si="721"/>
        <v>-0.11760346110401135</v>
      </c>
      <c r="AK1978" s="3">
        <f t="shared" si="722"/>
        <v>0</v>
      </c>
      <c r="AL1978" s="3">
        <f t="shared" si="723"/>
        <v>-2.490221343683113E-2</v>
      </c>
      <c r="AM1978" s="3">
        <f t="shared" si="724"/>
        <v>-1.5424168798928214E-2</v>
      </c>
      <c r="AN1978" s="3">
        <f t="shared" si="725"/>
        <v>-3.113205672388249E-2</v>
      </c>
      <c r="AO1978" s="3" t="str" cm="1">
        <f t="array" ref="AO1978">GETVECTOR(Y1978,2)</f>
        <v>0.5774</v>
      </c>
      <c r="AP1978" s="3" t="str" cm="1">
        <f t="array" ref="AP1978">GETVECTOR(Z1978,2)</f>
        <v>0.5774</v>
      </c>
      <c r="AQ1978" s="3" t="str" cm="1">
        <f t="array" ref="AQ1978">GETVECTOR(AA1978,2)</f>
        <v>0.5774</v>
      </c>
      <c r="AR1978" s="3" t="str" cm="1">
        <f t="array" ref="AR1978">GETVECTOR(AB1978,2)</f>
        <v>0.5774</v>
      </c>
      <c r="AS1978" s="3" cm="1">
        <f t="array" ref="AS1978">SUM(AK1978:AN1978*AO1978:AR1978)</f>
        <v>-4.1260102655297198E-2</v>
      </c>
      <c r="AT1978" s="51">
        <f t="shared" si="726"/>
        <v>6.920915119382999E-2</v>
      </c>
      <c r="AU1978" s="48">
        <f t="shared" si="727"/>
        <v>0.26307632199388448</v>
      </c>
      <c r="AV1978" s="56"/>
      <c r="AW1978" s="56"/>
    </row>
    <row r="1979" spans="1:49" ht="15" customHeight="1" x14ac:dyDescent="0.25">
      <c r="A1979" s="11">
        <f t="shared" si="714"/>
        <v>1976</v>
      </c>
      <c r="B1979" s="29">
        <v>33023</v>
      </c>
      <c r="C1979" s="25">
        <v>19</v>
      </c>
      <c r="D1979" s="12">
        <v>32.200000000000003</v>
      </c>
      <c r="E1979" s="25">
        <v>25.1</v>
      </c>
      <c r="F1979" s="35">
        <v>86</v>
      </c>
      <c r="G1979" s="25">
        <v>3</v>
      </c>
      <c r="H1979" s="13">
        <v>0</v>
      </c>
      <c r="I1979" s="25">
        <v>0</v>
      </c>
      <c r="J1979" s="12">
        <v>0</v>
      </c>
      <c r="K1979" s="12">
        <v>3</v>
      </c>
      <c r="L1979" s="25" t="s">
        <v>11</v>
      </c>
      <c r="M1979" s="10"/>
      <c r="N1979" s="15"/>
      <c r="O1979" s="15"/>
      <c r="P1979" s="4"/>
      <c r="Q1979" s="54"/>
      <c r="R1979" s="42">
        <f t="shared" si="715"/>
        <v>0.22680412371134021</v>
      </c>
      <c r="S1979" s="44" t="str" cm="1">
        <f t="array" ref="S1979">SETVECTOR(R1979:R1980)</f>
        <v>0.22680412371134,0.549484536082474</v>
      </c>
      <c r="T1979" s="44">
        <f t="shared" si="728"/>
        <v>3.1958762886597936E-2</v>
      </c>
      <c r="U1979" s="5">
        <f t="shared" si="729"/>
        <v>0</v>
      </c>
      <c r="V1979" s="5">
        <f t="shared" si="730"/>
        <v>-4.538940874833064E-2</v>
      </c>
      <c r="W1979" s="5">
        <f t="shared" si="731"/>
        <v>0.84365005093553358</v>
      </c>
      <c r="X1979" s="5">
        <f t="shared" si="732"/>
        <v>-0.10837811724018306</v>
      </c>
      <c r="Y1979" s="5" t="str" cm="1">
        <f t="array" ref="Y1979:AB1979">SETMATRIX(GETMATRIX(Y1978:AB1978)-$O$9*DELTAWEIGHT(S1978,$AH$4,AK1978:AN1978))</f>
        <v>0.5774,0.5774,0.5774</v>
      </c>
      <c r="Z1979" s="5" t="str">
        <v>0.552069967707521,0.480271937049502,0.5774</v>
      </c>
      <c r="AA1979" s="5" t="str">
        <v>0.644385009016469,0.602955183623525,0.5774</v>
      </c>
      <c r="AB1979" s="5" t="str">
        <v>0.55295170943366,0.461248087100738,0.5774</v>
      </c>
      <c r="AC1979" s="5" cm="1">
        <f t="array" ref="AC1979">SIGMOID(SUM(GETVECTOR(Y1979)*GETVECTOR(_xlfn.CONCAT($S1979,",",$AH$4)))+U1979)</f>
        <v>0.61021809758417156</v>
      </c>
      <c r="AD1979" s="5" cm="1">
        <f t="array" ref="AD1979">SIGMOID(SUM(GETVECTOR(Z1979)*GETVECTOR(_xlfn.CONCAT($S1979,",",$AH$4)))+V1979)</f>
        <v>0.5850949247886843</v>
      </c>
      <c r="AE1979" s="5" cm="1">
        <f t="array" ref="AE1979">TANH(SUM(GETVECTOR(AA1979)*GETVECTOR(_xlfn.CONCAT($S1979,",",$AH$4)))+W1979)</f>
        <v>0.86706064206651923</v>
      </c>
      <c r="AF1979" s="5" cm="1">
        <f t="array" ref="AF1979">SIGMOID(SUM(GETVECTOR(AB1979)*GETVECTOR(_xlfn.CONCAT($S1979,",",$AH$4)))+X1979)</f>
        <v>0.56721130552846188</v>
      </c>
      <c r="AG1979" s="5">
        <f t="shared" si="718"/>
        <v>0.5073127811571384</v>
      </c>
      <c r="AH1979" s="40">
        <f t="shared" si="719"/>
        <v>0.26536913200681023</v>
      </c>
      <c r="AI1979" s="3">
        <f t="shared" si="720"/>
        <v>0.23341036912021229</v>
      </c>
      <c r="AJ1979" s="3">
        <f t="shared" si="721"/>
        <v>0.10341448863696184</v>
      </c>
      <c r="AK1979" s="3">
        <f t="shared" si="722"/>
        <v>0</v>
      </c>
      <c r="AL1979" s="3">
        <f t="shared" si="723"/>
        <v>2.1767369028702788E-2</v>
      </c>
      <c r="AM1979" s="3">
        <f t="shared" si="724"/>
        <v>1.5018263529214837E-2</v>
      </c>
      <c r="AN1979" s="3">
        <f t="shared" si="725"/>
        <v>2.6806891509943923E-2</v>
      </c>
      <c r="AO1979" s="3" t="str" cm="1">
        <f t="array" ref="AO1979">GETVECTOR(Y1979,2)</f>
        <v>0.5774</v>
      </c>
      <c r="AP1979" s="3" t="str" cm="1">
        <f t="array" ref="AP1979">GETVECTOR(Z1979,2)</f>
        <v>0.5774</v>
      </c>
      <c r="AQ1979" s="3" t="str" cm="1">
        <f t="array" ref="AQ1979">GETVECTOR(AA1979,2)</f>
        <v>0.5774</v>
      </c>
      <c r="AR1979" s="3" t="str" cm="1">
        <f t="array" ref="AR1979">GETVECTOR(AB1979,2)</f>
        <v>0.5774</v>
      </c>
      <c r="AS1979" s="3" cm="1">
        <f t="array" ref="AS1979">SUM(AK1979:AN1979*AO1979:AR1979)</f>
        <v>3.6718323396783256E-2</v>
      </c>
      <c r="AT1979" s="51">
        <f t="shared" si="726"/>
        <v>5.4480400412833752E-2</v>
      </c>
      <c r="AU1979" s="48">
        <f t="shared" si="727"/>
        <v>0.23341036912021229</v>
      </c>
      <c r="AV1979" s="56"/>
      <c r="AW1979" s="56"/>
    </row>
    <row r="1980" spans="1:49" ht="15" customHeight="1" x14ac:dyDescent="0.25">
      <c r="A1980" s="11">
        <f t="shared" si="714"/>
        <v>1977</v>
      </c>
      <c r="B1980" s="29">
        <v>33024</v>
      </c>
      <c r="C1980" s="25">
        <v>20</v>
      </c>
      <c r="D1980" s="12">
        <v>28</v>
      </c>
      <c r="E1980" s="25">
        <v>23.9</v>
      </c>
      <c r="F1980" s="35">
        <v>86</v>
      </c>
      <c r="G1980" s="25">
        <v>0</v>
      </c>
      <c r="H1980" s="13">
        <v>0</v>
      </c>
      <c r="I1980" s="25">
        <v>0</v>
      </c>
      <c r="J1980" s="12">
        <v>0</v>
      </c>
      <c r="K1980" s="12">
        <v>3</v>
      </c>
      <c r="L1980" s="25" t="s">
        <v>11</v>
      </c>
      <c r="M1980" s="10"/>
      <c r="N1980" s="15"/>
      <c r="O1980" s="15"/>
      <c r="P1980" s="4"/>
      <c r="Q1980" s="54"/>
      <c r="R1980" s="42">
        <f t="shared" si="715"/>
        <v>0.54948453608247416</v>
      </c>
      <c r="S1980" s="44" t="str" cm="1">
        <f t="array" ref="S1980">SETVECTOR(R1980:R1981)</f>
        <v>0.549484536082474,0.0319587628865979</v>
      </c>
      <c r="T1980" s="44">
        <f t="shared" si="728"/>
        <v>6.1855670103092781E-3</v>
      </c>
      <c r="U1980" s="5">
        <f t="shared" si="729"/>
        <v>0</v>
      </c>
      <c r="V1980" s="5">
        <f t="shared" si="730"/>
        <v>-4.7566145651200917E-2</v>
      </c>
      <c r="W1980" s="5">
        <f t="shared" si="731"/>
        <v>0.84214822458261207</v>
      </c>
      <c r="X1980" s="5">
        <f t="shared" si="732"/>
        <v>-0.11105880639117746</v>
      </c>
      <c r="Y1980" s="5" t="str" cm="1">
        <f t="array" ref="Y1980:AB1980">SETMATRIX(GETMATRIX(Y1979:AB1979)-$O$9*DELTAWEIGHT(S1979,$AH$4,AK1979:AN1979))</f>
        <v>0.5774,0.5774,0.5774</v>
      </c>
      <c r="Z1980" s="5" t="str">
        <v>0.551561187797236,0.479039302085039,0.5774</v>
      </c>
      <c r="AA1980" s="5" t="str">
        <v>0.643993676776943,0.602007092334128,0.5774</v>
      </c>
      <c r="AB1980" s="5" t="str">
        <v>0.552330175152122,0.45974227904592,0.5774</v>
      </c>
      <c r="AC1980" s="5" cm="1">
        <f t="array" ref="AC1980">SIGMOID(SUM(GETVECTOR(Y1980)*GETVECTOR(_xlfn.CONCAT($S1980,",",$AH$4)))+U1980)</f>
        <v>0.58315178973091997</v>
      </c>
      <c r="AD1980" s="5" cm="1">
        <f t="array" ref="AD1980">SIGMOID(SUM(GETVECTOR(Z1980)*GETVECTOR(_xlfn.CONCAT($S1980,",",$AH$4)))+V1980)</f>
        <v>0.56729363839788871</v>
      </c>
      <c r="AE1980" s="5" cm="1">
        <f t="array" ref="AE1980">TANH(SUM(GETVECTOR(AA1980)*GETVECTOR(_xlfn.CONCAT($S1980,",",$AH$4)))+W1980)</f>
        <v>0.83824806860134904</v>
      </c>
      <c r="AF1980" s="5" cm="1">
        <f t="array" ref="AF1980">SIGMOID(SUM(GETVECTOR(AB1980)*GETVECTOR(_xlfn.CONCAT($S1980,",",$AH$4)))+X1980)</f>
        <v>0.55159837336757611</v>
      </c>
      <c r="AG1980" s="5">
        <f t="shared" si="718"/>
        <v>0.47553279671686233</v>
      </c>
      <c r="AH1980" s="40">
        <f t="shared" si="719"/>
        <v>0.24416990378887871</v>
      </c>
      <c r="AI1980" s="3">
        <f t="shared" si="720"/>
        <v>0.23798433677856942</v>
      </c>
      <c r="AJ1980" s="3">
        <f t="shared" si="721"/>
        <v>0.10554948119017406</v>
      </c>
      <c r="AK1980" s="3">
        <f t="shared" si="722"/>
        <v>0</v>
      </c>
      <c r="AL1980" s="3">
        <f t="shared" si="723"/>
        <v>2.171850154343451E-2</v>
      </c>
      <c r="AM1980" s="3">
        <f t="shared" si="724"/>
        <v>1.7804000991380159E-2</v>
      </c>
      <c r="AN1980" s="3">
        <f t="shared" si="725"/>
        <v>2.6055996417687743E-2</v>
      </c>
      <c r="AO1980" s="3" t="str" cm="1">
        <f t="array" ref="AO1980">GETVECTOR(Y1980,2)</f>
        <v>0.5774</v>
      </c>
      <c r="AP1980" s="3" t="str" cm="1">
        <f t="array" ref="AP1980">GETVECTOR(Z1980,2)</f>
        <v>0.5774</v>
      </c>
      <c r="AQ1980" s="3" t="str" cm="1">
        <f t="array" ref="AQ1980">GETVECTOR(AA1980,2)</f>
        <v>0.5774</v>
      </c>
      <c r="AR1980" s="3" t="str" cm="1">
        <f t="array" ref="AR1980">GETVECTOR(AB1980,2)</f>
        <v>0.5774</v>
      </c>
      <c r="AS1980" s="3" cm="1">
        <f t="array" ref="AS1980">SUM(AK1980:AN1980*AO1980:AR1980)</f>
        <v>3.7865025295174895E-2</v>
      </c>
      <c r="AT1980" s="51">
        <f t="shared" si="726"/>
        <v>5.663654455193555E-2</v>
      </c>
      <c r="AU1980" s="48">
        <f t="shared" si="727"/>
        <v>0.23798433677856942</v>
      </c>
      <c r="AV1980" s="56"/>
      <c r="AW1980" s="56"/>
    </row>
    <row r="1981" spans="1:49" ht="15" customHeight="1" x14ac:dyDescent="0.25">
      <c r="A1981" s="11">
        <f t="shared" si="714"/>
        <v>1978</v>
      </c>
      <c r="B1981" s="29">
        <v>33025</v>
      </c>
      <c r="C1981" s="25">
        <v>22</v>
      </c>
      <c r="D1981" s="12">
        <v>21</v>
      </c>
      <c r="E1981" s="25">
        <v>25.3</v>
      </c>
      <c r="F1981" s="35">
        <v>90</v>
      </c>
      <c r="G1981" s="25">
        <v>0</v>
      </c>
      <c r="H1981" s="13">
        <v>0</v>
      </c>
      <c r="I1981" s="25">
        <v>0</v>
      </c>
      <c r="J1981" s="12">
        <v>0</v>
      </c>
      <c r="K1981" s="12">
        <v>0</v>
      </c>
      <c r="L1981" s="25" t="s">
        <v>11</v>
      </c>
      <c r="M1981" s="10"/>
      <c r="N1981" s="15"/>
      <c r="O1981" s="15"/>
      <c r="P1981" s="4"/>
      <c r="Q1981" s="54"/>
      <c r="R1981" s="42">
        <f t="shared" si="715"/>
        <v>3.1958762886597936E-2</v>
      </c>
      <c r="S1981" s="44" t="str" cm="1">
        <f t="array" ref="S1981">SETVECTOR(R1981:R1982)</f>
        <v>0.0319587628865979,0.00618556701030928</v>
      </c>
      <c r="T1981" s="44">
        <f t="shared" si="728"/>
        <v>3.092783505154639E-3</v>
      </c>
      <c r="U1981" s="5">
        <f t="shared" si="729"/>
        <v>0</v>
      </c>
      <c r="V1981" s="5">
        <f t="shared" si="730"/>
        <v>-4.9737995805544367E-2</v>
      </c>
      <c r="W1981" s="5">
        <f t="shared" si="731"/>
        <v>0.84036782448347402</v>
      </c>
      <c r="X1981" s="5">
        <f t="shared" si="732"/>
        <v>-0.11366440603294624</v>
      </c>
      <c r="Y1981" s="5" t="str" cm="1">
        <f t="array" ref="Y1981:AB1981">SETMATRIX(GETMATRIX(Y1980:AB1980)-$O$9*DELTAWEIGHT(S1980,$AH$4,AK1980:AN1980))</f>
        <v>0.5774,0.5774,0.5774</v>
      </c>
      <c r="Z1981" s="5" t="str">
        <v>0.550357355261247,0.478969285558556,0.5774</v>
      </c>
      <c r="AA1981" s="5" t="str">
        <v>0.642887398656409,0.601942749704228,0.5774</v>
      </c>
      <c r="AB1981" s="5" t="str">
        <v>0.55089901342016,0.459659040746312,0.5774</v>
      </c>
      <c r="AC1981" s="5" cm="1">
        <f t="array" ref="AC1981">SIGMOID(SUM(GETVECTOR(Y1981)*GETVECTOR(_xlfn.CONCAT($S1981,",",$AH$4)))+U1981)</f>
        <v>0.50550591145503687</v>
      </c>
      <c r="AD1981" s="5" cm="1">
        <f t="array" ref="AD1981">SIGMOID(SUM(GETVECTOR(Z1981)*GETVECTOR(_xlfn.CONCAT($S1981,",",$AH$4)))+V1981)</f>
        <v>0.49270387818573252</v>
      </c>
      <c r="AE1981" s="5" cm="1">
        <f t="array" ref="AE1981">TANH(SUM(GETVECTOR(AA1981)*GETVECTOR(_xlfn.CONCAT($S1981,",",$AH$4)))+W1981)</f>
        <v>0.69863910129821238</v>
      </c>
      <c r="AF1981" s="5" cm="1">
        <f t="array" ref="AF1981">SIGMOID(SUM(GETVECTOR(AB1981)*GETVECTOR(_xlfn.CONCAT($S1981,",",$AH$4)))+X1981)</f>
        <v>0.47671308351186303</v>
      </c>
      <c r="AG1981" s="5">
        <f t="shared" si="718"/>
        <v>0.34422219466182408</v>
      </c>
      <c r="AH1981" s="40">
        <f t="shared" si="719"/>
        <v>0.1579071893771363</v>
      </c>
      <c r="AI1981" s="3">
        <f t="shared" si="720"/>
        <v>0.15481440587198167</v>
      </c>
      <c r="AJ1981" s="3">
        <f t="shared" si="721"/>
        <v>6.5704419493265637E-2</v>
      </c>
      <c r="AK1981" s="3">
        <f t="shared" si="722"/>
        <v>0</v>
      </c>
      <c r="AL1981" s="3">
        <f t="shared" si="723"/>
        <v>1.1473475538043846E-2</v>
      </c>
      <c r="AM1981" s="3">
        <f t="shared" si="724"/>
        <v>1.6571758000761716E-2</v>
      </c>
      <c r="AN1981" s="3">
        <f t="shared" si="725"/>
        <v>1.2792432979168667E-2</v>
      </c>
      <c r="AO1981" s="3" t="str" cm="1">
        <f t="array" ref="AO1981">GETVECTOR(Y1981,2)</f>
        <v>0.5774</v>
      </c>
      <c r="AP1981" s="3" t="str" cm="1">
        <f t="array" ref="AP1981">GETVECTOR(Z1981,2)</f>
        <v>0.5774</v>
      </c>
      <c r="AQ1981" s="3" t="str" cm="1">
        <f t="array" ref="AQ1981">GETVECTOR(AA1981,2)</f>
        <v>0.5774</v>
      </c>
      <c r="AR1981" s="3" t="str" cm="1">
        <f t="array" ref="AR1981">GETVECTOR(AB1981,2)</f>
        <v>0.5774</v>
      </c>
      <c r="AS1981" s="3" cm="1">
        <f t="array" ref="AS1981">SUM(AK1981:AN1981*AO1981:AR1981)</f>
        <v>2.3579668647478319E-2</v>
      </c>
      <c r="AT1981" s="51">
        <f t="shared" si="726"/>
        <v>2.3967500265494674E-2</v>
      </c>
      <c r="AU1981" s="48">
        <f t="shared" si="727"/>
        <v>0.15481440587198167</v>
      </c>
      <c r="AV1981" s="56"/>
      <c r="AW1981" s="56"/>
    </row>
    <row r="1982" spans="1:49" ht="15" customHeight="1" x14ac:dyDescent="0.25">
      <c r="A1982" s="11">
        <f t="shared" si="714"/>
        <v>1979</v>
      </c>
      <c r="B1982" s="29">
        <v>33026</v>
      </c>
      <c r="C1982" s="25">
        <v>22</v>
      </c>
      <c r="D1982" s="12">
        <v>30.6</v>
      </c>
      <c r="E1982" s="25">
        <v>26.6</v>
      </c>
      <c r="F1982" s="35">
        <v>87</v>
      </c>
      <c r="G1982" s="25">
        <v>0</v>
      </c>
      <c r="H1982" s="13">
        <v>0</v>
      </c>
      <c r="I1982" s="25">
        <v>0</v>
      </c>
      <c r="J1982" s="12">
        <v>0</v>
      </c>
      <c r="K1982" s="12">
        <v>0</v>
      </c>
      <c r="L1982" s="25" t="s">
        <v>11</v>
      </c>
      <c r="M1982" s="10"/>
      <c r="N1982" s="15"/>
      <c r="O1982" s="15"/>
      <c r="P1982" s="4"/>
      <c r="Q1982" s="54"/>
      <c r="R1982" s="42">
        <f t="shared" si="715"/>
        <v>6.1855670103092781E-3</v>
      </c>
      <c r="S1982" s="44" t="str" cm="1">
        <f t="array" ref="S1982">SETVECTOR(R1982:R1983)</f>
        <v>0.00618556701030928,0.00309278350515464</v>
      </c>
      <c r="T1982" s="44">
        <f t="shared" si="728"/>
        <v>2.5773195876288658E-2</v>
      </c>
      <c r="U1982" s="5">
        <f t="shared" si="729"/>
        <v>0</v>
      </c>
      <c r="V1982" s="5">
        <f t="shared" si="730"/>
        <v>-5.0885343359348752E-2</v>
      </c>
      <c r="W1982" s="5">
        <f t="shared" si="731"/>
        <v>0.83871064868339784</v>
      </c>
      <c r="X1982" s="5">
        <f t="shared" si="732"/>
        <v>-0.11494364933086311</v>
      </c>
      <c r="Y1982" s="5" t="str" cm="1">
        <f t="array" ref="Y1982:AB1982">SETMATRIX(GETMATRIX(Y1981:AB1981)-$O$9*DELTAWEIGHT(S1981,$AH$4,AK1981:AN1981))</f>
        <v>0.5774,0.5774,0.5774</v>
      </c>
      <c r="Z1982" s="5" t="str">
        <v>0.550322943413653,0.478962625200957,0.5774</v>
      </c>
      <c r="AA1982" s="5" t="str">
        <v>0.642829976495042,0.601931635737512,0.5774</v>
      </c>
      <c r="AB1982" s="5" t="str">
        <v>0.550861099730907,0.459651702612908,0.5774</v>
      </c>
      <c r="AC1982" s="5" cm="1">
        <f t="array" ref="AC1982">SIGMOID(SUM(GETVECTOR(Y1982)*GETVECTOR(_xlfn.CONCAT($S1982,",",$AH$4)))+U1982)</f>
        <v>0.50133932669358827</v>
      </c>
      <c r="AD1982" s="5" cm="1">
        <f t="array" ref="AD1982">SIGMOID(SUM(GETVECTOR(Z1982)*GETVECTOR(_xlfn.CONCAT($S1982,",",$AH$4)))+V1982)</f>
        <v>0.4885020383463598</v>
      </c>
      <c r="AE1982" s="5" cm="1">
        <f t="array" ref="AE1982">TANH(SUM(GETVECTOR(AA1982)*GETVECTOR(_xlfn.CONCAT($S1982,",",$AH$4)))+W1982)</f>
        <v>0.68821077136230102</v>
      </c>
      <c r="AF1982" s="5" cm="1">
        <f t="array" ref="AF1982">SIGMOID(SUM(GETVECTOR(AB1982)*GETVECTOR(_xlfn.CONCAT($S1982,",",$AH$4)))+X1982)</f>
        <v>0.4724991178106252</v>
      </c>
      <c r="AG1982" s="5">
        <f t="shared" si="718"/>
        <v>0.33619236462240465</v>
      </c>
      <c r="AH1982" s="40">
        <f t="shared" si="719"/>
        <v>0.15312461687213658</v>
      </c>
      <c r="AI1982" s="3">
        <f t="shared" si="720"/>
        <v>0.12735142099584792</v>
      </c>
      <c r="AJ1982" s="3">
        <f t="shared" si="721"/>
        <v>5.3853787028145077E-2</v>
      </c>
      <c r="AK1982" s="3">
        <f t="shared" si="722"/>
        <v>0</v>
      </c>
      <c r="AL1982" s="3">
        <f t="shared" si="723"/>
        <v>9.2607892657539156E-3</v>
      </c>
      <c r="AM1982" s="3">
        <f t="shared" si="724"/>
        <v>1.3847469052159108E-2</v>
      </c>
      <c r="AN1982" s="3">
        <f t="shared" si="725"/>
        <v>1.0286603509884001E-2</v>
      </c>
      <c r="AO1982" s="3" t="str" cm="1">
        <f t="array" ref="AO1982">GETVECTOR(Y1982,2)</f>
        <v>0.5774</v>
      </c>
      <c r="AP1982" s="3" t="str" cm="1">
        <f t="array" ref="AP1982">GETVECTOR(Z1982,2)</f>
        <v>0.5774</v>
      </c>
      <c r="AQ1982" s="3" t="str" cm="1">
        <f t="array" ref="AQ1982">GETVECTOR(AA1982,2)</f>
        <v>0.5774</v>
      </c>
      <c r="AR1982" s="3" t="str" cm="1">
        <f t="array" ref="AR1982">GETVECTOR(AB1982,2)</f>
        <v>0.5774</v>
      </c>
      <c r="AS1982" s="3" cm="1">
        <f t="array" ref="AS1982">SUM(AK1982:AN1982*AO1982:AR1982)</f>
        <v>1.9282193219370004E-2</v>
      </c>
      <c r="AT1982" s="51">
        <f t="shared" si="726"/>
        <v>1.6218384429661694E-2</v>
      </c>
      <c r="AU1982" s="48">
        <f t="shared" si="727"/>
        <v>0.12735142099584792</v>
      </c>
      <c r="AV1982" s="56"/>
      <c r="AW1982" s="56"/>
    </row>
    <row r="1983" spans="1:49" ht="15" customHeight="1" x14ac:dyDescent="0.25">
      <c r="A1983" s="11">
        <f t="shared" si="714"/>
        <v>1980</v>
      </c>
      <c r="B1983" s="29">
        <v>33027</v>
      </c>
      <c r="C1983" s="25">
        <v>21</v>
      </c>
      <c r="D1983" s="12">
        <v>33.200000000000003</v>
      </c>
      <c r="E1983" s="25">
        <v>25.3</v>
      </c>
      <c r="F1983" s="35">
        <v>83</v>
      </c>
      <c r="G1983" s="25">
        <v>0</v>
      </c>
      <c r="H1983" s="13">
        <v>0</v>
      </c>
      <c r="I1983" s="25">
        <v>0</v>
      </c>
      <c r="J1983" s="12">
        <v>0</v>
      </c>
      <c r="K1983" s="12">
        <v>0</v>
      </c>
      <c r="L1983" s="25" t="s">
        <v>11</v>
      </c>
      <c r="M1983" s="10"/>
      <c r="N1983" s="15"/>
      <c r="O1983" s="15"/>
      <c r="P1983" s="4"/>
      <c r="Q1983" s="54"/>
      <c r="R1983" s="42">
        <f t="shared" si="715"/>
        <v>3.092783505154639E-3</v>
      </c>
      <c r="S1983" s="44" t="str" cm="1">
        <f t="array" ref="S1983">SETVECTOR(R1983:R1984)</f>
        <v>0.00309278350515464,0.0257731958762887</v>
      </c>
      <c r="T1983" s="44">
        <f t="shared" si="728"/>
        <v>0.12989690721649483</v>
      </c>
      <c r="U1983" s="5">
        <f t="shared" si="729"/>
        <v>0</v>
      </c>
      <c r="V1983" s="5">
        <f t="shared" si="730"/>
        <v>-5.1811422285924141E-2</v>
      </c>
      <c r="W1983" s="5">
        <f t="shared" si="731"/>
        <v>0.83732590177818189</v>
      </c>
      <c r="X1983" s="5">
        <f t="shared" si="732"/>
        <v>-0.11597230968185152</v>
      </c>
      <c r="Y1983" s="5" t="str" cm="1">
        <f t="array" ref="Y1983:AB1983">SETMATRIX(GETMATRIX(Y1982:AB1982)-$O$9*DELTAWEIGHT(S1982,$AH$4,AK1982:AN1982))</f>
        <v>0.5774,0.5774,0.5774</v>
      </c>
      <c r="Z1983" s="5" t="str">
        <v>0.550317641107937,0.478959974048099,0.5774</v>
      </c>
      <c r="AA1983" s="5" t="str">
        <v>0.642820793510209,0.601927044245095,0.5774</v>
      </c>
      <c r="AB1983" s="5" t="str">
        <v>0.5508552802083,0.459648792851604,0.5774</v>
      </c>
      <c r="AC1983" s="5" cm="1">
        <f t="array" ref="AC1983">SIGMOID(SUM(GETVECTOR(Y1983)*GETVECTOR(_xlfn.CONCAT($S1983,",",$AH$4)))+U1983)</f>
        <v>0.50416670766622762</v>
      </c>
      <c r="AD1983" s="5" cm="1">
        <f t="array" ref="AD1983">SIGMOID(SUM(GETVECTOR(Z1983)*GETVECTOR(_xlfn.CONCAT($S1983,",",$AH$4)))+V1983)</f>
        <v>0.49055985200218616</v>
      </c>
      <c r="AE1983" s="5" cm="1">
        <f t="array" ref="AE1983">TANH(SUM(GETVECTOR(AA1983)*GETVECTOR(_xlfn.CONCAT($S1983,",",$AH$4)))+W1983)</f>
        <v>0.6935831087844857</v>
      </c>
      <c r="AF1983" s="5" cm="1">
        <f t="array" ref="AF1983">SIGMOID(SUM(GETVECTOR(AB1983)*GETVECTOR(_xlfn.CONCAT($S1983,",",$AH$4)))+X1983)</f>
        <v>0.47441685679947515</v>
      </c>
      <c r="AG1983" s="5">
        <f t="shared" si="718"/>
        <v>0.34024402719653352</v>
      </c>
      <c r="AH1983" s="40">
        <f t="shared" si="719"/>
        <v>0.15546414326472593</v>
      </c>
      <c r="AI1983" s="3">
        <f t="shared" si="720"/>
        <v>2.5567236048231107E-2</v>
      </c>
      <c r="AJ1983" s="3">
        <f t="shared" si="721"/>
        <v>1.0827008529486521E-2</v>
      </c>
      <c r="AK1983" s="3">
        <f t="shared" si="722"/>
        <v>0</v>
      </c>
      <c r="AL1983" s="3">
        <f t="shared" si="723"/>
        <v>1.8766883453341819E-3</v>
      </c>
      <c r="AM1983" s="3">
        <f t="shared" si="724"/>
        <v>2.7562569168396562E-3</v>
      </c>
      <c r="AN1983" s="3">
        <f t="shared" si="725"/>
        <v>2.0890818059966744E-3</v>
      </c>
      <c r="AO1983" s="3" t="str" cm="1">
        <f t="array" ref="AO1983">GETVECTOR(Y1983,2)</f>
        <v>0.5774</v>
      </c>
      <c r="AP1983" s="3" t="str" cm="1">
        <f t="array" ref="AP1983">GETVECTOR(Z1983,2)</f>
        <v>0.5774</v>
      </c>
      <c r="AQ1983" s="3" t="str" cm="1">
        <f t="array" ref="AQ1983">GETVECTOR(AA1983,2)</f>
        <v>0.5774</v>
      </c>
      <c r="AR1983" s="3" t="str" cm="1">
        <f t="array" ref="AR1983">GETVECTOR(AB1983,2)</f>
        <v>0.5774</v>
      </c>
      <c r="AS1983" s="3" cm="1">
        <f t="array" ref="AS1983">SUM(AK1983:AN1983*AO1983:AR1983)</f>
        <v>3.8812984291616542E-3</v>
      </c>
      <c r="AT1983" s="51">
        <f t="shared" si="726"/>
        <v>6.536835591459682E-4</v>
      </c>
      <c r="AU1983" s="48">
        <f t="shared" si="727"/>
        <v>2.5567236048231107E-2</v>
      </c>
      <c r="AV1983" s="56"/>
      <c r="AW1983" s="56"/>
    </row>
    <row r="1984" spans="1:49" ht="15" customHeight="1" x14ac:dyDescent="0.25">
      <c r="A1984" s="11">
        <f t="shared" si="714"/>
        <v>1981</v>
      </c>
      <c r="B1984" s="29">
        <v>33028</v>
      </c>
      <c r="C1984" s="25">
        <v>17</v>
      </c>
      <c r="D1984" s="12">
        <v>31</v>
      </c>
      <c r="E1984" s="25">
        <v>25.9</v>
      </c>
      <c r="F1984" s="35">
        <v>88</v>
      </c>
      <c r="G1984" s="25">
        <v>0</v>
      </c>
      <c r="H1984" s="13">
        <v>0</v>
      </c>
      <c r="I1984" s="25">
        <v>0</v>
      </c>
      <c r="J1984" s="12">
        <v>0</v>
      </c>
      <c r="K1984" s="12">
        <v>0</v>
      </c>
      <c r="L1984" s="25" t="s">
        <v>11</v>
      </c>
      <c r="M1984" s="10"/>
      <c r="N1984" s="15"/>
      <c r="O1984" s="15"/>
      <c r="P1984" s="4"/>
      <c r="Q1984" s="54"/>
      <c r="R1984" s="42">
        <f t="shared" si="715"/>
        <v>2.5773195876288658E-2</v>
      </c>
      <c r="S1984" s="44" t="str" cm="1">
        <f t="array" ref="S1984">SETVECTOR(R1984:R1985)</f>
        <v>0.0257731958762887,0.129896907216495</v>
      </c>
      <c r="T1984" s="44">
        <f t="shared" si="728"/>
        <v>0.85567010309278346</v>
      </c>
      <c r="U1984" s="5">
        <f t="shared" si="729"/>
        <v>0</v>
      </c>
      <c r="V1984" s="5">
        <f t="shared" si="730"/>
        <v>-5.1999091120457558E-2</v>
      </c>
      <c r="W1984" s="5">
        <f t="shared" si="731"/>
        <v>0.83705027608649796</v>
      </c>
      <c r="X1984" s="5">
        <f t="shared" si="732"/>
        <v>-0.11618121786245118</v>
      </c>
      <c r="Y1984" s="5" t="str" cm="1">
        <f t="array" ref="Y1984:AB1984">SETMATRIX(GETMATRIX(Y1983:AB1983)-$O$9*DELTAWEIGHT(S1983,$AH$4,AK1983:AN1983))</f>
        <v>0.5774,0.5774,0.5774</v>
      </c>
      <c r="Z1984" s="5" t="str">
        <v>0.550317192225359,0.478956233359946,0.5774</v>
      </c>
      <c r="AA1984" s="5" t="str">
        <v>0.642820030701443,0.601920687505375,0.5774</v>
      </c>
      <c r="AB1984" s="5" t="str">
        <v>0.550854786468509,0.459644678353344,0.5774</v>
      </c>
      <c r="AC1984" s="5" cm="1">
        <f t="array" ref="AC1984">SIGMOID(SUM(GETVECTOR(Y1984)*GETVECTOR(_xlfn.CONCAT($S1984,",",$AH$4)))+U1984)</f>
        <v>0.52245586278519085</v>
      </c>
      <c r="AD1984" s="5" cm="1">
        <f t="array" ref="AD1984">SIGMOID(SUM(GETVECTOR(Z1984)*GETVECTOR(_xlfn.CONCAT($S1984,",",$AH$4)))+V1984)</f>
        <v>0.50609951617224835</v>
      </c>
      <c r="AE1984" s="5" cm="1">
        <f t="array" ref="AE1984">TANH(SUM(GETVECTOR(AA1984)*GETVECTOR(_xlfn.CONCAT($S1984,",",$AH$4)))+W1984)</f>
        <v>0.73143454047797674</v>
      </c>
      <c r="AF1984" s="5" cm="1">
        <f t="array" ref="AF1984">SIGMOID(SUM(GETVECTOR(AB1984)*GETVECTOR(_xlfn.CONCAT($S1984,",",$AH$4)))+X1984)</f>
        <v>0.48943219716275599</v>
      </c>
      <c r="AG1984" s="5">
        <f t="shared" si="718"/>
        <v>0.37017866704757485</v>
      </c>
      <c r="AH1984" s="40">
        <f t="shared" si="719"/>
        <v>0.1733314243872397</v>
      </c>
      <c r="AI1984" s="3">
        <f t="shared" si="720"/>
        <v>-0.68233867870554377</v>
      </c>
      <c r="AJ1984" s="3">
        <f t="shared" si="721"/>
        <v>-0.29207317670083449</v>
      </c>
      <c r="AK1984" s="3">
        <f t="shared" si="722"/>
        <v>0</v>
      </c>
      <c r="AL1984" s="3">
        <f t="shared" si="723"/>
        <v>-5.3400154445519016E-2</v>
      </c>
      <c r="AM1984" s="3">
        <f t="shared" si="724"/>
        <v>-6.8735932722397572E-2</v>
      </c>
      <c r="AN1984" s="3">
        <f t="shared" si="725"/>
        <v>-6.0385229357164505E-2</v>
      </c>
      <c r="AO1984" s="3" t="str" cm="1">
        <f t="array" ref="AO1984">GETVECTOR(Y1984,2)</f>
        <v>0.5774</v>
      </c>
      <c r="AP1984" s="3" t="str" cm="1">
        <f t="array" ref="AP1984">GETVECTOR(Z1984,2)</f>
        <v>0.5774</v>
      </c>
      <c r="AQ1984" s="3" t="str" cm="1">
        <f t="array" ref="AQ1984">GETVECTOR(AA1984,2)</f>
        <v>0.5774</v>
      </c>
      <c r="AR1984" s="3" t="str" cm="1">
        <f t="array" ref="AR1984">GETVECTOR(AB1984,2)</f>
        <v>0.5774</v>
      </c>
      <c r="AS1984" s="3" cm="1">
        <f t="array" ref="AS1984">SUM(AK1984:AN1984*AO1984:AR1984)</f>
        <v>-0.10538780816158183</v>
      </c>
      <c r="AT1984" s="51">
        <f t="shared" si="726"/>
        <v>0.46558607245762729</v>
      </c>
      <c r="AU1984" s="48">
        <f t="shared" si="727"/>
        <v>0.68233867870554377</v>
      </c>
      <c r="AV1984" s="56"/>
      <c r="AW1984" s="56"/>
    </row>
    <row r="1985" spans="1:49" ht="15" customHeight="1" x14ac:dyDescent="0.25">
      <c r="A1985" s="11">
        <f t="shared" si="714"/>
        <v>1982</v>
      </c>
      <c r="B1985" s="29">
        <v>33029</v>
      </c>
      <c r="C1985" s="25">
        <v>23</v>
      </c>
      <c r="D1985" s="12">
        <v>30</v>
      </c>
      <c r="E1985" s="25">
        <v>25.3</v>
      </c>
      <c r="F1985" s="35">
        <v>90</v>
      </c>
      <c r="G1985" s="25">
        <v>14</v>
      </c>
      <c r="H1985" s="13">
        <v>0</v>
      </c>
      <c r="I1985" s="25">
        <v>0</v>
      </c>
      <c r="J1985" s="12">
        <v>0</v>
      </c>
      <c r="K1985" s="12">
        <v>0</v>
      </c>
      <c r="L1985" s="25" t="s">
        <v>11</v>
      </c>
      <c r="M1985" s="10"/>
      <c r="N1985" s="15"/>
      <c r="O1985" s="15"/>
      <c r="P1985" s="4"/>
      <c r="Q1985" s="54"/>
      <c r="R1985" s="42">
        <f t="shared" si="715"/>
        <v>0.12989690721649483</v>
      </c>
      <c r="S1985" s="44" t="str" cm="1">
        <f t="array" ref="S1985">SETVECTOR(R1985:R1986)</f>
        <v>0.129896907216495,0.855670103092783</v>
      </c>
      <c r="T1985" s="44">
        <f t="shared" si="728"/>
        <v>1.0309278350515464E-2</v>
      </c>
      <c r="U1985" s="5">
        <f t="shared" si="729"/>
        <v>0</v>
      </c>
      <c r="V1985" s="5">
        <f t="shared" si="730"/>
        <v>-4.6659075675905659E-2</v>
      </c>
      <c r="W1985" s="5">
        <f t="shared" si="731"/>
        <v>0.84392386935873775</v>
      </c>
      <c r="X1985" s="5">
        <f t="shared" si="732"/>
        <v>-0.11014269492673473</v>
      </c>
      <c r="Y1985" s="5" t="str" cm="1">
        <f t="array" ref="Y1985:AB1985">SETMATRIX(GETMATRIX(Y1984:AB1984)-$O$9*DELTAWEIGHT(S1984,$AH$4,AK1984:AN1984))</f>
        <v>0.5774,0.5774,0.5774</v>
      </c>
      <c r="Z1985" s="5" t="str">
        <v>0.550452734112877,0.479639364473037,0.5774</v>
      </c>
      <c r="AA1985" s="5" t="str">
        <v>0.643020286423134,0.602929976342697,0.5774</v>
      </c>
      <c r="AB1985" s="5" t="str">
        <v>0.551006279995842,0.460408205731102,0.5774</v>
      </c>
      <c r="AC1985" s="5" cm="1">
        <f t="array" ref="AC1985">SIGMOID(SUM(GETVECTOR(Y1985)*GETVECTOR(_xlfn.CONCAT($S1985,",",$AH$4)))+U1985)</f>
        <v>0.63854772202164378</v>
      </c>
      <c r="AD1985" s="5" cm="1">
        <f t="array" ref="AD1985">SIGMOID(SUM(GETVECTOR(Z1985)*GETVECTOR(_xlfn.CONCAT($S1985,",",$AH$4)))+V1985)</f>
        <v>0.60712807480022046</v>
      </c>
      <c r="AE1985" s="5" cm="1">
        <f t="array" ref="AE1985">TANH(SUM(GETVECTOR(AA1985)*GETVECTOR(_xlfn.CONCAT($S1985,",",$AH$4)))+W1985)</f>
        <v>0.89437195649659929</v>
      </c>
      <c r="AF1985" s="5" cm="1">
        <f t="array" ref="AF1985">SIGMOID(SUM(GETVECTOR(AB1985)*GETVECTOR(_xlfn.CONCAT($S1985,",",$AH$4)))+X1985)</f>
        <v>0.58792374902762257</v>
      </c>
      <c r="AG1985" s="5">
        <f t="shared" si="718"/>
        <v>0.5429983241030869</v>
      </c>
      <c r="AH1985" s="40">
        <f t="shared" si="719"/>
        <v>0.29117172364527327</v>
      </c>
      <c r="AI1985" s="3">
        <f t="shared" si="720"/>
        <v>0.28086244529475779</v>
      </c>
      <c r="AJ1985" s="3">
        <f t="shared" si="721"/>
        <v>0.1246242059287818</v>
      </c>
      <c r="AK1985" s="3">
        <f t="shared" si="722"/>
        <v>0</v>
      </c>
      <c r="AL1985" s="3">
        <f t="shared" si="723"/>
        <v>2.6585931924207523E-2</v>
      </c>
      <c r="AM1985" s="3">
        <f t="shared" si="724"/>
        <v>1.5140046593514941E-2</v>
      </c>
      <c r="AN1985" s="3">
        <f t="shared" si="725"/>
        <v>3.3699267092820673E-2</v>
      </c>
      <c r="AO1985" s="3" t="str" cm="1">
        <f t="array" ref="AO1985">GETVECTOR(Y1985,2)</f>
        <v>0.5774</v>
      </c>
      <c r="AP1985" s="3" t="str" cm="1">
        <f t="array" ref="AP1985">GETVECTOR(Z1985,2)</f>
        <v>0.5774</v>
      </c>
      <c r="AQ1985" s="3" t="str" cm="1">
        <f t="array" ref="AQ1985">GETVECTOR(AA1985,2)</f>
        <v>0.5774</v>
      </c>
      <c r="AR1985" s="3" t="str" cm="1">
        <f t="array" ref="AR1985">GETVECTOR(AB1985,2)</f>
        <v>0.5774</v>
      </c>
      <c r="AS1985" s="3" cm="1">
        <f t="array" ref="AS1985">SUM(AK1985:AN1985*AO1985:AR1985)</f>
        <v>4.3550536815527605E-2</v>
      </c>
      <c r="AT1985" s="51">
        <f t="shared" si="726"/>
        <v>7.8883713176950809E-2</v>
      </c>
      <c r="AU1985" s="48">
        <f t="shared" si="727"/>
        <v>0.28086244529475779</v>
      </c>
      <c r="AV1985" s="56"/>
      <c r="AW1985" s="56"/>
    </row>
    <row r="1986" spans="1:49" ht="15" customHeight="1" x14ac:dyDescent="0.25">
      <c r="A1986" s="11">
        <f t="shared" si="714"/>
        <v>1983</v>
      </c>
      <c r="B1986" s="29">
        <v>33030</v>
      </c>
      <c r="C1986" s="25">
        <v>22</v>
      </c>
      <c r="D1986" s="12">
        <v>32.6</v>
      </c>
      <c r="E1986" s="25">
        <v>25.1</v>
      </c>
      <c r="F1986" s="35">
        <v>83</v>
      </c>
      <c r="G1986" s="25">
        <v>0</v>
      </c>
      <c r="H1986" s="13">
        <v>0</v>
      </c>
      <c r="I1986" s="25">
        <v>0</v>
      </c>
      <c r="J1986" s="12">
        <v>0</v>
      </c>
      <c r="K1986" s="12">
        <v>0</v>
      </c>
      <c r="L1986" s="25" t="s">
        <v>11</v>
      </c>
      <c r="M1986" s="10"/>
      <c r="N1986" s="15"/>
      <c r="O1986" s="15"/>
      <c r="P1986" s="4"/>
      <c r="Q1986" s="54"/>
      <c r="R1986" s="42">
        <f t="shared" si="715"/>
        <v>0.85567010309278346</v>
      </c>
      <c r="S1986" s="44" t="str" cm="1">
        <f t="array" ref="S1986">SETVECTOR(R1986:R1987)</f>
        <v>0.855670103092783,0.0103092783505155</v>
      </c>
      <c r="T1986" s="44">
        <f t="shared" si="728"/>
        <v>0.30927835051546393</v>
      </c>
      <c r="U1986" s="5">
        <f t="shared" si="729"/>
        <v>0</v>
      </c>
      <c r="V1986" s="5">
        <f t="shared" si="730"/>
        <v>-4.9317668868326413E-2</v>
      </c>
      <c r="W1986" s="5">
        <f t="shared" si="731"/>
        <v>0.84240986469938628</v>
      </c>
      <c r="X1986" s="5">
        <f t="shared" si="732"/>
        <v>-0.1135126216360168</v>
      </c>
      <c r="Y1986" s="5" t="str" cm="1">
        <f t="array" ref="Y1986:AB1986">SETMATRIX(GETMATRIX(Y1985:AB1985)-$O$9*DELTAWEIGHT(S1985,$AH$4,AK1985:AN1985))</f>
        <v>0.5774,0.5774,0.5774</v>
      </c>
      <c r="Z1986" s="5" t="str">
        <v>0.55009416583138,0.477277367063176,0.5774</v>
      </c>
      <c r="AA1986" s="5" t="str">
        <v>0.64279410377628,0.601440043034058,0.5774</v>
      </c>
      <c r="AB1986" s="5" t="str">
        <v>0.550554863128588,0.457434586684905,0.5774</v>
      </c>
      <c r="AC1986" s="5" cm="1">
        <f t="array" ref="AC1986">SIGMOID(SUM(GETVECTOR(Y1986)*GETVECTOR(_xlfn.CONCAT($S1986,",",$AH$4)))+U1986)</f>
        <v>0.62246320754391637</v>
      </c>
      <c r="AD1986" s="5" cm="1">
        <f t="array" ref="AD1986">SIGMOID(SUM(GETVECTOR(Z1986)*GETVECTOR(_xlfn.CONCAT($S1986,",",$AH$4)))+V1986)</f>
        <v>0.60499023898055171</v>
      </c>
      <c r="AE1986" s="5" cm="1">
        <f t="array" ref="AE1986">TANH(SUM(GETVECTOR(AA1986)*GETVECTOR(_xlfn.CONCAT($S1986,",",$AH$4)))+W1986)</f>
        <v>0.88505515438650717</v>
      </c>
      <c r="AF1986" s="5" cm="1">
        <f t="array" ref="AF1986">SIGMOID(SUM(GETVECTOR(AB1986)*GETVECTOR(_xlfn.CONCAT($S1986,",",$AH$4)))+X1986)</f>
        <v>0.58959624660459098</v>
      </c>
      <c r="AG1986" s="5">
        <f t="shared" si="718"/>
        <v>0.53544972936326207</v>
      </c>
      <c r="AH1986" s="40">
        <f t="shared" si="719"/>
        <v>0.28862850607131613</v>
      </c>
      <c r="AI1986" s="3">
        <f t="shared" si="720"/>
        <v>-2.0649844444147802E-2</v>
      </c>
      <c r="AJ1986" s="3">
        <f t="shared" si="721"/>
        <v>-9.2573715705663601E-3</v>
      </c>
      <c r="AK1986" s="3">
        <f t="shared" si="722"/>
        <v>0</v>
      </c>
      <c r="AL1986" s="3">
        <f t="shared" si="723"/>
        <v>-1.9580069392981666E-3</v>
      </c>
      <c r="AM1986" s="3">
        <f t="shared" si="724"/>
        <v>-1.2135275110599403E-3</v>
      </c>
      <c r="AN1986" s="3">
        <f t="shared" si="725"/>
        <v>-2.446061262772645E-3</v>
      </c>
      <c r="AO1986" s="3" t="str" cm="1">
        <f t="array" ref="AO1986">GETVECTOR(Y1986,2)</f>
        <v>0.5774</v>
      </c>
      <c r="AP1986" s="3" t="str" cm="1">
        <f t="array" ref="AP1986">GETVECTOR(Z1986,2)</f>
        <v>0.5774</v>
      </c>
      <c r="AQ1986" s="3" t="str" cm="1">
        <f t="array" ref="AQ1986">GETVECTOR(AA1986,2)</f>
        <v>0.5774</v>
      </c>
      <c r="AR1986" s="3" t="str" cm="1">
        <f t="array" ref="AR1986">GETVECTOR(AB1986,2)</f>
        <v>0.5774</v>
      </c>
      <c r="AS1986" s="3" cm="1">
        <f t="array" ref="AS1986">SUM(AK1986:AN1986*AO1986:AR1986)</f>
        <v>-3.2435997647616965E-3</v>
      </c>
      <c r="AT1986" s="51">
        <f t="shared" si="726"/>
        <v>4.2641607556750185E-4</v>
      </c>
      <c r="AU1986" s="48">
        <f t="shared" si="727"/>
        <v>2.0649844444147802E-2</v>
      </c>
      <c r="AV1986" s="56"/>
      <c r="AW1986" s="56"/>
    </row>
    <row r="1987" spans="1:49" ht="15" customHeight="1" x14ac:dyDescent="0.25">
      <c r="A1987" s="11">
        <f t="shared" si="714"/>
        <v>1984</v>
      </c>
      <c r="B1987" s="29">
        <v>33031</v>
      </c>
      <c r="C1987" s="25">
        <v>23</v>
      </c>
      <c r="D1987" s="12">
        <v>31.8</v>
      </c>
      <c r="E1987" s="25">
        <v>26.7</v>
      </c>
      <c r="F1987" s="35">
        <v>86</v>
      </c>
      <c r="G1987" s="25">
        <v>4</v>
      </c>
      <c r="H1987" s="13">
        <v>0</v>
      </c>
      <c r="I1987" s="25">
        <v>0</v>
      </c>
      <c r="J1987" s="12">
        <v>0</v>
      </c>
      <c r="K1987" s="12">
        <v>0</v>
      </c>
      <c r="L1987" s="25" t="s">
        <v>11</v>
      </c>
      <c r="M1987" s="10"/>
      <c r="N1987" s="15"/>
      <c r="O1987" s="15"/>
      <c r="P1987" s="4"/>
      <c r="Q1987" s="54"/>
      <c r="R1987" s="42">
        <f t="shared" si="715"/>
        <v>1.0309278350515464E-2</v>
      </c>
      <c r="S1987" s="44" t="str" cm="1">
        <f t="array" ref="S1987">SETVECTOR(R1987:R1988)</f>
        <v>0.0103092783505155,0.309278350515464</v>
      </c>
      <c r="T1987" s="44">
        <f t="shared" si="728"/>
        <v>1.4432989690721649E-2</v>
      </c>
      <c r="U1987" s="5">
        <f t="shared" si="729"/>
        <v>0</v>
      </c>
      <c r="V1987" s="5">
        <f t="shared" si="730"/>
        <v>-4.9121868174396593E-2</v>
      </c>
      <c r="W1987" s="5">
        <f t="shared" si="731"/>
        <v>0.84253121745049231</v>
      </c>
      <c r="X1987" s="5">
        <f t="shared" si="732"/>
        <v>-0.11326801550973954</v>
      </c>
      <c r="Y1987" s="5" t="str" cm="1">
        <f t="array" ref="Y1987:AB1987">SETMATRIX(GETMATRIX(Y1986:AB1986)-$O$9*DELTAWEIGHT(S1986,$AH$4,AK1986:AN1986))</f>
        <v>0.5774,0.5774,0.5774</v>
      </c>
      <c r="Z1987" s="5" t="str">
        <v>0.550212756168486,0.477278795862418,0.5774</v>
      </c>
      <c r="AA1987" s="5" t="str">
        <v>0.642875537754226,0.601441024166322,0.5774</v>
      </c>
      <c r="AB1987" s="5" t="str">
        <v>0.550701959549159,0.457436358930936,0.5774</v>
      </c>
      <c r="AC1987" s="5" cm="1">
        <f t="array" ref="AC1987">SIGMOID(SUM(GETVECTOR(Y1987)*GETVECTOR(_xlfn.CONCAT($S1987,",",$AH$4)))+U1987)</f>
        <v>0.5460020126199282</v>
      </c>
      <c r="AD1987" s="5" cm="1">
        <f t="array" ref="AD1987">SIGMOID(SUM(GETVECTOR(Z1987)*GETVECTOR(_xlfn.CONCAT($S1987,",",$AH$4)))+V1987)</f>
        <v>0.52601708762889887</v>
      </c>
      <c r="AE1987" s="5" cm="1">
        <f t="array" ref="AE1987">TANH(SUM(GETVECTOR(AA1987)*GETVECTOR(_xlfn.CONCAT($S1987,",",$AH$4)))+W1987)</f>
        <v>0.77597416096460392</v>
      </c>
      <c r="AF1987" s="5" cm="1">
        <f t="array" ref="AF1987">SIGMOID(SUM(GETVECTOR(AB1987)*GETVECTOR(_xlfn.CONCAT($S1987,",",$AH$4)))+X1987)</f>
        <v>0.50847031128606635</v>
      </c>
      <c r="AG1987" s="5">
        <f t="shared" si="718"/>
        <v>0.40817566822587936</v>
      </c>
      <c r="AH1987" s="40">
        <f t="shared" si="719"/>
        <v>0.19673863623724999</v>
      </c>
      <c r="AI1987" s="3">
        <f t="shared" si="720"/>
        <v>0.18230564654652834</v>
      </c>
      <c r="AJ1987" s="3">
        <f t="shared" si="721"/>
        <v>7.8819425858480036E-2</v>
      </c>
      <c r="AK1987" s="3">
        <f t="shared" si="722"/>
        <v>0</v>
      </c>
      <c r="AL1987" s="3">
        <f t="shared" si="723"/>
        <v>1.5249059696056612E-2</v>
      </c>
      <c r="AM1987" s="3">
        <f t="shared" si="724"/>
        <v>1.6495590805028961E-2</v>
      </c>
      <c r="AN1987" s="3">
        <f t="shared" si="725"/>
        <v>1.7629481175744473E-2</v>
      </c>
      <c r="AO1987" s="3" t="str" cm="1">
        <f t="array" ref="AO1987">GETVECTOR(Y1987,2)</f>
        <v>0.5774</v>
      </c>
      <c r="AP1987" s="3" t="str" cm="1">
        <f t="array" ref="AP1987">GETVECTOR(Z1987,2)</f>
        <v>0.5774</v>
      </c>
      <c r="AQ1987" s="3" t="str" cm="1">
        <f t="array" ref="AQ1987">GETVECTOR(AA1987,2)</f>
        <v>0.5774</v>
      </c>
      <c r="AR1987" s="3" t="str" cm="1">
        <f t="array" ref="AR1987">GETVECTOR(AB1987,2)</f>
        <v>0.5774</v>
      </c>
      <c r="AS1987" s="3" cm="1">
        <f t="array" ref="AS1987">SUM(AK1987:AN1987*AO1987:AR1987)</f>
        <v>2.8508623630201672E-2</v>
      </c>
      <c r="AT1987" s="51">
        <f t="shared" si="726"/>
        <v>3.3235348762747717E-2</v>
      </c>
      <c r="AU1987" s="48">
        <f t="shared" si="727"/>
        <v>0.18230564654652834</v>
      </c>
      <c r="AV1987" s="56"/>
      <c r="AW1987" s="56"/>
    </row>
    <row r="1988" spans="1:49" ht="15" customHeight="1" x14ac:dyDescent="0.25">
      <c r="A1988" s="11">
        <f t="shared" si="714"/>
        <v>1985</v>
      </c>
      <c r="B1988" s="29">
        <v>33032</v>
      </c>
      <c r="C1988" s="25">
        <v>23</v>
      </c>
      <c r="D1988" s="12">
        <v>32.799999999999997</v>
      </c>
      <c r="E1988" s="25">
        <v>26.1</v>
      </c>
      <c r="F1988" s="35">
        <v>84</v>
      </c>
      <c r="G1988" s="25">
        <v>0</v>
      </c>
      <c r="H1988" s="13">
        <v>0</v>
      </c>
      <c r="I1988" s="25">
        <v>0</v>
      </c>
      <c r="J1988" s="12">
        <v>0</v>
      </c>
      <c r="K1988" s="12">
        <v>0</v>
      </c>
      <c r="L1988" s="25" t="s">
        <v>11</v>
      </c>
      <c r="M1988" s="10"/>
      <c r="N1988" s="15"/>
      <c r="O1988" s="15"/>
      <c r="P1988" s="4"/>
      <c r="Q1988" s="54"/>
      <c r="R1988" s="42">
        <f t="shared" si="715"/>
        <v>0.30927835051546393</v>
      </c>
      <c r="S1988" s="44" t="str" cm="1">
        <f t="array" ref="S1988">SETVECTOR(R1988:R1989)</f>
        <v>0.309278350515464,0.0144329896907216</v>
      </c>
      <c r="T1988" s="44">
        <f t="shared" si="728"/>
        <v>1.0309278350515464E-3</v>
      </c>
      <c r="U1988" s="5">
        <f t="shared" si="729"/>
        <v>0</v>
      </c>
      <c r="V1988" s="5">
        <f t="shared" si="730"/>
        <v>-5.0646774144002253E-2</v>
      </c>
      <c r="W1988" s="5">
        <f t="shared" si="731"/>
        <v>0.8408816583699894</v>
      </c>
      <c r="X1988" s="5">
        <f t="shared" si="732"/>
        <v>-0.11503096362731399</v>
      </c>
      <c r="Y1988" s="5" t="str" cm="1">
        <f t="array" ref="Y1988:AB1988">SETMATRIX(GETMATRIX(Y1987:AB1987)-$O$9*DELTAWEIGHT(S1987,$AH$4,AK1987:AN1987))</f>
        <v>0.5774,0.5774,0.5774</v>
      </c>
      <c r="Z1988" s="5" t="str">
        <v>0.550197206572873,0.476812307994021,0.5774</v>
      </c>
      <c r="AA1988" s="5" t="str">
        <v>0.64285641993392,0.600867489557155,0.5774</v>
      </c>
      <c r="AB1988" s="5" t="str">
        <v>0.550684177642605,0.456902901734305,0.5774</v>
      </c>
      <c r="AC1988" s="5" cm="1">
        <f t="array" ref="AC1988">SIGMOID(SUM(GETVECTOR(Y1988)*GETVECTOR(_xlfn.CONCAT($S1988,",",$AH$4)))+U1988)</f>
        <v>0.54659216672985944</v>
      </c>
      <c r="AD1988" s="5" cm="1">
        <f t="array" ref="AD1988">SIGMOID(SUM(GETVECTOR(Z1988)*GETVECTOR(_xlfn.CONCAT($S1988,",",$AH$4)))+V1988)</f>
        <v>0.53155777968065532</v>
      </c>
      <c r="AE1988" s="5" cm="1">
        <f t="array" ref="AE1988">TANH(SUM(GETVECTOR(AA1988)*GETVECTOR(_xlfn.CONCAT($S1988,",",$AH$4)))+W1988)</f>
        <v>0.78117400169259699</v>
      </c>
      <c r="AF1988" s="5" cm="1">
        <f t="array" ref="AF1988">SIGMOID(SUM(GETVECTOR(AB1988)*GETVECTOR(_xlfn.CONCAT($S1988,",",$AH$4)))+X1988)</f>
        <v>0.51546461726609372</v>
      </c>
      <c r="AG1988" s="5">
        <f t="shared" si="718"/>
        <v>0.41523911788396933</v>
      </c>
      <c r="AH1988" s="40">
        <f t="shared" si="719"/>
        <v>0.2025322757256364</v>
      </c>
      <c r="AI1988" s="3">
        <f t="shared" si="720"/>
        <v>0.20150134789058485</v>
      </c>
      <c r="AJ1988" s="3">
        <f t="shared" si="721"/>
        <v>8.7831866233858011E-2</v>
      </c>
      <c r="AK1988" s="3">
        <f t="shared" si="722"/>
        <v>0</v>
      </c>
      <c r="AL1988" s="3">
        <f t="shared" si="723"/>
        <v>1.7084662392998568E-2</v>
      </c>
      <c r="AM1988" s="3">
        <f t="shared" si="724"/>
        <v>1.8197337726152427E-2</v>
      </c>
      <c r="AN1988" s="3">
        <f t="shared" si="725"/>
        <v>1.9774144101507171E-2</v>
      </c>
      <c r="AO1988" s="3" t="str" cm="1">
        <f t="array" ref="AO1988">GETVECTOR(Y1988,2)</f>
        <v>0.5774</v>
      </c>
      <c r="AP1988" s="3" t="str" cm="1">
        <f t="array" ref="AP1988">GETVECTOR(Z1988,2)</f>
        <v>0.5774</v>
      </c>
      <c r="AQ1988" s="3" t="str" cm="1">
        <f t="array" ref="AQ1988">GETVECTOR(AA1988,2)</f>
        <v>0.5774</v>
      </c>
      <c r="AR1988" s="3" t="str" cm="1">
        <f t="array" ref="AR1988">GETVECTOR(AB1988,2)</f>
        <v>0.5774</v>
      </c>
      <c r="AS1988" s="3" cm="1">
        <f t="array" ref="AS1988">SUM(AK1988:AN1988*AO1988:AR1988)</f>
        <v>3.1789417673008025E-2</v>
      </c>
      <c r="AT1988" s="51">
        <f t="shared" si="726"/>
        <v>4.0602793201722505E-2</v>
      </c>
      <c r="AU1988" s="48">
        <f t="shared" si="727"/>
        <v>0.20150134789058485</v>
      </c>
      <c r="AV1988" s="56"/>
      <c r="AW1988" s="56"/>
    </row>
    <row r="1989" spans="1:49" ht="15" customHeight="1" x14ac:dyDescent="0.25">
      <c r="A1989" s="11">
        <f t="shared" si="714"/>
        <v>1986</v>
      </c>
      <c r="B1989" s="29">
        <v>33033</v>
      </c>
      <c r="C1989" s="25">
        <v>18</v>
      </c>
      <c r="D1989" s="12">
        <v>32.4</v>
      </c>
      <c r="E1989" s="25">
        <v>25.1</v>
      </c>
      <c r="F1989" s="35">
        <v>90</v>
      </c>
      <c r="G1989" s="25">
        <v>67</v>
      </c>
      <c r="H1989" s="13">
        <v>0</v>
      </c>
      <c r="I1989" s="25">
        <v>0</v>
      </c>
      <c r="J1989" s="12">
        <v>0</v>
      </c>
      <c r="K1989" s="12">
        <v>0</v>
      </c>
      <c r="L1989" s="25" t="s">
        <v>11</v>
      </c>
      <c r="M1989" s="10"/>
      <c r="N1989" s="15"/>
      <c r="O1989" s="15"/>
      <c r="P1989" s="4"/>
      <c r="Q1989" s="54"/>
      <c r="R1989" s="42">
        <f t="shared" si="715"/>
        <v>1.4432989690721649E-2</v>
      </c>
      <c r="S1989" s="44" t="str" cm="1">
        <f t="array" ref="S1989">SETVECTOR(R1989:R1990)</f>
        <v>0.0144329896907216,0.00103092783505155</v>
      </c>
      <c r="T1989" s="44">
        <f t="shared" si="728"/>
        <v>4.7422680412371132E-2</v>
      </c>
      <c r="U1989" s="5">
        <f t="shared" si="729"/>
        <v>0</v>
      </c>
      <c r="V1989" s="5">
        <f t="shared" si="730"/>
        <v>-5.235524038330211E-2</v>
      </c>
      <c r="W1989" s="5">
        <f t="shared" si="731"/>
        <v>0.83906192459737416</v>
      </c>
      <c r="X1989" s="5">
        <f t="shared" si="732"/>
        <v>-0.11700837803746471</v>
      </c>
      <c r="Y1989" s="5" t="str" cm="1">
        <f t="array" ref="Y1989:AB1989">SETMATRIX(GETMATRIX(Y1988:AB1988)-$O$9*DELTAWEIGHT(S1988,$AH$4,AK1988:AN1988))</f>
        <v>0.5774,0.5774,0.5774</v>
      </c>
      <c r="Z1989" s="5" t="str">
        <v>0.549677012153129,0.476788032254433,0.5774</v>
      </c>
      <c r="AA1989" s="5" t="str">
        <v>0.642227581379098,0.60083814375793,0.5774</v>
      </c>
      <c r="AB1989" s="5" t="str">
        <v>0.550088512865128,0.456875104044689,0.5774</v>
      </c>
      <c r="AC1989" s="5" cm="1">
        <f t="array" ref="AC1989">SIGMOID(SUM(GETVECTOR(Y1989)*GETVECTOR(_xlfn.CONCAT($S1989,",",$AH$4)))+U1989)</f>
        <v>0.50223220166474081</v>
      </c>
      <c r="AD1989" s="5" cm="1">
        <f t="array" ref="AD1989">SIGMOID(SUM(GETVECTOR(Z1989)*GETVECTOR(_xlfn.CONCAT($S1989,",",$AH$4)))+V1989)</f>
        <v>0.48901920997637088</v>
      </c>
      <c r="AE1989" s="5" cm="1">
        <f t="array" ref="AE1989">TANH(SUM(GETVECTOR(AA1989)*GETVECTOR(_xlfn.CONCAT($S1989,",",$AH$4)))+W1989)</f>
        <v>0.69052084641214584</v>
      </c>
      <c r="AF1989" s="5" cm="1">
        <f t="array" ref="AF1989">SIGMOID(SUM(GETVECTOR(AB1989)*GETVECTOR(_xlfn.CONCAT($S1989,",",$AH$4)))+X1989)</f>
        <v>0.47287716315869133</v>
      </c>
      <c r="AG1989" s="5">
        <f t="shared" si="718"/>
        <v>0.33767795878468249</v>
      </c>
      <c r="AH1989" s="40">
        <f t="shared" si="719"/>
        <v>0.15387555238954806</v>
      </c>
      <c r="AI1989" s="3">
        <f t="shared" si="720"/>
        <v>0.10645287197717693</v>
      </c>
      <c r="AJ1989" s="3">
        <f t="shared" si="721"/>
        <v>4.5008873361171695E-2</v>
      </c>
      <c r="AK1989" s="3">
        <f t="shared" si="722"/>
        <v>0</v>
      </c>
      <c r="AL1989" s="3">
        <f t="shared" si="723"/>
        <v>7.7661438283091449E-3</v>
      </c>
      <c r="AM1989" s="3">
        <f t="shared" si="724"/>
        <v>1.1515319512655216E-2</v>
      </c>
      <c r="AN1989" s="3">
        <f t="shared" si="725"/>
        <v>8.6345327186032692E-3</v>
      </c>
      <c r="AO1989" s="3" t="str" cm="1">
        <f t="array" ref="AO1989">GETVECTOR(Y1989,2)</f>
        <v>0.5774</v>
      </c>
      <c r="AP1989" s="3" t="str" cm="1">
        <f t="array" ref="AP1989">GETVECTOR(Z1989,2)</f>
        <v>0.5774</v>
      </c>
      <c r="AQ1989" s="3" t="str" cm="1">
        <f t="array" ref="AQ1989">GETVECTOR(AA1989,2)</f>
        <v>0.5774</v>
      </c>
      <c r="AR1989" s="3" t="str" cm="1">
        <f t="array" ref="AR1989">GETVECTOR(AB1989,2)</f>
        <v>0.5774</v>
      </c>
      <c r="AS1989" s="3" cm="1">
        <f t="array" ref="AS1989">SUM(AK1989:AN1989*AO1989:AR1989)</f>
        <v>1.611869612479435E-2</v>
      </c>
      <c r="AT1989" s="51">
        <f t="shared" si="726"/>
        <v>1.1332213952189221E-2</v>
      </c>
      <c r="AU1989" s="48">
        <f t="shared" si="727"/>
        <v>0.10645287197717693</v>
      </c>
      <c r="AV1989" s="56"/>
      <c r="AW1989" s="56"/>
    </row>
    <row r="1990" spans="1:49" ht="15" customHeight="1" x14ac:dyDescent="0.25">
      <c r="A1990" s="11">
        <f t="shared" ref="A1990:A2053" si="733">A1989+1</f>
        <v>1987</v>
      </c>
      <c r="B1990" s="29">
        <v>33034</v>
      </c>
      <c r="C1990" s="25">
        <v>22</v>
      </c>
      <c r="D1990" s="12">
        <v>32.799999999999997</v>
      </c>
      <c r="E1990" s="25">
        <v>23.9</v>
      </c>
      <c r="F1990" s="35">
        <v>84</v>
      </c>
      <c r="G1990" s="25">
        <v>6</v>
      </c>
      <c r="H1990" s="13">
        <v>0</v>
      </c>
      <c r="I1990" s="25">
        <v>0</v>
      </c>
      <c r="J1990" s="12">
        <v>0</v>
      </c>
      <c r="K1990" s="12">
        <v>0</v>
      </c>
      <c r="L1990" s="25" t="s">
        <v>11</v>
      </c>
      <c r="M1990" s="10"/>
      <c r="N1990" s="15"/>
      <c r="O1990" s="15"/>
      <c r="P1990" s="4"/>
      <c r="Q1990" s="54"/>
      <c r="R1990" s="42">
        <f t="shared" si="715"/>
        <v>1.0309278350515464E-3</v>
      </c>
      <c r="S1990" s="44" t="str" cm="1">
        <f t="array" ref="S1990">SETVECTOR(R1990:R1991)</f>
        <v>0.00103092783505155,0.0474226804123711</v>
      </c>
      <c r="T1990" s="44">
        <f t="shared" si="728"/>
        <v>0.53195876288659794</v>
      </c>
      <c r="U1990" s="5">
        <f t="shared" si="729"/>
        <v>0</v>
      </c>
      <c r="V1990" s="5">
        <f t="shared" si="730"/>
        <v>-5.3131854766133024E-2</v>
      </c>
      <c r="W1990" s="5">
        <f t="shared" si="731"/>
        <v>0.83791039264610867</v>
      </c>
      <c r="X1990" s="5">
        <f t="shared" si="732"/>
        <v>-0.11787183130932503</v>
      </c>
      <c r="Y1990" s="5" t="str" cm="1">
        <f t="array" ref="Y1990:AB1990">SETMATRIX(GETMATRIX(Y1989:AB1989)-$O$9*DELTAWEIGHT(S1989,$AH$4,AK1989:AN1989))</f>
        <v>0.5774,0.5774,0.5774</v>
      </c>
      <c r="Z1990" s="5" t="str">
        <v>0.549666710940981,0.476787296453565,0.5774</v>
      </c>
      <c r="AA1990" s="5" t="str">
        <v>0.642209905616341,0.600836881203447,0.5774</v>
      </c>
      <c r="AB1990" s="5" t="str">
        <v>0.550077195533504,0.456874295663859,0.5774</v>
      </c>
      <c r="AC1990" s="5" cm="1">
        <f t="array" ref="AC1990">SIGMOID(SUM(GETVECTOR(Y1990)*GETVECTOR(_xlfn.CONCAT($S1990,",",$AH$4)))+U1990)</f>
        <v>0.50699382217341482</v>
      </c>
      <c r="AD1990" s="5" cm="1">
        <f t="array" ref="AD1990">SIGMOID(SUM(GETVECTOR(Z1990)*GETVECTOR(_xlfn.CONCAT($S1990,",",$AH$4)))+V1990)</f>
        <v>0.49251189578568377</v>
      </c>
      <c r="AE1990" s="5" cm="1">
        <f t="array" ref="AE1990">TANH(SUM(GETVECTOR(AA1990)*GETVECTOR(_xlfn.CONCAT($S1990,",",$AH$4)))+W1990)</f>
        <v>0.69988024885527811</v>
      </c>
      <c r="AF1990" s="5" cm="1">
        <f t="array" ref="AF1990">SIGMOID(SUM(GETVECTOR(AB1990)*GETVECTOR(_xlfn.CONCAT($S1990,",",$AH$4)))+X1990)</f>
        <v>0.47610857350026492</v>
      </c>
      <c r="AG1990" s="5">
        <f t="shared" si="718"/>
        <v>0.34469934818666914</v>
      </c>
      <c r="AH1990" s="40">
        <f t="shared" si="719"/>
        <v>0.1579091693707208</v>
      </c>
      <c r="AI1990" s="3">
        <f t="shared" si="720"/>
        <v>-0.37404959351587713</v>
      </c>
      <c r="AJ1990" s="3">
        <f t="shared" si="721"/>
        <v>-0.15849806289094825</v>
      </c>
      <c r="AK1990" s="3">
        <f t="shared" si="722"/>
        <v>0</v>
      </c>
      <c r="AL1990" s="3">
        <f t="shared" si="723"/>
        <v>-2.7726195909450968E-2</v>
      </c>
      <c r="AM1990" s="3">
        <f t="shared" si="724"/>
        <v>-3.9824798661100051E-2</v>
      </c>
      <c r="AN1990" s="3">
        <f t="shared" si="725"/>
        <v>-3.0944097975313917E-2</v>
      </c>
      <c r="AO1990" s="3" t="str" cm="1">
        <f t="array" ref="AO1990">GETVECTOR(Y1990,2)</f>
        <v>0.5774</v>
      </c>
      <c r="AP1990" s="3" t="str" cm="1">
        <f t="array" ref="AP1990">GETVECTOR(Z1990,2)</f>
        <v>0.5774</v>
      </c>
      <c r="AQ1990" s="3" t="str" cm="1">
        <f t="array" ref="AQ1990">GETVECTOR(AA1990,2)</f>
        <v>0.5774</v>
      </c>
      <c r="AR1990" s="3" t="str" cm="1">
        <f t="array" ref="AR1990">GETVECTOR(AB1990,2)</f>
        <v>0.5774</v>
      </c>
      <c r="AS1990" s="3" cm="1">
        <f t="array" ref="AS1990">SUM(AK1990:AN1990*AO1990:AR1990)</f>
        <v>-5.6871066435982415E-2</v>
      </c>
      <c r="AT1990" s="51">
        <f t="shared" si="726"/>
        <v>0.13991309840939292</v>
      </c>
      <c r="AU1990" s="48">
        <f t="shared" si="727"/>
        <v>0.37404959351587713</v>
      </c>
      <c r="AV1990" s="56"/>
      <c r="AW1990" s="56"/>
    </row>
    <row r="1991" spans="1:49" ht="15" customHeight="1" x14ac:dyDescent="0.25">
      <c r="A1991" s="11">
        <f t="shared" si="733"/>
        <v>1988</v>
      </c>
      <c r="B1991" s="29">
        <v>33035</v>
      </c>
      <c r="C1991" s="25">
        <v>22</v>
      </c>
      <c r="D1991" s="12">
        <v>27</v>
      </c>
      <c r="E1991" s="25">
        <v>24.8</v>
      </c>
      <c r="F1991" s="35">
        <v>86</v>
      </c>
      <c r="G1991" s="25">
        <v>0</v>
      </c>
      <c r="H1991" s="13">
        <v>0</v>
      </c>
      <c r="I1991" s="25">
        <v>0</v>
      </c>
      <c r="J1991" s="12">
        <v>0</v>
      </c>
      <c r="K1991" s="12">
        <v>0</v>
      </c>
      <c r="L1991" s="25" t="s">
        <v>11</v>
      </c>
      <c r="M1991" s="10"/>
      <c r="N1991" s="15"/>
      <c r="O1991" s="15"/>
      <c r="P1991" s="4"/>
      <c r="Q1991" s="54"/>
      <c r="R1991" s="42">
        <f t="shared" si="715"/>
        <v>4.7422680412371132E-2</v>
      </c>
      <c r="S1991" s="44" t="str" cm="1">
        <f t="array" ref="S1991">SETVECTOR(R1991:R1992)</f>
        <v>0.0474226804123711,0.531958762886598</v>
      </c>
      <c r="T1991" s="44">
        <f t="shared" si="728"/>
        <v>5.1546391752577317E-2</v>
      </c>
      <c r="U1991" s="5">
        <f t="shared" si="729"/>
        <v>0</v>
      </c>
      <c r="V1991" s="5">
        <f t="shared" si="730"/>
        <v>-5.0359235175187929E-2</v>
      </c>
      <c r="W1991" s="5">
        <f t="shared" si="731"/>
        <v>0.84189287251221867</v>
      </c>
      <c r="X1991" s="5">
        <f t="shared" si="732"/>
        <v>-0.11477742151179364</v>
      </c>
      <c r="Y1991" s="5" t="str" cm="1">
        <f t="array" ref="Y1991:AB1991">SETMATRIX(GETMATRIX(Y1990:AB1990)-$O$9*DELTAWEIGHT(S1990,$AH$4,AK1990:AN1990))</f>
        <v>0.5774,0.5774,0.5774</v>
      </c>
      <c r="Z1991" s="5" t="str">
        <v>0.549669522294625,0.476916618721207,0.5774</v>
      </c>
      <c r="AA1991" s="5" t="str">
        <v>0.64221456987031,0.601051436886041,0.5774</v>
      </c>
      <c r="AB1991" s="5" t="str">
        <v>0.550080296069828,0.457016920334767,0.5774</v>
      </c>
      <c r="AC1991" s="5" cm="1">
        <f t="array" ref="AC1991">SIGMOID(SUM(GETVECTOR(Y1991)*GETVECTOR(_xlfn.CONCAT($S1991,",",$AH$4)))+U1991)</f>
        <v>0.58286236373382716</v>
      </c>
      <c r="AD1991" s="5" cm="1">
        <f t="array" ref="AD1991">SIGMOID(SUM(GETVECTOR(Z1991)*GETVECTOR(_xlfn.CONCAT($S1991,",",$AH$4)))+V1991)</f>
        <v>0.55710167667144805</v>
      </c>
      <c r="AE1991" s="5" cm="1">
        <f t="array" ref="AE1991">TANH(SUM(GETVECTOR(AA1991)*GETVECTOR(_xlfn.CONCAT($S1991,",",$AH$4)))+W1991)</f>
        <v>0.8312237670363869</v>
      </c>
      <c r="AF1991" s="5" cm="1">
        <f t="array" ref="AF1991">SIGMOID(SUM(GETVECTOR(AB1991)*GETVECTOR(_xlfn.CONCAT($S1991,",",$AH$4)))+X1991)</f>
        <v>0.53852921896338413</v>
      </c>
      <c r="AG1991" s="5">
        <f t="shared" si="718"/>
        <v>0.46307615430512827</v>
      </c>
      <c r="AH1991" s="40">
        <f t="shared" si="719"/>
        <v>0.23296130011931798</v>
      </c>
      <c r="AI1991" s="3">
        <f t="shared" si="720"/>
        <v>0.18141490836674068</v>
      </c>
      <c r="AJ1991" s="3">
        <f t="shared" si="721"/>
        <v>7.9414910658533677E-2</v>
      </c>
      <c r="AK1991" s="3">
        <f t="shared" si="722"/>
        <v>0</v>
      </c>
      <c r="AL1991" s="3">
        <f t="shared" si="723"/>
        <v>1.6287652905063319E-2</v>
      </c>
      <c r="AM1991" s="3">
        <f t="shared" si="724"/>
        <v>1.3673799982055224E-2</v>
      </c>
      <c r="AN1991" s="3">
        <f t="shared" si="725"/>
        <v>1.9502979448968911E-2</v>
      </c>
      <c r="AO1991" s="3" t="str" cm="1">
        <f t="array" ref="AO1991">GETVECTOR(Y1991,2)</f>
        <v>0.5774</v>
      </c>
      <c r="AP1991" s="3" t="str" cm="1">
        <f t="array" ref="AP1991">GETVECTOR(Z1991,2)</f>
        <v>0.5774</v>
      </c>
      <c r="AQ1991" s="3" t="str" cm="1">
        <f t="array" ref="AQ1991">GETVECTOR(AA1991,2)</f>
        <v>0.5774</v>
      </c>
      <c r="AR1991" s="3" t="str" cm="1">
        <f t="array" ref="AR1991">GETVECTOR(AB1991,2)</f>
        <v>0.5774</v>
      </c>
      <c r="AS1991" s="3" cm="1">
        <f t="array" ref="AS1991">SUM(AK1991:AN1991*AO1991:AR1991)</f>
        <v>2.8560763230856899E-2</v>
      </c>
      <c r="AT1991" s="51">
        <f t="shared" si="726"/>
        <v>3.2911368977712914E-2</v>
      </c>
      <c r="AU1991" s="48">
        <f t="shared" si="727"/>
        <v>0.18141490836674068</v>
      </c>
      <c r="AV1991" s="56"/>
      <c r="AW1991" s="56"/>
    </row>
    <row r="1992" spans="1:49" ht="15" customHeight="1" x14ac:dyDescent="0.25">
      <c r="A1992" s="11">
        <f t="shared" si="733"/>
        <v>1989</v>
      </c>
      <c r="B1992" s="29">
        <v>33036</v>
      </c>
      <c r="C1992" s="25">
        <v>21</v>
      </c>
      <c r="D1992" s="12">
        <v>30.8</v>
      </c>
      <c r="E1992" s="25">
        <v>24.5</v>
      </c>
      <c r="F1992" s="35">
        <v>87</v>
      </c>
      <c r="G1992" s="25">
        <v>0</v>
      </c>
      <c r="H1992" s="13">
        <v>0</v>
      </c>
      <c r="I1992" s="25">
        <v>0</v>
      </c>
      <c r="J1992" s="12">
        <v>0</v>
      </c>
      <c r="K1992" s="12">
        <v>0</v>
      </c>
      <c r="L1992" s="25" t="s">
        <v>11</v>
      </c>
      <c r="M1992" s="10"/>
      <c r="N1992" s="15"/>
      <c r="O1992" s="15"/>
      <c r="P1992" s="4"/>
      <c r="Q1992" s="54"/>
      <c r="R1992" s="42">
        <f t="shared" si="715"/>
        <v>0.53195876288659794</v>
      </c>
      <c r="S1992" s="44" t="str" cm="1">
        <f t="array" ref="S1992">SETVECTOR(R1992:R1993)</f>
        <v>0.531958762886598,0.0515463917525773</v>
      </c>
      <c r="T1992" s="44">
        <f t="shared" si="728"/>
        <v>2.0618556701030928E-3</v>
      </c>
      <c r="U1992" s="5">
        <f t="shared" si="729"/>
        <v>0</v>
      </c>
      <c r="V1992" s="5">
        <f t="shared" si="730"/>
        <v>-5.198800046569426E-2</v>
      </c>
      <c r="W1992" s="5">
        <f t="shared" si="731"/>
        <v>0.8405254925140131</v>
      </c>
      <c r="X1992" s="5">
        <f t="shared" si="732"/>
        <v>-0.11672771945669053</v>
      </c>
      <c r="Y1992" s="5" t="str" cm="1">
        <f t="array" ref="Y1992:AB1992">SETMATRIX(GETMATRIX(Y1991:AB1991)-$O$9*DELTAWEIGHT(S1991,$AH$4,AK1991:AN1991))</f>
        <v>0.5774,0.5774,0.5774</v>
      </c>
      <c r="Z1992" s="5" t="str">
        <v>0.549590615784936,0.476031493525563,0.5774</v>
      </c>
      <c r="AA1992" s="5" t="str">
        <v>0.642140097811194,0.600216054657692,0.5774</v>
      </c>
      <c r="AB1992" s="5" t="str">
        <v>0.5499866999142,0.455967015632509,0.5774</v>
      </c>
      <c r="AC1992" s="5" cm="1">
        <f t="array" ref="AC1992">SIGMOID(SUM(GETVECTOR(Y1992)*GETVECTOR(_xlfn.CONCAT($S1992,",",$AH$4)))+U1992)</f>
        <v>0.58344115843111177</v>
      </c>
      <c r="AD1992" s="5" cm="1">
        <f t="array" ref="AD1992">SIGMOID(SUM(GETVECTOR(Z1992)*GETVECTOR(_xlfn.CONCAT($S1992,",",$AH$4)))+V1992)</f>
        <v>0.565842708819429</v>
      </c>
      <c r="AE1992" s="5" cm="1">
        <f t="array" ref="AE1992">TANH(SUM(GETVECTOR(AA1992)*GETVECTOR(_xlfn.CONCAT($S1992,",",$AH$4)))+W1992)</f>
        <v>0.83759400290781227</v>
      </c>
      <c r="AF1992" s="5" cm="1">
        <f t="array" ref="AF1992">SIGMOID(SUM(GETVECTOR(AB1992)*GETVECTOR(_xlfn.CONCAT($S1992,",",$AH$4)))+X1992)</f>
        <v>0.54967211111641479</v>
      </c>
      <c r="AG1992" s="5">
        <f t="shared" si="718"/>
        <v>0.47394645949626518</v>
      </c>
      <c r="AH1992" s="40">
        <f t="shared" si="719"/>
        <v>0.24261562821015867</v>
      </c>
      <c r="AI1992" s="3">
        <f t="shared" si="720"/>
        <v>0.24055377254005558</v>
      </c>
      <c r="AJ1992" s="3">
        <f t="shared" si="721"/>
        <v>0.10646569071212333</v>
      </c>
      <c r="AK1992" s="3">
        <f t="shared" si="722"/>
        <v>0</v>
      </c>
      <c r="AL1992" s="3">
        <f t="shared" si="723"/>
        <v>2.1907158893669579E-2</v>
      </c>
      <c r="AM1992" s="3">
        <f t="shared" si="724"/>
        <v>1.7978647902085396E-2</v>
      </c>
      <c r="AN1992" s="3">
        <f t="shared" si="725"/>
        <v>2.6282083374743258E-2</v>
      </c>
      <c r="AO1992" s="3" t="str" cm="1">
        <f t="array" ref="AO1992">GETVECTOR(Y1992,2)</f>
        <v>0.5774</v>
      </c>
      <c r="AP1992" s="3" t="str" cm="1">
        <f t="array" ref="AP1992">GETVECTOR(Z1992,2)</f>
        <v>0.5774</v>
      </c>
      <c r="AQ1992" s="3" t="str" cm="1">
        <f t="array" ref="AQ1992">GETVECTOR(AA1992,2)</f>
        <v>0.5774</v>
      </c>
      <c r="AR1992" s="3" t="str" cm="1">
        <f t="array" ref="AR1992">GETVECTOR(AB1992,2)</f>
        <v>0.5774</v>
      </c>
      <c r="AS1992" s="3" cm="1">
        <f t="array" ref="AS1992">SUM(AK1992:AN1992*AO1992:AR1992)</f>
        <v>3.820533978444568E-2</v>
      </c>
      <c r="AT1992" s="51">
        <f t="shared" si="726"/>
        <v>5.7866117483252801E-2</v>
      </c>
      <c r="AU1992" s="48">
        <f t="shared" si="727"/>
        <v>0.24055377254005558</v>
      </c>
      <c r="AV1992" s="56"/>
      <c r="AW1992" s="56"/>
    </row>
    <row r="1993" spans="1:49" ht="15" customHeight="1" x14ac:dyDescent="0.25">
      <c r="A1993" s="11">
        <f t="shared" si="733"/>
        <v>1990</v>
      </c>
      <c r="B1993" s="29">
        <v>33037</v>
      </c>
      <c r="C1993" s="25">
        <v>20</v>
      </c>
      <c r="D1993" s="12">
        <v>31.6</v>
      </c>
      <c r="E1993" s="25">
        <v>25.7</v>
      </c>
      <c r="F1993" s="35">
        <v>90</v>
      </c>
      <c r="G1993" s="25">
        <v>0</v>
      </c>
      <c r="H1993" s="13">
        <v>0</v>
      </c>
      <c r="I1993" s="25">
        <v>0</v>
      </c>
      <c r="J1993" s="12">
        <v>0</v>
      </c>
      <c r="K1993" s="12">
        <v>0</v>
      </c>
      <c r="L1993" s="25" t="s">
        <v>11</v>
      </c>
      <c r="M1993" s="10"/>
      <c r="N1993" s="15"/>
      <c r="O1993" s="15"/>
      <c r="P1993" s="4"/>
      <c r="Q1993" s="54"/>
      <c r="R1993" s="42">
        <f t="shared" si="715"/>
        <v>5.1546391752577317E-2</v>
      </c>
      <c r="S1993" s="44" t="str" cm="1">
        <f t="array" ref="S1993">SETVECTOR(R1993:R1994)</f>
        <v>0.0515463917525773,0.00206185567010309</v>
      </c>
      <c r="T1993" s="44">
        <f t="shared" si="728"/>
        <v>9.3814432989690721E-2</v>
      </c>
      <c r="U1993" s="5">
        <f t="shared" si="729"/>
        <v>0</v>
      </c>
      <c r="V1993" s="5">
        <f t="shared" si="730"/>
        <v>-5.4178716355061218E-2</v>
      </c>
      <c r="W1993" s="5">
        <f t="shared" si="731"/>
        <v>0.8387276277238046</v>
      </c>
      <c r="X1993" s="5">
        <f t="shared" si="732"/>
        <v>-0.11935592779416485</v>
      </c>
      <c r="Y1993" s="5" t="str" cm="1">
        <f t="array" ref="Y1993:AB1993">SETMATRIX(GETMATRIX(Y1992:AB1992)-$O$9*DELTAWEIGHT(S1992,$AH$4,AK1992:AN1992))</f>
        <v>0.5774,0.5774,0.5774</v>
      </c>
      <c r="Z1993" s="5" t="str">
        <v>0.548415060236256,0.475917583104179,0.5774</v>
      </c>
      <c r="AA1993" s="5" t="str">
        <v>0.641058096023479,0.600111209523223,0.5774</v>
      </c>
      <c r="AB1993" s="5" t="str">
        <v>0.548589201418993,0.455831599111656,0.5774</v>
      </c>
      <c r="AC1993" s="5" cm="1">
        <f t="array" ref="AC1993">SIGMOID(SUM(GETVECTOR(Y1993)*GETVECTOR(_xlfn.CONCAT($S1993,",",$AH$4)))+U1993)</f>
        <v>0.50773773272340572</v>
      </c>
      <c r="AD1993" s="5" cm="1">
        <f t="array" ref="AD1993">SIGMOID(SUM(GETVECTOR(Z1993)*GETVECTOR(_xlfn.CONCAT($S1993,",",$AH$4)))+V1993)</f>
        <v>0.4937681663581911</v>
      </c>
      <c r="AE1993" s="5" cm="1">
        <f t="array" ref="AE1993">TANH(SUM(GETVECTOR(AA1993)*GETVECTOR(_xlfn.CONCAT($S1993,",",$AH$4)))+W1993)</f>
        <v>0.70289980465755497</v>
      </c>
      <c r="AF1993" s="5" cm="1">
        <f t="array" ref="AF1993">SIGMOID(SUM(GETVECTOR(AB1993)*GETVECTOR(_xlfn.CONCAT($S1993,",",$AH$4)))+X1993)</f>
        <v>0.47748067648797166</v>
      </c>
      <c r="AG1993" s="5">
        <f t="shared" si="718"/>
        <v>0.3470695476792916</v>
      </c>
      <c r="AH1993" s="40">
        <f t="shared" si="719"/>
        <v>0.15937068852920028</v>
      </c>
      <c r="AI1993" s="3">
        <f t="shared" si="720"/>
        <v>6.5556255539509556E-2</v>
      </c>
      <c r="AJ1993" s="3">
        <f t="shared" si="721"/>
        <v>2.7814658244495284E-2</v>
      </c>
      <c r="AK1993" s="3">
        <f t="shared" si="722"/>
        <v>0</v>
      </c>
      <c r="AL1993" s="3">
        <f t="shared" si="723"/>
        <v>4.8869701870997914E-3</v>
      </c>
      <c r="AM1993" s="3">
        <f t="shared" si="724"/>
        <v>6.9484645855046037E-3</v>
      </c>
      <c r="AN1993" s="3">
        <f t="shared" si="725"/>
        <v>5.4591489541127311E-3</v>
      </c>
      <c r="AO1993" s="3" t="str" cm="1">
        <f t="array" ref="AO1993">GETVECTOR(Y1993,2)</f>
        <v>0.5774</v>
      </c>
      <c r="AP1993" s="3" t="str" cm="1">
        <f t="array" ref="AP1993">GETVECTOR(Z1993,2)</f>
        <v>0.5774</v>
      </c>
      <c r="AQ1993" s="3" t="str" cm="1">
        <f t="array" ref="AQ1993">GETVECTOR(AA1993,2)</f>
        <v>0.5774</v>
      </c>
      <c r="AR1993" s="3" t="str" cm="1">
        <f t="array" ref="AR1993">GETVECTOR(AB1993,2)</f>
        <v>0.5774</v>
      </c>
      <c r="AS1993" s="3" cm="1">
        <f t="array" ref="AS1993">SUM(AK1993:AN1993*AO1993:AR1993)</f>
        <v>9.9858926438064696E-3</v>
      </c>
      <c r="AT1993" s="51">
        <f t="shared" si="726"/>
        <v>4.2976226403614775E-3</v>
      </c>
      <c r="AU1993" s="48">
        <f t="shared" si="727"/>
        <v>6.5556255539509556E-2</v>
      </c>
      <c r="AV1993" s="56"/>
      <c r="AW1993" s="56"/>
    </row>
    <row r="1994" spans="1:49" ht="15" customHeight="1" x14ac:dyDescent="0.25">
      <c r="A1994" s="11">
        <f t="shared" si="733"/>
        <v>1991</v>
      </c>
      <c r="B1994" s="29">
        <v>33038</v>
      </c>
      <c r="C1994" s="25">
        <v>18</v>
      </c>
      <c r="D1994" s="12">
        <v>30.8</v>
      </c>
      <c r="E1994" s="25">
        <v>24.8</v>
      </c>
      <c r="F1994" s="35">
        <v>88</v>
      </c>
      <c r="G1994" s="25">
        <v>0</v>
      </c>
      <c r="H1994" s="13">
        <v>0</v>
      </c>
      <c r="I1994" s="25">
        <v>0</v>
      </c>
      <c r="J1994" s="12">
        <v>0</v>
      </c>
      <c r="K1994" s="12">
        <v>0</v>
      </c>
      <c r="L1994" s="25" t="s">
        <v>11</v>
      </c>
      <c r="M1994" s="10"/>
      <c r="N1994" s="15"/>
      <c r="O1994" s="15"/>
      <c r="P1994" s="4"/>
      <c r="Q1994" s="54"/>
      <c r="R1994" s="42">
        <f t="shared" si="715"/>
        <v>2.0618556701030928E-3</v>
      </c>
      <c r="S1994" s="44" t="str" cm="1">
        <f t="array" ref="S1994">SETVECTOR(R1994:R1995)</f>
        <v>0.00206185567010309,0.0938144329896907</v>
      </c>
      <c r="T1994" s="44">
        <f t="shared" si="728"/>
        <v>0.79381443298969068</v>
      </c>
      <c r="U1994" s="5">
        <f t="shared" si="729"/>
        <v>0</v>
      </c>
      <c r="V1994" s="5">
        <f t="shared" si="730"/>
        <v>-5.46674133737712E-2</v>
      </c>
      <c r="W1994" s="5">
        <f t="shared" si="731"/>
        <v>0.83803278126525416</v>
      </c>
      <c r="X1994" s="5">
        <f t="shared" si="732"/>
        <v>-0.11990184268957611</v>
      </c>
      <c r="Y1994" s="5" t="str" cm="1">
        <f t="array" ref="Y1994:AB1994">SETMATRIX(GETMATRIX(Y1993:AB1993)-$O$9*DELTAWEIGHT(S1993,$AH$4,AK1993:AN1993))</f>
        <v>0.5774,0.5774,0.5774</v>
      </c>
      <c r="Z1994" s="5" t="str">
        <v>0.548392403715577,0.475916676843352,0.5774</v>
      </c>
      <c r="AA1994" s="5" t="str">
        <v>0.641020921562938,0.600109722544801,0.5774</v>
      </c>
      <c r="AB1994" s="5" t="str">
        <v>0.54856418988937,0.455830598650471,0.5774</v>
      </c>
      <c r="AC1994" s="5" cm="1">
        <f t="array" ref="AC1994">SIGMOID(SUM(GETVECTOR(Y1994)*GETVECTOR(_xlfn.CONCAT($S1994,",",$AH$4)))+U1994)</f>
        <v>0.51383620889354142</v>
      </c>
      <c r="AD1994" s="5" cm="1">
        <f t="array" ref="AD1994">SIGMOID(SUM(GETVECTOR(Z1994)*GETVECTOR(_xlfn.CONCAT($S1994,",",$AH$4)))+V1994)</f>
        <v>0.497777801082046</v>
      </c>
      <c r="AE1994" s="5" cm="1">
        <f t="array" ref="AE1994">TANH(SUM(GETVECTOR(AA1994)*GETVECTOR(_xlfn.CONCAT($S1994,",",$AH$4)))+W1994)</f>
        <v>0.7141748519384169</v>
      </c>
      <c r="AF1994" s="5" cm="1">
        <f t="array" ref="AF1994">SIGMOID(SUM(GETVECTOR(AB1994)*GETVECTOR(_xlfn.CONCAT($S1994,",",$AH$4)))+X1994)</f>
        <v>0.48100731934657132</v>
      </c>
      <c r="AG1994" s="5">
        <f t="shared" si="718"/>
        <v>0.35550038738600093</v>
      </c>
      <c r="AH1994" s="40">
        <f t="shared" si="719"/>
        <v>0.16414110865831102</v>
      </c>
      <c r="AI1994" s="3">
        <f t="shared" si="720"/>
        <v>-0.62967332433137968</v>
      </c>
      <c r="AJ1994" s="3">
        <f t="shared" si="721"/>
        <v>-0.26760805640078594</v>
      </c>
      <c r="AK1994" s="3">
        <f t="shared" si="722"/>
        <v>0</v>
      </c>
      <c r="AL1994" s="3">
        <f t="shared" si="723"/>
        <v>-4.7778792236930059E-2</v>
      </c>
      <c r="AM1994" s="3">
        <f t="shared" si="724"/>
        <v>-6.5266491217757766E-2</v>
      </c>
      <c r="AN1994" s="3">
        <f t="shared" si="725"/>
        <v>-5.3640632554480122E-2</v>
      </c>
      <c r="AO1994" s="3" t="str" cm="1">
        <f t="array" ref="AO1994">GETVECTOR(Y1994,2)</f>
        <v>0.5774</v>
      </c>
      <c r="AP1994" s="3" t="str" cm="1">
        <f t="array" ref="AP1994">GETVECTOR(Z1994,2)</f>
        <v>0.5774</v>
      </c>
      <c r="AQ1994" s="3" t="str" cm="1">
        <f t="array" ref="AQ1994">GETVECTOR(AA1994,2)</f>
        <v>0.5774</v>
      </c>
      <c r="AR1994" s="3" t="str" cm="1">
        <f t="array" ref="AR1994">GETVECTOR(AB1994,2)</f>
        <v>0.5774</v>
      </c>
      <c r="AS1994" s="3" cm="1">
        <f t="array" ref="AS1994">SUM(AK1994:AN1994*AO1994:AR1994)</f>
        <v>-9.6244447903693575E-2</v>
      </c>
      <c r="AT1994" s="51">
        <f t="shared" si="726"/>
        <v>0.39648849537453085</v>
      </c>
      <c r="AU1994" s="48">
        <f t="shared" si="727"/>
        <v>0.62967332433137968</v>
      </c>
      <c r="AV1994" s="56"/>
      <c r="AW1994" s="56"/>
    </row>
    <row r="1995" spans="1:49" ht="15" customHeight="1" x14ac:dyDescent="0.25">
      <c r="A1995" s="11">
        <f t="shared" si="733"/>
        <v>1992</v>
      </c>
      <c r="B1995" s="29">
        <v>33039</v>
      </c>
      <c r="C1995" s="25">
        <v>21</v>
      </c>
      <c r="D1995" s="12">
        <v>30.4</v>
      </c>
      <c r="E1995" s="25">
        <v>24.3</v>
      </c>
      <c r="F1995" s="35">
        <v>82</v>
      </c>
      <c r="G1995" s="25">
        <v>0</v>
      </c>
      <c r="H1995" s="13">
        <v>0</v>
      </c>
      <c r="I1995" s="25">
        <v>0</v>
      </c>
      <c r="J1995" s="12">
        <v>0</v>
      </c>
      <c r="K1995" s="12">
        <v>0</v>
      </c>
      <c r="L1995" s="25" t="s">
        <v>11</v>
      </c>
      <c r="M1995" s="10"/>
      <c r="N1995" s="15"/>
      <c r="O1995" s="15"/>
      <c r="P1995" s="4"/>
      <c r="Q1995" s="54"/>
      <c r="R1995" s="42">
        <f t="shared" si="715"/>
        <v>9.3814432989690721E-2</v>
      </c>
      <c r="S1995" s="44" t="str" cm="1">
        <f t="array" ref="S1995">SETVECTOR(R1995:R1996)</f>
        <v>0.0938144329896907,0.793814432989691</v>
      </c>
      <c r="T1995" s="44">
        <f t="shared" si="728"/>
        <v>1.6494845360824743E-2</v>
      </c>
      <c r="U1995" s="5">
        <f t="shared" si="729"/>
        <v>0</v>
      </c>
      <c r="V1995" s="5">
        <f t="shared" si="730"/>
        <v>-4.9889534150078192E-2</v>
      </c>
      <c r="W1995" s="5">
        <f t="shared" si="731"/>
        <v>0.84455943038702996</v>
      </c>
      <c r="X1995" s="5">
        <f t="shared" si="732"/>
        <v>-0.1145377794341281</v>
      </c>
      <c r="Y1995" s="5" t="str" cm="1">
        <f t="array" ref="Y1995:AB1995">SETMATRIX(GETMATRIX(Y1994:AB1994)-$O$9*DELTAWEIGHT(S1994,$AH$4,AK1994:AN1994))</f>
        <v>0.5774,0.5774,0.5774</v>
      </c>
      <c r="Z1995" s="5" t="str">
        <v>0.548402075441945,0.476356740393102,0.5774</v>
      </c>
      <c r="AA1995" s="5" t="str">
        <v>0.641036133868036,0.600801882426743,0.5774</v>
      </c>
      <c r="AB1995" s="5" t="str">
        <v>0.548574921003563,0.456318864346241,0.5774</v>
      </c>
      <c r="AC1995" s="5" cm="1">
        <f t="array" ref="AC1995">SIGMOID(SUM(GETVECTOR(Y1995)*GETVECTOR(_xlfn.CONCAT($S1995,",",$AH$4)))+U1995)</f>
        <v>0.62539631068003165</v>
      </c>
      <c r="AD1995" s="5" cm="1">
        <f t="array" ref="AD1995">SIGMOID(SUM(GETVECTOR(Z1995)*GETVECTOR(_xlfn.CONCAT($S1995,",",$AH$4)))+V1995)</f>
        <v>0.5938001056946326</v>
      </c>
      <c r="AE1995" s="5" cm="1">
        <f t="array" ref="AE1995">TANH(SUM(GETVECTOR(AA1995)*GETVECTOR(_xlfn.CONCAT($S1995,",",$AH$4)))+W1995)</f>
        <v>0.88131419619076257</v>
      </c>
      <c r="AF1995" s="5" cm="1">
        <f t="array" ref="AF1995">SIGMOID(SUM(GETVECTOR(AB1995)*GETVECTOR(_xlfn.CONCAT($S1995,",",$AH$4)))+X1995)</f>
        <v>0.57423690627134805</v>
      </c>
      <c r="AG1995" s="5">
        <f t="shared" si="718"/>
        <v>0.52332446284825496</v>
      </c>
      <c r="AH1995" s="40">
        <f t="shared" si="719"/>
        <v>0.27578402945669822</v>
      </c>
      <c r="AI1995" s="3">
        <f t="shared" si="720"/>
        <v>0.25928918409587348</v>
      </c>
      <c r="AJ1995" s="3">
        <f t="shared" si="721"/>
        <v>0.11455094907316968</v>
      </c>
      <c r="AK1995" s="3">
        <f t="shared" si="722"/>
        <v>0</v>
      </c>
      <c r="AL1995" s="3">
        <f t="shared" si="723"/>
        <v>2.4350592567013756E-2</v>
      </c>
      <c r="AM1995" s="3">
        <f t="shared" si="724"/>
        <v>1.5187946910127283E-2</v>
      </c>
      <c r="AN1995" s="3">
        <f t="shared" si="725"/>
        <v>3.0445388959339709E-2</v>
      </c>
      <c r="AO1995" s="3" t="str" cm="1">
        <f t="array" ref="AO1995">GETVECTOR(Y1995,2)</f>
        <v>0.5774</v>
      </c>
      <c r="AP1995" s="3" t="str" cm="1">
        <f t="array" ref="AP1995">GETVECTOR(Z1995,2)</f>
        <v>0.5774</v>
      </c>
      <c r="AQ1995" s="3" t="str" cm="1">
        <f t="array" ref="AQ1995">GETVECTOR(AA1995,2)</f>
        <v>0.5774</v>
      </c>
      <c r="AR1995" s="3" t="str" cm="1">
        <f t="array" ref="AR1995">GETVECTOR(AB1995,2)</f>
        <v>0.5774</v>
      </c>
      <c r="AS1995" s="3" cm="1">
        <f t="array" ref="AS1995">SUM(AK1995:AN1995*AO1995:AR1995)</f>
        <v>4.0408720279223986E-2</v>
      </c>
      <c r="AT1995" s="51">
        <f t="shared" si="726"/>
        <v>6.7230880989103764E-2</v>
      </c>
      <c r="AU1995" s="48">
        <f t="shared" si="727"/>
        <v>0.25928918409587348</v>
      </c>
      <c r="AV1995" s="56"/>
      <c r="AW1995" s="56"/>
    </row>
    <row r="1996" spans="1:49" ht="15" customHeight="1" x14ac:dyDescent="0.25">
      <c r="A1996" s="11">
        <f t="shared" si="733"/>
        <v>1993</v>
      </c>
      <c r="B1996" s="29">
        <v>33040</v>
      </c>
      <c r="C1996" s="25">
        <v>20</v>
      </c>
      <c r="D1996" s="12">
        <v>32.200000000000003</v>
      </c>
      <c r="E1996" s="25">
        <v>25.3</v>
      </c>
      <c r="F1996" s="35">
        <v>92</v>
      </c>
      <c r="G1996" s="25">
        <v>0</v>
      </c>
      <c r="H1996" s="13">
        <v>0</v>
      </c>
      <c r="I1996" s="25">
        <v>0</v>
      </c>
      <c r="J1996" s="12">
        <v>0</v>
      </c>
      <c r="K1996" s="12">
        <v>0</v>
      </c>
      <c r="L1996" s="25" t="s">
        <v>11</v>
      </c>
      <c r="M1996" s="10"/>
      <c r="N1996" s="15"/>
      <c r="O1996" s="15"/>
      <c r="P1996" s="4"/>
      <c r="Q1996" s="54"/>
      <c r="R1996" s="42">
        <f t="shared" si="715"/>
        <v>0.79381443298969068</v>
      </c>
      <c r="S1996" s="44" t="str" cm="1">
        <f t="array" ref="S1996">SETVECTOR(R1996:R1997)</f>
        <v>0.793814432989691,0.0164948453608247</v>
      </c>
      <c r="T1996" s="44">
        <f t="shared" si="728"/>
        <v>0.12783505154639174</v>
      </c>
      <c r="U1996" s="5">
        <f t="shared" si="729"/>
        <v>0</v>
      </c>
      <c r="V1996" s="5">
        <f t="shared" si="730"/>
        <v>-5.2324593406779571E-2</v>
      </c>
      <c r="W1996" s="5">
        <f t="shared" si="731"/>
        <v>0.84304063569601728</v>
      </c>
      <c r="X1996" s="5">
        <f t="shared" si="732"/>
        <v>-0.11758231833006207</v>
      </c>
      <c r="Y1996" s="5" t="str" cm="1">
        <f t="array" ref="Y1996:AB1996">SETMATRIX(GETMATRIX(Y1995:AB1995)-$O$9*DELTAWEIGHT(S1995,$AH$4,AK1995:AN1995))</f>
        <v>0.5774,0.5774,0.5774</v>
      </c>
      <c r="Z1996" s="5" t="str">
        <v>0.548165310099478,0.474353341341462,0.5774</v>
      </c>
      <c r="AA1996" s="5" t="str">
        <v>0.64087197839126,0.59941287454633,0.5774</v>
      </c>
      <c r="AB1996" s="5" t="str">
        <v>0.548281088875413,0.453832592492666,0.5774</v>
      </c>
      <c r="AC1996" s="5" cm="1">
        <f t="array" ref="AC1996">SIGMOID(SUM(GETVECTOR(Y1996)*GETVECTOR(_xlfn.CONCAT($S1996,",",$AH$4)))+U1996)</f>
        <v>0.61488010053164754</v>
      </c>
      <c r="AD1996" s="5" cm="1">
        <f t="array" ref="AD1996">SIGMOID(SUM(GETVECTOR(Z1996)*GETVECTOR(_xlfn.CONCAT($S1996,",",$AH$4)))+V1996)</f>
        <v>0.59643707603982676</v>
      </c>
      <c r="AE1996" s="5" cm="1">
        <f t="array" ref="AE1996">TANH(SUM(GETVECTOR(AA1996)*GETVECTOR(_xlfn.CONCAT($S1996,",",$AH$4)))+W1996)</f>
        <v>0.87677781728857407</v>
      </c>
      <c r="AF1996" s="5" cm="1">
        <f t="array" ref="AF1996">SIGMOID(SUM(GETVECTOR(AB1996)*GETVECTOR(_xlfn.CONCAT($S1996,",",$AH$4)))+X1996)</f>
        <v>0.58057567103028052</v>
      </c>
      <c r="AG1996" s="5">
        <f t="shared" si="718"/>
        <v>0.52294279768017859</v>
      </c>
      <c r="AH1996" s="40">
        <f t="shared" si="719"/>
        <v>0.27865778804342722</v>
      </c>
      <c r="AI1996" s="3">
        <f t="shared" si="720"/>
        <v>0.15082273649703548</v>
      </c>
      <c r="AJ1996" s="3">
        <f t="shared" si="721"/>
        <v>6.7391946663496988E-2</v>
      </c>
      <c r="AK1996" s="3">
        <f t="shared" si="722"/>
        <v>0</v>
      </c>
      <c r="AL1996" s="3">
        <f t="shared" si="723"/>
        <v>1.4222418292263075E-2</v>
      </c>
      <c r="AM1996" s="3">
        <f t="shared" si="724"/>
        <v>9.2955350548873852E-3</v>
      </c>
      <c r="AN1996" s="3">
        <f t="shared" si="725"/>
        <v>1.7627536396503014E-2</v>
      </c>
      <c r="AO1996" s="3" t="str" cm="1">
        <f t="array" ref="AO1996">GETVECTOR(Y1996,2)</f>
        <v>0.5774</v>
      </c>
      <c r="AP1996" s="3" t="str" cm="1">
        <f t="array" ref="AP1996">GETVECTOR(Z1996,2)</f>
        <v>0.5774</v>
      </c>
      <c r="AQ1996" s="3" t="str" cm="1">
        <f t="array" ref="AQ1996">GETVECTOR(AA1996,2)</f>
        <v>0.5774</v>
      </c>
      <c r="AR1996" s="3" t="str" cm="1">
        <f t="array" ref="AR1996">GETVECTOR(AB1996,2)</f>
        <v>0.5774</v>
      </c>
      <c r="AS1996" s="3" cm="1">
        <f t="array" ref="AS1996">SUM(AK1996:AN1996*AO1996:AR1996)</f>
        <v>2.3757405777985519E-2</v>
      </c>
      <c r="AT1996" s="51">
        <f t="shared" si="726"/>
        <v>2.2747497844454199E-2</v>
      </c>
      <c r="AU1996" s="48">
        <f t="shared" si="727"/>
        <v>0.15082273649703548</v>
      </c>
      <c r="AV1996" s="56"/>
      <c r="AW1996" s="56"/>
    </row>
    <row r="1997" spans="1:49" ht="15" customHeight="1" x14ac:dyDescent="0.25">
      <c r="A1997" s="11">
        <f t="shared" si="733"/>
        <v>1994</v>
      </c>
      <c r="B1997" s="29">
        <v>33041</v>
      </c>
      <c r="C1997" s="25">
        <v>21</v>
      </c>
      <c r="D1997" s="12">
        <v>31.4</v>
      </c>
      <c r="E1997" s="25">
        <v>26</v>
      </c>
      <c r="F1997" s="35">
        <v>84</v>
      </c>
      <c r="G1997" s="25">
        <v>0</v>
      </c>
      <c r="H1997" s="13">
        <v>0</v>
      </c>
      <c r="I1997" s="25">
        <v>0</v>
      </c>
      <c r="J1997" s="12">
        <v>0</v>
      </c>
      <c r="K1997" s="12">
        <v>0</v>
      </c>
      <c r="L1997" s="25" t="s">
        <v>11</v>
      </c>
      <c r="M1997" s="10"/>
      <c r="N1997" s="15"/>
      <c r="O1997" s="15"/>
      <c r="P1997" s="4"/>
      <c r="Q1997" s="54"/>
      <c r="R1997" s="42">
        <f t="shared" si="715"/>
        <v>1.6494845360824743E-2</v>
      </c>
      <c r="S1997" s="44" t="str" cm="1">
        <f t="array" ref="S1997">SETVECTOR(R1997:R1998)</f>
        <v>0.0164948453608247,0.127835051546392</v>
      </c>
      <c r="T1997" s="44">
        <f t="shared" si="728"/>
        <v>0</v>
      </c>
      <c r="U1997" s="5">
        <f t="shared" si="729"/>
        <v>0</v>
      </c>
      <c r="V1997" s="5">
        <f t="shared" si="730"/>
        <v>-5.3746835236005881E-2</v>
      </c>
      <c r="W1997" s="5">
        <f t="shared" si="731"/>
        <v>0.84211108219052855</v>
      </c>
      <c r="X1997" s="5">
        <f t="shared" si="732"/>
        <v>-0.11934507196971236</v>
      </c>
      <c r="Y1997" s="5" t="str" cm="1">
        <f t="array" ref="Y1997:AB1997">SETMATRIX(GETMATRIX(Y1996:AB1996)-$O$9*DELTAWEIGHT(S1996,$AH$4,AK1996:AN1996))</f>
        <v>0.5774,0.5774,0.5774</v>
      </c>
      <c r="Z1997" s="5" t="str">
        <v>0.546996428362512,0.474329052889785,0.5774</v>
      </c>
      <c r="AA1997" s="5" t="str">
        <v>0.640023432286976,0.599395242419488,0.5774</v>
      </c>
      <c r="AB1997" s="5" t="str">
        <v>0.546843237473791,0.453802715060944,0.5774</v>
      </c>
      <c r="AC1997" s="5" cm="1">
        <f t="array" ref="AC1997">SIGMOID(SUM(GETVECTOR(Y1997)*GETVECTOR(_xlfn.CONCAT($S1997,",",$AH$4)))+U1997)</f>
        <v>0.52082197146610321</v>
      </c>
      <c r="AD1997" s="5" cm="1">
        <f t="array" ref="AD1997">SIGMOID(SUM(GETVECTOR(Z1997)*GETVECTOR(_xlfn.CONCAT($S1997,",",$AH$4)))+V1997)</f>
        <v>0.50397783237157834</v>
      </c>
      <c r="AE1997" s="5" cm="1">
        <f t="array" ref="AE1997">TANH(SUM(GETVECTOR(AA1997)*GETVECTOR(_xlfn.CONCAT($S1997,",",$AH$4)))+W1997)</f>
        <v>0.73026358200278063</v>
      </c>
      <c r="AF1997" s="5" cm="1">
        <f t="array" ref="AF1997">SIGMOID(SUM(GETVECTOR(AB1997)*GETVECTOR(_xlfn.CONCAT($S1997,",",$AH$4)))+X1997)</f>
        <v>0.48692471078289956</v>
      </c>
      <c r="AG1997" s="5">
        <f t="shared" si="718"/>
        <v>0.36803665711766576</v>
      </c>
      <c r="AH1997" s="40">
        <f t="shared" si="719"/>
        <v>0.17153052806390021</v>
      </c>
      <c r="AI1997" s="3">
        <f t="shared" si="720"/>
        <v>0.17153052806390021</v>
      </c>
      <c r="AJ1997" s="3">
        <f t="shared" si="721"/>
        <v>7.3157616192805378E-2</v>
      </c>
      <c r="AK1997" s="3">
        <f t="shared" si="722"/>
        <v>0</v>
      </c>
      <c r="AL1997" s="3">
        <f t="shared" si="723"/>
        <v>1.3355240371524968E-2</v>
      </c>
      <c r="AM1997" s="3">
        <f t="shared" si="724"/>
        <v>1.7207700278458495E-2</v>
      </c>
      <c r="AN1997" s="3">
        <f t="shared" si="725"/>
        <v>1.5096071629401376E-2</v>
      </c>
      <c r="AO1997" s="3" t="str" cm="1">
        <f t="array" ref="AO1997">GETVECTOR(Y1997,2)</f>
        <v>0.5774</v>
      </c>
      <c r="AP1997" s="3" t="str" cm="1">
        <f t="array" ref="AP1997">GETVECTOR(Z1997,2)</f>
        <v>0.5774</v>
      </c>
      <c r="AQ1997" s="3" t="str" cm="1">
        <f t="array" ref="AQ1997">GETVECTOR(AA1997,2)</f>
        <v>0.5774</v>
      </c>
      <c r="AR1997" s="3" t="str" cm="1">
        <f t="array" ref="AR1997">GETVECTOR(AB1997,2)</f>
        <v>0.5774</v>
      </c>
      <c r="AS1997" s="3" cm="1">
        <f t="array" ref="AS1997">SUM(AK1997:AN1997*AO1997:AR1997)</f>
        <v>2.6363513690116809E-2</v>
      </c>
      <c r="AT1997" s="51">
        <f t="shared" si="726"/>
        <v>2.9422722057880456E-2</v>
      </c>
      <c r="AU1997" s="48">
        <f t="shared" si="727"/>
        <v>0.17153052806390021</v>
      </c>
      <c r="AV1997" s="56"/>
      <c r="AW1997" s="56"/>
    </row>
    <row r="1998" spans="1:49" ht="15" customHeight="1" x14ac:dyDescent="0.25">
      <c r="A1998" s="11">
        <f t="shared" si="733"/>
        <v>1995</v>
      </c>
      <c r="B1998" s="29">
        <v>33042</v>
      </c>
      <c r="C1998" s="25">
        <v>22</v>
      </c>
      <c r="D1998" s="12">
        <v>31.8</v>
      </c>
      <c r="E1998" s="25">
        <v>25.6</v>
      </c>
      <c r="F1998" s="35">
        <v>94</v>
      </c>
      <c r="G1998" s="25">
        <v>85</v>
      </c>
      <c r="H1998" s="13">
        <v>0</v>
      </c>
      <c r="I1998" s="25">
        <v>0</v>
      </c>
      <c r="J1998" s="12">
        <v>0</v>
      </c>
      <c r="K1998" s="12">
        <v>0</v>
      </c>
      <c r="L1998" s="25" t="s">
        <v>11</v>
      </c>
      <c r="M1998" s="10"/>
      <c r="N1998" s="15"/>
      <c r="O1998" s="15"/>
      <c r="P1998" s="4"/>
      <c r="Q1998" s="54"/>
      <c r="R1998" s="42">
        <f t="shared" ref="R1998:R2061" si="734">R1944</f>
        <v>0.12783505154639174</v>
      </c>
      <c r="S1998" s="44" t="str" cm="1">
        <f t="array" ref="S1998">SETVECTOR(R1998:R1999)</f>
        <v>0.127835051546392,0</v>
      </c>
      <c r="T1998" s="44">
        <f t="shared" si="728"/>
        <v>0.47525773195876292</v>
      </c>
      <c r="U1998" s="5">
        <f t="shared" si="729"/>
        <v>0</v>
      </c>
      <c r="V1998" s="5">
        <f t="shared" si="730"/>
        <v>-5.5082359273158375E-2</v>
      </c>
      <c r="W1998" s="5">
        <f t="shared" si="731"/>
        <v>0.84039031216268267</v>
      </c>
      <c r="X1998" s="5">
        <f t="shared" si="732"/>
        <v>-0.12085467913265251</v>
      </c>
      <c r="Y1998" s="5" t="str" cm="1">
        <f t="array" ref="Y1998:AB1998">SETMATRIX(GETMATRIX(Y1997:AB1997)-$O$9*DELTAWEIGHT(S1997,$AH$4,AK1997:AN1997))</f>
        <v>0.5774,0.5774,0.5774</v>
      </c>
      <c r="Z1998" s="5" t="str">
        <v>0.54697525842425,0.474164985868258,0.5774</v>
      </c>
      <c r="AA1998" s="5" t="str">
        <v>0.63999215416394,0.599152836965961,0.5774</v>
      </c>
      <c r="AB1998" s="5" t="str">
        <v>0.54681958315417,0.453619394083879,0.5774</v>
      </c>
      <c r="AC1998" s="5" cm="1">
        <f t="array" ref="AC1998">SIGMOID(SUM(GETVECTOR(Y1998)*GETVECTOR(_xlfn.CONCAT($S1998,",",$AH$4)))+U1998)</f>
        <v>0.51844461627974581</v>
      </c>
      <c r="AD1998" s="5" cm="1">
        <f t="array" ref="AD1998">SIGMOID(SUM(GETVECTOR(Z1998)*GETVECTOR(_xlfn.CONCAT($S1998,",",$AH$4)))+V1998)</f>
        <v>0.5037099946821556</v>
      </c>
      <c r="AE1998" s="5" cm="1">
        <f t="array" ref="AE1998">TANH(SUM(GETVECTOR(AA1998)*GETVECTOR(_xlfn.CONCAT($S1998,",",$AH$4)))+W1998)</f>
        <v>0.72693827890223539</v>
      </c>
      <c r="AF1998" s="5" cm="1">
        <f t="array" ref="AF1998">SIGMOID(SUM(GETVECTOR(AB1998)*GETVECTOR(_xlfn.CONCAT($S1998,",",$AH$4)))+X1998)</f>
        <v>0.48726476266327134</v>
      </c>
      <c r="AG1998" s="5">
        <f t="shared" si="718"/>
        <v>0.36616607660010031</v>
      </c>
      <c r="AH1998" s="40">
        <f t="shared" si="719"/>
        <v>0.17085143566410241</v>
      </c>
      <c r="AI1998" s="3">
        <f t="shared" si="720"/>
        <v>-0.30440629629466054</v>
      </c>
      <c r="AJ1998" s="3">
        <f t="shared" si="721"/>
        <v>-0.1300906167945112</v>
      </c>
      <c r="AK1998" s="3">
        <f t="shared" si="722"/>
        <v>0</v>
      </c>
      <c r="AL1998" s="3">
        <f t="shared" si="723"/>
        <v>-2.3640660630883107E-2</v>
      </c>
      <c r="AM1998" s="3">
        <f t="shared" si="724"/>
        <v>-3.0900405625849392E-2</v>
      </c>
      <c r="AN1998" s="3">
        <f t="shared" si="725"/>
        <v>-2.6666463815770775E-2</v>
      </c>
      <c r="AO1998" s="3" t="str" cm="1">
        <f t="array" ref="AO1998">GETVECTOR(Y1998,2)</f>
        <v>0.5774</v>
      </c>
      <c r="AP1998" s="3" t="str" cm="1">
        <f t="array" ref="AP1998">GETVECTOR(Z1998,2)</f>
        <v>0.5774</v>
      </c>
      <c r="AQ1998" s="3" t="str" cm="1">
        <f t="array" ref="AQ1998">GETVECTOR(AA1998,2)</f>
        <v>0.5774</v>
      </c>
      <c r="AR1998" s="3" t="str" cm="1">
        <f t="array" ref="AR1998">GETVECTOR(AB1998,2)</f>
        <v>0.5774</v>
      </c>
      <c r="AS1998" s="3" cm="1">
        <f t="array" ref="AS1998">SUM(AK1998:AN1998*AO1998:AR1998)</f>
        <v>-4.6889227863863396E-2</v>
      </c>
      <c r="AT1998" s="51">
        <f t="shared" si="726"/>
        <v>9.2663193223832666E-2</v>
      </c>
      <c r="AU1998" s="48">
        <f t="shared" si="727"/>
        <v>0.30440629629466054</v>
      </c>
      <c r="AV1998" s="56"/>
      <c r="AW1998" s="56"/>
    </row>
    <row r="1999" spans="1:49" ht="15" customHeight="1" x14ac:dyDescent="0.25">
      <c r="A1999" s="11">
        <f t="shared" si="733"/>
        <v>1996</v>
      </c>
      <c r="B1999" s="29">
        <v>33043</v>
      </c>
      <c r="C1999" s="25">
        <v>18</v>
      </c>
      <c r="D1999" s="12">
        <v>30.6</v>
      </c>
      <c r="E1999" s="25">
        <v>25.2</v>
      </c>
      <c r="F1999" s="35">
        <v>94</v>
      </c>
      <c r="G1999" s="25">
        <v>39</v>
      </c>
      <c r="H1999" s="13">
        <v>0</v>
      </c>
      <c r="I1999" s="25">
        <v>0</v>
      </c>
      <c r="J1999" s="12">
        <v>0</v>
      </c>
      <c r="K1999" s="12">
        <v>0</v>
      </c>
      <c r="L1999" s="25" t="s">
        <v>11</v>
      </c>
      <c r="M1999" s="10"/>
      <c r="N1999" s="15"/>
      <c r="O1999" s="15"/>
      <c r="P1999" s="4"/>
      <c r="Q1999" s="54"/>
      <c r="R1999" s="42">
        <f t="shared" si="734"/>
        <v>0</v>
      </c>
      <c r="S1999" s="44" t="str" cm="1">
        <f t="array" ref="S1999">SETVECTOR(R1999:R2000)</f>
        <v>0,0.475257731958763</v>
      </c>
      <c r="T1999" s="44">
        <f t="shared" si="728"/>
        <v>2.0618556701030927E-2</v>
      </c>
      <c r="U1999" s="5">
        <f t="shared" si="729"/>
        <v>0</v>
      </c>
      <c r="V1999" s="5">
        <f t="shared" si="730"/>
        <v>-5.2718293210070065E-2</v>
      </c>
      <c r="W1999" s="5">
        <f t="shared" si="731"/>
        <v>0.84348035272526767</v>
      </c>
      <c r="X1999" s="5">
        <f t="shared" si="732"/>
        <v>-0.11818803275107542</v>
      </c>
      <c r="Y1999" s="5" t="str" cm="1">
        <f t="array" ref="Y1999:AB1999">SETMATRIX(GETMATRIX(Y1998:AB1998)-$O$9*DELTAWEIGHT(S1998,$AH$4,AK1998:AN1998))</f>
        <v>0.5774,0.5774,0.5774</v>
      </c>
      <c r="Z1999" s="5" t="str">
        <v>0.547274514792782,0.474164985868258,0.5774</v>
      </c>
      <c r="AA1999" s="5" t="str">
        <v>0.640441028098605,0.599152836965961,0.5774</v>
      </c>
      <c r="AB1999" s="5" t="str">
        <v>0.547153260888319,0.453619394083879,0.5774</v>
      </c>
      <c r="AC1999" s="5" cm="1">
        <f t="array" ref="AC1999">SIGMOID(SUM(GETVECTOR(Y1999)*GETVECTOR(_xlfn.CONCAT($S1999,",",$AH$4)))+U1999)</f>
        <v>0.56817616742260091</v>
      </c>
      <c r="AD1999" s="5" cm="1">
        <f t="array" ref="AD1999">SIGMOID(SUM(GETVECTOR(Z1999)*GETVECTOR(_xlfn.CONCAT($S1999,",",$AH$4)))+V1999)</f>
        <v>0.54305120637486881</v>
      </c>
      <c r="AE1999" s="5" cm="1">
        <f t="array" ref="AE1999">TANH(SUM(GETVECTOR(AA1999)*GETVECTOR(_xlfn.CONCAT($S1999,",",$AH$4)))+W1999)</f>
        <v>0.81041342719814491</v>
      </c>
      <c r="AF1999" s="5" cm="1">
        <f t="array" ref="AF1999">SIGMOID(SUM(GETVECTOR(AB1999)*GETVECTOR(_xlfn.CONCAT($S1999,",",$AH$4)))+X1999)</f>
        <v>0.52433029207066495</v>
      </c>
      <c r="AG1999" s="5">
        <f t="shared" si="718"/>
        <v>0.4400959893023445</v>
      </c>
      <c r="AH1999" s="40">
        <f t="shared" si="719"/>
        <v>0.21692802806108225</v>
      </c>
      <c r="AI1999" s="3">
        <f t="shared" si="720"/>
        <v>0.19630947136005131</v>
      </c>
      <c r="AJ1999" s="3">
        <f t="shared" si="721"/>
        <v>8.5312554758703391E-2</v>
      </c>
      <c r="AK1999" s="3">
        <f t="shared" si="722"/>
        <v>0</v>
      </c>
      <c r="AL1999" s="3">
        <f t="shared" si="723"/>
        <v>1.7156468346339857E-2</v>
      </c>
      <c r="AM1999" s="3">
        <f t="shared" si="724"/>
        <v>1.590153568061288E-2</v>
      </c>
      <c r="AN1999" s="3">
        <f t="shared" si="725"/>
        <v>2.0256407123054408E-2</v>
      </c>
      <c r="AO1999" s="3" t="str" cm="1">
        <f t="array" ref="AO1999">GETVECTOR(Y1999,2)</f>
        <v>0.5774</v>
      </c>
      <c r="AP1999" s="3" t="str" cm="1">
        <f t="array" ref="AP1999">GETVECTOR(Z1999,2)</f>
        <v>0.5774</v>
      </c>
      <c r="AQ1999" s="3" t="str" cm="1">
        <f t="array" ref="AQ1999">GETVECTOR(AA1999,2)</f>
        <v>0.5774</v>
      </c>
      <c r="AR1999" s="3" t="str" cm="1">
        <f t="array" ref="AR1999">GETVECTOR(AB1999,2)</f>
        <v>0.5774</v>
      </c>
      <c r="AS1999" s="3" cm="1">
        <f t="array" ref="AS1999">SUM(AK1999:AN1999*AO1999:AR1999)</f>
        <v>3.0783740998014127E-2</v>
      </c>
      <c r="AT1999" s="51">
        <f t="shared" si="726"/>
        <v>3.8537408545662802E-2</v>
      </c>
      <c r="AU1999" s="48">
        <f t="shared" si="727"/>
        <v>0.19630947136005131</v>
      </c>
      <c r="AV1999" s="56"/>
      <c r="AW1999" s="56"/>
    </row>
    <row r="2000" spans="1:49" ht="15" customHeight="1" x14ac:dyDescent="0.25">
      <c r="A2000" s="11">
        <f t="shared" si="733"/>
        <v>1997</v>
      </c>
      <c r="B2000" s="29">
        <v>33044</v>
      </c>
      <c r="C2000" s="25">
        <v>22</v>
      </c>
      <c r="D2000" s="12">
        <v>29.8</v>
      </c>
      <c r="E2000" s="25">
        <v>25.6</v>
      </c>
      <c r="F2000" s="35">
        <v>88</v>
      </c>
      <c r="G2000" s="25">
        <v>3</v>
      </c>
      <c r="H2000" s="13">
        <v>0</v>
      </c>
      <c r="I2000" s="25">
        <v>0</v>
      </c>
      <c r="J2000" s="12">
        <v>0</v>
      </c>
      <c r="K2000" s="12">
        <v>0</v>
      </c>
      <c r="L2000" s="25" t="s">
        <v>11</v>
      </c>
      <c r="M2000" s="10"/>
      <c r="N2000" s="15"/>
      <c r="O2000" s="15"/>
      <c r="P2000" s="4"/>
      <c r="Q2000" s="54"/>
      <c r="R2000" s="42">
        <f t="shared" si="734"/>
        <v>0.47525773195876292</v>
      </c>
      <c r="S2000" s="44" t="str" cm="1">
        <f t="array" ref="S2000">SETVECTOR(R2000:R2001)</f>
        <v>0.475257731958763,0.0206185567010309</v>
      </c>
      <c r="T2000" s="44">
        <f t="shared" si="728"/>
        <v>0</v>
      </c>
      <c r="U2000" s="5">
        <f t="shared" si="729"/>
        <v>0</v>
      </c>
      <c r="V2000" s="5">
        <f t="shared" si="730"/>
        <v>-5.4433940044704053E-2</v>
      </c>
      <c r="W2000" s="5">
        <f t="shared" si="731"/>
        <v>0.84189019915720642</v>
      </c>
      <c r="X2000" s="5">
        <f t="shared" si="732"/>
        <v>-0.12021367346338087</v>
      </c>
      <c r="Y2000" s="5" t="str" cm="1">
        <f t="array" ref="Y2000:AB2000">SETMATRIX(GETMATRIX(Y1999:AB1999)-$O$9*DELTAWEIGHT(S1999,$AH$4,AK1999:AN1999))</f>
        <v>0.5774,0.5774,0.5774</v>
      </c>
      <c r="Z2000" s="5" t="str">
        <v>0.547274514792782,0.473342291851864,0.5774</v>
      </c>
      <c r="AA2000" s="5" t="str">
        <v>0.640441028098605,0.598292129704284,0.5774</v>
      </c>
      <c r="AB2000" s="5" t="str">
        <v>0.547153260888319,0.452657765366156,0.5774</v>
      </c>
      <c r="AC2000" s="5" cm="1">
        <f t="array" ref="AC2000">SIGMOID(SUM(GETVECTOR(Y2000)*GETVECTOR(_xlfn.CONCAT($S2000,",",$AH$4)))+U2000)</f>
        <v>0.57109471773893361</v>
      </c>
      <c r="AD2000" s="5" cm="1">
        <f t="array" ref="AD2000">SIGMOID(SUM(GETVECTOR(Z2000)*GETVECTOR(_xlfn.CONCAT($S2000,",",$AH$4)))+V2000)</f>
        <v>0.55364822541344549</v>
      </c>
      <c r="AE2000" s="5" cm="1">
        <f t="array" ref="AE2000">TANH(SUM(GETVECTOR(AA2000)*GETVECTOR(_xlfn.CONCAT($S2000,",",$AH$4)))+W2000)</f>
        <v>0.82058332446298698</v>
      </c>
      <c r="AF2000" s="5" cm="1">
        <f t="array" ref="AF2000">SIGMOID(SUM(GETVECTOR(AB2000)*GETVECTOR(_xlfn.CONCAT($S2000,",",$AH$4)))+X2000)</f>
        <v>0.53722059152326762</v>
      </c>
      <c r="AG2000" s="5">
        <f t="shared" si="718"/>
        <v>0.45431450139279828</v>
      </c>
      <c r="AH2000" s="40">
        <f t="shared" si="719"/>
        <v>0.22855462605960092</v>
      </c>
      <c r="AI2000" s="3">
        <f t="shared" si="720"/>
        <v>0.22855462605960092</v>
      </c>
      <c r="AJ2000" s="3">
        <f t="shared" si="721"/>
        <v>0.10056049861817924</v>
      </c>
      <c r="AK2000" s="3">
        <f t="shared" si="722"/>
        <v>0</v>
      </c>
      <c r="AL2000" s="3">
        <f t="shared" si="723"/>
        <v>2.0392068590532386E-2</v>
      </c>
      <c r="AM2000" s="3">
        <f t="shared" si="724"/>
        <v>1.8185895703689739E-2</v>
      </c>
      <c r="AN2000" s="3">
        <f t="shared" si="725"/>
        <v>2.4174308426882115E-2</v>
      </c>
      <c r="AO2000" s="3" t="str" cm="1">
        <f t="array" ref="AO2000">GETVECTOR(Y2000,2)</f>
        <v>0.5774</v>
      </c>
      <c r="AP2000" s="3" t="str" cm="1">
        <f t="array" ref="AP2000">GETVECTOR(Z2000,2)</f>
        <v>0.5774</v>
      </c>
      <c r="AQ2000" s="3" t="str" cm="1">
        <f t="array" ref="AQ2000">GETVECTOR(AA2000,2)</f>
        <v>0.5774</v>
      </c>
      <c r="AR2000" s="3" t="str" cm="1">
        <f t="array" ref="AR2000">GETVECTOR(AB2000,2)</f>
        <v>0.5774</v>
      </c>
      <c r="AS2000" s="3" cm="1">
        <f t="array" ref="AS2000">SUM(AK2000:AN2000*AO2000:AR2000)</f>
        <v>3.6233162269165592E-2</v>
      </c>
      <c r="AT2000" s="51">
        <f t="shared" si="726"/>
        <v>5.2237217093244005E-2</v>
      </c>
      <c r="AU2000" s="48">
        <f t="shared" si="727"/>
        <v>0.22855462605960092</v>
      </c>
      <c r="AV2000" s="56"/>
      <c r="AW2000" s="56"/>
    </row>
    <row r="2001" spans="1:49" ht="15" customHeight="1" x14ac:dyDescent="0.25">
      <c r="A2001" s="11">
        <f t="shared" si="733"/>
        <v>1998</v>
      </c>
      <c r="B2001" s="29">
        <v>33045</v>
      </c>
      <c r="C2001" s="25">
        <v>22</v>
      </c>
      <c r="D2001" s="12">
        <v>31</v>
      </c>
      <c r="E2001" s="25">
        <v>25.6</v>
      </c>
      <c r="F2001" s="35">
        <v>89</v>
      </c>
      <c r="G2001" s="25">
        <v>0</v>
      </c>
      <c r="H2001" s="13">
        <v>0</v>
      </c>
      <c r="I2001" s="25">
        <v>0</v>
      </c>
      <c r="J2001" s="12">
        <v>0</v>
      </c>
      <c r="K2001" s="12">
        <v>0</v>
      </c>
      <c r="L2001" s="25" t="s">
        <v>11</v>
      </c>
      <c r="M2001" s="10"/>
      <c r="N2001" s="15"/>
      <c r="O2001" s="15"/>
      <c r="P2001" s="4"/>
      <c r="Q2001" s="54"/>
      <c r="R2001" s="42">
        <f t="shared" si="734"/>
        <v>2.0618556701030927E-2</v>
      </c>
      <c r="S2001" s="3"/>
      <c r="T2001" s="3"/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40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52"/>
      <c r="AU2001" s="52"/>
      <c r="AV2001" s="52"/>
      <c r="AW2001" s="52"/>
    </row>
    <row r="2002" spans="1:49" ht="15" customHeight="1" x14ac:dyDescent="0.25">
      <c r="A2002" s="11">
        <f t="shared" si="733"/>
        <v>1999</v>
      </c>
      <c r="B2002" s="29">
        <v>33046</v>
      </c>
      <c r="C2002" s="25">
        <v>23</v>
      </c>
      <c r="D2002" s="12">
        <v>31.5</v>
      </c>
      <c r="E2002" s="25">
        <v>24.9</v>
      </c>
      <c r="F2002" s="35">
        <v>94</v>
      </c>
      <c r="G2002" s="25">
        <v>7</v>
      </c>
      <c r="H2002" s="13">
        <v>0</v>
      </c>
      <c r="I2002" s="25">
        <v>0</v>
      </c>
      <c r="J2002" s="12">
        <v>0</v>
      </c>
      <c r="K2002" s="12">
        <v>0</v>
      </c>
      <c r="L2002" s="25" t="s">
        <v>11</v>
      </c>
      <c r="M2002" s="10"/>
      <c r="N2002" s="15"/>
      <c r="O2002" s="15"/>
      <c r="P2002" s="4"/>
      <c r="Q2002" s="55"/>
      <c r="R2002" s="42">
        <f t="shared" si="734"/>
        <v>0</v>
      </c>
      <c r="S2002" s="3"/>
      <c r="T2002" s="3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40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52"/>
      <c r="AU2002" s="52"/>
      <c r="AV2002" s="52"/>
      <c r="AW2002" s="52"/>
    </row>
    <row r="2003" spans="1:49" ht="15" customHeight="1" x14ac:dyDescent="0.25">
      <c r="A2003" s="11">
        <f t="shared" si="733"/>
        <v>2000</v>
      </c>
      <c r="B2003" s="29">
        <v>33047</v>
      </c>
      <c r="C2003" s="25">
        <v>22</v>
      </c>
      <c r="D2003" s="12">
        <v>28.2</v>
      </c>
      <c r="E2003" s="25">
        <v>25.3</v>
      </c>
      <c r="F2003" s="35">
        <v>94</v>
      </c>
      <c r="G2003" s="25">
        <v>37</v>
      </c>
      <c r="H2003" s="13">
        <v>0</v>
      </c>
      <c r="I2003" s="25">
        <v>0</v>
      </c>
      <c r="J2003" s="12">
        <v>0</v>
      </c>
      <c r="K2003" s="12">
        <v>0</v>
      </c>
      <c r="L2003" s="25" t="s">
        <v>11</v>
      </c>
      <c r="M2003" s="10"/>
      <c r="N2003" s="15"/>
      <c r="O2003" s="15"/>
      <c r="P2003" s="4"/>
      <c r="Q2003" s="53">
        <f>1+Q1949</f>
        <v>38</v>
      </c>
      <c r="R2003" s="42">
        <f t="shared" si="734"/>
        <v>5.1546391752577319E-3</v>
      </c>
      <c r="S2003" s="44" t="str" cm="1">
        <f t="array" ref="S2003">SETVECTOR(R2003:R2004)</f>
        <v>0.00515463917525773,0.0206185567010309</v>
      </c>
      <c r="T2003" s="44">
        <f>R2005</f>
        <v>1</v>
      </c>
      <c r="U2003" s="5">
        <f>U2000-$O$9*SUM(AK2000)</f>
        <v>0</v>
      </c>
      <c r="V2003" s="5">
        <f t="shared" ref="V2003" si="735">V2000-$O$9*SUM(AL2000)</f>
        <v>-5.6473146903757293E-2</v>
      </c>
      <c r="W2003" s="5">
        <f t="shared" ref="W2003" si="736">W2000-$O$9*SUM(AM2000)</f>
        <v>0.84007160958683746</v>
      </c>
      <c r="X2003" s="5">
        <f>X2000-$O$9*SUM(AN2000)</f>
        <v>-0.12263110430606908</v>
      </c>
      <c r="Y2003" s="5" t="str" cm="1">
        <f t="array" ref="Y2003:AB2003">SETMATRIX(GETMATRIX(_xlfn.ANCHORARRAY(Y2000))-$O$9*DELTAWEIGHT(S2000,$AH$4,AK2000:AN2000))</f>
        <v>0.5774,0.5774,0.5774</v>
      </c>
      <c r="Z2003" s="5" t="str">
        <v>0.546305365965954,0.473300246349615,0.5774</v>
      </c>
      <c r="AA2003" s="5" t="str">
        <v>0.639576729344028,0.598254633012111,0.5774</v>
      </c>
      <c r="AB2003" s="5" t="str">
        <v>0.546004358188856,0.452607921431255,0.5774</v>
      </c>
      <c r="AC2003" s="5" cm="1">
        <f t="array" ref="AC2003">SIGMOID(SUM(GETVECTOR(Y2003)*GETVECTOR(_xlfn.CONCAT($S2003,",",$AH$4)))+U2003)</f>
        <v>0.50372029216782388</v>
      </c>
      <c r="AD2003" s="5" cm="1">
        <f t="array" ref="AD2003">SIGMOID(SUM(GETVECTOR(Z2003)*GETVECTOR(_xlfn.CONCAT($S2003,",",$AH$4)))+V2003)</f>
        <v>0.48902716908430627</v>
      </c>
      <c r="AE2003" s="5" cm="1">
        <f t="array" ref="AE2003">TANH(SUM(GETVECTOR(AA2003)*GETVECTOR(_xlfn.CONCAT($S2003,",",$AH$4)))+W2003)</f>
        <v>0.69403740187055585</v>
      </c>
      <c r="AF2003" s="5" cm="1">
        <f t="array" ref="AF2003">SIGMOID(SUM(GETVECTOR(AB2003)*GETVECTOR(_xlfn.CONCAT($S2003,",",$AH$4)))+X2003)</f>
        <v>0.47240693126091471</v>
      </c>
      <c r="AG2003" s="5">
        <f t="shared" ref="AG2003:AG2054" si="737">AC2003*$AG$4+AE2003*AD2003</f>
        <v>0.33940314587538495</v>
      </c>
      <c r="AH2003" s="40">
        <f t="shared" ref="AH2003:AH2054" si="738">AF2003*TANH(AG2003)</f>
        <v>0.15445082151925904</v>
      </c>
      <c r="AI2003" s="3">
        <f t="shared" ref="AI2003:AI2054" si="739">AH2003-T2003+0</f>
        <v>-0.84554917848074096</v>
      </c>
      <c r="AJ2003" s="3">
        <f t="shared" ref="AJ2003:AJ2054" si="740">AI2003*AF2003*(1-TANH(AG2003)^2)+$AJ$4*$AC$4</f>
        <v>-0.35674573276737209</v>
      </c>
      <c r="AK2003" s="3">
        <f t="shared" ref="AK2003:AK2054" si="741">AJ2003*$AG$4*AC2003*(1-AC2003)</f>
        <v>0</v>
      </c>
      <c r="AL2003" s="3">
        <f t="shared" ref="AL2003:AL2054" si="742">AJ2003*AE2003*AD2003*(1-AD2003)</f>
        <v>-6.1868909203519534E-2</v>
      </c>
      <c r="AM2003" s="3">
        <f t="shared" ref="AM2003:AM2054" si="743">AJ2003*AD2003*(1-AE2003^2)</f>
        <v>-9.0423874094976875E-2</v>
      </c>
      <c r="AN2003" s="3">
        <f t="shared" ref="AN2003:AN2054" si="744">AI2003*TANH(AG2003)*AF2003*(1-AF2003)</f>
        <v>-6.8901420553254655E-2</v>
      </c>
      <c r="AO2003" s="3" t="str" cm="1">
        <f t="array" ref="AO2003">GETVECTOR(Y2003,2)</f>
        <v>0.5774</v>
      </c>
      <c r="AP2003" s="3" t="str" cm="1">
        <f t="array" ref="AP2003">GETVECTOR(Z2003,2)</f>
        <v>0.5774</v>
      </c>
      <c r="AQ2003" s="3" t="str" cm="1">
        <f t="array" ref="AQ2003">GETVECTOR(AA2003,2)</f>
        <v>0.5774</v>
      </c>
      <c r="AR2003" s="3" t="str" cm="1">
        <f t="array" ref="AR2003">GETVECTOR(AB2003,2)</f>
        <v>0.5774</v>
      </c>
      <c r="AS2003" s="3" cm="1">
        <f t="array" ref="AS2003">SUM(AK2003:AN2003*AO2003:AR2003)</f>
        <v>-0.12771753330400107</v>
      </c>
      <c r="AT2003" s="51">
        <f t="shared" ref="AT2003:AT2054" si="745">AVERAGE((T2003-AH2003)^2)</f>
        <v>0.71495341322945594</v>
      </c>
      <c r="AU2003" s="48">
        <f t="shared" ref="AU2003:AU2054" si="746">SQRT(AT2003)</f>
        <v>0.84554917848074096</v>
      </c>
      <c r="AV2003" s="56">
        <f>AVERAGE(AT2003:AT2054)</f>
        <v>6.5678087729775958E-2</v>
      </c>
      <c r="AW2003" s="56">
        <f>SQRT(AV2003)</f>
        <v>0.25627736484086133</v>
      </c>
    </row>
    <row r="2004" spans="1:49" ht="15" customHeight="1" x14ac:dyDescent="0.25">
      <c r="A2004" s="11">
        <f t="shared" si="733"/>
        <v>2001</v>
      </c>
      <c r="B2004" s="29">
        <v>33048</v>
      </c>
      <c r="C2004" s="25">
        <v>18</v>
      </c>
      <c r="D2004" s="12">
        <v>28.6</v>
      </c>
      <c r="E2004" s="25">
        <v>25.3</v>
      </c>
      <c r="F2004" s="35">
        <v>88</v>
      </c>
      <c r="G2004" s="25">
        <v>5</v>
      </c>
      <c r="H2004" s="13">
        <v>0</v>
      </c>
      <c r="I2004" s="25">
        <v>0</v>
      </c>
      <c r="J2004" s="12">
        <v>0</v>
      </c>
      <c r="K2004" s="12">
        <v>0</v>
      </c>
      <c r="L2004" s="25" t="s">
        <v>11</v>
      </c>
      <c r="M2004" s="10"/>
      <c r="N2004" s="15"/>
      <c r="O2004" s="15"/>
      <c r="P2004" s="4"/>
      <c r="Q2004" s="54"/>
      <c r="R2004" s="42">
        <f t="shared" si="734"/>
        <v>2.0618556701030927E-2</v>
      </c>
      <c r="S2004" s="44" t="str" cm="1">
        <f t="array" ref="S2004">SETVECTOR(R2004:R2005)</f>
        <v>0.0206185567010309,1</v>
      </c>
      <c r="T2004" s="44">
        <f t="shared" ref="T2004:T2054" si="747">R2006</f>
        <v>0.52577319587628868</v>
      </c>
      <c r="U2004" s="5">
        <f t="shared" ref="U2004:U2054" si="748">U2003-$O$9*SUM(AK2003)</f>
        <v>0</v>
      </c>
      <c r="V2004" s="5">
        <f t="shared" ref="V2004:V2054" si="749">V2003-$O$9*SUM(AL2003)</f>
        <v>-5.0286255983405338E-2</v>
      </c>
      <c r="W2004" s="5">
        <f t="shared" ref="W2004:W2054" si="750">W2003-$O$9*SUM(AM2003)</f>
        <v>0.84911399699633516</v>
      </c>
      <c r="X2004" s="5">
        <f t="shared" ref="X2004:X2054" si="751">X2003-$O$9*SUM(AN2003)</f>
        <v>-0.11574096225074361</v>
      </c>
      <c r="Y2004" s="5" t="str" cm="1">
        <f t="array" ref="Y2004:AB2004">SETMATRIX(GETMATRIX(Y2003:AB2003)-$O$9*DELTAWEIGHT(S2003,$AH$4,AK2003:AN2003))</f>
        <v>0.5774,0.5774,0.5774</v>
      </c>
      <c r="Z2004" s="5" t="str">
        <v>0.546336327335774,0.473424091828895,0.5774</v>
      </c>
      <c r="AA2004" s="5" t="str">
        <v>0.639630220819394,0.598468598913573,0.5774</v>
      </c>
      <c r="AB2004" s="5" t="str">
        <v>0.546038370332451,0.452743970005637,0.5774</v>
      </c>
      <c r="AC2004" s="5" cm="1">
        <f t="array" ref="AC2004">SIGMOID(SUM(GETVECTOR(Y2004)*GETVECTOR(_xlfn.CONCAT($S2004,",",$AH$4)))+U2004)</f>
        <v>0.64320570002646305</v>
      </c>
      <c r="AD2004" s="5" cm="1">
        <f t="array" ref="AD2004">SIGMOID(SUM(GETVECTOR(Z2004)*GETVECTOR(_xlfn.CONCAT($S2004,",",$AH$4)))+V2004)</f>
        <v>0.60692445387306249</v>
      </c>
      <c r="AE2004" s="5" cm="1">
        <f t="array" ref="AE2004">TANH(SUM(GETVECTOR(AA2004)*GETVECTOR(_xlfn.CONCAT($S2004,",",$AH$4)))+W2004)</f>
        <v>0.89780220854493276</v>
      </c>
      <c r="AF2004" s="5" cm="1">
        <f t="array" ref="AF2004">SIGMOID(SUM(GETVECTOR(AB2004)*GETVECTOR(_xlfn.CONCAT($S2004,",",$AH$4)))+X2004)</f>
        <v>0.58619594129338726</v>
      </c>
      <c r="AG2004" s="5">
        <f t="shared" si="737"/>
        <v>0.54489811510716268</v>
      </c>
      <c r="AH2004" s="40">
        <f t="shared" si="738"/>
        <v>0.29115572585909177</v>
      </c>
      <c r="AI2004" s="3">
        <f t="shared" si="739"/>
        <v>-0.23461747001719691</v>
      </c>
      <c r="AJ2004" s="3">
        <f t="shared" si="740"/>
        <v>-0.10360303124764728</v>
      </c>
      <c r="AK2004" s="3">
        <f t="shared" si="741"/>
        <v>0</v>
      </c>
      <c r="AL2004" s="3">
        <f t="shared" si="742"/>
        <v>-2.2190331716159112E-2</v>
      </c>
      <c r="AM2004" s="3">
        <f t="shared" si="743"/>
        <v>-1.2195498490945434E-2</v>
      </c>
      <c r="AN2004" s="3">
        <f t="shared" si="744"/>
        <v>-2.8267046196965722E-2</v>
      </c>
      <c r="AO2004" s="3" t="str" cm="1">
        <f t="array" ref="AO2004">GETVECTOR(Y2004,2)</f>
        <v>0.5774</v>
      </c>
      <c r="AP2004" s="3" t="str" cm="1">
        <f t="array" ref="AP2004">GETVECTOR(Z2004,2)</f>
        <v>0.5774</v>
      </c>
      <c r="AQ2004" s="3" t="str" cm="1">
        <f t="array" ref="AQ2004">GETVECTOR(AA2004,2)</f>
        <v>0.5774</v>
      </c>
      <c r="AR2004" s="3" t="str" cm="1">
        <f t="array" ref="AR2004">GETVECTOR(AB2004,2)</f>
        <v>0.5774</v>
      </c>
      <c r="AS2004" s="3" cm="1">
        <f t="array" ref="AS2004">SUM(AK2004:AN2004*AO2004:AR2004)</f>
        <v>-3.6175770835710178E-2</v>
      </c>
      <c r="AT2004" s="51">
        <f t="shared" si="745"/>
        <v>5.504535723727029E-2</v>
      </c>
      <c r="AU2004" s="48">
        <f t="shared" si="746"/>
        <v>0.23461747001719691</v>
      </c>
      <c r="AV2004" s="56"/>
      <c r="AW2004" s="56"/>
    </row>
    <row r="2005" spans="1:49" ht="15" customHeight="1" x14ac:dyDescent="0.25">
      <c r="A2005" s="11">
        <f t="shared" si="733"/>
        <v>2002</v>
      </c>
      <c r="B2005" s="29">
        <v>33049</v>
      </c>
      <c r="C2005" s="25">
        <v>21</v>
      </c>
      <c r="D2005" s="12">
        <v>31</v>
      </c>
      <c r="E2005" s="25">
        <v>25.3</v>
      </c>
      <c r="F2005" s="35">
        <v>91</v>
      </c>
      <c r="G2005" s="25">
        <v>0</v>
      </c>
      <c r="H2005" s="13">
        <v>0</v>
      </c>
      <c r="I2005" s="25">
        <v>0</v>
      </c>
      <c r="J2005" s="12">
        <v>0</v>
      </c>
      <c r="K2005" s="12">
        <v>0</v>
      </c>
      <c r="L2005" s="25" t="s">
        <v>11</v>
      </c>
      <c r="M2005" s="10"/>
      <c r="N2005" s="15"/>
      <c r="O2005" s="15"/>
      <c r="P2005" s="4"/>
      <c r="Q2005" s="54"/>
      <c r="R2005" s="42">
        <f t="shared" si="734"/>
        <v>1</v>
      </c>
      <c r="S2005" s="44" t="str" cm="1">
        <f t="array" ref="S2005">SETVECTOR(R2005:R2006)</f>
        <v>1,0.525773195876289</v>
      </c>
      <c r="T2005" s="44">
        <f t="shared" si="747"/>
        <v>0.62061855670103094</v>
      </c>
      <c r="U2005" s="5">
        <f t="shared" si="748"/>
        <v>0</v>
      </c>
      <c r="V2005" s="5">
        <f t="shared" si="749"/>
        <v>-4.8067222811789427E-2</v>
      </c>
      <c r="W2005" s="5">
        <f t="shared" si="750"/>
        <v>0.85033354684542972</v>
      </c>
      <c r="X2005" s="5">
        <f t="shared" si="751"/>
        <v>-0.11291425763104704</v>
      </c>
      <c r="Y2005" s="5" t="str" cm="1">
        <f t="array" ref="Y2005:AB2005">SETMATRIX(GETMATRIX(Y2004:AB2004)-$O$9*DELTAWEIGHT(S2004,$AH$4,AK2004:AN2004))</f>
        <v>0.5774,0.5774,0.5774</v>
      </c>
      <c r="Z2005" s="5" t="str">
        <v>0.546379700080963,0.475527669970542,0.5774</v>
      </c>
      <c r="AA2005" s="5" t="str">
        <v>0.639656974843819,0.599766169098175,0.5774</v>
      </c>
      <c r="AB2005" s="5" t="str">
        <v>0.546093206444061,0.455403521418702,0.5774</v>
      </c>
      <c r="AC2005" s="5" cm="1">
        <f t="array" ref="AC2005">SIGMOID(SUM(GETVECTOR(Y2005)*GETVECTOR(_xlfn.CONCAT($S2005,",",$AH$4)))+U2005)</f>
        <v>0.70702555896734465</v>
      </c>
      <c r="AD2005" s="5" cm="1">
        <f t="array" ref="AD2005">SIGMOID(SUM(GETVECTOR(Z2005)*GETVECTOR(_xlfn.CONCAT($S2005,",",$AH$4)))+V2005)</f>
        <v>0.67881518100629101</v>
      </c>
      <c r="AE2005" s="5" cm="1">
        <f t="array" ref="AE2005">TANH(SUM(GETVECTOR(AA2005)*GETVECTOR(_xlfn.CONCAT($S2005,",",$AH$4)))+W2005)</f>
        <v>0.94735535579716101</v>
      </c>
      <c r="AF2005" s="5" cm="1">
        <f t="array" ref="AF2005">SIGMOID(SUM(GETVECTOR(AB2005)*GETVECTOR(_xlfn.CONCAT($S2005,",",$AH$4)))+X2005)</f>
        <v>0.66208910579941149</v>
      </c>
      <c r="AG2005" s="5">
        <f t="shared" si="737"/>
        <v>0.64307919732272911</v>
      </c>
      <c r="AH2005" s="40">
        <f t="shared" si="738"/>
        <v>0.37539955448644291</v>
      </c>
      <c r="AI2005" s="3">
        <f t="shared" si="739"/>
        <v>-0.24521900221458803</v>
      </c>
      <c r="AJ2005" s="3">
        <f t="shared" si="740"/>
        <v>-0.11016227663678636</v>
      </c>
      <c r="AK2005" s="3">
        <f t="shared" si="741"/>
        <v>0</v>
      </c>
      <c r="AL2005" s="3">
        <f t="shared" si="742"/>
        <v>-2.2753718112199492E-2</v>
      </c>
      <c r="AM2005" s="3">
        <f t="shared" si="743"/>
        <v>-7.6662654524251835E-3</v>
      </c>
      <c r="AN2005" s="3">
        <f t="shared" si="744"/>
        <v>-3.1106422570194518E-2</v>
      </c>
      <c r="AO2005" s="3" t="str" cm="1">
        <f t="array" ref="AO2005">GETVECTOR(Y2005,2)</f>
        <v>0.5774</v>
      </c>
      <c r="AP2005" s="3" t="str" cm="1">
        <f t="array" ref="AP2005">GETVECTOR(Z2005,2)</f>
        <v>0.5774</v>
      </c>
      <c r="AQ2005" s="3" t="str" cm="1">
        <f t="array" ref="AQ2005">GETVECTOR(AA2005,2)</f>
        <v>0.5774</v>
      </c>
      <c r="AR2005" s="3" t="str" cm="1">
        <f t="array" ref="AR2005">GETVECTOR(AB2005,2)</f>
        <v>0.5774</v>
      </c>
      <c r="AS2005" s="3" cm="1">
        <f t="array" ref="AS2005">SUM(AK2005:AN2005*AO2005:AR2005)</f>
        <v>-3.5525346902244605E-2</v>
      </c>
      <c r="AT2005" s="51">
        <f t="shared" si="745"/>
        <v>6.0132359047118132E-2</v>
      </c>
      <c r="AU2005" s="48">
        <f t="shared" si="746"/>
        <v>0.24521900221458803</v>
      </c>
      <c r="AV2005" s="56"/>
      <c r="AW2005" s="56"/>
    </row>
    <row r="2006" spans="1:49" ht="15" customHeight="1" x14ac:dyDescent="0.25">
      <c r="A2006" s="11">
        <f t="shared" si="733"/>
        <v>2003</v>
      </c>
      <c r="B2006" s="29">
        <v>33050</v>
      </c>
      <c r="C2006" s="25">
        <v>23</v>
      </c>
      <c r="D2006" s="12">
        <v>31</v>
      </c>
      <c r="E2006" s="25">
        <v>24</v>
      </c>
      <c r="F2006" s="35">
        <v>95</v>
      </c>
      <c r="G2006" s="25">
        <v>66</v>
      </c>
      <c r="H2006" s="13">
        <v>0</v>
      </c>
      <c r="I2006" s="25">
        <v>0</v>
      </c>
      <c r="J2006" s="12">
        <v>0</v>
      </c>
      <c r="K2006" s="12">
        <v>0</v>
      </c>
      <c r="L2006" s="25" t="s">
        <v>11</v>
      </c>
      <c r="M2006" s="10"/>
      <c r="N2006" s="15"/>
      <c r="O2006" s="15"/>
      <c r="P2006" s="4"/>
      <c r="Q2006" s="54"/>
      <c r="R2006" s="42">
        <f t="shared" si="734"/>
        <v>0.52577319587628868</v>
      </c>
      <c r="S2006" s="44" t="str" cm="1">
        <f t="array" ref="S2006">SETVECTOR(R2006:R2007)</f>
        <v>0.525773195876289,0.620618556701031</v>
      </c>
      <c r="T2006" s="44">
        <f t="shared" si="747"/>
        <v>0.23711340206185566</v>
      </c>
      <c r="U2006" s="5">
        <f t="shared" si="748"/>
        <v>0</v>
      </c>
      <c r="V2006" s="5">
        <f t="shared" si="749"/>
        <v>-4.5791851000569476E-2</v>
      </c>
      <c r="W2006" s="5">
        <f t="shared" si="750"/>
        <v>0.85110017339067223</v>
      </c>
      <c r="X2006" s="5">
        <f t="shared" si="751"/>
        <v>-0.10980361537402758</v>
      </c>
      <c r="Y2006" s="5" t="str" cm="1">
        <f t="array" ref="Y2006:AB2006">SETMATRIX(GETMATRIX(Y2005:AB2005)-$O$9*DELTAWEIGHT(S2005,$AH$4,AK2005:AN2005))</f>
        <v>0.5774,0.5774,0.5774</v>
      </c>
      <c r="Z2006" s="5" t="str">
        <v>0.548475119634276,0.476629385405789,0.5774</v>
      </c>
      <c r="AA2006" s="5" t="str">
        <v>0.640431525415589,0.600173407027662,0.5774</v>
      </c>
      <c r="AB2006" s="5" t="str">
        <v>0.548944661926331,0.456902740280514,0.5774</v>
      </c>
      <c r="AC2006" s="5" cm="1">
        <f t="array" ref="AC2006">SIGMOID(SUM(GETVECTOR(Y2006)*GETVECTOR(_xlfn.CONCAT($S2006,",",$AH$4)))+U2006)</f>
        <v>0.65969303906938159</v>
      </c>
      <c r="AD2006" s="5" cm="1">
        <f t="array" ref="AD2006">SIGMOID(SUM(GETVECTOR(Z2006)*GETVECTOR(_xlfn.CONCAT($S2006,",",$AH$4)))+V2006)</f>
        <v>0.63143704486882724</v>
      </c>
      <c r="AE2006" s="5" cm="1">
        <f t="array" ref="AE2006">TANH(SUM(GETVECTOR(AA2006)*GETVECTOR(_xlfn.CONCAT($S2006,",",$AH$4)))+W2006)</f>
        <v>0.91546915094824044</v>
      </c>
      <c r="AF2006" s="5" cm="1">
        <f t="array" ref="AF2006">SIGMOID(SUM(GETVECTOR(AB2006)*GETVECTOR(_xlfn.CONCAT($S2006,",",$AH$4)))+X2006)</f>
        <v>0.61357841118200274</v>
      </c>
      <c r="AG2006" s="5">
        <f t="shared" si="737"/>
        <v>0.57806113534333126</v>
      </c>
      <c r="AH2006" s="40">
        <f t="shared" si="738"/>
        <v>0.31983068874844489</v>
      </c>
      <c r="AI2006" s="3">
        <f t="shared" si="739"/>
        <v>8.2717286686589231E-2</v>
      </c>
      <c r="AJ2006" s="3">
        <f t="shared" si="740"/>
        <v>3.6963471166226843E-2</v>
      </c>
      <c r="AK2006" s="3">
        <f t="shared" si="741"/>
        <v>0</v>
      </c>
      <c r="AL2006" s="3">
        <f t="shared" si="742"/>
        <v>7.8751385124976262E-3</v>
      </c>
      <c r="AM2006" s="3">
        <f t="shared" si="743"/>
        <v>3.7791418950880338E-3</v>
      </c>
      <c r="AN2006" s="3">
        <f t="shared" si="744"/>
        <v>1.0222986688397981E-2</v>
      </c>
      <c r="AO2006" s="3" t="str" cm="1">
        <f t="array" ref="AO2006">GETVECTOR(Y2006,2)</f>
        <v>0.5774</v>
      </c>
      <c r="AP2006" s="3" t="str" cm="1">
        <f t="array" ref="AP2006">GETVECTOR(Z2006,2)</f>
        <v>0.5774</v>
      </c>
      <c r="AQ2006" s="3" t="str" cm="1">
        <f t="array" ref="AQ2006">GETVECTOR(AA2006,2)</f>
        <v>0.5774</v>
      </c>
      <c r="AR2006" s="3" t="str" cm="1">
        <f t="array" ref="AR2006">GETVECTOR(AB2006,2)</f>
        <v>0.5774</v>
      </c>
      <c r="AS2006" s="3" cm="1">
        <f t="array" ref="AS2006">SUM(AK2006:AN2006*AO2006:AR2006)</f>
        <v>1.2631934021220955E-2</v>
      </c>
      <c r="AT2006" s="51">
        <f t="shared" si="745"/>
        <v>6.8421495167913923E-3</v>
      </c>
      <c r="AU2006" s="48">
        <f t="shared" si="746"/>
        <v>8.2717286686589231E-2</v>
      </c>
      <c r="AV2006" s="56"/>
      <c r="AW2006" s="56"/>
    </row>
    <row r="2007" spans="1:49" ht="15" customHeight="1" x14ac:dyDescent="0.25">
      <c r="A2007" s="11">
        <f t="shared" si="733"/>
        <v>2004</v>
      </c>
      <c r="B2007" s="29">
        <v>33051</v>
      </c>
      <c r="C2007" s="25">
        <v>21</v>
      </c>
      <c r="D2007" s="12">
        <v>27.8</v>
      </c>
      <c r="E2007" s="25">
        <v>23.8</v>
      </c>
      <c r="F2007" s="35">
        <v>89</v>
      </c>
      <c r="G2007" s="25">
        <v>4</v>
      </c>
      <c r="H2007" s="13">
        <v>0</v>
      </c>
      <c r="I2007" s="25">
        <v>0</v>
      </c>
      <c r="J2007" s="12">
        <v>0</v>
      </c>
      <c r="K2007" s="12">
        <v>0</v>
      </c>
      <c r="L2007" s="25" t="s">
        <v>11</v>
      </c>
      <c r="M2007" s="10"/>
      <c r="N2007" s="15"/>
      <c r="O2007" s="15"/>
      <c r="P2007" s="4"/>
      <c r="Q2007" s="54"/>
      <c r="R2007" s="42">
        <f t="shared" si="734"/>
        <v>0.62061855670103094</v>
      </c>
      <c r="S2007" s="44" t="str" cm="1">
        <f t="array" ref="S2007">SETVECTOR(R2007:R2008)</f>
        <v>0.620618556701031,0.237113402061856</v>
      </c>
      <c r="T2007" s="44">
        <f t="shared" si="747"/>
        <v>0.10309278350515463</v>
      </c>
      <c r="U2007" s="5">
        <f t="shared" si="748"/>
        <v>0</v>
      </c>
      <c r="V2007" s="5">
        <f t="shared" si="749"/>
        <v>-4.6579364851819238E-2</v>
      </c>
      <c r="W2007" s="5">
        <f t="shared" si="750"/>
        <v>0.8507222592011634</v>
      </c>
      <c r="X2007" s="5">
        <f t="shared" si="751"/>
        <v>-0.11082591404286737</v>
      </c>
      <c r="Y2007" s="5" t="str" cm="1">
        <f t="array" ref="Y2007:AB2007">SETMATRIX(GETMATRIX(Y2006:AB2006)-$O$9*DELTAWEIGHT(S2006,$AH$4,AK2006:AN2006))</f>
        <v>0.5774,0.5774,0.5774</v>
      </c>
      <c r="Z2007" s="5" t="str">
        <v>0.547996851159102,0.476064841048819,0.5774</v>
      </c>
      <c r="AA2007" s="5" t="str">
        <v>0.64017600014041,0.59987178699696,0.5774</v>
      </c>
      <c r="AB2007" s="5" t="str">
        <v>0.548327815498271,0.456174619594843,0.5774</v>
      </c>
      <c r="AC2007" s="5" cm="1">
        <f t="array" ref="AC2007">SIGMOID(SUM(GETVECTOR(Y2007)*GETVECTOR(_xlfn.CONCAT($S2007,",",$AH$4)))+U2007)</f>
        <v>0.62134345895524834</v>
      </c>
      <c r="AD2007" s="5" cm="1">
        <f t="array" ref="AD2007">SIGMOID(SUM(GETVECTOR(Z2007)*GETVECTOR(_xlfn.CONCAT($S2007,",",$AH$4)))+V2007)</f>
        <v>0.60022411408087861</v>
      </c>
      <c r="AE2007" s="5" cm="1">
        <f t="array" ref="AE2007">TANH(SUM(GETVECTOR(AA2007)*GETVECTOR(_xlfn.CONCAT($S2007,",",$AH$4)))+W2007)</f>
        <v>0.88322917872935691</v>
      </c>
      <c r="AF2007" s="5" cm="1">
        <f t="array" ref="AF2007">SIGMOID(SUM(GETVECTOR(AB2007)*GETVECTOR(_xlfn.CONCAT($S2007,",",$AH$4)))+X2007)</f>
        <v>0.58361753058658483</v>
      </c>
      <c r="AG2007" s="5">
        <f t="shared" si="737"/>
        <v>0.53013545133321027</v>
      </c>
      <c r="AH2007" s="40">
        <f t="shared" si="738"/>
        <v>0.28333733710537951</v>
      </c>
      <c r="AI2007" s="3">
        <f t="shared" si="739"/>
        <v>0.18024455360022487</v>
      </c>
      <c r="AJ2007" s="3">
        <f t="shared" si="740"/>
        <v>8.0400175801165763E-2</v>
      </c>
      <c r="AK2007" s="3">
        <f t="shared" si="741"/>
        <v>0</v>
      </c>
      <c r="AL2007" s="3">
        <f t="shared" si="742"/>
        <v>1.7039640983480001E-2</v>
      </c>
      <c r="AM2007" s="3">
        <f t="shared" si="743"/>
        <v>1.0612261593202112E-2</v>
      </c>
      <c r="AN2007" s="3">
        <f t="shared" si="744"/>
        <v>2.1264657644924995E-2</v>
      </c>
      <c r="AO2007" s="3" t="str" cm="1">
        <f t="array" ref="AO2007">GETVECTOR(Y2007,2)</f>
        <v>0.5774</v>
      </c>
      <c r="AP2007" s="3" t="str" cm="1">
        <f t="array" ref="AP2007">GETVECTOR(Z2007,2)</f>
        <v>0.5774</v>
      </c>
      <c r="AQ2007" s="3" t="str" cm="1">
        <f t="array" ref="AQ2007">GETVECTOR(AA2007,2)</f>
        <v>0.5774</v>
      </c>
      <c r="AR2007" s="3" t="str" cm="1">
        <f t="array" ref="AR2007">GETVECTOR(AB2007,2)</f>
        <v>0.5774</v>
      </c>
      <c r="AS2007" s="3" cm="1">
        <f t="array" ref="AS2007">SUM(AK2007:AN2007*AO2007:AR2007)</f>
        <v>2.8244421871955944E-2</v>
      </c>
      <c r="AT2007" s="51">
        <f t="shared" si="745"/>
        <v>3.2488099102544334E-2</v>
      </c>
      <c r="AU2007" s="48">
        <f t="shared" si="746"/>
        <v>0.18024455360022487</v>
      </c>
      <c r="AV2007" s="56"/>
      <c r="AW2007" s="56"/>
    </row>
    <row r="2008" spans="1:49" ht="15" customHeight="1" x14ac:dyDescent="0.25">
      <c r="A2008" s="11">
        <f t="shared" si="733"/>
        <v>2005</v>
      </c>
      <c r="B2008" s="29">
        <v>33052</v>
      </c>
      <c r="C2008" s="25">
        <v>21</v>
      </c>
      <c r="D2008" s="12">
        <v>31.6</v>
      </c>
      <c r="E2008" s="25">
        <v>25.2</v>
      </c>
      <c r="F2008" s="35">
        <v>90</v>
      </c>
      <c r="G2008" s="25">
        <v>0</v>
      </c>
      <c r="H2008" s="13">
        <v>0</v>
      </c>
      <c r="I2008" s="25">
        <v>0</v>
      </c>
      <c r="J2008" s="12">
        <v>0</v>
      </c>
      <c r="K2008" s="12">
        <v>0</v>
      </c>
      <c r="L2008" s="25" t="s">
        <v>11</v>
      </c>
      <c r="M2008" s="10"/>
      <c r="N2008" s="15"/>
      <c r="O2008" s="15"/>
      <c r="P2008" s="4"/>
      <c r="Q2008" s="54"/>
      <c r="R2008" s="42">
        <f t="shared" si="734"/>
        <v>0.23711340206185566</v>
      </c>
      <c r="S2008" s="44" t="str" cm="1">
        <f t="array" ref="S2008">SETVECTOR(R2008:R2009)</f>
        <v>0.237113402061856,0.103092783505155</v>
      </c>
      <c r="T2008" s="44">
        <f t="shared" si="747"/>
        <v>0.17525773195876287</v>
      </c>
      <c r="U2008" s="5">
        <f t="shared" si="748"/>
        <v>0</v>
      </c>
      <c r="V2008" s="5">
        <f t="shared" si="749"/>
        <v>-4.8283328950167237E-2</v>
      </c>
      <c r="W2008" s="5">
        <f t="shared" si="750"/>
        <v>0.84966103304184315</v>
      </c>
      <c r="X2008" s="5">
        <f t="shared" si="751"/>
        <v>-0.11295237980735988</v>
      </c>
      <c r="Y2008" s="5" t="str" cm="1">
        <f t="array" ref="Y2008:AB2008">SETMATRIX(GETMATRIX(Y2007:AB2007)-$O$9*DELTAWEIGHT(S2007,$AH$4,AK2007:AN2007))</f>
        <v>0.5774,0.5774,0.5774</v>
      </c>
      <c r="Z2008" s="5" t="str">
        <v>0.546892686646237,0.475642984175133,0.5774</v>
      </c>
      <c r="AA2008" s="5" t="str">
        <v>0.639402840713003,0.599576393860243,0.5774</v>
      </c>
      <c r="AB2008" s="5" t="str">
        <v>0.546961205568397,0.455652492877449,0.5774</v>
      </c>
      <c r="AC2008" s="5" cm="1">
        <f t="array" ref="AC2008">SIGMOID(SUM(GETVECTOR(Y2008)*GETVECTOR(_xlfn.CONCAT($S2008,",",$AH$4)))+U2008)</f>
        <v>0.54895145763587516</v>
      </c>
      <c r="AD2008" s="5" cm="1">
        <f t="array" ref="AD2008">SIGMOID(SUM(GETVECTOR(Z2008)*GETVECTOR(_xlfn.CONCAT($S2008,",",$AH$4)))+V2008)</f>
        <v>0.53256075844254425</v>
      </c>
      <c r="AE2008" s="5" cm="1">
        <f t="array" ref="AE2008">TANH(SUM(GETVECTOR(AA2008)*GETVECTOR(_xlfn.CONCAT($S2008,",",$AH$4)))+W2008)</f>
        <v>0.78684135447811931</v>
      </c>
      <c r="AF2008" s="5" cm="1">
        <f t="array" ref="AF2008">SIGMOID(SUM(GETVECTOR(AB2008)*GETVECTOR(_xlfn.CONCAT($S2008,",",$AH$4)))+X2008)</f>
        <v>0.515923097819316</v>
      </c>
      <c r="AG2008" s="5">
        <f t="shared" si="737"/>
        <v>0.41904082851482605</v>
      </c>
      <c r="AH2008" s="40">
        <f t="shared" si="738"/>
        <v>0.20436852757797161</v>
      </c>
      <c r="AI2008" s="3">
        <f t="shared" si="739"/>
        <v>2.9110795619208735E-2</v>
      </c>
      <c r="AJ2008" s="3">
        <f t="shared" si="740"/>
        <v>1.2662270743582105E-2</v>
      </c>
      <c r="AK2008" s="3">
        <f t="shared" si="741"/>
        <v>0</v>
      </c>
      <c r="AL2008" s="3">
        <f t="shared" si="742"/>
        <v>2.4802365530706546E-3</v>
      </c>
      <c r="AM2008" s="3">
        <f t="shared" si="743"/>
        <v>2.5684416561690933E-3</v>
      </c>
      <c r="AN2008" s="3">
        <f t="shared" si="744"/>
        <v>2.8799334481475823E-3</v>
      </c>
      <c r="AO2008" s="3" t="str" cm="1">
        <f t="array" ref="AO2008">GETVECTOR(Y2008,2)</f>
        <v>0.5774</v>
      </c>
      <c r="AP2008" s="3" t="str" cm="1">
        <f t="array" ref="AP2008">GETVECTOR(Z2008,2)</f>
        <v>0.5774</v>
      </c>
      <c r="AQ2008" s="3" t="str" cm="1">
        <f t="array" ref="AQ2008">GETVECTOR(AA2008,2)</f>
        <v>0.5774</v>
      </c>
      <c r="AR2008" s="3" t="str" cm="1">
        <f t="array" ref="AR2008">GETVECTOR(AB2008,2)</f>
        <v>0.5774</v>
      </c>
      <c r="AS2008" s="3" cm="1">
        <f t="array" ref="AS2008">SUM(AK2008:AN2008*AO2008:AR2008)</f>
        <v>4.5779803709754445E-3</v>
      </c>
      <c r="AT2008" s="51">
        <f t="shared" si="745"/>
        <v>8.4743842158334251E-4</v>
      </c>
      <c r="AU2008" s="48">
        <f t="shared" si="746"/>
        <v>2.9110795619208735E-2</v>
      </c>
      <c r="AV2008" s="56"/>
      <c r="AW2008" s="56"/>
    </row>
    <row r="2009" spans="1:49" ht="15" customHeight="1" x14ac:dyDescent="0.25">
      <c r="A2009" s="11">
        <f t="shared" si="733"/>
        <v>2006</v>
      </c>
      <c r="B2009" s="29">
        <v>33053</v>
      </c>
      <c r="C2009" s="25">
        <v>17</v>
      </c>
      <c r="D2009" s="12">
        <v>30.9</v>
      </c>
      <c r="E2009" s="25">
        <v>23.6</v>
      </c>
      <c r="F2009" s="35">
        <v>90</v>
      </c>
      <c r="G2009" s="25">
        <v>0</v>
      </c>
      <c r="H2009" s="13">
        <v>0</v>
      </c>
      <c r="I2009" s="25">
        <v>0</v>
      </c>
      <c r="J2009" s="12">
        <v>0</v>
      </c>
      <c r="K2009" s="12">
        <v>0</v>
      </c>
      <c r="L2009" s="25" t="s">
        <v>11</v>
      </c>
      <c r="M2009" s="10"/>
      <c r="N2009" s="15"/>
      <c r="O2009" s="15"/>
      <c r="P2009" s="4"/>
      <c r="Q2009" s="54"/>
      <c r="R2009" s="42">
        <f t="shared" si="734"/>
        <v>0.10309278350515463</v>
      </c>
      <c r="S2009" s="44" t="str" cm="1">
        <f t="array" ref="S2009">SETVECTOR(R2009:R2010)</f>
        <v>0.103092783505155,0.175257731958763</v>
      </c>
      <c r="T2009" s="44">
        <f t="shared" si="747"/>
        <v>2.0618556701030927E-2</v>
      </c>
      <c r="U2009" s="5">
        <f t="shared" si="748"/>
        <v>0</v>
      </c>
      <c r="V2009" s="5">
        <f t="shared" si="749"/>
        <v>-4.8531352605474302E-2</v>
      </c>
      <c r="W2009" s="5">
        <f t="shared" si="750"/>
        <v>0.84940418887622626</v>
      </c>
      <c r="X2009" s="5">
        <f t="shared" si="751"/>
        <v>-0.11324037315217464</v>
      </c>
      <c r="Y2009" s="5" t="str" cm="1">
        <f t="array" ref="Y2009:AB2009">SETMATRIX(GETMATRIX(Y2008:AB2008)-$O$9*DELTAWEIGHT(S2008,$AH$4,AK2008:AN2008))</f>
        <v>0.5774,0.5774,0.5774</v>
      </c>
      <c r="Z2009" s="5" t="str">
        <v>0.546835728854598,0.475618219917899,0.5774</v>
      </c>
      <c r="AA2009" s="5" t="str">
        <v>0.639334810466383,0.599546815492147,0.5774</v>
      </c>
      <c r="AB2009" s="5" t="str">
        <v>0.546895864521763,0.455624083726739,0.5774</v>
      </c>
      <c r="AC2009" s="5" cm="1">
        <f t="array" ref="AC2009">SIGMOID(SUM(GETVECTOR(Y2009)*GETVECTOR(_xlfn.CONCAT($S2009,",",$AH$4)))+U2009)</f>
        <v>0.54009362987552256</v>
      </c>
      <c r="AD2009" s="5" cm="1">
        <f t="array" ref="AD2009">SIGMOID(SUM(GETVECTOR(Z2009)*GETVECTOR(_xlfn.CONCAT($S2009,",",$AH$4)))+V2009)</f>
        <v>0.52278401921989925</v>
      </c>
      <c r="AE2009" s="5" cm="1">
        <f t="array" ref="AE2009">TANH(SUM(GETVECTOR(AA2009)*GETVECTOR(_xlfn.CONCAT($S2009,",",$AH$4)))+W2009)</f>
        <v>0.77002542251559858</v>
      </c>
      <c r="AF2009" s="5" cm="1">
        <f t="array" ref="AF2009">SIGMOID(SUM(GETVECTOR(AB2009)*GETVECTOR(_xlfn.CONCAT($S2009,",",$AH$4)))+X2009)</f>
        <v>0.50574781862627571</v>
      </c>
      <c r="AG2009" s="5">
        <f t="shared" si="737"/>
        <v>0.40255698528420575</v>
      </c>
      <c r="AH2009" s="40">
        <f t="shared" si="738"/>
        <v>0.19326378578258283</v>
      </c>
      <c r="AI2009" s="3">
        <f t="shared" si="739"/>
        <v>0.17264522908155189</v>
      </c>
      <c r="AJ2009" s="3">
        <f t="shared" si="740"/>
        <v>7.4564614977611549E-2</v>
      </c>
      <c r="AK2009" s="3">
        <f t="shared" si="741"/>
        <v>0</v>
      </c>
      <c r="AL2009" s="3">
        <f t="shared" si="742"/>
        <v>1.4324356643518776E-2</v>
      </c>
      <c r="AM2009" s="3">
        <f t="shared" si="743"/>
        <v>1.5867715921488522E-2</v>
      </c>
      <c r="AN2009" s="3">
        <f t="shared" si="744"/>
        <v>1.6491253162895403E-2</v>
      </c>
      <c r="AO2009" s="3" t="str" cm="1">
        <f t="array" ref="AO2009">GETVECTOR(Y2009,2)</f>
        <v>0.5774</v>
      </c>
      <c r="AP2009" s="3" t="str" cm="1">
        <f t="array" ref="AP2009">GETVECTOR(Z2009,2)</f>
        <v>0.5774</v>
      </c>
      <c r="AQ2009" s="3" t="str" cm="1">
        <f t="array" ref="AQ2009">GETVECTOR(AA2009,2)</f>
        <v>0.5774</v>
      </c>
      <c r="AR2009" s="3" t="str" cm="1">
        <f t="array" ref="AR2009">GETVECTOR(AB2009,2)</f>
        <v>0.5774</v>
      </c>
      <c r="AS2009" s="3" cm="1">
        <f t="array" ref="AS2009">SUM(AK2009:AN2009*AO2009:AR2009)</f>
        <v>2.6954952275291016E-2</v>
      </c>
      <c r="AT2009" s="51">
        <f t="shared" si="745"/>
        <v>2.9806375124621528E-2</v>
      </c>
      <c r="AU2009" s="48">
        <f t="shared" si="746"/>
        <v>0.17264522908155189</v>
      </c>
      <c r="AV2009" s="56"/>
      <c r="AW2009" s="56"/>
    </row>
    <row r="2010" spans="1:49" ht="15" customHeight="1" x14ac:dyDescent="0.25">
      <c r="A2010" s="11">
        <f t="shared" si="733"/>
        <v>2007</v>
      </c>
      <c r="B2010" s="29">
        <v>33054</v>
      </c>
      <c r="C2010" s="25">
        <v>21</v>
      </c>
      <c r="D2010" s="12">
        <v>31.2</v>
      </c>
      <c r="E2010" s="25">
        <v>24.5</v>
      </c>
      <c r="F2010" s="35">
        <v>88</v>
      </c>
      <c r="G2010" s="25">
        <v>0</v>
      </c>
      <c r="H2010" s="13">
        <v>0</v>
      </c>
      <c r="I2010" s="25">
        <v>0</v>
      </c>
      <c r="J2010" s="12">
        <v>0</v>
      </c>
      <c r="K2010" s="12">
        <v>0</v>
      </c>
      <c r="L2010" s="25" t="s">
        <v>11</v>
      </c>
      <c r="M2010" s="10"/>
      <c r="N2010" s="15"/>
      <c r="O2010" s="15"/>
      <c r="P2010" s="4"/>
      <c r="Q2010" s="54"/>
      <c r="R2010" s="42">
        <f t="shared" si="734"/>
        <v>0.17525773195876287</v>
      </c>
      <c r="S2010" s="44" t="str" cm="1">
        <f t="array" ref="S2010">SETVECTOR(R2010:R2011)</f>
        <v>0.175257731958763,0.0206185567010309</v>
      </c>
      <c r="T2010" s="44">
        <f t="shared" si="747"/>
        <v>1.0309278350515464E-3</v>
      </c>
      <c r="U2010" s="5">
        <f t="shared" si="748"/>
        <v>0</v>
      </c>
      <c r="V2010" s="5">
        <f t="shared" si="749"/>
        <v>-4.9963788269826177E-2</v>
      </c>
      <c r="W2010" s="5">
        <f t="shared" si="750"/>
        <v>0.84781741728407745</v>
      </c>
      <c r="X2010" s="5">
        <f t="shared" si="751"/>
        <v>-0.11488949846846418</v>
      </c>
      <c r="Y2010" s="5" t="str" cm="1">
        <f t="array" ref="Y2010:AB2010">SETMATRIX(GETMATRIX(Y2009:AB2009)-$O$9*DELTAWEIGHT(S2009,$AH$4,AK2009:AN2009))</f>
        <v>0.5774,0.5774,0.5774</v>
      </c>
      <c r="Z2010" s="5" t="str">
        <v>0.546691132762079,0.475372406560617,0.5774</v>
      </c>
      <c r="AA2010" s="5" t="str">
        <v>0.639149281093859,0.599231415558857,0.5774</v>
      </c>
      <c r="AB2010" s="5" t="str">
        <v>0.546731470342738,0.455344613622397,0.5774</v>
      </c>
      <c r="AC2010" s="5" cm="1">
        <f t="array" ref="AC2010">SIGMOID(SUM(GETVECTOR(Y2010)*GETVECTOR(_xlfn.CONCAT($S2010,",",$AH$4)))+U2010)</f>
        <v>0.52824464136378757</v>
      </c>
      <c r="AD2010" s="5" cm="1">
        <f t="array" ref="AD2010">SIGMOID(SUM(GETVECTOR(Z2010)*GETVECTOR(_xlfn.CONCAT($S2010,",",$AH$4)))+V2010)</f>
        <v>0.51390879886831708</v>
      </c>
      <c r="AE2010" s="5" cm="1">
        <f t="array" ref="AE2010">TANH(SUM(GETVECTOR(AA2010)*GETVECTOR(_xlfn.CONCAT($S2010,",",$AH$4)))+W2010)</f>
        <v>0.74966445600555021</v>
      </c>
      <c r="AF2010" s="5" cm="1">
        <f t="array" ref="AF2010">SIGMOID(SUM(GETVECTOR(AB2010)*GETVECTOR(_xlfn.CONCAT($S2010,",",$AH$4)))+X2010)</f>
        <v>0.49757951084556912</v>
      </c>
      <c r="AG2010" s="5">
        <f t="shared" si="737"/>
        <v>0.38525916014008266</v>
      </c>
      <c r="AH2010" s="40">
        <f t="shared" si="738"/>
        <v>0.18274404275507575</v>
      </c>
      <c r="AI2010" s="3">
        <f t="shared" si="739"/>
        <v>0.1817131149200242</v>
      </c>
      <c r="AJ2010" s="3">
        <f t="shared" si="740"/>
        <v>7.822092431638461E-2</v>
      </c>
      <c r="AK2010" s="3">
        <f t="shared" si="741"/>
        <v>0</v>
      </c>
      <c r="AL2010" s="3">
        <f t="shared" si="742"/>
        <v>1.4648517593231934E-2</v>
      </c>
      <c r="AM2010" s="3">
        <f t="shared" si="743"/>
        <v>1.760703728436875E-2</v>
      </c>
      <c r="AN2010" s="3">
        <f t="shared" si="744"/>
        <v>1.6683871778363259E-2</v>
      </c>
      <c r="AO2010" s="3" t="str" cm="1">
        <f t="array" ref="AO2010">GETVECTOR(Y2010,2)</f>
        <v>0.5774</v>
      </c>
      <c r="AP2010" s="3" t="str" cm="1">
        <f t="array" ref="AP2010">GETVECTOR(Z2010,2)</f>
        <v>0.5774</v>
      </c>
      <c r="AQ2010" s="3" t="str" cm="1">
        <f t="array" ref="AQ2010">GETVECTOR(AA2010,2)</f>
        <v>0.5774</v>
      </c>
      <c r="AR2010" s="3" t="str" cm="1">
        <f t="array" ref="AR2010">GETVECTOR(AB2010,2)</f>
        <v>0.5774</v>
      </c>
      <c r="AS2010" s="3" cm="1">
        <f t="array" ref="AS2010">SUM(AK2010:AN2010*AO2010:AR2010)</f>
        <v>2.8257624951153582E-2</v>
      </c>
      <c r="AT2010" s="51">
        <f t="shared" si="745"/>
        <v>3.3019656133937925E-2</v>
      </c>
      <c r="AU2010" s="48">
        <f t="shared" si="746"/>
        <v>0.1817131149200242</v>
      </c>
      <c r="AV2010" s="56"/>
      <c r="AW2010" s="56"/>
    </row>
    <row r="2011" spans="1:49" ht="15" customHeight="1" x14ac:dyDescent="0.25">
      <c r="A2011" s="11">
        <f t="shared" si="733"/>
        <v>2008</v>
      </c>
      <c r="B2011" s="29">
        <v>33055</v>
      </c>
      <c r="C2011" s="25">
        <v>21</v>
      </c>
      <c r="D2011" s="12">
        <v>31.4</v>
      </c>
      <c r="E2011" s="25">
        <v>24.3</v>
      </c>
      <c r="F2011" s="35">
        <v>88</v>
      </c>
      <c r="G2011" s="25">
        <v>1</v>
      </c>
      <c r="H2011" s="13">
        <v>0</v>
      </c>
      <c r="I2011" s="25">
        <v>3</v>
      </c>
      <c r="J2011" s="12">
        <v>270</v>
      </c>
      <c r="K2011" s="12">
        <v>0</v>
      </c>
      <c r="L2011" s="25" t="s">
        <v>11</v>
      </c>
      <c r="M2011" s="10"/>
      <c r="N2011" s="15"/>
      <c r="O2011" s="15"/>
      <c r="P2011" s="4"/>
      <c r="Q2011" s="54"/>
      <c r="R2011" s="42">
        <f t="shared" si="734"/>
        <v>2.0618556701030927E-2</v>
      </c>
      <c r="S2011" s="44" t="str" cm="1">
        <f t="array" ref="S2011">SETVECTOR(R2011:R2012)</f>
        <v>0.0206185567010309,0.00103092783505155</v>
      </c>
      <c r="T2011" s="44">
        <f t="shared" si="747"/>
        <v>0.15463917525773196</v>
      </c>
      <c r="U2011" s="5">
        <f t="shared" si="748"/>
        <v>0</v>
      </c>
      <c r="V2011" s="5">
        <f t="shared" si="749"/>
        <v>-5.1428640029149368E-2</v>
      </c>
      <c r="W2011" s="5">
        <f t="shared" si="750"/>
        <v>0.8460567135556406</v>
      </c>
      <c r="X2011" s="5">
        <f t="shared" si="751"/>
        <v>-0.1165578856463005</v>
      </c>
      <c r="Y2011" s="5" t="str" cm="1">
        <f t="array" ref="Y2011:AB2011">SETMATRIX(GETMATRIX(Y2010:AB2010)-$O$9*DELTAWEIGHT(S2010,$AH$4,AK2010:AN2010))</f>
        <v>0.5774,0.5774,0.5774</v>
      </c>
      <c r="Z2011" s="5" t="str">
        <v>0.546443798035246,0.47534330835746,0.5774</v>
      </c>
      <c r="AA2011" s="5" t="str">
        <v>0.638803228577553,0.599190703498115,0.5774</v>
      </c>
      <c r="AB2011" s="5" t="str">
        <v>0.5464533840871,0.455311897592322,0.5774</v>
      </c>
      <c r="AC2011" s="5" cm="1">
        <f t="array" ref="AC2011">SIGMOID(SUM(GETVECTOR(Y2011)*GETVECTOR(_xlfn.CONCAT($S2011,",",$AH$4)))+U2011)</f>
        <v>0.503125062399288</v>
      </c>
      <c r="AD2011" s="5" cm="1">
        <f t="array" ref="AD2011">SIGMOID(SUM(GETVECTOR(Z2011)*GETVECTOR(_xlfn.CONCAT($S2011,",",$AH$4)))+V2011)</f>
        <v>0.49008337233172261</v>
      </c>
      <c r="AE2011" s="5" cm="1">
        <f t="array" ref="AE2011">TANH(SUM(GETVECTOR(AA2011)*GETVECTOR(_xlfn.CONCAT($S2011,",",$AH$4)))+W2011)</f>
        <v>0.69617813217528368</v>
      </c>
      <c r="AF2011" s="5" cm="1">
        <f t="array" ref="AF2011">SIGMOID(SUM(GETVECTOR(AB2011)*GETVECTOR(_xlfn.CONCAT($S2011,",",$AH$4)))+X2011)</f>
        <v>0.47381861504042821</v>
      </c>
      <c r="AG2011" s="5">
        <f t="shared" si="737"/>
        <v>0.34118532676006275</v>
      </c>
      <c r="AH2011" s="40">
        <f t="shared" si="738"/>
        <v>0.15566609076296398</v>
      </c>
      <c r="AI2011" s="3">
        <f t="shared" si="739"/>
        <v>1.0269155052320122E-3</v>
      </c>
      <c r="AJ2011" s="3">
        <f t="shared" si="740"/>
        <v>4.3405338597575396E-4</v>
      </c>
      <c r="AK2011" s="3">
        <f t="shared" si="741"/>
        <v>0</v>
      </c>
      <c r="AL2011" s="3">
        <f t="shared" si="742"/>
        <v>7.5514902796743988E-5</v>
      </c>
      <c r="AM2011" s="3">
        <f t="shared" si="743"/>
        <v>1.0962348526325418E-4</v>
      </c>
      <c r="AN2011" s="3">
        <f t="shared" si="744"/>
        <v>8.4113210559991019E-5</v>
      </c>
      <c r="AO2011" s="3" t="str" cm="1">
        <f t="array" ref="AO2011">GETVECTOR(Y2011,2)</f>
        <v>0.5774</v>
      </c>
      <c r="AP2011" s="3" t="str" cm="1">
        <f t="array" ref="AP2011">GETVECTOR(Z2011,2)</f>
        <v>0.5774</v>
      </c>
      <c r="AQ2011" s="3" t="str" cm="1">
        <f t="array" ref="AQ2011">GETVECTOR(AA2011,2)</f>
        <v>0.5774</v>
      </c>
      <c r="AR2011" s="3" t="str" cm="1">
        <f t="array" ref="AR2011">GETVECTOR(AB2011,2)</f>
        <v>0.5774</v>
      </c>
      <c r="AS2011" s="3" cm="1">
        <f t="array" ref="AS2011">SUM(AK2011:AN2011*AO2011:AR2011)</f>
        <v>1.5546587304318178E-4</v>
      </c>
      <c r="AT2011" s="51">
        <f t="shared" si="745"/>
        <v>1.054555454885919E-6</v>
      </c>
      <c r="AU2011" s="48">
        <f t="shared" si="746"/>
        <v>1.0269155052320122E-3</v>
      </c>
      <c r="AV2011" s="56"/>
      <c r="AW2011" s="56"/>
    </row>
    <row r="2012" spans="1:49" ht="15" customHeight="1" x14ac:dyDescent="0.25">
      <c r="A2012" s="11">
        <f t="shared" si="733"/>
        <v>2009</v>
      </c>
      <c r="B2012" s="29">
        <v>33056</v>
      </c>
      <c r="C2012" s="25">
        <v>21</v>
      </c>
      <c r="D2012" s="12">
        <v>31.4</v>
      </c>
      <c r="E2012" s="25">
        <v>25.6</v>
      </c>
      <c r="F2012" s="35">
        <v>88</v>
      </c>
      <c r="G2012" s="25">
        <v>0</v>
      </c>
      <c r="H2012" s="13">
        <v>0</v>
      </c>
      <c r="I2012" s="25">
        <v>5</v>
      </c>
      <c r="J2012" s="12">
        <v>270</v>
      </c>
      <c r="K2012" s="12">
        <v>1</v>
      </c>
      <c r="L2012" s="25" t="s">
        <v>11</v>
      </c>
      <c r="M2012" s="10"/>
      <c r="N2012" s="15"/>
      <c r="O2012" s="15"/>
      <c r="P2012" s="4"/>
      <c r="Q2012" s="54"/>
      <c r="R2012" s="42">
        <f t="shared" si="734"/>
        <v>1.0309278350515464E-3</v>
      </c>
      <c r="S2012" s="44" t="str" cm="1">
        <f t="array" ref="S2012">SETVECTOR(R2012:R2013)</f>
        <v>0.00103092783505155,0.154639175257732</v>
      </c>
      <c r="T2012" s="44">
        <f t="shared" si="747"/>
        <v>8.9690721649484523E-2</v>
      </c>
      <c r="U2012" s="5">
        <f t="shared" si="748"/>
        <v>0</v>
      </c>
      <c r="V2012" s="5">
        <f t="shared" si="749"/>
        <v>-5.1436191519429041E-2</v>
      </c>
      <c r="W2012" s="5">
        <f t="shared" si="750"/>
        <v>0.84604575120711423</v>
      </c>
      <c r="X2012" s="5">
        <f t="shared" si="751"/>
        <v>-0.1165662969673565</v>
      </c>
      <c r="Y2012" s="5" t="str" cm="1">
        <f t="array" ref="Y2012:AB2012">SETMATRIX(GETMATRIX(Y2011:AB2011)-$O$9*DELTAWEIGHT(S2011,$AH$4,AK2011:AN2011))</f>
        <v>0.5774,0.5774,0.5774</v>
      </c>
      <c r="Z2012" s="5" t="str">
        <v>0.546444523927594,0.475343344652077,0.5774</v>
      </c>
      <c r="AA2012" s="5" t="str">
        <v>0.638804471990636,0.599190765668769,0.5774</v>
      </c>
      <c r="AB2012" s="5" t="str">
        <v>0.546454181734546,0.455311937474694,0.5774</v>
      </c>
      <c r="AC2012" s="5" cm="1">
        <f t="array" ref="AC2012">SIGMOID(SUM(GETVECTOR(Y2012)*GETVECTOR(_xlfn.CONCAT($S2012,",",$AH$4)))+U2012)</f>
        <v>0.52245586278519074</v>
      </c>
      <c r="AD2012" s="5" cm="1">
        <f t="array" ref="AD2012">SIGMOID(SUM(GETVECTOR(Z2012)*GETVECTOR(_xlfn.CONCAT($S2012,",",$AH$4)))+V2012)</f>
        <v>0.50565822248011105</v>
      </c>
      <c r="AE2012" s="5" cm="1">
        <f t="array" ref="AE2012">TANH(SUM(GETVECTOR(AA2012)*GETVECTOR(_xlfn.CONCAT($S2012,",",$AH$4)))+W2012)</f>
        <v>0.7349292993727603</v>
      </c>
      <c r="AF2012" s="5" cm="1">
        <f t="array" ref="AF2012">SIGMOID(SUM(GETVECTOR(AB2012)*GETVECTOR(_xlfn.CONCAT($S2012,",",$AH$4)))+X2012)</f>
        <v>0.48860350427512733</v>
      </c>
      <c r="AG2012" s="5">
        <f t="shared" si="737"/>
        <v>0.37162304316938338</v>
      </c>
      <c r="AH2012" s="40">
        <f t="shared" si="738"/>
        <v>0.17365484285337476</v>
      </c>
      <c r="AI2012" s="3">
        <f t="shared" si="739"/>
        <v>8.3964121203890241E-2</v>
      </c>
      <c r="AJ2012" s="3">
        <f t="shared" si="740"/>
        <v>3.5843002059405729E-2</v>
      </c>
      <c r="AK2012" s="3">
        <f t="shared" si="741"/>
        <v>0</v>
      </c>
      <c r="AL2012" s="3">
        <f t="shared" si="742"/>
        <v>6.5846747435990205E-3</v>
      </c>
      <c r="AM2012" s="3">
        <f t="shared" si="743"/>
        <v>8.3349876044024329E-3</v>
      </c>
      <c r="AN2012" s="3">
        <f t="shared" si="744"/>
        <v>7.4565578909520144E-3</v>
      </c>
      <c r="AO2012" s="3" t="str" cm="1">
        <f t="array" ref="AO2012">GETVECTOR(Y2012,2)</f>
        <v>0.5774</v>
      </c>
      <c r="AP2012" s="3" t="str" cm="1">
        <f t="array" ref="AP2012">GETVECTOR(Z2012,2)</f>
        <v>0.5774</v>
      </c>
      <c r="AQ2012" s="3" t="str" cm="1">
        <f t="array" ref="AQ2012">GETVECTOR(AA2012,2)</f>
        <v>0.5774</v>
      </c>
      <c r="AR2012" s="3" t="str" cm="1">
        <f t="array" ref="AR2012">GETVECTOR(AB2012,2)</f>
        <v>0.5774</v>
      </c>
      <c r="AS2012" s="3" cm="1">
        <f t="array" ref="AS2012">SUM(AK2012:AN2012*AO2012:AR2012)</f>
        <v>1.2920029565971733E-2</v>
      </c>
      <c r="AT2012" s="51">
        <f t="shared" si="745"/>
        <v>7.0499736495415709E-3</v>
      </c>
      <c r="AU2012" s="48">
        <f t="shared" si="746"/>
        <v>8.3964121203890241E-2</v>
      </c>
      <c r="AV2012" s="56"/>
      <c r="AW2012" s="56"/>
    </row>
    <row r="2013" spans="1:49" ht="15" customHeight="1" x14ac:dyDescent="0.25">
      <c r="A2013" s="11">
        <f t="shared" si="733"/>
        <v>2010</v>
      </c>
      <c r="B2013" s="29">
        <v>33057</v>
      </c>
      <c r="C2013" s="25">
        <v>22</v>
      </c>
      <c r="D2013" s="12">
        <v>32</v>
      </c>
      <c r="E2013" s="25">
        <v>25.4</v>
      </c>
      <c r="F2013" s="35">
        <v>91</v>
      </c>
      <c r="G2013" s="25">
        <v>0</v>
      </c>
      <c r="H2013" s="13">
        <v>0</v>
      </c>
      <c r="I2013" s="25">
        <v>2</v>
      </c>
      <c r="J2013" s="12">
        <v>270</v>
      </c>
      <c r="K2013" s="12">
        <v>1</v>
      </c>
      <c r="L2013" s="25" t="s">
        <v>12</v>
      </c>
      <c r="M2013" s="10"/>
      <c r="N2013" s="15"/>
      <c r="O2013" s="15"/>
      <c r="P2013" s="4"/>
      <c r="Q2013" s="54"/>
      <c r="R2013" s="42">
        <f t="shared" si="734"/>
        <v>0.15463917525773196</v>
      </c>
      <c r="S2013" s="44" t="str" cm="1">
        <f t="array" ref="S2013">SETVECTOR(R2013:R2014)</f>
        <v>0.154639175257732,0.0896907216494845</v>
      </c>
      <c r="T2013" s="44">
        <f t="shared" si="747"/>
        <v>0.27731958762886594</v>
      </c>
      <c r="U2013" s="5">
        <f t="shared" si="748"/>
        <v>0</v>
      </c>
      <c r="V2013" s="5">
        <f t="shared" si="749"/>
        <v>-5.2094658993788942E-2</v>
      </c>
      <c r="W2013" s="5">
        <f t="shared" si="750"/>
        <v>0.84521225244667397</v>
      </c>
      <c r="X2013" s="5">
        <f t="shared" si="751"/>
        <v>-0.1173119527564517</v>
      </c>
      <c r="Y2013" s="5" t="str" cm="1">
        <f t="array" ref="Y2013:AB2013">SETMATRIX(GETMATRIX(Y2012:AB2012)-$O$9*DELTAWEIGHT(S2012,$AH$4,AK2012:AN2012))</f>
        <v>0.5774,0.5774,0.5774</v>
      </c>
      <c r="Z2013" s="5" t="str">
        <v>0.546443887540063,0.47524788652242,0.5774</v>
      </c>
      <c r="AA2013" s="5" t="str">
        <v>0.638803530528339,0.599049546324205,0.5774</v>
      </c>
      <c r="AB2013" s="5" t="str">
        <v>0.546453470548258,0.455205259531459,0.5774</v>
      </c>
      <c r="AC2013" s="5" cm="1">
        <f t="array" ref="AC2013">SIGMOID(SUM(GETVECTOR(Y2013)*GETVECTOR(_xlfn.CONCAT($S2013,",",$AH$4)))+U2013)</f>
        <v>0.53521064177831368</v>
      </c>
      <c r="AD2013" s="5" cm="1">
        <f t="array" ref="AD2013">SIGMOID(SUM(GETVECTOR(Z2013)*GETVECTOR(_xlfn.CONCAT($S2013,",",$AH$4)))+V2013)</f>
        <v>0.51874927928032755</v>
      </c>
      <c r="AE2013" s="5" cm="1">
        <f t="array" ref="AE2013">TANH(SUM(GETVECTOR(AA2013)*GETVECTOR(_xlfn.CONCAT($S2013,",",$AH$4)))+W2013)</f>
        <v>0.76063726404916576</v>
      </c>
      <c r="AF2013" s="5" cm="1">
        <f t="array" ref="AF2013">SIGMOID(SUM(GETVECTOR(AB2013)*GETVECTOR(_xlfn.CONCAT($S2013,",",$AH$4)))+X2013)</f>
        <v>0.50200470162579514</v>
      </c>
      <c r="AG2013" s="5">
        <f t="shared" si="737"/>
        <v>0.39458003251926493</v>
      </c>
      <c r="AH2013" s="40">
        <f t="shared" si="738"/>
        <v>0.18840332014853164</v>
      </c>
      <c r="AI2013" s="3">
        <f t="shared" si="739"/>
        <v>-8.8916267480334293E-2</v>
      </c>
      <c r="AJ2013" s="3">
        <f t="shared" si="740"/>
        <v>-3.8349281797207382E-2</v>
      </c>
      <c r="AK2013" s="3">
        <f t="shared" si="741"/>
        <v>0</v>
      </c>
      <c r="AL2013" s="3">
        <f t="shared" si="742"/>
        <v>-7.2822189440467132E-3</v>
      </c>
      <c r="AM2013" s="3">
        <f t="shared" si="743"/>
        <v>-8.3838050497365962E-3</v>
      </c>
      <c r="AN2013" s="3">
        <f t="shared" si="744"/>
        <v>-8.3424770020383739E-3</v>
      </c>
      <c r="AO2013" s="3" t="str" cm="1">
        <f t="array" ref="AO2013">GETVECTOR(Y2013,2)</f>
        <v>0.5774</v>
      </c>
      <c r="AP2013" s="3" t="str" cm="1">
        <f t="array" ref="AP2013">GETVECTOR(Z2013,2)</f>
        <v>0.5774</v>
      </c>
      <c r="AQ2013" s="3" t="str" cm="1">
        <f t="array" ref="AQ2013">GETVECTOR(AA2013,2)</f>
        <v>0.5774</v>
      </c>
      <c r="AR2013" s="3" t="str" cm="1">
        <f t="array" ref="AR2013">GETVECTOR(AB2013,2)</f>
        <v>0.5774</v>
      </c>
      <c r="AS2013" s="3" cm="1">
        <f t="array" ref="AS2013">SUM(AK2013:AN2013*AO2013:AR2013)</f>
        <v>-1.3862508474987441E-2</v>
      </c>
      <c r="AT2013" s="51">
        <f t="shared" si="745"/>
        <v>7.9061026226343537E-3</v>
      </c>
      <c r="AU2013" s="48">
        <f t="shared" si="746"/>
        <v>8.8916267480334293E-2</v>
      </c>
      <c r="AV2013" s="56"/>
      <c r="AW2013" s="56"/>
    </row>
    <row r="2014" spans="1:49" ht="15" customHeight="1" x14ac:dyDescent="0.25">
      <c r="A2014" s="11">
        <f t="shared" si="733"/>
        <v>2011</v>
      </c>
      <c r="B2014" s="29">
        <v>33058</v>
      </c>
      <c r="C2014" s="25">
        <v>19</v>
      </c>
      <c r="D2014" s="12">
        <v>32</v>
      </c>
      <c r="E2014" s="25">
        <v>25.3</v>
      </c>
      <c r="F2014" s="35">
        <v>94</v>
      </c>
      <c r="G2014" s="25">
        <v>21</v>
      </c>
      <c r="H2014" s="13">
        <v>0</v>
      </c>
      <c r="I2014" s="25">
        <v>3</v>
      </c>
      <c r="J2014" s="12">
        <v>270</v>
      </c>
      <c r="K2014" s="12">
        <v>0</v>
      </c>
      <c r="L2014" s="25" t="s">
        <v>13</v>
      </c>
      <c r="M2014" s="10"/>
      <c r="N2014" s="15"/>
      <c r="O2014" s="15"/>
      <c r="P2014" s="4"/>
      <c r="Q2014" s="54"/>
      <c r="R2014" s="42">
        <f t="shared" si="734"/>
        <v>8.9690721649484523E-2</v>
      </c>
      <c r="S2014" s="44" t="str" cm="1">
        <f t="array" ref="S2014">SETVECTOR(R2014:R2015)</f>
        <v>0.0896907216494845,0.277319587628866</v>
      </c>
      <c r="T2014" s="44">
        <f t="shared" si="747"/>
        <v>0.15257731958762888</v>
      </c>
      <c r="U2014" s="5">
        <f t="shared" si="748"/>
        <v>0</v>
      </c>
      <c r="V2014" s="5">
        <f t="shared" si="749"/>
        <v>-5.1366437099384273E-2</v>
      </c>
      <c r="W2014" s="5">
        <f t="shared" si="750"/>
        <v>0.84605063295164762</v>
      </c>
      <c r="X2014" s="5">
        <f t="shared" si="751"/>
        <v>-0.11647770505624787</v>
      </c>
      <c r="Y2014" s="5" t="str" cm="1">
        <f t="array" ref="Y2014:AB2014">SETMATRIX(GETMATRIX(Y2013:AB2013)-$O$9*DELTAWEIGHT(S2013,$AH$4,AK2013:AN2013))</f>
        <v>0.5774,0.5774,0.5774</v>
      </c>
      <c r="Z2014" s="5" t="str">
        <v>0.546557572631374,0.47531382387538,0.5774</v>
      </c>
      <c r="AA2014" s="5" t="str">
        <v>0.638955553155497,0.599137719447957,0.5774</v>
      </c>
      <c r="AB2014" s="5" t="str">
        <v>0.546582057365452,0.455279839885432,0.5774</v>
      </c>
      <c r="AC2014" s="5" cm="1">
        <f t="array" ref="AC2014">SIGMOID(SUM(GETVECTOR(Y2014)*GETVECTOR(_xlfn.CONCAT($S2014,",",$AH$4)))+U2014)</f>
        <v>0.55278056952930776</v>
      </c>
      <c r="AD2014" s="5" cm="1">
        <f t="array" ref="AD2014">SIGMOID(SUM(GETVECTOR(Z2014)*GETVECTOR(_xlfn.CONCAT($S2014,",",$AH$4)))+V2014)</f>
        <v>0.53232199879707964</v>
      </c>
      <c r="AE2014" s="5" cm="1">
        <f t="array" ref="AE2014">TANH(SUM(GETVECTOR(AA2014)*GETVECTOR(_xlfn.CONCAT($S2014,",",$AH$4)))+W2014)</f>
        <v>0.78927716099338929</v>
      </c>
      <c r="AF2014" s="5" cm="1">
        <f t="array" ref="AF2014">SIGMOID(SUM(GETVECTOR(AB2014)*GETVECTOR(_xlfn.CONCAT($S2014,",",$AH$4)))+X2014)</f>
        <v>0.51469667820174991</v>
      </c>
      <c r="AG2014" s="5">
        <f t="shared" si="737"/>
        <v>0.42014959594488543</v>
      </c>
      <c r="AH2014" s="40">
        <f t="shared" si="738"/>
        <v>0.20436363641984853</v>
      </c>
      <c r="AI2014" s="3">
        <f t="shared" si="739"/>
        <v>5.1786316832219653E-2</v>
      </c>
      <c r="AJ2014" s="3">
        <f t="shared" si="740"/>
        <v>2.2452101524939736E-2</v>
      </c>
      <c r="AK2014" s="3">
        <f t="shared" si="741"/>
        <v>0</v>
      </c>
      <c r="AL2014" s="3">
        <f t="shared" si="742"/>
        <v>4.4117194752481938E-3</v>
      </c>
      <c r="AM2014" s="3">
        <f t="shared" si="743"/>
        <v>4.5063055825664668E-3</v>
      </c>
      <c r="AN2014" s="3">
        <f t="shared" si="744"/>
        <v>5.136081539337649E-3</v>
      </c>
      <c r="AO2014" s="3" t="str" cm="1">
        <f t="array" ref="AO2014">GETVECTOR(Y2014,2)</f>
        <v>0.5774</v>
      </c>
      <c r="AP2014" s="3" t="str" cm="1">
        <f t="array" ref="AP2014">GETVECTOR(Z2014,2)</f>
        <v>0.5774</v>
      </c>
      <c r="AQ2014" s="3" t="str" cm="1">
        <f t="array" ref="AQ2014">GETVECTOR(AA2014,2)</f>
        <v>0.5774</v>
      </c>
      <c r="AR2014" s="3" t="str" cm="1">
        <f t="array" ref="AR2014">GETVECTOR(AB2014,2)</f>
        <v>0.5774</v>
      </c>
      <c r="AS2014" s="3" cm="1">
        <f t="array" ref="AS2014">SUM(AK2014:AN2014*AO2014:AR2014)</f>
        <v>8.1148411491957437E-3</v>
      </c>
      <c r="AT2014" s="51">
        <f t="shared" si="745"/>
        <v>2.6818226110470367E-3</v>
      </c>
      <c r="AU2014" s="48">
        <f t="shared" si="746"/>
        <v>5.1786316832219653E-2</v>
      </c>
      <c r="AV2014" s="56"/>
      <c r="AW2014" s="56"/>
    </row>
    <row r="2015" spans="1:49" ht="15" customHeight="1" x14ac:dyDescent="0.25">
      <c r="A2015" s="11">
        <f t="shared" si="733"/>
        <v>2012</v>
      </c>
      <c r="B2015" s="29">
        <v>33059</v>
      </c>
      <c r="C2015" s="25">
        <v>22</v>
      </c>
      <c r="D2015" s="12">
        <v>29.8</v>
      </c>
      <c r="E2015" s="25">
        <v>24.2</v>
      </c>
      <c r="F2015" s="35">
        <v>90</v>
      </c>
      <c r="G2015" s="25">
        <v>1</v>
      </c>
      <c r="H2015" s="13">
        <v>0</v>
      </c>
      <c r="I2015" s="25">
        <v>1</v>
      </c>
      <c r="J2015" s="12">
        <v>270</v>
      </c>
      <c r="K2015" s="12">
        <v>0</v>
      </c>
      <c r="L2015" s="25" t="s">
        <v>13</v>
      </c>
      <c r="M2015" s="10"/>
      <c r="N2015" s="15"/>
      <c r="O2015" s="15"/>
      <c r="P2015" s="4"/>
      <c r="Q2015" s="54"/>
      <c r="R2015" s="42">
        <f t="shared" si="734"/>
        <v>0.27731958762886594</v>
      </c>
      <c r="S2015" s="44" t="str" cm="1">
        <f t="array" ref="S2015">SETVECTOR(R2015:R2016)</f>
        <v>0.277319587628866,0.152577319587629</v>
      </c>
      <c r="T2015" s="44">
        <f t="shared" si="747"/>
        <v>0.44020618556701036</v>
      </c>
      <c r="U2015" s="5">
        <f t="shared" si="748"/>
        <v>0</v>
      </c>
      <c r="V2015" s="5">
        <f t="shared" si="749"/>
        <v>-5.1807609046909092E-2</v>
      </c>
      <c r="W2015" s="5">
        <f t="shared" si="750"/>
        <v>0.84560000239339095</v>
      </c>
      <c r="X2015" s="5">
        <f t="shared" si="751"/>
        <v>-0.11699131321018164</v>
      </c>
      <c r="Y2015" s="5" t="str" cm="1">
        <f t="array" ref="Y2015:AB2015">SETMATRIX(GETMATRIX(Y2014:AB2014)-$O$9*DELTAWEIGHT(S2014,$AH$4,AK2014:AN2014))</f>
        <v>0.5774,0.5774,0.5774</v>
      </c>
      <c r="Z2015" s="5" t="str">
        <v>0.546518096548386,0.475191765641775,0.5774</v>
      </c>
      <c r="AA2015" s="5" t="str">
        <v>0.638909030132367,0.598993872399428,0.5774</v>
      </c>
      <c r="AB2015" s="5" t="str">
        <v>0.546536653161504,0.455139452174375,0.5774</v>
      </c>
      <c r="AC2015" s="5" cm="1">
        <f t="array" ref="AC2015">SIGMOID(SUM(GETVECTOR(Y2015)*GETVECTOR(_xlfn.CONCAT($S2015,",",$AH$4)))+U2015)</f>
        <v>0.56173894296623217</v>
      </c>
      <c r="AD2015" s="5" cm="1">
        <f t="array" ref="AD2015">SIGMOID(SUM(GETVECTOR(Z2015)*GETVECTOR(_xlfn.CONCAT($S2015,",",$AH$4)))+V2015)</f>
        <v>0.5429578440413857</v>
      </c>
      <c r="AE2015" s="5" cm="1">
        <f t="array" ref="AE2015">TANH(SUM(GETVECTOR(AA2015)*GETVECTOR(_xlfn.CONCAT($S2015,",",$AH$4)))+W2015)</f>
        <v>0.80553319419236247</v>
      </c>
      <c r="AF2015" s="5" cm="1">
        <f t="array" ref="AF2015">SIGMOID(SUM(GETVECTOR(AB2015)*GETVECTOR(_xlfn.CONCAT($S2015,",",$AH$4)))+X2015)</f>
        <v>0.52598106945884371</v>
      </c>
      <c r="AG2015" s="5">
        <f t="shared" si="737"/>
        <v>0.43737056642245598</v>
      </c>
      <c r="AH2015" s="40">
        <f t="shared" si="738"/>
        <v>0.21642150741624724</v>
      </c>
      <c r="AI2015" s="3">
        <f t="shared" si="739"/>
        <v>-0.22378467815076311</v>
      </c>
      <c r="AJ2015" s="3">
        <f t="shared" si="740"/>
        <v>-9.7778625691560594E-2</v>
      </c>
      <c r="AK2015" s="3">
        <f t="shared" si="741"/>
        <v>0</v>
      </c>
      <c r="AL2015" s="3">
        <f t="shared" si="742"/>
        <v>-1.9545633076895243E-2</v>
      </c>
      <c r="AM2015" s="3">
        <f t="shared" si="743"/>
        <v>-1.8640647699674762E-2</v>
      </c>
      <c r="AN2015" s="3">
        <f t="shared" si="744"/>
        <v>-2.295759827960292E-2</v>
      </c>
      <c r="AO2015" s="3" t="str" cm="1">
        <f t="array" ref="AO2015">GETVECTOR(Y2015,2)</f>
        <v>0.5774</v>
      </c>
      <c r="AP2015" s="3" t="str" cm="1">
        <f t="array" ref="AP2015">GETVECTOR(Z2015,2)</f>
        <v>0.5774</v>
      </c>
      <c r="AQ2015" s="3" t="str" cm="1">
        <f t="array" ref="AQ2015">GETVECTOR(AA2015,2)</f>
        <v>0.5774</v>
      </c>
      <c r="AR2015" s="3" t="str" cm="1">
        <f t="array" ref="AR2015">GETVECTOR(AB2015,2)</f>
        <v>0.5774</v>
      </c>
      <c r="AS2015" s="3" cm="1">
        <f t="array" ref="AS2015">SUM(AK2015:AN2015*AO2015:AR2015)</f>
        <v>-3.530447576703425E-2</v>
      </c>
      <c r="AT2015" s="51">
        <f t="shared" si="745"/>
        <v>5.0079582175040632E-2</v>
      </c>
      <c r="AU2015" s="48">
        <f t="shared" si="746"/>
        <v>0.22378467815076311</v>
      </c>
      <c r="AV2015" s="56"/>
      <c r="AW2015" s="56"/>
    </row>
    <row r="2016" spans="1:49" ht="15" customHeight="1" x14ac:dyDescent="0.25">
      <c r="A2016" s="11">
        <f t="shared" si="733"/>
        <v>2013</v>
      </c>
      <c r="B2016" s="29">
        <v>33060</v>
      </c>
      <c r="C2016" s="25">
        <v>21</v>
      </c>
      <c r="D2016" s="12">
        <v>30.4</v>
      </c>
      <c r="E2016" s="25">
        <v>24.5</v>
      </c>
      <c r="F2016" s="35">
        <v>93</v>
      </c>
      <c r="G2016" s="25">
        <v>0</v>
      </c>
      <c r="H2016" s="13">
        <v>0</v>
      </c>
      <c r="I2016" s="25">
        <v>5</v>
      </c>
      <c r="J2016" s="12">
        <v>270</v>
      </c>
      <c r="K2016" s="12">
        <v>1</v>
      </c>
      <c r="L2016" s="25" t="s">
        <v>13</v>
      </c>
      <c r="M2016" s="10"/>
      <c r="N2016" s="15"/>
      <c r="O2016" s="15"/>
      <c r="P2016" s="4"/>
      <c r="Q2016" s="54"/>
      <c r="R2016" s="42">
        <f t="shared" si="734"/>
        <v>0.15257731958762888</v>
      </c>
      <c r="S2016" s="44" t="str" cm="1">
        <f t="array" ref="S2016">SETVECTOR(R2016:R2017)</f>
        <v>0.152577319587629,0.44020618556701</v>
      </c>
      <c r="T2016" s="44">
        <f t="shared" si="747"/>
        <v>0.13917525773195877</v>
      </c>
      <c r="U2016" s="5">
        <f t="shared" si="748"/>
        <v>0</v>
      </c>
      <c r="V2016" s="5">
        <f t="shared" si="749"/>
        <v>-4.9853045739219566E-2</v>
      </c>
      <c r="W2016" s="5">
        <f t="shared" si="750"/>
        <v>0.84746406716335843</v>
      </c>
      <c r="X2016" s="5">
        <f t="shared" si="751"/>
        <v>-0.11469555338222134</v>
      </c>
      <c r="Y2016" s="5" t="str" cm="1">
        <f t="array" ref="Y2016:AB2016">SETMATRIX(GETMATRIX(Y2015:AB2015)-$O$9*DELTAWEIGHT(S2015,$AH$4,AK2015:AN2015))</f>
        <v>0.5774,0.5774,0.5774</v>
      </c>
      <c r="Z2016" s="5" t="str">
        <v>0.547054872795201,0.47548709235006,0.5774</v>
      </c>
      <c r="AA2016" s="5" t="str">
        <v>0.639497262479403,0.599317509527165,0.5774</v>
      </c>
      <c r="AB2016" s="5" t="str">
        <v>0.547159856907821,0.455482330071977,0.5774</v>
      </c>
      <c r="AC2016" s="5" cm="1">
        <f t="array" ref="AC2016">SIGMOID(SUM(GETVECTOR(Y2016)*GETVECTOR(_xlfn.CONCAT($S2016,",",$AH$4)))+U2016)</f>
        <v>0.58474260349597273</v>
      </c>
      <c r="AD2016" s="5" cm="1">
        <f t="array" ref="AD2016">SIGMOID(SUM(GETVECTOR(Z2016)*GETVECTOR(_xlfn.CONCAT($S2016,",",$AH$4)))+V2016)</f>
        <v>0.5604349539952711</v>
      </c>
      <c r="AE2016" s="5" cm="1">
        <f t="array" ref="AE2016">TANH(SUM(GETVECTOR(AA2016)*GETVECTOR(_xlfn.CONCAT($S2016,",",$AH$4)))+W2016)</f>
        <v>0.83633723598699428</v>
      </c>
      <c r="AF2016" s="5" cm="1">
        <f t="array" ref="AF2016">SIGMOID(SUM(GETVECTOR(AB2016)*GETVECTOR(_xlfn.CONCAT($S2016,",",$AH$4)))+X2016)</f>
        <v>0.54222289577991589</v>
      </c>
      <c r="AG2016" s="5">
        <f t="shared" si="737"/>
        <v>0.46871262037490335</v>
      </c>
      <c r="AH2016" s="40">
        <f t="shared" si="738"/>
        <v>0.23703737464709579</v>
      </c>
      <c r="AI2016" s="3">
        <f t="shared" si="739"/>
        <v>9.7862116915137021E-2</v>
      </c>
      <c r="AJ2016" s="3">
        <f t="shared" si="740"/>
        <v>4.2922322609046708E-2</v>
      </c>
      <c r="AK2016" s="3">
        <f t="shared" si="741"/>
        <v>0</v>
      </c>
      <c r="AL2016" s="3">
        <f t="shared" si="742"/>
        <v>8.8432725867840824E-3</v>
      </c>
      <c r="AM2016" s="3">
        <f t="shared" si="743"/>
        <v>7.229541427143168E-3</v>
      </c>
      <c r="AN2016" s="3">
        <f t="shared" si="744"/>
        <v>1.0619045997318525E-2</v>
      </c>
      <c r="AO2016" s="3" t="str" cm="1">
        <f t="array" ref="AO2016">GETVECTOR(Y2016,2)</f>
        <v>0.5774</v>
      </c>
      <c r="AP2016" s="3" t="str" cm="1">
        <f t="array" ref="AP2016">GETVECTOR(Z2016,2)</f>
        <v>0.5774</v>
      </c>
      <c r="AQ2016" s="3" t="str" cm="1">
        <f t="array" ref="AQ2016">GETVECTOR(AA2016,2)</f>
        <v>0.5774</v>
      </c>
      <c r="AR2016" s="3" t="str" cm="1">
        <f t="array" ref="AR2016">GETVECTOR(AB2016,2)</f>
        <v>0.5774</v>
      </c>
      <c r="AS2016" s="3" cm="1">
        <f t="array" ref="AS2016">SUM(AK2016:AN2016*AO2016:AR2016)</f>
        <v>1.5411879970493311E-2</v>
      </c>
      <c r="AT2016" s="51">
        <f t="shared" si="745"/>
        <v>9.5769939271119469E-3</v>
      </c>
      <c r="AU2016" s="48">
        <f t="shared" si="746"/>
        <v>9.7862116915137021E-2</v>
      </c>
      <c r="AV2016" s="56"/>
      <c r="AW2016" s="56"/>
    </row>
    <row r="2017" spans="1:49" ht="15" customHeight="1" x14ac:dyDescent="0.25">
      <c r="A2017" s="11">
        <f t="shared" si="733"/>
        <v>2014</v>
      </c>
      <c r="B2017" s="29">
        <v>33061</v>
      </c>
      <c r="C2017" s="25">
        <v>21</v>
      </c>
      <c r="D2017" s="12">
        <v>30.9</v>
      </c>
      <c r="E2017" s="25">
        <v>24.5</v>
      </c>
      <c r="F2017" s="35">
        <v>92</v>
      </c>
      <c r="G2017" s="25">
        <v>31</v>
      </c>
      <c r="H2017" s="13">
        <v>0</v>
      </c>
      <c r="I2017" s="25">
        <v>2</v>
      </c>
      <c r="J2017" s="12">
        <v>180</v>
      </c>
      <c r="K2017" s="12">
        <v>0</v>
      </c>
      <c r="L2017" s="25" t="s">
        <v>12</v>
      </c>
      <c r="M2017" s="10"/>
      <c r="N2017" s="15"/>
      <c r="O2017" s="15"/>
      <c r="P2017" s="4"/>
      <c r="Q2017" s="54"/>
      <c r="R2017" s="42">
        <f t="shared" si="734"/>
        <v>0.44020618556701036</v>
      </c>
      <c r="S2017" s="44" t="str" cm="1">
        <f t="array" ref="S2017">SETVECTOR(R2017:R2018)</f>
        <v>0.44020618556701,0.139175257731959</v>
      </c>
      <c r="T2017" s="44">
        <f t="shared" si="747"/>
        <v>6.7010309278350513E-2</v>
      </c>
      <c r="U2017" s="5">
        <f t="shared" si="748"/>
        <v>0</v>
      </c>
      <c r="V2017" s="5">
        <f t="shared" si="749"/>
        <v>-5.0737372997897975E-2</v>
      </c>
      <c r="W2017" s="5">
        <f t="shared" si="750"/>
        <v>0.84674111302064414</v>
      </c>
      <c r="X2017" s="5">
        <f t="shared" si="751"/>
        <v>-0.11575745798195319</v>
      </c>
      <c r="Y2017" s="5" t="str" cm="1">
        <f t="array" ref="Y2017:AB2017">SETMATRIX(GETMATRIX(Y2016:AB2016)-$O$9*DELTAWEIGHT(S2016,$AH$4,AK2016:AN2016))</f>
        <v>0.5774,0.5774,0.5774</v>
      </c>
      <c r="Z2017" s="5" t="str">
        <v>0.546913779170892,0.475080018177221,0.5774</v>
      </c>
      <c r="AA2017" s="5" t="str">
        <v>0.639365693265595,0.598937914565705,0.5774</v>
      </c>
      <c r="AB2017" s="5" t="str">
        <v>0.546992207102373,0.454998637727881,0.5774</v>
      </c>
      <c r="AC2017" s="5" cm="1">
        <f t="array" ref="AC2017">SIGMOID(SUM(GETVECTOR(Y2017)*GETVECTOR(_xlfn.CONCAT($S2017,",",$AH$4)))+U2017)</f>
        <v>0.58286236373382716</v>
      </c>
      <c r="AD2017" s="5" cm="1">
        <f t="array" ref="AD2017">SIGMOID(SUM(GETVECTOR(Z2017)*GETVECTOR(_xlfn.CONCAT($S2017,",",$AH$4)))+V2017)</f>
        <v>0.56368640538768267</v>
      </c>
      <c r="AE2017" s="5" cm="1">
        <f t="array" ref="AE2017">TANH(SUM(GETVECTOR(AA2017)*GETVECTOR(_xlfn.CONCAT($S2017,",",$AH$4)))+W2017)</f>
        <v>0.83714419047406285</v>
      </c>
      <c r="AF2017" s="5" cm="1">
        <f t="array" ref="AF2017">SIGMOID(SUM(GETVECTOR(AB2017)*GETVECTOR(_xlfn.CONCAT($S2017,",",$AH$4)))+X2017)</f>
        <v>0.54695038453359757</v>
      </c>
      <c r="AG2017" s="5">
        <f t="shared" si="737"/>
        <v>0.47188679951950602</v>
      </c>
      <c r="AH2017" s="40">
        <f t="shared" si="738"/>
        <v>0.24050641915816243</v>
      </c>
      <c r="AI2017" s="3">
        <f t="shared" si="739"/>
        <v>0.1734961098798119</v>
      </c>
      <c r="AJ2017" s="3">
        <f t="shared" si="740"/>
        <v>7.6545492672220078E-2</v>
      </c>
      <c r="AK2017" s="3">
        <f t="shared" si="741"/>
        <v>0</v>
      </c>
      <c r="AL2017" s="3">
        <f t="shared" si="742"/>
        <v>1.5759999384507367E-2</v>
      </c>
      <c r="AM2017" s="3">
        <f t="shared" si="743"/>
        <v>1.2909329413352606E-2</v>
      </c>
      <c r="AN2017" s="3">
        <f t="shared" si="744"/>
        <v>1.8904368741654749E-2</v>
      </c>
      <c r="AO2017" s="3" t="str" cm="1">
        <f t="array" ref="AO2017">GETVECTOR(Y2017,2)</f>
        <v>0.5774</v>
      </c>
      <c r="AP2017" s="3" t="str" cm="1">
        <f t="array" ref="AP2017">GETVECTOR(Z2017,2)</f>
        <v>0.5774</v>
      </c>
      <c r="AQ2017" s="3" t="str" cm="1">
        <f t="array" ref="AQ2017">GETVECTOR(AA2017,2)</f>
        <v>0.5774</v>
      </c>
      <c r="AR2017" s="3" t="str" cm="1">
        <f t="array" ref="AR2017">GETVECTOR(AB2017,2)</f>
        <v>0.5774</v>
      </c>
      <c r="AS2017" s="3" cm="1">
        <f t="array" ref="AS2017">SUM(AK2017:AN2017*AO2017:AR2017)</f>
        <v>2.7469052959315801E-2</v>
      </c>
      <c r="AT2017" s="51">
        <f t="shared" si="745"/>
        <v>3.0100900143427763E-2</v>
      </c>
      <c r="AU2017" s="48">
        <f t="shared" si="746"/>
        <v>0.1734961098798119</v>
      </c>
      <c r="AV2017" s="56"/>
      <c r="AW2017" s="56"/>
    </row>
    <row r="2018" spans="1:49" ht="15" customHeight="1" x14ac:dyDescent="0.25">
      <c r="A2018" s="11">
        <f t="shared" si="733"/>
        <v>2015</v>
      </c>
      <c r="B2018" s="29">
        <v>33062</v>
      </c>
      <c r="C2018" s="25">
        <v>20</v>
      </c>
      <c r="D2018" s="12">
        <v>31</v>
      </c>
      <c r="E2018" s="25">
        <v>26.1</v>
      </c>
      <c r="F2018" s="35">
        <v>87</v>
      </c>
      <c r="G2018" s="25">
        <v>25</v>
      </c>
      <c r="H2018" s="13">
        <v>0</v>
      </c>
      <c r="I2018" s="25">
        <v>2</v>
      </c>
      <c r="J2018" s="12">
        <v>270</v>
      </c>
      <c r="K2018" s="12">
        <v>0</v>
      </c>
      <c r="L2018" s="25" t="s">
        <v>13</v>
      </c>
      <c r="M2018" s="10"/>
      <c r="N2018" s="15"/>
      <c r="O2018" s="15"/>
      <c r="P2018" s="4"/>
      <c r="Q2018" s="54"/>
      <c r="R2018" s="42">
        <f t="shared" si="734"/>
        <v>0.13917525773195877</v>
      </c>
      <c r="S2018" s="44" t="str" cm="1">
        <f t="array" ref="S2018">SETVECTOR(R2018:R2019)</f>
        <v>0.139175257731959,0.0670103092783505</v>
      </c>
      <c r="T2018" s="44">
        <f t="shared" si="747"/>
        <v>0.17525773195876287</v>
      </c>
      <c r="U2018" s="5">
        <f t="shared" si="748"/>
        <v>0</v>
      </c>
      <c r="V2018" s="5">
        <f t="shared" si="749"/>
        <v>-5.2313372936348711E-2</v>
      </c>
      <c r="W2018" s="5">
        <f t="shared" si="750"/>
        <v>0.84545018007930883</v>
      </c>
      <c r="X2018" s="5">
        <f t="shared" si="751"/>
        <v>-0.11764789485611866</v>
      </c>
      <c r="Y2018" s="5" t="str" cm="1">
        <f t="array" ref="Y2018:AB2018">SETMATRIX(GETMATRIX(Y2017:AB2017)-$O$9*DELTAWEIGHT(S2017,$AH$4,AK2017:AN2017))</f>
        <v>0.5774,0.5774,0.5774</v>
      </c>
      <c r="Z2018" s="5" t="str">
        <v>0.546208148650735,0.474856926560778,0.5774</v>
      </c>
      <c r="AA2018" s="5" t="str">
        <v>0.638706947746129,0.598729646075944,0.5774</v>
      </c>
      <c r="AB2018" s="5" t="str">
        <v>0.546154593876803,0.454733818558204,0.5774</v>
      </c>
      <c r="AC2018" s="5" cm="1">
        <f t="array" ref="AC2018">SIGMOID(SUM(GETVECTOR(Y2018)*GETVECTOR(_xlfn.CONCAT($S2018,",",$AH$4)))+U2018)</f>
        <v>0.52972778322934388</v>
      </c>
      <c r="AD2018" s="5" cm="1">
        <f t="array" ref="AD2018">SIGMOID(SUM(GETVECTOR(Z2018)*GETVECTOR(_xlfn.CONCAT($S2018,",",$AH$4)))+V2018)</f>
        <v>0.51387783373998674</v>
      </c>
      <c r="AE2018" s="5" cm="1">
        <f t="array" ref="AE2018">TANH(SUM(GETVECTOR(AA2018)*GETVECTOR(_xlfn.CONCAT($S2018,",",$AH$4)))+W2018)</f>
        <v>0.75065916496737273</v>
      </c>
      <c r="AF2018" s="5" cm="1">
        <f t="array" ref="AF2018">SIGMOID(SUM(GETVECTOR(AB2018)*GETVECTOR(_xlfn.CONCAT($S2018,",",$AH$4)))+X2018)</f>
        <v>0.49720882032641278</v>
      </c>
      <c r="AG2018" s="5">
        <f t="shared" si="737"/>
        <v>0.38574710557050085</v>
      </c>
      <c r="AH2018" s="40">
        <f t="shared" si="738"/>
        <v>0.18281774948547697</v>
      </c>
      <c r="AI2018" s="3">
        <f t="shared" si="739"/>
        <v>7.5600175267140912E-3</v>
      </c>
      <c r="AJ2018" s="3">
        <f t="shared" si="740"/>
        <v>3.2507237382978006E-3</v>
      </c>
      <c r="AK2018" s="3">
        <f t="shared" si="741"/>
        <v>0</v>
      </c>
      <c r="AL2018" s="3">
        <f t="shared" si="742"/>
        <v>6.0957642597630557E-4</v>
      </c>
      <c r="AM2018" s="3">
        <f t="shared" si="743"/>
        <v>7.2918035322537241E-4</v>
      </c>
      <c r="AN2018" s="3">
        <f t="shared" si="744"/>
        <v>6.9491039962448951E-4</v>
      </c>
      <c r="AO2018" s="3" t="str" cm="1">
        <f t="array" ref="AO2018">GETVECTOR(Y2018,2)</f>
        <v>0.5774</v>
      </c>
      <c r="AP2018" s="3" t="str" cm="1">
        <f t="array" ref="AP2018">GETVECTOR(Z2018,2)</f>
        <v>0.5774</v>
      </c>
      <c r="AQ2018" s="3" t="str" cm="1">
        <f t="array" ref="AQ2018">GETVECTOR(AA2018,2)</f>
        <v>0.5774</v>
      </c>
      <c r="AR2018" s="3" t="str" cm="1">
        <f t="array" ref="AR2018">GETVECTOR(AB2018,2)</f>
        <v>0.5774</v>
      </c>
      <c r="AS2018" s="3" cm="1">
        <f t="array" ref="AS2018">SUM(AK2018:AN2018*AO2018:AR2018)</f>
        <v>1.1742394290542293E-3</v>
      </c>
      <c r="AT2018" s="51">
        <f t="shared" si="745"/>
        <v>5.7153865004224248E-5</v>
      </c>
      <c r="AU2018" s="48">
        <f t="shared" si="746"/>
        <v>7.5600175267140912E-3</v>
      </c>
      <c r="AV2018" s="56"/>
      <c r="AW2018" s="56"/>
    </row>
    <row r="2019" spans="1:49" ht="15" customHeight="1" x14ac:dyDescent="0.25">
      <c r="A2019" s="11">
        <f t="shared" si="733"/>
        <v>2016</v>
      </c>
      <c r="B2019" s="29">
        <v>33063</v>
      </c>
      <c r="C2019" s="25">
        <v>18</v>
      </c>
      <c r="D2019" s="12">
        <v>30.4</v>
      </c>
      <c r="E2019" s="25">
        <v>25.4</v>
      </c>
      <c r="F2019" s="35">
        <v>92</v>
      </c>
      <c r="G2019" s="25">
        <v>0</v>
      </c>
      <c r="H2019" s="13">
        <v>0</v>
      </c>
      <c r="I2019" s="25">
        <v>4</v>
      </c>
      <c r="J2019" s="12">
        <v>270</v>
      </c>
      <c r="K2019" s="12">
        <v>0</v>
      </c>
      <c r="L2019" s="25" t="s">
        <v>13</v>
      </c>
      <c r="M2019" s="10"/>
      <c r="N2019" s="15"/>
      <c r="O2019" s="15"/>
      <c r="P2019" s="4"/>
      <c r="Q2019" s="54"/>
      <c r="R2019" s="42">
        <f t="shared" si="734"/>
        <v>6.7010309278350513E-2</v>
      </c>
      <c r="S2019" s="44" t="str" cm="1">
        <f t="array" ref="S2019">SETVECTOR(R2019:R2020)</f>
        <v>0.0670103092783505,0.175257731958763</v>
      </c>
      <c r="T2019" s="44">
        <f t="shared" si="747"/>
        <v>0.18969072164948453</v>
      </c>
      <c r="U2019" s="5">
        <f t="shared" si="748"/>
        <v>0</v>
      </c>
      <c r="V2019" s="5">
        <f t="shared" si="749"/>
        <v>-5.2374330578946339E-2</v>
      </c>
      <c r="W2019" s="5">
        <f t="shared" si="750"/>
        <v>0.84537726204398633</v>
      </c>
      <c r="X2019" s="5">
        <f t="shared" si="751"/>
        <v>-0.11771738589608112</v>
      </c>
      <c r="Y2019" s="5" t="str" cm="1">
        <f t="array" ref="Y2019:AB2019">SETMATRIX(GETMATRIX(Y2018:AB2018)-$O$9*DELTAWEIGHT(S2018,$AH$4,AK2018:AN2018))</f>
        <v>0.5774,0.5774,0.5774</v>
      </c>
      <c r="Z2019" s="5" t="str">
        <v>0.546203086841211,0.474854489393229,0.5774</v>
      </c>
      <c r="AA2019" s="5" t="str">
        <v>0.638699897916549,0.598726251713554,0.5774</v>
      </c>
      <c r="AB2019" s="5" t="str">
        <v>0.546148897631091,0.45473107592138,0.5774</v>
      </c>
      <c r="AC2019" s="5" cm="1">
        <f t="array" ref="AC2019">SIGMOID(SUM(GETVECTOR(Y2019)*GETVECTOR(_xlfn.CONCAT($S2019,",",$AH$4)))+U2019)</f>
        <v>0.53491447652074542</v>
      </c>
      <c r="AD2019" s="5" cm="1">
        <f t="array" ref="AD2019">SIGMOID(SUM(GETVECTOR(Z2019)*GETVECTOR(_xlfn.CONCAT($S2019,",",$AH$4)))+V2019)</f>
        <v>0.51685581724646112</v>
      </c>
      <c r="AE2019" s="5" cm="1">
        <f t="array" ref="AE2019">TANH(SUM(GETVECTOR(AA2019)*GETVECTOR(_xlfn.CONCAT($S2019,",",$AH$4)))+W2019)</f>
        <v>0.75868452757354665</v>
      </c>
      <c r="AF2019" s="5" cm="1">
        <f t="array" ref="AF2019">SIGMOID(SUM(GETVECTOR(AB2019)*GETVECTOR(_xlfn.CONCAT($S2019,",",$AH$4)))+X2019)</f>
        <v>0.49964383947607821</v>
      </c>
      <c r="AG2019" s="5">
        <f t="shared" si="737"/>
        <v>0.39213051153127071</v>
      </c>
      <c r="AH2019" s="40">
        <f t="shared" si="738"/>
        <v>0.18646481707364485</v>
      </c>
      <c r="AI2019" s="3">
        <f t="shared" si="739"/>
        <v>-3.2259045758396832E-3</v>
      </c>
      <c r="AJ2019" s="3">
        <f t="shared" si="740"/>
        <v>-1.3873196653368823E-3</v>
      </c>
      <c r="AK2019" s="3">
        <f t="shared" si="741"/>
        <v>0</v>
      </c>
      <c r="AL2019" s="3">
        <f t="shared" si="742"/>
        <v>-2.6283544563563451E-4</v>
      </c>
      <c r="AM2019" s="3">
        <f t="shared" si="743"/>
        <v>-3.0431198883153839E-4</v>
      </c>
      <c r="AN2019" s="3">
        <f t="shared" si="744"/>
        <v>-3.0097309017703208E-4</v>
      </c>
      <c r="AO2019" s="3" t="str" cm="1">
        <f t="array" ref="AO2019">GETVECTOR(Y2019,2)</f>
        <v>0.5774</v>
      </c>
      <c r="AP2019" s="3" t="str" cm="1">
        <f t="array" ref="AP2019">GETVECTOR(Z2019,2)</f>
        <v>0.5774</v>
      </c>
      <c r="AQ2019" s="3" t="str" cm="1">
        <f t="array" ref="AQ2019">GETVECTOR(AA2019,2)</f>
        <v>0.5774</v>
      </c>
      <c r="AR2019" s="3" t="str" cm="1">
        <f t="array" ref="AR2019">GETVECTOR(AB2019,2)</f>
        <v>0.5774</v>
      </c>
      <c r="AS2019" s="3" cm="1">
        <f t="array" ref="AS2019">SUM(AK2019:AN2019*AO2019:AR2019)</f>
        <v>-5.0125279092956402E-4</v>
      </c>
      <c r="AT2019" s="51">
        <f t="shared" si="745"/>
        <v>1.0406460332423406E-5</v>
      </c>
      <c r="AU2019" s="48">
        <f t="shared" si="746"/>
        <v>3.2259045758396832E-3</v>
      </c>
      <c r="AV2019" s="56"/>
      <c r="AW2019" s="56"/>
    </row>
    <row r="2020" spans="1:49" ht="15" customHeight="1" x14ac:dyDescent="0.25">
      <c r="A2020" s="11">
        <f t="shared" si="733"/>
        <v>2017</v>
      </c>
      <c r="B2020" s="29">
        <v>33064</v>
      </c>
      <c r="C2020" s="25">
        <v>21</v>
      </c>
      <c r="D2020" s="12">
        <v>31</v>
      </c>
      <c r="E2020" s="25">
        <v>22.9</v>
      </c>
      <c r="F2020" s="35">
        <v>98</v>
      </c>
      <c r="G2020" s="25">
        <v>76</v>
      </c>
      <c r="H2020" s="13">
        <v>0</v>
      </c>
      <c r="I2020" s="25">
        <v>2</v>
      </c>
      <c r="J2020" s="12">
        <v>270</v>
      </c>
      <c r="K2020" s="12">
        <v>0</v>
      </c>
      <c r="L2020" s="25" t="s">
        <v>13</v>
      </c>
      <c r="M2020" s="10"/>
      <c r="N2020" s="15"/>
      <c r="O2020" s="15"/>
      <c r="P2020" s="4"/>
      <c r="Q2020" s="54"/>
      <c r="R2020" s="42">
        <f t="shared" si="734"/>
        <v>0.17525773195876287</v>
      </c>
      <c r="S2020" s="44" t="str" cm="1">
        <f t="array" ref="S2020">SETVECTOR(R2020:R2021)</f>
        <v>0.175257731958763,0.189690721649485</v>
      </c>
      <c r="T2020" s="44">
        <f t="shared" si="747"/>
        <v>0.25979381443298966</v>
      </c>
      <c r="U2020" s="5">
        <f t="shared" si="748"/>
        <v>0</v>
      </c>
      <c r="V2020" s="5">
        <f t="shared" si="749"/>
        <v>-5.2348047034382776E-2</v>
      </c>
      <c r="W2020" s="5">
        <f t="shared" si="750"/>
        <v>0.84540769324286946</v>
      </c>
      <c r="X2020" s="5">
        <f t="shared" si="751"/>
        <v>-0.11768728858706341</v>
      </c>
      <c r="Y2020" s="5" t="str" cm="1">
        <f t="array" ref="Y2020:AB2020">SETMATRIX(GETMATRIX(Y2019:AB2019)-$O$9*DELTAWEIGHT(S2019,$AH$4,AK2019:AN2019))</f>
        <v>0.5774,0.5774,0.5774</v>
      </c>
      <c r="Z2020" s="5" t="str">
        <v>0.54620593764313,0.474861945336708,0.5774</v>
      </c>
      <c r="AA2020" s="5" t="str">
        <v>0.638703734192402,0.598736285050401,0.5774</v>
      </c>
      <c r="AB2020" s="5" t="str">
        <v>0.546152120490695,0.454739504938805,0.5774</v>
      </c>
      <c r="AC2020" s="5" cm="1">
        <f t="array" ref="AC2020">SIGMOID(SUM(GETVECTOR(Y2020)*GETVECTOR(_xlfn.CONCAT($S2020,",",$AH$4)))+U2020)</f>
        <v>0.55248623872780911</v>
      </c>
      <c r="AD2020" s="5" cm="1">
        <f t="array" ref="AD2020">SIGMOID(SUM(GETVECTOR(Z2020)*GETVECTOR(_xlfn.CONCAT($S2020,",",$AH$4)))+V2020)</f>
        <v>0.53331448723235075</v>
      </c>
      <c r="AE2020" s="5" cm="1">
        <f t="array" ref="AE2020">TANH(SUM(GETVECTOR(AA2020)*GETVECTOR(_xlfn.CONCAT($S2020,",",$AH$4)))+W2020)</f>
        <v>0.78980764756779254</v>
      </c>
      <c r="AF2020" s="5" cm="1">
        <f t="array" ref="AF2020">SIGMOID(SUM(GETVECTOR(AB2020)*GETVECTOR(_xlfn.CONCAT($S2020,",",$AH$4)))+X2020)</f>
        <v>0.51606695593993901</v>
      </c>
      <c r="AG2020" s="5">
        <f t="shared" si="737"/>
        <v>0.42121586057480648</v>
      </c>
      <c r="AH2020" s="40">
        <f t="shared" si="738"/>
        <v>0.20537103043339427</v>
      </c>
      <c r="AI2020" s="3">
        <f t="shared" si="739"/>
        <v>-5.4422783999595381E-2</v>
      </c>
      <c r="AJ2020" s="3">
        <f t="shared" si="740"/>
        <v>-2.3637920421336094E-2</v>
      </c>
      <c r="AK2020" s="3">
        <f t="shared" si="741"/>
        <v>0</v>
      </c>
      <c r="AL2020" s="3">
        <f t="shared" si="742"/>
        <v>-4.646632240838465E-3</v>
      </c>
      <c r="AM2020" s="3">
        <f t="shared" si="743"/>
        <v>-4.7425936738038719E-3</v>
      </c>
      <c r="AN2020" s="3">
        <f t="shared" si="744"/>
        <v>-5.408853445477587E-3</v>
      </c>
      <c r="AO2020" s="3" t="str" cm="1">
        <f t="array" ref="AO2020">GETVECTOR(Y2020,2)</f>
        <v>0.5774</v>
      </c>
      <c r="AP2020" s="3" t="str" cm="1">
        <f t="array" ref="AP2020">GETVECTOR(Z2020,2)</f>
        <v>0.5774</v>
      </c>
      <c r="AQ2020" s="3" t="str" cm="1">
        <f t="array" ref="AQ2020">GETVECTOR(AA2020,2)</f>
        <v>0.5774</v>
      </c>
      <c r="AR2020" s="3" t="str" cm="1">
        <f t="array" ref="AR2020">GETVECTOR(AB2020,2)</f>
        <v>0.5774</v>
      </c>
      <c r="AS2020" s="3" cm="1">
        <f t="array" ref="AS2020">SUM(AK2020:AN2020*AO2020:AR2020)</f>
        <v>-8.5444110225332444E-3</v>
      </c>
      <c r="AT2020" s="51">
        <f t="shared" si="745"/>
        <v>2.9618394182666149E-3</v>
      </c>
      <c r="AU2020" s="48">
        <f t="shared" si="746"/>
        <v>5.4422783999595381E-2</v>
      </c>
      <c r="AV2020" s="56"/>
      <c r="AW2020" s="56"/>
    </row>
    <row r="2021" spans="1:49" ht="15" customHeight="1" x14ac:dyDescent="0.25">
      <c r="A2021" s="11">
        <f t="shared" si="733"/>
        <v>2018</v>
      </c>
      <c r="B2021" s="29">
        <v>33065</v>
      </c>
      <c r="C2021" s="25">
        <v>21</v>
      </c>
      <c r="D2021" s="12">
        <v>27.5</v>
      </c>
      <c r="E2021" s="25">
        <v>23.9</v>
      </c>
      <c r="F2021" s="35">
        <v>93</v>
      </c>
      <c r="G2021" s="25">
        <v>38</v>
      </c>
      <c r="H2021" s="13">
        <v>0</v>
      </c>
      <c r="I2021" s="25">
        <v>3</v>
      </c>
      <c r="J2021" s="12">
        <v>225</v>
      </c>
      <c r="K2021" s="12">
        <v>0</v>
      </c>
      <c r="L2021" s="25" t="s">
        <v>14</v>
      </c>
      <c r="M2021" s="10"/>
      <c r="N2021" s="15"/>
      <c r="O2021" s="15"/>
      <c r="P2021" s="4"/>
      <c r="Q2021" s="54"/>
      <c r="R2021" s="42">
        <f t="shared" si="734"/>
        <v>0.18969072164948453</v>
      </c>
      <c r="S2021" s="44" t="str" cm="1">
        <f t="array" ref="S2021">SETVECTOR(R2021:R2022)</f>
        <v>0.189690721649485,0.25979381443299</v>
      </c>
      <c r="T2021" s="44">
        <f t="shared" si="747"/>
        <v>0.29587628865979382</v>
      </c>
      <c r="U2021" s="5">
        <f t="shared" si="748"/>
        <v>0</v>
      </c>
      <c r="V2021" s="5">
        <f t="shared" si="749"/>
        <v>-5.188338381029893E-2</v>
      </c>
      <c r="W2021" s="5">
        <f t="shared" si="750"/>
        <v>0.8458819526102499</v>
      </c>
      <c r="X2021" s="5">
        <f t="shared" si="751"/>
        <v>-0.11714640324251566</v>
      </c>
      <c r="Y2021" s="5" t="str" cm="1">
        <f t="array" ref="Y2021:AB2021">SETMATRIX(GETMATRIX(Y2020:AB2020)-$O$9*DELTAWEIGHT(S2020,$AH$4,AK2020:AN2020))</f>
        <v>0.5774,0.5774,0.5774</v>
      </c>
      <c r="Z2021" s="5" t="str">
        <v>0.546286776268686,0.474949441260839,0.5774</v>
      </c>
      <c r="AA2021" s="5" t="str">
        <v>0.63879892112353,0.598839310905269,0.5774</v>
      </c>
      <c r="AB2021" s="5" t="str">
        <v>0.546245089062061,0.45484012974546,0.5774</v>
      </c>
      <c r="AC2021" s="5" cm="1">
        <f t="array" ref="AC2021">SIGMOID(SUM(GETVECTOR(Y2021)*GETVECTOR(_xlfn.CONCAT($S2021,",",$AH$4)))+U2021)</f>
        <v>0.56452133479732203</v>
      </c>
      <c r="AD2021" s="5" cm="1">
        <f t="array" ref="AD2021">SIGMOID(SUM(GETVECTOR(Z2021)*GETVECTOR(_xlfn.CONCAT($S2021,",",$AH$4)))+V2021)</f>
        <v>0.54367120644228795</v>
      </c>
      <c r="AE2021" s="5" cm="1">
        <f t="array" ref="AE2021">TANH(SUM(GETVECTOR(AA2021)*GETVECTOR(_xlfn.CONCAT($S2021,",",$AH$4)))+W2021)</f>
        <v>0.80848209700722773</v>
      </c>
      <c r="AF2021" s="5" cm="1">
        <f t="array" ref="AF2021">SIGMOID(SUM(GETVECTOR(AB2021)*GETVECTOR(_xlfn.CONCAT($S2021,",",$AH$4)))+X2021)</f>
        <v>0.52613512749201807</v>
      </c>
      <c r="AG2021" s="5">
        <f t="shared" si="737"/>
        <v>0.43954843706691038</v>
      </c>
      <c r="AH2021" s="40">
        <f t="shared" si="738"/>
        <v>0.21743590230914753</v>
      </c>
      <c r="AI2021" s="3">
        <f t="shared" si="739"/>
        <v>-7.8440386350646291E-2</v>
      </c>
      <c r="AJ2021" s="3">
        <f t="shared" si="740"/>
        <v>-3.4221609077735055E-2</v>
      </c>
      <c r="AK2021" s="3">
        <f t="shared" si="741"/>
        <v>0</v>
      </c>
      <c r="AL2021" s="3">
        <f t="shared" si="742"/>
        <v>-6.8641227122268967E-3</v>
      </c>
      <c r="AM2021" s="3">
        <f t="shared" si="743"/>
        <v>-6.4440714985957775E-3</v>
      </c>
      <c r="AN2021" s="3">
        <f t="shared" si="744"/>
        <v>-8.0821237294834876E-3</v>
      </c>
      <c r="AO2021" s="3" t="str" cm="1">
        <f t="array" ref="AO2021">GETVECTOR(Y2021,2)</f>
        <v>0.5774</v>
      </c>
      <c r="AP2021" s="3" t="str" cm="1">
        <f t="array" ref="AP2021">GETVECTOR(Z2021,2)</f>
        <v>0.5774</v>
      </c>
      <c r="AQ2021" s="3" t="str" cm="1">
        <f t="array" ref="AQ2021">GETVECTOR(AA2021,2)</f>
        <v>0.5774</v>
      </c>
      <c r="AR2021" s="3" t="str" cm="1">
        <f t="array" ref="AR2021">GETVECTOR(AB2021,2)</f>
        <v>0.5774</v>
      </c>
      <c r="AS2021" s="3" cm="1">
        <f t="array" ref="AS2021">SUM(AK2021:AN2021*AO2021:AR2021)</f>
        <v>-1.2350769578732778E-2</v>
      </c>
      <c r="AT2021" s="51">
        <f t="shared" si="745"/>
        <v>6.1528942108386572E-3</v>
      </c>
      <c r="AU2021" s="48">
        <f t="shared" si="746"/>
        <v>7.8440386350646291E-2</v>
      </c>
      <c r="AV2021" s="56"/>
      <c r="AW2021" s="56"/>
    </row>
    <row r="2022" spans="1:49" ht="15" customHeight="1" x14ac:dyDescent="0.25">
      <c r="A2022" s="11">
        <f t="shared" si="733"/>
        <v>2019</v>
      </c>
      <c r="B2022" s="29">
        <v>33066</v>
      </c>
      <c r="C2022" s="25">
        <v>21</v>
      </c>
      <c r="D2022" s="12">
        <v>29.6</v>
      </c>
      <c r="E2022" s="25">
        <v>24.2</v>
      </c>
      <c r="F2022" s="35">
        <v>92</v>
      </c>
      <c r="G2022" s="25">
        <v>1</v>
      </c>
      <c r="H2022" s="13">
        <v>0</v>
      </c>
      <c r="I2022" s="25">
        <v>2</v>
      </c>
      <c r="J2022" s="12">
        <v>225</v>
      </c>
      <c r="K2022" s="12">
        <v>0</v>
      </c>
      <c r="L2022" s="25" t="s">
        <v>13</v>
      </c>
      <c r="M2022" s="10"/>
      <c r="N2022" s="15"/>
      <c r="O2022" s="15"/>
      <c r="P2022" s="4"/>
      <c r="Q2022" s="54"/>
      <c r="R2022" s="42">
        <f t="shared" si="734"/>
        <v>0.25979381443298966</v>
      </c>
      <c r="S2022" s="44" t="str" cm="1">
        <f t="array" ref="S2022">SETVECTOR(R2022:R2023)</f>
        <v>0.25979381443299,0.295876288659794</v>
      </c>
      <c r="T2022" s="44">
        <f t="shared" si="747"/>
        <v>0.25773195876288657</v>
      </c>
      <c r="U2022" s="5">
        <f t="shared" si="748"/>
        <v>0</v>
      </c>
      <c r="V2022" s="5">
        <f t="shared" si="749"/>
        <v>-5.1196971539076243E-2</v>
      </c>
      <c r="W2022" s="5">
        <f t="shared" si="750"/>
        <v>0.84652635976010948</v>
      </c>
      <c r="X2022" s="5">
        <f t="shared" si="751"/>
        <v>-0.1163381908695673</v>
      </c>
      <c r="Y2022" s="5" t="str" cm="1">
        <f t="array" ref="Y2022:AB2022">SETMATRIX(GETMATRIX(Y2021:AB2021)-$O$9*DELTAWEIGHT(S2021,$AH$4,AK2021:AN2021))</f>
        <v>0.5774,0.5774,0.5774</v>
      </c>
      <c r="Z2022" s="5" t="str">
        <v>0.546413884040607,0.475123523644121,0.5774</v>
      </c>
      <c r="AA2022" s="5" t="str">
        <v>0.638935977058376,0.599027017946472,0.5774</v>
      </c>
      <c r="AB2022" s="5" t="str">
        <v>0.546393034085489,0.455042750103633,0.5774</v>
      </c>
      <c r="AC2022" s="5" cm="1">
        <f t="array" ref="AC2022">SIGMOID(SUM(GETVECTOR(Y2022)*GETVECTOR(_xlfn.CONCAT($S2022,",",$AH$4)))+U2022)</f>
        <v>0.57952990753731792</v>
      </c>
      <c r="AD2022" s="5" cm="1">
        <f t="array" ref="AD2022">SIGMOID(SUM(GETVECTOR(Z2022)*GETVECTOR(_xlfn.CONCAT($S2022,",",$AH$4)))+V2022)</f>
        <v>0.55757739176112642</v>
      </c>
      <c r="AE2022" s="5" cm="1">
        <f t="array" ref="AE2022">TANH(SUM(GETVECTOR(AA2022)*GETVECTOR(_xlfn.CONCAT($S2022,",",$AH$4)))+W2022)</f>
        <v>0.83050313755342065</v>
      </c>
      <c r="AF2022" s="5" cm="1">
        <f t="array" ref="AF2022">SIGMOID(SUM(GETVECTOR(AB2022)*GETVECTOR(_xlfn.CONCAT($S2022,",",$AH$4)))+X2022)</f>
        <v>0.53997641424154774</v>
      </c>
      <c r="AG2022" s="5">
        <f t="shared" si="737"/>
        <v>0.46306977328646831</v>
      </c>
      <c r="AH2022" s="40">
        <f t="shared" si="738"/>
        <v>0.23358453866641846</v>
      </c>
      <c r="AI2022" s="3">
        <f t="shared" si="739"/>
        <v>-2.4147420096468114E-2</v>
      </c>
      <c r="AJ2022" s="3">
        <f t="shared" si="740"/>
        <v>-1.0599069305985153E-2</v>
      </c>
      <c r="AK2022" s="3">
        <f t="shared" si="741"/>
        <v>0</v>
      </c>
      <c r="AL2022" s="3">
        <f t="shared" si="742"/>
        <v>-2.171458217432328E-3</v>
      </c>
      <c r="AM2022" s="3">
        <f t="shared" si="743"/>
        <v>-1.8336018098901469E-3</v>
      </c>
      <c r="AN2022" s="3">
        <f t="shared" si="744"/>
        <v>-2.5947464669012115E-3</v>
      </c>
      <c r="AO2022" s="3" t="str" cm="1">
        <f t="array" ref="AO2022">GETVECTOR(Y2022,2)</f>
        <v>0.5774</v>
      </c>
      <c r="AP2022" s="3" t="str" cm="1">
        <f t="array" ref="AP2022">GETVECTOR(Z2022,2)</f>
        <v>0.5774</v>
      </c>
      <c r="AQ2022" s="3" t="str" cm="1">
        <f t="array" ref="AQ2022">GETVECTOR(AA2022,2)</f>
        <v>0.5774</v>
      </c>
      <c r="AR2022" s="3" t="str" cm="1">
        <f t="array" ref="AR2022">GETVECTOR(AB2022,2)</f>
        <v>0.5774</v>
      </c>
      <c r="AS2022" s="3" cm="1">
        <f t="array" ref="AS2022">SUM(AK2022:AN2022*AO2022:AR2022)</f>
        <v>-3.8107282697647567E-3</v>
      </c>
      <c r="AT2022" s="51">
        <f t="shared" si="745"/>
        <v>5.8309789731531209E-4</v>
      </c>
      <c r="AU2022" s="48">
        <f t="shared" si="746"/>
        <v>2.4147420096468114E-2</v>
      </c>
      <c r="AV2022" s="56"/>
      <c r="AW2022" s="56"/>
    </row>
    <row r="2023" spans="1:49" ht="15" customHeight="1" x14ac:dyDescent="0.25">
      <c r="A2023" s="11">
        <f t="shared" si="733"/>
        <v>2020</v>
      </c>
      <c r="B2023" s="29">
        <v>33067</v>
      </c>
      <c r="C2023" s="25">
        <v>21</v>
      </c>
      <c r="D2023" s="12">
        <v>30</v>
      </c>
      <c r="E2023" s="25">
        <v>23.3</v>
      </c>
      <c r="F2023" s="35">
        <v>89</v>
      </c>
      <c r="G2023" s="25">
        <v>0</v>
      </c>
      <c r="H2023" s="13">
        <v>0</v>
      </c>
      <c r="I2023" s="25">
        <v>2</v>
      </c>
      <c r="J2023" s="12">
        <v>225</v>
      </c>
      <c r="K2023" s="12">
        <v>0</v>
      </c>
      <c r="L2023" s="25" t="s">
        <v>13</v>
      </c>
      <c r="M2023" s="10"/>
      <c r="N2023" s="15"/>
      <c r="O2023" s="15"/>
      <c r="P2023" s="4"/>
      <c r="Q2023" s="54"/>
      <c r="R2023" s="42">
        <f t="shared" si="734"/>
        <v>0.29587628865979382</v>
      </c>
      <c r="S2023" s="44" t="str" cm="1">
        <f t="array" ref="S2023">SETVECTOR(R2023:R2024)</f>
        <v>0.295876288659794,0.257731958762887</v>
      </c>
      <c r="T2023" s="44">
        <f t="shared" si="747"/>
        <v>1.0309278350515464E-2</v>
      </c>
      <c r="U2023" s="5">
        <f t="shared" si="748"/>
        <v>0</v>
      </c>
      <c r="V2023" s="5">
        <f t="shared" si="749"/>
        <v>-5.0979825717333012E-2</v>
      </c>
      <c r="W2023" s="5">
        <f t="shared" si="750"/>
        <v>0.84670971994109845</v>
      </c>
      <c r="X2023" s="5">
        <f t="shared" si="751"/>
        <v>-0.11607871622287717</v>
      </c>
      <c r="Y2023" s="5" t="str" cm="1">
        <f t="array" ref="Y2023:AB2023">SETMATRIX(GETMATRIX(Y2022:AB2022)-$O$9*DELTAWEIGHT(S2022,$AH$4,AK2022:AN2022))</f>
        <v>0.5774,0.5774,0.5774</v>
      </c>
      <c r="Z2023" s="5" t="str">
        <v>0.546462449250464,0.475178834022014,0.5774</v>
      </c>
      <c r="AA2023" s="5" t="str">
        <v>0.638982820318395,0.599080367214827,0.5774</v>
      </c>
      <c r="AB2023" s="5" t="str">
        <v>0.546450445172872,0.455108134953152,0.5774</v>
      </c>
      <c r="AC2023" s="5" cm="1">
        <f t="array" ref="AC2023">SIGMOID(SUM(GETVECTOR(Y2023)*GETVECTOR(_xlfn.CONCAT($S2023,",",$AH$4)))+U2023)</f>
        <v>0.57923978125367126</v>
      </c>
      <c r="AD2023" s="5" cm="1">
        <f t="array" ref="AD2023">SIGMOID(SUM(GETVECTOR(Z2023)*GETVECTOR(_xlfn.CONCAT($S2023,",",$AH$4)))+V2023)</f>
        <v>0.55803086553397374</v>
      </c>
      <c r="AE2023" s="5" cm="1">
        <f t="array" ref="AE2023">TANH(SUM(GETVECTOR(AA2023)*GETVECTOR(_xlfn.CONCAT($S2023,",",$AH$4)))+W2023)</f>
        <v>0.83063212473747927</v>
      </c>
      <c r="AF2023" s="5" cm="1">
        <f t="array" ref="AF2023">SIGMOID(SUM(GETVECTOR(AB2023)*GETVECTOR(_xlfn.CONCAT($S2023,",",$AH$4)))+X2023)</f>
        <v>0.54063491330131963</v>
      </c>
      <c r="AG2023" s="5">
        <f t="shared" si="737"/>
        <v>0.46351836350757919</v>
      </c>
      <c r="AH2023" s="40">
        <f t="shared" si="738"/>
        <v>0.23406649641712343</v>
      </c>
      <c r="AI2023" s="3">
        <f t="shared" si="739"/>
        <v>0.22375721806660798</v>
      </c>
      <c r="AJ2023" s="3">
        <f t="shared" si="740"/>
        <v>9.8295746002634896E-2</v>
      </c>
      <c r="AK2023" s="3">
        <f t="shared" si="741"/>
        <v>0</v>
      </c>
      <c r="AL2023" s="3">
        <f t="shared" si="742"/>
        <v>2.0136946138631182E-2</v>
      </c>
      <c r="AM2023" s="3">
        <f t="shared" si="743"/>
        <v>1.7006896265295574E-2</v>
      </c>
      <c r="AN2023" s="3">
        <f t="shared" si="744"/>
        <v>2.4058818324742094E-2</v>
      </c>
      <c r="AO2023" s="3" t="str" cm="1">
        <f t="array" ref="AO2023">GETVECTOR(Y2023,2)</f>
        <v>0.5774</v>
      </c>
      <c r="AP2023" s="3" t="str" cm="1">
        <f t="array" ref="AP2023">GETVECTOR(Z2023,2)</f>
        <v>0.5774</v>
      </c>
      <c r="AQ2023" s="3" t="str" cm="1">
        <f t="array" ref="AQ2023">GETVECTOR(AA2023,2)</f>
        <v>0.5774</v>
      </c>
      <c r="AR2023" s="3" t="str" cm="1">
        <f t="array" ref="AR2023">GETVECTOR(AB2023,2)</f>
        <v>0.5774</v>
      </c>
      <c r="AS2023" s="3" cm="1">
        <f t="array" ref="AS2023">SUM(AK2023:AN2023*AO2023:AR2023)</f>
        <v>3.5338416304733396E-2</v>
      </c>
      <c r="AT2023" s="51">
        <f t="shared" si="745"/>
        <v>5.0067292636907554E-2</v>
      </c>
      <c r="AU2023" s="48">
        <f t="shared" si="746"/>
        <v>0.22375721806660798</v>
      </c>
      <c r="AV2023" s="56"/>
      <c r="AW2023" s="56"/>
    </row>
    <row r="2024" spans="1:49" ht="15" customHeight="1" x14ac:dyDescent="0.25">
      <c r="A2024" s="11">
        <f t="shared" si="733"/>
        <v>2021</v>
      </c>
      <c r="B2024" s="29">
        <v>33068</v>
      </c>
      <c r="C2024" s="25">
        <v>17</v>
      </c>
      <c r="D2024" s="12">
        <v>31.8</v>
      </c>
      <c r="E2024" s="25">
        <v>24.9</v>
      </c>
      <c r="F2024" s="35">
        <v>85</v>
      </c>
      <c r="G2024" s="25">
        <v>3</v>
      </c>
      <c r="H2024" s="13">
        <v>0</v>
      </c>
      <c r="I2024" s="25">
        <v>3</v>
      </c>
      <c r="J2024" s="12">
        <v>225</v>
      </c>
      <c r="K2024" s="12">
        <v>1</v>
      </c>
      <c r="L2024" s="25" t="s">
        <v>13</v>
      </c>
      <c r="M2024" s="10"/>
      <c r="N2024" s="15"/>
      <c r="O2024" s="15"/>
      <c r="P2024" s="4"/>
      <c r="Q2024" s="54"/>
      <c r="R2024" s="42">
        <f t="shared" si="734"/>
        <v>0.25773195876288657</v>
      </c>
      <c r="S2024" s="44" t="str" cm="1">
        <f t="array" ref="S2024">SETVECTOR(R2024:R2025)</f>
        <v>0.257731958762887,0.0103092783505155</v>
      </c>
      <c r="T2024" s="44">
        <f t="shared" si="747"/>
        <v>0.16185567010309276</v>
      </c>
      <c r="U2024" s="5">
        <f t="shared" si="748"/>
        <v>0</v>
      </c>
      <c r="V2024" s="5">
        <f t="shared" si="749"/>
        <v>-5.2993520331196128E-2</v>
      </c>
      <c r="W2024" s="5">
        <f t="shared" si="750"/>
        <v>0.84500903031456887</v>
      </c>
      <c r="X2024" s="5">
        <f t="shared" si="751"/>
        <v>-0.11848459805535139</v>
      </c>
      <c r="Y2024" s="5" t="str" cm="1">
        <f t="array" ref="Y2024:AB2024">SETMATRIX(GETMATRIX(Y2023:AB2023)-$O$9*DELTAWEIGHT(S2023,$AH$4,AK2023:AN2023))</f>
        <v>0.5774,0.5774,0.5774</v>
      </c>
      <c r="Z2024" s="5" t="str">
        <v>0.545859045499844,0.474653220998826,0.5774</v>
      </c>
      <c r="AA2024" s="5" t="str">
        <v>0.638400777008645,0.598573360847449,0.5774</v>
      </c>
      <c r="AB2024" s="5" t="str">
        <v>0.545737230691435,0.454486867983259,0.5774</v>
      </c>
      <c r="AC2024" s="5" cm="1">
        <f t="array" ref="AC2024">SIGMOID(SUM(GETVECTOR(Y2024)*GETVECTOR(_xlfn.CONCAT($S2024,",",$AH$4)))+U2024)</f>
        <v>0.53861470571488013</v>
      </c>
      <c r="AD2024" s="5" cm="1">
        <f t="array" ref="AD2024">SIGMOID(SUM(GETVECTOR(Z2024)*GETVECTOR(_xlfn.CONCAT($S2024,",",$AH$4)))+V2024)</f>
        <v>0.52312976319830862</v>
      </c>
      <c r="AE2024" s="5" cm="1">
        <f t="array" ref="AE2024">TANH(SUM(GETVECTOR(AA2024)*GETVECTOR(_xlfn.CONCAT($S2024,",",$AH$4)))+W2024)</f>
        <v>0.76811594661776317</v>
      </c>
      <c r="AF2024" s="5" cm="1">
        <f t="array" ref="AF2024">SIGMOID(SUM(GETVECTOR(AB2024)*GETVECTOR(_xlfn.CONCAT($S2024,",",$AH$4)))+X2024)</f>
        <v>0.50671328630092449</v>
      </c>
      <c r="AG2024" s="5">
        <f t="shared" si="737"/>
        <v>0.40182431326299511</v>
      </c>
      <c r="AH2024" s="40">
        <f t="shared" si="738"/>
        <v>0.19331559426526576</v>
      </c>
      <c r="AI2024" s="3">
        <f t="shared" si="739"/>
        <v>3.1459924162172997E-2</v>
      </c>
      <c r="AJ2024" s="3">
        <f t="shared" si="740"/>
        <v>1.3620941606290847E-2</v>
      </c>
      <c r="AK2024" s="3">
        <f t="shared" si="741"/>
        <v>0</v>
      </c>
      <c r="AL2024" s="3">
        <f t="shared" si="742"/>
        <v>2.6100183435650501E-3</v>
      </c>
      <c r="AM2024" s="3">
        <f t="shared" si="743"/>
        <v>2.9214481657187752E-3</v>
      </c>
      <c r="AN2024" s="3">
        <f t="shared" si="744"/>
        <v>3.0000188148954134E-3</v>
      </c>
      <c r="AO2024" s="3" t="str" cm="1">
        <f t="array" ref="AO2024">GETVECTOR(Y2024,2)</f>
        <v>0.5774</v>
      </c>
      <c r="AP2024" s="3" t="str" cm="1">
        <f t="array" ref="AP2024">GETVECTOR(Z2024,2)</f>
        <v>0.5774</v>
      </c>
      <c r="AQ2024" s="3" t="str" cm="1">
        <f t="array" ref="AQ2024">GETVECTOR(AA2024,2)</f>
        <v>0.5774</v>
      </c>
      <c r="AR2024" s="3" t="str" cm="1">
        <f t="array" ref="AR2024">GETVECTOR(AB2024,2)</f>
        <v>0.5774</v>
      </c>
      <c r="AS2024" s="3" cm="1">
        <f t="array" ref="AS2024">SUM(AK2024:AN2024*AO2024:AR2024)</f>
        <v>4.926079626181093E-3</v>
      </c>
      <c r="AT2024" s="51">
        <f t="shared" si="745"/>
        <v>9.8972682828967645E-4</v>
      </c>
      <c r="AU2024" s="48">
        <f t="shared" si="746"/>
        <v>3.1459924162172997E-2</v>
      </c>
      <c r="AV2024" s="56"/>
      <c r="AW2024" s="56"/>
    </row>
    <row r="2025" spans="1:49" ht="15" customHeight="1" x14ac:dyDescent="0.25">
      <c r="A2025" s="11">
        <f t="shared" si="733"/>
        <v>2022</v>
      </c>
      <c r="B2025" s="29">
        <v>33069</v>
      </c>
      <c r="C2025" s="25">
        <v>22</v>
      </c>
      <c r="D2025" s="12">
        <v>30.8</v>
      </c>
      <c r="E2025" s="25">
        <v>25.3</v>
      </c>
      <c r="F2025" s="35">
        <v>88</v>
      </c>
      <c r="G2025" s="25">
        <v>3</v>
      </c>
      <c r="H2025" s="13">
        <v>0</v>
      </c>
      <c r="I2025" s="25">
        <v>3</v>
      </c>
      <c r="J2025" s="12">
        <v>180</v>
      </c>
      <c r="K2025" s="12">
        <v>0</v>
      </c>
      <c r="L2025" s="25" t="s">
        <v>12</v>
      </c>
      <c r="M2025" s="10"/>
      <c r="N2025" s="15"/>
      <c r="O2025" s="15"/>
      <c r="P2025" s="4"/>
      <c r="Q2025" s="54"/>
      <c r="R2025" s="42">
        <f t="shared" si="734"/>
        <v>1.0309278350515464E-2</v>
      </c>
      <c r="S2025" s="44" t="str" cm="1">
        <f t="array" ref="S2025">SETVECTOR(R2025:R2026)</f>
        <v>0.0103092783505155,0.161855670103093</v>
      </c>
      <c r="T2025" s="44">
        <f t="shared" si="747"/>
        <v>0.19587628865979381</v>
      </c>
      <c r="U2025" s="5">
        <f t="shared" si="748"/>
        <v>0</v>
      </c>
      <c r="V2025" s="5">
        <f t="shared" si="749"/>
        <v>-5.3254522165552633E-2</v>
      </c>
      <c r="W2025" s="5">
        <f t="shared" si="750"/>
        <v>0.84471688549799695</v>
      </c>
      <c r="X2025" s="5">
        <f t="shared" si="751"/>
        <v>-0.11878459993684093</v>
      </c>
      <c r="Y2025" s="5" t="str" cm="1">
        <f t="array" ref="Y2025:AB2025">SETMATRIX(GETMATRIX(Y2024:AB2024)-$O$9*DELTAWEIGHT(S2024,$AH$4,AK2024:AN2024))</f>
        <v>0.5774,0.5774,0.5774</v>
      </c>
      <c r="Z2025" s="5" t="str">
        <v>0.54579733402465,0.474650752539818,0.5774</v>
      </c>
      <c r="AA2025" s="5" t="str">
        <v>0.638320685586274,0.598570157190554,0.5774</v>
      </c>
      <c r="AB2025" s="5" t="str">
        <v>0.545667184363967,0.45448406613016,0.5774</v>
      </c>
      <c r="AC2025" s="5" cm="1">
        <f t="array" ref="AC2025">SIGMOID(SUM(GETVECTOR(Y2025)*GETVECTOR(_xlfn.CONCAT($S2025,",",$AH$4)))+U2025)</f>
        <v>0.52483156496816241</v>
      </c>
      <c r="AD2025" s="5" cm="1">
        <f t="array" ref="AD2025">SIGMOID(SUM(GETVECTOR(Z2025)*GETVECTOR(_xlfn.CONCAT($S2025,",",$AH$4)))+V2025)</f>
        <v>0.50729877402844481</v>
      </c>
      <c r="AE2025" s="5" cm="1">
        <f t="array" ref="AE2025">TANH(SUM(GETVECTOR(AA2025)*GETVECTOR(_xlfn.CONCAT($S2025,",",$AH$4)))+W2025)</f>
        <v>0.73895775525809493</v>
      </c>
      <c r="AF2025" s="5" cm="1">
        <f t="array" ref="AF2025">SIGMOID(SUM(GETVECTOR(AB2025)*GETVECTOR(_xlfn.CONCAT($S2025,",",$AH$4)))+X2025)</f>
        <v>0.49010170787374641</v>
      </c>
      <c r="AG2025" s="5">
        <f t="shared" si="737"/>
        <v>0.37487236330124313</v>
      </c>
      <c r="AH2025" s="40">
        <f t="shared" si="738"/>
        <v>0.17557704881329436</v>
      </c>
      <c r="AI2025" s="3">
        <f t="shared" si="739"/>
        <v>-2.0299239846499451E-2</v>
      </c>
      <c r="AJ2025" s="3">
        <f t="shared" si="740"/>
        <v>-8.6718739632652368E-3</v>
      </c>
      <c r="AK2025" s="3">
        <f t="shared" si="741"/>
        <v>0</v>
      </c>
      <c r="AL2025" s="3">
        <f t="shared" si="742"/>
        <v>-1.6016957539003898E-3</v>
      </c>
      <c r="AM2025" s="3">
        <f t="shared" si="743"/>
        <v>-1.9969932508497484E-3</v>
      </c>
      <c r="AN2025" s="3">
        <f t="shared" si="744"/>
        <v>-1.8173186238925475E-3</v>
      </c>
      <c r="AO2025" s="3" t="str" cm="1">
        <f t="array" ref="AO2025">GETVECTOR(Y2025,2)</f>
        <v>0.5774</v>
      </c>
      <c r="AP2025" s="3" t="str" cm="1">
        <f t="array" ref="AP2025">GETVECTOR(Z2025,2)</f>
        <v>0.5774</v>
      </c>
      <c r="AQ2025" s="3" t="str" cm="1">
        <f t="array" ref="AQ2025">GETVECTOR(AA2025,2)</f>
        <v>0.5774</v>
      </c>
      <c r="AR2025" s="3" t="str" cm="1">
        <f t="array" ref="AR2025">GETVECTOR(AB2025,2)</f>
        <v>0.5774</v>
      </c>
      <c r="AS2025" s="3" cm="1">
        <f t="array" ref="AS2025">SUM(AK2025:AN2025*AO2025:AR2025)</f>
        <v>-3.1272028047782869E-3</v>
      </c>
      <c r="AT2025" s="51">
        <f t="shared" si="745"/>
        <v>4.1205913834571102E-4</v>
      </c>
      <c r="AU2025" s="48">
        <f t="shared" si="746"/>
        <v>2.0299239846499451E-2</v>
      </c>
      <c r="AV2025" s="56"/>
      <c r="AW2025" s="56"/>
    </row>
    <row r="2026" spans="1:49" ht="15" customHeight="1" x14ac:dyDescent="0.25">
      <c r="A2026" s="11">
        <f t="shared" si="733"/>
        <v>2023</v>
      </c>
      <c r="B2026" s="29">
        <v>33070</v>
      </c>
      <c r="C2026" s="25">
        <v>22</v>
      </c>
      <c r="D2026" s="12">
        <v>31.4</v>
      </c>
      <c r="E2026" s="25">
        <v>24.4</v>
      </c>
      <c r="F2026" s="35">
        <v>92</v>
      </c>
      <c r="G2026" s="25">
        <v>0.4</v>
      </c>
      <c r="H2026" s="13">
        <v>0</v>
      </c>
      <c r="I2026" s="25">
        <v>5</v>
      </c>
      <c r="J2026" s="12">
        <v>225</v>
      </c>
      <c r="K2026" s="12">
        <v>0</v>
      </c>
      <c r="L2026" s="25" t="s">
        <v>13</v>
      </c>
      <c r="M2026" s="10"/>
      <c r="N2026" s="15"/>
      <c r="O2026" s="15"/>
      <c r="P2026" s="4"/>
      <c r="Q2026" s="54"/>
      <c r="R2026" s="42">
        <f t="shared" si="734"/>
        <v>0.16185567010309276</v>
      </c>
      <c r="S2026" s="44" t="str" cm="1">
        <f t="array" ref="S2026">SETVECTOR(R2026:R2027)</f>
        <v>0.161855670103093,0.195876288659794</v>
      </c>
      <c r="T2026" s="44">
        <f t="shared" si="747"/>
        <v>4.1237113402061855E-2</v>
      </c>
      <c r="U2026" s="5">
        <f t="shared" si="748"/>
        <v>0</v>
      </c>
      <c r="V2026" s="5">
        <f t="shared" si="749"/>
        <v>-5.3094352590162597E-2</v>
      </c>
      <c r="W2026" s="5">
        <f t="shared" si="750"/>
        <v>0.84491658482308196</v>
      </c>
      <c r="X2026" s="5">
        <f t="shared" si="751"/>
        <v>-0.11860286807445167</v>
      </c>
      <c r="Y2026" s="5" t="str" cm="1">
        <f t="array" ref="Y2026:AB2026">SETMATRIX(GETMATRIX(Y2025:AB2025)-$O$9*DELTAWEIGHT(S2025,$AH$4,AK2025:AN2025))</f>
        <v>0.5774,0.5774,0.5774</v>
      </c>
      <c r="Z2026" s="5" t="str">
        <v>0.545799210947317,0.474680220225688,0.5774</v>
      </c>
      <c r="AA2026" s="5" t="str">
        <v>0.638323418837539,0.598613069235411,0.5774</v>
      </c>
      <c r="AB2026" s="5" t="str">
        <v>0.545669286077534,0.454517063033165,0.5774</v>
      </c>
      <c r="AC2026" s="5" cm="1">
        <f t="array" ref="AC2026">SIGMOID(SUM(GETVECTOR(Y2026)*GETVECTOR(_xlfn.CONCAT($S2026,",",$AH$4)))+U2026)</f>
        <v>0.55145579256323818</v>
      </c>
      <c r="AD2026" s="5" cm="1">
        <f t="array" ref="AD2026">SIGMOID(SUM(GETVECTOR(Z2026)*GETVECTOR(_xlfn.CONCAT($S2026,",",$AH$4)))+V2026)</f>
        <v>0.53201238674877305</v>
      </c>
      <c r="AE2026" s="5" cm="1">
        <f t="array" ref="AE2026">TANH(SUM(GETVECTOR(AA2026)*GETVECTOR(_xlfn.CONCAT($S2026,",",$AH$4)))+W2026)</f>
        <v>0.78775485918615373</v>
      </c>
      <c r="AF2026" s="5" cm="1">
        <f t="array" ref="AF2026">SIGMOID(SUM(GETVECTOR(AB2026)*GETVECTOR(_xlfn.CONCAT($S2026,",",$AH$4)))+X2026)</f>
        <v>0.51468225659898048</v>
      </c>
      <c r="AG2026" s="5">
        <f t="shared" si="737"/>
        <v>0.41909534280856925</v>
      </c>
      <c r="AH2026" s="40">
        <f t="shared" si="738"/>
        <v>0.20390065742480937</v>
      </c>
      <c r="AI2026" s="3">
        <f t="shared" si="739"/>
        <v>0.16266354402274752</v>
      </c>
      <c r="AJ2026" s="3">
        <f t="shared" si="740"/>
        <v>7.0580254094041395E-2</v>
      </c>
      <c r="AK2026" s="3">
        <f t="shared" si="741"/>
        <v>0</v>
      </c>
      <c r="AL2026" s="3">
        <f t="shared" si="742"/>
        <v>1.3843006109164887E-2</v>
      </c>
      <c r="AM2026" s="3">
        <f t="shared" si="743"/>
        <v>1.4247894309200562E-2</v>
      </c>
      <c r="AN2026" s="3">
        <f t="shared" si="744"/>
        <v>1.6096632389227643E-2</v>
      </c>
      <c r="AO2026" s="3" t="str" cm="1">
        <f t="array" ref="AO2026">GETVECTOR(Y2026,2)</f>
        <v>0.5774</v>
      </c>
      <c r="AP2026" s="3" t="str" cm="1">
        <f t="array" ref="AP2026">GETVECTOR(Z2026,2)</f>
        <v>0.5774</v>
      </c>
      <c r="AQ2026" s="3" t="str" cm="1">
        <f t="array" ref="AQ2026">GETVECTOR(AA2026,2)</f>
        <v>0.5774</v>
      </c>
      <c r="AR2026" s="3" t="str" cm="1">
        <f t="array" ref="AR2026">GETVECTOR(AB2026,2)</f>
        <v>0.5774</v>
      </c>
      <c r="AS2026" s="3" cm="1">
        <f t="array" ref="AS2026">SUM(AK2026:AN2026*AO2026:AR2026)</f>
        <v>2.551388144310425E-2</v>
      </c>
      <c r="AT2026" s="51">
        <f t="shared" si="745"/>
        <v>2.6459428554040321E-2</v>
      </c>
      <c r="AU2026" s="48">
        <f t="shared" si="746"/>
        <v>0.16266354402274752</v>
      </c>
      <c r="AV2026" s="56"/>
      <c r="AW2026" s="56"/>
    </row>
    <row r="2027" spans="1:49" ht="15" customHeight="1" x14ac:dyDescent="0.25">
      <c r="A2027" s="11">
        <f t="shared" si="733"/>
        <v>2024</v>
      </c>
      <c r="B2027" s="29">
        <v>33071</v>
      </c>
      <c r="C2027" s="25">
        <v>22</v>
      </c>
      <c r="D2027" s="12">
        <v>29.6</v>
      </c>
      <c r="E2027" s="25">
        <v>26.2</v>
      </c>
      <c r="F2027" s="35">
        <v>88</v>
      </c>
      <c r="G2027" s="25">
        <v>6</v>
      </c>
      <c r="H2027" s="13">
        <v>0</v>
      </c>
      <c r="I2027" s="25">
        <v>2</v>
      </c>
      <c r="J2027" s="12">
        <v>270</v>
      </c>
      <c r="K2027" s="12">
        <v>1</v>
      </c>
      <c r="L2027" s="25" t="s">
        <v>13</v>
      </c>
      <c r="M2027" s="10"/>
      <c r="N2027" s="15"/>
      <c r="O2027" s="15"/>
      <c r="P2027" s="4"/>
      <c r="Q2027" s="54"/>
      <c r="R2027" s="42">
        <f t="shared" si="734"/>
        <v>0.19587628865979381</v>
      </c>
      <c r="S2027" s="44" t="str" cm="1">
        <f t="array" ref="S2027">SETVECTOR(R2027:R2028)</f>
        <v>0.195876288659794,0.0412371134020619</v>
      </c>
      <c r="T2027" s="44">
        <f t="shared" si="747"/>
        <v>0.70206185567010304</v>
      </c>
      <c r="U2027" s="5">
        <f t="shared" si="748"/>
        <v>0</v>
      </c>
      <c r="V2027" s="5">
        <f t="shared" si="749"/>
        <v>-5.4478653201079086E-2</v>
      </c>
      <c r="W2027" s="5">
        <f t="shared" si="750"/>
        <v>0.8434917953921619</v>
      </c>
      <c r="X2027" s="5">
        <f t="shared" si="751"/>
        <v>-0.12021253131337443</v>
      </c>
      <c r="Y2027" s="5" t="str" cm="1">
        <f t="array" ref="Y2027:AB2027">SETMATRIX(GETMATRIX(Y2026:AB2026)-$O$9*DELTAWEIGHT(S2026,$AH$4,AK2026:AN2026))</f>
        <v>0.5774,0.5774,0.5774</v>
      </c>
      <c r="Z2027" s="5" t="str">
        <v>0.545577344782007,0.474411719770854,0.5774</v>
      </c>
      <c r="AA2027" s="5" t="str">
        <v>0.63805979390001,0.59829403268681,0.5774</v>
      </c>
      <c r="AB2027" s="5" t="str">
        <v>0.545414417410743,0.454208623245329,0.5774</v>
      </c>
      <c r="AC2027" s="5" cm="1">
        <f t="array" ref="AC2027">SIGMOID(SUM(GETVECTOR(Y2027)*GETVECTOR(_xlfn.CONCAT($S2027,",",$AH$4)))+U2027)</f>
        <v>0.53417395610824714</v>
      </c>
      <c r="AD2027" s="5" cm="1">
        <f t="array" ref="AD2027">SIGMOID(SUM(GETVECTOR(Z2027)*GETVECTOR(_xlfn.CONCAT($S2027,",",$AH$4)))+V2027)</f>
        <v>0.5179798396199945</v>
      </c>
      <c r="AE2027" s="5" cm="1">
        <f t="array" ref="AE2027">TANH(SUM(GETVECTOR(AA2027)*GETVECTOR(_xlfn.CONCAT($S2027,",",$AH$4)))+W2027)</f>
        <v>0.75869995568782655</v>
      </c>
      <c r="AF2027" s="5" cm="1">
        <f t="array" ref="AF2027">SIGMOID(SUM(GETVECTOR(AB2027)*GETVECTOR(_xlfn.CONCAT($S2027,",",$AH$4)))+X2027)</f>
        <v>0.50133786507104405</v>
      </c>
      <c r="AG2027" s="5">
        <f t="shared" si="737"/>
        <v>0.39299128136687733</v>
      </c>
      <c r="AH2027" s="40">
        <f t="shared" si="738"/>
        <v>0.1874683347043033</v>
      </c>
      <c r="AI2027" s="3">
        <f t="shared" si="739"/>
        <v>-0.51459352096579969</v>
      </c>
      <c r="AJ2027" s="3">
        <f t="shared" si="740"/>
        <v>-0.22191160352790898</v>
      </c>
      <c r="AK2027" s="3">
        <f t="shared" si="741"/>
        <v>0</v>
      </c>
      <c r="AL2027" s="3">
        <f t="shared" si="742"/>
        <v>-4.2036653025875198E-2</v>
      </c>
      <c r="AM2027" s="3">
        <f t="shared" si="743"/>
        <v>-4.8780025473018983E-2</v>
      </c>
      <c r="AN2027" s="3">
        <f t="shared" si="744"/>
        <v>-4.8105931381947555E-2</v>
      </c>
      <c r="AO2027" s="3" t="str" cm="1">
        <f t="array" ref="AO2027">GETVECTOR(Y2027,2)</f>
        <v>0.5774</v>
      </c>
      <c r="AP2027" s="3" t="str" cm="1">
        <f t="array" ref="AP2027">GETVECTOR(Z2027,2)</f>
        <v>0.5774</v>
      </c>
      <c r="AQ2027" s="3" t="str" cm="1">
        <f t="array" ref="AQ2027">GETVECTOR(AA2027,2)</f>
        <v>0.5774</v>
      </c>
      <c r="AR2027" s="3" t="str" cm="1">
        <f t="array" ref="AR2027">GETVECTOR(AB2027,2)</f>
        <v>0.5774</v>
      </c>
      <c r="AS2027" s="3" cm="1">
        <f t="array" ref="AS2027">SUM(AK2027:AN2027*AO2027:AR2027)</f>
        <v>-8.0213914945198014E-2</v>
      </c>
      <c r="AT2027" s="51">
        <f t="shared" si="745"/>
        <v>0.26480649181997895</v>
      </c>
      <c r="AU2027" s="48">
        <f t="shared" si="746"/>
        <v>0.51459352096579969</v>
      </c>
      <c r="AV2027" s="56"/>
      <c r="AW2027" s="56"/>
    </row>
    <row r="2028" spans="1:49" ht="15" customHeight="1" x14ac:dyDescent="0.25">
      <c r="A2028" s="11">
        <f t="shared" si="733"/>
        <v>2025</v>
      </c>
      <c r="B2028" s="29">
        <v>33072</v>
      </c>
      <c r="C2028" s="25">
        <v>21</v>
      </c>
      <c r="D2028" s="12">
        <v>31</v>
      </c>
      <c r="E2028" s="25">
        <v>25.3</v>
      </c>
      <c r="F2028" s="35">
        <v>86</v>
      </c>
      <c r="G2028" s="25">
        <v>17</v>
      </c>
      <c r="H2028" s="13">
        <v>0</v>
      </c>
      <c r="I2028" s="25">
        <v>2</v>
      </c>
      <c r="J2028" s="12">
        <v>225</v>
      </c>
      <c r="K2028" s="12">
        <v>0</v>
      </c>
      <c r="L2028" s="25" t="s">
        <v>13</v>
      </c>
      <c r="M2028" s="10"/>
      <c r="N2028" s="15"/>
      <c r="O2028" s="15"/>
      <c r="P2028" s="4"/>
      <c r="Q2028" s="54"/>
      <c r="R2028" s="42">
        <f t="shared" si="734"/>
        <v>4.1237113402061855E-2</v>
      </c>
      <c r="S2028" s="44" t="str" cm="1">
        <f t="array" ref="S2028">SETVECTOR(R2028:R2029)</f>
        <v>0.0412371134020619,0.702061855670103</v>
      </c>
      <c r="T2028" s="44">
        <f t="shared" si="747"/>
        <v>6.3917525773195871E-2</v>
      </c>
      <c r="U2028" s="5">
        <f t="shared" si="748"/>
        <v>0</v>
      </c>
      <c r="V2028" s="5">
        <f t="shared" si="749"/>
        <v>-5.0274987898491566E-2</v>
      </c>
      <c r="W2028" s="5">
        <f t="shared" si="750"/>
        <v>0.84836979793946377</v>
      </c>
      <c r="X2028" s="5">
        <f t="shared" si="751"/>
        <v>-0.11540193817517969</v>
      </c>
      <c r="Y2028" s="5" t="str" cm="1">
        <f t="array" ref="Y2028:AB2028">SETMATRIX(GETMATRIX(Y2027:AB2027)-$O$9*DELTAWEIGHT(S2027,$AH$4,AK2027:AN2027))</f>
        <v>0.5774,0.5774,0.5774</v>
      </c>
      <c r="Z2028" s="5" t="str">
        <v>0.546391086794893,0.47458303387883,0.5774</v>
      </c>
      <c r="AA2028" s="5" t="str">
        <v>0.639157505671404,0.59852512990184,0.5774</v>
      </c>
      <c r="AB2028" s="5" t="str">
        <v>0.546333807995579,0.454402179157926,0.5774</v>
      </c>
      <c r="AC2028" s="5" cm="1">
        <f t="array" ref="AC2028">SIGMOID(SUM(GETVECTOR(Y2028)*GETVECTOR(_xlfn.CONCAT($S2028,",",$AH$4)))+U2028)</f>
        <v>0.60567803998846881</v>
      </c>
      <c r="AD2028" s="5" cm="1">
        <f t="array" ref="AD2028">SIGMOID(SUM(GETVECTOR(Z2028)*GETVECTOR(_xlfn.CONCAT($S2028,",",$AH$4)))+V2028)</f>
        <v>0.57577262195485557</v>
      </c>
      <c r="AE2028" s="5" cm="1">
        <f t="array" ref="AE2028">TANH(SUM(GETVECTOR(AA2028)*GETVECTOR(_xlfn.CONCAT($S2028,",",$AH$4)))+W2028)</f>
        <v>0.86041186014150539</v>
      </c>
      <c r="AF2028" s="5" cm="1">
        <f t="array" ref="AF2028">SIGMOID(SUM(GETVECTOR(AB2028)*GETVECTOR(_xlfn.CONCAT($S2028,",",$AH$4)))+X2028)</f>
        <v>0.55629670961233046</v>
      </c>
      <c r="AG2028" s="5">
        <f t="shared" si="737"/>
        <v>0.49540159267472905</v>
      </c>
      <c r="AH2028" s="40">
        <f t="shared" si="738"/>
        <v>0.25505818878096126</v>
      </c>
      <c r="AI2028" s="3">
        <f t="shared" si="739"/>
        <v>0.19114066300776539</v>
      </c>
      <c r="AJ2028" s="3">
        <f t="shared" si="740"/>
        <v>8.397847151605084E-2</v>
      </c>
      <c r="AK2028" s="3">
        <f t="shared" si="741"/>
        <v>0</v>
      </c>
      <c r="AL2028" s="3">
        <f t="shared" si="742"/>
        <v>1.7649160685119472E-2</v>
      </c>
      <c r="AM2028" s="3">
        <f t="shared" si="743"/>
        <v>1.2556731142942814E-2</v>
      </c>
      <c r="AN2028" s="3">
        <f t="shared" si="744"/>
        <v>2.1631418956822131E-2</v>
      </c>
      <c r="AO2028" s="3" t="str" cm="1">
        <f t="array" ref="AO2028">GETVECTOR(Y2028,2)</f>
        <v>0.5774</v>
      </c>
      <c r="AP2028" s="3" t="str" cm="1">
        <f t="array" ref="AP2028">GETVECTOR(Z2028,2)</f>
        <v>0.5774</v>
      </c>
      <c r="AQ2028" s="3" t="str" cm="1">
        <f t="array" ref="AQ2028">GETVECTOR(AA2028,2)</f>
        <v>0.5774</v>
      </c>
      <c r="AR2028" s="3" t="str" cm="1">
        <f t="array" ref="AR2028">GETVECTOR(AB2028,2)</f>
        <v>0.5774</v>
      </c>
      <c r="AS2028" s="3" cm="1">
        <f t="array" ref="AS2028">SUM(AK2028:AN2028*AO2028:AR2028)</f>
        <v>2.9930863247192262E-2</v>
      </c>
      <c r="AT2028" s="51">
        <f t="shared" si="745"/>
        <v>3.6534753055048129E-2</v>
      </c>
      <c r="AU2028" s="48">
        <f t="shared" si="746"/>
        <v>0.19114066300776539</v>
      </c>
      <c r="AV2028" s="56"/>
      <c r="AW2028" s="56"/>
    </row>
    <row r="2029" spans="1:49" ht="15" customHeight="1" x14ac:dyDescent="0.25">
      <c r="A2029" s="11">
        <f t="shared" si="733"/>
        <v>2026</v>
      </c>
      <c r="B2029" s="29">
        <v>33073</v>
      </c>
      <c r="C2029" s="25">
        <v>18</v>
      </c>
      <c r="D2029" s="12">
        <v>38.4</v>
      </c>
      <c r="E2029" s="25">
        <v>24.9</v>
      </c>
      <c r="F2029" s="35">
        <v>96</v>
      </c>
      <c r="G2029" s="25">
        <v>3</v>
      </c>
      <c r="H2029" s="13">
        <v>0</v>
      </c>
      <c r="I2029" s="25">
        <v>3</v>
      </c>
      <c r="J2029" s="12">
        <v>270</v>
      </c>
      <c r="K2029" s="12">
        <v>1</v>
      </c>
      <c r="L2029" s="25" t="s">
        <v>15</v>
      </c>
      <c r="M2029" s="10"/>
      <c r="N2029" s="15"/>
      <c r="O2029" s="15"/>
      <c r="P2029" s="4"/>
      <c r="Q2029" s="54"/>
      <c r="R2029" s="42">
        <f t="shared" si="734"/>
        <v>0.70206185567010304</v>
      </c>
      <c r="S2029" s="44" t="str" cm="1">
        <f t="array" ref="S2029">SETVECTOR(R2029:R2030)</f>
        <v>0.702061855670103,0.0639175257731959</v>
      </c>
      <c r="T2029" s="44">
        <f t="shared" si="747"/>
        <v>0.30927835051546393</v>
      </c>
      <c r="U2029" s="5">
        <f t="shared" si="748"/>
        <v>0</v>
      </c>
      <c r="V2029" s="5">
        <f t="shared" si="749"/>
        <v>-5.203990396700351E-2</v>
      </c>
      <c r="W2029" s="5">
        <f t="shared" si="750"/>
        <v>0.84711412482516946</v>
      </c>
      <c r="X2029" s="5">
        <f t="shared" si="751"/>
        <v>-0.1175650800708619</v>
      </c>
      <c r="Y2029" s="5" t="str" cm="1">
        <f t="array" ref="Y2029:AB2029">SETMATRIX(GETMATRIX(Y2028:AB2028)-$O$9*DELTAWEIGHT(S2028,$AH$4,AK2028:AN2028))</f>
        <v>0.5774,0.5774,0.5774</v>
      </c>
      <c r="Z2029" s="5" t="str">
        <v>0.546315167445297,0.473290506951954,0.5774</v>
      </c>
      <c r="AA2029" s="5" t="str">
        <v>0.639096233019556,0.597481963004123,0.5774</v>
      </c>
      <c r="AB2029" s="5" t="str">
        <v>0.546241640428163,0.452833026322673,0.5774</v>
      </c>
      <c r="AC2029" s="5" cm="1">
        <f t="array" ref="AC2029">SIGMOID(SUM(GETVECTOR(Y2029)*GETVECTOR(_xlfn.CONCAT($S2029,",",$AH$4)))+U2029)</f>
        <v>0.60880134001095099</v>
      </c>
      <c r="AD2029" s="5" cm="1">
        <f t="array" ref="AD2029">SIGMOID(SUM(GETVECTOR(Z2029)*GETVECTOR(_xlfn.CONCAT($S2029,",",$AH$4)))+V2029)</f>
        <v>0.5894660976244952</v>
      </c>
      <c r="AE2029" s="5" cm="1">
        <f t="array" ref="AE2029">TANH(SUM(GETVECTOR(AA2029)*GETVECTOR(_xlfn.CONCAT($S2029,",",$AH$4)))+W2029)</f>
        <v>0.87022083992083088</v>
      </c>
      <c r="AF2029" s="5" cm="1">
        <f t="array" ref="AF2029">SIGMOID(SUM(GETVECTOR(AB2029)*GETVECTOR(_xlfn.CONCAT($S2029,",",$AH$4)))+X2029)</f>
        <v>0.5731890228287112</v>
      </c>
      <c r="AG2029" s="5">
        <f t="shared" si="737"/>
        <v>0.5129656825796427</v>
      </c>
      <c r="AH2029" s="40">
        <f t="shared" si="738"/>
        <v>0.27069005920219624</v>
      </c>
      <c r="AI2029" s="3">
        <f t="shared" si="739"/>
        <v>-3.8588291313267686E-2</v>
      </c>
      <c r="AJ2029" s="3">
        <f t="shared" si="740"/>
        <v>-1.7185485143933015E-2</v>
      </c>
      <c r="AK2029" s="3">
        <f t="shared" si="741"/>
        <v>0</v>
      </c>
      <c r="AL2029" s="3">
        <f t="shared" si="742"/>
        <v>-3.6190879387248145E-3</v>
      </c>
      <c r="AM2029" s="3">
        <f t="shared" si="743"/>
        <v>-2.4587732530278613E-3</v>
      </c>
      <c r="AN2029" s="3">
        <f t="shared" si="744"/>
        <v>-4.4582399175696055E-3</v>
      </c>
      <c r="AO2029" s="3" t="str" cm="1">
        <f t="array" ref="AO2029">GETVECTOR(Y2029,2)</f>
        <v>0.5774</v>
      </c>
      <c r="AP2029" s="3" t="str" cm="1">
        <f t="array" ref="AP2029">GETVECTOR(Z2029,2)</f>
        <v>0.5774</v>
      </c>
      <c r="AQ2029" s="3" t="str" cm="1">
        <f t="array" ref="AQ2029">GETVECTOR(AA2029,2)</f>
        <v>0.5774</v>
      </c>
      <c r="AR2029" s="3" t="str" cm="1">
        <f t="array" ref="AR2029">GETVECTOR(AB2029,2)</f>
        <v>0.5774</v>
      </c>
      <c r="AS2029" s="3" cm="1">
        <f t="array" ref="AS2029">SUM(AK2029:AN2029*AO2029:AR2029)</f>
        <v>-6.0835447805226853E-3</v>
      </c>
      <c r="AT2029" s="51">
        <f t="shared" si="745"/>
        <v>1.4890562264776104E-3</v>
      </c>
      <c r="AU2029" s="48">
        <f t="shared" si="746"/>
        <v>3.8588291313267686E-2</v>
      </c>
      <c r="AV2029" s="56"/>
      <c r="AW2029" s="56"/>
    </row>
    <row r="2030" spans="1:49" ht="15" customHeight="1" x14ac:dyDescent="0.25">
      <c r="A2030" s="11">
        <f t="shared" si="733"/>
        <v>2027</v>
      </c>
      <c r="B2030" s="29">
        <v>33074</v>
      </c>
      <c r="C2030" s="25">
        <v>20</v>
      </c>
      <c r="D2030" s="12">
        <v>27.8</v>
      </c>
      <c r="E2030" s="25">
        <v>24.8</v>
      </c>
      <c r="F2030" s="35">
        <v>88</v>
      </c>
      <c r="G2030" s="25">
        <v>5</v>
      </c>
      <c r="H2030" s="13">
        <v>0</v>
      </c>
      <c r="I2030" s="25">
        <v>4</v>
      </c>
      <c r="J2030" s="12">
        <v>270</v>
      </c>
      <c r="K2030" s="12">
        <v>1</v>
      </c>
      <c r="L2030" s="25" t="s">
        <v>15</v>
      </c>
      <c r="M2030" s="10"/>
      <c r="N2030" s="15"/>
      <c r="O2030" s="15"/>
      <c r="P2030" s="4"/>
      <c r="Q2030" s="54"/>
      <c r="R2030" s="42">
        <f t="shared" si="734"/>
        <v>6.3917525773195871E-2</v>
      </c>
      <c r="S2030" s="44" t="str" cm="1">
        <f t="array" ref="S2030">SETVECTOR(R2030:R2031)</f>
        <v>0.0639175257731959,0.309278350515464</v>
      </c>
      <c r="T2030" s="44">
        <f t="shared" si="747"/>
        <v>0.64948453608247425</v>
      </c>
      <c r="U2030" s="5">
        <f t="shared" si="748"/>
        <v>0</v>
      </c>
      <c r="V2030" s="5">
        <f t="shared" si="749"/>
        <v>-5.1677995173131028E-2</v>
      </c>
      <c r="W2030" s="5">
        <f t="shared" si="750"/>
        <v>0.84736000215047225</v>
      </c>
      <c r="X2030" s="5">
        <f t="shared" si="751"/>
        <v>-0.11711925607910494</v>
      </c>
      <c r="Y2030" s="5" t="str" cm="1">
        <f t="array" ref="Y2030:AB2030">SETMATRIX(GETMATRIX(Y2029:AB2029)-$O$9*DELTAWEIGHT(S2029,$AH$4,AK2029:AN2029))</f>
        <v>0.5774,0.5774,0.5774</v>
      </c>
      <c r="Z2030" s="5" t="str">
        <v>0.546531770102803,0.473310227017689,0.5774</v>
      </c>
      <c r="AA2030" s="5" t="str">
        <v>0.639262401410934,0.597497091403925,0.5774</v>
      </c>
      <c r="AB2030" s="5" t="str">
        <v>0.54650609197516,0.452857102674969,0.5774</v>
      </c>
      <c r="AC2030" s="5" cm="1">
        <f t="array" ref="AC2030">SIGMOID(SUM(GETVECTOR(Y2030)*GETVECTOR(_xlfn.CONCAT($S2030,",",$AH$4)))+U2030)</f>
        <v>0.55366333920656063</v>
      </c>
      <c r="AD2030" s="5" cm="1">
        <f t="array" ref="AD2030">SIGMOID(SUM(GETVECTOR(Z2030)*GETVECTOR(_xlfn.CONCAT($S2030,",",$AH$4)))+V2030)</f>
        <v>0.53236457737911747</v>
      </c>
      <c r="AE2030" s="5" cm="1">
        <f t="array" ref="AE2030">TANH(SUM(GETVECTOR(AA2030)*GETVECTOR(_xlfn.CONCAT($S2030,",",$AH$4)))+W2030)</f>
        <v>0.79059367003962489</v>
      </c>
      <c r="AF2030" s="5" cm="1">
        <f t="array" ref="AF2030">SIGMOID(SUM(GETVECTOR(AB2030)*GETVECTOR(_xlfn.CONCAT($S2030,",",$AH$4)))+X2030)</f>
        <v>0.514463703307667</v>
      </c>
      <c r="AG2030" s="5">
        <f t="shared" si="737"/>
        <v>0.42088406502925035</v>
      </c>
      <c r="AH2030" s="40">
        <f t="shared" si="738"/>
        <v>0.20458932636004104</v>
      </c>
      <c r="AI2030" s="3">
        <f t="shared" si="739"/>
        <v>-0.44489520972243324</v>
      </c>
      <c r="AJ2030" s="3">
        <f t="shared" si="740"/>
        <v>-0.19268574081155257</v>
      </c>
      <c r="AK2030" s="3">
        <f t="shared" si="741"/>
        <v>0</v>
      </c>
      <c r="AL2030" s="3">
        <f t="shared" si="742"/>
        <v>-3.7924464854497852E-2</v>
      </c>
      <c r="AM2030" s="3">
        <f t="shared" si="743"/>
        <v>-3.8463214594704941E-2</v>
      </c>
      <c r="AN2030" s="3">
        <f t="shared" si="744"/>
        <v>-4.4193907620103154E-2</v>
      </c>
      <c r="AO2030" s="3" t="str" cm="1">
        <f t="array" ref="AO2030">GETVECTOR(Y2030,2)</f>
        <v>0.5774</v>
      </c>
      <c r="AP2030" s="3" t="str" cm="1">
        <f t="array" ref="AP2030">GETVECTOR(Z2030,2)</f>
        <v>0.5774</v>
      </c>
      <c r="AQ2030" s="3" t="str" cm="1">
        <f t="array" ref="AQ2030">GETVECTOR(AA2030,2)</f>
        <v>0.5774</v>
      </c>
      <c r="AR2030" s="3" t="str" cm="1">
        <f t="array" ref="AR2030">GETVECTOR(AB2030,2)</f>
        <v>0.5774</v>
      </c>
      <c r="AS2030" s="3" cm="1">
        <f t="array" ref="AS2030">SUM(AK2030:AN2030*AO2030:AR2030)</f>
        <v>-6.9623808373817264E-2</v>
      </c>
      <c r="AT2030" s="51">
        <f t="shared" si="745"/>
        <v>0.19793174763396784</v>
      </c>
      <c r="AU2030" s="48">
        <f t="shared" si="746"/>
        <v>0.44489520972243324</v>
      </c>
      <c r="AV2030" s="56"/>
      <c r="AW2030" s="56"/>
    </row>
    <row r="2031" spans="1:49" ht="15" customHeight="1" x14ac:dyDescent="0.25">
      <c r="A2031" s="11">
        <f t="shared" si="733"/>
        <v>2028</v>
      </c>
      <c r="B2031" s="29">
        <v>33075</v>
      </c>
      <c r="C2031" s="25">
        <v>22</v>
      </c>
      <c r="D2031" s="12">
        <v>30.8</v>
      </c>
      <c r="E2031" s="25">
        <v>25.2</v>
      </c>
      <c r="F2031" s="35">
        <v>94</v>
      </c>
      <c r="G2031" s="25">
        <v>0</v>
      </c>
      <c r="H2031" s="13">
        <v>0</v>
      </c>
      <c r="I2031" s="25">
        <v>1</v>
      </c>
      <c r="J2031" s="12">
        <v>270</v>
      </c>
      <c r="K2031" s="12">
        <v>0</v>
      </c>
      <c r="L2031" s="25" t="s">
        <v>15</v>
      </c>
      <c r="M2031" s="10"/>
      <c r="N2031" s="15"/>
      <c r="O2031" s="15"/>
      <c r="P2031" s="4"/>
      <c r="Q2031" s="54"/>
      <c r="R2031" s="42">
        <f t="shared" si="734"/>
        <v>0.30927835051546393</v>
      </c>
      <c r="S2031" s="44" t="str" cm="1">
        <f t="array" ref="S2031">SETVECTOR(R2031:R2032)</f>
        <v>0.309278350515464,0.649484536082474</v>
      </c>
      <c r="T2031" s="44">
        <f t="shared" si="747"/>
        <v>0.22680412371134021</v>
      </c>
      <c r="U2031" s="5">
        <f t="shared" si="748"/>
        <v>0</v>
      </c>
      <c r="V2031" s="5">
        <f t="shared" si="749"/>
        <v>-4.7885548687681245E-2</v>
      </c>
      <c r="W2031" s="5">
        <f t="shared" si="750"/>
        <v>0.85120632360994275</v>
      </c>
      <c r="X2031" s="5">
        <f t="shared" si="751"/>
        <v>-0.11269986531709462</v>
      </c>
      <c r="Y2031" s="5" t="str" cm="1">
        <f t="array" ref="Y2031:AB2031">SETMATRIX(GETMATRIX(Y2030:AB2030)-$O$9*DELTAWEIGHT(S2030,$AH$4,AK2030:AN2030))</f>
        <v>0.5774,0.5774,0.5774</v>
      </c>
      <c r="Z2031" s="5" t="str">
        <v>0.546772200429791,0.474473599567632,0.5774</v>
      </c>
      <c r="AA2031" s="5" t="str">
        <v>0.639543696619043,0.598858197249615,0.5774</v>
      </c>
      <c r="AB2031" s="5" t="str">
        <v>0.546782901092889,0.454196501631723,0.5774</v>
      </c>
      <c r="AC2031" s="5" cm="1">
        <f t="array" ref="AC2031">SIGMOID(SUM(GETVECTOR(Y2031)*GETVECTOR(_xlfn.CONCAT($S2031,",",$AH$4)))+U2031)</f>
        <v>0.63496802497979077</v>
      </c>
      <c r="AD2031" s="5" cm="1">
        <f t="array" ref="AD2031">SIGMOID(SUM(GETVECTOR(Z2031)*GETVECTOR(_xlfn.CONCAT($S2031,",",$AH$4)))+V2031)</f>
        <v>0.60572621057670406</v>
      </c>
      <c r="AE2031" s="5" cm="1">
        <f t="array" ref="AE2031">TANH(SUM(GETVECTOR(AA2031)*GETVECTOR(_xlfn.CONCAT($S2031,",",$AH$4)))+W2031)</f>
        <v>0.8932847977708902</v>
      </c>
      <c r="AF2031" s="5" cm="1">
        <f t="array" ref="AF2031">SIGMOID(SUM(GETVECTOR(AB2031)*GETVECTOR(_xlfn.CONCAT($S2031,",",$AH$4)))+X2031)</f>
        <v>0.58695748318653673</v>
      </c>
      <c r="AG2031" s="5">
        <f t="shared" si="737"/>
        <v>0.54108601551953872</v>
      </c>
      <c r="AH2031" s="40">
        <f t="shared" si="738"/>
        <v>0.28984523991584998</v>
      </c>
      <c r="AI2031" s="3">
        <f t="shared" si="739"/>
        <v>6.3041116204509778E-2</v>
      </c>
      <c r="AJ2031" s="3">
        <f t="shared" si="740"/>
        <v>2.7979483206915394E-2</v>
      </c>
      <c r="AK2031" s="3">
        <f t="shared" si="741"/>
        <v>0</v>
      </c>
      <c r="AL2031" s="3">
        <f t="shared" si="742"/>
        <v>5.9690319735377518E-3</v>
      </c>
      <c r="AM2031" s="3">
        <f t="shared" si="743"/>
        <v>3.4241934692487912E-3</v>
      </c>
      <c r="AN2031" s="3">
        <f t="shared" si="744"/>
        <v>7.5471820315398917E-3</v>
      </c>
      <c r="AO2031" s="3" t="str" cm="1">
        <f t="array" ref="AO2031">GETVECTOR(Y2031,2)</f>
        <v>0.5774</v>
      </c>
      <c r="AP2031" s="3" t="str" cm="1">
        <f t="array" ref="AP2031">GETVECTOR(Z2031,2)</f>
        <v>0.5774</v>
      </c>
      <c r="AQ2031" s="3" t="str" cm="1">
        <f t="array" ref="AQ2031">GETVECTOR(AA2031,2)</f>
        <v>0.5774</v>
      </c>
      <c r="AR2031" s="3" t="str" cm="1">
        <f t="array" ref="AR2031">GETVECTOR(AB2031,2)</f>
        <v>0.5774</v>
      </c>
      <c r="AS2031" s="3" cm="1">
        <f t="array" ref="AS2031">SUM(AK2031:AN2031*AO2031:AR2031)</f>
        <v>9.781391275676083E-3</v>
      </c>
      <c r="AT2031" s="51">
        <f t="shared" si="745"/>
        <v>3.9741823323105052E-3</v>
      </c>
      <c r="AU2031" s="48">
        <f t="shared" si="746"/>
        <v>6.3041116204509778E-2</v>
      </c>
      <c r="AV2031" s="56"/>
      <c r="AW2031" s="56"/>
    </row>
    <row r="2032" spans="1:49" ht="15" customHeight="1" x14ac:dyDescent="0.25">
      <c r="A2032" s="11">
        <f t="shared" si="733"/>
        <v>2029</v>
      </c>
      <c r="B2032" s="29">
        <v>33076</v>
      </c>
      <c r="C2032" s="25">
        <v>18</v>
      </c>
      <c r="D2032" s="12">
        <v>29.4</v>
      </c>
      <c r="E2032" s="25">
        <v>25.4</v>
      </c>
      <c r="F2032" s="35">
        <v>87</v>
      </c>
      <c r="G2032" s="25">
        <v>37</v>
      </c>
      <c r="H2032" s="13">
        <v>0</v>
      </c>
      <c r="I2032" s="25">
        <v>2</v>
      </c>
      <c r="J2032" s="12">
        <v>270</v>
      </c>
      <c r="K2032" s="12">
        <v>0</v>
      </c>
      <c r="L2032" s="25" t="s">
        <v>15</v>
      </c>
      <c r="M2032" s="10"/>
      <c r="N2032" s="15"/>
      <c r="O2032" s="15"/>
      <c r="P2032" s="4"/>
      <c r="Q2032" s="54"/>
      <c r="R2032" s="42">
        <f t="shared" si="734"/>
        <v>0.64948453608247425</v>
      </c>
      <c r="S2032" s="44" t="str" cm="1">
        <f t="array" ref="S2032">SETVECTOR(R2032:R2033)</f>
        <v>0.649484536082474,0.22680412371134</v>
      </c>
      <c r="T2032" s="44">
        <f t="shared" si="747"/>
        <v>0.54948453608247416</v>
      </c>
      <c r="U2032" s="5">
        <f t="shared" si="748"/>
        <v>0</v>
      </c>
      <c r="V2032" s="5">
        <f t="shared" si="749"/>
        <v>-4.848245188503502E-2</v>
      </c>
      <c r="W2032" s="5">
        <f t="shared" si="750"/>
        <v>0.85086390426301783</v>
      </c>
      <c r="X2032" s="5">
        <f t="shared" si="751"/>
        <v>-0.11345458352024862</v>
      </c>
      <c r="Y2032" s="5" t="str" cm="1">
        <f t="array" ref="Y2032:AB2032">SETMATRIX(GETMATRIX(Y2031:AB2031)-$O$9*DELTAWEIGHT(S2031,$AH$4,AK2031:AN2031))</f>
        <v>0.5774,0.5774,0.5774</v>
      </c>
      <c r="Z2032" s="5" t="str">
        <v>0.546556549320228,0.474020732237549,0.5774</v>
      </c>
      <c r="AA2032" s="5" t="str">
        <v>0.639404801876592,0.598566518290467,0.5774</v>
      </c>
      <c r="AB2032" s="5" t="str">
        <v>0.546512352079891,0.453628348704428,0.5774</v>
      </c>
      <c r="AC2032" s="5" cm="1">
        <f t="array" ref="AC2032">SIGMOID(SUM(GETVECTOR(Y2032)*GETVECTOR(_xlfn.CONCAT($S2032,",",$AH$4)))+U2032)</f>
        <v>0.62386105653989643</v>
      </c>
      <c r="AD2032" s="5" cm="1">
        <f t="array" ref="AD2032">SIGMOID(SUM(GETVECTOR(Z2032)*GETVECTOR(_xlfn.CONCAT($S2032,",",$AH$4)))+V2032)</f>
        <v>0.60204839542161892</v>
      </c>
      <c r="AE2032" s="5" cm="1">
        <f t="array" ref="AE2032">TANH(SUM(GETVECTOR(AA2032)*GETVECTOR(_xlfn.CONCAT($S2032,",",$AH$4)))+W2032)</f>
        <v>0.88576267958975186</v>
      </c>
      <c r="AF2032" s="5" cm="1">
        <f t="array" ref="AF2032">SIGMOID(SUM(GETVECTOR(AB2032)*GETVECTOR(_xlfn.CONCAT($S2032,",",$AH$4)))+X2032)</f>
        <v>0.58525445188842062</v>
      </c>
      <c r="AG2032" s="5">
        <f t="shared" si="737"/>
        <v>0.53327199997136365</v>
      </c>
      <c r="AH2032" s="40">
        <f t="shared" si="738"/>
        <v>0.28553291754091348</v>
      </c>
      <c r="AI2032" s="3">
        <f t="shared" si="739"/>
        <v>-0.26395161854156068</v>
      </c>
      <c r="AJ2032" s="3">
        <f t="shared" si="740"/>
        <v>-0.11770900042693379</v>
      </c>
      <c r="AK2032" s="3">
        <f t="shared" si="741"/>
        <v>0</v>
      </c>
      <c r="AL2032" s="3">
        <f t="shared" si="742"/>
        <v>-2.4979785975923895E-2</v>
      </c>
      <c r="AM2032" s="3">
        <f t="shared" si="743"/>
        <v>-1.5266381784738679E-2</v>
      </c>
      <c r="AN2032" s="3">
        <f t="shared" si="744"/>
        <v>-3.1258076184850186E-2</v>
      </c>
      <c r="AO2032" s="3" t="str" cm="1">
        <f t="array" ref="AO2032">GETVECTOR(Y2032,2)</f>
        <v>0.5774</v>
      </c>
      <c r="AP2032" s="3" t="str" cm="1">
        <f t="array" ref="AP2032">GETVECTOR(Z2032,2)</f>
        <v>0.5774</v>
      </c>
      <c r="AQ2032" s="3" t="str" cm="1">
        <f t="array" ref="AQ2032">GETVECTOR(AA2032,2)</f>
        <v>0.5774</v>
      </c>
      <c r="AR2032" s="3" t="str" cm="1">
        <f t="array" ref="AR2032">GETVECTOR(AB2032,2)</f>
        <v>0.5774</v>
      </c>
      <c r="AS2032" s="3" cm="1">
        <f t="array" ref="AS2032">SUM(AK2032:AN2032*AO2032:AR2032)</f>
        <v>-4.1286550454139065E-2</v>
      </c>
      <c r="AT2032" s="51">
        <f t="shared" si="745"/>
        <v>6.9670456930709557E-2</v>
      </c>
      <c r="AU2032" s="48">
        <f t="shared" si="746"/>
        <v>0.26395161854156068</v>
      </c>
      <c r="AV2032" s="56"/>
      <c r="AW2032" s="56"/>
    </row>
    <row r="2033" spans="1:49" ht="15" customHeight="1" x14ac:dyDescent="0.25">
      <c r="A2033" s="11">
        <f t="shared" si="733"/>
        <v>2030</v>
      </c>
      <c r="B2033" s="29">
        <v>33077</v>
      </c>
      <c r="C2033" s="25">
        <v>20</v>
      </c>
      <c r="D2033" s="12">
        <v>30.4</v>
      </c>
      <c r="E2033" s="25">
        <v>24.8</v>
      </c>
      <c r="F2033" s="35">
        <v>90</v>
      </c>
      <c r="G2033" s="25">
        <v>0</v>
      </c>
      <c r="H2033" s="13">
        <v>0</v>
      </c>
      <c r="I2033" s="25">
        <v>3</v>
      </c>
      <c r="J2033" s="12">
        <v>225</v>
      </c>
      <c r="K2033" s="12">
        <v>0</v>
      </c>
      <c r="L2033" s="25" t="s">
        <v>13</v>
      </c>
      <c r="M2033" s="10"/>
      <c r="N2033" s="15"/>
      <c r="O2033" s="15"/>
      <c r="P2033" s="4"/>
      <c r="Q2033" s="54"/>
      <c r="R2033" s="42">
        <f t="shared" si="734"/>
        <v>0.22680412371134021</v>
      </c>
      <c r="S2033" s="44" t="str" cm="1">
        <f t="array" ref="S2033">SETVECTOR(R2033:R2034)</f>
        <v>0.22680412371134,0.549484536082474</v>
      </c>
      <c r="T2033" s="44">
        <f t="shared" si="747"/>
        <v>3.1958762886597936E-2</v>
      </c>
      <c r="U2033" s="5">
        <f t="shared" si="748"/>
        <v>0</v>
      </c>
      <c r="V2033" s="5">
        <f t="shared" si="749"/>
        <v>-4.598447328744263E-2</v>
      </c>
      <c r="W2033" s="5">
        <f t="shared" si="750"/>
        <v>0.85239054244149171</v>
      </c>
      <c r="X2033" s="5">
        <f t="shared" si="751"/>
        <v>-0.1103287759017636</v>
      </c>
      <c r="Y2033" s="5" t="str" cm="1">
        <f t="array" ref="Y2033:AB2033">SETMATRIX(GETMATRIX(Y2032:AB2032)-$O$9*DELTAWEIGHT(S2032,$AH$4,AK2032:AN2032))</f>
        <v>0.5774,0.5774,0.5774</v>
      </c>
      <c r="Z2033" s="5" t="str">
        <v>0.548132675002228,0.474571125332851,0.5774</v>
      </c>
      <c r="AA2033" s="5" t="str">
        <v>0.640487343660919,0.598944548754835,0.5774</v>
      </c>
      <c r="AB2033" s="5" t="str">
        <v>0.548468613502952,0.454311487614068,0.5774</v>
      </c>
      <c r="AC2033" s="5" cm="1">
        <f t="array" ref="AC2033">SIGMOID(SUM(GETVECTOR(Y2033)*GETVECTOR(_xlfn.CONCAT($S2033,",",$AH$4)))+U2033)</f>
        <v>0.61021809758417156</v>
      </c>
      <c r="AD2033" s="5" cm="1">
        <f t="array" ref="AD2033">SIGMOID(SUM(GETVECTOR(Z2033)*GETVECTOR(_xlfn.CONCAT($S2033,",",$AH$4)))+V2033)</f>
        <v>0.58397280211941538</v>
      </c>
      <c r="AE2033" s="5" cm="1">
        <f t="array" ref="AE2033">TANH(SUM(GETVECTOR(AA2033)*GETVECTOR(_xlfn.CONCAT($S2033,",",$AH$4)))+W2033)</f>
        <v>0.86845681814251907</v>
      </c>
      <c r="AF2033" s="5" cm="1">
        <f t="array" ref="AF2033">SIGMOID(SUM(GETVECTOR(AB2033)*GETVECTOR(_xlfn.CONCAT($S2033,",",$AH$4)))+X2033)</f>
        <v>0.56554642714859205</v>
      </c>
      <c r="AG2033" s="5">
        <f t="shared" si="737"/>
        <v>0.50715516161039842</v>
      </c>
      <c r="AH2033" s="40">
        <f t="shared" si="738"/>
        <v>0.26452058578173837</v>
      </c>
      <c r="AI2033" s="3">
        <f t="shared" si="739"/>
        <v>0.23256182289514044</v>
      </c>
      <c r="AJ2033" s="3">
        <f t="shared" si="740"/>
        <v>0.10275124529173281</v>
      </c>
      <c r="AK2033" s="3">
        <f t="shared" si="741"/>
        <v>0</v>
      </c>
      <c r="AL2033" s="3">
        <f t="shared" si="742"/>
        <v>2.1679520259204464E-2</v>
      </c>
      <c r="AM2033" s="3">
        <f t="shared" si="743"/>
        <v>1.4747931874992308E-2</v>
      </c>
      <c r="AN2033" s="3">
        <f t="shared" si="744"/>
        <v>2.6726449714070427E-2</v>
      </c>
      <c r="AO2033" s="3" t="str" cm="1">
        <f t="array" ref="AO2033">GETVECTOR(Y2033,2)</f>
        <v>0.5774</v>
      </c>
      <c r="AP2033" s="3" t="str" cm="1">
        <f t="array" ref="AP2033">GETVECTOR(Z2033,2)</f>
        <v>0.5774</v>
      </c>
      <c r="AQ2033" s="3" t="str" cm="1">
        <f t="array" ref="AQ2033">GETVECTOR(AA2033,2)</f>
        <v>0.5774</v>
      </c>
      <c r="AR2033" s="3" t="str" cm="1">
        <f t="array" ref="AR2033">GETVECTOR(AB2033,2)</f>
        <v>0.5774</v>
      </c>
      <c r="AS2033" s="3" cm="1">
        <f t="array" ref="AS2033">SUM(AK2033:AN2033*AO2033:AR2033)</f>
        <v>3.6465062927189484E-2</v>
      </c>
      <c r="AT2033" s="51">
        <f t="shared" si="745"/>
        <v>5.4085001468310669E-2</v>
      </c>
      <c r="AU2033" s="48">
        <f t="shared" si="746"/>
        <v>0.23256182289514044</v>
      </c>
      <c r="AV2033" s="56"/>
      <c r="AW2033" s="56"/>
    </row>
    <row r="2034" spans="1:49" ht="15" customHeight="1" x14ac:dyDescent="0.25">
      <c r="A2034" s="11">
        <f t="shared" si="733"/>
        <v>2031</v>
      </c>
      <c r="B2034" s="29">
        <v>33078</v>
      </c>
      <c r="C2034" s="25">
        <v>14</v>
      </c>
      <c r="D2034" s="12">
        <v>30.3</v>
      </c>
      <c r="E2034" s="25">
        <v>25.5</v>
      </c>
      <c r="F2034" s="35">
        <v>90</v>
      </c>
      <c r="G2034" s="25">
        <v>9</v>
      </c>
      <c r="H2034" s="13">
        <v>0</v>
      </c>
      <c r="I2034" s="25">
        <v>2</v>
      </c>
      <c r="J2034" s="12">
        <v>270</v>
      </c>
      <c r="K2034" s="12">
        <v>1</v>
      </c>
      <c r="L2034" s="25" t="s">
        <v>13</v>
      </c>
      <c r="M2034" s="10"/>
      <c r="N2034" s="15"/>
      <c r="O2034" s="15"/>
      <c r="P2034" s="4"/>
      <c r="Q2034" s="54"/>
      <c r="R2034" s="42">
        <f t="shared" si="734"/>
        <v>0.54948453608247416</v>
      </c>
      <c r="S2034" s="44" t="str" cm="1">
        <f t="array" ref="S2034">SETVECTOR(R2034:R2035)</f>
        <v>0.549484536082474,0.0319587628865979</v>
      </c>
      <c r="T2034" s="44">
        <f t="shared" si="747"/>
        <v>6.1855670103092781E-3</v>
      </c>
      <c r="U2034" s="5">
        <f t="shared" si="748"/>
        <v>0</v>
      </c>
      <c r="V2034" s="5">
        <f t="shared" si="749"/>
        <v>-4.8152425313363077E-2</v>
      </c>
      <c r="W2034" s="5">
        <f t="shared" si="750"/>
        <v>0.85091574925399249</v>
      </c>
      <c r="X2034" s="5">
        <f t="shared" si="751"/>
        <v>-0.11300142087317064</v>
      </c>
      <c r="Y2034" s="5" t="str" cm="1">
        <f t="array" ref="Y2034:AB2034">SETMATRIX(GETMATRIX(Y2033:AB2033)-$O$9*DELTAWEIGHT(S2033,$AH$4,AK2033:AN2033))</f>
        <v>0.5774,0.5774,0.5774</v>
      </c>
      <c r="Z2034" s="5" t="str">
        <v>0.547623895091943,0.473338490368388,0.5774</v>
      </c>
      <c r="AA2034" s="5" t="str">
        <v>0.640096011421393,0.597996457465438,0.5774</v>
      </c>
      <c r="AB2034" s="5" t="str">
        <v>0.547847079221414,0.45280567955925,0.5774</v>
      </c>
      <c r="AC2034" s="5" cm="1">
        <f t="array" ref="AC2034">SIGMOID(SUM(GETVECTOR(Y2034)*GETVECTOR(_xlfn.CONCAT($S2034,",",$AH$4)))+U2034)</f>
        <v>0.58315178973091997</v>
      </c>
      <c r="AD2034" s="5" cm="1">
        <f t="array" ref="AD2034">SIGMOID(SUM(GETVECTOR(Z2034)*GETVECTOR(_xlfn.CONCAT($S2034,",",$AH$4)))+V2034)</f>
        <v>0.56657378603401909</v>
      </c>
      <c r="AE2034" s="5" cm="1">
        <f t="array" ref="AE2034">TANH(SUM(GETVECTOR(AA2034)*GETVECTOR(_xlfn.CONCAT($S2034,",",$AH$4)))+W2034)</f>
        <v>0.8401695860334687</v>
      </c>
      <c r="AF2034" s="5" cm="1">
        <f t="array" ref="AF2034">SIGMOID(SUM(GETVECTOR(AB2034)*GETVECTOR(_xlfn.CONCAT($S2034,",",$AH$4)))+X2034)</f>
        <v>0.5504534998887971</v>
      </c>
      <c r="AG2034" s="5">
        <f t="shared" si="737"/>
        <v>0.47601806326961688</v>
      </c>
      <c r="AH2034" s="40">
        <f t="shared" si="738"/>
        <v>0.24387784526329659</v>
      </c>
      <c r="AI2034" s="3">
        <f t="shared" si="739"/>
        <v>0.2376922782529873</v>
      </c>
      <c r="AJ2034" s="3">
        <f t="shared" si="740"/>
        <v>0.10515593779052701</v>
      </c>
      <c r="AK2034" s="3">
        <f t="shared" si="741"/>
        <v>0</v>
      </c>
      <c r="AL2034" s="3">
        <f t="shared" si="742"/>
        <v>2.1695637112253707E-2</v>
      </c>
      <c r="AM2034" s="3">
        <f t="shared" si="743"/>
        <v>1.7522963265491773E-2</v>
      </c>
      <c r="AN2034" s="3">
        <f t="shared" si="744"/>
        <v>2.6059257867796788E-2</v>
      </c>
      <c r="AO2034" s="3" t="str" cm="1">
        <f t="array" ref="AO2034">GETVECTOR(Y2034,2)</f>
        <v>0.5774</v>
      </c>
      <c r="AP2034" s="3" t="str" cm="1">
        <f t="array" ref="AP2034">GETVECTOR(Z2034,2)</f>
        <v>0.5774</v>
      </c>
      <c r="AQ2034" s="3" t="str" cm="1">
        <f t="array" ref="AQ2034">GETVECTOR(AA2034,2)</f>
        <v>0.5774</v>
      </c>
      <c r="AR2034" s="3" t="str" cm="1">
        <f t="array" ref="AR2034">GETVECTOR(AB2034,2)</f>
        <v>0.5774</v>
      </c>
      <c r="AS2034" s="3" cm="1">
        <f t="array" ref="AS2034">SUM(AK2034:AN2034*AO2034:AR2034)</f>
        <v>3.7691435350976105E-2</v>
      </c>
      <c r="AT2034" s="51">
        <f t="shared" si="745"/>
        <v>5.6497619141095544E-2</v>
      </c>
      <c r="AU2034" s="48">
        <f t="shared" si="746"/>
        <v>0.2376922782529873</v>
      </c>
      <c r="AV2034" s="56"/>
      <c r="AW2034" s="56"/>
    </row>
    <row r="2035" spans="1:49" ht="15" customHeight="1" x14ac:dyDescent="0.25">
      <c r="A2035" s="11">
        <f t="shared" si="733"/>
        <v>2032</v>
      </c>
      <c r="B2035" s="29">
        <v>33079</v>
      </c>
      <c r="C2035" s="25">
        <v>22</v>
      </c>
      <c r="D2035" s="12">
        <v>31.8</v>
      </c>
      <c r="E2035" s="25">
        <v>25.4</v>
      </c>
      <c r="F2035" s="35">
        <v>90</v>
      </c>
      <c r="G2035" s="25">
        <v>27</v>
      </c>
      <c r="H2035" s="13">
        <v>0</v>
      </c>
      <c r="I2035" s="25">
        <v>1</v>
      </c>
      <c r="J2035" s="12">
        <v>90</v>
      </c>
      <c r="K2035" s="12">
        <v>1</v>
      </c>
      <c r="L2035" s="25" t="s">
        <v>12</v>
      </c>
      <c r="M2035" s="10"/>
      <c r="N2035" s="15"/>
      <c r="O2035" s="15"/>
      <c r="P2035" s="4"/>
      <c r="Q2035" s="54"/>
      <c r="R2035" s="42">
        <f t="shared" si="734"/>
        <v>3.1958762886597936E-2</v>
      </c>
      <c r="S2035" s="44" t="str" cm="1">
        <f t="array" ref="S2035">SETVECTOR(R2035:R2036)</f>
        <v>0.0319587628865979,0.00618556701030928</v>
      </c>
      <c r="T2035" s="44">
        <f t="shared" si="747"/>
        <v>3.092783505154639E-3</v>
      </c>
      <c r="U2035" s="5">
        <f t="shared" si="748"/>
        <v>0</v>
      </c>
      <c r="V2035" s="5">
        <f t="shared" si="749"/>
        <v>-5.0321989024588447E-2</v>
      </c>
      <c r="W2035" s="5">
        <f t="shared" si="750"/>
        <v>0.84916345292744333</v>
      </c>
      <c r="X2035" s="5">
        <f t="shared" si="751"/>
        <v>-0.11560734665995032</v>
      </c>
      <c r="Y2035" s="5" t="str" cm="1">
        <f t="array" ref="Y2035:AB2035">SETMATRIX(GETMATRIX(Y2034:AB2034)-$O$9*DELTAWEIGHT(S2034,$AH$4,AK2034:AN2034))</f>
        <v>0.5774,0.5774,0.5774</v>
      </c>
      <c r="Z2035" s="5" t="str">
        <v>0.546420062555954,0.473268473841905,0.5774</v>
      </c>
      <c r="AA2035" s="5" t="str">
        <v>0.638989733300859,0.597932114835538,0.5774</v>
      </c>
      <c r="AB2035" s="5" t="str">
        <v>0.546415917489452,0.452722441259642,0.5774</v>
      </c>
      <c r="AC2035" s="5" cm="1">
        <f t="array" ref="AC2035">SIGMOID(SUM(GETVECTOR(Y2035)*GETVECTOR(_xlfn.CONCAT($S2035,",",$AH$4)))+U2035)</f>
        <v>0.50550591145503687</v>
      </c>
      <c r="AD2035" s="5" cm="1">
        <f t="array" ref="AD2035">SIGMOID(SUM(GETVECTOR(Z2035)*GETVECTOR(_xlfn.CONCAT($S2035,",",$AH$4)))+V2035)</f>
        <v>0.49251764712627555</v>
      </c>
      <c r="AE2035" s="5" cm="1">
        <f t="array" ref="AE2035">TANH(SUM(GETVECTOR(AA2035)*GETVECTOR(_xlfn.CONCAT($S2035,",",$AH$4)))+W2035)</f>
        <v>0.70303846463110298</v>
      </c>
      <c r="AF2035" s="5" cm="1">
        <f t="array" ref="AF2035">SIGMOID(SUM(GETVECTOR(AB2035)*GETVECTOR(_xlfn.CONCAT($S2035,",",$AH$4)))+X2035)</f>
        <v>0.4761819842189029</v>
      </c>
      <c r="AG2035" s="5">
        <f t="shared" si="737"/>
        <v>0.34625885043938015</v>
      </c>
      <c r="AH2035" s="40">
        <f t="shared" si="738"/>
        <v>0.15859409326210511</v>
      </c>
      <c r="AI2035" s="3">
        <f t="shared" si="739"/>
        <v>0.15550130975695048</v>
      </c>
      <c r="AJ2035" s="3">
        <f t="shared" si="740"/>
        <v>6.5833292753667227E-2</v>
      </c>
      <c r="AK2035" s="3">
        <f t="shared" si="741"/>
        <v>0</v>
      </c>
      <c r="AL2035" s="3">
        <f t="shared" si="742"/>
        <v>1.156824306418225E-2</v>
      </c>
      <c r="AM2035" s="3">
        <f t="shared" si="743"/>
        <v>1.639804336501248E-2</v>
      </c>
      <c r="AN2035" s="3">
        <f t="shared" si="744"/>
        <v>1.2918184732262543E-2</v>
      </c>
      <c r="AO2035" s="3" t="str" cm="1">
        <f t="array" ref="AO2035">GETVECTOR(Y2035,2)</f>
        <v>0.5774</v>
      </c>
      <c r="AP2035" s="3" t="str" cm="1">
        <f t="array" ref="AP2035">GETVECTOR(Z2035,2)</f>
        <v>0.5774</v>
      </c>
      <c r="AQ2035" s="3" t="str" cm="1">
        <f t="array" ref="AQ2035">GETVECTOR(AA2035,2)</f>
        <v>0.5774</v>
      </c>
      <c r="AR2035" s="3" t="str" cm="1">
        <f t="array" ref="AR2035">GETVECTOR(AB2035,2)</f>
        <v>0.5774</v>
      </c>
      <c r="AS2035" s="3" cm="1">
        <f t="array" ref="AS2035">SUM(AK2035:AN2035*AO2035:AR2035)</f>
        <v>2.3606693648625433E-2</v>
      </c>
      <c r="AT2035" s="51">
        <f t="shared" si="745"/>
        <v>2.4180657336127061E-2</v>
      </c>
      <c r="AU2035" s="48">
        <f t="shared" si="746"/>
        <v>0.15550130975695048</v>
      </c>
      <c r="AV2035" s="56"/>
      <c r="AW2035" s="56"/>
    </row>
    <row r="2036" spans="1:49" ht="15" customHeight="1" x14ac:dyDescent="0.25">
      <c r="A2036" s="11">
        <f t="shared" si="733"/>
        <v>2033</v>
      </c>
      <c r="B2036" s="29">
        <v>33080</v>
      </c>
      <c r="C2036" s="25">
        <v>21</v>
      </c>
      <c r="D2036" s="12">
        <v>28.8</v>
      </c>
      <c r="E2036" s="25">
        <v>24.2</v>
      </c>
      <c r="F2036" s="35">
        <v>91</v>
      </c>
      <c r="G2036" s="25">
        <v>0</v>
      </c>
      <c r="H2036" s="13">
        <v>0</v>
      </c>
      <c r="I2036" s="25">
        <v>3</v>
      </c>
      <c r="J2036" s="12">
        <v>270</v>
      </c>
      <c r="K2036" s="12">
        <v>0</v>
      </c>
      <c r="L2036" s="25" t="s">
        <v>15</v>
      </c>
      <c r="M2036" s="10"/>
      <c r="N2036" s="15"/>
      <c r="O2036" s="15"/>
      <c r="P2036" s="4"/>
      <c r="Q2036" s="54"/>
      <c r="R2036" s="42">
        <f t="shared" si="734"/>
        <v>6.1855670103092781E-3</v>
      </c>
      <c r="S2036" s="44" t="str" cm="1">
        <f t="array" ref="S2036">SETVECTOR(R2036:R2037)</f>
        <v>0.00618556701030928,0.00309278350515464</v>
      </c>
      <c r="T2036" s="44">
        <f t="shared" si="747"/>
        <v>2.5773195876288658E-2</v>
      </c>
      <c r="U2036" s="5">
        <f t="shared" si="748"/>
        <v>0</v>
      </c>
      <c r="V2036" s="5">
        <f t="shared" si="749"/>
        <v>-5.1478813331006672E-2</v>
      </c>
      <c r="W2036" s="5">
        <f t="shared" si="750"/>
        <v>0.84752364859094209</v>
      </c>
      <c r="X2036" s="5">
        <f t="shared" si="751"/>
        <v>-0.11689916513317657</v>
      </c>
      <c r="Y2036" s="5" t="str" cm="1">
        <f t="array" ref="Y2036:AB2036">SETMATRIX(GETMATRIX(Y2035:AB2035)-$O$9*DELTAWEIGHT(S2035,$AH$4,AK2035:AN2035))</f>
        <v>0.5774,0.5774,0.5774</v>
      </c>
      <c r="Z2036" s="5" t="str">
        <v>0.54638565070836,0.473261813484306,0.5774</v>
      </c>
      <c r="AA2036" s="5" t="str">
        <v>0.638932311139492,0.597921000868822,0.5774</v>
      </c>
      <c r="AB2036" s="5" t="str">
        <v>0.546378003800199,0.452715103126238,0.5774</v>
      </c>
      <c r="AC2036" s="5" cm="1">
        <f t="array" ref="AC2036">SIGMOID(SUM(GETVECTOR(Y2036)*GETVECTOR(_xlfn.CONCAT($S2036,",",$AH$4)))+U2036)</f>
        <v>0.50133932669358827</v>
      </c>
      <c r="AD2036" s="5" cm="1">
        <f t="array" ref="AD2036">SIGMOID(SUM(GETVECTOR(Z2036)*GETVECTOR(_xlfn.CONCAT($S2036,",",$AH$4)))+V2036)</f>
        <v>0.48834325958705121</v>
      </c>
      <c r="AE2036" s="5" cm="1">
        <f t="array" ref="AE2036">TANH(SUM(GETVECTOR(AA2036)*GETVECTOR(_xlfn.CONCAT($S2036,",",$AH$4)))+W2036)</f>
        <v>0.69280256228970216</v>
      </c>
      <c r="AF2036" s="5" cm="1">
        <f t="array" ref="AF2036">SIGMOID(SUM(GETVECTOR(AB2036)*GETVECTOR(_xlfn.CONCAT($S2036,",",$AH$4)))+X2036)</f>
        <v>0.47199948675126063</v>
      </c>
      <c r="AG2036" s="5">
        <f t="shared" si="737"/>
        <v>0.33832546151881426</v>
      </c>
      <c r="AH2036" s="40">
        <f t="shared" si="738"/>
        <v>0.153863156105914</v>
      </c>
      <c r="AI2036" s="3">
        <f t="shared" si="739"/>
        <v>0.12808996022962535</v>
      </c>
      <c r="AJ2036" s="3">
        <f t="shared" si="740"/>
        <v>5.4033843648392123E-2</v>
      </c>
      <c r="AK2036" s="3">
        <f t="shared" si="741"/>
        <v>0</v>
      </c>
      <c r="AL2036" s="3">
        <f t="shared" si="742"/>
        <v>9.3536097089453336E-3</v>
      </c>
      <c r="AM2036" s="3">
        <f t="shared" si="743"/>
        <v>1.3721922311653999E-2</v>
      </c>
      <c r="AN2036" s="3">
        <f t="shared" si="744"/>
        <v>1.0406006003778332E-2</v>
      </c>
      <c r="AO2036" s="3" t="str" cm="1">
        <f t="array" ref="AO2036">GETVECTOR(Y2036,2)</f>
        <v>0.5774</v>
      </c>
      <c r="AP2036" s="3" t="str" cm="1">
        <f t="array" ref="AP2036">GETVECTOR(Z2036,2)</f>
        <v>0.5774</v>
      </c>
      <c r="AQ2036" s="3" t="str" cm="1">
        <f t="array" ref="AQ2036">GETVECTOR(AA2036,2)</f>
        <v>0.5774</v>
      </c>
      <c r="AR2036" s="3" t="str" cm="1">
        <f t="array" ref="AR2036">GETVECTOR(AB2036,2)</f>
        <v>0.5774</v>
      </c>
      <c r="AS2036" s="3" cm="1">
        <f t="array" ref="AS2036">SUM(AK2036:AN2036*AO2036:AR2036)</f>
        <v>1.9332240055275663E-2</v>
      </c>
      <c r="AT2036" s="51">
        <f t="shared" si="745"/>
        <v>1.6407037911627002E-2</v>
      </c>
      <c r="AU2036" s="48">
        <f t="shared" si="746"/>
        <v>0.12808996022962535</v>
      </c>
      <c r="AV2036" s="56"/>
      <c r="AW2036" s="56"/>
    </row>
    <row r="2037" spans="1:49" ht="15" customHeight="1" x14ac:dyDescent="0.25">
      <c r="A2037" s="11">
        <f t="shared" si="733"/>
        <v>2034</v>
      </c>
      <c r="B2037" s="29">
        <v>33081</v>
      </c>
      <c r="C2037" s="25">
        <v>22</v>
      </c>
      <c r="D2037" s="12">
        <v>30.3</v>
      </c>
      <c r="E2037" s="25">
        <v>25.1</v>
      </c>
      <c r="F2037" s="35">
        <v>96</v>
      </c>
      <c r="G2037" s="25">
        <v>10</v>
      </c>
      <c r="H2037" s="13">
        <v>0</v>
      </c>
      <c r="I2037" s="25">
        <v>0</v>
      </c>
      <c r="J2037" s="12">
        <v>0</v>
      </c>
      <c r="K2037" s="12">
        <v>0</v>
      </c>
      <c r="L2037" s="25" t="s">
        <v>11</v>
      </c>
      <c r="M2037" s="10"/>
      <c r="N2037" s="15"/>
      <c r="O2037" s="15"/>
      <c r="P2037" s="4"/>
      <c r="Q2037" s="54"/>
      <c r="R2037" s="42">
        <f t="shared" si="734"/>
        <v>3.092783505154639E-3</v>
      </c>
      <c r="S2037" s="44" t="str" cm="1">
        <f t="array" ref="S2037">SETVECTOR(R2037:R2038)</f>
        <v>0.00309278350515464,0.0257731958762887</v>
      </c>
      <c r="T2037" s="44">
        <f t="shared" si="747"/>
        <v>0.12989690721649483</v>
      </c>
      <c r="U2037" s="5">
        <f t="shared" si="748"/>
        <v>0</v>
      </c>
      <c r="V2037" s="5">
        <f t="shared" si="749"/>
        <v>-5.2414174301901206E-2</v>
      </c>
      <c r="W2037" s="5">
        <f t="shared" si="750"/>
        <v>0.84615145635977673</v>
      </c>
      <c r="X2037" s="5">
        <f t="shared" si="751"/>
        <v>-0.1179397657335544</v>
      </c>
      <c r="Y2037" s="5" t="str" cm="1">
        <f t="array" ref="Y2037:AB2037">SETMATRIX(GETMATRIX(Y2036:AB2036)-$O$9*DELTAWEIGHT(S2036,$AH$4,AK2036:AN2036))</f>
        <v>0.5774,0.5774,0.5774</v>
      </c>
      <c r="Z2037" s="5" t="str">
        <v>0.546380348402644,0.473259162331448,0.5774</v>
      </c>
      <c r="AA2037" s="5" t="str">
        <v>0.638923128154659,0.597916409376405,0.5774</v>
      </c>
      <c r="AB2037" s="5" t="str">
        <v>0.546372184277592,0.452712193364935,0.5774</v>
      </c>
      <c r="AC2037" s="5" cm="1">
        <f t="array" ref="AC2037">SIGMOID(SUM(GETVECTOR(Y2037)*GETVECTOR(_xlfn.CONCAT($S2037,",",$AH$4)))+U2037)</f>
        <v>0.50416670766622762</v>
      </c>
      <c r="AD2037" s="5" cm="1">
        <f t="array" ref="AD2037">SIGMOID(SUM(GETVECTOR(Z2037)*GETVECTOR(_xlfn.CONCAT($S2037,",",$AH$4)))+V2037)</f>
        <v>0.49036945693797057</v>
      </c>
      <c r="AE2037" s="5" cm="1">
        <f t="array" ref="AE2037">TANH(SUM(GETVECTOR(AA2037)*GETVECTOR(_xlfn.CONCAT($S2037,",",$AH$4)))+W2037)</f>
        <v>0.69807591122317636</v>
      </c>
      <c r="AF2037" s="5" cm="1">
        <f t="array" ref="AF2037">SIGMOID(SUM(GETVECTOR(AB2037)*GETVECTOR(_xlfn.CONCAT($S2037,",",$AH$4)))+X2037)</f>
        <v>0.47387827564270435</v>
      </c>
      <c r="AG2037" s="5">
        <f t="shared" si="737"/>
        <v>0.34231510548798794</v>
      </c>
      <c r="AH2037" s="40">
        <f t="shared" si="738"/>
        <v>0.15616310537915676</v>
      </c>
      <c r="AI2037" s="3">
        <f t="shared" si="739"/>
        <v>2.626619816266193E-2</v>
      </c>
      <c r="AJ2037" s="3">
        <f t="shared" si="740"/>
        <v>1.1095258979775098E-2</v>
      </c>
      <c r="AK2037" s="3">
        <f t="shared" si="741"/>
        <v>0</v>
      </c>
      <c r="AL2037" s="3">
        <f t="shared" si="742"/>
        <v>1.9356148964533031E-3</v>
      </c>
      <c r="AM2037" s="3">
        <f t="shared" si="743"/>
        <v>2.7894316298399903E-3</v>
      </c>
      <c r="AN2037" s="3">
        <f t="shared" si="744"/>
        <v>2.1580519139704564E-3</v>
      </c>
      <c r="AO2037" s="3" t="str" cm="1">
        <f t="array" ref="AO2037">GETVECTOR(Y2037,2)</f>
        <v>0.5774</v>
      </c>
      <c r="AP2037" s="3" t="str" cm="1">
        <f t="array" ref="AP2037">GETVECTOR(Z2037,2)</f>
        <v>0.5774</v>
      </c>
      <c r="AQ2037" s="3" t="str" cm="1">
        <f t="array" ref="AQ2037">GETVECTOR(AA2037,2)</f>
        <v>0.5774</v>
      </c>
      <c r="AR2037" s="3" t="str" cm="1">
        <f t="array" ref="AR2037">GETVECTOR(AB2037,2)</f>
        <v>0.5774</v>
      </c>
      <c r="AS2037" s="3" cm="1">
        <f t="array" ref="AS2037">SUM(AK2037:AN2037*AO2037:AR2037)</f>
        <v>3.9743010394082895E-3</v>
      </c>
      <c r="AT2037" s="51">
        <f t="shared" si="745"/>
        <v>6.8991316592022494E-4</v>
      </c>
      <c r="AU2037" s="48">
        <f t="shared" si="746"/>
        <v>2.626619816266193E-2</v>
      </c>
      <c r="AV2037" s="56"/>
      <c r="AW2037" s="56"/>
    </row>
    <row r="2038" spans="1:49" ht="15" customHeight="1" x14ac:dyDescent="0.25">
      <c r="A2038" s="11">
        <f t="shared" si="733"/>
        <v>2035</v>
      </c>
      <c r="B2038" s="29">
        <v>33082</v>
      </c>
      <c r="C2038" s="25">
        <v>22</v>
      </c>
      <c r="D2038" s="12">
        <v>28</v>
      </c>
      <c r="E2038" s="25">
        <v>24.6</v>
      </c>
      <c r="F2038" s="35">
        <v>94</v>
      </c>
      <c r="G2038" s="25">
        <v>41</v>
      </c>
      <c r="H2038" s="13">
        <v>0</v>
      </c>
      <c r="I2038" s="25">
        <v>0</v>
      </c>
      <c r="J2038" s="12">
        <v>225</v>
      </c>
      <c r="K2038" s="12">
        <v>0</v>
      </c>
      <c r="L2038" s="25" t="s">
        <v>13</v>
      </c>
      <c r="M2038" s="10"/>
      <c r="N2038" s="15"/>
      <c r="O2038" s="15"/>
      <c r="P2038" s="4"/>
      <c r="Q2038" s="54"/>
      <c r="R2038" s="42">
        <f t="shared" si="734"/>
        <v>2.5773195876288658E-2</v>
      </c>
      <c r="S2038" s="44" t="str" cm="1">
        <f t="array" ref="S2038">SETVECTOR(R2038:R2039)</f>
        <v>0.0257731958762887,0.129896907216495</v>
      </c>
      <c r="T2038" s="44">
        <f t="shared" si="747"/>
        <v>0.85567010309278346</v>
      </c>
      <c r="U2038" s="5">
        <f t="shared" si="748"/>
        <v>0</v>
      </c>
      <c r="V2038" s="5">
        <f t="shared" si="749"/>
        <v>-5.2607735791546539E-2</v>
      </c>
      <c r="W2038" s="5">
        <f t="shared" si="750"/>
        <v>0.84587251319679269</v>
      </c>
      <c r="X2038" s="5">
        <f t="shared" si="751"/>
        <v>-0.11815557092495145</v>
      </c>
      <c r="Y2038" s="5" t="str" cm="1">
        <f t="array" ref="Y2038:AB2038">SETMATRIX(GETMATRIX(Y2037:AB2037)-$O$9*DELTAWEIGHT(S2037,$AH$4,AK2037:AN2037))</f>
        <v>0.5774,0.5774,0.5774</v>
      </c>
      <c r="Z2038" s="5" t="str">
        <v>0.546379899520066,0.473255421643295,0.5774</v>
      </c>
      <c r="AA2038" s="5" t="str">
        <v>0.638922365345893,0.597910052636685,0.5774</v>
      </c>
      <c r="AB2038" s="5" t="str">
        <v>0.546371690537801,0.452708078866675,0.5774</v>
      </c>
      <c r="AC2038" s="5" cm="1">
        <f t="array" ref="AC2038">SIGMOID(SUM(GETVECTOR(Y2038)*GETVECTOR(_xlfn.CONCAT($S2038,",",$AH$4)))+U2038)</f>
        <v>0.52245586278519085</v>
      </c>
      <c r="AD2038" s="5" cm="1">
        <f t="array" ref="AD2038">SIGMOID(SUM(GETVECTOR(Z2038)*GETVECTOR(_xlfn.CONCAT($S2038,",",$AH$4)))+V2038)</f>
        <v>0.50573690722266429</v>
      </c>
      <c r="AE2038" s="5" cm="1">
        <f t="array" ref="AE2038">TANH(SUM(GETVECTOR(AA2038)*GETVECTOR(_xlfn.CONCAT($S2038,",",$AH$4)))+W2038)</f>
        <v>0.73522512495944081</v>
      </c>
      <c r="AF2038" s="5" cm="1">
        <f t="array" ref="AF2038">SIGMOID(SUM(GETVECTOR(AB2038)*GETVECTOR(_xlfn.CONCAT($S2038,",",$AH$4)))+X2038)</f>
        <v>0.48868482046826112</v>
      </c>
      <c r="AG2038" s="5">
        <f t="shared" si="737"/>
        <v>0.37183048080938447</v>
      </c>
      <c r="AH2038" s="40">
        <f t="shared" si="738"/>
        <v>0.17377230365669621</v>
      </c>
      <c r="AI2038" s="3">
        <f t="shared" si="739"/>
        <v>-0.6818977994360873</v>
      </c>
      <c r="AJ2038" s="3">
        <f t="shared" si="740"/>
        <v>-0.29109727334893087</v>
      </c>
      <c r="AK2038" s="3">
        <f t="shared" si="741"/>
        <v>0</v>
      </c>
      <c r="AL2038" s="3">
        <f t="shared" si="742"/>
        <v>-5.3498463377944568E-2</v>
      </c>
      <c r="AM2038" s="3">
        <f t="shared" si="743"/>
        <v>-6.7638720713123046E-2</v>
      </c>
      <c r="AN2038" s="3">
        <f t="shared" si="744"/>
        <v>-6.0588267382667808E-2</v>
      </c>
      <c r="AO2038" s="3" t="str" cm="1">
        <f t="array" ref="AO2038">GETVECTOR(Y2038,2)</f>
        <v>0.5774</v>
      </c>
      <c r="AP2038" s="3" t="str" cm="1">
        <f t="array" ref="AP2038">GETVECTOR(Z2038,2)</f>
        <v>0.5774</v>
      </c>
      <c r="AQ2038" s="3" t="str" cm="1">
        <f t="array" ref="AQ2038">GETVECTOR(AA2038,2)</f>
        <v>0.5774</v>
      </c>
      <c r="AR2038" s="3" t="str" cm="1">
        <f t="array" ref="AR2038">GETVECTOR(AB2038,2)</f>
        <v>0.5774</v>
      </c>
      <c r="AS2038" s="3" cm="1">
        <f t="array" ref="AS2038">SUM(AK2038:AN2038*AO2038:AR2038)</f>
        <v>-0.10492827568093484</v>
      </c>
      <c r="AT2038" s="51">
        <f t="shared" si="745"/>
        <v>0.46498460887577836</v>
      </c>
      <c r="AU2038" s="48">
        <f t="shared" si="746"/>
        <v>0.6818977994360873</v>
      </c>
      <c r="AV2038" s="56"/>
      <c r="AW2038" s="56"/>
    </row>
    <row r="2039" spans="1:49" ht="15" customHeight="1" x14ac:dyDescent="0.25">
      <c r="A2039" s="11">
        <f t="shared" si="733"/>
        <v>2036</v>
      </c>
      <c r="B2039" s="29">
        <v>33083</v>
      </c>
      <c r="C2039" s="25">
        <v>19</v>
      </c>
      <c r="D2039" s="12">
        <v>27.8</v>
      </c>
      <c r="E2039" s="25">
        <v>24.5</v>
      </c>
      <c r="F2039" s="35">
        <v>97</v>
      </c>
      <c r="G2039" s="25">
        <v>16</v>
      </c>
      <c r="H2039" s="13">
        <v>0</v>
      </c>
      <c r="I2039" s="25">
        <v>1</v>
      </c>
      <c r="J2039" s="12">
        <v>360</v>
      </c>
      <c r="K2039" s="12">
        <v>0</v>
      </c>
      <c r="L2039" s="25" t="s">
        <v>11</v>
      </c>
      <c r="M2039" s="10"/>
      <c r="N2039" s="15"/>
      <c r="O2039" s="15"/>
      <c r="P2039" s="4"/>
      <c r="Q2039" s="54"/>
      <c r="R2039" s="42">
        <f t="shared" si="734"/>
        <v>0.12989690721649483</v>
      </c>
      <c r="S2039" s="44" t="str" cm="1">
        <f t="array" ref="S2039">SETVECTOR(R2039:R2040)</f>
        <v>0.129896907216495,0.855670103092783</v>
      </c>
      <c r="T2039" s="44">
        <f t="shared" si="747"/>
        <v>1.0309278350515464E-2</v>
      </c>
      <c r="U2039" s="5">
        <f t="shared" si="748"/>
        <v>0</v>
      </c>
      <c r="V2039" s="5">
        <f t="shared" si="749"/>
        <v>-4.7257889453752082E-2</v>
      </c>
      <c r="W2039" s="5">
        <f t="shared" si="750"/>
        <v>0.85263638526810503</v>
      </c>
      <c r="X2039" s="5">
        <f t="shared" si="751"/>
        <v>-0.11209674418668467</v>
      </c>
      <c r="Y2039" s="5" t="str" cm="1">
        <f t="array" ref="Y2039:AB2039">SETMATRIX(GETMATRIX(Y2038:AB2038)-$O$9*DELTAWEIGHT(S2038,$AH$4,AK2038:AN2038))</f>
        <v>0.5774,0.5774,0.5774</v>
      </c>
      <c r="Z2039" s="5" t="str">
        <v>0.546515441407584,0.473938552756386,0.5774</v>
      </c>
      <c r="AA2039" s="5" t="str">
        <v>0.639122621067584,0.598919341474007,0.5774</v>
      </c>
      <c r="AB2039" s="5" t="str">
        <v>0.546523184065134,0.453471606244434,0.5774</v>
      </c>
      <c r="AC2039" s="5" cm="1">
        <f t="array" ref="AC2039">SIGMOID(SUM(GETVECTOR(Y2039)*GETVECTOR(_xlfn.CONCAT($S2039,",",$AH$4)))+U2039)</f>
        <v>0.63854772202164378</v>
      </c>
      <c r="AD2039" s="5" cm="1">
        <f t="array" ref="AD2039">SIGMOID(SUM(GETVECTOR(Z2039)*GETVECTOR(_xlfn.CONCAT($S2039,",",$AH$4)))+V2039)</f>
        <v>0.60569881859719743</v>
      </c>
      <c r="AE2039" s="5" cm="1">
        <f t="array" ref="AE2039">TANH(SUM(GETVECTOR(AA2039)*GETVECTOR(_xlfn.CONCAT($S2039,",",$AH$4)))+W2039)</f>
        <v>0.89532324704545752</v>
      </c>
      <c r="AF2039" s="5" cm="1">
        <f t="array" ref="AF2039">SIGMOID(SUM(GETVECTOR(AB2039)*GETVECTOR(_xlfn.CONCAT($S2039,",",$AH$4)))+X2039)</f>
        <v>0.58586976597327256</v>
      </c>
      <c r="AG2039" s="5">
        <f t="shared" si="737"/>
        <v>0.54229623299804031</v>
      </c>
      <c r="AH2039" s="40">
        <f t="shared" si="738"/>
        <v>0.28984392862166103</v>
      </c>
      <c r="AI2039" s="3">
        <f t="shared" si="739"/>
        <v>0.27953465027114555</v>
      </c>
      <c r="AJ2039" s="3">
        <f t="shared" si="740"/>
        <v>0.12368764547244757</v>
      </c>
      <c r="AK2039" s="3">
        <f t="shared" si="741"/>
        <v>0</v>
      </c>
      <c r="AL2039" s="3">
        <f t="shared" si="742"/>
        <v>2.6447887464255602E-2</v>
      </c>
      <c r="AM2039" s="3">
        <f t="shared" si="743"/>
        <v>1.4863345764637803E-2</v>
      </c>
      <c r="AN2039" s="3">
        <f t="shared" si="744"/>
        <v>3.3553420131211667E-2</v>
      </c>
      <c r="AO2039" s="3" t="str" cm="1">
        <f t="array" ref="AO2039">GETVECTOR(Y2039,2)</f>
        <v>0.5774</v>
      </c>
      <c r="AP2039" s="3" t="str" cm="1">
        <f t="array" ref="AP2039">GETVECTOR(Z2039,2)</f>
        <v>0.5774</v>
      </c>
      <c r="AQ2039" s="3" t="str" cm="1">
        <f t="array" ref="AQ2039">GETVECTOR(AA2039,2)</f>
        <v>0.5774</v>
      </c>
      <c r="AR2039" s="3" t="str" cm="1">
        <f t="array" ref="AR2039">GETVECTOR(AB2039,2)</f>
        <v>0.5774</v>
      </c>
      <c r="AS2039" s="3" cm="1">
        <f t="array" ref="AS2039">SUM(AK2039:AN2039*AO2039:AR2039)</f>
        <v>4.3226850850124669E-2</v>
      </c>
      <c r="AT2039" s="51">
        <f t="shared" si="745"/>
        <v>7.8139620702211657E-2</v>
      </c>
      <c r="AU2039" s="48">
        <f t="shared" si="746"/>
        <v>0.27953465027114555</v>
      </c>
      <c r="AV2039" s="56"/>
      <c r="AW2039" s="56"/>
    </row>
    <row r="2040" spans="1:49" ht="15" customHeight="1" x14ac:dyDescent="0.25">
      <c r="A2040" s="11">
        <f t="shared" si="733"/>
        <v>2037</v>
      </c>
      <c r="B2040" s="29">
        <v>33084</v>
      </c>
      <c r="C2040" s="25">
        <v>22</v>
      </c>
      <c r="D2040" s="12">
        <v>27.2</v>
      </c>
      <c r="E2040" s="25">
        <v>23.4</v>
      </c>
      <c r="F2040" s="35">
        <v>97</v>
      </c>
      <c r="G2040" s="25">
        <v>27</v>
      </c>
      <c r="H2040" s="13">
        <v>0</v>
      </c>
      <c r="I2040" s="25">
        <v>4</v>
      </c>
      <c r="J2040" s="12">
        <v>270</v>
      </c>
      <c r="K2040" s="12">
        <v>0</v>
      </c>
      <c r="L2040" s="25" t="s">
        <v>15</v>
      </c>
      <c r="M2040" s="10"/>
      <c r="N2040" s="15"/>
      <c r="O2040" s="15"/>
      <c r="P2040" s="4"/>
      <c r="Q2040" s="54"/>
      <c r="R2040" s="42">
        <f t="shared" si="734"/>
        <v>0.85567010309278346</v>
      </c>
      <c r="S2040" s="44" t="str" cm="1">
        <f t="array" ref="S2040">SETVECTOR(R2040:R2041)</f>
        <v>0.855670103092783,0.0103092783505155</v>
      </c>
      <c r="T2040" s="44">
        <f t="shared" si="747"/>
        <v>0.30927835051546393</v>
      </c>
      <c r="U2040" s="5">
        <f t="shared" si="748"/>
        <v>0</v>
      </c>
      <c r="V2040" s="5">
        <f t="shared" si="749"/>
        <v>-4.9902678200177644E-2</v>
      </c>
      <c r="W2040" s="5">
        <f t="shared" si="750"/>
        <v>0.85115005069164129</v>
      </c>
      <c r="X2040" s="5">
        <f t="shared" si="751"/>
        <v>-0.11545208619980583</v>
      </c>
      <c r="Y2040" s="5" t="str" cm="1">
        <f t="array" ref="Y2040:AB2040">SETMATRIX(GETMATRIX(Y2039:AB2039)-$O$9*DELTAWEIGHT(S2039,$AH$4,AK2039:AN2039))</f>
        <v>0.5774,0.5774,0.5774</v>
      </c>
      <c r="Z2040" s="5" t="str">
        <v>0.546156873126087,0.471576555346525,0.5774</v>
      </c>
      <c r="AA2040" s="5" t="str">
        <v>0.63889643842073,0.597429408165368,0.5774</v>
      </c>
      <c r="AB2040" s="5" t="str">
        <v>0.54607176719788,0.450497987198237,0.5774</v>
      </c>
      <c r="AC2040" s="5" cm="1">
        <f t="array" ref="AC2040">SIGMOID(SUM(GETVECTOR(Y2040)*GETVECTOR(_xlfn.CONCAT($S2040,",",$AH$4)))+U2040)</f>
        <v>0.62246320754391637</v>
      </c>
      <c r="AD2040" s="5" cm="1">
        <f t="array" ref="AD2040">SIGMOID(SUM(GETVECTOR(Z2040)*GETVECTOR(_xlfn.CONCAT($S2040,",",$AH$4)))+V2040)</f>
        <v>0.60403086796106054</v>
      </c>
      <c r="AE2040" s="5" cm="1">
        <f t="array" ref="AE2040">TANH(SUM(GETVECTOR(AA2040)*GETVECTOR(_xlfn.CONCAT($S2040,",",$AH$4)))+W2040)</f>
        <v>0.88621184976642087</v>
      </c>
      <c r="AF2040" s="5" cm="1">
        <f t="array" ref="AF2040">SIGMOID(SUM(GETVECTOR(AB2040)*GETVECTOR(_xlfn.CONCAT($S2040,",",$AH$4)))+X2040)</f>
        <v>0.5881806892391418</v>
      </c>
      <c r="AG2040" s="5">
        <f t="shared" si="737"/>
        <v>0.53529931281178822</v>
      </c>
      <c r="AH2040" s="40">
        <f t="shared" si="738"/>
        <v>0.28786826484460232</v>
      </c>
      <c r="AI2040" s="3">
        <f t="shared" si="739"/>
        <v>-2.1410085670861612E-2</v>
      </c>
      <c r="AJ2040" s="3">
        <f t="shared" si="740"/>
        <v>-9.5765552509665033E-3</v>
      </c>
      <c r="AK2040" s="3">
        <f t="shared" si="741"/>
        <v>0</v>
      </c>
      <c r="AL2040" s="3">
        <f t="shared" si="742"/>
        <v>-2.0298658450463281E-3</v>
      </c>
      <c r="AM2040" s="3">
        <f t="shared" si="743"/>
        <v>-1.2415263976713481E-3</v>
      </c>
      <c r="AN2040" s="3">
        <f t="shared" si="744"/>
        <v>-2.5381594563101033E-3</v>
      </c>
      <c r="AO2040" s="3" t="str" cm="1">
        <f t="array" ref="AO2040">GETVECTOR(Y2040,2)</f>
        <v>0.5774</v>
      </c>
      <c r="AP2040" s="3" t="str" cm="1">
        <f t="array" ref="AP2040">GETVECTOR(Z2040,2)</f>
        <v>0.5774</v>
      </c>
      <c r="AQ2040" s="3" t="str" cm="1">
        <f t="array" ref="AQ2040">GETVECTOR(AA2040,2)</f>
        <v>0.5774</v>
      </c>
      <c r="AR2040" s="3" t="str" cm="1">
        <f t="array" ref="AR2040">GETVECTOR(AB2040,2)</f>
        <v>0.5774</v>
      </c>
      <c r="AS2040" s="3" cm="1">
        <f t="array" ref="AS2040">SUM(AK2040:AN2040*AO2040:AR2040)</f>
        <v>-3.3544351510186401E-3</v>
      </c>
      <c r="AT2040" s="51">
        <f t="shared" si="745"/>
        <v>4.5839176843363372E-4</v>
      </c>
      <c r="AU2040" s="48">
        <f t="shared" si="746"/>
        <v>2.1410085670861612E-2</v>
      </c>
      <c r="AV2040" s="56"/>
      <c r="AW2040" s="56"/>
    </row>
    <row r="2041" spans="1:49" ht="15" customHeight="1" x14ac:dyDescent="0.25">
      <c r="A2041" s="11">
        <f t="shared" si="733"/>
        <v>2038</v>
      </c>
      <c r="B2041" s="29">
        <v>33085</v>
      </c>
      <c r="C2041" s="25">
        <v>22</v>
      </c>
      <c r="D2041" s="12">
        <v>28.5</v>
      </c>
      <c r="E2041" s="25">
        <v>24.7</v>
      </c>
      <c r="F2041" s="35">
        <v>93</v>
      </c>
      <c r="G2041" s="25">
        <v>43</v>
      </c>
      <c r="H2041" s="13">
        <v>0</v>
      </c>
      <c r="I2041" s="25">
        <v>0</v>
      </c>
      <c r="J2041" s="12">
        <v>270</v>
      </c>
      <c r="K2041" s="12">
        <v>1</v>
      </c>
      <c r="L2041" s="25" t="s">
        <v>15</v>
      </c>
      <c r="M2041" s="10"/>
      <c r="N2041" s="15"/>
      <c r="O2041" s="15"/>
      <c r="P2041" s="4"/>
      <c r="Q2041" s="54"/>
      <c r="R2041" s="42">
        <f t="shared" si="734"/>
        <v>1.0309278350515464E-2</v>
      </c>
      <c r="S2041" s="44" t="str" cm="1">
        <f t="array" ref="S2041">SETVECTOR(R2041:R2042)</f>
        <v>0.0103092783505155,0.309278350515464</v>
      </c>
      <c r="T2041" s="44">
        <f t="shared" si="747"/>
        <v>1.4432989690721649E-2</v>
      </c>
      <c r="U2041" s="5">
        <f t="shared" si="748"/>
        <v>0</v>
      </c>
      <c r="V2041" s="5">
        <f t="shared" si="749"/>
        <v>-4.969969161567301E-2</v>
      </c>
      <c r="W2041" s="5">
        <f t="shared" si="750"/>
        <v>0.85127420333140846</v>
      </c>
      <c r="X2041" s="5">
        <f t="shared" si="751"/>
        <v>-0.11519827025417483</v>
      </c>
      <c r="Y2041" s="5" t="str" cm="1">
        <f t="array" ref="Y2041:AB2041">SETMATRIX(GETMATRIX(Y2040:AB2040)-$O$9*DELTAWEIGHT(S2040,$AH$4,AK2040:AN2040))</f>
        <v>0.5774,0.5774,0.5774</v>
      </c>
      <c r="Z2041" s="5" t="str">
        <v>0.546275463463193,0.471577984145767,0.5774</v>
      </c>
      <c r="AA2041" s="5" t="str">
        <v>0.638977872398676,0.597430389297632,0.5774</v>
      </c>
      <c r="AB2041" s="5" t="str">
        <v>0.546218863618451,0.450499759444268,0.5774</v>
      </c>
      <c r="AC2041" s="5" cm="1">
        <f t="array" ref="AC2041">SIGMOID(SUM(GETVECTOR(Y2041)*GETVECTOR(_xlfn.CONCAT($S2041,",",$AH$4)))+U2041)</f>
        <v>0.5460020126199282</v>
      </c>
      <c r="AD2041" s="5" cm="1">
        <f t="array" ref="AD2041">SIGMOID(SUM(GETVECTOR(Z2041)*GETVECTOR(_xlfn.CONCAT($S2041,",",$AH$4)))+V2041)</f>
        <v>0.52542327522912791</v>
      </c>
      <c r="AE2041" s="5" cm="1">
        <f t="array" ref="AE2041">TANH(SUM(GETVECTOR(AA2041)*GETVECTOR(_xlfn.CONCAT($S2041,",",$AH$4)))+W2041)</f>
        <v>0.77892603452096487</v>
      </c>
      <c r="AF2041" s="5" cm="1">
        <f t="array" ref="AF2041">SIGMOID(SUM(GETVECTOR(AB2041)*GETVECTOR(_xlfn.CONCAT($S2041,",",$AH$4)))+X2041)</f>
        <v>0.50744011943280443</v>
      </c>
      <c r="AG2041" s="5">
        <f t="shared" si="737"/>
        <v>0.4092658682192421</v>
      </c>
      <c r="AH2041" s="40">
        <f t="shared" si="738"/>
        <v>0.19681022371890833</v>
      </c>
      <c r="AI2041" s="3">
        <f t="shared" si="739"/>
        <v>0.18237723402818667</v>
      </c>
      <c r="AJ2041" s="3">
        <f t="shared" si="740"/>
        <v>7.8624182407066326E-2</v>
      </c>
      <c r="AK2041" s="3">
        <f t="shared" si="741"/>
        <v>0</v>
      </c>
      <c r="AL2041" s="3">
        <f t="shared" si="742"/>
        <v>1.5271022048476593E-2</v>
      </c>
      <c r="AM2041" s="3">
        <f t="shared" si="743"/>
        <v>1.6246542167195392E-2</v>
      </c>
      <c r="AN2041" s="3">
        <f t="shared" si="744"/>
        <v>1.7679798668802198E-2</v>
      </c>
      <c r="AO2041" s="3" t="str" cm="1">
        <f t="array" ref="AO2041">GETVECTOR(Y2041,2)</f>
        <v>0.5774</v>
      </c>
      <c r="AP2041" s="3" t="str" cm="1">
        <f t="array" ref="AP2041">GETVECTOR(Z2041,2)</f>
        <v>0.5774</v>
      </c>
      <c r="AQ2041" s="3" t="str" cm="1">
        <f t="array" ref="AQ2041">GETVECTOR(AA2041,2)</f>
        <v>0.5774</v>
      </c>
      <c r="AR2041" s="3" t="str" cm="1">
        <f t="array" ref="AR2041">GETVECTOR(AB2041,2)</f>
        <v>0.5774</v>
      </c>
      <c r="AS2041" s="3" cm="1">
        <f t="array" ref="AS2041">SUM(AK2041:AN2041*AO2041:AR2041)</f>
        <v>2.8406557329495395E-2</v>
      </c>
      <c r="AT2041" s="51">
        <f t="shared" si="745"/>
        <v>3.3261455491771973E-2</v>
      </c>
      <c r="AU2041" s="48">
        <f t="shared" si="746"/>
        <v>0.18237723402818667</v>
      </c>
      <c r="AV2041" s="56"/>
      <c r="AW2041" s="56"/>
    </row>
    <row r="2042" spans="1:49" ht="15" customHeight="1" x14ac:dyDescent="0.25">
      <c r="A2042" s="11">
        <f t="shared" si="733"/>
        <v>2039</v>
      </c>
      <c r="B2042" s="29">
        <v>33086</v>
      </c>
      <c r="C2042" s="25">
        <v>22</v>
      </c>
      <c r="D2042" s="12">
        <v>29.5</v>
      </c>
      <c r="E2042" s="25">
        <v>25</v>
      </c>
      <c r="F2042" s="35">
        <v>88</v>
      </c>
      <c r="G2042" s="25">
        <v>3</v>
      </c>
      <c r="H2042" s="13">
        <v>0</v>
      </c>
      <c r="I2042" s="25">
        <v>5</v>
      </c>
      <c r="J2042" s="12">
        <v>270</v>
      </c>
      <c r="K2042" s="12">
        <v>2</v>
      </c>
      <c r="L2042" s="25" t="s">
        <v>15</v>
      </c>
      <c r="M2042" s="10"/>
      <c r="N2042" s="15"/>
      <c r="O2042" s="15"/>
      <c r="P2042" s="4"/>
      <c r="Q2042" s="54"/>
      <c r="R2042" s="42">
        <f t="shared" si="734"/>
        <v>0.30927835051546393</v>
      </c>
      <c r="S2042" s="44" t="str" cm="1">
        <f t="array" ref="S2042">SETVECTOR(R2042:R2043)</f>
        <v>0.309278350515464,0.0144329896907216</v>
      </c>
      <c r="T2042" s="44">
        <f t="shared" si="747"/>
        <v>1.0309278350515464E-3</v>
      </c>
      <c r="U2042" s="5">
        <f t="shared" si="748"/>
        <v>0</v>
      </c>
      <c r="V2042" s="5">
        <f t="shared" si="749"/>
        <v>-5.1226793820520672E-2</v>
      </c>
      <c r="W2042" s="5">
        <f t="shared" si="750"/>
        <v>0.84964954911468893</v>
      </c>
      <c r="X2042" s="5">
        <f t="shared" si="751"/>
        <v>-0.11696625012105505</v>
      </c>
      <c r="Y2042" s="5" t="str" cm="1">
        <f t="array" ref="Y2042:AB2042">SETMATRIX(GETMATRIX(Y2041:AB2041)-$O$9*DELTAWEIGHT(S2041,$AH$4,AK2041:AN2041))</f>
        <v>0.5774,0.5774,0.5774</v>
      </c>
      <c r="Z2042" s="5" t="str">
        <v>0.54625991386758,0.47111149627737,0.5774</v>
      </c>
      <c r="AA2042" s="5" t="str">
        <v>0.63895875457837,0.596856854688465,0.5774</v>
      </c>
      <c r="AB2042" s="5" t="str">
        <v>0.546201081711897,0.449966302247637,0.5774</v>
      </c>
      <c r="AC2042" s="5" cm="1">
        <f t="array" ref="AC2042">SIGMOID(SUM(GETVECTOR(Y2042)*GETVECTOR(_xlfn.CONCAT($S2042,",",$AH$4)))+U2042)</f>
        <v>0.54659216672985944</v>
      </c>
      <c r="AD2042" s="5" cm="1">
        <f t="array" ref="AD2042">SIGMOID(SUM(GETVECTOR(Z2042)*GETVECTOR(_xlfn.CONCAT($S2042,",",$AH$4)))+V2042)</f>
        <v>0.53108961963476675</v>
      </c>
      <c r="AE2042" s="5" cm="1">
        <f t="array" ref="AE2042">TANH(SUM(GETVECTOR(AA2042)*GETVECTOR(_xlfn.CONCAT($S2042,",",$AH$4)))+W2042)</f>
        <v>0.78408192391707032</v>
      </c>
      <c r="AF2042" s="5" cm="1">
        <f t="array" ref="AF2042">SIGMOID(SUM(GETVECTOR(AB2042)*GETVECTOR(_xlfn.CONCAT($S2042,",",$AH$4)))+X2042)</f>
        <v>0.51460990951952412</v>
      </c>
      <c r="AG2042" s="5">
        <f t="shared" si="737"/>
        <v>0.41641777073561298</v>
      </c>
      <c r="AH2042" s="40">
        <f t="shared" si="738"/>
        <v>0.20270912092398194</v>
      </c>
      <c r="AI2042" s="3">
        <f t="shared" si="739"/>
        <v>0.2016781930889304</v>
      </c>
      <c r="AJ2042" s="3">
        <f t="shared" si="740"/>
        <v>8.7681833440300533E-2</v>
      </c>
      <c r="AK2042" s="3">
        <f t="shared" si="741"/>
        <v>0</v>
      </c>
      <c r="AL2042" s="3">
        <f t="shared" si="742"/>
        <v>1.7120984108912878E-2</v>
      </c>
      <c r="AM2042" s="3">
        <f t="shared" si="743"/>
        <v>1.7938297827879E-2</v>
      </c>
      <c r="AN2042" s="3">
        <f t="shared" si="744"/>
        <v>1.9843722159461754E-2</v>
      </c>
      <c r="AO2042" s="3" t="str" cm="1">
        <f t="array" ref="AO2042">GETVECTOR(Y2042,2)</f>
        <v>0.5774</v>
      </c>
      <c r="AP2042" s="3" t="str" cm="1">
        <f t="array" ref="AP2042">GETVECTOR(Z2042,2)</f>
        <v>0.5774</v>
      </c>
      <c r="AQ2042" s="3" t="str" cm="1">
        <f t="array" ref="AQ2042">GETVECTOR(AA2042,2)</f>
        <v>0.5774</v>
      </c>
      <c r="AR2042" s="3" t="str" cm="1">
        <f t="array" ref="AR2042">GETVECTOR(AB2042,2)</f>
        <v>0.5774</v>
      </c>
      <c r="AS2042" s="3" cm="1">
        <f t="array" ref="AS2042">SUM(AK2042:AN2042*AO2042:AR2042)</f>
        <v>3.1700994565176846E-2</v>
      </c>
      <c r="AT2042" s="51">
        <f t="shared" si="745"/>
        <v>4.0674093567615893E-2</v>
      </c>
      <c r="AU2042" s="48">
        <f t="shared" si="746"/>
        <v>0.2016781930889304</v>
      </c>
      <c r="AV2042" s="56"/>
      <c r="AW2042" s="56"/>
    </row>
    <row r="2043" spans="1:49" ht="15" customHeight="1" x14ac:dyDescent="0.25">
      <c r="A2043" s="11">
        <f t="shared" si="733"/>
        <v>2040</v>
      </c>
      <c r="B2043" s="29">
        <v>33087</v>
      </c>
      <c r="C2043" s="25">
        <v>21</v>
      </c>
      <c r="D2043" s="12">
        <v>30.2</v>
      </c>
      <c r="E2043" s="25">
        <v>25.8</v>
      </c>
      <c r="F2043" s="35">
        <v>83</v>
      </c>
      <c r="G2043" s="25">
        <v>4</v>
      </c>
      <c r="H2043" s="13">
        <v>0</v>
      </c>
      <c r="I2043" s="25">
        <v>5</v>
      </c>
      <c r="J2043" s="12">
        <v>225</v>
      </c>
      <c r="K2043" s="12">
        <v>9</v>
      </c>
      <c r="L2043" s="25" t="s">
        <v>13</v>
      </c>
      <c r="M2043" s="10"/>
      <c r="N2043" s="15"/>
      <c r="O2043" s="15"/>
      <c r="P2043" s="4"/>
      <c r="Q2043" s="54"/>
      <c r="R2043" s="42">
        <f t="shared" si="734"/>
        <v>1.4432989690721649E-2</v>
      </c>
      <c r="S2043" s="44" t="str" cm="1">
        <f t="array" ref="S2043">SETVECTOR(R2043:R2044)</f>
        <v>0.0144329896907216,0.00103092783505155</v>
      </c>
      <c r="T2043" s="44">
        <f t="shared" si="747"/>
        <v>4.7422680412371132E-2</v>
      </c>
      <c r="U2043" s="5">
        <f t="shared" si="748"/>
        <v>0</v>
      </c>
      <c r="V2043" s="5">
        <f t="shared" si="749"/>
        <v>-5.293889223141196E-2</v>
      </c>
      <c r="W2043" s="5">
        <f t="shared" si="750"/>
        <v>0.84785571933190107</v>
      </c>
      <c r="X2043" s="5">
        <f t="shared" si="751"/>
        <v>-0.11895062233700122</v>
      </c>
      <c r="Y2043" s="5" t="str" cm="1">
        <f t="array" ref="Y2043:AB2043">SETMATRIX(GETMATRIX(Y2042:AB2042)-$O$9*DELTAWEIGHT(S2042,$AH$4,AK2042:AN2042))</f>
        <v>0.5774,0.5774,0.5774</v>
      </c>
      <c r="Z2043" s="5" t="str">
        <v>0.545739719447836,0.471087220537782,0.5774</v>
      </c>
      <c r="AA2043" s="5" t="str">
        <v>0.638329916023548,0.59682750888924,0.5774</v>
      </c>
      <c r="AB2043" s="5" t="str">
        <v>0.54560541693442,0.449938504558021,0.5774</v>
      </c>
      <c r="AC2043" s="5" cm="1">
        <f t="array" ref="AC2043">SIGMOID(SUM(GETVECTOR(Y2043)*GETVECTOR(_xlfn.CONCAT($S2043,",",$AH$4)))+U2043)</f>
        <v>0.50223220166474081</v>
      </c>
      <c r="AD2043" s="5" cm="1">
        <f t="array" ref="AD2043">SIGMOID(SUM(GETVECTOR(Z2043)*GETVECTOR(_xlfn.CONCAT($S2043,",",$AH$4)))+V2043)</f>
        <v>0.48885770009479318</v>
      </c>
      <c r="AE2043" s="5" cm="1">
        <f t="array" ref="AE2043">TANH(SUM(GETVECTOR(AA2043)*GETVECTOR(_xlfn.CONCAT($S2043,",",$AH$4)))+W2043)</f>
        <v>0.69506249336484527</v>
      </c>
      <c r="AF2043" s="5" cm="1">
        <f t="array" ref="AF2043">SIGMOID(SUM(GETVECTOR(AB2043)*GETVECTOR(_xlfn.CONCAT($S2043,",",$AH$4)))+X2043)</f>
        <v>0.47237514744410075</v>
      </c>
      <c r="AG2043" s="5">
        <f t="shared" si="737"/>
        <v>0.33978665192849072</v>
      </c>
      <c r="AH2043" s="40">
        <f t="shared" si="738"/>
        <v>0.15460220387326035</v>
      </c>
      <c r="AI2043" s="3">
        <f t="shared" si="739"/>
        <v>0.10717952346088921</v>
      </c>
      <c r="AJ2043" s="3">
        <f t="shared" si="740"/>
        <v>4.5205736686004312E-2</v>
      </c>
      <c r="AK2043" s="3">
        <f t="shared" si="741"/>
        <v>0</v>
      </c>
      <c r="AL2043" s="3">
        <f t="shared" si="742"/>
        <v>7.8513020934065231E-3</v>
      </c>
      <c r="AM2043" s="3">
        <f t="shared" si="743"/>
        <v>1.1422799938242757E-2</v>
      </c>
      <c r="AN2043" s="3">
        <f t="shared" si="744"/>
        <v>8.7428443389812715E-3</v>
      </c>
      <c r="AO2043" s="3" t="str" cm="1">
        <f t="array" ref="AO2043">GETVECTOR(Y2043,2)</f>
        <v>0.5774</v>
      </c>
      <c r="AP2043" s="3" t="str" cm="1">
        <f t="array" ref="AP2043">GETVECTOR(Z2043,2)</f>
        <v>0.5774</v>
      </c>
      <c r="AQ2043" s="3" t="str" cm="1">
        <f t="array" ref="AQ2043">GETVECTOR(AA2043,2)</f>
        <v>0.5774</v>
      </c>
      <c r="AR2043" s="3" t="str" cm="1">
        <f t="array" ref="AR2043">GETVECTOR(AB2043,2)</f>
        <v>0.5774</v>
      </c>
      <c r="AS2043" s="3" cm="1">
        <f t="array" ref="AS2043">SUM(AK2043:AN2043*AO2043:AR2043)</f>
        <v>1.6176984834402081E-2</v>
      </c>
      <c r="AT2043" s="51">
        <f t="shared" si="745"/>
        <v>1.1487450249303302E-2</v>
      </c>
      <c r="AU2043" s="48">
        <f t="shared" si="746"/>
        <v>0.10717952346088921</v>
      </c>
      <c r="AV2043" s="56"/>
      <c r="AW2043" s="56"/>
    </row>
    <row r="2044" spans="1:49" ht="15" customHeight="1" x14ac:dyDescent="0.25">
      <c r="A2044" s="11">
        <f t="shared" si="733"/>
        <v>2041</v>
      </c>
      <c r="B2044" s="29">
        <v>33088</v>
      </c>
      <c r="C2044" s="25">
        <v>18</v>
      </c>
      <c r="D2044" s="12">
        <v>30</v>
      </c>
      <c r="E2044" s="25">
        <v>25.2</v>
      </c>
      <c r="F2044" s="35">
        <v>83</v>
      </c>
      <c r="G2044" s="25">
        <v>0</v>
      </c>
      <c r="H2044" s="13">
        <v>0</v>
      </c>
      <c r="I2044" s="25">
        <v>4</v>
      </c>
      <c r="J2044" s="12">
        <v>225</v>
      </c>
      <c r="K2044" s="12">
        <v>6</v>
      </c>
      <c r="L2044" s="25" t="s">
        <v>16</v>
      </c>
      <c r="M2044" s="10"/>
      <c r="N2044" s="15"/>
      <c r="O2044" s="15"/>
      <c r="P2044" s="4"/>
      <c r="Q2044" s="54"/>
      <c r="R2044" s="42">
        <f t="shared" si="734"/>
        <v>1.0309278350515464E-3</v>
      </c>
      <c r="S2044" s="44" t="str" cm="1">
        <f t="array" ref="S2044">SETVECTOR(R2044:R2045)</f>
        <v>0.00103092783505155,0.0474226804123711</v>
      </c>
      <c r="T2044" s="44">
        <f t="shared" si="747"/>
        <v>0.53195876288659794</v>
      </c>
      <c r="U2044" s="5">
        <f t="shared" si="748"/>
        <v>0</v>
      </c>
      <c r="V2044" s="5">
        <f t="shared" si="749"/>
        <v>-5.3724022440752611E-2</v>
      </c>
      <c r="W2044" s="5">
        <f t="shared" si="750"/>
        <v>0.84671343933807675</v>
      </c>
      <c r="X2044" s="5">
        <f t="shared" si="751"/>
        <v>-0.11982490677089935</v>
      </c>
      <c r="Y2044" s="5" t="str" cm="1">
        <f t="array" ref="Y2044:AB2044">SETMATRIX(GETMATRIX(Y2043:AB2043)-$O$9*DELTAWEIGHT(S2043,$AH$4,AK2043:AN2043))</f>
        <v>0.5774,0.5774,0.5774</v>
      </c>
      <c r="Z2044" s="5" t="str">
        <v>0.545729418235688,0.471086484736914,0.5774</v>
      </c>
      <c r="AA2044" s="5" t="str">
        <v>0.638312240260791,0.596826246334757,0.5774</v>
      </c>
      <c r="AB2044" s="5" t="str">
        <v>0.545594099602796,0.449937696177191,0.5774</v>
      </c>
      <c r="AC2044" s="5" cm="1">
        <f t="array" ref="AC2044">SIGMOID(SUM(GETVECTOR(Y2044)*GETVECTOR(_xlfn.CONCAT($S2044,",",$AH$4)))+U2044)</f>
        <v>0.50699382217341482</v>
      </c>
      <c r="AD2044" s="5" cm="1">
        <f t="array" ref="AD2044">SIGMOID(SUM(GETVECTOR(Z2044)*GETVECTOR(_xlfn.CONCAT($S2044,",",$AH$4)))+V2044)</f>
        <v>0.49229530216717571</v>
      </c>
      <c r="AE2044" s="5" cm="1">
        <f t="array" ref="AE2044">TANH(SUM(GETVECTOR(AA2044)*GETVECTOR(_xlfn.CONCAT($S2044,",",$AH$4)))+W2044)</f>
        <v>0.70424578618929445</v>
      </c>
      <c r="AF2044" s="5" cm="1">
        <f t="array" ref="AF2044">SIGMOID(SUM(GETVECTOR(AB2044)*GETVECTOR(_xlfn.CONCAT($S2044,",",$AH$4)))+X2044)</f>
        <v>0.47553824778882059</v>
      </c>
      <c r="AG2044" s="5">
        <f t="shared" si="737"/>
        <v>0.34669689211201893</v>
      </c>
      <c r="AH2044" s="40">
        <f t="shared" si="738"/>
        <v>0.15856486688697471</v>
      </c>
      <c r="AI2044" s="3">
        <f t="shared" si="739"/>
        <v>-0.37339389599962325</v>
      </c>
      <c r="AJ2044" s="3">
        <f t="shared" si="740"/>
        <v>-0.15782087229980524</v>
      </c>
      <c r="AK2044" s="3">
        <f t="shared" si="741"/>
        <v>0</v>
      </c>
      <c r="AL2044" s="3">
        <f t="shared" si="742"/>
        <v>-2.777957326073683E-2</v>
      </c>
      <c r="AM2044" s="3">
        <f t="shared" si="743"/>
        <v>-3.9160957399055063E-2</v>
      </c>
      <c r="AN2044" s="3">
        <f t="shared" si="744"/>
        <v>-3.1051887423775997E-2</v>
      </c>
      <c r="AO2044" s="3" t="str" cm="1">
        <f t="array" ref="AO2044">GETVECTOR(Y2044,2)</f>
        <v>0.5774</v>
      </c>
      <c r="AP2044" s="3" t="str" cm="1">
        <f t="array" ref="AP2044">GETVECTOR(Z2044,2)</f>
        <v>0.5774</v>
      </c>
      <c r="AQ2044" s="3" t="str" cm="1">
        <f t="array" ref="AQ2044">GETVECTOR(AA2044,2)</f>
        <v>0.5774</v>
      </c>
      <c r="AR2044" s="3" t="str" cm="1">
        <f t="array" ref="AR2044">GETVECTOR(AB2044,2)</f>
        <v>0.5774</v>
      </c>
      <c r="AS2044" s="3" cm="1">
        <f t="array" ref="AS2044">SUM(AK2044:AN2044*AO2044:AR2044)</f>
        <v>-5.6580822201452101E-2</v>
      </c>
      <c r="AT2044" s="51">
        <f t="shared" si="745"/>
        <v>0.13942300156977747</v>
      </c>
      <c r="AU2044" s="48">
        <f t="shared" si="746"/>
        <v>0.37339389599962325</v>
      </c>
      <c r="AV2044" s="56"/>
      <c r="AW2044" s="56"/>
    </row>
    <row r="2045" spans="1:49" ht="15" customHeight="1" x14ac:dyDescent="0.25">
      <c r="A2045" s="11">
        <f t="shared" si="733"/>
        <v>2042</v>
      </c>
      <c r="B2045" s="29">
        <v>33089</v>
      </c>
      <c r="C2045" s="25">
        <v>21</v>
      </c>
      <c r="D2045" s="12">
        <v>30.4</v>
      </c>
      <c r="E2045" s="25">
        <v>24.1</v>
      </c>
      <c r="F2045" s="35">
        <v>86</v>
      </c>
      <c r="G2045" s="25">
        <v>100</v>
      </c>
      <c r="H2045" s="13">
        <v>0</v>
      </c>
      <c r="I2045" s="25">
        <v>4</v>
      </c>
      <c r="J2045" s="12">
        <v>225</v>
      </c>
      <c r="K2045" s="12">
        <v>6</v>
      </c>
      <c r="L2045" s="25" t="s">
        <v>15</v>
      </c>
      <c r="M2045" s="10"/>
      <c r="N2045" s="15"/>
      <c r="O2045" s="15"/>
      <c r="P2045" s="4"/>
      <c r="Q2045" s="54"/>
      <c r="R2045" s="42">
        <f t="shared" si="734"/>
        <v>4.7422680412371132E-2</v>
      </c>
      <c r="S2045" s="44" t="str" cm="1">
        <f t="array" ref="S2045">SETVECTOR(R2045:R2046)</f>
        <v>0.0474226804123711,0.531958762886598</v>
      </c>
      <c r="T2045" s="44">
        <f t="shared" si="747"/>
        <v>5.1546391752577317E-2</v>
      </c>
      <c r="U2045" s="5">
        <f t="shared" si="748"/>
        <v>0</v>
      </c>
      <c r="V2045" s="5">
        <f t="shared" si="749"/>
        <v>-5.0946065114678932E-2</v>
      </c>
      <c r="W2045" s="5">
        <f t="shared" si="750"/>
        <v>0.85062953507798222</v>
      </c>
      <c r="X2045" s="5">
        <f t="shared" si="751"/>
        <v>-0.11671971802852175</v>
      </c>
      <c r="Y2045" s="5" t="str" cm="1">
        <f t="array" ref="Y2045:AB2045">SETMATRIX(GETMATRIX(Y2044:AB2044)-$O$9*DELTAWEIGHT(S2044,$AH$4,AK2044:AN2044))</f>
        <v>0.5774,0.5774,0.5774</v>
      </c>
      <c r="Z2045" s="5" t="str">
        <v>0.545732229589332,0.471215807004556,0.5774</v>
      </c>
      <c r="AA2045" s="5" t="str">
        <v>0.63831690451476,0.597040802017351,0.5774</v>
      </c>
      <c r="AB2045" s="5" t="str">
        <v>0.54559720013912,0.450080320848099,0.5774</v>
      </c>
      <c r="AC2045" s="5" cm="1">
        <f t="array" ref="AC2045">SIGMOID(SUM(GETVECTOR(Y2045)*GETVECTOR(_xlfn.CONCAT($S2045,",",$AH$4)))+U2045)</f>
        <v>0.58286236373382716</v>
      </c>
      <c r="AD2045" s="5" cm="1">
        <f t="array" ref="AD2045">SIGMOID(SUM(GETVECTOR(Z2045)*GETVECTOR(_xlfn.CONCAT($S2045,",",$AH$4)))+V2045)</f>
        <v>0.55616234805669906</v>
      </c>
      <c r="AE2045" s="5" cm="1">
        <f t="array" ref="AE2045">TANH(SUM(GETVECTOR(AA2045)*GETVECTOR(_xlfn.CONCAT($S2045,",",$AH$4)))+W2045)</f>
        <v>0.83319690816983449</v>
      </c>
      <c r="AF2045" s="5" cm="1">
        <f t="array" ref="AF2045">SIGMOID(SUM(GETVECTOR(AB2045)*GETVECTOR(_xlfn.CONCAT($S2045,",",$AH$4)))+X2045)</f>
        <v>0.53707635219104644</v>
      </c>
      <c r="AG2045" s="5">
        <f t="shared" si="737"/>
        <v>0.46339274884131704</v>
      </c>
      <c r="AH2045" s="40">
        <f t="shared" si="738"/>
        <v>0.23247100469286591</v>
      </c>
      <c r="AI2045" s="3">
        <f t="shared" si="739"/>
        <v>0.18092461294028861</v>
      </c>
      <c r="AJ2045" s="3">
        <f t="shared" si="740"/>
        <v>7.8964973843739822E-2</v>
      </c>
      <c r="AK2045" s="3">
        <f t="shared" si="741"/>
        <v>0</v>
      </c>
      <c r="AL2045" s="3">
        <f t="shared" si="742"/>
        <v>1.6240816946466105E-2</v>
      </c>
      <c r="AM2045" s="3">
        <f t="shared" si="743"/>
        <v>1.3429173732600885E-2</v>
      </c>
      <c r="AN2045" s="3">
        <f t="shared" si="744"/>
        <v>1.9470442037547768E-2</v>
      </c>
      <c r="AO2045" s="3" t="str" cm="1">
        <f t="array" ref="AO2045">GETVECTOR(Y2045,2)</f>
        <v>0.5774</v>
      </c>
      <c r="AP2045" s="3" t="str" cm="1">
        <f t="array" ref="AP2045">GETVECTOR(Z2045,2)</f>
        <v>0.5774</v>
      </c>
      <c r="AQ2045" s="3" t="str" cm="1">
        <f t="array" ref="AQ2045">GETVECTOR(AA2045,2)</f>
        <v>0.5774</v>
      </c>
      <c r="AR2045" s="3" t="str" cm="1">
        <f t="array" ref="AR2045">GETVECTOR(AB2045,2)</f>
        <v>0.5774</v>
      </c>
      <c r="AS2045" s="3" cm="1">
        <f t="array" ref="AS2045">SUM(AK2045:AN2045*AO2045:AR2045)</f>
        <v>2.8373685850573361E-2</v>
      </c>
      <c r="AT2045" s="51">
        <f t="shared" si="745"/>
        <v>3.2733715567593247E-2</v>
      </c>
      <c r="AU2045" s="48">
        <f t="shared" si="746"/>
        <v>0.18092461294028861</v>
      </c>
      <c r="AV2045" s="56"/>
      <c r="AW2045" s="56"/>
    </row>
    <row r="2046" spans="1:49" ht="15" customHeight="1" x14ac:dyDescent="0.25">
      <c r="A2046" s="11">
        <f t="shared" si="733"/>
        <v>2043</v>
      </c>
      <c r="B2046" s="29">
        <v>33090</v>
      </c>
      <c r="C2046" s="25">
        <v>20</v>
      </c>
      <c r="D2046" s="12">
        <v>29.9</v>
      </c>
      <c r="E2046" s="25">
        <v>23.7</v>
      </c>
      <c r="F2046" s="35">
        <v>94</v>
      </c>
      <c r="G2046" s="25">
        <v>0</v>
      </c>
      <c r="H2046" s="13">
        <v>0</v>
      </c>
      <c r="I2046" s="25">
        <v>4</v>
      </c>
      <c r="J2046" s="12">
        <v>270</v>
      </c>
      <c r="K2046" s="12">
        <v>6</v>
      </c>
      <c r="L2046" s="25" t="s">
        <v>15</v>
      </c>
      <c r="M2046" s="10"/>
      <c r="N2046" s="15"/>
      <c r="O2046" s="15"/>
      <c r="P2046" s="4"/>
      <c r="Q2046" s="54"/>
      <c r="R2046" s="42">
        <f t="shared" si="734"/>
        <v>0.53195876288659794</v>
      </c>
      <c r="S2046" s="44" t="str" cm="1">
        <f t="array" ref="S2046">SETVECTOR(R2046:R2047)</f>
        <v>0.531958762886598,0.0515463917525773</v>
      </c>
      <c r="T2046" s="44">
        <f t="shared" si="747"/>
        <v>2.0618556701030928E-3</v>
      </c>
      <c r="U2046" s="5">
        <f t="shared" si="748"/>
        <v>0</v>
      </c>
      <c r="V2046" s="5">
        <f t="shared" si="749"/>
        <v>-5.2570146809325542E-2</v>
      </c>
      <c r="W2046" s="5">
        <f t="shared" si="750"/>
        <v>0.84928661770472214</v>
      </c>
      <c r="X2046" s="5">
        <f t="shared" si="751"/>
        <v>-0.11866676223227653</v>
      </c>
      <c r="Y2046" s="5" t="str" cm="1">
        <f t="array" ref="Y2046:AB2046">SETMATRIX(GETMATRIX(Y2045:AB2045)-$O$9*DELTAWEIGHT(S2045,$AH$4,AK2045:AN2045))</f>
        <v>0.5774,0.5774,0.5774</v>
      </c>
      <c r="Z2046" s="5" t="str">
        <v>0.545653323079643,0.470330681808912,0.5774</v>
      </c>
      <c r="AA2046" s="5" t="str">
        <v>0.638242432455644,0.596205419789002,0.5774</v>
      </c>
      <c r="AB2046" s="5" t="str">
        <v>0.545503603983492,0.449030416145841,0.5774</v>
      </c>
      <c r="AC2046" s="5" cm="1">
        <f t="array" ref="AC2046">SIGMOID(SUM(GETVECTOR(Y2046)*GETVECTOR(_xlfn.CONCAT($S2046,",",$AH$4)))+U2046)</f>
        <v>0.58344115843111177</v>
      </c>
      <c r="AD2046" s="5" cm="1">
        <f t="array" ref="AD2046">SIGMOID(SUM(GETVECTOR(Z2046)*GETVECTOR(_xlfn.CONCAT($S2046,",",$AH$4)))+V2046)</f>
        <v>0.56511282441836497</v>
      </c>
      <c r="AE2046" s="5" cm="1">
        <f t="array" ref="AE2046">TANH(SUM(GETVECTOR(AA2046)*GETVECTOR(_xlfn.CONCAT($S2046,",",$AH$4)))+W2046)</f>
        <v>0.83951769715040558</v>
      </c>
      <c r="AF2046" s="5" cm="1">
        <f t="array" ref="AF2046">SIGMOID(SUM(GETVECTOR(AB2046)*GETVECTOR(_xlfn.CONCAT($S2046,",",$AH$4)))+X2046)</f>
        <v>0.54851303886199576</v>
      </c>
      <c r="AG2046" s="5">
        <f t="shared" si="737"/>
        <v>0.47442221698586723</v>
      </c>
      <c r="AH2046" s="40">
        <f t="shared" si="738"/>
        <v>0.24231410943376805</v>
      </c>
      <c r="AI2046" s="3">
        <f t="shared" si="739"/>
        <v>0.24025225376366496</v>
      </c>
      <c r="AJ2046" s="3">
        <f t="shared" si="740"/>
        <v>0.10606345066673571</v>
      </c>
      <c r="AK2046" s="3">
        <f t="shared" si="741"/>
        <v>0</v>
      </c>
      <c r="AL2046" s="3">
        <f t="shared" si="742"/>
        <v>2.1883025776000826E-2</v>
      </c>
      <c r="AM2046" s="3">
        <f t="shared" si="743"/>
        <v>1.769424488070593E-2</v>
      </c>
      <c r="AN2046" s="3">
        <f t="shared" si="744"/>
        <v>2.6283995598902821E-2</v>
      </c>
      <c r="AO2046" s="3" t="str" cm="1">
        <f t="array" ref="AO2046">GETVECTOR(Y2046,2)</f>
        <v>0.5774</v>
      </c>
      <c r="AP2046" s="3" t="str" cm="1">
        <f t="array" ref="AP2046">GETVECTOR(Z2046,2)</f>
        <v>0.5774</v>
      </c>
      <c r="AQ2046" s="3" t="str" cm="1">
        <f t="array" ref="AQ2046">GETVECTOR(AA2046,2)</f>
        <v>0.5774</v>
      </c>
      <c r="AR2046" s="3" t="str" cm="1">
        <f t="array" ref="AR2046">GETVECTOR(AB2046,2)</f>
        <v>0.5774</v>
      </c>
      <c r="AS2046" s="3" cm="1">
        <f t="array" ref="AS2046">SUM(AK2046:AN2046*AO2046:AR2046)</f>
        <v>3.8028295135988974E-2</v>
      </c>
      <c r="AT2046" s="51">
        <f t="shared" si="745"/>
        <v>5.7721145438520464E-2</v>
      </c>
      <c r="AU2046" s="48">
        <f t="shared" si="746"/>
        <v>0.24025225376366496</v>
      </c>
      <c r="AV2046" s="56"/>
      <c r="AW2046" s="56"/>
    </row>
    <row r="2047" spans="1:49" ht="15" customHeight="1" x14ac:dyDescent="0.25">
      <c r="A2047" s="11">
        <f t="shared" si="733"/>
        <v>2044</v>
      </c>
      <c r="B2047" s="29">
        <v>33091</v>
      </c>
      <c r="C2047" s="25">
        <v>19</v>
      </c>
      <c r="D2047" s="12">
        <v>33.200000000000003</v>
      </c>
      <c r="E2047" s="25">
        <v>24.7</v>
      </c>
      <c r="F2047" s="35">
        <v>85</v>
      </c>
      <c r="G2047" s="25">
        <v>9</v>
      </c>
      <c r="H2047" s="13">
        <v>0</v>
      </c>
      <c r="I2047" s="25">
        <v>2</v>
      </c>
      <c r="J2047" s="12">
        <v>225</v>
      </c>
      <c r="K2047" s="12">
        <v>3</v>
      </c>
      <c r="L2047" s="25" t="s">
        <v>13</v>
      </c>
      <c r="M2047" s="10"/>
      <c r="N2047" s="15"/>
      <c r="O2047" s="15"/>
      <c r="P2047" s="4"/>
      <c r="Q2047" s="54"/>
      <c r="R2047" s="42">
        <f t="shared" si="734"/>
        <v>5.1546391752577317E-2</v>
      </c>
      <c r="S2047" s="44" t="str" cm="1">
        <f t="array" ref="S2047">SETVECTOR(R2047:R2048)</f>
        <v>0.0515463917525773,0.00206185567010309</v>
      </c>
      <c r="T2047" s="44">
        <f t="shared" si="747"/>
        <v>9.3814432989690721E-2</v>
      </c>
      <c r="U2047" s="5">
        <f t="shared" si="748"/>
        <v>0</v>
      </c>
      <c r="V2047" s="5">
        <f t="shared" si="749"/>
        <v>-5.4758449386925624E-2</v>
      </c>
      <c r="W2047" s="5">
        <f t="shared" si="750"/>
        <v>0.84751719321665153</v>
      </c>
      <c r="X2047" s="5">
        <f t="shared" si="751"/>
        <v>-0.1212951617921668</v>
      </c>
      <c r="Y2047" s="5" t="str" cm="1">
        <f t="array" ref="Y2047:AB2047">SETMATRIX(GETMATRIX(Y2046:AB2046)-$O$9*DELTAWEIGHT(S2046,$AH$4,AK2046:AN2046))</f>
        <v>0.5774,0.5774,0.5774</v>
      </c>
      <c r="Z2047" s="5" t="str">
        <v>0.544477767530963,0.470216771387528,0.5774</v>
      </c>
      <c r="AA2047" s="5" t="str">
        <v>0.637160430667929,0.596100574654533,0.5774</v>
      </c>
      <c r="AB2047" s="5" t="str">
        <v>0.544106105488285,0.448894999624988,0.5774</v>
      </c>
      <c r="AC2047" s="5" cm="1">
        <f t="array" ref="AC2047">SIGMOID(SUM(GETVECTOR(Y2047)*GETVECTOR(_xlfn.CONCAT($S2047,",",$AH$4)))+U2047)</f>
        <v>0.50773773272340572</v>
      </c>
      <c r="AD2047" s="5" cm="1">
        <f t="array" ref="AD2047">SIGMOID(SUM(GETVECTOR(Z2047)*GETVECTOR(_xlfn.CONCAT($S2047,",",$AH$4)))+V2047)</f>
        <v>0.4935695880756899</v>
      </c>
      <c r="AE2047" s="5" cm="1">
        <f t="array" ref="AE2047">TANH(SUM(GETVECTOR(AA2047)*GETVECTOR(_xlfn.CONCAT($S2047,",",$AH$4)))+W2047)</f>
        <v>0.70721476504957181</v>
      </c>
      <c r="AF2047" s="5" cm="1">
        <f t="array" ref="AF2047">SIGMOID(SUM(GETVECTOR(AB2047)*GETVECTOR(_xlfn.CONCAT($S2047,",",$AH$4)))+X2047)</f>
        <v>0.47693565546291344</v>
      </c>
      <c r="AG2047" s="5">
        <f t="shared" si="737"/>
        <v>0.34905970026656297</v>
      </c>
      <c r="AH2047" s="40">
        <f t="shared" si="738"/>
        <v>0.16003164539008757</v>
      </c>
      <c r="AI2047" s="3">
        <f t="shared" si="739"/>
        <v>6.6217212400396852E-2</v>
      </c>
      <c r="AJ2047" s="3">
        <f t="shared" si="740"/>
        <v>2.8025668167908468E-2</v>
      </c>
      <c r="AK2047" s="3">
        <f t="shared" si="741"/>
        <v>0</v>
      </c>
      <c r="AL2047" s="3">
        <f t="shared" si="742"/>
        <v>4.9542220143886651E-3</v>
      </c>
      <c r="AM2047" s="3">
        <f t="shared" si="743"/>
        <v>6.9141961752425072E-3</v>
      </c>
      <c r="AN2047" s="3">
        <f t="shared" si="744"/>
        <v>5.5428341135952261E-3</v>
      </c>
      <c r="AO2047" s="3" t="str" cm="1">
        <f t="array" ref="AO2047">GETVECTOR(Y2047,2)</f>
        <v>0.5774</v>
      </c>
      <c r="AP2047" s="3" t="str" cm="1">
        <f t="array" ref="AP2047">GETVECTOR(Z2047,2)</f>
        <v>0.5774</v>
      </c>
      <c r="AQ2047" s="3" t="str" cm="1">
        <f t="array" ref="AQ2047">GETVECTOR(AA2047,2)</f>
        <v>0.5774</v>
      </c>
      <c r="AR2047" s="3" t="str" cm="1">
        <f t="array" ref="AR2047">GETVECTOR(AB2047,2)</f>
        <v>0.5774</v>
      </c>
      <c r="AS2047" s="3" cm="1">
        <f t="array" ref="AS2047">SUM(AK2047:AN2047*AO2047:AR2047)</f>
        <v>1.0053257079882923E-2</v>
      </c>
      <c r="AT2047" s="51">
        <f t="shared" si="745"/>
        <v>4.3847192180792704E-3</v>
      </c>
      <c r="AU2047" s="48">
        <f t="shared" si="746"/>
        <v>6.6217212400396852E-2</v>
      </c>
      <c r="AV2047" s="56"/>
      <c r="AW2047" s="56"/>
    </row>
    <row r="2048" spans="1:49" ht="15" customHeight="1" x14ac:dyDescent="0.25">
      <c r="A2048" s="11">
        <f t="shared" si="733"/>
        <v>2045</v>
      </c>
      <c r="B2048" s="29">
        <v>33092</v>
      </c>
      <c r="C2048" s="25">
        <v>21</v>
      </c>
      <c r="D2048" s="12">
        <v>32.6</v>
      </c>
      <c r="E2048" s="25">
        <v>26.2</v>
      </c>
      <c r="F2048" s="35">
        <v>84</v>
      </c>
      <c r="G2048" s="25">
        <v>0</v>
      </c>
      <c r="H2048" s="13">
        <v>0</v>
      </c>
      <c r="I2048" s="25">
        <v>3</v>
      </c>
      <c r="J2048" s="12">
        <v>225</v>
      </c>
      <c r="K2048" s="12">
        <v>3</v>
      </c>
      <c r="L2048" s="25" t="s">
        <v>13</v>
      </c>
      <c r="M2048" s="10"/>
      <c r="N2048" s="15"/>
      <c r="O2048" s="15"/>
      <c r="P2048" s="4"/>
      <c r="Q2048" s="54"/>
      <c r="R2048" s="42">
        <f t="shared" si="734"/>
        <v>2.0618556701030928E-3</v>
      </c>
      <c r="S2048" s="44" t="str" cm="1">
        <f t="array" ref="S2048">SETVECTOR(R2048:R2049)</f>
        <v>0.00206185567010309,0.0938144329896907</v>
      </c>
      <c r="T2048" s="44">
        <f t="shared" si="747"/>
        <v>0.79381443298969068</v>
      </c>
      <c r="U2048" s="5">
        <f t="shared" si="748"/>
        <v>0</v>
      </c>
      <c r="V2048" s="5">
        <f t="shared" si="749"/>
        <v>-5.5253871588364492E-2</v>
      </c>
      <c r="W2048" s="5">
        <f t="shared" si="750"/>
        <v>0.84682577359912725</v>
      </c>
      <c r="X2048" s="5">
        <f t="shared" si="751"/>
        <v>-0.12184944520352632</v>
      </c>
      <c r="Y2048" s="5" t="str" cm="1">
        <f t="array" ref="Y2048:AB2048">SETMATRIX(GETMATRIX(Y2047:AB2047)-$O$9*DELTAWEIGHT(S2047,$AH$4,AK2047:AN2047))</f>
        <v>0.5774,0.5774,0.5774</v>
      </c>
      <c r="Z2048" s="5" t="str">
        <v>0.544455111010284,0.470215865126701,0.5774</v>
      </c>
      <c r="AA2048" s="5" t="str">
        <v>0.637123256207389,0.596099087676111,0.5774</v>
      </c>
      <c r="AB2048" s="5" t="str">
        <v>0.544081093958662,0.448893999163803,0.5774</v>
      </c>
      <c r="AC2048" s="5" cm="1">
        <f t="array" ref="AC2048">SIGMOID(SUM(GETVECTOR(Y2048)*GETVECTOR(_xlfn.CONCAT($S2048,",",$AH$4)))+U2048)</f>
        <v>0.51383620889354142</v>
      </c>
      <c r="AD2048" s="5" cm="1">
        <f t="array" ref="AD2048">SIGMOID(SUM(GETVECTOR(Z2048)*GETVECTOR(_xlfn.CONCAT($S2048,",",$AH$4)))+V2048)</f>
        <v>0.49749545870713913</v>
      </c>
      <c r="AE2048" s="5" cm="1">
        <f t="array" ref="AE2048">TANH(SUM(GETVECTOR(AA2048)*GETVECTOR(_xlfn.CONCAT($S2048,",",$AH$4)))+W2048)</f>
        <v>0.71827004144470397</v>
      </c>
      <c r="AF2048" s="5" cm="1">
        <f t="array" ref="AF2048">SIGMOID(SUM(GETVECTOR(AB2048)*GETVECTOR(_xlfn.CONCAT($S2048,",",$AH$4)))+X2048)</f>
        <v>0.48035639278130132</v>
      </c>
      <c r="AG2048" s="5">
        <f t="shared" si="737"/>
        <v>0.35733608374412884</v>
      </c>
      <c r="AH2048" s="40">
        <f t="shared" si="738"/>
        <v>0.16469760105838896</v>
      </c>
      <c r="AI2048" s="3">
        <f t="shared" si="739"/>
        <v>-0.62911683193130175</v>
      </c>
      <c r="AJ2048" s="3">
        <f t="shared" si="740"/>
        <v>-0.26667462206721065</v>
      </c>
      <c r="AK2048" s="3">
        <f t="shared" si="741"/>
        <v>0</v>
      </c>
      <c r="AL2048" s="3">
        <f t="shared" si="742"/>
        <v>-4.7884896455421322E-2</v>
      </c>
      <c r="AM2048" s="3">
        <f t="shared" si="743"/>
        <v>-6.4223690586027532E-2</v>
      </c>
      <c r="AN2048" s="3">
        <f t="shared" si="744"/>
        <v>-5.3842369868955992E-2</v>
      </c>
      <c r="AO2048" s="3" t="str" cm="1">
        <f t="array" ref="AO2048">GETVECTOR(Y2048,2)</f>
        <v>0.5774</v>
      </c>
      <c r="AP2048" s="3" t="str" cm="1">
        <f t="array" ref="AP2048">GETVECTOR(Z2048,2)</f>
        <v>0.5774</v>
      </c>
      <c r="AQ2048" s="3" t="str" cm="1">
        <f t="array" ref="AQ2048">GETVECTOR(AA2048,2)</f>
        <v>0.5774</v>
      </c>
      <c r="AR2048" s="3" t="str" cm="1">
        <f t="array" ref="AR2048">GETVECTOR(AB2048,2)</f>
        <v>0.5774</v>
      </c>
      <c r="AS2048" s="3" cm="1">
        <f t="array" ref="AS2048">SUM(AK2048:AN2048*AO2048:AR2048)</f>
        <v>-9.5820082520067767E-2</v>
      </c>
      <c r="AT2048" s="51">
        <f t="shared" si="745"/>
        <v>0.39578798821927774</v>
      </c>
      <c r="AU2048" s="48">
        <f t="shared" si="746"/>
        <v>0.62911683193130175</v>
      </c>
      <c r="AV2048" s="56"/>
      <c r="AW2048" s="56"/>
    </row>
    <row r="2049" spans="1:49" ht="15" customHeight="1" x14ac:dyDescent="0.25">
      <c r="A2049" s="11">
        <f t="shared" si="733"/>
        <v>2046</v>
      </c>
      <c r="B2049" s="29">
        <v>33093</v>
      </c>
      <c r="C2049" s="25">
        <v>21</v>
      </c>
      <c r="D2049" s="12">
        <v>28.8</v>
      </c>
      <c r="E2049" s="25">
        <v>24.7</v>
      </c>
      <c r="F2049" s="35">
        <v>92</v>
      </c>
      <c r="G2049" s="25">
        <v>0</v>
      </c>
      <c r="H2049" s="13">
        <v>0</v>
      </c>
      <c r="I2049" s="25">
        <v>3</v>
      </c>
      <c r="J2049" s="12">
        <v>225</v>
      </c>
      <c r="K2049" s="12">
        <v>6</v>
      </c>
      <c r="L2049" s="25" t="s">
        <v>13</v>
      </c>
      <c r="M2049" s="10"/>
      <c r="N2049" s="15"/>
      <c r="O2049" s="15"/>
      <c r="P2049" s="4"/>
      <c r="Q2049" s="54"/>
      <c r="R2049" s="42">
        <f t="shared" si="734"/>
        <v>9.3814432989690721E-2</v>
      </c>
      <c r="S2049" s="44" t="str" cm="1">
        <f t="array" ref="S2049">SETVECTOR(R2049:R2050)</f>
        <v>0.0938144329896907,0.793814432989691</v>
      </c>
      <c r="T2049" s="44">
        <f t="shared" si="747"/>
        <v>1.6494845360824743E-2</v>
      </c>
      <c r="U2049" s="5">
        <f t="shared" si="748"/>
        <v>0</v>
      </c>
      <c r="V2049" s="5">
        <f t="shared" si="749"/>
        <v>-5.0465381942822359E-2</v>
      </c>
      <c r="W2049" s="5">
        <f t="shared" si="750"/>
        <v>0.85324814265772997</v>
      </c>
      <c r="X2049" s="5">
        <f t="shared" si="751"/>
        <v>-0.11646520821663073</v>
      </c>
      <c r="Y2049" s="5" t="str" cm="1">
        <f t="array" ref="Y2049:AB2049">SETMATRIX(GETMATRIX(Y2048:AB2048)-$O$9*DELTAWEIGHT(S2048,$AH$4,AK2048:AN2048))</f>
        <v>0.5774,0.5774,0.5774</v>
      </c>
      <c r="Z2049" s="5" t="str">
        <v>0.544464782736652,0.470655928676451,0.5774</v>
      </c>
      <c r="AA2049" s="5" t="str">
        <v>0.637138468512487,0.596791247558053,0.5774</v>
      </c>
      <c r="AB2049" s="5" t="str">
        <v>0.544091825072855,0.449382264859573,0.5774</v>
      </c>
      <c r="AC2049" s="5" cm="1">
        <f t="array" ref="AC2049">SIGMOID(SUM(GETVECTOR(Y2049)*GETVECTOR(_xlfn.CONCAT($S2049,",",$AH$4)))+U2049)</f>
        <v>0.62539631068003165</v>
      </c>
      <c r="AD2049" s="5" cm="1">
        <f t="array" ref="AD2049">SIGMOID(SUM(GETVECTOR(Z2049)*GETVECTOR(_xlfn.CONCAT($S2049,",",$AH$4)))+V2049)</f>
        <v>0.59247991215027196</v>
      </c>
      <c r="AE2049" s="5" cm="1">
        <f t="array" ref="AE2049">TANH(SUM(GETVECTOR(AA2049)*GETVECTOR(_xlfn.CONCAT($S2049,",",$AH$4)))+W2049)</f>
        <v>0.88245655434649639</v>
      </c>
      <c r="AF2049" s="5" cm="1">
        <f t="array" ref="AF2049">SIGMOID(SUM(GETVECTOR(AB2049)*GETVECTOR(_xlfn.CONCAT($S2049,",",$AH$4)))+X2049)</f>
        <v>0.57231548705094326</v>
      </c>
      <c r="AG2049" s="5">
        <f t="shared" si="737"/>
        <v>0.52283778179564389</v>
      </c>
      <c r="AH2049" s="40">
        <f t="shared" si="738"/>
        <v>0.27464690458832303</v>
      </c>
      <c r="AI2049" s="3">
        <f t="shared" si="739"/>
        <v>0.25815205922749829</v>
      </c>
      <c r="AJ2049" s="3">
        <f t="shared" si="740"/>
        <v>0.11372009692690817</v>
      </c>
      <c r="AK2049" s="3">
        <f t="shared" si="741"/>
        <v>0</v>
      </c>
      <c r="AL2049" s="3">
        <f t="shared" si="742"/>
        <v>2.4229988379871566E-2</v>
      </c>
      <c r="AM2049" s="3">
        <f t="shared" si="743"/>
        <v>1.4908509648121276E-2</v>
      </c>
      <c r="AN2049" s="3">
        <f t="shared" si="744"/>
        <v>3.0323115942022739E-2</v>
      </c>
      <c r="AO2049" s="3" t="str" cm="1">
        <f t="array" ref="AO2049">GETVECTOR(Y2049,2)</f>
        <v>0.5774</v>
      </c>
      <c r="AP2049" s="3" t="str" cm="1">
        <f t="array" ref="AP2049">GETVECTOR(Z2049,2)</f>
        <v>0.5774</v>
      </c>
      <c r="AQ2049" s="3" t="str" cm="1">
        <f t="array" ref="AQ2049">GETVECTOR(AA2049,2)</f>
        <v>0.5774</v>
      </c>
      <c r="AR2049" s="3" t="str" cm="1">
        <f t="array" ref="AR2049">GETVECTOR(AB2049,2)</f>
        <v>0.5774</v>
      </c>
      <c r="AS2049" s="3" cm="1">
        <f t="array" ref="AS2049">SUM(AK2049:AN2049*AO2049:AR2049)</f>
        <v>4.0107135906286999E-2</v>
      </c>
      <c r="AT2049" s="51">
        <f t="shared" si="745"/>
        <v>6.6642485683397784E-2</v>
      </c>
      <c r="AU2049" s="48">
        <f t="shared" si="746"/>
        <v>0.25815205922749829</v>
      </c>
      <c r="AV2049" s="56"/>
      <c r="AW2049" s="56"/>
    </row>
    <row r="2050" spans="1:49" ht="15" customHeight="1" x14ac:dyDescent="0.25">
      <c r="A2050" s="11">
        <f t="shared" si="733"/>
        <v>2047</v>
      </c>
      <c r="B2050" s="29">
        <v>33094</v>
      </c>
      <c r="C2050" s="25">
        <v>20</v>
      </c>
      <c r="D2050" s="12">
        <v>31.6</v>
      </c>
      <c r="E2050" s="25">
        <v>24.7</v>
      </c>
      <c r="F2050" s="35">
        <v>85</v>
      </c>
      <c r="G2050" s="25">
        <v>3</v>
      </c>
      <c r="H2050" s="13">
        <v>0</v>
      </c>
      <c r="I2050" s="25">
        <v>4</v>
      </c>
      <c r="J2050" s="12">
        <v>0</v>
      </c>
      <c r="K2050" s="12">
        <v>4</v>
      </c>
      <c r="L2050" s="25" t="s">
        <v>15</v>
      </c>
      <c r="M2050" s="10"/>
      <c r="N2050" s="15"/>
      <c r="O2050" s="15"/>
      <c r="P2050" s="4"/>
      <c r="Q2050" s="54"/>
      <c r="R2050" s="42">
        <f t="shared" si="734"/>
        <v>0.79381443298969068</v>
      </c>
      <c r="S2050" s="44" t="str" cm="1">
        <f t="array" ref="S2050">SETVECTOR(R2050:R2051)</f>
        <v>0.793814432989691,0.0164948453608247</v>
      </c>
      <c r="T2050" s="44">
        <f t="shared" si="747"/>
        <v>0.12783505154639174</v>
      </c>
      <c r="U2050" s="5">
        <f t="shared" si="748"/>
        <v>0</v>
      </c>
      <c r="V2050" s="5">
        <f t="shared" si="749"/>
        <v>-5.2888380780809513E-2</v>
      </c>
      <c r="W2050" s="5">
        <f t="shared" si="750"/>
        <v>0.85175729169291781</v>
      </c>
      <c r="X2050" s="5">
        <f t="shared" si="751"/>
        <v>-0.11949751981083301</v>
      </c>
      <c r="Y2050" s="5" t="str" cm="1">
        <f t="array" ref="Y2050:AB2050">SETMATRIX(GETMATRIX(Y2049:AB2049)-$O$9*DELTAWEIGHT(S2049,$AH$4,AK2049:AN2049))</f>
        <v>0.5774,0.5774,0.5774</v>
      </c>
      <c r="Z2050" s="5" t="str">
        <v>0.544228017394185,0.468652529624811,0.5774</v>
      </c>
      <c r="AA2050" s="5" t="str">
        <v>0.636974313035711,0.59540223967764,0.5774</v>
      </c>
      <c r="AB2050" s="5" t="str">
        <v>0.543797992944705,0.446895993005998,0.5774</v>
      </c>
      <c r="AC2050" s="5" cm="1">
        <f t="array" ref="AC2050">SIGMOID(SUM(GETVECTOR(Y2050)*GETVECTOR(_xlfn.CONCAT($S2050,",",$AH$4)))+U2050)</f>
        <v>0.61488010053164754</v>
      </c>
      <c r="AD2050" s="5" cm="1">
        <f t="array" ref="AD2050">SIGMOID(SUM(GETVECTOR(Z2050)*GETVECTOR(_xlfn.CONCAT($S2050,",",$AH$4)))+V2050)</f>
        <v>0.59552610458405264</v>
      </c>
      <c r="AE2050" s="5" cm="1">
        <f t="array" ref="AE2050">TANH(SUM(GETVECTOR(AA2050)*GETVECTOR(_xlfn.CONCAT($S2050,",",$AH$4)))+W2050)</f>
        <v>0.87805656911568775</v>
      </c>
      <c r="AF2050" s="5" cm="1">
        <f t="array" ref="AF2050">SIGMOID(SUM(GETVECTOR(AB2050)*GETVECTOR(_xlfn.CONCAT($S2050,",",$AH$4)))+X2050)</f>
        <v>0.57921425220053346</v>
      </c>
      <c r="AG2050" s="5">
        <f t="shared" si="737"/>
        <v>0.52290560820990351</v>
      </c>
      <c r="AH2050" s="40">
        <f t="shared" si="738"/>
        <v>0.27798777180989337</v>
      </c>
      <c r="AI2050" s="3">
        <f t="shared" si="739"/>
        <v>0.15015272026350163</v>
      </c>
      <c r="AJ2050" s="3">
        <f t="shared" si="740"/>
        <v>6.6937625155116129E-2</v>
      </c>
      <c r="AK2050" s="3">
        <f t="shared" si="741"/>
        <v>0</v>
      </c>
      <c r="AL2050" s="3">
        <f t="shared" si="742"/>
        <v>1.4157419391510714E-2</v>
      </c>
      <c r="AM2050" s="3">
        <f t="shared" si="743"/>
        <v>9.1293147997640184E-3</v>
      </c>
      <c r="AN2050" s="3">
        <f t="shared" si="744"/>
        <v>1.7563858058064125E-2</v>
      </c>
      <c r="AO2050" s="3" t="str" cm="1">
        <f t="array" ref="AO2050">GETVECTOR(Y2050,2)</f>
        <v>0.5774</v>
      </c>
      <c r="AP2050" s="3" t="str" cm="1">
        <f t="array" ref="AP2050">GETVECTOR(Z2050,2)</f>
        <v>0.5774</v>
      </c>
      <c r="AQ2050" s="3" t="str" cm="1">
        <f t="array" ref="AQ2050">GETVECTOR(AA2050,2)</f>
        <v>0.5774</v>
      </c>
      <c r="AR2050" s="3" t="str" cm="1">
        <f t="array" ref="AR2050">GETVECTOR(AB2050,2)</f>
        <v>0.5774</v>
      </c>
      <c r="AS2050" s="3" cm="1">
        <f t="array" ref="AS2050">SUM(AK2050:AN2050*AO2050:AR2050)</f>
        <v>2.3587131964768256E-2</v>
      </c>
      <c r="AT2050" s="51">
        <f t="shared" si="745"/>
        <v>2.2545839402529372E-2</v>
      </c>
      <c r="AU2050" s="48">
        <f t="shared" si="746"/>
        <v>0.15015272026350163</v>
      </c>
      <c r="AV2050" s="56"/>
      <c r="AW2050" s="56"/>
    </row>
    <row r="2051" spans="1:49" ht="15" customHeight="1" x14ac:dyDescent="0.25">
      <c r="A2051" s="11">
        <f t="shared" si="733"/>
        <v>2048</v>
      </c>
      <c r="B2051" s="29">
        <v>33095</v>
      </c>
      <c r="C2051" s="25">
        <v>22</v>
      </c>
      <c r="D2051" s="12">
        <v>30.9</v>
      </c>
      <c r="E2051" s="25">
        <v>25</v>
      </c>
      <c r="F2051" s="35">
        <v>87</v>
      </c>
      <c r="G2051" s="25">
        <v>0</v>
      </c>
      <c r="H2051" s="13">
        <v>0</v>
      </c>
      <c r="I2051" s="25">
        <v>1</v>
      </c>
      <c r="J2051" s="12">
        <v>180</v>
      </c>
      <c r="K2051" s="12">
        <v>2</v>
      </c>
      <c r="L2051" s="25" t="s">
        <v>14</v>
      </c>
      <c r="M2051" s="10"/>
      <c r="N2051" s="15"/>
      <c r="O2051" s="15"/>
      <c r="P2051" s="4"/>
      <c r="Q2051" s="54"/>
      <c r="R2051" s="42">
        <f t="shared" si="734"/>
        <v>1.6494845360824743E-2</v>
      </c>
      <c r="S2051" s="44" t="str" cm="1">
        <f t="array" ref="S2051">SETVECTOR(R2051:R2052)</f>
        <v>0.0164948453608247,0.127835051546392</v>
      </c>
      <c r="T2051" s="44">
        <f t="shared" si="747"/>
        <v>0</v>
      </c>
      <c r="U2051" s="5">
        <f t="shared" si="748"/>
        <v>0</v>
      </c>
      <c r="V2051" s="5">
        <f t="shared" si="749"/>
        <v>-5.4304122719960587E-2</v>
      </c>
      <c r="W2051" s="5">
        <f t="shared" si="750"/>
        <v>0.85084436021294141</v>
      </c>
      <c r="X2051" s="5">
        <f t="shared" si="751"/>
        <v>-0.12125390561663942</v>
      </c>
      <c r="Y2051" s="5" t="str" cm="1">
        <f t="array" ref="Y2051:AB2051">SETMATRIX(GETMATRIX(Y2050:AB2050)-$O$9*DELTAWEIGHT(S2050,$AH$4,AK2050:AN2050))</f>
        <v>0.5774,0.5774,0.5774</v>
      </c>
      <c r="Z2051" s="5" t="str">
        <v>0.54305913565722,0.468628241173134,0.5774</v>
      </c>
      <c r="AA2051" s="5" t="str">
        <v>0.636125766931427,0.595384607550798,0.5774</v>
      </c>
      <c r="AB2051" s="5" t="str">
        <v>0.542360141543083,0.446866115574276,0.5774</v>
      </c>
      <c r="AC2051" s="5" cm="1">
        <f t="array" ref="AC2051">SIGMOID(SUM(GETVECTOR(Y2051)*GETVECTOR(_xlfn.CONCAT($S2051,",",$AH$4)))+U2051)</f>
        <v>0.52082197146610321</v>
      </c>
      <c r="AD2051" s="5" cm="1">
        <f t="array" ref="AD2051">SIGMOID(SUM(GETVECTOR(Z2051)*GETVECTOR(_xlfn.CONCAT($S2051,",",$AH$4)))+V2051)</f>
        <v>0.50364010296551009</v>
      </c>
      <c r="AE2051" s="5" cm="1">
        <f t="array" ref="AE2051">TANH(SUM(GETVECTOR(AA2051)*GETVECTOR(_xlfn.CONCAT($S2051,",",$AH$4)))+W2051)</f>
        <v>0.73404762171797322</v>
      </c>
      <c r="AF2051" s="5" cm="1">
        <f t="array" ref="AF2051">SIGMOID(SUM(GETVECTOR(AB2051)*GETVECTOR(_xlfn.CONCAT($S2051,",",$AH$4)))+X2051)</f>
        <v>0.48620784821052471</v>
      </c>
      <c r="AG2051" s="5">
        <f t="shared" si="737"/>
        <v>0.36969581978362781</v>
      </c>
      <c r="AH2051" s="40">
        <f t="shared" si="738"/>
        <v>0.17198417279053174</v>
      </c>
      <c r="AI2051" s="3">
        <f t="shared" si="739"/>
        <v>0.17198417279053174</v>
      </c>
      <c r="AJ2051" s="3">
        <f t="shared" si="740"/>
        <v>7.3157361614246047E-2</v>
      </c>
      <c r="AK2051" s="3">
        <f t="shared" si="741"/>
        <v>0</v>
      </c>
      <c r="AL2051" s="3">
        <f t="shared" si="742"/>
        <v>1.3424535269169145E-2</v>
      </c>
      <c r="AM2051" s="3">
        <f t="shared" si="743"/>
        <v>1.6991950611504845E-2</v>
      </c>
      <c r="AN2051" s="3">
        <f t="shared" si="744"/>
        <v>1.519722977501778E-2</v>
      </c>
      <c r="AO2051" s="3" t="str" cm="1">
        <f t="array" ref="AO2051">GETVECTOR(Y2051,2)</f>
        <v>0.5774</v>
      </c>
      <c r="AP2051" s="3" t="str" cm="1">
        <f t="array" ref="AP2051">GETVECTOR(Z2051,2)</f>
        <v>0.5774</v>
      </c>
      <c r="AQ2051" s="3" t="str" cm="1">
        <f t="array" ref="AQ2051">GETVECTOR(AA2051,2)</f>
        <v>0.5774</v>
      </c>
      <c r="AR2051" s="3" t="str" cm="1">
        <f t="array" ref="AR2051">GETVECTOR(AB2051,2)</f>
        <v>0.5774</v>
      </c>
      <c r="AS2051" s="3" cm="1">
        <f t="array" ref="AS2051">SUM(AK2051:AN2051*AO2051:AR2051)</f>
        <v>2.6337359419596425E-2</v>
      </c>
      <c r="AT2051" s="51">
        <f t="shared" si="745"/>
        <v>2.957855569044348E-2</v>
      </c>
      <c r="AU2051" s="48">
        <f t="shared" si="746"/>
        <v>0.17198417279053174</v>
      </c>
      <c r="AV2051" s="56"/>
      <c r="AW2051" s="56"/>
    </row>
    <row r="2052" spans="1:49" ht="15" customHeight="1" x14ac:dyDescent="0.25">
      <c r="A2052" s="11">
        <f t="shared" si="733"/>
        <v>2049</v>
      </c>
      <c r="B2052" s="29">
        <v>33096</v>
      </c>
      <c r="C2052" s="25">
        <v>22</v>
      </c>
      <c r="D2052" s="12">
        <v>33.200000000000003</v>
      </c>
      <c r="E2052" s="25">
        <v>25.4</v>
      </c>
      <c r="F2052" s="35">
        <v>82</v>
      </c>
      <c r="G2052" s="25">
        <v>0</v>
      </c>
      <c r="H2052" s="13">
        <v>0</v>
      </c>
      <c r="I2052" s="25">
        <v>3</v>
      </c>
      <c r="J2052" s="12">
        <v>360</v>
      </c>
      <c r="K2052" s="12">
        <v>4</v>
      </c>
      <c r="L2052" s="25" t="s">
        <v>16</v>
      </c>
      <c r="M2052" s="10"/>
      <c r="N2052" s="15"/>
      <c r="O2052" s="15"/>
      <c r="P2052" s="4"/>
      <c r="Q2052" s="54"/>
      <c r="R2052" s="42">
        <f t="shared" si="734"/>
        <v>0.12783505154639174</v>
      </c>
      <c r="S2052" s="44" t="str" cm="1">
        <f t="array" ref="S2052">SETVECTOR(R2052:R2053)</f>
        <v>0.127835051546392,0</v>
      </c>
      <c r="T2052" s="44">
        <f t="shared" si="747"/>
        <v>0.47525773195876292</v>
      </c>
      <c r="U2052" s="5">
        <f t="shared" si="748"/>
        <v>0</v>
      </c>
      <c r="V2052" s="5">
        <f t="shared" si="749"/>
        <v>-5.5646576246877501E-2</v>
      </c>
      <c r="W2052" s="5">
        <f t="shared" si="750"/>
        <v>0.84914516515179095</v>
      </c>
      <c r="X2052" s="5">
        <f t="shared" si="751"/>
        <v>-0.12277362859414119</v>
      </c>
      <c r="Y2052" s="5" t="str" cm="1">
        <f t="array" ref="Y2052:AB2052">SETMATRIX(GETMATRIX(Y2051:AB2051)-$O$9*DELTAWEIGHT(S2051,$AH$4,AK2051:AN2051))</f>
        <v>0.5774,0.5774,0.5774</v>
      </c>
      <c r="Z2052" s="5" t="str">
        <v>0.543037965718958,0.468464174151607,0.5774</v>
      </c>
      <c r="AA2052" s="5" t="str">
        <v>0.636094488808391,0.595142202097271,0.5774</v>
      </c>
      <c r="AB2052" s="5" t="str">
        <v>0.542336487223462,0.446682794597211,0.5774</v>
      </c>
      <c r="AC2052" s="5" cm="1">
        <f t="array" ref="AC2052">SIGMOID(SUM(GETVECTOR(Y2052)*GETVECTOR(_xlfn.CONCAT($S2052,",",$AH$4)))+U2052)</f>
        <v>0.51844461627974581</v>
      </c>
      <c r="AD2052" s="5" cm="1">
        <f t="array" ref="AD2052">SIGMOID(SUM(GETVECTOR(Z2052)*GETVECTOR(_xlfn.CONCAT($S2052,",",$AH$4)))+V2052)</f>
        <v>0.50344312309682193</v>
      </c>
      <c r="AE2052" s="5" cm="1">
        <f t="array" ref="AE2052">TANH(SUM(GETVECTOR(AA2052)*GETVECTOR(_xlfn.CONCAT($S2052,",",$AH$4)))+W2052)</f>
        <v>0.73080844798164313</v>
      </c>
      <c r="AF2052" s="5" cm="1">
        <f t="array" ref="AF2052">SIGMOID(SUM(GETVECTOR(AB2052)*GETVECTOR(_xlfn.CONCAT($S2052,",",$AH$4)))+X2052)</f>
        <v>0.48664217535487303</v>
      </c>
      <c r="AG2052" s="5">
        <f t="shared" si="737"/>
        <v>0.36792048743741973</v>
      </c>
      <c r="AH2052" s="40">
        <f t="shared" si="738"/>
        <v>0.17138147886172705</v>
      </c>
      <c r="AI2052" s="3">
        <f t="shared" si="739"/>
        <v>-0.30387625309703586</v>
      </c>
      <c r="AJ2052" s="3">
        <f t="shared" si="740"/>
        <v>-0.12953834802058792</v>
      </c>
      <c r="AK2052" s="3">
        <f t="shared" si="741"/>
        <v>0</v>
      </c>
      <c r="AL2052" s="3">
        <f t="shared" si="742"/>
        <v>-2.3665807472797794E-2</v>
      </c>
      <c r="AM2052" s="3">
        <f t="shared" si="743"/>
        <v>-3.0384997143085065E-2</v>
      </c>
      <c r="AN2052" s="3">
        <f t="shared" si="744"/>
        <v>-2.6735039789177625E-2</v>
      </c>
      <c r="AO2052" s="3" t="str" cm="1">
        <f t="array" ref="AO2052">GETVECTOR(Y2052,2)</f>
        <v>0.5774</v>
      </c>
      <c r="AP2052" s="3" t="str" cm="1">
        <f t="array" ref="AP2052">GETVECTOR(Z2052,2)</f>
        <v>0.5774</v>
      </c>
      <c r="AQ2052" s="3" t="str" cm="1">
        <f t="array" ref="AQ2052">GETVECTOR(AA2052,2)</f>
        <v>0.5774</v>
      </c>
      <c r="AR2052" s="3" t="str" cm="1">
        <f t="array" ref="AR2052">GETVECTOR(AB2052,2)</f>
        <v>0.5774</v>
      </c>
      <c r="AS2052" s="3" cm="1">
        <f t="array" ref="AS2052">SUM(AK2052:AN2052*AO2052:AR2052)</f>
        <v>-4.6645746559481921E-2</v>
      </c>
      <c r="AT2052" s="51">
        <f t="shared" si="745"/>
        <v>9.23407771962938E-2</v>
      </c>
      <c r="AU2052" s="48">
        <f t="shared" si="746"/>
        <v>0.30387625309703586</v>
      </c>
      <c r="AV2052" s="56"/>
      <c r="AW2052" s="56"/>
    </row>
    <row r="2053" spans="1:49" ht="15" customHeight="1" x14ac:dyDescent="0.25">
      <c r="A2053" s="11">
        <f t="shared" si="733"/>
        <v>2050</v>
      </c>
      <c r="B2053" s="29">
        <v>33097</v>
      </c>
      <c r="C2053" s="25">
        <v>23</v>
      </c>
      <c r="D2053" s="12">
        <v>32</v>
      </c>
      <c r="E2053" s="25">
        <v>25</v>
      </c>
      <c r="F2053" s="35">
        <v>86</v>
      </c>
      <c r="G2053" s="25">
        <v>0</v>
      </c>
      <c r="H2053" s="13">
        <v>0</v>
      </c>
      <c r="I2053" s="25">
        <v>3</v>
      </c>
      <c r="J2053" s="12">
        <v>225</v>
      </c>
      <c r="K2053" s="12">
        <v>3</v>
      </c>
      <c r="L2053" s="25" t="s">
        <v>13</v>
      </c>
      <c r="M2053" s="10"/>
      <c r="N2053" s="15"/>
      <c r="O2053" s="15"/>
      <c r="P2053" s="4"/>
      <c r="Q2053" s="54"/>
      <c r="R2053" s="42">
        <f t="shared" si="734"/>
        <v>0</v>
      </c>
      <c r="S2053" s="44" t="str" cm="1">
        <f t="array" ref="S2053">SETVECTOR(R2053:R2054)</f>
        <v>0,0.475257731958763</v>
      </c>
      <c r="T2053" s="44">
        <f t="shared" si="747"/>
        <v>2.0618556701030927E-2</v>
      </c>
      <c r="U2053" s="5">
        <f t="shared" si="748"/>
        <v>0</v>
      </c>
      <c r="V2053" s="5">
        <f t="shared" si="749"/>
        <v>-5.3279995499597721E-2</v>
      </c>
      <c r="W2053" s="5">
        <f t="shared" si="750"/>
        <v>0.85218366486609942</v>
      </c>
      <c r="X2053" s="5">
        <f t="shared" si="751"/>
        <v>-0.12010012461522343</v>
      </c>
      <c r="Y2053" s="5" t="str" cm="1">
        <f t="array" ref="Y2053:AB2053">SETMATRIX(GETMATRIX(Y2052:AB2052)-$O$9*DELTAWEIGHT(S2052,$AH$4,AK2052:AN2052))</f>
        <v>0.5774,0.5774,0.5774</v>
      </c>
      <c r="Z2053" s="5" t="str">
        <v>0.54333722208749,0.468464174151607,0.5774</v>
      </c>
      <c r="AA2053" s="5" t="str">
        <v>0.636543362743056,0.595142202097271,0.5774</v>
      </c>
      <c r="AB2053" s="5" t="str">
        <v>0.542670164957611,0.446682794597211,0.5774</v>
      </c>
      <c r="AC2053" s="5" cm="1">
        <f t="array" ref="AC2053">SIGMOID(SUM(GETVECTOR(Y2053)*GETVECTOR(_xlfn.CONCAT($S2053,",",$AH$4)))+U2053)</f>
        <v>0.56817616742260091</v>
      </c>
      <c r="AD2053" s="5" cm="1">
        <f t="array" ref="AD2053">SIGMOID(SUM(GETVECTOR(Z2053)*GETVECTOR(_xlfn.CONCAT($S2053,",",$AH$4)))+V2053)</f>
        <v>0.54223939109055419</v>
      </c>
      <c r="AE2053" s="5" cm="1">
        <f t="array" ref="AE2053">TANH(SUM(GETVECTOR(AA2053)*GETVECTOR(_xlfn.CONCAT($S2053,",",$AH$4)))+W2053)</f>
        <v>0.81273362323283982</v>
      </c>
      <c r="AF2053" s="5" cm="1">
        <f t="array" ref="AF2053">SIGMOID(SUM(GETVECTOR(AB2053)*GETVECTOR(_xlfn.CONCAT($S2053,",",$AH$4)))+X2053)</f>
        <v>0.52303102264629275</v>
      </c>
      <c r="AG2053" s="5">
        <f t="shared" si="737"/>
        <v>0.44069618498059493</v>
      </c>
      <c r="AH2053" s="40">
        <f t="shared" si="738"/>
        <v>0.21665061236551153</v>
      </c>
      <c r="AI2053" s="3">
        <f t="shared" si="739"/>
        <v>0.19603205566448059</v>
      </c>
      <c r="AJ2053" s="3">
        <f t="shared" si="740"/>
        <v>8.4938673557276578E-2</v>
      </c>
      <c r="AK2053" s="3">
        <f t="shared" si="741"/>
        <v>0</v>
      </c>
      <c r="AL2053" s="3">
        <f t="shared" si="742"/>
        <v>1.7134963499388582E-2</v>
      </c>
      <c r="AM2053" s="3">
        <f t="shared" si="743"/>
        <v>1.5634728227355246E-2</v>
      </c>
      <c r="AN2053" s="3">
        <f t="shared" si="744"/>
        <v>2.0257094212510773E-2</v>
      </c>
      <c r="AO2053" s="3" t="str" cm="1">
        <f t="array" ref="AO2053">GETVECTOR(Y2053,2)</f>
        <v>0.5774</v>
      </c>
      <c r="AP2053" s="3" t="str" cm="1">
        <f t="array" ref="AP2053">GETVECTOR(Z2053,2)</f>
        <v>0.5774</v>
      </c>
      <c r="AQ2053" s="3" t="str" cm="1">
        <f t="array" ref="AQ2053">GETVECTOR(AA2053,2)</f>
        <v>0.5774</v>
      </c>
      <c r="AR2053" s="3" t="str" cm="1">
        <f t="array" ref="AR2053">GETVECTOR(AB2053,2)</f>
        <v>0.5774</v>
      </c>
      <c r="AS2053" s="3" cm="1">
        <f t="array" ref="AS2053">SUM(AK2053:AN2053*AO2053:AR2053)</f>
        <v>3.0617666201325607E-2</v>
      </c>
      <c r="AT2053" s="51">
        <f t="shared" si="745"/>
        <v>3.8428566848042016E-2</v>
      </c>
      <c r="AU2053" s="48">
        <f t="shared" si="746"/>
        <v>0.19603205566448059</v>
      </c>
      <c r="AV2053" s="56"/>
      <c r="AW2053" s="56"/>
    </row>
    <row r="2054" spans="1:49" ht="15" customHeight="1" x14ac:dyDescent="0.25">
      <c r="A2054" s="11">
        <f t="shared" ref="A2054:A2117" si="752">A2053+1</f>
        <v>2051</v>
      </c>
      <c r="B2054" s="29">
        <v>33098</v>
      </c>
      <c r="C2054" s="25">
        <v>22</v>
      </c>
      <c r="D2054" s="12">
        <v>32</v>
      </c>
      <c r="E2054" s="25">
        <v>24.7</v>
      </c>
      <c r="F2054" s="35">
        <v>84</v>
      </c>
      <c r="G2054" s="25">
        <v>0</v>
      </c>
      <c r="H2054" s="13">
        <v>0</v>
      </c>
      <c r="I2054" s="25">
        <v>3</v>
      </c>
      <c r="J2054" s="12">
        <v>225</v>
      </c>
      <c r="K2054" s="12">
        <v>4</v>
      </c>
      <c r="L2054" s="25" t="s">
        <v>14</v>
      </c>
      <c r="M2054" s="10"/>
      <c r="N2054" s="15"/>
      <c r="O2054" s="15"/>
      <c r="P2054" s="4"/>
      <c r="Q2054" s="54"/>
      <c r="R2054" s="42">
        <f t="shared" si="734"/>
        <v>0.47525773195876292</v>
      </c>
      <c r="S2054" s="44" t="str" cm="1">
        <f t="array" ref="S2054">SETVECTOR(R2054:R2055)</f>
        <v>0.475257731958763,0.0206185567010309</v>
      </c>
      <c r="T2054" s="44">
        <f t="shared" si="747"/>
        <v>0</v>
      </c>
      <c r="U2054" s="5">
        <f t="shared" si="748"/>
        <v>0</v>
      </c>
      <c r="V2054" s="5">
        <f t="shared" si="749"/>
        <v>-5.4993491849536578E-2</v>
      </c>
      <c r="W2054" s="5">
        <f t="shared" si="750"/>
        <v>0.85062019204336392</v>
      </c>
      <c r="X2054" s="5">
        <f t="shared" si="751"/>
        <v>-0.12212583403647451</v>
      </c>
      <c r="Y2054" s="5" t="str" cm="1">
        <f t="array" ref="Y2054:AB2054">SETMATRIX(GETMATRIX(Y2053:AB2053)-$O$9*DELTAWEIGHT(S2053,$AH$4,AK2053:AN2053))</f>
        <v>0.5774,0.5774,0.5774</v>
      </c>
      <c r="Z2054" s="5" t="str">
        <v>0.54333722208749,0.467641480135213,0.5774</v>
      </c>
      <c r="AA2054" s="5" t="str">
        <v>0.636543362743056,0.594281494835594,0.5774</v>
      </c>
      <c r="AB2054" s="5" t="str">
        <v>0.542670164957611,0.445721165879488,0.5774</v>
      </c>
      <c r="AC2054" s="5" cm="1">
        <f t="array" ref="AC2054">SIGMOID(SUM(GETVECTOR(Y2054)*GETVECTOR(_xlfn.CONCAT($S2054,",",$AH$4)))+U2054)</f>
        <v>0.57109471773893361</v>
      </c>
      <c r="AD2054" s="5" cm="1">
        <f t="array" ref="AD2054">SIGMOID(SUM(GETVECTOR(Z2054)*GETVECTOR(_xlfn.CONCAT($S2054,",",$AH$4)))+V2054)</f>
        <v>0.55301839327966595</v>
      </c>
      <c r="AE2054" s="5" cm="1">
        <f t="array" ref="AE2054">TANH(SUM(GETVECTOR(AA2054)*GETVECTOR(_xlfn.CONCAT($S2054,",",$AH$4)))+W2054)</f>
        <v>0.82279049161473561</v>
      </c>
      <c r="AF2054" s="5" cm="1">
        <f t="array" ref="AF2054">SIGMOID(SUM(GETVECTOR(AB2054)*GETVECTOR(_xlfn.CONCAT($S2054,",",$AH$4)))+X2054)</f>
        <v>0.53617977747885381</v>
      </c>
      <c r="AG2054" s="5">
        <f t="shared" si="737"/>
        <v>0.45501827567856756</v>
      </c>
      <c r="AH2054" s="40">
        <f t="shared" si="738"/>
        <v>0.22842078042679564</v>
      </c>
      <c r="AI2054" s="3">
        <f t="shared" si="739"/>
        <v>0.22842078042679564</v>
      </c>
      <c r="AJ2054" s="3">
        <f t="shared" si="740"/>
        <v>0.10024680718923878</v>
      </c>
      <c r="AK2054" s="3">
        <f t="shared" si="741"/>
        <v>0</v>
      </c>
      <c r="AL2054" s="3">
        <f t="shared" si="742"/>
        <v>2.0388676825801734E-2</v>
      </c>
      <c r="AM2054" s="3">
        <f t="shared" si="743"/>
        <v>1.7907456331131982E-2</v>
      </c>
      <c r="AN2054" s="3">
        <f t="shared" si="744"/>
        <v>2.4200308480632444E-2</v>
      </c>
      <c r="AO2054" s="3" t="str" cm="1">
        <f t="array" ref="AO2054">GETVECTOR(Y2054,2)</f>
        <v>0.5774</v>
      </c>
      <c r="AP2054" s="3" t="str" cm="1">
        <f t="array" ref="AP2054">GETVECTOR(Z2054,2)</f>
        <v>0.5774</v>
      </c>
      <c r="AQ2054" s="3" t="str" cm="1">
        <f t="array" ref="AQ2054">GETVECTOR(AA2054,2)</f>
        <v>0.5774</v>
      </c>
      <c r="AR2054" s="3" t="str" cm="1">
        <f t="array" ref="AR2054">GETVECTOR(AB2054,2)</f>
        <v>0.5774</v>
      </c>
      <c r="AS2054" s="3" cm="1">
        <f t="array" ref="AS2054">SUM(AK2054:AN2054*AO2054:AR2054)</f>
        <v>3.6085445401530705E-2</v>
      </c>
      <c r="AT2054" s="51">
        <f t="shared" si="745"/>
        <v>5.2176052930786386E-2</v>
      </c>
      <c r="AU2054" s="48">
        <f t="shared" si="746"/>
        <v>0.22842078042679564</v>
      </c>
      <c r="AV2054" s="56"/>
      <c r="AW2054" s="56"/>
    </row>
    <row r="2055" spans="1:49" ht="15" customHeight="1" x14ac:dyDescent="0.25">
      <c r="A2055" s="11">
        <f t="shared" si="752"/>
        <v>2052</v>
      </c>
      <c r="B2055" s="29">
        <v>33099</v>
      </c>
      <c r="C2055" s="25">
        <v>22</v>
      </c>
      <c r="D2055" s="12">
        <v>30.6</v>
      </c>
      <c r="E2055" s="25">
        <v>25.7</v>
      </c>
      <c r="F2055" s="35">
        <v>89</v>
      </c>
      <c r="G2055" s="25">
        <v>10</v>
      </c>
      <c r="H2055" s="13">
        <v>0</v>
      </c>
      <c r="I2055" s="25">
        <v>4</v>
      </c>
      <c r="J2055" s="12">
        <v>270</v>
      </c>
      <c r="K2055" s="12">
        <v>4</v>
      </c>
      <c r="L2055" s="25" t="s">
        <v>15</v>
      </c>
      <c r="M2055" s="10"/>
      <c r="N2055" s="15"/>
      <c r="O2055" s="15"/>
      <c r="P2055" s="4"/>
      <c r="Q2055" s="54"/>
      <c r="R2055" s="42">
        <f t="shared" si="734"/>
        <v>2.0618556701030927E-2</v>
      </c>
      <c r="S2055" s="3"/>
      <c r="T2055" s="3"/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40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52"/>
      <c r="AU2055" s="52"/>
      <c r="AV2055" s="52"/>
      <c r="AW2055" s="52"/>
    </row>
    <row r="2056" spans="1:49" ht="15" customHeight="1" x14ac:dyDescent="0.25">
      <c r="A2056" s="11">
        <f t="shared" si="752"/>
        <v>2053</v>
      </c>
      <c r="B2056" s="29">
        <v>33100</v>
      </c>
      <c r="C2056" s="25">
        <v>22</v>
      </c>
      <c r="D2056" s="12">
        <v>30.6</v>
      </c>
      <c r="E2056" s="25">
        <v>25.9</v>
      </c>
      <c r="F2056" s="35">
        <v>86</v>
      </c>
      <c r="G2056" s="25">
        <v>6</v>
      </c>
      <c r="H2056" s="13">
        <v>0</v>
      </c>
      <c r="I2056" s="25">
        <v>2</v>
      </c>
      <c r="J2056" s="12">
        <v>270</v>
      </c>
      <c r="K2056" s="12">
        <v>4</v>
      </c>
      <c r="L2056" s="25" t="s">
        <v>15</v>
      </c>
      <c r="M2056" s="10"/>
      <c r="N2056" s="15"/>
      <c r="O2056" s="15"/>
      <c r="P2056" s="4"/>
      <c r="Q2056" s="55"/>
      <c r="R2056" s="42">
        <f t="shared" si="734"/>
        <v>0</v>
      </c>
      <c r="S2056" s="3"/>
      <c r="T2056" s="3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40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52"/>
      <c r="AU2056" s="52"/>
      <c r="AV2056" s="52"/>
      <c r="AW2056" s="52"/>
    </row>
    <row r="2057" spans="1:49" ht="15" customHeight="1" x14ac:dyDescent="0.25">
      <c r="A2057" s="11">
        <f t="shared" si="752"/>
        <v>2054</v>
      </c>
      <c r="B2057" s="29">
        <v>33101</v>
      </c>
      <c r="C2057" s="25">
        <v>23</v>
      </c>
      <c r="D2057" s="12">
        <v>29.5</v>
      </c>
      <c r="E2057" s="25">
        <v>25.3</v>
      </c>
      <c r="F2057" s="35">
        <v>88</v>
      </c>
      <c r="G2057" s="25">
        <v>3</v>
      </c>
      <c r="H2057" s="13">
        <v>0</v>
      </c>
      <c r="I2057" s="25">
        <v>2</v>
      </c>
      <c r="J2057" s="12">
        <v>0</v>
      </c>
      <c r="K2057" s="12">
        <v>3</v>
      </c>
      <c r="L2057" s="25" t="s">
        <v>13</v>
      </c>
      <c r="M2057" s="10"/>
      <c r="N2057" s="15"/>
      <c r="O2057" s="15"/>
      <c r="P2057" s="4"/>
      <c r="Q2057" s="53">
        <f>1+Q2003</f>
        <v>39</v>
      </c>
      <c r="R2057" s="42">
        <f t="shared" si="734"/>
        <v>5.1546391752577319E-3</v>
      </c>
      <c r="S2057" s="44" t="str" cm="1">
        <f t="array" ref="S2057">SETVECTOR(R2057:R2058)</f>
        <v>0.00515463917525773,0.0206185567010309</v>
      </c>
      <c r="T2057" s="44">
        <f>R2059</f>
        <v>1</v>
      </c>
      <c r="U2057" s="5">
        <f>U2054-$O$9*SUM(AK2054)</f>
        <v>0</v>
      </c>
      <c r="V2057" s="5">
        <f t="shared" ref="V2057" si="753">V2054-$O$9*SUM(AL2054)</f>
        <v>-5.7032359532116751E-2</v>
      </c>
      <c r="W2057" s="5">
        <f t="shared" ref="W2057" si="754">W2054-$O$9*SUM(AM2054)</f>
        <v>0.84882944641025071</v>
      </c>
      <c r="X2057" s="5">
        <f>X2054-$O$9*SUM(AN2054)</f>
        <v>-0.12454586488453775</v>
      </c>
      <c r="Y2057" s="5" t="str" cm="1">
        <f t="array" ref="Y2057:AB2057">SETMATRIX(GETMATRIX(_xlfn.ANCHORARRAY(Y2054))-$O$9*DELTAWEIGHT(S2054,$AH$4,AK2054:AN2054))</f>
        <v>0.5774,0.5774,0.5774</v>
      </c>
      <c r="Z2057" s="5" t="str">
        <v>0.542368234456903,0.467599441626294,0.5774</v>
      </c>
      <c r="AA2057" s="5" t="str">
        <v>0.635692297034948,0.594244572245221,0.5774</v>
      </c>
      <c r="AB2057" s="5" t="str">
        <v>0.54152002658549,0.445671268336229,0.5774</v>
      </c>
      <c r="AC2057" s="5" cm="1">
        <f t="array" ref="AC2057">SIGMOID(SUM(GETVECTOR(Y2057)*GETVECTOR(_xlfn.CONCAT($S2057,",",$AH$4)))+U2057)</f>
        <v>0.50372029216782388</v>
      </c>
      <c r="AD2057" s="5" cm="1">
        <f t="array" ref="AD2057">SIGMOID(SUM(GETVECTOR(Z2057)*GETVECTOR(_xlfn.CONCAT($S2057,",",$AH$4)))+V2057)</f>
        <v>0.48885299197890697</v>
      </c>
      <c r="AE2057" s="5" cm="1">
        <f t="array" ref="AE2057">TANH(SUM(GETVECTOR(AA2057)*GETVECTOR(_xlfn.CONCAT($S2057,",",$AH$4)))+W2057)</f>
        <v>0.69849656407345384</v>
      </c>
      <c r="AF2057" s="5" cm="1">
        <f t="array" ref="AF2057">SIGMOID(SUM(GETVECTOR(AB2057)*GETVECTOR(_xlfn.CONCAT($S2057,",",$AH$4)))+X2057)</f>
        <v>0.47188832070950926</v>
      </c>
      <c r="AG2057" s="5">
        <f t="shared" ref="AG2057:AG2108" si="755">AC2057*$AG$4+AE2057*AD2057</f>
        <v>0.3414621352342942</v>
      </c>
      <c r="AH2057" s="40">
        <f t="shared" ref="AH2057:AH2108" si="756">AF2057*TANH(AG2057)</f>
        <v>0.15514843441862267</v>
      </c>
      <c r="AI2057" s="3">
        <f t="shared" ref="AI2057:AI2108" si="757">AH2057-T2057+0</f>
        <v>-0.84485156558137731</v>
      </c>
      <c r="AJ2057" s="3">
        <f t="shared" ref="AJ2057:AJ2108" si="758">AI2057*AF2057*(1-TANH(AG2057)^2)+$AJ$4*$AC$4</f>
        <v>-0.35557968406674567</v>
      </c>
      <c r="AK2057" s="3">
        <f t="shared" ref="AK2057:AK2108" si="759">AJ2057*$AG$4*AC2057*(1-AC2057)</f>
        <v>0</v>
      </c>
      <c r="AL2057" s="3">
        <f t="shared" ref="AL2057:AL2108" si="760">AJ2057*AE2057*AD2057*(1-AD2057)</f>
        <v>-6.2061935336152035E-2</v>
      </c>
      <c r="AM2057" s="3">
        <f t="shared" ref="AM2057:AM2108" si="761">AJ2057*AD2057*(1-AE2057^2)</f>
        <v>-8.9016836402924585E-2</v>
      </c>
      <c r="AN2057" s="3">
        <f t="shared" ref="AN2057:AN2108" si="762">AI2057*TANH(AG2057)*AF2057*(1-AF2057)</f>
        <v>-6.9223504624862861E-2</v>
      </c>
      <c r="AO2057" s="3" t="str" cm="1">
        <f t="array" ref="AO2057">GETVECTOR(Y2057,2)</f>
        <v>0.5774</v>
      </c>
      <c r="AP2057" s="3" t="str" cm="1">
        <f t="array" ref="AP2057">GETVECTOR(Z2057,2)</f>
        <v>0.5774</v>
      </c>
      <c r="AQ2057" s="3" t="str" cm="1">
        <f t="array" ref="AQ2057">GETVECTOR(AA2057,2)</f>
        <v>0.5774</v>
      </c>
      <c r="AR2057" s="3" t="str" cm="1">
        <f t="array" ref="AR2057">GETVECTOR(AB2057,2)</f>
        <v>0.5774</v>
      </c>
      <c r="AS2057" s="3" cm="1">
        <f t="array" ref="AS2057">SUM(AK2057:AN2057*AO2057:AR2057)</f>
        <v>-0.12720253437253864</v>
      </c>
      <c r="AT2057" s="51">
        <f t="shared" ref="AT2057:AT2108" si="763">AVERAGE((T2057-AH2057)^2)</f>
        <v>0.71377416786530423</v>
      </c>
      <c r="AU2057" s="48">
        <f t="shared" ref="AU2057:AU2108" si="764">SQRT(AT2057)</f>
        <v>0.84485156558137731</v>
      </c>
      <c r="AV2057" s="56">
        <f>AVERAGE(AT2057:AT2108)</f>
        <v>6.560034902768308E-2</v>
      </c>
      <c r="AW2057" s="56">
        <f>SQRT(AV2057)</f>
        <v>0.25612565085848604</v>
      </c>
    </row>
    <row r="2058" spans="1:49" ht="15" customHeight="1" x14ac:dyDescent="0.25">
      <c r="A2058" s="11">
        <f t="shared" si="752"/>
        <v>2055</v>
      </c>
      <c r="B2058" s="29">
        <v>33102</v>
      </c>
      <c r="C2058" s="25">
        <v>22</v>
      </c>
      <c r="D2058" s="12">
        <v>28.8</v>
      </c>
      <c r="E2058" s="25">
        <v>24.7</v>
      </c>
      <c r="F2058" s="35">
        <v>91</v>
      </c>
      <c r="G2058" s="25">
        <v>15</v>
      </c>
      <c r="H2058" s="13">
        <v>0</v>
      </c>
      <c r="I2058" s="25">
        <v>3</v>
      </c>
      <c r="J2058" s="12">
        <v>0</v>
      </c>
      <c r="K2058" s="12">
        <v>3</v>
      </c>
      <c r="L2058" s="25" t="s">
        <v>13</v>
      </c>
      <c r="M2058" s="10"/>
      <c r="N2058" s="15"/>
      <c r="O2058" s="15"/>
      <c r="P2058" s="4"/>
      <c r="Q2058" s="54"/>
      <c r="R2058" s="42">
        <f t="shared" si="734"/>
        <v>2.0618556701030927E-2</v>
      </c>
      <c r="S2058" s="44" t="str" cm="1">
        <f t="array" ref="S2058">SETVECTOR(R2058:R2059)</f>
        <v>0.0206185567010309,1</v>
      </c>
      <c r="T2058" s="44">
        <f t="shared" ref="T2058:T2108" si="765">R2060</f>
        <v>0.52577319587628868</v>
      </c>
      <c r="U2058" s="5">
        <f t="shared" ref="U2058:U2108" si="766">U2057-$O$9*SUM(AK2057)</f>
        <v>0</v>
      </c>
      <c r="V2058" s="5">
        <f t="shared" ref="V2058:V2108" si="767">V2057-$O$9*SUM(AL2057)</f>
        <v>-5.0826165998501545E-2</v>
      </c>
      <c r="W2058" s="5">
        <f t="shared" ref="W2058:W2108" si="768">W2057-$O$9*SUM(AM2057)</f>
        <v>0.85773113005054313</v>
      </c>
      <c r="X2058" s="5">
        <f t="shared" ref="X2058:X2108" si="769">X2057-$O$9*SUM(AN2057)</f>
        <v>-0.11762351442205146</v>
      </c>
      <c r="Y2058" s="5" t="str" cm="1">
        <f t="array" ref="Y2058:AB2058">SETMATRIX(GETMATRIX(Y2057:AB2057)-$O$9*DELTAWEIGHT(S2057,$AH$4,AK2057:AN2057))</f>
        <v>0.5774,0.5774,0.5774</v>
      </c>
      <c r="Z2058" s="5" t="str">
        <v>0.542399195826723,0.467723287105574,0.5774</v>
      </c>
      <c r="AA2058" s="5" t="str">
        <v>0.635745788510314,0.594458538146683,0.5774</v>
      </c>
      <c r="AB2058" s="5" t="str">
        <v>0.541554038729085,0.445807316910611,0.5774</v>
      </c>
      <c r="AC2058" s="5" cm="1">
        <f t="array" ref="AC2058">SIGMOID(SUM(GETVECTOR(Y2058)*GETVECTOR(_xlfn.CONCAT($S2058,",",$AH$4)))+U2058)</f>
        <v>0.64320570002646305</v>
      </c>
      <c r="AD2058" s="5" cm="1">
        <f t="array" ref="AD2058">SIGMOID(SUM(GETVECTOR(Z2058)*GETVECTOR(_xlfn.CONCAT($S2058,",",$AH$4)))+V2058)</f>
        <v>0.60541524272927683</v>
      </c>
      <c r="AE2058" s="5" cm="1">
        <f t="array" ref="AE2058">TANH(SUM(GETVECTOR(AA2058)*GETVECTOR(_xlfn.CONCAT($S2058,",",$AH$4)))+W2058)</f>
        <v>0.89867666185373118</v>
      </c>
      <c r="AF2058" s="5" cm="1">
        <f t="array" ref="AF2058">SIGMOID(SUM(GETVECTOR(AB2058)*GETVECTOR(_xlfn.CONCAT($S2058,",",$AH$4)))+X2058)</f>
        <v>0.58403258876667774</v>
      </c>
      <c r="AG2058" s="5">
        <f t="shared" si="755"/>
        <v>0.54407254937131289</v>
      </c>
      <c r="AH2058" s="40">
        <f t="shared" si="756"/>
        <v>0.28971785831571967</v>
      </c>
      <c r="AI2058" s="3">
        <f t="shared" si="757"/>
        <v>-0.23605533756056901</v>
      </c>
      <c r="AJ2058" s="3">
        <f t="shared" si="758"/>
        <v>-0.10393843030262988</v>
      </c>
      <c r="AK2058" s="3">
        <f t="shared" si="759"/>
        <v>0</v>
      </c>
      <c r="AL2058" s="3">
        <f t="shared" si="760"/>
        <v>-2.2313786471445524E-2</v>
      </c>
      <c r="AM2058" s="3">
        <f t="shared" si="761"/>
        <v>-1.2105702767443511E-2</v>
      </c>
      <c r="AN2058" s="3">
        <f t="shared" si="762"/>
        <v>-2.8447781158563248E-2</v>
      </c>
      <c r="AO2058" s="3" t="str" cm="1">
        <f t="array" ref="AO2058">GETVECTOR(Y2058,2)</f>
        <v>0.5774</v>
      </c>
      <c r="AP2058" s="3" t="str" cm="1">
        <f t="array" ref="AP2058">GETVECTOR(Z2058,2)</f>
        <v>0.5774</v>
      </c>
      <c r="AQ2058" s="3" t="str" cm="1">
        <f t="array" ref="AQ2058">GETVECTOR(AA2058,2)</f>
        <v>0.5774</v>
      </c>
      <c r="AR2058" s="3" t="str" cm="1">
        <f t="array" ref="AR2058">GETVECTOR(AB2058,2)</f>
        <v>0.5774</v>
      </c>
      <c r="AS2058" s="3" cm="1">
        <f t="array" ref="AS2058">SUM(AK2058:AN2058*AO2058:AR2058)</f>
        <v>-3.6299561927488955E-2</v>
      </c>
      <c r="AT2058" s="51">
        <f t="shared" si="763"/>
        <v>5.5722122390834183E-2</v>
      </c>
      <c r="AU2058" s="48">
        <f t="shared" si="764"/>
        <v>0.23605533756056901</v>
      </c>
      <c r="AV2058" s="56"/>
      <c r="AW2058" s="56"/>
    </row>
    <row r="2059" spans="1:49" ht="15" customHeight="1" x14ac:dyDescent="0.25">
      <c r="A2059" s="11">
        <f t="shared" si="752"/>
        <v>2056</v>
      </c>
      <c r="B2059" s="29">
        <v>33103</v>
      </c>
      <c r="C2059" s="25">
        <v>22</v>
      </c>
      <c r="D2059" s="12">
        <v>29.6</v>
      </c>
      <c r="E2059" s="25">
        <v>23.9</v>
      </c>
      <c r="F2059" s="35">
        <v>92</v>
      </c>
      <c r="G2059" s="25">
        <v>4</v>
      </c>
      <c r="H2059" s="13">
        <v>0</v>
      </c>
      <c r="I2059" s="25">
        <v>5</v>
      </c>
      <c r="J2059" s="12">
        <v>0</v>
      </c>
      <c r="K2059" s="12">
        <v>2</v>
      </c>
      <c r="L2059" s="25" t="s">
        <v>15</v>
      </c>
      <c r="M2059" s="10"/>
      <c r="N2059" s="15"/>
      <c r="O2059" s="15"/>
      <c r="P2059" s="4"/>
      <c r="Q2059" s="54"/>
      <c r="R2059" s="42">
        <f t="shared" si="734"/>
        <v>1</v>
      </c>
      <c r="S2059" s="44" t="str" cm="1">
        <f t="array" ref="S2059">SETVECTOR(R2059:R2060)</f>
        <v>1,0.525773195876289</v>
      </c>
      <c r="T2059" s="44">
        <f t="shared" si="765"/>
        <v>0.62061855670103094</v>
      </c>
      <c r="U2059" s="5">
        <f t="shared" si="766"/>
        <v>0</v>
      </c>
      <c r="V2059" s="5">
        <f t="shared" si="767"/>
        <v>-4.8594787351356993E-2</v>
      </c>
      <c r="W2059" s="5">
        <f t="shared" si="768"/>
        <v>0.85894170032728745</v>
      </c>
      <c r="X2059" s="5">
        <f t="shared" si="769"/>
        <v>-0.11477873630619513</v>
      </c>
      <c r="Y2059" s="5" t="str" cm="1">
        <f t="array" ref="Y2059:AB2059">SETMATRIX(GETMATRIX(Y2058:AB2058)-$O$9*DELTAWEIGHT(S2058,$AH$4,AK2058:AN2058))</f>
        <v>0.5774,0.5774,0.5774</v>
      </c>
      <c r="Z2059" s="5" t="str">
        <v>0.542442568571912,0.469826865247221,0.5774</v>
      </c>
      <c r="AA2059" s="5" t="str">
        <v>0.635772542534739,0.595756108331285,0.5774</v>
      </c>
      <c r="AB2059" s="5" t="str">
        <v>0.541608874840695,0.448466868323676,0.5774</v>
      </c>
      <c r="AC2059" s="5" cm="1">
        <f t="array" ref="AC2059">SIGMOID(SUM(GETVECTOR(Y2059)*GETVECTOR(_xlfn.CONCAT($S2059,",",$AH$4)))+U2059)</f>
        <v>0.70702555896734465</v>
      </c>
      <c r="AD2059" s="5" cm="1">
        <f t="array" ref="AD2059">SIGMOID(SUM(GETVECTOR(Z2059)*GETVECTOR(_xlfn.CONCAT($S2059,",",$AH$4)))+V2059)</f>
        <v>0.6771861055751407</v>
      </c>
      <c r="AE2059" s="5" cm="1">
        <f t="array" ref="AE2059">TANH(SUM(GETVECTOR(AA2059)*GETVECTOR(_xlfn.CONCAT($S2059,",",$AH$4)))+W2059)</f>
        <v>0.94762281137329962</v>
      </c>
      <c r="AF2059" s="5" cm="1">
        <f t="array" ref="AF2059">SIGMOID(SUM(GETVECTOR(AB2059)*GETVECTOR(_xlfn.CONCAT($S2059,",",$AH$4)))+X2059)</f>
        <v>0.65984913755046326</v>
      </c>
      <c r="AG2059" s="5">
        <f t="shared" si="755"/>
        <v>0.64171700118805086</v>
      </c>
      <c r="AH2059" s="40">
        <f t="shared" si="756"/>
        <v>0.37351915511335682</v>
      </c>
      <c r="AI2059" s="3">
        <f t="shared" si="757"/>
        <v>-0.24709940158767413</v>
      </c>
      <c r="AJ2059" s="3">
        <f t="shared" si="758"/>
        <v>-0.11080235694510615</v>
      </c>
      <c r="AK2059" s="3">
        <f t="shared" si="759"/>
        <v>0</v>
      </c>
      <c r="AL2059" s="3">
        <f t="shared" si="760"/>
        <v>-2.2953280454705616E-2</v>
      </c>
      <c r="AM2059" s="3">
        <f t="shared" si="761"/>
        <v>-7.6542752166005286E-3</v>
      </c>
      <c r="AN2059" s="3">
        <f t="shared" si="762"/>
        <v>-3.1394686356324177E-2</v>
      </c>
      <c r="AO2059" s="3" t="str" cm="1">
        <f t="array" ref="AO2059">GETVECTOR(Y2059,2)</f>
        <v>0.5774</v>
      </c>
      <c r="AP2059" s="3" t="str" cm="1">
        <f t="array" ref="AP2059">GETVECTOR(Z2059,2)</f>
        <v>0.5774</v>
      </c>
      <c r="AQ2059" s="3" t="str" cm="1">
        <f t="array" ref="AQ2059">GETVECTOR(AA2059,2)</f>
        <v>0.5774</v>
      </c>
      <c r="AR2059" s="3" t="str" cm="1">
        <f t="array" ref="AR2059">GETVECTOR(AB2059,2)</f>
        <v>0.5774</v>
      </c>
      <c r="AS2059" s="3" cm="1">
        <f t="array" ref="AS2059">SUM(AK2059:AN2059*AO2059:AR2059)</f>
        <v>-3.5800094546753751E-2</v>
      </c>
      <c r="AT2059" s="51">
        <f t="shared" si="763"/>
        <v>6.1058114264986654E-2</v>
      </c>
      <c r="AU2059" s="48">
        <f t="shared" si="764"/>
        <v>0.24709940158767413</v>
      </c>
      <c r="AV2059" s="56"/>
      <c r="AW2059" s="56"/>
    </row>
    <row r="2060" spans="1:49" ht="15" customHeight="1" x14ac:dyDescent="0.25">
      <c r="A2060" s="11">
        <f t="shared" si="752"/>
        <v>2057</v>
      </c>
      <c r="B2060" s="29">
        <v>33104</v>
      </c>
      <c r="C2060" s="25">
        <v>22</v>
      </c>
      <c r="D2060" s="12">
        <v>31</v>
      </c>
      <c r="E2060" s="25">
        <v>24.6</v>
      </c>
      <c r="F2060" s="35">
        <v>83</v>
      </c>
      <c r="G2060" s="25">
        <v>0.5</v>
      </c>
      <c r="H2060" s="13">
        <v>0</v>
      </c>
      <c r="I2060" s="25">
        <v>3</v>
      </c>
      <c r="J2060" s="12">
        <v>270</v>
      </c>
      <c r="K2060" s="12">
        <v>5</v>
      </c>
      <c r="L2060" s="25" t="s">
        <v>15</v>
      </c>
      <c r="M2060" s="10"/>
      <c r="N2060" s="15"/>
      <c r="O2060" s="15"/>
      <c r="P2060" s="4"/>
      <c r="Q2060" s="54"/>
      <c r="R2060" s="42">
        <f t="shared" si="734"/>
        <v>0.52577319587628868</v>
      </c>
      <c r="S2060" s="44" t="str" cm="1">
        <f t="array" ref="S2060">SETVECTOR(R2060:R2061)</f>
        <v>0.525773195876289,0.620618556701031</v>
      </c>
      <c r="T2060" s="44">
        <f t="shared" si="765"/>
        <v>0.23711340206185566</v>
      </c>
      <c r="U2060" s="5">
        <f t="shared" si="766"/>
        <v>0</v>
      </c>
      <c r="V2060" s="5">
        <f t="shared" si="767"/>
        <v>-4.6299459305886428E-2</v>
      </c>
      <c r="W2060" s="5">
        <f t="shared" si="768"/>
        <v>0.85970712784894754</v>
      </c>
      <c r="X2060" s="5">
        <f t="shared" si="769"/>
        <v>-0.11163926767056272</v>
      </c>
      <c r="Y2060" s="5" t="str" cm="1">
        <f t="array" ref="Y2060:AB2060">SETMATRIX(GETMATRIX(Y2059:AB2059)-$O$9*DELTAWEIGHT(S2059,$AH$4,AK2059:AN2059))</f>
        <v>0.5774,0.5774,0.5774</v>
      </c>
      <c r="Z2060" s="5" t="str">
        <v>0.544537988125225,0.470928580682468,0.5774</v>
      </c>
      <c r="AA2060" s="5" t="str">
        <v>0.636547093106509,0.596163346260772,0.5774</v>
      </c>
      <c r="AB2060" s="5" t="str">
        <v>0.544460330322965,0.449966087185488,0.5774</v>
      </c>
      <c r="AC2060" s="5" cm="1">
        <f t="array" ref="AC2060">SIGMOID(SUM(GETVECTOR(Y2060)*GETVECTOR(_xlfn.CONCAT($S2060,",",$AH$4)))+U2060)</f>
        <v>0.65969303906938159</v>
      </c>
      <c r="AD2060" s="5" cm="1">
        <f t="array" ref="AD2060">SIGMOID(SUM(GETVECTOR(Z2060)*GETVECTOR(_xlfn.CONCAT($S2060,",",$AH$4)))+V2060)</f>
        <v>0.63001263889404269</v>
      </c>
      <c r="AE2060" s="5" cm="1">
        <f t="array" ref="AE2060">TANH(SUM(GETVECTOR(AA2060)*GETVECTOR(_xlfn.CONCAT($S2060,",",$AH$4)))+W2060)</f>
        <v>0.91612664927935539</v>
      </c>
      <c r="AF2060" s="5" cm="1">
        <f t="array" ref="AF2060">SIGMOID(SUM(GETVECTOR(AB2060)*GETVECTOR(_xlfn.CONCAT($S2060,",",$AH$4)))+X2060)</f>
        <v>0.61156150415955046</v>
      </c>
      <c r="AG2060" s="5">
        <f t="shared" si="755"/>
        <v>0.57717136787364387</v>
      </c>
      <c r="AH2060" s="40">
        <f t="shared" si="756"/>
        <v>0.31838288343269039</v>
      </c>
      <c r="AI2060" s="3">
        <f t="shared" si="757"/>
        <v>8.1269481370834729E-2</v>
      </c>
      <c r="AJ2060" s="3">
        <f t="shared" si="758"/>
        <v>3.623069150901112E-2</v>
      </c>
      <c r="AK2060" s="3">
        <f t="shared" si="759"/>
        <v>0</v>
      </c>
      <c r="AL2060" s="3">
        <f t="shared" si="760"/>
        <v>7.7369232816579857E-3</v>
      </c>
      <c r="AM2060" s="3">
        <f t="shared" si="761"/>
        <v>3.6683780792474306E-3</v>
      </c>
      <c r="AN2060" s="3">
        <f t="shared" si="762"/>
        <v>1.0050772981155982E-2</v>
      </c>
      <c r="AO2060" s="3" t="str" cm="1">
        <f t="array" ref="AO2060">GETVECTOR(Y2060,2)</f>
        <v>0.5774</v>
      </c>
      <c r="AP2060" s="3" t="str" cm="1">
        <f t="array" ref="AP2060">GETVECTOR(Z2060,2)</f>
        <v>0.5774</v>
      </c>
      <c r="AQ2060" s="3" t="str" cm="1">
        <f t="array" ref="AQ2060">GETVECTOR(AA2060,2)</f>
        <v>0.5774</v>
      </c>
      <c r="AR2060" s="3" t="str" cm="1">
        <f t="array" ref="AR2060">GETVECTOR(AB2060,2)</f>
        <v>0.5774</v>
      </c>
      <c r="AS2060" s="3" cm="1">
        <f t="array" ref="AS2060">SUM(AK2060:AN2060*AO2060:AR2060)</f>
        <v>1.2388737325106251E-2</v>
      </c>
      <c r="AT2060" s="51">
        <f t="shared" si="763"/>
        <v>6.604728602284453E-3</v>
      </c>
      <c r="AU2060" s="48">
        <f t="shared" si="764"/>
        <v>8.1269481370834729E-2</v>
      </c>
      <c r="AV2060" s="56"/>
      <c r="AW2060" s="56"/>
    </row>
    <row r="2061" spans="1:49" ht="15" customHeight="1" x14ac:dyDescent="0.25">
      <c r="A2061" s="11">
        <f t="shared" si="752"/>
        <v>2058</v>
      </c>
      <c r="B2061" s="29">
        <v>33105</v>
      </c>
      <c r="C2061" s="25">
        <v>20</v>
      </c>
      <c r="D2061" s="12">
        <v>31.4</v>
      </c>
      <c r="E2061" s="25">
        <v>25</v>
      </c>
      <c r="F2061" s="35">
        <v>88</v>
      </c>
      <c r="G2061" s="25">
        <v>0</v>
      </c>
      <c r="H2061" s="13">
        <v>0</v>
      </c>
      <c r="I2061" s="25">
        <v>3</v>
      </c>
      <c r="J2061" s="12">
        <v>225</v>
      </c>
      <c r="K2061" s="12">
        <v>4</v>
      </c>
      <c r="L2061" s="25" t="s">
        <v>13</v>
      </c>
      <c r="M2061" s="10"/>
      <c r="N2061" s="15"/>
      <c r="O2061" s="15"/>
      <c r="P2061" s="4"/>
      <c r="Q2061" s="54"/>
      <c r="R2061" s="42">
        <f t="shared" si="734"/>
        <v>0.62061855670103094</v>
      </c>
      <c r="S2061" s="44" t="str" cm="1">
        <f t="array" ref="S2061">SETVECTOR(R2061:R2062)</f>
        <v>0.620618556701031,0.237113402061856</v>
      </c>
      <c r="T2061" s="44">
        <f t="shared" si="765"/>
        <v>0.10309278350515463</v>
      </c>
      <c r="U2061" s="5">
        <f t="shared" si="766"/>
        <v>0</v>
      </c>
      <c r="V2061" s="5">
        <f t="shared" si="767"/>
        <v>-4.7073151634052228E-2</v>
      </c>
      <c r="W2061" s="5">
        <f t="shared" si="768"/>
        <v>0.85934029004102275</v>
      </c>
      <c r="X2061" s="5">
        <f t="shared" si="769"/>
        <v>-0.11264434496867831</v>
      </c>
      <c r="Y2061" s="5" t="str" cm="1">
        <f t="array" ref="Y2061:AB2061">SETMATRIX(GETMATRIX(Y2060:AB2060)-$O$9*DELTAWEIGHT(S2060,$AH$4,AK2060:AN2060))</f>
        <v>0.5774,0.5774,0.5774</v>
      </c>
      <c r="Z2061" s="5" t="str">
        <v>0.544059719650051,0.470364036325498,0.5774</v>
      </c>
      <c r="AA2061" s="5" t="str">
        <v>0.63629156783133,0.59586172623007,0.5774</v>
      </c>
      <c r="AB2061" s="5" t="str">
        <v>0.543843483894905,0.449237966499817,0.5774</v>
      </c>
      <c r="AC2061" s="5" cm="1">
        <f t="array" ref="AC2061">SIGMOID(SUM(GETVECTOR(Y2061)*GETVECTOR(_xlfn.CONCAT($S2061,",",$AH$4)))+U2061)</f>
        <v>0.62134345895524834</v>
      </c>
      <c r="AD2061" s="5" cm="1">
        <f t="array" ref="AD2061">SIGMOID(SUM(GETVECTOR(Z2061)*GETVECTOR(_xlfn.CONCAT($S2061,",",$AH$4)))+V2061)</f>
        <v>0.59919451012774161</v>
      </c>
      <c r="AE2061" s="5" cm="1">
        <f t="array" ref="AE2061">TANH(SUM(GETVECTOR(AA2061)*GETVECTOR(_xlfn.CONCAT($S2061,",",$AH$4)))+W2061)</f>
        <v>0.88437975048088813</v>
      </c>
      <c r="AF2061" s="5" cm="1">
        <f t="array" ref="AF2061">SIGMOID(SUM(GETVECTOR(AB2061)*GETVECTOR(_xlfn.CONCAT($S2061,",",$AH$4)))+X2061)</f>
        <v>0.58209884958256175</v>
      </c>
      <c r="AG2061" s="5">
        <f t="shared" si="755"/>
        <v>0.52991549135629012</v>
      </c>
      <c r="AH2061" s="40">
        <f t="shared" si="756"/>
        <v>0.28250216999391881</v>
      </c>
      <c r="AI2061" s="3">
        <f t="shared" si="757"/>
        <v>0.17940938648876417</v>
      </c>
      <c r="AJ2061" s="3">
        <f t="shared" si="758"/>
        <v>7.9836439305508558E-2</v>
      </c>
      <c r="AK2061" s="3">
        <f t="shared" si="759"/>
        <v>0</v>
      </c>
      <c r="AL2061" s="3">
        <f t="shared" si="760"/>
        <v>1.6956703895499078E-2</v>
      </c>
      <c r="AM2061" s="3">
        <f t="shared" si="761"/>
        <v>1.0422485890198074E-2</v>
      </c>
      <c r="AN2061" s="3">
        <f t="shared" si="762"/>
        <v>2.1180710091277144E-2</v>
      </c>
      <c r="AO2061" s="3" t="str" cm="1">
        <f t="array" ref="AO2061">GETVECTOR(Y2061,2)</f>
        <v>0.5774</v>
      </c>
      <c r="AP2061" s="3" t="str" cm="1">
        <f t="array" ref="AP2061">GETVECTOR(Z2061,2)</f>
        <v>0.5774</v>
      </c>
      <c r="AQ2061" s="3" t="str" cm="1">
        <f t="array" ref="AQ2061">GETVECTOR(AA2061,2)</f>
        <v>0.5774</v>
      </c>
      <c r="AR2061" s="3" t="str" cm="1">
        <f t="array" ref="AR2061">GETVECTOR(AB2061,2)</f>
        <v>0.5774</v>
      </c>
      <c r="AS2061" s="3" cm="1">
        <f t="array" ref="AS2061">SUM(AK2061:AN2061*AO2061:AR2061)</f>
        <v>2.803848618896496E-2</v>
      </c>
      <c r="AT2061" s="51">
        <f t="shared" si="763"/>
        <v>3.2187727960274755E-2</v>
      </c>
      <c r="AU2061" s="48">
        <f t="shared" si="764"/>
        <v>0.17940938648876417</v>
      </c>
      <c r="AV2061" s="56"/>
      <c r="AW2061" s="56"/>
    </row>
    <row r="2062" spans="1:49" ht="15" customHeight="1" x14ac:dyDescent="0.25">
      <c r="A2062" s="11">
        <f t="shared" si="752"/>
        <v>2059</v>
      </c>
      <c r="B2062" s="29">
        <v>33106</v>
      </c>
      <c r="C2062" s="25">
        <v>18</v>
      </c>
      <c r="D2062" s="12">
        <v>32.5</v>
      </c>
      <c r="E2062" s="25">
        <v>24.2</v>
      </c>
      <c r="F2062" s="35">
        <v>82</v>
      </c>
      <c r="G2062" s="25">
        <v>0</v>
      </c>
      <c r="H2062" s="13">
        <v>0</v>
      </c>
      <c r="I2062" s="25">
        <v>3</v>
      </c>
      <c r="J2062" s="12">
        <v>0</v>
      </c>
      <c r="K2062" s="12">
        <v>4</v>
      </c>
      <c r="L2062" s="25" t="s">
        <v>13</v>
      </c>
      <c r="M2062" s="10"/>
      <c r="N2062" s="15"/>
      <c r="O2062" s="15"/>
      <c r="P2062" s="4"/>
      <c r="Q2062" s="54"/>
      <c r="R2062" s="42">
        <f t="shared" ref="R2062:R2125" si="770">R2008</f>
        <v>0.23711340206185566</v>
      </c>
      <c r="S2062" s="44" t="str" cm="1">
        <f t="array" ref="S2062">SETVECTOR(R2062:R2063)</f>
        <v>0.237113402061856,0.103092783505155</v>
      </c>
      <c r="T2062" s="44">
        <f t="shared" si="765"/>
        <v>0.17525773195876287</v>
      </c>
      <c r="U2062" s="5">
        <f t="shared" si="766"/>
        <v>0</v>
      </c>
      <c r="V2062" s="5">
        <f t="shared" si="767"/>
        <v>-4.8768822023602137E-2</v>
      </c>
      <c r="W2062" s="5">
        <f t="shared" si="768"/>
        <v>0.85829804145200295</v>
      </c>
      <c r="X2062" s="5">
        <f t="shared" si="769"/>
        <v>-0.11476241597780602</v>
      </c>
      <c r="Y2062" s="5" t="str" cm="1">
        <f t="array" ref="Y2062:AB2062">SETMATRIX(GETMATRIX(Y2061:AB2061)-$O$9*DELTAWEIGHT(S2061,$AH$4,AK2061:AN2061))</f>
        <v>0.5774,0.5774,0.5774</v>
      </c>
      <c r="Z2062" s="5" t="str">
        <v>0.542955555137186,0.469942179451812,0.5774</v>
      </c>
      <c r="AA2062" s="5" t="str">
        <v>0.635518408403923,0.595566333093353,0.5774</v>
      </c>
      <c r="AB2062" s="5" t="str">
        <v>0.542476873965031,0.448715839782423,0.5774</v>
      </c>
      <c r="AC2062" s="5" cm="1">
        <f t="array" ref="AC2062">SIGMOID(SUM(GETVECTOR(Y2062)*GETVECTOR(_xlfn.CONCAT($S2062,",",$AH$4)))+U2062)</f>
        <v>0.54895145763587516</v>
      </c>
      <c r="AD2062" s="5" cm="1">
        <f t="array" ref="AD2062">SIGMOID(SUM(GETVECTOR(Z2062)*GETVECTOR(_xlfn.CONCAT($S2062,",",$AH$4)))+V2062)</f>
        <v>0.53206116564335904</v>
      </c>
      <c r="AE2062" s="5" cm="1">
        <f t="array" ref="AE2062">TANH(SUM(GETVECTOR(AA2062)*GETVECTOR(_xlfn.CONCAT($S2062,",",$AH$4)))+W2062)</f>
        <v>0.78960681502572228</v>
      </c>
      <c r="AF2062" s="5" cm="1">
        <f t="array" ref="AF2062">SIGMOID(SUM(GETVECTOR(AB2062)*GETVECTOR(_xlfn.CONCAT($S2062,",",$AH$4)))+X2062)</f>
        <v>0.51502684486144146</v>
      </c>
      <c r="AG2062" s="5">
        <f t="shared" si="755"/>
        <v>0.42011912240252597</v>
      </c>
      <c r="AH2062" s="40">
        <f t="shared" si="756"/>
        <v>0.20448151069796078</v>
      </c>
      <c r="AI2062" s="3">
        <f t="shared" si="757"/>
        <v>2.9223778739197903E-2</v>
      </c>
      <c r="AJ2062" s="3">
        <f t="shared" si="758"/>
        <v>1.2678484814721143E-2</v>
      </c>
      <c r="AK2062" s="3">
        <f t="shared" si="759"/>
        <v>0</v>
      </c>
      <c r="AL2062" s="3">
        <f t="shared" si="760"/>
        <v>2.4924639944332886E-3</v>
      </c>
      <c r="AM2062" s="3">
        <f t="shared" si="761"/>
        <v>2.5399093067549538E-3</v>
      </c>
      <c r="AN2062" s="3">
        <f t="shared" si="762"/>
        <v>2.8980649586331465E-3</v>
      </c>
      <c r="AO2062" s="3" t="str" cm="1">
        <f t="array" ref="AO2062">GETVECTOR(Y2062,2)</f>
        <v>0.5774</v>
      </c>
      <c r="AP2062" s="3" t="str" cm="1">
        <f t="array" ref="AP2062">GETVECTOR(Z2062,2)</f>
        <v>0.5774</v>
      </c>
      <c r="AQ2062" s="3" t="str" cm="1">
        <f t="array" ref="AQ2062">GETVECTOR(AA2062,2)</f>
        <v>0.5774</v>
      </c>
      <c r="AR2062" s="3" t="str" cm="1">
        <f t="array" ref="AR2062">GETVECTOR(AB2062,2)</f>
        <v>0.5774</v>
      </c>
      <c r="AS2062" s="3" cm="1">
        <f t="array" ref="AS2062">SUM(AK2062:AN2062*AO2062:AR2062)</f>
        <v>4.57903505122087E-3</v>
      </c>
      <c r="AT2062" s="51">
        <f t="shared" si="763"/>
        <v>8.5402924379759536E-4</v>
      </c>
      <c r="AU2062" s="48">
        <f t="shared" si="764"/>
        <v>2.9223778739197903E-2</v>
      </c>
      <c r="AV2062" s="56"/>
      <c r="AW2062" s="56"/>
    </row>
    <row r="2063" spans="1:49" ht="15" customHeight="1" x14ac:dyDescent="0.25">
      <c r="A2063" s="11">
        <f t="shared" si="752"/>
        <v>2060</v>
      </c>
      <c r="B2063" s="29">
        <v>33107</v>
      </c>
      <c r="C2063" s="25">
        <v>18</v>
      </c>
      <c r="D2063" s="12">
        <v>32.4</v>
      </c>
      <c r="E2063" s="25">
        <v>23.7</v>
      </c>
      <c r="F2063" s="35">
        <v>84</v>
      </c>
      <c r="G2063" s="25">
        <v>0</v>
      </c>
      <c r="H2063" s="13">
        <v>0</v>
      </c>
      <c r="I2063" s="25">
        <v>2</v>
      </c>
      <c r="J2063" s="12">
        <v>270</v>
      </c>
      <c r="K2063" s="12">
        <v>3</v>
      </c>
      <c r="L2063" s="25" t="s">
        <v>15</v>
      </c>
      <c r="M2063" s="10"/>
      <c r="N2063" s="15"/>
      <c r="O2063" s="15"/>
      <c r="P2063" s="4"/>
      <c r="Q2063" s="54"/>
      <c r="R2063" s="42">
        <f t="shared" si="770"/>
        <v>0.10309278350515463</v>
      </c>
      <c r="S2063" s="44" t="str" cm="1">
        <f t="array" ref="S2063">SETVECTOR(R2063:R2064)</f>
        <v>0.103092783505155,0.175257731958763</v>
      </c>
      <c r="T2063" s="44">
        <f t="shared" si="765"/>
        <v>2.0618556701030927E-2</v>
      </c>
      <c r="U2063" s="5">
        <f t="shared" si="766"/>
        <v>0</v>
      </c>
      <c r="V2063" s="5">
        <f t="shared" si="767"/>
        <v>-4.9018068423045465E-2</v>
      </c>
      <c r="W2063" s="5">
        <f t="shared" si="768"/>
        <v>0.85804405052132748</v>
      </c>
      <c r="X2063" s="5">
        <f t="shared" si="769"/>
        <v>-0.11505222247366934</v>
      </c>
      <c r="Y2063" s="5" t="str" cm="1">
        <f t="array" ref="Y2063:AB2063">SETMATRIX(GETMATRIX(Y2062:AB2062)-$O$9*DELTAWEIGHT(S2062,$AH$4,AK2062:AN2062))</f>
        <v>0.5774,0.5774,0.5774</v>
      </c>
      <c r="Z2063" s="5" t="str">
        <v>0.542898597345547,0.469917415194578,0.5774</v>
      </c>
      <c r="AA2063" s="5" t="str">
        <v>0.635450378157303,0.595536754725257,0.5774</v>
      </c>
      <c r="AB2063" s="5" t="str">
        <v>0.542411532918397,0.448687430631713,0.5774</v>
      </c>
      <c r="AC2063" s="5" cm="1">
        <f t="array" ref="AC2063">SIGMOID(SUM(GETVECTOR(Y2063)*GETVECTOR(_xlfn.CONCAT($S2063,",",$AH$4)))+U2063)</f>
        <v>0.54009362987552256</v>
      </c>
      <c r="AD2063" s="5" cm="1">
        <f t="array" ref="AD2063">SIGMOID(SUM(GETVECTOR(Z2063)*GETVECTOR(_xlfn.CONCAT($S2063,",",$AH$4)))+V2063)</f>
        <v>0.52231205208741205</v>
      </c>
      <c r="AE2063" s="5" cm="1">
        <f t="array" ref="AE2063">TANH(SUM(GETVECTOR(AA2063)*GETVECTOR(_xlfn.CONCAT($S2063,",",$AH$4)))+W2063)</f>
        <v>0.77307552295664428</v>
      </c>
      <c r="AF2063" s="5" cm="1">
        <f t="array" ref="AF2063">SIGMOID(SUM(GETVECTOR(AB2063)*GETVECTOR(_xlfn.CONCAT($S2063,",",$AH$4)))+X2063)</f>
        <v>0.50487545389924526</v>
      </c>
      <c r="AG2063" s="5">
        <f t="shared" si="755"/>
        <v>0.40378666281403408</v>
      </c>
      <c r="AH2063" s="40">
        <f t="shared" si="756"/>
        <v>0.19346035120081184</v>
      </c>
      <c r="AI2063" s="3">
        <f t="shared" si="757"/>
        <v>0.1728417944997809</v>
      </c>
      <c r="AJ2063" s="3">
        <f t="shared" si="758"/>
        <v>7.4450649444783149E-2</v>
      </c>
      <c r="AK2063" s="3">
        <f t="shared" si="759"/>
        <v>0</v>
      </c>
      <c r="AL2063" s="3">
        <f t="shared" si="760"/>
        <v>1.4360340731785413E-2</v>
      </c>
      <c r="AM2063" s="3">
        <f t="shared" si="761"/>
        <v>1.5646136519823807E-2</v>
      </c>
      <c r="AN2063" s="3">
        <f t="shared" si="762"/>
        <v>1.6555991538507297E-2</v>
      </c>
      <c r="AO2063" s="3" t="str" cm="1">
        <f t="array" ref="AO2063">GETVECTOR(Y2063,2)</f>
        <v>0.5774</v>
      </c>
      <c r="AP2063" s="3" t="str" cm="1">
        <f t="array" ref="AP2063">GETVECTOR(Z2063,2)</f>
        <v>0.5774</v>
      </c>
      <c r="AQ2063" s="3" t="str" cm="1">
        <f t="array" ref="AQ2063">GETVECTOR(AA2063,2)</f>
        <v>0.5774</v>
      </c>
      <c r="AR2063" s="3" t="str" cm="1">
        <f t="array" ref="AR2063">GETVECTOR(AB2063,2)</f>
        <v>0.5774</v>
      </c>
      <c r="AS2063" s="3" cm="1">
        <f t="array" ref="AS2063">SUM(AK2063:AN2063*AO2063:AR2063)</f>
        <v>2.6885169479413273E-2</v>
      </c>
      <c r="AT2063" s="51">
        <f t="shared" si="763"/>
        <v>2.9874285925904492E-2</v>
      </c>
      <c r="AU2063" s="48">
        <f t="shared" si="764"/>
        <v>0.1728417944997809</v>
      </c>
      <c r="AV2063" s="56"/>
      <c r="AW2063" s="56"/>
    </row>
    <row r="2064" spans="1:49" ht="15" customHeight="1" x14ac:dyDescent="0.25">
      <c r="A2064" s="11">
        <f t="shared" si="752"/>
        <v>2061</v>
      </c>
      <c r="B2064" s="29">
        <v>33108</v>
      </c>
      <c r="C2064" s="25">
        <v>18</v>
      </c>
      <c r="D2064" s="12">
        <v>32.4</v>
      </c>
      <c r="E2064" s="25">
        <v>22.7</v>
      </c>
      <c r="F2064" s="35">
        <v>80</v>
      </c>
      <c r="G2064" s="25">
        <v>0</v>
      </c>
      <c r="H2064" s="13">
        <v>0</v>
      </c>
      <c r="I2064" s="25">
        <v>4</v>
      </c>
      <c r="J2064" s="12">
        <v>225</v>
      </c>
      <c r="K2064" s="12">
        <v>2</v>
      </c>
      <c r="L2064" s="25" t="s">
        <v>13</v>
      </c>
      <c r="M2064" s="10"/>
      <c r="N2064" s="15"/>
      <c r="O2064" s="15"/>
      <c r="P2064" s="4"/>
      <c r="Q2064" s="54"/>
      <c r="R2064" s="42">
        <f t="shared" si="770"/>
        <v>0.17525773195876287</v>
      </c>
      <c r="S2064" s="44" t="str" cm="1">
        <f t="array" ref="S2064">SETVECTOR(R2064:R2065)</f>
        <v>0.175257731958763,0.0206185567010309</v>
      </c>
      <c r="T2064" s="44">
        <f t="shared" si="765"/>
        <v>1.0309278350515464E-3</v>
      </c>
      <c r="U2064" s="5">
        <f t="shared" si="766"/>
        <v>0</v>
      </c>
      <c r="V2064" s="5">
        <f t="shared" si="767"/>
        <v>-5.0454102496224007E-2</v>
      </c>
      <c r="W2064" s="5">
        <f t="shared" si="768"/>
        <v>0.85647943686934513</v>
      </c>
      <c r="X2064" s="5">
        <f t="shared" si="769"/>
        <v>-0.11670782162752007</v>
      </c>
      <c r="Y2064" s="5" t="str" cm="1">
        <f t="array" ref="Y2064:AB2064">SETMATRIX(GETMATRIX(Y2063:AB2063)-$O$9*DELTAWEIGHT(S2063,$AH$4,AK2063:AN2063))</f>
        <v>0.5774,0.5774,0.5774</v>
      </c>
      <c r="Z2064" s="5" t="str">
        <v>0.542754001253028,0.469671601837296,0.5774</v>
      </c>
      <c r="AA2064" s="5" t="str">
        <v>0.63526484878478,0.595221354791967,0.5774</v>
      </c>
      <c r="AB2064" s="5" t="str">
        <v>0.542247138739372,0.448407960527371,0.5774</v>
      </c>
      <c r="AC2064" s="5" cm="1">
        <f t="array" ref="AC2064">SIGMOID(SUM(GETVECTOR(Y2064)*GETVECTOR(_xlfn.CONCAT($S2064,",",$AH$4)))+U2064)</f>
        <v>0.52824464136378757</v>
      </c>
      <c r="AD2064" s="5" cm="1">
        <f t="array" ref="AD2064">SIGMOID(SUM(GETVECTOR(Z2064)*GETVECTOR(_xlfn.CONCAT($S2064,",",$AH$4)))+V2064)</f>
        <v>0.51358457680730796</v>
      </c>
      <c r="AE2064" s="5" cm="1">
        <f t="array" ref="AE2064">TANH(SUM(GETVECTOR(AA2064)*GETVECTOR(_xlfn.CONCAT($S2064,",",$AH$4)))+W2064)</f>
        <v>0.75310361536733317</v>
      </c>
      <c r="AF2064" s="5" cm="1">
        <f t="array" ref="AF2064">SIGMOID(SUM(GETVECTOR(AB2064)*GETVECTOR(_xlfn.CONCAT($S2064,",",$AH$4)))+X2064)</f>
        <v>0.49689271675998586</v>
      </c>
      <c r="AG2064" s="5">
        <f t="shared" si="755"/>
        <v>0.38678240159048544</v>
      </c>
      <c r="AH2064" s="40">
        <f t="shared" si="756"/>
        <v>0.18314623532644725</v>
      </c>
      <c r="AI2064" s="3">
        <f t="shared" si="757"/>
        <v>0.18211530749139571</v>
      </c>
      <c r="AJ2064" s="3">
        <f t="shared" si="758"/>
        <v>7.8198149127105418E-2</v>
      </c>
      <c r="AK2064" s="3">
        <f t="shared" si="759"/>
        <v>0</v>
      </c>
      <c r="AL2064" s="3">
        <f t="shared" si="760"/>
        <v>1.4711959360718143E-2</v>
      </c>
      <c r="AM2064" s="3">
        <f t="shared" si="761"/>
        <v>1.7383241467324992E-2</v>
      </c>
      <c r="AN2064" s="3">
        <f t="shared" si="762"/>
        <v>1.67805059766096E-2</v>
      </c>
      <c r="AO2064" s="3" t="str" cm="1">
        <f t="array" ref="AO2064">GETVECTOR(Y2064,2)</f>
        <v>0.5774</v>
      </c>
      <c r="AP2064" s="3" t="str" cm="1">
        <f t="array" ref="AP2064">GETVECTOR(Z2064,2)</f>
        <v>0.5774</v>
      </c>
      <c r="AQ2064" s="3" t="str" cm="1">
        <f t="array" ref="AQ2064">GETVECTOR(AA2064,2)</f>
        <v>0.5774</v>
      </c>
      <c r="AR2064" s="3" t="str" cm="1">
        <f t="array" ref="AR2064">GETVECTOR(AB2064,2)</f>
        <v>0.5774</v>
      </c>
      <c r="AS2064" s="3" cm="1">
        <f t="array" ref="AS2064">SUM(AK2064:AN2064*AO2064:AR2064)</f>
        <v>2.8220833109006492E-2</v>
      </c>
      <c r="AT2064" s="51">
        <f t="shared" si="763"/>
        <v>3.3165985222685608E-2</v>
      </c>
      <c r="AU2064" s="48">
        <f t="shared" si="764"/>
        <v>0.18211530749139571</v>
      </c>
      <c r="AV2064" s="56"/>
      <c r="AW2064" s="56"/>
    </row>
    <row r="2065" spans="1:49" ht="15" customHeight="1" x14ac:dyDescent="0.25">
      <c r="A2065" s="11">
        <f t="shared" si="752"/>
        <v>2062</v>
      </c>
      <c r="B2065" s="29">
        <v>33109</v>
      </c>
      <c r="C2065" s="25">
        <v>19</v>
      </c>
      <c r="D2065" s="12">
        <v>32.4</v>
      </c>
      <c r="E2065" s="25">
        <v>24.7</v>
      </c>
      <c r="F2065" s="35">
        <v>82</v>
      </c>
      <c r="G2065" s="25">
        <v>0</v>
      </c>
      <c r="H2065" s="13">
        <v>0</v>
      </c>
      <c r="I2065" s="25">
        <v>3</v>
      </c>
      <c r="J2065" s="12">
        <v>0</v>
      </c>
      <c r="K2065" s="12">
        <v>3</v>
      </c>
      <c r="L2065" s="25" t="s">
        <v>15</v>
      </c>
      <c r="M2065" s="10"/>
      <c r="N2065" s="15"/>
      <c r="O2065" s="15"/>
      <c r="P2065" s="4"/>
      <c r="Q2065" s="54"/>
      <c r="R2065" s="42">
        <f t="shared" si="770"/>
        <v>2.0618556701030927E-2</v>
      </c>
      <c r="S2065" s="44" t="str" cm="1">
        <f t="array" ref="S2065">SETVECTOR(R2065:R2066)</f>
        <v>0.0206185567010309,0.00103092783505155</v>
      </c>
      <c r="T2065" s="44">
        <f t="shared" si="765"/>
        <v>0.15463917525773196</v>
      </c>
      <c r="U2065" s="5">
        <f t="shared" si="766"/>
        <v>0</v>
      </c>
      <c r="V2065" s="5">
        <f t="shared" si="767"/>
        <v>-5.1925298432295819E-2</v>
      </c>
      <c r="W2065" s="5">
        <f t="shared" si="768"/>
        <v>0.85474111272261266</v>
      </c>
      <c r="X2065" s="5">
        <f t="shared" si="769"/>
        <v>-0.11838587222518103</v>
      </c>
      <c r="Y2065" s="5" t="str" cm="1">
        <f t="array" ref="Y2065:AB2065">SETMATRIX(GETMATRIX(Y2064:AB2064)-$O$9*DELTAWEIGHT(S2064,$AH$4,AK2064:AN2064))</f>
        <v>0.5774,0.5774,0.5774</v>
      </c>
      <c r="Z2065" s="5" t="str">
        <v>0.542506666526195,0.469642503634139,0.5774</v>
      </c>
      <c r="AA2065" s="5" t="str">
        <v>0.634918796268474,0.595180642731225,0.5774</v>
      </c>
      <c r="AB2065" s="5" t="str">
        <v>0.541969052483734,0.448375244497296,0.5774</v>
      </c>
      <c r="AC2065" s="5" cm="1">
        <f t="array" ref="AC2065">SIGMOID(SUM(GETVECTOR(Y2065)*GETVECTOR(_xlfn.CONCAT($S2065,",",$AH$4)))+U2065)</f>
        <v>0.503125062399288</v>
      </c>
      <c r="AD2065" s="5" cm="1">
        <f t="array" ref="AD2065">SIGMOID(SUM(GETVECTOR(Z2065)*GETVECTOR(_xlfn.CONCAT($S2065,",",$AH$4)))+V2065)</f>
        <v>0.48993750220965526</v>
      </c>
      <c r="AE2065" s="5" cm="1">
        <f t="array" ref="AE2065">TANH(SUM(GETVECTOR(AA2065)*GETVECTOR(_xlfn.CONCAT($S2065,",",$AH$4)))+W2065)</f>
        <v>0.70058362593915158</v>
      </c>
      <c r="AF2065" s="5" cm="1">
        <f t="array" ref="AF2065">SIGMOID(SUM(GETVECTOR(AB2065)*GETVECTOR(_xlfn.CONCAT($S2065,",",$AH$4)))+X2065)</f>
        <v>0.4733380611891127</v>
      </c>
      <c r="AG2065" s="5">
        <f t="shared" si="755"/>
        <v>0.34324219178161136</v>
      </c>
      <c r="AH2065" s="40">
        <f t="shared" si="756"/>
        <v>0.15637613161787553</v>
      </c>
      <c r="AI2065" s="3">
        <f t="shared" si="757"/>
        <v>1.7369563601435656E-3</v>
      </c>
      <c r="AJ2065" s="3">
        <f t="shared" si="758"/>
        <v>7.3243327006813734E-4</v>
      </c>
      <c r="AK2065" s="3">
        <f t="shared" si="759"/>
        <v>0</v>
      </c>
      <c r="AL2065" s="3">
        <f t="shared" si="760"/>
        <v>1.282307325550475E-4</v>
      </c>
      <c r="AM2065" s="3">
        <f t="shared" si="761"/>
        <v>1.8271840147715063E-4</v>
      </c>
      <c r="AN2065" s="3">
        <f t="shared" si="762"/>
        <v>1.4305113445800741E-4</v>
      </c>
      <c r="AO2065" s="3" t="str" cm="1">
        <f t="array" ref="AO2065">GETVECTOR(Y2065,2)</f>
        <v>0.5774</v>
      </c>
      <c r="AP2065" s="3" t="str" cm="1">
        <f t="array" ref="AP2065">GETVECTOR(Z2065,2)</f>
        <v>0.5774</v>
      </c>
      <c r="AQ2065" s="3" t="str" cm="1">
        <f t="array" ref="AQ2065">GETVECTOR(AA2065,2)</f>
        <v>0.5774</v>
      </c>
      <c r="AR2065" s="3" t="str" cm="1">
        <f t="array" ref="AR2065">GETVECTOR(AB2065,2)</f>
        <v>0.5774</v>
      </c>
      <c r="AS2065" s="3" cm="1">
        <f t="array" ref="AS2065">SUM(AK2065:AN2065*AO2065:AR2065)</f>
        <v>2.621397550262447E-4</v>
      </c>
      <c r="AT2065" s="51">
        <f t="shared" si="763"/>
        <v>3.0170173970431838E-6</v>
      </c>
      <c r="AU2065" s="48">
        <f t="shared" si="764"/>
        <v>1.7369563601435656E-3</v>
      </c>
      <c r="AV2065" s="56"/>
      <c r="AW2065" s="56"/>
    </row>
    <row r="2066" spans="1:49" ht="15" customHeight="1" x14ac:dyDescent="0.25">
      <c r="A2066" s="11">
        <f t="shared" si="752"/>
        <v>2063</v>
      </c>
      <c r="B2066" s="29">
        <v>33110</v>
      </c>
      <c r="C2066" s="25">
        <v>19</v>
      </c>
      <c r="D2066" s="12">
        <v>31.3</v>
      </c>
      <c r="E2066" s="25">
        <v>24.4</v>
      </c>
      <c r="F2066" s="35">
        <v>84</v>
      </c>
      <c r="G2066" s="25">
        <v>0</v>
      </c>
      <c r="H2066" s="13">
        <v>0</v>
      </c>
      <c r="I2066" s="25">
        <v>3</v>
      </c>
      <c r="J2066" s="12">
        <v>270</v>
      </c>
      <c r="K2066" s="12">
        <v>5</v>
      </c>
      <c r="L2066" s="25" t="s">
        <v>15</v>
      </c>
      <c r="M2066" s="10"/>
      <c r="N2066" s="15"/>
      <c r="O2066" s="15"/>
      <c r="P2066" s="4"/>
      <c r="Q2066" s="54"/>
      <c r="R2066" s="42">
        <f t="shared" si="770"/>
        <v>1.0309278350515464E-3</v>
      </c>
      <c r="S2066" s="44" t="str" cm="1">
        <f t="array" ref="S2066">SETVECTOR(R2066:R2067)</f>
        <v>0.00103092783505155,0.154639175257732</v>
      </c>
      <c r="T2066" s="44">
        <f t="shared" si="765"/>
        <v>8.9690721649484523E-2</v>
      </c>
      <c r="U2066" s="5">
        <f t="shared" si="766"/>
        <v>0</v>
      </c>
      <c r="V2066" s="5">
        <f t="shared" si="767"/>
        <v>-5.1938121505551327E-2</v>
      </c>
      <c r="W2066" s="5">
        <f t="shared" si="768"/>
        <v>0.85472284088246497</v>
      </c>
      <c r="X2066" s="5">
        <f t="shared" si="769"/>
        <v>-0.11840017733862683</v>
      </c>
      <c r="Y2066" s="5" t="str" cm="1">
        <f t="array" ref="Y2066:AB2066">SETMATRIX(GETMATRIX(Y2065:AB2065)-$O$9*DELTAWEIGHT(S2065,$AH$4,AK2065:AN2065))</f>
        <v>0.5774,0.5774,0.5774</v>
      </c>
      <c r="Z2066" s="5" t="str">
        <v>0.542507392418543,0.469642539928756,0.5774</v>
      </c>
      <c r="AA2066" s="5" t="str">
        <v>0.634920039681557,0.595180704901879,0.5774</v>
      </c>
      <c r="AB2066" s="5" t="str">
        <v>0.541969850131179,0.448375284379668,0.5774</v>
      </c>
      <c r="AC2066" s="5" cm="1">
        <f t="array" ref="AC2066">SIGMOID(SUM(GETVECTOR(Y2066)*GETVECTOR(_xlfn.CONCAT($S2066,",",$AH$4)))+U2066)</f>
        <v>0.52245586278519074</v>
      </c>
      <c r="AD2066" s="5" cm="1">
        <f t="array" ref="AD2066">SIGMOID(SUM(GETVECTOR(Z2066)*GETVECTOR(_xlfn.CONCAT($S2066,",",$AH$4)))+V2066)</f>
        <v>0.50531137507959267</v>
      </c>
      <c r="AE2066" s="5" cm="1">
        <f t="array" ref="AE2066">TANH(SUM(GETVECTOR(AA2066)*GETVECTOR(_xlfn.CONCAT($S2066,",",$AH$4)))+W2066)</f>
        <v>0.73861082357366192</v>
      </c>
      <c r="AF2066" s="5" cm="1">
        <f t="array" ref="AF2066">SIGMOID(SUM(GETVECTOR(AB2066)*GETVECTOR(_xlfn.CONCAT($S2066,",",$AH$4)))+X2066)</f>
        <v>0.48787611159956312</v>
      </c>
      <c r="AG2066" s="5">
        <f t="shared" si="755"/>
        <v>0.37322845090867751</v>
      </c>
      <c r="AH2066" s="40">
        <f t="shared" si="756"/>
        <v>0.17408023281618229</v>
      </c>
      <c r="AI2066" s="3">
        <f t="shared" si="757"/>
        <v>8.4389511166697767E-2</v>
      </c>
      <c r="AJ2066" s="3">
        <f t="shared" si="758"/>
        <v>3.5929858086508955E-2</v>
      </c>
      <c r="AK2066" s="3">
        <f t="shared" si="759"/>
        <v>0</v>
      </c>
      <c r="AL2066" s="3">
        <f t="shared" si="760"/>
        <v>6.6337968572083537E-3</v>
      </c>
      <c r="AM2066" s="3">
        <f t="shared" si="761"/>
        <v>8.2509614113833087E-3</v>
      </c>
      <c r="AN2066" s="3">
        <f t="shared" si="762"/>
        <v>7.5233794127996471E-3</v>
      </c>
      <c r="AO2066" s="3" t="str" cm="1">
        <f t="array" ref="AO2066">GETVECTOR(Y2066,2)</f>
        <v>0.5774</v>
      </c>
      <c r="AP2066" s="3" t="str" cm="1">
        <f t="array" ref="AP2066">GETVECTOR(Z2066,2)</f>
        <v>0.5774</v>
      </c>
      <c r="AQ2066" s="3" t="str" cm="1">
        <f t="array" ref="AQ2066">GETVECTOR(AA2066,2)</f>
        <v>0.5774</v>
      </c>
      <c r="AR2066" s="3" t="str" cm="1">
        <f t="array" ref="AR2066">GETVECTOR(AB2066,2)</f>
        <v>0.5774</v>
      </c>
      <c r="AS2066" s="3" cm="1">
        <f t="array" ref="AS2066">SUM(AK2066:AN2066*AO2066:AR2066)</f>
        <v>1.2938458697235342E-2</v>
      </c>
      <c r="AT2066" s="51">
        <f t="shared" si="763"/>
        <v>7.1215895949542068E-3</v>
      </c>
      <c r="AU2066" s="48">
        <f t="shared" si="764"/>
        <v>8.4389511166697767E-2</v>
      </c>
      <c r="AV2066" s="56"/>
      <c r="AW2066" s="56"/>
    </row>
    <row r="2067" spans="1:49" ht="15" customHeight="1" x14ac:dyDescent="0.25">
      <c r="A2067" s="11">
        <f t="shared" si="752"/>
        <v>2064</v>
      </c>
      <c r="B2067" s="29">
        <v>33111</v>
      </c>
      <c r="C2067" s="25">
        <v>27</v>
      </c>
      <c r="D2067" s="12">
        <v>31.5</v>
      </c>
      <c r="E2067" s="25">
        <v>24.8</v>
      </c>
      <c r="F2067" s="35">
        <v>84</v>
      </c>
      <c r="G2067" s="25">
        <v>0</v>
      </c>
      <c r="H2067" s="13">
        <v>0</v>
      </c>
      <c r="I2067" s="25">
        <v>4</v>
      </c>
      <c r="J2067" s="12">
        <v>0</v>
      </c>
      <c r="K2067" s="12">
        <v>5</v>
      </c>
      <c r="L2067" s="25" t="s">
        <v>14</v>
      </c>
      <c r="M2067" s="10"/>
      <c r="N2067" s="15"/>
      <c r="O2067" s="15"/>
      <c r="P2067" s="4"/>
      <c r="Q2067" s="54"/>
      <c r="R2067" s="42">
        <f t="shared" si="770"/>
        <v>0.15463917525773196</v>
      </c>
      <c r="S2067" s="44" t="str" cm="1">
        <f t="array" ref="S2067">SETVECTOR(R2067:R2068)</f>
        <v>0.154639175257732,0.0896907216494845</v>
      </c>
      <c r="T2067" s="44">
        <f t="shared" si="765"/>
        <v>0.27731958762886594</v>
      </c>
      <c r="U2067" s="5">
        <f t="shared" si="766"/>
        <v>0</v>
      </c>
      <c r="V2067" s="5">
        <f t="shared" si="767"/>
        <v>-5.260150119127216E-2</v>
      </c>
      <c r="W2067" s="5">
        <f t="shared" si="768"/>
        <v>0.85389774474132663</v>
      </c>
      <c r="X2067" s="5">
        <f t="shared" si="769"/>
        <v>-0.11915251527990679</v>
      </c>
      <c r="Y2067" s="5" t="str" cm="1">
        <f t="array" ref="Y2067:AB2067">SETMATRIX(GETMATRIX(Y2066:AB2066)-$O$9*DELTAWEIGHT(S2066,$AH$4,AK2066:AN2066))</f>
        <v>0.5774,0.5774,0.5774</v>
      </c>
      <c r="Z2067" s="5" t="str">
        <v>0.542506756031012,0.469547081799099,0.5774</v>
      </c>
      <c r="AA2067" s="5" t="str">
        <v>0.63491909821926,0.595039485557315,0.5774</v>
      </c>
      <c r="AB2067" s="5" t="str">
        <v>0.541969138944891,0.448268606436433,0.5774</v>
      </c>
      <c r="AC2067" s="5" cm="1">
        <f t="array" ref="AC2067">SIGMOID(SUM(GETVECTOR(Y2067)*GETVECTOR(_xlfn.CONCAT($S2067,",",$AH$4)))+U2067)</f>
        <v>0.53521064177831368</v>
      </c>
      <c r="AD2067" s="5" cm="1">
        <f t="array" ref="AD2067">SIGMOID(SUM(GETVECTOR(Z2067)*GETVECTOR(_xlfn.CONCAT($S2067,",",$AH$4)))+V2067)</f>
        <v>0.51834309235851839</v>
      </c>
      <c r="AE2067" s="5" cm="1">
        <f t="array" ref="AE2067">TANH(SUM(GETVECTOR(AA2067)*GETVECTOR(_xlfn.CONCAT($S2067,",",$AH$4)))+W2067)</f>
        <v>0.76387379550916468</v>
      </c>
      <c r="AF2067" s="5" cm="1">
        <f t="array" ref="AF2067">SIGMOID(SUM(GETVECTOR(AB2067)*GETVECTOR(_xlfn.CONCAT($S2067,",",$AH$4)))+X2067)</f>
        <v>0.50121566765100412</v>
      </c>
      <c r="AG2067" s="5">
        <f t="shared" si="755"/>
        <v>0.39594870533585891</v>
      </c>
      <c r="AH2067" s="40">
        <f t="shared" si="756"/>
        <v>0.1886962673224522</v>
      </c>
      <c r="AI2067" s="3">
        <f t="shared" si="757"/>
        <v>-8.8623320306413733E-2</v>
      </c>
      <c r="AJ2067" s="3">
        <f t="shared" si="758"/>
        <v>-3.8123610079593938E-2</v>
      </c>
      <c r="AK2067" s="3">
        <f t="shared" si="759"/>
        <v>0</v>
      </c>
      <c r="AL2067" s="3">
        <f t="shared" si="760"/>
        <v>-7.2706081567930434E-3</v>
      </c>
      <c r="AM2067" s="3">
        <f t="shared" si="761"/>
        <v>-8.2304395395051549E-3</v>
      </c>
      <c r="AN2067" s="3">
        <f t="shared" si="762"/>
        <v>-8.3411153936835056E-3</v>
      </c>
      <c r="AO2067" s="3" t="str" cm="1">
        <f t="array" ref="AO2067">GETVECTOR(Y2067,2)</f>
        <v>0.5774</v>
      </c>
      <c r="AP2067" s="3" t="str" cm="1">
        <f t="array" ref="AP2067">GETVECTOR(Z2067,2)</f>
        <v>0.5774</v>
      </c>
      <c r="AQ2067" s="3" t="str" cm="1">
        <f t="array" ref="AQ2067">GETVECTOR(AA2067,2)</f>
        <v>0.5774</v>
      </c>
      <c r="AR2067" s="3" t="str" cm="1">
        <f t="array" ref="AR2067">GETVECTOR(AB2067,2)</f>
        <v>0.5774</v>
      </c>
      <c r="AS2067" s="3" cm="1">
        <f t="array" ref="AS2067">SUM(AK2067:AN2067*AO2067:AR2067)</f>
        <v>-1.3766464968155437E-2</v>
      </c>
      <c r="AT2067" s="51">
        <f t="shared" si="763"/>
        <v>7.854092902133205E-3</v>
      </c>
      <c r="AU2067" s="48">
        <f t="shared" si="764"/>
        <v>8.8623320306413733E-2</v>
      </c>
      <c r="AV2067" s="56"/>
      <c r="AW2067" s="56"/>
    </row>
    <row r="2068" spans="1:49" ht="15" customHeight="1" x14ac:dyDescent="0.25">
      <c r="A2068" s="11">
        <f t="shared" si="752"/>
        <v>2065</v>
      </c>
      <c r="B2068" s="29">
        <v>33112</v>
      </c>
      <c r="C2068" s="25">
        <v>21</v>
      </c>
      <c r="D2068" s="12">
        <v>30.6</v>
      </c>
      <c r="E2068" s="25">
        <v>25.8</v>
      </c>
      <c r="F2068" s="35">
        <v>87</v>
      </c>
      <c r="G2068" s="25">
        <v>0</v>
      </c>
      <c r="H2068" s="13">
        <v>0</v>
      </c>
      <c r="I2068" s="25">
        <v>2</v>
      </c>
      <c r="J2068" s="12">
        <v>0</v>
      </c>
      <c r="K2068" s="12">
        <v>5</v>
      </c>
      <c r="L2068" s="25" t="s">
        <v>15</v>
      </c>
      <c r="M2068" s="10"/>
      <c r="N2068" s="15"/>
      <c r="O2068" s="15"/>
      <c r="P2068" s="4"/>
      <c r="Q2068" s="54"/>
      <c r="R2068" s="42">
        <f t="shared" si="770"/>
        <v>8.9690721649484523E-2</v>
      </c>
      <c r="S2068" s="44" t="str" cm="1">
        <f t="array" ref="S2068">SETVECTOR(R2068:R2069)</f>
        <v>0.0896907216494845,0.277319587628866</v>
      </c>
      <c r="T2068" s="44">
        <f t="shared" si="765"/>
        <v>0.15257731958762888</v>
      </c>
      <c r="U2068" s="5">
        <f t="shared" si="766"/>
        <v>0</v>
      </c>
      <c r="V2068" s="5">
        <f t="shared" si="767"/>
        <v>-5.1874440375592856E-2</v>
      </c>
      <c r="W2068" s="5">
        <f t="shared" si="768"/>
        <v>0.85472078869527712</v>
      </c>
      <c r="X2068" s="5">
        <f t="shared" si="769"/>
        <v>-0.11831840374053844</v>
      </c>
      <c r="Y2068" s="5" t="str" cm="1">
        <f t="array" ref="Y2068:AB2068">SETMATRIX(GETMATRIX(Y2067:AB2067)-$O$9*DELTAWEIGHT(S2067,$AH$4,AK2067:AN2067))</f>
        <v>0.5774,0.5774,0.5774</v>
      </c>
      <c r="Z2068" s="5" t="str">
        <v>0.542620441122323,0.469613019152059,0.5774</v>
      </c>
      <c r="AA2068" s="5" t="str">
        <v>0.635071120846418,0.595127658681067,0.5774</v>
      </c>
      <c r="AB2068" s="5" t="str">
        <v>0.542097725762085,0.448343186790406,0.5774</v>
      </c>
      <c r="AC2068" s="5" cm="1">
        <f t="array" ref="AC2068">SIGMOID(SUM(GETVECTOR(Y2068)*GETVECTOR(_xlfn.CONCAT($S2068,",",$AH$4)))+U2068)</f>
        <v>0.55278056952930776</v>
      </c>
      <c r="AD2068" s="5" cm="1">
        <f t="array" ref="AD2068">SIGMOID(SUM(GETVECTOR(Z2068)*GETVECTOR(_xlfn.CONCAT($S2068,",",$AH$4)))+V2068)</f>
        <v>0.53171398430390293</v>
      </c>
      <c r="AE2068" s="5" cm="1">
        <f t="array" ref="AE2068">TANH(SUM(GETVECTOR(AA2068)*GETVECTOR(_xlfn.CONCAT($S2068,",",$AH$4)))+W2068)</f>
        <v>0.79198008603403569</v>
      </c>
      <c r="AF2068" s="5" cm="1">
        <f t="array" ref="AF2068">SIGMOID(SUM(GETVECTOR(AB2068)*GETVECTOR(_xlfn.CONCAT($S2068,",",$AH$4)))+X2068)</f>
        <v>0.51365587307213478</v>
      </c>
      <c r="AG2068" s="5">
        <f t="shared" si="755"/>
        <v>0.42110688703450494</v>
      </c>
      <c r="AH2068" s="40">
        <f t="shared" si="756"/>
        <v>0.20436441746326905</v>
      </c>
      <c r="AI2068" s="3">
        <f t="shared" si="757"/>
        <v>5.1787097875640176E-2</v>
      </c>
      <c r="AJ2068" s="3">
        <f t="shared" si="758"/>
        <v>2.2389992882696125E-2</v>
      </c>
      <c r="AK2068" s="3">
        <f t="shared" si="759"/>
        <v>0</v>
      </c>
      <c r="AL2068" s="3">
        <f t="shared" si="760"/>
        <v>4.4152722571947495E-3</v>
      </c>
      <c r="AM2068" s="3">
        <f t="shared" si="761"/>
        <v>4.4378245634025971E-3</v>
      </c>
      <c r="AN2068" s="3">
        <f t="shared" si="762"/>
        <v>5.1471939302059257E-3</v>
      </c>
      <c r="AO2068" s="3" t="str" cm="1">
        <f t="array" ref="AO2068">GETVECTOR(Y2068,2)</f>
        <v>0.5774</v>
      </c>
      <c r="AP2068" s="3" t="str" cm="1">
        <f t="array" ref="AP2068">GETVECTOR(Z2068,2)</f>
        <v>0.5774</v>
      </c>
      <c r="AQ2068" s="3" t="str" cm="1">
        <f t="array" ref="AQ2068">GETVECTOR(AA2068,2)</f>
        <v>0.5774</v>
      </c>
      <c r="AR2068" s="3" t="str" cm="1">
        <f t="array" ref="AR2068">GETVECTOR(AB2068,2)</f>
        <v>0.5774</v>
      </c>
      <c r="AS2068" s="3" cm="1">
        <f t="array" ref="AS2068">SUM(AK2068:AN2068*AO2068:AR2068)</f>
        <v>8.0837678795138094E-3</v>
      </c>
      <c r="AT2068" s="51">
        <f t="shared" si="763"/>
        <v>2.6819035063811352E-3</v>
      </c>
      <c r="AU2068" s="48">
        <f t="shared" si="764"/>
        <v>5.1787097875640176E-2</v>
      </c>
      <c r="AV2068" s="56"/>
      <c r="AW2068" s="56"/>
    </row>
    <row r="2069" spans="1:49" ht="15" customHeight="1" x14ac:dyDescent="0.25">
      <c r="A2069" s="11">
        <f t="shared" si="752"/>
        <v>2066</v>
      </c>
      <c r="B2069" s="29">
        <v>33113</v>
      </c>
      <c r="C2069" s="25">
        <v>17</v>
      </c>
      <c r="D2069" s="12">
        <v>31.2</v>
      </c>
      <c r="E2069" s="25">
        <v>24.9</v>
      </c>
      <c r="F2069" s="35">
        <v>88</v>
      </c>
      <c r="G2069" s="25">
        <v>0.5</v>
      </c>
      <c r="H2069" s="13">
        <v>0</v>
      </c>
      <c r="I2069" s="25">
        <v>2</v>
      </c>
      <c r="J2069" s="12">
        <v>0</v>
      </c>
      <c r="K2069" s="12">
        <v>3</v>
      </c>
      <c r="L2069" s="25" t="s">
        <v>13</v>
      </c>
      <c r="M2069" s="10"/>
      <c r="N2069" s="15"/>
      <c r="O2069" s="15"/>
      <c r="P2069" s="4"/>
      <c r="Q2069" s="54"/>
      <c r="R2069" s="42">
        <f t="shared" si="770"/>
        <v>0.27731958762886594</v>
      </c>
      <c r="S2069" s="44" t="str" cm="1">
        <f t="array" ref="S2069">SETVECTOR(R2069:R2070)</f>
        <v>0.277319587628866,0.152577319587629</v>
      </c>
      <c r="T2069" s="44">
        <f t="shared" si="765"/>
        <v>0.44020618556701036</v>
      </c>
      <c r="U2069" s="5">
        <f t="shared" si="766"/>
        <v>0</v>
      </c>
      <c r="V2069" s="5">
        <f t="shared" si="767"/>
        <v>-5.2315967601312331E-2</v>
      </c>
      <c r="W2069" s="5">
        <f t="shared" si="768"/>
        <v>0.85427700623893688</v>
      </c>
      <c r="X2069" s="5">
        <f t="shared" si="769"/>
        <v>-0.11883312313355904</v>
      </c>
      <c r="Y2069" s="5" t="str" cm="1">
        <f t="array" ref="Y2069:AB2069">SETMATRIX(GETMATRIX(Y2068:AB2068)-$O$9*DELTAWEIGHT(S2068,$AH$4,AK2068:AN2068))</f>
        <v>0.5774,0.5774,0.5774</v>
      </c>
      <c r="Z2069" s="5" t="str">
        <v>0.542580965039336,0.469490960918454,0.5774</v>
      </c>
      <c r="AA2069" s="5" t="str">
        <v>0.635024597823288,0.594983811632538,0.5774</v>
      </c>
      <c r="AB2069" s="5" t="str">
        <v>0.542052321558137,0.448202799079349,0.5774</v>
      </c>
      <c r="AC2069" s="5" cm="1">
        <f t="array" ref="AC2069">SIGMOID(SUM(GETVECTOR(Y2069)*GETVECTOR(_xlfn.CONCAT($S2069,",",$AH$4)))+U2069)</f>
        <v>0.56173894296623217</v>
      </c>
      <c r="AD2069" s="5" cm="1">
        <f t="array" ref="AD2069">SIGMOID(SUM(GETVECTOR(Z2069)*GETVECTOR(_xlfn.CONCAT($S2069,",",$AH$4)))+V2069)</f>
        <v>0.5423448334810117</v>
      </c>
      <c r="AE2069" s="5" cm="1">
        <f t="array" ref="AE2069">TANH(SUM(GETVECTOR(AA2069)*GETVECTOR(_xlfn.CONCAT($S2069,",",$AH$4)))+W2069)</f>
        <v>0.80797299686939783</v>
      </c>
      <c r="AF2069" s="5" cm="1">
        <f t="array" ref="AF2069">SIGMOID(SUM(GETVECTOR(AB2069)*GETVECTOR(_xlfn.CONCAT($S2069,",",$AH$4)))+X2069)</f>
        <v>0.52494781210131392</v>
      </c>
      <c r="AG2069" s="5">
        <f t="shared" si="755"/>
        <v>0.43819998044428754</v>
      </c>
      <c r="AH2069" s="40">
        <f t="shared" si="756"/>
        <v>0.21635792263718351</v>
      </c>
      <c r="AI2069" s="3">
        <f t="shared" si="757"/>
        <v>-0.22384826292982685</v>
      </c>
      <c r="AJ2069" s="3">
        <f t="shared" si="758"/>
        <v>-9.7547614052929457E-2</v>
      </c>
      <c r="AK2069" s="3">
        <f t="shared" si="759"/>
        <v>0</v>
      </c>
      <c r="AL2069" s="3">
        <f t="shared" si="760"/>
        <v>-1.9562636025062058E-2</v>
      </c>
      <c r="AM2069" s="3">
        <f t="shared" si="761"/>
        <v>-1.8367345801746624E-2</v>
      </c>
      <c r="AN2069" s="3">
        <f t="shared" si="762"/>
        <v>-2.3007416478017812E-2</v>
      </c>
      <c r="AO2069" s="3" t="str" cm="1">
        <f t="array" ref="AO2069">GETVECTOR(Y2069,2)</f>
        <v>0.5774</v>
      </c>
      <c r="AP2069" s="3" t="str" cm="1">
        <f t="array" ref="AP2069">GETVECTOR(Z2069,2)</f>
        <v>0.5774</v>
      </c>
      <c r="AQ2069" s="3" t="str" cm="1">
        <f t="array" ref="AQ2069">GETVECTOR(AA2069,2)</f>
        <v>0.5774</v>
      </c>
      <c r="AR2069" s="3" t="str" cm="1">
        <f t="array" ref="AR2069">GETVECTOR(AB2069,2)</f>
        <v>0.5774</v>
      </c>
      <c r="AS2069" s="3" cm="1">
        <f t="array" ref="AS2069">SUM(AK2069:AN2069*AO2069:AR2069)</f>
        <v>-3.5185253781206821E-2</v>
      </c>
      <c r="AT2069" s="51">
        <f t="shared" si="763"/>
        <v>5.0108044816700892E-2</v>
      </c>
      <c r="AU2069" s="48">
        <f t="shared" si="764"/>
        <v>0.22384826292982685</v>
      </c>
      <c r="AV2069" s="56"/>
      <c r="AW2069" s="56"/>
    </row>
    <row r="2070" spans="1:49" ht="15" customHeight="1" x14ac:dyDescent="0.25">
      <c r="A2070" s="11">
        <f t="shared" si="752"/>
        <v>2067</v>
      </c>
      <c r="B2070" s="29">
        <v>33114</v>
      </c>
      <c r="C2070" s="25">
        <v>21</v>
      </c>
      <c r="D2070" s="12">
        <v>31.6</v>
      </c>
      <c r="E2070" s="25">
        <v>25.3</v>
      </c>
      <c r="F2070" s="35">
        <v>86</v>
      </c>
      <c r="G2070" s="25">
        <v>0</v>
      </c>
      <c r="H2070" s="13">
        <v>0</v>
      </c>
      <c r="I2070" s="25">
        <v>3</v>
      </c>
      <c r="J2070" s="12">
        <v>270</v>
      </c>
      <c r="K2070" s="12">
        <v>6</v>
      </c>
      <c r="L2070" s="25" t="s">
        <v>15</v>
      </c>
      <c r="M2070" s="10"/>
      <c r="N2070" s="15"/>
      <c r="O2070" s="15"/>
      <c r="P2070" s="4"/>
      <c r="Q2070" s="54"/>
      <c r="R2070" s="42">
        <f t="shared" si="770"/>
        <v>0.15257731958762888</v>
      </c>
      <c r="S2070" s="44" t="str" cm="1">
        <f t="array" ref="S2070">SETVECTOR(R2070:R2071)</f>
        <v>0.152577319587629,0.44020618556701</v>
      </c>
      <c r="T2070" s="44">
        <f t="shared" si="765"/>
        <v>0.13917525773195877</v>
      </c>
      <c r="U2070" s="5">
        <f t="shared" si="766"/>
        <v>0</v>
      </c>
      <c r="V2070" s="5">
        <f t="shared" si="767"/>
        <v>-5.0359703998806127E-2</v>
      </c>
      <c r="W2070" s="5">
        <f t="shared" si="768"/>
        <v>0.85611374081911151</v>
      </c>
      <c r="X2070" s="5">
        <f t="shared" si="769"/>
        <v>-0.11653238148575726</v>
      </c>
      <c r="Y2070" s="5" t="str" cm="1">
        <f t="array" ref="Y2070:AB2070">SETMATRIX(GETMATRIX(Y2069:AB2069)-$O$9*DELTAWEIGHT(S2069,$AH$4,AK2069:AN2069))</f>
        <v>0.5774,0.5774,0.5774</v>
      </c>
      <c r="Z2070" s="5" t="str">
        <v>0.543117741286151,0.469786287626739,0.5774</v>
      </c>
      <c r="AA2070" s="5" t="str">
        <v>0.635612830170324,0.595307448760275,0.5774</v>
      </c>
      <c r="AB2070" s="5" t="str">
        <v>0.542675525304454,0.448545676976951,0.5774</v>
      </c>
      <c r="AC2070" s="5" cm="1">
        <f t="array" ref="AC2070">SIGMOID(SUM(GETVECTOR(Y2070)*GETVECTOR(_xlfn.CONCAT($S2070,",",$AH$4)))+U2070)</f>
        <v>0.58474260349597273</v>
      </c>
      <c r="AD2070" s="5" cm="1">
        <f t="array" ref="AD2070">SIGMOID(SUM(GETVECTOR(Z2070)*GETVECTOR(_xlfn.CONCAT($S2070,",",$AH$4)))+V2070)</f>
        <v>0.55954374429982634</v>
      </c>
      <c r="AE2070" s="5" cm="1">
        <f t="array" ref="AE2070">TANH(SUM(GETVECTOR(AA2070)*GETVECTOR(_xlfn.CONCAT($S2070,",",$AH$4)))+W2070)</f>
        <v>0.83821823418268648</v>
      </c>
      <c r="AF2070" s="5" cm="1">
        <f t="array" ref="AF2070">SIGMOID(SUM(GETVECTOR(AB2070)*GETVECTOR(_xlfn.CONCAT($S2070,",",$AH$4)))+X2070)</f>
        <v>0.54083886358055488</v>
      </c>
      <c r="AG2070" s="5">
        <f t="shared" si="755"/>
        <v>0.46901976929496908</v>
      </c>
      <c r="AH2070" s="40">
        <f t="shared" si="756"/>
        <v>0.23656668674112846</v>
      </c>
      <c r="AI2070" s="3">
        <f t="shared" si="757"/>
        <v>9.7391429009169694E-2</v>
      </c>
      <c r="AJ2070" s="3">
        <f t="shared" si="758"/>
        <v>4.2595402378008469E-2</v>
      </c>
      <c r="AK2070" s="3">
        <f t="shared" si="759"/>
        <v>0</v>
      </c>
      <c r="AL2070" s="3">
        <f t="shared" si="760"/>
        <v>8.7994728659215073E-3</v>
      </c>
      <c r="AM2070" s="3">
        <f t="shared" si="761"/>
        <v>7.0879951379735733E-3</v>
      </c>
      <c r="AN2070" s="3">
        <f t="shared" si="762"/>
        <v>1.0578874077497689E-2</v>
      </c>
      <c r="AO2070" s="3" t="str" cm="1">
        <f t="array" ref="AO2070">GETVECTOR(Y2070,2)</f>
        <v>0.5774</v>
      </c>
      <c r="AP2070" s="3" t="str" cm="1">
        <f t="array" ref="AP2070">GETVECTOR(Z2070,2)</f>
        <v>0.5774</v>
      </c>
      <c r="AQ2070" s="3" t="str" cm="1">
        <f t="array" ref="AQ2070">GETVECTOR(AA2070,2)</f>
        <v>0.5774</v>
      </c>
      <c r="AR2070" s="3" t="str" cm="1">
        <f t="array" ref="AR2070">GETVECTOR(AB2070,2)</f>
        <v>0.5774</v>
      </c>
      <c r="AS2070" s="3" cm="1">
        <f t="array" ref="AS2070">SUM(AK2070:AN2070*AO2070:AR2070)</f>
        <v>1.5281665917796186E-2</v>
      </c>
      <c r="AT2070" s="51">
        <f t="shared" si="763"/>
        <v>9.4850904444481396E-3</v>
      </c>
      <c r="AU2070" s="48">
        <f t="shared" si="764"/>
        <v>9.7391429009169694E-2</v>
      </c>
      <c r="AV2070" s="56"/>
      <c r="AW2070" s="56"/>
    </row>
    <row r="2071" spans="1:49" ht="15" customHeight="1" x14ac:dyDescent="0.25">
      <c r="A2071" s="11">
        <f t="shared" si="752"/>
        <v>2068</v>
      </c>
      <c r="B2071" s="29">
        <v>33115</v>
      </c>
      <c r="C2071" s="25">
        <v>22</v>
      </c>
      <c r="D2071" s="12">
        <v>30</v>
      </c>
      <c r="E2071" s="25">
        <v>25.8</v>
      </c>
      <c r="F2071" s="35">
        <v>85</v>
      </c>
      <c r="G2071" s="25">
        <v>1</v>
      </c>
      <c r="H2071" s="13">
        <v>0</v>
      </c>
      <c r="I2071" s="25">
        <v>2</v>
      </c>
      <c r="J2071" s="12">
        <v>270</v>
      </c>
      <c r="K2071" s="12">
        <v>4</v>
      </c>
      <c r="L2071" s="25" t="s">
        <v>15</v>
      </c>
      <c r="M2071" s="10"/>
      <c r="N2071" s="15"/>
      <c r="O2071" s="15"/>
      <c r="P2071" s="4"/>
      <c r="Q2071" s="54"/>
      <c r="R2071" s="42">
        <f t="shared" si="770"/>
        <v>0.44020618556701036</v>
      </c>
      <c r="S2071" s="44" t="str" cm="1">
        <f t="array" ref="S2071">SETVECTOR(R2071:R2072)</f>
        <v>0.44020618556701,0.139175257731959</v>
      </c>
      <c r="T2071" s="44">
        <f t="shared" si="765"/>
        <v>6.7010309278350513E-2</v>
      </c>
      <c r="U2071" s="5">
        <f t="shared" si="766"/>
        <v>0</v>
      </c>
      <c r="V2071" s="5">
        <f t="shared" si="767"/>
        <v>-5.1239651285398279E-2</v>
      </c>
      <c r="W2071" s="5">
        <f t="shared" si="768"/>
        <v>0.85540494130531419</v>
      </c>
      <c r="X2071" s="5">
        <f t="shared" si="769"/>
        <v>-0.11759026889350703</v>
      </c>
      <c r="Y2071" s="5" t="str" cm="1">
        <f t="array" ref="Y2071:AB2071">SETMATRIX(GETMATRIX(Y2070:AB2070)-$O$9*DELTAWEIGHT(S2070,$AH$4,AK2070:AN2070))</f>
        <v>0.5774,0.5774,0.5774</v>
      </c>
      <c r="Z2071" s="5" t="str">
        <v>0.542976647661842,0.4693792134539,0.5774</v>
      </c>
      <c r="AA2071" s="5" t="str">
        <v>0.635481260956516,0.594927853798815,0.5774</v>
      </c>
      <c r="AB2071" s="5" t="str">
        <v>0.542507875499006,0.448061984632855,0.5774</v>
      </c>
      <c r="AC2071" s="5" cm="1">
        <f t="array" ref="AC2071">SIGMOID(SUM(GETVECTOR(Y2071)*GETVECTOR(_xlfn.CONCAT($S2071,",",$AH$4)))+U2071)</f>
        <v>0.58286236373382716</v>
      </c>
      <c r="AD2071" s="5" cm="1">
        <f t="array" ref="AD2071">SIGMOID(SUM(GETVECTOR(Z2071)*GETVECTOR(_xlfn.CONCAT($S2071,",",$AH$4)))+V2071)</f>
        <v>0.56294133735634155</v>
      </c>
      <c r="AE2071" s="5" cm="1">
        <f t="array" ref="AE2071">TANH(SUM(GETVECTOR(AA2071)*GETVECTOR(_xlfn.CONCAT($S2071,",",$AH$4)))+W2071)</f>
        <v>0.83904752338718236</v>
      </c>
      <c r="AF2071" s="5" cm="1">
        <f t="array" ref="AF2071">SIGMOID(SUM(GETVECTOR(AB2071)*GETVECTOR(_xlfn.CONCAT($S2071,",",$AH$4)))+X2071)</f>
        <v>0.54576757844315182</v>
      </c>
      <c r="AG2071" s="5">
        <f t="shared" si="755"/>
        <v>0.47233453492110672</v>
      </c>
      <c r="AH2071" s="40">
        <f t="shared" si="756"/>
        <v>0.24018338494816902</v>
      </c>
      <c r="AI2071" s="3">
        <f t="shared" si="757"/>
        <v>0.17317307566981849</v>
      </c>
      <c r="AJ2071" s="3">
        <f t="shared" si="758"/>
        <v>7.6207721092864278E-2</v>
      </c>
      <c r="AK2071" s="3">
        <f t="shared" si="759"/>
        <v>0</v>
      </c>
      <c r="AL2071" s="3">
        <f t="shared" si="760"/>
        <v>1.5732161917858926E-2</v>
      </c>
      <c r="AM2071" s="3">
        <f t="shared" si="761"/>
        <v>1.2698508997654736E-2</v>
      </c>
      <c r="AN2071" s="3">
        <f t="shared" si="762"/>
        <v>1.8893023333796829E-2</v>
      </c>
      <c r="AO2071" s="3" t="str" cm="1">
        <f t="array" ref="AO2071">GETVECTOR(Y2071,2)</f>
        <v>0.5774</v>
      </c>
      <c r="AP2071" s="3" t="str" cm="1">
        <f t="array" ref="AP2071">GETVECTOR(Z2071,2)</f>
        <v>0.5774</v>
      </c>
      <c r="AQ2071" s="3" t="str" cm="1">
        <f t="array" ref="AQ2071">GETVECTOR(AA2071,2)</f>
        <v>0.5774</v>
      </c>
      <c r="AR2071" s="3" t="str" cm="1">
        <f t="array" ref="AR2071">GETVECTOR(AB2071,2)</f>
        <v>0.5774</v>
      </c>
      <c r="AS2071" s="3" cm="1">
        <f t="array" ref="AS2071">SUM(AK2071:AN2071*AO2071:AR2071)</f>
        <v>2.7324701059551877E-2</v>
      </c>
      <c r="AT2071" s="51">
        <f t="shared" si="763"/>
        <v>2.998891413694468E-2</v>
      </c>
      <c r="AU2071" s="48">
        <f t="shared" si="764"/>
        <v>0.17317307566981849</v>
      </c>
      <c r="AV2071" s="56"/>
      <c r="AW2071" s="56"/>
    </row>
    <row r="2072" spans="1:49" ht="15" customHeight="1" x14ac:dyDescent="0.25">
      <c r="A2072" s="11">
        <f t="shared" si="752"/>
        <v>2069</v>
      </c>
      <c r="B2072" s="29">
        <v>33116</v>
      </c>
      <c r="C2072" s="25">
        <v>21</v>
      </c>
      <c r="D2072" s="12">
        <v>33.200000000000003</v>
      </c>
      <c r="E2072" s="25"/>
      <c r="F2072" s="35">
        <v>92</v>
      </c>
      <c r="G2072" s="25">
        <v>0</v>
      </c>
      <c r="H2072" s="13">
        <v>0</v>
      </c>
      <c r="I2072" s="25">
        <v>3</v>
      </c>
      <c r="J2072" s="12">
        <v>270</v>
      </c>
      <c r="K2072" s="12">
        <v>3</v>
      </c>
      <c r="L2072" s="25" t="s">
        <v>15</v>
      </c>
      <c r="M2072" s="10"/>
      <c r="N2072" s="15"/>
      <c r="O2072" s="15"/>
      <c r="P2072" s="4"/>
      <c r="Q2072" s="54"/>
      <c r="R2072" s="42">
        <f t="shared" si="770"/>
        <v>0.13917525773195877</v>
      </c>
      <c r="S2072" s="44" t="str" cm="1">
        <f t="array" ref="S2072">SETVECTOR(R2072:R2073)</f>
        <v>0.139175257731959,0.0670103092783505</v>
      </c>
      <c r="T2072" s="44">
        <f t="shared" si="765"/>
        <v>0.17525773195876287</v>
      </c>
      <c r="U2072" s="5">
        <f t="shared" si="766"/>
        <v>0</v>
      </c>
      <c r="V2072" s="5">
        <f t="shared" si="767"/>
        <v>-5.2812867477184174E-2</v>
      </c>
      <c r="W2072" s="5">
        <f t="shared" si="768"/>
        <v>0.85413509040554869</v>
      </c>
      <c r="X2072" s="5">
        <f t="shared" si="769"/>
        <v>-0.11947957122688671</v>
      </c>
      <c r="Y2072" s="5" t="str" cm="1">
        <f t="array" ref="Y2072:AB2072">SETMATRIX(GETMATRIX(Y2071:AB2071)-$O$9*DELTAWEIGHT(S2071,$AH$4,AK2071:AN2071))</f>
        <v>0.5774,0.5774,0.5774</v>
      </c>
      <c r="Z2072" s="5" t="str">
        <v>0.542271017141685,0.469156121837457,0.5774</v>
      </c>
      <c r="AA2072" s="5" t="str">
        <v>0.63482251543705,0.594719585309054,0.5774</v>
      </c>
      <c r="AB2072" s="5" t="str">
        <v>0.541670262273436,0.447797165463178,0.5774</v>
      </c>
      <c r="AC2072" s="5" cm="1">
        <f t="array" ref="AC2072">SIGMOID(SUM(GETVECTOR(Y2072)*GETVECTOR(_xlfn.CONCAT($S2072,",",$AH$4)))+U2072)</f>
        <v>0.52972778322934388</v>
      </c>
      <c r="AD2072" s="5" cm="1">
        <f t="array" ref="AD2072">SIGMOID(SUM(GETVECTOR(Z2072)*GETVECTOR(_xlfn.CONCAT($S2072,",",$AH$4)))+V2072)</f>
        <v>0.51352073739206638</v>
      </c>
      <c r="AE2072" s="5" cm="1">
        <f t="array" ref="AE2072">TANH(SUM(GETVECTOR(AA2072)*GETVECTOR(_xlfn.CONCAT($S2072,",",$AH$4)))+W2072)</f>
        <v>0.75407666549138308</v>
      </c>
      <c r="AF2072" s="5" cm="1">
        <f t="array" ref="AF2072">SIGMOID(SUM(GETVECTOR(AB2072)*GETVECTOR(_xlfn.CONCAT($S2072,",",$AH$4)))+X2072)</f>
        <v>0.49647869663923361</v>
      </c>
      <c r="AG2072" s="5">
        <f t="shared" si="755"/>
        <v>0.38723400531328561</v>
      </c>
      <c r="AH2072" s="40">
        <f t="shared" si="756"/>
        <v>0.18318735396773372</v>
      </c>
      <c r="AI2072" s="3">
        <f t="shared" si="757"/>
        <v>7.9296220089708491E-3</v>
      </c>
      <c r="AJ2072" s="3">
        <f t="shared" si="758"/>
        <v>3.4009154807941575E-3</v>
      </c>
      <c r="AK2072" s="3">
        <f t="shared" si="759"/>
        <v>0</v>
      </c>
      <c r="AL2072" s="3">
        <f t="shared" si="760"/>
        <v>6.4066892490354172E-4</v>
      </c>
      <c r="AM2072" s="3">
        <f t="shared" si="761"/>
        <v>7.5335926786382573E-4</v>
      </c>
      <c r="AN2072" s="3">
        <f t="shared" si="762"/>
        <v>7.3141830495185702E-4</v>
      </c>
      <c r="AO2072" s="3" t="str" cm="1">
        <f t="array" ref="AO2072">GETVECTOR(Y2072,2)</f>
        <v>0.5774</v>
      </c>
      <c r="AP2072" s="3" t="str" cm="1">
        <f t="array" ref="AP2072">GETVECTOR(Z2072,2)</f>
        <v>0.5774</v>
      </c>
      <c r="AQ2072" s="3" t="str" cm="1">
        <f t="array" ref="AQ2072">GETVECTOR(AA2072,2)</f>
        <v>0.5774</v>
      </c>
      <c r="AR2072" s="3" t="str" cm="1">
        <f t="array" ref="AR2072">GETVECTOR(AB2072,2)</f>
        <v>0.5774</v>
      </c>
      <c r="AS2072" s="3" cm="1">
        <f t="array" ref="AS2072">SUM(AK2072:AN2072*AO2072:AR2072)</f>
        <v>1.2272328077830802E-3</v>
      </c>
      <c r="AT2072" s="51">
        <f t="shared" si="763"/>
        <v>6.2878905205154882E-5</v>
      </c>
      <c r="AU2072" s="48">
        <f t="shared" si="764"/>
        <v>7.9296220089708491E-3</v>
      </c>
      <c r="AV2072" s="56"/>
      <c r="AW2072" s="56"/>
    </row>
    <row r="2073" spans="1:49" ht="15" customHeight="1" x14ac:dyDescent="0.25">
      <c r="A2073" s="11">
        <f t="shared" si="752"/>
        <v>2070</v>
      </c>
      <c r="B2073" s="29">
        <v>33117</v>
      </c>
      <c r="C2073" s="25">
        <v>21</v>
      </c>
      <c r="D2073" s="12">
        <v>31.2</v>
      </c>
      <c r="E2073" s="25">
        <v>26.2</v>
      </c>
      <c r="F2073" s="35">
        <v>87</v>
      </c>
      <c r="G2073" s="25">
        <v>20</v>
      </c>
      <c r="H2073" s="13">
        <v>0</v>
      </c>
      <c r="I2073" s="25">
        <v>3</v>
      </c>
      <c r="J2073" s="12">
        <v>180</v>
      </c>
      <c r="K2073" s="12">
        <v>4</v>
      </c>
      <c r="L2073" s="25" t="s">
        <v>16</v>
      </c>
      <c r="M2073" s="10"/>
      <c r="N2073" s="15"/>
      <c r="O2073" s="15"/>
      <c r="P2073" s="4"/>
      <c r="Q2073" s="54"/>
      <c r="R2073" s="42">
        <f t="shared" si="770"/>
        <v>6.7010309278350513E-2</v>
      </c>
      <c r="S2073" s="44" t="str" cm="1">
        <f t="array" ref="S2073">SETVECTOR(R2073:R2074)</f>
        <v>0.0670103092783505,0.175257731958763</v>
      </c>
      <c r="T2073" s="44">
        <f t="shared" si="765"/>
        <v>0.18969072164948453</v>
      </c>
      <c r="U2073" s="5">
        <f t="shared" si="766"/>
        <v>0</v>
      </c>
      <c r="V2073" s="5">
        <f t="shared" si="767"/>
        <v>-5.2876934369674528E-2</v>
      </c>
      <c r="W2073" s="5">
        <f t="shared" si="768"/>
        <v>0.85405975447876226</v>
      </c>
      <c r="X2073" s="5">
        <f t="shared" si="769"/>
        <v>-0.1195527130573819</v>
      </c>
      <c r="Y2073" s="5" t="str" cm="1">
        <f t="array" ref="Y2073:AB2073">SETMATRIX(GETMATRIX(Y2072:AB2072)-$O$9*DELTAWEIGHT(S2072,$AH$4,AK2072:AN2072))</f>
        <v>0.5774,0.5774,0.5774</v>
      </c>
      <c r="Z2073" s="5" t="str">
        <v>0.542265955332161,0.469153684669908,0.5774</v>
      </c>
      <c r="AA2073" s="5" t="str">
        <v>0.63481546560747,0.594716190946664,0.5774</v>
      </c>
      <c r="AB2073" s="5" t="str">
        <v>0.541664566027724,0.447794422826354,0.5774</v>
      </c>
      <c r="AC2073" s="5" cm="1">
        <f t="array" ref="AC2073">SIGMOID(SUM(GETVECTOR(Y2073)*GETVECTOR(_xlfn.CONCAT($S2073,",",$AH$4)))+U2073)</f>
        <v>0.53491447652074542</v>
      </c>
      <c r="AD2073" s="5" cm="1">
        <f t="array" ref="AD2073">SIGMOID(SUM(GETVECTOR(Z2073)*GETVECTOR(_xlfn.CONCAT($S2073,",",$AH$4)))+V2073)</f>
        <v>0.51641492028916602</v>
      </c>
      <c r="AE2073" s="5" cm="1">
        <f t="array" ref="AE2073">TANH(SUM(GETVECTOR(AA2073)*GETVECTOR(_xlfn.CONCAT($S2073,",",$AH$4)))+W2073)</f>
        <v>0.76194148503565895</v>
      </c>
      <c r="AF2073" s="5" cm="1">
        <f t="array" ref="AF2073">SIGMOID(SUM(GETVECTOR(AB2073)*GETVECTOR(_xlfn.CONCAT($S2073,",",$AH$4)))+X2073)</f>
        <v>0.49880596026124424</v>
      </c>
      <c r="AG2073" s="5">
        <f t="shared" si="755"/>
        <v>0.39347795125969859</v>
      </c>
      <c r="AH2073" s="40">
        <f t="shared" si="756"/>
        <v>0.18673033604637557</v>
      </c>
      <c r="AI2073" s="3">
        <f t="shared" si="757"/>
        <v>-2.9603856031089615E-3</v>
      </c>
      <c r="AJ2073" s="3">
        <f t="shared" si="758"/>
        <v>-1.269717048587809E-3</v>
      </c>
      <c r="AK2073" s="3">
        <f t="shared" si="759"/>
        <v>0</v>
      </c>
      <c r="AL2073" s="3">
        <f t="shared" si="760"/>
        <v>-2.416018443454522E-4</v>
      </c>
      <c r="AM2073" s="3">
        <f t="shared" si="761"/>
        <v>-2.7503054766994526E-4</v>
      </c>
      <c r="AN2073" s="3">
        <f t="shared" si="762"/>
        <v>-2.7705695701043555E-4</v>
      </c>
      <c r="AO2073" s="3" t="str" cm="1">
        <f t="array" ref="AO2073">GETVECTOR(Y2073,2)</f>
        <v>0.5774</v>
      </c>
      <c r="AP2073" s="3" t="str" cm="1">
        <f t="array" ref="AP2073">GETVECTOR(Z2073,2)</f>
        <v>0.5774</v>
      </c>
      <c r="AQ2073" s="3" t="str" cm="1">
        <f t="array" ref="AQ2073">GETVECTOR(AA2073,2)</f>
        <v>0.5774</v>
      </c>
      <c r="AR2073" s="3" t="str" cm="1">
        <f t="array" ref="AR2073">GETVECTOR(AB2073,2)</f>
        <v>0.5774</v>
      </c>
      <c r="AS2073" s="3" cm="1">
        <f t="array" ref="AS2073">SUM(AK2073:AN2073*AO2073:AR2073)</f>
        <v>-4.5827623012751598E-4</v>
      </c>
      <c r="AT2073" s="51">
        <f t="shared" si="763"/>
        <v>8.7638829190948089E-6</v>
      </c>
      <c r="AU2073" s="48">
        <f t="shared" si="764"/>
        <v>2.9603856031089615E-3</v>
      </c>
      <c r="AV2073" s="56"/>
      <c r="AW2073" s="56"/>
    </row>
    <row r="2074" spans="1:49" ht="15" customHeight="1" x14ac:dyDescent="0.25">
      <c r="A2074" s="11">
        <f t="shared" si="752"/>
        <v>2071</v>
      </c>
      <c r="B2074" s="29">
        <v>33118</v>
      </c>
      <c r="C2074" s="25">
        <v>22</v>
      </c>
      <c r="D2074" s="12">
        <v>31</v>
      </c>
      <c r="E2074" s="25">
        <v>24.9</v>
      </c>
      <c r="F2074" s="35">
        <v>94</v>
      </c>
      <c r="G2074" s="25">
        <v>7</v>
      </c>
      <c r="H2074" s="13">
        <v>0</v>
      </c>
      <c r="I2074" s="25">
        <v>3</v>
      </c>
      <c r="J2074" s="12">
        <v>270</v>
      </c>
      <c r="K2074" s="12">
        <v>1</v>
      </c>
      <c r="L2074" s="25" t="s">
        <v>15</v>
      </c>
      <c r="M2074" s="10"/>
      <c r="N2074" s="15"/>
      <c r="O2074" s="15"/>
      <c r="P2074" s="4"/>
      <c r="Q2074" s="54"/>
      <c r="R2074" s="42">
        <f t="shared" si="770"/>
        <v>0.17525773195876287</v>
      </c>
      <c r="S2074" s="44" t="str" cm="1">
        <f t="array" ref="S2074">SETVECTOR(R2074:R2075)</f>
        <v>0.175257731958763,0.189690721649485</v>
      </c>
      <c r="T2074" s="44">
        <f t="shared" si="765"/>
        <v>0.25979381443298966</v>
      </c>
      <c r="U2074" s="5">
        <f t="shared" si="766"/>
        <v>0</v>
      </c>
      <c r="V2074" s="5">
        <f t="shared" si="767"/>
        <v>-5.2852774185239981E-2</v>
      </c>
      <c r="W2074" s="5">
        <f t="shared" si="768"/>
        <v>0.85408725753352921</v>
      </c>
      <c r="X2074" s="5">
        <f t="shared" si="769"/>
        <v>-0.11952500736168085</v>
      </c>
      <c r="Y2074" s="5" t="str" cm="1">
        <f t="array" ref="Y2074:AB2074">SETMATRIX(GETMATRIX(Y2073:AB2073)-$O$9*DELTAWEIGHT(S2073,$AH$4,AK2073:AN2073))</f>
        <v>0.5774,0.5774,0.5774</v>
      </c>
      <c r="Z2074" s="5" t="str">
        <v>0.54226880613408,0.469161140613387,0.5774</v>
      </c>
      <c r="AA2074" s="5" t="str">
        <v>0.634819301883323,0.594726224283511,0.5774</v>
      </c>
      <c r="AB2074" s="5" t="str">
        <v>0.541667788887327,0.447802851843779,0.5774</v>
      </c>
      <c r="AC2074" s="5" cm="1">
        <f t="array" ref="AC2074">SIGMOID(SUM(GETVECTOR(Y2074)*GETVECTOR(_xlfn.CONCAT($S2074,",",$AH$4)))+U2074)</f>
        <v>0.55248623872780911</v>
      </c>
      <c r="AD2074" s="5" cm="1">
        <f t="array" ref="AD2074">SIGMOID(SUM(GETVECTOR(Z2074)*GETVECTOR(_xlfn.CONCAT($S2074,",",$AH$4)))+V2074)</f>
        <v>0.53274793827775424</v>
      </c>
      <c r="AE2074" s="5" cm="1">
        <f t="array" ref="AE2074">TANH(SUM(GETVECTOR(AA2074)*GETVECTOR(_xlfn.CONCAT($S2074,",",$AH$4)))+W2074)</f>
        <v>0.79251512975697769</v>
      </c>
      <c r="AF2074" s="5" cm="1">
        <f t="array" ref="AF2074">SIGMOID(SUM(GETVECTOR(AB2074)*GETVECTOR(_xlfn.CONCAT($S2074,",",$AH$4)))+X2074)</f>
        <v>0.5150830490707935</v>
      </c>
      <c r="AG2074" s="5">
        <f t="shared" si="755"/>
        <v>0.42221080143195672</v>
      </c>
      <c r="AH2074" s="40">
        <f t="shared" si="756"/>
        <v>0.2054106270823329</v>
      </c>
      <c r="AI2074" s="3">
        <f t="shared" si="757"/>
        <v>-5.4383187350656753E-2</v>
      </c>
      <c r="AJ2074" s="3">
        <f t="shared" si="758"/>
        <v>-2.3557006613402508E-2</v>
      </c>
      <c r="AK2074" s="3">
        <f t="shared" si="759"/>
        <v>0</v>
      </c>
      <c r="AL2074" s="3">
        <f t="shared" si="760"/>
        <v>-4.647299585215597E-3</v>
      </c>
      <c r="AM2074" s="3">
        <f t="shared" si="761"/>
        <v>-4.6675732809259522E-3</v>
      </c>
      <c r="AN2074" s="3">
        <f t="shared" si="762"/>
        <v>-5.4169513073833477E-3</v>
      </c>
      <c r="AO2074" s="3" t="str" cm="1">
        <f t="array" ref="AO2074">GETVECTOR(Y2074,2)</f>
        <v>0.5774</v>
      </c>
      <c r="AP2074" s="3" t="str" cm="1">
        <f t="array" ref="AP2074">GETVECTOR(Z2074,2)</f>
        <v>0.5774</v>
      </c>
      <c r="AQ2074" s="3" t="str" cm="1">
        <f t="array" ref="AQ2074">GETVECTOR(AA2074,2)</f>
        <v>0.5774</v>
      </c>
      <c r="AR2074" s="3" t="str" cm="1">
        <f t="array" ref="AR2074">GETVECTOR(AB2074,2)</f>
        <v>0.5774</v>
      </c>
      <c r="AS2074" s="3" cm="1">
        <f t="array" ref="AS2074">SUM(AK2074:AN2074*AO2074:AR2074)</f>
        <v>-8.5061552777932758E-3</v>
      </c>
      <c r="AT2074" s="51">
        <f t="shared" si="763"/>
        <v>2.9575310664166328E-3</v>
      </c>
      <c r="AU2074" s="48">
        <f t="shared" si="764"/>
        <v>5.4383187350656753E-2</v>
      </c>
      <c r="AV2074" s="56"/>
      <c r="AW2074" s="56"/>
    </row>
    <row r="2075" spans="1:49" ht="15" customHeight="1" x14ac:dyDescent="0.25">
      <c r="A2075" s="11">
        <f t="shared" si="752"/>
        <v>2072</v>
      </c>
      <c r="B2075" s="29">
        <v>33119</v>
      </c>
      <c r="C2075" s="25">
        <v>21</v>
      </c>
      <c r="D2075" s="12">
        <v>31.2</v>
      </c>
      <c r="E2075" s="25">
        <v>24.3</v>
      </c>
      <c r="F2075" s="35">
        <v>88</v>
      </c>
      <c r="G2075" s="25">
        <v>16</v>
      </c>
      <c r="H2075" s="13">
        <v>0</v>
      </c>
      <c r="I2075" s="25">
        <v>1</v>
      </c>
      <c r="J2075" s="12">
        <v>270</v>
      </c>
      <c r="K2075" s="12">
        <v>5</v>
      </c>
      <c r="L2075" s="25" t="s">
        <v>13</v>
      </c>
      <c r="M2075" s="10"/>
      <c r="N2075" s="15"/>
      <c r="O2075" s="15"/>
      <c r="P2075" s="4"/>
      <c r="Q2075" s="54"/>
      <c r="R2075" s="42">
        <f t="shared" si="770"/>
        <v>0.18969072164948453</v>
      </c>
      <c r="S2075" s="44" t="str" cm="1">
        <f t="array" ref="S2075">SETVECTOR(R2075:R2076)</f>
        <v>0.189690721649485,0.25979381443299</v>
      </c>
      <c r="T2075" s="44">
        <f t="shared" si="765"/>
        <v>0.29587628865979382</v>
      </c>
      <c r="U2075" s="5">
        <f t="shared" si="766"/>
        <v>0</v>
      </c>
      <c r="V2075" s="5">
        <f t="shared" si="767"/>
        <v>-5.2388044226718423E-2</v>
      </c>
      <c r="W2075" s="5">
        <f t="shared" si="768"/>
        <v>0.85455401486162186</v>
      </c>
      <c r="X2075" s="5">
        <f t="shared" si="769"/>
        <v>-0.11898331223094252</v>
      </c>
      <c r="Y2075" s="5" t="str" cm="1">
        <f t="array" ref="Y2075:AB2075">SETMATRIX(GETMATRIX(Y2074:AB2074)-$O$9*DELTAWEIGHT(S2074,$AH$4,AK2074:AN2074))</f>
        <v>0.5774,0.5774,0.5774</v>
      </c>
      <c r="Z2075" s="5" t="str">
        <v>0.542349644759636,0.469248636537518,0.5774</v>
      </c>
      <c r="AA2075" s="5" t="str">
        <v>0.634914488814451,0.594829250138379,0.5774</v>
      </c>
      <c r="AB2075" s="5" t="str">
        <v>0.541760757458693,0.447903476650434,0.5774</v>
      </c>
      <c r="AC2075" s="5" cm="1">
        <f t="array" ref="AC2075">SIGMOID(SUM(GETVECTOR(Y2075)*GETVECTOR(_xlfn.CONCAT($S2075,",",$AH$4)))+U2075)</f>
        <v>0.56452133479732203</v>
      </c>
      <c r="AD2075" s="5" cm="1">
        <f t="array" ref="AD2075">SIGMOID(SUM(GETVECTOR(Z2075)*GETVECTOR(_xlfn.CONCAT($S2075,",",$AH$4)))+V2075)</f>
        <v>0.54299320448553112</v>
      </c>
      <c r="AE2075" s="5" cm="1">
        <f t="array" ref="AE2075">TANH(SUM(GETVECTOR(AA2075)*GETVECTOR(_xlfn.CONCAT($S2075,",",$AH$4)))+W2075)</f>
        <v>0.81085641334351544</v>
      </c>
      <c r="AF2075" s="5" cm="1">
        <f t="array" ref="AF2075">SIGMOID(SUM(GETVECTOR(AB2075)*GETVECTOR(_xlfn.CONCAT($S2075,",",$AH$4)))+X2075)</f>
        <v>0.52501565348173485</v>
      </c>
      <c r="AG2075" s="5">
        <f t="shared" si="755"/>
        <v>0.44028952225903983</v>
      </c>
      <c r="AH2075" s="40">
        <f t="shared" si="756"/>
        <v>0.21729578765284432</v>
      </c>
      <c r="AI2075" s="3">
        <f t="shared" si="757"/>
        <v>-7.8580501006949494E-2</v>
      </c>
      <c r="AJ2075" s="3">
        <f t="shared" si="758"/>
        <v>-3.4188829306440502E-2</v>
      </c>
      <c r="AK2075" s="3">
        <f t="shared" si="759"/>
        <v>0</v>
      </c>
      <c r="AL2075" s="3">
        <f t="shared" si="760"/>
        <v>-6.8793156708873105E-3</v>
      </c>
      <c r="AM2075" s="3">
        <f t="shared" si="761"/>
        <v>-6.3584939161742283E-3</v>
      </c>
      <c r="AN2075" s="3">
        <f t="shared" si="762"/>
        <v>-8.110458347201626E-3</v>
      </c>
      <c r="AO2075" s="3" t="str" cm="1">
        <f t="array" ref="AO2075">GETVECTOR(Y2075,2)</f>
        <v>0.5774</v>
      </c>
      <c r="AP2075" s="3" t="str" cm="1">
        <f t="array" ref="AP2075">GETVECTOR(Z2075,2)</f>
        <v>0.5774</v>
      </c>
      <c r="AQ2075" s="3" t="str" cm="1">
        <f t="array" ref="AQ2075">GETVECTOR(AA2075,2)</f>
        <v>0.5774</v>
      </c>
      <c r="AR2075" s="3" t="str" cm="1">
        <f t="array" ref="AR2075">GETVECTOR(AB2075,2)</f>
        <v>0.5774</v>
      </c>
      <c r="AS2075" s="3" cm="1">
        <f t="array" ref="AS2075">SUM(AK2075:AN2075*AO2075:AR2075)</f>
        <v>-1.2326489905243553E-2</v>
      </c>
      <c r="AT2075" s="51">
        <f t="shared" si="763"/>
        <v>6.1748951385031904E-3</v>
      </c>
      <c r="AU2075" s="48">
        <f t="shared" si="764"/>
        <v>7.8580501006949494E-2</v>
      </c>
      <c r="AV2075" s="56"/>
      <c r="AW2075" s="56"/>
    </row>
    <row r="2076" spans="1:49" ht="15" customHeight="1" x14ac:dyDescent="0.25">
      <c r="A2076" s="11">
        <f t="shared" si="752"/>
        <v>2073</v>
      </c>
      <c r="B2076" s="29">
        <v>33120</v>
      </c>
      <c r="C2076" s="25">
        <v>20</v>
      </c>
      <c r="D2076" s="12">
        <v>31</v>
      </c>
      <c r="E2076" s="25">
        <v>24.9</v>
      </c>
      <c r="F2076" s="35">
        <v>87</v>
      </c>
      <c r="G2076" s="25">
        <v>41</v>
      </c>
      <c r="H2076" s="13">
        <v>0</v>
      </c>
      <c r="I2076" s="25">
        <v>0</v>
      </c>
      <c r="J2076" s="12">
        <v>90</v>
      </c>
      <c r="K2076" s="12">
        <v>2</v>
      </c>
      <c r="L2076" s="25" t="s">
        <v>14</v>
      </c>
      <c r="M2076" s="10"/>
      <c r="N2076" s="15"/>
      <c r="O2076" s="15"/>
      <c r="P2076" s="4"/>
      <c r="Q2076" s="54"/>
      <c r="R2076" s="42">
        <f t="shared" si="770"/>
        <v>0.25979381443298966</v>
      </c>
      <c r="S2076" s="44" t="str" cm="1">
        <f t="array" ref="S2076">SETVECTOR(R2076:R2077)</f>
        <v>0.25979381443299,0.295876288659794</v>
      </c>
      <c r="T2076" s="44">
        <f t="shared" si="765"/>
        <v>0.25773195876288657</v>
      </c>
      <c r="U2076" s="5">
        <f t="shared" si="766"/>
        <v>0</v>
      </c>
      <c r="V2076" s="5">
        <f t="shared" si="767"/>
        <v>-5.1700112659629691E-2</v>
      </c>
      <c r="W2076" s="5">
        <f t="shared" si="768"/>
        <v>0.85518986425323928</v>
      </c>
      <c r="X2076" s="5">
        <f t="shared" si="769"/>
        <v>-0.11817226639622236</v>
      </c>
      <c r="Y2076" s="5" t="str" cm="1">
        <f t="array" ref="Y2076:AB2076">SETMATRIX(GETMATRIX(Y2075:AB2075)-$O$9*DELTAWEIGHT(S2075,$AH$4,AK2075:AN2075))</f>
        <v>0.5774,0.5774,0.5774</v>
      </c>
      <c r="Z2076" s="5" t="str">
        <v>0.542476752531556,0.4694227189208,0.5774</v>
      </c>
      <c r="AA2076" s="5" t="str">
        <v>0.635051544749297,0.595016957179582,0.5774</v>
      </c>
      <c r="AB2076" s="5" t="str">
        <v>0.541908702482121,0.448106097008607,0.5774</v>
      </c>
      <c r="AC2076" s="5" cm="1">
        <f t="array" ref="AC2076">SIGMOID(SUM(GETVECTOR(Y2076)*GETVECTOR(_xlfn.CONCAT($S2076,",",$AH$4)))+U2076)</f>
        <v>0.57952990753731792</v>
      </c>
      <c r="AD2076" s="5" cm="1">
        <f t="array" ref="AD2076">SIGMOID(SUM(GETVECTOR(Z2076)*GETVECTOR(_xlfn.CONCAT($S2076,",",$AH$4)))+V2076)</f>
        <v>0.55678471735130608</v>
      </c>
      <c r="AE2076" s="5" cm="1">
        <f t="array" ref="AE2076">TANH(SUM(GETVECTOR(AA2076)*GETVECTOR(_xlfn.CONCAT($S2076,",",$AH$4)))+W2076)</f>
        <v>0.83249913906905859</v>
      </c>
      <c r="AF2076" s="5" cm="1">
        <f t="array" ref="AF2076">SIGMOID(SUM(GETVECTOR(AB2076)*GETVECTOR(_xlfn.CONCAT($S2076,",",$AH$4)))+X2076)</f>
        <v>0.53872136920960612</v>
      </c>
      <c r="AG2076" s="5">
        <f t="shared" si="755"/>
        <v>0.46352279784177142</v>
      </c>
      <c r="AH2076" s="40">
        <f t="shared" si="756"/>
        <v>0.23323997350859749</v>
      </c>
      <c r="AI2076" s="3">
        <f t="shared" si="757"/>
        <v>-2.4491985254289084E-2</v>
      </c>
      <c r="AJ2076" s="3">
        <f t="shared" si="758"/>
        <v>-1.0721118726615261E-2</v>
      </c>
      <c r="AK2076" s="3">
        <f t="shared" si="759"/>
        <v>0</v>
      </c>
      <c r="AL2076" s="3">
        <f t="shared" si="760"/>
        <v>-2.2025507894841683E-3</v>
      </c>
      <c r="AM2076" s="3">
        <f t="shared" si="761"/>
        <v>-1.8322647839312711E-3</v>
      </c>
      <c r="AN2076" s="3">
        <f t="shared" si="762"/>
        <v>-2.6350587874323936E-3</v>
      </c>
      <c r="AO2076" s="3" t="str" cm="1">
        <f t="array" ref="AO2076">GETVECTOR(Y2076,2)</f>
        <v>0.5774</v>
      </c>
      <c r="AP2076" s="3" t="str" cm="1">
        <f t="array" ref="AP2076">GETVECTOR(Z2076,2)</f>
        <v>0.5774</v>
      </c>
      <c r="AQ2076" s="3" t="str" cm="1">
        <f t="array" ref="AQ2076">GETVECTOR(AA2076,2)</f>
        <v>0.5774</v>
      </c>
      <c r="AR2076" s="3" t="str" cm="1">
        <f t="array" ref="AR2076">GETVECTOR(AB2076,2)</f>
        <v>0.5774</v>
      </c>
      <c r="AS2076" s="3" cm="1">
        <f t="array" ref="AS2076">SUM(AK2076:AN2076*AO2076:AR2076)</f>
        <v>-3.8511854559535388E-3</v>
      </c>
      <c r="AT2076" s="51">
        <f t="shared" si="763"/>
        <v>5.998573416963139E-4</v>
      </c>
      <c r="AU2076" s="48">
        <f t="shared" si="764"/>
        <v>2.4491985254289084E-2</v>
      </c>
      <c r="AV2076" s="56"/>
      <c r="AW2076" s="56"/>
    </row>
    <row r="2077" spans="1:49" ht="15" customHeight="1" x14ac:dyDescent="0.25">
      <c r="A2077" s="11">
        <f t="shared" si="752"/>
        <v>2074</v>
      </c>
      <c r="B2077" s="29">
        <v>33121</v>
      </c>
      <c r="C2077" s="25">
        <v>22</v>
      </c>
      <c r="D2077" s="12">
        <v>32.6</v>
      </c>
      <c r="E2077" s="25">
        <v>26</v>
      </c>
      <c r="F2077" s="35">
        <v>88</v>
      </c>
      <c r="G2077" s="25">
        <v>1</v>
      </c>
      <c r="H2077" s="13">
        <v>0</v>
      </c>
      <c r="I2077" s="25">
        <v>4</v>
      </c>
      <c r="J2077" s="12">
        <v>45</v>
      </c>
      <c r="K2077" s="12">
        <v>2</v>
      </c>
      <c r="L2077" s="25" t="s">
        <v>17</v>
      </c>
      <c r="M2077" s="10"/>
      <c r="N2077" s="15"/>
      <c r="O2077" s="15"/>
      <c r="P2077" s="4"/>
      <c r="Q2077" s="54"/>
      <c r="R2077" s="42">
        <f t="shared" si="770"/>
        <v>0.29587628865979382</v>
      </c>
      <c r="S2077" s="44" t="str" cm="1">
        <f t="array" ref="S2077">SETVECTOR(R2077:R2078)</f>
        <v>0.295876288659794,0.257731958762887</v>
      </c>
      <c r="T2077" s="44">
        <f t="shared" si="765"/>
        <v>1.0309278350515464E-2</v>
      </c>
      <c r="U2077" s="5">
        <f t="shared" si="766"/>
        <v>0</v>
      </c>
      <c r="V2077" s="5">
        <f t="shared" si="767"/>
        <v>-5.1479857580681271E-2</v>
      </c>
      <c r="W2077" s="5">
        <f t="shared" si="768"/>
        <v>0.85537309073163237</v>
      </c>
      <c r="X2077" s="5">
        <f t="shared" si="769"/>
        <v>-0.11790876051747912</v>
      </c>
      <c r="Y2077" s="5" t="str" cm="1">
        <f t="array" ref="Y2077:AB2077">SETMATRIX(GETMATRIX(Y2076:AB2076)-$O$9*DELTAWEIGHT(S2076,$AH$4,AK2076:AN2076))</f>
        <v>0.5774,0.5774,0.5774</v>
      </c>
      <c r="Z2077" s="5" t="str">
        <v>0.542525317741414,0.469478029298693,0.5774</v>
      </c>
      <c r="AA2077" s="5" t="str">
        <v>0.635098388009316,0.595070306447937,0.5774</v>
      </c>
      <c r="AB2077" s="5" t="str">
        <v>0.541966113569504,0.448171481858126,0.5774</v>
      </c>
      <c r="AC2077" s="5" cm="1">
        <f t="array" ref="AC2077">SIGMOID(SUM(GETVECTOR(Y2077)*GETVECTOR(_xlfn.CONCAT($S2077,",",$AH$4)))+U2077)</f>
        <v>0.57923978125367126</v>
      </c>
      <c r="AD2077" s="5" cm="1">
        <f t="array" ref="AD2077">SIGMOID(SUM(GETVECTOR(Z2077)*GETVECTOR(_xlfn.CONCAT($S2077,",",$AH$4)))+V2077)</f>
        <v>0.55725772644984028</v>
      </c>
      <c r="AE2077" s="5" cm="1">
        <f t="array" ref="AE2077">TANH(SUM(GETVECTOR(AA2077)*GETVECTOR(_xlfn.CONCAT($S2077,",",$AH$4)))+W2077)</f>
        <v>0.83263063166207174</v>
      </c>
      <c r="AF2077" s="5" cm="1">
        <f t="array" ref="AF2077">SIGMOID(SUM(GETVECTOR(AB2077)*GETVECTOR(_xlfn.CONCAT($S2077,",",$AH$4)))+X2077)</f>
        <v>0.53940667138518295</v>
      </c>
      <c r="AG2077" s="5">
        <f t="shared" si="755"/>
        <v>0.46398985277250049</v>
      </c>
      <c r="AH2077" s="40">
        <f t="shared" si="756"/>
        <v>0.23374134303978497</v>
      </c>
      <c r="AI2077" s="3">
        <f t="shared" si="757"/>
        <v>0.22343206468926952</v>
      </c>
      <c r="AJ2077" s="3">
        <f t="shared" si="758"/>
        <v>9.7889928114308522E-2</v>
      </c>
      <c r="AK2077" s="3">
        <f t="shared" si="759"/>
        <v>0</v>
      </c>
      <c r="AL2077" s="3">
        <f t="shared" si="760"/>
        <v>2.0109324548645148E-2</v>
      </c>
      <c r="AM2077" s="3">
        <f t="shared" si="761"/>
        <v>1.6731891001656139E-2</v>
      </c>
      <c r="AN2077" s="3">
        <f t="shared" si="762"/>
        <v>2.4054629775528108E-2</v>
      </c>
      <c r="AO2077" s="3" t="str" cm="1">
        <f t="array" ref="AO2077">GETVECTOR(Y2077,2)</f>
        <v>0.5774</v>
      </c>
      <c r="AP2077" s="3" t="str" cm="1">
        <f t="array" ref="AP2077">GETVECTOR(Z2077,2)</f>
        <v>0.5774</v>
      </c>
      <c r="AQ2077" s="3" t="str" cm="1">
        <f t="array" ref="AQ2077">GETVECTOR(AA2077,2)</f>
        <v>0.5774</v>
      </c>
      <c r="AR2077" s="3" t="str" cm="1">
        <f t="array" ref="AR2077">GETVECTOR(AB2077,2)</f>
        <v>0.5774</v>
      </c>
      <c r="AS2077" s="3" cm="1">
        <f t="array" ref="AS2077">SUM(AK2077:AN2077*AO2077:AR2077)</f>
        <v>3.5161261091133891E-2</v>
      </c>
      <c r="AT2077" s="51">
        <f t="shared" si="763"/>
        <v>4.9921887531309918E-2</v>
      </c>
      <c r="AU2077" s="48">
        <f t="shared" si="764"/>
        <v>0.22343206468926952</v>
      </c>
      <c r="AV2077" s="56"/>
      <c r="AW2077" s="56"/>
    </row>
    <row r="2078" spans="1:49" ht="15" customHeight="1" x14ac:dyDescent="0.25">
      <c r="A2078" s="11">
        <f t="shared" si="752"/>
        <v>2075</v>
      </c>
      <c r="B2078" s="29">
        <v>33122</v>
      </c>
      <c r="C2078" s="25">
        <v>18</v>
      </c>
      <c r="D2078" s="12">
        <v>31.4</v>
      </c>
      <c r="E2078" s="25">
        <v>25.4</v>
      </c>
      <c r="F2078" s="35">
        <v>93</v>
      </c>
      <c r="G2078" s="25">
        <v>0</v>
      </c>
      <c r="H2078" s="13">
        <v>0</v>
      </c>
      <c r="I2078" s="25">
        <v>3</v>
      </c>
      <c r="J2078" s="12">
        <v>270</v>
      </c>
      <c r="K2078" s="12">
        <v>6</v>
      </c>
      <c r="L2078" s="25" t="s">
        <v>15</v>
      </c>
      <c r="M2078" s="10"/>
      <c r="N2078" s="15"/>
      <c r="O2078" s="15"/>
      <c r="P2078" s="4"/>
      <c r="Q2078" s="54"/>
      <c r="R2078" s="42">
        <f t="shared" si="770"/>
        <v>0.25773195876288657</v>
      </c>
      <c r="S2078" s="44" t="str" cm="1">
        <f t="array" ref="S2078">SETVECTOR(R2078:R2079)</f>
        <v>0.257731958762887,0.0103092783505155</v>
      </c>
      <c r="T2078" s="44">
        <f t="shared" si="765"/>
        <v>0.16185567010309276</v>
      </c>
      <c r="U2078" s="5">
        <f t="shared" si="766"/>
        <v>0</v>
      </c>
      <c r="V2078" s="5">
        <f t="shared" si="767"/>
        <v>-5.3490790035545785E-2</v>
      </c>
      <c r="W2078" s="5">
        <f t="shared" si="768"/>
        <v>0.85369990163146681</v>
      </c>
      <c r="X2078" s="5">
        <f t="shared" si="769"/>
        <v>-0.12031422349503193</v>
      </c>
      <c r="Y2078" s="5" t="str" cm="1">
        <f t="array" ref="Y2078:AB2078">SETMATRIX(GETMATRIX(Y2077:AB2077)-$O$9*DELTAWEIGHT(S2077,$AH$4,AK2077:AN2077))</f>
        <v>0.5774,0.5774,0.5774</v>
      </c>
      <c r="Z2078" s="5" t="str">
        <v>0.541921913990794,0.468952416275505,0.5774</v>
      </c>
      <c r="AA2078" s="5" t="str">
        <v>0.634516344699566,0.594563300080559,0.5774</v>
      </c>
      <c r="AB2078" s="5" t="str">
        <v>0.541252899088067,0.447550214888233,0.5774</v>
      </c>
      <c r="AC2078" s="5" cm="1">
        <f t="array" ref="AC2078">SIGMOID(SUM(GETVECTOR(Y2078)*GETVECTOR(_xlfn.CONCAT($S2078,",",$AH$4)))+U2078)</f>
        <v>0.53861470571488013</v>
      </c>
      <c r="AD2078" s="5" cm="1">
        <f t="array" ref="AD2078">SIGMOID(SUM(GETVECTOR(Z2078)*GETVECTOR(_xlfn.CONCAT($S2078,",",$AH$4)))+V2078)</f>
        <v>0.52273789800362314</v>
      </c>
      <c r="AE2078" s="5" cm="1">
        <f t="array" ref="AE2078">TANH(SUM(GETVECTOR(AA2078)*GETVECTOR(_xlfn.CONCAT($S2078,",",$AH$4)))+W2078)</f>
        <v>0.77123339431326965</v>
      </c>
      <c r="AF2078" s="5" cm="1">
        <f t="array" ref="AF2078">SIGMOID(SUM(GETVECTOR(AB2078)*GETVECTOR(_xlfn.CONCAT($S2078,",",$AH$4)))+X2078)</f>
        <v>0.50594918576014147</v>
      </c>
      <c r="AG2078" s="5">
        <f t="shared" si="755"/>
        <v>0.40315292341351799</v>
      </c>
      <c r="AH2078" s="40">
        <f t="shared" si="756"/>
        <v>0.19359816168607796</v>
      </c>
      <c r="AI2078" s="3">
        <f t="shared" si="757"/>
        <v>3.1742491582985199E-2</v>
      </c>
      <c r="AJ2078" s="3">
        <f t="shared" si="758"/>
        <v>1.3708633322488098E-2</v>
      </c>
      <c r="AK2078" s="3">
        <f t="shared" si="759"/>
        <v>0</v>
      </c>
      <c r="AL2078" s="3">
        <f t="shared" si="760"/>
        <v>2.637672813891405E-3</v>
      </c>
      <c r="AM2078" s="3">
        <f t="shared" si="761"/>
        <v>2.9036653852704849E-3</v>
      </c>
      <c r="AN2078" s="3">
        <f t="shared" si="762"/>
        <v>3.0360845489333945E-3</v>
      </c>
      <c r="AO2078" s="3" t="str" cm="1">
        <f t="array" ref="AO2078">GETVECTOR(Y2078,2)</f>
        <v>0.5774</v>
      </c>
      <c r="AP2078" s="3" t="str" cm="1">
        <f t="array" ref="AP2078">GETVECTOR(Z2078,2)</f>
        <v>0.5774</v>
      </c>
      <c r="AQ2078" s="3" t="str" cm="1">
        <f t="array" ref="AQ2078">GETVECTOR(AA2078,2)</f>
        <v>0.5774</v>
      </c>
      <c r="AR2078" s="3" t="str" cm="1">
        <f t="array" ref="AR2078">GETVECTOR(AB2078,2)</f>
        <v>0.5774</v>
      </c>
      <c r="AS2078" s="3" cm="1">
        <f t="array" ref="AS2078">SUM(AK2078:AN2078*AO2078:AR2078)</f>
        <v>4.9526038947502174E-3</v>
      </c>
      <c r="AT2078" s="51">
        <f t="shared" si="763"/>
        <v>1.0075857718958863E-3</v>
      </c>
      <c r="AU2078" s="48">
        <f t="shared" si="764"/>
        <v>3.1742491582985199E-2</v>
      </c>
      <c r="AV2078" s="56"/>
      <c r="AW2078" s="56"/>
    </row>
    <row r="2079" spans="1:49" ht="15" customHeight="1" x14ac:dyDescent="0.25">
      <c r="A2079" s="11">
        <f t="shared" si="752"/>
        <v>2076</v>
      </c>
      <c r="B2079" s="29">
        <v>33123</v>
      </c>
      <c r="C2079" s="25">
        <v>23</v>
      </c>
      <c r="D2079" s="12">
        <v>31.8</v>
      </c>
      <c r="E2079" s="25">
        <v>24.6</v>
      </c>
      <c r="F2079" s="35">
        <v>95</v>
      </c>
      <c r="G2079" s="25">
        <v>6</v>
      </c>
      <c r="H2079" s="13">
        <v>0</v>
      </c>
      <c r="I2079" s="25">
        <v>2</v>
      </c>
      <c r="J2079" s="12">
        <v>225</v>
      </c>
      <c r="K2079" s="12">
        <v>3</v>
      </c>
      <c r="L2079" s="25" t="s">
        <v>18</v>
      </c>
      <c r="M2079" s="10"/>
      <c r="N2079" s="15"/>
      <c r="O2079" s="15"/>
      <c r="P2079" s="4"/>
      <c r="Q2079" s="54"/>
      <c r="R2079" s="42">
        <f t="shared" si="770"/>
        <v>1.0309278350515464E-2</v>
      </c>
      <c r="S2079" s="44" t="str" cm="1">
        <f t="array" ref="S2079">SETVECTOR(R2079:R2080)</f>
        <v>0.0103092783505155,0.161855670103093</v>
      </c>
      <c r="T2079" s="44">
        <f t="shared" si="765"/>
        <v>0.19587628865979381</v>
      </c>
      <c r="U2079" s="5">
        <f t="shared" si="766"/>
        <v>0</v>
      </c>
      <c r="V2079" s="5">
        <f t="shared" si="767"/>
        <v>-5.3754557316934924E-2</v>
      </c>
      <c r="W2079" s="5">
        <f t="shared" si="768"/>
        <v>0.85340953509293971</v>
      </c>
      <c r="X2079" s="5">
        <f t="shared" si="769"/>
        <v>-0.12061783194992527</v>
      </c>
      <c r="Y2079" s="5" t="str" cm="1">
        <f t="array" ref="Y2079:AB2079">SETMATRIX(GETMATRIX(Y2078:AB2078)-$O$9*DELTAWEIGHT(S2078,$AH$4,AK2078:AN2078))</f>
        <v>0.5774,0.5774,0.5774</v>
      </c>
      <c r="Z2079" s="5" t="str">
        <v>0.5418602025156,0.468949947816497,0.5774</v>
      </c>
      <c r="AA2079" s="5" t="str">
        <v>0.634436253277195,0.594560096423664,0.5774</v>
      </c>
      <c r="AB2079" s="5" t="str">
        <v>0.541182852760599,0.447547413035134,0.5774</v>
      </c>
      <c r="AC2079" s="5" cm="1">
        <f t="array" ref="AC2079">SIGMOID(SUM(GETVECTOR(Y2079)*GETVECTOR(_xlfn.CONCAT($S2079,",",$AH$4)))+U2079)</f>
        <v>0.52483156496816241</v>
      </c>
      <c r="AD2079" s="5" cm="1">
        <f t="array" ref="AD2079">SIGMOID(SUM(GETVECTOR(Z2079)*GETVECTOR(_xlfn.CONCAT($S2079,",",$AH$4)))+V2079)</f>
        <v>0.50693301521581391</v>
      </c>
      <c r="AE2079" s="5" cm="1">
        <f t="array" ref="AE2079">TANH(SUM(GETVECTOR(AA2079)*GETVECTOR(_xlfn.CONCAT($S2079,",",$AH$4)))+W2079)</f>
        <v>0.74256946173361993</v>
      </c>
      <c r="AF2079" s="5" cm="1">
        <f t="array" ref="AF2079">SIGMOID(SUM(GETVECTOR(AB2079)*GETVECTOR(_xlfn.CONCAT($S2079,",",$AH$4)))+X2079)</f>
        <v>0.48935147515794875</v>
      </c>
      <c r="AG2079" s="5">
        <f t="shared" si="755"/>
        <v>0.37643297624380789</v>
      </c>
      <c r="AH2079" s="40">
        <f t="shared" si="756"/>
        <v>0.17597358459775206</v>
      </c>
      <c r="AI2079" s="3">
        <f t="shared" si="757"/>
        <v>-1.9902704062041754E-2</v>
      </c>
      <c r="AJ2079" s="3">
        <f t="shared" si="758"/>
        <v>-8.4799524708008035E-3</v>
      </c>
      <c r="AK2079" s="3">
        <f t="shared" si="759"/>
        <v>0</v>
      </c>
      <c r="AL2079" s="3">
        <f t="shared" si="760"/>
        <v>-1.5739357616559977E-3</v>
      </c>
      <c r="AM2079" s="3">
        <f t="shared" si="761"/>
        <v>-1.9283868366260677E-3</v>
      </c>
      <c r="AN2079" s="3">
        <f t="shared" si="762"/>
        <v>-1.7884699513580594E-3</v>
      </c>
      <c r="AO2079" s="3" t="str" cm="1">
        <f t="array" ref="AO2079">GETVECTOR(Y2079,2)</f>
        <v>0.5774</v>
      </c>
      <c r="AP2079" s="3" t="str" cm="1">
        <f t="array" ref="AP2079">GETVECTOR(Z2079,2)</f>
        <v>0.5774</v>
      </c>
      <c r="AQ2079" s="3" t="str" cm="1">
        <f t="array" ref="AQ2079">GETVECTOR(AA2079,2)</f>
        <v>0.5774</v>
      </c>
      <c r="AR2079" s="3" t="str" cm="1">
        <f t="array" ref="AR2079">GETVECTOR(AB2079,2)</f>
        <v>0.5774</v>
      </c>
      <c r="AS2079" s="3" cm="1">
        <f t="array" ref="AS2079">SUM(AK2079:AN2079*AO2079:AR2079)</f>
        <v>-3.0549036181622079E-3</v>
      </c>
      <c r="AT2079" s="51">
        <f t="shared" si="763"/>
        <v>3.9611762898121333E-4</v>
      </c>
      <c r="AU2079" s="48">
        <f t="shared" si="764"/>
        <v>1.9902704062041754E-2</v>
      </c>
      <c r="AV2079" s="56"/>
      <c r="AW2079" s="56"/>
    </row>
    <row r="2080" spans="1:49" ht="15" customHeight="1" x14ac:dyDescent="0.25">
      <c r="A2080" s="11">
        <f t="shared" si="752"/>
        <v>2077</v>
      </c>
      <c r="B2080" s="29">
        <v>33124</v>
      </c>
      <c r="C2080" s="25">
        <v>22</v>
      </c>
      <c r="D2080" s="12">
        <v>31.6</v>
      </c>
      <c r="E2080" s="25">
        <v>25.8</v>
      </c>
      <c r="F2080" s="35">
        <v>86</v>
      </c>
      <c r="G2080" s="25">
        <v>9</v>
      </c>
      <c r="H2080" s="13">
        <v>0</v>
      </c>
      <c r="I2080" s="25">
        <v>4</v>
      </c>
      <c r="J2080" s="12">
        <v>135</v>
      </c>
      <c r="K2080" s="12">
        <v>3</v>
      </c>
      <c r="L2080" s="25" t="s">
        <v>13</v>
      </c>
      <c r="M2080" s="10"/>
      <c r="N2080" s="15"/>
      <c r="O2080" s="15"/>
      <c r="P2080" s="4"/>
      <c r="Q2080" s="54"/>
      <c r="R2080" s="42">
        <f t="shared" si="770"/>
        <v>0.16185567010309276</v>
      </c>
      <c r="S2080" s="44" t="str" cm="1">
        <f t="array" ref="S2080">SETVECTOR(R2080:R2081)</f>
        <v>0.161855670103093,0.195876288659794</v>
      </c>
      <c r="T2080" s="44">
        <f t="shared" si="765"/>
        <v>4.1237113402061855E-2</v>
      </c>
      <c r="U2080" s="5">
        <f t="shared" si="766"/>
        <v>0</v>
      </c>
      <c r="V2080" s="5">
        <f t="shared" si="767"/>
        <v>-5.3597163740769324E-2</v>
      </c>
      <c r="W2080" s="5">
        <f t="shared" si="768"/>
        <v>0.85360237377660231</v>
      </c>
      <c r="X2080" s="5">
        <f t="shared" si="769"/>
        <v>-0.12043898495478947</v>
      </c>
      <c r="Y2080" s="5" t="str" cm="1">
        <f t="array" ref="Y2080:AB2080">SETMATRIX(GETMATRIX(Y2079:AB2079)-$O$9*DELTAWEIGHT(S2079,$AH$4,AK2079:AN2079))</f>
        <v>0.5774,0.5774,0.5774</v>
      </c>
      <c r="Z2080" s="5" t="str">
        <v>0.541862079438267,0.468979415502367,0.5774</v>
      </c>
      <c r="AA2080" s="5" t="str">
        <v>0.63443898652846,0.594603008468521,0.5774</v>
      </c>
      <c r="AB2080" s="5" t="str">
        <v>0.541184954474166,0.447580409938139,0.5774</v>
      </c>
      <c r="AC2080" s="5" cm="1">
        <f t="array" ref="AC2080">SIGMOID(SUM(GETVECTOR(Y2080)*GETVECTOR(_xlfn.CONCAT($S2080,",",$AH$4)))+U2080)</f>
        <v>0.55145579256323818</v>
      </c>
      <c r="AD2080" s="5" cm="1">
        <f t="array" ref="AD2080">SIGMOID(SUM(GETVECTOR(Z2080)*GETVECTOR(_xlfn.CONCAT($S2080,",",$AH$4)))+V2080)</f>
        <v>0.53145048138456374</v>
      </c>
      <c r="AE2080" s="5" cm="1">
        <f t="array" ref="AE2080">TANH(SUM(GETVECTOR(AA2080)*GETVECTOR(_xlfn.CONCAT($S2080,",",$AH$4)))+W2080)</f>
        <v>0.7904982469433548</v>
      </c>
      <c r="AF2080" s="5" cm="1">
        <f t="array" ref="AF2080">SIGMOID(SUM(GETVECTOR(AB2080)*GETVECTOR(_xlfn.CONCAT($S2080,",",$AH$4)))+X2080)</f>
        <v>0.51370288233731676</v>
      </c>
      <c r="AG2080" s="5">
        <f t="shared" si="755"/>
        <v>0.42011067387169965</v>
      </c>
      <c r="AH2080" s="40">
        <f t="shared" si="756"/>
        <v>0.20395220091005453</v>
      </c>
      <c r="AI2080" s="3">
        <f t="shared" si="757"/>
        <v>0.16271508750799268</v>
      </c>
      <c r="AJ2080" s="3">
        <f t="shared" si="758"/>
        <v>7.0411542326922344E-2</v>
      </c>
      <c r="AK2080" s="3">
        <f t="shared" si="759"/>
        <v>0</v>
      </c>
      <c r="AL2080" s="3">
        <f t="shared" si="760"/>
        <v>1.3859994864413335E-2</v>
      </c>
      <c r="AM2080" s="3">
        <f t="shared" si="761"/>
        <v>1.403680360966905E-2</v>
      </c>
      <c r="AN2080" s="3">
        <f t="shared" si="762"/>
        <v>1.6138304882734732E-2</v>
      </c>
      <c r="AO2080" s="3" t="str" cm="1">
        <f t="array" ref="AO2080">GETVECTOR(Y2080,2)</f>
        <v>0.5774</v>
      </c>
      <c r="AP2080" s="3" t="str" cm="1">
        <f t="array" ref="AP2080">GETVECTOR(Z2080,2)</f>
        <v>0.5774</v>
      </c>
      <c r="AQ2080" s="3" t="str" cm="1">
        <f t="array" ref="AQ2080">GETVECTOR(AA2080,2)</f>
        <v>0.5774</v>
      </c>
      <c r="AR2080" s="3" t="str" cm="1">
        <f t="array" ref="AR2080">GETVECTOR(AB2080,2)</f>
        <v>0.5774</v>
      </c>
      <c r="AS2080" s="3" cm="1">
        <f t="array" ref="AS2080">SUM(AK2080:AN2080*AO2080:AR2080)</f>
        <v>2.5425868678226205E-2</v>
      </c>
      <c r="AT2080" s="51">
        <f t="shared" si="763"/>
        <v>2.6476199702733717E-2</v>
      </c>
      <c r="AU2080" s="48">
        <f t="shared" si="764"/>
        <v>0.16271508750799268</v>
      </c>
      <c r="AV2080" s="56"/>
      <c r="AW2080" s="56"/>
    </row>
    <row r="2081" spans="1:49" ht="15" customHeight="1" x14ac:dyDescent="0.25">
      <c r="A2081" s="11">
        <f t="shared" si="752"/>
        <v>2078</v>
      </c>
      <c r="B2081" s="29">
        <v>33125</v>
      </c>
      <c r="C2081" s="25">
        <v>21</v>
      </c>
      <c r="D2081" s="12">
        <v>32.4</v>
      </c>
      <c r="E2081" s="25">
        <v>24.4</v>
      </c>
      <c r="F2081" s="35">
        <v>90</v>
      </c>
      <c r="G2081" s="25">
        <v>0</v>
      </c>
      <c r="H2081" s="13">
        <v>0</v>
      </c>
      <c r="I2081" s="25">
        <v>5</v>
      </c>
      <c r="J2081" s="12">
        <v>135</v>
      </c>
      <c r="K2081" s="12">
        <v>3</v>
      </c>
      <c r="L2081" s="25" t="s">
        <v>17</v>
      </c>
      <c r="M2081" s="10"/>
      <c r="N2081" s="15"/>
      <c r="O2081" s="15"/>
      <c r="P2081" s="4"/>
      <c r="Q2081" s="54"/>
      <c r="R2081" s="42">
        <f t="shared" si="770"/>
        <v>0.19587628865979381</v>
      </c>
      <c r="S2081" s="44" t="str" cm="1">
        <f t="array" ref="S2081">SETVECTOR(R2081:R2082)</f>
        <v>0.195876288659794,0.0412371134020619</v>
      </c>
      <c r="T2081" s="44">
        <f t="shared" si="765"/>
        <v>0.70206185567010304</v>
      </c>
      <c r="U2081" s="5">
        <f t="shared" si="766"/>
        <v>0</v>
      </c>
      <c r="V2081" s="5">
        <f t="shared" si="767"/>
        <v>-5.4983163227210655E-2</v>
      </c>
      <c r="W2081" s="5">
        <f t="shared" si="768"/>
        <v>0.85219869341563537</v>
      </c>
      <c r="X2081" s="5">
        <f t="shared" si="769"/>
        <v>-0.12205281544306294</v>
      </c>
      <c r="Y2081" s="5" t="str" cm="1">
        <f t="array" ref="Y2081:AB2081">SETMATRIX(GETMATRIX(Y2080:AB2080)-$O$9*DELTAWEIGHT(S2080,$AH$4,AK2080:AN2080))</f>
        <v>0.5774,0.5774,0.5774</v>
      </c>
      <c r="Z2081" s="5" t="str">
        <v>0.541640213272957,0.468710915047533,0.5774</v>
      </c>
      <c r="AA2081" s="5" t="str">
        <v>0.634175361590931,0.59428397191992,0.5774</v>
      </c>
      <c r="AB2081" s="5" t="str">
        <v>0.540930085807375,0.447271970150303,0.5774</v>
      </c>
      <c r="AC2081" s="5" cm="1">
        <f t="array" ref="AC2081">SIGMOID(SUM(GETVECTOR(Y2081)*GETVECTOR(_xlfn.CONCAT($S2081,",",$AH$4)))+U2081)</f>
        <v>0.53417395610824714</v>
      </c>
      <c r="AD2081" s="5" cm="1">
        <f t="array" ref="AD2081">SIGMOID(SUM(GETVECTOR(Z2081)*GETVECTOR(_xlfn.CONCAT($S2081,",",$AH$4)))+V2081)</f>
        <v>0.51760262147748992</v>
      </c>
      <c r="AE2081" s="5" cm="1">
        <f t="array" ref="AE2081">TANH(SUM(GETVECTOR(AA2081)*GETVECTOR(_xlfn.CONCAT($S2081,",",$AH$4)))+W2081)</f>
        <v>0.76198242789178172</v>
      </c>
      <c r="AF2081" s="5" cm="1">
        <f t="array" ref="AF2081">SIGMOID(SUM(GETVECTOR(AB2081)*GETVECTOR(_xlfn.CONCAT($S2081,",",$AH$4)))+X2081)</f>
        <v>0.50058669151673241</v>
      </c>
      <c r="AG2081" s="5">
        <f t="shared" si="755"/>
        <v>0.39440410219656863</v>
      </c>
      <c r="AH2081" s="40">
        <f t="shared" si="756"/>
        <v>0.18779546944649317</v>
      </c>
      <c r="AI2081" s="3">
        <f t="shared" si="757"/>
        <v>-0.51426638622360987</v>
      </c>
      <c r="AJ2081" s="3">
        <f t="shared" si="758"/>
        <v>-0.22120401397737893</v>
      </c>
      <c r="AK2081" s="3">
        <f t="shared" si="759"/>
        <v>0</v>
      </c>
      <c r="AL2081" s="3">
        <f t="shared" si="760"/>
        <v>-4.2086166198515636E-2</v>
      </c>
      <c r="AM2081" s="3">
        <f t="shared" si="761"/>
        <v>-4.801755742532255E-2</v>
      </c>
      <c r="AN2081" s="3">
        <f t="shared" si="762"/>
        <v>-4.8231787864277717E-2</v>
      </c>
      <c r="AO2081" s="3" t="str" cm="1">
        <f t="array" ref="AO2081">GETVECTOR(Y2081,2)</f>
        <v>0.5774</v>
      </c>
      <c r="AP2081" s="3" t="str" cm="1">
        <f t="array" ref="AP2081">GETVECTOR(Z2081,2)</f>
        <v>0.5774</v>
      </c>
      <c r="AQ2081" s="3" t="str" cm="1">
        <f t="array" ref="AQ2081">GETVECTOR(AA2081,2)</f>
        <v>0.5774</v>
      </c>
      <c r="AR2081" s="3" t="str" cm="1">
        <f t="array" ref="AR2081">GETVECTOR(AB2081,2)</f>
        <v>0.5774</v>
      </c>
      <c r="AS2081" s="3" cm="1">
        <f t="array" ref="AS2081">SUM(AK2081:AN2081*AO2081:AR2081)</f>
        <v>-7.9874924333238118E-2</v>
      </c>
      <c r="AT2081" s="51">
        <f t="shared" si="763"/>
        <v>0.2644699159994911</v>
      </c>
      <c r="AU2081" s="48">
        <f t="shared" si="764"/>
        <v>0.51426638622360987</v>
      </c>
      <c r="AV2081" s="56"/>
      <c r="AW2081" s="56"/>
    </row>
    <row r="2082" spans="1:49" ht="15" customHeight="1" x14ac:dyDescent="0.25">
      <c r="A2082" s="11">
        <f t="shared" si="752"/>
        <v>2079</v>
      </c>
      <c r="B2082" s="29">
        <v>33126</v>
      </c>
      <c r="C2082" s="25">
        <v>22</v>
      </c>
      <c r="D2082" s="12">
        <v>31.6</v>
      </c>
      <c r="E2082" s="25">
        <v>25.2</v>
      </c>
      <c r="F2082" s="35">
        <v>89</v>
      </c>
      <c r="G2082" s="25">
        <v>11</v>
      </c>
      <c r="H2082" s="13">
        <v>0</v>
      </c>
      <c r="I2082" s="25">
        <v>5</v>
      </c>
      <c r="J2082" s="12">
        <v>270</v>
      </c>
      <c r="K2082" s="12">
        <v>6</v>
      </c>
      <c r="L2082" s="25" t="s">
        <v>15</v>
      </c>
      <c r="M2082" s="10"/>
      <c r="N2082" s="15"/>
      <c r="O2082" s="15"/>
      <c r="P2082" s="4"/>
      <c r="Q2082" s="54"/>
      <c r="R2082" s="42">
        <f t="shared" si="770"/>
        <v>4.1237113402061855E-2</v>
      </c>
      <c r="S2082" s="44" t="str" cm="1">
        <f t="array" ref="S2082">SETVECTOR(R2082:R2083)</f>
        <v>0.0412371134020619,0.702061855670103</v>
      </c>
      <c r="T2082" s="44">
        <f t="shared" si="765"/>
        <v>6.3917525773195871E-2</v>
      </c>
      <c r="U2082" s="5">
        <f t="shared" si="766"/>
        <v>0</v>
      </c>
      <c r="V2082" s="5">
        <f t="shared" si="767"/>
        <v>-5.077454660735909E-2</v>
      </c>
      <c r="W2082" s="5">
        <f t="shared" si="768"/>
        <v>0.85700044915816764</v>
      </c>
      <c r="X2082" s="5">
        <f t="shared" si="769"/>
        <v>-0.11722963665663517</v>
      </c>
      <c r="Y2082" s="5" t="str" cm="1">
        <f t="array" ref="Y2082:AB2082">SETMATRIX(GETMATRIX(Y2081:AB2081)-$O$9*DELTAWEIGHT(S2081,$AH$4,AK2081:AN2081))</f>
        <v>0.5774,0.5774,0.5774</v>
      </c>
      <c r="Z2082" s="5" t="str">
        <v>0.542453955285843,0.468882229155509,0.5774</v>
      </c>
      <c r="AA2082" s="5" t="str">
        <v>0.635273073362325,0.59451506913495,0.5774</v>
      </c>
      <c r="AB2082" s="5" t="str">
        <v>0.541849476392211,0.4474655260629,0.5774</v>
      </c>
      <c r="AC2082" s="5" cm="1">
        <f t="array" ref="AC2082">SIGMOID(SUM(GETVECTOR(Y2082)*GETVECTOR(_xlfn.CONCAT($S2082,",",$AH$4)))+U2082)</f>
        <v>0.60567803998846881</v>
      </c>
      <c r="AD2082" s="5" cm="1">
        <f t="array" ref="AD2082">SIGMOID(SUM(GETVECTOR(Z2082)*GETVECTOR(_xlfn.CONCAT($S2082,",",$AH$4)))+V2082)</f>
        <v>0.57463294283037591</v>
      </c>
      <c r="AE2082" s="5" cm="1">
        <f t="array" ref="AE2082">TANH(SUM(GETVECTOR(AA2082)*GETVECTOR(_xlfn.CONCAT($S2082,",",$AH$4)))+W2082)</f>
        <v>0.86187332940176375</v>
      </c>
      <c r="AF2082" s="5" cm="1">
        <f t="array" ref="AF2082">SIGMOID(SUM(GETVECTOR(AB2082)*GETVECTOR(_xlfn.CONCAT($S2082,",",$AH$4)))+X2082)</f>
        <v>0.55459722619062135</v>
      </c>
      <c r="AG2082" s="5">
        <f t="shared" si="755"/>
        <v>0.49526080762114943</v>
      </c>
      <c r="AH2082" s="40">
        <f t="shared" si="756"/>
        <v>0.25421731786846208</v>
      </c>
      <c r="AI2082" s="3">
        <f t="shared" si="757"/>
        <v>0.19029979209526621</v>
      </c>
      <c r="AJ2082" s="3">
        <f t="shared" si="758"/>
        <v>8.3364366300977114E-2</v>
      </c>
      <c r="AK2082" s="3">
        <f t="shared" si="759"/>
        <v>0</v>
      </c>
      <c r="AL2082" s="3">
        <f t="shared" si="760"/>
        <v>1.756217366425411E-2</v>
      </c>
      <c r="AM2082" s="3">
        <f t="shared" si="761"/>
        <v>1.231965788234188E-2</v>
      </c>
      <c r="AN2082" s="3">
        <f t="shared" si="762"/>
        <v>2.1547473909201885E-2</v>
      </c>
      <c r="AO2082" s="3" t="str" cm="1">
        <f t="array" ref="AO2082">GETVECTOR(Y2082,2)</f>
        <v>0.5774</v>
      </c>
      <c r="AP2082" s="3" t="str" cm="1">
        <f t="array" ref="AP2082">GETVECTOR(Z2082,2)</f>
        <v>0.5774</v>
      </c>
      <c r="AQ2082" s="3" t="str" cm="1">
        <f t="array" ref="AQ2082">GETVECTOR(AA2082,2)</f>
        <v>0.5774</v>
      </c>
      <c r="AR2082" s="3" t="str" cm="1">
        <f t="array" ref="AR2082">GETVECTOR(AB2082,2)</f>
        <v>0.5774</v>
      </c>
      <c r="AS2082" s="3" cm="1">
        <f t="array" ref="AS2082">SUM(AK2082:AN2082*AO2082:AR2082)</f>
        <v>2.9695280970177693E-2</v>
      </c>
      <c r="AT2082" s="51">
        <f t="shared" si="763"/>
        <v>3.6214010871501542E-2</v>
      </c>
      <c r="AU2082" s="48">
        <f t="shared" si="764"/>
        <v>0.19029979209526621</v>
      </c>
      <c r="AV2082" s="56"/>
      <c r="AW2082" s="56"/>
    </row>
    <row r="2083" spans="1:49" ht="15" customHeight="1" x14ac:dyDescent="0.25">
      <c r="A2083" s="11">
        <f t="shared" si="752"/>
        <v>2080</v>
      </c>
      <c r="B2083" s="29">
        <v>33127</v>
      </c>
      <c r="C2083" s="25">
        <v>17</v>
      </c>
      <c r="D2083" s="12">
        <v>30.1</v>
      </c>
      <c r="E2083" s="25">
        <v>24.5</v>
      </c>
      <c r="F2083" s="35">
        <v>90</v>
      </c>
      <c r="G2083" s="25">
        <v>6</v>
      </c>
      <c r="H2083" s="13">
        <v>0</v>
      </c>
      <c r="I2083" s="25">
        <v>2</v>
      </c>
      <c r="J2083" s="12">
        <v>270</v>
      </c>
      <c r="K2083" s="12">
        <v>5</v>
      </c>
      <c r="L2083" s="25" t="s">
        <v>17</v>
      </c>
      <c r="M2083" s="10"/>
      <c r="N2083" s="15"/>
      <c r="O2083" s="15"/>
      <c r="P2083" s="4"/>
      <c r="Q2083" s="54"/>
      <c r="R2083" s="42">
        <f t="shared" si="770"/>
        <v>0.70206185567010304</v>
      </c>
      <c r="S2083" s="44" t="str" cm="1">
        <f t="array" ref="S2083">SETVECTOR(R2083:R2084)</f>
        <v>0.702061855670103,0.0639175257731959</v>
      </c>
      <c r="T2083" s="44">
        <f t="shared" si="765"/>
        <v>0.30927835051546393</v>
      </c>
      <c r="U2083" s="5">
        <f t="shared" si="766"/>
        <v>0</v>
      </c>
      <c r="V2083" s="5">
        <f t="shared" si="767"/>
        <v>-5.2530763973784499E-2</v>
      </c>
      <c r="W2083" s="5">
        <f t="shared" si="768"/>
        <v>0.8557684833699335</v>
      </c>
      <c r="X2083" s="5">
        <f t="shared" si="769"/>
        <v>-0.11938438404755536</v>
      </c>
      <c r="Y2083" s="5" t="str" cm="1">
        <f t="array" ref="Y2083:AB2083">SETMATRIX(GETMATRIX(Y2082:AB2082)-$O$9*DELTAWEIGHT(S2082,$AH$4,AK2082:AN2082))</f>
        <v>0.5774,0.5774,0.5774</v>
      </c>
      <c r="Z2083" s="5" t="str">
        <v>0.542378035936247,0.467589702228633,0.5774</v>
      </c>
      <c r="AA2083" s="5" t="str">
        <v>0.635211800710477,0.593471902237233,0.5774</v>
      </c>
      <c r="AB2083" s="5" t="str">
        <v>0.541757308824795,0.445896373227647,0.5774</v>
      </c>
      <c r="AC2083" s="5" cm="1">
        <f t="array" ref="AC2083">SIGMOID(SUM(GETVECTOR(Y2083)*GETVECTOR(_xlfn.CONCAT($S2083,",",$AH$4)))+U2083)</f>
        <v>0.60880134001095099</v>
      </c>
      <c r="AD2083" s="5" cm="1">
        <f t="array" ref="AD2083">SIGMOID(SUM(GETVECTOR(Z2083)*GETVECTOR(_xlfn.CONCAT($S2083,",",$AH$4)))+V2083)</f>
        <v>0.58858994702499989</v>
      </c>
      <c r="AE2083" s="5" cm="1">
        <f t="array" ref="AE2083">TANH(SUM(GETVECTOR(AA2083)*GETVECTOR(_xlfn.CONCAT($S2083,",",$AH$4)))+W2083)</f>
        <v>0.87159049062760807</v>
      </c>
      <c r="AF2083" s="5" cm="1">
        <f t="array" ref="AF2083">SIGMOID(SUM(GETVECTOR(AB2083)*GETVECTOR(_xlfn.CONCAT($S2083,",",$AH$4)))+X2083)</f>
        <v>0.57186474716005986</v>
      </c>
      <c r="AG2083" s="5">
        <f t="shared" si="755"/>
        <v>0.51300940070599754</v>
      </c>
      <c r="AH2083" s="40">
        <f t="shared" si="756"/>
        <v>0.27008409115072751</v>
      </c>
      <c r="AI2083" s="3">
        <f t="shared" si="757"/>
        <v>-3.9194259364736417E-2</v>
      </c>
      <c r="AJ2083" s="3">
        <f t="shared" si="758"/>
        <v>-1.741430864287994E-2</v>
      </c>
      <c r="AK2083" s="3">
        <f t="shared" si="759"/>
        <v>0</v>
      </c>
      <c r="AL2083" s="3">
        <f t="shared" si="760"/>
        <v>-3.6754156526033845E-3</v>
      </c>
      <c r="AM2083" s="3">
        <f t="shared" si="761"/>
        <v>-2.4633555137273072E-3</v>
      </c>
      <c r="AN2083" s="3">
        <f t="shared" si="762"/>
        <v>-4.5321310054665196E-3</v>
      </c>
      <c r="AO2083" s="3" t="str" cm="1">
        <f t="array" ref="AO2083">GETVECTOR(Y2083,2)</f>
        <v>0.5774</v>
      </c>
      <c r="AP2083" s="3" t="str" cm="1">
        <f t="array" ref="AP2083">GETVECTOR(Z2083,2)</f>
        <v>0.5774</v>
      </c>
      <c r="AQ2083" s="3" t="str" cm="1">
        <f t="array" ref="AQ2083">GETVECTOR(AA2083,2)</f>
        <v>0.5774</v>
      </c>
      <c r="AR2083" s="3" t="str" cm="1">
        <f t="array" ref="AR2083">GETVECTOR(AB2083,2)</f>
        <v>0.5774</v>
      </c>
      <c r="AS2083" s="3" cm="1">
        <f t="array" ref="AS2083">SUM(AK2083:AN2083*AO2083:AR2083)</f>
        <v>-6.1613789139957102E-3</v>
      </c>
      <c r="AT2083" s="51">
        <f t="shared" si="763"/>
        <v>1.5361899671502283E-3</v>
      </c>
      <c r="AU2083" s="48">
        <f t="shared" si="764"/>
        <v>3.9194259364736417E-2</v>
      </c>
      <c r="AV2083" s="56"/>
      <c r="AW2083" s="56"/>
    </row>
    <row r="2084" spans="1:49" ht="15" customHeight="1" x14ac:dyDescent="0.25">
      <c r="A2084" s="11">
        <f t="shared" si="752"/>
        <v>2081</v>
      </c>
      <c r="B2084" s="29">
        <v>33128</v>
      </c>
      <c r="C2084" s="25">
        <v>18</v>
      </c>
      <c r="D2084" s="12">
        <v>32.4</v>
      </c>
      <c r="E2084" s="25">
        <v>25.8</v>
      </c>
      <c r="F2084" s="35">
        <v>90</v>
      </c>
      <c r="G2084" s="25">
        <v>2</v>
      </c>
      <c r="H2084" s="13">
        <v>0</v>
      </c>
      <c r="I2084" s="25">
        <v>3</v>
      </c>
      <c r="J2084" s="12">
        <v>225</v>
      </c>
      <c r="K2084" s="12">
        <v>3</v>
      </c>
      <c r="L2084" s="25" t="s">
        <v>11</v>
      </c>
      <c r="M2084" s="10"/>
      <c r="N2084" s="15"/>
      <c r="O2084" s="15"/>
      <c r="P2084" s="4"/>
      <c r="Q2084" s="54"/>
      <c r="R2084" s="42">
        <f t="shared" si="770"/>
        <v>6.3917525773195871E-2</v>
      </c>
      <c r="S2084" s="44" t="str" cm="1">
        <f t="array" ref="S2084">SETVECTOR(R2084:R2085)</f>
        <v>0.0639175257731959,0.309278350515464</v>
      </c>
      <c r="T2084" s="44">
        <f t="shared" si="765"/>
        <v>0.64948453608247425</v>
      </c>
      <c r="U2084" s="5">
        <f t="shared" si="766"/>
        <v>0</v>
      </c>
      <c r="V2084" s="5">
        <f t="shared" si="767"/>
        <v>-5.2163222408524161E-2</v>
      </c>
      <c r="W2084" s="5">
        <f t="shared" si="768"/>
        <v>0.85601481892130626</v>
      </c>
      <c r="X2084" s="5">
        <f t="shared" si="769"/>
        <v>-0.11893117094700871</v>
      </c>
      <c r="Y2084" s="5" t="str" cm="1">
        <f t="array" ref="Y2084:AB2084">SETMATRIX(GETMATRIX(Y2083:AB2083)-$O$9*DELTAWEIGHT(S2083,$AH$4,AK2083:AN2083))</f>
        <v>0.5774,0.5774,0.5774</v>
      </c>
      <c r="Z2084" s="5" t="str">
        <v>0.542594638593753,0.467609422294368,0.5774</v>
      </c>
      <c r="AA2084" s="5" t="str">
        <v>0.635377969101855,0.593487030637035,0.5774</v>
      </c>
      <c r="AB2084" s="5" t="str">
        <v>0.542021760371792,0.445920449579943,0.5774</v>
      </c>
      <c r="AC2084" s="5" cm="1">
        <f t="array" ref="AC2084">SIGMOID(SUM(GETVECTOR(Y2084)*GETVECTOR(_xlfn.CONCAT($S2084,",",$AH$4)))+U2084)</f>
        <v>0.55366333920656063</v>
      </c>
      <c r="AD2084" s="5" cm="1">
        <f t="array" ref="AD2084">SIGMOID(SUM(GETVECTOR(Z2084)*GETVECTOR(_xlfn.CONCAT($S2084,",",$AH$4)))+V2084)</f>
        <v>0.53174214241529894</v>
      </c>
      <c r="AE2084" s="5" cm="1">
        <f t="array" ref="AE2084">TANH(SUM(GETVECTOR(AA2084)*GETVECTOR(_xlfn.CONCAT($S2084,",",$AH$4)))+W2084)</f>
        <v>0.79326557708942791</v>
      </c>
      <c r="AF2084" s="5" cm="1">
        <f t="array" ref="AF2084">SIGMOID(SUM(GETVECTOR(AB2084)*GETVECTOR(_xlfn.CONCAT($S2084,",",$AH$4)))+X2084)</f>
        <v>0.51340355292332895</v>
      </c>
      <c r="AG2084" s="5">
        <f t="shared" si="755"/>
        <v>0.42181273746584086</v>
      </c>
      <c r="AH2084" s="40">
        <f t="shared" si="756"/>
        <v>0.20456896540830588</v>
      </c>
      <c r="AI2084" s="3">
        <f t="shared" si="757"/>
        <v>-0.44491557067416837</v>
      </c>
      <c r="AJ2084" s="3">
        <f t="shared" si="758"/>
        <v>-0.19215535369029832</v>
      </c>
      <c r="AK2084" s="3">
        <f t="shared" si="759"/>
        <v>0</v>
      </c>
      <c r="AL2084" s="3">
        <f t="shared" si="760"/>
        <v>-3.7953973734405066E-2</v>
      </c>
      <c r="AM2084" s="3">
        <f t="shared" si="761"/>
        <v>-3.7880087898365472E-2</v>
      </c>
      <c r="AN2084" s="3">
        <f t="shared" si="762"/>
        <v>-4.4288022319828056E-2</v>
      </c>
      <c r="AO2084" s="3" t="str" cm="1">
        <f t="array" ref="AO2084">GETVECTOR(Y2084,2)</f>
        <v>0.5774</v>
      </c>
      <c r="AP2084" s="3" t="str" cm="1">
        <f t="array" ref="AP2084">GETVECTOR(Z2084,2)</f>
        <v>0.5774</v>
      </c>
      <c r="AQ2084" s="3" t="str" cm="1">
        <f t="array" ref="AQ2084">GETVECTOR(AA2084,2)</f>
        <v>0.5774</v>
      </c>
      <c r="AR2084" s="3" t="str" cm="1">
        <f t="array" ref="AR2084">GETVECTOR(AB2084,2)</f>
        <v>0.5774</v>
      </c>
      <c r="AS2084" s="3" cm="1">
        <f t="array" ref="AS2084">SUM(AK2084:AN2084*AO2084:AR2084)</f>
        <v>-6.9358491274230438E-2</v>
      </c>
      <c r="AT2084" s="51">
        <f t="shared" si="763"/>
        <v>0.1979498650283209</v>
      </c>
      <c r="AU2084" s="48">
        <f t="shared" si="764"/>
        <v>0.44491557067416837</v>
      </c>
      <c r="AV2084" s="56"/>
      <c r="AW2084" s="56"/>
    </row>
    <row r="2085" spans="1:49" ht="15" customHeight="1" x14ac:dyDescent="0.25">
      <c r="A2085" s="11">
        <f t="shared" si="752"/>
        <v>2082</v>
      </c>
      <c r="B2085" s="29">
        <v>33129</v>
      </c>
      <c r="C2085" s="25">
        <v>22</v>
      </c>
      <c r="D2085" s="12">
        <v>31.5</v>
      </c>
      <c r="E2085" s="25">
        <v>26.7</v>
      </c>
      <c r="F2085" s="35">
        <v>92</v>
      </c>
      <c r="G2085" s="25">
        <v>10</v>
      </c>
      <c r="H2085" s="13">
        <v>0</v>
      </c>
      <c r="I2085" s="25">
        <v>1</v>
      </c>
      <c r="J2085" s="12">
        <v>225</v>
      </c>
      <c r="K2085" s="12">
        <v>5</v>
      </c>
      <c r="L2085" s="25" t="s">
        <v>13</v>
      </c>
      <c r="M2085" s="10"/>
      <c r="N2085" s="15"/>
      <c r="O2085" s="15"/>
      <c r="P2085" s="4"/>
      <c r="Q2085" s="54"/>
      <c r="R2085" s="42">
        <f t="shared" si="770"/>
        <v>0.30927835051546393</v>
      </c>
      <c r="S2085" s="44" t="str" cm="1">
        <f t="array" ref="S2085">SETVECTOR(R2085:R2086)</f>
        <v>0.309278350515464,0.649484536082474</v>
      </c>
      <c r="T2085" s="44">
        <f t="shared" si="765"/>
        <v>0.22680412371134021</v>
      </c>
      <c r="U2085" s="5">
        <f t="shared" si="766"/>
        <v>0</v>
      </c>
      <c r="V2085" s="5">
        <f t="shared" si="767"/>
        <v>-4.8367825035083654E-2</v>
      </c>
      <c r="W2085" s="5">
        <f t="shared" si="768"/>
        <v>0.8598028277111428</v>
      </c>
      <c r="X2085" s="5">
        <f t="shared" si="769"/>
        <v>-0.11450236871502591</v>
      </c>
      <c r="Y2085" s="5" t="str" cm="1">
        <f t="array" ref="Y2085:AB2085">SETMATRIX(GETMATRIX(Y2084:AB2084)-$O$9*DELTAWEIGHT(S2084,$AH$4,AK2084:AN2084))</f>
        <v>0.5774,0.5774,0.5774</v>
      </c>
      <c r="Z2085" s="5" t="str">
        <v>0.542835068920741,0.468772794844311,0.5774</v>
      </c>
      <c r="AA2085" s="5" t="str">
        <v>0.635659264309964,0.594848136482725,0.5774</v>
      </c>
      <c r="AB2085" s="5" t="str">
        <v>0.542298569489521,0.447259848536697,0.5774</v>
      </c>
      <c r="AC2085" s="5" cm="1">
        <f t="array" ref="AC2085">SIGMOID(SUM(GETVECTOR(Y2085)*GETVECTOR(_xlfn.CONCAT($S2085,",",$AH$4)))+U2085)</f>
        <v>0.63496802497979077</v>
      </c>
      <c r="AD2085" s="5" cm="1">
        <f t="array" ref="AD2085">SIGMOID(SUM(GETVECTOR(Z2085)*GETVECTOR(_xlfn.CONCAT($S2085,",",$AH$4)))+V2085)</f>
        <v>0.60443523338084859</v>
      </c>
      <c r="AE2085" s="5" cm="1">
        <f t="array" ref="AE2085">TANH(SUM(GETVECTOR(AA2085)*GETVECTOR(_xlfn.CONCAT($S2085,",",$AH$4)))+W2085)</f>
        <v>0.89424858194487078</v>
      </c>
      <c r="AF2085" s="5" cm="1">
        <f t="array" ref="AF2085">SIGMOID(SUM(GETVECTOR(AB2085)*GETVECTOR(_xlfn.CONCAT($S2085,",",$AH$4)))+X2085)</f>
        <v>0.58509076257300796</v>
      </c>
      <c r="AG2085" s="5">
        <f t="shared" si="755"/>
        <v>0.54051535032834086</v>
      </c>
      <c r="AH2085" s="40">
        <f t="shared" si="756"/>
        <v>0.28867089189495182</v>
      </c>
      <c r="AI2085" s="3">
        <f t="shared" si="757"/>
        <v>6.1866768183611615E-2</v>
      </c>
      <c r="AJ2085" s="3">
        <f t="shared" si="758"/>
        <v>2.7386370752800787E-2</v>
      </c>
      <c r="AK2085" s="3">
        <f t="shared" si="759"/>
        <v>0</v>
      </c>
      <c r="AL2085" s="3">
        <f t="shared" si="760"/>
        <v>5.8554478449678246E-3</v>
      </c>
      <c r="AM2085" s="3">
        <f t="shared" si="761"/>
        <v>3.3159458192843785E-3</v>
      </c>
      <c r="AN2085" s="3">
        <f t="shared" si="762"/>
        <v>7.4099201462839472E-3</v>
      </c>
      <c r="AO2085" s="3" t="str" cm="1">
        <f t="array" ref="AO2085">GETVECTOR(Y2085,2)</f>
        <v>0.5774</v>
      </c>
      <c r="AP2085" s="3" t="str" cm="1">
        <f t="array" ref="AP2085">GETVECTOR(Z2085,2)</f>
        <v>0.5774</v>
      </c>
      <c r="AQ2085" s="3" t="str" cm="1">
        <f t="array" ref="AQ2085">GETVECTOR(AA2085,2)</f>
        <v>0.5774</v>
      </c>
      <c r="AR2085" s="3" t="str" cm="1">
        <f t="array" ref="AR2085">GETVECTOR(AB2085,2)</f>
        <v>0.5774</v>
      </c>
      <c r="AS2085" s="3" cm="1">
        <f t="array" ref="AS2085">SUM(AK2085:AN2085*AO2085:AR2085)</f>
        <v>9.5740505942035741E-3</v>
      </c>
      <c r="AT2085" s="51">
        <f t="shared" si="763"/>
        <v>3.8274970054847385E-3</v>
      </c>
      <c r="AU2085" s="48">
        <f t="shared" si="764"/>
        <v>6.1866768183611615E-2</v>
      </c>
      <c r="AV2085" s="56"/>
      <c r="AW2085" s="56"/>
    </row>
    <row r="2086" spans="1:49" ht="15" customHeight="1" x14ac:dyDescent="0.25">
      <c r="A2086" s="11">
        <f t="shared" si="752"/>
        <v>2083</v>
      </c>
      <c r="B2086" s="29">
        <v>33130</v>
      </c>
      <c r="C2086" s="25">
        <v>23</v>
      </c>
      <c r="D2086" s="12">
        <v>30</v>
      </c>
      <c r="E2086" s="25">
        <v>25.8</v>
      </c>
      <c r="F2086" s="35">
        <v>96</v>
      </c>
      <c r="G2086" s="25">
        <v>2</v>
      </c>
      <c r="H2086" s="13">
        <v>0</v>
      </c>
      <c r="I2086" s="25">
        <v>3</v>
      </c>
      <c r="J2086" s="12">
        <v>225</v>
      </c>
      <c r="K2086" s="12">
        <v>2</v>
      </c>
      <c r="L2086" s="25" t="s">
        <v>13</v>
      </c>
      <c r="M2086" s="10"/>
      <c r="N2086" s="15"/>
      <c r="O2086" s="15"/>
      <c r="P2086" s="4"/>
      <c r="Q2086" s="54"/>
      <c r="R2086" s="42">
        <f t="shared" si="770"/>
        <v>0.64948453608247425</v>
      </c>
      <c r="S2086" s="44" t="str" cm="1">
        <f t="array" ref="S2086">SETVECTOR(R2086:R2087)</f>
        <v>0.649484536082474,0.22680412371134</v>
      </c>
      <c r="T2086" s="44">
        <f t="shared" si="765"/>
        <v>0.54948453608247416</v>
      </c>
      <c r="U2086" s="5">
        <f t="shared" si="766"/>
        <v>0</v>
      </c>
      <c r="V2086" s="5">
        <f t="shared" si="767"/>
        <v>-4.8953369819580435E-2</v>
      </c>
      <c r="W2086" s="5">
        <f t="shared" si="768"/>
        <v>0.85947123312921436</v>
      </c>
      <c r="X2086" s="5">
        <f t="shared" si="769"/>
        <v>-0.1152433607296543</v>
      </c>
      <c r="Y2086" s="5" t="str" cm="1">
        <f t="array" ref="Y2086:AB2086">SETMATRIX(GETMATRIX(Y2085:AB2085)-$O$9*DELTAWEIGHT(S2085,$AH$4,AK2085:AN2085))</f>
        <v>0.5774,0.5774,0.5774</v>
      </c>
      <c r="Z2086" s="5" t="str">
        <v>0.542619417811178,0.468319927514228,0.5774</v>
      </c>
      <c r="AA2086" s="5" t="str">
        <v>0.635520369567513,0.594556457523578,0.5774</v>
      </c>
      <c r="AB2086" s="5" t="str">
        <v>0.542028020476523,0.446691695609402,0.5774</v>
      </c>
      <c r="AC2086" s="5" cm="1">
        <f t="array" ref="AC2086">SIGMOID(SUM(GETVECTOR(Y2086)*GETVECTOR(_xlfn.CONCAT($S2086,",",$AH$4)))+U2086)</f>
        <v>0.62386105653989643</v>
      </c>
      <c r="AD2086" s="5" cm="1">
        <f t="array" ref="AD2086">SIGMOID(SUM(GETVECTOR(Z2086)*GETVECTOR(_xlfn.CONCAT($S2086,",",$AH$4)))+V2086)</f>
        <v>0.60101269109230704</v>
      </c>
      <c r="AE2086" s="5" cm="1">
        <f t="array" ref="AE2086">TANH(SUM(GETVECTOR(AA2086)*GETVECTOR(_xlfn.CONCAT($S2086,",",$AH$4)))+W2086)</f>
        <v>0.88687239428035958</v>
      </c>
      <c r="AF2086" s="5" cm="1">
        <f t="array" ref="AF2086">SIGMOID(SUM(GETVECTOR(AB2086)*GETVECTOR(_xlfn.CONCAT($S2086,",",$AH$4)))+X2086)</f>
        <v>0.58373061143850125</v>
      </c>
      <c r="AG2086" s="5">
        <f t="shared" si="755"/>
        <v>0.5330215643419165</v>
      </c>
      <c r="AH2086" s="40">
        <f t="shared" si="756"/>
        <v>0.28467806455156885</v>
      </c>
      <c r="AI2086" s="3">
        <f t="shared" si="757"/>
        <v>-0.26480647153090531</v>
      </c>
      <c r="AJ2086" s="3">
        <f t="shared" si="758"/>
        <v>-0.11781152694478218</v>
      </c>
      <c r="AK2086" s="3">
        <f t="shared" si="759"/>
        <v>0</v>
      </c>
      <c r="AL2086" s="3">
        <f t="shared" si="760"/>
        <v>-2.5054840720553931E-2</v>
      </c>
      <c r="AM2086" s="3">
        <f t="shared" si="761"/>
        <v>-1.511410913672567E-2</v>
      </c>
      <c r="AN2086" s="3">
        <f t="shared" si="762"/>
        <v>-3.1380298766479589E-2</v>
      </c>
      <c r="AO2086" s="3" t="str" cm="1">
        <f t="array" ref="AO2086">GETVECTOR(Y2086,2)</f>
        <v>0.5774</v>
      </c>
      <c r="AP2086" s="3" t="str" cm="1">
        <f t="array" ref="AP2086">GETVECTOR(Z2086,2)</f>
        <v>0.5774</v>
      </c>
      <c r="AQ2086" s="3" t="str" cm="1">
        <f t="array" ref="AQ2086">GETVECTOR(AA2086,2)</f>
        <v>0.5774</v>
      </c>
      <c r="AR2086" s="3" t="str" cm="1">
        <f t="array" ref="AR2086">GETVECTOR(AB2086,2)</f>
        <v>0.5774</v>
      </c>
      <c r="AS2086" s="3" cm="1">
        <f t="array" ref="AS2086">SUM(AK2086:AN2086*AO2086:AR2086)</f>
        <v>-4.1312536155358556E-2</v>
      </c>
      <c r="AT2086" s="51">
        <f t="shared" si="763"/>
        <v>7.0122467364648167E-2</v>
      </c>
      <c r="AU2086" s="48">
        <f t="shared" si="764"/>
        <v>0.26480647153090531</v>
      </c>
      <c r="AV2086" s="56"/>
      <c r="AW2086" s="56"/>
    </row>
    <row r="2087" spans="1:49" ht="15" customHeight="1" x14ac:dyDescent="0.25">
      <c r="A2087" s="11">
        <f t="shared" si="752"/>
        <v>2084</v>
      </c>
      <c r="B2087" s="29">
        <v>33131</v>
      </c>
      <c r="C2087" s="25">
        <v>17</v>
      </c>
      <c r="D2087" s="12">
        <v>31.4</v>
      </c>
      <c r="E2087" s="25">
        <v>25.2</v>
      </c>
      <c r="F2087" s="35">
        <v>89</v>
      </c>
      <c r="G2087" s="25">
        <v>4</v>
      </c>
      <c r="H2087" s="13">
        <v>0</v>
      </c>
      <c r="I2087" s="25">
        <v>4</v>
      </c>
      <c r="J2087" s="12">
        <v>225</v>
      </c>
      <c r="K2087" s="12">
        <v>3</v>
      </c>
      <c r="L2087" s="25" t="s">
        <v>14</v>
      </c>
      <c r="M2087" s="10"/>
      <c r="N2087" s="15"/>
      <c r="O2087" s="15"/>
      <c r="P2087" s="4"/>
      <c r="Q2087" s="54"/>
      <c r="R2087" s="42">
        <f t="shared" si="770"/>
        <v>0.22680412371134021</v>
      </c>
      <c r="S2087" s="44" t="str" cm="1">
        <f t="array" ref="S2087">SETVECTOR(R2087:R2088)</f>
        <v>0.22680412371134,0.549484536082474</v>
      </c>
      <c r="T2087" s="44">
        <f t="shared" si="765"/>
        <v>3.1958762886597936E-2</v>
      </c>
      <c r="U2087" s="5">
        <f t="shared" si="766"/>
        <v>0</v>
      </c>
      <c r="V2087" s="5">
        <f t="shared" si="767"/>
        <v>-4.6447885747525043E-2</v>
      </c>
      <c r="W2087" s="5">
        <f t="shared" si="768"/>
        <v>0.86098264404288694</v>
      </c>
      <c r="X2087" s="5">
        <f t="shared" si="769"/>
        <v>-0.11210533085300634</v>
      </c>
      <c r="Y2087" s="5" t="str" cm="1">
        <f t="array" ref="Y2087:AB2087">SETMATRIX(GETMATRIX(Y2086:AB2086)-$O$9*DELTAWEIGHT(S2086,$AH$4,AK2086:AN2086))</f>
        <v>0.5774,0.5774,0.5774</v>
      </c>
      <c r="Z2087" s="5" t="str">
        <v>0.544195543493178,0.46887032060953,0.5774</v>
      </c>
      <c r="AA2087" s="5" t="str">
        <v>0.63660291135184,0.594934487987946,0.5774</v>
      </c>
      <c r="AB2087" s="5" t="str">
        <v>0.543984281899584,0.447374834519042,0.5774</v>
      </c>
      <c r="AC2087" s="5" cm="1">
        <f t="array" ref="AC2087">SIGMOID(SUM(GETVECTOR(Y2087)*GETVECTOR(_xlfn.CONCAT($S2087,",",$AH$4)))+U2087)</f>
        <v>0.61021809758417156</v>
      </c>
      <c r="AD2087" s="5" cm="1">
        <f t="array" ref="AD2087">SIGMOID(SUM(GETVECTOR(Z2087)*GETVECTOR(_xlfn.CONCAT($S2087,",",$AH$4)))+V2087)</f>
        <v>0.58288182716407932</v>
      </c>
      <c r="AE2087" s="5" cm="1">
        <f t="array" ref="AE2087">TANH(SUM(GETVECTOR(AA2087)*GETVECTOR(_xlfn.CONCAT($S2087,",",$AH$4)))+W2087)</f>
        <v>0.86980404103032838</v>
      </c>
      <c r="AF2087" s="5" cm="1">
        <f t="array" ref="AF2087">SIGMOID(SUM(GETVECTOR(AB2087)*GETVECTOR(_xlfn.CONCAT($S2087,",",$AH$4)))+X2087)</f>
        <v>0.56392280740575773</v>
      </c>
      <c r="AG2087" s="5">
        <f t="shared" si="755"/>
        <v>0.50699296871045763</v>
      </c>
      <c r="AH2087" s="40">
        <f t="shared" si="756"/>
        <v>0.26368971683505316</v>
      </c>
      <c r="AI2087" s="3">
        <f t="shared" si="757"/>
        <v>0.23173095394845522</v>
      </c>
      <c r="AJ2087" s="3">
        <f t="shared" si="758"/>
        <v>0.10210570325912464</v>
      </c>
      <c r="AK2087" s="3">
        <f t="shared" si="759"/>
        <v>0</v>
      </c>
      <c r="AL2087" s="3">
        <f t="shared" si="760"/>
        <v>2.1592903736806616E-2</v>
      </c>
      <c r="AM2087" s="3">
        <f t="shared" si="761"/>
        <v>1.4488523015446085E-2</v>
      </c>
      <c r="AN2087" s="3">
        <f t="shared" si="762"/>
        <v>2.6646527216908997E-2</v>
      </c>
      <c r="AO2087" s="3" t="str" cm="1">
        <f t="array" ref="AO2087">GETVECTOR(Y2087,2)</f>
        <v>0.5774</v>
      </c>
      <c r="AP2087" s="3" t="str" cm="1">
        <f t="array" ref="AP2087">GETVECTOR(Z2087,2)</f>
        <v>0.5774</v>
      </c>
      <c r="AQ2087" s="3" t="str" cm="1">
        <f t="array" ref="AQ2087">GETVECTOR(AA2087,2)</f>
        <v>0.5774</v>
      </c>
      <c r="AR2087" s="3" t="str" cm="1">
        <f t="array" ref="AR2087">GETVECTOR(AB2087,2)</f>
        <v>0.5774</v>
      </c>
      <c r="AS2087" s="3" cm="1">
        <f t="array" ref="AS2087">SUM(AK2087:AN2087*AO2087:AR2087)</f>
        <v>3.6219120621793964E-2</v>
      </c>
      <c r="AT2087" s="51">
        <f t="shared" si="763"/>
        <v>5.3699235017861072E-2</v>
      </c>
      <c r="AU2087" s="48">
        <f t="shared" si="764"/>
        <v>0.23173095394845522</v>
      </c>
      <c r="AV2087" s="56"/>
      <c r="AW2087" s="56"/>
    </row>
    <row r="2088" spans="1:49" ht="15" customHeight="1" x14ac:dyDescent="0.25">
      <c r="A2088" s="11">
        <f t="shared" si="752"/>
        <v>2085</v>
      </c>
      <c r="B2088" s="29">
        <v>33132</v>
      </c>
      <c r="C2088" s="25">
        <v>21</v>
      </c>
      <c r="D2088" s="12">
        <v>29</v>
      </c>
      <c r="E2088" s="25">
        <v>26.3</v>
      </c>
      <c r="F2088" s="35">
        <v>89</v>
      </c>
      <c r="G2088" s="25">
        <v>2</v>
      </c>
      <c r="H2088" s="13">
        <v>0</v>
      </c>
      <c r="I2088" s="25">
        <v>4</v>
      </c>
      <c r="J2088" s="12">
        <v>180</v>
      </c>
      <c r="K2088" s="12">
        <v>4</v>
      </c>
      <c r="L2088" s="25" t="s">
        <v>14</v>
      </c>
      <c r="M2088" s="10"/>
      <c r="N2088" s="15"/>
      <c r="O2088" s="15"/>
      <c r="P2088" s="4"/>
      <c r="Q2088" s="54"/>
      <c r="R2088" s="42">
        <f t="shared" si="770"/>
        <v>0.54948453608247416</v>
      </c>
      <c r="S2088" s="44" t="str" cm="1">
        <f t="array" ref="S2088">SETVECTOR(R2088:R2089)</f>
        <v>0.549484536082474,0.0319587628865979</v>
      </c>
      <c r="T2088" s="44">
        <f t="shared" si="765"/>
        <v>6.1855670103092781E-3</v>
      </c>
      <c r="U2088" s="5">
        <f t="shared" si="766"/>
        <v>0</v>
      </c>
      <c r="V2088" s="5">
        <f t="shared" si="767"/>
        <v>-4.8607176121205707E-2</v>
      </c>
      <c r="W2088" s="5">
        <f t="shared" si="768"/>
        <v>0.85953379174134237</v>
      </c>
      <c r="X2088" s="5">
        <f t="shared" si="769"/>
        <v>-0.11476998357469724</v>
      </c>
      <c r="Y2088" s="5" t="str" cm="1">
        <f t="array" ref="Y2088:AB2088">SETMATRIX(GETMATRIX(Y2087:AB2087)-$O$9*DELTAWEIGHT(S2087,$AH$4,AK2087:AN2087))</f>
        <v>0.5774,0.5774,0.5774</v>
      </c>
      <c r="Z2088" s="5" t="str">
        <v>0.543686763582893,0.467637685645067,0.5774</v>
      </c>
      <c r="AA2088" s="5" t="str">
        <v>0.636211579112314,0.593986396698549,0.5774</v>
      </c>
      <c r="AB2088" s="5" t="str">
        <v>0.543362747618046,0.445869026464224,0.5774</v>
      </c>
      <c r="AC2088" s="5" cm="1">
        <f t="array" ref="AC2088">SIGMOID(SUM(GETVECTOR(Y2088)*GETVECTOR(_xlfn.CONCAT($S2088,",",$AH$4)))+U2088)</f>
        <v>0.58315178973091997</v>
      </c>
      <c r="AD2088" s="5" cm="1">
        <f t="array" ref="AD2088">SIGMOID(SUM(GETVECTOR(Z2088)*GETVECTOR(_xlfn.CONCAT($S2088,",",$AH$4)))+V2088)</f>
        <v>0.56588598594399908</v>
      </c>
      <c r="AE2088" s="5" cm="1">
        <f t="array" ref="AE2088">TANH(SUM(GETVECTOR(AA2088)*GETVECTOR(_xlfn.CONCAT($S2088,",",$AH$4)))+W2088)</f>
        <v>0.84202886680479316</v>
      </c>
      <c r="AF2088" s="5" cm="1">
        <f t="array" ref="AF2088">SIGMOID(SUM(GETVECTOR(AB2088)*GETVECTOR(_xlfn.CONCAT($S2088,",",$AH$4)))+X2088)</f>
        <v>0.54935101255760388</v>
      </c>
      <c r="AG2088" s="5">
        <f t="shared" si="755"/>
        <v>0.47649233548513864</v>
      </c>
      <c r="AH2088" s="40">
        <f t="shared" si="756"/>
        <v>0.24359874493181155</v>
      </c>
      <c r="AI2088" s="3">
        <f t="shared" si="757"/>
        <v>0.23741317792150227</v>
      </c>
      <c r="AJ2088" s="3">
        <f t="shared" si="758"/>
        <v>0.1047780349685583</v>
      </c>
      <c r="AK2088" s="3">
        <f t="shared" si="759"/>
        <v>0</v>
      </c>
      <c r="AL2088" s="3">
        <f t="shared" si="760"/>
        <v>2.1673546133781103E-2</v>
      </c>
      <c r="AM2088" s="3">
        <f t="shared" si="761"/>
        <v>1.725334686482758E-2</v>
      </c>
      <c r="AN2088" s="3">
        <f t="shared" si="762"/>
        <v>2.6062631726486627E-2</v>
      </c>
      <c r="AO2088" s="3" t="str" cm="1">
        <f t="array" ref="AO2088">GETVECTOR(Y2088,2)</f>
        <v>0.5774</v>
      </c>
      <c r="AP2088" s="3" t="str" cm="1">
        <f t="array" ref="AP2088">GETVECTOR(Z2088,2)</f>
        <v>0.5774</v>
      </c>
      <c r="AQ2088" s="3" t="str" cm="1">
        <f t="array" ref="AQ2088">GETVECTOR(AA2088,2)</f>
        <v>0.5774</v>
      </c>
      <c r="AR2088" s="3" t="str" cm="1">
        <f t="array" ref="AR2088">GETVECTOR(AB2088,2)</f>
        <v>0.5774</v>
      </c>
      <c r="AS2088" s="3" cm="1">
        <f t="array" ref="AS2088">SUM(AK2088:AN2088*AO2088:AR2088)</f>
        <v>3.7524951576270033E-2</v>
      </c>
      <c r="AT2088" s="51">
        <f t="shared" si="763"/>
        <v>5.6365017050786892E-2</v>
      </c>
      <c r="AU2088" s="48">
        <f t="shared" si="764"/>
        <v>0.23741317792150227</v>
      </c>
      <c r="AV2088" s="56"/>
      <c r="AW2088" s="56"/>
    </row>
    <row r="2089" spans="1:49" ht="15" customHeight="1" x14ac:dyDescent="0.25">
      <c r="A2089" s="11">
        <f t="shared" si="752"/>
        <v>2086</v>
      </c>
      <c r="B2089" s="29">
        <v>33133</v>
      </c>
      <c r="C2089" s="25">
        <v>17</v>
      </c>
      <c r="D2089" s="12">
        <v>30.2</v>
      </c>
      <c r="E2089" s="25">
        <v>25</v>
      </c>
      <c r="F2089" s="35">
        <v>90</v>
      </c>
      <c r="G2089" s="25">
        <v>0</v>
      </c>
      <c r="H2089" s="13">
        <v>0</v>
      </c>
      <c r="I2089" s="25">
        <v>4</v>
      </c>
      <c r="J2089" s="12">
        <v>270</v>
      </c>
      <c r="K2089" s="12">
        <v>3</v>
      </c>
      <c r="L2089" s="25" t="s">
        <v>14</v>
      </c>
      <c r="M2089" s="10"/>
      <c r="N2089" s="15"/>
      <c r="O2089" s="15"/>
      <c r="P2089" s="4"/>
      <c r="Q2089" s="54"/>
      <c r="R2089" s="42">
        <f t="shared" si="770"/>
        <v>3.1958762886597936E-2</v>
      </c>
      <c r="S2089" s="44" t="str" cm="1">
        <f t="array" ref="S2089">SETVECTOR(R2089:R2090)</f>
        <v>0.0319587628865979,0.00618556701030928</v>
      </c>
      <c r="T2089" s="44">
        <f t="shared" si="765"/>
        <v>3.092783505154639E-3</v>
      </c>
      <c r="U2089" s="5">
        <f t="shared" si="766"/>
        <v>0</v>
      </c>
      <c r="V2089" s="5">
        <f t="shared" si="767"/>
        <v>-5.0774530734583816E-2</v>
      </c>
      <c r="W2089" s="5">
        <f t="shared" si="768"/>
        <v>0.85780845705485964</v>
      </c>
      <c r="X2089" s="5">
        <f t="shared" si="769"/>
        <v>-0.1173762467473459</v>
      </c>
      <c r="Y2089" s="5" t="str" cm="1">
        <f t="array" ref="Y2089:AB2089">SETMATRIX(GETMATRIX(Y2088:AB2088)-$O$9*DELTAWEIGHT(S2088,$AH$4,AK2088:AN2088))</f>
        <v>0.5774,0.5774,0.5774</v>
      </c>
      <c r="Z2089" s="5" t="str">
        <v>0.542482931046904,0.467567669118584,0.5774</v>
      </c>
      <c r="AA2089" s="5" t="str">
        <v>0.63510530099178,0.593922054068649,0.5774</v>
      </c>
      <c r="AB2089" s="5" t="str">
        <v>0.541931585886084,0.445785788164616,0.5774</v>
      </c>
      <c r="AC2089" s="5" cm="1">
        <f t="array" ref="AC2089">SIGMOID(SUM(GETVECTOR(Y2089)*GETVECTOR(_xlfn.CONCAT($S2089,",",$AH$4)))+U2089)</f>
        <v>0.50550591145503687</v>
      </c>
      <c r="AD2089" s="5" cm="1">
        <f t="array" ref="AD2089">SIGMOID(SUM(GETVECTOR(Z2089)*GETVECTOR(_xlfn.CONCAT($S2089,",",$AH$4)))+V2089)</f>
        <v>0.49236427462175025</v>
      </c>
      <c r="AE2089" s="5" cm="1">
        <f t="array" ref="AE2089">TANH(SUM(GETVECTOR(AA2089)*GETVECTOR(_xlfn.CONCAT($S2089,",",$AH$4)))+W2089)</f>
        <v>0.70730962018383248</v>
      </c>
      <c r="AF2089" s="5" cm="1">
        <f t="array" ref="AF2089">SIGMOID(SUM(GETVECTOR(AB2089)*GETVECTOR(_xlfn.CONCAT($S2089,",",$AH$4)))+X2089)</f>
        <v>0.47569433599095273</v>
      </c>
      <c r="AG2089" s="5">
        <f t="shared" si="755"/>
        <v>0.34825398807479835</v>
      </c>
      <c r="AH2089" s="40">
        <f t="shared" si="756"/>
        <v>0.15927491863443041</v>
      </c>
      <c r="AI2089" s="3">
        <f t="shared" si="757"/>
        <v>0.15618213512927578</v>
      </c>
      <c r="AJ2089" s="3">
        <f t="shared" si="758"/>
        <v>6.5965855476379343E-2</v>
      </c>
      <c r="AK2089" s="3">
        <f t="shared" si="759"/>
        <v>0</v>
      </c>
      <c r="AL2089" s="3">
        <f t="shared" si="760"/>
        <v>1.1661850666830682E-2</v>
      </c>
      <c r="AM2089" s="3">
        <f t="shared" si="761"/>
        <v>1.6230297038287312E-2</v>
      </c>
      <c r="AN2089" s="3">
        <f t="shared" si="762"/>
        <v>1.304257362355468E-2</v>
      </c>
      <c r="AO2089" s="3" t="str" cm="1">
        <f t="array" ref="AO2089">GETVECTOR(Y2089,2)</f>
        <v>0.5774</v>
      </c>
      <c r="AP2089" s="3" t="str" cm="1">
        <f t="array" ref="AP2089">GETVECTOR(Z2089,2)</f>
        <v>0.5774</v>
      </c>
      <c r="AQ2089" s="3" t="str" cm="1">
        <f t="array" ref="AQ2089">GETVECTOR(AA2089,2)</f>
        <v>0.5774</v>
      </c>
      <c r="AR2089" s="3" t="str" cm="1">
        <f t="array" ref="AR2089">GETVECTOR(AB2089,2)</f>
        <v>0.5774</v>
      </c>
      <c r="AS2089" s="3" cm="1">
        <f t="array" ref="AS2089">SUM(AK2089:AN2089*AO2089:AR2089)</f>
        <v>2.3635708095175602E-2</v>
      </c>
      <c r="AT2089" s="51">
        <f t="shared" si="763"/>
        <v>2.4392859333539362E-2</v>
      </c>
      <c r="AU2089" s="48">
        <f t="shared" si="764"/>
        <v>0.15618213512927578</v>
      </c>
      <c r="AV2089" s="56"/>
      <c r="AW2089" s="56"/>
    </row>
    <row r="2090" spans="1:49" ht="15" customHeight="1" x14ac:dyDescent="0.25">
      <c r="A2090" s="11">
        <f t="shared" si="752"/>
        <v>2087</v>
      </c>
      <c r="B2090" s="29">
        <v>33134</v>
      </c>
      <c r="C2090" s="25">
        <v>21</v>
      </c>
      <c r="D2090" s="12">
        <v>29.6</v>
      </c>
      <c r="E2090" s="25">
        <v>24.4</v>
      </c>
      <c r="F2090" s="35">
        <v>92</v>
      </c>
      <c r="G2090" s="25">
        <v>8</v>
      </c>
      <c r="H2090" s="13">
        <v>0</v>
      </c>
      <c r="I2090" s="25">
        <v>3</v>
      </c>
      <c r="J2090" s="12">
        <v>360</v>
      </c>
      <c r="K2090" s="12">
        <v>2</v>
      </c>
      <c r="L2090" s="25" t="s">
        <v>13</v>
      </c>
      <c r="M2090" s="10"/>
      <c r="N2090" s="15"/>
      <c r="O2090" s="15"/>
      <c r="P2090" s="4"/>
      <c r="Q2090" s="54"/>
      <c r="R2090" s="42">
        <f t="shared" si="770"/>
        <v>6.1855670103092781E-3</v>
      </c>
      <c r="S2090" s="44" t="str" cm="1">
        <f t="array" ref="S2090">SETVECTOR(R2090:R2091)</f>
        <v>0.00618556701030928,0.00309278350515464</v>
      </c>
      <c r="T2090" s="44">
        <f t="shared" si="765"/>
        <v>2.5773195876288658E-2</v>
      </c>
      <c r="U2090" s="5">
        <f t="shared" si="766"/>
        <v>0</v>
      </c>
      <c r="V2090" s="5">
        <f t="shared" si="767"/>
        <v>-5.1940715801266885E-2</v>
      </c>
      <c r="W2090" s="5">
        <f t="shared" si="768"/>
        <v>0.85618542735103087</v>
      </c>
      <c r="X2090" s="5">
        <f t="shared" si="769"/>
        <v>-0.11868050410970137</v>
      </c>
      <c r="Y2090" s="5" t="str" cm="1">
        <f t="array" ref="Y2090:AB2090">SETMATRIX(GETMATRIX(Y2089:AB2089)-$O$9*DELTAWEIGHT(S2089,$AH$4,AK2089:AN2089))</f>
        <v>0.5774,0.5774,0.5774</v>
      </c>
      <c r="Z2090" s="5" t="str">
        <v>0.54244851919931,0.467561008760985,0.5774</v>
      </c>
      <c r="AA2090" s="5" t="str">
        <v>0.635047878830413,0.593910940101933,0.5774</v>
      </c>
      <c r="AB2090" s="5" t="str">
        <v>0.541893672196831,0.445778450031212,0.5774</v>
      </c>
      <c r="AC2090" s="5" cm="1">
        <f t="array" ref="AC2090">SIGMOID(SUM(GETVECTOR(Y2090)*GETVECTOR(_xlfn.CONCAT($S2090,",",$AH$4)))+U2090)</f>
        <v>0.50133932669358827</v>
      </c>
      <c r="AD2090" s="5" cm="1">
        <f t="array" ref="AD2090">SIGMOID(SUM(GETVECTOR(Z2090)*GETVECTOR(_xlfn.CONCAT($S2090,",",$AH$4)))+V2090)</f>
        <v>0.4882173569932558</v>
      </c>
      <c r="AE2090" s="5" cm="1">
        <f t="array" ref="AE2090">TANH(SUM(GETVECTOR(AA2090)*GETVECTOR(_xlfn.CONCAT($S2090,",",$AH$4)))+W2090)</f>
        <v>0.69726120218324983</v>
      </c>
      <c r="AF2090" s="5" cm="1">
        <f t="array" ref="AF2090">SIGMOID(SUM(GETVECTOR(AB2090)*GETVECTOR(_xlfn.CONCAT($S2090,",",$AH$4)))+X2090)</f>
        <v>0.47154331277975936</v>
      </c>
      <c r="AG2090" s="5">
        <f t="shared" si="755"/>
        <v>0.34041502126384637</v>
      </c>
      <c r="AH2090" s="40">
        <f t="shared" si="756"/>
        <v>0.15459446515370234</v>
      </c>
      <c r="AI2090" s="3">
        <f t="shared" si="757"/>
        <v>0.12882126927741369</v>
      </c>
      <c r="AJ2090" s="3">
        <f t="shared" si="758"/>
        <v>5.4215699869886926E-2</v>
      </c>
      <c r="AK2090" s="3">
        <f t="shared" si="759"/>
        <v>0</v>
      </c>
      <c r="AL2090" s="3">
        <f t="shared" si="760"/>
        <v>9.4453778699181042E-3</v>
      </c>
      <c r="AM2090" s="3">
        <f t="shared" si="761"/>
        <v>1.3600505471716309E-2</v>
      </c>
      <c r="AN2090" s="3">
        <f t="shared" si="762"/>
        <v>1.0524244109674929E-2</v>
      </c>
      <c r="AO2090" s="3" t="str" cm="1">
        <f t="array" ref="AO2090">GETVECTOR(Y2090,2)</f>
        <v>0.5774</v>
      </c>
      <c r="AP2090" s="3" t="str" cm="1">
        <f t="array" ref="AP2090">GETVECTOR(Z2090,2)</f>
        <v>0.5774</v>
      </c>
      <c r="AQ2090" s="3" t="str" cm="1">
        <f t="array" ref="AQ2090">GETVECTOR(AA2090,2)</f>
        <v>0.5774</v>
      </c>
      <c r="AR2090" s="3" t="str" cm="1">
        <f t="array" ref="AR2090">GETVECTOR(AB2090,2)</f>
        <v>0.5774</v>
      </c>
      <c r="AS2090" s="3" cm="1">
        <f t="array" ref="AS2090">SUM(AK2090:AN2090*AO2090:AR2090)</f>
        <v>1.9383391590386014E-2</v>
      </c>
      <c r="AT2090" s="51">
        <f t="shared" si="763"/>
        <v>1.6594919418243929E-2</v>
      </c>
      <c r="AU2090" s="48">
        <f t="shared" si="764"/>
        <v>0.12882126927741369</v>
      </c>
      <c r="AV2090" s="56"/>
      <c r="AW2090" s="56"/>
    </row>
    <row r="2091" spans="1:49" ht="15" customHeight="1" x14ac:dyDescent="0.25">
      <c r="A2091" s="11">
        <f t="shared" si="752"/>
        <v>2088</v>
      </c>
      <c r="B2091" s="29">
        <v>33135</v>
      </c>
      <c r="C2091" s="25">
        <v>22</v>
      </c>
      <c r="D2091" s="12">
        <v>28.2</v>
      </c>
      <c r="E2091" s="25">
        <v>24.3</v>
      </c>
      <c r="F2091" s="35">
        <v>94</v>
      </c>
      <c r="G2091" s="25">
        <v>91</v>
      </c>
      <c r="H2091" s="13">
        <v>0</v>
      </c>
      <c r="I2091" s="25">
        <v>3</v>
      </c>
      <c r="J2091" s="12">
        <v>270</v>
      </c>
      <c r="K2091" s="12">
        <v>1</v>
      </c>
      <c r="L2091" s="25" t="s">
        <v>12</v>
      </c>
      <c r="M2091" s="10"/>
      <c r="N2091" s="15"/>
      <c r="O2091" s="15"/>
      <c r="P2091" s="4"/>
      <c r="Q2091" s="54"/>
      <c r="R2091" s="42">
        <f t="shared" si="770"/>
        <v>3.092783505154639E-3</v>
      </c>
      <c r="S2091" s="44" t="str" cm="1">
        <f t="array" ref="S2091">SETVECTOR(R2091:R2092)</f>
        <v>0.00309278350515464,0.0257731958762887</v>
      </c>
      <c r="T2091" s="44">
        <f t="shared" si="765"/>
        <v>0.12989690721649483</v>
      </c>
      <c r="U2091" s="5">
        <f t="shared" si="766"/>
        <v>0</v>
      </c>
      <c r="V2091" s="5">
        <f t="shared" si="767"/>
        <v>-5.2885253588258692E-2</v>
      </c>
      <c r="W2091" s="5">
        <f t="shared" si="768"/>
        <v>0.85482537680385928</v>
      </c>
      <c r="X2091" s="5">
        <f t="shared" si="769"/>
        <v>-0.11973292852066886</v>
      </c>
      <c r="Y2091" s="5" t="str" cm="1">
        <f t="array" ref="Y2091:AB2091">SETMATRIX(GETMATRIX(Y2090:AB2090)-$O$9*DELTAWEIGHT(S2090,$AH$4,AK2090:AN2090))</f>
        <v>0.5774,0.5774,0.5774</v>
      </c>
      <c r="Z2091" s="5" t="str">
        <v>0.542443216893594,0.467558357608127,0.5774</v>
      </c>
      <c r="AA2091" s="5" t="str">
        <v>0.63503869584558,0.593906348609516,0.5774</v>
      </c>
      <c r="AB2091" s="5" t="str">
        <v>0.541887852674224,0.445775540269909,0.5774</v>
      </c>
      <c r="AC2091" s="5" cm="1">
        <f t="array" ref="AC2091">SIGMOID(SUM(GETVECTOR(Y2091)*GETVECTOR(_xlfn.CONCAT($S2091,",",$AH$4)))+U2091)</f>
        <v>0.50416670766622762</v>
      </c>
      <c r="AD2091" s="5" cm="1">
        <f t="array" ref="AD2091">SIGMOID(SUM(GETVECTOR(Z2091)*GETVECTOR(_xlfn.CONCAT($S2091,",",$AH$4)))+V2091)</f>
        <v>0.4902119703622338</v>
      </c>
      <c r="AE2091" s="5" cm="1">
        <f t="array" ref="AE2091">TANH(SUM(GETVECTOR(AA2091)*GETVECTOR(_xlfn.CONCAT($S2091,",",$AH$4)))+W2091)</f>
        <v>0.70243763111575419</v>
      </c>
      <c r="AF2091" s="5" cm="1">
        <f t="array" ref="AF2091">SIGMOID(SUM(GETVECTOR(AB2091)*GETVECTOR(_xlfn.CONCAT($S2091,",",$AH$4)))+X2091)</f>
        <v>0.47338320360053299</v>
      </c>
      <c r="AG2091" s="5">
        <f t="shared" si="755"/>
        <v>0.34434333520583382</v>
      </c>
      <c r="AH2091" s="40">
        <f t="shared" si="756"/>
        <v>0.1568552465352954</v>
      </c>
      <c r="AI2091" s="3">
        <f t="shared" si="757"/>
        <v>2.6958339318800567E-2</v>
      </c>
      <c r="AJ2091" s="3">
        <f t="shared" si="758"/>
        <v>1.13604951648495E-2</v>
      </c>
      <c r="AK2091" s="3">
        <f t="shared" si="759"/>
        <v>0</v>
      </c>
      <c r="AL2091" s="3">
        <f t="shared" si="760"/>
        <v>1.9942452961253837E-3</v>
      </c>
      <c r="AM2091" s="3">
        <f t="shared" si="761"/>
        <v>2.8211773673185825E-3</v>
      </c>
      <c r="AN2091" s="3">
        <f t="shared" si="762"/>
        <v>2.2268291196850423E-3</v>
      </c>
      <c r="AO2091" s="3" t="str" cm="1">
        <f t="array" ref="AO2091">GETVECTOR(Y2091,2)</f>
        <v>0.5774</v>
      </c>
      <c r="AP2091" s="3" t="str" cm="1">
        <f t="array" ref="AP2091">GETVECTOR(Z2091,2)</f>
        <v>0.5774</v>
      </c>
      <c r="AQ2091" s="3" t="str" cm="1">
        <f t="array" ref="AQ2091">GETVECTOR(AA2091,2)</f>
        <v>0.5774</v>
      </c>
      <c r="AR2091" s="3" t="str" cm="1">
        <f t="array" ref="AR2091">GETVECTOR(AB2091,2)</f>
        <v>0.5774</v>
      </c>
      <c r="AS2091" s="3" cm="1">
        <f t="array" ref="AS2091">SUM(AK2091:AN2091*AO2091:AR2091)</f>
        <v>4.0661961795786898E-3</v>
      </c>
      <c r="AT2091" s="51">
        <f t="shared" si="763"/>
        <v>7.2675205882758863E-4</v>
      </c>
      <c r="AU2091" s="48">
        <f t="shared" si="764"/>
        <v>2.6958339318800567E-2</v>
      </c>
      <c r="AV2091" s="56"/>
      <c r="AW2091" s="56"/>
    </row>
    <row r="2092" spans="1:49" ht="15" customHeight="1" x14ac:dyDescent="0.25">
      <c r="A2092" s="11">
        <f t="shared" si="752"/>
        <v>2089</v>
      </c>
      <c r="B2092" s="29">
        <v>33136</v>
      </c>
      <c r="C2092" s="25">
        <v>23</v>
      </c>
      <c r="D2092" s="12">
        <v>27.5</v>
      </c>
      <c r="E2092" s="25">
        <v>25</v>
      </c>
      <c r="F2092" s="35">
        <v>96</v>
      </c>
      <c r="G2092" s="25">
        <v>40</v>
      </c>
      <c r="H2092" s="13">
        <v>0</v>
      </c>
      <c r="I2092" s="25">
        <v>2</v>
      </c>
      <c r="J2092" s="12">
        <v>180</v>
      </c>
      <c r="K2092" s="12">
        <v>1</v>
      </c>
      <c r="L2092" s="25" t="s">
        <v>15</v>
      </c>
      <c r="M2092" s="10"/>
      <c r="N2092" s="15"/>
      <c r="O2092" s="15"/>
      <c r="P2092" s="4"/>
      <c r="Q2092" s="54"/>
      <c r="R2092" s="42">
        <f t="shared" si="770"/>
        <v>2.5773195876288658E-2</v>
      </c>
      <c r="S2092" s="44" t="str" cm="1">
        <f t="array" ref="S2092">SETVECTOR(R2092:R2093)</f>
        <v>0.0257731958762887,0.129896907216495</v>
      </c>
      <c r="T2092" s="44">
        <f t="shared" si="765"/>
        <v>0.85567010309278346</v>
      </c>
      <c r="U2092" s="5">
        <f t="shared" si="766"/>
        <v>0</v>
      </c>
      <c r="V2092" s="5">
        <f t="shared" si="767"/>
        <v>-5.308467811787123E-2</v>
      </c>
      <c r="W2092" s="5">
        <f t="shared" si="768"/>
        <v>0.85454325906712747</v>
      </c>
      <c r="X2092" s="5">
        <f t="shared" si="769"/>
        <v>-0.11995561143263736</v>
      </c>
      <c r="Y2092" s="5" t="str" cm="1">
        <f t="array" ref="Y2092:AB2092">SETMATRIX(GETMATRIX(Y2091:AB2091)-$O$9*DELTAWEIGHT(S2091,$AH$4,AK2091:AN2091))</f>
        <v>0.5774,0.5774,0.5774</v>
      </c>
      <c r="Z2092" s="5" t="str">
        <v>0.542442768011016,0.467554616919974,0.5774</v>
      </c>
      <c r="AA2092" s="5" t="str">
        <v>0.635037933036814,0.593899991869796,0.5774</v>
      </c>
      <c r="AB2092" s="5" t="str">
        <v>0.541887358934433,0.445771425771649,0.5774</v>
      </c>
      <c r="AC2092" s="5" cm="1">
        <f t="array" ref="AC2092">SIGMOID(SUM(GETVECTOR(Y2092)*GETVECTOR(_xlfn.CONCAT($S2092,",",$AH$4)))+U2092)</f>
        <v>0.52245586278519085</v>
      </c>
      <c r="AD2092" s="5" cm="1">
        <f t="array" ref="AD2092">SIGMOID(SUM(GETVECTOR(Z2092)*GETVECTOR(_xlfn.CONCAT($S2092,",",$AH$4)))+V2092)</f>
        <v>0.50540721526210652</v>
      </c>
      <c r="AE2092" s="5" cm="1">
        <f t="array" ref="AE2092">TANH(SUM(GETVECTOR(AA2092)*GETVECTOR(_xlfn.CONCAT($S2092,",",$AH$4)))+W2092)</f>
        <v>0.7389016898387869</v>
      </c>
      <c r="AF2092" s="5" cm="1">
        <f t="array" ref="AF2092">SIGMOID(SUM(GETVECTOR(AB2092)*GETVECTOR(_xlfn.CONCAT($S2092,",",$AH$4)))+X2092)</f>
        <v>0.48798103752887934</v>
      </c>
      <c r="AG2092" s="5">
        <f t="shared" si="755"/>
        <v>0.37344624541388605</v>
      </c>
      <c r="AH2092" s="40">
        <f t="shared" si="756"/>
        <v>0.17421041307283469</v>
      </c>
      <c r="AI2092" s="3">
        <f t="shared" si="757"/>
        <v>-0.68145969001994877</v>
      </c>
      <c r="AJ2092" s="3">
        <f t="shared" si="758"/>
        <v>-0.29015701629516039</v>
      </c>
      <c r="AK2092" s="3">
        <f t="shared" si="759"/>
        <v>0</v>
      </c>
      <c r="AL2092" s="3">
        <f t="shared" si="760"/>
        <v>-5.3593108865335762E-2</v>
      </c>
      <c r="AM2092" s="3">
        <f t="shared" si="761"/>
        <v>-6.6581504586229967E-2</v>
      </c>
      <c r="AN2092" s="3">
        <f t="shared" si="762"/>
        <v>-6.078554670929863E-2</v>
      </c>
      <c r="AO2092" s="3" t="str" cm="1">
        <f t="array" ref="AO2092">GETVECTOR(Y2092,2)</f>
        <v>0.5774</v>
      </c>
      <c r="AP2092" s="3" t="str" cm="1">
        <f t="array" ref="AP2092">GETVECTOR(Z2092,2)</f>
        <v>0.5774</v>
      </c>
      <c r="AQ2092" s="3" t="str" cm="1">
        <f t="array" ref="AQ2092">GETVECTOR(AA2092,2)</f>
        <v>0.5774</v>
      </c>
      <c r="AR2092" s="3" t="str" cm="1">
        <f t="array" ref="AR2092">GETVECTOR(AB2092,2)</f>
        <v>0.5774</v>
      </c>
      <c r="AS2092" s="3" cm="1">
        <f t="array" ref="AS2092">SUM(AK2092:AN2092*AO2092:AR2092)</f>
        <v>-0.1044863964768831</v>
      </c>
      <c r="AT2092" s="51">
        <f t="shared" si="763"/>
        <v>0.46438730912208465</v>
      </c>
      <c r="AU2092" s="48">
        <f t="shared" si="764"/>
        <v>0.68145969001994877</v>
      </c>
      <c r="AV2092" s="56"/>
      <c r="AW2092" s="56"/>
    </row>
    <row r="2093" spans="1:49" ht="15" customHeight="1" x14ac:dyDescent="0.25">
      <c r="A2093" s="11">
        <f t="shared" si="752"/>
        <v>2090</v>
      </c>
      <c r="B2093" s="29">
        <v>33137</v>
      </c>
      <c r="C2093" s="25">
        <v>21</v>
      </c>
      <c r="D2093" s="12">
        <v>30.5</v>
      </c>
      <c r="E2093" s="25">
        <v>24.3</v>
      </c>
      <c r="F2093" s="35">
        <v>95</v>
      </c>
      <c r="G2093" s="25">
        <v>4</v>
      </c>
      <c r="H2093" s="13">
        <v>0</v>
      </c>
      <c r="I2093" s="25">
        <v>3</v>
      </c>
      <c r="J2093" s="12">
        <v>180</v>
      </c>
      <c r="K2093" s="12">
        <v>3</v>
      </c>
      <c r="L2093" s="25" t="s">
        <v>14</v>
      </c>
      <c r="M2093" s="10"/>
      <c r="N2093" s="15"/>
      <c r="O2093" s="15"/>
      <c r="P2093" s="4"/>
      <c r="Q2093" s="54"/>
      <c r="R2093" s="42">
        <f t="shared" si="770"/>
        <v>0.12989690721649483</v>
      </c>
      <c r="S2093" s="44" t="str" cm="1">
        <f t="array" ref="S2093">SETVECTOR(R2093:R2094)</f>
        <v>0.129896907216495,0.855670103092783</v>
      </c>
      <c r="T2093" s="44">
        <f t="shared" si="765"/>
        <v>1.0309278350515464E-2</v>
      </c>
      <c r="U2093" s="5">
        <f t="shared" si="766"/>
        <v>0</v>
      </c>
      <c r="V2093" s="5">
        <f t="shared" si="767"/>
        <v>-4.7725367231337655E-2</v>
      </c>
      <c r="W2093" s="5">
        <f t="shared" si="768"/>
        <v>0.86120140952575042</v>
      </c>
      <c r="X2093" s="5">
        <f t="shared" si="769"/>
        <v>-0.11387705676170749</v>
      </c>
      <c r="Y2093" s="5" t="str" cm="1">
        <f t="array" ref="Y2093:AB2093">SETMATRIX(GETMATRIX(Y2092:AB2092)-$O$9*DELTAWEIGHT(S2092,$AH$4,AK2092:AN2092))</f>
        <v>0.5774,0.5774,0.5774</v>
      </c>
      <c r="Z2093" s="5" t="str">
        <v>0.542578309898534,0.468237748033065,0.5774</v>
      </c>
      <c r="AA2093" s="5" t="str">
        <v>0.635238188758505,0.594909280707118,0.5774</v>
      </c>
      <c r="AB2093" s="5" t="str">
        <v>0.542038852461766,0.446534953149407,0.5774</v>
      </c>
      <c r="AC2093" s="5" cm="1">
        <f t="array" ref="AC2093">SIGMOID(SUM(GETVECTOR(Y2093)*GETVECTOR(_xlfn.CONCAT($S2093,",",$AH$4)))+U2093)</f>
        <v>0.63854772202164378</v>
      </c>
      <c r="AD2093" s="5" cm="1">
        <f t="array" ref="AD2093">SIGMOID(SUM(GETVECTOR(Z2093)*GETVECTOR(_xlfn.CONCAT($S2093,",",$AH$4)))+V2093)</f>
        <v>0.60429916410322715</v>
      </c>
      <c r="AE2093" s="5" cm="1">
        <f t="array" ref="AE2093">TANH(SUM(GETVECTOR(AA2093)*GETVECTOR(_xlfn.CONCAT($S2093,",",$AH$4)))+W2093)</f>
        <v>0.89623785784259169</v>
      </c>
      <c r="AF2093" s="5" cm="1">
        <f t="array" ref="AF2093">SIGMOID(SUM(GETVECTOR(AB2093)*GETVECTOR(_xlfn.CONCAT($S2093,",",$AH$4)))+X2093)</f>
        <v>0.58385495530672205</v>
      </c>
      <c r="AG2093" s="5">
        <f t="shared" si="755"/>
        <v>0.5415957883319451</v>
      </c>
      <c r="AH2093" s="40">
        <f t="shared" si="756"/>
        <v>0.28853818130721648</v>
      </c>
      <c r="AI2093" s="3">
        <f t="shared" si="757"/>
        <v>0.278228902956701</v>
      </c>
      <c r="AJ2093" s="3">
        <f t="shared" si="758"/>
        <v>0.12277151883400866</v>
      </c>
      <c r="AK2093" s="3">
        <f t="shared" si="759"/>
        <v>0</v>
      </c>
      <c r="AL2093" s="3">
        <f t="shared" si="760"/>
        <v>2.6311152680574858E-2</v>
      </c>
      <c r="AM2093" s="3">
        <f t="shared" si="761"/>
        <v>1.4597596810807094E-2</v>
      </c>
      <c r="AN2093" s="3">
        <f t="shared" si="762"/>
        <v>3.3407983383731008E-2</v>
      </c>
      <c r="AO2093" s="3" t="str" cm="1">
        <f t="array" ref="AO2093">GETVECTOR(Y2093,2)</f>
        <v>0.5774</v>
      </c>
      <c r="AP2093" s="3" t="str" cm="1">
        <f t="array" ref="AP2093">GETVECTOR(Z2093,2)</f>
        <v>0.5774</v>
      </c>
      <c r="AQ2093" s="3" t="str" cm="1">
        <f t="array" ref="AQ2093">GETVECTOR(AA2093,2)</f>
        <v>0.5774</v>
      </c>
      <c r="AR2093" s="3" t="str" cm="1">
        <f t="array" ref="AR2093">GETVECTOR(AB2093,2)</f>
        <v>0.5774</v>
      </c>
      <c r="AS2093" s="3" cm="1">
        <f t="array" ref="AS2093">SUM(AK2093:AN2093*AO2093:AR2093)</f>
        <v>4.2910481562090222E-2</v>
      </c>
      <c r="AT2093" s="51">
        <f t="shared" si="763"/>
        <v>7.7411322440489344E-2</v>
      </c>
      <c r="AU2093" s="48">
        <f t="shared" si="764"/>
        <v>0.278228902956701</v>
      </c>
      <c r="AV2093" s="56"/>
      <c r="AW2093" s="56"/>
    </row>
    <row r="2094" spans="1:49" ht="15" customHeight="1" x14ac:dyDescent="0.25">
      <c r="A2094" s="11">
        <f t="shared" si="752"/>
        <v>2091</v>
      </c>
      <c r="B2094" s="29">
        <v>33138</v>
      </c>
      <c r="C2094" s="25">
        <v>21</v>
      </c>
      <c r="D2094" s="12">
        <v>27.4</v>
      </c>
      <c r="E2094" s="25">
        <v>24.6</v>
      </c>
      <c r="F2094" s="35">
        <v>97</v>
      </c>
      <c r="G2094" s="25">
        <v>57</v>
      </c>
      <c r="H2094" s="13">
        <v>0</v>
      </c>
      <c r="I2094" s="25">
        <v>2</v>
      </c>
      <c r="J2094" s="12">
        <v>135</v>
      </c>
      <c r="K2094" s="12">
        <v>3</v>
      </c>
      <c r="L2094" s="25" t="s">
        <v>12</v>
      </c>
      <c r="M2094" s="10"/>
      <c r="N2094" s="15"/>
      <c r="O2094" s="15"/>
      <c r="P2094" s="4"/>
      <c r="Q2094" s="54"/>
      <c r="R2094" s="42">
        <f t="shared" si="770"/>
        <v>0.85567010309278346</v>
      </c>
      <c r="S2094" s="44" t="str" cm="1">
        <f t="array" ref="S2094">SETVECTOR(R2094:R2095)</f>
        <v>0.855670103092783,0.0103092783505155</v>
      </c>
      <c r="T2094" s="44">
        <f t="shared" si="765"/>
        <v>0.30927835051546393</v>
      </c>
      <c r="U2094" s="5">
        <f t="shared" si="766"/>
        <v>0</v>
      </c>
      <c r="V2094" s="5">
        <f t="shared" si="767"/>
        <v>-5.0356482499395144E-2</v>
      </c>
      <c r="W2094" s="5">
        <f t="shared" si="768"/>
        <v>0.85974164984466972</v>
      </c>
      <c r="X2094" s="5">
        <f t="shared" si="769"/>
        <v>-0.11721785510008059</v>
      </c>
      <c r="Y2094" s="5" t="str" cm="1">
        <f t="array" ref="Y2094:AB2094">SETMATRIX(GETMATRIX(Y2093:AB2093)-$O$9*DELTAWEIGHT(S2093,$AH$4,AK2093:AN2093))</f>
        <v>0.5774,0.5774,0.5774</v>
      </c>
      <c r="Z2094" s="5" t="str">
        <v>0.542219741617037,0.465875750623204,0.5774</v>
      </c>
      <c r="AA2094" s="5" t="str">
        <v>0.635012006111651,0.593419347398479,0.5774</v>
      </c>
      <c r="AB2094" s="5" t="str">
        <v>0.541587435594512,0.44356133410321,0.5774</v>
      </c>
      <c r="AC2094" s="5" cm="1">
        <f t="array" ref="AC2094">SIGMOID(SUM(GETVECTOR(Y2094)*GETVECTOR(_xlfn.CONCAT($S2094,",",$AH$4)))+U2094)</f>
        <v>0.62246320754391637</v>
      </c>
      <c r="AD2094" s="5" cm="1">
        <f t="array" ref="AD2094">SIGMOID(SUM(GETVECTOR(Z2094)*GETVECTOR(_xlfn.CONCAT($S2094,",",$AH$4)))+V2094)</f>
        <v>0.60310213562020287</v>
      </c>
      <c r="AE2094" s="5" cm="1">
        <f t="array" ref="AE2094">TANH(SUM(GETVECTOR(AA2094)*GETVECTOR(_xlfn.CONCAT($S2094,",",$AH$4)))+W2094)</f>
        <v>0.88732841673288465</v>
      </c>
      <c r="AF2094" s="5" cm="1">
        <f t="array" ref="AF2094">SIGMOID(SUM(GETVECTOR(AB2094)*GETVECTOR(_xlfn.CONCAT($S2094,",",$AH$4)))+X2094)</f>
        <v>0.58680553062922469</v>
      </c>
      <c r="AG2094" s="5">
        <f t="shared" si="755"/>
        <v>0.53514966312809609</v>
      </c>
      <c r="AH2094" s="40">
        <f t="shared" si="756"/>
        <v>0.28712844721335784</v>
      </c>
      <c r="AI2094" s="3">
        <f t="shared" si="757"/>
        <v>-2.2149903302106089E-2</v>
      </c>
      <c r="AJ2094" s="3">
        <f t="shared" si="758"/>
        <v>-9.8857538874017117E-3</v>
      </c>
      <c r="AK2094" s="3">
        <f t="shared" si="759"/>
        <v>0</v>
      </c>
      <c r="AL2094" s="3">
        <f t="shared" si="760"/>
        <v>-2.0997317374748933E-3</v>
      </c>
      <c r="AM2094" s="3">
        <f t="shared" si="761"/>
        <v>-1.2678344155273365E-3</v>
      </c>
      <c r="AN2094" s="3">
        <f t="shared" si="762"/>
        <v>-2.6278620112577065E-3</v>
      </c>
      <c r="AO2094" s="3" t="str" cm="1">
        <f t="array" ref="AO2094">GETVECTOR(Y2094,2)</f>
        <v>0.5774</v>
      </c>
      <c r="AP2094" s="3" t="str" cm="1">
        <f t="array" ref="AP2094">GETVECTOR(Z2094,2)</f>
        <v>0.5774</v>
      </c>
      <c r="AQ2094" s="3" t="str" cm="1">
        <f t="array" ref="AQ2094">GETVECTOR(AA2094,2)</f>
        <v>0.5774</v>
      </c>
      <c r="AR2094" s="3" t="str" cm="1">
        <f t="array" ref="AR2094">GETVECTOR(AB2094,2)</f>
        <v>0.5774</v>
      </c>
      <c r="AS2094" s="3" cm="1">
        <f t="array" ref="AS2094">SUM(AK2094:AN2094*AO2094:AR2094)</f>
        <v>-3.4617602220436876E-3</v>
      </c>
      <c r="AT2094" s="51">
        <f t="shared" si="763"/>
        <v>4.906182162926502E-4</v>
      </c>
      <c r="AU2094" s="48">
        <f t="shared" si="764"/>
        <v>2.2149903302106089E-2</v>
      </c>
      <c r="AV2094" s="56"/>
      <c r="AW2094" s="56"/>
    </row>
    <row r="2095" spans="1:49" ht="15" customHeight="1" x14ac:dyDescent="0.25">
      <c r="A2095" s="11">
        <f t="shared" si="752"/>
        <v>2092</v>
      </c>
      <c r="B2095" s="29">
        <v>33139</v>
      </c>
      <c r="C2095" s="25">
        <v>16</v>
      </c>
      <c r="D2095" s="12">
        <v>30.8</v>
      </c>
      <c r="E2095" s="25">
        <v>24.6</v>
      </c>
      <c r="F2095" s="35">
        <v>85</v>
      </c>
      <c r="G2095" s="25">
        <v>9</v>
      </c>
      <c r="H2095" s="13">
        <v>0</v>
      </c>
      <c r="I2095" s="25">
        <v>2</v>
      </c>
      <c r="J2095" s="12">
        <v>270</v>
      </c>
      <c r="K2095" s="12">
        <v>1</v>
      </c>
      <c r="L2095" s="25" t="s">
        <v>15</v>
      </c>
      <c r="M2095" s="10"/>
      <c r="N2095" s="15"/>
      <c r="O2095" s="15"/>
      <c r="P2095" s="4"/>
      <c r="Q2095" s="54"/>
      <c r="R2095" s="42">
        <f t="shared" si="770"/>
        <v>1.0309278350515464E-2</v>
      </c>
      <c r="S2095" s="44" t="str" cm="1">
        <f t="array" ref="S2095">SETVECTOR(R2095:R2096)</f>
        <v>0.0103092783505155,0.309278350515464</v>
      </c>
      <c r="T2095" s="44">
        <f t="shared" si="765"/>
        <v>1.4432989690721649E-2</v>
      </c>
      <c r="U2095" s="5">
        <f t="shared" si="766"/>
        <v>0</v>
      </c>
      <c r="V2095" s="5">
        <f t="shared" si="767"/>
        <v>-5.0146509325647654E-2</v>
      </c>
      <c r="W2095" s="5">
        <f t="shared" si="768"/>
        <v>0.85986843328622242</v>
      </c>
      <c r="X2095" s="5">
        <f t="shared" si="769"/>
        <v>-0.11695506889895482</v>
      </c>
      <c r="Y2095" s="5" t="str" cm="1">
        <f t="array" ref="Y2095:AB2095">SETMATRIX(GETMATRIX(Y2094:AB2094)-$O$9*DELTAWEIGHT(S2094,$AH$4,AK2094:AN2094))</f>
        <v>0.5774,0.5774,0.5774</v>
      </c>
      <c r="Z2095" s="5" t="str">
        <v>0.542338331954143,0.465877179422446,0.5774</v>
      </c>
      <c r="AA2095" s="5" t="str">
        <v>0.635093440089597,0.593420328530743,0.5774</v>
      </c>
      <c r="AB2095" s="5" t="str">
        <v>0.541734532015083,0.443563106349241,0.5774</v>
      </c>
      <c r="AC2095" s="5" cm="1">
        <f t="array" ref="AC2095">SIGMOID(SUM(GETVECTOR(Y2095)*GETVECTOR(_xlfn.CONCAT($S2095,",",$AH$4)))+U2095)</f>
        <v>0.5460020126199282</v>
      </c>
      <c r="AD2095" s="5" cm="1">
        <f t="array" ref="AD2095">SIGMOID(SUM(GETVECTOR(Z2095)*GETVECTOR(_xlfn.CONCAT($S2095,",",$AH$4)))+V2095)</f>
        <v>0.5248620624335647</v>
      </c>
      <c r="AE2095" s="5" cm="1">
        <f t="array" ref="AE2095">TANH(SUM(GETVECTOR(AA2095)*GETVECTOR(_xlfn.CONCAT($S2095,",",$AH$4)))+W2095)</f>
        <v>0.78178608146476436</v>
      </c>
      <c r="AF2095" s="5" cm="1">
        <f t="array" ref="AF2095">SIGMOID(SUM(GETVECTOR(AB2095)*GETVECTOR(_xlfn.CONCAT($S2095,",",$AH$4)))+X2095)</f>
        <v>0.50645321391381048</v>
      </c>
      <c r="AG2095" s="5">
        <f t="shared" si="755"/>
        <v>0.41032985509945102</v>
      </c>
      <c r="AH2095" s="40">
        <f t="shared" si="756"/>
        <v>0.19688506479116799</v>
      </c>
      <c r="AI2095" s="3">
        <f t="shared" si="757"/>
        <v>0.18245207510044634</v>
      </c>
      <c r="AJ2095" s="3">
        <f t="shared" si="758"/>
        <v>7.8438630134502543E-2</v>
      </c>
      <c r="AK2095" s="3">
        <f t="shared" si="759"/>
        <v>0</v>
      </c>
      <c r="AL2095" s="3">
        <f t="shared" si="760"/>
        <v>1.5292652693963713E-2</v>
      </c>
      <c r="AM2095" s="3">
        <f t="shared" si="761"/>
        <v>1.6007119728608247E-2</v>
      </c>
      <c r="AN2095" s="3">
        <f t="shared" si="762"/>
        <v>1.7729231391573522E-2</v>
      </c>
      <c r="AO2095" s="3" t="str" cm="1">
        <f t="array" ref="AO2095">GETVECTOR(Y2095,2)</f>
        <v>0.5774</v>
      </c>
      <c r="AP2095" s="3" t="str" cm="1">
        <f t="array" ref="AP2095">GETVECTOR(Z2095,2)</f>
        <v>0.5774</v>
      </c>
      <c r="AQ2095" s="3" t="str" cm="1">
        <f t="array" ref="AQ2095">GETVECTOR(AA2095,2)</f>
        <v>0.5774</v>
      </c>
      <c r="AR2095" s="3" t="str" cm="1">
        <f t="array" ref="AR2095">GETVECTOR(AB2095,2)</f>
        <v>0.5774</v>
      </c>
      <c r="AS2095" s="3" cm="1">
        <f t="array" ref="AS2095">SUM(AK2095:AN2095*AO2095:AR2095)</f>
        <v>2.8309346802287604E-2</v>
      </c>
      <c r="AT2095" s="51">
        <f t="shared" si="763"/>
        <v>3.3288759708458911E-2</v>
      </c>
      <c r="AU2095" s="48">
        <f t="shared" si="764"/>
        <v>0.18245207510044634</v>
      </c>
      <c r="AV2095" s="56"/>
      <c r="AW2095" s="56"/>
    </row>
    <row r="2096" spans="1:49" ht="15" customHeight="1" x14ac:dyDescent="0.25">
      <c r="A2096" s="11">
        <f t="shared" si="752"/>
        <v>2093</v>
      </c>
      <c r="B2096" s="29">
        <v>33140</v>
      </c>
      <c r="C2096" s="25">
        <v>22</v>
      </c>
      <c r="D2096" s="12">
        <v>32</v>
      </c>
      <c r="E2096" s="25">
        <v>24.9</v>
      </c>
      <c r="F2096" s="35">
        <v>87</v>
      </c>
      <c r="G2096" s="25">
        <v>0</v>
      </c>
      <c r="H2096" s="13">
        <v>0</v>
      </c>
      <c r="I2096" s="25">
        <v>2</v>
      </c>
      <c r="J2096" s="12">
        <v>270</v>
      </c>
      <c r="K2096" s="12">
        <v>2</v>
      </c>
      <c r="L2096" s="25" t="s">
        <v>15</v>
      </c>
      <c r="M2096" s="10"/>
      <c r="N2096" s="15"/>
      <c r="O2096" s="15"/>
      <c r="P2096" s="4"/>
      <c r="Q2096" s="54"/>
      <c r="R2096" s="42">
        <f t="shared" si="770"/>
        <v>0.30927835051546393</v>
      </c>
      <c r="S2096" s="44" t="str" cm="1">
        <f t="array" ref="S2096">SETVECTOR(R2096:R2097)</f>
        <v>0.309278350515464,0.0144329896907216</v>
      </c>
      <c r="T2096" s="44">
        <f t="shared" si="765"/>
        <v>1.0309278350515464E-3</v>
      </c>
      <c r="U2096" s="5">
        <f t="shared" si="766"/>
        <v>0</v>
      </c>
      <c r="V2096" s="5">
        <f t="shared" si="767"/>
        <v>-5.1675774595044022E-2</v>
      </c>
      <c r="W2096" s="5">
        <f t="shared" si="768"/>
        <v>0.8582677213133616</v>
      </c>
      <c r="X2096" s="5">
        <f t="shared" si="769"/>
        <v>-0.11872799203811217</v>
      </c>
      <c r="Y2096" s="5" t="str" cm="1">
        <f t="array" ref="Y2096:AB2096">SETMATRIX(GETMATRIX(Y2095:AB2095)-$O$9*DELTAWEIGHT(S2095,$AH$4,AK2095:AN2095))</f>
        <v>0.5774,0.5774,0.5774</v>
      </c>
      <c r="Z2096" s="5" t="str">
        <v>0.54232278235853,0.465410691554049,0.5774</v>
      </c>
      <c r="AA2096" s="5" t="str">
        <v>0.635074322269291,0.592846793921576,0.5774</v>
      </c>
      <c r="AB2096" s="5" t="str">
        <v>0.541716750108529,0.44302964915261,0.5774</v>
      </c>
      <c r="AC2096" s="5" cm="1">
        <f t="array" ref="AC2096">SIGMOID(SUM(GETVECTOR(Y2096)*GETVECTOR(_xlfn.CONCAT($S2096,",",$AH$4)))+U2096)</f>
        <v>0.54659216672985944</v>
      </c>
      <c r="AD2096" s="5" cm="1">
        <f t="array" ref="AD2096">SIGMOID(SUM(GETVECTOR(Z2096)*GETVECTOR(_xlfn.CONCAT($S2096,",",$AH$4)))+V2096)</f>
        <v>0.53065405402376542</v>
      </c>
      <c r="AE2096" s="5" cm="1">
        <f t="array" ref="AE2096">TANH(SUM(GETVECTOR(AA2096)*GETVECTOR(_xlfn.CONCAT($S2096,",",$AH$4)))+W2096)</f>
        <v>0.78690038247664029</v>
      </c>
      <c r="AF2096" s="5" cm="1">
        <f t="array" ref="AF2096">SIGMOID(SUM(GETVECTOR(AB2096)*GETVECTOR(_xlfn.CONCAT($S2096,",",$AH$4)))+X2096)</f>
        <v>0.51379837385133187</v>
      </c>
      <c r="AG2096" s="5">
        <f t="shared" si="755"/>
        <v>0.41757187807408075</v>
      </c>
      <c r="AH2096" s="40">
        <f t="shared" si="756"/>
        <v>0.20289019211787016</v>
      </c>
      <c r="AI2096" s="3">
        <f t="shared" si="757"/>
        <v>0.20185926428281861</v>
      </c>
      <c r="AJ2096" s="3">
        <f t="shared" si="758"/>
        <v>8.7542427938144443E-2</v>
      </c>
      <c r="AK2096" s="3">
        <f t="shared" si="759"/>
        <v>0</v>
      </c>
      <c r="AL2096" s="3">
        <f t="shared" si="760"/>
        <v>1.7157061228982848E-2</v>
      </c>
      <c r="AM2096" s="3">
        <f t="shared" si="761"/>
        <v>1.7689399320884869E-2</v>
      </c>
      <c r="AN2096" s="3">
        <f t="shared" si="762"/>
        <v>1.9912516399132624E-2</v>
      </c>
      <c r="AO2096" s="3" t="str" cm="1">
        <f t="array" ref="AO2096">GETVECTOR(Y2096,2)</f>
        <v>0.5774</v>
      </c>
      <c r="AP2096" s="3" t="str" cm="1">
        <f t="array" ref="AP2096">GETVECTOR(Z2096,2)</f>
        <v>0.5774</v>
      </c>
      <c r="AQ2096" s="3" t="str" cm="1">
        <f t="array" ref="AQ2096">GETVECTOR(AA2096,2)</f>
        <v>0.5774</v>
      </c>
      <c r="AR2096" s="3" t="str" cm="1">
        <f t="array" ref="AR2096">GETVECTOR(AB2096,2)</f>
        <v>0.5774</v>
      </c>
      <c r="AS2096" s="3" cm="1">
        <f t="array" ref="AS2096">SUM(AK2096:AN2096*AO2096:AR2096)</f>
        <v>3.1617833290352795E-2</v>
      </c>
      <c r="AT2096" s="51">
        <f t="shared" si="763"/>
        <v>4.0747162576800812E-2</v>
      </c>
      <c r="AU2096" s="48">
        <f t="shared" si="764"/>
        <v>0.20185926428281861</v>
      </c>
      <c r="AV2096" s="56"/>
      <c r="AW2096" s="56"/>
    </row>
    <row r="2097" spans="1:49" ht="15" customHeight="1" x14ac:dyDescent="0.25">
      <c r="A2097" s="11">
        <f t="shared" si="752"/>
        <v>2094</v>
      </c>
      <c r="B2097" s="29">
        <v>33141</v>
      </c>
      <c r="C2097" s="25">
        <v>23</v>
      </c>
      <c r="D2097" s="12">
        <v>30.4</v>
      </c>
      <c r="E2097" s="25">
        <v>25.9</v>
      </c>
      <c r="F2097" s="35">
        <v>94</v>
      </c>
      <c r="G2097" s="25">
        <v>4</v>
      </c>
      <c r="H2097" s="13">
        <v>0</v>
      </c>
      <c r="I2097" s="25">
        <v>2</v>
      </c>
      <c r="J2097" s="12">
        <v>180</v>
      </c>
      <c r="K2097" s="12">
        <v>3</v>
      </c>
      <c r="L2097" s="25" t="s">
        <v>14</v>
      </c>
      <c r="M2097" s="10"/>
      <c r="N2097" s="15"/>
      <c r="O2097" s="15"/>
      <c r="P2097" s="4"/>
      <c r="Q2097" s="54"/>
      <c r="R2097" s="42">
        <f t="shared" si="770"/>
        <v>1.4432989690721649E-2</v>
      </c>
      <c r="S2097" s="44" t="str" cm="1">
        <f t="array" ref="S2097">SETVECTOR(R2097:R2098)</f>
        <v>0.0144329896907216,0.00103092783505155</v>
      </c>
      <c r="T2097" s="44">
        <f t="shared" si="765"/>
        <v>4.7422680412371132E-2</v>
      </c>
      <c r="U2097" s="5">
        <f t="shared" si="766"/>
        <v>0</v>
      </c>
      <c r="V2097" s="5">
        <f t="shared" si="767"/>
        <v>-5.3391480717942308E-2</v>
      </c>
      <c r="W2097" s="5">
        <f t="shared" si="768"/>
        <v>0.85649878138127311</v>
      </c>
      <c r="X2097" s="5">
        <f t="shared" si="769"/>
        <v>-0.12071924367802543</v>
      </c>
      <c r="Y2097" s="5" t="str" cm="1">
        <f t="array" ref="Y2097:AB2097">SETMATRIX(GETMATRIX(Y2096:AB2096)-$O$9*DELTAWEIGHT(S2096,$AH$4,AK2096:AN2096))</f>
        <v>0.5774,0.5774,0.5774</v>
      </c>
      <c r="Z2097" s="5" t="str">
        <v>0.541802587938786,0.465386415814461,0.5774</v>
      </c>
      <c r="AA2097" s="5" t="str">
        <v>0.634445483714469,0.592817448122351,0.5774</v>
      </c>
      <c r="AB2097" s="5" t="str">
        <v>0.541121085331052,0.443001851462994,0.5774</v>
      </c>
      <c r="AC2097" s="5" cm="1">
        <f t="array" ref="AC2097">SIGMOID(SUM(GETVECTOR(Y2097)*GETVECTOR(_xlfn.CONCAT($S2097,",",$AH$4)))+U2097)</f>
        <v>0.50223220166474081</v>
      </c>
      <c r="AD2097" s="5" cm="1">
        <f t="array" ref="AD2097">SIGMOID(SUM(GETVECTOR(Z2097)*GETVECTOR(_xlfn.CONCAT($S2097,",",$AH$4)))+V2097)</f>
        <v>0.48872894226479968</v>
      </c>
      <c r="AE2097" s="5" cm="1">
        <f t="array" ref="AE2097">TANH(SUM(GETVECTOR(AA2097)*GETVECTOR(_xlfn.CONCAT($S2097,",",$AH$4)))+W2097)</f>
        <v>0.69947245740099739</v>
      </c>
      <c r="AF2097" s="5" cm="1">
        <f t="array" ref="AF2097">SIGMOID(SUM(GETVECTOR(AB2097)*GETVECTOR(_xlfn.CONCAT($S2097,",",$AH$4)))+X2097)</f>
        <v>0.47191645172622776</v>
      </c>
      <c r="AG2097" s="5">
        <f t="shared" si="755"/>
        <v>0.34185243424894962</v>
      </c>
      <c r="AH2097" s="40">
        <f t="shared" si="756"/>
        <v>0.15532194048247502</v>
      </c>
      <c r="AI2097" s="3">
        <f t="shared" si="757"/>
        <v>0.10789926007010389</v>
      </c>
      <c r="AJ2097" s="3">
        <f t="shared" si="758"/>
        <v>4.5403503188183765E-2</v>
      </c>
      <c r="AK2097" s="3">
        <f t="shared" si="759"/>
        <v>0</v>
      </c>
      <c r="AL2097" s="3">
        <f t="shared" si="760"/>
        <v>7.9355904910338865E-3</v>
      </c>
      <c r="AM2097" s="3">
        <f t="shared" si="761"/>
        <v>1.133328557239352E-2</v>
      </c>
      <c r="AN2097" s="3">
        <f t="shared" si="762"/>
        <v>8.8502168497265107E-3</v>
      </c>
      <c r="AO2097" s="3" t="str" cm="1">
        <f t="array" ref="AO2097">GETVECTOR(Y2097,2)</f>
        <v>0.5774</v>
      </c>
      <c r="AP2097" s="3" t="str" cm="1">
        <f t="array" ref="AP2097">GETVECTOR(Z2097,2)</f>
        <v>0.5774</v>
      </c>
      <c r="AQ2097" s="3" t="str" cm="1">
        <f t="array" ref="AQ2097">GETVECTOR(AA2097,2)</f>
        <v>0.5774</v>
      </c>
      <c r="AR2097" s="3" t="str" cm="1">
        <f t="array" ref="AR2097">GETVECTOR(AB2097,2)</f>
        <v>0.5774</v>
      </c>
      <c r="AS2097" s="3" cm="1">
        <f t="array" ref="AS2097">SUM(AK2097:AN2097*AO2097:AR2097)</f>
        <v>1.6235964248055072E-2</v>
      </c>
      <c r="AT2097" s="51">
        <f t="shared" si="763"/>
        <v>1.1642250323675916E-2</v>
      </c>
      <c r="AU2097" s="48">
        <f t="shared" si="764"/>
        <v>0.10789926007010389</v>
      </c>
      <c r="AV2097" s="56"/>
      <c r="AW2097" s="56"/>
    </row>
    <row r="2098" spans="1:49" ht="15" customHeight="1" x14ac:dyDescent="0.25">
      <c r="A2098" s="11">
        <f t="shared" si="752"/>
        <v>2095</v>
      </c>
      <c r="B2098" s="29">
        <v>33142</v>
      </c>
      <c r="C2098" s="25">
        <v>21</v>
      </c>
      <c r="D2098" s="12">
        <v>30.4</v>
      </c>
      <c r="E2098" s="25">
        <v>24.7</v>
      </c>
      <c r="F2098" s="35">
        <v>92</v>
      </c>
      <c r="G2098" s="25">
        <v>25</v>
      </c>
      <c r="H2098" s="13">
        <v>0</v>
      </c>
      <c r="I2098" s="25">
        <v>3</v>
      </c>
      <c r="J2098" s="12">
        <v>180</v>
      </c>
      <c r="K2098" s="12">
        <v>3</v>
      </c>
      <c r="L2098" s="25" t="s">
        <v>14</v>
      </c>
      <c r="M2098" s="10"/>
      <c r="N2098" s="15"/>
      <c r="O2098" s="15"/>
      <c r="P2098" s="4"/>
      <c r="Q2098" s="54"/>
      <c r="R2098" s="42">
        <f t="shared" si="770"/>
        <v>1.0309278350515464E-3</v>
      </c>
      <c r="S2098" s="44" t="str" cm="1">
        <f t="array" ref="S2098">SETVECTOR(R2098:R2099)</f>
        <v>0.00103092783505155,0.0474226804123711</v>
      </c>
      <c r="T2098" s="44">
        <f t="shared" si="765"/>
        <v>0.53195876288659794</v>
      </c>
      <c r="U2098" s="5">
        <f t="shared" si="766"/>
        <v>0</v>
      </c>
      <c r="V2098" s="5">
        <f t="shared" si="767"/>
        <v>-5.4185039767045695E-2</v>
      </c>
      <c r="W2098" s="5">
        <f t="shared" si="768"/>
        <v>0.85536545282403376</v>
      </c>
      <c r="X2098" s="5">
        <f t="shared" si="769"/>
        <v>-0.12160426536299808</v>
      </c>
      <c r="Y2098" s="5" t="str" cm="1">
        <f t="array" ref="Y2098:AB2098">SETMATRIX(GETMATRIX(Y2097:AB2097)-$O$9*DELTAWEIGHT(S2097,$AH$4,AK2097:AN2097))</f>
        <v>0.5774,0.5774,0.5774</v>
      </c>
      <c r="Z2098" s="5" t="str">
        <v>0.541792286726638,0.465385680013593,0.5774</v>
      </c>
      <c r="AA2098" s="5" t="str">
        <v>0.634427807951711,0.592816185567868,0.5774</v>
      </c>
      <c r="AB2098" s="5" t="str">
        <v>0.541109767999428,0.443001043082164,0.5774</v>
      </c>
      <c r="AC2098" s="5" cm="1">
        <f t="array" ref="AC2098">SIGMOID(SUM(GETVECTOR(Y2098)*GETVECTOR(_xlfn.CONCAT($S2098,",",$AH$4)))+U2098)</f>
        <v>0.50699382217341482</v>
      </c>
      <c r="AD2098" s="5" cm="1">
        <f t="array" ref="AD2098">SIGMOID(SUM(GETVECTOR(Z2098)*GETVECTOR(_xlfn.CONCAT($S2098,",",$AH$4)))+V2098)</f>
        <v>0.49211149095715434</v>
      </c>
      <c r="AE2098" s="5" cm="1">
        <f t="array" ref="AE2098">TANH(SUM(GETVECTOR(AA2098)*GETVECTOR(_xlfn.CONCAT($S2098,",",$AH$4)))+W2098)</f>
        <v>0.70848351576131663</v>
      </c>
      <c r="AF2098" s="5" cm="1">
        <f t="array" ref="AF2098">SIGMOID(SUM(GETVECTOR(AB2098)*GETVECTOR(_xlfn.CONCAT($S2098,",",$AH$4)))+X2098)</f>
        <v>0.47501130547932535</v>
      </c>
      <c r="AG2098" s="5">
        <f t="shared" si="755"/>
        <v>0.3486528792598681</v>
      </c>
      <c r="AH2098" s="40">
        <f t="shared" si="756"/>
        <v>0.1592144353945652</v>
      </c>
      <c r="AI2098" s="3">
        <f t="shared" si="757"/>
        <v>-0.37274432749203273</v>
      </c>
      <c r="AJ2098" s="3">
        <f t="shared" si="758"/>
        <v>-0.15716606602615313</v>
      </c>
      <c r="AK2098" s="3">
        <f t="shared" si="759"/>
        <v>0</v>
      </c>
      <c r="AL2098" s="3">
        <f t="shared" si="760"/>
        <v>-2.7830462629272752E-2</v>
      </c>
      <c r="AM2098" s="3">
        <f t="shared" si="761"/>
        <v>-3.8520879935329058E-2</v>
      </c>
      <c r="AN2098" s="3">
        <f t="shared" si="762"/>
        <v>-3.1156124827174735E-2</v>
      </c>
      <c r="AO2098" s="3" t="str" cm="1">
        <f t="array" ref="AO2098">GETVECTOR(Y2098,2)</f>
        <v>0.5774</v>
      </c>
      <c r="AP2098" s="3" t="str" cm="1">
        <f t="array" ref="AP2098">GETVECTOR(Z2098,2)</f>
        <v>0.5774</v>
      </c>
      <c r="AQ2098" s="3" t="str" cm="1">
        <f t="array" ref="AQ2098">GETVECTOR(AA2098,2)</f>
        <v>0.5774</v>
      </c>
      <c r="AR2098" s="3" t="str" cm="1">
        <f t="array" ref="AR2098">GETVECTOR(AB2098,2)</f>
        <v>0.5774</v>
      </c>
      <c r="AS2098" s="3" cm="1">
        <f t="array" ref="AS2098">SUM(AK2098:AN2098*AO2098:AR2098)</f>
        <v>-5.6300811672011779E-2</v>
      </c>
      <c r="AT2098" s="51">
        <f t="shared" si="763"/>
        <v>0.13893833367748776</v>
      </c>
      <c r="AU2098" s="48">
        <f t="shared" si="764"/>
        <v>0.37274432749203273</v>
      </c>
      <c r="AV2098" s="56"/>
      <c r="AW2098" s="56"/>
    </row>
    <row r="2099" spans="1:49" ht="15" customHeight="1" x14ac:dyDescent="0.25">
      <c r="A2099" s="11">
        <f t="shared" si="752"/>
        <v>2096</v>
      </c>
      <c r="B2099" s="29">
        <v>33143</v>
      </c>
      <c r="C2099" s="25">
        <v>23</v>
      </c>
      <c r="D2099" s="12">
        <v>28.8</v>
      </c>
      <c r="E2099" s="25">
        <v>24.5</v>
      </c>
      <c r="F2099" s="35">
        <v>97</v>
      </c>
      <c r="G2099" s="25">
        <v>22</v>
      </c>
      <c r="H2099" s="13">
        <v>0</v>
      </c>
      <c r="I2099" s="25">
        <v>2</v>
      </c>
      <c r="J2099" s="12">
        <v>270</v>
      </c>
      <c r="K2099" s="12">
        <v>3</v>
      </c>
      <c r="L2099" s="25" t="s">
        <v>15</v>
      </c>
      <c r="M2099" s="10"/>
      <c r="N2099" s="15"/>
      <c r="O2099" s="15"/>
      <c r="P2099" s="4"/>
      <c r="Q2099" s="54"/>
      <c r="R2099" s="42">
        <f t="shared" si="770"/>
        <v>4.7422680412371132E-2</v>
      </c>
      <c r="S2099" s="44" t="str" cm="1">
        <f t="array" ref="S2099">SETVECTOR(R2099:R2100)</f>
        <v>0.0474226804123711,0.531958762886598</v>
      </c>
      <c r="T2099" s="44">
        <f t="shared" si="765"/>
        <v>5.1546391752577317E-2</v>
      </c>
      <c r="U2099" s="5">
        <f t="shared" si="766"/>
        <v>0</v>
      </c>
      <c r="V2099" s="5">
        <f t="shared" si="767"/>
        <v>-5.1401993504118421E-2</v>
      </c>
      <c r="W2099" s="5">
        <f t="shared" si="768"/>
        <v>0.85921754081756663</v>
      </c>
      <c r="X2099" s="5">
        <f t="shared" si="769"/>
        <v>-0.1184886528802806</v>
      </c>
      <c r="Y2099" s="5" t="str" cm="1">
        <f t="array" ref="Y2099:AB2099">SETMATRIX(GETMATRIX(Y2098:AB2098)-$O$9*DELTAWEIGHT(S2098,$AH$4,AK2098:AN2098))</f>
        <v>0.5774,0.5774,0.5774</v>
      </c>
      <c r="Z2099" s="5" t="str">
        <v>0.541795098080282,0.465515002281235,0.5774</v>
      </c>
      <c r="AA2099" s="5" t="str">
        <v>0.63443247220568,0.593030741250462,0.5774</v>
      </c>
      <c r="AB2099" s="5" t="str">
        <v>0.541112868535752,0.443143667753072,0.5774</v>
      </c>
      <c r="AC2099" s="5" cm="1">
        <f t="array" ref="AC2099">SIGMOID(SUM(GETVECTOR(Y2099)*GETVECTOR(_xlfn.CONCAT($S2099,",",$AH$4)))+U2099)</f>
        <v>0.58286236373382716</v>
      </c>
      <c r="AD2099" s="5" cm="1">
        <f t="array" ref="AD2099">SIGMOID(SUM(GETVECTOR(Z2099)*GETVECTOR(_xlfn.CONCAT($S2099,",",$AH$4)))+V2099)</f>
        <v>0.5552549465421488</v>
      </c>
      <c r="AE2099" s="5" cm="1">
        <f t="array" ref="AE2099">TANH(SUM(GETVECTOR(AA2099)*GETVECTOR(_xlfn.CONCAT($S2099,",",$AH$4)))+W2099)</f>
        <v>0.83510436233942065</v>
      </c>
      <c r="AF2099" s="5" cm="1">
        <f t="array" ref="AF2099">SIGMOID(SUM(GETVECTOR(AB2099)*GETVECTOR(_xlfn.CONCAT($S2099,",",$AH$4)))+X2099)</f>
        <v>0.53566595407923956</v>
      </c>
      <c r="AG2099" s="5">
        <f t="shared" si="755"/>
        <v>0.46369582806789028</v>
      </c>
      <c r="AH2099" s="40">
        <f t="shared" si="756"/>
        <v>0.23199243537884207</v>
      </c>
      <c r="AI2099" s="3">
        <f t="shared" si="757"/>
        <v>0.18044604362626476</v>
      </c>
      <c r="AJ2099" s="3">
        <f t="shared" si="758"/>
        <v>7.8528670036115314E-2</v>
      </c>
      <c r="AK2099" s="3">
        <f t="shared" si="759"/>
        <v>0</v>
      </c>
      <c r="AL2099" s="3">
        <f t="shared" si="760"/>
        <v>1.619468694769239E-2</v>
      </c>
      <c r="AM2099" s="3">
        <f t="shared" si="761"/>
        <v>1.319442936622366E-2</v>
      </c>
      <c r="AN2099" s="3">
        <f t="shared" si="762"/>
        <v>1.9438006210971723E-2</v>
      </c>
      <c r="AO2099" s="3" t="str" cm="1">
        <f t="array" ref="AO2099">GETVECTOR(Y2099,2)</f>
        <v>0.5774</v>
      </c>
      <c r="AP2099" s="3" t="str" cm="1">
        <f t="array" ref="AP2099">GETVECTOR(Z2099,2)</f>
        <v>0.5774</v>
      </c>
      <c r="AQ2099" s="3" t="str" cm="1">
        <f t="array" ref="AQ2099">GETVECTOR(AA2099,2)</f>
        <v>0.5774</v>
      </c>
      <c r="AR2099" s="3" t="str" cm="1">
        <f t="array" ref="AR2099">GETVECTOR(AB2099,2)</f>
        <v>0.5774</v>
      </c>
      <c r="AS2099" s="3" cm="1">
        <f t="array" ref="AS2099">SUM(AK2099:AN2099*AO2099:AR2099)</f>
        <v>2.8192780545870204E-2</v>
      </c>
      <c r="AT2099" s="51">
        <f t="shared" si="763"/>
        <v>3.2560774660371848E-2</v>
      </c>
      <c r="AU2099" s="48">
        <f t="shared" si="764"/>
        <v>0.18044604362626476</v>
      </c>
      <c r="AV2099" s="56"/>
      <c r="AW2099" s="56"/>
    </row>
    <row r="2100" spans="1:49" ht="15" customHeight="1" x14ac:dyDescent="0.25">
      <c r="A2100" s="11">
        <f t="shared" si="752"/>
        <v>2097</v>
      </c>
      <c r="B2100" s="29">
        <v>33144</v>
      </c>
      <c r="C2100" s="25">
        <v>21</v>
      </c>
      <c r="D2100" s="12">
        <v>29.6</v>
      </c>
      <c r="E2100" s="25">
        <v>23.7</v>
      </c>
      <c r="F2100" s="35">
        <v>89</v>
      </c>
      <c r="G2100" s="25">
        <v>21</v>
      </c>
      <c r="H2100" s="13">
        <v>0</v>
      </c>
      <c r="I2100" s="25">
        <v>2</v>
      </c>
      <c r="J2100" s="12">
        <v>180</v>
      </c>
      <c r="K2100" s="12">
        <v>3</v>
      </c>
      <c r="L2100" s="25" t="s">
        <v>15</v>
      </c>
      <c r="M2100" s="10"/>
      <c r="N2100" s="15"/>
      <c r="O2100" s="15"/>
      <c r="P2100" s="4"/>
      <c r="Q2100" s="54"/>
      <c r="R2100" s="42">
        <f t="shared" si="770"/>
        <v>0.53195876288659794</v>
      </c>
      <c r="S2100" s="44" t="str" cm="1">
        <f t="array" ref="S2100">SETVECTOR(R2100:R2101)</f>
        <v>0.531958762886598,0.0515463917525773</v>
      </c>
      <c r="T2100" s="44">
        <f t="shared" si="765"/>
        <v>2.0618556701030928E-3</v>
      </c>
      <c r="U2100" s="5">
        <f t="shared" si="766"/>
        <v>0</v>
      </c>
      <c r="V2100" s="5">
        <f t="shared" si="767"/>
        <v>-5.3021462198887662E-2</v>
      </c>
      <c r="W2100" s="5">
        <f t="shared" si="768"/>
        <v>0.85789809788094429</v>
      </c>
      <c r="X2100" s="5">
        <f t="shared" si="769"/>
        <v>-0.12043245350137777</v>
      </c>
      <c r="Y2100" s="5" t="str" cm="1">
        <f t="array" ref="Y2100:AB2100">SETMATRIX(GETMATRIX(Y2099:AB2099)-$O$9*DELTAWEIGHT(S2099,$AH$4,AK2099:AN2099))</f>
        <v>0.5774,0.5774,0.5774</v>
      </c>
      <c r="Z2100" s="5" t="str">
        <v>0.541716191570593,0.464629877085591,0.5774</v>
      </c>
      <c r="AA2100" s="5" t="str">
        <v>0.634358000146564,0.592195359022113,0.5774</v>
      </c>
      <c r="AB2100" s="5" t="str">
        <v>0.541019272380124,0.442093763050814,0.5774</v>
      </c>
      <c r="AC2100" s="5" cm="1">
        <f t="array" ref="AC2100">SIGMOID(SUM(GETVECTOR(Y2100)*GETVECTOR(_xlfn.CONCAT($S2100,",",$AH$4)))+U2100)</f>
        <v>0.58344115843111177</v>
      </c>
      <c r="AD2100" s="5" cm="1">
        <f t="array" ref="AD2100">SIGMOID(SUM(GETVECTOR(Z2100)*GETVECTOR(_xlfn.CONCAT($S2100,",",$AH$4)))+V2100)</f>
        <v>0.56441484394668029</v>
      </c>
      <c r="AE2100" s="5" cm="1">
        <f t="array" ref="AE2100">TANH(SUM(GETVECTOR(AA2100)*GETVECTOR(_xlfn.CONCAT($S2100,",",$AH$4)))+W2100)</f>
        <v>0.84137893285934906</v>
      </c>
      <c r="AF2100" s="5" cm="1">
        <f t="array" ref="AF2100">SIGMOID(SUM(GETVECTOR(AB2100)*GETVECTOR(_xlfn.CONCAT($S2100,",",$AH$4)))+X2100)</f>
        <v>0.54739622528495291</v>
      </c>
      <c r="AG2100" s="5">
        <f t="shared" si="755"/>
        <v>0.47488675908983391</v>
      </c>
      <c r="AH2100" s="40">
        <f t="shared" si="756"/>
        <v>0.24202536024275756</v>
      </c>
      <c r="AI2100" s="3">
        <f t="shared" si="757"/>
        <v>0.23996350457265447</v>
      </c>
      <c r="AJ2100" s="3">
        <f t="shared" si="758"/>
        <v>0.10567688284601227</v>
      </c>
      <c r="AK2100" s="3">
        <f t="shared" si="759"/>
        <v>0</v>
      </c>
      <c r="AL2100" s="3">
        <f t="shared" si="760"/>
        <v>2.1859646090997786E-2</v>
      </c>
      <c r="AM2100" s="3">
        <f t="shared" si="761"/>
        <v>1.7421376191374606E-2</v>
      </c>
      <c r="AN2100" s="3">
        <f t="shared" si="762"/>
        <v>2.6285984222235499E-2</v>
      </c>
      <c r="AO2100" s="3" t="str" cm="1">
        <f t="array" ref="AO2100">GETVECTOR(Y2100,2)</f>
        <v>0.5774</v>
      </c>
      <c r="AP2100" s="3" t="str" cm="1">
        <f t="array" ref="AP2100">GETVECTOR(Z2100,2)</f>
        <v>0.5774</v>
      </c>
      <c r="AQ2100" s="3" t="str" cm="1">
        <f t="array" ref="AQ2100">GETVECTOR(AA2100,2)</f>
        <v>0.5774</v>
      </c>
      <c r="AR2100" s="3" t="str" cm="1">
        <f t="array" ref="AR2100">GETVECTOR(AB2100,2)</f>
        <v>0.5774</v>
      </c>
      <c r="AS2100" s="3" cm="1">
        <f t="array" ref="AS2100">SUM(AK2100:AN2100*AO2100:AR2100)</f>
        <v>3.7858389555760597E-2</v>
      </c>
      <c r="AT2100" s="51">
        <f t="shared" si="763"/>
        <v>5.7582483526790365E-2</v>
      </c>
      <c r="AU2100" s="48">
        <f t="shared" si="764"/>
        <v>0.23996350457265447</v>
      </c>
      <c r="AV2100" s="56"/>
      <c r="AW2100" s="56"/>
    </row>
    <row r="2101" spans="1:49" ht="15" customHeight="1" x14ac:dyDescent="0.25">
      <c r="A2101" s="11">
        <f t="shared" si="752"/>
        <v>2098</v>
      </c>
      <c r="B2101" s="29">
        <v>33145</v>
      </c>
      <c r="C2101" s="25">
        <v>16</v>
      </c>
      <c r="D2101" s="12">
        <v>31</v>
      </c>
      <c r="E2101" s="25">
        <v>23.5</v>
      </c>
      <c r="F2101" s="35">
        <v>88</v>
      </c>
      <c r="G2101" s="25">
        <v>0</v>
      </c>
      <c r="H2101" s="13">
        <v>0</v>
      </c>
      <c r="I2101" s="25">
        <v>5</v>
      </c>
      <c r="J2101" s="12">
        <v>225</v>
      </c>
      <c r="K2101" s="12">
        <v>0</v>
      </c>
      <c r="L2101" s="25" t="s">
        <v>13</v>
      </c>
      <c r="M2101" s="10"/>
      <c r="N2101" s="15"/>
      <c r="O2101" s="15"/>
      <c r="P2101" s="4"/>
      <c r="Q2101" s="54"/>
      <c r="R2101" s="42">
        <f t="shared" si="770"/>
        <v>5.1546391752577317E-2</v>
      </c>
      <c r="S2101" s="44" t="str" cm="1">
        <f t="array" ref="S2101">SETVECTOR(R2101:R2102)</f>
        <v>0.0515463917525773,0.00206185567010309</v>
      </c>
      <c r="T2101" s="44">
        <f t="shared" si="765"/>
        <v>9.3814432989690721E-2</v>
      </c>
      <c r="U2101" s="5">
        <f t="shared" si="766"/>
        <v>0</v>
      </c>
      <c r="V2101" s="5">
        <f t="shared" si="767"/>
        <v>-5.5207426807987438E-2</v>
      </c>
      <c r="W2101" s="5">
        <f t="shared" si="768"/>
        <v>0.85615596026180685</v>
      </c>
      <c r="X2101" s="5">
        <f t="shared" si="769"/>
        <v>-0.12306105192360131</v>
      </c>
      <c r="Y2101" s="5" t="str" cm="1">
        <f t="array" ref="Y2101:AB2101">SETMATRIX(GETMATRIX(Y2100:AB2100)-$O$9*DELTAWEIGHT(S2100,$AH$4,AK2100:AN2100))</f>
        <v>0.5774,0.5774,0.5774</v>
      </c>
      <c r="Z2101" s="5" t="str">
        <v>0.540540636021913,0.464515966664207,0.5774</v>
      </c>
      <c r="AA2101" s="5" t="str">
        <v>0.633275998358849,0.592090513887644,0.5774</v>
      </c>
      <c r="AB2101" s="5" t="str">
        <v>0.539621773884917,0.441958346529961,0.5774</v>
      </c>
      <c r="AC2101" s="5" cm="1">
        <f t="array" ref="AC2101">SIGMOID(SUM(GETVECTOR(Y2101)*GETVECTOR(_xlfn.CONCAT($S2101,",",$AH$4)))+U2101)</f>
        <v>0.50773773272340572</v>
      </c>
      <c r="AD2101" s="5" cm="1">
        <f t="array" ref="AD2101">SIGMOID(SUM(GETVECTOR(Z2101)*GETVECTOR(_xlfn.CONCAT($S2101,",",$AH$4)))+V2101)</f>
        <v>0.49340369708772408</v>
      </c>
      <c r="AE2101" s="5" cm="1">
        <f t="array" ref="AE2101">TANH(SUM(GETVECTOR(AA2101)*GETVECTOR(_xlfn.CONCAT($S2101,",",$AH$4)))+W2101)</f>
        <v>0.71140353999419548</v>
      </c>
      <c r="AF2101" s="5" cm="1">
        <f t="array" ref="AF2101">SIGMOID(SUM(GETVECTOR(AB2101)*GETVECTOR(_xlfn.CONCAT($S2101,",",$AH$4)))+X2101)</f>
        <v>0.47643391296480486</v>
      </c>
      <c r="AG2101" s="5">
        <f t="shared" si="755"/>
        <v>0.35100913675443063</v>
      </c>
      <c r="AH2101" s="40">
        <f t="shared" si="756"/>
        <v>0.16068695862638585</v>
      </c>
      <c r="AI2101" s="3">
        <f t="shared" si="757"/>
        <v>6.6872525636695129E-2</v>
      </c>
      <c r="AJ2101" s="3">
        <f t="shared" si="758"/>
        <v>2.8236187759150402E-2</v>
      </c>
      <c r="AK2101" s="3">
        <f t="shared" si="759"/>
        <v>0</v>
      </c>
      <c r="AL2101" s="3">
        <f t="shared" si="760"/>
        <v>5.0209569581379371E-3</v>
      </c>
      <c r="AM2101" s="3">
        <f t="shared" si="761"/>
        <v>6.8810052004241225E-3</v>
      </c>
      <c r="AN2101" s="3">
        <f t="shared" si="762"/>
        <v>5.6260017760406652E-3</v>
      </c>
      <c r="AO2101" s="3" t="str" cm="1">
        <f t="array" ref="AO2101">GETVECTOR(Y2101,2)</f>
        <v>0.5774</v>
      </c>
      <c r="AP2101" s="3" t="str" cm="1">
        <f t="array" ref="AP2101">GETVECTOR(Z2101,2)</f>
        <v>0.5774</v>
      </c>
      <c r="AQ2101" s="3" t="str" cm="1">
        <f t="array" ref="AQ2101">GETVECTOR(AA2101,2)</f>
        <v>0.5774</v>
      </c>
      <c r="AR2101" s="3" t="str" cm="1">
        <f t="array" ref="AR2101">GETVECTOR(AB2101,2)</f>
        <v>0.5774</v>
      </c>
      <c r="AS2101" s="3" cm="1">
        <f t="array" ref="AS2101">SUM(AK2101:AN2101*AO2101:AR2101)</f>
        <v>1.0120646375839613E-2</v>
      </c>
      <c r="AT2101" s="51">
        <f t="shared" si="763"/>
        <v>4.4719346850304476E-3</v>
      </c>
      <c r="AU2101" s="48">
        <f t="shared" si="764"/>
        <v>6.6872525636695129E-2</v>
      </c>
      <c r="AV2101" s="56"/>
      <c r="AW2101" s="56"/>
    </row>
    <row r="2102" spans="1:49" ht="15" customHeight="1" x14ac:dyDescent="0.25">
      <c r="A2102" s="11">
        <f t="shared" si="752"/>
        <v>2099</v>
      </c>
      <c r="B2102" s="29">
        <v>33146</v>
      </c>
      <c r="C2102" s="25">
        <v>18</v>
      </c>
      <c r="D2102" s="12">
        <v>30.2</v>
      </c>
      <c r="E2102" s="25">
        <v>24.6</v>
      </c>
      <c r="F2102" s="35">
        <v>90</v>
      </c>
      <c r="G2102" s="25">
        <v>0</v>
      </c>
      <c r="H2102" s="13">
        <v>0</v>
      </c>
      <c r="I2102" s="25">
        <v>4</v>
      </c>
      <c r="J2102" s="12">
        <v>225</v>
      </c>
      <c r="K2102" s="12">
        <v>3</v>
      </c>
      <c r="L2102" s="25" t="s">
        <v>13</v>
      </c>
      <c r="M2102" s="10"/>
      <c r="N2102" s="15"/>
      <c r="O2102" s="15"/>
      <c r="P2102" s="4"/>
      <c r="Q2102" s="54"/>
      <c r="R2102" s="42">
        <f t="shared" si="770"/>
        <v>2.0618556701030928E-3</v>
      </c>
      <c r="S2102" s="44" t="str" cm="1">
        <f t="array" ref="S2102">SETVECTOR(R2102:R2103)</f>
        <v>0.00206185567010309,0.0938144329896907</v>
      </c>
      <c r="T2102" s="44">
        <f t="shared" si="765"/>
        <v>0.79381443298969068</v>
      </c>
      <c r="U2102" s="5">
        <f t="shared" si="766"/>
        <v>0</v>
      </c>
      <c r="V2102" s="5">
        <f t="shared" si="767"/>
        <v>-5.5709522503801234E-2</v>
      </c>
      <c r="W2102" s="5">
        <f t="shared" si="768"/>
        <v>0.85546785974176442</v>
      </c>
      <c r="X2102" s="5">
        <f t="shared" si="769"/>
        <v>-0.12362365210120538</v>
      </c>
      <c r="Y2102" s="5" t="str" cm="1">
        <f t="array" ref="Y2102:AB2102">SETMATRIX(GETMATRIX(Y2101:AB2101)-$O$9*DELTAWEIGHT(S2101,$AH$4,AK2101:AN2101))</f>
        <v>0.5774,0.5774,0.5774</v>
      </c>
      <c r="Z2102" s="5" t="str">
        <v>0.540517979501234,0.46451506040338,0.5774</v>
      </c>
      <c r="AA2102" s="5" t="str">
        <v>0.633238823898308,0.592089026909222,0.5774</v>
      </c>
      <c r="AB2102" s="5" t="str">
        <v>0.539596762355294,0.441957346068776,0.5774</v>
      </c>
      <c r="AC2102" s="5" cm="1">
        <f t="array" ref="AC2102">SIGMOID(SUM(GETVECTOR(Y2102)*GETVECTOR(_xlfn.CONCAT($S2102,",",$AH$4)))+U2102)</f>
        <v>0.51383620889354142</v>
      </c>
      <c r="AD2102" s="5" cm="1">
        <f t="array" ref="AD2102">SIGMOID(SUM(GETVECTOR(Z2102)*GETVECTOR(_xlfn.CONCAT($S2102,",",$AH$4)))+V2102)</f>
        <v>0.49724581899732678</v>
      </c>
      <c r="AE2102" s="5" cm="1">
        <f t="array" ref="AE2102">TANH(SUM(GETVECTOR(AA2102)*GETVECTOR(_xlfn.CONCAT($S2102,",",$AH$4)))+W2102)</f>
        <v>0.72224392013113126</v>
      </c>
      <c r="AF2102" s="5" cm="1">
        <f t="array" ref="AF2102">SIGMOID(SUM(GETVECTOR(AB2102)*GETVECTOR(_xlfn.CONCAT($S2102,",",$AH$4)))+X2102)</f>
        <v>0.4797488086464014</v>
      </c>
      <c r="AG2102" s="5">
        <f t="shared" si="755"/>
        <v>0.35913276958144424</v>
      </c>
      <c r="AH2102" s="40">
        <f t="shared" si="756"/>
        <v>0.16524944133245131</v>
      </c>
      <c r="AI2102" s="3">
        <f t="shared" si="757"/>
        <v>-0.62856499165723934</v>
      </c>
      <c r="AJ2102" s="3">
        <f t="shared" si="758"/>
        <v>-0.26577528743341089</v>
      </c>
      <c r="AK2102" s="3">
        <f t="shared" si="759"/>
        <v>0</v>
      </c>
      <c r="AL2102" s="3">
        <f t="shared" si="760"/>
        <v>-4.7987190293468589E-2</v>
      </c>
      <c r="AM2102" s="3">
        <f t="shared" si="761"/>
        <v>-6.321846855541853E-2</v>
      </c>
      <c r="AN2102" s="3">
        <f t="shared" si="762"/>
        <v>-5.4038498379840517E-2</v>
      </c>
      <c r="AO2102" s="3" t="str" cm="1">
        <f t="array" ref="AO2102">GETVECTOR(Y2102,2)</f>
        <v>0.5774</v>
      </c>
      <c r="AP2102" s="3" t="str" cm="1">
        <f t="array" ref="AP2102">GETVECTOR(Z2102,2)</f>
        <v>0.5774</v>
      </c>
      <c r="AQ2102" s="3" t="str" cm="1">
        <f t="array" ref="AQ2102">GETVECTOR(AA2102,2)</f>
        <v>0.5774</v>
      </c>
      <c r="AR2102" s="3" t="str" cm="1">
        <f t="array" ref="AR2102">GETVECTOR(AB2102,2)</f>
        <v>0.5774</v>
      </c>
      <c r="AS2102" s="3" cm="1">
        <f t="array" ref="AS2102">SUM(AK2102:AN2102*AO2102:AR2102)</f>
        <v>-9.5411976383867336E-2</v>
      </c>
      <c r="AT2102" s="51">
        <f t="shared" si="763"/>
        <v>0.39509394873706538</v>
      </c>
      <c r="AU2102" s="48">
        <f t="shared" si="764"/>
        <v>0.62856499165723934</v>
      </c>
      <c r="AV2102" s="56"/>
      <c r="AW2102" s="56"/>
    </row>
    <row r="2103" spans="1:49" ht="15" customHeight="1" x14ac:dyDescent="0.25">
      <c r="A2103" s="11">
        <f t="shared" si="752"/>
        <v>2100</v>
      </c>
      <c r="B2103" s="29">
        <v>33147</v>
      </c>
      <c r="C2103" s="25">
        <v>22</v>
      </c>
      <c r="D2103" s="12">
        <v>30.4</v>
      </c>
      <c r="E2103" s="25">
        <v>25.6</v>
      </c>
      <c r="F2103" s="35">
        <v>92</v>
      </c>
      <c r="G2103" s="25">
        <v>2</v>
      </c>
      <c r="H2103" s="13">
        <v>0</v>
      </c>
      <c r="I2103" s="25">
        <v>3</v>
      </c>
      <c r="J2103" s="12">
        <v>315</v>
      </c>
      <c r="K2103" s="12">
        <v>3</v>
      </c>
      <c r="L2103" s="25" t="s">
        <v>16</v>
      </c>
      <c r="M2103" s="10"/>
      <c r="N2103" s="15"/>
      <c r="O2103" s="15"/>
      <c r="P2103" s="4"/>
      <c r="Q2103" s="54"/>
      <c r="R2103" s="42">
        <f t="shared" si="770"/>
        <v>9.3814432989690721E-2</v>
      </c>
      <c r="S2103" s="44" t="str" cm="1">
        <f t="array" ref="S2103">SETVECTOR(R2103:R2104)</f>
        <v>0.0938144329896907,0.793814432989691</v>
      </c>
      <c r="T2103" s="44">
        <f t="shared" si="765"/>
        <v>1.6494845360824743E-2</v>
      </c>
      <c r="U2103" s="5">
        <f t="shared" si="766"/>
        <v>0</v>
      </c>
      <c r="V2103" s="5">
        <f t="shared" si="767"/>
        <v>-5.0910803474454376E-2</v>
      </c>
      <c r="W2103" s="5">
        <f t="shared" si="768"/>
        <v>0.86178970659730625</v>
      </c>
      <c r="X2103" s="5">
        <f t="shared" si="769"/>
        <v>-0.11821980226322132</v>
      </c>
      <c r="Y2103" s="5" t="str" cm="1">
        <f t="array" ref="Y2103:AB2103">SETMATRIX(GETMATRIX(Y2102:AB2102)-$O$9*DELTAWEIGHT(S2102,$AH$4,AK2102:AN2102))</f>
        <v>0.5774,0.5774,0.5774</v>
      </c>
      <c r="Z2103" s="5" t="str">
        <v>0.540527651227602,0.46495512395313,0.5774</v>
      </c>
      <c r="AA2103" s="5" t="str">
        <v>0.633254036203406,0.592781186791164,0.5774</v>
      </c>
      <c r="AB2103" s="5" t="str">
        <v>0.539607493469487,0.442445611764546,0.5774</v>
      </c>
      <c r="AC2103" s="5" cm="1">
        <f t="array" ref="AC2103">SIGMOID(SUM(GETVECTOR(Y2103)*GETVECTOR(_xlfn.CONCAT($S2103,",",$AH$4)))+U2103)</f>
        <v>0.62539631068003165</v>
      </c>
      <c r="AD2103" s="5" cm="1">
        <f t="array" ref="AD2103">SIGMOID(SUM(GETVECTOR(Z2103)*GETVECTOR(_xlfn.CONCAT($S2103,",",$AH$4)))+V2103)</f>
        <v>0.59118990946884109</v>
      </c>
      <c r="AE2103" s="5" cm="1">
        <f t="array" ref="AE2103">TANH(SUM(GETVECTOR(AA2103)*GETVECTOR(_xlfn.CONCAT($S2103,",",$AH$4)))+W2103)</f>
        <v>0.88355670025069499</v>
      </c>
      <c r="AF2103" s="5" cm="1">
        <f t="array" ref="AF2103">SIGMOID(SUM(GETVECTOR(AB2103)*GETVECTOR(_xlfn.CONCAT($S2103,",",$AH$4)))+X2103)</f>
        <v>0.57043419683053276</v>
      </c>
      <c r="AG2103" s="5">
        <f t="shared" si="755"/>
        <v>0.52234980563179634</v>
      </c>
      <c r="AH2103" s="40">
        <f t="shared" si="756"/>
        <v>0.27352979256545878</v>
      </c>
      <c r="AI2103" s="3">
        <f t="shared" si="757"/>
        <v>0.25703494720463405</v>
      </c>
      <c r="AJ2103" s="3">
        <f t="shared" si="758"/>
        <v>0.11290864057960655</v>
      </c>
      <c r="AK2103" s="3">
        <f t="shared" si="759"/>
        <v>0</v>
      </c>
      <c r="AL2103" s="3">
        <f t="shared" si="760"/>
        <v>2.4110722398612901E-2</v>
      </c>
      <c r="AM2103" s="3">
        <f t="shared" si="761"/>
        <v>1.4640212937883668E-2</v>
      </c>
      <c r="AN2103" s="3">
        <f t="shared" si="762"/>
        <v>3.0201360836949992E-2</v>
      </c>
      <c r="AO2103" s="3" t="str" cm="1">
        <f t="array" ref="AO2103">GETVECTOR(Y2103,2)</f>
        <v>0.5774</v>
      </c>
      <c r="AP2103" s="3" t="str" cm="1">
        <f t="array" ref="AP2103">GETVECTOR(Z2103,2)</f>
        <v>0.5774</v>
      </c>
      <c r="AQ2103" s="3" t="str" cm="1">
        <f t="array" ref="AQ2103">GETVECTOR(AA2103,2)</f>
        <v>0.5774</v>
      </c>
      <c r="AR2103" s="3" t="str" cm="1">
        <f t="array" ref="AR2103">GETVECTOR(AB2103,2)</f>
        <v>0.5774</v>
      </c>
      <c r="AS2103" s="3" cm="1">
        <f t="array" ref="AS2103">SUM(AK2103:AN2103*AO2103:AR2103)</f>
        <v>3.9813055810548045E-2</v>
      </c>
      <c r="AT2103" s="51">
        <f t="shared" si="763"/>
        <v>6.6066964084489005E-2</v>
      </c>
      <c r="AU2103" s="48">
        <f t="shared" si="764"/>
        <v>0.25703494720463405</v>
      </c>
      <c r="AV2103" s="56"/>
      <c r="AW2103" s="56"/>
    </row>
    <row r="2104" spans="1:49" ht="15" customHeight="1" x14ac:dyDescent="0.25">
      <c r="A2104" s="11">
        <f t="shared" si="752"/>
        <v>2101</v>
      </c>
      <c r="B2104" s="29">
        <v>33148</v>
      </c>
      <c r="C2104" s="25">
        <v>22</v>
      </c>
      <c r="D2104" s="12">
        <v>30</v>
      </c>
      <c r="E2104" s="25">
        <v>25</v>
      </c>
      <c r="F2104" s="35">
        <v>90</v>
      </c>
      <c r="G2104" s="25">
        <v>0</v>
      </c>
      <c r="H2104" s="13">
        <v>0</v>
      </c>
      <c r="I2104" s="25">
        <v>8</v>
      </c>
      <c r="J2104" s="12">
        <v>225</v>
      </c>
      <c r="K2104" s="12">
        <v>2</v>
      </c>
      <c r="L2104" s="25" t="s">
        <v>15</v>
      </c>
      <c r="M2104" s="10"/>
      <c r="N2104" s="15"/>
      <c r="O2104" s="15"/>
      <c r="P2104" s="4"/>
      <c r="Q2104" s="54"/>
      <c r="R2104" s="42">
        <f t="shared" si="770"/>
        <v>0.79381443298969068</v>
      </c>
      <c r="S2104" s="44" t="str" cm="1">
        <f t="array" ref="S2104">SETVECTOR(R2104:R2105)</f>
        <v>0.793814432989691,0.0164948453608247</v>
      </c>
      <c r="T2104" s="44">
        <f t="shared" si="765"/>
        <v>0.12783505154639174</v>
      </c>
      <c r="U2104" s="5">
        <f t="shared" si="766"/>
        <v>0</v>
      </c>
      <c r="V2104" s="5">
        <f t="shared" si="767"/>
        <v>-5.3321875714315667E-2</v>
      </c>
      <c r="W2104" s="5">
        <f t="shared" si="768"/>
        <v>0.86032568530351783</v>
      </c>
      <c r="X2104" s="5">
        <f t="shared" si="769"/>
        <v>-0.12123993834691632</v>
      </c>
      <c r="Y2104" s="5" t="str" cm="1">
        <f t="array" ref="Y2104:AB2104">SETMATRIX(GETMATRIX(Y2103:AB2103)-$O$9*DELTAWEIGHT(S2103,$AH$4,AK2103:AN2103))</f>
        <v>0.5774,0.5774,0.5774</v>
      </c>
      <c r="Z2104" s="5" t="str">
        <v>0.540290885885136,0.46295172490149,0.5774</v>
      </c>
      <c r="AA2104" s="5" t="str">
        <v>0.63308988072663,0.591392178910751,0.5774</v>
      </c>
      <c r="AB2104" s="5" t="str">
        <v>0.539313661341337,0.439959339910971,0.5774</v>
      </c>
      <c r="AC2104" s="5" cm="1">
        <f t="array" ref="AC2104">SIGMOID(SUM(GETVECTOR(Y2104)*GETVECTOR(_xlfn.CONCAT($S2104,",",$AH$4)))+U2104)</f>
        <v>0.61488010053164754</v>
      </c>
      <c r="AD2104" s="5" cm="1">
        <f t="array" ref="AD2104">SIGMOID(SUM(GETVECTOR(Z2104)*GETVECTOR(_xlfn.CONCAT($S2104,",",$AH$4)))+V2104)</f>
        <v>0.59464591166323388</v>
      </c>
      <c r="AE2104" s="5" cm="1">
        <f t="array" ref="AE2104">TANH(SUM(GETVECTOR(AA2104)*GETVECTOR(_xlfn.CONCAT($S2104,",",$AH$4)))+W2104)</f>
        <v>0.87929165994401237</v>
      </c>
      <c r="AF2104" s="5" cm="1">
        <f t="array" ref="AF2104">SIGMOID(SUM(GETVECTOR(AB2104)*GETVECTOR(_xlfn.CONCAT($S2104,",",$AH$4)))+X2104)</f>
        <v>0.57789353596440818</v>
      </c>
      <c r="AG2104" s="5">
        <f t="shared" si="755"/>
        <v>0.52286719074528543</v>
      </c>
      <c r="AH2104" s="40">
        <f t="shared" si="756"/>
        <v>0.27733682032859264</v>
      </c>
      <c r="AI2104" s="3">
        <f t="shared" si="757"/>
        <v>0.14950176878220089</v>
      </c>
      <c r="AJ2104" s="3">
        <f t="shared" si="758"/>
        <v>6.6497916487874134E-2</v>
      </c>
      <c r="AK2104" s="3">
        <f t="shared" si="759"/>
        <v>0</v>
      </c>
      <c r="AL2104" s="3">
        <f t="shared" si="760"/>
        <v>1.4093990910015723E-2</v>
      </c>
      <c r="AM2104" s="3">
        <f t="shared" si="761"/>
        <v>8.9701135287225085E-3</v>
      </c>
      <c r="AN2104" s="3">
        <f t="shared" si="762"/>
        <v>1.7501523917742422E-2</v>
      </c>
      <c r="AO2104" s="3" t="str" cm="1">
        <f t="array" ref="AO2104">GETVECTOR(Y2104,2)</f>
        <v>0.5774</v>
      </c>
      <c r="AP2104" s="3" t="str" cm="1">
        <f t="array" ref="AP2104">GETVECTOR(Z2104,2)</f>
        <v>0.5774</v>
      </c>
      <c r="AQ2104" s="3" t="str" cm="1">
        <f t="array" ref="AQ2104">GETVECTOR(AA2104,2)</f>
        <v>0.5774</v>
      </c>
      <c r="AR2104" s="3" t="str" cm="1">
        <f t="array" ref="AR2104">GETVECTOR(AB2104,2)</f>
        <v>0.5774</v>
      </c>
      <c r="AS2104" s="3" cm="1">
        <f t="array" ref="AS2104">SUM(AK2104:AN2104*AO2104:AR2104)</f>
        <v>2.3422593813031932E-2</v>
      </c>
      <c r="AT2104" s="51">
        <f t="shared" si="763"/>
        <v>2.2350778869006657E-2</v>
      </c>
      <c r="AU2104" s="48">
        <f t="shared" si="764"/>
        <v>0.14950176878220089</v>
      </c>
      <c r="AV2104" s="56"/>
      <c r="AW2104" s="56"/>
    </row>
    <row r="2105" spans="1:49" ht="15" customHeight="1" x14ac:dyDescent="0.25">
      <c r="A2105" s="11">
        <f t="shared" si="752"/>
        <v>2102</v>
      </c>
      <c r="B2105" s="29">
        <v>33149</v>
      </c>
      <c r="C2105" s="25">
        <v>20</v>
      </c>
      <c r="D2105" s="12">
        <v>30.2</v>
      </c>
      <c r="E2105" s="25">
        <v>25.2</v>
      </c>
      <c r="F2105" s="35">
        <v>88</v>
      </c>
      <c r="G2105" s="25">
        <v>0</v>
      </c>
      <c r="H2105" s="13">
        <v>0</v>
      </c>
      <c r="I2105" s="25">
        <v>2</v>
      </c>
      <c r="J2105" s="12">
        <v>180</v>
      </c>
      <c r="K2105" s="12">
        <v>5</v>
      </c>
      <c r="L2105" s="25" t="s">
        <v>14</v>
      </c>
      <c r="M2105" s="10"/>
      <c r="N2105" s="15"/>
      <c r="O2105" s="15"/>
      <c r="P2105" s="4"/>
      <c r="Q2105" s="54"/>
      <c r="R2105" s="42">
        <f t="shared" si="770"/>
        <v>1.6494845360824743E-2</v>
      </c>
      <c r="S2105" s="44" t="str" cm="1">
        <f t="array" ref="S2105">SETVECTOR(R2105:R2106)</f>
        <v>0.0164948453608247,0.127835051546392</v>
      </c>
      <c r="T2105" s="44">
        <f t="shared" si="765"/>
        <v>0</v>
      </c>
      <c r="U2105" s="5">
        <f t="shared" si="766"/>
        <v>0</v>
      </c>
      <c r="V2105" s="5">
        <f t="shared" si="767"/>
        <v>-5.473127480531724E-2</v>
      </c>
      <c r="W2105" s="5">
        <f t="shared" si="768"/>
        <v>0.85942867395064559</v>
      </c>
      <c r="X2105" s="5">
        <f t="shared" si="769"/>
        <v>-0.12299009073869056</v>
      </c>
      <c r="Y2105" s="5" t="str" cm="1">
        <f t="array" ref="Y2105:AB2105">SETMATRIX(GETMATRIX(Y2104:AB2104)-$O$9*DELTAWEIGHT(S2104,$AH$4,AK2104:AN2104))</f>
        <v>0.5774,0.5774,0.5774</v>
      </c>
      <c r="Z2105" s="5" t="str">
        <v>0.53912200414817,0.462927436449813,0.5774</v>
      </c>
      <c r="AA2105" s="5" t="str">
        <v>0.632241334622346,0.591374546783909,0.5774</v>
      </c>
      <c r="AB2105" s="5" t="str">
        <v>0.537875809939715,0.439929462479249,0.5774</v>
      </c>
      <c r="AC2105" s="5" cm="1">
        <f t="array" ref="AC2105">SIGMOID(SUM(GETVECTOR(Y2105)*GETVECTOR(_xlfn.CONCAT($S2105,",",$AH$4)))+U2105)</f>
        <v>0.52082197146610321</v>
      </c>
      <c r="AD2105" s="5" cm="1">
        <f t="array" ref="AD2105">SIGMOID(SUM(GETVECTOR(Z2105)*GETVECTOR(_xlfn.CONCAT($S2105,",",$AH$4)))+V2105)</f>
        <v>0.50333490354227539</v>
      </c>
      <c r="AE2105" s="5" cm="1">
        <f t="array" ref="AE2105">TANH(SUM(GETVECTOR(AA2105)*GETVECTOR(_xlfn.CONCAT($S2105,",",$AH$4)))+W2105)</f>
        <v>0.73771886800430686</v>
      </c>
      <c r="AF2105" s="5" cm="1">
        <f t="array" ref="AF2105">SIGMOID(SUM(GETVECTOR(AB2105)*GETVECTOR(_xlfn.CONCAT($S2105,",",$AH$4)))+X2105)</f>
        <v>0.48553416147005085</v>
      </c>
      <c r="AG2105" s="5">
        <f t="shared" si="755"/>
        <v>0.37131965526826438</v>
      </c>
      <c r="AH2105" s="40">
        <f t="shared" si="756"/>
        <v>0.17243525405730506</v>
      </c>
      <c r="AI2105" s="3">
        <f t="shared" si="757"/>
        <v>0.17243525405730506</v>
      </c>
      <c r="AJ2105" s="3">
        <f t="shared" si="758"/>
        <v>7.3163340854864159E-2</v>
      </c>
      <c r="AK2105" s="3">
        <f t="shared" si="759"/>
        <v>0</v>
      </c>
      <c r="AL2105" s="3">
        <f t="shared" si="760"/>
        <v>1.3492893972724528E-2</v>
      </c>
      <c r="AM2105" s="3">
        <f t="shared" si="761"/>
        <v>1.6784064580823668E-2</v>
      </c>
      <c r="AN2105" s="3">
        <f t="shared" si="762"/>
        <v>1.5297084460800194E-2</v>
      </c>
      <c r="AO2105" s="3" t="str" cm="1">
        <f t="array" ref="AO2105">GETVECTOR(Y2105,2)</f>
        <v>0.5774</v>
      </c>
      <c r="AP2105" s="3" t="str" cm="1">
        <f t="array" ref="AP2105">GETVECTOR(Z2105,2)</f>
        <v>0.5774</v>
      </c>
      <c r="AQ2105" s="3" t="str" cm="1">
        <f t="array" ref="AQ2105">GETVECTOR(AA2105,2)</f>
        <v>0.5774</v>
      </c>
      <c r="AR2105" s="3" t="str" cm="1">
        <f t="array" ref="AR2105">GETVECTOR(AB2105,2)</f>
        <v>0.5774</v>
      </c>
      <c r="AS2105" s="3" cm="1">
        <f t="array" ref="AS2105">SUM(AK2105:AN2105*AO2105:AR2105)</f>
        <v>2.631445243648476E-2</v>
      </c>
      <c r="AT2105" s="51">
        <f t="shared" si="763"/>
        <v>2.9733916841807342E-2</v>
      </c>
      <c r="AU2105" s="48">
        <f t="shared" si="764"/>
        <v>0.17243525405730506</v>
      </c>
      <c r="AV2105" s="56"/>
      <c r="AW2105" s="56"/>
    </row>
    <row r="2106" spans="1:49" ht="15" customHeight="1" x14ac:dyDescent="0.25">
      <c r="A2106" s="11">
        <f t="shared" si="752"/>
        <v>2103</v>
      </c>
      <c r="B2106" s="29">
        <v>33150</v>
      </c>
      <c r="C2106" s="25">
        <v>20</v>
      </c>
      <c r="D2106" s="12">
        <v>31.5</v>
      </c>
      <c r="E2106" s="25">
        <v>25</v>
      </c>
      <c r="F2106" s="35">
        <v>90</v>
      </c>
      <c r="G2106" s="25">
        <v>0</v>
      </c>
      <c r="H2106" s="13">
        <v>0</v>
      </c>
      <c r="I2106" s="25">
        <v>4</v>
      </c>
      <c r="J2106" s="12">
        <v>270</v>
      </c>
      <c r="K2106" s="12">
        <v>3</v>
      </c>
      <c r="L2106" s="25" t="s">
        <v>14</v>
      </c>
      <c r="M2106" s="10"/>
      <c r="N2106" s="15"/>
      <c r="O2106" s="15"/>
      <c r="P2106" s="4"/>
      <c r="Q2106" s="54"/>
      <c r="R2106" s="42">
        <f t="shared" si="770"/>
        <v>0.12783505154639174</v>
      </c>
      <c r="S2106" s="44" t="str" cm="1">
        <f t="array" ref="S2106">SETVECTOR(R2106:R2107)</f>
        <v>0.127835051546392,0</v>
      </c>
      <c r="T2106" s="44">
        <f t="shared" si="765"/>
        <v>0.47525773195876292</v>
      </c>
      <c r="U2106" s="5">
        <f t="shared" si="766"/>
        <v>0</v>
      </c>
      <c r="V2106" s="5">
        <f t="shared" si="767"/>
        <v>-5.6080564202589694E-2</v>
      </c>
      <c r="W2106" s="5">
        <f t="shared" si="768"/>
        <v>0.85775026749256322</v>
      </c>
      <c r="X2106" s="5">
        <f t="shared" si="769"/>
        <v>-0.12451979918477059</v>
      </c>
      <c r="Y2106" s="5" t="str" cm="1">
        <f t="array" ref="Y2106:AB2106">SETMATRIX(GETMATRIX(Y2105:AB2105)-$O$9*DELTAWEIGHT(S2105,$AH$4,AK2105:AN2105))</f>
        <v>0.5774,0.5774,0.5774</v>
      </c>
      <c r="Z2106" s="5" t="str">
        <v>0.539100834209908,0.462763369428286,0.5774</v>
      </c>
      <c r="AA2106" s="5" t="str">
        <v>0.63221005649931,0.591132141330382,0.5774</v>
      </c>
      <c r="AB2106" s="5" t="str">
        <v>0.537852155620094,0.439746141502184,0.5774</v>
      </c>
      <c r="AC2106" s="5" cm="1">
        <f t="array" ref="AC2106">SIGMOID(SUM(GETVECTOR(Y2106)*GETVECTOR(_xlfn.CONCAT($S2106,",",$AH$4)))+U2106)</f>
        <v>0.51844461627974581</v>
      </c>
      <c r="AD2106" s="5" cm="1">
        <f t="array" ref="AD2106">SIGMOID(SUM(GETVECTOR(Z2106)*GETVECTOR(_xlfn.CONCAT($S2106,",",$AH$4)))+V2106)</f>
        <v>0.503208810628201</v>
      </c>
      <c r="AE2106" s="5" cm="1">
        <f t="array" ref="AE2106">TANH(SUM(GETVECTOR(AA2106)*GETVECTOR(_xlfn.CONCAT($S2106,",",$AH$4)))+W2106)</f>
        <v>0.73456403184826091</v>
      </c>
      <c r="AF2106" s="5" cm="1">
        <f t="array" ref="AF2106">SIGMOID(SUM(GETVECTOR(AB2106)*GETVECTOR(_xlfn.CONCAT($S2106,",",$AH$4)))+X2106)</f>
        <v>0.48606275108705688</v>
      </c>
      <c r="AG2106" s="5">
        <f t="shared" si="755"/>
        <v>0.36963909279661933</v>
      </c>
      <c r="AH2106" s="40">
        <f t="shared" si="756"/>
        <v>0.17190872482930708</v>
      </c>
      <c r="AI2106" s="3">
        <f t="shared" si="757"/>
        <v>-0.30334900712945584</v>
      </c>
      <c r="AJ2106" s="3">
        <f t="shared" si="758"/>
        <v>-0.12900303680236774</v>
      </c>
      <c r="AK2106" s="3">
        <f t="shared" si="759"/>
        <v>0</v>
      </c>
      <c r="AL2106" s="3">
        <f t="shared" si="760"/>
        <v>-2.3689272005267346E-2</v>
      </c>
      <c r="AM2106" s="3">
        <f t="shared" si="761"/>
        <v>-2.9888098032276846E-2</v>
      </c>
      <c r="AN2106" s="3">
        <f t="shared" si="762"/>
        <v>-2.6800974905759046E-2</v>
      </c>
      <c r="AO2106" s="3" t="str" cm="1">
        <f t="array" ref="AO2106">GETVECTOR(Y2106,2)</f>
        <v>0.5774</v>
      </c>
      <c r="AP2106" s="3" t="str" cm="1">
        <f t="array" ref="AP2106">GETVECTOR(Z2106,2)</f>
        <v>0.5774</v>
      </c>
      <c r="AQ2106" s="3" t="str" cm="1">
        <f t="array" ref="AQ2106">GETVECTOR(AA2106,2)</f>
        <v>0.5774</v>
      </c>
      <c r="AR2106" s="3" t="str" cm="1">
        <f t="array" ref="AR2106">GETVECTOR(AB2106,2)</f>
        <v>0.5774</v>
      </c>
      <c r="AS2106" s="3" cm="1">
        <f t="array" ref="AS2106">SUM(AK2106:AN2106*AO2106:AR2106)</f>
        <v>-4.6410456370263295E-2</v>
      </c>
      <c r="AT2106" s="51">
        <f t="shared" si="763"/>
        <v>9.2020620126426644E-2</v>
      </c>
      <c r="AU2106" s="48">
        <f t="shared" si="764"/>
        <v>0.30334900712945584</v>
      </c>
      <c r="AV2106" s="56"/>
      <c r="AW2106" s="56"/>
    </row>
    <row r="2107" spans="1:49" ht="15" customHeight="1" x14ac:dyDescent="0.25">
      <c r="A2107" s="11">
        <f t="shared" si="752"/>
        <v>2104</v>
      </c>
      <c r="B2107" s="29">
        <v>33151</v>
      </c>
      <c r="C2107" s="25">
        <v>21</v>
      </c>
      <c r="D2107" s="12">
        <v>31.4</v>
      </c>
      <c r="E2107" s="25">
        <v>25.1</v>
      </c>
      <c r="F2107" s="35">
        <v>88</v>
      </c>
      <c r="G2107" s="25">
        <v>0</v>
      </c>
      <c r="H2107" s="13">
        <v>0</v>
      </c>
      <c r="I2107" s="25">
        <v>3</v>
      </c>
      <c r="J2107" s="12">
        <v>90</v>
      </c>
      <c r="K2107" s="12">
        <v>3</v>
      </c>
      <c r="L2107" s="25" t="s">
        <v>15</v>
      </c>
      <c r="M2107" s="10"/>
      <c r="N2107" s="15"/>
      <c r="O2107" s="15"/>
      <c r="P2107" s="4"/>
      <c r="Q2107" s="54"/>
      <c r="R2107" s="42">
        <f t="shared" si="770"/>
        <v>0</v>
      </c>
      <c r="S2107" s="44" t="str" cm="1">
        <f t="array" ref="S2107">SETVECTOR(R2107:R2108)</f>
        <v>0,0.475257731958763</v>
      </c>
      <c r="T2107" s="44">
        <f t="shared" si="765"/>
        <v>2.0618556701030927E-2</v>
      </c>
      <c r="U2107" s="5">
        <f t="shared" si="766"/>
        <v>0</v>
      </c>
      <c r="V2107" s="5">
        <f t="shared" si="767"/>
        <v>-5.371163700206296E-2</v>
      </c>
      <c r="W2107" s="5">
        <f t="shared" si="768"/>
        <v>0.86073907729579091</v>
      </c>
      <c r="X2107" s="5">
        <f t="shared" si="769"/>
        <v>-0.12183970169419468</v>
      </c>
      <c r="Y2107" s="5" t="str" cm="1">
        <f t="array" ref="Y2107:AB2107">SETMATRIX(GETMATRIX(Y2106:AB2106)-$O$9*DELTAWEIGHT(S2106,$AH$4,AK2106:AN2106))</f>
        <v>0.5774,0.5774,0.5774</v>
      </c>
      <c r="Z2107" s="5" t="str">
        <v>0.53940009057844,0.462763369428286,0.5774</v>
      </c>
      <c r="AA2107" s="5" t="str">
        <v>0.632658930433975,0.591132141330382,0.5774</v>
      </c>
      <c r="AB2107" s="5" t="str">
        <v>0.538185833354243,0.439746141502184,0.5774</v>
      </c>
      <c r="AC2107" s="5" cm="1">
        <f t="array" ref="AC2107">SIGMOID(SUM(GETVECTOR(Y2107)*GETVECTOR(_xlfn.CONCAT($S2107,",",$AH$4)))+U2107)</f>
        <v>0.56817616742260091</v>
      </c>
      <c r="AD2107" s="5" cm="1">
        <f t="array" ref="AD2107">SIGMOID(SUM(GETVECTOR(Z2107)*GETVECTOR(_xlfn.CONCAT($S2107,",",$AH$4)))+V2107)</f>
        <v>0.54145964407681801</v>
      </c>
      <c r="AE2107" s="5" cm="1">
        <f t="array" ref="AE2107">TANH(SUM(GETVECTOR(AA2107)*GETVECTOR(_xlfn.CONCAT($S2107,",",$AH$4)))+W2107)</f>
        <v>0.81497875685892596</v>
      </c>
      <c r="AF2107" s="5" cm="1">
        <f t="array" ref="AF2107">SIGMOID(SUM(GETVECTOR(AB2107)*GETVECTOR(_xlfn.CONCAT($S2107,",",$AH$4)))+X2107)</f>
        <v>0.52177448216263767</v>
      </c>
      <c r="AG2107" s="5">
        <f t="shared" si="755"/>
        <v>0.44127810761900166</v>
      </c>
      <c r="AH2107" s="40">
        <f t="shared" si="756"/>
        <v>0.21638160117970712</v>
      </c>
      <c r="AI2107" s="3">
        <f t="shared" si="757"/>
        <v>0.19576304447867618</v>
      </c>
      <c r="AJ2107" s="3">
        <f t="shared" si="758"/>
        <v>8.4577527880097314E-2</v>
      </c>
      <c r="AK2107" s="3">
        <f t="shared" si="759"/>
        <v>0</v>
      </c>
      <c r="AL2107" s="3">
        <f t="shared" si="760"/>
        <v>1.7113740122133667E-2</v>
      </c>
      <c r="AM2107" s="3">
        <f t="shared" si="761"/>
        <v>1.5378508652089177E-2</v>
      </c>
      <c r="AN2107" s="3">
        <f t="shared" si="762"/>
        <v>2.0257403873271924E-2</v>
      </c>
      <c r="AO2107" s="3" t="str" cm="1">
        <f t="array" ref="AO2107">GETVECTOR(Y2107,2)</f>
        <v>0.5774</v>
      </c>
      <c r="AP2107" s="3" t="str" cm="1">
        <f t="array" ref="AP2107">GETVECTOR(Z2107,2)</f>
        <v>0.5774</v>
      </c>
      <c r="AQ2107" s="3" t="str" cm="1">
        <f t="array" ref="AQ2107">GETVECTOR(AA2107,2)</f>
        <v>0.5774</v>
      </c>
      <c r="AR2107" s="3" t="str" cm="1">
        <f t="array" ref="AR2107">GETVECTOR(AB2107,2)</f>
        <v>0.5774</v>
      </c>
      <c r="AS2107" s="3" cm="1">
        <f t="array" ref="AS2107">SUM(AK2107:AN2107*AO2107:AR2107)</f>
        <v>3.0457649438663477E-2</v>
      </c>
      <c r="AT2107" s="51">
        <f t="shared" si="763"/>
        <v>3.8323169583560149E-2</v>
      </c>
      <c r="AU2107" s="48">
        <f t="shared" si="764"/>
        <v>0.19576304447867618</v>
      </c>
      <c r="AV2107" s="56"/>
      <c r="AW2107" s="56"/>
    </row>
    <row r="2108" spans="1:49" ht="15" customHeight="1" x14ac:dyDescent="0.25">
      <c r="A2108" s="11">
        <f t="shared" si="752"/>
        <v>2105</v>
      </c>
      <c r="B2108" s="29">
        <v>33152</v>
      </c>
      <c r="C2108" s="25">
        <v>22</v>
      </c>
      <c r="D2108" s="12">
        <v>31.5</v>
      </c>
      <c r="E2108" s="25">
        <v>25.5</v>
      </c>
      <c r="F2108" s="35">
        <v>91</v>
      </c>
      <c r="G2108" s="25">
        <v>1</v>
      </c>
      <c r="H2108" s="13">
        <v>0</v>
      </c>
      <c r="I2108" s="25">
        <v>3</v>
      </c>
      <c r="J2108" s="12">
        <v>225</v>
      </c>
      <c r="K2108" s="12">
        <v>3</v>
      </c>
      <c r="L2108" s="25" t="s">
        <v>13</v>
      </c>
      <c r="M2108" s="10"/>
      <c r="N2108" s="15"/>
      <c r="O2108" s="15"/>
      <c r="P2108" s="4"/>
      <c r="Q2108" s="54"/>
      <c r="R2108" s="42">
        <f t="shared" si="770"/>
        <v>0.47525773195876292</v>
      </c>
      <c r="S2108" s="44" t="str" cm="1">
        <f t="array" ref="S2108">SETVECTOR(R2108:R2109)</f>
        <v>0.475257731958763,0.0206185567010309</v>
      </c>
      <c r="T2108" s="44">
        <f t="shared" si="765"/>
        <v>0</v>
      </c>
      <c r="U2108" s="5">
        <f t="shared" si="766"/>
        <v>0</v>
      </c>
      <c r="V2108" s="5">
        <f t="shared" si="767"/>
        <v>-5.5423011014276324E-2</v>
      </c>
      <c r="W2108" s="5">
        <f t="shared" si="768"/>
        <v>0.85920122643058194</v>
      </c>
      <c r="X2108" s="5">
        <f t="shared" si="769"/>
        <v>-0.12386544208152188</v>
      </c>
      <c r="Y2108" s="5" t="str" cm="1">
        <f t="array" ref="Y2108:AB2108">SETMATRIX(GETMATRIX(Y2107:AB2107)-$O$9*DELTAWEIGHT(S2107,$AH$4,AK2107:AN2107))</f>
        <v>0.5774,0.5774,0.5774</v>
      </c>
      <c r="Z2108" s="5" t="str">
        <v>0.53940009057844,0.461940675411892,0.5774</v>
      </c>
      <c r="AA2108" s="5" t="str">
        <v>0.632658930433975,0.590271434068705,0.5774</v>
      </c>
      <c r="AB2108" s="5" t="str">
        <v>0.538185833354243,0.438784512784461,0.5774</v>
      </c>
      <c r="AC2108" s="5" cm="1">
        <f t="array" ref="AC2108">SIGMOID(SUM(GETVECTOR(Y2108)*GETVECTOR(_xlfn.CONCAT($S2108,",",$AH$4)))+U2108)</f>
        <v>0.57109471773893361</v>
      </c>
      <c r="AD2108" s="5" cm="1">
        <f t="array" ref="AD2108">SIGMOID(SUM(GETVECTOR(Z2108)*GETVECTOR(_xlfn.CONCAT($S2108,",",$AH$4)))+V2108)</f>
        <v>0.55242056097056058</v>
      </c>
      <c r="AE2108" s="5" cm="1">
        <f t="array" ref="AE2108">TANH(SUM(GETVECTOR(AA2108)*GETVECTOR(_xlfn.CONCAT($S2108,",",$AH$4)))+W2108)</f>
        <v>0.82492754382410405</v>
      </c>
      <c r="AF2108" s="5" cm="1">
        <f t="array" ref="AF2108">SIGMOID(SUM(GETVECTOR(AB2108)*GETVECTOR(_xlfn.CONCAT($S2108,",",$AH$4)))+X2108)</f>
        <v>0.53518142659492363</v>
      </c>
      <c r="AG2108" s="5">
        <f t="shared" si="755"/>
        <v>0.45570693651937827</v>
      </c>
      <c r="AH2108" s="40">
        <f t="shared" si="756"/>
        <v>0.22829704833644715</v>
      </c>
      <c r="AI2108" s="3">
        <f t="shared" si="757"/>
        <v>0.22829704833644715</v>
      </c>
      <c r="AJ2108" s="3">
        <f t="shared" si="758"/>
        <v>9.9947248448119058E-2</v>
      </c>
      <c r="AK2108" s="3">
        <f t="shared" si="759"/>
        <v>0</v>
      </c>
      <c r="AL2108" s="3">
        <f t="shared" si="760"/>
        <v>2.038574602773555E-2</v>
      </c>
      <c r="AM2108" s="3">
        <f t="shared" si="761"/>
        <v>1.7640225308414224E-2</v>
      </c>
      <c r="AN2108" s="3">
        <f t="shared" si="762"/>
        <v>2.4226131288712666E-2</v>
      </c>
      <c r="AO2108" s="3" t="str" cm="1">
        <f t="array" ref="AO2108">GETVECTOR(Y2108,2)</f>
        <v>0.5774</v>
      </c>
      <c r="AP2108" s="3" t="str" cm="1">
        <f t="array" ref="AP2108">GETVECTOR(Z2108,2)</f>
        <v>0.5774</v>
      </c>
      <c r="AQ2108" s="3" t="str" cm="1">
        <f t="array" ref="AQ2108">GETVECTOR(AA2108,2)</f>
        <v>0.5774</v>
      </c>
      <c r="AR2108" s="3" t="str" cm="1">
        <f t="array" ref="AR2108">GETVECTOR(AB2108,2)</f>
        <v>0.5774</v>
      </c>
      <c r="AS2108" s="3" cm="1">
        <f t="array" ref="AS2108">SUM(AK2108:AN2108*AO2108:AR2108)</f>
        <v>3.5944364055595576E-2</v>
      </c>
      <c r="AT2108" s="51">
        <f t="shared" si="763"/>
        <v>5.2119542279134089E-2</v>
      </c>
      <c r="AU2108" s="48">
        <f t="shared" si="764"/>
        <v>0.22829704833644715</v>
      </c>
      <c r="AV2108" s="56"/>
      <c r="AW2108" s="56"/>
    </row>
    <row r="2109" spans="1:49" ht="15" customHeight="1" x14ac:dyDescent="0.25">
      <c r="A2109" s="11">
        <f t="shared" si="752"/>
        <v>2106</v>
      </c>
      <c r="B2109" s="29">
        <v>33153</v>
      </c>
      <c r="C2109" s="25">
        <v>22</v>
      </c>
      <c r="D2109" s="12">
        <v>32.4</v>
      </c>
      <c r="E2109" s="25">
        <v>26.8</v>
      </c>
      <c r="F2109" s="35">
        <v>89</v>
      </c>
      <c r="G2109" s="25">
        <v>33</v>
      </c>
      <c r="H2109" s="13">
        <v>0</v>
      </c>
      <c r="I2109" s="25">
        <v>5</v>
      </c>
      <c r="J2109" s="12">
        <v>225</v>
      </c>
      <c r="K2109" s="12">
        <v>4</v>
      </c>
      <c r="L2109" s="25" t="s">
        <v>13</v>
      </c>
      <c r="M2109" s="10"/>
      <c r="N2109" s="15"/>
      <c r="O2109" s="15"/>
      <c r="P2109" s="4"/>
      <c r="Q2109" s="54"/>
      <c r="R2109" s="42">
        <f t="shared" si="770"/>
        <v>2.0618556701030927E-2</v>
      </c>
      <c r="S2109" s="3"/>
      <c r="T2109" s="3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40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52"/>
      <c r="AU2109" s="52"/>
      <c r="AV2109" s="52"/>
      <c r="AW2109" s="52"/>
    </row>
    <row r="2110" spans="1:49" ht="15" customHeight="1" x14ac:dyDescent="0.25">
      <c r="A2110" s="11">
        <f t="shared" si="752"/>
        <v>2107</v>
      </c>
      <c r="B2110" s="29">
        <v>33154</v>
      </c>
      <c r="C2110" s="25">
        <v>23</v>
      </c>
      <c r="D2110" s="12">
        <v>32.6</v>
      </c>
      <c r="E2110" s="25">
        <v>24.4</v>
      </c>
      <c r="F2110" s="35">
        <v>89</v>
      </c>
      <c r="G2110" s="25">
        <v>2</v>
      </c>
      <c r="H2110" s="13">
        <v>0</v>
      </c>
      <c r="I2110" s="25">
        <v>3</v>
      </c>
      <c r="J2110" s="12">
        <v>90</v>
      </c>
      <c r="K2110" s="12">
        <v>5</v>
      </c>
      <c r="L2110" s="25" t="s">
        <v>13</v>
      </c>
      <c r="M2110" s="10"/>
      <c r="N2110" s="15"/>
      <c r="O2110" s="15"/>
      <c r="P2110" s="4"/>
      <c r="Q2110" s="55"/>
      <c r="R2110" s="42">
        <f t="shared" si="770"/>
        <v>0</v>
      </c>
      <c r="S2110" s="3"/>
      <c r="T2110" s="3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40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52"/>
      <c r="AU2110" s="52"/>
      <c r="AV2110" s="52"/>
      <c r="AW2110" s="52"/>
    </row>
    <row r="2111" spans="1:49" ht="15" customHeight="1" x14ac:dyDescent="0.25">
      <c r="A2111" s="11">
        <f t="shared" si="752"/>
        <v>2108</v>
      </c>
      <c r="B2111" s="29">
        <v>33155</v>
      </c>
      <c r="C2111" s="25">
        <v>22</v>
      </c>
      <c r="D2111" s="12">
        <v>33.799999999999997</v>
      </c>
      <c r="E2111" s="25">
        <v>26.6</v>
      </c>
      <c r="F2111" s="35">
        <v>90</v>
      </c>
      <c r="G2111" s="25">
        <v>0</v>
      </c>
      <c r="H2111" s="13">
        <v>0</v>
      </c>
      <c r="I2111" s="25">
        <v>3</v>
      </c>
      <c r="J2111" s="12">
        <v>180</v>
      </c>
      <c r="K2111" s="12">
        <v>6</v>
      </c>
      <c r="L2111" s="25" t="s">
        <v>18</v>
      </c>
      <c r="M2111" s="10"/>
      <c r="N2111" s="15"/>
      <c r="O2111" s="15"/>
      <c r="P2111" s="4"/>
      <c r="Q2111" s="53">
        <f>1+Q2057</f>
        <v>40</v>
      </c>
      <c r="R2111" s="42">
        <f t="shared" si="770"/>
        <v>5.1546391752577319E-3</v>
      </c>
      <c r="S2111" s="44" t="str" cm="1">
        <f t="array" ref="S2111">SETVECTOR(R2111:R2112)</f>
        <v>0.00515463917525773,0.0206185567010309</v>
      </c>
      <c r="T2111" s="44">
        <f>R2113</f>
        <v>1</v>
      </c>
      <c r="U2111" s="5">
        <f>U2108-$O$9*SUM(AK2108)</f>
        <v>0</v>
      </c>
      <c r="V2111" s="5">
        <f t="shared" ref="V2111" si="771">V2108-$O$9*SUM(AL2108)</f>
        <v>-5.7461585617049879E-2</v>
      </c>
      <c r="W2111" s="5">
        <f t="shared" ref="W2111" si="772">W2108-$O$9*SUM(AM2108)</f>
        <v>0.85743720389974054</v>
      </c>
      <c r="X2111" s="5">
        <f>X2108-$O$9*SUM(AN2108)</f>
        <v>-0.12628805521039316</v>
      </c>
      <c r="Y2111" s="5" t="str" cm="1">
        <f t="array" ref="Y2111:AB2111">SETMATRIX(GETMATRIX(_xlfn.ANCHORARRAY(Y2108))-$O$9*DELTAWEIGHT(S2108,$AH$4,AK2108:AN2108))</f>
        <v>0.5774,0.5774,0.5774</v>
      </c>
      <c r="Z2111" s="5" t="str">
        <v>0.538431242236297,0.461898642945855,0.5774</v>
      </c>
      <c r="AA2111" s="5" t="str">
        <v>0.631820565086843,0.590235062470131,0.5774</v>
      </c>
      <c r="AB2111" s="5" t="str">
        <v>0.537034467733202,0.438734561998299,0.5774</v>
      </c>
      <c r="AC2111" s="5" cm="1">
        <f t="array" ref="AC2111">SIGMOID(SUM(GETVECTOR(Y2111)*GETVECTOR(_xlfn.CONCAT($S2111,",",$AH$4)))+U2111)</f>
        <v>0.50372029216782388</v>
      </c>
      <c r="AD2111" s="5" cm="1">
        <f t="array" ref="AD2111">SIGMOID(SUM(GETVECTOR(Z2111)*GETVECTOR(_xlfn.CONCAT($S2111,",",$AH$4)))+V2111)</f>
        <v>0.48871129781408218</v>
      </c>
      <c r="AE2111" s="5" cm="1">
        <f t="array" ref="AE2111">TANH(SUM(GETVECTOR(AA2111)*GETVECTOR(_xlfn.CONCAT($S2111,",",$AH$4)))+W2111)</f>
        <v>0.70282623659984012</v>
      </c>
      <c r="AF2111" s="5" cm="1">
        <f t="array" ref="AF2111">SIGMOID(SUM(GETVECTOR(AB2111)*GETVECTOR(_xlfn.CONCAT($S2111,",",$AH$4)))+X2111)</f>
        <v>0.47141277030095829</v>
      </c>
      <c r="AG2111" s="5">
        <f t="shared" ref="AG2111:AG2162" si="773">AC2111*$AG$4+AE2111*AD2111</f>
        <v>0.34347912222649507</v>
      </c>
      <c r="AH2111" s="40">
        <f t="shared" ref="AH2111:AH2162" si="774">AF2111*TANH(AG2111)</f>
        <v>0.15583956934205118</v>
      </c>
      <c r="AI2111" s="3">
        <f t="shared" ref="AI2111:AI2162" si="775">AH2111-T2111+0</f>
        <v>-0.84416043065794888</v>
      </c>
      <c r="AJ2111" s="3">
        <f t="shared" ref="AJ2111:AJ2162" si="776">AI2111*AF2111*(1-TANH(AG2111)^2)+$AJ$4*$AC$4</f>
        <v>-0.35445903671189055</v>
      </c>
      <c r="AK2111" s="3">
        <f t="shared" ref="AK2111:AK2162" si="777">AJ2111*$AG$4*AC2111*(1-AC2111)</f>
        <v>0</v>
      </c>
      <c r="AL2111" s="3">
        <f t="shared" ref="AL2111:AL2162" si="778">AJ2111*AE2111*AD2111*(1-AD2111)</f>
        <v>-6.2249030747192159E-2</v>
      </c>
      <c r="AM2111" s="3">
        <f t="shared" ref="AM2111:AM2162" si="779">AJ2111*AD2111*(1-AE2111^2)</f>
        <v>-8.765954842912832E-2</v>
      </c>
      <c r="AN2111" s="3">
        <f t="shared" ref="AN2111:AN2162" si="780">AI2111*TANH(AG2111)*AF2111*(1-AF2111)</f>
        <v>-6.9537551907552383E-2</v>
      </c>
      <c r="AO2111" s="3" t="str" cm="1">
        <f t="array" ref="AO2111">GETVECTOR(Y2111,2)</f>
        <v>0.5774</v>
      </c>
      <c r="AP2111" s="3" t="str" cm="1">
        <f t="array" ref="AP2111">GETVECTOR(Z2111,2)</f>
        <v>0.5774</v>
      </c>
      <c r="AQ2111" s="3" t="str" cm="1">
        <f t="array" ref="AQ2111">GETVECTOR(AA2111,2)</f>
        <v>0.5774</v>
      </c>
      <c r="AR2111" s="3" t="str" cm="1">
        <f t="array" ref="AR2111">GETVECTOR(AB2111,2)</f>
        <v>0.5774</v>
      </c>
      <c r="AS2111" s="3" cm="1">
        <f t="array" ref="AS2111">SUM(AK2111:AN2111*AO2111:AR2111)</f>
        <v>-0.12670819608782818</v>
      </c>
      <c r="AT2111" s="51">
        <f t="shared" ref="AT2111:AT2162" si="781">AVERAGE((T2111-AH2111)^2)</f>
        <v>0.71260683268861369</v>
      </c>
      <c r="AU2111" s="48">
        <f t="shared" ref="AU2111:AU2162" si="782">SQRT(AT2111)</f>
        <v>0.84416043065794888</v>
      </c>
      <c r="AV2111" s="56">
        <f>AVERAGE(AT2111:AT2162)</f>
        <v>6.5524791008804747E-2</v>
      </c>
      <c r="AW2111" s="56">
        <f>SQRT(AV2111)</f>
        <v>0.25597810650288971</v>
      </c>
    </row>
    <row r="2112" spans="1:49" ht="15" customHeight="1" x14ac:dyDescent="0.25">
      <c r="A2112" s="11">
        <f t="shared" si="752"/>
        <v>2109</v>
      </c>
      <c r="B2112" s="29">
        <v>33156</v>
      </c>
      <c r="C2112" s="25">
        <v>24</v>
      </c>
      <c r="D2112" s="12">
        <v>33</v>
      </c>
      <c r="E2112" s="25">
        <v>26.5</v>
      </c>
      <c r="F2112" s="35">
        <v>88</v>
      </c>
      <c r="G2112" s="25">
        <v>0</v>
      </c>
      <c r="H2112" s="13">
        <v>0</v>
      </c>
      <c r="I2112" s="25">
        <v>3</v>
      </c>
      <c r="J2112" s="12">
        <v>90</v>
      </c>
      <c r="K2112" s="12">
        <v>8</v>
      </c>
      <c r="L2112" s="25" t="s">
        <v>13</v>
      </c>
      <c r="M2112" s="10"/>
      <c r="N2112" s="15"/>
      <c r="O2112" s="15"/>
      <c r="P2112" s="4"/>
      <c r="Q2112" s="54"/>
      <c r="R2112" s="42">
        <f t="shared" si="770"/>
        <v>2.0618556701030927E-2</v>
      </c>
      <c r="S2112" s="44" t="str" cm="1">
        <f t="array" ref="S2112">SETVECTOR(R2112:R2113)</f>
        <v>0.0206185567010309,1</v>
      </c>
      <c r="T2112" s="44">
        <f t="shared" ref="T2112:T2162" si="783">R2114</f>
        <v>0.52577319587628868</v>
      </c>
      <c r="U2112" s="5">
        <f t="shared" ref="U2112:U2162" si="784">U2111-$O$9*SUM(AK2111)</f>
        <v>0</v>
      </c>
      <c r="V2112" s="5">
        <f t="shared" ref="V2112:V2162" si="785">V2111-$O$9*SUM(AL2111)</f>
        <v>-5.1236682542330665E-2</v>
      </c>
      <c r="W2112" s="5">
        <f t="shared" ref="W2112:W2162" si="786">W2111-$O$9*SUM(AM2111)</f>
        <v>0.86620315874265341</v>
      </c>
      <c r="X2112" s="5">
        <f t="shared" ref="X2112:X2162" si="787">X2111-$O$9*SUM(AN2111)</f>
        <v>-0.11933430001963792</v>
      </c>
      <c r="Y2112" s="5" t="str" cm="1">
        <f t="array" ref="Y2112:AB2112">SETMATRIX(GETMATRIX(Y2111:AB2111)-$O$9*DELTAWEIGHT(S2111,$AH$4,AK2111:AN2111))</f>
        <v>0.5774,0.5774,0.5774</v>
      </c>
      <c r="Z2112" s="5" t="str">
        <v>0.538462203606117,0.462022488425135,0.5774</v>
      </c>
      <c r="AA2112" s="5" t="str">
        <v>0.631874056562209,0.590449028371593,0.5774</v>
      </c>
      <c r="AB2112" s="5" t="str">
        <v>0.537068479876797,0.438870610572681,0.5774</v>
      </c>
      <c r="AC2112" s="5" cm="1">
        <f t="array" ref="AC2112">SIGMOID(SUM(GETVECTOR(Y2112)*GETVECTOR(_xlfn.CONCAT($S2112,",",$AH$4)))+U2112)</f>
        <v>0.64320570002646305</v>
      </c>
      <c r="AD2112" s="5" cm="1">
        <f t="array" ref="AD2112">SIGMOID(SUM(GETVECTOR(Z2112)*GETVECTOR(_xlfn.CONCAT($S2112,",",$AH$4)))+V2112)</f>
        <v>0.6039349718484478</v>
      </c>
      <c r="AE2112" s="5" cm="1">
        <f t="array" ref="AE2112">TANH(SUM(GETVECTOR(AA2112)*GETVECTOR(_xlfn.CONCAT($S2112,",",$AH$4)))+W2112)</f>
        <v>0.89951649161929181</v>
      </c>
      <c r="AF2112" s="5" cm="1">
        <f t="array" ref="AF2112">SIGMOID(SUM(GETVECTOR(AB2112)*GETVECTOR(_xlfn.CONCAT($S2112,",",$AH$4)))+X2112)</f>
        <v>0.5819077644513857</v>
      </c>
      <c r="AG2112" s="5">
        <f t="shared" si="773"/>
        <v>0.54324946704331156</v>
      </c>
      <c r="AH2112" s="40">
        <f t="shared" si="774"/>
        <v>0.28830256490193079</v>
      </c>
      <c r="AI2112" s="3">
        <f t="shared" si="775"/>
        <v>-0.23747063097435789</v>
      </c>
      <c r="AJ2112" s="3">
        <f t="shared" si="776"/>
        <v>-0.10426624433201817</v>
      </c>
      <c r="AK2112" s="3">
        <f t="shared" si="777"/>
        <v>0</v>
      </c>
      <c r="AL2112" s="3">
        <f t="shared" si="778"/>
        <v>-2.2434145701319477E-2</v>
      </c>
      <c r="AM2112" s="3">
        <f t="shared" si="779"/>
        <v>-1.2019095000761341E-2</v>
      </c>
      <c r="AN2112" s="3">
        <f t="shared" si="780"/>
        <v>-2.862401261401408E-2</v>
      </c>
      <c r="AO2112" s="3" t="str" cm="1">
        <f t="array" ref="AO2112">GETVECTOR(Y2112,2)</f>
        <v>0.5774</v>
      </c>
      <c r="AP2112" s="3" t="str" cm="1">
        <f t="array" ref="AP2112">GETVECTOR(Z2112,2)</f>
        <v>0.5774</v>
      </c>
      <c r="AQ2112" s="3" t="str" cm="1">
        <f t="array" ref="AQ2112">GETVECTOR(AA2112,2)</f>
        <v>0.5774</v>
      </c>
      <c r="AR2112" s="3" t="str" cm="1">
        <f t="array" ref="AR2112">GETVECTOR(AB2112,2)</f>
        <v>0.5774</v>
      </c>
      <c r="AS2112" s="3" cm="1">
        <f t="array" ref="AS2112">SUM(AK2112:AN2112*AO2112:AR2112)</f>
        <v>-3.6420806064713193E-2</v>
      </c>
      <c r="AT2112" s="51">
        <f t="shared" si="781"/>
        <v>5.6392300575359662E-2</v>
      </c>
      <c r="AU2112" s="48">
        <f t="shared" si="782"/>
        <v>0.23747063097435789</v>
      </c>
      <c r="AV2112" s="56"/>
      <c r="AW2112" s="56"/>
    </row>
    <row r="2113" spans="1:49" ht="15" customHeight="1" x14ac:dyDescent="0.25">
      <c r="A2113" s="11">
        <f t="shared" si="752"/>
        <v>2110</v>
      </c>
      <c r="B2113" s="29">
        <v>33157</v>
      </c>
      <c r="C2113" s="25">
        <v>22</v>
      </c>
      <c r="D2113" s="12">
        <v>31.6</v>
      </c>
      <c r="E2113" s="25">
        <v>26.2</v>
      </c>
      <c r="F2113" s="35">
        <v>90</v>
      </c>
      <c r="G2113" s="25">
        <v>20</v>
      </c>
      <c r="H2113" s="13">
        <v>0</v>
      </c>
      <c r="I2113" s="25">
        <v>3</v>
      </c>
      <c r="J2113" s="12">
        <v>180</v>
      </c>
      <c r="K2113" s="12">
        <v>7</v>
      </c>
      <c r="L2113" s="25" t="s">
        <v>13</v>
      </c>
      <c r="M2113" s="10"/>
      <c r="N2113" s="15"/>
      <c r="O2113" s="15"/>
      <c r="P2113" s="4"/>
      <c r="Q2113" s="54"/>
      <c r="R2113" s="42">
        <f t="shared" si="770"/>
        <v>1</v>
      </c>
      <c r="S2113" s="44" t="str" cm="1">
        <f t="array" ref="S2113">SETVECTOR(R2113:R2114)</f>
        <v>1,0.525773195876289</v>
      </c>
      <c r="T2113" s="44">
        <f t="shared" si="783"/>
        <v>0.62061855670103094</v>
      </c>
      <c r="U2113" s="5">
        <f t="shared" si="784"/>
        <v>0</v>
      </c>
      <c r="V2113" s="5">
        <f t="shared" si="785"/>
        <v>-4.8993267972198717E-2</v>
      </c>
      <c r="W2113" s="5">
        <f t="shared" si="786"/>
        <v>0.86740506824272956</v>
      </c>
      <c r="X2113" s="5">
        <f t="shared" si="787"/>
        <v>-0.11647189875823652</v>
      </c>
      <c r="Y2113" s="5" t="str" cm="1">
        <f t="array" ref="Y2113:AB2113">SETMATRIX(GETMATRIX(Y2112:AB2112)-$O$9*DELTAWEIGHT(S2112,$AH$4,AK2112:AN2112))</f>
        <v>0.5774,0.5774,0.5774</v>
      </c>
      <c r="Z2113" s="5" t="str">
        <v>0.538505576351306,0.464126066566782,0.5774</v>
      </c>
      <c r="AA2113" s="5" t="str">
        <v>0.631900810586634,0.591746598556195,0.5774</v>
      </c>
      <c r="AB2113" s="5" t="str">
        <v>0.537123315988407,0.441530161985746,0.5774</v>
      </c>
      <c r="AC2113" s="5" cm="1">
        <f t="array" ref="AC2113">SIGMOID(SUM(GETVECTOR(Y2113)*GETVECTOR(_xlfn.CONCAT($S2113,",",$AH$4)))+U2113)</f>
        <v>0.70702555896734465</v>
      </c>
      <c r="AD2113" s="5" cm="1">
        <f t="array" ref="AD2113">SIGMOID(SUM(GETVECTOR(Z2113)*GETVECTOR(_xlfn.CONCAT($S2113,",",$AH$4)))+V2113)</f>
        <v>0.67558103999705943</v>
      </c>
      <c r="AE2113" s="5" cm="1">
        <f t="array" ref="AE2113">TANH(SUM(GETVECTOR(AA2113)*GETVECTOR(_xlfn.CONCAT($S2113,",",$AH$4)))+W2113)</f>
        <v>0.94787556475168455</v>
      </c>
      <c r="AF2113" s="5" cm="1">
        <f t="array" ref="AF2113">SIGMOID(SUM(GETVECTOR(AB2113)*GETVECTOR(_xlfn.CONCAT($S2113,",",$AH$4)))+X2113)</f>
        <v>0.65764028986746492</v>
      </c>
      <c r="AG2113" s="5">
        <f t="shared" si="773"/>
        <v>0.64036675982274305</v>
      </c>
      <c r="AH2113" s="40">
        <f t="shared" si="774"/>
        <v>0.37166489926049523</v>
      </c>
      <c r="AI2113" s="3">
        <f t="shared" si="775"/>
        <v>-0.24895365744053571</v>
      </c>
      <c r="AJ2113" s="3">
        <f t="shared" si="776"/>
        <v>-0.11143020332838284</v>
      </c>
      <c r="AK2113" s="3">
        <f t="shared" si="777"/>
        <v>0</v>
      </c>
      <c r="AL2113" s="3">
        <f t="shared" si="778"/>
        <v>-2.314930362660805E-2</v>
      </c>
      <c r="AM2113" s="3">
        <f t="shared" si="779"/>
        <v>-7.6433359352278841E-3</v>
      </c>
      <c r="AN2113" s="3">
        <f t="shared" si="780"/>
        <v>-3.1677631936804056E-2</v>
      </c>
      <c r="AO2113" s="3" t="str" cm="1">
        <f t="array" ref="AO2113">GETVECTOR(Y2113,2)</f>
        <v>0.5774</v>
      </c>
      <c r="AP2113" s="3" t="str" cm="1">
        <f t="array" ref="AP2113">GETVECTOR(Z2113,2)</f>
        <v>0.5774</v>
      </c>
      <c r="AQ2113" s="3" t="str" cm="1">
        <f t="array" ref="AQ2113">GETVECTOR(AA2113,2)</f>
        <v>0.5774</v>
      </c>
      <c r="AR2113" s="3" t="str" cm="1">
        <f t="array" ref="AR2113">GETVECTOR(AB2113,2)</f>
        <v>0.5774</v>
      </c>
      <c r="AS2113" s="3" cm="1">
        <f t="array" ref="AS2113">SUM(AK2113:AN2113*AO2113:AR2113)</f>
        <v>-3.6070334763314726E-2</v>
      </c>
      <c r="AT2113" s="51">
        <f t="shared" si="781"/>
        <v>6.1977923553019607E-2</v>
      </c>
      <c r="AU2113" s="48">
        <f t="shared" si="782"/>
        <v>0.24895365744053571</v>
      </c>
      <c r="AV2113" s="56"/>
      <c r="AW2113" s="56"/>
    </row>
    <row r="2114" spans="1:49" ht="15" customHeight="1" x14ac:dyDescent="0.25">
      <c r="A2114" s="11">
        <f t="shared" si="752"/>
        <v>2111</v>
      </c>
      <c r="B2114" s="29">
        <v>33158</v>
      </c>
      <c r="C2114" s="25">
        <v>21</v>
      </c>
      <c r="D2114" s="12">
        <v>30.6</v>
      </c>
      <c r="E2114" s="25">
        <v>24.6</v>
      </c>
      <c r="F2114" s="35">
        <v>93</v>
      </c>
      <c r="G2114" s="25">
        <v>7</v>
      </c>
      <c r="H2114" s="13">
        <v>0</v>
      </c>
      <c r="I2114" s="25">
        <v>5</v>
      </c>
      <c r="J2114" s="12">
        <v>360</v>
      </c>
      <c r="K2114" s="12">
        <v>3</v>
      </c>
      <c r="L2114" s="25" t="s">
        <v>17</v>
      </c>
      <c r="M2114" s="10"/>
      <c r="N2114" s="15"/>
      <c r="O2114" s="15"/>
      <c r="P2114" s="4"/>
      <c r="Q2114" s="54"/>
      <c r="R2114" s="42">
        <f t="shared" si="770"/>
        <v>0.52577319587628868</v>
      </c>
      <c r="S2114" s="44" t="str" cm="1">
        <f t="array" ref="S2114">SETVECTOR(R2114:R2115)</f>
        <v>0.525773195876289,0.620618556701031</v>
      </c>
      <c r="T2114" s="44">
        <f t="shared" si="783"/>
        <v>0.23711340206185566</v>
      </c>
      <c r="U2114" s="5">
        <f t="shared" si="784"/>
        <v>0</v>
      </c>
      <c r="V2114" s="5">
        <f t="shared" si="785"/>
        <v>-4.6678337609537913E-2</v>
      </c>
      <c r="W2114" s="5">
        <f t="shared" si="786"/>
        <v>0.86816940183625235</v>
      </c>
      <c r="X2114" s="5">
        <f t="shared" si="787"/>
        <v>-0.11330413556455611</v>
      </c>
      <c r="Y2114" s="5" t="str" cm="1">
        <f t="array" ref="Y2114:AB2114">SETMATRIX(GETMATRIX(Y2113:AB2113)-$O$9*DELTAWEIGHT(S2113,$AH$4,AK2113:AN2113))</f>
        <v>0.5774,0.5774,0.5774</v>
      </c>
      <c r="Z2114" s="5" t="str">
        <v>0.540600995904619,0.465227782002029,0.5774</v>
      </c>
      <c r="AA2114" s="5" t="str">
        <v>0.632675361158404,0.592153836485682,0.5774</v>
      </c>
      <c r="AB2114" s="5" t="str">
        <v>0.539974771470677,0.443029380847558,0.5774</v>
      </c>
      <c r="AC2114" s="5" cm="1">
        <f t="array" ref="AC2114">SIGMOID(SUM(GETVECTOR(Y2114)*GETVECTOR(_xlfn.CONCAT($S2114,",",$AH$4)))+U2114)</f>
        <v>0.65969303906938159</v>
      </c>
      <c r="AD2114" s="5" cm="1">
        <f t="array" ref="AD2114">SIGMOID(SUM(GETVECTOR(Z2114)*GETVECTOR(_xlfn.CONCAT($S2114,",",$AH$4)))+V2114)</f>
        <v>0.62861603750037509</v>
      </c>
      <c r="AE2114" s="5" cm="1">
        <f t="array" ref="AE2114">TANH(SUM(GETVECTOR(AA2114)*GETVECTOR(_xlfn.CONCAT($S2114,",",$AH$4)))+W2114)</f>
        <v>0.91675729376974169</v>
      </c>
      <c r="AF2114" s="5" cm="1">
        <f t="array" ref="AF2114">SIGMOID(SUM(GETVECTOR(AB2114)*GETVECTOR(_xlfn.CONCAT($S2114,",",$AH$4)))+X2114)</f>
        <v>0.60958125372840721</v>
      </c>
      <c r="AG2114" s="5">
        <f t="shared" si="773"/>
        <v>0.57628833735910234</v>
      </c>
      <c r="AH2114" s="40">
        <f t="shared" si="774"/>
        <v>0.31695938332044199</v>
      </c>
      <c r="AI2114" s="3">
        <f t="shared" si="775"/>
        <v>7.9845981258586329E-2</v>
      </c>
      <c r="AJ2114" s="3">
        <f t="shared" si="776"/>
        <v>3.5513437645487672E-2</v>
      </c>
      <c r="AK2114" s="3">
        <f t="shared" si="777"/>
        <v>0</v>
      </c>
      <c r="AL2114" s="3">
        <f t="shared" si="778"/>
        <v>7.6007367245585662E-3</v>
      </c>
      <c r="AM2114" s="3">
        <f t="shared" si="779"/>
        <v>3.5619800715111531E-3</v>
      </c>
      <c r="AN2114" s="3">
        <f t="shared" si="780"/>
        <v>9.8806914649087023E-3</v>
      </c>
      <c r="AO2114" s="3" t="str" cm="1">
        <f t="array" ref="AO2114">GETVECTOR(Y2114,2)</f>
        <v>0.5774</v>
      </c>
      <c r="AP2114" s="3" t="str" cm="1">
        <f t="array" ref="AP2114">GETVECTOR(Z2114,2)</f>
        <v>0.5774</v>
      </c>
      <c r="AQ2114" s="3" t="str" cm="1">
        <f t="array" ref="AQ2114">GETVECTOR(AA2114,2)</f>
        <v>0.5774</v>
      </c>
      <c r="AR2114" s="3" t="str" cm="1">
        <f t="array" ref="AR2114">GETVECTOR(AB2114,2)</f>
        <v>0.5774</v>
      </c>
      <c r="AS2114" s="3" cm="1">
        <f t="array" ref="AS2114">SUM(AK2114:AN2114*AO2114:AR2114)</f>
        <v>1.215046392988894E-2</v>
      </c>
      <c r="AT2114" s="51">
        <f t="shared" si="781"/>
        <v>6.3753807231465192E-3</v>
      </c>
      <c r="AU2114" s="48">
        <f t="shared" si="782"/>
        <v>7.9845981258586329E-2</v>
      </c>
      <c r="AV2114" s="56"/>
      <c r="AW2114" s="56"/>
    </row>
    <row r="2115" spans="1:49" ht="15" customHeight="1" x14ac:dyDescent="0.25">
      <c r="A2115" s="11">
        <f t="shared" si="752"/>
        <v>2112</v>
      </c>
      <c r="B2115" s="29">
        <v>33159</v>
      </c>
      <c r="C2115" s="25">
        <v>20</v>
      </c>
      <c r="D2115" s="12">
        <v>31.2</v>
      </c>
      <c r="E2115" s="25">
        <v>25.3</v>
      </c>
      <c r="F2115" s="35">
        <v>94</v>
      </c>
      <c r="G2115" s="25">
        <v>79</v>
      </c>
      <c r="H2115" s="13">
        <v>0</v>
      </c>
      <c r="I2115" s="25">
        <v>2</v>
      </c>
      <c r="J2115" s="12">
        <v>225</v>
      </c>
      <c r="K2115" s="12">
        <v>2</v>
      </c>
      <c r="L2115" s="25" t="s">
        <v>13</v>
      </c>
      <c r="M2115" s="10"/>
      <c r="N2115" s="15"/>
      <c r="O2115" s="15"/>
      <c r="P2115" s="4"/>
      <c r="Q2115" s="54"/>
      <c r="R2115" s="42">
        <f t="shared" si="770"/>
        <v>0.62061855670103094</v>
      </c>
      <c r="S2115" s="44" t="str" cm="1">
        <f t="array" ref="S2115">SETVECTOR(R2115:R2116)</f>
        <v>0.620618556701031,0.237113402061856</v>
      </c>
      <c r="T2115" s="44">
        <f t="shared" si="783"/>
        <v>0.10309278350515463</v>
      </c>
      <c r="U2115" s="5">
        <f t="shared" si="784"/>
        <v>0</v>
      </c>
      <c r="V2115" s="5">
        <f t="shared" si="785"/>
        <v>-4.7438411281993768E-2</v>
      </c>
      <c r="W2115" s="5">
        <f t="shared" si="786"/>
        <v>0.86781320382910121</v>
      </c>
      <c r="X2115" s="5">
        <f t="shared" si="787"/>
        <v>-0.11429220471104698</v>
      </c>
      <c r="Y2115" s="5" t="str" cm="1">
        <f t="array" ref="Y2115:AB2115">SETMATRIX(GETMATRIX(Y2114:AB2114)-$O$9*DELTAWEIGHT(S2114,$AH$4,AK2114:AN2114))</f>
        <v>0.5774,0.5774,0.5774</v>
      </c>
      <c r="Z2115" s="5" t="str">
        <v>0.540122727429445,0.464663237645059,0.5774</v>
      </c>
      <c r="AA2115" s="5" t="str">
        <v>0.632419835883225,0.59185221645498,0.5774</v>
      </c>
      <c r="AB2115" s="5" t="str">
        <v>0.539357925042617,0.442301260161887,0.5774</v>
      </c>
      <c r="AC2115" s="5" cm="1">
        <f t="array" ref="AC2115">SIGMOID(SUM(GETVECTOR(Y2115)*GETVECTOR(_xlfn.CONCAT($S2115,",",$AH$4)))+U2115)</f>
        <v>0.62134345895524834</v>
      </c>
      <c r="AD2115" s="5" cm="1">
        <f t="array" ref="AD2115">SIGMOID(SUM(GETVECTOR(Z2115)*GETVECTOR(_xlfn.CONCAT($S2115,",",$AH$4)))+V2115)</f>
        <v>0.59819494373245119</v>
      </c>
      <c r="AE2115" s="5" cm="1">
        <f t="array" ref="AE2115">TANH(SUM(GETVECTOR(AA2115)*GETVECTOR(_xlfn.CONCAT($S2115,",",$AH$4)))+W2115)</f>
        <v>0.88549007629141396</v>
      </c>
      <c r="AF2115" s="5" cm="1">
        <f t="array" ref="AF2115">SIGMOID(SUM(GETVECTOR(AB2115)*GETVECTOR(_xlfn.CONCAT($S2115,",",$AH$4)))+X2115)</f>
        <v>0.58061995637570418</v>
      </c>
      <c r="AG2115" s="5">
        <f t="shared" si="773"/>
        <v>0.5296956863627863</v>
      </c>
      <c r="AH2115" s="40">
        <f t="shared" si="774"/>
        <v>0.28168686451364877</v>
      </c>
      <c r="AI2115" s="3">
        <f t="shared" si="775"/>
        <v>0.17859408100849414</v>
      </c>
      <c r="AJ2115" s="3">
        <f t="shared" si="776"/>
        <v>7.9288630748205413E-2</v>
      </c>
      <c r="AK2115" s="3">
        <f t="shared" si="777"/>
        <v>0</v>
      </c>
      <c r="AL2115" s="3">
        <f t="shared" si="778"/>
        <v>1.6875348553607887E-2</v>
      </c>
      <c r="AM2115" s="3">
        <f t="shared" si="779"/>
        <v>1.0240496939340369E-2</v>
      </c>
      <c r="AN2115" s="3">
        <f t="shared" si="780"/>
        <v>2.1098006292471237E-2</v>
      </c>
      <c r="AO2115" s="3" t="str" cm="1">
        <f t="array" ref="AO2115">GETVECTOR(Y2115,2)</f>
        <v>0.5774</v>
      </c>
      <c r="AP2115" s="3" t="str" cm="1">
        <f t="array" ref="AP2115">GETVECTOR(Z2115,2)</f>
        <v>0.5774</v>
      </c>
      <c r="AQ2115" s="3" t="str" cm="1">
        <f t="array" ref="AQ2115">GETVECTOR(AA2115,2)</f>
        <v>0.5774</v>
      </c>
      <c r="AR2115" s="3" t="str" cm="1">
        <f t="array" ref="AR2115">GETVECTOR(AB2115,2)</f>
        <v>0.5774</v>
      </c>
      <c r="AS2115" s="3" cm="1">
        <f t="array" ref="AS2115">SUM(AK2115:AN2115*AO2115:AR2115)</f>
        <v>2.7838678020901217E-2</v>
      </c>
      <c r="AT2115" s="51">
        <f t="shared" si="781"/>
        <v>3.1895845771268569E-2</v>
      </c>
      <c r="AU2115" s="48">
        <f t="shared" si="782"/>
        <v>0.17859408100849414</v>
      </c>
      <c r="AV2115" s="56"/>
      <c r="AW2115" s="56"/>
    </row>
    <row r="2116" spans="1:49" ht="15" customHeight="1" x14ac:dyDescent="0.25">
      <c r="A2116" s="11">
        <f t="shared" si="752"/>
        <v>2113</v>
      </c>
      <c r="B2116" s="29">
        <v>33160</v>
      </c>
      <c r="C2116" s="25">
        <v>22</v>
      </c>
      <c r="D2116" s="12">
        <v>30</v>
      </c>
      <c r="E2116" s="25">
        <v>25.2</v>
      </c>
      <c r="F2116" s="35">
        <v>93</v>
      </c>
      <c r="G2116" s="25">
        <v>8</v>
      </c>
      <c r="H2116" s="13">
        <v>0</v>
      </c>
      <c r="I2116" s="25">
        <v>1</v>
      </c>
      <c r="J2116" s="12">
        <v>270</v>
      </c>
      <c r="K2116" s="12">
        <v>1</v>
      </c>
      <c r="L2116" s="25" t="s">
        <v>14</v>
      </c>
      <c r="M2116" s="10"/>
      <c r="N2116" s="15"/>
      <c r="O2116" s="15"/>
      <c r="P2116" s="4"/>
      <c r="Q2116" s="54"/>
      <c r="R2116" s="42">
        <f t="shared" si="770"/>
        <v>0.23711340206185566</v>
      </c>
      <c r="S2116" s="44" t="str" cm="1">
        <f t="array" ref="S2116">SETVECTOR(R2116:R2117)</f>
        <v>0.237113402061856,0.103092783505155</v>
      </c>
      <c r="T2116" s="44">
        <f t="shared" si="783"/>
        <v>0.17525773195876287</v>
      </c>
      <c r="U2116" s="5">
        <f t="shared" si="784"/>
        <v>0</v>
      </c>
      <c r="V2116" s="5">
        <f t="shared" si="785"/>
        <v>-4.9125946137354555E-2</v>
      </c>
      <c r="W2116" s="5">
        <f t="shared" si="786"/>
        <v>0.86678915413516722</v>
      </c>
      <c r="X2116" s="5">
        <f t="shared" si="787"/>
        <v>-0.1164020053402941</v>
      </c>
      <c r="Y2116" s="5" t="str" cm="1">
        <f t="array" ref="Y2116:AB2116">SETMATRIX(GETMATRIX(Y2115:AB2115)-$O$9*DELTAWEIGHT(S2115,$AH$4,AK2115:AN2115))</f>
        <v>0.5774,0.5774,0.5774</v>
      </c>
      <c r="Z2116" s="5" t="str">
        <v>0.53901856291658,0.464241380771373,0.5774</v>
      </c>
      <c r="AA2116" s="5" t="str">
        <v>0.631646676455818,0.591556823318263,0.5774</v>
      </c>
      <c r="AB2116" s="5" t="str">
        <v>0.537991315112743,0.441779133444493,0.5774</v>
      </c>
      <c r="AC2116" s="5" cm="1">
        <f t="array" ref="AC2116">SIGMOID(SUM(GETVECTOR(Y2116)*GETVECTOR(_xlfn.CONCAT($S2116,",",$AH$4)))+U2116)</f>
        <v>0.54895145763587516</v>
      </c>
      <c r="AD2116" s="5" cm="1">
        <f t="array" ref="AD2116">SIGMOID(SUM(GETVECTOR(Z2116)*GETVECTOR(_xlfn.CONCAT($S2116,",",$AH$4)))+V2116)</f>
        <v>0.53159348117096106</v>
      </c>
      <c r="AE2116" s="5" cm="1">
        <f t="array" ref="AE2116">TANH(SUM(GETVECTOR(AA2116)*GETVECTOR(_xlfn.CONCAT($S2116,",",$AH$4)))+W2116)</f>
        <v>0.79228740099365014</v>
      </c>
      <c r="AF2116" s="5" cm="1">
        <f t="array" ref="AF2116">SIGMOID(SUM(GETVECTOR(AB2116)*GETVECTOR(_xlfn.CONCAT($S2116,",",$AH$4)))+X2116)</f>
        <v>0.51417299874510802</v>
      </c>
      <c r="AG2116" s="5">
        <f t="shared" si="773"/>
        <v>0.42117481758210762</v>
      </c>
      <c r="AH2116" s="40">
        <f t="shared" si="774"/>
        <v>0.20459956072125471</v>
      </c>
      <c r="AI2116" s="3">
        <f t="shared" si="775"/>
        <v>2.9341828762491834E-2</v>
      </c>
      <c r="AJ2116" s="3">
        <f t="shared" si="776"/>
        <v>1.2697934745550796E-2</v>
      </c>
      <c r="AK2116" s="3">
        <f t="shared" si="777"/>
        <v>0</v>
      </c>
      <c r="AL2116" s="3">
        <f t="shared" si="778"/>
        <v>2.5050616470253463E-3</v>
      </c>
      <c r="AM2116" s="3">
        <f t="shared" si="779"/>
        <v>2.5129464227838568E-3</v>
      </c>
      <c r="AN2116" s="3">
        <f t="shared" si="780"/>
        <v>2.9165775161850076E-3</v>
      </c>
      <c r="AO2116" s="3" t="str" cm="1">
        <f t="array" ref="AO2116">GETVECTOR(Y2116,2)</f>
        <v>0.5774</v>
      </c>
      <c r="AP2116" s="3" t="str" cm="1">
        <f t="array" ref="AP2116">GETVECTOR(Z2116,2)</f>
        <v>0.5774</v>
      </c>
      <c r="AQ2116" s="3" t="str" cm="1">
        <f t="array" ref="AQ2116">GETVECTOR(AA2116,2)</f>
        <v>0.5774</v>
      </c>
      <c r="AR2116" s="3" t="str" cm="1">
        <f t="array" ref="AR2116">GETVECTOR(AB2116,2)</f>
        <v>0.5774</v>
      </c>
      <c r="AS2116" s="3" cm="1">
        <f t="array" ref="AS2116">SUM(AK2116:AN2116*AO2116:AR2116)</f>
        <v>4.5814297173530577E-3</v>
      </c>
      <c r="AT2116" s="51">
        <f t="shared" si="781"/>
        <v>8.6094291512739309E-4</v>
      </c>
      <c r="AU2116" s="48">
        <f t="shared" si="782"/>
        <v>2.9341828762491834E-2</v>
      </c>
      <c r="AV2116" s="56"/>
      <c r="AW2116" s="56"/>
    </row>
    <row r="2117" spans="1:49" ht="15" customHeight="1" x14ac:dyDescent="0.25">
      <c r="A2117" s="11">
        <f t="shared" si="752"/>
        <v>2114</v>
      </c>
      <c r="B2117" s="29">
        <v>33161</v>
      </c>
      <c r="C2117" s="25">
        <v>22</v>
      </c>
      <c r="D2117" s="12">
        <v>31</v>
      </c>
      <c r="E2117" s="25">
        <v>25.9</v>
      </c>
      <c r="F2117" s="35">
        <v>94</v>
      </c>
      <c r="G2117" s="25">
        <v>8</v>
      </c>
      <c r="H2117" s="13">
        <v>0</v>
      </c>
      <c r="I2117" s="25">
        <v>4</v>
      </c>
      <c r="J2117" s="12">
        <v>225</v>
      </c>
      <c r="K2117" s="12">
        <v>1</v>
      </c>
      <c r="L2117" s="25" t="s">
        <v>15</v>
      </c>
      <c r="M2117" s="10"/>
      <c r="N2117" s="15"/>
      <c r="O2117" s="15"/>
      <c r="P2117" s="4"/>
      <c r="Q2117" s="54"/>
      <c r="R2117" s="42">
        <f t="shared" si="770"/>
        <v>0.10309278350515463</v>
      </c>
      <c r="S2117" s="44" t="str" cm="1">
        <f t="array" ref="S2117">SETVECTOR(R2117:R2118)</f>
        <v>0.103092783505155,0.175257731958763</v>
      </c>
      <c r="T2117" s="44">
        <f t="shared" si="783"/>
        <v>2.0618556701030927E-2</v>
      </c>
      <c r="U2117" s="5">
        <f t="shared" si="784"/>
        <v>0</v>
      </c>
      <c r="V2117" s="5">
        <f t="shared" si="785"/>
        <v>-4.9376452302057089E-2</v>
      </c>
      <c r="W2117" s="5">
        <f t="shared" si="786"/>
        <v>0.86653785949288886</v>
      </c>
      <c r="X2117" s="5">
        <f t="shared" si="787"/>
        <v>-0.11669366309191261</v>
      </c>
      <c r="Y2117" s="5" t="str" cm="1">
        <f t="array" ref="Y2117:AB2117">SETMATRIX(GETMATRIX(Y2116:AB2116)-$O$9*DELTAWEIGHT(S2116,$AH$4,AK2116:AN2116))</f>
        <v>0.5774,0.5774,0.5774</v>
      </c>
      <c r="Z2117" s="5" t="str">
        <v>0.538961605124941,0.464216616514139,0.5774</v>
      </c>
      <c r="AA2117" s="5" t="str">
        <v>0.631578646209198,0.591527244950167,0.5774</v>
      </c>
      <c r="AB2117" s="5" t="str">
        <v>0.537925974066109,0.441750724293783,0.5774</v>
      </c>
      <c r="AC2117" s="5" cm="1">
        <f t="array" ref="AC2117">SIGMOID(SUM(GETVECTOR(Y2117)*GETVECTOR(_xlfn.CONCAT($S2117,",",$AH$4)))+U2117)</f>
        <v>0.54009362987552256</v>
      </c>
      <c r="AD2117" s="5" cm="1">
        <f t="array" ref="AD2117">SIGMOID(SUM(GETVECTOR(Z2117)*GETVECTOR(_xlfn.CONCAT($S2117,",",$AH$4)))+V2117)</f>
        <v>0.52187207064102481</v>
      </c>
      <c r="AE2117" s="5" cm="1">
        <f t="array" ref="AE2117">TANH(SUM(GETVECTOR(AA2117)*GETVECTOR(_xlfn.CONCAT($S2117,",",$AH$4)))+W2117)</f>
        <v>0.77603275776871505</v>
      </c>
      <c r="AF2117" s="5" cm="1">
        <f t="array" ref="AF2117">SIGMOID(SUM(GETVECTOR(AB2117)*GETVECTOR(_xlfn.CONCAT($S2117,",",$AH$4)))+X2117)</f>
        <v>0.50404562494105787</v>
      </c>
      <c r="AG2117" s="5">
        <f t="shared" si="773"/>
        <v>0.40498982218202417</v>
      </c>
      <c r="AH2117" s="40">
        <f t="shared" si="774"/>
        <v>0.19365953752897871</v>
      </c>
      <c r="AI2117" s="3">
        <f t="shared" si="775"/>
        <v>0.17304098082794778</v>
      </c>
      <c r="AJ2117" s="3">
        <f t="shared" si="776"/>
        <v>7.4345262889695202E-2</v>
      </c>
      <c r="AK2117" s="3">
        <f t="shared" si="777"/>
        <v>0</v>
      </c>
      <c r="AL2117" s="3">
        <f t="shared" si="778"/>
        <v>1.4395989587973949E-2</v>
      </c>
      <c r="AM2117" s="3">
        <f t="shared" si="779"/>
        <v>1.5433087937415891E-2</v>
      </c>
      <c r="AN2117" s="3">
        <f t="shared" si="780"/>
        <v>1.6619945076010896E-2</v>
      </c>
      <c r="AO2117" s="3" t="str" cm="1">
        <f t="array" ref="AO2117">GETVECTOR(Y2117,2)</f>
        <v>0.5774</v>
      </c>
      <c r="AP2117" s="3" t="str" cm="1">
        <f t="array" ref="AP2117">GETVECTOR(Z2117,2)</f>
        <v>0.5774</v>
      </c>
      <c r="AQ2117" s="3" t="str" cm="1">
        <f t="array" ref="AQ2117">GETVECTOR(AA2117,2)</f>
        <v>0.5774</v>
      </c>
      <c r="AR2117" s="3" t="str" cm="1">
        <f t="array" ref="AR2117">GETVECTOR(AB2117,2)</f>
        <v>0.5774</v>
      </c>
      <c r="AS2117" s="3" cm="1">
        <f t="array" ref="AS2117">SUM(AK2117:AN2117*AO2117:AR2117)</f>
        <v>2.6819665650048785E-2</v>
      </c>
      <c r="AT2117" s="51">
        <f t="shared" si="781"/>
        <v>2.9943181045898191E-2</v>
      </c>
      <c r="AU2117" s="48">
        <f t="shared" si="782"/>
        <v>0.17304098082794778</v>
      </c>
      <c r="AV2117" s="56"/>
      <c r="AW2117" s="56"/>
    </row>
    <row r="2118" spans="1:49" ht="15" customHeight="1" x14ac:dyDescent="0.25">
      <c r="A2118" s="11">
        <f t="shared" ref="A2118:A2181" si="788">A2117+1</f>
        <v>2115</v>
      </c>
      <c r="B2118" s="29">
        <v>33162</v>
      </c>
      <c r="C2118" s="25">
        <v>22</v>
      </c>
      <c r="D2118" s="12">
        <v>30.5</v>
      </c>
      <c r="E2118" s="25">
        <v>26</v>
      </c>
      <c r="F2118" s="35">
        <v>90</v>
      </c>
      <c r="G2118" s="25">
        <v>70</v>
      </c>
      <c r="H2118" s="13">
        <v>0</v>
      </c>
      <c r="I2118" s="25">
        <v>3</v>
      </c>
      <c r="J2118" s="12">
        <v>180</v>
      </c>
      <c r="K2118" s="12">
        <v>3</v>
      </c>
      <c r="L2118" s="25" t="s">
        <v>14</v>
      </c>
      <c r="M2118" s="10"/>
      <c r="N2118" s="15"/>
      <c r="O2118" s="15"/>
      <c r="P2118" s="4"/>
      <c r="Q2118" s="54"/>
      <c r="R2118" s="42">
        <f t="shared" si="770"/>
        <v>0.17525773195876287</v>
      </c>
      <c r="S2118" s="44" t="str" cm="1">
        <f t="array" ref="S2118">SETVECTOR(R2118:R2119)</f>
        <v>0.175257731958763,0.0206185567010309</v>
      </c>
      <c r="T2118" s="44">
        <f t="shared" si="783"/>
        <v>1.0309278350515464E-3</v>
      </c>
      <c r="U2118" s="5">
        <f t="shared" si="784"/>
        <v>0</v>
      </c>
      <c r="V2118" s="5">
        <f t="shared" si="785"/>
        <v>-5.0816051260854485E-2</v>
      </c>
      <c r="W2118" s="5">
        <f t="shared" si="786"/>
        <v>0.86499455069914732</v>
      </c>
      <c r="X2118" s="5">
        <f t="shared" si="787"/>
        <v>-0.11835565759951369</v>
      </c>
      <c r="Y2118" s="5" t="str" cm="1">
        <f t="array" ref="Y2118:AB2118">SETMATRIX(GETMATRIX(Y2117:AB2117)-$O$9*DELTAWEIGHT(S2117,$AH$4,AK2117:AN2117))</f>
        <v>0.5774,0.5774,0.5774</v>
      </c>
      <c r="Z2118" s="5" t="str">
        <v>0.538817009032422,0.463970803156857,0.5774</v>
      </c>
      <c r="AA2118" s="5" t="str">
        <v>0.631393116836675,0.591211845016877,0.5774</v>
      </c>
      <c r="AB2118" s="5" t="str">
        <v>0.537761579887084,0.441471254189441,0.5774</v>
      </c>
      <c r="AC2118" s="5" cm="1">
        <f t="array" ref="AC2118">SIGMOID(SUM(GETVECTOR(Y2118)*GETVECTOR(_xlfn.CONCAT($S2118,",",$AH$4)))+U2118)</f>
        <v>0.52824464136378757</v>
      </c>
      <c r="AD2118" s="5" cm="1">
        <f t="array" ref="AD2118">SIGMOID(SUM(GETVECTOR(Z2118)*GETVECTOR(_xlfn.CONCAT($S2118,",",$AH$4)))+V2118)</f>
        <v>0.51329241818248628</v>
      </c>
      <c r="AE2118" s="5" cm="1">
        <f t="array" ref="AE2118">TANH(SUM(GETVECTOR(AA2118)*GETVECTOR(_xlfn.CONCAT($S2118,",",$AH$4)))+W2118)</f>
        <v>0.75644022010541234</v>
      </c>
      <c r="AF2118" s="5" cm="1">
        <f t="array" ref="AF2118">SIGMOID(SUM(GETVECTOR(AB2118)*GETVECTOR(_xlfn.CONCAT($S2118,",",$AH$4)))+X2118)</f>
        <v>0.49624849972741147</v>
      </c>
      <c r="AG2118" s="5">
        <f t="shared" si="773"/>
        <v>0.38827502978839928</v>
      </c>
      <c r="AH2118" s="40">
        <f t="shared" si="774"/>
        <v>0.1835485212852111</v>
      </c>
      <c r="AI2118" s="3">
        <f t="shared" si="775"/>
        <v>0.18251759345015955</v>
      </c>
      <c r="AJ2118" s="3">
        <f t="shared" si="776"/>
        <v>7.8183054813480854E-2</v>
      </c>
      <c r="AK2118" s="3">
        <f t="shared" si="777"/>
        <v>0</v>
      </c>
      <c r="AL2118" s="3">
        <f t="shared" si="778"/>
        <v>1.4774752304423856E-2</v>
      </c>
      <c r="AM2118" s="3">
        <f t="shared" si="779"/>
        <v>1.716787059206807E-2</v>
      </c>
      <c r="AN2118" s="3">
        <f t="shared" si="780"/>
        <v>1.6876095582488249E-2</v>
      </c>
      <c r="AO2118" s="3" t="str" cm="1">
        <f t="array" ref="AO2118">GETVECTOR(Y2118,2)</f>
        <v>0.5774</v>
      </c>
      <c r="AP2118" s="3" t="str" cm="1">
        <f t="array" ref="AP2118">GETVECTOR(Z2118,2)</f>
        <v>0.5774</v>
      </c>
      <c r="AQ2118" s="3" t="str" cm="1">
        <f t="array" ref="AQ2118">GETVECTOR(AA2118,2)</f>
        <v>0.5774</v>
      </c>
      <c r="AR2118" s="3" t="str" cm="1">
        <f t="array" ref="AR2118">GETVECTOR(AB2118,2)</f>
        <v>0.5774</v>
      </c>
      <c r="AS2118" s="3" cm="1">
        <f t="array" ref="AS2118">SUM(AK2118:AN2118*AO2118:AR2118)</f>
        <v>2.8187928049763153E-2</v>
      </c>
      <c r="AT2118" s="51">
        <f t="shared" si="781"/>
        <v>3.3312671918837723E-2</v>
      </c>
      <c r="AU2118" s="48">
        <f t="shared" si="782"/>
        <v>0.18251759345015955</v>
      </c>
      <c r="AV2118" s="56"/>
      <c r="AW2118" s="56"/>
    </row>
    <row r="2119" spans="1:49" ht="15" customHeight="1" x14ac:dyDescent="0.25">
      <c r="A2119" s="11">
        <f t="shared" si="788"/>
        <v>2116</v>
      </c>
      <c r="B2119" s="29">
        <v>33163</v>
      </c>
      <c r="C2119" s="25">
        <v>22</v>
      </c>
      <c r="D2119" s="12">
        <v>30.8</v>
      </c>
      <c r="E2119" s="25">
        <v>24.6</v>
      </c>
      <c r="F2119" s="35">
        <v>92</v>
      </c>
      <c r="G2119" s="25">
        <v>0</v>
      </c>
      <c r="H2119" s="13">
        <v>0</v>
      </c>
      <c r="I2119" s="25">
        <v>3</v>
      </c>
      <c r="J2119" s="12">
        <v>180</v>
      </c>
      <c r="K2119" s="12">
        <v>3</v>
      </c>
      <c r="L2119" s="25" t="s">
        <v>13</v>
      </c>
      <c r="M2119" s="10"/>
      <c r="N2119" s="15"/>
      <c r="O2119" s="15"/>
      <c r="P2119" s="4"/>
      <c r="Q2119" s="54"/>
      <c r="R2119" s="42">
        <f t="shared" si="770"/>
        <v>2.0618556701030927E-2</v>
      </c>
      <c r="S2119" s="44" t="str" cm="1">
        <f t="array" ref="S2119">SETVECTOR(R2119:R2120)</f>
        <v>0.0206185567010309,0.00103092783505155</v>
      </c>
      <c r="T2119" s="44">
        <f t="shared" si="783"/>
        <v>0.15463917525773196</v>
      </c>
      <c r="U2119" s="5">
        <f t="shared" si="784"/>
        <v>0</v>
      </c>
      <c r="V2119" s="5">
        <f t="shared" si="785"/>
        <v>-5.2293526491296871E-2</v>
      </c>
      <c r="W2119" s="5">
        <f t="shared" si="786"/>
        <v>0.86327776363994047</v>
      </c>
      <c r="X2119" s="5">
        <f t="shared" si="787"/>
        <v>-0.12004326715776252</v>
      </c>
      <c r="Y2119" s="5" t="str" cm="1">
        <f t="array" ref="Y2119:AB2119">SETMATRIX(GETMATRIX(Y2118:AB2118)-$O$9*DELTAWEIGHT(S2118,$AH$4,AK2118:AN2118))</f>
        <v>0.5774,0.5774,0.5774</v>
      </c>
      <c r="Z2119" s="5" t="str">
        <v>0.538569674305589,0.4639417049537,0.5774</v>
      </c>
      <c r="AA2119" s="5" t="str">
        <v>0.631047064320369,0.591171132956135,0.5774</v>
      </c>
      <c r="AB2119" s="5" t="str">
        <v>0.537483493631446,0.441438538159366,0.5774</v>
      </c>
      <c r="AC2119" s="5" cm="1">
        <f t="array" ref="AC2119">SIGMOID(SUM(GETVECTOR(Y2119)*GETVECTOR(_xlfn.CONCAT($S2119,",",$AH$4)))+U2119)</f>
        <v>0.503125062399288</v>
      </c>
      <c r="AD2119" s="5" cm="1">
        <f t="array" ref="AD2119">SIGMOID(SUM(GETVECTOR(Z2119)*GETVECTOR(_xlfn.CONCAT($S2119,",",$AH$4)))+V2119)</f>
        <v>0.48982372876463753</v>
      </c>
      <c r="AE2119" s="5" cm="1">
        <f t="array" ref="AE2119">TANH(SUM(GETVECTOR(AA2119)*GETVECTOR(_xlfn.CONCAT($S2119,",",$AH$4)))+W2119)</f>
        <v>0.70486214886961396</v>
      </c>
      <c r="AF2119" s="5" cm="1">
        <f t="array" ref="AF2119">SIGMOID(SUM(GETVECTOR(AB2119)*GETVECTOR(_xlfn.CONCAT($S2119,",",$AH$4)))+X2119)</f>
        <v>0.47290007284022423</v>
      </c>
      <c r="AG2119" s="5">
        <f t="shared" si="773"/>
        <v>0.34525820602436935</v>
      </c>
      <c r="AH2119" s="40">
        <f t="shared" si="774"/>
        <v>0.1570801862234345</v>
      </c>
      <c r="AI2119" s="3">
        <f t="shared" si="775"/>
        <v>2.4410109657025392E-3</v>
      </c>
      <c r="AJ2119" s="3">
        <f t="shared" si="776"/>
        <v>1.0269912974382874E-3</v>
      </c>
      <c r="AK2119" s="3">
        <f t="shared" si="777"/>
        <v>0</v>
      </c>
      <c r="AL2119" s="3">
        <f t="shared" si="778"/>
        <v>1.8089685996396145E-4</v>
      </c>
      <c r="AM2119" s="3">
        <f t="shared" si="779"/>
        <v>2.5311667865004719E-4</v>
      </c>
      <c r="AN2119" s="3">
        <f t="shared" si="780"/>
        <v>2.0210827439003706E-4</v>
      </c>
      <c r="AO2119" s="3" t="str" cm="1">
        <f t="array" ref="AO2119">GETVECTOR(Y2119,2)</f>
        <v>0.5774</v>
      </c>
      <c r="AP2119" s="3" t="str" cm="1">
        <f t="array" ref="AP2119">GETVECTOR(Z2119,2)</f>
        <v>0.5774</v>
      </c>
      <c r="AQ2119" s="3" t="str" cm="1">
        <f t="array" ref="AQ2119">GETVECTOR(AA2119,2)</f>
        <v>0.5774</v>
      </c>
      <c r="AR2119" s="3" t="str" cm="1">
        <f t="array" ref="AR2119">GETVECTOR(AB2119,2)</f>
        <v>0.5774</v>
      </c>
      <c r="AS2119" s="3" cm="1">
        <f t="array" ref="AS2119">SUM(AK2119:AN2119*AO2119:AR2119)</f>
        <v>3.6729673482853599E-4</v>
      </c>
      <c r="AT2119" s="51">
        <f t="shared" si="781"/>
        <v>5.9585345346800429E-6</v>
      </c>
      <c r="AU2119" s="48">
        <f t="shared" si="782"/>
        <v>2.4410109657025392E-3</v>
      </c>
      <c r="AV2119" s="56"/>
      <c r="AW2119" s="56"/>
    </row>
    <row r="2120" spans="1:49" ht="15" customHeight="1" x14ac:dyDescent="0.25">
      <c r="A2120" s="11">
        <f t="shared" si="788"/>
        <v>2117</v>
      </c>
      <c r="B2120" s="29">
        <v>33164</v>
      </c>
      <c r="C2120" s="25">
        <v>23</v>
      </c>
      <c r="D2120" s="12">
        <v>29</v>
      </c>
      <c r="E2120" s="25">
        <v>25.3</v>
      </c>
      <c r="F2120" s="35">
        <v>95</v>
      </c>
      <c r="G2120" s="25">
        <v>11</v>
      </c>
      <c r="H2120" s="13">
        <v>0</v>
      </c>
      <c r="I2120" s="25">
        <v>2</v>
      </c>
      <c r="J2120" s="12">
        <v>225</v>
      </c>
      <c r="K2120" s="12">
        <v>3</v>
      </c>
      <c r="L2120" s="25" t="s">
        <v>13</v>
      </c>
      <c r="M2120" s="10"/>
      <c r="N2120" s="15"/>
      <c r="O2120" s="15"/>
      <c r="P2120" s="4"/>
      <c r="Q2120" s="54"/>
      <c r="R2120" s="42">
        <f t="shared" si="770"/>
        <v>1.0309278350515464E-3</v>
      </c>
      <c r="S2120" s="44" t="str" cm="1">
        <f t="array" ref="S2120">SETVECTOR(R2120:R2121)</f>
        <v>0.00103092783505155,0.154639175257732</v>
      </c>
      <c r="T2120" s="44">
        <f t="shared" si="783"/>
        <v>8.9690721649484523E-2</v>
      </c>
      <c r="U2120" s="5">
        <f t="shared" si="784"/>
        <v>0</v>
      </c>
      <c r="V2120" s="5">
        <f t="shared" si="785"/>
        <v>-5.2311616177293269E-2</v>
      </c>
      <c r="W2120" s="5">
        <f t="shared" si="786"/>
        <v>0.86325245197207545</v>
      </c>
      <c r="X2120" s="5">
        <f t="shared" si="787"/>
        <v>-0.12006347798520152</v>
      </c>
      <c r="Y2120" s="5" t="str" cm="1">
        <f t="array" ref="Y2120:AB2120">SETMATRIX(GETMATRIX(Y2119:AB2119)-$O$9*DELTAWEIGHT(S2119,$AH$4,AK2119:AN2119))</f>
        <v>0.5774,0.5774,0.5774</v>
      </c>
      <c r="Z2120" s="5" t="str">
        <v>0.538570400197937,0.463941741248317,0.5774</v>
      </c>
      <c r="AA2120" s="5" t="str">
        <v>0.631048307733452,0.591171195126789,0.5774</v>
      </c>
      <c r="AB2120" s="5" t="str">
        <v>0.537484291278892,0.441438578041738,0.5774</v>
      </c>
      <c r="AC2120" s="5" cm="1">
        <f t="array" ref="AC2120">SIGMOID(SUM(GETVECTOR(Y2120)*GETVECTOR(_xlfn.CONCAT($S2120,",",$AH$4)))+U2120)</f>
        <v>0.52245586278519074</v>
      </c>
      <c r="AD2120" s="5" cm="1">
        <f t="array" ref="AD2120">SIGMOID(SUM(GETVECTOR(Z2120)*GETVECTOR(_xlfn.CONCAT($S2120,",",$AH$4)))+V2120)</f>
        <v>0.50499662847871152</v>
      </c>
      <c r="AE2120" s="5" cm="1">
        <f t="array" ref="AE2120">TANH(SUM(GETVECTOR(AA2120)*GETVECTOR(_xlfn.CONCAT($S2120,",",$AH$4)))+W2120)</f>
        <v>0.74218262134049995</v>
      </c>
      <c r="AF2120" s="5" cm="1">
        <f t="array" ref="AF2120">SIGMOID(SUM(GETVECTOR(AB2120)*GETVECTOR(_xlfn.CONCAT($S2120,",",$AH$4)))+X2120)</f>
        <v>0.48719138474801876</v>
      </c>
      <c r="AG2120" s="5">
        <f t="shared" si="773"/>
        <v>0.37479972149244467</v>
      </c>
      <c r="AH2120" s="40">
        <f t="shared" si="774"/>
        <v>0.17450358752162115</v>
      </c>
      <c r="AI2120" s="3">
        <f t="shared" si="775"/>
        <v>8.4812865872136628E-2</v>
      </c>
      <c r="AJ2120" s="3">
        <f t="shared" si="776"/>
        <v>3.601893822865597E-2</v>
      </c>
      <c r="AK2120" s="3">
        <f t="shared" si="777"/>
        <v>0</v>
      </c>
      <c r="AL2120" s="3">
        <f t="shared" si="778"/>
        <v>6.6824900833539836E-3</v>
      </c>
      <c r="AM2120" s="3">
        <f t="shared" si="779"/>
        <v>8.170060090925118E-3</v>
      </c>
      <c r="AN2120" s="3">
        <f t="shared" si="780"/>
        <v>7.5896441001973517E-3</v>
      </c>
      <c r="AO2120" s="3" t="str" cm="1">
        <f t="array" ref="AO2120">GETVECTOR(Y2120,2)</f>
        <v>0.5774</v>
      </c>
      <c r="AP2120" s="3" t="str" cm="1">
        <f t="array" ref="AP2120">GETVECTOR(Z2120,2)</f>
        <v>0.5774</v>
      </c>
      <c r="AQ2120" s="3" t="str" cm="1">
        <f t="array" ref="AQ2120">GETVECTOR(AA2120,2)</f>
        <v>0.5774</v>
      </c>
      <c r="AR2120" s="3" t="str" cm="1">
        <f t="array" ref="AR2120">GETVECTOR(AB2120,2)</f>
        <v>0.5774</v>
      </c>
      <c r="AS2120" s="3" cm="1">
        <f t="array" ref="AS2120">SUM(AK2120:AN2120*AO2120:AR2120)</f>
        <v>1.2958122974082704E-2</v>
      </c>
      <c r="AT2120" s="51">
        <f t="shared" si="781"/>
        <v>7.1932222174450377E-3</v>
      </c>
      <c r="AU2120" s="48">
        <f t="shared" si="782"/>
        <v>8.4812865872136628E-2</v>
      </c>
      <c r="AV2120" s="56"/>
      <c r="AW2120" s="56"/>
    </row>
    <row r="2121" spans="1:49" ht="15" customHeight="1" x14ac:dyDescent="0.25">
      <c r="A2121" s="11">
        <f t="shared" si="788"/>
        <v>2118</v>
      </c>
      <c r="B2121" s="29">
        <v>33165</v>
      </c>
      <c r="C2121" s="25">
        <v>22</v>
      </c>
      <c r="D2121" s="12">
        <v>29.8</v>
      </c>
      <c r="E2121" s="25">
        <v>25.3</v>
      </c>
      <c r="F2121" s="35">
        <v>95</v>
      </c>
      <c r="G2121" s="25">
        <v>15</v>
      </c>
      <c r="H2121" s="13">
        <v>0</v>
      </c>
      <c r="I2121" s="25">
        <v>5</v>
      </c>
      <c r="J2121" s="12">
        <v>225</v>
      </c>
      <c r="K2121" s="12">
        <v>2</v>
      </c>
      <c r="L2121" s="25" t="s">
        <v>13</v>
      </c>
      <c r="M2121" s="10"/>
      <c r="N2121" s="15"/>
      <c r="O2121" s="15"/>
      <c r="P2121" s="4"/>
      <c r="Q2121" s="54"/>
      <c r="R2121" s="42">
        <f t="shared" si="770"/>
        <v>0.15463917525773196</v>
      </c>
      <c r="S2121" s="44" t="str" cm="1">
        <f t="array" ref="S2121">SETVECTOR(R2121:R2122)</f>
        <v>0.154639175257732,0.0896907216494845</v>
      </c>
      <c r="T2121" s="44">
        <f t="shared" si="783"/>
        <v>0.27731958762886594</v>
      </c>
      <c r="U2121" s="5">
        <f t="shared" si="784"/>
        <v>0</v>
      </c>
      <c r="V2121" s="5">
        <f t="shared" si="785"/>
        <v>-5.2979865185628666E-2</v>
      </c>
      <c r="W2121" s="5">
        <f t="shared" si="786"/>
        <v>0.86243544596298294</v>
      </c>
      <c r="X2121" s="5">
        <f t="shared" si="787"/>
        <v>-0.12082244239522126</v>
      </c>
      <c r="Y2121" s="5" t="str" cm="1">
        <f t="array" ref="Y2121:AB2121">SETMATRIX(GETMATRIX(Y2120:AB2120)-$O$9*DELTAWEIGHT(S2120,$AH$4,AK2120:AN2120))</f>
        <v>0.5774,0.5774,0.5774</v>
      </c>
      <c r="Z2121" s="5" t="str">
        <v>0.538569763810406,0.46384628311866,0.5774</v>
      </c>
      <c r="AA2121" s="5" t="str">
        <v>0.631047366271155,0.591029975782225,0.5774</v>
      </c>
      <c r="AB2121" s="5" t="str">
        <v>0.537483580092604,0.441331900098503,0.5774</v>
      </c>
      <c r="AC2121" s="5" cm="1">
        <f t="array" ref="AC2121">SIGMOID(SUM(GETVECTOR(Y2121)*GETVECTOR(_xlfn.CONCAT($S2121,",",$AH$4)))+U2121)</f>
        <v>0.53521064177831368</v>
      </c>
      <c r="AD2121" s="5" cm="1">
        <f t="array" ref="AD2121">SIGMOID(SUM(GETVECTOR(Z2121)*GETVECTOR(_xlfn.CONCAT($S2121,",",$AH$4)))+V2121)</f>
        <v>0.51796896484607158</v>
      </c>
      <c r="AE2121" s="5" cm="1">
        <f t="array" ref="AE2121">TANH(SUM(GETVECTOR(AA2121)*GETVECTOR(_xlfn.CONCAT($S2121,",",$AH$4)))+W2121)</f>
        <v>0.76701234524057227</v>
      </c>
      <c r="AF2121" s="5" cm="1">
        <f t="array" ref="AF2121">SIGMOID(SUM(GETVECTOR(AB2121)*GETVECTOR(_xlfn.CONCAT($S2121,",",$AH$4)))+X2121)</f>
        <v>0.50046923780015296</v>
      </c>
      <c r="AG2121" s="5">
        <f t="shared" si="773"/>
        <v>0.39728859048841692</v>
      </c>
      <c r="AH2121" s="40">
        <f t="shared" si="774"/>
        <v>0.18899049081962851</v>
      </c>
      <c r="AI2121" s="3">
        <f t="shared" si="775"/>
        <v>-8.8329096809237423E-2</v>
      </c>
      <c r="AJ2121" s="3">
        <f t="shared" si="776"/>
        <v>-3.7902139413449325E-2</v>
      </c>
      <c r="AK2121" s="3">
        <f t="shared" si="777"/>
        <v>0</v>
      </c>
      <c r="AL2121" s="3">
        <f t="shared" si="778"/>
        <v>-7.2584655263040095E-3</v>
      </c>
      <c r="AM2121" s="3">
        <f t="shared" si="779"/>
        <v>-8.0823928754248792E-3</v>
      </c>
      <c r="AN2121" s="3">
        <f t="shared" si="780"/>
        <v>-8.3388465245930552E-3</v>
      </c>
      <c r="AO2121" s="3" t="str" cm="1">
        <f t="array" ref="AO2121">GETVECTOR(Y2121,2)</f>
        <v>0.5774</v>
      </c>
      <c r="AP2121" s="3" t="str" cm="1">
        <f t="array" ref="AP2121">GETVECTOR(Z2121,2)</f>
        <v>0.5774</v>
      </c>
      <c r="AQ2121" s="3" t="str" cm="1">
        <f t="array" ref="AQ2121">GETVECTOR(AA2121,2)</f>
        <v>0.5774</v>
      </c>
      <c r="AR2121" s="3" t="str" cm="1">
        <f t="array" ref="AR2121">GETVECTOR(AB2121,2)</f>
        <v>0.5774</v>
      </c>
      <c r="AS2121" s="3" cm="1">
        <f t="array" ref="AS2121">SUM(AK2121:AN2121*AO2121:AR2121)</f>
        <v>-1.367266162445829E-2</v>
      </c>
      <c r="AT2121" s="51">
        <f t="shared" si="781"/>
        <v>7.8020293431356365E-3</v>
      </c>
      <c r="AU2121" s="48">
        <f t="shared" si="782"/>
        <v>8.8329096809237423E-2</v>
      </c>
      <c r="AV2121" s="56"/>
      <c r="AW2121" s="56"/>
    </row>
    <row r="2122" spans="1:49" ht="15" customHeight="1" x14ac:dyDescent="0.25">
      <c r="A2122" s="11">
        <f t="shared" si="788"/>
        <v>2119</v>
      </c>
      <c r="B2122" s="29">
        <v>33166</v>
      </c>
      <c r="C2122" s="25">
        <v>22</v>
      </c>
      <c r="D2122" s="12">
        <v>30</v>
      </c>
      <c r="E2122" s="25">
        <v>24.3</v>
      </c>
      <c r="F2122" s="35">
        <v>94</v>
      </c>
      <c r="G2122" s="25">
        <v>4</v>
      </c>
      <c r="H2122" s="13">
        <v>0</v>
      </c>
      <c r="I2122" s="25">
        <v>2</v>
      </c>
      <c r="J2122" s="12">
        <v>180</v>
      </c>
      <c r="K2122" s="12">
        <v>3</v>
      </c>
      <c r="L2122" s="25" t="s">
        <v>14</v>
      </c>
      <c r="M2122" s="10"/>
      <c r="N2122" s="15"/>
      <c r="O2122" s="15"/>
      <c r="P2122" s="4"/>
      <c r="Q2122" s="54"/>
      <c r="R2122" s="42">
        <f t="shared" si="770"/>
        <v>8.9690721649484523E-2</v>
      </c>
      <c r="S2122" s="44" t="str" cm="1">
        <f t="array" ref="S2122">SETVECTOR(R2122:R2123)</f>
        <v>0.0896907216494845,0.277319587628866</v>
      </c>
      <c r="T2122" s="44">
        <f t="shared" si="783"/>
        <v>0.15257731958762888</v>
      </c>
      <c r="U2122" s="5">
        <f t="shared" si="784"/>
        <v>0</v>
      </c>
      <c r="V2122" s="5">
        <f t="shared" si="785"/>
        <v>-5.2254018632998264E-2</v>
      </c>
      <c r="W2122" s="5">
        <f t="shared" si="786"/>
        <v>0.86324368525052542</v>
      </c>
      <c r="X2122" s="5">
        <f t="shared" si="787"/>
        <v>-0.11998855774276196</v>
      </c>
      <c r="Y2122" s="5" t="str" cm="1">
        <f t="array" ref="Y2122:AB2122">SETMATRIX(GETMATRIX(Y2121:AB2121)-$O$9*DELTAWEIGHT(S2121,$AH$4,AK2121:AN2121))</f>
        <v>0.5774,0.5774,0.5774</v>
      </c>
      <c r="Z2122" s="5" t="str">
        <v>0.538683448901717,0.46391222047162,0.5774</v>
      </c>
      <c r="AA2122" s="5" t="str">
        <v>0.631199388898313,0.591118148905977,0.5774</v>
      </c>
      <c r="AB2122" s="5" t="str">
        <v>0.537612166909798,0.441406480452476,0.5774</v>
      </c>
      <c r="AC2122" s="5" cm="1">
        <f t="array" ref="AC2122">SIGMOID(SUM(GETVECTOR(Y2122)*GETVECTOR(_xlfn.CONCAT($S2122,",",$AH$4)))+U2122)</f>
        <v>0.55278056952930776</v>
      </c>
      <c r="AD2122" s="5" cm="1">
        <f t="array" ref="AD2122">SIGMOID(SUM(GETVECTOR(Z2122)*GETVECTOR(_xlfn.CONCAT($S2122,",",$AH$4)))+V2122)</f>
        <v>0.53113786101908878</v>
      </c>
      <c r="AE2122" s="5" cm="1">
        <f t="array" ref="AE2122">TANH(SUM(GETVECTOR(AA2122)*GETVECTOR(_xlfn.CONCAT($S2122,",",$AH$4)))+W2122)</f>
        <v>0.79459852059606839</v>
      </c>
      <c r="AF2122" s="5" cm="1">
        <f t="array" ref="AF2122">SIGMOID(SUM(GETVECTOR(AB2122)*GETVECTOR(_xlfn.CONCAT($S2122,",",$AH$4)))+X2122)</f>
        <v>0.5126575272453856</v>
      </c>
      <c r="AG2122" s="5">
        <f t="shared" si="773"/>
        <v>0.42204135859832814</v>
      </c>
      <c r="AH2122" s="40">
        <f t="shared" si="774"/>
        <v>0.20437029376764915</v>
      </c>
      <c r="AI2122" s="3">
        <f t="shared" si="775"/>
        <v>5.1792974180020268E-2</v>
      </c>
      <c r="AJ2122" s="3">
        <f t="shared" si="776"/>
        <v>2.2332382605495193E-2</v>
      </c>
      <c r="AK2122" s="3">
        <f t="shared" si="777"/>
        <v>0</v>
      </c>
      <c r="AL2122" s="3">
        <f t="shared" si="778"/>
        <v>4.4191143196442269E-3</v>
      </c>
      <c r="AM2122" s="3">
        <f t="shared" si="779"/>
        <v>4.3723326168717642E-3</v>
      </c>
      <c r="AN2122" s="3">
        <f t="shared" si="780"/>
        <v>5.1584934399988465E-3</v>
      </c>
      <c r="AO2122" s="3" t="str" cm="1">
        <f t="array" ref="AO2122">GETVECTOR(Y2122,2)</f>
        <v>0.5774</v>
      </c>
      <c r="AP2122" s="3" t="str" cm="1">
        <f t="array" ref="AP2122">GETVECTOR(Z2122,2)</f>
        <v>0.5774</v>
      </c>
      <c r="AQ2122" s="3" t="str" cm="1">
        <f t="array" ref="AQ2122">GETVECTOR(AA2122,2)</f>
        <v>0.5774</v>
      </c>
      <c r="AR2122" s="3" t="str" cm="1">
        <f t="array" ref="AR2122">GETVECTOR(AB2122,2)</f>
        <v>0.5774</v>
      </c>
      <c r="AS2122" s="3" cm="1">
        <f t="array" ref="AS2122">SUM(AK2122:AN2122*AO2122:AR2122)</f>
        <v>8.0546955733996686E-3</v>
      </c>
      <c r="AT2122" s="51">
        <f t="shared" si="781"/>
        <v>2.6825121744122461E-3</v>
      </c>
      <c r="AU2122" s="48">
        <f t="shared" si="782"/>
        <v>5.1792974180020268E-2</v>
      </c>
      <c r="AV2122" s="56"/>
      <c r="AW2122" s="56"/>
    </row>
    <row r="2123" spans="1:49" ht="15" customHeight="1" x14ac:dyDescent="0.25">
      <c r="A2123" s="11">
        <f t="shared" si="788"/>
        <v>2120</v>
      </c>
      <c r="B2123" s="29">
        <v>33167</v>
      </c>
      <c r="C2123" s="25">
        <v>21</v>
      </c>
      <c r="D2123" s="12">
        <v>31</v>
      </c>
      <c r="E2123" s="25">
        <v>25.8</v>
      </c>
      <c r="F2123" s="35">
        <v>93</v>
      </c>
      <c r="G2123" s="25">
        <v>3</v>
      </c>
      <c r="H2123" s="13">
        <v>0</v>
      </c>
      <c r="I2123" s="25">
        <v>2</v>
      </c>
      <c r="J2123" s="12">
        <v>90</v>
      </c>
      <c r="K2123" s="12">
        <v>2</v>
      </c>
      <c r="L2123" s="25" t="s">
        <v>12</v>
      </c>
      <c r="M2123" s="10"/>
      <c r="N2123" s="15"/>
      <c r="O2123" s="15"/>
      <c r="P2123" s="4"/>
      <c r="Q2123" s="54"/>
      <c r="R2123" s="42">
        <f t="shared" si="770"/>
        <v>0.27731958762886594</v>
      </c>
      <c r="S2123" s="44" t="str" cm="1">
        <f t="array" ref="S2123">SETVECTOR(R2123:R2124)</f>
        <v>0.277319587628866,0.152577319587629</v>
      </c>
      <c r="T2123" s="44">
        <f t="shared" si="783"/>
        <v>0.44020618556701036</v>
      </c>
      <c r="U2123" s="5">
        <f t="shared" si="784"/>
        <v>0</v>
      </c>
      <c r="V2123" s="5">
        <f t="shared" si="785"/>
        <v>-5.269593006496269E-2</v>
      </c>
      <c r="W2123" s="5">
        <f t="shared" si="786"/>
        <v>0.86280645198883821</v>
      </c>
      <c r="X2123" s="5">
        <f t="shared" si="787"/>
        <v>-0.12050440708676184</v>
      </c>
      <c r="Y2123" s="5" t="str" cm="1">
        <f t="array" ref="Y2123:AB2123">SETMATRIX(GETMATRIX(Y2122:AB2122)-$O$9*DELTAWEIGHT(S2122,$AH$4,AK2122:AN2122))</f>
        <v>0.5774,0.5774,0.5774</v>
      </c>
      <c r="Z2123" s="5" t="str">
        <v>0.53864397281873,0.463790162238015,0.5774</v>
      </c>
      <c r="AA2123" s="5" t="str">
        <v>0.631152865875183,0.590974301857448,0.5774</v>
      </c>
      <c r="AB2123" s="5" t="str">
        <v>0.53756676270585,0.441266092741419,0.5774</v>
      </c>
      <c r="AC2123" s="5" cm="1">
        <f t="array" ref="AC2123">SIGMOID(SUM(GETVECTOR(Y2123)*GETVECTOR(_xlfn.CONCAT($S2123,",",$AH$4)))+U2123)</f>
        <v>0.56173894296623217</v>
      </c>
      <c r="AD2123" s="5" cm="1">
        <f t="array" ref="AD2123">SIGMOID(SUM(GETVECTOR(Z2123)*GETVECTOR(_xlfn.CONCAT($S2123,",",$AH$4)))+V2123)</f>
        <v>0.54176357973881417</v>
      </c>
      <c r="AE2123" s="5" cm="1">
        <f t="array" ref="AE2123">TANH(SUM(GETVECTOR(AA2123)*GETVECTOR(_xlfn.CONCAT($S2123,",",$AH$4)))+W2123)</f>
        <v>0.81033598318037536</v>
      </c>
      <c r="AF2123" s="5" cm="1">
        <f t="array" ref="AF2123">SIGMOID(SUM(GETVECTOR(AB2123)*GETVECTOR(_xlfn.CONCAT($S2123,",",$AH$4)))+X2123)</f>
        <v>0.52395678796935174</v>
      </c>
      <c r="AG2123" s="5">
        <f t="shared" si="773"/>
        <v>0.43901052303897165</v>
      </c>
      <c r="AH2123" s="40">
        <f t="shared" si="774"/>
        <v>0.21630190082071316</v>
      </c>
      <c r="AI2123" s="3">
        <f t="shared" si="775"/>
        <v>-0.2239042847462972</v>
      </c>
      <c r="AJ2123" s="3">
        <f t="shared" si="776"/>
        <v>-9.7322726090023001E-2</v>
      </c>
      <c r="AK2123" s="3">
        <f t="shared" si="777"/>
        <v>0</v>
      </c>
      <c r="AL2123" s="3">
        <f t="shared" si="778"/>
        <v>-1.9578472226399111E-2</v>
      </c>
      <c r="AM2123" s="3">
        <f t="shared" si="779"/>
        <v>-1.8103735643272799E-2</v>
      </c>
      <c r="AN2123" s="3">
        <f t="shared" si="780"/>
        <v>-2.3055211857345263E-2</v>
      </c>
      <c r="AO2123" s="3" t="str" cm="1">
        <f t="array" ref="AO2123">GETVECTOR(Y2123,2)</f>
        <v>0.5774</v>
      </c>
      <c r="AP2123" s="3" t="str" cm="1">
        <f t="array" ref="AP2123">GETVECTOR(Z2123,2)</f>
        <v>0.5774</v>
      </c>
      <c r="AQ2123" s="3" t="str" cm="1">
        <f t="array" ref="AQ2123">GETVECTOR(AA2123,2)</f>
        <v>0.5774</v>
      </c>
      <c r="AR2123" s="3" t="str" cm="1">
        <f t="array" ref="AR2123">GETVECTOR(AB2123,2)</f>
        <v>0.5774</v>
      </c>
      <c r="AS2123" s="3" cm="1">
        <f t="array" ref="AS2123">SUM(AK2123:AN2123*AO2123:AR2123)</f>
        <v>-3.5069786150379721E-2</v>
      </c>
      <c r="AT2123" s="51">
        <f t="shared" si="781"/>
        <v>5.0133128727750935E-2</v>
      </c>
      <c r="AU2123" s="48">
        <f t="shared" si="782"/>
        <v>0.2239042847462972</v>
      </c>
      <c r="AV2123" s="56"/>
      <c r="AW2123" s="56"/>
    </row>
    <row r="2124" spans="1:49" ht="15" customHeight="1" x14ac:dyDescent="0.25">
      <c r="A2124" s="11">
        <f t="shared" si="788"/>
        <v>2121</v>
      </c>
      <c r="B2124" s="29">
        <v>33168</v>
      </c>
      <c r="C2124" s="25">
        <v>22</v>
      </c>
      <c r="D2124" s="12">
        <v>31.4</v>
      </c>
      <c r="E2124" s="25">
        <v>25.6</v>
      </c>
      <c r="F2124" s="35">
        <v>92</v>
      </c>
      <c r="G2124" s="25">
        <v>17</v>
      </c>
      <c r="H2124" s="13">
        <v>0</v>
      </c>
      <c r="I2124" s="25">
        <v>4</v>
      </c>
      <c r="J2124" s="12">
        <v>180</v>
      </c>
      <c r="K2124" s="12">
        <v>3</v>
      </c>
      <c r="L2124" s="25" t="s">
        <v>13</v>
      </c>
      <c r="M2124" s="10"/>
      <c r="N2124" s="15"/>
      <c r="O2124" s="15"/>
      <c r="P2124" s="4"/>
      <c r="Q2124" s="54"/>
      <c r="R2124" s="42">
        <f t="shared" si="770"/>
        <v>0.15257731958762888</v>
      </c>
      <c r="S2124" s="44" t="str" cm="1">
        <f t="array" ref="S2124">SETVECTOR(R2124:R2125)</f>
        <v>0.152577319587629,0.44020618556701</v>
      </c>
      <c r="T2124" s="44">
        <f t="shared" si="783"/>
        <v>0.13917525773195877</v>
      </c>
      <c r="U2124" s="5">
        <f t="shared" si="784"/>
        <v>0</v>
      </c>
      <c r="V2124" s="5">
        <f t="shared" si="785"/>
        <v>-5.0738082842322778E-2</v>
      </c>
      <c r="W2124" s="5">
        <f t="shared" si="786"/>
        <v>0.86461682555316544</v>
      </c>
      <c r="X2124" s="5">
        <f t="shared" si="787"/>
        <v>-0.11819888590102731</v>
      </c>
      <c r="Y2124" s="5" t="str" cm="1">
        <f t="array" ref="Y2124:AB2124">SETMATRIX(GETMATRIX(Y2123:AB2123)-$O$9*DELTAWEIGHT(S2123,$AH$4,AK2123:AN2123))</f>
        <v>0.5774,0.5774,0.5774</v>
      </c>
      <c r="Z2124" s="5" t="str">
        <v>0.539180749065545,0.4640854889463,0.5774</v>
      </c>
      <c r="AA2124" s="5" t="str">
        <v>0.631741098222219,0.591297938985185,0.5774</v>
      </c>
      <c r="AB2124" s="5" t="str">
        <v>0.538189966452167,0.441608970639021,0.5774</v>
      </c>
      <c r="AC2124" s="5" cm="1">
        <f t="array" ref="AC2124">SIGMOID(SUM(GETVECTOR(Y2124)*GETVECTOR(_xlfn.CONCAT($S2124,",",$AH$4)))+U2124)</f>
        <v>0.58474260349597273</v>
      </c>
      <c r="AD2124" s="5" cm="1">
        <f t="array" ref="AD2124">SIGMOID(SUM(GETVECTOR(Z2124)*GETVECTOR(_xlfn.CONCAT($S2124,",",$AH$4)))+V2124)</f>
        <v>0.55868378487401793</v>
      </c>
      <c r="AE2124" s="5" cm="1">
        <f t="array" ref="AE2124">TANH(SUM(GETVECTOR(AA2124)*GETVECTOR(_xlfn.CONCAT($S2124,",",$AH$4)))+W2124)</f>
        <v>0.84003699674610033</v>
      </c>
      <c r="AF2124" s="5" cm="1">
        <f t="array" ref="AF2124">SIGMOID(SUM(GETVECTOR(AB2124)*GETVECTOR(_xlfn.CONCAT($S2124,",",$AH$4)))+X2124)</f>
        <v>0.53949646422424746</v>
      </c>
      <c r="AG2124" s="5">
        <f t="shared" si="773"/>
        <v>0.46931504877631441</v>
      </c>
      <c r="AH2124" s="40">
        <f t="shared" si="774"/>
        <v>0.23610831902959173</v>
      </c>
      <c r="AI2124" s="3">
        <f t="shared" si="775"/>
        <v>9.6933061297632961E-2</v>
      </c>
      <c r="AJ2124" s="3">
        <f t="shared" si="776"/>
        <v>4.2278776569167946E-2</v>
      </c>
      <c r="AK2124" s="3">
        <f t="shared" si="777"/>
        <v>0</v>
      </c>
      <c r="AL2124" s="3">
        <f t="shared" si="778"/>
        <v>8.756625506130709E-3</v>
      </c>
      <c r="AM2124" s="3">
        <f t="shared" si="779"/>
        <v>6.9523973079044978E-3</v>
      </c>
      <c r="AN2124" s="3">
        <f t="shared" si="780"/>
        <v>1.0539407267560433E-2</v>
      </c>
      <c r="AO2124" s="3" t="str" cm="1">
        <f t="array" ref="AO2124">GETVECTOR(Y2124,2)</f>
        <v>0.5774</v>
      </c>
      <c r="AP2124" s="3" t="str" cm="1">
        <f t="array" ref="AP2124">GETVECTOR(Z2124,2)</f>
        <v>0.5774</v>
      </c>
      <c r="AQ2124" s="3" t="str" cm="1">
        <f t="array" ref="AQ2124">GETVECTOR(AA2124,2)</f>
        <v>0.5774</v>
      </c>
      <c r="AR2124" s="3" t="str" cm="1">
        <f t="array" ref="AR2124">GETVECTOR(AB2124,2)</f>
        <v>0.5774</v>
      </c>
      <c r="AS2124" s="3" cm="1">
        <f t="array" ref="AS2124">SUM(AK2124:AN2124*AO2124:AR2124)</f>
        <v>1.5155843529113321E-2</v>
      </c>
      <c r="AT2124" s="51">
        <f t="shared" si="781"/>
        <v>9.3960183725306685E-3</v>
      </c>
      <c r="AU2124" s="48">
        <f t="shared" si="782"/>
        <v>9.6933061297632961E-2</v>
      </c>
      <c r="AV2124" s="56"/>
      <c r="AW2124" s="56"/>
    </row>
    <row r="2125" spans="1:49" ht="15" customHeight="1" x14ac:dyDescent="0.25">
      <c r="A2125" s="11">
        <f t="shared" si="788"/>
        <v>2122</v>
      </c>
      <c r="B2125" s="29">
        <v>33169</v>
      </c>
      <c r="C2125" s="25">
        <v>22</v>
      </c>
      <c r="D2125" s="12">
        <v>32</v>
      </c>
      <c r="E2125" s="25">
        <v>26.8</v>
      </c>
      <c r="F2125" s="35">
        <v>92</v>
      </c>
      <c r="G2125" s="25">
        <v>43</v>
      </c>
      <c r="H2125" s="13">
        <v>0</v>
      </c>
      <c r="I2125" s="25">
        <v>8</v>
      </c>
      <c r="J2125" s="12">
        <v>270</v>
      </c>
      <c r="K2125" s="12">
        <v>1</v>
      </c>
      <c r="L2125" s="25" t="s">
        <v>14</v>
      </c>
      <c r="M2125" s="10"/>
      <c r="N2125" s="15"/>
      <c r="O2125" s="15"/>
      <c r="P2125" s="4"/>
      <c r="Q2125" s="54"/>
      <c r="R2125" s="42">
        <f t="shared" si="770"/>
        <v>0.44020618556701036</v>
      </c>
      <c r="S2125" s="44" t="str" cm="1">
        <f t="array" ref="S2125">SETVECTOR(R2125:R2126)</f>
        <v>0.44020618556701,0.139175257731959</v>
      </c>
      <c r="T2125" s="44">
        <f t="shared" si="783"/>
        <v>6.7010309278350513E-2</v>
      </c>
      <c r="U2125" s="5">
        <f t="shared" si="784"/>
        <v>0</v>
      </c>
      <c r="V2125" s="5">
        <f t="shared" si="785"/>
        <v>-5.1613745392935846E-2</v>
      </c>
      <c r="W2125" s="5">
        <f t="shared" si="786"/>
        <v>0.86392158582237499</v>
      </c>
      <c r="X2125" s="5">
        <f t="shared" si="787"/>
        <v>-0.11925282662778336</v>
      </c>
      <c r="Y2125" s="5" t="str" cm="1">
        <f t="array" ref="Y2125:AB2125">SETMATRIX(GETMATRIX(Y2124:AB2124)-$O$9*DELTAWEIGHT(S2124,$AH$4,AK2124:AN2124))</f>
        <v>0.5774,0.5774,0.5774</v>
      </c>
      <c r="Z2125" s="5" t="str">
        <v>0.539039655441236,0.463678414773461,0.5774</v>
      </c>
      <c r="AA2125" s="5" t="str">
        <v>0.631609529008411,0.590918344023725,0.5774</v>
      </c>
      <c r="AB2125" s="5" t="str">
        <v>0.538022316646719,0.441125278294925,0.5774</v>
      </c>
      <c r="AC2125" s="5" cm="1">
        <f t="array" ref="AC2125">SIGMOID(SUM(GETVECTOR(Y2125)*GETVECTOR(_xlfn.CONCAT($S2125,",",$AH$4)))+U2125)</f>
        <v>0.58286236373382716</v>
      </c>
      <c r="AD2125" s="5" cm="1">
        <f t="array" ref="AD2125">SIGMOID(SUM(GETVECTOR(Z2125)*GETVECTOR(_xlfn.CONCAT($S2125,",",$AH$4)))+V2125)</f>
        <v>0.56222755042457395</v>
      </c>
      <c r="AE2125" s="5" cm="1">
        <f t="array" ref="AE2125">TANH(SUM(GETVECTOR(AA2125)*GETVECTOR(_xlfn.CONCAT($S2125,",",$AH$4)))+W2125)</f>
        <v>0.84088909169843207</v>
      </c>
      <c r="AF2125" s="5" cm="1">
        <f t="array" ref="AF2125">SIGMOID(SUM(GETVECTOR(AB2125)*GETVECTOR(_xlfn.CONCAT($S2125,",",$AH$4)))+X2125)</f>
        <v>0.54462634428646794</v>
      </c>
      <c r="AG2125" s="5">
        <f t="shared" si="773"/>
        <v>0.47277101420435441</v>
      </c>
      <c r="AH2125" s="40">
        <f t="shared" si="774"/>
        <v>0.2398727880268656</v>
      </c>
      <c r="AI2125" s="3">
        <f t="shared" si="775"/>
        <v>0.17286247874851507</v>
      </c>
      <c r="AJ2125" s="3">
        <f t="shared" si="776"/>
        <v>7.5882798881637084E-2</v>
      </c>
      <c r="AK2125" s="3">
        <f t="shared" si="777"/>
        <v>0</v>
      </c>
      <c r="AL2125" s="3">
        <f t="shared" si="778"/>
        <v>1.5705168836903424E-2</v>
      </c>
      <c r="AM2125" s="3">
        <f t="shared" si="779"/>
        <v>1.2496346061074715E-2</v>
      </c>
      <c r="AN2125" s="3">
        <f t="shared" si="780"/>
        <v>1.8882070784727954E-2</v>
      </c>
      <c r="AO2125" s="3" t="str" cm="1">
        <f t="array" ref="AO2125">GETVECTOR(Y2125,2)</f>
        <v>0.5774</v>
      </c>
      <c r="AP2125" s="3" t="str" cm="1">
        <f t="array" ref="AP2125">GETVECTOR(Z2125,2)</f>
        <v>0.5774</v>
      </c>
      <c r="AQ2125" s="3" t="str" cm="1">
        <f t="array" ref="AQ2125">GETVECTOR(AA2125,2)</f>
        <v>0.5774</v>
      </c>
      <c r="AR2125" s="3" t="str" cm="1">
        <f t="array" ref="AR2125">GETVECTOR(AB2125,2)</f>
        <v>0.5774</v>
      </c>
      <c r="AS2125" s="3" cm="1">
        <f t="array" ref="AS2125">SUM(AK2125:AN2125*AO2125:AR2125)</f>
        <v>2.71860623731945E-2</v>
      </c>
      <c r="AT2125" s="51">
        <f t="shared" si="781"/>
        <v>2.9881436559080824E-2</v>
      </c>
      <c r="AU2125" s="48">
        <f t="shared" si="782"/>
        <v>0.17286247874851507</v>
      </c>
      <c r="AV2125" s="56"/>
      <c r="AW2125" s="56"/>
    </row>
    <row r="2126" spans="1:49" ht="15" customHeight="1" x14ac:dyDescent="0.25">
      <c r="A2126" s="11">
        <f t="shared" si="788"/>
        <v>2123</v>
      </c>
      <c r="B2126" s="29">
        <v>33170</v>
      </c>
      <c r="C2126" s="25">
        <v>22</v>
      </c>
      <c r="D2126" s="12">
        <v>32.200000000000003</v>
      </c>
      <c r="E2126" s="25">
        <v>26.3</v>
      </c>
      <c r="F2126" s="35">
        <v>93</v>
      </c>
      <c r="G2126" s="25">
        <v>17</v>
      </c>
      <c r="H2126" s="13">
        <v>0</v>
      </c>
      <c r="I2126" s="25">
        <v>3</v>
      </c>
      <c r="J2126" s="12">
        <v>225</v>
      </c>
      <c r="K2126" s="12">
        <v>3</v>
      </c>
      <c r="L2126" s="25" t="s">
        <v>13</v>
      </c>
      <c r="M2126" s="10"/>
      <c r="N2126" s="15"/>
      <c r="O2126" s="15"/>
      <c r="P2126" s="4"/>
      <c r="Q2126" s="54"/>
      <c r="R2126" s="42">
        <f t="shared" ref="R2126:R2217" si="789">R2072</f>
        <v>0.13917525773195877</v>
      </c>
      <c r="S2126" s="44" t="str" cm="1">
        <f t="array" ref="S2126">SETVECTOR(R2126:R2127)</f>
        <v>0.139175257731959,0.0670103092783505</v>
      </c>
      <c r="T2126" s="44">
        <f t="shared" si="783"/>
        <v>0.17525773195876287</v>
      </c>
      <c r="U2126" s="5">
        <f t="shared" si="784"/>
        <v>0</v>
      </c>
      <c r="V2126" s="5">
        <f t="shared" si="785"/>
        <v>-5.318426227662619E-2</v>
      </c>
      <c r="W2126" s="5">
        <f t="shared" si="786"/>
        <v>0.8626719512162675</v>
      </c>
      <c r="X2126" s="5">
        <f t="shared" si="787"/>
        <v>-0.12114103370625616</v>
      </c>
      <c r="Y2126" s="5" t="str" cm="1">
        <f t="array" ref="Y2126:AB2126">SETMATRIX(GETMATRIX(Y2125:AB2125)-$O$9*DELTAWEIGHT(S2125,$AH$4,AK2125:AN2125))</f>
        <v>0.5774,0.5774,0.5774</v>
      </c>
      <c r="Z2126" s="5" t="str">
        <v>0.538334024921079,0.463455323157018,0.5774</v>
      </c>
      <c r="AA2126" s="5" t="str">
        <v>0.630950783488945,0.590710075533964,0.5774</v>
      </c>
      <c r="AB2126" s="5" t="str">
        <v>0.537184703421149,0.440860459125248,0.5774</v>
      </c>
      <c r="AC2126" s="5" cm="1">
        <f t="array" ref="AC2126">SIGMOID(SUM(GETVECTOR(Y2126)*GETVECTOR(_xlfn.CONCAT($S2126,",",$AH$4)))+U2126)</f>
        <v>0.52972778322934388</v>
      </c>
      <c r="AD2126" s="5" cm="1">
        <f t="array" ref="AD2126">SIGMOID(SUM(GETVECTOR(Z2126)*GETVECTOR(_xlfn.CONCAT($S2126,",",$AH$4)))+V2126)</f>
        <v>0.51319563486868347</v>
      </c>
      <c r="AE2126" s="5" cm="1">
        <f t="array" ref="AE2126">TANH(SUM(GETVECTOR(AA2126)*GETVECTOR(_xlfn.CONCAT($S2126,",",$AH$4)))+W2126)</f>
        <v>0.75739146900260612</v>
      </c>
      <c r="AF2126" s="5" cm="1">
        <f t="array" ref="AF2126">SIGMOID(SUM(GETVECTOR(AB2126)*GETVECTOR(_xlfn.CONCAT($S2126,",",$AH$4)))+X2126)</f>
        <v>0.49579109480706718</v>
      </c>
      <c r="AG2126" s="5">
        <f t="shared" si="773"/>
        <v>0.38868999577891722</v>
      </c>
      <c r="AH2126" s="40">
        <f t="shared" si="774"/>
        <v>0.18355690323867987</v>
      </c>
      <c r="AI2126" s="3">
        <f t="shared" si="775"/>
        <v>8.2991712799170003E-3</v>
      </c>
      <c r="AJ2126" s="3">
        <f t="shared" si="776"/>
        <v>3.5506573625798767E-3</v>
      </c>
      <c r="AK2126" s="3">
        <f t="shared" si="777"/>
        <v>0</v>
      </c>
      <c r="AL2126" s="3">
        <f t="shared" si="778"/>
        <v>6.7184113603870087E-4</v>
      </c>
      <c r="AM2126" s="3">
        <f t="shared" si="779"/>
        <v>7.7690210964227356E-4</v>
      </c>
      <c r="AN2126" s="3">
        <f t="shared" si="780"/>
        <v>7.6809681045410889E-4</v>
      </c>
      <c r="AO2126" s="3" t="str" cm="1">
        <f t="array" ref="AO2126">GETVECTOR(Y2126,2)</f>
        <v>0.5774</v>
      </c>
      <c r="AP2126" s="3" t="str" cm="1">
        <f t="array" ref="AP2126">GETVECTOR(Z2126,2)</f>
        <v>0.5774</v>
      </c>
      <c r="AQ2126" s="3" t="str" cm="1">
        <f t="array" ref="AQ2126">GETVECTOR(AA2126,2)</f>
        <v>0.5774</v>
      </c>
      <c r="AR2126" s="3" t="str" cm="1">
        <f t="array" ref="AR2126">GETVECTOR(AB2126,2)</f>
        <v>0.5774</v>
      </c>
      <c r="AS2126" s="3" cm="1">
        <f t="array" ref="AS2126">SUM(AK2126:AN2126*AO2126:AR2126)</f>
        <v>1.2800034484123971E-3</v>
      </c>
      <c r="AT2126" s="51">
        <f t="shared" si="781"/>
        <v>6.8876243933399178E-5</v>
      </c>
      <c r="AU2126" s="48">
        <f t="shared" si="782"/>
        <v>8.2991712799170003E-3</v>
      </c>
      <c r="AV2126" s="56"/>
      <c r="AW2126" s="56"/>
    </row>
    <row r="2127" spans="1:49" ht="15" customHeight="1" x14ac:dyDescent="0.25">
      <c r="A2127" s="11">
        <f t="shared" si="788"/>
        <v>2124</v>
      </c>
      <c r="B2127" s="29">
        <v>33171</v>
      </c>
      <c r="C2127" s="25">
        <v>23</v>
      </c>
      <c r="D2127" s="12">
        <v>27.6</v>
      </c>
      <c r="E2127" s="25">
        <v>25.3</v>
      </c>
      <c r="F2127" s="35">
        <v>92</v>
      </c>
      <c r="G2127" s="25">
        <v>268</v>
      </c>
      <c r="H2127" s="13">
        <v>0</v>
      </c>
      <c r="I2127" s="25">
        <v>0</v>
      </c>
      <c r="J2127" s="12">
        <v>360</v>
      </c>
      <c r="K2127" s="12">
        <v>2</v>
      </c>
      <c r="L2127" s="25" t="s">
        <v>11</v>
      </c>
      <c r="M2127" s="10"/>
      <c r="N2127" s="15"/>
      <c r="O2127" s="15"/>
      <c r="P2127" s="4"/>
      <c r="Q2127" s="54"/>
      <c r="R2127" s="42">
        <f t="shared" si="789"/>
        <v>6.7010309278350513E-2</v>
      </c>
      <c r="S2127" s="44" t="str" cm="1">
        <f t="array" ref="S2127">SETVECTOR(R2127:R2128)</f>
        <v>0.0670103092783505,0.175257731958763</v>
      </c>
      <c r="T2127" s="44">
        <f t="shared" si="783"/>
        <v>0.18969072164948453</v>
      </c>
      <c r="U2127" s="5">
        <f t="shared" si="784"/>
        <v>0</v>
      </c>
      <c r="V2127" s="5">
        <f t="shared" si="785"/>
        <v>-5.3251446390230057E-2</v>
      </c>
      <c r="W2127" s="5">
        <f t="shared" si="786"/>
        <v>0.86259426100530323</v>
      </c>
      <c r="X2127" s="5">
        <f t="shared" si="787"/>
        <v>-0.12121784338730157</v>
      </c>
      <c r="Y2127" s="5" t="str" cm="1">
        <f t="array" ref="Y2127:AB2127">SETMATRIX(GETMATRIX(Y2126:AB2126)-$O$9*DELTAWEIGHT(S2126,$AH$4,AK2126:AN2126))</f>
        <v>0.5774,0.5774,0.5774</v>
      </c>
      <c r="Z2127" s="5" t="str">
        <v>0.538328963111555,0.463452885989469,0.5774</v>
      </c>
      <c r="AA2127" s="5" t="str">
        <v>0.630943733659365,0.590706681171574,0.5774</v>
      </c>
      <c r="AB2127" s="5" t="str">
        <v>0.537179007175437,0.440857716488424,0.5774</v>
      </c>
      <c r="AC2127" s="5" cm="1">
        <f t="array" ref="AC2127">SIGMOID(SUM(GETVECTOR(Y2127)*GETVECTOR(_xlfn.CONCAT($S2127,",",$AH$4)))+U2127)</f>
        <v>0.53491447652074542</v>
      </c>
      <c r="AD2127" s="5" cm="1">
        <f t="array" ref="AD2127">SIGMOID(SUM(GETVECTOR(Z2127)*GETVECTOR(_xlfn.CONCAT($S2127,",",$AH$4)))+V2127)</f>
        <v>0.51600599056324736</v>
      </c>
      <c r="AE2127" s="5" cm="1">
        <f t="array" ref="AE2127">TANH(SUM(GETVECTOR(AA2127)*GETVECTOR(_xlfn.CONCAT($S2127,",",$AH$4)))+W2127)</f>
        <v>0.76509939559215923</v>
      </c>
      <c r="AF2127" s="5" cm="1">
        <f t="array" ref="AF2127">SIGMOID(SUM(GETVECTOR(AB2127)*GETVECTOR(_xlfn.CONCAT($S2127,",",$AH$4)))+X2127)</f>
        <v>0.49801061338026242</v>
      </c>
      <c r="AG2127" s="5">
        <f t="shared" si="773"/>
        <v>0.39479587150187395</v>
      </c>
      <c r="AH2127" s="40">
        <f t="shared" si="774"/>
        <v>0.18699667370481562</v>
      </c>
      <c r="AI2127" s="3">
        <f t="shared" si="775"/>
        <v>-2.6940479446689036E-3</v>
      </c>
      <c r="AJ2127" s="3">
        <f t="shared" si="776"/>
        <v>-1.152502213441229E-3</v>
      </c>
      <c r="AK2127" s="3">
        <f t="shared" si="777"/>
        <v>0</v>
      </c>
      <c r="AL2127" s="3">
        <f t="shared" si="778"/>
        <v>-2.2021878230452777E-4</v>
      </c>
      <c r="AM2127" s="3">
        <f t="shared" si="779"/>
        <v>-2.4657543740997376E-4</v>
      </c>
      <c r="AN2127" s="3">
        <f t="shared" si="780"/>
        <v>-2.5289121144856974E-4</v>
      </c>
      <c r="AO2127" s="3" t="str" cm="1">
        <f t="array" ref="AO2127">GETVECTOR(Y2127,2)</f>
        <v>0.5774</v>
      </c>
      <c r="AP2127" s="3" t="str" cm="1">
        <f t="array" ref="AP2127">GETVECTOR(Z2127,2)</f>
        <v>0.5774</v>
      </c>
      <c r="AQ2127" s="3" t="str" cm="1">
        <f t="array" ref="AQ2127">GETVECTOR(AA2127,2)</f>
        <v>0.5774</v>
      </c>
      <c r="AR2127" s="3" t="str" cm="1">
        <f t="array" ref="AR2127">GETVECTOR(AB2127,2)</f>
        <v>0.5774</v>
      </c>
      <c r="AS2127" s="3" cm="1">
        <f t="array" ref="AS2127">SUM(AK2127:AN2127*AO2127:AR2127)</f>
        <v>-4.1554636795355742E-4</v>
      </c>
      <c r="AT2127" s="51">
        <f t="shared" si="781"/>
        <v>7.2578943281747439E-6</v>
      </c>
      <c r="AU2127" s="48">
        <f t="shared" si="782"/>
        <v>2.6940479446689036E-3</v>
      </c>
      <c r="AV2127" s="56"/>
      <c r="AW2127" s="56"/>
    </row>
    <row r="2128" spans="1:49" ht="15" customHeight="1" x14ac:dyDescent="0.25">
      <c r="A2128" s="11">
        <f t="shared" si="788"/>
        <v>2125</v>
      </c>
      <c r="B2128" s="29">
        <v>33172</v>
      </c>
      <c r="C2128" s="25">
        <v>20</v>
      </c>
      <c r="D2128" s="12">
        <v>29</v>
      </c>
      <c r="E2128" s="25">
        <v>24.8</v>
      </c>
      <c r="F2128" s="35">
        <v>97</v>
      </c>
      <c r="G2128" s="25">
        <v>37</v>
      </c>
      <c r="H2128" s="13">
        <v>0</v>
      </c>
      <c r="I2128" s="25">
        <v>2</v>
      </c>
      <c r="J2128" s="12">
        <v>90</v>
      </c>
      <c r="K2128" s="12">
        <v>1</v>
      </c>
      <c r="L2128" s="25" t="s">
        <v>12</v>
      </c>
      <c r="M2128" s="10"/>
      <c r="N2128" s="15"/>
      <c r="O2128" s="15"/>
      <c r="P2128" s="4"/>
      <c r="Q2128" s="54"/>
      <c r="R2128" s="42">
        <f t="shared" si="789"/>
        <v>0.17525773195876287</v>
      </c>
      <c r="S2128" s="44" t="str" cm="1">
        <f t="array" ref="S2128">SETVECTOR(R2128:R2129)</f>
        <v>0.175257731958763,0.189690721649485</v>
      </c>
      <c r="T2128" s="44">
        <f t="shared" si="783"/>
        <v>0.25979381443298966</v>
      </c>
      <c r="U2128" s="5">
        <f t="shared" si="784"/>
        <v>0</v>
      </c>
      <c r="V2128" s="5">
        <f t="shared" si="785"/>
        <v>-5.3229424511999607E-2</v>
      </c>
      <c r="W2128" s="5">
        <f t="shared" si="786"/>
        <v>0.86261891854904427</v>
      </c>
      <c r="X2128" s="5">
        <f t="shared" si="787"/>
        <v>-0.12119255426615672</v>
      </c>
      <c r="Y2128" s="5" t="str" cm="1">
        <f t="array" ref="Y2128:AB2128">SETMATRIX(GETMATRIX(Y2127:AB2127)-$O$9*DELTAWEIGHT(S2127,$AH$4,AK2127:AN2127))</f>
        <v>0.5774,0.5774,0.5774</v>
      </c>
      <c r="Z2128" s="5" t="str">
        <v>0.538331813913474,0.463460341932948,0.5774</v>
      </c>
      <c r="AA2128" s="5" t="str">
        <v>0.630947569935218,0.590716714508421,0.5774</v>
      </c>
      <c r="AB2128" s="5" t="str">
        <v>0.537182230035041,0.440866145505849,0.5774</v>
      </c>
      <c r="AC2128" s="5" cm="1">
        <f t="array" ref="AC2128">SIGMOID(SUM(GETVECTOR(Y2128)*GETVECTOR(_xlfn.CONCAT($S2128,",",$AH$4)))+U2128)</f>
        <v>0.55248623872780911</v>
      </c>
      <c r="AD2128" s="5" cm="1">
        <f t="array" ref="AD2128">SIGMOID(SUM(GETVECTOR(Z2128)*GETVECTOR(_xlfn.CONCAT($S2128,",",$AH$4)))+V2128)</f>
        <v>0.53221319765384856</v>
      </c>
      <c r="AE2128" s="5" cm="1">
        <f t="array" ref="AE2128">TANH(SUM(GETVECTOR(AA2128)*GETVECTOR(_xlfn.CONCAT($S2128,",",$AH$4)))+W2128)</f>
        <v>0.79513819868869318</v>
      </c>
      <c r="AF2128" s="5" cm="1">
        <f t="array" ref="AF2128">SIGMOID(SUM(GETVECTOR(AB2128)*GETVECTOR(_xlfn.CONCAT($S2128,",",$AH$4)))+X2128)</f>
        <v>0.51414147805659727</v>
      </c>
      <c r="AG2128" s="5">
        <f t="shared" si="773"/>
        <v>0.42318304330083056</v>
      </c>
      <c r="AH2128" s="40">
        <f t="shared" si="774"/>
        <v>0.20545534704283713</v>
      </c>
      <c r="AI2128" s="3">
        <f t="shared" si="775"/>
        <v>-5.4338467390152523E-2</v>
      </c>
      <c r="AJ2128" s="3">
        <f t="shared" si="776"/>
        <v>-2.3476378308983678E-2</v>
      </c>
      <c r="AK2128" s="3">
        <f t="shared" si="777"/>
        <v>0</v>
      </c>
      <c r="AL2128" s="3">
        <f t="shared" si="778"/>
        <v>-4.6473707650833635E-3</v>
      </c>
      <c r="AM2128" s="3">
        <f t="shared" si="779"/>
        <v>-4.5948952434125686E-3</v>
      </c>
      <c r="AN2128" s="3">
        <f t="shared" si="780"/>
        <v>-5.4241870570253623E-3</v>
      </c>
      <c r="AO2128" s="3" t="str" cm="1">
        <f t="array" ref="AO2128">GETVECTOR(Y2128,2)</f>
        <v>0.5774</v>
      </c>
      <c r="AP2128" s="3" t="str" cm="1">
        <f t="array" ref="AP2128">GETVECTOR(Z2128,2)</f>
        <v>0.5774</v>
      </c>
      <c r="AQ2128" s="3" t="str" cm="1">
        <f t="array" ref="AQ2128">GETVECTOR(AA2128,2)</f>
        <v>0.5774</v>
      </c>
      <c r="AR2128" s="3" t="str" cm="1">
        <f t="array" ref="AR2128">GETVECTOR(AB2128,2)</f>
        <v>0.5774</v>
      </c>
      <c r="AS2128" s="3" cm="1">
        <f t="array" ref="AS2128">SUM(AK2128:AN2128*AO2128:AR2128)</f>
        <v>-8.4684100000319961E-3</v>
      </c>
      <c r="AT2128" s="51">
        <f t="shared" si="781"/>
        <v>2.9526690383106691E-3</v>
      </c>
      <c r="AU2128" s="48">
        <f t="shared" si="782"/>
        <v>5.4338467390152523E-2</v>
      </c>
      <c r="AV2128" s="56"/>
      <c r="AW2128" s="56"/>
    </row>
    <row r="2129" spans="1:49" ht="15" customHeight="1" x14ac:dyDescent="0.25">
      <c r="A2129" s="11">
        <f t="shared" si="788"/>
        <v>2126</v>
      </c>
      <c r="B2129" s="29">
        <v>33173</v>
      </c>
      <c r="C2129" s="25">
        <v>21</v>
      </c>
      <c r="D2129" s="12">
        <v>28</v>
      </c>
      <c r="E2129" s="25">
        <v>25.8</v>
      </c>
      <c r="F2129" s="35">
        <v>98</v>
      </c>
      <c r="G2129" s="25">
        <v>12</v>
      </c>
      <c r="H2129" s="13">
        <v>0</v>
      </c>
      <c r="I2129" s="25">
        <v>2</v>
      </c>
      <c r="J2129" s="12">
        <v>180</v>
      </c>
      <c r="K2129" s="12">
        <v>1</v>
      </c>
      <c r="L2129" s="25" t="s">
        <v>14</v>
      </c>
      <c r="M2129" s="10"/>
      <c r="N2129" s="15"/>
      <c r="O2129" s="15"/>
      <c r="P2129" s="4"/>
      <c r="Q2129" s="54"/>
      <c r="R2129" s="42">
        <f t="shared" si="789"/>
        <v>0.18969072164948453</v>
      </c>
      <c r="S2129" s="44" t="str" cm="1">
        <f t="array" ref="S2129">SETVECTOR(R2129:R2130)</f>
        <v>0.189690721649485,0.25979381443299</v>
      </c>
      <c r="T2129" s="44">
        <f t="shared" si="783"/>
        <v>0.29587628865979382</v>
      </c>
      <c r="U2129" s="5">
        <f t="shared" si="784"/>
        <v>0</v>
      </c>
      <c r="V2129" s="5">
        <f t="shared" si="785"/>
        <v>-5.2764687435491273E-2</v>
      </c>
      <c r="W2129" s="5">
        <f t="shared" si="786"/>
        <v>0.86307840807338554</v>
      </c>
      <c r="X2129" s="5">
        <f t="shared" si="787"/>
        <v>-0.12065013556045417</v>
      </c>
      <c r="Y2129" s="5" t="str" cm="1">
        <f t="array" ref="Y2129:AB2129">SETMATRIX(GETMATRIX(Y2128:AB2128)-$O$9*DELTAWEIGHT(S2128,$AH$4,AK2128:AN2128))</f>
        <v>0.5774,0.5774,0.5774</v>
      </c>
      <c r="Z2129" s="5" t="str">
        <v>0.53841265253903,0.463547837857079,0.5774</v>
      </c>
      <c r="AA2129" s="5" t="str">
        <v>0.631042756866346,0.590819740363289,0.5774</v>
      </c>
      <c r="AB2129" s="5" t="str">
        <v>0.537275198606407,0.440966770312504,0.5774</v>
      </c>
      <c r="AC2129" s="5" cm="1">
        <f t="array" ref="AC2129">SIGMOID(SUM(GETVECTOR(Y2129)*GETVECTOR(_xlfn.CONCAT($S2129,",",$AH$4)))+U2129)</f>
        <v>0.56452133479732203</v>
      </c>
      <c r="AD2129" s="5" cm="1">
        <f t="array" ref="AD2129">SIGMOID(SUM(GETVECTOR(Z2129)*GETVECTOR(_xlfn.CONCAT($S2129,",",$AH$4)))+V2129)</f>
        <v>0.54234682506101994</v>
      </c>
      <c r="AE2129" s="5" cm="1">
        <f t="array" ref="AE2129">TANH(SUM(GETVECTOR(AA2129)*GETVECTOR(_xlfn.CONCAT($S2129,",",$AH$4)))+W2129)</f>
        <v>0.81315517809534077</v>
      </c>
      <c r="AF2129" s="5" cm="1">
        <f t="array" ref="AF2129">SIGMOID(SUM(GETVECTOR(AB2129)*GETVECTOR(_xlfn.CONCAT($S2129,",",$AH$4)))+X2129)</f>
        <v>0.52393829058877972</v>
      </c>
      <c r="AG2129" s="5">
        <f t="shared" si="773"/>
        <v>0.44101212912193627</v>
      </c>
      <c r="AH2129" s="40">
        <f t="shared" si="774"/>
        <v>0.21716353697222243</v>
      </c>
      <c r="AI2129" s="3">
        <f t="shared" si="775"/>
        <v>-7.8712751687571386E-2</v>
      </c>
      <c r="AJ2129" s="3">
        <f t="shared" si="776"/>
        <v>-3.4155642275523167E-2</v>
      </c>
      <c r="AK2129" s="3">
        <f t="shared" si="777"/>
        <v>0</v>
      </c>
      <c r="AL2129" s="3">
        <f t="shared" si="778"/>
        <v>-6.8936538107168049E-3</v>
      </c>
      <c r="AM2129" s="3">
        <f t="shared" si="779"/>
        <v>-6.2756049903061675E-3</v>
      </c>
      <c r="AN2129" s="3">
        <f t="shared" si="780"/>
        <v>-8.1375796634356908E-3</v>
      </c>
      <c r="AO2129" s="3" t="str" cm="1">
        <f t="array" ref="AO2129">GETVECTOR(Y2129,2)</f>
        <v>0.5774</v>
      </c>
      <c r="AP2129" s="3" t="str" cm="1">
        <f t="array" ref="AP2129">GETVECTOR(Z2129,2)</f>
        <v>0.5774</v>
      </c>
      <c r="AQ2129" s="3" t="str" cm="1">
        <f t="array" ref="AQ2129">GETVECTOR(AA2129,2)</f>
        <v>0.5774</v>
      </c>
      <c r="AR2129" s="3" t="str" cm="1">
        <f t="array" ref="AR2129">GETVECTOR(AB2129,2)</f>
        <v>0.5774</v>
      </c>
      <c r="AS2129" s="3" cm="1">
        <f t="array" ref="AS2129">SUM(AK2129:AN2129*AO2129:AR2129)</f>
        <v>-1.2302568529378433E-2</v>
      </c>
      <c r="AT2129" s="51">
        <f t="shared" si="781"/>
        <v>6.1956972782292721E-3</v>
      </c>
      <c r="AU2129" s="48">
        <f t="shared" si="782"/>
        <v>7.8712751687571386E-2</v>
      </c>
      <c r="AV2129" s="56"/>
      <c r="AW2129" s="56"/>
    </row>
    <row r="2130" spans="1:49" ht="15" customHeight="1" x14ac:dyDescent="0.25">
      <c r="A2130" s="11">
        <f t="shared" si="788"/>
        <v>2127</v>
      </c>
      <c r="B2130" s="29">
        <v>33174</v>
      </c>
      <c r="C2130" s="25">
        <v>21</v>
      </c>
      <c r="D2130" s="12">
        <v>30.7</v>
      </c>
      <c r="E2130" s="25">
        <v>25.1</v>
      </c>
      <c r="F2130" s="35">
        <v>90</v>
      </c>
      <c r="G2130" s="25">
        <v>76</v>
      </c>
      <c r="H2130" s="13">
        <v>0</v>
      </c>
      <c r="I2130" s="25">
        <v>1</v>
      </c>
      <c r="J2130" s="12">
        <v>270</v>
      </c>
      <c r="K2130" s="12">
        <v>1</v>
      </c>
      <c r="L2130" s="25" t="s">
        <v>15</v>
      </c>
      <c r="M2130" s="10"/>
      <c r="N2130" s="15"/>
      <c r="O2130" s="15"/>
      <c r="P2130" s="4"/>
      <c r="Q2130" s="54"/>
      <c r="R2130" s="42">
        <f t="shared" si="789"/>
        <v>0.25979381443298966</v>
      </c>
      <c r="S2130" s="44" t="str" cm="1">
        <f t="array" ref="S2130">SETVECTOR(R2130:R2131)</f>
        <v>0.25979381443299,0.295876288659794</v>
      </c>
      <c r="T2130" s="44">
        <f t="shared" si="783"/>
        <v>0.25773195876288657</v>
      </c>
      <c r="U2130" s="5">
        <f t="shared" si="784"/>
        <v>0</v>
      </c>
      <c r="V2130" s="5">
        <f t="shared" si="785"/>
        <v>-5.2075322054419594E-2</v>
      </c>
      <c r="W2130" s="5">
        <f t="shared" si="786"/>
        <v>0.86370596857241611</v>
      </c>
      <c r="X2130" s="5">
        <f t="shared" si="787"/>
        <v>-0.1198363775941106</v>
      </c>
      <c r="Y2130" s="5" t="str" cm="1">
        <f t="array" ref="Y2130:AB2130">SETMATRIX(GETMATRIX(Y2129:AB2129)-$O$9*DELTAWEIGHT(S2129,$AH$4,AK2129:AN2129))</f>
        <v>0.5774,0.5774,0.5774</v>
      </c>
      <c r="Z2130" s="5" t="str">
        <v>0.538539760310951,0.463721920240361,0.5774</v>
      </c>
      <c r="AA2130" s="5" t="str">
        <v>0.631179812801193,0.591007447404492,0.5774</v>
      </c>
      <c r="AB2130" s="5" t="str">
        <v>0.537423143629835,0.441169390670677,0.5774</v>
      </c>
      <c r="AC2130" s="5" cm="1">
        <f t="array" ref="AC2130">SIGMOID(SUM(GETVECTOR(Y2130)*GETVECTOR(_xlfn.CONCAT($S2130,",",$AH$4)))+U2130)</f>
        <v>0.57952990753731792</v>
      </c>
      <c r="AD2130" s="5" cm="1">
        <f t="array" ref="AD2130">SIGMOID(SUM(GETVECTOR(Z2130)*GETVECTOR(_xlfn.CONCAT($S2130,",",$AH$4)))+V2130)</f>
        <v>0.55602334467250747</v>
      </c>
      <c r="AE2130" s="5" cm="1">
        <f t="array" ref="AE2130">TANH(SUM(GETVECTOR(AA2130)*GETVECTOR(_xlfn.CONCAT($S2130,",",$AH$4)))+W2130)</f>
        <v>0.83443004863744141</v>
      </c>
      <c r="AF2130" s="5" cm="1">
        <f t="array" ref="AF2130">SIGMOID(SUM(GETVECTOR(AB2130)*GETVECTOR(_xlfn.CONCAT($S2130,",",$AH$4)))+X2130)</f>
        <v>0.53750800217011663</v>
      </c>
      <c r="AG2130" s="5">
        <f t="shared" si="773"/>
        <v>0.46396258653863326</v>
      </c>
      <c r="AH2130" s="40">
        <f t="shared" si="774"/>
        <v>0.2329066878695035</v>
      </c>
      <c r="AI2130" s="3">
        <f t="shared" si="775"/>
        <v>-2.4825270893383072E-2</v>
      </c>
      <c r="AJ2130" s="3">
        <f t="shared" si="776"/>
        <v>-1.0838405369150922E-2</v>
      </c>
      <c r="AK2130" s="3">
        <f t="shared" si="777"/>
        <v>0</v>
      </c>
      <c r="AL2130" s="3">
        <f t="shared" si="778"/>
        <v>-2.2325874861665626E-3</v>
      </c>
      <c r="AM2130" s="3">
        <f t="shared" si="779"/>
        <v>-1.8303792881722864E-3</v>
      </c>
      <c r="AN2130" s="3">
        <f t="shared" si="780"/>
        <v>-2.6741156055784749E-3</v>
      </c>
      <c r="AO2130" s="3" t="str" cm="1">
        <f t="array" ref="AO2130">GETVECTOR(Y2130,2)</f>
        <v>0.5774</v>
      </c>
      <c r="AP2130" s="3" t="str" cm="1">
        <f t="array" ref="AP2130">GETVECTOR(Z2130,2)</f>
        <v>0.5774</v>
      </c>
      <c r="AQ2130" s="3" t="str" cm="1">
        <f t="array" ref="AQ2130">GETVECTOR(AA2130,2)</f>
        <v>0.5774</v>
      </c>
      <c r="AR2130" s="3" t="str" cm="1">
        <f t="array" ref="AR2130">GETVECTOR(AB2130,2)</f>
        <v>0.5774</v>
      </c>
      <c r="AS2130" s="3" cm="1">
        <f t="array" ref="AS2130">SUM(AK2130:AN2130*AO2130:AR2130)</f>
        <v>-3.8899913661642627E-3</v>
      </c>
      <c r="AT2130" s="51">
        <f t="shared" si="781"/>
        <v>6.1629407492985277E-4</v>
      </c>
      <c r="AU2130" s="48">
        <f t="shared" si="782"/>
        <v>2.4825270893383072E-2</v>
      </c>
      <c r="AV2130" s="56"/>
      <c r="AW2130" s="56"/>
    </row>
    <row r="2131" spans="1:49" ht="15" customHeight="1" x14ac:dyDescent="0.25">
      <c r="A2131" s="11">
        <f t="shared" si="788"/>
        <v>2128</v>
      </c>
      <c r="B2131" s="29">
        <v>33175</v>
      </c>
      <c r="C2131" s="25">
        <v>22</v>
      </c>
      <c r="D2131" s="12">
        <v>31.4</v>
      </c>
      <c r="E2131" s="25">
        <v>24.9</v>
      </c>
      <c r="F2131" s="35">
        <v>92</v>
      </c>
      <c r="G2131" s="25">
        <v>29</v>
      </c>
      <c r="H2131" s="13">
        <v>0</v>
      </c>
      <c r="I2131" s="25">
        <v>4</v>
      </c>
      <c r="J2131" s="12">
        <v>360</v>
      </c>
      <c r="K2131" s="12">
        <v>2</v>
      </c>
      <c r="L2131" s="25" t="s">
        <v>11</v>
      </c>
      <c r="M2131" s="10"/>
      <c r="N2131" s="15"/>
      <c r="O2131" s="15"/>
      <c r="P2131" s="4"/>
      <c r="Q2131" s="54"/>
      <c r="R2131" s="42">
        <f t="shared" si="789"/>
        <v>0.29587628865979382</v>
      </c>
      <c r="S2131" s="44" t="str" cm="1">
        <f t="array" ref="S2131">SETVECTOR(R2131:R2132)</f>
        <v>0.295876288659794,0.257731958762887</v>
      </c>
      <c r="T2131" s="44">
        <f t="shared" si="783"/>
        <v>1.0309278350515464E-2</v>
      </c>
      <c r="U2131" s="5">
        <f t="shared" si="784"/>
        <v>0</v>
      </c>
      <c r="V2131" s="5">
        <f t="shared" si="785"/>
        <v>-5.1852063305802935E-2</v>
      </c>
      <c r="W2131" s="5">
        <f t="shared" si="786"/>
        <v>0.86388900650123335</v>
      </c>
      <c r="X2131" s="5">
        <f t="shared" si="787"/>
        <v>-0.11956896603355276</v>
      </c>
      <c r="Y2131" s="5" t="str" cm="1">
        <f t="array" ref="Y2131:AB2131">SETMATRIX(GETMATRIX(Y2130:AB2130)-$O$9*DELTAWEIGHT(S2130,$AH$4,AK2130:AN2130))</f>
        <v>0.5774,0.5774,0.5774</v>
      </c>
      <c r="Z2131" s="5" t="str">
        <v>0.538588325520808,0.463777230618254,0.5774</v>
      </c>
      <c r="AA2131" s="5" t="str">
        <v>0.631226656061212,0.591060796672847,0.5774</v>
      </c>
      <c r="AB2131" s="5" t="str">
        <v>0.537480554717218,0.441234775520196,0.5774</v>
      </c>
      <c r="AC2131" s="5" cm="1">
        <f t="array" ref="AC2131">SIGMOID(SUM(GETVECTOR(Y2131)*GETVECTOR(_xlfn.CONCAT($S2131,",",$AH$4)))+U2131)</f>
        <v>0.57923978125367126</v>
      </c>
      <c r="AD2131" s="5" cm="1">
        <f t="array" ref="AD2131">SIGMOID(SUM(GETVECTOR(Z2131)*GETVECTOR(_xlfn.CONCAT($S2131,",",$AH$4)))+V2131)</f>
        <v>0.55651586886020654</v>
      </c>
      <c r="AE2131" s="5" cm="1">
        <f t="array" ref="AE2131">TANH(SUM(GETVECTOR(AA2131)*GETVECTOR(_xlfn.CONCAT($S2131,",",$AH$4)))+W2131)</f>
        <v>0.8345641229716827</v>
      </c>
      <c r="AF2131" s="5" cm="1">
        <f t="array" ref="AF2131">SIGMOID(SUM(GETVECTOR(AB2131)*GETVECTOR(_xlfn.CONCAT($S2131,",",$AH$4)))+X2131)</f>
        <v>0.53822006893829111</v>
      </c>
      <c r="AG2131" s="5">
        <f t="shared" si="773"/>
        <v>0.46444817801514227</v>
      </c>
      <c r="AH2131" s="40">
        <f t="shared" si="774"/>
        <v>0.23342747171677375</v>
      </c>
      <c r="AI2131" s="3">
        <f t="shared" si="775"/>
        <v>0.22311819336625829</v>
      </c>
      <c r="AJ2131" s="3">
        <f t="shared" si="776"/>
        <v>9.7498624379255688E-2</v>
      </c>
      <c r="AK2131" s="3">
        <f t="shared" si="777"/>
        <v>0</v>
      </c>
      <c r="AL2131" s="3">
        <f t="shared" si="778"/>
        <v>2.0082317832905785E-2</v>
      </c>
      <c r="AM2131" s="3">
        <f t="shared" si="779"/>
        <v>1.6467915696687627E-2</v>
      </c>
      <c r="AN2131" s="3">
        <f t="shared" si="780"/>
        <v>2.4050383474524963E-2</v>
      </c>
      <c r="AO2131" s="3" t="str" cm="1">
        <f t="array" ref="AO2131">GETVECTOR(Y2131,2)</f>
        <v>0.5774</v>
      </c>
      <c r="AP2131" s="3" t="str" cm="1">
        <f t="array" ref="AP2131">GETVECTOR(Z2131,2)</f>
        <v>0.5774</v>
      </c>
      <c r="AQ2131" s="3" t="str" cm="1">
        <f t="array" ref="AQ2131">GETVECTOR(AA2131,2)</f>
        <v>0.5774</v>
      </c>
      <c r="AR2131" s="3" t="str" cm="1">
        <f t="array" ref="AR2131">GETVECTOR(AB2131,2)</f>
        <v>0.5774</v>
      </c>
      <c r="AS2131" s="3" cm="1">
        <f t="array" ref="AS2131">SUM(AK2131:AN2131*AO2131:AR2131)</f>
        <v>3.4990796258177956E-2</v>
      </c>
      <c r="AT2131" s="51">
        <f t="shared" si="781"/>
        <v>4.978172821102303E-2</v>
      </c>
      <c r="AU2131" s="48">
        <f t="shared" si="782"/>
        <v>0.22311819336625829</v>
      </c>
      <c r="AV2131" s="56"/>
      <c r="AW2131" s="56"/>
    </row>
    <row r="2132" spans="1:49" ht="15" customHeight="1" x14ac:dyDescent="0.25">
      <c r="A2132" s="11">
        <f t="shared" si="788"/>
        <v>2129</v>
      </c>
      <c r="B2132" s="29">
        <v>33176</v>
      </c>
      <c r="C2132" s="25">
        <v>22</v>
      </c>
      <c r="D2132" s="12">
        <v>29.2</v>
      </c>
      <c r="E2132" s="25">
        <v>25.5</v>
      </c>
      <c r="F2132" s="35">
        <v>95</v>
      </c>
      <c r="G2132" s="25">
        <v>6</v>
      </c>
      <c r="H2132" s="13">
        <v>0</v>
      </c>
      <c r="I2132" s="25">
        <v>6</v>
      </c>
      <c r="J2132" s="12">
        <v>270</v>
      </c>
      <c r="K2132" s="12">
        <v>1</v>
      </c>
      <c r="L2132" s="25" t="s">
        <v>13</v>
      </c>
      <c r="M2132" s="10"/>
      <c r="N2132" s="15"/>
      <c r="O2132" s="15"/>
      <c r="P2132" s="4"/>
      <c r="Q2132" s="54"/>
      <c r="R2132" s="42">
        <f t="shared" si="789"/>
        <v>0.25773195876288657</v>
      </c>
      <c r="S2132" s="44" t="str" cm="1">
        <f t="array" ref="S2132">SETVECTOR(R2132:R2133)</f>
        <v>0.257731958762887,0.0103092783505155</v>
      </c>
      <c r="T2132" s="44">
        <f t="shared" si="783"/>
        <v>0.16185567010309276</v>
      </c>
      <c r="U2132" s="5">
        <f t="shared" si="784"/>
        <v>0</v>
      </c>
      <c r="V2132" s="5">
        <f t="shared" si="785"/>
        <v>-5.3860295089093513E-2</v>
      </c>
      <c r="W2132" s="5">
        <f t="shared" si="786"/>
        <v>0.86224221493156461</v>
      </c>
      <c r="X2132" s="5">
        <f t="shared" si="787"/>
        <v>-0.12197400438100525</v>
      </c>
      <c r="Y2132" s="5" t="str" cm="1">
        <f t="array" ref="Y2132:AB2132">SETMATRIX(GETMATRIX(Y2131:AB2131)-$O$9*DELTAWEIGHT(S2131,$AH$4,AK2131:AN2131))</f>
        <v>0.5774,0.5774,0.5774</v>
      </c>
      <c r="Z2132" s="5" t="str">
        <v>0.537984921770188,0.463251617595066,0.5774</v>
      </c>
      <c r="AA2132" s="5" t="str">
        <v>0.630644612751462,0.590553790305469,0.5774</v>
      </c>
      <c r="AB2132" s="5" t="str">
        <v>0.536767340235781,0.440613508550303,0.5774</v>
      </c>
      <c r="AC2132" s="5" cm="1">
        <f t="array" ref="AC2132">SIGMOID(SUM(GETVECTOR(Y2132)*GETVECTOR(_xlfn.CONCAT($S2132,",",$AH$4)))+U2132)</f>
        <v>0.53861470571488013</v>
      </c>
      <c r="AD2132" s="5" cm="1">
        <f t="array" ref="AD2132">SIGMOID(SUM(GETVECTOR(Z2132)*GETVECTOR(_xlfn.CONCAT($S2132,",",$AH$4)))+V2132)</f>
        <v>0.52237789106178334</v>
      </c>
      <c r="AE2132" s="5" cm="1">
        <f t="array" ref="AE2132">TANH(SUM(GETVECTOR(AA2132)*GETVECTOR(_xlfn.CONCAT($S2132,",",$AH$4)))+W2132)</f>
        <v>0.7742560989482915</v>
      </c>
      <c r="AF2132" s="5" cm="1">
        <f t="array" ref="AF2132">SIGMOID(SUM(GETVECTOR(AB2132)*GETVECTOR(_xlfn.CONCAT($S2132,",",$AH$4)))+X2132)</f>
        <v>0.50522743475778586</v>
      </c>
      <c r="AG2132" s="5">
        <f t="shared" si="773"/>
        <v>0.40445426811033197</v>
      </c>
      <c r="AH2132" s="40">
        <f t="shared" si="774"/>
        <v>0.19388291888271175</v>
      </c>
      <c r="AI2132" s="3">
        <f t="shared" si="775"/>
        <v>3.2027248779618989E-2</v>
      </c>
      <c r="AJ2132" s="3">
        <f t="shared" si="776"/>
        <v>1.3798111881206797E-2</v>
      </c>
      <c r="AK2132" s="3">
        <f t="shared" si="777"/>
        <v>0</v>
      </c>
      <c r="AL2132" s="3">
        <f t="shared" si="778"/>
        <v>2.6654682071507083E-3</v>
      </c>
      <c r="AM2132" s="3">
        <f t="shared" si="779"/>
        <v>2.8869335149193766E-3</v>
      </c>
      <c r="AN2132" s="3">
        <f t="shared" si="780"/>
        <v>3.0723082917771235E-3</v>
      </c>
      <c r="AO2132" s="3" t="str" cm="1">
        <f t="array" ref="AO2132">GETVECTOR(Y2132,2)</f>
        <v>0.5774</v>
      </c>
      <c r="AP2132" s="3" t="str" cm="1">
        <f t="array" ref="AP2132">GETVECTOR(Z2132,2)</f>
        <v>0.5774</v>
      </c>
      <c r="AQ2132" s="3" t="str" cm="1">
        <f t="array" ref="AQ2132">GETVECTOR(AA2132,2)</f>
        <v>0.5774</v>
      </c>
      <c r="AR2132" s="3" t="str" cm="1">
        <f t="array" ref="AR2132">GETVECTOR(AB2132,2)</f>
        <v>0.5774</v>
      </c>
      <c r="AS2132" s="3" cm="1">
        <f t="array" ref="AS2132">SUM(AK2132:AN2132*AO2132:AR2132)</f>
        <v>4.9799075619953786E-3</v>
      </c>
      <c r="AT2132" s="51">
        <f t="shared" si="781"/>
        <v>1.0257446643916061E-3</v>
      </c>
      <c r="AU2132" s="48">
        <f t="shared" si="782"/>
        <v>3.2027248779618989E-2</v>
      </c>
      <c r="AV2132" s="56"/>
      <c r="AW2132" s="56"/>
    </row>
    <row r="2133" spans="1:49" ht="15" customHeight="1" x14ac:dyDescent="0.25">
      <c r="A2133" s="11">
        <f t="shared" si="788"/>
        <v>2130</v>
      </c>
      <c r="B2133" s="29">
        <v>33177</v>
      </c>
      <c r="C2133" s="25">
        <v>22</v>
      </c>
      <c r="D2133" s="12">
        <v>28.4</v>
      </c>
      <c r="E2133" s="25">
        <v>24</v>
      </c>
      <c r="F2133" s="35">
        <v>92</v>
      </c>
      <c r="G2133" s="25">
        <v>0</v>
      </c>
      <c r="H2133" s="13">
        <v>0</v>
      </c>
      <c r="I2133" s="25">
        <v>5</v>
      </c>
      <c r="J2133" s="12">
        <v>270</v>
      </c>
      <c r="K2133" s="12">
        <v>4</v>
      </c>
      <c r="L2133" s="25" t="s">
        <v>13</v>
      </c>
      <c r="M2133" s="10"/>
      <c r="N2133" s="15"/>
      <c r="O2133" s="15"/>
      <c r="P2133" s="4"/>
      <c r="Q2133" s="54"/>
      <c r="R2133" s="42">
        <f t="shared" si="789"/>
        <v>1.0309278350515464E-2</v>
      </c>
      <c r="S2133" s="44" t="str" cm="1">
        <f t="array" ref="S2133">SETVECTOR(R2133:R2134)</f>
        <v>0.0103092783505155,0.161855670103093</v>
      </c>
      <c r="T2133" s="44">
        <f t="shared" si="783"/>
        <v>0.19587628865979381</v>
      </c>
      <c r="U2133" s="5">
        <f t="shared" si="784"/>
        <v>0</v>
      </c>
      <c r="V2133" s="5">
        <f t="shared" si="785"/>
        <v>-5.4126841909808585E-2</v>
      </c>
      <c r="W2133" s="5">
        <f t="shared" si="786"/>
        <v>0.86195352158007266</v>
      </c>
      <c r="X2133" s="5">
        <f t="shared" si="787"/>
        <v>-0.12228123521018297</v>
      </c>
      <c r="Y2133" s="5" t="str" cm="1">
        <f t="array" ref="Y2133:AB2133">SETMATRIX(GETMATRIX(Y2132:AB2132)-$O$9*DELTAWEIGHT(S2132,$AH$4,AK2132:AN2132))</f>
        <v>0.5774,0.5774,0.5774</v>
      </c>
      <c r="Z2133" s="5" t="str">
        <v>0.537923210294994,0.463249149136058,0.5774</v>
      </c>
      <c r="AA2133" s="5" t="str">
        <v>0.630564521329091,0.590550586648574,0.5774</v>
      </c>
      <c r="AB2133" s="5" t="str">
        <v>0.536697293908313,0.440610706697204,0.5774</v>
      </c>
      <c r="AC2133" s="5" cm="1">
        <f t="array" ref="AC2133">SIGMOID(SUM(GETVECTOR(Y2133)*GETVECTOR(_xlfn.CONCAT($S2133,",",$AH$4)))+U2133)</f>
        <v>0.52483156496816241</v>
      </c>
      <c r="AD2133" s="5" cm="1">
        <f t="array" ref="AD2133">SIGMOID(SUM(GETVECTOR(Z2133)*GETVECTOR(_xlfn.CONCAT($S2133,",",$AH$4)))+V2133)</f>
        <v>0.50659918168811768</v>
      </c>
      <c r="AE2133" s="5" cm="1">
        <f t="array" ref="AE2133">TANH(SUM(GETVECTOR(AA2133)*GETVECTOR(_xlfn.CONCAT($S2133,",",$AH$4)))+W2133)</f>
        <v>0.74607268389994674</v>
      </c>
      <c r="AF2133" s="5" cm="1">
        <f t="array" ref="AF2133">SIGMOID(SUM(GETVECTOR(AB2133)*GETVECTOR(_xlfn.CONCAT($S2133,",",$AH$4)))+X2133)</f>
        <v>0.48864372029856229</v>
      </c>
      <c r="AG2133" s="5">
        <f t="shared" si="773"/>
        <v>0.37795981114357069</v>
      </c>
      <c r="AH2133" s="40">
        <f t="shared" si="774"/>
        <v>0.17636831316039175</v>
      </c>
      <c r="AI2133" s="3">
        <f t="shared" si="775"/>
        <v>-1.9507975499402058E-2</v>
      </c>
      <c r="AJ2133" s="3">
        <f t="shared" si="776"/>
        <v>-8.290622998373718E-3</v>
      </c>
      <c r="AK2133" s="3">
        <f t="shared" si="777"/>
        <v>0</v>
      </c>
      <c r="AL2133" s="3">
        <f t="shared" si="778"/>
        <v>-1.5460824683644671E-3</v>
      </c>
      <c r="AM2133" s="3">
        <f t="shared" si="779"/>
        <v>-1.8621874322042871E-3</v>
      </c>
      <c r="AN2133" s="3">
        <f t="shared" si="780"/>
        <v>-1.7593666539801459E-3</v>
      </c>
      <c r="AO2133" s="3" t="str" cm="1">
        <f t="array" ref="AO2133">GETVECTOR(Y2133,2)</f>
        <v>0.5774</v>
      </c>
      <c r="AP2133" s="3" t="str" cm="1">
        <f t="array" ref="AP2133">GETVECTOR(Z2133,2)</f>
        <v>0.5774</v>
      </c>
      <c r="AQ2133" s="3" t="str" cm="1">
        <f t="array" ref="AQ2133">GETVECTOR(AA2133,2)</f>
        <v>0.5774</v>
      </c>
      <c r="AR2133" s="3" t="str" cm="1">
        <f t="array" ref="AR2133">GETVECTOR(AB2133,2)</f>
        <v>0.5774</v>
      </c>
      <c r="AS2133" s="3" cm="1">
        <f t="array" ref="AS2133">SUM(AK2133:AN2133*AO2133:AR2133)</f>
        <v>-2.9837933465965347E-3</v>
      </c>
      <c r="AT2133" s="51">
        <f t="shared" si="781"/>
        <v>3.80561108085271E-4</v>
      </c>
      <c r="AU2133" s="48">
        <f t="shared" si="782"/>
        <v>1.9507975499402058E-2</v>
      </c>
      <c r="AV2133" s="56"/>
      <c r="AW2133" s="56"/>
    </row>
    <row r="2134" spans="1:49" ht="15" customHeight="1" x14ac:dyDescent="0.25">
      <c r="A2134" s="11">
        <f t="shared" si="788"/>
        <v>2131</v>
      </c>
      <c r="B2134" s="29">
        <v>33178</v>
      </c>
      <c r="C2134" s="25">
        <v>21</v>
      </c>
      <c r="D2134" s="12">
        <v>30</v>
      </c>
      <c r="E2134" s="25">
        <v>24.5</v>
      </c>
      <c r="F2134" s="35">
        <v>90</v>
      </c>
      <c r="G2134" s="25">
        <v>11</v>
      </c>
      <c r="H2134" s="13">
        <v>0</v>
      </c>
      <c r="I2134" s="25">
        <v>2</v>
      </c>
      <c r="J2134" s="12">
        <v>180</v>
      </c>
      <c r="K2134" s="12">
        <v>2</v>
      </c>
      <c r="L2134" s="25" t="s">
        <v>12</v>
      </c>
      <c r="M2134" s="10"/>
      <c r="N2134" s="15"/>
      <c r="O2134" s="15"/>
      <c r="P2134" s="4"/>
      <c r="Q2134" s="54"/>
      <c r="R2134" s="42">
        <f t="shared" si="789"/>
        <v>0.16185567010309276</v>
      </c>
      <c r="S2134" s="44" t="str" cm="1">
        <f t="array" ref="S2134">SETVECTOR(R2134:R2135)</f>
        <v>0.161855670103093,0.195876288659794</v>
      </c>
      <c r="T2134" s="44">
        <f t="shared" si="783"/>
        <v>4.1237113402061855E-2</v>
      </c>
      <c r="U2134" s="5">
        <f t="shared" si="784"/>
        <v>0</v>
      </c>
      <c r="V2134" s="5">
        <f t="shared" si="785"/>
        <v>-5.3972233662972137E-2</v>
      </c>
      <c r="W2134" s="5">
        <f t="shared" si="786"/>
        <v>0.8621397403232931</v>
      </c>
      <c r="X2134" s="5">
        <f t="shared" si="787"/>
        <v>-0.12210529854478495</v>
      </c>
      <c r="Y2134" s="5" t="str" cm="1">
        <f t="array" ref="Y2134:AB2134">SETMATRIX(GETMATRIX(Y2133:AB2133)-$O$9*DELTAWEIGHT(S2133,$AH$4,AK2133:AN2133))</f>
        <v>0.5774,0.5774,0.5774</v>
      </c>
      <c r="Z2134" s="5" t="str">
        <v>0.537925087217661,0.463278616821928,0.5774</v>
      </c>
      <c r="AA2134" s="5" t="str">
        <v>0.630567254580356,0.590593498693431,0.5774</v>
      </c>
      <c r="AB2134" s="5" t="str">
        <v>0.53669939562188,0.440643703600209,0.5774</v>
      </c>
      <c r="AC2134" s="5" cm="1">
        <f t="array" ref="AC2134">SIGMOID(SUM(GETVECTOR(Y2134)*GETVECTOR(_xlfn.CONCAT($S2134,",",$AH$4)))+U2134)</f>
        <v>0.55145579256323818</v>
      </c>
      <c r="AD2134" s="5" cm="1">
        <f t="array" ref="AD2134">SIGMOID(SUM(GETVECTOR(Z2134)*GETVECTOR(_xlfn.CONCAT($S2134,",",$AH$4)))+V2134)</f>
        <v>0.53092031546577956</v>
      </c>
      <c r="AE2134" s="5" cm="1">
        <f t="array" ref="AE2134">TANH(SUM(GETVECTOR(AA2134)*GETVECTOR(_xlfn.CONCAT($S2134,",",$AH$4)))+W2134)</f>
        <v>0.79315603488321595</v>
      </c>
      <c r="AF2134" s="5" cm="1">
        <f t="array" ref="AF2134">SIGMOID(SUM(GETVECTOR(AB2134)*GETVECTOR(_xlfn.CONCAT($S2134,",",$AH$4)))+X2134)</f>
        <v>0.51276577384747413</v>
      </c>
      <c r="AG2134" s="5">
        <f t="shared" si="773"/>
        <v>0.42110265225378385</v>
      </c>
      <c r="AH2134" s="40">
        <f t="shared" si="774"/>
        <v>0.20400845262238987</v>
      </c>
      <c r="AI2134" s="3">
        <f t="shared" si="775"/>
        <v>0.16277133922032802</v>
      </c>
      <c r="AJ2134" s="3">
        <f t="shared" si="776"/>
        <v>7.0251977348710193E-2</v>
      </c>
      <c r="AK2134" s="3">
        <f t="shared" si="777"/>
        <v>0</v>
      </c>
      <c r="AL2134" s="3">
        <f t="shared" si="778"/>
        <v>1.3876922211193361E-2</v>
      </c>
      <c r="AM2134" s="3">
        <f t="shared" si="779"/>
        <v>1.3834033818071131E-2</v>
      </c>
      <c r="AN2134" s="3">
        <f t="shared" si="780"/>
        <v>1.6179454929595972E-2</v>
      </c>
      <c r="AO2134" s="3" t="str" cm="1">
        <f t="array" ref="AO2134">GETVECTOR(Y2134,2)</f>
        <v>0.5774</v>
      </c>
      <c r="AP2134" s="3" t="str" cm="1">
        <f t="array" ref="AP2134">GETVECTOR(Z2134,2)</f>
        <v>0.5774</v>
      </c>
      <c r="AQ2134" s="3" t="str" cm="1">
        <f t="array" ref="AQ2134">GETVECTOR(AA2134,2)</f>
        <v>0.5774</v>
      </c>
      <c r="AR2134" s="3" t="str" cm="1">
        <f t="array" ref="AR2134">GETVECTOR(AB2134,2)</f>
        <v>0.5774</v>
      </c>
      <c r="AS2134" s="3" cm="1">
        <f t="array" ref="AS2134">SUM(AK2134:AN2134*AO2134:AR2134)</f>
        <v>2.5342323287646032E-2</v>
      </c>
      <c r="AT2134" s="51">
        <f t="shared" si="781"/>
        <v>2.6494508871579094E-2</v>
      </c>
      <c r="AU2134" s="48">
        <f t="shared" si="782"/>
        <v>0.16277133922032802</v>
      </c>
      <c r="AV2134" s="56"/>
      <c r="AW2134" s="56"/>
    </row>
    <row r="2135" spans="1:49" ht="15" customHeight="1" x14ac:dyDescent="0.25">
      <c r="A2135" s="11">
        <f t="shared" si="788"/>
        <v>2132</v>
      </c>
      <c r="B2135" s="29">
        <v>33179</v>
      </c>
      <c r="C2135" s="25">
        <v>22</v>
      </c>
      <c r="D2135" s="12">
        <v>29.6</v>
      </c>
      <c r="E2135" s="25">
        <v>25</v>
      </c>
      <c r="F2135" s="35">
        <v>88</v>
      </c>
      <c r="G2135" s="25">
        <v>0</v>
      </c>
      <c r="H2135" s="13">
        <v>0</v>
      </c>
      <c r="I2135" s="25">
        <v>2</v>
      </c>
      <c r="J2135" s="12">
        <v>90</v>
      </c>
      <c r="K2135" s="12">
        <v>2</v>
      </c>
      <c r="L2135" s="25" t="s">
        <v>14</v>
      </c>
      <c r="M2135" s="10"/>
      <c r="N2135" s="15"/>
      <c r="O2135" s="15"/>
      <c r="P2135" s="4"/>
      <c r="Q2135" s="54"/>
      <c r="R2135" s="42">
        <f t="shared" si="789"/>
        <v>0.19587628865979381</v>
      </c>
      <c r="S2135" s="44" t="str" cm="1">
        <f t="array" ref="S2135">SETVECTOR(R2135:R2136)</f>
        <v>0.195876288659794,0.0412371134020619</v>
      </c>
      <c r="T2135" s="44">
        <f t="shared" si="783"/>
        <v>0.70206185567010304</v>
      </c>
      <c r="U2135" s="5">
        <f t="shared" si="784"/>
        <v>0</v>
      </c>
      <c r="V2135" s="5">
        <f t="shared" si="785"/>
        <v>-5.5359925884091471E-2</v>
      </c>
      <c r="W2135" s="5">
        <f t="shared" si="786"/>
        <v>0.86075633694148601</v>
      </c>
      <c r="X2135" s="5">
        <f t="shared" si="787"/>
        <v>-0.12372324403774455</v>
      </c>
      <c r="Y2135" s="5" t="str" cm="1">
        <f t="array" ref="Y2135:AB2135">SETMATRIX(GETMATRIX(Y2134:AB2134)-$O$9*DELTAWEIGHT(S2134,$AH$4,AK2134:AN2134))</f>
        <v>0.5774,0.5774,0.5774</v>
      </c>
      <c r="Z2135" s="5" t="str">
        <v>0.537703221052351,0.463010116367094,0.5774</v>
      </c>
      <c r="AA2135" s="5" t="str">
        <v>0.630303629642827,0.59027446214483,0.5774</v>
      </c>
      <c r="AB2135" s="5" t="str">
        <v>0.536444526955089,0.440335263812373,0.5774</v>
      </c>
      <c r="AC2135" s="5" cm="1">
        <f t="array" ref="AC2135">SIGMOID(SUM(GETVECTOR(Y2135)*GETVECTOR(_xlfn.CONCAT($S2135,",",$AH$4)))+U2135)</f>
        <v>0.53417395610824714</v>
      </c>
      <c r="AD2135" s="5" cm="1">
        <f t="array" ref="AD2135">SIGMOID(SUM(GETVECTOR(Z2135)*GETVECTOR(_xlfn.CONCAT($S2135,",",$AH$4)))+V2135)</f>
        <v>0.51725728901372836</v>
      </c>
      <c r="AE2135" s="5" cm="1">
        <f t="array" ref="AE2135">TANH(SUM(GETVECTOR(AA2135)*GETVECTOR(_xlfn.CONCAT($S2135,",",$AH$4)))+W2135)</f>
        <v>0.76516538666992107</v>
      </c>
      <c r="AF2135" s="5" cm="1">
        <f t="array" ref="AF2135">SIGMOID(SUM(GETVECTOR(AB2135)*GETVECTOR(_xlfn.CONCAT($S2135,",",$AH$4)))+X2135)</f>
        <v>0.49987791854813468</v>
      </c>
      <c r="AG2135" s="5">
        <f t="shared" si="773"/>
        <v>0.39578737355602456</v>
      </c>
      <c r="AH2135" s="40">
        <f t="shared" si="774"/>
        <v>0.18812341529266874</v>
      </c>
      <c r="AI2135" s="3">
        <f t="shared" si="775"/>
        <v>-0.5139384403774343</v>
      </c>
      <c r="AJ2135" s="3">
        <f t="shared" si="776"/>
        <v>-0.22052059987379061</v>
      </c>
      <c r="AK2135" s="3">
        <f t="shared" si="777"/>
        <v>0</v>
      </c>
      <c r="AL2135" s="3">
        <f t="shared" si="778"/>
        <v>-4.2133430948809517E-2</v>
      </c>
      <c r="AM2135" s="3">
        <f t="shared" si="779"/>
        <v>-4.7282812019867906E-2</v>
      </c>
      <c r="AN2135" s="3">
        <f t="shared" si="780"/>
        <v>-4.835373063234337E-2</v>
      </c>
      <c r="AO2135" s="3" t="str" cm="1">
        <f t="array" ref="AO2135">GETVECTOR(Y2135,2)</f>
        <v>0.5774</v>
      </c>
      <c r="AP2135" s="3" t="str" cm="1">
        <f t="array" ref="AP2135">GETVECTOR(Z2135,2)</f>
        <v>0.5774</v>
      </c>
      <c r="AQ2135" s="3" t="str" cm="1">
        <f t="array" ref="AQ2135">GETVECTOR(AA2135,2)</f>
        <v>0.5774</v>
      </c>
      <c r="AR2135" s="3" t="str" cm="1">
        <f t="array" ref="AR2135">GETVECTOR(AB2135,2)</f>
        <v>0.5774</v>
      </c>
      <c r="AS2135" s="3" cm="1">
        <f t="array" ref="AS2135">SUM(AK2135:AN2135*AO2135:AR2135)</f>
        <v>-7.9548382757229405E-2</v>
      </c>
      <c r="AT2135" s="51">
        <f t="shared" si="781"/>
        <v>0.26413272049758957</v>
      </c>
      <c r="AU2135" s="48">
        <f t="shared" si="782"/>
        <v>0.5139384403774343</v>
      </c>
      <c r="AV2135" s="56"/>
      <c r="AW2135" s="56"/>
    </row>
    <row r="2136" spans="1:49" ht="15" customHeight="1" x14ac:dyDescent="0.25">
      <c r="A2136" s="11">
        <f t="shared" si="788"/>
        <v>2133</v>
      </c>
      <c r="B2136" s="29">
        <v>33180</v>
      </c>
      <c r="C2136" s="25">
        <v>21</v>
      </c>
      <c r="D2136" s="12">
        <v>29.6</v>
      </c>
      <c r="E2136" s="25">
        <v>24.7</v>
      </c>
      <c r="F2136" s="35">
        <v>93</v>
      </c>
      <c r="G2136" s="25">
        <v>1</v>
      </c>
      <c r="H2136" s="13">
        <v>0</v>
      </c>
      <c r="I2136" s="25">
        <v>0</v>
      </c>
      <c r="J2136" s="12">
        <v>315</v>
      </c>
      <c r="K2136" s="12">
        <v>3</v>
      </c>
      <c r="L2136" s="25" t="s">
        <v>16</v>
      </c>
      <c r="M2136" s="10"/>
      <c r="N2136" s="15"/>
      <c r="O2136" s="15"/>
      <c r="P2136" s="4"/>
      <c r="Q2136" s="54"/>
      <c r="R2136" s="42">
        <f t="shared" si="789"/>
        <v>4.1237113402061855E-2</v>
      </c>
      <c r="S2136" s="44" t="str" cm="1">
        <f t="array" ref="S2136">SETVECTOR(R2136:R2137)</f>
        <v>0.0412371134020619,0.702061855670103</v>
      </c>
      <c r="T2136" s="44">
        <f t="shared" si="783"/>
        <v>6.3917525773195871E-2</v>
      </c>
      <c r="U2136" s="5">
        <f t="shared" si="784"/>
        <v>0</v>
      </c>
      <c r="V2136" s="5">
        <f t="shared" si="785"/>
        <v>-5.1146582789210519E-2</v>
      </c>
      <c r="W2136" s="5">
        <f t="shared" si="786"/>
        <v>0.86548461814347277</v>
      </c>
      <c r="X2136" s="5">
        <f t="shared" si="787"/>
        <v>-0.11888787097451022</v>
      </c>
      <c r="Y2136" s="5" t="str" cm="1">
        <f t="array" ref="Y2136:AB2136">SETMATRIX(GETMATRIX(Y2135:AB2135)-$O$9*DELTAWEIGHT(S2135,$AH$4,AK2135:AN2135))</f>
        <v>0.5774,0.5774,0.5774</v>
      </c>
      <c r="Z2136" s="5" t="str">
        <v>0.538516963065237,0.46318143047507,0.5774</v>
      </c>
      <c r="AA2136" s="5" t="str">
        <v>0.631401341414221,0.59050555935986,0.5774</v>
      </c>
      <c r="AB2136" s="5" t="str">
        <v>0.537363917539925,0.44052881972497,0.5774</v>
      </c>
      <c r="AC2136" s="5" cm="1">
        <f t="array" ref="AC2136">SIGMOID(SUM(GETVECTOR(Y2136)*GETVECTOR(_xlfn.CONCAT($S2136,",",$AH$4)))+U2136)</f>
        <v>0.60567803998846881</v>
      </c>
      <c r="AD2136" s="5" cm="1">
        <f t="array" ref="AD2136">SIGMOID(SUM(GETVECTOR(Z2136)*GETVECTOR(_xlfn.CONCAT($S2136,",",$AH$4)))+V2136)</f>
        <v>0.57352366398873911</v>
      </c>
      <c r="AE2136" s="5" cm="1">
        <f t="array" ref="AE2136">TANH(SUM(GETVECTOR(AA2136)*GETVECTOR(_xlfn.CONCAT($S2136,",",$AH$4)))+W2136)</f>
        <v>0.86328354293349518</v>
      </c>
      <c r="AF2136" s="5" cm="1">
        <f t="array" ref="AF2136">SIGMOID(SUM(GETVECTOR(AB2136)*GETVECTOR(_xlfn.CONCAT($S2136,",",$AH$4)))+X2136)</f>
        <v>0.55293833481304566</v>
      </c>
      <c r="AG2136" s="5">
        <f t="shared" si="773"/>
        <v>0.49511354060439811</v>
      </c>
      <c r="AH2136" s="40">
        <f t="shared" si="774"/>
        <v>0.25339258769343403</v>
      </c>
      <c r="AI2136" s="3">
        <f t="shared" si="775"/>
        <v>0.18947506192023816</v>
      </c>
      <c r="AJ2136" s="3">
        <f t="shared" si="776"/>
        <v>8.2765974043880433E-2</v>
      </c>
      <c r="AK2136" s="3">
        <f t="shared" si="777"/>
        <v>0</v>
      </c>
      <c r="AL2136" s="3">
        <f t="shared" si="778"/>
        <v>1.7476383757060471E-2</v>
      </c>
      <c r="AM2136" s="3">
        <f t="shared" si="779"/>
        <v>1.2092133016976477E-2</v>
      </c>
      <c r="AN2136" s="3">
        <f t="shared" si="780"/>
        <v>2.1464135223599249E-2</v>
      </c>
      <c r="AO2136" s="3" t="str" cm="1">
        <f t="array" ref="AO2136">GETVECTOR(Y2136,2)</f>
        <v>0.5774</v>
      </c>
      <c r="AP2136" s="3" t="str" cm="1">
        <f t="array" ref="AP2136">GETVECTOR(Z2136,2)</f>
        <v>0.5774</v>
      </c>
      <c r="AQ2136" s="3" t="str" cm="1">
        <f t="array" ref="AQ2136">GETVECTOR(AA2136,2)</f>
        <v>0.5774</v>
      </c>
      <c r="AR2136" s="3" t="str" cm="1">
        <f t="array" ref="AR2136">GETVECTOR(AB2136,2)</f>
        <v>0.5774</v>
      </c>
      <c r="AS2136" s="3" cm="1">
        <f t="array" ref="AS2136">SUM(AK2136:AN2136*AO2136:AR2136)</f>
        <v>2.946625326343514E-2</v>
      </c>
      <c r="AT2136" s="51">
        <f t="shared" si="781"/>
        <v>3.5900799089678088E-2</v>
      </c>
      <c r="AU2136" s="48">
        <f t="shared" si="782"/>
        <v>0.18947506192023816</v>
      </c>
      <c r="AV2136" s="56"/>
      <c r="AW2136" s="56"/>
    </row>
    <row r="2137" spans="1:49" ht="15" customHeight="1" x14ac:dyDescent="0.25">
      <c r="A2137" s="11">
        <f t="shared" si="788"/>
        <v>2134</v>
      </c>
      <c r="B2137" s="29">
        <v>33181</v>
      </c>
      <c r="C2137" s="25">
        <v>22</v>
      </c>
      <c r="D2137" s="12">
        <v>30.4</v>
      </c>
      <c r="E2137" s="25">
        <v>25.3</v>
      </c>
      <c r="F2137" s="35">
        <v>79</v>
      </c>
      <c r="G2137" s="25">
        <v>0</v>
      </c>
      <c r="H2137" s="13">
        <v>0</v>
      </c>
      <c r="I2137" s="25">
        <v>4</v>
      </c>
      <c r="J2137" s="12">
        <v>225</v>
      </c>
      <c r="K2137" s="12">
        <v>0</v>
      </c>
      <c r="L2137" s="25" t="s">
        <v>17</v>
      </c>
      <c r="M2137" s="10"/>
      <c r="N2137" s="15"/>
      <c r="O2137" s="15"/>
      <c r="P2137" s="4"/>
      <c r="Q2137" s="54"/>
      <c r="R2137" s="42">
        <f t="shared" si="789"/>
        <v>0.70206185567010304</v>
      </c>
      <c r="S2137" s="44" t="str" cm="1">
        <f t="array" ref="S2137">SETVECTOR(R2137:R2138)</f>
        <v>0.702061855670103,0.0639175257731959</v>
      </c>
      <c r="T2137" s="44">
        <f t="shared" si="783"/>
        <v>0.30927835051546393</v>
      </c>
      <c r="U2137" s="5">
        <f t="shared" si="784"/>
        <v>0</v>
      </c>
      <c r="V2137" s="5">
        <f t="shared" si="785"/>
        <v>-5.2894221164916565E-2</v>
      </c>
      <c r="W2137" s="5">
        <f t="shared" si="786"/>
        <v>0.86427540484177512</v>
      </c>
      <c r="X2137" s="5">
        <f t="shared" si="787"/>
        <v>-0.12103428449687013</v>
      </c>
      <c r="Y2137" s="5" t="str" cm="1">
        <f t="array" ref="Y2137:AB2137">SETMATRIX(GETMATRIX(Y2136:AB2136)-$O$9*DELTAWEIGHT(S2136,$AH$4,AK2136:AN2136))</f>
        <v>0.5774,0.5774,0.5774</v>
      </c>
      <c r="Z2137" s="5" t="str">
        <v>0.538441043715641,0.461888903548194,0.5774</v>
      </c>
      <c r="AA2137" s="5" t="str">
        <v>0.631340068762373,0.589462392462143,0.5774</v>
      </c>
      <c r="AB2137" s="5" t="str">
        <v>0.537271749972509,0.438959666889717,0.5774</v>
      </c>
      <c r="AC2137" s="5" cm="1">
        <f t="array" ref="AC2137">SIGMOID(SUM(GETVECTOR(Y2137)*GETVECTOR(_xlfn.CONCAT($S2137,",",$AH$4)))+U2137)</f>
        <v>0.60880134001095099</v>
      </c>
      <c r="AD2137" s="5" cm="1">
        <f t="array" ref="AD2137">SIGMOID(SUM(GETVECTOR(Z2137)*GETVECTOR(_xlfn.CONCAT($S2137,",",$AH$4)))+V2137)</f>
        <v>0.58774412835044332</v>
      </c>
      <c r="AE2137" s="5" cm="1">
        <f t="array" ref="AE2137">TANH(SUM(GETVECTOR(AA2137)*GETVECTOR(_xlfn.CONCAT($S2137,",",$AH$4)))+W2137)</f>
        <v>0.87291370989598649</v>
      </c>
      <c r="AF2137" s="5" cm="1">
        <f t="array" ref="AF2137">SIGMOID(SUM(GETVECTOR(AB2137)*GETVECTOR(_xlfn.CONCAT($S2137,",",$AH$4)))+X2137)</f>
        <v>0.57058073670835452</v>
      </c>
      <c r="AG2137" s="5">
        <f t="shared" si="773"/>
        <v>0.51304990754796831</v>
      </c>
      <c r="AH2137" s="40">
        <f t="shared" si="774"/>
        <v>0.26949562688937706</v>
      </c>
      <c r="AI2137" s="3">
        <f t="shared" si="775"/>
        <v>-3.9782723626086869E-2</v>
      </c>
      <c r="AJ2137" s="3">
        <f t="shared" si="776"/>
        <v>-1.7635405531026317E-2</v>
      </c>
      <c r="AK2137" s="3">
        <f t="shared" si="777"/>
        <v>0</v>
      </c>
      <c r="AL2137" s="3">
        <f t="shared" si="778"/>
        <v>-3.7300264755914568E-3</v>
      </c>
      <c r="AM2137" s="3">
        <f t="shared" si="779"/>
        <v>-2.4671196975170583E-3</v>
      </c>
      <c r="AN2137" s="3">
        <f t="shared" si="780"/>
        <v>-4.6039198834068786E-3</v>
      </c>
      <c r="AO2137" s="3" t="str" cm="1">
        <f t="array" ref="AO2137">GETVECTOR(Y2137,2)</f>
        <v>0.5774</v>
      </c>
      <c r="AP2137" s="3" t="str" cm="1">
        <f t="array" ref="AP2137">GETVECTOR(Z2137,2)</f>
        <v>0.5774</v>
      </c>
      <c r="AQ2137" s="3" t="str" cm="1">
        <f t="array" ref="AQ2137">GETVECTOR(AA2137,2)</f>
        <v>0.5774</v>
      </c>
      <c r="AR2137" s="3" t="str" cm="1">
        <f t="array" ref="AR2137">GETVECTOR(AB2137,2)</f>
        <v>0.5774</v>
      </c>
      <c r="AS2137" s="3" cm="1">
        <f t="array" ref="AS2137">SUM(AK2137:AN2137*AO2137:AR2137)</f>
        <v>-6.2365355410319888E-3</v>
      </c>
      <c r="AT2137" s="51">
        <f t="shared" si="781"/>
        <v>1.5826650991096103E-3</v>
      </c>
      <c r="AU2137" s="48">
        <f t="shared" si="782"/>
        <v>3.9782723626086869E-2</v>
      </c>
      <c r="AV2137" s="56"/>
      <c r="AW2137" s="56"/>
    </row>
    <row r="2138" spans="1:49" ht="15" customHeight="1" x14ac:dyDescent="0.25">
      <c r="A2138" s="11">
        <f t="shared" si="788"/>
        <v>2135</v>
      </c>
      <c r="B2138" s="29">
        <v>33182</v>
      </c>
      <c r="C2138" s="25">
        <v>22</v>
      </c>
      <c r="D2138" s="12">
        <v>31.7</v>
      </c>
      <c r="E2138" s="25">
        <v>25.3</v>
      </c>
      <c r="F2138" s="35">
        <v>88</v>
      </c>
      <c r="G2138" s="25">
        <v>10</v>
      </c>
      <c r="H2138" s="13">
        <v>0</v>
      </c>
      <c r="I2138" s="25">
        <v>1</v>
      </c>
      <c r="J2138" s="12">
        <v>225</v>
      </c>
      <c r="K2138" s="12">
        <v>2</v>
      </c>
      <c r="L2138" s="25" t="s">
        <v>13</v>
      </c>
      <c r="M2138" s="10"/>
      <c r="N2138" s="15"/>
      <c r="O2138" s="15"/>
      <c r="P2138" s="4"/>
      <c r="Q2138" s="54"/>
      <c r="R2138" s="42">
        <f t="shared" si="789"/>
        <v>6.3917525773195871E-2</v>
      </c>
      <c r="S2138" s="44" t="str" cm="1">
        <f t="array" ref="S2138">SETVECTOR(R2138:R2139)</f>
        <v>0.0639175257731959,0.309278350515464</v>
      </c>
      <c r="T2138" s="44">
        <f t="shared" si="783"/>
        <v>0.64948453608247425</v>
      </c>
      <c r="U2138" s="5">
        <f t="shared" si="784"/>
        <v>0</v>
      </c>
      <c r="V2138" s="5">
        <f t="shared" si="785"/>
        <v>-5.2521218517357422E-2</v>
      </c>
      <c r="W2138" s="5">
        <f t="shared" si="786"/>
        <v>0.8645221168115268</v>
      </c>
      <c r="X2138" s="5">
        <f t="shared" si="787"/>
        <v>-0.12057389250852944</v>
      </c>
      <c r="Y2138" s="5" t="str" cm="1">
        <f t="array" ref="Y2138:AB2138">SETMATRIX(GETMATRIX(Y2137:AB2137)-$O$9*DELTAWEIGHT(S2137,$AH$4,AK2137:AN2137))</f>
        <v>0.5774,0.5774,0.5774</v>
      </c>
      <c r="Z2138" s="5" t="str">
        <v>0.538657646373147,0.461908623613929,0.5774</v>
      </c>
      <c r="AA2138" s="5" t="str">
        <v>0.631506237153751,0.589477520861945,0.5774</v>
      </c>
      <c r="AB2138" s="5" t="str">
        <v>0.537536201519506,0.438983743242013,0.5774</v>
      </c>
      <c r="AC2138" s="5" cm="1">
        <f t="array" ref="AC2138">SIGMOID(SUM(GETVECTOR(Y2138)*GETVECTOR(_xlfn.CONCAT($S2138,",",$AH$4)))+U2138)</f>
        <v>0.55366333920656063</v>
      </c>
      <c r="AD2138" s="5" cm="1">
        <f t="array" ref="AD2138">SIGMOID(SUM(GETVECTOR(Z2138)*GETVECTOR(_xlfn.CONCAT($S2138,",",$AH$4)))+V2138)</f>
        <v>0.53115129578024978</v>
      </c>
      <c r="AE2138" s="5" cm="1">
        <f t="array" ref="AE2138">TANH(SUM(GETVECTOR(AA2138)*GETVECTOR(_xlfn.CONCAT($S2138,",",$AH$4)))+W2138)</f>
        <v>0.79585356133880025</v>
      </c>
      <c r="AF2138" s="5" cm="1">
        <f t="array" ref="AF2138">SIGMOID(SUM(GETVECTOR(AB2138)*GETVECTOR(_xlfn.CONCAT($S2138,",",$AH$4)))+X2138)</f>
        <v>0.51238553067021286</v>
      </c>
      <c r="AG2138" s="5">
        <f t="shared" si="773"/>
        <v>0.42271865035643025</v>
      </c>
      <c r="AH2138" s="40">
        <f t="shared" si="774"/>
        <v>0.20455366731652044</v>
      </c>
      <c r="AI2138" s="3">
        <f t="shared" si="775"/>
        <v>-0.44493086876595378</v>
      </c>
      <c r="AJ2138" s="3">
        <f t="shared" si="776"/>
        <v>-0.19164238955104884</v>
      </c>
      <c r="AK2138" s="3">
        <f t="shared" si="777"/>
        <v>0</v>
      </c>
      <c r="AL2138" s="3">
        <f t="shared" si="778"/>
        <v>-3.7981814356875331E-2</v>
      </c>
      <c r="AM2138" s="3">
        <f t="shared" si="779"/>
        <v>-3.7318360090721266E-2</v>
      </c>
      <c r="AN2138" s="3">
        <f t="shared" si="780"/>
        <v>-4.4378885553064858E-2</v>
      </c>
      <c r="AO2138" s="3" t="str" cm="1">
        <f t="array" ref="AO2138">GETVECTOR(Y2138,2)</f>
        <v>0.5774</v>
      </c>
      <c r="AP2138" s="3" t="str" cm="1">
        <f t="array" ref="AP2138">GETVECTOR(Z2138,2)</f>
        <v>0.5774</v>
      </c>
      <c r="AQ2138" s="3" t="str" cm="1">
        <f t="array" ref="AQ2138">GETVECTOR(AA2138,2)</f>
        <v>0.5774</v>
      </c>
      <c r="AR2138" s="3" t="str" cm="1">
        <f t="array" ref="AR2138">GETVECTOR(AB2138,2)</f>
        <v>0.5774</v>
      </c>
      <c r="AS2138" s="3" cm="1">
        <f t="array" ref="AS2138">SUM(AK2138:AN2138*AO2138:AR2138)</f>
        <v>-6.9102689244381926E-2</v>
      </c>
      <c r="AT2138" s="51">
        <f t="shared" si="781"/>
        <v>0.19796347798082639</v>
      </c>
      <c r="AU2138" s="48">
        <f t="shared" si="782"/>
        <v>0.44493086876595378</v>
      </c>
      <c r="AV2138" s="56"/>
      <c r="AW2138" s="56"/>
    </row>
    <row r="2139" spans="1:49" ht="15" customHeight="1" x14ac:dyDescent="0.25">
      <c r="A2139" s="11">
        <f t="shared" si="788"/>
        <v>2136</v>
      </c>
      <c r="B2139" s="29">
        <v>33183</v>
      </c>
      <c r="C2139" s="25">
        <v>22</v>
      </c>
      <c r="D2139" s="12">
        <v>31.6</v>
      </c>
      <c r="E2139" s="25">
        <v>24.1</v>
      </c>
      <c r="F2139" s="35">
        <v>92</v>
      </c>
      <c r="G2139" s="25">
        <v>1</v>
      </c>
      <c r="H2139" s="13">
        <v>0</v>
      </c>
      <c r="I2139" s="25">
        <v>4</v>
      </c>
      <c r="J2139" s="12">
        <v>270</v>
      </c>
      <c r="K2139" s="12">
        <v>2</v>
      </c>
      <c r="L2139" s="25" t="s">
        <v>15</v>
      </c>
      <c r="M2139" s="10"/>
      <c r="N2139" s="15"/>
      <c r="O2139" s="15"/>
      <c r="P2139" s="4"/>
      <c r="Q2139" s="54"/>
      <c r="R2139" s="42">
        <f t="shared" si="789"/>
        <v>0.30927835051546393</v>
      </c>
      <c r="S2139" s="44" t="str" cm="1">
        <f t="array" ref="S2139">SETVECTOR(R2139:R2140)</f>
        <v>0.309278350515464,0.649484536082474</v>
      </c>
      <c r="T2139" s="44">
        <f t="shared" si="783"/>
        <v>0.22680412371134021</v>
      </c>
      <c r="U2139" s="5">
        <f t="shared" si="784"/>
        <v>0</v>
      </c>
      <c r="V2139" s="5">
        <f t="shared" si="785"/>
        <v>-4.872303708166989E-2</v>
      </c>
      <c r="W2139" s="5">
        <f t="shared" si="786"/>
        <v>0.86825395282059892</v>
      </c>
      <c r="X2139" s="5">
        <f t="shared" si="787"/>
        <v>-0.11613600395322296</v>
      </c>
      <c r="Y2139" s="5" t="str" cm="1">
        <f t="array" ref="Y2139:AB2139">SETMATRIX(GETMATRIX(Y2138:AB2138)-$O$9*DELTAWEIGHT(S2138,$AH$4,AK2138:AN2138))</f>
        <v>0.5774,0.5774,0.5774</v>
      </c>
      <c r="Z2139" s="5" t="str">
        <v>0.538898076700135,0.463071996163872,0.5774</v>
      </c>
      <c r="AA2139" s="5" t="str">
        <v>0.63178753236186,0.590838626707635,0.5774</v>
      </c>
      <c r="AB2139" s="5" t="str">
        <v>0.537813010637235,0.440323142198767,0.5774</v>
      </c>
      <c r="AC2139" s="5" cm="1">
        <f t="array" ref="AC2139">SIGMOID(SUM(GETVECTOR(Y2139)*GETVECTOR(_xlfn.CONCAT($S2139,",",$AH$4)))+U2139)</f>
        <v>0.63496802497979077</v>
      </c>
      <c r="AD2139" s="5" cm="1">
        <f t="array" ref="AD2139">SIGMOID(SUM(GETVECTOR(Z2139)*GETVECTOR(_xlfn.CONCAT($S2139,",",$AH$4)))+V2139)</f>
        <v>0.60317322375157001</v>
      </c>
      <c r="AE2139" s="5" cm="1">
        <f t="array" ref="AE2139">TANH(SUM(GETVECTOR(AA2139)*GETVECTOR(_xlfn.CONCAT($S2139,",",$AH$4)))+W2139)</f>
        <v>0.89517611763185212</v>
      </c>
      <c r="AF2139" s="5" cm="1">
        <f t="array" ref="AF2139">SIGMOID(SUM(GETVECTOR(AB2139)*GETVECTOR(_xlfn.CONCAT($S2139,",",$AH$4)))+X2139)</f>
        <v>0.58326254216602613</v>
      </c>
      <c r="AG2139" s="5">
        <f t="shared" si="773"/>
        <v>0.53994626469741891</v>
      </c>
      <c r="AH2139" s="40">
        <f t="shared" si="774"/>
        <v>0.28751768950130313</v>
      </c>
      <c r="AI2139" s="3">
        <f t="shared" si="775"/>
        <v>6.0713565789962926E-2</v>
      </c>
      <c r="AJ2139" s="3">
        <f t="shared" si="776"/>
        <v>2.6806950335174065E-2</v>
      </c>
      <c r="AK2139" s="3">
        <f t="shared" si="777"/>
        <v>0</v>
      </c>
      <c r="AL2139" s="3">
        <f t="shared" si="778"/>
        <v>5.7437948477108286E-3</v>
      </c>
      <c r="AM2139" s="3">
        <f t="shared" si="779"/>
        <v>3.2121756031807331E-3</v>
      </c>
      <c r="AN2139" s="3">
        <f t="shared" si="780"/>
        <v>7.2746624786996644E-3</v>
      </c>
      <c r="AO2139" s="3" t="str" cm="1">
        <f t="array" ref="AO2139">GETVECTOR(Y2139,2)</f>
        <v>0.5774</v>
      </c>
      <c r="AP2139" s="3" t="str" cm="1">
        <f t="array" ref="AP2139">GETVECTOR(Z2139,2)</f>
        <v>0.5774</v>
      </c>
      <c r="AQ2139" s="3" t="str" cm="1">
        <f t="array" ref="AQ2139">GETVECTOR(AA2139,2)</f>
        <v>0.5774</v>
      </c>
      <c r="AR2139" s="3" t="str" cm="1">
        <f t="array" ref="AR2139">GETVECTOR(AB2139,2)</f>
        <v>0.5774</v>
      </c>
      <c r="AS2139" s="3" cm="1">
        <f t="array" ref="AS2139">SUM(AK2139:AN2139*AO2139:AR2139)</f>
        <v>9.3715674535459741E-3</v>
      </c>
      <c r="AT2139" s="51">
        <f t="shared" si="781"/>
        <v>3.6861370709321563E-3</v>
      </c>
      <c r="AU2139" s="48">
        <f t="shared" si="782"/>
        <v>6.0713565789962926E-2</v>
      </c>
      <c r="AV2139" s="56"/>
      <c r="AW2139" s="56"/>
    </row>
    <row r="2140" spans="1:49" ht="15" customHeight="1" x14ac:dyDescent="0.25">
      <c r="A2140" s="11">
        <f t="shared" si="788"/>
        <v>2137</v>
      </c>
      <c r="B2140" s="29">
        <v>33184</v>
      </c>
      <c r="C2140" s="25">
        <v>21</v>
      </c>
      <c r="D2140" s="12">
        <v>31.6</v>
      </c>
      <c r="E2140" s="25">
        <v>24.6</v>
      </c>
      <c r="F2140" s="35">
        <v>92</v>
      </c>
      <c r="G2140" s="25">
        <v>60</v>
      </c>
      <c r="H2140" s="13">
        <v>0</v>
      </c>
      <c r="I2140" s="25">
        <v>3</v>
      </c>
      <c r="J2140" s="12">
        <v>180</v>
      </c>
      <c r="K2140" s="12">
        <v>5</v>
      </c>
      <c r="L2140" s="25" t="s">
        <v>14</v>
      </c>
      <c r="M2140" s="10"/>
      <c r="N2140" s="15"/>
      <c r="O2140" s="15"/>
      <c r="P2140" s="4"/>
      <c r="Q2140" s="54"/>
      <c r="R2140" s="42">
        <f t="shared" si="789"/>
        <v>0.64948453608247425</v>
      </c>
      <c r="S2140" s="44" t="str" cm="1">
        <f t="array" ref="S2140">SETVECTOR(R2140:R2141)</f>
        <v>0.649484536082474,0.22680412371134</v>
      </c>
      <c r="T2140" s="44">
        <f t="shared" si="783"/>
        <v>0.54948453608247416</v>
      </c>
      <c r="U2140" s="5">
        <f t="shared" si="784"/>
        <v>0</v>
      </c>
      <c r="V2140" s="5">
        <f t="shared" si="785"/>
        <v>-4.9297416566440974E-2</v>
      </c>
      <c r="W2140" s="5">
        <f t="shared" si="786"/>
        <v>0.86793273526028081</v>
      </c>
      <c r="X2140" s="5">
        <f t="shared" si="787"/>
        <v>-0.11686347020109293</v>
      </c>
      <c r="Y2140" s="5" t="str" cm="1">
        <f t="array" ref="Y2140:AB2140">SETMATRIX(GETMATRIX(Y2139:AB2139)-$O$9*DELTAWEIGHT(S2139,$AH$4,AK2139:AN2139))</f>
        <v>0.5774,0.5774,0.5774</v>
      </c>
      <c r="Z2140" s="5" t="str">
        <v>0.538682425590572,0.462619128833789,0.5774</v>
      </c>
      <c r="AA2140" s="5" t="str">
        <v>0.631648637619409,0.590546947748487,0.5774</v>
      </c>
      <c r="AB2140" s="5" t="str">
        <v>0.537542461624237,0.439754989271472,0.5774</v>
      </c>
      <c r="AC2140" s="5" cm="1">
        <f t="array" ref="AC2140">SIGMOID(SUM(GETVECTOR(Y2140)*GETVECTOR(_xlfn.CONCAT($S2140,",",$AH$4)))+U2140)</f>
        <v>0.62386105653989643</v>
      </c>
      <c r="AD2140" s="5" cm="1">
        <f t="array" ref="AD2140">SIGMOID(SUM(GETVECTOR(Z2140)*GETVECTOR(_xlfn.CONCAT($S2140,",",$AH$4)))+V2140)</f>
        <v>0.60000655359805266</v>
      </c>
      <c r="AE2140" s="5" cm="1">
        <f t="array" ref="AE2140">TANH(SUM(GETVECTOR(AA2140)*GETVECTOR(_xlfn.CONCAT($S2140,",",$AH$4)))+W2140)</f>
        <v>0.88794289380741276</v>
      </c>
      <c r="AF2140" s="5" cm="1">
        <f t="array" ref="AF2140">SIGMOID(SUM(GETVECTOR(AB2140)*GETVECTOR(_xlfn.CONCAT($S2140,",",$AH$4)))+X2140)</f>
        <v>0.58224599873413974</v>
      </c>
      <c r="AG2140" s="5">
        <f t="shared" si="773"/>
        <v>0.53277155550526734</v>
      </c>
      <c r="AH2140" s="40">
        <f t="shared" si="774"/>
        <v>0.28384307889494437</v>
      </c>
      <c r="AI2140" s="3">
        <f t="shared" si="775"/>
        <v>-0.26564145718752979</v>
      </c>
      <c r="AJ2140" s="3">
        <f t="shared" si="776"/>
        <v>-0.11791117610337334</v>
      </c>
      <c r="AK2140" s="3">
        <f t="shared" si="777"/>
        <v>0</v>
      </c>
      <c r="AL2140" s="3">
        <f t="shared" si="778"/>
        <v>-2.5127476586420616E-2</v>
      </c>
      <c r="AM2140" s="3">
        <f t="shared" si="779"/>
        <v>-1.4967153814350747E-2</v>
      </c>
      <c r="AN2140" s="3">
        <f t="shared" si="780"/>
        <v>-3.149885601485395E-2</v>
      </c>
      <c r="AO2140" s="3" t="str" cm="1">
        <f t="array" ref="AO2140">GETVECTOR(Y2140,2)</f>
        <v>0.5774</v>
      </c>
      <c r="AP2140" s="3" t="str" cm="1">
        <f t="array" ref="AP2140">GETVECTOR(Z2140,2)</f>
        <v>0.5774</v>
      </c>
      <c r="AQ2140" s="3" t="str" cm="1">
        <f t="array" ref="AQ2140">GETVECTOR(AA2140,2)</f>
        <v>0.5774</v>
      </c>
      <c r="AR2140" s="3" t="str" cm="1">
        <f t="array" ref="AR2140">GETVECTOR(AB2140,2)</f>
        <v>0.5774</v>
      </c>
      <c r="AS2140" s="3" cm="1">
        <f t="array" ref="AS2140">SUM(AK2140:AN2140*AO2140:AR2140)</f>
        <v>-4.1338079056382059E-2</v>
      </c>
      <c r="AT2140" s="51">
        <f t="shared" si="781"/>
        <v>7.056538377671423E-2</v>
      </c>
      <c r="AU2140" s="48">
        <f t="shared" si="782"/>
        <v>0.26564145718752979</v>
      </c>
      <c r="AV2140" s="56"/>
      <c r="AW2140" s="56"/>
    </row>
    <row r="2141" spans="1:49" ht="15" customHeight="1" x14ac:dyDescent="0.25">
      <c r="A2141" s="11">
        <f t="shared" si="788"/>
        <v>2138</v>
      </c>
      <c r="B2141" s="29">
        <v>33185</v>
      </c>
      <c r="C2141" s="25">
        <v>20</v>
      </c>
      <c r="D2141" s="12">
        <v>31.5</v>
      </c>
      <c r="E2141" s="25">
        <v>24.5</v>
      </c>
      <c r="F2141" s="35">
        <v>91</v>
      </c>
      <c r="G2141" s="25">
        <v>0</v>
      </c>
      <c r="H2141" s="13">
        <v>0</v>
      </c>
      <c r="I2141" s="25">
        <v>2</v>
      </c>
      <c r="J2141" s="12">
        <v>180</v>
      </c>
      <c r="K2141" s="12">
        <v>2</v>
      </c>
      <c r="L2141" s="25" t="s">
        <v>14</v>
      </c>
      <c r="M2141" s="10"/>
      <c r="N2141" s="15"/>
      <c r="O2141" s="15"/>
      <c r="P2141" s="4"/>
      <c r="Q2141" s="54"/>
      <c r="R2141" s="42">
        <f t="shared" si="789"/>
        <v>0.22680412371134021</v>
      </c>
      <c r="S2141" s="44" t="str" cm="1">
        <f t="array" ref="S2141">SETVECTOR(R2141:R2142)</f>
        <v>0.22680412371134,0.549484536082474</v>
      </c>
      <c r="T2141" s="44">
        <f t="shared" si="783"/>
        <v>3.1958762886597936E-2</v>
      </c>
      <c r="U2141" s="5">
        <f t="shared" si="784"/>
        <v>0</v>
      </c>
      <c r="V2141" s="5">
        <f t="shared" si="785"/>
        <v>-4.6784668907798914E-2</v>
      </c>
      <c r="W2141" s="5">
        <f t="shared" si="786"/>
        <v>0.86942945064171584</v>
      </c>
      <c r="X2141" s="5">
        <f t="shared" si="787"/>
        <v>-0.11371358459960754</v>
      </c>
      <c r="Y2141" s="5" t="str" cm="1">
        <f t="array" ref="Y2141:AB2141">SETMATRIX(GETMATRIX(Y2140:AB2140)-$O$9*DELTAWEIGHT(S2140,$AH$4,AK2140:AN2140))</f>
        <v>0.5774,0.5774,0.5774</v>
      </c>
      <c r="Z2141" s="5" t="str">
        <v>0.540258551272572,0.463169521929091,0.5774</v>
      </c>
      <c r="AA2141" s="5" t="str">
        <v>0.632731179403736,0.590924978212855,0.5774</v>
      </c>
      <c r="AB2141" s="5" t="str">
        <v>0.539498723047298,0.440438128181112,0.5774</v>
      </c>
      <c r="AC2141" s="5" cm="1">
        <f t="array" ref="AC2141">SIGMOID(SUM(GETVECTOR(Y2141)*GETVECTOR(_xlfn.CONCAT($S2141,",",$AH$4)))+U2141)</f>
        <v>0.61021809758417156</v>
      </c>
      <c r="AD2141" s="5" cm="1">
        <f t="array" ref="AD2141">SIGMOID(SUM(GETVECTOR(Z2141)*GETVECTOR(_xlfn.CONCAT($S2141,",",$AH$4)))+V2141)</f>
        <v>0.58182085852132792</v>
      </c>
      <c r="AE2141" s="5" cm="1">
        <f t="array" ref="AE2141">TANH(SUM(GETVECTOR(AA2141)*GETVECTOR(_xlfn.CONCAT($S2141,",",$AH$4)))+W2141)</f>
        <v>0.87110414776551359</v>
      </c>
      <c r="AF2141" s="5" cm="1">
        <f t="array" ref="AF2141">SIGMOID(SUM(GETVECTOR(AB2141)*GETVECTOR(_xlfn.CONCAT($S2141,",",$AH$4)))+X2141)</f>
        <v>0.56233916201095036</v>
      </c>
      <c r="AG2141" s="5">
        <f t="shared" si="773"/>
        <v>0.50682656311442087</v>
      </c>
      <c r="AH2141" s="40">
        <f t="shared" si="774"/>
        <v>0.26287608418955322</v>
      </c>
      <c r="AI2141" s="3">
        <f t="shared" si="775"/>
        <v>0.23091732130295528</v>
      </c>
      <c r="AJ2141" s="3">
        <f t="shared" si="776"/>
        <v>0.10147725446195409</v>
      </c>
      <c r="AK2141" s="3">
        <f t="shared" si="777"/>
        <v>0</v>
      </c>
      <c r="AL2141" s="3">
        <f t="shared" si="778"/>
        <v>2.1507525362668135E-2</v>
      </c>
      <c r="AM2141" s="3">
        <f t="shared" si="779"/>
        <v>1.4239505222743292E-2</v>
      </c>
      <c r="AN2141" s="3">
        <f t="shared" si="780"/>
        <v>2.6567168813841937E-2</v>
      </c>
      <c r="AO2141" s="3" t="str" cm="1">
        <f t="array" ref="AO2141">GETVECTOR(Y2141,2)</f>
        <v>0.5774</v>
      </c>
      <c r="AP2141" s="3" t="str" cm="1">
        <f t="array" ref="AP2141">GETVECTOR(Z2141,2)</f>
        <v>0.5774</v>
      </c>
      <c r="AQ2141" s="3" t="str" cm="1">
        <f t="array" ref="AQ2141">GETVECTOR(AA2141,2)</f>
        <v>0.5774</v>
      </c>
      <c r="AR2141" s="3" t="str" cm="1">
        <f t="array" ref="AR2141">GETVECTOR(AB2141,2)</f>
        <v>0.5774</v>
      </c>
      <c r="AS2141" s="3" cm="1">
        <f t="array" ref="AS2141">SUM(AK2141:AN2141*AO2141:AR2141)</f>
        <v>3.5980218733128892E-2</v>
      </c>
      <c r="AT2141" s="51">
        <f t="shared" si="781"/>
        <v>5.3322809277732287E-2</v>
      </c>
      <c r="AU2141" s="48">
        <f t="shared" si="782"/>
        <v>0.23091732130295528</v>
      </c>
      <c r="AV2141" s="56"/>
      <c r="AW2141" s="56"/>
    </row>
    <row r="2142" spans="1:49" ht="15" customHeight="1" x14ac:dyDescent="0.25">
      <c r="A2142" s="11">
        <f t="shared" si="788"/>
        <v>2139</v>
      </c>
      <c r="B2142" s="29">
        <v>33186</v>
      </c>
      <c r="C2142" s="25">
        <v>22</v>
      </c>
      <c r="D2142" s="12">
        <v>33.6</v>
      </c>
      <c r="E2142" s="25">
        <v>25.4</v>
      </c>
      <c r="F2142" s="35">
        <v>86</v>
      </c>
      <c r="G2142" s="25">
        <v>11</v>
      </c>
      <c r="H2142" s="13">
        <v>0</v>
      </c>
      <c r="I2142" s="25">
        <v>4</v>
      </c>
      <c r="J2142" s="12">
        <v>315</v>
      </c>
      <c r="K2142" s="12">
        <v>2</v>
      </c>
      <c r="L2142" s="25" t="s">
        <v>13</v>
      </c>
      <c r="M2142" s="10"/>
      <c r="N2142" s="15"/>
      <c r="O2142" s="15"/>
      <c r="P2142" s="4"/>
      <c r="Q2142" s="54"/>
      <c r="R2142" s="42">
        <f t="shared" si="789"/>
        <v>0.54948453608247416</v>
      </c>
      <c r="S2142" s="44" t="str" cm="1">
        <f t="array" ref="S2142">SETVECTOR(R2142:R2143)</f>
        <v>0.549484536082474,0.0319587628865979</v>
      </c>
      <c r="T2142" s="44">
        <f t="shared" si="783"/>
        <v>6.1855670103092781E-3</v>
      </c>
      <c r="U2142" s="5">
        <f t="shared" si="784"/>
        <v>0</v>
      </c>
      <c r="V2142" s="5">
        <f t="shared" si="785"/>
        <v>-4.8935421444065728E-2</v>
      </c>
      <c r="W2142" s="5">
        <f t="shared" si="786"/>
        <v>0.86800550011944155</v>
      </c>
      <c r="X2142" s="5">
        <f t="shared" si="787"/>
        <v>-0.11637030148099173</v>
      </c>
      <c r="Y2142" s="5" t="str" cm="1">
        <f t="array" ref="Y2142:AB2142">SETMATRIX(GETMATRIX(Y2141:AB2141)-$O$9*DELTAWEIGHT(S2141,$AH$4,AK2141:AN2141))</f>
        <v>0.5774,0.5774,0.5774</v>
      </c>
      <c r="Z2142" s="5" t="str">
        <v>0.539749771362287,0.461936886964628,0.5774</v>
      </c>
      <c r="AA2142" s="5" t="str">
        <v>0.63233984716421,0.589976886923458,0.5774</v>
      </c>
      <c r="AB2142" s="5" t="str">
        <v>0.53887718876576,0.438932320126294,0.5774</v>
      </c>
      <c r="AC2142" s="5" cm="1">
        <f t="array" ref="AC2142">SIGMOID(SUM(GETVECTOR(Y2142)*GETVECTOR(_xlfn.CONCAT($S2142,",",$AH$4)))+U2142)</f>
        <v>0.58315178973091997</v>
      </c>
      <c r="AD2142" s="5" cm="1">
        <f t="array" ref="AD2142">SIGMOID(SUM(GETVECTOR(Z2142)*GETVECTOR(_xlfn.CONCAT($S2142,",",$AH$4)))+V2142)</f>
        <v>0.565229039230285</v>
      </c>
      <c r="AE2142" s="5" cm="1">
        <f t="array" ref="AE2142">TANH(SUM(GETVECTOR(AA2142)*GETVECTOR(_xlfn.CONCAT($S2142,",",$AH$4)))+W2142)</f>
        <v>0.84382823582607014</v>
      </c>
      <c r="AF2142" s="5" cm="1">
        <f t="array" ref="AF2142">SIGMOID(SUM(GETVECTOR(AB2142)*GETVECTOR(_xlfn.CONCAT($S2142,",",$AH$4)))+X2142)</f>
        <v>0.54828954218198378</v>
      </c>
      <c r="AG2142" s="5">
        <f t="shared" si="773"/>
        <v>0.47695622301135598</v>
      </c>
      <c r="AH2142" s="40">
        <f t="shared" si="774"/>
        <v>0.24333234786908006</v>
      </c>
      <c r="AI2142" s="3">
        <f t="shared" si="775"/>
        <v>0.23714678085877078</v>
      </c>
      <c r="AJ2142" s="3">
        <f t="shared" si="776"/>
        <v>0.10441525405514158</v>
      </c>
      <c r="AK2142" s="3">
        <f t="shared" si="777"/>
        <v>0</v>
      </c>
      <c r="AL2142" s="3">
        <f t="shared" si="778"/>
        <v>2.1652248263108714E-2</v>
      </c>
      <c r="AM2142" s="3">
        <f t="shared" si="779"/>
        <v>1.6994617457093443E-2</v>
      </c>
      <c r="AN2142" s="3">
        <f t="shared" si="780"/>
        <v>2.6066170133680139E-2</v>
      </c>
      <c r="AO2142" s="3" t="str" cm="1">
        <f t="array" ref="AO2142">GETVECTOR(Y2142,2)</f>
        <v>0.5774</v>
      </c>
      <c r="AP2142" s="3" t="str" cm="1">
        <f t="array" ref="AP2142">GETVECTOR(Z2142,2)</f>
        <v>0.5774</v>
      </c>
      <c r="AQ2142" s="3" t="str" cm="1">
        <f t="array" ref="AQ2142">GETVECTOR(AA2142,2)</f>
        <v>0.5774</v>
      </c>
      <c r="AR2142" s="3" t="str" cm="1">
        <f t="array" ref="AR2142">GETVECTOR(AB2142,2)</f>
        <v>0.5774</v>
      </c>
      <c r="AS2142" s="3" cm="1">
        <f t="array" ref="AS2142">SUM(AK2142:AN2142*AO2142:AR2142)</f>
        <v>3.7365306902031638E-2</v>
      </c>
      <c r="AT2142" s="51">
        <f t="shared" si="781"/>
        <v>5.6238595671677848E-2</v>
      </c>
      <c r="AU2142" s="48">
        <f t="shared" si="782"/>
        <v>0.23714678085877078</v>
      </c>
      <c r="AV2142" s="56"/>
      <c r="AW2142" s="56"/>
    </row>
    <row r="2143" spans="1:49" ht="15" customHeight="1" x14ac:dyDescent="0.25">
      <c r="A2143" s="11">
        <f t="shared" si="788"/>
        <v>2140</v>
      </c>
      <c r="B2143" s="29">
        <v>33187</v>
      </c>
      <c r="C2143" s="25">
        <v>22</v>
      </c>
      <c r="D2143" s="12">
        <v>28.6</v>
      </c>
      <c r="E2143" s="25">
        <v>24.7</v>
      </c>
      <c r="F2143" s="35">
        <v>90</v>
      </c>
      <c r="G2143" s="25">
        <v>0</v>
      </c>
      <c r="H2143" s="13">
        <v>0</v>
      </c>
      <c r="I2143" s="25">
        <v>4</v>
      </c>
      <c r="J2143" s="12">
        <v>270</v>
      </c>
      <c r="K2143" s="12">
        <v>5</v>
      </c>
      <c r="L2143" s="25" t="s">
        <v>15</v>
      </c>
      <c r="M2143" s="10"/>
      <c r="N2143" s="15"/>
      <c r="O2143" s="15"/>
      <c r="P2143" s="4"/>
      <c r="Q2143" s="54"/>
      <c r="R2143" s="42">
        <f t="shared" si="789"/>
        <v>3.1958762886597936E-2</v>
      </c>
      <c r="S2143" s="44" t="str" cm="1">
        <f t="array" ref="S2143">SETVECTOR(R2143:R2144)</f>
        <v>0.0319587628865979,0.00618556701030928</v>
      </c>
      <c r="T2143" s="44">
        <f t="shared" si="783"/>
        <v>3.092783505154639E-3</v>
      </c>
      <c r="U2143" s="5">
        <f t="shared" si="784"/>
        <v>0</v>
      </c>
      <c r="V2143" s="5">
        <f t="shared" si="785"/>
        <v>-5.1100646270376603E-2</v>
      </c>
      <c r="W2143" s="5">
        <f t="shared" si="786"/>
        <v>0.86630603837373221</v>
      </c>
      <c r="X2143" s="5">
        <f t="shared" si="787"/>
        <v>-0.11897691849435975</v>
      </c>
      <c r="Y2143" s="5" t="str" cm="1">
        <f t="array" ref="Y2143:AB2143">SETMATRIX(GETMATRIX(Y2142:AB2142)-$O$9*DELTAWEIGHT(S2142,$AH$4,AK2142:AN2142))</f>
        <v>0.5774,0.5774,0.5774</v>
      </c>
      <c r="Z2143" s="5" t="str">
        <v>0.538545938826298,0.461866870438145,0.5774</v>
      </c>
      <c r="AA2143" s="5" t="str">
        <v>0.631233569043676,0.589912544293558,0.5774</v>
      </c>
      <c r="AB2143" s="5" t="str">
        <v>0.537446027033798,0.438849081826686,0.5774</v>
      </c>
      <c r="AC2143" s="5" cm="1">
        <f t="array" ref="AC2143">SIGMOID(SUM(GETVECTOR(Y2143)*GETVECTOR(_xlfn.CONCAT($S2143,",",$AH$4)))+U2143)</f>
        <v>0.50550591145503687</v>
      </c>
      <c r="AD2143" s="5" cm="1">
        <f t="array" ref="AD2143">SIGMOID(SUM(GETVECTOR(Z2143)*GETVECTOR(_xlfn.CONCAT($S2143,",",$AH$4)))+V2143)</f>
        <v>0.49224250358076838</v>
      </c>
      <c r="AE2143" s="5" cm="1">
        <f t="array" ref="AE2143">TANH(SUM(GETVECTOR(AA2143)*GETVECTOR(_xlfn.CONCAT($S2143,",",$AH$4)))+W2143)</f>
        <v>0.71145715801352882</v>
      </c>
      <c r="AF2143" s="5" cm="1">
        <f t="array" ref="AF2143">SIGMOID(SUM(GETVECTOR(AB2143)*GETVECTOR(_xlfn.CONCAT($S2143,",",$AH$4)))+X2143)</f>
        <v>0.47524867809293569</v>
      </c>
      <c r="AG2143" s="5">
        <f t="shared" si="773"/>
        <v>0.35020945265103776</v>
      </c>
      <c r="AH2143" s="40">
        <f t="shared" si="774"/>
        <v>0.15995030562415541</v>
      </c>
      <c r="AI2143" s="3">
        <f t="shared" si="775"/>
        <v>0.15685752211900078</v>
      </c>
      <c r="AJ2143" s="3">
        <f t="shared" si="776"/>
        <v>6.6102206445821418E-2</v>
      </c>
      <c r="AK2143" s="3">
        <f t="shared" si="777"/>
        <v>0</v>
      </c>
      <c r="AL2143" s="3">
        <f t="shared" si="778"/>
        <v>1.175439184436936E-2</v>
      </c>
      <c r="AM2143" s="3">
        <f t="shared" si="779"/>
        <v>1.6068354490121624E-2</v>
      </c>
      <c r="AN2143" s="3">
        <f t="shared" si="780"/>
        <v>1.3165700329966369E-2</v>
      </c>
      <c r="AO2143" s="3" t="str" cm="1">
        <f t="array" ref="AO2143">GETVECTOR(Y2143,2)</f>
        <v>0.5774</v>
      </c>
      <c r="AP2143" s="3" t="str" cm="1">
        <f t="array" ref="AP2143">GETVECTOR(Z2143,2)</f>
        <v>0.5774</v>
      </c>
      <c r="AQ2143" s="3" t="str" cm="1">
        <f t="array" ref="AQ2143">GETVECTOR(AA2143,2)</f>
        <v>0.5774</v>
      </c>
      <c r="AR2143" s="3" t="str" cm="1">
        <f t="array" ref="AR2143">GETVECTOR(AB2143,2)</f>
        <v>0.5774</v>
      </c>
      <c r="AS2143" s="3" cm="1">
        <f t="array" ref="AS2143">SUM(AK2143:AN2143*AO2143:AR2143)</f>
        <v>2.3666729104057677E-2</v>
      </c>
      <c r="AT2143" s="51">
        <f t="shared" si="781"/>
        <v>2.460428224531282E-2</v>
      </c>
      <c r="AU2143" s="48">
        <f t="shared" si="782"/>
        <v>0.15685752211900078</v>
      </c>
      <c r="AV2143" s="56"/>
      <c r="AW2143" s="56"/>
    </row>
    <row r="2144" spans="1:49" ht="15" customHeight="1" x14ac:dyDescent="0.25">
      <c r="A2144" s="11">
        <f t="shared" si="788"/>
        <v>2141</v>
      </c>
      <c r="B2144" s="29">
        <v>33188</v>
      </c>
      <c r="C2144" s="25">
        <v>21</v>
      </c>
      <c r="D2144" s="12">
        <v>26</v>
      </c>
      <c r="E2144" s="25">
        <v>24.1</v>
      </c>
      <c r="F2144" s="35">
        <v>97</v>
      </c>
      <c r="G2144" s="25">
        <v>4</v>
      </c>
      <c r="H2144" s="13">
        <v>0</v>
      </c>
      <c r="I2144" s="25">
        <v>4</v>
      </c>
      <c r="J2144" s="12">
        <v>225</v>
      </c>
      <c r="K2144" s="12">
        <v>3</v>
      </c>
      <c r="L2144" s="25" t="s">
        <v>13</v>
      </c>
      <c r="M2144" s="10"/>
      <c r="N2144" s="15"/>
      <c r="O2144" s="15"/>
      <c r="P2144" s="4"/>
      <c r="Q2144" s="54"/>
      <c r="R2144" s="42">
        <f t="shared" si="789"/>
        <v>6.1855670103092781E-3</v>
      </c>
      <c r="S2144" s="44" t="str" cm="1">
        <f t="array" ref="S2144">SETVECTOR(R2144:R2145)</f>
        <v>0.00618556701030928,0.00309278350515464</v>
      </c>
      <c r="T2144" s="44">
        <f t="shared" si="783"/>
        <v>2.5773195876288658E-2</v>
      </c>
      <c r="U2144" s="5">
        <f t="shared" si="784"/>
        <v>0</v>
      </c>
      <c r="V2144" s="5">
        <f t="shared" si="785"/>
        <v>-5.2276085454813541E-2</v>
      </c>
      <c r="W2144" s="5">
        <f t="shared" si="786"/>
        <v>0.86469920292472002</v>
      </c>
      <c r="X2144" s="5">
        <f t="shared" si="787"/>
        <v>-0.12029348852735638</v>
      </c>
      <c r="Y2144" s="5" t="str" cm="1">
        <f t="array" ref="Y2144:AB2144">SETMATRIX(GETMATRIX(Y2143:AB2143)-$O$9*DELTAWEIGHT(S2143,$AH$4,AK2143:AN2143))</f>
        <v>0.5774,0.5774,0.5774</v>
      </c>
      <c r="Z2144" s="5" t="str">
        <v>0.538511526978704,0.461860210080546,0.5774</v>
      </c>
      <c r="AA2144" s="5" t="str">
        <v>0.631176146882309,0.589901430326842,0.5774</v>
      </c>
      <c r="AB2144" s="5" t="str">
        <v>0.537408113344545,0.438841743693282,0.5774</v>
      </c>
      <c r="AC2144" s="5" cm="1">
        <f t="array" ref="AC2144">SIGMOID(SUM(GETVECTOR(Y2144)*GETVECTOR(_xlfn.CONCAT($S2144,",",$AH$4)))+U2144)</f>
        <v>0.50133932669358827</v>
      </c>
      <c r="AD2144" s="5" cm="1">
        <f t="array" ref="AD2144">SIGMOID(SUM(GETVECTOR(Z2144)*GETVECTOR(_xlfn.CONCAT($S2144,",",$AH$4)))+V2144)</f>
        <v>0.48812307142211558</v>
      </c>
      <c r="AE2144" s="5" cm="1">
        <f t="array" ref="AE2144">TANH(SUM(GETVECTOR(AA2144)*GETVECTOR(_xlfn.CONCAT($S2144,",",$AH$4)))+W2144)</f>
        <v>0.70159143144693858</v>
      </c>
      <c r="AF2144" s="5" cm="1">
        <f t="array" ref="AF2144">SIGMOID(SUM(GETVECTOR(AB2144)*GETVECTOR(_xlfn.CONCAT($S2144,",",$AH$4)))+X2144)</f>
        <v>0.47112913250590693</v>
      </c>
      <c r="AG2144" s="5">
        <f t="shared" si="773"/>
        <v>0.34246296440131829</v>
      </c>
      <c r="AH2144" s="40">
        <f t="shared" si="774"/>
        <v>0.1553192380333204</v>
      </c>
      <c r="AI2144" s="3">
        <f t="shared" si="775"/>
        <v>0.12954604215703175</v>
      </c>
      <c r="AJ2144" s="3">
        <f t="shared" si="776"/>
        <v>5.43995372890934E-2</v>
      </c>
      <c r="AK2144" s="3">
        <f t="shared" si="777"/>
        <v>0</v>
      </c>
      <c r="AL2144" s="3">
        <f t="shared" si="778"/>
        <v>9.5361785233881863E-3</v>
      </c>
      <c r="AM2144" s="3">
        <f t="shared" si="779"/>
        <v>1.3483142371812236E-2</v>
      </c>
      <c r="AN2144" s="3">
        <f t="shared" si="780"/>
        <v>1.0641406789024746E-2</v>
      </c>
      <c r="AO2144" s="3" t="str" cm="1">
        <f t="array" ref="AO2144">GETVECTOR(Y2144,2)</f>
        <v>0.5774</v>
      </c>
      <c r="AP2144" s="3" t="str" cm="1">
        <f t="array" ref="AP2144">GETVECTOR(Z2144,2)</f>
        <v>0.5774</v>
      </c>
      <c r="AQ2144" s="3" t="str" cm="1">
        <f t="array" ref="AQ2144">GETVECTOR(AA2144,2)</f>
        <v>0.5774</v>
      </c>
      <c r="AR2144" s="3" t="str" cm="1">
        <f t="array" ref="AR2144">GETVECTOR(AB2144,2)</f>
        <v>0.5774</v>
      </c>
      <c r="AS2144" s="3" cm="1">
        <f t="array" ref="AS2144">SUM(AK2144:AN2144*AO2144:AR2144)</f>
        <v>1.9435704164871614E-2</v>
      </c>
      <c r="AT2144" s="51">
        <f t="shared" si="781"/>
        <v>1.6782177038551446E-2</v>
      </c>
      <c r="AU2144" s="48">
        <f t="shared" si="782"/>
        <v>0.12954604215703175</v>
      </c>
      <c r="AV2144" s="56"/>
      <c r="AW2144" s="56"/>
    </row>
    <row r="2145" spans="1:49" ht="15" customHeight="1" x14ac:dyDescent="0.25">
      <c r="A2145" s="11">
        <f t="shared" si="788"/>
        <v>2142</v>
      </c>
      <c r="B2145" s="29">
        <v>33189</v>
      </c>
      <c r="C2145" s="25">
        <v>21</v>
      </c>
      <c r="D2145" s="12">
        <v>31</v>
      </c>
      <c r="E2145" s="25">
        <v>24.9</v>
      </c>
      <c r="F2145" s="35">
        <v>88</v>
      </c>
      <c r="G2145" s="25">
        <v>10</v>
      </c>
      <c r="H2145" s="13">
        <v>0</v>
      </c>
      <c r="I2145" s="25">
        <v>4</v>
      </c>
      <c r="J2145" s="12">
        <v>270</v>
      </c>
      <c r="K2145" s="12">
        <v>2</v>
      </c>
      <c r="L2145" s="25" t="s">
        <v>15</v>
      </c>
      <c r="M2145" s="10"/>
      <c r="N2145" s="15"/>
      <c r="O2145" s="15"/>
      <c r="P2145" s="4"/>
      <c r="Q2145" s="54"/>
      <c r="R2145" s="42">
        <f t="shared" si="789"/>
        <v>3.092783505154639E-3</v>
      </c>
      <c r="S2145" s="44" t="str" cm="1">
        <f t="array" ref="S2145">SETVECTOR(R2145:R2146)</f>
        <v>0.00309278350515464,0.0257731958762887</v>
      </c>
      <c r="T2145" s="44">
        <f t="shared" si="783"/>
        <v>0.12989690721649483</v>
      </c>
      <c r="U2145" s="5">
        <f t="shared" si="784"/>
        <v>0</v>
      </c>
      <c r="V2145" s="5">
        <f t="shared" si="785"/>
        <v>-5.3229703307152362E-2</v>
      </c>
      <c r="W2145" s="5">
        <f t="shared" si="786"/>
        <v>0.86335088868753884</v>
      </c>
      <c r="X2145" s="5">
        <f t="shared" si="787"/>
        <v>-0.12135762920625887</v>
      </c>
      <c r="Y2145" s="5" t="str" cm="1">
        <f t="array" ref="Y2145:AB2145">SETMATRIX(GETMATRIX(Y2144:AB2144)-$O$9*DELTAWEIGHT(S2144,$AH$4,AK2144:AN2144))</f>
        <v>0.5774,0.5774,0.5774</v>
      </c>
      <c r="Z2145" s="5" t="str">
        <v>0.538506224672988,0.461857558927688,0.5774</v>
      </c>
      <c r="AA2145" s="5" t="str">
        <v>0.631166963897476,0.589896838834425,0.5774</v>
      </c>
      <c r="AB2145" s="5" t="str">
        <v>0.537402293821938,0.438838833931978,0.5774</v>
      </c>
      <c r="AC2145" s="5" cm="1">
        <f t="array" ref="AC2145">SIGMOID(SUM(GETVECTOR(Y2145)*GETVECTOR(_xlfn.CONCAT($S2145,",",$AH$4)))+U2145)</f>
        <v>0.50416670766622762</v>
      </c>
      <c r="AD2145" s="5" cm="1">
        <f t="array" ref="AD2145">SIGMOID(SUM(GETVECTOR(Z2145)*GETVECTOR(_xlfn.CONCAT($S2145,",",$AH$4)))+V2145)</f>
        <v>0.49008613078223123</v>
      </c>
      <c r="AE2145" s="5" cm="1">
        <f t="array" ref="AE2145">TANH(SUM(GETVECTOR(AA2145)*GETVECTOR(_xlfn.CONCAT($S2145,",",$AH$4)))+W2145)</f>
        <v>0.70667296091187126</v>
      </c>
      <c r="AF2145" s="5" cm="1">
        <f t="array" ref="AF2145">SIGMOID(SUM(GETVECTOR(AB2145)*GETVECTOR(_xlfn.CONCAT($S2145,",",$AH$4)))+X2145)</f>
        <v>0.47293017449130781</v>
      </c>
      <c r="AG2145" s="5">
        <f t="shared" si="773"/>
        <v>0.34633061714172192</v>
      </c>
      <c r="AH2145" s="40">
        <f t="shared" si="774"/>
        <v>0.15754124160040167</v>
      </c>
      <c r="AI2145" s="3">
        <f t="shared" si="775"/>
        <v>2.7644334383906843E-2</v>
      </c>
      <c r="AJ2145" s="3">
        <f t="shared" si="776"/>
        <v>1.1623072975221568E-2</v>
      </c>
      <c r="AK2145" s="3">
        <f t="shared" si="777"/>
        <v>0</v>
      </c>
      <c r="AL2145" s="3">
        <f t="shared" si="778"/>
        <v>2.0526205655684491E-3</v>
      </c>
      <c r="AM2145" s="3">
        <f t="shared" si="779"/>
        <v>2.8516471260158199E-3</v>
      </c>
      <c r="AN2145" s="3">
        <f t="shared" si="780"/>
        <v>2.2954537942665061E-3</v>
      </c>
      <c r="AO2145" s="3" t="str" cm="1">
        <f t="array" ref="AO2145">GETVECTOR(Y2145,2)</f>
        <v>0.5774</v>
      </c>
      <c r="AP2145" s="3" t="str" cm="1">
        <f t="array" ref="AP2145">GETVECTOR(Z2145,2)</f>
        <v>0.5774</v>
      </c>
      <c r="AQ2145" s="3" t="str" cm="1">
        <f t="array" ref="AQ2145">GETVECTOR(AA2145,2)</f>
        <v>0.5774</v>
      </c>
      <c r="AR2145" s="3" t="str" cm="1">
        <f t="array" ref="AR2145">GETVECTOR(AB2145,2)</f>
        <v>0.5774</v>
      </c>
      <c r="AS2145" s="3" cm="1">
        <f t="array" ref="AS2145">SUM(AK2145:AN2145*AO2145:AR2145)</f>
        <v>4.1571191859302381E-3</v>
      </c>
      <c r="AT2145" s="51">
        <f t="shared" si="781"/>
        <v>7.642092235292542E-4</v>
      </c>
      <c r="AU2145" s="48">
        <f t="shared" si="782"/>
        <v>2.7644334383906843E-2</v>
      </c>
      <c r="AV2145" s="56"/>
      <c r="AW2145" s="56"/>
    </row>
    <row r="2146" spans="1:49" ht="15" customHeight="1" x14ac:dyDescent="0.25">
      <c r="A2146" s="11">
        <f t="shared" si="788"/>
        <v>2143</v>
      </c>
      <c r="B2146" s="29">
        <v>33190</v>
      </c>
      <c r="C2146" s="25">
        <v>23</v>
      </c>
      <c r="D2146" s="12">
        <v>31</v>
      </c>
      <c r="E2146" s="25">
        <v>25.1</v>
      </c>
      <c r="F2146" s="35">
        <v>87</v>
      </c>
      <c r="G2146" s="25">
        <v>93</v>
      </c>
      <c r="H2146" s="13">
        <v>0</v>
      </c>
      <c r="I2146" s="25">
        <v>3</v>
      </c>
      <c r="J2146" s="12">
        <v>270</v>
      </c>
      <c r="K2146" s="12">
        <v>5</v>
      </c>
      <c r="L2146" s="25" t="s">
        <v>15</v>
      </c>
      <c r="M2146" s="10"/>
      <c r="N2146" s="15"/>
      <c r="O2146" s="15"/>
      <c r="P2146" s="4"/>
      <c r="Q2146" s="54"/>
      <c r="R2146" s="42">
        <f t="shared" si="789"/>
        <v>2.5773195876288658E-2</v>
      </c>
      <c r="S2146" s="44" t="str" cm="1">
        <f t="array" ref="S2146">SETVECTOR(R2146:R2147)</f>
        <v>0.0257731958762887,0.129896907216495</v>
      </c>
      <c r="T2146" s="44">
        <f t="shared" si="783"/>
        <v>0.85567010309278346</v>
      </c>
      <c r="U2146" s="5">
        <f t="shared" si="784"/>
        <v>0</v>
      </c>
      <c r="V2146" s="5">
        <f t="shared" si="785"/>
        <v>-5.343496536370921E-2</v>
      </c>
      <c r="W2146" s="5">
        <f t="shared" si="786"/>
        <v>0.8630657239749373</v>
      </c>
      <c r="X2146" s="5">
        <f t="shared" si="787"/>
        <v>-0.12158717458568552</v>
      </c>
      <c r="Y2146" s="5" t="str" cm="1">
        <f t="array" ref="Y2146:AB2146">SETMATRIX(GETMATRIX(Y2145:AB2145)-$O$9*DELTAWEIGHT(S2145,$AH$4,AK2145:AN2145))</f>
        <v>0.5774,0.5774,0.5774</v>
      </c>
      <c r="Z2146" s="5" t="str">
        <v>0.53850577579041,0.461853818239535,0.5774</v>
      </c>
      <c r="AA2146" s="5" t="str">
        <v>0.63116620108871,0.589890482094705,0.5774</v>
      </c>
      <c r="AB2146" s="5" t="str">
        <v>0.537401800082147,0.438834719433718,0.5774</v>
      </c>
      <c r="AC2146" s="5" cm="1">
        <f t="array" ref="AC2146">SIGMOID(SUM(GETVECTOR(Y2146)*GETVECTOR(_xlfn.CONCAT($S2146,",",$AH$4)))+U2146)</f>
        <v>0.52245586278519085</v>
      </c>
      <c r="AD2146" s="5" cm="1">
        <f t="array" ref="AD2146">SIGMOID(SUM(GETVECTOR(Z2146)*GETVECTOR(_xlfn.CONCAT($S2146,",",$AH$4)))+V2146)</f>
        <v>0.50510918017695638</v>
      </c>
      <c r="AE2146" s="5" cm="1">
        <f t="array" ref="AE2146">TANH(SUM(GETVECTOR(AA2146)*GETVECTOR(_xlfn.CONCAT($S2146,",",$AH$4)))+W2146)</f>
        <v>0.74246842469595731</v>
      </c>
      <c r="AF2146" s="5" cm="1">
        <f t="array" ref="AF2146">SIGMOID(SUM(GETVECTOR(AB2146)*GETVECTOR(_xlfn.CONCAT($S2146,",",$AH$4)))+X2146)</f>
        <v>0.48731938476624304</v>
      </c>
      <c r="AG2146" s="5">
        <f t="shared" si="773"/>
        <v>0.37502761730545126</v>
      </c>
      <c r="AH2146" s="40">
        <f t="shared" si="774"/>
        <v>0.17464623688867803</v>
      </c>
      <c r="AI2146" s="3">
        <f t="shared" si="775"/>
        <v>-0.68102386620410549</v>
      </c>
      <c r="AJ2146" s="3">
        <f t="shared" si="776"/>
        <v>-0.28925086479969025</v>
      </c>
      <c r="AK2146" s="3">
        <f t="shared" si="777"/>
        <v>0</v>
      </c>
      <c r="AL2146" s="3">
        <f t="shared" si="778"/>
        <v>-5.3684302456644101E-2</v>
      </c>
      <c r="AM2146" s="3">
        <f t="shared" si="779"/>
        <v>-6.5562473378374855E-2</v>
      </c>
      <c r="AN2146" s="3">
        <f t="shared" si="780"/>
        <v>-6.0977337986075117E-2</v>
      </c>
      <c r="AO2146" s="3" t="str" cm="1">
        <f t="array" ref="AO2146">GETVECTOR(Y2146,2)</f>
        <v>0.5774</v>
      </c>
      <c r="AP2146" s="3" t="str" cm="1">
        <f t="array" ref="AP2146">GETVECTOR(Z2146,2)</f>
        <v>0.5774</v>
      </c>
      <c r="AQ2146" s="3" t="str" cm="1">
        <f t="array" ref="AQ2146">GETVECTOR(AA2146,2)</f>
        <v>0.5774</v>
      </c>
      <c r="AR2146" s="3" t="str" cm="1">
        <f t="array" ref="AR2146">GETVECTOR(AB2146,2)</f>
        <v>0.5774</v>
      </c>
      <c r="AS2146" s="3" cm="1">
        <f t="array" ref="AS2146">SUM(AK2146:AN2146*AO2146:AR2146)</f>
        <v>-0.10406140332029973</v>
      </c>
      <c r="AT2146" s="51">
        <f t="shared" si="781"/>
        <v>0.46379350633958738</v>
      </c>
      <c r="AU2146" s="48">
        <f t="shared" si="782"/>
        <v>0.68102386620410549</v>
      </c>
      <c r="AV2146" s="56"/>
      <c r="AW2146" s="56"/>
    </row>
    <row r="2147" spans="1:49" ht="15" customHeight="1" x14ac:dyDescent="0.25">
      <c r="A2147" s="11">
        <f t="shared" si="788"/>
        <v>2144</v>
      </c>
      <c r="B2147" s="29">
        <v>33191</v>
      </c>
      <c r="C2147" s="25">
        <v>23</v>
      </c>
      <c r="D2147" s="12">
        <v>30</v>
      </c>
      <c r="E2147" s="25">
        <v>25.4</v>
      </c>
      <c r="F2147" s="35">
        <v>92</v>
      </c>
      <c r="G2147" s="25">
        <v>19</v>
      </c>
      <c r="H2147" s="13">
        <v>0</v>
      </c>
      <c r="I2147" s="25">
        <v>2</v>
      </c>
      <c r="J2147" s="12">
        <v>180</v>
      </c>
      <c r="K2147" s="12">
        <v>4</v>
      </c>
      <c r="L2147" s="25" t="s">
        <v>14</v>
      </c>
      <c r="M2147" s="10"/>
      <c r="N2147" s="15"/>
      <c r="O2147" s="15"/>
      <c r="P2147" s="4"/>
      <c r="Q2147" s="54"/>
      <c r="R2147" s="42">
        <f t="shared" si="789"/>
        <v>0.12989690721649483</v>
      </c>
      <c r="S2147" s="44" t="str" cm="1">
        <f t="array" ref="S2147">SETVECTOR(R2147:R2148)</f>
        <v>0.129896907216495,0.855670103092783</v>
      </c>
      <c r="T2147" s="44">
        <f t="shared" si="783"/>
        <v>1.0309278350515464E-2</v>
      </c>
      <c r="U2147" s="5">
        <f t="shared" si="784"/>
        <v>0</v>
      </c>
      <c r="V2147" s="5">
        <f t="shared" si="785"/>
        <v>-4.8066535118044797E-2</v>
      </c>
      <c r="W2147" s="5">
        <f t="shared" si="786"/>
        <v>0.86962197131277474</v>
      </c>
      <c r="X2147" s="5">
        <f t="shared" si="787"/>
        <v>-0.11548944078707801</v>
      </c>
      <c r="Y2147" s="5" t="str" cm="1">
        <f t="array" ref="Y2147:AB2147">SETMATRIX(GETMATRIX(Y2146:AB2146)-$O$9*DELTAWEIGHT(S2146,$AH$4,AK2146:AN2146))</f>
        <v>0.5774,0.5774,0.5774</v>
      </c>
      <c r="Z2147" s="5" t="str">
        <v>0.538641317677928,0.462536949352626,0.5774</v>
      </c>
      <c r="AA2147" s="5" t="str">
        <v>0.631366456810401,0.590899770932027,0.5774</v>
      </c>
      <c r="AB2147" s="5" t="str">
        <v>0.53755329360948,0.439598246811476,0.5774</v>
      </c>
      <c r="AC2147" s="5" cm="1">
        <f t="array" ref="AC2147">SIGMOID(SUM(GETVECTOR(Y2147)*GETVECTOR(_xlfn.CONCAT($S2147,",",$AH$4)))+U2147)</f>
        <v>0.63854772202164378</v>
      </c>
      <c r="AD2147" s="5" cm="1">
        <f t="array" ref="AD2147">SIGMOID(SUM(GETVECTOR(Z2147)*GETVECTOR(_xlfn.CONCAT($S2147,",",$AH$4)))+V2147)</f>
        <v>0.60292804383904619</v>
      </c>
      <c r="AE2147" s="5" cm="1">
        <f t="array" ref="AE2147">TANH(SUM(GETVECTOR(AA2147)*GETVECTOR(_xlfn.CONCAT($S2147,",",$AH$4)))+W2147)</f>
        <v>0.897117132181804</v>
      </c>
      <c r="AF2147" s="5" cm="1">
        <f t="array" ref="AF2147">SIGMOID(SUM(GETVECTOR(AB2147)*GETVECTOR(_xlfn.CONCAT($S2147,",",$AH$4)))+X2147)</f>
        <v>0.58187814570746388</v>
      </c>
      <c r="AG2147" s="5">
        <f t="shared" si="773"/>
        <v>0.54089707760087014</v>
      </c>
      <c r="AH2147" s="40">
        <f t="shared" si="774"/>
        <v>0.28725387606512598</v>
      </c>
      <c r="AI2147" s="3">
        <f t="shared" si="775"/>
        <v>0.2769445977146105</v>
      </c>
      <c r="AJ2147" s="3">
        <f t="shared" si="776"/>
        <v>0.12187513836322041</v>
      </c>
      <c r="AK2147" s="3">
        <f t="shared" si="777"/>
        <v>0</v>
      </c>
      <c r="AL2147" s="3">
        <f t="shared" si="778"/>
        <v>2.6175740237919399E-2</v>
      </c>
      <c r="AM2147" s="3">
        <f t="shared" si="779"/>
        <v>1.4342267352188617E-2</v>
      </c>
      <c r="AN2147" s="3">
        <f t="shared" si="780"/>
        <v>3.326301894859697E-2</v>
      </c>
      <c r="AO2147" s="3" t="str" cm="1">
        <f t="array" ref="AO2147">GETVECTOR(Y2147,2)</f>
        <v>0.5774</v>
      </c>
      <c r="AP2147" s="3" t="str" cm="1">
        <f t="array" ref="AP2147">GETVECTOR(Z2147,2)</f>
        <v>0.5774</v>
      </c>
      <c r="AQ2147" s="3" t="str" cm="1">
        <f t="array" ref="AQ2147">GETVECTOR(AA2147,2)</f>
        <v>0.5774</v>
      </c>
      <c r="AR2147" s="3" t="str" cm="1">
        <f t="array" ref="AR2147">GETVECTOR(AB2147,2)</f>
        <v>0.5774</v>
      </c>
      <c r="AS2147" s="3" cm="1">
        <f t="array" ref="AS2147">SUM(AK2147:AN2147*AO2147:AR2147)</f>
        <v>4.2601164723448257E-2</v>
      </c>
      <c r="AT2147" s="51">
        <f t="shared" si="781"/>
        <v>7.6698310203307446E-2</v>
      </c>
      <c r="AU2147" s="48">
        <f t="shared" si="782"/>
        <v>0.2769445977146105</v>
      </c>
      <c r="AV2147" s="56"/>
      <c r="AW2147" s="56"/>
    </row>
    <row r="2148" spans="1:49" ht="15" customHeight="1" x14ac:dyDescent="0.25">
      <c r="A2148" s="11">
        <f t="shared" si="788"/>
        <v>2145</v>
      </c>
      <c r="B2148" s="29">
        <v>33192</v>
      </c>
      <c r="C2148" s="25">
        <v>22</v>
      </c>
      <c r="D2148" s="12">
        <v>29.8</v>
      </c>
      <c r="E2148" s="25">
        <v>24.3</v>
      </c>
      <c r="F2148" s="35">
        <v>96</v>
      </c>
      <c r="G2148" s="25">
        <v>10</v>
      </c>
      <c r="H2148" s="13">
        <v>0</v>
      </c>
      <c r="I2148" s="25">
        <v>2</v>
      </c>
      <c r="J2148" s="12">
        <v>225</v>
      </c>
      <c r="K2148" s="12">
        <v>3</v>
      </c>
      <c r="L2148" s="25" t="s">
        <v>14</v>
      </c>
      <c r="M2148" s="10"/>
      <c r="N2148" s="15"/>
      <c r="O2148" s="15"/>
      <c r="P2148" s="4"/>
      <c r="Q2148" s="54"/>
      <c r="R2148" s="42">
        <f t="shared" si="789"/>
        <v>0.85567010309278346</v>
      </c>
      <c r="S2148" s="44" t="str" cm="1">
        <f t="array" ref="S2148">SETVECTOR(R2148:R2149)</f>
        <v>0.855670103092783,0.0103092783505155</v>
      </c>
      <c r="T2148" s="44">
        <f t="shared" si="783"/>
        <v>0.30927835051546393</v>
      </c>
      <c r="U2148" s="5">
        <f t="shared" si="784"/>
        <v>0</v>
      </c>
      <c r="V2148" s="5">
        <f t="shared" si="785"/>
        <v>-5.0684109141836735E-2</v>
      </c>
      <c r="W2148" s="5">
        <f t="shared" si="786"/>
        <v>0.86818774457755588</v>
      </c>
      <c r="X2148" s="5">
        <f t="shared" si="787"/>
        <v>-0.1188157426819377</v>
      </c>
      <c r="Y2148" s="5" t="str" cm="1">
        <f t="array" ref="Y2148:AB2148">SETMATRIX(GETMATRIX(Y2147:AB2147)-$O$9*DELTAWEIGHT(S2147,$AH$4,AK2147:AN2147))</f>
        <v>0.5774,0.5774,0.5774</v>
      </c>
      <c r="Z2148" s="5" t="str">
        <v>0.538282749396431,0.460174951942765,0.5774</v>
      </c>
      <c r="AA2148" s="5" t="str">
        <v>0.631140274163547,0.589409837623388,0.5774</v>
      </c>
      <c r="AB2148" s="5" t="str">
        <v>0.537101876742226,0.436624627765279,0.5774</v>
      </c>
      <c r="AC2148" s="5" cm="1">
        <f t="array" ref="AC2148">SIGMOID(SUM(GETVECTOR(Y2148)*GETVECTOR(_xlfn.CONCAT($S2148,",",$AH$4)))+U2148)</f>
        <v>0.62246320754391637</v>
      </c>
      <c r="AD2148" s="5" cm="1">
        <f t="array" ref="AD2148">SIGMOID(SUM(GETVECTOR(Z2148)*GETVECTOR(_xlfn.CONCAT($S2148,",",$AH$4)))+V2148)</f>
        <v>0.60220291503987466</v>
      </c>
      <c r="AE2148" s="5" cm="1">
        <f t="array" ref="AE2148">TANH(SUM(GETVECTOR(AA2148)*GETVECTOR(_xlfn.CONCAT($S2148,",",$AH$4)))+W2148)</f>
        <v>0.88840630718056357</v>
      </c>
      <c r="AF2148" s="5" cm="1">
        <f t="array" ref="AF2148">SIGMOID(SUM(GETVECTOR(AB2148)*GETVECTOR(_xlfn.CONCAT($S2148,",",$AH$4)))+X2148)</f>
        <v>0.5854695061716424</v>
      </c>
      <c r="AG2148" s="5">
        <f t="shared" si="773"/>
        <v>0.53500086792394574</v>
      </c>
      <c r="AH2148" s="40">
        <f t="shared" si="774"/>
        <v>0.28640845758006839</v>
      </c>
      <c r="AI2148" s="3">
        <f t="shared" si="775"/>
        <v>-2.2869892935395542E-2</v>
      </c>
      <c r="AJ2148" s="3">
        <f t="shared" si="776"/>
        <v>-1.0185337033912991E-2</v>
      </c>
      <c r="AK2148" s="3">
        <f t="shared" si="777"/>
        <v>0</v>
      </c>
      <c r="AL2148" s="3">
        <f t="shared" si="778"/>
        <v>-2.1676616156286218E-3</v>
      </c>
      <c r="AM2148" s="3">
        <f t="shared" si="779"/>
        <v>-1.2925678498841369E-3</v>
      </c>
      <c r="AN2148" s="3">
        <f t="shared" si="780"/>
        <v>-2.7152289388517057E-3</v>
      </c>
      <c r="AO2148" s="3" t="str" cm="1">
        <f t="array" ref="AO2148">GETVECTOR(Y2148,2)</f>
        <v>0.5774</v>
      </c>
      <c r="AP2148" s="3" t="str" cm="1">
        <f t="array" ref="AP2148">GETVECTOR(Z2148,2)</f>
        <v>0.5774</v>
      </c>
      <c r="AQ2148" s="3" t="str" cm="1">
        <f t="array" ref="AQ2148">GETVECTOR(AA2148,2)</f>
        <v>0.5774</v>
      </c>
      <c r="AR2148" s="3" t="str" cm="1">
        <f t="array" ref="AR2148">GETVECTOR(AB2148,2)</f>
        <v>0.5774</v>
      </c>
      <c r="AS2148" s="3" cm="1">
        <f t="array" ref="AS2148">SUM(AK2148:AN2148*AO2148:AR2148)</f>
        <v>-3.5657096826800421E-3</v>
      </c>
      <c r="AT2148" s="51">
        <f t="shared" si="781"/>
        <v>5.2303200287645492E-4</v>
      </c>
      <c r="AU2148" s="48">
        <f t="shared" si="782"/>
        <v>2.2869892935395542E-2</v>
      </c>
      <c r="AV2148" s="56"/>
      <c r="AW2148" s="56"/>
    </row>
    <row r="2149" spans="1:49" ht="15" customHeight="1" x14ac:dyDescent="0.25">
      <c r="A2149" s="11">
        <f t="shared" si="788"/>
        <v>2146</v>
      </c>
      <c r="B2149" s="29">
        <v>33193</v>
      </c>
      <c r="C2149" s="25">
        <v>22</v>
      </c>
      <c r="D2149" s="12">
        <v>30.5</v>
      </c>
      <c r="E2149" s="25">
        <v>25.1</v>
      </c>
      <c r="F2149" s="35">
        <v>90</v>
      </c>
      <c r="G2149" s="25">
        <v>31</v>
      </c>
      <c r="H2149" s="13">
        <v>0</v>
      </c>
      <c r="I2149" s="25">
        <v>4</v>
      </c>
      <c r="J2149" s="12">
        <v>270</v>
      </c>
      <c r="K2149" s="12">
        <v>1</v>
      </c>
      <c r="L2149" s="25" t="s">
        <v>13</v>
      </c>
      <c r="M2149" s="10"/>
      <c r="N2149" s="15"/>
      <c r="O2149" s="15"/>
      <c r="P2149" s="4"/>
      <c r="Q2149" s="54"/>
      <c r="R2149" s="42">
        <f t="shared" si="789"/>
        <v>1.0309278350515464E-2</v>
      </c>
      <c r="S2149" s="44" t="str" cm="1">
        <f t="array" ref="S2149">SETVECTOR(R2149:R2150)</f>
        <v>0.0103092783505155,0.309278350515464</v>
      </c>
      <c r="T2149" s="44">
        <f t="shared" si="783"/>
        <v>1.4432989690721649E-2</v>
      </c>
      <c r="U2149" s="5">
        <f t="shared" si="784"/>
        <v>0</v>
      </c>
      <c r="V2149" s="5">
        <f t="shared" si="785"/>
        <v>-5.0467342980273874E-2</v>
      </c>
      <c r="W2149" s="5">
        <f t="shared" si="786"/>
        <v>0.86831700136254431</v>
      </c>
      <c r="X2149" s="5">
        <f t="shared" si="787"/>
        <v>-0.11854421978805253</v>
      </c>
      <c r="Y2149" s="5" t="str" cm="1">
        <f t="array" ref="Y2149:AB2149">SETMATRIX(GETMATRIX(Y2148:AB2148)-$O$9*DELTAWEIGHT(S2148,$AH$4,AK2148:AN2148))</f>
        <v>0.5774,0.5774,0.5774</v>
      </c>
      <c r="Z2149" s="5" t="str">
        <v>0.538401339733537,0.460176380742007,0.5774</v>
      </c>
      <c r="AA2149" s="5" t="str">
        <v>0.631221708141493,0.589410818755652,0.5774</v>
      </c>
      <c r="AB2149" s="5" t="str">
        <v>0.537248973162797,0.43662640001131,0.5774</v>
      </c>
      <c r="AC2149" s="5" cm="1">
        <f t="array" ref="AC2149">SIGMOID(SUM(GETVECTOR(Y2149)*GETVECTOR(_xlfn.CONCAT($S2149,",",$AH$4)))+U2149)</f>
        <v>0.5460020126199282</v>
      </c>
      <c r="AD2149" s="5" cm="1">
        <f t="array" ref="AD2149">SIGMOID(SUM(GETVECTOR(Z2149)*GETVECTOR(_xlfn.CONCAT($S2149,",",$AH$4)))+V2149)</f>
        <v>0.52433220917602286</v>
      </c>
      <c r="AE2149" s="5" cm="1">
        <f t="array" ref="AE2149">TANH(SUM(GETVECTOR(AA2149)*GETVECTOR(_xlfn.CONCAT($S2149,",",$AH$4)))+W2149)</f>
        <v>0.78455772744816676</v>
      </c>
      <c r="AF2149" s="5" cm="1">
        <f t="array" ref="AF2149">SIGMOID(SUM(GETVECTOR(AB2149)*GETVECTOR(_xlfn.CONCAT($S2149,",",$AH$4)))+X2149)</f>
        <v>0.50550815771359581</v>
      </c>
      <c r="AG2149" s="5">
        <f t="shared" si="773"/>
        <v>0.41136888645901731</v>
      </c>
      <c r="AH2149" s="40">
        <f t="shared" si="774"/>
        <v>0.19696335161863762</v>
      </c>
      <c r="AI2149" s="3">
        <f t="shared" si="775"/>
        <v>0.18253036192791597</v>
      </c>
      <c r="AJ2149" s="3">
        <f t="shared" si="776"/>
        <v>7.8262533281206539E-2</v>
      </c>
      <c r="AK2149" s="3">
        <f t="shared" si="777"/>
        <v>0</v>
      </c>
      <c r="AL2149" s="3">
        <f t="shared" si="778"/>
        <v>1.5314015677257669E-2</v>
      </c>
      <c r="AM2149" s="3">
        <f t="shared" si="779"/>
        <v>1.5776910468275816E-2</v>
      </c>
      <c r="AN2149" s="3">
        <f t="shared" si="780"/>
        <v>1.7777867789105253E-2</v>
      </c>
      <c r="AO2149" s="3" t="str" cm="1">
        <f t="array" ref="AO2149">GETVECTOR(Y2149,2)</f>
        <v>0.5774</v>
      </c>
      <c r="AP2149" s="3" t="str" cm="1">
        <f t="array" ref="AP2149">GETVECTOR(Z2149,2)</f>
        <v>0.5774</v>
      </c>
      <c r="AQ2149" s="3" t="str" cm="1">
        <f t="array" ref="AQ2149">GETVECTOR(AA2149,2)</f>
        <v>0.5774</v>
      </c>
      <c r="AR2149" s="3" t="str" cm="1">
        <f t="array" ref="AR2149">GETVECTOR(AB2149,2)</f>
        <v>0.5774</v>
      </c>
      <c r="AS2149" s="3" cm="1">
        <f t="array" ref="AS2149">SUM(AK2149:AN2149*AO2149:AR2149)</f>
        <v>2.8216841617860408E-2</v>
      </c>
      <c r="AT2149" s="51">
        <f t="shared" si="781"/>
        <v>3.3317333025535995E-2</v>
      </c>
      <c r="AU2149" s="48">
        <f t="shared" si="782"/>
        <v>0.18253036192791597</v>
      </c>
      <c r="AV2149" s="56"/>
      <c r="AW2149" s="56"/>
    </row>
    <row r="2150" spans="1:49" ht="15" customHeight="1" x14ac:dyDescent="0.25">
      <c r="A2150" s="11">
        <f t="shared" si="788"/>
        <v>2147</v>
      </c>
      <c r="B2150" s="29">
        <v>33194</v>
      </c>
      <c r="C2150" s="25">
        <v>22</v>
      </c>
      <c r="D2150" s="12">
        <v>32</v>
      </c>
      <c r="E2150" s="25">
        <v>25.9</v>
      </c>
      <c r="F2150" s="35">
        <v>87</v>
      </c>
      <c r="G2150" s="25">
        <v>3</v>
      </c>
      <c r="H2150" s="13">
        <v>0</v>
      </c>
      <c r="I2150" s="25">
        <v>4</v>
      </c>
      <c r="J2150" s="12">
        <v>225</v>
      </c>
      <c r="K2150" s="12">
        <v>3</v>
      </c>
      <c r="L2150" s="25" t="s">
        <v>15</v>
      </c>
      <c r="M2150" s="10"/>
      <c r="N2150" s="15"/>
      <c r="O2150" s="15"/>
      <c r="P2150" s="4"/>
      <c r="Q2150" s="54"/>
      <c r="R2150" s="42">
        <f t="shared" si="789"/>
        <v>0.30927835051546393</v>
      </c>
      <c r="S2150" s="44" t="str" cm="1">
        <f t="array" ref="S2150">SETVECTOR(R2150:R2151)</f>
        <v>0.309278350515464,0.0144329896907216</v>
      </c>
      <c r="T2150" s="44">
        <f t="shared" si="783"/>
        <v>1.0309278350515464E-3</v>
      </c>
      <c r="U2150" s="5">
        <f t="shared" si="784"/>
        <v>0</v>
      </c>
      <c r="V2150" s="5">
        <f t="shared" si="785"/>
        <v>-5.1998744547999638E-2</v>
      </c>
      <c r="W2150" s="5">
        <f t="shared" si="786"/>
        <v>0.86673931031571672</v>
      </c>
      <c r="X2150" s="5">
        <f t="shared" si="787"/>
        <v>-0.12032200656696306</v>
      </c>
      <c r="Y2150" s="5" t="str" cm="1">
        <f t="array" ref="Y2150:AB2150">SETMATRIX(GETMATRIX(Y2149:AB2149)-$O$9*DELTAWEIGHT(S2149,$AH$4,AK2149:AN2149))</f>
        <v>0.5774,0.5774,0.5774</v>
      </c>
      <c r="Z2150" s="5" t="str">
        <v>0.538385790137924,0.45970989287361,0.5774</v>
      </c>
      <c r="AA2150" s="5" t="str">
        <v>0.631202590321187,0.588837284146485,0.5774</v>
      </c>
      <c r="AB2150" s="5" t="str">
        <v>0.537231191256243,0.436092942814679,0.5774</v>
      </c>
      <c r="AC2150" s="5" cm="1">
        <f t="array" ref="AC2150">SIGMOID(SUM(GETVECTOR(Y2150)*GETVECTOR(_xlfn.CONCAT($S2150,",",$AH$4)))+U2150)</f>
        <v>0.54659216672985944</v>
      </c>
      <c r="AD2150" s="5" cm="1">
        <f t="array" ref="AD2150">SIGMOID(SUM(GETVECTOR(Z2150)*GETVECTOR(_xlfn.CONCAT($S2150,",",$AH$4)))+V2150)</f>
        <v>0.53024983997791264</v>
      </c>
      <c r="AE2150" s="5" cm="1">
        <f t="array" ref="AE2150">TANH(SUM(GETVECTOR(AA2150)*GETVECTOR(_xlfn.CONCAT($S2150,",",$AH$4)))+W2150)</f>
        <v>0.78963268979196999</v>
      </c>
      <c r="AF2150" s="5" cm="1">
        <f t="array" ref="AF2150">SIGMOID(SUM(GETVECTOR(AB2150)*GETVECTOR(_xlfn.CONCAT($S2150,",",$AH$4)))+X2150)</f>
        <v>0.51302857387092349</v>
      </c>
      <c r="AG2150" s="5">
        <f t="shared" si="773"/>
        <v>0.41870260740352083</v>
      </c>
      <c r="AH2150" s="40">
        <f t="shared" si="774"/>
        <v>0.20307563309248042</v>
      </c>
      <c r="AI2150" s="3">
        <f t="shared" si="775"/>
        <v>0.20204470525742887</v>
      </c>
      <c r="AJ2150" s="3">
        <f t="shared" si="776"/>
        <v>8.7413378475835343E-2</v>
      </c>
      <c r="AK2150" s="3">
        <f t="shared" si="777"/>
        <v>0</v>
      </c>
      <c r="AL2150" s="3">
        <f t="shared" si="778"/>
        <v>1.7192954264667513E-2</v>
      </c>
      <c r="AM2150" s="3">
        <f t="shared" si="779"/>
        <v>1.7450208082373415E-2</v>
      </c>
      <c r="AN2150" s="3">
        <f t="shared" si="780"/>
        <v>1.9980611186828555E-2</v>
      </c>
      <c r="AO2150" s="3" t="str" cm="1">
        <f t="array" ref="AO2150">GETVECTOR(Y2150,2)</f>
        <v>0.5774</v>
      </c>
      <c r="AP2150" s="3" t="str" cm="1">
        <f t="array" ref="AP2150">GETVECTOR(Z2150,2)</f>
        <v>0.5774</v>
      </c>
      <c r="AQ2150" s="3" t="str" cm="1">
        <f t="array" ref="AQ2150">GETVECTOR(AA2150,2)</f>
        <v>0.5774</v>
      </c>
      <c r="AR2150" s="3" t="str" cm="1">
        <f t="array" ref="AR2150">GETVECTOR(AB2150,2)</f>
        <v>0.5774</v>
      </c>
      <c r="AS2150" s="3" cm="1">
        <f t="array" ref="AS2150">SUM(AK2150:AN2150*AO2150:AR2150)</f>
        <v>3.1539766838456246E-2</v>
      </c>
      <c r="AT2150" s="51">
        <f t="shared" si="781"/>
        <v>4.0822062922561304E-2</v>
      </c>
      <c r="AU2150" s="48">
        <f t="shared" si="782"/>
        <v>0.20204470525742887</v>
      </c>
      <c r="AV2150" s="56"/>
      <c r="AW2150" s="56"/>
    </row>
    <row r="2151" spans="1:49" ht="15" customHeight="1" x14ac:dyDescent="0.25">
      <c r="A2151" s="11">
        <f t="shared" si="788"/>
        <v>2148</v>
      </c>
      <c r="B2151" s="29">
        <v>33195</v>
      </c>
      <c r="C2151" s="25">
        <v>23</v>
      </c>
      <c r="D2151" s="12">
        <v>31.8</v>
      </c>
      <c r="E2151" s="25">
        <v>25.1</v>
      </c>
      <c r="F2151" s="35">
        <v>89</v>
      </c>
      <c r="G2151" s="25">
        <v>24</v>
      </c>
      <c r="H2151" s="13">
        <v>0</v>
      </c>
      <c r="I2151" s="25">
        <v>2</v>
      </c>
      <c r="J2151" s="12">
        <v>270</v>
      </c>
      <c r="K2151" s="12">
        <v>4</v>
      </c>
      <c r="L2151" s="25" t="s">
        <v>15</v>
      </c>
      <c r="M2151" s="10"/>
      <c r="N2151" s="15"/>
      <c r="O2151" s="15"/>
      <c r="P2151" s="4"/>
      <c r="Q2151" s="54"/>
      <c r="R2151" s="42">
        <f t="shared" si="789"/>
        <v>1.4432989690721649E-2</v>
      </c>
      <c r="S2151" s="44" t="str" cm="1">
        <f t="array" ref="S2151">SETVECTOR(R2151:R2152)</f>
        <v>0.0144329896907216,0.00103092783505155</v>
      </c>
      <c r="T2151" s="44">
        <f t="shared" si="783"/>
        <v>4.7422680412371132E-2</v>
      </c>
      <c r="U2151" s="5">
        <f t="shared" si="784"/>
        <v>0</v>
      </c>
      <c r="V2151" s="5">
        <f t="shared" si="785"/>
        <v>-5.3718039974466392E-2</v>
      </c>
      <c r="W2151" s="5">
        <f t="shared" si="786"/>
        <v>0.86499428950747936</v>
      </c>
      <c r="X2151" s="5">
        <f t="shared" si="787"/>
        <v>-0.12232006768564591</v>
      </c>
      <c r="Y2151" s="5" t="str" cm="1">
        <f t="array" ref="Y2151:AB2151">SETMATRIX(GETMATRIX(Y2150:AB2150)-$O$9*DELTAWEIGHT(S2150,$AH$4,AK2150:AN2150))</f>
        <v>0.5774,0.5774,0.5774</v>
      </c>
      <c r="Z2151" s="5" t="str">
        <v>0.53786559571818,0.459685617134022,0.5774</v>
      </c>
      <c r="AA2151" s="5" t="str">
        <v>0.630573751766365,0.58880793834726,0.5774</v>
      </c>
      <c r="AB2151" s="5" t="str">
        <v>0.536635526478766,0.436065145125063,0.5774</v>
      </c>
      <c r="AC2151" s="5" cm="1">
        <f t="array" ref="AC2151">SIGMOID(SUM(GETVECTOR(Y2151)*GETVECTOR(_xlfn.CONCAT($S2151,",",$AH$4)))+U2151)</f>
        <v>0.50223220166474081</v>
      </c>
      <c r="AD2151" s="5" cm="1">
        <f t="array" ref="AD2151">SIGMOID(SUM(GETVECTOR(Z2151)*GETVECTOR(_xlfn.CONCAT($S2151,",",$AH$4)))+V2151)</f>
        <v>0.48863167740877644</v>
      </c>
      <c r="AE2151" s="5" cm="1">
        <f t="array" ref="AE2151">TANH(SUM(GETVECTOR(AA2151)*GETVECTOR(_xlfn.CONCAT($S2151,",",$AH$4)))+W2151)</f>
        <v>0.70375541435157385</v>
      </c>
      <c r="AF2151" s="5" cm="1">
        <f t="array" ref="AF2151">SIGMOID(SUM(GETVECTOR(AB2151)*GETVECTOR(_xlfn.CONCAT($S2151,",",$AH$4)))+X2151)</f>
        <v>0.4714996118324053</v>
      </c>
      <c r="AG2151" s="5">
        <f t="shared" si="773"/>
        <v>0.34387718860011801</v>
      </c>
      <c r="AH2151" s="40">
        <f t="shared" si="774"/>
        <v>0.15603543240735496</v>
      </c>
      <c r="AI2151" s="3">
        <f t="shared" si="775"/>
        <v>0.10861275199498382</v>
      </c>
      <c r="AJ2151" s="3">
        <f t="shared" si="776"/>
        <v>4.5602380585409594E-2</v>
      </c>
      <c r="AK2151" s="3">
        <f t="shared" si="777"/>
        <v>0</v>
      </c>
      <c r="AL2151" s="3">
        <f t="shared" si="778"/>
        <v>8.0190829116470602E-3</v>
      </c>
      <c r="AM2151" s="3">
        <f t="shared" si="779"/>
        <v>1.1246743843948973E-2</v>
      </c>
      <c r="AN2151" s="3">
        <f t="shared" si="780"/>
        <v>8.9567274147821577E-3</v>
      </c>
      <c r="AO2151" s="3" t="str" cm="1">
        <f t="array" ref="AO2151">GETVECTOR(Y2151,2)</f>
        <v>0.5774</v>
      </c>
      <c r="AP2151" s="3" t="str" cm="1">
        <f t="array" ref="AP2151">GETVECTOR(Z2151,2)</f>
        <v>0.5774</v>
      </c>
      <c r="AQ2151" s="3" t="str" cm="1">
        <f t="array" ref="AQ2151">GETVECTOR(AA2151,2)</f>
        <v>0.5774</v>
      </c>
      <c r="AR2151" s="3" t="str" cm="1">
        <f t="array" ref="AR2151">GETVECTOR(AB2151,2)</f>
        <v>0.5774</v>
      </c>
      <c r="AS2151" s="3" cm="1">
        <f t="array" ref="AS2151">SUM(AK2151:AN2151*AO2151:AR2151)</f>
        <v>1.629570277797637E-2</v>
      </c>
      <c r="AT2151" s="51">
        <f t="shared" si="781"/>
        <v>1.1796729895923863E-2</v>
      </c>
      <c r="AU2151" s="48">
        <f t="shared" si="782"/>
        <v>0.10861275199498382</v>
      </c>
      <c r="AV2151" s="56"/>
      <c r="AW2151" s="56"/>
    </row>
    <row r="2152" spans="1:49" ht="15" customHeight="1" x14ac:dyDescent="0.25">
      <c r="A2152" s="11">
        <f t="shared" si="788"/>
        <v>2149</v>
      </c>
      <c r="B2152" s="29">
        <v>33196</v>
      </c>
      <c r="C2152" s="25">
        <v>22</v>
      </c>
      <c r="D2152" s="12">
        <v>31.5</v>
      </c>
      <c r="E2152" s="25">
        <v>25.8</v>
      </c>
      <c r="F2152" s="35">
        <v>90</v>
      </c>
      <c r="G2152" s="25">
        <v>15</v>
      </c>
      <c r="H2152" s="13">
        <v>0</v>
      </c>
      <c r="I2152" s="25">
        <v>3</v>
      </c>
      <c r="J2152" s="12">
        <v>315</v>
      </c>
      <c r="K2152" s="12">
        <v>2</v>
      </c>
      <c r="L2152" s="25" t="s">
        <v>16</v>
      </c>
      <c r="M2152" s="10"/>
      <c r="N2152" s="15"/>
      <c r="O2152" s="15"/>
      <c r="P2152" s="4"/>
      <c r="Q2152" s="54"/>
      <c r="R2152" s="42">
        <f t="shared" si="789"/>
        <v>1.0309278350515464E-3</v>
      </c>
      <c r="S2152" s="44" t="str" cm="1">
        <f t="array" ref="S2152">SETVECTOR(R2152:R2153)</f>
        <v>0.00103092783505155,0.0474226804123711</v>
      </c>
      <c r="T2152" s="44">
        <f t="shared" si="783"/>
        <v>0.53195876288659794</v>
      </c>
      <c r="U2152" s="5">
        <f t="shared" si="784"/>
        <v>0</v>
      </c>
      <c r="V2152" s="5">
        <f t="shared" si="785"/>
        <v>-5.4519948265631099E-2</v>
      </c>
      <c r="W2152" s="5">
        <f t="shared" si="786"/>
        <v>0.86386961512308447</v>
      </c>
      <c r="X2152" s="5">
        <f t="shared" si="787"/>
        <v>-0.12321574042712412</v>
      </c>
      <c r="Y2152" s="5" t="str" cm="1">
        <f t="array" ref="Y2152:AB2152">SETMATRIX(GETMATRIX(Y2151:AB2151)-$O$9*DELTAWEIGHT(S2151,$AH$4,AK2151:AN2151))</f>
        <v>0.5774,0.5774,0.5774</v>
      </c>
      <c r="Z2152" s="5" t="str">
        <v>0.537855294506032,0.459684881333154,0.5774</v>
      </c>
      <c r="AA2152" s="5" t="str">
        <v>0.630556076003608,0.588806675792777,0.5774</v>
      </c>
      <c r="AB2152" s="5" t="str">
        <v>0.536624209147142,0.436064336744233,0.5774</v>
      </c>
      <c r="AC2152" s="5" cm="1">
        <f t="array" ref="AC2152">SIGMOID(SUM(GETVECTOR(Y2152)*GETVECTOR(_xlfn.CONCAT($S2152,",",$AH$4)))+U2152)</f>
        <v>0.50699382217341482</v>
      </c>
      <c r="AD2152" s="5" cm="1">
        <f t="array" ref="AD2152">SIGMOID(SUM(GETVECTOR(Z2152)*GETVECTOR(_xlfn.CONCAT($S2152,",",$AH$4)))+V2152)</f>
        <v>0.49195920100878499</v>
      </c>
      <c r="AE2152" s="5" cm="1">
        <f t="array" ref="AE2152">TANH(SUM(GETVECTOR(AA2152)*GETVECTOR(_xlfn.CONCAT($S2152,",",$AH$4)))+W2152)</f>
        <v>0.71259801606429529</v>
      </c>
      <c r="AF2152" s="5" cm="1">
        <f t="array" ref="AF2152">SIGMOID(SUM(GETVECTOR(AB2152)*GETVECTOR(_xlfn.CONCAT($S2152,",",$AH$4)))+X2152)</f>
        <v>0.47452627962790511</v>
      </c>
      <c r="AG2152" s="5">
        <f t="shared" si="773"/>
        <v>0.35056915062343602</v>
      </c>
      <c r="AH2152" s="40">
        <f t="shared" si="774"/>
        <v>0.15985850786607347</v>
      </c>
      <c r="AI2152" s="3">
        <f t="shared" si="775"/>
        <v>-0.37210025502052446</v>
      </c>
      <c r="AJ2152" s="3">
        <f t="shared" si="776"/>
        <v>-0.15653257283847843</v>
      </c>
      <c r="AK2152" s="3">
        <f t="shared" si="777"/>
        <v>0</v>
      </c>
      <c r="AL2152" s="3">
        <f t="shared" si="778"/>
        <v>-2.7878988345961857E-2</v>
      </c>
      <c r="AM2152" s="3">
        <f t="shared" si="779"/>
        <v>-3.7903473373571271E-2</v>
      </c>
      <c r="AN2152" s="3">
        <f t="shared" si="780"/>
        <v>-3.1256959055063163E-2</v>
      </c>
      <c r="AO2152" s="3" t="str" cm="1">
        <f t="array" ref="AO2152">GETVECTOR(Y2152,2)</f>
        <v>0.5774</v>
      </c>
      <c r="AP2152" s="3" t="str" cm="1">
        <f t="array" ref="AP2152">GETVECTOR(Z2152,2)</f>
        <v>0.5774</v>
      </c>
      <c r="AQ2152" s="3" t="str" cm="1">
        <f t="array" ref="AQ2152">GETVECTOR(AA2152,2)</f>
        <v>0.5774</v>
      </c>
      <c r="AR2152" s="3" t="str" cm="1">
        <f t="array" ref="AR2152">GETVECTOR(AB2152,2)</f>
        <v>0.5774</v>
      </c>
      <c r="AS2152" s="3" cm="1">
        <f t="array" ref="AS2152">SUM(AK2152:AN2152*AO2152:AR2152)</f>
        <v>-5.60305615552519E-2</v>
      </c>
      <c r="AT2152" s="51">
        <f t="shared" si="781"/>
        <v>0.13845859978633934</v>
      </c>
      <c r="AU2152" s="48">
        <f t="shared" si="782"/>
        <v>0.37210025502052446</v>
      </c>
      <c r="AV2152" s="56"/>
      <c r="AW2152" s="56"/>
    </row>
    <row r="2153" spans="1:49" ht="15" customHeight="1" x14ac:dyDescent="0.25">
      <c r="A2153" s="11">
        <f t="shared" si="788"/>
        <v>2150</v>
      </c>
      <c r="B2153" s="29">
        <v>33197</v>
      </c>
      <c r="C2153" s="25">
        <v>22</v>
      </c>
      <c r="D2153" s="12">
        <v>29</v>
      </c>
      <c r="E2153" s="25">
        <v>24.5</v>
      </c>
      <c r="F2153" s="35">
        <v>95</v>
      </c>
      <c r="G2153" s="25">
        <v>13</v>
      </c>
      <c r="H2153" s="13">
        <v>0</v>
      </c>
      <c r="I2153" s="25">
        <v>2</v>
      </c>
      <c r="J2153" s="12">
        <v>180</v>
      </c>
      <c r="K2153" s="12">
        <v>2</v>
      </c>
      <c r="L2153" s="25" t="s">
        <v>14</v>
      </c>
      <c r="M2153" s="10"/>
      <c r="N2153" s="15"/>
      <c r="O2153" s="15"/>
      <c r="P2153" s="4"/>
      <c r="Q2153" s="54"/>
      <c r="R2153" s="42">
        <f t="shared" si="789"/>
        <v>4.7422680412371132E-2</v>
      </c>
      <c r="S2153" s="44" t="str" cm="1">
        <f t="array" ref="S2153">SETVECTOR(R2153:R2154)</f>
        <v>0.0474226804123711,0.531958762886598</v>
      </c>
      <c r="T2153" s="44">
        <f t="shared" si="783"/>
        <v>5.1546391752577317E-2</v>
      </c>
      <c r="U2153" s="5">
        <f t="shared" si="784"/>
        <v>0</v>
      </c>
      <c r="V2153" s="5">
        <f t="shared" si="785"/>
        <v>-5.1732049431034911E-2</v>
      </c>
      <c r="W2153" s="5">
        <f t="shared" si="786"/>
        <v>0.86765996246044164</v>
      </c>
      <c r="X2153" s="5">
        <f t="shared" si="787"/>
        <v>-0.1200900445216178</v>
      </c>
      <c r="Y2153" s="5" t="str" cm="1">
        <f t="array" ref="Y2153:AB2153">SETMATRIX(GETMATRIX(Y2152:AB2152)-$O$9*DELTAWEIGHT(S2152,$AH$4,AK2152:AN2152))</f>
        <v>0.5774,0.5774,0.5774</v>
      </c>
      <c r="Z2153" s="5" t="str">
        <v>0.537858105859676,0.459814203600796,0.5774</v>
      </c>
      <c r="AA2153" s="5" t="str">
        <v>0.630560740257577,0.589021231475371,0.5774</v>
      </c>
      <c r="AB2153" s="5" t="str">
        <v>0.536627309683466,0.436206961415141,0.5774</v>
      </c>
      <c r="AC2153" s="5" cm="1">
        <f t="array" ref="AC2153">SIGMOID(SUM(GETVECTOR(Y2153)*GETVECTOR(_xlfn.CONCAT($S2153,",",$AH$4)))+U2153)</f>
        <v>0.58286236373382716</v>
      </c>
      <c r="AD2153" s="5" cm="1">
        <f t="array" ref="AD2153">SIGMOID(SUM(GETVECTOR(Z2153)*GETVECTOR(_xlfn.CONCAT($S2153,",",$AH$4)))+V2153)</f>
        <v>0.55437827496257674</v>
      </c>
      <c r="AE2153" s="5" cm="1">
        <f t="array" ref="AE2153">TANH(SUM(GETVECTOR(AA2153)*GETVECTOR(_xlfn.CONCAT($S2153,",",$AH$4)))+W2153)</f>
        <v>0.83694861215627769</v>
      </c>
      <c r="AF2153" s="5" cm="1">
        <f t="array" ref="AF2153">SIGMOID(SUM(GETVECTOR(AB2153)*GETVECTOR(_xlfn.CONCAT($S2153,",",$AH$4)))+X2153)</f>
        <v>0.5342966526921199</v>
      </c>
      <c r="AG2153" s="5">
        <f t="shared" si="773"/>
        <v>0.46398612783951992</v>
      </c>
      <c r="AH2153" s="40">
        <f t="shared" si="774"/>
        <v>0.23152539976211259</v>
      </c>
      <c r="AI2153" s="3">
        <f t="shared" si="775"/>
        <v>0.17997900800953526</v>
      </c>
      <c r="AJ2153" s="3">
        <f t="shared" si="776"/>
        <v>7.8105552078013271E-2</v>
      </c>
      <c r="AK2153" s="3">
        <f t="shared" si="777"/>
        <v>0</v>
      </c>
      <c r="AL2153" s="3">
        <f t="shared" si="778"/>
        <v>1.6149283487420545E-2</v>
      </c>
      <c r="AM2153" s="3">
        <f t="shared" si="779"/>
        <v>1.2969093349950058E-2</v>
      </c>
      <c r="AN2153" s="3">
        <f t="shared" si="780"/>
        <v>1.9405724256460529E-2</v>
      </c>
      <c r="AO2153" s="3" t="str" cm="1">
        <f t="array" ref="AO2153">GETVECTOR(Y2153,2)</f>
        <v>0.5774</v>
      </c>
      <c r="AP2153" s="3" t="str" cm="1">
        <f t="array" ref="AP2153">GETVECTOR(Z2153,2)</f>
        <v>0.5774</v>
      </c>
      <c r="AQ2153" s="3" t="str" cm="1">
        <f t="array" ref="AQ2153">GETVECTOR(AA2153,2)</f>
        <v>0.5774</v>
      </c>
      <c r="AR2153" s="3" t="str" cm="1">
        <f t="array" ref="AR2153">GETVECTOR(AB2153,2)</f>
        <v>0.5774</v>
      </c>
      <c r="AS2153" s="3" cm="1">
        <f t="array" ref="AS2153">SUM(AK2153:AN2153*AO2153:AR2153)</f>
        <v>2.8017815971578094E-2</v>
      </c>
      <c r="AT2153" s="51">
        <f t="shared" si="781"/>
        <v>3.2392443324096354E-2</v>
      </c>
      <c r="AU2153" s="48">
        <f t="shared" si="782"/>
        <v>0.17997900800953526</v>
      </c>
      <c r="AV2153" s="56"/>
      <c r="AW2153" s="56"/>
    </row>
    <row r="2154" spans="1:49" ht="15" customHeight="1" x14ac:dyDescent="0.25">
      <c r="A2154" s="11">
        <f t="shared" si="788"/>
        <v>2151</v>
      </c>
      <c r="B2154" s="29">
        <v>33198</v>
      </c>
      <c r="C2154" s="25">
        <v>23</v>
      </c>
      <c r="D2154" s="12">
        <v>31</v>
      </c>
      <c r="E2154" s="25">
        <v>24.9</v>
      </c>
      <c r="F2154" s="35">
        <v>92</v>
      </c>
      <c r="G2154" s="25">
        <v>60</v>
      </c>
      <c r="H2154" s="13">
        <v>0</v>
      </c>
      <c r="I2154" s="25">
        <v>3</v>
      </c>
      <c r="J2154" s="12">
        <v>180</v>
      </c>
      <c r="K2154" s="12">
        <v>1</v>
      </c>
      <c r="L2154" s="25" t="s">
        <v>15</v>
      </c>
      <c r="M2154" s="10"/>
      <c r="N2154" s="15"/>
      <c r="O2154" s="15"/>
      <c r="P2154" s="4"/>
      <c r="Q2154" s="54"/>
      <c r="R2154" s="42">
        <f t="shared" si="789"/>
        <v>0.53195876288659794</v>
      </c>
      <c r="S2154" s="44" t="str" cm="1">
        <f t="array" ref="S2154">SETVECTOR(R2154:R2155)</f>
        <v>0.531958762886598,0.0515463917525773</v>
      </c>
      <c r="T2154" s="44">
        <f t="shared" si="783"/>
        <v>2.0618556701030928E-3</v>
      </c>
      <c r="U2154" s="5">
        <f t="shared" si="784"/>
        <v>0</v>
      </c>
      <c r="V2154" s="5">
        <f t="shared" si="785"/>
        <v>-5.3346977779776969E-2</v>
      </c>
      <c r="W2154" s="5">
        <f t="shared" si="786"/>
        <v>0.86636305312544659</v>
      </c>
      <c r="X2154" s="5">
        <f t="shared" si="787"/>
        <v>-0.12203061694726385</v>
      </c>
      <c r="Y2154" s="5" t="str" cm="1">
        <f t="array" ref="Y2154:AB2154">SETMATRIX(GETMATRIX(Y2153:AB2153)-$O$9*DELTAWEIGHT(S2153,$AH$4,AK2153:AN2153))</f>
        <v>0.5774,0.5774,0.5774</v>
      </c>
      <c r="Z2154" s="5" t="str">
        <v>0.537779199349987,0.458929078405152,0.5774</v>
      </c>
      <c r="AA2154" s="5" t="str">
        <v>0.630486268198461,0.588185849247022,0.5774</v>
      </c>
      <c r="AB2154" s="5" t="str">
        <v>0.536533713527838,0.435157056712883,0.5774</v>
      </c>
      <c r="AC2154" s="5" cm="1">
        <f t="array" ref="AC2154">SIGMOID(SUM(GETVECTOR(Y2154)*GETVECTOR(_xlfn.CONCAT($S2154,",",$AH$4)))+U2154)</f>
        <v>0.58344115843111177</v>
      </c>
      <c r="AD2154" s="5" cm="1">
        <f t="array" ref="AD2154">SIGMOID(SUM(GETVECTOR(Z2154)*GETVECTOR(_xlfn.CONCAT($S2154,",",$AH$4)))+V2154)</f>
        <v>0.56374756537396198</v>
      </c>
      <c r="AE2154" s="5" cm="1">
        <f t="array" ref="AE2154">TANH(SUM(GETVECTOR(AA2154)*GETVECTOR(_xlfn.CONCAT($S2154,",",$AH$4)))+W2154)</f>
        <v>0.84318003529534113</v>
      </c>
      <c r="AF2154" s="5" cm="1">
        <f t="array" ref="AF2154">SIGMOID(SUM(GETVECTOR(AB2154)*GETVECTOR(_xlfn.CONCAT($S2154,",",$AH$4)))+X2154)</f>
        <v>0.54632029462956355</v>
      </c>
      <c r="AG2154" s="5">
        <f t="shared" si="773"/>
        <v>0.47534069206967988</v>
      </c>
      <c r="AH2154" s="40">
        <f t="shared" si="774"/>
        <v>0.24174912241462904</v>
      </c>
      <c r="AI2154" s="3">
        <f t="shared" si="775"/>
        <v>0.23968726674452595</v>
      </c>
      <c r="AJ2154" s="3">
        <f t="shared" si="776"/>
        <v>0.10530546200324424</v>
      </c>
      <c r="AK2154" s="3">
        <f t="shared" si="777"/>
        <v>0</v>
      </c>
      <c r="AL2154" s="3">
        <f t="shared" si="778"/>
        <v>2.1837039298047669E-2</v>
      </c>
      <c r="AM2154" s="3">
        <f t="shared" si="779"/>
        <v>1.7159502272425704E-2</v>
      </c>
      <c r="AN2154" s="3">
        <f t="shared" si="780"/>
        <v>2.6288101409095443E-2</v>
      </c>
      <c r="AO2154" s="3" t="str" cm="1">
        <f t="array" ref="AO2154">GETVECTOR(Y2154,2)</f>
        <v>0.5774</v>
      </c>
      <c r="AP2154" s="3" t="str" cm="1">
        <f t="array" ref="AP2154">GETVECTOR(Z2154,2)</f>
        <v>0.5774</v>
      </c>
      <c r="AQ2154" s="3" t="str" cm="1">
        <f t="array" ref="AQ2154">GETVECTOR(AA2154,2)</f>
        <v>0.5774</v>
      </c>
      <c r="AR2154" s="3" t="str" cm="1">
        <f t="array" ref="AR2154">GETVECTOR(AB2154,2)</f>
        <v>0.5774</v>
      </c>
      <c r="AS2154" s="3" cm="1">
        <f t="array" ref="AS2154">SUM(AK2154:AN2154*AO2154:AR2154)</f>
        <v>3.7695352856403033E-2</v>
      </c>
      <c r="AT2154" s="51">
        <f t="shared" si="781"/>
        <v>5.7449985839461537E-2</v>
      </c>
      <c r="AU2154" s="48">
        <f t="shared" si="782"/>
        <v>0.23968726674452595</v>
      </c>
      <c r="AV2154" s="56"/>
      <c r="AW2154" s="56"/>
    </row>
    <row r="2155" spans="1:49" ht="15" customHeight="1" x14ac:dyDescent="0.25">
      <c r="A2155" s="11">
        <f t="shared" si="788"/>
        <v>2152</v>
      </c>
      <c r="B2155" s="29">
        <v>33199</v>
      </c>
      <c r="C2155" s="25">
        <v>21</v>
      </c>
      <c r="D2155" s="12">
        <v>32</v>
      </c>
      <c r="E2155" s="25">
        <v>24.7</v>
      </c>
      <c r="F2155" s="35">
        <v>90</v>
      </c>
      <c r="G2155" s="25">
        <v>72</v>
      </c>
      <c r="H2155" s="13">
        <v>0</v>
      </c>
      <c r="I2155" s="25">
        <v>4</v>
      </c>
      <c r="J2155" s="12">
        <v>225</v>
      </c>
      <c r="K2155" s="12">
        <v>2</v>
      </c>
      <c r="L2155" s="25" t="s">
        <v>13</v>
      </c>
      <c r="M2155" s="10"/>
      <c r="N2155" s="15"/>
      <c r="O2155" s="15"/>
      <c r="P2155" s="4"/>
      <c r="Q2155" s="54"/>
      <c r="R2155" s="42">
        <f t="shared" si="789"/>
        <v>5.1546391752577317E-2</v>
      </c>
      <c r="S2155" s="44" t="str" cm="1">
        <f t="array" ref="S2155">SETVECTOR(R2155:R2156)</f>
        <v>0.0515463917525773,0.00206185567010309</v>
      </c>
      <c r="T2155" s="44">
        <f t="shared" si="783"/>
        <v>9.3814432989690721E-2</v>
      </c>
      <c r="U2155" s="5">
        <f t="shared" si="784"/>
        <v>0</v>
      </c>
      <c r="V2155" s="5">
        <f t="shared" si="785"/>
        <v>-5.5530681709581739E-2</v>
      </c>
      <c r="W2155" s="5">
        <f t="shared" si="786"/>
        <v>0.86464710289820401</v>
      </c>
      <c r="X2155" s="5">
        <f t="shared" si="787"/>
        <v>-0.12465942708817339</v>
      </c>
      <c r="Y2155" s="5" t="str" cm="1">
        <f t="array" ref="Y2155:AB2155">SETMATRIX(GETMATRIX(Y2154:AB2154)-$O$9*DELTAWEIGHT(S2154,$AH$4,AK2154:AN2154))</f>
        <v>0.5774,0.5774,0.5774</v>
      </c>
      <c r="Z2155" s="5" t="str">
        <v>0.536603643801307,0.458815167983768,0.5774</v>
      </c>
      <c r="AA2155" s="5" t="str">
        <v>0.629404266410746,0.588081004112553,0.5774</v>
      </c>
      <c r="AB2155" s="5" t="str">
        <v>0.535136215032631,0.43502164019203,0.5774</v>
      </c>
      <c r="AC2155" s="5" cm="1">
        <f t="array" ref="AC2155">SIGMOID(SUM(GETVECTOR(Y2155)*GETVECTOR(_xlfn.CONCAT($S2155,",",$AH$4)))+U2155)</f>
        <v>0.50773773272340572</v>
      </c>
      <c r="AD2155" s="5" cm="1">
        <f t="array" ref="AD2155">SIGMOID(SUM(GETVECTOR(Z2155)*GETVECTOR(_xlfn.CONCAT($S2155,",",$AH$4)))+V2155)</f>
        <v>0.49326923425757113</v>
      </c>
      <c r="AE2155" s="5" cm="1">
        <f t="array" ref="AE2155">TANH(SUM(GETVECTOR(AA2155)*GETVECTOR(_xlfn.CONCAT($S2155,",",$AH$4)))+W2155)</f>
        <v>0.71547064466233534</v>
      </c>
      <c r="AF2155" s="5" cm="1">
        <f t="array" ref="AF2155">SIGMOID(SUM(GETVECTOR(AB2155)*GETVECTOR(_xlfn.CONCAT($S2155,",",$AH$4)))+X2155)</f>
        <v>0.475973984098848</v>
      </c>
      <c r="AG2155" s="5">
        <f t="shared" si="773"/>
        <v>0.35291965702636091</v>
      </c>
      <c r="AH2155" s="40">
        <f t="shared" si="774"/>
        <v>0.16133723578339318</v>
      </c>
      <c r="AI2155" s="3">
        <f t="shared" si="775"/>
        <v>6.7522802793702458E-2</v>
      </c>
      <c r="AJ2155" s="3">
        <f t="shared" si="776"/>
        <v>2.8446461720383884E-2</v>
      </c>
      <c r="AK2155" s="3">
        <f t="shared" si="777"/>
        <v>0</v>
      </c>
      <c r="AL2155" s="3">
        <f t="shared" si="778"/>
        <v>5.087230037924567E-3</v>
      </c>
      <c r="AM2155" s="3">
        <f t="shared" si="779"/>
        <v>6.8489288474013763E-3</v>
      </c>
      <c r="AN2155" s="3">
        <f t="shared" si="780"/>
        <v>5.7087092097910285E-3</v>
      </c>
      <c r="AO2155" s="3" t="str" cm="1">
        <f t="array" ref="AO2155">GETVECTOR(Y2155,2)</f>
        <v>0.5774</v>
      </c>
      <c r="AP2155" s="3" t="str" cm="1">
        <f t="array" ref="AP2155">GETVECTOR(Z2155,2)</f>
        <v>0.5774</v>
      </c>
      <c r="AQ2155" s="3" t="str" cm="1">
        <f t="array" ref="AQ2155">GETVECTOR(AA2155,2)</f>
        <v>0.5774</v>
      </c>
      <c r="AR2155" s="3" t="str" cm="1">
        <f t="array" ref="AR2155">GETVECTOR(AB2155,2)</f>
        <v>0.5774</v>
      </c>
      <c r="AS2155" s="3" cm="1">
        <f t="array" ref="AS2155">SUM(AK2155:AN2155*AO2155:AR2155)</f>
        <v>1.018814683812054E-2</v>
      </c>
      <c r="AT2155" s="51">
        <f t="shared" si="781"/>
        <v>4.5593288971172326E-3</v>
      </c>
      <c r="AU2155" s="48">
        <f t="shared" si="782"/>
        <v>6.7522802793702458E-2</v>
      </c>
      <c r="AV2155" s="56"/>
      <c r="AW2155" s="56"/>
    </row>
    <row r="2156" spans="1:49" ht="15" customHeight="1" x14ac:dyDescent="0.25">
      <c r="A2156" s="11">
        <f t="shared" si="788"/>
        <v>2153</v>
      </c>
      <c r="B2156" s="29">
        <v>33200</v>
      </c>
      <c r="C2156" s="25">
        <v>23</v>
      </c>
      <c r="D2156" s="12">
        <v>31.6</v>
      </c>
      <c r="E2156" s="25">
        <v>26.2</v>
      </c>
      <c r="F2156" s="35">
        <v>91</v>
      </c>
      <c r="G2156" s="25">
        <v>1</v>
      </c>
      <c r="H2156" s="13">
        <v>0</v>
      </c>
      <c r="I2156" s="25">
        <v>3</v>
      </c>
      <c r="J2156" s="12">
        <v>270</v>
      </c>
      <c r="K2156" s="12">
        <v>2</v>
      </c>
      <c r="L2156" s="25" t="s">
        <v>15</v>
      </c>
      <c r="M2156" s="10"/>
      <c r="N2156" s="15"/>
      <c r="O2156" s="15"/>
      <c r="P2156" s="4"/>
      <c r="Q2156" s="54"/>
      <c r="R2156" s="42">
        <f t="shared" si="789"/>
        <v>2.0618556701030928E-3</v>
      </c>
      <c r="S2156" s="44" t="str" cm="1">
        <f t="array" ref="S2156">SETVECTOR(R2156:R2157)</f>
        <v>0.00206185567010309,0.0938144329896907</v>
      </c>
      <c r="T2156" s="44">
        <f t="shared" si="783"/>
        <v>0.79381443298969068</v>
      </c>
      <c r="U2156" s="5">
        <f t="shared" si="784"/>
        <v>0</v>
      </c>
      <c r="V2156" s="5">
        <f t="shared" si="785"/>
        <v>-5.6039404713374194E-2</v>
      </c>
      <c r="W2156" s="5">
        <f t="shared" si="786"/>
        <v>0.86396221001346385</v>
      </c>
      <c r="X2156" s="5">
        <f t="shared" si="787"/>
        <v>-0.1252302980091525</v>
      </c>
      <c r="Y2156" s="5" t="str" cm="1">
        <f t="array" ref="Y2156:AB2156">SETMATRIX(GETMATRIX(Y2155:AB2155)-$O$9*DELTAWEIGHT(S2155,$AH$4,AK2155:AN2155))</f>
        <v>0.5774,0.5774,0.5774</v>
      </c>
      <c r="Z2156" s="5" t="str">
        <v>0.536580987280628,0.458814261722941,0.5774</v>
      </c>
      <c r="AA2156" s="5" t="str">
        <v>0.629367091950205,0.588079517134131,0.5774</v>
      </c>
      <c r="AB2156" s="5" t="str">
        <v>0.535111203503008,0.435020639730845,0.5774</v>
      </c>
      <c r="AC2156" s="5" cm="1">
        <f t="array" ref="AC2156">SIGMOID(SUM(GETVECTOR(Y2156)*GETVECTOR(_xlfn.CONCAT($S2156,",",$AH$4)))+U2156)</f>
        <v>0.51383620889354142</v>
      </c>
      <c r="AD2156" s="5" cm="1">
        <f t="array" ref="AD2156">SIGMOID(SUM(GETVECTOR(Z2156)*GETVECTOR(_xlfn.CONCAT($S2156,",",$AH$4)))+V2156)</f>
        <v>0.4970276219276909</v>
      </c>
      <c r="AE2156" s="5" cm="1">
        <f t="array" ref="AE2156">TANH(SUM(GETVECTOR(AA2156)*GETVECTOR(_xlfn.CONCAT($S2156,",",$AH$4)))+W2156)</f>
        <v>0.72610087700894022</v>
      </c>
      <c r="AF2156" s="5" cm="1">
        <f t="array" ref="AF2156">SIGMOID(SUM(GETVECTOR(AB2156)*GETVECTOR(_xlfn.CONCAT($S2156,",",$AH$4)))+X2156)</f>
        <v>0.47918310002302811</v>
      </c>
      <c r="AG2156" s="5">
        <f t="shared" si="773"/>
        <v>0.3608921921793643</v>
      </c>
      <c r="AH2156" s="40">
        <f t="shared" si="774"/>
        <v>0.16579718928269338</v>
      </c>
      <c r="AI2156" s="3">
        <f t="shared" si="775"/>
        <v>-0.6280172437069973</v>
      </c>
      <c r="AJ2156" s="3">
        <f t="shared" si="776"/>
        <v>-0.26490855633261939</v>
      </c>
      <c r="AK2156" s="3">
        <f t="shared" si="777"/>
        <v>0</v>
      </c>
      <c r="AL2156" s="3">
        <f t="shared" si="778"/>
        <v>-4.8085884348820648E-2</v>
      </c>
      <c r="AM2156" s="3">
        <f t="shared" si="779"/>
        <v>-6.2249135688739424E-2</v>
      </c>
      <c r="AN2156" s="3">
        <f t="shared" si="780"/>
        <v>-5.4229275270105959E-2</v>
      </c>
      <c r="AO2156" s="3" t="str" cm="1">
        <f t="array" ref="AO2156">GETVECTOR(Y2156,2)</f>
        <v>0.5774</v>
      </c>
      <c r="AP2156" s="3" t="str" cm="1">
        <f t="array" ref="AP2156">GETVECTOR(Z2156,2)</f>
        <v>0.5774</v>
      </c>
      <c r="AQ2156" s="3" t="str" cm="1">
        <f t="array" ref="AQ2156">GETVECTOR(AA2156,2)</f>
        <v>0.5774</v>
      </c>
      <c r="AR2156" s="3" t="str" cm="1">
        <f t="array" ref="AR2156">GETVECTOR(AB2156,2)</f>
        <v>0.5774</v>
      </c>
      <c r="AS2156" s="3" cm="1">
        <f t="array" ref="AS2156">SUM(AK2156:AN2156*AO2156:AR2156)</f>
        <v>-9.5019424110646372E-2</v>
      </c>
      <c r="AT2156" s="51">
        <f t="shared" si="781"/>
        <v>0.39440565839333402</v>
      </c>
      <c r="AU2156" s="48">
        <f t="shared" si="782"/>
        <v>0.6280172437069973</v>
      </c>
      <c r="AV2156" s="56"/>
      <c r="AW2156" s="56"/>
    </row>
    <row r="2157" spans="1:49" ht="15" customHeight="1" x14ac:dyDescent="0.25">
      <c r="A2157" s="11">
        <f t="shared" si="788"/>
        <v>2154</v>
      </c>
      <c r="B2157" s="29">
        <v>33201</v>
      </c>
      <c r="C2157" s="25">
        <v>24</v>
      </c>
      <c r="D2157" s="12">
        <v>29.6</v>
      </c>
      <c r="E2157" s="25">
        <v>26.1</v>
      </c>
      <c r="F2157" s="35">
        <v>96</v>
      </c>
      <c r="G2157" s="25">
        <v>8</v>
      </c>
      <c r="H2157" s="13">
        <v>0</v>
      </c>
      <c r="I2157" s="25">
        <v>1</v>
      </c>
      <c r="J2157" s="12">
        <v>270</v>
      </c>
      <c r="K2157" s="12">
        <v>2</v>
      </c>
      <c r="L2157" s="25" t="s">
        <v>15</v>
      </c>
      <c r="M2157" s="10"/>
      <c r="N2157" s="15"/>
      <c r="O2157" s="15"/>
      <c r="P2157" s="4"/>
      <c r="Q2157" s="54"/>
      <c r="R2157" s="42">
        <f t="shared" si="789"/>
        <v>9.3814432989690721E-2</v>
      </c>
      <c r="S2157" s="44" t="str" cm="1">
        <f t="array" ref="S2157">SETVECTOR(R2157:R2158)</f>
        <v>0.0938144329896907,0.793814432989691</v>
      </c>
      <c r="T2157" s="44">
        <f t="shared" si="783"/>
        <v>1.6494845360824743E-2</v>
      </c>
      <c r="U2157" s="5">
        <f t="shared" si="784"/>
        <v>0</v>
      </c>
      <c r="V2157" s="5">
        <f t="shared" si="785"/>
        <v>-5.1230816278492131E-2</v>
      </c>
      <c r="W2157" s="5">
        <f t="shared" si="786"/>
        <v>0.87018712358233774</v>
      </c>
      <c r="X2157" s="5">
        <f t="shared" si="787"/>
        <v>-0.11980737048214191</v>
      </c>
      <c r="Y2157" s="5" t="str" cm="1">
        <f t="array" ref="Y2157:AB2157">SETMATRIX(GETMATRIX(Y2156:AB2156)-$O$9*DELTAWEIGHT(S2156,$AH$4,AK2156:AN2156))</f>
        <v>0.5774,0.5774,0.5774</v>
      </c>
      <c r="Z2157" s="5" t="str">
        <v>0.536590659006996,0.459254325272691,0.5774</v>
      </c>
      <c r="AA2157" s="5" t="str">
        <v>0.629382304255303,0.588771677016073,0.5774</v>
      </c>
      <c r="AB2157" s="5" t="str">
        <v>0.535121934617201,0.435508905426615,0.5774</v>
      </c>
      <c r="AC2157" s="5" cm="1">
        <f t="array" ref="AC2157">SIGMOID(SUM(GETVECTOR(Y2157)*GETVECTOR(_xlfn.CONCAT($S2157,",",$AH$4)))+U2157)</f>
        <v>0.62539631068003165</v>
      </c>
      <c r="AD2157" s="5" cm="1">
        <f t="array" ref="AD2157">SIGMOID(SUM(GETVECTOR(Z2157)*GETVECTOR(_xlfn.CONCAT($S2157,",",$AH$4)))+V2157)</f>
        <v>0.58992899243310393</v>
      </c>
      <c r="AE2157" s="5" cm="1">
        <f t="array" ref="AE2157">TANH(SUM(GETVECTOR(AA2157)*GETVECTOR(_xlfn.CONCAT($S2157,",",$AH$4)))+W2157)</f>
        <v>0.88461619307346162</v>
      </c>
      <c r="AF2157" s="5" cm="1">
        <f t="array" ref="AF2157">SIGMOID(SUM(GETVECTOR(AB2157)*GETVECTOR(_xlfn.CONCAT($S2157,",",$AH$4)))+X2157)</f>
        <v>0.56859180224351413</v>
      </c>
      <c r="AG2157" s="5">
        <f t="shared" si="773"/>
        <v>0.52186073946983536</v>
      </c>
      <c r="AH2157" s="40">
        <f t="shared" si="774"/>
        <v>0.27243215291495121</v>
      </c>
      <c r="AI2157" s="3">
        <f t="shared" si="775"/>
        <v>0.25593730755412647</v>
      </c>
      <c r="AJ2157" s="3">
        <f t="shared" si="776"/>
        <v>0.11211591258713538</v>
      </c>
      <c r="AK2157" s="3">
        <f t="shared" si="777"/>
        <v>0</v>
      </c>
      <c r="AL2157" s="3">
        <f t="shared" si="778"/>
        <v>2.3992800724250932E-2</v>
      </c>
      <c r="AM2157" s="3">
        <f t="shared" si="779"/>
        <v>1.4382513118246818E-2</v>
      </c>
      <c r="AN2157" s="3">
        <f t="shared" si="780"/>
        <v>3.0080174600022738E-2</v>
      </c>
      <c r="AO2157" s="3" t="str" cm="1">
        <f t="array" ref="AO2157">GETVECTOR(Y2157,2)</f>
        <v>0.5774</v>
      </c>
      <c r="AP2157" s="3" t="str" cm="1">
        <f t="array" ref="AP2157">GETVECTOR(Z2157,2)</f>
        <v>0.5774</v>
      </c>
      <c r="AQ2157" s="3" t="str" cm="1">
        <f t="array" ref="AQ2157">GETVECTOR(AA2157,2)</f>
        <v>0.5774</v>
      </c>
      <c r="AR2157" s="3" t="str" cm="1">
        <f t="array" ref="AR2157">GETVECTOR(AB2157,2)</f>
        <v>0.5774</v>
      </c>
      <c r="AS2157" s="3" cm="1">
        <f t="array" ref="AS2157">SUM(AK2157:AN2157*AO2157:AR2157)</f>
        <v>3.9526199026711333E-2</v>
      </c>
      <c r="AT2157" s="51">
        <f t="shared" si="781"/>
        <v>6.550390539805552E-2</v>
      </c>
      <c r="AU2157" s="48">
        <f t="shared" si="782"/>
        <v>0.25593730755412647</v>
      </c>
      <c r="AV2157" s="56"/>
      <c r="AW2157" s="56"/>
    </row>
    <row r="2158" spans="1:49" ht="15" customHeight="1" x14ac:dyDescent="0.25">
      <c r="A2158" s="11">
        <f t="shared" si="788"/>
        <v>2155</v>
      </c>
      <c r="B2158" s="29">
        <v>33202</v>
      </c>
      <c r="C2158" s="25">
        <v>24</v>
      </c>
      <c r="D2158" s="12">
        <v>30.4</v>
      </c>
      <c r="E2158" s="25">
        <v>24.8</v>
      </c>
      <c r="F2158" s="35">
        <v>96</v>
      </c>
      <c r="G2158" s="25">
        <v>79</v>
      </c>
      <c r="H2158" s="13">
        <v>0</v>
      </c>
      <c r="I2158" s="25">
        <v>2</v>
      </c>
      <c r="J2158" s="12">
        <v>270</v>
      </c>
      <c r="K2158" s="12">
        <v>1</v>
      </c>
      <c r="L2158" s="25" t="s">
        <v>16</v>
      </c>
      <c r="M2158" s="10"/>
      <c r="N2158" s="15"/>
      <c r="O2158" s="15"/>
      <c r="P2158" s="4"/>
      <c r="Q2158" s="54"/>
      <c r="R2158" s="42">
        <f t="shared" si="789"/>
        <v>0.79381443298969068</v>
      </c>
      <c r="S2158" s="44" t="str" cm="1">
        <f t="array" ref="S2158">SETVECTOR(R2158:R2159)</f>
        <v>0.793814432989691,0.0164948453608247</v>
      </c>
      <c r="T2158" s="44">
        <f t="shared" si="783"/>
        <v>0.12783505154639174</v>
      </c>
      <c r="U2158" s="5">
        <f t="shared" si="784"/>
        <v>0</v>
      </c>
      <c r="V2158" s="5">
        <f t="shared" si="785"/>
        <v>-5.3630096350917221E-2</v>
      </c>
      <c r="W2158" s="5">
        <f t="shared" si="786"/>
        <v>0.86874887227051301</v>
      </c>
      <c r="X2158" s="5">
        <f t="shared" si="787"/>
        <v>-0.12281538794214418</v>
      </c>
      <c r="Y2158" s="5" t="str" cm="1">
        <f t="array" ref="Y2158:AB2158">SETMATRIX(GETMATRIX(Y2157:AB2157)-$O$9*DELTAWEIGHT(S2157,$AH$4,AK2157:AN2157))</f>
        <v>0.5774,0.5774,0.5774</v>
      </c>
      <c r="Z2158" s="5" t="str">
        <v>0.536353893664529,0.457250926221051,0.5774</v>
      </c>
      <c r="AA2158" s="5" t="str">
        <v>0.629218148778527,0.58738266913566,0.5774</v>
      </c>
      <c r="AB2158" s="5" t="str">
        <v>0.534828102489051,0.43302263357304,0.5774</v>
      </c>
      <c r="AC2158" s="5" cm="1">
        <f t="array" ref="AC2158">SIGMOID(SUM(GETVECTOR(Y2158)*GETVECTOR(_xlfn.CONCAT($S2158,",",$AH$4)))+U2158)</f>
        <v>0.61488010053164754</v>
      </c>
      <c r="AD2158" s="5" cm="1">
        <f t="array" ref="AD2158">SIGMOID(SUM(GETVECTOR(Z2158)*GETVECTOR(_xlfn.CONCAT($S2158,",",$AH$4)))+V2158)</f>
        <v>0.59379535342829615</v>
      </c>
      <c r="AE2158" s="5" cm="1">
        <f t="array" ref="AE2158">TANH(SUM(GETVECTOR(AA2158)*GETVECTOR(_xlfn.CONCAT($S2158,",",$AH$4)))+W2158)</f>
        <v>0.88048467393336638</v>
      </c>
      <c r="AF2158" s="5" cm="1">
        <f t="array" ref="AF2158">SIGMOID(SUM(GETVECTOR(AB2158)*GETVECTOR(_xlfn.CONCAT($S2158,",",$AH$4)))+X2158)</f>
        <v>0.57661222948864355</v>
      </c>
      <c r="AG2158" s="5">
        <f t="shared" si="773"/>
        <v>0.5228277081464614</v>
      </c>
      <c r="AH2158" s="40">
        <f t="shared" si="774"/>
        <v>0.27670438555541388</v>
      </c>
      <c r="AI2158" s="3">
        <f t="shared" si="775"/>
        <v>0.14886933400902214</v>
      </c>
      <c r="AJ2158" s="3">
        <f t="shared" si="776"/>
        <v>6.6072299673787666E-2</v>
      </c>
      <c r="AK2158" s="3">
        <f t="shared" si="777"/>
        <v>0</v>
      </c>
      <c r="AL2158" s="3">
        <f t="shared" si="778"/>
        <v>1.4032107577195961E-2</v>
      </c>
      <c r="AM2158" s="3">
        <f t="shared" si="779"/>
        <v>8.817584223169592E-3</v>
      </c>
      <c r="AN2158" s="3">
        <f t="shared" si="780"/>
        <v>1.7440526734876914E-2</v>
      </c>
      <c r="AO2158" s="3" t="str" cm="1">
        <f t="array" ref="AO2158">GETVECTOR(Y2158,2)</f>
        <v>0.5774</v>
      </c>
      <c r="AP2158" s="3" t="str" cm="1">
        <f t="array" ref="AP2158">GETVECTOR(Z2158,2)</f>
        <v>0.5774</v>
      </c>
      <c r="AQ2158" s="3" t="str" cm="1">
        <f t="array" ref="AQ2158">GETVECTOR(AA2158,2)</f>
        <v>0.5774</v>
      </c>
      <c r="AR2158" s="3" t="str" cm="1">
        <f t="array" ref="AR2158">GETVECTOR(AB2158,2)</f>
        <v>0.5774</v>
      </c>
      <c r="AS2158" s="3" cm="1">
        <f t="array" ref="AS2158">SUM(AK2158:AN2158*AO2158:AR2158)</f>
        <v>2.3263572182249E-2</v>
      </c>
      <c r="AT2158" s="51">
        <f t="shared" si="781"/>
        <v>2.2162078608289795E-2</v>
      </c>
      <c r="AU2158" s="48">
        <f t="shared" si="782"/>
        <v>0.14886933400902214</v>
      </c>
      <c r="AV2158" s="56"/>
      <c r="AW2158" s="56"/>
    </row>
    <row r="2159" spans="1:49" ht="15" customHeight="1" x14ac:dyDescent="0.25">
      <c r="A2159" s="11">
        <f t="shared" si="788"/>
        <v>2156</v>
      </c>
      <c r="B2159" s="29">
        <v>33203</v>
      </c>
      <c r="C2159" s="25">
        <v>23</v>
      </c>
      <c r="D2159" s="12">
        <v>31.6</v>
      </c>
      <c r="E2159" s="25">
        <v>26.3</v>
      </c>
      <c r="F2159" s="35">
        <v>90</v>
      </c>
      <c r="G2159" s="25">
        <v>42</v>
      </c>
      <c r="H2159" s="13">
        <v>0</v>
      </c>
      <c r="I2159" s="25">
        <v>2</v>
      </c>
      <c r="J2159" s="12">
        <v>270</v>
      </c>
      <c r="K2159" s="12">
        <v>2</v>
      </c>
      <c r="L2159" s="25" t="s">
        <v>14</v>
      </c>
      <c r="M2159" s="10"/>
      <c r="N2159" s="15"/>
      <c r="O2159" s="15"/>
      <c r="P2159" s="4"/>
      <c r="Q2159" s="54"/>
      <c r="R2159" s="42">
        <f t="shared" si="789"/>
        <v>1.6494845360824743E-2</v>
      </c>
      <c r="S2159" s="44" t="str" cm="1">
        <f t="array" ref="S2159">SETVECTOR(R2159:R2160)</f>
        <v>0.0164948453608247,0.127835051546392</v>
      </c>
      <c r="T2159" s="44">
        <f t="shared" si="783"/>
        <v>0</v>
      </c>
      <c r="U2159" s="5">
        <f t="shared" si="784"/>
        <v>0</v>
      </c>
      <c r="V2159" s="5">
        <f t="shared" si="785"/>
        <v>-5.5033307108636818E-2</v>
      </c>
      <c r="W2159" s="5">
        <f t="shared" si="786"/>
        <v>0.86786711384819604</v>
      </c>
      <c r="X2159" s="5">
        <f t="shared" si="787"/>
        <v>-0.12455944061563187</v>
      </c>
      <c r="Y2159" s="5" t="str" cm="1">
        <f t="array" ref="Y2159:AB2159">SETMATRIX(GETMATRIX(Y2158:AB2158)-$O$9*DELTAWEIGHT(S2158,$AH$4,AK2158:AN2158))</f>
        <v>0.5774,0.5774,0.5774</v>
      </c>
      <c r="Z2159" s="5" t="str">
        <v>0.535185011927564,0.457226637769374,0.5774</v>
      </c>
      <c r="AA2159" s="5" t="str">
        <v>0.628369602674243,0.587365037008818,0.5774</v>
      </c>
      <c r="AB2159" s="5" t="str">
        <v>0.533390251087429,0.432992756141318,0.5774</v>
      </c>
      <c r="AC2159" s="5" cm="1">
        <f t="array" ref="AC2159">SIGMOID(SUM(GETVECTOR(Y2159)*GETVECTOR(_xlfn.CONCAT($S2159,",",$AH$4)))+U2159)</f>
        <v>0.52082197146610321</v>
      </c>
      <c r="AD2159" s="5" cm="1">
        <f t="array" ref="AD2159">SIGMOID(SUM(GETVECTOR(Z2159)*GETVECTOR(_xlfn.CONCAT($S2159,",",$AH$4)))+V2159)</f>
        <v>0.50306098118643328</v>
      </c>
      <c r="AE2159" s="5" cm="1">
        <f t="array" ref="AE2159">TANH(SUM(GETVECTOR(AA2159)*GETVECTOR(_xlfn.CONCAT($S2159,",",$AH$4)))+W2159)</f>
        <v>0.74128141187471364</v>
      </c>
      <c r="AF2159" s="5" cm="1">
        <f t="array" ref="AF2159">SIGMOID(SUM(GETVECTOR(AB2159)*GETVECTOR(_xlfn.CONCAT($S2159,",",$AH$4)))+X2159)</f>
        <v>0.48490219121344169</v>
      </c>
      <c r="AG2159" s="5">
        <f t="shared" si="773"/>
        <v>0.37290975439295804</v>
      </c>
      <c r="AH2159" s="40">
        <f t="shared" si="774"/>
        <v>0.17288422409896279</v>
      </c>
      <c r="AI2159" s="3">
        <f t="shared" si="775"/>
        <v>0.17288422409896279</v>
      </c>
      <c r="AJ2159" s="3">
        <f t="shared" si="776"/>
        <v>7.3175503880842374E-2</v>
      </c>
      <c r="AK2159" s="3">
        <f t="shared" si="777"/>
        <v>0</v>
      </c>
      <c r="AL2159" s="3">
        <f t="shared" si="778"/>
        <v>1.3560401966325575E-2</v>
      </c>
      <c r="AM2159" s="3">
        <f t="shared" si="779"/>
        <v>1.6583758001278183E-2</v>
      </c>
      <c r="AN2159" s="3">
        <f t="shared" si="780"/>
        <v>1.5395735197699101E-2</v>
      </c>
      <c r="AO2159" s="3" t="str" cm="1">
        <f t="array" ref="AO2159">GETVECTOR(Y2159,2)</f>
        <v>0.5774</v>
      </c>
      <c r="AP2159" s="3" t="str" cm="1">
        <f t="array" ref="AP2159">GETVECTOR(Z2159,2)</f>
        <v>0.5774</v>
      </c>
      <c r="AQ2159" s="3" t="str" cm="1">
        <f t="array" ref="AQ2159">GETVECTOR(AA2159,2)</f>
        <v>0.5774</v>
      </c>
      <c r="AR2159" s="3" t="str" cm="1">
        <f t="array" ref="AR2159">GETVECTOR(AB2159,2)</f>
        <v>0.5774</v>
      </c>
      <c r="AS2159" s="3" cm="1">
        <f t="array" ref="AS2159">SUM(AK2159:AN2159*AO2159:AR2159)</f>
        <v>2.6294735468445872E-2</v>
      </c>
      <c r="AT2159" s="51">
        <f t="shared" si="781"/>
        <v>2.9888954942300386E-2</v>
      </c>
      <c r="AU2159" s="48">
        <f t="shared" si="782"/>
        <v>0.17288422409896279</v>
      </c>
      <c r="AV2159" s="56"/>
      <c r="AW2159" s="56"/>
    </row>
    <row r="2160" spans="1:49" ht="15" customHeight="1" x14ac:dyDescent="0.25">
      <c r="A2160" s="11">
        <f t="shared" si="788"/>
        <v>2157</v>
      </c>
      <c r="B2160" s="29">
        <v>33204</v>
      </c>
      <c r="C2160" s="25">
        <v>23</v>
      </c>
      <c r="D2160" s="12">
        <v>30.4</v>
      </c>
      <c r="E2160" s="25">
        <v>24.9</v>
      </c>
      <c r="F2160" s="35">
        <v>94</v>
      </c>
      <c r="G2160" s="25">
        <v>8</v>
      </c>
      <c r="H2160" s="13">
        <v>0</v>
      </c>
      <c r="I2160" s="25">
        <v>1</v>
      </c>
      <c r="J2160" s="12">
        <v>0</v>
      </c>
      <c r="K2160" s="12">
        <v>2</v>
      </c>
      <c r="L2160" s="25" t="s">
        <v>12</v>
      </c>
      <c r="M2160" s="10"/>
      <c r="N2160" s="15"/>
      <c r="O2160" s="15"/>
      <c r="P2160" s="4"/>
      <c r="Q2160" s="54"/>
      <c r="R2160" s="42">
        <f t="shared" si="789"/>
        <v>0.12783505154639174</v>
      </c>
      <c r="S2160" s="44" t="str" cm="1">
        <f t="array" ref="S2160">SETVECTOR(R2160:R2161)</f>
        <v>0.127835051546392,0</v>
      </c>
      <c r="T2160" s="44">
        <f t="shared" si="783"/>
        <v>0.47525773195876292</v>
      </c>
      <c r="U2160" s="5">
        <f t="shared" si="784"/>
        <v>0</v>
      </c>
      <c r="V2160" s="5">
        <f t="shared" si="785"/>
        <v>-5.6389347305269379E-2</v>
      </c>
      <c r="W2160" s="5">
        <f t="shared" si="786"/>
        <v>0.86620873804806819</v>
      </c>
      <c r="X2160" s="5">
        <f t="shared" si="787"/>
        <v>-0.12609901413540178</v>
      </c>
      <c r="Y2160" s="5" t="str" cm="1">
        <f t="array" ref="Y2160:AB2160">SETMATRIX(GETMATRIX(Y2159:AB2159)-$O$9*DELTAWEIGHT(S2159,$AH$4,AK2159:AN2159))</f>
        <v>0.5774,0.5774,0.5774</v>
      </c>
      <c r="Z2160" s="5" t="str">
        <v>0.535163841989302,0.457062570747847,0.5774</v>
      </c>
      <c r="AA2160" s="5" t="str">
        <v>0.628338324551207,0.587122631555291,0.5774</v>
      </c>
      <c r="AB2160" s="5" t="str">
        <v>0.533366596767808,0.432809435164253,0.5774</v>
      </c>
      <c r="AC2160" s="5" cm="1">
        <f t="array" ref="AC2160">SIGMOID(SUM(GETVECTOR(Y2160)*GETVECTOR(_xlfn.CONCAT($S2160,",",$AH$4)))+U2160)</f>
        <v>0.51844461627974581</v>
      </c>
      <c r="AD2160" s="5" cm="1">
        <f t="array" ref="AD2160">SIGMOID(SUM(GETVECTOR(Z2160)*GETVECTOR(_xlfn.CONCAT($S2160,",",$AH$4)))+V2160)</f>
        <v>0.50300580129526362</v>
      </c>
      <c r="AE2160" s="5" cm="1">
        <f t="array" ref="AE2160">TANH(SUM(GETVECTOR(AA2160)*GETVECTOR(_xlfn.CONCAT($S2160,",",$AH$4)))+W2160)</f>
        <v>0.73820916473824261</v>
      </c>
      <c r="AF2160" s="5" cm="1">
        <f t="array" ref="AF2160">SIGMOID(SUM(GETVECTOR(AB2160)*GETVECTOR(_xlfn.CONCAT($S2160,",",$AH$4)))+X2160)</f>
        <v>0.48552502891890076</v>
      </c>
      <c r="AG2160" s="5">
        <f t="shared" si="773"/>
        <v>0.37132349243266699</v>
      </c>
      <c r="AH2160" s="40">
        <f t="shared" si="774"/>
        <v>0.17243363872836184</v>
      </c>
      <c r="AI2160" s="3">
        <f t="shared" si="775"/>
        <v>-0.30282409323040105</v>
      </c>
      <c r="AJ2160" s="3">
        <f t="shared" si="776"/>
        <v>-0.12848384953222217</v>
      </c>
      <c r="AK2160" s="3">
        <f t="shared" si="777"/>
        <v>0</v>
      </c>
      <c r="AL2160" s="3">
        <f t="shared" si="778"/>
        <v>-2.3711131875148662E-2</v>
      </c>
      <c r="AM2160" s="3">
        <f t="shared" si="779"/>
        <v>-2.9408847695585858E-2</v>
      </c>
      <c r="AN2160" s="3">
        <f t="shared" si="780"/>
        <v>-2.6864370582809979E-2</v>
      </c>
      <c r="AO2160" s="3" t="str" cm="1">
        <f t="array" ref="AO2160">GETVECTOR(Y2160,2)</f>
        <v>0.5774</v>
      </c>
      <c r="AP2160" s="3" t="str" cm="1">
        <f t="array" ref="AP2160">GETVECTOR(Z2160,2)</f>
        <v>0.5774</v>
      </c>
      <c r="AQ2160" s="3" t="str" cm="1">
        <f t="array" ref="AQ2160">GETVECTOR(AA2160,2)</f>
        <v>0.5774</v>
      </c>
      <c r="AR2160" s="3" t="str" cm="1">
        <f t="array" ref="AR2160">GETVECTOR(AB2160,2)</f>
        <v>0.5774</v>
      </c>
      <c r="AS2160" s="3" cm="1">
        <f t="array" ref="AS2160">SUM(AK2160:AN2160*AO2160:AR2160)</f>
        <v>-4.6182963778656591E-2</v>
      </c>
      <c r="AT2160" s="51">
        <f t="shared" si="781"/>
        <v>9.1702431440814622E-2</v>
      </c>
      <c r="AU2160" s="48">
        <f t="shared" si="782"/>
        <v>0.30282409323040105</v>
      </c>
      <c r="AV2160" s="56"/>
      <c r="AW2160" s="56"/>
    </row>
    <row r="2161" spans="1:49" ht="15" customHeight="1" x14ac:dyDescent="0.25">
      <c r="A2161" s="11">
        <f t="shared" si="788"/>
        <v>2158</v>
      </c>
      <c r="B2161" s="29">
        <v>33205</v>
      </c>
      <c r="C2161" s="25">
        <v>21</v>
      </c>
      <c r="D2161" s="12">
        <v>31.6</v>
      </c>
      <c r="E2161" s="25">
        <v>22.6</v>
      </c>
      <c r="F2161" s="35">
        <v>93</v>
      </c>
      <c r="G2161" s="25">
        <v>65</v>
      </c>
      <c r="H2161" s="13">
        <v>0</v>
      </c>
      <c r="I2161" s="25">
        <v>4</v>
      </c>
      <c r="J2161" s="12">
        <v>270</v>
      </c>
      <c r="K2161" s="12">
        <v>1</v>
      </c>
      <c r="L2161" s="25" t="s">
        <v>18</v>
      </c>
      <c r="M2161" s="10"/>
      <c r="N2161" s="15"/>
      <c r="O2161" s="15"/>
      <c r="P2161" s="4"/>
      <c r="Q2161" s="54"/>
      <c r="R2161" s="42">
        <f t="shared" si="789"/>
        <v>0</v>
      </c>
      <c r="S2161" s="44" t="str" cm="1">
        <f t="array" ref="S2161">SETVECTOR(R2161:R2162)</f>
        <v>0,0.475257731958763</v>
      </c>
      <c r="T2161" s="44">
        <f t="shared" si="783"/>
        <v>2.0618556701030927E-2</v>
      </c>
      <c r="U2161" s="5">
        <f t="shared" si="784"/>
        <v>0</v>
      </c>
      <c r="V2161" s="5">
        <f t="shared" si="785"/>
        <v>-5.4018234117754513E-2</v>
      </c>
      <c r="W2161" s="5">
        <f t="shared" si="786"/>
        <v>0.86914962281762675</v>
      </c>
      <c r="X2161" s="5">
        <f t="shared" si="787"/>
        <v>-0.12341257707712078</v>
      </c>
      <c r="Y2161" s="5" t="str" cm="1">
        <f t="array" ref="Y2161:AB2161">SETMATRIX(GETMATRIX(Y2160:AB2160)-$O$9*DELTAWEIGHT(S2160,$AH$4,AK2160:AN2160))</f>
        <v>0.5774,0.5774,0.5774</v>
      </c>
      <c r="Z2161" s="5" t="str">
        <v>0.535463098357834,0.457062570747847,0.5774</v>
      </c>
      <c r="AA2161" s="5" t="str">
        <v>0.628787198485872,0.587122631555291,0.5774</v>
      </c>
      <c r="AB2161" s="5" t="str">
        <v>0.533700274501957,0.432809435164253,0.5774</v>
      </c>
      <c r="AC2161" s="5" cm="1">
        <f t="array" ref="AC2161">SIGMOID(SUM(GETVECTOR(Y2161)*GETVECTOR(_xlfn.CONCAT($S2161,",",$AH$4)))+U2161)</f>
        <v>0.56817616742260091</v>
      </c>
      <c r="AD2161" s="5" cm="1">
        <f t="array" ref="AD2161">SIGMOID(SUM(GETVECTOR(Z2161)*GETVECTOR(_xlfn.CONCAT($S2161,",",$AH$4)))+V2161)</f>
        <v>0.54071074867631219</v>
      </c>
      <c r="AE2161" s="5" cm="1">
        <f t="array" ref="AE2161">TANH(SUM(GETVECTOR(AA2161)*GETVECTOR(_xlfn.CONCAT($S2161,",",$AH$4)))+W2161)</f>
        <v>0.81715164671817375</v>
      </c>
      <c r="AF2161" s="5" cm="1">
        <f t="array" ref="AF2161">SIGMOID(SUM(GETVECTOR(AB2161)*GETVECTOR(_xlfn.CONCAT($S2161,",",$AH$4)))+X2161)</f>
        <v>0.52055926484824444</v>
      </c>
      <c r="AG2161" s="5">
        <f t="shared" si="773"/>
        <v>0.44184267867906507</v>
      </c>
      <c r="AH2161" s="40">
        <f t="shared" si="774"/>
        <v>0.21612093893190176</v>
      </c>
      <c r="AI2161" s="3">
        <f t="shared" si="775"/>
        <v>0.19550238223087082</v>
      </c>
      <c r="AJ2161" s="3">
        <f t="shared" si="776"/>
        <v>8.4228719439865013E-2</v>
      </c>
      <c r="AK2161" s="3">
        <f t="shared" si="777"/>
        <v>0</v>
      </c>
      <c r="AL2161" s="3">
        <f t="shared" si="778"/>
        <v>1.7092836677584395E-2</v>
      </c>
      <c r="AM2161" s="3">
        <f t="shared" si="779"/>
        <v>1.5132386541381344E-2</v>
      </c>
      <c r="AN2161" s="3">
        <f t="shared" si="780"/>
        <v>2.025740589039467E-2</v>
      </c>
      <c r="AO2161" s="3" t="str" cm="1">
        <f t="array" ref="AO2161">GETVECTOR(Y2161,2)</f>
        <v>0.5774</v>
      </c>
      <c r="AP2161" s="3" t="str" cm="1">
        <f t="array" ref="AP2161">GETVECTOR(Z2161,2)</f>
        <v>0.5774</v>
      </c>
      <c r="AQ2161" s="3" t="str" cm="1">
        <f t="array" ref="AQ2161">GETVECTOR(AA2161,2)</f>
        <v>0.5774</v>
      </c>
      <c r="AR2161" s="3" t="str" cm="1">
        <f t="array" ref="AR2161">GETVECTOR(AB2161,2)</f>
        <v>0.5774</v>
      </c>
      <c r="AS2161" s="3" cm="1">
        <f t="array" ref="AS2161">SUM(AK2161:AN2161*AO2161:AR2161)</f>
        <v>3.0303470047744703E-2</v>
      </c>
      <c r="AT2161" s="51">
        <f t="shared" si="781"/>
        <v>3.8221181457945515E-2</v>
      </c>
      <c r="AU2161" s="48">
        <f t="shared" si="782"/>
        <v>0.19550238223087082</v>
      </c>
      <c r="AV2161" s="56"/>
      <c r="AW2161" s="56"/>
    </row>
    <row r="2162" spans="1:49" ht="15" customHeight="1" x14ac:dyDescent="0.25">
      <c r="A2162" s="11">
        <f t="shared" si="788"/>
        <v>2159</v>
      </c>
      <c r="B2162" s="29">
        <v>33206</v>
      </c>
      <c r="C2162" s="25">
        <v>22</v>
      </c>
      <c r="D2162" s="12">
        <v>30.4</v>
      </c>
      <c r="E2162" s="25">
        <v>25.5</v>
      </c>
      <c r="F2162" s="35">
        <v>94</v>
      </c>
      <c r="G2162" s="25">
        <v>23</v>
      </c>
      <c r="H2162" s="13">
        <v>0</v>
      </c>
      <c r="I2162" s="25">
        <v>3</v>
      </c>
      <c r="J2162" s="12">
        <v>0</v>
      </c>
      <c r="K2162" s="12">
        <v>2</v>
      </c>
      <c r="L2162" s="25" t="s">
        <v>15</v>
      </c>
      <c r="M2162" s="10"/>
      <c r="N2162" s="15"/>
      <c r="O2162" s="15"/>
      <c r="P2162" s="4"/>
      <c r="Q2162" s="54"/>
      <c r="R2162" s="42">
        <f t="shared" si="789"/>
        <v>0.47525773195876292</v>
      </c>
      <c r="S2162" s="44" t="str" cm="1">
        <f t="array" ref="S2162">SETVECTOR(R2162:R2163)</f>
        <v>0.475257731958763,0.0206185567010309</v>
      </c>
      <c r="T2162" s="44">
        <f t="shared" si="783"/>
        <v>0</v>
      </c>
      <c r="U2162" s="5">
        <f t="shared" si="784"/>
        <v>0</v>
      </c>
      <c r="V2162" s="5">
        <f t="shared" si="785"/>
        <v>-5.5727517785512951E-2</v>
      </c>
      <c r="W2162" s="5">
        <f t="shared" si="786"/>
        <v>0.86763638416348865</v>
      </c>
      <c r="X2162" s="5">
        <f t="shared" si="787"/>
        <v>-0.12543831766616023</v>
      </c>
      <c r="Y2162" s="5" t="str" cm="1">
        <f t="array" ref="Y2162:AB2162">SETMATRIX(GETMATRIX(Y2161:AB2161)-$O$9*DELTAWEIGHT(S2161,$AH$4,AK2161:AN2161))</f>
        <v>0.5774,0.5774,0.5774</v>
      </c>
      <c r="Z2162" s="5" t="str">
        <v>0.535463098357834,0.456239876731453,0.5774</v>
      </c>
      <c r="AA2162" s="5" t="str">
        <v>0.628787198485872,0.586261924293614,0.5774</v>
      </c>
      <c r="AB2162" s="5" t="str">
        <v>0.533700274501957,0.43184780644653,0.5774</v>
      </c>
      <c r="AC2162" s="5" cm="1">
        <f t="array" ref="AC2162">SIGMOID(SUM(GETVECTOR(Y2162)*GETVECTOR(_xlfn.CONCAT($S2162,",",$AH$4)))+U2162)</f>
        <v>0.57109471773893361</v>
      </c>
      <c r="AD2162" s="5" cm="1">
        <f t="array" ref="AD2162">SIGMOID(SUM(GETVECTOR(Z2162)*GETVECTOR(_xlfn.CONCAT($S2162,",",$AH$4)))+V2162)</f>
        <v>0.5518535106445589</v>
      </c>
      <c r="AE2162" s="5" cm="1">
        <f t="array" ref="AE2162">TANH(SUM(GETVECTOR(AA2162)*GETVECTOR(_xlfn.CONCAT($S2162,",",$AH$4)))+W2162)</f>
        <v>0.82699707815038781</v>
      </c>
      <c r="AF2162" s="5" cm="1">
        <f t="array" ref="AF2162">SIGMOID(SUM(GETVECTOR(AB2162)*GETVECTOR(_xlfn.CONCAT($S2162,",",$AH$4)))+X2162)</f>
        <v>0.53422413636460819</v>
      </c>
      <c r="AG2162" s="5">
        <f t="shared" si="773"/>
        <v>0.45638124087008414</v>
      </c>
      <c r="AH2162" s="40">
        <f t="shared" si="774"/>
        <v>0.22818328269983831</v>
      </c>
      <c r="AI2162" s="3">
        <f t="shared" si="775"/>
        <v>0.22818328269983831</v>
      </c>
      <c r="AJ2162" s="3">
        <f t="shared" si="776"/>
        <v>9.9661366248208275E-2</v>
      </c>
      <c r="AK2162" s="3">
        <f t="shared" si="777"/>
        <v>0</v>
      </c>
      <c r="AL2162" s="3">
        <f t="shared" si="778"/>
        <v>2.0383305801857682E-2</v>
      </c>
      <c r="AM2162" s="3">
        <f t="shared" si="779"/>
        <v>1.7383688733879982E-2</v>
      </c>
      <c r="AN2162" s="3">
        <f t="shared" si="780"/>
        <v>2.4251836249780112E-2</v>
      </c>
      <c r="AO2162" s="3" t="str" cm="1">
        <f t="array" ref="AO2162">GETVECTOR(Y2162,2)</f>
        <v>0.5774</v>
      </c>
      <c r="AP2162" s="3" t="str" cm="1">
        <f t="array" ref="AP2162">GETVECTOR(Z2162,2)</f>
        <v>0.5774</v>
      </c>
      <c r="AQ2162" s="3" t="str" cm="1">
        <f t="array" ref="AQ2162">GETVECTOR(AA2162,2)</f>
        <v>0.5774</v>
      </c>
      <c r="AR2162" s="3" t="str" cm="1">
        <f t="array" ref="AR2162">GETVECTOR(AB2162,2)</f>
        <v>0.5774</v>
      </c>
      <c r="AS2162" s="3" cm="1">
        <f t="array" ref="AS2162">SUM(AK2162:AN2162*AO2162:AR2162)</f>
        <v>3.5809672895557969E-2</v>
      </c>
      <c r="AT2162" s="51">
        <f t="shared" si="781"/>
        <v>5.2067610503674332E-2</v>
      </c>
      <c r="AU2162" s="48">
        <f t="shared" si="782"/>
        <v>0.22818328269983831</v>
      </c>
      <c r="AV2162" s="56"/>
      <c r="AW2162" s="56"/>
    </row>
    <row r="2163" spans="1:49" ht="15" customHeight="1" x14ac:dyDescent="0.25">
      <c r="A2163" s="11">
        <f t="shared" si="788"/>
        <v>2160</v>
      </c>
      <c r="B2163" s="29">
        <v>33207</v>
      </c>
      <c r="C2163" s="25">
        <v>22</v>
      </c>
      <c r="D2163" s="12">
        <v>29.6</v>
      </c>
      <c r="E2163" s="25">
        <v>25.7</v>
      </c>
      <c r="F2163" s="35">
        <v>95</v>
      </c>
      <c r="G2163" s="25">
        <v>6</v>
      </c>
      <c r="H2163" s="13">
        <v>0</v>
      </c>
      <c r="I2163" s="25">
        <v>3</v>
      </c>
      <c r="J2163" s="12">
        <v>270</v>
      </c>
      <c r="K2163" s="12">
        <v>1</v>
      </c>
      <c r="L2163" s="25" t="s">
        <v>15</v>
      </c>
      <c r="M2163" s="10"/>
      <c r="N2163" s="15"/>
      <c r="O2163" s="15"/>
      <c r="P2163" s="4"/>
      <c r="Q2163" s="54"/>
      <c r="R2163" s="42">
        <f t="shared" si="789"/>
        <v>2.0618556701030927E-2</v>
      </c>
      <c r="S2163" s="3"/>
      <c r="T2163" s="3"/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40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52"/>
      <c r="AU2163" s="52"/>
      <c r="AV2163" s="52"/>
      <c r="AW2163" s="52"/>
    </row>
    <row r="2164" spans="1:49" ht="15" customHeight="1" x14ac:dyDescent="0.25">
      <c r="A2164" s="11">
        <f t="shared" si="788"/>
        <v>2161</v>
      </c>
      <c r="B2164" s="29">
        <v>33208</v>
      </c>
      <c r="C2164" s="25">
        <v>22</v>
      </c>
      <c r="D2164" s="12">
        <v>31.7</v>
      </c>
      <c r="E2164" s="25">
        <v>25</v>
      </c>
      <c r="F2164" s="35">
        <v>90</v>
      </c>
      <c r="G2164" s="25">
        <v>58</v>
      </c>
      <c r="H2164" s="13">
        <v>0</v>
      </c>
      <c r="I2164" s="25">
        <v>1</v>
      </c>
      <c r="J2164" s="12">
        <v>90</v>
      </c>
      <c r="K2164" s="12">
        <v>1</v>
      </c>
      <c r="L2164" s="25" t="s">
        <v>12</v>
      </c>
      <c r="M2164" s="10"/>
      <c r="N2164" s="15"/>
      <c r="O2164" s="15"/>
      <c r="P2164" s="4"/>
      <c r="Q2164" s="55"/>
      <c r="R2164" s="42">
        <f t="shared" si="789"/>
        <v>0</v>
      </c>
      <c r="S2164" s="3"/>
      <c r="T2164" s="3"/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40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52"/>
      <c r="AU2164" s="52"/>
      <c r="AV2164" s="52"/>
      <c r="AW2164" s="52"/>
    </row>
    <row r="2165" spans="1:49" ht="15" customHeight="1" x14ac:dyDescent="0.25">
      <c r="A2165" s="11">
        <f t="shared" si="788"/>
        <v>2162</v>
      </c>
      <c r="B2165" s="29">
        <v>33209</v>
      </c>
      <c r="C2165" s="25">
        <v>22</v>
      </c>
      <c r="D2165" s="12">
        <v>30.2</v>
      </c>
      <c r="E2165" s="25">
        <v>25</v>
      </c>
      <c r="F2165" s="35">
        <v>86</v>
      </c>
      <c r="G2165" s="25">
        <v>12</v>
      </c>
      <c r="H2165" s="13">
        <v>0</v>
      </c>
      <c r="I2165" s="25">
        <v>13</v>
      </c>
      <c r="J2165" s="12">
        <v>90</v>
      </c>
      <c r="K2165" s="12">
        <v>2</v>
      </c>
      <c r="L2165" s="25" t="s">
        <v>18</v>
      </c>
      <c r="M2165" s="10"/>
      <c r="N2165" s="15"/>
      <c r="O2165" s="15"/>
      <c r="P2165" s="4"/>
      <c r="Q2165" s="53">
        <f>1+Q2111</f>
        <v>41</v>
      </c>
      <c r="R2165" s="42">
        <f t="shared" si="789"/>
        <v>5.1546391752577319E-3</v>
      </c>
      <c r="S2165" s="44" t="str" cm="1">
        <f t="array" ref="S2165">SETVECTOR(R2165:R2166)</f>
        <v>0.00515463917525773,0.0206185567010309</v>
      </c>
      <c r="T2165" s="44">
        <f>R2167</f>
        <v>1</v>
      </c>
      <c r="U2165" s="5">
        <f>U2162-$O$9*SUM(AK2162)</f>
        <v>0</v>
      </c>
      <c r="V2165" s="5">
        <f t="shared" ref="V2165" si="790">V2162-$O$9*SUM(AL2162)</f>
        <v>-5.7765848365698716E-2</v>
      </c>
      <c r="W2165" s="5">
        <f t="shared" ref="W2165" si="791">W2162-$O$9*SUM(AM2162)</f>
        <v>0.86589801529010069</v>
      </c>
      <c r="X2165" s="5">
        <f>X2162-$O$9*SUM(AN2162)</f>
        <v>-0.12786350129113824</v>
      </c>
      <c r="Y2165" s="5" t="str" cm="1">
        <f t="array" ref="Y2165:AB2165">SETMATRIX(GETMATRIX(_xlfn.ANCHORARRAY(Y2162))-$O$9*DELTAWEIGHT(S2162,$AH$4,AK2162:AN2162))</f>
        <v>0.5774,0.5774,0.5774</v>
      </c>
      <c r="Z2165" s="5" t="str">
        <v>0.534494365989313,0.45619784929681,0.5774</v>
      </c>
      <c r="AA2165" s="5" t="str">
        <v>0.627961025237798,0.586226081636431,0.5774</v>
      </c>
      <c r="AB2165" s="5" t="str">
        <v>0.532547687232766,0.431797802660448,0.5774</v>
      </c>
      <c r="AC2165" s="5" cm="1">
        <f t="array" ref="AC2165">SIGMOID(SUM(GETVECTOR(Y2165)*GETVECTOR(_xlfn.CONCAT($S2165,",",$AH$4)))+U2165)</f>
        <v>0.50372029216782388</v>
      </c>
      <c r="AD2165" s="5" cm="1">
        <f t="array" ref="AD2165">SIGMOID(SUM(GETVECTOR(Z2165)*GETVECTOR(_xlfn.CONCAT($S2165,",",$AH$4)))+V2165)</f>
        <v>0.48860083019030215</v>
      </c>
      <c r="AE2165" s="5" cm="1">
        <f t="array" ref="AE2165">TANH(SUM(GETVECTOR(AA2165)*GETVECTOR(_xlfn.CONCAT($S2165,",",$AH$4)))+W2165)</f>
        <v>0.7070310113067052</v>
      </c>
      <c r="AF2165" s="5" cm="1">
        <f t="array" ref="AF2165">SIGMOID(SUM(GETVECTOR(AB2165)*GETVECTOR(_xlfn.CONCAT($S2165,",",$AH$4)))+X2165)</f>
        <v>0.47097881535800062</v>
      </c>
      <c r="AG2165" s="5">
        <f t="shared" ref="AG2165:AG2216" si="792">AC2165*$AG$4+AE2165*AD2165</f>
        <v>0.34545593909474509</v>
      </c>
      <c r="AH2165" s="40">
        <f t="shared" ref="AH2165:AH2216" si="793">AF2165*TANH(AG2165)</f>
        <v>0.1565248620155463</v>
      </c>
      <c r="AI2165" s="3">
        <f t="shared" ref="AI2165:AI2216" si="794">AH2165-T2165+0</f>
        <v>-0.84347513798445373</v>
      </c>
      <c r="AJ2165" s="3">
        <f t="shared" ref="AJ2165:AJ2216" si="795">AI2165*AF2165*(1-TANH(AG2165)^2)+$AJ$4*$AC$4</f>
        <v>-0.35338185597761346</v>
      </c>
      <c r="AK2165" s="3">
        <f t="shared" ref="AK2165:AK2216" si="796">AJ2165*$AG$4*AC2165*(1-AC2165)</f>
        <v>0</v>
      </c>
      <c r="AL2165" s="3">
        <f t="shared" ref="AL2165:AL2216" si="797">AJ2165*AE2165*AD2165*(1-AD2165)</f>
        <v>-6.2430516724478961E-2</v>
      </c>
      <c r="AM2165" s="3">
        <f t="shared" ref="AM2165:AM2216" si="798">AJ2165*AD2165*(1-AE2165^2)</f>
        <v>-8.6349834743401119E-2</v>
      </c>
      <c r="AN2165" s="3">
        <f t="shared" ref="AN2165:AN2216" si="799">AI2165*TANH(AG2165)*AF2165*(1-AF2165)</f>
        <v>-6.9843931750040333E-2</v>
      </c>
      <c r="AO2165" s="3" t="str" cm="1">
        <f t="array" ref="AO2165">GETVECTOR(Y2165,2)</f>
        <v>0.5774</v>
      </c>
      <c r="AP2165" s="3" t="str" cm="1">
        <f t="array" ref="AP2165">GETVECTOR(Z2165,2)</f>
        <v>0.5774</v>
      </c>
      <c r="AQ2165" s="3" t="str" cm="1">
        <f t="array" ref="AQ2165">GETVECTOR(AA2165,2)</f>
        <v>0.5774</v>
      </c>
      <c r="AR2165" s="3" t="str" cm="1">
        <f t="array" ref="AR2165">GETVECTOR(AB2165,2)</f>
        <v>0.5774</v>
      </c>
      <c r="AS2165" s="3" cm="1">
        <f t="array" ref="AS2165">SUM(AK2165:AN2165*AO2165:AR2165)</f>
        <v>-0.12623366113002726</v>
      </c>
      <c r="AT2165" s="51">
        <f t="shared" ref="AT2165:AT2216" si="800">AVERAGE((T2165-AH2165)^2)</f>
        <v>0.71145030839789325</v>
      </c>
      <c r="AU2165" s="48">
        <f t="shared" ref="AU2165:AU2216" si="801">SQRT(AT2165)</f>
        <v>0.84347513798445373</v>
      </c>
      <c r="AV2165" s="56">
        <f>AVERAGE(AT2165:AT2216)</f>
        <v>6.5460512333286841E-2</v>
      </c>
      <c r="AW2165" s="56">
        <f>SQRT(AV2165)</f>
        <v>0.25585252067018383</v>
      </c>
    </row>
    <row r="2166" spans="1:49" ht="15" customHeight="1" x14ac:dyDescent="0.25">
      <c r="A2166" s="11">
        <f t="shared" si="788"/>
        <v>2163</v>
      </c>
      <c r="B2166" s="29">
        <v>33210</v>
      </c>
      <c r="C2166" s="25">
        <v>22</v>
      </c>
      <c r="D2166" s="12">
        <v>31.7</v>
      </c>
      <c r="E2166" s="25">
        <v>26.2</v>
      </c>
      <c r="F2166" s="35">
        <v>78</v>
      </c>
      <c r="G2166" s="25">
        <v>0</v>
      </c>
      <c r="H2166" s="13">
        <v>0</v>
      </c>
      <c r="I2166" s="25">
        <v>11</v>
      </c>
      <c r="J2166" s="12">
        <v>135</v>
      </c>
      <c r="K2166" s="12">
        <v>13</v>
      </c>
      <c r="L2166" s="25" t="s">
        <v>18</v>
      </c>
      <c r="M2166" s="10"/>
      <c r="N2166" s="15"/>
      <c r="O2166" s="15"/>
      <c r="P2166" s="4"/>
      <c r="Q2166" s="54"/>
      <c r="R2166" s="42">
        <f t="shared" si="789"/>
        <v>2.0618556701030927E-2</v>
      </c>
      <c r="S2166" s="44" t="str" cm="1">
        <f t="array" ref="S2166">SETVECTOR(R2166:R2167)</f>
        <v>0.0206185567010309,1</v>
      </c>
      <c r="T2166" s="44">
        <f t="shared" ref="T2166:T2216" si="802">R2168</f>
        <v>0.52577319587628868</v>
      </c>
      <c r="U2166" s="5">
        <f t="shared" ref="U2166:U2216" si="803">U2165-$O$9*SUM(AK2165)</f>
        <v>0</v>
      </c>
      <c r="V2166" s="5">
        <f t="shared" ref="V2166:V2216" si="804">V2165-$O$9*SUM(AL2165)</f>
        <v>-5.1522796693250821E-2</v>
      </c>
      <c r="W2166" s="5">
        <f t="shared" ref="W2166:W2216" si="805">W2165-$O$9*SUM(AM2165)</f>
        <v>0.87453299876444079</v>
      </c>
      <c r="X2166" s="5">
        <f t="shared" ref="X2166:X2216" si="806">X2165-$O$9*SUM(AN2165)</f>
        <v>-0.12087910811613421</v>
      </c>
      <c r="Y2166" s="5" t="str" cm="1">
        <f t="array" ref="Y2166:AB2166">SETMATRIX(GETMATRIX(Y2165:AB2165)-$O$9*DELTAWEIGHT(S2165,$AH$4,AK2165:AN2165))</f>
        <v>0.5774,0.5774,0.5774</v>
      </c>
      <c r="Z2166" s="5" t="str">
        <v>0.534526453118564,0.456326197813815,0.5774</v>
      </c>
      <c r="AA2166" s="5" t="str">
        <v>0.62800621057204,0.586406822973398,0.5774</v>
      </c>
      <c r="AB2166" s="5" t="str">
        <v>0.532583531331687,0.431941179056134,0.5774</v>
      </c>
      <c r="AC2166" s="5" cm="1">
        <f t="array" ref="AC2166">SIGMOID(SUM(GETVECTOR(Y2166)*GETVECTOR(_xlfn.CONCAT($S2166,",",$AH$4)))+U2166)</f>
        <v>0.64320570002646305</v>
      </c>
      <c r="AD2166" s="5" cm="1">
        <f t="array" ref="AD2166">SIGMOID(SUM(GETVECTOR(Z2166)*GETVECTOR(_xlfn.CONCAT($S2166,",",$AH$4)))+V2166)</f>
        <v>0.60248367451473428</v>
      </c>
      <c r="AE2166" s="5" cm="1">
        <f t="array" ref="AE2166">TANH(SUM(GETVECTOR(AA2166)*GETVECTOR(_xlfn.CONCAT($S2166,",",$AH$4)))+W2166)</f>
        <v>0.90031661776408034</v>
      </c>
      <c r="AF2166" s="5" cm="1">
        <f t="array" ref="AF2166">SIGMOID(SUM(GETVECTOR(AB2166)*GETVECTOR(_xlfn.CONCAT($S2166,",",$AH$4)))+X2166)</f>
        <v>0.57982210861242689</v>
      </c>
      <c r="AG2166" s="5">
        <f t="shared" si="792"/>
        <v>0.54242606409718064</v>
      </c>
      <c r="AH2166" s="40">
        <f t="shared" si="793"/>
        <v>0.28690885702436941</v>
      </c>
      <c r="AI2166" s="3">
        <f t="shared" si="794"/>
        <v>-0.23886433885191927</v>
      </c>
      <c r="AJ2166" s="3">
        <f t="shared" si="795"/>
        <v>-0.10458752325197003</v>
      </c>
      <c r="AK2166" s="3">
        <f t="shared" si="796"/>
        <v>0</v>
      </c>
      <c r="AL2166" s="3">
        <f t="shared" si="797"/>
        <v>-2.25514981010989E-2</v>
      </c>
      <c r="AM2166" s="3">
        <f t="shared" si="798"/>
        <v>-1.1936414543199492E-2</v>
      </c>
      <c r="AN2166" s="3">
        <f t="shared" si="799"/>
        <v>-2.8795754971384244E-2</v>
      </c>
      <c r="AO2166" s="3" t="str" cm="1">
        <f t="array" ref="AO2166">GETVECTOR(Y2166,2)</f>
        <v>0.5774</v>
      </c>
      <c r="AP2166" s="3" t="str" cm="1">
        <f t="array" ref="AP2166">GETVECTOR(Z2166,2)</f>
        <v>0.5774</v>
      </c>
      <c r="AQ2166" s="3" t="str" cm="1">
        <f t="array" ref="AQ2166">GETVECTOR(AA2166,2)</f>
        <v>0.5774</v>
      </c>
      <c r="AR2166" s="3" t="str" cm="1">
        <f t="array" ref="AR2166">GETVECTOR(AB2166,2)</f>
        <v>0.5774</v>
      </c>
      <c r="AS2166" s="3" cm="1">
        <f t="array" ref="AS2166">SUM(AK2166:AN2166*AO2166:AR2166)</f>
        <v>-3.6539989681295154E-2</v>
      </c>
      <c r="AT2166" s="51">
        <f t="shared" si="800"/>
        <v>5.7056172375164506E-2</v>
      </c>
      <c r="AU2166" s="48">
        <f t="shared" si="801"/>
        <v>0.23886433885191927</v>
      </c>
      <c r="AV2166" s="56"/>
      <c r="AW2166" s="56"/>
    </row>
    <row r="2167" spans="1:49" ht="15" customHeight="1" x14ac:dyDescent="0.25">
      <c r="A2167" s="11">
        <f t="shared" si="788"/>
        <v>2164</v>
      </c>
      <c r="B2167" s="29">
        <v>33211</v>
      </c>
      <c r="C2167" s="25">
        <v>22</v>
      </c>
      <c r="D2167" s="12">
        <v>32</v>
      </c>
      <c r="E2167" s="25">
        <v>25.2</v>
      </c>
      <c r="F2167" s="35">
        <v>83</v>
      </c>
      <c r="G2167" s="25">
        <v>0</v>
      </c>
      <c r="H2167" s="13">
        <v>0</v>
      </c>
      <c r="I2167" s="25">
        <v>10</v>
      </c>
      <c r="J2167" s="12">
        <v>90</v>
      </c>
      <c r="K2167" s="12">
        <v>16</v>
      </c>
      <c r="L2167" s="25" t="s">
        <v>18</v>
      </c>
      <c r="M2167" s="10"/>
      <c r="N2167" s="15"/>
      <c r="O2167" s="15"/>
      <c r="P2167" s="4"/>
      <c r="Q2167" s="54"/>
      <c r="R2167" s="42">
        <f t="shared" si="789"/>
        <v>1</v>
      </c>
      <c r="S2167" s="44" t="str" cm="1">
        <f t="array" ref="S2167">SETVECTOR(R2167:R2168)</f>
        <v>1,0.525773195876289</v>
      </c>
      <c r="T2167" s="44">
        <f t="shared" si="802"/>
        <v>0.62061855670103094</v>
      </c>
      <c r="U2167" s="5">
        <f t="shared" si="803"/>
        <v>0</v>
      </c>
      <c r="V2167" s="5">
        <f t="shared" si="804"/>
        <v>-4.9267646883140934E-2</v>
      </c>
      <c r="W2167" s="5">
        <f t="shared" si="805"/>
        <v>0.87572664021876079</v>
      </c>
      <c r="X2167" s="5">
        <f t="shared" si="806"/>
        <v>-0.11799953261899579</v>
      </c>
      <c r="Y2167" s="5" t="str" cm="1">
        <f t="array" ref="Y2167:AB2167">SETMATRIX(GETMATRIX(Y2166:AB2166)-$O$9*DELTAWEIGHT(S2166,$AH$4,AK2166:AN2166))</f>
        <v>0.5774,0.5774,0.5774</v>
      </c>
      <c r="Z2167" s="5" t="str">
        <v>0.534572709089082,0.458569612383947,0.5774</v>
      </c>
      <c r="AA2167" s="5" t="str">
        <v>0.628030992211217,0.587608732473474,0.5774</v>
      </c>
      <c r="AB2167" s="5" t="str">
        <v>0.532642549914396,0.434803580317535,0.5774</v>
      </c>
      <c r="AC2167" s="5" cm="1">
        <f t="array" ref="AC2167">SIGMOID(SUM(GETVECTOR(Y2167)*GETVECTOR(_xlfn.CONCAT($S2167,",",$AH$4)))+U2167)</f>
        <v>0.70702555896734465</v>
      </c>
      <c r="AD2167" s="5" cm="1">
        <f t="array" ref="AD2167">SIGMOID(SUM(GETVECTOR(Z2167)*GETVECTOR(_xlfn.CONCAT($S2167,",",$AH$4)))+V2167)</f>
        <v>0.67401668634409106</v>
      </c>
      <c r="AE2167" s="5" cm="1">
        <f t="array" ref="AE2167">TANH(SUM(GETVECTOR(AA2167)*GETVECTOR(_xlfn.CONCAT($S2167,",",$AH$4)))+W2167)</f>
        <v>0.94810617116878293</v>
      </c>
      <c r="AF2167" s="5" cm="1">
        <f t="array" ref="AF2167">SIGMOID(SUM(GETVECTOR(AB2167)*GETVECTOR(_xlfn.CONCAT($S2167,",",$AH$4)))+X2167)</f>
        <v>0.65548800267281626</v>
      </c>
      <c r="AG2167" s="5">
        <f t="shared" si="792"/>
        <v>0.63903937979356673</v>
      </c>
      <c r="AH2167" s="40">
        <f t="shared" si="793"/>
        <v>0.36985590847789279</v>
      </c>
      <c r="AI2167" s="3">
        <f t="shared" si="794"/>
        <v>-0.25076264822313815</v>
      </c>
      <c r="AJ2167" s="3">
        <f t="shared" si="795"/>
        <v>-0.11204040272190892</v>
      </c>
      <c r="AK2167" s="3">
        <f t="shared" si="796"/>
        <v>0</v>
      </c>
      <c r="AL2167" s="3">
        <f t="shared" si="797"/>
        <v>-2.3339828093623817E-2</v>
      </c>
      <c r="AM2167" s="3">
        <f t="shared" si="798"/>
        <v>-7.6343777766390546E-3</v>
      </c>
      <c r="AN2167" s="3">
        <f t="shared" si="799"/>
        <v>-3.1952125920593662E-2</v>
      </c>
      <c r="AO2167" s="3" t="str" cm="1">
        <f t="array" ref="AO2167">GETVECTOR(Y2167,2)</f>
        <v>0.5774</v>
      </c>
      <c r="AP2167" s="3" t="str" cm="1">
        <f t="array" ref="AP2167">GETVECTOR(Z2167,2)</f>
        <v>0.5774</v>
      </c>
      <c r="AQ2167" s="3" t="str" cm="1">
        <f t="array" ref="AQ2167">GETVECTOR(AA2167,2)</f>
        <v>0.5774</v>
      </c>
      <c r="AR2167" s="3" t="str" cm="1">
        <f t="array" ref="AR2167">GETVECTOR(AB2167,2)</f>
        <v>0.5774</v>
      </c>
      <c r="AS2167" s="3" cm="1">
        <f t="array" ref="AS2167">SUM(AK2167:AN2167*AO2167:AR2167)</f>
        <v>-3.6333663976040563E-2</v>
      </c>
      <c r="AT2167" s="51">
        <f t="shared" si="800"/>
        <v>6.2881905743881333E-2</v>
      </c>
      <c r="AU2167" s="48">
        <f t="shared" si="801"/>
        <v>0.25076264822313815</v>
      </c>
      <c r="AV2167" s="56"/>
      <c r="AW2167" s="56"/>
    </row>
    <row r="2168" spans="1:49" ht="15" customHeight="1" x14ac:dyDescent="0.25">
      <c r="A2168" s="11">
        <f t="shared" si="788"/>
        <v>2165</v>
      </c>
      <c r="B2168" s="29">
        <v>33212</v>
      </c>
      <c r="C2168" s="25">
        <v>22</v>
      </c>
      <c r="D2168" s="12">
        <v>30</v>
      </c>
      <c r="E2168" s="25">
        <v>24.7</v>
      </c>
      <c r="F2168" s="35">
        <v>96</v>
      </c>
      <c r="G2168" s="25">
        <v>40</v>
      </c>
      <c r="H2168" s="13">
        <v>0</v>
      </c>
      <c r="I2168" s="25">
        <v>2</v>
      </c>
      <c r="J2168" s="12">
        <v>270</v>
      </c>
      <c r="K2168" s="12">
        <v>11</v>
      </c>
      <c r="L2168" s="25" t="s">
        <v>13</v>
      </c>
      <c r="M2168" s="10"/>
      <c r="N2168" s="15"/>
      <c r="O2168" s="15"/>
      <c r="P2168" s="4"/>
      <c r="Q2168" s="54"/>
      <c r="R2168" s="42">
        <f t="shared" si="789"/>
        <v>0.52577319587628868</v>
      </c>
      <c r="S2168" s="44" t="str" cm="1">
        <f t="array" ref="S2168">SETVECTOR(R2168:R2169)</f>
        <v>0.525773195876289,0.620618556701031</v>
      </c>
      <c r="T2168" s="44">
        <f t="shared" si="802"/>
        <v>0.23711340206185566</v>
      </c>
      <c r="U2168" s="5">
        <f t="shared" si="803"/>
        <v>0</v>
      </c>
      <c r="V2168" s="5">
        <f t="shared" si="804"/>
        <v>-4.6933664073778553E-2</v>
      </c>
      <c r="W2168" s="5">
        <f t="shared" si="805"/>
        <v>0.87649007799642464</v>
      </c>
      <c r="X2168" s="5">
        <f t="shared" si="806"/>
        <v>-0.11480432002693643</v>
      </c>
      <c r="Y2168" s="5" t="str" cm="1">
        <f t="array" ref="Y2168:AB2168">SETMATRIX(GETMATRIX(Y2167:AB2167)-$O$9*DELTAWEIGHT(S2167,$AH$4,AK2167:AN2167))</f>
        <v>0.5774,0.5774,0.5774</v>
      </c>
      <c r="Z2168" s="5" t="str">
        <v>0.536887639451743,0.459786740718954,0.5774</v>
      </c>
      <c r="AA2168" s="5" t="str">
        <v>0.62879532580474,0.588010598589656,0.5774</v>
      </c>
      <c r="AB2168" s="5" t="str">
        <v>0.535810313108076,0.436469105295656,0.5774</v>
      </c>
      <c r="AC2168" s="5" cm="1">
        <f t="array" ref="AC2168">SIGMOID(SUM(GETVECTOR(Y2168)*GETVECTOR(_xlfn.CONCAT($S2168,",",$AH$4)))+U2168)</f>
        <v>0.65969303906938159</v>
      </c>
      <c r="AD2168" s="5" cm="1">
        <f t="array" ref="AD2168">SIGMOID(SUM(GETVECTOR(Z2168)*GETVECTOR(_xlfn.CONCAT($S2168,",",$AH$4)))+V2168)</f>
        <v>0.62731135317511533</v>
      </c>
      <c r="AE2168" s="5" cm="1">
        <f t="array" ref="AE2168">TANH(SUM(GETVECTOR(AA2168)*GETVECTOR(_xlfn.CONCAT($S2168,",",$AH$4)))+W2168)</f>
        <v>0.91734712461022017</v>
      </c>
      <c r="AF2168" s="5" cm="1">
        <f t="array" ref="AF2168">SIGMOID(SUM(GETVECTOR(AB2168)*GETVECTOR(_xlfn.CONCAT($S2168,",",$AH$4)))+X2168)</f>
        <v>0.6077325938860183</v>
      </c>
      <c r="AG2168" s="5">
        <f t="shared" si="792"/>
        <v>0.5754622660705383</v>
      </c>
      <c r="AH2168" s="40">
        <f t="shared" si="793"/>
        <v>0.31563169123481533</v>
      </c>
      <c r="AI2168" s="3">
        <f t="shared" si="794"/>
        <v>7.8518289172959665E-2</v>
      </c>
      <c r="AJ2168" s="3">
        <f t="shared" si="795"/>
        <v>3.4846909756478903E-2</v>
      </c>
      <c r="AK2168" s="3">
        <f t="shared" si="796"/>
        <v>0</v>
      </c>
      <c r="AL2168" s="3">
        <f t="shared" si="797"/>
        <v>7.4735558663052244E-3</v>
      </c>
      <c r="AM2168" s="3">
        <f t="shared" si="798"/>
        <v>3.4642253184197134E-3</v>
      </c>
      <c r="AN2168" s="3">
        <f t="shared" si="799"/>
        <v>9.7215083669681384E-3</v>
      </c>
      <c r="AO2168" s="3" t="str" cm="1">
        <f t="array" ref="AO2168">GETVECTOR(Y2168,2)</f>
        <v>0.5774</v>
      </c>
      <c r="AP2168" s="3" t="str" cm="1">
        <f t="array" ref="AP2168">GETVECTOR(Z2168,2)</f>
        <v>0.5774</v>
      </c>
      <c r="AQ2168" s="3" t="str" cm="1">
        <f t="array" ref="AQ2168">GETVECTOR(AA2168,2)</f>
        <v>0.5774</v>
      </c>
      <c r="AR2168" s="3" t="str" cm="1">
        <f t="array" ref="AR2168">GETVECTOR(AB2168,2)</f>
        <v>0.5774</v>
      </c>
      <c r="AS2168" s="3" cm="1">
        <f t="array" ref="AS2168">SUM(AK2168:AN2168*AO2168:AR2168)</f>
        <v>1.1928673787147582E-2</v>
      </c>
      <c r="AT2168" s="51">
        <f t="shared" si="800"/>
        <v>6.1651217346485147E-3</v>
      </c>
      <c r="AU2168" s="48">
        <f t="shared" si="801"/>
        <v>7.8518289172959665E-2</v>
      </c>
      <c r="AV2168" s="56"/>
      <c r="AW2168" s="56"/>
    </row>
    <row r="2169" spans="1:49" ht="15" customHeight="1" x14ac:dyDescent="0.25">
      <c r="A2169" s="11">
        <f t="shared" si="788"/>
        <v>2166</v>
      </c>
      <c r="B2169" s="29">
        <v>33213</v>
      </c>
      <c r="C2169" s="25">
        <v>23</v>
      </c>
      <c r="D2169" s="12">
        <v>32.200000000000003</v>
      </c>
      <c r="E2169" s="25">
        <v>26</v>
      </c>
      <c r="F2169" s="35">
        <v>84</v>
      </c>
      <c r="G2169" s="25">
        <v>43</v>
      </c>
      <c r="H2169" s="13">
        <v>0</v>
      </c>
      <c r="I2169" s="25">
        <v>6</v>
      </c>
      <c r="J2169" s="12">
        <v>90</v>
      </c>
      <c r="K2169" s="12">
        <v>1</v>
      </c>
      <c r="L2169" s="25" t="s">
        <v>17</v>
      </c>
      <c r="M2169" s="10"/>
      <c r="N2169" s="15"/>
      <c r="O2169" s="15"/>
      <c r="P2169" s="4"/>
      <c r="Q2169" s="54"/>
      <c r="R2169" s="42">
        <f t="shared" si="789"/>
        <v>0.62061855670103094</v>
      </c>
      <c r="S2169" s="44" t="str" cm="1">
        <f t="array" ref="S2169">SETVECTOR(R2169:R2170)</f>
        <v>0.620618556701031,0.237113402061856</v>
      </c>
      <c r="T2169" s="44">
        <f t="shared" si="802"/>
        <v>0.10309278350515463</v>
      </c>
      <c r="U2169" s="5">
        <f t="shared" si="803"/>
        <v>0</v>
      </c>
      <c r="V2169" s="5">
        <f t="shared" si="804"/>
        <v>-4.7681019660409073E-2</v>
      </c>
      <c r="W2169" s="5">
        <f t="shared" si="805"/>
        <v>0.87614365546458273</v>
      </c>
      <c r="X2169" s="5">
        <f t="shared" si="806"/>
        <v>-0.11577647086363324</v>
      </c>
      <c r="Y2169" s="5" t="str" cm="1">
        <f t="array" ref="Y2169:AB2169">SETMATRIX(GETMATRIX(Y2168:AB2168)-$O$9*DELTAWEIGHT(S2168,$AH$4,AK2168:AN2168))</f>
        <v>0.5774,0.5774,0.5774</v>
      </c>
      <c r="Z2169" s="5" t="str">
        <v>0.536488013087874,0.459315024893368,0.5774</v>
      </c>
      <c r="AA2169" s="5" t="str">
        <v>0.628608046440155,0.587789535496558,0.5774</v>
      </c>
      <c r="AB2169" s="5" t="str">
        <v>0.535290812835179,0.43585589124804,0.5774</v>
      </c>
      <c r="AC2169" s="5" cm="1">
        <f t="array" ref="AC2169">SIGMOID(SUM(GETVECTOR(Y2169)*GETVECTOR(_xlfn.CONCAT($S2169,",",$AH$4)))+U2169)</f>
        <v>0.62134345895524834</v>
      </c>
      <c r="AD2169" s="5" cm="1">
        <f t="array" ref="AD2169">SIGMOID(SUM(GETVECTOR(Z2169)*GETVECTOR(_xlfn.CONCAT($S2169,",",$AH$4)))+V2169)</f>
        <v>0.59728929937485276</v>
      </c>
      <c r="AE2169" s="5" cm="1">
        <f t="array" ref="AE2169">TANH(SUM(GETVECTOR(AA2169)*GETVECTOR(_xlfn.CONCAT($S2169,",",$AH$4)))+W2169)</f>
        <v>0.88656515968505079</v>
      </c>
      <c r="AF2169" s="5" cm="1">
        <f t="array" ref="AF2169">SIGMOID(SUM(GETVECTOR(AB2169)*GETVECTOR(_xlfn.CONCAT($S2169,",",$AH$4)))+X2169)</f>
        <v>0.57927117511393789</v>
      </c>
      <c r="AG2169" s="5">
        <f t="shared" si="792"/>
        <v>0.52953588307843846</v>
      </c>
      <c r="AH2169" s="40">
        <f t="shared" si="793"/>
        <v>0.28096171844474466</v>
      </c>
      <c r="AI2169" s="3">
        <f t="shared" si="794"/>
        <v>0.17786893493959002</v>
      </c>
      <c r="AJ2169" s="3">
        <f t="shared" si="795"/>
        <v>7.8795470381150756E-2</v>
      </c>
      <c r="AK2169" s="3">
        <f t="shared" si="796"/>
        <v>0</v>
      </c>
      <c r="AL2169" s="3">
        <f t="shared" si="797"/>
        <v>1.6803115658515264E-2</v>
      </c>
      <c r="AM2169" s="3">
        <f t="shared" si="798"/>
        <v>1.007173430772113E-2</v>
      </c>
      <c r="AN2169" s="3">
        <f t="shared" si="799"/>
        <v>2.1025654438209432E-2</v>
      </c>
      <c r="AO2169" s="3" t="str" cm="1">
        <f t="array" ref="AO2169">GETVECTOR(Y2169,2)</f>
        <v>0.5774</v>
      </c>
      <c r="AP2169" s="3" t="str" cm="1">
        <f t="array" ref="AP2169">GETVECTOR(Z2169,2)</f>
        <v>0.5774</v>
      </c>
      <c r="AQ2169" s="3" t="str" cm="1">
        <f t="array" ref="AQ2169">GETVECTOR(AA2169,2)</f>
        <v>0.5774</v>
      </c>
      <c r="AR2169" s="3" t="str" cm="1">
        <f t="array" ref="AR2169">GETVECTOR(AB2169,2)</f>
        <v>0.5774</v>
      </c>
      <c r="AS2169" s="3" cm="1">
        <f t="array" ref="AS2169">SUM(AK2169:AN2169*AO2169:AR2169)</f>
        <v>2.765775124312702E-2</v>
      </c>
      <c r="AT2169" s="51">
        <f t="shared" si="800"/>
        <v>3.1637358016544111E-2</v>
      </c>
      <c r="AU2169" s="48">
        <f t="shared" si="801"/>
        <v>0.17786893493959002</v>
      </c>
      <c r="AV2169" s="56"/>
      <c r="AW2169" s="56"/>
    </row>
    <row r="2170" spans="1:49" ht="15" customHeight="1" x14ac:dyDescent="0.25">
      <c r="A2170" s="11">
        <f t="shared" si="788"/>
        <v>2167</v>
      </c>
      <c r="B2170" s="29">
        <v>33214</v>
      </c>
      <c r="C2170" s="25">
        <v>23</v>
      </c>
      <c r="D2170" s="12">
        <v>32.6</v>
      </c>
      <c r="E2170" s="25">
        <v>26.7</v>
      </c>
      <c r="F2170" s="35">
        <v>85</v>
      </c>
      <c r="G2170" s="25">
        <v>31</v>
      </c>
      <c r="H2170" s="13">
        <v>0</v>
      </c>
      <c r="I2170" s="25">
        <v>6</v>
      </c>
      <c r="J2170" s="12">
        <v>90</v>
      </c>
      <c r="K2170" s="12">
        <v>7</v>
      </c>
      <c r="L2170" s="25" t="s">
        <v>12</v>
      </c>
      <c r="M2170" s="10"/>
      <c r="N2170" s="15"/>
      <c r="O2170" s="15"/>
      <c r="P2170" s="4"/>
      <c r="Q2170" s="54"/>
      <c r="R2170" s="42">
        <f t="shared" si="789"/>
        <v>0.23711340206185566</v>
      </c>
      <c r="S2170" s="44" t="str" cm="1">
        <f t="array" ref="S2170">SETVECTOR(R2170:R2171)</f>
        <v>0.237113402061856,0.103092783505155</v>
      </c>
      <c r="T2170" s="44">
        <f t="shared" si="802"/>
        <v>0.17525773195876287</v>
      </c>
      <c r="U2170" s="5">
        <f t="shared" si="803"/>
        <v>0</v>
      </c>
      <c r="V2170" s="5">
        <f t="shared" si="804"/>
        <v>-4.9361331226260602E-2</v>
      </c>
      <c r="W2170" s="5">
        <f t="shared" si="805"/>
        <v>0.87513648203381056</v>
      </c>
      <c r="X2170" s="5">
        <f t="shared" si="806"/>
        <v>-0.11787903630745418</v>
      </c>
      <c r="Y2170" s="5" t="str" cm="1">
        <f t="array" ref="Y2170:AB2170">SETMATRIX(GETMATRIX(Y2169:AB2169)-$O$9*DELTAWEIGHT(S2169,$AH$4,AK2169:AN2169))</f>
        <v>0.5774,0.5774,0.5774</v>
      </c>
      <c r="Z2170" s="5" t="str">
        <v>0.535440697641557,0.458914887762715,0.5774</v>
      </c>
      <c r="AA2170" s="5" t="str">
        <v>0.627972502197116,0.587546719589749,0.5774</v>
      </c>
      <c r="AB2170" s="5" t="str">
        <v>0.533981431413729,0.435355629243167,0.5774</v>
      </c>
      <c r="AC2170" s="5" cm="1">
        <f t="array" ref="AC2170">SIGMOID(SUM(GETVECTOR(Y2170)*GETVECTOR(_xlfn.CONCAT($S2170,",",$AH$4)))+U2170)</f>
        <v>0.54895145763587516</v>
      </c>
      <c r="AD2170" s="5" cm="1">
        <f t="array" ref="AD2170">SIGMOID(SUM(GETVECTOR(Z2170)*GETVECTOR(_xlfn.CONCAT($S2170,",",$AH$4)))+V2170)</f>
        <v>0.53118687315737734</v>
      </c>
      <c r="AE2170" s="5" cm="1">
        <f t="array" ref="AE2170">TANH(SUM(GETVECTOR(AA2170)*GETVECTOR(_xlfn.CONCAT($S2170,",",$AH$4)))+W2170)</f>
        <v>0.79490204063134728</v>
      </c>
      <c r="AF2170" s="5" cm="1">
        <f t="array" ref="AF2170">SIGMOID(SUM(GETVECTOR(AB2170)*GETVECTOR(_xlfn.CONCAT($S2170,",",$AH$4)))+X2170)</f>
        <v>0.51340107499693055</v>
      </c>
      <c r="AG2170" s="5">
        <f t="shared" si="792"/>
        <v>0.42224152942938387</v>
      </c>
      <c r="AH2170" s="40">
        <f t="shared" si="793"/>
        <v>0.20475313722316324</v>
      </c>
      <c r="AI2170" s="3">
        <f t="shared" si="794"/>
        <v>2.9495405264400365E-2</v>
      </c>
      <c r="AJ2170" s="3">
        <f t="shared" si="795"/>
        <v>1.2734405816015449E-2</v>
      </c>
      <c r="AK2170" s="3">
        <f t="shared" si="796"/>
        <v>0</v>
      </c>
      <c r="AL2170" s="3">
        <f t="shared" si="797"/>
        <v>2.5208058334017752E-3</v>
      </c>
      <c r="AM2170" s="3">
        <f t="shared" si="798"/>
        <v>2.4901649183982529E-3</v>
      </c>
      <c r="AN2170" s="3">
        <f t="shared" si="799"/>
        <v>2.9387055799684767E-3</v>
      </c>
      <c r="AO2170" s="3" t="str" cm="1">
        <f t="array" ref="AO2170">GETVECTOR(Y2170,2)</f>
        <v>0.5774</v>
      </c>
      <c r="AP2170" s="3" t="str" cm="1">
        <f t="array" ref="AP2170">GETVECTOR(Z2170,2)</f>
        <v>0.5774</v>
      </c>
      <c r="AQ2170" s="3" t="str" cm="1">
        <f t="array" ref="AQ2170">GETVECTOR(AA2170,2)</f>
        <v>0.5774</v>
      </c>
      <c r="AR2170" s="3" t="str" cm="1">
        <f t="array" ref="AR2170">GETVECTOR(AB2170,2)</f>
        <v>0.5774</v>
      </c>
      <c r="AS2170" s="3" cm="1">
        <f t="array" ref="AS2170">SUM(AK2170:AN2170*AO2170:AR2170)</f>
        <v>4.5901431139631346E-3</v>
      </c>
      <c r="AT2170" s="51">
        <f t="shared" si="800"/>
        <v>8.6997893171121673E-4</v>
      </c>
      <c r="AU2170" s="48">
        <f t="shared" si="801"/>
        <v>2.9495405264400365E-2</v>
      </c>
      <c r="AV2170" s="56"/>
      <c r="AW2170" s="56"/>
    </row>
    <row r="2171" spans="1:49" ht="15" customHeight="1" x14ac:dyDescent="0.25">
      <c r="A2171" s="11">
        <f t="shared" si="788"/>
        <v>2168</v>
      </c>
      <c r="B2171" s="29">
        <v>33215</v>
      </c>
      <c r="C2171" s="25">
        <v>22</v>
      </c>
      <c r="D2171" s="12">
        <v>31.4</v>
      </c>
      <c r="E2171" s="25">
        <v>25.3</v>
      </c>
      <c r="F2171" s="35">
        <v>90</v>
      </c>
      <c r="G2171" s="25">
        <v>100.7</v>
      </c>
      <c r="H2171" s="13">
        <v>0</v>
      </c>
      <c r="I2171" s="25">
        <v>3</v>
      </c>
      <c r="J2171" s="12">
        <v>180</v>
      </c>
      <c r="K2171" s="12">
        <v>7</v>
      </c>
      <c r="L2171" s="25" t="s">
        <v>13</v>
      </c>
      <c r="M2171" s="10"/>
      <c r="N2171" s="15"/>
      <c r="O2171" s="15"/>
      <c r="P2171" s="4"/>
      <c r="Q2171" s="54"/>
      <c r="R2171" s="42">
        <f t="shared" si="789"/>
        <v>0.10309278350515463</v>
      </c>
      <c r="S2171" s="44" t="str" cm="1">
        <f t="array" ref="S2171">SETVECTOR(R2171:R2172)</f>
        <v>0.103092783505155,0.175257731958763</v>
      </c>
      <c r="T2171" s="44">
        <f t="shared" si="802"/>
        <v>2.0618556701030927E-2</v>
      </c>
      <c r="U2171" s="5">
        <f t="shared" si="803"/>
        <v>0</v>
      </c>
      <c r="V2171" s="5">
        <f t="shared" si="804"/>
        <v>-4.9613411809600778E-2</v>
      </c>
      <c r="W2171" s="5">
        <f t="shared" si="805"/>
        <v>0.87488746554197072</v>
      </c>
      <c r="X2171" s="5">
        <f t="shared" si="806"/>
        <v>-0.11817290686545102</v>
      </c>
      <c r="Y2171" s="5" t="str" cm="1">
        <f t="array" ref="Y2171:AB2171">SETMATRIX(GETMATRIX(Y2170:AB2170)-$O$9*DELTAWEIGHT(S2170,$AH$4,AK2170:AN2170))</f>
        <v>0.5774,0.5774,0.5774</v>
      </c>
      <c r="Z2171" s="5" t="str">
        <v>0.535381299272607,0.458889062384911,0.5774</v>
      </c>
      <c r="AA2171" s="5" t="str">
        <v>0.627912916869565,0.587520812925597,0.5774</v>
      </c>
      <c r="AB2171" s="5" t="str">
        <v>0.533912275452005,0.435325561433722,0.5774</v>
      </c>
      <c r="AC2171" s="5" cm="1">
        <f t="array" ref="AC2171">SIGMOID(SUM(GETVECTOR(Y2171)*GETVECTOR(_xlfn.CONCAT($S2171,",",$AH$4)))+U2171)</f>
        <v>0.54009362987552256</v>
      </c>
      <c r="AD2171" s="5" cm="1">
        <f t="array" ref="AD2171">SIGMOID(SUM(GETVECTOR(Z2171)*GETVECTOR(_xlfn.CONCAT($S2171,",",$AH$4)))+V2171)</f>
        <v>0.52148785481418314</v>
      </c>
      <c r="AE2171" s="5" cm="1">
        <f t="array" ref="AE2171">TANH(SUM(GETVECTOR(AA2171)*GETVECTOR(_xlfn.CONCAT($S2171,",",$AH$4)))+W2171)</f>
        <v>0.77890811303297314</v>
      </c>
      <c r="AF2171" s="5" cm="1">
        <f t="array" ref="AF2171">SIGMOID(SUM(GETVECTOR(AB2171)*GETVECTOR(_xlfn.CONCAT($S2171,",",$AH$4)))+X2171)</f>
        <v>0.50329089405808025</v>
      </c>
      <c r="AG2171" s="5">
        <f t="shared" si="792"/>
        <v>0.40619112096292842</v>
      </c>
      <c r="AH2171" s="40">
        <f t="shared" si="793"/>
        <v>0.19388467686959668</v>
      </c>
      <c r="AI2171" s="3">
        <f t="shared" si="794"/>
        <v>0.17326612016856574</v>
      </c>
      <c r="AJ2171" s="3">
        <f t="shared" si="795"/>
        <v>7.4261851848372806E-2</v>
      </c>
      <c r="AK2171" s="3">
        <f t="shared" si="796"/>
        <v>0</v>
      </c>
      <c r="AL2171" s="3">
        <f t="shared" si="797"/>
        <v>1.4434081922841098E-2</v>
      </c>
      <c r="AM2171" s="3">
        <f t="shared" si="798"/>
        <v>1.5231276263928646E-2</v>
      </c>
      <c r="AN2171" s="3">
        <f t="shared" si="799"/>
        <v>1.6686269731571956E-2</v>
      </c>
      <c r="AO2171" s="3" t="str" cm="1">
        <f t="array" ref="AO2171">GETVECTOR(Y2171,2)</f>
        <v>0.5774</v>
      </c>
      <c r="AP2171" s="3" t="str" cm="1">
        <f t="array" ref="AP2171">GETVECTOR(Z2171,2)</f>
        <v>0.5774</v>
      </c>
      <c r="AQ2171" s="3" t="str" cm="1">
        <f t="array" ref="AQ2171">GETVECTOR(AA2171,2)</f>
        <v>0.5774</v>
      </c>
      <c r="AR2171" s="3" t="str" cm="1">
        <f t="array" ref="AR2171">GETVECTOR(AB2171,2)</f>
        <v>0.5774</v>
      </c>
      <c r="AS2171" s="3" cm="1">
        <f t="array" ref="AS2171">SUM(AK2171:AN2171*AO2171:AR2171)</f>
        <v>2.6763429960050496E-2</v>
      </c>
      <c r="AT2171" s="51">
        <f t="shared" si="800"/>
        <v>3.0021148398267864E-2</v>
      </c>
      <c r="AU2171" s="48">
        <f t="shared" si="801"/>
        <v>0.17326612016856574</v>
      </c>
      <c r="AV2171" s="56"/>
      <c r="AW2171" s="56"/>
    </row>
    <row r="2172" spans="1:49" ht="15" customHeight="1" x14ac:dyDescent="0.25">
      <c r="A2172" s="11">
        <f t="shared" si="788"/>
        <v>2169</v>
      </c>
      <c r="B2172" s="29">
        <v>33216</v>
      </c>
      <c r="C2172" s="25">
        <v>23</v>
      </c>
      <c r="D2172" s="12">
        <v>32.6</v>
      </c>
      <c r="E2172" s="25">
        <v>26.8</v>
      </c>
      <c r="F2172" s="35">
        <v>90</v>
      </c>
      <c r="G2172" s="25">
        <v>32</v>
      </c>
      <c r="H2172" s="13">
        <v>0</v>
      </c>
      <c r="I2172" s="25">
        <v>3</v>
      </c>
      <c r="J2172" s="12">
        <v>90</v>
      </c>
      <c r="K2172" s="12">
        <v>3</v>
      </c>
      <c r="L2172" s="25" t="s">
        <v>16</v>
      </c>
      <c r="M2172" s="10"/>
      <c r="N2172" s="15"/>
      <c r="O2172" s="15"/>
      <c r="P2172" s="4"/>
      <c r="Q2172" s="54"/>
      <c r="R2172" s="42">
        <f t="shared" si="789"/>
        <v>0.17525773195876287</v>
      </c>
      <c r="S2172" s="44" t="str" cm="1">
        <f t="array" ref="S2172">SETVECTOR(R2172:R2173)</f>
        <v>0.175257731958763,0.0206185567010309</v>
      </c>
      <c r="T2172" s="44">
        <f t="shared" si="802"/>
        <v>1.0309278350515464E-3</v>
      </c>
      <c r="U2172" s="5">
        <f t="shared" si="803"/>
        <v>0</v>
      </c>
      <c r="V2172" s="5">
        <f t="shared" si="804"/>
        <v>-5.1056820001884891E-2</v>
      </c>
      <c r="W2172" s="5">
        <f t="shared" si="805"/>
        <v>0.87336433791557788</v>
      </c>
      <c r="X2172" s="5">
        <f t="shared" si="806"/>
        <v>-0.11984153383860822</v>
      </c>
      <c r="Y2172" s="5" t="str" cm="1">
        <f t="array" ref="Y2172:AB2172">SETMATRIX(GETMATRIX(Y2171:AB2171)-$O$9*DELTAWEIGHT(S2171,$AH$4,AK2171:AN2171))</f>
        <v>0.5774,0.5774,0.5774</v>
      </c>
      <c r="Z2172" s="5" t="str">
        <v>0.535232887008813,0.458636761536462,0.5774</v>
      </c>
      <c r="AA2172" s="5" t="str">
        <v>0.62775381287021,0.587250336126694,0.5774</v>
      </c>
      <c r="AB2172" s="5" t="str">
        <v>0.533740935812046,0.435034284045792,0.5774</v>
      </c>
      <c r="AC2172" s="5" cm="1">
        <f t="array" ref="AC2172">SIGMOID(SUM(GETVECTOR(Y2172)*GETVECTOR(_xlfn.CONCAT($S2172,",",$AH$4)))+U2172)</f>
        <v>0.52824464136378757</v>
      </c>
      <c r="AD2172" s="5" cm="1">
        <f t="array" ref="AD2172">SIGMOID(SUM(GETVECTOR(Z2172)*GETVECTOR(_xlfn.CONCAT($S2172,",",$AH$4)))+V2172)</f>
        <v>0.51304786445973649</v>
      </c>
      <c r="AE2172" s="5" cm="1">
        <f t="array" ref="AE2172">TANH(SUM(GETVECTOR(AA2172)*GETVECTOR(_xlfn.CONCAT($S2172,",",$AH$4)))+W2172)</f>
        <v>0.75969410686252403</v>
      </c>
      <c r="AF2172" s="5" cm="1">
        <f t="array" ref="AF2172">SIGMOID(SUM(GETVECTOR(AB2172)*GETVECTOR(_xlfn.CONCAT($S2172,",",$AH$4)))+X2172)</f>
        <v>0.49566772618861077</v>
      </c>
      <c r="AG2172" s="5">
        <f t="shared" si="792"/>
        <v>0.38975943916846478</v>
      </c>
      <c r="AH2172" s="40">
        <f t="shared" si="793"/>
        <v>0.18396847628331622</v>
      </c>
      <c r="AI2172" s="3">
        <f t="shared" si="794"/>
        <v>0.18293754844826468</v>
      </c>
      <c r="AJ2172" s="3">
        <f t="shared" si="795"/>
        <v>7.8185186127493936E-2</v>
      </c>
      <c r="AK2172" s="3">
        <f t="shared" si="796"/>
        <v>0</v>
      </c>
      <c r="AL2172" s="3">
        <f t="shared" si="797"/>
        <v>1.4839094168803071E-2</v>
      </c>
      <c r="AM2172" s="3">
        <f t="shared" si="798"/>
        <v>1.6962269518192595E-2</v>
      </c>
      <c r="AN2172" s="3">
        <f t="shared" si="799"/>
        <v>1.6973172579098389E-2</v>
      </c>
      <c r="AO2172" s="3" t="str" cm="1">
        <f t="array" ref="AO2172">GETVECTOR(Y2172,2)</f>
        <v>0.5774</v>
      </c>
      <c r="AP2172" s="3" t="str" cm="1">
        <f t="array" ref="AP2172">GETVECTOR(Z2172,2)</f>
        <v>0.5774</v>
      </c>
      <c r="AQ2172" s="3" t="str" cm="1">
        <f t="array" ref="AQ2172">GETVECTOR(AA2172,2)</f>
        <v>0.5774</v>
      </c>
      <c r="AR2172" s="3" t="str" cm="1">
        <f t="array" ref="AR2172">GETVECTOR(AB2172,2)</f>
        <v>0.5774</v>
      </c>
      <c r="AS2172" s="3" cm="1">
        <f t="array" ref="AS2172">SUM(AK2172:AN2172*AO2172:AR2172)</f>
        <v>2.816241724004271E-2</v>
      </c>
      <c r="AT2172" s="51">
        <f t="shared" si="800"/>
        <v>3.346614663226119E-2</v>
      </c>
      <c r="AU2172" s="48">
        <f t="shared" si="801"/>
        <v>0.18293754844826468</v>
      </c>
      <c r="AV2172" s="56"/>
      <c r="AW2172" s="56"/>
    </row>
    <row r="2173" spans="1:49" ht="15" customHeight="1" x14ac:dyDescent="0.25">
      <c r="A2173" s="11">
        <f t="shared" si="788"/>
        <v>2170</v>
      </c>
      <c r="B2173" s="29">
        <v>33217</v>
      </c>
      <c r="C2173" s="25">
        <v>22</v>
      </c>
      <c r="D2173" s="12">
        <v>30.6</v>
      </c>
      <c r="E2173" s="25">
        <v>23.3</v>
      </c>
      <c r="F2173" s="35">
        <v>96</v>
      </c>
      <c r="G2173" s="25">
        <v>0</v>
      </c>
      <c r="H2173" s="13">
        <v>0</v>
      </c>
      <c r="I2173" s="25">
        <v>2</v>
      </c>
      <c r="J2173" s="12">
        <v>225</v>
      </c>
      <c r="K2173" s="12">
        <v>2</v>
      </c>
      <c r="L2173" s="25" t="s">
        <v>13</v>
      </c>
      <c r="M2173" s="10"/>
      <c r="N2173" s="15"/>
      <c r="O2173" s="15"/>
      <c r="P2173" s="4"/>
      <c r="Q2173" s="54"/>
      <c r="R2173" s="42">
        <f t="shared" si="789"/>
        <v>2.0618556701030927E-2</v>
      </c>
      <c r="S2173" s="44" t="str" cm="1">
        <f t="array" ref="S2173">SETVECTOR(R2173:R2174)</f>
        <v>0.0206185567010309,0.00103092783505155</v>
      </c>
      <c r="T2173" s="44">
        <f t="shared" si="802"/>
        <v>0.15463917525773196</v>
      </c>
      <c r="U2173" s="5">
        <f t="shared" si="803"/>
        <v>0</v>
      </c>
      <c r="V2173" s="5">
        <f t="shared" si="804"/>
        <v>-5.2540729418765197E-2</v>
      </c>
      <c r="W2173" s="5">
        <f t="shared" si="805"/>
        <v>0.87166811096375862</v>
      </c>
      <c r="X2173" s="5">
        <f t="shared" si="806"/>
        <v>-0.12153885109651806</v>
      </c>
      <c r="Y2173" s="5" t="str" cm="1">
        <f t="array" ref="Y2173:AB2173">SETMATRIX(GETMATRIX(Y2172:AB2172)-$O$9*DELTAWEIGHT(S2172,$AH$4,AK2172:AN2172))</f>
        <v>0.5774,0.5774,0.5774</v>
      </c>
      <c r="Z2173" s="5" t="str">
        <v>0.5349739480509,0.458606298129649,0.5774</v>
      </c>
      <c r="AA2173" s="5" t="str">
        <v>0.627452932663957,0.58721493845537,0.5774</v>
      </c>
      <c r="AB2173" s="5" t="str">
        <v>0.533445169188435,0.434999487972426,0.5774</v>
      </c>
      <c r="AC2173" s="5" cm="1">
        <f t="array" ref="AC2173">SIGMOID(SUM(GETVECTOR(Y2173)*GETVECTOR(_xlfn.CONCAT($S2173,",",$AH$4)))+U2173)</f>
        <v>0.503125062399288</v>
      </c>
      <c r="AD2173" s="5" cm="1">
        <f t="array" ref="AD2173">SIGMOID(SUM(GETVECTOR(Z2173)*GETVECTOR(_xlfn.CONCAT($S2173,",",$AH$4)))+V2173)</f>
        <v>0.48974205237550417</v>
      </c>
      <c r="AE2173" s="5" cm="1">
        <f t="array" ref="AE2173">TANH(SUM(GETVECTOR(AA2173)*GETVECTOR(_xlfn.CONCAT($S2173,",",$AH$4)))+W2173)</f>
        <v>0.70902011751141014</v>
      </c>
      <c r="AF2173" s="5" cm="1">
        <f t="array" ref="AF2173">SIGMOID(SUM(GETVECTOR(AB2173)*GETVECTOR(_xlfn.CONCAT($S2173,",",$AH$4)))+X2173)</f>
        <v>0.47250488265481572</v>
      </c>
      <c r="AG2173" s="5">
        <f t="shared" si="792"/>
        <v>0.34723696752555916</v>
      </c>
      <c r="AH2173" s="40">
        <f t="shared" si="793"/>
        <v>0.15778018723631945</v>
      </c>
      <c r="AI2173" s="3">
        <f t="shared" si="794"/>
        <v>3.1410119785874879E-3</v>
      </c>
      <c r="AJ2173" s="3">
        <f t="shared" si="795"/>
        <v>1.3186548414047393E-3</v>
      </c>
      <c r="AK2173" s="3">
        <f t="shared" si="796"/>
        <v>0</v>
      </c>
      <c r="AL2173" s="3">
        <f t="shared" si="797"/>
        <v>2.3363982178531967E-4</v>
      </c>
      <c r="AM2173" s="3">
        <f t="shared" si="798"/>
        <v>3.2115054966881418E-4</v>
      </c>
      <c r="AN2173" s="3">
        <f t="shared" si="799"/>
        <v>2.6142101935183287E-4</v>
      </c>
      <c r="AO2173" s="3" t="str" cm="1">
        <f t="array" ref="AO2173">GETVECTOR(Y2173,2)</f>
        <v>0.5774</v>
      </c>
      <c r="AP2173" s="3" t="str" cm="1">
        <f t="array" ref="AP2173">GETVECTOR(Z2173,2)</f>
        <v>0.5774</v>
      </c>
      <c r="AQ2173" s="3" t="str" cm="1">
        <f t="array" ref="AQ2173">GETVECTOR(AA2173,2)</f>
        <v>0.5774</v>
      </c>
      <c r="AR2173" s="3" t="str" cm="1">
        <f t="array" ref="AR2173">GETVECTOR(AB2173,2)</f>
        <v>0.5774</v>
      </c>
      <c r="AS2173" s="3" cm="1">
        <f t="array" ref="AS2173">SUM(AK2173:AN2173*AO2173:AR2173)</f>
        <v>4.7128045705136521E-4</v>
      </c>
      <c r="AT2173" s="51">
        <f t="shared" si="800"/>
        <v>9.8659562496300859E-6</v>
      </c>
      <c r="AU2173" s="48">
        <f t="shared" si="801"/>
        <v>3.1410119785874879E-3</v>
      </c>
      <c r="AV2173" s="56"/>
      <c r="AW2173" s="56"/>
    </row>
    <row r="2174" spans="1:49" ht="15" customHeight="1" x14ac:dyDescent="0.25">
      <c r="A2174" s="11">
        <f t="shared" si="788"/>
        <v>2171</v>
      </c>
      <c r="B2174" s="29">
        <v>33218</v>
      </c>
      <c r="C2174" s="25">
        <v>23</v>
      </c>
      <c r="D2174" s="12">
        <v>28</v>
      </c>
      <c r="E2174" s="25">
        <v>24.7</v>
      </c>
      <c r="F2174" s="35">
        <v>77</v>
      </c>
      <c r="G2174" s="25">
        <v>36</v>
      </c>
      <c r="H2174" s="13">
        <v>0</v>
      </c>
      <c r="I2174" s="25">
        <v>2</v>
      </c>
      <c r="J2174" s="12">
        <v>360</v>
      </c>
      <c r="K2174" s="12">
        <v>2</v>
      </c>
      <c r="L2174" s="25" t="s">
        <v>11</v>
      </c>
      <c r="M2174" s="10"/>
      <c r="N2174" s="15"/>
      <c r="O2174" s="15"/>
      <c r="P2174" s="4"/>
      <c r="Q2174" s="54"/>
      <c r="R2174" s="42">
        <f t="shared" si="789"/>
        <v>1.0309278350515464E-3</v>
      </c>
      <c r="S2174" s="44" t="str" cm="1">
        <f t="array" ref="S2174">SETVECTOR(R2174:R2175)</f>
        <v>0.00103092783505155,0.154639175257732</v>
      </c>
      <c r="T2174" s="44">
        <f t="shared" si="802"/>
        <v>8.9690721649484523E-2</v>
      </c>
      <c r="U2174" s="5">
        <f t="shared" si="803"/>
        <v>0</v>
      </c>
      <c r="V2174" s="5">
        <f t="shared" si="804"/>
        <v>-5.2564093400943729E-2</v>
      </c>
      <c r="W2174" s="5">
        <f t="shared" si="805"/>
        <v>0.87163599590879171</v>
      </c>
      <c r="X2174" s="5">
        <f t="shared" si="806"/>
        <v>-0.12156499319845325</v>
      </c>
      <c r="Y2174" s="5" t="str" cm="1">
        <f t="array" ref="Y2174:AB2174">SETMATRIX(GETMATRIX(Y2173:AB2173)-$O$9*DELTAWEIGHT(S2173,$AH$4,AK2173:AN2173))</f>
        <v>0.5774,0.5774,0.5774</v>
      </c>
      <c r="Z2174" s="5" t="str">
        <v>0.534973575067684,0.458606279480488,0.5774</v>
      </c>
      <c r="AA2174" s="5" t="str">
        <v>0.627452410773898,0.587214912360867,0.5774</v>
      </c>
      <c r="AB2174" s="5" t="str">
        <v>0.533444752470344,0.434999467136521,0.5774</v>
      </c>
      <c r="AC2174" s="5" cm="1">
        <f t="array" ref="AC2174">SIGMOID(SUM(GETVECTOR(Y2174)*GETVECTOR(_xlfn.CONCAT($S2174,",",$AH$4)))+U2174)</f>
        <v>0.52245586278519074</v>
      </c>
      <c r="AD2174" s="5" cm="1">
        <f t="array" ref="AD2174">SIGMOID(SUM(GETVECTOR(Z2174)*GETVECTOR(_xlfn.CONCAT($S2174,",",$AH$4)))+V2174)</f>
        <v>0.50472633986520032</v>
      </c>
      <c r="AE2174" s="5" cm="1">
        <f t="array" ref="AE2174">TANH(SUM(GETVECTOR(AA2174)*GETVECTOR(_xlfn.CONCAT($S2174,",",$AH$4)))+W2174)</f>
        <v>0.74565168295039896</v>
      </c>
      <c r="AF2174" s="5" cm="1">
        <f t="array" ref="AF2174">SIGMOID(SUM(GETVECTOR(AB2174)*GETVECTOR(_xlfn.CONCAT($S2174,",",$AH$4)))+X2174)</f>
        <v>0.48656646085902056</v>
      </c>
      <c r="AG2174" s="5">
        <f t="shared" si="792"/>
        <v>0.37635004474988165</v>
      </c>
      <c r="AH2174" s="40">
        <f t="shared" si="793"/>
        <v>0.17493694295164094</v>
      </c>
      <c r="AI2174" s="3">
        <f t="shared" si="794"/>
        <v>8.5246221302156422E-2</v>
      </c>
      <c r="AJ2174" s="3">
        <f t="shared" si="795"/>
        <v>3.6116332165290137E-2</v>
      </c>
      <c r="AK2174" s="3">
        <f t="shared" si="796"/>
        <v>0</v>
      </c>
      <c r="AL2174" s="3">
        <f t="shared" si="797"/>
        <v>6.7319493905972664E-3</v>
      </c>
      <c r="AM2174" s="3">
        <f t="shared" si="798"/>
        <v>8.0936807149152683E-3</v>
      </c>
      <c r="AN2174" s="3">
        <f t="shared" si="799"/>
        <v>7.6566871949119014E-3</v>
      </c>
      <c r="AO2174" s="3" t="str" cm="1">
        <f t="array" ref="AO2174">GETVECTOR(Y2174,2)</f>
        <v>0.5774</v>
      </c>
      <c r="AP2174" s="3" t="str" cm="1">
        <f t="array" ref="AP2174">GETVECTOR(Z2174,2)</f>
        <v>0.5774</v>
      </c>
      <c r="AQ2174" s="3" t="str" cm="1">
        <f t="array" ref="AQ2174">GETVECTOR(AA2174,2)</f>
        <v>0.5774</v>
      </c>
      <c r="AR2174" s="3" t="str" cm="1">
        <f t="array" ref="AR2174">GETVECTOR(AB2174,2)</f>
        <v>0.5774</v>
      </c>
      <c r="AS2174" s="3" cm="1">
        <f t="array" ref="AS2174">SUM(AK2174:AN2174*AO2174:AR2174)</f>
        <v>1.2981290009265069E-2</v>
      </c>
      <c r="AT2174" s="51">
        <f t="shared" si="800"/>
        <v>7.2669182462962272E-3</v>
      </c>
      <c r="AU2174" s="48">
        <f t="shared" si="801"/>
        <v>8.5246221302156422E-2</v>
      </c>
      <c r="AV2174" s="56"/>
      <c r="AW2174" s="56"/>
    </row>
    <row r="2175" spans="1:49" ht="15" customHeight="1" x14ac:dyDescent="0.25">
      <c r="A2175" s="11">
        <f t="shared" si="788"/>
        <v>2172</v>
      </c>
      <c r="B2175" s="29">
        <v>33219</v>
      </c>
      <c r="C2175" s="25">
        <v>22</v>
      </c>
      <c r="D2175" s="12">
        <v>28.2</v>
      </c>
      <c r="E2175" s="25">
        <v>24</v>
      </c>
      <c r="F2175" s="35">
        <v>92</v>
      </c>
      <c r="G2175" s="25">
        <v>80</v>
      </c>
      <c r="H2175" s="13">
        <v>0</v>
      </c>
      <c r="I2175" s="25">
        <v>8</v>
      </c>
      <c r="J2175" s="12">
        <v>225</v>
      </c>
      <c r="K2175" s="12">
        <v>1</v>
      </c>
      <c r="L2175" s="25" t="s">
        <v>13</v>
      </c>
      <c r="M2175" s="10"/>
      <c r="N2175" s="15"/>
      <c r="O2175" s="15"/>
      <c r="P2175" s="4"/>
      <c r="Q2175" s="54"/>
      <c r="R2175" s="42">
        <f t="shared" si="789"/>
        <v>0.15463917525773196</v>
      </c>
      <c r="S2175" s="44" t="str" cm="1">
        <f t="array" ref="S2175">SETVECTOR(R2175:R2176)</f>
        <v>0.154639175257732,0.0896907216494845</v>
      </c>
      <c r="T2175" s="44">
        <f t="shared" si="802"/>
        <v>0.27731958762886594</v>
      </c>
      <c r="U2175" s="5">
        <f t="shared" si="803"/>
        <v>0</v>
      </c>
      <c r="V2175" s="5">
        <f t="shared" si="804"/>
        <v>-5.3237288340003457E-2</v>
      </c>
      <c r="W2175" s="5">
        <f t="shared" si="805"/>
        <v>0.87082662783730014</v>
      </c>
      <c r="X2175" s="5">
        <f t="shared" si="806"/>
        <v>-0.12233066191794444</v>
      </c>
      <c r="Y2175" s="5" t="str" cm="1">
        <f t="array" ref="Y2175:AB2175">SETMATRIX(GETMATRIX(Y2174:AB2174)-$O$9*DELTAWEIGHT(S2174,$AH$4,AK2174:AN2174))</f>
        <v>0.5774,0.5774,0.5774</v>
      </c>
      <c r="Z2175" s="5" t="str">
        <v>0.534972886151181,0.458502942004972,0.5774</v>
      </c>
      <c r="AA2175" s="5" t="str">
        <v>0.627451568499662,0.58708857122544,0.5774</v>
      </c>
      <c r="AB2175" s="5" t="str">
        <v>0.533443970032808,0.434882101506106,0.5774</v>
      </c>
      <c r="AC2175" s="5" cm="1">
        <f t="array" ref="AC2175">SIGMOID(SUM(GETVECTOR(Y2175)*GETVECTOR(_xlfn.CONCAT($S2175,",",$AH$4)))+U2175)</f>
        <v>0.53521064177831368</v>
      </c>
      <c r="AD2175" s="5" cm="1">
        <f t="array" ref="AD2175">SIGMOID(SUM(GETVECTOR(Z2175)*GETVECTOR(_xlfn.CONCAT($S2175,",",$AH$4)))+V2175)</f>
        <v>0.51764615247702939</v>
      </c>
      <c r="AE2175" s="5" cm="1">
        <f t="array" ref="AE2175">TANH(SUM(GETVECTOR(AA2175)*GETVECTOR(_xlfn.CONCAT($S2175,",",$AH$4)))+W2175)</f>
        <v>0.77007483889442674</v>
      </c>
      <c r="AF2175" s="5" cm="1">
        <f t="array" ref="AF2175">SIGMOID(SUM(GETVECTOR(AB2175)*GETVECTOR(_xlfn.CONCAT($S2175,",",$AH$4)))+X2175)</f>
        <v>0.49979139080477086</v>
      </c>
      <c r="AG2175" s="5">
        <f t="shared" si="792"/>
        <v>0.39862627747306828</v>
      </c>
      <c r="AH2175" s="40">
        <f t="shared" si="793"/>
        <v>0.18930745393242665</v>
      </c>
      <c r="AI2175" s="3">
        <f t="shared" si="794"/>
        <v>-8.8012133696439288E-2</v>
      </c>
      <c r="AJ2175" s="3">
        <f t="shared" si="795"/>
        <v>-3.7676837086709825E-2</v>
      </c>
      <c r="AK2175" s="3">
        <f t="shared" si="796"/>
        <v>0</v>
      </c>
      <c r="AL2175" s="3">
        <f t="shared" si="797"/>
        <v>-7.2444614936705773E-3</v>
      </c>
      <c r="AM2175" s="3">
        <f t="shared" si="798"/>
        <v>-7.9375332193590553E-3</v>
      </c>
      <c r="AN2175" s="3">
        <f t="shared" si="799"/>
        <v>-8.3341521840459617E-3</v>
      </c>
      <c r="AO2175" s="3" t="str" cm="1">
        <f t="array" ref="AO2175">GETVECTOR(Y2175,2)</f>
        <v>0.5774</v>
      </c>
      <c r="AP2175" s="3" t="str" cm="1">
        <f t="array" ref="AP2175">GETVECTOR(Z2175,2)</f>
        <v>0.5774</v>
      </c>
      <c r="AQ2175" s="3" t="str" cm="1">
        <f t="array" ref="AQ2175">GETVECTOR(AA2175,2)</f>
        <v>0.5774</v>
      </c>
      <c r="AR2175" s="3" t="str" cm="1">
        <f t="array" ref="AR2175">GETVECTOR(AB2175,2)</f>
        <v>0.5774</v>
      </c>
      <c r="AS2175" s="3" cm="1">
        <f t="array" ref="AS2175">SUM(AK2175:AN2175*AO2175:AR2175)</f>
        <v>-1.357822321837145E-2</v>
      </c>
      <c r="AT2175" s="51">
        <f t="shared" si="800"/>
        <v>7.7461356777999042E-3</v>
      </c>
      <c r="AU2175" s="48">
        <f t="shared" si="801"/>
        <v>8.8012133696439288E-2</v>
      </c>
      <c r="AV2175" s="56"/>
      <c r="AW2175" s="56"/>
    </row>
    <row r="2176" spans="1:49" ht="15" customHeight="1" x14ac:dyDescent="0.25">
      <c r="A2176" s="11">
        <f t="shared" si="788"/>
        <v>2173</v>
      </c>
      <c r="B2176" s="29">
        <v>33220</v>
      </c>
      <c r="C2176" s="25">
        <v>22</v>
      </c>
      <c r="D2176" s="12">
        <v>31.7</v>
      </c>
      <c r="E2176" s="25">
        <v>24.8</v>
      </c>
      <c r="F2176" s="35">
        <v>88</v>
      </c>
      <c r="G2176" s="25">
        <v>1</v>
      </c>
      <c r="H2176" s="13">
        <v>0</v>
      </c>
      <c r="I2176" s="25">
        <v>1</v>
      </c>
      <c r="J2176" s="12">
        <v>90</v>
      </c>
      <c r="K2176" s="12">
        <v>1</v>
      </c>
      <c r="L2176" s="25" t="s">
        <v>15</v>
      </c>
      <c r="M2176" s="10"/>
      <c r="N2176" s="15"/>
      <c r="O2176" s="15"/>
      <c r="P2176" s="4"/>
      <c r="Q2176" s="54"/>
      <c r="R2176" s="42">
        <f t="shared" si="789"/>
        <v>8.9690721649484523E-2</v>
      </c>
      <c r="S2176" s="44" t="str" cm="1">
        <f t="array" ref="S2176">SETVECTOR(R2176:R2177)</f>
        <v>0.0896907216494845,0.277319587628866</v>
      </c>
      <c r="T2176" s="44">
        <f t="shared" si="802"/>
        <v>0.15257731958762888</v>
      </c>
      <c r="U2176" s="5">
        <f t="shared" si="803"/>
        <v>0</v>
      </c>
      <c r="V2176" s="5">
        <f t="shared" si="804"/>
        <v>-5.25128421906364E-2</v>
      </c>
      <c r="W2176" s="5">
        <f t="shared" si="805"/>
        <v>0.87162038115923601</v>
      </c>
      <c r="X2176" s="5">
        <f t="shared" si="806"/>
        <v>-0.12149724669953985</v>
      </c>
      <c r="Y2176" s="5" t="str" cm="1">
        <f t="array" ref="Y2176:AB2176">SETMATRIX(GETMATRIX(Y2175:AB2175)-$O$9*DELTAWEIGHT(S2175,$AH$4,AK2175:AN2175))</f>
        <v>0.5774,0.5774,0.5774</v>
      </c>
      <c r="Z2176" s="5" t="str">
        <v>0.535085130463443,0.458568043706084,0.5774</v>
      </c>
      <c r="AA2176" s="5" t="str">
        <v>0.627576553956498,0.587161062790405,0.5774</v>
      </c>
      <c r="AB2176" s="5" t="str">
        <v>0.533572921267724,0.434956893222358,0.5774</v>
      </c>
      <c r="AC2176" s="5" cm="1">
        <f t="array" ref="AC2176">SIGMOID(SUM(GETVECTOR(Y2176)*GETVECTOR(_xlfn.CONCAT($S2176,",",$AH$4)))+U2176)</f>
        <v>0.55278056952930776</v>
      </c>
      <c r="AD2176" s="5" cm="1">
        <f t="array" ref="AD2176">SIGMOID(SUM(GETVECTOR(Z2176)*GETVECTOR(_xlfn.CONCAT($S2176,",",$AH$4)))+V2176)</f>
        <v>0.53062392792139179</v>
      </c>
      <c r="AE2176" s="5" cm="1">
        <f t="array" ref="AE2176">TANH(SUM(GETVECTOR(AA2176)*GETVECTOR(_xlfn.CONCAT($S2176,",",$AH$4)))+W2176)</f>
        <v>0.79714786952260841</v>
      </c>
      <c r="AF2176" s="5" cm="1">
        <f t="array" ref="AF2176">SIGMOID(SUM(GETVECTOR(AB2176)*GETVECTOR(_xlfn.CONCAT($S2176,",",$AH$4)))+X2176)</f>
        <v>0.51174318005164265</v>
      </c>
      <c r="AG2176" s="5">
        <f t="shared" si="792"/>
        <v>0.4229857336602556</v>
      </c>
      <c r="AH2176" s="40">
        <f t="shared" si="793"/>
        <v>0.20441211192109057</v>
      </c>
      <c r="AI2176" s="3">
        <f t="shared" si="794"/>
        <v>5.1834792333461693E-2</v>
      </c>
      <c r="AJ2176" s="3">
        <f t="shared" si="795"/>
        <v>2.2293741966531711E-2</v>
      </c>
      <c r="AK2176" s="3">
        <f t="shared" si="796"/>
        <v>0</v>
      </c>
      <c r="AL2176" s="3">
        <f t="shared" si="797"/>
        <v>4.4261857572008342E-3</v>
      </c>
      <c r="AM2176" s="3">
        <f t="shared" si="798"/>
        <v>4.3125404933982286E-3</v>
      </c>
      <c r="AN2176" s="3">
        <f t="shared" si="799"/>
        <v>5.1734029501672371E-3</v>
      </c>
      <c r="AO2176" s="3" t="str" cm="1">
        <f t="array" ref="AO2176">GETVECTOR(Y2176,2)</f>
        <v>0.5774</v>
      </c>
      <c r="AP2176" s="3" t="str" cm="1">
        <f t="array" ref="AP2176">GETVECTOR(Z2176,2)</f>
        <v>0.5774</v>
      </c>
      <c r="AQ2176" s="3" t="str" cm="1">
        <f t="array" ref="AQ2176">GETVECTOR(AA2176,2)</f>
        <v>0.5774</v>
      </c>
      <c r="AR2176" s="3" t="str" cm="1">
        <f t="array" ref="AR2176">GETVECTOR(AB2176,2)</f>
        <v>0.5774</v>
      </c>
      <c r="AS2176" s="3" cm="1">
        <f t="array" ref="AS2176">SUM(AK2176:AN2176*AO2176:AR2176)</f>
        <v>8.0328634005224619E-3</v>
      </c>
      <c r="AT2176" s="51">
        <f t="shared" si="800"/>
        <v>2.6868456962530992E-3</v>
      </c>
      <c r="AU2176" s="48">
        <f t="shared" si="801"/>
        <v>5.1834792333461693E-2</v>
      </c>
      <c r="AV2176" s="56"/>
      <c r="AW2176" s="56"/>
    </row>
    <row r="2177" spans="1:49" ht="15" customHeight="1" x14ac:dyDescent="0.25">
      <c r="A2177" s="11">
        <f t="shared" si="788"/>
        <v>2174</v>
      </c>
      <c r="B2177" s="29">
        <v>33221</v>
      </c>
      <c r="C2177" s="25">
        <v>22</v>
      </c>
      <c r="D2177" s="12">
        <v>31.6</v>
      </c>
      <c r="E2177" s="25">
        <v>24.9</v>
      </c>
      <c r="F2177" s="35">
        <v>88</v>
      </c>
      <c r="G2177" s="25">
        <v>4</v>
      </c>
      <c r="H2177" s="13">
        <v>0</v>
      </c>
      <c r="I2177" s="25">
        <v>4</v>
      </c>
      <c r="J2177" s="12">
        <v>90</v>
      </c>
      <c r="K2177" s="12">
        <v>2</v>
      </c>
      <c r="L2177" s="25" t="s">
        <v>12</v>
      </c>
      <c r="M2177" s="10"/>
      <c r="N2177" s="15"/>
      <c r="O2177" s="15"/>
      <c r="P2177" s="4"/>
      <c r="Q2177" s="54"/>
      <c r="R2177" s="42">
        <f t="shared" si="789"/>
        <v>0.27731958762886594</v>
      </c>
      <c r="S2177" s="44" t="str" cm="1">
        <f t="array" ref="S2177">SETVECTOR(R2177:R2178)</f>
        <v>0.277319587628866,0.152577319587629</v>
      </c>
      <c r="T2177" s="44">
        <f t="shared" si="802"/>
        <v>0.44020618556701036</v>
      </c>
      <c r="U2177" s="5">
        <f t="shared" si="803"/>
        <v>0</v>
      </c>
      <c r="V2177" s="5">
        <f t="shared" si="804"/>
        <v>-5.2955460766356481E-2</v>
      </c>
      <c r="W2177" s="5">
        <f t="shared" si="805"/>
        <v>0.87118912710989616</v>
      </c>
      <c r="X2177" s="5">
        <f t="shared" si="806"/>
        <v>-0.12201458699455657</v>
      </c>
      <c r="Y2177" s="5" t="str" cm="1">
        <f t="array" ref="Y2177:AB2177">SETMATRIX(GETMATRIX(Y2176:AB2176)-$O$9*DELTAWEIGHT(S2176,$AH$4,AK2176:AN2176))</f>
        <v>0.5774,0.5774,0.5774</v>
      </c>
      <c r="Z2177" s="5" t="str">
        <v>0.535045495108205,0.458445493010003,0.5774</v>
      </c>
      <c r="AA2177" s="5" t="str">
        <v>0.627537338189728,0.587039809442576,0.5774</v>
      </c>
      <c r="AB2177" s="5" t="str">
        <v>0.533526654367798,0.434813838095001,0.5774</v>
      </c>
      <c r="AC2177" s="5" cm="1">
        <f t="array" ref="AC2177">SIGMOID(SUM(GETVECTOR(Y2177)*GETVECTOR(_xlfn.CONCAT($S2177,",",$AH$4)))+U2177)</f>
        <v>0.56173894296623217</v>
      </c>
      <c r="AD2177" s="5" cm="1">
        <f t="array" ref="AD2177">SIGMOID(SUM(GETVECTOR(Z2177)*GETVECTOR(_xlfn.CONCAT($S2177,",",$AH$4)))+V2177)</f>
        <v>0.54124891738194636</v>
      </c>
      <c r="AE2177" s="5" cm="1">
        <f t="array" ref="AE2177">TANH(SUM(GETVECTOR(AA2177)*GETVECTOR(_xlfn.CONCAT($S2177,",",$AH$4)))+W2177)</f>
        <v>0.81265107830580086</v>
      </c>
      <c r="AF2177" s="5" cm="1">
        <f t="array" ref="AF2177">SIGMOID(SUM(GETVECTOR(AB2177)*GETVECTOR(_xlfn.CONCAT($S2177,",",$AH$4)))+X2177)</f>
        <v>0.52305502342941446</v>
      </c>
      <c r="AG2177" s="5">
        <f t="shared" si="792"/>
        <v>0.43984651634228605</v>
      </c>
      <c r="AH2177" s="40">
        <f t="shared" si="793"/>
        <v>0.21629225489154746</v>
      </c>
      <c r="AI2177" s="3">
        <f t="shared" si="794"/>
        <v>-0.22391393067546289</v>
      </c>
      <c r="AJ2177" s="3">
        <f t="shared" si="795"/>
        <v>-9.7092316626895714E-2</v>
      </c>
      <c r="AK2177" s="3">
        <f t="shared" si="796"/>
        <v>0</v>
      </c>
      <c r="AL2177" s="3">
        <f t="shared" si="797"/>
        <v>-1.9591294014133998E-2</v>
      </c>
      <c r="AM2177" s="3">
        <f t="shared" si="798"/>
        <v>-1.784626410205193E-2</v>
      </c>
      <c r="AN2177" s="3">
        <f t="shared" si="799"/>
        <v>-2.3098850126062324E-2</v>
      </c>
      <c r="AO2177" s="3" t="str" cm="1">
        <f t="array" ref="AO2177">GETVECTOR(Y2177,2)</f>
        <v>0.5774</v>
      </c>
      <c r="AP2177" s="3" t="str" cm="1">
        <f t="array" ref="AP2177">GETVECTOR(Z2177,2)</f>
        <v>0.5774</v>
      </c>
      <c r="AQ2177" s="3" t="str" cm="1">
        <f t="array" ref="AQ2177">GETVECTOR(AA2177,2)</f>
        <v>0.5774</v>
      </c>
      <c r="AR2177" s="3" t="str" cm="1">
        <f t="array" ref="AR2177">GETVECTOR(AB2177,2)</f>
        <v>0.5774</v>
      </c>
      <c r="AS2177" s="3" cm="1">
        <f t="array" ref="AS2177">SUM(AK2177:AN2177*AO2177:AR2177)</f>
        <v>-3.4953722119074146E-2</v>
      </c>
      <c r="AT2177" s="51">
        <f t="shared" si="800"/>
        <v>5.0137448350536004E-2</v>
      </c>
      <c r="AU2177" s="48">
        <f t="shared" si="801"/>
        <v>0.22391393067546289</v>
      </c>
      <c r="AV2177" s="56"/>
      <c r="AW2177" s="56"/>
    </row>
    <row r="2178" spans="1:49" ht="15" customHeight="1" x14ac:dyDescent="0.25">
      <c r="A2178" s="11">
        <f t="shared" si="788"/>
        <v>2175</v>
      </c>
      <c r="B2178" s="29">
        <v>33222</v>
      </c>
      <c r="C2178" s="25">
        <v>23</v>
      </c>
      <c r="D2178" s="12">
        <v>29.4</v>
      </c>
      <c r="E2178" s="25">
        <v>24.6</v>
      </c>
      <c r="F2178" s="35">
        <v>93</v>
      </c>
      <c r="G2178" s="25">
        <v>2</v>
      </c>
      <c r="H2178" s="13">
        <v>0</v>
      </c>
      <c r="I2178" s="25">
        <v>2</v>
      </c>
      <c r="J2178" s="12">
        <v>225</v>
      </c>
      <c r="K2178" s="12">
        <v>5</v>
      </c>
      <c r="L2178" s="25" t="s">
        <v>13</v>
      </c>
      <c r="M2178" s="10"/>
      <c r="N2178" s="15"/>
      <c r="O2178" s="15"/>
      <c r="P2178" s="4"/>
      <c r="Q2178" s="54"/>
      <c r="R2178" s="42">
        <f t="shared" si="789"/>
        <v>0.15257731958762888</v>
      </c>
      <c r="S2178" s="44" t="str" cm="1">
        <f t="array" ref="S2178">SETVECTOR(R2178:R2179)</f>
        <v>0.152577319587629,0.44020618556701</v>
      </c>
      <c r="T2178" s="44">
        <f t="shared" si="802"/>
        <v>0.13917525773195877</v>
      </c>
      <c r="U2178" s="5">
        <f t="shared" si="803"/>
        <v>0</v>
      </c>
      <c r="V2178" s="5">
        <f t="shared" si="804"/>
        <v>-5.0996331364943082E-2</v>
      </c>
      <c r="W2178" s="5">
        <f t="shared" si="805"/>
        <v>0.87297375352010131</v>
      </c>
      <c r="X2178" s="5">
        <f t="shared" si="806"/>
        <v>-0.11970470198195034</v>
      </c>
      <c r="Y2178" s="5" t="str" cm="1">
        <f t="array" ref="Y2178:AB2178">SETMATRIX(GETMATRIX(Y2177:AB2177)-$O$9*DELTAWEIGHT(S2177,$AH$4,AK2177:AN2177))</f>
        <v>0.5774,0.5774,0.5774</v>
      </c>
      <c r="Z2178" s="5" t="str">
        <v>0.535588444492628,0.458744216091395,0.5774</v>
      </c>
      <c r="AA2178" s="5" t="str">
        <v>0.628039390240041,0.587316031388473,0.5774</v>
      </c>
      <c r="AB2178" s="5" t="str">
        <v>0.534166020552296,0.435165608337773,0.5774</v>
      </c>
      <c r="AC2178" s="5" cm="1">
        <f t="array" ref="AC2178">SIGMOID(SUM(GETVECTOR(Y2178)*GETVECTOR(_xlfn.CONCAT($S2178,",",$AH$4)))+U2178)</f>
        <v>0.58474260349597273</v>
      </c>
      <c r="AD2178" s="5" cm="1">
        <f t="array" ref="AD2178">SIGMOID(SUM(GETVECTOR(Z2178)*GETVECTOR(_xlfn.CONCAT($S2178,",",$AH$4)))+V2178)</f>
        <v>0.55790511186261527</v>
      </c>
      <c r="AE2178" s="5" cm="1">
        <f t="array" ref="AE2178">TANH(SUM(GETVECTOR(AA2178)*GETVECTOR(_xlfn.CONCAT($S2178,",",$AH$4)))+W2178)</f>
        <v>0.84180558878934864</v>
      </c>
      <c r="AF2178" s="5" cm="1">
        <f t="array" ref="AF2178">SIGMOID(SUM(GETVECTOR(AB2178)*GETVECTOR(_xlfn.CONCAT($S2178,",",$AH$4)))+X2178)</f>
        <v>0.53826491044721858</v>
      </c>
      <c r="AG2178" s="5">
        <f t="shared" si="792"/>
        <v>0.46964764118009628</v>
      </c>
      <c r="AH2178" s="40">
        <f t="shared" si="793"/>
        <v>0.23571404762303302</v>
      </c>
      <c r="AI2178" s="3">
        <f t="shared" si="794"/>
        <v>9.6538789891074256E-2</v>
      </c>
      <c r="AJ2178" s="3">
        <f t="shared" si="795"/>
        <v>4.1998456641325031E-2</v>
      </c>
      <c r="AK2178" s="3">
        <f t="shared" si="796"/>
        <v>0</v>
      </c>
      <c r="AL2178" s="3">
        <f t="shared" si="797"/>
        <v>8.7200900527003838E-3</v>
      </c>
      <c r="AM2178" s="3">
        <f t="shared" si="798"/>
        <v>6.8269794379886952E-3</v>
      </c>
      <c r="AN2178" s="3">
        <f t="shared" si="799"/>
        <v>1.0507035417408319E-2</v>
      </c>
      <c r="AO2178" s="3" t="str" cm="1">
        <f t="array" ref="AO2178">GETVECTOR(Y2178,2)</f>
        <v>0.5774</v>
      </c>
      <c r="AP2178" s="3" t="str" cm="1">
        <f t="array" ref="AP2178">GETVECTOR(Z2178,2)</f>
        <v>0.5774</v>
      </c>
      <c r="AQ2178" s="3" t="str" cm="1">
        <f t="array" ref="AQ2178">GETVECTOR(AA2178,2)</f>
        <v>0.5774</v>
      </c>
      <c r="AR2178" s="3" t="str" cm="1">
        <f t="array" ref="AR2178">GETVECTOR(AB2178,2)</f>
        <v>0.5774</v>
      </c>
      <c r="AS2178" s="3" cm="1">
        <f t="array" ref="AS2178">SUM(AK2178:AN2178*AO2178:AR2178)</f>
        <v>1.5043640173935439E-2</v>
      </c>
      <c r="AT2178" s="51">
        <f t="shared" si="800"/>
        <v>9.3197379536329814E-3</v>
      </c>
      <c r="AU2178" s="48">
        <f t="shared" si="801"/>
        <v>9.6538789891074256E-2</v>
      </c>
      <c r="AV2178" s="56"/>
      <c r="AW2178" s="56"/>
    </row>
    <row r="2179" spans="1:49" ht="15" customHeight="1" x14ac:dyDescent="0.25">
      <c r="A2179" s="11">
        <f t="shared" si="788"/>
        <v>2176</v>
      </c>
      <c r="B2179" s="29">
        <v>33223</v>
      </c>
      <c r="C2179" s="25">
        <v>23</v>
      </c>
      <c r="D2179" s="12">
        <v>27.4</v>
      </c>
      <c r="E2179" s="25">
        <v>25.1</v>
      </c>
      <c r="F2179" s="35">
        <v>95</v>
      </c>
      <c r="G2179" s="25">
        <v>22</v>
      </c>
      <c r="H2179" s="13">
        <v>0</v>
      </c>
      <c r="I2179" s="25">
        <v>2</v>
      </c>
      <c r="J2179" s="12">
        <v>225</v>
      </c>
      <c r="K2179" s="12">
        <v>2</v>
      </c>
      <c r="L2179" s="25" t="s">
        <v>15</v>
      </c>
      <c r="M2179" s="10"/>
      <c r="N2179" s="15"/>
      <c r="O2179" s="15"/>
      <c r="P2179" s="4"/>
      <c r="Q2179" s="54"/>
      <c r="R2179" s="42">
        <f t="shared" si="789"/>
        <v>0.44020618556701036</v>
      </c>
      <c r="S2179" s="44" t="str" cm="1">
        <f t="array" ref="S2179">SETVECTOR(R2179:R2180)</f>
        <v>0.44020618556701,0.139175257731959</v>
      </c>
      <c r="T2179" s="44">
        <f t="shared" si="802"/>
        <v>6.7010309278350513E-2</v>
      </c>
      <c r="U2179" s="5">
        <f t="shared" si="803"/>
        <v>0</v>
      </c>
      <c r="V2179" s="5">
        <f t="shared" si="804"/>
        <v>-5.1868340370213123E-2</v>
      </c>
      <c r="W2179" s="5">
        <f t="shared" si="805"/>
        <v>0.87229105557630249</v>
      </c>
      <c r="X2179" s="5">
        <f t="shared" si="806"/>
        <v>-0.12075540552369117</v>
      </c>
      <c r="Y2179" s="5" t="str" cm="1">
        <f t="array" ref="Y2179:AB2179">SETMATRIX(GETMATRIX(Y2178:AB2178)-$O$9*DELTAWEIGHT(S2178,$AH$4,AK2178:AN2178))</f>
        <v>0.5774,0.5774,0.5774</v>
      </c>
      <c r="Z2179" s="5" t="str">
        <v>0.535454838247792,0.458358744020146,0.5774</v>
      </c>
      <c r="AA2179" s="5" t="str">
        <v>0.627933312425446,0.587009982558527,0.5774</v>
      </c>
      <c r="AB2179" s="5" t="str">
        <v>0.534005213101203,0.434701657110634,0.5774</v>
      </c>
      <c r="AC2179" s="5" cm="1">
        <f t="array" ref="AC2179">SIGMOID(SUM(GETVECTOR(Y2179)*GETVECTOR(_xlfn.CONCAT($S2179,",",$AH$4)))+U2179)</f>
        <v>0.58286236373382716</v>
      </c>
      <c r="AD2179" s="5" cm="1">
        <f t="array" ref="AD2179">SIGMOID(SUM(GETVECTOR(Z2179)*GETVECTOR(_xlfn.CONCAT($S2179,",",$AH$4)))+V2179)</f>
        <v>0.56159415772672383</v>
      </c>
      <c r="AE2179" s="5" cm="1">
        <f t="array" ref="AE2179">TANH(SUM(GETVECTOR(AA2179)*GETVECTOR(_xlfn.CONCAT($S2179,",",$AH$4)))+W2179)</f>
        <v>0.84269775977133032</v>
      </c>
      <c r="AF2179" s="5" cm="1">
        <f t="array" ref="AF2179">SIGMOID(SUM(GETVECTOR(AB2179)*GETVECTOR(_xlfn.CONCAT($S2179,",",$AH$4)))+X2179)</f>
        <v>0.54359321281700268</v>
      </c>
      <c r="AG2179" s="5">
        <f t="shared" si="792"/>
        <v>0.47325413861697729</v>
      </c>
      <c r="AH2179" s="40">
        <f t="shared" si="793"/>
        <v>0.23962939378726267</v>
      </c>
      <c r="AI2179" s="3">
        <f t="shared" si="794"/>
        <v>0.17261908450891217</v>
      </c>
      <c r="AJ2179" s="3">
        <f t="shared" si="795"/>
        <v>7.5600016458628599E-2</v>
      </c>
      <c r="AK2179" s="3">
        <f t="shared" si="796"/>
        <v>0</v>
      </c>
      <c r="AL2179" s="3">
        <f t="shared" si="797"/>
        <v>1.5685293286069671E-2</v>
      </c>
      <c r="AM2179" s="3">
        <f t="shared" si="798"/>
        <v>1.2306469700764155E-2</v>
      </c>
      <c r="AN2179" s="3">
        <f t="shared" si="799"/>
        <v>1.8879087190889439E-2</v>
      </c>
      <c r="AO2179" s="3" t="str" cm="1">
        <f t="array" ref="AO2179">GETVECTOR(Y2179,2)</f>
        <v>0.5774</v>
      </c>
      <c r="AP2179" s="3" t="str" cm="1">
        <f t="array" ref="AP2179">GETVECTOR(Z2179,2)</f>
        <v>0.5774</v>
      </c>
      <c r="AQ2179" s="3" t="str" cm="1">
        <f t="array" ref="AQ2179">GETVECTOR(AA2179,2)</f>
        <v>0.5774</v>
      </c>
      <c r="AR2179" s="3" t="str" cm="1">
        <f t="array" ref="AR2179">GETVECTOR(AB2179,2)</f>
        <v>0.5774</v>
      </c>
      <c r="AS2179" s="3" cm="1">
        <f t="array" ref="AS2179">SUM(AK2179:AN2179*AO2179:AR2179)</f>
        <v>2.7063228892617412E-2</v>
      </c>
      <c r="AT2179" s="51">
        <f t="shared" si="800"/>
        <v>2.9797348336694961E-2</v>
      </c>
      <c r="AU2179" s="48">
        <f t="shared" si="801"/>
        <v>0.17261908450891217</v>
      </c>
      <c r="AV2179" s="56"/>
      <c r="AW2179" s="56"/>
    </row>
    <row r="2180" spans="1:49" ht="15" customHeight="1" x14ac:dyDescent="0.25">
      <c r="A2180" s="11">
        <f t="shared" si="788"/>
        <v>2177</v>
      </c>
      <c r="B2180" s="29">
        <v>33224</v>
      </c>
      <c r="C2180" s="25">
        <v>22</v>
      </c>
      <c r="D2180" s="12">
        <v>31</v>
      </c>
      <c r="E2180" s="25">
        <v>24.9</v>
      </c>
      <c r="F2180" s="35">
        <v>92</v>
      </c>
      <c r="G2180" s="25">
        <v>15</v>
      </c>
      <c r="H2180" s="13">
        <v>0</v>
      </c>
      <c r="I2180" s="25">
        <v>2</v>
      </c>
      <c r="J2180" s="12">
        <v>225</v>
      </c>
      <c r="K2180" s="12">
        <v>0</v>
      </c>
      <c r="L2180" s="25" t="s">
        <v>14</v>
      </c>
      <c r="M2180" s="10"/>
      <c r="N2180" s="15"/>
      <c r="O2180" s="15"/>
      <c r="P2180" s="4"/>
      <c r="Q2180" s="54"/>
      <c r="R2180" s="42">
        <f t="shared" si="789"/>
        <v>0.13917525773195877</v>
      </c>
      <c r="S2180" s="44" t="str" cm="1">
        <f t="array" ref="S2180">SETVECTOR(R2180:R2181)</f>
        <v>0.139175257731959,0.0670103092783505</v>
      </c>
      <c r="T2180" s="44">
        <f t="shared" si="802"/>
        <v>0.17525773195876287</v>
      </c>
      <c r="U2180" s="5">
        <f t="shared" si="803"/>
        <v>0</v>
      </c>
      <c r="V2180" s="5">
        <f t="shared" si="804"/>
        <v>-5.343686969882009E-2</v>
      </c>
      <c r="W2180" s="5">
        <f t="shared" si="805"/>
        <v>0.87106040860622602</v>
      </c>
      <c r="X2180" s="5">
        <f t="shared" si="806"/>
        <v>-0.12264331424278012</v>
      </c>
      <c r="Y2180" s="5" t="str" cm="1">
        <f t="array" ref="Y2180:AB2180">SETMATRIX(GETMATRIX(Y2179:AB2179)-$O$9*DELTAWEIGHT(S2179,$AH$4,AK2179:AN2179))</f>
        <v>0.5774,0.5774,0.5774</v>
      </c>
      <c r="Z2180" s="5" t="str">
        <v>0.534763487001054,0.458140166928086,0.5774</v>
      </c>
      <c r="AA2180" s="5" t="str">
        <v>0.627383215542139,0.586836064340151,0.5774</v>
      </c>
      <c r="AB2180" s="5" t="str">
        <v>0.533174012665628,0.434438865403836,0.5774</v>
      </c>
      <c r="AC2180" s="5" cm="1">
        <f t="array" ref="AC2180">SIGMOID(SUM(GETVECTOR(Y2180)*GETVECTOR(_xlfn.CONCAT($S2180,",",$AH$4)))+U2180)</f>
        <v>0.52972778322934388</v>
      </c>
      <c r="AD2180" s="5" cm="1">
        <f t="array" ref="AD2180">SIGMOID(SUM(GETVECTOR(Z2180)*GETVECTOR(_xlfn.CONCAT($S2180,",",$AH$4)))+V2180)</f>
        <v>0.51291939634250849</v>
      </c>
      <c r="AE2180" s="5" cm="1">
        <f t="array" ref="AE2180">TANH(SUM(GETVECTOR(AA2180)*GETVECTOR(_xlfn.CONCAT($S2180,",",$AH$4)))+W2180)</f>
        <v>0.76062681481729721</v>
      </c>
      <c r="AF2180" s="5" cm="1">
        <f t="array" ref="AF2180">SIGMOID(SUM(GETVECTOR(AB2180)*GETVECTOR(_xlfn.CONCAT($S2180,",",$AH$4)))+X2180)</f>
        <v>0.49516845017100847</v>
      </c>
      <c r="AG2180" s="5">
        <f t="shared" si="792"/>
        <v>0.39014024669801306</v>
      </c>
      <c r="AH2180" s="40">
        <f t="shared" si="793"/>
        <v>0.18394573396233843</v>
      </c>
      <c r="AI2180" s="3">
        <f t="shared" si="794"/>
        <v>8.6880020035755567E-3</v>
      </c>
      <c r="AJ2180" s="3">
        <f t="shared" si="795"/>
        <v>3.7083527321194365E-3</v>
      </c>
      <c r="AK2180" s="3">
        <f t="shared" si="796"/>
        <v>0</v>
      </c>
      <c r="AL2180" s="3">
        <f t="shared" si="797"/>
        <v>7.0469733099953063E-4</v>
      </c>
      <c r="AM2180" s="3">
        <f t="shared" si="798"/>
        <v>8.0162816930382528E-4</v>
      </c>
      <c r="AN2180" s="3">
        <f t="shared" si="799"/>
        <v>8.0678185339328064E-4</v>
      </c>
      <c r="AO2180" s="3" t="str" cm="1">
        <f t="array" ref="AO2180">GETVECTOR(Y2180,2)</f>
        <v>0.5774</v>
      </c>
      <c r="AP2180" s="3" t="str" cm="1">
        <f t="array" ref="AP2180">GETVECTOR(Z2180,2)</f>
        <v>0.5774</v>
      </c>
      <c r="AQ2180" s="3" t="str" cm="1">
        <f t="array" ref="AQ2180">GETVECTOR(AA2180,2)</f>
        <v>0.5774</v>
      </c>
      <c r="AR2180" s="3" t="str" cm="1">
        <f t="array" ref="AR2180">GETVECTOR(AB2180,2)</f>
        <v>0.5774</v>
      </c>
      <c r="AS2180" s="3" cm="1">
        <f t="array" ref="AS2180">SUM(AK2180:AN2180*AO2180:AR2180)</f>
        <v>1.335588186024438E-3</v>
      </c>
      <c r="AT2180" s="51">
        <f t="shared" si="800"/>
        <v>7.5481378814132885E-5</v>
      </c>
      <c r="AU2180" s="48">
        <f t="shared" si="801"/>
        <v>8.6880020035755567E-3</v>
      </c>
      <c r="AV2180" s="56"/>
      <c r="AW2180" s="56"/>
    </row>
    <row r="2181" spans="1:49" ht="15" customHeight="1" x14ac:dyDescent="0.25">
      <c r="A2181" s="11">
        <f t="shared" si="788"/>
        <v>2178</v>
      </c>
      <c r="B2181" s="29">
        <v>33225</v>
      </c>
      <c r="C2181" s="25">
        <v>22</v>
      </c>
      <c r="D2181" s="12">
        <v>29.4</v>
      </c>
      <c r="E2181" s="25">
        <v>24.6</v>
      </c>
      <c r="F2181" s="35">
        <v>89</v>
      </c>
      <c r="G2181" s="25">
        <v>0</v>
      </c>
      <c r="H2181" s="13">
        <v>0</v>
      </c>
      <c r="I2181" s="25">
        <v>3</v>
      </c>
      <c r="J2181" s="12">
        <v>270</v>
      </c>
      <c r="K2181" s="12">
        <v>2</v>
      </c>
      <c r="L2181" s="25" t="s">
        <v>15</v>
      </c>
      <c r="M2181" s="10"/>
      <c r="N2181" s="15"/>
      <c r="O2181" s="15"/>
      <c r="P2181" s="4"/>
      <c r="Q2181" s="54"/>
      <c r="R2181" s="42">
        <f t="shared" si="789"/>
        <v>6.7010309278350513E-2</v>
      </c>
      <c r="S2181" s="44" t="str" cm="1">
        <f t="array" ref="S2181">SETVECTOR(R2181:R2182)</f>
        <v>0.0670103092783505,0.175257731958763</v>
      </c>
      <c r="T2181" s="44">
        <f t="shared" si="802"/>
        <v>0.18969072164948453</v>
      </c>
      <c r="U2181" s="5">
        <f t="shared" si="803"/>
        <v>0</v>
      </c>
      <c r="V2181" s="5">
        <f t="shared" si="804"/>
        <v>-5.3507339431920042E-2</v>
      </c>
      <c r="W2181" s="5">
        <f t="shared" si="805"/>
        <v>0.87098024578929567</v>
      </c>
      <c r="X2181" s="5">
        <f t="shared" si="806"/>
        <v>-0.12272399242811945</v>
      </c>
      <c r="Y2181" s="5" t="str" cm="1">
        <f t="array" ref="Y2181:AB2181">SETMATRIX(GETMATRIX(Y2180:AB2180)-$O$9*DELTAWEIGHT(S2180,$AH$4,AK2180:AN2180))</f>
        <v>0.5774,0.5774,0.5774</v>
      </c>
      <c r="Z2181" s="5" t="str">
        <v>0.534754136634728,0.458135664899855,0.5774</v>
      </c>
      <c r="AA2181" s="5" t="str">
        <v>0.627372402987005,0.586830858295086,0.5774</v>
      </c>
      <c r="AB2181" s="5" t="str">
        <v>0.533163322658472,0.434433718363354,0.5774</v>
      </c>
      <c r="AC2181" s="5" cm="1">
        <f t="array" ref="AC2181">SIGMOID(SUM(GETVECTOR(Y2181)*GETVECTOR(_xlfn.CONCAT($S2181,",",$AH$4)))+U2181)</f>
        <v>0.53491447652074542</v>
      </c>
      <c r="AD2181" s="5" cm="1">
        <f t="array" ref="AD2181">SIGMOID(SUM(GETVECTOR(Z2181)*GETVECTOR(_xlfn.CONCAT($S2181,",",$AH$4)))+V2181)</f>
        <v>0.51564951630480504</v>
      </c>
      <c r="AE2181" s="5" cm="1">
        <f t="array" ref="AE2181">TANH(SUM(GETVECTOR(AA2181)*GETVECTOR(_xlfn.CONCAT($S2181,",",$AH$4)))+W2181)</f>
        <v>0.76817790542984199</v>
      </c>
      <c r="AF2181" s="5" cm="1">
        <f t="array" ref="AF2181">SIGMOID(SUM(GETVECTOR(AB2181)*GETVECTOR(_xlfn.CONCAT($S2181,",",$AH$4)))+X2181)</f>
        <v>0.49728535539529667</v>
      </c>
      <c r="AG2181" s="5">
        <f t="shared" si="792"/>
        <v>0.39611056537093631</v>
      </c>
      <c r="AH2181" s="40">
        <f t="shared" si="793"/>
        <v>0.18728567246952857</v>
      </c>
      <c r="AI2181" s="3">
        <f t="shared" si="794"/>
        <v>-2.4050491799559592E-3</v>
      </c>
      <c r="AJ2181" s="3">
        <f t="shared" si="795"/>
        <v>-1.0263560731704291E-3</v>
      </c>
      <c r="AK2181" s="3">
        <f t="shared" si="796"/>
        <v>0</v>
      </c>
      <c r="AL2181" s="3">
        <f t="shared" si="797"/>
        <v>-1.9691292377313065E-4</v>
      </c>
      <c r="AM2181" s="3">
        <f t="shared" si="798"/>
        <v>-2.1693691311709616E-4</v>
      </c>
      <c r="AN2181" s="3">
        <f t="shared" si="799"/>
        <v>-2.2643838726588999E-4</v>
      </c>
      <c r="AO2181" s="3" t="str" cm="1">
        <f t="array" ref="AO2181">GETVECTOR(Y2181,2)</f>
        <v>0.5774</v>
      </c>
      <c r="AP2181" s="3" t="str" cm="1">
        <f t="array" ref="AP2181">GETVECTOR(Z2181,2)</f>
        <v>0.5774</v>
      </c>
      <c r="AQ2181" s="3" t="str" cm="1">
        <f t="array" ref="AQ2181">GETVECTOR(AA2181,2)</f>
        <v>0.5774</v>
      </c>
      <c r="AR2181" s="3" t="str" cm="1">
        <f t="array" ref="AR2181">GETVECTOR(AB2181,2)</f>
        <v>0.5774</v>
      </c>
      <c r="AS2181" s="3" cm="1">
        <f t="array" ref="AS2181">SUM(AK2181:AN2181*AO2181:AR2181)</f>
        <v>-3.6970242062774186E-4</v>
      </c>
      <c r="AT2181" s="51">
        <f t="shared" si="800"/>
        <v>5.7842615580068317E-6</v>
      </c>
      <c r="AU2181" s="48">
        <f t="shared" si="801"/>
        <v>2.4050491799559592E-3</v>
      </c>
      <c r="AV2181" s="56"/>
      <c r="AW2181" s="56"/>
    </row>
    <row r="2182" spans="1:49" ht="15" customHeight="1" x14ac:dyDescent="0.25">
      <c r="A2182" s="11">
        <f t="shared" ref="A2182:A2245" si="807">A2181+1</f>
        <v>2179</v>
      </c>
      <c r="B2182" s="29">
        <v>33226</v>
      </c>
      <c r="C2182" s="25">
        <v>22</v>
      </c>
      <c r="D2182" s="12">
        <v>31.8</v>
      </c>
      <c r="E2182" s="25">
        <v>25.4</v>
      </c>
      <c r="F2182" s="35">
        <v>92</v>
      </c>
      <c r="G2182" s="25">
        <v>32</v>
      </c>
      <c r="H2182" s="13">
        <v>0</v>
      </c>
      <c r="I2182" s="25">
        <v>2</v>
      </c>
      <c r="J2182" s="12">
        <v>270</v>
      </c>
      <c r="K2182" s="12">
        <v>3</v>
      </c>
      <c r="L2182" s="25" t="s">
        <v>15</v>
      </c>
      <c r="M2182" s="10"/>
      <c r="N2182" s="15"/>
      <c r="O2182" s="15"/>
      <c r="P2182" s="4"/>
      <c r="Q2182" s="54"/>
      <c r="R2182" s="42">
        <f t="shared" si="789"/>
        <v>0.17525773195876287</v>
      </c>
      <c r="S2182" s="44" t="str" cm="1">
        <f t="array" ref="S2182">SETVECTOR(R2182:R2183)</f>
        <v>0.175257731958763,0.189690721649485</v>
      </c>
      <c r="T2182" s="44">
        <f t="shared" si="802"/>
        <v>0.25979381443298966</v>
      </c>
      <c r="U2182" s="5">
        <f t="shared" si="803"/>
        <v>0</v>
      </c>
      <c r="V2182" s="5">
        <f t="shared" si="804"/>
        <v>-5.348764813954273E-2</v>
      </c>
      <c r="W2182" s="5">
        <f t="shared" si="805"/>
        <v>0.87100193948060733</v>
      </c>
      <c r="X2182" s="5">
        <f t="shared" si="806"/>
        <v>-0.12270134858939286</v>
      </c>
      <c r="Y2182" s="5" t="str" cm="1">
        <f t="array" ref="Y2182:AB2182">SETMATRIX(GETMATRIX(Y2181:AB2181)-$O$9*DELTAWEIGHT(S2181,$AH$4,AK2181:AN2181))</f>
        <v>0.5774,0.5774,0.5774</v>
      </c>
      <c r="Z2182" s="5" t="str">
        <v>0.534755612327599,0.458139524404287,0.5774</v>
      </c>
      <c r="AA2182" s="5" t="str">
        <v>0.627374055296637,0.586835179720278,0.5774</v>
      </c>
      <c r="AB2182" s="5" t="str">
        <v>0.533165017290301,0.434438150477369,0.5774</v>
      </c>
      <c r="AC2182" s="5" cm="1">
        <f t="array" ref="AC2182">SIGMOID(SUM(GETVECTOR(Y2182)*GETVECTOR(_xlfn.CONCAT($S2182,",",$AH$4)))+U2182)</f>
        <v>0.55248623872780911</v>
      </c>
      <c r="AD2182" s="5" cm="1">
        <f t="array" ref="AD2182">SIGMOID(SUM(GETVECTOR(Z2182)*GETVECTOR(_xlfn.CONCAT($S2182,",",$AH$4)))+V2182)</f>
        <v>0.53174156212063772</v>
      </c>
      <c r="AE2182" s="5" cm="1">
        <f t="array" ref="AE2182">TANH(SUM(GETVECTOR(AA2182)*GETVECTOR(_xlfn.CONCAT($S2182,",",$AH$4)))+W2182)</f>
        <v>0.79770562953963375</v>
      </c>
      <c r="AF2182" s="5" cm="1">
        <f t="array" ref="AF2182">SIGMOID(SUM(GETVECTOR(AB2182)*GETVECTOR(_xlfn.CONCAT($S2182,",",$AH$4)))+X2182)</f>
        <v>0.51328408042101925</v>
      </c>
      <c r="AG2182" s="5">
        <f t="shared" si="792"/>
        <v>0.42417323756383157</v>
      </c>
      <c r="AH2182" s="40">
        <f t="shared" si="793"/>
        <v>0.2055396443939119</v>
      </c>
      <c r="AI2182" s="3">
        <f t="shared" si="794"/>
        <v>-5.4254170039077759E-2</v>
      </c>
      <c r="AJ2182" s="3">
        <f t="shared" si="795"/>
        <v>-2.3382338409219168E-2</v>
      </c>
      <c r="AK2182" s="3">
        <f t="shared" si="796"/>
        <v>0</v>
      </c>
      <c r="AL2182" s="3">
        <f t="shared" si="797"/>
        <v>-4.6442631313127845E-3</v>
      </c>
      <c r="AM2182" s="3">
        <f t="shared" si="798"/>
        <v>-4.5215873422083325E-3</v>
      </c>
      <c r="AN2182" s="3">
        <f t="shared" si="799"/>
        <v>-5.42755554221657E-3</v>
      </c>
      <c r="AO2182" s="3" t="str" cm="1">
        <f t="array" ref="AO2182">GETVECTOR(Y2182,2)</f>
        <v>0.5774</v>
      </c>
      <c r="AP2182" s="3" t="str" cm="1">
        <f t="array" ref="AP2182">GETVECTOR(Z2182,2)</f>
        <v>0.5774</v>
      </c>
      <c r="AQ2182" s="3" t="str" cm="1">
        <f t="array" ref="AQ2182">GETVECTOR(AA2182,2)</f>
        <v>0.5774</v>
      </c>
      <c r="AR2182" s="3" t="str" cm="1">
        <f t="array" ref="AR2182">GETVECTOR(AB2182,2)</f>
        <v>0.5774</v>
      </c>
      <c r="AS2182" s="3" cm="1">
        <f t="array" ref="AS2182">SUM(AK2182:AN2182*AO2182:AR2182)</f>
        <v>-8.4262326334869405E-3</v>
      </c>
      <c r="AT2182" s="51">
        <f t="shared" si="800"/>
        <v>2.9435149666291629E-3</v>
      </c>
      <c r="AU2182" s="48">
        <f t="shared" si="801"/>
        <v>5.4254170039077759E-2</v>
      </c>
      <c r="AV2182" s="56"/>
      <c r="AW2182" s="56"/>
    </row>
    <row r="2183" spans="1:49" ht="15" customHeight="1" x14ac:dyDescent="0.25">
      <c r="A2183" s="11">
        <f t="shared" si="807"/>
        <v>2180</v>
      </c>
      <c r="B2183" s="29">
        <v>33227</v>
      </c>
      <c r="C2183" s="25">
        <v>23</v>
      </c>
      <c r="D2183" s="12">
        <v>32.200000000000003</v>
      </c>
      <c r="E2183" s="25">
        <v>24</v>
      </c>
      <c r="F2183" s="35">
        <v>96</v>
      </c>
      <c r="G2183" s="25">
        <v>0</v>
      </c>
      <c r="H2183" s="13">
        <v>0</v>
      </c>
      <c r="I2183" s="25">
        <v>2</v>
      </c>
      <c r="J2183" s="12">
        <v>270</v>
      </c>
      <c r="K2183" s="12">
        <v>2</v>
      </c>
      <c r="L2183" s="25" t="s">
        <v>13</v>
      </c>
      <c r="M2183" s="10"/>
      <c r="N2183" s="15"/>
      <c r="O2183" s="15"/>
      <c r="P2183" s="4"/>
      <c r="Q2183" s="54"/>
      <c r="R2183" s="42">
        <f t="shared" si="789"/>
        <v>0.18969072164948453</v>
      </c>
      <c r="S2183" s="44" t="str" cm="1">
        <f t="array" ref="S2183">SETVECTOR(R2183:R2184)</f>
        <v>0.189690721649485,0.25979381443299</v>
      </c>
      <c r="T2183" s="44">
        <f t="shared" si="802"/>
        <v>0.29587628865979382</v>
      </c>
      <c r="U2183" s="5">
        <f t="shared" si="803"/>
        <v>0</v>
      </c>
      <c r="V2183" s="5">
        <f t="shared" si="804"/>
        <v>-5.3023221826411449E-2</v>
      </c>
      <c r="W2183" s="5">
        <f t="shared" si="805"/>
        <v>0.87145409821482822</v>
      </c>
      <c r="X2183" s="5">
        <f t="shared" si="806"/>
        <v>-0.1221585930351712</v>
      </c>
      <c r="Y2183" s="5" t="str" cm="1">
        <f t="array" ref="Y2183:AB2183">SETMATRIX(GETMATRIX(Y2182:AB2182)-$O$9*DELTAWEIGHT(S2182,$AH$4,AK2182:AN2182))</f>
        <v>0.5774,0.5774,0.5774</v>
      </c>
      <c r="Z2183" s="5" t="str">
        <v>0.534837061093585,0.458227680715707,0.5774</v>
      </c>
      <c r="AA2183" s="5" t="str">
        <v>0.627454584388532,0.586922340619741,0.5774</v>
      </c>
      <c r="AB2183" s="5" t="str">
        <v>0.533260080362434,0.43454104227309,0.5774</v>
      </c>
      <c r="AC2183" s="5" cm="1">
        <f t="array" ref="AC2183">SIGMOID(SUM(GETVECTOR(Y2183)*GETVECTOR(_xlfn.CONCAT($S2183,",",$AH$4)))+U2183)</f>
        <v>0.56452133479732203</v>
      </c>
      <c r="AD2183" s="5" cm="1">
        <f t="array" ref="AD2183">SIGMOID(SUM(GETVECTOR(Z2183)*GETVECTOR(_xlfn.CONCAT($S2183,",",$AH$4)))+V2183)</f>
        <v>0.54177119352302472</v>
      </c>
      <c r="AE2183" s="5" cm="1">
        <f t="array" ref="AE2183">TANH(SUM(GETVECTOR(AA2183)*GETVECTOR(_xlfn.CONCAT($S2183,",",$AH$4)))+W2183)</f>
        <v>0.81540680682310573</v>
      </c>
      <c r="AF2183" s="5" cm="1">
        <f t="array" ref="AF2183">SIGMOID(SUM(GETVECTOR(AB2183)*GETVECTOR(_xlfn.CONCAT($S2183,",",$AH$4)))+X2183)</f>
        <v>0.5229555935210074</v>
      </c>
      <c r="AG2183" s="5">
        <f t="shared" si="792"/>
        <v>0.44176391893935246</v>
      </c>
      <c r="AH2183" s="40">
        <f t="shared" si="793"/>
        <v>0.2170817347648262</v>
      </c>
      <c r="AI2183" s="3">
        <f t="shared" si="794"/>
        <v>-7.8794553894967617E-2</v>
      </c>
      <c r="AJ2183" s="3">
        <f t="shared" si="795"/>
        <v>-3.410573215272885E-2</v>
      </c>
      <c r="AK2183" s="3">
        <f t="shared" si="796"/>
        <v>0</v>
      </c>
      <c r="AL2183" s="3">
        <f t="shared" si="797"/>
        <v>-6.903987661894994E-3</v>
      </c>
      <c r="AM2183" s="3">
        <f t="shared" si="798"/>
        <v>-6.1920282416848514E-3</v>
      </c>
      <c r="AN2183" s="3">
        <f t="shared" si="799"/>
        <v>-8.1597770469680701E-3</v>
      </c>
      <c r="AO2183" s="3" t="str" cm="1">
        <f t="array" ref="AO2183">GETVECTOR(Y2183,2)</f>
        <v>0.5774</v>
      </c>
      <c r="AP2183" s="3" t="str" cm="1">
        <f t="array" ref="AP2183">GETVECTOR(Z2183,2)</f>
        <v>0.5774</v>
      </c>
      <c r="AQ2183" s="3" t="str" cm="1">
        <f t="array" ref="AQ2183">GETVECTOR(AA2183,2)</f>
        <v>0.5774</v>
      </c>
      <c r="AR2183" s="3" t="str" cm="1">
        <f t="array" ref="AR2183">GETVECTOR(AB2183,2)</f>
        <v>0.5774</v>
      </c>
      <c r="AS2183" s="3" cm="1">
        <f t="array" ref="AS2183">SUM(AK2183:AN2183*AO2183:AR2183)</f>
        <v>-1.2273094849646365E-2</v>
      </c>
      <c r="AT2183" s="51">
        <f t="shared" si="800"/>
        <v>6.2085817235069561E-3</v>
      </c>
      <c r="AU2183" s="48">
        <f t="shared" si="801"/>
        <v>7.8794553894967617E-2</v>
      </c>
      <c r="AV2183" s="56"/>
      <c r="AW2183" s="56"/>
    </row>
    <row r="2184" spans="1:49" ht="15" customHeight="1" x14ac:dyDescent="0.25">
      <c r="A2184" s="11">
        <f t="shared" si="807"/>
        <v>2181</v>
      </c>
      <c r="B2184" s="29">
        <v>33228</v>
      </c>
      <c r="C2184" s="25">
        <v>23</v>
      </c>
      <c r="D2184" s="12">
        <v>30.4</v>
      </c>
      <c r="E2184" s="25">
        <v>25.3</v>
      </c>
      <c r="F2184" s="35">
        <v>89</v>
      </c>
      <c r="G2184" s="25">
        <v>31</v>
      </c>
      <c r="H2184" s="13">
        <v>0</v>
      </c>
      <c r="I2184" s="25">
        <v>1</v>
      </c>
      <c r="J2184" s="12">
        <v>225</v>
      </c>
      <c r="K2184" s="12">
        <v>2</v>
      </c>
      <c r="L2184" s="25" t="s">
        <v>11</v>
      </c>
      <c r="M2184" s="10"/>
      <c r="N2184" s="15"/>
      <c r="O2184" s="15"/>
      <c r="P2184" s="4"/>
      <c r="Q2184" s="54"/>
      <c r="R2184" s="42">
        <f t="shared" si="789"/>
        <v>0.25979381443298966</v>
      </c>
      <c r="S2184" s="44" t="str" cm="1">
        <f t="array" ref="S2184">SETVECTOR(R2184:R2185)</f>
        <v>0.25979381443299,0.295876288659794</v>
      </c>
      <c r="T2184" s="44">
        <f t="shared" si="802"/>
        <v>0.25773195876288657</v>
      </c>
      <c r="U2184" s="5">
        <f t="shared" si="803"/>
        <v>0</v>
      </c>
      <c r="V2184" s="5">
        <f t="shared" si="804"/>
        <v>-5.2332823060221946E-2</v>
      </c>
      <c r="W2184" s="5">
        <f t="shared" si="805"/>
        <v>0.87207330103899672</v>
      </c>
      <c r="X2184" s="5">
        <f t="shared" si="806"/>
        <v>-0.12134261533047438</v>
      </c>
      <c r="Y2184" s="5" t="str" cm="1">
        <f t="array" ref="Y2184:AB2184">SETMATRIX(GETMATRIX(Y2183:AB2183)-$O$9*DELTAWEIGHT(S2183,$AH$4,AK2183:AN2183))</f>
        <v>0.5774,0.5774,0.5774</v>
      </c>
      <c r="Z2184" s="5" t="str">
        <v>0.534967827310201,0.458406773577594,0.5774</v>
      </c>
      <c r="AA2184" s="5" t="str">
        <v>0.627573626792472,0.587085376955572,0.5774</v>
      </c>
      <c r="AB2184" s="5" t="str">
        <v>0.533414442698318,0.434752451559192,0.5774</v>
      </c>
      <c r="AC2184" s="5" cm="1">
        <f t="array" ref="AC2184">SIGMOID(SUM(GETVECTOR(Y2184)*GETVECTOR(_xlfn.CONCAT($S2184,",",$AH$4)))+U2184)</f>
        <v>0.57952990753731792</v>
      </c>
      <c r="AD2184" s="5" cm="1">
        <f t="array" ref="AD2184">SIGMOID(SUM(GETVECTOR(Z2184)*GETVECTOR(_xlfn.CONCAT($S2184,",",$AH$4)))+V2184)</f>
        <v>0.55534237323120184</v>
      </c>
      <c r="AE2184" s="5" cm="1">
        <f t="array" ref="AE2184">TANH(SUM(GETVECTOR(AA2184)*GETVECTOR(_xlfn.CONCAT($S2184,",",$AH$4)))+W2184)</f>
        <v>0.8363244835226481</v>
      </c>
      <c r="AF2184" s="5" cm="1">
        <f t="array" ref="AF2184">SIGMOID(SUM(GETVECTOR(AB2184)*GETVECTOR(_xlfn.CONCAT($S2184,",",$AH$4)))+X2184)</f>
        <v>0.53640250150161428</v>
      </c>
      <c r="AG2184" s="5">
        <f t="shared" si="792"/>
        <v>0.46444642347082654</v>
      </c>
      <c r="AH2184" s="40">
        <f t="shared" si="793"/>
        <v>0.23263842378212013</v>
      </c>
      <c r="AI2184" s="3">
        <f t="shared" si="794"/>
        <v>-2.5093534980766441E-2</v>
      </c>
      <c r="AJ2184" s="3">
        <f t="shared" si="795"/>
        <v>-1.0928408416194116E-2</v>
      </c>
      <c r="AK2184" s="3">
        <f t="shared" si="796"/>
        <v>0</v>
      </c>
      <c r="AL2184" s="3">
        <f t="shared" si="797"/>
        <v>-2.2569310202085495E-3</v>
      </c>
      <c r="AM2184" s="3">
        <f t="shared" si="798"/>
        <v>-1.8241093675700601E-3</v>
      </c>
      <c r="AN2184" s="3">
        <f t="shared" si="799"/>
        <v>-2.7063525859847212E-3</v>
      </c>
      <c r="AO2184" s="3" t="str" cm="1">
        <f t="array" ref="AO2184">GETVECTOR(Y2184,2)</f>
        <v>0.5774</v>
      </c>
      <c r="AP2184" s="3" t="str" cm="1">
        <f t="array" ref="AP2184">GETVECTOR(Z2184,2)</f>
        <v>0.5774</v>
      </c>
      <c r="AQ2184" s="3" t="str" cm="1">
        <f t="array" ref="AQ2184">GETVECTOR(AA2184,2)</f>
        <v>0.5774</v>
      </c>
      <c r="AR2184" s="3" t="str" cm="1">
        <f t="array" ref="AR2184">GETVECTOR(AB2184,2)</f>
        <v>0.5774</v>
      </c>
      <c r="AS2184" s="3" cm="1">
        <f t="array" ref="AS2184">SUM(AK2184:AN2184*AO2184:AR2184)</f>
        <v>-3.9190407030509477E-3</v>
      </c>
      <c r="AT2184" s="51">
        <f t="shared" si="800"/>
        <v>6.2968549783094904E-4</v>
      </c>
      <c r="AU2184" s="48">
        <f t="shared" si="801"/>
        <v>2.5093534980766441E-2</v>
      </c>
      <c r="AV2184" s="56"/>
      <c r="AW2184" s="56"/>
    </row>
    <row r="2185" spans="1:49" ht="15" customHeight="1" x14ac:dyDescent="0.25">
      <c r="A2185" s="11">
        <f t="shared" si="807"/>
        <v>2182</v>
      </c>
      <c r="B2185" s="29">
        <v>33229</v>
      </c>
      <c r="C2185" s="25">
        <v>23</v>
      </c>
      <c r="D2185" s="12">
        <v>30.6</v>
      </c>
      <c r="E2185" s="25">
        <v>25.5</v>
      </c>
      <c r="F2185" s="35">
        <v>88</v>
      </c>
      <c r="G2185" s="25">
        <v>0</v>
      </c>
      <c r="H2185" s="13">
        <v>0</v>
      </c>
      <c r="I2185" s="25">
        <v>2</v>
      </c>
      <c r="J2185" s="12">
        <v>360</v>
      </c>
      <c r="K2185" s="12">
        <v>0</v>
      </c>
      <c r="L2185" s="25" t="s">
        <v>12</v>
      </c>
      <c r="M2185" s="10"/>
      <c r="N2185" s="15"/>
      <c r="O2185" s="15"/>
      <c r="P2185" s="4"/>
      <c r="Q2185" s="54"/>
      <c r="R2185" s="42">
        <f t="shared" si="789"/>
        <v>0.29587628865979382</v>
      </c>
      <c r="S2185" s="44" t="str" cm="1">
        <f t="array" ref="S2185">SETVECTOR(R2185:R2186)</f>
        <v>0.295876288659794,0.257731958762887</v>
      </c>
      <c r="T2185" s="44">
        <f t="shared" si="802"/>
        <v>1.0309278350515464E-2</v>
      </c>
      <c r="U2185" s="5">
        <f t="shared" si="803"/>
        <v>0</v>
      </c>
      <c r="V2185" s="5">
        <f t="shared" si="804"/>
        <v>-5.210712995820109E-2</v>
      </c>
      <c r="W2185" s="5">
        <f t="shared" si="805"/>
        <v>0.87225571197575369</v>
      </c>
      <c r="X2185" s="5">
        <f t="shared" si="806"/>
        <v>-0.12107198007187592</v>
      </c>
      <c r="Y2185" s="5" t="str" cm="1">
        <f t="array" ref="Y2185:AB2185">SETMATRIX(GETMATRIX(Y2184:AB2184)-$O$9*DELTAWEIGHT(S2184,$AH$4,AK2184:AN2184))</f>
        <v>0.5774,0.5774,0.5774</v>
      </c>
      <c r="Z2185" s="5" t="str">
        <v>0.53502582855211,0.458472830547546,0.5774</v>
      </c>
      <c r="AA2185" s="5" t="str">
        <v>0.627621178914185,0.587139533538634,0.5774</v>
      </c>
      <c r="AB2185" s="5" t="str">
        <v>0.533483914567659,0.434831572299275,0.5774</v>
      </c>
      <c r="AC2185" s="5" cm="1">
        <f t="array" ref="AC2185">SIGMOID(SUM(GETVECTOR(Y2185)*GETVECTOR(_xlfn.CONCAT($S2185,",",$AH$4)))+U2185)</f>
        <v>0.57923978125367126</v>
      </c>
      <c r="AD2185" s="5" cm="1">
        <f t="array" ref="AD2185">SIGMOID(SUM(GETVECTOR(Z2185)*GETVECTOR(_xlfn.CONCAT($S2185,",",$AH$4)))+V2185)</f>
        <v>0.55585525774542632</v>
      </c>
      <c r="AE2185" s="5" cm="1">
        <f t="array" ref="AE2185">TANH(SUM(GETVECTOR(AA2185)*GETVECTOR(_xlfn.CONCAT($S2185,",",$AH$4)))+W2185)</f>
        <v>0.83646294964041934</v>
      </c>
      <c r="AF2185" s="5" cm="1">
        <f t="array" ref="AF2185">SIGMOID(SUM(GETVECTOR(AB2185)*GETVECTOR(_xlfn.CONCAT($S2185,",",$AH$4)))+X2185)</f>
        <v>0.5371422668913971</v>
      </c>
      <c r="AG2185" s="5">
        <f t="shared" si="792"/>
        <v>0.46495232846687484</v>
      </c>
      <c r="AH2185" s="40">
        <f t="shared" si="793"/>
        <v>0.23317984151157864</v>
      </c>
      <c r="AI2185" s="3">
        <f t="shared" si="794"/>
        <v>0.22287056316106318</v>
      </c>
      <c r="AJ2185" s="3">
        <f t="shared" si="795"/>
        <v>9.7152872616963565E-2</v>
      </c>
      <c r="AK2185" s="3">
        <f t="shared" si="796"/>
        <v>0</v>
      </c>
      <c r="AL2185" s="3">
        <f t="shared" si="797"/>
        <v>2.0062663945326898E-2</v>
      </c>
      <c r="AM2185" s="3">
        <f t="shared" si="798"/>
        <v>1.6218687112006278E-2</v>
      </c>
      <c r="AN2185" s="3">
        <f t="shared" si="799"/>
        <v>2.4054217704646337E-2</v>
      </c>
      <c r="AO2185" s="3" t="str" cm="1">
        <f t="array" ref="AO2185">GETVECTOR(Y2185,2)</f>
        <v>0.5774</v>
      </c>
      <c r="AP2185" s="3" t="str" cm="1">
        <f t="array" ref="AP2185">GETVECTOR(Z2185,2)</f>
        <v>0.5774</v>
      </c>
      <c r="AQ2185" s="3" t="str" cm="1">
        <f t="array" ref="AQ2185">GETVECTOR(AA2185,2)</f>
        <v>0.5774</v>
      </c>
      <c r="AR2185" s="3" t="str" cm="1">
        <f t="array" ref="AR2185">GETVECTOR(AB2185,2)</f>
        <v>0.5774</v>
      </c>
      <c r="AS2185" s="3" cm="1">
        <f t="array" ref="AS2185">SUM(AK2185:AN2185*AO2185:AR2185)</f>
        <v>3.4837757403166976E-2</v>
      </c>
      <c r="AT2185" s="51">
        <f t="shared" si="800"/>
        <v>4.9671287923729456E-2</v>
      </c>
      <c r="AU2185" s="48">
        <f t="shared" si="801"/>
        <v>0.22287056316106318</v>
      </c>
      <c r="AV2185" s="56"/>
      <c r="AW2185" s="56"/>
    </row>
    <row r="2186" spans="1:49" ht="15" customHeight="1" x14ac:dyDescent="0.25">
      <c r="A2186" s="11">
        <f t="shared" si="807"/>
        <v>2183</v>
      </c>
      <c r="B2186" s="29">
        <v>33230</v>
      </c>
      <c r="C2186" s="25">
        <v>22</v>
      </c>
      <c r="D2186" s="12">
        <v>31.8</v>
      </c>
      <c r="E2186" s="25">
        <v>25.9</v>
      </c>
      <c r="F2186" s="35">
        <v>87</v>
      </c>
      <c r="G2186" s="25">
        <v>31</v>
      </c>
      <c r="H2186" s="13">
        <v>0</v>
      </c>
      <c r="I2186" s="25">
        <v>5</v>
      </c>
      <c r="J2186" s="12">
        <v>90</v>
      </c>
      <c r="K2186" s="12">
        <v>2</v>
      </c>
      <c r="L2186" s="25" t="s">
        <v>12</v>
      </c>
      <c r="M2186" s="10"/>
      <c r="N2186" s="15"/>
      <c r="O2186" s="15"/>
      <c r="P2186" s="4"/>
      <c r="Q2186" s="54"/>
      <c r="R2186" s="42">
        <f t="shared" si="789"/>
        <v>0.25773195876288657</v>
      </c>
      <c r="S2186" s="44" t="str" cm="1">
        <f t="array" ref="S2186">SETVECTOR(R2186:R2187)</f>
        <v>0.257731958762887,0.0103092783505155</v>
      </c>
      <c r="T2186" s="44">
        <f t="shared" si="802"/>
        <v>0.16185567010309276</v>
      </c>
      <c r="U2186" s="5">
        <f t="shared" si="803"/>
        <v>0</v>
      </c>
      <c r="V2186" s="5">
        <f t="shared" si="804"/>
        <v>-5.4113396352733781E-2</v>
      </c>
      <c r="W2186" s="5">
        <f t="shared" si="805"/>
        <v>0.87063384326455306</v>
      </c>
      <c r="X2186" s="5">
        <f t="shared" si="806"/>
        <v>-0.12347740184234055</v>
      </c>
      <c r="Y2186" s="5" t="str" cm="1">
        <f t="array" ref="Y2186:AB2186">SETMATRIX(GETMATRIX(Y2185:AB2185)-$O$9*DELTAWEIGHT(S2185,$AH$4,AK2185:AN2185))</f>
        <v>0.5774,0.5774,0.5774</v>
      </c>
      <c r="Z2186" s="5" t="str">
        <v>0.534431640385301,0.457955245036389,0.5774</v>
      </c>
      <c r="AA2186" s="5" t="str">
        <v>0.627133932336355,0.586715102721709,0.5774</v>
      </c>
      <c r="AB2186" s="5" t="str">
        <v>0.53277232074733,0.434211717055086,0.5774</v>
      </c>
      <c r="AC2186" s="5" cm="1">
        <f t="array" ref="AC2186">SIGMOID(SUM(GETVECTOR(Y2186)*GETVECTOR(_xlfn.CONCAT($S2186,",",$AH$4)))+U2186)</f>
        <v>0.53861470571488013</v>
      </c>
      <c r="AD2186" s="5" cm="1">
        <f t="array" ref="AD2186">SIGMOID(SUM(GETVECTOR(Z2186)*GETVECTOR(_xlfn.CONCAT($S2186,",",$AH$4)))+V2186)</f>
        <v>0.52207262112901176</v>
      </c>
      <c r="AE2186" s="5" cm="1">
        <f t="array" ref="AE2186">TANH(SUM(GETVECTOR(AA2186)*GETVECTOR(_xlfn.CONCAT($S2186,",",$AH$4)))+W2186)</f>
        <v>0.7772217681098661</v>
      </c>
      <c r="AF2186" s="5" cm="1">
        <f t="array" ref="AF2186">SIGMOID(SUM(GETVECTOR(AB2186)*GETVECTOR(_xlfn.CONCAT($S2186,",",$AH$4)))+X2186)</f>
        <v>0.5045777374406053</v>
      </c>
      <c r="AG2186" s="5">
        <f t="shared" si="792"/>
        <v>0.40576620567564275</v>
      </c>
      <c r="AH2186" s="40">
        <f t="shared" si="793"/>
        <v>0.19419779826233505</v>
      </c>
      <c r="AI2186" s="3">
        <f t="shared" si="794"/>
        <v>3.2342128159242284E-2</v>
      </c>
      <c r="AJ2186" s="3">
        <f t="shared" si="795"/>
        <v>1.3901825864942551E-2</v>
      </c>
      <c r="AK2186" s="3">
        <f t="shared" si="796"/>
        <v>0</v>
      </c>
      <c r="AL2186" s="3">
        <f t="shared" si="797"/>
        <v>2.6959363137779133E-3</v>
      </c>
      <c r="AM2186" s="3">
        <f t="shared" si="798"/>
        <v>2.8735392875432518E-3</v>
      </c>
      <c r="AN2186" s="3">
        <f t="shared" si="799"/>
        <v>3.1116333234721431E-3</v>
      </c>
      <c r="AO2186" s="3" t="str" cm="1">
        <f t="array" ref="AO2186">GETVECTOR(Y2186,2)</f>
        <v>0.5774</v>
      </c>
      <c r="AP2186" s="3" t="str" cm="1">
        <f t="array" ref="AP2186">GETVECTOR(Z2186,2)</f>
        <v>0.5774</v>
      </c>
      <c r="AQ2186" s="3" t="str" cm="1">
        <f t="array" ref="AQ2186">GETVECTOR(AA2186,2)</f>
        <v>0.5774</v>
      </c>
      <c r="AR2186" s="3" t="str" cm="1">
        <f t="array" ref="AR2186">GETVECTOR(AB2186,2)</f>
        <v>0.5774</v>
      </c>
      <c r="AS2186" s="3" cm="1">
        <f t="array" ref="AS2186">SUM(AK2186:AN2186*AO2186:AR2186)</f>
        <v>5.0124722931756561E-3</v>
      </c>
      <c r="AT2186" s="51">
        <f t="shared" si="800"/>
        <v>1.0460132538688527E-3</v>
      </c>
      <c r="AU2186" s="48">
        <f t="shared" si="801"/>
        <v>3.2342128159242284E-2</v>
      </c>
      <c r="AV2186" s="56"/>
      <c r="AW2186" s="56"/>
    </row>
    <row r="2187" spans="1:49" ht="15" customHeight="1" x14ac:dyDescent="0.25">
      <c r="A2187" s="11">
        <f t="shared" si="807"/>
        <v>2184</v>
      </c>
      <c r="B2187" s="29">
        <v>33231</v>
      </c>
      <c r="C2187" s="25">
        <v>21</v>
      </c>
      <c r="D2187" s="12">
        <v>32.6</v>
      </c>
      <c r="E2187" s="25">
        <v>25.6</v>
      </c>
      <c r="F2187" s="35">
        <v>80</v>
      </c>
      <c r="G2187" s="25">
        <v>0</v>
      </c>
      <c r="H2187" s="13">
        <v>0</v>
      </c>
      <c r="I2187" s="25">
        <v>8</v>
      </c>
      <c r="J2187" s="12">
        <v>45</v>
      </c>
      <c r="K2187" s="12">
        <v>6</v>
      </c>
      <c r="L2187" s="25" t="s">
        <v>17</v>
      </c>
      <c r="M2187" s="10"/>
      <c r="N2187" s="15"/>
      <c r="O2187" s="15"/>
      <c r="P2187" s="4"/>
      <c r="Q2187" s="54"/>
      <c r="R2187" s="42">
        <f t="shared" si="789"/>
        <v>1.0309278350515464E-2</v>
      </c>
      <c r="S2187" s="44" t="str" cm="1">
        <f t="array" ref="S2187">SETVECTOR(R2187:R2188)</f>
        <v>0.0103092783505155,0.161855670103093</v>
      </c>
      <c r="T2187" s="44">
        <f t="shared" si="802"/>
        <v>0.19587628865979381</v>
      </c>
      <c r="U2187" s="5">
        <f t="shared" si="803"/>
        <v>0</v>
      </c>
      <c r="V2187" s="5">
        <f t="shared" si="804"/>
        <v>-5.438298998411157E-2</v>
      </c>
      <c r="W2187" s="5">
        <f t="shared" si="805"/>
        <v>0.87034648933579872</v>
      </c>
      <c r="X2187" s="5">
        <f t="shared" si="806"/>
        <v>-0.12378856517468775</v>
      </c>
      <c r="Y2187" s="5" t="str" cm="1">
        <f t="array" ref="Y2187:AB2187">SETMATRIX(GETMATRIX(Y2186:AB2186)-$O$9*DELTAWEIGHT(S2186,$AH$4,AK2186:AN2186))</f>
        <v>0.5774,0.5774,0.5774</v>
      </c>
      <c r="Z2187" s="5" t="str">
        <v>0.534362942751096,0.457952497131021,0.5774</v>
      </c>
      <c r="AA2187" s="5" t="str">
        <v>0.627059526833393,0.586712126501591,0.5774</v>
      </c>
      <c r="AB2187" s="5" t="str">
        <v>0.532693137543934,0.43420854972695,0.5774</v>
      </c>
      <c r="AC2187" s="5" cm="1">
        <f t="array" ref="AC2187">SIGMOID(SUM(GETVECTOR(Y2187)*GETVECTOR(_xlfn.CONCAT($S2187,",",$AH$4)))+U2187)</f>
        <v>0.52483156496816241</v>
      </c>
      <c r="AD2187" s="5" cm="1">
        <f t="array" ref="AD2187">SIGMOID(SUM(GETVECTOR(Z2187)*GETVECTOR(_xlfn.CONCAT($S2187,",",$AH$4)))+V2187)</f>
        <v>0.50631169336991433</v>
      </c>
      <c r="AE2187" s="5" cm="1">
        <f t="array" ref="AE2187">TANH(SUM(GETVECTOR(AA2187)*GETVECTOR(_xlfn.CONCAT($S2187,",",$AH$4)))+W2187)</f>
        <v>0.7494826926945628</v>
      </c>
      <c r="AF2187" s="5" cm="1">
        <f t="array" ref="AF2187">SIGMOID(SUM(GETVECTOR(AB2187)*GETVECTOR(_xlfn.CONCAT($S2187,",",$AH$4)))+X2187)</f>
        <v>0.48799786413682805</v>
      </c>
      <c r="AG2187" s="5">
        <f t="shared" si="792"/>
        <v>0.37947185128962724</v>
      </c>
      <c r="AH2187" s="40">
        <f t="shared" si="793"/>
        <v>0.17677659800328985</v>
      </c>
      <c r="AI2187" s="3">
        <f t="shared" si="794"/>
        <v>-1.9099690656503965E-2</v>
      </c>
      <c r="AJ2187" s="3">
        <f t="shared" si="795"/>
        <v>-8.0975195403771814E-3</v>
      </c>
      <c r="AK2187" s="3">
        <f t="shared" si="796"/>
        <v>0</v>
      </c>
      <c r="AL2187" s="3">
        <f t="shared" si="797"/>
        <v>-1.5169959156543815E-3</v>
      </c>
      <c r="AM2187" s="3">
        <f t="shared" si="798"/>
        <v>-1.7968728543737668E-3</v>
      </c>
      <c r="AN2187" s="3">
        <f t="shared" si="799"/>
        <v>-1.7287129201142047E-3</v>
      </c>
      <c r="AO2187" s="3" t="str" cm="1">
        <f t="array" ref="AO2187">GETVECTOR(Y2187,2)</f>
        <v>0.5774</v>
      </c>
      <c r="AP2187" s="3" t="str" cm="1">
        <f t="array" ref="AP2187">GETVECTOR(Z2187,2)</f>
        <v>0.5774</v>
      </c>
      <c r="AQ2187" s="3" t="str" cm="1">
        <f t="array" ref="AQ2187">GETVECTOR(AA2187,2)</f>
        <v>0.5774</v>
      </c>
      <c r="AR2187" s="3" t="str" cm="1">
        <f t="array" ref="AR2187">GETVECTOR(AB2187,2)</f>
        <v>0.5774</v>
      </c>
      <c r="AS2187" s="3" cm="1">
        <f t="array" ref="AS2187">SUM(AK2187:AN2187*AO2187:AR2187)</f>
        <v>-2.9115866678881947E-3</v>
      </c>
      <c r="AT2187" s="51">
        <f t="shared" si="800"/>
        <v>3.6479818317414485E-4</v>
      </c>
      <c r="AU2187" s="48">
        <f t="shared" si="801"/>
        <v>1.9099690656503965E-2</v>
      </c>
      <c r="AV2187" s="56"/>
      <c r="AW2187" s="56"/>
    </row>
    <row r="2188" spans="1:49" ht="15" customHeight="1" x14ac:dyDescent="0.25">
      <c r="A2188" s="11">
        <f t="shared" si="807"/>
        <v>2185</v>
      </c>
      <c r="B2188" s="29">
        <v>33232</v>
      </c>
      <c r="C2188" s="25">
        <v>21</v>
      </c>
      <c r="D2188" s="12">
        <v>32.700000000000003</v>
      </c>
      <c r="E2188" s="25">
        <v>25.2</v>
      </c>
      <c r="F2188" s="35">
        <v>84</v>
      </c>
      <c r="G2188" s="25">
        <v>3</v>
      </c>
      <c r="H2188" s="13">
        <v>0</v>
      </c>
      <c r="I2188" s="25">
        <v>3</v>
      </c>
      <c r="J2188" s="12">
        <v>90</v>
      </c>
      <c r="K2188" s="12">
        <v>8</v>
      </c>
      <c r="L2188" s="25" t="s">
        <v>12</v>
      </c>
      <c r="M2188" s="10"/>
      <c r="N2188" s="15"/>
      <c r="O2188" s="15"/>
      <c r="P2188" s="4"/>
      <c r="Q2188" s="54"/>
      <c r="R2188" s="42">
        <f t="shared" si="789"/>
        <v>0.16185567010309276</v>
      </c>
      <c r="S2188" s="44" t="str" cm="1">
        <f t="array" ref="S2188">SETVECTOR(R2188:R2189)</f>
        <v>0.161855670103093,0.195876288659794</v>
      </c>
      <c r="T2188" s="44">
        <f t="shared" si="802"/>
        <v>4.1237113402061855E-2</v>
      </c>
      <c r="U2188" s="5">
        <f t="shared" si="803"/>
        <v>0</v>
      </c>
      <c r="V2188" s="5">
        <f t="shared" si="804"/>
        <v>-5.4231290392546129E-2</v>
      </c>
      <c r="W2188" s="5">
        <f t="shared" si="805"/>
        <v>0.8705261766212361</v>
      </c>
      <c r="X2188" s="5">
        <f t="shared" si="806"/>
        <v>-0.12361569388267633</v>
      </c>
      <c r="Y2188" s="5" t="str" cm="1">
        <f t="array" ref="Y2188:AB2188">SETMATRIX(GETMATRIX(Y2187:AB2187)-$O$9*DELTAWEIGHT(S2187,$AH$4,AK2187:AN2187))</f>
        <v>0.5774,0.5774,0.5774</v>
      </c>
      <c r="Z2188" s="5" t="str">
        <v>0.534364536650548,0.457977521352416,0.5774</v>
      </c>
      <c r="AA2188" s="5" t="str">
        <v>0.627061446614251,0.586742267061061,0.5774</v>
      </c>
      <c r="AB2188" s="5" t="str">
        <v>0.53269495132399,0.434237026073824,0.5774</v>
      </c>
      <c r="AC2188" s="5" cm="1">
        <f t="array" ref="AC2188">SIGMOID(SUM(GETVECTOR(Y2188)*GETVECTOR(_xlfn.CONCAT($S2188,",",$AH$4)))+U2188)</f>
        <v>0.55145579256323818</v>
      </c>
      <c r="AD2188" s="5" cm="1">
        <f t="array" ref="AD2188">SIGMOID(SUM(GETVECTOR(Z2188)*GETVECTOR(_xlfn.CONCAT($S2188,",",$AH$4)))+V2188)</f>
        <v>0.53045365222349128</v>
      </c>
      <c r="AE2188" s="5" cm="1">
        <f t="array" ref="AE2188">TANH(SUM(GETVECTOR(AA2188)*GETVECTOR(_xlfn.CONCAT($S2188,",",$AH$4)))+W2188)</f>
        <v>0.79576168952918847</v>
      </c>
      <c r="AF2188" s="5" cm="1">
        <f t="array" ref="AF2188">SIGMOID(SUM(GETVECTOR(AB2188)*GETVECTOR(_xlfn.CONCAT($S2188,",",$AH$4)))+X2188)</f>
        <v>0.51191293039357977</v>
      </c>
      <c r="AG2188" s="5">
        <f t="shared" si="792"/>
        <v>0.42211469451029399</v>
      </c>
      <c r="AH2188" s="40">
        <f t="shared" si="793"/>
        <v>0.20410503568239052</v>
      </c>
      <c r="AI2188" s="3">
        <f t="shared" si="794"/>
        <v>0.16286792228032868</v>
      </c>
      <c r="AJ2188" s="3">
        <f t="shared" si="795"/>
        <v>7.0120197502800852E-2</v>
      </c>
      <c r="AK2188" s="3">
        <f t="shared" si="796"/>
        <v>0</v>
      </c>
      <c r="AL2188" s="3">
        <f t="shared" si="797"/>
        <v>1.389799235561711E-2</v>
      </c>
      <c r="AM2188" s="3">
        <f t="shared" si="798"/>
        <v>1.3641951020468642E-2</v>
      </c>
      <c r="AN2188" s="3">
        <f t="shared" si="799"/>
        <v>1.6225069969265801E-2</v>
      </c>
      <c r="AO2188" s="3" t="str" cm="1">
        <f t="array" ref="AO2188">GETVECTOR(Y2188,2)</f>
        <v>0.5774</v>
      </c>
      <c r="AP2188" s="3" t="str" cm="1">
        <f t="array" ref="AP2188">GETVECTOR(Z2188,2)</f>
        <v>0.5774</v>
      </c>
      <c r="AQ2188" s="3" t="str" cm="1">
        <f t="array" ref="AQ2188">GETVECTOR(AA2188,2)</f>
        <v>0.5774</v>
      </c>
      <c r="AR2188" s="3" t="str" cm="1">
        <f t="array" ref="AR2188">GETVECTOR(AB2188,2)</f>
        <v>0.5774</v>
      </c>
      <c r="AS2188" s="3" cm="1">
        <f t="array" ref="AS2188">SUM(AK2188:AN2188*AO2188:AR2188)</f>
        <v>2.5269918705605986E-2</v>
      </c>
      <c r="AT2188" s="51">
        <f t="shared" si="800"/>
        <v>2.6525960107911181E-2</v>
      </c>
      <c r="AU2188" s="48">
        <f t="shared" si="801"/>
        <v>0.16286792228032868</v>
      </c>
      <c r="AV2188" s="56"/>
      <c r="AW2188" s="56"/>
    </row>
    <row r="2189" spans="1:49" ht="15" customHeight="1" x14ac:dyDescent="0.25">
      <c r="A2189" s="11">
        <f t="shared" si="807"/>
        <v>2186</v>
      </c>
      <c r="B2189" s="29">
        <v>33233</v>
      </c>
      <c r="C2189" s="25">
        <v>22</v>
      </c>
      <c r="D2189" s="12">
        <v>31.5</v>
      </c>
      <c r="E2189" s="25">
        <v>24.4</v>
      </c>
      <c r="F2189" s="35">
        <v>92</v>
      </c>
      <c r="G2189" s="25">
        <v>2</v>
      </c>
      <c r="H2189" s="13">
        <v>0</v>
      </c>
      <c r="I2189" s="25">
        <v>4</v>
      </c>
      <c r="J2189" s="12">
        <v>90</v>
      </c>
      <c r="K2189" s="12">
        <v>4</v>
      </c>
      <c r="L2189" s="25" t="s">
        <v>12</v>
      </c>
      <c r="M2189" s="10"/>
      <c r="N2189" s="15"/>
      <c r="O2189" s="15"/>
      <c r="P2189" s="4"/>
      <c r="Q2189" s="54"/>
      <c r="R2189" s="42">
        <f t="shared" si="789"/>
        <v>0.19587628865979381</v>
      </c>
      <c r="S2189" s="44" t="str" cm="1">
        <f t="array" ref="S2189">SETVECTOR(R2189:R2190)</f>
        <v>0.195876288659794,0.0412371134020619</v>
      </c>
      <c r="T2189" s="44">
        <f t="shared" si="802"/>
        <v>0.70206185567010304</v>
      </c>
      <c r="U2189" s="5">
        <f t="shared" si="803"/>
        <v>0</v>
      </c>
      <c r="V2189" s="5">
        <f t="shared" si="804"/>
        <v>-5.5621089628107842E-2</v>
      </c>
      <c r="W2189" s="5">
        <f t="shared" si="805"/>
        <v>0.86916198151918922</v>
      </c>
      <c r="X2189" s="5">
        <f t="shared" si="806"/>
        <v>-0.12523820087960291</v>
      </c>
      <c r="Y2189" s="5" t="str" cm="1">
        <f t="array" ref="Y2189:AB2189">SETMATRIX(GETMATRIX(Y2188:AB2188)-$O$9*DELTAWEIGHT(S2188,$AH$4,AK2188:AN2188))</f>
        <v>0.5774,0.5774,0.5774</v>
      </c>
      <c r="Z2189" s="5" t="str">
        <v>0.534139930796202,0.457705705350341,0.5774</v>
      </c>
      <c r="AA2189" s="5" t="str">
        <v>0.626837534932866,0.586471291140913,0.5774</v>
      </c>
      <c r="AB2189" s="5" t="str">
        <v>0.532433077672037,0.433920108915409,0.5774</v>
      </c>
      <c r="AC2189" s="5" cm="1">
        <f t="array" ref="AC2189">SIGMOID(SUM(GETVECTOR(Y2189)*GETVECTOR(_xlfn.CONCAT($S2189,",",$AH$4)))+U2189)</f>
        <v>0.53417395610824714</v>
      </c>
      <c r="AD2189" s="5" cm="1">
        <f t="array" ref="AD2189">SIGMOID(SUM(GETVECTOR(Z2189)*GETVECTOR(_xlfn.CONCAT($S2189,",",$AH$4)))+V2189)</f>
        <v>0.51696316725096136</v>
      </c>
      <c r="AE2189" s="5" cm="1">
        <f t="array" ref="AE2189">TANH(SUM(GETVECTOR(AA2189)*GETVECTOR(_xlfn.CONCAT($S2189,",",$AH$4)))+W2189)</f>
        <v>0.7682851409737701</v>
      </c>
      <c r="AF2189" s="5" cm="1">
        <f t="array" ref="AF2189">SIGMOID(SUM(GETVECTOR(AB2189)*GETVECTOR(_xlfn.CONCAT($S2189,",",$AH$4)))+X2189)</f>
        <v>0.49923660736149739</v>
      </c>
      <c r="AG2189" s="5">
        <f t="shared" si="792"/>
        <v>0.39717511982965154</v>
      </c>
      <c r="AH2189" s="40">
        <f t="shared" si="793"/>
        <v>0.18847644421444529</v>
      </c>
      <c r="AI2189" s="3">
        <f t="shared" si="794"/>
        <v>-0.51358541145565773</v>
      </c>
      <c r="AJ2189" s="3">
        <f t="shared" si="795"/>
        <v>-0.21985627378777689</v>
      </c>
      <c r="AK2189" s="3">
        <f t="shared" si="796"/>
        <v>0</v>
      </c>
      <c r="AL2189" s="3">
        <f t="shared" si="797"/>
        <v>-4.217947272015686E-2</v>
      </c>
      <c r="AM2189" s="3">
        <f t="shared" si="798"/>
        <v>-4.6569829347166983E-2</v>
      </c>
      <c r="AN2189" s="3">
        <f t="shared" si="799"/>
        <v>-4.8473271530596357E-2</v>
      </c>
      <c r="AO2189" s="3" t="str" cm="1">
        <f t="array" ref="AO2189">GETVECTOR(Y2189,2)</f>
        <v>0.5774</v>
      </c>
      <c r="AP2189" s="3" t="str" cm="1">
        <f t="array" ref="AP2189">GETVECTOR(Z2189,2)</f>
        <v>0.5774</v>
      </c>
      <c r="AQ2189" s="3" t="str" cm="1">
        <f t="array" ref="AQ2189">GETVECTOR(AA2189,2)</f>
        <v>0.5774</v>
      </c>
      <c r="AR2189" s="3" t="str" cm="1">
        <f t="array" ref="AR2189">GETVECTOR(AB2189,2)</f>
        <v>0.5774</v>
      </c>
      <c r="AS2189" s="3" cm="1">
        <f t="array" ref="AS2189">SUM(AK2189:AN2189*AO2189:AR2189)</f>
        <v>-7.9232313995439133E-2</v>
      </c>
      <c r="AT2189" s="51">
        <f t="shared" si="800"/>
        <v>0.26376997486007725</v>
      </c>
      <c r="AU2189" s="48">
        <f t="shared" si="801"/>
        <v>0.51358541145565773</v>
      </c>
      <c r="AV2189" s="56"/>
      <c r="AW2189" s="56"/>
    </row>
    <row r="2190" spans="1:49" ht="15" customHeight="1" x14ac:dyDescent="0.25">
      <c r="A2190" s="11">
        <f t="shared" si="807"/>
        <v>2187</v>
      </c>
      <c r="B2190" s="29">
        <v>33234</v>
      </c>
      <c r="C2190" s="25">
        <v>22</v>
      </c>
      <c r="D2190" s="12">
        <v>32.4</v>
      </c>
      <c r="E2190" s="25">
        <v>25.2</v>
      </c>
      <c r="F2190" s="35">
        <v>89</v>
      </c>
      <c r="G2190" s="25">
        <v>0</v>
      </c>
      <c r="H2190" s="13">
        <v>0</v>
      </c>
      <c r="I2190" s="25">
        <v>3</v>
      </c>
      <c r="J2190" s="12">
        <v>90</v>
      </c>
      <c r="K2190" s="12">
        <v>3</v>
      </c>
      <c r="L2190" s="25" t="s">
        <v>12</v>
      </c>
      <c r="M2190" s="10"/>
      <c r="N2190" s="15"/>
      <c r="O2190" s="15"/>
      <c r="P2190" s="4"/>
      <c r="Q2190" s="54"/>
      <c r="R2190" s="42">
        <f t="shared" si="789"/>
        <v>4.1237113402061855E-2</v>
      </c>
      <c r="S2190" s="44" t="str" cm="1">
        <f t="array" ref="S2190">SETVECTOR(R2190:R2191)</f>
        <v>0.0412371134020619,0.702061855670103</v>
      </c>
      <c r="T2190" s="44">
        <f t="shared" si="802"/>
        <v>6.3917525773195871E-2</v>
      </c>
      <c r="U2190" s="5">
        <f t="shared" si="803"/>
        <v>0</v>
      </c>
      <c r="V2190" s="5">
        <f t="shared" si="804"/>
        <v>-5.1403142356092155E-2</v>
      </c>
      <c r="W2190" s="5">
        <f t="shared" si="805"/>
        <v>0.87381896445390594</v>
      </c>
      <c r="X2190" s="5">
        <f t="shared" si="806"/>
        <v>-0.12039087372654328</v>
      </c>
      <c r="Y2190" s="5" t="str" cm="1">
        <f t="array" ref="Y2190:AB2190">SETMATRIX(GETMATRIX(Y2189:AB2189)-$O$9*DELTAWEIGHT(S2189,$AH$4,AK2189:AN2189))</f>
        <v>0.5774,0.5774,0.5774</v>
      </c>
      <c r="Z2190" s="5" t="str">
        <v>0.534965224804478,0.457879451457346,0.5774</v>
      </c>
      <c r="AA2190" s="5" t="str">
        <v>0.627763693106451,0.586666271809036,0.5774</v>
      </c>
      <c r="AB2190" s="5" t="str">
        <v>0.533380212601949,0.434119505742759,0.5774</v>
      </c>
      <c r="AC2190" s="5" cm="1">
        <f t="array" ref="AC2190">SIGMOID(SUM(GETVECTOR(Y2190)*GETVECTOR(_xlfn.CONCAT($S2190,",",$AH$4)))+U2190)</f>
        <v>0.60567803998846881</v>
      </c>
      <c r="AD2190" s="5" cm="1">
        <f t="array" ref="AD2190">SIGMOID(SUM(GETVECTOR(Z2190)*GETVECTOR(_xlfn.CONCAT($S2190,",",$AH$4)))+V2190)</f>
        <v>0.57251432469229158</v>
      </c>
      <c r="AE2190" s="5" cm="1">
        <f t="array" ref="AE2190">TANH(SUM(GETVECTOR(AA2190)*GETVECTOR(_xlfn.CONCAT($S2190,",",$AH$4)))+W2190)</f>
        <v>0.86467519121191871</v>
      </c>
      <c r="AF2190" s="5" cm="1">
        <f t="array" ref="AF2190">SIGMOID(SUM(GETVECTOR(AB2190)*GETVECTOR(_xlfn.CONCAT($S2190,",",$AH$4)))+X2190)</f>
        <v>0.55141337111633026</v>
      </c>
      <c r="AG2190" s="5">
        <f t="shared" si="792"/>
        <v>0.49503893317486974</v>
      </c>
      <c r="AH2190" s="40">
        <f t="shared" si="793"/>
        <v>0.25266124833047116</v>
      </c>
      <c r="AI2190" s="3">
        <f t="shared" si="794"/>
        <v>0.18874372255727528</v>
      </c>
      <c r="AJ2190" s="3">
        <f t="shared" si="795"/>
        <v>8.2224752894757197E-2</v>
      </c>
      <c r="AK2190" s="3">
        <f t="shared" si="796"/>
        <v>0</v>
      </c>
      <c r="AL2190" s="3">
        <f t="shared" si="797"/>
        <v>1.740057098638104E-2</v>
      </c>
      <c r="AM2190" s="3">
        <f t="shared" si="798"/>
        <v>1.1878717371037118E-2</v>
      </c>
      <c r="AN2190" s="3">
        <f t="shared" si="799"/>
        <v>2.1392299890961249E-2</v>
      </c>
      <c r="AO2190" s="3" t="str" cm="1">
        <f t="array" ref="AO2190">GETVECTOR(Y2190,2)</f>
        <v>0.5774</v>
      </c>
      <c r="AP2190" s="3" t="str" cm="1">
        <f t="array" ref="AP2190">GETVECTOR(Z2190,2)</f>
        <v>0.5774</v>
      </c>
      <c r="AQ2190" s="3" t="str" cm="1">
        <f t="array" ref="AQ2190">GETVECTOR(AA2190,2)</f>
        <v>0.5774</v>
      </c>
      <c r="AR2190" s="3" t="str" cm="1">
        <f t="array" ref="AR2190">GETVECTOR(AB2190,2)</f>
        <v>0.5774</v>
      </c>
      <c r="AS2190" s="3" cm="1">
        <f t="array" ref="AS2190">SUM(AK2190:AN2190*AO2190:AR2190)</f>
        <v>2.9257775054614271E-2</v>
      </c>
      <c r="AT2190" s="51">
        <f t="shared" si="800"/>
        <v>3.5624192804777709E-2</v>
      </c>
      <c r="AU2190" s="48">
        <f t="shared" si="801"/>
        <v>0.18874372255727528</v>
      </c>
      <c r="AV2190" s="56"/>
      <c r="AW2190" s="56"/>
    </row>
    <row r="2191" spans="1:49" ht="15" customHeight="1" x14ac:dyDescent="0.25">
      <c r="A2191" s="11">
        <f t="shared" si="807"/>
        <v>2188</v>
      </c>
      <c r="B2191" s="29">
        <v>33235</v>
      </c>
      <c r="C2191" s="25">
        <v>23</v>
      </c>
      <c r="D2191" s="12">
        <v>33</v>
      </c>
      <c r="E2191" s="25">
        <v>26</v>
      </c>
      <c r="F2191" s="35">
        <v>77</v>
      </c>
      <c r="G2191" s="25">
        <v>5</v>
      </c>
      <c r="H2191" s="13">
        <v>0</v>
      </c>
      <c r="I2191" s="25">
        <v>8</v>
      </c>
      <c r="J2191" s="12">
        <v>135</v>
      </c>
      <c r="K2191" s="12">
        <v>6</v>
      </c>
      <c r="L2191" s="25" t="s">
        <v>11</v>
      </c>
      <c r="M2191" s="10"/>
      <c r="N2191" s="15"/>
      <c r="O2191" s="15"/>
      <c r="P2191" s="4"/>
      <c r="Q2191" s="54"/>
      <c r="R2191" s="42">
        <f t="shared" si="789"/>
        <v>0.70206185567010304</v>
      </c>
      <c r="S2191" s="44" t="str" cm="1">
        <f t="array" ref="S2191">SETVECTOR(R2191:R2192)</f>
        <v>0.702061855670103,0.0639175257731959</v>
      </c>
      <c r="T2191" s="44">
        <f t="shared" si="802"/>
        <v>0.30927835051546393</v>
      </c>
      <c r="U2191" s="5">
        <f t="shared" si="803"/>
        <v>0</v>
      </c>
      <c r="V2191" s="5">
        <f t="shared" si="804"/>
        <v>-5.3143199454730256E-2</v>
      </c>
      <c r="W2191" s="5">
        <f t="shared" si="805"/>
        <v>0.87263109271680228</v>
      </c>
      <c r="X2191" s="5">
        <f t="shared" si="806"/>
        <v>-0.12253010371563941</v>
      </c>
      <c r="Y2191" s="5" t="str" cm="1">
        <f t="array" ref="Y2191:AB2191">SETMATRIX(GETMATRIX(Y2190:AB2190)-$O$9*DELTAWEIGHT(S2190,$AH$4,AK2190:AN2190))</f>
        <v>0.5774,0.5774,0.5774</v>
      </c>
      <c r="Z2191" s="5" t="str">
        <v>0.534893157242593,0.456652501216258,0.5774</v>
      </c>
      <c r="AA2191" s="5" t="str">
        <v>0.627713828640402,0.585817329274545,0.5774</v>
      </c>
      <c r="AB2191" s="5" t="str">
        <v>0.53329170070412,0.432612590682216,0.5774</v>
      </c>
      <c r="AC2191" s="5" cm="1">
        <f t="array" ref="AC2191">SIGMOID(SUM(GETVECTOR(Y2191)*GETVECTOR(_xlfn.CONCAT($S2191,",",$AH$4)))+U2191)</f>
        <v>0.60880134001095099</v>
      </c>
      <c r="AD2191" s="5" cm="1">
        <f t="array" ref="AD2191">SIGMOID(SUM(GETVECTOR(Z2191)*GETVECTOR(_xlfn.CONCAT($S2191,",",$AH$4)))+V2191)</f>
        <v>0.5869989706989448</v>
      </c>
      <c r="AE2191" s="5" cm="1">
        <f t="array" ref="AE2191">TANH(SUM(GETVECTOR(AA2191)*GETVECTOR(_xlfn.CONCAT($S2191,",",$AH$4)))+W2191)</f>
        <v>0.87423467891806628</v>
      </c>
      <c r="AF2191" s="5" cm="1">
        <f t="array" ref="AF2191">SIGMOID(SUM(GETVECTOR(AB2191)*GETVECTOR(_xlfn.CONCAT($S2191,",",$AH$4)))+X2191)</f>
        <v>0.56942981255770153</v>
      </c>
      <c r="AG2191" s="5">
        <f t="shared" si="792"/>
        <v>0.51317485667422735</v>
      </c>
      <c r="AH2191" s="40">
        <f t="shared" si="793"/>
        <v>0.26900729863921058</v>
      </c>
      <c r="AI2191" s="3">
        <f t="shared" si="794"/>
        <v>-4.027105187625335E-2</v>
      </c>
      <c r="AJ2191" s="3">
        <f t="shared" si="795"/>
        <v>-1.7813765929987128E-2</v>
      </c>
      <c r="AK2191" s="3">
        <f t="shared" si="796"/>
        <v>0</v>
      </c>
      <c r="AL2191" s="3">
        <f t="shared" si="797"/>
        <v>-3.775480618727717E-3</v>
      </c>
      <c r="AM2191" s="3">
        <f t="shared" si="798"/>
        <v>-2.464778825898949E-3</v>
      </c>
      <c r="AN2191" s="3">
        <f t="shared" si="799"/>
        <v>-4.6644559163158779E-3</v>
      </c>
      <c r="AO2191" s="3" t="str" cm="1">
        <f t="array" ref="AO2191">GETVECTOR(Y2191,2)</f>
        <v>0.5774</v>
      </c>
      <c r="AP2191" s="3" t="str" cm="1">
        <f t="array" ref="AP2191">GETVECTOR(Z2191,2)</f>
        <v>0.5774</v>
      </c>
      <c r="AQ2191" s="3" t="str" cm="1">
        <f t="array" ref="AQ2191">GETVECTOR(AA2191,2)</f>
        <v>0.5774</v>
      </c>
      <c r="AR2191" s="3" t="str" cm="1">
        <f t="array" ref="AR2191">GETVECTOR(AB2191,2)</f>
        <v>0.5774</v>
      </c>
      <c r="AS2191" s="3" cm="1">
        <f t="array" ref="AS2191">SUM(AK2191:AN2191*AO2191:AR2191)</f>
        <v>-6.2963826494082248E-3</v>
      </c>
      <c r="AT2191" s="51">
        <f t="shared" si="800"/>
        <v>1.6217576192198884E-3</v>
      </c>
      <c r="AU2191" s="48">
        <f t="shared" si="801"/>
        <v>4.027105187625335E-2</v>
      </c>
      <c r="AV2191" s="56"/>
      <c r="AW2191" s="56"/>
    </row>
    <row r="2192" spans="1:49" ht="15" customHeight="1" x14ac:dyDescent="0.25">
      <c r="A2192" s="11">
        <f t="shared" si="807"/>
        <v>2189</v>
      </c>
      <c r="B2192" s="29">
        <v>33236</v>
      </c>
      <c r="C2192" s="25">
        <v>22</v>
      </c>
      <c r="D2192" s="12">
        <v>32.9</v>
      </c>
      <c r="E2192" s="25">
        <v>27.3</v>
      </c>
      <c r="F2192" s="35">
        <v>76</v>
      </c>
      <c r="G2192" s="25">
        <v>11</v>
      </c>
      <c r="H2192" s="13">
        <v>0</v>
      </c>
      <c r="I2192" s="25">
        <v>5</v>
      </c>
      <c r="J2192" s="12">
        <v>90</v>
      </c>
      <c r="K2192" s="12">
        <v>14</v>
      </c>
      <c r="L2192" s="25" t="s">
        <v>12</v>
      </c>
      <c r="M2192" s="10"/>
      <c r="N2192" s="15"/>
      <c r="O2192" s="15"/>
      <c r="P2192" s="4"/>
      <c r="Q2192" s="54"/>
      <c r="R2192" s="42">
        <f t="shared" si="789"/>
        <v>6.3917525773195871E-2</v>
      </c>
      <c r="S2192" s="44" t="str" cm="1">
        <f t="array" ref="S2192">SETVECTOR(R2192:R2193)</f>
        <v>0.0639175257731959,0.309278350515464</v>
      </c>
      <c r="T2192" s="44">
        <f t="shared" si="802"/>
        <v>0.64948453608247425</v>
      </c>
      <c r="U2192" s="5">
        <f t="shared" si="803"/>
        <v>0</v>
      </c>
      <c r="V2192" s="5">
        <f t="shared" si="804"/>
        <v>-5.2765651392857486E-2</v>
      </c>
      <c r="W2192" s="5">
        <f t="shared" si="805"/>
        <v>0.87287757059939219</v>
      </c>
      <c r="X2192" s="5">
        <f t="shared" si="806"/>
        <v>-0.12206365812400782</v>
      </c>
      <c r="Y2192" s="5" t="str" cm="1">
        <f t="array" ref="Y2192:AB2192">SETMATRIX(GETMATRIX(Y2191:AB2191)-$O$9*DELTAWEIGHT(S2191,$AH$4,AK2191:AN2191))</f>
        <v>0.5774,0.5774,0.5774</v>
      </c>
      <c r="Z2192" s="5" t="str">
        <v>0.535155028173508,0.456676342622597,0.5774</v>
      </c>
      <c r="AA2192" s="5" t="str">
        <v>0.627887035703702,0.58583309849323,0.5774</v>
      </c>
      <c r="AB2192" s="5" t="str">
        <v>0.53361492435779,0.432642017798997,0.5774</v>
      </c>
      <c r="AC2192" s="5" cm="1">
        <f t="array" ref="AC2192">SIGMOID(SUM(GETVECTOR(Y2192)*GETVECTOR(_xlfn.CONCAT($S2192,",",$AH$4)))+U2192)</f>
        <v>0.55366333920656063</v>
      </c>
      <c r="AD2192" s="5" cm="1">
        <f t="array" ref="AD2192">SIGMOID(SUM(GETVECTOR(Z2192)*GETVECTOR(_xlfn.CONCAT($S2192,",",$AH$4)))+V2192)</f>
        <v>0.53063165128078404</v>
      </c>
      <c r="AE2192" s="5" cm="1">
        <f t="array" ref="AE2192">TANH(SUM(GETVECTOR(AA2192)*GETVECTOR(_xlfn.CONCAT($S2192,",",$AH$4)))+W2192)</f>
        <v>0.79840452794012429</v>
      </c>
      <c r="AF2192" s="5" cm="1">
        <f t="array" ref="AF2192">SIGMOID(SUM(GETVECTOR(AB2192)*GETVECTOR(_xlfn.CONCAT($S2192,",",$AH$4)))+X2192)</f>
        <v>0.51146061659258346</v>
      </c>
      <c r="AG2192" s="5">
        <f t="shared" si="792"/>
        <v>0.42365871305092301</v>
      </c>
      <c r="AH2192" s="40">
        <f t="shared" si="793"/>
        <v>0.20458844959942599</v>
      </c>
      <c r="AI2192" s="3">
        <f t="shared" si="794"/>
        <v>-0.44489608648304824</v>
      </c>
      <c r="AJ2192" s="3">
        <f t="shared" si="795"/>
        <v>-0.19113783851770566</v>
      </c>
      <c r="AK2192" s="3">
        <f t="shared" si="796"/>
        <v>0</v>
      </c>
      <c r="AL2192" s="3">
        <f t="shared" si="797"/>
        <v>-3.8008139661579329E-2</v>
      </c>
      <c r="AM2192" s="3">
        <f t="shared" si="798"/>
        <v>-3.677121520662234E-2</v>
      </c>
      <c r="AN2192" s="3">
        <f t="shared" si="799"/>
        <v>-4.446714807809108E-2</v>
      </c>
      <c r="AO2192" s="3" t="str" cm="1">
        <f t="array" ref="AO2192">GETVECTOR(Y2192,2)</f>
        <v>0.5774</v>
      </c>
      <c r="AP2192" s="3" t="str" cm="1">
        <f t="array" ref="AP2192">GETVECTOR(Z2192,2)</f>
        <v>0.5774</v>
      </c>
      <c r="AQ2192" s="3" t="str" cm="1">
        <f t="array" ref="AQ2192">GETVECTOR(AA2192,2)</f>
        <v>0.5774</v>
      </c>
      <c r="AR2192" s="3" t="str" cm="1">
        <f t="array" ref="AR2192">GETVECTOR(AB2192,2)</f>
        <v>0.5774</v>
      </c>
      <c r="AS2192" s="3" cm="1">
        <f t="array" ref="AS2192">SUM(AK2192:AN2192*AO2192:AR2192)</f>
        <v>-6.8852930801189441E-2</v>
      </c>
      <c r="AT2192" s="51">
        <f t="shared" si="800"/>
        <v>0.19793252776793194</v>
      </c>
      <c r="AU2192" s="48">
        <f t="shared" si="801"/>
        <v>0.44489608648304824</v>
      </c>
      <c r="AV2192" s="56"/>
      <c r="AW2192" s="56"/>
    </row>
    <row r="2193" spans="1:49" ht="15" customHeight="1" x14ac:dyDescent="0.25">
      <c r="A2193" s="11">
        <f t="shared" si="807"/>
        <v>2190</v>
      </c>
      <c r="B2193" s="29">
        <v>33237</v>
      </c>
      <c r="C2193" s="25">
        <v>22</v>
      </c>
      <c r="D2193" s="12">
        <v>32.799999999999997</v>
      </c>
      <c r="E2193" s="25">
        <v>26</v>
      </c>
      <c r="F2193" s="35">
        <v>80</v>
      </c>
      <c r="G2193" s="25">
        <v>0</v>
      </c>
      <c r="H2193" s="13">
        <v>0</v>
      </c>
      <c r="I2193" s="25">
        <v>3</v>
      </c>
      <c r="J2193" s="12">
        <v>90</v>
      </c>
      <c r="K2193" s="12">
        <v>1</v>
      </c>
      <c r="L2193" s="25" t="s">
        <v>12</v>
      </c>
      <c r="M2193" s="10"/>
      <c r="N2193" s="15"/>
      <c r="O2193" s="15"/>
      <c r="P2193" s="4"/>
      <c r="Q2193" s="54"/>
      <c r="R2193" s="42">
        <f t="shared" si="789"/>
        <v>0.30927835051546393</v>
      </c>
      <c r="S2193" s="44" t="str" cm="1">
        <f t="array" ref="S2193">SETVECTOR(R2193:R2194)</f>
        <v>0.309278350515464,0.649484536082474</v>
      </c>
      <c r="T2193" s="44">
        <f t="shared" si="802"/>
        <v>0.22680412371134021</v>
      </c>
      <c r="U2193" s="5">
        <f t="shared" si="803"/>
        <v>0</v>
      </c>
      <c r="V2193" s="5">
        <f t="shared" si="804"/>
        <v>-4.8964837426699555E-2</v>
      </c>
      <c r="W2193" s="5">
        <f t="shared" si="805"/>
        <v>0.87655469212005444</v>
      </c>
      <c r="X2193" s="5">
        <f t="shared" si="806"/>
        <v>-0.11761694331619872</v>
      </c>
      <c r="Y2193" s="5" t="str" cm="1">
        <f t="array" ref="Y2193:AB2193">SETMATRIX(GETMATRIX(Y2192:AB2192)-$O$9*DELTAWEIGHT(S2192,$AH$4,AK2192:AN2192))</f>
        <v>0.5774,0.5774,0.5774</v>
      </c>
      <c r="Z2193" s="5" t="str">
        <v>0.535397798533315,0.457851037911985,0.5774</v>
      </c>
      <c r="AA2193" s="5" t="str">
        <v>0.628125565427993,0.58698727457851,0.5774</v>
      </c>
      <c r="AB2193" s="5" t="str">
        <v>0.533898583213902,0.434014560651154,0.5774</v>
      </c>
      <c r="AC2193" s="5" cm="1">
        <f t="array" ref="AC2193">SIGMOID(SUM(GETVECTOR(Y2193)*GETVECTOR(_xlfn.CONCAT($S2193,",",$AH$4)))+U2193)</f>
        <v>0.63496802497979077</v>
      </c>
      <c r="AD2193" s="5" cm="1">
        <f t="array" ref="AD2193">SIGMOID(SUM(GETVECTOR(Z2193)*GETVECTOR(_xlfn.CONCAT($S2193,",",$AH$4)))+V2193)</f>
        <v>0.60204404638326914</v>
      </c>
      <c r="AE2193" s="5" cm="1">
        <f t="array" ref="AE2193">TANH(SUM(GETVECTOR(AA2193)*GETVECTOR(_xlfn.CONCAT($S2193,",",$AH$4)))+W2193)</f>
        <v>0.89609935493757498</v>
      </c>
      <c r="AF2193" s="5" cm="1">
        <f t="array" ref="AF2193">SIGMOID(SUM(GETVECTOR(AB2193)*GETVECTOR(_xlfn.CONCAT($S2193,",",$AH$4)))+X2193)</f>
        <v>0.58161145207911413</v>
      </c>
      <c r="AG2193" s="5">
        <f t="shared" si="792"/>
        <v>0.53949128160805493</v>
      </c>
      <c r="AH2193" s="40">
        <f t="shared" si="793"/>
        <v>0.28650342351192187</v>
      </c>
      <c r="AI2193" s="3">
        <f t="shared" si="794"/>
        <v>5.9699299800581668E-2</v>
      </c>
      <c r="AJ2193" s="3">
        <f t="shared" si="795"/>
        <v>2.629629184973855E-2</v>
      </c>
      <c r="AK2193" s="3">
        <f t="shared" si="796"/>
        <v>0</v>
      </c>
      <c r="AL2193" s="3">
        <f t="shared" si="797"/>
        <v>5.6456499669285988E-3</v>
      </c>
      <c r="AM2193" s="3">
        <f t="shared" si="798"/>
        <v>3.118904747695256E-3</v>
      </c>
      <c r="AN2193" s="3">
        <f t="shared" si="799"/>
        <v>7.1561402221195182E-3</v>
      </c>
      <c r="AO2193" s="3" t="str" cm="1">
        <f t="array" ref="AO2193">GETVECTOR(Y2193,2)</f>
        <v>0.5774</v>
      </c>
      <c r="AP2193" s="3" t="str" cm="1">
        <f t="array" ref="AP2193">GETVECTOR(Z2193,2)</f>
        <v>0.5774</v>
      </c>
      <c r="AQ2193" s="3" t="str" cm="1">
        <f t="array" ref="AQ2193">GETVECTOR(AA2193,2)</f>
        <v>0.5774</v>
      </c>
      <c r="AR2193" s="3" t="str" cm="1">
        <f t="array" ref="AR2193">GETVECTOR(AB2193,2)</f>
        <v>0.5774</v>
      </c>
      <c r="AS2193" s="3" cm="1">
        <f t="array" ref="AS2193">SUM(AK2193:AN2193*AO2193:AR2193)</f>
        <v>9.1926092564756229E-3</v>
      </c>
      <c r="AT2193" s="51">
        <f t="shared" si="800"/>
        <v>3.5640063966797305E-3</v>
      </c>
      <c r="AU2193" s="48">
        <f t="shared" si="801"/>
        <v>5.9699299800581668E-2</v>
      </c>
      <c r="AV2193" s="56"/>
      <c r="AW2193" s="56"/>
    </row>
    <row r="2194" spans="1:49" ht="15" customHeight="1" x14ac:dyDescent="0.25">
      <c r="A2194" s="11">
        <f t="shared" si="807"/>
        <v>2191</v>
      </c>
      <c r="B2194" s="29">
        <v>33238</v>
      </c>
      <c r="C2194" s="25">
        <v>22</v>
      </c>
      <c r="D2194" s="12">
        <v>31.1</v>
      </c>
      <c r="E2194" s="25">
        <v>23.5</v>
      </c>
      <c r="F2194" s="35">
        <v>93</v>
      </c>
      <c r="G2194" s="25">
        <v>0</v>
      </c>
      <c r="H2194" s="13">
        <v>0</v>
      </c>
      <c r="I2194" s="25">
        <v>1</v>
      </c>
      <c r="J2194" s="12">
        <v>315</v>
      </c>
      <c r="K2194" s="12">
        <v>0</v>
      </c>
      <c r="L2194" s="25" t="s">
        <v>16</v>
      </c>
      <c r="M2194" s="10"/>
      <c r="N2194" s="15"/>
      <c r="O2194" s="15"/>
      <c r="P2194" s="4"/>
      <c r="Q2194" s="54"/>
      <c r="R2194" s="42">
        <f t="shared" si="789"/>
        <v>0.64948453608247425</v>
      </c>
      <c r="S2194" s="44" t="str" cm="1">
        <f t="array" ref="S2194">SETVECTOR(R2194:R2195)</f>
        <v>0.649484536082474,0.22680412371134</v>
      </c>
      <c r="T2194" s="44">
        <f t="shared" si="802"/>
        <v>0.54948453608247416</v>
      </c>
      <c r="U2194" s="5">
        <f t="shared" si="803"/>
        <v>0</v>
      </c>
      <c r="V2194" s="5">
        <f t="shared" si="804"/>
        <v>-4.9529402423392412E-2</v>
      </c>
      <c r="W2194" s="5">
        <f t="shared" si="805"/>
        <v>0.8762428016452849</v>
      </c>
      <c r="X2194" s="5">
        <f t="shared" si="806"/>
        <v>-0.11833255733841068</v>
      </c>
      <c r="Y2194" s="5" t="str" cm="1">
        <f t="array" ref="Y2194:AB2194">SETMATRIX(GETMATRIX(Y2193:AB2193)-$O$9*DELTAWEIGHT(S2193,$AH$4,AK2193:AN2193))</f>
        <v>0.5774,0.5774,0.5774</v>
      </c>
      <c r="Z2194" s="5" t="str">
        <v>0.535220155393695,0.457477987318783,0.5774</v>
      </c>
      <c r="AA2194" s="5" t="str">
        <v>0.628026219790781,0.586778648740365,0.5774</v>
      </c>
      <c r="AB2194" s="5" t="str">
        <v>0.533673593652705,0.433542082572641,0.5774</v>
      </c>
      <c r="AC2194" s="5" cm="1">
        <f t="array" ref="AC2194">SIGMOID(SUM(GETVECTOR(Y2194)*GETVECTOR(_xlfn.CONCAT($S2194,",",$AH$4)))+U2194)</f>
        <v>0.62386105653989643</v>
      </c>
      <c r="AD2194" s="5" cm="1">
        <f t="array" ref="AD2194">SIGMOID(SUM(GETVECTOR(Z2194)*GETVECTOR(_xlfn.CONCAT($S2194,",",$AH$4)))+V2194)</f>
        <v>0.59913102991197731</v>
      </c>
      <c r="AE2194" s="5" cm="1">
        <f t="array" ref="AE2194">TANH(SUM(GETVECTOR(AA2194)*GETVECTOR(_xlfn.CONCAT($S2194,",",$AH$4)))+W2194)</f>
        <v>0.88901752865818096</v>
      </c>
      <c r="AF2194" s="5" cm="1">
        <f t="array" ref="AF2194">SIGMOID(SUM(GETVECTOR(AB2194)*GETVECTOR(_xlfn.CONCAT($S2194,",",$AH$4)))+X2194)</f>
        <v>0.58093414447486691</v>
      </c>
      <c r="AG2194" s="5">
        <f t="shared" si="792"/>
        <v>0.53263798755477676</v>
      </c>
      <c r="AH2194" s="40">
        <f t="shared" si="793"/>
        <v>0.2831443965696997</v>
      </c>
      <c r="AI2194" s="3">
        <f t="shared" si="794"/>
        <v>-0.26634013951277447</v>
      </c>
      <c r="AJ2194" s="3">
        <f t="shared" si="795"/>
        <v>-0.11797029945712637</v>
      </c>
      <c r="AK2194" s="3">
        <f t="shared" si="796"/>
        <v>0</v>
      </c>
      <c r="AL2194" s="3">
        <f t="shared" si="797"/>
        <v>-2.5188787295353274E-2</v>
      </c>
      <c r="AM2194" s="3">
        <f t="shared" si="798"/>
        <v>-1.4817839078586297E-2</v>
      </c>
      <c r="AN2194" s="3">
        <f t="shared" si="799"/>
        <v>-3.1602895221612894E-2</v>
      </c>
      <c r="AO2194" s="3" t="str" cm="1">
        <f t="array" ref="AO2194">GETVECTOR(Y2194,2)</f>
        <v>0.5774</v>
      </c>
      <c r="AP2194" s="3" t="str" cm="1">
        <f t="array" ref="AP2194">GETVECTOR(Z2194,2)</f>
        <v>0.5774</v>
      </c>
      <c r="AQ2194" s="3" t="str" cm="1">
        <f t="array" ref="AQ2194">GETVECTOR(AA2194,2)</f>
        <v>0.5774</v>
      </c>
      <c r="AR2194" s="3" t="str" cm="1">
        <f t="array" ref="AR2194">GETVECTOR(AB2194,2)</f>
        <v>0.5774</v>
      </c>
      <c r="AS2194" s="3" cm="1">
        <f t="array" ref="AS2194">SUM(AK2194:AN2194*AO2194:AR2194)</f>
        <v>-4.1347337769271991E-2</v>
      </c>
      <c r="AT2194" s="51">
        <f t="shared" si="800"/>
        <v>7.0937069915684173E-2</v>
      </c>
      <c r="AU2194" s="48">
        <f t="shared" si="801"/>
        <v>0.26634013951277447</v>
      </c>
      <c r="AV2194" s="56"/>
      <c r="AW2194" s="56"/>
    </row>
    <row r="2195" spans="1:49" ht="15" customHeight="1" x14ac:dyDescent="0.25">
      <c r="A2195" s="11">
        <f t="shared" si="807"/>
        <v>2192</v>
      </c>
      <c r="B2195" s="29">
        <v>33239</v>
      </c>
      <c r="C2195" s="25">
        <v>23</v>
      </c>
      <c r="D2195" s="12">
        <v>32</v>
      </c>
      <c r="E2195" s="25">
        <v>25.7</v>
      </c>
      <c r="F2195" s="35">
        <v>92</v>
      </c>
      <c r="G2195" s="25">
        <v>10</v>
      </c>
      <c r="H2195" s="13">
        <v>0</v>
      </c>
      <c r="I2195" s="25">
        <v>5</v>
      </c>
      <c r="J2195" s="12">
        <v>225</v>
      </c>
      <c r="K2195" s="12">
        <v>0</v>
      </c>
      <c r="L2195" s="25" t="s">
        <v>14</v>
      </c>
      <c r="M2195" s="10"/>
      <c r="N2195" s="15"/>
      <c r="O2195" s="15"/>
      <c r="P2195" s="4"/>
      <c r="Q2195" s="54"/>
      <c r="R2195" s="42">
        <f t="shared" si="789"/>
        <v>0.22680412371134021</v>
      </c>
      <c r="S2195" s="44" t="str" cm="1">
        <f t="array" ref="S2195">SETVECTOR(R2195:R2196)</f>
        <v>0.22680412371134,0.549484536082474</v>
      </c>
      <c r="T2195" s="44">
        <f t="shared" si="802"/>
        <v>3.1958762886597936E-2</v>
      </c>
      <c r="U2195" s="5">
        <f t="shared" si="803"/>
        <v>0</v>
      </c>
      <c r="V2195" s="5">
        <f t="shared" si="804"/>
        <v>-4.7010523693857081E-2</v>
      </c>
      <c r="W2195" s="5">
        <f t="shared" si="805"/>
        <v>0.87772458555314348</v>
      </c>
      <c r="X2195" s="5">
        <f t="shared" si="806"/>
        <v>-0.1151722678162494</v>
      </c>
      <c r="Y2195" s="5" t="str" cm="1">
        <f t="array" ref="Y2195:AB2195">SETMATRIX(GETMATRIX(Y2194:AB2194)-$O$9*DELTAWEIGHT(S2194,$AH$4,AK2194:AN2194))</f>
        <v>0.5774,0.5774,0.5774</v>
      </c>
      <c r="Z2195" s="5" t="str">
        <v>0.53685214614106,0.458047888849609,0.5774</v>
      </c>
      <c r="AA2195" s="5" t="str">
        <v>0.62899831328594,0.587118109960897,0.5774</v>
      </c>
      <c r="AB2195" s="5" t="str">
        <v>0.535719395641299,0.434256489616277,0.5774</v>
      </c>
      <c r="AC2195" s="5" cm="1">
        <f t="array" ref="AC2195">SIGMOID(SUM(GETVECTOR(Y2195)*GETVECTOR(_xlfn.CONCAT($S2195,",",$AH$4)))+U2195)</f>
        <v>0.61021809758417156</v>
      </c>
      <c r="AD2195" s="5" cm="1">
        <f t="array" ref="AD2195">SIGMOID(SUM(GETVECTOR(Z2195)*GETVECTOR(_xlfn.CONCAT($S2195,",",$AH$4)))+V2195)</f>
        <v>0.58089291994484848</v>
      </c>
      <c r="AE2195" s="5" cm="1">
        <f t="array" ref="AE2195">TANH(SUM(GETVECTOR(AA2195)*GETVECTOR(_xlfn.CONCAT($S2195,",",$AH$4)))+W2195)</f>
        <v>0.87239004865399938</v>
      </c>
      <c r="AF2195" s="5" cm="1">
        <f t="array" ref="AF2195">SIGMOID(SUM(GETVECTOR(AB2195)*GETVECTOR(_xlfn.CONCAT($S2195,",",$AH$4)))+X2195)</f>
        <v>0.56093272372107195</v>
      </c>
      <c r="AG2195" s="5">
        <f t="shared" si="792"/>
        <v>0.50676520269345016</v>
      </c>
      <c r="AH2195" s="40">
        <f t="shared" si="793"/>
        <v>0.26219171965538657</v>
      </c>
      <c r="AI2195" s="3">
        <f t="shared" si="794"/>
        <v>0.23023295676878863</v>
      </c>
      <c r="AJ2195" s="3">
        <f t="shared" si="795"/>
        <v>0.10092925074818002</v>
      </c>
      <c r="AK2195" s="3">
        <f t="shared" si="796"/>
        <v>0</v>
      </c>
      <c r="AL2195" s="3">
        <f t="shared" si="797"/>
        <v>2.1436250967150926E-2</v>
      </c>
      <c r="AM2195" s="3">
        <f t="shared" si="798"/>
        <v>1.4008576298043064E-2</v>
      </c>
      <c r="AN2195" s="3">
        <f t="shared" si="799"/>
        <v>2.6504372906367941E-2</v>
      </c>
      <c r="AO2195" s="3" t="str" cm="1">
        <f t="array" ref="AO2195">GETVECTOR(Y2195,2)</f>
        <v>0.5774</v>
      </c>
      <c r="AP2195" s="3" t="str" cm="1">
        <f t="array" ref="AP2195">GETVECTOR(Z2195,2)</f>
        <v>0.5774</v>
      </c>
      <c r="AQ2195" s="3" t="str" cm="1">
        <f t="array" ref="AQ2195">GETVECTOR(AA2195,2)</f>
        <v>0.5774</v>
      </c>
      <c r="AR2195" s="3" t="str" cm="1">
        <f t="array" ref="AR2195">GETVECTOR(AB2195,2)</f>
        <v>0.5774</v>
      </c>
      <c r="AS2195" s="3" cm="1">
        <f t="array" ref="AS2195">SUM(AK2195:AN2195*AO2195:AR2195)</f>
        <v>3.5769468179059863E-2</v>
      </c>
      <c r="AT2195" s="51">
        <f t="shared" si="800"/>
        <v>5.3007214382498898E-2</v>
      </c>
      <c r="AU2195" s="48">
        <f t="shared" si="801"/>
        <v>0.23023295676878863</v>
      </c>
      <c r="AV2195" s="56"/>
      <c r="AW2195" s="56"/>
    </row>
    <row r="2196" spans="1:49" ht="15" customHeight="1" x14ac:dyDescent="0.25">
      <c r="A2196" s="11">
        <f t="shared" si="807"/>
        <v>2193</v>
      </c>
      <c r="B2196" s="29">
        <v>33240</v>
      </c>
      <c r="C2196" s="25">
        <v>23</v>
      </c>
      <c r="D2196" s="12">
        <v>30.6</v>
      </c>
      <c r="E2196" s="25">
        <v>25.4</v>
      </c>
      <c r="F2196" s="35">
        <v>96</v>
      </c>
      <c r="G2196" s="25">
        <v>5</v>
      </c>
      <c r="H2196" s="13">
        <v>0</v>
      </c>
      <c r="I2196" s="25">
        <v>2</v>
      </c>
      <c r="J2196" s="12">
        <v>225</v>
      </c>
      <c r="K2196" s="12">
        <v>0</v>
      </c>
      <c r="L2196" s="25" t="s">
        <v>13</v>
      </c>
      <c r="M2196" s="10"/>
      <c r="N2196" s="15"/>
      <c r="O2196" s="15"/>
      <c r="P2196" s="4"/>
      <c r="Q2196" s="54"/>
      <c r="R2196" s="42">
        <f t="shared" si="789"/>
        <v>0.54948453608247416</v>
      </c>
      <c r="S2196" s="44" t="str" cm="1">
        <f t="array" ref="S2196">SETVECTOR(R2196:R2197)</f>
        <v>0.549484536082474,0.0319587628865979</v>
      </c>
      <c r="T2196" s="44">
        <f t="shared" si="802"/>
        <v>6.1855670103092781E-3</v>
      </c>
      <c r="U2196" s="5">
        <f t="shared" si="803"/>
        <v>0</v>
      </c>
      <c r="V2196" s="5">
        <f t="shared" si="804"/>
        <v>-4.9154148790572172E-2</v>
      </c>
      <c r="W2196" s="5">
        <f t="shared" si="805"/>
        <v>0.87632372792333912</v>
      </c>
      <c r="X2196" s="5">
        <f t="shared" si="806"/>
        <v>-0.11782270510688619</v>
      </c>
      <c r="Y2196" s="5" t="str" cm="1">
        <f t="array" ref="Y2196:AB2196">SETMATRIX(GETMATRIX(Y2195:AB2195)-$O$9*DELTAWEIGHT(S2195,$AH$4,AK2195:AN2195))</f>
        <v>0.5774,0.5774,0.5774</v>
      </c>
      <c r="Z2196" s="5" t="str">
        <v>0.536364346596752,0.45686608358999,0.5774</v>
      </c>
      <c r="AA2196" s="5" t="str">
        <v>0.628675355435527,0.586335671168761,0.5774</v>
      </c>
      <c r="AB2196" s="5" t="str">
        <v>0.535116841297067,0.432796664773207,0.5774</v>
      </c>
      <c r="AC2196" s="5" cm="1">
        <f t="array" ref="AC2196">SIGMOID(SUM(GETVECTOR(Y2196)*GETVECTOR(_xlfn.CONCAT($S2196,",",$AH$4)))+U2196)</f>
        <v>0.58315178973091997</v>
      </c>
      <c r="AD2196" s="5" cm="1">
        <f t="array" ref="AD2196">SIGMOID(SUM(GETVECTOR(Z2196)*GETVECTOR(_xlfn.CONCAT($S2196,",",$AH$4)))+V2196)</f>
        <v>0.56467823848272569</v>
      </c>
      <c r="AE2196" s="5" cm="1">
        <f t="array" ref="AE2196">TANH(SUM(GETVECTOR(AA2196)*GETVECTOR(_xlfn.CONCAT($S2196,",",$AH$4)))+W2196)</f>
        <v>0.84560089534501126</v>
      </c>
      <c r="AF2196" s="5" cm="1">
        <f t="array" ref="AF2196">SIGMOID(SUM(GETVECTOR(AB2196)*GETVECTOR(_xlfn.CONCAT($S2196,",",$AH$4)))+X2196)</f>
        <v>0.54736935442027979</v>
      </c>
      <c r="AG2196" s="5">
        <f t="shared" si="792"/>
        <v>0.47749242404283665</v>
      </c>
      <c r="AH2196" s="40">
        <f t="shared" si="793"/>
        <v>0.24315960203161324</v>
      </c>
      <c r="AI2196" s="3">
        <f t="shared" si="794"/>
        <v>0.23697403502130396</v>
      </c>
      <c r="AJ2196" s="3">
        <f t="shared" si="795"/>
        <v>0.10411449563108822</v>
      </c>
      <c r="AK2196" s="3">
        <f t="shared" si="796"/>
        <v>0</v>
      </c>
      <c r="AL2196" s="3">
        <f t="shared" si="797"/>
        <v>2.1641535074535753E-2</v>
      </c>
      <c r="AM2196" s="3">
        <f t="shared" si="798"/>
        <v>1.67530861047968E-2</v>
      </c>
      <c r="AN2196" s="3">
        <f t="shared" si="799"/>
        <v>2.608171482803304E-2</v>
      </c>
      <c r="AO2196" s="3" t="str" cm="1">
        <f t="array" ref="AO2196">GETVECTOR(Y2196,2)</f>
        <v>0.5774</v>
      </c>
      <c r="AP2196" s="3" t="str" cm="1">
        <f t="array" ref="AP2196">GETVECTOR(Z2196,2)</f>
        <v>0.5774</v>
      </c>
      <c r="AQ2196" s="3" t="str" cm="1">
        <f t="array" ref="AQ2196">GETVECTOR(AA2196,2)</f>
        <v>0.5774</v>
      </c>
      <c r="AR2196" s="3" t="str" cm="1">
        <f t="array" ref="AR2196">GETVECTOR(AB2196,2)</f>
        <v>0.5774</v>
      </c>
      <c r="AS2196" s="3" cm="1">
        <f t="array" ref="AS2196">SUM(AK2196:AN2196*AO2196:AR2196)</f>
        <v>3.7228636410652896E-2</v>
      </c>
      <c r="AT2196" s="51">
        <f t="shared" si="800"/>
        <v>5.6156693274278198E-2</v>
      </c>
      <c r="AU2196" s="48">
        <f t="shared" si="801"/>
        <v>0.23697403502130396</v>
      </c>
      <c r="AV2196" s="56"/>
      <c r="AW2196" s="56"/>
    </row>
    <row r="2197" spans="1:49" ht="15" customHeight="1" x14ac:dyDescent="0.25">
      <c r="A2197" s="11">
        <f t="shared" si="807"/>
        <v>2194</v>
      </c>
      <c r="B2197" s="29">
        <v>33241</v>
      </c>
      <c r="C2197" s="25">
        <v>32</v>
      </c>
      <c r="D2197" s="12">
        <v>31</v>
      </c>
      <c r="E2197" s="25">
        <v>25.9</v>
      </c>
      <c r="F2197" s="35">
        <v>87</v>
      </c>
      <c r="G2197" s="25">
        <v>156</v>
      </c>
      <c r="H2197" s="13">
        <v>0</v>
      </c>
      <c r="I2197" s="25">
        <v>2</v>
      </c>
      <c r="J2197" s="12">
        <v>225</v>
      </c>
      <c r="K2197" s="12">
        <v>0</v>
      </c>
      <c r="L2197" s="25" t="s">
        <v>17</v>
      </c>
      <c r="M2197" s="10"/>
      <c r="N2197" s="15"/>
      <c r="O2197" s="15"/>
      <c r="P2197" s="4"/>
      <c r="Q2197" s="54"/>
      <c r="R2197" s="42">
        <f t="shared" si="789"/>
        <v>3.1958762886597936E-2</v>
      </c>
      <c r="S2197" s="44" t="str" cm="1">
        <f t="array" ref="S2197">SETVECTOR(R2197:R2198)</f>
        <v>0.0319587628865979,0.00618556701030928</v>
      </c>
      <c r="T2197" s="44">
        <f t="shared" si="802"/>
        <v>3.092783505154639E-3</v>
      </c>
      <c r="U2197" s="5">
        <f t="shared" si="803"/>
        <v>0</v>
      </c>
      <c r="V2197" s="5">
        <f t="shared" si="804"/>
        <v>-5.1318302298025746E-2</v>
      </c>
      <c r="W2197" s="5">
        <f t="shared" si="805"/>
        <v>0.87464841931285942</v>
      </c>
      <c r="X2197" s="5">
        <f t="shared" si="806"/>
        <v>-0.1204308765896895</v>
      </c>
      <c r="Y2197" s="5" t="str" cm="1">
        <f t="array" ref="Y2197:AB2197">SETMATRIX(GETMATRIX(Y2196:AB2196)-$O$9*DELTAWEIGHT(S2196,$AH$4,AK2196:AN2196))</f>
        <v>0.5774,0.5774,0.5774</v>
      </c>
      <c r="Z2197" s="5" t="str">
        <v>0.535174589037552,0.45679688568317,0.5774</v>
      </c>
      <c r="AA2197" s="5" t="str">
        <v>0.627741527486596,0.586281358473795,0.5774</v>
      </c>
      <c r="AB2197" s="5" t="str">
        <v>0.533684545556732,0.432713360518141,0.5774</v>
      </c>
      <c r="AC2197" s="5" cm="1">
        <f t="array" ref="AC2197">SIGMOID(SUM(GETVECTOR(Y2197)*GETVECTOR(_xlfn.CONCAT($S2197,",",$AH$4)))+U2197)</f>
        <v>0.50550591145503687</v>
      </c>
      <c r="AD2197" s="5" cm="1">
        <f t="array" ref="AD2197">SIGMOID(SUM(GETVECTOR(Z2197)*GETVECTOR(_xlfn.CONCAT($S2197,",",$AH$4)))+V2197)</f>
        <v>0.49215333506627162</v>
      </c>
      <c r="AE2197" s="5" cm="1">
        <f t="array" ref="AE2197">TANH(SUM(GETVECTOR(AA2197)*GETVECTOR(_xlfn.CONCAT($S2197,",",$AH$4)))+W2197)</f>
        <v>0.71548703698799676</v>
      </c>
      <c r="AF2197" s="5" cm="1">
        <f t="array" ref="AF2197">SIGMOID(SUM(GETVECTOR(AB2197)*GETVECTOR(_xlfn.CONCAT($S2197,",",$AH$4)))+X2197)</f>
        <v>0.4748466510272199</v>
      </c>
      <c r="AG2197" s="5">
        <f t="shared" si="792"/>
        <v>0.35212933145032743</v>
      </c>
      <c r="AH2197" s="40">
        <f t="shared" si="793"/>
        <v>0.16062285833989895</v>
      </c>
      <c r="AI2197" s="3">
        <f t="shared" si="794"/>
        <v>0.15753007483474432</v>
      </c>
      <c r="AJ2197" s="3">
        <f t="shared" si="795"/>
        <v>6.6243593515845287E-2</v>
      </c>
      <c r="AK2197" s="3">
        <f t="shared" si="796"/>
        <v>0</v>
      </c>
      <c r="AL2197" s="3">
        <f t="shared" si="797"/>
        <v>1.1846189905539713E-2</v>
      </c>
      <c r="AM2197" s="3">
        <f t="shared" si="798"/>
        <v>1.5912331405929885E-2</v>
      </c>
      <c r="AN2197" s="3">
        <f t="shared" si="799"/>
        <v>1.3287918898049769E-2</v>
      </c>
      <c r="AO2197" s="3" t="str" cm="1">
        <f t="array" ref="AO2197">GETVECTOR(Y2197,2)</f>
        <v>0.5774</v>
      </c>
      <c r="AP2197" s="3" t="str" cm="1">
        <f t="array" ref="AP2197">GETVECTOR(Z2197,2)</f>
        <v>0.5774</v>
      </c>
      <c r="AQ2197" s="3" t="str" cm="1">
        <f t="array" ref="AQ2197">GETVECTOR(AA2197,2)</f>
        <v>0.5774</v>
      </c>
      <c r="AR2197" s="3" t="str" cm="1">
        <f t="array" ref="AR2197">GETVECTOR(AB2197,2)</f>
        <v>0.5774</v>
      </c>
      <c r="AS2197" s="3" cm="1">
        <f t="array" ref="AS2197">SUM(AK2197:AN2197*AO2197:AR2197)</f>
        <v>2.3700214576976481E-2</v>
      </c>
      <c r="AT2197" s="51">
        <f t="shared" si="800"/>
        <v>2.4815724477440147E-2</v>
      </c>
      <c r="AU2197" s="48">
        <f t="shared" si="801"/>
        <v>0.15753007483474432</v>
      </c>
      <c r="AV2197" s="56"/>
      <c r="AW2197" s="56"/>
    </row>
    <row r="2198" spans="1:49" ht="15" customHeight="1" x14ac:dyDescent="0.25">
      <c r="A2198" s="11">
        <f t="shared" si="807"/>
        <v>2195</v>
      </c>
      <c r="B2198" s="29">
        <v>33242</v>
      </c>
      <c r="C2198" s="25">
        <v>23</v>
      </c>
      <c r="D2198" s="12">
        <v>32.200000000000003</v>
      </c>
      <c r="E2198" s="25">
        <v>24.4</v>
      </c>
      <c r="F2198" s="35">
        <v>93</v>
      </c>
      <c r="G2198" s="25">
        <v>0</v>
      </c>
      <c r="H2198" s="13">
        <v>0</v>
      </c>
      <c r="I2198" s="25">
        <v>3</v>
      </c>
      <c r="J2198" s="12">
        <v>90</v>
      </c>
      <c r="K2198" s="12">
        <v>0</v>
      </c>
      <c r="L2198" s="25" t="s">
        <v>12</v>
      </c>
      <c r="M2198" s="10"/>
      <c r="N2198" s="15"/>
      <c r="O2198" s="15"/>
      <c r="P2198" s="4"/>
      <c r="Q2198" s="54"/>
      <c r="R2198" s="42">
        <f t="shared" si="789"/>
        <v>6.1855670103092781E-3</v>
      </c>
      <c r="S2198" s="44" t="str" cm="1">
        <f t="array" ref="S2198">SETVECTOR(R2198:R2199)</f>
        <v>0.00618556701030928,0.00309278350515464</v>
      </c>
      <c r="T2198" s="44">
        <f t="shared" si="802"/>
        <v>2.5773195876288658E-2</v>
      </c>
      <c r="U2198" s="5">
        <f t="shared" si="803"/>
        <v>0</v>
      </c>
      <c r="V2198" s="5">
        <f t="shared" si="804"/>
        <v>-5.2502921288579717E-2</v>
      </c>
      <c r="W2198" s="5">
        <f t="shared" si="805"/>
        <v>0.87305718617226646</v>
      </c>
      <c r="X2198" s="5">
        <f t="shared" si="806"/>
        <v>-0.12175966847949447</v>
      </c>
      <c r="Y2198" s="5" t="str" cm="1">
        <f t="array" ref="Y2198:AB2198">SETMATRIX(GETMATRIX(Y2197:AB2197)-$O$9*DELTAWEIGHT(S2197,$AH$4,AK2197:AN2197))</f>
        <v>0.5774,0.5774,0.5774</v>
      </c>
      <c r="Z2198" s="5" t="str">
        <v>0.535137023455369,0.456789614925328,0.5774</v>
      </c>
      <c r="AA2198" s="5" t="str">
        <v>0.627690175013483,0.586271419285451,0.5774</v>
      </c>
      <c r="AB2198" s="5" t="str">
        <v>0.533642469607224,0.432705216785978,0.5774</v>
      </c>
      <c r="AC2198" s="5" cm="1">
        <f t="array" ref="AC2198">SIGMOID(SUM(GETVECTOR(Y2198)*GETVECTOR(_xlfn.CONCAT($S2198,",",$AH$4)))+U2198)</f>
        <v>0.50133932669358827</v>
      </c>
      <c r="AD2198" s="5" cm="1">
        <f t="array" ref="AD2198">SIGMOID(SUM(GETVECTOR(Z2198)*GETVECTOR(_xlfn.CONCAT($S2198,",",$AH$4)))+V2198)</f>
        <v>0.48805726095660085</v>
      </c>
      <c r="AE2198" s="5" cm="1">
        <f t="array" ref="AE2198">TANH(SUM(GETVECTOR(AA2198)*GETVECTOR(_xlfn.CONCAT($S2198,",",$AH$4)))+W2198)</f>
        <v>0.70579406638399744</v>
      </c>
      <c r="AF2198" s="5" cm="1">
        <f t="array" ref="AF2198">SIGMOID(SUM(GETVECTOR(AB2198)*GETVECTOR(_xlfn.CONCAT($S2198,",",$AH$4)))+X2198)</f>
        <v>0.47075329339440242</v>
      </c>
      <c r="AG2198" s="5">
        <f t="shared" si="792"/>
        <v>0.34446791883879513</v>
      </c>
      <c r="AH2198" s="40">
        <f t="shared" si="793"/>
        <v>0.15603603420922307</v>
      </c>
      <c r="AI2198" s="3">
        <f t="shared" si="794"/>
        <v>0.13026283833293442</v>
      </c>
      <c r="AJ2198" s="3">
        <f t="shared" si="795"/>
        <v>5.4584498352423447E-2</v>
      </c>
      <c r="AK2198" s="3">
        <f t="shared" si="796"/>
        <v>0</v>
      </c>
      <c r="AL2198" s="3">
        <f t="shared" si="797"/>
        <v>9.6258589213872314E-3</v>
      </c>
      <c r="AM2198" s="3">
        <f t="shared" si="798"/>
        <v>1.336959121062934E-2</v>
      </c>
      <c r="AN2198" s="3">
        <f t="shared" si="799"/>
        <v>1.0757308037043911E-2</v>
      </c>
      <c r="AO2198" s="3" t="str" cm="1">
        <f t="array" ref="AO2198">GETVECTOR(Y2198,2)</f>
        <v>0.5774</v>
      </c>
      <c r="AP2198" s="3" t="str" cm="1">
        <f t="array" ref="AP2198">GETVECTOR(Z2198,2)</f>
        <v>0.5774</v>
      </c>
      <c r="AQ2198" s="3" t="str" cm="1">
        <f t="array" ref="AQ2198">GETVECTOR(AA2198,2)</f>
        <v>0.5774</v>
      </c>
      <c r="AR2198" s="3" t="str" cm="1">
        <f t="array" ref="AR2198">GETVECTOR(AB2198,2)</f>
        <v>0.5774</v>
      </c>
      <c r="AS2198" s="3" cm="1">
        <f t="array" ref="AS2198">SUM(AK2198:AN2198*AO2198:AR2198)</f>
        <v>1.9488842566815524E-2</v>
      </c>
      <c r="AT2198" s="51">
        <f t="shared" si="800"/>
        <v>1.696840705055221E-2</v>
      </c>
      <c r="AU2198" s="48">
        <f t="shared" si="801"/>
        <v>0.13026283833293442</v>
      </c>
      <c r="AV2198" s="56"/>
      <c r="AW2198" s="56"/>
    </row>
    <row r="2199" spans="1:49" ht="15" customHeight="1" x14ac:dyDescent="0.25">
      <c r="A2199" s="11">
        <f t="shared" si="807"/>
        <v>2196</v>
      </c>
      <c r="B2199" s="29">
        <v>33243</v>
      </c>
      <c r="C2199" s="25">
        <v>23</v>
      </c>
      <c r="D2199" s="12">
        <v>29.2</v>
      </c>
      <c r="E2199" s="25">
        <v>24.9</v>
      </c>
      <c r="F2199" s="35">
        <v>94</v>
      </c>
      <c r="G2199" s="25">
        <v>12</v>
      </c>
      <c r="H2199" s="13">
        <v>0</v>
      </c>
      <c r="I2199" s="25">
        <v>3</v>
      </c>
      <c r="J2199" s="12">
        <v>270</v>
      </c>
      <c r="K2199" s="12">
        <v>0</v>
      </c>
      <c r="L2199" s="25" t="s">
        <v>15</v>
      </c>
      <c r="M2199" s="10"/>
      <c r="N2199" s="15"/>
      <c r="O2199" s="15"/>
      <c r="P2199" s="4"/>
      <c r="Q2199" s="54"/>
      <c r="R2199" s="42">
        <f t="shared" si="789"/>
        <v>3.092783505154639E-3</v>
      </c>
      <c r="S2199" s="44" t="str" cm="1">
        <f t="array" ref="S2199">SETVECTOR(R2199:R2200)</f>
        <v>0.00309278350515464,0.0257731958762887</v>
      </c>
      <c r="T2199" s="44">
        <f t="shared" si="802"/>
        <v>0.12989690721649483</v>
      </c>
      <c r="U2199" s="5">
        <f t="shared" si="803"/>
        <v>0</v>
      </c>
      <c r="V2199" s="5">
        <f t="shared" si="804"/>
        <v>-5.3465507180718443E-2</v>
      </c>
      <c r="W2199" s="5">
        <f t="shared" si="805"/>
        <v>0.87172022705120356</v>
      </c>
      <c r="X2199" s="5">
        <f t="shared" si="806"/>
        <v>-0.12283539928319887</v>
      </c>
      <c r="Y2199" s="5" t="str" cm="1">
        <f t="array" ref="Y2199:AB2199">SETMATRIX(GETMATRIX(Y2198:AB2198)-$O$9*DELTAWEIGHT(S2198,$AH$4,AK2198:AN2198))</f>
        <v>0.5774,0.5774,0.5774</v>
      </c>
      <c r="Z2199" s="5" t="str">
        <v>0.535131124788241,0.456786665591764,0.5774</v>
      </c>
      <c r="AA2199" s="5" t="str">
        <v>0.627681834925418,0.586267249241418,0.5774</v>
      </c>
      <c r="AB2199" s="5" t="str">
        <v>0.533635887293746,0.432701925629239,0.5774</v>
      </c>
      <c r="AC2199" s="5" cm="1">
        <f t="array" ref="AC2199">SIGMOID(SUM(GETVECTOR(Y2199)*GETVECTOR(_xlfn.CONCAT($S2199,",",$AH$4)))+U2199)</f>
        <v>0.50416670766622762</v>
      </c>
      <c r="AD2199" s="5" cm="1">
        <f t="array" ref="AD2199">SIGMOID(SUM(GETVECTOR(Z2199)*GETVECTOR(_xlfn.CONCAT($S2199,",",$AH$4)))+V2199)</f>
        <v>0.48999193431886695</v>
      </c>
      <c r="AE2199" s="5" cm="1">
        <f t="array" ref="AE2199">TANH(SUM(GETVECTOR(AA2199)*GETVECTOR(_xlfn.CONCAT($S2199,",",$AH$4)))+W2199)</f>
        <v>0.71078641783420715</v>
      </c>
      <c r="AF2199" s="5" cm="1">
        <f t="array" ref="AF2199">SIGMOID(SUM(GETVECTOR(AB2199)*GETVECTOR(_xlfn.CONCAT($S2199,",",$AH$4)))+X2199)</f>
        <v>0.47251950358684924</v>
      </c>
      <c r="AG2199" s="5">
        <f t="shared" si="792"/>
        <v>0.34827961176216155</v>
      </c>
      <c r="AH2199" s="40">
        <f t="shared" si="793"/>
        <v>0.15822265184369647</v>
      </c>
      <c r="AI2199" s="3">
        <f t="shared" si="794"/>
        <v>2.8325744627201638E-2</v>
      </c>
      <c r="AJ2199" s="3">
        <f t="shared" si="795"/>
        <v>1.1883749401686586E-2</v>
      </c>
      <c r="AK2199" s="3">
        <f t="shared" si="796"/>
        <v>0</v>
      </c>
      <c r="AL2199" s="3">
        <f t="shared" si="797"/>
        <v>2.1108558730146324E-3</v>
      </c>
      <c r="AM2199" s="3">
        <f t="shared" si="798"/>
        <v>2.8810904611693473E-3</v>
      </c>
      <c r="AN2199" s="3">
        <f t="shared" si="799"/>
        <v>2.3640486013397359E-3</v>
      </c>
      <c r="AO2199" s="3" t="str" cm="1">
        <f t="array" ref="AO2199">GETVECTOR(Y2199,2)</f>
        <v>0.5774</v>
      </c>
      <c r="AP2199" s="3" t="str" cm="1">
        <f t="array" ref="AP2199">GETVECTOR(Z2199,2)</f>
        <v>0.5774</v>
      </c>
      <c r="AQ2199" s="3" t="str" cm="1">
        <f t="array" ref="AQ2199">GETVECTOR(AA2199,2)</f>
        <v>0.5774</v>
      </c>
      <c r="AR2199" s="3" t="str" cm="1">
        <f t="array" ref="AR2199">GETVECTOR(AB2199,2)</f>
        <v>0.5774</v>
      </c>
      <c r="AS2199" s="3" cm="1">
        <f t="array" ref="AS2199">SUM(AK2199:AN2199*AO2199:AR2199)</f>
        <v>4.2473514757713935E-3</v>
      </c>
      <c r="AT2199" s="51">
        <f t="shared" si="800"/>
        <v>8.0234780868544242E-4</v>
      </c>
      <c r="AU2199" s="48">
        <f t="shared" si="801"/>
        <v>2.8325744627201638E-2</v>
      </c>
      <c r="AV2199" s="56"/>
      <c r="AW2199" s="56"/>
    </row>
    <row r="2200" spans="1:49" ht="15" customHeight="1" x14ac:dyDescent="0.25">
      <c r="A2200" s="11">
        <f t="shared" si="807"/>
        <v>2197</v>
      </c>
      <c r="B2200" s="29">
        <v>33244</v>
      </c>
      <c r="C2200" s="25">
        <v>22</v>
      </c>
      <c r="D2200" s="12">
        <v>31.2</v>
      </c>
      <c r="E2200" s="25">
        <v>25.3</v>
      </c>
      <c r="F2200" s="35">
        <v>81</v>
      </c>
      <c r="G2200" s="25">
        <v>51</v>
      </c>
      <c r="H2200" s="13">
        <v>0</v>
      </c>
      <c r="I2200" s="25">
        <v>3</v>
      </c>
      <c r="J2200" s="12">
        <v>45</v>
      </c>
      <c r="K2200" s="12">
        <v>2</v>
      </c>
      <c r="L2200" s="25" t="s">
        <v>12</v>
      </c>
      <c r="M2200" s="10"/>
      <c r="N2200" s="15"/>
      <c r="O2200" s="15"/>
      <c r="P2200" s="4"/>
      <c r="Q2200" s="54"/>
      <c r="R2200" s="42">
        <f t="shared" si="789"/>
        <v>2.5773195876288658E-2</v>
      </c>
      <c r="S2200" s="44" t="str" cm="1">
        <f t="array" ref="S2200">SETVECTOR(R2200:R2201)</f>
        <v>0.0257731958762887,0.129896907216495</v>
      </c>
      <c r="T2200" s="44">
        <f t="shared" si="802"/>
        <v>0.85567010309278346</v>
      </c>
      <c r="U2200" s="5">
        <f t="shared" si="803"/>
        <v>0</v>
      </c>
      <c r="V2200" s="5">
        <f t="shared" si="804"/>
        <v>-5.3676592768019907E-2</v>
      </c>
      <c r="W2200" s="5">
        <f t="shared" si="805"/>
        <v>0.87143211800508658</v>
      </c>
      <c r="X2200" s="5">
        <f t="shared" si="806"/>
        <v>-0.12307180414333284</v>
      </c>
      <c r="Y2200" s="5" t="str" cm="1">
        <f t="array" ref="Y2200:AB2200">SETMATRIX(GETMATRIX(Y2199:AB2199)-$O$9*DELTAWEIGHT(S2199,$AH$4,AK2199:AN2199))</f>
        <v>0.5774,0.5774,0.5774</v>
      </c>
      <c r="Z2200" s="5" t="str">
        <v>0.535130489957138,0.456781375332574,0.5774</v>
      </c>
      <c r="AA2200" s="5" t="str">
        <v>0.627680952972699,0.586259899635423,0.5774</v>
      </c>
      <c r="AB2200" s="5" t="str">
        <v>0.533635177359583,0.432696009511213,0.5774</v>
      </c>
      <c r="AC2200" s="5" cm="1">
        <f t="array" ref="AC2200">SIGMOID(SUM(GETVECTOR(Y2200)*GETVECTOR(_xlfn.CONCAT($S2200,",",$AH$4)))+U2200)</f>
        <v>0.52245586278519085</v>
      </c>
      <c r="AD2200" s="5" cm="1">
        <f t="array" ref="AD2200">SIGMOID(SUM(GETVECTOR(Z2200)*GETVECTOR(_xlfn.CONCAT($S2200,",",$AH$4)))+V2200)</f>
        <v>0.50486232624111416</v>
      </c>
      <c r="AE2200" s="5" cm="1">
        <f t="array" ref="AE2200">TANH(SUM(GETVECTOR(AA2200)*GETVECTOR(_xlfn.CONCAT($S2200,",",$AH$4)))+W2200)</f>
        <v>0.74595058079897836</v>
      </c>
      <c r="AF2200" s="5" cm="1">
        <f t="array" ref="AF2200">SIGMOID(SUM(GETVECTOR(AB2200)*GETVECTOR(_xlfn.CONCAT($S2200,",",$AH$4)))+X2200)</f>
        <v>0.48672500880966402</v>
      </c>
      <c r="AG2200" s="5">
        <f t="shared" si="792"/>
        <v>0.37660234548308241</v>
      </c>
      <c r="AH2200" s="40">
        <f t="shared" si="793"/>
        <v>0.17510086382723908</v>
      </c>
      <c r="AI2200" s="3">
        <f t="shared" si="794"/>
        <v>-0.68056923926554436</v>
      </c>
      <c r="AJ2200" s="3">
        <f t="shared" si="795"/>
        <v>-0.28837890931823207</v>
      </c>
      <c r="AK2200" s="3">
        <f t="shared" si="796"/>
        <v>0</v>
      </c>
      <c r="AL2200" s="3">
        <f t="shared" si="797"/>
        <v>-5.3774017895179479E-2</v>
      </c>
      <c r="AM2200" s="3">
        <f t="shared" si="798"/>
        <v>-6.457830059549062E-2</v>
      </c>
      <c r="AN2200" s="3">
        <f t="shared" si="799"/>
        <v>-6.116608846891957E-2</v>
      </c>
      <c r="AO2200" s="3" t="str" cm="1">
        <f t="array" ref="AO2200">GETVECTOR(Y2200,2)</f>
        <v>0.5774</v>
      </c>
      <c r="AP2200" s="3" t="str" cm="1">
        <f t="array" ref="AP2200">GETVECTOR(Z2200,2)</f>
        <v>0.5774</v>
      </c>
      <c r="AQ2200" s="3" t="str" cm="1">
        <f t="array" ref="AQ2200">GETVECTOR(AA2200,2)</f>
        <v>0.5774</v>
      </c>
      <c r="AR2200" s="3" t="str" cm="1">
        <f t="array" ref="AR2200">GETVECTOR(AB2200,2)</f>
        <v>0.5774</v>
      </c>
      <c r="AS2200" s="3" cm="1">
        <f t="array" ref="AS2200">SUM(AK2200:AN2200*AO2200:AR2200)</f>
        <v>-0.10365392817846708</v>
      </c>
      <c r="AT2200" s="51">
        <f t="shared" si="800"/>
        <v>0.46317448943448175</v>
      </c>
      <c r="AU2200" s="48">
        <f t="shared" si="801"/>
        <v>0.68056923926554436</v>
      </c>
      <c r="AV2200" s="56"/>
      <c r="AW2200" s="56"/>
    </row>
    <row r="2201" spans="1:49" ht="15" customHeight="1" x14ac:dyDescent="0.25">
      <c r="A2201" s="11">
        <f t="shared" si="807"/>
        <v>2198</v>
      </c>
      <c r="B2201" s="29">
        <v>33245</v>
      </c>
      <c r="C2201" s="25">
        <v>21</v>
      </c>
      <c r="D2201" s="12">
        <v>32</v>
      </c>
      <c r="E2201" s="25">
        <v>25.3</v>
      </c>
      <c r="F2201" s="35">
        <v>80</v>
      </c>
      <c r="G2201" s="25">
        <v>0</v>
      </c>
      <c r="H2201" s="13">
        <v>0</v>
      </c>
      <c r="I2201" s="25">
        <v>4</v>
      </c>
      <c r="J2201" s="12">
        <v>90</v>
      </c>
      <c r="K2201" s="12">
        <v>0</v>
      </c>
      <c r="L2201" s="25" t="s">
        <v>17</v>
      </c>
      <c r="M2201" s="10"/>
      <c r="N2201" s="15"/>
      <c r="O2201" s="15"/>
      <c r="P2201" s="4"/>
      <c r="Q2201" s="54"/>
      <c r="R2201" s="42">
        <f t="shared" si="789"/>
        <v>0.12989690721649483</v>
      </c>
      <c r="S2201" s="44" t="str" cm="1">
        <f t="array" ref="S2201">SETVECTOR(R2201:R2202)</f>
        <v>0.129896907216495,0.855670103092783</v>
      </c>
      <c r="T2201" s="44">
        <f t="shared" si="802"/>
        <v>1.0309278350515464E-2</v>
      </c>
      <c r="U2201" s="5">
        <f t="shared" si="803"/>
        <v>0</v>
      </c>
      <c r="V2201" s="5">
        <f t="shared" si="804"/>
        <v>-4.8299190978501959E-2</v>
      </c>
      <c r="W2201" s="5">
        <f t="shared" si="805"/>
        <v>0.87788994806463561</v>
      </c>
      <c r="X2201" s="5">
        <f t="shared" si="806"/>
        <v>-0.11695519529644088</v>
      </c>
      <c r="Y2201" s="5" t="str" cm="1">
        <f t="array" ref="Y2201:AB2201">SETMATRIX(GETMATRIX(Y2200:AB2200)-$O$9*DELTAWEIGHT(S2200,$AH$4,AK2200:AN2200))</f>
        <v>0.5774,0.5774,0.5774</v>
      </c>
      <c r="Z2201" s="5" t="str">
        <v>0.535268851561408,0.457478717818093,0.5774</v>
      </c>
      <c r="AA2201" s="5" t="str">
        <v>0.62784992841955,0.587111535887554,0.5774</v>
      </c>
      <c r="AB2201" s="5" t="str">
        <v>0.533792335447176,0.433488086272682,0.5774</v>
      </c>
      <c r="AC2201" s="5" cm="1">
        <f t="array" ref="AC2201">SIGMOID(SUM(GETVECTOR(Y2201)*GETVECTOR(_xlfn.CONCAT($S2201,",",$AH$4)))+U2201)</f>
        <v>0.63854772202164378</v>
      </c>
      <c r="AD2201" s="5" cm="1">
        <f t="array" ref="AD2201">SIGMOID(SUM(GETVECTOR(Z2201)*GETVECTOR(_xlfn.CONCAT($S2201,",",$AH$4)))+V2201)</f>
        <v>0.60173066300157407</v>
      </c>
      <c r="AE2201" s="5" cm="1">
        <f t="array" ref="AE2201">TANH(SUM(GETVECTOR(AA2201)*GETVECTOR(_xlfn.CONCAT($S2201,",",$AH$4)))+W2201)</f>
        <v>0.89800540457299549</v>
      </c>
      <c r="AF2201" s="5" cm="1">
        <f t="array" ref="AF2201">SIGMOID(SUM(GETVECTOR(AB2201)*GETVECTOR(_xlfn.CONCAT($S2201,",",$AH$4)))+X2201)</f>
        <v>0.5801296338623525</v>
      </c>
      <c r="AG2201" s="5">
        <f t="shared" si="792"/>
        <v>0.54035738747270534</v>
      </c>
      <c r="AH2201" s="40">
        <f t="shared" si="793"/>
        <v>0.28615384286876711</v>
      </c>
      <c r="AI2201" s="3">
        <f t="shared" si="794"/>
        <v>0.27584456451825162</v>
      </c>
      <c r="AJ2201" s="3">
        <f t="shared" si="795"/>
        <v>0.12109075267236907</v>
      </c>
      <c r="AK2201" s="3">
        <f t="shared" si="796"/>
        <v>0</v>
      </c>
      <c r="AL2201" s="3">
        <f t="shared" si="797"/>
        <v>2.6059671873574698E-2</v>
      </c>
      <c r="AM2201" s="3">
        <f t="shared" si="798"/>
        <v>1.4105475335847741E-2</v>
      </c>
      <c r="AN2201" s="3">
        <f t="shared" si="799"/>
        <v>3.314203999499115E-2</v>
      </c>
      <c r="AO2201" s="3" t="str" cm="1">
        <f t="array" ref="AO2201">GETVECTOR(Y2201,2)</f>
        <v>0.5774</v>
      </c>
      <c r="AP2201" s="3" t="str" cm="1">
        <f t="array" ref="AP2201">GETVECTOR(Z2201,2)</f>
        <v>0.5774</v>
      </c>
      <c r="AQ2201" s="3" t="str" cm="1">
        <f t="array" ref="AQ2201">GETVECTOR(AA2201,2)</f>
        <v>0.5774</v>
      </c>
      <c r="AR2201" s="3" t="str" cm="1">
        <f t="array" ref="AR2201">GETVECTOR(AB2201,2)</f>
        <v>0.5774</v>
      </c>
      <c r="AS2201" s="3" cm="1">
        <f t="array" ref="AS2201">SUM(AK2201:AN2201*AO2201:AR2201)</f>
        <v>4.2327569891828412E-2</v>
      </c>
      <c r="AT2201" s="51">
        <f t="shared" si="800"/>
        <v>7.6090223774263888E-2</v>
      </c>
      <c r="AU2201" s="48">
        <f t="shared" si="801"/>
        <v>0.27584456451825162</v>
      </c>
      <c r="AV2201" s="56"/>
      <c r="AW2201" s="56"/>
    </row>
    <row r="2202" spans="1:49" ht="15" customHeight="1" x14ac:dyDescent="0.25">
      <c r="A2202" s="11">
        <f t="shared" si="807"/>
        <v>2199</v>
      </c>
      <c r="B2202" s="29">
        <v>33246</v>
      </c>
      <c r="C2202" s="25">
        <v>22</v>
      </c>
      <c r="D2202" s="12">
        <v>33.200000000000003</v>
      </c>
      <c r="E2202" s="25">
        <v>27.1</v>
      </c>
      <c r="F2202" s="35">
        <v>76</v>
      </c>
      <c r="G2202" s="25">
        <v>0</v>
      </c>
      <c r="H2202" s="13">
        <v>0</v>
      </c>
      <c r="I2202" s="25">
        <v>9</v>
      </c>
      <c r="J2202" s="12">
        <v>90</v>
      </c>
      <c r="K2202" s="12">
        <v>2</v>
      </c>
      <c r="L2202" s="25" t="s">
        <v>12</v>
      </c>
      <c r="M2202" s="10"/>
      <c r="N2202" s="15"/>
      <c r="O2202" s="15"/>
      <c r="P2202" s="4"/>
      <c r="Q2202" s="54"/>
      <c r="R2202" s="42">
        <f t="shared" si="789"/>
        <v>0.85567010309278346</v>
      </c>
      <c r="S2202" s="44" t="str" cm="1">
        <f t="array" ref="S2202">SETVECTOR(R2202:R2203)</f>
        <v>0.855670103092783,0.0103092783505155</v>
      </c>
      <c r="T2202" s="44">
        <f t="shared" si="802"/>
        <v>0.30927835051546393</v>
      </c>
      <c r="U2202" s="5">
        <f t="shared" si="803"/>
        <v>0</v>
      </c>
      <c r="V2202" s="5">
        <f t="shared" si="804"/>
        <v>-5.0905158165859429E-2</v>
      </c>
      <c r="W2202" s="5">
        <f t="shared" si="805"/>
        <v>0.87647940053105078</v>
      </c>
      <c r="X2202" s="5">
        <f t="shared" si="806"/>
        <v>-0.12026939929593999</v>
      </c>
      <c r="Y2202" s="5" t="str" cm="1">
        <f t="array" ref="Y2202:AB2202">SETMATRIX(GETMATRIX(Y2201:AB2201)-$O$9*DELTAWEIGHT(S2201,$AH$4,AK2201:AN2201))</f>
        <v>0.5774,0.5774,0.5774</v>
      </c>
      <c r="Z2202" s="5" t="str">
        <v>0.534928836791307,0.455238937983302,0.5774</v>
      </c>
      <c r="AA2202" s="5" t="str">
        <v>0.627663626802398,0.585884310949171,0.5774</v>
      </c>
      <c r="AB2202" s="5" t="str">
        <v>0.533360259118565,0.43064186918739,0.5774</v>
      </c>
      <c r="AC2202" s="5" cm="1">
        <f t="array" ref="AC2202">SIGMOID(SUM(GETVECTOR(Y2202)*GETVECTOR(_xlfn.CONCAT($S2202,",",$AH$4)))+U2202)</f>
        <v>0.62246320754391637</v>
      </c>
      <c r="AD2202" s="5" cm="1">
        <f t="array" ref="AD2202">SIGMOID(SUM(GETVECTOR(Z2202)*GETVECTOR(_xlfn.CONCAT($S2202,",",$AH$4)))+V2202)</f>
        <v>0.60145004653213796</v>
      </c>
      <c r="AE2202" s="5" cm="1">
        <f t="array" ref="AE2202">TANH(SUM(GETVECTOR(AA2202)*GETVECTOR(_xlfn.CONCAT($S2202,",",$AH$4)))+W2202)</f>
        <v>0.88951387207130805</v>
      </c>
      <c r="AF2202" s="5" cm="1">
        <f t="array" ref="AF2202">SIGMOID(SUM(GETVECTOR(AB2202)*GETVECTOR(_xlfn.CONCAT($S2202,",",$AH$4)))+X2202)</f>
        <v>0.58432427267994125</v>
      </c>
      <c r="AG2202" s="5">
        <f t="shared" si="792"/>
        <v>0.53499815974827047</v>
      </c>
      <c r="AH2202" s="40">
        <f t="shared" si="793"/>
        <v>0.28584701190839534</v>
      </c>
      <c r="AI2202" s="3">
        <f t="shared" si="794"/>
        <v>-2.3431338607068586E-2</v>
      </c>
      <c r="AJ2202" s="3">
        <f t="shared" si="795"/>
        <v>-1.0414997520496204E-2</v>
      </c>
      <c r="AK2202" s="3">
        <f t="shared" si="796"/>
        <v>0</v>
      </c>
      <c r="AL2202" s="3">
        <f t="shared" si="797"/>
        <v>-2.2207221370865149E-3</v>
      </c>
      <c r="AM2202" s="3">
        <f t="shared" si="798"/>
        <v>-1.3077254388933551E-3</v>
      </c>
      <c r="AN2202" s="3">
        <f t="shared" si="799"/>
        <v>-2.7841037938887417E-3</v>
      </c>
      <c r="AO2202" s="3" t="str" cm="1">
        <f t="array" ref="AO2202">GETVECTOR(Y2202,2)</f>
        <v>0.5774</v>
      </c>
      <c r="AP2202" s="3" t="str" cm="1">
        <f t="array" ref="AP2202">GETVECTOR(Z2202,2)</f>
        <v>0.5774</v>
      </c>
      <c r="AQ2202" s="3" t="str" cm="1">
        <f t="array" ref="AQ2202">GETVECTOR(AA2202,2)</f>
        <v>0.5774</v>
      </c>
      <c r="AR2202" s="3" t="str" cm="1">
        <f t="array" ref="AR2202">GETVECTOR(AB2202,2)</f>
        <v>0.5774</v>
      </c>
      <c r="AS2202" s="3" cm="1">
        <f t="array" ref="AS2202">SUM(AK2202:AN2202*AO2202:AR2202)</f>
        <v>-3.6448671609621364E-3</v>
      </c>
      <c r="AT2202" s="51">
        <f t="shared" si="800"/>
        <v>5.4902762891910278E-4</v>
      </c>
      <c r="AU2202" s="48">
        <f t="shared" si="801"/>
        <v>2.3431338607068586E-2</v>
      </c>
      <c r="AV2202" s="56"/>
      <c r="AW2202" s="56"/>
    </row>
    <row r="2203" spans="1:49" ht="15" customHeight="1" x14ac:dyDescent="0.25">
      <c r="A2203" s="11">
        <f t="shared" si="807"/>
        <v>2200</v>
      </c>
      <c r="B2203" s="29">
        <v>33247</v>
      </c>
      <c r="C2203" s="25">
        <v>22</v>
      </c>
      <c r="D2203" s="12">
        <v>33.299999999999997</v>
      </c>
      <c r="E2203" s="25">
        <v>26.7</v>
      </c>
      <c r="F2203" s="35">
        <v>78</v>
      </c>
      <c r="G2203" s="25">
        <v>0</v>
      </c>
      <c r="H2203" s="13">
        <v>0</v>
      </c>
      <c r="I2203" s="25">
        <v>9</v>
      </c>
      <c r="J2203" s="12">
        <v>90</v>
      </c>
      <c r="K2203" s="12">
        <v>1</v>
      </c>
      <c r="L2203" s="25" t="s">
        <v>18</v>
      </c>
      <c r="M2203" s="10"/>
      <c r="N2203" s="15"/>
      <c r="O2203" s="15"/>
      <c r="P2203" s="4"/>
      <c r="Q2203" s="54"/>
      <c r="R2203" s="42">
        <f t="shared" si="789"/>
        <v>1.0309278350515464E-2</v>
      </c>
      <c r="S2203" s="44" t="str" cm="1">
        <f t="array" ref="S2203">SETVECTOR(R2203:R2204)</f>
        <v>0.0103092783505155,0.309278350515464</v>
      </c>
      <c r="T2203" s="44">
        <f t="shared" si="802"/>
        <v>1.4432989690721649E-2</v>
      </c>
      <c r="U2203" s="5">
        <f t="shared" si="803"/>
        <v>0</v>
      </c>
      <c r="V2203" s="5">
        <f t="shared" si="804"/>
        <v>-5.0683085952150778E-2</v>
      </c>
      <c r="W2203" s="5">
        <f t="shared" si="805"/>
        <v>0.87661017307494016</v>
      </c>
      <c r="X2203" s="5">
        <f t="shared" si="806"/>
        <v>-0.11999098891655112</v>
      </c>
      <c r="Y2203" s="5" t="str" cm="1">
        <f t="array" ref="Y2203:AB2203">SETMATRIX(GETMATRIX(Y2202:AB2202)-$O$9*DELTAWEIGHT(S2202,$AH$4,AK2202:AN2202))</f>
        <v>0.5774,0.5774,0.5774</v>
      </c>
      <c r="Z2203" s="5" t="str">
        <v>0.535114317115118,0.455241172685999,0.5774</v>
      </c>
      <c r="AA2203" s="5" t="str">
        <v>0.627774227968934,0.585885643493346,0.5774</v>
      </c>
      <c r="AB2203" s="5" t="str">
        <v>0.533592593141168,0.430644668392482,0.5774</v>
      </c>
      <c r="AC2203" s="5" cm="1">
        <f t="array" ref="AC2203">SIGMOID(SUM(GETVECTOR(Y2203)*GETVECTOR(_xlfn.CONCAT($S2203,",",$AH$4)))+U2203)</f>
        <v>0.5460020126199282</v>
      </c>
      <c r="AD2203" s="5" cm="1">
        <f t="array" ref="AD2203">SIGMOID(SUM(GETVECTOR(Z2203)*GETVECTOR(_xlfn.CONCAT($S2203,",",$AH$4)))+V2203)</f>
        <v>0.52388924592991581</v>
      </c>
      <c r="AE2203" s="5" cm="1">
        <f t="array" ref="AE2203">TANH(SUM(GETVECTOR(AA2203)*GETVECTOR(_xlfn.CONCAT($S2203,",",$AH$4)))+W2203)</f>
        <v>0.78729790484030426</v>
      </c>
      <c r="AF2203" s="5" cm="1">
        <f t="array" ref="AF2203">SIGMOID(SUM(GETVECTOR(AB2203)*GETVECTOR(_xlfn.CONCAT($S2203,",",$AH$4)))+X2203)</f>
        <v>0.50467462338003821</v>
      </c>
      <c r="AG2203" s="5">
        <f t="shared" si="792"/>
        <v>0.41245690568898963</v>
      </c>
      <c r="AH2203" s="40">
        <f t="shared" si="793"/>
        <v>0.197104115221164</v>
      </c>
      <c r="AI2203" s="3">
        <f t="shared" si="794"/>
        <v>0.18267112553044235</v>
      </c>
      <c r="AJ2203" s="3">
        <f t="shared" si="795"/>
        <v>7.8127393181645549E-2</v>
      </c>
      <c r="AK2203" s="3">
        <f t="shared" si="796"/>
        <v>0</v>
      </c>
      <c r="AL2203" s="3">
        <f t="shared" si="797"/>
        <v>1.5342279991839134E-2</v>
      </c>
      <c r="AM2203" s="3">
        <f t="shared" si="798"/>
        <v>1.5560069464296436E-2</v>
      </c>
      <c r="AN2203" s="3">
        <f t="shared" si="799"/>
        <v>1.7834304394420505E-2</v>
      </c>
      <c r="AO2203" s="3" t="str" cm="1">
        <f t="array" ref="AO2203">GETVECTOR(Y2203,2)</f>
        <v>0.5774</v>
      </c>
      <c r="AP2203" s="3" t="str" cm="1">
        <f t="array" ref="AP2203">GETVECTOR(Z2203,2)</f>
        <v>0.5774</v>
      </c>
      <c r="AQ2203" s="3" t="str" cm="1">
        <f t="array" ref="AQ2203">GETVECTOR(AA2203,2)</f>
        <v>0.5774</v>
      </c>
      <c r="AR2203" s="3" t="str" cm="1">
        <f t="array" ref="AR2203">GETVECTOR(AB2203,2)</f>
        <v>0.5774</v>
      </c>
      <c r="AS2203" s="3" cm="1">
        <f t="array" ref="AS2203">SUM(AK2203:AN2203*AO2203:AR2203)</f>
        <v>2.8140543933311078E-2</v>
      </c>
      <c r="AT2203" s="51">
        <f t="shared" si="800"/>
        <v>3.3368740102558622E-2</v>
      </c>
      <c r="AU2203" s="48">
        <f t="shared" si="801"/>
        <v>0.18267112553044235</v>
      </c>
      <c r="AV2203" s="56"/>
      <c r="AW2203" s="56"/>
    </row>
    <row r="2204" spans="1:49" ht="15" customHeight="1" x14ac:dyDescent="0.25">
      <c r="A2204" s="11">
        <f t="shared" si="807"/>
        <v>2201</v>
      </c>
      <c r="B2204" s="29">
        <v>33248</v>
      </c>
      <c r="C2204" s="25">
        <v>23</v>
      </c>
      <c r="D2204" s="12">
        <v>32.799999999999997</v>
      </c>
      <c r="E2204" s="25">
        <v>27.3</v>
      </c>
      <c r="F2204" s="35">
        <v>72</v>
      </c>
      <c r="G2204" s="25">
        <v>0</v>
      </c>
      <c r="H2204" s="13">
        <v>0</v>
      </c>
      <c r="I2204" s="25">
        <v>8</v>
      </c>
      <c r="J2204" s="12">
        <v>135</v>
      </c>
      <c r="K2204" s="12">
        <v>2</v>
      </c>
      <c r="L2204" s="25" t="s">
        <v>18</v>
      </c>
      <c r="M2204" s="10"/>
      <c r="N2204" s="15"/>
      <c r="O2204" s="15"/>
      <c r="P2204" s="4"/>
      <c r="Q2204" s="54"/>
      <c r="R2204" s="42">
        <f t="shared" si="789"/>
        <v>0.30927835051546393</v>
      </c>
      <c r="S2204" s="44" t="str" cm="1">
        <f t="array" ref="S2204">SETVECTOR(R2204:R2205)</f>
        <v>0.309278350515464,0.0144329896907216</v>
      </c>
      <c r="T2204" s="44">
        <f t="shared" si="802"/>
        <v>1.0309278350515464E-3</v>
      </c>
      <c r="U2204" s="5">
        <f t="shared" si="803"/>
        <v>0</v>
      </c>
      <c r="V2204" s="5">
        <f t="shared" si="804"/>
        <v>-5.2217313951334693E-2</v>
      </c>
      <c r="W2204" s="5">
        <f t="shared" si="805"/>
        <v>0.8750541661285105</v>
      </c>
      <c r="X2204" s="5">
        <f t="shared" si="806"/>
        <v>-0.12177441935599317</v>
      </c>
      <c r="Y2204" s="5" t="str" cm="1">
        <f t="array" ref="Y2204:AB2204">SETMATRIX(GETMATRIX(Y2203:AB2203)-$O$9*DELTAWEIGHT(S2203,$AH$4,AK2203:AN2203))</f>
        <v>0.5774,0.5774,0.5774</v>
      </c>
      <c r="Z2204" s="5" t="str">
        <v>0.53509852947009,0.454767543335156,0.5774</v>
      </c>
      <c r="AA2204" s="5" t="str">
        <v>0.627757963112781,0.58539769780876,0.5774</v>
      </c>
      <c r="AB2204" s="5" t="str">
        <v>0.533574265442416,0.430094837429932,0.5774</v>
      </c>
      <c r="AC2204" s="5" cm="1">
        <f t="array" ref="AC2204">SIGMOID(SUM(GETVECTOR(Y2204)*GETVECTOR(_xlfn.CONCAT($S2204,",",$AH$4)))+U2204)</f>
        <v>0.54659216672985944</v>
      </c>
      <c r="AD2204" s="5" cm="1">
        <f t="array" ref="AD2204">SIGMOID(SUM(GETVECTOR(Z2204)*GETVECTOR(_xlfn.CONCAT($S2204,",",$AH$4)))+V2204)</f>
        <v>0.52992437754107902</v>
      </c>
      <c r="AE2204" s="5" cm="1">
        <f t="array" ref="AE2204">TANH(SUM(GETVECTOR(AA2204)*GETVECTOR(_xlfn.CONCAT($S2204,",",$AH$4)))+W2204)</f>
        <v>0.79232792635944749</v>
      </c>
      <c r="AF2204" s="5" cm="1">
        <f t="array" ref="AF2204">SIGMOID(SUM(GETVECTOR(AB2204)*GETVECTOR(_xlfn.CONCAT($S2204,",",$AH$4)))+X2204)</f>
        <v>0.5123615064353263</v>
      </c>
      <c r="AG2204" s="5">
        <f t="shared" si="792"/>
        <v>0.41987388318444413</v>
      </c>
      <c r="AH2204" s="40">
        <f t="shared" si="793"/>
        <v>0.2033174346807064</v>
      </c>
      <c r="AI2204" s="3">
        <f t="shared" si="794"/>
        <v>0.20228650684565486</v>
      </c>
      <c r="AJ2204" s="3">
        <f t="shared" si="795"/>
        <v>8.7323086231526209E-2</v>
      </c>
      <c r="AK2204" s="3">
        <f t="shared" si="796"/>
        <v>0</v>
      </c>
      <c r="AL2204" s="3">
        <f t="shared" si="797"/>
        <v>1.7235173828117345E-2</v>
      </c>
      <c r="AM2204" s="3">
        <f t="shared" si="798"/>
        <v>1.7224179620406777E-2</v>
      </c>
      <c r="AN2204" s="3">
        <f t="shared" si="799"/>
        <v>2.0055778165735064E-2</v>
      </c>
      <c r="AO2204" s="3" t="str" cm="1">
        <f t="array" ref="AO2204">GETVECTOR(Y2204,2)</f>
        <v>0.5774</v>
      </c>
      <c r="AP2204" s="3" t="str" cm="1">
        <f t="array" ref="AP2204">GETVECTOR(Z2204,2)</f>
        <v>0.5774</v>
      </c>
      <c r="AQ2204" s="3" t="str" cm="1">
        <f t="array" ref="AQ2204">GETVECTOR(AA2204,2)</f>
        <v>0.5774</v>
      </c>
      <c r="AR2204" s="3" t="str" cm="1">
        <f t="array" ref="AR2204">GETVECTOR(AB2204,2)</f>
        <v>0.5774</v>
      </c>
      <c r="AS2204" s="3" cm="1">
        <f t="array" ref="AS2204">SUM(AK2204:AN2204*AO2204:AR2204)</f>
        <v>3.1477036994073254E-2</v>
      </c>
      <c r="AT2204" s="51">
        <f t="shared" si="800"/>
        <v>4.091983085181717E-2</v>
      </c>
      <c r="AU2204" s="48">
        <f t="shared" si="801"/>
        <v>0.20228650684565486</v>
      </c>
      <c r="AV2204" s="56"/>
      <c r="AW2204" s="56"/>
    </row>
    <row r="2205" spans="1:49" ht="15" customHeight="1" x14ac:dyDescent="0.25">
      <c r="A2205" s="11">
        <f t="shared" si="807"/>
        <v>2202</v>
      </c>
      <c r="B2205" s="29">
        <v>33249</v>
      </c>
      <c r="C2205" s="25">
        <v>22</v>
      </c>
      <c r="D2205" s="12">
        <v>33.200000000000003</v>
      </c>
      <c r="E2205" s="25">
        <v>25.1</v>
      </c>
      <c r="F2205" s="35">
        <v>78</v>
      </c>
      <c r="G2205" s="25">
        <v>0</v>
      </c>
      <c r="H2205" s="13">
        <v>0</v>
      </c>
      <c r="I2205" s="25">
        <v>3</v>
      </c>
      <c r="J2205" s="12">
        <v>90</v>
      </c>
      <c r="K2205" s="12">
        <v>1</v>
      </c>
      <c r="L2205" s="25" t="s">
        <v>12</v>
      </c>
      <c r="M2205" s="10"/>
      <c r="N2205" s="15"/>
      <c r="O2205" s="15"/>
      <c r="P2205" s="4"/>
      <c r="Q2205" s="54"/>
      <c r="R2205" s="42">
        <f t="shared" si="789"/>
        <v>1.4432989690721649E-2</v>
      </c>
      <c r="S2205" s="44" t="str" cm="1">
        <f t="array" ref="S2205">SETVECTOR(R2205:R2206)</f>
        <v>0.0144329896907216,0.00103092783505155</v>
      </c>
      <c r="T2205" s="44">
        <f t="shared" si="802"/>
        <v>4.7422680412371132E-2</v>
      </c>
      <c r="U2205" s="5">
        <f t="shared" si="803"/>
        <v>0</v>
      </c>
      <c r="V2205" s="5">
        <f t="shared" si="804"/>
        <v>-5.3940831334146427E-2</v>
      </c>
      <c r="W2205" s="5">
        <f t="shared" si="805"/>
        <v>0.87333174816646986</v>
      </c>
      <c r="X2205" s="5">
        <f t="shared" si="806"/>
        <v>-0.12377999717256669</v>
      </c>
      <c r="Y2205" s="5" t="str" cm="1">
        <f t="array" ref="Y2205:AB2205">SETMATRIX(GETMATRIX(Y2204:AB2204)-$O$9*DELTAWEIGHT(S2204,$AH$4,AK2204:AN2204))</f>
        <v>0.5774,0.5774,0.5774</v>
      </c>
      <c r="Z2205" s="5" t="str">
        <v>0.534566788616543,0.454742728761991,0.5774</v>
      </c>
      <c r="AA2205" s="5" t="str">
        <v>0.627218265955594,0.585372511941425,0.5774</v>
      </c>
      <c r="AB2205" s="5" t="str">
        <v>0.532956308395401,0.430065999434405,0.5774</v>
      </c>
      <c r="AC2205" s="5" cm="1">
        <f t="array" ref="AC2205">SIGMOID(SUM(GETVECTOR(Y2205)*GETVECTOR(_xlfn.CONCAT($S2205,",",$AH$4)))+U2205)</f>
        <v>0.50223220166474081</v>
      </c>
      <c r="AD2205" s="5" cm="1">
        <f t="array" ref="AD2205">SIGMOID(SUM(GETVECTOR(Z2205)*GETVECTOR(_xlfn.CONCAT($S2205,",",$AH$4)))+V2205)</f>
        <v>0.48856283853748689</v>
      </c>
      <c r="AE2205" s="5" cm="1">
        <f t="array" ref="AE2205">TANH(SUM(GETVECTOR(AA2205)*GETVECTOR(_xlfn.CONCAT($S2205,",",$AH$4)))+W2205)</f>
        <v>0.70791299658590912</v>
      </c>
      <c r="AF2205" s="5" cm="1">
        <f t="array" ref="AF2205">SIGMOID(SUM(GETVECTOR(AB2205)*GETVECTOR(_xlfn.CONCAT($S2205,",",$AH$4)))+X2205)</f>
        <v>0.47112105824050232</v>
      </c>
      <c r="AG2205" s="5">
        <f t="shared" si="792"/>
        <v>0.34585998304959004</v>
      </c>
      <c r="AH2205" s="40">
        <f t="shared" si="793"/>
        <v>0.15674144134597526</v>
      </c>
      <c r="AI2205" s="3">
        <f t="shared" si="794"/>
        <v>0.10931876093360413</v>
      </c>
      <c r="AJ2205" s="3">
        <f t="shared" si="795"/>
        <v>4.5801648427323538E-2</v>
      </c>
      <c r="AK2205" s="3">
        <f t="shared" si="796"/>
        <v>0</v>
      </c>
      <c r="AL2205" s="3">
        <f t="shared" si="797"/>
        <v>8.1016542612767639E-3</v>
      </c>
      <c r="AM2205" s="3">
        <f t="shared" si="798"/>
        <v>1.1162963779829095E-2</v>
      </c>
      <c r="AN2205" s="3">
        <f t="shared" si="799"/>
        <v>9.0622243955994445E-3</v>
      </c>
      <c r="AO2205" s="3" t="str" cm="1">
        <f t="array" ref="AO2205">GETVECTOR(Y2205,2)</f>
        <v>0.5774</v>
      </c>
      <c r="AP2205" s="3" t="str" cm="1">
        <f t="array" ref="AP2205">GETVECTOR(Z2205,2)</f>
        <v>0.5774</v>
      </c>
      <c r="AQ2205" s="3" t="str" cm="1">
        <f t="array" ref="AQ2205">GETVECTOR(AA2205,2)</f>
        <v>0.5774</v>
      </c>
      <c r="AR2205" s="3" t="str" cm="1">
        <f t="array" ref="AR2205">GETVECTOR(AB2205,2)</f>
        <v>0.5774</v>
      </c>
      <c r="AS2205" s="3" cm="1">
        <f t="array" ref="AS2205">SUM(AK2205:AN2205*AO2205:AR2205)</f>
        <v>1.6355918822953643E-2</v>
      </c>
      <c r="AT2205" s="51">
        <f t="shared" si="800"/>
        <v>1.1950591492058491E-2</v>
      </c>
      <c r="AU2205" s="48">
        <f t="shared" si="801"/>
        <v>0.10931876093360413</v>
      </c>
      <c r="AV2205" s="56"/>
      <c r="AW2205" s="56"/>
    </row>
    <row r="2206" spans="1:49" ht="15" customHeight="1" x14ac:dyDescent="0.25">
      <c r="A2206" s="11">
        <f t="shared" si="807"/>
        <v>2203</v>
      </c>
      <c r="B2206" s="29">
        <v>33250</v>
      </c>
      <c r="C2206" s="25">
        <v>22</v>
      </c>
      <c r="D2206" s="12">
        <v>32.700000000000003</v>
      </c>
      <c r="E2206" s="25">
        <v>26.4</v>
      </c>
      <c r="F2206" s="35">
        <v>87</v>
      </c>
      <c r="G2206" s="25">
        <v>0</v>
      </c>
      <c r="H2206" s="13">
        <v>0</v>
      </c>
      <c r="I2206" s="25">
        <v>2</v>
      </c>
      <c r="J2206" s="12">
        <v>180</v>
      </c>
      <c r="K2206" s="12">
        <v>0</v>
      </c>
      <c r="L2206" s="25" t="s">
        <v>14</v>
      </c>
      <c r="M2206" s="10"/>
      <c r="N2206" s="15"/>
      <c r="O2206" s="15"/>
      <c r="P2206" s="4"/>
      <c r="Q2206" s="54"/>
      <c r="R2206" s="42">
        <f t="shared" si="789"/>
        <v>1.0309278350515464E-3</v>
      </c>
      <c r="S2206" s="44" t="str" cm="1">
        <f t="array" ref="S2206">SETVECTOR(R2206:R2207)</f>
        <v>0.00103092783505155,0.0474226804123711</v>
      </c>
      <c r="T2206" s="44">
        <f t="shared" si="802"/>
        <v>0.53195876288659794</v>
      </c>
      <c r="U2206" s="5">
        <f t="shared" si="803"/>
        <v>0</v>
      </c>
      <c r="V2206" s="5">
        <f t="shared" si="804"/>
        <v>-5.4750996760274104E-2</v>
      </c>
      <c r="W2206" s="5">
        <f t="shared" si="805"/>
        <v>0.87221545178848692</v>
      </c>
      <c r="X2206" s="5">
        <f t="shared" si="806"/>
        <v>-0.12468621961212663</v>
      </c>
      <c r="Y2206" s="5" t="str" cm="1">
        <f t="array" ref="Y2206:AB2206">SETMATRIX(GETMATRIX(Y2205:AB2205)-$O$9*DELTAWEIGHT(S2205,$AH$4,AK2205:AN2205))</f>
        <v>0.5774,0.5774,0.5774</v>
      </c>
      <c r="Z2206" s="5" t="str">
        <v>0.534555214682444,0.454741902052412,0.5774</v>
      </c>
      <c r="AA2206" s="5" t="str">
        <v>0.627202033541799,0.585371352483297,0.5774</v>
      </c>
      <c r="AB2206" s="5" t="str">
        <v>0.532943381159957,0.430065076060445,0.5774</v>
      </c>
      <c r="AC2206" s="5" cm="1">
        <f t="array" ref="AC2206">SIGMOID(SUM(GETVECTOR(Y2206)*GETVECTOR(_xlfn.CONCAT($S2206,",",$AH$4)))+U2206)</f>
        <v>0.50699382217341482</v>
      </c>
      <c r="AD2206" s="5" cm="1">
        <f t="array" ref="AD2206">SIGMOID(SUM(GETVECTOR(Z2206)*GETVECTOR(_xlfn.CONCAT($S2206,",",$AH$4)))+V2206)</f>
        <v>0.49184201677522305</v>
      </c>
      <c r="AE2206" s="5" cm="1">
        <f t="array" ref="AE2206">TANH(SUM(GETVECTOR(AA2206)*GETVECTOR(_xlfn.CONCAT($S2206,",",$AH$4)))+W2206)</f>
        <v>0.7166005640201869</v>
      </c>
      <c r="AF2206" s="5" cm="1">
        <f t="array" ref="AF2206">SIGMOID(SUM(GETVECTOR(AB2206)*GETVECTOR(_xlfn.CONCAT($S2206,",",$AH$4)))+X2206)</f>
        <v>0.47408774695689743</v>
      </c>
      <c r="AG2206" s="5">
        <f t="shared" si="792"/>
        <v>0.35245426662995105</v>
      </c>
      <c r="AH2206" s="40">
        <f t="shared" si="793"/>
        <v>0.16050255588128967</v>
      </c>
      <c r="AI2206" s="3">
        <f t="shared" si="794"/>
        <v>-0.37145620700530824</v>
      </c>
      <c r="AJ2206" s="3">
        <f t="shared" si="795"/>
        <v>-0.15591857802663706</v>
      </c>
      <c r="AK2206" s="3">
        <f t="shared" si="796"/>
        <v>0</v>
      </c>
      <c r="AL2206" s="3">
        <f t="shared" si="797"/>
        <v>-2.7925399217447494E-2</v>
      </c>
      <c r="AM2206" s="3">
        <f t="shared" si="798"/>
        <v>-3.7307120033430556E-2</v>
      </c>
      <c r="AN2206" s="3">
        <f t="shared" si="799"/>
        <v>-3.1354715302672719E-2</v>
      </c>
      <c r="AO2206" s="3" t="str" cm="1">
        <f t="array" ref="AO2206">GETVECTOR(Y2206,2)</f>
        <v>0.5774</v>
      </c>
      <c r="AP2206" s="3" t="str" cm="1">
        <f t="array" ref="AP2206">GETVECTOR(Z2206,2)</f>
        <v>0.5774</v>
      </c>
      <c r="AQ2206" s="3" t="str" cm="1">
        <f t="array" ref="AQ2206">GETVECTOR(AA2206,2)</f>
        <v>0.5774</v>
      </c>
      <c r="AR2206" s="3" t="str" cm="1">
        <f t="array" ref="AR2206">GETVECTOR(AB2206,2)</f>
        <v>0.5774</v>
      </c>
      <c r="AS2206" s="3" cm="1">
        <f t="array" ref="AS2206">SUM(AK2206:AN2206*AO2206:AR2206)</f>
        <v>-5.5769469231220212E-2</v>
      </c>
      <c r="AT2206" s="51">
        <f t="shared" si="800"/>
        <v>0.1379797137227704</v>
      </c>
      <c r="AU2206" s="48">
        <f t="shared" si="801"/>
        <v>0.37145620700530824</v>
      </c>
      <c r="AV2206" s="56"/>
      <c r="AW2206" s="56"/>
    </row>
    <row r="2207" spans="1:49" ht="15" customHeight="1" x14ac:dyDescent="0.25">
      <c r="A2207" s="11">
        <f t="shared" si="807"/>
        <v>2204</v>
      </c>
      <c r="B2207" s="29">
        <v>33251</v>
      </c>
      <c r="C2207" s="25">
        <v>22</v>
      </c>
      <c r="D2207" s="12">
        <v>29.8</v>
      </c>
      <c r="E2207" s="25">
        <v>24.1</v>
      </c>
      <c r="F2207" s="35">
        <v>97</v>
      </c>
      <c r="G2207" s="25">
        <v>29</v>
      </c>
      <c r="H2207" s="13">
        <v>0</v>
      </c>
      <c r="I2207" s="25">
        <v>2</v>
      </c>
      <c r="J2207" s="12">
        <v>180</v>
      </c>
      <c r="K2207" s="12">
        <v>0</v>
      </c>
      <c r="L2207" s="25" t="s">
        <v>14</v>
      </c>
      <c r="M2207" s="10"/>
      <c r="N2207" s="15"/>
      <c r="O2207" s="15"/>
      <c r="P2207" s="4"/>
      <c r="Q2207" s="54"/>
      <c r="R2207" s="42">
        <f t="shared" si="789"/>
        <v>4.7422680412371132E-2</v>
      </c>
      <c r="S2207" s="44" t="str" cm="1">
        <f t="array" ref="S2207">SETVECTOR(R2207:R2208)</f>
        <v>0.0474226804123711,0.531958762886598</v>
      </c>
      <c r="T2207" s="44">
        <f t="shared" si="802"/>
        <v>5.1546391752577317E-2</v>
      </c>
      <c r="U2207" s="5">
        <f t="shared" si="803"/>
        <v>0</v>
      </c>
      <c r="V2207" s="5">
        <f t="shared" si="804"/>
        <v>-5.1958456838529357E-2</v>
      </c>
      <c r="W2207" s="5">
        <f t="shared" si="805"/>
        <v>0.87594616379182999</v>
      </c>
      <c r="X2207" s="5">
        <f t="shared" si="806"/>
        <v>-0.12155074808185935</v>
      </c>
      <c r="Y2207" s="5" t="str" cm="1">
        <f t="array" ref="Y2207:AB2207">SETMATRIX(GETMATRIX(Y2206:AB2206)-$O$9*DELTAWEIGHT(S2206,$AH$4,AK2206:AN2206))</f>
        <v>0.5774,0.5774,0.5774</v>
      </c>
      <c r="Z2207" s="5" t="str">
        <v>0.534558088804954,0.454874111687867,0.5774</v>
      </c>
      <c r="AA2207" s="5" t="str">
        <v>0.627205941116374,0.585551100913728,0.5774</v>
      </c>
      <c r="AB2207" s="5" t="str">
        <v>0.53294660352687,0.430213304938438,0.5774</v>
      </c>
      <c r="AC2207" s="5" cm="1">
        <f t="array" ref="AC2207">SIGMOID(SUM(GETVECTOR(Y2207)*GETVECTOR(_xlfn.CONCAT($S2207,",",$AH$4)))+U2207)</f>
        <v>0.58286236373382716</v>
      </c>
      <c r="AD2207" s="5" cm="1">
        <f t="array" ref="AD2207">SIGMOID(SUM(GETVECTOR(Z2207)*GETVECTOR(_xlfn.CONCAT($S2207,",",$AH$4)))+V2207)</f>
        <v>0.55363434967479608</v>
      </c>
      <c r="AE2207" s="5" cm="1">
        <f t="array" ref="AE2207">TANH(SUM(GETVECTOR(AA2207)*GETVECTOR(_xlfn.CONCAT($S2207,",",$AH$4)))+W2207)</f>
        <v>0.8388200581266666</v>
      </c>
      <c r="AF2207" s="5" cm="1">
        <f t="array" ref="AF2207">SIGMOID(SUM(GETVECTOR(AB2207)*GETVECTOR(_xlfn.CONCAT($S2207,",",$AH$4)))+X2207)</f>
        <v>0.5330962226237449</v>
      </c>
      <c r="AG2207" s="5">
        <f t="shared" si="792"/>
        <v>0.4643995973751317</v>
      </c>
      <c r="AH2207" s="40">
        <f t="shared" si="793"/>
        <v>0.23118421876970591</v>
      </c>
      <c r="AI2207" s="3">
        <f t="shared" si="794"/>
        <v>0.1796378270171286</v>
      </c>
      <c r="AJ2207" s="3">
        <f t="shared" si="795"/>
        <v>7.7754460825136387E-2</v>
      </c>
      <c r="AK2207" s="3">
        <f t="shared" si="796"/>
        <v>0</v>
      </c>
      <c r="AL2207" s="3">
        <f t="shared" si="797"/>
        <v>1.6117879893279962E-2</v>
      </c>
      <c r="AM2207" s="3">
        <f t="shared" si="798"/>
        <v>1.2758469186786798E-2</v>
      </c>
      <c r="AN2207" s="3">
        <f t="shared" si="799"/>
        <v>1.9390248066321992E-2</v>
      </c>
      <c r="AO2207" s="3" t="str" cm="1">
        <f t="array" ref="AO2207">GETVECTOR(Y2207,2)</f>
        <v>0.5774</v>
      </c>
      <c r="AP2207" s="3" t="str" cm="1">
        <f t="array" ref="AP2207">GETVECTOR(Z2207,2)</f>
        <v>0.5774</v>
      </c>
      <c r="AQ2207" s="3" t="str" cm="1">
        <f t="array" ref="AQ2207">GETVECTOR(AA2207,2)</f>
        <v>0.5774</v>
      </c>
      <c r="AR2207" s="3" t="str" cm="1">
        <f t="array" ref="AR2207">GETVECTOR(AB2207,2)</f>
        <v>0.5774</v>
      </c>
      <c r="AS2207" s="3" cm="1">
        <f t="array" ref="AS2207">SUM(AK2207:AN2207*AO2207:AR2207)</f>
        <v>2.7869133192324865E-2</v>
      </c>
      <c r="AT2207" s="51">
        <f t="shared" si="800"/>
        <v>3.2269748895435817E-2</v>
      </c>
      <c r="AU2207" s="48">
        <f t="shared" si="801"/>
        <v>0.1796378270171286</v>
      </c>
      <c r="AV2207" s="56"/>
      <c r="AW2207" s="56"/>
    </row>
    <row r="2208" spans="1:49" ht="15" customHeight="1" x14ac:dyDescent="0.25">
      <c r="A2208" s="11">
        <f t="shared" si="807"/>
        <v>2205</v>
      </c>
      <c r="B2208" s="29">
        <v>33252</v>
      </c>
      <c r="C2208" s="25">
        <v>23</v>
      </c>
      <c r="D2208" s="12">
        <v>29.2</v>
      </c>
      <c r="E2208" s="25">
        <v>25.3</v>
      </c>
      <c r="F2208" s="35">
        <v>92</v>
      </c>
      <c r="G2208" s="25">
        <v>21</v>
      </c>
      <c r="H2208" s="13">
        <v>0</v>
      </c>
      <c r="I2208" s="25">
        <v>3</v>
      </c>
      <c r="J2208" s="12">
        <v>315</v>
      </c>
      <c r="K2208" s="12">
        <v>0</v>
      </c>
      <c r="L2208" s="25" t="s">
        <v>16</v>
      </c>
      <c r="M2208" s="10"/>
      <c r="N2208" s="15"/>
      <c r="O2208" s="15"/>
      <c r="P2208" s="4"/>
      <c r="Q2208" s="54"/>
      <c r="R2208" s="42">
        <f t="shared" si="789"/>
        <v>0.53195876288659794</v>
      </c>
      <c r="S2208" s="44" t="str" cm="1">
        <f t="array" ref="S2208">SETVECTOR(R2208:R2209)</f>
        <v>0.531958762886598,0.0515463917525773</v>
      </c>
      <c r="T2208" s="44">
        <f t="shared" si="802"/>
        <v>2.0618556701030928E-3</v>
      </c>
      <c r="U2208" s="5">
        <f t="shared" si="803"/>
        <v>0</v>
      </c>
      <c r="V2208" s="5">
        <f t="shared" si="804"/>
        <v>-5.3570244827857355E-2</v>
      </c>
      <c r="W2208" s="5">
        <f t="shared" si="805"/>
        <v>0.87467031687315133</v>
      </c>
      <c r="X2208" s="5">
        <f t="shared" si="806"/>
        <v>-0.12348977288849156</v>
      </c>
      <c r="Y2208" s="5" t="str" cm="1">
        <f t="array" ref="Y2208:AB2208">SETMATRIX(GETMATRIX(Y2207:AB2207)-$O$9*DELTAWEIGHT(S2207,$AH$4,AK2207:AN2207))</f>
        <v>0.5774,0.5774,0.5774</v>
      </c>
      <c r="Z2208" s="5" t="str">
        <v>0.534481504573983,0.45401503640132,0.5774</v>
      </c>
      <c r="AA2208" s="5" t="str">
        <v>0.627144438199457,0.584861198628308,0.5774</v>
      </c>
      <c r="AB2208" s="5" t="str">
        <v>0.532854576380911,0.4291810004316,0.5774</v>
      </c>
      <c r="AC2208" s="5" cm="1">
        <f t="array" ref="AC2208">SIGMOID(SUM(GETVECTOR(Y2208)*GETVECTOR(_xlfn.CONCAT($S2208,",",$AH$4)))+U2208)</f>
        <v>0.58344115843111177</v>
      </c>
      <c r="AD2208" s="5" cm="1">
        <f t="array" ref="AD2208">SIGMOID(SUM(GETVECTOR(Z2208)*GETVECTOR(_xlfn.CONCAT($S2208,",",$AH$4)))+V2208)</f>
        <v>0.56319885155765104</v>
      </c>
      <c r="AE2208" s="5" cm="1">
        <f t="array" ref="AE2208">TANH(SUM(GETVECTOR(AA2208)*GETVECTOR(_xlfn.CONCAT($S2208,",",$AH$4)))+W2208)</f>
        <v>0.84500802457039259</v>
      </c>
      <c r="AF2208" s="5" cm="1">
        <f t="array" ref="AF2208">SIGMOID(SUM(GETVECTOR(AB2208)*GETVECTOR(_xlfn.CONCAT($S2208,",",$AH$4)))+X2208)</f>
        <v>0.54539703994324573</v>
      </c>
      <c r="AG2208" s="5">
        <f t="shared" si="792"/>
        <v>0.47590754899504445</v>
      </c>
      <c r="AH2208" s="40">
        <f t="shared" si="793"/>
        <v>0.2415891408201046</v>
      </c>
      <c r="AI2208" s="3">
        <f t="shared" si="794"/>
        <v>0.23952728515000152</v>
      </c>
      <c r="AJ2208" s="3">
        <f t="shared" si="795"/>
        <v>0.10500461415559087</v>
      </c>
      <c r="AK2208" s="3">
        <f t="shared" si="796"/>
        <v>0</v>
      </c>
      <c r="AL2208" s="3">
        <f t="shared" si="797"/>
        <v>2.1828040391764423E-2</v>
      </c>
      <c r="AM2208" s="3">
        <f t="shared" si="798"/>
        <v>1.691132426314676E-2</v>
      </c>
      <c r="AN2208" s="3">
        <f t="shared" si="799"/>
        <v>2.6306596328934978E-2</v>
      </c>
      <c r="AO2208" s="3" t="str" cm="1">
        <f t="array" ref="AO2208">GETVECTOR(Y2208,2)</f>
        <v>0.5774</v>
      </c>
      <c r="AP2208" s="3" t="str" cm="1">
        <f t="array" ref="AP2208">GETVECTOR(Z2208,2)</f>
        <v>0.5774</v>
      </c>
      <c r="AQ2208" s="3" t="str" cm="1">
        <f t="array" ref="AQ2208">GETVECTOR(AA2208,2)</f>
        <v>0.5774</v>
      </c>
      <c r="AR2208" s="3" t="str" cm="1">
        <f t="array" ref="AR2208">GETVECTOR(AB2208,2)</f>
        <v>0.5774</v>
      </c>
      <c r="AS2208" s="3" cm="1">
        <f t="array" ref="AS2208">SUM(AK2208:AN2208*AO2208:AR2208)</f>
        <v>3.7557537872072777E-2</v>
      </c>
      <c r="AT2208" s="51">
        <f t="shared" si="800"/>
        <v>5.7373320331330135E-2</v>
      </c>
      <c r="AU2208" s="48">
        <f t="shared" si="801"/>
        <v>0.23952728515000152</v>
      </c>
      <c r="AV2208" s="56"/>
      <c r="AW2208" s="56"/>
    </row>
    <row r="2209" spans="1:49" ht="15" customHeight="1" x14ac:dyDescent="0.25">
      <c r="A2209" s="11">
        <f t="shared" si="807"/>
        <v>2206</v>
      </c>
      <c r="B2209" s="29">
        <v>33253</v>
      </c>
      <c r="C2209" s="25">
        <v>23</v>
      </c>
      <c r="D2209" s="12">
        <v>30.8</v>
      </c>
      <c r="E2209" s="25">
        <v>25.5</v>
      </c>
      <c r="F2209" s="35">
        <v>86</v>
      </c>
      <c r="G2209" s="25">
        <v>47</v>
      </c>
      <c r="H2209" s="13">
        <v>0</v>
      </c>
      <c r="I2209" s="25">
        <v>8</v>
      </c>
      <c r="J2209" s="12">
        <v>135</v>
      </c>
      <c r="K2209" s="12">
        <v>2</v>
      </c>
      <c r="L2209" s="25" t="s">
        <v>18</v>
      </c>
      <c r="M2209" s="10"/>
      <c r="N2209" s="15"/>
      <c r="O2209" s="15"/>
      <c r="P2209" s="4"/>
      <c r="Q2209" s="54"/>
      <c r="R2209" s="42">
        <f t="shared" si="789"/>
        <v>5.1546391752577317E-2</v>
      </c>
      <c r="S2209" s="44" t="str" cm="1">
        <f t="array" ref="S2209">SETVECTOR(R2209:R2210)</f>
        <v>0.0515463917525773,0.00206185567010309</v>
      </c>
      <c r="T2209" s="44">
        <f t="shared" si="802"/>
        <v>9.3814432989690721E-2</v>
      </c>
      <c r="U2209" s="5">
        <f t="shared" si="803"/>
        <v>0</v>
      </c>
      <c r="V2209" s="5">
        <f t="shared" si="804"/>
        <v>-5.5753048867033798E-2</v>
      </c>
      <c r="W2209" s="5">
        <f t="shared" si="805"/>
        <v>0.87297918444683664</v>
      </c>
      <c r="X2209" s="5">
        <f t="shared" si="806"/>
        <v>-0.12612043252138505</v>
      </c>
      <c r="Y2209" s="5" t="str" cm="1">
        <f t="array" ref="Y2209:AB2209">SETMATRIX(GETMATRIX(Y2208:AB2208)-$O$9*DELTAWEIGHT(S2208,$AH$4,AK2208:AN2208))</f>
        <v>0.5774,0.5774,0.5774</v>
      </c>
      <c r="Z2209" s="5" t="str">
        <v>0.533319864132973,0.453902474343083,0.5774</v>
      </c>
      <c r="AA2209" s="5" t="str">
        <v>0.626231623439398,0.584772747585667,0.5774</v>
      </c>
      <c r="AB2209" s="5" t="str">
        <v>0.531456157790489,0.429045494754234,0.5774</v>
      </c>
      <c r="AC2209" s="5" cm="1">
        <f t="array" ref="AC2209">SIGMOID(SUM(GETVECTOR(Y2209)*GETVECTOR(_xlfn.CONCAT($S2209,",",$AH$4)))+U2209)</f>
        <v>0.50773773272340572</v>
      </c>
      <c r="AD2209" s="5" cm="1">
        <f t="array" ref="AD2209">SIGMOID(SUM(GETVECTOR(Z2209)*GETVECTOR(_xlfn.CONCAT($S2209,",",$AH$4)))+V2209)</f>
        <v>0.49316881187767714</v>
      </c>
      <c r="AE2209" s="5" cm="1">
        <f t="array" ref="AE2209">TANH(SUM(GETVECTOR(AA2209)*GETVECTOR(_xlfn.CONCAT($S2209,",",$AH$4)))+W2209)</f>
        <v>0.71943118017810836</v>
      </c>
      <c r="AF2209" s="5" cm="1">
        <f t="array" ref="AF2209">SIGMOID(SUM(GETVECTOR(AB2209)*GETVECTOR(_xlfn.CONCAT($S2209,",",$AH$4)))+X2209)</f>
        <v>0.47555920548150304</v>
      </c>
      <c r="AG2209" s="5">
        <f t="shared" si="792"/>
        <v>0.35480102035619276</v>
      </c>
      <c r="AH2209" s="40">
        <f t="shared" si="793"/>
        <v>0.16198803859363162</v>
      </c>
      <c r="AI2209" s="3">
        <f t="shared" si="794"/>
        <v>6.8173605603940896E-2</v>
      </c>
      <c r="AJ2209" s="3">
        <f t="shared" si="795"/>
        <v>2.8658942816068088E-2</v>
      </c>
      <c r="AK2209" s="3">
        <f t="shared" si="796"/>
        <v>0</v>
      </c>
      <c r="AL2209" s="3">
        <f t="shared" si="797"/>
        <v>5.1535721151352984E-3</v>
      </c>
      <c r="AM2209" s="3">
        <f t="shared" si="798"/>
        <v>6.8183607140859508E-3</v>
      </c>
      <c r="AN2209" s="3">
        <f t="shared" si="799"/>
        <v>5.7915615654758916E-3</v>
      </c>
      <c r="AO2209" s="3" t="str" cm="1">
        <f t="array" ref="AO2209">GETVECTOR(Y2209,2)</f>
        <v>0.5774</v>
      </c>
      <c r="AP2209" s="3" t="str" cm="1">
        <f t="array" ref="AP2209">GETVECTOR(Z2209,2)</f>
        <v>0.5774</v>
      </c>
      <c r="AQ2209" s="3" t="str" cm="1">
        <f t="array" ref="AQ2209">GETVECTOR(AA2209,2)</f>
        <v>0.5774</v>
      </c>
      <c r="AR2209" s="3" t="str" cm="1">
        <f t="array" ref="AR2209">GETVECTOR(AB2209,2)</f>
        <v>0.5774</v>
      </c>
      <c r="AS2209" s="3" cm="1">
        <f t="array" ref="AS2209">SUM(AK2209:AN2209*AO2209:AR2209)</f>
        <v>1.025664166349813E-2</v>
      </c>
      <c r="AT2209" s="51">
        <f t="shared" si="800"/>
        <v>4.6476405010416819E-3</v>
      </c>
      <c r="AU2209" s="48">
        <f t="shared" si="801"/>
        <v>6.8173605603940896E-2</v>
      </c>
      <c r="AV2209" s="56"/>
      <c r="AW2209" s="56"/>
    </row>
    <row r="2210" spans="1:49" ht="15" customHeight="1" x14ac:dyDescent="0.25">
      <c r="A2210" s="11">
        <f t="shared" si="807"/>
        <v>2207</v>
      </c>
      <c r="B2210" s="29">
        <v>33254</v>
      </c>
      <c r="C2210" s="25">
        <v>24</v>
      </c>
      <c r="D2210" s="12">
        <v>31.6</v>
      </c>
      <c r="E2210" s="25">
        <v>27.1</v>
      </c>
      <c r="F2210" s="35">
        <v>76</v>
      </c>
      <c r="G2210" s="25">
        <v>0</v>
      </c>
      <c r="H2210" s="13">
        <v>0</v>
      </c>
      <c r="I2210" s="25">
        <v>9</v>
      </c>
      <c r="J2210" s="12">
        <v>135</v>
      </c>
      <c r="K2210" s="12">
        <v>1</v>
      </c>
      <c r="L2210" s="25" t="s">
        <v>18</v>
      </c>
      <c r="M2210" s="10"/>
      <c r="N2210" s="15"/>
      <c r="O2210" s="15"/>
      <c r="P2210" s="4"/>
      <c r="Q2210" s="54"/>
      <c r="R2210" s="42">
        <f t="shared" si="789"/>
        <v>2.0618556701030928E-3</v>
      </c>
      <c r="S2210" s="44" t="str" cm="1">
        <f t="array" ref="S2210">SETVECTOR(R2210:R2211)</f>
        <v>0.00206185567010309,0.0938144329896907</v>
      </c>
      <c r="T2210" s="44">
        <f t="shared" si="802"/>
        <v>0.79381443298969068</v>
      </c>
      <c r="U2210" s="5">
        <f t="shared" si="803"/>
        <v>0</v>
      </c>
      <c r="V2210" s="5">
        <f t="shared" si="804"/>
        <v>-5.6268406078547328E-2</v>
      </c>
      <c r="W2210" s="5">
        <f t="shared" si="805"/>
        <v>0.87229734837542805</v>
      </c>
      <c r="X2210" s="5">
        <f t="shared" si="806"/>
        <v>-0.12669958867793263</v>
      </c>
      <c r="Y2210" s="5" t="str" cm="1">
        <f t="array" ref="Y2210:AB2210">SETMATRIX(GETMATRIX(Y2209:AB2209)-$O$9*DELTAWEIGHT(S2209,$AH$4,AK2209:AN2209))</f>
        <v>0.5774,0.5774,0.5774</v>
      </c>
      <c r="Z2210" s="5" t="str">
        <v>0.533293641297726,0.453901425429673,0.5774</v>
      </c>
      <c r="AA2210" s="5" t="str">
        <v>0.626196319682453,0.584771335435389,0.5774</v>
      </c>
      <c r="AB2210" s="5" t="str">
        <v>0.531426731454356,0.429044317700789,0.5774</v>
      </c>
      <c r="AC2210" s="5" cm="1">
        <f t="array" ref="AC2210">SIGMOID(SUM(GETVECTOR(Y2210)*GETVECTOR(_xlfn.CONCAT($S2210,",",$AH$4)))+U2210)</f>
        <v>0.51383620889354142</v>
      </c>
      <c r="AD2210" s="5" cm="1">
        <f t="array" ref="AD2210">SIGMOID(SUM(GETVECTOR(Z2210)*GETVECTOR(_xlfn.CONCAT($S2210,",",$AH$4)))+V2210)</f>
        <v>0.49685345986318818</v>
      </c>
      <c r="AE2210" s="5" cm="1">
        <f t="array" ref="AE2210">TANH(SUM(GETVECTOR(AA2210)*GETVECTOR(_xlfn.CONCAT($S2210,",",$AH$4)))+W2210)</f>
        <v>0.72986970013666297</v>
      </c>
      <c r="AF2210" s="5" cm="1">
        <f t="array" ref="AF2210">SIGMOID(SUM(GETVECTOR(AB2210)*GETVECTOR(_xlfn.CONCAT($S2210,",",$AH$4)))+X2210)</f>
        <v>0.47867461653119703</v>
      </c>
      <c r="AG2210" s="5">
        <f t="shared" si="792"/>
        <v>0.36263828576220869</v>
      </c>
      <c r="AH2210" s="40">
        <f t="shared" si="793"/>
        <v>0.1663565601494949</v>
      </c>
      <c r="AI2210" s="3">
        <f t="shared" si="794"/>
        <v>-0.62745787284019583</v>
      </c>
      <c r="AJ2210" s="3">
        <f t="shared" si="795"/>
        <v>-0.26407176869234289</v>
      </c>
      <c r="AK2210" s="3">
        <f t="shared" si="796"/>
        <v>0</v>
      </c>
      <c r="AL2210" s="3">
        <f t="shared" si="797"/>
        <v>-4.8182587413706207E-2</v>
      </c>
      <c r="AM2210" s="3">
        <f t="shared" si="798"/>
        <v>-6.1310800304758578E-2</v>
      </c>
      <c r="AN2210" s="3">
        <f t="shared" si="799"/>
        <v>-5.4416847173341561E-2</v>
      </c>
      <c r="AO2210" s="3" t="str" cm="1">
        <f t="array" ref="AO2210">GETVECTOR(Y2210,2)</f>
        <v>0.5774</v>
      </c>
      <c r="AP2210" s="3" t="str" cm="1">
        <f t="array" ref="AP2210">GETVECTOR(Z2210,2)</f>
        <v>0.5774</v>
      </c>
      <c r="AQ2210" s="3" t="str" cm="1">
        <f t="array" ref="AQ2210">GETVECTOR(AA2210,2)</f>
        <v>0.5774</v>
      </c>
      <c r="AR2210" s="3" t="str" cm="1">
        <f t="array" ref="AR2210">GETVECTOR(AB2210,2)</f>
        <v>0.5774</v>
      </c>
      <c r="AS2210" s="3" cm="1">
        <f t="array" ref="AS2210">SUM(AK2210:AN2210*AO2210:AR2210)</f>
        <v>-9.4641769626528982E-2</v>
      </c>
      <c r="AT2210" s="51">
        <f t="shared" si="800"/>
        <v>0.39370338218914336</v>
      </c>
      <c r="AU2210" s="48">
        <f t="shared" si="801"/>
        <v>0.62745787284019583</v>
      </c>
      <c r="AV2210" s="56"/>
      <c r="AW2210" s="56"/>
    </row>
    <row r="2211" spans="1:49" ht="15" customHeight="1" x14ac:dyDescent="0.25">
      <c r="A2211" s="11">
        <f t="shared" si="807"/>
        <v>2208</v>
      </c>
      <c r="B2211" s="29">
        <v>33255</v>
      </c>
      <c r="C2211" s="25">
        <v>23</v>
      </c>
      <c r="D2211" s="12">
        <v>31</v>
      </c>
      <c r="E2211" s="25">
        <v>26.1</v>
      </c>
      <c r="F2211" s="35">
        <v>88</v>
      </c>
      <c r="G2211" s="25">
        <v>2</v>
      </c>
      <c r="H2211" s="13">
        <v>0</v>
      </c>
      <c r="I2211" s="25">
        <v>10</v>
      </c>
      <c r="J2211" s="12">
        <v>90</v>
      </c>
      <c r="K2211" s="12">
        <v>1</v>
      </c>
      <c r="L2211" s="25" t="s">
        <v>12</v>
      </c>
      <c r="M2211" s="10"/>
      <c r="N2211" s="15"/>
      <c r="O2211" s="15"/>
      <c r="P2211" s="4"/>
      <c r="Q2211" s="54"/>
      <c r="R2211" s="42">
        <f t="shared" si="789"/>
        <v>9.3814432989690721E-2</v>
      </c>
      <c r="S2211" s="44" t="str" cm="1">
        <f t="array" ref="S2211">SETVECTOR(R2211:R2212)</f>
        <v>0.0938144329896907,0.793814432989691</v>
      </c>
      <c r="T2211" s="44">
        <f t="shared" si="802"/>
        <v>1.6494845360824743E-2</v>
      </c>
      <c r="U2211" s="5">
        <f t="shared" si="803"/>
        <v>0</v>
      </c>
      <c r="V2211" s="5">
        <f t="shared" si="804"/>
        <v>-5.1450147337176705E-2</v>
      </c>
      <c r="W2211" s="5">
        <f t="shared" si="805"/>
        <v>0.87842842840590396</v>
      </c>
      <c r="X2211" s="5">
        <f t="shared" si="806"/>
        <v>-0.12125790396059848</v>
      </c>
      <c r="Y2211" s="5" t="str" cm="1">
        <f t="array" ref="Y2211:AB2211">SETMATRIX(GETMATRIX(Y2210:AB2210)-$O$9*DELTAWEIGHT(S2210,$AH$4,AK2210:AN2210))</f>
        <v>0.5774,0.5774,0.5774</v>
      </c>
      <c r="Z2211" s="5" t="str">
        <v>0.533303555913056,0.454352540427172,0.5774</v>
      </c>
      <c r="AA2211" s="5" t="str">
        <v>0.626209154555791,0.585355322172263,0.5774</v>
      </c>
      <c r="AB2211" s="5" t="str">
        <v>0.531437912748226,0.42955306657188,0.5774</v>
      </c>
      <c r="AC2211" s="5" cm="1">
        <f t="array" ref="AC2211">SIGMOID(SUM(GETVECTOR(Y2211)*GETVECTOR(_xlfn.CONCAT($S2211,",",$AH$4)))+U2211)</f>
        <v>0.62539631068003165</v>
      </c>
      <c r="AD2211" s="5" cm="1">
        <f t="array" ref="AD2211">SIGMOID(SUM(GETVECTOR(Z2211)*GETVECTOR(_xlfn.CONCAT($S2211,",",$AH$4)))+V2211)</f>
        <v>0.58885960109247115</v>
      </c>
      <c r="AE2211" s="5" cm="1">
        <f t="array" ref="AE2211">TANH(SUM(GETVECTOR(AA2211)*GETVECTOR(_xlfn.CONCAT($S2211,",",$AH$4)))+W2211)</f>
        <v>0.88574858964632341</v>
      </c>
      <c r="AF2211" s="5" cm="1">
        <f t="array" ref="AF2211">SIGMOID(SUM(GETVECTOR(AB2211)*GETVECTOR(_xlfn.CONCAT($S2211,",",$AH$4)))+X2211)</f>
        <v>0.56699079104278671</v>
      </c>
      <c r="AG2211" s="5">
        <f t="shared" si="792"/>
        <v>0.52158156116735288</v>
      </c>
      <c r="AH2211" s="40">
        <f t="shared" si="793"/>
        <v>0.27154308382028658</v>
      </c>
      <c r="AI2211" s="3">
        <f t="shared" si="794"/>
        <v>0.25504823845946184</v>
      </c>
      <c r="AJ2211" s="3">
        <f t="shared" si="795"/>
        <v>0.11144165650927866</v>
      </c>
      <c r="AK2211" s="3">
        <f t="shared" si="796"/>
        <v>0</v>
      </c>
      <c r="AL2211" s="3">
        <f t="shared" si="797"/>
        <v>2.3897911132176982E-2</v>
      </c>
      <c r="AM2211" s="3">
        <f t="shared" si="798"/>
        <v>1.4138543774998362E-2</v>
      </c>
      <c r="AN2211" s="3">
        <f t="shared" si="799"/>
        <v>2.9988739170024491E-2</v>
      </c>
      <c r="AO2211" s="3" t="str" cm="1">
        <f t="array" ref="AO2211">GETVECTOR(Y2211,2)</f>
        <v>0.5774</v>
      </c>
      <c r="AP2211" s="3" t="str" cm="1">
        <f t="array" ref="AP2211">GETVECTOR(Z2211,2)</f>
        <v>0.5774</v>
      </c>
      <c r="AQ2211" s="3" t="str" cm="1">
        <f t="array" ref="AQ2211">GETVECTOR(AA2211,2)</f>
        <v>0.5774</v>
      </c>
      <c r="AR2211" s="3" t="str" cm="1">
        <f t="array" ref="AR2211">GETVECTOR(AB2211,2)</f>
        <v>0.5774</v>
      </c>
      <c r="AS2211" s="3" cm="1">
        <f t="array" ref="AS2211">SUM(AK2211:AN2211*AO2211:AR2211)</f>
        <v>3.9277747060175186E-2</v>
      </c>
      <c r="AT2211" s="51">
        <f t="shared" si="800"/>
        <v>6.5049603941274514E-2</v>
      </c>
      <c r="AU2211" s="48">
        <f t="shared" si="801"/>
        <v>0.25504823845946184</v>
      </c>
      <c r="AV2211" s="56"/>
      <c r="AW2211" s="56"/>
    </row>
    <row r="2212" spans="1:49" ht="15" customHeight="1" x14ac:dyDescent="0.25">
      <c r="A2212" s="11">
        <f t="shared" si="807"/>
        <v>2209</v>
      </c>
      <c r="B2212" s="29">
        <v>33256</v>
      </c>
      <c r="C2212" s="25">
        <v>22</v>
      </c>
      <c r="D2212" s="12">
        <v>32.799999999999997</v>
      </c>
      <c r="E2212" s="25">
        <v>25</v>
      </c>
      <c r="F2212" s="35">
        <v>90</v>
      </c>
      <c r="G2212" s="25">
        <v>0</v>
      </c>
      <c r="H2212" s="13">
        <v>0</v>
      </c>
      <c r="I2212" s="25">
        <v>8</v>
      </c>
      <c r="J2212" s="12">
        <v>90</v>
      </c>
      <c r="K2212" s="12">
        <v>1</v>
      </c>
      <c r="L2212" s="25" t="s">
        <v>12</v>
      </c>
      <c r="M2212" s="10"/>
      <c r="N2212" s="15"/>
      <c r="O2212" s="15"/>
      <c r="P2212" s="4"/>
      <c r="Q2212" s="54"/>
      <c r="R2212" s="42">
        <f t="shared" si="789"/>
        <v>0.79381443298969068</v>
      </c>
      <c r="S2212" s="44" t="str" cm="1">
        <f t="array" ref="S2212">SETVECTOR(R2212:R2213)</f>
        <v>0.793814432989691,0.0164948453608247</v>
      </c>
      <c r="T2212" s="44">
        <f t="shared" si="802"/>
        <v>0.12783505154639174</v>
      </c>
      <c r="U2212" s="5">
        <f t="shared" si="803"/>
        <v>0</v>
      </c>
      <c r="V2212" s="5">
        <f t="shared" si="804"/>
        <v>-5.3839938450394406E-2</v>
      </c>
      <c r="W2212" s="5">
        <f t="shared" si="805"/>
        <v>0.8770145740284041</v>
      </c>
      <c r="X2212" s="5">
        <f t="shared" si="806"/>
        <v>-0.12425677787760092</v>
      </c>
      <c r="Y2212" s="5" t="str" cm="1">
        <f t="array" ref="Y2212:AB2212">SETMATRIX(GETMATRIX(Y2211:AB2211)-$O$9*DELTAWEIGHT(S2211,$AH$4,AK2211:AN2211))</f>
        <v>0.5774,0.5774,0.5774</v>
      </c>
      <c r="Z2212" s="5" t="str">
        <v>0.533078468813478,0.452447957276896,0.5774</v>
      </c>
      <c r="AA2212" s="5" t="str">
        <v>0.626074225824475,0.58421361752267,0.5774</v>
      </c>
      <c r="AB2212" s="5" t="str">
        <v>0.531155717295793,0.427165258897445,0.5774</v>
      </c>
      <c r="AC2212" s="5" cm="1">
        <f t="array" ref="AC2212">SIGMOID(SUM(GETVECTOR(Y2212)*GETVECTOR(_xlfn.CONCAT($S2212,",",$AH$4)))+U2212)</f>
        <v>0.61488010053164754</v>
      </c>
      <c r="AD2212" s="5" cm="1">
        <f t="array" ref="AD2212">SIGMOID(SUM(GETVECTOR(Z2212)*GETVECTOR(_xlfn.CONCAT($S2212,",",$AH$4)))+V2212)</f>
        <v>0.59309829601406849</v>
      </c>
      <c r="AE2212" s="5" cm="1">
        <f t="array" ref="AE2212">TANH(SUM(GETVECTOR(AA2212)*GETVECTOR(_xlfn.CONCAT($S2212,",",$AH$4)))+W2212)</f>
        <v>0.88176326589995091</v>
      </c>
      <c r="AF2212" s="5" cm="1">
        <f t="array" ref="AF2212">SIGMOID(SUM(GETVECTOR(AB2212)*GETVECTOR(_xlfn.CONCAT($S2212,",",$AH$4)))+X2212)</f>
        <v>0.57552469830981878</v>
      </c>
      <c r="AG2212" s="5">
        <f t="shared" si="792"/>
        <v>0.52297229049306082</v>
      </c>
      <c r="AH2212" s="40">
        <f t="shared" si="793"/>
        <v>0.27624654578694779</v>
      </c>
      <c r="AI2212" s="3">
        <f t="shared" si="794"/>
        <v>0.14841149424055605</v>
      </c>
      <c r="AJ2212" s="3">
        <f t="shared" si="795"/>
        <v>6.5735740603099974E-2</v>
      </c>
      <c r="AK2212" s="3">
        <f t="shared" si="796"/>
        <v>0</v>
      </c>
      <c r="AL2212" s="3">
        <f t="shared" si="797"/>
        <v>1.3988454910493187E-2</v>
      </c>
      <c r="AM2212" s="3">
        <f t="shared" si="798"/>
        <v>8.6745239044409613E-3</v>
      </c>
      <c r="AN2212" s="3">
        <f t="shared" si="799"/>
        <v>1.7402707454946695E-2</v>
      </c>
      <c r="AO2212" s="3" t="str" cm="1">
        <f t="array" ref="AO2212">GETVECTOR(Y2212,2)</f>
        <v>0.5774</v>
      </c>
      <c r="AP2212" s="3" t="str" cm="1">
        <f t="array" ref="AP2212">GETVECTOR(Z2212,2)</f>
        <v>0.5774</v>
      </c>
      <c r="AQ2212" s="3" t="str" cm="1">
        <f t="array" ref="AQ2212">GETVECTOR(AA2212,2)</f>
        <v>0.5774</v>
      </c>
      <c r="AR2212" s="3" t="str" cm="1">
        <f t="array" ref="AR2212">GETVECTOR(AB2212,2)</f>
        <v>0.5774</v>
      </c>
      <c r="AS2212" s="3" cm="1">
        <f t="array" ref="AS2212">SUM(AK2212:AN2212*AO2212:AR2212)</f>
        <v>2.3133927252229201E-2</v>
      </c>
      <c r="AT2212" s="51">
        <f t="shared" si="800"/>
        <v>2.2025971622714604E-2</v>
      </c>
      <c r="AU2212" s="48">
        <f t="shared" si="801"/>
        <v>0.14841149424055605</v>
      </c>
      <c r="AV2212" s="56"/>
      <c r="AW2212" s="56"/>
    </row>
    <row r="2213" spans="1:49" ht="15" customHeight="1" x14ac:dyDescent="0.25">
      <c r="A2213" s="11">
        <f t="shared" si="807"/>
        <v>2210</v>
      </c>
      <c r="B2213" s="29">
        <v>33257</v>
      </c>
      <c r="C2213" s="25">
        <v>22</v>
      </c>
      <c r="D2213" s="12">
        <v>30.8</v>
      </c>
      <c r="E2213" s="25">
        <v>24.2</v>
      </c>
      <c r="F2213" s="35">
        <v>93</v>
      </c>
      <c r="G2213" s="25">
        <v>1</v>
      </c>
      <c r="H2213" s="13">
        <v>0</v>
      </c>
      <c r="I2213" s="25">
        <v>2</v>
      </c>
      <c r="J2213" s="12">
        <v>180</v>
      </c>
      <c r="K2213" s="12">
        <v>0</v>
      </c>
      <c r="L2213" s="25" t="s">
        <v>15</v>
      </c>
      <c r="M2213" s="10"/>
      <c r="N2213" s="15"/>
      <c r="O2213" s="15"/>
      <c r="P2213" s="4"/>
      <c r="Q2213" s="54"/>
      <c r="R2213" s="42">
        <f t="shared" si="789"/>
        <v>1.6494845360824743E-2</v>
      </c>
      <c r="S2213" s="44" t="str" cm="1">
        <f t="array" ref="S2213">SETVECTOR(R2213:R2214)</f>
        <v>0.0164948453608247,0.127835051546392</v>
      </c>
      <c r="T2213" s="44">
        <f t="shared" si="802"/>
        <v>0</v>
      </c>
      <c r="U2213" s="5">
        <f t="shared" si="803"/>
        <v>0</v>
      </c>
      <c r="V2213" s="5">
        <f t="shared" si="804"/>
        <v>-5.5238783941443728E-2</v>
      </c>
      <c r="W2213" s="5">
        <f t="shared" si="805"/>
        <v>0.87614712163796005</v>
      </c>
      <c r="X2213" s="5">
        <f t="shared" si="806"/>
        <v>-0.1259970486230956</v>
      </c>
      <c r="Y2213" s="5" t="str" cm="1">
        <f t="array" ref="Y2213:AB2213">SETMATRIX(GETMATRIX(Y2212:AB2212)-$O$9*DELTAWEIGHT(S2212,$AH$4,AK2212:AN2212))</f>
        <v>0.5774,0.5774,0.5774</v>
      </c>
      <c r="Z2213" s="5" t="str">
        <v>0.531964579861474,0.452424811532439,0.5774</v>
      </c>
      <c r="AA2213" s="5" t="str">
        <v>0.62537427326243,0.584199073053848,0.5774</v>
      </c>
      <c r="AB2213" s="5" t="str">
        <v>0.529771263111684,0.427136491018295,0.5774</v>
      </c>
      <c r="AC2213" s="5" cm="1">
        <f t="array" ref="AC2213">SIGMOID(SUM(GETVECTOR(Y2213)*GETVECTOR(_xlfn.CONCAT($S2213,",",$AH$4)))+U2213)</f>
        <v>0.52082197146610321</v>
      </c>
      <c r="AD2213" s="5" cm="1">
        <f t="array" ref="AD2213">SIGMOID(SUM(GETVECTOR(Z2213)*GETVECTOR(_xlfn.CONCAT($S2213,",",$AH$4)))+V2213)</f>
        <v>0.50284287902566949</v>
      </c>
      <c r="AE2213" s="5" cm="1">
        <f t="array" ref="AE2213">TANH(SUM(GETVECTOR(AA2213)*GETVECTOR(_xlfn.CONCAT($S2213,",",$AH$4)))+W2213)</f>
        <v>0.74478657938405879</v>
      </c>
      <c r="AF2213" s="5" cm="1">
        <f t="array" ref="AF2213">SIGMOID(SUM(GETVECTOR(AB2213)*GETVECTOR(_xlfn.CONCAT($S2213,",",$AH$4)))+X2213)</f>
        <v>0.48434123776623084</v>
      </c>
      <c r="AG2213" s="5">
        <f t="shared" si="792"/>
        <v>0.37451062783716044</v>
      </c>
      <c r="AH2213" s="40">
        <f t="shared" si="793"/>
        <v>0.17336064505706683</v>
      </c>
      <c r="AI2213" s="3">
        <f t="shared" si="794"/>
        <v>0.17336064505706683</v>
      </c>
      <c r="AJ2213" s="3">
        <f t="shared" si="795"/>
        <v>7.3208488294900467E-2</v>
      </c>
      <c r="AK2213" s="3">
        <f t="shared" si="796"/>
        <v>0</v>
      </c>
      <c r="AL2213" s="3">
        <f t="shared" si="797"/>
        <v>1.3630734228255245E-2</v>
      </c>
      <c r="AM2213" s="3">
        <f t="shared" si="798"/>
        <v>1.6392287551347137E-2</v>
      </c>
      <c r="AN2213" s="3">
        <f t="shared" si="799"/>
        <v>1.5497563709149295E-2</v>
      </c>
      <c r="AO2213" s="3" t="str" cm="1">
        <f t="array" ref="AO2213">GETVECTOR(Y2213,2)</f>
        <v>0.5774</v>
      </c>
      <c r="AP2213" s="3" t="str" cm="1">
        <f t="array" ref="AP2213">GETVECTOR(Z2213,2)</f>
        <v>0.5774</v>
      </c>
      <c r="AQ2213" s="3" t="str" cm="1">
        <f t="array" ref="AQ2213">GETVECTOR(AA2213,2)</f>
        <v>0.5774</v>
      </c>
      <c r="AR2213" s="3" t="str" cm="1">
        <f t="array" ref="AR2213">GETVECTOR(AB2213,2)</f>
        <v>0.5774</v>
      </c>
      <c r="AS2213" s="3" cm="1">
        <f t="array" ref="AS2213">SUM(AK2213:AN2213*AO2213:AR2213)</f>
        <v>2.6283586061205219E-2</v>
      </c>
      <c r="AT2213" s="51">
        <f t="shared" si="800"/>
        <v>3.005391325460231E-2</v>
      </c>
      <c r="AU2213" s="48">
        <f t="shared" si="801"/>
        <v>0.17336064505706683</v>
      </c>
      <c r="AV2213" s="56"/>
      <c r="AW2213" s="56"/>
    </row>
    <row r="2214" spans="1:49" ht="15" customHeight="1" x14ac:dyDescent="0.25">
      <c r="A2214" s="11">
        <f t="shared" si="807"/>
        <v>2211</v>
      </c>
      <c r="B2214" s="29">
        <v>33258</v>
      </c>
      <c r="C2214" s="25">
        <v>22</v>
      </c>
      <c r="D2214" s="12">
        <v>38.799999999999997</v>
      </c>
      <c r="E2214" s="25">
        <v>25.4</v>
      </c>
      <c r="F2214" s="35">
        <v>96</v>
      </c>
      <c r="G2214" s="25">
        <v>25</v>
      </c>
      <c r="H2214" s="13">
        <v>0</v>
      </c>
      <c r="I2214" s="25">
        <v>2</v>
      </c>
      <c r="J2214" s="12">
        <v>180</v>
      </c>
      <c r="K2214" s="12">
        <v>0</v>
      </c>
      <c r="L2214" s="25" t="s">
        <v>14</v>
      </c>
      <c r="M2214" s="10"/>
      <c r="N2214" s="15"/>
      <c r="O2214" s="15"/>
      <c r="P2214" s="4"/>
      <c r="Q2214" s="54"/>
      <c r="R2214" s="42">
        <f t="shared" si="789"/>
        <v>0.12783505154639174</v>
      </c>
      <c r="S2214" s="44" t="str" cm="1">
        <f t="array" ref="S2214">SETVECTOR(R2214:R2215)</f>
        <v>0.127835051546392,0</v>
      </c>
      <c r="T2214" s="44">
        <f t="shared" si="802"/>
        <v>0.47525773195876292</v>
      </c>
      <c r="U2214" s="5">
        <f t="shared" si="803"/>
        <v>0</v>
      </c>
      <c r="V2214" s="5">
        <f t="shared" si="804"/>
        <v>-5.6601857364269252E-2</v>
      </c>
      <c r="W2214" s="5">
        <f t="shared" si="805"/>
        <v>0.87450789288282538</v>
      </c>
      <c r="X2214" s="5">
        <f t="shared" si="806"/>
        <v>-0.12754680499401053</v>
      </c>
      <c r="Y2214" s="5" t="str" cm="1">
        <f t="array" ref="Y2214:AB2214">SETMATRIX(GETMATRIX(Y2213:AB2213)-$O$9*DELTAWEIGHT(S2213,$AH$4,AK2213:AN2213))</f>
        <v>0.5774,0.5774,0.5774</v>
      </c>
      <c r="Z2214" s="5" t="str">
        <v>0.531942212188128,0.452251462064004,0.5774</v>
      </c>
      <c r="AA2214" s="5" t="str">
        <v>0.625346918610057,0.583987074497955,0.5774</v>
      </c>
      <c r="AB2214" s="5" t="str">
        <v>0.529745868084554,0.426939679558036,0.5774</v>
      </c>
      <c r="AC2214" s="5" cm="1">
        <f t="array" ref="AC2214">SIGMOID(SUM(GETVECTOR(Y2214)*GETVECTOR(_xlfn.CONCAT($S2214,",",$AH$4)))+U2214)</f>
        <v>0.51844461627974581</v>
      </c>
      <c r="AD2214" s="5" cm="1">
        <f t="array" ref="AD2214">SIGMOID(SUM(GETVECTOR(Z2214)*GETVECTOR(_xlfn.CONCAT($S2214,",",$AH$4)))+V2214)</f>
        <v>0.50284971983062587</v>
      </c>
      <c r="AE2214" s="5" cm="1">
        <f t="array" ref="AE2214">TANH(SUM(GETVECTOR(AA2214)*GETVECTOR(_xlfn.CONCAT($S2214,",",$AH$4)))+W2214)</f>
        <v>0.74179065330041638</v>
      </c>
      <c r="AF2214" s="5" cm="1">
        <f t="array" ref="AF2214">SIGMOID(SUM(GETVECTOR(AB2214)*GETVECTOR(_xlfn.CONCAT($S2214,",",$AH$4)))+X2214)</f>
        <v>0.48504778086689365</v>
      </c>
      <c r="AG2214" s="5">
        <f t="shared" si="792"/>
        <v>0.3730092221850913</v>
      </c>
      <c r="AH2214" s="40">
        <f t="shared" si="793"/>
        <v>0.1729782439804349</v>
      </c>
      <c r="AI2214" s="3">
        <f t="shared" si="794"/>
        <v>-0.30227948797832804</v>
      </c>
      <c r="AJ2214" s="3">
        <f t="shared" si="795"/>
        <v>-0.12797307414675038</v>
      </c>
      <c r="AK2214" s="3">
        <f t="shared" si="796"/>
        <v>0</v>
      </c>
      <c r="AL2214" s="3">
        <f t="shared" si="797"/>
        <v>-2.373153665796348E-2</v>
      </c>
      <c r="AM2214" s="3">
        <f t="shared" si="798"/>
        <v>-2.8941746132609802E-2</v>
      </c>
      <c r="AN2214" s="3">
        <f t="shared" si="799"/>
        <v>-2.6925705781006545E-2</v>
      </c>
      <c r="AO2214" s="3" t="str" cm="1">
        <f t="array" ref="AO2214">GETVECTOR(Y2214,2)</f>
        <v>0.5774</v>
      </c>
      <c r="AP2214" s="3" t="str" cm="1">
        <f t="array" ref="AP2214">GETVECTOR(Z2214,2)</f>
        <v>0.5774</v>
      </c>
      <c r="AQ2214" s="3" t="str" cm="1">
        <f t="array" ref="AQ2214">GETVECTOR(AA2214,2)</f>
        <v>0.5774</v>
      </c>
      <c r="AR2214" s="3" t="str" cm="1">
        <f t="array" ref="AR2214">GETVECTOR(AB2214,2)</f>
        <v>0.5774</v>
      </c>
      <c r="AS2214" s="3" cm="1">
        <f t="array" ref="AS2214">SUM(AK2214:AN2214*AO2214:AR2214)</f>
        <v>-4.5960456001230193E-2</v>
      </c>
      <c r="AT2214" s="51">
        <f t="shared" si="800"/>
        <v>9.1372888852440173E-2</v>
      </c>
      <c r="AU2214" s="48">
        <f t="shared" si="801"/>
        <v>0.30227948797832804</v>
      </c>
      <c r="AV2214" s="56"/>
      <c r="AW2214" s="56"/>
    </row>
    <row r="2215" spans="1:49" ht="15" customHeight="1" x14ac:dyDescent="0.25">
      <c r="A2215" s="11">
        <f t="shared" si="807"/>
        <v>2212</v>
      </c>
      <c r="B2215" s="29">
        <v>33259</v>
      </c>
      <c r="C2215" s="25">
        <v>23</v>
      </c>
      <c r="D2215" s="12">
        <v>31.6</v>
      </c>
      <c r="E2215" s="25">
        <v>24.9</v>
      </c>
      <c r="F2215" s="35">
        <v>92</v>
      </c>
      <c r="G2215" s="25">
        <v>61</v>
      </c>
      <c r="H2215" s="13">
        <v>0</v>
      </c>
      <c r="I2215" s="25">
        <v>0</v>
      </c>
      <c r="J2215" s="12">
        <v>0</v>
      </c>
      <c r="K2215" s="12">
        <v>0</v>
      </c>
      <c r="L2215" s="25" t="s">
        <v>11</v>
      </c>
      <c r="M2215" s="10"/>
      <c r="N2215" s="15"/>
      <c r="O2215" s="15"/>
      <c r="P2215" s="4"/>
      <c r="Q2215" s="54"/>
      <c r="R2215" s="42">
        <f t="shared" si="789"/>
        <v>0</v>
      </c>
      <c r="S2215" s="44" t="str" cm="1">
        <f t="array" ref="S2215">SETVECTOR(R2215:R2216)</f>
        <v>0,0.475257731958763</v>
      </c>
      <c r="T2215" s="44">
        <f t="shared" si="802"/>
        <v>2.0618556701030927E-2</v>
      </c>
      <c r="U2215" s="5">
        <f t="shared" si="803"/>
        <v>0</v>
      </c>
      <c r="V2215" s="5">
        <f t="shared" si="804"/>
        <v>-5.4228703698472908E-2</v>
      </c>
      <c r="W2215" s="5">
        <f t="shared" si="805"/>
        <v>0.8774020674960864</v>
      </c>
      <c r="X2215" s="5">
        <f t="shared" si="806"/>
        <v>-0.12485423441590987</v>
      </c>
      <c r="Y2215" s="5" t="str" cm="1">
        <f t="array" ref="Y2215:AB2215">SETMATRIX(GETMATRIX(Y2214:AB2214)-$O$9*DELTAWEIGHT(S2214,$AH$4,AK2214:AN2214))</f>
        <v>0.5774,0.5774,0.5774</v>
      </c>
      <c r="Z2215" s="5" t="str">
        <v>0.532245323564676,0.452251462064004,0.5774</v>
      </c>
      <c r="AA2215" s="5" t="str">
        <v>0.625722866766166,0.583987074497955,0.5774</v>
      </c>
      <c r="AB2215" s="5" t="str">
        <v>0.530089288904376,0.426939679558036,0.5774</v>
      </c>
      <c r="AC2215" s="5" cm="1">
        <f t="array" ref="AC2215">SIGMOID(SUM(GETVECTOR(Y2215)*GETVECTOR(_xlfn.CONCAT($S2215,",",$AH$4)))+U2215)</f>
        <v>0.56817616742260091</v>
      </c>
      <c r="AD2215" s="5" cm="1">
        <f t="array" ref="AD2215">SIGMOID(SUM(GETVECTOR(Z2215)*GETVECTOR(_xlfn.CONCAT($S2215,",",$AH$4)))+V2215)</f>
        <v>0.54009057782772796</v>
      </c>
      <c r="AE2215" s="5" cm="1">
        <f t="array" ref="AE2215">TANH(SUM(GETVECTOR(AA2215)*GETVECTOR(_xlfn.CONCAT($S2215,",",$AH$4)))+W2215)</f>
        <v>0.81938611121272542</v>
      </c>
      <c r="AF2215" s="5" cm="1">
        <f t="array" ref="AF2215">SIGMOID(SUM(GETVECTOR(AB2215)*GETVECTOR(_xlfn.CONCAT($S2215,",",$AH$4)))+X2215)</f>
        <v>0.51950313703181339</v>
      </c>
      <c r="AG2215" s="5">
        <f t="shared" si="792"/>
        <v>0.44254271826889585</v>
      </c>
      <c r="AH2215" s="40">
        <f t="shared" si="793"/>
        <v>0.21598336583105571</v>
      </c>
      <c r="AI2215" s="3">
        <f t="shared" si="794"/>
        <v>0.19536480913002477</v>
      </c>
      <c r="AJ2215" s="3">
        <f t="shared" si="795"/>
        <v>8.3949836843651135E-2</v>
      </c>
      <c r="AK2215" s="3">
        <f t="shared" si="796"/>
        <v>0</v>
      </c>
      <c r="AL2215" s="3">
        <f t="shared" si="797"/>
        <v>1.7086273845596803E-2</v>
      </c>
      <c r="AM2215" s="3">
        <f t="shared" si="798"/>
        <v>1.4899183734650609E-2</v>
      </c>
      <c r="AN2215" s="3">
        <f t="shared" si="799"/>
        <v>2.027482894534606E-2</v>
      </c>
      <c r="AO2215" s="3" t="str" cm="1">
        <f t="array" ref="AO2215">GETVECTOR(Y2215,2)</f>
        <v>0.5774</v>
      </c>
      <c r="AP2215" s="3" t="str" cm="1">
        <f t="array" ref="AP2215">GETVECTOR(Z2215,2)</f>
        <v>0.5774</v>
      </c>
      <c r="AQ2215" s="3" t="str" cm="1">
        <f t="array" ref="AQ2215">GETVECTOR(AA2215,2)</f>
        <v>0.5774</v>
      </c>
      <c r="AR2215" s="3" t="str" cm="1">
        <f t="array" ref="AR2215">GETVECTOR(AB2215,2)</f>
        <v>0.5774</v>
      </c>
      <c r="AS2215" s="3" cm="1">
        <f t="array" ref="AS2215">SUM(AK2215:AN2215*AO2215:AR2215)</f>
        <v>3.0175089439877671E-2</v>
      </c>
      <c r="AT2215" s="51">
        <f t="shared" si="800"/>
        <v>3.8167408646411008E-2</v>
      </c>
      <c r="AU2215" s="48">
        <f t="shared" si="801"/>
        <v>0.19536480913002477</v>
      </c>
      <c r="AV2215" s="56"/>
      <c r="AW2215" s="56"/>
    </row>
    <row r="2216" spans="1:49" ht="15" customHeight="1" x14ac:dyDescent="0.25">
      <c r="A2216" s="11">
        <f t="shared" si="807"/>
        <v>2213</v>
      </c>
      <c r="B2216" s="29">
        <v>33260</v>
      </c>
      <c r="C2216" s="25">
        <v>22</v>
      </c>
      <c r="D2216" s="12">
        <v>31</v>
      </c>
      <c r="E2216" s="25">
        <v>25.3</v>
      </c>
      <c r="F2216" s="35">
        <v>91</v>
      </c>
      <c r="G2216" s="25">
        <v>25</v>
      </c>
      <c r="H2216" s="13">
        <v>0</v>
      </c>
      <c r="I2216" s="25">
        <v>0</v>
      </c>
      <c r="J2216" s="12">
        <v>270</v>
      </c>
      <c r="K2216" s="12">
        <v>0</v>
      </c>
      <c r="L2216" s="25" t="s">
        <v>15</v>
      </c>
      <c r="M2216" s="10"/>
      <c r="N2216" s="15"/>
      <c r="O2216" s="15"/>
      <c r="P2216" s="4"/>
      <c r="Q2216" s="54"/>
      <c r="R2216" s="42">
        <f t="shared" si="789"/>
        <v>0.47525773195876292</v>
      </c>
      <c r="S2216" s="44" t="str" cm="1">
        <f t="array" ref="S2216">SETVECTOR(R2216:R2217)</f>
        <v>0.475257731958763,0.0206185567010309</v>
      </c>
      <c r="T2216" s="44">
        <f t="shared" si="802"/>
        <v>0</v>
      </c>
      <c r="U2216" s="5">
        <f t="shared" si="803"/>
        <v>0</v>
      </c>
      <c r="V2216" s="5">
        <f t="shared" si="804"/>
        <v>-5.5937331083032588E-2</v>
      </c>
      <c r="W2216" s="5">
        <f t="shared" si="805"/>
        <v>0.87591214912262139</v>
      </c>
      <c r="X2216" s="5">
        <f t="shared" si="806"/>
        <v>-0.12688171731044448</v>
      </c>
      <c r="Y2216" s="5" t="str" cm="1">
        <f t="array" ref="Y2216:AB2216">SETMATRIX(GETMATRIX(Y2215:AB2215)-$O$9*DELTAWEIGHT(S2215,$AH$4,AK2215:AN2215))</f>
        <v>0.5774,0.5774,0.5774</v>
      </c>
      <c r="Z2216" s="5" t="str">
        <v>0.532245323564676,0.451439111784791,0.5774</v>
      </c>
      <c r="AA2216" s="5" t="str">
        <v>0.625722866766166,0.583267896127277,0.5774</v>
      </c>
      <c r="AB2216" s="5" t="str">
        <v>0.530089288904376,0.425976930680152,0.5774</v>
      </c>
      <c r="AC2216" s="5" cm="1">
        <f t="array" ref="AC2216">SIGMOID(SUM(GETVECTOR(Y2216)*GETVECTOR(_xlfn.CONCAT($S2216,",",$AH$4)))+U2216)</f>
        <v>0.57109471773893361</v>
      </c>
      <c r="AD2216" s="5" cm="1">
        <f t="array" ref="AD2216">SIGMOID(SUM(GETVECTOR(Z2216)*GETVECTOR(_xlfn.CONCAT($S2216,",",$AH$4)))+V2216)</f>
        <v>0.55139889199892822</v>
      </c>
      <c r="AE2216" s="5" cm="1">
        <f t="array" ref="AE2216">TANH(SUM(GETVECTOR(AA2216)*GETVECTOR(_xlfn.CONCAT($S2216,",",$AH$4)))+W2216)</f>
        <v>0.82912111638610808</v>
      </c>
      <c r="AF2216" s="5" cm="1">
        <f t="array" ref="AF2216">SIGMOID(SUM(GETVECTOR(AB2216)*GETVECTOR(_xlfn.CONCAT($S2216,",",$AH$4)))+X2216)</f>
        <v>0.53340773860758839</v>
      </c>
      <c r="AG2216" s="5">
        <f t="shared" si="792"/>
        <v>0.4571764649082144</v>
      </c>
      <c r="AH2216" s="40">
        <f t="shared" si="793"/>
        <v>0.22818124810546808</v>
      </c>
      <c r="AI2216" s="3">
        <f t="shared" si="794"/>
        <v>0.22818124810546808</v>
      </c>
      <c r="AJ2216" s="3">
        <f t="shared" si="795"/>
        <v>9.9440549960481378E-2</v>
      </c>
      <c r="AK2216" s="3">
        <f t="shared" si="796"/>
        <v>0</v>
      </c>
      <c r="AL2216" s="3">
        <f t="shared" si="797"/>
        <v>2.0394249335829222E-2</v>
      </c>
      <c r="AM2216" s="3">
        <f t="shared" si="798"/>
        <v>1.7138005116017655E-2</v>
      </c>
      <c r="AN2216" s="3">
        <f t="shared" si="799"/>
        <v>2.4293910891499494E-2</v>
      </c>
      <c r="AO2216" s="3" t="str" cm="1">
        <f t="array" ref="AO2216">GETVECTOR(Y2216,2)</f>
        <v>0.5774</v>
      </c>
      <c r="AP2216" s="3" t="str" cm="1">
        <f t="array" ref="AP2216">GETVECTOR(Z2216,2)</f>
        <v>0.5774</v>
      </c>
      <c r="AQ2216" s="3" t="str" cm="1">
        <f t="array" ref="AQ2216">GETVECTOR(AA2216,2)</f>
        <v>0.5774</v>
      </c>
      <c r="AR2216" s="3" t="str" cm="1">
        <f t="array" ref="AR2216">GETVECTOR(AB2216,2)</f>
        <v>0.5774</v>
      </c>
      <c r="AS2216" s="3" cm="1">
        <f t="array" ref="AS2216">SUM(AK2216:AN2216*AO2216:AR2216)</f>
        <v>3.5698427869248192E-2</v>
      </c>
      <c r="AT2216" s="51">
        <f t="shared" si="800"/>
        <v>5.2066681986969184E-2</v>
      </c>
      <c r="AU2216" s="48">
        <f t="shared" si="801"/>
        <v>0.22818124810546808</v>
      </c>
      <c r="AV2216" s="56"/>
      <c r="AW2216" s="56"/>
    </row>
    <row r="2217" spans="1:49" ht="15" customHeight="1" x14ac:dyDescent="0.25">
      <c r="A2217" s="11">
        <f t="shared" si="807"/>
        <v>2214</v>
      </c>
      <c r="B2217" s="29">
        <v>33261</v>
      </c>
      <c r="C2217" s="25">
        <v>22</v>
      </c>
      <c r="D2217" s="12">
        <v>31.4</v>
      </c>
      <c r="E2217" s="25">
        <v>24.5</v>
      </c>
      <c r="F2217" s="35">
        <v>90</v>
      </c>
      <c r="G2217" s="25">
        <v>21</v>
      </c>
      <c r="H2217" s="13">
        <v>0</v>
      </c>
      <c r="I2217" s="25">
        <v>1</v>
      </c>
      <c r="J2217" s="12">
        <v>315</v>
      </c>
      <c r="K2217" s="12">
        <v>0</v>
      </c>
      <c r="L2217" s="25" t="s">
        <v>15</v>
      </c>
      <c r="M2217" s="10"/>
      <c r="N2217" s="15"/>
      <c r="O2217" s="15"/>
      <c r="P2217" s="4"/>
      <c r="Q2217" s="54"/>
      <c r="R2217" s="42">
        <f t="shared" si="789"/>
        <v>2.0618556701030927E-2</v>
      </c>
      <c r="S2217" s="3"/>
      <c r="T2217" s="3"/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40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52"/>
      <c r="AU2217" s="52"/>
      <c r="AV2217" s="52"/>
      <c r="AW2217" s="52"/>
    </row>
    <row r="2218" spans="1:49" ht="15" customHeight="1" x14ac:dyDescent="0.25">
      <c r="A2218" s="11">
        <f t="shared" si="807"/>
        <v>2215</v>
      </c>
      <c r="B2218" s="29">
        <v>33262</v>
      </c>
      <c r="C2218" s="25">
        <v>22</v>
      </c>
      <c r="D2218" s="12">
        <v>31.4</v>
      </c>
      <c r="E2218" s="25">
        <v>24.4</v>
      </c>
      <c r="F2218" s="35">
        <v>91</v>
      </c>
      <c r="G2218" s="25">
        <v>42</v>
      </c>
      <c r="H2218" s="13">
        <v>0</v>
      </c>
      <c r="I2218" s="25">
        <v>4</v>
      </c>
      <c r="J2218" s="12">
        <v>270</v>
      </c>
      <c r="K2218" s="12">
        <v>0</v>
      </c>
      <c r="L2218" s="25" t="s">
        <v>14</v>
      </c>
      <c r="M2218" s="10"/>
      <c r="N2218" s="15"/>
      <c r="O2218" s="15"/>
      <c r="P2218" s="4"/>
      <c r="Q2218" s="55"/>
      <c r="R2218" s="42">
        <f t="shared" ref="R2218:R2281" si="808">R2164</f>
        <v>0</v>
      </c>
      <c r="S2218" s="3"/>
      <c r="T2218" s="3"/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40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52"/>
      <c r="AU2218" s="52"/>
      <c r="AV2218" s="52"/>
      <c r="AW2218" s="52"/>
    </row>
    <row r="2219" spans="1:49" ht="15" customHeight="1" x14ac:dyDescent="0.25">
      <c r="A2219" s="11">
        <f t="shared" si="807"/>
        <v>2216</v>
      </c>
      <c r="B2219" s="29">
        <v>33263</v>
      </c>
      <c r="C2219" s="25">
        <v>22</v>
      </c>
      <c r="D2219" s="12">
        <v>32.799999999999997</v>
      </c>
      <c r="E2219" s="25">
        <v>24.6</v>
      </c>
      <c r="F2219" s="35">
        <v>92</v>
      </c>
      <c r="G2219" s="25">
        <v>18</v>
      </c>
      <c r="H2219" s="13">
        <v>0</v>
      </c>
      <c r="I2219" s="25">
        <v>2</v>
      </c>
      <c r="J2219" s="12">
        <v>180</v>
      </c>
      <c r="K2219" s="12">
        <v>0</v>
      </c>
      <c r="L2219" s="25" t="s">
        <v>14</v>
      </c>
      <c r="M2219" s="10"/>
      <c r="N2219" s="15"/>
      <c r="O2219" s="15"/>
      <c r="P2219" s="4"/>
      <c r="Q2219" s="53">
        <f>1+Q2165</f>
        <v>42</v>
      </c>
      <c r="R2219" s="42">
        <f t="shared" si="808"/>
        <v>5.1546391752577319E-3</v>
      </c>
      <c r="S2219" s="44" t="str" cm="1">
        <f t="array" ref="S2219">SETVECTOR(R2219:R2220)</f>
        <v>0.00515463917525773,0.0206185567010309</v>
      </c>
      <c r="T2219" s="44">
        <f>R2221</f>
        <v>1</v>
      </c>
      <c r="U2219" s="5">
        <f>U2216-$O$9*SUM(AK2216)</f>
        <v>0</v>
      </c>
      <c r="V2219" s="5">
        <f t="shared" ref="V2219" si="809">V2216-$O$9*SUM(AL2216)</f>
        <v>-5.7976756016615512E-2</v>
      </c>
      <c r="W2219" s="5">
        <f t="shared" ref="W2219" si="810">W2216-$O$9*SUM(AM2216)</f>
        <v>0.87419834861101964</v>
      </c>
      <c r="X2219" s="5">
        <f>X2216-$O$9*SUM(AN2216)</f>
        <v>-0.12931110839959442</v>
      </c>
      <c r="Y2219" s="5" t="str" cm="1">
        <f t="array" ref="Y2219:AB2219">SETMATRIX(GETMATRIX(_xlfn.ANCHORARRAY(Y2216))-$O$9*DELTAWEIGHT(S2216,$AH$4,AK2216:AN2216))</f>
        <v>0.5774,0.5774,0.5774</v>
      </c>
      <c r="Z2219" s="5" t="str">
        <v>0.531276591196155,0.451397084350148,0.5774</v>
      </c>
      <c r="AA2219" s="5" t="str">
        <v>0.624896693518092,0.583232053470094,0.5774</v>
      </c>
      <c r="AB2219" s="5" t="str">
        <v>0.528936701635185,0.42592692689407,0.5774</v>
      </c>
      <c r="AC2219" s="5" cm="1">
        <f t="array" ref="AC2219">SIGMOID(SUM(GETVECTOR(Y2219)*GETVECTOR(_xlfn.CONCAT($S2219,",",$AH$4)))+U2219)</f>
        <v>0.50372029216782388</v>
      </c>
      <c r="AD2219" s="5" cm="1">
        <f t="array" ref="AD2219">SIGMOID(SUM(GETVECTOR(Z2219)*GETVECTOR(_xlfn.CONCAT($S2219,",",$AH$4)))+V2219)</f>
        <v>0.48851925317685352</v>
      </c>
      <c r="AE2219" s="5" cm="1">
        <f t="array" ref="AE2219">TANH(SUM(GETVECTOR(AA2219)*GETVECTOR(_xlfn.CONCAT($S2219,",",$AH$4)))+W2219)</f>
        <v>0.71111943367454444</v>
      </c>
      <c r="AF2219" s="5" cm="1">
        <f t="array" ref="AF2219">SIGMOID(SUM(GETVECTOR(AB2219)*GETVECTOR(_xlfn.CONCAT($S2219,",",$AH$4)))+X2219)</f>
        <v>0.47058335314707356</v>
      </c>
      <c r="AG2219" s="5">
        <f t="shared" ref="AG2219:AG2270" si="811">AC2219*$AG$4+AE2219*AD2219</f>
        <v>0.34739553465823547</v>
      </c>
      <c r="AH2219" s="40">
        <f t="shared" ref="AH2219:AH2270" si="812">AF2219*TANH(AG2219)</f>
        <v>0.15720483976848132</v>
      </c>
      <c r="AI2219" s="3">
        <f t="shared" ref="AI2219:AI2270" si="813">AH2219-T2219+0</f>
        <v>-0.84279516023151868</v>
      </c>
      <c r="AJ2219" s="3">
        <f t="shared" ref="AJ2219:AJ2270" si="814">AI2219*AF2219*(1-TANH(AG2219)^2)+$AJ$4*$AC$4</f>
        <v>-0.35234477245724011</v>
      </c>
      <c r="AK2219" s="3">
        <f t="shared" ref="AK2219:AK2270" si="815">AJ2219*$AG$4*AC2219*(1-AC2219)</f>
        <v>0</v>
      </c>
      <c r="AL2219" s="3">
        <f t="shared" ref="AL2219:AL2270" si="816">AJ2219*AE2219*AD2219*(1-AD2219)</f>
        <v>-6.260677816632633E-2</v>
      </c>
      <c r="AM2219" s="3">
        <f t="shared" ref="AM2219:AM2270" si="817">AJ2219*AD2219*(1-AE2219^2)</f>
        <v>-8.5084052626438936E-2</v>
      </c>
      <c r="AN2219" s="3">
        <f t="shared" ref="AN2219:AN2270" si="818">AI2219*TANH(AG2219)*AF2219*(1-AF2219)</f>
        <v>-7.0143194083856344E-2</v>
      </c>
      <c r="AO2219" s="3" t="str" cm="1">
        <f t="array" ref="AO2219">GETVECTOR(Y2219,2)</f>
        <v>0.5774</v>
      </c>
      <c r="AP2219" s="3" t="str" cm="1">
        <f t="array" ref="AP2219">GETVECTOR(Z2219,2)</f>
        <v>0.5774</v>
      </c>
      <c r="AQ2219" s="3" t="str" cm="1">
        <f t="array" ref="AQ2219">GETVECTOR(AA2219,2)</f>
        <v>0.5774</v>
      </c>
      <c r="AR2219" s="3" t="str" cm="1">
        <f t="array" ref="AR2219">GETVECTOR(AB2219,2)</f>
        <v>0.5774</v>
      </c>
      <c r="AS2219" s="3" cm="1">
        <f t="array" ref="AS2219">SUM(AK2219:AN2219*AO2219:AR2219)</f>
        <v>-0.12577736596376132</v>
      </c>
      <c r="AT2219" s="51">
        <f t="shared" ref="AT2219:AT2270" si="819">AVERAGE((T2219-AH2219)^2)</f>
        <v>0.71030368210967121</v>
      </c>
      <c r="AU2219" s="48">
        <f t="shared" ref="AU2219:AU2270" si="820">SQRT(AT2219)</f>
        <v>0.84279516023151868</v>
      </c>
      <c r="AV2219" s="56">
        <f>AVERAGE(AT2219:AT2270)</f>
        <v>6.539664613639265E-2</v>
      </c>
      <c r="AW2219" s="56">
        <f>SQRT(AV2219)</f>
        <v>0.25572767964456378</v>
      </c>
    </row>
    <row r="2220" spans="1:49" ht="15" customHeight="1" x14ac:dyDescent="0.25">
      <c r="A2220" s="11">
        <f t="shared" si="807"/>
        <v>2217</v>
      </c>
      <c r="B2220" s="29">
        <v>33264</v>
      </c>
      <c r="C2220" s="25">
        <v>23</v>
      </c>
      <c r="D2220" s="12">
        <v>28.8</v>
      </c>
      <c r="E2220" s="25">
        <v>25.1</v>
      </c>
      <c r="F2220" s="35">
        <v>94</v>
      </c>
      <c r="G2220" s="25">
        <v>73</v>
      </c>
      <c r="H2220" s="13">
        <v>0</v>
      </c>
      <c r="I2220" s="25">
        <v>3</v>
      </c>
      <c r="J2220" s="12">
        <v>180</v>
      </c>
      <c r="K2220" s="12">
        <v>0</v>
      </c>
      <c r="L2220" s="25" t="s">
        <v>14</v>
      </c>
      <c r="M2220" s="10"/>
      <c r="N2220" s="15"/>
      <c r="O2220" s="15"/>
      <c r="P2220" s="4"/>
      <c r="Q2220" s="54"/>
      <c r="R2220" s="42">
        <f t="shared" si="808"/>
        <v>2.0618556701030927E-2</v>
      </c>
      <c r="S2220" s="44" t="str" cm="1">
        <f t="array" ref="S2220">SETVECTOR(R2220:R2221)</f>
        <v>0.0206185567010309,1</v>
      </c>
      <c r="T2220" s="44">
        <f t="shared" ref="T2220:T2270" si="821">R2222</f>
        <v>0.52577319587628868</v>
      </c>
      <c r="U2220" s="5">
        <f t="shared" ref="U2220:U2270" si="822">U2219-$O$9*SUM(AK2219)</f>
        <v>0</v>
      </c>
      <c r="V2220" s="5">
        <f t="shared" ref="V2220:V2270" si="823">V2219-$O$9*SUM(AL2219)</f>
        <v>-5.1716078199982876E-2</v>
      </c>
      <c r="W2220" s="5">
        <f t="shared" ref="W2220:W2270" si="824">W2219-$O$9*SUM(AM2219)</f>
        <v>0.88270675387366349</v>
      </c>
      <c r="X2220" s="5">
        <f t="shared" ref="X2220:X2270" si="825">X2219-$O$9*SUM(AN2219)</f>
        <v>-0.12229678899120879</v>
      </c>
      <c r="Y2220" s="5" t="str" cm="1">
        <f t="array" ref="Y2220:AB2220">SETMATRIX(GETMATRIX(Y2219:AB2219)-$O$9*DELTAWEIGHT(S2219,$AH$4,AK2219:AN2219))</f>
        <v>0.5774,0.5774,0.5774</v>
      </c>
      <c r="Z2220" s="5" t="str">
        <v>0.531308678325406,0.451525432867153,0.5774</v>
      </c>
      <c r="AA2220" s="5" t="str">
        <v>0.624941878852334,0.583412794807061,0.5774</v>
      </c>
      <c r="AB2220" s="5" t="str">
        <v>0.528972545734106,0.426070303289756,0.5774</v>
      </c>
      <c r="AC2220" s="5" cm="1">
        <f t="array" ref="AC2220">SIGMOID(SUM(GETVECTOR(Y2220)*GETVECTOR(_xlfn.CONCAT($S2220,",",$AH$4)))+U2220)</f>
        <v>0.64320570002646305</v>
      </c>
      <c r="AD2220" s="5" cm="1">
        <f t="array" ref="AD2220">SIGMOID(SUM(GETVECTOR(Z2220)*GETVECTOR(_xlfn.CONCAT($S2220,",",$AH$4)))+V2220)</f>
        <v>0.60127109898256359</v>
      </c>
      <c r="AE2220" s="5" cm="1">
        <f t="array" ref="AE2220">TANH(SUM(GETVECTOR(AA2220)*GETVECTOR(_xlfn.CONCAT($S2220,",",$AH$4)))+W2220)</f>
        <v>0.90128139212960356</v>
      </c>
      <c r="AF2220" s="5" cm="1">
        <f t="array" ref="AF2220">SIGMOID(SUM(GETVECTOR(AB2220)*GETVECTOR(_xlfn.CONCAT($S2220,",",$AH$4)))+X2220)</f>
        <v>0.57802722324961386</v>
      </c>
      <c r="AG2220" s="5">
        <f t="shared" si="811"/>
        <v>0.54191445313830156</v>
      </c>
      <c r="AH2220" s="40">
        <f t="shared" si="812"/>
        <v>0.28579733428341081</v>
      </c>
      <c r="AI2220" s="3">
        <f t="shared" si="813"/>
        <v>-0.23997586159287787</v>
      </c>
      <c r="AJ2220" s="3">
        <f t="shared" si="814"/>
        <v>-0.10480196998382113</v>
      </c>
      <c r="AK2220" s="3">
        <f t="shared" si="815"/>
        <v>0</v>
      </c>
      <c r="AL2220" s="3">
        <f t="shared" si="816"/>
        <v>-2.2645290483491624E-2</v>
      </c>
      <c r="AM2220" s="3">
        <f t="shared" si="817"/>
        <v>-1.1827288638194315E-2</v>
      </c>
      <c r="AN2220" s="3">
        <f t="shared" si="818"/>
        <v>-2.8940775676111089E-2</v>
      </c>
      <c r="AO2220" s="3" t="str" cm="1">
        <f t="array" ref="AO2220">GETVECTOR(Y2220,2)</f>
        <v>0.5774</v>
      </c>
      <c r="AP2220" s="3" t="str" cm="1">
        <f t="array" ref="AP2220">GETVECTOR(Z2220,2)</f>
        <v>0.5774</v>
      </c>
      <c r="AQ2220" s="3" t="str" cm="1">
        <f t="array" ref="AQ2220">GETVECTOR(AA2220,2)</f>
        <v>0.5774</v>
      </c>
      <c r="AR2220" s="3" t="str" cm="1">
        <f t="array" ref="AR2220">GETVECTOR(AB2220,2)</f>
        <v>0.5774</v>
      </c>
      <c r="AS2220" s="3" cm="1">
        <f t="array" ref="AS2220">SUM(AK2220:AN2220*AO2220:AR2220)</f>
        <v>-3.6614871060248008E-2</v>
      </c>
      <c r="AT2220" s="51">
        <f t="shared" si="819"/>
        <v>5.7588414147244076E-2</v>
      </c>
      <c r="AU2220" s="48">
        <f t="shared" si="820"/>
        <v>0.23997586159287787</v>
      </c>
      <c r="AV2220" s="56"/>
      <c r="AW2220" s="56"/>
    </row>
    <row r="2221" spans="1:49" ht="15" customHeight="1" x14ac:dyDescent="0.25">
      <c r="A2221" s="11">
        <f t="shared" si="807"/>
        <v>2218</v>
      </c>
      <c r="B2221" s="29">
        <v>33265</v>
      </c>
      <c r="C2221" s="25">
        <v>22</v>
      </c>
      <c r="D2221" s="12">
        <v>30.6</v>
      </c>
      <c r="E2221" s="25">
        <v>25.2</v>
      </c>
      <c r="F2221" s="35">
        <v>88</v>
      </c>
      <c r="G2221" s="25">
        <v>7</v>
      </c>
      <c r="H2221" s="13">
        <v>0</v>
      </c>
      <c r="I2221" s="25">
        <v>8</v>
      </c>
      <c r="J2221" s="12">
        <v>90</v>
      </c>
      <c r="K2221" s="12">
        <v>0</v>
      </c>
      <c r="L2221" s="25" t="s">
        <v>12</v>
      </c>
      <c r="M2221" s="10"/>
      <c r="N2221" s="15"/>
      <c r="O2221" s="15"/>
      <c r="P2221" s="4"/>
      <c r="Q2221" s="54"/>
      <c r="R2221" s="42">
        <f t="shared" si="808"/>
        <v>1</v>
      </c>
      <c r="S2221" s="44" t="str" cm="1">
        <f t="array" ref="S2221">SETVECTOR(R2221:R2222)</f>
        <v>1,0.525773195876289</v>
      </c>
      <c r="T2221" s="44">
        <f t="shared" si="821"/>
        <v>0.62061855670103094</v>
      </c>
      <c r="U2221" s="5">
        <f t="shared" si="822"/>
        <v>0</v>
      </c>
      <c r="V2221" s="5">
        <f t="shared" si="823"/>
        <v>-4.9451549151633717E-2</v>
      </c>
      <c r="W2221" s="5">
        <f t="shared" si="824"/>
        <v>0.88388948273748291</v>
      </c>
      <c r="X2221" s="5">
        <f t="shared" si="825"/>
        <v>-0.11940271142359768</v>
      </c>
      <c r="Y2221" s="5" t="str" cm="1">
        <f t="array" ref="Y2221:AB2221">SETMATRIX(GETMATRIX(Y2220:AB2220)-$O$9*DELTAWEIGHT(S2220,$AH$4,AK2220:AN2220))</f>
        <v>0.5774,0.5774,0.5774</v>
      </c>
      <c r="Z2221" s="5" t="str">
        <v>0.531354934295924,0.453768847437285,0.5774</v>
      </c>
      <c r="AA2221" s="5" t="str">
        <v>0.624966660491511,0.584614704307137,0.5774</v>
      </c>
      <c r="AB2221" s="5" t="str">
        <v>0.529031564316815,0.428932704551157,0.5774</v>
      </c>
      <c r="AC2221" s="5" cm="1">
        <f t="array" ref="AC2221">SIGMOID(SUM(GETVECTOR(Y2221)*GETVECTOR(_xlfn.CONCAT($S2221,",",$AH$4)))+U2221)</f>
        <v>0.70702555896734465</v>
      </c>
      <c r="AD2221" s="5" cm="1">
        <f t="array" ref="AD2221">SIGMOID(SUM(GETVECTOR(Z2221)*GETVECTOR(_xlfn.CONCAT($S2221,",",$AH$4)))+V2221)</f>
        <v>0.67271334216730283</v>
      </c>
      <c r="AE2221" s="5" cm="1">
        <f t="array" ref="AE2221">TANH(SUM(GETVECTOR(AA2221)*GETVECTOR(_xlfn.CONCAT($S2221,",",$AH$4)))+W2221)</f>
        <v>0.94846127429049143</v>
      </c>
      <c r="AF2221" s="5" cm="1">
        <f t="array" ref="AF2221">SIGMOID(SUM(GETVECTOR(AB2221)*GETVECTOR(_xlfn.CONCAT($S2221,",",$AH$4)))+X2221)</f>
        <v>0.65365632903326487</v>
      </c>
      <c r="AG2221" s="5">
        <f t="shared" si="811"/>
        <v>0.63804255374421548</v>
      </c>
      <c r="AH2221" s="40">
        <f t="shared" si="812"/>
        <v>0.36837800982379409</v>
      </c>
      <c r="AI2221" s="3">
        <f t="shared" si="813"/>
        <v>-0.25224054687723685</v>
      </c>
      <c r="AJ2221" s="3">
        <f t="shared" si="814"/>
        <v>-0.11251221730450454</v>
      </c>
      <c r="AK2221" s="3">
        <f t="shared" si="815"/>
        <v>0</v>
      </c>
      <c r="AL2221" s="3">
        <f t="shared" si="816"/>
        <v>-2.3495117936041105E-2</v>
      </c>
      <c r="AM2221" s="3">
        <f t="shared" si="817"/>
        <v>-7.6007278027455305E-3</v>
      </c>
      <c r="AN2221" s="3">
        <f t="shared" si="818"/>
        <v>-3.2182209108580759E-2</v>
      </c>
      <c r="AO2221" s="3" t="str" cm="1">
        <f t="array" ref="AO2221">GETVECTOR(Y2221,2)</f>
        <v>0.5774</v>
      </c>
      <c r="AP2221" s="3" t="str" cm="1">
        <f t="array" ref="AP2221">GETVECTOR(Z2221,2)</f>
        <v>0.5774</v>
      </c>
      <c r="AQ2221" s="3" t="str" cm="1">
        <f t="array" ref="AQ2221">GETVECTOR(AA2221,2)</f>
        <v>0.5774</v>
      </c>
      <c r="AR2221" s="3" t="str" cm="1">
        <f t="array" ref="AR2221">GETVECTOR(AB2221,2)</f>
        <v>0.5774</v>
      </c>
      <c r="AS2221" s="3" cm="1">
        <f t="array" ref="AS2221">SUM(AK2221:AN2221*AO2221:AR2221)</f>
        <v>-3.6536748868869935E-2</v>
      </c>
      <c r="AT2221" s="51">
        <f t="shared" si="819"/>
        <v>6.3625293488927523E-2</v>
      </c>
      <c r="AU2221" s="48">
        <f t="shared" si="820"/>
        <v>0.25224054687723685</v>
      </c>
      <c r="AV2221" s="56"/>
      <c r="AW2221" s="56"/>
    </row>
    <row r="2222" spans="1:49" ht="15" customHeight="1" x14ac:dyDescent="0.25">
      <c r="A2222" s="11">
        <f t="shared" si="807"/>
        <v>2219</v>
      </c>
      <c r="B2222" s="29">
        <v>33266</v>
      </c>
      <c r="C2222" s="25">
        <v>21</v>
      </c>
      <c r="D2222" s="12">
        <v>26.4</v>
      </c>
      <c r="E2222" s="25">
        <v>24.5</v>
      </c>
      <c r="F2222" s="35">
        <v>93</v>
      </c>
      <c r="G2222" s="25">
        <v>14</v>
      </c>
      <c r="H2222" s="13">
        <v>0</v>
      </c>
      <c r="I2222" s="25">
        <v>1</v>
      </c>
      <c r="J2222" s="12">
        <v>135</v>
      </c>
      <c r="K2222" s="12">
        <v>0</v>
      </c>
      <c r="L2222" s="25" t="s">
        <v>18</v>
      </c>
      <c r="M2222" s="10"/>
      <c r="N2222" s="15"/>
      <c r="O2222" s="15"/>
      <c r="P2222" s="4"/>
      <c r="Q2222" s="54"/>
      <c r="R2222" s="42">
        <f t="shared" si="808"/>
        <v>0.52577319587628868</v>
      </c>
      <c r="S2222" s="44" t="str" cm="1">
        <f t="array" ref="S2222">SETVECTOR(R2222:R2223)</f>
        <v>0.525773195876289,0.620618556701031</v>
      </c>
      <c r="T2222" s="44">
        <f t="shared" si="821"/>
        <v>0.23711340206185566</v>
      </c>
      <c r="U2222" s="5">
        <f t="shared" si="822"/>
        <v>0</v>
      </c>
      <c r="V2222" s="5">
        <f t="shared" si="823"/>
        <v>-4.7102037358029605E-2</v>
      </c>
      <c r="W2222" s="5">
        <f t="shared" si="824"/>
        <v>0.88464955551775748</v>
      </c>
      <c r="X2222" s="5">
        <f t="shared" si="825"/>
        <v>-0.1161844905127396</v>
      </c>
      <c r="Y2222" s="5" t="str" cm="1">
        <f t="array" ref="Y2222:AB2222">SETMATRIX(GETMATRIX(Y2221:AB2221)-$O$9*DELTAWEIGHT(S2221,$AH$4,AK2221:AN2221))</f>
        <v>0.5774,0.5774,0.5774</v>
      </c>
      <c r="Z2222" s="5" t="str">
        <v>0.533669864658585,0.454985975772292,0.5774</v>
      </c>
      <c r="AA2222" s="5" t="str">
        <v>0.625730994085034,0.585016570423319,0.5774</v>
      </c>
      <c r="AB2222" s="5" t="str">
        <v>0.532199327510495,0.430598229529278,0.5774</v>
      </c>
      <c r="AC2222" s="5" cm="1">
        <f t="array" ref="AC2222">SIGMOID(SUM(GETVECTOR(Y2222)*GETVECTOR(_xlfn.CONCAT($S2222,",",$AH$4)))+U2222)</f>
        <v>0.65969303906938159</v>
      </c>
      <c r="AD2222" s="5" cm="1">
        <f t="array" ref="AD2222">SIGMOID(SUM(GETVECTOR(Z2222)*GETVECTOR(_xlfn.CONCAT($S2222,",",$AH$4)))+V2222)</f>
        <v>0.62617919031306024</v>
      </c>
      <c r="AE2222" s="5" cm="1">
        <f t="array" ref="AE2222">TANH(SUM(GETVECTOR(AA2222)*GETVECTOR(_xlfn.CONCAT($S2222,",",$AH$4)))+W2222)</f>
        <v>0.91808720845335612</v>
      </c>
      <c r="AF2222" s="5" cm="1">
        <f t="array" ref="AF2222">SIGMOID(SUM(GETVECTOR(AB2222)*GETVECTOR(_xlfn.CONCAT($S2222,",",$AH$4)))+X2222)</f>
        <v>0.60608113522308715</v>
      </c>
      <c r="AG2222" s="5">
        <f t="shared" si="811"/>
        <v>0.57488710482610028</v>
      </c>
      <c r="AH2222" s="40">
        <f t="shared" si="812"/>
        <v>0.31451934793978237</v>
      </c>
      <c r="AI2222" s="3">
        <f t="shared" si="813"/>
        <v>7.7405945877926707E-2</v>
      </c>
      <c r="AJ2222" s="3">
        <f t="shared" si="814"/>
        <v>3.4280358715713638E-2</v>
      </c>
      <c r="AK2222" s="3">
        <f t="shared" si="815"/>
        <v>0</v>
      </c>
      <c r="AL2222" s="3">
        <f t="shared" si="816"/>
        <v>7.36701236551563E-3</v>
      </c>
      <c r="AM2222" s="3">
        <f t="shared" si="817"/>
        <v>3.3725940097695866E-3</v>
      </c>
      <c r="AN2222" s="3">
        <f t="shared" si="818"/>
        <v>9.5902177527560153E-3</v>
      </c>
      <c r="AO2222" s="3" t="str" cm="1">
        <f t="array" ref="AO2222">GETVECTOR(Y2222,2)</f>
        <v>0.5774</v>
      </c>
      <c r="AP2222" s="3" t="str" cm="1">
        <f t="array" ref="AP2222">GETVECTOR(Z2222,2)</f>
        <v>0.5774</v>
      </c>
      <c r="AQ2222" s="3" t="str" cm="1">
        <f t="array" ref="AQ2222">GETVECTOR(AA2222,2)</f>
        <v>0.5774</v>
      </c>
      <c r="AR2222" s="3" t="str" cm="1">
        <f t="array" ref="AR2222">GETVECTOR(AB2222,2)</f>
        <v>0.5774</v>
      </c>
      <c r="AS2222" s="3" cm="1">
        <f t="array" ref="AS2222">SUM(AK2222:AN2222*AO2222:AR2222)</f>
        <v>1.1738440451531008E-2</v>
      </c>
      <c r="AT2222" s="51">
        <f t="shared" si="819"/>
        <v>5.9916804572565183E-3</v>
      </c>
      <c r="AU2222" s="48">
        <f t="shared" si="820"/>
        <v>7.7405945877926707E-2</v>
      </c>
      <c r="AV2222" s="56"/>
      <c r="AW2222" s="56"/>
    </row>
    <row r="2223" spans="1:49" ht="15" customHeight="1" x14ac:dyDescent="0.25">
      <c r="A2223" s="11">
        <f t="shared" si="807"/>
        <v>2220</v>
      </c>
      <c r="B2223" s="29">
        <v>33267</v>
      </c>
      <c r="C2223" s="25">
        <v>22</v>
      </c>
      <c r="D2223" s="12">
        <v>24.8</v>
      </c>
      <c r="E2223" s="25">
        <v>23.2</v>
      </c>
      <c r="F2223" s="35">
        <v>99</v>
      </c>
      <c r="G2223" s="25">
        <v>52</v>
      </c>
      <c r="H2223" s="13">
        <v>0</v>
      </c>
      <c r="I2223" s="25">
        <v>0</v>
      </c>
      <c r="J2223" s="12">
        <v>270</v>
      </c>
      <c r="K2223" s="12">
        <v>0</v>
      </c>
      <c r="L2223" s="25" t="s">
        <v>11</v>
      </c>
      <c r="M2223" s="10"/>
      <c r="N2223" s="15"/>
      <c r="O2223" s="15"/>
      <c r="P2223" s="4"/>
      <c r="Q2223" s="54"/>
      <c r="R2223" s="42">
        <f t="shared" si="808"/>
        <v>0.62061855670103094</v>
      </c>
      <c r="S2223" s="44" t="str" cm="1">
        <f t="array" ref="S2223">SETVECTOR(R2223:R2224)</f>
        <v>0.620618556701031,0.237113402061856</v>
      </c>
      <c r="T2223" s="44">
        <f t="shared" si="821"/>
        <v>0.10309278350515463</v>
      </c>
      <c r="U2223" s="5">
        <f t="shared" si="822"/>
        <v>0</v>
      </c>
      <c r="V2223" s="5">
        <f t="shared" si="823"/>
        <v>-4.7838738594581168E-2</v>
      </c>
      <c r="W2223" s="5">
        <f t="shared" si="824"/>
        <v>0.88431229611678053</v>
      </c>
      <c r="X2223" s="5">
        <f t="shared" si="825"/>
        <v>-0.1171435122880152</v>
      </c>
      <c r="Y2223" s="5" t="str" cm="1">
        <f t="array" ref="Y2223:AB2223">SETMATRIX(GETMATRIX(Y2222:AB2222)-$O$9*DELTAWEIGHT(S2222,$AH$4,AK2222:AN2222))</f>
        <v>0.5774,0.5774,0.5774</v>
      </c>
      <c r="Z2223" s="5" t="str">
        <v>0.533270238294716,0.454514259946706,0.5774</v>
      </c>
      <c r="AA2223" s="5" t="str">
        <v>0.625543714720449,0.584795507330221,0.5774</v>
      </c>
      <c r="AB2223" s="5" t="str">
        <v>0.531679827237598,0.429985015481662,0.5774</v>
      </c>
      <c r="AC2223" s="5" cm="1">
        <f t="array" ref="AC2223">SIGMOID(SUM(GETVECTOR(Y2223)*GETVECTOR(_xlfn.CONCAT($S2223,",",$AH$4)))+U2223)</f>
        <v>0.62134345895524834</v>
      </c>
      <c r="AD2223" s="5" cm="1">
        <f t="array" ref="AD2223">SIGMOID(SUM(GETVECTOR(Z2223)*GETVECTOR(_xlfn.CONCAT($S2223,",",$AH$4)))+V2223)</f>
        <v>0.59649695184504536</v>
      </c>
      <c r="AE2223" s="5" cm="1">
        <f t="array" ref="AE2223">TANH(SUM(GETVECTOR(AA2223)*GETVECTOR(_xlfn.CONCAT($S2223,",",$AH$4)))+W2223)</f>
        <v>0.88774851408968336</v>
      </c>
      <c r="AF2223" s="5" cm="1">
        <f t="array" ref="AF2223">SIGMOID(SUM(GETVECTOR(AB2223)*GETVECTOR(_xlfn.CONCAT($S2223,",",$AH$4)))+X2223)</f>
        <v>0.57805207762287902</v>
      </c>
      <c r="AG2223" s="5">
        <f t="shared" si="811"/>
        <v>0.52953928265946448</v>
      </c>
      <c r="AH2223" s="40">
        <f t="shared" si="812"/>
        <v>0.28037192700928015</v>
      </c>
      <c r="AI2223" s="3">
        <f t="shared" si="813"/>
        <v>0.17727914350412552</v>
      </c>
      <c r="AJ2223" s="3">
        <f t="shared" si="814"/>
        <v>7.8368657783214113E-2</v>
      </c>
      <c r="AK2223" s="3">
        <f t="shared" si="815"/>
        <v>0</v>
      </c>
      <c r="AL2223" s="3">
        <f t="shared" si="816"/>
        <v>1.674508711633714E-2</v>
      </c>
      <c r="AM2223" s="3">
        <f t="shared" si="817"/>
        <v>9.9057388237422366E-3</v>
      </c>
      <c r="AN2223" s="3">
        <f t="shared" si="818"/>
        <v>2.0972539653825027E-2</v>
      </c>
      <c r="AO2223" s="3" t="str" cm="1">
        <f t="array" ref="AO2223">GETVECTOR(Y2223,2)</f>
        <v>0.5774</v>
      </c>
      <c r="AP2223" s="3" t="str" cm="1">
        <f t="array" ref="AP2223">GETVECTOR(Z2223,2)</f>
        <v>0.5774</v>
      </c>
      <c r="AQ2223" s="3" t="str" cm="1">
        <f t="array" ref="AQ2223">GETVECTOR(AA2223,2)</f>
        <v>0.5774</v>
      </c>
      <c r="AR2223" s="3" t="str" cm="1">
        <f t="array" ref="AR2223">GETVECTOR(AB2223,2)</f>
        <v>0.5774</v>
      </c>
      <c r="AS2223" s="3" cm="1">
        <f t="array" ref="AS2223">SUM(AK2223:AN2223*AO2223:AR2223)</f>
        <v>2.7497731293920406E-2</v>
      </c>
      <c r="AT2223" s="51">
        <f t="shared" si="819"/>
        <v>3.1427894721556326E-2</v>
      </c>
      <c r="AU2223" s="48">
        <f t="shared" si="820"/>
        <v>0.17727914350412552</v>
      </c>
      <c r="AV2223" s="56"/>
      <c r="AW2223" s="56"/>
    </row>
    <row r="2224" spans="1:49" ht="15" customHeight="1" x14ac:dyDescent="0.25">
      <c r="A2224" s="11">
        <f t="shared" si="807"/>
        <v>2221</v>
      </c>
      <c r="B2224" s="29">
        <v>33268</v>
      </c>
      <c r="C2224" s="25">
        <v>21</v>
      </c>
      <c r="D2224" s="12">
        <v>30.9</v>
      </c>
      <c r="E2224" s="25">
        <v>24.7</v>
      </c>
      <c r="F2224" s="35">
        <v>91</v>
      </c>
      <c r="G2224" s="25">
        <v>54</v>
      </c>
      <c r="H2224" s="13">
        <v>0</v>
      </c>
      <c r="I2224" s="25">
        <v>3</v>
      </c>
      <c r="J2224" s="12">
        <v>270</v>
      </c>
      <c r="K2224" s="12">
        <v>0</v>
      </c>
      <c r="L2224" s="25" t="s">
        <v>14</v>
      </c>
      <c r="M2224" s="10"/>
      <c r="N2224" s="15"/>
      <c r="O2224" s="15"/>
      <c r="P2224" s="4"/>
      <c r="Q2224" s="54"/>
      <c r="R2224" s="42">
        <f t="shared" si="808"/>
        <v>0.23711340206185566</v>
      </c>
      <c r="S2224" s="44" t="str" cm="1">
        <f t="array" ref="S2224">SETVECTOR(R2224:R2225)</f>
        <v>0.237113402061856,0.103092783505155</v>
      </c>
      <c r="T2224" s="44">
        <f t="shared" si="821"/>
        <v>0.17525773195876287</v>
      </c>
      <c r="U2224" s="5">
        <f t="shared" si="822"/>
        <v>0</v>
      </c>
      <c r="V2224" s="5">
        <f t="shared" si="823"/>
        <v>-4.9513247306214883E-2</v>
      </c>
      <c r="W2224" s="5">
        <f t="shared" si="824"/>
        <v>0.8833217222344063</v>
      </c>
      <c r="X2224" s="5">
        <f t="shared" si="825"/>
        <v>-0.1192407662533977</v>
      </c>
      <c r="Y2224" s="5" t="str" cm="1">
        <f t="array" ref="Y2224:AB2224">SETMATRIX(GETMATRIX(Y2223:AB2223)-$O$9*DELTAWEIGHT(S2223,$AH$4,AK2223:AN2223))</f>
        <v>0.5774,0.5774,0.5774</v>
      </c>
      <c r="Z2224" s="5" t="str">
        <v>0.532222922848399,0.454114122816053,0.5774</v>
      </c>
      <c r="AA2224" s="5" t="str">
        <v>0.62490817047741,0.584552691423412,0.5774</v>
      </c>
      <c r="AB2224" s="5" t="str">
        <v>0.530370445816148,0.429484753476789,0.5774</v>
      </c>
      <c r="AC2224" s="5" cm="1">
        <f t="array" ref="AC2224">SIGMOID(SUM(GETVECTOR(Y2224)*GETVECTOR(_xlfn.CONCAT($S2224,",",$AH$4)))+U2224)</f>
        <v>0.54895145763587516</v>
      </c>
      <c r="AD2224" s="5" cm="1">
        <f t="array" ref="AD2224">SIGMOID(SUM(GETVECTOR(Z2224)*GETVECTOR(_xlfn.CONCAT($S2224,",",$AH$4)))+V2224)</f>
        <v>0.53083577453961772</v>
      </c>
      <c r="AE2224" s="5" cm="1">
        <f t="array" ref="AE2224">TANH(SUM(GETVECTOR(AA2224)*GETVECTOR(_xlfn.CONCAT($S2224,",",$AH$4)))+W2224)</f>
        <v>0.79751924974465083</v>
      </c>
      <c r="AF2224" s="5" cm="1">
        <f t="array" ref="AF2224">SIGMOID(SUM(GETVECTOR(AB2224)*GETVECTOR(_xlfn.CONCAT($S2224,",",$AH$4)))+X2224)</f>
        <v>0.51269575880607166</v>
      </c>
      <c r="AG2224" s="5">
        <f t="shared" si="811"/>
        <v>0.42335174864845654</v>
      </c>
      <c r="AH2224" s="40">
        <f t="shared" si="812"/>
        <v>0.20495030278746956</v>
      </c>
      <c r="AI2224" s="3">
        <f t="shared" si="813"/>
        <v>2.9692570828706688E-2</v>
      </c>
      <c r="AJ2224" s="3">
        <f t="shared" si="814"/>
        <v>1.2790573898645899E-2</v>
      </c>
      <c r="AK2224" s="3">
        <f t="shared" si="815"/>
        <v>0</v>
      </c>
      <c r="AL2224" s="3">
        <f t="shared" si="816"/>
        <v>2.5404829128796319E-3</v>
      </c>
      <c r="AM2224" s="3">
        <f t="shared" si="817"/>
        <v>2.4711977852222367E-3</v>
      </c>
      <c r="AN2224" s="3">
        <f t="shared" si="818"/>
        <v>2.9654906331825237E-3</v>
      </c>
      <c r="AO2224" s="3" t="str" cm="1">
        <f t="array" ref="AO2224">GETVECTOR(Y2224,2)</f>
        <v>0.5774</v>
      </c>
      <c r="AP2224" s="3" t="str" cm="1">
        <f t="array" ref="AP2224">GETVECTOR(Z2224,2)</f>
        <v>0.5774</v>
      </c>
      <c r="AQ2224" s="3" t="str" cm="1">
        <f t="array" ref="AQ2224">GETVECTOR(AA2224,2)</f>
        <v>0.5774</v>
      </c>
      <c r="AR2224" s="3" t="str" cm="1">
        <f t="array" ref="AR2224">GETVECTOR(AB2224,2)</f>
        <v>0.5774</v>
      </c>
      <c r="AS2224" s="3" cm="1">
        <f t="array" ref="AS2224">SUM(AK2224:AN2224*AO2224:AR2224)</f>
        <v>4.6060187266836082E-3</v>
      </c>
      <c r="AT2224" s="51">
        <f t="shared" si="819"/>
        <v>8.8164876241776343E-4</v>
      </c>
      <c r="AU2224" s="48">
        <f t="shared" si="820"/>
        <v>2.9692570828706688E-2</v>
      </c>
      <c r="AV2224" s="56"/>
      <c r="AW2224" s="56"/>
    </row>
    <row r="2225" spans="1:49" ht="15" customHeight="1" x14ac:dyDescent="0.25">
      <c r="A2225" s="11">
        <f t="shared" si="807"/>
        <v>2222</v>
      </c>
      <c r="B2225" s="29">
        <v>33269</v>
      </c>
      <c r="C2225" s="25">
        <v>21</v>
      </c>
      <c r="D2225" s="12">
        <v>31.8</v>
      </c>
      <c r="E2225" s="25"/>
      <c r="F2225" s="35">
        <v>91</v>
      </c>
      <c r="G2225" s="25">
        <v>18</v>
      </c>
      <c r="H2225" s="13">
        <v>0</v>
      </c>
      <c r="I2225" s="25">
        <v>2</v>
      </c>
      <c r="J2225" s="12">
        <v>225</v>
      </c>
      <c r="K2225" s="12">
        <v>0</v>
      </c>
      <c r="L2225" s="25" t="s">
        <v>14</v>
      </c>
      <c r="M2225" s="10"/>
      <c r="N2225" s="15"/>
      <c r="O2225" s="15"/>
      <c r="P2225" s="4"/>
      <c r="Q2225" s="54"/>
      <c r="R2225" s="42">
        <f t="shared" si="808"/>
        <v>0.10309278350515463</v>
      </c>
      <c r="S2225" s="44" t="str" cm="1">
        <f t="array" ref="S2225">SETVECTOR(R2225:R2226)</f>
        <v>0.103092783505155,0.175257731958763</v>
      </c>
      <c r="T2225" s="44">
        <f t="shared" si="821"/>
        <v>2.0618556701030927E-2</v>
      </c>
      <c r="U2225" s="5">
        <f t="shared" si="822"/>
        <v>0</v>
      </c>
      <c r="V2225" s="5">
        <f t="shared" si="823"/>
        <v>-4.9767295597502849E-2</v>
      </c>
      <c r="W2225" s="5">
        <f t="shared" si="824"/>
        <v>0.88307460245588409</v>
      </c>
      <c r="X2225" s="5">
        <f t="shared" si="825"/>
        <v>-0.11953731531671595</v>
      </c>
      <c r="Y2225" s="5" t="str" cm="1">
        <f t="array" ref="Y2225:AB2225">SETMATRIX(GETMATRIX(Y2224:AB2224)-$O$9*DELTAWEIGHT(S2224,$AH$4,AK2224:AN2224))</f>
        <v>0.5774,0.5774,0.5774</v>
      </c>
      <c r="Z2225" s="5" t="str">
        <v>0.532163524479449,0.454088297438249,0.5774</v>
      </c>
      <c r="AA2225" s="5" t="str">
        <v>0.624848585149859,0.58452678475926,0.5774</v>
      </c>
      <c r="AB2225" s="5" t="str">
        <v>0.530301289854424,0.429454685667344,0.5774</v>
      </c>
      <c r="AC2225" s="5" cm="1">
        <f t="array" ref="AC2225">SIGMOID(SUM(GETVECTOR(Y2225)*GETVECTOR(_xlfn.CONCAT($S2225,",",$AH$4)))+U2225)</f>
        <v>0.54009362987552256</v>
      </c>
      <c r="AD2225" s="5" cm="1">
        <f t="array" ref="AD2225">SIGMOID(SUM(GETVECTOR(Z2225)*GETVECTOR(_xlfn.CONCAT($S2225,",",$AH$4)))+V2225)</f>
        <v>0.52115671204518621</v>
      </c>
      <c r="AE2225" s="5" cm="1">
        <f t="array" ref="AE2225">TANH(SUM(GETVECTOR(AA2225)*GETVECTOR(_xlfn.CONCAT($S2225,",",$AH$4)))+W2225)</f>
        <v>0.78178101607727046</v>
      </c>
      <c r="AF2225" s="5" cm="1">
        <f t="array" ref="AF2225">SIGMOID(SUM(GETVECTOR(AB2225)*GETVECTOR(_xlfn.CONCAT($S2225,",",$AH$4)))+X2225)</f>
        <v>0.50259952031289001</v>
      </c>
      <c r="AG2225" s="5">
        <f t="shared" si="811"/>
        <v>0.40743042387817513</v>
      </c>
      <c r="AH2225" s="40">
        <f t="shared" si="812"/>
        <v>0.19414851843735662</v>
      </c>
      <c r="AI2225" s="3">
        <f t="shared" si="813"/>
        <v>0.17352996173632568</v>
      </c>
      <c r="AJ2225" s="3">
        <f t="shared" si="814"/>
        <v>7.4201783047316616E-2</v>
      </c>
      <c r="AK2225" s="3">
        <f t="shared" si="815"/>
        <v>0</v>
      </c>
      <c r="AL2225" s="3">
        <f t="shared" si="816"/>
        <v>1.4476420888866101E-2</v>
      </c>
      <c r="AM2225" s="3">
        <f t="shared" si="817"/>
        <v>1.5035903631742108E-2</v>
      </c>
      <c r="AN2225" s="3">
        <f t="shared" si="818"/>
        <v>1.6757713127802189E-2</v>
      </c>
      <c r="AO2225" s="3" t="str" cm="1">
        <f t="array" ref="AO2225">GETVECTOR(Y2225,2)</f>
        <v>0.5774</v>
      </c>
      <c r="AP2225" s="3" t="str" cm="1">
        <f t="array" ref="AP2225">GETVECTOR(Z2225,2)</f>
        <v>0.5774</v>
      </c>
      <c r="AQ2225" s="3" t="str" cm="1">
        <f t="array" ref="AQ2225">GETVECTOR(AA2225,2)</f>
        <v>0.5774</v>
      </c>
      <c r="AR2225" s="3" t="str" cm="1">
        <f t="array" ref="AR2225">GETVECTOR(AB2225,2)</f>
        <v>0.5774</v>
      </c>
      <c r="AS2225" s="3" cm="1">
        <f t="array" ref="AS2225">SUM(AK2225:AN2225*AO2225:AR2225)</f>
        <v>2.6716319738192162E-2</v>
      </c>
      <c r="AT2225" s="51">
        <f t="shared" si="819"/>
        <v>3.0112647620210653E-2</v>
      </c>
      <c r="AU2225" s="48">
        <f t="shared" si="820"/>
        <v>0.17352996173632568</v>
      </c>
      <c r="AV2225" s="56"/>
      <c r="AW2225" s="56"/>
    </row>
    <row r="2226" spans="1:49" ht="15" customHeight="1" x14ac:dyDescent="0.25">
      <c r="A2226" s="11">
        <f t="shared" si="807"/>
        <v>2223</v>
      </c>
      <c r="B2226" s="29">
        <v>33270</v>
      </c>
      <c r="C2226" s="25">
        <v>22</v>
      </c>
      <c r="D2226" s="12">
        <v>31.5</v>
      </c>
      <c r="E2226" s="25">
        <v>26.2</v>
      </c>
      <c r="F2226" s="35">
        <v>88</v>
      </c>
      <c r="G2226" s="25">
        <v>12</v>
      </c>
      <c r="H2226" s="13">
        <v>0</v>
      </c>
      <c r="I2226" s="25">
        <v>3</v>
      </c>
      <c r="J2226" s="12">
        <v>45</v>
      </c>
      <c r="K2226" s="12">
        <v>0</v>
      </c>
      <c r="L2226" s="25" t="s">
        <v>14</v>
      </c>
      <c r="M2226" s="10"/>
      <c r="N2226" s="15"/>
      <c r="O2226" s="15"/>
      <c r="P2226" s="4"/>
      <c r="Q2226" s="54"/>
      <c r="R2226" s="42">
        <f t="shared" si="808"/>
        <v>0.17525773195876287</v>
      </c>
      <c r="S2226" s="44" t="str" cm="1">
        <f t="array" ref="S2226">SETVECTOR(R2226:R2227)</f>
        <v>0.175257731958763,0.0206185567010309</v>
      </c>
      <c r="T2226" s="44">
        <f t="shared" si="821"/>
        <v>1.0309278350515464E-3</v>
      </c>
      <c r="U2226" s="5">
        <f t="shared" si="822"/>
        <v>0</v>
      </c>
      <c r="V2226" s="5">
        <f t="shared" si="823"/>
        <v>-5.1214937686389461E-2</v>
      </c>
      <c r="W2226" s="5">
        <f t="shared" si="824"/>
        <v>0.88157101209270994</v>
      </c>
      <c r="X2226" s="5">
        <f t="shared" si="825"/>
        <v>-0.12121308662949618</v>
      </c>
      <c r="Y2226" s="5" t="str" cm="1">
        <f t="array" ref="Y2226:AB2226">SETMATRIX(GETMATRIX(Y2225:AB2225)-$O$9*DELTAWEIGHT(S2225,$AH$4,AK2225:AN2225))</f>
        <v>0.5774,0.5774,0.5774</v>
      </c>
      <c r="Z2226" s="5" t="str">
        <v>0.532015112215655,0.4538359965898,0.5774</v>
      </c>
      <c r="AA2226" s="5" t="str">
        <v>0.624689481150504,0.584256307960357,0.5774</v>
      </c>
      <c r="AB2226" s="5" t="str">
        <v>0.530129950214465,0.429163408279414,0.5774</v>
      </c>
      <c r="AC2226" s="5" cm="1">
        <f t="array" ref="AC2226">SIGMOID(SUM(GETVECTOR(Y2226)*GETVECTOR(_xlfn.CONCAT($S2226,",",$AH$4)))+U2226)</f>
        <v>0.52824464136378757</v>
      </c>
      <c r="AD2226" s="5" cm="1">
        <f t="array" ref="AD2226">SIGMOID(SUM(GETVECTOR(Z2226)*GETVECTOR(_xlfn.CONCAT($S2226,",",$AH$4)))+V2226)</f>
        <v>0.51284274144338626</v>
      </c>
      <c r="AE2226" s="5" cm="1">
        <f t="array" ref="AE2226">TANH(SUM(GETVECTOR(AA2226)*GETVECTOR(_xlfn.CONCAT($S2226,",",$AH$4)))+W2226)</f>
        <v>0.76289266949009005</v>
      </c>
      <c r="AF2226" s="5" cm="1">
        <f t="array" ref="AF2226">SIGMOID(SUM(GETVECTOR(AB2226)*GETVECTOR(_xlfn.CONCAT($S2226,",",$AH$4)))+X2226)</f>
        <v>0.49513640744241694</v>
      </c>
      <c r="AG2226" s="5">
        <f t="shared" si="811"/>
        <v>0.39124396804836098</v>
      </c>
      <c r="AH2226" s="40">
        <f t="shared" si="812"/>
        <v>0.18440471504471923</v>
      </c>
      <c r="AI2226" s="3">
        <f t="shared" si="813"/>
        <v>0.18337378720966768</v>
      </c>
      <c r="AJ2226" s="3">
        <f t="shared" si="814"/>
        <v>7.8201248543910126E-2</v>
      </c>
      <c r="AK2226" s="3">
        <f t="shared" si="815"/>
        <v>0</v>
      </c>
      <c r="AL2226" s="3">
        <f t="shared" si="816"/>
        <v>1.4904949871224595E-2</v>
      </c>
      <c r="AM2226" s="3">
        <f t="shared" si="817"/>
        <v>1.6763656488586631E-2</v>
      </c>
      <c r="AN2226" s="3">
        <f t="shared" si="818"/>
        <v>1.7071957826985684E-2</v>
      </c>
      <c r="AO2226" s="3" t="str" cm="1">
        <f t="array" ref="AO2226">GETVECTOR(Y2226,2)</f>
        <v>0.5774</v>
      </c>
      <c r="AP2226" s="3" t="str" cm="1">
        <f t="array" ref="AP2226">GETVECTOR(Z2226,2)</f>
        <v>0.5774</v>
      </c>
      <c r="AQ2226" s="3" t="str" cm="1">
        <f t="array" ref="AQ2226">GETVECTOR(AA2226,2)</f>
        <v>0.5774</v>
      </c>
      <c r="AR2226" s="3" t="str" cm="1">
        <f t="array" ref="AR2226">GETVECTOR(AB2226,2)</f>
        <v>0.5774</v>
      </c>
      <c r="AS2226" s="3" cm="1">
        <f t="array" ref="AS2226">SUM(AK2226:AN2226*AO2226:AR2226)</f>
        <v>2.8142801761456539E-2</v>
      </c>
      <c r="AT2226" s="51">
        <f t="shared" si="819"/>
        <v>3.3625945835616483E-2</v>
      </c>
      <c r="AU2226" s="48">
        <f t="shared" si="820"/>
        <v>0.18337378720966768</v>
      </c>
      <c r="AV2226" s="56"/>
      <c r="AW2226" s="56"/>
    </row>
    <row r="2227" spans="1:49" ht="15" customHeight="1" x14ac:dyDescent="0.25">
      <c r="A2227" s="11">
        <f t="shared" si="807"/>
        <v>2224</v>
      </c>
      <c r="B2227" s="29">
        <v>33271</v>
      </c>
      <c r="C2227" s="25">
        <v>21</v>
      </c>
      <c r="D2227" s="12">
        <v>31</v>
      </c>
      <c r="E2227" s="25">
        <v>26.8</v>
      </c>
      <c r="F2227" s="35">
        <v>82</v>
      </c>
      <c r="G2227" s="25">
        <v>0</v>
      </c>
      <c r="H2227" s="13">
        <v>0</v>
      </c>
      <c r="I2227" s="25">
        <v>4</v>
      </c>
      <c r="J2227" s="12">
        <v>90</v>
      </c>
      <c r="K2227" s="12">
        <v>0</v>
      </c>
      <c r="L2227" s="25" t="s">
        <v>12</v>
      </c>
      <c r="M2227" s="10"/>
      <c r="N2227" s="15"/>
      <c r="O2227" s="15"/>
      <c r="P2227" s="4"/>
      <c r="Q2227" s="54"/>
      <c r="R2227" s="42">
        <f t="shared" si="808"/>
        <v>2.0618556701030927E-2</v>
      </c>
      <c r="S2227" s="44" t="str" cm="1">
        <f t="array" ref="S2227">SETVECTOR(R2227:R2228)</f>
        <v>0.0206185567010309,0.00103092783505155</v>
      </c>
      <c r="T2227" s="44">
        <f t="shared" si="821"/>
        <v>0.15463917525773196</v>
      </c>
      <c r="U2227" s="5">
        <f t="shared" si="822"/>
        <v>0</v>
      </c>
      <c r="V2227" s="5">
        <f t="shared" si="823"/>
        <v>-5.2705432673511923E-2</v>
      </c>
      <c r="W2227" s="5">
        <f t="shared" si="824"/>
        <v>0.87989464644385129</v>
      </c>
      <c r="X2227" s="5">
        <f t="shared" si="825"/>
        <v>-0.12292028241219474</v>
      </c>
      <c r="Y2227" s="5" t="str" cm="1">
        <f t="array" ref="Y2227:AB2227">SETMATRIX(GETMATRIX(Y2226:AB2226)-$O$9*DELTAWEIGHT(S2226,$AH$4,AK2226:AN2226))</f>
        <v>0.5774,0.5774,0.5774</v>
      </c>
      <c r="Z2227" s="5" t="str">
        <v>0.531756173257742,0.453805533182987,0.5774</v>
      </c>
      <c r="AA2227" s="5" t="str">
        <v>0.624388600944251,0.584220910289033,0.5774</v>
      </c>
      <c r="AB2227" s="5" t="str">
        <v>0.529834183590854,0.429128612206048,0.5774</v>
      </c>
      <c r="AC2227" s="5" cm="1">
        <f t="array" ref="AC2227">SIGMOID(SUM(GETVECTOR(Y2227)*GETVECTOR(_xlfn.CONCAT($S2227,",",$AH$4)))+U2227)</f>
        <v>0.503125062399288</v>
      </c>
      <c r="AD2227" s="5" cm="1">
        <f t="array" ref="AD2227">SIGMOID(SUM(GETVECTOR(Z2227)*GETVECTOR(_xlfn.CONCAT($S2227,",",$AH$4)))+V2227)</f>
        <v>0.48968307775934511</v>
      </c>
      <c r="AE2227" s="5" cm="1">
        <f t="array" ref="AE2227">TANH(SUM(GETVECTOR(AA2227)*GETVECTOR(_xlfn.CONCAT($S2227,",",$AH$4)))+W2227)</f>
        <v>0.7130547075678334</v>
      </c>
      <c r="AF2227" s="5" cm="1">
        <f t="array" ref="AF2227">SIGMOID(SUM(GETVECTOR(AB2227)*GETVECTOR(_xlfn.CONCAT($S2227,",",$AH$4)))+X2227)</f>
        <v>0.47214051829404718</v>
      </c>
      <c r="AG2227" s="5">
        <f t="shared" si="811"/>
        <v>0.34917082381260645</v>
      </c>
      <c r="AH2227" s="40">
        <f t="shared" si="812"/>
        <v>0.15846923563121901</v>
      </c>
      <c r="AI2227" s="3">
        <f t="shared" si="813"/>
        <v>3.8300603734870431E-3</v>
      </c>
      <c r="AJ2227" s="3">
        <f t="shared" si="814"/>
        <v>1.6046110962794292E-3</v>
      </c>
      <c r="AK2227" s="3">
        <f t="shared" si="815"/>
        <v>0</v>
      </c>
      <c r="AL2227" s="3">
        <f t="shared" si="816"/>
        <v>2.8592208924091639E-4</v>
      </c>
      <c r="AM2227" s="3">
        <f t="shared" si="817"/>
        <v>3.8623819970223463E-4</v>
      </c>
      <c r="AN2227" s="3">
        <f t="shared" si="818"/>
        <v>3.2038259149812264E-4</v>
      </c>
      <c r="AO2227" s="3" t="str" cm="1">
        <f t="array" ref="AO2227">GETVECTOR(Y2227,2)</f>
        <v>0.5774</v>
      </c>
      <c r="AP2227" s="3" t="str" cm="1">
        <f t="array" ref="AP2227">GETVECTOR(Z2227,2)</f>
        <v>0.5774</v>
      </c>
      <c r="AQ2227" s="3" t="str" cm="1">
        <f t="array" ref="AQ2227">GETVECTOR(AA2227,2)</f>
        <v>0.5774</v>
      </c>
      <c r="AR2227" s="3" t="str" cm="1">
        <f t="array" ref="AR2227">GETVECTOR(AB2227,2)</f>
        <v>0.5774</v>
      </c>
      <c r="AS2227" s="3" cm="1">
        <f t="array" ref="AS2227">SUM(AK2227:AN2227*AO2227:AR2227)</f>
        <v>5.7309425916679145E-4</v>
      </c>
      <c r="AT2227" s="51">
        <f t="shared" si="819"/>
        <v>1.4669362464555708E-5</v>
      </c>
      <c r="AU2227" s="48">
        <f t="shared" si="820"/>
        <v>3.8300603734870431E-3</v>
      </c>
      <c r="AV2227" s="56"/>
      <c r="AW2227" s="56"/>
    </row>
    <row r="2228" spans="1:49" ht="15" customHeight="1" x14ac:dyDescent="0.25">
      <c r="A2228" s="11">
        <f t="shared" si="807"/>
        <v>2225</v>
      </c>
      <c r="B2228" s="29">
        <v>33272</v>
      </c>
      <c r="C2228" s="25">
        <v>21</v>
      </c>
      <c r="D2228" s="12">
        <v>32.6</v>
      </c>
      <c r="E2228" s="25">
        <v>25</v>
      </c>
      <c r="F2228" s="35">
        <v>88</v>
      </c>
      <c r="G2228" s="25">
        <v>3</v>
      </c>
      <c r="H2228" s="13">
        <v>0</v>
      </c>
      <c r="I2228" s="25">
        <v>8</v>
      </c>
      <c r="J2228" s="12">
        <v>180</v>
      </c>
      <c r="K2228" s="12">
        <v>0</v>
      </c>
      <c r="L2228" s="25" t="s">
        <v>12</v>
      </c>
      <c r="M2228" s="10"/>
      <c r="N2228" s="15"/>
      <c r="O2228" s="15"/>
      <c r="P2228" s="4"/>
      <c r="Q2228" s="54"/>
      <c r="R2228" s="42">
        <f t="shared" si="808"/>
        <v>1.0309278350515464E-3</v>
      </c>
      <c r="S2228" s="44" t="str" cm="1">
        <f t="array" ref="S2228">SETVECTOR(R2228:R2229)</f>
        <v>0.00103092783505155,0.154639175257732</v>
      </c>
      <c r="T2228" s="44">
        <f t="shared" si="821"/>
        <v>8.9690721649484523E-2</v>
      </c>
      <c r="U2228" s="5">
        <f t="shared" si="822"/>
        <v>0</v>
      </c>
      <c r="V2228" s="5">
        <f t="shared" si="823"/>
        <v>-5.2734024882436017E-2</v>
      </c>
      <c r="W2228" s="5">
        <f t="shared" si="824"/>
        <v>0.87985602262388107</v>
      </c>
      <c r="X2228" s="5">
        <f t="shared" si="825"/>
        <v>-0.12295232067134455</v>
      </c>
      <c r="Y2228" s="5" t="str" cm="1">
        <f t="array" ref="Y2228:AB2228">SETMATRIX(GETMATRIX(Y2227:AB2227)-$O$9*DELTAWEIGHT(S2227,$AH$4,AK2227:AN2227))</f>
        <v>0.5774,0.5774,0.5774</v>
      </c>
      <c r="Z2228" s="5" t="str">
        <v>0.531755800274526,0.453805514533826,0.5774</v>
      </c>
      <c r="AA2228" s="5" t="str">
        <v>0.624388079054192,0.58422088419453,0.5774</v>
      </c>
      <c r="AB2228" s="5" t="str">
        <v>0.529833766872763,0.429128591370143,0.5774</v>
      </c>
      <c r="AC2228" s="5" cm="1">
        <f t="array" ref="AC2228">SIGMOID(SUM(GETVECTOR(Y2228)*GETVECTOR(_xlfn.CONCAT($S2228,",",$AH$4)))+U2228)</f>
        <v>0.52245586278519074</v>
      </c>
      <c r="AD2228" s="5" cm="1">
        <f t="array" ref="AD2228">SIGMOID(SUM(GETVECTOR(Z2228)*GETVECTOR(_xlfn.CONCAT($S2228,",",$AH$4)))+V2228)</f>
        <v>0.5044974505676082</v>
      </c>
      <c r="AE2228" s="5" cm="1">
        <f t="array" ref="AE2228">TANH(SUM(GETVECTOR(AA2228)*GETVECTOR(_xlfn.CONCAT($S2228,",",$AH$4)))+W2228)</f>
        <v>0.74907457180065085</v>
      </c>
      <c r="AF2228" s="5" cm="1">
        <f t="array" ref="AF2228">SIGMOID(SUM(GETVECTOR(AB2228)*GETVECTOR(_xlfn.CONCAT($S2228,",",$AH$4)))+X2228)</f>
        <v>0.48599216432906467</v>
      </c>
      <c r="AG2228" s="5">
        <f t="shared" si="811"/>
        <v>0.37790621175845113</v>
      </c>
      <c r="AH2228" s="40">
        <f t="shared" si="812"/>
        <v>0.17538861964056937</v>
      </c>
      <c r="AI2228" s="3">
        <f t="shared" si="813"/>
        <v>8.5697897991084848E-2</v>
      </c>
      <c r="AJ2228" s="3">
        <f t="shared" si="814"/>
        <v>3.622420665202046E-2</v>
      </c>
      <c r="AK2228" s="3">
        <f t="shared" si="815"/>
        <v>0</v>
      </c>
      <c r="AL2228" s="3">
        <f t="shared" si="816"/>
        <v>6.7831091677951986E-3</v>
      </c>
      <c r="AM2228" s="3">
        <f t="shared" si="817"/>
        <v>8.0206738854417675E-3</v>
      </c>
      <c r="AN2228" s="3">
        <f t="shared" si="818"/>
        <v>7.7257618954146958E-3</v>
      </c>
      <c r="AO2228" s="3" t="str" cm="1">
        <f t="array" ref="AO2228">GETVECTOR(Y2228,2)</f>
        <v>0.5774</v>
      </c>
      <c r="AP2228" s="3" t="str" cm="1">
        <f t="array" ref="AP2228">GETVECTOR(Z2228,2)</f>
        <v>0.5774</v>
      </c>
      <c r="AQ2228" s="3" t="str" cm="1">
        <f t="array" ref="AQ2228">GETVECTOR(AA2228,2)</f>
        <v>0.5774</v>
      </c>
      <c r="AR2228" s="3" t="str" cm="1">
        <f t="array" ref="AR2228">GETVECTOR(AB2228,2)</f>
        <v>0.5774</v>
      </c>
      <c r="AS2228" s="3" cm="1">
        <f t="array" ref="AS2228">SUM(AK2228:AN2228*AO2228:AR2228)</f>
        <v>1.3008559253351469E-2</v>
      </c>
      <c r="AT2228" s="51">
        <f t="shared" si="819"/>
        <v>7.3441297200903845E-3</v>
      </c>
      <c r="AU2228" s="48">
        <f t="shared" si="820"/>
        <v>8.5697897991084848E-2</v>
      </c>
      <c r="AV2228" s="56"/>
      <c r="AW2228" s="56"/>
    </row>
    <row r="2229" spans="1:49" ht="15" customHeight="1" x14ac:dyDescent="0.25">
      <c r="A2229" s="11">
        <f t="shared" si="807"/>
        <v>2226</v>
      </c>
      <c r="B2229" s="29">
        <v>33273</v>
      </c>
      <c r="C2229" s="25">
        <v>22</v>
      </c>
      <c r="D2229" s="12">
        <v>32</v>
      </c>
      <c r="E2229" s="25">
        <v>23.3</v>
      </c>
      <c r="F2229" s="35">
        <v>92</v>
      </c>
      <c r="G2229" s="25">
        <v>0</v>
      </c>
      <c r="H2229" s="13">
        <v>0</v>
      </c>
      <c r="I2229" s="25">
        <v>1</v>
      </c>
      <c r="J2229" s="12">
        <v>270</v>
      </c>
      <c r="K2229" s="12">
        <v>0</v>
      </c>
      <c r="L2229" s="25" t="s">
        <v>13</v>
      </c>
      <c r="M2229" s="10"/>
      <c r="N2229" s="15"/>
      <c r="O2229" s="15"/>
      <c r="P2229" s="4"/>
      <c r="Q2229" s="54"/>
      <c r="R2229" s="42">
        <f t="shared" si="808"/>
        <v>0.15463917525773196</v>
      </c>
      <c r="S2229" s="44" t="str" cm="1">
        <f t="array" ref="S2229">SETVECTOR(R2229:R2230)</f>
        <v>0.154639175257732,0.0896907216494845</v>
      </c>
      <c r="T2229" s="44">
        <f t="shared" si="821"/>
        <v>0.27731958762886594</v>
      </c>
      <c r="U2229" s="5">
        <f t="shared" si="822"/>
        <v>0</v>
      </c>
      <c r="V2229" s="5">
        <f t="shared" si="823"/>
        <v>-5.3412335799215539E-2</v>
      </c>
      <c r="W2229" s="5">
        <f t="shared" si="824"/>
        <v>0.87905395523533691</v>
      </c>
      <c r="X2229" s="5">
        <f t="shared" si="825"/>
        <v>-0.12372489686088602</v>
      </c>
      <c r="Y2229" s="5" t="str" cm="1">
        <f t="array" ref="Y2229:AB2229">SETMATRIX(GETMATRIX(Y2228:AB2228)-$O$9*DELTAWEIGHT(S2228,$AH$4,AK2228:AN2228))</f>
        <v>0.5774,0.5774,0.5774</v>
      </c>
      <c r="Z2229" s="5" t="str">
        <v>0.531755111358023,0.45370217705831,0.5774</v>
      </c>
      <c r="AA2229" s="5" t="str">
        <v>0.624387236779956,0.584094543059103,0.5774</v>
      </c>
      <c r="AB2229" s="5" t="str">
        <v>0.529832984435227,0.429011225739728,0.5774</v>
      </c>
      <c r="AC2229" s="5" cm="1">
        <f t="array" ref="AC2229">SIGMOID(SUM(GETVECTOR(Y2229)*GETVECTOR(_xlfn.CONCAT($S2229,",",$AH$4)))+U2229)</f>
        <v>0.53521064177831368</v>
      </c>
      <c r="AD2229" s="5" cm="1">
        <f t="array" ref="AD2229">SIGMOID(SUM(GETVECTOR(Z2229)*GETVECTOR(_xlfn.CONCAT($S2229,",",$AH$4)))+V2229)</f>
        <v>0.51737068427902577</v>
      </c>
      <c r="AE2229" s="5" cm="1">
        <f t="array" ref="AE2229">TANH(SUM(GETVECTOR(AA2229)*GETVECTOR(_xlfn.CONCAT($S2229,",",$AH$4)))+W2229)</f>
        <v>0.77310357516501327</v>
      </c>
      <c r="AF2229" s="5" cm="1">
        <f t="array" ref="AF2229">SIGMOID(SUM(GETVECTOR(AB2229)*GETVECTOR(_xlfn.CONCAT($S2229,",",$AH$4)))+X2229)</f>
        <v>0.49917159208521672</v>
      </c>
      <c r="AG2229" s="5">
        <f t="shared" si="811"/>
        <v>0.39998112570168415</v>
      </c>
      <c r="AH2229" s="40">
        <f t="shared" si="812"/>
        <v>0.18965166692984822</v>
      </c>
      <c r="AI2229" s="3">
        <f t="shared" si="813"/>
        <v>-8.7667920699017715E-2</v>
      </c>
      <c r="AJ2229" s="3">
        <f t="shared" si="814"/>
        <v>-3.744443306042225E-2</v>
      </c>
      <c r="AK2229" s="3">
        <f t="shared" si="815"/>
        <v>0</v>
      </c>
      <c r="AL2229" s="3">
        <f t="shared" si="816"/>
        <v>-7.2283713500168817E-3</v>
      </c>
      <c r="AM2229" s="3">
        <f t="shared" si="817"/>
        <v>-7.7938283085055779E-3</v>
      </c>
      <c r="AN2229" s="3">
        <f t="shared" si="818"/>
        <v>-8.3269570626840275E-3</v>
      </c>
      <c r="AO2229" s="3" t="str" cm="1">
        <f t="array" ref="AO2229">GETVECTOR(Y2229,2)</f>
        <v>0.5774</v>
      </c>
      <c r="AP2229" s="3" t="str" cm="1">
        <f t="array" ref="AP2229">GETVECTOR(Z2229,2)</f>
        <v>0.5774</v>
      </c>
      <c r="AQ2229" s="3" t="str" cm="1">
        <f t="array" ref="AQ2229">GETVECTOR(AA2229,2)</f>
        <v>0.5774</v>
      </c>
      <c r="AR2229" s="3" t="str" cm="1">
        <f t="array" ref="AR2229">GETVECTOR(AB2229,2)</f>
        <v>0.5774</v>
      </c>
      <c r="AS2229" s="3" cm="1">
        <f t="array" ref="AS2229">SUM(AK2229:AN2229*AO2229:AR2229)</f>
        <v>-1.3481803090824626E-2</v>
      </c>
      <c r="AT2229" s="51">
        <f t="shared" si="819"/>
        <v>7.6856643196892586E-3</v>
      </c>
      <c r="AU2229" s="48">
        <f t="shared" si="820"/>
        <v>8.7667920699017715E-2</v>
      </c>
      <c r="AV2229" s="56"/>
      <c r="AW2229" s="56"/>
    </row>
    <row r="2230" spans="1:49" ht="15" customHeight="1" x14ac:dyDescent="0.25">
      <c r="A2230" s="11">
        <f t="shared" si="807"/>
        <v>2227</v>
      </c>
      <c r="B2230" s="29">
        <v>33274</v>
      </c>
      <c r="C2230" s="25">
        <v>23</v>
      </c>
      <c r="D2230" s="12">
        <v>30.4</v>
      </c>
      <c r="E2230" s="25">
        <v>25.6</v>
      </c>
      <c r="F2230" s="35">
        <v>96</v>
      </c>
      <c r="G2230" s="25">
        <v>64</v>
      </c>
      <c r="H2230" s="13">
        <v>0</v>
      </c>
      <c r="I2230" s="25">
        <v>1</v>
      </c>
      <c r="J2230" s="12">
        <v>270</v>
      </c>
      <c r="K2230" s="12">
        <v>0</v>
      </c>
      <c r="L2230" s="25" t="s">
        <v>15</v>
      </c>
      <c r="M2230" s="10"/>
      <c r="N2230" s="15"/>
      <c r="O2230" s="15"/>
      <c r="P2230" s="4"/>
      <c r="Q2230" s="54"/>
      <c r="R2230" s="42">
        <f t="shared" si="808"/>
        <v>8.9690721649484523E-2</v>
      </c>
      <c r="S2230" s="44" t="str" cm="1">
        <f t="array" ref="S2230">SETVECTOR(R2230:R2231)</f>
        <v>0.0896907216494845,0.277319587628866</v>
      </c>
      <c r="T2230" s="44">
        <f t="shared" si="821"/>
        <v>0.15257731958762888</v>
      </c>
      <c r="U2230" s="5">
        <f t="shared" si="822"/>
        <v>0</v>
      </c>
      <c r="V2230" s="5">
        <f t="shared" si="823"/>
        <v>-5.2689498664213852E-2</v>
      </c>
      <c r="W2230" s="5">
        <f t="shared" si="824"/>
        <v>0.87983333806618746</v>
      </c>
      <c r="X2230" s="5">
        <f t="shared" si="825"/>
        <v>-0.12289220115461762</v>
      </c>
      <c r="Y2230" s="5" t="str" cm="1">
        <f t="array" ref="Y2230:AB2230">SETMATRIX(GETMATRIX(Y2229:AB2229)-$O$9*DELTAWEIGHT(S2229,$AH$4,AK2229:AN2229))</f>
        <v>0.5774,0.5774,0.5774</v>
      </c>
      <c r="Z2230" s="5" t="str">
        <v>0.531867355670285,0.453767278759422,0.5774</v>
      </c>
      <c r="AA2230" s="5" t="str">
        <v>0.624512222236792,0.584167034624068,0.5774</v>
      </c>
      <c r="AB2230" s="5" t="str">
        <v>0.529961935670143,0.42908601745598,0.5774</v>
      </c>
      <c r="AC2230" s="5" cm="1">
        <f t="array" ref="AC2230">SIGMOID(SUM(GETVECTOR(Y2230)*GETVECTOR(_xlfn.CONCAT($S2230,",",$AH$4)))+U2230)</f>
        <v>0.55278056952930776</v>
      </c>
      <c r="AD2230" s="5" cm="1">
        <f t="array" ref="AD2230">SIGMOID(SUM(GETVECTOR(Z2230)*GETVECTOR(_xlfn.CONCAT($S2230,",",$AH$4)))+V2230)</f>
        <v>0.53017643653115876</v>
      </c>
      <c r="AE2230" s="5" cm="1">
        <f t="array" ref="AE2230">TANH(SUM(GETVECTOR(AA2230)*GETVECTOR(_xlfn.CONCAT($S2230,",",$AH$4)))+W2230)</f>
        <v>0.79972441786680515</v>
      </c>
      <c r="AF2230" s="5" cm="1">
        <f t="array" ref="AF2230">SIGMOID(SUM(GETVECTOR(AB2230)*GETVECTOR(_xlfn.CONCAT($S2230,",",$AH$4)))+X2230)</f>
        <v>0.51090687571105964</v>
      </c>
      <c r="AG2230" s="5">
        <f t="shared" si="811"/>
        <v>0.42399504207157812</v>
      </c>
      <c r="AH2230" s="40">
        <f t="shared" si="812"/>
        <v>0.20451126770514366</v>
      </c>
      <c r="AI2230" s="3">
        <f t="shared" si="813"/>
        <v>5.1933948117514783E-2</v>
      </c>
      <c r="AJ2230" s="3">
        <f t="shared" si="814"/>
        <v>2.2281892668923838E-2</v>
      </c>
      <c r="AK2230" s="3">
        <f t="shared" si="815"/>
        <v>0</v>
      </c>
      <c r="AL2230" s="3">
        <f t="shared" si="816"/>
        <v>4.4386167806043679E-3</v>
      </c>
      <c r="AM2230" s="3">
        <f t="shared" si="817"/>
        <v>4.2580083766615212E-3</v>
      </c>
      <c r="AN2230" s="3">
        <f t="shared" si="818"/>
        <v>5.1946960102883018E-3</v>
      </c>
      <c r="AO2230" s="3" t="str" cm="1">
        <f t="array" ref="AO2230">GETVECTOR(Y2230,2)</f>
        <v>0.5774</v>
      </c>
      <c r="AP2230" s="3" t="str" cm="1">
        <f t="array" ref="AP2230">GETVECTOR(Z2230,2)</f>
        <v>0.5774</v>
      </c>
      <c r="AQ2230" s="3" t="str" cm="1">
        <f t="array" ref="AQ2230">GETVECTOR(AA2230,2)</f>
        <v>0.5774</v>
      </c>
      <c r="AR2230" s="3" t="str" cm="1">
        <f t="array" ref="AR2230">GETVECTOR(AB2230,2)</f>
        <v>0.5774</v>
      </c>
      <c r="AS2230" s="3" cm="1">
        <f t="array" ref="AS2230">SUM(AK2230:AN2230*AO2230:AR2230)</f>
        <v>8.0208488421457912E-3</v>
      </c>
      <c r="AT2230" s="51">
        <f t="shared" si="819"/>
        <v>2.6971349670727174E-3</v>
      </c>
      <c r="AU2230" s="48">
        <f t="shared" si="820"/>
        <v>5.1933948117514783E-2</v>
      </c>
      <c r="AV2230" s="56"/>
      <c r="AW2230" s="56"/>
    </row>
    <row r="2231" spans="1:49" ht="15" customHeight="1" x14ac:dyDescent="0.25">
      <c r="A2231" s="11">
        <f t="shared" si="807"/>
        <v>2228</v>
      </c>
      <c r="B2231" s="29">
        <v>33275</v>
      </c>
      <c r="C2231" s="25">
        <v>21</v>
      </c>
      <c r="D2231" s="12">
        <v>31.8</v>
      </c>
      <c r="E2231" s="25">
        <v>24.5</v>
      </c>
      <c r="F2231" s="35">
        <v>85</v>
      </c>
      <c r="G2231" s="25">
        <v>39</v>
      </c>
      <c r="H2231" s="13">
        <v>0</v>
      </c>
      <c r="I2231" s="25">
        <v>4</v>
      </c>
      <c r="J2231" s="12">
        <v>225</v>
      </c>
      <c r="K2231" s="12">
        <v>0</v>
      </c>
      <c r="L2231" s="25" t="s">
        <v>13</v>
      </c>
      <c r="M2231" s="10"/>
      <c r="N2231" s="15"/>
      <c r="O2231" s="15"/>
      <c r="P2231" s="4"/>
      <c r="Q2231" s="54"/>
      <c r="R2231" s="42">
        <f t="shared" si="808"/>
        <v>0.27731958762886594</v>
      </c>
      <c r="S2231" s="44" t="str" cm="1">
        <f t="array" ref="S2231">SETVECTOR(R2231:R2232)</f>
        <v>0.277319587628866,0.152577319587629</v>
      </c>
      <c r="T2231" s="44">
        <f t="shared" si="821"/>
        <v>0.44020618556701036</v>
      </c>
      <c r="U2231" s="5">
        <f t="shared" si="822"/>
        <v>0</v>
      </c>
      <c r="V2231" s="5">
        <f t="shared" si="823"/>
        <v>-5.313336034227429E-2</v>
      </c>
      <c r="W2231" s="5">
        <f t="shared" si="824"/>
        <v>0.87940753722852127</v>
      </c>
      <c r="X2231" s="5">
        <f t="shared" si="825"/>
        <v>-0.12341167075564645</v>
      </c>
      <c r="Y2231" s="5" t="str" cm="1">
        <f t="array" ref="Y2231:AB2231">SETMATRIX(GETMATRIX(Y2230:AB2230)-$O$9*DELTAWEIGHT(S2230,$AH$4,AK2230:AN2230))</f>
        <v>0.5774,0.5774,0.5774</v>
      </c>
      <c r="Z2231" s="5" t="str">
        <v>0.531827720315047,0.453644728063341,0.5774</v>
      </c>
      <c r="AA2231" s="5" t="str">
        <v>0.624473006470022,0.584045781276239,0.5774</v>
      </c>
      <c r="AB2231" s="5" t="str">
        <v>0.529915668770217,0.428942962328623,0.5774</v>
      </c>
      <c r="AC2231" s="5" cm="1">
        <f t="array" ref="AC2231">SIGMOID(SUM(GETVECTOR(Y2231)*GETVECTOR(_xlfn.CONCAT($S2231,",",$AH$4)))+U2231)</f>
        <v>0.56173894296623217</v>
      </c>
      <c r="AD2231" s="5" cm="1">
        <f t="array" ref="AD2231">SIGMOID(SUM(GETVECTOR(Z2231)*GETVECTOR(_xlfn.CONCAT($S2231,",",$AH$4)))+V2231)</f>
        <v>0.54080126667761441</v>
      </c>
      <c r="AE2231" s="5" cm="1">
        <f t="array" ref="AE2231">TANH(SUM(GETVECTOR(AA2231)*GETVECTOR(_xlfn.CONCAT($S2231,",",$AH$4)))+W2231)</f>
        <v>0.81498516253593556</v>
      </c>
      <c r="AF2231" s="5" cm="1">
        <f t="array" ref="AF2231">SIGMOID(SUM(GETVECTOR(AB2231)*GETVECTOR(_xlfn.CONCAT($S2231,",",$AH$4)))+X2231)</f>
        <v>0.52223315193361786</v>
      </c>
      <c r="AG2231" s="5">
        <f t="shared" si="811"/>
        <v>0.44074500822289542</v>
      </c>
      <c r="AH2231" s="40">
        <f t="shared" si="812"/>
        <v>0.21634123919851714</v>
      </c>
      <c r="AI2231" s="3">
        <f t="shared" si="813"/>
        <v>-0.22386494636849322</v>
      </c>
      <c r="AJ2231" s="3">
        <f t="shared" si="814"/>
        <v>-9.6846492801234099E-2</v>
      </c>
      <c r="AK2231" s="3">
        <f t="shared" si="815"/>
        <v>0</v>
      </c>
      <c r="AL2231" s="3">
        <f t="shared" si="816"/>
        <v>-1.960071804812711E-2</v>
      </c>
      <c r="AM2231" s="3">
        <f t="shared" si="817"/>
        <v>-1.7587383574711738E-2</v>
      </c>
      <c r="AN2231" s="3">
        <f t="shared" si="818"/>
        <v>-2.3138831284634776E-2</v>
      </c>
      <c r="AO2231" s="3" t="str" cm="1">
        <f t="array" ref="AO2231">GETVECTOR(Y2231,2)</f>
        <v>0.5774</v>
      </c>
      <c r="AP2231" s="3" t="str" cm="1">
        <f t="array" ref="AP2231">GETVECTOR(Z2231,2)</f>
        <v>0.5774</v>
      </c>
      <c r="AQ2231" s="3" t="str" cm="1">
        <f t="array" ref="AQ2231">GETVECTOR(AA2231,2)</f>
        <v>0.5774</v>
      </c>
      <c r="AR2231" s="3" t="str" cm="1">
        <f t="array" ref="AR2231">GETVECTOR(AB2231,2)</f>
        <v>0.5774</v>
      </c>
      <c r="AS2231" s="3" cm="1">
        <f t="array" ref="AS2231">SUM(AK2231:AN2231*AO2231:AR2231)</f>
        <v>-3.4832771060775272E-2</v>
      </c>
      <c r="AT2231" s="51">
        <f t="shared" si="819"/>
        <v>5.0115514212568345E-2</v>
      </c>
      <c r="AU2231" s="48">
        <f t="shared" si="820"/>
        <v>0.22386494636849322</v>
      </c>
      <c r="AV2231" s="56"/>
      <c r="AW2231" s="56"/>
    </row>
    <row r="2232" spans="1:49" ht="15" customHeight="1" x14ac:dyDescent="0.25">
      <c r="A2232" s="11">
        <f t="shared" si="807"/>
        <v>2229</v>
      </c>
      <c r="B2232" s="29">
        <v>33276</v>
      </c>
      <c r="C2232" s="25">
        <v>23</v>
      </c>
      <c r="D2232" s="12">
        <v>30.1</v>
      </c>
      <c r="E2232" s="25">
        <v>25.7</v>
      </c>
      <c r="F2232" s="35">
        <v>93</v>
      </c>
      <c r="G2232" s="25">
        <v>47</v>
      </c>
      <c r="H2232" s="13">
        <v>0</v>
      </c>
      <c r="I2232" s="25">
        <v>2</v>
      </c>
      <c r="J2232" s="12">
        <v>225</v>
      </c>
      <c r="K2232" s="12">
        <v>0</v>
      </c>
      <c r="L2232" s="25" t="s">
        <v>15</v>
      </c>
      <c r="M2232" s="10"/>
      <c r="N2232" s="15"/>
      <c r="O2232" s="15"/>
      <c r="P2232" s="4"/>
      <c r="Q2232" s="54"/>
      <c r="R2232" s="42">
        <f t="shared" si="808"/>
        <v>0.15257731958762888</v>
      </c>
      <c r="S2232" s="44" t="str" cm="1">
        <f t="array" ref="S2232">SETVECTOR(R2232:R2233)</f>
        <v>0.152577319587629,0.44020618556701</v>
      </c>
      <c r="T2232" s="44">
        <f t="shared" si="821"/>
        <v>0.13917525773195877</v>
      </c>
      <c r="U2232" s="5">
        <f t="shared" si="822"/>
        <v>0</v>
      </c>
      <c r="V2232" s="5">
        <f t="shared" si="823"/>
        <v>-5.117328853746158E-2</v>
      </c>
      <c r="W2232" s="5">
        <f t="shared" si="824"/>
        <v>0.88116627558599248</v>
      </c>
      <c r="X2232" s="5">
        <f t="shared" si="825"/>
        <v>-0.12109778762718297</v>
      </c>
      <c r="Y2232" s="5" t="str" cm="1">
        <f t="array" ref="Y2232:AB2232">SETMATRIX(GETMATRIX(Y2231:AB2231)-$O$9*DELTAWEIGHT(S2231,$AH$4,AK2231:AN2231))</f>
        <v>0.5774,0.5774,0.5774</v>
      </c>
      <c r="Z2232" s="5" t="str">
        <v>0.53237066969947,0.453943451144734,0.5774</v>
      </c>
      <c r="AA2232" s="5" t="str">
        <v>0.624975058520335,0.584322003222136,0.5774</v>
      </c>
      <c r="AB2232" s="5" t="str">
        <v>0.530555034954715,0.429294732571395,0.5774</v>
      </c>
      <c r="AC2232" s="5" cm="1">
        <f t="array" ref="AC2232">SIGMOID(SUM(GETVECTOR(Y2232)*GETVECTOR(_xlfn.CONCAT($S2232,",",$AH$4)))+U2232)</f>
        <v>0.58474260349597273</v>
      </c>
      <c r="AD2232" s="5" cm="1">
        <f t="array" ref="AD2232">SIGMOID(SUM(GETVECTOR(Z2232)*GETVECTOR(_xlfn.CONCAT($S2232,",",$AH$4)))+V2232)</f>
        <v>0.55721901656130979</v>
      </c>
      <c r="AE2232" s="5" cm="1">
        <f t="array" ref="AE2232">TANH(SUM(GETVECTOR(AA2232)*GETVECTOR(_xlfn.CONCAT($S2232,",",$AH$4)))+W2232)</f>
        <v>0.84366230984514101</v>
      </c>
      <c r="AF2232" s="5" cm="1">
        <f t="array" ref="AF2232">SIGMOID(SUM(GETVECTOR(AB2232)*GETVECTOR(_xlfn.CONCAT($S2232,",",$AH$4)))+X2232)</f>
        <v>0.5371392388715438</v>
      </c>
      <c r="AG2232" s="5">
        <f t="shared" si="811"/>
        <v>0.47010468260175248</v>
      </c>
      <c r="AH2232" s="40">
        <f t="shared" si="812"/>
        <v>0.23541947645058356</v>
      </c>
      <c r="AI2232" s="3">
        <f t="shared" si="813"/>
        <v>9.6244218718624791E-2</v>
      </c>
      <c r="AJ2232" s="3">
        <f t="shared" si="814"/>
        <v>4.1766013569195758E-2</v>
      </c>
      <c r="AK2232" s="3">
        <f t="shared" si="815"/>
        <v>0</v>
      </c>
      <c r="AL2232" s="3">
        <f t="shared" si="816"/>
        <v>8.6937383002975033E-3</v>
      </c>
      <c r="AM2232" s="3">
        <f t="shared" si="817"/>
        <v>6.7080149715020862E-3</v>
      </c>
      <c r="AN2232" s="3">
        <f t="shared" si="818"/>
        <v>1.0487389697095206E-2</v>
      </c>
      <c r="AO2232" s="3" t="str" cm="1">
        <f t="array" ref="AO2232">GETVECTOR(Y2232,2)</f>
        <v>0.5774</v>
      </c>
      <c r="AP2232" s="3" t="str" cm="1">
        <f t="array" ref="AP2232">GETVECTOR(Z2232,2)</f>
        <v>0.5774</v>
      </c>
      <c r="AQ2232" s="3" t="str" cm="1">
        <f t="array" ref="AQ2232">GETVECTOR(AA2232,2)</f>
        <v>0.5774</v>
      </c>
      <c r="AR2232" s="3" t="str" cm="1">
        <f t="array" ref="AR2232">GETVECTOR(AB2232,2)</f>
        <v>0.5774</v>
      </c>
      <c r="AS2232" s="3" cm="1">
        <f t="array" ref="AS2232">SUM(AK2232:AN2232*AO2232:AR2232)</f>
        <v>1.4948391150239857E-2</v>
      </c>
      <c r="AT2232" s="51">
        <f t="shared" si="819"/>
        <v>9.2629496367584874E-3</v>
      </c>
      <c r="AU2232" s="48">
        <f t="shared" si="820"/>
        <v>9.6244218718624791E-2</v>
      </c>
      <c r="AV2232" s="56"/>
      <c r="AW2232" s="56"/>
    </row>
    <row r="2233" spans="1:49" ht="15" customHeight="1" x14ac:dyDescent="0.25">
      <c r="A2233" s="11">
        <f t="shared" si="807"/>
        <v>2230</v>
      </c>
      <c r="B2233" s="29">
        <v>33277</v>
      </c>
      <c r="C2233" s="25">
        <v>23</v>
      </c>
      <c r="D2233" s="12">
        <v>30.2</v>
      </c>
      <c r="E2233" s="25">
        <v>25.5</v>
      </c>
      <c r="F2233" s="35">
        <v>86</v>
      </c>
      <c r="G2233" s="25">
        <v>7</v>
      </c>
      <c r="H2233" s="13">
        <v>0</v>
      </c>
      <c r="I2233" s="25">
        <v>1</v>
      </c>
      <c r="J2233" s="12">
        <v>270</v>
      </c>
      <c r="K2233" s="12">
        <v>0</v>
      </c>
      <c r="L2233" s="25" t="s">
        <v>13</v>
      </c>
      <c r="M2233" s="10"/>
      <c r="N2233" s="15"/>
      <c r="O2233" s="15"/>
      <c r="P2233" s="4"/>
      <c r="Q2233" s="54"/>
      <c r="R2233" s="42">
        <f t="shared" si="808"/>
        <v>0.44020618556701036</v>
      </c>
      <c r="S2233" s="44" t="str" cm="1">
        <f t="array" ref="S2233">SETVECTOR(R2233:R2234)</f>
        <v>0.44020618556701,0.139175257731959</v>
      </c>
      <c r="T2233" s="44">
        <f t="shared" si="821"/>
        <v>6.7010309278350513E-2</v>
      </c>
      <c r="U2233" s="5">
        <f t="shared" si="822"/>
        <v>0</v>
      </c>
      <c r="V2233" s="5">
        <f t="shared" si="823"/>
        <v>-5.2042662367491332E-2</v>
      </c>
      <c r="W2233" s="5">
        <f t="shared" si="824"/>
        <v>0.88049547408884221</v>
      </c>
      <c r="X2233" s="5">
        <f t="shared" si="825"/>
        <v>-0.12214652659689249</v>
      </c>
      <c r="Y2233" s="5" t="str" cm="1">
        <f t="array" ref="Y2233:AB2233">SETMATRIX(GETMATRIX(Y2232:AB2232)-$O$9*DELTAWEIGHT(S2232,$AH$4,AK2232:AN2232))</f>
        <v>0.5774,0.5774,0.5774</v>
      </c>
      <c r="Z2233" s="5" t="str">
        <v>0.532237063454634,0.453557979073485,0.5774</v>
      </c>
      <c r="AA2233" s="5" t="str">
        <v>0.62486898070574,0.58401595439219,0.5774</v>
      </c>
      <c r="AB2233" s="5" t="str">
        <v>0.530394227503622,0.428830781344256,0.5774</v>
      </c>
      <c r="AC2233" s="5" cm="1">
        <f t="array" ref="AC2233">SIGMOID(SUM(GETVECTOR(Y2233)*GETVECTOR(_xlfn.CONCAT($S2233,",",$AH$4)))+U2233)</f>
        <v>0.58286236373382716</v>
      </c>
      <c r="AD2233" s="5" cm="1">
        <f t="array" ref="AD2233">SIGMOID(SUM(GETVECTOR(Z2233)*GETVECTOR(_xlfn.CONCAT($S2233,",",$AH$4)))+V2233)</f>
        <v>0.56103791216310739</v>
      </c>
      <c r="AE2233" s="5" cm="1">
        <f t="array" ref="AE2233">TANH(SUM(GETVECTOR(AA2233)*GETVECTOR(_xlfn.CONCAT($S2233,",",$AH$4)))+W2233)</f>
        <v>0.84455401185127654</v>
      </c>
      <c r="AF2233" s="5" cm="1">
        <f t="array" ref="AF2233">SIGMOID(SUM(GETVECTOR(AB2233)*GETVECTOR(_xlfn.CONCAT($S2233,",",$AH$4)))+X2233)</f>
        <v>0.54265083013213689</v>
      </c>
      <c r="AG2233" s="5">
        <f t="shared" si="811"/>
        <v>0.47382681951801642</v>
      </c>
      <c r="AH2233" s="40">
        <f t="shared" si="812"/>
        <v>0.23946428059600722</v>
      </c>
      <c r="AI2233" s="3">
        <f t="shared" si="813"/>
        <v>0.17245397131765672</v>
      </c>
      <c r="AJ2233" s="3">
        <f t="shared" si="814"/>
        <v>7.5358689142019111E-2</v>
      </c>
      <c r="AK2233" s="3">
        <f t="shared" si="815"/>
        <v>0</v>
      </c>
      <c r="AL2233" s="3">
        <f t="shared" si="816"/>
        <v>1.5674005223258243E-2</v>
      </c>
      <c r="AM2233" s="3">
        <f t="shared" si="817"/>
        <v>1.2122618544809251E-2</v>
      </c>
      <c r="AN2233" s="3">
        <f t="shared" si="818"/>
        <v>1.8886950259676162E-2</v>
      </c>
      <c r="AO2233" s="3" t="str" cm="1">
        <f t="array" ref="AO2233">GETVECTOR(Y2233,2)</f>
        <v>0.5774</v>
      </c>
      <c r="AP2233" s="3" t="str" cm="1">
        <f t="array" ref="AP2233">GETVECTOR(Z2233,2)</f>
        <v>0.5774</v>
      </c>
      <c r="AQ2233" s="3" t="str" cm="1">
        <f t="array" ref="AQ2233">GETVECTOR(AA2233,2)</f>
        <v>0.5774</v>
      </c>
      <c r="AR2233" s="3" t="str" cm="1">
        <f t="array" ref="AR2233">GETVECTOR(AB2233,2)</f>
        <v>0.5774</v>
      </c>
      <c r="AS2233" s="3" cm="1">
        <f t="array" ref="AS2233">SUM(AK2233:AN2233*AO2233:AR2233)</f>
        <v>2.6955095643619188E-2</v>
      </c>
      <c r="AT2233" s="51">
        <f t="shared" si="819"/>
        <v>2.9740372223231167E-2</v>
      </c>
      <c r="AU2233" s="48">
        <f t="shared" si="820"/>
        <v>0.17245397131765672</v>
      </c>
      <c r="AV2233" s="56"/>
      <c r="AW2233" s="56"/>
    </row>
    <row r="2234" spans="1:49" ht="15" customHeight="1" x14ac:dyDescent="0.25">
      <c r="A2234" s="11">
        <f t="shared" si="807"/>
        <v>2231</v>
      </c>
      <c r="B2234" s="29">
        <v>33278</v>
      </c>
      <c r="C2234" s="25">
        <v>22</v>
      </c>
      <c r="D2234" s="12">
        <v>31</v>
      </c>
      <c r="E2234" s="25">
        <v>25.2</v>
      </c>
      <c r="F2234" s="35">
        <v>90</v>
      </c>
      <c r="G2234" s="25">
        <v>0</v>
      </c>
      <c r="H2234" s="13">
        <v>0</v>
      </c>
      <c r="I2234" s="25">
        <v>3</v>
      </c>
      <c r="J2234" s="12">
        <v>225</v>
      </c>
      <c r="K2234" s="12">
        <v>0</v>
      </c>
      <c r="L2234" s="25" t="s">
        <v>13</v>
      </c>
      <c r="M2234" s="10"/>
      <c r="N2234" s="15"/>
      <c r="O2234" s="15"/>
      <c r="P2234" s="4"/>
      <c r="Q2234" s="54"/>
      <c r="R2234" s="42">
        <f t="shared" si="808"/>
        <v>0.13917525773195877</v>
      </c>
      <c r="S2234" s="44" t="str" cm="1">
        <f t="array" ref="S2234">SETVECTOR(R2234:R2235)</f>
        <v>0.139175257731959,0.0670103092783505</v>
      </c>
      <c r="T2234" s="44">
        <f t="shared" si="821"/>
        <v>0.17525773195876287</v>
      </c>
      <c r="U2234" s="5">
        <f t="shared" si="822"/>
        <v>0</v>
      </c>
      <c r="V2234" s="5">
        <f t="shared" si="823"/>
        <v>-5.3610062889817157E-2</v>
      </c>
      <c r="W2234" s="5">
        <f t="shared" si="824"/>
        <v>0.87928321223436123</v>
      </c>
      <c r="X2234" s="5">
        <f t="shared" si="825"/>
        <v>-0.1240352216228601</v>
      </c>
      <c r="Y2234" s="5" t="str" cm="1">
        <f t="array" ref="Y2234:AB2234">SETMATRIX(GETMATRIX(Y2233:AB2233)-$O$9*DELTAWEIGHT(S2233,$AH$4,AK2233:AN2233))</f>
        <v>0.5774,0.5774,0.5774</v>
      </c>
      <c r="Z2234" s="5" t="str">
        <v>0.531545712207896,0.453339401981425,0.5774</v>
      </c>
      <c r="AA2234" s="5" t="str">
        <v>0.624318883822433,0.583842036173814,0.5774</v>
      </c>
      <c r="AB2234" s="5" t="str">
        <v>0.529563027068047,0.428567989637458,0.5774</v>
      </c>
      <c r="AC2234" s="5" cm="1">
        <f t="array" ref="AC2234">SIGMOID(SUM(GETVECTOR(Y2234)*GETVECTOR(_xlfn.CONCAT($S2234,",",$AH$4)))+U2234)</f>
        <v>0.52972778322934388</v>
      </c>
      <c r="AD2234" s="5" cm="1">
        <f t="array" ref="AD2234">SIGMOID(SUM(GETVECTOR(Z2234)*GETVECTOR(_xlfn.CONCAT($S2234,",",$AH$4)))+V2234)</f>
        <v>0.5126838687001769</v>
      </c>
      <c r="AE2234" s="5" cm="1">
        <f t="array" ref="AE2234">TANH(SUM(GETVECTOR(AA2234)*GETVECTOR(_xlfn.CONCAT($S2234,",",$AH$4)))+W2234)</f>
        <v>0.76380954659327704</v>
      </c>
      <c r="AF2234" s="5" cm="1">
        <f t="array" ref="AF2234">SIGMOID(SUM(GETVECTOR(AB2234)*GETVECTOR(_xlfn.CONCAT($S2234,",",$AH$4)))+X2234)</f>
        <v>0.49459654104221762</v>
      </c>
      <c r="AG2234" s="5">
        <f t="shared" si="811"/>
        <v>0.39159283329756928</v>
      </c>
      <c r="AH2234" s="40">
        <f t="shared" si="812"/>
        <v>0.18435224634650743</v>
      </c>
      <c r="AI2234" s="3">
        <f t="shared" si="813"/>
        <v>9.0945143877445567E-3</v>
      </c>
      <c r="AJ2234" s="3">
        <f t="shared" si="814"/>
        <v>3.8731940877194432E-3</v>
      </c>
      <c r="AK2234" s="3">
        <f t="shared" si="815"/>
        <v>0</v>
      </c>
      <c r="AL2234" s="3">
        <f t="shared" si="816"/>
        <v>7.3911970885252789E-4</v>
      </c>
      <c r="AM2234" s="3">
        <f t="shared" si="817"/>
        <v>8.2724269697114405E-4</v>
      </c>
      <c r="AN2234" s="3">
        <f t="shared" si="818"/>
        <v>8.4735648612085815E-4</v>
      </c>
      <c r="AO2234" s="3" t="str" cm="1">
        <f t="array" ref="AO2234">GETVECTOR(Y2234,2)</f>
        <v>0.5774</v>
      </c>
      <c r="AP2234" s="3" t="str" cm="1">
        <f t="array" ref="AP2234">GETVECTOR(Z2234,2)</f>
        <v>0.5774</v>
      </c>
      <c r="AQ2234" s="3" t="str" cm="1">
        <f t="array" ref="AQ2234">GETVECTOR(AA2234,2)</f>
        <v>0.5774</v>
      </c>
      <c r="AR2234" s="3" t="str" cm="1">
        <f t="array" ref="AR2234">GETVECTOR(AB2234,2)</f>
        <v>0.5774</v>
      </c>
      <c r="AS2234" s="3" cm="1">
        <f t="array" ref="AS2234">SUM(AK2234:AN2234*AO2234:AR2234)</f>
        <v>1.3936812882087716E-3</v>
      </c>
      <c r="AT2234" s="51">
        <f t="shared" si="819"/>
        <v>8.2710191948892747E-5</v>
      </c>
      <c r="AU2234" s="48">
        <f t="shared" si="820"/>
        <v>9.0945143877445567E-3</v>
      </c>
      <c r="AV2234" s="56"/>
      <c r="AW2234" s="56"/>
    </row>
    <row r="2235" spans="1:49" ht="15" customHeight="1" x14ac:dyDescent="0.25">
      <c r="A2235" s="11">
        <f t="shared" si="807"/>
        <v>2232</v>
      </c>
      <c r="B2235" s="29">
        <v>33279</v>
      </c>
      <c r="C2235" s="25">
        <v>21</v>
      </c>
      <c r="D2235" s="12">
        <v>31</v>
      </c>
      <c r="E2235" s="25">
        <v>25.1</v>
      </c>
      <c r="F2235" s="35">
        <v>92</v>
      </c>
      <c r="G2235" s="25">
        <v>23</v>
      </c>
      <c r="H2235" s="13">
        <v>0</v>
      </c>
      <c r="I2235" s="25">
        <v>2</v>
      </c>
      <c r="J2235" s="12">
        <v>315</v>
      </c>
      <c r="K2235" s="12">
        <v>0</v>
      </c>
      <c r="L2235" s="25" t="s">
        <v>15</v>
      </c>
      <c r="M2235" s="10"/>
      <c r="N2235" s="15"/>
      <c r="O2235" s="15"/>
      <c r="P2235" s="4"/>
      <c r="Q2235" s="54"/>
      <c r="R2235" s="42">
        <f t="shared" si="808"/>
        <v>6.7010309278350513E-2</v>
      </c>
      <c r="S2235" s="44" t="str" cm="1">
        <f t="array" ref="S2235">SETVECTOR(R2235:R2236)</f>
        <v>0.0670103092783505,0.175257731958763</v>
      </c>
      <c r="T2235" s="44">
        <f t="shared" si="821"/>
        <v>0.18969072164948453</v>
      </c>
      <c r="U2235" s="5">
        <f t="shared" si="822"/>
        <v>0</v>
      </c>
      <c r="V2235" s="5">
        <f t="shared" si="823"/>
        <v>-5.3683974860702408E-2</v>
      </c>
      <c r="W2235" s="5">
        <f t="shared" si="824"/>
        <v>0.8792004879646641</v>
      </c>
      <c r="X2235" s="5">
        <f t="shared" si="825"/>
        <v>-0.12411995727147218</v>
      </c>
      <c r="Y2235" s="5" t="str" cm="1">
        <f t="array" ref="Y2235:AB2235">SETMATRIX(GETMATRIX(Y2234:AB2234)-$O$9*DELTAWEIGHT(S2234,$AH$4,AK2234:AN2234))</f>
        <v>0.5774,0.5774,0.5774</v>
      </c>
      <c r="Z2235" s="5" t="str">
        <v>0.53153636184157,0.453334899953194,0.5774</v>
      </c>
      <c r="AA2235" s="5" t="str">
        <v>0.624308071267299,0.583836830128749,0.5774</v>
      </c>
      <c r="AB2235" s="5" t="str">
        <v>0.529552337060891,0.428562842596976,0.5774</v>
      </c>
      <c r="AC2235" s="5" cm="1">
        <f t="array" ref="AC2235">SIGMOID(SUM(GETVECTOR(Y2235)*GETVECTOR(_xlfn.CONCAT($S2235,",",$AH$4)))+U2235)</f>
        <v>0.53491447652074542</v>
      </c>
      <c r="AD2235" s="5" cm="1">
        <f t="array" ref="AD2235">SIGMOID(SUM(GETVECTOR(Z2235)*GETVECTOR(_xlfn.CONCAT($S2235,",",$AH$4)))+V2235)</f>
        <v>0.51534140484853153</v>
      </c>
      <c r="AE2235" s="5" cm="1">
        <f t="array" ref="AE2235">TANH(SUM(GETVECTOR(AA2235)*GETVECTOR(_xlfn.CONCAT($S2235,",",$AH$4)))+W2235)</f>
        <v>0.77123052670884595</v>
      </c>
      <c r="AF2235" s="5" cm="1">
        <f t="array" ref="AF2235">SIGMOID(SUM(GETVECTOR(AB2235)*GETVECTOR(_xlfn.CONCAT($S2235,",",$AH$4)))+X2235)</f>
        <v>0.49661866665068155</v>
      </c>
      <c r="AG2235" s="5">
        <f t="shared" si="811"/>
        <v>0.39744702309620961</v>
      </c>
      <c r="AH2235" s="40">
        <f t="shared" si="812"/>
        <v>0.18760386933051929</v>
      </c>
      <c r="AI2235" s="3">
        <f t="shared" si="813"/>
        <v>-2.0868523189652433E-3</v>
      </c>
      <c r="AJ2235" s="3">
        <f t="shared" si="814"/>
        <v>-8.8847523571583531E-4</v>
      </c>
      <c r="AK2235" s="3">
        <f t="shared" si="815"/>
        <v>0</v>
      </c>
      <c r="AL2235" s="3">
        <f t="shared" si="816"/>
        <v>-1.7114353369457642E-4</v>
      </c>
      <c r="AM2235" s="3">
        <f t="shared" si="817"/>
        <v>-1.8552973539630075E-4</v>
      </c>
      <c r="AN2235" s="3">
        <f t="shared" si="818"/>
        <v>-1.970745821937608E-4</v>
      </c>
      <c r="AO2235" s="3" t="str" cm="1">
        <f t="array" ref="AO2235">GETVECTOR(Y2235,2)</f>
        <v>0.5774</v>
      </c>
      <c r="AP2235" s="3" t="str" cm="1">
        <f t="array" ref="AP2235">GETVECTOR(Z2235,2)</f>
        <v>0.5774</v>
      </c>
      <c r="AQ2235" s="3" t="str" cm="1">
        <f t="array" ref="AQ2235">GETVECTOR(AA2235,2)</f>
        <v>0.5774</v>
      </c>
      <c r="AR2235" s="3" t="str" cm="1">
        <f t="array" ref="AR2235">GETVECTOR(AB2235,2)</f>
        <v>0.5774</v>
      </c>
      <c r="AS2235" s="3" cm="1">
        <f t="array" ref="AS2235">SUM(AK2235:AN2235*AO2235:AR2235)</f>
        <v>-3.1973400933175001E-4</v>
      </c>
      <c r="AT2235" s="51">
        <f t="shared" si="819"/>
        <v>4.3549526011706137E-6</v>
      </c>
      <c r="AU2235" s="48">
        <f t="shared" si="820"/>
        <v>2.0868523189652433E-3</v>
      </c>
      <c r="AV2235" s="56"/>
      <c r="AW2235" s="56"/>
    </row>
    <row r="2236" spans="1:49" ht="15" customHeight="1" x14ac:dyDescent="0.25">
      <c r="A2236" s="11">
        <f t="shared" si="807"/>
        <v>2233</v>
      </c>
      <c r="B2236" s="29">
        <v>33280</v>
      </c>
      <c r="C2236" s="25">
        <v>22</v>
      </c>
      <c r="D2236" s="12">
        <v>31.7</v>
      </c>
      <c r="E2236" s="25">
        <v>24.8</v>
      </c>
      <c r="F2236" s="35">
        <v>85</v>
      </c>
      <c r="G2236" s="25">
        <v>3</v>
      </c>
      <c r="H2236" s="13">
        <v>0</v>
      </c>
      <c r="I2236" s="25">
        <v>3</v>
      </c>
      <c r="J2236" s="12">
        <v>270</v>
      </c>
      <c r="K2236" s="12">
        <v>0</v>
      </c>
      <c r="L2236" s="25" t="s">
        <v>13</v>
      </c>
      <c r="M2236" s="10"/>
      <c r="N2236" s="15"/>
      <c r="O2236" s="15"/>
      <c r="P2236" s="4"/>
      <c r="Q2236" s="54"/>
      <c r="R2236" s="42">
        <f t="shared" si="808"/>
        <v>0.17525773195876287</v>
      </c>
      <c r="S2236" s="44" t="str" cm="1">
        <f t="array" ref="S2236">SETVECTOR(R2236:R2237)</f>
        <v>0.175257731958763,0.189690721649485</v>
      </c>
      <c r="T2236" s="44">
        <f t="shared" si="821"/>
        <v>0.25979381443298966</v>
      </c>
      <c r="U2236" s="5">
        <f t="shared" si="822"/>
        <v>0</v>
      </c>
      <c r="V2236" s="5">
        <f t="shared" si="823"/>
        <v>-5.366686050733295E-2</v>
      </c>
      <c r="W2236" s="5">
        <f t="shared" si="824"/>
        <v>0.87921904093820369</v>
      </c>
      <c r="X2236" s="5">
        <f t="shared" si="825"/>
        <v>-0.12410024981325281</v>
      </c>
      <c r="Y2236" s="5" t="str" cm="1">
        <f t="array" ref="Y2236:AB2236">SETMATRIX(GETMATRIX(Y2235:AB2235)-$O$9*DELTAWEIGHT(S2235,$AH$4,AK2235:AN2235))</f>
        <v>0.5774,0.5774,0.5774</v>
      </c>
      <c r="Z2236" s="5" t="str">
        <v>0.531537837534441,0.453338759457626,0.5774</v>
      </c>
      <c r="AA2236" s="5" t="str">
        <v>0.624309723576931,0.583841151553941,0.5774</v>
      </c>
      <c r="AB2236" s="5" t="str">
        <v>0.52955403169272,0.428567274710991,0.5774</v>
      </c>
      <c r="AC2236" s="5" cm="1">
        <f t="array" ref="AC2236">SIGMOID(SUM(GETVECTOR(Y2236)*GETVECTOR(_xlfn.CONCAT($S2236,",",$AH$4)))+U2236)</f>
        <v>0.55248623872780911</v>
      </c>
      <c r="AD2236" s="5" cm="1">
        <f t="array" ref="AD2236">SIGMOID(SUM(GETVECTOR(Z2236)*GETVECTOR(_xlfn.CONCAT($S2236,",",$AH$4)))+V2236)</f>
        <v>0.53132975364568702</v>
      </c>
      <c r="AE2236" s="5" cm="1">
        <f t="array" ref="AE2236">TANH(SUM(GETVECTOR(AA2236)*GETVECTOR(_xlfn.CONCAT($S2236,",",$AH$4)))+W2236)</f>
        <v>0.80027742762285536</v>
      </c>
      <c r="AF2236" s="5" cm="1">
        <f t="array" ref="AF2236">SIGMOID(SUM(GETVECTOR(AB2236)*GETVECTOR(_xlfn.CONCAT($S2236,",",$AH$4)))+X2236)</f>
        <v>0.51249825203587085</v>
      </c>
      <c r="AG2236" s="5">
        <f t="shared" si="811"/>
        <v>0.42521120846705585</v>
      </c>
      <c r="AH2236" s="40">
        <f t="shared" si="812"/>
        <v>0.20567143874376745</v>
      </c>
      <c r="AI2236" s="3">
        <f t="shared" si="813"/>
        <v>-5.4122375689222207E-2</v>
      </c>
      <c r="AJ2236" s="3">
        <f t="shared" si="814"/>
        <v>-2.3270453396544356E-2</v>
      </c>
      <c r="AK2236" s="3">
        <f t="shared" si="815"/>
        <v>0</v>
      </c>
      <c r="AL2236" s="3">
        <f t="shared" si="816"/>
        <v>-4.6374253538699591E-3</v>
      </c>
      <c r="AM2236" s="3">
        <f t="shared" si="817"/>
        <v>-4.4456530753272869E-3</v>
      </c>
      <c r="AN2236" s="3">
        <f t="shared" si="818"/>
        <v>-5.4265900594984897E-3</v>
      </c>
      <c r="AO2236" s="3" t="str" cm="1">
        <f t="array" ref="AO2236">GETVECTOR(Y2236,2)</f>
        <v>0.5774</v>
      </c>
      <c r="AP2236" s="3" t="str" cm="1">
        <f t="array" ref="AP2236">GETVECTOR(Z2236,2)</f>
        <v>0.5774</v>
      </c>
      <c r="AQ2236" s="3" t="str" cm="1">
        <f t="array" ref="AQ2236">GETVECTOR(AA2236,2)</f>
        <v>0.5774</v>
      </c>
      <c r="AR2236" s="3" t="str" cm="1">
        <f t="array" ref="AR2236">GETVECTOR(AB2236,2)</f>
        <v>0.5774</v>
      </c>
      <c r="AS2236" s="3" cm="1">
        <f t="array" ref="AS2236">SUM(AK2236:AN2236*AO2236:AR2236)</f>
        <v>-8.3778825853729182E-3</v>
      </c>
      <c r="AT2236" s="51">
        <f t="shared" si="819"/>
        <v>2.9292315502453111E-3</v>
      </c>
      <c r="AU2236" s="48">
        <f t="shared" si="820"/>
        <v>5.4122375689222207E-2</v>
      </c>
      <c r="AV2236" s="56"/>
      <c r="AW2236" s="56"/>
    </row>
    <row r="2237" spans="1:49" ht="15" customHeight="1" x14ac:dyDescent="0.25">
      <c r="A2237" s="11">
        <f t="shared" si="807"/>
        <v>2234</v>
      </c>
      <c r="B2237" s="29">
        <v>33281</v>
      </c>
      <c r="C2237" s="25">
        <v>22</v>
      </c>
      <c r="D2237" s="12">
        <v>30</v>
      </c>
      <c r="E2237" s="25">
        <v>25</v>
      </c>
      <c r="F2237" s="35">
        <v>90</v>
      </c>
      <c r="G2237" s="25">
        <v>4</v>
      </c>
      <c r="H2237" s="13">
        <v>0</v>
      </c>
      <c r="I2237" s="25">
        <v>3</v>
      </c>
      <c r="J2237" s="12">
        <v>180</v>
      </c>
      <c r="K2237" s="12">
        <v>0</v>
      </c>
      <c r="L2237" s="25" t="s">
        <v>14</v>
      </c>
      <c r="M2237" s="10"/>
      <c r="N2237" s="15"/>
      <c r="O2237" s="15"/>
      <c r="P2237" s="4"/>
      <c r="Q2237" s="54"/>
      <c r="R2237" s="42">
        <f t="shared" si="808"/>
        <v>0.18969072164948453</v>
      </c>
      <c r="S2237" s="44" t="str" cm="1">
        <f t="array" ref="S2237">SETVECTOR(R2237:R2238)</f>
        <v>0.189690721649485,0.25979381443299</v>
      </c>
      <c r="T2237" s="44">
        <f t="shared" si="821"/>
        <v>0.29587628865979382</v>
      </c>
      <c r="U2237" s="5">
        <f t="shared" si="822"/>
        <v>0</v>
      </c>
      <c r="V2237" s="5">
        <f t="shared" si="823"/>
        <v>-5.3203117971945955E-2</v>
      </c>
      <c r="W2237" s="5">
        <f t="shared" si="824"/>
        <v>0.87966360624573636</v>
      </c>
      <c r="X2237" s="5">
        <f t="shared" si="825"/>
        <v>-0.12355759080730296</v>
      </c>
      <c r="Y2237" s="5" t="str" cm="1">
        <f t="array" ref="Y2237:AB2237">SETMATRIX(GETMATRIX(Y2236:AB2236)-$O$9*DELTAWEIGHT(S2236,$AH$4,AK2236:AN2236))</f>
        <v>0.5774,0.5774,0.5774</v>
      </c>
      <c r="Z2237" s="5" t="str">
        <v>0.531619286300427,0.453426915769046,0.5774</v>
      </c>
      <c r="AA2237" s="5" t="str">
        <v>0.624390252668826,0.583928312453404,0.5774</v>
      </c>
      <c r="AB2237" s="5" t="str">
        <v>0.529649094764853,0.428670166506712,0.5774</v>
      </c>
      <c r="AC2237" s="5" cm="1">
        <f t="array" ref="AC2237">SIGMOID(SUM(GETVECTOR(Y2237)*GETVECTOR(_xlfn.CONCAT($S2237,",",$AH$4)))+U2237)</f>
        <v>0.56452133479732203</v>
      </c>
      <c r="AD2237" s="5" cm="1">
        <f t="array" ref="AD2237">SIGMOID(SUM(GETVECTOR(Z2237)*GETVECTOR(_xlfn.CONCAT($S2237,",",$AH$4)))+V2237)</f>
        <v>0.54126533391784282</v>
      </c>
      <c r="AE2237" s="5" cm="1">
        <f t="array" ref="AE2237">TANH(SUM(GETVECTOR(AA2237)*GETVECTOR(_xlfn.CONCAT($S2237,",",$AH$4)))+W2237)</f>
        <v>0.81768966972605428</v>
      </c>
      <c r="AF2237" s="5" cm="1">
        <f t="array" ref="AF2237">SIGMOID(SUM(GETVECTOR(AB2237)*GETVECTOR(_xlfn.CONCAT($S2237,",",$AH$4)))+X2237)</f>
        <v>0.5220551254261937</v>
      </c>
      <c r="AG2237" s="5">
        <f t="shared" si="811"/>
        <v>0.4425870721254434</v>
      </c>
      <c r="AH2237" s="40">
        <f t="shared" si="812"/>
        <v>0.21706350717770895</v>
      </c>
      <c r="AI2237" s="3">
        <f t="shared" si="813"/>
        <v>-7.881278148208487E-2</v>
      </c>
      <c r="AJ2237" s="3">
        <f t="shared" si="814"/>
        <v>-3.4031598276857464E-2</v>
      </c>
      <c r="AK2237" s="3">
        <f t="shared" si="815"/>
        <v>0</v>
      </c>
      <c r="AL2237" s="3">
        <f t="shared" si="816"/>
        <v>-6.909436512472342E-3</v>
      </c>
      <c r="AM2237" s="3">
        <f t="shared" si="817"/>
        <v>-6.104127211913263E-3</v>
      </c>
      <c r="AN2237" s="3">
        <f t="shared" si="818"/>
        <v>-8.1763839952242266E-3</v>
      </c>
      <c r="AO2237" s="3" t="str" cm="1">
        <f t="array" ref="AO2237">GETVECTOR(Y2237,2)</f>
        <v>0.5774</v>
      </c>
      <c r="AP2237" s="3" t="str" cm="1">
        <f t="array" ref="AP2237">GETVECTOR(Z2237,2)</f>
        <v>0.5774</v>
      </c>
      <c r="AQ2237" s="3" t="str" cm="1">
        <f t="array" ref="AQ2237">GETVECTOR(AA2237,2)</f>
        <v>0.5774</v>
      </c>
      <c r="AR2237" s="3" t="str" cm="1">
        <f t="array" ref="AR2237">GETVECTOR(AB2237,2)</f>
        <v>0.5774</v>
      </c>
      <c r="AS2237" s="3" cm="1">
        <f t="array" ref="AS2237">SUM(AK2237:AN2237*AO2237:AR2237)</f>
        <v>-1.2235075813302718E-2</v>
      </c>
      <c r="AT2237" s="51">
        <f t="shared" si="819"/>
        <v>6.2114545249428599E-3</v>
      </c>
      <c r="AU2237" s="48">
        <f t="shared" si="820"/>
        <v>7.881278148208487E-2</v>
      </c>
      <c r="AV2237" s="56"/>
      <c r="AW2237" s="56"/>
    </row>
    <row r="2238" spans="1:49" ht="15" customHeight="1" x14ac:dyDescent="0.25">
      <c r="A2238" s="11">
        <f t="shared" si="807"/>
        <v>2235</v>
      </c>
      <c r="B2238" s="29">
        <v>33282</v>
      </c>
      <c r="C2238" s="25">
        <v>22</v>
      </c>
      <c r="D2238" s="12">
        <v>28.8</v>
      </c>
      <c r="E2238" s="25">
        <v>23.8</v>
      </c>
      <c r="F2238" s="35">
        <v>99</v>
      </c>
      <c r="G2238" s="25">
        <v>19</v>
      </c>
      <c r="H2238" s="13">
        <v>0</v>
      </c>
      <c r="I2238" s="25">
        <v>4</v>
      </c>
      <c r="J2238" s="12">
        <v>180</v>
      </c>
      <c r="K2238" s="12">
        <v>0</v>
      </c>
      <c r="L2238" s="25" t="s">
        <v>13</v>
      </c>
      <c r="M2238" s="10"/>
      <c r="N2238" s="15"/>
      <c r="O2238" s="15"/>
      <c r="P2238" s="4"/>
      <c r="Q2238" s="54"/>
      <c r="R2238" s="42">
        <f t="shared" si="808"/>
        <v>0.25979381443298966</v>
      </c>
      <c r="S2238" s="44" t="str" cm="1">
        <f t="array" ref="S2238">SETVECTOR(R2238:R2239)</f>
        <v>0.25979381443299,0.295876288659794</v>
      </c>
      <c r="T2238" s="44">
        <f t="shared" si="821"/>
        <v>0.25773195876288657</v>
      </c>
      <c r="U2238" s="5">
        <f t="shared" si="822"/>
        <v>0</v>
      </c>
      <c r="V2238" s="5">
        <f t="shared" si="823"/>
        <v>-5.2512174320698719E-2</v>
      </c>
      <c r="W2238" s="5">
        <f t="shared" si="824"/>
        <v>0.8802740189669277</v>
      </c>
      <c r="X2238" s="5">
        <f t="shared" si="825"/>
        <v>-0.12273995240778053</v>
      </c>
      <c r="Y2238" s="5" t="str" cm="1">
        <f t="array" ref="Y2238:AB2238">SETMATRIX(GETMATRIX(Y2237:AB2237)-$O$9*DELTAWEIGHT(S2237,$AH$4,AK2237:AN2237))</f>
        <v>0.5774,0.5774,0.5774</v>
      </c>
      <c r="Z2238" s="5" t="str">
        <v>0.531750052517043,0.453606008630933,0.5774</v>
      </c>
      <c r="AA2238" s="5" t="str">
        <v>0.624509295072766,0.584091348789235,0.5774</v>
      </c>
      <c r="AB2238" s="5" t="str">
        <v>0.529803457100737,0.428881575792814,0.5774</v>
      </c>
      <c r="AC2238" s="5" cm="1">
        <f t="array" ref="AC2238">SIGMOID(SUM(GETVECTOR(Y2238)*GETVECTOR(_xlfn.CONCAT($S2238,",",$AH$4)))+U2238)</f>
        <v>0.57952990753731792</v>
      </c>
      <c r="AD2238" s="5" cm="1">
        <f t="array" ref="AD2238">SIGMOID(SUM(GETVECTOR(Z2238)*GETVECTOR(_xlfn.CONCAT($S2238,",",$AH$4)))+V2238)</f>
        <v>0.55474081713518819</v>
      </c>
      <c r="AE2238" s="5" cm="1">
        <f t="array" ref="AE2238">TANH(SUM(GETVECTOR(AA2238)*GETVECTOR(_xlfn.CONCAT($S2238,",",$AH$4)))+W2238)</f>
        <v>0.8382731201722774</v>
      </c>
      <c r="AF2238" s="5" cm="1">
        <f t="array" ref="AF2238">SIGMOID(SUM(GETVECTOR(AB2238)*GETVECTOR(_xlfn.CONCAT($S2238,",",$AH$4)))+X2238)</f>
        <v>0.53538962395361633</v>
      </c>
      <c r="AG2238" s="5">
        <f t="shared" si="811"/>
        <v>0.46502431566683294</v>
      </c>
      <c r="AH2238" s="40">
        <f t="shared" si="812"/>
        <v>0.23245027539645982</v>
      </c>
      <c r="AI2238" s="3">
        <f t="shared" si="813"/>
        <v>-2.5281683366426749E-2</v>
      </c>
      <c r="AJ2238" s="3">
        <f t="shared" si="814"/>
        <v>-1.0984047454158789E-2</v>
      </c>
      <c r="AK2238" s="3">
        <f t="shared" si="815"/>
        <v>0</v>
      </c>
      <c r="AL2238" s="3">
        <f t="shared" si="816"/>
        <v>-2.2743167390027685E-3</v>
      </c>
      <c r="AM2238" s="3">
        <f t="shared" si="817"/>
        <v>-1.8115268153103335E-3</v>
      </c>
      <c r="AN2238" s="3">
        <f t="shared" si="818"/>
        <v>-2.7303917149334501E-3</v>
      </c>
      <c r="AO2238" s="3" t="str" cm="1">
        <f t="array" ref="AO2238">GETVECTOR(Y2238,2)</f>
        <v>0.5774</v>
      </c>
      <c r="AP2238" s="3" t="str" cm="1">
        <f t="array" ref="AP2238">GETVECTOR(Z2238,2)</f>
        <v>0.5774</v>
      </c>
      <c r="AQ2238" s="3" t="str" cm="1">
        <f t="array" ref="AQ2238">GETVECTOR(AA2238,2)</f>
        <v>0.5774</v>
      </c>
      <c r="AR2238" s="3" t="str" cm="1">
        <f t="array" ref="AR2238">GETVECTOR(AB2238,2)</f>
        <v>0.5774</v>
      </c>
      <c r="AS2238" s="3" cm="1">
        <f t="array" ref="AS2238">SUM(AK2238:AN2238*AO2238:AR2238)</f>
        <v>-3.9356942444629594E-3</v>
      </c>
      <c r="AT2238" s="51">
        <f t="shared" si="819"/>
        <v>6.3916351384025896E-4</v>
      </c>
      <c r="AU2238" s="48">
        <f t="shared" si="820"/>
        <v>2.5281683366426749E-2</v>
      </c>
      <c r="AV2238" s="56"/>
      <c r="AW2238" s="56"/>
    </row>
    <row r="2239" spans="1:49" ht="15" customHeight="1" x14ac:dyDescent="0.25">
      <c r="A2239" s="11">
        <f t="shared" si="807"/>
        <v>2236</v>
      </c>
      <c r="B2239" s="29">
        <v>33283</v>
      </c>
      <c r="C2239" s="25">
        <v>21</v>
      </c>
      <c r="D2239" s="12">
        <v>30.6</v>
      </c>
      <c r="E2239" s="25">
        <v>24.6</v>
      </c>
      <c r="F2239" s="35">
        <v>91</v>
      </c>
      <c r="G2239" s="25">
        <v>66</v>
      </c>
      <c r="H2239" s="13">
        <v>0</v>
      </c>
      <c r="I2239" s="25">
        <v>4</v>
      </c>
      <c r="J2239" s="12">
        <v>360</v>
      </c>
      <c r="K2239" s="12">
        <v>0</v>
      </c>
      <c r="L2239" s="25" t="s">
        <v>13</v>
      </c>
      <c r="M2239" s="10"/>
      <c r="N2239" s="15"/>
      <c r="O2239" s="15"/>
      <c r="P2239" s="4"/>
      <c r="Q2239" s="54"/>
      <c r="R2239" s="42">
        <f t="shared" si="808"/>
        <v>0.29587628865979382</v>
      </c>
      <c r="S2239" s="44" t="str" cm="1">
        <f t="array" ref="S2239">SETVECTOR(R2239:R2240)</f>
        <v>0.295876288659794,0.257731958762887</v>
      </c>
      <c r="T2239" s="44">
        <f t="shared" si="821"/>
        <v>1.0309278350515464E-2</v>
      </c>
      <c r="U2239" s="5">
        <f t="shared" si="822"/>
        <v>0</v>
      </c>
      <c r="V2239" s="5">
        <f t="shared" si="823"/>
        <v>-5.2284742646798443E-2</v>
      </c>
      <c r="W2239" s="5">
        <f t="shared" si="824"/>
        <v>0.88045517164845877</v>
      </c>
      <c r="X2239" s="5">
        <f t="shared" si="825"/>
        <v>-0.12246691323628718</v>
      </c>
      <c r="Y2239" s="5" t="str" cm="1">
        <f t="array" ref="Y2239:AB2239">SETMATRIX(GETMATRIX(Y2238:AB2238)-$O$9*DELTAWEIGHT(S2238,$AH$4,AK2238:AN2238))</f>
        <v>0.5774,0.5774,0.5774</v>
      </c>
      <c r="Z2239" s="5" t="str">
        <v>0.531808053758952,0.453672065600885,0.5774</v>
      </c>
      <c r="AA2239" s="5" t="str">
        <v>0.624556847194479,0.584145505372297,0.5774</v>
      </c>
      <c r="AB2239" s="5" t="str">
        <v>0.529872928970078,0.428960696532897,0.5774</v>
      </c>
      <c r="AC2239" s="5" cm="1">
        <f t="array" ref="AC2239">SIGMOID(SUM(GETVECTOR(Y2239)*GETVECTOR(_xlfn.CONCAT($S2239,",",$AH$4)))+U2239)</f>
        <v>0.57923978125367126</v>
      </c>
      <c r="AD2239" s="5" cm="1">
        <f t="array" ref="AD2239">SIGMOID(SUM(GETVECTOR(Z2239)*GETVECTOR(_xlfn.CONCAT($S2239,",",$AH$4)))+V2239)</f>
        <v>0.55527081867178396</v>
      </c>
      <c r="AE2239" s="5" cm="1">
        <f t="array" ref="AE2239">TANH(SUM(GETVECTOR(AA2239)*GETVECTOR(_xlfn.CONCAT($S2239,",",$AH$4)))+W2239)</f>
        <v>0.83841078935470326</v>
      </c>
      <c r="AF2239" s="5" cm="1">
        <f t="array" ref="AF2239">SIGMOID(SUM(GETVECTOR(AB2239)*GETVECTOR(_xlfn.CONCAT($S2239,",",$AH$4)))+X2239)</f>
        <v>0.53615349523945577</v>
      </c>
      <c r="AG2239" s="5">
        <f t="shared" si="811"/>
        <v>0.46554504538824271</v>
      </c>
      <c r="AH2239" s="40">
        <f t="shared" si="812"/>
        <v>0.23300843686278383</v>
      </c>
      <c r="AI2239" s="3">
        <f t="shared" si="813"/>
        <v>0.22269915851226837</v>
      </c>
      <c r="AJ2239" s="3">
        <f t="shared" si="814"/>
        <v>9.6849572773367809E-2</v>
      </c>
      <c r="AK2239" s="3">
        <f t="shared" si="815"/>
        <v>0</v>
      </c>
      <c r="AL2239" s="3">
        <f t="shared" si="816"/>
        <v>2.0051877616306606E-2</v>
      </c>
      <c r="AM2239" s="3">
        <f t="shared" si="817"/>
        <v>1.5975611083007608E-2</v>
      </c>
      <c r="AN2239" s="3">
        <f t="shared" si="818"/>
        <v>2.4069358238305028E-2</v>
      </c>
      <c r="AO2239" s="3" t="str" cm="1">
        <f t="array" ref="AO2239">GETVECTOR(Y2239,2)</f>
        <v>0.5774</v>
      </c>
      <c r="AP2239" s="3" t="str" cm="1">
        <f t="array" ref="AP2239">GETVECTOR(Z2239,2)</f>
        <v>0.5774</v>
      </c>
      <c r="AQ2239" s="3" t="str" cm="1">
        <f t="array" ref="AQ2239">GETVECTOR(AA2239,2)</f>
        <v>0.5774</v>
      </c>
      <c r="AR2239" s="3" t="str" cm="1">
        <f t="array" ref="AR2239">GETVECTOR(AB2239,2)</f>
        <v>0.5774</v>
      </c>
      <c r="AS2239" s="3" cm="1">
        <f t="array" ref="AS2239">SUM(AK2239:AN2239*AO2239:AR2239)</f>
        <v>3.4699919421781356E-2</v>
      </c>
      <c r="AT2239" s="51">
        <f t="shared" si="819"/>
        <v>4.9594915202072438E-2</v>
      </c>
      <c r="AU2239" s="48">
        <f t="shared" si="820"/>
        <v>0.22269915851226837</v>
      </c>
      <c r="AV2239" s="56"/>
      <c r="AW2239" s="56"/>
    </row>
    <row r="2240" spans="1:49" ht="15" customHeight="1" x14ac:dyDescent="0.25">
      <c r="A2240" s="11">
        <f t="shared" si="807"/>
        <v>2237</v>
      </c>
      <c r="B2240" s="29">
        <v>33284</v>
      </c>
      <c r="C2240" s="25">
        <v>21</v>
      </c>
      <c r="D2240" s="12">
        <v>29.7</v>
      </c>
      <c r="E2240" s="25">
        <v>24.1</v>
      </c>
      <c r="F2240" s="35">
        <v>89</v>
      </c>
      <c r="G2240" s="25">
        <v>0</v>
      </c>
      <c r="H2240" s="13">
        <v>0</v>
      </c>
      <c r="I2240" s="25">
        <v>4</v>
      </c>
      <c r="J2240" s="12">
        <v>270</v>
      </c>
      <c r="K2240" s="12">
        <v>0</v>
      </c>
      <c r="L2240" s="25" t="s">
        <v>13</v>
      </c>
      <c r="M2240" s="10"/>
      <c r="N2240" s="15"/>
      <c r="O2240" s="15"/>
      <c r="P2240" s="4"/>
      <c r="Q2240" s="54"/>
      <c r="R2240" s="42">
        <f t="shared" si="808"/>
        <v>0.25773195876288657</v>
      </c>
      <c r="S2240" s="44" t="str" cm="1">
        <f t="array" ref="S2240">SETVECTOR(R2240:R2241)</f>
        <v>0.257731958762887,0.0103092783505155</v>
      </c>
      <c r="T2240" s="44">
        <f t="shared" si="821"/>
        <v>0.16185567010309276</v>
      </c>
      <c r="U2240" s="5">
        <f t="shared" si="822"/>
        <v>0</v>
      </c>
      <c r="V2240" s="5">
        <f t="shared" si="823"/>
        <v>-5.4289930408429103E-2</v>
      </c>
      <c r="W2240" s="5">
        <f t="shared" si="824"/>
        <v>0.87885761054015799</v>
      </c>
      <c r="X2240" s="5">
        <f t="shared" si="825"/>
        <v>-0.12487384906011768</v>
      </c>
      <c r="Y2240" s="5" t="str" cm="1">
        <f t="array" ref="Y2240:AB2240">SETMATRIX(GETMATRIX(Y2239:AB2239)-$O$9*DELTAWEIGHT(S2239,$AH$4,AK2239:AN2239))</f>
        <v>0.5774,0.5774,0.5774</v>
      </c>
      <c r="Z2240" s="5" t="str">
        <v>0.531213865592143,0.453154480089728,0.5774</v>
      </c>
      <c r="AA2240" s="5" t="str">
        <v>0.624069600616649,0.583721074555372,0.5774</v>
      </c>
      <c r="AB2240" s="5" t="str">
        <v>0.529161335149749,0.428340841288708,0.5774</v>
      </c>
      <c r="AC2240" s="5" cm="1">
        <f t="array" ref="AC2240">SIGMOID(SUM(GETVECTOR(Y2240)*GETVECTOR(_xlfn.CONCAT($S2240,",",$AH$4)))+U2240)</f>
        <v>0.53861470571488013</v>
      </c>
      <c r="AD2240" s="5" cm="1">
        <f t="array" ref="AD2240">SIGMOID(SUM(GETVECTOR(Z2240)*GETVECTOR(_xlfn.CONCAT($S2240,",",$AH$4)))+V2240)</f>
        <v>0.52180929171693435</v>
      </c>
      <c r="AE2240" s="5" cm="1">
        <f t="array" ref="AE2240">TANH(SUM(GETVECTOR(AA2240)*GETVECTOR(_xlfn.CONCAT($S2240,",",$AH$4)))+W2240)</f>
        <v>0.78013603851557345</v>
      </c>
      <c r="AF2240" s="5" cm="1">
        <f t="array" ref="AF2240">SIGMOID(SUM(GETVECTOR(AB2240)*GETVECTOR(_xlfn.CONCAT($S2240,",",$AH$4)))+X2240)</f>
        <v>0.50398087170967065</v>
      </c>
      <c r="AG2240" s="5">
        <f t="shared" si="811"/>
        <v>0.40708223370066637</v>
      </c>
      <c r="AH2240" s="40">
        <f t="shared" si="812"/>
        <v>0.19453280273611132</v>
      </c>
      <c r="AI2240" s="3">
        <f t="shared" si="813"/>
        <v>3.2677132633018552E-2</v>
      </c>
      <c r="AJ2240" s="3">
        <f t="shared" si="814"/>
        <v>1.4014983052750698E-2</v>
      </c>
      <c r="AK2240" s="3">
        <f t="shared" si="815"/>
        <v>0</v>
      </c>
      <c r="AL2240" s="3">
        <f t="shared" si="816"/>
        <v>2.7281978284023774E-3</v>
      </c>
      <c r="AM2240" s="3">
        <f t="shared" si="817"/>
        <v>2.8622767733724359E-3</v>
      </c>
      <c r="AN2240" s="3">
        <f t="shared" si="818"/>
        <v>3.1530815956768376E-3</v>
      </c>
      <c r="AO2240" s="3" t="str" cm="1">
        <f t="array" ref="AO2240">GETVECTOR(Y2240,2)</f>
        <v>0.5774</v>
      </c>
      <c r="AP2240" s="3" t="str" cm="1">
        <f t="array" ref="AP2240">GETVECTOR(Z2240,2)</f>
        <v>0.5774</v>
      </c>
      <c r="AQ2240" s="3" t="str" cm="1">
        <f t="array" ref="AQ2240">GETVECTOR(AA2240,2)</f>
        <v>0.5774</v>
      </c>
      <c r="AR2240" s="3" t="str" cm="1">
        <f t="array" ref="AR2240">GETVECTOR(AB2240,2)</f>
        <v>0.5774</v>
      </c>
      <c r="AS2240" s="3" cm="1">
        <f t="array" ref="AS2240">SUM(AK2240:AN2240*AO2240:AR2240)</f>
        <v>5.0485293484085836E-3</v>
      </c>
      <c r="AT2240" s="51">
        <f t="shared" si="819"/>
        <v>1.0677949971158859E-3</v>
      </c>
      <c r="AU2240" s="48">
        <f t="shared" si="820"/>
        <v>3.2677132633018552E-2</v>
      </c>
      <c r="AV2240" s="56"/>
      <c r="AW2240" s="56"/>
    </row>
    <row r="2241" spans="1:49" ht="15" customHeight="1" x14ac:dyDescent="0.25">
      <c r="A2241" s="11">
        <f t="shared" si="807"/>
        <v>2238</v>
      </c>
      <c r="B2241" s="29">
        <v>33285</v>
      </c>
      <c r="C2241" s="25">
        <v>22</v>
      </c>
      <c r="D2241" s="12">
        <v>31.4</v>
      </c>
      <c r="E2241" s="25">
        <v>24.7</v>
      </c>
      <c r="F2241" s="35">
        <v>86</v>
      </c>
      <c r="G2241" s="25">
        <v>0</v>
      </c>
      <c r="H2241" s="13">
        <v>0</v>
      </c>
      <c r="I2241" s="25">
        <v>2</v>
      </c>
      <c r="J2241" s="12">
        <v>270</v>
      </c>
      <c r="K2241" s="12">
        <v>0</v>
      </c>
      <c r="L2241" s="25" t="s">
        <v>15</v>
      </c>
      <c r="M2241" s="10"/>
      <c r="N2241" s="15"/>
      <c r="O2241" s="15"/>
      <c r="P2241" s="4"/>
      <c r="Q2241" s="54"/>
      <c r="R2241" s="42">
        <f t="shared" si="808"/>
        <v>1.0309278350515464E-2</v>
      </c>
      <c r="S2241" s="44" t="str" cm="1">
        <f t="array" ref="S2241">SETVECTOR(R2241:R2242)</f>
        <v>0.0103092783505155,0.161855670103093</v>
      </c>
      <c r="T2241" s="44">
        <f t="shared" si="821"/>
        <v>0.19587628865979381</v>
      </c>
      <c r="U2241" s="5">
        <f t="shared" si="822"/>
        <v>0</v>
      </c>
      <c r="V2241" s="5">
        <f t="shared" si="823"/>
        <v>-5.4562750191269341E-2</v>
      </c>
      <c r="W2241" s="5">
        <f t="shared" si="824"/>
        <v>0.87857138286282077</v>
      </c>
      <c r="X2241" s="5">
        <f t="shared" si="825"/>
        <v>-0.12518915721968538</v>
      </c>
      <c r="Y2241" s="5" t="str" cm="1">
        <f t="array" ref="Y2241:AB2241">SETMATRIX(GETMATRIX(Y2240:AB2240)-$O$9*DELTAWEIGHT(S2240,$AH$4,AK2240:AN2240))</f>
        <v>0.5774,0.5774,0.5774</v>
      </c>
      <c r="Z2241" s="5" t="str">
        <v>0.531145167957938,0.45315173218436,0.5774</v>
      </c>
      <c r="AA2241" s="5" t="str">
        <v>0.623995195113687,0.583718098335254,0.5774</v>
      </c>
      <c r="AB2241" s="5" t="str">
        <v>0.529082151946353,0.428337673960572,0.5774</v>
      </c>
      <c r="AC2241" s="5" cm="1">
        <f t="array" ref="AC2241">SIGMOID(SUM(GETVECTOR(Y2241)*GETVECTOR(_xlfn.CONCAT($S2241,",",$AH$4)))+U2241)</f>
        <v>0.52483156496816241</v>
      </c>
      <c r="AD2241" s="5" cm="1">
        <f t="array" ref="AD2241">SIGMOID(SUM(GETVECTOR(Z2241)*GETVECTOR(_xlfn.CONCAT($S2241,",",$AH$4)))+V2241)</f>
        <v>0.50606424023896612</v>
      </c>
      <c r="AE2241" s="5" cm="1">
        <f t="array" ref="AE2241">TANH(SUM(GETVECTOR(AA2241)*GETVECTOR(_xlfn.CONCAT($S2241,",",$AH$4)))+W2241)</f>
        <v>0.75284175577407297</v>
      </c>
      <c r="AF2241" s="5" cm="1">
        <f t="array" ref="AF2241">SIGMOID(SUM(GETVECTOR(AB2241)*GETVECTOR(_xlfn.CONCAT($S2241,",",$AH$4)))+X2241)</f>
        <v>0.48740121221557281</v>
      </c>
      <c r="AG2241" s="5">
        <f t="shared" si="811"/>
        <v>0.38098629115597554</v>
      </c>
      <c r="AH2241" s="40">
        <f t="shared" si="812"/>
        <v>0.17720138757881823</v>
      </c>
      <c r="AI2241" s="3">
        <f t="shared" si="813"/>
        <v>-1.8674901080975581E-2</v>
      </c>
      <c r="AJ2241" s="3">
        <f t="shared" si="814"/>
        <v>-7.8990577484383158E-3</v>
      </c>
      <c r="AK2241" s="3">
        <f t="shared" si="815"/>
        <v>0</v>
      </c>
      <c r="AL2241" s="3">
        <f t="shared" si="816"/>
        <v>-1.4864664346341888E-3</v>
      </c>
      <c r="AM2241" s="3">
        <f t="shared" si="817"/>
        <v>-1.73180404886875E-3</v>
      </c>
      <c r="AN2241" s="3">
        <f t="shared" si="818"/>
        <v>-1.6963013323809835E-3</v>
      </c>
      <c r="AO2241" s="3" t="str" cm="1">
        <f t="array" ref="AO2241">GETVECTOR(Y2241,2)</f>
        <v>0.5774</v>
      </c>
      <c r="AP2241" s="3" t="str" cm="1">
        <f t="array" ref="AP2241">GETVECTOR(Z2241,2)</f>
        <v>0.5774</v>
      </c>
      <c r="AQ2241" s="3" t="str" cm="1">
        <f t="array" ref="AQ2241">GETVECTOR(AA2241,2)</f>
        <v>0.5774</v>
      </c>
      <c r="AR2241" s="3" t="str" cm="1">
        <f t="array" ref="AR2241">GETVECTOR(AB2241,2)</f>
        <v>0.5774</v>
      </c>
      <c r="AS2241" s="3" cm="1">
        <f t="array" ref="AS2241">SUM(AK2241:AN2241*AO2241:AR2241)</f>
        <v>-2.8376737664913771E-3</v>
      </c>
      <c r="AT2241" s="51">
        <f t="shared" si="819"/>
        <v>3.4875193038422291E-4</v>
      </c>
      <c r="AU2241" s="48">
        <f t="shared" si="820"/>
        <v>1.8674901080975581E-2</v>
      </c>
      <c r="AV2241" s="56"/>
      <c r="AW2241" s="56"/>
    </row>
    <row r="2242" spans="1:49" ht="15" customHeight="1" x14ac:dyDescent="0.25">
      <c r="A2242" s="11">
        <f t="shared" si="807"/>
        <v>2239</v>
      </c>
      <c r="B2242" s="29">
        <v>33286</v>
      </c>
      <c r="C2242" s="25">
        <v>22</v>
      </c>
      <c r="D2242" s="12">
        <v>30.2</v>
      </c>
      <c r="E2242" s="25">
        <v>25.3</v>
      </c>
      <c r="F2242" s="35">
        <v>89</v>
      </c>
      <c r="G2242" s="25">
        <v>0</v>
      </c>
      <c r="H2242" s="13">
        <v>0</v>
      </c>
      <c r="I2242" s="25">
        <v>2</v>
      </c>
      <c r="J2242" s="12">
        <v>180</v>
      </c>
      <c r="K2242" s="12">
        <v>0</v>
      </c>
      <c r="L2242" s="25" t="s">
        <v>15</v>
      </c>
      <c r="M2242" s="10"/>
      <c r="N2242" s="15"/>
      <c r="O2242" s="15"/>
      <c r="P2242" s="4"/>
      <c r="Q2242" s="54"/>
      <c r="R2242" s="42">
        <f t="shared" si="808"/>
        <v>0.16185567010309276</v>
      </c>
      <c r="S2242" s="44" t="str" cm="1">
        <f t="array" ref="S2242">SETVECTOR(R2242:R2243)</f>
        <v>0.161855670103093,0.195876288659794</v>
      </c>
      <c r="T2242" s="44">
        <f t="shared" si="821"/>
        <v>4.1237113402061855E-2</v>
      </c>
      <c r="U2242" s="5">
        <f t="shared" si="822"/>
        <v>0</v>
      </c>
      <c r="V2242" s="5">
        <f t="shared" si="823"/>
        <v>-5.4414103547805924E-2</v>
      </c>
      <c r="W2242" s="5">
        <f t="shared" si="824"/>
        <v>0.87874456326770767</v>
      </c>
      <c r="X2242" s="5">
        <f t="shared" si="825"/>
        <v>-0.12501952708644729</v>
      </c>
      <c r="Y2242" s="5" t="str" cm="1">
        <f t="array" ref="Y2242:AB2242">SETMATRIX(GETMATRIX(Y2241:AB2241)-$O$9*DELTAWEIGHT(S2241,$AH$4,AK2241:AN2241))</f>
        <v>0.5774,0.5774,0.5774</v>
      </c>
      <c r="Z2242" s="5" t="str">
        <v>0.53114676185739,0.453176756405755,0.5774</v>
      </c>
      <c r="AA2242" s="5" t="str">
        <v>0.623997114894545,0.583748238894724,0.5774</v>
      </c>
      <c r="AB2242" s="5" t="str">
        <v>0.529083965726409,0.428366150307446,0.5774</v>
      </c>
      <c r="AC2242" s="5" cm="1">
        <f t="array" ref="AC2242">SIGMOID(SUM(GETVECTOR(Y2242)*GETVECTOR(_xlfn.CONCAT($S2242,",",$AH$4)))+U2242)</f>
        <v>0.55145579256323818</v>
      </c>
      <c r="AD2242" s="5" cm="1">
        <f t="array" ref="AD2242">SIGMOID(SUM(GETVECTOR(Z2242)*GETVECTOR(_xlfn.CONCAT($S2242,",",$AH$4)))+V2242)</f>
        <v>0.53004416041860003</v>
      </c>
      <c r="AE2242" s="5" cm="1">
        <f t="array" ref="AE2242">TANH(SUM(GETVECTOR(AA2242)*GETVECTOR(_xlfn.CONCAT($S2242,",",$AH$4)))+W2242)</f>
        <v>0.79836407178938285</v>
      </c>
      <c r="AF2242" s="5" cm="1">
        <f t="array" ref="AF2242">SIGMOID(SUM(GETVECTOR(AB2242)*GETVECTOR(_xlfn.CONCAT($S2242,",",$AH$4)))+X2242)</f>
        <v>0.51112878283259144</v>
      </c>
      <c r="AG2242" s="5">
        <f t="shared" si="811"/>
        <v>0.42316821413997835</v>
      </c>
      <c r="AH2242" s="40">
        <f t="shared" si="812"/>
        <v>0.20424507889288041</v>
      </c>
      <c r="AI2242" s="3">
        <f t="shared" si="813"/>
        <v>0.16300796549081856</v>
      </c>
      <c r="AJ2242" s="3">
        <f t="shared" si="814"/>
        <v>7.0014079664097242E-2</v>
      </c>
      <c r="AK2242" s="3">
        <f t="shared" si="815"/>
        <v>0</v>
      </c>
      <c r="AL2242" s="3">
        <f t="shared" si="816"/>
        <v>1.3923726163277868E-2</v>
      </c>
      <c r="AM2242" s="3">
        <f t="shared" si="817"/>
        <v>1.3456836472472361E-2</v>
      </c>
      <c r="AN2242" s="3">
        <f t="shared" si="818"/>
        <v>1.6276270422563625E-2</v>
      </c>
      <c r="AO2242" s="3" t="str" cm="1">
        <f t="array" ref="AO2242">GETVECTOR(Y2242,2)</f>
        <v>0.5774</v>
      </c>
      <c r="AP2242" s="3" t="str" cm="1">
        <f t="array" ref="AP2242">GETVECTOR(Z2242,2)</f>
        <v>0.5774</v>
      </c>
      <c r="AQ2242" s="3" t="str" cm="1">
        <f t="array" ref="AQ2242">GETVECTOR(AA2242,2)</f>
        <v>0.5774</v>
      </c>
      <c r="AR2242" s="3" t="str" cm="1">
        <f t="array" ref="AR2242">GETVECTOR(AB2242,2)</f>
        <v>0.5774</v>
      </c>
      <c r="AS2242" s="3" cm="1">
        <f t="array" ref="AS2242">SUM(AK2242:AN2242*AO2242:AR2242)</f>
        <v>2.5207455407870422E-2</v>
      </c>
      <c r="AT2242" s="51">
        <f t="shared" si="819"/>
        <v>2.6571596813455892E-2</v>
      </c>
      <c r="AU2242" s="48">
        <f t="shared" si="820"/>
        <v>0.16300796549081856</v>
      </c>
      <c r="AV2242" s="56"/>
      <c r="AW2242" s="56"/>
    </row>
    <row r="2243" spans="1:49" ht="15" customHeight="1" x14ac:dyDescent="0.25">
      <c r="A2243" s="11">
        <f t="shared" si="807"/>
        <v>2240</v>
      </c>
      <c r="B2243" s="29">
        <v>33287</v>
      </c>
      <c r="C2243" s="25">
        <v>22</v>
      </c>
      <c r="D2243" s="12">
        <v>32</v>
      </c>
      <c r="E2243" s="25">
        <v>25.4</v>
      </c>
      <c r="F2243" s="35">
        <v>86</v>
      </c>
      <c r="G2243" s="25">
        <v>16</v>
      </c>
      <c r="H2243" s="13">
        <v>0</v>
      </c>
      <c r="I2243" s="25">
        <v>2</v>
      </c>
      <c r="J2243" s="12">
        <v>225</v>
      </c>
      <c r="K2243" s="12">
        <v>0</v>
      </c>
      <c r="L2243" s="25" t="s">
        <v>14</v>
      </c>
      <c r="M2243" s="10"/>
      <c r="N2243" s="15"/>
      <c r="O2243" s="15"/>
      <c r="P2243" s="4"/>
      <c r="Q2243" s="54"/>
      <c r="R2243" s="42">
        <f t="shared" si="808"/>
        <v>0.19587628865979381</v>
      </c>
      <c r="S2243" s="44" t="str" cm="1">
        <f t="array" ref="S2243">SETVECTOR(R2243:R2244)</f>
        <v>0.195876288659794,0.0412371134020619</v>
      </c>
      <c r="T2243" s="44">
        <f t="shared" si="821"/>
        <v>0.70206185567010304</v>
      </c>
      <c r="U2243" s="5">
        <f t="shared" si="822"/>
        <v>0</v>
      </c>
      <c r="V2243" s="5">
        <f t="shared" si="823"/>
        <v>-5.5806476164133714E-2</v>
      </c>
      <c r="W2243" s="5">
        <f t="shared" si="824"/>
        <v>0.87739887962046048</v>
      </c>
      <c r="X2243" s="5">
        <f t="shared" si="825"/>
        <v>-0.12664715412870364</v>
      </c>
      <c r="Y2243" s="5" t="str" cm="1">
        <f t="array" ref="Y2243:AB2243">SETMATRIX(GETMATRIX(Y2242:AB2242)-$O$9*DELTAWEIGHT(S2242,$AH$4,AK2242:AN2242))</f>
        <v>0.5774,0.5774,0.5774</v>
      </c>
      <c r="Z2243" s="5" t="str">
        <v>0.530922156003044,0.45290494040368,0.5774</v>
      </c>
      <c r="AA2243" s="5" t="str">
        <v>0.62377320321316,0.583477262974576,0.5774</v>
      </c>
      <c r="AB2243" s="5" t="str">
        <v>0.528822092074456,0.428049233149031,0.5774</v>
      </c>
      <c r="AC2243" s="5" cm="1">
        <f t="array" ref="AC2243">SIGMOID(SUM(GETVECTOR(Y2243)*GETVECTOR(_xlfn.CONCAT($S2243,",",$AH$4)))+U2243)</f>
        <v>0.53417395610824714</v>
      </c>
      <c r="AD2243" s="5" cm="1">
        <f t="array" ref="AD2243">SIGMOID(SUM(GETVECTOR(Z2243)*GETVECTOR(_xlfn.CONCAT($S2243,",",$AH$4)))+V2243)</f>
        <v>0.51671004409261267</v>
      </c>
      <c r="AE2243" s="5" cm="1">
        <f t="array" ref="AE2243">TANH(SUM(GETVECTOR(AA2243)*GETVECTOR(_xlfn.CONCAT($S2243,",",$AH$4)))+W2243)</f>
        <v>0.77134586042286135</v>
      </c>
      <c r="AF2243" s="5" cm="1">
        <f t="array" ref="AF2243">SIGMOID(SUM(GETVECTOR(AB2243)*GETVECTOR(_xlfn.CONCAT($S2243,",",$AH$4)))+X2243)</f>
        <v>0.49864702065157712</v>
      </c>
      <c r="AG2243" s="5">
        <f t="shared" si="811"/>
        <v>0.39856215354975094</v>
      </c>
      <c r="AH2243" s="40">
        <f t="shared" si="812"/>
        <v>0.18884660906631454</v>
      </c>
      <c r="AI2243" s="3">
        <f t="shared" si="813"/>
        <v>-0.51321524660378848</v>
      </c>
      <c r="AJ2243" s="3">
        <f t="shared" si="814"/>
        <v>-0.21920829803929723</v>
      </c>
      <c r="AK2243" s="3">
        <f t="shared" si="815"/>
        <v>0</v>
      </c>
      <c r="AL2243" s="3">
        <f t="shared" si="816"/>
        <v>-4.2224140344236327E-2</v>
      </c>
      <c r="AM2243" s="3">
        <f t="shared" si="817"/>
        <v>-4.5876082901419785E-2</v>
      </c>
      <c r="AN2243" s="3">
        <f t="shared" si="818"/>
        <v>-4.8590608871183744E-2</v>
      </c>
      <c r="AO2243" s="3" t="str" cm="1">
        <f t="array" ref="AO2243">GETVECTOR(Y2243,2)</f>
        <v>0.5774</v>
      </c>
      <c r="AP2243" s="3" t="str" cm="1">
        <f t="array" ref="AP2243">GETVECTOR(Z2243,2)</f>
        <v>0.5774</v>
      </c>
      <c r="AQ2243" s="3" t="str" cm="1">
        <f t="array" ref="AQ2243">GETVECTOR(AA2243,2)</f>
        <v>0.5774</v>
      </c>
      <c r="AR2243" s="3" t="str" cm="1">
        <f t="array" ref="AR2243">GETVECTOR(AB2243,2)</f>
        <v>0.5774</v>
      </c>
      <c r="AS2243" s="3" cm="1">
        <f t="array" ref="AS2243">SUM(AK2243:AN2243*AO2243:AR2243)</f>
        <v>-7.8925286464263347E-2</v>
      </c>
      <c r="AT2243" s="51">
        <f t="shared" si="819"/>
        <v>0.26338988934658741</v>
      </c>
      <c r="AU2243" s="48">
        <f t="shared" si="820"/>
        <v>0.51321524660378848</v>
      </c>
      <c r="AV2243" s="56"/>
      <c r="AW2243" s="56"/>
    </row>
    <row r="2244" spans="1:49" ht="15" customHeight="1" x14ac:dyDescent="0.25">
      <c r="A2244" s="11">
        <f t="shared" si="807"/>
        <v>2241</v>
      </c>
      <c r="B2244" s="29">
        <v>33288</v>
      </c>
      <c r="C2244" s="25">
        <v>20</v>
      </c>
      <c r="D2244" s="12">
        <v>32.5</v>
      </c>
      <c r="E2244" s="25">
        <v>25.5</v>
      </c>
      <c r="F2244" s="35">
        <v>80</v>
      </c>
      <c r="G2244" s="25">
        <v>0</v>
      </c>
      <c r="H2244" s="13">
        <v>0</v>
      </c>
      <c r="I2244" s="25">
        <v>1</v>
      </c>
      <c r="J2244" s="12">
        <v>270</v>
      </c>
      <c r="K2244" s="12">
        <v>0</v>
      </c>
      <c r="L2244" s="25" t="s">
        <v>15</v>
      </c>
      <c r="M2244" s="10"/>
      <c r="N2244" s="15"/>
      <c r="O2244" s="15"/>
      <c r="P2244" s="4"/>
      <c r="Q2244" s="54"/>
      <c r="R2244" s="42">
        <f t="shared" si="808"/>
        <v>4.1237113402061855E-2</v>
      </c>
      <c r="S2244" s="44" t="str" cm="1">
        <f t="array" ref="S2244">SETVECTOR(R2244:R2245)</f>
        <v>0.0412371134020619,0.702061855670103</v>
      </c>
      <c r="T2244" s="44">
        <f t="shared" si="821"/>
        <v>6.3917525773195871E-2</v>
      </c>
      <c r="U2244" s="5">
        <f t="shared" si="822"/>
        <v>0</v>
      </c>
      <c r="V2244" s="5">
        <f t="shared" si="823"/>
        <v>-5.1584062129710083E-2</v>
      </c>
      <c r="W2244" s="5">
        <f t="shared" si="824"/>
        <v>0.88198648791060241</v>
      </c>
      <c r="X2244" s="5">
        <f t="shared" si="825"/>
        <v>-0.12178809324158527</v>
      </c>
      <c r="Y2244" s="5" t="str" cm="1">
        <f t="array" ref="Y2244:AB2244">SETMATRIX(GETMATRIX(Y2243:AB2243)-$O$9*DELTAWEIGHT(S2243,$AH$4,AK2243:AN2243))</f>
        <v>0.5774,0.5774,0.5774</v>
      </c>
      <c r="Z2244" s="5" t="str">
        <v>0.53174745001132,0.453078686510685,0.5774</v>
      </c>
      <c r="AA2244" s="5" t="str">
        <v>0.624699361386745,0.583672243642699,0.5774</v>
      </c>
      <c r="AB2244" s="5" t="str">
        <v>0.529769227004368,0.428248629976381,0.5774</v>
      </c>
      <c r="AC2244" s="5" cm="1">
        <f t="array" ref="AC2244">SIGMOID(SUM(GETVECTOR(Y2244)*GETVECTOR(_xlfn.CONCAT($S2244,",",$AH$4)))+U2244)</f>
        <v>0.60567803998846881</v>
      </c>
      <c r="AD2244" s="5" cm="1">
        <f t="array" ref="AD2244">SIGMOID(SUM(GETVECTOR(Z2244)*GETVECTOR(_xlfn.CONCAT($S2244,",",$AH$4)))+V2244)</f>
        <v>0.57161244532940469</v>
      </c>
      <c r="AE2244" s="5" cm="1">
        <f t="array" ref="AE2244">TANH(SUM(GETVECTOR(AA2244)*GETVECTOR(_xlfn.CONCAT($S2244,",",$AH$4)))+W2244)</f>
        <v>0.86616618704489901</v>
      </c>
      <c r="AF2244" s="5" cm="1">
        <f t="array" ref="AF2244">SIGMOID(SUM(GETVECTOR(AB2244)*GETVECTOR(_xlfn.CONCAT($S2244,",",$AH$4)))+X2244)</f>
        <v>0.55001098720265984</v>
      </c>
      <c r="AG2244" s="5">
        <f t="shared" si="811"/>
        <v>0.49511137223838125</v>
      </c>
      <c r="AH2244" s="40">
        <f t="shared" si="812"/>
        <v>0.25205014297748846</v>
      </c>
      <c r="AI2244" s="3">
        <f t="shared" si="813"/>
        <v>0.18813261720429258</v>
      </c>
      <c r="AJ2244" s="3">
        <f t="shared" si="814"/>
        <v>8.1744661169604854E-2</v>
      </c>
      <c r="AK2244" s="3">
        <f t="shared" si="815"/>
        <v>0</v>
      </c>
      <c r="AL2244" s="3">
        <f t="shared" si="816"/>
        <v>1.7338005852474581E-2</v>
      </c>
      <c r="AM2244" s="3">
        <f t="shared" si="817"/>
        <v>1.1670171581525288E-2</v>
      </c>
      <c r="AN2244" s="3">
        <f t="shared" si="818"/>
        <v>2.1337962878733449E-2</v>
      </c>
      <c r="AO2244" s="3" t="str" cm="1">
        <f t="array" ref="AO2244">GETVECTOR(Y2244,2)</f>
        <v>0.5774</v>
      </c>
      <c r="AP2244" s="3" t="str" cm="1">
        <f t="array" ref="AP2244">GETVECTOR(Z2244,2)</f>
        <v>0.5774</v>
      </c>
      <c r="AQ2244" s="3" t="str" cm="1">
        <f t="array" ref="AQ2244">GETVECTOR(AA2244,2)</f>
        <v>0.5774</v>
      </c>
      <c r="AR2244" s="3" t="str" cm="1">
        <f t="array" ref="AR2244">GETVECTOR(AB2244,2)</f>
        <v>0.5774</v>
      </c>
      <c r="AS2244" s="3" cm="1">
        <f t="array" ref="AS2244">SUM(AK2244:AN2244*AO2244:AR2244)</f>
        <v>2.9069861416572217E-2</v>
      </c>
      <c r="AT2244" s="51">
        <f t="shared" si="819"/>
        <v>3.5393881656136883E-2</v>
      </c>
      <c r="AU2244" s="48">
        <f t="shared" si="820"/>
        <v>0.18813261720429258</v>
      </c>
      <c r="AV2244" s="56"/>
      <c r="AW2244" s="56"/>
    </row>
    <row r="2245" spans="1:49" ht="15" customHeight="1" x14ac:dyDescent="0.25">
      <c r="A2245" s="11">
        <f t="shared" si="807"/>
        <v>2242</v>
      </c>
      <c r="B2245" s="29">
        <v>33289</v>
      </c>
      <c r="C2245" s="25">
        <v>21</v>
      </c>
      <c r="D2245" s="12">
        <v>33.200000000000003</v>
      </c>
      <c r="E2245" s="25">
        <v>24.7</v>
      </c>
      <c r="F2245" s="35">
        <v>84</v>
      </c>
      <c r="G2245" s="25">
        <v>0</v>
      </c>
      <c r="H2245" s="13">
        <v>0</v>
      </c>
      <c r="I2245" s="25">
        <v>3</v>
      </c>
      <c r="J2245" s="12">
        <v>225</v>
      </c>
      <c r="K2245" s="12">
        <v>0</v>
      </c>
      <c r="L2245" s="25" t="s">
        <v>14</v>
      </c>
      <c r="M2245" s="10"/>
      <c r="N2245" s="15"/>
      <c r="O2245" s="15"/>
      <c r="P2245" s="4"/>
      <c r="Q2245" s="54"/>
      <c r="R2245" s="42">
        <f t="shared" si="808"/>
        <v>0.70206185567010304</v>
      </c>
      <c r="S2245" s="44" t="str" cm="1">
        <f t="array" ref="S2245">SETVECTOR(R2245:R2246)</f>
        <v>0.702061855670103,0.0639175257731959</v>
      </c>
      <c r="T2245" s="44">
        <f t="shared" si="821"/>
        <v>0.30927835051546393</v>
      </c>
      <c r="U2245" s="5">
        <f t="shared" si="822"/>
        <v>0</v>
      </c>
      <c r="V2245" s="5">
        <f t="shared" si="823"/>
        <v>-5.3317862714957538E-2</v>
      </c>
      <c r="W2245" s="5">
        <f t="shared" si="824"/>
        <v>0.88081947075244993</v>
      </c>
      <c r="X2245" s="5">
        <f t="shared" si="825"/>
        <v>-0.12392188952945861</v>
      </c>
      <c r="Y2245" s="5" t="str" cm="1">
        <f t="array" ref="Y2245:AB2245">SETMATRIX(GETMATRIX(Y2244:AB2244)-$O$9*DELTAWEIGHT(S2244,$AH$4,AK2244:AN2244))</f>
        <v>0.5774,0.5774,0.5774</v>
      </c>
      <c r="Z2245" s="5" t="str">
        <v>0.531675382449435,0.451851736269597,0.5774</v>
      </c>
      <c r="AA2245" s="5" t="str">
        <v>0.624649496920696,0.582823301108208,0.5774</v>
      </c>
      <c r="AB2245" s="5" t="str">
        <v>0.529680715106539,0.426741714915838,0.5774</v>
      </c>
      <c r="AC2245" s="5" cm="1">
        <f t="array" ref="AC2245">SIGMOID(SUM(GETVECTOR(Y2245)*GETVECTOR(_xlfn.CONCAT($S2245,",",$AH$4)))+U2245)</f>
        <v>0.60880134001095099</v>
      </c>
      <c r="AD2245" s="5" cm="1">
        <f t="array" ref="AD2245">SIGMOID(SUM(GETVECTOR(Z2245)*GETVECTOR(_xlfn.CONCAT($S2245,",",$AH$4)))+V2245)</f>
        <v>0.586334407418165</v>
      </c>
      <c r="AE2245" s="5" cm="1">
        <f t="array" ref="AE2245">TANH(SUM(GETVECTOR(AA2245)*GETVECTOR(_xlfn.CONCAT($S2245,",",$AH$4)))+W2245)</f>
        <v>0.87560555898791559</v>
      </c>
      <c r="AF2245" s="5" cm="1">
        <f t="array" ref="AF2245">SIGMOID(SUM(GETVECTOR(AB2245)*GETVECTOR(_xlfn.CONCAT($S2245,",",$AH$4)))+X2245)</f>
        <v>0.56837469441290722</v>
      </c>
      <c r="AG2245" s="5">
        <f t="shared" si="811"/>
        <v>0.51339766656123065</v>
      </c>
      <c r="AH2245" s="40">
        <f t="shared" si="812"/>
        <v>0.26860721102329566</v>
      </c>
      <c r="AI2245" s="3">
        <f t="shared" si="813"/>
        <v>-4.0671139492168273E-2</v>
      </c>
      <c r="AJ2245" s="3">
        <f t="shared" si="814"/>
        <v>-1.79536269807208E-2</v>
      </c>
      <c r="AK2245" s="3">
        <f t="shared" si="815"/>
        <v>0</v>
      </c>
      <c r="AL2245" s="3">
        <f t="shared" si="816"/>
        <v>-3.8129006317779964E-3</v>
      </c>
      <c r="AM2245" s="3">
        <f t="shared" si="817"/>
        <v>-2.4560661640542062E-3</v>
      </c>
      <c r="AN2245" s="3">
        <f t="shared" si="818"/>
        <v>-4.715317130291872E-3</v>
      </c>
      <c r="AO2245" s="3" t="str" cm="1">
        <f t="array" ref="AO2245">GETVECTOR(Y2245,2)</f>
        <v>0.5774</v>
      </c>
      <c r="AP2245" s="3" t="str" cm="1">
        <f t="array" ref="AP2245">GETVECTOR(Z2245,2)</f>
        <v>0.5774</v>
      </c>
      <c r="AQ2245" s="3" t="str" cm="1">
        <f t="array" ref="AQ2245">GETVECTOR(AA2245,2)</f>
        <v>0.5774</v>
      </c>
      <c r="AR2245" s="3" t="str" cm="1">
        <f t="array" ref="AR2245">GETVECTOR(AB2245,2)</f>
        <v>0.5774</v>
      </c>
      <c r="AS2245" s="3" cm="1">
        <f t="array" ref="AS2245">SUM(AK2245:AN2245*AO2245:AR2245)</f>
        <v>-6.3423255389440415E-3</v>
      </c>
      <c r="AT2245" s="51">
        <f t="shared" si="819"/>
        <v>1.6541415875914098E-3</v>
      </c>
      <c r="AU2245" s="48">
        <f t="shared" si="820"/>
        <v>4.0671139492168273E-2</v>
      </c>
      <c r="AV2245" s="56"/>
      <c r="AW2245" s="56"/>
    </row>
    <row r="2246" spans="1:49" ht="15" customHeight="1" x14ac:dyDescent="0.25">
      <c r="A2246" s="11">
        <f t="shared" ref="A2246:A2309" si="826">A2245+1</f>
        <v>2243</v>
      </c>
      <c r="B2246" s="29">
        <v>33290</v>
      </c>
      <c r="C2246" s="25">
        <v>22</v>
      </c>
      <c r="D2246" s="12">
        <v>33</v>
      </c>
      <c r="E2246" s="25">
        <v>26.2</v>
      </c>
      <c r="F2246" s="35">
        <v>83</v>
      </c>
      <c r="G2246" s="25">
        <v>0</v>
      </c>
      <c r="H2246" s="13">
        <v>0</v>
      </c>
      <c r="I2246" s="25">
        <v>4</v>
      </c>
      <c r="J2246" s="12">
        <v>90</v>
      </c>
      <c r="K2246" s="12">
        <v>0</v>
      </c>
      <c r="L2246" s="25" t="s">
        <v>12</v>
      </c>
      <c r="M2246" s="10"/>
      <c r="N2246" s="15"/>
      <c r="O2246" s="15"/>
      <c r="P2246" s="4"/>
      <c r="Q2246" s="54"/>
      <c r="R2246" s="42">
        <f t="shared" si="808"/>
        <v>6.3917525773195871E-2</v>
      </c>
      <c r="S2246" s="44" t="str" cm="1">
        <f t="array" ref="S2246">SETVECTOR(R2246:R2247)</f>
        <v>0.0639175257731959,0.309278350515464</v>
      </c>
      <c r="T2246" s="44">
        <f t="shared" si="821"/>
        <v>0.64948453608247425</v>
      </c>
      <c r="U2246" s="5">
        <f t="shared" si="822"/>
        <v>0</v>
      </c>
      <c r="V2246" s="5">
        <f t="shared" si="823"/>
        <v>-5.2936572651779736E-2</v>
      </c>
      <c r="W2246" s="5">
        <f t="shared" si="824"/>
        <v>0.88106507736885531</v>
      </c>
      <c r="X2246" s="5">
        <f t="shared" si="825"/>
        <v>-0.12345035781642942</v>
      </c>
      <c r="Y2246" s="5" t="str" cm="1">
        <f t="array" ref="Y2246:AB2246">SETMATRIX(GETMATRIX(Y2245:AB2245)-$O$9*DELTAWEIGHT(S2245,$AH$4,AK2245:AN2245))</f>
        <v>0.5774,0.5774,0.5774</v>
      </c>
      <c r="Z2246" s="5" t="str">
        <v>0.53193725338035,0.451875577675936,0.5774</v>
      </c>
      <c r="AA2246" s="5" t="str">
        <v>0.624822703983996,0.582839070326893,0.5774</v>
      </c>
      <c r="AB2246" s="5" t="str">
        <v>0.530003938760209,0.426771142032619,0.5774</v>
      </c>
      <c r="AC2246" s="5" cm="1">
        <f t="array" ref="AC2246">SIGMOID(SUM(GETVECTOR(Y2246)*GETVECTOR(_xlfn.CONCAT($S2246,",",$AH$4)))+U2246)</f>
        <v>0.55366333920656063</v>
      </c>
      <c r="AD2246" s="5" cm="1">
        <f t="array" ref="AD2246">SIGMOID(SUM(GETVECTOR(Z2246)*GETVECTOR(_xlfn.CONCAT($S2246,",",$AH$4)))+V2246)</f>
        <v>0.53016802996517398</v>
      </c>
      <c r="AE2246" s="5" cm="1">
        <f t="array" ref="AE2246">TANH(SUM(GETVECTOR(AA2246)*GETVECTOR(_xlfn.CONCAT($S2246,",",$AH$4)))+W2246)</f>
        <v>0.80095177032269782</v>
      </c>
      <c r="AF2246" s="5" cm="1">
        <f t="array" ref="AF2246">SIGMOID(SUM(GETVECTOR(AB2246)*GETVECTOR(_xlfn.CONCAT($S2246,",",$AH$4)))+X2246)</f>
        <v>0.51060272468850243</v>
      </c>
      <c r="AG2246" s="5">
        <f t="shared" si="811"/>
        <v>0.42463902216910321</v>
      </c>
      <c r="AH2246" s="40">
        <f t="shared" si="812"/>
        <v>0.20466557829838425</v>
      </c>
      <c r="AI2246" s="3">
        <f t="shared" si="813"/>
        <v>-0.44481895778408997</v>
      </c>
      <c r="AJ2246" s="3">
        <f t="shared" si="814"/>
        <v>-0.19063443496981414</v>
      </c>
      <c r="AK2246" s="3">
        <f t="shared" si="815"/>
        <v>0</v>
      </c>
      <c r="AL2246" s="3">
        <f t="shared" si="816"/>
        <v>-3.8033283263475402E-2</v>
      </c>
      <c r="AM2246" s="3">
        <f t="shared" si="817"/>
        <v>-3.6230580197468713E-2</v>
      </c>
      <c r="AN2246" s="3">
        <f t="shared" si="818"/>
        <v>-4.4554301793344554E-2</v>
      </c>
      <c r="AO2246" s="3" t="str" cm="1">
        <f t="array" ref="AO2246">GETVECTOR(Y2246,2)</f>
        <v>0.5774</v>
      </c>
      <c r="AP2246" s="3" t="str" cm="1">
        <f t="array" ref="AP2246">GETVECTOR(Z2246,2)</f>
        <v>0.5774</v>
      </c>
      <c r="AQ2246" s="3" t="str" cm="1">
        <f t="array" ref="AQ2246">GETVECTOR(AA2246,2)</f>
        <v>0.5774</v>
      </c>
      <c r="AR2246" s="3" t="str" cm="1">
        <f t="array" ref="AR2246">GETVECTOR(AB2246,2)</f>
        <v>0.5774</v>
      </c>
      <c r="AS2246" s="3" cm="1">
        <f t="array" ref="AS2246">SUM(AK2246:AN2246*AO2246:AR2246)</f>
        <v>-6.8605608617826289E-2</v>
      </c>
      <c r="AT2246" s="51">
        <f t="shared" si="819"/>
        <v>0.19786390520412403</v>
      </c>
      <c r="AU2246" s="48">
        <f t="shared" si="820"/>
        <v>0.44481895778408997</v>
      </c>
      <c r="AV2246" s="56"/>
      <c r="AW2246" s="56"/>
    </row>
    <row r="2247" spans="1:49" ht="15" customHeight="1" x14ac:dyDescent="0.25">
      <c r="A2247" s="11">
        <f t="shared" si="826"/>
        <v>2244</v>
      </c>
      <c r="B2247" s="29">
        <v>33291</v>
      </c>
      <c r="C2247" s="25">
        <v>22</v>
      </c>
      <c r="D2247" s="12">
        <v>33.700000000000003</v>
      </c>
      <c r="E2247" s="25">
        <v>26.2</v>
      </c>
      <c r="F2247" s="35">
        <v>82</v>
      </c>
      <c r="G2247" s="25">
        <v>0</v>
      </c>
      <c r="H2247" s="13">
        <v>0</v>
      </c>
      <c r="I2247" s="25">
        <v>6</v>
      </c>
      <c r="J2247" s="12">
        <v>90</v>
      </c>
      <c r="K2247" s="12">
        <v>0</v>
      </c>
      <c r="L2247" s="25" t="s">
        <v>12</v>
      </c>
      <c r="M2247" s="10"/>
      <c r="N2247" s="15"/>
      <c r="O2247" s="15"/>
      <c r="P2247" s="4"/>
      <c r="Q2247" s="54"/>
      <c r="R2247" s="42">
        <f t="shared" si="808"/>
        <v>0.30927835051546393</v>
      </c>
      <c r="S2247" s="44" t="str" cm="1">
        <f t="array" ref="S2247">SETVECTOR(R2247:R2248)</f>
        <v>0.309278350515464,0.649484536082474</v>
      </c>
      <c r="T2247" s="44">
        <f t="shared" si="821"/>
        <v>0.22680412371134021</v>
      </c>
      <c r="U2247" s="5">
        <f t="shared" si="822"/>
        <v>0</v>
      </c>
      <c r="V2247" s="5">
        <f t="shared" si="823"/>
        <v>-4.9133244325432195E-2</v>
      </c>
      <c r="W2247" s="5">
        <f t="shared" si="824"/>
        <v>0.88468813538860214</v>
      </c>
      <c r="X2247" s="5">
        <f t="shared" si="825"/>
        <v>-0.11899492763709496</v>
      </c>
      <c r="Y2247" s="5" t="str" cm="1">
        <f t="array" ref="Y2247:AB2247">SETMATRIX(GETMATRIX(Y2246:AB2246)-$O$9*DELTAWEIGHT(S2246,$AH$4,AK2246:AN2246))</f>
        <v>0.5774,0.5774,0.5774</v>
      </c>
      <c r="Z2247" s="5" t="str">
        <v>0.532180023740157,0.453050272965324,0.5774</v>
      </c>
      <c r="AA2247" s="5" t="str">
        <v>0.625061233708287,0.583993246412173,0.5774</v>
      </c>
      <c r="AB2247" s="5" t="str">
        <v>0.530287597616321,0.428143684884776,0.5774</v>
      </c>
      <c r="AC2247" s="5" cm="1">
        <f t="array" ref="AC2247">SIGMOID(SUM(GETVECTOR(Y2247)*GETVECTOR(_xlfn.CONCAT($S2247,",",$AH$4)))+U2247)</f>
        <v>0.63496802497979077</v>
      </c>
      <c r="AD2247" s="5" cm="1">
        <f t="array" ref="AD2247">SIGMOID(SUM(GETVECTOR(Z2247)*GETVECTOR(_xlfn.CONCAT($S2247,",",$AH$4)))+V2247)</f>
        <v>0.60101777959770974</v>
      </c>
      <c r="AE2247" s="5" cm="1">
        <f t="array" ref="AE2247">TANH(SUM(GETVECTOR(AA2247)*GETVECTOR(_xlfn.CONCAT($S2247,",",$AH$4)))+W2247)</f>
        <v>0.89712705397404191</v>
      </c>
      <c r="AF2247" s="5" cm="1">
        <f t="array" ref="AF2247">SIGMOID(SUM(GETVECTOR(AB2247)*GETVECTOR(_xlfn.CONCAT($S2247,",",$AH$4)))+X2247)</f>
        <v>0.58007572267283025</v>
      </c>
      <c r="AG2247" s="5">
        <f t="shared" si="811"/>
        <v>0.53918930999651338</v>
      </c>
      <c r="AH2247" s="40">
        <f t="shared" si="812"/>
        <v>0.28561423823196452</v>
      </c>
      <c r="AI2247" s="3">
        <f t="shared" si="813"/>
        <v>5.8810114520624318E-2</v>
      </c>
      <c r="AJ2247" s="3">
        <f t="shared" si="814"/>
        <v>2.5843909624807752E-2</v>
      </c>
      <c r="AK2247" s="3">
        <f t="shared" si="815"/>
        <v>0</v>
      </c>
      <c r="AL2247" s="3">
        <f t="shared" si="816"/>
        <v>5.5597214050633311E-3</v>
      </c>
      <c r="AM2247" s="3">
        <f t="shared" si="817"/>
        <v>3.0313991732196818E-3</v>
      </c>
      <c r="AN2247" s="3">
        <f t="shared" si="818"/>
        <v>7.0534706306455931E-3</v>
      </c>
      <c r="AO2247" s="3" t="str" cm="1">
        <f t="array" ref="AO2247">GETVECTOR(Y2247,2)</f>
        <v>0.5774</v>
      </c>
      <c r="AP2247" s="3" t="str" cm="1">
        <f t="array" ref="AP2247">GETVECTOR(Z2247,2)</f>
        <v>0.5774</v>
      </c>
      <c r="AQ2247" s="3" t="str" cm="1">
        <f t="array" ref="AQ2247">GETVECTOR(AA2247,2)</f>
        <v>0.5774</v>
      </c>
      <c r="AR2247" s="3" t="str" cm="1">
        <f t="array" ref="AR2247">GETVECTOR(AB2247,2)</f>
        <v>0.5774</v>
      </c>
      <c r="AS2247" s="3" cm="1">
        <f t="array" ref="AS2247">SUM(AK2247:AN2247*AO2247:AR2247)</f>
        <v>9.0331869640353779E-3</v>
      </c>
      <c r="AT2247" s="51">
        <f t="shared" si="819"/>
        <v>3.4586295699289473E-3</v>
      </c>
      <c r="AU2247" s="48">
        <f t="shared" si="820"/>
        <v>5.8810114520624318E-2</v>
      </c>
      <c r="AV2247" s="56"/>
      <c r="AW2247" s="56"/>
    </row>
    <row r="2248" spans="1:49" ht="15" customHeight="1" x14ac:dyDescent="0.25">
      <c r="A2248" s="11">
        <f t="shared" si="826"/>
        <v>2245</v>
      </c>
      <c r="B2248" s="29">
        <v>33292</v>
      </c>
      <c r="C2248" s="25">
        <v>21</v>
      </c>
      <c r="D2248" s="12">
        <v>33.4</v>
      </c>
      <c r="E2248" s="25">
        <v>26.6</v>
      </c>
      <c r="F2248" s="35">
        <v>78</v>
      </c>
      <c r="G2248" s="25">
        <v>0</v>
      </c>
      <c r="H2248" s="13">
        <v>0</v>
      </c>
      <c r="I2248" s="25">
        <v>9</v>
      </c>
      <c r="J2248" s="12">
        <v>90</v>
      </c>
      <c r="K2248" s="12">
        <v>1</v>
      </c>
      <c r="L2248" s="25" t="s">
        <v>12</v>
      </c>
      <c r="M2248" s="10"/>
      <c r="N2248" s="15"/>
      <c r="O2248" s="15"/>
      <c r="P2248" s="4"/>
      <c r="Q2248" s="54"/>
      <c r="R2248" s="42">
        <f t="shared" si="808"/>
        <v>0.64948453608247425</v>
      </c>
      <c r="S2248" s="44" t="str" cm="1">
        <f t="array" ref="S2248">SETVECTOR(R2248:R2249)</f>
        <v>0.649484536082474,0.22680412371134</v>
      </c>
      <c r="T2248" s="44">
        <f t="shared" si="821"/>
        <v>0.54948453608247416</v>
      </c>
      <c r="U2248" s="5">
        <f t="shared" si="822"/>
        <v>0</v>
      </c>
      <c r="V2248" s="5">
        <f t="shared" si="823"/>
        <v>-4.9689216465938525E-2</v>
      </c>
      <c r="W2248" s="5">
        <f t="shared" si="824"/>
        <v>0.88438499547128013</v>
      </c>
      <c r="X2248" s="5">
        <f t="shared" si="825"/>
        <v>-0.11970027470015952</v>
      </c>
      <c r="Y2248" s="5" t="str" cm="1">
        <f t="array" ref="Y2248:AB2248">SETMATRIX(GETMATRIX(Y2247:AB2247)-$O$9*DELTAWEIGHT(S2247,$AH$4,AK2247:AN2247))</f>
        <v>0.5774,0.5774,0.5774</v>
      </c>
      <c r="Z2248" s="5" t="str">
        <v>0.532002380600537,0.452677222372122,0.5774</v>
      </c>
      <c r="AA2248" s="5" t="str">
        <v>0.624961888071075,0.583784620574028,0.5774</v>
      </c>
      <c r="AB2248" s="5" t="str">
        <v>0.530062608055124,0.427671206806263,0.5774</v>
      </c>
      <c r="AC2248" s="5" cm="1">
        <f t="array" ref="AC2248">SIGMOID(SUM(GETVECTOR(Y2248)*GETVECTOR(_xlfn.CONCAT($S2248,",",$AH$4)))+U2248)</f>
        <v>0.62386105653989643</v>
      </c>
      <c r="AD2248" s="5" cm="1">
        <f t="array" ref="AD2248">SIGMOID(SUM(GETVECTOR(Z2248)*GETVECTOR(_xlfn.CONCAT($S2248,",",$AH$4)))+V2248)</f>
        <v>0.59832893735265391</v>
      </c>
      <c r="AE2248" s="5" cm="1">
        <f t="array" ref="AE2248">TANH(SUM(GETVECTOR(AA2248)*GETVECTOR(_xlfn.CONCAT($S2248,",",$AH$4)))+W2248)</f>
        <v>0.89015934334707425</v>
      </c>
      <c r="AF2248" s="5" cm="1">
        <f t="array" ref="AF2248">SIGMOID(SUM(GETVECTOR(AB2248)*GETVECTOR(_xlfn.CONCAT($S2248,",",$AH$4)))+X2248)</f>
        <v>0.57970555500359955</v>
      </c>
      <c r="AG2248" s="5">
        <f t="shared" si="811"/>
        <v>0.53260809397939113</v>
      </c>
      <c r="AH2248" s="40">
        <f t="shared" si="812"/>
        <v>0.28253237522509977</v>
      </c>
      <c r="AI2248" s="3">
        <f t="shared" si="813"/>
        <v>-0.26695216085737439</v>
      </c>
      <c r="AJ2248" s="3">
        <f t="shared" si="814"/>
        <v>-0.11799475793345909</v>
      </c>
      <c r="AK2248" s="3">
        <f t="shared" si="815"/>
        <v>0</v>
      </c>
      <c r="AL2248" s="3">
        <f t="shared" si="816"/>
        <v>-2.5243003119447566E-2</v>
      </c>
      <c r="AM2248" s="3">
        <f t="shared" si="817"/>
        <v>-1.4657647021715148E-2</v>
      </c>
      <c r="AN2248" s="3">
        <f t="shared" si="818"/>
        <v>-3.1699711608425982E-2</v>
      </c>
      <c r="AO2248" s="3" t="str" cm="1">
        <f t="array" ref="AO2248">GETVECTOR(Y2248,2)</f>
        <v>0.5774</v>
      </c>
      <c r="AP2248" s="3" t="str" cm="1">
        <f t="array" ref="AP2248">GETVECTOR(Z2248,2)</f>
        <v>0.5774</v>
      </c>
      <c r="AQ2248" s="3" t="str" cm="1">
        <f t="array" ref="AQ2248">GETVECTOR(AA2248,2)</f>
        <v>0.5774</v>
      </c>
      <c r="AR2248" s="3" t="str" cm="1">
        <f t="array" ref="AR2248">GETVECTOR(AB2248,2)</f>
        <v>0.5774</v>
      </c>
      <c r="AS2248" s="3" cm="1">
        <f t="array" ref="AS2248">SUM(AK2248:AN2248*AO2248:AR2248)</f>
        <v>-4.1342048874212514E-2</v>
      </c>
      <c r="AT2248" s="51">
        <f t="shared" si="819"/>
        <v>7.1263456186421492E-2</v>
      </c>
      <c r="AU2248" s="48">
        <f t="shared" si="820"/>
        <v>0.26695216085737439</v>
      </c>
      <c r="AV2248" s="56"/>
      <c r="AW2248" s="56"/>
    </row>
    <row r="2249" spans="1:49" ht="15" customHeight="1" x14ac:dyDescent="0.25">
      <c r="A2249" s="11">
        <f t="shared" si="826"/>
        <v>2246</v>
      </c>
      <c r="B2249" s="29">
        <v>33293</v>
      </c>
      <c r="C2249" s="25">
        <v>21</v>
      </c>
      <c r="D2249" s="12">
        <v>34</v>
      </c>
      <c r="E2249" s="25">
        <v>26.5</v>
      </c>
      <c r="F2249" s="35">
        <v>66</v>
      </c>
      <c r="G2249" s="25">
        <v>0</v>
      </c>
      <c r="H2249" s="13">
        <v>0</v>
      </c>
      <c r="I2249" s="25">
        <v>10</v>
      </c>
      <c r="J2249" s="12">
        <v>90</v>
      </c>
      <c r="K2249" s="12">
        <v>3</v>
      </c>
      <c r="L2249" s="25" t="s">
        <v>12</v>
      </c>
      <c r="M2249" s="10"/>
      <c r="N2249" s="15"/>
      <c r="O2249" s="15"/>
      <c r="P2249" s="4"/>
      <c r="Q2249" s="54"/>
      <c r="R2249" s="42">
        <f t="shared" si="808"/>
        <v>0.22680412371134021</v>
      </c>
      <c r="S2249" s="44" t="str" cm="1">
        <f t="array" ref="S2249">SETVECTOR(R2249:R2250)</f>
        <v>0.22680412371134,0.549484536082474</v>
      </c>
      <c r="T2249" s="44">
        <f t="shared" si="821"/>
        <v>3.1958762886597936E-2</v>
      </c>
      <c r="U2249" s="5">
        <f t="shared" si="822"/>
        <v>0</v>
      </c>
      <c r="V2249" s="5">
        <f t="shared" si="823"/>
        <v>-4.716491615399377E-2</v>
      </c>
      <c r="W2249" s="5">
        <f t="shared" si="824"/>
        <v>0.88585076017345166</v>
      </c>
      <c r="X2249" s="5">
        <f t="shared" si="825"/>
        <v>-0.11653030353931693</v>
      </c>
      <c r="Y2249" s="5" t="str" cm="1">
        <f t="array" ref="Y2249:AB2249">SETMATRIX(GETMATRIX(Y2248:AB2248)-$O$9*DELTAWEIGHT(S2248,$AH$4,AK2248:AN2248))</f>
        <v>0.5774,0.5774,0.5774</v>
      </c>
      <c r="Z2249" s="5" t="str">
        <v>0.533634371347902,0.453247123902948,0.5774</v>
      </c>
      <c r="AA2249" s="5" t="str">
        <v>0.625933981566234,0.58412408179456,0.5774</v>
      </c>
      <c r="AB2249" s="5" t="str">
        <v>0.532108410043718,0.428385613849899,0.5774</v>
      </c>
      <c r="AC2249" s="5" cm="1">
        <f t="array" ref="AC2249">SIGMOID(SUM(GETVECTOR(Y2249)*GETVECTOR(_xlfn.CONCAT($S2249,",",$AH$4)))+U2249)</f>
        <v>0.61021809758417156</v>
      </c>
      <c r="AD2249" s="5" cm="1">
        <f t="array" ref="AD2249">SIGMOID(SUM(GETVECTOR(Z2249)*GETVECTOR(_xlfn.CONCAT($S2249,",",$AH$4)))+V2249)</f>
        <v>0.58003518838484602</v>
      </c>
      <c r="AE2249" s="5" cm="1">
        <f t="array" ref="AE2249">TANH(SUM(GETVECTOR(AA2249)*GETVECTOR(_xlfn.CONCAT($S2249,",",$AH$4)))+W2249)</f>
        <v>0.87376557139813726</v>
      </c>
      <c r="AF2249" s="5" cm="1">
        <f t="array" ref="AF2249">SIGMOID(SUM(GETVECTOR(AB2249)*GETVECTOR(_xlfn.CONCAT($S2249,",",$AH$4)))+X2249)</f>
        <v>0.55960160449015328</v>
      </c>
      <c r="AG2249" s="5">
        <f t="shared" si="811"/>
        <v>0.50681477781011119</v>
      </c>
      <c r="AH2249" s="40">
        <f t="shared" si="812"/>
        <v>0.26159120721477219</v>
      </c>
      <c r="AI2249" s="3">
        <f t="shared" si="813"/>
        <v>0.22963244432817426</v>
      </c>
      <c r="AJ2249" s="3">
        <f t="shared" si="814"/>
        <v>0.10042245938745732</v>
      </c>
      <c r="AK2249" s="3">
        <f t="shared" si="815"/>
        <v>0</v>
      </c>
      <c r="AL2249" s="3">
        <f t="shared" si="816"/>
        <v>2.1374355371988951E-2</v>
      </c>
      <c r="AM2249" s="3">
        <f t="shared" si="817"/>
        <v>1.3777748980086236E-2</v>
      </c>
      <c r="AN2249" s="3">
        <f t="shared" si="818"/>
        <v>2.6454656013976806E-2</v>
      </c>
      <c r="AO2249" s="3" t="str" cm="1">
        <f t="array" ref="AO2249">GETVECTOR(Y2249,2)</f>
        <v>0.5774</v>
      </c>
      <c r="AP2249" s="3" t="str" cm="1">
        <f t="array" ref="AP2249">GETVECTOR(Z2249,2)</f>
        <v>0.5774</v>
      </c>
      <c r="AQ2249" s="3" t="str" cm="1">
        <f t="array" ref="AQ2249">GETVECTOR(AA2249,2)</f>
        <v>0.5774</v>
      </c>
      <c r="AR2249" s="3" t="str" cm="1">
        <f t="array" ref="AR2249">GETVECTOR(AB2249,2)</f>
        <v>0.5774</v>
      </c>
      <c r="AS2249" s="3" cm="1">
        <f t="array" ref="AS2249">SUM(AK2249:AN2249*AO2249:AR2249)</f>
        <v>3.5571743435358419E-2</v>
      </c>
      <c r="AT2249" s="51">
        <f t="shared" si="819"/>
        <v>5.2731059488132052E-2</v>
      </c>
      <c r="AU2249" s="48">
        <f t="shared" si="820"/>
        <v>0.22963244432817426</v>
      </c>
      <c r="AV2249" s="56"/>
      <c r="AW2249" s="56"/>
    </row>
    <row r="2250" spans="1:49" ht="15" customHeight="1" x14ac:dyDescent="0.25">
      <c r="A2250" s="11">
        <f t="shared" si="826"/>
        <v>2247</v>
      </c>
      <c r="B2250" s="29">
        <v>33294</v>
      </c>
      <c r="C2250" s="25">
        <v>22</v>
      </c>
      <c r="D2250" s="12">
        <v>33.5</v>
      </c>
      <c r="E2250" s="25">
        <v>25.8</v>
      </c>
      <c r="F2250" s="35">
        <v>82</v>
      </c>
      <c r="G2250" s="25">
        <v>0</v>
      </c>
      <c r="H2250" s="13">
        <v>0</v>
      </c>
      <c r="I2250" s="25">
        <v>5</v>
      </c>
      <c r="J2250" s="12">
        <v>90</v>
      </c>
      <c r="K2250" s="12">
        <v>2</v>
      </c>
      <c r="L2250" s="25" t="s">
        <v>12</v>
      </c>
      <c r="M2250" s="10"/>
      <c r="N2250" s="15"/>
      <c r="O2250" s="15"/>
      <c r="P2250" s="4"/>
      <c r="Q2250" s="54"/>
      <c r="R2250" s="42">
        <f t="shared" si="808"/>
        <v>0.54948453608247416</v>
      </c>
      <c r="S2250" s="44" t="str" cm="1">
        <f t="array" ref="S2250">SETVECTOR(R2250:R2251)</f>
        <v>0.549484536082474,0.0319587628865979</v>
      </c>
      <c r="T2250" s="44">
        <f t="shared" si="821"/>
        <v>6.1855670103092781E-3</v>
      </c>
      <c r="U2250" s="5">
        <f t="shared" si="822"/>
        <v>0</v>
      </c>
      <c r="V2250" s="5">
        <f t="shared" si="823"/>
        <v>-4.9302351691192667E-2</v>
      </c>
      <c r="W2250" s="5">
        <f t="shared" si="824"/>
        <v>0.88447298527544305</v>
      </c>
      <c r="X2250" s="5">
        <f t="shared" si="825"/>
        <v>-0.11917576914071461</v>
      </c>
      <c r="Y2250" s="5" t="str" cm="1">
        <f t="array" ref="Y2250:AB2250">SETMATRIX(GETMATRIX(Y2249:AB2249)-$O$9*DELTAWEIGHT(S2249,$AH$4,AK2249:AN2249))</f>
        <v>0.5774,0.5774,0.5774</v>
      </c>
      <c r="Z2250" s="5" t="str">
        <v>0.533146571803594,0.452065318643329,0.5774</v>
      </c>
      <c r="AA2250" s="5" t="str">
        <v>0.625611023715821,0.583341643002424,0.5774</v>
      </c>
      <c r="AB2250" s="5" t="str">
        <v>0.531505855699486,0.426925789006829,0.5774</v>
      </c>
      <c r="AC2250" s="5" cm="1">
        <f t="array" ref="AC2250">SIGMOID(SUM(GETVECTOR(Y2250)*GETVECTOR(_xlfn.CONCAT($S2250,",",$AH$4)))+U2250)</f>
        <v>0.58315178973091997</v>
      </c>
      <c r="AD2250" s="5" cm="1">
        <f t="array" ref="AD2250">SIGMOID(SUM(GETVECTOR(Z2250)*GETVECTOR(_xlfn.CONCAT($S2250,",",$AH$4)))+V2250)</f>
        <v>0.56416939214117356</v>
      </c>
      <c r="AE2250" s="5" cm="1">
        <f t="array" ref="AE2250">TANH(SUM(GETVECTOR(AA2250)*GETVECTOR(_xlfn.CONCAT($S2250,",",$AH$4)))+W2250)</f>
        <v>0.8474062704798464</v>
      </c>
      <c r="AF2250" s="5" cm="1">
        <f t="array" ref="AF2250">SIGMOID(SUM(GETVECTOR(AB2250)*GETVECTOR(_xlfn.CONCAT($S2250,",",$AH$4)))+X2250)</f>
        <v>0.54649590110819823</v>
      </c>
      <c r="AG2250" s="5">
        <f t="shared" si="811"/>
        <v>0.47808068051323388</v>
      </c>
      <c r="AH2250" s="40">
        <f t="shared" si="812"/>
        <v>0.24302955563640791</v>
      </c>
      <c r="AI2250" s="3">
        <f t="shared" si="813"/>
        <v>0.23684398862609862</v>
      </c>
      <c r="AJ2250" s="3">
        <f t="shared" si="814"/>
        <v>0.10383699936492191</v>
      </c>
      <c r="AK2250" s="3">
        <f t="shared" si="815"/>
        <v>0</v>
      </c>
      <c r="AL2250" s="3">
        <f t="shared" si="816"/>
        <v>2.1635704963856958E-2</v>
      </c>
      <c r="AM2250" s="3">
        <f t="shared" si="817"/>
        <v>1.6514322115025636E-2</v>
      </c>
      <c r="AN2250" s="3">
        <f t="shared" si="818"/>
        <v>2.6103736435096368E-2</v>
      </c>
      <c r="AO2250" s="3" t="str" cm="1">
        <f t="array" ref="AO2250">GETVECTOR(Y2250,2)</f>
        <v>0.5774</v>
      </c>
      <c r="AP2250" s="3" t="str" cm="1">
        <f t="array" ref="AP2250">GETVECTOR(Z2250,2)</f>
        <v>0.5774</v>
      </c>
      <c r="AQ2250" s="3" t="str" cm="1">
        <f t="array" ref="AQ2250">GETVECTOR(AA2250,2)</f>
        <v>0.5774</v>
      </c>
      <c r="AR2250" s="3" t="str" cm="1">
        <f t="array" ref="AR2250">GETVECTOR(AB2250,2)</f>
        <v>0.5774</v>
      </c>
      <c r="AS2250" s="3" cm="1">
        <f t="array" ref="AS2250">SUM(AK2250:AN2250*AO2250:AR2250)</f>
        <v>3.7100123052971452E-2</v>
      </c>
      <c r="AT2250" s="51">
        <f t="shared" si="819"/>
        <v>5.6095074948319536E-2</v>
      </c>
      <c r="AU2250" s="48">
        <f t="shared" si="820"/>
        <v>0.23684398862609862</v>
      </c>
      <c r="AV2250" s="56"/>
      <c r="AW2250" s="56"/>
    </row>
    <row r="2251" spans="1:49" ht="15" customHeight="1" x14ac:dyDescent="0.25">
      <c r="A2251" s="11">
        <f t="shared" si="826"/>
        <v>2248</v>
      </c>
      <c r="B2251" s="29">
        <v>33295</v>
      </c>
      <c r="C2251" s="25">
        <v>21</v>
      </c>
      <c r="D2251" s="12">
        <v>33.799999999999997</v>
      </c>
      <c r="E2251" s="25">
        <v>25.8</v>
      </c>
      <c r="F2251" s="35">
        <v>88</v>
      </c>
      <c r="G2251" s="25">
        <v>0</v>
      </c>
      <c r="H2251" s="13">
        <v>0</v>
      </c>
      <c r="I2251" s="25">
        <v>2</v>
      </c>
      <c r="J2251" s="12">
        <v>360</v>
      </c>
      <c r="K2251" s="12">
        <v>1</v>
      </c>
      <c r="L2251" s="25" t="s">
        <v>11</v>
      </c>
      <c r="M2251" s="10"/>
      <c r="N2251" s="15"/>
      <c r="O2251" s="15"/>
      <c r="P2251" s="4"/>
      <c r="Q2251" s="54"/>
      <c r="R2251" s="42">
        <f t="shared" si="808"/>
        <v>3.1958762886597936E-2</v>
      </c>
      <c r="S2251" s="44" t="str" cm="1">
        <f t="array" ref="S2251">SETVECTOR(R2251:R2252)</f>
        <v>0.0319587628865979,0.00618556701030928</v>
      </c>
      <c r="T2251" s="44">
        <f t="shared" si="821"/>
        <v>3.092783505154639E-3</v>
      </c>
      <c r="U2251" s="5">
        <f t="shared" si="822"/>
        <v>0</v>
      </c>
      <c r="V2251" s="5">
        <f t="shared" si="823"/>
        <v>-5.146592218757836E-2</v>
      </c>
      <c r="W2251" s="5">
        <f t="shared" si="824"/>
        <v>0.8828215530639405</v>
      </c>
      <c r="X2251" s="5">
        <f t="shared" si="825"/>
        <v>-0.12178614278422424</v>
      </c>
      <c r="Y2251" s="5" t="str" cm="1">
        <f t="array" ref="Y2251:AB2251">SETMATRIX(GETMATRIX(Y2250:AB2250)-$O$9*DELTAWEIGHT(S2250,$AH$4,AK2250:AN2250))</f>
        <v>0.5774,0.5774,0.5774</v>
      </c>
      <c r="Z2251" s="5" t="str">
        <v>0.531956814244394,0.451996120736509,0.5774</v>
      </c>
      <c r="AA2251" s="5" t="str">
        <v>0.62467719576689,0.583287330307458,0.5774</v>
      </c>
      <c r="AB2251" s="5" t="str">
        <v>0.530073559959151,0.426842484751763,0.5774</v>
      </c>
      <c r="AC2251" s="5" cm="1">
        <f t="array" ref="AC2251">SIGMOID(SUM(GETVECTOR(Y2251)*GETVECTOR(_xlfn.CONCAT($S2251,",",$AH$4)))+U2251)</f>
        <v>0.50550591145503687</v>
      </c>
      <c r="AD2251" s="5" cm="1">
        <f t="array" ref="AD2251">SIGMOID(SUM(GETVECTOR(Z2251)*GETVECTOR(_xlfn.CONCAT($S2251,",",$AH$4)))+V2251)</f>
        <v>0.49208331460850202</v>
      </c>
      <c r="AE2251" s="5" cm="1">
        <f t="array" ref="AE2251">TANH(SUM(GETVECTOR(AA2251)*GETVECTOR(_xlfn.CONCAT($S2251,",",$AH$4)))+W2251)</f>
        <v>0.71939670682018686</v>
      </c>
      <c r="AF2251" s="5" cm="1">
        <f t="array" ref="AF2251">SIGMOID(SUM(GETVECTOR(AB2251)*GETVECTOR(_xlfn.CONCAT($S2251,",",$AH$4)))+X2251)</f>
        <v>0.47447087291669582</v>
      </c>
      <c r="AG2251" s="5">
        <f t="shared" si="811"/>
        <v>0.35400311601051832</v>
      </c>
      <c r="AH2251" s="40">
        <f t="shared" si="812"/>
        <v>0.1612825760059238</v>
      </c>
      <c r="AI2251" s="3">
        <f t="shared" si="813"/>
        <v>0.15818979250076917</v>
      </c>
      <c r="AJ2251" s="3">
        <f t="shared" si="814"/>
        <v>6.6383959043785384E-2</v>
      </c>
      <c r="AK2251" s="3">
        <f t="shared" si="815"/>
        <v>0</v>
      </c>
      <c r="AL2251" s="3">
        <f t="shared" si="816"/>
        <v>1.1936107300150635E-2</v>
      </c>
      <c r="AM2251" s="3">
        <f t="shared" si="817"/>
        <v>1.576052365493948E-2</v>
      </c>
      <c r="AN2251" s="3">
        <f t="shared" si="818"/>
        <v>1.3407959802377427E-2</v>
      </c>
      <c r="AO2251" s="3" t="str" cm="1">
        <f t="array" ref="AO2251">GETVECTOR(Y2251,2)</f>
        <v>0.5774</v>
      </c>
      <c r="AP2251" s="3" t="str" cm="1">
        <f t="array" ref="AP2251">GETVECTOR(Z2251,2)</f>
        <v>0.5774</v>
      </c>
      <c r="AQ2251" s="3" t="str" cm="1">
        <f t="array" ref="AQ2251">GETVECTOR(AA2251,2)</f>
        <v>0.5774</v>
      </c>
      <c r="AR2251" s="3" t="str" cm="1">
        <f t="array" ref="AR2251">GETVECTOR(AB2251,2)</f>
        <v>0.5774</v>
      </c>
      <c r="AS2251" s="3" cm="1">
        <f t="array" ref="AS2251">SUM(AK2251:AN2251*AO2251:AR2251)</f>
        <v>2.3733790703361759E-2</v>
      </c>
      <c r="AT2251" s="51">
        <f t="shared" si="819"/>
        <v>2.5024010451436405E-2</v>
      </c>
      <c r="AU2251" s="48">
        <f t="shared" si="820"/>
        <v>0.15818979250076917</v>
      </c>
      <c r="AV2251" s="56"/>
      <c r="AW2251" s="56"/>
    </row>
    <row r="2252" spans="1:49" ht="15" customHeight="1" x14ac:dyDescent="0.25">
      <c r="A2252" s="11">
        <f t="shared" si="826"/>
        <v>2249</v>
      </c>
      <c r="B2252" s="29">
        <v>33296</v>
      </c>
      <c r="C2252" s="25">
        <v>22</v>
      </c>
      <c r="D2252" s="12">
        <v>33</v>
      </c>
      <c r="E2252" s="25">
        <v>24.8</v>
      </c>
      <c r="F2252" s="35">
        <v>89</v>
      </c>
      <c r="G2252" s="25">
        <v>0</v>
      </c>
      <c r="H2252" s="13">
        <v>0</v>
      </c>
      <c r="I2252" s="25">
        <v>5</v>
      </c>
      <c r="J2252" s="12">
        <v>270</v>
      </c>
      <c r="K2252" s="12">
        <v>0</v>
      </c>
      <c r="L2252" s="25" t="s">
        <v>11</v>
      </c>
      <c r="M2252" s="10"/>
      <c r="N2252" s="15"/>
      <c r="O2252" s="15"/>
      <c r="P2252" s="4"/>
      <c r="Q2252" s="54"/>
      <c r="R2252" s="42">
        <f t="shared" si="808"/>
        <v>6.1855670103092781E-3</v>
      </c>
      <c r="S2252" s="44" t="str" cm="1">
        <f t="array" ref="S2252">SETVECTOR(R2252:R2253)</f>
        <v>0.00618556701030928,0.00309278350515464</v>
      </c>
      <c r="T2252" s="44">
        <f t="shared" si="821"/>
        <v>2.5773195876288658E-2</v>
      </c>
      <c r="U2252" s="5">
        <f t="shared" si="822"/>
        <v>0</v>
      </c>
      <c r="V2252" s="5">
        <f t="shared" si="823"/>
        <v>-5.2659532917593427E-2</v>
      </c>
      <c r="W2252" s="5">
        <f t="shared" si="824"/>
        <v>0.88124550069844654</v>
      </c>
      <c r="X2252" s="5">
        <f t="shared" si="825"/>
        <v>-0.12312693876446199</v>
      </c>
      <c r="Y2252" s="5" t="str" cm="1">
        <f t="array" ref="Y2252:AB2252">SETMATRIX(GETMATRIX(Y2251:AB2251)-$O$9*DELTAWEIGHT(S2251,$AH$4,AK2251:AN2251))</f>
        <v>0.5774,0.5774,0.5774</v>
      </c>
      <c r="Z2252" s="5" t="str">
        <v>0.531919248662211,0.451988849978667,0.5774</v>
      </c>
      <c r="AA2252" s="5" t="str">
        <v>0.624625843293777,0.583277391119114,0.5774</v>
      </c>
      <c r="AB2252" s="5" t="str">
        <v>0.530031484009643,0.4268343410196,0.5774</v>
      </c>
      <c r="AC2252" s="5" cm="1">
        <f t="array" ref="AC2252">SIGMOID(SUM(GETVECTOR(Y2252)*GETVECTOR(_xlfn.CONCAT($S2252,",",$AH$4)))+U2252)</f>
        <v>0.50133932669358827</v>
      </c>
      <c r="AD2252" s="5" cm="1">
        <f t="array" ref="AD2252">SIGMOID(SUM(GETVECTOR(Z2252)*GETVECTOR(_xlfn.CONCAT($S2252,",",$AH$4)))+V2252)</f>
        <v>0.48800944758063752</v>
      </c>
      <c r="AE2252" s="5" cm="1">
        <f t="array" ref="AE2252">TANH(SUM(GETVECTOR(AA2252)*GETVECTOR(_xlfn.CONCAT($S2252,",",$AH$4)))+W2252)</f>
        <v>0.70986571082324479</v>
      </c>
      <c r="AF2252" s="5" cm="1">
        <f t="array" ref="AF2252">SIGMOID(SUM(GETVECTOR(AB2252)*GETVECTOR(_xlfn.CONCAT($S2252,",",$AH$4)))+X2252)</f>
        <v>0.47040257114445472</v>
      </c>
      <c r="AG2252" s="5">
        <f t="shared" si="811"/>
        <v>0.34642117339528827</v>
      </c>
      <c r="AH2252" s="40">
        <f t="shared" si="812"/>
        <v>0.15673712288219846</v>
      </c>
      <c r="AI2252" s="3">
        <f t="shared" si="813"/>
        <v>0.13096392700590981</v>
      </c>
      <c r="AJ2252" s="3">
        <f t="shared" si="814"/>
        <v>5.4766246111980756E-2</v>
      </c>
      <c r="AK2252" s="3">
        <f t="shared" si="815"/>
        <v>0</v>
      </c>
      <c r="AL2252" s="3">
        <f t="shared" si="816"/>
        <v>9.7135806259017431E-3</v>
      </c>
      <c r="AM2252" s="3">
        <f t="shared" si="817"/>
        <v>1.3258740329775809E-2</v>
      </c>
      <c r="AN2252" s="3">
        <f t="shared" si="818"/>
        <v>1.0870998292441432E-2</v>
      </c>
      <c r="AO2252" s="3" t="str" cm="1">
        <f t="array" ref="AO2252">GETVECTOR(Y2252,2)</f>
        <v>0.5774</v>
      </c>
      <c r="AP2252" s="3" t="str" cm="1">
        <f t="array" ref="AP2252">GETVECTOR(Z2252,2)</f>
        <v>0.5774</v>
      </c>
      <c r="AQ2252" s="3" t="str" cm="1">
        <f t="array" ref="AQ2252">GETVECTOR(AA2252,2)</f>
        <v>0.5774</v>
      </c>
      <c r="AR2252" s="3" t="str" cm="1">
        <f t="array" ref="AR2252">GETVECTOR(AB2252,2)</f>
        <v>0.5774</v>
      </c>
      <c r="AS2252" s="3" cm="1">
        <f t="array" ref="AS2252">SUM(AK2252:AN2252*AO2252:AR2252)</f>
        <v>1.9541132533863904E-2</v>
      </c>
      <c r="AT2252" s="51">
        <f t="shared" si="819"/>
        <v>1.7151550176809274E-2</v>
      </c>
      <c r="AU2252" s="48">
        <f t="shared" si="820"/>
        <v>0.13096392700590981</v>
      </c>
      <c r="AV2252" s="56"/>
      <c r="AW2252" s="56"/>
    </row>
    <row r="2253" spans="1:49" ht="15" customHeight="1" x14ac:dyDescent="0.25">
      <c r="A2253" s="11">
        <f t="shared" si="826"/>
        <v>2250</v>
      </c>
      <c r="B2253" s="29">
        <v>33297</v>
      </c>
      <c r="C2253" s="25">
        <v>23</v>
      </c>
      <c r="D2253" s="12">
        <v>27.5</v>
      </c>
      <c r="E2253" s="25">
        <v>25.2</v>
      </c>
      <c r="F2253" s="35">
        <v>94</v>
      </c>
      <c r="G2253" s="25">
        <v>19</v>
      </c>
      <c r="H2253" s="13">
        <v>0</v>
      </c>
      <c r="I2253" s="25">
        <v>3</v>
      </c>
      <c r="J2253" s="12">
        <v>360</v>
      </c>
      <c r="K2253" s="12">
        <v>0</v>
      </c>
      <c r="L2253" s="25" t="s">
        <v>11</v>
      </c>
      <c r="M2253" s="10"/>
      <c r="N2253" s="15"/>
      <c r="O2253" s="15"/>
      <c r="P2253" s="4"/>
      <c r="Q2253" s="54"/>
      <c r="R2253" s="42">
        <f t="shared" si="808"/>
        <v>3.092783505154639E-3</v>
      </c>
      <c r="S2253" s="44" t="str" cm="1">
        <f t="array" ref="S2253">SETVECTOR(R2253:R2254)</f>
        <v>0.00309278350515464,0.0257731958762887</v>
      </c>
      <c r="T2253" s="44">
        <f t="shared" si="821"/>
        <v>0.12989690721649483</v>
      </c>
      <c r="U2253" s="5">
        <f t="shared" si="822"/>
        <v>0</v>
      </c>
      <c r="V2253" s="5">
        <f t="shared" si="823"/>
        <v>-5.3630890980183601E-2</v>
      </c>
      <c r="W2253" s="5">
        <f t="shared" si="824"/>
        <v>0.87991962666546897</v>
      </c>
      <c r="X2253" s="5">
        <f t="shared" si="825"/>
        <v>-0.12421403859370612</v>
      </c>
      <c r="Y2253" s="5" t="str" cm="1">
        <f t="array" ref="Y2253:AB2253">SETMATRIX(GETMATRIX(Y2252:AB2252)-$O$9*DELTAWEIGHT(S2252,$AH$4,AK2252:AN2252))</f>
        <v>0.5774,0.5774,0.5774</v>
      </c>
      <c r="Z2253" s="5" t="str">
        <v>0.531913349995083,0.451985900645103,0.5774</v>
      </c>
      <c r="AA2253" s="5" t="str">
        <v>0.624617503205712,0.583273221075082,0.5774</v>
      </c>
      <c r="AB2253" s="5" t="str">
        <v>0.530024901696165,0.426831049862861,0.5774</v>
      </c>
      <c r="AC2253" s="5" cm="1">
        <f t="array" ref="AC2253">SIGMOID(SUM(GETVECTOR(Y2253)*GETVECTOR(_xlfn.CONCAT($S2253,",",$AH$4)))+U2253)</f>
        <v>0.50416670766622762</v>
      </c>
      <c r="AD2253" s="5" cm="1">
        <f t="array" ref="AD2253">SIGMOID(SUM(GETVECTOR(Z2253)*GETVECTOR(_xlfn.CONCAT($S2253,",",$AH$4)))+V2253)</f>
        <v>0.4899171978141541</v>
      </c>
      <c r="AE2253" s="5" cm="1">
        <f t="array" ref="AE2253">TANH(SUM(GETVECTOR(AA2253)*GETVECTOR(_xlfn.CONCAT($S2253,",",$AH$4)))+W2253)</f>
        <v>0.71477736808300774</v>
      </c>
      <c r="AF2253" s="5" cm="1">
        <f t="array" ref="AF2253">SIGMOID(SUM(GETVECTOR(AB2253)*GETVECTOR(_xlfn.CONCAT($S2253,",",$AH$4)))+X2253)</f>
        <v>0.47213540411350685</v>
      </c>
      <c r="AG2253" s="5">
        <f t="shared" si="811"/>
        <v>0.35018172523220337</v>
      </c>
      <c r="AH2253" s="40">
        <f t="shared" si="812"/>
        <v>0.15889088980402077</v>
      </c>
      <c r="AI2253" s="3">
        <f t="shared" si="813"/>
        <v>2.8993982587525946E-2</v>
      </c>
      <c r="AJ2253" s="3">
        <f t="shared" si="814"/>
        <v>1.2138701607120399E-2</v>
      </c>
      <c r="AK2253" s="3">
        <f t="shared" si="815"/>
        <v>0</v>
      </c>
      <c r="AL2253" s="3">
        <f t="shared" si="816"/>
        <v>2.1682352216520488E-3</v>
      </c>
      <c r="AM2253" s="3">
        <f t="shared" si="817"/>
        <v>2.9086177277460666E-3</v>
      </c>
      <c r="AN2253" s="3">
        <f t="shared" si="818"/>
        <v>2.4318086870706132E-3</v>
      </c>
      <c r="AO2253" s="3" t="str" cm="1">
        <f t="array" ref="AO2253">GETVECTOR(Y2253,2)</f>
        <v>0.5774</v>
      </c>
      <c r="AP2253" s="3" t="str" cm="1">
        <f t="array" ref="AP2253">GETVECTOR(Z2253,2)</f>
        <v>0.5774</v>
      </c>
      <c r="AQ2253" s="3" t="str" cm="1">
        <f t="array" ref="AQ2253">GETVECTOR(AA2253,2)</f>
        <v>0.5774</v>
      </c>
      <c r="AR2253" s="3" t="str" cm="1">
        <f t="array" ref="AR2253">GETVECTOR(AB2253,2)</f>
        <v>0.5774</v>
      </c>
      <c r="AS2253" s="3" cm="1">
        <f t="array" ref="AS2253">SUM(AK2253:AN2253*AO2253:AR2253)</f>
        <v>4.335501228897044E-3</v>
      </c>
      <c r="AT2253" s="51">
        <f t="shared" si="819"/>
        <v>8.4065102628575774E-4</v>
      </c>
      <c r="AU2253" s="48">
        <f t="shared" si="820"/>
        <v>2.8993982587525946E-2</v>
      </c>
      <c r="AV2253" s="56"/>
      <c r="AW2253" s="56"/>
    </row>
    <row r="2254" spans="1:49" ht="15" customHeight="1" x14ac:dyDescent="0.25">
      <c r="A2254" s="11">
        <f t="shared" si="826"/>
        <v>2251</v>
      </c>
      <c r="B2254" s="29">
        <v>33298</v>
      </c>
      <c r="C2254" s="25">
        <v>20</v>
      </c>
      <c r="D2254" s="12">
        <v>32.6</v>
      </c>
      <c r="E2254" s="25">
        <v>25.2</v>
      </c>
      <c r="F2254" s="35">
        <v>86</v>
      </c>
      <c r="G2254" s="25">
        <v>55</v>
      </c>
      <c r="H2254" s="13">
        <v>0</v>
      </c>
      <c r="I2254" s="25">
        <v>2</v>
      </c>
      <c r="J2254" s="12">
        <v>90</v>
      </c>
      <c r="K2254" s="12">
        <v>0</v>
      </c>
      <c r="L2254" s="25" t="s">
        <v>15</v>
      </c>
      <c r="M2254" s="10"/>
      <c r="N2254" s="15"/>
      <c r="O2254" s="15"/>
      <c r="P2254" s="4"/>
      <c r="Q2254" s="54"/>
      <c r="R2254" s="42">
        <f t="shared" si="808"/>
        <v>2.5773195876288658E-2</v>
      </c>
      <c r="S2254" s="44" t="str" cm="1">
        <f t="array" ref="S2254">SETVECTOR(R2254:R2255)</f>
        <v>0.0257731958762887,0.129896907216495</v>
      </c>
      <c r="T2254" s="44">
        <f t="shared" si="821"/>
        <v>0.85567010309278346</v>
      </c>
      <c r="U2254" s="5">
        <f t="shared" si="822"/>
        <v>0</v>
      </c>
      <c r="V2254" s="5">
        <f t="shared" si="823"/>
        <v>-5.3847714502348806E-2</v>
      </c>
      <c r="W2254" s="5">
        <f t="shared" si="824"/>
        <v>0.87962876489269437</v>
      </c>
      <c r="X2254" s="5">
        <f t="shared" si="825"/>
        <v>-0.12445721946241319</v>
      </c>
      <c r="Y2254" s="5" t="str" cm="1">
        <f t="array" ref="Y2254:AB2254">SETMATRIX(GETMATRIX(Y2253:AB2253)-$O$9*DELTAWEIGHT(S2253,$AH$4,AK2253:AN2253))</f>
        <v>0.5774,0.5774,0.5774</v>
      </c>
      <c r="Z2254" s="5" t="str">
        <v>0.53191271516398,0.451980610385913,0.5774</v>
      </c>
      <c r="AA2254" s="5" t="str">
        <v>0.624616621252993,0.583265871469087,0.5774</v>
      </c>
      <c r="AB2254" s="5" t="str">
        <v>0.530024191762002,0.426825133744835,0.5774</v>
      </c>
      <c r="AC2254" s="5" cm="1">
        <f t="array" ref="AC2254">SIGMOID(SUM(GETVECTOR(Y2254)*GETVECTOR(_xlfn.CONCAT($S2254,",",$AH$4)))+U2254)</f>
        <v>0.52245586278519085</v>
      </c>
      <c r="AD2254" s="5" cm="1">
        <f t="array" ref="AD2254">SIGMOID(SUM(GETVECTOR(Z2254)*GETVECTOR(_xlfn.CONCAT($S2254,",",$AH$4)))+V2254)</f>
        <v>0.5046429314204316</v>
      </c>
      <c r="AE2254" s="5" cm="1">
        <f t="array" ref="AE2254">TANH(SUM(GETVECTOR(AA2254)*GETVECTOR(_xlfn.CONCAT($S2254,",",$AH$4)))+W2254)</f>
        <v>0.74935901112267267</v>
      </c>
      <c r="AF2254" s="5" cm="1">
        <f t="array" ref="AF2254">SIGMOID(SUM(GETVECTOR(AB2254)*GETVECTOR(_xlfn.CONCAT($S2254,",",$AH$4)))+X2254)</f>
        <v>0.48616514799644028</v>
      </c>
      <c r="AG2254" s="5">
        <f t="shared" si="811"/>
        <v>0.37815872805926132</v>
      </c>
      <c r="AH2254" s="40">
        <f t="shared" si="812"/>
        <v>0.17555781335931914</v>
      </c>
      <c r="AI2254" s="3">
        <f t="shared" si="813"/>
        <v>-0.68011228973346438</v>
      </c>
      <c r="AJ2254" s="3">
        <f t="shared" si="814"/>
        <v>-0.28753102471426878</v>
      </c>
      <c r="AK2254" s="3">
        <f t="shared" si="815"/>
        <v>0</v>
      </c>
      <c r="AL2254" s="3">
        <f t="shared" si="816"/>
        <v>-5.3861346370533428E-2</v>
      </c>
      <c r="AM2254" s="3">
        <f t="shared" si="817"/>
        <v>-6.3620920486071736E-2</v>
      </c>
      <c r="AN2254" s="3">
        <f t="shared" si="818"/>
        <v>-6.1351381072154147E-2</v>
      </c>
      <c r="AO2254" s="3" t="str" cm="1">
        <f t="array" ref="AO2254">GETVECTOR(Y2254,2)</f>
        <v>0.5774</v>
      </c>
      <c r="AP2254" s="3" t="str" cm="1">
        <f t="array" ref="AP2254">GETVECTOR(Z2254,2)</f>
        <v>0.5774</v>
      </c>
      <c r="AQ2254" s="3" t="str" cm="1">
        <f t="array" ref="AQ2254">GETVECTOR(AA2254,2)</f>
        <v>0.5774</v>
      </c>
      <c r="AR2254" s="3" t="str" cm="1">
        <f t="array" ref="AR2254">GETVECTOR(AB2254,2)</f>
        <v>0.5774</v>
      </c>
      <c r="AS2254" s="3" cm="1">
        <f t="array" ref="AS2254">SUM(AK2254:AN2254*AO2254:AR2254)</f>
        <v>-0.10325854831406561</v>
      </c>
      <c r="AT2254" s="51">
        <f t="shared" si="819"/>
        <v>0.46255272664649583</v>
      </c>
      <c r="AU2254" s="48">
        <f t="shared" si="820"/>
        <v>0.68011228973346438</v>
      </c>
      <c r="AV2254" s="56"/>
      <c r="AW2254" s="56"/>
    </row>
    <row r="2255" spans="1:49" ht="15" customHeight="1" x14ac:dyDescent="0.25">
      <c r="A2255" s="11">
        <f t="shared" si="826"/>
        <v>2252</v>
      </c>
      <c r="B2255" s="29">
        <v>33299</v>
      </c>
      <c r="C2255" s="25">
        <v>23</v>
      </c>
      <c r="D2255" s="12">
        <v>32.5</v>
      </c>
      <c r="E2255" s="25">
        <v>25.7</v>
      </c>
      <c r="F2255" s="35">
        <v>87</v>
      </c>
      <c r="G2255" s="25">
        <v>1</v>
      </c>
      <c r="H2255" s="13">
        <v>0</v>
      </c>
      <c r="I2255" s="25">
        <v>4</v>
      </c>
      <c r="J2255" s="12">
        <v>360</v>
      </c>
      <c r="K2255" s="12">
        <v>0</v>
      </c>
      <c r="L2255" s="25" t="s">
        <v>11</v>
      </c>
      <c r="M2255" s="10"/>
      <c r="N2255" s="15"/>
      <c r="O2255" s="15"/>
      <c r="P2255" s="4"/>
      <c r="Q2255" s="54"/>
      <c r="R2255" s="42">
        <f t="shared" si="808"/>
        <v>0.12989690721649483</v>
      </c>
      <c r="S2255" s="44" t="str" cm="1">
        <f t="array" ref="S2255">SETVECTOR(R2255:R2256)</f>
        <v>0.129896907216495,0.855670103092783</v>
      </c>
      <c r="T2255" s="44">
        <f t="shared" si="821"/>
        <v>1.0309278350515464E-2</v>
      </c>
      <c r="U2255" s="5">
        <f t="shared" si="822"/>
        <v>0</v>
      </c>
      <c r="V2255" s="5">
        <f t="shared" si="823"/>
        <v>-4.8461579865295465E-2</v>
      </c>
      <c r="W2255" s="5">
        <f t="shared" si="824"/>
        <v>0.88599085694130153</v>
      </c>
      <c r="X2255" s="5">
        <f t="shared" si="825"/>
        <v>-0.11832208135519777</v>
      </c>
      <c r="Y2255" s="5" t="str" cm="1">
        <f t="array" ref="Y2255:AB2255">SETMATRIX(GETMATRIX(Y2254:AB2254)-$O$9*DELTAWEIGHT(S2254,$AH$4,AK2254:AN2254))</f>
        <v>0.5774,0.5774,0.5774</v>
      </c>
      <c r="Z2255" s="5" t="str">
        <v>0.53205107676825,0.452677952871432,0.5774</v>
      </c>
      <c r="AA2255" s="5" t="str">
        <v>0.624785596699844,0.584117507721219,0.5774</v>
      </c>
      <c r="AB2255" s="5" t="str">
        <v>0.530181349849595,0.427617210506304,0.5774</v>
      </c>
      <c r="AC2255" s="5" cm="1">
        <f t="array" ref="AC2255">SIGMOID(SUM(GETVECTOR(Y2255)*GETVECTOR(_xlfn.CONCAT($S2255,",",$AH$4)))+U2255)</f>
        <v>0.63854772202164378</v>
      </c>
      <c r="AD2255" s="5" cm="1">
        <f t="array" ref="AD2255">SIGMOID(SUM(GETVECTOR(Z2255)*GETVECTOR(_xlfn.CONCAT($S2255,",",$AH$4)))+V2255)</f>
        <v>0.60060658840130599</v>
      </c>
      <c r="AE2255" s="5" cm="1">
        <f t="array" ref="AE2255">TANH(SUM(GETVECTOR(AA2255)*GETVECTOR(_xlfn.CONCAT($S2255,",",$AH$4)))+W2255)</f>
        <v>0.89899604209487427</v>
      </c>
      <c r="AF2255" s="5" cm="1">
        <f t="array" ref="AF2255">SIGMOID(SUM(GETVECTOR(AB2255)*GETVECTOR(_xlfn.CONCAT($S2255,",",$AH$4)))+X2255)</f>
        <v>0.57845789588232077</v>
      </c>
      <c r="AG2255" s="5">
        <f t="shared" si="811"/>
        <v>0.53994294582887925</v>
      </c>
      <c r="AH2255" s="40">
        <f t="shared" si="812"/>
        <v>0.28514779882034763</v>
      </c>
      <c r="AI2255" s="3">
        <f t="shared" si="813"/>
        <v>0.27483852046983215</v>
      </c>
      <c r="AJ2255" s="3">
        <f t="shared" si="814"/>
        <v>0.1203506276404472</v>
      </c>
      <c r="AK2255" s="3">
        <f t="shared" si="815"/>
        <v>0</v>
      </c>
      <c r="AL2255" s="3">
        <f t="shared" si="816"/>
        <v>2.5953571354156556E-2</v>
      </c>
      <c r="AM2255" s="3">
        <f t="shared" si="817"/>
        <v>1.3864394367482276E-2</v>
      </c>
      <c r="AN2255" s="3">
        <f t="shared" si="818"/>
        <v>3.303608572160506E-2</v>
      </c>
      <c r="AO2255" s="3" t="str" cm="1">
        <f t="array" ref="AO2255">GETVECTOR(Y2255,2)</f>
        <v>0.5774</v>
      </c>
      <c r="AP2255" s="3" t="str" cm="1">
        <f t="array" ref="AP2255">GETVECTOR(Z2255,2)</f>
        <v>0.5774</v>
      </c>
      <c r="AQ2255" s="3" t="str" cm="1">
        <f t="array" ref="AQ2255">GETVECTOR(AA2255,2)</f>
        <v>0.5774</v>
      </c>
      <c r="AR2255" s="3" t="str" cm="1">
        <f t="array" ref="AR2255">GETVECTOR(AB2255,2)</f>
        <v>0.5774</v>
      </c>
      <c r="AS2255" s="3" cm="1">
        <f t="array" ref="AS2255">SUM(AK2255:AN2255*AO2255:AR2255)</f>
        <v>4.2065929303329024E-2</v>
      </c>
      <c r="AT2255" s="51">
        <f t="shared" si="819"/>
        <v>7.5536212334046351E-2</v>
      </c>
      <c r="AU2255" s="48">
        <f t="shared" si="820"/>
        <v>0.27483852046983215</v>
      </c>
      <c r="AV2255" s="56"/>
      <c r="AW2255" s="56"/>
    </row>
    <row r="2256" spans="1:49" ht="15" customHeight="1" x14ac:dyDescent="0.25">
      <c r="A2256" s="11">
        <f t="shared" si="826"/>
        <v>2253</v>
      </c>
      <c r="B2256" s="29">
        <v>33300</v>
      </c>
      <c r="C2256" s="25">
        <v>24</v>
      </c>
      <c r="D2256" s="12">
        <v>32.200000000000003</v>
      </c>
      <c r="E2256" s="25">
        <v>26.9</v>
      </c>
      <c r="F2256" s="35">
        <v>87</v>
      </c>
      <c r="G2256" s="25">
        <v>0</v>
      </c>
      <c r="H2256" s="13">
        <v>0</v>
      </c>
      <c r="I2256" s="25">
        <v>5</v>
      </c>
      <c r="J2256" s="12">
        <v>45</v>
      </c>
      <c r="K2256" s="12">
        <v>0</v>
      </c>
      <c r="L2256" s="25" t="s">
        <v>17</v>
      </c>
      <c r="M2256" s="10"/>
      <c r="N2256" s="15"/>
      <c r="O2256" s="15"/>
      <c r="P2256" s="4"/>
      <c r="Q2256" s="54"/>
      <c r="R2256" s="42">
        <f t="shared" si="808"/>
        <v>0.85567010309278346</v>
      </c>
      <c r="S2256" s="44" t="str" cm="1">
        <f t="array" ref="S2256">SETVECTOR(R2256:R2257)</f>
        <v>0.855670103092783,0.0103092783505155</v>
      </c>
      <c r="T2256" s="44">
        <f t="shared" si="821"/>
        <v>0.30927835051546393</v>
      </c>
      <c r="U2256" s="5">
        <f t="shared" si="822"/>
        <v>0</v>
      </c>
      <c r="V2256" s="5">
        <f t="shared" si="823"/>
        <v>-5.1056937000711122E-2</v>
      </c>
      <c r="W2256" s="5">
        <f t="shared" si="824"/>
        <v>0.88460441750455332</v>
      </c>
      <c r="X2256" s="5">
        <f t="shared" si="825"/>
        <v>-0.12162568992735828</v>
      </c>
      <c r="Y2256" s="5" t="str" cm="1">
        <f t="array" ref="Y2256:AB2256">SETMATRIX(GETMATRIX(Y2255:AB2255)-$O$9*DELTAWEIGHT(S2255,$AH$4,AK2255:AN2255))</f>
        <v>0.5774,0.5774,0.5774</v>
      </c>
      <c r="Z2256" s="5" t="str">
        <v>0.531711061998149,0.450438173036641,0.5774</v>
      </c>
      <c r="AA2256" s="5" t="str">
        <v>0.624599295082692,0.582890282782836,0.5774</v>
      </c>
      <c r="AB2256" s="5" t="str">
        <v>0.529749273520984,0.424770993421012,0.5774</v>
      </c>
      <c r="AC2256" s="5" cm="1">
        <f t="array" ref="AC2256">SIGMOID(SUM(GETVECTOR(Y2256)*GETVECTOR(_xlfn.CONCAT($S2256,",",$AH$4)))+U2256)</f>
        <v>0.62246320754391637</v>
      </c>
      <c r="AD2256" s="5" cm="1">
        <f t="array" ref="AD2256">SIGMOID(SUM(GETVECTOR(Z2256)*GETVECTOR(_xlfn.CONCAT($S2256,",",$AH$4)))+V2256)</f>
        <v>0.60074158778345577</v>
      </c>
      <c r="AE2256" s="5" cm="1">
        <f t="array" ref="AE2256">TANH(SUM(GETVECTOR(AA2256)*GETVECTOR(_xlfn.CONCAT($S2256,",",$AH$4)))+W2256)</f>
        <v>0.8906507091905993</v>
      </c>
      <c r="AF2256" s="5" cm="1">
        <f t="array" ref="AF2256">SIGMOID(SUM(GETVECTOR(AB2256)*GETVECTOR(_xlfn.CONCAT($S2256,",",$AH$4)))+X2256)</f>
        <v>0.5832292462668216</v>
      </c>
      <c r="AG2256" s="5">
        <f t="shared" si="811"/>
        <v>0.5350509211996215</v>
      </c>
      <c r="AH2256" s="40">
        <f t="shared" si="812"/>
        <v>0.28533474066287279</v>
      </c>
      <c r="AI2256" s="3">
        <f t="shared" si="813"/>
        <v>-2.3943609852591141E-2</v>
      </c>
      <c r="AJ2256" s="3">
        <f t="shared" si="814"/>
        <v>-1.0622204176926515E-2</v>
      </c>
      <c r="AK2256" s="3">
        <f t="shared" si="815"/>
        <v>0</v>
      </c>
      <c r="AL2256" s="3">
        <f t="shared" si="816"/>
        <v>-2.2691532970773192E-3</v>
      </c>
      <c r="AM2256" s="3">
        <f t="shared" si="817"/>
        <v>-1.3192576335630903E-3</v>
      </c>
      <c r="AN2256" s="3">
        <f t="shared" si="818"/>
        <v>-2.8473543285716615E-3</v>
      </c>
      <c r="AO2256" s="3" t="str" cm="1">
        <f t="array" ref="AO2256">GETVECTOR(Y2256,2)</f>
        <v>0.5774</v>
      </c>
      <c r="AP2256" s="3" t="str" cm="1">
        <f t="array" ref="AP2256">GETVECTOR(Z2256,2)</f>
        <v>0.5774</v>
      </c>
      <c r="AQ2256" s="3" t="str" cm="1">
        <f t="array" ref="AQ2256">GETVECTOR(AA2256,2)</f>
        <v>0.5774</v>
      </c>
      <c r="AR2256" s="3" t="str" cm="1">
        <f t="array" ref="AR2256">GETVECTOR(AB2256,2)</f>
        <v>0.5774</v>
      </c>
      <c r="AS2256" s="3" cm="1">
        <f t="array" ref="AS2256">SUM(AK2256:AN2256*AO2256:AR2256)</f>
        <v>-3.7160108606690495E-3</v>
      </c>
      <c r="AT2256" s="51">
        <f t="shared" si="819"/>
        <v>5.7329645277309955E-4</v>
      </c>
      <c r="AU2256" s="48">
        <f t="shared" si="820"/>
        <v>2.3943609852591141E-2</v>
      </c>
      <c r="AV2256" s="56"/>
      <c r="AW2256" s="56"/>
    </row>
    <row r="2257" spans="1:49" ht="15" customHeight="1" x14ac:dyDescent="0.25">
      <c r="A2257" s="11">
        <f t="shared" si="826"/>
        <v>2254</v>
      </c>
      <c r="B2257" s="29">
        <v>33301</v>
      </c>
      <c r="C2257" s="25">
        <v>23</v>
      </c>
      <c r="D2257" s="12">
        <v>32</v>
      </c>
      <c r="E2257" s="25">
        <v>28.3</v>
      </c>
      <c r="F2257" s="35">
        <v>86</v>
      </c>
      <c r="G2257" s="25">
        <v>0</v>
      </c>
      <c r="H2257" s="13">
        <v>0</v>
      </c>
      <c r="I2257" s="25">
        <v>5</v>
      </c>
      <c r="J2257" s="12">
        <v>180</v>
      </c>
      <c r="K2257" s="12">
        <v>0</v>
      </c>
      <c r="L2257" s="25" t="s">
        <v>11</v>
      </c>
      <c r="M2257" s="10"/>
      <c r="N2257" s="15"/>
      <c r="O2257" s="15"/>
      <c r="P2257" s="4"/>
      <c r="Q2257" s="54"/>
      <c r="R2257" s="42">
        <f t="shared" si="808"/>
        <v>1.0309278350515464E-2</v>
      </c>
      <c r="S2257" s="44" t="str" cm="1">
        <f t="array" ref="S2257">SETVECTOR(R2257:R2258)</f>
        <v>0.0103092783505155,0.309278350515464</v>
      </c>
      <c r="T2257" s="44">
        <f t="shared" si="821"/>
        <v>1.4432989690721649E-2</v>
      </c>
      <c r="U2257" s="5">
        <f t="shared" si="822"/>
        <v>0</v>
      </c>
      <c r="V2257" s="5">
        <f t="shared" si="823"/>
        <v>-5.0830021671003388E-2</v>
      </c>
      <c r="W2257" s="5">
        <f t="shared" si="824"/>
        <v>0.88473634326790962</v>
      </c>
      <c r="X2257" s="5">
        <f t="shared" si="825"/>
        <v>-0.12134095449450112</v>
      </c>
      <c r="Y2257" s="5" t="str" cm="1">
        <f t="array" ref="Y2257:AB2257">SETMATRIX(GETMATRIX(Y2256:AB2256)-$O$9*DELTAWEIGHT(S2256,$AH$4,AK2256:AN2256))</f>
        <v>0.5774,0.5774,0.5774</v>
      </c>
      <c r="Z2257" s="5" t="str">
        <v>0.53189654232196,0.450440407739338,0.5774</v>
      </c>
      <c r="AA2257" s="5" t="str">
        <v>0.624709896249228,0.582891615327011,0.5774</v>
      </c>
      <c r="AB2257" s="5" t="str">
        <v>0.529981607543587,0.424773792626104,0.5774</v>
      </c>
      <c r="AC2257" s="5" cm="1">
        <f t="array" ref="AC2257">SIGMOID(SUM(GETVECTOR(Y2257)*GETVECTOR(_xlfn.CONCAT($S2257,",",$AH$4)))+U2257)</f>
        <v>0.5460020126199282</v>
      </c>
      <c r="AD2257" s="5" cm="1">
        <f t="array" ref="AD2257">SIGMOID(SUM(GETVECTOR(Z2257)*GETVECTOR(_xlfn.CONCAT($S2257,",",$AH$4)))+V2257)</f>
        <v>0.52347395932027918</v>
      </c>
      <c r="AE2257" s="5" cm="1">
        <f t="array" ref="AE2257">TANH(SUM(GETVECTOR(AA2257)*GETVECTOR(_xlfn.CONCAT($S2257,",",$AH$4)))+W2257)</f>
        <v>0.79000779030057555</v>
      </c>
      <c r="AF2257" s="5" cm="1">
        <f t="array" ref="AF2257">SIGMOID(SUM(GETVECTOR(AB2257)*GETVECTOR(_xlfn.CONCAT($S2257,",",$AH$4)))+X2257)</f>
        <v>0.50387395031548787</v>
      </c>
      <c r="AG2257" s="5">
        <f t="shared" si="811"/>
        <v>0.41354850588250713</v>
      </c>
      <c r="AH2257" s="40">
        <f t="shared" si="812"/>
        <v>0.19725733851749563</v>
      </c>
      <c r="AI2257" s="3">
        <f t="shared" si="813"/>
        <v>0.18282434882677398</v>
      </c>
      <c r="AJ2257" s="3">
        <f t="shared" si="814"/>
        <v>7.8002254904404558E-2</v>
      </c>
      <c r="AK2257" s="3">
        <f t="shared" si="815"/>
        <v>0</v>
      </c>
      <c r="AL2257" s="3">
        <f t="shared" si="816"/>
        <v>1.5371641673118814E-2</v>
      </c>
      <c r="AM2257" s="3">
        <f t="shared" si="817"/>
        <v>1.5348302296180474E-2</v>
      </c>
      <c r="AN2257" s="3">
        <f t="shared" si="818"/>
        <v>1.7892014240816108E-2</v>
      </c>
      <c r="AO2257" s="3" t="str" cm="1">
        <f t="array" ref="AO2257">GETVECTOR(Y2257,2)</f>
        <v>0.5774</v>
      </c>
      <c r="AP2257" s="3" t="str" cm="1">
        <f t="array" ref="AP2257">GETVECTOR(Z2257,2)</f>
        <v>0.5774</v>
      </c>
      <c r="AQ2257" s="3" t="str" cm="1">
        <f t="array" ref="AQ2257">GETVECTOR(AA2257,2)</f>
        <v>0.5774</v>
      </c>
      <c r="AR2257" s="3" t="str" cm="1">
        <f t="array" ref="AR2257">GETVECTOR(AB2257,2)</f>
        <v>0.5774</v>
      </c>
      <c r="AS2257" s="3" cm="1">
        <f t="array" ref="AS2257">SUM(AK2257:AN2257*AO2257:AR2257)</f>
        <v>2.8068544670520633E-2</v>
      </c>
      <c r="AT2257" s="51">
        <f t="shared" si="819"/>
        <v>3.3424742523933931E-2</v>
      </c>
      <c r="AU2257" s="48">
        <f t="shared" si="820"/>
        <v>0.18282434882677398</v>
      </c>
      <c r="AV2257" s="56"/>
      <c r="AW2257" s="56"/>
    </row>
    <row r="2258" spans="1:49" ht="15" customHeight="1" x14ac:dyDescent="0.25">
      <c r="A2258" s="11">
        <f t="shared" si="826"/>
        <v>2255</v>
      </c>
      <c r="B2258" s="29">
        <v>33302</v>
      </c>
      <c r="C2258" s="25">
        <v>24</v>
      </c>
      <c r="D2258" s="12">
        <v>32.4</v>
      </c>
      <c r="E2258" s="25">
        <v>28.7</v>
      </c>
      <c r="F2258" s="35">
        <v>87</v>
      </c>
      <c r="G2258" s="25">
        <v>2</v>
      </c>
      <c r="H2258" s="13">
        <v>0</v>
      </c>
      <c r="I2258" s="25">
        <v>5</v>
      </c>
      <c r="J2258" s="12">
        <v>315</v>
      </c>
      <c r="K2258" s="12">
        <v>0</v>
      </c>
      <c r="L2258" s="25" t="s">
        <v>17</v>
      </c>
      <c r="M2258" s="10"/>
      <c r="N2258" s="15"/>
      <c r="O2258" s="15"/>
      <c r="P2258" s="4"/>
      <c r="Q2258" s="54"/>
      <c r="R2258" s="42">
        <f t="shared" si="808"/>
        <v>0.30927835051546393</v>
      </c>
      <c r="S2258" s="44" t="str" cm="1">
        <f t="array" ref="S2258">SETVECTOR(R2258:R2259)</f>
        <v>0.309278350515464,0.0144329896907216</v>
      </c>
      <c r="T2258" s="44">
        <f t="shared" si="821"/>
        <v>1.0309278350515464E-3</v>
      </c>
      <c r="U2258" s="5">
        <f t="shared" si="822"/>
        <v>0</v>
      </c>
      <c r="V2258" s="5">
        <f t="shared" si="823"/>
        <v>-5.2367185838315268E-2</v>
      </c>
      <c r="W2258" s="5">
        <f t="shared" si="824"/>
        <v>0.88320151303829153</v>
      </c>
      <c r="X2258" s="5">
        <f t="shared" si="825"/>
        <v>-0.12313015591858273</v>
      </c>
      <c r="Y2258" s="5" t="str" cm="1">
        <f t="array" ref="Y2258:AB2258">SETMATRIX(GETMATRIX(Y2257:AB2257)-$O$9*DELTAWEIGHT(S2257,$AH$4,AK2257:AN2257))</f>
        <v>0.5774,0.5774,0.5774</v>
      </c>
      <c r="Z2258" s="5" t="str">
        <v>0.531880754676932,0.449966778388495,0.5774</v>
      </c>
      <c r="AA2258" s="5" t="str">
        <v>0.624693631393075,0.582403669642425,0.5774</v>
      </c>
      <c r="AB2258" s="5" t="str">
        <v>0.529963279844835,0.424223961663554,0.5774</v>
      </c>
      <c r="AC2258" s="5" cm="1">
        <f t="array" ref="AC2258">SIGMOID(SUM(GETVECTOR(Y2258)*GETVECTOR(_xlfn.CONCAT($S2258,",",$AH$4)))+U2258)</f>
        <v>0.54659216672985944</v>
      </c>
      <c r="AD2258" s="5" cm="1">
        <f t="array" ref="AD2258">SIGMOID(SUM(GETVECTOR(Z2258)*GETVECTOR(_xlfn.CONCAT($S2258,",",$AH$4)))+V2258)</f>
        <v>0.52962186665727862</v>
      </c>
      <c r="AE2258" s="5" cm="1">
        <f t="array" ref="AE2258">TANH(SUM(GETVECTOR(AA2258)*GETVECTOR(_xlfn.CONCAT($S2258,",",$AH$4)))+W2258)</f>
        <v>0.79497659347250405</v>
      </c>
      <c r="AF2258" s="5" cm="1">
        <f t="array" ref="AF2258">SIGMOID(SUM(GETVECTOR(AB2258)*GETVECTOR(_xlfn.CONCAT($S2258,",",$AH$4)))+X2258)</f>
        <v>0.51172255972342251</v>
      </c>
      <c r="AG2258" s="5">
        <f t="shared" si="811"/>
        <v>0.42103698738375211</v>
      </c>
      <c r="AH2258" s="40">
        <f t="shared" si="812"/>
        <v>0.20356511656173337</v>
      </c>
      <c r="AI2258" s="3">
        <f t="shared" si="813"/>
        <v>0.20253418872668183</v>
      </c>
      <c r="AJ2258" s="3">
        <f t="shared" si="814"/>
        <v>8.7240307107950013E-2</v>
      </c>
      <c r="AK2258" s="3">
        <f t="shared" si="815"/>
        <v>0</v>
      </c>
      <c r="AL2258" s="3">
        <f t="shared" si="816"/>
        <v>1.7277645524671117E-2</v>
      </c>
      <c r="AM2258" s="3">
        <f t="shared" si="817"/>
        <v>1.700377416658326E-2</v>
      </c>
      <c r="AN2258" s="3">
        <f t="shared" si="818"/>
        <v>2.0131139675346896E-2</v>
      </c>
      <c r="AO2258" s="3" t="str" cm="1">
        <f t="array" ref="AO2258">GETVECTOR(Y2258,2)</f>
        <v>0.5774</v>
      </c>
      <c r="AP2258" s="3" t="str" cm="1">
        <f t="array" ref="AP2258">GETVECTOR(Z2258,2)</f>
        <v>0.5774</v>
      </c>
      <c r="AQ2258" s="3" t="str" cm="1">
        <f t="array" ref="AQ2258">GETVECTOR(AA2258,2)</f>
        <v>0.5774</v>
      </c>
      <c r="AR2258" s="3" t="str" cm="1">
        <f t="array" ref="AR2258">GETVECTOR(AB2258,2)</f>
        <v>0.5774</v>
      </c>
      <c r="AS2258" s="3" cm="1">
        <f t="array" ref="AS2258">SUM(AK2258:AN2258*AO2258:AR2258)</f>
        <v>3.141781177827558E-2</v>
      </c>
      <c r="AT2258" s="51">
        <f t="shared" si="819"/>
        <v>4.1020097603175175E-2</v>
      </c>
      <c r="AU2258" s="48">
        <f t="shared" si="820"/>
        <v>0.20253418872668183</v>
      </c>
      <c r="AV2258" s="56"/>
      <c r="AW2258" s="56"/>
    </row>
    <row r="2259" spans="1:49" ht="15" customHeight="1" x14ac:dyDescent="0.25">
      <c r="A2259" s="11">
        <f t="shared" si="826"/>
        <v>2256</v>
      </c>
      <c r="B2259" s="29">
        <v>33303</v>
      </c>
      <c r="C2259" s="25">
        <v>23</v>
      </c>
      <c r="D2259" s="12">
        <v>31</v>
      </c>
      <c r="E2259" s="25">
        <v>25.6</v>
      </c>
      <c r="F2259" s="35">
        <v>91</v>
      </c>
      <c r="G2259" s="25">
        <v>0</v>
      </c>
      <c r="H2259" s="13">
        <v>0</v>
      </c>
      <c r="I2259" s="25">
        <v>0</v>
      </c>
      <c r="J2259" s="12">
        <v>270</v>
      </c>
      <c r="K2259" s="12">
        <v>0</v>
      </c>
      <c r="L2259" s="25" t="s">
        <v>15</v>
      </c>
      <c r="M2259" s="10"/>
      <c r="N2259" s="15"/>
      <c r="O2259" s="15"/>
      <c r="P2259" s="4"/>
      <c r="Q2259" s="54"/>
      <c r="R2259" s="42">
        <f t="shared" si="808"/>
        <v>1.4432989690721649E-2</v>
      </c>
      <c r="S2259" s="44" t="str" cm="1">
        <f t="array" ref="S2259">SETVECTOR(R2259:R2260)</f>
        <v>0.0144329896907216,0.00103092783505155</v>
      </c>
      <c r="T2259" s="44">
        <f t="shared" si="821"/>
        <v>4.7422680412371132E-2</v>
      </c>
      <c r="U2259" s="5">
        <f t="shared" si="822"/>
        <v>0</v>
      </c>
      <c r="V2259" s="5">
        <f t="shared" si="823"/>
        <v>-5.4094950390782381E-2</v>
      </c>
      <c r="W2259" s="5">
        <f t="shared" si="824"/>
        <v>0.88150113562163324</v>
      </c>
      <c r="X2259" s="5">
        <f t="shared" si="825"/>
        <v>-0.12514326988611743</v>
      </c>
      <c r="Y2259" s="5" t="str" cm="1">
        <f t="array" ref="Y2259:AB2259">SETMATRIX(GETMATRIX(Y2258:AB2258)-$O$9*DELTAWEIGHT(S2258,$AH$4,AK2258:AN2258))</f>
        <v>0.5774,0.5774,0.5774</v>
      </c>
      <c r="Z2259" s="5" t="str">
        <v>0.531349013823386,0.44994196381533,0.5774</v>
      </c>
      <c r="AA2259" s="5" t="str">
        <v>0.624153934235888,0.58237848377509,0.5774</v>
      </c>
      <c r="AB2259" s="5" t="str">
        <v>0.52934532279782,0.424195123668027,0.5774</v>
      </c>
      <c r="AC2259" s="5" cm="1">
        <f t="array" ref="AC2259">SIGMOID(SUM(GETVECTOR(Y2259)*GETVECTOR(_xlfn.CONCAT($S2259,",",$AH$4)))+U2259)</f>
        <v>0.50223220166474081</v>
      </c>
      <c r="AD2259" s="5" cm="1">
        <f t="array" ref="AD2259">SIGMOID(SUM(GETVECTOR(Z2259)*GETVECTOR(_xlfn.CONCAT($S2259,",",$AH$4)))+V2259)</f>
        <v>0.48851148793859023</v>
      </c>
      <c r="AE2259" s="5" cm="1">
        <f t="array" ref="AE2259">TANH(SUM(GETVECTOR(AA2259)*GETVECTOR(_xlfn.CONCAT($S2259,",",$AH$4)))+W2259)</f>
        <v>0.7119415160690491</v>
      </c>
      <c r="AF2259" s="5" cm="1">
        <f t="array" ref="AF2259">SIGMOID(SUM(GETVECTOR(AB2259)*GETVECTOR(_xlfn.CONCAT($S2259,",",$AH$4)))+X2259)</f>
        <v>0.47076689769163599</v>
      </c>
      <c r="AG2259" s="5">
        <f t="shared" si="811"/>
        <v>0.34779160934014691</v>
      </c>
      <c r="AH2259" s="40">
        <f t="shared" si="812"/>
        <v>0.15743178372846131</v>
      </c>
      <c r="AI2259" s="3">
        <f t="shared" si="813"/>
        <v>0.11000910331609018</v>
      </c>
      <c r="AJ2259" s="3">
        <f t="shared" si="814"/>
        <v>4.599692453037036E-2</v>
      </c>
      <c r="AK2259" s="3">
        <f t="shared" si="815"/>
        <v>0</v>
      </c>
      <c r="AL2259" s="3">
        <f t="shared" si="816"/>
        <v>8.1824578877290593E-3</v>
      </c>
      <c r="AM2259" s="3">
        <f t="shared" si="817"/>
        <v>1.1080852412650239E-2</v>
      </c>
      <c r="AN2259" s="3">
        <f t="shared" si="818"/>
        <v>9.1657507146040724E-3</v>
      </c>
      <c r="AO2259" s="3" t="str" cm="1">
        <f t="array" ref="AO2259">GETVECTOR(Y2259,2)</f>
        <v>0.5774</v>
      </c>
      <c r="AP2259" s="3" t="str" cm="1">
        <f t="array" ref="AP2259">GETVECTOR(Z2259,2)</f>
        <v>0.5774</v>
      </c>
      <c r="AQ2259" s="3" t="str" cm="1">
        <f t="array" ref="AQ2259">GETVECTOR(AA2259,2)</f>
        <v>0.5774</v>
      </c>
      <c r="AR2259" s="3" t="str" cm="1">
        <f t="array" ref="AR2259">GETVECTOR(AB2259,2)</f>
        <v>0.5774</v>
      </c>
      <c r="AS2259" s="3" cm="1">
        <f t="array" ref="AS2259">SUM(AK2259:AN2259*AO2259:AR2259)</f>
        <v>1.6414939830051399E-2</v>
      </c>
      <c r="AT2259" s="51">
        <f t="shared" si="819"/>
        <v>1.2102002812410204E-2</v>
      </c>
      <c r="AU2259" s="48">
        <f t="shared" si="820"/>
        <v>0.11000910331609018</v>
      </c>
      <c r="AV2259" s="56"/>
      <c r="AW2259" s="56"/>
    </row>
    <row r="2260" spans="1:49" ht="15" customHeight="1" x14ac:dyDescent="0.25">
      <c r="A2260" s="11">
        <f t="shared" si="826"/>
        <v>2257</v>
      </c>
      <c r="B2260" s="29">
        <v>33304</v>
      </c>
      <c r="C2260" s="25">
        <v>23</v>
      </c>
      <c r="D2260" s="12">
        <v>31.4</v>
      </c>
      <c r="E2260" s="25">
        <v>26.6</v>
      </c>
      <c r="F2260" s="35">
        <v>90</v>
      </c>
      <c r="G2260" s="25">
        <v>1</v>
      </c>
      <c r="H2260" s="13">
        <v>0</v>
      </c>
      <c r="I2260" s="25">
        <v>1</v>
      </c>
      <c r="J2260" s="12">
        <v>270</v>
      </c>
      <c r="K2260" s="12">
        <v>0</v>
      </c>
      <c r="L2260" s="25" t="s">
        <v>14</v>
      </c>
      <c r="M2260" s="10"/>
      <c r="N2260" s="15"/>
      <c r="O2260" s="15"/>
      <c r="P2260" s="4"/>
      <c r="Q2260" s="54"/>
      <c r="R2260" s="42">
        <f t="shared" si="808"/>
        <v>1.0309278350515464E-3</v>
      </c>
      <c r="S2260" s="44" t="str" cm="1">
        <f t="array" ref="S2260">SETVECTOR(R2260:R2261)</f>
        <v>0.00103092783505155,0.0474226804123711</v>
      </c>
      <c r="T2260" s="44">
        <f t="shared" si="821"/>
        <v>0.53195876288659794</v>
      </c>
      <c r="U2260" s="5">
        <f t="shared" si="822"/>
        <v>0</v>
      </c>
      <c r="V2260" s="5">
        <f t="shared" si="823"/>
        <v>-5.4913196179555285E-2</v>
      </c>
      <c r="W2260" s="5">
        <f t="shared" si="824"/>
        <v>0.88039305038036819</v>
      </c>
      <c r="X2260" s="5">
        <f t="shared" si="825"/>
        <v>-0.12605984495757783</v>
      </c>
      <c r="Y2260" s="5" t="str" cm="1">
        <f t="array" ref="Y2260:AB2260">SETMATRIX(GETMATRIX(Y2259:AB2259)-$O$9*DELTAWEIGHT(S2259,$AH$4,AK2259:AN2259))</f>
        <v>0.5774,0.5774,0.5774</v>
      </c>
      <c r="Z2260" s="5" t="str">
        <v>0.531337439889287,0.449941137105752,0.5774</v>
      </c>
      <c r="AA2260" s="5" t="str">
        <v>0.624137701822093,0.582377324316962,0.5774</v>
      </c>
      <c r="AB2260" s="5" t="str">
        <v>0.529332395562376,0.424194200294067,0.5774</v>
      </c>
      <c r="AC2260" s="5" cm="1">
        <f t="array" ref="AC2260">SIGMOID(SUM(GETVECTOR(Y2260)*GETVECTOR(_xlfn.CONCAT($S2260,",",$AH$4)))+U2260)</f>
        <v>0.50699382217341482</v>
      </c>
      <c r="AD2260" s="5" cm="1">
        <f t="array" ref="AD2260">SIGMOID(SUM(GETVECTOR(Z2260)*GETVECTOR(_xlfn.CONCAT($S2260,",",$AH$4)))+V2260)</f>
        <v>0.49174374779533331</v>
      </c>
      <c r="AE2260" s="5" cm="1">
        <f t="array" ref="AE2260">TANH(SUM(GETVECTOR(AA2260)*GETVECTOR(_xlfn.CONCAT($S2260,",",$AH$4)))+W2260)</f>
        <v>0.7204857746579888</v>
      </c>
      <c r="AF2260" s="5" cm="1">
        <f t="array" ref="AF2260">SIGMOID(SUM(GETVECTOR(AB2260)*GETVECTOR(_xlfn.CONCAT($S2260,",",$AH$4)))+X2260)</f>
        <v>0.47367493634557289</v>
      </c>
      <c r="AG2260" s="5">
        <f t="shared" si="811"/>
        <v>0.35429437506354339</v>
      </c>
      <c r="AH2260" s="40">
        <f t="shared" si="812"/>
        <v>0.16113402954181066</v>
      </c>
      <c r="AI2260" s="3">
        <f t="shared" si="813"/>
        <v>-0.37082473334478727</v>
      </c>
      <c r="AJ2260" s="3">
        <f t="shared" si="814"/>
        <v>-0.15532387171509529</v>
      </c>
      <c r="AK2260" s="3">
        <f t="shared" si="815"/>
        <v>0</v>
      </c>
      <c r="AL2260" s="3">
        <f t="shared" si="816"/>
        <v>-2.7969531678045792E-2</v>
      </c>
      <c r="AM2260" s="3">
        <f t="shared" si="817"/>
        <v>-3.6730941113663915E-2</v>
      </c>
      <c r="AN2260" s="3">
        <f t="shared" si="818"/>
        <v>-3.1449229701444273E-2</v>
      </c>
      <c r="AO2260" s="3" t="str" cm="1">
        <f t="array" ref="AO2260">GETVECTOR(Y2260,2)</f>
        <v>0.5774</v>
      </c>
      <c r="AP2260" s="3" t="str" cm="1">
        <f t="array" ref="AP2260">GETVECTOR(Z2260,2)</f>
        <v>0.5774</v>
      </c>
      <c r="AQ2260" s="3" t="str" cm="1">
        <f t="array" ref="AQ2260">GETVECTOR(AA2260,2)</f>
        <v>0.5774</v>
      </c>
      <c r="AR2260" s="3" t="str" cm="1">
        <f t="array" ref="AR2260">GETVECTOR(AB2260,2)</f>
        <v>0.5774</v>
      </c>
      <c r="AS2260" s="3" cm="1">
        <f t="array" ref="AS2260">SUM(AK2260:AN2260*AO2260:AR2260)</f>
        <v>-5.5516838219547116E-2</v>
      </c>
      <c r="AT2260" s="51">
        <f t="shared" si="819"/>
        <v>0.13751098286023258</v>
      </c>
      <c r="AU2260" s="48">
        <f t="shared" si="820"/>
        <v>0.37082473334478727</v>
      </c>
      <c r="AV2260" s="56"/>
      <c r="AW2260" s="56"/>
    </row>
    <row r="2261" spans="1:49" ht="15" customHeight="1" x14ac:dyDescent="0.25">
      <c r="A2261" s="11">
        <f t="shared" si="826"/>
        <v>2258</v>
      </c>
      <c r="B2261" s="29">
        <v>33305</v>
      </c>
      <c r="C2261" s="25">
        <v>22</v>
      </c>
      <c r="D2261" s="12">
        <v>31.8</v>
      </c>
      <c r="E2261" s="25">
        <v>25.7</v>
      </c>
      <c r="F2261" s="35">
        <v>92</v>
      </c>
      <c r="G2261" s="25">
        <v>27</v>
      </c>
      <c r="H2261" s="13">
        <v>0</v>
      </c>
      <c r="I2261" s="25">
        <v>1</v>
      </c>
      <c r="J2261" s="12">
        <v>180</v>
      </c>
      <c r="K2261" s="12">
        <v>0</v>
      </c>
      <c r="L2261" s="25" t="s">
        <v>14</v>
      </c>
      <c r="M2261" s="10"/>
      <c r="N2261" s="15"/>
      <c r="O2261" s="15"/>
      <c r="P2261" s="4"/>
      <c r="Q2261" s="54"/>
      <c r="R2261" s="42">
        <f t="shared" si="808"/>
        <v>4.7422680412371132E-2</v>
      </c>
      <c r="S2261" s="44" t="str" cm="1">
        <f t="array" ref="S2261">SETVECTOR(R2261:R2262)</f>
        <v>0.0474226804123711,0.531958762886598</v>
      </c>
      <c r="T2261" s="44">
        <f t="shared" si="821"/>
        <v>5.1546391752577317E-2</v>
      </c>
      <c r="U2261" s="5">
        <f t="shared" si="822"/>
        <v>0</v>
      </c>
      <c r="V2261" s="5">
        <f t="shared" si="823"/>
        <v>-5.2116243011750704E-2</v>
      </c>
      <c r="W2261" s="5">
        <f t="shared" si="824"/>
        <v>0.8840661444917346</v>
      </c>
      <c r="X2261" s="5">
        <f t="shared" si="825"/>
        <v>-0.1229149219874334</v>
      </c>
      <c r="Y2261" s="5" t="str" cm="1">
        <f t="array" ref="Y2261:AB2261">SETMATRIX(GETMATRIX(Y2260:AB2260)-$O$9*DELTAWEIGHT(S2260,$AH$4,AK2260:AN2260))</f>
        <v>0.5774,0.5774,0.5774</v>
      </c>
      <c r="Z2261" s="5" t="str">
        <v>0.531340314011797,0.450073346741207,0.5774</v>
      </c>
      <c r="AA2261" s="5" t="str">
        <v>0.624141609396668,0.582557072747393,0.5774</v>
      </c>
      <c r="AB2261" s="5" t="str">
        <v>0.529335617929289,0.42434242917206,0.5774</v>
      </c>
      <c r="AC2261" s="5" cm="1">
        <f t="array" ref="AC2261">SIGMOID(SUM(GETVECTOR(Y2261)*GETVECTOR(_xlfn.CONCAT($S2261,",",$AH$4)))+U2261)</f>
        <v>0.58286236373382716</v>
      </c>
      <c r="AD2261" s="5" cm="1">
        <f t="array" ref="AD2261">SIGMOID(SUM(GETVECTOR(Z2261)*GETVECTOR(_xlfn.CONCAT($S2261,",",$AH$4)))+V2261)</f>
        <v>0.55292643299944089</v>
      </c>
      <c r="AE2261" s="5" cm="1">
        <f t="array" ref="AE2261">TANH(SUM(GETVECTOR(AA2261)*GETVECTOR(_xlfn.CONCAT($S2261,",",$AH$4)))+W2261)</f>
        <v>0.8407014526919554</v>
      </c>
      <c r="AF2261" s="5" cm="1">
        <f t="array" ref="AF2261">SIGMOID(SUM(GETVECTOR(AB2261)*GETVECTOR(_xlfn.CONCAT($S2261,",",$AH$4)))+X2261)</f>
        <v>0.53193652855153617</v>
      </c>
      <c r="AG2261" s="5">
        <f t="shared" si="811"/>
        <v>0.4648460554544111</v>
      </c>
      <c r="AH2261" s="40">
        <f t="shared" si="812"/>
        <v>0.23087408936799159</v>
      </c>
      <c r="AI2261" s="3">
        <f t="shared" si="813"/>
        <v>0.17932769761541428</v>
      </c>
      <c r="AJ2261" s="3">
        <f t="shared" si="814"/>
        <v>7.7421372019928353E-2</v>
      </c>
      <c r="AK2261" s="3">
        <f t="shared" si="815"/>
        <v>0</v>
      </c>
      <c r="AL2261" s="3">
        <f t="shared" si="816"/>
        <v>1.6089739272135181E-2</v>
      </c>
      <c r="AM2261" s="3">
        <f t="shared" si="817"/>
        <v>1.2552302185649762E-2</v>
      </c>
      <c r="AN2261" s="3">
        <f t="shared" si="818"/>
        <v>1.9378819490830437E-2</v>
      </c>
      <c r="AO2261" s="3" t="str" cm="1">
        <f t="array" ref="AO2261">GETVECTOR(Y2261,2)</f>
        <v>0.5774</v>
      </c>
      <c r="AP2261" s="3" t="str" cm="1">
        <f t="array" ref="AP2261">GETVECTOR(Z2261,2)</f>
        <v>0.5774</v>
      </c>
      <c r="AQ2261" s="3" t="str" cm="1">
        <f t="array" ref="AQ2261">GETVECTOR(AA2261,2)</f>
        <v>0.5774</v>
      </c>
      <c r="AR2261" s="3" t="str" cm="1">
        <f t="array" ref="AR2261">GETVECTOR(AB2261,2)</f>
        <v>0.5774</v>
      </c>
      <c r="AS2261" s="3" cm="1">
        <f t="array" ref="AS2261">SUM(AK2261:AN2261*AO2261:AR2261)</f>
        <v>2.7727245111730525E-2</v>
      </c>
      <c r="AT2261" s="51">
        <f t="shared" si="819"/>
        <v>3.2158423132045463E-2</v>
      </c>
      <c r="AU2261" s="48">
        <f t="shared" si="820"/>
        <v>0.17932769761541428</v>
      </c>
      <c r="AV2261" s="56"/>
      <c r="AW2261" s="56"/>
    </row>
    <row r="2262" spans="1:49" ht="15" customHeight="1" x14ac:dyDescent="0.25">
      <c r="A2262" s="11">
        <f t="shared" si="826"/>
        <v>2259</v>
      </c>
      <c r="B2262" s="29">
        <v>33306</v>
      </c>
      <c r="C2262" s="25">
        <v>22</v>
      </c>
      <c r="D2262" s="12">
        <v>31.2</v>
      </c>
      <c r="E2262" s="25">
        <v>26.5</v>
      </c>
      <c r="F2262" s="35">
        <v>92</v>
      </c>
      <c r="G2262" s="25">
        <v>3</v>
      </c>
      <c r="H2262" s="13">
        <v>0</v>
      </c>
      <c r="I2262" s="25">
        <v>3</v>
      </c>
      <c r="J2262" s="12">
        <v>135</v>
      </c>
      <c r="K2262" s="12">
        <v>0</v>
      </c>
      <c r="L2262" s="25" t="s">
        <v>15</v>
      </c>
      <c r="M2262" s="10"/>
      <c r="N2262" s="15"/>
      <c r="O2262" s="15"/>
      <c r="P2262" s="4"/>
      <c r="Q2262" s="54"/>
      <c r="R2262" s="42">
        <f t="shared" si="808"/>
        <v>0.53195876288659794</v>
      </c>
      <c r="S2262" s="44" t="str" cm="1">
        <f t="array" ref="S2262">SETVECTOR(R2262:R2263)</f>
        <v>0.531958762886598,0.0515463917525773</v>
      </c>
      <c r="T2262" s="44">
        <f t="shared" si="821"/>
        <v>2.0618556701030928E-3</v>
      </c>
      <c r="U2262" s="5">
        <f t="shared" si="822"/>
        <v>0</v>
      </c>
      <c r="V2262" s="5">
        <f t="shared" si="823"/>
        <v>-5.3725216938964225E-2</v>
      </c>
      <c r="W2262" s="5">
        <f t="shared" si="824"/>
        <v>0.8828109142731696</v>
      </c>
      <c r="X2262" s="5">
        <f t="shared" si="825"/>
        <v>-0.12485280393651643</v>
      </c>
      <c r="Y2262" s="5" t="str" cm="1">
        <f t="array" ref="Y2262:AB2262">SETMATRIX(GETMATRIX(Y2261:AB2261)-$O$9*DELTAWEIGHT(S2261,$AH$4,AK2261:AN2261))</f>
        <v>0.5774,0.5774,0.5774</v>
      </c>
      <c r="Z2262" s="5" t="str">
        <v>0.531263729780826,0.44921427145466,0.5774</v>
      </c>
      <c r="AA2262" s="5" t="str">
        <v>0.624080106479751,0.581867170461973,0.5774</v>
      </c>
      <c r="AB2262" s="5" t="str">
        <v>0.52924359078333,0.423310124665221,0.5774</v>
      </c>
      <c r="AC2262" s="5" cm="1">
        <f t="array" ref="AC2262">SIGMOID(SUM(GETVECTOR(Y2262)*GETVECTOR(_xlfn.CONCAT($S2262,",",$AH$4)))+U2262)</f>
        <v>0.58344115843111177</v>
      </c>
      <c r="AD2262" s="5" cm="1">
        <f t="array" ref="AD2262">SIGMOID(SUM(GETVECTOR(Z2262)*GETVECTOR(_xlfn.CONCAT($S2262,",",$AH$4)))+V2262)</f>
        <v>0.5626786869674324</v>
      </c>
      <c r="AE2262" s="5" cm="1">
        <f t="array" ref="AE2262">TANH(SUM(GETVECTOR(AA2262)*GETVECTOR(_xlfn.CONCAT($S2262,",",$AH$4)))+W2262)</f>
        <v>0.84681590898030723</v>
      </c>
      <c r="AF2262" s="5" cm="1">
        <f t="array" ref="AF2262">SIGMOID(SUM(GETVECTOR(AB2262)*GETVECTOR(_xlfn.CONCAT($S2262,",",$AH$4)))+X2262)</f>
        <v>0.54450765033926241</v>
      </c>
      <c r="AG2262" s="5">
        <f t="shared" si="811"/>
        <v>0.47648526376817202</v>
      </c>
      <c r="AH2262" s="40">
        <f t="shared" si="812"/>
        <v>0.24144795913046416</v>
      </c>
      <c r="AI2262" s="3">
        <f t="shared" si="813"/>
        <v>0.23938610346036107</v>
      </c>
      <c r="AJ2262" s="3">
        <f t="shared" si="814"/>
        <v>0.10471795296740867</v>
      </c>
      <c r="AK2262" s="3">
        <f t="shared" si="815"/>
        <v>0</v>
      </c>
      <c r="AL2262" s="3">
        <f t="shared" si="816"/>
        <v>2.1820829765161517E-2</v>
      </c>
      <c r="AM2262" s="3">
        <f t="shared" si="817"/>
        <v>1.6669358246018558E-2</v>
      </c>
      <c r="AN2262" s="3">
        <f t="shared" si="818"/>
        <v>2.6327132645652108E-2</v>
      </c>
      <c r="AO2262" s="3" t="str" cm="1">
        <f t="array" ref="AO2262">GETVECTOR(Y2262,2)</f>
        <v>0.5774</v>
      </c>
      <c r="AP2262" s="3" t="str" cm="1">
        <f t="array" ref="AP2262">GETVECTOR(Z2262,2)</f>
        <v>0.5774</v>
      </c>
      <c r="AQ2262" s="3" t="str" cm="1">
        <f t="array" ref="AQ2262">GETVECTOR(AA2262,2)</f>
        <v>0.5774</v>
      </c>
      <c r="AR2262" s="3" t="str" cm="1">
        <f t="array" ref="AR2262">GETVECTOR(AB2262,2)</f>
        <v>0.5774</v>
      </c>
      <c r="AS2262" s="3" cm="1">
        <f t="array" ref="AS2262">SUM(AK2262:AN2262*AO2262:AR2262)</f>
        <v>3.7425520947254903E-2</v>
      </c>
      <c r="AT2262" s="51">
        <f t="shared" si="819"/>
        <v>5.7305706529934698E-2</v>
      </c>
      <c r="AU2262" s="48">
        <f t="shared" si="820"/>
        <v>0.23938610346036107</v>
      </c>
      <c r="AV2262" s="56"/>
      <c r="AW2262" s="56"/>
    </row>
    <row r="2263" spans="1:49" ht="15" customHeight="1" x14ac:dyDescent="0.25">
      <c r="A2263" s="11">
        <f t="shared" si="826"/>
        <v>2260</v>
      </c>
      <c r="B2263" s="29">
        <v>33307</v>
      </c>
      <c r="C2263" s="25">
        <v>21</v>
      </c>
      <c r="D2263" s="12">
        <v>31</v>
      </c>
      <c r="E2263" s="25">
        <v>25.4</v>
      </c>
      <c r="F2263" s="35">
        <v>80</v>
      </c>
      <c r="G2263" s="25">
        <v>3</v>
      </c>
      <c r="H2263" s="13">
        <v>0</v>
      </c>
      <c r="I2263" s="25">
        <v>2</v>
      </c>
      <c r="J2263" s="12">
        <v>270</v>
      </c>
      <c r="K2263" s="12">
        <v>0</v>
      </c>
      <c r="L2263" s="25" t="s">
        <v>11</v>
      </c>
      <c r="M2263" s="10"/>
      <c r="N2263" s="15"/>
      <c r="O2263" s="15"/>
      <c r="P2263" s="4"/>
      <c r="Q2263" s="54"/>
      <c r="R2263" s="42">
        <f t="shared" si="808"/>
        <v>5.1546391752577317E-2</v>
      </c>
      <c r="S2263" s="44" t="str" cm="1">
        <f t="array" ref="S2263">SETVECTOR(R2263:R2264)</f>
        <v>0.0515463917525773,0.00206185567010309</v>
      </c>
      <c r="T2263" s="44">
        <f t="shared" si="821"/>
        <v>9.3814432989690721E-2</v>
      </c>
      <c r="U2263" s="5">
        <f t="shared" si="822"/>
        <v>0</v>
      </c>
      <c r="V2263" s="5">
        <f t="shared" si="823"/>
        <v>-5.590729991548038E-2</v>
      </c>
      <c r="W2263" s="5">
        <f t="shared" si="824"/>
        <v>0.88114397844856773</v>
      </c>
      <c r="X2263" s="5">
        <f t="shared" si="825"/>
        <v>-0.12748551720108164</v>
      </c>
      <c r="Y2263" s="5" t="str" cm="1">
        <f t="array" ref="Y2263:AB2263">SETMATRIX(GETMATRIX(Y2262:AB2262)-$O$9*DELTAWEIGHT(S2262,$AH$4,AK2262:AN2262))</f>
        <v>0.5774,0.5774,0.5774</v>
      </c>
      <c r="Z2263" s="5" t="str">
        <v>0.530102089339817,0.449101709396423,0.5774</v>
      </c>
      <c r="AA2263" s="5" t="str">
        <v>0.623167291719692,0.581778719419332,0.5774</v>
      </c>
      <c r="AB2263" s="5" t="str">
        <v>0.527845172192908,0.423174618987855,0.5774</v>
      </c>
      <c r="AC2263" s="5" cm="1">
        <f t="array" ref="AC2263">SIGMOID(SUM(GETVECTOR(Y2263)*GETVECTOR(_xlfn.CONCAT($S2263,",",$AH$4)))+U2263)</f>
        <v>0.50773773272340572</v>
      </c>
      <c r="AD2263" s="5" cm="1">
        <f t="array" ref="AD2263">SIGMOID(SUM(GETVECTOR(Z2263)*GETVECTOR(_xlfn.CONCAT($S2263,",",$AH$4)))+V2263)</f>
        <v>0.49308632391130919</v>
      </c>
      <c r="AE2263" s="5" cm="1">
        <f t="array" ref="AE2263">TANH(SUM(GETVECTOR(AA2263)*GETVECTOR(_xlfn.CONCAT($S2263,",",$AH$4)))+W2263)</f>
        <v>0.72326868118554744</v>
      </c>
      <c r="AF2263" s="5" cm="1">
        <f t="array" ref="AF2263">SIGMOID(SUM(GETVECTOR(AB2263)*GETVECTOR(_xlfn.CONCAT($S2263,",",$AH$4)))+X2263)</f>
        <v>0.47516932359846287</v>
      </c>
      <c r="AG2263" s="5">
        <f t="shared" si="811"/>
        <v>0.35663389520596228</v>
      </c>
      <c r="AH2263" s="40">
        <f t="shared" si="812"/>
        <v>0.16262462883298903</v>
      </c>
      <c r="AI2263" s="3">
        <f t="shared" si="813"/>
        <v>6.8810195843298311E-2</v>
      </c>
      <c r="AJ2263" s="3">
        <f t="shared" si="814"/>
        <v>2.886668592178835E-2</v>
      </c>
      <c r="AK2263" s="3">
        <f t="shared" si="815"/>
        <v>0</v>
      </c>
      <c r="AL2263" s="3">
        <f t="shared" si="816"/>
        <v>5.2185945007431952E-3</v>
      </c>
      <c r="AM2263" s="3">
        <f t="shared" si="817"/>
        <v>6.787833677078056E-3</v>
      </c>
      <c r="AN2263" s="3">
        <f t="shared" si="818"/>
        <v>5.8729773229998618E-3</v>
      </c>
      <c r="AO2263" s="3" t="str" cm="1">
        <f t="array" ref="AO2263">GETVECTOR(Y2263,2)</f>
        <v>0.5774</v>
      </c>
      <c r="AP2263" s="3" t="str" cm="1">
        <f t="array" ref="AP2263">GETVECTOR(Z2263,2)</f>
        <v>0.5774</v>
      </c>
      <c r="AQ2263" s="3" t="str" cm="1">
        <f t="array" ref="AQ2263">GETVECTOR(AA2263,2)</f>
        <v>0.5774</v>
      </c>
      <c r="AR2263" s="3" t="str" cm="1">
        <f t="array" ref="AR2263">GETVECTOR(AB2263,2)</f>
        <v>0.5774</v>
      </c>
      <c r="AS2263" s="3" cm="1">
        <f t="array" ref="AS2263">SUM(AK2263:AN2263*AO2263:AR2263)</f>
        <v>1.0323568736174111E-2</v>
      </c>
      <c r="AT2263" s="51">
        <f t="shared" si="819"/>
        <v>4.7348430519930677E-3</v>
      </c>
      <c r="AU2263" s="48">
        <f t="shared" si="820"/>
        <v>6.8810195843298311E-2</v>
      </c>
      <c r="AV2263" s="56"/>
      <c r="AW2263" s="56"/>
    </row>
    <row r="2264" spans="1:49" ht="15" customHeight="1" x14ac:dyDescent="0.25">
      <c r="A2264" s="11">
        <f t="shared" si="826"/>
        <v>2261</v>
      </c>
      <c r="B2264" s="29">
        <v>33308</v>
      </c>
      <c r="C2264" s="25">
        <v>23</v>
      </c>
      <c r="D2264" s="12">
        <v>30.7</v>
      </c>
      <c r="E2264" s="25">
        <v>26.6</v>
      </c>
      <c r="F2264" s="35">
        <v>96</v>
      </c>
      <c r="G2264" s="25">
        <v>4</v>
      </c>
      <c r="H2264" s="13">
        <v>0</v>
      </c>
      <c r="I2264" s="25">
        <v>2</v>
      </c>
      <c r="J2264" s="12">
        <v>270</v>
      </c>
      <c r="K2264" s="12">
        <v>2</v>
      </c>
      <c r="L2264" s="25" t="s">
        <v>15</v>
      </c>
      <c r="M2264" s="10"/>
      <c r="N2264" s="15"/>
      <c r="O2264" s="15"/>
      <c r="P2264" s="4"/>
      <c r="Q2264" s="54"/>
      <c r="R2264" s="42">
        <f t="shared" si="808"/>
        <v>2.0618556701030928E-3</v>
      </c>
      <c r="S2264" s="44" t="str" cm="1">
        <f t="array" ref="S2264">SETVECTOR(R2264:R2265)</f>
        <v>0.00206185567010309,0.0938144329896907</v>
      </c>
      <c r="T2264" s="44">
        <f t="shared" si="821"/>
        <v>0.79381443298969068</v>
      </c>
      <c r="U2264" s="5">
        <f t="shared" si="822"/>
        <v>0</v>
      </c>
      <c r="V2264" s="5">
        <f t="shared" si="823"/>
        <v>-5.6429159365554697E-2</v>
      </c>
      <c r="W2264" s="5">
        <f t="shared" si="824"/>
        <v>0.88046519508085996</v>
      </c>
      <c r="X2264" s="5">
        <f t="shared" si="825"/>
        <v>-0.12807281493338163</v>
      </c>
      <c r="Y2264" s="5" t="str" cm="1">
        <f t="array" ref="Y2264:AB2264">SETMATRIX(GETMATRIX(Y2263:AB2263)-$O$9*DELTAWEIGHT(S2263,$AH$4,AK2263:AN2263))</f>
        <v>0.5774,0.5774,0.5774</v>
      </c>
      <c r="Z2264" s="5" t="str">
        <v>0.53007586650457,0.449100660483013,0.5774</v>
      </c>
      <c r="AA2264" s="5" t="str">
        <v>0.623131987962747,0.581777307269054,0.5774</v>
      </c>
      <c r="AB2264" s="5" t="str">
        <v>0.527815745856775,0.42317344193441,0.5774</v>
      </c>
      <c r="AC2264" s="5" cm="1">
        <f t="array" ref="AC2264">SIGMOID(SUM(GETVECTOR(Y2264)*GETVECTOR(_xlfn.CONCAT($S2264,",",$AH$4)))+U2264)</f>
        <v>0.51383620889354142</v>
      </c>
      <c r="AD2264" s="5" cm="1">
        <f t="array" ref="AD2264">SIGMOID(SUM(GETVECTOR(Z2264)*GETVECTOR(_xlfn.CONCAT($S2264,",",$AH$4)))+V2264)</f>
        <v>0.49669902405575195</v>
      </c>
      <c r="AE2264" s="5" cm="1">
        <f t="array" ref="AE2264">TANH(SUM(GETVECTOR(AA2264)*GETVECTOR(_xlfn.CONCAT($S2264,",",$AH$4)))+W2264)</f>
        <v>0.73353111301159513</v>
      </c>
      <c r="AF2264" s="5" cm="1">
        <f t="array" ref="AF2264">SIGMOID(SUM(GETVECTOR(AB2264)*GETVECTOR(_xlfn.CONCAT($S2264,",",$AH$4)))+X2264)</f>
        <v>0.47819265378237719</v>
      </c>
      <c r="AG2264" s="5">
        <f t="shared" si="811"/>
        <v>0.36434418794738876</v>
      </c>
      <c r="AH2264" s="40">
        <f t="shared" si="812"/>
        <v>0.16690585789258175</v>
      </c>
      <c r="AI2264" s="3">
        <f t="shared" si="813"/>
        <v>-0.62690857509710896</v>
      </c>
      <c r="AJ2264" s="3">
        <f t="shared" si="814"/>
        <v>-0.26326192312974278</v>
      </c>
      <c r="AK2264" s="3">
        <f t="shared" si="815"/>
        <v>0</v>
      </c>
      <c r="AL2264" s="3">
        <f t="shared" si="816"/>
        <v>-4.8275598650940735E-2</v>
      </c>
      <c r="AM2264" s="3">
        <f t="shared" si="817"/>
        <v>-6.040313849451566E-2</v>
      </c>
      <c r="AN2264" s="3">
        <f t="shared" si="818"/>
        <v>-5.4599162198096317E-2</v>
      </c>
      <c r="AO2264" s="3" t="str" cm="1">
        <f t="array" ref="AO2264">GETVECTOR(Y2264,2)</f>
        <v>0.5774</v>
      </c>
      <c r="AP2264" s="3" t="str" cm="1">
        <f t="array" ref="AP2264">GETVECTOR(Z2264,2)</f>
        <v>0.5774</v>
      </c>
      <c r="AQ2264" s="3" t="str" cm="1">
        <f t="array" ref="AQ2264">GETVECTOR(AA2264,2)</f>
        <v>0.5774</v>
      </c>
      <c r="AR2264" s="3" t="str" cm="1">
        <f t="array" ref="AR2264">GETVECTOR(AB2264,2)</f>
        <v>0.5774</v>
      </c>
      <c r="AS2264" s="3" cm="1">
        <f t="array" ref="AS2264">SUM(AK2264:AN2264*AO2264:AR2264)</f>
        <v>-9.4276659080967329E-2</v>
      </c>
      <c r="AT2264" s="51">
        <f t="shared" si="819"/>
        <v>0.39301436153028751</v>
      </c>
      <c r="AU2264" s="48">
        <f t="shared" si="820"/>
        <v>0.62690857509710896</v>
      </c>
      <c r="AV2264" s="56"/>
      <c r="AW2264" s="56"/>
    </row>
    <row r="2265" spans="1:49" ht="15" customHeight="1" x14ac:dyDescent="0.25">
      <c r="A2265" s="11">
        <f t="shared" si="826"/>
        <v>2262</v>
      </c>
      <c r="B2265" s="29">
        <v>33309</v>
      </c>
      <c r="C2265" s="25">
        <v>22</v>
      </c>
      <c r="D2265" s="12">
        <v>29.4</v>
      </c>
      <c r="E2265" s="25">
        <v>24.5</v>
      </c>
      <c r="F2265" s="35">
        <v>98</v>
      </c>
      <c r="G2265" s="25">
        <v>41</v>
      </c>
      <c r="H2265" s="13">
        <v>0</v>
      </c>
      <c r="I2265" s="25">
        <v>2</v>
      </c>
      <c r="J2265" s="12">
        <v>315</v>
      </c>
      <c r="K2265" s="12">
        <v>0</v>
      </c>
      <c r="L2265" s="25" t="s">
        <v>15</v>
      </c>
      <c r="M2265" s="10"/>
      <c r="N2265" s="15"/>
      <c r="O2265" s="15"/>
      <c r="P2265" s="4"/>
      <c r="Q2265" s="54"/>
      <c r="R2265" s="42">
        <f t="shared" si="808"/>
        <v>9.3814432989690721E-2</v>
      </c>
      <c r="S2265" s="44" t="str" cm="1">
        <f t="array" ref="S2265">SETVECTOR(R2265:R2266)</f>
        <v>0.0938144329896907,0.793814432989691</v>
      </c>
      <c r="T2265" s="44">
        <f t="shared" si="821"/>
        <v>1.6494845360824743E-2</v>
      </c>
      <c r="U2265" s="5">
        <f t="shared" si="822"/>
        <v>0</v>
      </c>
      <c r="V2265" s="5">
        <f t="shared" si="823"/>
        <v>-5.1601599500460622E-2</v>
      </c>
      <c r="W2265" s="5">
        <f t="shared" si="824"/>
        <v>0.88650550893031155</v>
      </c>
      <c r="X2265" s="5">
        <f t="shared" si="825"/>
        <v>-0.12261289871357199</v>
      </c>
      <c r="Y2265" s="5" t="str" cm="1">
        <f t="array" ref="Y2265:AB2265">SETMATRIX(GETMATRIX(Y2264:AB2264)-$O$9*DELTAWEIGHT(S2264,$AH$4,AK2264:AN2264))</f>
        <v>0.5774,0.5774,0.5774</v>
      </c>
      <c r="Z2265" s="5" t="str">
        <v>0.5300857811199,0.449551775480512,0.5774</v>
      </c>
      <c r="AA2265" s="5" t="str">
        <v>0.623144822836085,0.582361294005928,0.5774</v>
      </c>
      <c r="AB2265" s="5" t="str">
        <v>0.527826927150645,0.423682190805501,0.5774</v>
      </c>
      <c r="AC2265" s="5" cm="1">
        <f t="array" ref="AC2265">SIGMOID(SUM(GETVECTOR(Y2265)*GETVECTOR(_xlfn.CONCAT($S2265,",",$AH$4)))+U2265)</f>
        <v>0.62539631068003165</v>
      </c>
      <c r="AD2265" s="5" cm="1">
        <f t="array" ref="AD2265">SIGMOID(SUM(GETVECTOR(Z2265)*GETVECTOR(_xlfn.CONCAT($S2265,",",$AH$4)))+V2265)</f>
        <v>0.58782682130171959</v>
      </c>
      <c r="AE2265" s="5" cm="1">
        <f t="array" ref="AE2265">TANH(SUM(GETVECTOR(AA2265)*GETVECTOR(_xlfn.CONCAT($S2265,",",$AH$4)))+W2265)</f>
        <v>0.88690921978884762</v>
      </c>
      <c r="AF2265" s="5" cm="1">
        <f t="array" ref="AF2265">SIGMOID(SUM(GETVECTOR(AB2265)*GETVECTOR(_xlfn.CONCAT($S2265,",",$AH$4)))+X2265)</f>
        <v>0.56543011206031468</v>
      </c>
      <c r="AG2265" s="5">
        <f t="shared" si="811"/>
        <v>0.52134902745166645</v>
      </c>
      <c r="AH2265" s="40">
        <f t="shared" si="812"/>
        <v>0.27069430814849649</v>
      </c>
      <c r="AI2265" s="3">
        <f t="shared" si="813"/>
        <v>0.25419946278767175</v>
      </c>
      <c r="AJ2265" s="3">
        <f t="shared" si="814"/>
        <v>0.11078972880803557</v>
      </c>
      <c r="AK2265" s="3">
        <f t="shared" si="815"/>
        <v>0</v>
      </c>
      <c r="AL2265" s="3">
        <f t="shared" si="816"/>
        <v>2.3807171176607644E-2</v>
      </c>
      <c r="AM2265" s="3">
        <f t="shared" si="817"/>
        <v>1.389719349037899E-2</v>
      </c>
      <c r="AN2265" s="3">
        <f t="shared" si="818"/>
        <v>2.9902905093872337E-2</v>
      </c>
      <c r="AO2265" s="3" t="str" cm="1">
        <f t="array" ref="AO2265">GETVECTOR(Y2265,2)</f>
        <v>0.5774</v>
      </c>
      <c r="AP2265" s="3" t="str" cm="1">
        <f t="array" ref="AP2265">GETVECTOR(Z2265,2)</f>
        <v>0.5774</v>
      </c>
      <c r="AQ2265" s="3" t="str" cm="1">
        <f t="array" ref="AQ2265">GETVECTOR(AA2265,2)</f>
        <v>0.5774</v>
      </c>
      <c r="AR2265" s="3" t="str" cm="1">
        <f t="array" ref="AR2265">GETVECTOR(AB2265,2)</f>
        <v>0.5774</v>
      </c>
      <c r="AS2265" s="3" cm="1">
        <f t="array" ref="AS2265">SUM(AK2265:AN2265*AO2265:AR2265)</f>
        <v>3.9036437559919979E-2</v>
      </c>
      <c r="AT2265" s="51">
        <f t="shared" si="819"/>
        <v>6.4617366881540919E-2</v>
      </c>
      <c r="AU2265" s="48">
        <f t="shared" si="820"/>
        <v>0.25419946278767175</v>
      </c>
      <c r="AV2265" s="56"/>
      <c r="AW2265" s="56"/>
    </row>
    <row r="2266" spans="1:49" ht="15" customHeight="1" x14ac:dyDescent="0.25">
      <c r="A2266" s="11">
        <f t="shared" si="826"/>
        <v>2263</v>
      </c>
      <c r="B2266" s="29">
        <v>33310</v>
      </c>
      <c r="C2266" s="25">
        <v>23</v>
      </c>
      <c r="D2266" s="12">
        <v>27.5</v>
      </c>
      <c r="E2266" s="25">
        <v>24.6</v>
      </c>
      <c r="F2266" s="35">
        <v>92</v>
      </c>
      <c r="G2266" s="25">
        <v>96</v>
      </c>
      <c r="H2266" s="13">
        <v>0</v>
      </c>
      <c r="I2266" s="25">
        <v>2</v>
      </c>
      <c r="J2266" s="12">
        <v>270</v>
      </c>
      <c r="K2266" s="12">
        <v>0</v>
      </c>
      <c r="L2266" s="25" t="s">
        <v>14</v>
      </c>
      <c r="M2266" s="10"/>
      <c r="N2266" s="15"/>
      <c r="O2266" s="15"/>
      <c r="P2266" s="4"/>
      <c r="Q2266" s="54"/>
      <c r="R2266" s="42">
        <f t="shared" si="808"/>
        <v>0.79381443298969068</v>
      </c>
      <c r="S2266" s="44" t="str" cm="1">
        <f t="array" ref="S2266">SETVECTOR(R2266:R2267)</f>
        <v>0.793814432989691,0.0164948453608247</v>
      </c>
      <c r="T2266" s="44">
        <f t="shared" si="821"/>
        <v>0.12783505154639174</v>
      </c>
      <c r="U2266" s="5">
        <f t="shared" si="822"/>
        <v>0</v>
      </c>
      <c r="V2266" s="5">
        <f t="shared" si="823"/>
        <v>-5.398231661812139E-2</v>
      </c>
      <c r="W2266" s="5">
        <f t="shared" si="824"/>
        <v>0.88511578958127368</v>
      </c>
      <c r="X2266" s="5">
        <f t="shared" si="825"/>
        <v>-0.12560318922295924</v>
      </c>
      <c r="Y2266" s="5" t="str" cm="1">
        <f t="array" ref="Y2266:AB2266">SETMATRIX(GETMATRIX(Y2265:AB2265)-$O$9*DELTAWEIGHT(S2265,$AH$4,AK2265:AN2265))</f>
        <v>0.5774,0.5774,0.5774</v>
      </c>
      <c r="Z2266" s="5" t="str">
        <v>0.529860694020322,0.447647192330236,0.5774</v>
      </c>
      <c r="AA2266" s="5" t="str">
        <v>0.623009894104769,0.581219589356335,0.5774</v>
      </c>
      <c r="AB2266" s="5" t="str">
        <v>0.527544731698212,0.421294383131066,0.5774</v>
      </c>
      <c r="AC2266" s="5" cm="1">
        <f t="array" ref="AC2266">SIGMOID(SUM(GETVECTOR(Y2266)*GETVECTOR(_xlfn.CONCAT($S2266,",",$AH$4)))+U2266)</f>
        <v>0.61488010053164754</v>
      </c>
      <c r="AD2266" s="5" cm="1">
        <f t="array" ref="AD2266">SIGMOID(SUM(GETVECTOR(Z2266)*GETVECTOR(_xlfn.CONCAT($S2266,",",$AH$4)))+V2266)</f>
        <v>0.59242821212848373</v>
      </c>
      <c r="AE2266" s="5" cm="1">
        <f t="array" ref="AE2266">TANH(SUM(GETVECTOR(AA2266)*GETVECTOR(_xlfn.CONCAT($S2266,",",$AH$4)))+W2266)</f>
        <v>0.88300735062175273</v>
      </c>
      <c r="AF2266" s="5" cm="1">
        <f t="array" ref="AF2266">SIGMOID(SUM(GETVECTOR(AB2266)*GETVECTOR(_xlfn.CONCAT($S2266,",",$AH$4)))+X2266)</f>
        <v>0.57447151384552508</v>
      </c>
      <c r="AG2266" s="5">
        <f t="shared" si="811"/>
        <v>0.52311846602515411</v>
      </c>
      <c r="AH2266" s="40">
        <f t="shared" si="812"/>
        <v>0.27580564931271123</v>
      </c>
      <c r="AI2266" s="3">
        <f t="shared" si="813"/>
        <v>0.14797059776631949</v>
      </c>
      <c r="AJ2266" s="3">
        <f t="shared" si="814"/>
        <v>6.5411338089814738E-2</v>
      </c>
      <c r="AK2266" s="3">
        <f t="shared" si="815"/>
        <v>0</v>
      </c>
      <c r="AL2266" s="3">
        <f t="shared" si="816"/>
        <v>1.3946242056885008E-2</v>
      </c>
      <c r="AM2266" s="3">
        <f t="shared" si="817"/>
        <v>8.5368835371365682E-3</v>
      </c>
      <c r="AN2266" s="3">
        <f t="shared" si="818"/>
        <v>1.7366297003815426E-2</v>
      </c>
      <c r="AO2266" s="3" t="str" cm="1">
        <f t="array" ref="AO2266">GETVECTOR(Y2266,2)</f>
        <v>0.5774</v>
      </c>
      <c r="AP2266" s="3" t="str" cm="1">
        <f t="array" ref="AP2266">GETVECTOR(Z2266,2)</f>
        <v>0.5774</v>
      </c>
      <c r="AQ2266" s="3" t="str" cm="1">
        <f t="array" ref="AQ2266">GETVECTOR(AA2266,2)</f>
        <v>0.5774</v>
      </c>
      <c r="AR2266" s="3" t="str" cm="1">
        <f t="array" ref="AR2266">GETVECTOR(AB2266,2)</f>
        <v>0.5774</v>
      </c>
      <c r="AS2266" s="3" cm="1">
        <f t="array" ref="AS2266">SUM(AK2266:AN2266*AO2266:AR2266)</f>
        <v>2.3009056607991088E-2</v>
      </c>
      <c r="AT2266" s="51">
        <f t="shared" si="819"/>
        <v>2.1895297803321914E-2</v>
      </c>
      <c r="AU2266" s="48">
        <f t="shared" si="820"/>
        <v>0.14797059776631949</v>
      </c>
      <c r="AV2266" s="56"/>
      <c r="AW2266" s="56"/>
    </row>
    <row r="2267" spans="1:49" ht="15" customHeight="1" x14ac:dyDescent="0.25">
      <c r="A2267" s="11">
        <f t="shared" si="826"/>
        <v>2264</v>
      </c>
      <c r="B2267" s="29">
        <v>33311</v>
      </c>
      <c r="C2267" s="25">
        <v>22</v>
      </c>
      <c r="D2267" s="12">
        <v>32</v>
      </c>
      <c r="E2267" s="25">
        <v>24.8</v>
      </c>
      <c r="F2267" s="35">
        <v>86</v>
      </c>
      <c r="G2267" s="25">
        <v>32</v>
      </c>
      <c r="H2267" s="13">
        <v>0</v>
      </c>
      <c r="I2267" s="25">
        <v>2</v>
      </c>
      <c r="J2267" s="12">
        <v>225</v>
      </c>
      <c r="K2267" s="12">
        <v>0</v>
      </c>
      <c r="L2267" s="25" t="s">
        <v>14</v>
      </c>
      <c r="M2267" s="10"/>
      <c r="N2267" s="15"/>
      <c r="O2267" s="15"/>
      <c r="P2267" s="4"/>
      <c r="Q2267" s="54"/>
      <c r="R2267" s="42">
        <f t="shared" si="808"/>
        <v>1.6494845360824743E-2</v>
      </c>
      <c r="S2267" s="44" t="str" cm="1">
        <f t="array" ref="S2267">SETVECTOR(R2267:R2268)</f>
        <v>0.0164948453608247,0.127835051546392</v>
      </c>
      <c r="T2267" s="44">
        <f t="shared" si="821"/>
        <v>0</v>
      </c>
      <c r="U2267" s="5">
        <f t="shared" si="822"/>
        <v>0</v>
      </c>
      <c r="V2267" s="5">
        <f t="shared" si="823"/>
        <v>-5.5376940823809888E-2</v>
      </c>
      <c r="W2267" s="5">
        <f t="shared" si="824"/>
        <v>0.88426210122755999</v>
      </c>
      <c r="X2267" s="5">
        <f t="shared" si="825"/>
        <v>-0.12733981892334079</v>
      </c>
      <c r="Y2267" s="5" t="str" cm="1">
        <f t="array" ref="Y2267:AB2267">SETMATRIX(GETMATRIX(Y2266:AB2266)-$O$9*DELTAWEIGHT(S2266,$AH$4,AK2266:AN2266))</f>
        <v>0.5774,0.5774,0.5774</v>
      </c>
      <c r="Z2267" s="5" t="str">
        <v>0.528746805068318,0.447624046585779,0.5774</v>
      </c>
      <c r="AA2267" s="5" t="str">
        <v>0.622309941542724,0.581205044887513,0.5774</v>
      </c>
      <c r="AB2267" s="5" t="str">
        <v>0.526160277514103,0.421265615251916,0.5774</v>
      </c>
      <c r="AC2267" s="5" cm="1">
        <f t="array" ref="AC2267">SIGMOID(SUM(GETVECTOR(Y2267)*GETVECTOR(_xlfn.CONCAT($S2267,",",$AH$4)))+U2267)</f>
        <v>0.52082197146610321</v>
      </c>
      <c r="AD2267" s="5" cm="1">
        <f t="array" ref="AD2267">SIGMOID(SUM(GETVECTOR(Z2267)*GETVECTOR(_xlfn.CONCAT($S2267,",",$AH$4)))+V2267)</f>
        <v>0.50264165017794316</v>
      </c>
      <c r="AE2267" s="5" cm="1">
        <f t="array" ref="AE2267">TANH(SUM(GETVECTOR(AA2267)*GETVECTOR(_xlfn.CONCAT($S2267,",",$AH$4)))+W2267)</f>
        <v>0.74818765754128491</v>
      </c>
      <c r="AF2267" s="5" cm="1">
        <f t="array" ref="AF2267">SIGMOID(SUM(GETVECTOR(AB2267)*GETVECTOR(_xlfn.CONCAT($S2267,",",$AH$4)))+X2267)</f>
        <v>0.48380357480377539</v>
      </c>
      <c r="AG2267" s="5">
        <f t="shared" si="811"/>
        <v>0.37607027882932126</v>
      </c>
      <c r="AH2267" s="40">
        <f t="shared" si="812"/>
        <v>0.17382572540597971</v>
      </c>
      <c r="AI2267" s="3">
        <f t="shared" si="813"/>
        <v>0.17382572540597971</v>
      </c>
      <c r="AJ2267" s="3">
        <f t="shared" si="814"/>
        <v>7.3241426262183343E-2</v>
      </c>
      <c r="AK2267" s="3">
        <f t="shared" si="815"/>
        <v>0</v>
      </c>
      <c r="AL2267" s="3">
        <f t="shared" si="816"/>
        <v>1.3699200387468873E-2</v>
      </c>
      <c r="AM2267" s="3">
        <f t="shared" si="817"/>
        <v>1.620616768281577E-2</v>
      </c>
      <c r="AN2267" s="3">
        <f t="shared" si="818"/>
        <v>1.5597072593962195E-2</v>
      </c>
      <c r="AO2267" s="3" t="str" cm="1">
        <f t="array" ref="AO2267">GETVECTOR(Y2267,2)</f>
        <v>0.5774</v>
      </c>
      <c r="AP2267" s="3" t="str" cm="1">
        <f t="array" ref="AP2267">GETVECTOR(Z2267,2)</f>
        <v>0.5774</v>
      </c>
      <c r="AQ2267" s="3" t="str" cm="1">
        <f t="array" ref="AQ2267">GETVECTOR(AA2267,2)</f>
        <v>0.5774</v>
      </c>
      <c r="AR2267" s="3" t="str" cm="1">
        <f t="array" ref="AR2267">GETVECTOR(AB2267,2)</f>
        <v>0.5774</v>
      </c>
      <c r="AS2267" s="3" cm="1">
        <f t="array" ref="AS2267">SUM(AK2267:AN2267*AO2267:AR2267)</f>
        <v>2.6273109239536126E-2</v>
      </c>
      <c r="AT2267" s="51">
        <f t="shared" si="819"/>
        <v>3.0215382812915061E-2</v>
      </c>
      <c r="AU2267" s="48">
        <f t="shared" si="820"/>
        <v>0.17382572540597971</v>
      </c>
      <c r="AV2267" s="56"/>
      <c r="AW2267" s="56"/>
    </row>
    <row r="2268" spans="1:49" ht="15" customHeight="1" x14ac:dyDescent="0.25">
      <c r="A2268" s="11">
        <f t="shared" si="826"/>
        <v>2265</v>
      </c>
      <c r="B2268" s="29">
        <v>33312</v>
      </c>
      <c r="C2268" s="25">
        <v>23</v>
      </c>
      <c r="D2268" s="12">
        <v>32.200000000000003</v>
      </c>
      <c r="E2268" s="25">
        <v>26.4</v>
      </c>
      <c r="F2268" s="35">
        <v>89</v>
      </c>
      <c r="G2268" s="25">
        <v>0</v>
      </c>
      <c r="H2268" s="13">
        <v>0</v>
      </c>
      <c r="I2268" s="25">
        <v>2</v>
      </c>
      <c r="J2268" s="12">
        <v>180</v>
      </c>
      <c r="K2268" s="12">
        <v>0</v>
      </c>
      <c r="L2268" s="25" t="s">
        <v>15</v>
      </c>
      <c r="M2268" s="10"/>
      <c r="N2268" s="15"/>
      <c r="O2268" s="15"/>
      <c r="P2268" s="4"/>
      <c r="Q2268" s="54"/>
      <c r="R2268" s="42">
        <f t="shared" si="808"/>
        <v>0.12783505154639174</v>
      </c>
      <c r="S2268" s="44" t="str" cm="1">
        <f t="array" ref="S2268">SETVECTOR(R2268:R2269)</f>
        <v>0.127835051546392,0</v>
      </c>
      <c r="T2268" s="44">
        <f t="shared" si="821"/>
        <v>0.47525773195876292</v>
      </c>
      <c r="U2268" s="5">
        <f t="shared" si="822"/>
        <v>0</v>
      </c>
      <c r="V2268" s="5">
        <f t="shared" si="823"/>
        <v>-5.6746860862556772E-2</v>
      </c>
      <c r="W2268" s="5">
        <f t="shared" si="824"/>
        <v>0.88264148445927837</v>
      </c>
      <c r="X2268" s="5">
        <f t="shared" si="825"/>
        <v>-0.12889952618273701</v>
      </c>
      <c r="Y2268" s="5" t="str" cm="1">
        <f t="array" ref="Y2268:AB2268">SETMATRIX(GETMATRIX(Y2267:AB2267)-$O$9*DELTAWEIGHT(S2267,$AH$4,AK2267:AN2267))</f>
        <v>0.5774,0.5774,0.5774</v>
      </c>
      <c r="Z2268" s="5" t="str">
        <v>0.528724437394971,0.447450697117343,0.5774</v>
      </c>
      <c r="AA2268" s="5" t="str">
        <v>0.622282586890351,0.58099304633162,0.5774</v>
      </c>
      <c r="AB2268" s="5" t="str">
        <v>0.526134882486973,0.421068803791657,0.5774</v>
      </c>
      <c r="AC2268" s="5" cm="1">
        <f t="array" ref="AC2268">SIGMOID(SUM(GETVECTOR(Y2268)*GETVECTOR(_xlfn.CONCAT($S2268,",",$AH$4)))+U2268)</f>
        <v>0.51844461627974581</v>
      </c>
      <c r="AD2268" s="5" cm="1">
        <f t="array" ref="AD2268">SIGMOID(SUM(GETVECTOR(Z2268)*GETVECTOR(_xlfn.CONCAT($S2268,",",$AH$4)))+V2268)</f>
        <v>0.5027106371555452</v>
      </c>
      <c r="AE2268" s="5" cm="1">
        <f t="array" ref="AE2268">TANH(SUM(GETVECTOR(AA2268)*GETVECTOR(_xlfn.CONCAT($S2268,",",$AH$4)))+W2268)</f>
        <v>0.74525257941968681</v>
      </c>
      <c r="AF2268" s="5" cm="1">
        <f t="array" ref="AF2268">SIGMOID(SUM(GETVECTOR(AB2268)*GETVECTOR(_xlfn.CONCAT($S2268,",",$AH$4)))+X2268)</f>
        <v>0.48459461598317755</v>
      </c>
      <c r="AG2268" s="5">
        <f t="shared" si="811"/>
        <v>0.37464639904188429</v>
      </c>
      <c r="AH2268" s="40">
        <f t="shared" si="812"/>
        <v>0.17350869896915674</v>
      </c>
      <c r="AI2268" s="3">
        <f t="shared" si="813"/>
        <v>-0.3017490329896062</v>
      </c>
      <c r="AJ2268" s="3">
        <f t="shared" si="814"/>
        <v>-0.12747990512968502</v>
      </c>
      <c r="AK2268" s="3">
        <f t="shared" si="815"/>
        <v>0</v>
      </c>
      <c r="AL2268" s="3">
        <f t="shared" si="816"/>
        <v>-2.3750483978168594E-2</v>
      </c>
      <c r="AM2268" s="3">
        <f t="shared" si="817"/>
        <v>-2.8492325049383871E-2</v>
      </c>
      <c r="AN2268" s="3">
        <f t="shared" si="818"/>
        <v>-2.6984606615430912E-2</v>
      </c>
      <c r="AO2268" s="3" t="str" cm="1">
        <f t="array" ref="AO2268">GETVECTOR(Y2268,2)</f>
        <v>0.5774</v>
      </c>
      <c r="AP2268" s="3" t="str" cm="1">
        <f t="array" ref="AP2268">GETVECTOR(Z2268,2)</f>
        <v>0.5774</v>
      </c>
      <c r="AQ2268" s="3" t="str" cm="1">
        <f t="array" ref="AQ2268">GETVECTOR(AA2268,2)</f>
        <v>0.5774</v>
      </c>
      <c r="AR2268" s="3" t="str" cm="1">
        <f t="array" ref="AR2268">GETVECTOR(AB2268,2)</f>
        <v>0.5774</v>
      </c>
      <c r="AS2268" s="3" cm="1">
        <f t="array" ref="AS2268">SUM(AK2268:AN2268*AO2268:AR2268)</f>
        <v>-4.57459097922586E-2</v>
      </c>
      <c r="AT2268" s="51">
        <f t="shared" si="819"/>
        <v>9.1052478910162452E-2</v>
      </c>
      <c r="AU2268" s="48">
        <f t="shared" si="820"/>
        <v>0.3017490329896062</v>
      </c>
      <c r="AV2268" s="56"/>
      <c r="AW2268" s="56"/>
    </row>
    <row r="2269" spans="1:49" ht="15" customHeight="1" x14ac:dyDescent="0.25">
      <c r="A2269" s="11">
        <f t="shared" si="826"/>
        <v>2266</v>
      </c>
      <c r="B2269" s="29">
        <v>33313</v>
      </c>
      <c r="C2269" s="25">
        <v>23</v>
      </c>
      <c r="D2269" s="12">
        <v>31</v>
      </c>
      <c r="E2269" s="25">
        <v>26.3</v>
      </c>
      <c r="F2269" s="35">
        <v>73</v>
      </c>
      <c r="G2269" s="25">
        <v>25</v>
      </c>
      <c r="H2269" s="13">
        <v>0</v>
      </c>
      <c r="I2269" s="25">
        <v>3</v>
      </c>
      <c r="J2269" s="12">
        <v>225</v>
      </c>
      <c r="K2269" s="12">
        <v>0</v>
      </c>
      <c r="L2269" s="25" t="s">
        <v>14</v>
      </c>
      <c r="M2269" s="10"/>
      <c r="N2269" s="15"/>
      <c r="O2269" s="15"/>
      <c r="P2269" s="4"/>
      <c r="Q2269" s="54"/>
      <c r="R2269" s="42">
        <f t="shared" si="808"/>
        <v>0</v>
      </c>
      <c r="S2269" s="44" t="str" cm="1">
        <f t="array" ref="S2269">SETVECTOR(R2269:R2270)</f>
        <v>0,0.475257731958763</v>
      </c>
      <c r="T2269" s="44">
        <f t="shared" si="821"/>
        <v>2.0618556701030927E-2</v>
      </c>
      <c r="U2269" s="5">
        <f t="shared" si="822"/>
        <v>0</v>
      </c>
      <c r="V2269" s="5">
        <f t="shared" si="823"/>
        <v>-5.4371812464739912E-2</v>
      </c>
      <c r="W2269" s="5">
        <f t="shared" si="824"/>
        <v>0.88549071696421677</v>
      </c>
      <c r="X2269" s="5">
        <f t="shared" si="825"/>
        <v>-0.12620106552119392</v>
      </c>
      <c r="Y2269" s="5" t="str" cm="1">
        <f t="array" ref="Y2269:AB2269">SETMATRIX(GETMATRIX(Y2268:AB2268)-$O$9*DELTAWEIGHT(S2268,$AH$4,AK2268:AN2268))</f>
        <v>0.5774,0.5774,0.5774</v>
      </c>
      <c r="Z2269" s="5" t="str">
        <v>0.529027548771519,0.447450697117343,0.5774</v>
      </c>
      <c r="AA2269" s="5" t="str">
        <v>0.62265853504646,0.58099304633162,0.5774</v>
      </c>
      <c r="AB2269" s="5" t="str">
        <v>0.526478303306795,0.421068803791657,0.5774</v>
      </c>
      <c r="AC2269" s="5" cm="1">
        <f t="array" ref="AC2269">SIGMOID(SUM(GETVECTOR(Y2269)*GETVECTOR(_xlfn.CONCAT($S2269,",",$AH$4)))+U2269)</f>
        <v>0.56817616742260091</v>
      </c>
      <c r="AD2269" s="5" cm="1">
        <f t="array" ref="AD2269">SIGMOID(SUM(GETVECTOR(Z2269)*GETVECTOR(_xlfn.CONCAT($S2269,",",$AH$4)))+V2269)</f>
        <v>0.53948823933906087</v>
      </c>
      <c r="AE2269" s="5" cm="1">
        <f t="array" ref="AE2269">TANH(SUM(GETVECTOR(AA2269)*GETVECTOR(_xlfn.CONCAT($S2269,",",$AH$4)))+W2269)</f>
        <v>0.82156457704529695</v>
      </c>
      <c r="AF2269" s="5" cm="1">
        <f t="array" ref="AF2269">SIGMOID(SUM(GETVECTOR(AB2269)*GETVECTOR(_xlfn.CONCAT($S2269,",",$AH$4)))+X2269)</f>
        <v>0.51847037622945857</v>
      </c>
      <c r="AG2269" s="5">
        <f t="shared" si="811"/>
        <v>0.44322442717350746</v>
      </c>
      <c r="AH2269" s="40">
        <f t="shared" si="812"/>
        <v>0.21584626624666839</v>
      </c>
      <c r="AI2269" s="3">
        <f t="shared" si="813"/>
        <v>0.19522770954563745</v>
      </c>
      <c r="AJ2269" s="3">
        <f t="shared" si="814"/>
        <v>8.3676673759316589E-2</v>
      </c>
      <c r="AK2269" s="3">
        <f t="shared" si="815"/>
        <v>0</v>
      </c>
      <c r="AL2269" s="3">
        <f t="shared" si="816"/>
        <v>1.7079251012537013E-2</v>
      </c>
      <c r="AM2269" s="3">
        <f t="shared" si="817"/>
        <v>1.4672767525644628E-2</v>
      </c>
      <c r="AN2269" s="3">
        <f t="shared" si="818"/>
        <v>2.0291259722618391E-2</v>
      </c>
      <c r="AO2269" s="3" t="str" cm="1">
        <f t="array" ref="AO2269">GETVECTOR(Y2269,2)</f>
        <v>0.5774</v>
      </c>
      <c r="AP2269" s="3" t="str" cm="1">
        <f t="array" ref="AP2269">GETVECTOR(Z2269,2)</f>
        <v>0.5774</v>
      </c>
      <c r="AQ2269" s="3" t="str" cm="1">
        <f t="array" ref="AQ2269">GETVECTOR(AA2269,2)</f>
        <v>0.5774</v>
      </c>
      <c r="AR2269" s="3" t="str" cm="1">
        <f t="array" ref="AR2269">GETVECTOR(AB2269,2)</f>
        <v>0.5774</v>
      </c>
      <c r="AS2269" s="3" cm="1">
        <f t="array" ref="AS2269">SUM(AK2269:AN2269*AO2269:AR2269)</f>
        <v>3.0049788867785941E-2</v>
      </c>
      <c r="AT2269" s="51">
        <f t="shared" si="819"/>
        <v>3.8113858574435777E-2</v>
      </c>
      <c r="AU2269" s="48">
        <f t="shared" si="820"/>
        <v>0.19522770954563745</v>
      </c>
      <c r="AV2269" s="56"/>
      <c r="AW2269" s="56"/>
    </row>
    <row r="2270" spans="1:49" ht="15" customHeight="1" x14ac:dyDescent="0.25">
      <c r="A2270" s="11">
        <f t="shared" si="826"/>
        <v>2267</v>
      </c>
      <c r="B2270" s="29">
        <v>33314</v>
      </c>
      <c r="C2270" s="25">
        <v>22</v>
      </c>
      <c r="D2270" s="12">
        <v>31.6</v>
      </c>
      <c r="E2270" s="25">
        <v>24.5</v>
      </c>
      <c r="F2270" s="35">
        <v>98</v>
      </c>
      <c r="G2270" s="25">
        <v>1</v>
      </c>
      <c r="H2270" s="13">
        <v>0</v>
      </c>
      <c r="I2270" s="25">
        <v>1</v>
      </c>
      <c r="J2270" s="12">
        <v>270</v>
      </c>
      <c r="K2270" s="12">
        <v>0</v>
      </c>
      <c r="L2270" s="25" t="s">
        <v>15</v>
      </c>
      <c r="M2270" s="10"/>
      <c r="N2270" s="15"/>
      <c r="O2270" s="15"/>
      <c r="P2270" s="4"/>
      <c r="Q2270" s="54"/>
      <c r="R2270" s="42">
        <f t="shared" si="808"/>
        <v>0.47525773195876292</v>
      </c>
      <c r="S2270" s="44" t="str" cm="1">
        <f t="array" ref="S2270">SETVECTOR(R2270:R2271)</f>
        <v>0.475257731958763,0.0206185567010309</v>
      </c>
      <c r="T2270" s="44">
        <f t="shared" si="821"/>
        <v>0</v>
      </c>
      <c r="U2270" s="5">
        <f t="shared" si="822"/>
        <v>0</v>
      </c>
      <c r="V2270" s="5">
        <f t="shared" si="823"/>
        <v>-5.6079737565993611E-2</v>
      </c>
      <c r="W2270" s="5">
        <f t="shared" si="824"/>
        <v>0.88402344021165236</v>
      </c>
      <c r="X2270" s="5">
        <f t="shared" si="825"/>
        <v>-0.12823019149345577</v>
      </c>
      <c r="Y2270" s="5" t="str" cm="1">
        <f t="array" ref="Y2270:AB2270">SETMATRIX(GETMATRIX(Y2269:AB2269)-$O$9*DELTAWEIGHT(S2269,$AH$4,AK2269:AN2269))</f>
        <v>0.5774,0.5774,0.5774</v>
      </c>
      <c r="Z2270" s="5" t="str">
        <v>0.529027548771519,0.44663834683813,0.5774</v>
      </c>
      <c r="AA2270" s="5" t="str">
        <v>0.62265853504646,0.580273867960942,0.5774</v>
      </c>
      <c r="AB2270" s="5" t="str">
        <v>0.526478303306795,0.420106054913773,0.5774</v>
      </c>
      <c r="AC2270" s="5" cm="1">
        <f t="array" ref="AC2270">SIGMOID(SUM(GETVECTOR(Y2270)*GETVECTOR(_xlfn.CONCAT($S2270,",",$AH$4)))+U2270)</f>
        <v>0.57109471773893361</v>
      </c>
      <c r="AD2270" s="5" cm="1">
        <f t="array" ref="AD2270">SIGMOID(SUM(GETVECTOR(Z2270)*GETVECTOR(_xlfn.CONCAT($S2270,",",$AH$4)))+V2270)</f>
        <v>0.55096086414997658</v>
      </c>
      <c r="AE2270" s="5" cm="1">
        <f t="array" ref="AE2270">TANH(SUM(GETVECTOR(AA2270)*GETVECTOR(_xlfn.CONCAT($S2270,",",$AH$4)))+W2270)</f>
        <v>0.83117064485396275</v>
      </c>
      <c r="AF2270" s="5" cm="1">
        <f t="array" ref="AF2270">SIGMOID(SUM(GETVECTOR(AB2270)*GETVECTOR(_xlfn.CONCAT($S2270,",",$AH$4)))+X2270)</f>
        <v>0.53261479234496956</v>
      </c>
      <c r="AG2270" s="5">
        <f t="shared" si="811"/>
        <v>0.45794249674483262</v>
      </c>
      <c r="AH2270" s="40">
        <f t="shared" si="812"/>
        <v>0.22817526975892477</v>
      </c>
      <c r="AI2270" s="3">
        <f t="shared" si="813"/>
        <v>0.22817526975892477</v>
      </c>
      <c r="AJ2270" s="3">
        <f t="shared" si="814"/>
        <v>9.9225023824965897E-2</v>
      </c>
      <c r="AK2270" s="3">
        <f t="shared" si="815"/>
        <v>0</v>
      </c>
      <c r="AL2270" s="3">
        <f t="shared" si="816"/>
        <v>2.0404048770125013E-2</v>
      </c>
      <c r="AM2270" s="3">
        <f t="shared" si="817"/>
        <v>1.6901246750156109E-2</v>
      </c>
      <c r="AN2270" s="3">
        <f t="shared" si="818"/>
        <v>2.4333921825231405E-2</v>
      </c>
      <c r="AO2270" s="3" t="str" cm="1">
        <f t="array" ref="AO2270">GETVECTOR(Y2270,2)</f>
        <v>0.5774</v>
      </c>
      <c r="AP2270" s="3" t="str" cm="1">
        <f t="array" ref="AP2270">GETVECTOR(Z2270,2)</f>
        <v>0.5774</v>
      </c>
      <c r="AQ2270" s="3" t="str" cm="1">
        <f t="array" ref="AQ2270">GETVECTOR(AA2270,2)</f>
        <v>0.5774</v>
      </c>
      <c r="AR2270" s="3" t="str" cm="1">
        <f t="array" ref="AR2270">GETVECTOR(AB2270,2)</f>
        <v>0.5774</v>
      </c>
      <c r="AS2270" s="3" cm="1">
        <f t="array" ref="AS2270">SUM(AK2270:AN2270*AO2270:AR2270)</f>
        <v>3.5590484095298934E-2</v>
      </c>
      <c r="AT2270" s="51">
        <f t="shared" si="819"/>
        <v>5.2063953729558091E-2</v>
      </c>
      <c r="AU2270" s="48">
        <f t="shared" si="820"/>
        <v>0.22817526975892477</v>
      </c>
      <c r="AV2270" s="56"/>
      <c r="AW2270" s="56"/>
    </row>
    <row r="2271" spans="1:49" ht="15" customHeight="1" x14ac:dyDescent="0.25">
      <c r="A2271" s="11">
        <f t="shared" si="826"/>
        <v>2268</v>
      </c>
      <c r="B2271" s="29">
        <v>33315</v>
      </c>
      <c r="C2271" s="25">
        <v>23</v>
      </c>
      <c r="D2271" s="12">
        <v>29.2</v>
      </c>
      <c r="E2271" s="25">
        <v>25.4</v>
      </c>
      <c r="F2271" s="35">
        <v>94</v>
      </c>
      <c r="G2271" s="25">
        <v>59</v>
      </c>
      <c r="H2271" s="13">
        <v>0</v>
      </c>
      <c r="I2271" s="25">
        <v>3</v>
      </c>
      <c r="J2271" s="12">
        <v>180</v>
      </c>
      <c r="K2271" s="12">
        <v>0</v>
      </c>
      <c r="L2271" s="25" t="s">
        <v>14</v>
      </c>
      <c r="M2271" s="10"/>
      <c r="N2271" s="15"/>
      <c r="O2271" s="15"/>
      <c r="P2271" s="4"/>
      <c r="Q2271" s="54"/>
      <c r="R2271" s="42">
        <f t="shared" si="808"/>
        <v>2.0618556701030927E-2</v>
      </c>
      <c r="S2271" s="3"/>
      <c r="T2271" s="3"/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  <c r="AE2271" s="5"/>
      <c r="AF2271" s="5"/>
      <c r="AG2271" s="5"/>
      <c r="AH2271" s="40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52"/>
      <c r="AU2271" s="52"/>
      <c r="AV2271" s="52"/>
      <c r="AW2271" s="52"/>
    </row>
    <row r="2272" spans="1:49" ht="15" customHeight="1" x14ac:dyDescent="0.25">
      <c r="A2272" s="11">
        <f t="shared" si="826"/>
        <v>2269</v>
      </c>
      <c r="B2272" s="29">
        <v>33316</v>
      </c>
      <c r="C2272" s="25">
        <v>22</v>
      </c>
      <c r="D2272" s="12">
        <v>32.299999999999997</v>
      </c>
      <c r="E2272" s="25">
        <v>25.7</v>
      </c>
      <c r="F2272" s="35">
        <v>89</v>
      </c>
      <c r="G2272" s="25">
        <v>16</v>
      </c>
      <c r="H2272" s="13">
        <v>0</v>
      </c>
      <c r="I2272" s="25">
        <v>2</v>
      </c>
      <c r="J2272" s="12">
        <v>90</v>
      </c>
      <c r="K2272" s="12">
        <v>0</v>
      </c>
      <c r="L2272" s="25" t="s">
        <v>14</v>
      </c>
      <c r="M2272" s="10"/>
      <c r="N2272" s="15"/>
      <c r="O2272" s="15"/>
      <c r="P2272" s="4"/>
      <c r="Q2272" s="55"/>
      <c r="R2272" s="42">
        <f t="shared" si="808"/>
        <v>0</v>
      </c>
      <c r="S2272" s="3"/>
      <c r="T2272" s="3"/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40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52"/>
      <c r="AU2272" s="52"/>
      <c r="AV2272" s="52"/>
      <c r="AW2272" s="52"/>
    </row>
    <row r="2273" spans="1:49" ht="15" customHeight="1" x14ac:dyDescent="0.25">
      <c r="A2273" s="11">
        <f t="shared" si="826"/>
        <v>2270</v>
      </c>
      <c r="B2273" s="29">
        <v>33317</v>
      </c>
      <c r="C2273" s="25">
        <v>23</v>
      </c>
      <c r="D2273" s="12">
        <v>31</v>
      </c>
      <c r="E2273" s="25">
        <v>24.9</v>
      </c>
      <c r="F2273" s="35">
        <v>92</v>
      </c>
      <c r="G2273" s="25">
        <v>4</v>
      </c>
      <c r="H2273" s="13">
        <v>0</v>
      </c>
      <c r="I2273" s="25">
        <v>2</v>
      </c>
      <c r="J2273" s="12">
        <v>180</v>
      </c>
      <c r="K2273" s="12">
        <v>0</v>
      </c>
      <c r="L2273" s="25" t="s">
        <v>14</v>
      </c>
      <c r="M2273" s="10"/>
      <c r="N2273" s="15"/>
      <c r="O2273" s="15"/>
      <c r="P2273" s="4"/>
      <c r="Q2273" s="53">
        <f>1+Q2219</f>
        <v>43</v>
      </c>
      <c r="R2273" s="42">
        <f t="shared" si="808"/>
        <v>5.1546391752577319E-3</v>
      </c>
      <c r="S2273" s="44" t="str" cm="1">
        <f t="array" ref="S2273">SETVECTOR(R2273:R2274)</f>
        <v>0.00515463917525773,0.0206185567010309</v>
      </c>
      <c r="T2273" s="44">
        <f>R2275</f>
        <v>1</v>
      </c>
      <c r="U2273" s="5">
        <f>U2270-$O$9*SUM(AK2270)</f>
        <v>0</v>
      </c>
      <c r="V2273" s="5">
        <f t="shared" ref="V2273" si="827">V2270-$O$9*SUM(AL2270)</f>
        <v>-5.8120142443006111E-2</v>
      </c>
      <c r="W2273" s="5">
        <f t="shared" ref="W2273" si="828">W2270-$O$9*SUM(AM2270)</f>
        <v>0.88233331553663674</v>
      </c>
      <c r="X2273" s="5">
        <f>X2270-$O$9*SUM(AN2270)</f>
        <v>-0.13066358367597891</v>
      </c>
      <c r="Y2273" s="5" t="str" cm="1">
        <f t="array" ref="Y2273:AB2273">SETMATRIX(GETMATRIX(_xlfn.ANCHORARRAY(Y2270))-$O$9*DELTAWEIGHT(S2270,$AH$4,AK2270:AN2270))</f>
        <v>0.5774,0.5774,0.5774</v>
      </c>
      <c r="Z2273" s="5" t="str">
        <v>0.528057830577392,0.44659627663448,0.5774</v>
      </c>
      <c r="AA2273" s="5" t="str">
        <v>0.621855290226685,0.580239020029498,0.5774</v>
      </c>
      <c r="AB2273" s="5" t="str">
        <v>0.525321814857163,0.420055881879082,0.5774</v>
      </c>
      <c r="AC2273" s="5" cm="1">
        <f t="array" ref="AC2273">SIGMOID(SUM(GETVECTOR(Y2273)*GETVECTOR(_xlfn.CONCAT($S2273,",",$AH$4)))+U2273)</f>
        <v>0.50372029216782388</v>
      </c>
      <c r="AD2273" s="5" cm="1">
        <f t="array" ref="AD2273">SIGMOID(SUM(GETVECTOR(Z2273)*GETVECTOR(_xlfn.CONCAT($S2273,",",$AH$4)))+V2273)</f>
        <v>0.48845454657744752</v>
      </c>
      <c r="AE2273" s="5" cm="1">
        <f t="array" ref="AE2273">TANH(SUM(GETVECTOR(AA2273)*GETVECTOR(_xlfn.CONCAT($S2273,",",$AH$4)))+W2273)</f>
        <v>0.71507959098862928</v>
      </c>
      <c r="AF2273" s="5" cm="1">
        <f t="array" ref="AF2273">SIGMOID(SUM(GETVECTOR(AB2273)*GETVECTOR(_xlfn.CONCAT($S2273,",",$AH$4)))+X2273)</f>
        <v>0.47021162046147946</v>
      </c>
      <c r="AG2273" s="5">
        <f t="shared" ref="AG2273:AG2324" si="829">AC2273*$AG$4+AE2273*AD2273</f>
        <v>0.34928387738313754</v>
      </c>
      <c r="AH2273" s="40">
        <f t="shared" ref="AH2273:AH2324" si="830">AF2273*TANH(AG2273)</f>
        <v>0.15786898911156871</v>
      </c>
      <c r="AI2273" s="3">
        <f t="shared" ref="AI2273:AI2324" si="831">AH2273-T2273+0</f>
        <v>-0.84213101088843123</v>
      </c>
      <c r="AJ2273" s="3">
        <f t="shared" ref="AJ2273:AJ2324" si="832">AI2273*AF2273*(1-TANH(AG2273)^2)+$AJ$4*$AC$4</f>
        <v>-0.35134433305427104</v>
      </c>
      <c r="AK2273" s="3">
        <f t="shared" ref="AK2273:AK2324" si="833">AJ2273*$AG$4*AC2273*(1-AC2273)</f>
        <v>0</v>
      </c>
      <c r="AL2273" s="3">
        <f t="shared" ref="AL2273:AL2324" si="834">AJ2273*AE2273*AD2273*(1-AD2273)</f>
        <v>-6.2776300943285096E-2</v>
      </c>
      <c r="AM2273" s="3">
        <f t="shared" ref="AM2273:AM2324" si="835">AJ2273*AD2273*(1-AE2273^2)</f>
        <v>-8.3861948248895396E-2</v>
      </c>
      <c r="AN2273" s="3">
        <f t="shared" ref="AN2273:AN2324" si="836">AI2273*TANH(AG2273)*AF2273*(1-AF2273)</f>
        <v>-7.0433442663418611E-2</v>
      </c>
      <c r="AO2273" s="3" t="str" cm="1">
        <f t="array" ref="AO2273">GETVECTOR(Y2273,2)</f>
        <v>0.5774</v>
      </c>
      <c r="AP2273" s="3" t="str" cm="1">
        <f t="array" ref="AP2273">GETVECTOR(Z2273,2)</f>
        <v>0.5774</v>
      </c>
      <c r="AQ2273" s="3" t="str" cm="1">
        <f t="array" ref="AQ2273">GETVECTOR(AA2273,2)</f>
        <v>0.5774</v>
      </c>
      <c r="AR2273" s="3" t="str" cm="1">
        <f t="array" ref="AR2273">GETVECTOR(AB2273,2)</f>
        <v>0.5774</v>
      </c>
      <c r="AS2273" s="3" cm="1">
        <f t="array" ref="AS2273">SUM(AK2273:AN2273*AO2273:AR2273)</f>
        <v>-0.12533719487742292</v>
      </c>
      <c r="AT2273" s="51">
        <f t="shared" ref="AT2273:AT2324" si="837">AVERAGE((T2273-AH2273)^2)</f>
        <v>0.70918463949997113</v>
      </c>
      <c r="AU2273" s="48">
        <f t="shared" ref="AU2273:AU2324" si="838">SQRT(AT2273)</f>
        <v>0.84213101088843123</v>
      </c>
      <c r="AV2273" s="56">
        <f>AVERAGE(AT2273:AT2324)</f>
        <v>6.533447837831112E-2</v>
      </c>
      <c r="AW2273" s="56">
        <f>SQRT(AV2273)</f>
        <v>0.25560610004127665</v>
      </c>
    </row>
    <row r="2274" spans="1:49" ht="15" customHeight="1" x14ac:dyDescent="0.25">
      <c r="A2274" s="11">
        <f t="shared" si="826"/>
        <v>2271</v>
      </c>
      <c r="B2274" s="29">
        <v>33318</v>
      </c>
      <c r="C2274" s="25">
        <v>21</v>
      </c>
      <c r="D2274" s="12">
        <v>32</v>
      </c>
      <c r="E2274" s="25">
        <v>24.7</v>
      </c>
      <c r="F2274" s="35">
        <v>84</v>
      </c>
      <c r="G2274" s="25">
        <v>0</v>
      </c>
      <c r="H2274" s="13">
        <v>0</v>
      </c>
      <c r="I2274" s="25">
        <v>3</v>
      </c>
      <c r="J2274" s="12">
        <v>225</v>
      </c>
      <c r="K2274" s="12">
        <v>0</v>
      </c>
      <c r="L2274" s="25" t="s">
        <v>13</v>
      </c>
      <c r="M2274" s="10"/>
      <c r="N2274" s="15"/>
      <c r="O2274" s="15"/>
      <c r="P2274" s="4"/>
      <c r="Q2274" s="54"/>
      <c r="R2274" s="42">
        <f t="shared" si="808"/>
        <v>2.0618556701030927E-2</v>
      </c>
      <c r="S2274" s="44" t="str" cm="1">
        <f t="array" ref="S2274">SETVECTOR(R2274:R2275)</f>
        <v>0.0206185567010309,1</v>
      </c>
      <c r="T2274" s="44">
        <f t="shared" ref="T2274:T2324" si="839">R2276</f>
        <v>0.52577319587628868</v>
      </c>
      <c r="U2274" s="5">
        <f t="shared" ref="U2274:U2324" si="840">U2273-$O$9*SUM(AK2273)</f>
        <v>0</v>
      </c>
      <c r="V2274" s="5">
        <f t="shared" ref="V2274:V2324" si="841">V2273-$O$9*SUM(AL2273)</f>
        <v>-5.1842512348677601E-2</v>
      </c>
      <c r="W2274" s="5">
        <f t="shared" ref="W2274:W2324" si="842">W2273-$O$9*SUM(AM2273)</f>
        <v>0.8907195103615263</v>
      </c>
      <c r="X2274" s="5">
        <f t="shared" ref="X2274:X2324" si="843">X2273-$O$9*SUM(AN2273)</f>
        <v>-0.12362023940963705</v>
      </c>
      <c r="Y2274" s="5" t="str" cm="1">
        <f t="array" ref="Y2274:AB2274">SETMATRIX(GETMATRIX(Y2273:AB2273)-$O$9*DELTAWEIGHT(S2273,$AH$4,AK2273:AN2273))</f>
        <v>0.5774,0.5774,0.5774</v>
      </c>
      <c r="Z2274" s="5" t="str">
        <v>0.528089917706643,0.446724625151484,0.5774</v>
      </c>
      <c r="AA2274" s="5" t="str">
        <v>0.621900475560927,0.580419761366465,0.5774</v>
      </c>
      <c r="AB2274" s="5" t="str">
        <v>0.525357658956084,0.420199258274768,0.5774</v>
      </c>
      <c r="AC2274" s="5" cm="1">
        <f t="array" ref="AC2274">SIGMOID(SUM(GETVECTOR(Y2274)*GETVECTOR(_xlfn.CONCAT($S2274,",",$AH$4)))+U2274)</f>
        <v>0.64320570002646305</v>
      </c>
      <c r="AD2274" s="5" cm="1">
        <f t="array" ref="AD2274">SIGMOID(SUM(GETVECTOR(Z2274)*GETVECTOR(_xlfn.CONCAT($S2274,",",$AH$4)))+V2274)</f>
        <v>0.60007330734567732</v>
      </c>
      <c r="AE2274" s="5" cm="1">
        <f t="array" ref="AE2274">TANH(SUM(GETVECTOR(AA2274)*GETVECTOR(_xlfn.CONCAT($S2274,",",$AH$4)))+W2274)</f>
        <v>0.90220763747282062</v>
      </c>
      <c r="AF2274" s="5" cm="1">
        <f t="array" ref="AF2274">SIGMOID(SUM(GETVECTOR(AB2274)*GETVECTOR(_xlfn.CONCAT($S2274,",",$AH$4)))+X2274)</f>
        <v>0.5762532232336568</v>
      </c>
      <c r="AG2274" s="5">
        <f t="shared" si="829"/>
        <v>0.54139072093084528</v>
      </c>
      <c r="AH2274" s="40">
        <f t="shared" si="830"/>
        <v>0.28469212444748754</v>
      </c>
      <c r="AI2274" s="3">
        <f t="shared" si="831"/>
        <v>-0.24108107142880114</v>
      </c>
      <c r="AJ2274" s="3">
        <f t="shared" si="832"/>
        <v>-0.10501586335490584</v>
      </c>
      <c r="AK2274" s="3">
        <f t="shared" si="833"/>
        <v>0</v>
      </c>
      <c r="AL2274" s="3">
        <f t="shared" si="834"/>
        <v>-2.2737677727515331E-2</v>
      </c>
      <c r="AM2274" s="3">
        <f t="shared" si="835"/>
        <v>-1.1722549497036329E-2</v>
      </c>
      <c r="AN2274" s="3">
        <f t="shared" si="836"/>
        <v>-2.9083386439359159E-2</v>
      </c>
      <c r="AO2274" s="3" t="str" cm="1">
        <f t="array" ref="AO2274">GETVECTOR(Y2274,2)</f>
        <v>0.5774</v>
      </c>
      <c r="AP2274" s="3" t="str" cm="1">
        <f t="array" ref="AP2274">GETVECTOR(Z2274,2)</f>
        <v>0.5774</v>
      </c>
      <c r="AQ2274" s="3" t="str" cm="1">
        <f t="array" ref="AQ2274">GETVECTOR(AA2274,2)</f>
        <v>0.5774</v>
      </c>
      <c r="AR2274" s="3" t="str" cm="1">
        <f t="array" ref="AR2274">GETVECTOR(AB2274,2)</f>
        <v>0.5774</v>
      </c>
      <c r="AS2274" s="3" cm="1">
        <f t="array" ref="AS2274">SUM(AK2274:AN2274*AO2274:AR2274)</f>
        <v>-3.669008252954211E-2</v>
      </c>
      <c r="AT2274" s="51">
        <f t="shared" si="837"/>
        <v>5.8120083001258718E-2</v>
      </c>
      <c r="AU2274" s="48">
        <f t="shared" si="838"/>
        <v>0.24108107142880114</v>
      </c>
      <c r="AV2274" s="56"/>
      <c r="AW2274" s="56"/>
    </row>
    <row r="2275" spans="1:49" ht="15" customHeight="1" x14ac:dyDescent="0.25">
      <c r="A2275" s="11">
        <f t="shared" si="826"/>
        <v>2272</v>
      </c>
      <c r="B2275" s="29">
        <v>33319</v>
      </c>
      <c r="C2275" s="25">
        <v>22</v>
      </c>
      <c r="D2275" s="12">
        <v>32.6</v>
      </c>
      <c r="E2275" s="25">
        <v>25.5</v>
      </c>
      <c r="F2275" s="35">
        <v>89</v>
      </c>
      <c r="G2275" s="25">
        <v>0</v>
      </c>
      <c r="H2275" s="13">
        <v>0</v>
      </c>
      <c r="I2275" s="25">
        <v>4</v>
      </c>
      <c r="J2275" s="12">
        <v>270</v>
      </c>
      <c r="K2275" s="12">
        <v>0</v>
      </c>
      <c r="L2275" s="25" t="s">
        <v>13</v>
      </c>
      <c r="M2275" s="10"/>
      <c r="N2275" s="15"/>
      <c r="O2275" s="15"/>
      <c r="P2275" s="4"/>
      <c r="Q2275" s="54"/>
      <c r="R2275" s="42">
        <f t="shared" si="808"/>
        <v>1</v>
      </c>
      <c r="S2275" s="44" t="str" cm="1">
        <f t="array" ref="S2275">SETVECTOR(R2275:R2276)</f>
        <v>1,0.525773195876289</v>
      </c>
      <c r="T2275" s="44">
        <f t="shared" si="839"/>
        <v>0.62061855670103094</v>
      </c>
      <c r="U2275" s="5">
        <f t="shared" si="840"/>
        <v>0</v>
      </c>
      <c r="V2275" s="5">
        <f t="shared" si="841"/>
        <v>-4.9568744575926069E-2</v>
      </c>
      <c r="W2275" s="5">
        <f t="shared" si="842"/>
        <v>0.89189176531122993</v>
      </c>
      <c r="X2275" s="5">
        <f t="shared" si="843"/>
        <v>-0.12071190076570114</v>
      </c>
      <c r="Y2275" s="5" t="str" cm="1">
        <f t="array" ref="Y2275:AB2275">SETMATRIX(GETMATRIX(Y2274:AB2274)-$O$9*DELTAWEIGHT(S2274,$AH$4,AK2274:AN2274))</f>
        <v>0.5774,0.5774,0.5774</v>
      </c>
      <c r="Z2275" s="5" t="str">
        <v>0.528136173677161,0.448968039721616,0.5774</v>
      </c>
      <c r="AA2275" s="5" t="str">
        <v>0.621925257200104,0.581621670866541,0.5774</v>
      </c>
      <c r="AB2275" s="5" t="str">
        <v>0.525416677538793,0.423061659536169,0.5774</v>
      </c>
      <c r="AC2275" s="5" cm="1">
        <f t="array" ref="AC2275">SIGMOID(SUM(GETVECTOR(Y2275)*GETVECTOR(_xlfn.CONCAT($S2275,",",$AH$4)))+U2275)</f>
        <v>0.70702555896734465</v>
      </c>
      <c r="AD2275" s="5" cm="1">
        <f t="array" ref="AD2275">SIGMOID(SUM(GETVECTOR(Z2275)*GETVECTOR(_xlfn.CONCAT($S2275,",",$AH$4)))+V2275)</f>
        <v>0.67142182163161235</v>
      </c>
      <c r="AE2275" s="5" cm="1">
        <f t="array" ref="AE2275">TANH(SUM(GETVECTOR(AA2275)*GETVECTOR(_xlfn.CONCAT($S2275,",",$AH$4)))+W2275)</f>
        <v>0.94880033270643338</v>
      </c>
      <c r="AF2275" s="5" cm="1">
        <f t="array" ref="AF2275">SIGMOID(SUM(GETVECTOR(AB2275)*GETVECTOR(_xlfn.CONCAT($S2275,",",$AH$4)))+X2275)</f>
        <v>0.65184051488024231</v>
      </c>
      <c r="AG2275" s="5">
        <f t="shared" si="829"/>
        <v>0.63704524775043336</v>
      </c>
      <c r="AH2275" s="40">
        <f t="shared" si="830"/>
        <v>0.36691081684741744</v>
      </c>
      <c r="AI2275" s="3">
        <f t="shared" si="831"/>
        <v>-0.2537077398536135</v>
      </c>
      <c r="AJ2275" s="3">
        <f t="shared" si="832"/>
        <v>-0.11297914229014781</v>
      </c>
      <c r="AK2275" s="3">
        <f t="shared" si="833"/>
        <v>0</v>
      </c>
      <c r="AL2275" s="3">
        <f t="shared" si="834"/>
        <v>-2.3648699957527837E-2</v>
      </c>
      <c r="AM2275" s="3">
        <f t="shared" si="835"/>
        <v>-7.5688205615193262E-3</v>
      </c>
      <c r="AN2275" s="3">
        <f t="shared" si="836"/>
        <v>-3.2409509865450596E-2</v>
      </c>
      <c r="AO2275" s="3" t="str" cm="1">
        <f t="array" ref="AO2275">GETVECTOR(Y2275,2)</f>
        <v>0.5774</v>
      </c>
      <c r="AP2275" s="3" t="str" cm="1">
        <f t="array" ref="AP2275">GETVECTOR(Z2275,2)</f>
        <v>0.5774</v>
      </c>
      <c r="AQ2275" s="3" t="str" cm="1">
        <f t="array" ref="AQ2275">GETVECTOR(AA2275,2)</f>
        <v>0.5774</v>
      </c>
      <c r="AR2275" s="3" t="str" cm="1">
        <f t="array" ref="AR2275">GETVECTOR(AB2275,2)</f>
        <v>0.5774</v>
      </c>
      <c r="AS2275" s="3" cm="1">
        <f t="array" ref="AS2275">SUM(AK2275:AN2275*AO2275:AR2275)</f>
        <v>-3.673824734400901E-2</v>
      </c>
      <c r="AT2275" s="51">
        <f t="shared" si="837"/>
        <v>6.4367617261628818E-2</v>
      </c>
      <c r="AU2275" s="48">
        <f t="shared" si="838"/>
        <v>0.2537077398536135</v>
      </c>
      <c r="AV2275" s="56"/>
      <c r="AW2275" s="56"/>
    </row>
    <row r="2276" spans="1:49" ht="15" customHeight="1" x14ac:dyDescent="0.25">
      <c r="A2276" s="11">
        <f t="shared" si="826"/>
        <v>2273</v>
      </c>
      <c r="B2276" s="29">
        <v>33320</v>
      </c>
      <c r="C2276" s="25">
        <v>21</v>
      </c>
      <c r="D2276" s="12">
        <v>33.6</v>
      </c>
      <c r="E2276" s="25">
        <v>25.4</v>
      </c>
      <c r="F2276" s="35">
        <v>88</v>
      </c>
      <c r="G2276" s="25">
        <v>1</v>
      </c>
      <c r="H2276" s="13">
        <v>0</v>
      </c>
      <c r="I2276" s="25">
        <v>1</v>
      </c>
      <c r="J2276" s="12">
        <v>225</v>
      </c>
      <c r="K2276" s="12">
        <v>0</v>
      </c>
      <c r="L2276" s="25" t="s">
        <v>13</v>
      </c>
      <c r="M2276" s="10"/>
      <c r="N2276" s="15"/>
      <c r="O2276" s="15"/>
      <c r="P2276" s="4"/>
      <c r="Q2276" s="54"/>
      <c r="R2276" s="42">
        <f t="shared" si="808"/>
        <v>0.52577319587628868</v>
      </c>
      <c r="S2276" s="44" t="str" cm="1">
        <f t="array" ref="S2276">SETVECTOR(R2276:R2277)</f>
        <v>0.525773195876289,0.620618556701031</v>
      </c>
      <c r="T2276" s="44">
        <f t="shared" si="839"/>
        <v>0.23711340206185566</v>
      </c>
      <c r="U2276" s="5">
        <f t="shared" si="840"/>
        <v>0</v>
      </c>
      <c r="V2276" s="5">
        <f t="shared" si="841"/>
        <v>-4.7203874580173284E-2</v>
      </c>
      <c r="W2276" s="5">
        <f t="shared" si="842"/>
        <v>0.89264864736738192</v>
      </c>
      <c r="X2276" s="5">
        <f t="shared" si="843"/>
        <v>-0.11747094977915608</v>
      </c>
      <c r="Y2276" s="5" t="str" cm="1">
        <f t="array" ref="Y2276:AB2276">SETMATRIX(GETMATRIX(Y2275:AB2275)-$O$9*DELTAWEIGHT(S2275,$AH$4,AK2275:AN2275))</f>
        <v>0.5774,0.5774,0.5774</v>
      </c>
      <c r="Z2276" s="5" t="str">
        <v>0.530451104039822,0.450185168056623,0.5774</v>
      </c>
      <c r="AA2276" s="5" t="str">
        <v>0.622689590793627,0.582023536982723,0.5774</v>
      </c>
      <c r="AB2276" s="5" t="str">
        <v>0.528584440732473,0.42472718451429,0.5774</v>
      </c>
      <c r="AC2276" s="5" cm="1">
        <f t="array" ref="AC2276">SIGMOID(SUM(GETVECTOR(Y2276)*GETVECTOR(_xlfn.CONCAT($S2276,",",$AH$4)))+U2276)</f>
        <v>0.65969303906938159</v>
      </c>
      <c r="AD2276" s="5" cm="1">
        <f t="array" ref="AD2276">SIGMOID(SUM(GETVECTOR(Z2276)*GETVECTOR(_xlfn.CONCAT($S2276,",",$AH$4)))+V2276)</f>
        <v>0.62506110967864825</v>
      </c>
      <c r="AE2276" s="5" cm="1">
        <f t="array" ref="AE2276">TANH(SUM(GETVECTOR(AA2276)*GETVECTOR(_xlfn.CONCAT($S2276,",",$AH$4)))+W2276)</f>
        <v>0.91879793395116749</v>
      </c>
      <c r="AF2276" s="5" cm="1">
        <f t="array" ref="AF2276">SIGMOID(SUM(GETVECTOR(AB2276)*GETVECTOR(_xlfn.CONCAT($S2276,",",$AH$4)))+X2276)</f>
        <v>0.60444913950917656</v>
      </c>
      <c r="AG2276" s="5">
        <f t="shared" si="829"/>
        <v>0.57430485616596616</v>
      </c>
      <c r="AH2276" s="40">
        <f t="shared" si="830"/>
        <v>0.3134152004265981</v>
      </c>
      <c r="AI2276" s="3">
        <f t="shared" si="831"/>
        <v>7.6301798364742435E-2</v>
      </c>
      <c r="AJ2276" s="3">
        <f t="shared" si="832"/>
        <v>3.3720743765923621E-2</v>
      </c>
      <c r="AK2276" s="3">
        <f t="shared" si="833"/>
        <v>0</v>
      </c>
      <c r="AL2276" s="3">
        <f t="shared" si="834"/>
        <v>7.26106163762575E-3</v>
      </c>
      <c r="AM2276" s="3">
        <f t="shared" si="835"/>
        <v>3.2840967664358482E-3</v>
      </c>
      <c r="AN2276" s="3">
        <f t="shared" si="836"/>
        <v>9.459260010607309E-3</v>
      </c>
      <c r="AO2276" s="3" t="str" cm="1">
        <f t="array" ref="AO2276">GETVECTOR(Y2276,2)</f>
        <v>0.5774</v>
      </c>
      <c r="AP2276" s="3" t="str" cm="1">
        <f t="array" ref="AP2276">GETVECTOR(Z2276,2)</f>
        <v>0.5774</v>
      </c>
      <c r="AQ2276" s="3" t="str" cm="1">
        <f t="array" ref="AQ2276">GETVECTOR(AA2276,2)</f>
        <v>0.5774</v>
      </c>
      <c r="AR2276" s="3" t="str" cm="1">
        <f t="array" ref="AR2276">GETVECTOR(AB2276,2)</f>
        <v>0.5774</v>
      </c>
      <c r="AS2276" s="3" cm="1">
        <f t="array" ref="AS2276">SUM(AK2276:AN2276*AO2276:AR2276)</f>
        <v>1.1550551192629828E-2</v>
      </c>
      <c r="AT2276" s="51">
        <f t="shared" si="837"/>
        <v>5.8219644336938116E-3</v>
      </c>
      <c r="AU2276" s="48">
        <f t="shared" si="838"/>
        <v>7.6301798364742435E-2</v>
      </c>
      <c r="AV2276" s="56"/>
      <c r="AW2276" s="56"/>
    </row>
    <row r="2277" spans="1:49" ht="15" customHeight="1" x14ac:dyDescent="0.25">
      <c r="A2277" s="11">
        <f t="shared" si="826"/>
        <v>2274</v>
      </c>
      <c r="B2277" s="29">
        <v>33321</v>
      </c>
      <c r="C2277" s="25">
        <v>21</v>
      </c>
      <c r="D2277" s="12">
        <v>33</v>
      </c>
      <c r="E2277" s="25">
        <v>25.2</v>
      </c>
      <c r="F2277" s="35">
        <v>91</v>
      </c>
      <c r="G2277" s="25">
        <v>0</v>
      </c>
      <c r="H2277" s="13">
        <v>0</v>
      </c>
      <c r="I2277" s="25">
        <v>3</v>
      </c>
      <c r="J2277" s="12">
        <v>225</v>
      </c>
      <c r="K2277" s="12">
        <v>0</v>
      </c>
      <c r="L2277" s="25" t="s">
        <v>13</v>
      </c>
      <c r="M2277" s="10"/>
      <c r="N2277" s="15"/>
      <c r="O2277" s="15"/>
      <c r="P2277" s="4"/>
      <c r="Q2277" s="54"/>
      <c r="R2277" s="42">
        <f t="shared" si="808"/>
        <v>0.62061855670103094</v>
      </c>
      <c r="S2277" s="44" t="str" cm="1">
        <f t="array" ref="S2277">SETVECTOR(R2277:R2278)</f>
        <v>0.620618556701031,0.237113402061856</v>
      </c>
      <c r="T2277" s="44">
        <f t="shared" si="839"/>
        <v>0.10309278350515463</v>
      </c>
      <c r="U2277" s="5">
        <f t="shared" si="840"/>
        <v>0</v>
      </c>
      <c r="V2277" s="5">
        <f t="shared" si="841"/>
        <v>-4.7929980743935861E-2</v>
      </c>
      <c r="W2277" s="5">
        <f t="shared" si="842"/>
        <v>0.89232023769073832</v>
      </c>
      <c r="X2277" s="5">
        <f t="shared" si="843"/>
        <v>-0.11841687578021681</v>
      </c>
      <c r="Y2277" s="5" t="str" cm="1">
        <f t="array" ref="Y2277:AB2277">SETMATRIX(GETMATRIX(Y2276:AB2276)-$O$9*DELTAWEIGHT(S2276,$AH$4,AK2276:AN2276))</f>
        <v>0.5774,0.5774,0.5774</v>
      </c>
      <c r="Z2277" s="5" t="str">
        <v>0.530051477675953,0.449713452231037,0.5774</v>
      </c>
      <c r="AA2277" s="5" t="str">
        <v>0.622502311429042,0.581802473889625,0.5774</v>
      </c>
      <c r="AB2277" s="5" t="str">
        <v>0.528064940459576,0.424113970466674,0.5774</v>
      </c>
      <c r="AC2277" s="5" cm="1">
        <f t="array" ref="AC2277">SIGMOID(SUM(GETVECTOR(Y2277)*GETVECTOR(_xlfn.CONCAT($S2277,",",$AH$4)))+U2277)</f>
        <v>0.62134345895524834</v>
      </c>
      <c r="AD2277" s="5" cm="1">
        <f t="array" ref="AD2277">SIGMOID(SUM(GETVECTOR(Z2277)*GETVECTOR(_xlfn.CONCAT($S2277,",",$AH$4)))+V2277)</f>
        <v>0.59571996101050795</v>
      </c>
      <c r="AE2277" s="5" cm="1">
        <f t="array" ref="AE2277">TANH(SUM(GETVECTOR(AA2277)*GETVECTOR(_xlfn.CONCAT($S2277,",",$AH$4)))+W2277)</f>
        <v>0.88888956377368533</v>
      </c>
      <c r="AF2277" s="5" cm="1">
        <f t="array" ref="AF2277">SIGMOID(SUM(GETVECTOR(AB2277)*GETVECTOR(_xlfn.CONCAT($S2277,",",$AH$4)))+X2277)</f>
        <v>0.57685429374433272</v>
      </c>
      <c r="AG2277" s="5">
        <f t="shared" si="829"/>
        <v>0.52952925627390723</v>
      </c>
      <c r="AH2277" s="40">
        <f t="shared" si="830"/>
        <v>0.27978654415003956</v>
      </c>
      <c r="AI2277" s="3">
        <f t="shared" si="831"/>
        <v>0.17669376064488493</v>
      </c>
      <c r="AJ2277" s="3">
        <f t="shared" si="832"/>
        <v>7.794878767999705E-2</v>
      </c>
      <c r="AK2277" s="3">
        <f t="shared" si="833"/>
        <v>0</v>
      </c>
      <c r="AL2277" s="3">
        <f t="shared" si="834"/>
        <v>1.6687129016462774E-2</v>
      </c>
      <c r="AM2277" s="3">
        <f t="shared" si="835"/>
        <v>9.7456977296520326E-3</v>
      </c>
      <c r="AN2277" s="3">
        <f t="shared" si="836"/>
        <v>2.0918858221398325E-2</v>
      </c>
      <c r="AO2277" s="3" t="str" cm="1">
        <f t="array" ref="AO2277">GETVECTOR(Y2277,2)</f>
        <v>0.5774</v>
      </c>
      <c r="AP2277" s="3" t="str" cm="1">
        <f t="array" ref="AP2277">GETVECTOR(Z2277,2)</f>
        <v>0.5774</v>
      </c>
      <c r="AQ2277" s="3" t="str" cm="1">
        <f t="array" ref="AQ2277">GETVECTOR(AA2277,2)</f>
        <v>0.5774</v>
      </c>
      <c r="AR2277" s="3" t="str" cm="1">
        <f t="array" ref="AR2277">GETVECTOR(AB2277,2)</f>
        <v>0.5774</v>
      </c>
      <c r="AS2277" s="3" cm="1">
        <f t="array" ref="AS2277">SUM(AK2277:AN2277*AO2277:AR2277)</f>
        <v>2.7340862900242083E-2</v>
      </c>
      <c r="AT2277" s="51">
        <f t="shared" si="837"/>
        <v>3.1220685050831885E-2</v>
      </c>
      <c r="AU2277" s="48">
        <f t="shared" si="838"/>
        <v>0.17669376064488493</v>
      </c>
      <c r="AV2277" s="56"/>
      <c r="AW2277" s="56"/>
    </row>
    <row r="2278" spans="1:49" ht="15" customHeight="1" x14ac:dyDescent="0.25">
      <c r="A2278" s="11">
        <f t="shared" si="826"/>
        <v>2275</v>
      </c>
      <c r="B2278" s="29">
        <v>33322</v>
      </c>
      <c r="C2278" s="25">
        <v>21</v>
      </c>
      <c r="D2278" s="12">
        <v>32.200000000000003</v>
      </c>
      <c r="E2278" s="25">
        <v>25.9</v>
      </c>
      <c r="F2278" s="35">
        <v>83</v>
      </c>
      <c r="G2278" s="25">
        <v>46</v>
      </c>
      <c r="H2278" s="13">
        <v>0</v>
      </c>
      <c r="I2278" s="25">
        <v>3</v>
      </c>
      <c r="J2278" s="12">
        <v>180</v>
      </c>
      <c r="K2278" s="12">
        <v>0</v>
      </c>
      <c r="L2278" s="25" t="s">
        <v>15</v>
      </c>
      <c r="M2278" s="10"/>
      <c r="N2278" s="15"/>
      <c r="O2278" s="15"/>
      <c r="P2278" s="4"/>
      <c r="Q2278" s="54"/>
      <c r="R2278" s="42">
        <f t="shared" si="808"/>
        <v>0.23711340206185566</v>
      </c>
      <c r="S2278" s="44" t="str" cm="1">
        <f t="array" ref="S2278">SETVECTOR(R2278:R2279)</f>
        <v>0.237113402061856,0.103092783505155</v>
      </c>
      <c r="T2278" s="44">
        <f t="shared" si="839"/>
        <v>0.17525773195876287</v>
      </c>
      <c r="U2278" s="5">
        <f t="shared" si="840"/>
        <v>0</v>
      </c>
      <c r="V2278" s="5">
        <f t="shared" si="841"/>
        <v>-4.9598693645582136E-2</v>
      </c>
      <c r="W2278" s="5">
        <f t="shared" si="842"/>
        <v>0.89134566791777314</v>
      </c>
      <c r="X2278" s="5">
        <f t="shared" si="843"/>
        <v>-0.12050876160235664</v>
      </c>
      <c r="Y2278" s="5" t="str" cm="1">
        <f t="array" ref="Y2278:AB2278">SETMATRIX(GETMATRIX(Y2277:AB2277)-$O$9*DELTAWEIGHT(S2277,$AH$4,AK2277:AN2277))</f>
        <v>0.5774,0.5774,0.5774</v>
      </c>
      <c r="Z2278" s="5" t="str">
        <v>0.529004162229636,0.449313315100384,0.5774</v>
      </c>
      <c r="AA2278" s="5" t="str">
        <v>0.621866767186003,0.581559657982816,0.5774</v>
      </c>
      <c r="AB2278" s="5" t="str">
        <v>0.526755559038126,0.423613708461801,0.5774</v>
      </c>
      <c r="AC2278" s="5" cm="1">
        <f t="array" ref="AC2278">SIGMOID(SUM(GETVECTOR(Y2278)*GETVECTOR(_xlfn.CONCAT($S2278,",",$AH$4)))+U2278)</f>
        <v>0.54895145763587516</v>
      </c>
      <c r="AD2278" s="5" cm="1">
        <f t="array" ref="AD2278">SIGMOID(SUM(GETVECTOR(Z2278)*GETVECTOR(_xlfn.CONCAT($S2278,",",$AH$4)))+V2278)</f>
        <v>0.53050114170555551</v>
      </c>
      <c r="AE2278" s="5" cm="1">
        <f t="array" ref="AE2278">TANH(SUM(GETVECTOR(AA2278)*GETVECTOR(_xlfn.CONCAT($S2278,",",$AH$4)))+W2278)</f>
        <v>0.8000507283467857</v>
      </c>
      <c r="AF2278" s="5" cm="1">
        <f t="array" ref="AF2278">SIGMOID(SUM(GETVECTOR(AB2278)*GETVECTOR(_xlfn.CONCAT($S2278,",",$AH$4)))+X2278)</f>
        <v>0.51201357671796122</v>
      </c>
      <c r="AG2278" s="5">
        <f t="shared" si="829"/>
        <v>0.42442782481033103</v>
      </c>
      <c r="AH2278" s="40">
        <f t="shared" si="830"/>
        <v>0.20514032216101663</v>
      </c>
      <c r="AI2278" s="3">
        <f t="shared" si="831"/>
        <v>2.9882590202253756E-2</v>
      </c>
      <c r="AJ2278" s="3">
        <f t="shared" si="832"/>
        <v>1.284423270321286E-2</v>
      </c>
      <c r="AK2278" s="3">
        <f t="shared" si="833"/>
        <v>0</v>
      </c>
      <c r="AL2278" s="3">
        <f t="shared" si="834"/>
        <v>2.5594494325394523E-3</v>
      </c>
      <c r="AM2278" s="3">
        <f t="shared" si="835"/>
        <v>2.4524437722870931E-3</v>
      </c>
      <c r="AN2278" s="3">
        <f t="shared" si="836"/>
        <v>2.9914173734077619E-3</v>
      </c>
      <c r="AO2278" s="3" t="str" cm="1">
        <f t="array" ref="AO2278">GETVECTOR(Y2278,2)</f>
        <v>0.5774</v>
      </c>
      <c r="AP2278" s="3" t="str" cm="1">
        <f t="array" ref="AP2278">GETVECTOR(Z2278,2)</f>
        <v>0.5774</v>
      </c>
      <c r="AQ2278" s="3" t="str" cm="1">
        <f t="array" ref="AQ2278">GETVECTOR(AA2278,2)</f>
        <v>0.5774</v>
      </c>
      <c r="AR2278" s="3" t="str" cm="1">
        <f t="array" ref="AR2278">GETVECTOR(AB2278,2)</f>
        <v>0.5774</v>
      </c>
      <c r="AS2278" s="3" cm="1">
        <f t="array" ref="AS2278">SUM(AK2278:AN2278*AO2278:AR2278)</f>
        <v>4.6211115278724894E-3</v>
      </c>
      <c r="AT2278" s="51">
        <f t="shared" si="837"/>
        <v>8.9296919719583222E-4</v>
      </c>
      <c r="AU2278" s="48">
        <f t="shared" si="838"/>
        <v>2.9882590202253756E-2</v>
      </c>
      <c r="AV2278" s="56"/>
      <c r="AW2278" s="56"/>
    </row>
    <row r="2279" spans="1:49" ht="15" customHeight="1" x14ac:dyDescent="0.25">
      <c r="A2279" s="11">
        <f t="shared" si="826"/>
        <v>2276</v>
      </c>
      <c r="B2279" s="29">
        <v>33323</v>
      </c>
      <c r="C2279" s="25">
        <v>21</v>
      </c>
      <c r="D2279" s="12">
        <v>33.200000000000003</v>
      </c>
      <c r="E2279" s="25">
        <v>26.7</v>
      </c>
      <c r="F2279" s="35">
        <v>88</v>
      </c>
      <c r="G2279" s="25">
        <v>5</v>
      </c>
      <c r="H2279" s="13">
        <v>0</v>
      </c>
      <c r="I2279" s="25">
        <v>3</v>
      </c>
      <c r="J2279" s="12">
        <v>180</v>
      </c>
      <c r="K2279" s="12">
        <v>0</v>
      </c>
      <c r="L2279" s="25" t="s">
        <v>14</v>
      </c>
      <c r="M2279" s="10"/>
      <c r="N2279" s="15"/>
      <c r="O2279" s="15"/>
      <c r="P2279" s="4"/>
      <c r="Q2279" s="54"/>
      <c r="R2279" s="42">
        <f t="shared" si="808"/>
        <v>0.10309278350515463</v>
      </c>
      <c r="S2279" s="44" t="str" cm="1">
        <f t="array" ref="S2279">SETVECTOR(R2279:R2280)</f>
        <v>0.103092783505155,0.175257731958763</v>
      </c>
      <c r="T2279" s="44">
        <f t="shared" si="839"/>
        <v>2.0618556701030927E-2</v>
      </c>
      <c r="U2279" s="5">
        <f t="shared" si="840"/>
        <v>0</v>
      </c>
      <c r="V2279" s="5">
        <f t="shared" si="841"/>
        <v>-4.9854638588836084E-2</v>
      </c>
      <c r="W2279" s="5">
        <f t="shared" si="842"/>
        <v>0.89110042354054442</v>
      </c>
      <c r="X2279" s="5">
        <f t="shared" si="843"/>
        <v>-0.12080790333969742</v>
      </c>
      <c r="Y2279" s="5" t="str" cm="1">
        <f t="array" ref="Y2279:AB2279">SETMATRIX(GETMATRIX(Y2278:AB2278)-$O$9*DELTAWEIGHT(S2278,$AH$4,AK2278:AN2278))</f>
        <v>0.5774,0.5774,0.5774</v>
      </c>
      <c r="Z2279" s="5" t="str">
        <v>0.528944763860686,0.44928748972258,0.5774</v>
      </c>
      <c r="AA2279" s="5" t="str">
        <v>0.621807181858452,0.581533751318664,0.5774</v>
      </c>
      <c r="AB2279" s="5" t="str">
        <v>0.526686403076402,0.423583640652356,0.5774</v>
      </c>
      <c r="AC2279" s="5" cm="1">
        <f t="array" ref="AC2279">SIGMOID(SUM(GETVECTOR(Y2279)*GETVECTOR(_xlfn.CONCAT($S2279,",",$AH$4)))+U2279)</f>
        <v>0.54009362987552256</v>
      </c>
      <c r="AD2279" s="5" cm="1">
        <f t="array" ref="AD2279">SIGMOID(SUM(GETVECTOR(Z2279)*GETVECTOR(_xlfn.CONCAT($S2279,",",$AH$4)))+V2279)</f>
        <v>0.52084212976502309</v>
      </c>
      <c r="AE2279" s="5" cm="1">
        <f t="array" ref="AE2279">TANH(SUM(GETVECTOR(AA2279)*GETVECTOR(_xlfn.CONCAT($S2279,",",$AH$4)))+W2279)</f>
        <v>0.78456007100033631</v>
      </c>
      <c r="AF2279" s="5" cm="1">
        <f t="array" ref="AF2279">SIGMOID(SUM(GETVECTOR(AB2279)*GETVECTOR(_xlfn.CONCAT($S2279,",",$AH$4)))+X2279)</f>
        <v>0.50193148342821881</v>
      </c>
      <c r="AG2279" s="5">
        <f t="shared" si="829"/>
        <v>0.40863193830841288</v>
      </c>
      <c r="AH2279" s="40">
        <f t="shared" si="830"/>
        <v>0.19440331231487495</v>
      </c>
      <c r="AI2279" s="3">
        <f t="shared" si="831"/>
        <v>0.17378475561384402</v>
      </c>
      <c r="AJ2279" s="3">
        <f t="shared" si="832"/>
        <v>7.4143015063418166E-2</v>
      </c>
      <c r="AK2279" s="3">
        <f t="shared" si="833"/>
        <v>0</v>
      </c>
      <c r="AL2279" s="3">
        <f t="shared" si="834"/>
        <v>1.4517143722299824E-2</v>
      </c>
      <c r="AM2279" s="3">
        <f t="shared" si="835"/>
        <v>1.4846829384905872E-2</v>
      </c>
      <c r="AN2279" s="3">
        <f t="shared" si="836"/>
        <v>1.6826912182955702E-2</v>
      </c>
      <c r="AO2279" s="3" t="str" cm="1">
        <f t="array" ref="AO2279">GETVECTOR(Y2279,2)</f>
        <v>0.5774</v>
      </c>
      <c r="AP2279" s="3" t="str" cm="1">
        <f t="array" ref="AP2279">GETVECTOR(Z2279,2)</f>
        <v>0.5774</v>
      </c>
      <c r="AQ2279" s="3" t="str" cm="1">
        <f t="array" ref="AQ2279">GETVECTOR(AA2279,2)</f>
        <v>0.5774</v>
      </c>
      <c r="AR2279" s="3" t="str" cm="1">
        <f t="array" ref="AR2279">GETVECTOR(AB2279,2)</f>
        <v>0.5774</v>
      </c>
      <c r="AS2279" s="3" cm="1">
        <f t="array" ref="AS2279">SUM(AK2279:AN2279*AO2279:AR2279)</f>
        <v>2.6670617166539193E-2</v>
      </c>
      <c r="AT2279" s="51">
        <f t="shared" si="837"/>
        <v>3.0201141283763489E-2</v>
      </c>
      <c r="AU2279" s="48">
        <f t="shared" si="838"/>
        <v>0.17378475561384402</v>
      </c>
      <c r="AV2279" s="56"/>
      <c r="AW2279" s="56"/>
    </row>
    <row r="2280" spans="1:49" ht="15" customHeight="1" x14ac:dyDescent="0.25">
      <c r="A2280" s="11">
        <f t="shared" si="826"/>
        <v>2277</v>
      </c>
      <c r="B2280" s="29">
        <v>33324</v>
      </c>
      <c r="C2280" s="25">
        <v>24</v>
      </c>
      <c r="D2280" s="12">
        <v>33.6</v>
      </c>
      <c r="E2280" s="25">
        <v>26.6</v>
      </c>
      <c r="F2280" s="35">
        <v>89</v>
      </c>
      <c r="G2280" s="25">
        <v>0</v>
      </c>
      <c r="H2280" s="13">
        <v>0</v>
      </c>
      <c r="I2280" s="25">
        <v>3</v>
      </c>
      <c r="J2280" s="12">
        <v>360</v>
      </c>
      <c r="K2280" s="12">
        <v>0</v>
      </c>
      <c r="L2280" s="25" t="s">
        <v>14</v>
      </c>
      <c r="M2280" s="10"/>
      <c r="N2280" s="15"/>
      <c r="O2280" s="15"/>
      <c r="P2280" s="4"/>
      <c r="Q2280" s="54"/>
      <c r="R2280" s="42">
        <f t="shared" si="808"/>
        <v>0.17525773195876287</v>
      </c>
      <c r="S2280" s="44" t="str" cm="1">
        <f t="array" ref="S2280">SETVECTOR(R2280:R2281)</f>
        <v>0.175257731958763,0.0206185567010309</v>
      </c>
      <c r="T2280" s="44">
        <f t="shared" si="839"/>
        <v>1.0309278350515464E-3</v>
      </c>
      <c r="U2280" s="5">
        <f t="shared" si="840"/>
        <v>0</v>
      </c>
      <c r="V2280" s="5">
        <f t="shared" si="841"/>
        <v>-5.1306352961066067E-2</v>
      </c>
      <c r="W2280" s="5">
        <f t="shared" si="842"/>
        <v>0.88961574060205384</v>
      </c>
      <c r="X2280" s="5">
        <f t="shared" si="843"/>
        <v>-0.12249059455799299</v>
      </c>
      <c r="Y2280" s="5" t="str" cm="1">
        <f t="array" ref="Y2280:AB2280">SETMATRIX(GETMATRIX(Y2279:AB2279)-$O$9*DELTAWEIGHT(S2279,$AH$4,AK2279:AN2279))</f>
        <v>0.5774,0.5774,0.5774</v>
      </c>
      <c r="Z2280" s="5" t="str">
        <v>0.528796351596892,0.449035188874131,0.5774</v>
      </c>
      <c r="AA2280" s="5" t="str">
        <v>0.621648077859097,0.581263274519761,0.5774</v>
      </c>
      <c r="AB2280" s="5" t="str">
        <v>0.526515063436443,0.423292363264426,0.5774</v>
      </c>
      <c r="AC2280" s="5" cm="1">
        <f t="array" ref="AC2280">SIGMOID(SUM(GETVECTOR(Y2280)*GETVECTOR(_xlfn.CONCAT($S2280,",",$AH$4)))+U2280)</f>
        <v>0.52824464136378757</v>
      </c>
      <c r="AD2280" s="5" cm="1">
        <f t="array" ref="AD2280">SIGMOID(SUM(GETVECTOR(Z2280)*GETVECTOR(_xlfn.CONCAT($S2280,",",$AH$4)))+V2280)</f>
        <v>0.5126542356505448</v>
      </c>
      <c r="AE2280" s="5" cm="1">
        <f t="array" ref="AE2280">TANH(SUM(GETVECTOR(AA2280)*GETVECTOR(_xlfn.CONCAT($S2280,",",$AH$4)))+W2280)</f>
        <v>0.76598906934455468</v>
      </c>
      <c r="AF2280" s="5" cm="1">
        <f t="array" ref="AF2280">SIGMOID(SUM(GETVECTOR(AB2280)*GETVECTOR(_xlfn.CONCAT($S2280,",",$AH$4)))+X2280)</f>
        <v>0.49462843639069753</v>
      </c>
      <c r="AG2280" s="5">
        <f t="shared" si="829"/>
        <v>0.39268754086150481</v>
      </c>
      <c r="AH2280" s="40">
        <f t="shared" si="830"/>
        <v>0.18483019123628538</v>
      </c>
      <c r="AI2280" s="3">
        <f t="shared" si="831"/>
        <v>0.18379926340123384</v>
      </c>
      <c r="AJ2280" s="3">
        <f t="shared" si="832"/>
        <v>7.8217990992715133E-2</v>
      </c>
      <c r="AK2280" s="3">
        <f t="shared" si="833"/>
        <v>0</v>
      </c>
      <c r="AL2280" s="3">
        <f t="shared" si="834"/>
        <v>1.4968937501789559E-2</v>
      </c>
      <c r="AM2280" s="3">
        <f t="shared" si="835"/>
        <v>1.6571253535006079E-2</v>
      </c>
      <c r="AN2280" s="3">
        <f t="shared" si="836"/>
        <v>1.7168307396790879E-2</v>
      </c>
      <c r="AO2280" s="3" t="str" cm="1">
        <f t="array" ref="AO2280">GETVECTOR(Y2280,2)</f>
        <v>0.5774</v>
      </c>
      <c r="AP2280" s="3" t="str" cm="1">
        <f t="array" ref="AP2280">GETVECTOR(Z2280,2)</f>
        <v>0.5774</v>
      </c>
      <c r="AQ2280" s="3" t="str" cm="1">
        <f t="array" ref="AQ2280">GETVECTOR(AA2280,2)</f>
        <v>0.5774</v>
      </c>
      <c r="AR2280" s="3" t="str" cm="1">
        <f t="array" ref="AR2280">GETVECTOR(AB2280,2)</f>
        <v>0.5774</v>
      </c>
      <c r="AS2280" s="3" cm="1">
        <f t="array" ref="AS2280">SUM(AK2280:AN2280*AO2280:AR2280)</f>
        <v>2.8124286995552854E-2</v>
      </c>
      <c r="AT2280" s="51">
        <f t="shared" si="837"/>
        <v>3.3782169226836141E-2</v>
      </c>
      <c r="AU2280" s="48">
        <f t="shared" si="838"/>
        <v>0.18379926340123384</v>
      </c>
      <c r="AV2280" s="56"/>
      <c r="AW2280" s="56"/>
    </row>
    <row r="2281" spans="1:49" ht="15" customHeight="1" x14ac:dyDescent="0.25">
      <c r="A2281" s="11">
        <f t="shared" si="826"/>
        <v>2278</v>
      </c>
      <c r="B2281" s="29">
        <v>33325</v>
      </c>
      <c r="C2281" s="25">
        <v>24</v>
      </c>
      <c r="D2281" s="12">
        <v>33.6</v>
      </c>
      <c r="E2281" s="25">
        <v>24.4</v>
      </c>
      <c r="F2281" s="35">
        <v>98</v>
      </c>
      <c r="G2281" s="25">
        <v>21</v>
      </c>
      <c r="H2281" s="13">
        <v>0</v>
      </c>
      <c r="I2281" s="25">
        <v>3</v>
      </c>
      <c r="J2281" s="12">
        <v>180</v>
      </c>
      <c r="K2281" s="12">
        <v>0</v>
      </c>
      <c r="L2281" s="25" t="s">
        <v>13</v>
      </c>
      <c r="M2281" s="10"/>
      <c r="N2281" s="15"/>
      <c r="O2281" s="15"/>
      <c r="P2281" s="4"/>
      <c r="Q2281" s="54"/>
      <c r="R2281" s="42">
        <f t="shared" si="808"/>
        <v>2.0618556701030927E-2</v>
      </c>
      <c r="S2281" s="44" t="str" cm="1">
        <f t="array" ref="S2281">SETVECTOR(R2281:R2282)</f>
        <v>0.0206185567010309,0.00103092783505155</v>
      </c>
      <c r="T2281" s="44">
        <f t="shared" si="839"/>
        <v>0.15463917525773196</v>
      </c>
      <c r="U2281" s="5">
        <f t="shared" si="840"/>
        <v>0</v>
      </c>
      <c r="V2281" s="5">
        <f t="shared" si="841"/>
        <v>-5.2803246711245019E-2</v>
      </c>
      <c r="W2281" s="5">
        <f t="shared" si="842"/>
        <v>0.88795861524855324</v>
      </c>
      <c r="X2281" s="5">
        <f t="shared" si="843"/>
        <v>-0.12420742529767208</v>
      </c>
      <c r="Y2281" s="5" t="str" cm="1">
        <f t="array" ref="Y2281:AB2281">SETMATRIX(GETMATRIX(Y2280:AB2280)-$O$9*DELTAWEIGHT(S2280,$AH$4,AK2280:AN2280))</f>
        <v>0.5774,0.5774,0.5774</v>
      </c>
      <c r="Z2281" s="5" t="str">
        <v>0.528537412638979,0.449004725467318,0.5774</v>
      </c>
      <c r="AA2281" s="5" t="str">
        <v>0.621347197652844,0.581227876848437,0.5774</v>
      </c>
      <c r="AB2281" s="5" t="str">
        <v>0.526219296812832,0.42325756719106,0.5774</v>
      </c>
      <c r="AC2281" s="5" cm="1">
        <f t="array" ref="AC2281">SIGMOID(SUM(GETVECTOR(Y2281)*GETVECTOR(_xlfn.CONCAT($S2281,",",$AH$4)))+U2281)</f>
        <v>0.503125062399288</v>
      </c>
      <c r="AD2281" s="5" cm="1">
        <f t="array" ref="AD2281">SIGMOID(SUM(GETVECTOR(Z2281)*GETVECTOR(_xlfn.CONCAT($S2281,",",$AH$4)))+V2281)</f>
        <v>0.48964081345455962</v>
      </c>
      <c r="AE2281" s="5" cm="1">
        <f t="array" ref="AE2281">TANH(SUM(GETVECTOR(AA2281)*GETVECTOR(_xlfn.CONCAT($S2281,",",$AH$4)))+W2281)</f>
        <v>0.71696385603370194</v>
      </c>
      <c r="AF2281" s="5" cm="1">
        <f t="array" ref="AF2281">SIGMOID(SUM(GETVECTOR(AB2281)*GETVECTOR(_xlfn.CONCAT($S2281,",",$AH$4)))+X2281)</f>
        <v>0.47179966058505141</v>
      </c>
      <c r="AG2281" s="5">
        <f t="shared" si="829"/>
        <v>0.35105476568585958</v>
      </c>
      <c r="AH2281" s="40">
        <f t="shared" si="830"/>
        <v>0.15914304204133553</v>
      </c>
      <c r="AI2281" s="3">
        <f t="shared" si="831"/>
        <v>4.5038667836035662E-3</v>
      </c>
      <c r="AJ2281" s="3">
        <f t="shared" si="832"/>
        <v>1.8831523674686097E-3</v>
      </c>
      <c r="AK2281" s="3">
        <f t="shared" si="833"/>
        <v>0</v>
      </c>
      <c r="AL2281" s="3">
        <f t="shared" si="834"/>
        <v>3.3739315718171736E-4</v>
      </c>
      <c r="AM2281" s="3">
        <f t="shared" si="835"/>
        <v>4.4809089886526906E-4</v>
      </c>
      <c r="AN2281" s="3">
        <f t="shared" si="836"/>
        <v>3.7859237924168132E-4</v>
      </c>
      <c r="AO2281" s="3" t="str" cm="1">
        <f t="array" ref="AO2281">GETVECTOR(Y2281,2)</f>
        <v>0.5774</v>
      </c>
      <c r="AP2281" s="3" t="str" cm="1">
        <f t="array" ref="AP2281">GETVECTOR(Z2281,2)</f>
        <v>0.5774</v>
      </c>
      <c r="AQ2281" s="3" t="str" cm="1">
        <f t="array" ref="AQ2281">GETVECTOR(AA2281,2)</f>
        <v>0.5774</v>
      </c>
      <c r="AR2281" s="3" t="str" cm="1">
        <f t="array" ref="AR2281">GETVECTOR(AB2281,2)</f>
        <v>0.5774</v>
      </c>
      <c r="AS2281" s="3" cm="1">
        <f t="array" ref="AS2281">SUM(AK2281:AN2281*AO2281:AR2281)</f>
        <v>6.7213773373567677E-4</v>
      </c>
      <c r="AT2281" s="51">
        <f t="shared" si="837"/>
        <v>2.0284816004447533E-5</v>
      </c>
      <c r="AU2281" s="48">
        <f t="shared" si="838"/>
        <v>4.5038667836035662E-3</v>
      </c>
      <c r="AV2281" s="56"/>
      <c r="AW2281" s="56"/>
    </row>
    <row r="2282" spans="1:49" ht="15" customHeight="1" x14ac:dyDescent="0.25">
      <c r="A2282" s="11">
        <f t="shared" si="826"/>
        <v>2279</v>
      </c>
      <c r="B2282" s="29">
        <v>33326</v>
      </c>
      <c r="C2282" s="25">
        <v>22</v>
      </c>
      <c r="D2282" s="12">
        <v>29.4</v>
      </c>
      <c r="E2282" s="25">
        <v>24.3</v>
      </c>
      <c r="F2282" s="35">
        <v>93</v>
      </c>
      <c r="G2282" s="25">
        <v>93</v>
      </c>
      <c r="H2282" s="13">
        <v>0</v>
      </c>
      <c r="I2282" s="25">
        <v>2</v>
      </c>
      <c r="J2282" s="12">
        <v>270</v>
      </c>
      <c r="K2282" s="12">
        <v>0</v>
      </c>
      <c r="L2282" s="25" t="s">
        <v>13</v>
      </c>
      <c r="M2282" s="10"/>
      <c r="N2282" s="15"/>
      <c r="O2282" s="15"/>
      <c r="P2282" s="4"/>
      <c r="Q2282" s="54"/>
      <c r="R2282" s="42">
        <f t="shared" ref="R2282:R2345" si="844">R2228</f>
        <v>1.0309278350515464E-3</v>
      </c>
      <c r="S2282" s="44" t="str" cm="1">
        <f t="array" ref="S2282">SETVECTOR(R2282:R2283)</f>
        <v>0.00103092783505155,0.154639175257732</v>
      </c>
      <c r="T2282" s="44">
        <f t="shared" si="839"/>
        <v>8.9690721649484523E-2</v>
      </c>
      <c r="U2282" s="5">
        <f t="shared" si="840"/>
        <v>0</v>
      </c>
      <c r="V2282" s="5">
        <f t="shared" si="841"/>
        <v>-5.2836986026963191E-2</v>
      </c>
      <c r="W2282" s="5">
        <f t="shared" si="842"/>
        <v>0.88791380615866666</v>
      </c>
      <c r="X2282" s="5">
        <f t="shared" si="843"/>
        <v>-0.12424528453559625</v>
      </c>
      <c r="Y2282" s="5" t="str" cm="1">
        <f t="array" ref="Y2282:AB2282">SETMATRIX(GETMATRIX(Y2281:AB2281)-$O$9*DELTAWEIGHT(S2281,$AH$4,AK2281:AN2281))</f>
        <v>0.5774,0.5774,0.5774</v>
      </c>
      <c r="Z2282" s="5" t="str">
        <v>0.528537039655763,0.449004706818157,0.5774</v>
      </c>
      <c r="AA2282" s="5" t="str">
        <v>0.621346675762785,0.581227850753934,0.5774</v>
      </c>
      <c r="AB2282" s="5" t="str">
        <v>0.52621888009474,0.423257546355155,0.5774</v>
      </c>
      <c r="AC2282" s="5" cm="1">
        <f t="array" ref="AC2282">SIGMOID(SUM(GETVECTOR(Y2282)*GETVECTOR(_xlfn.CONCAT($S2282,",",$AH$4)))+U2282)</f>
        <v>0.52245586278519074</v>
      </c>
      <c r="AD2282" s="5" cm="1">
        <f t="array" ref="AD2282">SIGMOID(SUM(GETVECTOR(Z2282)*GETVECTOR(_xlfn.CONCAT($S2282,",",$AH$4)))+V2282)</f>
        <v>0.50428529883669526</v>
      </c>
      <c r="AE2282" s="5" cm="1">
        <f t="array" ref="AE2282">TANH(SUM(GETVECTOR(AA2282)*GETVECTOR(_xlfn.CONCAT($S2282,",",$AH$4)))+W2282)</f>
        <v>0.75238761537481358</v>
      </c>
      <c r="AF2282" s="5" cm="1">
        <f t="array" ref="AF2282">SIGMOID(SUM(GETVECTOR(AB2282)*GETVECTOR(_xlfn.CONCAT($S2282,",",$AH$4)))+X2282)</f>
        <v>0.48544146811304062</v>
      </c>
      <c r="AG2282" s="5">
        <f t="shared" si="829"/>
        <v>0.37941801346031639</v>
      </c>
      <c r="AH2282" s="40">
        <f t="shared" si="830"/>
        <v>0.1758278408349454</v>
      </c>
      <c r="AI2282" s="3">
        <f t="shared" si="831"/>
        <v>8.6137119185460881E-2</v>
      </c>
      <c r="AJ2282" s="3">
        <f t="shared" si="832"/>
        <v>3.632887124183156E-2</v>
      </c>
      <c r="AK2282" s="3">
        <f t="shared" si="833"/>
        <v>0</v>
      </c>
      <c r="AL2282" s="3">
        <f t="shared" si="834"/>
        <v>6.8328462561457123E-3</v>
      </c>
      <c r="AM2282" s="3">
        <f t="shared" si="835"/>
        <v>7.9493340921799154E-3</v>
      </c>
      <c r="AN2282" s="3">
        <f t="shared" si="836"/>
        <v>7.7931452276548251E-3</v>
      </c>
      <c r="AO2282" s="3" t="str" cm="1">
        <f t="array" ref="AO2282">GETVECTOR(Y2282,2)</f>
        <v>0.5774</v>
      </c>
      <c r="AP2282" s="3" t="str" cm="1">
        <f t="array" ref="AP2282">GETVECTOR(Z2282,2)</f>
        <v>0.5774</v>
      </c>
      <c r="AQ2282" s="3" t="str" cm="1">
        <f t="array" ref="AQ2282">GETVECTOR(AA2282,2)</f>
        <v>0.5774</v>
      </c>
      <c r="AR2282" s="3" t="str" cm="1">
        <f t="array" ref="AR2282">GETVECTOR(AB2282,2)</f>
        <v>0.5774</v>
      </c>
      <c r="AS2282" s="3" cm="1">
        <f t="array" ref="AS2282">SUM(AK2282:AN2282*AO2282:AR2282)</f>
        <v>1.3034992987571114E-2</v>
      </c>
      <c r="AT2282" s="51">
        <f t="shared" si="837"/>
        <v>7.4196033015702934E-3</v>
      </c>
      <c r="AU2282" s="48">
        <f t="shared" si="838"/>
        <v>8.6137119185460881E-2</v>
      </c>
      <c r="AV2282" s="56"/>
      <c r="AW2282" s="56"/>
    </row>
    <row r="2283" spans="1:49" ht="15" customHeight="1" x14ac:dyDescent="0.25">
      <c r="A2283" s="11">
        <f t="shared" si="826"/>
        <v>2280</v>
      </c>
      <c r="B2283" s="29">
        <v>33327</v>
      </c>
      <c r="C2283" s="25">
        <v>21</v>
      </c>
      <c r="D2283" s="12">
        <v>32</v>
      </c>
      <c r="E2283" s="25">
        <v>25.5</v>
      </c>
      <c r="F2283" s="35">
        <v>93</v>
      </c>
      <c r="G2283" s="25">
        <v>20</v>
      </c>
      <c r="H2283" s="13">
        <v>0</v>
      </c>
      <c r="I2283" s="25">
        <v>3</v>
      </c>
      <c r="J2283" s="12">
        <v>270</v>
      </c>
      <c r="K2283" s="12">
        <v>0</v>
      </c>
      <c r="L2283" s="25" t="s">
        <v>15</v>
      </c>
      <c r="M2283" s="10"/>
      <c r="N2283" s="15"/>
      <c r="O2283" s="15"/>
      <c r="P2283" s="4"/>
      <c r="Q2283" s="54"/>
      <c r="R2283" s="42">
        <f t="shared" si="844"/>
        <v>0.15463917525773196</v>
      </c>
      <c r="S2283" s="44" t="str" cm="1">
        <f t="array" ref="S2283">SETVECTOR(R2283:R2284)</f>
        <v>0.154639175257732,0.0896907216494845</v>
      </c>
      <c r="T2283" s="44">
        <f t="shared" si="839"/>
        <v>0.27731958762886594</v>
      </c>
      <c r="U2283" s="5">
        <f t="shared" si="840"/>
        <v>0</v>
      </c>
      <c r="V2283" s="5">
        <f t="shared" si="841"/>
        <v>-5.3520270652577764E-2</v>
      </c>
      <c r="W2283" s="5">
        <f t="shared" si="842"/>
        <v>0.88711887274944867</v>
      </c>
      <c r="X2283" s="5">
        <f t="shared" si="843"/>
        <v>-0.12502459905836172</v>
      </c>
      <c r="Y2283" s="5" t="str" cm="1">
        <f t="array" ref="Y2283:AB2283">SETMATRIX(GETMATRIX(Y2282:AB2282)-$O$9*DELTAWEIGHT(S2282,$AH$4,AK2282:AN2282))</f>
        <v>0.5774,0.5774,0.5774</v>
      </c>
      <c r="Z2283" s="5" t="str">
        <v>0.52853635073926,0.448901369342641,0.5774</v>
      </c>
      <c r="AA2283" s="5" t="str">
        <v>0.621345833488549,0.581101509618507,0.5774</v>
      </c>
      <c r="AB2283" s="5" t="str">
        <v>0.526218097657204,0.42314018072474,0.5774</v>
      </c>
      <c r="AC2283" s="5" cm="1">
        <f t="array" ref="AC2283">SIGMOID(SUM(GETVECTOR(Y2283)*GETVECTOR(_xlfn.CONCAT($S2283,",",$AH$4)))+U2283)</f>
        <v>0.53521064177831368</v>
      </c>
      <c r="AD2283" s="5" cm="1">
        <f t="array" ref="AD2283">SIGMOID(SUM(GETVECTOR(Z2283)*GETVECTOR(_xlfn.CONCAT($S2283,",",$AH$4)))+V2283)</f>
        <v>0.51711192501658254</v>
      </c>
      <c r="AE2283" s="5" cm="1">
        <f t="array" ref="AE2283">TANH(SUM(GETVECTOR(AA2283)*GETVECTOR(_xlfn.CONCAT($S2283,",",$AH$4)))+W2283)</f>
        <v>0.77603431316223359</v>
      </c>
      <c r="AF2283" s="5" cm="1">
        <f t="array" ref="AF2283">SIGMOID(SUM(GETVECTOR(AB2283)*GETVECTOR(_xlfn.CONCAT($S2283,",",$AH$4)))+X2283)</f>
        <v>0.49857527429026283</v>
      </c>
      <c r="AG2283" s="5">
        <f t="shared" si="829"/>
        <v>0.40129659755824409</v>
      </c>
      <c r="AH2283" s="40">
        <f t="shared" si="830"/>
        <v>0.18998601436564996</v>
      </c>
      <c r="AI2283" s="3">
        <f t="shared" si="831"/>
        <v>-8.7333573263215974E-2</v>
      </c>
      <c r="AJ2283" s="3">
        <f t="shared" si="832"/>
        <v>-3.721978863576364E-2</v>
      </c>
      <c r="AK2283" s="3">
        <f t="shared" si="833"/>
        <v>0</v>
      </c>
      <c r="AL2283" s="3">
        <f t="shared" si="834"/>
        <v>-7.2125005718979797E-3</v>
      </c>
      <c r="AM2283" s="3">
        <f t="shared" si="835"/>
        <v>-7.6558125986675666E-3</v>
      </c>
      <c r="AN2283" s="3">
        <f t="shared" si="836"/>
        <v>-8.3197180256712432E-3</v>
      </c>
      <c r="AO2283" s="3" t="str" cm="1">
        <f t="array" ref="AO2283">GETVECTOR(Y2283,2)</f>
        <v>0.5774</v>
      </c>
      <c r="AP2283" s="3" t="str" cm="1">
        <f t="array" ref="AP2283">GETVECTOR(Z2283,2)</f>
        <v>0.5774</v>
      </c>
      <c r="AQ2283" s="3" t="str" cm="1">
        <f t="array" ref="AQ2283">GETVECTOR(AA2283,2)</f>
        <v>0.5774</v>
      </c>
      <c r="AR2283" s="3" t="str" cm="1">
        <f t="array" ref="AR2283">GETVECTOR(AB2283,2)</f>
        <v>0.5774</v>
      </c>
      <c r="AS2283" s="3" cm="1">
        <f t="array" ref="AS2283">SUM(AK2283:AN2283*AO2283:AR2283)</f>
        <v>-1.3388769212707123E-2</v>
      </c>
      <c r="AT2283" s="51">
        <f t="shared" si="837"/>
        <v>7.6271530189215122E-3</v>
      </c>
      <c r="AU2283" s="48">
        <f t="shared" si="838"/>
        <v>8.7333573263215974E-2</v>
      </c>
      <c r="AV2283" s="56"/>
      <c r="AW2283" s="56"/>
    </row>
    <row r="2284" spans="1:49" ht="15" customHeight="1" x14ac:dyDescent="0.25">
      <c r="A2284" s="11">
        <f t="shared" si="826"/>
        <v>2281</v>
      </c>
      <c r="B2284" s="29">
        <v>33328</v>
      </c>
      <c r="C2284" s="25">
        <v>22</v>
      </c>
      <c r="D2284" s="12">
        <v>32.799999999999997</v>
      </c>
      <c r="E2284" s="25">
        <v>25.9</v>
      </c>
      <c r="F2284" s="35">
        <v>89</v>
      </c>
      <c r="G2284" s="25">
        <v>4</v>
      </c>
      <c r="H2284" s="13">
        <v>0</v>
      </c>
      <c r="I2284" s="25">
        <v>2</v>
      </c>
      <c r="J2284" s="12">
        <v>180</v>
      </c>
      <c r="K2284" s="12">
        <v>0</v>
      </c>
      <c r="L2284" s="25" t="s">
        <v>14</v>
      </c>
      <c r="M2284" s="10"/>
      <c r="N2284" s="15"/>
      <c r="O2284" s="15"/>
      <c r="P2284" s="4"/>
      <c r="Q2284" s="54"/>
      <c r="R2284" s="42">
        <f t="shared" si="844"/>
        <v>8.9690721649484523E-2</v>
      </c>
      <c r="S2284" s="44" t="str" cm="1">
        <f t="array" ref="S2284">SETVECTOR(R2284:R2285)</f>
        <v>0.0896907216494845,0.277319587628866</v>
      </c>
      <c r="T2284" s="44">
        <f t="shared" si="839"/>
        <v>0.15257731958762888</v>
      </c>
      <c r="U2284" s="5">
        <f t="shared" si="840"/>
        <v>0</v>
      </c>
      <c r="V2284" s="5">
        <f t="shared" si="841"/>
        <v>-5.2799020595387963E-2</v>
      </c>
      <c r="W2284" s="5">
        <f t="shared" si="842"/>
        <v>0.88788445400931548</v>
      </c>
      <c r="X2284" s="5">
        <f t="shared" si="843"/>
        <v>-0.12419262725579459</v>
      </c>
      <c r="Y2284" s="5" t="str" cm="1">
        <f t="array" ref="Y2284:AB2284">SETMATRIX(GETMATRIX(Y2283:AB2283)-$O$9*DELTAWEIGHT(S2283,$AH$4,AK2283:AN2283))</f>
        <v>0.5774,0.5774,0.5774</v>
      </c>
      <c r="Z2284" s="5" t="str">
        <v>0.528648595051522,0.448966471043753,0.5774</v>
      </c>
      <c r="AA2284" s="5" t="str">
        <v>0.621470818945385,0.581174001183472,0.5774</v>
      </c>
      <c r="AB2284" s="5" t="str">
        <v>0.52634704889212,0.423214972440992,0.5774</v>
      </c>
      <c r="AC2284" s="5" cm="1">
        <f t="array" ref="AC2284">SIGMOID(SUM(GETVECTOR(Y2284)*GETVECTOR(_xlfn.CONCAT($S2284,",",$AH$4)))+U2284)</f>
        <v>0.55278056952930776</v>
      </c>
      <c r="AD2284" s="5" cm="1">
        <f t="array" ref="AD2284">SIGMOID(SUM(GETVECTOR(Z2284)*GETVECTOR(_xlfn.CONCAT($S2284,",",$AH$4)))+V2284)</f>
        <v>0.52974559590355752</v>
      </c>
      <c r="AE2284" s="5" cm="1">
        <f t="array" ref="AE2284">TANH(SUM(GETVECTOR(AA2284)*GETVECTOR(_xlfn.CONCAT($S2284,",",$AH$4)))+W2284)</f>
        <v>0.80221499080304859</v>
      </c>
      <c r="AF2284" s="5" cm="1">
        <f t="array" ref="AF2284">SIGMOID(SUM(GETVECTOR(AB2284)*GETVECTOR(_xlfn.CONCAT($S2284,",",$AH$4)))+X2284)</f>
        <v>0.51009403362126648</v>
      </c>
      <c r="AG2284" s="5">
        <f t="shared" si="829"/>
        <v>0.42496985834572787</v>
      </c>
      <c r="AH2284" s="40">
        <f t="shared" si="830"/>
        <v>0.2046033041829278</v>
      </c>
      <c r="AI2284" s="3">
        <f t="shared" si="831"/>
        <v>5.2025984595298919E-2</v>
      </c>
      <c r="AJ2284" s="3">
        <f t="shared" si="832"/>
        <v>2.2268464109382734E-2</v>
      </c>
      <c r="AK2284" s="3">
        <f t="shared" si="833"/>
        <v>0</v>
      </c>
      <c r="AL2284" s="3">
        <f t="shared" si="834"/>
        <v>4.450217772276898E-3</v>
      </c>
      <c r="AM2284" s="3">
        <f t="shared" si="835"/>
        <v>4.2049185573290815E-3</v>
      </c>
      <c r="AN2284" s="3">
        <f t="shared" si="836"/>
        <v>5.2148963336754971E-3</v>
      </c>
      <c r="AO2284" s="3" t="str" cm="1">
        <f t="array" ref="AO2284">GETVECTOR(Y2284,2)</f>
        <v>0.5774</v>
      </c>
      <c r="AP2284" s="3" t="str" cm="1">
        <f t="array" ref="AP2284">GETVECTOR(Z2284,2)</f>
        <v>0.5774</v>
      </c>
      <c r="AQ2284" s="3" t="str" cm="1">
        <f t="array" ref="AQ2284">GETVECTOR(AA2284,2)</f>
        <v>0.5774</v>
      </c>
      <c r="AR2284" s="3" t="str" cm="1">
        <f t="array" ref="AR2284">GETVECTOR(AB2284,2)</f>
        <v>0.5774</v>
      </c>
      <c r="AS2284" s="3" cm="1">
        <f t="array" ref="AS2284">SUM(AK2284:AN2284*AO2284:AR2284)</f>
        <v>8.0085568597787239E-3</v>
      </c>
      <c r="AT2284" s="51">
        <f t="shared" si="837"/>
        <v>2.7067030731102804E-3</v>
      </c>
      <c r="AU2284" s="48">
        <f t="shared" si="838"/>
        <v>5.2025984595298919E-2</v>
      </c>
      <c r="AV2284" s="56"/>
      <c r="AW2284" s="56"/>
    </row>
    <row r="2285" spans="1:49" ht="15" customHeight="1" x14ac:dyDescent="0.25">
      <c r="A2285" s="11">
        <f t="shared" si="826"/>
        <v>2282</v>
      </c>
      <c r="B2285" s="29">
        <v>33329</v>
      </c>
      <c r="C2285" s="25">
        <v>23</v>
      </c>
      <c r="D2285" s="12">
        <v>31</v>
      </c>
      <c r="E2285" s="25">
        <v>26.3</v>
      </c>
      <c r="F2285" s="35">
        <v>90</v>
      </c>
      <c r="G2285" s="25">
        <v>9</v>
      </c>
      <c r="H2285" s="13">
        <v>0</v>
      </c>
      <c r="I2285" s="25">
        <v>2</v>
      </c>
      <c r="J2285" s="12">
        <v>180</v>
      </c>
      <c r="K2285" s="12">
        <v>0</v>
      </c>
      <c r="L2285" s="25" t="s">
        <v>14</v>
      </c>
      <c r="M2285" s="10"/>
      <c r="N2285" s="15"/>
      <c r="O2285" s="15"/>
      <c r="P2285" s="4"/>
      <c r="Q2285" s="54"/>
      <c r="R2285" s="42">
        <f t="shared" si="844"/>
        <v>0.27731958762886594</v>
      </c>
      <c r="S2285" s="44" t="str" cm="1">
        <f t="array" ref="S2285">SETVECTOR(R2285:R2286)</f>
        <v>0.277319587628866,0.152577319587629</v>
      </c>
      <c r="T2285" s="44">
        <f t="shared" si="839"/>
        <v>0.44020618556701036</v>
      </c>
      <c r="U2285" s="5">
        <f t="shared" si="840"/>
        <v>0</v>
      </c>
      <c r="V2285" s="5">
        <f t="shared" si="841"/>
        <v>-5.3244042372615652E-2</v>
      </c>
      <c r="W2285" s="5">
        <f t="shared" si="842"/>
        <v>0.88746396215358259</v>
      </c>
      <c r="X2285" s="5">
        <f t="shared" si="843"/>
        <v>-0.12471411688916215</v>
      </c>
      <c r="Y2285" s="5" t="str" cm="1">
        <f t="array" ref="Y2285:AB2285">SETMATRIX(GETMATRIX(Y2284:AB2284)-$O$9*DELTAWEIGHT(S2284,$AH$4,AK2284:AN2284))</f>
        <v>0.5774,0.5774,0.5774</v>
      </c>
      <c r="Z2285" s="5" t="str">
        <v>0.528608959696284,0.448843920347672,0.5774</v>
      </c>
      <c r="AA2285" s="5" t="str">
        <v>0.621431603178615,0.581052747835643,0.5774</v>
      </c>
      <c r="AB2285" s="5" t="str">
        <v>0.526300781992194,0.423071917313635,0.5774</v>
      </c>
      <c r="AC2285" s="5" cm="1">
        <f t="array" ref="AC2285">SIGMOID(SUM(GETVECTOR(Y2285)*GETVECTOR(_xlfn.CONCAT($S2285,",",$AH$4)))+U2285)</f>
        <v>0.56173894296623217</v>
      </c>
      <c r="AD2285" s="5" cm="1">
        <f t="array" ref="AD2285">SIGMOID(SUM(GETVECTOR(Z2285)*GETVECTOR(_xlfn.CONCAT($S2285,",",$AH$4)))+V2285)</f>
        <v>0.54037017547646615</v>
      </c>
      <c r="AE2285" s="5" cm="1">
        <f t="array" ref="AE2285">TANH(SUM(GETVECTOR(AA2285)*GETVECTOR(_xlfn.CONCAT($S2285,",",$AH$4)))+W2285)</f>
        <v>0.81724146944535225</v>
      </c>
      <c r="AF2285" s="5" cm="1">
        <f t="array" ref="AF2285">SIGMOID(SUM(GETVECTOR(AB2285)*GETVECTOR(_xlfn.CONCAT($S2285,",",$AH$4)))+X2285)</f>
        <v>0.52143449959722654</v>
      </c>
      <c r="AG2285" s="5">
        <f t="shared" si="829"/>
        <v>0.44161291625083005</v>
      </c>
      <c r="AH2285" s="40">
        <f t="shared" si="830"/>
        <v>0.21638514578778886</v>
      </c>
      <c r="AI2285" s="3">
        <f t="shared" si="831"/>
        <v>-0.22382103977922149</v>
      </c>
      <c r="AJ2285" s="3">
        <f t="shared" si="832"/>
        <v>-9.6609864069557821E-2</v>
      </c>
      <c r="AK2285" s="3">
        <f t="shared" si="833"/>
        <v>0</v>
      </c>
      <c r="AL2285" s="3">
        <f t="shared" si="834"/>
        <v>-1.9609722125596179E-2</v>
      </c>
      <c r="AM2285" s="3">
        <f t="shared" si="835"/>
        <v>-1.7338165274993812E-2</v>
      </c>
      <c r="AN2285" s="3">
        <f t="shared" si="836"/>
        <v>-2.3177668158478236E-2</v>
      </c>
      <c r="AO2285" s="3" t="str" cm="1">
        <f t="array" ref="AO2285">GETVECTOR(Y2285,2)</f>
        <v>0.5774</v>
      </c>
      <c r="AP2285" s="3" t="str" cm="1">
        <f t="array" ref="AP2285">GETVECTOR(Z2285,2)</f>
        <v>0.5774</v>
      </c>
      <c r="AQ2285" s="3" t="str" cm="1">
        <f t="array" ref="AQ2285">GETVECTOR(AA2285,2)</f>
        <v>0.5774</v>
      </c>
      <c r="AR2285" s="3" t="str" cm="1">
        <f t="array" ref="AR2285">GETVECTOR(AB2285,2)</f>
        <v>0.5774</v>
      </c>
      <c r="AS2285" s="3" cm="1">
        <f t="array" ref="AS2285">SUM(AK2285:AN2285*AO2285:AR2285)</f>
        <v>-3.4716495779805998E-2</v>
      </c>
      <c r="AT2285" s="51">
        <f t="shared" si="837"/>
        <v>5.0095857847851852E-2</v>
      </c>
      <c r="AU2285" s="48">
        <f t="shared" si="838"/>
        <v>0.22382103977922149</v>
      </c>
      <c r="AV2285" s="56"/>
      <c r="AW2285" s="56"/>
    </row>
    <row r="2286" spans="1:49" ht="15" customHeight="1" x14ac:dyDescent="0.25">
      <c r="A2286" s="11">
        <f t="shared" si="826"/>
        <v>2283</v>
      </c>
      <c r="B2286" s="29">
        <v>33330</v>
      </c>
      <c r="C2286" s="25">
        <v>22</v>
      </c>
      <c r="D2286" s="12">
        <v>33.299999999999997</v>
      </c>
      <c r="E2286" s="25">
        <v>25.6</v>
      </c>
      <c r="F2286" s="35">
        <v>88</v>
      </c>
      <c r="G2286" s="25">
        <v>0</v>
      </c>
      <c r="H2286" s="13">
        <v>0</v>
      </c>
      <c r="I2286" s="25">
        <v>3</v>
      </c>
      <c r="J2286" s="12">
        <v>90</v>
      </c>
      <c r="K2286" s="12">
        <v>0</v>
      </c>
      <c r="L2286" s="25" t="s">
        <v>11</v>
      </c>
      <c r="M2286" s="10"/>
      <c r="N2286" s="15"/>
      <c r="O2286" s="15"/>
      <c r="P2286" s="4"/>
      <c r="Q2286" s="54"/>
      <c r="R2286" s="42">
        <f t="shared" si="844"/>
        <v>0.15257731958762888</v>
      </c>
      <c r="S2286" s="44" t="str" cm="1">
        <f t="array" ref="S2286">SETVECTOR(R2286:R2287)</f>
        <v>0.152577319587629,0.44020618556701</v>
      </c>
      <c r="T2286" s="44">
        <f t="shared" si="839"/>
        <v>0.13917525773195877</v>
      </c>
      <c r="U2286" s="5">
        <f t="shared" si="840"/>
        <v>0</v>
      </c>
      <c r="V2286" s="5">
        <f t="shared" si="841"/>
        <v>-5.1283070160056031E-2</v>
      </c>
      <c r="W2286" s="5">
        <f t="shared" si="842"/>
        <v>0.88919777868108196</v>
      </c>
      <c r="X2286" s="5">
        <f t="shared" si="843"/>
        <v>-0.12239635007331433</v>
      </c>
      <c r="Y2286" s="5" t="str" cm="1">
        <f t="array" ref="Y2286:AB2286">SETMATRIX(GETMATRIX(Y2285:AB2285)-$O$9*DELTAWEIGHT(S2285,$AH$4,AK2285:AN2285))</f>
        <v>0.5774,0.5774,0.5774</v>
      </c>
      <c r="Z2286" s="5" t="str">
        <v>0.529151909080707,0.449142643429065,0.5774</v>
      </c>
      <c r="AA2286" s="5" t="str">
        <v>0.621933655228928,0.58132896978154,0.5774</v>
      </c>
      <c r="AB2286" s="5" t="str">
        <v>0.526940148176692,0.423423687556407,0.5774</v>
      </c>
      <c r="AC2286" s="5" cm="1">
        <f t="array" ref="AC2286">SIGMOID(SUM(GETVECTOR(Y2286)*GETVECTOR(_xlfn.CONCAT($S2286,",",$AH$4)))+U2286)</f>
        <v>0.58474260349597273</v>
      </c>
      <c r="AD2286" s="5" cm="1">
        <f t="array" ref="AD2286">SIGMOID(SUM(GETVECTOR(Z2286)*GETVECTOR(_xlfn.CONCAT($S2286,",",$AH$4)))+V2286)</f>
        <v>0.55654924022078878</v>
      </c>
      <c r="AE2286" s="5" cm="1">
        <f t="array" ref="AE2286">TANH(SUM(GETVECTOR(AA2286)*GETVECTOR(_xlfn.CONCAT($S2286,",",$AH$4)))+W2286)</f>
        <v>0.84545427154519992</v>
      </c>
      <c r="AF2286" s="5" cm="1">
        <f t="array" ref="AF2286">SIGMOID(SUM(GETVECTOR(AB2286)*GETVECTOR(_xlfn.CONCAT($S2286,",",$AH$4)))+X2286)</f>
        <v>0.53603653015958708</v>
      </c>
      <c r="AG2286" s="5">
        <f t="shared" si="829"/>
        <v>0.47053693246990147</v>
      </c>
      <c r="AH2286" s="40">
        <f t="shared" si="830"/>
        <v>0.23512333500983412</v>
      </c>
      <c r="AI2286" s="3">
        <f t="shared" si="831"/>
        <v>9.5948077277875354E-2</v>
      </c>
      <c r="AJ2286" s="3">
        <f t="shared" si="832"/>
        <v>4.1536274396268349E-2</v>
      </c>
      <c r="AK2286" s="3">
        <f t="shared" si="833"/>
        <v>0</v>
      </c>
      <c r="AL2286" s="3">
        <f t="shared" si="834"/>
        <v>8.6669573627121445E-3</v>
      </c>
      <c r="AM2286" s="3">
        <f t="shared" si="835"/>
        <v>6.5931268004050169E-3</v>
      </c>
      <c r="AN2286" s="3">
        <f t="shared" si="836"/>
        <v>1.0466845102698711E-2</v>
      </c>
      <c r="AO2286" s="3" t="str" cm="1">
        <f t="array" ref="AO2286">GETVECTOR(Y2286,2)</f>
        <v>0.5774</v>
      </c>
      <c r="AP2286" s="3" t="str" cm="1">
        <f t="array" ref="AP2286">GETVECTOR(Z2286,2)</f>
        <v>0.5774</v>
      </c>
      <c r="AQ2286" s="3" t="str" cm="1">
        <f t="array" ref="AQ2286">GETVECTOR(AA2286,2)</f>
        <v>0.5774</v>
      </c>
      <c r="AR2286" s="3" t="str" cm="1">
        <f t="array" ref="AR2286">GETVECTOR(AB2286,2)</f>
        <v>0.5774</v>
      </c>
      <c r="AS2286" s="3" cm="1">
        <f t="array" ref="AS2286">SUM(AK2286:AN2286*AO2286:AR2286)</f>
        <v>1.4854728958082083E-2</v>
      </c>
      <c r="AT2286" s="51">
        <f t="shared" si="837"/>
        <v>9.2060335333211413E-3</v>
      </c>
      <c r="AU2286" s="48">
        <f t="shared" si="838"/>
        <v>9.5948077277875354E-2</v>
      </c>
      <c r="AV2286" s="56"/>
      <c r="AW2286" s="56"/>
    </row>
    <row r="2287" spans="1:49" ht="15" customHeight="1" x14ac:dyDescent="0.25">
      <c r="A2287" s="11">
        <f t="shared" si="826"/>
        <v>2284</v>
      </c>
      <c r="B2287" s="29">
        <v>33331</v>
      </c>
      <c r="C2287" s="25">
        <v>22</v>
      </c>
      <c r="D2287" s="12">
        <v>33.6</v>
      </c>
      <c r="E2287" s="25">
        <v>25.5</v>
      </c>
      <c r="F2287" s="35">
        <v>88</v>
      </c>
      <c r="G2287" s="25">
        <v>19</v>
      </c>
      <c r="H2287" s="13">
        <v>0</v>
      </c>
      <c r="I2287" s="25">
        <v>4</v>
      </c>
      <c r="J2287" s="12">
        <v>135</v>
      </c>
      <c r="K2287" s="12">
        <v>1</v>
      </c>
      <c r="L2287" s="25" t="s">
        <v>15</v>
      </c>
      <c r="M2287" s="10"/>
      <c r="N2287" s="15"/>
      <c r="O2287" s="15"/>
      <c r="P2287" s="4"/>
      <c r="Q2287" s="54"/>
      <c r="R2287" s="42">
        <f t="shared" si="844"/>
        <v>0.44020618556701036</v>
      </c>
      <c r="S2287" s="44" t="str" cm="1">
        <f t="array" ref="S2287">SETVECTOR(R2287:R2288)</f>
        <v>0.44020618556701,0.139175257731959</v>
      </c>
      <c r="T2287" s="44">
        <f t="shared" si="839"/>
        <v>6.7010309278350513E-2</v>
      </c>
      <c r="U2287" s="5">
        <f t="shared" si="840"/>
        <v>0</v>
      </c>
      <c r="V2287" s="5">
        <f t="shared" si="841"/>
        <v>-5.2149765896327242E-2</v>
      </c>
      <c r="W2287" s="5">
        <f t="shared" si="842"/>
        <v>0.88853846600104147</v>
      </c>
      <c r="X2287" s="5">
        <f t="shared" si="843"/>
        <v>-0.1234430345835842</v>
      </c>
      <c r="Y2287" s="5" t="str" cm="1">
        <f t="array" ref="Y2287:AB2287">SETMATRIX(GETMATRIX(Y2286:AB2286)-$O$9*DELTAWEIGHT(S2286,$AH$4,AK2286:AN2286))</f>
        <v>0.5774,0.5774,0.5774</v>
      </c>
      <c r="Z2287" s="5" t="str">
        <v>0.529018302835871,0.448757171357816,0.5774</v>
      </c>
      <c r="AA2287" s="5" t="str">
        <v>0.621827577414333,0.581022920951594,0.5774</v>
      </c>
      <c r="AB2287" s="5" t="str">
        <v>0.526779340725599,0.422959736329268,0.5774</v>
      </c>
      <c r="AC2287" s="5" cm="1">
        <f t="array" ref="AC2287">SIGMOID(SUM(GETVECTOR(Y2287)*GETVECTOR(_xlfn.CONCAT($S2287,",",$AH$4)))+U2287)</f>
        <v>0.58286236373382716</v>
      </c>
      <c r="AD2287" s="5" cm="1">
        <f t="array" ref="AD2287">SIGMOID(SUM(GETVECTOR(Z2287)*GETVECTOR(_xlfn.CONCAT($S2287,",",$AH$4)))+V2287)</f>
        <v>0.56049796348018321</v>
      </c>
      <c r="AE2287" s="5" cm="1">
        <f t="array" ref="AE2287">TANH(SUM(GETVECTOR(AA2287)*GETVECTOR(_xlfn.CONCAT($S2287,",",$AH$4)))+W2287)</f>
        <v>0.84634729721429913</v>
      </c>
      <c r="AF2287" s="5" cm="1">
        <f t="array" ref="AF2287">SIGMOID(SUM(GETVECTOR(AB2287)*GETVECTOR(_xlfn.CONCAT($S2287,",",$AH$4)))+X2287)</f>
        <v>0.54173119851170781</v>
      </c>
      <c r="AG2287" s="5">
        <f t="shared" si="829"/>
        <v>0.47437593648557203</v>
      </c>
      <c r="AH2287" s="40">
        <f t="shared" si="830"/>
        <v>0.23929794756553863</v>
      </c>
      <c r="AI2287" s="3">
        <f t="shared" si="831"/>
        <v>0.17228763828718813</v>
      </c>
      <c r="AJ2287" s="3">
        <f t="shared" si="832"/>
        <v>7.5121983963096009E-2</v>
      </c>
      <c r="AK2287" s="3">
        <f t="shared" si="833"/>
        <v>0</v>
      </c>
      <c r="AL2287" s="3">
        <f t="shared" si="834"/>
        <v>1.5662121599783876E-2</v>
      </c>
      <c r="AM2287" s="3">
        <f t="shared" si="835"/>
        <v>1.1945234695818104E-2</v>
      </c>
      <c r="AN2287" s="3">
        <f t="shared" si="836"/>
        <v>1.8893541999519883E-2</v>
      </c>
      <c r="AO2287" s="3" t="str" cm="1">
        <f t="array" ref="AO2287">GETVECTOR(Y2287,2)</f>
        <v>0.5774</v>
      </c>
      <c r="AP2287" s="3" t="str" cm="1">
        <f t="array" ref="AP2287">GETVECTOR(Z2287,2)</f>
        <v>0.5774</v>
      </c>
      <c r="AQ2287" s="3" t="str" cm="1">
        <f t="array" ref="AQ2287">GETVECTOR(AA2287,2)</f>
        <v>0.5774</v>
      </c>
      <c r="AR2287" s="3" t="str" cm="1">
        <f t="array" ref="AR2287">GETVECTOR(AB2287,2)</f>
        <v>0.5774</v>
      </c>
      <c r="AS2287" s="3" cm="1">
        <f t="array" ref="AS2287">SUM(AK2287:AN2287*AO2287:AR2287)</f>
        <v>2.6849618675603364E-2</v>
      </c>
      <c r="AT2287" s="51">
        <f t="shared" si="837"/>
        <v>2.9683030306576971E-2</v>
      </c>
      <c r="AU2287" s="48">
        <f t="shared" si="838"/>
        <v>0.17228763828718813</v>
      </c>
      <c r="AV2287" s="56"/>
      <c r="AW2287" s="56"/>
    </row>
    <row r="2288" spans="1:49" ht="15" customHeight="1" x14ac:dyDescent="0.25">
      <c r="A2288" s="11">
        <f t="shared" si="826"/>
        <v>2285</v>
      </c>
      <c r="B2288" s="29">
        <v>33332</v>
      </c>
      <c r="C2288" s="25">
        <v>22</v>
      </c>
      <c r="D2288" s="12">
        <v>31.8</v>
      </c>
      <c r="E2288" s="25">
        <v>24.8</v>
      </c>
      <c r="F2288" s="35">
        <v>88</v>
      </c>
      <c r="G2288" s="25">
        <v>31</v>
      </c>
      <c r="H2288" s="13">
        <v>0</v>
      </c>
      <c r="I2288" s="25">
        <v>3</v>
      </c>
      <c r="J2288" s="12">
        <v>225</v>
      </c>
      <c r="K2288" s="12">
        <v>2</v>
      </c>
      <c r="L2288" s="25" t="s">
        <v>11</v>
      </c>
      <c r="M2288" s="10"/>
      <c r="N2288" s="15"/>
      <c r="O2288" s="15"/>
      <c r="P2288" s="4"/>
      <c r="Q2288" s="54"/>
      <c r="R2288" s="42">
        <f t="shared" si="844"/>
        <v>0.13917525773195877</v>
      </c>
      <c r="S2288" s="44" t="str" cm="1">
        <f t="array" ref="S2288">SETVECTOR(R2288:R2289)</f>
        <v>0.139175257731959,0.0670103092783505</v>
      </c>
      <c r="T2288" s="44">
        <f t="shared" si="839"/>
        <v>0.17525773195876287</v>
      </c>
      <c r="U2288" s="5">
        <f t="shared" si="840"/>
        <v>0</v>
      </c>
      <c r="V2288" s="5">
        <f t="shared" si="841"/>
        <v>-5.3715978056305631E-2</v>
      </c>
      <c r="W2288" s="5">
        <f t="shared" si="842"/>
        <v>0.88734394253145965</v>
      </c>
      <c r="X2288" s="5">
        <f t="shared" si="843"/>
        <v>-0.1253323887835362</v>
      </c>
      <c r="Y2288" s="5" t="str" cm="1">
        <f t="array" ref="Y2288:AB2288">SETMATRIX(GETMATRIX(Y2287:AB2287)-$O$9*DELTAWEIGHT(S2287,$AH$4,AK2287:AN2287))</f>
        <v>0.5774,0.5774,0.5774</v>
      </c>
      <c r="Z2288" s="5" t="str">
        <v>0.528326951589133,0.448538594265756,0.5774</v>
      </c>
      <c r="AA2288" s="5" t="str">
        <v>0.621277480531026,0.580849002733218,0.5774</v>
      </c>
      <c r="AB2288" s="5" t="str">
        <v>0.525948140290024,0.42269694462247,0.5774</v>
      </c>
      <c r="AC2288" s="5" cm="1">
        <f t="array" ref="AC2288">SIGMOID(SUM(GETVECTOR(Y2288)*GETVECTOR(_xlfn.CONCAT($S2288,",",$AH$4)))+U2288)</f>
        <v>0.52972778322934388</v>
      </c>
      <c r="AD2288" s="5" cm="1">
        <f t="array" ref="AD2288">SIGMOID(SUM(GETVECTOR(Z2288)*GETVECTOR(_xlfn.CONCAT($S2288,",",$AH$4)))+V2288)</f>
        <v>0.51246510949636959</v>
      </c>
      <c r="AE2288" s="5" cm="1">
        <f t="array" ref="AE2288">TANH(SUM(GETVECTOR(AA2288)*GETVECTOR(_xlfn.CONCAT($S2288,",",$AH$4)))+W2288)</f>
        <v>0.76689015689254303</v>
      </c>
      <c r="AF2288" s="5" cm="1">
        <f t="array" ref="AF2288">SIGMOID(SUM(GETVECTOR(AB2288)*GETVECTOR(_xlfn.CONCAT($S2288,",",$AH$4)))+X2288)</f>
        <v>0.49404818918652749</v>
      </c>
      <c r="AG2288" s="5">
        <f t="shared" si="829"/>
        <v>0.39300444822362512</v>
      </c>
      <c r="AH2288" s="40">
        <f t="shared" si="830"/>
        <v>0.18474805705088371</v>
      </c>
      <c r="AI2288" s="3">
        <f t="shared" si="831"/>
        <v>9.4903250921208326E-3</v>
      </c>
      <c r="AJ2288" s="3">
        <f t="shared" si="832"/>
        <v>4.0330287243373081E-3</v>
      </c>
      <c r="AK2288" s="3">
        <f t="shared" si="833"/>
        <v>0</v>
      </c>
      <c r="AL2288" s="3">
        <f t="shared" si="834"/>
        <v>7.7274193776957442E-4</v>
      </c>
      <c r="AM2288" s="3">
        <f t="shared" si="835"/>
        <v>8.5126696670746163E-4</v>
      </c>
      <c r="AN2288" s="3">
        <f t="shared" si="836"/>
        <v>8.8709498448239919E-4</v>
      </c>
      <c r="AO2288" s="3" t="str" cm="1">
        <f t="array" ref="AO2288">GETVECTOR(Y2288,2)</f>
        <v>0.5774</v>
      </c>
      <c r="AP2288" s="3" t="str" cm="1">
        <f t="array" ref="AP2288">GETVECTOR(Z2288,2)</f>
        <v>0.5774</v>
      </c>
      <c r="AQ2288" s="3" t="str" cm="1">
        <f t="array" ref="AQ2288">GETVECTOR(AA2288,2)</f>
        <v>0.5774</v>
      </c>
      <c r="AR2288" s="3" t="str" cm="1">
        <f t="array" ref="AR2288">GETVECTOR(AB2288,2)</f>
        <v>0.5774</v>
      </c>
      <c r="AS2288" s="3" cm="1">
        <f t="array" ref="AS2288">SUM(AK2288:AN2288*AO2288:AR2288)</f>
        <v>1.449911385485178E-3</v>
      </c>
      <c r="AT2288" s="51">
        <f t="shared" si="837"/>
        <v>9.0066270354138288E-5</v>
      </c>
      <c r="AU2288" s="48">
        <f t="shared" si="838"/>
        <v>9.4903250921208326E-3</v>
      </c>
      <c r="AV2288" s="56"/>
      <c r="AW2288" s="56"/>
    </row>
    <row r="2289" spans="1:49" ht="15" customHeight="1" x14ac:dyDescent="0.25">
      <c r="A2289" s="11">
        <f t="shared" si="826"/>
        <v>2286</v>
      </c>
      <c r="B2289" s="29">
        <v>33333</v>
      </c>
      <c r="C2289" s="25">
        <v>24</v>
      </c>
      <c r="D2289" s="12">
        <v>31</v>
      </c>
      <c r="E2289" s="25">
        <v>26</v>
      </c>
      <c r="F2289" s="35">
        <v>92</v>
      </c>
      <c r="G2289" s="25">
        <v>6</v>
      </c>
      <c r="H2289" s="13">
        <v>0</v>
      </c>
      <c r="I2289" s="25">
        <v>8</v>
      </c>
      <c r="J2289" s="12">
        <v>180</v>
      </c>
      <c r="K2289" s="12">
        <v>1</v>
      </c>
      <c r="L2289" s="25" t="s">
        <v>14</v>
      </c>
      <c r="M2289" s="10"/>
      <c r="N2289" s="15"/>
      <c r="O2289" s="15"/>
      <c r="P2289" s="4"/>
      <c r="Q2289" s="54"/>
      <c r="R2289" s="42">
        <f t="shared" si="844"/>
        <v>6.7010309278350513E-2</v>
      </c>
      <c r="S2289" s="44" t="str" cm="1">
        <f t="array" ref="S2289">SETVECTOR(R2289:R2290)</f>
        <v>0.0670103092783505,0.175257731958763</v>
      </c>
      <c r="T2289" s="44">
        <f t="shared" si="839"/>
        <v>0.18969072164948453</v>
      </c>
      <c r="U2289" s="5">
        <f t="shared" si="840"/>
        <v>0</v>
      </c>
      <c r="V2289" s="5">
        <f t="shared" si="841"/>
        <v>-5.3793252250082586E-2</v>
      </c>
      <c r="W2289" s="5">
        <f t="shared" si="842"/>
        <v>0.88725881583478894</v>
      </c>
      <c r="X2289" s="5">
        <f t="shared" si="843"/>
        <v>-0.12542109828198444</v>
      </c>
      <c r="Y2289" s="5" t="str" cm="1">
        <f t="array" ref="Y2289:AB2289">SETMATRIX(GETMATRIX(Y2288:AB2288)-$O$9*DELTAWEIGHT(S2288,$AH$4,AK2288:AN2288))</f>
        <v>0.5774,0.5774,0.5774</v>
      </c>
      <c r="Z2289" s="5" t="str">
        <v>0.528317601222807,0.448534092237525,0.5774</v>
      </c>
      <c r="AA2289" s="5" t="str">
        <v>0.621266667975892,0.580843796688153,0.5774</v>
      </c>
      <c r="AB2289" s="5" t="str">
        <v>0.525937450282868,0.422691797581988,0.5774</v>
      </c>
      <c r="AC2289" s="5" cm="1">
        <f t="array" ref="AC2289">SIGMOID(SUM(GETVECTOR(Y2289)*GETVECTOR(_xlfn.CONCAT($S2289,",",$AH$4)))+U2289)</f>
        <v>0.53491447652074542</v>
      </c>
      <c r="AD2289" s="5" cm="1">
        <f t="array" ref="AD2289">SIGMOID(SUM(GETVECTOR(Z2289)*GETVECTOR(_xlfn.CONCAT($S2289,",",$AH$4)))+V2289)</f>
        <v>0.51505008762719506</v>
      </c>
      <c r="AE2289" s="5" cm="1">
        <f t="array" ref="AE2289">TANH(SUM(GETVECTOR(AA2289)*GETVECTOR(_xlfn.CONCAT($S2289,",",$AH$4)))+W2289)</f>
        <v>0.77418390747956878</v>
      </c>
      <c r="AF2289" s="5" cm="1">
        <f t="array" ref="AF2289">SIGMOID(SUM(GETVECTOR(AB2289)*GETVECTOR(_xlfn.CONCAT($S2289,",",$AH$4)))+X2289)</f>
        <v>0.49597562157754099</v>
      </c>
      <c r="AG2289" s="5">
        <f t="shared" si="829"/>
        <v>0.39874348938691617</v>
      </c>
      <c r="AH2289" s="40">
        <f t="shared" si="830"/>
        <v>0.1879119353896353</v>
      </c>
      <c r="AI2289" s="3">
        <f t="shared" si="831"/>
        <v>-1.7787862598492299E-3</v>
      </c>
      <c r="AJ2289" s="3">
        <f t="shared" si="832"/>
        <v>-7.5559425200534579E-4</v>
      </c>
      <c r="AK2289" s="3">
        <f t="shared" si="833"/>
        <v>0</v>
      </c>
      <c r="AL2289" s="3">
        <f t="shared" si="834"/>
        <v>-1.461097291580967E-4</v>
      </c>
      <c r="AM2289" s="3">
        <f t="shared" si="835"/>
        <v>-1.5591634115566852E-4</v>
      </c>
      <c r="AN2289" s="3">
        <f t="shared" si="836"/>
        <v>-1.6847275365502326E-4</v>
      </c>
      <c r="AO2289" s="3" t="str" cm="1">
        <f t="array" ref="AO2289">GETVECTOR(Y2289,2)</f>
        <v>0.5774</v>
      </c>
      <c r="AP2289" s="3" t="str" cm="1">
        <f t="array" ref="AP2289">GETVECTOR(Z2289,2)</f>
        <v>0.5774</v>
      </c>
      <c r="AQ2289" s="3" t="str" cm="1">
        <f t="array" ref="AQ2289">GETVECTOR(AA2289,2)</f>
        <v>0.5774</v>
      </c>
      <c r="AR2289" s="3" t="str" cm="1">
        <f t="array" ref="AR2289">GETVECTOR(AB2289,2)</f>
        <v>0.5774</v>
      </c>
      <c r="AS2289" s="3" cm="1">
        <f t="array" ref="AS2289">SUM(AK2289:AN2289*AO2289:AR2289)</f>
        <v>-2.7166602095957847E-4</v>
      </c>
      <c r="AT2289" s="51">
        <f t="shared" si="837"/>
        <v>3.1640805582284121E-6</v>
      </c>
      <c r="AU2289" s="48">
        <f t="shared" si="838"/>
        <v>1.7787862598492299E-3</v>
      </c>
      <c r="AV2289" s="56"/>
      <c r="AW2289" s="56"/>
    </row>
    <row r="2290" spans="1:49" ht="15" customHeight="1" x14ac:dyDescent="0.25">
      <c r="A2290" s="11">
        <f t="shared" si="826"/>
        <v>2287</v>
      </c>
      <c r="B2290" s="29">
        <v>33334</v>
      </c>
      <c r="C2290" s="25">
        <v>22</v>
      </c>
      <c r="D2290" s="12">
        <v>32.4</v>
      </c>
      <c r="E2290" s="25">
        <v>26.2</v>
      </c>
      <c r="F2290" s="35">
        <v>88</v>
      </c>
      <c r="G2290" s="25">
        <v>39</v>
      </c>
      <c r="H2290" s="13">
        <v>0</v>
      </c>
      <c r="I2290" s="25">
        <v>2</v>
      </c>
      <c r="J2290" s="12">
        <v>90</v>
      </c>
      <c r="K2290" s="12">
        <v>0</v>
      </c>
      <c r="L2290" s="25" t="s">
        <v>15</v>
      </c>
      <c r="M2290" s="10"/>
      <c r="N2290" s="15"/>
      <c r="O2290" s="15"/>
      <c r="P2290" s="4"/>
      <c r="Q2290" s="54"/>
      <c r="R2290" s="42">
        <f t="shared" si="844"/>
        <v>0.17525773195876287</v>
      </c>
      <c r="S2290" s="44" t="str" cm="1">
        <f t="array" ref="S2290">SETVECTOR(R2290:R2291)</f>
        <v>0.175257731958763,0.189690721649485</v>
      </c>
      <c r="T2290" s="44">
        <f t="shared" si="839"/>
        <v>0.25979381443298966</v>
      </c>
      <c r="U2290" s="5">
        <f t="shared" si="840"/>
        <v>0</v>
      </c>
      <c r="V2290" s="5">
        <f t="shared" si="841"/>
        <v>-5.3778641277166778E-2</v>
      </c>
      <c r="W2290" s="5">
        <f t="shared" si="842"/>
        <v>0.88727440746890451</v>
      </c>
      <c r="X2290" s="5">
        <f t="shared" si="843"/>
        <v>-0.12540425100661895</v>
      </c>
      <c r="Y2290" s="5" t="str" cm="1">
        <f t="array" ref="Y2290:AB2290">SETMATRIX(GETMATRIX(Y2289:AB2289)-$O$9*DELTAWEIGHT(S2289,$AH$4,AK2289:AN2289))</f>
        <v>0.5774,0.5774,0.5774</v>
      </c>
      <c r="Z2290" s="5" t="str">
        <v>0.528319076915678,0.448537951741957,0.5774</v>
      </c>
      <c r="AA2290" s="5" t="str">
        <v>0.621268320285524,0.580848118113345,0.5774</v>
      </c>
      <c r="AB2290" s="5" t="str">
        <v>0.525939144914697,0.422696229696003,0.5774</v>
      </c>
      <c r="AC2290" s="5" cm="1">
        <f t="array" ref="AC2290">SIGMOID(SUM(GETVECTOR(Y2290)*GETVECTOR(_xlfn.CONCAT($S2290,",",$AH$4)))+U2290)</f>
        <v>0.55248623872780911</v>
      </c>
      <c r="AD2290" s="5" cm="1">
        <f t="array" ref="AD2290">SIGMOID(SUM(GETVECTOR(Z2290)*GETVECTOR(_xlfn.CONCAT($S2290,",",$AH$4)))+V2290)</f>
        <v>0.53093465085098768</v>
      </c>
      <c r="AE2290" s="5" cm="1">
        <f t="array" ref="AE2290">TANH(SUM(GETVECTOR(AA2290)*GETVECTOR(_xlfn.CONCAT($S2290,",",$AH$4)))+W2290)</f>
        <v>0.80276411119302238</v>
      </c>
      <c r="AF2290" s="5" cm="1">
        <f t="array" ref="AF2290">SIGMOID(SUM(GETVECTOR(AB2290)*GETVECTOR(_xlfn.CONCAT($S2290,",",$AH$4)))+X2290)</f>
        <v>0.51173589497055005</v>
      </c>
      <c r="AG2290" s="5">
        <f t="shared" si="829"/>
        <v>0.42621528309197076</v>
      </c>
      <c r="AH2290" s="40">
        <f t="shared" si="830"/>
        <v>0.20579639199925229</v>
      </c>
      <c r="AI2290" s="3">
        <f t="shared" si="831"/>
        <v>-5.3997422433737369E-2</v>
      </c>
      <c r="AJ2290" s="3">
        <f t="shared" si="832"/>
        <v>-2.3163498461603059E-2</v>
      </c>
      <c r="AK2290" s="3">
        <f t="shared" si="833"/>
        <v>0</v>
      </c>
      <c r="AL2290" s="3">
        <f t="shared" si="834"/>
        <v>-4.6309119468556995E-3</v>
      </c>
      <c r="AM2290" s="3">
        <f t="shared" si="835"/>
        <v>-4.3729052582423518E-3</v>
      </c>
      <c r="AN2290" s="3">
        <f t="shared" si="836"/>
        <v>-5.4258225209534812E-3</v>
      </c>
      <c r="AO2290" s="3" t="str" cm="1">
        <f t="array" ref="AO2290">GETVECTOR(Y2290,2)</f>
        <v>0.5774</v>
      </c>
      <c r="AP2290" s="3" t="str" cm="1">
        <f t="array" ref="AP2290">GETVECTOR(Z2290,2)</f>
        <v>0.5774</v>
      </c>
      <c r="AQ2290" s="3" t="str" cm="1">
        <f t="array" ref="AQ2290">GETVECTOR(AA2290,2)</f>
        <v>0.5774</v>
      </c>
      <c r="AR2290" s="3" t="str" cm="1">
        <f t="array" ref="AR2290">GETVECTOR(AB2290,2)</f>
        <v>0.5774</v>
      </c>
      <c r="AS2290" s="3" cm="1">
        <f t="array" ref="AS2290">SUM(AK2290:AN2290*AO2290:AR2290)</f>
        <v>-8.3316739778221544E-3</v>
      </c>
      <c r="AT2290" s="51">
        <f t="shared" si="837"/>
        <v>2.9157216294874839E-3</v>
      </c>
      <c r="AU2290" s="48">
        <f t="shared" si="838"/>
        <v>5.3997422433737369E-2</v>
      </c>
      <c r="AV2290" s="56"/>
      <c r="AW2290" s="56"/>
    </row>
    <row r="2291" spans="1:49" ht="15" customHeight="1" x14ac:dyDescent="0.25">
      <c r="A2291" s="11">
        <f t="shared" si="826"/>
        <v>2288</v>
      </c>
      <c r="B2291" s="29">
        <v>33335</v>
      </c>
      <c r="C2291" s="25">
        <v>21</v>
      </c>
      <c r="D2291" s="12">
        <v>33.200000000000003</v>
      </c>
      <c r="E2291" s="25">
        <v>25.9</v>
      </c>
      <c r="F2291" s="35">
        <v>89</v>
      </c>
      <c r="G2291" s="25">
        <v>3</v>
      </c>
      <c r="H2291" s="13">
        <v>0</v>
      </c>
      <c r="I2291" s="25">
        <v>3</v>
      </c>
      <c r="J2291" s="12">
        <v>180</v>
      </c>
      <c r="K2291" s="12">
        <v>0</v>
      </c>
      <c r="L2291" s="25" t="s">
        <v>12</v>
      </c>
      <c r="M2291" s="10"/>
      <c r="N2291" s="15"/>
      <c r="O2291" s="15"/>
      <c r="P2291" s="4"/>
      <c r="Q2291" s="54"/>
      <c r="R2291" s="42">
        <f t="shared" si="844"/>
        <v>0.18969072164948453</v>
      </c>
      <c r="S2291" s="44" t="str" cm="1">
        <f t="array" ref="S2291">SETVECTOR(R2291:R2292)</f>
        <v>0.189690721649485,0.25979381443299</v>
      </c>
      <c r="T2291" s="44">
        <f t="shared" si="839"/>
        <v>0.29587628865979382</v>
      </c>
      <c r="U2291" s="5">
        <f t="shared" si="840"/>
        <v>0</v>
      </c>
      <c r="V2291" s="5">
        <f t="shared" si="841"/>
        <v>-5.3315550082481206E-2</v>
      </c>
      <c r="W2291" s="5">
        <f t="shared" si="842"/>
        <v>0.88771169799472871</v>
      </c>
      <c r="X2291" s="5">
        <f t="shared" si="843"/>
        <v>-0.12486166875452361</v>
      </c>
      <c r="Y2291" s="5" t="str" cm="1">
        <f t="array" ref="Y2291:AB2291">SETMATRIX(GETMATRIX(Y2290:AB2290)-$O$9*DELTAWEIGHT(S2290,$AH$4,AK2290:AN2290))</f>
        <v>0.5774,0.5774,0.5774</v>
      </c>
      <c r="Z2291" s="5" t="str">
        <v>0.528400525681664,0.448626108053377,0.5774</v>
      </c>
      <c r="AA2291" s="5" t="str">
        <v>0.621348849377419,0.580935279012808,0.5774</v>
      </c>
      <c r="AB2291" s="5" t="str">
        <v>0.52603420798683,0.422799121491724,0.5774</v>
      </c>
      <c r="AC2291" s="5" cm="1">
        <f t="array" ref="AC2291">SIGMOID(SUM(GETVECTOR(Y2291)*GETVECTOR(_xlfn.CONCAT($S2291,",",$AH$4)))+U2291)</f>
        <v>0.56452133479732203</v>
      </c>
      <c r="AD2291" s="5" cm="1">
        <f t="array" ref="AD2291">SIGMOID(SUM(GETVECTOR(Z2291)*GETVECTOR(_xlfn.CONCAT($S2291,",",$AH$4)))+V2291)</f>
        <v>0.54077609392654868</v>
      </c>
      <c r="AE2291" s="5" cm="1">
        <f t="array" ref="AE2291">TANH(SUM(GETVECTOR(AA2291)*GETVECTOR(_xlfn.CONCAT($S2291,",",$AH$4)))+W2291)</f>
        <v>0.81989570986434113</v>
      </c>
      <c r="AF2291" s="5" cm="1">
        <f t="array" ref="AF2291">SIGMOID(SUM(GETVECTOR(AB2291)*GETVECTOR(_xlfn.CONCAT($S2291,",",$AH$4)))+X2291)</f>
        <v>0.52117800574923945</v>
      </c>
      <c r="AG2291" s="5">
        <f t="shared" si="829"/>
        <v>0.44337999940757322</v>
      </c>
      <c r="AH2291" s="40">
        <f t="shared" si="830"/>
        <v>0.21704051302490432</v>
      </c>
      <c r="AI2291" s="3">
        <f t="shared" si="831"/>
        <v>-7.8835775634889499E-2</v>
      </c>
      <c r="AJ2291" s="3">
        <f t="shared" si="832"/>
        <v>-3.3961914323160057E-2</v>
      </c>
      <c r="AK2291" s="3">
        <f t="shared" si="833"/>
        <v>0</v>
      </c>
      <c r="AL2291" s="3">
        <f t="shared" si="834"/>
        <v>-6.9150089857562208E-3</v>
      </c>
      <c r="AM2291" s="3">
        <f t="shared" si="835"/>
        <v>-6.0197742612726826E-3</v>
      </c>
      <c r="AN2291" s="3">
        <f t="shared" si="836"/>
        <v>-8.1929111157453237E-3</v>
      </c>
      <c r="AO2291" s="3" t="str" cm="1">
        <f t="array" ref="AO2291">GETVECTOR(Y2291,2)</f>
        <v>0.5774</v>
      </c>
      <c r="AP2291" s="3" t="str" cm="1">
        <f t="array" ref="AP2291">GETVECTOR(Z2291,2)</f>
        <v>0.5774</v>
      </c>
      <c r="AQ2291" s="3" t="str" cm="1">
        <f t="array" ref="AQ2291">GETVECTOR(AA2291,2)</f>
        <v>0.5774</v>
      </c>
      <c r="AR2291" s="3" t="str" cm="1">
        <f t="array" ref="AR2291">GETVECTOR(AB2291,2)</f>
        <v>0.5774</v>
      </c>
      <c r="AS2291" s="3" cm="1">
        <f t="array" ref="AS2291">SUM(AK2291:AN2291*AO2291:AR2291)</f>
        <v>-1.219913072506584E-2</v>
      </c>
      <c r="AT2291" s="51">
        <f t="shared" si="837"/>
        <v>6.2150795199546367E-3</v>
      </c>
      <c r="AU2291" s="48">
        <f t="shared" si="838"/>
        <v>7.8835775634889499E-2</v>
      </c>
      <c r="AV2291" s="56"/>
      <c r="AW2291" s="56"/>
    </row>
    <row r="2292" spans="1:49" ht="15" customHeight="1" x14ac:dyDescent="0.25">
      <c r="A2292" s="11">
        <f t="shared" si="826"/>
        <v>2289</v>
      </c>
      <c r="B2292" s="29">
        <v>33336</v>
      </c>
      <c r="C2292" s="25">
        <v>24</v>
      </c>
      <c r="D2292" s="12">
        <v>32.6</v>
      </c>
      <c r="E2292" s="25">
        <v>26.9</v>
      </c>
      <c r="F2292" s="35">
        <v>92</v>
      </c>
      <c r="G2292" s="25">
        <v>1</v>
      </c>
      <c r="H2292" s="13">
        <v>0</v>
      </c>
      <c r="I2292" s="25">
        <v>2</v>
      </c>
      <c r="J2292" s="12">
        <v>270</v>
      </c>
      <c r="K2292" s="12">
        <v>0</v>
      </c>
      <c r="L2292" s="25" t="s">
        <v>14</v>
      </c>
      <c r="M2292" s="10"/>
      <c r="N2292" s="15"/>
      <c r="O2292" s="15"/>
      <c r="P2292" s="4"/>
      <c r="Q2292" s="54"/>
      <c r="R2292" s="42">
        <f t="shared" si="844"/>
        <v>0.25979381443298966</v>
      </c>
      <c r="S2292" s="44" t="str" cm="1">
        <f t="array" ref="S2292">SETVECTOR(R2292:R2293)</f>
        <v>0.25979381443299,0.295876288659794</v>
      </c>
      <c r="T2292" s="44">
        <f t="shared" si="839"/>
        <v>0.25773195876288657</v>
      </c>
      <c r="U2292" s="5">
        <f t="shared" si="840"/>
        <v>0</v>
      </c>
      <c r="V2292" s="5">
        <f t="shared" si="841"/>
        <v>-5.2624049183905584E-2</v>
      </c>
      <c r="W2292" s="5">
        <f t="shared" si="842"/>
        <v>0.88831367542085593</v>
      </c>
      <c r="X2292" s="5">
        <f t="shared" si="843"/>
        <v>-0.12404237764294908</v>
      </c>
      <c r="Y2292" s="5" t="str" cm="1">
        <f t="array" ref="Y2292:AB2292">SETMATRIX(GETMATRIX(Y2291:AB2291)-$O$9*DELTAWEIGHT(S2291,$AH$4,AK2291:AN2291))</f>
        <v>0.5774,0.5774,0.5774</v>
      </c>
      <c r="Z2292" s="5" t="str">
        <v>0.52853129189828,0.448805200915264,0.5774</v>
      </c>
      <c r="AA2292" s="5" t="str">
        <v>0.621467891781359,0.581098315348639,0.5774</v>
      </c>
      <c r="AB2292" s="5" t="str">
        <v>0.526188570322714,0.423010530777826,0.5774</v>
      </c>
      <c r="AC2292" s="5" cm="1">
        <f t="array" ref="AC2292">SIGMOID(SUM(GETVECTOR(Y2292)*GETVECTOR(_xlfn.CONCAT($S2292,",",$AH$4)))+U2292)</f>
        <v>0.57952990753731792</v>
      </c>
      <c r="AD2292" s="5" cm="1">
        <f t="array" ref="AD2292">SIGMOID(SUM(GETVECTOR(Z2292)*GETVECTOR(_xlfn.CONCAT($S2292,",",$AH$4)))+V2292)</f>
        <v>0.55415570546056203</v>
      </c>
      <c r="AE2292" s="5" cm="1">
        <f t="array" ref="AE2292">TANH(SUM(GETVECTOR(AA2292)*GETVECTOR(_xlfn.CONCAT($S2292,",",$AH$4)))+W2292)</f>
        <v>0.84015504624448301</v>
      </c>
      <c r="AF2292" s="5" cm="1">
        <f t="array" ref="AF2292">SIGMOID(SUM(GETVECTOR(AB2292)*GETVECTOR(_xlfn.CONCAT($S2292,",",$AH$4)))+X2292)</f>
        <v>0.5343998054894713</v>
      </c>
      <c r="AG2292" s="5">
        <f t="shared" si="829"/>
        <v>0.46557671234786258</v>
      </c>
      <c r="AH2292" s="40">
        <f t="shared" si="830"/>
        <v>0.23226002236356627</v>
      </c>
      <c r="AI2292" s="3">
        <f t="shared" si="831"/>
        <v>-2.54719363993203E-2</v>
      </c>
      <c r="AJ2292" s="3">
        <f t="shared" si="832"/>
        <v>-1.1040946124801698E-2</v>
      </c>
      <c r="AK2292" s="3">
        <f t="shared" si="833"/>
        <v>0</v>
      </c>
      <c r="AL2292" s="3">
        <f t="shared" si="834"/>
        <v>-2.29182131000441E-3</v>
      </c>
      <c r="AM2292" s="3">
        <f t="shared" si="835"/>
        <v>-1.7996640735635308E-3</v>
      </c>
      <c r="AN2292" s="3">
        <f t="shared" si="836"/>
        <v>-2.7545431390103275E-3</v>
      </c>
      <c r="AO2292" s="3" t="str" cm="1">
        <f t="array" ref="AO2292">GETVECTOR(Y2292,2)</f>
        <v>0.5774</v>
      </c>
      <c r="AP2292" s="3" t="str" cm="1">
        <f t="array" ref="AP2292">GETVECTOR(Z2292,2)</f>
        <v>0.5774</v>
      </c>
      <c r="AQ2292" s="3" t="str" cm="1">
        <f t="array" ref="AQ2292">GETVECTOR(AA2292,2)</f>
        <v>0.5774</v>
      </c>
      <c r="AR2292" s="3" t="str" cm="1">
        <f t="array" ref="AR2292">GETVECTOR(AB2292,2)</f>
        <v>0.5774</v>
      </c>
      <c r="AS2292" s="3" cm="1">
        <f t="array" ref="AS2292">SUM(AK2292:AN2292*AO2292:AR2292)</f>
        <v>-3.9528968689366926E-3</v>
      </c>
      <c r="AT2292" s="51">
        <f t="shared" si="837"/>
        <v>6.4881954393101841E-4</v>
      </c>
      <c r="AU2292" s="48">
        <f t="shared" si="838"/>
        <v>2.54719363993203E-2</v>
      </c>
      <c r="AV2292" s="56"/>
      <c r="AW2292" s="56"/>
    </row>
    <row r="2293" spans="1:49" ht="15" customHeight="1" x14ac:dyDescent="0.25">
      <c r="A2293" s="11">
        <f t="shared" si="826"/>
        <v>2290</v>
      </c>
      <c r="B2293" s="29">
        <v>33337</v>
      </c>
      <c r="C2293" s="25">
        <v>22</v>
      </c>
      <c r="D2293" s="12">
        <v>32.200000000000003</v>
      </c>
      <c r="E2293" s="25">
        <v>26.2</v>
      </c>
      <c r="F2293" s="35">
        <v>89</v>
      </c>
      <c r="G2293" s="25">
        <v>4</v>
      </c>
      <c r="H2293" s="13">
        <v>0</v>
      </c>
      <c r="I2293" s="25">
        <v>1</v>
      </c>
      <c r="J2293" s="12">
        <v>180</v>
      </c>
      <c r="K2293" s="12">
        <v>0</v>
      </c>
      <c r="L2293" s="25" t="s">
        <v>15</v>
      </c>
      <c r="M2293" s="10"/>
      <c r="N2293" s="15"/>
      <c r="O2293" s="15"/>
      <c r="P2293" s="4"/>
      <c r="Q2293" s="54"/>
      <c r="R2293" s="42">
        <f t="shared" si="844"/>
        <v>0.29587628865979382</v>
      </c>
      <c r="S2293" s="44" t="str" cm="1">
        <f t="array" ref="S2293">SETVECTOR(R2293:R2294)</f>
        <v>0.295876288659794,0.257731958762887</v>
      </c>
      <c r="T2293" s="44">
        <f t="shared" si="839"/>
        <v>1.0309278350515464E-2</v>
      </c>
      <c r="U2293" s="5">
        <f t="shared" si="840"/>
        <v>0</v>
      </c>
      <c r="V2293" s="5">
        <f t="shared" si="841"/>
        <v>-5.2394867052905143E-2</v>
      </c>
      <c r="W2293" s="5">
        <f t="shared" si="842"/>
        <v>0.88849364182821233</v>
      </c>
      <c r="X2293" s="5">
        <f t="shared" si="843"/>
        <v>-0.12376692332904804</v>
      </c>
      <c r="Y2293" s="5" t="str" cm="1">
        <f t="array" ref="Y2293:AB2293">SETMATRIX(GETMATRIX(Y2292:AB2292)-$O$9*DELTAWEIGHT(S2292,$AH$4,AK2292:AN2292))</f>
        <v>0.5774,0.5774,0.5774</v>
      </c>
      <c r="Z2293" s="5" t="str">
        <v>0.528589293140189,0.448871257885216,0.5774</v>
      </c>
      <c r="AA2293" s="5" t="str">
        <v>0.621515443903072,0.581152471931701,0.5774</v>
      </c>
      <c r="AB2293" s="5" t="str">
        <v>0.526258042192055,0.423089651517909,0.5774</v>
      </c>
      <c r="AC2293" s="5" cm="1">
        <f t="array" ref="AC2293">SIGMOID(SUM(GETVECTOR(Y2293)*GETVECTOR(_xlfn.CONCAT($S2293,",",$AH$4)))+U2293)</f>
        <v>0.57923978125367126</v>
      </c>
      <c r="AD2293" s="5" cm="1">
        <f t="array" ref="AD2293">SIGMOID(SUM(GETVECTOR(Z2293)*GETVECTOR(_xlfn.CONCAT($S2293,",",$AH$4)))+V2293)</f>
        <v>0.5547028220686232</v>
      </c>
      <c r="AE2293" s="5" cm="1">
        <f t="array" ref="AE2293">TANH(SUM(GETVECTOR(AA2293)*GETVECTOR(_xlfn.CONCAT($S2293,",",$AH$4)))+W2293)</f>
        <v>0.84029220478412303</v>
      </c>
      <c r="AF2293" s="5" cm="1">
        <f t="array" ref="AF2293">SIGMOID(SUM(GETVECTOR(AB2293)*GETVECTOR(_xlfn.CONCAT($S2293,",",$AH$4)))+X2293)</f>
        <v>0.53518775457470646</v>
      </c>
      <c r="AG2293" s="5">
        <f t="shared" si="829"/>
        <v>0.46611245735601847</v>
      </c>
      <c r="AH2293" s="40">
        <f t="shared" si="830"/>
        <v>0.23283498934322333</v>
      </c>
      <c r="AI2293" s="3">
        <f t="shared" si="831"/>
        <v>0.22252571099270788</v>
      </c>
      <c r="AJ2293" s="3">
        <f t="shared" si="832"/>
        <v>9.6552173683212575E-2</v>
      </c>
      <c r="AK2293" s="3">
        <f t="shared" si="833"/>
        <v>0</v>
      </c>
      <c r="AL2293" s="3">
        <f t="shared" si="834"/>
        <v>2.0040230314076399E-2</v>
      </c>
      <c r="AM2293" s="3">
        <f t="shared" si="835"/>
        <v>1.5741109196504389E-2</v>
      </c>
      <c r="AN2293" s="3">
        <f t="shared" si="836"/>
        <v>2.4082745872493146E-2</v>
      </c>
      <c r="AO2293" s="3" t="str" cm="1">
        <f t="array" ref="AO2293">GETVECTOR(Y2293,2)</f>
        <v>0.5774</v>
      </c>
      <c r="AP2293" s="3" t="str" cm="1">
        <f t="array" ref="AP2293">GETVECTOR(Z2293,2)</f>
        <v>0.5774</v>
      </c>
      <c r="AQ2293" s="3" t="str" cm="1">
        <f t="array" ref="AQ2293">GETVECTOR(AA2293,2)</f>
        <v>0.5774</v>
      </c>
      <c r="AR2293" s="3" t="str" cm="1">
        <f t="array" ref="AR2293">GETVECTOR(AB2293,2)</f>
        <v>0.5774</v>
      </c>
      <c r="AS2293" s="3" cm="1">
        <f t="array" ref="AS2293">SUM(AK2293:AN2293*AO2293:AR2293)</f>
        <v>3.4565522900186892E-2</v>
      </c>
      <c r="AT2293" s="51">
        <f t="shared" si="837"/>
        <v>4.9517692052810154E-2</v>
      </c>
      <c r="AU2293" s="48">
        <f t="shared" si="838"/>
        <v>0.22252571099270788</v>
      </c>
      <c r="AV2293" s="56"/>
      <c r="AW2293" s="56"/>
    </row>
    <row r="2294" spans="1:49" ht="15" customHeight="1" x14ac:dyDescent="0.25">
      <c r="A2294" s="11">
        <f t="shared" si="826"/>
        <v>2291</v>
      </c>
      <c r="B2294" s="29">
        <v>33338</v>
      </c>
      <c r="C2294" s="25">
        <v>23</v>
      </c>
      <c r="D2294" s="12">
        <v>28</v>
      </c>
      <c r="E2294" s="25">
        <v>24</v>
      </c>
      <c r="F2294" s="35">
        <v>96</v>
      </c>
      <c r="G2294" s="25">
        <v>2</v>
      </c>
      <c r="H2294" s="13">
        <v>0</v>
      </c>
      <c r="I2294" s="25">
        <v>3</v>
      </c>
      <c r="J2294" s="12">
        <v>270</v>
      </c>
      <c r="K2294" s="12">
        <v>0</v>
      </c>
      <c r="L2294" s="25" t="s">
        <v>11</v>
      </c>
      <c r="M2294" s="10"/>
      <c r="N2294" s="15"/>
      <c r="O2294" s="15"/>
      <c r="P2294" s="4"/>
      <c r="Q2294" s="54"/>
      <c r="R2294" s="42">
        <f t="shared" si="844"/>
        <v>0.25773195876288657</v>
      </c>
      <c r="S2294" s="44" t="str" cm="1">
        <f t="array" ref="S2294">SETVECTOR(R2294:R2295)</f>
        <v>0.257731958762887,0.0103092783505155</v>
      </c>
      <c r="T2294" s="44">
        <f t="shared" si="839"/>
        <v>0.16185567010309276</v>
      </c>
      <c r="U2294" s="5">
        <f t="shared" si="840"/>
        <v>0</v>
      </c>
      <c r="V2294" s="5">
        <f t="shared" si="841"/>
        <v>-5.4398890084312784E-2</v>
      </c>
      <c r="W2294" s="5">
        <f t="shared" si="842"/>
        <v>0.8869195309085619</v>
      </c>
      <c r="X2294" s="5">
        <f t="shared" si="843"/>
        <v>-0.12617519791629736</v>
      </c>
      <c r="Y2294" s="5" t="str" cm="1">
        <f t="array" ref="Y2294:AB2294">SETMATRIX(GETMATRIX(Y2293:AB2293)-$O$9*DELTAWEIGHT(S2293,$AH$4,AK2293:AN2293))</f>
        <v>0.5774,0.5774,0.5774</v>
      </c>
      <c r="Z2294" s="5" t="str">
        <v>0.52799510497338,0.448353672374059,0.5774</v>
      </c>
      <c r="AA2294" s="5" t="str">
        <v>0.621028197325242,0.580728041114776,0.5774</v>
      </c>
      <c r="AB2294" s="5" t="str">
        <v>0.525546448371726,0.42246979627372,0.5774</v>
      </c>
      <c r="AC2294" s="5" cm="1">
        <f t="array" ref="AC2294">SIGMOID(SUM(GETVECTOR(Y2294)*GETVECTOR(_xlfn.CONCAT($S2294,",",$AH$4)))+U2294)</f>
        <v>0.53861470571488013</v>
      </c>
      <c r="AD2294" s="5" cm="1">
        <f t="array" ref="AD2294">SIGMOID(SUM(GETVECTOR(Z2294)*GETVECTOR(_xlfn.CONCAT($S2294,",",$AH$4)))+V2294)</f>
        <v>0.52156274887166953</v>
      </c>
      <c r="AE2294" s="5" cm="1">
        <f t="array" ref="AE2294">TANH(SUM(GETVECTOR(AA2294)*GETVECTOR(_xlfn.CONCAT($S2294,",",$AH$4)))+W2294)</f>
        <v>0.78295650718743504</v>
      </c>
      <c r="AF2294" s="5" cm="1">
        <f t="array" ref="AF2294">SIGMOID(SUM(GETVECTOR(AB2294)*GETVECTOR(_xlfn.CONCAT($S2294,",",$AH$4)))+X2294)</f>
        <v>0.50340751633684655</v>
      </c>
      <c r="AG2294" s="5">
        <f t="shared" si="829"/>
        <v>0.40836094813563972</v>
      </c>
      <c r="AH2294" s="40">
        <f t="shared" si="830"/>
        <v>0.19485902869145635</v>
      </c>
      <c r="AI2294" s="3">
        <f t="shared" si="831"/>
        <v>3.300335858836359E-2</v>
      </c>
      <c r="AJ2294" s="3">
        <f t="shared" si="832"/>
        <v>1.4124825765648625E-2</v>
      </c>
      <c r="AK2294" s="3">
        <f t="shared" si="833"/>
        <v>0</v>
      </c>
      <c r="AL2294" s="3">
        <f t="shared" si="834"/>
        <v>2.7596390980532174E-3</v>
      </c>
      <c r="AM2294" s="3">
        <f t="shared" si="835"/>
        <v>2.8508684909764812E-3</v>
      </c>
      <c r="AN2294" s="3">
        <f t="shared" si="836"/>
        <v>3.1935874533084102E-3</v>
      </c>
      <c r="AO2294" s="3" t="str" cm="1">
        <f t="array" ref="AO2294">GETVECTOR(Y2294,2)</f>
        <v>0.5774</v>
      </c>
      <c r="AP2294" s="3" t="str" cm="1">
        <f t="array" ref="AP2294">GETVECTOR(Z2294,2)</f>
        <v>0.5774</v>
      </c>
      <c r="AQ2294" s="3" t="str" cm="1">
        <f t="array" ref="AQ2294">GETVECTOR(AA2294,2)</f>
        <v>0.5774</v>
      </c>
      <c r="AR2294" s="3" t="str" cm="1">
        <f t="array" ref="AR2294">GETVECTOR(AB2294,2)</f>
        <v>0.5774</v>
      </c>
      <c r="AS2294" s="3" cm="1">
        <f t="array" ref="AS2294">SUM(AK2294:AN2294*AO2294:AR2294)</f>
        <v>5.0834844774460246E-3</v>
      </c>
      <c r="AT2294" s="51">
        <f t="shared" si="837"/>
        <v>1.0892216781121127E-3</v>
      </c>
      <c r="AU2294" s="48">
        <f t="shared" si="838"/>
        <v>3.300335858836359E-2</v>
      </c>
      <c r="AV2294" s="56"/>
      <c r="AW2294" s="56"/>
    </row>
    <row r="2295" spans="1:49" ht="15" customHeight="1" x14ac:dyDescent="0.25">
      <c r="A2295" s="11">
        <f t="shared" si="826"/>
        <v>2292</v>
      </c>
      <c r="B2295" s="29">
        <v>33339</v>
      </c>
      <c r="C2295" s="25">
        <v>21</v>
      </c>
      <c r="D2295" s="12">
        <v>30.2</v>
      </c>
      <c r="E2295" s="25">
        <v>24.8</v>
      </c>
      <c r="F2295" s="35">
        <v>97</v>
      </c>
      <c r="G2295" s="25">
        <v>21</v>
      </c>
      <c r="H2295" s="13">
        <v>0</v>
      </c>
      <c r="I2295" s="25">
        <v>2</v>
      </c>
      <c r="J2295" s="12">
        <v>270</v>
      </c>
      <c r="K2295" s="12">
        <v>0</v>
      </c>
      <c r="L2295" s="25" t="s">
        <v>15</v>
      </c>
      <c r="M2295" s="10"/>
      <c r="N2295" s="15"/>
      <c r="O2295" s="15"/>
      <c r="P2295" s="4"/>
      <c r="Q2295" s="54"/>
      <c r="R2295" s="42">
        <f t="shared" si="844"/>
        <v>1.0309278350515464E-2</v>
      </c>
      <c r="S2295" s="44" t="str" cm="1">
        <f t="array" ref="S2295">SETVECTOR(R2295:R2296)</f>
        <v>0.0103092783505155,0.161855670103093</v>
      </c>
      <c r="T2295" s="44">
        <f t="shared" si="839"/>
        <v>0.19587628865979381</v>
      </c>
      <c r="U2295" s="5">
        <f t="shared" si="840"/>
        <v>0</v>
      </c>
      <c r="V2295" s="5">
        <f t="shared" si="841"/>
        <v>-5.4674853994118103E-2</v>
      </c>
      <c r="W2295" s="5">
        <f t="shared" si="842"/>
        <v>0.88663444405946423</v>
      </c>
      <c r="X2295" s="5">
        <f t="shared" si="843"/>
        <v>-0.1264945566616282</v>
      </c>
      <c r="Y2295" s="5" t="str" cm="1">
        <f t="array" ref="Y2295:AB2295">SETMATRIX(GETMATRIX(Y2294:AB2294)-$O$9*DELTAWEIGHT(S2294,$AH$4,AK2294:AN2294))</f>
        <v>0.5774,0.5774,0.5774</v>
      </c>
      <c r="Z2295" s="5" t="str">
        <v>0.527926407339175,0.448350924468691,0.5774</v>
      </c>
      <c r="AA2295" s="5" t="str">
        <v>0.62095379182228,0.580725064894658,0.5774</v>
      </c>
      <c r="AB2295" s="5" t="str">
        <v>0.52546726516833,0.422466628945584,0.5774</v>
      </c>
      <c r="AC2295" s="5" cm="1">
        <f t="array" ref="AC2295">SIGMOID(SUM(GETVECTOR(Y2295)*GETVECTOR(_xlfn.CONCAT($S2295,",",$AH$4)))+U2295)</f>
        <v>0.52483156496816241</v>
      </c>
      <c r="AD2295" s="5" cm="1">
        <f t="array" ref="AD2295">SIGMOID(SUM(GETVECTOR(Z2295)*GETVECTOR(_xlfn.CONCAT($S2295,",",$AH$4)))+V2295)</f>
        <v>0.50583369167134429</v>
      </c>
      <c r="AE2295" s="5" cm="1">
        <f t="array" ref="AE2295">TANH(SUM(GETVECTOR(AA2295)*GETVECTOR(_xlfn.CONCAT($S2295,",",$AH$4)))+W2295)</f>
        <v>0.75609291843896231</v>
      </c>
      <c r="AF2295" s="5" cm="1">
        <f t="array" ref="AF2295">SIGMOID(SUM(GETVECTOR(AB2295)*GETVECTOR(_xlfn.CONCAT($S2295,",",$AH$4)))+X2295)</f>
        <v>0.48682836091013393</v>
      </c>
      <c r="AG2295" s="5">
        <f t="shared" si="829"/>
        <v>0.38245727218054093</v>
      </c>
      <c r="AH2295" s="40">
        <f t="shared" si="830"/>
        <v>0.17761424720735852</v>
      </c>
      <c r="AI2295" s="3">
        <f t="shared" si="831"/>
        <v>-1.826204145243529E-2</v>
      </c>
      <c r="AJ2295" s="3">
        <f t="shared" si="832"/>
        <v>-7.7070865534298377E-3</v>
      </c>
      <c r="AK2295" s="3">
        <f t="shared" si="833"/>
        <v>0</v>
      </c>
      <c r="AL2295" s="3">
        <f t="shared" si="834"/>
        <v>-1.4566200776788905E-3</v>
      </c>
      <c r="AM2295" s="3">
        <f t="shared" si="835"/>
        <v>-1.6698208914918075E-3</v>
      </c>
      <c r="AN2295" s="3">
        <f t="shared" si="836"/>
        <v>-1.6645228845439957E-3</v>
      </c>
      <c r="AO2295" s="3" t="str" cm="1">
        <f t="array" ref="AO2295">GETVECTOR(Y2295,2)</f>
        <v>0.5774</v>
      </c>
      <c r="AP2295" s="3" t="str" cm="1">
        <f t="array" ref="AP2295">GETVECTOR(Z2295,2)</f>
        <v>0.5774</v>
      </c>
      <c r="AQ2295" s="3" t="str" cm="1">
        <f t="array" ref="AQ2295">GETVECTOR(AA2295,2)</f>
        <v>0.5774</v>
      </c>
      <c r="AR2295" s="3" t="str" cm="1">
        <f t="array" ref="AR2295">GETVECTOR(AB2295,2)</f>
        <v>0.5774</v>
      </c>
      <c r="AS2295" s="3" cm="1">
        <f t="array" ref="AS2295">SUM(AK2295:AN2295*AO2295:AR2295)</f>
        <v>-2.7663025291348644E-3</v>
      </c>
      <c r="AT2295" s="51">
        <f t="shared" si="837"/>
        <v>3.3350215801046485E-4</v>
      </c>
      <c r="AU2295" s="48">
        <f t="shared" si="838"/>
        <v>1.826204145243529E-2</v>
      </c>
      <c r="AV2295" s="56"/>
      <c r="AW2295" s="56"/>
    </row>
    <row r="2296" spans="1:49" ht="15" customHeight="1" x14ac:dyDescent="0.25">
      <c r="A2296" s="11">
        <f t="shared" si="826"/>
        <v>2293</v>
      </c>
      <c r="B2296" s="29">
        <v>33340</v>
      </c>
      <c r="C2296" s="25">
        <v>22</v>
      </c>
      <c r="D2296" s="12">
        <v>27.5</v>
      </c>
      <c r="E2296" s="25">
        <v>24.8</v>
      </c>
      <c r="F2296" s="35">
        <v>96</v>
      </c>
      <c r="G2296" s="25">
        <v>90</v>
      </c>
      <c r="H2296" s="13">
        <v>0</v>
      </c>
      <c r="I2296" s="25">
        <v>1</v>
      </c>
      <c r="J2296" s="12">
        <v>180</v>
      </c>
      <c r="K2296" s="12">
        <v>0</v>
      </c>
      <c r="L2296" s="25" t="s">
        <v>15</v>
      </c>
      <c r="M2296" s="10"/>
      <c r="N2296" s="15"/>
      <c r="O2296" s="15"/>
      <c r="P2296" s="4"/>
      <c r="Q2296" s="54"/>
      <c r="R2296" s="42">
        <f t="shared" si="844"/>
        <v>0.16185567010309276</v>
      </c>
      <c r="S2296" s="44" t="str" cm="1">
        <f t="array" ref="S2296">SETVECTOR(R2296:R2297)</f>
        <v>0.161855670103093,0.195876288659794</v>
      </c>
      <c r="T2296" s="44">
        <f t="shared" si="839"/>
        <v>4.1237113402061855E-2</v>
      </c>
      <c r="U2296" s="5">
        <f t="shared" si="840"/>
        <v>0</v>
      </c>
      <c r="V2296" s="5">
        <f t="shared" si="841"/>
        <v>-5.4529191986350214E-2</v>
      </c>
      <c r="W2296" s="5">
        <f t="shared" si="842"/>
        <v>0.88680142614861346</v>
      </c>
      <c r="X2296" s="5">
        <f t="shared" si="843"/>
        <v>-0.12632810437317379</v>
      </c>
      <c r="Y2296" s="5" t="str" cm="1">
        <f t="array" ref="Y2296:AB2296">SETMATRIX(GETMATRIX(Y2295:AB2295)-$O$9*DELTAWEIGHT(S2295,$AH$4,AK2295:AN2295))</f>
        <v>0.5774,0.5774,0.5774</v>
      </c>
      <c r="Z2296" s="5" t="str">
        <v>0.527928001238627,0.448375948690086,0.5774</v>
      </c>
      <c r="AA2296" s="5" t="str">
        <v>0.620955711603138,0.580755205454128,0.5774</v>
      </c>
      <c r="AB2296" s="5" t="str">
        <v>0.525469078948386,0.422495105292458,0.5774</v>
      </c>
      <c r="AC2296" s="5" cm="1">
        <f t="array" ref="AC2296">SIGMOID(SUM(GETVECTOR(Y2296)*GETVECTOR(_xlfn.CONCAT($S2296,",",$AH$4)))+U2296)</f>
        <v>0.55145579256323818</v>
      </c>
      <c r="AD2296" s="5" cm="1">
        <f t="array" ref="AD2296">SIGMOID(SUM(GETVECTOR(Z2296)*GETVECTOR(_xlfn.CONCAT($S2296,",",$AH$4)))+V2296)</f>
        <v>0.52965145799201352</v>
      </c>
      <c r="AE2296" s="5" cm="1">
        <f t="array" ref="AE2296">TANH(SUM(GETVECTOR(AA2296)*GETVECTOR(_xlfn.CONCAT($S2296,",",$AH$4)))+W2296)</f>
        <v>0.8008804574168531</v>
      </c>
      <c r="AF2296" s="5" cm="1">
        <f t="array" ref="AF2296">SIGMOID(SUM(GETVECTOR(AB2296)*GETVECTOR(_xlfn.CONCAT($S2296,",",$AH$4)))+X2296)</f>
        <v>0.51036821818592848</v>
      </c>
      <c r="AG2296" s="5">
        <f t="shared" si="829"/>
        <v>0.42418750194814692</v>
      </c>
      <c r="AH2296" s="40">
        <f t="shared" si="830"/>
        <v>0.20437812824393703</v>
      </c>
      <c r="AI2296" s="3">
        <f t="shared" si="831"/>
        <v>0.16314101484187518</v>
      </c>
      <c r="AJ2296" s="3">
        <f t="shared" si="832"/>
        <v>6.9909926071039838E-2</v>
      </c>
      <c r="AK2296" s="3">
        <f t="shared" si="833"/>
        <v>0</v>
      </c>
      <c r="AL2296" s="3">
        <f t="shared" si="834"/>
        <v>1.3948146927966894E-2</v>
      </c>
      <c r="AM2296" s="3">
        <f t="shared" si="835"/>
        <v>1.3277850858944862E-2</v>
      </c>
      <c r="AN2296" s="3">
        <f t="shared" si="836"/>
        <v>1.6325525775679677E-2</v>
      </c>
      <c r="AO2296" s="3" t="str" cm="1">
        <f t="array" ref="AO2296">GETVECTOR(Y2296,2)</f>
        <v>0.5774</v>
      </c>
      <c r="AP2296" s="3" t="str" cm="1">
        <f t="array" ref="AP2296">GETVECTOR(Z2296,2)</f>
        <v>0.5774</v>
      </c>
      <c r="AQ2296" s="3" t="str" cm="1">
        <f t="array" ref="AQ2296">GETVECTOR(AA2296,2)</f>
        <v>0.5774</v>
      </c>
      <c r="AR2296" s="3" t="str" cm="1">
        <f t="array" ref="AR2296">GETVECTOR(AB2296,2)</f>
        <v>0.5774</v>
      </c>
      <c r="AS2296" s="3" cm="1">
        <f t="array" ref="AS2296">SUM(AK2296:AN2296*AO2296:AR2296)</f>
        <v>2.5146649705040297E-2</v>
      </c>
      <c r="AT2296" s="51">
        <f t="shared" si="837"/>
        <v>2.6614990723636937E-2</v>
      </c>
      <c r="AU2296" s="48">
        <f t="shared" si="838"/>
        <v>0.16314101484187518</v>
      </c>
      <c r="AV2296" s="56"/>
      <c r="AW2296" s="56"/>
    </row>
    <row r="2297" spans="1:49" ht="15" customHeight="1" x14ac:dyDescent="0.25">
      <c r="A2297" s="11">
        <f t="shared" si="826"/>
        <v>2294</v>
      </c>
      <c r="B2297" s="29">
        <v>33341</v>
      </c>
      <c r="C2297" s="25">
        <v>22</v>
      </c>
      <c r="D2297" s="12">
        <v>30.8</v>
      </c>
      <c r="E2297" s="25">
        <v>24.6</v>
      </c>
      <c r="F2297" s="35">
        <v>90</v>
      </c>
      <c r="G2297" s="25">
        <v>4</v>
      </c>
      <c r="H2297" s="13">
        <v>0</v>
      </c>
      <c r="I2297" s="25">
        <v>3</v>
      </c>
      <c r="J2297" s="12">
        <v>180</v>
      </c>
      <c r="K2297" s="12">
        <v>0</v>
      </c>
      <c r="L2297" s="25" t="s">
        <v>14</v>
      </c>
      <c r="M2297" s="10"/>
      <c r="N2297" s="15"/>
      <c r="O2297" s="15"/>
      <c r="P2297" s="4"/>
      <c r="Q2297" s="54"/>
      <c r="R2297" s="42">
        <f t="shared" si="844"/>
        <v>0.19587628865979381</v>
      </c>
      <c r="S2297" s="44" t="str" cm="1">
        <f t="array" ref="S2297">SETVECTOR(R2297:R2298)</f>
        <v>0.195876288659794,0.0412371134020619</v>
      </c>
      <c r="T2297" s="44">
        <f t="shared" si="839"/>
        <v>0.70206185567010304</v>
      </c>
      <c r="U2297" s="5">
        <f t="shared" si="840"/>
        <v>0</v>
      </c>
      <c r="V2297" s="5">
        <f t="shared" si="841"/>
        <v>-5.5924006679146904E-2</v>
      </c>
      <c r="W2297" s="5">
        <f t="shared" si="842"/>
        <v>0.88547364106271897</v>
      </c>
      <c r="X2297" s="5">
        <f t="shared" si="843"/>
        <v>-0.12796065695074177</v>
      </c>
      <c r="Y2297" s="5" t="str" cm="1">
        <f t="array" ref="Y2297:AB2297">SETMATRIX(GETMATRIX(Y2296:AB2296)-$O$9*DELTAWEIGHT(S2296,$AH$4,AK2296:AN2296))</f>
        <v>0.5774,0.5774,0.5774</v>
      </c>
      <c r="Z2297" s="5" t="str">
        <v>0.527703395384281,0.448104132688011,0.5774</v>
      </c>
      <c r="AA2297" s="5" t="str">
        <v>0.620731799921753,0.58048422953398,0.5774</v>
      </c>
      <c r="AB2297" s="5" t="str">
        <v>0.525207205296433,0.422178188134043,0.5774</v>
      </c>
      <c r="AC2297" s="5" cm="1">
        <f t="array" ref="AC2297">SIGMOID(SUM(GETVECTOR(Y2297)*GETVECTOR(_xlfn.CONCAT($S2297,",",$AH$4)))+U2297)</f>
        <v>0.53417395610824714</v>
      </c>
      <c r="AD2297" s="5" cm="1">
        <f t="array" ref="AD2297">SIGMOID(SUM(GETVECTOR(Z2297)*GETVECTOR(_xlfn.CONCAT($S2297,",",$AH$4)))+V2297)</f>
        <v>0.51647380930519859</v>
      </c>
      <c r="AE2297" s="5" cm="1">
        <f t="array" ref="AE2297">TANH(SUM(GETVECTOR(AA2297)*GETVECTOR(_xlfn.CONCAT($S2297,",",$AH$4)))+W2297)</f>
        <v>0.77430820497799002</v>
      </c>
      <c r="AF2297" s="5" cm="1">
        <f t="array" ref="AF2297">SIGMOID(SUM(GETVECTOR(AB2297)*GETVECTOR(_xlfn.CONCAT($S2297,",",$AH$4)))+X2297)</f>
        <v>0.49808110717596732</v>
      </c>
      <c r="AG2297" s="5">
        <f t="shared" si="829"/>
        <v>0.39990990820125305</v>
      </c>
      <c r="AH2297" s="40">
        <f t="shared" si="830"/>
        <v>0.18920700337741192</v>
      </c>
      <c r="AI2297" s="3">
        <f t="shared" si="831"/>
        <v>-0.51285485229269112</v>
      </c>
      <c r="AJ2297" s="3">
        <f t="shared" si="832"/>
        <v>-0.21858216817869253</v>
      </c>
      <c r="AK2297" s="3">
        <f t="shared" si="833"/>
        <v>0</v>
      </c>
      <c r="AL2297" s="3">
        <f t="shared" si="834"/>
        <v>-4.2266559432791249E-2</v>
      </c>
      <c r="AM2297" s="3">
        <f t="shared" si="835"/>
        <v>-4.5207226566282933E-2</v>
      </c>
      <c r="AN2297" s="3">
        <f t="shared" si="836"/>
        <v>-4.8704066050462819E-2</v>
      </c>
      <c r="AO2297" s="3" t="str" cm="1">
        <f t="array" ref="AO2297">GETVECTOR(Y2297,2)</f>
        <v>0.5774</v>
      </c>
      <c r="AP2297" s="3" t="str" cm="1">
        <f t="array" ref="AP2297">GETVECTOR(Z2297,2)</f>
        <v>0.5774</v>
      </c>
      <c r="AQ2297" s="3" t="str" cm="1">
        <f t="array" ref="AQ2297">GETVECTOR(AA2297,2)</f>
        <v>0.5774</v>
      </c>
      <c r="AR2297" s="3" t="str" cm="1">
        <f t="array" ref="AR2297">GETVECTOR(AB2297,2)</f>
        <v>0.5774</v>
      </c>
      <c r="AS2297" s="3" cm="1">
        <f t="array" ref="AS2297">SUM(AK2297:AN2297*AO2297:AR2297)</f>
        <v>-7.862909177340266E-2</v>
      </c>
      <c r="AT2297" s="51">
        <f t="shared" si="837"/>
        <v>0.26302009952015803</v>
      </c>
      <c r="AU2297" s="48">
        <f t="shared" si="838"/>
        <v>0.51285485229269112</v>
      </c>
      <c r="AV2297" s="56"/>
      <c r="AW2297" s="56"/>
    </row>
    <row r="2298" spans="1:49" ht="15" customHeight="1" x14ac:dyDescent="0.25">
      <c r="A2298" s="11">
        <f t="shared" si="826"/>
        <v>2295</v>
      </c>
      <c r="B2298" s="29">
        <v>33342</v>
      </c>
      <c r="C2298" s="25">
        <v>23</v>
      </c>
      <c r="D2298" s="12">
        <v>29.6</v>
      </c>
      <c r="E2298" s="25">
        <v>25</v>
      </c>
      <c r="F2298" s="35">
        <v>98</v>
      </c>
      <c r="G2298" s="25">
        <v>3</v>
      </c>
      <c r="H2298" s="13">
        <v>0</v>
      </c>
      <c r="I2298" s="25">
        <v>2</v>
      </c>
      <c r="J2298" s="12">
        <v>225</v>
      </c>
      <c r="K2298" s="12">
        <v>0</v>
      </c>
      <c r="L2298" s="25" t="s">
        <v>14</v>
      </c>
      <c r="M2298" s="10"/>
      <c r="N2298" s="15"/>
      <c r="O2298" s="15"/>
      <c r="P2298" s="4"/>
      <c r="Q2298" s="54"/>
      <c r="R2298" s="42">
        <f t="shared" si="844"/>
        <v>4.1237113402061855E-2</v>
      </c>
      <c r="S2298" s="44" t="str" cm="1">
        <f t="array" ref="S2298">SETVECTOR(R2298:R2299)</f>
        <v>0.0412371134020619,0.702061855670103</v>
      </c>
      <c r="T2298" s="44">
        <f t="shared" si="839"/>
        <v>6.3917525773195871E-2</v>
      </c>
      <c r="U2298" s="5">
        <f t="shared" si="840"/>
        <v>0</v>
      </c>
      <c r="V2298" s="5">
        <f t="shared" si="841"/>
        <v>-5.1697350735867779E-2</v>
      </c>
      <c r="W2298" s="5">
        <f t="shared" si="842"/>
        <v>0.88999436371934726</v>
      </c>
      <c r="X2298" s="5">
        <f t="shared" si="843"/>
        <v>-0.12309025034569548</v>
      </c>
      <c r="Y2298" s="5" t="str" cm="1">
        <f t="array" ref="Y2298:AB2298">SETMATRIX(GETMATRIX(Y2297:AB2297)-$O$9*DELTAWEIGHT(S2297,$AH$4,AK2297:AN2297))</f>
        <v>0.5774,0.5774,0.5774</v>
      </c>
      <c r="Z2298" s="5" t="str">
        <v>0.528528689392557,0.448277878795016,0.5774</v>
      </c>
      <c r="AA2298" s="5" t="str">
        <v>0.621657958095338,0.580679210202103,0.5774</v>
      </c>
      <c r="AB2298" s="5" t="str">
        <v>0.526154340226345,0.422377584961393,0.5774</v>
      </c>
      <c r="AC2298" s="5" cm="1">
        <f t="array" ref="AC2298">SIGMOID(SUM(GETVECTOR(Y2298)*GETVECTOR(_xlfn.CONCAT($S2298,",",$AH$4)))+U2298)</f>
        <v>0.60567803998846881</v>
      </c>
      <c r="AD2298" s="5" cm="1">
        <f t="array" ref="AD2298">SIGMOID(SUM(GETVECTOR(Z2298)*GETVECTOR(_xlfn.CONCAT($S2298,",",$AH$4)))+V2298)</f>
        <v>0.57072664221371838</v>
      </c>
      <c r="AE2298" s="5" cm="1">
        <f t="array" ref="AE2298">TANH(SUM(GETVECTOR(AA2298)*GETVECTOR(_xlfn.CONCAT($S2298,",",$AH$4)))+W2298)</f>
        <v>0.86760285779744439</v>
      </c>
      <c r="AF2298" s="5" cm="1">
        <f t="array" ref="AF2298">SIGMOID(SUM(GETVECTOR(AB2298)*GETVECTOR(_xlfn.CONCAT($S2298,",",$AH$4)))+X2298)</f>
        <v>0.54863127966725644</v>
      </c>
      <c r="AG2298" s="5">
        <f t="shared" si="829"/>
        <v>0.49516406580576161</v>
      </c>
      <c r="AH2298" s="40">
        <f t="shared" si="830"/>
        <v>0.25144071057502854</v>
      </c>
      <c r="AI2298" s="3">
        <f t="shared" si="831"/>
        <v>0.18752318480183267</v>
      </c>
      <c r="AJ2298" s="3">
        <f t="shared" si="832"/>
        <v>8.127154116955114E-2</v>
      </c>
      <c r="AK2298" s="3">
        <f t="shared" si="833"/>
        <v>0</v>
      </c>
      <c r="AL2298" s="3">
        <f t="shared" si="834"/>
        <v>1.7275139028128914E-2</v>
      </c>
      <c r="AM2298" s="3">
        <f t="shared" si="835"/>
        <v>1.1469111704797306E-2</v>
      </c>
      <c r="AN2298" s="3">
        <f t="shared" si="836"/>
        <v>2.1282469757681222E-2</v>
      </c>
      <c r="AO2298" s="3" t="str" cm="1">
        <f t="array" ref="AO2298">GETVECTOR(Y2298,2)</f>
        <v>0.5774</v>
      </c>
      <c r="AP2298" s="3" t="str" cm="1">
        <f t="array" ref="AP2298">GETVECTOR(Z2298,2)</f>
        <v>0.5774</v>
      </c>
      <c r="AQ2298" s="3" t="str" cm="1">
        <f t="array" ref="AQ2298">GETVECTOR(AA2298,2)</f>
        <v>0.5774</v>
      </c>
      <c r="AR2298" s="3" t="str" cm="1">
        <f t="array" ref="AR2298">GETVECTOR(AB2298,2)</f>
        <v>0.5774</v>
      </c>
      <c r="AS2298" s="3" cm="1">
        <f t="array" ref="AS2298">SUM(AK2298:AN2298*AO2298:AR2298)</f>
        <v>2.888542841127674E-2</v>
      </c>
      <c r="AT2298" s="51">
        <f t="shared" si="837"/>
        <v>3.5164944838222287E-2</v>
      </c>
      <c r="AU2298" s="48">
        <f t="shared" si="838"/>
        <v>0.18752318480183267</v>
      </c>
      <c r="AV2298" s="56"/>
      <c r="AW2298" s="56"/>
    </row>
    <row r="2299" spans="1:49" ht="15" customHeight="1" x14ac:dyDescent="0.25">
      <c r="A2299" s="11">
        <f t="shared" si="826"/>
        <v>2296</v>
      </c>
      <c r="B2299" s="29">
        <v>33343</v>
      </c>
      <c r="C2299" s="25">
        <v>22</v>
      </c>
      <c r="D2299" s="12">
        <v>30.2</v>
      </c>
      <c r="E2299" s="25">
        <v>25.3</v>
      </c>
      <c r="F2299" s="35">
        <v>96</v>
      </c>
      <c r="G2299" s="25">
        <v>19</v>
      </c>
      <c r="H2299" s="13">
        <v>0</v>
      </c>
      <c r="I2299" s="25">
        <v>1</v>
      </c>
      <c r="J2299" s="12">
        <v>180</v>
      </c>
      <c r="K2299" s="12">
        <v>0</v>
      </c>
      <c r="L2299" s="25" t="s">
        <v>14</v>
      </c>
      <c r="M2299" s="10"/>
      <c r="N2299" s="15"/>
      <c r="O2299" s="15"/>
      <c r="P2299" s="4"/>
      <c r="Q2299" s="54"/>
      <c r="R2299" s="42">
        <f t="shared" si="844"/>
        <v>0.70206185567010304</v>
      </c>
      <c r="S2299" s="44" t="str" cm="1">
        <f t="array" ref="S2299">SETVECTOR(R2299:R2300)</f>
        <v>0.702061855670103,0.0639175257731959</v>
      </c>
      <c r="T2299" s="44">
        <f t="shared" si="839"/>
        <v>0.30927835051546393</v>
      </c>
      <c r="U2299" s="5">
        <f t="shared" si="840"/>
        <v>0</v>
      </c>
      <c r="V2299" s="5">
        <f t="shared" si="841"/>
        <v>-5.3424864638680673E-2</v>
      </c>
      <c r="W2299" s="5">
        <f t="shared" si="842"/>
        <v>0.88884745254886754</v>
      </c>
      <c r="X2299" s="5">
        <f t="shared" si="843"/>
        <v>-0.12521849732146362</v>
      </c>
      <c r="Y2299" s="5" t="str" cm="1">
        <f t="array" ref="Y2299:AB2299">SETMATRIX(GETMATRIX(Y2298:AB2298)-$O$9*DELTAWEIGHT(S2298,$AH$4,AK2298:AN2298))</f>
        <v>0.5774,0.5774,0.5774</v>
      </c>
      <c r="Z2299" s="5" t="str">
        <v>0.528456621830672,0.447050928553928,0.5774</v>
      </c>
      <c r="AA2299" s="5" t="str">
        <v>0.621608093629289,0.579830267667612,0.5774</v>
      </c>
      <c r="AB2299" s="5" t="str">
        <v>0.526065828328516,0.42087066990085,0.5774</v>
      </c>
      <c r="AC2299" s="5" cm="1">
        <f t="array" ref="AC2299">SIGMOID(SUM(GETVECTOR(Y2299)*GETVECTOR(_xlfn.CONCAT($S2299,",",$AH$4)))+U2299)</f>
        <v>0.60880134001095099</v>
      </c>
      <c r="AD2299" s="5" cm="1">
        <f t="array" ref="AD2299">SIGMOID(SUM(GETVECTOR(Z2299)*GETVECTOR(_xlfn.CONCAT($S2299,",",$AH$4)))+V2299)</f>
        <v>0.58568577962663348</v>
      </c>
      <c r="AE2299" s="5" cm="1">
        <f t="array" ref="AE2299">TANH(SUM(GETVECTOR(AA2299)*GETVECTOR(_xlfn.CONCAT($S2299,",",$AH$4)))+W2299)</f>
        <v>0.87692916351410966</v>
      </c>
      <c r="AF2299" s="5" cm="1">
        <f t="array" ref="AF2299">SIGMOID(SUM(GETVECTOR(AB2299)*GETVECTOR(_xlfn.CONCAT($S2299,",",$AH$4)))+X2299)</f>
        <v>0.56734164341152415</v>
      </c>
      <c r="AG2299" s="5">
        <f t="shared" si="829"/>
        <v>0.51360494081009289</v>
      </c>
      <c r="AH2299" s="40">
        <f t="shared" si="830"/>
        <v>0.26821032591019578</v>
      </c>
      <c r="AI2299" s="3">
        <f t="shared" si="831"/>
        <v>-4.106802460526815E-2</v>
      </c>
      <c r="AJ2299" s="3">
        <f t="shared" si="832"/>
        <v>-1.8092330064605734E-2</v>
      </c>
      <c r="AK2299" s="3">
        <f t="shared" si="833"/>
        <v>0</v>
      </c>
      <c r="AL2299" s="3">
        <f t="shared" si="834"/>
        <v>-3.8499362194994897E-3</v>
      </c>
      <c r="AM2299" s="3">
        <f t="shared" si="835"/>
        <v>-2.4477227055662962E-3</v>
      </c>
      <c r="AN2299" s="3">
        <f t="shared" si="836"/>
        <v>-4.7656748010832155E-3</v>
      </c>
      <c r="AO2299" s="3" t="str" cm="1">
        <f t="array" ref="AO2299">GETVECTOR(Y2299,2)</f>
        <v>0.5774</v>
      </c>
      <c r="AP2299" s="3" t="str" cm="1">
        <f t="array" ref="AP2299">GETVECTOR(Z2299,2)</f>
        <v>0.5774</v>
      </c>
      <c r="AQ2299" s="3" t="str" cm="1">
        <f t="array" ref="AQ2299">GETVECTOR(AA2299,2)</f>
        <v>0.5774</v>
      </c>
      <c r="AR2299" s="3" t="str" cm="1">
        <f t="array" ref="AR2299">GETVECTOR(AB2299,2)</f>
        <v>0.5774</v>
      </c>
      <c r="AS2299" s="3" cm="1">
        <f t="array" ref="AS2299">SUM(AK2299:AN2299*AO2299:AR2299)</f>
        <v>-6.3879688934784335E-3</v>
      </c>
      <c r="AT2299" s="51">
        <f t="shared" si="837"/>
        <v>1.6865826449789102E-3</v>
      </c>
      <c r="AU2299" s="48">
        <f t="shared" si="838"/>
        <v>4.106802460526815E-2</v>
      </c>
      <c r="AV2299" s="56"/>
      <c r="AW2299" s="56"/>
    </row>
    <row r="2300" spans="1:49" ht="15" customHeight="1" x14ac:dyDescent="0.25">
      <c r="A2300" s="11">
        <f t="shared" si="826"/>
        <v>2297</v>
      </c>
      <c r="B2300" s="29">
        <v>33344</v>
      </c>
      <c r="C2300" s="25">
        <v>22</v>
      </c>
      <c r="D2300" s="12">
        <v>30.2</v>
      </c>
      <c r="E2300" s="25">
        <v>25</v>
      </c>
      <c r="F2300" s="35">
        <v>94</v>
      </c>
      <c r="G2300" s="25">
        <v>58</v>
      </c>
      <c r="H2300" s="13">
        <v>0</v>
      </c>
      <c r="I2300" s="25">
        <v>4</v>
      </c>
      <c r="J2300" s="12">
        <v>225</v>
      </c>
      <c r="K2300" s="12">
        <v>0</v>
      </c>
      <c r="L2300" s="25" t="s">
        <v>13</v>
      </c>
      <c r="M2300" s="10"/>
      <c r="N2300" s="15"/>
      <c r="O2300" s="15"/>
      <c r="P2300" s="4"/>
      <c r="Q2300" s="54"/>
      <c r="R2300" s="42">
        <f t="shared" si="844"/>
        <v>6.3917525773195871E-2</v>
      </c>
      <c r="S2300" s="44" t="str" cm="1">
        <f t="array" ref="S2300">SETVECTOR(R2300:R2301)</f>
        <v>0.0639175257731959,0.309278350515464</v>
      </c>
      <c r="T2300" s="44">
        <f t="shared" si="839"/>
        <v>0.64948453608247425</v>
      </c>
      <c r="U2300" s="5">
        <f t="shared" si="840"/>
        <v>0</v>
      </c>
      <c r="V2300" s="5">
        <f t="shared" si="841"/>
        <v>-5.3039871016730723E-2</v>
      </c>
      <c r="W2300" s="5">
        <f t="shared" si="842"/>
        <v>0.88909222481942418</v>
      </c>
      <c r="X2300" s="5">
        <f t="shared" si="843"/>
        <v>-0.12474192984135529</v>
      </c>
      <c r="Y2300" s="5" t="str" cm="1">
        <f t="array" ref="Y2300:AB2300">SETMATRIX(GETMATRIX(Y2299:AB2299)-$O$9*DELTAWEIGHT(S2299,$AH$4,AK2299:AN2299))</f>
        <v>0.5774,0.5774,0.5774</v>
      </c>
      <c r="Z2300" s="5" t="str">
        <v>0.528718492761587,0.447074769960267,0.5774</v>
      </c>
      <c r="AA2300" s="5" t="str">
        <v>0.621781300692589,0.579846036886297,0.5774</v>
      </c>
      <c r="AB2300" s="5" t="str">
        <v>0.526389051982186,0.420900097017631,0.5774</v>
      </c>
      <c r="AC2300" s="5" cm="1">
        <f t="array" ref="AC2300">SIGMOID(SUM(GETVECTOR(Y2300)*GETVECTOR(_xlfn.CONCAT($S2300,",",$AH$4)))+U2300)</f>
        <v>0.55366333920656063</v>
      </c>
      <c r="AD2300" s="5" cm="1">
        <f t="array" ref="AD2300">SIGMOID(SUM(GETVECTOR(Z2300)*GETVECTOR(_xlfn.CONCAT($S2300,",",$AH$4)))+V2300)</f>
        <v>0.52972118360875387</v>
      </c>
      <c r="AE2300" s="5" cm="1">
        <f t="array" ref="AE2300">TANH(SUM(GETVECTOR(AA2300)*GETVECTOR(_xlfn.CONCAT($S2300,",",$AH$4)))+W2300)</f>
        <v>0.80341412876263996</v>
      </c>
      <c r="AF2300" s="5" cm="1">
        <f t="array" ref="AF2300">SIGMOID(SUM(GETVECTOR(AB2300)*GETVECTOR(_xlfn.CONCAT($S2300,",",$AH$4)))+X2300)</f>
        <v>0.50976846779031837</v>
      </c>
      <c r="AG2300" s="5">
        <f t="shared" si="829"/>
        <v>0.42558548321614142</v>
      </c>
      <c r="AH2300" s="40">
        <f t="shared" si="830"/>
        <v>0.20473598690969794</v>
      </c>
      <c r="AI2300" s="3">
        <f t="shared" si="831"/>
        <v>-0.44474854917277629</v>
      </c>
      <c r="AJ2300" s="3">
        <f t="shared" si="832"/>
        <v>-0.19014836677868505</v>
      </c>
      <c r="AK2300" s="3">
        <f t="shared" si="833"/>
        <v>0</v>
      </c>
      <c r="AL2300" s="3">
        <f t="shared" si="834"/>
        <v>-3.8057023787251731E-2</v>
      </c>
      <c r="AM2300" s="3">
        <f t="shared" si="835"/>
        <v>-3.5709823995743767E-2</v>
      </c>
      <c r="AN2300" s="3">
        <f t="shared" si="836"/>
        <v>-4.4638538643914996E-2</v>
      </c>
      <c r="AO2300" s="3" t="str" cm="1">
        <f t="array" ref="AO2300">GETVECTOR(Y2300,2)</f>
        <v>0.5774</v>
      </c>
      <c r="AP2300" s="3" t="str" cm="1">
        <f t="array" ref="AP2300">GETVECTOR(Z2300,2)</f>
        <v>0.5774</v>
      </c>
      <c r="AQ2300" s="3" t="str" cm="1">
        <f t="array" ref="AQ2300">GETVECTOR(AA2300,2)</f>
        <v>0.5774</v>
      </c>
      <c r="AR2300" s="3" t="str" cm="1">
        <f t="array" ref="AR2300">GETVECTOR(AB2300,2)</f>
        <v>0.5774</v>
      </c>
      <c r="AS2300" s="3" cm="1">
        <f t="array" ref="AS2300">SUM(AK2300:AN2300*AO2300:AR2300)</f>
        <v>-6.8367270122898116E-2</v>
      </c>
      <c r="AT2300" s="51">
        <f t="shared" si="837"/>
        <v>0.19780127199128941</v>
      </c>
      <c r="AU2300" s="48">
        <f t="shared" si="838"/>
        <v>0.44474854917277629</v>
      </c>
      <c r="AV2300" s="56"/>
      <c r="AW2300" s="56"/>
    </row>
    <row r="2301" spans="1:49" ht="15" customHeight="1" x14ac:dyDescent="0.25">
      <c r="A2301" s="11">
        <f t="shared" si="826"/>
        <v>2298</v>
      </c>
      <c r="B2301" s="29">
        <v>33345</v>
      </c>
      <c r="C2301" s="25">
        <v>25</v>
      </c>
      <c r="D2301" s="12">
        <v>32.6</v>
      </c>
      <c r="E2301" s="25">
        <v>24.5</v>
      </c>
      <c r="F2301" s="35">
        <v>88</v>
      </c>
      <c r="G2301" s="25">
        <v>21</v>
      </c>
      <c r="H2301" s="13">
        <v>0</v>
      </c>
      <c r="I2301" s="25">
        <v>2</v>
      </c>
      <c r="J2301" s="12">
        <v>225</v>
      </c>
      <c r="K2301" s="12">
        <v>0</v>
      </c>
      <c r="L2301" s="25" t="s">
        <v>15</v>
      </c>
      <c r="M2301" s="10"/>
      <c r="N2301" s="15"/>
      <c r="O2301" s="15"/>
      <c r="P2301" s="4"/>
      <c r="Q2301" s="54"/>
      <c r="R2301" s="42">
        <f t="shared" si="844"/>
        <v>0.30927835051546393</v>
      </c>
      <c r="S2301" s="44" t="str" cm="1">
        <f t="array" ref="S2301">SETVECTOR(R2301:R2302)</f>
        <v>0.309278350515464,0.649484536082474</v>
      </c>
      <c r="T2301" s="44">
        <f t="shared" si="839"/>
        <v>0.22680412371134021</v>
      </c>
      <c r="U2301" s="5">
        <f t="shared" si="840"/>
        <v>0</v>
      </c>
      <c r="V2301" s="5">
        <f t="shared" si="841"/>
        <v>-4.9234168638005553E-2</v>
      </c>
      <c r="W2301" s="5">
        <f t="shared" si="842"/>
        <v>0.89266320721899861</v>
      </c>
      <c r="X2301" s="5">
        <f t="shared" si="843"/>
        <v>-0.1202780759769638</v>
      </c>
      <c r="Y2301" s="5" t="str" cm="1">
        <f t="array" ref="Y2301:AB2301">SETMATRIX(GETMATRIX(Y2300:AB2300)-$O$9*DELTAWEIGHT(S2300,$AH$4,AK2300:AN2300))</f>
        <v>0.5774,0.5774,0.5774</v>
      </c>
      <c r="Z2301" s="5" t="str">
        <v>0.528961263121394,0.448249465249655,0.5774</v>
      </c>
      <c r="AA2301" s="5" t="str">
        <v>0.62201983041688,0.581000212971577,0.5774</v>
      </c>
      <c r="AB2301" s="5" t="str">
        <v>0.526672710838298,0.422272639869788,0.5774</v>
      </c>
      <c r="AC2301" s="5" cm="1">
        <f t="array" ref="AC2301">SIGMOID(SUM(GETVECTOR(Y2301)*GETVECTOR(_xlfn.CONCAT($S2301,",",$AH$4)))+U2301)</f>
        <v>0.63496802497979077</v>
      </c>
      <c r="AD2301" s="5" cm="1">
        <f t="array" ref="AD2301">SIGMOID(SUM(GETVECTOR(Z2301)*GETVECTOR(_xlfn.CONCAT($S2301,",",$AH$4)))+V2301)</f>
        <v>0.6000067406655829</v>
      </c>
      <c r="AE2301" s="5" cm="1">
        <f t="array" ref="AE2301">TANH(SUM(GETVECTOR(AA2301)*GETVECTOR(_xlfn.CONCAT($S2301,",",$AH$4)))+W2301)</f>
        <v>0.89811600708161576</v>
      </c>
      <c r="AF2301" s="5" cm="1">
        <f t="array" ref="AF2301">SIGMOID(SUM(GETVECTOR(AB2301)*GETVECTOR(_xlfn.CONCAT($S2301,",",$AH$4)))+X2301)</f>
        <v>0.57856124393601727</v>
      </c>
      <c r="AG2301" s="5">
        <f t="shared" si="829"/>
        <v>0.53887565814862781</v>
      </c>
      <c r="AH2301" s="40">
        <f t="shared" si="830"/>
        <v>0.28473105355500994</v>
      </c>
      <c r="AI2301" s="3">
        <f t="shared" si="831"/>
        <v>5.7926929843669733E-2</v>
      </c>
      <c r="AJ2301" s="3">
        <f t="shared" si="832"/>
        <v>2.5397177580683689E-2</v>
      </c>
      <c r="AK2301" s="3">
        <f t="shared" si="833"/>
        <v>0</v>
      </c>
      <c r="AL2301" s="3">
        <f t="shared" si="834"/>
        <v>5.474276061348201E-3</v>
      </c>
      <c r="AM2301" s="3">
        <f t="shared" si="835"/>
        <v>2.9469332146118367E-3</v>
      </c>
      <c r="AN2301" s="3">
        <f t="shared" si="836"/>
        <v>6.9510404816317496E-3</v>
      </c>
      <c r="AO2301" s="3" t="str" cm="1">
        <f t="array" ref="AO2301">GETVECTOR(Y2301,2)</f>
        <v>0.5774</v>
      </c>
      <c r="AP2301" s="3" t="str" cm="1">
        <f t="array" ref="AP2301">GETVECTOR(Z2301,2)</f>
        <v>0.5774</v>
      </c>
      <c r="AQ2301" s="3" t="str" cm="1">
        <f t="array" ref="AQ2301">GETVECTOR(AA2301,2)</f>
        <v>0.5774</v>
      </c>
      <c r="AR2301" s="3" t="str" cm="1">
        <f t="array" ref="AR2301">GETVECTOR(AB2301,2)</f>
        <v>0.5774</v>
      </c>
      <c r="AS2301" s="3" cm="1">
        <f t="array" ref="AS2301">SUM(AK2301:AN2301*AO2301:AR2301)</f>
        <v>8.8759370100334987E-3</v>
      </c>
      <c r="AT2301" s="51">
        <f t="shared" si="837"/>
        <v>3.3555292011134353E-3</v>
      </c>
      <c r="AU2301" s="48">
        <f t="shared" si="838"/>
        <v>5.7926929843669733E-2</v>
      </c>
      <c r="AV2301" s="56"/>
      <c r="AW2301" s="56"/>
    </row>
    <row r="2302" spans="1:49" ht="15" customHeight="1" x14ac:dyDescent="0.25">
      <c r="A2302" s="11">
        <f t="shared" si="826"/>
        <v>2299</v>
      </c>
      <c r="B2302" s="29">
        <v>33346</v>
      </c>
      <c r="C2302" s="25">
        <v>22</v>
      </c>
      <c r="D2302" s="12">
        <v>32</v>
      </c>
      <c r="E2302" s="25">
        <v>26.5</v>
      </c>
      <c r="F2302" s="35">
        <v>89</v>
      </c>
      <c r="G2302" s="25">
        <v>1</v>
      </c>
      <c r="H2302" s="13">
        <v>0</v>
      </c>
      <c r="I2302" s="25">
        <v>4</v>
      </c>
      <c r="J2302" s="12">
        <v>90</v>
      </c>
      <c r="K2302" s="12">
        <v>0</v>
      </c>
      <c r="L2302" s="25" t="s">
        <v>13</v>
      </c>
      <c r="M2302" s="10"/>
      <c r="N2302" s="15"/>
      <c r="O2302" s="15"/>
      <c r="P2302" s="4"/>
      <c r="Q2302" s="54"/>
      <c r="R2302" s="42">
        <f t="shared" si="844"/>
        <v>0.64948453608247425</v>
      </c>
      <c r="S2302" s="44" t="str" cm="1">
        <f t="array" ref="S2302">SETVECTOR(R2302:R2303)</f>
        <v>0.649484536082474,0.22680412371134</v>
      </c>
      <c r="T2302" s="44">
        <f t="shared" si="839"/>
        <v>0.54948453608247416</v>
      </c>
      <c r="U2302" s="5">
        <f t="shared" si="840"/>
        <v>0</v>
      </c>
      <c r="V2302" s="5">
        <f t="shared" si="841"/>
        <v>-4.9781596244140372E-2</v>
      </c>
      <c r="W2302" s="5">
        <f t="shared" si="842"/>
        <v>0.89236851389753746</v>
      </c>
      <c r="X2302" s="5">
        <f t="shared" si="843"/>
        <v>-0.12097318002512697</v>
      </c>
      <c r="Y2302" s="5" t="str" cm="1">
        <f t="array" ref="Y2302:AB2302">SETMATRIX(GETMATRIX(Y2301:AB2301)-$O$9*DELTAWEIGHT(S2301,$AH$4,AK2301:AN2301))</f>
        <v>0.5774,0.5774,0.5774</v>
      </c>
      <c r="Z2302" s="5" t="str">
        <v>0.528783619981774,0.447876414656453,0.5774</v>
      </c>
      <c r="AA2302" s="5" t="str">
        <v>0.621920484779668,0.580791587133432,0.5774</v>
      </c>
      <c r="AB2302" s="5" t="str">
        <v>0.526447721277101,0.421800161791275,0.5774</v>
      </c>
      <c r="AC2302" s="5" cm="1">
        <f t="array" ref="AC2302">SIGMOID(SUM(GETVECTOR(Y2302)*GETVECTOR(_xlfn.CONCAT($S2302,",",$AH$4)))+U2302)</f>
        <v>0.62386105653989643</v>
      </c>
      <c r="AD2302" s="5" cm="1">
        <f t="array" ref="AD2302">SIGMOID(SUM(GETVECTOR(Z2302)*GETVECTOR(_xlfn.CONCAT($S2302,",",$AH$4)))+V2302)</f>
        <v>0.597542378762416</v>
      </c>
      <c r="AE2302" s="5" cm="1">
        <f t="array" ref="AE2302">TANH(SUM(GETVECTOR(AA2302)*GETVECTOR(_xlfn.CONCAT($S2302,",",$AH$4)))+W2302)</f>
        <v>0.8912605671914432</v>
      </c>
      <c r="AF2302" s="5" cm="1">
        <f t="array" ref="AF2302">SIGMOID(SUM(GETVECTOR(AB2302)*GETVECTOR(_xlfn.CONCAT($S2302,",",$AH$4)))+X2302)</f>
        <v>0.57849846891391243</v>
      </c>
      <c r="AG2302" s="5">
        <f t="shared" si="829"/>
        <v>0.53256595941671503</v>
      </c>
      <c r="AH2302" s="40">
        <f t="shared" si="830"/>
        <v>0.28192548963511921</v>
      </c>
      <c r="AI2302" s="3">
        <f t="shared" si="831"/>
        <v>-0.26755904644735495</v>
      </c>
      <c r="AJ2302" s="3">
        <f t="shared" si="832"/>
        <v>-0.11802160066873849</v>
      </c>
      <c r="AK2302" s="3">
        <f t="shared" si="833"/>
        <v>0</v>
      </c>
      <c r="AL2302" s="3">
        <f t="shared" si="834"/>
        <v>-2.52961868274021E-2</v>
      </c>
      <c r="AM2302" s="3">
        <f t="shared" si="835"/>
        <v>-1.4503360534003825E-2</v>
      </c>
      <c r="AN2302" s="3">
        <f t="shared" si="836"/>
        <v>-3.1794583439123621E-2</v>
      </c>
      <c r="AO2302" s="3" t="str" cm="1">
        <f t="array" ref="AO2302">GETVECTOR(Y2302,2)</f>
        <v>0.5774</v>
      </c>
      <c r="AP2302" s="3" t="str" cm="1">
        <f t="array" ref="AP2302">GETVECTOR(Z2302,2)</f>
        <v>0.5774</v>
      </c>
      <c r="AQ2302" s="3" t="str" cm="1">
        <f t="array" ref="AQ2302">GETVECTOR(AA2302,2)</f>
        <v>0.5774</v>
      </c>
      <c r="AR2302" s="3" t="str" cm="1">
        <f t="array" ref="AR2302">GETVECTOR(AB2302,2)</f>
        <v>0.5774</v>
      </c>
      <c r="AS2302" s="3" cm="1">
        <f t="array" ref="AS2302">SUM(AK2302:AN2302*AO2302:AR2302)</f>
        <v>-4.1338451124225767E-2</v>
      </c>
      <c r="AT2302" s="51">
        <f t="shared" si="837"/>
        <v>7.1587843335817844E-2</v>
      </c>
      <c r="AU2302" s="48">
        <f t="shared" si="838"/>
        <v>0.26755904644735495</v>
      </c>
      <c r="AV2302" s="56"/>
      <c r="AW2302" s="56"/>
    </row>
    <row r="2303" spans="1:49" ht="15" customHeight="1" x14ac:dyDescent="0.25">
      <c r="A2303" s="11">
        <f t="shared" si="826"/>
        <v>2300</v>
      </c>
      <c r="B2303" s="29">
        <v>33347</v>
      </c>
      <c r="C2303" s="25">
        <v>22</v>
      </c>
      <c r="D2303" s="12">
        <v>32.6</v>
      </c>
      <c r="E2303" s="25">
        <v>26.6</v>
      </c>
      <c r="F2303" s="35">
        <v>86</v>
      </c>
      <c r="G2303" s="25">
        <v>45</v>
      </c>
      <c r="H2303" s="13">
        <v>0</v>
      </c>
      <c r="I2303" s="25">
        <v>2</v>
      </c>
      <c r="J2303" s="12">
        <v>180</v>
      </c>
      <c r="K2303" s="12">
        <v>0</v>
      </c>
      <c r="L2303" s="25" t="s">
        <v>14</v>
      </c>
      <c r="M2303" s="10"/>
      <c r="N2303" s="15"/>
      <c r="O2303" s="15"/>
      <c r="P2303" s="4"/>
      <c r="Q2303" s="54"/>
      <c r="R2303" s="42">
        <f t="shared" si="844"/>
        <v>0.22680412371134021</v>
      </c>
      <c r="S2303" s="44" t="str" cm="1">
        <f t="array" ref="S2303">SETVECTOR(R2303:R2304)</f>
        <v>0.22680412371134,0.549484536082474</v>
      </c>
      <c r="T2303" s="44">
        <f t="shared" si="839"/>
        <v>3.1958762886597936E-2</v>
      </c>
      <c r="U2303" s="5">
        <f t="shared" si="840"/>
        <v>0</v>
      </c>
      <c r="V2303" s="5">
        <f t="shared" si="841"/>
        <v>-4.7251977561400163E-2</v>
      </c>
      <c r="W2303" s="5">
        <f t="shared" si="842"/>
        <v>0.89381884995093785</v>
      </c>
      <c r="X2303" s="5">
        <f t="shared" si="843"/>
        <v>-0.1177937216812146</v>
      </c>
      <c r="Y2303" s="5" t="str" cm="1">
        <f t="array" ref="Y2303:AB2303">SETMATRIX(GETMATRIX(Y2302:AB2302)-$O$9*DELTAWEIGHT(S2302,$AH$4,AK2302:AN2302))</f>
        <v>0.5774,0.5774,0.5774</v>
      </c>
      <c r="Z2303" s="5" t="str">
        <v>0.530415610729139,0.448446316187279,0.5774</v>
      </c>
      <c r="AA2303" s="5" t="str">
        <v>0.622892578274827,0.581131048353964,0.5774</v>
      </c>
      <c r="AB2303" s="5" t="str">
        <v>0.528493523265695,0.422514568834911,0.5774</v>
      </c>
      <c r="AC2303" s="5" cm="1">
        <f t="array" ref="AC2303">SIGMOID(SUM(GETVECTOR(Y2303)*GETVECTOR(_xlfn.CONCAT($S2303,",",$AH$4)))+U2303)</f>
        <v>0.61021809758417156</v>
      </c>
      <c r="AD2303" s="5" cm="1">
        <f t="array" ref="AD2303">SIGMOID(SUM(GETVECTOR(Z2303)*GETVECTOR(_xlfn.CONCAT($S2303,",",$AH$4)))+V2303)</f>
        <v>0.57919332346271957</v>
      </c>
      <c r="AE2303" s="5" cm="1">
        <f t="array" ref="AE2303">TANH(SUM(GETVECTOR(AA2303)*GETVECTOR(_xlfn.CONCAT($S2303,",",$AH$4)))+W2303)</f>
        <v>0.87509158100636908</v>
      </c>
      <c r="AF2303" s="5" cm="1">
        <f t="array" ref="AF2303">SIGMOID(SUM(GETVECTOR(AB2303)*GETVECTOR(_xlfn.CONCAT($S2303,",",$AH$4)))+X2303)</f>
        <v>0.55829271955347537</v>
      </c>
      <c r="AG2303" s="5">
        <f t="shared" si="829"/>
        <v>0.50684720113732462</v>
      </c>
      <c r="AH2303" s="40">
        <f t="shared" si="830"/>
        <v>0.26099350216732675</v>
      </c>
      <c r="AI2303" s="3">
        <f t="shared" si="831"/>
        <v>0.22903473928072882</v>
      </c>
      <c r="AJ2303" s="3">
        <f t="shared" si="832"/>
        <v>9.9923770331027631E-2</v>
      </c>
      <c r="AK2303" s="3">
        <f t="shared" si="833"/>
        <v>0</v>
      </c>
      <c r="AL2303" s="3">
        <f t="shared" si="834"/>
        <v>2.1312210001254363E-2</v>
      </c>
      <c r="AM2303" s="3">
        <f t="shared" si="835"/>
        <v>1.3555219507225434E-2</v>
      </c>
      <c r="AN2303" s="3">
        <f t="shared" si="836"/>
        <v>2.6403750022071203E-2</v>
      </c>
      <c r="AO2303" s="3" t="str" cm="1">
        <f t="array" ref="AO2303">GETVECTOR(Y2303,2)</f>
        <v>0.5774</v>
      </c>
      <c r="AP2303" s="3" t="str" cm="1">
        <f t="array" ref="AP2303">GETVECTOR(Z2303,2)</f>
        <v>0.5774</v>
      </c>
      <c r="AQ2303" s="3" t="str" cm="1">
        <f t="array" ref="AQ2303">GETVECTOR(AA2303,2)</f>
        <v>0.5774</v>
      </c>
      <c r="AR2303" s="3" t="str" cm="1">
        <f t="array" ref="AR2303">GETVECTOR(AB2303,2)</f>
        <v>0.5774</v>
      </c>
      <c r="AS2303" s="3" cm="1">
        <f t="array" ref="AS2303">SUM(AK2303:AN2303*AO2303:AR2303)</f>
        <v>3.5377979060940146E-2</v>
      </c>
      <c r="AT2303" s="51">
        <f t="shared" si="837"/>
        <v>5.2456911797391426E-2</v>
      </c>
      <c r="AU2303" s="48">
        <f t="shared" si="838"/>
        <v>0.22903473928072882</v>
      </c>
      <c r="AV2303" s="56"/>
      <c r="AW2303" s="56"/>
    </row>
    <row r="2304" spans="1:49" ht="15" customHeight="1" x14ac:dyDescent="0.25">
      <c r="A2304" s="11">
        <f t="shared" si="826"/>
        <v>2301</v>
      </c>
      <c r="B2304" s="29">
        <v>33348</v>
      </c>
      <c r="C2304" s="25">
        <v>23</v>
      </c>
      <c r="D2304" s="12">
        <v>32</v>
      </c>
      <c r="E2304" s="25">
        <v>26.3</v>
      </c>
      <c r="F2304" s="35">
        <v>91</v>
      </c>
      <c r="G2304" s="25">
        <v>2</v>
      </c>
      <c r="H2304" s="13">
        <v>0</v>
      </c>
      <c r="I2304" s="25">
        <v>3</v>
      </c>
      <c r="J2304" s="12">
        <v>180</v>
      </c>
      <c r="K2304" s="12">
        <v>1</v>
      </c>
      <c r="L2304" s="25" t="s">
        <v>14</v>
      </c>
      <c r="M2304" s="10"/>
      <c r="N2304" s="15"/>
      <c r="O2304" s="15"/>
      <c r="P2304" s="4"/>
      <c r="Q2304" s="54"/>
      <c r="R2304" s="42">
        <f t="shared" si="844"/>
        <v>0.54948453608247416</v>
      </c>
      <c r="S2304" s="44" t="str" cm="1">
        <f t="array" ref="S2304">SETVECTOR(R2304:R2305)</f>
        <v>0.549484536082474,0.0319587628865979</v>
      </c>
      <c r="T2304" s="44">
        <f t="shared" si="839"/>
        <v>6.1855670103092781E-3</v>
      </c>
      <c r="U2304" s="5">
        <f t="shared" si="840"/>
        <v>0</v>
      </c>
      <c r="V2304" s="5">
        <f t="shared" si="841"/>
        <v>-4.93831985615256E-2</v>
      </c>
      <c r="W2304" s="5">
        <f t="shared" si="842"/>
        <v>0.89246332800021533</v>
      </c>
      <c r="X2304" s="5">
        <f t="shared" si="843"/>
        <v>-0.12043409668342173</v>
      </c>
      <c r="Y2304" s="5" t="str" cm="1">
        <f t="array" ref="Y2304:AB2304">SETMATRIX(GETMATRIX(Y2303:AB2303)-$O$9*DELTAWEIGHT(S2303,$AH$4,AK2303:AN2303))</f>
        <v>0.5774,0.5774,0.5774</v>
      </c>
      <c r="Z2304" s="5" t="str">
        <v>0.529927811184831,0.44726451092766,0.5774</v>
      </c>
      <c r="AA2304" s="5" t="str">
        <v>0.622569620424414,0.580348609561828,0.5774</v>
      </c>
      <c r="AB2304" s="5" t="str">
        <v>0.527890968921463,0.421054743991841,0.5774</v>
      </c>
      <c r="AC2304" s="5" cm="1">
        <f t="array" ref="AC2304">SIGMOID(SUM(GETVECTOR(Y2304)*GETVECTOR(_xlfn.CONCAT($S2304,",",$AH$4)))+U2304)</f>
        <v>0.58315178973091997</v>
      </c>
      <c r="AD2304" s="5" cm="1">
        <f t="array" ref="AD2304">SIGMOID(SUM(GETVECTOR(Z2304)*GETVECTOR(_xlfn.CONCAT($S2304,",",$AH$4)))+V2304)</f>
        <v>0.56367684302002152</v>
      </c>
      <c r="AE2304" s="5" cm="1">
        <f t="array" ref="AE2304">TANH(SUM(GETVECTOR(AA2304)*GETVECTOR(_xlfn.CONCAT($S2304,",",$AH$4)))+W2304)</f>
        <v>0.8491514608109384</v>
      </c>
      <c r="AF2304" s="5" cm="1">
        <f t="array" ref="AF2304">SIGMOID(SUM(GETVECTOR(AB2304)*GETVECTOR(_xlfn.CONCAT($S2304,",",$AH$4)))+X2304)</f>
        <v>0.54564511549956907</v>
      </c>
      <c r="AG2304" s="5">
        <f t="shared" si="829"/>
        <v>0.47864701467574927</v>
      </c>
      <c r="AH2304" s="40">
        <f t="shared" si="830"/>
        <v>0.24289904976932516</v>
      </c>
      <c r="AI2304" s="3">
        <f t="shared" si="831"/>
        <v>0.23671348275901588</v>
      </c>
      <c r="AJ2304" s="3">
        <f t="shared" si="832"/>
        <v>0.10356601218795106</v>
      </c>
      <c r="AK2304" s="3">
        <f t="shared" si="833"/>
        <v>0</v>
      </c>
      <c r="AL2304" s="3">
        <f t="shared" si="834"/>
        <v>2.162922067070517E-2</v>
      </c>
      <c r="AM2304" s="3">
        <f t="shared" si="835"/>
        <v>1.628399803547902E-2</v>
      </c>
      <c r="AN2304" s="3">
        <f t="shared" si="836"/>
        <v>2.6124260897984027E-2</v>
      </c>
      <c r="AO2304" s="3" t="str" cm="1">
        <f t="array" ref="AO2304">GETVECTOR(Y2304,2)</f>
        <v>0.5774</v>
      </c>
      <c r="AP2304" s="3" t="str" cm="1">
        <f t="array" ref="AP2304">GETVECTOR(Z2304,2)</f>
        <v>0.5774</v>
      </c>
      <c r="AQ2304" s="3" t="str" cm="1">
        <f t="array" ref="AQ2304">GETVECTOR(AA2304,2)</f>
        <v>0.5774</v>
      </c>
      <c r="AR2304" s="3" t="str" cm="1">
        <f t="array" ref="AR2304">GETVECTOR(AB2304,2)</f>
        <v>0.5774</v>
      </c>
      <c r="AS2304" s="3" cm="1">
        <f t="array" ref="AS2304">SUM(AK2304:AN2304*AO2304:AR2304)</f>
        <v>3.6975240723446733E-2</v>
      </c>
      <c r="AT2304" s="51">
        <f t="shared" si="837"/>
        <v>5.6033272919902906E-2</v>
      </c>
      <c r="AU2304" s="48">
        <f t="shared" si="838"/>
        <v>0.23671348275901588</v>
      </c>
      <c r="AV2304" s="56"/>
      <c r="AW2304" s="56"/>
    </row>
    <row r="2305" spans="1:49" ht="15" customHeight="1" x14ac:dyDescent="0.25">
      <c r="A2305" s="11">
        <f t="shared" si="826"/>
        <v>2302</v>
      </c>
      <c r="B2305" s="29">
        <v>33349</v>
      </c>
      <c r="C2305" s="25">
        <v>22</v>
      </c>
      <c r="D2305" s="12">
        <v>31.5</v>
      </c>
      <c r="E2305" s="25">
        <v>25.3</v>
      </c>
      <c r="F2305" s="35">
        <v>90</v>
      </c>
      <c r="G2305" s="25">
        <v>14</v>
      </c>
      <c r="H2305" s="13">
        <v>0</v>
      </c>
      <c r="I2305" s="25">
        <v>3</v>
      </c>
      <c r="J2305" s="12">
        <v>270</v>
      </c>
      <c r="K2305" s="12">
        <v>0</v>
      </c>
      <c r="L2305" s="25" t="s">
        <v>16</v>
      </c>
      <c r="M2305" s="10"/>
      <c r="N2305" s="15"/>
      <c r="O2305" s="15"/>
      <c r="P2305" s="4"/>
      <c r="Q2305" s="54"/>
      <c r="R2305" s="42">
        <f t="shared" si="844"/>
        <v>3.1958762886597936E-2</v>
      </c>
      <c r="S2305" s="44" t="str" cm="1">
        <f t="array" ref="S2305">SETVECTOR(R2305:R2306)</f>
        <v>0.0319587628865979,0.00618556701030928</v>
      </c>
      <c r="T2305" s="44">
        <f t="shared" si="839"/>
        <v>3.092783505154639E-3</v>
      </c>
      <c r="U2305" s="5">
        <f t="shared" si="840"/>
        <v>0</v>
      </c>
      <c r="V2305" s="5">
        <f t="shared" si="841"/>
        <v>-5.154612062859612E-2</v>
      </c>
      <c r="W2305" s="5">
        <f t="shared" si="842"/>
        <v>0.89083492819666743</v>
      </c>
      <c r="X2305" s="5">
        <f t="shared" si="843"/>
        <v>-0.12304652277322013</v>
      </c>
      <c r="Y2305" s="5" t="str" cm="1">
        <f t="array" ref="Y2305:AB2305">SETMATRIX(GETMATRIX(Y2304:AB2304)-$O$9*DELTAWEIGHT(S2304,$AH$4,AK2304:AN2304))</f>
        <v>0.5774,0.5774,0.5774</v>
      </c>
      <c r="Z2305" s="5" t="str">
        <v>0.528738053625631,0.44719531302084,0.5774</v>
      </c>
      <c r="AA2305" s="5" t="str">
        <v>0.621635792475483,0.580294296866862,0.5774</v>
      </c>
      <c r="AB2305" s="5" t="str">
        <v>0.526458673181128,0.420971439736775,0.5774</v>
      </c>
      <c r="AC2305" s="5" cm="1">
        <f t="array" ref="AC2305">SIGMOID(SUM(GETVECTOR(Y2305)*GETVECTOR(_xlfn.CONCAT($S2305,",",$AH$4)))+U2305)</f>
        <v>0.50550591145503687</v>
      </c>
      <c r="AD2305" s="5" cm="1">
        <f t="array" ref="AD2305">SIGMOID(SUM(GETVECTOR(Z2305)*GETVECTOR(_xlfn.CONCAT($S2305,",",$AH$4)))+V2305)</f>
        <v>0.49203013759132092</v>
      </c>
      <c r="AE2305" s="5" cm="1">
        <f t="array" ref="AE2305">TANH(SUM(GETVECTOR(AA2305)*GETVECTOR(_xlfn.CONCAT($S2305,",",$AH$4)))+W2305)</f>
        <v>0.72318547416403811</v>
      </c>
      <c r="AF2305" s="5" cm="1">
        <f t="array" ref="AF2305">SIGMOID(SUM(GETVECTOR(AB2305)*GETVECTOR(_xlfn.CONCAT($S2305,",",$AH$4)))+X2305)</f>
        <v>0.47411875030710321</v>
      </c>
      <c r="AG2305" s="5">
        <f t="shared" si="829"/>
        <v>0.35582904835697632</v>
      </c>
      <c r="AH2305" s="40">
        <f t="shared" si="830"/>
        <v>0.1619280857493649</v>
      </c>
      <c r="AI2305" s="3">
        <f t="shared" si="831"/>
        <v>0.15883530224421027</v>
      </c>
      <c r="AJ2305" s="3">
        <f t="shared" si="832"/>
        <v>6.6522553517075603E-2</v>
      </c>
      <c r="AK2305" s="3">
        <f t="shared" si="833"/>
        <v>0</v>
      </c>
      <c r="AL2305" s="3">
        <f t="shared" si="834"/>
        <v>1.2023980334842255E-2</v>
      </c>
      <c r="AM2305" s="3">
        <f t="shared" si="835"/>
        <v>1.5612825917067846E-2</v>
      </c>
      <c r="AN2305" s="3">
        <f t="shared" si="836"/>
        <v>1.3525611282799754E-2</v>
      </c>
      <c r="AO2305" s="3" t="str" cm="1">
        <f t="array" ref="AO2305">GETVECTOR(Y2305,2)</f>
        <v>0.5774</v>
      </c>
      <c r="AP2305" s="3" t="str" cm="1">
        <f t="array" ref="AP2305">GETVECTOR(Z2305,2)</f>
        <v>0.5774</v>
      </c>
      <c r="AQ2305" s="3" t="str" cm="1">
        <f t="array" ref="AQ2305">GETVECTOR(AA2305,2)</f>
        <v>0.5774</v>
      </c>
      <c r="AR2305" s="3" t="str" cm="1">
        <f t="array" ref="AR2305">GETVECTOR(AB2305,2)</f>
        <v>0.5774</v>
      </c>
      <c r="AS2305" s="3" cm="1">
        <f t="array" ref="AS2305">SUM(AK2305:AN2305*AO2305:AR2305)</f>
        <v>2.3767179884541471E-2</v>
      </c>
      <c r="AT2305" s="51">
        <f t="shared" si="837"/>
        <v>2.5228653239009628E-2</v>
      </c>
      <c r="AU2305" s="48">
        <f t="shared" si="838"/>
        <v>0.15883530224421027</v>
      </c>
      <c r="AV2305" s="56"/>
      <c r="AW2305" s="56"/>
    </row>
    <row r="2306" spans="1:49" ht="15" customHeight="1" x14ac:dyDescent="0.25">
      <c r="A2306" s="11">
        <f t="shared" si="826"/>
        <v>2303</v>
      </c>
      <c r="B2306" s="29">
        <v>33350</v>
      </c>
      <c r="C2306" s="25">
        <v>20</v>
      </c>
      <c r="D2306" s="12">
        <v>29</v>
      </c>
      <c r="E2306" s="25">
        <v>23.3</v>
      </c>
      <c r="F2306" s="35">
        <v>94</v>
      </c>
      <c r="G2306" s="25">
        <v>32</v>
      </c>
      <c r="H2306" s="13">
        <v>0</v>
      </c>
      <c r="I2306" s="25">
        <v>1</v>
      </c>
      <c r="J2306" s="12">
        <v>180</v>
      </c>
      <c r="K2306" s="12">
        <v>0</v>
      </c>
      <c r="L2306" s="25" t="s">
        <v>13</v>
      </c>
      <c r="M2306" s="10"/>
      <c r="N2306" s="15"/>
      <c r="O2306" s="15"/>
      <c r="P2306" s="4"/>
      <c r="Q2306" s="54"/>
      <c r="R2306" s="42">
        <f t="shared" si="844"/>
        <v>6.1855670103092781E-3</v>
      </c>
      <c r="S2306" s="44" t="str" cm="1">
        <f t="array" ref="S2306">SETVECTOR(R2306:R2307)</f>
        <v>0.00618556701030928,0.00309278350515464</v>
      </c>
      <c r="T2306" s="44">
        <f t="shared" si="839"/>
        <v>2.5773195876288658E-2</v>
      </c>
      <c r="U2306" s="5">
        <f t="shared" si="840"/>
        <v>0</v>
      </c>
      <c r="V2306" s="5">
        <f t="shared" si="841"/>
        <v>-5.2748518662080343E-2</v>
      </c>
      <c r="W2306" s="5">
        <f t="shared" si="842"/>
        <v>0.88927364560496069</v>
      </c>
      <c r="X2306" s="5">
        <f t="shared" si="843"/>
        <v>-0.1243990839015001</v>
      </c>
      <c r="Y2306" s="5" t="str" cm="1">
        <f t="array" ref="Y2306:AB2306">SETMATRIX(GETMATRIX(Y2305:AB2305)-$O$9*DELTAWEIGHT(S2305,$AH$4,AK2305:AN2305))</f>
        <v>0.5774,0.5774,0.5774</v>
      </c>
      <c r="Z2306" s="5" t="str">
        <v>0.528700488043448,0.447188042262998,0.5774</v>
      </c>
      <c r="AA2306" s="5" t="str">
        <v>0.62158444000237,0.580284357678518,0.5774</v>
      </c>
      <c r="AB2306" s="5" t="str">
        <v>0.52641659723162,0.420963296004612,0.5774</v>
      </c>
      <c r="AC2306" s="5" cm="1">
        <f t="array" ref="AC2306">SIGMOID(SUM(GETVECTOR(Y2306)*GETVECTOR(_xlfn.CONCAT($S2306,",",$AH$4)))+U2306)</f>
        <v>0.50133932669358827</v>
      </c>
      <c r="AD2306" s="5" cm="1">
        <f t="array" ref="AD2306">SIGMOID(SUM(GETVECTOR(Z2306)*GETVECTOR(_xlfn.CONCAT($S2306,",",$AH$4)))+V2306)</f>
        <v>0.48797852955183885</v>
      </c>
      <c r="AE2306" s="5" cm="1">
        <f t="array" ref="AE2306">TANH(SUM(GETVECTOR(AA2306)*GETVECTOR(_xlfn.CONCAT($S2306,",",$AH$4)))+W2306)</f>
        <v>0.71381197859811718</v>
      </c>
      <c r="AF2306" s="5" cm="1">
        <f t="array" ref="AF2306">SIGMOID(SUM(GETVECTOR(AB2306)*GETVECTOR(_xlfn.CONCAT($S2306,",",$AH$4)))+X2306)</f>
        <v>0.47007556801593769</v>
      </c>
      <c r="AG2306" s="5">
        <f t="shared" si="829"/>
        <v>0.34832491969279789</v>
      </c>
      <c r="AH2306" s="40">
        <f t="shared" si="830"/>
        <v>0.15742321245868829</v>
      </c>
      <c r="AI2306" s="3">
        <f t="shared" si="831"/>
        <v>0.13165001658239964</v>
      </c>
      <c r="AJ2306" s="3">
        <f t="shared" si="832"/>
        <v>5.4944955984457998E-2</v>
      </c>
      <c r="AK2306" s="3">
        <f t="shared" si="833"/>
        <v>0</v>
      </c>
      <c r="AL2306" s="3">
        <f t="shared" si="834"/>
        <v>9.7994239753850382E-3</v>
      </c>
      <c r="AM2306" s="3">
        <f t="shared" si="835"/>
        <v>1.3150527382399271E-2</v>
      </c>
      <c r="AN2306" s="3">
        <f t="shared" si="836"/>
        <v>1.0982561191601068E-2</v>
      </c>
      <c r="AO2306" s="3" t="str" cm="1">
        <f t="array" ref="AO2306">GETVECTOR(Y2306,2)</f>
        <v>0.5774</v>
      </c>
      <c r="AP2306" s="3" t="str" cm="1">
        <f t="array" ref="AP2306">GETVECTOR(Z2306,2)</f>
        <v>0.5774</v>
      </c>
      <c r="AQ2306" s="3" t="str" cm="1">
        <f t="array" ref="AQ2306">GETVECTOR(AA2306,2)</f>
        <v>0.5774</v>
      </c>
      <c r="AR2306" s="3" t="str" cm="1">
        <f t="array" ref="AR2306">GETVECTOR(AB2306,2)</f>
        <v>0.5774</v>
      </c>
      <c r="AS2306" s="3" cm="1">
        <f t="array" ref="AS2306">SUM(AK2306:AN2306*AO2306:AR2306)</f>
        <v>1.9592632746015116E-2</v>
      </c>
      <c r="AT2306" s="51">
        <f t="shared" si="837"/>
        <v>1.7331726866146098E-2</v>
      </c>
      <c r="AU2306" s="48">
        <f t="shared" si="838"/>
        <v>0.13165001658239964</v>
      </c>
      <c r="AV2306" s="56"/>
      <c r="AW2306" s="56"/>
    </row>
    <row r="2307" spans="1:49" ht="15" customHeight="1" x14ac:dyDescent="0.25">
      <c r="A2307" s="11">
        <f t="shared" si="826"/>
        <v>2304</v>
      </c>
      <c r="B2307" s="29">
        <v>33351</v>
      </c>
      <c r="C2307" s="25">
        <v>21</v>
      </c>
      <c r="D2307" s="12">
        <v>32.4</v>
      </c>
      <c r="E2307" s="25">
        <v>26.4</v>
      </c>
      <c r="F2307" s="35">
        <v>92</v>
      </c>
      <c r="G2307" s="25">
        <v>10</v>
      </c>
      <c r="H2307" s="13">
        <v>0</v>
      </c>
      <c r="I2307" s="25">
        <v>4</v>
      </c>
      <c r="J2307" s="12">
        <v>315</v>
      </c>
      <c r="K2307" s="12">
        <v>0</v>
      </c>
      <c r="L2307" s="25" t="s">
        <v>14</v>
      </c>
      <c r="M2307" s="10"/>
      <c r="N2307" s="15"/>
      <c r="O2307" s="15"/>
      <c r="P2307" s="4"/>
      <c r="Q2307" s="54"/>
      <c r="R2307" s="42">
        <f t="shared" si="844"/>
        <v>3.092783505154639E-3</v>
      </c>
      <c r="S2307" s="44" t="str" cm="1">
        <f t="array" ref="S2307">SETVECTOR(R2307:R2308)</f>
        <v>0.00309278350515464,0.0257731958762887</v>
      </c>
      <c r="T2307" s="44">
        <f t="shared" si="839"/>
        <v>0.12989690721649483</v>
      </c>
      <c r="U2307" s="5">
        <f t="shared" si="840"/>
        <v>0</v>
      </c>
      <c r="V2307" s="5">
        <f t="shared" si="841"/>
        <v>-5.372846105961885E-2</v>
      </c>
      <c r="W2307" s="5">
        <f t="shared" si="842"/>
        <v>0.88795859286672074</v>
      </c>
      <c r="X2307" s="5">
        <f t="shared" si="843"/>
        <v>-0.12549734002066021</v>
      </c>
      <c r="Y2307" s="5" t="str" cm="1">
        <f t="array" ref="Y2307:AB2307">SETMATRIX(GETMATRIX(Y2306:AB2306)-$O$9*DELTAWEIGHT(S2306,$AH$4,AK2306:AN2306))</f>
        <v>0.5774,0.5774,0.5774</v>
      </c>
      <c r="Z2307" s="5" t="str">
        <v>0.52869458937632,0.447185092929434,0.5774</v>
      </c>
      <c r="AA2307" s="5" t="str">
        <v>0.621576099914305,0.580280187634486,0.5774</v>
      </c>
      <c r="AB2307" s="5" t="str">
        <v>0.526410014918142,0.420960004847873,0.5774</v>
      </c>
      <c r="AC2307" s="5" cm="1">
        <f t="array" ref="AC2307">SIGMOID(SUM(GETVECTOR(Y2307)*GETVECTOR(_xlfn.CONCAT($S2307,",",$AH$4)))+U2307)</f>
        <v>0.50416670766622762</v>
      </c>
      <c r="AD2307" s="5" cm="1">
        <f t="array" ref="AD2307">SIGMOID(SUM(GETVECTOR(Z2307)*GETVECTOR(_xlfn.CONCAT($S2307,",",$AH$4)))+V2307)</f>
        <v>0.4898594071677364</v>
      </c>
      <c r="AE2307" s="5" cm="1">
        <f t="array" ref="AE2307">TANH(SUM(GETVECTOR(AA2307)*GETVECTOR(_xlfn.CONCAT($S2307,",",$AH$4)))+W2307)</f>
        <v>0.71864477872055355</v>
      </c>
      <c r="AF2307" s="5" cm="1">
        <f t="array" ref="AF2307">SIGMOID(SUM(GETVECTOR(AB2307)*GETVECTOR(_xlfn.CONCAT($S2307,",",$AH$4)))+X2307)</f>
        <v>0.47177509198989837</v>
      </c>
      <c r="AG2307" s="5">
        <f t="shared" si="829"/>
        <v>0.3520349052682395</v>
      </c>
      <c r="AH2307" s="40">
        <f t="shared" si="830"/>
        <v>0.15954441288532312</v>
      </c>
      <c r="AI2307" s="3">
        <f t="shared" si="831"/>
        <v>2.9647505668828289E-2</v>
      </c>
      <c r="AJ2307" s="3">
        <f t="shared" si="832"/>
        <v>1.2387336454000301E-2</v>
      </c>
      <c r="AK2307" s="3">
        <f t="shared" si="833"/>
        <v>0</v>
      </c>
      <c r="AL2307" s="3">
        <f t="shared" si="834"/>
        <v>2.2246082493881207E-3</v>
      </c>
      <c r="AM2307" s="3">
        <f t="shared" si="835"/>
        <v>2.9342052396891288E-3</v>
      </c>
      <c r="AN2307" s="3">
        <f t="shared" si="836"/>
        <v>2.4985534075196488E-3</v>
      </c>
      <c r="AO2307" s="3" t="str" cm="1">
        <f t="array" ref="AO2307">GETVECTOR(Y2307,2)</f>
        <v>0.5774</v>
      </c>
      <c r="AP2307" s="3" t="str" cm="1">
        <f t="array" ref="AP2307">GETVECTOR(Z2307,2)</f>
        <v>0.5774</v>
      </c>
      <c r="AQ2307" s="3" t="str" cm="1">
        <f t="array" ref="AQ2307">GETVECTOR(AA2307,2)</f>
        <v>0.5774</v>
      </c>
      <c r="AR2307" s="3" t="str" cm="1">
        <f t="array" ref="AR2307">GETVECTOR(AB2307,2)</f>
        <v>0.5774</v>
      </c>
      <c r="AS2307" s="3" cm="1">
        <f t="array" ref="AS2307">SUM(AK2307:AN2307*AO2307:AR2307)</f>
        <v>4.4213636460950492E-3</v>
      </c>
      <c r="AT2307" s="51">
        <f t="shared" si="837"/>
        <v>8.7897459238320556E-4</v>
      </c>
      <c r="AU2307" s="48">
        <f t="shared" si="838"/>
        <v>2.9647505668828289E-2</v>
      </c>
      <c r="AV2307" s="56"/>
      <c r="AW2307" s="56"/>
    </row>
    <row r="2308" spans="1:49" ht="15" customHeight="1" x14ac:dyDescent="0.25">
      <c r="A2308" s="11">
        <f t="shared" si="826"/>
        <v>2305</v>
      </c>
      <c r="B2308" s="29">
        <v>33352</v>
      </c>
      <c r="C2308" s="25">
        <v>22</v>
      </c>
      <c r="D2308" s="12">
        <v>32</v>
      </c>
      <c r="E2308" s="25">
        <v>26.2</v>
      </c>
      <c r="F2308" s="35">
        <v>89</v>
      </c>
      <c r="G2308" s="25">
        <v>0</v>
      </c>
      <c r="H2308" s="13">
        <v>0</v>
      </c>
      <c r="I2308" s="25">
        <v>3</v>
      </c>
      <c r="J2308" s="12">
        <v>180</v>
      </c>
      <c r="K2308" s="12">
        <v>0</v>
      </c>
      <c r="L2308" s="25" t="s">
        <v>14</v>
      </c>
      <c r="M2308" s="10"/>
      <c r="N2308" s="15"/>
      <c r="O2308" s="15"/>
      <c r="P2308" s="4"/>
      <c r="Q2308" s="54"/>
      <c r="R2308" s="42">
        <f t="shared" si="844"/>
        <v>2.5773195876288658E-2</v>
      </c>
      <c r="S2308" s="44" t="str" cm="1">
        <f t="array" ref="S2308">SETVECTOR(R2308:R2309)</f>
        <v>0.0257731958762887,0.129896907216495</v>
      </c>
      <c r="T2308" s="44">
        <f t="shared" si="839"/>
        <v>0.85567010309278346</v>
      </c>
      <c r="U2308" s="5">
        <f t="shared" si="840"/>
        <v>0</v>
      </c>
      <c r="V2308" s="5">
        <f t="shared" si="841"/>
        <v>-5.3950921884557662E-2</v>
      </c>
      <c r="W2308" s="5">
        <f t="shared" si="842"/>
        <v>0.88766517234275177</v>
      </c>
      <c r="X2308" s="5">
        <f t="shared" si="843"/>
        <v>-0.12574719536141218</v>
      </c>
      <c r="Y2308" s="5" t="str" cm="1">
        <f t="array" ref="Y2308:AB2308">SETMATRIX(GETMATRIX(Y2307:AB2307)-$O$9*DELTAWEIGHT(S2307,$AH$4,AK2307:AN2307))</f>
        <v>0.5774,0.5774,0.5774</v>
      </c>
      <c r="Z2308" s="5" t="str">
        <v>0.528693954545217,0.447179802670244,0.5774</v>
      </c>
      <c r="AA2308" s="5" t="str">
        <v>0.621575217961586,0.580272838028491,0.5774</v>
      </c>
      <c r="AB2308" s="5" t="str">
        <v>0.526409304983979,0.420954088729847,0.5774</v>
      </c>
      <c r="AC2308" s="5" cm="1">
        <f t="array" ref="AC2308">SIGMOID(SUM(GETVECTOR(Y2308)*GETVECTOR(_xlfn.CONCAT($S2308,",",$AH$4)))+U2308)</f>
        <v>0.52245586278519085</v>
      </c>
      <c r="AD2308" s="5" cm="1">
        <f t="array" ref="AD2308">SIGMOID(SUM(GETVECTOR(Z2308)*GETVECTOR(_xlfn.CONCAT($S2308,",",$AH$4)))+V2308)</f>
        <v>0.50444050432546339</v>
      </c>
      <c r="AE2308" s="5" cm="1">
        <f t="array" ref="AE2308">TANH(SUM(GETVECTOR(AA2308)*GETVECTOR(_xlfn.CONCAT($S2308,",",$AH$4)))+W2308)</f>
        <v>0.75265904494912161</v>
      </c>
      <c r="AF2308" s="5" cm="1">
        <f t="array" ref="AF2308">SIGMOID(SUM(GETVECTOR(AB2308)*GETVECTOR(_xlfn.CONCAT($S2308,",",$AH$4)))+X2308)</f>
        <v>0.48562913140394653</v>
      </c>
      <c r="AG2308" s="5">
        <f t="shared" si="829"/>
        <v>0.3796717082192565</v>
      </c>
      <c r="AH2308" s="40">
        <f t="shared" si="830"/>
        <v>0.17600284172762862</v>
      </c>
      <c r="AI2308" s="3">
        <f t="shared" si="831"/>
        <v>-0.67966726136515487</v>
      </c>
      <c r="AJ2308" s="3">
        <f t="shared" si="832"/>
        <v>-0.28671204140878476</v>
      </c>
      <c r="AK2308" s="3">
        <f t="shared" si="833"/>
        <v>0</v>
      </c>
      <c r="AL2308" s="3">
        <f t="shared" si="834"/>
        <v>-5.3944847724924458E-2</v>
      </c>
      <c r="AM2308" s="3">
        <f t="shared" si="835"/>
        <v>-6.2697374672945241E-2</v>
      </c>
      <c r="AN2308" s="3">
        <f t="shared" si="836"/>
        <v>-6.1530776437839614E-2</v>
      </c>
      <c r="AO2308" s="3" t="str" cm="1">
        <f t="array" ref="AO2308">GETVECTOR(Y2308,2)</f>
        <v>0.5774</v>
      </c>
      <c r="AP2308" s="3" t="str" cm="1">
        <f t="array" ref="AP2308">GETVECTOR(Z2308,2)</f>
        <v>0.5774</v>
      </c>
      <c r="AQ2308" s="3" t="str" cm="1">
        <f t="array" ref="AQ2308">GETVECTOR(AA2308,2)</f>
        <v>0.5774</v>
      </c>
      <c r="AR2308" s="3" t="str" cm="1">
        <f t="array" ref="AR2308">GETVECTOR(AB2308,2)</f>
        <v>0.5774</v>
      </c>
      <c r="AS2308" s="3" cm="1">
        <f t="array" ref="AS2308">SUM(AK2308:AN2308*AO2308:AR2308)</f>
        <v>-0.10287708952773855</v>
      </c>
      <c r="AT2308" s="51">
        <f t="shared" si="837"/>
        <v>0.46194758617160975</v>
      </c>
      <c r="AU2308" s="48">
        <f t="shared" si="838"/>
        <v>0.67966726136515487</v>
      </c>
      <c r="AV2308" s="56"/>
      <c r="AW2308" s="56"/>
    </row>
    <row r="2309" spans="1:49" ht="15" customHeight="1" x14ac:dyDescent="0.25">
      <c r="A2309" s="11">
        <f t="shared" si="826"/>
        <v>2306</v>
      </c>
      <c r="B2309" s="29">
        <v>33353</v>
      </c>
      <c r="C2309" s="25">
        <v>23</v>
      </c>
      <c r="D2309" s="12">
        <v>32.799999999999997</v>
      </c>
      <c r="E2309" s="25">
        <v>27.8</v>
      </c>
      <c r="F2309" s="35">
        <v>87</v>
      </c>
      <c r="G2309" s="25">
        <v>0</v>
      </c>
      <c r="H2309" s="13">
        <v>0</v>
      </c>
      <c r="I2309" s="25">
        <v>3</v>
      </c>
      <c r="J2309" s="12">
        <v>180</v>
      </c>
      <c r="K2309" s="12">
        <v>0</v>
      </c>
      <c r="L2309" s="25" t="s">
        <v>13</v>
      </c>
      <c r="M2309" s="10"/>
      <c r="N2309" s="15"/>
      <c r="O2309" s="15"/>
      <c r="P2309" s="4"/>
      <c r="Q2309" s="54"/>
      <c r="R2309" s="42">
        <f t="shared" si="844"/>
        <v>0.12989690721649483</v>
      </c>
      <c r="S2309" s="44" t="str" cm="1">
        <f t="array" ref="S2309">SETVECTOR(R2309:R2310)</f>
        <v>0.129896907216495,0.855670103092783</v>
      </c>
      <c r="T2309" s="44">
        <f t="shared" si="839"/>
        <v>1.0309278350515464E-2</v>
      </c>
      <c r="U2309" s="5">
        <f t="shared" si="840"/>
        <v>0</v>
      </c>
      <c r="V2309" s="5">
        <f t="shared" si="841"/>
        <v>-4.8556437112065212E-2</v>
      </c>
      <c r="W2309" s="5">
        <f t="shared" si="842"/>
        <v>0.89393490981004631</v>
      </c>
      <c r="X2309" s="5">
        <f t="shared" si="843"/>
        <v>-0.11959411771762822</v>
      </c>
      <c r="Y2309" s="5" t="str" cm="1">
        <f t="array" ref="Y2309:AB2309">SETMATRIX(GETMATRIX(Y2308:AB2308)-$O$9*DELTAWEIGHT(S2308,$AH$4,AK2308:AN2308))</f>
        <v>0.5774,0.5774,0.5774</v>
      </c>
      <c r="Z2309" s="5" t="str">
        <v>0.528832316149487,0.447877145155763,0.5774</v>
      </c>
      <c r="AA2309" s="5" t="str">
        <v>0.621744193408437,0.581124474280622,0.5774</v>
      </c>
      <c r="AB2309" s="5" t="str">
        <v>0.526566463071572,0.421746165491316,0.5774</v>
      </c>
      <c r="AC2309" s="5" cm="1">
        <f t="array" ref="AC2309">SIGMOID(SUM(GETVECTOR(Y2309)*GETVECTOR(_xlfn.CONCAT($S2309,",",$AH$4)))+U2309)</f>
        <v>0.63854772202164378</v>
      </c>
      <c r="AD2309" s="5" cm="1">
        <f t="array" ref="AD2309">SIGMOID(SUM(GETVECTOR(Z2309)*GETVECTOR(_xlfn.CONCAT($S2309,",",$AH$4)))+V2309)</f>
        <v>0.59949762786041427</v>
      </c>
      <c r="AE2309" s="5" cm="1">
        <f t="array" ref="AE2309">TANH(SUM(GETVECTOR(AA2309)*GETVECTOR(_xlfn.CONCAT($S2309,",",$AH$4)))+W2309)</f>
        <v>0.89994847973223824</v>
      </c>
      <c r="AF2309" s="5" cm="1">
        <f t="array" ref="AF2309">SIGMOID(SUM(GETVECTOR(AB2309)*GETVECTOR(_xlfn.CONCAT($S2309,",",$AH$4)))+X2309)</f>
        <v>0.5768073515365284</v>
      </c>
      <c r="AG2309" s="5">
        <f t="shared" si="829"/>
        <v>0.53951697879606297</v>
      </c>
      <c r="AH2309" s="40">
        <f t="shared" si="830"/>
        <v>0.28414813562109009</v>
      </c>
      <c r="AI2309" s="3">
        <f t="shared" si="831"/>
        <v>0.27383885727057461</v>
      </c>
      <c r="AJ2309" s="3">
        <f t="shared" si="832"/>
        <v>0.11962093422906594</v>
      </c>
      <c r="AK2309" s="3">
        <f t="shared" si="833"/>
        <v>0</v>
      </c>
      <c r="AL2309" s="3">
        <f t="shared" si="834"/>
        <v>2.5847431868947206E-2</v>
      </c>
      <c r="AM2309" s="3">
        <f t="shared" si="835"/>
        <v>1.3632018770916814E-2</v>
      </c>
      <c r="AN2309" s="3">
        <f t="shared" si="836"/>
        <v>3.2928958850167195E-2</v>
      </c>
      <c r="AO2309" s="3" t="str" cm="1">
        <f t="array" ref="AO2309">GETVECTOR(Y2309,2)</f>
        <v>0.5774</v>
      </c>
      <c r="AP2309" s="3" t="str" cm="1">
        <f t="array" ref="AP2309">GETVECTOR(Z2309,2)</f>
        <v>0.5774</v>
      </c>
      <c r="AQ2309" s="3" t="str" cm="1">
        <f t="array" ref="AQ2309">GETVECTOR(AA2309,2)</f>
        <v>0.5774</v>
      </c>
      <c r="AR2309" s="3" t="str" cm="1">
        <f t="array" ref="AR2309">GETVECTOR(AB2309,2)</f>
        <v>0.5774</v>
      </c>
      <c r="AS2309" s="3" cm="1">
        <f t="array" ref="AS2309">SUM(AK2309:AN2309*AO2309:AR2309)</f>
        <v>4.1808615639544022E-2</v>
      </c>
      <c r="AT2309" s="51">
        <f t="shared" si="837"/>
        <v>7.4987719751254137E-2</v>
      </c>
      <c r="AU2309" s="48">
        <f t="shared" si="838"/>
        <v>0.27383885727057461</v>
      </c>
      <c r="AV2309" s="56"/>
      <c r="AW2309" s="56"/>
    </row>
    <row r="2310" spans="1:49" ht="15" customHeight="1" x14ac:dyDescent="0.25">
      <c r="A2310" s="11">
        <f t="shared" ref="A2310:A2373" si="845">A2309+1</f>
        <v>2307</v>
      </c>
      <c r="B2310" s="29">
        <v>33354</v>
      </c>
      <c r="C2310" s="25">
        <v>22</v>
      </c>
      <c r="D2310" s="12">
        <v>32.799999999999997</v>
      </c>
      <c r="E2310" s="25">
        <v>26.5</v>
      </c>
      <c r="F2310" s="35">
        <v>84</v>
      </c>
      <c r="G2310" s="25">
        <v>0</v>
      </c>
      <c r="H2310" s="13">
        <v>0</v>
      </c>
      <c r="I2310" s="25">
        <v>3</v>
      </c>
      <c r="J2310" s="12">
        <v>360</v>
      </c>
      <c r="K2310" s="12">
        <v>0</v>
      </c>
      <c r="L2310" s="25" t="s">
        <v>13</v>
      </c>
      <c r="M2310" s="10"/>
      <c r="N2310" s="15"/>
      <c r="O2310" s="15"/>
      <c r="P2310" s="4"/>
      <c r="Q2310" s="54"/>
      <c r="R2310" s="42">
        <f t="shared" si="844"/>
        <v>0.85567010309278346</v>
      </c>
      <c r="S2310" s="44" t="str" cm="1">
        <f t="array" ref="S2310">SETVECTOR(R2310:R2311)</f>
        <v>0.855670103092783,0.0103092783505155</v>
      </c>
      <c r="T2310" s="44">
        <f t="shared" si="839"/>
        <v>0.30927835051546393</v>
      </c>
      <c r="U2310" s="5">
        <f t="shared" si="840"/>
        <v>0</v>
      </c>
      <c r="V2310" s="5">
        <f t="shared" si="841"/>
        <v>-5.1141180298959935E-2</v>
      </c>
      <c r="W2310" s="5">
        <f t="shared" si="842"/>
        <v>0.89257170793295459</v>
      </c>
      <c r="X2310" s="5">
        <f t="shared" si="843"/>
        <v>-0.12288701360264494</v>
      </c>
      <c r="Y2310" s="5" t="str" cm="1">
        <f t="array" ref="Y2310:AB2310">SETMATRIX(GETMATRIX(Y2309:AB2309)-$O$9*DELTAWEIGHT(S2309,$AH$4,AK2309:AN2309))</f>
        <v>0.5774,0.5774,0.5774</v>
      </c>
      <c r="Z2310" s="5" t="str">
        <v>0.528492301379386,0.445637365320972,0.5774</v>
      </c>
      <c r="AA2310" s="5" t="str">
        <v>0.621557891791285,0.579897249342239,0.5774</v>
      </c>
      <c r="AB2310" s="5" t="str">
        <v>0.526134386742961,0.418899948406024,0.5774</v>
      </c>
      <c r="AC2310" s="5" cm="1">
        <f t="array" ref="AC2310">SIGMOID(SUM(GETVECTOR(Y2310)*GETVECTOR(_xlfn.CONCAT($S2310,",",$AH$4)))+U2310)</f>
        <v>0.62246320754391637</v>
      </c>
      <c r="AD2310" s="5" cm="1">
        <f t="array" ref="AD2310">SIGMOID(SUM(GETVECTOR(Z2310)*GETVECTOR(_xlfn.CONCAT($S2310,",",$AH$4)))+V2310)</f>
        <v>0.60004871258879389</v>
      </c>
      <c r="AE2310" s="5" cm="1">
        <f t="array" ref="AE2310">TANH(SUM(GETVECTOR(AA2310)*GETVECTOR(_xlfn.CONCAT($S2310,",",$AH$4)))+W2310)</f>
        <v>0.89174824215729176</v>
      </c>
      <c r="AF2310" s="5" cm="1">
        <f t="array" ref="AF2310">SIGMOID(SUM(GETVECTOR(AB2310)*GETVECTOR(_xlfn.CONCAT($S2310,",",$AH$4)))+X2310)</f>
        <v>0.58215568659229822</v>
      </c>
      <c r="AG2310" s="5">
        <f t="shared" si="829"/>
        <v>0.53509238465980291</v>
      </c>
      <c r="AH2310" s="40">
        <f t="shared" si="830"/>
        <v>0.28482788068587989</v>
      </c>
      <c r="AI2310" s="3">
        <f t="shared" si="831"/>
        <v>-2.4450469829584043E-2</v>
      </c>
      <c r="AJ2310" s="3">
        <f t="shared" si="832"/>
        <v>-1.0826658959857611E-2</v>
      </c>
      <c r="AK2310" s="3">
        <f t="shared" si="833"/>
        <v>0</v>
      </c>
      <c r="AL2310" s="3">
        <f t="shared" si="834"/>
        <v>-2.317022899464814E-3</v>
      </c>
      <c r="AM2310" s="3">
        <f t="shared" si="835"/>
        <v>-1.3303908872654344E-3</v>
      </c>
      <c r="AN2310" s="3">
        <f t="shared" si="836"/>
        <v>-2.9099411316415272E-3</v>
      </c>
      <c r="AO2310" s="3" t="str" cm="1">
        <f t="array" ref="AO2310">GETVECTOR(Y2310,2)</f>
        <v>0.5774</v>
      </c>
      <c r="AP2310" s="3" t="str" cm="1">
        <f t="array" ref="AP2310">GETVECTOR(Z2310,2)</f>
        <v>0.5774</v>
      </c>
      <c r="AQ2310" s="3" t="str" cm="1">
        <f t="array" ref="AQ2310">GETVECTOR(AA2310,2)</f>
        <v>0.5774</v>
      </c>
      <c r="AR2310" s="3" t="str" cm="1">
        <f t="array" ref="AR2310">GETVECTOR(AB2310,2)</f>
        <v>0.5774</v>
      </c>
      <c r="AS2310" s="3" cm="1">
        <f t="array" ref="AS2310">SUM(AK2310:AN2310*AO2310:AR2310)</f>
        <v>-3.7862167298678634E-3</v>
      </c>
      <c r="AT2310" s="51">
        <f t="shared" si="837"/>
        <v>5.9782547488739955E-4</v>
      </c>
      <c r="AU2310" s="48">
        <f t="shared" si="838"/>
        <v>2.4450469829584043E-2</v>
      </c>
      <c r="AV2310" s="56"/>
      <c r="AW2310" s="56"/>
    </row>
    <row r="2311" spans="1:49" ht="15" customHeight="1" x14ac:dyDescent="0.25">
      <c r="A2311" s="11">
        <f t="shared" si="845"/>
        <v>2308</v>
      </c>
      <c r="B2311" s="29">
        <v>33355</v>
      </c>
      <c r="C2311" s="25">
        <v>26</v>
      </c>
      <c r="D2311" s="12">
        <v>33.200000000000003</v>
      </c>
      <c r="E2311" s="25">
        <v>25.2</v>
      </c>
      <c r="F2311" s="35">
        <v>86</v>
      </c>
      <c r="G2311" s="25">
        <v>0</v>
      </c>
      <c r="H2311" s="13">
        <v>0</v>
      </c>
      <c r="I2311" s="25">
        <v>2</v>
      </c>
      <c r="J2311" s="12">
        <v>180</v>
      </c>
      <c r="K2311" s="12">
        <v>0</v>
      </c>
      <c r="L2311" s="25" t="s">
        <v>15</v>
      </c>
      <c r="M2311" s="10"/>
      <c r="N2311" s="15"/>
      <c r="O2311" s="15"/>
      <c r="P2311" s="4"/>
      <c r="Q2311" s="54"/>
      <c r="R2311" s="42">
        <f t="shared" si="844"/>
        <v>1.0309278350515464E-2</v>
      </c>
      <c r="S2311" s="44" t="str" cm="1">
        <f t="array" ref="S2311">SETVECTOR(R2311:R2312)</f>
        <v>0.0103092783505155,0.309278350515464</v>
      </c>
      <c r="T2311" s="44">
        <f t="shared" si="839"/>
        <v>1.4432989690721649E-2</v>
      </c>
      <c r="U2311" s="5">
        <f t="shared" si="840"/>
        <v>0</v>
      </c>
      <c r="V2311" s="5">
        <f t="shared" si="841"/>
        <v>-5.0909478009013451E-2</v>
      </c>
      <c r="W2311" s="5">
        <f t="shared" si="842"/>
        <v>0.89270474702168112</v>
      </c>
      <c r="X2311" s="5">
        <f t="shared" si="843"/>
        <v>-0.12259601948948079</v>
      </c>
      <c r="Y2311" s="5" t="str" cm="1">
        <f t="array" ref="Y2311:AB2311">SETMATRIX(GETMATRIX(Y2310:AB2310)-$O$9*DELTAWEIGHT(S2310,$AH$4,AK2310:AN2310))</f>
        <v>0.5774,0.5774,0.5774</v>
      </c>
      <c r="Z2311" s="5" t="str">
        <v>0.528677781703197,0.445639600023668,0.5774</v>
      </c>
      <c r="AA2311" s="5" t="str">
        <v>0.621668492957821,0.579898581886414,0.5774</v>
      </c>
      <c r="AB2311" s="5" t="str">
        <v>0.526366720765564,0.418902747611116,0.5774</v>
      </c>
      <c r="AC2311" s="5" cm="1">
        <f t="array" ref="AC2311">SIGMOID(SUM(GETVECTOR(Y2311)*GETVECTOR(_xlfn.CONCAT($S2311,",",$AH$4)))+U2311)</f>
        <v>0.5460020126199282</v>
      </c>
      <c r="AD2311" s="5" cm="1">
        <f t="array" ref="AD2311">SIGMOID(SUM(GETVECTOR(Z2311)*GETVECTOR(_xlfn.CONCAT($S2311,",",$AH$4)))+V2311)</f>
        <v>0.52307546835440266</v>
      </c>
      <c r="AE2311" s="5" cm="1">
        <f t="array" ref="AE2311">TANH(SUM(GETVECTOR(AA2311)*GETVECTOR(_xlfn.CONCAT($S2311,",",$AH$4)))+W2311)</f>
        <v>0.79262871711437888</v>
      </c>
      <c r="AF2311" s="5" cm="1">
        <f t="array" ref="AF2311">SIGMOID(SUM(GETVECTOR(AB2311)*GETVECTOR(_xlfn.CONCAT($S2311,",",$AH$4)))+X2311)</f>
        <v>0.50309695848378155</v>
      </c>
      <c r="AG2311" s="5">
        <f t="shared" si="829"/>
        <v>0.41460463743575304</v>
      </c>
      <c r="AH2311" s="40">
        <f t="shared" si="830"/>
        <v>0.19740287957982455</v>
      </c>
      <c r="AI2311" s="3">
        <f t="shared" si="831"/>
        <v>0.1829698898891029</v>
      </c>
      <c r="AJ2311" s="3">
        <f t="shared" si="832"/>
        <v>7.7879472450535669E-2</v>
      </c>
      <c r="AK2311" s="3">
        <f t="shared" si="833"/>
        <v>0</v>
      </c>
      <c r="AL2311" s="3">
        <f t="shared" si="834"/>
        <v>1.5399507027355635E-2</v>
      </c>
      <c r="AM2311" s="3">
        <f t="shared" si="835"/>
        <v>1.5143501932897967E-2</v>
      </c>
      <c r="AN2311" s="3">
        <f t="shared" si="836"/>
        <v>1.7947533198385292E-2</v>
      </c>
      <c r="AO2311" s="3" t="str" cm="1">
        <f t="array" ref="AO2311">GETVECTOR(Y2311,2)</f>
        <v>0.5774</v>
      </c>
      <c r="AP2311" s="3" t="str" cm="1">
        <f t="array" ref="AP2311">GETVECTOR(Z2311,2)</f>
        <v>0.5774</v>
      </c>
      <c r="AQ2311" s="3" t="str" cm="1">
        <f t="array" ref="AQ2311">GETVECTOR(AA2311,2)</f>
        <v>0.5774</v>
      </c>
      <c r="AR2311" s="3" t="str" cm="1">
        <f t="array" ref="AR2311">GETVECTOR(AB2311,2)</f>
        <v>0.5774</v>
      </c>
      <c r="AS2311" s="3" cm="1">
        <f t="array" ref="AS2311">SUM(AK2311:AN2311*AO2311:AR2311)</f>
        <v>2.7998439042398099E-2</v>
      </c>
      <c r="AT2311" s="51">
        <f t="shared" si="837"/>
        <v>3.3477980606030439E-2</v>
      </c>
      <c r="AU2311" s="48">
        <f t="shared" si="838"/>
        <v>0.1829698898891029</v>
      </c>
      <c r="AV2311" s="56"/>
      <c r="AW2311" s="56"/>
    </row>
    <row r="2312" spans="1:49" ht="15" customHeight="1" x14ac:dyDescent="0.25">
      <c r="A2312" s="11">
        <f t="shared" si="845"/>
        <v>2309</v>
      </c>
      <c r="B2312" s="29">
        <v>33356</v>
      </c>
      <c r="C2312" s="25">
        <v>22</v>
      </c>
      <c r="D2312" s="12">
        <v>32</v>
      </c>
      <c r="E2312" s="25">
        <v>25.5</v>
      </c>
      <c r="F2312" s="35">
        <v>92</v>
      </c>
      <c r="G2312" s="25">
        <v>0</v>
      </c>
      <c r="H2312" s="13">
        <v>0</v>
      </c>
      <c r="I2312" s="25">
        <v>1</v>
      </c>
      <c r="J2312" s="12">
        <v>180</v>
      </c>
      <c r="K2312" s="12">
        <v>0</v>
      </c>
      <c r="L2312" s="25" t="s">
        <v>14</v>
      </c>
      <c r="M2312" s="10"/>
      <c r="N2312" s="15"/>
      <c r="O2312" s="15"/>
      <c r="P2312" s="4"/>
      <c r="Q2312" s="54"/>
      <c r="R2312" s="42">
        <f t="shared" si="844"/>
        <v>0.30927835051546393</v>
      </c>
      <c r="S2312" s="44" t="str" cm="1">
        <f t="array" ref="S2312">SETVECTOR(R2312:R2313)</f>
        <v>0.309278350515464,0.0144329896907216</v>
      </c>
      <c r="T2312" s="44">
        <f t="shared" si="839"/>
        <v>1.0309278350515464E-3</v>
      </c>
      <c r="U2312" s="5">
        <f t="shared" si="840"/>
        <v>0</v>
      </c>
      <c r="V2312" s="5">
        <f t="shared" si="841"/>
        <v>-5.2449428711749013E-2</v>
      </c>
      <c r="W2312" s="5">
        <f t="shared" si="842"/>
        <v>0.8911903968283913</v>
      </c>
      <c r="X2312" s="5">
        <f t="shared" si="843"/>
        <v>-0.12439077280931932</v>
      </c>
      <c r="Y2312" s="5" t="str" cm="1">
        <f t="array" ref="Y2312:AB2312">SETMATRIX(GETMATRIX(Y2311:AB2311)-$O$9*DELTAWEIGHT(S2311,$AH$4,AK2311:AN2311))</f>
        <v>0.5774,0.5774,0.5774</v>
      </c>
      <c r="Z2312" s="5" t="str">
        <v>0.528661994058169,0.445165970672825,0.5774</v>
      </c>
      <c r="AA2312" s="5" t="str">
        <v>0.621652228101668,0.579410636201828,0.5774</v>
      </c>
      <c r="AB2312" s="5" t="str">
        <v>0.526348393066812,0.418352916648566,0.5774</v>
      </c>
      <c r="AC2312" s="5" cm="1">
        <f t="array" ref="AC2312">SIGMOID(SUM(GETVECTOR(Y2312)*GETVECTOR(_xlfn.CONCAT($S2312,",",$AH$4)))+U2312)</f>
        <v>0.54659216672985944</v>
      </c>
      <c r="AD2312" s="5" cm="1">
        <f t="array" ref="AD2312">SIGMOID(SUM(GETVECTOR(Z2312)*GETVECTOR(_xlfn.CONCAT($S2312,",",$AH$4)))+V2312)</f>
        <v>0.52933610697874989</v>
      </c>
      <c r="AE2312" s="5" cm="1">
        <f t="array" ref="AE2312">TANH(SUM(GETVECTOR(AA2312)*GETVECTOR(_xlfn.CONCAT($S2312,",",$AH$4)))+W2312)</f>
        <v>0.79754021730820457</v>
      </c>
      <c r="AF2312" s="5" cm="1">
        <f t="array" ref="AF2312">SIGMOID(SUM(GETVECTOR(AB2312)*GETVECTOR(_xlfn.CONCAT($S2312,",",$AH$4)))+X2312)</f>
        <v>0.51110704081066405</v>
      </c>
      <c r="AG2312" s="5">
        <f t="shared" si="829"/>
        <v>0.42216683378891123</v>
      </c>
      <c r="AH2312" s="40">
        <f t="shared" si="830"/>
        <v>0.20380613101646444</v>
      </c>
      <c r="AI2312" s="3">
        <f t="shared" si="831"/>
        <v>0.2027752031814129</v>
      </c>
      <c r="AJ2312" s="3">
        <f t="shared" si="832"/>
        <v>8.7160582969642894E-2</v>
      </c>
      <c r="AK2312" s="3">
        <f t="shared" si="833"/>
        <v>0</v>
      </c>
      <c r="AL2312" s="3">
        <f t="shared" si="834"/>
        <v>1.7318693263093342E-2</v>
      </c>
      <c r="AM2312" s="3">
        <f t="shared" si="835"/>
        <v>1.6790708716282732E-2</v>
      </c>
      <c r="AN2312" s="3">
        <f t="shared" si="836"/>
        <v>2.0204396030003933E-2</v>
      </c>
      <c r="AO2312" s="3" t="str" cm="1">
        <f t="array" ref="AO2312">GETVECTOR(Y2312,2)</f>
        <v>0.5774</v>
      </c>
      <c r="AP2312" s="3" t="str" cm="1">
        <f t="array" ref="AP2312">GETVECTOR(Z2312,2)</f>
        <v>0.5774</v>
      </c>
      <c r="AQ2312" s="3" t="str" cm="1">
        <f t="array" ref="AQ2312">GETVECTOR(AA2312,2)</f>
        <v>0.5774</v>
      </c>
      <c r="AR2312" s="3" t="str" cm="1">
        <f t="array" ref="AR2312">GETVECTOR(AB2312,2)</f>
        <v>0.5774</v>
      </c>
      <c r="AS2312" s="3" cm="1">
        <f t="array" ref="AS2312">SUM(AK2312:AN2312*AO2312:AR2312)</f>
        <v>3.136078697061602E-2</v>
      </c>
      <c r="AT2312" s="51">
        <f t="shared" si="837"/>
        <v>4.1117783025263283E-2</v>
      </c>
      <c r="AU2312" s="48">
        <f t="shared" si="838"/>
        <v>0.2027752031814129</v>
      </c>
      <c r="AV2312" s="56"/>
      <c r="AW2312" s="56"/>
    </row>
    <row r="2313" spans="1:49" ht="15" customHeight="1" x14ac:dyDescent="0.25">
      <c r="A2313" s="11">
        <f t="shared" si="845"/>
        <v>2310</v>
      </c>
      <c r="B2313" s="29">
        <v>33357</v>
      </c>
      <c r="C2313" s="25">
        <v>24</v>
      </c>
      <c r="D2313" s="12">
        <v>33.799999999999997</v>
      </c>
      <c r="E2313" s="25"/>
      <c r="F2313" s="35">
        <v>91</v>
      </c>
      <c r="G2313" s="25">
        <v>0</v>
      </c>
      <c r="H2313" s="13">
        <v>0</v>
      </c>
      <c r="I2313" s="25">
        <v>4</v>
      </c>
      <c r="J2313" s="12">
        <v>360</v>
      </c>
      <c r="K2313" s="12">
        <v>0</v>
      </c>
      <c r="L2313" s="25" t="s">
        <v>14</v>
      </c>
      <c r="M2313" s="10"/>
      <c r="N2313" s="15"/>
      <c r="O2313" s="15"/>
      <c r="P2313" s="4"/>
      <c r="Q2313" s="54"/>
      <c r="R2313" s="42">
        <f t="shared" si="844"/>
        <v>1.4432989690721649E-2</v>
      </c>
      <c r="S2313" s="44" t="str" cm="1">
        <f t="array" ref="S2313">SETVECTOR(R2313:R2314)</f>
        <v>0.0144329896907216,0.00103092783505155</v>
      </c>
      <c r="T2313" s="44">
        <f t="shared" si="839"/>
        <v>4.7422680412371132E-2</v>
      </c>
      <c r="U2313" s="5">
        <f t="shared" si="840"/>
        <v>0</v>
      </c>
      <c r="V2313" s="5">
        <f t="shared" si="841"/>
        <v>-5.4181298038058351E-2</v>
      </c>
      <c r="W2313" s="5">
        <f t="shared" si="842"/>
        <v>0.88951132595676308</v>
      </c>
      <c r="X2313" s="5">
        <f t="shared" si="843"/>
        <v>-0.1264112124123197</v>
      </c>
      <c r="Y2313" s="5" t="str" cm="1">
        <f t="array" ref="Y2313:AB2313">SETMATRIX(GETMATRIX(Y2312:AB2312)-$O$9*DELTAWEIGHT(S2312,$AH$4,AK2312:AN2312))</f>
        <v>0.5774,0.5774,0.5774</v>
      </c>
      <c r="Z2313" s="5" t="str">
        <v>0.528130253204623,0.445141156099659,0.5774</v>
      </c>
      <c r="AA2313" s="5" t="str">
        <v>0.621112530944481,0.579385450334493,0.5774</v>
      </c>
      <c r="AB2313" s="5" t="str">
        <v>0.525730436019797,0.418324078653039,0.5774</v>
      </c>
      <c r="AC2313" s="5" cm="1">
        <f t="array" ref="AC2313">SIGMOID(SUM(GETVECTOR(Y2313)*GETVECTOR(_xlfn.CONCAT($S2313,",",$AH$4)))+U2313)</f>
        <v>0.50223220166474081</v>
      </c>
      <c r="AD2313" s="5" cm="1">
        <f t="array" ref="AD2313">SIGMOID(SUM(GETVECTOR(Z2313)*GETVECTOR(_xlfn.CONCAT($S2313,",",$AH$4)))+V2313)</f>
        <v>0.48847706785650602</v>
      </c>
      <c r="AE2313" s="5" cm="1">
        <f t="array" ref="AE2313">TANH(SUM(GETVECTOR(AA2313)*GETVECTOR(_xlfn.CONCAT($S2313,",",$AH$4)))+W2313)</f>
        <v>0.71584626691374942</v>
      </c>
      <c r="AF2313" s="5" cm="1">
        <f t="array" ref="AF2313">SIGMOID(SUM(GETVECTOR(AB2313)*GETVECTOR(_xlfn.CONCAT($S2313,",",$AH$4)))+X2313)</f>
        <v>0.47043650166519113</v>
      </c>
      <c r="AG2313" s="5">
        <f t="shared" si="829"/>
        <v>0.34967448549805408</v>
      </c>
      <c r="AH2313" s="40">
        <f t="shared" si="830"/>
        <v>0.15810751242526416</v>
      </c>
      <c r="AI2313" s="3">
        <f t="shared" si="831"/>
        <v>0.11068483201289303</v>
      </c>
      <c r="AJ2313" s="3">
        <f t="shared" si="832"/>
        <v>4.6188630870479558E-2</v>
      </c>
      <c r="AK2313" s="3">
        <f t="shared" si="833"/>
        <v>0</v>
      </c>
      <c r="AL2313" s="3">
        <f t="shared" si="834"/>
        <v>8.2615995804278808E-3</v>
      </c>
      <c r="AM2313" s="3">
        <f t="shared" si="835"/>
        <v>1.1000464130187413E-2</v>
      </c>
      <c r="AN2313" s="3">
        <f t="shared" si="836"/>
        <v>9.2674160056682338E-3</v>
      </c>
      <c r="AO2313" s="3" t="str" cm="1">
        <f t="array" ref="AO2313">GETVECTOR(Y2313,2)</f>
        <v>0.5774</v>
      </c>
      <c r="AP2313" s="3" t="str" cm="1">
        <f t="array" ref="AP2313">GETVECTOR(Z2313,2)</f>
        <v>0.5774</v>
      </c>
      <c r="AQ2313" s="3" t="str" cm="1">
        <f t="array" ref="AQ2313">GETVECTOR(AA2313,2)</f>
        <v>0.5774</v>
      </c>
      <c r="AR2313" s="3" t="str" cm="1">
        <f t="array" ref="AR2313">GETVECTOR(AB2313,2)</f>
        <v>0.5774</v>
      </c>
      <c r="AS2313" s="3" cm="1">
        <f t="array" ref="AS2313">SUM(AK2313:AN2313*AO2313:AR2313)</f>
        <v>1.6472921588182109E-2</v>
      </c>
      <c r="AT2313" s="51">
        <f t="shared" si="837"/>
        <v>1.2251132037722349E-2</v>
      </c>
      <c r="AU2313" s="48">
        <f t="shared" si="838"/>
        <v>0.11068483201289303</v>
      </c>
      <c r="AV2313" s="56"/>
      <c r="AW2313" s="56"/>
    </row>
    <row r="2314" spans="1:49" ht="15" customHeight="1" x14ac:dyDescent="0.25">
      <c r="A2314" s="11">
        <f t="shared" si="845"/>
        <v>2311</v>
      </c>
      <c r="B2314" s="29">
        <v>33358</v>
      </c>
      <c r="C2314" s="25">
        <v>24</v>
      </c>
      <c r="D2314" s="12">
        <v>32</v>
      </c>
      <c r="E2314" s="25"/>
      <c r="F2314" s="35">
        <v>89</v>
      </c>
      <c r="G2314" s="25">
        <v>28</v>
      </c>
      <c r="H2314" s="13">
        <v>0</v>
      </c>
      <c r="I2314" s="25">
        <v>3</v>
      </c>
      <c r="J2314" s="12">
        <v>270</v>
      </c>
      <c r="K2314" s="12">
        <v>0</v>
      </c>
      <c r="L2314" s="25" t="s">
        <v>13</v>
      </c>
      <c r="M2314" s="10"/>
      <c r="N2314" s="15"/>
      <c r="O2314" s="15"/>
      <c r="P2314" s="4"/>
      <c r="Q2314" s="54"/>
      <c r="R2314" s="42">
        <f t="shared" si="844"/>
        <v>1.0309278350515464E-3</v>
      </c>
      <c r="S2314" s="44" t="str" cm="1">
        <f t="array" ref="S2314">SETVECTOR(R2314:R2315)</f>
        <v>0.00103092783505155,0.0474226804123711</v>
      </c>
      <c r="T2314" s="44">
        <f t="shared" si="839"/>
        <v>0.53195876288659794</v>
      </c>
      <c r="U2314" s="5">
        <f t="shared" si="840"/>
        <v>0</v>
      </c>
      <c r="V2314" s="5">
        <f t="shared" si="841"/>
        <v>-5.5007457996101142E-2</v>
      </c>
      <c r="W2314" s="5">
        <f t="shared" si="842"/>
        <v>0.88841127954374433</v>
      </c>
      <c r="X2314" s="5">
        <f t="shared" si="843"/>
        <v>-0.12733795401288653</v>
      </c>
      <c r="Y2314" s="5" t="str" cm="1">
        <f t="array" ref="Y2314:AB2314">SETMATRIX(GETMATRIX(Y2313:AB2313)-$O$9*DELTAWEIGHT(S2313,$AH$4,AK2313:AN2313))</f>
        <v>0.5774,0.5774,0.5774</v>
      </c>
      <c r="Z2314" s="5" t="str">
        <v>0.528118679270524,0.44514032939008,0.5774</v>
      </c>
      <c r="AA2314" s="5" t="str">
        <v>0.621096298530686,0.579384290876365,0.5774</v>
      </c>
      <c r="AB2314" s="5" t="str">
        <v>0.525717508784353,0.418323155279079,0.5774</v>
      </c>
      <c r="AC2314" s="5" cm="1">
        <f t="array" ref="AC2314">SIGMOID(SUM(GETVECTOR(Y2314)*GETVECTOR(_xlfn.CONCAT($S2314,",",$AH$4)))+U2314)</f>
        <v>0.50699382217341482</v>
      </c>
      <c r="AD2314" s="5" cm="1">
        <f t="array" ref="AD2314">SIGMOID(SUM(GETVECTOR(Z2314)*GETVECTOR(_xlfn.CONCAT($S2314,",",$AH$4)))+V2314)</f>
        <v>0.49166245836092726</v>
      </c>
      <c r="AE2314" s="5" cm="1">
        <f t="array" ref="AE2314">TANH(SUM(GETVECTOR(AA2314)*GETVECTOR(_xlfn.CONCAT($S2314,",",$AH$4)))+W2314)</f>
        <v>0.72425054391822596</v>
      </c>
      <c r="AF2314" s="5" cm="1">
        <f t="array" ref="AF2314">SIGMOID(SUM(GETVECTOR(AB2314)*GETVECTOR(_xlfn.CONCAT($S2314,",",$AH$4)))+X2314)</f>
        <v>0.47328596956402358</v>
      </c>
      <c r="AG2314" s="5">
        <f t="shared" si="829"/>
        <v>0.35608680289207367</v>
      </c>
      <c r="AH2314" s="40">
        <f t="shared" si="830"/>
        <v>0.16175141436255389</v>
      </c>
      <c r="AI2314" s="3">
        <f t="shared" si="831"/>
        <v>-0.37020734852404402</v>
      </c>
      <c r="AJ2314" s="3">
        <f t="shared" si="832"/>
        <v>-0.15474866917251537</v>
      </c>
      <c r="AK2314" s="3">
        <f t="shared" si="833"/>
        <v>0</v>
      </c>
      <c r="AL2314" s="3">
        <f t="shared" si="834"/>
        <v>-2.8011410980173793E-2</v>
      </c>
      <c r="AM2314" s="3">
        <f t="shared" si="835"/>
        <v>-3.6175038938889237E-2</v>
      </c>
      <c r="AN2314" s="3">
        <f t="shared" si="836"/>
        <v>-3.1540458991584953E-2</v>
      </c>
      <c r="AO2314" s="3" t="str" cm="1">
        <f t="array" ref="AO2314">GETVECTOR(Y2314,2)</f>
        <v>0.5774</v>
      </c>
      <c r="AP2314" s="3" t="str" cm="1">
        <f t="array" ref="AP2314">GETVECTOR(Z2314,2)</f>
        <v>0.5774</v>
      </c>
      <c r="AQ2314" s="3" t="str" cm="1">
        <f t="array" ref="AQ2314">GETVECTOR(AA2314,2)</f>
        <v>0.5774</v>
      </c>
      <c r="AR2314" s="3" t="str" cm="1">
        <f t="array" ref="AR2314">GETVECTOR(AB2314,2)</f>
        <v>0.5774</v>
      </c>
      <c r="AS2314" s="3" cm="1">
        <f t="array" ref="AS2314">SUM(AK2314:AN2314*AO2314:AR2314)</f>
        <v>-5.5272717205008148E-2</v>
      </c>
      <c r="AT2314" s="51">
        <f t="shared" si="837"/>
        <v>0.13705348090120301</v>
      </c>
      <c r="AU2314" s="48">
        <f t="shared" si="838"/>
        <v>0.37020734852404402</v>
      </c>
      <c r="AV2314" s="56"/>
      <c r="AW2314" s="56"/>
    </row>
    <row r="2315" spans="1:49" ht="15" customHeight="1" x14ac:dyDescent="0.25">
      <c r="A2315" s="11">
        <f t="shared" si="845"/>
        <v>2312</v>
      </c>
      <c r="B2315" s="29">
        <v>33359</v>
      </c>
      <c r="C2315" s="25">
        <v>24</v>
      </c>
      <c r="D2315" s="12">
        <v>32</v>
      </c>
      <c r="E2315" s="25">
        <v>27.3</v>
      </c>
      <c r="F2315" s="35">
        <v>87</v>
      </c>
      <c r="G2315" s="25">
        <v>3</v>
      </c>
      <c r="H2315" s="13">
        <v>0</v>
      </c>
      <c r="I2315" s="25">
        <v>2</v>
      </c>
      <c r="J2315" s="12">
        <v>270</v>
      </c>
      <c r="K2315" s="12">
        <v>0</v>
      </c>
      <c r="L2315" s="25" t="s">
        <v>15</v>
      </c>
      <c r="M2315" s="10"/>
      <c r="N2315" s="15"/>
      <c r="O2315" s="15"/>
      <c r="P2315" s="4"/>
      <c r="Q2315" s="54"/>
      <c r="R2315" s="42">
        <f t="shared" si="844"/>
        <v>4.7422680412371132E-2</v>
      </c>
      <c r="S2315" s="44" t="str" cm="1">
        <f t="array" ref="S2315">SETVECTOR(R2315:R2316)</f>
        <v>0.0474226804123711,0.531958762886598</v>
      </c>
      <c r="T2315" s="44">
        <f t="shared" si="839"/>
        <v>5.1546391752577317E-2</v>
      </c>
      <c r="U2315" s="5">
        <f t="shared" si="840"/>
        <v>0</v>
      </c>
      <c r="V2315" s="5">
        <f t="shared" si="841"/>
        <v>-5.2206316898083763E-2</v>
      </c>
      <c r="W2315" s="5">
        <f t="shared" si="842"/>
        <v>0.89202878343763325</v>
      </c>
      <c r="X2315" s="5">
        <f t="shared" si="843"/>
        <v>-0.12418390811372804</v>
      </c>
      <c r="Y2315" s="5" t="str" cm="1">
        <f t="array" ref="Y2315:AB2315">SETMATRIX(GETMATRIX(Y2314:AB2314)-$O$9*DELTAWEIGHT(S2314,$AH$4,AK2314:AN2314))</f>
        <v>0.5774,0.5774,0.5774</v>
      </c>
      <c r="Z2315" s="5" t="str">
        <v>0.528121553393034,0.445272539025535,0.5774</v>
      </c>
      <c r="AA2315" s="5" t="str">
        <v>0.621100206105261,0.579564039306796,0.5774</v>
      </c>
      <c r="AB2315" s="5" t="str">
        <v>0.525720731151266,0.418471384157072,0.5774</v>
      </c>
      <c r="AC2315" s="5" cm="1">
        <f t="array" ref="AC2315">SIGMOID(SUM(GETVECTOR(Y2315)*GETVECTOR(_xlfn.CONCAT($S2315,",",$AH$4)))+U2315)</f>
        <v>0.58286236373382716</v>
      </c>
      <c r="AD2315" s="5" cm="1">
        <f t="array" ref="AD2315">SIGMOID(SUM(GETVECTOR(Z2315)*GETVECTOR(_xlfn.CONCAT($S2315,",",$AH$4)))+V2315)</f>
        <v>0.55223502785567991</v>
      </c>
      <c r="AE2315" s="5" cm="1">
        <f t="array" ref="AE2315">TANH(SUM(GETVECTOR(AA2315)*GETVECTOR(_xlfn.CONCAT($S2315,",",$AH$4)))+W2315)</f>
        <v>0.84251758672372434</v>
      </c>
      <c r="AF2315" s="5" cm="1">
        <f t="array" ref="AF2315">SIGMOID(SUM(GETVECTOR(AB2315)*GETVECTOR(_xlfn.CONCAT($S2315,",",$AH$4)))+X2315)</f>
        <v>0.53080012757574102</v>
      </c>
      <c r="AG2315" s="5">
        <f t="shared" si="829"/>
        <v>0.46526772297327612</v>
      </c>
      <c r="AH2315" s="40">
        <f t="shared" si="830"/>
        <v>0.2305624870941953</v>
      </c>
      <c r="AI2315" s="3">
        <f t="shared" si="831"/>
        <v>0.179016095341618</v>
      </c>
      <c r="AJ2315" s="3">
        <f t="shared" si="832"/>
        <v>7.7093497316500934E-2</v>
      </c>
      <c r="AK2315" s="3">
        <f t="shared" si="833"/>
        <v>0</v>
      </c>
      <c r="AL2315" s="3">
        <f t="shared" si="834"/>
        <v>1.6060933705310202E-2</v>
      </c>
      <c r="AM2315" s="3">
        <f t="shared" si="835"/>
        <v>1.2353368627860345E-2</v>
      </c>
      <c r="AN2315" s="3">
        <f t="shared" si="836"/>
        <v>1.9365941418222704E-2</v>
      </c>
      <c r="AO2315" s="3" t="str" cm="1">
        <f t="array" ref="AO2315">GETVECTOR(Y2315,2)</f>
        <v>0.5774</v>
      </c>
      <c r="AP2315" s="3" t="str" cm="1">
        <f t="array" ref="AP2315">GETVECTOR(Z2315,2)</f>
        <v>0.5774</v>
      </c>
      <c r="AQ2315" s="3" t="str" cm="1">
        <f t="array" ref="AQ2315">GETVECTOR(AA2315,2)</f>
        <v>0.5774</v>
      </c>
      <c r="AR2315" s="3" t="str" cm="1">
        <f t="array" ref="AR2315">GETVECTOR(AB2315,2)</f>
        <v>0.5774</v>
      </c>
      <c r="AS2315" s="3" cm="1">
        <f t="array" ref="AS2315">SUM(AK2315:AN2315*AO2315:AR2315)</f>
        <v>2.7588312742054463E-2</v>
      </c>
      <c r="AT2315" s="51">
        <f t="shared" si="837"/>
        <v>3.2046762391359264E-2</v>
      </c>
      <c r="AU2315" s="48">
        <f t="shared" si="838"/>
        <v>0.179016095341618</v>
      </c>
      <c r="AV2315" s="56"/>
      <c r="AW2315" s="56"/>
    </row>
    <row r="2316" spans="1:49" ht="15" customHeight="1" x14ac:dyDescent="0.25">
      <c r="A2316" s="11">
        <f t="shared" si="845"/>
        <v>2313</v>
      </c>
      <c r="B2316" s="29">
        <v>33360</v>
      </c>
      <c r="C2316" s="25">
        <v>23</v>
      </c>
      <c r="D2316" s="12">
        <v>32.6</v>
      </c>
      <c r="E2316" s="25">
        <v>27.2</v>
      </c>
      <c r="F2316" s="35">
        <v>84</v>
      </c>
      <c r="G2316" s="25">
        <v>0</v>
      </c>
      <c r="H2316" s="13">
        <v>0</v>
      </c>
      <c r="I2316" s="25">
        <v>2</v>
      </c>
      <c r="J2316" s="12">
        <v>225</v>
      </c>
      <c r="K2316" s="12">
        <v>0</v>
      </c>
      <c r="L2316" s="25" t="s">
        <v>13</v>
      </c>
      <c r="M2316" s="10"/>
      <c r="N2316" s="15"/>
      <c r="O2316" s="15"/>
      <c r="P2316" s="4"/>
      <c r="Q2316" s="54"/>
      <c r="R2316" s="42">
        <f t="shared" si="844"/>
        <v>0.53195876288659794</v>
      </c>
      <c r="S2316" s="44" t="str" cm="1">
        <f t="array" ref="S2316">SETVECTOR(R2316:R2317)</f>
        <v>0.531958762886598,0.0515463917525773</v>
      </c>
      <c r="T2316" s="44">
        <f t="shared" si="839"/>
        <v>2.0618556701030928E-3</v>
      </c>
      <c r="U2316" s="5">
        <f t="shared" si="840"/>
        <v>0</v>
      </c>
      <c r="V2316" s="5">
        <f t="shared" si="841"/>
        <v>-5.3812410268614781E-2</v>
      </c>
      <c r="W2316" s="5">
        <f t="shared" si="842"/>
        <v>0.89079344657484727</v>
      </c>
      <c r="X2316" s="5">
        <f t="shared" si="843"/>
        <v>-0.1261205022555503</v>
      </c>
      <c r="Y2316" s="5" t="str" cm="1">
        <f t="array" ref="Y2316:AB2316">SETMATRIX(GETMATRIX(Y2315:AB2315)-$O$9*DELTAWEIGHT(S2315,$AH$4,AK2315:AN2315))</f>
        <v>0.5774,0.5774,0.5774</v>
      </c>
      <c r="Z2316" s="5" t="str">
        <v>0.528044969162063,0.444413463738988,0.5774</v>
      </c>
      <c r="AA2316" s="5" t="str">
        <v>0.621038703188344,0.578874137021376,0.5774</v>
      </c>
      <c r="AB2316" s="5" t="str">
        <v>0.525628704005308,0.417439079650234,0.5774</v>
      </c>
      <c r="AC2316" s="5" cm="1">
        <f t="array" ref="AC2316">SIGMOID(SUM(GETVECTOR(Y2316)*GETVECTOR(_xlfn.CONCAT($S2316,",",$AH$4)))+U2316)</f>
        <v>0.58344115843111177</v>
      </c>
      <c r="AD2316" s="5" cm="1">
        <f t="array" ref="AD2316">SIGMOID(SUM(GETVECTOR(Z2316)*GETVECTOR(_xlfn.CONCAT($S2316,",",$AH$4)))+V2316)</f>
        <v>0.56217493763281656</v>
      </c>
      <c r="AE2316" s="5" cm="1">
        <f t="array" ref="AE2316">TANH(SUM(GETVECTOR(AA2316)*GETVECTOR(_xlfn.CONCAT($S2316,",",$AH$4)))+W2316)</f>
        <v>0.84856362106651306</v>
      </c>
      <c r="AF2316" s="5" cm="1">
        <f t="array" ref="AF2316">SIGMOID(SUM(GETVECTOR(AB2316)*GETVECTOR(_xlfn.CONCAT($S2316,",",$AH$4)))+X2316)</f>
        <v>0.5436411114277333</v>
      </c>
      <c r="AG2316" s="5">
        <f t="shared" si="829"/>
        <v>0.47704120075054396</v>
      </c>
      <c r="AH2316" s="40">
        <f t="shared" si="830"/>
        <v>0.24130645893392025</v>
      </c>
      <c r="AI2316" s="3">
        <f t="shared" si="831"/>
        <v>0.23924460326381716</v>
      </c>
      <c r="AJ2316" s="3">
        <f t="shared" si="832"/>
        <v>0.10443797323375301</v>
      </c>
      <c r="AK2316" s="3">
        <f t="shared" si="833"/>
        <v>0</v>
      </c>
      <c r="AL2316" s="3">
        <f t="shared" si="834"/>
        <v>2.181297707043936E-2</v>
      </c>
      <c r="AM2316" s="3">
        <f t="shared" si="835"/>
        <v>1.6435939502433848E-2</v>
      </c>
      <c r="AN2316" s="3">
        <f t="shared" si="836"/>
        <v>2.6346177315244287E-2</v>
      </c>
      <c r="AO2316" s="3" t="str" cm="1">
        <f t="array" ref="AO2316">GETVECTOR(Y2316,2)</f>
        <v>0.5774</v>
      </c>
      <c r="AP2316" s="3" t="str" cm="1">
        <f t="array" ref="AP2316">GETVECTOR(Z2316,2)</f>
        <v>0.5774</v>
      </c>
      <c r="AQ2316" s="3" t="str" cm="1">
        <f t="array" ref="AQ2316">GETVECTOR(AA2316,2)</f>
        <v>0.5774</v>
      </c>
      <c r="AR2316" s="3" t="str" cm="1">
        <f t="array" ref="AR2316">GETVECTOR(AB2316,2)</f>
        <v>0.5774</v>
      </c>
      <c r="AS2316" s="3" cm="1">
        <f t="array" ref="AS2316">SUM(AK2316:AN2316*AO2316:AR2316)</f>
        <v>3.7297207210999044E-2</v>
      </c>
      <c r="AT2316" s="51">
        <f t="shared" si="837"/>
        <v>5.7237980190861272E-2</v>
      </c>
      <c r="AU2316" s="48">
        <f t="shared" si="838"/>
        <v>0.23924460326381716</v>
      </c>
      <c r="AV2316" s="56"/>
      <c r="AW2316" s="56"/>
    </row>
    <row r="2317" spans="1:49" ht="15" customHeight="1" x14ac:dyDescent="0.25">
      <c r="A2317" s="11">
        <f t="shared" si="845"/>
        <v>2314</v>
      </c>
      <c r="B2317" s="29">
        <v>33361</v>
      </c>
      <c r="C2317" s="25">
        <v>25</v>
      </c>
      <c r="D2317" s="12">
        <v>31.4</v>
      </c>
      <c r="E2317" s="25">
        <v>27.1</v>
      </c>
      <c r="F2317" s="35">
        <v>93</v>
      </c>
      <c r="G2317" s="25">
        <v>3</v>
      </c>
      <c r="H2317" s="13">
        <v>0</v>
      </c>
      <c r="I2317" s="25">
        <v>3</v>
      </c>
      <c r="J2317" s="12">
        <v>270</v>
      </c>
      <c r="K2317" s="12">
        <v>0</v>
      </c>
      <c r="L2317" s="25" t="s">
        <v>13</v>
      </c>
      <c r="M2317" s="10"/>
      <c r="N2317" s="15"/>
      <c r="O2317" s="15"/>
      <c r="P2317" s="4"/>
      <c r="Q2317" s="54"/>
      <c r="R2317" s="42">
        <f t="shared" si="844"/>
        <v>5.1546391752577317E-2</v>
      </c>
      <c r="S2317" s="44" t="str" cm="1">
        <f t="array" ref="S2317">SETVECTOR(R2317:R2318)</f>
        <v>0.0515463917525773,0.00206185567010309</v>
      </c>
      <c r="T2317" s="44">
        <f t="shared" si="839"/>
        <v>9.3814432989690721E-2</v>
      </c>
      <c r="U2317" s="5">
        <f t="shared" si="840"/>
        <v>0</v>
      </c>
      <c r="V2317" s="5">
        <f t="shared" si="841"/>
        <v>-5.5993707975658717E-2</v>
      </c>
      <c r="W2317" s="5">
        <f t="shared" si="842"/>
        <v>0.88914985262460389</v>
      </c>
      <c r="X2317" s="5">
        <f t="shared" si="843"/>
        <v>-0.12875511998707473</v>
      </c>
      <c r="Y2317" s="5" t="str" cm="1">
        <f t="array" ref="Y2317:AB2317">SETMATRIX(GETMATRIX(Y2316:AB2316)-$O$9*DELTAWEIGHT(S2316,$AH$4,AK2316:AN2316))</f>
        <v>0.5774,0.5774,0.5774</v>
      </c>
      <c r="Z2317" s="5" t="str">
        <v>0.526883328721053,0.444300901680751,0.5774</v>
      </c>
      <c r="AA2317" s="5" t="str">
        <v>0.620125888428285,0.578785685978735,0.5774</v>
      </c>
      <c r="AB2317" s="5" t="str">
        <v>0.524230285414886,0.417303573972868,0.5774</v>
      </c>
      <c r="AC2317" s="5" cm="1">
        <f t="array" ref="AC2317">SIGMOID(SUM(GETVECTOR(Y2317)*GETVECTOR(_xlfn.CONCAT($S2317,",",$AH$4)))+U2317)</f>
        <v>0.50773773272340572</v>
      </c>
      <c r="AD2317" s="5" cm="1">
        <f t="array" ref="AD2317">SIGMOID(SUM(GETVECTOR(Z2317)*GETVECTOR(_xlfn.CONCAT($S2317,",",$AH$4)))+V2317)</f>
        <v>0.4930207810322923</v>
      </c>
      <c r="AE2317" s="5" cm="1">
        <f t="array" ref="AE2317">TANH(SUM(GETVECTOR(AA2317)*GETVECTOR(_xlfn.CONCAT($S2317,",",$AH$4)))+W2317)</f>
        <v>0.72698766404393678</v>
      </c>
      <c r="AF2317" s="5" cm="1">
        <f t="array" ref="AF2317">SIGMOID(SUM(GETVECTOR(AB2317)*GETVECTOR(_xlfn.CONCAT($S2317,",",$AH$4)))+X2317)</f>
        <v>0.47480323154819531</v>
      </c>
      <c r="AG2317" s="5">
        <f t="shared" si="829"/>
        <v>0.35842002592778344</v>
      </c>
      <c r="AH2317" s="40">
        <f t="shared" si="830"/>
        <v>0.16324760275139308</v>
      </c>
      <c r="AI2317" s="3">
        <f t="shared" si="831"/>
        <v>6.9433169761702357E-2</v>
      </c>
      <c r="AJ2317" s="3">
        <f t="shared" si="832"/>
        <v>2.9069944913978189E-2</v>
      </c>
      <c r="AK2317" s="3">
        <f t="shared" si="833"/>
        <v>0</v>
      </c>
      <c r="AL2317" s="3">
        <f t="shared" si="834"/>
        <v>5.2823434349829326E-3</v>
      </c>
      <c r="AM2317" s="3">
        <f t="shared" si="835"/>
        <v>6.7574204295551407E-3</v>
      </c>
      <c r="AN2317" s="3">
        <f t="shared" si="836"/>
        <v>5.9529995511452428E-3</v>
      </c>
      <c r="AO2317" s="3" t="str" cm="1">
        <f t="array" ref="AO2317">GETVECTOR(Y2317,2)</f>
        <v>0.5774</v>
      </c>
      <c r="AP2317" s="3" t="str" cm="1">
        <f t="array" ref="AP2317">GETVECTOR(Z2317,2)</f>
        <v>0.5774</v>
      </c>
      <c r="AQ2317" s="3" t="str" cm="1">
        <f t="array" ref="AQ2317">GETVECTOR(AA2317,2)</f>
        <v>0.5774</v>
      </c>
      <c r="AR2317" s="3" t="str" cm="1">
        <f t="array" ref="AR2317">GETVECTOR(AB2317,2)</f>
        <v>0.5774</v>
      </c>
      <c r="AS2317" s="3" cm="1">
        <f t="array" ref="AS2317">SUM(AK2317:AN2317*AO2317:AR2317)</f>
        <v>1.0389021596215547E-2</v>
      </c>
      <c r="AT2317" s="51">
        <f t="shared" si="837"/>
        <v>4.8209650631573786E-3</v>
      </c>
      <c r="AU2317" s="48">
        <f t="shared" si="838"/>
        <v>6.9433169761702357E-2</v>
      </c>
      <c r="AV2317" s="56"/>
      <c r="AW2317" s="56"/>
    </row>
    <row r="2318" spans="1:49" ht="15" customHeight="1" x14ac:dyDescent="0.25">
      <c r="A2318" s="11">
        <f t="shared" si="845"/>
        <v>2315</v>
      </c>
      <c r="B2318" s="29">
        <v>33362</v>
      </c>
      <c r="C2318" s="25">
        <v>22</v>
      </c>
      <c r="D2318" s="12">
        <v>30.4</v>
      </c>
      <c r="E2318" s="25">
        <v>24.9</v>
      </c>
      <c r="F2318" s="35">
        <v>94</v>
      </c>
      <c r="G2318" s="25">
        <v>65</v>
      </c>
      <c r="H2318" s="13">
        <v>0</v>
      </c>
      <c r="I2318" s="25">
        <v>3</v>
      </c>
      <c r="J2318" s="12">
        <v>180</v>
      </c>
      <c r="K2318" s="12">
        <v>0</v>
      </c>
      <c r="L2318" s="25" t="s">
        <v>15</v>
      </c>
      <c r="M2318" s="10"/>
      <c r="N2318" s="15"/>
      <c r="O2318" s="15"/>
      <c r="P2318" s="4"/>
      <c r="Q2318" s="54"/>
      <c r="R2318" s="42">
        <f t="shared" si="844"/>
        <v>2.0618556701030928E-3</v>
      </c>
      <c r="S2318" s="44" t="str" cm="1">
        <f t="array" ref="S2318">SETVECTOR(R2318:R2319)</f>
        <v>0.00206185567010309,0.0938144329896907</v>
      </c>
      <c r="T2318" s="44">
        <f t="shared" si="839"/>
        <v>0.79381443298969068</v>
      </c>
      <c r="U2318" s="5">
        <f t="shared" si="840"/>
        <v>0</v>
      </c>
      <c r="V2318" s="5">
        <f t="shared" si="841"/>
        <v>-5.6521942319157012E-2</v>
      </c>
      <c r="W2318" s="5">
        <f t="shared" si="842"/>
        <v>0.88847411058164838</v>
      </c>
      <c r="X2318" s="5">
        <f t="shared" si="843"/>
        <v>-0.12935041994218927</v>
      </c>
      <c r="Y2318" s="5" t="str" cm="1">
        <f t="array" ref="Y2318:AB2318">SETMATRIX(GETMATRIX(Y2317:AB2317)-$O$9*DELTAWEIGHT(S2317,$AH$4,AK2317:AN2317))</f>
        <v>0.5774,0.5774,0.5774</v>
      </c>
      <c r="Z2318" s="5" t="str">
        <v>0.526857105885806,0.444299852767341,0.5774</v>
      </c>
      <c r="AA2318" s="5" t="str">
        <v>0.62009058467134,0.578784273828457,0.5774</v>
      </c>
      <c r="AB2318" s="5" t="str">
        <v>0.524200859078753,0.417302396919423,0.5774</v>
      </c>
      <c r="AC2318" s="5" cm="1">
        <f t="array" ref="AC2318">SIGMOID(SUM(GETVECTOR(Y2318)*GETVECTOR(_xlfn.CONCAT($S2318,",",$AH$4)))+U2318)</f>
        <v>0.51383620889354142</v>
      </c>
      <c r="AD2318" s="5" cm="1">
        <f t="array" ref="AD2318">SIGMOID(SUM(GETVECTOR(Z2318)*GETVECTOR(_xlfn.CONCAT($S2318,",",$AH$4)))+V2318)</f>
        <v>0.49656157914278293</v>
      </c>
      <c r="AE2318" s="5" cm="1">
        <f t="array" ref="AE2318">TANH(SUM(GETVECTOR(AA2318)*GETVECTOR(_xlfn.CONCAT($S2318,",",$AH$4)))+W2318)</f>
        <v>0.73707792525519722</v>
      </c>
      <c r="AF2318" s="5" cm="1">
        <f t="array" ref="AF2318">SIGMOID(SUM(GETVECTOR(AB2318)*GETVECTOR(_xlfn.CONCAT($S2318,",",$AH$4)))+X2318)</f>
        <v>0.47773458352027498</v>
      </c>
      <c r="AG2318" s="5">
        <f t="shared" si="829"/>
        <v>0.36600457851600687</v>
      </c>
      <c r="AH2318" s="40">
        <f t="shared" si="830"/>
        <v>0.16744216237589893</v>
      </c>
      <c r="AI2318" s="3">
        <f t="shared" si="831"/>
        <v>-0.62637227061379175</v>
      </c>
      <c r="AJ2318" s="3">
        <f t="shared" si="832"/>
        <v>-0.26247969691582829</v>
      </c>
      <c r="AK2318" s="3">
        <f t="shared" si="833"/>
        <v>0</v>
      </c>
      <c r="AL2318" s="3">
        <f t="shared" si="834"/>
        <v>-4.8364710284722438E-2</v>
      </c>
      <c r="AM2318" s="3">
        <f t="shared" si="835"/>
        <v>-5.9527162501846372E-2</v>
      </c>
      <c r="AN2318" s="3">
        <f t="shared" si="836"/>
        <v>-5.477578570533851E-2</v>
      </c>
      <c r="AO2318" s="3" t="str" cm="1">
        <f t="array" ref="AO2318">GETVECTOR(Y2318,2)</f>
        <v>0.5774</v>
      </c>
      <c r="AP2318" s="3" t="str" cm="1">
        <f t="array" ref="AP2318">GETVECTOR(Z2318,2)</f>
        <v>0.5774</v>
      </c>
      <c r="AQ2318" s="3" t="str" cm="1">
        <f t="array" ref="AQ2318">GETVECTOR(AA2318,2)</f>
        <v>0.5774</v>
      </c>
      <c r="AR2318" s="3" t="str" cm="1">
        <f t="array" ref="AR2318">GETVECTOR(AB2318,2)</f>
        <v>0.5774</v>
      </c>
      <c r="AS2318" s="3" cm="1">
        <f t="array" ref="AS2318">SUM(AK2318:AN2318*AO2318:AR2318)</f>
        <v>-9.3924306013227293E-2</v>
      </c>
      <c r="AT2318" s="51">
        <f t="shared" si="837"/>
        <v>0.39234222139387714</v>
      </c>
      <c r="AU2318" s="48">
        <f t="shared" si="838"/>
        <v>0.62637227061379175</v>
      </c>
      <c r="AV2318" s="56"/>
      <c r="AW2318" s="56"/>
    </row>
    <row r="2319" spans="1:49" ht="15" customHeight="1" x14ac:dyDescent="0.25">
      <c r="A2319" s="11">
        <f t="shared" si="845"/>
        <v>2316</v>
      </c>
      <c r="B2319" s="29">
        <v>33363</v>
      </c>
      <c r="C2319" s="25">
        <v>22</v>
      </c>
      <c r="D2319" s="12">
        <v>29.5</v>
      </c>
      <c r="E2319" s="25">
        <v>25.7</v>
      </c>
      <c r="F2319" s="35">
        <v>93</v>
      </c>
      <c r="G2319" s="25">
        <v>20</v>
      </c>
      <c r="H2319" s="13">
        <v>0</v>
      </c>
      <c r="I2319" s="25">
        <v>4</v>
      </c>
      <c r="J2319" s="12">
        <v>180</v>
      </c>
      <c r="K2319" s="12">
        <v>0</v>
      </c>
      <c r="L2319" s="25" t="s">
        <v>14</v>
      </c>
      <c r="M2319" s="10"/>
      <c r="N2319" s="15"/>
      <c r="O2319" s="15"/>
      <c r="P2319" s="4"/>
      <c r="Q2319" s="54"/>
      <c r="R2319" s="42">
        <f t="shared" si="844"/>
        <v>9.3814432989690721E-2</v>
      </c>
      <c r="S2319" s="44" t="str" cm="1">
        <f t="array" ref="S2319">SETVECTOR(R2319:R2320)</f>
        <v>0.0938144329896907,0.793814432989691</v>
      </c>
      <c r="T2319" s="44">
        <f t="shared" si="839"/>
        <v>1.6494845360824743E-2</v>
      </c>
      <c r="U2319" s="5">
        <f t="shared" si="840"/>
        <v>0</v>
      </c>
      <c r="V2319" s="5">
        <f t="shared" si="841"/>
        <v>-5.1685471290684765E-2</v>
      </c>
      <c r="W2319" s="5">
        <f t="shared" si="842"/>
        <v>0.89442682683183306</v>
      </c>
      <c r="X2319" s="5">
        <f t="shared" si="843"/>
        <v>-0.12387284137165541</v>
      </c>
      <c r="Y2319" s="5" t="str" cm="1">
        <f t="array" ref="Y2319:AB2319">SETMATRIX(GETMATRIX(Y2318:AB2318)-$O$9*DELTAWEIGHT(S2318,$AH$4,AK2318:AN2318))</f>
        <v>0.5774,0.5774,0.5774</v>
      </c>
      <c r="Z2319" s="5" t="str">
        <v>0.526867020501136,0.44475096776484,0.5774</v>
      </c>
      <c r="AA2319" s="5" t="str">
        <v>0.620103419544678,0.579368260565331,0.5774</v>
      </c>
      <c r="AB2319" s="5" t="str">
        <v>0.524212040372623,0.417811145790514,0.5774</v>
      </c>
      <c r="AC2319" s="5" cm="1">
        <f t="array" ref="AC2319">SIGMOID(SUM(GETVECTOR(Y2319)*GETVECTOR(_xlfn.CONCAT($S2319,",",$AH$4)))+U2319)</f>
        <v>0.62539631068003165</v>
      </c>
      <c r="AD2319" s="5" cm="1">
        <f t="array" ref="AD2319">SIGMOID(SUM(GETVECTOR(Z2319)*GETVECTOR(_xlfn.CONCAT($S2319,",",$AH$4)))+V2319)</f>
        <v>0.58680962289292027</v>
      </c>
      <c r="AE2319" s="5" cm="1">
        <f t="array" ref="AE2319">TANH(SUM(GETVECTOR(AA2319)*GETVECTOR(_xlfn.CONCAT($S2319,",",$AH$4)))+W2319)</f>
        <v>0.88802645593190643</v>
      </c>
      <c r="AF2319" s="5" cm="1">
        <f t="array" ref="AF2319">SIGMOID(SUM(GETVECTOR(AB2319)*GETVECTOR(_xlfn.CONCAT($S2319,",",$AH$4)))+X2319)</f>
        <v>0.56389138693950902</v>
      </c>
      <c r="AG2319" s="5">
        <f t="shared" si="829"/>
        <v>0.52110246972433849</v>
      </c>
      <c r="AH2319" s="40">
        <f t="shared" si="830"/>
        <v>0.2698504786895109</v>
      </c>
      <c r="AI2319" s="3">
        <f t="shared" si="831"/>
        <v>0.25335563332868616</v>
      </c>
      <c r="AJ2319" s="3">
        <f t="shared" si="832"/>
        <v>0.11014745560651855</v>
      </c>
      <c r="AK2319" s="3">
        <f t="shared" si="833"/>
        <v>0</v>
      </c>
      <c r="AL2319" s="3">
        <f t="shared" si="834"/>
        <v>2.3716347191471469E-2</v>
      </c>
      <c r="AM2319" s="3">
        <f t="shared" si="835"/>
        <v>1.3664545664992702E-2</v>
      </c>
      <c r="AN2319" s="3">
        <f t="shared" si="836"/>
        <v>2.9815934247349071E-2</v>
      </c>
      <c r="AO2319" s="3" t="str" cm="1">
        <f t="array" ref="AO2319">GETVECTOR(Y2319,2)</f>
        <v>0.5774</v>
      </c>
      <c r="AP2319" s="3" t="str" cm="1">
        <f t="array" ref="AP2319">GETVECTOR(Z2319,2)</f>
        <v>0.5774</v>
      </c>
      <c r="AQ2319" s="3" t="str" cm="1">
        <f t="array" ref="AQ2319">GETVECTOR(AA2319,2)</f>
        <v>0.5774</v>
      </c>
      <c r="AR2319" s="3" t="str" cm="1">
        <f t="array" ref="AR2319">GETVECTOR(AB2319,2)</f>
        <v>0.5774</v>
      </c>
      <c r="AS2319" s="3" cm="1">
        <f t="array" ref="AS2319">SUM(AK2319:AN2319*AO2319:AR2319)</f>
        <v>3.8799447969741774E-2</v>
      </c>
      <c r="AT2319" s="51">
        <f t="shared" si="837"/>
        <v>6.4189076939379669E-2</v>
      </c>
      <c r="AU2319" s="48">
        <f t="shared" si="838"/>
        <v>0.25335563332868616</v>
      </c>
      <c r="AV2319" s="56"/>
      <c r="AW2319" s="56"/>
    </row>
    <row r="2320" spans="1:49" ht="15" customHeight="1" x14ac:dyDescent="0.25">
      <c r="A2320" s="11">
        <f t="shared" si="845"/>
        <v>2317</v>
      </c>
      <c r="B2320" s="29">
        <v>33364</v>
      </c>
      <c r="C2320" s="25">
        <v>23</v>
      </c>
      <c r="D2320" s="12">
        <v>25.8</v>
      </c>
      <c r="E2320" s="25">
        <v>24.9</v>
      </c>
      <c r="F2320" s="35">
        <v>96</v>
      </c>
      <c r="G2320" s="25">
        <v>1</v>
      </c>
      <c r="H2320" s="13">
        <v>0</v>
      </c>
      <c r="I2320" s="25">
        <v>2</v>
      </c>
      <c r="J2320" s="12">
        <v>180</v>
      </c>
      <c r="K2320" s="12">
        <v>0</v>
      </c>
      <c r="L2320" s="25" t="s">
        <v>13</v>
      </c>
      <c r="M2320" s="10"/>
      <c r="N2320" s="15"/>
      <c r="O2320" s="15"/>
      <c r="P2320" s="4"/>
      <c r="Q2320" s="54"/>
      <c r="R2320" s="42">
        <f t="shared" si="844"/>
        <v>0.79381443298969068</v>
      </c>
      <c r="S2320" s="44" t="str" cm="1">
        <f t="array" ref="S2320">SETVECTOR(R2320:R2321)</f>
        <v>0.793814432989691,0.0164948453608247</v>
      </c>
      <c r="T2320" s="44">
        <f t="shared" si="839"/>
        <v>0.12783505154639174</v>
      </c>
      <c r="U2320" s="5">
        <f t="shared" si="840"/>
        <v>0</v>
      </c>
      <c r="V2320" s="5">
        <f t="shared" si="841"/>
        <v>-5.4057106009831914E-2</v>
      </c>
      <c r="W2320" s="5">
        <f t="shared" si="842"/>
        <v>0.89306037226533375</v>
      </c>
      <c r="X2320" s="5">
        <f t="shared" si="843"/>
        <v>-0.12685443479639033</v>
      </c>
      <c r="Y2320" s="5" t="str" cm="1">
        <f t="array" ref="Y2320:AB2320">SETMATRIX(GETMATRIX(Y2319:AB2319)-$O$9*DELTAWEIGHT(S2319,$AH$4,AK2319:AN2319))</f>
        <v>0.5774,0.5774,0.5774</v>
      </c>
      <c r="Z2320" s="5" t="str">
        <v>0.526641933401558,0.442846384614564,0.5774</v>
      </c>
      <c r="AA2320" s="5" t="str">
        <v>0.619968490813362,0.578226555915738,0.5774</v>
      </c>
      <c r="AB2320" s="5" t="str">
        <v>0.52392984492019,0.415423338116079,0.5774</v>
      </c>
      <c r="AC2320" s="5" cm="1">
        <f t="array" ref="AC2320">SIGMOID(SUM(GETVECTOR(Y2320)*GETVECTOR(_xlfn.CONCAT($S2320,",",$AH$4)))+U2320)</f>
        <v>0.61488010053164754</v>
      </c>
      <c r="AD2320" s="5" cm="1">
        <f t="array" ref="AD2320">SIGMOID(SUM(GETVECTOR(Z2320)*GETVECTOR(_xlfn.CONCAT($S2320,",",$AH$4)))+V2320)</f>
        <v>0.59177392311795207</v>
      </c>
      <c r="AE2320" s="5" cm="1">
        <f t="array" ref="AE2320">TANH(SUM(GETVECTOR(AA2320)*GETVECTOR(_xlfn.CONCAT($S2320,",",$AH$4)))+W2320)</f>
        <v>0.88420895533264177</v>
      </c>
      <c r="AF2320" s="5" cm="1">
        <f t="array" ref="AF2320">SIGMOID(SUM(GETVECTOR(AB2320)*GETVECTOR(_xlfn.CONCAT($S2320,",",$AH$4)))+X2320)</f>
        <v>0.57344017326476326</v>
      </c>
      <c r="AG2320" s="5">
        <f t="shared" si="829"/>
        <v>0.52325180235322344</v>
      </c>
      <c r="AH2320" s="40">
        <f t="shared" si="830"/>
        <v>0.27536933191489926</v>
      </c>
      <c r="AI2320" s="3">
        <f t="shared" si="831"/>
        <v>0.14753428036850752</v>
      </c>
      <c r="AJ2320" s="3">
        <f t="shared" si="832"/>
        <v>6.5093040132486221E-2</v>
      </c>
      <c r="AK2320" s="3">
        <f t="shared" si="833"/>
        <v>0</v>
      </c>
      <c r="AL2320" s="3">
        <f t="shared" si="834"/>
        <v>1.3904200822584695E-2</v>
      </c>
      <c r="AM2320" s="3">
        <f t="shared" si="835"/>
        <v>8.4041619938219018E-3</v>
      </c>
      <c r="AN2320" s="3">
        <f t="shared" si="836"/>
        <v>1.7329597063515296E-2</v>
      </c>
      <c r="AO2320" s="3" t="str" cm="1">
        <f t="array" ref="AO2320">GETVECTOR(Y2320,2)</f>
        <v>0.5774</v>
      </c>
      <c r="AP2320" s="3" t="str" cm="1">
        <f t="array" ref="AP2320">GETVECTOR(Z2320,2)</f>
        <v>0.5774</v>
      </c>
      <c r="AQ2320" s="3" t="str" cm="1">
        <f t="array" ref="AQ2320">GETVECTOR(AA2320,2)</f>
        <v>0.5774</v>
      </c>
      <c r="AR2320" s="3" t="str" cm="1">
        <f t="array" ref="AR2320">GETVECTOR(AB2320,2)</f>
        <v>0.5774</v>
      </c>
      <c r="AS2320" s="3" cm="1">
        <f t="array" ref="AS2320">SUM(AK2320:AN2320*AO2320:AR2320)</f>
        <v>2.28869580346669E-2</v>
      </c>
      <c r="AT2320" s="51">
        <f t="shared" si="837"/>
        <v>2.1766363883853383E-2</v>
      </c>
      <c r="AU2320" s="48">
        <f t="shared" si="838"/>
        <v>0.14753428036850752</v>
      </c>
      <c r="AV2320" s="56"/>
      <c r="AW2320" s="56"/>
    </row>
    <row r="2321" spans="1:49" ht="15" customHeight="1" x14ac:dyDescent="0.25">
      <c r="A2321" s="11">
        <f t="shared" si="845"/>
        <v>2318</v>
      </c>
      <c r="B2321" s="29">
        <v>33365</v>
      </c>
      <c r="C2321" s="25">
        <v>21</v>
      </c>
      <c r="D2321" s="12">
        <v>30.8</v>
      </c>
      <c r="E2321" s="25">
        <v>26.2</v>
      </c>
      <c r="F2321" s="35">
        <v>88</v>
      </c>
      <c r="G2321" s="25">
        <v>11</v>
      </c>
      <c r="H2321" s="13">
        <v>0</v>
      </c>
      <c r="I2321" s="25">
        <v>0</v>
      </c>
      <c r="J2321" s="12">
        <v>180</v>
      </c>
      <c r="K2321" s="12">
        <v>0</v>
      </c>
      <c r="L2321" s="25" t="s">
        <v>12</v>
      </c>
      <c r="M2321" s="10"/>
      <c r="N2321" s="15"/>
      <c r="O2321" s="15"/>
      <c r="P2321" s="4"/>
      <c r="Q2321" s="54"/>
      <c r="R2321" s="42">
        <f t="shared" si="844"/>
        <v>1.6494845360824743E-2</v>
      </c>
      <c r="S2321" s="44" t="str" cm="1">
        <f t="array" ref="S2321">SETVECTOR(R2321:R2322)</f>
        <v>0.0164948453608247,0.127835051546392</v>
      </c>
      <c r="T2321" s="44">
        <f t="shared" si="839"/>
        <v>0</v>
      </c>
      <c r="U2321" s="5">
        <f t="shared" si="840"/>
        <v>0</v>
      </c>
      <c r="V2321" s="5">
        <f t="shared" si="841"/>
        <v>-5.5447526092090381E-2</v>
      </c>
      <c r="W2321" s="5">
        <f t="shared" si="842"/>
        <v>0.8922199560659515</v>
      </c>
      <c r="X2321" s="5">
        <f t="shared" si="843"/>
        <v>-0.12858739450274187</v>
      </c>
      <c r="Y2321" s="5" t="str" cm="1">
        <f t="array" ref="Y2321:AB2321">SETMATRIX(GETMATRIX(Y2320:AB2320)-$O$9*DELTAWEIGHT(S2320,$AH$4,AK2320:AN2320))</f>
        <v>0.5774,0.5774,0.5774</v>
      </c>
      <c r="Z2321" s="5" t="str">
        <v>0.525528044449554,0.442823238870107,0.5774</v>
      </c>
      <c r="AA2321" s="5" t="str">
        <v>0.619268538251317,0.578212011446916,0.5774</v>
      </c>
      <c r="AB2321" s="5" t="str">
        <v>0.522545390736081,0.415394570236929,0.5774</v>
      </c>
      <c r="AC2321" s="5" cm="1">
        <f t="array" ref="AC2321">SIGMOID(SUM(GETVECTOR(Y2321)*GETVECTOR(_xlfn.CONCAT($S2321,",",$AH$4)))+U2321)</f>
        <v>0.52082197146610321</v>
      </c>
      <c r="AD2321" s="5" cm="1">
        <f t="array" ref="AD2321">SIGMOID(SUM(GETVECTOR(Z2321)*GETVECTOR(_xlfn.CONCAT($S2321,",",$AH$4)))+V2321)</f>
        <v>0.50245730754076423</v>
      </c>
      <c r="AE2321" s="5" cm="1">
        <f t="array" ref="AE2321">TANH(SUM(GETVECTOR(AA2321)*GETVECTOR(_xlfn.CONCAT($S2321,",",$AH$4)))+W2321)</f>
        <v>0.75148170098791212</v>
      </c>
      <c r="AF2321" s="5" cm="1">
        <f t="array" ref="AF2321">SIGMOID(SUM(GETVECTOR(AB2321)*GETVECTOR(_xlfn.CONCAT($S2321,",",$AH$4)))+X2321)</f>
        <v>0.48328969992326315</v>
      </c>
      <c r="AG2321" s="5">
        <f t="shared" si="829"/>
        <v>0.37758747214453997</v>
      </c>
      <c r="AH2321" s="40">
        <f t="shared" si="830"/>
        <v>0.17427933698533324</v>
      </c>
      <c r="AI2321" s="3">
        <f t="shared" si="831"/>
        <v>0.17427933698533324</v>
      </c>
      <c r="AJ2321" s="3">
        <f t="shared" si="832"/>
        <v>7.3274482365017934E-2</v>
      </c>
      <c r="AK2321" s="3">
        <f t="shared" si="833"/>
        <v>0</v>
      </c>
      <c r="AL2321" s="3">
        <f t="shared" si="834"/>
        <v>1.3765775662781329E-2</v>
      </c>
      <c r="AM2321" s="3">
        <f t="shared" si="835"/>
        <v>1.6025659192439791E-2</v>
      </c>
      <c r="AN2321" s="3">
        <f t="shared" si="836"/>
        <v>1.5694190395124402E-2</v>
      </c>
      <c r="AO2321" s="3" t="str" cm="1">
        <f t="array" ref="AO2321">GETVECTOR(Y2321,2)</f>
        <v>0.5774</v>
      </c>
      <c r="AP2321" s="3" t="str" cm="1">
        <f t="array" ref="AP2321">GETVECTOR(Z2321,2)</f>
        <v>0.5774</v>
      </c>
      <c r="AQ2321" s="3" t="str" cm="1">
        <f t="array" ref="AQ2321">GETVECTOR(AA2321,2)</f>
        <v>0.5774</v>
      </c>
      <c r="AR2321" s="3" t="str" cm="1">
        <f t="array" ref="AR2321">GETVECTOR(AB2321,2)</f>
        <v>0.5774</v>
      </c>
      <c r="AS2321" s="3" cm="1">
        <f t="array" ref="AS2321">SUM(AK2321:AN2321*AO2321:AR2321)</f>
        <v>2.6263400019549507E-2</v>
      </c>
      <c r="AT2321" s="51">
        <f t="shared" si="837"/>
        <v>3.0373287300047343E-2</v>
      </c>
      <c r="AU2321" s="48">
        <f t="shared" si="838"/>
        <v>0.17427933698533324</v>
      </c>
      <c r="AV2321" s="56"/>
      <c r="AW2321" s="56"/>
    </row>
    <row r="2322" spans="1:49" ht="15" customHeight="1" x14ac:dyDescent="0.25">
      <c r="A2322" s="11">
        <f t="shared" si="845"/>
        <v>2319</v>
      </c>
      <c r="B2322" s="29">
        <v>33366</v>
      </c>
      <c r="C2322" s="25">
        <v>21</v>
      </c>
      <c r="D2322" s="12">
        <v>32.799999999999997</v>
      </c>
      <c r="E2322" s="25">
        <v>25.5</v>
      </c>
      <c r="F2322" s="35">
        <v>85</v>
      </c>
      <c r="G2322" s="25">
        <v>0</v>
      </c>
      <c r="H2322" s="13">
        <v>0</v>
      </c>
      <c r="I2322" s="25">
        <v>3</v>
      </c>
      <c r="J2322" s="12">
        <v>90</v>
      </c>
      <c r="K2322" s="12">
        <v>0</v>
      </c>
      <c r="L2322" s="25" t="s">
        <v>17</v>
      </c>
      <c r="M2322" s="10"/>
      <c r="N2322" s="15"/>
      <c r="O2322" s="15"/>
      <c r="P2322" s="4"/>
      <c r="Q2322" s="54"/>
      <c r="R2322" s="42">
        <f t="shared" si="844"/>
        <v>0.12783505154639174</v>
      </c>
      <c r="S2322" s="44" t="str" cm="1">
        <f t="array" ref="S2322">SETVECTOR(R2322:R2323)</f>
        <v>0.127835051546392,0</v>
      </c>
      <c r="T2322" s="44">
        <f t="shared" si="839"/>
        <v>0.47525773195876292</v>
      </c>
      <c r="U2322" s="5">
        <f t="shared" si="840"/>
        <v>0</v>
      </c>
      <c r="V2322" s="5">
        <f t="shared" si="841"/>
        <v>-5.6824103658368513E-2</v>
      </c>
      <c r="W2322" s="5">
        <f t="shared" si="842"/>
        <v>0.89061739014670749</v>
      </c>
      <c r="X2322" s="5">
        <f t="shared" si="843"/>
        <v>-0.13015681354225431</v>
      </c>
      <c r="Y2322" s="5" t="str" cm="1">
        <f t="array" ref="Y2322:AB2322">SETMATRIX(GETMATRIX(Y2321:AB2321)-$O$9*DELTAWEIGHT(S2321,$AH$4,AK2321:AN2321))</f>
        <v>0.5774,0.5774,0.5774</v>
      </c>
      <c r="Z2322" s="5" t="str">
        <v>0.525505676776208,0.442649889401671,0.5774</v>
      </c>
      <c r="AA2322" s="5" t="str">
        <v>0.619241183598944,0.578000012891023,0.5774</v>
      </c>
      <c r="AB2322" s="5" t="str">
        <v>0.522519995708951,0.41519775877667,0.5774</v>
      </c>
      <c r="AC2322" s="5" cm="1">
        <f t="array" ref="AC2322">SIGMOID(SUM(GETVECTOR(Y2322)*GETVECTOR(_xlfn.CONCAT($S2322,",",$AH$4)))+U2322)</f>
        <v>0.51844461627974581</v>
      </c>
      <c r="AD2322" s="5" cm="1">
        <f t="array" ref="AD2322">SIGMOID(SUM(GETVECTOR(Z2322)*GETVECTOR(_xlfn.CONCAT($S2322,",",$AH$4)))+V2322)</f>
        <v>0.50258846228061893</v>
      </c>
      <c r="AE2322" s="5" cm="1">
        <f t="array" ref="AE2322">TANH(SUM(GETVECTOR(AA2322)*GETVECTOR(_xlfn.CONCAT($S2322,",",$AH$4)))+W2322)</f>
        <v>0.7486067668640779</v>
      </c>
      <c r="AF2322" s="5" cm="1">
        <f t="array" ref="AF2322">SIGMOID(SUM(GETVECTOR(AB2322)*GETVECTOR(_xlfn.CONCAT($S2322,",",$AH$4)))+X2322)</f>
        <v>0.48416518637167888</v>
      </c>
      <c r="AG2322" s="5">
        <f t="shared" si="829"/>
        <v>0.37624112381108271</v>
      </c>
      <c r="AH2322" s="40">
        <f t="shared" si="830"/>
        <v>0.17402768365334015</v>
      </c>
      <c r="AI2322" s="3">
        <f t="shared" si="831"/>
        <v>-0.30123004830542277</v>
      </c>
      <c r="AJ2322" s="3">
        <f t="shared" si="832"/>
        <v>-0.12700247716443414</v>
      </c>
      <c r="AK2322" s="3">
        <f t="shared" si="833"/>
        <v>0</v>
      </c>
      <c r="AL2322" s="3">
        <f t="shared" si="834"/>
        <v>-2.3768091438503239E-2</v>
      </c>
      <c r="AM2322" s="3">
        <f t="shared" si="835"/>
        <v>-2.8058887284357969E-2</v>
      </c>
      <c r="AN2322" s="3">
        <f t="shared" si="836"/>
        <v>-2.7041282196851306E-2</v>
      </c>
      <c r="AO2322" s="3" t="str" cm="1">
        <f t="array" ref="AO2322">GETVECTOR(Y2322,2)</f>
        <v>0.5774</v>
      </c>
      <c r="AP2322" s="3" t="str" cm="1">
        <f t="array" ref="AP2322">GETVECTOR(Z2322,2)</f>
        <v>0.5774</v>
      </c>
      <c r="AQ2322" s="3" t="str" cm="1">
        <f t="array" ref="AQ2322">GETVECTOR(AA2322,2)</f>
        <v>0.5774</v>
      </c>
      <c r="AR2322" s="3" t="str" cm="1">
        <f t="array" ref="AR2322">GETVECTOR(AB2322,2)</f>
        <v>0.5774</v>
      </c>
      <c r="AS2322" s="3" cm="1">
        <f t="array" ref="AS2322">SUM(AK2322:AN2322*AO2322:AR2322)</f>
        <v>-4.5538533855042009E-2</v>
      </c>
      <c r="AT2322" s="51">
        <f t="shared" si="837"/>
        <v>9.0739542002087337E-2</v>
      </c>
      <c r="AU2322" s="48">
        <f t="shared" si="838"/>
        <v>0.30123004830542277</v>
      </c>
      <c r="AV2322" s="56"/>
      <c r="AW2322" s="56"/>
    </row>
    <row r="2323" spans="1:49" ht="15" customHeight="1" x14ac:dyDescent="0.25">
      <c r="A2323" s="11">
        <f t="shared" si="845"/>
        <v>2320</v>
      </c>
      <c r="B2323" s="29">
        <v>33367</v>
      </c>
      <c r="C2323" s="25">
        <v>22</v>
      </c>
      <c r="D2323" s="12">
        <v>31</v>
      </c>
      <c r="E2323" s="25">
        <v>25</v>
      </c>
      <c r="F2323" s="35">
        <v>91</v>
      </c>
      <c r="G2323" s="25">
        <v>0</v>
      </c>
      <c r="H2323" s="13">
        <v>0</v>
      </c>
      <c r="I2323" s="25">
        <v>2</v>
      </c>
      <c r="J2323" s="12">
        <v>225</v>
      </c>
      <c r="K2323" s="12">
        <v>0</v>
      </c>
      <c r="L2323" s="25" t="s">
        <v>13</v>
      </c>
      <c r="M2323" s="10"/>
      <c r="N2323" s="15"/>
      <c r="O2323" s="15"/>
      <c r="P2323" s="4"/>
      <c r="Q2323" s="54"/>
      <c r="R2323" s="42">
        <f t="shared" si="844"/>
        <v>0</v>
      </c>
      <c r="S2323" s="44" t="str" cm="1">
        <f t="array" ref="S2323">SETVECTOR(R2323:R2324)</f>
        <v>0,0.475257731958763</v>
      </c>
      <c r="T2323" s="44">
        <f t="shared" si="839"/>
        <v>2.0618556701030927E-2</v>
      </c>
      <c r="U2323" s="5">
        <f t="shared" si="840"/>
        <v>0</v>
      </c>
      <c r="V2323" s="5">
        <f t="shared" si="841"/>
        <v>-5.4447294514518192E-2</v>
      </c>
      <c r="W2323" s="5">
        <f t="shared" si="842"/>
        <v>0.89342327887514328</v>
      </c>
      <c r="X2323" s="5">
        <f t="shared" si="843"/>
        <v>-0.12745268532256918</v>
      </c>
      <c r="Y2323" s="5" t="str" cm="1">
        <f t="array" ref="Y2323:AB2323">SETMATRIX(GETMATRIX(Y2322:AB2322)-$O$9*DELTAWEIGHT(S2322,$AH$4,AK2322:AN2322))</f>
        <v>0.5774,0.5774,0.5774</v>
      </c>
      <c r="Z2323" s="5" t="str">
        <v>0.525808788152756,0.442649889401671,0.5774</v>
      </c>
      <c r="AA2323" s="5" t="str">
        <v>0.619617131755053,0.578000012891023,0.5774</v>
      </c>
      <c r="AB2323" s="5" t="str">
        <v>0.522863416528773,0.41519775877667,0.5774</v>
      </c>
      <c r="AC2323" s="5" cm="1">
        <f t="array" ref="AC2323">SIGMOID(SUM(GETVECTOR(Y2323)*GETVECTOR(_xlfn.CONCAT($S2323,",",$AH$4)))+U2323)</f>
        <v>0.56817616742260091</v>
      </c>
      <c r="AD2323" s="5" cm="1">
        <f t="array" ref="AD2323">SIGMOID(SUM(GETVECTOR(Z2323)*GETVECTOR(_xlfn.CONCAT($S2323,",",$AH$4)))+V2323)</f>
        <v>0.5389025848200506</v>
      </c>
      <c r="AE2323" s="5" cm="1">
        <f t="array" ref="AE2323">TANH(SUM(GETVECTOR(AA2323)*GETVECTOR(_xlfn.CONCAT($S2323,",",$AH$4)))+W2323)</f>
        <v>0.82366927877918172</v>
      </c>
      <c r="AF2323" s="5" cm="1">
        <f t="array" ref="AF2323">SIGMOID(SUM(GETVECTOR(AB2323)*GETVECTOR(_xlfn.CONCAT($S2323,",",$AH$4)))+X2323)</f>
        <v>0.51746121133577028</v>
      </c>
      <c r="AG2323" s="5">
        <f t="shared" si="829"/>
        <v>0.44387750337096787</v>
      </c>
      <c r="AH2323" s="40">
        <f t="shared" si="830"/>
        <v>0.21570543177894094</v>
      </c>
      <c r="AI2323" s="3">
        <f t="shared" si="831"/>
        <v>0.19508687507791</v>
      </c>
      <c r="AJ2323" s="3">
        <f t="shared" si="832"/>
        <v>8.3408161013189833E-2</v>
      </c>
      <c r="AK2323" s="3">
        <f t="shared" si="833"/>
        <v>0</v>
      </c>
      <c r="AL2323" s="3">
        <f t="shared" si="834"/>
        <v>1.707121249388675E-2</v>
      </c>
      <c r="AM2323" s="3">
        <f t="shared" si="835"/>
        <v>1.4454160691377496E-2</v>
      </c>
      <c r="AN2323" s="3">
        <f t="shared" si="836"/>
        <v>2.0305858863001101E-2</v>
      </c>
      <c r="AO2323" s="3" t="str" cm="1">
        <f t="array" ref="AO2323">GETVECTOR(Y2323,2)</f>
        <v>0.5774</v>
      </c>
      <c r="AP2323" s="3" t="str" cm="1">
        <f t="array" ref="AP2323">GETVECTOR(Z2323,2)</f>
        <v>0.5774</v>
      </c>
      <c r="AQ2323" s="3" t="str" cm="1">
        <f t="array" ref="AQ2323">GETVECTOR(AA2323,2)</f>
        <v>0.5774</v>
      </c>
      <c r="AR2323" s="3" t="str" cm="1">
        <f t="array" ref="AR2323">GETVECTOR(AB2323,2)</f>
        <v>0.5774</v>
      </c>
      <c r="AS2323" s="3" cm="1">
        <f t="array" ref="AS2323">SUM(AK2323:AN2323*AO2323:AR2323)</f>
        <v>2.9927353384668412E-2</v>
      </c>
      <c r="AT2323" s="51">
        <f t="shared" si="837"/>
        <v>3.8058888827664061E-2</v>
      </c>
      <c r="AU2323" s="48">
        <f t="shared" si="838"/>
        <v>0.19508687507791</v>
      </c>
      <c r="AV2323" s="56"/>
      <c r="AW2323" s="56"/>
    </row>
    <row r="2324" spans="1:49" ht="15" customHeight="1" x14ac:dyDescent="0.25">
      <c r="A2324" s="11">
        <f t="shared" si="845"/>
        <v>2321</v>
      </c>
      <c r="B2324" s="29">
        <v>33368</v>
      </c>
      <c r="C2324" s="25">
        <v>23</v>
      </c>
      <c r="D2324" s="12">
        <v>31.4</v>
      </c>
      <c r="E2324" s="25">
        <v>25</v>
      </c>
      <c r="F2324" s="35">
        <v>98</v>
      </c>
      <c r="G2324" s="25">
        <v>0</v>
      </c>
      <c r="H2324" s="13">
        <v>0</v>
      </c>
      <c r="I2324" s="25">
        <v>0</v>
      </c>
      <c r="J2324" s="12">
        <v>270</v>
      </c>
      <c r="K2324" s="12">
        <v>0</v>
      </c>
      <c r="L2324" s="25" t="s">
        <v>15</v>
      </c>
      <c r="M2324" s="10"/>
      <c r="N2324" s="15"/>
      <c r="O2324" s="15"/>
      <c r="P2324" s="4"/>
      <c r="Q2324" s="54"/>
      <c r="R2324" s="42">
        <f t="shared" si="844"/>
        <v>0.47525773195876292</v>
      </c>
      <c r="S2324" s="44" t="str" cm="1">
        <f t="array" ref="S2324">SETVECTOR(R2324:R2325)</f>
        <v>0.475257731958763,0.0206185567010309</v>
      </c>
      <c r="T2324" s="44">
        <f t="shared" si="839"/>
        <v>0</v>
      </c>
      <c r="U2324" s="5">
        <f t="shared" si="840"/>
        <v>0</v>
      </c>
      <c r="V2324" s="5">
        <f t="shared" si="841"/>
        <v>-5.6154415763906868E-2</v>
      </c>
      <c r="W2324" s="5">
        <f t="shared" si="842"/>
        <v>0.89197786280600555</v>
      </c>
      <c r="X2324" s="5">
        <f t="shared" si="843"/>
        <v>-0.12948327120886929</v>
      </c>
      <c r="Y2324" s="5" t="str" cm="1">
        <f t="array" ref="Y2324:AB2324">SETMATRIX(GETMATRIX(Y2323:AB2323)-$O$9*DELTAWEIGHT(S2323,$AH$4,AK2323:AN2323))</f>
        <v>0.5774,0.5774,0.5774</v>
      </c>
      <c r="Z2324" s="5" t="str">
        <v>0.525808788152756,0.441837539122458,0.5774</v>
      </c>
      <c r="AA2324" s="5" t="str">
        <v>0.619617131755053,0.577280834520345,0.5774</v>
      </c>
      <c r="AB2324" s="5" t="str">
        <v>0.522863416528773,0.414235009898786,0.5774</v>
      </c>
      <c r="AC2324" s="5" cm="1">
        <f t="array" ref="AC2324">SIGMOID(SUM(GETVECTOR(Y2324)*GETVECTOR(_xlfn.CONCAT($S2324,",",$AH$4)))+U2324)</f>
        <v>0.57109471773893361</v>
      </c>
      <c r="AD2324" s="5" cm="1">
        <f t="array" ref="AD2324">SIGMOID(SUM(GETVECTOR(Z2324)*GETVECTOR(_xlfn.CONCAT($S2324,",",$AH$4)))+V2324)</f>
        <v>0.5505394002257592</v>
      </c>
      <c r="AE2324" s="5" cm="1">
        <f t="array" ref="AE2324">TANH(SUM(GETVECTOR(AA2324)*GETVECTOR(_xlfn.CONCAT($S2324,",",$AH$4)))+W2324)</f>
        <v>0.83315319835173118</v>
      </c>
      <c r="AF2324" s="5" cm="1">
        <f t="array" ref="AF2324">SIGMOID(SUM(GETVECTOR(AB2324)*GETVECTOR(_xlfn.CONCAT($S2324,",",$AH$4)))+X2324)</f>
        <v>0.53184497073239878</v>
      </c>
      <c r="AG2324" s="5">
        <f t="shared" si="829"/>
        <v>0.45868366211673506</v>
      </c>
      <c r="AH2324" s="40">
        <f t="shared" si="830"/>
        <v>0.22816721117661856</v>
      </c>
      <c r="AI2324" s="3">
        <f t="shared" si="831"/>
        <v>0.22816721117661856</v>
      </c>
      <c r="AJ2324" s="3">
        <f t="shared" si="832"/>
        <v>9.9015165451537157E-2</v>
      </c>
      <c r="AK2324" s="3">
        <f t="shared" si="833"/>
        <v>0</v>
      </c>
      <c r="AL2324" s="3">
        <f t="shared" si="834"/>
        <v>2.0412989667317485E-2</v>
      </c>
      <c r="AM2324" s="3">
        <f t="shared" si="835"/>
        <v>1.6672732014314656E-2</v>
      </c>
      <c r="AN2324" s="3">
        <f t="shared" si="836"/>
        <v>2.4372280154361228E-2</v>
      </c>
      <c r="AO2324" s="3" t="str" cm="1">
        <f t="array" ref="AO2324">GETVECTOR(Y2324,2)</f>
        <v>0.5774</v>
      </c>
      <c r="AP2324" s="3" t="str" cm="1">
        <f t="array" ref="AP2324">GETVECTOR(Z2324,2)</f>
        <v>0.5774</v>
      </c>
      <c r="AQ2324" s="3" t="str" cm="1">
        <f t="array" ref="AQ2324">GETVECTOR(AA2324,2)</f>
        <v>0.5774</v>
      </c>
      <c r="AR2324" s="3" t="str" cm="1">
        <f t="array" ref="AR2324">GETVECTOR(AB2324,2)</f>
        <v>0.5774</v>
      </c>
      <c r="AS2324" s="3" cm="1">
        <f t="array" ref="AS2324">SUM(AK2324:AN2324*AO2324:AR2324)</f>
        <v>3.5485850260102571E-2</v>
      </c>
      <c r="AT2324" s="51">
        <f t="shared" si="837"/>
        <v>5.2060276256115652E-2</v>
      </c>
      <c r="AU2324" s="48">
        <f t="shared" si="838"/>
        <v>0.22816721117661856</v>
      </c>
      <c r="AV2324" s="56"/>
      <c r="AW2324" s="56"/>
    </row>
    <row r="2325" spans="1:49" ht="15" customHeight="1" x14ac:dyDescent="0.25">
      <c r="A2325" s="11">
        <f t="shared" si="845"/>
        <v>2322</v>
      </c>
      <c r="B2325" s="29">
        <v>33369</v>
      </c>
      <c r="C2325" s="25">
        <v>22</v>
      </c>
      <c r="D2325" s="12">
        <v>32</v>
      </c>
      <c r="E2325" s="25">
        <v>24.9</v>
      </c>
      <c r="F2325" s="35">
        <v>91</v>
      </c>
      <c r="G2325" s="25">
        <v>23</v>
      </c>
      <c r="H2325" s="13">
        <v>0</v>
      </c>
      <c r="I2325" s="25">
        <v>2</v>
      </c>
      <c r="J2325" s="12">
        <v>180</v>
      </c>
      <c r="K2325" s="12">
        <v>0</v>
      </c>
      <c r="L2325" s="25" t="s">
        <v>14</v>
      </c>
      <c r="M2325" s="10"/>
      <c r="N2325" s="15"/>
      <c r="O2325" s="15"/>
      <c r="P2325" s="4"/>
      <c r="Q2325" s="54"/>
      <c r="R2325" s="42">
        <f t="shared" si="844"/>
        <v>2.0618556701030927E-2</v>
      </c>
      <c r="S2325" s="3"/>
      <c r="T2325" s="3"/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40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52"/>
      <c r="AU2325" s="52"/>
      <c r="AV2325" s="52"/>
      <c r="AW2325" s="52"/>
    </row>
    <row r="2326" spans="1:49" ht="15" customHeight="1" x14ac:dyDescent="0.25">
      <c r="A2326" s="11">
        <f t="shared" si="845"/>
        <v>2323</v>
      </c>
      <c r="B2326" s="29">
        <v>33370</v>
      </c>
      <c r="C2326" s="25">
        <v>24</v>
      </c>
      <c r="D2326" s="12">
        <v>31</v>
      </c>
      <c r="E2326" s="25">
        <v>24</v>
      </c>
      <c r="F2326" s="35">
        <v>99</v>
      </c>
      <c r="G2326" s="25">
        <v>0</v>
      </c>
      <c r="H2326" s="13">
        <v>0</v>
      </c>
      <c r="I2326" s="25">
        <v>4</v>
      </c>
      <c r="J2326" s="12">
        <v>225</v>
      </c>
      <c r="K2326" s="12">
        <v>0</v>
      </c>
      <c r="L2326" s="25" t="s">
        <v>17</v>
      </c>
      <c r="M2326" s="10"/>
      <c r="N2326" s="15"/>
      <c r="O2326" s="15"/>
      <c r="P2326" s="4"/>
      <c r="Q2326" s="55"/>
      <c r="R2326" s="42">
        <f t="shared" si="844"/>
        <v>0</v>
      </c>
      <c r="S2326" s="3"/>
      <c r="T2326" s="3"/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40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52"/>
      <c r="AU2326" s="52"/>
      <c r="AV2326" s="52"/>
      <c r="AW2326" s="52"/>
    </row>
    <row r="2327" spans="1:49" ht="15" customHeight="1" x14ac:dyDescent="0.25">
      <c r="A2327" s="11">
        <f t="shared" si="845"/>
        <v>2324</v>
      </c>
      <c r="B2327" s="29">
        <v>33371</v>
      </c>
      <c r="C2327" s="25">
        <v>21</v>
      </c>
      <c r="D2327" s="12">
        <v>33</v>
      </c>
      <c r="E2327" s="25">
        <v>25.8</v>
      </c>
      <c r="F2327" s="35">
        <v>87</v>
      </c>
      <c r="G2327" s="25">
        <v>35</v>
      </c>
      <c r="H2327" s="13">
        <v>0</v>
      </c>
      <c r="I2327" s="25">
        <v>2</v>
      </c>
      <c r="J2327" s="12">
        <v>360</v>
      </c>
      <c r="K2327" s="12">
        <v>0</v>
      </c>
      <c r="L2327" s="25" t="s">
        <v>11</v>
      </c>
      <c r="M2327" s="10"/>
      <c r="N2327" s="15"/>
      <c r="O2327" s="15"/>
      <c r="P2327" s="4"/>
      <c r="Q2327" s="53">
        <f>1+Q2273</f>
        <v>44</v>
      </c>
      <c r="R2327" s="42">
        <f t="shared" si="844"/>
        <v>5.1546391752577319E-3</v>
      </c>
      <c r="S2327" s="44" t="str" cm="1">
        <f t="array" ref="S2327">SETVECTOR(R2327:R2328)</f>
        <v>0.00515463917525773,0.0206185567010309</v>
      </c>
      <c r="T2327" s="44">
        <f>R2329</f>
        <v>1</v>
      </c>
      <c r="U2327" s="5">
        <f>U2324-$O$9*SUM(AK2324)</f>
        <v>0</v>
      </c>
      <c r="V2327" s="5">
        <f t="shared" ref="V2327" si="846">V2324-$O$9*SUM(AL2324)</f>
        <v>-5.8195714730638615E-2</v>
      </c>
      <c r="W2327" s="5">
        <f t="shared" ref="W2327" si="847">W2324-$O$9*SUM(AM2324)</f>
        <v>0.8903105896045741</v>
      </c>
      <c r="X2327" s="5">
        <f>X2324-$O$9*SUM(AN2324)</f>
        <v>-0.1319204992243054</v>
      </c>
      <c r="Y2327" s="5" t="str" cm="1">
        <f t="array" ref="Y2327:AB2327">SETMATRIX(GETMATRIX(_xlfn.ANCHORARRAY(Y2324))-$O$9*DELTAWEIGHT(S2324,$AH$4,AK2324:AN2324))</f>
        <v>0.5774,0.5774,0.5774</v>
      </c>
      <c r="Z2327" s="5" t="str">
        <v>0.524838645035577,0.441795450483969,0.5774</v>
      </c>
      <c r="AA2327" s="5" t="str">
        <v>0.618824747274785,0.577246457753305,0.5774</v>
      </c>
      <c r="AB2327" s="5" t="str">
        <v>0.52170510506989,0.414184757774756,0.5774</v>
      </c>
      <c r="AC2327" s="5" cm="1">
        <f t="array" ref="AC2327">SIGMOID(SUM(GETVECTOR(Y2327)*GETVECTOR(_xlfn.CONCAT($S2327,",",$AH$4)))+U2327)</f>
        <v>0.50372029216782388</v>
      </c>
      <c r="AD2327" s="5" cm="1">
        <f t="array" ref="AD2327">SIGMOID(SUM(GETVECTOR(Z2327)*GETVECTOR(_xlfn.CONCAT($S2327,",",$AH$4)))+V2327)</f>
        <v>0.48840678412966859</v>
      </c>
      <c r="AE2327" s="5" cm="1">
        <f t="array" ref="AE2327">TANH(SUM(GETVECTOR(AA2327)*GETVECTOR(_xlfn.CONCAT($S2327,",",$AH$4)))+W2327)</f>
        <v>0.71891822540139594</v>
      </c>
      <c r="AF2327" s="5" cm="1">
        <f t="array" ref="AF2327">SIGMOID(SUM(GETVECTOR(AB2327)*GETVECTOR(_xlfn.CONCAT($S2327,",",$AH$4)))+X2327)</f>
        <v>0.4698637211504173</v>
      </c>
      <c r="AG2327" s="5">
        <f t="shared" ref="AG2327:AG2378" si="848">AC2327*$AG$4+AE2327*AD2327</f>
        <v>0.35112453852050401</v>
      </c>
      <c r="AH2327" s="40">
        <f t="shared" ref="AH2327:AH2378" si="849">AF2327*TANH(AG2327)</f>
        <v>0.15851908204389506</v>
      </c>
      <c r="AI2327" s="3">
        <f t="shared" ref="AI2327:AI2378" si="850">AH2327-T2327+0</f>
        <v>-0.84148091795610491</v>
      </c>
      <c r="AJ2327" s="3">
        <f t="shared" ref="AJ2327:AJ2378" si="851">AI2327*AF2327*(1-TANH(AG2327)^2)+$AJ$4*$AC$4</f>
        <v>-0.35037897816567842</v>
      </c>
      <c r="AK2327" s="3">
        <f t="shared" ref="AK2327:AK2378" si="852">AJ2327*$AG$4*AC2327*(1-AC2327)</f>
        <v>0</v>
      </c>
      <c r="AL2327" s="3">
        <f t="shared" ref="AL2327:AL2378" si="853">AJ2327*AE2327*AD2327*(1-AD2327)</f>
        <v>-6.2939603100443123E-2</v>
      </c>
      <c r="AM2327" s="3">
        <f t="shared" ref="AM2327:AM2378" si="854">AJ2327*AD2327*(1-AE2327^2)</f>
        <v>-8.268136401373824E-2</v>
      </c>
      <c r="AN2327" s="3">
        <f t="shared" ref="AN2327:AN2378" si="855">AI2327*TANH(AG2327)*AF2327*(1-AF2327)</f>
        <v>-7.0715293158491094E-2</v>
      </c>
      <c r="AO2327" s="3" t="str" cm="1">
        <f t="array" ref="AO2327">GETVECTOR(Y2327,2)</f>
        <v>0.5774</v>
      </c>
      <c r="AP2327" s="3" t="str" cm="1">
        <f t="array" ref="AP2327">GETVECTOR(Z2327,2)</f>
        <v>0.5774</v>
      </c>
      <c r="AQ2327" s="3" t="str" cm="1">
        <f t="array" ref="AQ2327">GETVECTOR(AA2327,2)</f>
        <v>0.5774</v>
      </c>
      <c r="AR2327" s="3" t="str" cm="1">
        <f t="array" ref="AR2327">GETVECTOR(AB2327,2)</f>
        <v>0.5774</v>
      </c>
      <c r="AS2327" s="3" cm="1">
        <f t="array" ref="AS2327">SUM(AK2327:AN2327*AO2327:AR2327)</f>
        <v>-0.12491255668144108</v>
      </c>
      <c r="AT2327" s="51">
        <f t="shared" ref="AT2327:AT2378" si="856">AVERAGE((T2327-AH2327)^2)</f>
        <v>0.70809013528424891</v>
      </c>
      <c r="AU2327" s="48">
        <f t="shared" ref="AU2327:AU2378" si="857">SQRT(AT2327)</f>
        <v>0.84148091795610491</v>
      </c>
      <c r="AV2327" s="56">
        <f>AVERAGE(AT2327:AT2378)</f>
        <v>6.5273914356926005E-2</v>
      </c>
      <c r="AW2327" s="56">
        <f>SQRT(AV2327)</f>
        <v>0.2554876011804213</v>
      </c>
    </row>
    <row r="2328" spans="1:49" ht="15" customHeight="1" x14ac:dyDescent="0.25">
      <c r="A2328" s="11">
        <f t="shared" si="845"/>
        <v>2325</v>
      </c>
      <c r="B2328" s="29">
        <v>33372</v>
      </c>
      <c r="C2328" s="25">
        <v>23</v>
      </c>
      <c r="D2328" s="12">
        <v>32.799999999999997</v>
      </c>
      <c r="E2328" s="25">
        <v>26.6</v>
      </c>
      <c r="F2328" s="35">
        <v>89</v>
      </c>
      <c r="G2328" s="25">
        <v>0</v>
      </c>
      <c r="H2328" s="13">
        <v>0</v>
      </c>
      <c r="I2328" s="25">
        <v>4</v>
      </c>
      <c r="J2328" s="12">
        <v>45</v>
      </c>
      <c r="K2328" s="12">
        <v>0</v>
      </c>
      <c r="L2328" s="25" t="s">
        <v>17</v>
      </c>
      <c r="M2328" s="10"/>
      <c r="N2328" s="15"/>
      <c r="O2328" s="15"/>
      <c r="P2328" s="4"/>
      <c r="Q2328" s="54"/>
      <c r="R2328" s="42">
        <f t="shared" si="844"/>
        <v>2.0618556701030927E-2</v>
      </c>
      <c r="S2328" s="44" t="str" cm="1">
        <f t="array" ref="S2328">SETVECTOR(R2328:R2329)</f>
        <v>0.0206185567010309,1</v>
      </c>
      <c r="T2328" s="44">
        <f t="shared" ref="T2328:T2378" si="858">R2330</f>
        <v>0.52577319587628868</v>
      </c>
      <c r="U2328" s="5">
        <f t="shared" ref="U2328:U2378" si="859">U2327-$O$9*SUM(AK2327)</f>
        <v>0</v>
      </c>
      <c r="V2328" s="5">
        <f t="shared" ref="V2328:V2378" si="860">V2327-$O$9*SUM(AL2327)</f>
        <v>-5.1901754420594304E-2</v>
      </c>
      <c r="W2328" s="5">
        <f t="shared" ref="W2328:W2378" si="861">W2327-$O$9*SUM(AM2327)</f>
        <v>0.8985787260059479</v>
      </c>
      <c r="X2328" s="5">
        <f t="shared" ref="X2328:X2378" si="862">X2327-$O$9*SUM(AN2327)</f>
        <v>-0.1248489699084563</v>
      </c>
      <c r="Y2328" s="5" t="str" cm="1">
        <f t="array" ref="Y2328:AB2328">SETMATRIX(GETMATRIX(Y2327:AB2327)-$O$9*DELTAWEIGHT(S2327,$AH$4,AK2327:AN2327))</f>
        <v>0.5774,0.5774,0.5774</v>
      </c>
      <c r="Z2328" s="5" t="str">
        <v>0.524870732164828,0.441923799000974,0.5774</v>
      </c>
      <c r="AA2328" s="5" t="str">
        <v>0.618869932609027,0.577427199090272,0.5774</v>
      </c>
      <c r="AB2328" s="5" t="str">
        <v>0.521740949168811,0.414328134170442,0.5774</v>
      </c>
      <c r="AC2328" s="5" cm="1">
        <f t="array" ref="AC2328">SIGMOID(SUM(GETVECTOR(Y2328)*GETVECTOR(_xlfn.CONCAT($S2328,",",$AH$4)))+U2328)</f>
        <v>0.64320570002646305</v>
      </c>
      <c r="AD2328" s="5" cm="1">
        <f t="array" ref="AD2328">SIGMOID(SUM(GETVECTOR(Z2328)*GETVECTOR(_xlfn.CONCAT($S2328,",",$AH$4)))+V2328)</f>
        <v>0.59889045247574912</v>
      </c>
      <c r="AE2328" s="5" cm="1">
        <f t="array" ref="AE2328">TANH(SUM(GETVECTOR(AA2328)*GETVECTOR(_xlfn.CONCAT($S2328,",",$AH$4)))+W2328)</f>
        <v>0.90309745180002854</v>
      </c>
      <c r="AF2328" s="5" cm="1">
        <f t="array" ref="AF2328">SIGMOID(SUM(GETVECTOR(AB2328)*GETVECTOR(_xlfn.CONCAT($S2328,",",$AH$4)))+X2328)</f>
        <v>0.5745003814223052</v>
      </c>
      <c r="AG2328" s="5">
        <f t="shared" si="848"/>
        <v>0.5408564415382151</v>
      </c>
      <c r="AH2328" s="40">
        <f t="shared" si="849"/>
        <v>0.28359406301797135</v>
      </c>
      <c r="AI2328" s="3">
        <f t="shared" si="850"/>
        <v>-0.24217913285831733</v>
      </c>
      <c r="AJ2328" s="3">
        <f t="shared" si="851"/>
        <v>-0.10522880604649762</v>
      </c>
      <c r="AK2328" s="3">
        <f t="shared" si="852"/>
        <v>0</v>
      </c>
      <c r="AL2328" s="3">
        <f t="shared" si="853"/>
        <v>-2.282861946431063E-2</v>
      </c>
      <c r="AM2328" s="3">
        <f t="shared" si="854"/>
        <v>-1.1621930066524622E-2</v>
      </c>
      <c r="AN2328" s="3">
        <f t="shared" si="855"/>
        <v>-2.9223553898653786E-2</v>
      </c>
      <c r="AO2328" s="3" t="str" cm="1">
        <f t="array" ref="AO2328">GETVECTOR(Y2328,2)</f>
        <v>0.5774</v>
      </c>
      <c r="AP2328" s="3" t="str" cm="1">
        <f t="array" ref="AP2328">GETVECTOR(Z2328,2)</f>
        <v>0.5774</v>
      </c>
      <c r="AQ2328" s="3" t="str" cm="1">
        <f t="array" ref="AQ2328">GETVECTOR(AA2328,2)</f>
        <v>0.5774</v>
      </c>
      <c r="AR2328" s="3" t="str" cm="1">
        <f t="array" ref="AR2328">GETVECTOR(AB2328,2)</f>
        <v>0.5774</v>
      </c>
      <c r="AS2328" s="3" cm="1">
        <f t="array" ref="AS2328">SUM(AK2328:AN2328*AO2328:AR2328)</f>
        <v>-3.6765427320186977E-2</v>
      </c>
      <c r="AT2328" s="51">
        <f t="shared" si="856"/>
        <v>5.8650732392006515E-2</v>
      </c>
      <c r="AU2328" s="48">
        <f t="shared" si="857"/>
        <v>0.24217913285831733</v>
      </c>
      <c r="AV2328" s="56"/>
      <c r="AW2328" s="56"/>
    </row>
    <row r="2329" spans="1:49" ht="15" customHeight="1" x14ac:dyDescent="0.25">
      <c r="A2329" s="11">
        <f t="shared" si="845"/>
        <v>2326</v>
      </c>
      <c r="B2329" s="29">
        <v>33373</v>
      </c>
      <c r="C2329" s="25">
        <v>23</v>
      </c>
      <c r="D2329" s="12">
        <v>32</v>
      </c>
      <c r="E2329" s="25">
        <v>25.5</v>
      </c>
      <c r="F2329" s="35">
        <v>96</v>
      </c>
      <c r="G2329" s="25">
        <v>1</v>
      </c>
      <c r="H2329" s="13">
        <v>0</v>
      </c>
      <c r="I2329" s="25">
        <v>1</v>
      </c>
      <c r="J2329" s="12">
        <v>225</v>
      </c>
      <c r="K2329" s="12">
        <v>0</v>
      </c>
      <c r="L2329" s="25" t="s">
        <v>13</v>
      </c>
      <c r="M2329" s="10"/>
      <c r="N2329" s="15"/>
      <c r="O2329" s="15"/>
      <c r="P2329" s="4"/>
      <c r="Q2329" s="54"/>
      <c r="R2329" s="42">
        <f t="shared" si="844"/>
        <v>1</v>
      </c>
      <c r="S2329" s="44" t="str" cm="1">
        <f t="array" ref="S2329">SETVECTOR(R2329:R2330)</f>
        <v>1,0.525773195876289</v>
      </c>
      <c r="T2329" s="44">
        <f t="shared" si="858"/>
        <v>0.62061855670103094</v>
      </c>
      <c r="U2329" s="5">
        <f t="shared" si="859"/>
        <v>0</v>
      </c>
      <c r="V2329" s="5">
        <f t="shared" si="860"/>
        <v>-4.9618892474163241E-2</v>
      </c>
      <c r="W2329" s="5">
        <f t="shared" si="861"/>
        <v>0.89974091901260034</v>
      </c>
      <c r="X2329" s="5">
        <f t="shared" si="862"/>
        <v>-0.12192661451859092</v>
      </c>
      <c r="Y2329" s="5" t="str" cm="1">
        <f t="array" ref="Y2329:AB2329">SETMATRIX(GETMATRIX(Y2328:AB2328)-$O$9*DELTAWEIGHT(S2328,$AH$4,AK2328:AN2328))</f>
        <v>0.5774,0.5774,0.5774</v>
      </c>
      <c r="Z2329" s="5" t="str">
        <v>0.524916988135346,0.444167213571106,0.5774</v>
      </c>
      <c r="AA2329" s="5" t="str">
        <v>0.618894714248204,0.578629108590348,0.5774</v>
      </c>
      <c r="AB2329" s="5" t="str">
        <v>0.52179996775152,0.417190535431843,0.5774</v>
      </c>
      <c r="AC2329" s="5" cm="1">
        <f t="array" ref="AC2329">SIGMOID(SUM(GETVECTOR(Y2329)*GETVECTOR(_xlfn.CONCAT($S2329,",",$AH$4)))+U2329)</f>
        <v>0.70702555896734465</v>
      </c>
      <c r="AD2329" s="5" cm="1">
        <f t="array" ref="AD2329">SIGMOID(SUM(GETVECTOR(Z2329)*GETVECTOR(_xlfn.CONCAT($S2329,",",$AH$4)))+V2329)</f>
        <v>0.67014242876055308</v>
      </c>
      <c r="AE2329" s="5" cm="1">
        <f t="array" ref="AE2329">TANH(SUM(GETVECTOR(AA2329)*GETVECTOR(_xlfn.CONCAT($S2329,",",$AH$4)))+W2329)</f>
        <v>0.94912313714818408</v>
      </c>
      <c r="AF2329" s="5" cm="1">
        <f t="array" ref="AF2329">SIGMOID(SUM(GETVECTOR(AB2329)*GETVECTOR(_xlfn.CONCAT($S2329,",",$AH$4)))+X2329)</f>
        <v>0.65004134607179964</v>
      </c>
      <c r="AG2329" s="5">
        <f t="shared" si="848"/>
        <v>0.63604768432131964</v>
      </c>
      <c r="AH2329" s="40">
        <f t="shared" si="849"/>
        <v>0.36545484315954957</v>
      </c>
      <c r="AI2329" s="3">
        <f t="shared" si="850"/>
        <v>-0.25516371354148137</v>
      </c>
      <c r="AJ2329" s="3">
        <f t="shared" si="851"/>
        <v>-0.11344112637943039</v>
      </c>
      <c r="AK2329" s="3">
        <f t="shared" si="852"/>
        <v>0</v>
      </c>
      <c r="AL2329" s="3">
        <f t="shared" si="853"/>
        <v>-2.3800531894435425E-2</v>
      </c>
      <c r="AM2329" s="3">
        <f t="shared" si="854"/>
        <v>-7.5387136319964004E-3</v>
      </c>
      <c r="AN2329" s="3">
        <f t="shared" si="855"/>
        <v>-3.2633929664419872E-2</v>
      </c>
      <c r="AO2329" s="3" t="str" cm="1">
        <f t="array" ref="AO2329">GETVECTOR(Y2329,2)</f>
        <v>0.5774</v>
      </c>
      <c r="AP2329" s="3" t="str" cm="1">
        <f t="array" ref="AP2329">GETVECTOR(Z2329,2)</f>
        <v>0.5774</v>
      </c>
      <c r="AQ2329" s="3" t="str" cm="1">
        <f t="array" ref="AQ2329">GETVECTOR(AA2329,2)</f>
        <v>0.5774</v>
      </c>
      <c r="AR2329" s="3" t="str" cm="1">
        <f t="array" ref="AR2329">GETVECTOR(AB2329,2)</f>
        <v>0.5774</v>
      </c>
      <c r="AS2329" s="3" cm="1">
        <f t="array" ref="AS2329">SUM(AK2329:AN2329*AO2329:AR2329)</f>
        <v>-3.693811135519777E-2</v>
      </c>
      <c r="AT2329" s="51">
        <f t="shared" si="856"/>
        <v>6.5108520708279161E-2</v>
      </c>
      <c r="AU2329" s="48">
        <f t="shared" si="857"/>
        <v>0.25516371354148137</v>
      </c>
      <c r="AV2329" s="56"/>
      <c r="AW2329" s="56"/>
    </row>
    <row r="2330" spans="1:49" ht="15" customHeight="1" x14ac:dyDescent="0.25">
      <c r="A2330" s="11">
        <f t="shared" si="845"/>
        <v>2327</v>
      </c>
      <c r="B2330" s="29">
        <v>33374</v>
      </c>
      <c r="C2330" s="25">
        <v>23</v>
      </c>
      <c r="D2330" s="12">
        <v>32.299999999999997</v>
      </c>
      <c r="E2330" s="25">
        <v>26.6</v>
      </c>
      <c r="F2330" s="35">
        <v>92</v>
      </c>
      <c r="G2330" s="25">
        <v>0</v>
      </c>
      <c r="H2330" s="13">
        <v>0</v>
      </c>
      <c r="I2330" s="25">
        <v>3</v>
      </c>
      <c r="J2330" s="12">
        <v>180</v>
      </c>
      <c r="K2330" s="12">
        <v>0</v>
      </c>
      <c r="L2330" s="25" t="s">
        <v>14</v>
      </c>
      <c r="M2330" s="10"/>
      <c r="N2330" s="15"/>
      <c r="O2330" s="15"/>
      <c r="P2330" s="4"/>
      <c r="Q2330" s="54"/>
      <c r="R2330" s="42">
        <f t="shared" si="844"/>
        <v>0.52577319587628868</v>
      </c>
      <c r="S2330" s="44" t="str" cm="1">
        <f t="array" ref="S2330">SETVECTOR(R2330:R2331)</f>
        <v>0.525773195876289,0.620618556701031</v>
      </c>
      <c r="T2330" s="44">
        <f t="shared" si="858"/>
        <v>0.23711340206185566</v>
      </c>
      <c r="U2330" s="5">
        <f t="shared" si="859"/>
        <v>0</v>
      </c>
      <c r="V2330" s="5">
        <f t="shared" si="860"/>
        <v>-4.7238839284719697E-2</v>
      </c>
      <c r="W2330" s="5">
        <f t="shared" si="861"/>
        <v>0.90049479037579994</v>
      </c>
      <c r="X2330" s="5">
        <f t="shared" si="862"/>
        <v>-0.11866322155214894</v>
      </c>
      <c r="Y2330" s="5" t="str" cm="1">
        <f t="array" ref="Y2330:AB2330">SETMATRIX(GETMATRIX(Y2329:AB2329)-$O$9*DELTAWEIGHT(S2329,$AH$4,AK2329:AN2329))</f>
        <v>0.5774,0.5774,0.5774</v>
      </c>
      <c r="Z2330" s="5" t="str">
        <v>0.527231918498007,0.445384341906113,0.5774</v>
      </c>
      <c r="AA2330" s="5" t="str">
        <v>0.619659047841727,0.57903097470653,0.5774</v>
      </c>
      <c r="AB2330" s="5" t="str">
        <v>0.5249677309452,0.418856060409964,0.5774</v>
      </c>
      <c r="AC2330" s="5" cm="1">
        <f t="array" ref="AC2330">SIGMOID(SUM(GETVECTOR(Y2330)*GETVECTOR(_xlfn.CONCAT($S2330,",",$AH$4)))+U2330)</f>
        <v>0.65969303906938159</v>
      </c>
      <c r="AD2330" s="5" cm="1">
        <f t="array" ref="AD2330">SIGMOID(SUM(GETVECTOR(Z2330)*GETVECTOR(_xlfn.CONCAT($S2330,",",$AH$4)))+V2330)</f>
        <v>0.62395732889617095</v>
      </c>
      <c r="AE2330" s="5" cm="1">
        <f t="array" ref="AE2330">TANH(SUM(GETVECTOR(AA2330)*GETVECTOR(_xlfn.CONCAT($S2330,",",$AH$4)))+W2330)</f>
        <v>0.9194800431217699</v>
      </c>
      <c r="AF2330" s="5" cm="1">
        <f t="array" ref="AF2330">SIGMOID(SUM(GETVECTOR(AB2330)*GETVECTOR(_xlfn.CONCAT($S2330,",",$AH$4)))+X2330)</f>
        <v>0.60283712316700322</v>
      </c>
      <c r="AG2330" s="5">
        <f t="shared" si="848"/>
        <v>0.57371631167959558</v>
      </c>
      <c r="AH2330" s="40">
        <f t="shared" si="849"/>
        <v>0.31231986148341295</v>
      </c>
      <c r="AI2330" s="3">
        <f t="shared" si="850"/>
        <v>7.5206459421557292E-2</v>
      </c>
      <c r="AJ2330" s="3">
        <f t="shared" si="851"/>
        <v>3.3168260481122674E-2</v>
      </c>
      <c r="AK2330" s="3">
        <f t="shared" si="852"/>
        <v>0</v>
      </c>
      <c r="AL2330" s="3">
        <f t="shared" si="853"/>
        <v>7.1557806933668271E-3</v>
      </c>
      <c r="AM2330" s="3">
        <f t="shared" si="854"/>
        <v>3.1986352602243725E-3</v>
      </c>
      <c r="AN2330" s="3">
        <f t="shared" si="855"/>
        <v>9.3287487104785367E-3</v>
      </c>
      <c r="AO2330" s="3" t="str" cm="1">
        <f t="array" ref="AO2330">GETVECTOR(Y2330,2)</f>
        <v>0.5774</v>
      </c>
      <c r="AP2330" s="3" t="str" cm="1">
        <f t="array" ref="AP2330">GETVECTOR(Z2330,2)</f>
        <v>0.5774</v>
      </c>
      <c r="AQ2330" s="3" t="str" cm="1">
        <f t="array" ref="AQ2330">GETVECTOR(AA2330,2)</f>
        <v>0.5774</v>
      </c>
      <c r="AR2330" s="3" t="str" cm="1">
        <f t="array" ref="AR2330">GETVECTOR(AB2330,2)</f>
        <v>0.5774</v>
      </c>
      <c r="AS2330" s="3" cm="1">
        <f t="array" ref="AS2330">SUM(AK2330:AN2330*AO2330:AR2330)</f>
        <v>1.1365059277033865E-2</v>
      </c>
      <c r="AT2330" s="51">
        <f t="shared" si="856"/>
        <v>5.6560115387263438E-3</v>
      </c>
      <c r="AU2330" s="48">
        <f t="shared" si="857"/>
        <v>7.5206459421557292E-2</v>
      </c>
      <c r="AV2330" s="56"/>
      <c r="AW2330" s="56"/>
    </row>
    <row r="2331" spans="1:49" ht="15" customHeight="1" x14ac:dyDescent="0.25">
      <c r="A2331" s="11">
        <f t="shared" si="845"/>
        <v>2328</v>
      </c>
      <c r="B2331" s="29">
        <v>33375</v>
      </c>
      <c r="C2331" s="25">
        <v>23</v>
      </c>
      <c r="D2331" s="12">
        <v>33</v>
      </c>
      <c r="E2331" s="25">
        <v>26.8</v>
      </c>
      <c r="F2331" s="35">
        <v>88</v>
      </c>
      <c r="G2331" s="25">
        <v>0</v>
      </c>
      <c r="H2331" s="13">
        <v>0</v>
      </c>
      <c r="I2331" s="25">
        <v>3</v>
      </c>
      <c r="J2331" s="12">
        <v>270</v>
      </c>
      <c r="K2331" s="12">
        <v>0</v>
      </c>
      <c r="L2331" s="25" t="s">
        <v>15</v>
      </c>
      <c r="M2331" s="10"/>
      <c r="N2331" s="15"/>
      <c r="O2331" s="15"/>
      <c r="P2331" s="4"/>
      <c r="Q2331" s="54"/>
      <c r="R2331" s="42">
        <f t="shared" si="844"/>
        <v>0.62061855670103094</v>
      </c>
      <c r="S2331" s="44" t="str" cm="1">
        <f t="array" ref="S2331">SETVECTOR(R2331:R2332)</f>
        <v>0.620618556701031,0.237113402061856</v>
      </c>
      <c r="T2331" s="44">
        <f t="shared" si="858"/>
        <v>0.10309278350515463</v>
      </c>
      <c r="U2331" s="5">
        <f t="shared" si="859"/>
        <v>0</v>
      </c>
      <c r="V2331" s="5">
        <f t="shared" si="860"/>
        <v>-4.7954417354056381E-2</v>
      </c>
      <c r="W2331" s="5">
        <f t="shared" si="861"/>
        <v>0.90017492684977751</v>
      </c>
      <c r="X2331" s="5">
        <f t="shared" si="862"/>
        <v>-0.1195960964231968</v>
      </c>
      <c r="Y2331" s="5" t="str" cm="1">
        <f t="array" ref="Y2331:AB2331">SETMATRIX(GETMATRIX(Y2330:AB2330)-$O$9*DELTAWEIGHT(S2330,$AH$4,AK2330:AN2330))</f>
        <v>0.5774,0.5774,0.5774</v>
      </c>
      <c r="Z2331" s="5" t="str">
        <v>0.526832292134138,0.444912626080527,0.5774</v>
      </c>
      <c r="AA2331" s="5" t="str">
        <v>0.619471768477142,0.578809911613432,0.5774</v>
      </c>
      <c r="AB2331" s="5" t="str">
        <v>0.524448230672303,0.418242846362348,0.5774</v>
      </c>
      <c r="AC2331" s="5" cm="1">
        <f t="array" ref="AC2331">SIGMOID(SUM(GETVECTOR(Y2331)*GETVECTOR(_xlfn.CONCAT($S2331,",",$AH$4)))+U2331)</f>
        <v>0.62134345895524834</v>
      </c>
      <c r="AD2331" s="5" cm="1">
        <f t="array" ref="AD2331">SIGMOID(SUM(GETVECTOR(Z2331)*GETVECTOR(_xlfn.CONCAT($S2331,",",$AH$4)))+V2331)</f>
        <v>0.5949585244796971</v>
      </c>
      <c r="AE2331" s="5" cm="1">
        <f t="array" ref="AE2331">TANH(SUM(GETVECTOR(AA2331)*GETVECTOR(_xlfn.CONCAT($S2331,",",$AH$4)))+W2331)</f>
        <v>0.88998925479264823</v>
      </c>
      <c r="AF2331" s="5" cm="1">
        <f t="array" ref="AF2331">SIGMOID(SUM(GETVECTOR(AB2331)*GETVECTOR(_xlfn.CONCAT($S2331,",",$AH$4)))+X2331)</f>
        <v>0.57567832149146092</v>
      </c>
      <c r="AG2331" s="5">
        <f t="shared" si="848"/>
        <v>0.52950669383421922</v>
      </c>
      <c r="AH2331" s="40">
        <f t="shared" si="849"/>
        <v>0.27920623943203082</v>
      </c>
      <c r="AI2331" s="3">
        <f t="shared" si="850"/>
        <v>0.17611345592687619</v>
      </c>
      <c r="AJ2331" s="3">
        <f t="shared" si="851"/>
        <v>7.7536097979768709E-2</v>
      </c>
      <c r="AK2331" s="3">
        <f t="shared" si="852"/>
        <v>0</v>
      </c>
      <c r="AL2331" s="3">
        <f t="shared" si="853"/>
        <v>1.6629335386204258E-2</v>
      </c>
      <c r="AM2331" s="3">
        <f t="shared" si="854"/>
        <v>9.5914678262057837E-3</v>
      </c>
      <c r="AN2331" s="3">
        <f t="shared" si="855"/>
        <v>2.0864735282732885E-2</v>
      </c>
      <c r="AO2331" s="3" t="str" cm="1">
        <f t="array" ref="AO2331">GETVECTOR(Y2331,2)</f>
        <v>0.5774</v>
      </c>
      <c r="AP2331" s="3" t="str" cm="1">
        <f t="array" ref="AP2331">GETVECTOR(Z2331,2)</f>
        <v>0.5774</v>
      </c>
      <c r="AQ2331" s="3" t="str" cm="1">
        <f t="array" ref="AQ2331">GETVECTOR(AA2331,2)</f>
        <v>0.5774</v>
      </c>
      <c r="AR2331" s="3" t="str" cm="1">
        <f t="array" ref="AR2331">GETVECTOR(AB2331,2)</f>
        <v>0.5774</v>
      </c>
      <c r="AS2331" s="3" cm="1">
        <f t="array" ref="AS2331">SUM(AK2331:AN2331*AO2331:AR2331)</f>
        <v>2.7187189927095526E-2</v>
      </c>
      <c r="AT2331" s="51">
        <f t="shared" si="856"/>
        <v>3.1015949358507763E-2</v>
      </c>
      <c r="AU2331" s="48">
        <f t="shared" si="857"/>
        <v>0.17611345592687619</v>
      </c>
      <c r="AV2331" s="56"/>
      <c r="AW2331" s="56"/>
    </row>
    <row r="2332" spans="1:49" ht="15" customHeight="1" x14ac:dyDescent="0.25">
      <c r="A2332" s="11">
        <f t="shared" si="845"/>
        <v>2329</v>
      </c>
      <c r="B2332" s="29">
        <v>33376</v>
      </c>
      <c r="C2332" s="25">
        <v>25</v>
      </c>
      <c r="D2332" s="12">
        <v>31</v>
      </c>
      <c r="E2332" s="25">
        <v>26.9</v>
      </c>
      <c r="F2332" s="35">
        <v>95</v>
      </c>
      <c r="G2332" s="25">
        <v>2</v>
      </c>
      <c r="H2332" s="13">
        <v>0</v>
      </c>
      <c r="I2332" s="25">
        <v>3</v>
      </c>
      <c r="J2332" s="12">
        <v>180</v>
      </c>
      <c r="K2332" s="12">
        <v>0</v>
      </c>
      <c r="L2332" s="25" t="s">
        <v>13</v>
      </c>
      <c r="M2332" s="10"/>
      <c r="N2332" s="15"/>
      <c r="O2332" s="15"/>
      <c r="P2332" s="4"/>
      <c r="Q2332" s="54"/>
      <c r="R2332" s="42">
        <f t="shared" si="844"/>
        <v>0.23711340206185566</v>
      </c>
      <c r="S2332" s="44" t="str" cm="1">
        <f t="array" ref="S2332">SETVECTOR(R2332:R2333)</f>
        <v>0.237113402061856,0.103092783505155</v>
      </c>
      <c r="T2332" s="44">
        <f t="shared" si="858"/>
        <v>0.17525773195876287</v>
      </c>
      <c r="U2332" s="5">
        <f t="shared" si="859"/>
        <v>0</v>
      </c>
      <c r="V2332" s="5">
        <f t="shared" si="860"/>
        <v>-4.9617350892676805E-2</v>
      </c>
      <c r="W2332" s="5">
        <f t="shared" si="861"/>
        <v>0.89921578006715697</v>
      </c>
      <c r="X2332" s="5">
        <f t="shared" si="862"/>
        <v>-0.12168256995147009</v>
      </c>
      <c r="Y2332" s="5" t="str" cm="1">
        <f t="array" ref="Y2332:AB2332">SETMATRIX(GETMATRIX(Y2331:AB2331)-$O$9*DELTAWEIGHT(S2331,$AH$4,AK2331:AN2331))</f>
        <v>0.5774,0.5774,0.5774</v>
      </c>
      <c r="Z2332" s="5" t="str">
        <v>0.525784976687821,0.444512488949874,0.5774</v>
      </c>
      <c r="AA2332" s="5" t="str">
        <v>0.618836224234103,0.578567095706623,0.5774</v>
      </c>
      <c r="AB2332" s="5" t="str">
        <v>0.523138849250853,0.417742584357475,0.5774</v>
      </c>
      <c r="AC2332" s="5" cm="1">
        <f t="array" ref="AC2332">SIGMOID(SUM(GETVECTOR(Y2332)*GETVECTOR(_xlfn.CONCAT($S2332,",",$AH$4)))+U2332)</f>
        <v>0.54895145763587516</v>
      </c>
      <c r="AD2332" s="5" cm="1">
        <f t="array" ref="AD2332">SIGMOID(SUM(GETVECTOR(Z2332)*GETVECTOR(_xlfn.CONCAT($S2332,",",$AH$4)))+V2332)</f>
        <v>0.53018309233327299</v>
      </c>
      <c r="AE2332" s="5" cm="1">
        <f t="array" ref="AE2332">TANH(SUM(GETVECTOR(AA2332)*GETVECTOR(_xlfn.CONCAT($S2332,",",$AH$4)))+W2332)</f>
        <v>0.80250021090709545</v>
      </c>
      <c r="AF2332" s="5" cm="1">
        <f t="array" ref="AF2332">SIGMOID(SUM(GETVECTOR(AB2332)*GETVECTOR(_xlfn.CONCAT($S2332,",",$AH$4)))+X2332)</f>
        <v>0.51135477445946331</v>
      </c>
      <c r="AG2332" s="5">
        <f t="shared" si="848"/>
        <v>0.42547204341682765</v>
      </c>
      <c r="AH2332" s="40">
        <f t="shared" si="849"/>
        <v>0.20532443469111727</v>
      </c>
      <c r="AI2332" s="3">
        <f t="shared" si="850"/>
        <v>3.00667027323544E-2</v>
      </c>
      <c r="AJ2332" s="3">
        <f t="shared" si="851"/>
        <v>1.2895933315564082E-2</v>
      </c>
      <c r="AK2332" s="3">
        <f t="shared" si="852"/>
        <v>0</v>
      </c>
      <c r="AL2332" s="3">
        <f t="shared" si="853"/>
        <v>2.5778191749490165E-3</v>
      </c>
      <c r="AM2332" s="3">
        <f t="shared" si="854"/>
        <v>2.434000219170921E-3</v>
      </c>
      <c r="AN2332" s="3">
        <f t="shared" si="855"/>
        <v>3.0166164797714398E-3</v>
      </c>
      <c r="AO2332" s="3" t="str" cm="1">
        <f t="array" ref="AO2332">GETVECTOR(Y2332,2)</f>
        <v>0.5774</v>
      </c>
      <c r="AP2332" s="3" t="str" cm="1">
        <f t="array" ref="AP2332">GETVECTOR(Z2332,2)</f>
        <v>0.5774</v>
      </c>
      <c r="AQ2332" s="3" t="str" cm="1">
        <f t="array" ref="AQ2332">GETVECTOR(AA2332,2)</f>
        <v>0.5774</v>
      </c>
      <c r="AR2332" s="3" t="str" cm="1">
        <f t="array" ref="AR2332">GETVECTOR(AB2332,2)</f>
        <v>0.5774</v>
      </c>
      <c r="AS2332" s="3" cm="1">
        <f t="array" ref="AS2332">SUM(AK2332:AN2332*AO2332:AR2332)</f>
        <v>4.6356188735848809E-3</v>
      </c>
      <c r="AT2332" s="51">
        <f t="shared" si="856"/>
        <v>9.0400661319576755E-4</v>
      </c>
      <c r="AU2332" s="48">
        <f t="shared" si="857"/>
        <v>3.00667027323544E-2</v>
      </c>
      <c r="AV2332" s="56"/>
      <c r="AW2332" s="56"/>
    </row>
    <row r="2333" spans="1:49" ht="15" customHeight="1" x14ac:dyDescent="0.25">
      <c r="A2333" s="11">
        <f t="shared" si="845"/>
        <v>2330</v>
      </c>
      <c r="B2333" s="29">
        <v>33377</v>
      </c>
      <c r="C2333" s="25">
        <v>23</v>
      </c>
      <c r="D2333" s="12">
        <v>32</v>
      </c>
      <c r="E2333" s="25">
        <v>27</v>
      </c>
      <c r="F2333" s="35">
        <v>94</v>
      </c>
      <c r="G2333" s="25">
        <v>1</v>
      </c>
      <c r="H2333" s="13">
        <v>0</v>
      </c>
      <c r="I2333" s="25">
        <v>5</v>
      </c>
      <c r="J2333" s="12">
        <v>45</v>
      </c>
      <c r="K2333" s="12">
        <v>0</v>
      </c>
      <c r="L2333" s="25" t="s">
        <v>17</v>
      </c>
      <c r="M2333" s="10"/>
      <c r="N2333" s="15"/>
      <c r="O2333" s="15"/>
      <c r="P2333" s="4"/>
      <c r="Q2333" s="54"/>
      <c r="R2333" s="42">
        <f t="shared" si="844"/>
        <v>0.10309278350515463</v>
      </c>
      <c r="S2333" s="44" t="str" cm="1">
        <f t="array" ref="S2333">SETVECTOR(R2333:R2334)</f>
        <v>0.103092783505155,0.175257731958763</v>
      </c>
      <c r="T2333" s="44">
        <f t="shared" si="858"/>
        <v>2.0618556701030927E-2</v>
      </c>
      <c r="U2333" s="5">
        <f t="shared" si="859"/>
        <v>0</v>
      </c>
      <c r="V2333" s="5">
        <f t="shared" si="860"/>
        <v>-4.987513281017171E-2</v>
      </c>
      <c r="W2333" s="5">
        <f t="shared" si="861"/>
        <v>0.89897238004523983</v>
      </c>
      <c r="X2333" s="5">
        <f t="shared" si="862"/>
        <v>-0.12198423159944723</v>
      </c>
      <c r="Y2333" s="5" t="str" cm="1">
        <f t="array" ref="Y2333:AB2333">SETMATRIX(GETMATRIX(Y2332:AB2332)-$O$9*DELTAWEIGHT(S2332,$AH$4,AK2332:AN2332))</f>
        <v>0.5774,0.5774,0.5774</v>
      </c>
      <c r="Z2333" s="5" t="str">
        <v>0.525725578318871,0.44448666357207,0.5774</v>
      </c>
      <c r="AA2333" s="5" t="str">
        <v>0.618776638906552,0.578541189042471,0.5774</v>
      </c>
      <c r="AB2333" s="5" t="str">
        <v>0.523069693289129,0.41771251654803,0.5774</v>
      </c>
      <c r="AC2333" s="5" cm="1">
        <f t="array" ref="AC2333">SIGMOID(SUM(GETVECTOR(Y2333)*GETVECTOR(_xlfn.CONCAT($S2333,",",$AH$4)))+U2333)</f>
        <v>0.54009362987552256</v>
      </c>
      <c r="AD2333" s="5" cm="1">
        <f t="array" ref="AD2333">SIGMOID(SUM(GETVECTOR(Z2333)*GETVECTOR(_xlfn.CONCAT($S2333,",",$AH$4)))+V2333)</f>
        <v>0.52054420321604922</v>
      </c>
      <c r="AE2333" s="5" cm="1">
        <f t="array" ref="AE2333">TANH(SUM(GETVECTOR(AA2333)*GETVECTOR(_xlfn.CONCAT($S2333,",",$AH$4)))+W2333)</f>
        <v>0.78724991792864429</v>
      </c>
      <c r="AF2333" s="5" cm="1">
        <f t="array" ref="AF2333">SIGMOID(SUM(GETVECTOR(AB2333)*GETVECTOR(_xlfn.CONCAT($S2333,",",$AH$4)))+X2333)</f>
        <v>0.50128695398544232</v>
      </c>
      <c r="AG2333" s="5">
        <f t="shared" si="848"/>
        <v>0.40979838126006629</v>
      </c>
      <c r="AH2333" s="40">
        <f t="shared" si="849"/>
        <v>0.19465046340993605</v>
      </c>
      <c r="AI2333" s="3">
        <f t="shared" si="850"/>
        <v>0.17403190670890512</v>
      </c>
      <c r="AJ2333" s="3">
        <f t="shared" si="851"/>
        <v>7.4086060021589226E-2</v>
      </c>
      <c r="AK2333" s="3">
        <f t="shared" si="852"/>
        <v>0</v>
      </c>
      <c r="AL2333" s="3">
        <f t="shared" si="853"/>
        <v>1.4556444587242047E-2</v>
      </c>
      <c r="AM2333" s="3">
        <f t="shared" si="854"/>
        <v>1.4663888028695223E-2</v>
      </c>
      <c r="AN2333" s="3">
        <f t="shared" si="855"/>
        <v>1.689409957467377E-2</v>
      </c>
      <c r="AO2333" s="3" t="str" cm="1">
        <f t="array" ref="AO2333">GETVECTOR(Y2333,2)</f>
        <v>0.5774</v>
      </c>
      <c r="AP2333" s="3" t="str" cm="1">
        <f t="array" ref="AP2333">GETVECTOR(Z2333,2)</f>
        <v>0.5774</v>
      </c>
      <c r="AQ2333" s="3" t="str" cm="1">
        <f t="array" ref="AQ2333">GETVECTOR(AA2333,2)</f>
        <v>0.5774</v>
      </c>
      <c r="AR2333" s="3" t="str" cm="1">
        <f t="array" ref="AR2333">GETVECTOR(AB2333,2)</f>
        <v>0.5774</v>
      </c>
      <c r="AS2333" s="3" cm="1">
        <f t="array" ref="AS2333">SUM(AK2333:AN2333*AO2333:AR2333)</f>
        <v>2.6626473146858815E-2</v>
      </c>
      <c r="AT2333" s="51">
        <f t="shared" si="856"/>
        <v>3.0287104552737053E-2</v>
      </c>
      <c r="AU2333" s="48">
        <f t="shared" si="857"/>
        <v>0.17403190670890512</v>
      </c>
      <c r="AV2333" s="56"/>
      <c r="AW2333" s="56"/>
    </row>
    <row r="2334" spans="1:49" ht="15" customHeight="1" x14ac:dyDescent="0.25">
      <c r="A2334" s="11">
        <f t="shared" si="845"/>
        <v>2331</v>
      </c>
      <c r="B2334" s="29">
        <v>33378</v>
      </c>
      <c r="C2334" s="25">
        <v>23</v>
      </c>
      <c r="D2334" s="12">
        <v>30</v>
      </c>
      <c r="E2334" s="25">
        <v>26</v>
      </c>
      <c r="F2334" s="35">
        <v>95</v>
      </c>
      <c r="G2334" s="25">
        <v>55</v>
      </c>
      <c r="H2334" s="13">
        <v>0</v>
      </c>
      <c r="I2334" s="25">
        <v>0</v>
      </c>
      <c r="J2334" s="12">
        <v>0</v>
      </c>
      <c r="K2334" s="12">
        <v>0</v>
      </c>
      <c r="L2334" s="25" t="s">
        <v>11</v>
      </c>
      <c r="M2334" s="10"/>
      <c r="N2334" s="15"/>
      <c r="O2334" s="15"/>
      <c r="P2334" s="4"/>
      <c r="Q2334" s="54"/>
      <c r="R2334" s="42">
        <f t="shared" si="844"/>
        <v>0.17525773195876287</v>
      </c>
      <c r="S2334" s="44" t="str" cm="1">
        <f t="array" ref="S2334">SETVECTOR(R2334:R2335)</f>
        <v>0.175257731958763,0.0206185567010309</v>
      </c>
      <c r="T2334" s="44">
        <f t="shared" si="858"/>
        <v>1.0309278350515464E-3</v>
      </c>
      <c r="U2334" s="5">
        <f t="shared" si="859"/>
        <v>0</v>
      </c>
      <c r="V2334" s="5">
        <f t="shared" si="860"/>
        <v>-5.1330777268895914E-2</v>
      </c>
      <c r="W2334" s="5">
        <f t="shared" si="861"/>
        <v>0.89750599124237029</v>
      </c>
      <c r="X2334" s="5">
        <f t="shared" si="862"/>
        <v>-0.1236736415569146</v>
      </c>
      <c r="Y2334" s="5" t="str" cm="1">
        <f t="array" ref="Y2334:AB2334">SETMATRIX(GETMATRIX(Y2333:AB2333)-$O$9*DELTAWEIGHT(S2333,$AH$4,AK2333:AN2333))</f>
        <v>0.5774,0.5774,0.5774</v>
      </c>
      <c r="Z2334" s="5" t="str">
        <v>0.525577166055077,0.444234362723621,0.5774</v>
      </c>
      <c r="AA2334" s="5" t="str">
        <v>0.618617534907197,0.578270712243568,0.5774</v>
      </c>
      <c r="AB2334" s="5" t="str">
        <v>0.52289835364917,0.4174212391601,0.5774</v>
      </c>
      <c r="AC2334" s="5" cm="1">
        <f t="array" ref="AC2334">SIGMOID(SUM(GETVECTOR(Y2334)*GETVECTOR(_xlfn.CONCAT($S2334,",",$AH$4)))+U2334)</f>
        <v>0.52824464136378757</v>
      </c>
      <c r="AD2334" s="5" cm="1">
        <f t="array" ref="AD2334">SIGMOID(SUM(GETVECTOR(Z2334)*GETVECTOR(_xlfn.CONCAT($S2334,",",$AH$4)))+V2334)</f>
        <v>0.51248244487462724</v>
      </c>
      <c r="AE2334" s="5" cm="1">
        <f t="array" ref="AE2334">TANH(SUM(GETVECTOR(AA2334)*GETVECTOR(_xlfn.CONCAT($S2334,",",$AH$4)))+W2334)</f>
        <v>0.76898799105844029</v>
      </c>
      <c r="AF2334" s="5" cm="1">
        <f t="array" ref="AF2334">SIGMOID(SUM(GETVECTOR(AB2334)*GETVECTOR(_xlfn.CONCAT($S2334,",",$AH$4)))+X2334)</f>
        <v>0.49414400813771742</v>
      </c>
      <c r="AG2334" s="5">
        <f t="shared" si="848"/>
        <v>0.39409284573685749</v>
      </c>
      <c r="AH2334" s="40">
        <f t="shared" si="849"/>
        <v>0.18524631733629932</v>
      </c>
      <c r="AI2334" s="3">
        <f t="shared" si="850"/>
        <v>0.18421538950124777</v>
      </c>
      <c r="AJ2334" s="3">
        <f t="shared" si="851"/>
        <v>7.8235956223791134E-2</v>
      </c>
      <c r="AK2334" s="3">
        <f t="shared" si="852"/>
        <v>0</v>
      </c>
      <c r="AL2334" s="3">
        <f t="shared" si="853"/>
        <v>1.5031253694423484E-2</v>
      </c>
      <c r="AM2334" s="3">
        <f t="shared" si="854"/>
        <v>1.6384939032828626E-2</v>
      </c>
      <c r="AN2334" s="3">
        <f t="shared" si="855"/>
        <v>1.7262448276158061E-2</v>
      </c>
      <c r="AO2334" s="3" t="str" cm="1">
        <f t="array" ref="AO2334">GETVECTOR(Y2334,2)</f>
        <v>0.5774</v>
      </c>
      <c r="AP2334" s="3" t="str" cm="1">
        <f t="array" ref="AP2334">GETVECTOR(Z2334,2)</f>
        <v>0.5774</v>
      </c>
      <c r="AQ2334" s="3" t="str" cm="1">
        <f t="array" ref="AQ2334">GETVECTOR(AA2334,2)</f>
        <v>0.5774</v>
      </c>
      <c r="AR2334" s="3" t="str" cm="1">
        <f t="array" ref="AR2334">GETVECTOR(AB2334,2)</f>
        <v>0.5774</v>
      </c>
      <c r="AS2334" s="3" cm="1">
        <f t="array" ref="AS2334">SUM(AK2334:AN2334*AO2334:AR2334)</f>
        <v>2.8107047315369033E-2</v>
      </c>
      <c r="AT2334" s="51">
        <f t="shared" si="856"/>
        <v>3.3935309729096426E-2</v>
      </c>
      <c r="AU2334" s="48">
        <f t="shared" si="857"/>
        <v>0.18421538950124777</v>
      </c>
      <c r="AV2334" s="56"/>
      <c r="AW2334" s="56"/>
    </row>
    <row r="2335" spans="1:49" ht="15" customHeight="1" x14ac:dyDescent="0.25">
      <c r="A2335" s="11">
        <f t="shared" si="845"/>
        <v>2332</v>
      </c>
      <c r="B2335" s="29">
        <v>33379</v>
      </c>
      <c r="C2335" s="25">
        <v>23</v>
      </c>
      <c r="D2335" s="12">
        <v>32</v>
      </c>
      <c r="E2335" s="25">
        <v>26.7</v>
      </c>
      <c r="F2335" s="35">
        <v>96</v>
      </c>
      <c r="G2335" s="25">
        <v>11</v>
      </c>
      <c r="H2335" s="13">
        <v>0</v>
      </c>
      <c r="I2335" s="25">
        <v>2</v>
      </c>
      <c r="J2335" s="12">
        <v>270</v>
      </c>
      <c r="K2335" s="12">
        <v>0</v>
      </c>
      <c r="L2335" s="25" t="s">
        <v>15</v>
      </c>
      <c r="M2335" s="10"/>
      <c r="N2335" s="15"/>
      <c r="O2335" s="15"/>
      <c r="P2335" s="4"/>
      <c r="Q2335" s="54"/>
      <c r="R2335" s="42">
        <f t="shared" si="844"/>
        <v>2.0618556701030927E-2</v>
      </c>
      <c r="S2335" s="44" t="str" cm="1">
        <f t="array" ref="S2335">SETVECTOR(R2335:R2336)</f>
        <v>0.0206185567010309,0.00103092783505155</v>
      </c>
      <c r="T2335" s="44">
        <f t="shared" si="858"/>
        <v>0.15463917525773196</v>
      </c>
      <c r="U2335" s="5">
        <f t="shared" si="859"/>
        <v>0</v>
      </c>
      <c r="V2335" s="5">
        <f t="shared" si="860"/>
        <v>-5.2833902638338259E-2</v>
      </c>
      <c r="W2335" s="5">
        <f t="shared" si="861"/>
        <v>0.89586749733908744</v>
      </c>
      <c r="X2335" s="5">
        <f t="shared" si="862"/>
        <v>-0.1253998863845304</v>
      </c>
      <c r="Y2335" s="5" t="str" cm="1">
        <f t="array" ref="Y2335:AB2335">SETMATRIX(GETMATRIX(Y2334:AB2334)-$O$9*DELTAWEIGHT(S2334,$AH$4,AK2334:AN2334))</f>
        <v>0.5774,0.5774,0.5774</v>
      </c>
      <c r="Z2335" s="5" t="str">
        <v>0.525318227097164,0.444203899316808,0.5774</v>
      </c>
      <c r="AA2335" s="5" t="str">
        <v>0.618316654700944,0.578235314572244,0.5774</v>
      </c>
      <c r="AB2335" s="5" t="str">
        <v>0.522602587025559,0.417386443086734,0.5774</v>
      </c>
      <c r="AC2335" s="5" cm="1">
        <f t="array" ref="AC2335">SIGMOID(SUM(GETVECTOR(Y2335)*GETVECTOR(_xlfn.CONCAT($S2335,",",$AH$4)))+U2335)</f>
        <v>0.503125062399288</v>
      </c>
      <c r="AD2335" s="5" cm="1">
        <f t="array" ref="AD2335">SIGMOID(SUM(GETVECTOR(Z2335)*GETVECTOR(_xlfn.CONCAT($S2335,",",$AH$4)))+V2335)</f>
        <v>0.48961532937727131</v>
      </c>
      <c r="AE2335" s="5" cm="1">
        <f t="array" ref="AE2335">TANH(SUM(GETVECTOR(AA2335)*GETVECTOR(_xlfn.CONCAT($S2335,",",$AH$4)))+W2335)</f>
        <v>0.72075402267286248</v>
      </c>
      <c r="AF2335" s="5" cm="1">
        <f t="array" ref="AF2335">SIGMOID(SUM(GETVECTOR(AB2335)*GETVECTOR(_xlfn.CONCAT($S2335,",",$AH$4)))+X2335)</f>
        <v>0.47148241316813916</v>
      </c>
      <c r="AG2335" s="5">
        <f t="shared" si="848"/>
        <v>0.35289221821096683</v>
      </c>
      <c r="AH2335" s="40">
        <f t="shared" si="849"/>
        <v>0.15980331194342975</v>
      </c>
      <c r="AI2335" s="3">
        <f t="shared" si="850"/>
        <v>5.1641366856977899E-3</v>
      </c>
      <c r="AJ2335" s="3">
        <f t="shared" si="851"/>
        <v>2.1550923382379046E-3</v>
      </c>
      <c r="AK2335" s="3">
        <f t="shared" si="852"/>
        <v>0</v>
      </c>
      <c r="AL2335" s="3">
        <f t="shared" si="853"/>
        <v>3.8815535890210026E-4</v>
      </c>
      <c r="AM2335" s="3">
        <f t="shared" si="854"/>
        <v>5.0702177193672783E-4</v>
      </c>
      <c r="AN2335" s="3">
        <f t="shared" si="855"/>
        <v>4.3615710146928253E-4</v>
      </c>
      <c r="AO2335" s="3" t="str" cm="1">
        <f t="array" ref="AO2335">GETVECTOR(Y2335,2)</f>
        <v>0.5774</v>
      </c>
      <c r="AP2335" s="3" t="str" cm="1">
        <f t="array" ref="AP2335">GETVECTOR(Z2335,2)</f>
        <v>0.5774</v>
      </c>
      <c r="AQ2335" s="3" t="str" cm="1">
        <f t="array" ref="AQ2335">GETVECTOR(AA2335,2)</f>
        <v>0.5774</v>
      </c>
      <c r="AR2335" s="3" t="str" cm="1">
        <f t="array" ref="AR2335">GETVECTOR(AB2335,2)</f>
        <v>0.5774</v>
      </c>
      <c r="AS2335" s="3" cm="1">
        <f t="array" ref="AS2335">SUM(AK2335:AN2335*AO2335:AR2335)</f>
        <v>7.6871238573470303E-4</v>
      </c>
      <c r="AT2335" s="51">
        <f t="shared" si="856"/>
        <v>2.6668307708569755E-5</v>
      </c>
      <c r="AU2335" s="48">
        <f t="shared" si="857"/>
        <v>5.1641366856977899E-3</v>
      </c>
      <c r="AV2335" s="56"/>
      <c r="AW2335" s="56"/>
    </row>
    <row r="2336" spans="1:49" ht="15" customHeight="1" x14ac:dyDescent="0.25">
      <c r="A2336" s="11">
        <f t="shared" si="845"/>
        <v>2333</v>
      </c>
      <c r="B2336" s="29">
        <v>33380</v>
      </c>
      <c r="C2336" s="25">
        <v>22</v>
      </c>
      <c r="D2336" s="12">
        <v>32.1</v>
      </c>
      <c r="E2336" s="25">
        <v>25.5</v>
      </c>
      <c r="F2336" s="35">
        <v>91</v>
      </c>
      <c r="G2336" s="25">
        <v>46</v>
      </c>
      <c r="H2336" s="13">
        <v>0</v>
      </c>
      <c r="I2336" s="25">
        <v>2</v>
      </c>
      <c r="J2336" s="12">
        <v>180</v>
      </c>
      <c r="K2336" s="12">
        <v>0</v>
      </c>
      <c r="L2336" s="25" t="s">
        <v>14</v>
      </c>
      <c r="M2336" s="10"/>
      <c r="N2336" s="15"/>
      <c r="O2336" s="15"/>
      <c r="P2336" s="4"/>
      <c r="Q2336" s="54"/>
      <c r="R2336" s="42">
        <f t="shared" si="844"/>
        <v>1.0309278350515464E-3</v>
      </c>
      <c r="S2336" s="44" t="str" cm="1">
        <f t="array" ref="S2336">SETVECTOR(R2336:R2337)</f>
        <v>0.00103092783505155,0.154639175257732</v>
      </c>
      <c r="T2336" s="44">
        <f t="shared" si="858"/>
        <v>8.9690721649484523E-2</v>
      </c>
      <c r="U2336" s="5">
        <f t="shared" si="859"/>
        <v>0</v>
      </c>
      <c r="V2336" s="5">
        <f t="shared" si="860"/>
        <v>-5.2872718174228471E-2</v>
      </c>
      <c r="W2336" s="5">
        <f t="shared" si="861"/>
        <v>0.89581679516189372</v>
      </c>
      <c r="X2336" s="5">
        <f t="shared" si="862"/>
        <v>-0.12544350209467733</v>
      </c>
      <c r="Y2336" s="5" t="str" cm="1">
        <f t="array" ref="Y2336:AB2336">SETMATRIX(GETMATRIX(Y2335:AB2335)-$O$9*DELTAWEIGHT(S2335,$AH$4,AK2335:AN2335))</f>
        <v>0.5774,0.5774,0.5774</v>
      </c>
      <c r="Z2336" s="5" t="str">
        <v>0.525317854113948,0.444203880667647,0.5774</v>
      </c>
      <c r="AA2336" s="5" t="str">
        <v>0.618316132810885,0.578235288477741,0.5774</v>
      </c>
      <c r="AB2336" s="5" t="str">
        <v>0.522602170307467,0.417386422250829,0.5774</v>
      </c>
      <c r="AC2336" s="5" cm="1">
        <f t="array" ref="AC2336">SIGMOID(SUM(GETVECTOR(Y2336)*GETVECTOR(_xlfn.CONCAT($S2336,",",$AH$4)))+U2336)</f>
        <v>0.52245586278519074</v>
      </c>
      <c r="AD2336" s="5" cm="1">
        <f t="array" ref="AD2336">SIGMOID(SUM(GETVECTOR(Z2336)*GETVECTOR(_xlfn.CONCAT($S2336,",",$AH$4)))+V2336)</f>
        <v>0.50408995086985875</v>
      </c>
      <c r="AE2336" s="5" cm="1">
        <f t="array" ref="AE2336">TANH(SUM(GETVECTOR(AA2336)*GETVECTOR(_xlfn.CONCAT($S2336,",",$AH$4)))+W2336)</f>
        <v>0.7555966520996279</v>
      </c>
      <c r="AF2336" s="5" cm="1">
        <f t="array" ref="AF2336">SIGMOID(SUM(GETVECTOR(AB2336)*GETVECTOR(_xlfn.CONCAT($S2336,",",$AH$4)))+X2336)</f>
        <v>0.48491446870213889</v>
      </c>
      <c r="AG2336" s="5">
        <f t="shared" si="848"/>
        <v>0.38088867923433117</v>
      </c>
      <c r="AH2336" s="40">
        <f t="shared" si="849"/>
        <v>0.17625621948316064</v>
      </c>
      <c r="AI2336" s="3">
        <f t="shared" si="850"/>
        <v>8.6565497833676119E-2</v>
      </c>
      <c r="AJ2336" s="3">
        <f t="shared" si="851"/>
        <v>3.6431006377435231E-2</v>
      </c>
      <c r="AK2336" s="3">
        <f t="shared" si="852"/>
        <v>0</v>
      </c>
      <c r="AL2336" s="3">
        <f t="shared" si="853"/>
        <v>6.8813261470566777E-3</v>
      </c>
      <c r="AM2336" s="3">
        <f t="shared" si="854"/>
        <v>7.879725759973177E-3</v>
      </c>
      <c r="AN2336" s="3">
        <f t="shared" si="855"/>
        <v>7.8590243152234594E-3</v>
      </c>
      <c r="AO2336" s="3" t="str" cm="1">
        <f t="array" ref="AO2336">GETVECTOR(Y2336,2)</f>
        <v>0.5774</v>
      </c>
      <c r="AP2336" s="3" t="str" cm="1">
        <f t="array" ref="AP2336">GETVECTOR(Z2336,2)</f>
        <v>0.5774</v>
      </c>
      <c r="AQ2336" s="3" t="str" cm="1">
        <f t="array" ref="AQ2336">GETVECTOR(AA2336,2)</f>
        <v>0.5774</v>
      </c>
      <c r="AR2336" s="3" t="str" cm="1">
        <f t="array" ref="AR2336">GETVECTOR(AB2336,2)</f>
        <v>0.5774</v>
      </c>
      <c r="AS2336" s="3" cm="1">
        <f t="array" ref="AS2336">SUM(AK2336:AN2336*AO2336:AR2336)</f>
        <v>1.3060832010729065E-2</v>
      </c>
      <c r="AT2336" s="51">
        <f t="shared" si="856"/>
        <v>7.493585415192185E-3</v>
      </c>
      <c r="AU2336" s="48">
        <f t="shared" si="857"/>
        <v>8.6565497833676119E-2</v>
      </c>
      <c r="AV2336" s="56"/>
      <c r="AW2336" s="56"/>
    </row>
    <row r="2337" spans="1:49" ht="15" customHeight="1" x14ac:dyDescent="0.25">
      <c r="A2337" s="11">
        <f t="shared" si="845"/>
        <v>2334</v>
      </c>
      <c r="B2337" s="29">
        <v>33381</v>
      </c>
      <c r="C2337" s="25">
        <v>23</v>
      </c>
      <c r="D2337" s="12">
        <v>30.1</v>
      </c>
      <c r="E2337" s="25">
        <v>25.4</v>
      </c>
      <c r="F2337" s="35">
        <v>96</v>
      </c>
      <c r="G2337" s="25">
        <v>7</v>
      </c>
      <c r="H2337" s="13">
        <v>0</v>
      </c>
      <c r="I2337" s="25">
        <v>1</v>
      </c>
      <c r="J2337" s="12">
        <v>180</v>
      </c>
      <c r="K2337" s="12">
        <v>0</v>
      </c>
      <c r="L2337" s="25" t="s">
        <v>14</v>
      </c>
      <c r="M2337" s="10"/>
      <c r="N2337" s="15"/>
      <c r="O2337" s="15"/>
      <c r="P2337" s="4"/>
      <c r="Q2337" s="54"/>
      <c r="R2337" s="42">
        <f t="shared" si="844"/>
        <v>0.15463917525773196</v>
      </c>
      <c r="S2337" s="44" t="str" cm="1">
        <f t="array" ref="S2337">SETVECTOR(R2337:R2338)</f>
        <v>0.154639175257732,0.0896907216494845</v>
      </c>
      <c r="T2337" s="44">
        <f t="shared" si="858"/>
        <v>0.27731958762886594</v>
      </c>
      <c r="U2337" s="5">
        <f t="shared" si="859"/>
        <v>0</v>
      </c>
      <c r="V2337" s="5">
        <f t="shared" si="860"/>
        <v>-5.356085078893414E-2</v>
      </c>
      <c r="W2337" s="5">
        <f t="shared" si="861"/>
        <v>0.89502882258589644</v>
      </c>
      <c r="X2337" s="5">
        <f t="shared" si="862"/>
        <v>-0.12622940452619968</v>
      </c>
      <c r="Y2337" s="5" t="str" cm="1">
        <f t="array" ref="Y2337:AB2337">SETMATRIX(GETMATRIX(Y2336:AB2336)-$O$9*DELTAWEIGHT(S2336,$AH$4,AK2336:AN2336))</f>
        <v>0.5774,0.5774,0.5774</v>
      </c>
      <c r="Z2337" s="5" t="str">
        <v>0.525317165197445,0.444100543192131,0.5774</v>
      </c>
      <c r="AA2337" s="5" t="str">
        <v>0.618315290536649,0.578108947342314,0.5774</v>
      </c>
      <c r="AB2337" s="5" t="str">
        <v>0.522601387869931,0.417269056620414,0.5774</v>
      </c>
      <c r="AC2337" s="5" cm="1">
        <f t="array" ref="AC2337">SIGMOID(SUM(GETVECTOR(Y2337)*GETVECTOR(_xlfn.CONCAT($S2337,",",$AH$4)))+U2337)</f>
        <v>0.53521064177831368</v>
      </c>
      <c r="AD2337" s="5" cm="1">
        <f t="array" ref="AD2337">SIGMOID(SUM(GETVECTOR(Z2337)*GETVECTOR(_xlfn.CONCAT($S2337,",",$AH$4)))+V2337)</f>
        <v>0.51686995928489066</v>
      </c>
      <c r="AE2337" s="5" cm="1">
        <f t="array" ref="AE2337">TANH(SUM(GETVECTOR(AA2337)*GETVECTOR(_xlfn.CONCAT($S2337,",",$AH$4)))+W2337)</f>
        <v>0.77887164214536186</v>
      </c>
      <c r="AF2337" s="5" cm="1">
        <f t="array" ref="AF2337">SIGMOID(SUM(GETVECTOR(AB2337)*GETVECTOR(_xlfn.CONCAT($S2337,",",$AH$4)))+X2337)</f>
        <v>0.49800261209823871</v>
      </c>
      <c r="AG2337" s="5">
        <f t="shared" si="848"/>
        <v>0.4025753539638291</v>
      </c>
      <c r="AH2337" s="40">
        <f t="shared" si="849"/>
        <v>0.19031188548100453</v>
      </c>
      <c r="AI2337" s="3">
        <f t="shared" si="850"/>
        <v>-8.700770214786141E-2</v>
      </c>
      <c r="AJ2337" s="3">
        <f t="shared" si="851"/>
        <v>-3.7002187784065443E-2</v>
      </c>
      <c r="AK2337" s="3">
        <f t="shared" si="852"/>
        <v>0</v>
      </c>
      <c r="AL2337" s="3">
        <f t="shared" si="853"/>
        <v>-7.1967866603937459E-3</v>
      </c>
      <c r="AM2337" s="3">
        <f t="shared" si="854"/>
        <v>-7.5231158037287601E-3</v>
      </c>
      <c r="AN2337" s="3">
        <f t="shared" si="855"/>
        <v>-8.3123738705693385E-3</v>
      </c>
      <c r="AO2337" s="3" t="str" cm="1">
        <f t="array" ref="AO2337">GETVECTOR(Y2337,2)</f>
        <v>0.5774</v>
      </c>
      <c r="AP2337" s="3" t="str" cm="1">
        <f t="array" ref="AP2337">GETVECTOR(Z2337,2)</f>
        <v>0.5774</v>
      </c>
      <c r="AQ2337" s="3" t="str" cm="1">
        <f t="array" ref="AQ2337">GETVECTOR(AA2337,2)</f>
        <v>0.5774</v>
      </c>
      <c r="AR2337" s="3" t="str" cm="1">
        <f t="array" ref="AR2337">GETVECTOR(AB2337,2)</f>
        <v>0.5774</v>
      </c>
      <c r="AS2337" s="3" cm="1">
        <f t="array" ref="AS2337">SUM(AK2337:AN2337*AO2337:AR2337)</f>
        <v>-1.3298836355651072E-2</v>
      </c>
      <c r="AT2337" s="51">
        <f t="shared" si="856"/>
        <v>7.5703402330509666E-3</v>
      </c>
      <c r="AU2337" s="48">
        <f t="shared" si="857"/>
        <v>8.700770214786141E-2</v>
      </c>
      <c r="AV2337" s="56"/>
      <c r="AW2337" s="56"/>
    </row>
    <row r="2338" spans="1:49" ht="15" customHeight="1" x14ac:dyDescent="0.25">
      <c r="A2338" s="11">
        <f t="shared" si="845"/>
        <v>2335</v>
      </c>
      <c r="B2338" s="29">
        <v>33382</v>
      </c>
      <c r="C2338" s="25">
        <v>23</v>
      </c>
      <c r="D2338" s="12">
        <v>30.9</v>
      </c>
      <c r="E2338" s="25">
        <v>25</v>
      </c>
      <c r="F2338" s="35">
        <v>93</v>
      </c>
      <c r="G2338" s="25">
        <v>5</v>
      </c>
      <c r="H2338" s="13">
        <v>0</v>
      </c>
      <c r="I2338" s="25">
        <v>3</v>
      </c>
      <c r="J2338" s="12">
        <v>180</v>
      </c>
      <c r="K2338" s="12">
        <v>0</v>
      </c>
      <c r="L2338" s="25" t="s">
        <v>14</v>
      </c>
      <c r="M2338" s="10"/>
      <c r="N2338" s="15"/>
      <c r="O2338" s="15"/>
      <c r="P2338" s="4"/>
      <c r="Q2338" s="54"/>
      <c r="R2338" s="42">
        <f t="shared" si="844"/>
        <v>8.9690721649484523E-2</v>
      </c>
      <c r="S2338" s="44" t="str" cm="1">
        <f t="array" ref="S2338">SETVECTOR(R2338:R2339)</f>
        <v>0.0896907216494845,0.277319587628866</v>
      </c>
      <c r="T2338" s="44">
        <f t="shared" si="858"/>
        <v>0.15257731958762888</v>
      </c>
      <c r="U2338" s="5">
        <f t="shared" si="859"/>
        <v>0</v>
      </c>
      <c r="V2338" s="5">
        <f t="shared" si="860"/>
        <v>-5.2841172122894763E-2</v>
      </c>
      <c r="W2338" s="5">
        <f t="shared" si="861"/>
        <v>0.89578113416626937</v>
      </c>
      <c r="X2338" s="5">
        <f t="shared" si="862"/>
        <v>-0.12539816713914276</v>
      </c>
      <c r="Y2338" s="5" t="str" cm="1">
        <f t="array" ref="Y2338:AB2338">SETMATRIX(GETMATRIX(Y2337:AB2337)-$O$9*DELTAWEIGHT(S2337,$AH$4,AK2337:AN2337))</f>
        <v>0.5774,0.5774,0.5774</v>
      </c>
      <c r="Z2338" s="5" t="str">
        <v>0.525429409509707,0.444165644893243,0.5774</v>
      </c>
      <c r="AA2338" s="5" t="str">
        <v>0.618440275993485,0.578181438907279,0.5774</v>
      </c>
      <c r="AB2338" s="5" t="str">
        <v>0.522730339104847,0.417343848336666,0.5774</v>
      </c>
      <c r="AC2338" s="5" cm="1">
        <f t="array" ref="AC2338">SIGMOID(SUM(GETVECTOR(Y2338)*GETVECTOR(_xlfn.CONCAT($S2338,",",$AH$4)))+U2338)</f>
        <v>0.55278056952930776</v>
      </c>
      <c r="AD2338" s="5" cm="1">
        <f t="array" ref="AD2338">SIGMOID(SUM(GETVECTOR(Z2338)*GETVECTOR(_xlfn.CONCAT($S2338,",",$AH$4)))+V2338)</f>
        <v>0.52933148484665826</v>
      </c>
      <c r="AE2338" s="5" cm="1">
        <f t="array" ref="AE2338">TANH(SUM(GETVECTOR(AA2338)*GETVECTOR(_xlfn.CONCAT($S2338,",",$AH$4)))+W2338)</f>
        <v>0.80462389816280566</v>
      </c>
      <c r="AF2338" s="5" cm="1">
        <f t="array" ref="AF2338">SIGMOID(SUM(GETVECTOR(AB2338)*GETVECTOR(_xlfn.CONCAT($S2338,",",$AH$4)))+X2338)</f>
        <v>0.50930480516834842</v>
      </c>
      <c r="AG2338" s="5">
        <f t="shared" si="848"/>
        <v>0.42591276275762424</v>
      </c>
      <c r="AH2338" s="40">
        <f t="shared" si="849"/>
        <v>0.20468954807150966</v>
      </c>
      <c r="AI2338" s="3">
        <f t="shared" si="850"/>
        <v>5.2112228483880779E-2</v>
      </c>
      <c r="AJ2338" s="3">
        <f t="shared" si="851"/>
        <v>2.2254011114438688E-2</v>
      </c>
      <c r="AK2338" s="3">
        <f t="shared" si="852"/>
        <v>0</v>
      </c>
      <c r="AL2338" s="3">
        <f t="shared" si="853"/>
        <v>4.4611220227640828E-3</v>
      </c>
      <c r="AM2338" s="3">
        <f t="shared" si="854"/>
        <v>4.1533083190334347E-3</v>
      </c>
      <c r="AN2338" s="3">
        <f t="shared" si="855"/>
        <v>5.2341614877502388E-3</v>
      </c>
      <c r="AO2338" s="3" t="str" cm="1">
        <f t="array" ref="AO2338">GETVECTOR(Y2338,2)</f>
        <v>0.5774</v>
      </c>
      <c r="AP2338" s="3" t="str" cm="1">
        <f t="array" ref="AP2338">GETVECTOR(Z2338,2)</f>
        <v>0.5774</v>
      </c>
      <c r="AQ2338" s="3" t="str" cm="1">
        <f t="array" ref="AQ2338">GETVECTOR(AA2338,2)</f>
        <v>0.5774</v>
      </c>
      <c r="AR2338" s="3" t="str" cm="1">
        <f t="array" ref="AR2338">GETVECTOR(AB2338,2)</f>
        <v>0.5774</v>
      </c>
      <c r="AS2338" s="3" cm="1">
        <f t="array" ref="AS2338">SUM(AK2338:AN2338*AO2338:AR2338)</f>
        <v>7.9961769223808737E-3</v>
      </c>
      <c r="AT2338" s="51">
        <f t="shared" si="856"/>
        <v>2.715684357556195E-3</v>
      </c>
      <c r="AU2338" s="48">
        <f t="shared" si="857"/>
        <v>5.2112228483880779E-2</v>
      </c>
      <c r="AV2338" s="56"/>
      <c r="AW2338" s="56"/>
    </row>
    <row r="2339" spans="1:49" ht="15" customHeight="1" x14ac:dyDescent="0.25">
      <c r="A2339" s="11">
        <f t="shared" si="845"/>
        <v>2336</v>
      </c>
      <c r="B2339" s="29">
        <v>33383</v>
      </c>
      <c r="C2339" s="25">
        <v>23</v>
      </c>
      <c r="D2339" s="12">
        <v>33</v>
      </c>
      <c r="E2339" s="25">
        <v>28.8</v>
      </c>
      <c r="F2339" s="35">
        <v>90</v>
      </c>
      <c r="G2339" s="25">
        <v>7</v>
      </c>
      <c r="H2339" s="13">
        <v>0</v>
      </c>
      <c r="I2339" s="25">
        <v>6</v>
      </c>
      <c r="J2339" s="12">
        <v>0</v>
      </c>
      <c r="K2339" s="12">
        <v>0</v>
      </c>
      <c r="L2339" s="25" t="s">
        <v>17</v>
      </c>
      <c r="M2339" s="10"/>
      <c r="N2339" s="15"/>
      <c r="O2339" s="15"/>
      <c r="P2339" s="4"/>
      <c r="Q2339" s="54"/>
      <c r="R2339" s="42">
        <f t="shared" si="844"/>
        <v>0.27731958762886594</v>
      </c>
      <c r="S2339" s="44" t="str" cm="1">
        <f t="array" ref="S2339">SETVECTOR(R2339:R2340)</f>
        <v>0.277319587628866,0.152577319587629</v>
      </c>
      <c r="T2339" s="44">
        <f t="shared" si="858"/>
        <v>0.44020618556701036</v>
      </c>
      <c r="U2339" s="5">
        <f t="shared" si="859"/>
        <v>0</v>
      </c>
      <c r="V2339" s="5">
        <f t="shared" si="860"/>
        <v>-5.3287284325171172E-2</v>
      </c>
      <c r="W2339" s="5">
        <f t="shared" si="861"/>
        <v>0.89536580333436599</v>
      </c>
      <c r="X2339" s="5">
        <f t="shared" si="862"/>
        <v>-0.12592158328791778</v>
      </c>
      <c r="Y2339" s="5" t="str" cm="1">
        <f t="array" ref="Y2339:AB2339">SETMATRIX(GETMATRIX(Y2338:AB2338)-$O$9*DELTAWEIGHT(S2338,$AH$4,AK2338:AN2338))</f>
        <v>0.5774,0.5774,0.5774</v>
      </c>
      <c r="Z2339" s="5" t="str">
        <v>0.525389774154469,0.444043094197162,0.5774</v>
      </c>
      <c r="AA2339" s="5" t="str">
        <v>0.618401060226715,0.57806018555945,0.5774</v>
      </c>
      <c r="AB2339" s="5" t="str">
        <v>0.522684072204921,0.417200793209309,0.5774</v>
      </c>
      <c r="AC2339" s="5" cm="1">
        <f t="array" ref="AC2339">SIGMOID(SUM(GETVECTOR(Y2339)*GETVECTOR(_xlfn.CONCAT($S2339,",",$AH$4)))+U2339)</f>
        <v>0.56173894296623217</v>
      </c>
      <c r="AD2339" s="5" cm="1">
        <f t="array" ref="AD2339">SIGMOID(SUM(GETVECTOR(Z2339)*GETVECTOR(_xlfn.CONCAT($S2339,",",$AH$4)))+V2339)</f>
        <v>0.53995574628247522</v>
      </c>
      <c r="AE2339" s="5" cm="1">
        <f t="array" ref="AE2339">TANH(SUM(GETVECTOR(AA2339)*GETVECTOR(_xlfn.CONCAT($S2339,",",$AH$4)))+W2339)</f>
        <v>0.81942322847154425</v>
      </c>
      <c r="AF2339" s="5" cm="1">
        <f t="array" ref="AF2339">SIGMOID(SUM(GETVECTOR(AB2339)*GETVECTOR(_xlfn.CONCAT($S2339,",",$AH$4)))+X2339)</f>
        <v>0.52065931292593892</v>
      </c>
      <c r="AG2339" s="5">
        <f t="shared" si="848"/>
        <v>0.44245228085054789</v>
      </c>
      <c r="AH2339" s="40">
        <f t="shared" si="849"/>
        <v>0.21642509617596475</v>
      </c>
      <c r="AI2339" s="3">
        <f t="shared" si="850"/>
        <v>-0.2237810893910456</v>
      </c>
      <c r="AJ2339" s="3">
        <f t="shared" si="851"/>
        <v>-9.638179820481145E-2</v>
      </c>
      <c r="AK2339" s="3">
        <f t="shared" si="852"/>
        <v>0</v>
      </c>
      <c r="AL2339" s="3">
        <f t="shared" si="853"/>
        <v>-1.9618286537031935E-2</v>
      </c>
      <c r="AM2339" s="3">
        <f t="shared" si="854"/>
        <v>-1.7098137735086043E-2</v>
      </c>
      <c r="AN2339" s="3">
        <f t="shared" si="855"/>
        <v>-2.3215353280392901E-2</v>
      </c>
      <c r="AO2339" s="3" t="str" cm="1">
        <f t="array" ref="AO2339">GETVECTOR(Y2339,2)</f>
        <v>0.5774</v>
      </c>
      <c r="AP2339" s="3" t="str" cm="1">
        <f t="array" ref="AP2339">GETVECTOR(Z2339,2)</f>
        <v>0.5774</v>
      </c>
      <c r="AQ2339" s="3" t="str" cm="1">
        <f t="array" ref="AQ2339">GETVECTOR(AA2339,2)</f>
        <v>0.5774</v>
      </c>
      <c r="AR2339" s="3" t="str" cm="1">
        <f t="array" ref="AR2339">GETVECTOR(AB2339,2)</f>
        <v>0.5774</v>
      </c>
      <c r="AS2339" s="3" cm="1">
        <f t="array" ref="AS2339">SUM(AK2339:AN2339*AO2339:AR2339)</f>
        <v>-3.4604608358819788E-2</v>
      </c>
      <c r="AT2339" s="51">
        <f t="shared" si="856"/>
        <v>5.0077975969043141E-2</v>
      </c>
      <c r="AU2339" s="48">
        <f t="shared" si="857"/>
        <v>0.2237810893910456</v>
      </c>
      <c r="AV2339" s="56"/>
      <c r="AW2339" s="56"/>
    </row>
    <row r="2340" spans="1:49" ht="15" customHeight="1" x14ac:dyDescent="0.25">
      <c r="A2340" s="11">
        <f t="shared" si="845"/>
        <v>2337</v>
      </c>
      <c r="B2340" s="29">
        <v>33384</v>
      </c>
      <c r="C2340" s="25">
        <v>23</v>
      </c>
      <c r="D2340" s="12">
        <v>29.8</v>
      </c>
      <c r="E2340" s="25">
        <v>25.5</v>
      </c>
      <c r="F2340" s="35">
        <v>95</v>
      </c>
      <c r="G2340" s="25">
        <v>16</v>
      </c>
      <c r="H2340" s="13">
        <v>0</v>
      </c>
      <c r="I2340" s="25">
        <v>8</v>
      </c>
      <c r="J2340" s="12">
        <v>0</v>
      </c>
      <c r="K2340" s="12">
        <v>0</v>
      </c>
      <c r="L2340" s="25" t="s">
        <v>11</v>
      </c>
      <c r="M2340" s="10"/>
      <c r="N2340" s="15"/>
      <c r="O2340" s="15"/>
      <c r="P2340" s="4"/>
      <c r="Q2340" s="54"/>
      <c r="R2340" s="42">
        <f t="shared" si="844"/>
        <v>0.15257731958762888</v>
      </c>
      <c r="S2340" s="44" t="str" cm="1">
        <f t="array" ref="S2340">SETVECTOR(R2340:R2341)</f>
        <v>0.152577319587629,0.44020618556701</v>
      </c>
      <c r="T2340" s="44">
        <f t="shared" si="858"/>
        <v>0.13917525773195877</v>
      </c>
      <c r="U2340" s="5">
        <f t="shared" si="859"/>
        <v>0</v>
      </c>
      <c r="V2340" s="5">
        <f t="shared" si="860"/>
        <v>-5.1325455671467977E-2</v>
      </c>
      <c r="W2340" s="5">
        <f t="shared" si="861"/>
        <v>0.89707561710787465</v>
      </c>
      <c r="X2340" s="5">
        <f t="shared" si="862"/>
        <v>-0.12360004795987849</v>
      </c>
      <c r="Y2340" s="5" t="str" cm="1">
        <f t="array" ref="Y2340:AB2340">SETMATRIX(GETMATRIX(Y2339:AB2339)-$O$9*DELTAWEIGHT(S2339,$AH$4,AK2339:AN2339))</f>
        <v>0.5774,0.5774,0.5774</v>
      </c>
      <c r="Z2340" s="5" t="str">
        <v>0.525932723538892,0.444341817278554,0.5774</v>
      </c>
      <c r="AA2340" s="5" t="str">
        <v>0.618903112277028,0.578336407505347,0.5774</v>
      </c>
      <c r="AB2340" s="5" t="str">
        <v>0.523323438389419,0.417552563452081,0.5774</v>
      </c>
      <c r="AC2340" s="5" cm="1">
        <f t="array" ref="AC2340">SIGMOID(SUM(GETVECTOR(Y2340)*GETVECTOR(_xlfn.CONCAT($S2340,",",$AH$4)))+U2340)</f>
        <v>0.58474260349597273</v>
      </c>
      <c r="AD2340" s="5" cm="1">
        <f t="array" ref="AD2340">SIGMOID(SUM(GETVECTOR(Z2340)*GETVECTOR(_xlfn.CONCAT($S2340,",",$AH$4)))+V2340)</f>
        <v>0.5558958787556082</v>
      </c>
      <c r="AE2340" s="5" cm="1">
        <f t="array" ref="AE2340">TANH(SUM(GETVECTOR(AA2340)*GETVECTOR(_xlfn.CONCAT($S2340,",",$AH$4)))+W2340)</f>
        <v>0.84718455115217906</v>
      </c>
      <c r="AF2340" s="5" cm="1">
        <f t="array" ref="AF2340">SIGMOID(SUM(GETVECTOR(AB2340)*GETVECTOR(_xlfn.CONCAT($S2340,",",$AH$4)))+X2340)</f>
        <v>0.53495699138583941</v>
      </c>
      <c r="AG2340" s="5">
        <f t="shared" si="848"/>
        <v>0.47094640053091608</v>
      </c>
      <c r="AH2340" s="40">
        <f t="shared" si="849"/>
        <v>0.23482668508955493</v>
      </c>
      <c r="AI2340" s="3">
        <f t="shared" si="850"/>
        <v>9.5651427357596158E-2</v>
      </c>
      <c r="AJ2340" s="3">
        <f t="shared" si="851"/>
        <v>4.1309613950503206E-2</v>
      </c>
      <c r="AK2340" s="3">
        <f t="shared" si="852"/>
        <v>0</v>
      </c>
      <c r="AL2340" s="3">
        <f t="shared" si="853"/>
        <v>8.6398742534247348E-3</v>
      </c>
      <c r="AM2340" s="3">
        <f t="shared" si="854"/>
        <v>6.4821957209189223E-3</v>
      </c>
      <c r="AN2340" s="3">
        <f t="shared" si="855"/>
        <v>1.0445567077182217E-2</v>
      </c>
      <c r="AO2340" s="3" t="str" cm="1">
        <f t="array" ref="AO2340">GETVECTOR(Y2340,2)</f>
        <v>0.5774</v>
      </c>
      <c r="AP2340" s="3" t="str" cm="1">
        <f t="array" ref="AP2340">GETVECTOR(Z2340,2)</f>
        <v>0.5774</v>
      </c>
      <c r="AQ2340" s="3" t="str" cm="1">
        <f t="array" ref="AQ2340">GETVECTOR(AA2340,2)</f>
        <v>0.5774</v>
      </c>
      <c r="AR2340" s="3" t="str" cm="1">
        <f t="array" ref="AR2340">GETVECTOR(AB2340,2)</f>
        <v>0.5774</v>
      </c>
      <c r="AS2340" s="3" cm="1">
        <f t="array" ref="AS2340">SUM(AK2340:AN2340*AO2340:AR2340)</f>
        <v>1.4762753633551041E-2</v>
      </c>
      <c r="AT2340" s="51">
        <f t="shared" si="856"/>
        <v>9.1491955555454956E-3</v>
      </c>
      <c r="AU2340" s="48">
        <f t="shared" si="857"/>
        <v>9.5651427357596158E-2</v>
      </c>
      <c r="AV2340" s="56"/>
      <c r="AW2340" s="56"/>
    </row>
    <row r="2341" spans="1:49" ht="15" customHeight="1" x14ac:dyDescent="0.25">
      <c r="A2341" s="11">
        <f t="shared" si="845"/>
        <v>2338</v>
      </c>
      <c r="B2341" s="29">
        <v>33385</v>
      </c>
      <c r="C2341" s="25">
        <v>22</v>
      </c>
      <c r="D2341" s="12">
        <v>32</v>
      </c>
      <c r="E2341" s="25">
        <v>25.5</v>
      </c>
      <c r="F2341" s="35">
        <v>88</v>
      </c>
      <c r="G2341" s="25">
        <v>5</v>
      </c>
      <c r="H2341" s="13">
        <v>0</v>
      </c>
      <c r="I2341" s="25">
        <v>3</v>
      </c>
      <c r="J2341" s="12">
        <v>270</v>
      </c>
      <c r="K2341" s="12">
        <v>0</v>
      </c>
      <c r="L2341" s="25" t="s">
        <v>15</v>
      </c>
      <c r="M2341" s="10"/>
      <c r="N2341" s="15"/>
      <c r="O2341" s="15"/>
      <c r="P2341" s="4"/>
      <c r="Q2341" s="54"/>
      <c r="R2341" s="42">
        <f t="shared" si="844"/>
        <v>0.44020618556701036</v>
      </c>
      <c r="S2341" s="44" t="str" cm="1">
        <f t="array" ref="S2341">SETVECTOR(R2341:R2342)</f>
        <v>0.44020618556701,0.139175257731959</v>
      </c>
      <c r="T2341" s="44">
        <f t="shared" si="858"/>
        <v>6.7010309278350513E-2</v>
      </c>
      <c r="U2341" s="5">
        <f t="shared" si="859"/>
        <v>0</v>
      </c>
      <c r="V2341" s="5">
        <f t="shared" si="860"/>
        <v>-5.2189443096810451E-2</v>
      </c>
      <c r="W2341" s="5">
        <f t="shared" si="861"/>
        <v>0.89642739753578271</v>
      </c>
      <c r="X2341" s="5">
        <f t="shared" si="862"/>
        <v>-0.12464460466759671</v>
      </c>
      <c r="Y2341" s="5" t="str" cm="1">
        <f t="array" ref="Y2341:AB2341">SETMATRIX(GETMATRIX(Y2340:AB2340)-$O$9*DELTAWEIGHT(S2340,$AH$4,AK2340:AN2340))</f>
        <v>0.5774,0.5774,0.5774</v>
      </c>
      <c r="Z2341" s="5" t="str">
        <v>0.525799117294056,0.443956345207305,0.5774</v>
      </c>
      <c r="AA2341" s="5" t="str">
        <v>0.618797034462433,0.578030358675401,0.5774</v>
      </c>
      <c r="AB2341" s="5" t="str">
        <v>0.523162630938326,0.417088612224942,0.5774</v>
      </c>
      <c r="AC2341" s="5" cm="1">
        <f t="array" ref="AC2341">SIGMOID(SUM(GETVECTOR(Y2341)*GETVECTOR(_xlfn.CONCAT($S2341,",",$AH$4)))+U2341)</f>
        <v>0.58286236373382716</v>
      </c>
      <c r="AD2341" s="5" cm="1">
        <f t="array" ref="AD2341">SIGMOID(SUM(GETVECTOR(Z2341)*GETVECTOR(_xlfn.CONCAT($S2341,",",$AH$4)))+V2341)</f>
        <v>0.55997443895807797</v>
      </c>
      <c r="AE2341" s="5" cm="1">
        <f t="array" ref="AE2341">TANH(SUM(GETVECTOR(AA2341)*GETVECTOR(_xlfn.CONCAT($S2341,",",$AH$4)))+W2341)</f>
        <v>0.84807970982280501</v>
      </c>
      <c r="AF2341" s="5" cm="1">
        <f t="array" ref="AF2341">SIGMOID(SUM(GETVECTOR(AB2341)*GETVECTOR(_xlfn.CONCAT($S2341,",",$AH$4)))+X2341)</f>
        <v>0.5408346567178578</v>
      </c>
      <c r="AG2341" s="5">
        <f t="shared" si="848"/>
        <v>0.47490295969975482</v>
      </c>
      <c r="AH2341" s="40">
        <f t="shared" si="849"/>
        <v>0.23913128216453289</v>
      </c>
      <c r="AI2341" s="3">
        <f t="shared" si="850"/>
        <v>0.17212097288618239</v>
      </c>
      <c r="AJ2341" s="3">
        <f t="shared" si="851"/>
        <v>7.4890216140433064E-2</v>
      </c>
      <c r="AK2341" s="3">
        <f t="shared" si="852"/>
        <v>0</v>
      </c>
      <c r="AL2341" s="3">
        <f t="shared" si="853"/>
        <v>1.5649766624381018E-2</v>
      </c>
      <c r="AM2341" s="3">
        <f t="shared" si="854"/>
        <v>1.1774155507782354E-2</v>
      </c>
      <c r="AN2341" s="3">
        <f t="shared" si="855"/>
        <v>1.8899020048857389E-2</v>
      </c>
      <c r="AO2341" s="3" t="str" cm="1">
        <f t="array" ref="AO2341">GETVECTOR(Y2341,2)</f>
        <v>0.5774</v>
      </c>
      <c r="AP2341" s="3" t="str" cm="1">
        <f t="array" ref="AP2341">GETVECTOR(Z2341,2)</f>
        <v>0.5774</v>
      </c>
      <c r="AQ2341" s="3" t="str" cm="1">
        <f t="array" ref="AQ2341">GETVECTOR(AA2341,2)</f>
        <v>0.5774</v>
      </c>
      <c r="AR2341" s="3" t="str" cm="1">
        <f t="array" ref="AR2341">GETVECTOR(AB2341,2)</f>
        <v>0.5774</v>
      </c>
      <c r="AS2341" s="3" cm="1">
        <f t="array" ref="AS2341">SUM(AK2341:AN2341*AO2341:AR2341)</f>
        <v>2.6746866815321388E-2</v>
      </c>
      <c r="AT2341" s="51">
        <f t="shared" si="856"/>
        <v>2.9625629307285933E-2</v>
      </c>
      <c r="AU2341" s="48">
        <f t="shared" si="857"/>
        <v>0.17212097288618239</v>
      </c>
      <c r="AV2341" s="56"/>
      <c r="AW2341" s="56"/>
    </row>
    <row r="2342" spans="1:49" ht="15" customHeight="1" x14ac:dyDescent="0.25">
      <c r="A2342" s="11">
        <f t="shared" si="845"/>
        <v>2339</v>
      </c>
      <c r="B2342" s="29">
        <v>33386</v>
      </c>
      <c r="C2342" s="25">
        <v>23</v>
      </c>
      <c r="D2342" s="12">
        <v>32.6</v>
      </c>
      <c r="E2342" s="25">
        <v>25.8</v>
      </c>
      <c r="F2342" s="35">
        <v>88</v>
      </c>
      <c r="G2342" s="25">
        <v>4</v>
      </c>
      <c r="H2342" s="13">
        <v>0</v>
      </c>
      <c r="I2342" s="25">
        <v>3</v>
      </c>
      <c r="J2342" s="12">
        <v>180</v>
      </c>
      <c r="K2342" s="12">
        <v>0</v>
      </c>
      <c r="L2342" s="25" t="s">
        <v>14</v>
      </c>
      <c r="M2342" s="10"/>
      <c r="N2342" s="15"/>
      <c r="O2342" s="15"/>
      <c r="P2342" s="4"/>
      <c r="Q2342" s="54"/>
      <c r="R2342" s="42">
        <f t="shared" si="844"/>
        <v>0.13917525773195877</v>
      </c>
      <c r="S2342" s="44" t="str" cm="1">
        <f t="array" ref="S2342">SETVECTOR(R2342:R2343)</f>
        <v>0.139175257731959,0.0670103092783505</v>
      </c>
      <c r="T2342" s="44">
        <f t="shared" si="858"/>
        <v>0.17525773195876287</v>
      </c>
      <c r="U2342" s="5">
        <f t="shared" si="859"/>
        <v>0</v>
      </c>
      <c r="V2342" s="5">
        <f t="shared" si="860"/>
        <v>-5.3754419759248551E-2</v>
      </c>
      <c r="W2342" s="5">
        <f t="shared" si="861"/>
        <v>0.89524998198500449</v>
      </c>
      <c r="X2342" s="5">
        <f t="shared" si="862"/>
        <v>-0.12653450667248245</v>
      </c>
      <c r="Y2342" s="5" t="str" cm="1">
        <f t="array" ref="Y2342:AB2342">SETMATRIX(GETMATRIX(Y2341:AB2341)-$O$9*DELTAWEIGHT(S2341,$AH$4,AK2341:AN2341))</f>
        <v>0.5774,0.5774,0.5774</v>
      </c>
      <c r="Z2342" s="5" t="str">
        <v>0.525107766047318,0.443737768115245,0.5774</v>
      </c>
      <c r="AA2342" s="5" t="str">
        <v>0.618246937579126,0.577856440457025,0.5774</v>
      </c>
      <c r="AB2342" s="5" t="str">
        <v>0.522331430502751,0.416825820518144,0.5774</v>
      </c>
      <c r="AC2342" s="5" cm="1">
        <f t="array" ref="AC2342">SIGMOID(SUM(GETVECTOR(Y2342)*GETVECTOR(_xlfn.CONCAT($S2342,",",$AH$4)))+U2342)</f>
        <v>0.52972778322934388</v>
      </c>
      <c r="AD2342" s="5" cm="1">
        <f t="array" ref="AD2342">SIGMOID(SUM(GETVECTOR(Z2342)*GETVECTOR(_xlfn.CONCAT($S2342,",",$AH$4)))+V2342)</f>
        <v>0.51226318866559717</v>
      </c>
      <c r="AE2342" s="5" cm="1">
        <f t="array" ref="AE2342">TANH(SUM(GETVECTOR(AA2342)*GETVECTOR(_xlfn.CONCAT($S2342,",",$AH$4)))+W2342)</f>
        <v>0.76987345905821636</v>
      </c>
      <c r="AF2342" s="5" cm="1">
        <f t="array" ref="AF2342">SIGMOID(SUM(GETVECTOR(AB2342)*GETVECTOR(_xlfn.CONCAT($S2342,",",$AH$4)))+X2342)</f>
        <v>0.4935235452227274</v>
      </c>
      <c r="AG2342" s="5">
        <f t="shared" si="848"/>
        <v>0.39437783300617496</v>
      </c>
      <c r="AH2342" s="40">
        <f t="shared" si="849"/>
        <v>0.18513458488374274</v>
      </c>
      <c r="AI2342" s="3">
        <f t="shared" si="850"/>
        <v>9.876852924979862E-3</v>
      </c>
      <c r="AJ2342" s="3">
        <f t="shared" si="851"/>
        <v>4.1885199545694833E-3</v>
      </c>
      <c r="AK2342" s="3">
        <f t="shared" si="852"/>
        <v>0</v>
      </c>
      <c r="AL2342" s="3">
        <f t="shared" si="853"/>
        <v>8.0567264783754035E-4</v>
      </c>
      <c r="AM2342" s="3">
        <f t="shared" si="854"/>
        <v>8.7390185971094854E-4</v>
      </c>
      <c r="AN2342" s="3">
        <f t="shared" si="855"/>
        <v>9.2611603549447731E-4</v>
      </c>
      <c r="AO2342" s="3" t="str" cm="1">
        <f t="array" ref="AO2342">GETVECTOR(Y2342,2)</f>
        <v>0.5774</v>
      </c>
      <c r="AP2342" s="3" t="str" cm="1">
        <f t="array" ref="AP2342">GETVECTOR(Z2342,2)</f>
        <v>0.5774</v>
      </c>
      <c r="AQ2342" s="3" t="str" cm="1">
        <f t="array" ref="AQ2342">GETVECTOR(AA2342,2)</f>
        <v>0.5774</v>
      </c>
      <c r="AR2342" s="3" t="str" cm="1">
        <f t="array" ref="AR2342">GETVECTOR(AB2342,2)</f>
        <v>0.5774</v>
      </c>
      <c r="AS2342" s="3" cm="1">
        <f t="array" ref="AS2342">SUM(AK2342:AN2342*AO2342:AR2342)</f>
        <v>1.5045257195530086E-3</v>
      </c>
      <c r="AT2342" s="51">
        <f t="shared" si="856"/>
        <v>9.7552223701683253E-5</v>
      </c>
      <c r="AU2342" s="48">
        <f t="shared" si="857"/>
        <v>9.876852924979862E-3</v>
      </c>
      <c r="AV2342" s="56"/>
      <c r="AW2342" s="56"/>
    </row>
    <row r="2343" spans="1:49" ht="15" customHeight="1" x14ac:dyDescent="0.25">
      <c r="A2343" s="11">
        <f t="shared" si="845"/>
        <v>2340</v>
      </c>
      <c r="B2343" s="29">
        <v>33387</v>
      </c>
      <c r="C2343" s="25">
        <v>23</v>
      </c>
      <c r="D2343" s="12">
        <v>32</v>
      </c>
      <c r="E2343" s="25">
        <v>26.1</v>
      </c>
      <c r="F2343" s="35">
        <v>90</v>
      </c>
      <c r="G2343" s="25">
        <v>0</v>
      </c>
      <c r="H2343" s="13">
        <v>0</v>
      </c>
      <c r="I2343" s="25">
        <v>3</v>
      </c>
      <c r="J2343" s="12">
        <v>225</v>
      </c>
      <c r="K2343" s="12">
        <v>0</v>
      </c>
      <c r="L2343" s="25" t="s">
        <v>13</v>
      </c>
      <c r="M2343" s="10"/>
      <c r="N2343" s="15"/>
      <c r="O2343" s="15"/>
      <c r="P2343" s="4"/>
      <c r="Q2343" s="54"/>
      <c r="R2343" s="42">
        <f t="shared" si="844"/>
        <v>6.7010309278350513E-2</v>
      </c>
      <c r="S2343" s="44" t="str" cm="1">
        <f t="array" ref="S2343">SETVECTOR(R2343:R2344)</f>
        <v>0.0670103092783505,0.175257731958763</v>
      </c>
      <c r="T2343" s="44">
        <f t="shared" si="858"/>
        <v>0.18969072164948453</v>
      </c>
      <c r="U2343" s="5">
        <f t="shared" si="859"/>
        <v>0</v>
      </c>
      <c r="V2343" s="5">
        <f t="shared" si="860"/>
        <v>-5.3834987024032305E-2</v>
      </c>
      <c r="W2343" s="5">
        <f t="shared" si="861"/>
        <v>0.89516259179903335</v>
      </c>
      <c r="X2343" s="5">
        <f t="shared" si="862"/>
        <v>-0.1266271182760319</v>
      </c>
      <c r="Y2343" s="5" t="str" cm="1">
        <f t="array" ref="Y2343:AB2343">SETMATRIX(GETMATRIX(Y2342:AB2342)-$O$9*DELTAWEIGHT(S2342,$AH$4,AK2342:AN2342))</f>
        <v>0.5774,0.5774,0.5774</v>
      </c>
      <c r="Z2343" s="5" t="str">
        <v>0.525098415680992,0.443733266087014,0.5774</v>
      </c>
      <c r="AA2343" s="5" t="str">
        <v>0.618236125023992,0.57785123441196,0.5774</v>
      </c>
      <c r="AB2343" s="5" t="str">
        <v>0.522320740495595,0.416820673477662,0.5774</v>
      </c>
      <c r="AC2343" s="5" cm="1">
        <f t="array" ref="AC2343">SIGMOID(SUM(GETVECTOR(Y2343)*GETVECTOR(_xlfn.CONCAT($S2343,",",$AH$4)))+U2343)</f>
        <v>0.53491447652074542</v>
      </c>
      <c r="AD2343" s="5" cm="1">
        <f t="array" ref="AD2343">SIGMOID(SUM(GETVECTOR(Z2343)*GETVECTOR(_xlfn.CONCAT($S2343,",",$AH$4)))+V2343)</f>
        <v>0.51477562318382764</v>
      </c>
      <c r="AE2343" s="5" cm="1">
        <f t="array" ref="AE2343">TANH(SUM(GETVECTOR(AA2343)*GETVECTOR(_xlfn.CONCAT($S2343,",",$AH$4)))+W2343)</f>
        <v>0.77704305285351616</v>
      </c>
      <c r="AF2343" s="5" cm="1">
        <f t="array" ref="AF2343">SIGMOID(SUM(GETVECTOR(AB2343)*GETVECTOR(_xlfn.CONCAT($S2343,",",$AH$4)))+X2343)</f>
        <v>0.49535633400790113</v>
      </c>
      <c r="AG2343" s="5">
        <f t="shared" si="848"/>
        <v>0.40000282177333268</v>
      </c>
      <c r="AH2343" s="40">
        <f t="shared" si="849"/>
        <v>0.18821132104917279</v>
      </c>
      <c r="AI2343" s="3">
        <f t="shared" si="850"/>
        <v>-1.4794006003117366E-3</v>
      </c>
      <c r="AJ2343" s="3">
        <f t="shared" si="851"/>
        <v>-6.2703681886495651E-4</v>
      </c>
      <c r="AK2343" s="3">
        <f t="shared" si="852"/>
        <v>0</v>
      </c>
      <c r="AL2343" s="3">
        <f t="shared" si="853"/>
        <v>-1.2170227840437034E-4</v>
      </c>
      <c r="AM2343" s="3">
        <f t="shared" si="854"/>
        <v>-1.2788805273184734E-4</v>
      </c>
      <c r="AN2343" s="3">
        <f t="shared" si="855"/>
        <v>-1.4051295275927423E-4</v>
      </c>
      <c r="AO2343" s="3" t="str" cm="1">
        <f t="array" ref="AO2343">GETVECTOR(Y2343,2)</f>
        <v>0.5774</v>
      </c>
      <c r="AP2343" s="3" t="str" cm="1">
        <f t="array" ref="AP2343">GETVECTOR(Z2343,2)</f>
        <v>0.5774</v>
      </c>
      <c r="AQ2343" s="3" t="str" cm="1">
        <f t="array" ref="AQ2343">GETVECTOR(AA2343,2)</f>
        <v>0.5774</v>
      </c>
      <c r="AR2343" s="3" t="str" cm="1">
        <f t="array" ref="AR2343">GETVECTOR(AB2343,2)</f>
        <v>0.5774</v>
      </c>
      <c r="AS2343" s="3" cm="1">
        <f t="array" ref="AS2343">SUM(AK2343:AN2343*AO2343:AR2343)</f>
        <v>-2.2524563612125702E-4</v>
      </c>
      <c r="AT2343" s="51">
        <f t="shared" si="856"/>
        <v>2.1886261362027268E-6</v>
      </c>
      <c r="AU2343" s="48">
        <f t="shared" si="857"/>
        <v>1.4794006003117366E-3</v>
      </c>
      <c r="AV2343" s="56"/>
      <c r="AW2343" s="56"/>
    </row>
    <row r="2344" spans="1:49" ht="15" customHeight="1" x14ac:dyDescent="0.25">
      <c r="A2344" s="11">
        <f t="shared" si="845"/>
        <v>2341</v>
      </c>
      <c r="B2344" s="29">
        <v>33388</v>
      </c>
      <c r="C2344" s="25">
        <v>23</v>
      </c>
      <c r="D2344" s="12">
        <v>33.799999999999997</v>
      </c>
      <c r="E2344" s="25">
        <v>26.8</v>
      </c>
      <c r="F2344" s="35">
        <v>90</v>
      </c>
      <c r="G2344" s="25">
        <v>11</v>
      </c>
      <c r="H2344" s="13">
        <v>0</v>
      </c>
      <c r="I2344" s="25">
        <v>3</v>
      </c>
      <c r="J2344" s="12">
        <v>180</v>
      </c>
      <c r="K2344" s="12">
        <v>0</v>
      </c>
      <c r="L2344" s="25" t="s">
        <v>13</v>
      </c>
      <c r="M2344" s="10"/>
      <c r="N2344" s="15"/>
      <c r="O2344" s="15"/>
      <c r="P2344" s="4"/>
      <c r="Q2344" s="54"/>
      <c r="R2344" s="42">
        <f t="shared" si="844"/>
        <v>0.17525773195876287</v>
      </c>
      <c r="S2344" s="44" t="str" cm="1">
        <f t="array" ref="S2344">SETVECTOR(R2344:R2345)</f>
        <v>0.175257731958763,0.189690721649485</v>
      </c>
      <c r="T2344" s="44">
        <f t="shared" si="858"/>
        <v>0.25979381443298966</v>
      </c>
      <c r="U2344" s="5">
        <f t="shared" si="859"/>
        <v>0</v>
      </c>
      <c r="V2344" s="5">
        <f t="shared" si="860"/>
        <v>-5.3822816796191865E-2</v>
      </c>
      <c r="W2344" s="5">
        <f t="shared" si="861"/>
        <v>0.89517538060430657</v>
      </c>
      <c r="X2344" s="5">
        <f t="shared" si="862"/>
        <v>-0.12661306698075597</v>
      </c>
      <c r="Y2344" s="5" t="str" cm="1">
        <f t="array" ref="Y2344:AB2344">SETMATRIX(GETMATRIX(Y2343:AB2343)-$O$9*DELTAWEIGHT(S2343,$AH$4,AK2343:AN2343))</f>
        <v>0.5774,0.5774,0.5774</v>
      </c>
      <c r="Z2344" s="5" t="str">
        <v>0.525099891373863,0.443737125591446,0.5774</v>
      </c>
      <c r="AA2344" s="5" t="str">
        <v>0.618237777333624,0.577855555837152,0.5774</v>
      </c>
      <c r="AB2344" s="5" t="str">
        <v>0.522322435127424,0.416825105591677,0.5774</v>
      </c>
      <c r="AC2344" s="5" cm="1">
        <f t="array" ref="AC2344">SIGMOID(SUM(GETVECTOR(Y2344)*GETVECTOR(_xlfn.CONCAT($S2344,",",$AH$4)))+U2344)</f>
        <v>0.55248623872780911</v>
      </c>
      <c r="AD2344" s="5" cm="1">
        <f t="array" ref="AD2344">SIGMOID(SUM(GETVECTOR(Z2344)*GETVECTOR(_xlfn.CONCAT($S2344,",",$AH$4)))+V2344)</f>
        <v>0.53055632807721709</v>
      </c>
      <c r="AE2344" s="5" cm="1">
        <f t="array" ref="AE2344">TANH(SUM(GETVECTOR(AA2344)*GETVECTOR(_xlfn.CONCAT($S2344,",",$AH$4)))+W2344)</f>
        <v>0.80516959055499804</v>
      </c>
      <c r="AF2344" s="5" cm="1">
        <f t="array" ref="AF2344">SIGMOID(SUM(GETVECTOR(AB2344)*GETVECTOR(_xlfn.CONCAT($S2344,",",$AH$4)))+X2344)</f>
        <v>0.51099718453882648</v>
      </c>
      <c r="AG2344" s="5">
        <f t="shared" si="848"/>
        <v>0.42718782144429607</v>
      </c>
      <c r="AH2344" s="40">
        <f t="shared" si="849"/>
        <v>0.20591574557656106</v>
      </c>
      <c r="AI2344" s="3">
        <f t="shared" si="850"/>
        <v>-5.3878068856428596E-2</v>
      </c>
      <c r="AJ2344" s="3">
        <f t="shared" si="851"/>
        <v>-2.3060871357779192E-2</v>
      </c>
      <c r="AK2344" s="3">
        <f t="shared" si="852"/>
        <v>0</v>
      </c>
      <c r="AL2344" s="3">
        <f t="shared" si="853"/>
        <v>-4.6246414282874182E-3</v>
      </c>
      <c r="AM2344" s="3">
        <f t="shared" si="854"/>
        <v>-4.3031052047130414E-3</v>
      </c>
      <c r="AN2344" s="3">
        <f t="shared" si="855"/>
        <v>-5.4251648251828002E-3</v>
      </c>
      <c r="AO2344" s="3" t="str" cm="1">
        <f t="array" ref="AO2344">GETVECTOR(Y2344,2)</f>
        <v>0.5774</v>
      </c>
      <c r="AP2344" s="3" t="str" cm="1">
        <f t="array" ref="AP2344">GETVECTOR(Z2344,2)</f>
        <v>0.5774</v>
      </c>
      <c r="AQ2344" s="3" t="str" cm="1">
        <f t="array" ref="AQ2344">GETVECTOR(AA2344,2)</f>
        <v>0.5774</v>
      </c>
      <c r="AR2344" s="3" t="str" cm="1">
        <f t="array" ref="AR2344">GETVECTOR(AB2344,2)</f>
        <v>0.5774</v>
      </c>
      <c r="AS2344" s="3" cm="1">
        <f t="array" ref="AS2344">SUM(AK2344:AN2344*AO2344:AR2344)</f>
        <v>-8.2873710759550148E-3</v>
      </c>
      <c r="AT2344" s="51">
        <f t="shared" si="856"/>
        <v>2.9028463036980608E-3</v>
      </c>
      <c r="AU2344" s="48">
        <f t="shared" si="857"/>
        <v>5.3878068856428596E-2</v>
      </c>
      <c r="AV2344" s="56"/>
      <c r="AW2344" s="56"/>
    </row>
    <row r="2345" spans="1:49" ht="15" customHeight="1" x14ac:dyDescent="0.25">
      <c r="A2345" s="11">
        <f t="shared" si="845"/>
        <v>2342</v>
      </c>
      <c r="B2345" s="29">
        <v>33389</v>
      </c>
      <c r="C2345" s="25">
        <v>24</v>
      </c>
      <c r="D2345" s="12">
        <v>32</v>
      </c>
      <c r="E2345" s="25">
        <v>26.4</v>
      </c>
      <c r="F2345" s="35">
        <v>93</v>
      </c>
      <c r="G2345" s="25">
        <v>26</v>
      </c>
      <c r="H2345" s="13">
        <v>0</v>
      </c>
      <c r="I2345" s="25">
        <v>3</v>
      </c>
      <c r="J2345" s="12">
        <v>180</v>
      </c>
      <c r="K2345" s="12">
        <v>0</v>
      </c>
      <c r="L2345" s="25" t="s">
        <v>14</v>
      </c>
      <c r="M2345" s="10"/>
      <c r="N2345" s="15"/>
      <c r="O2345" s="15"/>
      <c r="P2345" s="4"/>
      <c r="Q2345" s="54"/>
      <c r="R2345" s="42">
        <f t="shared" si="844"/>
        <v>0.18969072164948453</v>
      </c>
      <c r="S2345" s="44" t="str" cm="1">
        <f t="array" ref="S2345">SETVECTOR(R2345:R2346)</f>
        <v>0.189690721649485,0.25979381443299</v>
      </c>
      <c r="T2345" s="44">
        <f t="shared" si="858"/>
        <v>0.29587628865979382</v>
      </c>
      <c r="U2345" s="5">
        <f t="shared" si="859"/>
        <v>0</v>
      </c>
      <c r="V2345" s="5">
        <f t="shared" si="860"/>
        <v>-5.336035265336312E-2</v>
      </c>
      <c r="W2345" s="5">
        <f t="shared" si="861"/>
        <v>0.89560569112477784</v>
      </c>
      <c r="X2345" s="5">
        <f t="shared" si="862"/>
        <v>-0.1260705504982377</v>
      </c>
      <c r="Y2345" s="5" t="str" cm="1">
        <f t="array" ref="Y2345:AB2345">SETMATRIX(GETMATRIX(Y2344:AB2344)-$O$9*DELTAWEIGHT(S2344,$AH$4,AK2344:AN2344))</f>
        <v>0.5774,0.5774,0.5774</v>
      </c>
      <c r="Z2345" s="5" t="str">
        <v>0.525181340139849,0.443825281902866,0.5774</v>
      </c>
      <c r="AA2345" s="5" t="str">
        <v>0.618318306425519,0.577942716736615,0.5774</v>
      </c>
      <c r="AB2345" s="5" t="str">
        <v>0.522417498199558,0.416927997387398,0.5774</v>
      </c>
      <c r="AC2345" s="5" cm="1">
        <f t="array" ref="AC2345">SIGMOID(SUM(GETVECTOR(Y2345)*GETVECTOR(_xlfn.CONCAT($S2345,",",$AH$4)))+U2345)</f>
        <v>0.56452133479732203</v>
      </c>
      <c r="AD2345" s="5" cm="1">
        <f t="array" ref="AD2345">SIGMOID(SUM(GETVECTOR(Z2345)*GETVECTOR(_xlfn.CONCAT($S2345,",",$AH$4)))+V2345)</f>
        <v>0.54030355168507249</v>
      </c>
      <c r="AE2345" s="5" cm="1">
        <f t="array" ref="AE2345">TANH(SUM(GETVECTOR(AA2345)*GETVECTOR(_xlfn.CONCAT($S2345,",",$AH$4)))+W2345)</f>
        <v>0.82202841323092724</v>
      </c>
      <c r="AF2345" s="5" cm="1">
        <f t="array" ref="AF2345">SIGMOID(SUM(GETVECTOR(AB2345)*GETVECTOR(_xlfn.CONCAT($S2345,",",$AH$4)))+X2345)</f>
        <v>0.52032442380930488</v>
      </c>
      <c r="AG2345" s="5">
        <f t="shared" si="848"/>
        <v>0.44414487125471441</v>
      </c>
      <c r="AH2345" s="40">
        <f t="shared" si="849"/>
        <v>0.21701390259262024</v>
      </c>
      <c r="AI2345" s="3">
        <f t="shared" si="850"/>
        <v>-7.8862386067173579E-2</v>
      </c>
      <c r="AJ2345" s="3">
        <f t="shared" si="851"/>
        <v>-3.3896119744243274E-2</v>
      </c>
      <c r="AK2345" s="3">
        <f t="shared" si="852"/>
        <v>0</v>
      </c>
      <c r="AL2345" s="3">
        <f t="shared" si="853"/>
        <v>-6.9206324541401659E-3</v>
      </c>
      <c r="AM2345" s="3">
        <f t="shared" si="854"/>
        <v>-5.9387306088469795E-3</v>
      </c>
      <c r="AN2345" s="3">
        <f t="shared" si="855"/>
        <v>-8.2092801356953606E-3</v>
      </c>
      <c r="AO2345" s="3" t="str" cm="1">
        <f t="array" ref="AO2345">GETVECTOR(Y2345,2)</f>
        <v>0.5774</v>
      </c>
      <c r="AP2345" s="3" t="str" cm="1">
        <f t="array" ref="AP2345">GETVECTOR(Z2345,2)</f>
        <v>0.5774</v>
      </c>
      <c r="AQ2345" s="3" t="str" cm="1">
        <f t="array" ref="AQ2345">GETVECTOR(AA2345,2)</f>
        <v>0.5774</v>
      </c>
      <c r="AR2345" s="3" t="str" cm="1">
        <f t="array" ref="AR2345">GETVECTOR(AB2345,2)</f>
        <v>0.5774</v>
      </c>
      <c r="AS2345" s="3" cm="1">
        <f t="array" ref="AS2345">SUM(AK2345:AN2345*AO2345:AR2345)</f>
        <v>-1.216503458291928E-2</v>
      </c>
      <c r="AT2345" s="51">
        <f t="shared" si="856"/>
        <v>6.219275936207933E-3</v>
      </c>
      <c r="AU2345" s="48">
        <f t="shared" si="857"/>
        <v>7.8862386067173579E-2</v>
      </c>
      <c r="AV2345" s="56"/>
      <c r="AW2345" s="56"/>
    </row>
    <row r="2346" spans="1:49" ht="15" customHeight="1" x14ac:dyDescent="0.25">
      <c r="A2346" s="11">
        <f t="shared" si="845"/>
        <v>2343</v>
      </c>
      <c r="B2346" s="29">
        <v>33390</v>
      </c>
      <c r="C2346" s="25">
        <v>23</v>
      </c>
      <c r="D2346" s="12">
        <v>32.299999999999997</v>
      </c>
      <c r="E2346" s="25">
        <v>26.4</v>
      </c>
      <c r="F2346" s="35">
        <v>91</v>
      </c>
      <c r="G2346" s="25">
        <v>4</v>
      </c>
      <c r="H2346" s="13">
        <v>0</v>
      </c>
      <c r="I2346" s="25">
        <v>4</v>
      </c>
      <c r="J2346" s="12">
        <v>225</v>
      </c>
      <c r="K2346" s="12">
        <v>0</v>
      </c>
      <c r="L2346" s="25" t="s">
        <v>17</v>
      </c>
      <c r="M2346" s="10"/>
      <c r="N2346" s="15"/>
      <c r="O2346" s="15"/>
      <c r="P2346" s="4"/>
      <c r="Q2346" s="54"/>
      <c r="R2346" s="42">
        <f t="shared" ref="R2346:R2409" si="863">R2292</f>
        <v>0.25979381443298966</v>
      </c>
      <c r="S2346" s="44" t="str" cm="1">
        <f t="array" ref="S2346">SETVECTOR(R2346:R2347)</f>
        <v>0.25979381443299,0.295876288659794</v>
      </c>
      <c r="T2346" s="44">
        <f t="shared" si="858"/>
        <v>0.25773195876288657</v>
      </c>
      <c r="U2346" s="5">
        <f t="shared" si="859"/>
        <v>0</v>
      </c>
      <c r="V2346" s="5">
        <f t="shared" si="860"/>
        <v>-5.2668289407949105E-2</v>
      </c>
      <c r="W2346" s="5">
        <f t="shared" si="861"/>
        <v>0.89619956418566249</v>
      </c>
      <c r="X2346" s="5">
        <f t="shared" si="862"/>
        <v>-0.12524962248466817</v>
      </c>
      <c r="Y2346" s="5" t="str" cm="1">
        <f t="array" ref="Y2346:AB2346">SETMATRIX(GETMATRIX(Y2345:AB2345)-$O$9*DELTAWEIGHT(S2345,$AH$4,AK2345:AN2345))</f>
        <v>0.5774,0.5774,0.5774</v>
      </c>
      <c r="Z2346" s="5" t="str">
        <v>0.525312106356465,0.444004374764753,0.5774</v>
      </c>
      <c r="AA2346" s="5" t="str">
        <v>0.618437348829459,0.578105753072446,0.5774</v>
      </c>
      <c r="AB2346" s="5" t="str">
        <v>0.522571860535442,0.4171394066735,0.5774</v>
      </c>
      <c r="AC2346" s="5" cm="1">
        <f t="array" ref="AC2346">SIGMOID(SUM(GETVECTOR(Y2346)*GETVECTOR(_xlfn.CONCAT($S2346,",",$AH$4)))+U2346)</f>
        <v>0.57952990753731792</v>
      </c>
      <c r="AD2346" s="5" cm="1">
        <f t="array" ref="AD2346">SIGMOID(SUM(GETVECTOR(Z2346)*GETVECTOR(_xlfn.CONCAT($S2346,",",$AH$4)))+V2346)</f>
        <v>0.55358712953543454</v>
      </c>
      <c r="AE2346" s="5" cm="1">
        <f t="array" ref="AE2346">TANH(SUM(GETVECTOR(AA2346)*GETVECTOR(_xlfn.CONCAT($S2346,",",$AH$4)))+W2346)</f>
        <v>0.84197306391738502</v>
      </c>
      <c r="AF2346" s="5" cm="1">
        <f t="array" ref="AF2346">SIGMOID(SUM(GETVECTOR(AB2346)*GETVECTOR(_xlfn.CONCAT($S2346,",",$AH$4)))+X2346)</f>
        <v>0.53343328113131883</v>
      </c>
      <c r="AG2346" s="5">
        <f t="shared" si="848"/>
        <v>0.46610545160018013</v>
      </c>
      <c r="AH2346" s="40">
        <f t="shared" si="849"/>
        <v>0.23206867078124177</v>
      </c>
      <c r="AI2346" s="3">
        <f t="shared" si="850"/>
        <v>-2.56632879816448E-2</v>
      </c>
      <c r="AJ2346" s="3">
        <f t="shared" si="851"/>
        <v>-1.1098665002399744E-2</v>
      </c>
      <c r="AK2346" s="3">
        <f t="shared" si="852"/>
        <v>0</v>
      </c>
      <c r="AL2346" s="3">
        <f t="shared" si="853"/>
        <v>-2.3093599654704336E-3</v>
      </c>
      <c r="AM2346" s="3">
        <f t="shared" si="854"/>
        <v>-1.7884266071704269E-3</v>
      </c>
      <c r="AN2346" s="3">
        <f t="shared" si="855"/>
        <v>-2.7787058069460744E-3</v>
      </c>
      <c r="AO2346" s="3" t="str" cm="1">
        <f t="array" ref="AO2346">GETVECTOR(Y2346,2)</f>
        <v>0.5774</v>
      </c>
      <c r="AP2346" s="3" t="str" cm="1">
        <f t="array" ref="AP2346">GETVECTOR(Z2346,2)</f>
        <v>0.5774</v>
      </c>
      <c r="AQ2346" s="3" t="str" cm="1">
        <f t="array" ref="AQ2346">GETVECTOR(AA2346,2)</f>
        <v>0.5774</v>
      </c>
      <c r="AR2346" s="3" t="str" cm="1">
        <f t="array" ref="AR2346">GETVECTOR(AB2346,2)</f>
        <v>0.5774</v>
      </c>
      <c r="AS2346" s="3" cm="1">
        <f t="array" ref="AS2346">SUM(AK2346:AN2346*AO2346:AR2346)</f>
        <v>-3.9704866999734963E-3</v>
      </c>
      <c r="AT2346" s="51">
        <f t="shared" si="856"/>
        <v>6.5860435002883439E-4</v>
      </c>
      <c r="AU2346" s="48">
        <f t="shared" si="857"/>
        <v>2.56632879816448E-2</v>
      </c>
      <c r="AV2346" s="56"/>
      <c r="AW2346" s="56"/>
    </row>
    <row r="2347" spans="1:49" ht="15" customHeight="1" x14ac:dyDescent="0.25">
      <c r="A2347" s="11">
        <f t="shared" si="845"/>
        <v>2344</v>
      </c>
      <c r="B2347" s="29">
        <v>33391</v>
      </c>
      <c r="C2347" s="25">
        <v>22</v>
      </c>
      <c r="D2347" s="12">
        <v>31</v>
      </c>
      <c r="E2347" s="25">
        <v>25</v>
      </c>
      <c r="F2347" s="35">
        <v>93</v>
      </c>
      <c r="G2347" s="25">
        <v>0</v>
      </c>
      <c r="H2347" s="13">
        <v>0</v>
      </c>
      <c r="I2347" s="25">
        <v>2</v>
      </c>
      <c r="J2347" s="12">
        <v>270</v>
      </c>
      <c r="K2347" s="12">
        <v>1</v>
      </c>
      <c r="L2347" s="25" t="s">
        <v>15</v>
      </c>
      <c r="M2347" s="10"/>
      <c r="N2347" s="15"/>
      <c r="O2347" s="15"/>
      <c r="P2347" s="4"/>
      <c r="Q2347" s="54"/>
      <c r="R2347" s="42">
        <f t="shared" si="863"/>
        <v>0.29587628865979382</v>
      </c>
      <c r="S2347" s="44" t="str" cm="1">
        <f t="array" ref="S2347">SETVECTOR(R2347:R2348)</f>
        <v>0.295876288659794,0.257731958762887</v>
      </c>
      <c r="T2347" s="44">
        <f t="shared" si="858"/>
        <v>1.0309278350515464E-2</v>
      </c>
      <c r="U2347" s="5">
        <f t="shared" si="859"/>
        <v>0</v>
      </c>
      <c r="V2347" s="5">
        <f t="shared" si="860"/>
        <v>-5.2437353411402064E-2</v>
      </c>
      <c r="W2347" s="5">
        <f t="shared" si="861"/>
        <v>0.89637840684637948</v>
      </c>
      <c r="X2347" s="5">
        <f t="shared" si="862"/>
        <v>-0.12497175190397357</v>
      </c>
      <c r="Y2347" s="5" t="str" cm="1">
        <f t="array" ref="Y2347:AB2347">SETMATRIX(GETMATRIX(Y2346:AB2346)-$O$9*DELTAWEIGHT(S2346,$AH$4,AK2346:AN2346))</f>
        <v>0.5774,0.5774,0.5774</v>
      </c>
      <c r="Z2347" s="5" t="str">
        <v>0.525370107598374,0.444070431734705,0.5774</v>
      </c>
      <c r="AA2347" s="5" t="str">
        <v>0.618484900951172,0.578159909655508,0.5774</v>
      </c>
      <c r="AB2347" s="5" t="str">
        <v>0.522641332404783,0.417218527413583,0.5774</v>
      </c>
      <c r="AC2347" s="5" cm="1">
        <f t="array" ref="AC2347">SIGMOID(SUM(GETVECTOR(Y2347)*GETVECTOR(_xlfn.CONCAT($S2347,",",$AH$4)))+U2347)</f>
        <v>0.57923978125367126</v>
      </c>
      <c r="AD2347" s="5" cm="1">
        <f t="array" ref="AD2347">SIGMOID(SUM(GETVECTOR(Z2347)*GETVECTOR(_xlfn.CONCAT($S2347,",",$AH$4)))+V2347)</f>
        <v>0.55415136152995303</v>
      </c>
      <c r="AE2347" s="5" cm="1">
        <f t="array" ref="AE2347">TANH(SUM(GETVECTOR(AA2347)*GETVECTOR(_xlfn.CONCAT($S2347,",",$AH$4)))+W2347)</f>
        <v>0.8421098655039686</v>
      </c>
      <c r="AF2347" s="5" cm="1">
        <f t="array" ref="AF2347">SIGMOID(SUM(GETVECTOR(AB2347)*GETVECTOR(_xlfn.CONCAT($S2347,",",$AH$4)))+X2347)</f>
        <v>0.53424529453352143</v>
      </c>
      <c r="AG2347" s="5">
        <f t="shared" si="848"/>
        <v>0.46665632852682981</v>
      </c>
      <c r="AH2347" s="40">
        <f t="shared" si="849"/>
        <v>0.23266047951921648</v>
      </c>
      <c r="AI2347" s="3">
        <f t="shared" si="850"/>
        <v>0.22235120116870102</v>
      </c>
      <c r="AJ2347" s="3">
        <f t="shared" si="851"/>
        <v>9.6260974183434572E-2</v>
      </c>
      <c r="AK2347" s="3">
        <f t="shared" si="852"/>
        <v>0</v>
      </c>
      <c r="AL2347" s="3">
        <f t="shared" si="853"/>
        <v>2.002787430569063E-2</v>
      </c>
      <c r="AM2347" s="3">
        <f t="shared" si="854"/>
        <v>1.5514907128825032E-2</v>
      </c>
      <c r="AN2347" s="3">
        <f t="shared" si="855"/>
        <v>2.4094579422388643E-2</v>
      </c>
      <c r="AO2347" s="3" t="str" cm="1">
        <f t="array" ref="AO2347">GETVECTOR(Y2347,2)</f>
        <v>0.5774</v>
      </c>
      <c r="AP2347" s="3" t="str" cm="1">
        <f t="array" ref="AP2347">GETVECTOR(Z2347,2)</f>
        <v>0.5774</v>
      </c>
      <c r="AQ2347" s="3" t="str" cm="1">
        <f t="array" ref="AQ2347">GETVECTOR(AA2347,2)</f>
        <v>0.5774</v>
      </c>
      <c r="AR2347" s="3" t="str" cm="1">
        <f t="array" ref="AR2347">GETVECTOR(AB2347,2)</f>
        <v>0.5774</v>
      </c>
      <c r="AS2347" s="3" cm="1">
        <f t="array" ref="AS2347">SUM(AK2347:AN2347*AO2347:AR2347)</f>
        <v>3.4434612158776551E-2</v>
      </c>
      <c r="AT2347" s="51">
        <f t="shared" si="856"/>
        <v>4.9440056661164154E-2</v>
      </c>
      <c r="AU2347" s="48">
        <f t="shared" si="857"/>
        <v>0.22235120116870102</v>
      </c>
      <c r="AV2347" s="56"/>
      <c r="AW2347" s="56"/>
    </row>
    <row r="2348" spans="1:49" ht="15" customHeight="1" x14ac:dyDescent="0.25">
      <c r="A2348" s="11">
        <f t="shared" si="845"/>
        <v>2345</v>
      </c>
      <c r="B2348" s="29">
        <v>33392</v>
      </c>
      <c r="C2348" s="25">
        <v>24</v>
      </c>
      <c r="D2348" s="12">
        <v>29</v>
      </c>
      <c r="E2348" s="25">
        <v>24.5</v>
      </c>
      <c r="F2348" s="35">
        <v>95</v>
      </c>
      <c r="G2348" s="25">
        <v>64</v>
      </c>
      <c r="H2348" s="13">
        <v>0</v>
      </c>
      <c r="I2348" s="25">
        <v>1</v>
      </c>
      <c r="J2348" s="12">
        <v>270</v>
      </c>
      <c r="K2348" s="12">
        <v>1</v>
      </c>
      <c r="L2348" s="25" t="s">
        <v>15</v>
      </c>
      <c r="M2348" s="10"/>
      <c r="N2348" s="15"/>
      <c r="O2348" s="15"/>
      <c r="P2348" s="4"/>
      <c r="Q2348" s="54"/>
      <c r="R2348" s="42">
        <f t="shared" si="863"/>
        <v>0.25773195876288657</v>
      </c>
      <c r="S2348" s="44" t="str" cm="1">
        <f t="array" ref="S2348">SETVECTOR(R2348:R2349)</f>
        <v>0.257731958762887,0.0103092783505155</v>
      </c>
      <c r="T2348" s="44">
        <f t="shared" si="858"/>
        <v>0.16185567010309276</v>
      </c>
      <c r="U2348" s="5">
        <f t="shared" si="859"/>
        <v>0</v>
      </c>
      <c r="V2348" s="5">
        <f t="shared" si="860"/>
        <v>-5.444014084197113E-2</v>
      </c>
      <c r="W2348" s="5">
        <f t="shared" si="861"/>
        <v>0.89482691613349696</v>
      </c>
      <c r="X2348" s="5">
        <f t="shared" si="862"/>
        <v>-0.12738120984621243</v>
      </c>
      <c r="Y2348" s="5" t="str" cm="1">
        <f t="array" ref="Y2348:AB2348">SETMATRIX(GETMATRIX(Y2347:AB2347)-$O$9*DELTAWEIGHT(S2347,$AH$4,AK2347:AN2347))</f>
        <v>0.5774,0.5774,0.5774</v>
      </c>
      <c r="Z2348" s="5" t="str">
        <v>0.524775919431565,0.443552846223548,0.5774</v>
      </c>
      <c r="AA2348" s="5" t="str">
        <v>0.617997654373342,0.577735478838583,0.5774</v>
      </c>
      <c r="AB2348" s="5" t="str">
        <v>0.521929738584454,0.416598672169394,0.5774</v>
      </c>
      <c r="AC2348" s="5" cm="1">
        <f t="array" ref="AC2348">SIGMOID(SUM(GETVECTOR(Y2348)*GETVECTOR(_xlfn.CONCAT($S2348,",",$AH$4)))+U2348)</f>
        <v>0.53861470571488013</v>
      </c>
      <c r="AD2348" s="5" cm="1">
        <f t="array" ref="AD2348">SIGMOID(SUM(GETVECTOR(Z2348)*GETVECTOR(_xlfn.CONCAT($S2348,",",$AH$4)))+V2348)</f>
        <v>0.52133306458409145</v>
      </c>
      <c r="AE2348" s="5" cm="1">
        <f t="array" ref="AE2348">TANH(SUM(GETVECTOR(AA2348)*GETVECTOR(_xlfn.CONCAT($S2348,",",$AH$4)))+W2348)</f>
        <v>0.78568708899294448</v>
      </c>
      <c r="AF2348" s="5" cm="1">
        <f t="array" ref="AF2348">SIGMOID(SUM(GETVECTOR(AB2348)*GETVECTOR(_xlfn.CONCAT($S2348,",",$AH$4)))+X2348)</f>
        <v>0.50285786779946129</v>
      </c>
      <c r="AG2348" s="5">
        <f t="shared" si="848"/>
        <v>0.40960465790884554</v>
      </c>
      <c r="AH2348" s="40">
        <f t="shared" si="849"/>
        <v>0.1951777181157959</v>
      </c>
      <c r="AI2348" s="3">
        <f t="shared" si="850"/>
        <v>3.3322048012703137E-2</v>
      </c>
      <c r="AJ2348" s="3">
        <f t="shared" si="851"/>
        <v>1.4231919480266197E-2</v>
      </c>
      <c r="AK2348" s="3">
        <f t="shared" si="852"/>
        <v>0</v>
      </c>
      <c r="AL2348" s="3">
        <f t="shared" si="853"/>
        <v>2.7903699974979471E-3</v>
      </c>
      <c r="AM2348" s="3">
        <f t="shared" si="854"/>
        <v>2.8394383389808856E-3</v>
      </c>
      <c r="AN2348" s="3">
        <f t="shared" si="855"/>
        <v>3.2332738713692177E-3</v>
      </c>
      <c r="AO2348" s="3" t="str" cm="1">
        <f t="array" ref="AO2348">GETVECTOR(Y2348,2)</f>
        <v>0.5774</v>
      </c>
      <c r="AP2348" s="3" t="str" cm="1">
        <f t="array" ref="AP2348">GETVECTOR(Z2348,2)</f>
        <v>0.5774</v>
      </c>
      <c r="AQ2348" s="3" t="str" cm="1">
        <f t="array" ref="AQ2348">GETVECTOR(AA2348,2)</f>
        <v>0.5774</v>
      </c>
      <c r="AR2348" s="3" t="str" cm="1">
        <f t="array" ref="AR2348">GETVECTOR(AB2348,2)</f>
        <v>0.5774</v>
      </c>
      <c r="AS2348" s="3" cm="1">
        <f t="array" ref="AS2348">SUM(AK2348:AN2348*AO2348:AR2348)</f>
        <v>5.1175436668114641E-3</v>
      </c>
      <c r="AT2348" s="51">
        <f t="shared" si="856"/>
        <v>1.1103588837608931E-3</v>
      </c>
      <c r="AU2348" s="48">
        <f t="shared" si="857"/>
        <v>3.3322048012703137E-2</v>
      </c>
      <c r="AV2348" s="56"/>
      <c r="AW2348" s="56"/>
    </row>
    <row r="2349" spans="1:49" ht="15" customHeight="1" x14ac:dyDescent="0.25">
      <c r="A2349" s="11">
        <f t="shared" si="845"/>
        <v>2346</v>
      </c>
      <c r="B2349" s="29">
        <v>33393</v>
      </c>
      <c r="C2349" s="25">
        <v>23</v>
      </c>
      <c r="D2349" s="12">
        <v>32.5</v>
      </c>
      <c r="E2349" s="25">
        <v>26.9</v>
      </c>
      <c r="F2349" s="35">
        <v>90</v>
      </c>
      <c r="G2349" s="25">
        <v>12</v>
      </c>
      <c r="H2349" s="13">
        <v>0</v>
      </c>
      <c r="I2349" s="25">
        <v>2</v>
      </c>
      <c r="J2349" s="12">
        <v>270</v>
      </c>
      <c r="K2349" s="12">
        <v>1</v>
      </c>
      <c r="L2349" s="25" t="s">
        <v>14</v>
      </c>
      <c r="M2349" s="10"/>
      <c r="N2349" s="15"/>
      <c r="O2349" s="15"/>
      <c r="P2349" s="4"/>
      <c r="Q2349" s="54"/>
      <c r="R2349" s="42">
        <f t="shared" si="863"/>
        <v>1.0309278350515464E-2</v>
      </c>
      <c r="S2349" s="44" t="str" cm="1">
        <f t="array" ref="S2349">SETVECTOR(R2349:R2350)</f>
        <v>0.0103092783505155,0.161855670103093</v>
      </c>
      <c r="T2349" s="44">
        <f t="shared" si="858"/>
        <v>0.19587628865979381</v>
      </c>
      <c r="U2349" s="5">
        <f t="shared" si="859"/>
        <v>0</v>
      </c>
      <c r="V2349" s="5">
        <f t="shared" si="860"/>
        <v>-5.4719177841720923E-2</v>
      </c>
      <c r="W2349" s="5">
        <f t="shared" si="861"/>
        <v>0.89454297229959889</v>
      </c>
      <c r="X2349" s="5">
        <f t="shared" si="862"/>
        <v>-0.12770453723334935</v>
      </c>
      <c r="Y2349" s="5" t="str" cm="1">
        <f t="array" ref="Y2349:AB2349">SETMATRIX(GETMATRIX(Y2348:AB2348)-$O$9*DELTAWEIGHT(S2348,$AH$4,AK2348:AN2348))</f>
        <v>0.5774,0.5774,0.5774</v>
      </c>
      <c r="Z2349" s="5" t="str">
        <v>0.52470722179736,0.44355009831818,0.5774</v>
      </c>
      <c r="AA2349" s="5" t="str">
        <v>0.61792324887038,0.577732502618465,0.5774</v>
      </c>
      <c r="AB2349" s="5" t="str">
        <v>0.521850555381058,0.416595504841258,0.5774</v>
      </c>
      <c r="AC2349" s="5" cm="1">
        <f t="array" ref="AC2349">SIGMOID(SUM(GETVECTOR(Y2349)*GETVECTOR(_xlfn.CONCAT($S2349,",",$AH$4)))+U2349)</f>
        <v>0.52483156496816241</v>
      </c>
      <c r="AD2349" s="5" cm="1">
        <f t="array" ref="AD2349">SIGMOID(SUM(GETVECTOR(Z2349)*GETVECTOR(_xlfn.CONCAT($S2349,",",$AH$4)))+V2349)</f>
        <v>0.50562008163627936</v>
      </c>
      <c r="AE2349" s="5" cm="1">
        <f t="array" ref="AE2349">TANH(SUM(GETVECTOR(AA2349)*GETVECTOR(_xlfn.CONCAT($S2349,",",$AH$4)))+W2349)</f>
        <v>0.75924182190064615</v>
      </c>
      <c r="AF2349" s="5" cm="1">
        <f t="array" ref="AF2349">SIGMOID(SUM(GETVECTOR(AB2349)*GETVECTOR(_xlfn.CONCAT($S2349,",",$AH$4)))+X2349)</f>
        <v>0.48627937303613328</v>
      </c>
      <c r="AG2349" s="5">
        <f t="shared" si="848"/>
        <v>0.38388791197108219</v>
      </c>
      <c r="AH2349" s="40">
        <f t="shared" si="849"/>
        <v>0.17801672837648352</v>
      </c>
      <c r="AI2349" s="3">
        <f t="shared" si="850"/>
        <v>-1.7859560283310288E-2</v>
      </c>
      <c r="AJ2349" s="3">
        <f t="shared" si="851"/>
        <v>-7.5208602286188121E-3</v>
      </c>
      <c r="AK2349" s="3">
        <f t="shared" si="852"/>
        <v>0</v>
      </c>
      <c r="AL2349" s="3">
        <f t="shared" si="853"/>
        <v>-1.4273575486066408E-3</v>
      </c>
      <c r="AM2349" s="3">
        <f t="shared" si="854"/>
        <v>-1.6106397794705726E-3</v>
      </c>
      <c r="AN2349" s="3">
        <f t="shared" si="855"/>
        <v>-1.6332722419938293E-3</v>
      </c>
      <c r="AO2349" s="3" t="str" cm="1">
        <f t="array" ref="AO2349">GETVECTOR(Y2349,2)</f>
        <v>0.5774</v>
      </c>
      <c r="AP2349" s="3" t="str" cm="1">
        <f t="array" ref="AP2349">GETVECTOR(Z2349,2)</f>
        <v>0.5774</v>
      </c>
      <c r="AQ2349" s="3" t="str" cm="1">
        <f t="array" ref="AQ2349">GETVECTOR(AA2349,2)</f>
        <v>0.5774</v>
      </c>
      <c r="AR2349" s="3" t="str" cm="1">
        <f t="array" ref="AR2349">GETVECTOR(AB2349,2)</f>
        <v>0.5774</v>
      </c>
      <c r="AS2349" s="3" cm="1">
        <f t="array" ref="AS2349">SUM(AK2349:AN2349*AO2349:AR2349)</f>
        <v>-2.6971910497590205E-3</v>
      </c>
      <c r="AT2349" s="51">
        <f t="shared" si="856"/>
        <v>3.1896389351319428E-4</v>
      </c>
      <c r="AU2349" s="48">
        <f t="shared" si="857"/>
        <v>1.7859560283310288E-2</v>
      </c>
      <c r="AV2349" s="56"/>
      <c r="AW2349" s="56"/>
    </row>
    <row r="2350" spans="1:49" ht="15" customHeight="1" x14ac:dyDescent="0.25">
      <c r="A2350" s="11">
        <f t="shared" si="845"/>
        <v>2347</v>
      </c>
      <c r="B2350" s="29">
        <v>33394</v>
      </c>
      <c r="C2350" s="25">
        <v>22</v>
      </c>
      <c r="D2350" s="12">
        <v>32.200000000000003</v>
      </c>
      <c r="E2350" s="25">
        <v>25</v>
      </c>
      <c r="F2350" s="35">
        <v>84</v>
      </c>
      <c r="G2350" s="25">
        <v>3</v>
      </c>
      <c r="H2350" s="13">
        <v>0</v>
      </c>
      <c r="I2350" s="25">
        <v>2</v>
      </c>
      <c r="J2350" s="12">
        <v>225</v>
      </c>
      <c r="K2350" s="12">
        <v>0</v>
      </c>
      <c r="L2350" s="25" t="s">
        <v>13</v>
      </c>
      <c r="M2350" s="10"/>
      <c r="N2350" s="15"/>
      <c r="O2350" s="15"/>
      <c r="P2350" s="4"/>
      <c r="Q2350" s="54"/>
      <c r="R2350" s="42">
        <f t="shared" si="863"/>
        <v>0.16185567010309276</v>
      </c>
      <c r="S2350" s="44" t="str" cm="1">
        <f t="array" ref="S2350">SETVECTOR(R2350:R2351)</f>
        <v>0.161855670103093,0.195876288659794</v>
      </c>
      <c r="T2350" s="44">
        <f t="shared" si="858"/>
        <v>4.1237113402061855E-2</v>
      </c>
      <c r="U2350" s="5">
        <f t="shared" si="859"/>
        <v>0</v>
      </c>
      <c r="V2350" s="5">
        <f t="shared" si="860"/>
        <v>-5.4576442086860258E-2</v>
      </c>
      <c r="W2350" s="5">
        <f t="shared" si="861"/>
        <v>0.89470403627754591</v>
      </c>
      <c r="X2350" s="5">
        <f t="shared" si="862"/>
        <v>-0.12754121000914997</v>
      </c>
      <c r="Y2350" s="5" t="str" cm="1">
        <f t="array" ref="Y2350:AB2350">SETMATRIX(GETMATRIX(Y2349:AB2349)-$O$9*DELTAWEIGHT(S2349,$AH$4,AK2349:AN2349))</f>
        <v>0.5774,0.5774,0.5774</v>
      </c>
      <c r="Z2350" s="5" t="str">
        <v>0.524708815696812,0.443575122539575,0.5774</v>
      </c>
      <c r="AA2350" s="5" t="str">
        <v>0.617925168651238,0.577762643177935,0.5774</v>
      </c>
      <c r="AB2350" s="5" t="str">
        <v>0.521852369161114,0.416623981188132,0.5774</v>
      </c>
      <c r="AC2350" s="5" cm="1">
        <f t="array" ref="AC2350">SIGMOID(SUM(GETVECTOR(Y2350)*GETVECTOR(_xlfn.CONCAT($S2350,",",$AH$4)))+U2350)</f>
        <v>0.55145579256323818</v>
      </c>
      <c r="AD2350" s="5" cm="1">
        <f t="array" ref="AD2350">SIGMOID(SUM(GETVECTOR(Z2350)*GETVECTOR(_xlfn.CONCAT($S2350,",",$AH$4)))+V2350)</f>
        <v>0.52927560229290838</v>
      </c>
      <c r="AE2350" s="5" cm="1">
        <f t="array" ref="AE2350">TANH(SUM(GETVECTOR(AA2350)*GETVECTOR(_xlfn.CONCAT($S2350,",",$AH$4)))+W2350)</f>
        <v>0.80331482426308354</v>
      </c>
      <c r="AF2350" s="5" cm="1">
        <f t="array" ref="AF2350">SIGMOID(SUM(GETVECTOR(AB2350)*GETVECTOR(_xlfn.CONCAT($S2350,",",$AH$4)))+X2350)</f>
        <v>0.50963138700286859</v>
      </c>
      <c r="AG2350" s="5">
        <f t="shared" si="848"/>
        <v>0.42517493744266538</v>
      </c>
      <c r="AH2350" s="40">
        <f t="shared" si="849"/>
        <v>0.20450542478100972</v>
      </c>
      <c r="AI2350" s="3">
        <f t="shared" si="850"/>
        <v>0.16326831137894787</v>
      </c>
      <c r="AJ2350" s="3">
        <f t="shared" si="851"/>
        <v>6.9808180088937077E-2</v>
      </c>
      <c r="AK2350" s="3">
        <f t="shared" si="852"/>
        <v>0</v>
      </c>
      <c r="AL2350" s="3">
        <f t="shared" si="853"/>
        <v>1.3971424265849472E-2</v>
      </c>
      <c r="AM2350" s="3">
        <f t="shared" si="854"/>
        <v>1.310482941297994E-2</v>
      </c>
      <c r="AN2350" s="3">
        <f t="shared" si="855"/>
        <v>1.6373042845691244E-2</v>
      </c>
      <c r="AO2350" s="3" t="str" cm="1">
        <f t="array" ref="AO2350">GETVECTOR(Y2350,2)</f>
        <v>0.5774</v>
      </c>
      <c r="AP2350" s="3" t="str" cm="1">
        <f t="array" ref="AP2350">GETVECTOR(Z2350,2)</f>
        <v>0.5774</v>
      </c>
      <c r="AQ2350" s="3" t="str" cm="1">
        <f t="array" ref="AQ2350">GETVECTOR(AA2350,2)</f>
        <v>0.5774</v>
      </c>
      <c r="AR2350" s="3" t="str" cm="1">
        <f t="array" ref="AR2350">GETVECTOR(AB2350,2)</f>
        <v>0.5774</v>
      </c>
      <c r="AS2350" s="3" cm="1">
        <f t="array" ref="AS2350">SUM(AK2350:AN2350*AO2350:AR2350)</f>
        <v>2.5087623813258228E-2</v>
      </c>
      <c r="AT2350" s="51">
        <f t="shared" si="856"/>
        <v>2.6656541500533079E-2</v>
      </c>
      <c r="AU2350" s="48">
        <f t="shared" si="857"/>
        <v>0.16326831137894787</v>
      </c>
      <c r="AV2350" s="56"/>
      <c r="AW2350" s="56"/>
    </row>
    <row r="2351" spans="1:49" ht="15" customHeight="1" x14ac:dyDescent="0.25">
      <c r="A2351" s="11">
        <f t="shared" si="845"/>
        <v>2348</v>
      </c>
      <c r="B2351" s="29">
        <v>33395</v>
      </c>
      <c r="C2351" s="25">
        <v>23</v>
      </c>
      <c r="D2351" s="12">
        <v>33</v>
      </c>
      <c r="E2351" s="25">
        <v>27</v>
      </c>
      <c r="F2351" s="35">
        <v>89</v>
      </c>
      <c r="G2351" s="25">
        <v>0</v>
      </c>
      <c r="H2351" s="13">
        <v>0</v>
      </c>
      <c r="I2351" s="25">
        <v>5</v>
      </c>
      <c r="J2351" s="12">
        <v>360</v>
      </c>
      <c r="K2351" s="12">
        <v>0</v>
      </c>
      <c r="L2351" s="25" t="s">
        <v>11</v>
      </c>
      <c r="M2351" s="10"/>
      <c r="N2351" s="15"/>
      <c r="O2351" s="15"/>
      <c r="P2351" s="4"/>
      <c r="Q2351" s="54"/>
      <c r="R2351" s="42">
        <f t="shared" si="863"/>
        <v>0.19587628865979381</v>
      </c>
      <c r="S2351" s="44" t="str" cm="1">
        <f t="array" ref="S2351">SETVECTOR(R2351:R2352)</f>
        <v>0.195876288659794,0.0412371134020619</v>
      </c>
      <c r="T2351" s="44">
        <f t="shared" si="858"/>
        <v>0.70206185567010304</v>
      </c>
      <c r="U2351" s="5">
        <f t="shared" si="859"/>
        <v>0</v>
      </c>
      <c r="V2351" s="5">
        <f t="shared" si="860"/>
        <v>-5.5973584513445203E-2</v>
      </c>
      <c r="W2351" s="5">
        <f t="shared" si="861"/>
        <v>0.89339355333624793</v>
      </c>
      <c r="X2351" s="5">
        <f t="shared" si="862"/>
        <v>-0.1291785142937191</v>
      </c>
      <c r="Y2351" s="5" t="str" cm="1">
        <f t="array" ref="Y2351:AB2351">SETMATRIX(GETMATRIX(Y2350:AB2350)-$O$9*DELTAWEIGHT(S2350,$AH$4,AK2350:AN2350))</f>
        <v>0.5774,0.5774,0.5774</v>
      </c>
      <c r="Z2351" s="5" t="str">
        <v>0.524484209842466,0.4433033065375,0.5774</v>
      </c>
      <c r="AA2351" s="5" t="str">
        <v>0.617701256969853,0.577491667257787,0.5774</v>
      </c>
      <c r="AB2351" s="5" t="str">
        <v>0.521590495509161,0.416307064029717,0.5774</v>
      </c>
      <c r="AC2351" s="5" cm="1">
        <f t="array" ref="AC2351">SIGMOID(SUM(GETVECTOR(Y2351)*GETVECTOR(_xlfn.CONCAT($S2351,",",$AH$4)))+U2351)</f>
        <v>0.53417395610824714</v>
      </c>
      <c r="AD2351" s="5" cm="1">
        <f t="array" ref="AD2351">SIGMOID(SUM(GETVECTOR(Z2351)*GETVECTOR(_xlfn.CONCAT($S2351,",",$AH$4)))+V2351)</f>
        <v>0.51625451641394149</v>
      </c>
      <c r="AE2351" s="5" cm="1">
        <f t="array" ref="AE2351">TANH(SUM(GETVECTOR(AA2351)*GETVECTOR(_xlfn.CONCAT($S2351,",",$AH$4)))+W2351)</f>
        <v>0.77717653468416459</v>
      </c>
      <c r="AF2351" s="5" cm="1">
        <f t="array" ref="AF2351">SIGMOID(SUM(GETVECTOR(AB2351)*GETVECTOR(_xlfn.CONCAT($S2351,",",$AH$4)))+X2351)</f>
        <v>0.49753901931736294</v>
      </c>
      <c r="AG2351" s="5">
        <f t="shared" si="848"/>
        <v>0.40122089608163619</v>
      </c>
      <c r="AH2351" s="40">
        <f t="shared" si="849"/>
        <v>0.18955894499008291</v>
      </c>
      <c r="AI2351" s="3">
        <f t="shared" si="850"/>
        <v>-0.51250291068002007</v>
      </c>
      <c r="AJ2351" s="3">
        <f t="shared" si="851"/>
        <v>-0.21797689992285815</v>
      </c>
      <c r="AK2351" s="3">
        <f t="shared" si="852"/>
        <v>0</v>
      </c>
      <c r="AL2351" s="3">
        <f t="shared" si="853"/>
        <v>-4.2306874148996532E-2</v>
      </c>
      <c r="AM2351" s="3">
        <f t="shared" si="854"/>
        <v>-4.4562118599003234E-2</v>
      </c>
      <c r="AN2351" s="3">
        <f t="shared" si="855"/>
        <v>-4.8813838596454349E-2</v>
      </c>
      <c r="AO2351" s="3" t="str" cm="1">
        <f t="array" ref="AO2351">GETVECTOR(Y2351,2)</f>
        <v>0.5774</v>
      </c>
      <c r="AP2351" s="3" t="str" cm="1">
        <f t="array" ref="AP2351">GETVECTOR(Z2351,2)</f>
        <v>0.5774</v>
      </c>
      <c r="AQ2351" s="3" t="str" cm="1">
        <f t="array" ref="AQ2351">GETVECTOR(AA2351,2)</f>
        <v>0.5774</v>
      </c>
      <c r="AR2351" s="3" t="str" cm="1">
        <f t="array" ref="AR2351">GETVECTOR(AB2351,2)</f>
        <v>0.5774</v>
      </c>
      <c r="AS2351" s="3" cm="1">
        <f t="array" ref="AS2351">SUM(AK2351:AN2351*AO2351:AR2351)</f>
        <v>-7.8343266818287807E-2</v>
      </c>
      <c r="AT2351" s="51">
        <f t="shared" si="856"/>
        <v>0.26265923345549264</v>
      </c>
      <c r="AU2351" s="48">
        <f t="shared" si="857"/>
        <v>0.51250291068002007</v>
      </c>
      <c r="AV2351" s="56"/>
      <c r="AW2351" s="56"/>
    </row>
    <row r="2352" spans="1:49" ht="15" customHeight="1" x14ac:dyDescent="0.25">
      <c r="A2352" s="11">
        <f t="shared" si="845"/>
        <v>2349</v>
      </c>
      <c r="B2352" s="29">
        <v>33396</v>
      </c>
      <c r="C2352" s="25">
        <v>23</v>
      </c>
      <c r="D2352" s="12">
        <v>32</v>
      </c>
      <c r="E2352" s="25">
        <v>26.7</v>
      </c>
      <c r="F2352" s="35">
        <v>90</v>
      </c>
      <c r="G2352" s="25">
        <v>0</v>
      </c>
      <c r="H2352" s="13">
        <v>0</v>
      </c>
      <c r="I2352" s="25">
        <v>3</v>
      </c>
      <c r="J2352" s="12">
        <v>225</v>
      </c>
      <c r="K2352" s="12">
        <v>0</v>
      </c>
      <c r="L2352" s="25" t="s">
        <v>11</v>
      </c>
      <c r="M2352" s="10"/>
      <c r="N2352" s="15"/>
      <c r="O2352" s="15"/>
      <c r="P2352" s="4"/>
      <c r="Q2352" s="54"/>
      <c r="R2352" s="42">
        <f t="shared" si="863"/>
        <v>4.1237113402061855E-2</v>
      </c>
      <c r="S2352" s="44" t="str" cm="1">
        <f t="array" ref="S2352">SETVECTOR(R2352:R2353)</f>
        <v>0.0412371134020619,0.702061855670103</v>
      </c>
      <c r="T2352" s="44">
        <f t="shared" si="858"/>
        <v>6.3917525773195871E-2</v>
      </c>
      <c r="U2352" s="5">
        <f t="shared" si="859"/>
        <v>0</v>
      </c>
      <c r="V2352" s="5">
        <f t="shared" si="860"/>
        <v>-5.174289709854555E-2</v>
      </c>
      <c r="W2352" s="5">
        <f t="shared" si="861"/>
        <v>0.89784976519614823</v>
      </c>
      <c r="X2352" s="5">
        <f t="shared" si="862"/>
        <v>-0.12429713043407366</v>
      </c>
      <c r="Y2352" s="5" t="str" cm="1">
        <f t="array" ref="Y2352:AB2352">SETMATRIX(GETMATRIX(Y2351:AB2351)-$O$9*DELTAWEIGHT(S2351,$AH$4,AK2351:AN2351))</f>
        <v>0.5774,0.5774,0.5774</v>
      </c>
      <c r="Z2352" s="5" t="str">
        <v>0.525309503850742,0.443477052644505,0.5774</v>
      </c>
      <c r="AA2352" s="5" t="str">
        <v>0.618627415143438,0.57768664792591,0.5774</v>
      </c>
      <c r="AB2352" s="5" t="str">
        <v>0.522537630439073,0.416506460857067,0.5774</v>
      </c>
      <c r="AC2352" s="5" cm="1">
        <f t="array" ref="AC2352">SIGMOID(SUM(GETVECTOR(Y2352)*GETVECTOR(_xlfn.CONCAT($S2352,",",$AH$4)))+U2352)</f>
        <v>0.60567803998846881</v>
      </c>
      <c r="AD2352" s="5" cm="1">
        <f t="array" ref="AD2352">SIGMOID(SUM(GETVECTOR(Z2352)*GETVECTOR(_xlfn.CONCAT($S2352,",",$AH$4)))+V2352)</f>
        <v>0.56985698342766056</v>
      </c>
      <c r="AE2352" s="5" cm="1">
        <f t="array" ref="AE2352">TANH(SUM(GETVECTOR(AA2352)*GETVECTOR(_xlfn.CONCAT($S2352,",",$AH$4)))+W2352)</f>
        <v>0.86898804938621355</v>
      </c>
      <c r="AF2352" s="5" cm="1">
        <f t="array" ref="AF2352">SIGMOID(SUM(GETVECTOR(AB2352)*GETVECTOR(_xlfn.CONCAT($S2352,",",$AH$4)))+X2352)</f>
        <v>0.54727439810540002</v>
      </c>
      <c r="AG2352" s="5">
        <f t="shared" si="848"/>
        <v>0.49519890845791459</v>
      </c>
      <c r="AH2352" s="40">
        <f t="shared" si="849"/>
        <v>0.25083390737844385</v>
      </c>
      <c r="AI2352" s="3">
        <f t="shared" si="850"/>
        <v>0.18691638160524798</v>
      </c>
      <c r="AJ2352" s="3">
        <f t="shared" si="851"/>
        <v>8.0805623755623043E-2</v>
      </c>
      <c r="AK2352" s="3">
        <f t="shared" si="852"/>
        <v>0</v>
      </c>
      <c r="AL2352" s="3">
        <f t="shared" si="853"/>
        <v>1.7212111160494724E-2</v>
      </c>
      <c r="AM2352" s="3">
        <f t="shared" si="854"/>
        <v>1.1275216743639262E-2</v>
      </c>
      <c r="AN2352" s="3">
        <f t="shared" si="855"/>
        <v>2.1226024611102862E-2</v>
      </c>
      <c r="AO2352" s="3" t="str" cm="1">
        <f t="array" ref="AO2352">GETVECTOR(Y2352,2)</f>
        <v>0.5774</v>
      </c>
      <c r="AP2352" s="3" t="str" cm="1">
        <f t="array" ref="AP2352">GETVECTOR(Z2352,2)</f>
        <v>0.5774</v>
      </c>
      <c r="AQ2352" s="3" t="str" cm="1">
        <f t="array" ref="AQ2352">GETVECTOR(AA2352,2)</f>
        <v>0.5774</v>
      </c>
      <c r="AR2352" s="3" t="str" cm="1">
        <f t="array" ref="AR2352">GETVECTOR(AB2352,2)</f>
        <v>0.5774</v>
      </c>
      <c r="AS2352" s="3" cm="1">
        <f t="array" ref="AS2352">SUM(AK2352:AN2352*AO2352:AR2352)</f>
        <v>2.8704489742297758E-2</v>
      </c>
      <c r="AT2352" s="51">
        <f t="shared" si="856"/>
        <v>3.4937733712398687E-2</v>
      </c>
      <c r="AU2352" s="48">
        <f t="shared" si="857"/>
        <v>0.18691638160524798</v>
      </c>
      <c r="AV2352" s="56"/>
      <c r="AW2352" s="56"/>
    </row>
    <row r="2353" spans="1:49" ht="15" customHeight="1" x14ac:dyDescent="0.25">
      <c r="A2353" s="11">
        <f t="shared" si="845"/>
        <v>2350</v>
      </c>
      <c r="B2353" s="29">
        <v>33397</v>
      </c>
      <c r="C2353" s="25">
        <v>23</v>
      </c>
      <c r="D2353" s="12">
        <v>31</v>
      </c>
      <c r="E2353" s="25">
        <v>25.5</v>
      </c>
      <c r="F2353" s="35">
        <v>93</v>
      </c>
      <c r="G2353" s="25">
        <v>56</v>
      </c>
      <c r="H2353" s="13">
        <v>0</v>
      </c>
      <c r="I2353" s="25">
        <v>3</v>
      </c>
      <c r="J2353" s="12">
        <v>315</v>
      </c>
      <c r="K2353" s="12">
        <v>0</v>
      </c>
      <c r="L2353" s="25" t="s">
        <v>16</v>
      </c>
      <c r="M2353" s="10"/>
      <c r="N2353" s="15"/>
      <c r="O2353" s="15"/>
      <c r="P2353" s="4"/>
      <c r="Q2353" s="54"/>
      <c r="R2353" s="42">
        <f t="shared" si="863"/>
        <v>0.70206185567010304</v>
      </c>
      <c r="S2353" s="44" t="str" cm="1">
        <f t="array" ref="S2353">SETVECTOR(R2353:R2354)</f>
        <v>0.702061855670103,0.0639175257731959</v>
      </c>
      <c r="T2353" s="44">
        <f t="shared" si="858"/>
        <v>0.30927835051546393</v>
      </c>
      <c r="U2353" s="5">
        <f t="shared" si="859"/>
        <v>0</v>
      </c>
      <c r="V2353" s="5">
        <f t="shared" si="860"/>
        <v>-5.3464108214595019E-2</v>
      </c>
      <c r="W2353" s="5">
        <f t="shared" si="861"/>
        <v>0.89672224352178431</v>
      </c>
      <c r="X2353" s="5">
        <f t="shared" si="862"/>
        <v>-0.12641973289518393</v>
      </c>
      <c r="Y2353" s="5" t="str" cm="1">
        <f t="array" ref="Y2353:AB2353">SETMATRIX(GETMATRIX(Y2352:AB2352)-$O$9*DELTAWEIGHT(S2352,$AH$4,AK2352:AN2352))</f>
        <v>0.5774,0.5774,0.5774</v>
      </c>
      <c r="Z2353" s="5" t="str">
        <v>0.525237436288857,0.442250102403417,0.5774</v>
      </c>
      <c r="AA2353" s="5" t="str">
        <v>0.618577550677389,0.576837705391419,0.5774</v>
      </c>
      <c r="AB2353" s="5" t="str">
        <v>0.522449118541244,0.414999545796524,0.5774</v>
      </c>
      <c r="AC2353" s="5" cm="1">
        <f t="array" ref="AC2353">SIGMOID(SUM(GETVECTOR(Y2353)*GETVECTOR(_xlfn.CONCAT($S2353,",",$AH$4)))+U2353)</f>
        <v>0.60880134001095099</v>
      </c>
      <c r="AD2353" s="5" cm="1">
        <f t="array" ref="AD2353">SIGMOID(SUM(GETVECTOR(Z2353)*GETVECTOR(_xlfn.CONCAT($S2353,",",$AH$4)))+V2353)</f>
        <v>0.58505323138152043</v>
      </c>
      <c r="AE2353" s="5" cm="1">
        <f t="array" ref="AE2353">TANH(SUM(GETVECTOR(AA2353)*GETVECTOR(_xlfn.CONCAT($S2353,",",$AH$4)))+W2353)</f>
        <v>0.87820631100475888</v>
      </c>
      <c r="AF2353" s="5" cm="1">
        <f t="array" ref="AF2353">SIGMOID(SUM(GETVECTOR(AB2353)*GETVECTOR(_xlfn.CONCAT($S2353,",",$AH$4)))+X2353)</f>
        <v>0.56633111452513185</v>
      </c>
      <c r="AG2353" s="5">
        <f t="shared" si="848"/>
        <v>0.51379744007297867</v>
      </c>
      <c r="AH2353" s="40">
        <f t="shared" si="849"/>
        <v>0.26781724506875937</v>
      </c>
      <c r="AI2353" s="3">
        <f t="shared" si="850"/>
        <v>-4.146110544670456E-2</v>
      </c>
      <c r="AJ2353" s="3">
        <f t="shared" si="851"/>
        <v>-1.8229647401200127E-2</v>
      </c>
      <c r="AK2353" s="3">
        <f t="shared" si="852"/>
        <v>0</v>
      </c>
      <c r="AL2353" s="3">
        <f t="shared" si="853"/>
        <v>-3.8865350762440766E-3</v>
      </c>
      <c r="AM2353" s="3">
        <f t="shared" si="854"/>
        <v>-2.4397298030760404E-3</v>
      </c>
      <c r="AN2353" s="3">
        <f t="shared" si="855"/>
        <v>-4.8154588872283063E-3</v>
      </c>
      <c r="AO2353" s="3" t="str" cm="1">
        <f t="array" ref="AO2353">GETVECTOR(Y2353,2)</f>
        <v>0.5774</v>
      </c>
      <c r="AP2353" s="3" t="str" cm="1">
        <f t="array" ref="AP2353">GETVECTOR(Z2353,2)</f>
        <v>0.5774</v>
      </c>
      <c r="AQ2353" s="3" t="str" cm="1">
        <f t="array" ref="AQ2353">GETVECTOR(AA2353,2)</f>
        <v>0.5774</v>
      </c>
      <c r="AR2353" s="3" t="str" cm="1">
        <f t="array" ref="AR2353">GETVECTOR(AB2353,2)</f>
        <v>0.5774</v>
      </c>
      <c r="AS2353" s="3" cm="1">
        <f t="array" ref="AS2353">SUM(AK2353:AN2353*AO2353:AR2353)</f>
        <v>-6.4332313028050599E-3</v>
      </c>
      <c r="AT2353" s="51">
        <f t="shared" si="856"/>
        <v>1.7190232648627546E-3</v>
      </c>
      <c r="AU2353" s="48">
        <f t="shared" si="857"/>
        <v>4.146110544670456E-2</v>
      </c>
      <c r="AV2353" s="56"/>
      <c r="AW2353" s="56"/>
    </row>
    <row r="2354" spans="1:49" ht="15" customHeight="1" x14ac:dyDescent="0.25">
      <c r="A2354" s="11">
        <f t="shared" si="845"/>
        <v>2351</v>
      </c>
      <c r="B2354" s="29">
        <v>33398</v>
      </c>
      <c r="C2354" s="25">
        <v>21</v>
      </c>
      <c r="D2354" s="12">
        <v>32.6</v>
      </c>
      <c r="E2354" s="25">
        <v>25.7</v>
      </c>
      <c r="F2354" s="35">
        <v>88</v>
      </c>
      <c r="G2354" s="25">
        <v>2</v>
      </c>
      <c r="H2354" s="13">
        <v>0</v>
      </c>
      <c r="I2354" s="25">
        <v>2</v>
      </c>
      <c r="J2354" s="12">
        <v>180</v>
      </c>
      <c r="K2354" s="12">
        <v>0</v>
      </c>
      <c r="L2354" s="25" t="s">
        <v>14</v>
      </c>
      <c r="M2354" s="10"/>
      <c r="N2354" s="15"/>
      <c r="O2354" s="15"/>
      <c r="P2354" s="4"/>
      <c r="Q2354" s="54"/>
      <c r="R2354" s="42">
        <f t="shared" si="863"/>
        <v>6.3917525773195871E-2</v>
      </c>
      <c r="S2354" s="44" t="str" cm="1">
        <f t="array" ref="S2354">SETVECTOR(R2354:R2355)</f>
        <v>0.0639175257731959,0.309278350515464</v>
      </c>
      <c r="T2354" s="44">
        <f t="shared" si="858"/>
        <v>0.64948453608247425</v>
      </c>
      <c r="U2354" s="5">
        <f t="shared" si="859"/>
        <v>0</v>
      </c>
      <c r="V2354" s="5">
        <f t="shared" si="860"/>
        <v>-5.3075454706970608E-2</v>
      </c>
      <c r="W2354" s="5">
        <f t="shared" si="861"/>
        <v>0.89696621650209196</v>
      </c>
      <c r="X2354" s="5">
        <f t="shared" si="862"/>
        <v>-0.12593818700646112</v>
      </c>
      <c r="Y2354" s="5" t="str" cm="1">
        <f t="array" ref="Y2354:AB2354">SETMATRIX(GETMATRIX(Y2353:AB2353)-$O$9*DELTAWEIGHT(S2353,$AH$4,AK2353:AN2353))</f>
        <v>0.5774,0.5774,0.5774</v>
      </c>
      <c r="Z2354" s="5" t="str">
        <v>0.525499307219772,0.442273943809756,0.5774</v>
      </c>
      <c r="AA2354" s="5" t="str">
        <v>0.618750757740689,0.576853474610104,0.5774</v>
      </c>
      <c r="AB2354" s="5" t="str">
        <v>0.522772342194914,0.415028972913305,0.5774</v>
      </c>
      <c r="AC2354" s="5" cm="1">
        <f t="array" ref="AC2354">SIGMOID(SUM(GETVECTOR(Y2354)*GETVECTOR(_xlfn.CONCAT($S2354,",",$AH$4)))+U2354)</f>
        <v>0.55366333920656063</v>
      </c>
      <c r="AD2354" s="5" cm="1">
        <f t="array" ref="AD2354">SIGMOID(SUM(GETVECTOR(Z2354)*GETVECTOR(_xlfn.CONCAT($S2354,",",$AH$4)))+V2354)</f>
        <v>0.52929115202072763</v>
      </c>
      <c r="AE2354" s="5" cm="1">
        <f t="array" ref="AE2354">TANH(SUM(GETVECTOR(AA2354)*GETVECTOR(_xlfn.CONCAT($S2354,",",$AH$4)))+W2354)</f>
        <v>0.80579590047838079</v>
      </c>
      <c r="AF2354" s="5" cm="1">
        <f t="array" ref="AF2354">SIGMOID(SUM(GETVECTOR(AB2354)*GETVECTOR(_xlfn.CONCAT($S2354,",",$AH$4)))+X2354)</f>
        <v>0.50895794233049307</v>
      </c>
      <c r="AG2354" s="5">
        <f t="shared" si="848"/>
        <v>0.42650064045778174</v>
      </c>
      <c r="AH2354" s="40">
        <f t="shared" si="849"/>
        <v>0.20480096101821016</v>
      </c>
      <c r="AI2354" s="3">
        <f t="shared" si="850"/>
        <v>-0.44468357506426409</v>
      </c>
      <c r="AJ2354" s="3">
        <f t="shared" si="851"/>
        <v>-0.18967868079571559</v>
      </c>
      <c r="AK2354" s="3">
        <f t="shared" si="852"/>
        <v>0</v>
      </c>
      <c r="AL2354" s="3">
        <f t="shared" si="853"/>
        <v>-3.8079441494776274E-2</v>
      </c>
      <c r="AM2354" s="3">
        <f t="shared" si="854"/>
        <v>-3.5207907185836211E-2</v>
      </c>
      <c r="AN2354" s="3">
        <f t="shared" si="855"/>
        <v>-4.4719997409631326E-2</v>
      </c>
      <c r="AO2354" s="3" t="str" cm="1">
        <f t="array" ref="AO2354">GETVECTOR(Y2354,2)</f>
        <v>0.5774</v>
      </c>
      <c r="AP2354" s="3" t="str" cm="1">
        <f t="array" ref="AP2354">GETVECTOR(Z2354,2)</f>
        <v>0.5774</v>
      </c>
      <c r="AQ2354" s="3" t="str" cm="1">
        <f t="array" ref="AQ2354">GETVECTOR(AA2354,2)</f>
        <v>0.5774</v>
      </c>
      <c r="AR2354" s="3" t="str" cm="1">
        <f t="array" ref="AR2354">GETVECTOR(AB2354,2)</f>
        <v>0.5774</v>
      </c>
      <c r="AS2354" s="3" cm="1">
        <f t="array" ref="AS2354">SUM(AK2354:AN2354*AO2354:AR2354)</f>
        <v>-6.8137441632506776E-2</v>
      </c>
      <c r="AT2354" s="51">
        <f t="shared" si="856"/>
        <v>0.197743481931935</v>
      </c>
      <c r="AU2354" s="48">
        <f t="shared" si="857"/>
        <v>0.44468357506426409</v>
      </c>
      <c r="AV2354" s="56"/>
      <c r="AW2354" s="56"/>
    </row>
    <row r="2355" spans="1:49" ht="15" customHeight="1" x14ac:dyDescent="0.25">
      <c r="A2355" s="11">
        <f t="shared" si="845"/>
        <v>2352</v>
      </c>
      <c r="B2355" s="29">
        <v>33399</v>
      </c>
      <c r="C2355" s="25">
        <v>20</v>
      </c>
      <c r="D2355" s="12">
        <v>32</v>
      </c>
      <c r="E2355" s="25">
        <v>24.8</v>
      </c>
      <c r="F2355" s="35">
        <v>88</v>
      </c>
      <c r="G2355" s="25">
        <v>0</v>
      </c>
      <c r="H2355" s="13">
        <v>0</v>
      </c>
      <c r="I2355" s="25">
        <v>2</v>
      </c>
      <c r="J2355" s="12">
        <v>180</v>
      </c>
      <c r="K2355" s="12">
        <v>0</v>
      </c>
      <c r="L2355" s="25" t="s">
        <v>14</v>
      </c>
      <c r="M2355" s="10"/>
      <c r="N2355" s="15"/>
      <c r="O2355" s="15"/>
      <c r="P2355" s="4"/>
      <c r="Q2355" s="54"/>
      <c r="R2355" s="42">
        <f t="shared" si="863"/>
        <v>0.30927835051546393</v>
      </c>
      <c r="S2355" s="44" t="str" cm="1">
        <f t="array" ref="S2355">SETVECTOR(R2355:R2356)</f>
        <v>0.309278350515464,0.649484536082474</v>
      </c>
      <c r="T2355" s="44">
        <f t="shared" si="858"/>
        <v>0.22680412371134021</v>
      </c>
      <c r="U2355" s="5">
        <f t="shared" si="859"/>
        <v>0</v>
      </c>
      <c r="V2355" s="5">
        <f t="shared" si="860"/>
        <v>-4.9267510557492983E-2</v>
      </c>
      <c r="W2355" s="5">
        <f t="shared" si="861"/>
        <v>0.90048700722067554</v>
      </c>
      <c r="X2355" s="5">
        <f t="shared" si="862"/>
        <v>-0.12146618726549799</v>
      </c>
      <c r="Y2355" s="5" t="str" cm="1">
        <f t="array" ref="Y2355:AB2355">SETMATRIX(GETMATRIX(Y2354:AB2354)-$O$9*DELTAWEIGHT(S2354,$AH$4,AK2354:AN2354))</f>
        <v>0.5774,0.5774,0.5774</v>
      </c>
      <c r="Z2355" s="5" t="str">
        <v>0.525742077579579,0.443448639099144,0.5774</v>
      </c>
      <c r="AA2355" s="5" t="str">
        <v>0.61898928746498,0.578007650695384,0.5774</v>
      </c>
      <c r="AB2355" s="5" t="str">
        <v>0.523056001051026,0.416401515765462,0.5774</v>
      </c>
      <c r="AC2355" s="5" cm="1">
        <f t="array" ref="AC2355">SIGMOID(SUM(GETVECTOR(Y2355)*GETVECTOR(_xlfn.CONCAT($S2355,",",$AH$4)))+U2355)</f>
        <v>0.63496802497979077</v>
      </c>
      <c r="AD2355" s="5" cm="1">
        <f t="array" ref="AD2355">SIGMOID(SUM(GETVECTOR(Z2355)*GETVECTOR(_xlfn.CONCAT($S2355,",",$AH$4)))+V2355)</f>
        <v>0.59901104786083592</v>
      </c>
      <c r="AE2355" s="5" cm="1">
        <f t="array" ref="AE2355">TANH(SUM(GETVECTOR(AA2355)*GETVECTOR(_xlfn.CONCAT($S2355,",",$AH$4)))+W2355)</f>
        <v>0.899067669555909</v>
      </c>
      <c r="AF2355" s="5" cm="1">
        <f t="array" ref="AF2355">SIGMOID(SUM(GETVECTOR(AB2355)*GETVECTOR(_xlfn.CONCAT($S2355,",",$AH$4)))+X2355)</f>
        <v>0.57706833054643614</v>
      </c>
      <c r="AG2355" s="5">
        <f t="shared" si="848"/>
        <v>0.53855146683848487</v>
      </c>
      <c r="AH2355" s="40">
        <f t="shared" si="849"/>
        <v>0.28385454394158294</v>
      </c>
      <c r="AI2355" s="3">
        <f t="shared" si="850"/>
        <v>5.7050420230242732E-2</v>
      </c>
      <c r="AJ2355" s="3">
        <f t="shared" si="851"/>
        <v>2.495630245719389E-2</v>
      </c>
      <c r="AK2355" s="3">
        <f t="shared" si="852"/>
        <v>0</v>
      </c>
      <c r="AL2355" s="3">
        <f t="shared" si="853"/>
        <v>5.3893930853218426E-3</v>
      </c>
      <c r="AM2355" s="3">
        <f t="shared" si="854"/>
        <v>2.8654036772710759E-3</v>
      </c>
      <c r="AN2355" s="3">
        <f t="shared" si="855"/>
        <v>6.8489643435184697E-3</v>
      </c>
      <c r="AO2355" s="3" t="str" cm="1">
        <f t="array" ref="AO2355">GETVECTOR(Y2355,2)</f>
        <v>0.5774</v>
      </c>
      <c r="AP2355" s="3" t="str" cm="1">
        <f t="array" ref="AP2355">GETVECTOR(Z2355,2)</f>
        <v>0.5774</v>
      </c>
      <c r="AQ2355" s="3" t="str" cm="1">
        <f t="array" ref="AQ2355">GETVECTOR(AA2355,2)</f>
        <v>0.5774</v>
      </c>
      <c r="AR2355" s="3" t="str" cm="1">
        <f t="array" ref="AR2355">GETVECTOR(AB2355,2)</f>
        <v>0.5774</v>
      </c>
      <c r="AS2355" s="3" cm="1">
        <f t="array" ref="AS2355">SUM(AK2355:AN2355*AO2355:AR2355)</f>
        <v>8.7209116626687164E-3</v>
      </c>
      <c r="AT2355" s="51">
        <f t="shared" si="856"/>
        <v>3.2547504484472891E-3</v>
      </c>
      <c r="AU2355" s="48">
        <f t="shared" si="857"/>
        <v>5.7050420230242732E-2</v>
      </c>
      <c r="AV2355" s="56"/>
      <c r="AW2355" s="56"/>
    </row>
    <row r="2356" spans="1:49" ht="15" customHeight="1" x14ac:dyDescent="0.25">
      <c r="A2356" s="11">
        <f t="shared" si="845"/>
        <v>2353</v>
      </c>
      <c r="B2356" s="29">
        <v>33400</v>
      </c>
      <c r="C2356" s="25">
        <v>22</v>
      </c>
      <c r="D2356" s="12">
        <v>30.6</v>
      </c>
      <c r="E2356" s="25">
        <v>24.9</v>
      </c>
      <c r="F2356" s="35">
        <v>93</v>
      </c>
      <c r="G2356" s="25">
        <v>0</v>
      </c>
      <c r="H2356" s="13">
        <v>0</v>
      </c>
      <c r="I2356" s="25">
        <v>2</v>
      </c>
      <c r="J2356" s="12">
        <v>180</v>
      </c>
      <c r="K2356" s="12">
        <v>0</v>
      </c>
      <c r="L2356" s="25" t="s">
        <v>14</v>
      </c>
      <c r="M2356" s="10"/>
      <c r="N2356" s="15"/>
      <c r="O2356" s="15"/>
      <c r="P2356" s="4"/>
      <c r="Q2356" s="54"/>
      <c r="R2356" s="42">
        <f t="shared" si="863"/>
        <v>0.64948453608247425</v>
      </c>
      <c r="S2356" s="44" t="str" cm="1">
        <f t="array" ref="S2356">SETVECTOR(R2356:R2357)</f>
        <v>0.649484536082474,0.22680412371134</v>
      </c>
      <c r="T2356" s="44">
        <f t="shared" si="858"/>
        <v>0.54948453608247416</v>
      </c>
      <c r="U2356" s="5">
        <f t="shared" si="859"/>
        <v>0</v>
      </c>
      <c r="V2356" s="5">
        <f t="shared" si="860"/>
        <v>-4.9806449866025164E-2</v>
      </c>
      <c r="W2356" s="5">
        <f t="shared" si="861"/>
        <v>0.90020046685294841</v>
      </c>
      <c r="X2356" s="5">
        <f t="shared" si="862"/>
        <v>-0.12215108369984984</v>
      </c>
      <c r="Y2356" s="5" t="str" cm="1">
        <f t="array" ref="Y2356:AB2356">SETMATRIX(GETMATRIX(Y2355:AB2355)-$O$9*DELTAWEIGHT(S2355,$AH$4,AK2355:AN2355))</f>
        <v>0.5774,0.5774,0.5774</v>
      </c>
      <c r="Z2356" s="5" t="str">
        <v>0.525564434439959,0.443075588505942,0.5774</v>
      </c>
      <c r="AA2356" s="5" t="str">
        <v>0.618889941827768,0.577799024857239,0.5774</v>
      </c>
      <c r="AB2356" s="5" t="str">
        <v>0.522831011489829,0.415929037686949,0.5774</v>
      </c>
      <c r="AC2356" s="5" cm="1">
        <f t="array" ref="AC2356">SIGMOID(SUM(GETVECTOR(Y2356)*GETVECTOR(_xlfn.CONCAT($S2356,",",$AH$4)))+U2356)</f>
        <v>0.62386105653989643</v>
      </c>
      <c r="AD2356" s="5" cm="1">
        <f t="array" ref="AD2356">SIGMOID(SUM(GETVECTOR(Z2356)*GETVECTOR(_xlfn.CONCAT($S2356,",",$AH$4)))+V2356)</f>
        <v>0.5967714998392557</v>
      </c>
      <c r="AE2356" s="5" cm="1">
        <f t="array" ref="AE2356">TANH(SUM(GETVECTOR(AA2356)*GETVECTOR(_xlfn.CONCAT($S2356,",",$AH$4)))+W2356)</f>
        <v>0.89232195894296529</v>
      </c>
      <c r="AF2356" s="5" cm="1">
        <f t="array" ref="AF2356">SIGMOID(SUM(GETVECTOR(AB2356)*GETVECTOR(_xlfn.CONCAT($S2356,",",$AH$4)))+X2356)</f>
        <v>0.57731333337372182</v>
      </c>
      <c r="AG2356" s="5">
        <f t="shared" si="848"/>
        <v>0.5325123137778961</v>
      </c>
      <c r="AH2356" s="40">
        <f t="shared" si="849"/>
        <v>0.28132431009449033</v>
      </c>
      <c r="AI2356" s="3">
        <f t="shared" si="850"/>
        <v>-0.26816022598798384</v>
      </c>
      <c r="AJ2356" s="3">
        <f t="shared" si="851"/>
        <v>-0.11805062890360002</v>
      </c>
      <c r="AK2356" s="3">
        <f t="shared" si="852"/>
        <v>0</v>
      </c>
      <c r="AL2356" s="3">
        <f t="shared" si="853"/>
        <v>-2.5348319956876825E-2</v>
      </c>
      <c r="AM2356" s="3">
        <f t="shared" si="854"/>
        <v>-1.4354846551564606E-2</v>
      </c>
      <c r="AN2356" s="3">
        <f t="shared" si="855"/>
        <v>-3.1887478144711358E-2</v>
      </c>
      <c r="AO2356" s="3" t="str" cm="1">
        <f t="array" ref="AO2356">GETVECTOR(Y2356,2)</f>
        <v>0.5774</v>
      </c>
      <c r="AP2356" s="3" t="str" cm="1">
        <f t="array" ref="AP2356">GETVECTOR(Z2356,2)</f>
        <v>0.5774</v>
      </c>
      <c r="AQ2356" s="3" t="str" cm="1">
        <f t="array" ref="AQ2356">GETVECTOR(AA2356,2)</f>
        <v>0.5774</v>
      </c>
      <c r="AR2356" s="3" t="str" cm="1">
        <f t="array" ref="AR2356">GETVECTOR(AB2356,2)</f>
        <v>0.5774</v>
      </c>
      <c r="AS2356" s="3" cm="1">
        <f t="array" ref="AS2356">SUM(AK2356:AN2356*AO2356:AR2356)</f>
        <v>-4.1336438222730421E-2</v>
      </c>
      <c r="AT2356" s="51">
        <f t="shared" si="856"/>
        <v>7.1909906801926562E-2</v>
      </c>
      <c r="AU2356" s="48">
        <f t="shared" si="857"/>
        <v>0.26816022598798384</v>
      </c>
      <c r="AV2356" s="56"/>
      <c r="AW2356" s="56"/>
    </row>
    <row r="2357" spans="1:49" ht="15" customHeight="1" x14ac:dyDescent="0.25">
      <c r="A2357" s="11">
        <f t="shared" si="845"/>
        <v>2354</v>
      </c>
      <c r="B2357" s="29">
        <v>33401</v>
      </c>
      <c r="C2357" s="25">
        <v>21</v>
      </c>
      <c r="D2357" s="12">
        <v>33</v>
      </c>
      <c r="E2357" s="25">
        <v>25.2</v>
      </c>
      <c r="F2357" s="35">
        <v>86</v>
      </c>
      <c r="G2357" s="25">
        <v>0</v>
      </c>
      <c r="H2357" s="13">
        <v>0</v>
      </c>
      <c r="I2357" s="25">
        <v>3</v>
      </c>
      <c r="J2357" s="12">
        <v>360</v>
      </c>
      <c r="K2357" s="12">
        <v>0</v>
      </c>
      <c r="L2357" s="25" t="s">
        <v>11</v>
      </c>
      <c r="M2357" s="10"/>
      <c r="N2357" s="15"/>
      <c r="O2357" s="15"/>
      <c r="P2357" s="4"/>
      <c r="Q2357" s="54"/>
      <c r="R2357" s="42">
        <f t="shared" si="863"/>
        <v>0.22680412371134021</v>
      </c>
      <c r="S2357" s="44" t="str" cm="1">
        <f t="array" ref="S2357">SETVECTOR(R2357:R2358)</f>
        <v>0.22680412371134,0.549484536082474</v>
      </c>
      <c r="T2357" s="44">
        <f t="shared" si="858"/>
        <v>3.1958762886597936E-2</v>
      </c>
      <c r="U2357" s="5">
        <f t="shared" si="859"/>
        <v>0</v>
      </c>
      <c r="V2357" s="5">
        <f t="shared" si="860"/>
        <v>-4.7271617870337485E-2</v>
      </c>
      <c r="W2357" s="5">
        <f t="shared" si="861"/>
        <v>0.90163595150810483</v>
      </c>
      <c r="X2357" s="5">
        <f t="shared" si="862"/>
        <v>-0.1189623358853787</v>
      </c>
      <c r="Y2357" s="5" t="str" cm="1">
        <f t="array" ref="Y2357:AB2357">SETMATRIX(GETMATRIX(Y2356:AB2356)-$O$9*DELTAWEIGHT(S2356,$AH$4,AK2356:AN2356))</f>
        <v>0.5774,0.5774,0.5774</v>
      </c>
      <c r="Z2357" s="5" t="str">
        <v>0.527196425187324,0.443645490036768,0.5774</v>
      </c>
      <c r="AA2357" s="5" t="str">
        <v>0.619862035322927,0.578138486077771,0.5774</v>
      </c>
      <c r="AB2357" s="5" t="str">
        <v>0.524876813478423,0.416643444730585,0.5774</v>
      </c>
      <c r="AC2357" s="5" cm="1">
        <f t="array" ref="AC2357">SIGMOID(SUM(GETVECTOR(Y2357)*GETVECTOR(_xlfn.CONCAT($S2357,",",$AH$4)))+U2357)</f>
        <v>0.61021809758417156</v>
      </c>
      <c r="AD2357" s="5" cm="1">
        <f t="array" ref="AD2357">SIGMOID(SUM(GETVECTOR(Z2357)*GETVECTOR(_xlfn.CONCAT($S2357,",",$AH$4)))+V2357)</f>
        <v>0.578367413042713</v>
      </c>
      <c r="AE2357" s="5" cm="1">
        <f t="array" ref="AE2357">TANH(SUM(GETVECTOR(AA2357)*GETVECTOR(_xlfn.CONCAT($S2357,",",$AH$4)))+W2357)</f>
        <v>0.87637019090248747</v>
      </c>
      <c r="AF2357" s="5" cm="1">
        <f t="array" ref="AF2357">SIGMOID(SUM(GETVECTOR(AB2357)*GETVECTOR(_xlfn.CONCAT($S2357,",",$AH$4)))+X2357)</f>
        <v>0.55700630445652155</v>
      </c>
      <c r="AG2357" s="5">
        <f t="shared" si="848"/>
        <v>0.50686396018002022</v>
      </c>
      <c r="AH2357" s="40">
        <f t="shared" si="849"/>
        <v>0.2603994171028654</v>
      </c>
      <c r="AI2357" s="3">
        <f t="shared" si="850"/>
        <v>0.22844065421626747</v>
      </c>
      <c r="AJ2357" s="3">
        <f t="shared" si="851"/>
        <v>9.9433376945466723E-2</v>
      </c>
      <c r="AK2357" s="3">
        <f t="shared" si="852"/>
        <v>0</v>
      </c>
      <c r="AL2357" s="3">
        <f t="shared" si="853"/>
        <v>2.124994305807577E-2</v>
      </c>
      <c r="AM2357" s="3">
        <f t="shared" si="854"/>
        <v>1.3340672664206977E-2</v>
      </c>
      <c r="AN2357" s="3">
        <f t="shared" si="855"/>
        <v>2.6351840222104409E-2</v>
      </c>
      <c r="AO2357" s="3" t="str" cm="1">
        <f t="array" ref="AO2357">GETVECTOR(Y2357,2)</f>
        <v>0.5774</v>
      </c>
      <c r="AP2357" s="3" t="str" cm="1">
        <f t="array" ref="AP2357">GETVECTOR(Z2357,2)</f>
        <v>0.5774</v>
      </c>
      <c r="AQ2357" s="3" t="str" cm="1">
        <f t="array" ref="AQ2357">GETVECTOR(AA2357,2)</f>
        <v>0.5774</v>
      </c>
      <c r="AR2357" s="3" t="str" cm="1">
        <f t="array" ref="AR2357">GETVECTOR(AB2357,2)</f>
        <v>0.5774</v>
      </c>
      <c r="AS2357" s="3" cm="1">
        <f t="array" ref="AS2357">SUM(AK2357:AN2357*AO2357:AR2357)</f>
        <v>3.5188174062289149E-2</v>
      </c>
      <c r="AT2357" s="51">
        <f t="shared" si="856"/>
        <v>5.2185132498756281E-2</v>
      </c>
      <c r="AU2357" s="48">
        <f t="shared" si="857"/>
        <v>0.22844065421626747</v>
      </c>
      <c r="AV2357" s="56"/>
      <c r="AW2357" s="56"/>
    </row>
    <row r="2358" spans="1:49" ht="15" customHeight="1" x14ac:dyDescent="0.25">
      <c r="A2358" s="11">
        <f t="shared" si="845"/>
        <v>2355</v>
      </c>
      <c r="B2358" s="29">
        <v>33402</v>
      </c>
      <c r="C2358" s="25">
        <v>19</v>
      </c>
      <c r="D2358" s="12">
        <v>32.200000000000003</v>
      </c>
      <c r="E2358" s="25">
        <v>24.2</v>
      </c>
      <c r="F2358" s="35">
        <v>91</v>
      </c>
      <c r="G2358" s="25">
        <v>0</v>
      </c>
      <c r="H2358" s="13">
        <v>0</v>
      </c>
      <c r="I2358" s="25">
        <v>3</v>
      </c>
      <c r="J2358" s="12">
        <v>225</v>
      </c>
      <c r="K2358" s="12">
        <v>0</v>
      </c>
      <c r="L2358" s="25" t="s">
        <v>13</v>
      </c>
      <c r="M2358" s="10"/>
      <c r="N2358" s="15"/>
      <c r="O2358" s="15"/>
      <c r="P2358" s="4"/>
      <c r="Q2358" s="54"/>
      <c r="R2358" s="42">
        <f t="shared" si="863"/>
        <v>0.54948453608247416</v>
      </c>
      <c r="S2358" s="44" t="str" cm="1">
        <f t="array" ref="S2358">SETVECTOR(R2358:R2359)</f>
        <v>0.549484536082474,0.0319587628865979</v>
      </c>
      <c r="T2358" s="44">
        <f t="shared" si="858"/>
        <v>6.1855670103092781E-3</v>
      </c>
      <c r="U2358" s="5">
        <f t="shared" si="859"/>
        <v>0</v>
      </c>
      <c r="V2358" s="5">
        <f t="shared" si="860"/>
        <v>-4.9396612176145063E-2</v>
      </c>
      <c r="W2358" s="5">
        <f t="shared" si="861"/>
        <v>0.90030188424168411</v>
      </c>
      <c r="X2358" s="5">
        <f t="shared" si="862"/>
        <v>-0.12159751990758914</v>
      </c>
      <c r="Y2358" s="5" t="str" cm="1">
        <f t="array" ref="Y2358:AB2358">SETMATRIX(GETMATRIX(Y2357:AB2357)-$O$9*DELTAWEIGHT(S2357,$AH$4,AK2357:AN2357))</f>
        <v>0.5774,0.5774,0.5774</v>
      </c>
      <c r="Z2358" s="5" t="str">
        <v>0.526708625643016,0.442463684777149,0.5774</v>
      </c>
      <c r="AA2358" s="5" t="str">
        <v>0.619539077472514,0.577356047285635,0.5774</v>
      </c>
      <c r="AB2358" s="5" t="str">
        <v>0.524274259134191,0.415183619887515,0.5774</v>
      </c>
      <c r="AC2358" s="5" cm="1">
        <f t="array" ref="AC2358">SIGMOID(SUM(GETVECTOR(Y2358)*GETVECTOR(_xlfn.CONCAT($S2358,",",$AH$4)))+U2358)</f>
        <v>0.58315178973091997</v>
      </c>
      <c r="AD2358" s="5" cm="1">
        <f t="array" ref="AD2358">SIGMOID(SUM(GETVECTOR(Z2358)*GETVECTOR(_xlfn.CONCAT($S2358,",",$AH$4)))+V2358)</f>
        <v>0.56320069969204756</v>
      </c>
      <c r="AE2358" s="5" cm="1">
        <f t="array" ref="AE2358">TANH(SUM(GETVECTOR(AA2358)*GETVECTOR(_xlfn.CONCAT($S2358,",",$AH$4)))+W2358)</f>
        <v>0.85083805505109567</v>
      </c>
      <c r="AF2358" s="5" cm="1">
        <f t="array" ref="AF2358">SIGMOID(SUM(GETVECTOR(AB2358)*GETVECTOR(_xlfn.CONCAT($S2358,",",$AH$4)))+X2358)</f>
        <v>0.54481734977909202</v>
      </c>
      <c r="AG2358" s="5">
        <f t="shared" si="848"/>
        <v>0.47919258792939795</v>
      </c>
      <c r="AH2358" s="40">
        <f t="shared" si="849"/>
        <v>0.2427688392779058</v>
      </c>
      <c r="AI2358" s="3">
        <f t="shared" si="850"/>
        <v>0.23658327226759651</v>
      </c>
      <c r="AJ2358" s="3">
        <f t="shared" si="851"/>
        <v>0.10330180150536218</v>
      </c>
      <c r="AK2358" s="3">
        <f t="shared" si="852"/>
        <v>0</v>
      </c>
      <c r="AL2358" s="3">
        <f t="shared" si="853"/>
        <v>2.1622202044394512E-2</v>
      </c>
      <c r="AM2358" s="3">
        <f t="shared" si="854"/>
        <v>1.606192297973481E-2</v>
      </c>
      <c r="AN2358" s="3">
        <f t="shared" si="855"/>
        <v>2.614343663635579E-2</v>
      </c>
      <c r="AO2358" s="3" t="str" cm="1">
        <f t="array" ref="AO2358">GETVECTOR(Y2358,2)</f>
        <v>0.5774</v>
      </c>
      <c r="AP2358" s="3" t="str" cm="1">
        <f t="array" ref="AP2358">GETVECTOR(Z2358,2)</f>
        <v>0.5774</v>
      </c>
      <c r="AQ2358" s="3" t="str" cm="1">
        <f t="array" ref="AQ2358">GETVECTOR(AA2358,2)</f>
        <v>0.5774</v>
      </c>
      <c r="AR2358" s="3" t="str" cm="1">
        <f t="array" ref="AR2358">GETVECTOR(AB2358,2)</f>
        <v>0.5774</v>
      </c>
      <c r="AS2358" s="3" cm="1">
        <f t="array" ref="AS2358">SUM(AK2358:AN2358*AO2358:AR2358)</f>
        <v>3.6854034102764104E-2</v>
      </c>
      <c r="AT2358" s="51">
        <f t="shared" si="856"/>
        <v>5.5971644716843703E-2</v>
      </c>
      <c r="AU2358" s="48">
        <f t="shared" si="857"/>
        <v>0.23658327226759651</v>
      </c>
      <c r="AV2358" s="56"/>
      <c r="AW2358" s="56"/>
    </row>
    <row r="2359" spans="1:49" ht="15" customHeight="1" x14ac:dyDescent="0.25">
      <c r="A2359" s="11">
        <f t="shared" si="845"/>
        <v>2356</v>
      </c>
      <c r="B2359" s="29">
        <v>33403</v>
      </c>
      <c r="C2359" s="25">
        <v>20</v>
      </c>
      <c r="D2359" s="12">
        <v>32.1</v>
      </c>
      <c r="E2359" s="25">
        <v>24.1</v>
      </c>
      <c r="F2359" s="35">
        <v>90</v>
      </c>
      <c r="G2359" s="25">
        <v>0</v>
      </c>
      <c r="H2359" s="13">
        <v>0</v>
      </c>
      <c r="I2359" s="25">
        <v>2</v>
      </c>
      <c r="J2359" s="12">
        <v>225</v>
      </c>
      <c r="K2359" s="12">
        <v>0</v>
      </c>
      <c r="L2359" s="25" t="s">
        <v>13</v>
      </c>
      <c r="M2359" s="10"/>
      <c r="N2359" s="15"/>
      <c r="O2359" s="15"/>
      <c r="P2359" s="4"/>
      <c r="Q2359" s="54"/>
      <c r="R2359" s="42">
        <f t="shared" si="863"/>
        <v>3.1958762886597936E-2</v>
      </c>
      <c r="S2359" s="44" t="str" cm="1">
        <f t="array" ref="S2359">SETVECTOR(R2359:R2360)</f>
        <v>0.0319587628865979,0.00618556701030928</v>
      </c>
      <c r="T2359" s="44">
        <f t="shared" si="858"/>
        <v>3.092783505154639E-3</v>
      </c>
      <c r="U2359" s="5">
        <f t="shared" si="859"/>
        <v>0</v>
      </c>
      <c r="V2359" s="5">
        <f t="shared" si="860"/>
        <v>-5.1558832380584514E-2</v>
      </c>
      <c r="W2359" s="5">
        <f t="shared" si="861"/>
        <v>0.89869569194371068</v>
      </c>
      <c r="X2359" s="5">
        <f t="shared" si="862"/>
        <v>-0.12421186357122473</v>
      </c>
      <c r="Y2359" s="5" t="str" cm="1">
        <f t="array" ref="Y2359:AB2359">SETMATRIX(GETMATRIX(Y2358:AB2358)-$O$9*DELTAWEIGHT(S2358,$AH$4,AK2358:AN2358))</f>
        <v>0.5774,0.5774,0.5774</v>
      </c>
      <c r="Z2359" s="5" t="str">
        <v>0.525518868083816,0.442394486870329,0.5774</v>
      </c>
      <c r="AA2359" s="5" t="str">
        <v>0.618605249523583,0.577301734590669,0.5774</v>
      </c>
      <c r="AB2359" s="5" t="str">
        <v>0.522841963393856,0.415100315632449,0.5774</v>
      </c>
      <c r="AC2359" s="5" cm="1">
        <f t="array" ref="AC2359">SIGMOID(SUM(GETVECTOR(Y2359)*GETVECTOR(_xlfn.CONCAT($S2359,",",$AH$4)))+U2359)</f>
        <v>0.50550591145503687</v>
      </c>
      <c r="AD2359" s="5" cm="1">
        <f t="array" ref="AD2359">SIGMOID(SUM(GETVECTOR(Z2359)*GETVECTOR(_xlfn.CONCAT($S2359,",",$AH$4)))+V2359)</f>
        <v>0.49199382466917102</v>
      </c>
      <c r="AE2359" s="5" cm="1">
        <f t="array" ref="AE2359">TANH(SUM(GETVECTOR(AA2359)*GETVECTOR(_xlfn.CONCAT($S2359,",",$AH$4)))+W2359)</f>
        <v>0.7268593992788055</v>
      </c>
      <c r="AF2359" s="5" cm="1">
        <f t="array" ref="AF2359">SIGMOID(SUM(GETVECTOR(AB2359)*GETVECTOR(_xlfn.CONCAT($S2359,",",$AH$4)))+X2359)</f>
        <v>0.47379033324150127</v>
      </c>
      <c r="AG2359" s="5">
        <f t="shared" si="848"/>
        <v>0.35761033584791563</v>
      </c>
      <c r="AH2359" s="40">
        <f t="shared" si="849"/>
        <v>0.16256097836181346</v>
      </c>
      <c r="AI2359" s="3">
        <f t="shared" si="850"/>
        <v>0.15946819485665883</v>
      </c>
      <c r="AJ2359" s="3">
        <f t="shared" si="851"/>
        <v>6.6660010647970572E-2</v>
      </c>
      <c r="AK2359" s="3">
        <f t="shared" si="852"/>
        <v>0</v>
      </c>
      <c r="AL2359" s="3">
        <f t="shared" si="853"/>
        <v>1.2110008077529979E-2</v>
      </c>
      <c r="AM2359" s="3">
        <f t="shared" si="854"/>
        <v>1.5469214780301882E-2</v>
      </c>
      <c r="AN2359" s="3">
        <f t="shared" si="855"/>
        <v>1.3641094092347244E-2</v>
      </c>
      <c r="AO2359" s="3" t="str" cm="1">
        <f t="array" ref="AO2359">GETVECTOR(Y2359,2)</f>
        <v>0.5774</v>
      </c>
      <c r="AP2359" s="3" t="str" cm="1">
        <f t="array" ref="AP2359">GETVECTOR(Z2359,2)</f>
        <v>0.5774</v>
      </c>
      <c r="AQ2359" s="3" t="str" cm="1">
        <f t="array" ref="AQ2359">GETVECTOR(AA2359,2)</f>
        <v>0.5774</v>
      </c>
      <c r="AR2359" s="3" t="str" cm="1">
        <f t="array" ref="AR2359">GETVECTOR(AB2359,2)</f>
        <v>0.5774</v>
      </c>
      <c r="AS2359" s="3" cm="1">
        <f t="array" ref="AS2359">SUM(AK2359:AN2359*AO2359:AR2359)</f>
        <v>2.3800611007033415E-2</v>
      </c>
      <c r="AT2359" s="51">
        <f t="shared" si="856"/>
        <v>2.5430105170841311E-2</v>
      </c>
      <c r="AU2359" s="48">
        <f t="shared" si="857"/>
        <v>0.15946819485665883</v>
      </c>
      <c r="AV2359" s="56"/>
      <c r="AW2359" s="56"/>
    </row>
    <row r="2360" spans="1:49" ht="15" customHeight="1" x14ac:dyDescent="0.25">
      <c r="A2360" s="11">
        <f t="shared" si="845"/>
        <v>2357</v>
      </c>
      <c r="B2360" s="29">
        <v>33404</v>
      </c>
      <c r="C2360" s="25">
        <v>20</v>
      </c>
      <c r="D2360" s="12">
        <v>31.8</v>
      </c>
      <c r="E2360" s="25">
        <v>23.8</v>
      </c>
      <c r="F2360" s="35">
        <v>80</v>
      </c>
      <c r="G2360" s="25">
        <v>0</v>
      </c>
      <c r="H2360" s="13">
        <v>0</v>
      </c>
      <c r="I2360" s="25">
        <v>3</v>
      </c>
      <c r="J2360" s="12">
        <v>180</v>
      </c>
      <c r="K2360" s="12">
        <v>0</v>
      </c>
      <c r="L2360" s="25" t="s">
        <v>14</v>
      </c>
      <c r="M2360" s="10"/>
      <c r="N2360" s="15"/>
      <c r="O2360" s="15"/>
      <c r="P2360" s="4"/>
      <c r="Q2360" s="54"/>
      <c r="R2360" s="42">
        <f t="shared" si="863"/>
        <v>6.1855670103092781E-3</v>
      </c>
      <c r="S2360" s="44" t="str" cm="1">
        <f t="array" ref="S2360">SETVECTOR(R2360:R2361)</f>
        <v>0.00618556701030928,0.00309278350515464</v>
      </c>
      <c r="T2360" s="44">
        <f t="shared" si="858"/>
        <v>2.5773195876288658E-2</v>
      </c>
      <c r="U2360" s="5">
        <f t="shared" si="859"/>
        <v>0</v>
      </c>
      <c r="V2360" s="5">
        <f t="shared" si="860"/>
        <v>-5.2769833188337514E-2</v>
      </c>
      <c r="W2360" s="5">
        <f t="shared" si="861"/>
        <v>0.89714877046568053</v>
      </c>
      <c r="X2360" s="5">
        <f t="shared" si="862"/>
        <v>-0.12557597298045944</v>
      </c>
      <c r="Y2360" s="5" t="str" cm="1">
        <f t="array" ref="Y2360:AB2360">SETMATRIX(GETMATRIX(Y2359:AB2359)-$O$9*DELTAWEIGHT(S2359,$AH$4,AK2359:AN2359))</f>
        <v>0.5774,0.5774,0.5774</v>
      </c>
      <c r="Z2360" s="5" t="str">
        <v>0.525481302501633,0.442387216112487,0.5774</v>
      </c>
      <c r="AA2360" s="5" t="str">
        <v>0.61855389705047,0.577291795402325,0.5774</v>
      </c>
      <c r="AB2360" s="5" t="str">
        <v>0.522799887444348,0.415092171900286,0.5774</v>
      </c>
      <c r="AC2360" s="5" cm="1">
        <f t="array" ref="AC2360">SIGMOID(SUM(GETVECTOR(Y2360)*GETVECTOR(_xlfn.CONCAT($S2360,",",$AH$4)))+U2360)</f>
        <v>0.50133932669358827</v>
      </c>
      <c r="AD2360" s="5" cm="1">
        <f t="array" ref="AD2360">SIGMOID(SUM(GETVECTOR(Z2360)*GETVECTOR(_xlfn.CONCAT($S2360,",",$AH$4)))+V2360)</f>
        <v>0.48796451893247927</v>
      </c>
      <c r="AE2360" s="5" cm="1">
        <f t="array" ref="AE2360">TANH(SUM(GETVECTOR(AA2360)*GETVECTOR(_xlfn.CONCAT($S2360,",",$AH$4)))+W2360)</f>
        <v>0.71763926016695234</v>
      </c>
      <c r="AF2360" s="5" cm="1">
        <f t="array" ref="AF2360">SIGMOID(SUM(GETVECTOR(AB2360)*GETVECTOR(_xlfn.CONCAT($S2360,",",$AH$4)))+X2360)</f>
        <v>0.46977231461602398</v>
      </c>
      <c r="AG2360" s="5">
        <f t="shared" si="848"/>
        <v>0.35018249635442722</v>
      </c>
      <c r="AH2360" s="40">
        <f t="shared" si="849"/>
        <v>0.15809594469223295</v>
      </c>
      <c r="AI2360" s="3">
        <f t="shared" si="850"/>
        <v>0.1323227488159443</v>
      </c>
      <c r="AJ2360" s="3">
        <f t="shared" si="851"/>
        <v>5.5121306299178843E-2</v>
      </c>
      <c r="AK2360" s="3">
        <f t="shared" si="852"/>
        <v>0</v>
      </c>
      <c r="AL2360" s="3">
        <f t="shared" si="853"/>
        <v>9.8835733946839918E-3</v>
      </c>
      <c r="AM2360" s="3">
        <f t="shared" si="854"/>
        <v>1.3044997948766171E-2</v>
      </c>
      <c r="AN2360" s="3">
        <f t="shared" si="855"/>
        <v>1.1092198796160149E-2</v>
      </c>
      <c r="AO2360" s="3" t="str" cm="1">
        <f t="array" ref="AO2360">GETVECTOR(Y2360,2)</f>
        <v>0.5774</v>
      </c>
      <c r="AP2360" s="3" t="str" cm="1">
        <f t="array" ref="AP2360">GETVECTOR(Z2360,2)</f>
        <v>0.5774</v>
      </c>
      <c r="AQ2360" s="3" t="str" cm="1">
        <f t="array" ref="AQ2360">GETVECTOR(AA2360,2)</f>
        <v>0.5774</v>
      </c>
      <c r="AR2360" s="3" t="str" cm="1">
        <f t="array" ref="AR2360">GETVECTOR(AB2360,2)</f>
        <v>0.5774</v>
      </c>
      <c r="AS2360" s="3" cm="1">
        <f t="array" ref="AS2360">SUM(AK2360:AN2360*AO2360:AR2360)</f>
        <v>1.9643592678610995E-2</v>
      </c>
      <c r="AT2360" s="51">
        <f t="shared" si="856"/>
        <v>1.750930985420749E-2</v>
      </c>
      <c r="AU2360" s="48">
        <f t="shared" si="857"/>
        <v>0.1323227488159443</v>
      </c>
      <c r="AV2360" s="56"/>
      <c r="AW2360" s="56"/>
    </row>
    <row r="2361" spans="1:49" ht="15" customHeight="1" x14ac:dyDescent="0.25">
      <c r="A2361" s="11">
        <f t="shared" si="845"/>
        <v>2358</v>
      </c>
      <c r="B2361" s="29">
        <v>33405</v>
      </c>
      <c r="C2361" s="25">
        <v>19</v>
      </c>
      <c r="D2361" s="12">
        <v>32.200000000000003</v>
      </c>
      <c r="E2361" s="25">
        <v>23.4</v>
      </c>
      <c r="F2361" s="35">
        <v>86</v>
      </c>
      <c r="G2361" s="25">
        <v>0</v>
      </c>
      <c r="H2361" s="13">
        <v>0</v>
      </c>
      <c r="I2361" s="25">
        <v>0</v>
      </c>
      <c r="J2361" s="12">
        <v>180</v>
      </c>
      <c r="K2361" s="12">
        <v>0</v>
      </c>
      <c r="L2361" s="25" t="s">
        <v>14</v>
      </c>
      <c r="M2361" s="10"/>
      <c r="N2361" s="15"/>
      <c r="O2361" s="15"/>
      <c r="P2361" s="4"/>
      <c r="Q2361" s="54"/>
      <c r="R2361" s="42">
        <f t="shared" si="863"/>
        <v>3.092783505154639E-3</v>
      </c>
      <c r="S2361" s="44" t="str" cm="1">
        <f t="array" ref="S2361">SETVECTOR(R2361:R2362)</f>
        <v>0.00309278350515464,0.0257731958762887</v>
      </c>
      <c r="T2361" s="44">
        <f t="shared" si="858"/>
        <v>0.12989690721649483</v>
      </c>
      <c r="U2361" s="5">
        <f t="shared" si="859"/>
        <v>0</v>
      </c>
      <c r="V2361" s="5">
        <f t="shared" si="860"/>
        <v>-5.3758190527805914E-2</v>
      </c>
      <c r="W2361" s="5">
        <f t="shared" si="861"/>
        <v>0.89584427067080397</v>
      </c>
      <c r="X2361" s="5">
        <f t="shared" si="862"/>
        <v>-0.12668519286007546</v>
      </c>
      <c r="Y2361" s="5" t="str" cm="1">
        <f t="array" ref="Y2361:AB2361">SETMATRIX(GETMATRIX(Y2360:AB2360)-$O$9*DELTAWEIGHT(S2360,$AH$4,AK2360:AN2360))</f>
        <v>0.5774,0.5774,0.5774</v>
      </c>
      <c r="Z2361" s="5" t="str">
        <v>0.525475403834505,0.442384266778923,0.5774</v>
      </c>
      <c r="AA2361" s="5" t="str">
        <v>0.618545556962405,0.577287625358292,0.5774</v>
      </c>
      <c r="AB2361" s="5" t="str">
        <v>0.52279330513087,0.415088880743547,0.5774</v>
      </c>
      <c r="AC2361" s="5" cm="1">
        <f t="array" ref="AC2361">SIGMOID(SUM(GETVECTOR(Y2361)*GETVECTOR(_xlfn.CONCAT($S2361,",",$AH$4)))+U2361)</f>
        <v>0.50416670766622762</v>
      </c>
      <c r="AD2361" s="5" cm="1">
        <f t="array" ref="AD2361">SIGMOID(SUM(GETVECTOR(Z2361)*GETVECTOR(_xlfn.CONCAT($S2361,",",$AH$4)))+V2361)</f>
        <v>0.48981856945385649</v>
      </c>
      <c r="AE2361" s="5" cm="1">
        <f t="array" ref="AE2361">TANH(SUM(GETVECTOR(AA2361)*GETVECTOR(_xlfn.CONCAT($S2361,",",$AH$4)))+W2361)</f>
        <v>0.72239497305693046</v>
      </c>
      <c r="AF2361" s="5" cm="1">
        <f t="array" ref="AF2361">SIGMOID(SUM(GETVECTOR(AB2361)*GETVECTOR(_xlfn.CONCAT($S2361,",",$AH$4)))+X2361)</f>
        <v>0.47143859157853985</v>
      </c>
      <c r="AG2361" s="5">
        <f t="shared" si="848"/>
        <v>0.35384247228340288</v>
      </c>
      <c r="AH2361" s="40">
        <f t="shared" si="849"/>
        <v>0.16018485356983422</v>
      </c>
      <c r="AI2361" s="3">
        <f t="shared" si="850"/>
        <v>3.0287946353339396E-2</v>
      </c>
      <c r="AJ2361" s="3">
        <f t="shared" si="851"/>
        <v>1.2630411923798629E-2</v>
      </c>
      <c r="AK2361" s="3">
        <f t="shared" si="852"/>
        <v>0</v>
      </c>
      <c r="AL2361" s="3">
        <f t="shared" si="853"/>
        <v>2.2800906974234296E-3</v>
      </c>
      <c r="AM2361" s="3">
        <f t="shared" si="854"/>
        <v>2.9580998932138584E-3</v>
      </c>
      <c r="AN2361" s="3">
        <f t="shared" si="855"/>
        <v>2.564405661350834E-3</v>
      </c>
      <c r="AO2361" s="3" t="str" cm="1">
        <f t="array" ref="AO2361">GETVECTOR(Y2361,2)</f>
        <v>0.5774</v>
      </c>
      <c r="AP2361" s="3" t="str" cm="1">
        <f t="array" ref="AP2361">GETVECTOR(Z2361,2)</f>
        <v>0.5774</v>
      </c>
      <c r="AQ2361" s="3" t="str" cm="1">
        <f t="array" ref="AQ2361">GETVECTOR(AA2361,2)</f>
        <v>0.5774</v>
      </c>
      <c r="AR2361" s="3" t="str" cm="1">
        <f t="array" ref="AR2361">GETVECTOR(AB2361,2)</f>
        <v>0.5774</v>
      </c>
      <c r="AS2361" s="3" cm="1">
        <f t="array" ref="AS2361">SUM(AK2361:AN2361*AO2361:AR2361)</f>
        <v>4.505219075897942E-3</v>
      </c>
      <c r="AT2361" s="51">
        <f t="shared" si="856"/>
        <v>9.1735969430276521E-4</v>
      </c>
      <c r="AU2361" s="48">
        <f t="shared" si="857"/>
        <v>3.0287946353339396E-2</v>
      </c>
      <c r="AV2361" s="56"/>
      <c r="AW2361" s="56"/>
    </row>
    <row r="2362" spans="1:49" ht="15" customHeight="1" x14ac:dyDescent="0.25">
      <c r="A2362" s="11">
        <f t="shared" si="845"/>
        <v>2359</v>
      </c>
      <c r="B2362" s="29">
        <v>33406</v>
      </c>
      <c r="C2362" s="25">
        <v>19</v>
      </c>
      <c r="D2362" s="12">
        <v>33.200000000000003</v>
      </c>
      <c r="E2362" s="25">
        <v>25.1</v>
      </c>
      <c r="F2362" s="35">
        <v>85</v>
      </c>
      <c r="G2362" s="25">
        <v>0</v>
      </c>
      <c r="H2362" s="13">
        <v>0</v>
      </c>
      <c r="I2362" s="25">
        <v>2</v>
      </c>
      <c r="J2362" s="12">
        <v>180</v>
      </c>
      <c r="K2362" s="12">
        <v>0</v>
      </c>
      <c r="L2362" s="25" t="s">
        <v>14</v>
      </c>
      <c r="M2362" s="10"/>
      <c r="N2362" s="15"/>
      <c r="O2362" s="15"/>
      <c r="P2362" s="4"/>
      <c r="Q2362" s="54"/>
      <c r="R2362" s="42">
        <f t="shared" si="863"/>
        <v>2.5773195876288658E-2</v>
      </c>
      <c r="S2362" s="44" t="str" cm="1">
        <f t="array" ref="S2362">SETVECTOR(R2362:R2363)</f>
        <v>0.0257731958762887,0.129896907216495</v>
      </c>
      <c r="T2362" s="44">
        <f t="shared" si="858"/>
        <v>0.85567010309278346</v>
      </c>
      <c r="U2362" s="5">
        <f t="shared" si="859"/>
        <v>0</v>
      </c>
      <c r="V2362" s="5">
        <f t="shared" si="860"/>
        <v>-5.3986199597548259E-2</v>
      </c>
      <c r="W2362" s="5">
        <f t="shared" si="861"/>
        <v>0.89554846068148253</v>
      </c>
      <c r="X2362" s="5">
        <f t="shared" si="862"/>
        <v>-0.12694163342621054</v>
      </c>
      <c r="Y2362" s="5" t="str" cm="1">
        <f t="array" ref="Y2362:AB2362">SETMATRIX(GETMATRIX(Y2361:AB2361)-$O$9*DELTAWEIGHT(S2361,$AH$4,AK2361:AN2361))</f>
        <v>0.5774,0.5774,0.5774</v>
      </c>
      <c r="Z2362" s="5" t="str">
        <v>0.525474769003402,0.442378976519733,0.5774</v>
      </c>
      <c r="AA2362" s="5" t="str">
        <v>0.618544675009686,0.577280275752297,0.5774</v>
      </c>
      <c r="AB2362" s="5" t="str">
        <v>0.522792595196707,0.415082964625521,0.5774</v>
      </c>
      <c r="AC2362" s="5" cm="1">
        <f t="array" ref="AC2362">SIGMOID(SUM(GETVECTOR(Y2362)*GETVECTOR(_xlfn.CONCAT($S2362,",",$AH$4)))+U2362)</f>
        <v>0.52245586278519085</v>
      </c>
      <c r="AD2362" s="5" cm="1">
        <f t="array" ref="AD2362">SIGMOID(SUM(GETVECTOR(Z2362)*GETVECTOR(_xlfn.CONCAT($S2362,",",$AH$4)))+V2362)</f>
        <v>0.50425505363069434</v>
      </c>
      <c r="AE2362" s="5" cm="1">
        <f t="array" ref="AE2362">TANH(SUM(GETVECTOR(AA2362)*GETVECTOR(_xlfn.CONCAT($S2362,",",$AH$4)))+W2362)</f>
        <v>0.75585620602537962</v>
      </c>
      <c r="AF2362" s="5" cm="1">
        <f t="array" ref="AF2362">SIGMOID(SUM(GETVECTOR(AB2362)*GETVECTOR(_xlfn.CONCAT($S2362,",",$AH$4)))+X2362)</f>
        <v>0.48511699682908738</v>
      </c>
      <c r="AG2362" s="5">
        <f t="shared" si="848"/>
        <v>0.38114431170642094</v>
      </c>
      <c r="AH2362" s="40">
        <f t="shared" si="849"/>
        <v>0.17643745181191084</v>
      </c>
      <c r="AI2362" s="3">
        <f t="shared" si="850"/>
        <v>-0.67923265128087262</v>
      </c>
      <c r="AJ2362" s="3">
        <f t="shared" si="851"/>
        <v>-0.28592064127268141</v>
      </c>
      <c r="AK2362" s="3">
        <f t="shared" si="852"/>
        <v>0</v>
      </c>
      <c r="AL2362" s="3">
        <f t="shared" si="853"/>
        <v>-5.4024809920036374E-2</v>
      </c>
      <c r="AM2362" s="3">
        <f t="shared" si="854"/>
        <v>-6.1805966867268088E-2</v>
      </c>
      <c r="AN2362" s="3">
        <f t="shared" si="855"/>
        <v>-6.1704649119276138E-2</v>
      </c>
      <c r="AO2362" s="3" t="str" cm="1">
        <f t="array" ref="AO2362">GETVECTOR(Y2362,2)</f>
        <v>0.5774</v>
      </c>
      <c r="AP2362" s="3" t="str" cm="1">
        <f t="array" ref="AP2362">GETVECTOR(Z2362,2)</f>
        <v>0.5774</v>
      </c>
      <c r="AQ2362" s="3" t="str" cm="1">
        <f t="array" ref="AQ2362">GETVECTOR(AA2362,2)</f>
        <v>0.5774</v>
      </c>
      <c r="AR2362" s="3" t="str" cm="1">
        <f t="array" ref="AR2362">GETVECTOR(AB2362,2)</f>
        <v>0.5774</v>
      </c>
      <c r="AS2362" s="3" cm="1">
        <f t="array" ref="AS2362">SUM(AK2362:AN2362*AO2362:AR2362)</f>
        <v>-0.10250895491845964</v>
      </c>
      <c r="AT2362" s="51">
        <f t="shared" si="856"/>
        <v>0.46135699456604351</v>
      </c>
      <c r="AU2362" s="48">
        <f t="shared" si="857"/>
        <v>0.67923265128087262</v>
      </c>
      <c r="AV2362" s="56"/>
      <c r="AW2362" s="56"/>
    </row>
    <row r="2363" spans="1:49" ht="15" customHeight="1" x14ac:dyDescent="0.25">
      <c r="A2363" s="11">
        <f t="shared" si="845"/>
        <v>2360</v>
      </c>
      <c r="B2363" s="29">
        <v>33407</v>
      </c>
      <c r="C2363" s="25">
        <v>20</v>
      </c>
      <c r="D2363" s="12">
        <v>32.4</v>
      </c>
      <c r="E2363" s="25">
        <v>24.6</v>
      </c>
      <c r="F2363" s="35">
        <v>88</v>
      </c>
      <c r="G2363" s="25">
        <v>0</v>
      </c>
      <c r="H2363" s="13">
        <v>0</v>
      </c>
      <c r="I2363" s="25">
        <v>1</v>
      </c>
      <c r="J2363" s="12">
        <v>45</v>
      </c>
      <c r="K2363" s="12">
        <v>0</v>
      </c>
      <c r="L2363" s="25" t="s">
        <v>11</v>
      </c>
      <c r="M2363" s="10"/>
      <c r="N2363" s="15"/>
      <c r="O2363" s="15"/>
      <c r="P2363" s="4"/>
      <c r="Q2363" s="54"/>
      <c r="R2363" s="42">
        <f t="shared" si="863"/>
        <v>0.12989690721649483</v>
      </c>
      <c r="S2363" s="44" t="str" cm="1">
        <f t="array" ref="S2363">SETVECTOR(R2363:R2364)</f>
        <v>0.129896907216495,0.855670103092783</v>
      </c>
      <c r="T2363" s="44">
        <f t="shared" si="858"/>
        <v>1.0309278350515464E-2</v>
      </c>
      <c r="U2363" s="5">
        <f t="shared" si="859"/>
        <v>0</v>
      </c>
      <c r="V2363" s="5">
        <f t="shared" si="860"/>
        <v>-4.8583718605544619E-2</v>
      </c>
      <c r="W2363" s="5">
        <f t="shared" si="861"/>
        <v>0.9017290573682093</v>
      </c>
      <c r="X2363" s="5">
        <f t="shared" si="862"/>
        <v>-0.12077116851428292</v>
      </c>
      <c r="Y2363" s="5" t="str" cm="1">
        <f t="array" ref="Y2363:AB2363">SETMATRIX(GETMATRIX(Y2362:AB2362)-$O$9*DELTAWEIGHT(S2362,$AH$4,AK2362:AN2362))</f>
        <v>0.5774,0.5774,0.5774</v>
      </c>
      <c r="Z2363" s="5" t="str">
        <v>0.525613130607672,0.443076319005252,0.5774</v>
      </c>
      <c r="AA2363" s="5" t="str">
        <v>0.618713650456537,0.578131912004428,0.5774</v>
      </c>
      <c r="AB2363" s="5" t="str">
        <v>0.5229497532843,0.41587504138699,0.5774</v>
      </c>
      <c r="AC2363" s="5" cm="1">
        <f t="array" ref="AC2363">SIGMOID(SUM(GETVECTOR(Y2363)*GETVECTOR(_xlfn.CONCAT($S2363,",",$AH$4)))+U2363)</f>
        <v>0.63854772202164378</v>
      </c>
      <c r="AD2363" s="5" cm="1">
        <f t="array" ref="AD2363">SIGMOID(SUM(GETVECTOR(Z2363)*GETVECTOR(_xlfn.CONCAT($S2363,",",$AH$4)))+V2363)</f>
        <v>0.59840386976101168</v>
      </c>
      <c r="AE2363" s="5" cm="1">
        <f t="array" ref="AE2363">TANH(SUM(GETVECTOR(AA2363)*GETVECTOR(_xlfn.CONCAT($S2363,",",$AH$4)))+W2363)</f>
        <v>0.90086450179531274</v>
      </c>
      <c r="AF2363" s="5" cm="1">
        <f t="array" ref="AF2363">SIGMOID(SUM(GETVECTOR(AB2363)*GETVECTOR(_xlfn.CONCAT($S2363,",",$AH$4)))+X2363)</f>
        <v>0.57517822630531146</v>
      </c>
      <c r="AG2363" s="5">
        <f t="shared" si="848"/>
        <v>0.53908080400464098</v>
      </c>
      <c r="AH2363" s="40">
        <f t="shared" si="849"/>
        <v>0.28315555551890353</v>
      </c>
      <c r="AI2363" s="3">
        <f t="shared" si="850"/>
        <v>0.27284627716838805</v>
      </c>
      <c r="AJ2363" s="3">
        <f t="shared" si="851"/>
        <v>0.11890178362430191</v>
      </c>
      <c r="AK2363" s="3">
        <f t="shared" si="852"/>
        <v>0</v>
      </c>
      <c r="AL2363" s="3">
        <f t="shared" si="853"/>
        <v>2.5741375873430974E-2</v>
      </c>
      <c r="AM2363" s="3">
        <f t="shared" si="854"/>
        <v>1.3407972689847458E-2</v>
      </c>
      <c r="AN2363" s="3">
        <f t="shared" si="855"/>
        <v>3.282085475566731E-2</v>
      </c>
      <c r="AO2363" s="3" t="str" cm="1">
        <f t="array" ref="AO2363">GETVECTOR(Y2363,2)</f>
        <v>0.5774</v>
      </c>
      <c r="AP2363" s="3" t="str" cm="1">
        <f t="array" ref="AP2363">GETVECTOR(Z2363,2)</f>
        <v>0.5774</v>
      </c>
      <c r="AQ2363" s="3" t="str" cm="1">
        <f t="array" ref="AQ2363">GETVECTOR(AA2363,2)</f>
        <v>0.5774</v>
      </c>
      <c r="AR2363" s="3" t="str" cm="1">
        <f t="array" ref="AR2363">GETVECTOR(AB2363,2)</f>
        <v>0.5774</v>
      </c>
      <c r="AS2363" s="3" cm="1">
        <f t="array" ref="AS2363">SUM(AK2363:AN2363*AO2363:AR2363)</f>
        <v>4.1555595396359273E-2</v>
      </c>
      <c r="AT2363" s="51">
        <f t="shared" si="856"/>
        <v>7.4445090964648838E-2</v>
      </c>
      <c r="AU2363" s="48">
        <f t="shared" si="857"/>
        <v>0.27284627716838805</v>
      </c>
      <c r="AV2363" s="56"/>
      <c r="AW2363" s="56"/>
    </row>
    <row r="2364" spans="1:49" ht="15" customHeight="1" x14ac:dyDescent="0.25">
      <c r="A2364" s="11">
        <f t="shared" si="845"/>
        <v>2361</v>
      </c>
      <c r="B2364" s="29">
        <v>33408</v>
      </c>
      <c r="C2364" s="25">
        <v>22</v>
      </c>
      <c r="D2364" s="12">
        <v>33</v>
      </c>
      <c r="E2364" s="25">
        <v>26</v>
      </c>
      <c r="F2364" s="35">
        <v>87</v>
      </c>
      <c r="G2364" s="25">
        <v>0</v>
      </c>
      <c r="H2364" s="13">
        <v>0</v>
      </c>
      <c r="I2364" s="25">
        <v>3</v>
      </c>
      <c r="J2364" s="12">
        <v>45</v>
      </c>
      <c r="K2364" s="12">
        <v>0</v>
      </c>
      <c r="L2364" s="25" t="s">
        <v>11</v>
      </c>
      <c r="M2364" s="10"/>
      <c r="N2364" s="15"/>
      <c r="O2364" s="15"/>
      <c r="P2364" s="4"/>
      <c r="Q2364" s="54"/>
      <c r="R2364" s="42">
        <f t="shared" si="863"/>
        <v>0.85567010309278346</v>
      </c>
      <c r="S2364" s="44" t="str" cm="1">
        <f t="array" ref="S2364">SETVECTOR(R2364:R2365)</f>
        <v>0.855670103092783,0.0103092783505155</v>
      </c>
      <c r="T2364" s="44">
        <f t="shared" si="858"/>
        <v>0.30927835051546393</v>
      </c>
      <c r="U2364" s="5">
        <f t="shared" si="859"/>
        <v>0</v>
      </c>
      <c r="V2364" s="5">
        <f t="shared" si="860"/>
        <v>-5.1157856192887714E-2</v>
      </c>
      <c r="W2364" s="5">
        <f t="shared" si="861"/>
        <v>0.90038826009922457</v>
      </c>
      <c r="X2364" s="5">
        <f t="shared" si="862"/>
        <v>-0.12405325398984965</v>
      </c>
      <c r="Y2364" s="5" t="str" cm="1">
        <f t="array" ref="Y2364:AB2364">SETMATRIX(GETMATRIX(Y2363:AB2363)-$O$9*DELTAWEIGHT(S2363,$AH$4,AK2363:AN2363))</f>
        <v>0.5774,0.5774,0.5774</v>
      </c>
      <c r="Z2364" s="5" t="str">
        <v>0.525273115837571,0.440836539170461,0.5774</v>
      </c>
      <c r="AA2364" s="5" t="str">
        <v>0.618527348839385,0.576904687066045,0.5774</v>
      </c>
      <c r="AB2364" s="5" t="str">
        <v>0.522517676955689,0.413028824301698,0.5774</v>
      </c>
      <c r="AC2364" s="5" cm="1">
        <f t="array" ref="AC2364">SIGMOID(SUM(GETVECTOR(Y2364)*GETVECTOR(_xlfn.CONCAT($S2364,",",$AH$4)))+U2364)</f>
        <v>0.62246320754391637</v>
      </c>
      <c r="AD2364" s="5" cm="1">
        <f t="array" ref="AD2364">SIGMOID(SUM(GETVECTOR(Z2364)*GETVECTOR(_xlfn.CONCAT($S2364,",",$AH$4)))+V2364)</f>
        <v>0.59937157428485766</v>
      </c>
      <c r="AE2364" s="5" cm="1">
        <f t="array" ref="AE2364">TANH(SUM(GETVECTOR(AA2364)*GETVECTOR(_xlfn.CONCAT($S2364,",",$AH$4)))+W2364)</f>
        <v>0.89280668951332509</v>
      </c>
      <c r="AF2364" s="5" cm="1">
        <f t="array" ref="AF2364">SIGMOID(SUM(GETVECTOR(AB2364)*GETVECTOR(_xlfn.CONCAT($S2364,",",$AH$4)))+X2364)</f>
        <v>0.5811041134760998</v>
      </c>
      <c r="AG2364" s="5">
        <f t="shared" si="848"/>
        <v>0.53512295102565377</v>
      </c>
      <c r="AH2364" s="40">
        <f t="shared" si="849"/>
        <v>0.28432689383180165</v>
      </c>
      <c r="AI2364" s="3">
        <f t="shared" si="850"/>
        <v>-2.4951456683662276E-2</v>
      </c>
      <c r="AJ2364" s="3">
        <f t="shared" si="851"/>
        <v>-1.1028208507702355E-2</v>
      </c>
      <c r="AK2364" s="3">
        <f t="shared" si="852"/>
        <v>0</v>
      </c>
      <c r="AL2364" s="3">
        <f t="shared" si="853"/>
        <v>-2.36428761382089E-3</v>
      </c>
      <c r="AM2364" s="3">
        <f t="shared" si="854"/>
        <v>-1.3411429058049526E-3</v>
      </c>
      <c r="AN2364" s="3">
        <f t="shared" si="855"/>
        <v>-2.9718024839715169E-3</v>
      </c>
      <c r="AO2364" s="3" t="str" cm="1">
        <f t="array" ref="AO2364">GETVECTOR(Y2364,2)</f>
        <v>0.5774</v>
      </c>
      <c r="AP2364" s="3" t="str" cm="1">
        <f t="array" ref="AP2364">GETVECTOR(Z2364,2)</f>
        <v>0.5774</v>
      </c>
      <c r="AQ2364" s="3" t="str" cm="1">
        <f t="array" ref="AQ2364">GETVECTOR(AA2364,2)</f>
        <v>0.5774</v>
      </c>
      <c r="AR2364" s="3" t="str" cm="1">
        <f t="array" ref="AR2364">GETVECTOR(AB2364,2)</f>
        <v>0.5774</v>
      </c>
      <c r="AS2364" s="3" cm="1">
        <f t="array" ref="AS2364">SUM(AK2364:AN2364*AO2364:AR2364)</f>
        <v>-3.8554343362771151E-3</v>
      </c>
      <c r="AT2364" s="51">
        <f t="shared" si="856"/>
        <v>6.2257519063667484E-4</v>
      </c>
      <c r="AU2364" s="48">
        <f t="shared" si="857"/>
        <v>2.4951456683662276E-2</v>
      </c>
      <c r="AV2364" s="56"/>
      <c r="AW2364" s="56"/>
    </row>
    <row r="2365" spans="1:49" ht="15" customHeight="1" x14ac:dyDescent="0.25">
      <c r="A2365" s="11">
        <f t="shared" si="845"/>
        <v>2362</v>
      </c>
      <c r="B2365" s="29">
        <v>33409</v>
      </c>
      <c r="C2365" s="25">
        <v>21</v>
      </c>
      <c r="D2365" s="12">
        <v>34.700000000000003</v>
      </c>
      <c r="E2365" s="25">
        <v>25.1</v>
      </c>
      <c r="F2365" s="35">
        <v>82</v>
      </c>
      <c r="G2365" s="25">
        <v>0</v>
      </c>
      <c r="H2365" s="13">
        <v>0</v>
      </c>
      <c r="I2365" s="25">
        <v>4</v>
      </c>
      <c r="J2365" s="12">
        <v>45</v>
      </c>
      <c r="K2365" s="12">
        <v>0</v>
      </c>
      <c r="L2365" s="25" t="s">
        <v>11</v>
      </c>
      <c r="M2365" s="10"/>
      <c r="N2365" s="15"/>
      <c r="O2365" s="15"/>
      <c r="P2365" s="4"/>
      <c r="Q2365" s="54"/>
      <c r="R2365" s="42">
        <f t="shared" si="863"/>
        <v>1.0309278350515464E-2</v>
      </c>
      <c r="S2365" s="44" t="str" cm="1">
        <f t="array" ref="S2365">SETVECTOR(R2365:R2366)</f>
        <v>0.0103092783505155,0.309278350515464</v>
      </c>
      <c r="T2365" s="44">
        <f t="shared" si="858"/>
        <v>1.4432989690721649E-2</v>
      </c>
      <c r="U2365" s="5">
        <f t="shared" si="859"/>
        <v>0</v>
      </c>
      <c r="V2365" s="5">
        <f t="shared" si="860"/>
        <v>-5.0921427431505628E-2</v>
      </c>
      <c r="W2365" s="5">
        <f t="shared" si="861"/>
        <v>0.90052237438980509</v>
      </c>
      <c r="X2365" s="5">
        <f t="shared" si="862"/>
        <v>-0.12375607374145249</v>
      </c>
      <c r="Y2365" s="5" t="str" cm="1">
        <f t="array" ref="Y2365:AB2365">SETMATRIX(GETMATRIX(Y2364:AB2364)-$O$9*DELTAWEIGHT(S2364,$AH$4,AK2364:AN2364))</f>
        <v>0.5774,0.5774,0.5774</v>
      </c>
      <c r="Z2365" s="5" t="str">
        <v>0.525458596161382,0.440838773873158,0.5774</v>
      </c>
      <c r="AA2365" s="5" t="str">
        <v>0.618637950005921,0.57690601961022,0.5774</v>
      </c>
      <c r="AB2365" s="5" t="str">
        <v>0.522750010978292,0.41303162350679,0.5774</v>
      </c>
      <c r="AC2365" s="5" cm="1">
        <f t="array" ref="AC2365">SIGMOID(SUM(GETVECTOR(Y2365)*GETVECTOR(_xlfn.CONCAT($S2365,",",$AH$4)))+U2365)</f>
        <v>0.5460020126199282</v>
      </c>
      <c r="AD2365" s="5" cm="1">
        <f t="array" ref="AD2365">SIGMOID(SUM(GETVECTOR(Z2365)*GETVECTOR(_xlfn.CONCAT($S2365,",",$AH$4)))+V2365)</f>
        <v>0.5226937874823514</v>
      </c>
      <c r="AE2365" s="5" cm="1">
        <f t="array" ref="AE2365">TANH(SUM(GETVECTOR(AA2365)*GETVECTOR(_xlfn.CONCAT($S2365,",",$AH$4)))+W2365)</f>
        <v>0.7951653333353329</v>
      </c>
      <c r="AF2365" s="5" cm="1">
        <f t="array" ref="AF2365">SIGMOID(SUM(GETVECTOR(AB2365)*GETVECTOR(_xlfn.CONCAT($S2365,",",$AH$4)))+X2365)</f>
        <v>0.50234369304947779</v>
      </c>
      <c r="AG2365" s="5">
        <f t="shared" si="848"/>
        <v>0.41562797975571159</v>
      </c>
      <c r="AH2365" s="40">
        <f t="shared" si="849"/>
        <v>0.19754206621907883</v>
      </c>
      <c r="AI2365" s="3">
        <f t="shared" si="850"/>
        <v>0.18310907652835717</v>
      </c>
      <c r="AJ2365" s="3">
        <f t="shared" si="851"/>
        <v>7.7759481471340555E-2</v>
      </c>
      <c r="AK2365" s="3">
        <f t="shared" si="852"/>
        <v>0</v>
      </c>
      <c r="AL2365" s="3">
        <f t="shared" si="853"/>
        <v>1.5426067210320133E-2</v>
      </c>
      <c r="AM2365" s="3">
        <f t="shared" si="854"/>
        <v>1.4945436600503174E-2</v>
      </c>
      <c r="AN2365" s="3">
        <f t="shared" si="855"/>
        <v>1.8001097192343527E-2</v>
      </c>
      <c r="AO2365" s="3" t="str" cm="1">
        <f t="array" ref="AO2365">GETVECTOR(Y2365,2)</f>
        <v>0.5774</v>
      </c>
      <c r="AP2365" s="3" t="str" cm="1">
        <f t="array" ref="AP2365">GETVECTOR(Z2365,2)</f>
        <v>0.5774</v>
      </c>
      <c r="AQ2365" s="3" t="str" cm="1">
        <f t="array" ref="AQ2365">GETVECTOR(AA2365,2)</f>
        <v>0.5774</v>
      </c>
      <c r="AR2365" s="3" t="str" cm="1">
        <f t="array" ref="AR2365">GETVECTOR(AB2365,2)</f>
        <v>0.5774</v>
      </c>
      <c r="AS2365" s="3" cm="1">
        <f t="array" ref="AS2365">SUM(AK2365:AN2365*AO2365:AR2365)</f>
        <v>2.7930339819228531E-2</v>
      </c>
      <c r="AT2365" s="51">
        <f t="shared" si="856"/>
        <v>3.3528933907067765E-2</v>
      </c>
      <c r="AU2365" s="48">
        <f t="shared" si="857"/>
        <v>0.18310907652835717</v>
      </c>
      <c r="AV2365" s="56"/>
      <c r="AW2365" s="56"/>
    </row>
    <row r="2366" spans="1:49" ht="15" customHeight="1" x14ac:dyDescent="0.25">
      <c r="A2366" s="11">
        <f t="shared" si="845"/>
        <v>2363</v>
      </c>
      <c r="B2366" s="29">
        <v>33410</v>
      </c>
      <c r="C2366" s="25">
        <v>21</v>
      </c>
      <c r="D2366" s="12">
        <v>32.700000000000003</v>
      </c>
      <c r="E2366" s="25">
        <v>25.4</v>
      </c>
      <c r="F2366" s="35">
        <v>87</v>
      </c>
      <c r="G2366" s="25">
        <v>12</v>
      </c>
      <c r="H2366" s="13">
        <v>0</v>
      </c>
      <c r="I2366" s="25">
        <v>2</v>
      </c>
      <c r="J2366" s="12">
        <v>80</v>
      </c>
      <c r="K2366" s="12">
        <v>0</v>
      </c>
      <c r="L2366" s="25" t="s">
        <v>14</v>
      </c>
      <c r="M2366" s="10"/>
      <c r="N2366" s="15"/>
      <c r="O2366" s="15"/>
      <c r="P2366" s="4"/>
      <c r="Q2366" s="54"/>
      <c r="R2366" s="42">
        <f t="shared" si="863"/>
        <v>0.30927835051546393</v>
      </c>
      <c r="S2366" s="44" t="str" cm="1">
        <f t="array" ref="S2366">SETVECTOR(R2366:R2367)</f>
        <v>0.309278350515464,0.0144329896907216</v>
      </c>
      <c r="T2366" s="44">
        <f t="shared" si="858"/>
        <v>1.0309278350515464E-3</v>
      </c>
      <c r="U2366" s="5">
        <f t="shared" si="859"/>
        <v>0</v>
      </c>
      <c r="V2366" s="5">
        <f t="shared" si="860"/>
        <v>-5.2464034152537642E-2</v>
      </c>
      <c r="W2366" s="5">
        <f t="shared" si="861"/>
        <v>0.89902783072975478</v>
      </c>
      <c r="X2366" s="5">
        <f t="shared" si="862"/>
        <v>-0.12555618346068684</v>
      </c>
      <c r="Y2366" s="5" t="str" cm="1">
        <f t="array" ref="Y2366:AB2366">SETMATRIX(GETMATRIX(Y2365:AB2365)-$O$9*DELTAWEIGHT(S2365,$AH$4,AK2365:AN2365))</f>
        <v>0.5774,0.5774,0.5774</v>
      </c>
      <c r="Z2366" s="5" t="str">
        <v>0.525442808516354,0.440365144522315,0.5774</v>
      </c>
      <c r="AA2366" s="5" t="str">
        <v>0.618621685149768,0.576418073925634,0.5774</v>
      </c>
      <c r="AB2366" s="5" t="str">
        <v>0.52273168327954,0.41248179254424,0.5774</v>
      </c>
      <c r="AC2366" s="5" cm="1">
        <f t="array" ref="AC2366">SIGMOID(SUM(GETVECTOR(Y2366)*GETVECTOR(_xlfn.CONCAT($S2366,",",$AH$4)))+U2366)</f>
        <v>0.54659216672985944</v>
      </c>
      <c r="AD2366" s="5" cm="1">
        <f t="array" ref="AD2366">SIGMOID(SUM(GETVECTOR(Z2366)*GETVECTOR(_xlfn.CONCAT($S2366,",",$AH$4)))+V2366)</f>
        <v>0.52906714750258788</v>
      </c>
      <c r="AE2366" s="5" cm="1">
        <f t="array" ref="AE2366">TANH(SUM(GETVECTOR(AA2366)*GETVECTOR(_xlfn.CONCAT($S2366,",",$AH$4)))+W2366)</f>
        <v>0.80002205703907481</v>
      </c>
      <c r="AF2366" s="5" cm="1">
        <f t="array" ref="AF2366">SIGMOID(SUM(GETVECTOR(AB2366)*GETVECTOR(_xlfn.CONCAT($S2366,",",$AH$4)))+X2366)</f>
        <v>0.51051513809437399</v>
      </c>
      <c r="AG2366" s="5">
        <f t="shared" si="848"/>
        <v>0.42326538765681598</v>
      </c>
      <c r="AH2366" s="40">
        <f t="shared" si="849"/>
        <v>0.20404155442084057</v>
      </c>
      <c r="AI2366" s="3">
        <f t="shared" si="850"/>
        <v>0.20301062658578903</v>
      </c>
      <c r="AJ2366" s="3">
        <f t="shared" si="851"/>
        <v>8.7084303945787769E-2</v>
      </c>
      <c r="AK2366" s="3">
        <f t="shared" si="852"/>
        <v>0</v>
      </c>
      <c r="AL2366" s="3">
        <f t="shared" si="853"/>
        <v>1.7358477414220731E-2</v>
      </c>
      <c r="AM2366" s="3">
        <f t="shared" si="854"/>
        <v>1.6584813928672039E-2</v>
      </c>
      <c r="AN2366" s="3">
        <f t="shared" si="855"/>
        <v>2.0275737506939489E-2</v>
      </c>
      <c r="AO2366" s="3" t="str" cm="1">
        <f t="array" ref="AO2366">GETVECTOR(Y2366,2)</f>
        <v>0.5774</v>
      </c>
      <c r="AP2366" s="3" t="str" cm="1">
        <f t="array" ref="AP2366">GETVECTOR(Z2366,2)</f>
        <v>0.5774</v>
      </c>
      <c r="AQ2366" s="3" t="str" cm="1">
        <f t="array" ref="AQ2366">GETVECTOR(AA2366,2)</f>
        <v>0.5774</v>
      </c>
      <c r="AR2366" s="3" t="str" cm="1">
        <f t="array" ref="AR2366">GETVECTOR(AB2366,2)</f>
        <v>0.5774</v>
      </c>
      <c r="AS2366" s="3" cm="1">
        <f t="array" ref="AS2366">SUM(AK2366:AN2366*AO2366:AR2366)</f>
        <v>3.1306067257893144E-2</v>
      </c>
      <c r="AT2366" s="51">
        <f t="shared" si="856"/>
        <v>4.1213314506754674E-2</v>
      </c>
      <c r="AU2366" s="48">
        <f t="shared" si="857"/>
        <v>0.20301062658578903</v>
      </c>
      <c r="AV2366" s="56"/>
      <c r="AW2366" s="56"/>
    </row>
    <row r="2367" spans="1:49" ht="15" customHeight="1" x14ac:dyDescent="0.25">
      <c r="A2367" s="11">
        <f t="shared" si="845"/>
        <v>2364</v>
      </c>
      <c r="B2367" s="29">
        <v>33411</v>
      </c>
      <c r="C2367" s="25">
        <v>22</v>
      </c>
      <c r="D2367" s="12">
        <v>32.799999999999997</v>
      </c>
      <c r="E2367" s="25">
        <v>24.7</v>
      </c>
      <c r="F2367" s="35">
        <v>89</v>
      </c>
      <c r="G2367" s="25">
        <v>12</v>
      </c>
      <c r="H2367" s="13">
        <v>0</v>
      </c>
      <c r="I2367" s="25">
        <v>2</v>
      </c>
      <c r="J2367" s="12">
        <v>180</v>
      </c>
      <c r="K2367" s="12">
        <v>0</v>
      </c>
      <c r="L2367" s="25" t="s">
        <v>14</v>
      </c>
      <c r="M2367" s="10"/>
      <c r="N2367" s="15"/>
      <c r="O2367" s="15"/>
      <c r="P2367" s="4"/>
      <c r="Q2367" s="54"/>
      <c r="R2367" s="42">
        <f t="shared" si="863"/>
        <v>1.4432989690721649E-2</v>
      </c>
      <c r="S2367" s="44" t="str" cm="1">
        <f t="array" ref="S2367">SETVECTOR(R2367:R2368)</f>
        <v>0.0144329896907216,0.00103092783505155</v>
      </c>
      <c r="T2367" s="44">
        <f t="shared" si="858"/>
        <v>4.7422680412371132E-2</v>
      </c>
      <c r="U2367" s="5">
        <f t="shared" si="859"/>
        <v>0</v>
      </c>
      <c r="V2367" s="5">
        <f t="shared" si="860"/>
        <v>-5.4199881893959717E-2</v>
      </c>
      <c r="W2367" s="5">
        <f t="shared" si="861"/>
        <v>0.89736934933688761</v>
      </c>
      <c r="X2367" s="5">
        <f t="shared" si="862"/>
        <v>-0.12758375721138079</v>
      </c>
      <c r="Y2367" s="5" t="str" cm="1">
        <f t="array" ref="Y2367:AB2367">SETMATRIX(GETMATRIX(Y2366:AB2366)-$O$9*DELTAWEIGHT(S2366,$AH$4,AK2366:AN2366))</f>
        <v>0.5774,0.5774,0.5774</v>
      </c>
      <c r="Z2367" s="5" t="str">
        <v>0.524911067662808,0.44034032994915,0.5774</v>
      </c>
      <c r="AA2367" s="5" t="str">
        <v>0.618081987992581,0.576392888058299,0.5774</v>
      </c>
      <c r="AB2367" s="5" t="str">
        <v>0.522113726232525,0.412452954548713,0.5774</v>
      </c>
      <c r="AC2367" s="5" cm="1">
        <f t="array" ref="AC2367">SIGMOID(SUM(GETVECTOR(Y2367)*GETVECTOR(_xlfn.CONCAT($S2367,",",$AH$4)))+U2367)</f>
        <v>0.50223220166474081</v>
      </c>
      <c r="AD2367" s="5" cm="1">
        <f t="array" ref="AD2367">SIGMOID(SUM(GETVECTOR(Z2367)*GETVECTOR(_xlfn.CONCAT($S2367,",",$AH$4)))+V2367)</f>
        <v>0.48845957825626007</v>
      </c>
      <c r="AE2367" s="5" cm="1">
        <f t="array" ref="AE2367">TANH(SUM(GETVECTOR(AA2367)*GETVECTOR(_xlfn.CONCAT($S2367,",",$AH$4)))+W2367)</f>
        <v>0.71963347340416262</v>
      </c>
      <c r="AF2367" s="5" cm="1">
        <f t="array" ref="AF2367">SIGMOID(SUM(GETVECTOR(AB2367)*GETVECTOR(_xlfn.CONCAT($S2367,",",$AH$4)))+X2367)</f>
        <v>0.47012988921815246</v>
      </c>
      <c r="AG2367" s="5">
        <f t="shared" si="848"/>
        <v>0.35151186291808484</v>
      </c>
      <c r="AH2367" s="40">
        <f t="shared" si="849"/>
        <v>0.15877022567307689</v>
      </c>
      <c r="AI2367" s="3">
        <f t="shared" si="850"/>
        <v>0.11134754526070575</v>
      </c>
      <c r="AJ2367" s="3">
        <f t="shared" si="851"/>
        <v>4.6377443765641152E-2</v>
      </c>
      <c r="AK2367" s="3">
        <f t="shared" si="852"/>
        <v>0</v>
      </c>
      <c r="AL2367" s="3">
        <f t="shared" si="853"/>
        <v>8.3392453409833183E-3</v>
      </c>
      <c r="AM2367" s="3">
        <f t="shared" si="854"/>
        <v>1.0921882228260196E-2</v>
      </c>
      <c r="AN2367" s="3">
        <f t="shared" si="855"/>
        <v>9.3674014220089304E-3</v>
      </c>
      <c r="AO2367" s="3" t="str" cm="1">
        <f t="array" ref="AO2367">GETVECTOR(Y2367,2)</f>
        <v>0.5774</v>
      </c>
      <c r="AP2367" s="3" t="str" cm="1">
        <f t="array" ref="AP2367">GETVECTOR(Z2367,2)</f>
        <v>0.5774</v>
      </c>
      <c r="AQ2367" s="3" t="str" cm="1">
        <f t="array" ref="AQ2367">GETVECTOR(AA2367,2)</f>
        <v>0.5774</v>
      </c>
      <c r="AR2367" s="3" t="str" cm="1">
        <f t="array" ref="AR2367">GETVECTOR(AB2367,2)</f>
        <v>0.5774</v>
      </c>
      <c r="AS2367" s="3" cm="1">
        <f t="array" ref="AS2367">SUM(AK2367:AN2367*AO2367:AR2367)</f>
        <v>1.6530112639549163E-2</v>
      </c>
      <c r="AT2367" s="51">
        <f t="shared" si="856"/>
        <v>1.2398275835584916E-2</v>
      </c>
      <c r="AU2367" s="48">
        <f t="shared" si="857"/>
        <v>0.11134754526070575</v>
      </c>
      <c r="AV2367" s="56"/>
      <c r="AW2367" s="56"/>
    </row>
    <row r="2368" spans="1:49" ht="15" customHeight="1" x14ac:dyDescent="0.25">
      <c r="A2368" s="11">
        <f t="shared" si="845"/>
        <v>2365</v>
      </c>
      <c r="B2368" s="29">
        <v>33412</v>
      </c>
      <c r="C2368" s="25">
        <v>21</v>
      </c>
      <c r="D2368" s="12">
        <v>31.4</v>
      </c>
      <c r="E2368" s="25">
        <v>25.4</v>
      </c>
      <c r="F2368" s="35">
        <v>90</v>
      </c>
      <c r="G2368" s="25">
        <v>4</v>
      </c>
      <c r="H2368" s="13">
        <v>0</v>
      </c>
      <c r="I2368" s="25">
        <v>1</v>
      </c>
      <c r="J2368" s="12">
        <v>225</v>
      </c>
      <c r="K2368" s="12">
        <v>0</v>
      </c>
      <c r="L2368" s="25" t="s">
        <v>13</v>
      </c>
      <c r="M2368" s="10"/>
      <c r="N2368" s="15"/>
      <c r="O2368" s="15"/>
      <c r="P2368" s="4"/>
      <c r="Q2368" s="54"/>
      <c r="R2368" s="42">
        <f t="shared" si="863"/>
        <v>1.0309278350515464E-3</v>
      </c>
      <c r="S2368" s="44" t="str" cm="1">
        <f t="array" ref="S2368">SETVECTOR(R2368:R2369)</f>
        <v>0.00103092783505155,0.0474226804123711</v>
      </c>
      <c r="T2368" s="44">
        <f t="shared" si="858"/>
        <v>0.53195876288659794</v>
      </c>
      <c r="U2368" s="5">
        <f t="shared" si="859"/>
        <v>0</v>
      </c>
      <c r="V2368" s="5">
        <f t="shared" si="860"/>
        <v>-5.5033806428058052E-2</v>
      </c>
      <c r="W2368" s="5">
        <f t="shared" si="861"/>
        <v>0.89627716111406164</v>
      </c>
      <c r="X2368" s="5">
        <f t="shared" si="862"/>
        <v>-0.12852049735358168</v>
      </c>
      <c r="Y2368" s="5" t="str" cm="1">
        <f t="array" ref="Y2368:AB2368">SETMATRIX(GETMATRIX(Y2367:AB2367)-$O$9*DELTAWEIGHT(S2367,$AH$4,AK2367:AN2367))</f>
        <v>0.5774,0.5774,0.5774</v>
      </c>
      <c r="Z2368" s="5" t="str">
        <v>0.524899493728709,0.440339503239571,0.5774</v>
      </c>
      <c r="AA2368" s="5" t="str">
        <v>0.618065755578786,0.576391728600171,0.5774</v>
      </c>
      <c r="AB2368" s="5" t="str">
        <v>0.522100798997081,0.412452031174753,0.5774</v>
      </c>
      <c r="AC2368" s="5" cm="1">
        <f t="array" ref="AC2368">SIGMOID(SUM(GETVECTOR(Y2368)*GETVECTOR(_xlfn.CONCAT($S2368,",",$AH$4)))+U2368)</f>
        <v>0.50699382217341482</v>
      </c>
      <c r="AD2368" s="5" cm="1">
        <f t="array" ref="AD2368">SIGMOID(SUM(GETVECTOR(Z2368)*GETVECTOR(_xlfn.CONCAT($S2368,",",$AH$4)))+V2368)</f>
        <v>0.49159814258178247</v>
      </c>
      <c r="AE2368" s="5" cm="1">
        <f t="array" ref="AE2368">TANH(SUM(GETVECTOR(AA2368)*GETVECTOR(_xlfn.CONCAT($S2368,",",$AH$4)))+W2368)</f>
        <v>0.72790101896934889</v>
      </c>
      <c r="AF2368" s="5" cm="1">
        <f t="array" ref="AF2368">SIGMOID(SUM(GETVECTOR(AB2368)*GETVECTOR(_xlfn.CONCAT($S2368,",",$AH$4)))+X2368)</f>
        <v>0.47292085509314591</v>
      </c>
      <c r="AG2368" s="5">
        <f t="shared" si="848"/>
        <v>0.35783478890871873</v>
      </c>
      <c r="AH2368" s="40">
        <f t="shared" si="849"/>
        <v>0.16235629918655073</v>
      </c>
      <c r="AI2368" s="3">
        <f t="shared" si="850"/>
        <v>-0.36960246370004723</v>
      </c>
      <c r="AJ2368" s="3">
        <f t="shared" si="851"/>
        <v>-0.15419188509470841</v>
      </c>
      <c r="AK2368" s="3">
        <f t="shared" si="852"/>
        <v>0</v>
      </c>
      <c r="AL2368" s="3">
        <f t="shared" si="853"/>
        <v>-2.8051184664107335E-2</v>
      </c>
      <c r="AM2368" s="3">
        <f t="shared" si="854"/>
        <v>-3.56383449776169E-2</v>
      </c>
      <c r="AN2368" s="3">
        <f t="shared" si="855"/>
        <v>-3.1628590140286288E-2</v>
      </c>
      <c r="AO2368" s="3" t="str" cm="1">
        <f t="array" ref="AO2368">GETVECTOR(Y2368,2)</f>
        <v>0.5774</v>
      </c>
      <c r="AP2368" s="3" t="str" cm="1">
        <f t="array" ref="AP2368">GETVECTOR(Z2368,2)</f>
        <v>0.5774</v>
      </c>
      <c r="AQ2368" s="3" t="str" cm="1">
        <f t="array" ref="AQ2368">GETVECTOR(AA2368,2)</f>
        <v>0.5774</v>
      </c>
      <c r="AR2368" s="3" t="str" cm="1">
        <f t="array" ref="AR2368">GETVECTOR(AB2368,2)</f>
        <v>0.5774</v>
      </c>
      <c r="AS2368" s="3" cm="1">
        <f t="array" ref="AS2368">SUM(AK2368:AN2368*AO2368:AR2368)</f>
        <v>-5.5036682362132876E-2</v>
      </c>
      <c r="AT2368" s="51">
        <f t="shared" si="856"/>
        <v>0.13660598117314474</v>
      </c>
      <c r="AU2368" s="48">
        <f t="shared" si="857"/>
        <v>0.36960246370004723</v>
      </c>
      <c r="AV2368" s="56"/>
      <c r="AW2368" s="56"/>
    </row>
    <row r="2369" spans="1:49" ht="15" customHeight="1" x14ac:dyDescent="0.25">
      <c r="A2369" s="11">
        <f t="shared" si="845"/>
        <v>2366</v>
      </c>
      <c r="B2369" s="29">
        <v>33413</v>
      </c>
      <c r="C2369" s="25">
        <v>21</v>
      </c>
      <c r="D2369" s="12">
        <v>32.6</v>
      </c>
      <c r="E2369" s="25">
        <v>26.1</v>
      </c>
      <c r="F2369" s="35">
        <v>87</v>
      </c>
      <c r="G2369" s="25">
        <v>0</v>
      </c>
      <c r="H2369" s="13">
        <v>0</v>
      </c>
      <c r="I2369" s="25">
        <v>2</v>
      </c>
      <c r="J2369" s="12">
        <v>225</v>
      </c>
      <c r="K2369" s="12">
        <v>0</v>
      </c>
      <c r="L2369" s="25" t="s">
        <v>13</v>
      </c>
      <c r="M2369" s="10"/>
      <c r="N2369" s="15"/>
      <c r="O2369" s="15"/>
      <c r="P2369" s="4"/>
      <c r="Q2369" s="54"/>
      <c r="R2369" s="42">
        <f t="shared" si="863"/>
        <v>4.7422680412371132E-2</v>
      </c>
      <c r="S2369" s="44" t="str" cm="1">
        <f t="array" ref="S2369">SETVECTOR(R2369:R2370)</f>
        <v>0.0474226804123711,0.531958762886598</v>
      </c>
      <c r="T2369" s="44">
        <f t="shared" si="858"/>
        <v>5.1546391752577317E-2</v>
      </c>
      <c r="U2369" s="5">
        <f t="shared" si="859"/>
        <v>0</v>
      </c>
      <c r="V2369" s="5">
        <f t="shared" si="860"/>
        <v>-5.222868796164732E-2</v>
      </c>
      <c r="W2369" s="5">
        <f t="shared" si="861"/>
        <v>0.89984099561182329</v>
      </c>
      <c r="X2369" s="5">
        <f t="shared" si="862"/>
        <v>-0.12535763833955305</v>
      </c>
      <c r="Y2369" s="5" t="str" cm="1">
        <f t="array" ref="Y2369:AB2369">SETMATRIX(GETMATRIX(Y2368:AB2368)-$O$9*DELTAWEIGHT(S2368,$AH$4,AK2368:AN2368))</f>
        <v>0.5774,0.5774,0.5774</v>
      </c>
      <c r="Z2369" s="5" t="str">
        <v>0.524902367851219,0.440471712875026,0.5774</v>
      </c>
      <c r="AA2369" s="5" t="str">
        <v>0.618069663153361,0.576571477030602,0.5774</v>
      </c>
      <c r="AB2369" s="5" t="str">
        <v>0.522104021363994,0.412600260052746,0.5774</v>
      </c>
      <c r="AC2369" s="5" cm="1">
        <f t="array" ref="AC2369">SIGMOID(SUM(GETVECTOR(Y2369)*GETVECTOR(_xlfn.CONCAT($S2369,",",$AH$4)))+U2369)</f>
        <v>0.58286236373382716</v>
      </c>
      <c r="AD2369" s="5" cm="1">
        <f t="array" ref="AD2369">SIGMOID(SUM(GETVECTOR(Z2369)*GETVECTOR(_xlfn.CONCAT($S2369,",",$AH$4)))+V2369)</f>
        <v>0.55156015905448541</v>
      </c>
      <c r="AE2369" s="5" cm="1">
        <f t="array" ref="AE2369">TANH(SUM(GETVECTOR(AA2369)*GETVECTOR(_xlfn.CONCAT($S2369,",",$AH$4)))+W2369)</f>
        <v>0.84427178857930529</v>
      </c>
      <c r="AF2369" s="5" cm="1">
        <f t="array" ref="AF2369">SIGMOID(SUM(GETVECTOR(AB2369)*GETVECTOR(_xlfn.CONCAT($S2369,",",$AH$4)))+X2369)</f>
        <v>0.52968710516694117</v>
      </c>
      <c r="AG2369" s="5">
        <f t="shared" si="848"/>
        <v>0.46566668199401651</v>
      </c>
      <c r="AH2369" s="40">
        <f t="shared" si="849"/>
        <v>0.23025044819061138</v>
      </c>
      <c r="AI2369" s="3">
        <f t="shared" si="850"/>
        <v>0.17870405643803405</v>
      </c>
      <c r="AJ2369" s="3">
        <f t="shared" si="851"/>
        <v>7.6771120984174851E-2</v>
      </c>
      <c r="AK2369" s="3">
        <f t="shared" si="852"/>
        <v>0</v>
      </c>
      <c r="AL2369" s="3">
        <f t="shared" si="853"/>
        <v>1.6031613630625875E-2</v>
      </c>
      <c r="AM2369" s="3">
        <f t="shared" si="854"/>
        <v>1.2161383640872206E-2</v>
      </c>
      <c r="AN2369" s="3">
        <f t="shared" si="855"/>
        <v>1.9351818457931914E-2</v>
      </c>
      <c r="AO2369" s="3" t="str" cm="1">
        <f t="array" ref="AO2369">GETVECTOR(Y2369,2)</f>
        <v>0.5774</v>
      </c>
      <c r="AP2369" s="3" t="str" cm="1">
        <f t="array" ref="AP2369">GETVECTOR(Z2369,2)</f>
        <v>0.5774</v>
      </c>
      <c r="AQ2369" s="3" t="str" cm="1">
        <f t="array" ref="AQ2369">GETVECTOR(AA2369,2)</f>
        <v>0.5774</v>
      </c>
      <c r="AR2369" s="3" t="str" cm="1">
        <f t="array" ref="AR2369">GETVECTOR(AB2369,2)</f>
        <v>0.5774</v>
      </c>
      <c r="AS2369" s="3" cm="1">
        <f t="array" ref="AS2369">SUM(AK2369:AN2369*AO2369:AR2369)</f>
        <v>2.7452376602172878E-2</v>
      </c>
      <c r="AT2369" s="51">
        <f t="shared" si="856"/>
        <v>3.1935139787408064E-2</v>
      </c>
      <c r="AU2369" s="48">
        <f t="shared" si="857"/>
        <v>0.17870405643803405</v>
      </c>
      <c r="AV2369" s="56"/>
      <c r="AW2369" s="56"/>
    </row>
    <row r="2370" spans="1:49" ht="15" customHeight="1" x14ac:dyDescent="0.25">
      <c r="A2370" s="11">
        <f t="shared" si="845"/>
        <v>2367</v>
      </c>
      <c r="B2370" s="29">
        <v>33414</v>
      </c>
      <c r="C2370" s="25">
        <v>22</v>
      </c>
      <c r="D2370" s="12">
        <v>33.200000000000003</v>
      </c>
      <c r="E2370" s="25">
        <v>26.4</v>
      </c>
      <c r="F2370" s="35">
        <v>87</v>
      </c>
      <c r="G2370" s="25">
        <v>19</v>
      </c>
      <c r="H2370" s="13">
        <v>0</v>
      </c>
      <c r="I2370" s="25">
        <v>8</v>
      </c>
      <c r="J2370" s="12">
        <v>45</v>
      </c>
      <c r="K2370" s="12">
        <v>0</v>
      </c>
      <c r="L2370" s="25" t="s">
        <v>14</v>
      </c>
      <c r="M2370" s="10"/>
      <c r="N2370" s="15"/>
      <c r="O2370" s="15"/>
      <c r="P2370" s="4"/>
      <c r="Q2370" s="54"/>
      <c r="R2370" s="42">
        <f t="shared" si="863"/>
        <v>0.53195876288659794</v>
      </c>
      <c r="S2370" s="44" t="str" cm="1">
        <f t="array" ref="S2370">SETVECTOR(R2370:R2371)</f>
        <v>0.531958762886598,0.0515463917525773</v>
      </c>
      <c r="T2370" s="44">
        <f t="shared" si="858"/>
        <v>2.0618556701030928E-3</v>
      </c>
      <c r="U2370" s="5">
        <f t="shared" si="859"/>
        <v>0</v>
      </c>
      <c r="V2370" s="5">
        <f t="shared" si="860"/>
        <v>-5.3831849324709906E-2</v>
      </c>
      <c r="W2370" s="5">
        <f t="shared" si="861"/>
        <v>0.89862485724773611</v>
      </c>
      <c r="X2370" s="5">
        <f t="shared" si="862"/>
        <v>-0.12729282018534624</v>
      </c>
      <c r="Y2370" s="5" t="str" cm="1">
        <f t="array" ref="Y2370:AB2370">SETMATRIX(GETMATRIX(Y2369:AB2369)-$O$9*DELTAWEIGHT(S2369,$AH$4,AK2369:AN2369))</f>
        <v>0.5774,0.5774,0.5774</v>
      </c>
      <c r="Z2370" s="5" t="str">
        <v>0.524825783620248,0.439612637588479,0.5774</v>
      </c>
      <c r="AA2370" s="5" t="str">
        <v>0.618008160236444,0.575881574745182,0.5774</v>
      </c>
      <c r="AB2370" s="5" t="str">
        <v>0.522011994218036,0.411567955545908,0.5774</v>
      </c>
      <c r="AC2370" s="5" cm="1">
        <f t="array" ref="AC2370">SIGMOID(SUM(GETVECTOR(Y2370)*GETVECTOR(_xlfn.CONCAT($S2370,",",$AH$4)))+U2370)</f>
        <v>0.58344115843111177</v>
      </c>
      <c r="AD2370" s="5" cm="1">
        <f t="array" ref="AD2370">SIGMOID(SUM(GETVECTOR(Z2370)*GETVECTOR(_xlfn.CONCAT($S2370,",",$AH$4)))+V2370)</f>
        <v>0.56168768498473542</v>
      </c>
      <c r="AE2370" s="5" cm="1">
        <f t="array" ref="AE2370">TANH(SUM(GETVECTOR(AA2370)*GETVECTOR(_xlfn.CONCAT($S2370,",",$AH$4)))+W2370)</f>
        <v>0.85025275059246208</v>
      </c>
      <c r="AF2370" s="5" cm="1">
        <f t="array" ref="AF2370">SIGMOID(SUM(GETVECTOR(AB2370)*GETVECTOR(_xlfn.CONCAT($S2370,",",$AH$4)))+X2370)</f>
        <v>0.54279773707779067</v>
      </c>
      <c r="AG2370" s="5">
        <f t="shared" si="848"/>
        <v>0.47757649913218364</v>
      </c>
      <c r="AH2370" s="40">
        <f t="shared" si="849"/>
        <v>0.24116536664393401</v>
      </c>
      <c r="AI2370" s="3">
        <f t="shared" si="850"/>
        <v>0.23910351097383092</v>
      </c>
      <c r="AJ2370" s="3">
        <f t="shared" si="851"/>
        <v>0.10416492262705065</v>
      </c>
      <c r="AK2370" s="3">
        <f t="shared" si="852"/>
        <v>0</v>
      </c>
      <c r="AL2370" s="3">
        <f t="shared" si="853"/>
        <v>2.1804599604632536E-2</v>
      </c>
      <c r="AM2370" s="3">
        <f t="shared" si="854"/>
        <v>1.6210869515770113E-2</v>
      </c>
      <c r="AN2370" s="3">
        <f t="shared" si="855"/>
        <v>2.6363876236824978E-2</v>
      </c>
      <c r="AO2370" s="3" t="str" cm="1">
        <f t="array" ref="AO2370">GETVECTOR(Y2370,2)</f>
        <v>0.5774</v>
      </c>
      <c r="AP2370" s="3" t="str" cm="1">
        <f t="array" ref="AP2370">GETVECTOR(Z2370,2)</f>
        <v>0.5774</v>
      </c>
      <c r="AQ2370" s="3" t="str" cm="1">
        <f t="array" ref="AQ2370">GETVECTOR(AA2370,2)</f>
        <v>0.5774</v>
      </c>
      <c r="AR2370" s="3" t="str" cm="1">
        <f t="array" ref="AR2370">GETVECTOR(AB2370,2)</f>
        <v>0.5774</v>
      </c>
      <c r="AS2370" s="3" cm="1">
        <f t="array" ref="AS2370">SUM(AK2370:AN2370*AO2370:AR2370)</f>
        <v>3.7172634009263232E-2</v>
      </c>
      <c r="AT2370" s="51">
        <f t="shared" si="856"/>
        <v>5.7170488960012887E-2</v>
      </c>
      <c r="AU2370" s="48">
        <f t="shared" si="857"/>
        <v>0.23910351097383092</v>
      </c>
      <c r="AV2370" s="56"/>
      <c r="AW2370" s="56"/>
    </row>
    <row r="2371" spans="1:49" ht="15" customHeight="1" x14ac:dyDescent="0.25">
      <c r="A2371" s="11">
        <f t="shared" si="845"/>
        <v>2368</v>
      </c>
      <c r="B2371" s="29">
        <v>33415</v>
      </c>
      <c r="C2371" s="25">
        <v>22</v>
      </c>
      <c r="D2371" s="12">
        <v>33</v>
      </c>
      <c r="E2371" s="25">
        <v>26.4</v>
      </c>
      <c r="F2371" s="35">
        <v>84</v>
      </c>
      <c r="G2371" s="25">
        <v>0</v>
      </c>
      <c r="H2371" s="13">
        <v>0</v>
      </c>
      <c r="I2371" s="25">
        <v>6</v>
      </c>
      <c r="J2371" s="12">
        <v>45</v>
      </c>
      <c r="K2371" s="12">
        <v>0</v>
      </c>
      <c r="L2371" s="25" t="s">
        <v>12</v>
      </c>
      <c r="M2371" s="10"/>
      <c r="N2371" s="15"/>
      <c r="O2371" s="15"/>
      <c r="P2371" s="4"/>
      <c r="Q2371" s="54"/>
      <c r="R2371" s="42">
        <f t="shared" si="863"/>
        <v>5.1546391752577317E-2</v>
      </c>
      <c r="S2371" s="44" t="str" cm="1">
        <f t="array" ref="S2371">SETVECTOR(R2371:R2372)</f>
        <v>0.0515463917525773,0.00206185567010309</v>
      </c>
      <c r="T2371" s="44">
        <f t="shared" si="858"/>
        <v>9.3814432989690721E-2</v>
      </c>
      <c r="U2371" s="5">
        <f t="shared" si="859"/>
        <v>0</v>
      </c>
      <c r="V2371" s="5">
        <f t="shared" si="860"/>
        <v>-5.6012309285173159E-2</v>
      </c>
      <c r="W2371" s="5">
        <f t="shared" si="861"/>
        <v>0.89700377029615908</v>
      </c>
      <c r="X2371" s="5">
        <f t="shared" si="862"/>
        <v>-0.12992920780902872</v>
      </c>
      <c r="Y2371" s="5" t="str" cm="1">
        <f t="array" ref="Y2371:AB2371">SETMATRIX(GETMATRIX(Y2370:AB2370)-$O$9*DELTAWEIGHT(S2370,$AH$4,AK2370:AN2370))</f>
        <v>0.5774,0.5774,0.5774</v>
      </c>
      <c r="Z2371" s="5" t="str">
        <v>0.523664143179238,0.439500075530242,0.5774</v>
      </c>
      <c r="AA2371" s="5" t="str">
        <v>0.617095345476385,0.575793123702541,0.5774</v>
      </c>
      <c r="AB2371" s="5" t="str">
        <v>0.520613575627614,0.411432449868542,0.5774</v>
      </c>
      <c r="AC2371" s="5" cm="1">
        <f t="array" ref="AC2371">SIGMOID(SUM(GETVECTOR(Y2371)*GETVECTOR(_xlfn.CONCAT($S2371,",",$AH$4)))+U2371)</f>
        <v>0.50773773272340572</v>
      </c>
      <c r="AD2371" s="5" cm="1">
        <f t="array" ref="AD2371">SIGMOID(SUM(GETVECTOR(Z2371)*GETVECTOR(_xlfn.CONCAT($S2371,",",$AH$4)))+V2371)</f>
        <v>0.49297218123954123</v>
      </c>
      <c r="AE2371" s="5" cm="1">
        <f t="array" ref="AE2371">TANH(SUM(GETVECTOR(AA2371)*GETVECTOR(_xlfn.CONCAT($S2371,",",$AH$4)))+W2371)</f>
        <v>0.73059390124300627</v>
      </c>
      <c r="AF2371" s="5" cm="1">
        <f t="array" ref="AF2371">SIGMOID(SUM(GETVECTOR(AB2371)*GETVECTOR(_xlfn.CONCAT($S2371,",",$AH$4)))+X2371)</f>
        <v>0.47446095949267997</v>
      </c>
      <c r="AG2371" s="5">
        <f t="shared" si="848"/>
        <v>0.36016246909607075</v>
      </c>
      <c r="AH2371" s="40">
        <f t="shared" si="849"/>
        <v>0.16385847684206409</v>
      </c>
      <c r="AI2371" s="3">
        <f t="shared" si="850"/>
        <v>7.0044043852373367E-2</v>
      </c>
      <c r="AJ2371" s="3">
        <f t="shared" si="851"/>
        <v>2.9269393256572573E-2</v>
      </c>
      <c r="AK2371" s="3">
        <f t="shared" si="852"/>
        <v>0</v>
      </c>
      <c r="AL2371" s="3">
        <f t="shared" si="853"/>
        <v>5.3449538887800187E-3</v>
      </c>
      <c r="AM2371" s="3">
        <f t="shared" si="854"/>
        <v>6.7272679172872014E-3</v>
      </c>
      <c r="AN2371" s="3">
        <f t="shared" si="855"/>
        <v>6.0317746623790372E-3</v>
      </c>
      <c r="AO2371" s="3" t="str" cm="1">
        <f t="array" ref="AO2371">GETVECTOR(Y2371,2)</f>
        <v>0.5774</v>
      </c>
      <c r="AP2371" s="3" t="str" cm="1">
        <f t="array" ref="AP2371">GETVECTOR(Z2371,2)</f>
        <v>0.5774</v>
      </c>
      <c r="AQ2371" s="3" t="str" cm="1">
        <f t="array" ref="AQ2371">GETVECTOR(AA2371,2)</f>
        <v>0.5774</v>
      </c>
      <c r="AR2371" s="3" t="str" cm="1">
        <f t="array" ref="AR2371">GETVECTOR(AB2371,2)</f>
        <v>0.5774</v>
      </c>
      <c r="AS2371" s="3" cm="1">
        <f t="array" ref="AS2371">SUM(AK2371:AN2371*AO2371:AR2371)</f>
        <v>1.0453247560880868E-2</v>
      </c>
      <c r="AT2371" s="51">
        <f t="shared" si="856"/>
        <v>4.906168079193203E-3</v>
      </c>
      <c r="AU2371" s="48">
        <f t="shared" si="857"/>
        <v>7.0044043852373367E-2</v>
      </c>
      <c r="AV2371" s="56"/>
      <c r="AW2371" s="56"/>
    </row>
    <row r="2372" spans="1:49" ht="15" customHeight="1" x14ac:dyDescent="0.25">
      <c r="A2372" s="11">
        <f t="shared" si="845"/>
        <v>2369</v>
      </c>
      <c r="B2372" s="29">
        <v>33416</v>
      </c>
      <c r="C2372" s="25">
        <v>21</v>
      </c>
      <c r="D2372" s="12">
        <v>31.2</v>
      </c>
      <c r="E2372" s="25">
        <v>25.3</v>
      </c>
      <c r="F2372" s="35">
        <v>94</v>
      </c>
      <c r="G2372" s="25">
        <v>0</v>
      </c>
      <c r="H2372" s="13">
        <v>0</v>
      </c>
      <c r="I2372" s="25">
        <v>1</v>
      </c>
      <c r="J2372" s="12">
        <v>45</v>
      </c>
      <c r="K2372" s="12">
        <v>1</v>
      </c>
      <c r="L2372" s="25" t="s">
        <v>12</v>
      </c>
      <c r="M2372" s="10"/>
      <c r="N2372" s="15"/>
      <c r="O2372" s="15"/>
      <c r="P2372" s="4"/>
      <c r="Q2372" s="54"/>
      <c r="R2372" s="42">
        <f t="shared" si="863"/>
        <v>2.0618556701030928E-3</v>
      </c>
      <c r="S2372" s="44" t="str" cm="1">
        <f t="array" ref="S2372">SETVECTOR(R2372:R2373)</f>
        <v>0.00206185567010309,0.0938144329896907</v>
      </c>
      <c r="T2372" s="44">
        <f t="shared" si="858"/>
        <v>0.79381443298969068</v>
      </c>
      <c r="U2372" s="5">
        <f t="shared" si="859"/>
        <v>0</v>
      </c>
      <c r="V2372" s="5">
        <f t="shared" si="860"/>
        <v>-5.6546804674051161E-2</v>
      </c>
      <c r="W2372" s="5">
        <f t="shared" si="861"/>
        <v>0.89633104350443038</v>
      </c>
      <c r="X2372" s="5">
        <f t="shared" si="862"/>
        <v>-0.13053238527526662</v>
      </c>
      <c r="Y2372" s="5" t="str" cm="1">
        <f t="array" ref="Y2372:AB2372">SETMATRIX(GETMATRIX(Y2371:AB2371)-$O$9*DELTAWEIGHT(S2371,$AH$4,AK2371:AN2371))</f>
        <v>0.5774,0.5774,0.5774</v>
      </c>
      <c r="Z2372" s="5" t="str">
        <v>0.523637920343991,0.439499026616832,0.5774</v>
      </c>
      <c r="AA2372" s="5" t="str">
        <v>0.61706004171944,0.575791711552263,0.5774</v>
      </c>
      <c r="AB2372" s="5" t="str">
        <v>0.520584149291481,0.411431272815097,0.5774</v>
      </c>
      <c r="AC2372" s="5" cm="1">
        <f t="array" ref="AC2372">SIGMOID(SUM(GETVECTOR(Y2372)*GETVECTOR(_xlfn.CONCAT($S2372,",",$AH$4)))+U2372)</f>
        <v>0.51383620889354142</v>
      </c>
      <c r="AD2372" s="5" cm="1">
        <f t="array" ref="AD2372">SIGMOID(SUM(GETVECTOR(Z2372)*GETVECTOR(_xlfn.CONCAT($S2372,",",$AH$4)))+V2372)</f>
        <v>0.49644111338342456</v>
      </c>
      <c r="AE2372" s="5" cm="1">
        <f t="array" ref="AE2372">TANH(SUM(GETVECTOR(AA2372)*GETVECTOR(_xlfn.CONCAT($S2372,",",$AH$4)))+W2372)</f>
        <v>0.74051598963082865</v>
      </c>
      <c r="AF2372" s="5" cm="1">
        <f t="array" ref="AF2372">SIGMOID(SUM(GETVECTOR(AB2372)*GETVECTOR(_xlfn.CONCAT($S2372,",",$AH$4)))+X2372)</f>
        <v>0.47730040850256605</v>
      </c>
      <c r="AG2372" s="5">
        <f t="shared" si="848"/>
        <v>0.36762258237055706</v>
      </c>
      <c r="AH2372" s="40">
        <f t="shared" si="849"/>
        <v>0.1679670071425102</v>
      </c>
      <c r="AI2372" s="3">
        <f t="shared" si="850"/>
        <v>-0.62584742584718045</v>
      </c>
      <c r="AJ2372" s="3">
        <f t="shared" si="851"/>
        <v>-0.26172379932877793</v>
      </c>
      <c r="AK2372" s="3">
        <f t="shared" si="852"/>
        <v>0</v>
      </c>
      <c r="AL2372" s="3">
        <f t="shared" si="853"/>
        <v>-4.8450209824866981E-2</v>
      </c>
      <c r="AM2372" s="3">
        <f t="shared" si="854"/>
        <v>-5.8681279653603827E-2</v>
      </c>
      <c r="AN2372" s="3">
        <f t="shared" si="855"/>
        <v>-5.4947079603581382E-2</v>
      </c>
      <c r="AO2372" s="3" t="str" cm="1">
        <f t="array" ref="AO2372">GETVECTOR(Y2372,2)</f>
        <v>0.5774</v>
      </c>
      <c r="AP2372" s="3" t="str" cm="1">
        <f t="array" ref="AP2372">GETVECTOR(Z2372,2)</f>
        <v>0.5774</v>
      </c>
      <c r="AQ2372" s="3" t="str" cm="1">
        <f t="array" ref="AQ2372">GETVECTOR(AA2372,2)</f>
        <v>0.5774</v>
      </c>
      <c r="AR2372" s="3" t="str" cm="1">
        <f t="array" ref="AR2372">GETVECTOR(AB2372,2)</f>
        <v>0.5774</v>
      </c>
      <c r="AS2372" s="3" cm="1">
        <f t="array" ref="AS2372">SUM(AK2372:AN2372*AO2372:AR2372)</f>
        <v>-9.3584165787976931E-2</v>
      </c>
      <c r="AT2372" s="51">
        <f t="shared" si="856"/>
        <v>0.39168500043954202</v>
      </c>
      <c r="AU2372" s="48">
        <f t="shared" si="857"/>
        <v>0.62584742584718045</v>
      </c>
      <c r="AV2372" s="56"/>
      <c r="AW2372" s="56"/>
    </row>
    <row r="2373" spans="1:49" ht="15" customHeight="1" x14ac:dyDescent="0.25">
      <c r="A2373" s="11">
        <f t="shared" si="845"/>
        <v>2370</v>
      </c>
      <c r="B2373" s="29">
        <v>33417</v>
      </c>
      <c r="C2373" s="25">
        <v>21</v>
      </c>
      <c r="D2373" s="12">
        <v>31</v>
      </c>
      <c r="E2373" s="25">
        <v>24.8</v>
      </c>
      <c r="F2373" s="35">
        <v>88</v>
      </c>
      <c r="G2373" s="25">
        <v>4</v>
      </c>
      <c r="H2373" s="13">
        <v>0</v>
      </c>
      <c r="I2373" s="25">
        <v>2</v>
      </c>
      <c r="J2373" s="12">
        <v>180</v>
      </c>
      <c r="K2373" s="12">
        <v>0</v>
      </c>
      <c r="L2373" s="25" t="s">
        <v>14</v>
      </c>
      <c r="M2373" s="10"/>
      <c r="N2373" s="15"/>
      <c r="O2373" s="15"/>
      <c r="P2373" s="4"/>
      <c r="Q2373" s="54"/>
      <c r="R2373" s="42">
        <f t="shared" si="863"/>
        <v>9.3814432989690721E-2</v>
      </c>
      <c r="S2373" s="44" t="str" cm="1">
        <f t="array" ref="S2373">SETVECTOR(R2373:R2374)</f>
        <v>0.0938144329896907,0.793814432989691</v>
      </c>
      <c r="T2373" s="44">
        <f t="shared" si="858"/>
        <v>1.6494845360824743E-2</v>
      </c>
      <c r="U2373" s="5">
        <f t="shared" si="859"/>
        <v>0</v>
      </c>
      <c r="V2373" s="5">
        <f t="shared" si="860"/>
        <v>-5.170178369156446E-2</v>
      </c>
      <c r="W2373" s="5">
        <f t="shared" si="861"/>
        <v>0.90219917146979078</v>
      </c>
      <c r="X2373" s="5">
        <f t="shared" si="862"/>
        <v>-0.12503767731490847</v>
      </c>
      <c r="Y2373" s="5" t="str" cm="1">
        <f t="array" ref="Y2373:AB2373">SETMATRIX(GETMATRIX(Y2372:AB2372)-$O$9*DELTAWEIGHT(S2372,$AH$4,AK2372:AN2372))</f>
        <v>0.5774,0.5774,0.5774</v>
      </c>
      <c r="Z2373" s="5" t="str">
        <v>0.523647834959321,0.439950141614331,0.5774</v>
      </c>
      <c r="AA2373" s="5" t="str">
        <v>0.617072876592778,0.576375698289137,0.5774</v>
      </c>
      <c r="AB2373" s="5" t="str">
        <v>0.520595330585351,0.411940021686188,0.5774</v>
      </c>
      <c r="AC2373" s="5" cm="1">
        <f t="array" ref="AC2373">SIGMOID(SUM(GETVECTOR(Y2373)*GETVECTOR(_xlfn.CONCAT($S2373,",",$AH$4)))+U2373)</f>
        <v>0.62539631068003165</v>
      </c>
      <c r="AD2373" s="5" cm="1">
        <f t="array" ref="AD2373">SIGMOID(SUM(GETVECTOR(Z2373)*GETVECTOR(_xlfn.CONCAT($S2373,",",$AH$4)))+V2373)</f>
        <v>0.58580806231799631</v>
      </c>
      <c r="AE2373" s="5" cm="1">
        <f t="array" ref="AE2373">TANH(SUM(GETVECTOR(AA2373)*GETVECTOR(_xlfn.CONCAT($S2373,",",$AH$4)))+W2373)</f>
        <v>0.88910238969798394</v>
      </c>
      <c r="AF2373" s="5" cm="1">
        <f t="array" ref="AF2373">SIGMOID(SUM(GETVECTOR(AB2373)*GETVECTOR(_xlfn.CONCAT($S2373,",",$AH$4)))+X2373)</f>
        <v>0.56237477980474104</v>
      </c>
      <c r="AG2373" s="5">
        <f t="shared" si="848"/>
        <v>0.52084334811127597</v>
      </c>
      <c r="AH2373" s="40">
        <f t="shared" si="849"/>
        <v>0.26901234047462425</v>
      </c>
      <c r="AI2373" s="3">
        <f t="shared" si="850"/>
        <v>0.25251749511379951</v>
      </c>
      <c r="AJ2373" s="3">
        <f t="shared" si="851"/>
        <v>0.1095149569698342</v>
      </c>
      <c r="AK2373" s="3">
        <f t="shared" si="852"/>
        <v>0</v>
      </c>
      <c r="AL2373" s="3">
        <f t="shared" si="853"/>
        <v>2.3625564810211733E-2</v>
      </c>
      <c r="AM2373" s="3">
        <f t="shared" si="854"/>
        <v>1.3440222749584676E-2</v>
      </c>
      <c r="AN2373" s="3">
        <f t="shared" si="855"/>
        <v>2.9728022285698152E-2</v>
      </c>
      <c r="AO2373" s="3" t="str" cm="1">
        <f t="array" ref="AO2373">GETVECTOR(Y2373,2)</f>
        <v>0.5774</v>
      </c>
      <c r="AP2373" s="3" t="str" cm="1">
        <f t="array" ref="AP2373">GETVECTOR(Z2373,2)</f>
        <v>0.5774</v>
      </c>
      <c r="AQ2373" s="3" t="str" cm="1">
        <f t="array" ref="AQ2373">GETVECTOR(AA2373,2)</f>
        <v>0.5774</v>
      </c>
      <c r="AR2373" s="3" t="str" cm="1">
        <f t="array" ref="AR2373">GETVECTOR(AB2373,2)</f>
        <v>0.5774</v>
      </c>
      <c r="AS2373" s="3" cm="1">
        <f t="array" ref="AS2373">SUM(AK2373:AN2373*AO2373:AR2373)</f>
        <v>3.8566745804788562E-2</v>
      </c>
      <c r="AT2373" s="51">
        <f t="shared" si="856"/>
        <v>6.3765085338547758E-2</v>
      </c>
      <c r="AU2373" s="48">
        <f t="shared" si="857"/>
        <v>0.25251749511379951</v>
      </c>
      <c r="AV2373" s="56"/>
      <c r="AW2373" s="56"/>
    </row>
    <row r="2374" spans="1:49" ht="15" customHeight="1" x14ac:dyDescent="0.25">
      <c r="A2374" s="11">
        <f t="shared" ref="A2374:A2437" si="864">A2373+1</f>
        <v>2371</v>
      </c>
      <c r="B2374" s="29">
        <v>33418</v>
      </c>
      <c r="C2374" s="25">
        <v>22</v>
      </c>
      <c r="D2374" s="12">
        <v>29.6</v>
      </c>
      <c r="E2374" s="25">
        <v>24.6</v>
      </c>
      <c r="F2374" s="35">
        <v>91</v>
      </c>
      <c r="G2374" s="25">
        <v>17</v>
      </c>
      <c r="H2374" s="13">
        <v>0</v>
      </c>
      <c r="I2374" s="25">
        <v>0</v>
      </c>
      <c r="J2374" s="12">
        <v>0</v>
      </c>
      <c r="K2374" s="12">
        <v>0</v>
      </c>
      <c r="L2374" s="25" t="s">
        <v>11</v>
      </c>
      <c r="M2374" s="10"/>
      <c r="N2374" s="15"/>
      <c r="O2374" s="15"/>
      <c r="P2374" s="4"/>
      <c r="Q2374" s="54"/>
      <c r="R2374" s="42">
        <f t="shared" si="863"/>
        <v>0.79381443298969068</v>
      </c>
      <c r="S2374" s="44" t="str" cm="1">
        <f t="array" ref="S2374">SETVECTOR(R2374:R2375)</f>
        <v>0.793814432989691,0.0164948453608247</v>
      </c>
      <c r="T2374" s="44">
        <f t="shared" si="858"/>
        <v>0.12783505154639174</v>
      </c>
      <c r="U2374" s="5">
        <f t="shared" si="859"/>
        <v>0</v>
      </c>
      <c r="V2374" s="5">
        <f t="shared" si="860"/>
        <v>-5.4064340172585636E-2</v>
      </c>
      <c r="W2374" s="5">
        <f t="shared" si="861"/>
        <v>0.90085514919483234</v>
      </c>
      <c r="X2374" s="5">
        <f t="shared" si="862"/>
        <v>-0.1280104795434783</v>
      </c>
      <c r="Y2374" s="5" t="str" cm="1">
        <f t="array" ref="Y2374:AB2374">SETMATRIX(GETMATRIX(Y2373:AB2373)-$O$9*DELTAWEIGHT(S2373,$AH$4,AK2373:AN2373))</f>
        <v>0.5774,0.5774,0.5774</v>
      </c>
      <c r="Z2374" s="5" t="str">
        <v>0.523422747859743,0.438045558464055,0.5774</v>
      </c>
      <c r="AA2374" s="5" t="str">
        <v>0.616937947861462,0.575233993639544,0.5774</v>
      </c>
      <c r="AB2374" s="5" t="str">
        <v>0.520313135132918,0.409552214011753,0.5774</v>
      </c>
      <c r="AC2374" s="5" cm="1">
        <f t="array" ref="AC2374">SIGMOID(SUM(GETVECTOR(Y2374)*GETVECTOR(_xlfn.CONCAT($S2374,",",$AH$4)))+U2374)</f>
        <v>0.61488010053164754</v>
      </c>
      <c r="AD2374" s="5" cm="1">
        <f t="array" ref="AD2374">SIGMOID(SUM(GETVECTOR(Z2374)*GETVECTOR(_xlfn.CONCAT($S2374,",",$AH$4)))+V2374)</f>
        <v>0.59113555489925196</v>
      </c>
      <c r="AE2374" s="5" cm="1">
        <f t="array" ref="AE2374">TANH(SUM(GETVECTOR(AA2374)*GETVECTOR(_xlfn.CONCAT($S2374,",",$AH$4)))+W2374)</f>
        <v>0.88536846202766861</v>
      </c>
      <c r="AF2374" s="5" cm="1">
        <f t="array" ref="AF2374">SIGMOID(SUM(GETVECTOR(AB2374)*GETVECTOR(_xlfn.CONCAT($S2374,",",$AH$4)))+X2374)</f>
        <v>0.57243113998704165</v>
      </c>
      <c r="AG2374" s="5">
        <f t="shared" si="848"/>
        <v>0.52337277709102314</v>
      </c>
      <c r="AH2374" s="40">
        <f t="shared" si="849"/>
        <v>0.27493806601213422</v>
      </c>
      <c r="AI2374" s="3">
        <f t="shared" si="850"/>
        <v>0.14710301446574248</v>
      </c>
      <c r="AJ2374" s="3">
        <f t="shared" si="851"/>
        <v>6.4781031351400786E-2</v>
      </c>
      <c r="AK2374" s="3">
        <f t="shared" si="852"/>
        <v>0</v>
      </c>
      <c r="AL2374" s="3">
        <f t="shared" si="853"/>
        <v>1.3862397028541303E-2</v>
      </c>
      <c r="AM2374" s="3">
        <f t="shared" si="854"/>
        <v>8.2762823179074064E-3</v>
      </c>
      <c r="AN2374" s="3">
        <f t="shared" si="855"/>
        <v>1.7292688313401416E-2</v>
      </c>
      <c r="AO2374" s="3" t="str" cm="1">
        <f t="array" ref="AO2374">GETVECTOR(Y2374,2)</f>
        <v>0.5774</v>
      </c>
      <c r="AP2374" s="3" t="str" cm="1">
        <f t="array" ref="AP2374">GETVECTOR(Z2374,2)</f>
        <v>0.5774</v>
      </c>
      <c r="AQ2374" s="3" t="str" cm="1">
        <f t="array" ref="AQ2374">GETVECTOR(AA2374,2)</f>
        <v>0.5774</v>
      </c>
      <c r="AR2374" s="3" t="str" cm="1">
        <f t="array" ref="AR2374">GETVECTOR(AB2374,2)</f>
        <v>0.5774</v>
      </c>
      <c r="AS2374" s="3" cm="1">
        <f t="array" ref="AS2374">SUM(AK2374:AN2374*AO2374:AR2374)</f>
        <v>2.2767671686797462E-2</v>
      </c>
      <c r="AT2374" s="51">
        <f t="shared" si="856"/>
        <v>2.1639296864908439E-2</v>
      </c>
      <c r="AU2374" s="48">
        <f t="shared" si="857"/>
        <v>0.14710301446574248</v>
      </c>
      <c r="AV2374" s="56"/>
      <c r="AW2374" s="56"/>
    </row>
    <row r="2375" spans="1:49" ht="15" customHeight="1" x14ac:dyDescent="0.25">
      <c r="A2375" s="11">
        <f t="shared" si="864"/>
        <v>2372</v>
      </c>
      <c r="B2375" s="29">
        <v>33419</v>
      </c>
      <c r="C2375" s="25">
        <v>21</v>
      </c>
      <c r="D2375" s="12">
        <v>32.5</v>
      </c>
      <c r="E2375" s="25">
        <v>25.9</v>
      </c>
      <c r="F2375" s="35">
        <v>87</v>
      </c>
      <c r="G2375" s="25">
        <v>2</v>
      </c>
      <c r="H2375" s="13">
        <v>0</v>
      </c>
      <c r="I2375" s="25">
        <v>0</v>
      </c>
      <c r="J2375" s="12">
        <v>315</v>
      </c>
      <c r="K2375" s="12">
        <v>0</v>
      </c>
      <c r="L2375" s="25" t="s">
        <v>13</v>
      </c>
      <c r="M2375" s="10"/>
      <c r="N2375" s="15"/>
      <c r="O2375" s="15"/>
      <c r="P2375" s="4"/>
      <c r="Q2375" s="54"/>
      <c r="R2375" s="42">
        <f t="shared" si="863"/>
        <v>1.6494845360824743E-2</v>
      </c>
      <c r="S2375" s="44" t="str" cm="1">
        <f t="array" ref="S2375">SETVECTOR(R2375:R2376)</f>
        <v>0.0164948453608247,0.127835051546392</v>
      </c>
      <c r="T2375" s="44">
        <f t="shared" si="858"/>
        <v>0</v>
      </c>
      <c r="U2375" s="5">
        <f t="shared" si="859"/>
        <v>0</v>
      </c>
      <c r="V2375" s="5">
        <f t="shared" si="860"/>
        <v>-5.5450579875439769E-2</v>
      </c>
      <c r="W2375" s="5">
        <f t="shared" si="861"/>
        <v>0.90002752096304162</v>
      </c>
      <c r="X2375" s="5">
        <f t="shared" si="862"/>
        <v>-0.12973974837481844</v>
      </c>
      <c r="Y2375" s="5" t="str" cm="1">
        <f t="array" ref="Y2375:AB2375">SETMATRIX(GETMATRIX(Y2374:AB2374)-$O$9*DELTAWEIGHT(S2374,$AH$4,AK2374:AN2374))</f>
        <v>0.5774,0.5774,0.5774</v>
      </c>
      <c r="Z2375" s="5" t="str">
        <v>0.522308858907739,0.438022412719598,0.5774</v>
      </c>
      <c r="AA2375" s="5" t="str">
        <v>0.616237995299417,0.575219449170722,0.5774</v>
      </c>
      <c r="AB2375" s="5" t="str">
        <v>0.518928680948809,0.409523446132603,0.5774</v>
      </c>
      <c r="AC2375" s="5" cm="1">
        <f t="array" ref="AC2375">SIGMOID(SUM(GETVECTOR(Y2375)*GETVECTOR(_xlfn.CONCAT($S2375,",",$AH$4)))+U2375)</f>
        <v>0.52082197146610321</v>
      </c>
      <c r="AD2375" s="5" cm="1">
        <f t="array" ref="AD2375">SIGMOID(SUM(GETVECTOR(Z2375)*GETVECTOR(_xlfn.CONCAT($S2375,",",$AH$4)))+V2375)</f>
        <v>0.50228984441390589</v>
      </c>
      <c r="AE2375" s="5" cm="1">
        <f t="array" ref="AE2375">TANH(SUM(GETVECTOR(AA2375)*GETVECTOR(_xlfn.CONCAT($S2375,",",$AH$4)))+W2375)</f>
        <v>0.75467411478887336</v>
      </c>
      <c r="AF2375" s="5" cm="1">
        <f t="array" ref="AF2375">SIGMOID(SUM(GETVECTOR(AB2375)*GETVECTOR(_xlfn.CONCAT($S2375,",",$AH$4)))+X2375)</f>
        <v>0.48279962756397571</v>
      </c>
      <c r="AG2375" s="5">
        <f t="shared" si="848"/>
        <v>0.37906514370050537</v>
      </c>
      <c r="AH2375" s="40">
        <f t="shared" si="849"/>
        <v>0.17472292704080344</v>
      </c>
      <c r="AI2375" s="3">
        <f t="shared" si="850"/>
        <v>0.17472292704080344</v>
      </c>
      <c r="AJ2375" s="3">
        <f t="shared" si="851"/>
        <v>7.3308187053273549E-2</v>
      </c>
      <c r="AK2375" s="3">
        <f t="shared" si="852"/>
        <v>0</v>
      </c>
      <c r="AL2375" s="3">
        <f t="shared" si="853"/>
        <v>1.3830657708729837E-2</v>
      </c>
      <c r="AM2375" s="3">
        <f t="shared" si="854"/>
        <v>1.5850637018884194E-2</v>
      </c>
      <c r="AN2375" s="3">
        <f t="shared" si="855"/>
        <v>1.5789145327837359E-2</v>
      </c>
      <c r="AO2375" s="3" t="str" cm="1">
        <f t="array" ref="AO2375">GETVECTOR(Y2375,2)</f>
        <v>0.5774</v>
      </c>
      <c r="AP2375" s="3" t="str" cm="1">
        <f t="array" ref="AP2375">GETVECTOR(Z2375,2)</f>
        <v>0.5774</v>
      </c>
      <c r="AQ2375" s="3" t="str" cm="1">
        <f t="array" ref="AQ2375">GETVECTOR(AA2375,2)</f>
        <v>0.5774</v>
      </c>
      <c r="AR2375" s="3" t="str" cm="1">
        <f t="array" ref="AR2375">GETVECTOR(AB2375,2)</f>
        <v>0.5774</v>
      </c>
      <c r="AS2375" s="3" cm="1">
        <f t="array" ref="AS2375">SUM(AK2375:AN2375*AO2375:AR2375)</f>
        <v>2.6254632088017635E-2</v>
      </c>
      <c r="AT2375" s="51">
        <f t="shared" si="856"/>
        <v>3.0528101233705925E-2</v>
      </c>
      <c r="AU2375" s="48">
        <f t="shared" si="857"/>
        <v>0.17472292704080344</v>
      </c>
      <c r="AV2375" s="56"/>
      <c r="AW2375" s="56"/>
    </row>
    <row r="2376" spans="1:49" ht="15" customHeight="1" x14ac:dyDescent="0.25">
      <c r="A2376" s="11">
        <f t="shared" si="864"/>
        <v>2373</v>
      </c>
      <c r="B2376" s="29">
        <v>33420</v>
      </c>
      <c r="C2376" s="25">
        <v>22</v>
      </c>
      <c r="D2376" s="12">
        <v>32</v>
      </c>
      <c r="E2376" s="25">
        <v>26.7</v>
      </c>
      <c r="F2376" s="35">
        <v>88</v>
      </c>
      <c r="G2376" s="25">
        <v>0</v>
      </c>
      <c r="H2376" s="13">
        <v>0</v>
      </c>
      <c r="I2376" s="25">
        <v>2</v>
      </c>
      <c r="J2376" s="12">
        <v>180</v>
      </c>
      <c r="K2376" s="12">
        <v>0</v>
      </c>
      <c r="L2376" s="25" t="s">
        <v>13</v>
      </c>
      <c r="M2376" s="10"/>
      <c r="N2376" s="15"/>
      <c r="O2376" s="15"/>
      <c r="P2376" s="4"/>
      <c r="Q2376" s="54"/>
      <c r="R2376" s="42">
        <f t="shared" si="863"/>
        <v>0.12783505154639174</v>
      </c>
      <c r="S2376" s="44" t="str" cm="1">
        <f t="array" ref="S2376">SETVECTOR(R2376:R2377)</f>
        <v>0.127835051546392,0</v>
      </c>
      <c r="T2376" s="44">
        <f t="shared" si="858"/>
        <v>0.47525773195876292</v>
      </c>
      <c r="U2376" s="5">
        <f t="shared" si="859"/>
        <v>0</v>
      </c>
      <c r="V2376" s="5">
        <f t="shared" si="860"/>
        <v>-5.6833645646312755E-2</v>
      </c>
      <c r="W2376" s="5">
        <f t="shared" si="861"/>
        <v>0.89844245726115324</v>
      </c>
      <c r="X2376" s="5">
        <f t="shared" si="862"/>
        <v>-0.13131866290760219</v>
      </c>
      <c r="Y2376" s="5" t="str" cm="1">
        <f t="array" ref="Y2376:AB2376">SETMATRIX(GETMATRIX(Y2375:AB2375)-$O$9*DELTAWEIGHT(S2375,$AH$4,AK2375:AN2375))</f>
        <v>0.5774,0.5774,0.5774</v>
      </c>
      <c r="Z2376" s="5" t="str">
        <v>0.522286491234393,0.437849063251163,0.5774</v>
      </c>
      <c r="AA2376" s="5" t="str">
        <v>0.616210640647044,0.575007450614829,0.5774</v>
      </c>
      <c r="AB2376" s="5" t="str">
        <v>0.518903285921679,0.409326634672344,0.5774</v>
      </c>
      <c r="AC2376" s="5" cm="1">
        <f t="array" ref="AC2376">SIGMOID(SUM(GETVECTOR(Y2376)*GETVECTOR(_xlfn.CONCAT($S2376,",",$AH$4)))+U2376)</f>
        <v>0.51844461627974581</v>
      </c>
      <c r="AD2376" s="5" cm="1">
        <f t="array" ref="AD2376">SIGMOID(SUM(GETVECTOR(Z2376)*GETVECTOR(_xlfn.CONCAT($S2376,",",$AH$4)))+V2376)</f>
        <v>0.50248319830424526</v>
      </c>
      <c r="AE2376" s="5" cm="1">
        <f t="array" ref="AE2376">TANH(SUM(GETVECTOR(AA2376)*GETVECTOR(_xlfn.CONCAT($S2376,",",$AH$4)))+W2376)</f>
        <v>0.75185810813583176</v>
      </c>
      <c r="AF2376" s="5" cm="1">
        <f t="array" ref="AF2376">SIGMOID(SUM(GETVECTOR(AB2376)*GETVECTOR(_xlfn.CONCAT($S2376,",",$AH$4)))+X2376)</f>
        <v>0.48375955623326278</v>
      </c>
      <c r="AG2376" s="5">
        <f t="shared" si="848"/>
        <v>0.37779606684707184</v>
      </c>
      <c r="AH2376" s="40">
        <f t="shared" si="849"/>
        <v>0.17453655288982606</v>
      </c>
      <c r="AI2376" s="3">
        <f t="shared" si="850"/>
        <v>-0.30072117906893686</v>
      </c>
      <c r="AJ2376" s="3">
        <f t="shared" si="851"/>
        <v>-0.12653991559347547</v>
      </c>
      <c r="AK2376" s="3">
        <f t="shared" si="852"/>
        <v>0</v>
      </c>
      <c r="AL2376" s="3">
        <f t="shared" si="853"/>
        <v>-2.3784428725774028E-2</v>
      </c>
      <c r="AM2376" s="3">
        <f t="shared" si="854"/>
        <v>-2.764064045048659E-2</v>
      </c>
      <c r="AN2376" s="3">
        <f t="shared" si="855"/>
        <v>-2.7095828528465666E-2</v>
      </c>
      <c r="AO2376" s="3" t="str" cm="1">
        <f t="array" ref="AO2376">GETVECTOR(Y2376,2)</f>
        <v>0.5774</v>
      </c>
      <c r="AP2376" s="3" t="str" cm="1">
        <f t="array" ref="AP2376">GETVECTOR(Z2376,2)</f>
        <v>0.5774</v>
      </c>
      <c r="AQ2376" s="3" t="str" cm="1">
        <f t="array" ref="AQ2376">GETVECTOR(AA2376,2)</f>
        <v>0.5774</v>
      </c>
      <c r="AR2376" s="3" t="str" cm="1">
        <f t="array" ref="AR2376">GETVECTOR(AB2376,2)</f>
        <v>0.5774</v>
      </c>
      <c r="AS2376" s="3" cm="1">
        <f t="array" ref="AS2376">SUM(AK2376:AN2376*AO2376:AR2376)</f>
        <v>-4.5337966334708962E-2</v>
      </c>
      <c r="AT2376" s="51">
        <f t="shared" si="856"/>
        <v>9.0433227540611588E-2</v>
      </c>
      <c r="AU2376" s="48">
        <f t="shared" si="857"/>
        <v>0.30072117906893686</v>
      </c>
      <c r="AV2376" s="56"/>
      <c r="AW2376" s="56"/>
    </row>
    <row r="2377" spans="1:49" ht="15" customHeight="1" x14ac:dyDescent="0.25">
      <c r="A2377" s="11">
        <f t="shared" si="864"/>
        <v>2374</v>
      </c>
      <c r="B2377" s="29">
        <v>33421</v>
      </c>
      <c r="C2377" s="25">
        <v>22</v>
      </c>
      <c r="D2377" s="12">
        <v>20.8</v>
      </c>
      <c r="E2377" s="25">
        <v>25.5</v>
      </c>
      <c r="F2377" s="35">
        <v>92</v>
      </c>
      <c r="G2377" s="25">
        <v>0</v>
      </c>
      <c r="H2377" s="13">
        <v>0</v>
      </c>
      <c r="I2377" s="25">
        <v>1</v>
      </c>
      <c r="J2377" s="12">
        <v>270</v>
      </c>
      <c r="K2377" s="12">
        <v>0</v>
      </c>
      <c r="L2377" s="25" t="s">
        <v>15</v>
      </c>
      <c r="M2377" s="10"/>
      <c r="N2377" s="15"/>
      <c r="O2377" s="15"/>
      <c r="P2377" s="4"/>
      <c r="Q2377" s="54"/>
      <c r="R2377" s="42">
        <f t="shared" si="863"/>
        <v>0</v>
      </c>
      <c r="S2377" s="44" t="str" cm="1">
        <f t="array" ref="S2377">SETVECTOR(R2377:R2378)</f>
        <v>0,0.475257731958763</v>
      </c>
      <c r="T2377" s="44">
        <f t="shared" si="858"/>
        <v>2.0618556701030927E-2</v>
      </c>
      <c r="U2377" s="5">
        <f t="shared" si="859"/>
        <v>0</v>
      </c>
      <c r="V2377" s="5">
        <f t="shared" si="860"/>
        <v>-5.4455202773735355E-2</v>
      </c>
      <c r="W2377" s="5">
        <f t="shared" si="861"/>
        <v>0.90120652130620194</v>
      </c>
      <c r="X2377" s="5">
        <f t="shared" si="862"/>
        <v>-0.12860908005475563</v>
      </c>
      <c r="Y2377" s="5" t="str" cm="1">
        <f t="array" ref="Y2377:AB2377">SETMATRIX(GETMATRIX(Y2376:AB2376)-$O$9*DELTAWEIGHT(S2376,$AH$4,AK2376:AN2376))</f>
        <v>0.5774,0.5774,0.5774</v>
      </c>
      <c r="Z2377" s="5" t="str">
        <v>0.522589602610941,0.437849063251163,0.5774</v>
      </c>
      <c r="AA2377" s="5" t="str">
        <v>0.616586588803153,0.575007450614829,0.5774</v>
      </c>
      <c r="AB2377" s="5" t="str">
        <v>0.519246706741501,0.409326634672344,0.5774</v>
      </c>
      <c r="AC2377" s="5" cm="1">
        <f t="array" ref="AC2377">SIGMOID(SUM(GETVECTOR(Y2377)*GETVECTOR(_xlfn.CONCAT($S2377,",",$AH$4)))+U2377)</f>
        <v>0.56817616742260091</v>
      </c>
      <c r="AD2377" s="5" cm="1">
        <f t="array" ref="AD2377">SIGMOID(SUM(GETVECTOR(Z2377)*GETVECTOR(_xlfn.CONCAT($S2377,",",$AH$4)))+V2377)</f>
        <v>0.53833361490153131</v>
      </c>
      <c r="AE2377" s="5" cm="1">
        <f t="array" ref="AE2377">TANH(SUM(GETVECTOR(AA2377)*GETVECTOR(_xlfn.CONCAT($S2377,",",$AH$4)))+W2377)</f>
        <v>0.82570409141556089</v>
      </c>
      <c r="AF2377" s="5" cm="1">
        <f t="array" ref="AF2377">SIGMOID(SUM(GETVECTOR(AB2377)*GETVECTOR(_xlfn.CONCAT($S2377,",",$AH$4)))+X2377)</f>
        <v>0.51647567505552305</v>
      </c>
      <c r="AG2377" s="5">
        <f t="shared" si="848"/>
        <v>0.44450426837072338</v>
      </c>
      <c r="AH2377" s="40">
        <f t="shared" si="849"/>
        <v>0.21556199685018723</v>
      </c>
      <c r="AI2377" s="3">
        <f t="shared" si="850"/>
        <v>0.19494344014915629</v>
      </c>
      <c r="AJ2377" s="3">
        <f t="shared" si="851"/>
        <v>8.3144612625672271E-2</v>
      </c>
      <c r="AK2377" s="3">
        <f t="shared" si="852"/>
        <v>0</v>
      </c>
      <c r="AL2377" s="3">
        <f t="shared" si="853"/>
        <v>1.7062328679676535E-2</v>
      </c>
      <c r="AM2377" s="3">
        <f t="shared" si="854"/>
        <v>1.4243056425216411E-2</v>
      </c>
      <c r="AN2377" s="3">
        <f t="shared" si="855"/>
        <v>2.0318851253859935E-2</v>
      </c>
      <c r="AO2377" s="3" t="str" cm="1">
        <f t="array" ref="AO2377">GETVECTOR(Y2377,2)</f>
        <v>0.5774</v>
      </c>
      <c r="AP2377" s="3" t="str" cm="1">
        <f t="array" ref="AP2377">GETVECTOR(Z2377,2)</f>
        <v>0.5774</v>
      </c>
      <c r="AQ2377" s="3" t="str" cm="1">
        <f t="array" ref="AQ2377">GETVECTOR(AA2377,2)</f>
        <v>0.5774</v>
      </c>
      <c r="AR2377" s="3" t="str" cm="1">
        <f t="array" ref="AR2377">GETVECTOR(AB2377,2)</f>
        <v>0.5774</v>
      </c>
      <c r="AS2377" s="3" cm="1">
        <f t="array" ref="AS2377">SUM(AK2377:AN2377*AO2377:AR2377)</f>
        <v>2.9807834073543916E-2</v>
      </c>
      <c r="AT2377" s="51">
        <f t="shared" si="856"/>
        <v>3.8002944857187679E-2</v>
      </c>
      <c r="AU2377" s="48">
        <f t="shared" si="857"/>
        <v>0.19494344014915629</v>
      </c>
      <c r="AV2377" s="56"/>
      <c r="AW2377" s="56"/>
    </row>
    <row r="2378" spans="1:49" ht="15" customHeight="1" x14ac:dyDescent="0.25">
      <c r="A2378" s="11">
        <f t="shared" si="864"/>
        <v>2375</v>
      </c>
      <c r="B2378" s="29">
        <v>33422</v>
      </c>
      <c r="C2378" s="25">
        <v>20</v>
      </c>
      <c r="D2378" s="12">
        <v>30.8</v>
      </c>
      <c r="E2378" s="25">
        <v>24.2</v>
      </c>
      <c r="F2378" s="35">
        <v>91</v>
      </c>
      <c r="G2378" s="25">
        <v>36</v>
      </c>
      <c r="H2378" s="13">
        <v>0</v>
      </c>
      <c r="I2378" s="25">
        <v>1</v>
      </c>
      <c r="J2378" s="12">
        <v>180</v>
      </c>
      <c r="K2378" s="12">
        <v>0</v>
      </c>
      <c r="L2378" s="25" t="s">
        <v>16</v>
      </c>
      <c r="M2378" s="10"/>
      <c r="N2378" s="15"/>
      <c r="O2378" s="15"/>
      <c r="P2378" s="4"/>
      <c r="Q2378" s="54"/>
      <c r="R2378" s="42">
        <f t="shared" si="863"/>
        <v>0.47525773195876292</v>
      </c>
      <c r="S2378" s="44" t="str" cm="1">
        <f t="array" ref="S2378">SETVECTOR(R2378:R2379)</f>
        <v>0.475257731958763,0.0206185567010309</v>
      </c>
      <c r="T2378" s="44">
        <f t="shared" si="858"/>
        <v>0</v>
      </c>
      <c r="U2378" s="5">
        <f t="shared" si="859"/>
        <v>0</v>
      </c>
      <c r="V2378" s="5">
        <f t="shared" si="860"/>
        <v>-5.6161435641703006E-2</v>
      </c>
      <c r="W2378" s="5">
        <f t="shared" si="861"/>
        <v>0.89978221566368033</v>
      </c>
      <c r="X2378" s="5">
        <f t="shared" si="862"/>
        <v>-0.13064096518014162</v>
      </c>
      <c r="Y2378" s="5" t="str" cm="1">
        <f t="array" ref="Y2378:AB2378">SETMATRIX(GETMATRIX(Y2377:AB2377)-$O$9*DELTAWEIGHT(S2377,$AH$4,AK2377:AN2377))</f>
        <v>0.5774,0.5774,0.5774</v>
      </c>
      <c r="Z2378" s="5" t="str">
        <v>0.522589602610941,0.43703671297195,0.5774</v>
      </c>
      <c r="AA2378" s="5" t="str">
        <v>0.616586588803153,0.574288272244151,0.5774</v>
      </c>
      <c r="AB2378" s="5" t="str">
        <v>0.519246706741501,0.40836388579446,0.5774</v>
      </c>
      <c r="AC2378" s="5" cm="1">
        <f t="array" ref="AC2378">SIGMOID(SUM(GETVECTOR(Y2378)*GETVECTOR(_xlfn.CONCAT($S2378,",",$AH$4)))+U2378)</f>
        <v>0.57109471773893361</v>
      </c>
      <c r="AD2378" s="5" cm="1">
        <f t="array" ref="AD2378">SIGMOID(SUM(GETVECTOR(Z2378)*GETVECTOR(_xlfn.CONCAT($S2378,",",$AH$4)))+V2378)</f>
        <v>0.55013455823403623</v>
      </c>
      <c r="AE2378" s="5" cm="1">
        <f t="array" ref="AE2378">TANH(SUM(GETVECTOR(AA2378)*GETVECTOR(_xlfn.CONCAT($S2378,",",$AH$4)))+W2378)</f>
        <v>0.83507071790311482</v>
      </c>
      <c r="AF2378" s="5" cm="1">
        <f t="array" ref="AF2378">SIGMOID(SUM(GETVECTOR(AB2378)*GETVECTOR(_xlfn.CONCAT($S2378,",",$AH$4)))+X2378)</f>
        <v>0.53109853558581332</v>
      </c>
      <c r="AG2378" s="5">
        <f t="shared" si="848"/>
        <v>0.45940126048780955</v>
      </c>
      <c r="AH2378" s="40">
        <f t="shared" si="849"/>
        <v>0.22815785777442479</v>
      </c>
      <c r="AI2378" s="3">
        <f t="shared" si="850"/>
        <v>0.22815785777442479</v>
      </c>
      <c r="AJ2378" s="3">
        <f t="shared" si="851"/>
        <v>9.8811246279704154E-2</v>
      </c>
      <c r="AK2378" s="3">
        <f t="shared" si="852"/>
        <v>0</v>
      </c>
      <c r="AL2378" s="3">
        <f t="shared" si="853"/>
        <v>2.0421196853102098E-2</v>
      </c>
      <c r="AM2378" s="3">
        <f t="shared" si="854"/>
        <v>1.6452271890152914E-2</v>
      </c>
      <c r="AN2378" s="3">
        <f t="shared" si="855"/>
        <v>2.4409138412866963E-2</v>
      </c>
      <c r="AO2378" s="3" t="str" cm="1">
        <f t="array" ref="AO2378">GETVECTOR(Y2378,2)</f>
        <v>0.5774</v>
      </c>
      <c r="AP2378" s="3" t="str" cm="1">
        <f t="array" ref="AP2378">GETVECTOR(Z2378,2)</f>
        <v>0.5774</v>
      </c>
      <c r="AQ2378" s="3" t="str" cm="1">
        <f t="array" ref="AQ2378">GETVECTOR(AA2378,2)</f>
        <v>0.5774</v>
      </c>
      <c r="AR2378" s="3" t="str" cm="1">
        <f t="array" ref="AR2378">GETVECTOR(AB2378,2)</f>
        <v>0.5774</v>
      </c>
      <c r="AS2378" s="3" cm="1">
        <f t="array" ref="AS2378">SUM(AK2378:AN2378*AO2378:AR2378)</f>
        <v>3.5384577371944829E-2</v>
      </c>
      <c r="AT2378" s="51">
        <f t="shared" si="856"/>
        <v>5.2056008064214655E-2</v>
      </c>
      <c r="AU2378" s="48">
        <f t="shared" si="857"/>
        <v>0.22815785777442479</v>
      </c>
      <c r="AV2378" s="56"/>
      <c r="AW2378" s="56"/>
    </row>
    <row r="2379" spans="1:49" ht="15" customHeight="1" x14ac:dyDescent="0.25">
      <c r="A2379" s="11">
        <f t="shared" si="864"/>
        <v>2376</v>
      </c>
      <c r="B2379" s="29">
        <v>33423</v>
      </c>
      <c r="C2379" s="25">
        <v>21</v>
      </c>
      <c r="D2379" s="12">
        <v>31.4</v>
      </c>
      <c r="E2379" s="25">
        <v>25.2</v>
      </c>
      <c r="F2379" s="35">
        <v>86</v>
      </c>
      <c r="G2379" s="25">
        <v>0</v>
      </c>
      <c r="H2379" s="13">
        <v>0</v>
      </c>
      <c r="I2379" s="25">
        <v>4</v>
      </c>
      <c r="J2379" s="12">
        <v>180</v>
      </c>
      <c r="K2379" s="12">
        <v>0</v>
      </c>
      <c r="L2379" s="25" t="s">
        <v>11</v>
      </c>
      <c r="M2379" s="10"/>
      <c r="N2379" s="15"/>
      <c r="O2379" s="15"/>
      <c r="P2379" s="4"/>
      <c r="Q2379" s="54"/>
      <c r="R2379" s="42">
        <f t="shared" si="863"/>
        <v>2.0618556701030927E-2</v>
      </c>
      <c r="S2379" s="3"/>
      <c r="T2379" s="3"/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  <c r="AE2379" s="5"/>
      <c r="AF2379" s="5"/>
      <c r="AG2379" s="5"/>
      <c r="AH2379" s="40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52"/>
      <c r="AU2379" s="52"/>
      <c r="AV2379" s="52"/>
      <c r="AW2379" s="52"/>
    </row>
    <row r="2380" spans="1:49" ht="15" customHeight="1" x14ac:dyDescent="0.25">
      <c r="A2380" s="11">
        <f t="shared" si="864"/>
        <v>2377</v>
      </c>
      <c r="B2380" s="29">
        <v>33424</v>
      </c>
      <c r="C2380" s="25">
        <v>21</v>
      </c>
      <c r="D2380" s="12">
        <v>29.8</v>
      </c>
      <c r="E2380" s="25">
        <v>24.6</v>
      </c>
      <c r="F2380" s="35">
        <v>90</v>
      </c>
      <c r="G2380" s="25">
        <v>1</v>
      </c>
      <c r="H2380" s="13">
        <v>0</v>
      </c>
      <c r="I2380" s="25">
        <v>3</v>
      </c>
      <c r="J2380" s="12">
        <v>225</v>
      </c>
      <c r="K2380" s="12">
        <v>0</v>
      </c>
      <c r="L2380" s="25" t="s">
        <v>14</v>
      </c>
      <c r="M2380" s="10"/>
      <c r="N2380" s="15"/>
      <c r="O2380" s="15"/>
      <c r="P2380" s="4"/>
      <c r="Q2380" s="55"/>
      <c r="R2380" s="42">
        <f t="shared" si="863"/>
        <v>0</v>
      </c>
      <c r="S2380" s="3"/>
      <c r="T2380" s="3"/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40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52"/>
      <c r="AU2380" s="52"/>
      <c r="AV2380" s="52"/>
      <c r="AW2380" s="52"/>
    </row>
    <row r="2381" spans="1:49" ht="15" customHeight="1" x14ac:dyDescent="0.25">
      <c r="A2381" s="11">
        <f t="shared" si="864"/>
        <v>2378</v>
      </c>
      <c r="B2381" s="29">
        <v>33425</v>
      </c>
      <c r="C2381" s="25">
        <v>21</v>
      </c>
      <c r="D2381" s="12">
        <v>27.8</v>
      </c>
      <c r="E2381" s="25">
        <v>23.6</v>
      </c>
      <c r="F2381" s="35">
        <v>94</v>
      </c>
      <c r="G2381" s="25">
        <v>44</v>
      </c>
      <c r="H2381" s="13">
        <v>0</v>
      </c>
      <c r="I2381" s="25">
        <v>2</v>
      </c>
      <c r="J2381" s="12">
        <v>270</v>
      </c>
      <c r="K2381" s="12">
        <v>0</v>
      </c>
      <c r="L2381" s="25" t="s">
        <v>12</v>
      </c>
      <c r="M2381" s="10"/>
      <c r="N2381" s="15"/>
      <c r="O2381" s="15"/>
      <c r="P2381" s="4"/>
      <c r="Q2381" s="53">
        <f>1+Q2327</f>
        <v>45</v>
      </c>
      <c r="R2381" s="42">
        <f t="shared" si="863"/>
        <v>5.1546391752577319E-3</v>
      </c>
      <c r="S2381" s="44" t="str" cm="1">
        <f t="array" ref="S2381">SETVECTOR(R2381:R2382)</f>
        <v>0.00515463917525773,0.0206185567010309</v>
      </c>
      <c r="T2381" s="44">
        <f>R2383</f>
        <v>1</v>
      </c>
      <c r="U2381" s="5">
        <f>U2378-$O$9*SUM(AK2378)</f>
        <v>0</v>
      </c>
      <c r="V2381" s="5">
        <f t="shared" ref="V2381" si="865">V2378-$O$9*SUM(AL2378)</f>
        <v>-5.8203555327013212E-2</v>
      </c>
      <c r="W2381" s="5">
        <f t="shared" ref="W2381" si="866">W2378-$O$9*SUM(AM2378)</f>
        <v>0.89813698847466505</v>
      </c>
      <c r="X2381" s="5">
        <f>X2378-$O$9*SUM(AN2378)</f>
        <v>-0.13308187902142832</v>
      </c>
      <c r="Y2381" s="5" t="str" cm="1">
        <f t="array" ref="Y2381:AB2381">SETMATRIX(GETMATRIX(_xlfn.ANCHORARRAY(Y2378))-$O$9*DELTAWEIGHT(S2378,$AH$4,AK2378:AN2378))</f>
        <v>0.5774,0.5774,0.5774</v>
      </c>
      <c r="Z2381" s="5" t="str">
        <v>0.521619069440912,0.436994607411428,0.5774</v>
      </c>
      <c r="AA2381" s="5" t="str">
        <v>0.615804681860745,0.574254350034068,0.5774</v>
      </c>
      <c r="AB2381" s="5" t="str">
        <v>0.518086643565384,0.408313557674021,0.5774</v>
      </c>
      <c r="AC2381" s="5" cm="1">
        <f t="array" ref="AC2381">SIGMOID(SUM(GETVECTOR(Y2381)*GETVECTOR(_xlfn.CONCAT($S2381,",",$AH$4)))+U2381)</f>
        <v>0.50372029216782388</v>
      </c>
      <c r="AD2381" s="5" cm="1">
        <f t="array" ref="AD2381">SIGMOID(SUM(GETVECTOR(Z2381)*GETVECTOR(_xlfn.CONCAT($S2381,",",$AH$4)))+V2381)</f>
        <v>0.4883759450616949</v>
      </c>
      <c r="AE2381" s="5" cm="1">
        <f t="array" ref="AE2381">TANH(SUM(GETVECTOR(AA2381)*GETVECTOR(_xlfn.CONCAT($S2381,",",$AH$4)))+W2381)</f>
        <v>0.72264145610358366</v>
      </c>
      <c r="AF2381" s="5" cm="1">
        <f t="array" ref="AF2381">SIGMOID(SUM(GETVECTOR(AB2381)*GETVECTOR(_xlfn.CONCAT($S2381,",",$AH$4)))+X2381)</f>
        <v>0.46953964371141066</v>
      </c>
      <c r="AG2381" s="5">
        <f t="shared" ref="AG2381:AG2432" si="867">AC2381*$AG$4+AE2381*AD2381</f>
        <v>0.35292070406534698</v>
      </c>
      <c r="AH2381" s="40">
        <f t="shared" ref="AH2381:AH2432" si="868">AF2381*TANH(AG2381)</f>
        <v>0.15915667211542561</v>
      </c>
      <c r="AI2381" s="3">
        <f t="shared" ref="AI2381:AI2432" si="869">AH2381-T2381+0</f>
        <v>-0.84084332788457439</v>
      </c>
      <c r="AJ2381" s="3">
        <f t="shared" ref="AJ2381:AJ2432" si="870">AI2381*AF2381*(1-TANH(AG2381)^2)+$AJ$4*$AC$4</f>
        <v>-0.34944724301615343</v>
      </c>
      <c r="AK2381" s="3">
        <f t="shared" ref="AK2381:AK2432" si="871">AJ2381*$AG$4*AC2381*(1-AC2381)</f>
        <v>0</v>
      </c>
      <c r="AL2381" s="3">
        <f t="shared" ref="AL2381:AL2432" si="872">AJ2381*AE2381*AD2381*(1-AD2381)</f>
        <v>-6.3097145284523981E-2</v>
      </c>
      <c r="AM2381" s="3">
        <f t="shared" ref="AM2381:AM2432" si="873">AJ2381*AD2381*(1-AE2381^2)</f>
        <v>-8.1540303991057175E-2</v>
      </c>
      <c r="AN2381" s="3">
        <f t="shared" ref="AN2381:AN2432" si="874">AI2381*TANH(AG2381)*AF2381*(1-AF2381)</f>
        <v>-7.0989295253880841E-2</v>
      </c>
      <c r="AO2381" s="3" t="str" cm="1">
        <f t="array" ref="AO2381">GETVECTOR(Y2381,2)</f>
        <v>0.5774</v>
      </c>
      <c r="AP2381" s="3" t="str" cm="1">
        <f t="array" ref="AP2381">GETVECTOR(Z2381,2)</f>
        <v>0.5774</v>
      </c>
      <c r="AQ2381" s="3" t="str" cm="1">
        <f t="array" ref="AQ2381">GETVECTOR(AA2381,2)</f>
        <v>0.5774</v>
      </c>
      <c r="AR2381" s="3" t="str" cm="1">
        <f t="array" ref="AR2381">GETVECTOR(AB2381,2)</f>
        <v>0.5774</v>
      </c>
      <c r="AS2381" s="3" cm="1">
        <f t="array" ref="AS2381">SUM(AK2381:AN2381*AO2381:AR2381)</f>
        <v>-0.12450288229131136</v>
      </c>
      <c r="AT2381" s="51">
        <f t="shared" ref="AT2381:AT2432" si="875">AVERAGE((T2381-AH2381)^2)</f>
        <v>0.70701750204800584</v>
      </c>
      <c r="AU2381" s="48">
        <f t="shared" ref="AU2381:AU2432" si="876">SQRT(AT2381)</f>
        <v>0.84084332788457439</v>
      </c>
      <c r="AV2381" s="56">
        <f>AVERAGE(AT2381:AT2432)</f>
        <v>6.5214876131683752E-2</v>
      </c>
      <c r="AW2381" s="56">
        <f>SQRT(AV2381)</f>
        <v>0.25537203474868536</v>
      </c>
    </row>
    <row r="2382" spans="1:49" ht="15" customHeight="1" x14ac:dyDescent="0.25">
      <c r="A2382" s="11">
        <f t="shared" si="864"/>
        <v>2379</v>
      </c>
      <c r="B2382" s="29">
        <v>33426</v>
      </c>
      <c r="C2382" s="25">
        <v>20</v>
      </c>
      <c r="D2382" s="12">
        <v>32</v>
      </c>
      <c r="E2382" s="25">
        <v>24.7</v>
      </c>
      <c r="F2382" s="35">
        <v>93</v>
      </c>
      <c r="G2382" s="25">
        <v>0</v>
      </c>
      <c r="H2382" s="13">
        <v>0</v>
      </c>
      <c r="I2382" s="25">
        <v>0</v>
      </c>
      <c r="J2382" s="12">
        <v>0</v>
      </c>
      <c r="K2382" s="12">
        <v>0</v>
      </c>
      <c r="L2382" s="25" t="s">
        <v>11</v>
      </c>
      <c r="M2382" s="10"/>
      <c r="N2382" s="15"/>
      <c r="O2382" s="15"/>
      <c r="P2382" s="4"/>
      <c r="Q2382" s="54"/>
      <c r="R2382" s="42">
        <f t="shared" si="863"/>
        <v>2.0618556701030927E-2</v>
      </c>
      <c r="S2382" s="44" t="str" cm="1">
        <f t="array" ref="S2382">SETVECTOR(R2382:R2383)</f>
        <v>0.0206185567010309,1</v>
      </c>
      <c r="T2382" s="44">
        <f t="shared" ref="T2382:T2432" si="877">R2384</f>
        <v>0.52577319587628868</v>
      </c>
      <c r="U2382" s="5">
        <f t="shared" ref="U2382:U2432" si="878">U2381-$O$9*SUM(AK2381)</f>
        <v>0</v>
      </c>
      <c r="V2382" s="5">
        <f t="shared" ref="V2382:V2432" si="879">V2381-$O$9*SUM(AL2381)</f>
        <v>-5.1893840798560811E-2</v>
      </c>
      <c r="W2382" s="5">
        <f t="shared" ref="W2382:W2432" si="880">W2381-$O$9*SUM(AM2381)</f>
        <v>0.90629101887377073</v>
      </c>
      <c r="X2382" s="5">
        <f t="shared" ref="X2382:X2432" si="881">X2381-$O$9*SUM(AN2381)</f>
        <v>-0.12598294949604022</v>
      </c>
      <c r="Y2382" s="5" t="str" cm="1">
        <f t="array" ref="Y2382:AB2382">SETMATRIX(GETMATRIX(Y2381:AB2381)-$O$9*DELTAWEIGHT(S2381,$AH$4,AK2381:AN2381))</f>
        <v>0.5774,0.5774,0.5774</v>
      </c>
      <c r="Z2382" s="5" t="str">
        <v>0.521651156570163,0.437122955928432,0.5774</v>
      </c>
      <c r="AA2382" s="5" t="str">
        <v>0.615849867194987,0.574435091371035,0.5774</v>
      </c>
      <c r="AB2382" s="5" t="str">
        <v>0.518122487664305,0.408456934069707,0.5774</v>
      </c>
      <c r="AC2382" s="5" cm="1">
        <f t="array" ref="AC2382">SIGMOID(SUM(GETVECTOR(Y2382)*GETVECTOR(_xlfn.CONCAT($S2382,",",$AH$4)))+U2382)</f>
        <v>0.64320570002646305</v>
      </c>
      <c r="AD2382" s="5" cm="1">
        <f t="array" ref="AD2382">SIGMOID(SUM(GETVECTOR(Z2382)*GETVECTOR(_xlfn.CONCAT($S2382,",",$AH$4)))+V2382)</f>
        <v>0.59772258623389196</v>
      </c>
      <c r="AE2382" s="5" cm="1">
        <f t="array" ref="AE2382">TANH(SUM(GETVECTOR(AA2382)*GETVECTOR(_xlfn.CONCAT($S2382,",",$AH$4)))+W2382)</f>
        <v>0.90395283689203099</v>
      </c>
      <c r="AF2382" s="5" cm="1">
        <f t="array" ref="AF2382">SIGMOID(SUM(GETVECTOR(AB2382)*GETVECTOR(_xlfn.CONCAT($S2382,",",$AH$4)))+X2382)</f>
        <v>0.57276882355563741</v>
      </c>
      <c r="AG2382" s="5">
        <f t="shared" si="867"/>
        <v>0.54031302750056831</v>
      </c>
      <c r="AH2382" s="40">
        <f t="shared" si="868"/>
        <v>0.28250383443833155</v>
      </c>
      <c r="AI2382" s="3">
        <f t="shared" si="869"/>
        <v>-0.24326936143795713</v>
      </c>
      <c r="AJ2382" s="3">
        <f t="shared" si="870"/>
        <v>-0.10544045915360489</v>
      </c>
      <c r="AK2382" s="3">
        <f t="shared" si="871"/>
        <v>0</v>
      </c>
      <c r="AL2382" s="3">
        <f t="shared" si="872"/>
        <v>-2.291808768903144E-2</v>
      </c>
      <c r="AM2382" s="3">
        <f t="shared" si="873"/>
        <v>-1.1525179110980024E-2</v>
      </c>
      <c r="AN2382" s="3">
        <f t="shared" si="874"/>
        <v>-2.9361260694926353E-2</v>
      </c>
      <c r="AO2382" s="3" t="str" cm="1">
        <f t="array" ref="AO2382">GETVECTOR(Y2382,2)</f>
        <v>0.5774</v>
      </c>
      <c r="AP2382" s="3" t="str" cm="1">
        <f t="array" ref="AP2382">GETVECTOR(Z2382,2)</f>
        <v>0.5774</v>
      </c>
      <c r="AQ2382" s="3" t="str" cm="1">
        <f t="array" ref="AQ2382">GETVECTOR(AA2382,2)</f>
        <v>0.5774</v>
      </c>
      <c r="AR2382" s="3" t="str" cm="1">
        <f t="array" ref="AR2382">GETVECTOR(AB2382,2)</f>
        <v>0.5774</v>
      </c>
      <c r="AS2382" s="3" cm="1">
        <f t="array" ref="AS2382">SUM(AK2382:AN2382*AO2382:AR2382)</f>
        <v>-3.6840734175577095E-2</v>
      </c>
      <c r="AT2382" s="51">
        <f t="shared" si="875"/>
        <v>5.9179982214431423E-2</v>
      </c>
      <c r="AU2382" s="48">
        <f t="shared" si="876"/>
        <v>0.24326936143795713</v>
      </c>
      <c r="AV2382" s="56"/>
      <c r="AW2382" s="56"/>
    </row>
    <row r="2383" spans="1:49" ht="15" customHeight="1" x14ac:dyDescent="0.25">
      <c r="A2383" s="11">
        <f t="shared" si="864"/>
        <v>2380</v>
      </c>
      <c r="B2383" s="29">
        <v>33427</v>
      </c>
      <c r="C2383" s="25">
        <v>21</v>
      </c>
      <c r="D2383" s="12">
        <v>31.5</v>
      </c>
      <c r="E2383" s="25">
        <v>25.2</v>
      </c>
      <c r="F2383" s="35">
        <v>84</v>
      </c>
      <c r="G2383" s="25">
        <v>0</v>
      </c>
      <c r="H2383" s="13">
        <v>0</v>
      </c>
      <c r="I2383" s="25">
        <v>2</v>
      </c>
      <c r="J2383" s="12">
        <v>270</v>
      </c>
      <c r="K2383" s="12">
        <v>0</v>
      </c>
      <c r="L2383" s="25" t="s">
        <v>15</v>
      </c>
      <c r="M2383" s="10"/>
      <c r="N2383" s="15"/>
      <c r="O2383" s="15"/>
      <c r="P2383" s="4"/>
      <c r="Q2383" s="54"/>
      <c r="R2383" s="42">
        <f t="shared" si="863"/>
        <v>1</v>
      </c>
      <c r="S2383" s="44" t="str" cm="1">
        <f t="array" ref="S2383">SETVECTOR(R2383:R2384)</f>
        <v>1,0.525773195876289</v>
      </c>
      <c r="T2383" s="44">
        <f t="shared" si="877"/>
        <v>0.62061855670103094</v>
      </c>
      <c r="U2383" s="5">
        <f t="shared" si="878"/>
        <v>0</v>
      </c>
      <c r="V2383" s="5">
        <f t="shared" si="879"/>
        <v>-4.9602032029657669E-2</v>
      </c>
      <c r="W2383" s="5">
        <f t="shared" si="880"/>
        <v>0.90744353678486878</v>
      </c>
      <c r="X2383" s="5">
        <f t="shared" si="881"/>
        <v>-0.12304682342654759</v>
      </c>
      <c r="Y2383" s="5" t="str" cm="1">
        <f t="array" ref="Y2383:AB2383">SETMATRIX(GETMATRIX(Y2382:AB2382)-$O$9*DELTAWEIGHT(S2382,$AH$4,AK2382:AN2382))</f>
        <v>0.5774,0.5774,0.5774</v>
      </c>
      <c r="Z2383" s="5" t="str">
        <v>0.521697412540681,0.439366370498564,0.5774</v>
      </c>
      <c r="AA2383" s="5" t="str">
        <v>0.615874648834164,0.575637000871111,0.5774</v>
      </c>
      <c r="AB2383" s="5" t="str">
        <v>0.518181506247014,0.411319335331108,0.5774</v>
      </c>
      <c r="AC2383" s="5" cm="1">
        <f t="array" ref="AC2383">SIGMOID(SUM(GETVECTOR(Y2383)*GETVECTOR(_xlfn.CONCAT($S2383,",",$AH$4)))+U2383)</f>
        <v>0.70702555896734465</v>
      </c>
      <c r="AD2383" s="5" cm="1">
        <f t="array" ref="AD2383">SIGMOID(SUM(GETVECTOR(Z2383)*GETVECTOR(_xlfn.CONCAT($S2383,",",$AH$4)))+V2383)</f>
        <v>0.6688752640608121</v>
      </c>
      <c r="AE2383" s="5" cm="1">
        <f t="array" ref="AE2383">TANH(SUM(GETVECTOR(AA2383)*GETVECTOR(_xlfn.CONCAT($S2383,",",$AH$4)))+W2383)</f>
        <v>0.94943057159990518</v>
      </c>
      <c r="AF2383" s="5" cm="1">
        <f t="array" ref="AF2383">SIGMOID(SUM(GETVECTOR(AB2383)*GETVECTOR(_xlfn.CONCAT($S2383,",",$AH$4)))+X2383)</f>
        <v>0.64825903779224225</v>
      </c>
      <c r="AG2383" s="5">
        <f t="shared" si="867"/>
        <v>0.63505062428629433</v>
      </c>
      <c r="AH2383" s="40">
        <f t="shared" si="868"/>
        <v>0.36401051798135736</v>
      </c>
      <c r="AI2383" s="3">
        <f t="shared" si="869"/>
        <v>-0.25660803871967358</v>
      </c>
      <c r="AJ2383" s="3">
        <f t="shared" si="870"/>
        <v>-0.11389799116731859</v>
      </c>
      <c r="AK2383" s="3">
        <f t="shared" si="871"/>
        <v>0</v>
      </c>
      <c r="AL2383" s="3">
        <f t="shared" si="872"/>
        <v>-2.3950580095016133E-2</v>
      </c>
      <c r="AM2383" s="3">
        <f t="shared" si="873"/>
        <v>-7.5102953622021148E-3</v>
      </c>
      <c r="AN2383" s="3">
        <f t="shared" si="874"/>
        <v>-3.2855428623972387E-2</v>
      </c>
      <c r="AO2383" s="3" t="str" cm="1">
        <f t="array" ref="AO2383">GETVECTOR(Y2383,2)</f>
        <v>0.5774</v>
      </c>
      <c r="AP2383" s="3" t="str" cm="1">
        <f t="array" ref="AP2383">GETVECTOR(Z2383,2)</f>
        <v>0.5774</v>
      </c>
      <c r="AQ2383" s="3" t="str" cm="1">
        <f t="array" ref="AQ2383">GETVECTOR(AA2383,2)</f>
        <v>0.5774</v>
      </c>
      <c r="AR2383" s="3" t="str" cm="1">
        <f t="array" ref="AR2383">GETVECTOR(AB2383,2)</f>
        <v>0.5774</v>
      </c>
      <c r="AS2383" s="3" cm="1">
        <f t="array" ref="AS2383">SUM(AK2383:AN2383*AO2383:AR2383)</f>
        <v>-3.7136233976479471E-2</v>
      </c>
      <c r="AT2383" s="51">
        <f t="shared" si="875"/>
        <v>6.584768553555749E-2</v>
      </c>
      <c r="AU2383" s="48">
        <f t="shared" si="876"/>
        <v>0.25660803871967358</v>
      </c>
      <c r="AV2383" s="56"/>
      <c r="AW2383" s="56"/>
    </row>
    <row r="2384" spans="1:49" ht="15" customHeight="1" x14ac:dyDescent="0.25">
      <c r="A2384" s="11">
        <f t="shared" si="864"/>
        <v>2381</v>
      </c>
      <c r="B2384" s="29">
        <v>33428</v>
      </c>
      <c r="C2384" s="25">
        <v>21</v>
      </c>
      <c r="D2384" s="12">
        <v>31.5</v>
      </c>
      <c r="E2384" s="25">
        <v>25.2</v>
      </c>
      <c r="F2384" s="35">
        <v>89</v>
      </c>
      <c r="G2384" s="25">
        <v>0</v>
      </c>
      <c r="H2384" s="13">
        <v>0</v>
      </c>
      <c r="I2384" s="25">
        <v>2</v>
      </c>
      <c r="J2384" s="12">
        <v>180</v>
      </c>
      <c r="K2384" s="12">
        <v>0</v>
      </c>
      <c r="L2384" s="25" t="s">
        <v>14</v>
      </c>
      <c r="M2384" s="10"/>
      <c r="N2384" s="15"/>
      <c r="O2384" s="15"/>
      <c r="P2384" s="4"/>
      <c r="Q2384" s="54"/>
      <c r="R2384" s="42">
        <f t="shared" si="863"/>
        <v>0.52577319587628868</v>
      </c>
      <c r="S2384" s="44" t="str" cm="1">
        <f t="array" ref="S2384">SETVECTOR(R2384:R2385)</f>
        <v>0.525773195876289,0.620618556701031</v>
      </c>
      <c r="T2384" s="44">
        <f t="shared" si="877"/>
        <v>0.23711340206185566</v>
      </c>
      <c r="U2384" s="5">
        <f t="shared" si="878"/>
        <v>0</v>
      </c>
      <c r="V2384" s="5">
        <f t="shared" si="879"/>
        <v>-4.7206974020156056E-2</v>
      </c>
      <c r="W2384" s="5">
        <f t="shared" si="880"/>
        <v>0.90819456632108897</v>
      </c>
      <c r="X2384" s="5">
        <f t="shared" si="881"/>
        <v>-0.11976128056415035</v>
      </c>
      <c r="Y2384" s="5" t="str" cm="1">
        <f t="array" ref="Y2384:AB2384">SETMATRIX(GETMATRIX(Y2383:AB2383)-$O$9*DELTAWEIGHT(S2383,$AH$4,AK2383:AN2383))</f>
        <v>0.5774,0.5774,0.5774</v>
      </c>
      <c r="Z2384" s="5" t="str">
        <v>0.524012342903342,0.440583498833571,0.5774</v>
      </c>
      <c r="AA2384" s="5" t="str">
        <v>0.616638982427687,0.576038866987293,0.5774</v>
      </c>
      <c r="AB2384" s="5" t="str">
        <v>0.521349269440694,0.412984860309229,0.5774</v>
      </c>
      <c r="AC2384" s="5" cm="1">
        <f t="array" ref="AC2384">SIGMOID(SUM(GETVECTOR(Y2384)*GETVECTOR(_xlfn.CONCAT($S2384,",",$AH$4)))+U2384)</f>
        <v>0.65969303906938159</v>
      </c>
      <c r="AD2384" s="5" cm="1">
        <f t="array" ref="AD2384">SIGMOID(SUM(GETVECTOR(Z2384)*GETVECTOR(_xlfn.CONCAT($S2384,",",$AH$4)))+V2384)</f>
        <v>0.62286790740164399</v>
      </c>
      <c r="AE2384" s="5" cm="1">
        <f t="array" ref="AE2384">TANH(SUM(GETVECTOR(AA2384)*GETVECTOR(_xlfn.CONCAT($S2384,",",$AH$4)))+W2384)</f>
        <v>0.92013510614120197</v>
      </c>
      <c r="AF2384" s="5" cm="1">
        <f t="array" ref="AF2384">SIGMOID(SUM(GETVECTOR(AB2384)*GETVECTOR(_xlfn.CONCAT($S2384,",",$AH$4)))+X2384)</f>
        <v>0.60124522698762684</v>
      </c>
      <c r="AG2384" s="5">
        <f t="shared" si="867"/>
        <v>0.57312262808896008</v>
      </c>
      <c r="AH2384" s="40">
        <f t="shared" si="868"/>
        <v>0.31123390579059323</v>
      </c>
      <c r="AI2384" s="3">
        <f t="shared" si="869"/>
        <v>7.4120503728737575E-2</v>
      </c>
      <c r="AJ2384" s="3">
        <f t="shared" si="870"/>
        <v>3.2623053905770166E-2</v>
      </c>
      <c r="AK2384" s="3">
        <f t="shared" si="871"/>
        <v>0</v>
      </c>
      <c r="AL2384" s="3">
        <f t="shared" si="872"/>
        <v>7.0512426540015848E-3</v>
      </c>
      <c r="AM2384" s="3">
        <f t="shared" si="873"/>
        <v>3.116077678910398E-3</v>
      </c>
      <c r="AN2384" s="3">
        <f t="shared" si="874"/>
        <v>9.1987996402552209E-3</v>
      </c>
      <c r="AO2384" s="3" t="str" cm="1">
        <f t="array" ref="AO2384">GETVECTOR(Y2384,2)</f>
        <v>0.5774</v>
      </c>
      <c r="AP2384" s="3" t="str" cm="1">
        <f t="array" ref="AP2384">GETVECTOR(Z2384,2)</f>
        <v>0.5774</v>
      </c>
      <c r="AQ2384" s="3" t="str" cm="1">
        <f t="array" ref="AQ2384">GETVECTOR(AA2384,2)</f>
        <v>0.5774</v>
      </c>
      <c r="AR2384" s="3" t="str" cm="1">
        <f t="array" ref="AR2384">GETVECTOR(AB2384,2)</f>
        <v>0.5774</v>
      </c>
      <c r="AS2384" s="3" cm="1">
        <f t="array" ref="AS2384">SUM(AK2384:AN2384*AO2384:AR2384)</f>
        <v>1.1181997672506744E-2</v>
      </c>
      <c r="AT2384" s="51">
        <f t="shared" si="875"/>
        <v>5.4938490730018011E-3</v>
      </c>
      <c r="AU2384" s="48">
        <f t="shared" si="876"/>
        <v>7.4120503728737575E-2</v>
      </c>
      <c r="AV2384" s="56"/>
      <c r="AW2384" s="56"/>
    </row>
    <row r="2385" spans="1:49" ht="15" customHeight="1" x14ac:dyDescent="0.25">
      <c r="A2385" s="11">
        <f t="shared" si="864"/>
        <v>2382</v>
      </c>
      <c r="B2385" s="29">
        <v>33429</v>
      </c>
      <c r="C2385" s="25">
        <v>21</v>
      </c>
      <c r="D2385" s="12">
        <v>31.6</v>
      </c>
      <c r="E2385" s="25">
        <v>24.5</v>
      </c>
      <c r="F2385" s="35">
        <v>94</v>
      </c>
      <c r="G2385" s="25">
        <v>2</v>
      </c>
      <c r="H2385" s="13">
        <v>0</v>
      </c>
      <c r="I2385" s="25">
        <v>3</v>
      </c>
      <c r="J2385" s="12">
        <v>180</v>
      </c>
      <c r="K2385" s="12">
        <v>0</v>
      </c>
      <c r="L2385" s="25" t="s">
        <v>14</v>
      </c>
      <c r="M2385" s="10"/>
      <c r="N2385" s="15"/>
      <c r="O2385" s="15"/>
      <c r="P2385" s="4"/>
      <c r="Q2385" s="54"/>
      <c r="R2385" s="42">
        <f t="shared" si="863"/>
        <v>0.62061855670103094</v>
      </c>
      <c r="S2385" s="44" t="str" cm="1">
        <f t="array" ref="S2385">SETVECTOR(R2385:R2386)</f>
        <v>0.620618556701031,0.237113402061856</v>
      </c>
      <c r="T2385" s="44">
        <f t="shared" si="877"/>
        <v>0.10309278350515463</v>
      </c>
      <c r="U2385" s="5">
        <f t="shared" si="878"/>
        <v>0</v>
      </c>
      <c r="V2385" s="5">
        <f t="shared" si="879"/>
        <v>-4.7912098285556218E-2</v>
      </c>
      <c r="W2385" s="5">
        <f t="shared" si="880"/>
        <v>0.90788295855319789</v>
      </c>
      <c r="X2385" s="5">
        <f t="shared" si="881"/>
        <v>-0.12068116052817587</v>
      </c>
      <c r="Y2385" s="5" t="str" cm="1">
        <f t="array" ref="Y2385:AB2385">SETMATRIX(GETMATRIX(Y2384:AB2384)-$O$9*DELTAWEIGHT(S2384,$AH$4,AK2384:AN2384))</f>
        <v>0.5774,0.5774,0.5774</v>
      </c>
      <c r="Z2385" s="5" t="str">
        <v>0.523612716539473,0.440111783007985,0.5774</v>
      </c>
      <c r="AA2385" s="5" t="str">
        <v>0.616451703063102,0.575817803894195,0.5774</v>
      </c>
      <c r="AB2385" s="5" t="str">
        <v>0.520829769167797,0.412371646261613,0.5774</v>
      </c>
      <c r="AC2385" s="5" cm="1">
        <f t="array" ref="AC2385">SIGMOID(SUM(GETVECTOR(Y2385)*GETVECTOR(_xlfn.CONCAT($S2385,",",$AH$4)))+U2385)</f>
        <v>0.62134345895524834</v>
      </c>
      <c r="AD2385" s="5" cm="1">
        <f t="array" ref="AD2385">SIGMOID(SUM(GETVECTOR(Z2385)*GETVECTOR(_xlfn.CONCAT($S2385,",",$AH$4)))+V2385)</f>
        <v>0.5942126679068499</v>
      </c>
      <c r="AE2385" s="5" cm="1">
        <f t="array" ref="AE2385">TANH(SUM(GETVECTOR(AA2385)*GETVECTOR(_xlfn.CONCAT($S2385,",",$AH$4)))+W2385)</f>
        <v>0.89104983914325564</v>
      </c>
      <c r="AF2385" s="5" cm="1">
        <f t="array" ref="AF2385">SIGMOID(SUM(GETVECTOR(AB2385)*GETVECTOR(_xlfn.CONCAT($S2385,",",$AH$4)))+X2385)</f>
        <v>0.57452423793845797</v>
      </c>
      <c r="AG2385" s="5">
        <f t="shared" si="867"/>
        <v>0.52947310215528343</v>
      </c>
      <c r="AH2385" s="40">
        <f t="shared" si="868"/>
        <v>0.27863174465246748</v>
      </c>
      <c r="AI2385" s="3">
        <f t="shared" si="869"/>
        <v>0.17553896114731285</v>
      </c>
      <c r="AJ2385" s="3">
        <f t="shared" si="870"/>
        <v>7.7130750359322778E-2</v>
      </c>
      <c r="AK2385" s="3">
        <f t="shared" si="871"/>
        <v>0</v>
      </c>
      <c r="AL2385" s="3">
        <f t="shared" si="872"/>
        <v>1.657180993986801E-2</v>
      </c>
      <c r="AM2385" s="3">
        <f t="shared" si="873"/>
        <v>9.4427896060557178E-3</v>
      </c>
      <c r="AN2385" s="3">
        <f t="shared" si="874"/>
        <v>2.0810328842865475E-2</v>
      </c>
      <c r="AO2385" s="3" t="str" cm="1">
        <f t="array" ref="AO2385">GETVECTOR(Y2385,2)</f>
        <v>0.5774</v>
      </c>
      <c r="AP2385" s="3" t="str" cm="1">
        <f t="array" ref="AP2385">GETVECTOR(Z2385,2)</f>
        <v>0.5774</v>
      </c>
      <c r="AQ2385" s="3" t="str" cm="1">
        <f t="array" ref="AQ2385">GETVECTOR(AA2385,2)</f>
        <v>0.5774</v>
      </c>
      <c r="AR2385" s="3" t="str" cm="1">
        <f t="array" ref="AR2385">GETVECTOR(AB2385,2)</f>
        <v>0.5774</v>
      </c>
      <c r="AS2385" s="3" cm="1">
        <f t="array" ref="AS2385">SUM(AK2385:AN2385*AO2385:AR2385)</f>
        <v>2.7036713651686889E-2</v>
      </c>
      <c r="AT2385" s="51">
        <f t="shared" si="875"/>
        <v>3.081392688067781E-2</v>
      </c>
      <c r="AU2385" s="48">
        <f t="shared" si="876"/>
        <v>0.17553896114731285</v>
      </c>
      <c r="AV2385" s="56"/>
      <c r="AW2385" s="56"/>
    </row>
    <row r="2386" spans="1:49" ht="15" customHeight="1" x14ac:dyDescent="0.25">
      <c r="A2386" s="11">
        <f t="shared" si="864"/>
        <v>2383</v>
      </c>
      <c r="B2386" s="29">
        <v>33430</v>
      </c>
      <c r="C2386" s="25">
        <v>20</v>
      </c>
      <c r="D2386" s="12">
        <v>31.9</v>
      </c>
      <c r="E2386" s="25">
        <v>24.2</v>
      </c>
      <c r="F2386" s="35">
        <v>88</v>
      </c>
      <c r="G2386" s="25">
        <v>0</v>
      </c>
      <c r="H2386" s="13">
        <v>0</v>
      </c>
      <c r="I2386" s="25">
        <v>3</v>
      </c>
      <c r="J2386" s="12">
        <v>180</v>
      </c>
      <c r="K2386" s="12">
        <v>0</v>
      </c>
      <c r="L2386" s="25" t="s">
        <v>17</v>
      </c>
      <c r="M2386" s="10"/>
      <c r="N2386" s="15"/>
      <c r="O2386" s="15"/>
      <c r="P2386" s="4"/>
      <c r="Q2386" s="54"/>
      <c r="R2386" s="42">
        <f t="shared" si="863"/>
        <v>0.23711340206185566</v>
      </c>
      <c r="S2386" s="44" t="str" cm="1">
        <f t="array" ref="S2386">SETVECTOR(R2386:R2387)</f>
        <v>0.237113402061856,0.103092783505155</v>
      </c>
      <c r="T2386" s="44">
        <f t="shared" si="877"/>
        <v>0.17525773195876287</v>
      </c>
      <c r="U2386" s="5">
        <f t="shared" si="878"/>
        <v>0</v>
      </c>
      <c r="V2386" s="5">
        <f t="shared" si="879"/>
        <v>-4.9569279279543021E-2</v>
      </c>
      <c r="W2386" s="5">
        <f t="shared" si="880"/>
        <v>0.90693867959259233</v>
      </c>
      <c r="X2386" s="5">
        <f t="shared" si="881"/>
        <v>-0.12276219341246242</v>
      </c>
      <c r="Y2386" s="5" t="str" cm="1">
        <f t="array" ref="Y2386:AB2386">SETMATRIX(GETMATRIX(Y2385:AB2385)-$O$9*DELTAWEIGHT(S2385,$AH$4,AK2385:AN2385))</f>
        <v>0.5774,0.5774,0.5774</v>
      </c>
      <c r="Z2386" s="5" t="str">
        <v>0.522565401093156,0.439711645877332,0.5774</v>
      </c>
      <c r="AA2386" s="5" t="str">
        <v>0.615816158820063,0.575574987987386,0.5774</v>
      </c>
      <c r="AB2386" s="5" t="str">
        <v>0.519520387746347,0.41187138425674,0.5774</v>
      </c>
      <c r="AC2386" s="5" cm="1">
        <f t="array" ref="AC2386">SIGMOID(SUM(GETVECTOR(Y2386)*GETVECTOR(_xlfn.CONCAT($S2386,",",$AH$4)))+U2386)</f>
        <v>0.54895145763587516</v>
      </c>
      <c r="AD2386" s="5" cm="1">
        <f t="array" ref="AD2386">SIGMOID(SUM(GETVECTOR(Z2386)*GETVECTOR(_xlfn.CONCAT($S2386,",",$AH$4)))+V2386)</f>
        <v>0.52988161763578412</v>
      </c>
      <c r="AE2386" s="5" cm="1">
        <f t="array" ref="AE2386">TANH(SUM(GETVECTOR(AA2386)*GETVECTOR(_xlfn.CONCAT($S2386,",",$AH$4)))+W2386)</f>
        <v>0.80487198991308295</v>
      </c>
      <c r="AF2386" s="5" cm="1">
        <f t="array" ref="AF2386">SIGMOID(SUM(GETVECTOR(AB2386)*GETVECTOR(_xlfn.CONCAT($S2386,",",$AH$4)))+X2386)</f>
        <v>0.51071936242694915</v>
      </c>
      <c r="AG2386" s="5">
        <f t="shared" si="867"/>
        <v>0.42648687200487689</v>
      </c>
      <c r="AH2386" s="40">
        <f t="shared" si="868"/>
        <v>0.20550385035072269</v>
      </c>
      <c r="AI2386" s="3">
        <f t="shared" si="869"/>
        <v>3.0246118391959814E-2</v>
      </c>
      <c r="AJ2386" s="3">
        <f t="shared" si="870"/>
        <v>1.2946200214025594E-2</v>
      </c>
      <c r="AK2386" s="3">
        <f t="shared" si="871"/>
        <v>0</v>
      </c>
      <c r="AL2386" s="3">
        <f t="shared" si="872"/>
        <v>2.5957043183484599E-3</v>
      </c>
      <c r="AM2386" s="3">
        <f t="shared" si="873"/>
        <v>2.4159458354748096E-3</v>
      </c>
      <c r="AN2386" s="3">
        <f t="shared" si="874"/>
        <v>3.0412186194103586E-3</v>
      </c>
      <c r="AO2386" s="3" t="str" cm="1">
        <f t="array" ref="AO2386">GETVECTOR(Y2386,2)</f>
        <v>0.5774</v>
      </c>
      <c r="AP2386" s="3" t="str" cm="1">
        <f t="array" ref="AP2386">GETVECTOR(Z2386,2)</f>
        <v>0.5774</v>
      </c>
      <c r="AQ2386" s="3" t="str" cm="1">
        <f t="array" ref="AQ2386">GETVECTOR(AA2386,2)</f>
        <v>0.5774</v>
      </c>
      <c r="AR2386" s="3" t="str" cm="1">
        <f t="array" ref="AR2386">GETVECTOR(AB2386,2)</f>
        <v>0.5774</v>
      </c>
      <c r="AS2386" s="3" cm="1">
        <f t="array" ref="AS2386">SUM(AK2386:AN2386*AO2386:AR2386)</f>
        <v>4.6497264296650968E-3</v>
      </c>
      <c r="AT2386" s="51">
        <f t="shared" si="875"/>
        <v>9.1482767778044971E-4</v>
      </c>
      <c r="AU2386" s="48">
        <f t="shared" si="876"/>
        <v>3.0246118391959814E-2</v>
      </c>
      <c r="AV2386" s="56"/>
      <c r="AW2386" s="56"/>
    </row>
    <row r="2387" spans="1:49" ht="15" customHeight="1" x14ac:dyDescent="0.25">
      <c r="A2387" s="11">
        <f t="shared" si="864"/>
        <v>2384</v>
      </c>
      <c r="B2387" s="29">
        <v>33431</v>
      </c>
      <c r="C2387" s="25">
        <v>20</v>
      </c>
      <c r="D2387" s="12">
        <v>32.6</v>
      </c>
      <c r="E2387" s="25">
        <v>25.8</v>
      </c>
      <c r="F2387" s="35">
        <v>85</v>
      </c>
      <c r="G2387" s="25">
        <v>0</v>
      </c>
      <c r="H2387" s="13">
        <v>0</v>
      </c>
      <c r="I2387" s="25">
        <v>0</v>
      </c>
      <c r="J2387" s="12">
        <v>225</v>
      </c>
      <c r="K2387" s="12">
        <v>0</v>
      </c>
      <c r="L2387" s="25" t="s">
        <v>11</v>
      </c>
      <c r="M2387" s="10"/>
      <c r="N2387" s="15"/>
      <c r="O2387" s="15"/>
      <c r="P2387" s="4"/>
      <c r="Q2387" s="54"/>
      <c r="R2387" s="42">
        <f t="shared" si="863"/>
        <v>0.10309278350515463</v>
      </c>
      <c r="S2387" s="44" t="str" cm="1">
        <f t="array" ref="S2387">SETVECTOR(R2387:R2388)</f>
        <v>0.103092783505155,0.175257731958763</v>
      </c>
      <c r="T2387" s="44">
        <f t="shared" si="877"/>
        <v>2.0618556701030927E-2</v>
      </c>
      <c r="U2387" s="5">
        <f t="shared" si="878"/>
        <v>0</v>
      </c>
      <c r="V2387" s="5">
        <f t="shared" si="879"/>
        <v>-4.9828849711377868E-2</v>
      </c>
      <c r="W2387" s="5">
        <f t="shared" si="880"/>
        <v>0.90669708500904489</v>
      </c>
      <c r="X2387" s="5">
        <f t="shared" si="881"/>
        <v>-0.12306631527440345</v>
      </c>
      <c r="Y2387" s="5" t="str" cm="1">
        <f t="array" ref="Y2387:AB2387">SETMATRIX(GETMATRIX(Y2386:AB2386)-$O$9*DELTAWEIGHT(S2386,$AH$4,AK2386:AN2386))</f>
        <v>0.5774,0.5774,0.5774</v>
      </c>
      <c r="Z2387" s="5" t="str">
        <v>0.522506002724206,0.439685820499528,0.5774</v>
      </c>
      <c r="AA2387" s="5" t="str">
        <v>0.615756573492512,0.575549081323234,0.5774</v>
      </c>
      <c r="AB2387" s="5" t="str">
        <v>0.519451231784623,0.411841316447295,0.5774</v>
      </c>
      <c r="AC2387" s="5" cm="1">
        <f t="array" ref="AC2387">SIGMOID(SUM(GETVECTOR(Y2387)*GETVECTOR(_xlfn.CONCAT($S2387,",",$AH$4)))+U2387)</f>
        <v>0.54009362987552256</v>
      </c>
      <c r="AD2387" s="5" cm="1">
        <f t="array" ref="AD2387">SIGMOID(SUM(GETVECTOR(Z2387)*GETVECTOR(_xlfn.CONCAT($S2387,",",$AH$4)))+V2387)</f>
        <v>0.52026291821173931</v>
      </c>
      <c r="AE2387" s="5" cm="1">
        <f t="array" ref="AE2387">TANH(SUM(GETVECTOR(AA2387)*GETVECTOR(_xlfn.CONCAT($S2387,",",$AH$4)))+W2387)</f>
        <v>0.78985519186019559</v>
      </c>
      <c r="AF2387" s="5" cm="1">
        <f t="array" ref="AF2387">SIGMOID(SUM(GETVECTOR(AB2387)*GETVECTOR(_xlfn.CONCAT($S2387,",",$AH$4)))+X2387)</f>
        <v>0.50066593289447059</v>
      </c>
      <c r="AG2387" s="5">
        <f t="shared" si="867"/>
        <v>0.41093236708187858</v>
      </c>
      <c r="AH2387" s="40">
        <f t="shared" si="868"/>
        <v>0.19489125172080821</v>
      </c>
      <c r="AI2387" s="3">
        <f t="shared" si="869"/>
        <v>0.17427269501977727</v>
      </c>
      <c r="AJ2387" s="3">
        <f t="shared" si="870"/>
        <v>7.403134996547342E-2</v>
      </c>
      <c r="AK2387" s="3">
        <f t="shared" si="871"/>
        <v>0</v>
      </c>
      <c r="AL2387" s="3">
        <f t="shared" si="872"/>
        <v>1.4594502916468043E-2</v>
      </c>
      <c r="AM2387" s="3">
        <f t="shared" si="873"/>
        <v>1.4486887982869481E-2</v>
      </c>
      <c r="AN2387" s="3">
        <f t="shared" si="874"/>
        <v>1.6959493942802408E-2</v>
      </c>
      <c r="AO2387" s="3" t="str" cm="1">
        <f t="array" ref="AO2387">GETVECTOR(Y2387,2)</f>
        <v>0.5774</v>
      </c>
      <c r="AP2387" s="3" t="str" cm="1">
        <f t="array" ref="AP2387">GETVECTOR(Z2387,2)</f>
        <v>0.5774</v>
      </c>
      <c r="AQ2387" s="3" t="str" cm="1">
        <f t="array" ref="AQ2387">GETVECTOR(AA2387,2)</f>
        <v>0.5774</v>
      </c>
      <c r="AR2387" s="3" t="str" cm="1">
        <f t="array" ref="AR2387">GETVECTOR(AB2387,2)</f>
        <v>0.5774</v>
      </c>
      <c r="AS2387" s="3" cm="1">
        <f t="array" ref="AS2387">SUM(AK2387:AN2387*AO2387:AR2387)</f>
        <v>2.65840069078516E-2</v>
      </c>
      <c r="AT2387" s="51">
        <f t="shared" si="875"/>
        <v>3.0370972229456301E-2</v>
      </c>
      <c r="AU2387" s="48">
        <f t="shared" si="876"/>
        <v>0.17427269501977727</v>
      </c>
      <c r="AV2387" s="56"/>
      <c r="AW2387" s="56"/>
    </row>
    <row r="2388" spans="1:49" ht="15" customHeight="1" x14ac:dyDescent="0.25">
      <c r="A2388" s="11">
        <f t="shared" si="864"/>
        <v>2385</v>
      </c>
      <c r="B2388" s="29">
        <v>33432</v>
      </c>
      <c r="C2388" s="25">
        <v>20</v>
      </c>
      <c r="D2388" s="12">
        <v>32.6</v>
      </c>
      <c r="E2388" s="25">
        <v>26.3</v>
      </c>
      <c r="F2388" s="35">
        <v>87</v>
      </c>
      <c r="G2388" s="25">
        <v>0</v>
      </c>
      <c r="H2388" s="13">
        <v>0</v>
      </c>
      <c r="I2388" s="25">
        <v>1</v>
      </c>
      <c r="J2388" s="12">
        <v>270</v>
      </c>
      <c r="K2388" s="12">
        <v>0</v>
      </c>
      <c r="L2388" s="25" t="s">
        <v>15</v>
      </c>
      <c r="M2388" s="10"/>
      <c r="N2388" s="15"/>
      <c r="O2388" s="15"/>
      <c r="P2388" s="4"/>
      <c r="Q2388" s="54"/>
      <c r="R2388" s="42">
        <f t="shared" si="863"/>
        <v>0.17525773195876287</v>
      </c>
      <c r="S2388" s="44" t="str" cm="1">
        <f t="array" ref="S2388">SETVECTOR(R2388:R2389)</f>
        <v>0.175257731958763,0.0206185567010309</v>
      </c>
      <c r="T2388" s="44">
        <f t="shared" si="877"/>
        <v>1.0309278350515464E-3</v>
      </c>
      <c r="U2388" s="5">
        <f t="shared" si="878"/>
        <v>0</v>
      </c>
      <c r="V2388" s="5">
        <f t="shared" si="879"/>
        <v>-5.1288300003024673E-2</v>
      </c>
      <c r="W2388" s="5">
        <f t="shared" si="880"/>
        <v>0.90524839621075792</v>
      </c>
      <c r="X2388" s="5">
        <f t="shared" si="881"/>
        <v>-0.12476226466868369</v>
      </c>
      <c r="Y2388" s="5" t="str" cm="1">
        <f t="array" ref="Y2388:AB2388">SETMATRIX(GETMATRIX(Y2387:AB2387)-$O$9*DELTAWEIGHT(S2387,$AH$4,AK2387:AN2387))</f>
        <v>0.5774,0.5774,0.5774</v>
      </c>
      <c r="Z2388" s="5" t="str">
        <v>0.522357590460412,0.439433519651079,0.5774</v>
      </c>
      <c r="AA2388" s="5" t="str">
        <v>0.615597469493157,0.575278604524331,0.5774</v>
      </c>
      <c r="AB2388" s="5" t="str">
        <v>0.519279892144664,0.411550039059365,0.5774</v>
      </c>
      <c r="AC2388" s="5" cm="1">
        <f t="array" ref="AC2388">SIGMOID(SUM(GETVECTOR(Y2388)*GETVECTOR(_xlfn.CONCAT($S2388,",",$AH$4)))+U2388)</f>
        <v>0.52824464136378757</v>
      </c>
      <c r="AD2388" s="5" cm="1">
        <f t="array" ref="AD2388">SIGMOID(SUM(GETVECTOR(Z2388)*GETVECTOR(_xlfn.CONCAT($S2388,",",$AH$4)))+V2388)</f>
        <v>0.51232734922360468</v>
      </c>
      <c r="AE2388" s="5" cm="1">
        <f t="array" ref="AE2388">TANH(SUM(GETVECTOR(AA2388)*GETVECTOR(_xlfn.CONCAT($S2388,",",$AH$4)))+W2388)</f>
        <v>0.77189444001266783</v>
      </c>
      <c r="AF2388" s="5" cm="1">
        <f t="array" ref="AF2388">SIGMOID(SUM(GETVECTOR(AB2388)*GETVECTOR(_xlfn.CONCAT($S2388,",",$AH$4)))+X2388)</f>
        <v>0.49368311593990261</v>
      </c>
      <c r="AG2388" s="5">
        <f t="shared" si="867"/>
        <v>0.39546263233212886</v>
      </c>
      <c r="AH2388" s="40">
        <f t="shared" si="868"/>
        <v>0.18565444129283723</v>
      </c>
      <c r="AI2388" s="3">
        <f t="shared" si="869"/>
        <v>0.18462351345778569</v>
      </c>
      <c r="AJ2388" s="3">
        <f t="shared" si="870"/>
        <v>7.8255615110937288E-2</v>
      </c>
      <c r="AK2388" s="3">
        <f t="shared" si="871"/>
        <v>0</v>
      </c>
      <c r="AL2388" s="3">
        <f t="shared" si="872"/>
        <v>1.5092089182133575E-2</v>
      </c>
      <c r="AM2388" s="3">
        <f t="shared" si="873"/>
        <v>1.6204542200755793E-2</v>
      </c>
      <c r="AN2388" s="3">
        <f t="shared" si="874"/>
        <v>1.7354606245280891E-2</v>
      </c>
      <c r="AO2388" s="3" t="str" cm="1">
        <f t="array" ref="AO2388">GETVECTOR(Y2388,2)</f>
        <v>0.5774</v>
      </c>
      <c r="AP2388" s="3" t="str" cm="1">
        <f t="array" ref="AP2388">GETVECTOR(Z2388,2)</f>
        <v>0.5774</v>
      </c>
      <c r="AQ2388" s="3" t="str" cm="1">
        <f t="array" ref="AQ2388">GETVECTOR(AA2388,2)</f>
        <v>0.5774</v>
      </c>
      <c r="AR2388" s="3" t="str" cm="1">
        <f t="array" ref="AR2388">GETVECTOR(AB2388,2)</f>
        <v>0.5774</v>
      </c>
      <c r="AS2388" s="3" cm="1">
        <f t="array" ref="AS2388">SUM(AK2388:AN2388*AO2388:AR2388)</f>
        <v>2.809122460650551E-2</v>
      </c>
      <c r="AT2388" s="51">
        <f t="shared" si="875"/>
        <v>3.4085841721497173E-2</v>
      </c>
      <c r="AU2388" s="48">
        <f t="shared" si="876"/>
        <v>0.18462351345778569</v>
      </c>
      <c r="AV2388" s="56"/>
      <c r="AW2388" s="56"/>
    </row>
    <row r="2389" spans="1:49" ht="15" customHeight="1" x14ac:dyDescent="0.25">
      <c r="A2389" s="11">
        <f t="shared" si="864"/>
        <v>2386</v>
      </c>
      <c r="B2389" s="29">
        <v>33433</v>
      </c>
      <c r="C2389" s="25">
        <v>21</v>
      </c>
      <c r="D2389" s="12">
        <v>31.5</v>
      </c>
      <c r="E2389" s="25">
        <v>26.3</v>
      </c>
      <c r="F2389" s="35">
        <v>88</v>
      </c>
      <c r="G2389" s="25">
        <v>0</v>
      </c>
      <c r="H2389" s="13">
        <v>0</v>
      </c>
      <c r="I2389" s="25">
        <v>2</v>
      </c>
      <c r="J2389" s="12">
        <v>270</v>
      </c>
      <c r="K2389" s="12">
        <v>0</v>
      </c>
      <c r="L2389" s="25" t="s">
        <v>13</v>
      </c>
      <c r="M2389" s="10"/>
      <c r="N2389" s="15"/>
      <c r="O2389" s="15"/>
      <c r="P2389" s="4"/>
      <c r="Q2389" s="54"/>
      <c r="R2389" s="42">
        <f t="shared" si="863"/>
        <v>2.0618556701030927E-2</v>
      </c>
      <c r="S2389" s="44" t="str" cm="1">
        <f t="array" ref="S2389">SETVECTOR(R2389:R2390)</f>
        <v>0.0206185567010309,0.00103092783505155</v>
      </c>
      <c r="T2389" s="44">
        <f t="shared" si="877"/>
        <v>0.15463917525773196</v>
      </c>
      <c r="U2389" s="5">
        <f t="shared" si="878"/>
        <v>0</v>
      </c>
      <c r="V2389" s="5">
        <f t="shared" si="879"/>
        <v>-5.279750892123803E-2</v>
      </c>
      <c r="W2389" s="5">
        <f t="shared" si="880"/>
        <v>0.9036279419906823</v>
      </c>
      <c r="X2389" s="5">
        <f t="shared" si="881"/>
        <v>-0.12649772529321177</v>
      </c>
      <c r="Y2389" s="5" t="str" cm="1">
        <f t="array" ref="Y2389:AB2389">SETMATRIX(GETMATRIX(Y2388:AB2388)-$O$9*DELTAWEIGHT(S2388,$AH$4,AK2388:AN2388))</f>
        <v>0.5774,0.5774,0.5774</v>
      </c>
      <c r="Z2389" s="5" t="str">
        <v>0.522098651502499,0.439403056244266,0.5774</v>
      </c>
      <c r="AA2389" s="5" t="str">
        <v>0.615296589286904,0.575243206853007,0.5774</v>
      </c>
      <c r="AB2389" s="5" t="str">
        <v>0.518984125521053,0.411515242985999,0.5774</v>
      </c>
      <c r="AC2389" s="5" cm="1">
        <f t="array" ref="AC2389">SIGMOID(SUM(GETVECTOR(Y2389)*GETVECTOR(_xlfn.CONCAT($S2389,",",$AH$4)))+U2389)</f>
        <v>0.503125062399288</v>
      </c>
      <c r="AD2389" s="5" cm="1">
        <f t="array" ref="AD2389">SIGMOID(SUM(GETVECTOR(Z2389)*GETVECTOR(_xlfn.CONCAT($S2389,",",$AH$4)))+V2389)</f>
        <v>0.48960659849636601</v>
      </c>
      <c r="AE2389" s="5" cm="1">
        <f t="array" ref="AE2389">TANH(SUM(GETVECTOR(AA2389)*GETVECTOR(_xlfn.CONCAT($S2389,",",$AH$4)))+W2389)</f>
        <v>0.72443115174401151</v>
      </c>
      <c r="AF2389" s="5" cm="1">
        <f t="array" ref="AF2389">SIGMOID(SUM(GETVECTOR(AB2389)*GETVECTOR(_xlfn.CONCAT($S2389,",",$AH$4)))+X2389)</f>
        <v>0.47118875670250249</v>
      </c>
      <c r="AG2389" s="5">
        <f t="shared" si="867"/>
        <v>0.35468627205019027</v>
      </c>
      <c r="AH2389" s="40">
        <f t="shared" si="868"/>
        <v>0.1604515515373027</v>
      </c>
      <c r="AI2389" s="3">
        <f t="shared" si="869"/>
        <v>5.8123762795707357E-3</v>
      </c>
      <c r="AJ2389" s="3">
        <f t="shared" si="870"/>
        <v>2.4211511054833849E-3</v>
      </c>
      <c r="AK2389" s="3">
        <f t="shared" si="871"/>
        <v>0</v>
      </c>
      <c r="AL2389" s="3">
        <f t="shared" si="872"/>
        <v>4.3829985360511044E-4</v>
      </c>
      <c r="AM2389" s="3">
        <f t="shared" si="873"/>
        <v>5.6330698684264207E-4</v>
      </c>
      <c r="AN2389" s="3">
        <f t="shared" si="874"/>
        <v>4.9317189965565709E-4</v>
      </c>
      <c r="AO2389" s="3" t="str" cm="1">
        <f t="array" ref="AO2389">GETVECTOR(Y2389,2)</f>
        <v>0.5774</v>
      </c>
      <c r="AP2389" s="3" t="str" cm="1">
        <f t="array" ref="AP2389">GETVECTOR(Z2389,2)</f>
        <v>0.5774</v>
      </c>
      <c r="AQ2389" s="3" t="str" cm="1">
        <f t="array" ref="AQ2389">GETVECTOR(AA2389,2)</f>
        <v>0.5774</v>
      </c>
      <c r="AR2389" s="3" t="str" cm="1">
        <f t="array" ref="AR2389">GETVECTOR(AB2389,2)</f>
        <v>0.5774</v>
      </c>
      <c r="AS2389" s="3" cm="1">
        <f t="array" ref="AS2389">SUM(AK2389:AN2389*AO2389:AR2389)</f>
        <v>8.6308524453570872E-4</v>
      </c>
      <c r="AT2389" s="51">
        <f t="shared" si="875"/>
        <v>3.3783718015316547E-5</v>
      </c>
      <c r="AU2389" s="48">
        <f t="shared" si="876"/>
        <v>5.8123762795707357E-3</v>
      </c>
      <c r="AV2389" s="56"/>
      <c r="AW2389" s="56"/>
    </row>
    <row r="2390" spans="1:49" ht="15" customHeight="1" x14ac:dyDescent="0.25">
      <c r="A2390" s="11">
        <f t="shared" si="864"/>
        <v>2387</v>
      </c>
      <c r="B2390" s="29">
        <v>33434</v>
      </c>
      <c r="C2390" s="25">
        <v>21</v>
      </c>
      <c r="D2390" s="12">
        <v>32.5</v>
      </c>
      <c r="E2390" s="25">
        <v>24.9</v>
      </c>
      <c r="F2390" s="35">
        <v>85</v>
      </c>
      <c r="G2390" s="25">
        <v>0</v>
      </c>
      <c r="H2390" s="13">
        <v>0</v>
      </c>
      <c r="I2390" s="25">
        <v>3</v>
      </c>
      <c r="J2390" s="12">
        <v>90</v>
      </c>
      <c r="K2390" s="12">
        <v>0</v>
      </c>
      <c r="L2390" s="25" t="s">
        <v>12</v>
      </c>
      <c r="M2390" s="10"/>
      <c r="N2390" s="15"/>
      <c r="O2390" s="15"/>
      <c r="P2390" s="4"/>
      <c r="Q2390" s="54"/>
      <c r="R2390" s="42">
        <f t="shared" si="863"/>
        <v>1.0309278350515464E-3</v>
      </c>
      <c r="S2390" s="44" t="str" cm="1">
        <f t="array" ref="S2390">SETVECTOR(R2390:R2391)</f>
        <v>0.00103092783505155,0.154639175257732</v>
      </c>
      <c r="T2390" s="44">
        <f t="shared" si="877"/>
        <v>8.9690721649484523E-2</v>
      </c>
      <c r="U2390" s="5">
        <f t="shared" si="878"/>
        <v>0</v>
      </c>
      <c r="V2390" s="5">
        <f t="shared" si="879"/>
        <v>-5.2841338906598541E-2</v>
      </c>
      <c r="W2390" s="5">
        <f t="shared" si="880"/>
        <v>0.90357161129199803</v>
      </c>
      <c r="X2390" s="5">
        <f t="shared" si="881"/>
        <v>-0.12654704248317733</v>
      </c>
      <c r="Y2390" s="5" t="str" cm="1">
        <f t="array" ref="Y2390:AB2390">SETMATRIX(GETMATRIX(Y2389:AB2389)-$O$9*DELTAWEIGHT(S2389,$AH$4,AK2389:AN2389))</f>
        <v>0.5774,0.5774,0.5774</v>
      </c>
      <c r="Z2390" s="5" t="str">
        <v>0.522098278519283,0.439403037595105,0.5774</v>
      </c>
      <c r="AA2390" s="5" t="str">
        <v>0.615296067396845,0.575243180758504,0.5774</v>
      </c>
      <c r="AB2390" s="5" t="str">
        <v>0.518983708802962,0.411515222150094,0.5774</v>
      </c>
      <c r="AC2390" s="5" cm="1">
        <f t="array" ref="AC2390">SIGMOID(SUM(GETVECTOR(Y2390)*GETVECTOR(_xlfn.CONCAT($S2390,",",$AH$4)))+U2390)</f>
        <v>0.52245586278519074</v>
      </c>
      <c r="AD2390" s="5" cm="1">
        <f t="array" ref="AD2390">SIGMOID(SUM(GETVECTOR(Z2390)*GETVECTOR(_xlfn.CONCAT($S2390,",",$AH$4)))+V2390)</f>
        <v>0.5039113777310299</v>
      </c>
      <c r="AE2390" s="5" cm="1">
        <f t="array" ref="AE2390">TANH(SUM(GETVECTOR(AA2390)*GETVECTOR(_xlfn.CONCAT($S2390,",",$AH$4)))+W2390)</f>
        <v>0.75870698728840891</v>
      </c>
      <c r="AF2390" s="5" cm="1">
        <f t="array" ref="AF2390">SIGMOID(SUM(GETVECTOR(AB2390)*GETVECTOR(_xlfn.CONCAT($S2390,",",$AH$4)))+X2390)</f>
        <v>0.48441114570091059</v>
      </c>
      <c r="AG2390" s="5">
        <f t="shared" si="867"/>
        <v>0.3823210832586611</v>
      </c>
      <c r="AH2390" s="40">
        <f t="shared" si="868"/>
        <v>0.17667515850916166</v>
      </c>
      <c r="AI2390" s="3">
        <f t="shared" si="869"/>
        <v>8.6984436859677133E-2</v>
      </c>
      <c r="AJ2390" s="3">
        <f t="shared" si="870"/>
        <v>3.653119469231559E-2</v>
      </c>
      <c r="AK2390" s="3">
        <f t="shared" si="871"/>
        <v>0</v>
      </c>
      <c r="AL2390" s="3">
        <f t="shared" si="872"/>
        <v>6.9286941358915749E-3</v>
      </c>
      <c r="AM2390" s="3">
        <f t="shared" si="873"/>
        <v>7.811892793388433E-3</v>
      </c>
      <c r="AN2390" s="3">
        <f t="shared" si="874"/>
        <v>7.9235639290481368E-3</v>
      </c>
      <c r="AO2390" s="3" t="str" cm="1">
        <f t="array" ref="AO2390">GETVECTOR(Y2390,2)</f>
        <v>0.5774</v>
      </c>
      <c r="AP2390" s="3" t="str" cm="1">
        <f t="array" ref="AP2390">GETVECTOR(Z2390,2)</f>
        <v>0.5774</v>
      </c>
      <c r="AQ2390" s="3" t="str" cm="1">
        <f t="array" ref="AQ2390">GETVECTOR(AA2390,2)</f>
        <v>0.5774</v>
      </c>
      <c r="AR2390" s="3" t="str" cm="1">
        <f t="array" ref="AR2390">GETVECTOR(AB2390,2)</f>
        <v>0.5774</v>
      </c>
      <c r="AS2390" s="3" cm="1">
        <f t="array" ref="AS2390">SUM(AK2390:AN2390*AO2390:AR2390)</f>
        <v>1.3086280705598672E-2</v>
      </c>
      <c r="AT2390" s="51">
        <f t="shared" si="875"/>
        <v>7.5662922557951581E-3</v>
      </c>
      <c r="AU2390" s="48">
        <f t="shared" si="876"/>
        <v>8.6984436859677133E-2</v>
      </c>
      <c r="AV2390" s="56"/>
      <c r="AW2390" s="56"/>
    </row>
    <row r="2391" spans="1:49" ht="15" customHeight="1" x14ac:dyDescent="0.25">
      <c r="A2391" s="11">
        <f t="shared" si="864"/>
        <v>2388</v>
      </c>
      <c r="B2391" s="29">
        <v>33435</v>
      </c>
      <c r="C2391" s="25">
        <v>22</v>
      </c>
      <c r="D2391" s="12">
        <v>33</v>
      </c>
      <c r="E2391" s="25">
        <v>24.8</v>
      </c>
      <c r="F2391" s="35">
        <v>91</v>
      </c>
      <c r="G2391" s="25">
        <v>56</v>
      </c>
      <c r="H2391" s="13">
        <v>0</v>
      </c>
      <c r="I2391" s="25">
        <v>3</v>
      </c>
      <c r="J2391" s="12">
        <v>180</v>
      </c>
      <c r="K2391" s="12">
        <v>0</v>
      </c>
      <c r="L2391" s="25" t="s">
        <v>14</v>
      </c>
      <c r="M2391" s="10"/>
      <c r="N2391" s="15"/>
      <c r="O2391" s="15"/>
      <c r="P2391" s="4"/>
      <c r="Q2391" s="54"/>
      <c r="R2391" s="42">
        <f t="shared" si="863"/>
        <v>0.15463917525773196</v>
      </c>
      <c r="S2391" s="44" t="str" cm="1">
        <f t="array" ref="S2391">SETVECTOR(R2391:R2392)</f>
        <v>0.154639175257732,0.0896907216494845</v>
      </c>
      <c r="T2391" s="44">
        <f t="shared" si="877"/>
        <v>0.27731958762886594</v>
      </c>
      <c r="U2391" s="5">
        <f t="shared" si="878"/>
        <v>0</v>
      </c>
      <c r="V2391" s="5">
        <f t="shared" si="879"/>
        <v>-5.3534208320187696E-2</v>
      </c>
      <c r="W2391" s="5">
        <f t="shared" si="880"/>
        <v>0.90279042201265924</v>
      </c>
      <c r="X2391" s="5">
        <f t="shared" si="881"/>
        <v>-0.12733939887608214</v>
      </c>
      <c r="Y2391" s="5" t="str" cm="1">
        <f t="array" ref="Y2391:AB2391">SETMATRIX(GETMATRIX(Y2390:AB2390)-$O$9*DELTAWEIGHT(S2390,$AH$4,AK2390:AN2390))</f>
        <v>0.5774,0.5774,0.5774</v>
      </c>
      <c r="Z2391" s="5" t="str">
        <v>0.52209758960278,0.439299700119589,0.5774</v>
      </c>
      <c r="AA2391" s="5" t="str">
        <v>0.615295225122609,0.575116839623077,0.5774</v>
      </c>
      <c r="AB2391" s="5" t="str">
        <v>0.518982926365426,0.411397856519679,0.5774</v>
      </c>
      <c r="AC2391" s="5" cm="1">
        <f t="array" ref="AC2391">SIGMOID(SUM(GETVECTOR(Y2391)*GETVECTOR(_xlfn.CONCAT($S2391,",",$AH$4)))+U2391)</f>
        <v>0.53521064177831368</v>
      </c>
      <c r="AD2391" s="5" cm="1">
        <f t="array" ref="AD2391">SIGMOID(SUM(GETVECTOR(Z2391)*GETVECTOR(_xlfn.CONCAT($S2391,",",$AH$4)))+V2391)</f>
        <v>0.51664475724685954</v>
      </c>
      <c r="AE2391" s="5" cm="1">
        <f t="array" ref="AE2391">TANH(SUM(GETVECTOR(AA2391)*GETVECTOR(_xlfn.CONCAT($S2391,",",$AH$4)))+W2391)</f>
        <v>0.78162037894040415</v>
      </c>
      <c r="AF2391" s="5" cm="1">
        <f t="array" ref="AF2391">SIGMOID(SUM(GETVECTOR(AB2391)*GETVECTOR(_xlfn.CONCAT($S2391,",",$AH$4)))+X2391)</f>
        <v>0.49745358788220617</v>
      </c>
      <c r="AG2391" s="5">
        <f t="shared" si="867"/>
        <v>0.40382007093686345</v>
      </c>
      <c r="AH2391" s="40">
        <f t="shared" si="868"/>
        <v>0.19063058724947149</v>
      </c>
      <c r="AI2391" s="3">
        <f t="shared" si="869"/>
        <v>-8.6689000379394449E-2</v>
      </c>
      <c r="AJ2391" s="3">
        <f t="shared" si="870"/>
        <v>-3.6790942216971982E-2</v>
      </c>
      <c r="AK2391" s="3">
        <f t="shared" si="871"/>
        <v>0</v>
      </c>
      <c r="AL2391" s="3">
        <f t="shared" si="872"/>
        <v>-7.1811706061979232E-3</v>
      </c>
      <c r="AM2391" s="3">
        <f t="shared" si="873"/>
        <v>-7.3953752700362694E-3</v>
      </c>
      <c r="AN2391" s="3">
        <f t="shared" si="874"/>
        <v>-8.3048684497586435E-3</v>
      </c>
      <c r="AO2391" s="3" t="str" cm="1">
        <f t="array" ref="AO2391">GETVECTOR(Y2391,2)</f>
        <v>0.5774</v>
      </c>
      <c r="AP2391" s="3" t="str" cm="1">
        <f t="array" ref="AP2391">GETVECTOR(Z2391,2)</f>
        <v>0.5774</v>
      </c>
      <c r="AQ2391" s="3" t="str" cm="1">
        <f t="array" ref="AQ2391">GETVECTOR(AA2391,2)</f>
        <v>0.5774</v>
      </c>
      <c r="AR2391" s="3" t="str" cm="1">
        <f t="array" ref="AR2391">GETVECTOR(AB2391,2)</f>
        <v>0.5774</v>
      </c>
      <c r="AS2391" s="3" cm="1">
        <f t="array" ref="AS2391">SUM(AK2391:AN2391*AO2391:AR2391)</f>
        <v>-1.3211728631828264E-2</v>
      </c>
      <c r="AT2391" s="51">
        <f t="shared" si="875"/>
        <v>7.5149827867786508E-3</v>
      </c>
      <c r="AU2391" s="48">
        <f t="shared" si="876"/>
        <v>8.6689000379394449E-2</v>
      </c>
      <c r="AV2391" s="56"/>
      <c r="AW2391" s="56"/>
    </row>
    <row r="2392" spans="1:49" ht="15" customHeight="1" x14ac:dyDescent="0.25">
      <c r="A2392" s="11">
        <f t="shared" si="864"/>
        <v>2389</v>
      </c>
      <c r="B2392" s="29">
        <v>33436</v>
      </c>
      <c r="C2392" s="25">
        <v>21</v>
      </c>
      <c r="D2392" s="12">
        <v>31.6</v>
      </c>
      <c r="E2392" s="25">
        <v>25.6</v>
      </c>
      <c r="F2392" s="35">
        <v>82</v>
      </c>
      <c r="G2392" s="25">
        <v>0</v>
      </c>
      <c r="H2392" s="13">
        <v>0</v>
      </c>
      <c r="I2392" s="25">
        <v>2</v>
      </c>
      <c r="J2392" s="12">
        <v>225</v>
      </c>
      <c r="K2392" s="12">
        <v>0</v>
      </c>
      <c r="L2392" s="25" t="s">
        <v>18</v>
      </c>
      <c r="M2392" s="10"/>
      <c r="N2392" s="15"/>
      <c r="O2392" s="15"/>
      <c r="P2392" s="4"/>
      <c r="Q2392" s="54"/>
      <c r="R2392" s="42">
        <f t="shared" si="863"/>
        <v>8.9690721649484523E-2</v>
      </c>
      <c r="S2392" s="44" t="str" cm="1">
        <f t="array" ref="S2392">SETVECTOR(R2392:R2393)</f>
        <v>0.0896907216494845,0.277319587628866</v>
      </c>
      <c r="T2392" s="44">
        <f t="shared" si="877"/>
        <v>0.15257731958762888</v>
      </c>
      <c r="U2392" s="5">
        <f t="shared" si="878"/>
        <v>0</v>
      </c>
      <c r="V2392" s="5">
        <f t="shared" si="879"/>
        <v>-5.2816091259567904E-2</v>
      </c>
      <c r="W2392" s="5">
        <f t="shared" si="880"/>
        <v>0.90352995953966286</v>
      </c>
      <c r="X2392" s="5">
        <f t="shared" si="881"/>
        <v>-0.12650891203110629</v>
      </c>
      <c r="Y2392" s="5" t="str" cm="1">
        <f t="array" ref="Y2392:AB2392">SETMATRIX(GETMATRIX(Y2391:AB2391)-$O$9*DELTAWEIGHT(S2391,$AH$4,AK2391:AN2391))</f>
        <v>0.5774,0.5774,0.5774</v>
      </c>
      <c r="Z2392" s="5" t="str">
        <v>0.522209833915042,0.439364801820701,0.5774</v>
      </c>
      <c r="AA2392" s="5" t="str">
        <v>0.615420210579446,0.575189331188042,0.5774</v>
      </c>
      <c r="AB2392" s="5" t="str">
        <v>0.519111877600342,0.41147264823593,0.5774</v>
      </c>
      <c r="AC2392" s="5" cm="1">
        <f t="array" ref="AC2392">SIGMOID(SUM(GETVECTOR(Y2392)*GETVECTOR(_xlfn.CONCAT($S2392,",",$AH$4)))+U2392)</f>
        <v>0.55278056952930776</v>
      </c>
      <c r="AD2392" s="5" cm="1">
        <f t="array" ref="AD2392">SIGMOID(SUM(GETVECTOR(Z2392)*GETVECTOR(_xlfn.CONCAT($S2392,",",$AH$4)))+V2392)</f>
        <v>0.52893407536546344</v>
      </c>
      <c r="AE2392" s="5" cm="1">
        <f t="array" ref="AE2392">TANH(SUM(GETVECTOR(AA2392)*GETVECTOR(_xlfn.CONCAT($S2392,",",$AH$4)))+W2392)</f>
        <v>0.80695541094467882</v>
      </c>
      <c r="AF2392" s="5" cm="1">
        <f t="array" ref="AF2392">SIGMOID(SUM(GETVECTOR(AB2392)*GETVECTOR(_xlfn.CONCAT($S2392,",",$AH$4)))+X2392)</f>
        <v>0.50853917765099887</v>
      </c>
      <c r="AG2392" s="5">
        <f t="shared" si="867"/>
        <v>0.42682621414918126</v>
      </c>
      <c r="AH2392" s="40">
        <f t="shared" si="868"/>
        <v>0.20477119337802993</v>
      </c>
      <c r="AI2392" s="3">
        <f t="shared" si="869"/>
        <v>5.2193873790401052E-2</v>
      </c>
      <c r="AJ2392" s="3">
        <f t="shared" si="870"/>
        <v>2.2239020356680697E-2</v>
      </c>
      <c r="AK2392" s="3">
        <f t="shared" si="871"/>
        <v>0</v>
      </c>
      <c r="AL2392" s="3">
        <f t="shared" si="872"/>
        <v>4.471450493131959E-3</v>
      </c>
      <c r="AM2392" s="3">
        <f t="shared" si="873"/>
        <v>4.1031960472462884E-3</v>
      </c>
      <c r="AN2392" s="3">
        <f t="shared" si="874"/>
        <v>5.2526358730753779E-3</v>
      </c>
      <c r="AO2392" s="3" t="str" cm="1">
        <f t="array" ref="AO2392">GETVECTOR(Y2392,2)</f>
        <v>0.5774</v>
      </c>
      <c r="AP2392" s="3" t="str" cm="1">
        <f t="array" ref="AP2392">GETVECTOR(Z2392,2)</f>
        <v>0.5774</v>
      </c>
      <c r="AQ2392" s="3" t="str" cm="1">
        <f t="array" ref="AQ2392">GETVECTOR(AA2392,2)</f>
        <v>0.5774</v>
      </c>
      <c r="AR2392" s="3" t="str" cm="1">
        <f t="array" ref="AR2392">GETVECTOR(AB2392,2)</f>
        <v>0.5774</v>
      </c>
      <c r="AS2392" s="3" cm="1">
        <f t="array" ref="AS2392">SUM(AK2392:AN2392*AO2392:AR2392)</f>
        <v>7.9838728655281226E-3</v>
      </c>
      <c r="AT2392" s="51">
        <f t="shared" si="875"/>
        <v>2.7242004612483138E-3</v>
      </c>
      <c r="AU2392" s="48">
        <f t="shared" si="876"/>
        <v>5.2193873790401052E-2</v>
      </c>
      <c r="AV2392" s="56"/>
      <c r="AW2392" s="56"/>
    </row>
    <row r="2393" spans="1:49" ht="15" customHeight="1" x14ac:dyDescent="0.25">
      <c r="A2393" s="11">
        <f t="shared" si="864"/>
        <v>2390</v>
      </c>
      <c r="B2393" s="29">
        <v>33437</v>
      </c>
      <c r="C2393" s="25">
        <v>22</v>
      </c>
      <c r="D2393" s="12">
        <v>32.200000000000003</v>
      </c>
      <c r="E2393" s="25">
        <v>25.4</v>
      </c>
      <c r="F2393" s="35">
        <v>93</v>
      </c>
      <c r="G2393" s="25">
        <v>8</v>
      </c>
      <c r="H2393" s="13">
        <v>0</v>
      </c>
      <c r="I2393" s="25">
        <v>1</v>
      </c>
      <c r="J2393" s="12">
        <v>225</v>
      </c>
      <c r="K2393" s="12">
        <v>0</v>
      </c>
      <c r="L2393" s="25" t="s">
        <v>18</v>
      </c>
      <c r="M2393" s="10"/>
      <c r="N2393" s="15"/>
      <c r="O2393" s="15"/>
      <c r="P2393" s="4"/>
      <c r="Q2393" s="54"/>
      <c r="R2393" s="42">
        <f t="shared" si="863"/>
        <v>0.27731958762886594</v>
      </c>
      <c r="S2393" s="44" t="str" cm="1">
        <f t="array" ref="S2393">SETVECTOR(R2393:R2394)</f>
        <v>0.277319587628866,0.152577319587629</v>
      </c>
      <c r="T2393" s="44">
        <f t="shared" si="877"/>
        <v>0.44020618556701036</v>
      </c>
      <c r="U2393" s="5">
        <f t="shared" si="878"/>
        <v>0</v>
      </c>
      <c r="V2393" s="5">
        <f t="shared" si="879"/>
        <v>-5.32632363088811E-2</v>
      </c>
      <c r="W2393" s="5">
        <f t="shared" si="880"/>
        <v>0.90311963993493827</v>
      </c>
      <c r="X2393" s="5">
        <f t="shared" si="881"/>
        <v>-0.12703417561841382</v>
      </c>
      <c r="Y2393" s="5" t="str" cm="1">
        <f t="array" ref="Y2393:AB2393">SETMATRIX(GETMATRIX(Y2392:AB2392)-$O$9*DELTAWEIGHT(S2392,$AH$4,AK2392:AN2392))</f>
        <v>0.5774,0.5774,0.5774</v>
      </c>
      <c r="Z2393" s="5" t="str">
        <v>0.522170198559804,0.43924225112462,0.5774</v>
      </c>
      <c r="AA2393" s="5" t="str">
        <v>0.615380994812676,0.575068077840213,0.5774</v>
      </c>
      <c r="AB2393" s="5" t="str">
        <v>0.519065610700416,0.411329593108573,0.5774</v>
      </c>
      <c r="AC2393" s="5" cm="1">
        <f t="array" ref="AC2393">SIGMOID(SUM(GETVECTOR(Y2393)*GETVECTOR(_xlfn.CONCAT($S2393,",",$AH$4)))+U2393)</f>
        <v>0.56173894296623217</v>
      </c>
      <c r="AD2393" s="5" cm="1">
        <f t="array" ref="AD2393">SIGMOID(SUM(GETVECTOR(Z2393)*GETVECTOR(_xlfn.CONCAT($S2393,",",$AH$4)))+V2393)</f>
        <v>0.53955795155318598</v>
      </c>
      <c r="AE2393" s="5" cm="1">
        <f t="array" ref="AE2393">TANH(SUM(GETVECTOR(AA2393)*GETVECTOR(_xlfn.CONCAT($S2393,",",$AH$4)))+W2393)</f>
        <v>0.82153435820315546</v>
      </c>
      <c r="AF2393" s="5" cm="1">
        <f t="array" ref="AF2393">SIGMOID(SUM(GETVECTOR(AB2393)*GETVECTOR(_xlfn.CONCAT($S2393,",",$AH$4)))+X2393)</f>
        <v>0.51990758356970845</v>
      </c>
      <c r="AG2393" s="5">
        <f t="shared" si="867"/>
        <v>0.44326539544265586</v>
      </c>
      <c r="AH2393" s="40">
        <f t="shared" si="868"/>
        <v>0.2164622030120906</v>
      </c>
      <c r="AI2393" s="3">
        <f t="shared" si="869"/>
        <v>-0.22374398255491976</v>
      </c>
      <c r="AJ2393" s="3">
        <f t="shared" si="870"/>
        <v>-9.6161604981892509E-2</v>
      </c>
      <c r="AK2393" s="3">
        <f t="shared" si="871"/>
        <v>0</v>
      </c>
      <c r="AL2393" s="3">
        <f t="shared" si="872"/>
        <v>-1.9626393819493979E-2</v>
      </c>
      <c r="AM2393" s="3">
        <f t="shared" si="873"/>
        <v>-1.6866764687922531E-2</v>
      </c>
      <c r="AN2393" s="3">
        <f t="shared" si="874"/>
        <v>-2.3251891302991996E-2</v>
      </c>
      <c r="AO2393" s="3" t="str" cm="1">
        <f t="array" ref="AO2393">GETVECTOR(Y2393,2)</f>
        <v>0.5774</v>
      </c>
      <c r="AP2393" s="3" t="str" cm="1">
        <f t="array" ref="AP2393">GETVECTOR(Z2393,2)</f>
        <v>0.5774</v>
      </c>
      <c r="AQ2393" s="3" t="str" cm="1">
        <f t="array" ref="AQ2393">GETVECTOR(AA2393,2)</f>
        <v>0.5774</v>
      </c>
      <c r="AR2393" s="3" t="str" cm="1">
        <f t="array" ref="AR2393">GETVECTOR(AB2393,2)</f>
        <v>0.5774</v>
      </c>
      <c r="AS2393" s="3" cm="1">
        <f t="array" ref="AS2393">SUM(AK2393:AN2393*AO2393:AR2393)</f>
        <v>-3.4496791760529867E-2</v>
      </c>
      <c r="AT2393" s="51">
        <f t="shared" si="875"/>
        <v>5.0061369729536238E-2</v>
      </c>
      <c r="AU2393" s="48">
        <f t="shared" si="876"/>
        <v>0.22374398255491976</v>
      </c>
      <c r="AV2393" s="56"/>
      <c r="AW2393" s="56"/>
    </row>
    <row r="2394" spans="1:49" ht="15" customHeight="1" x14ac:dyDescent="0.25">
      <c r="A2394" s="11">
        <f t="shared" si="864"/>
        <v>2391</v>
      </c>
      <c r="B2394" s="29">
        <v>33438</v>
      </c>
      <c r="C2394" s="25">
        <v>23</v>
      </c>
      <c r="D2394" s="12">
        <v>30.6</v>
      </c>
      <c r="E2394" s="25">
        <v>25.5</v>
      </c>
      <c r="F2394" s="35">
        <v>86</v>
      </c>
      <c r="G2394" s="25">
        <v>8</v>
      </c>
      <c r="H2394" s="13">
        <v>0</v>
      </c>
      <c r="I2394" s="25">
        <v>2</v>
      </c>
      <c r="J2394" s="12">
        <v>270</v>
      </c>
      <c r="K2394" s="12">
        <v>0</v>
      </c>
      <c r="L2394" s="25" t="s">
        <v>11</v>
      </c>
      <c r="M2394" s="10"/>
      <c r="N2394" s="15"/>
      <c r="O2394" s="15"/>
      <c r="P2394" s="4"/>
      <c r="Q2394" s="54"/>
      <c r="R2394" s="42">
        <f t="shared" si="863"/>
        <v>0.15257731958762888</v>
      </c>
      <c r="S2394" s="44" t="str" cm="1">
        <f t="array" ref="S2394">SETVECTOR(R2394:R2395)</f>
        <v>0.152577319587629,0.44020618556701</v>
      </c>
      <c r="T2394" s="44">
        <f t="shared" si="877"/>
        <v>0.13917525773195877</v>
      </c>
      <c r="U2394" s="5">
        <f t="shared" si="878"/>
        <v>0</v>
      </c>
      <c r="V2394" s="5">
        <f t="shared" si="879"/>
        <v>-5.1300596926931702E-2</v>
      </c>
      <c r="W2394" s="5">
        <f t="shared" si="880"/>
        <v>0.90480631640373055</v>
      </c>
      <c r="X2394" s="5">
        <f t="shared" si="881"/>
        <v>-0.12470898648811463</v>
      </c>
      <c r="Y2394" s="5" t="str" cm="1">
        <f t="array" ref="Y2394:AB2394">SETMATRIX(GETMATRIX(Y2393:AB2393)-$O$9*DELTAWEIGHT(S2393,$AH$4,AK2393:AN2393))</f>
        <v>0.5774,0.5774,0.5774</v>
      </c>
      <c r="Z2394" s="5" t="str">
        <v>0.522713147944227,0.439540974206013,0.5774</v>
      </c>
      <c r="AA2394" s="5" t="str">
        <v>0.615883046862989,0.57534429978611,0.5774</v>
      </c>
      <c r="AB2394" s="5" t="str">
        <v>0.519704976884914,0.411681363351345,0.5774</v>
      </c>
      <c r="AC2394" s="5" cm="1">
        <f t="array" ref="AC2394">SIGMOID(SUM(GETVECTOR(Y2394)*GETVECTOR(_xlfn.CONCAT($S2394,",",$AH$4)))+U2394)</f>
        <v>0.58474260349597273</v>
      </c>
      <c r="AD2394" s="5" cm="1">
        <f t="array" ref="AD2394">SIGMOID(SUM(GETVECTOR(Z2394)*GETVECTOR(_xlfn.CONCAT($S2394,",",$AH$4)))+V2394)</f>
        <v>0.55525891318614229</v>
      </c>
      <c r="AE2394" s="5" cm="1">
        <f t="array" ref="AE2394">TANH(SUM(GETVECTOR(AA2394)*GETVECTOR(_xlfn.CONCAT($S2394,",",$AH$4)))+W2394)</f>
        <v>0.84885643555290624</v>
      </c>
      <c r="AF2394" s="5" cm="1">
        <f t="array" ref="AF2394">SIGMOID(SUM(GETVECTOR(AB2394)*GETVECTOR(_xlfn.CONCAT($S2394,",",$AH$4)))+X2394)</f>
        <v>0.53390063117608422</v>
      </c>
      <c r="AG2394" s="5">
        <f t="shared" si="867"/>
        <v>0.47133510185616934</v>
      </c>
      <c r="AH2394" s="40">
        <f t="shared" si="868"/>
        <v>0.23453049226410386</v>
      </c>
      <c r="AI2394" s="3">
        <f t="shared" si="869"/>
        <v>9.5355234532145089E-2</v>
      </c>
      <c r="AJ2394" s="3">
        <f t="shared" si="870"/>
        <v>4.1086347011126387E-2</v>
      </c>
      <c r="AK2394" s="3">
        <f t="shared" si="871"/>
        <v>0</v>
      </c>
      <c r="AL2394" s="3">
        <f t="shared" si="872"/>
        <v>8.6126057441193067E-3</v>
      </c>
      <c r="AM2394" s="3">
        <f t="shared" si="873"/>
        <v>6.3750840936961138E-3</v>
      </c>
      <c r="AN2394" s="3">
        <f t="shared" si="874"/>
        <v>1.0423711159739418E-2</v>
      </c>
      <c r="AO2394" s="3" t="str" cm="1">
        <f t="array" ref="AO2394">GETVECTOR(Y2394,2)</f>
        <v>0.5774</v>
      </c>
      <c r="AP2394" s="3" t="str" cm="1">
        <f t="array" ref="AP2394">GETVECTOR(Z2394,2)</f>
        <v>0.5774</v>
      </c>
      <c r="AQ2394" s="3" t="str" cm="1">
        <f t="array" ref="AQ2394">GETVECTOR(AA2394,2)</f>
        <v>0.5774</v>
      </c>
      <c r="AR2394" s="3" t="str" cm="1">
        <f t="array" ref="AR2394">GETVECTOR(AB2394,2)</f>
        <v>0.5774</v>
      </c>
      <c r="AS2394" s="3" cm="1">
        <f t="array" ref="AS2394">SUM(AK2394:AN2394*AO2394:AR2394)</f>
        <v>1.4672542935988164E-2</v>
      </c>
      <c r="AT2394" s="51">
        <f t="shared" si="875"/>
        <v>9.0926207526803946E-3</v>
      </c>
      <c r="AU2394" s="48">
        <f t="shared" si="876"/>
        <v>9.5355234532145089E-2</v>
      </c>
      <c r="AV2394" s="56"/>
      <c r="AW2394" s="56"/>
    </row>
    <row r="2395" spans="1:49" ht="15" customHeight="1" x14ac:dyDescent="0.25">
      <c r="A2395" s="11">
        <f t="shared" si="864"/>
        <v>2392</v>
      </c>
      <c r="B2395" s="29">
        <v>33439</v>
      </c>
      <c r="C2395" s="25">
        <v>20</v>
      </c>
      <c r="D2395" s="12">
        <v>31.6</v>
      </c>
      <c r="E2395" s="25">
        <v>24.7</v>
      </c>
      <c r="F2395" s="35">
        <v>90</v>
      </c>
      <c r="G2395" s="25">
        <v>0</v>
      </c>
      <c r="H2395" s="13">
        <v>0</v>
      </c>
      <c r="I2395" s="25">
        <v>0</v>
      </c>
      <c r="J2395" s="12">
        <v>225</v>
      </c>
      <c r="K2395" s="12">
        <v>0</v>
      </c>
      <c r="L2395" s="25" t="s">
        <v>13</v>
      </c>
      <c r="M2395" s="10"/>
      <c r="N2395" s="15"/>
      <c r="O2395" s="15"/>
      <c r="P2395" s="4"/>
      <c r="Q2395" s="54"/>
      <c r="R2395" s="42">
        <f t="shared" si="863"/>
        <v>0.44020618556701036</v>
      </c>
      <c r="S2395" s="44" t="str" cm="1">
        <f t="array" ref="S2395">SETVECTOR(R2395:R2396)</f>
        <v>0.44020618556701,0.139175257731959</v>
      </c>
      <c r="T2395" s="44">
        <f t="shared" si="877"/>
        <v>6.7010309278350513E-2</v>
      </c>
      <c r="U2395" s="5">
        <f t="shared" si="878"/>
        <v>0</v>
      </c>
      <c r="V2395" s="5">
        <f t="shared" si="879"/>
        <v>-5.2161857501343632E-2</v>
      </c>
      <c r="W2395" s="5">
        <f t="shared" si="880"/>
        <v>0.90416880799436095</v>
      </c>
      <c r="X2395" s="5">
        <f t="shared" si="881"/>
        <v>-0.12575135760408857</v>
      </c>
      <c r="Y2395" s="5" t="str" cm="1">
        <f t="array" ref="Y2395:AB2395">SETMATRIX(GETMATRIX(Y2394:AB2394)-$O$9*DELTAWEIGHT(S2394,$AH$4,AK2394:AN2394))</f>
        <v>0.5774,0.5774,0.5774</v>
      </c>
      <c r="Z2395" s="5" t="str">
        <v>0.522579541699391,0.439155502134764,0.5774</v>
      </c>
      <c r="AA2395" s="5" t="str">
        <v>0.615776969048394,0.575038250956164,0.5774</v>
      </c>
      <c r="AB2395" s="5" t="str">
        <v>0.519544169433821,0.411217412124206,0.5774</v>
      </c>
      <c r="AC2395" s="5" cm="1">
        <f t="array" ref="AC2395">SIGMOID(SUM(GETVECTOR(Y2395)*GETVECTOR(_xlfn.CONCAT($S2395,",",$AH$4)))+U2395)</f>
        <v>0.58286236373382716</v>
      </c>
      <c r="AD2395" s="5" cm="1">
        <f t="array" ref="AD2395">SIGMOID(SUM(GETVECTOR(Z2395)*GETVECTOR(_xlfn.CONCAT($S2395,",",$AH$4)))+V2395)</f>
        <v>0.55946731598118704</v>
      </c>
      <c r="AE2395" s="5" cm="1">
        <f t="array" ref="AE2395">TANH(SUM(GETVECTOR(AA2395)*GETVECTOR(_xlfn.CONCAT($S2395,",",$AH$4)))+W2395)</f>
        <v>0.84975448433702294</v>
      </c>
      <c r="AF2395" s="5" cm="1">
        <f t="array" ref="AF2395">SIGMOID(SUM(GETVECTOR(AB2395)*GETVECTOR(_xlfn.CONCAT($S2395,",",$AH$4)))+X2395)</f>
        <v>0.53996120929011682</v>
      </c>
      <c r="AG2395" s="5">
        <f t="shared" si="867"/>
        <v>0.47540986059501189</v>
      </c>
      <c r="AH2395" s="40">
        <f t="shared" si="868"/>
        <v>0.23896523353087526</v>
      </c>
      <c r="AI2395" s="3">
        <f t="shared" si="869"/>
        <v>0.17195492425252473</v>
      </c>
      <c r="AJ2395" s="3">
        <f t="shared" si="870"/>
        <v>7.4663645791861369E-2</v>
      </c>
      <c r="AK2395" s="3">
        <f t="shared" si="871"/>
        <v>0</v>
      </c>
      <c r="AL2395" s="3">
        <f t="shared" si="872"/>
        <v>1.5637074775673193E-2</v>
      </c>
      <c r="AM2395" s="3">
        <f t="shared" si="873"/>
        <v>1.1609125873811509E-2</v>
      </c>
      <c r="AN2395" s="3">
        <f t="shared" si="874"/>
        <v>1.8903568328867103E-2</v>
      </c>
      <c r="AO2395" s="3" t="str" cm="1">
        <f t="array" ref="AO2395">GETVECTOR(Y2395,2)</f>
        <v>0.5774</v>
      </c>
      <c r="AP2395" s="3" t="str" cm="1">
        <f t="array" ref="AP2395">GETVECTOR(Z2395,2)</f>
        <v>0.5774</v>
      </c>
      <c r="AQ2395" s="3" t="str" cm="1">
        <f t="array" ref="AQ2395">GETVECTOR(AA2395,2)</f>
        <v>0.5774</v>
      </c>
      <c r="AR2395" s="3" t="str" cm="1">
        <f t="array" ref="AR2395">GETVECTOR(AB2395,2)</f>
        <v>0.5774</v>
      </c>
      <c r="AS2395" s="3" cm="1">
        <f t="array" ref="AS2395">SUM(AK2395:AN2395*AO2395:AR2395)</f>
        <v>2.6646876608100334E-2</v>
      </c>
      <c r="AT2395" s="51">
        <f t="shared" si="875"/>
        <v>2.9568495974691519E-2</v>
      </c>
      <c r="AU2395" s="48">
        <f t="shared" si="876"/>
        <v>0.17195492425252473</v>
      </c>
      <c r="AV2395" s="56"/>
      <c r="AW2395" s="56"/>
    </row>
    <row r="2396" spans="1:49" ht="15" customHeight="1" x14ac:dyDescent="0.25">
      <c r="A2396" s="11">
        <f t="shared" si="864"/>
        <v>2393</v>
      </c>
      <c r="B2396" s="29">
        <v>33440</v>
      </c>
      <c r="C2396" s="25">
        <v>20</v>
      </c>
      <c r="D2396" s="12">
        <v>31.6</v>
      </c>
      <c r="E2396" s="25">
        <v>23</v>
      </c>
      <c r="F2396" s="35">
        <v>92</v>
      </c>
      <c r="G2396" s="25">
        <v>63</v>
      </c>
      <c r="H2396" s="13">
        <v>0</v>
      </c>
      <c r="I2396" s="25">
        <v>3</v>
      </c>
      <c r="J2396" s="12">
        <v>180</v>
      </c>
      <c r="K2396" s="12">
        <v>0</v>
      </c>
      <c r="L2396" s="25" t="s">
        <v>14</v>
      </c>
      <c r="M2396" s="10"/>
      <c r="N2396" s="15"/>
      <c r="O2396" s="15"/>
      <c r="P2396" s="4"/>
      <c r="Q2396" s="54"/>
      <c r="R2396" s="42">
        <f t="shared" si="863"/>
        <v>0.13917525773195877</v>
      </c>
      <c r="S2396" s="44" t="str" cm="1">
        <f t="array" ref="S2396">SETVECTOR(R2396:R2397)</f>
        <v>0.139175257731959,0.0670103092783505</v>
      </c>
      <c r="T2396" s="44">
        <f t="shared" si="877"/>
        <v>0.17525773195876287</v>
      </c>
      <c r="U2396" s="5">
        <f t="shared" si="878"/>
        <v>0</v>
      </c>
      <c r="V2396" s="5">
        <f t="shared" si="879"/>
        <v>-5.3725564978910949E-2</v>
      </c>
      <c r="W2396" s="5">
        <f t="shared" si="880"/>
        <v>0.90300789540697979</v>
      </c>
      <c r="X2396" s="5">
        <f t="shared" si="881"/>
        <v>-0.12764171443697528</v>
      </c>
      <c r="Y2396" s="5" t="str" cm="1">
        <f t="array" ref="Y2396:AB2396">SETMATRIX(GETMATRIX(Y2395:AB2395)-$O$9*DELTAWEIGHT(S2395,$AH$4,AK2395:AN2395))</f>
        <v>0.5774,0.5774,0.5774</v>
      </c>
      <c r="Z2396" s="5" t="str">
        <v>0.521888190452653,0.438936925042704,0.5774</v>
      </c>
      <c r="AA2396" s="5" t="str">
        <v>0.615226872165087,0.574864332737788,0.5774</v>
      </c>
      <c r="AB2396" s="5" t="str">
        <v>0.518712968998246,0.410954620417408,0.5774</v>
      </c>
      <c r="AC2396" s="5" cm="1">
        <f t="array" ref="AC2396">SIGMOID(SUM(GETVECTOR(Y2396)*GETVECTOR(_xlfn.CONCAT($S2396,",",$AH$4)))+U2396)</f>
        <v>0.52972778322934388</v>
      </c>
      <c r="AD2396" s="5" cm="1">
        <f t="array" ref="AD2396">SIGMOID(SUM(GETVECTOR(Z2396)*GETVECTOR(_xlfn.CONCAT($S2396,",",$AH$4)))+V2396)</f>
        <v>0.51207806430281977</v>
      </c>
      <c r="AE2396" s="5" cm="1">
        <f t="array" ref="AE2396">TANH(SUM(GETVECTOR(AA2396)*GETVECTOR(_xlfn.CONCAT($S2396,",",$AH$4)))+W2396)</f>
        <v>0.77276442635698006</v>
      </c>
      <c r="AF2396" s="5" cm="1">
        <f t="array" ref="AF2396">SIGMOID(SUM(GETVECTOR(AB2396)*GETVECTOR(_xlfn.CONCAT($S2396,",",$AH$4)))+X2396)</f>
        <v>0.49302257620703138</v>
      </c>
      <c r="AG2396" s="5">
        <f t="shared" si="867"/>
        <v>0.39571571161096125</v>
      </c>
      <c r="AH2396" s="40">
        <f t="shared" si="868"/>
        <v>0.18551315671900223</v>
      </c>
      <c r="AI2396" s="3">
        <f t="shared" si="869"/>
        <v>1.0255424760239357E-2</v>
      </c>
      <c r="AJ2396" s="3">
        <f t="shared" si="870"/>
        <v>4.3402824503694058E-3</v>
      </c>
      <c r="AK2396" s="3">
        <f t="shared" si="871"/>
        <v>0</v>
      </c>
      <c r="AL2396" s="3">
        <f t="shared" si="872"/>
        <v>8.3801468687695613E-4</v>
      </c>
      <c r="AM2396" s="3">
        <f t="shared" si="873"/>
        <v>8.9532665580058333E-4</v>
      </c>
      <c r="AN2396" s="3">
        <f t="shared" si="874"/>
        <v>9.645327723283928E-4</v>
      </c>
      <c r="AO2396" s="3" t="str" cm="1">
        <f t="array" ref="AO2396">GETVECTOR(Y2396,2)</f>
        <v>0.5774</v>
      </c>
      <c r="AP2396" s="3" t="str" cm="1">
        <f t="array" ref="AP2396">GETVECTOR(Z2396,2)</f>
        <v>0.5774</v>
      </c>
      <c r="AQ2396" s="3" t="str" cm="1">
        <f t="array" ref="AQ2396">GETVECTOR(AA2396,2)</f>
        <v>0.5774</v>
      </c>
      <c r="AR2396" s="3" t="str" cm="1">
        <f t="array" ref="AR2396">GETVECTOR(AB2396,2)</f>
        <v>0.5774</v>
      </c>
      <c r="AS2396" s="3" cm="1">
        <f t="array" ref="AS2396">SUM(AK2396:AN2396*AO2396:AR2396)</f>
        <v>1.5577525140044253E-3</v>
      </c>
      <c r="AT2396" s="51">
        <f t="shared" si="875"/>
        <v>1.0517373701293047E-4</v>
      </c>
      <c r="AU2396" s="48">
        <f t="shared" si="876"/>
        <v>1.0255424760239357E-2</v>
      </c>
      <c r="AV2396" s="56"/>
      <c r="AW2396" s="56"/>
    </row>
    <row r="2397" spans="1:49" ht="15" customHeight="1" x14ac:dyDescent="0.25">
      <c r="A2397" s="11">
        <f t="shared" si="864"/>
        <v>2394</v>
      </c>
      <c r="B2397" s="29">
        <v>33441</v>
      </c>
      <c r="C2397" s="25">
        <v>21</v>
      </c>
      <c r="D2397" s="12">
        <v>30.1</v>
      </c>
      <c r="E2397" s="25">
        <v>25.2</v>
      </c>
      <c r="F2397" s="35">
        <v>96</v>
      </c>
      <c r="G2397" s="25">
        <v>10</v>
      </c>
      <c r="H2397" s="13">
        <v>0</v>
      </c>
      <c r="I2397" s="25">
        <v>2</v>
      </c>
      <c r="J2397" s="12">
        <v>270</v>
      </c>
      <c r="K2397" s="12">
        <v>0</v>
      </c>
      <c r="L2397" s="25" t="s">
        <v>14</v>
      </c>
      <c r="M2397" s="10"/>
      <c r="N2397" s="15"/>
      <c r="O2397" s="15"/>
      <c r="P2397" s="4"/>
      <c r="Q2397" s="54"/>
      <c r="R2397" s="42">
        <f t="shared" si="863"/>
        <v>6.7010309278350513E-2</v>
      </c>
      <c r="S2397" s="44" t="str" cm="1">
        <f t="array" ref="S2397">SETVECTOR(R2397:R2398)</f>
        <v>0.0670103092783505,0.175257731958763</v>
      </c>
      <c r="T2397" s="44">
        <f t="shared" si="877"/>
        <v>0.18969072164948453</v>
      </c>
      <c r="U2397" s="5">
        <f t="shared" si="878"/>
        <v>0</v>
      </c>
      <c r="V2397" s="5">
        <f t="shared" si="879"/>
        <v>-5.3809366447598643E-2</v>
      </c>
      <c r="W2397" s="5">
        <f t="shared" si="880"/>
        <v>0.90291836274139969</v>
      </c>
      <c r="X2397" s="5">
        <f t="shared" si="881"/>
        <v>-0.12773816771420812</v>
      </c>
      <c r="Y2397" s="5" t="str" cm="1">
        <f t="array" ref="Y2397:AB2397">SETMATRIX(GETMATRIX(Y2396:AB2396)-$O$9*DELTAWEIGHT(S2396,$AH$4,AK2396:AN2396))</f>
        <v>0.5774,0.5774,0.5774</v>
      </c>
      <c r="Z2397" s="5" t="str">
        <v>0.521878840086327,0.438932423014473,0.5774</v>
      </c>
      <c r="AA2397" s="5" t="str">
        <v>0.615216059609953,0.574859126692723,0.5774</v>
      </c>
      <c r="AB2397" s="5" t="str">
        <v>0.51870227899109,0.410949473376926,0.5774</v>
      </c>
      <c r="AC2397" s="5" cm="1">
        <f t="array" ref="AC2397">SIGMOID(SUM(GETVECTOR(Y2397)*GETVECTOR(_xlfn.CONCAT($S2397,",",$AH$4)))+U2397)</f>
        <v>0.53491447652074542</v>
      </c>
      <c r="AD2397" s="5" cm="1">
        <f t="array" ref="AD2397">SIGMOID(SUM(GETVECTOR(Z2397)*GETVECTOR(_xlfn.CONCAT($S2397,",",$AH$4)))+V2397)</f>
        <v>0.51451796721568244</v>
      </c>
      <c r="AE2397" s="5" cm="1">
        <f t="array" ref="AE2397">TANH(SUM(GETVECTOR(AA2397)*GETVECTOR(_xlfn.CONCAT($S2397,",",$AH$4)))+W2397)</f>
        <v>0.7798128000444452</v>
      </c>
      <c r="AF2397" s="5" cm="1">
        <f t="array" ref="AF2397">SIGMOID(SUM(GETVECTOR(AB2397)*GETVECTOR(_xlfn.CONCAT($S2397,",",$AH$4)))+X2397)</f>
        <v>0.49476076803490543</v>
      </c>
      <c r="AG2397" s="5">
        <f t="shared" si="867"/>
        <v>0.40122769668763736</v>
      </c>
      <c r="AH2397" s="40">
        <f t="shared" si="868"/>
        <v>0.18850332662027244</v>
      </c>
      <c r="AI2397" s="3">
        <f t="shared" si="869"/>
        <v>-1.187395029212085E-3</v>
      </c>
      <c r="AJ2397" s="3">
        <f t="shared" si="870"/>
        <v>-5.021982797145055E-4</v>
      </c>
      <c r="AK2397" s="3">
        <f t="shared" si="871"/>
        <v>0</v>
      </c>
      <c r="AL2397" s="3">
        <f t="shared" si="872"/>
        <v>-9.7822619249383772E-5</v>
      </c>
      <c r="AM2397" s="3">
        <f t="shared" si="873"/>
        <v>-1.0126098797450977E-4</v>
      </c>
      <c r="AN2397" s="3">
        <f t="shared" si="874"/>
        <v>-1.1308664286599558E-4</v>
      </c>
      <c r="AO2397" s="3" t="str" cm="1">
        <f t="array" ref="AO2397">GETVECTOR(Y2397,2)</f>
        <v>0.5774</v>
      </c>
      <c r="AP2397" s="3" t="str" cm="1">
        <f t="array" ref="AP2397">GETVECTOR(Z2397,2)</f>
        <v>0.5774</v>
      </c>
      <c r="AQ2397" s="3" t="str" cm="1">
        <f t="array" ref="AQ2397">GETVECTOR(AA2397,2)</f>
        <v>0.5774</v>
      </c>
      <c r="AR2397" s="3" t="str" cm="1">
        <f t="array" ref="AR2397">GETVECTOR(AB2397,2)</f>
        <v>0.5774</v>
      </c>
      <c r="AS2397" s="3" cm="1">
        <f t="array" ref="AS2397">SUM(AK2397:AN2397*AO2397:AR2397)</f>
        <v>-1.8024710240190198E-4</v>
      </c>
      <c r="AT2397" s="51">
        <f t="shared" si="875"/>
        <v>1.409906955397568E-6</v>
      </c>
      <c r="AU2397" s="48">
        <f t="shared" si="876"/>
        <v>1.187395029212085E-3</v>
      </c>
      <c r="AV2397" s="56"/>
      <c r="AW2397" s="56"/>
    </row>
    <row r="2398" spans="1:49" ht="15" customHeight="1" x14ac:dyDescent="0.25">
      <c r="A2398" s="11">
        <f t="shared" si="864"/>
        <v>2395</v>
      </c>
      <c r="B2398" s="29">
        <v>33442</v>
      </c>
      <c r="C2398" s="25">
        <v>20</v>
      </c>
      <c r="D2398" s="12">
        <v>31.9</v>
      </c>
      <c r="E2398" s="25">
        <v>24.8</v>
      </c>
      <c r="F2398" s="35">
        <v>88</v>
      </c>
      <c r="G2398" s="25">
        <v>18</v>
      </c>
      <c r="H2398" s="13">
        <v>0</v>
      </c>
      <c r="I2398" s="25">
        <v>3</v>
      </c>
      <c r="J2398" s="12">
        <v>225</v>
      </c>
      <c r="K2398" s="12">
        <v>0</v>
      </c>
      <c r="L2398" s="25" t="s">
        <v>14</v>
      </c>
      <c r="M2398" s="10"/>
      <c r="N2398" s="15"/>
      <c r="O2398" s="15"/>
      <c r="P2398" s="4"/>
      <c r="Q2398" s="54"/>
      <c r="R2398" s="42">
        <f t="shared" si="863"/>
        <v>0.17525773195876287</v>
      </c>
      <c r="S2398" s="44" t="str" cm="1">
        <f t="array" ref="S2398">SETVECTOR(R2398:R2399)</f>
        <v>0.175257731958763,0.189690721649485</v>
      </c>
      <c r="T2398" s="44">
        <f t="shared" si="877"/>
        <v>0.25979381443298966</v>
      </c>
      <c r="U2398" s="5">
        <f t="shared" si="878"/>
        <v>0</v>
      </c>
      <c r="V2398" s="5">
        <f t="shared" si="879"/>
        <v>-5.3799584185673703E-2</v>
      </c>
      <c r="W2398" s="5">
        <f t="shared" si="880"/>
        <v>0.90292848884019716</v>
      </c>
      <c r="X2398" s="5">
        <f t="shared" si="881"/>
        <v>-0.12772685904992151</v>
      </c>
      <c r="Y2398" s="5" t="str" cm="1">
        <f t="array" ref="Y2398:AB2398">SETMATRIX(GETMATRIX(Y2397:AB2397)-$O$9*DELTAWEIGHT(S2397,$AH$4,AK2397:AN2397))</f>
        <v>0.5774,0.5774,0.5774</v>
      </c>
      <c r="Z2398" s="5" t="str">
        <v>0.521880315779198,0.438936282518905,0.5774</v>
      </c>
      <c r="AA2398" s="5" t="str">
        <v>0.615217711919585,0.574863448117915,0.5774</v>
      </c>
      <c r="AB2398" s="5" t="str">
        <v>0.518703973622919,0.410953905490941,0.5774</v>
      </c>
      <c r="AC2398" s="5" cm="1">
        <f t="array" ref="AC2398">SIGMOID(SUM(GETVECTOR(Y2398)*GETVECTOR(_xlfn.CONCAT($S2398,",",$AH$4)))+U2398)</f>
        <v>0.55248623872780911</v>
      </c>
      <c r="AD2398" s="5" cm="1">
        <f t="array" ref="AD2398">SIGMOID(SUM(GETVECTOR(Z2398)*GETVECTOR(_xlfn.CONCAT($S2398,",",$AH$4)))+V2398)</f>
        <v>0.53019474296305957</v>
      </c>
      <c r="AE2398" s="5" cm="1">
        <f t="array" ref="AE2398">TANH(SUM(GETVECTOR(AA2398)*GETVECTOR(_xlfn.CONCAT($S2398,",",$AH$4)))+W2398)</f>
        <v>0.8074980904285487</v>
      </c>
      <c r="AF2398" s="5" cm="1">
        <f t="array" ref="AF2398">SIGMOID(SUM(GETVECTOR(AB2398)*GETVECTOR(_xlfn.CONCAT($S2398,",",$AH$4)))+X2398)</f>
        <v>0.51028209170478034</v>
      </c>
      <c r="AG2398" s="5">
        <f t="shared" si="867"/>
        <v>0.42813124249792583</v>
      </c>
      <c r="AH2398" s="40">
        <f t="shared" si="868"/>
        <v>0.20603067001353711</v>
      </c>
      <c r="AI2398" s="3">
        <f t="shared" si="869"/>
        <v>-5.3763144419452541E-2</v>
      </c>
      <c r="AJ2398" s="3">
        <f t="shared" si="870"/>
        <v>-2.2961996102393824E-2</v>
      </c>
      <c r="AK2398" s="3">
        <f t="shared" si="871"/>
        <v>0</v>
      </c>
      <c r="AL2398" s="3">
        <f t="shared" si="872"/>
        <v>-4.6185370541493524E-3</v>
      </c>
      <c r="AM2398" s="3">
        <f t="shared" si="873"/>
        <v>-4.2360194472910997E-3</v>
      </c>
      <c r="AN2398" s="3">
        <f t="shared" si="874"/>
        <v>-5.4245350773387008E-3</v>
      </c>
      <c r="AO2398" s="3" t="str" cm="1">
        <f t="array" ref="AO2398">GETVECTOR(Y2398,2)</f>
        <v>0.5774</v>
      </c>
      <c r="AP2398" s="3" t="str" cm="1">
        <f t="array" ref="AP2398">GETVECTOR(Z2398,2)</f>
        <v>0.5774</v>
      </c>
      <c r="AQ2398" s="3" t="str" cm="1">
        <f t="array" ref="AQ2398">GETVECTOR(AA2398,2)</f>
        <v>0.5774</v>
      </c>
      <c r="AR2398" s="3" t="str" cm="1">
        <f t="array" ref="AR2398">GETVECTOR(AB2398,2)</f>
        <v>0.5774</v>
      </c>
      <c r="AS2398" s="3" cm="1">
        <f t="array" ref="AS2398">SUM(AK2398:AN2398*AO2398:AR2398)</f>
        <v>-8.2447474775870846E-3</v>
      </c>
      <c r="AT2398" s="51">
        <f t="shared" si="875"/>
        <v>2.8904756978669109E-3</v>
      </c>
      <c r="AU2398" s="48">
        <f t="shared" si="876"/>
        <v>5.3763144419452541E-2</v>
      </c>
      <c r="AV2398" s="56"/>
      <c r="AW2398" s="56"/>
    </row>
    <row r="2399" spans="1:49" ht="15" customHeight="1" x14ac:dyDescent="0.25">
      <c r="A2399" s="11">
        <f t="shared" si="864"/>
        <v>2396</v>
      </c>
      <c r="B2399" s="29">
        <v>33443</v>
      </c>
      <c r="C2399" s="25">
        <v>21</v>
      </c>
      <c r="D2399" s="12">
        <v>32.200000000000003</v>
      </c>
      <c r="E2399" s="25">
        <v>25.3</v>
      </c>
      <c r="F2399" s="35">
        <v>90</v>
      </c>
      <c r="G2399" s="25">
        <v>0</v>
      </c>
      <c r="H2399" s="13">
        <v>0</v>
      </c>
      <c r="I2399" s="25">
        <v>4</v>
      </c>
      <c r="J2399" s="12">
        <v>45</v>
      </c>
      <c r="K2399" s="12">
        <v>0</v>
      </c>
      <c r="L2399" s="25" t="s">
        <v>17</v>
      </c>
      <c r="M2399" s="10"/>
      <c r="N2399" s="15"/>
      <c r="O2399" s="15"/>
      <c r="P2399" s="4"/>
      <c r="Q2399" s="54"/>
      <c r="R2399" s="42">
        <f t="shared" si="863"/>
        <v>0.18969072164948453</v>
      </c>
      <c r="S2399" s="44" t="str" cm="1">
        <f t="array" ref="S2399">SETVECTOR(R2399:R2400)</f>
        <v>0.189690721649485,0.25979381443299</v>
      </c>
      <c r="T2399" s="44">
        <f t="shared" si="877"/>
        <v>0.29587628865979382</v>
      </c>
      <c r="U2399" s="5">
        <f t="shared" si="878"/>
        <v>0</v>
      </c>
      <c r="V2399" s="5">
        <f t="shared" si="879"/>
        <v>-5.333773048025877E-2</v>
      </c>
      <c r="W2399" s="5">
        <f t="shared" si="880"/>
        <v>0.90335209078492629</v>
      </c>
      <c r="X2399" s="5">
        <f t="shared" si="881"/>
        <v>-0.12718440554218763</v>
      </c>
      <c r="Y2399" s="5" t="str" cm="1">
        <f t="array" ref="Y2399:AB2399">SETMATRIX(GETMATRIX(Y2398:AB2398)-$O$9*DELTAWEIGHT(S2398,$AH$4,AK2398:AN2398))</f>
        <v>0.5774,0.5774,0.5774</v>
      </c>
      <c r="Z2399" s="5" t="str">
        <v>0.521961764545184,0.439024438830325,0.5774</v>
      </c>
      <c r="AA2399" s="5" t="str">
        <v>0.61529824101148,0.574950609017378,0.5774</v>
      </c>
      <c r="AB2399" s="5" t="str">
        <v>0.518799036695052,0.411056797286662,0.5774</v>
      </c>
      <c r="AC2399" s="5" cm="1">
        <f t="array" ref="AC2399">SIGMOID(SUM(GETVECTOR(Y2399)*GETVECTOR(_xlfn.CONCAT($S2399,",",$AH$4)))+U2399)</f>
        <v>0.56452133479732203</v>
      </c>
      <c r="AD2399" s="5" cm="1">
        <f t="array" ref="AD2399">SIGMOID(SUM(GETVECTOR(Z2399)*GETVECTOR(_xlfn.CONCAT($S2399,",",$AH$4)))+V2399)</f>
        <v>0.53984766666405704</v>
      </c>
      <c r="AE2399" s="5" cm="1">
        <f t="array" ref="AE2399">TANH(SUM(GETVECTOR(AA2399)*GETVECTOR(_xlfn.CONCAT($S2399,",",$AH$4)))+W2399)</f>
        <v>0.82409162507560685</v>
      </c>
      <c r="AF2399" s="5" cm="1">
        <f t="array" ref="AF2399">SIGMOID(SUM(GETVECTOR(AB2399)*GETVECTOR(_xlfn.CONCAT($S2399,",",$AH$4)))+X2399)</f>
        <v>0.51949435592181048</v>
      </c>
      <c r="AG2399" s="5">
        <f t="shared" si="867"/>
        <v>0.44488394091445727</v>
      </c>
      <c r="AH2399" s="40">
        <f t="shared" si="868"/>
        <v>0.21698476025610722</v>
      </c>
      <c r="AI2399" s="3">
        <f t="shared" si="869"/>
        <v>-7.88915284036866E-2</v>
      </c>
      <c r="AJ2399" s="3">
        <f t="shared" si="870"/>
        <v>-3.3833671469654061E-2</v>
      </c>
      <c r="AK2399" s="3">
        <f t="shared" si="871"/>
        <v>0</v>
      </c>
      <c r="AL2399" s="3">
        <f t="shared" si="872"/>
        <v>-6.9262391956220774E-3</v>
      </c>
      <c r="AM2399" s="3">
        <f t="shared" si="873"/>
        <v>-5.8607544021049033E-3</v>
      </c>
      <c r="AN2399" s="3">
        <f t="shared" si="874"/>
        <v>-8.2254202474005157E-3</v>
      </c>
      <c r="AO2399" s="3" t="str" cm="1">
        <f t="array" ref="AO2399">GETVECTOR(Y2399,2)</f>
        <v>0.5774</v>
      </c>
      <c r="AP2399" s="3" t="str" cm="1">
        <f t="array" ref="AP2399">GETVECTOR(Z2399,2)</f>
        <v>0.5774</v>
      </c>
      <c r="AQ2399" s="3" t="str" cm="1">
        <f t="array" ref="AQ2399">GETVECTOR(AA2399,2)</f>
        <v>0.5774</v>
      </c>
      <c r="AR2399" s="3" t="str" cm="1">
        <f t="array" ref="AR2399">GETVECTOR(AB2399,2)</f>
        <v>0.5774</v>
      </c>
      <c r="AS2399" s="3" cm="1">
        <f t="array" ref="AS2399">SUM(AK2399:AN2399*AO2399:AR2399)</f>
        <v>-1.2132567754176617E-2</v>
      </c>
      <c r="AT2399" s="51">
        <f t="shared" si="875"/>
        <v>6.2238732538696896E-3</v>
      </c>
      <c r="AU2399" s="48">
        <f t="shared" si="876"/>
        <v>7.88915284036866E-2</v>
      </c>
      <c r="AV2399" s="56"/>
      <c r="AW2399" s="56"/>
    </row>
    <row r="2400" spans="1:49" ht="15" customHeight="1" x14ac:dyDescent="0.25">
      <c r="A2400" s="11">
        <f t="shared" si="864"/>
        <v>2397</v>
      </c>
      <c r="B2400" s="29">
        <v>33444</v>
      </c>
      <c r="C2400" s="25">
        <v>19</v>
      </c>
      <c r="D2400" s="12">
        <v>32</v>
      </c>
      <c r="E2400" s="25">
        <v>23.7</v>
      </c>
      <c r="F2400" s="35">
        <v>88</v>
      </c>
      <c r="G2400" s="25">
        <v>0</v>
      </c>
      <c r="H2400" s="13">
        <v>0</v>
      </c>
      <c r="I2400" s="25">
        <v>1</v>
      </c>
      <c r="J2400" s="12">
        <v>270</v>
      </c>
      <c r="K2400" s="12">
        <v>0</v>
      </c>
      <c r="L2400" s="25" t="s">
        <v>15</v>
      </c>
      <c r="M2400" s="10"/>
      <c r="N2400" s="15"/>
      <c r="O2400" s="15"/>
      <c r="P2400" s="4"/>
      <c r="Q2400" s="54"/>
      <c r="R2400" s="42">
        <f t="shared" si="863"/>
        <v>0.25979381443298966</v>
      </c>
      <c r="S2400" s="44" t="str" cm="1">
        <f t="array" ref="S2400">SETVECTOR(R2400:R2401)</f>
        <v>0.25979381443299,0.295876288659794</v>
      </c>
      <c r="T2400" s="44">
        <f t="shared" si="877"/>
        <v>0.25773195876288657</v>
      </c>
      <c r="U2400" s="5">
        <f t="shared" si="878"/>
        <v>0</v>
      </c>
      <c r="V2400" s="5">
        <f t="shared" si="879"/>
        <v>-5.2645106560696563E-2</v>
      </c>
      <c r="W2400" s="5">
        <f t="shared" si="880"/>
        <v>0.90393816622513679</v>
      </c>
      <c r="X2400" s="5">
        <f t="shared" si="881"/>
        <v>-0.12636186351744758</v>
      </c>
      <c r="Y2400" s="5" t="str" cm="1">
        <f t="array" ref="Y2400:AB2400">SETMATRIX(GETMATRIX(Y2399:AB2399)-$O$9*DELTAWEIGHT(S2399,$AH$4,AK2399:AN2399))</f>
        <v>0.5774,0.5774,0.5774</v>
      </c>
      <c r="Z2400" s="5" t="str">
        <v>0.5220925307618,0.439203531692212,0.5774</v>
      </c>
      <c r="AA2400" s="5" t="str">
        <v>0.61541728341542,0.575113645353209,0.5774</v>
      </c>
      <c r="AB2400" s="5" t="str">
        <v>0.518953399030936,0.411268206572764,0.5774</v>
      </c>
      <c r="AC2400" s="5" cm="1">
        <f t="array" ref="AC2400">SIGMOID(SUM(GETVECTOR(Y2400)*GETVECTOR(_xlfn.CONCAT($S2400,",",$AH$4)))+U2400)</f>
        <v>0.57952990753731792</v>
      </c>
      <c r="AD2400" s="5" cm="1">
        <f t="array" ref="AD2400">SIGMOID(SUM(GETVECTOR(Z2400)*GETVECTOR(_xlfn.CONCAT($S2400,",",$AH$4)))+V2400)</f>
        <v>0.5530350532760705</v>
      </c>
      <c r="AE2400" s="5" cm="1">
        <f t="array" ref="AE2400">TANH(SUM(GETVECTOR(AA2400)*GETVECTOR(_xlfn.CONCAT($S2400,",",$AH$4)))+W2400)</f>
        <v>0.84373055163971744</v>
      </c>
      <c r="AF2400" s="5" cm="1">
        <f t="array" ref="AF2400">SIGMOID(SUM(GETVECTOR(AB2400)*GETVECTOR(_xlfn.CONCAT($S2400,",",$AH$4)))+X2400)</f>
        <v>0.53249003757667901</v>
      </c>
      <c r="AG2400" s="5">
        <f t="shared" si="867"/>
        <v>0.46661257057671951</v>
      </c>
      <c r="AH2400" s="40">
        <f t="shared" si="868"/>
        <v>0.23187719416052724</v>
      </c>
      <c r="AI2400" s="3">
        <f t="shared" si="869"/>
        <v>-2.5854764602359331E-2</v>
      </c>
      <c r="AJ2400" s="3">
        <f t="shared" si="870"/>
        <v>-1.1156775477528634E-2</v>
      </c>
      <c r="AK2400" s="3">
        <f t="shared" si="871"/>
        <v>0</v>
      </c>
      <c r="AL2400" s="3">
        <f t="shared" si="872"/>
        <v>-2.3268510995994489E-3</v>
      </c>
      <c r="AM2400" s="3">
        <f t="shared" si="873"/>
        <v>-1.7777180575126149E-3</v>
      </c>
      <c r="AN2400" s="3">
        <f t="shared" si="874"/>
        <v>-2.8027831280341615E-3</v>
      </c>
      <c r="AO2400" s="3" t="str" cm="1">
        <f t="array" ref="AO2400">GETVECTOR(Y2400,2)</f>
        <v>0.5774</v>
      </c>
      <c r="AP2400" s="3" t="str" cm="1">
        <f t="array" ref="AP2400">GETVECTOR(Z2400,2)</f>
        <v>0.5774</v>
      </c>
      <c r="AQ2400" s="3" t="str" cm="1">
        <f t="array" ref="AQ2400">GETVECTOR(AA2400,2)</f>
        <v>0.5774</v>
      </c>
      <c r="AR2400" s="3" t="str" cm="1">
        <f t="array" ref="AR2400">GETVECTOR(AB2400,2)</f>
        <v>0.5774</v>
      </c>
      <c r="AS2400" s="3" cm="1">
        <f t="array" ref="AS2400">SUM(AK2400:AN2400*AO2400:AR2400)</f>
        <v>-3.9883052094434306E-3</v>
      </c>
      <c r="AT2400" s="51">
        <f t="shared" si="875"/>
        <v>6.6846885264341309E-4</v>
      </c>
      <c r="AU2400" s="48">
        <f t="shared" si="876"/>
        <v>2.5854764602359331E-2</v>
      </c>
      <c r="AV2400" s="56"/>
      <c r="AW2400" s="56"/>
    </row>
    <row r="2401" spans="1:49" ht="15" customHeight="1" x14ac:dyDescent="0.25">
      <c r="A2401" s="11">
        <f t="shared" si="864"/>
        <v>2398</v>
      </c>
      <c r="B2401" s="29">
        <v>33445</v>
      </c>
      <c r="C2401" s="25">
        <v>21</v>
      </c>
      <c r="D2401" s="12">
        <v>31.8</v>
      </c>
      <c r="E2401" s="25">
        <v>25.5</v>
      </c>
      <c r="F2401" s="35">
        <v>91</v>
      </c>
      <c r="G2401" s="25">
        <v>0</v>
      </c>
      <c r="H2401" s="13">
        <v>0</v>
      </c>
      <c r="I2401" s="25">
        <v>1</v>
      </c>
      <c r="J2401" s="12">
        <v>270</v>
      </c>
      <c r="K2401" s="12">
        <v>0</v>
      </c>
      <c r="L2401" s="25" t="s">
        <v>15</v>
      </c>
      <c r="M2401" s="10"/>
      <c r="N2401" s="15"/>
      <c r="O2401" s="15"/>
      <c r="P2401" s="4"/>
      <c r="Q2401" s="54"/>
      <c r="R2401" s="42">
        <f t="shared" si="863"/>
        <v>0.29587628865979382</v>
      </c>
      <c r="S2401" s="44" t="str" cm="1">
        <f t="array" ref="S2401">SETVECTOR(R2401:R2402)</f>
        <v>0.295876288659794,0.257731958762887</v>
      </c>
      <c r="T2401" s="44">
        <f t="shared" si="877"/>
        <v>1.0309278350515464E-2</v>
      </c>
      <c r="U2401" s="5">
        <f t="shared" si="878"/>
        <v>0</v>
      </c>
      <c r="V2401" s="5">
        <f t="shared" si="879"/>
        <v>-5.2412421450736615E-2</v>
      </c>
      <c r="W2401" s="5">
        <f t="shared" si="880"/>
        <v>0.90411593803088808</v>
      </c>
      <c r="X2401" s="5">
        <f t="shared" si="881"/>
        <v>-0.12608158520464416</v>
      </c>
      <c r="Y2401" s="5" t="str" cm="1">
        <f t="array" ref="Y2401:AB2401">SETMATRIX(GETMATRIX(Y2400:AB2400)-$O$9*DELTAWEIGHT(S2400,$AH$4,AK2400:AN2400))</f>
        <v>0.5774,0.5774,0.5774</v>
      </c>
      <c r="Z2401" s="5" t="str">
        <v>0.522150532003709,0.439269588662164,0.5774</v>
      </c>
      <c r="AA2401" s="5" t="str">
        <v>0.615464835537133,0.575167801936271,0.5774</v>
      </c>
      <c r="AB2401" s="5" t="str">
        <v>0.519022870900277,0.411347327312847,0.5774</v>
      </c>
      <c r="AC2401" s="5" cm="1">
        <f t="array" ref="AC2401">SIGMOID(SUM(GETVECTOR(Y2401)*GETVECTOR(_xlfn.CONCAT($S2401,",",$AH$4)))+U2401)</f>
        <v>0.57923978125367126</v>
      </c>
      <c r="AD2401" s="5" cm="1">
        <f t="array" ref="AD2401">SIGMOID(SUM(GETVECTOR(Z2401)*GETVECTOR(_xlfn.CONCAT($S2401,",",$AH$4)))+V2401)</f>
        <v>0.55361639888545899</v>
      </c>
      <c r="AE2401" s="5" cm="1">
        <f t="array" ref="AE2401">TANH(SUM(GETVECTOR(AA2401)*GETVECTOR(_xlfn.CONCAT($S2401,",",$AH$4)))+W2401)</f>
        <v>0.84386713812669101</v>
      </c>
      <c r="AF2401" s="5" cm="1">
        <f t="array" ref="AF2401">SIGMOID(SUM(GETVECTOR(AB2401)*GETVECTOR(_xlfn.CONCAT($S2401,",",$AH$4)))+X2401)</f>
        <v>0.5333260994560336</v>
      </c>
      <c r="AG2401" s="5">
        <f t="shared" si="867"/>
        <v>0.46717868614747687</v>
      </c>
      <c r="AH2401" s="40">
        <f t="shared" si="868"/>
        <v>0.2324858760578932</v>
      </c>
      <c r="AI2401" s="3">
        <f t="shared" si="869"/>
        <v>0.22217659770737774</v>
      </c>
      <c r="AJ2401" s="3">
        <f t="shared" si="870"/>
        <v>9.5976195507217171E-2</v>
      </c>
      <c r="AK2401" s="3">
        <f t="shared" si="871"/>
        <v>0</v>
      </c>
      <c r="AL2401" s="3">
        <f t="shared" si="872"/>
        <v>2.0014962601050172E-2</v>
      </c>
      <c r="AM2401" s="3">
        <f t="shared" si="873"/>
        <v>1.5296653217271522E-2</v>
      </c>
      <c r="AN2401" s="3">
        <f t="shared" si="874"/>
        <v>2.4105070097754561E-2</v>
      </c>
      <c r="AO2401" s="3" t="str" cm="1">
        <f t="array" ref="AO2401">GETVECTOR(Y2401,2)</f>
        <v>0.5774</v>
      </c>
      <c r="AP2401" s="3" t="str" cm="1">
        <f t="array" ref="AP2401">GETVECTOR(Z2401,2)</f>
        <v>0.5774</v>
      </c>
      <c r="AQ2401" s="3" t="str" cm="1">
        <f t="array" ref="AQ2401">GETVECTOR(AA2401,2)</f>
        <v>0.5774</v>
      </c>
      <c r="AR2401" s="3" t="str" cm="1">
        <f t="array" ref="AR2401">GETVECTOR(AB2401,2)</f>
        <v>0.5774</v>
      </c>
      <c r="AS2401" s="3" cm="1">
        <f t="array" ref="AS2401">SUM(AK2401:AN2401*AO2401:AR2401)</f>
        <v>3.4307194447942432E-2</v>
      </c>
      <c r="AT2401" s="51">
        <f t="shared" si="875"/>
        <v>4.9362440568825966E-2</v>
      </c>
      <c r="AU2401" s="48">
        <f t="shared" si="876"/>
        <v>0.22217659770737774</v>
      </c>
      <c r="AV2401" s="56"/>
      <c r="AW2401" s="56"/>
    </row>
    <row r="2402" spans="1:49" ht="15" customHeight="1" x14ac:dyDescent="0.25">
      <c r="A2402" s="11">
        <f t="shared" si="864"/>
        <v>2399</v>
      </c>
      <c r="B2402" s="29">
        <v>33446</v>
      </c>
      <c r="C2402" s="25">
        <v>21</v>
      </c>
      <c r="D2402" s="12">
        <v>34</v>
      </c>
      <c r="E2402" s="25">
        <v>26.3</v>
      </c>
      <c r="F2402" s="35">
        <v>89</v>
      </c>
      <c r="G2402" s="25">
        <v>0</v>
      </c>
      <c r="H2402" s="13">
        <v>0</v>
      </c>
      <c r="I2402" s="25">
        <v>1</v>
      </c>
      <c r="J2402" s="12">
        <v>180</v>
      </c>
      <c r="K2402" s="12">
        <v>0</v>
      </c>
      <c r="L2402" s="25" t="s">
        <v>14</v>
      </c>
      <c r="M2402" s="10"/>
      <c r="N2402" s="15"/>
      <c r="O2402" s="15"/>
      <c r="P2402" s="4"/>
      <c r="Q2402" s="54"/>
      <c r="R2402" s="42">
        <f t="shared" si="863"/>
        <v>0.25773195876288657</v>
      </c>
      <c r="S2402" s="44" t="str" cm="1">
        <f t="array" ref="S2402">SETVECTOR(R2402:R2403)</f>
        <v>0.257731958762887,0.0103092783505155</v>
      </c>
      <c r="T2402" s="44">
        <f t="shared" si="877"/>
        <v>0.16185567010309276</v>
      </c>
      <c r="U2402" s="5">
        <f t="shared" si="878"/>
        <v>0</v>
      </c>
      <c r="V2402" s="5">
        <f t="shared" si="879"/>
        <v>-5.4413917710841635E-2</v>
      </c>
      <c r="W2402" s="5">
        <f t="shared" si="880"/>
        <v>0.90258627270916092</v>
      </c>
      <c r="X2402" s="5">
        <f t="shared" si="881"/>
        <v>-0.12849209221441962</v>
      </c>
      <c r="Y2402" s="5" t="str" cm="1">
        <f t="array" ref="Y2402:AB2402">SETMATRIX(GETMATRIX(Y2401:AB2401)-$O$9*DELTAWEIGHT(S2401,$AH$4,AK2401:AN2401))</f>
        <v>0.5774,0.5774,0.5774</v>
      </c>
      <c r="Z2402" s="5" t="str">
        <v>0.5215563438369,0.438752003151007,0.5774</v>
      </c>
      <c r="AA2402" s="5" t="str">
        <v>0.614977588959303,0.574743371119346,0.5774</v>
      </c>
      <c r="AB2402" s="5" t="str">
        <v>0.518311277079948,0.410727472068658,0.5774</v>
      </c>
      <c r="AC2402" s="5" cm="1">
        <f t="array" ref="AC2402">SIGMOID(SUM(GETVECTOR(Y2402)*GETVECTOR(_xlfn.CONCAT($S2402,",",$AH$4)))+U2402)</f>
        <v>0.53861470571488013</v>
      </c>
      <c r="AD2402" s="5" cm="1">
        <f t="array" ref="AD2402">SIGMOID(SUM(GETVECTOR(Z2402)*GETVECTOR(_xlfn.CONCAT($S2402,",",$AH$4)))+V2402)</f>
        <v>0.52112018454395392</v>
      </c>
      <c r="AE2402" s="5" cm="1">
        <f t="array" ref="AE2402">TANH(SUM(GETVECTOR(AA2402)*GETVECTOR(_xlfn.CONCAT($S2402,",",$AH$4)))+W2402)</f>
        <v>0.7883323917798255</v>
      </c>
      <c r="AF2402" s="5" cm="1">
        <f t="array" ref="AF2402">SIGMOID(SUM(GETVECTOR(AB2402)*GETVECTOR(_xlfn.CONCAT($S2402,",",$AH$4)))+X2402)</f>
        <v>0.50233188117112493</v>
      </c>
      <c r="AG2402" s="5">
        <f t="shared" si="867"/>
        <v>0.41081592148627927</v>
      </c>
      <c r="AH2402" s="40">
        <f t="shared" si="868"/>
        <v>0.19549011236153435</v>
      </c>
      <c r="AI2402" s="3">
        <f t="shared" si="869"/>
        <v>3.3634442258441588E-2</v>
      </c>
      <c r="AJ2402" s="3">
        <f t="shared" si="870"/>
        <v>1.4336812948032313E-2</v>
      </c>
      <c r="AK2402" s="3">
        <f t="shared" si="871"/>
        <v>0</v>
      </c>
      <c r="AL2402" s="3">
        <f t="shared" si="872"/>
        <v>2.8205020378922752E-3</v>
      </c>
      <c r="AM2402" s="3">
        <f t="shared" si="873"/>
        <v>2.8280895654612202E-3</v>
      </c>
      <c r="AN2402" s="3">
        <f t="shared" si="874"/>
        <v>3.2722678609936494E-3</v>
      </c>
      <c r="AO2402" s="3" t="str" cm="1">
        <f t="array" ref="AO2402">GETVECTOR(Y2402,2)</f>
        <v>0.5774</v>
      </c>
      <c r="AP2402" s="3" t="str" cm="1">
        <f t="array" ref="AP2402">GETVECTOR(Z2402,2)</f>
        <v>0.5774</v>
      </c>
      <c r="AQ2402" s="3" t="str" cm="1">
        <f t="array" ref="AQ2402">GETVECTOR(AA2402,2)</f>
        <v>0.5774</v>
      </c>
      <c r="AR2402" s="3" t="str" cm="1">
        <f t="array" ref="AR2402">GETVECTOR(AB2402,2)</f>
        <v>0.5774</v>
      </c>
      <c r="AS2402" s="3" cm="1">
        <f t="array" ref="AS2402">SUM(AK2402:AN2402*AO2402:AR2402)</f>
        <v>5.1509042547140411E-3</v>
      </c>
      <c r="AT2402" s="51">
        <f t="shared" si="875"/>
        <v>1.1312757060364413E-3</v>
      </c>
      <c r="AU2402" s="48">
        <f t="shared" si="876"/>
        <v>3.3634442258441588E-2</v>
      </c>
      <c r="AV2402" s="56"/>
      <c r="AW2402" s="56"/>
    </row>
    <row r="2403" spans="1:49" ht="15" customHeight="1" x14ac:dyDescent="0.25">
      <c r="A2403" s="11">
        <f t="shared" si="864"/>
        <v>2400</v>
      </c>
      <c r="B2403" s="29">
        <v>33447</v>
      </c>
      <c r="C2403" s="25">
        <v>20</v>
      </c>
      <c r="D2403" s="12">
        <v>33.4</v>
      </c>
      <c r="E2403" s="25">
        <v>25.1</v>
      </c>
      <c r="F2403" s="35">
        <v>87</v>
      </c>
      <c r="G2403" s="25">
        <v>0</v>
      </c>
      <c r="H2403" s="13">
        <v>0</v>
      </c>
      <c r="I2403" s="25">
        <v>3</v>
      </c>
      <c r="J2403" s="12">
        <v>180</v>
      </c>
      <c r="K2403" s="12">
        <v>0</v>
      </c>
      <c r="L2403" s="25" t="s">
        <v>14</v>
      </c>
      <c r="M2403" s="10"/>
      <c r="N2403" s="15"/>
      <c r="O2403" s="15"/>
      <c r="P2403" s="4"/>
      <c r="Q2403" s="54"/>
      <c r="R2403" s="42">
        <f t="shared" si="863"/>
        <v>1.0309278350515464E-2</v>
      </c>
      <c r="S2403" s="44" t="str" cm="1">
        <f t="array" ref="S2403">SETVECTOR(R2403:R2404)</f>
        <v>0.0103092783505155,0.161855670103093</v>
      </c>
      <c r="T2403" s="44">
        <f t="shared" si="877"/>
        <v>0.19587628865979381</v>
      </c>
      <c r="U2403" s="5">
        <f t="shared" si="878"/>
        <v>0</v>
      </c>
      <c r="V2403" s="5">
        <f t="shared" si="879"/>
        <v>-5.4695967914630862E-2</v>
      </c>
      <c r="W2403" s="5">
        <f t="shared" si="880"/>
        <v>0.90230346375261483</v>
      </c>
      <c r="X2403" s="5">
        <f t="shared" si="881"/>
        <v>-0.12881931900051899</v>
      </c>
      <c r="Y2403" s="5" t="str" cm="1">
        <f t="array" ref="Y2403:AB2403">SETMATRIX(GETMATRIX(Y2402:AB2402)-$O$9*DELTAWEIGHT(S2402,$AH$4,AK2402:AN2402))</f>
        <v>0.5774,0.5774,0.5774</v>
      </c>
      <c r="Z2403" s="5" t="str">
        <v>0.521487646202695,0.438749255245639,0.5774</v>
      </c>
      <c r="AA2403" s="5" t="str">
        <v>0.614903183456341,0.574740394899228,0.5774</v>
      </c>
      <c r="AB2403" s="5" t="str">
        <v>0.518232093876552,0.410724304740522,0.5774</v>
      </c>
      <c r="AC2403" s="5" cm="1">
        <f t="array" ref="AC2403">SIGMOID(SUM(GETVECTOR(Y2403)*GETVECTOR(_xlfn.CONCAT($S2403,",",$AH$4)))+U2403)</f>
        <v>0.52483156496816241</v>
      </c>
      <c r="AD2403" s="5" cm="1">
        <f t="array" ref="AD2403">SIGMOID(SUM(GETVECTOR(Z2403)*GETVECTOR(_xlfn.CONCAT($S2403,",",$AH$4)))+V2403)</f>
        <v>0.50542334932308786</v>
      </c>
      <c r="AE2403" s="5" cm="1">
        <f t="array" ref="AE2403">TANH(SUM(GETVECTOR(AA2403)*GETVECTOR(_xlfn.CONCAT($S2403,",",$AH$4)))+W2403)</f>
        <v>0.76229364281561562</v>
      </c>
      <c r="AF2403" s="5" cm="1">
        <f t="array" ref="AF2403">SIGMOID(SUM(GETVECTOR(AB2403)*GETVECTOR(_xlfn.CONCAT($S2403,",",$AH$4)))+X2403)</f>
        <v>0.48575419103215611</v>
      </c>
      <c r="AG2403" s="5">
        <f t="shared" si="867"/>
        <v>0.38528100611956606</v>
      </c>
      <c r="AH2403" s="40">
        <f t="shared" si="868"/>
        <v>0.17841018504311207</v>
      </c>
      <c r="AI2403" s="3">
        <f t="shared" si="869"/>
        <v>-1.7466103616681744E-2</v>
      </c>
      <c r="AJ2403" s="3">
        <f t="shared" si="870"/>
        <v>-7.339725215832817E-3</v>
      </c>
      <c r="AK2403" s="3">
        <f t="shared" si="871"/>
        <v>0</v>
      </c>
      <c r="AL2403" s="3">
        <f t="shared" si="872"/>
        <v>-1.3985919030932001E-3</v>
      </c>
      <c r="AM2403" s="3">
        <f t="shared" si="873"/>
        <v>-1.5540113044516825E-3</v>
      </c>
      <c r="AN2403" s="3">
        <f t="shared" si="874"/>
        <v>-1.6024571929027249E-3</v>
      </c>
      <c r="AO2403" s="3" t="str" cm="1">
        <f t="array" ref="AO2403">GETVECTOR(Y2403,2)</f>
        <v>0.5774</v>
      </c>
      <c r="AP2403" s="3" t="str" cm="1">
        <f t="array" ref="AP2403">GETVECTOR(Z2403,2)</f>
        <v>0.5774</v>
      </c>
      <c r="AQ2403" s="3" t="str" cm="1">
        <f t="array" ref="AQ2403">GETVECTOR(AA2403,2)</f>
        <v>0.5774</v>
      </c>
      <c r="AR2403" s="3" t="str" cm="1">
        <f t="array" ref="AR2403">GETVECTOR(AB2403,2)</f>
        <v>0.5774</v>
      </c>
      <c r="AS2403" s="3" cm="1">
        <f t="array" ref="AS2403">SUM(AK2403:AN2403*AO2403:AR2403)</f>
        <v>-2.6300918752184487E-3</v>
      </c>
      <c r="AT2403" s="51">
        <f t="shared" si="875"/>
        <v>3.0506477554866312E-4</v>
      </c>
      <c r="AU2403" s="48">
        <f t="shared" si="876"/>
        <v>1.7466103616681744E-2</v>
      </c>
      <c r="AV2403" s="56"/>
      <c r="AW2403" s="56"/>
    </row>
    <row r="2404" spans="1:49" ht="15" customHeight="1" x14ac:dyDescent="0.25">
      <c r="A2404" s="11">
        <f t="shared" si="864"/>
        <v>2401</v>
      </c>
      <c r="B2404" s="29">
        <v>33448</v>
      </c>
      <c r="C2404" s="25">
        <v>21</v>
      </c>
      <c r="D2404" s="12">
        <v>32.4</v>
      </c>
      <c r="E2404" s="25">
        <v>25.2</v>
      </c>
      <c r="F2404" s="35">
        <v>87</v>
      </c>
      <c r="G2404" s="25">
        <v>0</v>
      </c>
      <c r="H2404" s="13">
        <v>0</v>
      </c>
      <c r="I2404" s="25">
        <v>3</v>
      </c>
      <c r="J2404" s="12">
        <v>225</v>
      </c>
      <c r="K2404" s="12">
        <v>0</v>
      </c>
      <c r="L2404" s="25" t="s">
        <v>13</v>
      </c>
      <c r="M2404" s="10"/>
      <c r="N2404" s="15"/>
      <c r="O2404" s="15"/>
      <c r="P2404" s="4"/>
      <c r="Q2404" s="54"/>
      <c r="R2404" s="42">
        <f t="shared" si="863"/>
        <v>0.16185567010309276</v>
      </c>
      <c r="S2404" s="44" t="str" cm="1">
        <f t="array" ref="S2404">SETVECTOR(R2404:R2405)</f>
        <v>0.161855670103093,0.195876288659794</v>
      </c>
      <c r="T2404" s="44">
        <f t="shared" si="877"/>
        <v>4.1237113402061855E-2</v>
      </c>
      <c r="U2404" s="5">
        <f t="shared" si="878"/>
        <v>0</v>
      </c>
      <c r="V2404" s="5">
        <f t="shared" si="879"/>
        <v>-5.4556108724321539E-2</v>
      </c>
      <c r="W2404" s="5">
        <f t="shared" si="880"/>
        <v>0.90245886488306004</v>
      </c>
      <c r="X2404" s="5">
        <f t="shared" si="881"/>
        <v>-0.12865907328122872</v>
      </c>
      <c r="Y2404" s="5" t="str" cm="1">
        <f t="array" ref="Y2404:AB2404">SETMATRIX(GETMATRIX(Y2403:AB2403)-$O$9*DELTAWEIGHT(S2403,$AH$4,AK2403:AN2403))</f>
        <v>0.5774,0.5774,0.5774</v>
      </c>
      <c r="Z2404" s="5" t="str">
        <v>0.521489240102147,0.438774279467034,0.5774</v>
      </c>
      <c r="AA2404" s="5" t="str">
        <v>0.614905103237199,0.574770535458698,0.5774</v>
      </c>
      <c r="AB2404" s="5" t="str">
        <v>0.518233907656608,0.410752781087396,0.5774</v>
      </c>
      <c r="AC2404" s="5" cm="1">
        <f t="array" ref="AC2404">SIGMOID(SUM(GETVECTOR(Y2404)*GETVECTOR(_xlfn.CONCAT($S2404,",",$AH$4)))+U2404)</f>
        <v>0.55145579256323818</v>
      </c>
      <c r="AD2404" s="5" cm="1">
        <f t="array" ref="AD2404">SIGMOID(SUM(GETVECTOR(Z2404)*GETVECTOR(_xlfn.CONCAT($S2404,",",$AH$4)))+V2404)</f>
        <v>0.52891653622296386</v>
      </c>
      <c r="AE2404" s="5" cm="1">
        <f t="array" ref="AE2404">TANH(SUM(GETVECTOR(AA2404)*GETVECTOR(_xlfn.CONCAT($S2404,",",$AH$4)))+W2404)</f>
        <v>0.80567141679287446</v>
      </c>
      <c r="AF2404" s="5" cm="1">
        <f t="array" ref="AF2404">SIGMOID(SUM(GETVECTOR(AB2404)*GETVECTOR(_xlfn.CONCAT($S2404,",",$AH$4)))+X2404)</f>
        <v>0.50891824242616901</v>
      </c>
      <c r="AG2404" s="5">
        <f t="shared" si="867"/>
        <v>0.42613293510393502</v>
      </c>
      <c r="AH2404" s="40">
        <f t="shared" si="868"/>
        <v>0.20462813128856625</v>
      </c>
      <c r="AI2404" s="3">
        <f t="shared" si="869"/>
        <v>0.1633910178865044</v>
      </c>
      <c r="AJ2404" s="3">
        <f t="shared" si="870"/>
        <v>6.9709216561535073E-2</v>
      </c>
      <c r="AK2404" s="3">
        <f t="shared" si="871"/>
        <v>0</v>
      </c>
      <c r="AL2404" s="3">
        <f t="shared" si="872"/>
        <v>1.3993719454226561E-2</v>
      </c>
      <c r="AM2404" s="3">
        <f t="shared" si="873"/>
        <v>1.2937571255790047E-2</v>
      </c>
      <c r="AN2404" s="3">
        <f t="shared" si="874"/>
        <v>1.6419023257107878E-2</v>
      </c>
      <c r="AO2404" s="3" t="str" cm="1">
        <f t="array" ref="AO2404">GETVECTOR(Y2404,2)</f>
        <v>0.5774</v>
      </c>
      <c r="AP2404" s="3" t="str" cm="1">
        <f t="array" ref="AP2404">GETVECTOR(Z2404,2)</f>
        <v>0.5774</v>
      </c>
      <c r="AQ2404" s="3" t="str" cm="1">
        <f t="array" ref="AQ2404">GETVECTOR(AA2404,2)</f>
        <v>0.5774</v>
      </c>
      <c r="AR2404" s="3" t="str" cm="1">
        <f t="array" ref="AR2404">GETVECTOR(AB2404,2)</f>
        <v>0.5774</v>
      </c>
      <c r="AS2404" s="3" cm="1">
        <f t="array" ref="AS2404">SUM(AK2404:AN2404*AO2404:AR2404)</f>
        <v>2.5030471284617682E-2</v>
      </c>
      <c r="AT2404" s="51">
        <f t="shared" si="875"/>
        <v>2.6696624725988001E-2</v>
      </c>
      <c r="AU2404" s="48">
        <f t="shared" si="876"/>
        <v>0.1633910178865044</v>
      </c>
      <c r="AV2404" s="56"/>
      <c r="AW2404" s="56"/>
    </row>
    <row r="2405" spans="1:49" ht="15" customHeight="1" x14ac:dyDescent="0.25">
      <c r="A2405" s="11">
        <f t="shared" si="864"/>
        <v>2402</v>
      </c>
      <c r="B2405" s="29">
        <v>33449</v>
      </c>
      <c r="C2405" s="25">
        <v>21</v>
      </c>
      <c r="D2405" s="12">
        <v>32.200000000000003</v>
      </c>
      <c r="E2405" s="25">
        <v>25.5</v>
      </c>
      <c r="F2405" s="35">
        <v>91</v>
      </c>
      <c r="G2405" s="25">
        <v>0</v>
      </c>
      <c r="H2405" s="13">
        <v>0</v>
      </c>
      <c r="I2405" s="25">
        <v>1</v>
      </c>
      <c r="J2405" s="12">
        <v>225</v>
      </c>
      <c r="K2405" s="12">
        <v>0</v>
      </c>
      <c r="L2405" s="25" t="s">
        <v>13</v>
      </c>
      <c r="M2405" s="10"/>
      <c r="N2405" s="15"/>
      <c r="O2405" s="15"/>
      <c r="P2405" s="4"/>
      <c r="Q2405" s="54"/>
      <c r="R2405" s="42">
        <f t="shared" si="863"/>
        <v>0.19587628865979381</v>
      </c>
      <c r="S2405" s="44" t="str" cm="1">
        <f t="array" ref="S2405">SETVECTOR(R2405:R2406)</f>
        <v>0.195876288659794,0.0412371134020619</v>
      </c>
      <c r="T2405" s="44">
        <f t="shared" si="877"/>
        <v>0.70206185567010304</v>
      </c>
      <c r="U2405" s="5">
        <f t="shared" si="878"/>
        <v>0</v>
      </c>
      <c r="V2405" s="5">
        <f t="shared" si="879"/>
        <v>-5.5955480669744193E-2</v>
      </c>
      <c r="W2405" s="5">
        <f t="shared" si="880"/>
        <v>0.90116510775748104</v>
      </c>
      <c r="X2405" s="5">
        <f t="shared" si="881"/>
        <v>-0.13030097560693951</v>
      </c>
      <c r="Y2405" s="5" t="str" cm="1">
        <f t="array" ref="Y2405:AB2405">SETMATRIX(GETMATRIX(Y2404:AB2404)-$O$9*DELTAWEIGHT(S2404,$AH$4,AK2404:AN2404))</f>
        <v>0.5774,0.5774,0.5774</v>
      </c>
      <c r="Z2405" s="5" t="str">
        <v>0.521264634247801,0.438502463464959,0.5774</v>
      </c>
      <c r="AA2405" s="5" t="str">
        <v>0.614681191555814,0.57449955953855,0.5774</v>
      </c>
      <c r="AB2405" s="5" t="str">
        <v>0.517972034004655,0.410435863928981,0.5774</v>
      </c>
      <c r="AC2405" s="5" cm="1">
        <f t="array" ref="AC2405">SIGMOID(SUM(GETVECTOR(Y2405)*GETVECTOR(_xlfn.CONCAT($S2405,",",$AH$4)))+U2405)</f>
        <v>0.53417395610824714</v>
      </c>
      <c r="AD2405" s="5" cm="1">
        <f t="array" ref="AD2405">SIGMOID(SUM(GETVECTOR(Z2405)*GETVECTOR(_xlfn.CONCAT($S2405,",",$AH$4)))+V2405)</f>
        <v>0.51605210100570154</v>
      </c>
      <c r="AE2405" s="5" cm="1">
        <f t="array" ref="AE2405">TANH(SUM(GETVECTOR(AA2405)*GETVECTOR(_xlfn.CONCAT($S2405,",",$AH$4)))+W2405)</f>
        <v>0.77995564083659052</v>
      </c>
      <c r="AF2405" s="5" cm="1">
        <f t="array" ref="AF2405">SIGMOID(SUM(GETVECTOR(AB2405)*GETVECTOR(_xlfn.CONCAT($S2405,",",$AH$4)))+X2405)</f>
        <v>0.49702069883786487</v>
      </c>
      <c r="AG2405" s="5">
        <f t="shared" si="867"/>
        <v>0.40249774714497089</v>
      </c>
      <c r="AH2405" s="40">
        <f t="shared" si="868"/>
        <v>0.18990370682847865</v>
      </c>
      <c r="AI2405" s="3">
        <f t="shared" si="869"/>
        <v>-0.51215814884162436</v>
      </c>
      <c r="AJ2405" s="3">
        <f t="shared" si="870"/>
        <v>-0.2173914221189111</v>
      </c>
      <c r="AK2405" s="3">
        <f t="shared" si="871"/>
        <v>0</v>
      </c>
      <c r="AL2405" s="3">
        <f t="shared" si="872"/>
        <v>-4.2345227088375431E-2</v>
      </c>
      <c r="AM2405" s="3">
        <f t="shared" si="873"/>
        <v>-4.3939526564085098E-2</v>
      </c>
      <c r="AN2405" s="3">
        <f t="shared" si="874"/>
        <v>-4.8920134482459882E-2</v>
      </c>
      <c r="AO2405" s="3" t="str" cm="1">
        <f t="array" ref="AO2405">GETVECTOR(Y2405,2)</f>
        <v>0.5774</v>
      </c>
      <c r="AP2405" s="3" t="str" cm="1">
        <f t="array" ref="AP2405">GETVECTOR(Z2405,2)</f>
        <v>0.5774</v>
      </c>
      <c r="AQ2405" s="3" t="str" cm="1">
        <f t="array" ref="AQ2405">GETVECTOR(AA2405,2)</f>
        <v>0.5774</v>
      </c>
      <c r="AR2405" s="3" t="str" cm="1">
        <f t="array" ref="AR2405">GETVECTOR(AB2405,2)</f>
        <v>0.5774</v>
      </c>
      <c r="AS2405" s="3" cm="1">
        <f t="array" ref="AS2405">SUM(AK2405:AN2405*AO2405:AR2405)</f>
        <v>-7.8067302409103048E-2</v>
      </c>
      <c r="AT2405" s="51">
        <f t="shared" si="875"/>
        <v>0.26230596942487944</v>
      </c>
      <c r="AU2405" s="48">
        <f t="shared" si="876"/>
        <v>0.51215814884162436</v>
      </c>
      <c r="AV2405" s="56"/>
      <c r="AW2405" s="56"/>
    </row>
    <row r="2406" spans="1:49" ht="15" customHeight="1" x14ac:dyDescent="0.25">
      <c r="A2406" s="11">
        <f t="shared" si="864"/>
        <v>2403</v>
      </c>
      <c r="B2406" s="29">
        <v>33450</v>
      </c>
      <c r="C2406" s="25"/>
      <c r="D2406" s="12"/>
      <c r="E2406" s="25"/>
      <c r="F2406" s="35">
        <v>90</v>
      </c>
      <c r="G2406" s="25">
        <v>0</v>
      </c>
      <c r="H2406" s="13">
        <v>0</v>
      </c>
      <c r="I2406" s="25">
        <v>3</v>
      </c>
      <c r="J2406" s="12">
        <v>90</v>
      </c>
      <c r="K2406" s="12">
        <v>0</v>
      </c>
      <c r="L2406" s="25" t="s">
        <v>12</v>
      </c>
      <c r="M2406" s="10"/>
      <c r="N2406" s="15"/>
      <c r="O2406" s="15"/>
      <c r="P2406" s="4"/>
      <c r="Q2406" s="54"/>
      <c r="R2406" s="42">
        <f t="shared" si="863"/>
        <v>4.1237113402061855E-2</v>
      </c>
      <c r="S2406" s="44" t="str" cm="1">
        <f t="array" ref="S2406">SETVECTOR(R2406:R2407)</f>
        <v>0.0412371134020619,0.702061855670103</v>
      </c>
      <c r="T2406" s="44">
        <f t="shared" si="877"/>
        <v>6.3917525773195871E-2</v>
      </c>
      <c r="U2406" s="5">
        <f t="shared" si="878"/>
        <v>0</v>
      </c>
      <c r="V2406" s="5">
        <f t="shared" si="879"/>
        <v>-5.1720957960906651E-2</v>
      </c>
      <c r="W2406" s="5">
        <f t="shared" si="880"/>
        <v>0.90555906041388956</v>
      </c>
      <c r="X2406" s="5">
        <f t="shared" si="881"/>
        <v>-0.12540896215869352</v>
      </c>
      <c r="Y2406" s="5" t="str" cm="1">
        <f t="array" ref="Y2406:AB2406">SETMATRIX(GETMATRIX(Y2405:AB2405)-$O$9*DELTAWEIGHT(S2405,$AH$4,AK2405:AN2405))</f>
        <v>0.5774,0.5774,0.5774</v>
      </c>
      <c r="Z2406" s="5" t="str">
        <v>0.522089928256077,0.438676209571964,0.5774</v>
      </c>
      <c r="AA2406" s="5" t="str">
        <v>0.615607349729399,0.574694540206673,0.5774</v>
      </c>
      <c r="AB2406" s="5" t="str">
        <v>0.518919168934567,0.410635260756331,0.5774</v>
      </c>
      <c r="AC2406" s="5" cm="1">
        <f t="array" ref="AC2406">SIGMOID(SUM(GETVECTOR(Y2406)*GETVECTOR(_xlfn.CONCAT($S2406,",",$AH$4)))+U2406)</f>
        <v>0.60567803998846881</v>
      </c>
      <c r="AD2406" s="5" cm="1">
        <f t="array" ref="AD2406">SIGMOID(SUM(GETVECTOR(Z2406)*GETVECTOR(_xlfn.CONCAT($S2406,",",$AH$4)))+V2406)</f>
        <v>0.56900343661036423</v>
      </c>
      <c r="AE2406" s="5" cm="1">
        <f t="array" ref="AE2406">TANH(SUM(GETVECTOR(AA2406)*GETVECTOR(_xlfn.CONCAT($S2406,",",$AH$4)))+W2406)</f>
        <v>0.87032450527648109</v>
      </c>
      <c r="AF2406" s="5" cm="1">
        <f t="array" ref="AF2406">SIGMOID(SUM(GETVECTOR(AB2406)*GETVECTOR(_xlfn.CONCAT($S2406,",",$AH$4)))+X2406)</f>
        <v>0.54594034405331326</v>
      </c>
      <c r="AG2406" s="5">
        <f t="shared" si="867"/>
        <v>0.49521763446853284</v>
      </c>
      <c r="AH2406" s="40">
        <f t="shared" si="868"/>
        <v>0.25023054202424616</v>
      </c>
      <c r="AI2406" s="3">
        <f t="shared" si="869"/>
        <v>0.18631301625105029</v>
      </c>
      <c r="AJ2406" s="3">
        <f t="shared" si="870"/>
        <v>8.0347065674070545E-2</v>
      </c>
      <c r="AK2406" s="3">
        <f t="shared" si="871"/>
        <v>0</v>
      </c>
      <c r="AL2406" s="3">
        <f t="shared" si="872"/>
        <v>1.7149044577362969E-2</v>
      </c>
      <c r="AM2406" s="3">
        <f t="shared" si="873"/>
        <v>1.108816775191147E-2</v>
      </c>
      <c r="AN2406" s="3">
        <f t="shared" si="874"/>
        <v>2.1168809229615122E-2</v>
      </c>
      <c r="AO2406" s="3" t="str" cm="1">
        <f t="array" ref="AO2406">GETVECTOR(Y2406,2)</f>
        <v>0.5774</v>
      </c>
      <c r="AP2406" s="3" t="str" cm="1">
        <f t="array" ref="AP2406">GETVECTOR(Z2406,2)</f>
        <v>0.5774</v>
      </c>
      <c r="AQ2406" s="3" t="str" cm="1">
        <f t="array" ref="AQ2406">GETVECTOR(AA2406,2)</f>
        <v>0.5774</v>
      </c>
      <c r="AR2406" s="3" t="str" cm="1">
        <f t="array" ref="AR2406">GETVECTOR(AB2406,2)</f>
        <v>0.5774</v>
      </c>
      <c r="AS2406" s="3" cm="1">
        <f t="array" ref="AS2406">SUM(AK2406:AN2406*AO2406:AR2406)</f>
        <v>2.8527036848102837E-2</v>
      </c>
      <c r="AT2406" s="51">
        <f t="shared" si="875"/>
        <v>3.4712540024564129E-2</v>
      </c>
      <c r="AU2406" s="48">
        <f t="shared" si="876"/>
        <v>0.18631301625105029</v>
      </c>
      <c r="AV2406" s="56"/>
      <c r="AW2406" s="56"/>
    </row>
    <row r="2407" spans="1:49" ht="15" customHeight="1" x14ac:dyDescent="0.25">
      <c r="A2407" s="11">
        <f t="shared" si="864"/>
        <v>2404</v>
      </c>
      <c r="B2407" s="29">
        <v>33451</v>
      </c>
      <c r="C2407" s="25">
        <v>20</v>
      </c>
      <c r="D2407" s="12">
        <v>32.200000000000003</v>
      </c>
      <c r="E2407" s="25">
        <v>25.2</v>
      </c>
      <c r="F2407" s="35">
        <v>88</v>
      </c>
      <c r="G2407" s="25">
        <v>2</v>
      </c>
      <c r="H2407" s="13">
        <v>0</v>
      </c>
      <c r="I2407" s="25">
        <v>2</v>
      </c>
      <c r="J2407" s="12">
        <v>225</v>
      </c>
      <c r="K2407" s="12">
        <v>0</v>
      </c>
      <c r="L2407" s="25" t="s">
        <v>14</v>
      </c>
      <c r="M2407" s="10"/>
      <c r="N2407" s="15"/>
      <c r="O2407" s="15"/>
      <c r="P2407" s="4"/>
      <c r="Q2407" s="54"/>
      <c r="R2407" s="42">
        <f t="shared" si="863"/>
        <v>0.70206185567010304</v>
      </c>
      <c r="S2407" s="44" t="str" cm="1">
        <f t="array" ref="S2407">SETVECTOR(R2407:R2408)</f>
        <v>0.702061855670103,0.0639175257731959</v>
      </c>
      <c r="T2407" s="44">
        <f t="shared" si="877"/>
        <v>0.30927835051546393</v>
      </c>
      <c r="U2407" s="5">
        <f t="shared" si="878"/>
        <v>0</v>
      </c>
      <c r="V2407" s="5">
        <f t="shared" si="879"/>
        <v>-5.3435862418642947E-2</v>
      </c>
      <c r="W2407" s="5">
        <f t="shared" si="880"/>
        <v>0.90445024363869841</v>
      </c>
      <c r="X2407" s="5">
        <f t="shared" si="881"/>
        <v>-0.12752584308165502</v>
      </c>
      <c r="Y2407" s="5" t="str" cm="1">
        <f t="array" ref="Y2407:AB2407">SETMATRIX(GETMATRIX(Y2406:AB2406)-$O$9*DELTAWEIGHT(S2406,$AH$4,AK2406:AN2406))</f>
        <v>0.5774,0.5774,0.5774</v>
      </c>
      <c r="Z2407" s="5" t="str">
        <v>0.522017860694192,0.437449259330876,0.5774</v>
      </c>
      <c r="AA2407" s="5" t="str">
        <v>0.61555748526335,0.573845597672182,0.5774</v>
      </c>
      <c r="AB2407" s="5" t="str">
        <v>0.518830657036738,0.409128345695788,0.5774</v>
      </c>
      <c r="AC2407" s="5" cm="1">
        <f t="array" ref="AC2407">SIGMOID(SUM(GETVECTOR(Y2407)*GETVECTOR(_xlfn.CONCAT($S2407,",",$AH$4)))+U2407)</f>
        <v>0.60880134001095099</v>
      </c>
      <c r="AD2407" s="5" cm="1">
        <f t="array" ref="AD2407">SIGMOID(SUM(GETVECTOR(Z2407)*GETVECTOR(_xlfn.CONCAT($S2407,",",$AH$4)))+V2407)</f>
        <v>0.58443672714470007</v>
      </c>
      <c r="AE2407" s="5" cm="1">
        <f t="array" ref="AE2407">TANH(SUM(GETVECTOR(AA2407)*GETVECTOR(_xlfn.CONCAT($S2407,",",$AH$4)))+W2407)</f>
        <v>0.87943947259834598</v>
      </c>
      <c r="AF2407" s="5" cm="1">
        <f t="array" ref="AF2407">SIGMOID(SUM(GETVECTOR(AB2407)*GETVECTOR(_xlfn.CONCAT($S2407,",",$AH$4)))+X2407)</f>
        <v>0.56534310568119561</v>
      </c>
      <c r="AG2407" s="5">
        <f t="shared" si="867"/>
        <v>0.51397672708723852</v>
      </c>
      <c r="AH2407" s="40">
        <f t="shared" si="868"/>
        <v>0.26742870181809392</v>
      </c>
      <c r="AI2407" s="3">
        <f t="shared" si="869"/>
        <v>-4.1849648697370012E-2</v>
      </c>
      <c r="AJ2407" s="3">
        <f t="shared" si="870"/>
        <v>-1.836526638146883E-2</v>
      </c>
      <c r="AK2407" s="3">
        <f t="shared" si="871"/>
        <v>0</v>
      </c>
      <c r="AL2407" s="3">
        <f t="shared" si="872"/>
        <v>-3.9226345077862474E-3</v>
      </c>
      <c r="AM2407" s="3">
        <f t="shared" si="873"/>
        <v>-2.4320260083500549E-3</v>
      </c>
      <c r="AN2407" s="3">
        <f t="shared" si="874"/>
        <v>-4.8645918226563212E-3</v>
      </c>
      <c r="AO2407" s="3" t="str" cm="1">
        <f t="array" ref="AO2407">GETVECTOR(Y2407,2)</f>
        <v>0.5774</v>
      </c>
      <c r="AP2407" s="3" t="str" cm="1">
        <f t="array" ref="AP2407">GETVECTOR(Z2407,2)</f>
        <v>0.5774</v>
      </c>
      <c r="AQ2407" s="3" t="str" cm="1">
        <f t="array" ref="AQ2407">GETVECTOR(AA2407,2)</f>
        <v>0.5774</v>
      </c>
      <c r="AR2407" s="3" t="str" cm="1">
        <f t="array" ref="AR2407">GETVECTOR(AB2407,2)</f>
        <v>0.5774</v>
      </c>
      <c r="AS2407" s="3" cm="1">
        <f t="array" ref="AS2407">SUM(AK2407:AN2407*AO2407:AR2407)</f>
        <v>-6.4779963004188605E-3</v>
      </c>
      <c r="AT2407" s="51">
        <f t="shared" si="875"/>
        <v>1.7513930960932835E-3</v>
      </c>
      <c r="AU2407" s="48">
        <f t="shared" si="876"/>
        <v>4.1849648697370012E-2</v>
      </c>
      <c r="AV2407" s="56"/>
      <c r="AW2407" s="56"/>
    </row>
    <row r="2408" spans="1:49" ht="15" customHeight="1" x14ac:dyDescent="0.25">
      <c r="A2408" s="11">
        <f t="shared" si="864"/>
        <v>2405</v>
      </c>
      <c r="B2408" s="29">
        <v>33452</v>
      </c>
      <c r="C2408" s="25">
        <v>21</v>
      </c>
      <c r="D2408" s="12">
        <v>30.8</v>
      </c>
      <c r="E2408" s="25">
        <v>26.8</v>
      </c>
      <c r="F2408" s="35">
        <v>89</v>
      </c>
      <c r="G2408" s="25">
        <v>0</v>
      </c>
      <c r="H2408" s="13">
        <v>0</v>
      </c>
      <c r="I2408" s="25">
        <v>1</v>
      </c>
      <c r="J2408" s="12">
        <v>270</v>
      </c>
      <c r="K2408" s="12">
        <v>0</v>
      </c>
      <c r="L2408" s="25" t="s">
        <v>15</v>
      </c>
      <c r="M2408" s="10"/>
      <c r="N2408" s="15"/>
      <c r="O2408" s="15"/>
      <c r="P2408" s="4"/>
      <c r="Q2408" s="54"/>
      <c r="R2408" s="42">
        <f t="shared" si="863"/>
        <v>6.3917525773195871E-2</v>
      </c>
      <c r="S2408" s="44" t="str" cm="1">
        <f t="array" ref="S2408">SETVECTOR(R2408:R2409)</f>
        <v>0.0639175257731959,0.309278350515464</v>
      </c>
      <c r="T2408" s="44">
        <f t="shared" si="877"/>
        <v>0.64948453608247425</v>
      </c>
      <c r="U2408" s="5">
        <f t="shared" si="878"/>
        <v>0</v>
      </c>
      <c r="V2408" s="5">
        <f t="shared" si="879"/>
        <v>-5.3043598967864321E-2</v>
      </c>
      <c r="W2408" s="5">
        <f t="shared" si="880"/>
        <v>0.90469344623953341</v>
      </c>
      <c r="X2408" s="5">
        <f t="shared" si="881"/>
        <v>-0.12703938389938937</v>
      </c>
      <c r="Y2408" s="5" t="str" cm="1">
        <f t="array" ref="Y2408:AB2408">SETMATRIX(GETMATRIX(Y2407:AB2407)-$O$9*DELTAWEIGHT(S2407,$AH$4,AK2407:AN2407))</f>
        <v>0.5774,0.5774,0.5774</v>
      </c>
      <c r="Z2408" s="5" t="str">
        <v>0.522279731625107,0.437473100737215,0.5774</v>
      </c>
      <c r="AA2408" s="5" t="str">
        <v>0.61573069232665,0.573861366890867,0.5774</v>
      </c>
      <c r="AB2408" s="5" t="str">
        <v>0.519153880690408,0.409157772812569,0.5774</v>
      </c>
      <c r="AC2408" s="5" cm="1">
        <f t="array" ref="AC2408">SIGMOID(SUM(GETVECTOR(Y2408)*GETVECTOR(_xlfn.CONCAT($S2408,",",$AH$4)))+U2408)</f>
        <v>0.55366333920656063</v>
      </c>
      <c r="AD2408" s="5" cm="1">
        <f t="array" ref="AD2408">SIGMOID(SUM(GETVECTOR(Z2408)*GETVECTOR(_xlfn.CONCAT($S2408,",",$AH$4)))+V2408)</f>
        <v>0.52887787307934297</v>
      </c>
      <c r="AE2408" s="5" cm="1">
        <f t="array" ref="AE2408">TANH(SUM(GETVECTOR(AA2408)*GETVECTOR(_xlfn.CONCAT($S2408,",",$AH$4)))+W2408)</f>
        <v>0.80810124998565325</v>
      </c>
      <c r="AF2408" s="5" cm="1">
        <f t="array" ref="AF2408">SIGMOID(SUM(GETVECTOR(AB2408)*GETVECTOR(_xlfn.CONCAT($S2408,",",$AH$4)))+X2408)</f>
        <v>0.50817109465457955</v>
      </c>
      <c r="AG2408" s="5">
        <f t="shared" si="867"/>
        <v>0.42738687032517075</v>
      </c>
      <c r="AH2408" s="40">
        <f t="shared" si="868"/>
        <v>0.20486163935281432</v>
      </c>
      <c r="AI2408" s="3">
        <f t="shared" si="869"/>
        <v>-0.44462289672965993</v>
      </c>
      <c r="AJ2408" s="3">
        <f t="shared" si="870"/>
        <v>-0.18922446351697259</v>
      </c>
      <c r="AK2408" s="3">
        <f t="shared" si="871"/>
        <v>0</v>
      </c>
      <c r="AL2408" s="3">
        <f t="shared" si="872"/>
        <v>-3.8100612794032866E-2</v>
      </c>
      <c r="AM2408" s="3">
        <f t="shared" si="873"/>
        <v>-3.4723826094212713E-2</v>
      </c>
      <c r="AN2408" s="3">
        <f t="shared" si="874"/>
        <v>-4.4798813997037723E-2</v>
      </c>
      <c r="AO2408" s="3" t="str" cm="1">
        <f t="array" ref="AO2408">GETVECTOR(Y2408,2)</f>
        <v>0.5774</v>
      </c>
      <c r="AP2408" s="3" t="str" cm="1">
        <f t="array" ref="AP2408">GETVECTOR(Z2408,2)</f>
        <v>0.5774</v>
      </c>
      <c r="AQ2408" s="3" t="str" cm="1">
        <f t="array" ref="AQ2408">GETVECTOR(AA2408,2)</f>
        <v>0.5774</v>
      </c>
      <c r="AR2408" s="3" t="str" cm="1">
        <f t="array" ref="AR2408">GETVECTOR(AB2408,2)</f>
        <v>0.5774</v>
      </c>
      <c r="AS2408" s="3" cm="1">
        <f t="array" ref="AS2408">SUM(AK2408:AN2408*AO2408:AR2408)</f>
        <v>-6.7915666215962581E-2</v>
      </c>
      <c r="AT2408" s="51">
        <f t="shared" si="875"/>
        <v>0.19768952029627385</v>
      </c>
      <c r="AU2408" s="48">
        <f t="shared" si="876"/>
        <v>0.44462289672965993</v>
      </c>
      <c r="AV2408" s="56"/>
      <c r="AW2408" s="56"/>
    </row>
    <row r="2409" spans="1:49" ht="15" customHeight="1" x14ac:dyDescent="0.25">
      <c r="A2409" s="11">
        <f t="shared" si="864"/>
        <v>2406</v>
      </c>
      <c r="B2409" s="29">
        <v>33453</v>
      </c>
      <c r="C2409" s="25">
        <v>22</v>
      </c>
      <c r="D2409" s="12">
        <v>34.5</v>
      </c>
      <c r="E2409" s="25">
        <v>25.1</v>
      </c>
      <c r="F2409" s="35">
        <v>86</v>
      </c>
      <c r="G2409" s="25">
        <v>0</v>
      </c>
      <c r="H2409" s="13">
        <v>0</v>
      </c>
      <c r="I2409" s="25">
        <v>4</v>
      </c>
      <c r="J2409" s="12">
        <v>90</v>
      </c>
      <c r="K2409" s="12">
        <v>0</v>
      </c>
      <c r="L2409" s="25" t="s">
        <v>12</v>
      </c>
      <c r="M2409" s="10"/>
      <c r="N2409" s="15"/>
      <c r="O2409" s="15"/>
      <c r="P2409" s="4"/>
      <c r="Q2409" s="54"/>
      <c r="R2409" s="42">
        <f t="shared" si="863"/>
        <v>0.30927835051546393</v>
      </c>
      <c r="S2409" s="44" t="str" cm="1">
        <f t="array" ref="S2409">SETVECTOR(R2409:R2410)</f>
        <v>0.309278350515464,0.649484536082474</v>
      </c>
      <c r="T2409" s="44">
        <f t="shared" si="877"/>
        <v>0.22680412371134021</v>
      </c>
      <c r="U2409" s="5">
        <f t="shared" si="878"/>
        <v>0</v>
      </c>
      <c r="V2409" s="5">
        <f t="shared" si="879"/>
        <v>-4.9233537688461032E-2</v>
      </c>
      <c r="W2409" s="5">
        <f t="shared" si="880"/>
        <v>0.90816582884895469</v>
      </c>
      <c r="X2409" s="5">
        <f t="shared" si="881"/>
        <v>-0.1225595024996856</v>
      </c>
      <c r="Y2409" s="5" t="str" cm="1">
        <f t="array" ref="Y2409:AB2409">SETMATRIX(GETMATRIX(Y2408:AB2408)-$O$9*DELTAWEIGHT(S2408,$AH$4,AK2408:AN2408))</f>
        <v>0.5774,0.5774,0.5774</v>
      </c>
      <c r="Z2409" s="5" t="str">
        <v>0.522522501984914,0.438647796026603,0.5774</v>
      </c>
      <c r="AA2409" s="5" t="str">
        <v>0.615969222050941,0.575015542976147,0.5774</v>
      </c>
      <c r="AB2409" s="5" t="str">
        <v>0.51943753954652,0.410530315664726,0.5774</v>
      </c>
      <c r="AC2409" s="5" cm="1">
        <f t="array" ref="AC2409">SIGMOID(SUM(GETVECTOR(Y2409)*GETVECTOR(_xlfn.CONCAT($S2409,",",$AH$4)))+U2409)</f>
        <v>0.63496802497979077</v>
      </c>
      <c r="AD2409" s="5" cm="1">
        <f t="array" ref="AD2409">SIGMOID(SUM(GETVECTOR(Z2409)*GETVECTOR(_xlfn.CONCAT($S2409,",",$AH$4)))+V2409)</f>
        <v>0.59803068732103193</v>
      </c>
      <c r="AE2409" s="5" cm="1">
        <f t="array" ref="AE2409">TANH(SUM(GETVECTOR(AA2409)*GETVECTOR(_xlfn.CONCAT($S2409,",",$AH$4)))+W2409)</f>
        <v>0.89998403639901159</v>
      </c>
      <c r="AF2409" s="5" cm="1">
        <f t="array" ref="AF2409">SIGMOID(SUM(GETVECTOR(AB2409)*GETVECTOR(_xlfn.CONCAT($S2409,",",$AH$4)))+X2409)</f>
        <v>0.57559702125655132</v>
      </c>
      <c r="AG2409" s="5">
        <f t="shared" si="867"/>
        <v>0.53821807186565751</v>
      </c>
      <c r="AH2409" s="40">
        <f t="shared" si="868"/>
        <v>0.28298532730352788</v>
      </c>
      <c r="AI2409" s="3">
        <f t="shared" si="869"/>
        <v>5.6181203592187673E-2</v>
      </c>
      <c r="AJ2409" s="3">
        <f t="shared" si="870"/>
        <v>2.4521449319685706E-2</v>
      </c>
      <c r="AK2409" s="3">
        <f t="shared" si="871"/>
        <v>0</v>
      </c>
      <c r="AL2409" s="3">
        <f t="shared" si="872"/>
        <v>5.3051456354208616E-3</v>
      </c>
      <c r="AM2409" s="3">
        <f t="shared" si="873"/>
        <v>2.7866914215907883E-3</v>
      </c>
      <c r="AN2409" s="3">
        <f t="shared" si="874"/>
        <v>6.7473522055579837E-3</v>
      </c>
      <c r="AO2409" s="3" t="str" cm="1">
        <f t="array" ref="AO2409">GETVECTOR(Y2409,2)</f>
        <v>0.5774</v>
      </c>
      <c r="AP2409" s="3" t="str" cm="1">
        <f t="array" ref="AP2409">GETVECTOR(Z2409,2)</f>
        <v>0.5774</v>
      </c>
      <c r="AQ2409" s="3" t="str" cm="1">
        <f t="array" ref="AQ2409">GETVECTOR(AA2409,2)</f>
        <v>0.5774</v>
      </c>
      <c r="AR2409" s="3" t="str" cm="1">
        <f t="array" ref="AR2409">GETVECTOR(AB2409,2)</f>
        <v>0.5774</v>
      </c>
      <c r="AS2409" s="3" cm="1">
        <f t="array" ref="AS2409">SUM(AK2409:AN2409*AO2409:AR2409)</f>
        <v>8.568147880207707E-3</v>
      </c>
      <c r="AT2409" s="51">
        <f t="shared" si="875"/>
        <v>3.1563276370668411E-3</v>
      </c>
      <c r="AU2409" s="48">
        <f t="shared" si="876"/>
        <v>5.6181203592187673E-2</v>
      </c>
      <c r="AV2409" s="56"/>
      <c r="AW2409" s="56"/>
    </row>
    <row r="2410" spans="1:49" ht="15" customHeight="1" x14ac:dyDescent="0.25">
      <c r="A2410" s="11">
        <f t="shared" si="864"/>
        <v>2407</v>
      </c>
      <c r="B2410" s="29">
        <v>33454</v>
      </c>
      <c r="C2410" s="25">
        <v>20</v>
      </c>
      <c r="D2410" s="12">
        <v>31.2</v>
      </c>
      <c r="E2410" s="25">
        <v>24.7</v>
      </c>
      <c r="F2410" s="35">
        <v>91</v>
      </c>
      <c r="G2410" s="25">
        <v>0</v>
      </c>
      <c r="H2410" s="13">
        <v>0</v>
      </c>
      <c r="I2410" s="25">
        <v>3</v>
      </c>
      <c r="J2410" s="12">
        <v>225</v>
      </c>
      <c r="K2410" s="12">
        <v>0</v>
      </c>
      <c r="L2410" s="25" t="s">
        <v>13</v>
      </c>
      <c r="M2410" s="10"/>
      <c r="N2410" s="15"/>
      <c r="O2410" s="15"/>
      <c r="P2410" s="4"/>
      <c r="Q2410" s="54"/>
      <c r="R2410" s="42">
        <f t="shared" ref="R2410:R2473" si="882">R2356</f>
        <v>0.64948453608247425</v>
      </c>
      <c r="S2410" s="44" t="str" cm="1">
        <f t="array" ref="S2410">SETVECTOR(R2410:R2411)</f>
        <v>0.649484536082474,0.22680412371134</v>
      </c>
      <c r="T2410" s="44">
        <f t="shared" si="877"/>
        <v>0.54948453608247416</v>
      </c>
      <c r="U2410" s="5">
        <f t="shared" si="878"/>
        <v>0</v>
      </c>
      <c r="V2410" s="5">
        <f t="shared" si="879"/>
        <v>-4.9764052252003116E-2</v>
      </c>
      <c r="W2410" s="5">
        <f t="shared" si="880"/>
        <v>0.90788715970679557</v>
      </c>
      <c r="X2410" s="5">
        <f t="shared" si="881"/>
        <v>-0.12323423772024139</v>
      </c>
      <c r="Y2410" s="5" t="str" cm="1">
        <f t="array" ref="Y2410:AB2410">SETMATRIX(GETMATRIX(Y2409:AB2409)-$O$9*DELTAWEIGHT(S2409,$AH$4,AK2409:AN2409))</f>
        <v>0.5774,0.5774,0.5774</v>
      </c>
      <c r="Z2410" s="5" t="str">
        <v>0.522344858845294,0.438274745433401,0.5774</v>
      </c>
      <c r="AA2410" s="5" t="str">
        <v>0.615869876413729,0.574806917138002,0.5774</v>
      </c>
      <c r="AB2410" s="5" t="str">
        <v>0.519212549985323,0.410057837586213,0.5774</v>
      </c>
      <c r="AC2410" s="5" cm="1">
        <f t="array" ref="AC2410">SIGMOID(SUM(GETVECTOR(Y2410)*GETVECTOR(_xlfn.CONCAT($S2410,",",$AH$4)))+U2410)</f>
        <v>0.62386105653989643</v>
      </c>
      <c r="AD2410" s="5" cm="1">
        <f t="array" ref="AD2410">SIGMOID(SUM(GETVECTOR(Z2410)*GETVECTOR(_xlfn.CONCAT($S2410,",",$AH$4)))+V2410)</f>
        <v>0.59601627365397913</v>
      </c>
      <c r="AE2410" s="5" cm="1">
        <f t="array" ref="AE2410">TANH(SUM(GETVECTOR(AA2410)*GETVECTOR(_xlfn.CONCAT($S2410,",",$AH$4)))+W2410)</f>
        <v>0.89334564021061369</v>
      </c>
      <c r="AF2410" s="5" cm="1">
        <f t="array" ref="AF2410">SIGMOID(SUM(GETVECTOR(AB2410)*GETVECTOR(_xlfn.CONCAT($S2410,",",$AH$4)))+X2410)</f>
        <v>0.57615016326173252</v>
      </c>
      <c r="AG2410" s="5">
        <f t="shared" si="867"/>
        <v>0.53244853956335836</v>
      </c>
      <c r="AH2410" s="40">
        <f t="shared" si="868"/>
        <v>0.28072947900069228</v>
      </c>
      <c r="AI2410" s="3">
        <f t="shared" si="869"/>
        <v>-0.26875505708178188</v>
      </c>
      <c r="AJ2410" s="3">
        <f t="shared" si="870"/>
        <v>-0.11808145079424119</v>
      </c>
      <c r="AK2410" s="3">
        <f t="shared" si="871"/>
        <v>0</v>
      </c>
      <c r="AL2410" s="3">
        <f t="shared" si="872"/>
        <v>-2.5399384432075789E-2</v>
      </c>
      <c r="AM2410" s="3">
        <f t="shared" si="873"/>
        <v>-1.4211774746149273E-2</v>
      </c>
      <c r="AN2410" s="3">
        <f t="shared" si="874"/>
        <v>-3.1978396635271647E-2</v>
      </c>
      <c r="AO2410" s="3" t="str" cm="1">
        <f t="array" ref="AO2410">GETVECTOR(Y2410,2)</f>
        <v>0.5774</v>
      </c>
      <c r="AP2410" s="3" t="str" cm="1">
        <f t="array" ref="AP2410">GETVECTOR(Z2410,2)</f>
        <v>0.5774</v>
      </c>
      <c r="AQ2410" s="3" t="str" cm="1">
        <f t="array" ref="AQ2410">GETVECTOR(AA2410,2)</f>
        <v>0.5774</v>
      </c>
      <c r="AR2410" s="3" t="str" cm="1">
        <f t="array" ref="AR2410">GETVECTOR(AB2410,2)</f>
        <v>0.5774</v>
      </c>
      <c r="AS2410" s="3" cm="1">
        <f t="array" ref="AS2410">SUM(AK2410:AN2410*AO2410:AR2410)</f>
        <v>-4.1335809526713008E-2</v>
      </c>
      <c r="AT2410" s="51">
        <f t="shared" si="875"/>
        <v>7.2229280707031843E-2</v>
      </c>
      <c r="AU2410" s="48">
        <f t="shared" si="876"/>
        <v>0.26875505708178188</v>
      </c>
      <c r="AV2410" s="56"/>
      <c r="AW2410" s="56"/>
    </row>
    <row r="2411" spans="1:49" ht="15" customHeight="1" x14ac:dyDescent="0.25">
      <c r="A2411" s="11">
        <f t="shared" si="864"/>
        <v>2408</v>
      </c>
      <c r="B2411" s="29">
        <v>33455</v>
      </c>
      <c r="C2411" s="25">
        <v>19</v>
      </c>
      <c r="D2411" s="12">
        <v>31.4</v>
      </c>
      <c r="E2411" s="25">
        <v>24.8</v>
      </c>
      <c r="F2411" s="35">
        <v>88</v>
      </c>
      <c r="G2411" s="25">
        <v>8</v>
      </c>
      <c r="H2411" s="13">
        <v>0</v>
      </c>
      <c r="I2411" s="25">
        <v>3</v>
      </c>
      <c r="J2411" s="12">
        <v>360</v>
      </c>
      <c r="K2411" s="12">
        <v>0</v>
      </c>
      <c r="L2411" s="25" t="s">
        <v>11</v>
      </c>
      <c r="M2411" s="10"/>
      <c r="N2411" s="15"/>
      <c r="O2411" s="15"/>
      <c r="P2411" s="4"/>
      <c r="Q2411" s="54"/>
      <c r="R2411" s="42">
        <f t="shared" si="882"/>
        <v>0.22680412371134021</v>
      </c>
      <c r="S2411" s="44" t="str" cm="1">
        <f t="array" ref="S2411">SETVECTOR(R2411:R2412)</f>
        <v>0.22680412371134,0.549484536082474</v>
      </c>
      <c r="T2411" s="44">
        <f t="shared" si="877"/>
        <v>3.1958762886597936E-2</v>
      </c>
      <c r="U2411" s="5">
        <f t="shared" si="878"/>
        <v>0</v>
      </c>
      <c r="V2411" s="5">
        <f t="shared" si="879"/>
        <v>-4.7224113808795536E-2</v>
      </c>
      <c r="W2411" s="5">
        <f t="shared" si="880"/>
        <v>0.90930833718141046</v>
      </c>
      <c r="X2411" s="5">
        <f t="shared" si="881"/>
        <v>-0.12003639805671423</v>
      </c>
      <c r="Y2411" s="5" t="str" cm="1">
        <f t="array" ref="Y2411:AB2411">SETMATRIX(GETMATRIX(Y2410:AB2410)-$O$9*DELTAWEIGHT(S2410,$AH$4,AK2410:AN2410))</f>
        <v>0.5774,0.5774,0.5774</v>
      </c>
      <c r="Z2411" s="5" t="str">
        <v>0.523976849592659,0.438844646964227,0.5774</v>
      </c>
      <c r="AA2411" s="5" t="str">
        <v>0.616841969908888,0.575146378358534,0.5774</v>
      </c>
      <c r="AB2411" s="5" t="str">
        <v>0.521258351973917,0.410772244629849,0.5774</v>
      </c>
      <c r="AC2411" s="5" cm="1">
        <f t="array" ref="AC2411">SIGMOID(SUM(GETVECTOR(Y2411)*GETVECTOR(_xlfn.CONCAT($S2411,",",$AH$4)))+U2411)</f>
        <v>0.61021809758417156</v>
      </c>
      <c r="AD2411" s="5" cm="1">
        <f t="array" ref="AD2411">SIGMOID(SUM(GETVECTOR(Z2411)*GETVECTOR(_xlfn.CONCAT($S2411,",",$AH$4)))+V2411)</f>
        <v>0.57755742240780017</v>
      </c>
      <c r="AE2411" s="5" cm="1">
        <f t="array" ref="AE2411">TANH(SUM(GETVECTOR(AA2411)*GETVECTOR(_xlfn.CONCAT($S2411,",",$AH$4)))+W2411)</f>
        <v>0.87760391680205785</v>
      </c>
      <c r="AF2411" s="5" cm="1">
        <f t="array" ref="AF2411">SIGMOID(SUM(GETVECTOR(AB2411)*GETVECTOR(_xlfn.CONCAT($S2411,",",$AH$4)))+X2411)</f>
        <v>0.55574236020131873</v>
      </c>
      <c r="AG2411" s="5">
        <f t="shared" si="867"/>
        <v>0.50686665608318604</v>
      </c>
      <c r="AH2411" s="40">
        <f t="shared" si="868"/>
        <v>0.25980969628303091</v>
      </c>
      <c r="AI2411" s="3">
        <f t="shared" si="869"/>
        <v>0.22785093339643298</v>
      </c>
      <c r="AJ2411" s="3">
        <f t="shared" si="870"/>
        <v>9.8951390536075726E-2</v>
      </c>
      <c r="AK2411" s="3">
        <f t="shared" si="871"/>
        <v>0</v>
      </c>
      <c r="AL2411" s="3">
        <f t="shared" si="872"/>
        <v>2.1187675254050568E-2</v>
      </c>
      <c r="AM2411" s="3">
        <f t="shared" si="873"/>
        <v>1.3133744815387937E-2</v>
      </c>
      <c r="AN2411" s="3">
        <f t="shared" si="874"/>
        <v>2.6299111251118591E-2</v>
      </c>
      <c r="AO2411" s="3" t="str" cm="1">
        <f t="array" ref="AO2411">GETVECTOR(Y2411,2)</f>
        <v>0.5774</v>
      </c>
      <c r="AP2411" s="3" t="str" cm="1">
        <f t="array" ref="AP2411">GETVECTOR(Z2411,2)</f>
        <v>0.5774</v>
      </c>
      <c r="AQ2411" s="3" t="str" cm="1">
        <f t="array" ref="AQ2411">GETVECTOR(AA2411,2)</f>
        <v>0.5774</v>
      </c>
      <c r="AR2411" s="3" t="str" cm="1">
        <f t="array" ref="AR2411">GETVECTOR(AB2411,2)</f>
        <v>0.5774</v>
      </c>
      <c r="AS2411" s="3" cm="1">
        <f t="array" ref="AS2411">SUM(AK2411:AN2411*AO2411:AR2411)</f>
        <v>3.5002294784489671E-2</v>
      </c>
      <c r="AT2411" s="51">
        <f t="shared" si="875"/>
        <v>5.1916047849625738E-2</v>
      </c>
      <c r="AU2411" s="48">
        <f t="shared" si="876"/>
        <v>0.22785093339643298</v>
      </c>
      <c r="AV2411" s="56"/>
      <c r="AW2411" s="56"/>
    </row>
    <row r="2412" spans="1:49" ht="15" customHeight="1" x14ac:dyDescent="0.25">
      <c r="A2412" s="11">
        <f t="shared" si="864"/>
        <v>2409</v>
      </c>
      <c r="B2412" s="29">
        <v>33456</v>
      </c>
      <c r="C2412" s="25">
        <v>19</v>
      </c>
      <c r="D2412" s="12">
        <v>31.6</v>
      </c>
      <c r="E2412" s="25">
        <v>24.8</v>
      </c>
      <c r="F2412" s="35">
        <v>85</v>
      </c>
      <c r="G2412" s="25">
        <v>0</v>
      </c>
      <c r="H2412" s="13">
        <v>0</v>
      </c>
      <c r="I2412" s="25">
        <v>3</v>
      </c>
      <c r="J2412" s="12">
        <v>225</v>
      </c>
      <c r="K2412" s="12">
        <v>0</v>
      </c>
      <c r="L2412" s="25" t="s">
        <v>15</v>
      </c>
      <c r="M2412" s="10"/>
      <c r="N2412" s="15"/>
      <c r="O2412" s="15"/>
      <c r="P2412" s="4"/>
      <c r="Q2412" s="54"/>
      <c r="R2412" s="42">
        <f t="shared" si="882"/>
        <v>0.54948453608247416</v>
      </c>
      <c r="S2412" s="44" t="str" cm="1">
        <f t="array" ref="S2412">SETVECTOR(R2412:R2413)</f>
        <v>0.549484536082474,0.0319587628865979</v>
      </c>
      <c r="T2412" s="44">
        <f t="shared" si="877"/>
        <v>6.1855670103092781E-3</v>
      </c>
      <c r="U2412" s="5">
        <f t="shared" si="878"/>
        <v>0</v>
      </c>
      <c r="V2412" s="5">
        <f t="shared" si="879"/>
        <v>-4.9342881334200589E-2</v>
      </c>
      <c r="W2412" s="5">
        <f t="shared" si="880"/>
        <v>0.90799496269987168</v>
      </c>
      <c r="X2412" s="5">
        <f t="shared" si="881"/>
        <v>-0.1226663091818261</v>
      </c>
      <c r="Y2412" s="5" t="str" cm="1">
        <f t="array" ref="Y2412:AB2412">SETMATRIX(GETMATRIX(Y2411:AB2411)-$O$9*DELTAWEIGHT(S2411,$AH$4,AK2411:AN2411))</f>
        <v>0.5774,0.5774,0.5774</v>
      </c>
      <c r="Z2412" s="5" t="str">
        <v>0.523489050048351,0.437662841704608,0.5774</v>
      </c>
      <c r="AA2412" s="5" t="str">
        <v>0.616519012058475,0.574363939566398,0.5774</v>
      </c>
      <c r="AB2412" s="5" t="str">
        <v>0.520655797629686,0.409312419786779,0.5774</v>
      </c>
      <c r="AC2412" s="5" cm="1">
        <f t="array" ref="AC2412">SIGMOID(SUM(GETVECTOR(Y2412)*GETVECTOR(_xlfn.CONCAT($S2412,",",$AH$4)))+U2412)</f>
        <v>0.58315178973091997</v>
      </c>
      <c r="AD2412" s="5" cm="1">
        <f t="array" ref="AD2412">SIGMOID(SUM(GETVECTOR(Z2412)*GETVECTOR(_xlfn.CONCAT($S2412,",",$AH$4)))+V2412)</f>
        <v>0.56274090885031491</v>
      </c>
      <c r="AE2412" s="5" cm="1">
        <f t="array" ref="AE2412">TANH(SUM(GETVECTOR(AA2412)*GETVECTOR(_xlfn.CONCAT($S2412,",",$AH$4)))+W2412)</f>
        <v>0.85246911946689763</v>
      </c>
      <c r="AF2412" s="5" cm="1">
        <f t="array" ref="AF2412">SIGMOID(SUM(GETVECTOR(AB2412)*GETVECTOR(_xlfn.CONCAT($S2412,",",$AH$4)))+X2412)</f>
        <v>0.54401257221922295</v>
      </c>
      <c r="AG2412" s="5">
        <f t="shared" si="867"/>
        <v>0.47971924705562963</v>
      </c>
      <c r="AH2412" s="40">
        <f t="shared" si="868"/>
        <v>0.24263980005467403</v>
      </c>
      <c r="AI2412" s="3">
        <f t="shared" si="869"/>
        <v>0.23645423304436475</v>
      </c>
      <c r="AJ2412" s="3">
        <f t="shared" si="870"/>
        <v>0.10304454987112793</v>
      </c>
      <c r="AK2412" s="3">
        <f t="shared" si="871"/>
        <v>0</v>
      </c>
      <c r="AL2412" s="3">
        <f t="shared" si="872"/>
        <v>2.161478985571481E-2</v>
      </c>
      <c r="AM2412" s="3">
        <f t="shared" si="873"/>
        <v>1.5847743216625809E-2</v>
      </c>
      <c r="AN2412" s="3">
        <f t="shared" si="874"/>
        <v>2.6161461461006143E-2</v>
      </c>
      <c r="AO2412" s="3" t="str" cm="1">
        <f t="array" ref="AO2412">GETVECTOR(Y2412,2)</f>
        <v>0.5774</v>
      </c>
      <c r="AP2412" s="3" t="str" cm="1">
        <f t="array" ref="AP2412">GETVECTOR(Z2412,2)</f>
        <v>0.5774</v>
      </c>
      <c r="AQ2412" s="3" t="str" cm="1">
        <f t="array" ref="AQ2412">GETVECTOR(AA2412,2)</f>
        <v>0.5774</v>
      </c>
      <c r="AR2412" s="3" t="str" cm="1">
        <f t="array" ref="AR2412">GETVECTOR(AB2412,2)</f>
        <v>0.5774</v>
      </c>
      <c r="AS2412" s="3" cm="1">
        <f t="array" ref="AS2412">SUM(AK2412:AN2412*AO2412:AR2412)</f>
        <v>3.6736494443554424E-2</v>
      </c>
      <c r="AT2412" s="51">
        <f t="shared" si="875"/>
        <v>5.5910604324598753E-2</v>
      </c>
      <c r="AU2412" s="48">
        <f t="shared" si="876"/>
        <v>0.23645423304436475</v>
      </c>
      <c r="AV2412" s="56"/>
      <c r="AW2412" s="56"/>
    </row>
    <row r="2413" spans="1:49" ht="15" customHeight="1" x14ac:dyDescent="0.25">
      <c r="A2413" s="11">
        <f t="shared" si="864"/>
        <v>2410</v>
      </c>
      <c r="B2413" s="29">
        <v>33457</v>
      </c>
      <c r="C2413" s="25">
        <v>19</v>
      </c>
      <c r="D2413" s="12">
        <v>31.5</v>
      </c>
      <c r="E2413" s="25">
        <v>24.6</v>
      </c>
      <c r="F2413" s="35">
        <v>88</v>
      </c>
      <c r="G2413" s="25">
        <v>0</v>
      </c>
      <c r="H2413" s="13">
        <v>0</v>
      </c>
      <c r="I2413" s="25">
        <v>1</v>
      </c>
      <c r="J2413" s="12">
        <v>180</v>
      </c>
      <c r="K2413" s="12">
        <v>0</v>
      </c>
      <c r="L2413" s="25" t="s">
        <v>15</v>
      </c>
      <c r="M2413" s="10"/>
      <c r="N2413" s="15"/>
      <c r="O2413" s="15"/>
      <c r="P2413" s="4"/>
      <c r="Q2413" s="54"/>
      <c r="R2413" s="42">
        <f t="shared" si="882"/>
        <v>3.1958762886597936E-2</v>
      </c>
      <c r="S2413" s="44" t="str" cm="1">
        <f t="array" ref="S2413">SETVECTOR(R2413:R2414)</f>
        <v>0.0319587628865979,0.00618556701030928</v>
      </c>
      <c r="T2413" s="44">
        <f t="shared" si="877"/>
        <v>3.092783505154639E-3</v>
      </c>
      <c r="U2413" s="5">
        <f t="shared" si="878"/>
        <v>0</v>
      </c>
      <c r="V2413" s="5">
        <f t="shared" si="879"/>
        <v>-5.1504360319772069E-2</v>
      </c>
      <c r="W2413" s="5">
        <f t="shared" si="880"/>
        <v>0.90641018837820908</v>
      </c>
      <c r="X2413" s="5">
        <f t="shared" si="881"/>
        <v>-0.1252824553279267</v>
      </c>
      <c r="Y2413" s="5" t="str" cm="1">
        <f t="array" ref="Y2413:AB2413">SETMATRIX(GETMATRIX(Y2412:AB2412)-$O$9*DELTAWEIGHT(S2412,$AH$4,AK2412:AN2412))</f>
        <v>0.5774,0.5774,0.5774</v>
      </c>
      <c r="Z2413" s="5" t="str">
        <v>0.522299292489151,0.437593643797788,0.5774</v>
      </c>
      <c r="AA2413" s="5" t="str">
        <v>0.615585184109544,0.574309626871432,0.5774</v>
      </c>
      <c r="AB2413" s="5" t="str">
        <v>0.519223501889351,0.409229115531713,0.5774</v>
      </c>
      <c r="AC2413" s="5" cm="1">
        <f t="array" ref="AC2413">SIGMOID(SUM(GETVECTOR(Y2413)*GETVECTOR(_xlfn.CONCAT($S2413,",",$AH$4)))+U2413)</f>
        <v>0.50550591145503687</v>
      </c>
      <c r="AD2413" s="5" cm="1">
        <f t="array" ref="AD2413">SIGMOID(SUM(GETVECTOR(Z2413)*GETVECTOR(_xlfn.CONCAT($S2413,",",$AH$4)))+V2413)</f>
        <v>0.49197430030644912</v>
      </c>
      <c r="AE2413" s="5" cm="1">
        <f t="array" ref="AE2413">TANH(SUM(GETVECTOR(AA2413)*GETVECTOR(_xlfn.CONCAT($S2413,",",$AH$4)))+W2413)</f>
        <v>0.73042412364690246</v>
      </c>
      <c r="AF2413" s="5" cm="1">
        <f t="array" ref="AF2413">SIGMOID(SUM(GETVECTOR(AB2413)*GETVECTOR(_xlfn.CONCAT($S2413,",",$AH$4)))+X2413)</f>
        <v>0.47348554536938209</v>
      </c>
      <c r="AG2413" s="5">
        <f t="shared" si="867"/>
        <v>0.35934989715813609</v>
      </c>
      <c r="AH2413" s="40">
        <f t="shared" si="868"/>
        <v>0.16318266316933042</v>
      </c>
      <c r="AI2413" s="3">
        <f t="shared" si="869"/>
        <v>0.16008987966417579</v>
      </c>
      <c r="AJ2413" s="3">
        <f t="shared" si="870"/>
        <v>6.679687215867737E-2</v>
      </c>
      <c r="AK2413" s="3">
        <f t="shared" si="871"/>
        <v>0</v>
      </c>
      <c r="AL2413" s="3">
        <f t="shared" si="872"/>
        <v>1.2194369044765667E-2</v>
      </c>
      <c r="AM2413" s="3">
        <f t="shared" si="873"/>
        <v>1.5329646139821547E-2</v>
      </c>
      <c r="AN2413" s="3">
        <f t="shared" si="874"/>
        <v>1.3754607228367769E-2</v>
      </c>
      <c r="AO2413" s="3" t="str" cm="1">
        <f t="array" ref="AO2413">GETVECTOR(Y2413,2)</f>
        <v>0.5774</v>
      </c>
      <c r="AP2413" s="3" t="str" cm="1">
        <f t="array" ref="AP2413">GETVECTOR(Z2413,2)</f>
        <v>0.5774</v>
      </c>
      <c r="AQ2413" s="3" t="str" cm="1">
        <f t="array" ref="AQ2413">GETVECTOR(AA2413,2)</f>
        <v>0.5774</v>
      </c>
      <c r="AR2413" s="3" t="str" cm="1">
        <f t="array" ref="AR2413">GETVECTOR(AB2413,2)</f>
        <v>0.5774</v>
      </c>
      <c r="AS2413" s="3" cm="1">
        <f t="array" ref="AS2413">SUM(AK2413:AN2413*AO2413:AR2413)</f>
        <v>2.383427658124021E-2</v>
      </c>
      <c r="AT2413" s="51">
        <f t="shared" si="875"/>
        <v>2.5628769570890286E-2</v>
      </c>
      <c r="AU2413" s="48">
        <f t="shared" si="876"/>
        <v>0.16008987966417579</v>
      </c>
      <c r="AV2413" s="56"/>
      <c r="AW2413" s="56"/>
    </row>
    <row r="2414" spans="1:49" ht="15" customHeight="1" x14ac:dyDescent="0.25">
      <c r="A2414" s="11">
        <f t="shared" si="864"/>
        <v>2411</v>
      </c>
      <c r="B2414" s="29">
        <v>33458</v>
      </c>
      <c r="C2414" s="25">
        <v>23</v>
      </c>
      <c r="D2414" s="12">
        <v>28.2</v>
      </c>
      <c r="E2414" s="25">
        <v>24.4</v>
      </c>
      <c r="F2414" s="35">
        <v>92</v>
      </c>
      <c r="G2414" s="25">
        <v>0</v>
      </c>
      <c r="H2414" s="13">
        <v>0</v>
      </c>
      <c r="I2414" s="25">
        <v>1</v>
      </c>
      <c r="J2414" s="12">
        <v>270</v>
      </c>
      <c r="K2414" s="12">
        <v>0</v>
      </c>
      <c r="L2414" s="25" t="s">
        <v>15</v>
      </c>
      <c r="M2414" s="10"/>
      <c r="N2414" s="15"/>
      <c r="O2414" s="15"/>
      <c r="P2414" s="4"/>
      <c r="Q2414" s="54"/>
      <c r="R2414" s="42">
        <f t="shared" si="882"/>
        <v>6.1855670103092781E-3</v>
      </c>
      <c r="S2414" s="44" t="str" cm="1">
        <f t="array" ref="S2414">SETVECTOR(R2414:R2415)</f>
        <v>0.00618556701030928,0.00309278350515464</v>
      </c>
      <c r="T2414" s="44">
        <f t="shared" si="877"/>
        <v>2.5773195876288658E-2</v>
      </c>
      <c r="U2414" s="5">
        <f t="shared" si="878"/>
        <v>0</v>
      </c>
      <c r="V2414" s="5">
        <f t="shared" si="879"/>
        <v>-5.2723797224248636E-2</v>
      </c>
      <c r="W2414" s="5">
        <f t="shared" si="880"/>
        <v>0.90487722376422697</v>
      </c>
      <c r="X2414" s="5">
        <f t="shared" si="881"/>
        <v>-0.12665791605076349</v>
      </c>
      <c r="Y2414" s="5" t="str" cm="1">
        <f t="array" ref="Y2414:AB2414">SETMATRIX(GETMATRIX(Y2413:AB2413)-$O$9*DELTAWEIGHT(S2413,$AH$4,AK2413:AN2413))</f>
        <v>0.5774,0.5774,0.5774</v>
      </c>
      <c r="Z2414" s="5" t="str">
        <v>0.522261726906968,0.437586373039946,0.5774</v>
      </c>
      <c r="AA2414" s="5" t="str">
        <v>0.615533831636431,0.574299687683088,0.5774</v>
      </c>
      <c r="AB2414" s="5" t="str">
        <v>0.519181425939843,0.40922097179955,0.5774</v>
      </c>
      <c r="AC2414" s="5" cm="1">
        <f t="array" ref="AC2414">SIGMOID(SUM(GETVECTOR(Y2414)*GETVECTOR(_xlfn.CONCAT($S2414,",",$AH$4)))+U2414)</f>
        <v>0.50133932669358827</v>
      </c>
      <c r="AD2414" s="5" cm="1">
        <f t="array" ref="AD2414">SIGMOID(SUM(GETVECTOR(Z2414)*GETVECTOR(_xlfn.CONCAT($S2414,",",$AH$4)))+V2414)</f>
        <v>0.48796733557373134</v>
      </c>
      <c r="AE2414" s="5" cm="1">
        <f t="array" ref="AE2414">TANH(SUM(GETVECTOR(AA2414)*GETVECTOR(_xlfn.CONCAT($S2414,",",$AH$4)))+W2414)</f>
        <v>0.72135336634065828</v>
      </c>
      <c r="AF2414" s="5" cm="1">
        <f t="array" ref="AF2414">SIGMOID(SUM(GETVECTOR(AB2414)*GETVECTOR(_xlfn.CONCAT($S2414,",",$AH$4)))+X2414)</f>
        <v>0.46949272884530691</v>
      </c>
      <c r="AG2414" s="5">
        <f t="shared" si="867"/>
        <v>0.35199688018039277</v>
      </c>
      <c r="AH2414" s="40">
        <f t="shared" si="868"/>
        <v>0.15875675467269304</v>
      </c>
      <c r="AI2414" s="3">
        <f t="shared" si="869"/>
        <v>0.13298355879640439</v>
      </c>
      <c r="AJ2414" s="3">
        <f t="shared" si="870"/>
        <v>5.5295877637106465E-2</v>
      </c>
      <c r="AK2414" s="3">
        <f t="shared" si="871"/>
        <v>0</v>
      </c>
      <c r="AL2414" s="3">
        <f t="shared" si="872"/>
        <v>9.9661917041527978E-3</v>
      </c>
      <c r="AM2414" s="3">
        <f t="shared" si="873"/>
        <v>1.2942177169383635E-2</v>
      </c>
      <c r="AN2414" s="3">
        <f t="shared" si="874"/>
        <v>1.1200089784256934E-2</v>
      </c>
      <c r="AO2414" s="3" t="str" cm="1">
        <f t="array" ref="AO2414">GETVECTOR(Y2414,2)</f>
        <v>0.5774</v>
      </c>
      <c r="AP2414" s="3" t="str" cm="1">
        <f t="array" ref="AP2414">GETVECTOR(Z2414,2)</f>
        <v>0.5774</v>
      </c>
      <c r="AQ2414" s="3" t="str" cm="1">
        <f t="array" ref="AQ2414">GETVECTOR(AA2414,2)</f>
        <v>0.5774</v>
      </c>
      <c r="AR2414" s="3" t="str" cm="1">
        <f t="array" ref="AR2414">GETVECTOR(AB2414,2)</f>
        <v>0.5774</v>
      </c>
      <c r="AS2414" s="3" cm="1">
        <f t="array" ref="AS2414">SUM(AK2414:AN2414*AO2414:AR2414)</f>
        <v>1.9694224029009888E-2</v>
      </c>
      <c r="AT2414" s="51">
        <f t="shared" si="875"/>
        <v>1.7684626910156744E-2</v>
      </c>
      <c r="AU2414" s="48">
        <f t="shared" si="876"/>
        <v>0.13298355879640439</v>
      </c>
      <c r="AV2414" s="56"/>
      <c r="AW2414" s="56"/>
    </row>
    <row r="2415" spans="1:49" ht="15" customHeight="1" x14ac:dyDescent="0.25">
      <c r="A2415" s="11">
        <f t="shared" si="864"/>
        <v>2412</v>
      </c>
      <c r="B2415" s="29">
        <v>33459</v>
      </c>
      <c r="C2415" s="25">
        <v>20</v>
      </c>
      <c r="D2415" s="12">
        <v>32</v>
      </c>
      <c r="E2415" s="25">
        <v>28.3</v>
      </c>
      <c r="F2415" s="35">
        <v>88</v>
      </c>
      <c r="G2415" s="25">
        <v>1</v>
      </c>
      <c r="H2415" s="13">
        <v>0</v>
      </c>
      <c r="I2415" s="25">
        <v>3</v>
      </c>
      <c r="J2415" s="12">
        <v>180</v>
      </c>
      <c r="K2415" s="12">
        <v>0</v>
      </c>
      <c r="L2415" s="25" t="s">
        <v>14</v>
      </c>
      <c r="M2415" s="10"/>
      <c r="N2415" s="15"/>
      <c r="O2415" s="15"/>
      <c r="P2415" s="4"/>
      <c r="Q2415" s="54"/>
      <c r="R2415" s="42">
        <f t="shared" si="882"/>
        <v>3.092783505154639E-3</v>
      </c>
      <c r="S2415" s="44" t="str" cm="1">
        <f t="array" ref="S2415">SETVECTOR(R2415:R2416)</f>
        <v>0.00309278350515464,0.0257731958762887</v>
      </c>
      <c r="T2415" s="44">
        <f t="shared" si="877"/>
        <v>0.12989690721649483</v>
      </c>
      <c r="U2415" s="5">
        <f t="shared" si="878"/>
        <v>0</v>
      </c>
      <c r="V2415" s="5">
        <f t="shared" si="879"/>
        <v>-5.372041639466392E-2</v>
      </c>
      <c r="W2415" s="5">
        <f t="shared" si="880"/>
        <v>0.90358300604728858</v>
      </c>
      <c r="X2415" s="5">
        <f t="shared" si="881"/>
        <v>-0.12777792502918917</v>
      </c>
      <c r="Y2415" s="5" t="str" cm="1">
        <f t="array" ref="Y2415:AB2415">SETMATRIX(GETMATRIX(Y2414:AB2414)-$O$9*DELTAWEIGHT(S2414,$AH$4,AK2414:AN2414))</f>
        <v>0.5774,0.5774,0.5774</v>
      </c>
      <c r="Z2415" s="5" t="str">
        <v>0.52225582823984,0.437583423706382,0.5774</v>
      </c>
      <c r="AA2415" s="5" t="str">
        <v>0.615525491548366,0.574295517639056,0.5774</v>
      </c>
      <c r="AB2415" s="5" t="str">
        <v>0.519174843626365,0.409217680642811,0.5774</v>
      </c>
      <c r="AC2415" s="5" cm="1">
        <f t="array" ref="AC2415">SIGMOID(SUM(GETVECTOR(Y2415)*GETVECTOR(_xlfn.CONCAT($S2415,",",$AH$4)))+U2415)</f>
        <v>0.50416670766622762</v>
      </c>
      <c r="AD2415" s="5" cm="1">
        <f t="array" ref="AD2415">SIGMOID(SUM(GETVECTOR(Z2415)*GETVECTOR(_xlfn.CONCAT($S2415,",",$AH$4)))+V2415)</f>
        <v>0.48979460032361377</v>
      </c>
      <c r="AE2415" s="5" cm="1">
        <f t="array" ref="AE2415">TANH(SUM(GETVECTOR(AA2415)*GETVECTOR(_xlfn.CONCAT($S2415,",",$AH$4)))+W2415)</f>
        <v>0.72603369001295759</v>
      </c>
      <c r="AF2415" s="5" cm="1">
        <f t="array" ref="AF2415">SIGMOID(SUM(GETVECTOR(AB2415)*GETVECTOR(_xlfn.CONCAT($S2415,",",$AH$4)))+X2415)</f>
        <v>0.47112581608319398</v>
      </c>
      <c r="AG2415" s="5">
        <f t="shared" si="867"/>
        <v>0.35560738102137507</v>
      </c>
      <c r="AH2415" s="40">
        <f t="shared" si="868"/>
        <v>0.1608136358833957</v>
      </c>
      <c r="AI2415" s="3">
        <f t="shared" si="869"/>
        <v>3.0916728666900872E-2</v>
      </c>
      <c r="AJ2415" s="3">
        <f t="shared" si="870"/>
        <v>1.2868588794490861E-2</v>
      </c>
      <c r="AK2415" s="3">
        <f t="shared" si="871"/>
        <v>0</v>
      </c>
      <c r="AL2415" s="3">
        <f t="shared" si="872"/>
        <v>2.3347841737541303E-3</v>
      </c>
      <c r="AM2415" s="3">
        <f t="shared" si="873"/>
        <v>2.980515229083261E-3</v>
      </c>
      <c r="AN2415" s="3">
        <f t="shared" si="874"/>
        <v>2.6294733517506805E-3</v>
      </c>
      <c r="AO2415" s="3" t="str" cm="1">
        <f t="array" ref="AO2415">GETVECTOR(Y2415,2)</f>
        <v>0.5774</v>
      </c>
      <c r="AP2415" s="3" t="str" cm="1">
        <f t="array" ref="AP2415">GETVECTOR(Z2415,2)</f>
        <v>0.5774</v>
      </c>
      <c r="AQ2415" s="3" t="str" cm="1">
        <f t="array" ref="AQ2415">GETVECTOR(AA2415,2)</f>
        <v>0.5774</v>
      </c>
      <c r="AR2415" s="3" t="str" cm="1">
        <f t="array" ref="AR2415">GETVECTOR(AB2415,2)</f>
        <v>0.5774</v>
      </c>
      <c r="AS2415" s="3" cm="1">
        <f t="array" ref="AS2415">SUM(AK2415:AN2415*AO2415:AR2415)</f>
        <v>4.5873117884991533E-3</v>
      </c>
      <c r="AT2415" s="51">
        <f t="shared" si="875"/>
        <v>9.5584411146277018E-4</v>
      </c>
      <c r="AU2415" s="48">
        <f t="shared" si="876"/>
        <v>3.0916728666900872E-2</v>
      </c>
      <c r="AV2415" s="56"/>
      <c r="AW2415" s="56"/>
    </row>
    <row r="2416" spans="1:49" ht="15" customHeight="1" x14ac:dyDescent="0.25">
      <c r="A2416" s="11">
        <f t="shared" si="864"/>
        <v>2413</v>
      </c>
      <c r="B2416" s="29">
        <v>33460</v>
      </c>
      <c r="C2416" s="25">
        <v>22</v>
      </c>
      <c r="D2416" s="12">
        <v>28.4</v>
      </c>
      <c r="E2416" s="25">
        <v>25</v>
      </c>
      <c r="F2416" s="35">
        <v>96</v>
      </c>
      <c r="G2416" s="25">
        <v>4</v>
      </c>
      <c r="H2416" s="13">
        <v>0</v>
      </c>
      <c r="I2416" s="25">
        <v>0</v>
      </c>
      <c r="J2416" s="12">
        <v>270</v>
      </c>
      <c r="K2416" s="12">
        <v>0</v>
      </c>
      <c r="L2416" s="25" t="s">
        <v>14</v>
      </c>
      <c r="M2416" s="10"/>
      <c r="N2416" s="15"/>
      <c r="O2416" s="15"/>
      <c r="P2416" s="4"/>
      <c r="Q2416" s="54"/>
      <c r="R2416" s="42">
        <f t="shared" si="882"/>
        <v>2.5773195876288658E-2</v>
      </c>
      <c r="S2416" s="44" t="str" cm="1">
        <f t="array" ref="S2416">SETVECTOR(R2416:R2417)</f>
        <v>0.0257731958762887,0.129896907216495</v>
      </c>
      <c r="T2416" s="44">
        <f t="shared" si="877"/>
        <v>0.85567010309278346</v>
      </c>
      <c r="U2416" s="5">
        <f t="shared" si="878"/>
        <v>0</v>
      </c>
      <c r="V2416" s="5">
        <f t="shared" si="879"/>
        <v>-5.3953894812039334E-2</v>
      </c>
      <c r="W2416" s="5">
        <f t="shared" si="880"/>
        <v>0.90328495452438029</v>
      </c>
      <c r="X2416" s="5">
        <f t="shared" si="881"/>
        <v>-0.12804087236436423</v>
      </c>
      <c r="Y2416" s="5" t="str" cm="1">
        <f t="array" ref="Y2416:AB2416">SETMATRIX(GETMATRIX(Y2415:AB2415)-$O$9*DELTAWEIGHT(S2415,$AH$4,AK2415:AN2415))</f>
        <v>0.5774,0.5774,0.5774</v>
      </c>
      <c r="Z2416" s="5" t="str">
        <v>0.522255193408737,0.437578133447192,0.5774</v>
      </c>
      <c r="AA2416" s="5" t="str">
        <v>0.615524609595647,0.574288168033061,0.5774</v>
      </c>
      <c r="AB2416" s="5" t="str">
        <v>0.519174133692202,0.409211764524785,0.5774</v>
      </c>
      <c r="AC2416" s="5" cm="1">
        <f t="array" ref="AC2416">SIGMOID(SUM(GETVECTOR(Y2416)*GETVECTOR(_xlfn.CONCAT($S2416,",",$AH$4)))+U2416)</f>
        <v>0.52245586278519085</v>
      </c>
      <c r="AD2416" s="5" cm="1">
        <f t="array" ref="AD2416">SIGMOID(SUM(GETVECTOR(Z2416)*GETVECTOR(_xlfn.CONCAT($S2416,",",$AH$4)))+V2416)</f>
        <v>0.50408649320325727</v>
      </c>
      <c r="AE2416" s="5" cm="1">
        <f t="array" ref="AE2416">TANH(SUM(GETVECTOR(AA2416)*GETVECTOR(_xlfn.CONCAT($S2416,",",$AH$4)))+W2416)</f>
        <v>0.75895563000722122</v>
      </c>
      <c r="AF2416" s="5" cm="1">
        <f t="array" ref="AF2416">SIGMOID(SUM(GETVECTOR(AB2416)*GETVECTOR(_xlfn.CONCAT($S2416,",",$AH$4)))+X2416)</f>
        <v>0.48462865701999336</v>
      </c>
      <c r="AG2416" s="5">
        <f t="shared" si="867"/>
        <v>0.38257928202720898</v>
      </c>
      <c r="AH2416" s="40">
        <f t="shared" si="868"/>
        <v>0.17686296478437671</v>
      </c>
      <c r="AI2416" s="3">
        <f t="shared" si="869"/>
        <v>-0.67880713830840678</v>
      </c>
      <c r="AJ2416" s="3">
        <f t="shared" si="870"/>
        <v>-0.2851555726665948</v>
      </c>
      <c r="AK2416" s="3">
        <f t="shared" si="871"/>
        <v>0</v>
      </c>
      <c r="AL2416" s="3">
        <f t="shared" si="872"/>
        <v>-5.4101492728749159E-2</v>
      </c>
      <c r="AM2416" s="3">
        <f t="shared" si="873"/>
        <v>-6.0945100949172971E-2</v>
      </c>
      <c r="AN2416" s="3">
        <f t="shared" si="874"/>
        <v>-6.1873341038488079E-2</v>
      </c>
      <c r="AO2416" s="3" t="str" cm="1">
        <f t="array" ref="AO2416">GETVECTOR(Y2416,2)</f>
        <v>0.5774</v>
      </c>
      <c r="AP2416" s="3" t="str" cm="1">
        <f t="array" ref="AP2416">GETVECTOR(Z2416,2)</f>
        <v>0.5774</v>
      </c>
      <c r="AQ2416" s="3" t="str" cm="1">
        <f t="array" ref="AQ2416">GETVECTOR(AA2416,2)</f>
        <v>0.5774</v>
      </c>
      <c r="AR2416" s="3" t="str" cm="1">
        <f t="array" ref="AR2416">GETVECTOR(AB2416,2)</f>
        <v>0.5774</v>
      </c>
      <c r="AS2416" s="3" cm="1">
        <f t="array" ref="AS2416">SUM(AK2416:AN2416*AO2416:AR2416)</f>
        <v>-0.10215357030525526</v>
      </c>
      <c r="AT2416" s="51">
        <f t="shared" si="875"/>
        <v>0.46077913101844847</v>
      </c>
      <c r="AU2416" s="48">
        <f t="shared" si="876"/>
        <v>0.67880713830840678</v>
      </c>
      <c r="AV2416" s="56"/>
      <c r="AW2416" s="56"/>
    </row>
    <row r="2417" spans="1:49" ht="15" customHeight="1" x14ac:dyDescent="0.25">
      <c r="A2417" s="11">
        <f t="shared" si="864"/>
        <v>2414</v>
      </c>
      <c r="B2417" s="29">
        <v>33461</v>
      </c>
      <c r="C2417" s="25">
        <v>19</v>
      </c>
      <c r="D2417" s="12">
        <v>30.2</v>
      </c>
      <c r="E2417" s="25">
        <v>24.3</v>
      </c>
      <c r="F2417" s="35">
        <v>90</v>
      </c>
      <c r="G2417" s="25">
        <v>29</v>
      </c>
      <c r="H2417" s="13">
        <v>0</v>
      </c>
      <c r="I2417" s="25">
        <v>5</v>
      </c>
      <c r="J2417" s="12">
        <v>360</v>
      </c>
      <c r="K2417" s="12">
        <v>0</v>
      </c>
      <c r="L2417" s="25" t="s">
        <v>11</v>
      </c>
      <c r="M2417" s="10"/>
      <c r="N2417" s="15"/>
      <c r="O2417" s="15"/>
      <c r="P2417" s="4"/>
      <c r="Q2417" s="54"/>
      <c r="R2417" s="42">
        <f t="shared" si="882"/>
        <v>0.12989690721649483</v>
      </c>
      <c r="S2417" s="44" t="str" cm="1">
        <f t="array" ref="S2417">SETVECTOR(R2417:R2418)</f>
        <v>0.129896907216495,0.855670103092783</v>
      </c>
      <c r="T2417" s="44">
        <f t="shared" si="877"/>
        <v>1.0309278350515464E-2</v>
      </c>
      <c r="U2417" s="5">
        <f t="shared" si="878"/>
        <v>0</v>
      </c>
      <c r="V2417" s="5">
        <f t="shared" si="879"/>
        <v>-4.8543745539164421E-2</v>
      </c>
      <c r="W2417" s="5">
        <f t="shared" si="880"/>
        <v>0.90937946461929764</v>
      </c>
      <c r="X2417" s="5">
        <f t="shared" si="881"/>
        <v>-0.12185353826051543</v>
      </c>
      <c r="Y2417" s="5" t="str" cm="1">
        <f t="array" ref="Y2417:AB2417">SETMATRIX(GETMATRIX(Y2416:AB2416)-$O$9*DELTAWEIGHT(S2416,$AH$4,AK2416:AN2416))</f>
        <v>0.5774,0.5774,0.5774</v>
      </c>
      <c r="Z2417" s="5" t="str">
        <v>0.522393555013007,0.438275475932711,0.5774</v>
      </c>
      <c r="AA2417" s="5" t="str">
        <v>0.615693585042498,0.575139804285193,0.5774</v>
      </c>
      <c r="AB2417" s="5" t="str">
        <v>0.519331291779795,0.410003841286254,0.5774</v>
      </c>
      <c r="AC2417" s="5" cm="1">
        <f t="array" ref="AC2417">SIGMOID(SUM(GETVECTOR(Y2417)*GETVECTOR(_xlfn.CONCAT($S2417,",",$AH$4)))+U2417)</f>
        <v>0.63854772202164378</v>
      </c>
      <c r="AD2417" s="5" cm="1">
        <f t="array" ref="AD2417">SIGMOID(SUM(GETVECTOR(Z2417)*GETVECTOR(_xlfn.CONCAT($S2417,",",$AH$4)))+V2417)</f>
        <v>0.59732529209250229</v>
      </c>
      <c r="AE2417" s="5" cm="1">
        <f t="array" ref="AE2417">TANH(SUM(GETVECTOR(AA2417)*GETVECTOR(_xlfn.CONCAT($S2417,",",$AH$4)))+W2417)</f>
        <v>0.9017460427250501</v>
      </c>
      <c r="AF2417" s="5" cm="1">
        <f t="array" ref="AF2417">SIGMOID(SUM(GETVECTOR(AB2417)*GETVECTOR(_xlfn.CONCAT($S2417,",",$AH$4)))+X2417)</f>
        <v>0.57357055269207224</v>
      </c>
      <c r="AG2417" s="5">
        <f t="shared" si="867"/>
        <v>0.53863571836399859</v>
      </c>
      <c r="AH2417" s="40">
        <f t="shared" si="868"/>
        <v>0.28217064987618035</v>
      </c>
      <c r="AI2417" s="3">
        <f t="shared" si="869"/>
        <v>0.27186137152566486</v>
      </c>
      <c r="AJ2417" s="3">
        <f t="shared" si="870"/>
        <v>0.11819320320886884</v>
      </c>
      <c r="AK2417" s="3">
        <f t="shared" si="871"/>
        <v>0</v>
      </c>
      <c r="AL2417" s="3">
        <f t="shared" si="872"/>
        <v>2.563551251240255E-2</v>
      </c>
      <c r="AM2417" s="3">
        <f t="shared" si="873"/>
        <v>1.319185834626212E-2</v>
      </c>
      <c r="AN2417" s="3">
        <f t="shared" si="874"/>
        <v>3.2711957209941862E-2</v>
      </c>
      <c r="AO2417" s="3" t="str" cm="1">
        <f t="array" ref="AO2417">GETVECTOR(Y2417,2)</f>
        <v>0.5774</v>
      </c>
      <c r="AP2417" s="3" t="str" cm="1">
        <f t="array" ref="AP2417">GETVECTOR(Z2417,2)</f>
        <v>0.5774</v>
      </c>
      <c r="AQ2417" s="3" t="str" cm="1">
        <f t="array" ref="AQ2417">GETVECTOR(AA2417,2)</f>
        <v>0.5774</v>
      </c>
      <c r="AR2417" s="3" t="str" cm="1">
        <f t="array" ref="AR2417">GETVECTOR(AB2417,2)</f>
        <v>0.5774</v>
      </c>
      <c r="AS2417" s="3" cm="1">
        <f t="array" ref="AS2417">SUM(AK2417:AN2417*AO2417:AR2417)</f>
        <v>4.1306808026813413E-2</v>
      </c>
      <c r="AT2417" s="51">
        <f t="shared" si="875"/>
        <v>7.3908605327815582E-2</v>
      </c>
      <c r="AU2417" s="48">
        <f t="shared" si="876"/>
        <v>0.27186137152566486</v>
      </c>
      <c r="AV2417" s="56"/>
      <c r="AW2417" s="56"/>
    </row>
    <row r="2418" spans="1:49" ht="15" customHeight="1" x14ac:dyDescent="0.25">
      <c r="A2418" s="11">
        <f t="shared" si="864"/>
        <v>2415</v>
      </c>
      <c r="B2418" s="29">
        <v>33462</v>
      </c>
      <c r="C2418" s="25">
        <v>21</v>
      </c>
      <c r="D2418" s="12">
        <v>29.4</v>
      </c>
      <c r="E2418" s="25">
        <v>25.4</v>
      </c>
      <c r="F2418" s="35">
        <v>91</v>
      </c>
      <c r="G2418" s="25">
        <v>0</v>
      </c>
      <c r="H2418" s="13">
        <v>0</v>
      </c>
      <c r="I2418" s="25">
        <v>5</v>
      </c>
      <c r="J2418" s="12">
        <v>360</v>
      </c>
      <c r="K2418" s="12">
        <v>0</v>
      </c>
      <c r="L2418" s="25" t="s">
        <v>11</v>
      </c>
      <c r="M2418" s="10"/>
      <c r="N2418" s="15"/>
      <c r="O2418" s="15"/>
      <c r="P2418" s="4"/>
      <c r="Q2418" s="54"/>
      <c r="R2418" s="42">
        <f t="shared" si="882"/>
        <v>0.85567010309278346</v>
      </c>
      <c r="S2418" s="44" t="str" cm="1">
        <f t="array" ref="S2418">SETVECTOR(R2418:R2419)</f>
        <v>0.855670103092783,0.0103092783505155</v>
      </c>
      <c r="T2418" s="44">
        <f t="shared" si="877"/>
        <v>0.30927835051546393</v>
      </c>
      <c r="U2418" s="5">
        <f t="shared" si="878"/>
        <v>0</v>
      </c>
      <c r="V2418" s="5">
        <f t="shared" si="879"/>
        <v>-5.1107296790404676E-2</v>
      </c>
      <c r="W2418" s="5">
        <f t="shared" si="880"/>
        <v>0.90806027878467144</v>
      </c>
      <c r="X2418" s="5">
        <f t="shared" si="881"/>
        <v>-0.12512473398150961</v>
      </c>
      <c r="Y2418" s="5" t="str" cm="1">
        <f t="array" ref="Y2418:AB2418">SETMATRIX(GETMATRIX(Y2417:AB2417)-$O$9*DELTAWEIGHT(S2417,$AH$4,AK2417:AN2417))</f>
        <v>0.5774,0.5774,0.5774</v>
      </c>
      <c r="Z2418" s="5" t="str">
        <v>0.522053540242906,0.43603569609792,0.5774</v>
      </c>
      <c r="AA2418" s="5" t="str">
        <v>0.615507283425346,0.57391257934681,0.5774</v>
      </c>
      <c r="AB2418" s="5" t="str">
        <v>0.518899215451184,0.407157624200962,0.5774</v>
      </c>
      <c r="AC2418" s="5" cm="1">
        <f t="array" ref="AC2418">SIGMOID(SUM(GETVECTOR(Y2418)*GETVECTOR(_xlfn.CONCAT($S2418,",",$AH$4)))+U2418)</f>
        <v>0.62246320754391637</v>
      </c>
      <c r="AD2418" s="5" cm="1">
        <f t="array" ref="AD2418">SIGMOID(SUM(GETVECTOR(Z2418)*GETVECTOR(_xlfn.CONCAT($S2418,",",$AH$4)))+V2418)</f>
        <v>0.59871012985186489</v>
      </c>
      <c r="AE2418" s="5" cm="1">
        <f t="array" ref="AE2418">TANH(SUM(GETVECTOR(AA2418)*GETVECTOR(_xlfn.CONCAT($S2418,",",$AH$4)))+W2418)</f>
        <v>0.89382811380508409</v>
      </c>
      <c r="AF2418" s="5" cm="1">
        <f t="array" ref="AF2418">SIGMOID(SUM(GETVECTOR(AB2418)*GETVECTOR(_xlfn.CONCAT($S2418,",",$AH$4)))+X2418)</f>
        <v>0.58007452034019091</v>
      </c>
      <c r="AG2418" s="5">
        <f t="shared" si="867"/>
        <v>0.53514394608148941</v>
      </c>
      <c r="AH2418" s="40">
        <f t="shared" si="868"/>
        <v>0.2838323899270665</v>
      </c>
      <c r="AI2418" s="3">
        <f t="shared" si="869"/>
        <v>-2.5445960588397432E-2</v>
      </c>
      <c r="AJ2418" s="3">
        <f t="shared" si="870"/>
        <v>-1.1226615034326334E-2</v>
      </c>
      <c r="AK2418" s="3">
        <f t="shared" si="871"/>
        <v>0</v>
      </c>
      <c r="AL2418" s="3">
        <f t="shared" si="872"/>
        <v>-2.4108913811527657E-3</v>
      </c>
      <c r="AM2418" s="3">
        <f t="shared" si="873"/>
        <v>-1.3514983792233014E-3</v>
      </c>
      <c r="AN2418" s="3">
        <f t="shared" si="874"/>
        <v>-3.032864664477383E-3</v>
      </c>
      <c r="AO2418" s="3" t="str" cm="1">
        <f t="array" ref="AO2418">GETVECTOR(Y2418,2)</f>
        <v>0.5774</v>
      </c>
      <c r="AP2418" s="3" t="str" cm="1">
        <f t="array" ref="AP2418">GETVECTOR(Z2418,2)</f>
        <v>0.5774</v>
      </c>
      <c r="AQ2418" s="3" t="str" cm="1">
        <f t="array" ref="AQ2418">GETVECTOR(AA2418,2)</f>
        <v>0.5774</v>
      </c>
      <c r="AR2418" s="3" t="str" cm="1">
        <f t="array" ref="AR2418">GETVECTOR(AB2418,2)</f>
        <v>0.5774</v>
      </c>
      <c r="AS2418" s="3" cm="1">
        <f t="array" ref="AS2418">SUM(AK2418:AN2418*AO2418:AR2418)</f>
        <v>-3.9235799049103818E-3</v>
      </c>
      <c r="AT2418" s="51">
        <f t="shared" si="875"/>
        <v>6.4749691026627534E-4</v>
      </c>
      <c r="AU2418" s="48">
        <f t="shared" si="876"/>
        <v>2.5445960588397432E-2</v>
      </c>
      <c r="AV2418" s="56"/>
      <c r="AW2418" s="56"/>
    </row>
    <row r="2419" spans="1:49" ht="15" customHeight="1" x14ac:dyDescent="0.25">
      <c r="A2419" s="11">
        <f t="shared" si="864"/>
        <v>2416</v>
      </c>
      <c r="B2419" s="29">
        <v>33463</v>
      </c>
      <c r="C2419" s="25">
        <v>23</v>
      </c>
      <c r="D2419" s="12">
        <v>26.2</v>
      </c>
      <c r="E2419" s="25">
        <v>23.7</v>
      </c>
      <c r="F2419" s="35">
        <v>95</v>
      </c>
      <c r="G2419" s="25">
        <v>42</v>
      </c>
      <c r="H2419" s="13">
        <v>0</v>
      </c>
      <c r="I2419" s="25">
        <v>4</v>
      </c>
      <c r="J2419" s="12">
        <v>90</v>
      </c>
      <c r="K2419" s="12">
        <v>0</v>
      </c>
      <c r="L2419" s="25" t="s">
        <v>17</v>
      </c>
      <c r="M2419" s="10"/>
      <c r="N2419" s="15"/>
      <c r="O2419" s="15"/>
      <c r="P2419" s="4"/>
      <c r="Q2419" s="54"/>
      <c r="R2419" s="42">
        <f t="shared" si="882"/>
        <v>1.0309278350515464E-2</v>
      </c>
      <c r="S2419" s="44" t="str" cm="1">
        <f t="array" ref="S2419">SETVECTOR(R2419:R2420)</f>
        <v>0.0103092783505155,0.309278350515464</v>
      </c>
      <c r="T2419" s="44">
        <f t="shared" si="877"/>
        <v>1.4432989690721649E-2</v>
      </c>
      <c r="U2419" s="5">
        <f t="shared" si="878"/>
        <v>0</v>
      </c>
      <c r="V2419" s="5">
        <f t="shared" si="879"/>
        <v>-5.08662076522894E-2</v>
      </c>
      <c r="W2419" s="5">
        <f t="shared" si="880"/>
        <v>0.90819542862259373</v>
      </c>
      <c r="X2419" s="5">
        <f t="shared" si="881"/>
        <v>-0.12482144751506187</v>
      </c>
      <c r="Y2419" s="5" t="str" cm="1">
        <f t="array" ref="Y2419:AB2419">SETMATRIX(GETMATRIX(Y2418:AB2418)-$O$9*DELTAWEIGHT(S2418,$AH$4,AK2418:AN2418))</f>
        <v>0.5774,0.5774,0.5774</v>
      </c>
      <c r="Z2419" s="5" t="str">
        <v>0.522239020566717,0.436037930800616,0.5774</v>
      </c>
      <c r="AA2419" s="5" t="str">
        <v>0.615617884591882,0.573913911890985,0.5774</v>
      </c>
      <c r="AB2419" s="5" t="str">
        <v>0.519131549473787,0.407160423406054,0.5774</v>
      </c>
      <c r="AC2419" s="5" cm="1">
        <f t="array" ref="AC2419">SIGMOID(SUM(GETVECTOR(Y2419)*GETVECTOR(_xlfn.CONCAT($S2419,",",$AH$4)))+U2419)</f>
        <v>0.5460020126199282</v>
      </c>
      <c r="AD2419" s="5" cm="1">
        <f t="array" ref="AD2419">SIGMOID(SUM(GETVECTOR(Z2419)*GETVECTOR(_xlfn.CONCAT($S2419,",",$AH$4)))+V2419)</f>
        <v>0.5223288366330151</v>
      </c>
      <c r="AE2419" s="5" cm="1">
        <f t="array" ref="AE2419">TANH(SUM(GETVECTOR(AA2419)*GETVECTOR(_xlfn.CONCAT($S2419,",",$AH$4)))+W2419)</f>
        <v>0.79762192397263931</v>
      </c>
      <c r="AF2419" s="5" cm="1">
        <f t="array" ref="AF2419">SIGMOID(SUM(GETVECTOR(AB2419)*GETVECTOR(_xlfn.CONCAT($S2419,",",$AH$4)))+X2419)</f>
        <v>0.50161407646201683</v>
      </c>
      <c r="AG2419" s="5">
        <f t="shared" si="867"/>
        <v>0.4166209316216159</v>
      </c>
      <c r="AH2419" s="40">
        <f t="shared" si="868"/>
        <v>0.19767604324347721</v>
      </c>
      <c r="AI2419" s="3">
        <f t="shared" si="869"/>
        <v>0.18324305355275555</v>
      </c>
      <c r="AJ2419" s="3">
        <f t="shared" si="870"/>
        <v>7.7642631425831096E-2</v>
      </c>
      <c r="AK2419" s="3">
        <f t="shared" si="871"/>
        <v>0</v>
      </c>
      <c r="AL2419" s="3">
        <f t="shared" si="872"/>
        <v>1.5451489661523519E-2</v>
      </c>
      <c r="AM2419" s="3">
        <f t="shared" si="873"/>
        <v>1.4753873917584035E-2</v>
      </c>
      <c r="AN2419" s="3">
        <f t="shared" si="874"/>
        <v>1.8052914581905288E-2</v>
      </c>
      <c r="AO2419" s="3" t="str" cm="1">
        <f t="array" ref="AO2419">GETVECTOR(Y2419,2)</f>
        <v>0.5774</v>
      </c>
      <c r="AP2419" s="3" t="str" cm="1">
        <f t="array" ref="AP2419">GETVECTOR(Z2419,2)</f>
        <v>0.5774</v>
      </c>
      <c r="AQ2419" s="3" t="str" cm="1">
        <f t="array" ref="AQ2419">GETVECTOR(AA2419,2)</f>
        <v>0.5774</v>
      </c>
      <c r="AR2419" s="3" t="str" cm="1">
        <f t="array" ref="AR2419">GETVECTOR(AB2419,2)</f>
        <v>0.5774</v>
      </c>
      <c r="AS2419" s="3" cm="1">
        <f t="array" ref="AS2419">SUM(AK2419:AN2419*AO2419:AR2419)</f>
        <v>2.7864329810168821E-2</v>
      </c>
      <c r="AT2419" s="51">
        <f t="shared" si="875"/>
        <v>3.3578016675338038E-2</v>
      </c>
      <c r="AU2419" s="48">
        <f t="shared" si="876"/>
        <v>0.18324305355275555</v>
      </c>
      <c r="AV2419" s="56"/>
      <c r="AW2419" s="56"/>
    </row>
    <row r="2420" spans="1:49" ht="15" customHeight="1" x14ac:dyDescent="0.25">
      <c r="A2420" s="11">
        <f t="shared" si="864"/>
        <v>2417</v>
      </c>
      <c r="B2420" s="29">
        <v>33464</v>
      </c>
      <c r="C2420" s="25">
        <v>22</v>
      </c>
      <c r="D2420" s="12">
        <v>31.4</v>
      </c>
      <c r="E2420" s="25">
        <v>25.7</v>
      </c>
      <c r="F2420" s="35">
        <v>91</v>
      </c>
      <c r="G2420" s="25">
        <v>6</v>
      </c>
      <c r="H2420" s="13">
        <v>0</v>
      </c>
      <c r="I2420" s="25">
        <v>0</v>
      </c>
      <c r="J2420" s="12">
        <v>180</v>
      </c>
      <c r="K2420" s="12">
        <v>0</v>
      </c>
      <c r="L2420" s="25" t="s">
        <v>14</v>
      </c>
      <c r="M2420" s="10"/>
      <c r="N2420" s="15"/>
      <c r="O2420" s="15"/>
      <c r="P2420" s="4"/>
      <c r="Q2420" s="54"/>
      <c r="R2420" s="42">
        <f t="shared" si="882"/>
        <v>0.30927835051546393</v>
      </c>
      <c r="S2420" s="44" t="str" cm="1">
        <f t="array" ref="S2420">SETVECTOR(R2420:R2421)</f>
        <v>0.309278350515464,0.0144329896907216</v>
      </c>
      <c r="T2420" s="44">
        <f t="shared" si="877"/>
        <v>1.0309278350515464E-3</v>
      </c>
      <c r="U2420" s="5">
        <f t="shared" si="878"/>
        <v>0</v>
      </c>
      <c r="V2420" s="5">
        <f t="shared" si="879"/>
        <v>-5.2411356618441748E-2</v>
      </c>
      <c r="W2420" s="5">
        <f t="shared" si="880"/>
        <v>0.90672004123083527</v>
      </c>
      <c r="X2420" s="5">
        <f t="shared" si="881"/>
        <v>-0.12662673897325241</v>
      </c>
      <c r="Y2420" s="5" t="str" cm="1">
        <f t="array" ref="Y2420:AB2420">SETMATRIX(GETMATRIX(Y2419:AB2419)-$O$9*DELTAWEIGHT(S2419,$AH$4,AK2419:AN2419))</f>
        <v>0.5774,0.5774,0.5774</v>
      </c>
      <c r="Z2420" s="5" t="str">
        <v>0.522223232921689,0.435564301449773,0.5774</v>
      </c>
      <c r="AA2420" s="5" t="str">
        <v>0.615601619735729,0.573425966206399,0.5774</v>
      </c>
      <c r="AB2420" s="5" t="str">
        <v>0.519113221775035,0.406610592443504,0.5774</v>
      </c>
      <c r="AC2420" s="5" cm="1">
        <f t="array" ref="AC2420">SIGMOID(SUM(GETVECTOR(Y2420)*GETVECTOR(_xlfn.CONCAT($S2420,",",$AH$4)))+U2420)</f>
        <v>0.54659216672985944</v>
      </c>
      <c r="AD2420" s="5" cm="1">
        <f t="array" ref="AD2420">SIGMOID(SUM(GETVECTOR(Z2420)*GETVECTOR(_xlfn.CONCAT($S2420,",",$AH$4)))+V2420)</f>
        <v>0.52881490593847924</v>
      </c>
      <c r="AE2420" s="5" cm="1">
        <f t="array" ref="AE2420">TANH(SUM(GETVECTOR(AA2420)*GETVECTOR(_xlfn.CONCAT($S2420,",",$AH$4)))+W2420)</f>
        <v>0.80242626265353256</v>
      </c>
      <c r="AF2420" s="5" cm="1">
        <f t="array" ref="AF2420">SIGMOID(SUM(GETVECTOR(AB2420)*GETVECTOR(_xlfn.CONCAT($S2420,",",$AH$4)))+X2420)</f>
        <v>0.50994677465127092</v>
      </c>
      <c r="AG2420" s="5">
        <f t="shared" si="867"/>
        <v>0.42433496860769326</v>
      </c>
      <c r="AH2420" s="40">
        <f t="shared" si="868"/>
        <v>0.20427249737891318</v>
      </c>
      <c r="AI2420" s="3">
        <f t="shared" si="869"/>
        <v>0.20324156954386163</v>
      </c>
      <c r="AJ2420" s="3">
        <f t="shared" si="870"/>
        <v>8.7011799336961543E-2</v>
      </c>
      <c r="AK2420" s="3">
        <f t="shared" si="871"/>
        <v>0</v>
      </c>
      <c r="AL2420" s="3">
        <f t="shared" si="872"/>
        <v>1.7397166315554359E-2</v>
      </c>
      <c r="AM2420" s="3">
        <f t="shared" si="873"/>
        <v>1.6385834338247467E-2</v>
      </c>
      <c r="AN2420" s="3">
        <f t="shared" si="874"/>
        <v>2.0345374600013271E-2</v>
      </c>
      <c r="AO2420" s="3" t="str" cm="1">
        <f t="array" ref="AO2420">GETVECTOR(Y2420,2)</f>
        <v>0.5774</v>
      </c>
      <c r="AP2420" s="3" t="str" cm="1">
        <f t="array" ref="AP2420">GETVECTOR(Z2420,2)</f>
        <v>0.5774</v>
      </c>
      <c r="AQ2420" s="3" t="str" cm="1">
        <f t="array" ref="AQ2420">GETVECTOR(AA2420,2)</f>
        <v>0.5774</v>
      </c>
      <c r="AR2420" s="3" t="str" cm="1">
        <f t="array" ref="AR2420">GETVECTOR(AB2420,2)</f>
        <v>0.5774</v>
      </c>
      <c r="AS2420" s="3" cm="1">
        <f t="array" ref="AS2420">SUM(AK2420:AN2420*AO2420:AR2420)</f>
        <v>3.1253723871552841E-2</v>
      </c>
      <c r="AT2420" s="51">
        <f t="shared" si="875"/>
        <v>4.1307135590652341E-2</v>
      </c>
      <c r="AU2420" s="48">
        <f t="shared" si="876"/>
        <v>0.20324156954386163</v>
      </c>
      <c r="AV2420" s="56"/>
      <c r="AW2420" s="56"/>
    </row>
    <row r="2421" spans="1:49" ht="15" customHeight="1" x14ac:dyDescent="0.25">
      <c r="A2421" s="11">
        <f t="shared" si="864"/>
        <v>2418</v>
      </c>
      <c r="B2421" s="29">
        <v>33465</v>
      </c>
      <c r="C2421" s="25">
        <v>20</v>
      </c>
      <c r="D2421" s="12">
        <v>31.8</v>
      </c>
      <c r="E2421" s="25">
        <v>25</v>
      </c>
      <c r="F2421" s="35">
        <v>87</v>
      </c>
      <c r="G2421" s="25">
        <v>6</v>
      </c>
      <c r="H2421" s="13">
        <v>0</v>
      </c>
      <c r="I2421" s="25">
        <v>3</v>
      </c>
      <c r="J2421" s="12">
        <v>180</v>
      </c>
      <c r="K2421" s="12">
        <v>0</v>
      </c>
      <c r="L2421" s="25" t="s">
        <v>14</v>
      </c>
      <c r="M2421" s="10"/>
      <c r="N2421" s="15"/>
      <c r="O2421" s="15"/>
      <c r="P2421" s="4"/>
      <c r="Q2421" s="54"/>
      <c r="R2421" s="42">
        <f t="shared" si="882"/>
        <v>1.4432989690721649E-2</v>
      </c>
      <c r="S2421" s="44" t="str" cm="1">
        <f t="array" ref="S2421">SETVECTOR(R2421:R2422)</f>
        <v>0.0144329896907216,0.00103092783505155</v>
      </c>
      <c r="T2421" s="44">
        <f t="shared" si="877"/>
        <v>4.7422680412371132E-2</v>
      </c>
      <c r="U2421" s="5">
        <f t="shared" si="878"/>
        <v>0</v>
      </c>
      <c r="V2421" s="5">
        <f t="shared" si="879"/>
        <v>-5.4151073249997184E-2</v>
      </c>
      <c r="W2421" s="5">
        <f t="shared" si="880"/>
        <v>0.90508145779701055</v>
      </c>
      <c r="X2421" s="5">
        <f t="shared" si="881"/>
        <v>-0.12866127643325373</v>
      </c>
      <c r="Y2421" s="5" t="str" cm="1">
        <f t="array" ref="Y2421:AB2421">SETMATRIX(GETMATRIX(Y2420:AB2420)-$O$9*DELTAWEIGHT(S2420,$AH$4,AK2420:AN2420))</f>
        <v>0.5774,0.5774,0.5774</v>
      </c>
      <c r="Z2421" s="5" t="str">
        <v>0.521691492068143,0.435539486876607,0.5774</v>
      </c>
      <c r="AA2421" s="5" t="str">
        <v>0.615061922578542,0.573400780339064,0.5774</v>
      </c>
      <c r="AB2421" s="5" t="str">
        <v>0.51849526472802,0.406581754447977,0.5774</v>
      </c>
      <c r="AC2421" s="5" cm="1">
        <f t="array" ref="AC2421">SIGMOID(SUM(GETVECTOR(Y2421)*GETVECTOR(_xlfn.CONCAT($S2421,",",$AH$4)))+U2421)</f>
        <v>0.50223220166474081</v>
      </c>
      <c r="AD2421" s="5" cm="1">
        <f t="array" ref="AD2421">SIGMOID(SUM(GETVECTOR(Z2421)*GETVECTOR(_xlfn.CONCAT($S2421,",",$AH$4)))+V2421)</f>
        <v>0.48845892640868077</v>
      </c>
      <c r="AE2421" s="5" cm="1">
        <f t="array" ref="AE2421">TANH(SUM(GETVECTOR(AA2421)*GETVECTOR(_xlfn.CONCAT($S2421,",",$AH$4)))+W2421)</f>
        <v>0.72330884533488171</v>
      </c>
      <c r="AF2421" s="5" cm="1">
        <f t="array" ref="AF2421">SIGMOID(SUM(GETVECTOR(AB2421)*GETVECTOR(_xlfn.CONCAT($S2421,",",$AH$4)))+X2421)</f>
        <v>0.46984696292646128</v>
      </c>
      <c r="AG2421" s="5">
        <f t="shared" si="867"/>
        <v>0.35330666205417882</v>
      </c>
      <c r="AH2421" s="40">
        <f t="shared" si="868"/>
        <v>0.15942132682358617</v>
      </c>
      <c r="AI2421" s="3">
        <f t="shared" si="869"/>
        <v>0.11199864641121504</v>
      </c>
      <c r="AJ2421" s="3">
        <f t="shared" si="870"/>
        <v>4.6563946001345252E-2</v>
      </c>
      <c r="AK2421" s="3">
        <f t="shared" si="871"/>
        <v>0</v>
      </c>
      <c r="AL2421" s="3">
        <f t="shared" si="872"/>
        <v>8.4155424348643405E-3</v>
      </c>
      <c r="AM2421" s="3">
        <f t="shared" si="873"/>
        <v>1.0845166412406125E-2</v>
      </c>
      <c r="AN2421" s="3">
        <f t="shared" si="874"/>
        <v>9.4658680638479015E-3</v>
      </c>
      <c r="AO2421" s="3" t="str" cm="1">
        <f t="array" ref="AO2421">GETVECTOR(Y2421,2)</f>
        <v>0.5774</v>
      </c>
      <c r="AP2421" s="3" t="str" cm="1">
        <f t="array" ref="AP2421">GETVECTOR(Z2421,2)</f>
        <v>0.5774</v>
      </c>
      <c r="AQ2421" s="3" t="str" cm="1">
        <f t="array" ref="AQ2421">GETVECTOR(AA2421,2)</f>
        <v>0.5774</v>
      </c>
      <c r="AR2421" s="3" t="str" cm="1">
        <f t="array" ref="AR2421">GETVECTOR(AB2421,2)</f>
        <v>0.5774</v>
      </c>
      <c r="AS2421" s="3" cm="1">
        <f t="array" ref="AS2421">SUM(AK2421:AN2421*AO2421:AR2421)</f>
        <v>1.6586725508479748E-2</v>
      </c>
      <c r="AT2421" s="51">
        <f t="shared" si="875"/>
        <v>1.2543696797944372E-2</v>
      </c>
      <c r="AU2421" s="48">
        <f t="shared" si="876"/>
        <v>0.11199864641121504</v>
      </c>
      <c r="AV2421" s="56"/>
      <c r="AW2421" s="56"/>
    </row>
    <row r="2422" spans="1:49" ht="15" customHeight="1" x14ac:dyDescent="0.25">
      <c r="A2422" s="11">
        <f t="shared" si="864"/>
        <v>2419</v>
      </c>
      <c r="B2422" s="29">
        <v>33466</v>
      </c>
      <c r="C2422" s="25">
        <v>21</v>
      </c>
      <c r="D2422" s="12">
        <v>31</v>
      </c>
      <c r="E2422" s="25">
        <v>25.1</v>
      </c>
      <c r="F2422" s="35">
        <v>91</v>
      </c>
      <c r="G2422" s="25">
        <v>0</v>
      </c>
      <c r="H2422" s="13">
        <v>0</v>
      </c>
      <c r="I2422" s="25">
        <v>3</v>
      </c>
      <c r="J2422" s="12">
        <v>180</v>
      </c>
      <c r="K2422" s="12">
        <v>0</v>
      </c>
      <c r="L2422" s="25" t="s">
        <v>18</v>
      </c>
      <c r="M2422" s="10"/>
      <c r="N2422" s="15"/>
      <c r="O2422" s="15"/>
      <c r="P2422" s="4"/>
      <c r="Q2422" s="54"/>
      <c r="R2422" s="42">
        <f t="shared" si="882"/>
        <v>1.0309278350515464E-3</v>
      </c>
      <c r="S2422" s="44" t="str" cm="1">
        <f t="array" ref="S2422">SETVECTOR(R2422:R2423)</f>
        <v>0.00103092783505155,0.0474226804123711</v>
      </c>
      <c r="T2422" s="44">
        <f t="shared" si="877"/>
        <v>0.53195876288659794</v>
      </c>
      <c r="U2422" s="5">
        <f t="shared" si="878"/>
        <v>0</v>
      </c>
      <c r="V2422" s="5">
        <f t="shared" si="879"/>
        <v>-5.4992627493483617E-2</v>
      </c>
      <c r="W2422" s="5">
        <f t="shared" si="880"/>
        <v>0.9039969411557699</v>
      </c>
      <c r="X2422" s="5">
        <f t="shared" si="881"/>
        <v>-0.12960786323963852</v>
      </c>
      <c r="Y2422" s="5" t="str" cm="1">
        <f t="array" ref="Y2422:AB2422">SETMATRIX(GETMATRIX(Y2421:AB2421)-$O$9*DELTAWEIGHT(S2421,$AH$4,AK2421:AN2421))</f>
        <v>0.5774,0.5774,0.5774</v>
      </c>
      <c r="Z2422" s="5" t="str">
        <v>0.521679918134044,0.435538660167028,0.5774</v>
      </c>
      <c r="AA2422" s="5" t="str">
        <v>0.615045690164747,0.573399620880936,0.5774</v>
      </c>
      <c r="AB2422" s="5" t="str">
        <v>0.518482337492576,0.406580831074017,0.5774</v>
      </c>
      <c r="AC2422" s="5" cm="1">
        <f t="array" ref="AC2422">SIGMOID(SUM(GETVECTOR(Y2422)*GETVECTOR(_xlfn.CONCAT($S2422,",",$AH$4)))+U2422)</f>
        <v>0.50699382217341482</v>
      </c>
      <c r="AD2422" s="5" cm="1">
        <f t="array" ref="AD2422">SIGMOID(SUM(GETVECTOR(Z2422)*GETVECTOR(_xlfn.CONCAT($S2422,",",$AH$4)))+V2422)</f>
        <v>0.49155070379086324</v>
      </c>
      <c r="AE2422" s="5" cm="1">
        <f t="array" ref="AE2422">TANH(SUM(GETVECTOR(AA2422)*GETVECTOR(_xlfn.CONCAT($S2422,",",$AH$4)))+W2422)</f>
        <v>0.7314427790707928</v>
      </c>
      <c r="AF2422" s="5" cm="1">
        <f t="array" ref="AF2422">SIGMOID(SUM(GETVECTOR(AB2422)*GETVECTOR(_xlfn.CONCAT($S2422,",",$AH$4)))+X2422)</f>
        <v>0.47257949097489105</v>
      </c>
      <c r="AG2422" s="5">
        <f t="shared" si="867"/>
        <v>0.35954121283499307</v>
      </c>
      <c r="AH2422" s="40">
        <f t="shared" si="868"/>
        <v>0.1629500671314843</v>
      </c>
      <c r="AI2422" s="3">
        <f t="shared" si="869"/>
        <v>-0.36900869575511364</v>
      </c>
      <c r="AJ2422" s="3">
        <f t="shared" si="870"/>
        <v>-0.1536525276957498</v>
      </c>
      <c r="AK2422" s="3">
        <f t="shared" si="871"/>
        <v>0</v>
      </c>
      <c r="AL2422" s="3">
        <f t="shared" si="872"/>
        <v>-2.8088984517507222E-2</v>
      </c>
      <c r="AM2422" s="3">
        <f t="shared" si="873"/>
        <v>-3.5119878841761591E-2</v>
      </c>
      <c r="AN2422" s="3">
        <f t="shared" si="874"/>
        <v>-3.171379085403301E-2</v>
      </c>
      <c r="AO2422" s="3" t="str" cm="1">
        <f t="array" ref="AO2422">GETVECTOR(Y2422,2)</f>
        <v>0.5774</v>
      </c>
      <c r="AP2422" s="3" t="str" cm="1">
        <f t="array" ref="AP2422">GETVECTOR(Z2422,2)</f>
        <v>0.5774</v>
      </c>
      <c r="AQ2422" s="3" t="str" cm="1">
        <f t="array" ref="AQ2422">GETVECTOR(AA2422,2)</f>
        <v>0.5774</v>
      </c>
      <c r="AR2422" s="3" t="str" cm="1">
        <f t="array" ref="AR2422">GETVECTOR(AB2422,2)</f>
        <v>0.5774</v>
      </c>
      <c r="AS2422" s="3" cm="1">
        <f t="array" ref="AS2422">SUM(AK2422:AN2422*AO2422:AR2422)</f>
        <v>-5.4808340542760473E-2</v>
      </c>
      <c r="AT2422" s="51">
        <f t="shared" si="875"/>
        <v>0.13616741754289002</v>
      </c>
      <c r="AU2422" s="48">
        <f t="shared" si="876"/>
        <v>0.36900869575511364</v>
      </c>
      <c r="AV2422" s="56"/>
      <c r="AW2422" s="56"/>
    </row>
    <row r="2423" spans="1:49" ht="15" customHeight="1" x14ac:dyDescent="0.25">
      <c r="A2423" s="11">
        <f t="shared" si="864"/>
        <v>2420</v>
      </c>
      <c r="B2423" s="29">
        <v>33467</v>
      </c>
      <c r="C2423" s="25">
        <v>21</v>
      </c>
      <c r="D2423" s="12">
        <v>28.2</v>
      </c>
      <c r="E2423" s="25">
        <v>24.8</v>
      </c>
      <c r="F2423" s="35">
        <v>93</v>
      </c>
      <c r="G2423" s="25">
        <v>20</v>
      </c>
      <c r="H2423" s="13">
        <v>0</v>
      </c>
      <c r="I2423" s="25">
        <v>1</v>
      </c>
      <c r="J2423" s="12">
        <v>360</v>
      </c>
      <c r="K2423" s="12">
        <v>0</v>
      </c>
      <c r="L2423" s="25" t="s">
        <v>16</v>
      </c>
      <c r="M2423" s="10"/>
      <c r="N2423" s="15"/>
      <c r="O2423" s="15"/>
      <c r="P2423" s="4"/>
      <c r="Q2423" s="54"/>
      <c r="R2423" s="42">
        <f t="shared" si="882"/>
        <v>4.7422680412371132E-2</v>
      </c>
      <c r="S2423" s="44" t="str" cm="1">
        <f t="array" ref="S2423">SETVECTOR(R2423:R2424)</f>
        <v>0.0474226804123711,0.531958762886598</v>
      </c>
      <c r="T2423" s="44">
        <f t="shared" si="877"/>
        <v>5.1546391752577317E-2</v>
      </c>
      <c r="U2423" s="5">
        <f t="shared" si="878"/>
        <v>0</v>
      </c>
      <c r="V2423" s="5">
        <f t="shared" si="879"/>
        <v>-5.2183729041732893E-2</v>
      </c>
      <c r="W2423" s="5">
        <f t="shared" si="880"/>
        <v>0.90750892903994607</v>
      </c>
      <c r="X2423" s="5">
        <f t="shared" si="881"/>
        <v>-0.12643648415423522</v>
      </c>
      <c r="Y2423" s="5" t="str" cm="1">
        <f t="array" ref="Y2423:AB2423">SETMATRIX(GETMATRIX(Y2422:AB2422)-$O$9*DELTAWEIGHT(S2422,$AH$4,AK2422:AN2422))</f>
        <v>0.5774,0.5774,0.5774</v>
      </c>
      <c r="Z2423" s="5" t="str">
        <v>0.521682792256554,0.435670869802483,0.5774</v>
      </c>
      <c r="AA2423" s="5" t="str">
        <v>0.615049597739322,0.573579369311367,0.5774</v>
      </c>
      <c r="AB2423" s="5" t="str">
        <v>0.518485559859489,0.40672905995201,0.5774</v>
      </c>
      <c r="AC2423" s="5" cm="1">
        <f t="array" ref="AC2423">SIGMOID(SUM(GETVECTOR(Y2423)*GETVECTOR(_xlfn.CONCAT($S2423,",",$AH$4)))+U2423)</f>
        <v>0.58286236373382716</v>
      </c>
      <c r="AD2423" s="5" cm="1">
        <f t="array" ref="AD2423">SIGMOID(SUM(GETVECTOR(Z2423)*GETVECTOR(_xlfn.CONCAT($S2423,",",$AH$4)))+V2423)</f>
        <v>0.55090175161510713</v>
      </c>
      <c r="AE2423" s="5" cm="1">
        <f t="array" ref="AE2423">TANH(SUM(GETVECTOR(AA2423)*GETVECTOR(_xlfn.CONCAT($S2423,",",$AH$4)))+W2423)</f>
        <v>0.84596727428728768</v>
      </c>
      <c r="AF2423" s="5" cm="1">
        <f t="array" ref="AF2423">SIGMOID(SUM(GETVECTOR(AB2423)*GETVECTOR(_xlfn.CONCAT($S2423,",",$AH$4)))+X2423)</f>
        <v>0.52859740021904911</v>
      </c>
      <c r="AG2423" s="5">
        <f t="shared" si="867"/>
        <v>0.46604485321392458</v>
      </c>
      <c r="AH2423" s="40">
        <f t="shared" si="868"/>
        <v>0.22993886395653346</v>
      </c>
      <c r="AI2423" s="3">
        <f t="shared" si="869"/>
        <v>0.17839247220395615</v>
      </c>
      <c r="AJ2423" s="3">
        <f t="shared" si="870"/>
        <v>7.6454452382131416E-2</v>
      </c>
      <c r="AK2423" s="3">
        <f t="shared" si="871"/>
        <v>0</v>
      </c>
      <c r="AL2423" s="3">
        <f t="shared" si="872"/>
        <v>1.600191132130218E-2</v>
      </c>
      <c r="AM2423" s="3">
        <f t="shared" si="873"/>
        <v>1.1976059176504657E-2</v>
      </c>
      <c r="AN2423" s="3">
        <f t="shared" si="874"/>
        <v>1.9336634075291063E-2</v>
      </c>
      <c r="AO2423" s="3" t="str" cm="1">
        <f t="array" ref="AO2423">GETVECTOR(Y2423,2)</f>
        <v>0.5774</v>
      </c>
      <c r="AP2423" s="3" t="str" cm="1">
        <f t="array" ref="AP2423">GETVECTOR(Z2423,2)</f>
        <v>0.5774</v>
      </c>
      <c r="AQ2423" s="3" t="str" cm="1">
        <f t="array" ref="AQ2423">GETVECTOR(AA2423,2)</f>
        <v>0.5774</v>
      </c>
      <c r="AR2423" s="3" t="str" cm="1">
        <f t="array" ref="AR2423">GETVECTOR(AB2423,2)</f>
        <v>0.5774</v>
      </c>
      <c r="AS2423" s="3" cm="1">
        <f t="array" ref="AS2423">SUM(AK2423:AN2423*AO2423:AR2423)</f>
        <v>2.7319452680506728E-2</v>
      </c>
      <c r="AT2423" s="51">
        <f t="shared" si="875"/>
        <v>3.1823874139039268E-2</v>
      </c>
      <c r="AU2423" s="48">
        <f t="shared" si="876"/>
        <v>0.17839247220395615</v>
      </c>
      <c r="AV2423" s="56"/>
      <c r="AW2423" s="56"/>
    </row>
    <row r="2424" spans="1:49" ht="15" customHeight="1" x14ac:dyDescent="0.25">
      <c r="A2424" s="11">
        <f t="shared" si="864"/>
        <v>2421</v>
      </c>
      <c r="B2424" s="29">
        <v>33468</v>
      </c>
      <c r="C2424" s="25">
        <v>21</v>
      </c>
      <c r="D2424" s="12">
        <v>30.2</v>
      </c>
      <c r="E2424" s="25">
        <v>25.4</v>
      </c>
      <c r="F2424" s="35">
        <v>88</v>
      </c>
      <c r="G2424" s="25">
        <v>0</v>
      </c>
      <c r="H2424" s="13">
        <v>0</v>
      </c>
      <c r="I2424" s="25">
        <v>2</v>
      </c>
      <c r="J2424" s="12">
        <v>180</v>
      </c>
      <c r="K2424" s="12">
        <v>0</v>
      </c>
      <c r="L2424" s="25" t="s">
        <v>11</v>
      </c>
      <c r="M2424" s="10"/>
      <c r="N2424" s="15"/>
      <c r="O2424" s="15"/>
      <c r="P2424" s="4"/>
      <c r="Q2424" s="54"/>
      <c r="R2424" s="42">
        <f t="shared" si="882"/>
        <v>0.53195876288659794</v>
      </c>
      <c r="S2424" s="44" t="str" cm="1">
        <f t="array" ref="S2424">SETVECTOR(R2424:R2425)</f>
        <v>0.531958762886598,0.0515463917525773</v>
      </c>
      <c r="T2424" s="44">
        <f t="shared" si="877"/>
        <v>2.0618556701030928E-3</v>
      </c>
      <c r="U2424" s="5">
        <f t="shared" si="878"/>
        <v>0</v>
      </c>
      <c r="V2424" s="5">
        <f t="shared" si="879"/>
        <v>-5.378392017386311E-2</v>
      </c>
      <c r="W2424" s="5">
        <f t="shared" si="880"/>
        <v>0.90631132312229556</v>
      </c>
      <c r="X2424" s="5">
        <f t="shared" si="881"/>
        <v>-0.12837014756176432</v>
      </c>
      <c r="Y2424" s="5" t="str" cm="1">
        <f t="array" ref="Y2424:AB2424">SETMATRIX(GETMATRIX(Y2423:AB2423)-$O$9*DELTAWEIGHT(S2423,$AH$4,AK2423:AN2423))</f>
        <v>0.5774,0.5774,0.5774</v>
      </c>
      <c r="Z2424" s="5" t="str">
        <v>0.521606208025583,0.434811794515936,0.5774</v>
      </c>
      <c r="AA2424" s="5" t="str">
        <v>0.614988094822405,0.572889467025947,0.5774</v>
      </c>
      <c r="AB2424" s="5" t="str">
        <v>0.518393532713531,0.405696755445171,0.5774</v>
      </c>
      <c r="AC2424" s="5" cm="1">
        <f t="array" ref="AC2424">SIGMOID(SUM(GETVECTOR(Y2424)*GETVECTOR(_xlfn.CONCAT($S2424,",",$AH$4)))+U2424)</f>
        <v>0.58344115843111177</v>
      </c>
      <c r="AD2424" s="5" cm="1">
        <f t="array" ref="AD2424">SIGMOID(SUM(GETVECTOR(Z2424)*GETVECTOR(_xlfn.CONCAT($S2424,",",$AH$4)))+V2424)</f>
        <v>0.56121685167882629</v>
      </c>
      <c r="AE2424" s="5" cm="1">
        <f t="array" ref="AE2424">TANH(SUM(GETVECTOR(AA2424)*GETVECTOR(_xlfn.CONCAT($S2424,",",$AH$4)))+W2424)</f>
        <v>0.85188633155581484</v>
      </c>
      <c r="AF2424" s="5" cm="1">
        <f t="array" ref="AF2424">SIGMOID(SUM(GETVECTOR(AB2424)*GETVECTOR(_xlfn.CONCAT($S2424,",",$AH$4)))+X2424)</f>
        <v>0.54197746538573299</v>
      </c>
      <c r="AG2424" s="5">
        <f t="shared" si="867"/>
        <v>0.47809296498397919</v>
      </c>
      <c r="AH2424" s="40">
        <f t="shared" si="868"/>
        <v>0.24102552507691952</v>
      </c>
      <c r="AI2424" s="3">
        <f t="shared" si="869"/>
        <v>0.23896366940681643</v>
      </c>
      <c r="AJ2424" s="3">
        <f t="shared" si="870"/>
        <v>0.1038989640303466</v>
      </c>
      <c r="AK2424" s="3">
        <f t="shared" si="871"/>
        <v>0</v>
      </c>
      <c r="AL2424" s="3">
        <f t="shared" si="872"/>
        <v>2.1795834943595226E-2</v>
      </c>
      <c r="AM2424" s="3">
        <f t="shared" si="873"/>
        <v>1.5993789846008705E-2</v>
      </c>
      <c r="AN2424" s="3">
        <f t="shared" si="874"/>
        <v>2.6380423414425903E-2</v>
      </c>
      <c r="AO2424" s="3" t="str" cm="1">
        <f t="array" ref="AO2424">GETVECTOR(Y2424,2)</f>
        <v>0.5774</v>
      </c>
      <c r="AP2424" s="3" t="str" cm="1">
        <f t="array" ref="AP2424">GETVECTOR(Z2424,2)</f>
        <v>0.5774</v>
      </c>
      <c r="AQ2424" s="3" t="str" cm="1">
        <f t="array" ref="AQ2424">GETVECTOR(AA2424,2)</f>
        <v>0.5774</v>
      </c>
      <c r="AR2424" s="3" t="str" cm="1">
        <f t="array" ref="AR2424">GETVECTOR(AB2424,2)</f>
        <v>0.5774</v>
      </c>
      <c r="AS2424" s="3" cm="1">
        <f t="array" ref="AS2424">SUM(AK2424:AN2424*AO2424:AR2424)</f>
        <v>3.7051785833006827E-2</v>
      </c>
      <c r="AT2424" s="51">
        <f t="shared" si="875"/>
        <v>5.7103635296370255E-2</v>
      </c>
      <c r="AU2424" s="48">
        <f t="shared" si="876"/>
        <v>0.23896366940681643</v>
      </c>
      <c r="AV2424" s="56"/>
      <c r="AW2424" s="56"/>
    </row>
    <row r="2425" spans="1:49" ht="15" customHeight="1" x14ac:dyDescent="0.25">
      <c r="A2425" s="11">
        <f t="shared" si="864"/>
        <v>2422</v>
      </c>
      <c r="B2425" s="29">
        <v>33469</v>
      </c>
      <c r="C2425" s="25">
        <v>20</v>
      </c>
      <c r="D2425" s="12">
        <v>30.4</v>
      </c>
      <c r="E2425" s="25">
        <v>24.9</v>
      </c>
      <c r="F2425" s="35">
        <v>89</v>
      </c>
      <c r="G2425" s="25">
        <v>0</v>
      </c>
      <c r="H2425" s="13">
        <v>0</v>
      </c>
      <c r="I2425" s="25">
        <v>2</v>
      </c>
      <c r="J2425" s="12">
        <v>270</v>
      </c>
      <c r="K2425" s="12">
        <v>0</v>
      </c>
      <c r="L2425" s="25" t="s">
        <v>15</v>
      </c>
      <c r="M2425" s="10"/>
      <c r="N2425" s="15"/>
      <c r="O2425" s="15"/>
      <c r="P2425" s="4"/>
      <c r="Q2425" s="54"/>
      <c r="R2425" s="42">
        <f t="shared" si="882"/>
        <v>5.1546391752577317E-2</v>
      </c>
      <c r="S2425" s="44" t="str" cm="1">
        <f t="array" ref="S2425">SETVECTOR(R2425:R2426)</f>
        <v>0.0515463917525773,0.00206185567010309</v>
      </c>
      <c r="T2425" s="44">
        <f t="shared" si="877"/>
        <v>9.3814432989690721E-2</v>
      </c>
      <c r="U2425" s="5">
        <f t="shared" si="878"/>
        <v>0</v>
      </c>
      <c r="V2425" s="5">
        <f t="shared" si="879"/>
        <v>-5.5963503668222635E-2</v>
      </c>
      <c r="W2425" s="5">
        <f t="shared" si="880"/>
        <v>0.90471194413769473</v>
      </c>
      <c r="X2425" s="5">
        <f t="shared" si="881"/>
        <v>-0.13100818990320692</v>
      </c>
      <c r="Y2425" s="5" t="str" cm="1">
        <f t="array" ref="Y2425:AB2425">SETMATRIX(GETMATRIX(Y2424:AB2424)-$O$9*DELTAWEIGHT(S2424,$AH$4,AK2424:AN2424))</f>
        <v>0.5774,0.5774,0.5774</v>
      </c>
      <c r="Z2425" s="5" t="str">
        <v>0.520444567584573,0.434699232457699,0.5774</v>
      </c>
      <c r="AA2425" s="5" t="str">
        <v>0.614075280062346,0.572801015983306,0.5774</v>
      </c>
      <c r="AB2425" s="5" t="str">
        <v>0.516995114123109,0.405561249767804,0.5774</v>
      </c>
      <c r="AC2425" s="5" cm="1">
        <f t="array" ref="AC2425">SIGMOID(SUM(GETVECTOR(Y2425)*GETVECTOR(_xlfn.CONCAT($S2425,",",$AH$4)))+U2425)</f>
        <v>0.50773773272340572</v>
      </c>
      <c r="AD2425" s="5" cm="1">
        <f t="array" ref="AD2425">SIGMOID(SUM(GETVECTOR(Z2425)*GETVECTOR(_xlfn.CONCAT($S2425,",",$AH$4)))+V2425)</f>
        <v>0.49294042490963486</v>
      </c>
      <c r="AE2425" s="5" cm="1">
        <f t="array" ref="AE2425">TANH(SUM(GETVECTOR(AA2425)*GETVECTOR(_xlfn.CONCAT($S2425,",",$AH$4)))+W2425)</f>
        <v>0.73409288903275149</v>
      </c>
      <c r="AF2425" s="5" cm="1">
        <f t="array" ref="AF2425">SIGMOID(SUM(GETVECTOR(AB2425)*GETVECTOR(_xlfn.CONCAT($S2425,",",$AH$4)))+X2425)</f>
        <v>0.4741424016655103</v>
      </c>
      <c r="AG2425" s="5">
        <f t="shared" si="867"/>
        <v>0.36186406064294596</v>
      </c>
      <c r="AH2425" s="40">
        <f t="shared" si="868"/>
        <v>0.16445861142355234</v>
      </c>
      <c r="AI2425" s="3">
        <f t="shared" si="869"/>
        <v>7.0644178433861615E-2</v>
      </c>
      <c r="AJ2425" s="3">
        <f t="shared" si="870"/>
        <v>2.9465625208627198E-2</v>
      </c>
      <c r="AK2425" s="3">
        <f t="shared" si="871"/>
        <v>0</v>
      </c>
      <c r="AL2425" s="3">
        <f t="shared" si="872"/>
        <v>5.4065484716268137E-3</v>
      </c>
      <c r="AM2425" s="3">
        <f t="shared" si="873"/>
        <v>6.6974950986047263E-3</v>
      </c>
      <c r="AN2425" s="3">
        <f t="shared" si="874"/>
        <v>6.1094364472024229E-3</v>
      </c>
      <c r="AO2425" s="3" t="str" cm="1">
        <f t="array" ref="AO2425">GETVECTOR(Y2425,2)</f>
        <v>0.5774</v>
      </c>
      <c r="AP2425" s="3" t="str" cm="1">
        <f t="array" ref="AP2425">GETVECTOR(Z2425,2)</f>
        <v>0.5774</v>
      </c>
      <c r="AQ2425" s="3" t="str" cm="1">
        <f t="array" ref="AQ2425">GETVECTOR(AA2425,2)</f>
        <v>0.5774</v>
      </c>
      <c r="AR2425" s="3" t="str" cm="1">
        <f t="array" ref="AR2425">GETVECTOR(AB2425,2)</f>
        <v>0.5774</v>
      </c>
      <c r="AS2425" s="3" cm="1">
        <f t="array" ref="AS2425">SUM(AK2425:AN2425*AO2425:AR2425)</f>
        <v>1.051646336206637E-2</v>
      </c>
      <c r="AT2425" s="51">
        <f t="shared" si="875"/>
        <v>4.9905999465952788E-3</v>
      </c>
      <c r="AU2425" s="48">
        <f t="shared" si="876"/>
        <v>7.0644178433861615E-2</v>
      </c>
      <c r="AV2425" s="56"/>
      <c r="AW2425" s="56"/>
    </row>
    <row r="2426" spans="1:49" ht="15" customHeight="1" x14ac:dyDescent="0.25">
      <c r="A2426" s="11">
        <f t="shared" si="864"/>
        <v>2423</v>
      </c>
      <c r="B2426" s="29">
        <v>33470</v>
      </c>
      <c r="C2426" s="25">
        <v>20</v>
      </c>
      <c r="D2426" s="12">
        <v>32</v>
      </c>
      <c r="E2426" s="25">
        <v>25.5</v>
      </c>
      <c r="F2426" s="35">
        <v>87</v>
      </c>
      <c r="G2426" s="25">
        <v>0</v>
      </c>
      <c r="H2426" s="13">
        <v>0</v>
      </c>
      <c r="I2426" s="25">
        <v>3</v>
      </c>
      <c r="J2426" s="12">
        <v>180</v>
      </c>
      <c r="K2426" s="12">
        <v>0</v>
      </c>
      <c r="L2426" s="25" t="s">
        <v>14</v>
      </c>
      <c r="M2426" s="10"/>
      <c r="N2426" s="15"/>
      <c r="O2426" s="15"/>
      <c r="P2426" s="4"/>
      <c r="Q2426" s="54"/>
      <c r="R2426" s="42">
        <f t="shared" si="882"/>
        <v>2.0618556701030928E-3</v>
      </c>
      <c r="S2426" s="44" t="str" cm="1">
        <f t="array" ref="S2426">SETVECTOR(R2426:R2427)</f>
        <v>0.00206185567010309,0.0938144329896907</v>
      </c>
      <c r="T2426" s="44">
        <f t="shared" si="877"/>
        <v>0.79381443298969068</v>
      </c>
      <c r="U2426" s="5">
        <f t="shared" si="878"/>
        <v>0</v>
      </c>
      <c r="V2426" s="5">
        <f t="shared" si="879"/>
        <v>-5.6504158515385317E-2</v>
      </c>
      <c r="W2426" s="5">
        <f t="shared" si="880"/>
        <v>0.90404219462783431</v>
      </c>
      <c r="X2426" s="5">
        <f t="shared" si="881"/>
        <v>-0.13161913354792718</v>
      </c>
      <c r="Y2426" s="5" t="str" cm="1">
        <f t="array" ref="Y2426:AB2426">SETMATRIX(GETMATRIX(Y2425:AB2425)-$O$9*DELTAWEIGHT(S2425,$AH$4,AK2425:AN2425))</f>
        <v>0.5774,0.5774,0.5774</v>
      </c>
      <c r="Z2426" s="5" t="str">
        <v>0.520418344749326,0.434698183544289,0.5774</v>
      </c>
      <c r="AA2426" s="5" t="str">
        <v>0.614039976305401,0.572799603833028,0.5774</v>
      </c>
      <c r="AB2426" s="5" t="str">
        <v>0.516965687786976,0.405560072714359,0.5774</v>
      </c>
      <c r="AC2426" s="5" cm="1">
        <f t="array" ref="AC2426">SIGMOID(SUM(GETVECTOR(Y2426)*GETVECTOR(_xlfn.CONCAT($S2426,",",$AH$4)))+U2426)</f>
        <v>0.51383620889354142</v>
      </c>
      <c r="AD2426" s="5" cm="1">
        <f t="array" ref="AD2426">SIGMOID(SUM(GETVECTOR(Z2426)*GETVECTOR(_xlfn.CONCAT($S2426,",",$AH$4)))+V2426)</f>
        <v>0.49633752365801942</v>
      </c>
      <c r="AE2426" s="5" cm="1">
        <f t="array" ref="AE2426">TANH(SUM(GETVECTOR(AA2426)*GETVECTOR(_xlfn.CONCAT($S2426,",",$AH$4)))+W2426)</f>
        <v>0.74385064138839407</v>
      </c>
      <c r="AF2426" s="5" cm="1">
        <f t="array" ref="AF2426">SIGMOID(SUM(GETVECTOR(AB2426)*GETVECTOR(_xlfn.CONCAT($S2426,",",$AH$4)))+X2426)</f>
        <v>0.47689001846581081</v>
      </c>
      <c r="AG2426" s="5">
        <f t="shared" si="867"/>
        <v>0.36920098531814494</v>
      </c>
      <c r="AH2426" s="40">
        <f t="shared" si="868"/>
        <v>0.16848172638686928</v>
      </c>
      <c r="AI2426" s="3">
        <f t="shared" si="869"/>
        <v>-0.62533270660282136</v>
      </c>
      <c r="AJ2426" s="3">
        <f t="shared" si="870"/>
        <v>-0.26099302759090098</v>
      </c>
      <c r="AK2426" s="3">
        <f t="shared" si="871"/>
        <v>0</v>
      </c>
      <c r="AL2426" s="3">
        <f t="shared" si="872"/>
        <v>-4.853235360299895E-2</v>
      </c>
      <c r="AM2426" s="3">
        <f t="shared" si="873"/>
        <v>-5.7864016122341426E-2</v>
      </c>
      <c r="AN2426" s="3">
        <f t="shared" si="874"/>
        <v>-5.511336840795697E-2</v>
      </c>
      <c r="AO2426" s="3" t="str" cm="1">
        <f t="array" ref="AO2426">GETVECTOR(Y2426,2)</f>
        <v>0.5774</v>
      </c>
      <c r="AP2426" s="3" t="str" cm="1">
        <f t="array" ref="AP2426">GETVECTOR(Z2426,2)</f>
        <v>0.5774</v>
      </c>
      <c r="AQ2426" s="3" t="str" cm="1">
        <f t="array" ref="AQ2426">GETVECTOR(AA2426,2)</f>
        <v>0.5774</v>
      </c>
      <c r="AR2426" s="3" t="str" cm="1">
        <f t="array" ref="AR2426">GETVECTOR(AB2426,2)</f>
        <v>0.5774</v>
      </c>
      <c r="AS2426" s="3" cm="1">
        <f t="array" ref="AS2426">SUM(AK2426:AN2426*AO2426:AR2426)</f>
        <v>-9.325572279816588E-2</v>
      </c>
      <c r="AT2426" s="51">
        <f t="shared" si="875"/>
        <v>0.39104099394721026</v>
      </c>
      <c r="AU2426" s="48">
        <f t="shared" si="876"/>
        <v>0.62533270660282136</v>
      </c>
      <c r="AV2426" s="56"/>
      <c r="AW2426" s="56"/>
    </row>
    <row r="2427" spans="1:49" ht="15" customHeight="1" x14ac:dyDescent="0.25">
      <c r="A2427" s="11">
        <f t="shared" si="864"/>
        <v>2424</v>
      </c>
      <c r="B2427" s="29">
        <v>33471</v>
      </c>
      <c r="C2427" s="25">
        <v>21</v>
      </c>
      <c r="D2427" s="12">
        <v>31.8</v>
      </c>
      <c r="E2427" s="25">
        <v>26</v>
      </c>
      <c r="F2427" s="35">
        <v>86</v>
      </c>
      <c r="G2427" s="25">
        <v>0</v>
      </c>
      <c r="H2427" s="13">
        <v>0</v>
      </c>
      <c r="I2427" s="25">
        <v>3</v>
      </c>
      <c r="J2427" s="12">
        <v>225</v>
      </c>
      <c r="K2427" s="12">
        <v>0</v>
      </c>
      <c r="L2427" s="25" t="s">
        <v>13</v>
      </c>
      <c r="M2427" s="10"/>
      <c r="N2427" s="15"/>
      <c r="O2427" s="15"/>
      <c r="P2427" s="4"/>
      <c r="Q2427" s="54"/>
      <c r="R2427" s="42">
        <f t="shared" si="882"/>
        <v>9.3814432989690721E-2</v>
      </c>
      <c r="S2427" s="44" t="str" cm="1">
        <f t="array" ref="S2427">SETVECTOR(R2427:R2428)</f>
        <v>0.0938144329896907,0.793814432989691</v>
      </c>
      <c r="T2427" s="44">
        <f t="shared" si="877"/>
        <v>1.6494845360824743E-2</v>
      </c>
      <c r="U2427" s="5">
        <f t="shared" si="878"/>
        <v>0</v>
      </c>
      <c r="V2427" s="5">
        <f t="shared" si="879"/>
        <v>-5.1650923155085418E-2</v>
      </c>
      <c r="W2427" s="5">
        <f t="shared" si="880"/>
        <v>0.9098285962400684</v>
      </c>
      <c r="X2427" s="5">
        <f t="shared" si="881"/>
        <v>-0.12610779670713149</v>
      </c>
      <c r="Y2427" s="5" t="str" cm="1">
        <f t="array" ref="Y2427:AB2427">SETMATRIX(GETMATRIX(Y2426:AB2426)-$O$9*DELTAWEIGHT(S2426,$AH$4,AK2426:AN2426))</f>
        <v>0.5774,0.5774,0.5774</v>
      </c>
      <c r="Z2427" s="5" t="str">
        <v>0.520428259364656,0.435149298541788,0.5774</v>
      </c>
      <c r="AA2427" s="5" t="str">
        <v>0.614052811178739,0.573383590569902,0.5774</v>
      </c>
      <c r="AB2427" s="5" t="str">
        <v>0.516976869080846,0.40606882158545,0.5774</v>
      </c>
      <c r="AC2427" s="5" cm="1">
        <f t="array" ref="AC2427">SIGMOID(SUM(GETVECTOR(Y2427)*GETVECTOR(_xlfn.CONCAT($S2427,",",$AH$4)))+U2427)</f>
        <v>0.62539631068003165</v>
      </c>
      <c r="AD2427" s="5" cm="1">
        <f t="array" ref="AD2427">SIGMOID(SUM(GETVECTOR(Z2427)*GETVECTOR(_xlfn.CONCAT($S2427,",",$AH$4)))+V2427)</f>
        <v>0.58482208962065607</v>
      </c>
      <c r="AE2427" s="5" cm="1">
        <f t="array" ref="AE2427">TANH(SUM(GETVECTOR(AA2427)*GETVECTOR(_xlfn.CONCAT($S2427,",",$AH$4)))+W2427)</f>
        <v>0.89013919153907672</v>
      </c>
      <c r="AF2427" s="5" cm="1">
        <f t="array" ref="AF2427">SIGMOID(SUM(GETVECTOR(AB2427)*GETVECTOR(_xlfn.CONCAT($S2427,",",$AH$4)))+X2427)</f>
        <v>0.5608802787647218</v>
      </c>
      <c r="AG2427" s="5">
        <f t="shared" si="867"/>
        <v>0.52057306204912424</v>
      </c>
      <c r="AH2427" s="40">
        <f t="shared" si="868"/>
        <v>0.2681805202795291</v>
      </c>
      <c r="AI2427" s="3">
        <f t="shared" si="869"/>
        <v>0.25168567491870436</v>
      </c>
      <c r="AJ2427" s="3">
        <f t="shared" si="870"/>
        <v>0.10889227530139288</v>
      </c>
      <c r="AK2427" s="3">
        <f t="shared" si="871"/>
        <v>0</v>
      </c>
      <c r="AL2427" s="3">
        <f t="shared" si="872"/>
        <v>2.3534934948956341E-2</v>
      </c>
      <c r="AM2427" s="3">
        <f t="shared" si="873"/>
        <v>1.3223834903552783E-2</v>
      </c>
      <c r="AN2427" s="3">
        <f t="shared" si="874"/>
        <v>2.963934956085126E-2</v>
      </c>
      <c r="AO2427" s="3" t="str" cm="1">
        <f t="array" ref="AO2427">GETVECTOR(Y2427,2)</f>
        <v>0.5774</v>
      </c>
      <c r="AP2427" s="3" t="str" cm="1">
        <f t="array" ref="AP2427">GETVECTOR(Z2427,2)</f>
        <v>0.5774</v>
      </c>
      <c r="AQ2427" s="3" t="str" cm="1">
        <f t="array" ref="AQ2427">GETVECTOR(AA2427,2)</f>
        <v>0.5774</v>
      </c>
      <c r="AR2427" s="3" t="str" cm="1">
        <f t="array" ref="AR2427">GETVECTOR(AB2427,2)</f>
        <v>0.5774</v>
      </c>
      <c r="AS2427" s="3" cm="1">
        <f t="array" ref="AS2427">SUM(AK2427:AN2427*AO2427:AR2427)</f>
        <v>3.8338274149274286E-2</v>
      </c>
      <c r="AT2427" s="51">
        <f t="shared" si="875"/>
        <v>6.3345678959283724E-2</v>
      </c>
      <c r="AU2427" s="48">
        <f t="shared" si="876"/>
        <v>0.25168567491870436</v>
      </c>
      <c r="AV2427" s="56"/>
      <c r="AW2427" s="56"/>
    </row>
    <row r="2428" spans="1:49" ht="15" customHeight="1" x14ac:dyDescent="0.25">
      <c r="A2428" s="11">
        <f t="shared" si="864"/>
        <v>2425</v>
      </c>
      <c r="B2428" s="29">
        <v>33472</v>
      </c>
      <c r="C2428" s="25">
        <v>21</v>
      </c>
      <c r="D2428" s="12">
        <v>32.200000000000003</v>
      </c>
      <c r="E2428" s="25">
        <v>25.8</v>
      </c>
      <c r="F2428" s="35">
        <v>89</v>
      </c>
      <c r="G2428" s="25">
        <v>0</v>
      </c>
      <c r="H2428" s="13">
        <v>0</v>
      </c>
      <c r="I2428" s="25">
        <v>2</v>
      </c>
      <c r="J2428" s="12">
        <v>180</v>
      </c>
      <c r="K2428" s="12">
        <v>0</v>
      </c>
      <c r="L2428" s="25" t="s">
        <v>14</v>
      </c>
      <c r="M2428" s="10"/>
      <c r="N2428" s="15"/>
      <c r="O2428" s="15"/>
      <c r="P2428" s="4"/>
      <c r="Q2428" s="54"/>
      <c r="R2428" s="42">
        <f t="shared" si="882"/>
        <v>0.79381443298969068</v>
      </c>
      <c r="S2428" s="44" t="str" cm="1">
        <f t="array" ref="S2428">SETVECTOR(R2428:R2429)</f>
        <v>0.793814432989691,0.0164948453608247</v>
      </c>
      <c r="T2428" s="44">
        <f t="shared" si="877"/>
        <v>0.12783505154639174</v>
      </c>
      <c r="U2428" s="5">
        <f t="shared" si="878"/>
        <v>0</v>
      </c>
      <c r="V2428" s="5">
        <f t="shared" si="879"/>
        <v>-5.4004416649981055E-2</v>
      </c>
      <c r="W2428" s="5">
        <f t="shared" si="880"/>
        <v>0.9085062127497131</v>
      </c>
      <c r="X2428" s="5">
        <f t="shared" si="881"/>
        <v>-0.12907173166321662</v>
      </c>
      <c r="Y2428" s="5" t="str" cm="1">
        <f t="array" ref="Y2428:AB2428">SETMATRIX(GETMATRIX(Y2427:AB2427)-$O$9*DELTAWEIGHT(S2427,$AH$4,AK2427:AN2427))</f>
        <v>0.5774,0.5774,0.5774</v>
      </c>
      <c r="Z2428" s="5" t="str">
        <v>0.520203172265078,0.433244715391512,0.5774</v>
      </c>
      <c r="AA2428" s="5" t="str">
        <v>0.613917882447424,0.572241885920309,0.5774</v>
      </c>
      <c r="AB2428" s="5" t="str">
        <v>0.516694673628413,0.403681013911015,0.5774</v>
      </c>
      <c r="AC2428" s="5" cm="1">
        <f t="array" ref="AC2428">SIGMOID(SUM(GETVECTOR(Y2428)*GETVECTOR(_xlfn.CONCAT($S2428,",",$AH$4)))+U2428)</f>
        <v>0.61488010053164754</v>
      </c>
      <c r="AD2428" s="5" cm="1">
        <f t="array" ref="AD2428">SIGMOID(SUM(GETVECTOR(Z2428)*GETVECTOR(_xlfn.CONCAT($S2428,",",$AH$4)))+V2428)</f>
        <v>0.59051304359446199</v>
      </c>
      <c r="AE2428" s="5" cm="1">
        <f t="array" ref="AE2428">TANH(SUM(GETVECTOR(AA2428)*GETVECTOR(_xlfn.CONCAT($S2428,",",$AH$4)))+W2428)</f>
        <v>0.88648806848755213</v>
      </c>
      <c r="AF2428" s="5" cm="1">
        <f t="array" ref="AF2428">SIGMOID(SUM(GETVECTOR(AB2428)*GETVECTOR(_xlfn.CONCAT($S2428,",",$AH$4)))+X2428)</f>
        <v>0.57144437735399256</v>
      </c>
      <c r="AG2428" s="5">
        <f t="shared" si="867"/>
        <v>0.52348276743276023</v>
      </c>
      <c r="AH2428" s="40">
        <f t="shared" si="868"/>
        <v>0.27451247632202896</v>
      </c>
      <c r="AI2428" s="3">
        <f t="shared" si="869"/>
        <v>0.14667742477563722</v>
      </c>
      <c r="AJ2428" s="3">
        <f t="shared" si="870"/>
        <v>6.4475450391287797E-2</v>
      </c>
      <c r="AK2428" s="3">
        <f t="shared" si="871"/>
        <v>0</v>
      </c>
      <c r="AL2428" s="3">
        <f t="shared" si="872"/>
        <v>1.3820916614719257E-2</v>
      </c>
      <c r="AM2428" s="3">
        <f t="shared" si="873"/>
        <v>8.1530378027088787E-3</v>
      </c>
      <c r="AN2428" s="3">
        <f t="shared" si="874"/>
        <v>1.7255699190283417E-2</v>
      </c>
      <c r="AO2428" s="3" t="str" cm="1">
        <f t="array" ref="AO2428">GETVECTOR(Y2428,2)</f>
        <v>0.5774</v>
      </c>
      <c r="AP2428" s="3" t="str" cm="1">
        <f t="array" ref="AP2428">GETVECTOR(Z2428,2)</f>
        <v>0.5774</v>
      </c>
      <c r="AQ2428" s="3" t="str" cm="1">
        <f t="array" ref="AQ2428">GETVECTOR(AA2428,2)</f>
        <v>0.5774</v>
      </c>
      <c r="AR2428" s="3" t="str" cm="1">
        <f t="array" ref="AR2428">GETVECTOR(AB2428,2)</f>
        <v>0.5774</v>
      </c>
      <c r="AS2428" s="3" cm="1">
        <f t="array" ref="AS2428">SUM(AK2428:AN2428*AO2428:AR2428)</f>
        <v>2.2651201993092653E-2</v>
      </c>
      <c r="AT2428" s="51">
        <f t="shared" si="875"/>
        <v>2.1514266938812716E-2</v>
      </c>
      <c r="AU2428" s="48">
        <f t="shared" si="876"/>
        <v>0.14667742477563722</v>
      </c>
      <c r="AV2428" s="56"/>
      <c r="AW2428" s="56"/>
    </row>
    <row r="2429" spans="1:49" ht="15" customHeight="1" x14ac:dyDescent="0.25">
      <c r="A2429" s="11">
        <f t="shared" si="864"/>
        <v>2426</v>
      </c>
      <c r="B2429" s="29">
        <v>33473</v>
      </c>
      <c r="C2429" s="25">
        <v>21</v>
      </c>
      <c r="D2429" s="12">
        <v>30.2</v>
      </c>
      <c r="E2429" s="25">
        <v>24.6</v>
      </c>
      <c r="F2429" s="35">
        <v>96</v>
      </c>
      <c r="G2429" s="25">
        <v>0</v>
      </c>
      <c r="H2429" s="13">
        <v>0</v>
      </c>
      <c r="I2429" s="25">
        <v>0</v>
      </c>
      <c r="J2429" s="12">
        <v>225</v>
      </c>
      <c r="K2429" s="12">
        <v>0</v>
      </c>
      <c r="L2429" s="25" t="s">
        <v>14</v>
      </c>
      <c r="M2429" s="10"/>
      <c r="N2429" s="15"/>
      <c r="O2429" s="15"/>
      <c r="P2429" s="4"/>
      <c r="Q2429" s="54"/>
      <c r="R2429" s="42">
        <f t="shared" si="882"/>
        <v>1.6494845360824743E-2</v>
      </c>
      <c r="S2429" s="44" t="str" cm="1">
        <f t="array" ref="S2429">SETVECTOR(R2429:R2430)</f>
        <v>0.0164948453608247,0.127835051546392</v>
      </c>
      <c r="T2429" s="44">
        <f t="shared" si="877"/>
        <v>0</v>
      </c>
      <c r="U2429" s="5">
        <f t="shared" si="878"/>
        <v>0</v>
      </c>
      <c r="V2429" s="5">
        <f t="shared" si="879"/>
        <v>-5.5386508311452982E-2</v>
      </c>
      <c r="W2429" s="5">
        <f t="shared" si="880"/>
        <v>0.90769090896944227</v>
      </c>
      <c r="X2429" s="5">
        <f t="shared" si="881"/>
        <v>-0.13079730158224495</v>
      </c>
      <c r="Y2429" s="5" t="str" cm="1">
        <f t="array" ref="Y2429:AB2429">SETMATRIX(GETMATRIX(Y2428:AB2428)-$O$9*DELTAWEIGHT(S2428,$AH$4,AK2428:AN2428))</f>
        <v>0.5774,0.5774,0.5774</v>
      </c>
      <c r="Z2429" s="5" t="str">
        <v>0.519089283313074,0.433221569647055,0.5774</v>
      </c>
      <c r="AA2429" s="5" t="str">
        <v>0.613217929885378,0.572227341451487,0.5774</v>
      </c>
      <c r="AB2429" s="5" t="str">
        <v>0.515310219444304,0.403652246031865,0.5774</v>
      </c>
      <c r="AC2429" s="5" cm="1">
        <f t="array" ref="AC2429">SIGMOID(SUM(GETVECTOR(Y2429)*GETVECTOR(_xlfn.CONCAT($S2429,",",$AH$4)))+U2429)</f>
        <v>0.52082197146610321</v>
      </c>
      <c r="AD2429" s="5" cm="1">
        <f t="array" ref="AD2429">SIGMOID(SUM(GETVECTOR(Z2429)*GETVECTOR(_xlfn.CONCAT($S2429,",",$AH$4)))+V2429)</f>
        <v>0.50213915965614342</v>
      </c>
      <c r="AE2429" s="5" cm="1">
        <f t="array" ref="AE2429">TANH(SUM(GETVECTOR(AA2429)*GETVECTOR(_xlfn.CONCAT($S2429,",",$AH$4)))+W2429)</f>
        <v>0.75776990632703645</v>
      </c>
      <c r="AF2429" s="5" cm="1">
        <f t="array" ref="AF2429">SIGMOID(SUM(GETVECTOR(AB2429)*GETVECTOR(_xlfn.CONCAT($S2429,",",$AH$4)))+X2429)</f>
        <v>0.48233324918747783</v>
      </c>
      <c r="AG2429" s="5">
        <f t="shared" si="867"/>
        <v>0.38050594397577259</v>
      </c>
      <c r="AH2429" s="40">
        <f t="shared" si="868"/>
        <v>0.17515776178415038</v>
      </c>
      <c r="AI2429" s="3">
        <f t="shared" si="869"/>
        <v>0.17515776178415038</v>
      </c>
      <c r="AJ2429" s="3">
        <f t="shared" si="870"/>
        <v>7.3342981735714768E-2</v>
      </c>
      <c r="AK2429" s="3">
        <f t="shared" si="871"/>
        <v>0</v>
      </c>
      <c r="AL2429" s="3">
        <f t="shared" si="872"/>
        <v>1.3894021778850576E-2</v>
      </c>
      <c r="AM2429" s="3">
        <f t="shared" si="873"/>
        <v>1.568096464243093E-2</v>
      </c>
      <c r="AN2429" s="3">
        <f t="shared" si="874"/>
        <v>1.5882140938298872E-2</v>
      </c>
      <c r="AO2429" s="3" t="str" cm="1">
        <f t="array" ref="AO2429">GETVECTOR(Y2429,2)</f>
        <v>0.5774</v>
      </c>
      <c r="AP2429" s="3" t="str" cm="1">
        <f t="array" ref="AP2429">GETVECTOR(Z2429,2)</f>
        <v>0.5774</v>
      </c>
      <c r="AQ2429" s="3" t="str" cm="1">
        <f t="array" ref="AQ2429">GETVECTOR(AA2429,2)</f>
        <v>0.5774</v>
      </c>
      <c r="AR2429" s="3" t="str" cm="1">
        <f t="array" ref="AR2429">GETVECTOR(AB2429,2)</f>
        <v>0.5774</v>
      </c>
      <c r="AS2429" s="3" cm="1">
        <f t="array" ref="AS2429">SUM(AK2429:AN2429*AO2429:AR2429)</f>
        <v>2.6246945337421709E-2</v>
      </c>
      <c r="AT2429" s="51">
        <f t="shared" si="875"/>
        <v>3.0680241513233172E-2</v>
      </c>
      <c r="AU2429" s="48">
        <f t="shared" si="876"/>
        <v>0.17515776178415038</v>
      </c>
      <c r="AV2429" s="56"/>
      <c r="AW2429" s="56"/>
    </row>
    <row r="2430" spans="1:49" ht="15" customHeight="1" x14ac:dyDescent="0.25">
      <c r="A2430" s="11">
        <f t="shared" si="864"/>
        <v>2427</v>
      </c>
      <c r="B2430" s="29">
        <v>33474</v>
      </c>
      <c r="C2430" s="25">
        <v>21</v>
      </c>
      <c r="D2430" s="12">
        <v>30.8</v>
      </c>
      <c r="E2430" s="25">
        <v>25.6</v>
      </c>
      <c r="F2430" s="35">
        <v>92</v>
      </c>
      <c r="G2430" s="25">
        <v>2</v>
      </c>
      <c r="H2430" s="13">
        <v>0</v>
      </c>
      <c r="I2430" s="25">
        <v>3</v>
      </c>
      <c r="J2430" s="12">
        <v>225</v>
      </c>
      <c r="K2430" s="12">
        <v>0</v>
      </c>
      <c r="L2430" s="25" t="s">
        <v>13</v>
      </c>
      <c r="M2430" s="10"/>
      <c r="N2430" s="15"/>
      <c r="O2430" s="15"/>
      <c r="P2430" s="4"/>
      <c r="Q2430" s="54"/>
      <c r="R2430" s="42">
        <f t="shared" si="882"/>
        <v>0.12783505154639174</v>
      </c>
      <c r="S2430" s="44" t="str" cm="1">
        <f t="array" ref="S2430">SETVECTOR(R2430:R2431)</f>
        <v>0.127835051546392,0</v>
      </c>
      <c r="T2430" s="44">
        <f t="shared" si="877"/>
        <v>0.47525773195876292</v>
      </c>
      <c r="U2430" s="5">
        <f t="shared" si="878"/>
        <v>0</v>
      </c>
      <c r="V2430" s="5">
        <f t="shared" si="879"/>
        <v>-5.6775910489338041E-2</v>
      </c>
      <c r="W2430" s="5">
        <f t="shared" si="880"/>
        <v>0.90612281250519922</v>
      </c>
      <c r="X2430" s="5">
        <f t="shared" si="881"/>
        <v>-0.13238551567607484</v>
      </c>
      <c r="Y2430" s="5" t="str" cm="1">
        <f t="array" ref="Y2430:AB2430">SETMATRIX(GETMATRIX(Y2429:AB2429)-$O$9*DELTAWEIGHT(S2429,$AH$4,AK2429:AN2429))</f>
        <v>0.5774,0.5774,0.5774</v>
      </c>
      <c r="Z2430" s="5" t="str">
        <v>0.519066915639728,0.433048220178619,0.5774</v>
      </c>
      <c r="AA2430" s="5" t="str">
        <v>0.613190575233005,0.572015342895594,0.5774</v>
      </c>
      <c r="AB2430" s="5" t="str">
        <v>0.515284824417174,0.403455434571606,0.5774</v>
      </c>
      <c r="AC2430" s="5" cm="1">
        <f t="array" ref="AC2430">SIGMOID(SUM(GETVECTOR(Y2430)*GETVECTOR(_xlfn.CONCAT($S2430,",",$AH$4)))+U2430)</f>
        <v>0.51844461627974581</v>
      </c>
      <c r="AD2430" s="5" cm="1">
        <f t="array" ref="AD2430">SIGMOID(SUM(GETVECTOR(Z2430)*GETVECTOR(_xlfn.CONCAT($S2430,",",$AH$4)))+V2430)</f>
        <v>0.50239474054553379</v>
      </c>
      <c r="AE2430" s="5" cm="1">
        <f t="array" ref="AE2430">TANH(SUM(GETVECTOR(AA2430)*GETVECTOR(_xlfn.CONCAT($S2430,",",$AH$4)))+W2430)</f>
        <v>0.75501165149085703</v>
      </c>
      <c r="AF2430" s="5" cm="1">
        <f t="array" ref="AF2430">SIGMOID(SUM(GETVECTOR(AB2430)*GETVECTOR(_xlfn.CONCAT($S2430,",",$AH$4)))+X2430)</f>
        <v>0.48337761443653432</v>
      </c>
      <c r="AG2430" s="5">
        <f t="shared" si="867"/>
        <v>0.37931388275960409</v>
      </c>
      <c r="AH2430" s="40">
        <f t="shared" si="868"/>
        <v>0.17503657632207095</v>
      </c>
      <c r="AI2430" s="3">
        <f t="shared" si="869"/>
        <v>-0.30022115563669194</v>
      </c>
      <c r="AJ2430" s="3">
        <f t="shared" si="870"/>
        <v>-0.12609134321534504</v>
      </c>
      <c r="AK2430" s="3">
        <f t="shared" si="871"/>
        <v>0</v>
      </c>
      <c r="AL2430" s="3">
        <f t="shared" si="872"/>
        <v>-2.3799562366171673E-2</v>
      </c>
      <c r="AM2430" s="3">
        <f t="shared" si="873"/>
        <v>-2.7236781671984608E-2</v>
      </c>
      <c r="AN2430" s="3">
        <f t="shared" si="874"/>
        <v>-2.7148342706806855E-2</v>
      </c>
      <c r="AO2430" s="3" t="str" cm="1">
        <f t="array" ref="AO2430">GETVECTOR(Y2430,2)</f>
        <v>0.5774</v>
      </c>
      <c r="AP2430" s="3" t="str" cm="1">
        <f t="array" ref="AP2430">GETVECTOR(Z2430,2)</f>
        <v>0.5774</v>
      </c>
      <c r="AQ2430" s="3" t="str" cm="1">
        <f t="array" ref="AQ2430">GETVECTOR(AA2430,2)</f>
        <v>0.5774</v>
      </c>
      <c r="AR2430" s="3" t="str" cm="1">
        <f t="array" ref="AR2430">GETVECTOR(AB2430,2)</f>
        <v>0.5774</v>
      </c>
      <c r="AS2430" s="3" cm="1">
        <f t="array" ref="AS2430">SUM(AK2430:AN2430*AO2430:AR2430)</f>
        <v>-4.514383812654172E-2</v>
      </c>
      <c r="AT2430" s="51">
        <f t="shared" si="875"/>
        <v>9.0132742291830797E-2</v>
      </c>
      <c r="AU2430" s="48">
        <f t="shared" si="876"/>
        <v>0.30022115563669194</v>
      </c>
      <c r="AV2430" s="56"/>
      <c r="AW2430" s="56"/>
    </row>
    <row r="2431" spans="1:49" ht="15" customHeight="1" x14ac:dyDescent="0.25">
      <c r="A2431" s="11">
        <f t="shared" si="864"/>
        <v>2428</v>
      </c>
      <c r="B2431" s="29">
        <v>33475</v>
      </c>
      <c r="C2431" s="25">
        <v>23</v>
      </c>
      <c r="D2431" s="12">
        <v>31.8</v>
      </c>
      <c r="E2431" s="25">
        <v>26.5</v>
      </c>
      <c r="F2431" s="35">
        <v>92</v>
      </c>
      <c r="G2431" s="25">
        <v>0</v>
      </c>
      <c r="H2431" s="13">
        <v>0</v>
      </c>
      <c r="I2431" s="25">
        <v>3</v>
      </c>
      <c r="J2431" s="12">
        <v>180</v>
      </c>
      <c r="K2431" s="12">
        <v>0</v>
      </c>
      <c r="L2431" s="25" t="s">
        <v>14</v>
      </c>
      <c r="M2431" s="10"/>
      <c r="N2431" s="15"/>
      <c r="O2431" s="15"/>
      <c r="P2431" s="4"/>
      <c r="Q2431" s="54"/>
      <c r="R2431" s="42">
        <f t="shared" si="882"/>
        <v>0</v>
      </c>
      <c r="S2431" s="44" t="str" cm="1">
        <f t="array" ref="S2431">SETVECTOR(R2431:R2432)</f>
        <v>0,0.475257731958763</v>
      </c>
      <c r="T2431" s="44">
        <f t="shared" si="877"/>
        <v>2.0618556701030927E-2</v>
      </c>
      <c r="U2431" s="5">
        <f t="shared" si="878"/>
        <v>0</v>
      </c>
      <c r="V2431" s="5">
        <f t="shared" si="879"/>
        <v>-5.4395954252720875E-2</v>
      </c>
      <c r="W2431" s="5">
        <f t="shared" si="880"/>
        <v>0.90884649067239764</v>
      </c>
      <c r="X2431" s="5">
        <f t="shared" si="881"/>
        <v>-0.12967068140539417</v>
      </c>
      <c r="Y2431" s="5" t="str" cm="1">
        <f t="array" ref="Y2431:AB2431">SETMATRIX(GETMATRIX(Y2430:AB2430)-$O$9*DELTAWEIGHT(S2430,$AH$4,AK2430:AN2430))</f>
        <v>0.5774,0.5774,0.5774</v>
      </c>
      <c r="Z2431" s="5" t="str">
        <v>0.519370027016276,0.433048220178619,0.5774</v>
      </c>
      <c r="AA2431" s="5" t="str">
        <v>0.613566523389114,0.572015342895594,0.5774</v>
      </c>
      <c r="AB2431" s="5" t="str">
        <v>0.515628245236996,0.403455434571606,0.5774</v>
      </c>
      <c r="AC2431" s="5" cm="1">
        <f t="array" ref="AC2431">SIGMOID(SUM(GETVECTOR(Y2431)*GETVECTOR(_xlfn.CONCAT($S2431,",",$AH$4)))+U2431)</f>
        <v>0.56817616742260091</v>
      </c>
      <c r="AD2431" s="5" cm="1">
        <f t="array" ref="AD2431">SIGMOID(SUM(GETVECTOR(Z2431)*GETVECTOR(_xlfn.CONCAT($S2431,",",$AH$4)))+V2431)</f>
        <v>0.53778123647879705</v>
      </c>
      <c r="AE2431" s="5" cm="1">
        <f t="array" ref="AE2431">TANH(SUM(GETVECTOR(AA2431)*GETVECTOR(_xlfn.CONCAT($S2431,",",$AH$4)))+W2431)</f>
        <v>0.82767258946209243</v>
      </c>
      <c r="AF2431" s="5" cm="1">
        <f t="array" ref="AF2431">SIGMOID(SUM(GETVECTOR(AB2431)*GETVECTOR(_xlfn.CONCAT($S2431,",",$AH$4)))+X2431)</f>
        <v>0.51551367714433494</v>
      </c>
      <c r="AG2431" s="5">
        <f t="shared" si="867"/>
        <v>0.44510678856053182</v>
      </c>
      <c r="AH2431" s="40">
        <f t="shared" si="868"/>
        <v>0.21541692227569634</v>
      </c>
      <c r="AI2431" s="3">
        <f t="shared" si="869"/>
        <v>0.1947983655746654</v>
      </c>
      <c r="AJ2431" s="3">
        <f t="shared" si="870"/>
        <v>8.2886262930798482E-2</v>
      </c>
      <c r="AK2431" s="3">
        <f t="shared" si="871"/>
        <v>0</v>
      </c>
      <c r="AL2431" s="3">
        <f t="shared" si="872"/>
        <v>1.7052746993438183E-2</v>
      </c>
      <c r="AM2431" s="3">
        <f t="shared" si="873"/>
        <v>1.4039154881252583E-2</v>
      </c>
      <c r="AN2431" s="3">
        <f t="shared" si="874"/>
        <v>2.0330433858227737E-2</v>
      </c>
      <c r="AO2431" s="3" t="str" cm="1">
        <f t="array" ref="AO2431">GETVECTOR(Y2431,2)</f>
        <v>0.5774</v>
      </c>
      <c r="AP2431" s="3" t="str" cm="1">
        <f t="array" ref="AP2431">GETVECTOR(Z2431,2)</f>
        <v>0.5774</v>
      </c>
      <c r="AQ2431" s="3" t="str" cm="1">
        <f t="array" ref="AQ2431">GETVECTOR(AA2431,2)</f>
        <v>0.5774</v>
      </c>
      <c r="AR2431" s="3" t="str" cm="1">
        <f t="array" ref="AR2431">GETVECTOR(AB2431,2)</f>
        <v>0.5774</v>
      </c>
      <c r="AS2431" s="3" cm="1">
        <f t="array" ref="AS2431">SUM(AK2431:AN2431*AO2431:AR2431)</f>
        <v>2.9691256652187147E-2</v>
      </c>
      <c r="AT2431" s="51">
        <f t="shared" si="875"/>
        <v>3.7946403230560984E-2</v>
      </c>
      <c r="AU2431" s="48">
        <f t="shared" si="876"/>
        <v>0.1947983655746654</v>
      </c>
      <c r="AV2431" s="56"/>
      <c r="AW2431" s="56"/>
    </row>
    <row r="2432" spans="1:49" ht="15" customHeight="1" x14ac:dyDescent="0.25">
      <c r="A2432" s="11">
        <f t="shared" si="864"/>
        <v>2429</v>
      </c>
      <c r="B2432" s="29">
        <v>33476</v>
      </c>
      <c r="C2432" s="25">
        <v>21</v>
      </c>
      <c r="D2432" s="12">
        <v>28.2</v>
      </c>
      <c r="E2432" s="25">
        <v>25.1</v>
      </c>
      <c r="F2432" s="35">
        <v>93</v>
      </c>
      <c r="G2432" s="25">
        <v>0</v>
      </c>
      <c r="H2432" s="13">
        <v>0</v>
      </c>
      <c r="I2432" s="25">
        <v>2</v>
      </c>
      <c r="J2432" s="12">
        <v>180</v>
      </c>
      <c r="K2432" s="12">
        <v>0</v>
      </c>
      <c r="L2432" s="25" t="s">
        <v>14</v>
      </c>
      <c r="M2432" s="10"/>
      <c r="N2432" s="15"/>
      <c r="O2432" s="15"/>
      <c r="P2432" s="4"/>
      <c r="Q2432" s="54"/>
      <c r="R2432" s="42">
        <f t="shared" si="882"/>
        <v>0.47525773195876292</v>
      </c>
      <c r="S2432" s="44" t="str" cm="1">
        <f t="array" ref="S2432">SETVECTOR(R2432:R2433)</f>
        <v>0.475257731958763,0.0206185567010309</v>
      </c>
      <c r="T2432" s="44">
        <f t="shared" si="877"/>
        <v>0</v>
      </c>
      <c r="U2432" s="5">
        <f t="shared" si="878"/>
        <v>0</v>
      </c>
      <c r="V2432" s="5">
        <f t="shared" si="879"/>
        <v>-5.6101228952064694E-2</v>
      </c>
      <c r="W2432" s="5">
        <f t="shared" si="880"/>
        <v>0.9074425751842724</v>
      </c>
      <c r="X2432" s="5">
        <f t="shared" si="881"/>
        <v>-0.13170372479121695</v>
      </c>
      <c r="Y2432" s="5" t="str" cm="1">
        <f t="array" ref="Y2432:AB2432">SETMATRIX(GETMATRIX(Y2431:AB2431)-$O$9*DELTAWEIGHT(S2431,$AH$4,AK2431:AN2431))</f>
        <v>0.5774,0.5774,0.5774</v>
      </c>
      <c r="Z2432" s="5" t="str">
        <v>0.519370027016276,0.432235869899406,0.5774</v>
      </c>
      <c r="AA2432" s="5" t="str">
        <v>0.613566523389114,0.571296164524916,0.5774</v>
      </c>
      <c r="AB2432" s="5" t="str">
        <v>0.515628245236996,0.402492685693722,0.5774</v>
      </c>
      <c r="AC2432" s="5" cm="1">
        <f t="array" ref="AC2432">SIGMOID(SUM(GETVECTOR(Y2432)*GETVECTOR(_xlfn.CONCAT($S2432,",",$AH$4)))+U2432)</f>
        <v>0.57109471773893361</v>
      </c>
      <c r="AD2432" s="5" cm="1">
        <f t="array" ref="AD2432">SIGMOID(SUM(GETVECTOR(Z2432)*GETVECTOR(_xlfn.CONCAT($S2432,",",$AH$4)))+V2432)</f>
        <v>0.54974624418940377</v>
      </c>
      <c r="AE2432" s="5" cm="1">
        <f t="array" ref="AE2432">TANH(SUM(GETVECTOR(AA2432)*GETVECTOR(_xlfn.CONCAT($S2432,",",$AH$4)))+W2432)</f>
        <v>0.83692652540300627</v>
      </c>
      <c r="AF2432" s="5" cm="1">
        <f t="array" ref="AF2432">SIGMOID(SUM(GETVECTOR(AB2432)*GETVECTOR(_xlfn.CONCAT($S2432,",",$AH$4)))+X2432)</f>
        <v>0.53037539957171487</v>
      </c>
      <c r="AG2432" s="5">
        <f t="shared" si="867"/>
        <v>0.4600972140027903</v>
      </c>
      <c r="AH2432" s="40">
        <f t="shared" si="868"/>
        <v>0.22814810646752826</v>
      </c>
      <c r="AI2432" s="3">
        <f t="shared" si="869"/>
        <v>0.22814810646752826</v>
      </c>
      <c r="AJ2432" s="3">
        <f t="shared" si="870"/>
        <v>9.8613465664638397E-2</v>
      </c>
      <c r="AK2432" s="3">
        <f t="shared" si="871"/>
        <v>0</v>
      </c>
      <c r="AL2432" s="3">
        <f t="shared" si="872"/>
        <v>2.0428814719975995E-2</v>
      </c>
      <c r="AM2432" s="3">
        <f t="shared" si="873"/>
        <v>1.6239535506406014E-2</v>
      </c>
      <c r="AN2432" s="3">
        <f t="shared" si="874"/>
        <v>2.4444692355055492E-2</v>
      </c>
      <c r="AO2432" s="3" t="str" cm="1">
        <f t="array" ref="AO2432">GETVECTOR(Y2432,2)</f>
        <v>0.5774</v>
      </c>
      <c r="AP2432" s="3" t="str" cm="1">
        <f t="array" ref="AP2432">GETVECTOR(Z2432,2)</f>
        <v>0.5774</v>
      </c>
      <c r="AQ2432" s="3" t="str" cm="1">
        <f t="array" ref="AQ2432">GETVECTOR(AA2432,2)</f>
        <v>0.5774</v>
      </c>
      <c r="AR2432" s="3" t="str" cm="1">
        <f t="array" ref="AR2432">GETVECTOR(AB2432,2)</f>
        <v>0.5774</v>
      </c>
      <c r="AS2432" s="3" cm="1">
        <f t="array" ref="AS2432">SUM(AK2432:AN2432*AO2432:AR2432)</f>
        <v>3.5286670786522013E-2</v>
      </c>
      <c r="AT2432" s="51">
        <f t="shared" si="875"/>
        <v>5.205155848471861E-2</v>
      </c>
      <c r="AU2432" s="48">
        <f t="shared" si="876"/>
        <v>0.22814810646752826</v>
      </c>
      <c r="AV2432" s="56"/>
      <c r="AW2432" s="56"/>
    </row>
    <row r="2433" spans="1:49" ht="15" customHeight="1" x14ac:dyDescent="0.25">
      <c r="A2433" s="11">
        <f t="shared" si="864"/>
        <v>2430</v>
      </c>
      <c r="B2433" s="29">
        <v>33477</v>
      </c>
      <c r="C2433" s="25">
        <v>21</v>
      </c>
      <c r="D2433" s="12">
        <v>29</v>
      </c>
      <c r="E2433" s="25">
        <v>24.5</v>
      </c>
      <c r="F2433" s="35">
        <v>92</v>
      </c>
      <c r="G2433" s="25">
        <v>0</v>
      </c>
      <c r="H2433" s="13">
        <v>0</v>
      </c>
      <c r="I2433" s="25">
        <v>2</v>
      </c>
      <c r="J2433" s="12">
        <v>180</v>
      </c>
      <c r="K2433" s="12">
        <v>0</v>
      </c>
      <c r="L2433" s="25" t="s">
        <v>14</v>
      </c>
      <c r="M2433" s="10"/>
      <c r="N2433" s="15"/>
      <c r="O2433" s="15"/>
      <c r="P2433" s="4"/>
      <c r="Q2433" s="54"/>
      <c r="R2433" s="42">
        <f t="shared" si="882"/>
        <v>2.0618556701030927E-2</v>
      </c>
      <c r="S2433" s="3"/>
      <c r="T2433" s="3"/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  <c r="AE2433" s="5"/>
      <c r="AF2433" s="5"/>
      <c r="AG2433" s="5"/>
      <c r="AH2433" s="40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52"/>
      <c r="AU2433" s="52"/>
      <c r="AV2433" s="52"/>
      <c r="AW2433" s="52"/>
    </row>
    <row r="2434" spans="1:49" ht="15" customHeight="1" x14ac:dyDescent="0.25">
      <c r="A2434" s="11">
        <f t="shared" si="864"/>
        <v>2431</v>
      </c>
      <c r="B2434" s="29">
        <v>33478</v>
      </c>
      <c r="C2434" s="25">
        <v>20</v>
      </c>
      <c r="D2434" s="12">
        <v>31.8</v>
      </c>
      <c r="E2434" s="25">
        <v>24.6</v>
      </c>
      <c r="F2434" s="35">
        <v>88</v>
      </c>
      <c r="G2434" s="25">
        <v>2</v>
      </c>
      <c r="H2434" s="13">
        <v>0</v>
      </c>
      <c r="I2434" s="25">
        <v>2</v>
      </c>
      <c r="J2434" s="12">
        <v>225</v>
      </c>
      <c r="K2434" s="12">
        <v>0</v>
      </c>
      <c r="L2434" s="25" t="s">
        <v>14</v>
      </c>
      <c r="M2434" s="10"/>
      <c r="N2434" s="15"/>
      <c r="O2434" s="15"/>
      <c r="P2434" s="4"/>
      <c r="Q2434" s="55"/>
      <c r="R2434" s="42">
        <f t="shared" si="882"/>
        <v>0</v>
      </c>
      <c r="S2434" s="3"/>
      <c r="T2434" s="3"/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  <c r="AE2434" s="5"/>
      <c r="AF2434" s="5"/>
      <c r="AG2434" s="5"/>
      <c r="AH2434" s="40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52"/>
      <c r="AU2434" s="52"/>
      <c r="AV2434" s="52"/>
      <c r="AW2434" s="52"/>
    </row>
    <row r="2435" spans="1:49" ht="15" customHeight="1" x14ac:dyDescent="0.25">
      <c r="A2435" s="11">
        <f t="shared" si="864"/>
        <v>2432</v>
      </c>
      <c r="B2435" s="29">
        <v>33479</v>
      </c>
      <c r="C2435" s="25">
        <v>21</v>
      </c>
      <c r="D2435" s="12">
        <v>31.6</v>
      </c>
      <c r="E2435" s="25">
        <v>24.9</v>
      </c>
      <c r="F2435" s="35">
        <v>90</v>
      </c>
      <c r="G2435" s="25">
        <v>0</v>
      </c>
      <c r="H2435" s="13">
        <v>0</v>
      </c>
      <c r="I2435" s="25">
        <v>5</v>
      </c>
      <c r="J2435" s="12">
        <v>360</v>
      </c>
      <c r="K2435" s="12">
        <v>0</v>
      </c>
      <c r="L2435" s="25" t="s">
        <v>11</v>
      </c>
      <c r="M2435" s="10"/>
      <c r="N2435" s="15"/>
      <c r="O2435" s="15"/>
      <c r="P2435" s="4"/>
      <c r="Q2435" s="53">
        <f>1+Q2381</f>
        <v>46</v>
      </c>
      <c r="R2435" s="42">
        <f t="shared" si="882"/>
        <v>5.1546391752577319E-3</v>
      </c>
      <c r="S2435" s="44" t="str" cm="1">
        <f t="array" ref="S2435">SETVECTOR(R2435:R2436)</f>
        <v>0.00515463917525773,0.0206185567010309</v>
      </c>
      <c r="T2435" s="44">
        <f>R2437</f>
        <v>1</v>
      </c>
      <c r="U2435" s="5">
        <f>U2432-$O$9*SUM(AK2432)</f>
        <v>0</v>
      </c>
      <c r="V2435" s="5">
        <f t="shared" ref="V2435" si="883">V2432-$O$9*SUM(AL2432)</f>
        <v>-5.8144110424062291E-2</v>
      </c>
      <c r="W2435" s="5">
        <f t="shared" ref="W2435" si="884">W2432-$O$9*SUM(AM2432)</f>
        <v>0.9058186216336318</v>
      </c>
      <c r="X2435" s="5">
        <f>X2432-$O$9*SUM(AN2432)</f>
        <v>-0.13414819402672248</v>
      </c>
      <c r="Y2435" s="5" t="str" cm="1">
        <f t="array" ref="Y2435:AB2435">SETMATRIX(GETMATRIX(_xlfn.ANCHORARRAY(Y2432))-$O$9*DELTAWEIGHT(S2432,$AH$4,AK2432:AN2432))</f>
        <v>0.5774,0.5774,0.5774</v>
      </c>
      <c r="Z2435" s="5" t="str">
        <v>0.518399131801234,0.432193748631942,0.5774</v>
      </c>
      <c r="AA2435" s="5" t="str">
        <v>0.61279472690783,0.571262680946552,0.5774</v>
      </c>
      <c r="AB2435" s="5" t="str">
        <v>0.514466492332287,0.402442284266186,0.5774</v>
      </c>
      <c r="AC2435" s="5" cm="1">
        <f t="array" ref="AC2435">SIGMOID(SUM(GETVECTOR(Y2435)*GETVECTOR(_xlfn.CONCAT($S2435,",",$AH$4)))+U2435)</f>
        <v>0.50372029216782388</v>
      </c>
      <c r="AD2435" s="5" cm="1">
        <f t="array" ref="AD2435">SIGMOID(SUM(GETVECTOR(Z2435)*GETVECTOR(_xlfn.CONCAT($S2435,",",$AH$4)))+V2435)</f>
        <v>0.48836191778316823</v>
      </c>
      <c r="AE2435" s="5" cm="1">
        <f t="array" ref="AE2435">TANH(SUM(GETVECTOR(AA2435)*GETVECTOR(_xlfn.CONCAT($S2435,",",$AH$4)))+W2435)</f>
        <v>0.72625484726773692</v>
      </c>
      <c r="AF2435" s="5" cm="1">
        <f t="array" ref="AF2435">SIGMOID(SUM(GETVECTOR(AB2435)*GETVECTOR(_xlfn.CONCAT($S2435,",",$AH$4)))+X2435)</f>
        <v>0.46923926558934864</v>
      </c>
      <c r="AG2435" s="5">
        <f t="shared" ref="AG2435:AG2486" si="885">AC2435*$AG$4+AE2435*AD2435</f>
        <v>0.35467521001099395</v>
      </c>
      <c r="AH2435" s="40">
        <f t="shared" ref="AH2435:AH2486" si="886">AF2435*TANH(AG2435)</f>
        <v>0.15978311221933028</v>
      </c>
      <c r="AI2435" s="3">
        <f t="shared" ref="AI2435:AI2486" si="887">AH2435-T2435+0</f>
        <v>-0.84021688778066972</v>
      </c>
      <c r="AJ2435" s="3">
        <f t="shared" ref="AJ2435:AJ2486" si="888">AI2435*AF2435*(1-TANH(AG2435)^2)+$AJ$4*$AC$4</f>
        <v>-0.34854774611644251</v>
      </c>
      <c r="AK2435" s="3">
        <f t="shared" ref="AK2435:AK2486" si="889">AJ2435*$AG$4*AC2435*(1-AC2435)</f>
        <v>0</v>
      </c>
      <c r="AL2435" s="3">
        <f t="shared" ref="AL2435:AL2486" si="890">AJ2435*AE2435*AD2435*(1-AD2435)</f>
        <v>-6.3249336740024448E-2</v>
      </c>
      <c r="AM2435" s="3">
        <f t="shared" ref="AM2435:AM2486" si="891">AJ2435*AD2435*(1-AE2435^2)</f>
        <v>-8.0436917287624865E-2</v>
      </c>
      <c r="AN2435" s="3">
        <f t="shared" ref="AN2435:AN2486" si="892">AI2435*TANH(AG2435)*AF2435*(1-AF2435)</f>
        <v>-7.1255939185570355E-2</v>
      </c>
      <c r="AO2435" s="3" t="str" cm="1">
        <f t="array" ref="AO2435">GETVECTOR(Y2435,2)</f>
        <v>0.5774</v>
      </c>
      <c r="AP2435" s="3" t="str" cm="1">
        <f t="array" ref="AP2435">GETVECTOR(Z2435,2)</f>
        <v>0.5774</v>
      </c>
      <c r="AQ2435" s="3" t="str" cm="1">
        <f t="array" ref="AQ2435">GETVECTOR(AA2435,2)</f>
        <v>0.5774</v>
      </c>
      <c r="AR2435" s="3" t="str" cm="1">
        <f t="array" ref="AR2435">GETVECTOR(AB2435,2)</f>
        <v>0.5774</v>
      </c>
      <c r="AS2435" s="3" cm="1">
        <f t="array" ref="AS2435">SUM(AK2435:AN2435*AO2435:AR2435)</f>
        <v>-0.12410762236131304</v>
      </c>
      <c r="AT2435" s="51">
        <f t="shared" ref="AT2435:AT2486" si="893">AVERAGE((T2435-AH2435)^2)</f>
        <v>0.70596441851183456</v>
      </c>
      <c r="AU2435" s="48">
        <f t="shared" ref="AU2435:AU2486" si="894">SQRT(AT2435)</f>
        <v>0.84021688778066972</v>
      </c>
      <c r="AV2435" s="56">
        <f>AVERAGE(AT2435:AT2486)</f>
        <v>6.5157291580384094E-2</v>
      </c>
      <c r="AW2435" s="56">
        <f>SQRT(AV2435)</f>
        <v>0.25525926345655725</v>
      </c>
    </row>
    <row r="2436" spans="1:49" ht="15" customHeight="1" x14ac:dyDescent="0.25">
      <c r="A2436" s="11">
        <f t="shared" si="864"/>
        <v>2433</v>
      </c>
      <c r="B2436" s="29">
        <v>33480</v>
      </c>
      <c r="C2436" s="25">
        <v>21</v>
      </c>
      <c r="D2436" s="12">
        <v>31.8</v>
      </c>
      <c r="E2436" s="25">
        <v>25.4</v>
      </c>
      <c r="F2436" s="35">
        <v>95</v>
      </c>
      <c r="G2436" s="25">
        <v>0</v>
      </c>
      <c r="H2436" s="13">
        <v>0</v>
      </c>
      <c r="I2436" s="25">
        <v>2</v>
      </c>
      <c r="J2436" s="12">
        <v>180</v>
      </c>
      <c r="K2436" s="12">
        <v>0</v>
      </c>
      <c r="L2436" s="25" t="s">
        <v>14</v>
      </c>
      <c r="M2436" s="10"/>
      <c r="N2436" s="15"/>
      <c r="O2436" s="15"/>
      <c r="P2436" s="4"/>
      <c r="Q2436" s="54"/>
      <c r="R2436" s="42">
        <f t="shared" si="882"/>
        <v>2.0618556701030927E-2</v>
      </c>
      <c r="S2436" s="44" t="str" cm="1">
        <f t="array" ref="S2436">SETVECTOR(R2436:R2437)</f>
        <v>0.0206185567010309,1</v>
      </c>
      <c r="T2436" s="44">
        <f t="shared" ref="T2436:T2486" si="895">R2438</f>
        <v>0.52577319587628868</v>
      </c>
      <c r="U2436" s="5">
        <f t="shared" ref="U2436:U2486" si="896">U2435-$O$9*SUM(AK2435)</f>
        <v>0</v>
      </c>
      <c r="V2436" s="5">
        <f t="shared" ref="V2436:V2486" si="897">V2435-$O$9*SUM(AL2435)</f>
        <v>-5.1819176750059842E-2</v>
      </c>
      <c r="W2436" s="5">
        <f t="shared" ref="W2436:W2486" si="898">W2435-$O$9*SUM(AM2435)</f>
        <v>0.91386231336239432</v>
      </c>
      <c r="X2436" s="5">
        <f t="shared" ref="X2436:X2486" si="899">X2435-$O$9*SUM(AN2435)</f>
        <v>-0.12702260010816546</v>
      </c>
      <c r="Y2436" s="5" t="str" cm="1">
        <f t="array" ref="Y2436:AB2436">SETMATRIX(GETMATRIX(Y2435:AB2435)-$O$9*DELTAWEIGHT(S2435,$AH$4,AK2435:AN2435))</f>
        <v>0.5774,0.5774,0.5774</v>
      </c>
      <c r="Z2436" s="5" t="str">
        <v>0.518431218930485,0.432322097148946,0.5774</v>
      </c>
      <c r="AA2436" s="5" t="str">
        <v>0.612839912242072,0.571443422283519,0.5774</v>
      </c>
      <c r="AB2436" s="5" t="str">
        <v>0.514502336431208,0.402585660661872,0.5774</v>
      </c>
      <c r="AC2436" s="5" cm="1">
        <f t="array" ref="AC2436">SIGMOID(SUM(GETVECTOR(Y2436)*GETVECTOR(_xlfn.CONCAT($S2436,",",$AH$4)))+U2436)</f>
        <v>0.64320570002646305</v>
      </c>
      <c r="AD2436" s="5" cm="1">
        <f t="array" ref="AD2436">SIGMOID(SUM(GETVECTOR(Z2436)*GETVECTOR(_xlfn.CONCAT($S2436,",",$AH$4)))+V2436)</f>
        <v>0.59656966994935767</v>
      </c>
      <c r="AE2436" s="5" cm="1">
        <f t="array" ref="AE2436">TANH(SUM(GETVECTOR(AA2436)*GETVECTOR(_xlfn.CONCAT($S2436,",",$AH$4)))+W2436)</f>
        <v>0.90477559513734518</v>
      </c>
      <c r="AF2436" s="5" cm="1">
        <f t="array" ref="AF2436">SIGMOID(SUM(GETVECTOR(AB2436)*GETVECTOR(_xlfn.CONCAT($S2436,",",$AH$4)))+X2436)</f>
        <v>0.57105856023250523</v>
      </c>
      <c r="AG2436" s="5">
        <f t="shared" si="885"/>
        <v>0.53976167816931964</v>
      </c>
      <c r="AH2436" s="40">
        <f t="shared" si="886"/>
        <v>0.28142196695113852</v>
      </c>
      <c r="AI2436" s="3">
        <f t="shared" si="887"/>
        <v>-0.24435122892515015</v>
      </c>
      <c r="AJ2436" s="3">
        <f t="shared" si="888"/>
        <v>-0.10565055421278562</v>
      </c>
      <c r="AK2436" s="3">
        <f t="shared" si="889"/>
        <v>0</v>
      </c>
      <c r="AL2436" s="3">
        <f t="shared" si="890"/>
        <v>-2.3006066591186463E-2</v>
      </c>
      <c r="AM2436" s="3">
        <f t="shared" si="891"/>
        <v>-1.1432074195935902E-2</v>
      </c>
      <c r="AN2436" s="3">
        <f t="shared" si="892"/>
        <v>-2.949650274763807E-2</v>
      </c>
      <c r="AO2436" s="3" t="str" cm="1">
        <f t="array" ref="AO2436">GETVECTOR(Y2436,2)</f>
        <v>0.5774</v>
      </c>
      <c r="AP2436" s="3" t="str" cm="1">
        <f t="array" ref="AP2436">GETVECTOR(Z2436,2)</f>
        <v>0.5774</v>
      </c>
      <c r="AQ2436" s="3" t="str" cm="1">
        <f t="array" ref="AQ2436">GETVECTOR(AA2436,2)</f>
        <v>0.5774</v>
      </c>
      <c r="AR2436" s="3" t="str" cm="1">
        <f t="array" ref="AR2436">GETVECTOR(AB2436,2)</f>
        <v>0.5774</v>
      </c>
      <c r="AS2436" s="3" cm="1">
        <f t="array" ref="AS2436">SUM(AK2436:AN2436*AO2436:AR2436)</f>
        <v>-3.6915863176970674E-2</v>
      </c>
      <c r="AT2436" s="51">
        <f t="shared" si="893"/>
        <v>5.9707523077231137E-2</v>
      </c>
      <c r="AU2436" s="48">
        <f t="shared" si="894"/>
        <v>0.24435122892515015</v>
      </c>
      <c r="AV2436" s="56"/>
      <c r="AW2436" s="56"/>
    </row>
    <row r="2437" spans="1:49" ht="15" customHeight="1" x14ac:dyDescent="0.25">
      <c r="A2437" s="11">
        <f t="shared" si="864"/>
        <v>2434</v>
      </c>
      <c r="B2437" s="29">
        <v>33481</v>
      </c>
      <c r="C2437" s="25">
        <v>21</v>
      </c>
      <c r="D2437" s="12">
        <v>30.6</v>
      </c>
      <c r="E2437" s="25"/>
      <c r="F2437" s="35">
        <v>93</v>
      </c>
      <c r="G2437" s="25">
        <v>3</v>
      </c>
      <c r="H2437" s="13">
        <v>0</v>
      </c>
      <c r="I2437" s="25">
        <v>4</v>
      </c>
      <c r="J2437" s="12">
        <v>180</v>
      </c>
      <c r="K2437" s="12">
        <v>0</v>
      </c>
      <c r="L2437" s="25" t="s">
        <v>13</v>
      </c>
      <c r="M2437" s="10"/>
      <c r="N2437" s="15"/>
      <c r="O2437" s="15"/>
      <c r="P2437" s="4"/>
      <c r="Q2437" s="54"/>
      <c r="R2437" s="42">
        <f t="shared" si="882"/>
        <v>1</v>
      </c>
      <c r="S2437" s="44" t="str" cm="1">
        <f t="array" ref="S2437">SETVECTOR(R2437:R2438)</f>
        <v>1,0.525773195876289</v>
      </c>
      <c r="T2437" s="44">
        <f t="shared" si="895"/>
        <v>0.62061855670103094</v>
      </c>
      <c r="U2437" s="5">
        <f t="shared" si="896"/>
        <v>0</v>
      </c>
      <c r="V2437" s="5">
        <f t="shared" si="897"/>
        <v>-4.9518570090941197E-2</v>
      </c>
      <c r="W2437" s="5">
        <f t="shared" si="898"/>
        <v>0.91500552078198794</v>
      </c>
      <c r="X2437" s="5">
        <f t="shared" si="899"/>
        <v>-0.12407294983340166</v>
      </c>
      <c r="Y2437" s="5" t="str" cm="1">
        <f t="array" ref="Y2437:AB2437">SETMATRIX(GETMATRIX(Y2436:AB2436)-$O$9*DELTAWEIGHT(S2436,$AH$4,AK2436:AN2436))</f>
        <v>0.5774,0.5774,0.5774</v>
      </c>
      <c r="Z2437" s="5" t="str">
        <v>0.518477474901003,0.434565511719078,0.5774</v>
      </c>
      <c r="AA2437" s="5" t="str">
        <v>0.612864693881249,0.572645331783595,0.5774</v>
      </c>
      <c r="AB2437" s="5" t="str">
        <v>0.514561355013917,0.405448061923273,0.5774</v>
      </c>
      <c r="AC2437" s="5" cm="1">
        <f t="array" ref="AC2437">SIGMOID(SUM(GETVECTOR(Y2437)*GETVECTOR(_xlfn.CONCAT($S2437,",",$AH$4)))+U2437)</f>
        <v>0.70702555896734465</v>
      </c>
      <c r="AD2437" s="5" cm="1">
        <f t="array" ref="AD2437">SIGMOID(SUM(GETVECTOR(Z2437)*GETVECTOR(_xlfn.CONCAT($S2437,",",$AH$4)))+V2437)</f>
        <v>0.66762034306853102</v>
      </c>
      <c r="AE2437" s="5" cm="1">
        <f t="array" ref="AE2437">TANH(SUM(GETVECTOR(AA2437)*GETVECTOR(_xlfn.CONCAT($S2437,",",$AH$4)))+W2437)</f>
        <v>0.94972342580468994</v>
      </c>
      <c r="AF2437" s="5" cm="1">
        <f t="array" ref="AF2437">SIGMOID(SUM(GETVECTOR(AB2437)*GETVECTOR(_xlfn.CONCAT($S2437,",",$AH$4)))+X2437)</f>
        <v>0.6464936958942662</v>
      </c>
      <c r="AG2437" s="5">
        <f t="shared" si="885"/>
        <v>0.63405467935594761</v>
      </c>
      <c r="AH2437" s="40">
        <f t="shared" si="886"/>
        <v>0.3625781402883605</v>
      </c>
      <c r="AI2437" s="3">
        <f t="shared" si="887"/>
        <v>-0.25804041641267045</v>
      </c>
      <c r="AJ2437" s="3">
        <f t="shared" si="888"/>
        <v>-0.11434961655130686</v>
      </c>
      <c r="AK2437" s="3">
        <f t="shared" si="889"/>
        <v>0</v>
      </c>
      <c r="AL2437" s="3">
        <f t="shared" si="890"/>
        <v>-2.4098824551479513E-2</v>
      </c>
      <c r="AM2437" s="3">
        <f t="shared" si="891"/>
        <v>-7.4834689580846273E-3</v>
      </c>
      <c r="AN2437" s="3">
        <f t="shared" si="892"/>
        <v>-3.307398416676835E-2</v>
      </c>
      <c r="AO2437" s="3" t="str" cm="1">
        <f t="array" ref="AO2437">GETVECTOR(Y2437,2)</f>
        <v>0.5774</v>
      </c>
      <c r="AP2437" s="3" t="str" cm="1">
        <f t="array" ref="AP2437">GETVECTOR(Z2437,2)</f>
        <v>0.5774</v>
      </c>
      <c r="AQ2437" s="3" t="str" cm="1">
        <f t="array" ref="AQ2437">GETVECTOR(AA2437,2)</f>
        <v>0.5774</v>
      </c>
      <c r="AR2437" s="3" t="str" cm="1">
        <f t="array" ref="AR2437">GETVECTOR(AB2437,2)</f>
        <v>0.5774</v>
      </c>
      <c r="AS2437" s="3" cm="1">
        <f t="array" ref="AS2437">SUM(AK2437:AN2437*AO2437:AR2437)</f>
        <v>-3.7332534730314379E-2</v>
      </c>
      <c r="AT2437" s="51">
        <f t="shared" si="893"/>
        <v>6.6584856502424364E-2</v>
      </c>
      <c r="AU2437" s="48">
        <f t="shared" si="894"/>
        <v>0.25804041641267045</v>
      </c>
      <c r="AV2437" s="56"/>
      <c r="AW2437" s="56"/>
    </row>
    <row r="2438" spans="1:49" ht="15" customHeight="1" x14ac:dyDescent="0.25">
      <c r="A2438" s="11">
        <f t="shared" ref="A2438:A2501" si="900">A2437+1</f>
        <v>2435</v>
      </c>
      <c r="B2438" s="29">
        <v>33482</v>
      </c>
      <c r="C2438" s="25">
        <v>20</v>
      </c>
      <c r="D2438" s="12">
        <v>31.6</v>
      </c>
      <c r="E2438" s="25">
        <v>25.3</v>
      </c>
      <c r="F2438" s="35">
        <v>87</v>
      </c>
      <c r="G2438" s="25">
        <v>17</v>
      </c>
      <c r="H2438" s="13">
        <v>0</v>
      </c>
      <c r="I2438" s="25">
        <v>4</v>
      </c>
      <c r="J2438" s="12">
        <v>270</v>
      </c>
      <c r="K2438" s="12">
        <v>0</v>
      </c>
      <c r="L2438" s="25" t="s">
        <v>15</v>
      </c>
      <c r="M2438" s="10"/>
      <c r="N2438" s="15"/>
      <c r="O2438" s="15"/>
      <c r="P2438" s="4"/>
      <c r="Q2438" s="54"/>
      <c r="R2438" s="42">
        <f t="shared" si="882"/>
        <v>0.52577319587628868</v>
      </c>
      <c r="S2438" s="44" t="str" cm="1">
        <f t="array" ref="S2438">SETVECTOR(R2438:R2439)</f>
        <v>0.525773195876289,0.620618556701031</v>
      </c>
      <c r="T2438" s="44">
        <f t="shared" si="895"/>
        <v>0.23711340206185566</v>
      </c>
      <c r="U2438" s="5">
        <f t="shared" si="896"/>
        <v>0</v>
      </c>
      <c r="V2438" s="5">
        <f t="shared" si="897"/>
        <v>-4.7108687635793248E-2</v>
      </c>
      <c r="W2438" s="5">
        <f t="shared" si="898"/>
        <v>0.91575386767779643</v>
      </c>
      <c r="X2438" s="5">
        <f t="shared" si="899"/>
        <v>-0.12076555141672482</v>
      </c>
      <c r="Y2438" s="5" t="str" cm="1">
        <f t="array" ref="Y2438:AB2438">SETMATRIX(GETMATRIX(Y2437:AB2437)-$O$9*DELTAWEIGHT(S2437,$AH$4,AK2437:AN2437))</f>
        <v>0.5774,0.5774,0.5774</v>
      </c>
      <c r="Z2438" s="5" t="str">
        <v>0.520792405263664,0.435782640054085,0.5774</v>
      </c>
      <c r="AA2438" s="5" t="str">
        <v>0.613629027474772,0.573047197899777,0.5774</v>
      </c>
      <c r="AB2438" s="5" t="str">
        <v>0.517729118207597,0.407113586901394,0.5774</v>
      </c>
      <c r="AC2438" s="5" cm="1">
        <f t="array" ref="AC2438">SIGMOID(SUM(GETVECTOR(Y2438)*GETVECTOR(_xlfn.CONCAT($S2438,",",$AH$4)))+U2438)</f>
        <v>0.65969303906938159</v>
      </c>
      <c r="AD2438" s="5" cm="1">
        <f t="array" ref="AD2438">SIGMOID(SUM(GETVECTOR(Z2438)*GETVECTOR(_xlfn.CONCAT($S2438,",",$AH$4)))+V2438)</f>
        <v>0.62179281601278469</v>
      </c>
      <c r="AE2438" s="5" cm="1">
        <f t="array" ref="AE2438">TANH(SUM(GETVECTOR(AA2438)*GETVECTOR(_xlfn.CONCAT($S2438,",",$AH$4)))+W2438)</f>
        <v>0.92076453368780964</v>
      </c>
      <c r="AF2438" s="5" cm="1">
        <f t="array" ref="AF2438">SIGMOID(SUM(GETVECTOR(AB2438)*GETVECTOR(_xlfn.CONCAT($S2438,",",$AH$4)))+X2438)</f>
        <v>0.59967347889771083</v>
      </c>
      <c r="AG2438" s="5">
        <f t="shared" si="885"/>
        <v>0.57252477228644172</v>
      </c>
      <c r="AH2438" s="40">
        <f t="shared" si="886"/>
        <v>0.31015776137721374</v>
      </c>
      <c r="AI2438" s="3">
        <f t="shared" si="887"/>
        <v>7.3044359315358076E-2</v>
      </c>
      <c r="AJ2438" s="3">
        <f t="shared" si="888"/>
        <v>3.2085206069046301E-2</v>
      </c>
      <c r="AK2438" s="3">
        <f t="shared" si="889"/>
        <v>0</v>
      </c>
      <c r="AL2438" s="3">
        <f t="shared" si="890"/>
        <v>6.9475053446657262E-3</v>
      </c>
      <c r="AM2438" s="3">
        <f t="shared" si="891"/>
        <v>3.0362972003076263E-3</v>
      </c>
      <c r="AN2438" s="3">
        <f t="shared" si="892"/>
        <v>9.0695074119484364E-3</v>
      </c>
      <c r="AO2438" s="3" t="str" cm="1">
        <f t="array" ref="AO2438">GETVECTOR(Y2438,2)</f>
        <v>0.5774</v>
      </c>
      <c r="AP2438" s="3" t="str" cm="1">
        <f t="array" ref="AP2438">GETVECTOR(Z2438,2)</f>
        <v>0.5774</v>
      </c>
      <c r="AQ2438" s="3" t="str" cm="1">
        <f t="array" ref="AQ2438">GETVECTOR(AA2438,2)</f>
        <v>0.5774</v>
      </c>
      <c r="AR2438" s="3" t="str" cm="1">
        <f t="array" ref="AR2438">GETVECTOR(AB2438,2)</f>
        <v>0.5774</v>
      </c>
      <c r="AS2438" s="3" cm="1">
        <f t="array" ref="AS2438">SUM(AK2438:AN2438*AO2438:AR2438)</f>
        <v>1.1001381169126641E-2</v>
      </c>
      <c r="AT2438" s="51">
        <f t="shared" si="893"/>
        <v>5.3354784277911379E-3</v>
      </c>
      <c r="AU2438" s="48">
        <f t="shared" si="894"/>
        <v>7.3044359315358076E-2</v>
      </c>
      <c r="AV2438" s="56"/>
      <c r="AW2438" s="56"/>
    </row>
    <row r="2439" spans="1:49" ht="15" customHeight="1" x14ac:dyDescent="0.25">
      <c r="A2439" s="11">
        <f t="shared" si="900"/>
        <v>2436</v>
      </c>
      <c r="B2439" s="29">
        <v>33483</v>
      </c>
      <c r="C2439" s="25">
        <v>20</v>
      </c>
      <c r="D2439" s="12">
        <v>30.8</v>
      </c>
      <c r="E2439" s="25">
        <v>25.6</v>
      </c>
      <c r="F2439" s="35">
        <v>87</v>
      </c>
      <c r="G2439" s="25">
        <v>0</v>
      </c>
      <c r="H2439" s="13">
        <v>0</v>
      </c>
      <c r="I2439" s="25">
        <v>3</v>
      </c>
      <c r="J2439" s="12">
        <v>180</v>
      </c>
      <c r="K2439" s="12">
        <v>0</v>
      </c>
      <c r="L2439" s="25" t="s">
        <v>14</v>
      </c>
      <c r="M2439" s="10"/>
      <c r="N2439" s="15"/>
      <c r="O2439" s="15"/>
      <c r="P2439" s="4"/>
      <c r="Q2439" s="54"/>
      <c r="R2439" s="42">
        <f t="shared" si="882"/>
        <v>0.62061855670103094</v>
      </c>
      <c r="S2439" s="44" t="str" cm="1">
        <f t="array" ref="S2439">SETVECTOR(R2439:R2440)</f>
        <v>0.620618556701031,0.237113402061856</v>
      </c>
      <c r="T2439" s="44">
        <f t="shared" si="895"/>
        <v>0.10309278350515463</v>
      </c>
      <c r="U2439" s="5">
        <f t="shared" si="896"/>
        <v>0</v>
      </c>
      <c r="V2439" s="5">
        <f t="shared" si="897"/>
        <v>-4.7803438170259824E-2</v>
      </c>
      <c r="W2439" s="5">
        <f t="shared" si="898"/>
        <v>0.9154502379577657</v>
      </c>
      <c r="X2439" s="5">
        <f t="shared" si="899"/>
        <v>-0.12167250215791967</v>
      </c>
      <c r="Y2439" s="5" t="str" cm="1">
        <f t="array" ref="Y2439:AB2439">SETMATRIX(GETMATRIX(Y2438:AB2438)-$O$9*DELTAWEIGHT(S2438,$AH$4,AK2438:AN2438))</f>
        <v>0.5774,0.5774,0.5774</v>
      </c>
      <c r="Z2439" s="5" t="str">
        <v>0.520392778899795,0.435310924228499,0.5774</v>
      </c>
      <c r="AA2439" s="5" t="str">
        <v>0.613441748110187,0.572826134806679,0.5774</v>
      </c>
      <c r="AB2439" s="5" t="str">
        <v>0.5172096179347,0.406500372853778,0.5774</v>
      </c>
      <c r="AC2439" s="5" cm="1">
        <f t="array" ref="AC2439">SIGMOID(SUM(GETVECTOR(Y2439)*GETVECTOR(_xlfn.CONCAT($S2439,",",$AH$4)))+U2439)</f>
        <v>0.62134345895524834</v>
      </c>
      <c r="AD2439" s="5" cm="1">
        <f t="array" ref="AD2439">SIGMOID(SUM(GETVECTOR(Z2439)*GETVECTOR(_xlfn.CONCAT($S2439,",",$AH$4)))+V2439)</f>
        <v>0.59348232686210822</v>
      </c>
      <c r="AE2439" s="5" cm="1">
        <f t="array" ref="AE2439">TANH(SUM(GETVECTOR(AA2439)*GETVECTOR(_xlfn.CONCAT($S2439,",",$AH$4)))+W2439)</f>
        <v>0.89207334593306575</v>
      </c>
      <c r="AF2439" s="5" cm="1">
        <f t="array" ref="AF2439">SIGMOID(SUM(GETVECTOR(AB2439)*GETVECTOR(_xlfn.CONCAT($S2439,",",$AH$4)))+X2439)</f>
        <v>0.57339200687096648</v>
      </c>
      <c r="AG2439" s="5">
        <f t="shared" si="885"/>
        <v>0.52942976507602224</v>
      </c>
      <c r="AH2439" s="40">
        <f t="shared" si="886"/>
        <v>0.27806363231862125</v>
      </c>
      <c r="AI2439" s="3">
        <f t="shared" si="887"/>
        <v>0.17497084881346661</v>
      </c>
      <c r="AJ2439" s="3">
        <f t="shared" si="888"/>
        <v>7.6732838758114846E-2</v>
      </c>
      <c r="AK2439" s="3">
        <f t="shared" si="889"/>
        <v>0</v>
      </c>
      <c r="AL2439" s="3">
        <f t="shared" si="890"/>
        <v>1.651463770113263E-2</v>
      </c>
      <c r="AM2439" s="3">
        <f t="shared" si="891"/>
        <v>9.2994173129155189E-3</v>
      </c>
      <c r="AN2439" s="3">
        <f t="shared" si="892"/>
        <v>2.0755771390229903E-2</v>
      </c>
      <c r="AO2439" s="3" t="str" cm="1">
        <f t="array" ref="AO2439">GETVECTOR(Y2439,2)</f>
        <v>0.5774</v>
      </c>
      <c r="AP2439" s="3" t="str" cm="1">
        <f t="array" ref="AP2439">GETVECTOR(Z2439,2)</f>
        <v>0.5774</v>
      </c>
      <c r="AQ2439" s="3" t="str" cm="1">
        <f t="array" ref="AQ2439">GETVECTOR(AA2439,2)</f>
        <v>0.5774</v>
      </c>
      <c r="AR2439" s="3" t="str" cm="1">
        <f t="array" ref="AR2439">GETVECTOR(AB2439,2)</f>
        <v>0.5774</v>
      </c>
      <c r="AS2439" s="3" cm="1">
        <f t="array" ref="AS2439">SUM(AK2439:AN2439*AO2439:AR2439)</f>
        <v>2.6889417765830148E-2</v>
      </c>
      <c r="AT2439" s="51">
        <f t="shared" si="893"/>
        <v>3.061479793450499E-2</v>
      </c>
      <c r="AU2439" s="48">
        <f t="shared" si="894"/>
        <v>0.17497084881346661</v>
      </c>
      <c r="AV2439" s="56"/>
      <c r="AW2439" s="56"/>
    </row>
    <row r="2440" spans="1:49" ht="15" customHeight="1" x14ac:dyDescent="0.25">
      <c r="A2440" s="11">
        <f t="shared" si="900"/>
        <v>2437</v>
      </c>
      <c r="B2440" s="29">
        <v>33484</v>
      </c>
      <c r="C2440" s="25">
        <v>21</v>
      </c>
      <c r="D2440" s="12">
        <v>31.9</v>
      </c>
      <c r="E2440" s="25">
        <v>24.8</v>
      </c>
      <c r="F2440" s="35">
        <v>87</v>
      </c>
      <c r="G2440" s="25">
        <v>0</v>
      </c>
      <c r="H2440" s="13">
        <v>0</v>
      </c>
      <c r="I2440" s="25">
        <v>2</v>
      </c>
      <c r="J2440" s="12">
        <v>225</v>
      </c>
      <c r="K2440" s="12">
        <v>0</v>
      </c>
      <c r="L2440" s="25" t="s">
        <v>14</v>
      </c>
      <c r="M2440" s="10"/>
      <c r="N2440" s="15"/>
      <c r="O2440" s="15"/>
      <c r="P2440" s="4"/>
      <c r="Q2440" s="54"/>
      <c r="R2440" s="42">
        <f t="shared" si="882"/>
        <v>0.23711340206185566</v>
      </c>
      <c r="S2440" s="44" t="str" cm="1">
        <f t="array" ref="S2440">SETVECTOR(R2440:R2441)</f>
        <v>0.237113402061856,0.103092783505155</v>
      </c>
      <c r="T2440" s="44">
        <f t="shared" si="895"/>
        <v>0.17525773195876287</v>
      </c>
      <c r="U2440" s="5">
        <f t="shared" si="896"/>
        <v>0</v>
      </c>
      <c r="V2440" s="5">
        <f t="shared" si="897"/>
        <v>-4.9454901940373087E-2</v>
      </c>
      <c r="W2440" s="5">
        <f t="shared" si="898"/>
        <v>0.91452029622647413</v>
      </c>
      <c r="X2440" s="5">
        <f t="shared" si="899"/>
        <v>-0.12374807929694266</v>
      </c>
      <c r="Y2440" s="5" t="str" cm="1">
        <f t="array" ref="Y2440:AB2440">SETMATRIX(GETMATRIX(Y2439:AB2439)-$O$9*DELTAWEIGHT(S2439,$AH$4,AK2439:AN2439))</f>
        <v>0.5774,0.5774,0.5774</v>
      </c>
      <c r="Z2440" s="5" t="str">
        <v>0.519345463453478,0.434910787097846,0.5774</v>
      </c>
      <c r="AA2440" s="5" t="str">
        <v>0.612806203867148,0.57258331889987,0.5774</v>
      </c>
      <c r="AB2440" s="5" t="str">
        <v>0.51590023651325,0.406000110848905,0.5774</v>
      </c>
      <c r="AC2440" s="5" cm="1">
        <f t="array" ref="AC2440">SIGMOID(SUM(GETVECTOR(Y2440)*GETVECTOR(_xlfn.CONCAT($S2440,",",$AH$4)))+U2440)</f>
        <v>0.54895145763587516</v>
      </c>
      <c r="AD2440" s="5" cm="1">
        <f t="array" ref="AD2440">SIGMOID(SUM(GETVECTOR(Z2440)*GETVECTOR(_xlfn.CONCAT($S2440,",",$AH$4)))+V2440)</f>
        <v>0.52959661772508737</v>
      </c>
      <c r="AE2440" s="5" cm="1">
        <f t="array" ref="AE2440">TANH(SUM(GETVECTOR(AA2440)*GETVECTOR(_xlfn.CONCAT($S2440,",",$AH$4)))+W2440)</f>
        <v>0.80716995527462343</v>
      </c>
      <c r="AF2440" s="5" cm="1">
        <f t="array" ref="AF2440">SIGMOID(SUM(GETVECTOR(AB2440)*GETVECTOR(_xlfn.CONCAT($S2440,",",$AH$4)))+X2440)</f>
        <v>0.51010723858146789</v>
      </c>
      <c r="AG2440" s="5">
        <f t="shared" si="885"/>
        <v>0.42747447824275059</v>
      </c>
      <c r="AH2440" s="40">
        <f t="shared" si="886"/>
        <v>0.20567959233447133</v>
      </c>
      <c r="AI2440" s="3">
        <f t="shared" si="887"/>
        <v>3.0421860375708459E-2</v>
      </c>
      <c r="AJ2440" s="3">
        <f t="shared" si="888"/>
        <v>1.2995472549526781E-2</v>
      </c>
      <c r="AK2440" s="3">
        <f t="shared" si="889"/>
        <v>0</v>
      </c>
      <c r="AL2440" s="3">
        <f t="shared" si="890"/>
        <v>2.6132003208484112E-3</v>
      </c>
      <c r="AM2440" s="3">
        <f t="shared" si="891"/>
        <v>2.3983412588094374E-3</v>
      </c>
      <c r="AN2440" s="3">
        <f t="shared" si="892"/>
        <v>3.0653353531483233E-3</v>
      </c>
      <c r="AO2440" s="3" t="str" cm="1">
        <f t="array" ref="AO2440">GETVECTOR(Y2440,2)</f>
        <v>0.5774</v>
      </c>
      <c r="AP2440" s="3" t="str" cm="1">
        <f t="array" ref="AP2440">GETVECTOR(Z2440,2)</f>
        <v>0.5774</v>
      </c>
      <c r="AQ2440" s="3" t="str" cm="1">
        <f t="array" ref="AQ2440">GETVECTOR(AA2440,2)</f>
        <v>0.5774</v>
      </c>
      <c r="AR2440" s="3" t="str" cm="1">
        <f t="array" ref="AR2440">GETVECTOR(AB2440,2)</f>
        <v>0.5774</v>
      </c>
      <c r="AS2440" s="3" cm="1">
        <f t="array" ref="AS2440">SUM(AK2440:AN2440*AO2440:AR2440)</f>
        <v>4.6635887410022836E-3</v>
      </c>
      <c r="AT2440" s="51">
        <f t="shared" si="893"/>
        <v>9.2548958871910042E-4</v>
      </c>
      <c r="AU2440" s="48">
        <f t="shared" si="894"/>
        <v>3.0421860375708459E-2</v>
      </c>
      <c r="AV2440" s="56"/>
      <c r="AW2440" s="56"/>
    </row>
    <row r="2441" spans="1:49" ht="15" customHeight="1" x14ac:dyDescent="0.25">
      <c r="A2441" s="11">
        <f t="shared" si="900"/>
        <v>2438</v>
      </c>
      <c r="B2441" s="29">
        <v>33485</v>
      </c>
      <c r="C2441" s="25">
        <v>21</v>
      </c>
      <c r="D2441" s="12">
        <v>30.4</v>
      </c>
      <c r="E2441" s="25">
        <v>24.6</v>
      </c>
      <c r="F2441" s="35">
        <v>78</v>
      </c>
      <c r="G2441" s="25">
        <v>0</v>
      </c>
      <c r="H2441" s="13">
        <v>0</v>
      </c>
      <c r="I2441" s="25">
        <v>2</v>
      </c>
      <c r="J2441" s="12">
        <v>360</v>
      </c>
      <c r="K2441" s="12">
        <v>0</v>
      </c>
      <c r="L2441" s="25" t="s">
        <v>11</v>
      </c>
      <c r="M2441" s="10"/>
      <c r="N2441" s="15"/>
      <c r="O2441" s="15"/>
      <c r="P2441" s="4"/>
      <c r="Q2441" s="54"/>
      <c r="R2441" s="42">
        <f t="shared" si="882"/>
        <v>0.10309278350515463</v>
      </c>
      <c r="S2441" s="44" t="str" cm="1">
        <f t="array" ref="S2441">SETVECTOR(R2441:R2442)</f>
        <v>0.103092783505155,0.175257731958763</v>
      </c>
      <c r="T2441" s="44">
        <f t="shared" si="895"/>
        <v>2.0618556701030927E-2</v>
      </c>
      <c r="U2441" s="5">
        <f t="shared" si="896"/>
        <v>0</v>
      </c>
      <c r="V2441" s="5">
        <f t="shared" si="897"/>
        <v>-4.9716221972457932E-2</v>
      </c>
      <c r="W2441" s="5">
        <f t="shared" si="898"/>
        <v>0.91428046210059322</v>
      </c>
      <c r="X2441" s="5">
        <f t="shared" si="899"/>
        <v>-0.12405461283225749</v>
      </c>
      <c r="Y2441" s="5" t="str" cm="1">
        <f t="array" ref="Y2441:AB2441">SETMATRIX(GETMATRIX(Y2440:AB2440)-$O$9*DELTAWEIGHT(S2440,$AH$4,AK2440:AN2440))</f>
        <v>0.5774,0.5774,0.5774</v>
      </c>
      <c r="Z2441" s="5" t="str">
        <v>0.519286065084528,0.434884961720042,0.5774</v>
      </c>
      <c r="AA2441" s="5" t="str">
        <v>0.612746618539597,0.572557412235718,0.5774</v>
      </c>
      <c r="AB2441" s="5" t="str">
        <v>0.515831080551526,0.40597004303946,0.5774</v>
      </c>
      <c r="AC2441" s="5" cm="1">
        <f t="array" ref="AC2441">SIGMOID(SUM(GETVECTOR(Y2441)*GETVECTOR(_xlfn.CONCAT($S2441,",",$AH$4)))+U2441)</f>
        <v>0.54009362987552256</v>
      </c>
      <c r="AD2441" s="5" cm="1">
        <f t="array" ref="AD2441">SIGMOID(SUM(GETVECTOR(Z2441)*GETVECTOR(_xlfn.CONCAT($S2441,",",$AH$4)))+V2441)</f>
        <v>0.51999817000567361</v>
      </c>
      <c r="AE2441" s="5" cm="1">
        <f t="array" ref="AE2441">TANH(SUM(GETVECTOR(AA2441)*GETVECTOR(_xlfn.CONCAT($S2441,",",$AH$4)))+W2441)</f>
        <v>0.79238009699420053</v>
      </c>
      <c r="AF2441" s="5" cm="1">
        <f t="array" ref="AF2441">SIGMOID(SUM(GETVECTOR(AB2441)*GETVECTOR(_xlfn.CONCAT($S2441,",",$AH$4)))+X2441)</f>
        <v>0.50006830951621706</v>
      </c>
      <c r="AG2441" s="5">
        <f t="shared" si="885"/>
        <v>0.41203620038590244</v>
      </c>
      <c r="AH2441" s="40">
        <f t="shared" si="886"/>
        <v>0.19512676770230294</v>
      </c>
      <c r="AI2441" s="3">
        <f t="shared" si="887"/>
        <v>0.17450821100127201</v>
      </c>
      <c r="AJ2441" s="3">
        <f t="shared" si="888"/>
        <v>7.3979231081968425E-2</v>
      </c>
      <c r="AK2441" s="3">
        <f t="shared" si="889"/>
        <v>0</v>
      </c>
      <c r="AL2441" s="3">
        <f t="shared" si="890"/>
        <v>1.4631473997701767E-2</v>
      </c>
      <c r="AM2441" s="3">
        <f t="shared" si="891"/>
        <v>1.4315638562646043E-2</v>
      </c>
      <c r="AN2441" s="3">
        <f t="shared" si="892"/>
        <v>1.7023285552514849E-2</v>
      </c>
      <c r="AO2441" s="3" t="str" cm="1">
        <f t="array" ref="AO2441">GETVECTOR(Y2441,2)</f>
        <v>0.5774</v>
      </c>
      <c r="AP2441" s="3" t="str" cm="1">
        <f t="array" ref="AP2441">GETVECTOR(Z2441,2)</f>
        <v>0.5774</v>
      </c>
      <c r="AQ2441" s="3" t="str" cm="1">
        <f t="array" ref="AQ2441">GETVECTOR(AA2441,2)</f>
        <v>0.5774</v>
      </c>
      <c r="AR2441" s="3" t="str" cm="1">
        <f t="array" ref="AR2441">GETVECTOR(AB2441,2)</f>
        <v>0.5774</v>
      </c>
      <c r="AS2441" s="3" cm="1">
        <f t="array" ref="AS2441">SUM(AK2441:AN2441*AO2441:AR2441)</f>
        <v>2.6543307870366899E-2</v>
      </c>
      <c r="AT2441" s="51">
        <f t="shared" si="893"/>
        <v>3.0453115706864473E-2</v>
      </c>
      <c r="AU2441" s="48">
        <f t="shared" si="894"/>
        <v>0.17450821100127201</v>
      </c>
      <c r="AV2441" s="56"/>
      <c r="AW2441" s="56"/>
    </row>
    <row r="2442" spans="1:49" ht="15" customHeight="1" x14ac:dyDescent="0.25">
      <c r="A2442" s="11">
        <f t="shared" si="900"/>
        <v>2439</v>
      </c>
      <c r="B2442" s="29">
        <v>33486</v>
      </c>
      <c r="C2442" s="25">
        <v>20</v>
      </c>
      <c r="D2442" s="12">
        <v>32</v>
      </c>
      <c r="E2442" s="25">
        <v>24</v>
      </c>
      <c r="F2442" s="35">
        <v>88</v>
      </c>
      <c r="G2442" s="25">
        <v>2</v>
      </c>
      <c r="H2442" s="13">
        <v>0</v>
      </c>
      <c r="I2442" s="25">
        <v>2</v>
      </c>
      <c r="J2442" s="12">
        <v>225</v>
      </c>
      <c r="K2442" s="12">
        <v>0</v>
      </c>
      <c r="L2442" s="25" t="s">
        <v>13</v>
      </c>
      <c r="M2442" s="10"/>
      <c r="N2442" s="15"/>
      <c r="O2442" s="15"/>
      <c r="P2442" s="4"/>
      <c r="Q2442" s="54"/>
      <c r="R2442" s="42">
        <f t="shared" si="882"/>
        <v>0.17525773195876287</v>
      </c>
      <c r="S2442" s="44" t="str" cm="1">
        <f t="array" ref="S2442">SETVECTOR(R2442:R2443)</f>
        <v>0.175257731958763,0.0206185567010309</v>
      </c>
      <c r="T2442" s="44">
        <f t="shared" si="895"/>
        <v>1.0309278350515464E-3</v>
      </c>
      <c r="U2442" s="5">
        <f t="shared" si="896"/>
        <v>0</v>
      </c>
      <c r="V2442" s="5">
        <f t="shared" si="897"/>
        <v>-5.1179369372228112E-2</v>
      </c>
      <c r="W2442" s="5">
        <f t="shared" si="898"/>
        <v>0.91284889824432858</v>
      </c>
      <c r="X2442" s="5">
        <f t="shared" si="899"/>
        <v>-0.12575694138750898</v>
      </c>
      <c r="Y2442" s="5" t="str" cm="1">
        <f t="array" ref="Y2442:AB2442">SETMATRIX(GETMATRIX(Y2441:AB2441)-$O$9*DELTAWEIGHT(S2441,$AH$4,AK2441:AN2441))</f>
        <v>0.5774,0.5774,0.5774</v>
      </c>
      <c r="Z2442" s="5" t="str">
        <v>0.519137652820734,0.434632660871593,0.5774</v>
      </c>
      <c r="AA2442" s="5" t="str">
        <v>0.612587514540242,0.572286935436815,0.5774</v>
      </c>
      <c r="AB2442" s="5" t="str">
        <v>0.515659740911567,0.40567876565153,0.5774</v>
      </c>
      <c r="AC2442" s="5" cm="1">
        <f t="array" ref="AC2442">SIGMOID(SUM(GETVECTOR(Y2442)*GETVECTOR(_xlfn.CONCAT($S2442,",",$AH$4)))+U2442)</f>
        <v>0.52824464136378757</v>
      </c>
      <c r="AD2442" s="5" cm="1">
        <f t="array" ref="AD2442">SIGMOID(SUM(GETVECTOR(Z2442)*GETVECTOR(_xlfn.CONCAT($S2442,",",$AH$4)))+V2442)</f>
        <v>0.5121888387463942</v>
      </c>
      <c r="AE2442" s="5" cm="1">
        <f t="array" ref="AE2442">TANH(SUM(GETVECTOR(AA2442)*GETVECTOR(_xlfn.CONCAT($S2442,",",$AH$4)))+W2442)</f>
        <v>0.7747129601834758</v>
      </c>
      <c r="AF2442" s="5" cm="1">
        <f t="array" ref="AF2442">SIGMOID(SUM(GETVECTOR(AB2442)*GETVECTOR(_xlfn.CONCAT($S2442,",",$AH$4)))+X2442)</f>
        <v>0.49324564237695223</v>
      </c>
      <c r="AG2442" s="5">
        <f t="shared" si="885"/>
        <v>0.39679933143815599</v>
      </c>
      <c r="AH2442" s="40">
        <f t="shared" si="886"/>
        <v>0.18605571938526785</v>
      </c>
      <c r="AI2442" s="3">
        <f t="shared" si="887"/>
        <v>0.18502479155021631</v>
      </c>
      <c r="AJ2442" s="3">
        <f t="shared" si="888"/>
        <v>7.8277350379743274E-2</v>
      </c>
      <c r="AK2442" s="3">
        <f t="shared" si="889"/>
        <v>0</v>
      </c>
      <c r="AL2442" s="3">
        <f t="shared" si="890"/>
        <v>1.515160993809235E-2</v>
      </c>
      <c r="AM2442" s="3">
        <f t="shared" si="891"/>
        <v>1.6029890532237748E-2</v>
      </c>
      <c r="AN2442" s="3">
        <f t="shared" si="892"/>
        <v>1.7444978573518097E-2</v>
      </c>
      <c r="AO2442" s="3" t="str" cm="1">
        <f t="array" ref="AO2442">GETVECTOR(Y2442,2)</f>
        <v>0.5774</v>
      </c>
      <c r="AP2442" s="3" t="str" cm="1">
        <f t="array" ref="AP2442">GETVECTOR(Z2442,2)</f>
        <v>0.5774</v>
      </c>
      <c r="AQ2442" s="3" t="str" cm="1">
        <f t="array" ref="AQ2442">GETVECTOR(AA2442,2)</f>
        <v>0.5774</v>
      </c>
      <c r="AR2442" s="3" t="str" cm="1">
        <f t="array" ref="AR2442">GETVECTOR(AB2442,2)</f>
        <v>0.5774</v>
      </c>
      <c r="AS2442" s="3" cm="1">
        <f t="array" ref="AS2442">SUM(AK2442:AN2442*AO2442:AR2442)</f>
        <v>2.8076928999917952E-2</v>
      </c>
      <c r="AT2442" s="51">
        <f t="shared" si="893"/>
        <v>3.4234173488201E-2</v>
      </c>
      <c r="AU2442" s="48">
        <f t="shared" si="894"/>
        <v>0.18502479155021631</v>
      </c>
      <c r="AV2442" s="56"/>
      <c r="AW2442" s="56"/>
    </row>
    <row r="2443" spans="1:49" ht="15" customHeight="1" x14ac:dyDescent="0.25">
      <c r="A2443" s="11">
        <f t="shared" si="900"/>
        <v>2440</v>
      </c>
      <c r="B2443" s="29">
        <v>33487</v>
      </c>
      <c r="C2443" s="25">
        <v>22</v>
      </c>
      <c r="D2443" s="12">
        <v>32</v>
      </c>
      <c r="E2443" s="25">
        <v>25.3</v>
      </c>
      <c r="F2443" s="35">
        <v>86</v>
      </c>
      <c r="G2443" s="25">
        <v>0</v>
      </c>
      <c r="H2443" s="13">
        <v>0</v>
      </c>
      <c r="I2443" s="25">
        <v>1</v>
      </c>
      <c r="J2443" s="12">
        <v>225</v>
      </c>
      <c r="K2443" s="12">
        <v>0</v>
      </c>
      <c r="L2443" s="25" t="s">
        <v>15</v>
      </c>
      <c r="M2443" s="10"/>
      <c r="N2443" s="15"/>
      <c r="O2443" s="15"/>
      <c r="P2443" s="4"/>
      <c r="Q2443" s="54"/>
      <c r="R2443" s="42">
        <f t="shared" si="882"/>
        <v>2.0618556701030927E-2</v>
      </c>
      <c r="S2443" s="44" t="str" cm="1">
        <f t="array" ref="S2443">SETVECTOR(R2443:R2444)</f>
        <v>0.0206185567010309,0.00103092783505155</v>
      </c>
      <c r="T2443" s="44">
        <f t="shared" si="895"/>
        <v>0.15463917525773196</v>
      </c>
      <c r="U2443" s="5">
        <f t="shared" si="896"/>
        <v>0</v>
      </c>
      <c r="V2443" s="5">
        <f t="shared" si="897"/>
        <v>-5.269453036603735E-2</v>
      </c>
      <c r="W2443" s="5">
        <f t="shared" si="898"/>
        <v>0.91124590919110482</v>
      </c>
      <c r="X2443" s="5">
        <f t="shared" si="899"/>
        <v>-0.12750143924486079</v>
      </c>
      <c r="Y2443" s="5" t="str" cm="1">
        <f t="array" ref="Y2443:AB2443">SETMATRIX(GETMATRIX(Y2442:AB2442)-$O$9*DELTAWEIGHT(S2442,$AH$4,AK2442:AN2442))</f>
        <v>0.5774,0.5774,0.5774</v>
      </c>
      <c r="Z2443" s="5" t="str">
        <v>0.518878713862821,0.43460219746478,0.5774</v>
      </c>
      <c r="AA2443" s="5" t="str">
        <v>0.612286634333989,0.572251537765491,0.5774</v>
      </c>
      <c r="AB2443" s="5" t="str">
        <v>0.515363974287956,0.405643969578164,0.5774</v>
      </c>
      <c r="AC2443" s="5" cm="1">
        <f t="array" ref="AC2443">SIGMOID(SUM(GETVECTOR(Y2443)*GETVECTOR(_xlfn.CONCAT($S2443,",",$AH$4)))+U2443)</f>
        <v>0.503125062399288</v>
      </c>
      <c r="AD2443" s="5" cm="1">
        <f t="array" ref="AD2443">SIGMOID(SUM(GETVECTOR(Z2443)*GETVECTOR(_xlfn.CONCAT($S2443,",",$AH$4)))+V2443)</f>
        <v>0.48961450476862289</v>
      </c>
      <c r="AE2443" s="5" cm="1">
        <f t="array" ref="AE2443">TANH(SUM(GETVECTOR(AA2443)*GETVECTOR(_xlfn.CONCAT($S2443,",",$AH$4)))+W2443)</f>
        <v>0.72800065068166186</v>
      </c>
      <c r="AF2443" s="5" cm="1">
        <f t="array" ref="AF2443">SIGMOID(SUM(GETVECTOR(AB2443)*GETVECTOR(_xlfn.CONCAT($S2443,",",$AH$4)))+X2443)</f>
        <v>0.47091856304931612</v>
      </c>
      <c r="AG2443" s="5">
        <f t="shared" si="885"/>
        <v>0.35643967805473709</v>
      </c>
      <c r="AH2443" s="40">
        <f t="shared" si="886"/>
        <v>0.16108907169770351</v>
      </c>
      <c r="AI2443" s="3">
        <f t="shared" si="887"/>
        <v>6.4498964399715419E-3</v>
      </c>
      <c r="AJ2443" s="3">
        <f t="shared" si="888"/>
        <v>2.6819582330365782E-3</v>
      </c>
      <c r="AK2443" s="3">
        <f t="shared" si="889"/>
        <v>0</v>
      </c>
      <c r="AL2443" s="3">
        <f t="shared" si="890"/>
        <v>4.8790624446759106E-4</v>
      </c>
      <c r="AM2443" s="3">
        <f t="shared" si="891"/>
        <v>6.17188822441301E-4</v>
      </c>
      <c r="AN2443" s="3">
        <f t="shared" si="892"/>
        <v>5.4971975573186484E-4</v>
      </c>
      <c r="AO2443" s="3" t="str" cm="1">
        <f t="array" ref="AO2443">GETVECTOR(Y2443,2)</f>
        <v>0.5774</v>
      </c>
      <c r="AP2443" s="3" t="str" cm="1">
        <f t="array" ref="AP2443">GETVECTOR(Z2443,2)</f>
        <v>0.5774</v>
      </c>
      <c r="AQ2443" s="3" t="str" cm="1">
        <f t="array" ref="AQ2443">GETVECTOR(AA2443,2)</f>
        <v>0.5774</v>
      </c>
      <c r="AR2443" s="3" t="str" cm="1">
        <f t="array" ref="AR2443">GETVECTOR(AB2443,2)</f>
        <v>0.5774</v>
      </c>
      <c r="AS2443" s="3" cm="1">
        <f t="array" ref="AS2443">SUM(AK2443:AN2443*AO2443:AR2443)</f>
        <v>9.5549007859277316E-4</v>
      </c>
      <c r="AT2443" s="51">
        <f t="shared" si="893"/>
        <v>4.1601164086357569E-5</v>
      </c>
      <c r="AU2443" s="48">
        <f t="shared" si="894"/>
        <v>6.4498964399715419E-3</v>
      </c>
      <c r="AV2443" s="56"/>
      <c r="AW2443" s="56"/>
    </row>
    <row r="2444" spans="1:49" ht="15" customHeight="1" x14ac:dyDescent="0.25">
      <c r="A2444" s="11">
        <f t="shared" si="900"/>
        <v>2441</v>
      </c>
      <c r="B2444" s="29">
        <v>33488</v>
      </c>
      <c r="C2444" s="25">
        <v>20</v>
      </c>
      <c r="D2444" s="12">
        <v>32</v>
      </c>
      <c r="E2444" s="25">
        <v>25.3</v>
      </c>
      <c r="F2444" s="35">
        <v>69</v>
      </c>
      <c r="G2444" s="25">
        <v>0</v>
      </c>
      <c r="H2444" s="13">
        <v>0</v>
      </c>
      <c r="I2444" s="25">
        <v>3</v>
      </c>
      <c r="J2444" s="12">
        <v>225</v>
      </c>
      <c r="K2444" s="12">
        <v>0</v>
      </c>
      <c r="L2444" s="25" t="s">
        <v>15</v>
      </c>
      <c r="M2444" s="10"/>
      <c r="N2444" s="15"/>
      <c r="O2444" s="15"/>
      <c r="P2444" s="4"/>
      <c r="Q2444" s="54"/>
      <c r="R2444" s="42">
        <f t="shared" si="882"/>
        <v>1.0309278350515464E-3</v>
      </c>
      <c r="S2444" s="44" t="str" cm="1">
        <f t="array" ref="S2444">SETVECTOR(R2444:R2445)</f>
        <v>0.00103092783505155,0.154639175257732</v>
      </c>
      <c r="T2444" s="44">
        <f t="shared" si="895"/>
        <v>8.9690721649484523E-2</v>
      </c>
      <c r="U2444" s="5">
        <f t="shared" si="896"/>
        <v>0</v>
      </c>
      <c r="V2444" s="5">
        <f t="shared" si="897"/>
        <v>-5.2743320990484108E-2</v>
      </c>
      <c r="W2444" s="5">
        <f t="shared" si="898"/>
        <v>0.91118419030886066</v>
      </c>
      <c r="X2444" s="5">
        <f t="shared" si="899"/>
        <v>-0.12755641122043399</v>
      </c>
      <c r="Y2444" s="5" t="str" cm="1">
        <f t="array" ref="Y2444:AB2444">SETMATRIX(GETMATRIX(Y2443:AB2443)-$O$9*DELTAWEIGHT(S2443,$AH$4,AK2443:AN2443))</f>
        <v>0.5774,0.5774,0.5774</v>
      </c>
      <c r="Z2444" s="5" t="str">
        <v>0.518878340879605,0.434602178815619,0.5774</v>
      </c>
      <c r="AA2444" s="5" t="str">
        <v>0.61228611244393,0.572251511670988,0.5774</v>
      </c>
      <c r="AB2444" s="5" t="str">
        <v>0.515363557569865,0.405643948742259,0.5774</v>
      </c>
      <c r="AC2444" s="5" cm="1">
        <f t="array" ref="AC2444">SIGMOID(SUM(GETVECTOR(Y2444)*GETVECTOR(_xlfn.CONCAT($S2444,",",$AH$4)))+U2444)</f>
        <v>0.52245586278519074</v>
      </c>
      <c r="AD2444" s="5" cm="1">
        <f t="array" ref="AD2444">SIGMOID(SUM(GETVECTOR(Z2444)*GETVECTOR(_xlfn.CONCAT($S2444,",",$AH$4)))+V2444)</f>
        <v>0.50374946162325662</v>
      </c>
      <c r="AE2444" s="5" cm="1">
        <f t="array" ref="AE2444">TANH(SUM(GETVECTOR(AA2444)*GETVECTOR(_xlfn.CONCAT($S2444,",",$AH$4)))+W2444)</f>
        <v>0.76172344199489628</v>
      </c>
      <c r="AF2444" s="5" cm="1">
        <f t="array" ref="AF2444">SIGMOID(SUM(GETVECTOR(AB2444)*GETVECTOR(_xlfn.CONCAT($S2444,",",$AH$4)))+X2444)</f>
        <v>0.48393136961778949</v>
      </c>
      <c r="AG2444" s="5">
        <f t="shared" si="885"/>
        <v>0.38371777381074296</v>
      </c>
      <c r="AH2444" s="40">
        <f t="shared" si="886"/>
        <v>0.17708586776391139</v>
      </c>
      <c r="AI2444" s="3">
        <f t="shared" si="887"/>
        <v>8.7395146114426864E-2</v>
      </c>
      <c r="AJ2444" s="3">
        <f t="shared" si="888"/>
        <v>3.6629929575767758E-2</v>
      </c>
      <c r="AK2444" s="3">
        <f t="shared" si="889"/>
        <v>0</v>
      </c>
      <c r="AL2444" s="3">
        <f t="shared" si="890"/>
        <v>6.975076751644175E-3</v>
      </c>
      <c r="AM2444" s="3">
        <f t="shared" si="891"/>
        <v>7.7458615452276778E-3</v>
      </c>
      <c r="AN2444" s="3">
        <f t="shared" si="892"/>
        <v>7.9869079229773644E-3</v>
      </c>
      <c r="AO2444" s="3" t="str" cm="1">
        <f t="array" ref="AO2444">GETVECTOR(Y2444,2)</f>
        <v>0.5774</v>
      </c>
      <c r="AP2444" s="3" t="str" cm="1">
        <f t="array" ref="AP2444">GETVECTOR(Z2444,2)</f>
        <v>0.5774</v>
      </c>
      <c r="AQ2444" s="3" t="str" cm="1">
        <f t="array" ref="AQ2444">GETVECTOR(AA2444,2)</f>
        <v>0.5774</v>
      </c>
      <c r="AR2444" s="3" t="str" cm="1">
        <f t="array" ref="AR2444">GETVECTOR(AB2444,2)</f>
        <v>0.5774</v>
      </c>
      <c r="AS2444" s="3" cm="1">
        <f t="array" ref="AS2444">SUM(AK2444:AN2444*AO2444:AR2444)</f>
        <v>1.3111510407340939E-2</v>
      </c>
      <c r="AT2444" s="51">
        <f t="shared" si="893"/>
        <v>7.6379115643620214E-3</v>
      </c>
      <c r="AU2444" s="48">
        <f t="shared" si="894"/>
        <v>8.7395146114426864E-2</v>
      </c>
      <c r="AV2444" s="56"/>
      <c r="AW2444" s="56"/>
    </row>
    <row r="2445" spans="1:49" ht="15" customHeight="1" x14ac:dyDescent="0.25">
      <c r="A2445" s="11">
        <f t="shared" si="900"/>
        <v>2442</v>
      </c>
      <c r="B2445" s="29">
        <v>33489</v>
      </c>
      <c r="C2445" s="25">
        <v>21</v>
      </c>
      <c r="D2445" s="12">
        <v>32</v>
      </c>
      <c r="E2445" s="25">
        <v>25.6</v>
      </c>
      <c r="F2445" s="35">
        <v>91</v>
      </c>
      <c r="G2445" s="25">
        <v>0</v>
      </c>
      <c r="H2445" s="13">
        <v>0</v>
      </c>
      <c r="I2445" s="25">
        <v>3</v>
      </c>
      <c r="J2445" s="12">
        <v>180</v>
      </c>
      <c r="K2445" s="12">
        <v>0</v>
      </c>
      <c r="L2445" s="25" t="s">
        <v>15</v>
      </c>
      <c r="M2445" s="10"/>
      <c r="N2445" s="15"/>
      <c r="O2445" s="15"/>
      <c r="P2445" s="4"/>
      <c r="Q2445" s="54"/>
      <c r="R2445" s="42">
        <f t="shared" si="882"/>
        <v>0.15463917525773196</v>
      </c>
      <c r="S2445" s="44" t="str" cm="1">
        <f t="array" ref="S2445">SETVECTOR(R2445:R2446)</f>
        <v>0.154639175257732,0.0896907216494845</v>
      </c>
      <c r="T2445" s="44">
        <f t="shared" si="895"/>
        <v>0.27731958762886594</v>
      </c>
      <c r="U2445" s="5">
        <f t="shared" si="896"/>
        <v>0</v>
      </c>
      <c r="V2445" s="5">
        <f t="shared" si="897"/>
        <v>-5.3440828665648525E-2</v>
      </c>
      <c r="W2445" s="5">
        <f t="shared" si="898"/>
        <v>0.91040960415433791</v>
      </c>
      <c r="X2445" s="5">
        <f t="shared" si="899"/>
        <v>-0.12835510201273173</v>
      </c>
      <c r="Y2445" s="5" t="str" cm="1">
        <f t="array" ref="Y2445:AB2445">SETMATRIX(GETMATRIX(Y2444:AB2444)-$O$9*DELTAWEIGHT(S2444,$AH$4,AK2444:AN2444))</f>
        <v>0.5774,0.5774,0.5774</v>
      </c>
      <c r="Z2445" s="5" t="str">
        <v>0.518877651963102,0.434498841340103,0.5774</v>
      </c>
      <c r="AA2445" s="5" t="str">
        <v>0.612285270169694,0.572125170535561,0.5774</v>
      </c>
      <c r="AB2445" s="5" t="str">
        <v>0.515362775132329,0.405526583111844,0.5774</v>
      </c>
      <c r="AC2445" s="5" cm="1">
        <f t="array" ref="AC2445">SIGMOID(SUM(GETVECTOR(Y2445)*GETVECTOR(_xlfn.CONCAT($S2445,",",$AH$4)))+U2445)</f>
        <v>0.53521064177831368</v>
      </c>
      <c r="AD2445" s="5" cm="1">
        <f t="array" ref="AD2445">SIGMOID(SUM(GETVECTOR(Z2445)*GETVECTOR(_xlfn.CONCAT($S2445,",",$AH$4)))+V2445)</f>
        <v>0.51643620040035165</v>
      </c>
      <c r="AE2445" s="5" cm="1">
        <f t="array" ref="AE2445">TANH(SUM(GETVECTOR(AA2445)*GETVECTOR(_xlfn.CONCAT($S2445,",",$AH$4)))+W2445)</f>
        <v>0.78428489681148617</v>
      </c>
      <c r="AF2445" s="5" cm="1">
        <f t="array" ref="AF2445">SIGMOID(SUM(GETVECTOR(AB2445)*GETVECTOR(_xlfn.CONCAT($S2445,",",$AH$4)))+X2445)</f>
        <v>0.49692807474766415</v>
      </c>
      <c r="AG2445" s="5">
        <f t="shared" si="885"/>
        <v>0.40503311214070581</v>
      </c>
      <c r="AH2445" s="40">
        <f t="shared" si="886"/>
        <v>0.19094323733936031</v>
      </c>
      <c r="AI2445" s="3">
        <f t="shared" si="887"/>
        <v>-8.6376350289505632E-2</v>
      </c>
      <c r="AJ2445" s="3">
        <f t="shared" si="888"/>
        <v>-3.6585451554600981E-2</v>
      </c>
      <c r="AK2445" s="3">
        <f t="shared" si="889"/>
        <v>0</v>
      </c>
      <c r="AL2445" s="3">
        <f t="shared" si="890"/>
        <v>-7.1656027854686277E-3</v>
      </c>
      <c r="AM2445" s="3">
        <f t="shared" si="891"/>
        <v>-7.2722675659177621E-3</v>
      </c>
      <c r="AN2445" s="3">
        <f t="shared" si="892"/>
        <v>-8.2971551785248603E-3</v>
      </c>
      <c r="AO2445" s="3" t="str" cm="1">
        <f t="array" ref="AO2445">GETVECTOR(Y2445,2)</f>
        <v>0.5774</v>
      </c>
      <c r="AP2445" s="3" t="str" cm="1">
        <f t="array" ref="AP2445">GETVECTOR(Z2445,2)</f>
        <v>0.5774</v>
      </c>
      <c r="AQ2445" s="3" t="str" cm="1">
        <f t="array" ref="AQ2445">GETVECTOR(AA2445,2)</f>
        <v>0.5774</v>
      </c>
      <c r="AR2445" s="3" t="str" cm="1">
        <f t="array" ref="AR2445">GETVECTOR(AB2445,2)</f>
        <v>0.5774</v>
      </c>
      <c r="AS2445" s="3" cm="1">
        <f t="array" ref="AS2445">SUM(AK2445:AN2445*AO2445:AR2445)</f>
        <v>-1.3127203740970756E-2</v>
      </c>
      <c r="AT2445" s="51">
        <f t="shared" si="893"/>
        <v>7.4608738893353795E-3</v>
      </c>
      <c r="AU2445" s="48">
        <f t="shared" si="894"/>
        <v>8.6376350289505632E-2</v>
      </c>
      <c r="AV2445" s="56"/>
      <c r="AW2445" s="56"/>
    </row>
    <row r="2446" spans="1:49" ht="15" customHeight="1" x14ac:dyDescent="0.25">
      <c r="A2446" s="11">
        <f t="shared" si="900"/>
        <v>2443</v>
      </c>
      <c r="B2446" s="29">
        <v>33490</v>
      </c>
      <c r="C2446" s="25">
        <v>22</v>
      </c>
      <c r="D2446" s="12">
        <v>29.2</v>
      </c>
      <c r="E2446" s="25">
        <v>24.4</v>
      </c>
      <c r="F2446" s="35">
        <v>98</v>
      </c>
      <c r="G2446" s="25">
        <v>7</v>
      </c>
      <c r="H2446" s="13">
        <v>0</v>
      </c>
      <c r="I2446" s="25">
        <v>1</v>
      </c>
      <c r="J2446" s="12">
        <v>225</v>
      </c>
      <c r="K2446" s="12">
        <v>0</v>
      </c>
      <c r="L2446" s="25" t="s">
        <v>13</v>
      </c>
      <c r="M2446" s="10"/>
      <c r="N2446" s="15"/>
      <c r="O2446" s="15"/>
      <c r="P2446" s="4"/>
      <c r="Q2446" s="54"/>
      <c r="R2446" s="42">
        <f t="shared" si="882"/>
        <v>8.9690721649484523E-2</v>
      </c>
      <c r="S2446" s="44" t="str" cm="1">
        <f t="array" ref="S2446">SETVECTOR(R2446:R2447)</f>
        <v>0.0896907216494845,0.277319587628866</v>
      </c>
      <c r="T2446" s="44">
        <f t="shared" si="895"/>
        <v>0.15257731958762888</v>
      </c>
      <c r="U2446" s="5">
        <f t="shared" si="896"/>
        <v>0</v>
      </c>
      <c r="V2446" s="5">
        <f t="shared" si="897"/>
        <v>-5.2724268387101661E-2</v>
      </c>
      <c r="W2446" s="5">
        <f t="shared" si="898"/>
        <v>0.91113683091092967</v>
      </c>
      <c r="X2446" s="5">
        <f t="shared" si="899"/>
        <v>-0.12752538649487924</v>
      </c>
      <c r="Y2446" s="5" t="str" cm="1">
        <f t="array" ref="Y2446:AB2446">SETMATRIX(GETMATRIX(Y2445:AB2445)-$O$9*DELTAWEIGHT(S2445,$AH$4,AK2445:AN2445))</f>
        <v>0.5774,0.5774,0.5774</v>
      </c>
      <c r="Z2446" s="5" t="str">
        <v>0.518989896275364,0.434563943041215,0.5774</v>
      </c>
      <c r="AA2446" s="5" t="str">
        <v>0.612410255626531,0.572197662100526,0.5774</v>
      </c>
      <c r="AB2446" s="5" t="str">
        <v>0.515491726367245,0.405601374828095,0.5774</v>
      </c>
      <c r="AC2446" s="5" cm="1">
        <f t="array" ref="AC2446">SIGMOID(SUM(GETVECTOR(Y2446)*GETVECTOR(_xlfn.CONCAT($S2446,",",$AH$4)))+U2446)</f>
        <v>0.55278056952930776</v>
      </c>
      <c r="AD2446" s="5" cm="1">
        <f t="array" ref="AD2446">SIGMOID(SUM(GETVECTOR(Z2446)*GETVECTOR(_xlfn.CONCAT($S2446,",",$AH$4)))+V2446)</f>
        <v>0.52855325114360152</v>
      </c>
      <c r="AE2446" s="5" cm="1">
        <f t="array" ref="AE2446">TANH(SUM(GETVECTOR(AA2446)*GETVECTOR(_xlfn.CONCAT($S2446,",",$AH$4)))+W2446)</f>
        <v>0.80921340319875945</v>
      </c>
      <c r="AF2446" s="5" cm="1">
        <f t="array" ref="AF2446">SIGMOID(SUM(GETVECTOR(AB2446)*GETVECTOR(_xlfn.CONCAT($S2446,",",$AH$4)))+X2446)</f>
        <v>0.50779702900860679</v>
      </c>
      <c r="AG2446" s="5">
        <f t="shared" si="885"/>
        <v>0.42771237512968241</v>
      </c>
      <c r="AH2446" s="40">
        <f t="shared" si="886"/>
        <v>0.20484924988659756</v>
      </c>
      <c r="AI2446" s="3">
        <f t="shared" si="887"/>
        <v>5.2271930298968677E-2</v>
      </c>
      <c r="AJ2446" s="3">
        <f t="shared" si="888"/>
        <v>2.2223895040737782E-2</v>
      </c>
      <c r="AK2446" s="3">
        <f t="shared" si="889"/>
        <v>0</v>
      </c>
      <c r="AL2446" s="3">
        <f t="shared" si="890"/>
        <v>4.4813063953963355E-3</v>
      </c>
      <c r="AM2446" s="3">
        <f t="shared" si="891"/>
        <v>4.0545866262379779E-3</v>
      </c>
      <c r="AN2446" s="3">
        <f t="shared" si="892"/>
        <v>5.27044331635842E-3</v>
      </c>
      <c r="AO2446" s="3" t="str" cm="1">
        <f t="array" ref="AO2446">GETVECTOR(Y2446,2)</f>
        <v>0.5774</v>
      </c>
      <c r="AP2446" s="3" t="str" cm="1">
        <f t="array" ref="AP2446">GETVECTOR(Z2446,2)</f>
        <v>0.5774</v>
      </c>
      <c r="AQ2446" s="3" t="str" cm="1">
        <f t="array" ref="AQ2446">GETVECTOR(AA2446,2)</f>
        <v>0.5774</v>
      </c>
      <c r="AR2446" s="3" t="str" cm="1">
        <f t="array" ref="AR2446">GETVECTOR(AB2446,2)</f>
        <v>0.5774</v>
      </c>
      <c r="AS2446" s="3" cm="1">
        <f t="array" ref="AS2446">SUM(AK2446:AN2446*AO2446:AR2446)</f>
        <v>7.9717786015570044E-3</v>
      </c>
      <c r="AT2446" s="51">
        <f t="shared" si="893"/>
        <v>2.7323546971802395E-3</v>
      </c>
      <c r="AU2446" s="48">
        <f t="shared" si="894"/>
        <v>5.2271930298968677E-2</v>
      </c>
      <c r="AV2446" s="56"/>
      <c r="AW2446" s="56"/>
    </row>
    <row r="2447" spans="1:49" ht="15" customHeight="1" x14ac:dyDescent="0.25">
      <c r="A2447" s="11">
        <f t="shared" si="900"/>
        <v>2444</v>
      </c>
      <c r="B2447" s="29">
        <v>33491</v>
      </c>
      <c r="C2447" s="25">
        <v>21</v>
      </c>
      <c r="D2447" s="12">
        <v>30.7</v>
      </c>
      <c r="E2447" s="25">
        <v>25</v>
      </c>
      <c r="F2447" s="35">
        <v>90</v>
      </c>
      <c r="G2447" s="25">
        <v>13</v>
      </c>
      <c r="H2447" s="13">
        <v>0</v>
      </c>
      <c r="I2447" s="25">
        <v>2</v>
      </c>
      <c r="J2447" s="12">
        <v>225</v>
      </c>
      <c r="K2447" s="12">
        <v>0</v>
      </c>
      <c r="L2447" s="25" t="s">
        <v>13</v>
      </c>
      <c r="M2447" s="10"/>
      <c r="N2447" s="15"/>
      <c r="O2447" s="15"/>
      <c r="P2447" s="4"/>
      <c r="Q2447" s="54"/>
      <c r="R2447" s="42">
        <f t="shared" si="882"/>
        <v>0.27731958762886594</v>
      </c>
      <c r="S2447" s="44" t="str" cm="1">
        <f t="array" ref="S2447">SETVECTOR(R2447:R2448)</f>
        <v>0.277319587628866,0.152577319587629</v>
      </c>
      <c r="T2447" s="44">
        <f t="shared" si="895"/>
        <v>0.44020618556701036</v>
      </c>
      <c r="U2447" s="5">
        <f t="shared" si="896"/>
        <v>0</v>
      </c>
      <c r="V2447" s="5">
        <f t="shared" si="897"/>
        <v>-5.3172399026641295E-2</v>
      </c>
      <c r="W2447" s="5">
        <f t="shared" si="898"/>
        <v>0.91073137224830591</v>
      </c>
      <c r="X2447" s="5">
        <f t="shared" si="899"/>
        <v>-0.12805243082651507</v>
      </c>
      <c r="Y2447" s="5" t="str" cm="1">
        <f t="array" ref="Y2447:AB2447">SETMATRIX(GETMATRIX(Y2446:AB2446)-$O$9*DELTAWEIGHT(S2446,$AH$4,AK2446:AN2446))</f>
        <v>0.5774,0.5774,0.5774</v>
      </c>
      <c r="Z2447" s="5" t="str">
        <v>0.518950260920126,0.434441392345134,0.5774</v>
      </c>
      <c r="AA2447" s="5" t="str">
        <v>0.612371039859761,0.572076408752697,0.5774</v>
      </c>
      <c r="AB2447" s="5" t="str">
        <v>0.515445459467319,0.405458319700738,0.5774</v>
      </c>
      <c r="AC2447" s="5" cm="1">
        <f t="array" ref="AC2447">SIGMOID(SUM(GETVECTOR(Y2447)*GETVECTOR(_xlfn.CONCAT($S2447,",",$AH$4)))+U2447)</f>
        <v>0.56173894296623217</v>
      </c>
      <c r="AD2447" s="5" cm="1">
        <f t="array" ref="AD2447">SIGMOID(SUM(GETVECTOR(Z2447)*GETVECTOR(_xlfn.CONCAT($S2447,",",$AH$4)))+V2447)</f>
        <v>0.53917667573359052</v>
      </c>
      <c r="AE2447" s="5" cm="1">
        <f t="array" ref="AE2447">TANH(SUM(GETVECTOR(AA2447)*GETVECTOR(_xlfn.CONCAT($S2447,",",$AH$4)))+W2447)</f>
        <v>0.82357841038820112</v>
      </c>
      <c r="AF2447" s="5" cm="1">
        <f t="array" ref="AF2447">SIGMOID(SUM(GETVECTOR(AB2447)*GETVECTOR(_xlfn.CONCAT($S2447,",",$AH$4)))+X2447)</f>
        <v>0.51917919391521739</v>
      </c>
      <c r="AG2447" s="5">
        <f t="shared" si="885"/>
        <v>0.44405426951906507</v>
      </c>
      <c r="AH2447" s="40">
        <f t="shared" si="886"/>
        <v>0.21649739912073704</v>
      </c>
      <c r="AI2447" s="3">
        <f t="shared" si="887"/>
        <v>-0.22370878644627332</v>
      </c>
      <c r="AJ2447" s="3">
        <f t="shared" si="888"/>
        <v>-9.5948679245265969E-2</v>
      </c>
      <c r="AK2447" s="3">
        <f t="shared" si="889"/>
        <v>0</v>
      </c>
      <c r="AL2447" s="3">
        <f t="shared" si="890"/>
        <v>-1.9634032409890208E-2</v>
      </c>
      <c r="AM2447" s="3">
        <f t="shared" si="891"/>
        <v>-1.6643561705816625E-2</v>
      </c>
      <c r="AN2447" s="3">
        <f t="shared" si="892"/>
        <v>-2.3287291388861958E-2</v>
      </c>
      <c r="AO2447" s="3" t="str" cm="1">
        <f t="array" ref="AO2447">GETVECTOR(Y2447,2)</f>
        <v>0.5774</v>
      </c>
      <c r="AP2447" s="3" t="str" cm="1">
        <f t="array" ref="AP2447">GETVECTOR(Z2447,2)</f>
        <v>0.5774</v>
      </c>
      <c r="AQ2447" s="3" t="str" cm="1">
        <f t="array" ref="AQ2447">GETVECTOR(AA2447,2)</f>
        <v>0.5774</v>
      </c>
      <c r="AR2447" s="3" t="str" cm="1">
        <f t="array" ref="AR2447">GETVECTOR(AB2447,2)</f>
        <v>0.5774</v>
      </c>
      <c r="AS2447" s="3" cm="1">
        <f t="array" ref="AS2447">SUM(AK2447:AN2447*AO2447:AR2447)</f>
        <v>-3.4392764890338018E-2</v>
      </c>
      <c r="AT2447" s="51">
        <f t="shared" si="893"/>
        <v>5.0045621133264322E-2</v>
      </c>
      <c r="AU2447" s="48">
        <f t="shared" si="894"/>
        <v>0.22370878644627332</v>
      </c>
      <c r="AV2447" s="56"/>
      <c r="AW2447" s="56"/>
    </row>
    <row r="2448" spans="1:49" ht="15" customHeight="1" x14ac:dyDescent="0.25">
      <c r="A2448" s="11">
        <f t="shared" si="900"/>
        <v>2445</v>
      </c>
      <c r="B2448" s="29">
        <v>33492</v>
      </c>
      <c r="C2448" s="25">
        <v>20</v>
      </c>
      <c r="D2448" s="12">
        <v>32.799999999999997</v>
      </c>
      <c r="E2448" s="25">
        <v>25.4</v>
      </c>
      <c r="F2448" s="35">
        <v>82</v>
      </c>
      <c r="G2448" s="25">
        <v>0</v>
      </c>
      <c r="H2448" s="13">
        <v>0</v>
      </c>
      <c r="I2448" s="25">
        <v>3</v>
      </c>
      <c r="J2448" s="12">
        <v>225</v>
      </c>
      <c r="K2448" s="12">
        <v>0</v>
      </c>
      <c r="L2448" s="25" t="s">
        <v>13</v>
      </c>
      <c r="M2448" s="10"/>
      <c r="N2448" s="15"/>
      <c r="O2448" s="15"/>
      <c r="P2448" s="4"/>
      <c r="Q2448" s="54"/>
      <c r="R2448" s="42">
        <f t="shared" si="882"/>
        <v>0.15257731958762888</v>
      </c>
      <c r="S2448" s="44" t="str" cm="1">
        <f t="array" ref="S2448">SETVECTOR(R2448:R2449)</f>
        <v>0.152577319587629,0.44020618556701</v>
      </c>
      <c r="T2448" s="44">
        <f t="shared" si="895"/>
        <v>0.13917525773195877</v>
      </c>
      <c r="U2448" s="5">
        <f t="shared" si="896"/>
        <v>0</v>
      </c>
      <c r="V2448" s="5">
        <f t="shared" si="897"/>
        <v>-5.1208995785652273E-2</v>
      </c>
      <c r="W2448" s="5">
        <f t="shared" si="898"/>
        <v>0.91239572841888761</v>
      </c>
      <c r="X2448" s="5">
        <f t="shared" si="899"/>
        <v>-0.12572370168762886</v>
      </c>
      <c r="Y2448" s="5" t="str" cm="1">
        <f t="array" ref="Y2448:AB2448">SETMATRIX(GETMATRIX(Y2447:AB2447)-$O$9*DELTAWEIGHT(S2447,$AH$4,AK2447:AN2447))</f>
        <v>0.5774,0.5774,0.5774</v>
      </c>
      <c r="Z2448" s="5" t="str">
        <v>0.519493210304549,0.434740115426527,0.5774</v>
      </c>
      <c r="AA2448" s="5" t="str">
        <v>0.612873091910074,0.572352630698594,0.5774</v>
      </c>
      <c r="AB2448" s="5" t="str">
        <v>0.516084825651817,0.40581008994351,0.5774</v>
      </c>
      <c r="AC2448" s="5" cm="1">
        <f t="array" ref="AC2448">SIGMOID(SUM(GETVECTOR(Y2448)*GETVECTOR(_xlfn.CONCAT($S2448,",",$AH$4)))+U2448)</f>
        <v>0.58474260349597273</v>
      </c>
      <c r="AD2448" s="5" cm="1">
        <f t="array" ref="AD2448">SIGMOID(SUM(GETVECTOR(Z2448)*GETVECTOR(_xlfn.CONCAT($S2448,",",$AH$4)))+V2448)</f>
        <v>0.5546382370452988</v>
      </c>
      <c r="AE2448" s="5" cm="1">
        <f t="array" ref="AE2448">TANH(SUM(GETVECTOR(AA2448)*GETVECTOR(_xlfn.CONCAT($S2448,",",$AH$4)))+W2448)</f>
        <v>0.85047290014606447</v>
      </c>
      <c r="AF2448" s="5" cm="1">
        <f t="array" ref="AF2448">SIGMOID(SUM(GETVECTOR(AB2448)*GETVECTOR(_xlfn.CONCAT($S2448,",",$AH$4)))+X2448)</f>
        <v>0.53286734875493136</v>
      </c>
      <c r="AG2448" s="5">
        <f t="shared" si="885"/>
        <v>0.47170478999181564</v>
      </c>
      <c r="AH2448" s="40">
        <f t="shared" si="886"/>
        <v>0.23423555052191911</v>
      </c>
      <c r="AI2448" s="3">
        <f t="shared" si="887"/>
        <v>9.5060292789960338E-2</v>
      </c>
      <c r="AJ2448" s="3">
        <f t="shared" si="888"/>
        <v>4.0866713330367663E-2</v>
      </c>
      <c r="AK2448" s="3">
        <f t="shared" si="889"/>
        <v>0</v>
      </c>
      <c r="AL2448" s="3">
        <f t="shared" si="890"/>
        <v>8.5852495842901194E-3</v>
      </c>
      <c r="AM2448" s="3">
        <f t="shared" si="891"/>
        <v>6.2716549629392064E-3</v>
      </c>
      <c r="AN2448" s="3">
        <f t="shared" si="892"/>
        <v>1.0401409185689594E-2</v>
      </c>
      <c r="AO2448" s="3" t="str" cm="1">
        <f t="array" ref="AO2448">GETVECTOR(Y2448,2)</f>
        <v>0.5774</v>
      </c>
      <c r="AP2448" s="3" t="str" cm="1">
        <f t="array" ref="AP2448">GETVECTOR(Z2448,2)</f>
        <v>0.5774</v>
      </c>
      <c r="AQ2448" s="3" t="str" cm="1">
        <f t="array" ref="AQ2448">GETVECTOR(AA2448,2)</f>
        <v>0.5774</v>
      </c>
      <c r="AR2448" s="3" t="str" cm="1">
        <f t="array" ref="AR2448">GETVECTOR(AB2448,2)</f>
        <v>0.5774</v>
      </c>
      <c r="AS2448" s="3" cm="1">
        <f t="array" ref="AS2448">SUM(AK2448:AN2448*AO2448:AR2448)</f>
        <v>1.4584150349387386E-2</v>
      </c>
      <c r="AT2448" s="51">
        <f t="shared" si="893"/>
        <v>9.0364592653129853E-3</v>
      </c>
      <c r="AU2448" s="48">
        <f t="shared" si="894"/>
        <v>9.5060292789960338E-2</v>
      </c>
      <c r="AV2448" s="56"/>
      <c r="AW2448" s="56"/>
    </row>
    <row r="2449" spans="1:49" ht="15" customHeight="1" x14ac:dyDescent="0.25">
      <c r="A2449" s="11">
        <f t="shared" si="900"/>
        <v>2446</v>
      </c>
      <c r="B2449" s="29">
        <v>33493</v>
      </c>
      <c r="C2449" s="25">
        <v>21</v>
      </c>
      <c r="D2449" s="12">
        <v>32</v>
      </c>
      <c r="E2449" s="25">
        <v>25.9</v>
      </c>
      <c r="F2449" s="35">
        <v>85</v>
      </c>
      <c r="G2449" s="25">
        <v>0</v>
      </c>
      <c r="H2449" s="13">
        <v>0</v>
      </c>
      <c r="I2449" s="25">
        <v>2</v>
      </c>
      <c r="J2449" s="12">
        <v>225</v>
      </c>
      <c r="K2449" s="12">
        <v>0</v>
      </c>
      <c r="L2449" s="25" t="s">
        <v>15</v>
      </c>
      <c r="M2449" s="10"/>
      <c r="N2449" s="15"/>
      <c r="O2449" s="15"/>
      <c r="P2449" s="4"/>
      <c r="Q2449" s="54"/>
      <c r="R2449" s="42">
        <f t="shared" si="882"/>
        <v>0.44020618556701036</v>
      </c>
      <c r="S2449" s="44" t="str" cm="1">
        <f t="array" ref="S2449">SETVECTOR(R2449:R2450)</f>
        <v>0.44020618556701,0.139175257731959</v>
      </c>
      <c r="T2449" s="44">
        <f t="shared" si="895"/>
        <v>6.7010309278350513E-2</v>
      </c>
      <c r="U2449" s="5">
        <f t="shared" si="896"/>
        <v>0</v>
      </c>
      <c r="V2449" s="5">
        <f t="shared" si="897"/>
        <v>-5.2067520744081282E-2</v>
      </c>
      <c r="W2449" s="5">
        <f t="shared" si="898"/>
        <v>0.91176856292259367</v>
      </c>
      <c r="X2449" s="5">
        <f t="shared" si="899"/>
        <v>-0.12676384260619783</v>
      </c>
      <c r="Y2449" s="5" t="str" cm="1">
        <f t="array" ref="Y2449:AB2449">SETMATRIX(GETMATRIX(Y2448:AB2448)-$O$9*DELTAWEIGHT(S2448,$AH$4,AK2448:AN2448))</f>
        <v>0.5774,0.5774,0.5774</v>
      </c>
      <c r="Z2449" s="5" t="str">
        <v>0.519359604059713,0.434354643355278,0.5774</v>
      </c>
      <c r="AA2449" s="5" t="str">
        <v>0.612767014095479,0.572046581868648,0.5774</v>
      </c>
      <c r="AB2449" s="5" t="str">
        <v>0.515924018200724,0.405346138716371,0.5774</v>
      </c>
      <c r="AC2449" s="5" cm="1">
        <f t="array" ref="AC2449">SIGMOID(SUM(GETVECTOR(Y2449)*GETVECTOR(_xlfn.CONCAT($S2449,",",$AH$4)))+U2449)</f>
        <v>0.58286236373382716</v>
      </c>
      <c r="AD2449" s="5" cm="1">
        <f t="array" ref="AD2449">SIGMOID(SUM(GETVECTOR(Z2449)*GETVECTOR(_xlfn.CONCAT($S2449,",",$AH$4)))+V2449)</f>
        <v>0.55897648472211015</v>
      </c>
      <c r="AE2449" s="5" cm="1">
        <f t="array" ref="AE2449">TANH(SUM(GETVECTOR(AA2449)*GETVECTOR(_xlfn.CONCAT($S2449,",",$AH$4)))+W2449)</f>
        <v>0.85137454823710601</v>
      </c>
      <c r="AF2449" s="5" cm="1">
        <f t="array" ref="AF2449">SIGMOID(SUM(GETVECTOR(AB2449)*GETVECTOR(_xlfn.CONCAT($S2449,",",$AH$4)))+X2449)</f>
        <v>0.53911075184793567</v>
      </c>
      <c r="AG2449" s="5">
        <f t="shared" si="885"/>
        <v>0.47589835215545212</v>
      </c>
      <c r="AH2449" s="40">
        <f t="shared" si="886"/>
        <v>0.23880058058018319</v>
      </c>
      <c r="AI2449" s="3">
        <f t="shared" si="887"/>
        <v>0.17179027130183266</v>
      </c>
      <c r="AJ2449" s="3">
        <f t="shared" si="888"/>
        <v>7.4442459290355034E-2</v>
      </c>
      <c r="AK2449" s="3">
        <f t="shared" si="889"/>
        <v>0</v>
      </c>
      <c r="AL2449" s="3">
        <f t="shared" si="890"/>
        <v>1.5624159351423146E-2</v>
      </c>
      <c r="AM2449" s="3">
        <f t="shared" si="891"/>
        <v>1.1449900877041159E-2</v>
      </c>
      <c r="AN2449" s="3">
        <f t="shared" si="892"/>
        <v>1.8907343776641987E-2</v>
      </c>
      <c r="AO2449" s="3" t="str" cm="1">
        <f t="array" ref="AO2449">GETVECTOR(Y2449,2)</f>
        <v>0.5774</v>
      </c>
      <c r="AP2449" s="3" t="str" cm="1">
        <f t="array" ref="AP2449">GETVECTOR(Z2449,2)</f>
        <v>0.5774</v>
      </c>
      <c r="AQ2449" s="3" t="str" cm="1">
        <f t="array" ref="AQ2449">GETVECTOR(AA2449,2)</f>
        <v>0.5774</v>
      </c>
      <c r="AR2449" s="3" t="str" cm="1">
        <f t="array" ref="AR2449">GETVECTOR(AB2449,2)</f>
        <v>0.5774</v>
      </c>
      <c r="AS2449" s="3" cm="1">
        <f t="array" ref="AS2449">SUM(AK2449:AN2449*AO2449:AR2449)</f>
        <v>2.6549662672548373E-2</v>
      </c>
      <c r="AT2449" s="51">
        <f t="shared" si="893"/>
        <v>2.9511897313957272E-2</v>
      </c>
      <c r="AU2449" s="48">
        <f t="shared" si="894"/>
        <v>0.17179027130183266</v>
      </c>
      <c r="AV2449" s="56"/>
      <c r="AW2449" s="56"/>
    </row>
    <row r="2450" spans="1:49" ht="15" customHeight="1" x14ac:dyDescent="0.25">
      <c r="A2450" s="11">
        <f t="shared" si="900"/>
        <v>2447</v>
      </c>
      <c r="B2450" s="29">
        <v>33494</v>
      </c>
      <c r="C2450" s="25">
        <v>23</v>
      </c>
      <c r="D2450" s="12">
        <v>32.1</v>
      </c>
      <c r="E2450" s="25">
        <v>26.1</v>
      </c>
      <c r="F2450" s="35">
        <v>87</v>
      </c>
      <c r="G2450" s="25">
        <v>0</v>
      </c>
      <c r="H2450" s="13">
        <v>0</v>
      </c>
      <c r="I2450" s="25">
        <v>3</v>
      </c>
      <c r="J2450" s="12">
        <v>180</v>
      </c>
      <c r="K2450" s="12">
        <v>0</v>
      </c>
      <c r="L2450" s="25" t="s">
        <v>14</v>
      </c>
      <c r="M2450" s="10"/>
      <c r="N2450" s="15"/>
      <c r="O2450" s="15"/>
      <c r="P2450" s="4"/>
      <c r="Q2450" s="54"/>
      <c r="R2450" s="42">
        <f t="shared" si="882"/>
        <v>0.13917525773195877</v>
      </c>
      <c r="S2450" s="44" t="str" cm="1">
        <f t="array" ref="S2450">SETVECTOR(R2450:R2451)</f>
        <v>0.139175257731959,0.0670103092783505</v>
      </c>
      <c r="T2450" s="44">
        <f t="shared" si="895"/>
        <v>0.17525773195876287</v>
      </c>
      <c r="U2450" s="5">
        <f t="shared" si="896"/>
        <v>0</v>
      </c>
      <c r="V2450" s="5">
        <f t="shared" si="897"/>
        <v>-5.3629936679223597E-2</v>
      </c>
      <c r="W2450" s="5">
        <f t="shared" si="898"/>
        <v>0.91062357283488959</v>
      </c>
      <c r="X2450" s="5">
        <f t="shared" si="899"/>
        <v>-0.12865457698386204</v>
      </c>
      <c r="Y2450" s="5" t="str" cm="1">
        <f t="array" ref="Y2450:AB2450">SETMATRIX(GETMATRIX(Y2449:AB2449)-$O$9*DELTAWEIGHT(S2449,$AH$4,AK2449:AN2449))</f>
        <v>0.5774,0.5774,0.5774</v>
      </c>
      <c r="Z2450" s="5" t="str">
        <v>0.518668252812975,0.434136066263218,0.5774</v>
      </c>
      <c r="AA2450" s="5" t="str">
        <v>0.612216917212172,0.571872663650272,0.5774</v>
      </c>
      <c r="AB2450" s="5" t="str">
        <v>0.515092817765149,0.405083347009573,0.5774</v>
      </c>
      <c r="AC2450" s="5" cm="1">
        <f t="array" ref="AC2450">SIGMOID(SUM(GETVECTOR(Y2450)*GETVECTOR(_xlfn.CONCAT($S2450,",",$AH$4)))+U2450)</f>
        <v>0.52972778322934388</v>
      </c>
      <c r="AD2450" s="5" cm="1">
        <f t="array" ref="AD2450">SIGMOID(SUM(GETVECTOR(Z2450)*GETVECTOR(_xlfn.CONCAT($S2450,",",$AH$4)))+V2450)</f>
        <v>0.51190960769587135</v>
      </c>
      <c r="AE2450" s="5" cm="1">
        <f t="array" ref="AE2450">TANH(SUM(GETVECTOR(AA2450)*GETVECTOR(_xlfn.CONCAT($S2450,",",$AH$4)))+W2450)</f>
        <v>0.77556757829835998</v>
      </c>
      <c r="AF2450" s="5" cm="1">
        <f t="array" ref="AF2450">SIGMOID(SUM(GETVECTOR(AB2450)*GETVECTOR(_xlfn.CONCAT($S2450,",",$AH$4)))+X2450)</f>
        <v>0.49254514224047524</v>
      </c>
      <c r="AG2450" s="5">
        <f t="shared" si="885"/>
        <v>0.39702049474835044</v>
      </c>
      <c r="AH2450" s="40">
        <f t="shared" si="886"/>
        <v>0.18588491139958857</v>
      </c>
      <c r="AI2450" s="3">
        <f t="shared" si="887"/>
        <v>1.0627179440825696E-2</v>
      </c>
      <c r="AJ2450" s="3">
        <f t="shared" si="888"/>
        <v>4.4888439744182928E-3</v>
      </c>
      <c r="AK2450" s="3">
        <f t="shared" si="889"/>
        <v>0</v>
      </c>
      <c r="AL2450" s="3">
        <f t="shared" si="890"/>
        <v>8.6985666494391678E-4</v>
      </c>
      <c r="AM2450" s="3">
        <f t="shared" si="891"/>
        <v>9.1569447280989344E-4</v>
      </c>
      <c r="AN2450" s="3">
        <f t="shared" si="892"/>
        <v>1.0024427212682718E-3</v>
      </c>
      <c r="AO2450" s="3" t="str" cm="1">
        <f t="array" ref="AO2450">GETVECTOR(Y2450,2)</f>
        <v>0.5774</v>
      </c>
      <c r="AP2450" s="3" t="str" cm="1">
        <f t="array" ref="AP2450">GETVECTOR(Z2450,2)</f>
        <v>0.5774</v>
      </c>
      <c r="AQ2450" s="3" t="str" cm="1">
        <f t="array" ref="AQ2450">GETVECTOR(AA2450,2)</f>
        <v>0.5774</v>
      </c>
      <c r="AR2450" s="3" t="str" cm="1">
        <f t="array" ref="AR2450">GETVECTOR(AB2450,2)</f>
        <v>0.5774</v>
      </c>
      <c r="AS2450" s="3" cm="1">
        <f t="array" ref="AS2450">SUM(AK2450:AN2450*AO2450:AR2450)</f>
        <v>1.6097876541993504E-3</v>
      </c>
      <c r="AT2450" s="51">
        <f t="shared" si="893"/>
        <v>1.1293694286750834E-4</v>
      </c>
      <c r="AU2450" s="48">
        <f t="shared" si="894"/>
        <v>1.0627179440825696E-2</v>
      </c>
      <c r="AV2450" s="56"/>
      <c r="AW2450" s="56"/>
    </row>
    <row r="2451" spans="1:49" ht="15" customHeight="1" x14ac:dyDescent="0.25">
      <c r="A2451" s="11">
        <f t="shared" si="900"/>
        <v>2448</v>
      </c>
      <c r="B2451" s="29">
        <v>33495</v>
      </c>
      <c r="C2451" s="25">
        <v>21</v>
      </c>
      <c r="D2451" s="12">
        <v>32.6</v>
      </c>
      <c r="E2451" s="25">
        <v>25.8</v>
      </c>
      <c r="F2451" s="35">
        <v>88</v>
      </c>
      <c r="G2451" s="25">
        <v>0</v>
      </c>
      <c r="H2451" s="13">
        <v>0</v>
      </c>
      <c r="I2451" s="25">
        <v>3</v>
      </c>
      <c r="J2451" s="12">
        <v>270</v>
      </c>
      <c r="K2451" s="12">
        <v>0</v>
      </c>
      <c r="L2451" s="25" t="s">
        <v>14</v>
      </c>
      <c r="M2451" s="10"/>
      <c r="N2451" s="15"/>
      <c r="O2451" s="15"/>
      <c r="P2451" s="4"/>
      <c r="Q2451" s="54"/>
      <c r="R2451" s="42">
        <f t="shared" si="882"/>
        <v>6.7010309278350513E-2</v>
      </c>
      <c r="S2451" s="44" t="str" cm="1">
        <f t="array" ref="S2451">SETVECTOR(R2451:R2452)</f>
        <v>0.0670103092783505,0.175257731958763</v>
      </c>
      <c r="T2451" s="44">
        <f t="shared" si="895"/>
        <v>0.18969072164948453</v>
      </c>
      <c r="U2451" s="5">
        <f t="shared" si="896"/>
        <v>0</v>
      </c>
      <c r="V2451" s="5">
        <f t="shared" si="897"/>
        <v>-5.3716922345717989E-2</v>
      </c>
      <c r="W2451" s="5">
        <f t="shared" si="898"/>
        <v>0.91053200338760865</v>
      </c>
      <c r="X2451" s="5">
        <f t="shared" si="899"/>
        <v>-0.12875482125598886</v>
      </c>
      <c r="Y2451" s="5" t="str" cm="1">
        <f t="array" ref="Y2451:AB2451">SETMATRIX(GETMATRIX(Y2450:AB2450)-$O$9*DELTAWEIGHT(S2450,$AH$4,AK2450:AN2450))</f>
        <v>0.5774,0.5774,0.5774</v>
      </c>
      <c r="Z2451" s="5" t="str">
        <v>0.518658902446649,0.434131564234987,0.5774</v>
      </c>
      <c r="AA2451" s="5" t="str">
        <v>0.612206104657038,0.571867457605207,0.5774</v>
      </c>
      <c r="AB2451" s="5" t="str">
        <v>0.515082127757993,0.405078199969091,0.5774</v>
      </c>
      <c r="AC2451" s="5" cm="1">
        <f t="array" ref="AC2451">SIGMOID(SUM(GETVECTOR(Y2451)*GETVECTOR(_xlfn.CONCAT($S2451,",",$AH$4)))+U2451)</f>
        <v>0.53491447652074542</v>
      </c>
      <c r="AD2451" s="5" cm="1">
        <f t="array" ref="AD2451">SIGMOID(SUM(GETVECTOR(Z2451)*GETVECTOR(_xlfn.CONCAT($S2451,",",$AH$4)))+V2451)</f>
        <v>0.51427698905900776</v>
      </c>
      <c r="AE2451" s="5" cm="1">
        <f t="array" ref="AE2451">TANH(SUM(GETVECTOR(AA2451)*GETVECTOR(_xlfn.CONCAT($S2451,",",$AH$4)))+W2451)</f>
        <v>0.78249754453870324</v>
      </c>
      <c r="AF2451" s="5" cm="1">
        <f t="array" ref="AF2451">SIGMOID(SUM(GETVECTOR(AB2451)*GETVECTOR(_xlfn.CONCAT($S2451,",",$AH$4)))+X2451)</f>
        <v>0.49418878118840442</v>
      </c>
      <c r="AG2451" s="5">
        <f t="shared" si="885"/>
        <v>0.40242048115143114</v>
      </c>
      <c r="AH2451" s="40">
        <f t="shared" si="886"/>
        <v>0.18878906558366215</v>
      </c>
      <c r="AI2451" s="3">
        <f t="shared" si="887"/>
        <v>-9.0165606582237601E-4</v>
      </c>
      <c r="AJ2451" s="3">
        <f t="shared" si="888"/>
        <v>-3.8056011705172286E-4</v>
      </c>
      <c r="AK2451" s="3">
        <f t="shared" si="889"/>
        <v>0</v>
      </c>
      <c r="AL2451" s="3">
        <f t="shared" si="890"/>
        <v>-7.4386140568947083E-5</v>
      </c>
      <c r="AM2451" s="3">
        <f t="shared" si="891"/>
        <v>-7.5877579611272219E-5</v>
      </c>
      <c r="AN2451" s="3">
        <f t="shared" si="892"/>
        <v>-8.6100605045452846E-5</v>
      </c>
      <c r="AO2451" s="3" t="str" cm="1">
        <f t="array" ref="AO2451">GETVECTOR(Y2451,2)</f>
        <v>0.5774</v>
      </c>
      <c r="AP2451" s="3" t="str" cm="1">
        <f t="array" ref="AP2451">GETVECTOR(Z2451,2)</f>
        <v>0.5774</v>
      </c>
      <c r="AQ2451" s="3" t="str" cm="1">
        <f t="array" ref="AQ2451">GETVECTOR(AA2451,2)</f>
        <v>0.5774</v>
      </c>
      <c r="AR2451" s="3" t="str" cm="1">
        <f t="array" ref="AR2451">GETVECTOR(AB2451,2)</f>
        <v>0.5774</v>
      </c>
      <c r="AS2451" s="3" cm="1">
        <f t="array" ref="AS2451">SUM(AK2451:AN2451*AO2451:AR2451)</f>
        <v>-1.364767613853031E-4</v>
      </c>
      <c r="AT2451" s="51">
        <f t="shared" si="893"/>
        <v>8.1298366103428483E-7</v>
      </c>
      <c r="AU2451" s="48">
        <f t="shared" si="894"/>
        <v>9.0165606582237601E-4</v>
      </c>
      <c r="AV2451" s="56"/>
      <c r="AW2451" s="56"/>
    </row>
    <row r="2452" spans="1:49" ht="15" customHeight="1" x14ac:dyDescent="0.25">
      <c r="A2452" s="11">
        <f t="shared" si="900"/>
        <v>2449</v>
      </c>
      <c r="B2452" s="29">
        <v>33496</v>
      </c>
      <c r="C2452" s="25">
        <v>22</v>
      </c>
      <c r="D2452" s="12">
        <v>31.5</v>
      </c>
      <c r="E2452" s="25">
        <v>25.3</v>
      </c>
      <c r="F2452" s="35">
        <v>87</v>
      </c>
      <c r="G2452" s="25">
        <v>0</v>
      </c>
      <c r="H2452" s="13">
        <v>0</v>
      </c>
      <c r="I2452" s="25">
        <v>4</v>
      </c>
      <c r="J2452" s="12">
        <v>180</v>
      </c>
      <c r="K2452" s="12">
        <v>0</v>
      </c>
      <c r="L2452" s="25" t="s">
        <v>14</v>
      </c>
      <c r="M2452" s="10"/>
      <c r="N2452" s="15"/>
      <c r="O2452" s="15"/>
      <c r="P2452" s="4"/>
      <c r="Q2452" s="54"/>
      <c r="R2452" s="42">
        <f t="shared" si="882"/>
        <v>0.17525773195876287</v>
      </c>
      <c r="S2452" s="44" t="str" cm="1">
        <f t="array" ref="S2452">SETVECTOR(R2452:R2453)</f>
        <v>0.175257731958763,0.189690721649485</v>
      </c>
      <c r="T2452" s="44">
        <f t="shared" si="895"/>
        <v>0.25979381443298966</v>
      </c>
      <c r="U2452" s="5">
        <f t="shared" si="896"/>
        <v>0</v>
      </c>
      <c r="V2452" s="5">
        <f t="shared" si="897"/>
        <v>-5.3709483731661095E-2</v>
      </c>
      <c r="W2452" s="5">
        <f t="shared" si="898"/>
        <v>0.91053959114556982</v>
      </c>
      <c r="X2452" s="5">
        <f t="shared" si="899"/>
        <v>-0.12874621119548432</v>
      </c>
      <c r="Y2452" s="5" t="str" cm="1">
        <f t="array" ref="Y2452:AB2452">SETMATRIX(GETMATRIX(Y2451:AB2451)-$O$9*DELTAWEIGHT(S2451,$AH$4,AK2451:AN2451))</f>
        <v>0.5774,0.5774,0.5774</v>
      </c>
      <c r="Z2452" s="5" t="str">
        <v>0.51866037813952,0.434135423739419,0.5774</v>
      </c>
      <c r="AA2452" s="5" t="str">
        <v>0.61220775696667,0.571871779030399,0.5774</v>
      </c>
      <c r="AB2452" s="5" t="str">
        <v>0.515083822389822,0.405082632083106,0.5774</v>
      </c>
      <c r="AC2452" s="5" cm="1">
        <f t="array" ref="AC2452">SIGMOID(SUM(GETVECTOR(Y2452)*GETVECTOR(_xlfn.CONCAT($S2452,",",$AH$4)))+U2452)</f>
        <v>0.55248623872780911</v>
      </c>
      <c r="AD2452" s="5" cm="1">
        <f t="array" ref="AD2452">SIGMOID(SUM(GETVECTOR(Z2452)*GETVECTOR(_xlfn.CONCAT($S2452,",",$AH$4)))+V2452)</f>
        <v>0.52984976701407682</v>
      </c>
      <c r="AE2452" s="5" cm="1">
        <f t="array" ref="AE2452">TANH(SUM(GETVECTOR(AA2452)*GETVECTOR(_xlfn.CONCAT($S2452,",",$AH$4)))+W2452)</f>
        <v>0.80975344521076842</v>
      </c>
      <c r="AF2452" s="5" cm="1">
        <f t="array" ref="AF2452">SIGMOID(SUM(GETVECTOR(AB2452)*GETVECTOR(_xlfn.CONCAT($S2452,",",$AH$4)))+X2452)</f>
        <v>0.50959048062122958</v>
      </c>
      <c r="AG2452" s="5">
        <f t="shared" si="885"/>
        <v>0.42904767428377166</v>
      </c>
      <c r="AH2452" s="40">
        <f t="shared" si="886"/>
        <v>0.20614215494436702</v>
      </c>
      <c r="AI2452" s="3">
        <f t="shared" si="887"/>
        <v>-5.3651659488622633E-2</v>
      </c>
      <c r="AJ2452" s="3">
        <f t="shared" si="888"/>
        <v>-2.2866380130262143E-2</v>
      </c>
      <c r="AK2452" s="3">
        <f t="shared" si="889"/>
        <v>0</v>
      </c>
      <c r="AL2452" s="3">
        <f t="shared" si="890"/>
        <v>-4.6125344915162641E-3</v>
      </c>
      <c r="AM2452" s="3">
        <f t="shared" si="891"/>
        <v>-4.1714436326335319E-3</v>
      </c>
      <c r="AN2452" s="3">
        <f t="shared" si="892"/>
        <v>-5.4238648951904413E-3</v>
      </c>
      <c r="AO2452" s="3" t="str" cm="1">
        <f t="array" ref="AO2452">GETVECTOR(Y2452,2)</f>
        <v>0.5774</v>
      </c>
      <c r="AP2452" s="3" t="str" cm="1">
        <f t="array" ref="AP2452">GETVECTOR(Z2452,2)</f>
        <v>0.5774</v>
      </c>
      <c r="AQ2452" s="3" t="str" cm="1">
        <f t="array" ref="AQ2452">GETVECTOR(AA2452,2)</f>
        <v>0.5774</v>
      </c>
      <c r="AR2452" s="3" t="str" cm="1">
        <f t="array" ref="AR2452">GETVECTOR(AB2452,2)</f>
        <v>0.5774</v>
      </c>
      <c r="AS2452" s="3" cm="1">
        <f t="array" ref="AS2452">SUM(AK2452:AN2452*AO2452:AR2452)</f>
        <v>-8.2036085593670538E-3</v>
      </c>
      <c r="AT2452" s="51">
        <f t="shared" si="893"/>
        <v>2.8785005658831112E-3</v>
      </c>
      <c r="AU2452" s="48">
        <f t="shared" si="894"/>
        <v>5.3651659488622633E-2</v>
      </c>
      <c r="AV2452" s="56"/>
      <c r="AW2452" s="56"/>
    </row>
    <row r="2453" spans="1:49" ht="15" customHeight="1" x14ac:dyDescent="0.25">
      <c r="A2453" s="11">
        <f t="shared" si="900"/>
        <v>2450</v>
      </c>
      <c r="B2453" s="29">
        <v>33497</v>
      </c>
      <c r="C2453" s="25">
        <v>22</v>
      </c>
      <c r="D2453" s="12">
        <v>30.4</v>
      </c>
      <c r="E2453" s="25">
        <v>25</v>
      </c>
      <c r="F2453" s="35">
        <v>97</v>
      </c>
      <c r="G2453" s="25">
        <v>0</v>
      </c>
      <c r="H2453" s="13">
        <v>0</v>
      </c>
      <c r="I2453" s="25">
        <v>0</v>
      </c>
      <c r="J2453" s="12">
        <v>225</v>
      </c>
      <c r="K2453" s="12">
        <v>0</v>
      </c>
      <c r="L2453" s="25" t="s">
        <v>13</v>
      </c>
      <c r="M2453" s="10"/>
      <c r="N2453" s="15"/>
      <c r="O2453" s="15"/>
      <c r="P2453" s="4"/>
      <c r="Q2453" s="54"/>
      <c r="R2453" s="42">
        <f t="shared" si="882"/>
        <v>0.18969072164948453</v>
      </c>
      <c r="S2453" s="44" t="str" cm="1">
        <f t="array" ref="S2453">SETVECTOR(R2453:R2454)</f>
        <v>0.189690721649485,0.25979381443299</v>
      </c>
      <c r="T2453" s="44">
        <f t="shared" si="895"/>
        <v>0.29587628865979382</v>
      </c>
      <c r="U2453" s="5">
        <f t="shared" si="896"/>
        <v>0</v>
      </c>
      <c r="V2453" s="5">
        <f t="shared" si="897"/>
        <v>-5.3248230282509468E-2</v>
      </c>
      <c r="W2453" s="5">
        <f t="shared" si="898"/>
        <v>0.91095673550883316</v>
      </c>
      <c r="X2453" s="5">
        <f t="shared" si="899"/>
        <v>-0.12820382470596528</v>
      </c>
      <c r="Y2453" s="5" t="str" cm="1">
        <f t="array" ref="Y2453:AB2453">SETMATRIX(GETMATRIX(Y2452:AB2452)-$O$9*DELTAWEIGHT(S2452,$AH$4,AK2452:AN2452))</f>
        <v>0.5774,0.5774,0.5774</v>
      </c>
      <c r="Z2453" s="5" t="str">
        <v>0.518741826905506,0.434223580050839,0.5774</v>
      </c>
      <c r="AA2453" s="5" t="str">
        <v>0.612288286058565,0.571958939929862,0.5774</v>
      </c>
      <c r="AB2453" s="5" t="str">
        <v>0.515178885461955,0.405185523878827,0.5774</v>
      </c>
      <c r="AC2453" s="5" cm="1">
        <f t="array" ref="AC2453">SIGMOID(SUM(GETVECTOR(Y2453)*GETVECTOR(_xlfn.CONCAT($S2453,",",$AH$4)))+U2453)</f>
        <v>0.56452133479732203</v>
      </c>
      <c r="AD2453" s="5" cm="1">
        <f t="array" ref="AD2453">SIGMOID(SUM(GETVECTOR(Z2453)*GETVECTOR(_xlfn.CONCAT($S2453,",",$AH$4)))+V2453)</f>
        <v>0.5394083125680883</v>
      </c>
      <c r="AE2453" s="5" cm="1">
        <f t="array" ref="AE2453">TANH(SUM(GETVECTOR(AA2453)*GETVECTOR(_xlfn.CONCAT($S2453,",",$AH$4)))+W2453)</f>
        <v>0.82608883292665169</v>
      </c>
      <c r="AF2453" s="5" cm="1">
        <f t="array" ref="AF2453">SIGMOID(SUM(GETVECTOR(AB2453)*GETVECTOR(_xlfn.CONCAT($S2453,",",$AH$4)))+X2453)</f>
        <v>0.51868767165942353</v>
      </c>
      <c r="AG2453" s="5">
        <f t="shared" si="885"/>
        <v>0.44559918340030663</v>
      </c>
      <c r="AH2453" s="40">
        <f t="shared" si="886"/>
        <v>0.21695399404098822</v>
      </c>
      <c r="AI2453" s="3">
        <f t="shared" si="887"/>
        <v>-7.8922294618805594E-2</v>
      </c>
      <c r="AJ2453" s="3">
        <f t="shared" si="888"/>
        <v>-3.37741076383518E-2</v>
      </c>
      <c r="AK2453" s="3">
        <f t="shared" si="889"/>
        <v>0</v>
      </c>
      <c r="AL2453" s="3">
        <f t="shared" si="890"/>
        <v>-6.9317735276042498E-3</v>
      </c>
      <c r="AM2453" s="3">
        <f t="shared" si="891"/>
        <v>-5.7856330881311049E-3</v>
      </c>
      <c r="AN2453" s="3">
        <f t="shared" si="892"/>
        <v>-8.2412737287317697E-3</v>
      </c>
      <c r="AO2453" s="3" t="str" cm="1">
        <f t="array" ref="AO2453">GETVECTOR(Y2453,2)</f>
        <v>0.5774</v>
      </c>
      <c r="AP2453" s="3" t="str" cm="1">
        <f t="array" ref="AP2453">GETVECTOR(Z2453,2)</f>
        <v>0.5774</v>
      </c>
      <c r="AQ2453" s="3" t="str" cm="1">
        <f t="array" ref="AQ2453">GETVECTOR(AA2453,2)</f>
        <v>0.5774</v>
      </c>
      <c r="AR2453" s="3" t="str" cm="1">
        <f t="array" ref="AR2453">GETVECTOR(AB2453,2)</f>
        <v>0.5774</v>
      </c>
      <c r="AS2453" s="3" cm="1">
        <f t="array" ref="AS2453">SUM(AK2453:AN2453*AO2453:AR2453)</f>
        <v>-1.2101542030895317E-2</v>
      </c>
      <c r="AT2453" s="51">
        <f t="shared" si="893"/>
        <v>6.2287285878975503E-3</v>
      </c>
      <c r="AU2453" s="48">
        <f t="shared" si="894"/>
        <v>7.8922294618805594E-2</v>
      </c>
      <c r="AV2453" s="56"/>
      <c r="AW2453" s="56"/>
    </row>
    <row r="2454" spans="1:49" ht="15" customHeight="1" x14ac:dyDescent="0.25">
      <c r="A2454" s="11">
        <f t="shared" si="900"/>
        <v>2451</v>
      </c>
      <c r="B2454" s="29">
        <v>33498</v>
      </c>
      <c r="C2454" s="25">
        <v>20</v>
      </c>
      <c r="D2454" s="12">
        <v>31.2</v>
      </c>
      <c r="E2454" s="25">
        <v>25.4</v>
      </c>
      <c r="F2454" s="35">
        <v>93</v>
      </c>
      <c r="G2454" s="25">
        <v>7</v>
      </c>
      <c r="H2454" s="13">
        <v>0</v>
      </c>
      <c r="I2454" s="25">
        <v>2</v>
      </c>
      <c r="J2454" s="12">
        <v>360</v>
      </c>
      <c r="K2454" s="12">
        <v>0</v>
      </c>
      <c r="L2454" s="25" t="s">
        <v>15</v>
      </c>
      <c r="M2454" s="10"/>
      <c r="N2454" s="15"/>
      <c r="O2454" s="15"/>
      <c r="P2454" s="4"/>
      <c r="Q2454" s="54"/>
      <c r="R2454" s="42">
        <f t="shared" si="882"/>
        <v>0.25979381443298966</v>
      </c>
      <c r="S2454" s="44" t="str" cm="1">
        <f t="array" ref="S2454">SETVECTOR(R2454:R2455)</f>
        <v>0.25979381443299,0.295876288659794</v>
      </c>
      <c r="T2454" s="44">
        <f t="shared" si="895"/>
        <v>0.25773195876288657</v>
      </c>
      <c r="U2454" s="5">
        <f t="shared" si="896"/>
        <v>0</v>
      </c>
      <c r="V2454" s="5">
        <f t="shared" si="897"/>
        <v>-5.255505292974904E-2</v>
      </c>
      <c r="W2454" s="5">
        <f t="shared" si="898"/>
        <v>0.91153529881764628</v>
      </c>
      <c r="X2454" s="5">
        <f t="shared" si="899"/>
        <v>-0.1273796973330921</v>
      </c>
      <c r="Y2454" s="5" t="str" cm="1">
        <f t="array" ref="Y2454:AB2454">SETMATRIX(GETMATRIX(Y2453:AB2453)-$O$9*DELTAWEIGHT(S2453,$AH$4,AK2453:AN2453))</f>
        <v>0.5774,0.5774,0.5774</v>
      </c>
      <c r="Z2454" s="5" t="str">
        <v>0.518872593122122,0.434402672912726,0.5774</v>
      </c>
      <c r="AA2454" s="5" t="str">
        <v>0.612407328462505,0.572121976265693,0.5774</v>
      </c>
      <c r="AB2454" s="5" t="str">
        <v>0.515333247797839,0.405396933164929,0.5774</v>
      </c>
      <c r="AC2454" s="5" cm="1">
        <f t="array" ref="AC2454">SIGMOID(SUM(GETVECTOR(Y2454)*GETVECTOR(_xlfn.CONCAT($S2454,",",$AH$4)))+U2454)</f>
        <v>0.57952990753731792</v>
      </c>
      <c r="AD2454" s="5" cm="1">
        <f t="array" ref="AD2454">SIGMOID(SUM(GETVECTOR(Z2454)*GETVECTOR(_xlfn.CONCAT($S2454,",",$AH$4)))+V2454)</f>
        <v>0.55249935524025595</v>
      </c>
      <c r="AE2454" s="5" cm="1">
        <f t="array" ref="AE2454">TANH(SUM(GETVECTOR(AA2454)*GETVECTOR(_xlfn.CONCAT($S2454,",",$AH$4)))+W2454)</f>
        <v>0.84543057047265369</v>
      </c>
      <c r="AF2454" s="5" cm="1">
        <f t="array" ref="AF2454">SIGMOID(SUM(GETVECTOR(AB2454)*GETVECTOR(_xlfn.CONCAT($S2454,",",$AH$4)))+X2454)</f>
        <v>0.53156995480395863</v>
      </c>
      <c r="AG2454" s="5">
        <f t="shared" si="885"/>
        <v>0.46709984508654295</v>
      </c>
      <c r="AH2454" s="40">
        <f t="shared" si="886"/>
        <v>0.23168639596665122</v>
      </c>
      <c r="AI2454" s="3">
        <f t="shared" si="887"/>
        <v>-2.604556279623535E-2</v>
      </c>
      <c r="AJ2454" s="3">
        <f t="shared" si="888"/>
        <v>-1.1214925758993287E-2</v>
      </c>
      <c r="AK2454" s="3">
        <f t="shared" si="889"/>
        <v>0</v>
      </c>
      <c r="AL2454" s="3">
        <f t="shared" si="890"/>
        <v>-2.344227690463099E-3</v>
      </c>
      <c r="AM2454" s="3">
        <f t="shared" si="891"/>
        <v>-1.7674595902023725E-3</v>
      </c>
      <c r="AN2454" s="3">
        <f t="shared" si="892"/>
        <v>-2.8266954710240173E-3</v>
      </c>
      <c r="AO2454" s="3" t="str" cm="1">
        <f t="array" ref="AO2454">GETVECTOR(Y2454,2)</f>
        <v>0.5774</v>
      </c>
      <c r="AP2454" s="3" t="str" cm="1">
        <f t="array" ref="AP2454">GETVECTOR(Z2454,2)</f>
        <v>0.5774</v>
      </c>
      <c r="AQ2454" s="3" t="str" cm="1">
        <f t="array" ref="AQ2454">GETVECTOR(AA2454,2)</f>
        <v>0.5774</v>
      </c>
      <c r="AR2454" s="3" t="str" cm="1">
        <f t="array" ref="AR2454">GETVECTOR(AB2454,2)</f>
        <v>0.5774</v>
      </c>
      <c r="AS2454" s="3" cm="1">
        <f t="array" ref="AS2454">SUM(AK2454:AN2454*AO2454:AR2454)</f>
        <v>-4.006222200825511E-3</v>
      </c>
      <c r="AT2454" s="51">
        <f t="shared" si="893"/>
        <v>6.7837134137263902E-4</v>
      </c>
      <c r="AU2454" s="48">
        <f t="shared" si="894"/>
        <v>2.604556279623535E-2</v>
      </c>
      <c r="AV2454" s="56"/>
      <c r="AW2454" s="56"/>
    </row>
    <row r="2455" spans="1:49" ht="15" customHeight="1" x14ac:dyDescent="0.25">
      <c r="A2455" s="11">
        <f t="shared" si="900"/>
        <v>2452</v>
      </c>
      <c r="B2455" s="29">
        <v>33499</v>
      </c>
      <c r="C2455" s="25">
        <v>21</v>
      </c>
      <c r="D2455" s="12">
        <v>28</v>
      </c>
      <c r="E2455" s="25">
        <v>25.3</v>
      </c>
      <c r="F2455" s="35">
        <v>92</v>
      </c>
      <c r="G2455" s="25">
        <v>71</v>
      </c>
      <c r="H2455" s="13">
        <v>0</v>
      </c>
      <c r="I2455" s="25">
        <v>2</v>
      </c>
      <c r="J2455" s="12">
        <v>270</v>
      </c>
      <c r="K2455" s="12">
        <v>0</v>
      </c>
      <c r="L2455" s="25" t="s">
        <v>13</v>
      </c>
      <c r="M2455" s="10"/>
      <c r="N2455" s="15"/>
      <c r="O2455" s="15"/>
      <c r="P2455" s="4"/>
      <c r="Q2455" s="54"/>
      <c r="R2455" s="42">
        <f t="shared" si="882"/>
        <v>0.29587628865979382</v>
      </c>
      <c r="S2455" s="44" t="str" cm="1">
        <f t="array" ref="S2455">SETVECTOR(R2455:R2456)</f>
        <v>0.295876288659794,0.257731958762887</v>
      </c>
      <c r="T2455" s="44">
        <f t="shared" si="895"/>
        <v>1.0309278350515464E-2</v>
      </c>
      <c r="U2455" s="5">
        <f t="shared" si="896"/>
        <v>0</v>
      </c>
      <c r="V2455" s="5">
        <f t="shared" si="897"/>
        <v>-5.2320630160702729E-2</v>
      </c>
      <c r="W2455" s="5">
        <f t="shared" si="898"/>
        <v>0.91171204477666656</v>
      </c>
      <c r="X2455" s="5">
        <f t="shared" si="899"/>
        <v>-0.12709702778598969</v>
      </c>
      <c r="Y2455" s="5" t="str" cm="1">
        <f t="array" ref="Y2455:AB2455">SETMATRIX(GETMATRIX(Y2454:AB2454)-$O$9*DELTAWEIGHT(S2454,$AH$4,AK2454:AN2454))</f>
        <v>0.5774,0.5774,0.5774</v>
      </c>
      <c r="Z2455" s="5" t="str">
        <v>0.518930594364031,0.434468729882678,0.5774</v>
      </c>
      <c r="AA2455" s="5" t="str">
        <v>0.612454880584218,0.572176132848755,0.5774</v>
      </c>
      <c r="AB2455" s="5" t="str">
        <v>0.51540271966718,0.405476053905012,0.5774</v>
      </c>
      <c r="AC2455" s="5" cm="1">
        <f t="array" ref="AC2455">SIGMOID(SUM(GETVECTOR(Y2455)*GETVECTOR(_xlfn.CONCAT($S2455,",",$AH$4)))+U2455)</f>
        <v>0.57923978125367126</v>
      </c>
      <c r="AD2455" s="5" cm="1">
        <f t="array" ref="AD2455">SIGMOID(SUM(GETVECTOR(Z2455)*GETVECTOR(_xlfn.CONCAT($S2455,",",$AH$4)))+V2455)</f>
        <v>0.55309781094086452</v>
      </c>
      <c r="AE2455" s="5" cm="1">
        <f t="array" ref="AE2455">TANH(SUM(GETVECTOR(AA2455)*GETVECTOR(_xlfn.CONCAT($S2455,",",$AH$4)))+W2455)</f>
        <v>0.84556707318820246</v>
      </c>
      <c r="AF2455" s="5" cm="1">
        <f t="array" ref="AF2455">SIGMOID(SUM(GETVECTOR(AB2455)*GETVECTOR(_xlfn.CONCAT($S2455,",",$AH$4)))+X2455)</f>
        <v>0.53243004736874511</v>
      </c>
      <c r="AG2455" s="5">
        <f t="shared" si="885"/>
        <v>0.46768129718406853</v>
      </c>
      <c r="AH2455" s="40">
        <f t="shared" si="886"/>
        <v>0.23231197820396082</v>
      </c>
      <c r="AI2455" s="3">
        <f t="shared" si="887"/>
        <v>0.22200269985344537</v>
      </c>
      <c r="AJ2455" s="3">
        <f t="shared" si="888"/>
        <v>9.5697986487686584E-2</v>
      </c>
      <c r="AK2455" s="3">
        <f t="shared" si="889"/>
        <v>0</v>
      </c>
      <c r="AL2455" s="3">
        <f t="shared" si="890"/>
        <v>2.0001625188965425E-2</v>
      </c>
      <c r="AM2455" s="3">
        <f t="shared" si="891"/>
        <v>1.5086012922916454E-2</v>
      </c>
      <c r="AN2455" s="3">
        <f t="shared" si="892"/>
        <v>2.4114399606831465E-2</v>
      </c>
      <c r="AO2455" s="3" t="str" cm="1">
        <f t="array" ref="AO2455">GETVECTOR(Y2455,2)</f>
        <v>0.5774</v>
      </c>
      <c r="AP2455" s="3" t="str" cm="1">
        <f t="array" ref="AP2455">GETVECTOR(Z2455,2)</f>
        <v>0.5774</v>
      </c>
      <c r="AQ2455" s="3" t="str" cm="1">
        <f t="array" ref="AQ2455">GETVECTOR(AA2455,2)</f>
        <v>0.5774</v>
      </c>
      <c r="AR2455" s="3" t="str" cm="1">
        <f t="array" ref="AR2455">GETVECTOR(AB2455,2)</f>
        <v>0.5774</v>
      </c>
      <c r="AS2455" s="3" cm="1">
        <f t="array" ref="AS2455">SUM(AK2455:AN2455*AO2455:AR2455)</f>
        <v>3.4183256578785085E-2</v>
      </c>
      <c r="AT2455" s="51">
        <f t="shared" si="893"/>
        <v>4.9285198742218955E-2</v>
      </c>
      <c r="AU2455" s="48">
        <f t="shared" si="894"/>
        <v>0.22200269985344537</v>
      </c>
      <c r="AV2455" s="56"/>
      <c r="AW2455" s="56"/>
    </row>
    <row r="2456" spans="1:49" ht="15" customHeight="1" x14ac:dyDescent="0.25">
      <c r="A2456" s="11">
        <f t="shared" si="900"/>
        <v>2453</v>
      </c>
      <c r="B2456" s="29">
        <v>33500</v>
      </c>
      <c r="C2456" s="25">
        <v>22</v>
      </c>
      <c r="D2456" s="12">
        <v>30.4</v>
      </c>
      <c r="E2456" s="25">
        <v>25.3</v>
      </c>
      <c r="F2456" s="35">
        <v>86</v>
      </c>
      <c r="G2456" s="25">
        <v>20</v>
      </c>
      <c r="H2456" s="13">
        <v>0</v>
      </c>
      <c r="I2456" s="25">
        <v>1</v>
      </c>
      <c r="J2456" s="12">
        <v>225</v>
      </c>
      <c r="K2456" s="12">
        <v>0</v>
      </c>
      <c r="L2456" s="25" t="s">
        <v>14</v>
      </c>
      <c r="M2456" s="10"/>
      <c r="N2456" s="15"/>
      <c r="O2456" s="15"/>
      <c r="P2456" s="4"/>
      <c r="Q2456" s="54"/>
      <c r="R2456" s="42">
        <f t="shared" si="882"/>
        <v>0.25773195876288657</v>
      </c>
      <c r="S2456" s="44" t="str" cm="1">
        <f t="array" ref="S2456">SETVECTOR(R2456:R2457)</f>
        <v>0.257731958762887,0.0103092783505155</v>
      </c>
      <c r="T2456" s="44">
        <f t="shared" si="895"/>
        <v>0.16185567010309276</v>
      </c>
      <c r="U2456" s="5">
        <f t="shared" si="896"/>
        <v>0</v>
      </c>
      <c r="V2456" s="5">
        <f t="shared" si="897"/>
        <v>-5.4320792679599272E-2</v>
      </c>
      <c r="W2456" s="5">
        <f t="shared" si="898"/>
        <v>0.91020344348437487</v>
      </c>
      <c r="X2456" s="5">
        <f t="shared" si="899"/>
        <v>-0.12950846774667285</v>
      </c>
      <c r="Y2456" s="5" t="str" cm="1">
        <f t="array" ref="Y2456:AB2456">SETMATRIX(GETMATRIX(Y2455:AB2455)-$O$9*DELTAWEIGHT(S2455,$AH$4,AK2455:AN2455))</f>
        <v>0.5774,0.5774,0.5774</v>
      </c>
      <c r="Z2456" s="5" t="str">
        <v>0.518336406197222,0.433951144371521,0.5774</v>
      </c>
      <c r="AA2456" s="5" t="str">
        <v>0.611967634006388,0.57175170203183,0.5774</v>
      </c>
      <c r="AB2456" s="5" t="str">
        <v>0.514691125846851,0.404856198660823,0.5774</v>
      </c>
      <c r="AC2456" s="5" cm="1">
        <f t="array" ref="AC2456">SIGMOID(SUM(GETVECTOR(Y2456)*GETVECTOR(_xlfn.CONCAT($S2456,",",$AH$4)))+U2456)</f>
        <v>0.53861470571488013</v>
      </c>
      <c r="AD2456" s="5" cm="1">
        <f t="array" ref="AD2456">SIGMOID(SUM(GETVECTOR(Z2456)*GETVECTOR(_xlfn.CONCAT($S2456,",",$AH$4)))+V2456)</f>
        <v>0.52092396971351174</v>
      </c>
      <c r="AE2456" s="5" cm="1">
        <f t="array" ref="AE2456">TANH(SUM(GETVECTOR(AA2456)*GETVECTOR(_xlfn.CONCAT($S2456,",",$AH$4)))+W2456)</f>
        <v>0.79089660282000607</v>
      </c>
      <c r="AF2456" s="5" cm="1">
        <f t="array" ref="AF2456">SIGMOID(SUM(GETVECTOR(AB2456)*GETVECTOR(_xlfn.CONCAT($S2456,",",$AH$4)))+X2456)</f>
        <v>0.50182940671647269</v>
      </c>
      <c r="AG2456" s="5">
        <f t="shared" si="885"/>
        <v>0.41199699797392814</v>
      </c>
      <c r="AH2456" s="40">
        <f t="shared" si="886"/>
        <v>0.1957972703755555</v>
      </c>
      <c r="AI2456" s="3">
        <f t="shared" si="887"/>
        <v>3.3941600272462735E-2</v>
      </c>
      <c r="AJ2456" s="3">
        <f t="shared" si="888"/>
        <v>1.4439971002768144E-2</v>
      </c>
      <c r="AK2456" s="3">
        <f t="shared" si="889"/>
        <v>0</v>
      </c>
      <c r="AL2456" s="3">
        <f t="shared" si="890"/>
        <v>2.850130954460758E-3</v>
      </c>
      <c r="AM2456" s="3">
        <f t="shared" si="891"/>
        <v>2.8169054095264216E-3</v>
      </c>
      <c r="AN2456" s="3">
        <f t="shared" si="892"/>
        <v>3.310678704516826E-3</v>
      </c>
      <c r="AO2456" s="3" t="str" cm="1">
        <f t="array" ref="AO2456">GETVECTOR(Y2456,2)</f>
        <v>0.5774</v>
      </c>
      <c r="AP2456" s="3" t="str" cm="1">
        <f t="array" ref="AP2456">GETVECTOR(Z2456,2)</f>
        <v>0.5774</v>
      </c>
      <c r="AQ2456" s="3" t="str" cm="1">
        <f t="array" ref="AQ2456">GETVECTOR(AA2456,2)</f>
        <v>0.5774</v>
      </c>
      <c r="AR2456" s="3" t="str" cm="1">
        <f t="array" ref="AR2456">GETVECTOR(AB2456,2)</f>
        <v>0.5774</v>
      </c>
      <c r="AS2456" s="3" cm="1">
        <f t="array" ref="AS2456">SUM(AK2456:AN2456*AO2456:AR2456)</f>
        <v>5.1837326805542127E-3</v>
      </c>
      <c r="AT2456" s="51">
        <f t="shared" si="893"/>
        <v>1.1520322290556424E-3</v>
      </c>
      <c r="AU2456" s="48">
        <f t="shared" si="894"/>
        <v>3.3941600272462735E-2</v>
      </c>
      <c r="AV2456" s="56"/>
      <c r="AW2456" s="56"/>
    </row>
    <row r="2457" spans="1:49" ht="15" customHeight="1" x14ac:dyDescent="0.25">
      <c r="A2457" s="11">
        <f t="shared" si="900"/>
        <v>2454</v>
      </c>
      <c r="B2457" s="29">
        <v>33501</v>
      </c>
      <c r="C2457" s="25">
        <v>20</v>
      </c>
      <c r="D2457" s="12">
        <v>32.6</v>
      </c>
      <c r="E2457" s="25">
        <v>25.2</v>
      </c>
      <c r="F2457" s="35">
        <v>92</v>
      </c>
      <c r="G2457" s="25">
        <v>24</v>
      </c>
      <c r="H2457" s="13">
        <v>0</v>
      </c>
      <c r="I2457" s="25">
        <v>2</v>
      </c>
      <c r="J2457" s="12">
        <v>180</v>
      </c>
      <c r="K2457" s="12">
        <v>0</v>
      </c>
      <c r="L2457" s="25" t="s">
        <v>14</v>
      </c>
      <c r="M2457" s="10"/>
      <c r="N2457" s="15"/>
      <c r="O2457" s="15"/>
      <c r="P2457" s="4"/>
      <c r="Q2457" s="54"/>
      <c r="R2457" s="42">
        <f t="shared" si="882"/>
        <v>1.0309278350515464E-2</v>
      </c>
      <c r="S2457" s="44" t="str" cm="1">
        <f t="array" ref="S2457">SETVECTOR(R2457:R2458)</f>
        <v>0.0103092783505155,0.161855670103093</v>
      </c>
      <c r="T2457" s="44">
        <f t="shared" si="895"/>
        <v>0.19587628865979381</v>
      </c>
      <c r="U2457" s="5">
        <f t="shared" si="896"/>
        <v>0</v>
      </c>
      <c r="V2457" s="5">
        <f t="shared" si="897"/>
        <v>-5.4605805775045348E-2</v>
      </c>
      <c r="W2457" s="5">
        <f t="shared" si="898"/>
        <v>0.90992175294342226</v>
      </c>
      <c r="X2457" s="5">
        <f t="shared" si="899"/>
        <v>-0.12983953561712452</v>
      </c>
      <c r="Y2457" s="5" t="str" cm="1">
        <f t="array" ref="Y2457:AB2457">SETMATRIX(GETMATRIX(Y2456:AB2456)-$O$9*DELTAWEIGHT(S2456,$AH$4,AK2456:AN2456))</f>
        <v>0.5774,0.5774,0.5774</v>
      </c>
      <c r="Z2457" s="5" t="str">
        <v>0.518267708563017,0.433948396466153,0.5774</v>
      </c>
      <c r="AA2457" s="5" t="str">
        <v>0.611893228503426,0.571748725811712,0.5774</v>
      </c>
      <c r="AB2457" s="5" t="str">
        <v>0.514611942643455,0.404853031332687,0.5774</v>
      </c>
      <c r="AC2457" s="5" cm="1">
        <f t="array" ref="AC2457">SIGMOID(SUM(GETVECTOR(Y2457)*GETVECTOR(_xlfn.CONCAT($S2457,",",$AH$4)))+U2457)</f>
        <v>0.52483156496816241</v>
      </c>
      <c r="AD2457" s="5" cm="1">
        <f t="array" ref="AD2457">SIGMOID(SUM(GETVECTOR(Z2457)*GETVECTOR(_xlfn.CONCAT($S2457,",",$AH$4)))+V2457)</f>
        <v>0.50524334998025489</v>
      </c>
      <c r="AE2457" s="5" cm="1">
        <f t="array" ref="AE2457">TANH(SUM(GETVECTOR(AA2457)*GETVECTOR(_xlfn.CONCAT($S2457,",",$AH$4)))+W2457)</f>
        <v>0.76525309199209679</v>
      </c>
      <c r="AF2457" s="5" cm="1">
        <f t="array" ref="AF2457">SIGMOID(SUM(GETVECTOR(AB2457)*GETVECTOR(_xlfn.CONCAT($S2457,",",$AH$4)))+X2457)</f>
        <v>0.4852526538590054</v>
      </c>
      <c r="AG2457" s="5">
        <f t="shared" si="885"/>
        <v>0.38663903578083514</v>
      </c>
      <c r="AH2457" s="40">
        <f t="shared" si="886"/>
        <v>0.17879578471212235</v>
      </c>
      <c r="AI2457" s="3">
        <f t="shared" si="887"/>
        <v>-1.7080503947671466E-2</v>
      </c>
      <c r="AJ2457" s="3">
        <f t="shared" si="888"/>
        <v>-7.1631142990034495E-3</v>
      </c>
      <c r="AK2457" s="3">
        <f t="shared" si="889"/>
        <v>0</v>
      </c>
      <c r="AL2457" s="3">
        <f t="shared" si="890"/>
        <v>-1.3702481374401549E-3</v>
      </c>
      <c r="AM2457" s="3">
        <f t="shared" si="891"/>
        <v>-1.4997171180216825E-3</v>
      </c>
      <c r="AN2457" s="3">
        <f t="shared" si="892"/>
        <v>-1.5719982996949132E-3</v>
      </c>
      <c r="AO2457" s="3" t="str" cm="1">
        <f t="array" ref="AO2457">GETVECTOR(Y2457,2)</f>
        <v>0.5774</v>
      </c>
      <c r="AP2457" s="3" t="str" cm="1">
        <f t="array" ref="AP2457">GETVECTOR(Z2457,2)</f>
        <v>0.5774</v>
      </c>
      <c r="AQ2457" s="3" t="str" cm="1">
        <f t="array" ref="AQ2457">GETVECTOR(AA2457,2)</f>
        <v>0.5774</v>
      </c>
      <c r="AR2457" s="3" t="str" cm="1">
        <f t="array" ref="AR2457">GETVECTOR(AB2457,2)</f>
        <v>0.5774</v>
      </c>
      <c r="AS2457" s="3" cm="1">
        <f t="array" ref="AS2457">SUM(AK2457:AN2457*AO2457:AR2457)</f>
        <v>-2.564789756747508E-3</v>
      </c>
      <c r="AT2457" s="51">
        <f t="shared" si="893"/>
        <v>2.9174361510642051E-4</v>
      </c>
      <c r="AU2457" s="48">
        <f t="shared" si="894"/>
        <v>1.7080503947671466E-2</v>
      </c>
      <c r="AV2457" s="56"/>
      <c r="AW2457" s="56"/>
    </row>
    <row r="2458" spans="1:49" ht="15" customHeight="1" x14ac:dyDescent="0.25">
      <c r="A2458" s="11">
        <f t="shared" si="900"/>
        <v>2455</v>
      </c>
      <c r="B2458" s="29">
        <v>33502</v>
      </c>
      <c r="C2458" s="25">
        <v>22</v>
      </c>
      <c r="D2458" s="12">
        <v>30.2</v>
      </c>
      <c r="E2458" s="25">
        <v>25.4</v>
      </c>
      <c r="F2458" s="35">
        <v>94</v>
      </c>
      <c r="G2458" s="25">
        <v>8</v>
      </c>
      <c r="H2458" s="13">
        <v>0</v>
      </c>
      <c r="I2458" s="25">
        <v>2</v>
      </c>
      <c r="J2458" s="12">
        <v>270</v>
      </c>
      <c r="K2458" s="12">
        <v>0</v>
      </c>
      <c r="L2458" s="25" t="s">
        <v>15</v>
      </c>
      <c r="M2458" s="10"/>
      <c r="N2458" s="15"/>
      <c r="O2458" s="15"/>
      <c r="P2458" s="4"/>
      <c r="Q2458" s="54"/>
      <c r="R2458" s="42">
        <f t="shared" si="882"/>
        <v>0.16185567010309276</v>
      </c>
      <c r="S2458" s="44" t="str" cm="1">
        <f t="array" ref="S2458">SETVECTOR(R2458:R2459)</f>
        <v>0.161855670103093,0.195876288659794</v>
      </c>
      <c r="T2458" s="44">
        <f t="shared" si="895"/>
        <v>4.1237113402061855E-2</v>
      </c>
      <c r="U2458" s="5">
        <f t="shared" si="896"/>
        <v>0</v>
      </c>
      <c r="V2458" s="5">
        <f t="shared" si="897"/>
        <v>-5.4468780961301332E-2</v>
      </c>
      <c r="W2458" s="5">
        <f t="shared" si="898"/>
        <v>0.91007172465522446</v>
      </c>
      <c r="X2458" s="5">
        <f t="shared" si="899"/>
        <v>-0.12968233578715505</v>
      </c>
      <c r="Y2458" s="5" t="str" cm="1">
        <f t="array" ref="Y2458:AB2458">SETMATRIX(GETMATRIX(Y2457:AB2457)-$O$9*DELTAWEIGHT(S2457,$AH$4,AK2457:AN2457))</f>
        <v>0.5774,0.5774,0.5774</v>
      </c>
      <c r="Z2458" s="5" t="str">
        <v>0.518269302462469,0.433973420687548,0.5774</v>
      </c>
      <c r="AA2458" s="5" t="str">
        <v>0.611895148284284,0.571778866371182,0.5774</v>
      </c>
      <c r="AB2458" s="5" t="str">
        <v>0.514613756423511,0.404881507679561,0.5774</v>
      </c>
      <c r="AC2458" s="5" cm="1">
        <f t="array" ref="AC2458">SIGMOID(SUM(GETVECTOR(Y2458)*GETVECTOR(_xlfn.CONCAT($S2458,",",$AH$4)))+U2458)</f>
        <v>0.55145579256323818</v>
      </c>
      <c r="AD2458" s="5" cm="1">
        <f t="array" ref="AD2458">SIGMOID(SUM(GETVECTOR(Z2458)*GETVECTOR(_xlfn.CONCAT($S2458,",",$AH$4)))+V2458)</f>
        <v>0.52857411878897265</v>
      </c>
      <c r="AE2458" s="5" cm="1">
        <f t="array" ref="AE2458">TANH(SUM(GETVECTOR(AA2458)*GETVECTOR(_xlfn.CONCAT($S2458,",",$AH$4)))+W2458)</f>
        <v>0.80795409043091804</v>
      </c>
      <c r="AF2458" s="5" cm="1">
        <f t="array" ref="AF2458">SIGMOID(SUM(GETVECTOR(AB2458)*GETVECTOR(_xlfn.CONCAT($S2458,",",$AH$4)))+X2458)</f>
        <v>0.50822863341232916</v>
      </c>
      <c r="AG2458" s="5">
        <f t="shared" si="885"/>
        <v>0.42706362137146842</v>
      </c>
      <c r="AH2458" s="40">
        <f t="shared" si="886"/>
        <v>0.20474723211073292</v>
      </c>
      <c r="AI2458" s="3">
        <f t="shared" si="887"/>
        <v>0.16351011870867108</v>
      </c>
      <c r="AJ2458" s="3">
        <f t="shared" si="888"/>
        <v>6.9613330836869297E-2</v>
      </c>
      <c r="AK2458" s="3">
        <f t="shared" si="889"/>
        <v>0</v>
      </c>
      <c r="AL2458" s="3">
        <f t="shared" si="890"/>
        <v>1.4015171427036862E-2</v>
      </c>
      <c r="AM2458" s="3">
        <f t="shared" si="891"/>
        <v>1.2775878363744893E-2</v>
      </c>
      <c r="AN2458" s="3">
        <f t="shared" si="892"/>
        <v>1.6463641914810739E-2</v>
      </c>
      <c r="AO2458" s="3" t="str" cm="1">
        <f t="array" ref="AO2458">GETVECTOR(Y2458,2)</f>
        <v>0.5774</v>
      </c>
      <c r="AP2458" s="3" t="str" cm="1">
        <f t="array" ref="AP2458">GETVECTOR(Z2458,2)</f>
        <v>0.5774</v>
      </c>
      <c r="AQ2458" s="3" t="str" cm="1">
        <f t="array" ref="AQ2458">GETVECTOR(AA2458,2)</f>
        <v>0.5774</v>
      </c>
      <c r="AR2458" s="3" t="str" cm="1">
        <f t="array" ref="AR2458">GETVECTOR(AB2458,2)</f>
        <v>0.5774</v>
      </c>
      <c r="AS2458" s="3" cm="1">
        <f t="array" ref="AS2458">SUM(AK2458:AN2458*AO2458:AR2458)</f>
        <v>2.4975258990809109E-2</v>
      </c>
      <c r="AT2458" s="51">
        <f t="shared" si="893"/>
        <v>2.6735558920123706E-2</v>
      </c>
      <c r="AU2458" s="48">
        <f t="shared" si="894"/>
        <v>0.16351011870867108</v>
      </c>
      <c r="AV2458" s="56"/>
      <c r="AW2458" s="56"/>
    </row>
    <row r="2459" spans="1:49" ht="15" customHeight="1" x14ac:dyDescent="0.25">
      <c r="A2459" s="11">
        <f t="shared" si="900"/>
        <v>2456</v>
      </c>
      <c r="B2459" s="29">
        <v>33503</v>
      </c>
      <c r="C2459" s="25">
        <v>23</v>
      </c>
      <c r="D2459" s="12">
        <v>30.8</v>
      </c>
      <c r="E2459" s="25">
        <v>26.1</v>
      </c>
      <c r="F2459" s="35">
        <v>95</v>
      </c>
      <c r="G2459" s="25">
        <v>23</v>
      </c>
      <c r="H2459" s="13">
        <v>0</v>
      </c>
      <c r="I2459" s="25">
        <v>24</v>
      </c>
      <c r="J2459" s="12">
        <v>135</v>
      </c>
      <c r="K2459" s="12">
        <v>0</v>
      </c>
      <c r="L2459" s="25" t="s">
        <v>18</v>
      </c>
      <c r="M2459" s="10"/>
      <c r="N2459" s="15"/>
      <c r="O2459" s="15"/>
      <c r="P2459" s="4"/>
      <c r="Q2459" s="54"/>
      <c r="R2459" s="42">
        <f t="shared" si="882"/>
        <v>0.19587628865979381</v>
      </c>
      <c r="S2459" s="44" t="str" cm="1">
        <f t="array" ref="S2459">SETVECTOR(R2459:R2460)</f>
        <v>0.195876288659794,0.0412371134020619</v>
      </c>
      <c r="T2459" s="44">
        <f t="shared" si="895"/>
        <v>0.70206185567010304</v>
      </c>
      <c r="U2459" s="5">
        <f t="shared" si="896"/>
        <v>0</v>
      </c>
      <c r="V2459" s="5">
        <f t="shared" si="897"/>
        <v>-5.5870298104005019E-2</v>
      </c>
      <c r="W2459" s="5">
        <f t="shared" si="898"/>
        <v>0.90879413681885002</v>
      </c>
      <c r="X2459" s="5">
        <f t="shared" si="899"/>
        <v>-0.13132869997863611</v>
      </c>
      <c r="Y2459" s="5" t="str" cm="1">
        <f t="array" ref="Y2459:AB2459">SETMATRIX(GETMATRIX(Y2458:AB2458)-$O$9*DELTAWEIGHT(S2458,$AH$4,AK2458:AN2458))</f>
        <v>0.5774,0.5774,0.5774</v>
      </c>
      <c r="Z2459" s="5" t="str">
        <v>0.518044696608123,0.433701604685473,0.5774</v>
      </c>
      <c r="AA2459" s="5" t="str">
        <v>0.611671236602899,0.571507890451034,0.5774</v>
      </c>
      <c r="AB2459" s="5" t="str">
        <v>0.514351882771558,0.404564590521146,0.5774</v>
      </c>
      <c r="AC2459" s="5" cm="1">
        <f t="array" ref="AC2459">SIGMOID(SUM(GETVECTOR(Y2459)*GETVECTOR(_xlfn.CONCAT($S2459,",",$AH$4)))+U2459)</f>
        <v>0.53417395610824714</v>
      </c>
      <c r="AD2459" s="5" cm="1">
        <f t="array" ref="AD2459">SIGMOID(SUM(GETVECTOR(Z2459)*GETVECTOR(_xlfn.CONCAT($S2459,",",$AH$4)))+V2459)</f>
        <v>0.51586641526917054</v>
      </c>
      <c r="AE2459" s="5" cm="1">
        <f t="array" ref="AE2459">TANH(SUM(GETVECTOR(AA2459)*GETVECTOR(_xlfn.CONCAT($S2459,",",$AH$4)))+W2459)</f>
        <v>0.78264988098047505</v>
      </c>
      <c r="AF2459" s="5" cm="1">
        <f t="array" ref="AF2459">SIGMOID(SUM(GETVECTOR(AB2459)*GETVECTOR(_xlfn.CONCAT($S2459,",",$AH$4)))+X2459)</f>
        <v>0.49652598434988532</v>
      </c>
      <c r="AG2459" s="5">
        <f t="shared" si="885"/>
        <v>0.40374278851224066</v>
      </c>
      <c r="AH2459" s="40">
        <f t="shared" si="886"/>
        <v>0.1902423791064809</v>
      </c>
      <c r="AI2459" s="3">
        <f t="shared" si="887"/>
        <v>-0.51181947656362214</v>
      </c>
      <c r="AJ2459" s="3">
        <f t="shared" si="888"/>
        <v>-0.21682475213295008</v>
      </c>
      <c r="AK2459" s="3">
        <f t="shared" si="889"/>
        <v>0</v>
      </c>
      <c r="AL2459" s="3">
        <f t="shared" si="890"/>
        <v>-4.2381746339971146E-2</v>
      </c>
      <c r="AM2459" s="3">
        <f t="shared" si="891"/>
        <v>-4.3338317819159061E-2</v>
      </c>
      <c r="AN2459" s="3">
        <f t="shared" si="892"/>
        <v>-4.902314149959993E-2</v>
      </c>
      <c r="AO2459" s="3" t="str" cm="1">
        <f t="array" ref="AO2459">GETVECTOR(Y2459,2)</f>
        <v>0.5774</v>
      </c>
      <c r="AP2459" s="3" t="str" cm="1">
        <f t="array" ref="AP2459">GETVECTOR(Z2459,2)</f>
        <v>0.5774</v>
      </c>
      <c r="AQ2459" s="3" t="str" cm="1">
        <f t="array" ref="AQ2459">GETVECTOR(AA2459,2)</f>
        <v>0.5774</v>
      </c>
      <c r="AR2459" s="3" t="str" cm="1">
        <f t="array" ref="AR2459">GETVECTOR(AB2459,2)</f>
        <v>0.5774</v>
      </c>
      <c r="AS2459" s="3" cm="1">
        <f t="array" ref="AS2459">SUM(AK2459:AN2459*AO2459:AR2459)</f>
        <v>-7.7800726947350782E-2</v>
      </c>
      <c r="AT2459" s="51">
        <f t="shared" si="893"/>
        <v>0.26195917658986018</v>
      </c>
      <c r="AU2459" s="48">
        <f t="shared" si="894"/>
        <v>0.51181947656362214</v>
      </c>
      <c r="AV2459" s="56"/>
      <c r="AW2459" s="56"/>
    </row>
    <row r="2460" spans="1:49" ht="15" customHeight="1" x14ac:dyDescent="0.25">
      <c r="A2460" s="11">
        <f t="shared" si="900"/>
        <v>2457</v>
      </c>
      <c r="B2460" s="29">
        <v>33504</v>
      </c>
      <c r="C2460" s="25">
        <v>21</v>
      </c>
      <c r="D2460" s="12">
        <v>29</v>
      </c>
      <c r="E2460" s="25">
        <v>25</v>
      </c>
      <c r="F2460" s="35">
        <v>92</v>
      </c>
      <c r="G2460" s="25">
        <v>74</v>
      </c>
      <c r="H2460" s="13">
        <v>0</v>
      </c>
      <c r="I2460" s="25">
        <v>3</v>
      </c>
      <c r="J2460" s="12">
        <v>270</v>
      </c>
      <c r="K2460" s="12">
        <v>0</v>
      </c>
      <c r="L2460" s="25" t="s">
        <v>17</v>
      </c>
      <c r="M2460" s="10"/>
      <c r="N2460" s="15"/>
      <c r="O2460" s="15"/>
      <c r="P2460" s="4"/>
      <c r="Q2460" s="54"/>
      <c r="R2460" s="42">
        <f t="shared" si="882"/>
        <v>4.1237113402061855E-2</v>
      </c>
      <c r="S2460" s="44" t="str" cm="1">
        <f t="array" ref="S2460">SETVECTOR(R2460:R2461)</f>
        <v>0.0412371134020619,0.702061855670103</v>
      </c>
      <c r="T2460" s="44">
        <f t="shared" si="895"/>
        <v>6.3917525773195871E-2</v>
      </c>
      <c r="U2460" s="5">
        <f t="shared" si="896"/>
        <v>0</v>
      </c>
      <c r="V2460" s="5">
        <f t="shared" si="897"/>
        <v>-5.1632123470007903E-2</v>
      </c>
      <c r="W2460" s="5">
        <f t="shared" si="898"/>
        <v>0.91312796860076595</v>
      </c>
      <c r="X2460" s="5">
        <f t="shared" si="899"/>
        <v>-0.1264263858286761</v>
      </c>
      <c r="Y2460" s="5" t="str" cm="1">
        <f t="array" ref="Y2460:AB2460">SETMATRIX(GETMATRIX(Y2459:AB2459)-$O$9*DELTAWEIGHT(S2459,$AH$4,AK2459:AN2459))</f>
        <v>0.5774,0.5774,0.5774</v>
      </c>
      <c r="Z2460" s="5" t="str">
        <v>0.518869990616399,0.433875350792478,0.5774</v>
      </c>
      <c r="AA2460" s="5" t="str">
        <v>0.612597394776484,0.571702871119157,0.5774</v>
      </c>
      <c r="AB2460" s="5" t="str">
        <v>0.51529901770147,0.404763987348496,0.5774</v>
      </c>
      <c r="AC2460" s="5" cm="1">
        <f t="array" ref="AC2460">SIGMOID(SUM(GETVECTOR(Y2460)*GETVECTOR(_xlfn.CONCAT($S2460,",",$AH$4)))+U2460)</f>
        <v>0.60567803998846881</v>
      </c>
      <c r="AD2460" s="5" cm="1">
        <f t="array" ref="AD2460">SIGMOID(SUM(GETVECTOR(Z2460)*GETVECTOR(_xlfn.CONCAT($S2460,",",$AH$4)))+V2460)</f>
        <v>0.56816588632155018</v>
      </c>
      <c r="AE2460" s="5" cm="1">
        <f t="array" ref="AE2460">TANH(SUM(GETVECTOR(AA2460)*GETVECTOR(_xlfn.CONCAT($S2460,",",$AH$4)))+W2460)</f>
        <v>0.87161470917594031</v>
      </c>
      <c r="AF2460" s="5" cm="1">
        <f t="array" ref="AF2460">SIGMOID(SUM(GETVECTOR(AB2460)*GETVECTOR(_xlfn.CONCAT($S2460,",",$AH$4)))+X2460)</f>
        <v>0.54462901405555131</v>
      </c>
      <c r="AG2460" s="5">
        <f t="shared" si="885"/>
        <v>0.49522174376984834</v>
      </c>
      <c r="AH2460" s="40">
        <f t="shared" si="886"/>
        <v>0.249631264704328</v>
      </c>
      <c r="AI2460" s="3">
        <f t="shared" si="887"/>
        <v>0.18571373893113213</v>
      </c>
      <c r="AJ2460" s="3">
        <f t="shared" si="888"/>
        <v>7.9895957579556087E-2</v>
      </c>
      <c r="AK2460" s="3">
        <f t="shared" si="889"/>
        <v>0</v>
      </c>
      <c r="AL2460" s="3">
        <f t="shared" si="890"/>
        <v>1.7086041572994752E-2</v>
      </c>
      <c r="AM2460" s="3">
        <f t="shared" si="891"/>
        <v>1.0907662194123684E-2</v>
      </c>
      <c r="AN2460" s="3">
        <f t="shared" si="892"/>
        <v>2.1110978654552356E-2</v>
      </c>
      <c r="AO2460" s="3" t="str" cm="1">
        <f t="array" ref="AO2460">GETVECTOR(Y2460,2)</f>
        <v>0.5774</v>
      </c>
      <c r="AP2460" s="3" t="str" cm="1">
        <f t="array" ref="AP2460">GETVECTOR(Z2460,2)</f>
        <v>0.5774</v>
      </c>
      <c r="AQ2460" s="3" t="str" cm="1">
        <f t="array" ref="AQ2460">GETVECTOR(AA2460,2)</f>
        <v>0.5774</v>
      </c>
      <c r="AR2460" s="3" t="str" cm="1">
        <f t="array" ref="AR2460">GETVECTOR(AB2460,2)</f>
        <v>0.5774</v>
      </c>
      <c r="AS2460" s="3" cm="1">
        <f t="array" ref="AS2460">SUM(AK2460:AN2460*AO2460:AR2460)</f>
        <v>2.8353043630272717E-2</v>
      </c>
      <c r="AT2460" s="51">
        <f t="shared" si="893"/>
        <v>3.4489592827780705E-2</v>
      </c>
      <c r="AU2460" s="48">
        <f t="shared" si="894"/>
        <v>0.18571373893113213</v>
      </c>
      <c r="AV2460" s="56"/>
      <c r="AW2460" s="56"/>
    </row>
    <row r="2461" spans="1:49" ht="15" customHeight="1" x14ac:dyDescent="0.25">
      <c r="A2461" s="11">
        <f t="shared" si="900"/>
        <v>2458</v>
      </c>
      <c r="B2461" s="29">
        <v>33505</v>
      </c>
      <c r="C2461" s="25">
        <v>22</v>
      </c>
      <c r="D2461" s="12">
        <v>30.8</v>
      </c>
      <c r="E2461" s="25">
        <v>25.5</v>
      </c>
      <c r="F2461" s="35">
        <v>94</v>
      </c>
      <c r="G2461" s="25">
        <v>49</v>
      </c>
      <c r="H2461" s="13">
        <v>0</v>
      </c>
      <c r="I2461" s="25">
        <v>2</v>
      </c>
      <c r="J2461" s="12">
        <v>270</v>
      </c>
      <c r="K2461" s="12">
        <v>0</v>
      </c>
      <c r="L2461" s="25" t="s">
        <v>15</v>
      </c>
      <c r="M2461" s="10"/>
      <c r="N2461" s="15"/>
      <c r="O2461" s="15"/>
      <c r="P2461" s="4"/>
      <c r="Q2461" s="54"/>
      <c r="R2461" s="42">
        <f t="shared" si="882"/>
        <v>0.70206185567010304</v>
      </c>
      <c r="S2461" s="44" t="str" cm="1">
        <f t="array" ref="S2461">SETVECTOR(R2461:R2462)</f>
        <v>0.702061855670103,0.0639175257731959</v>
      </c>
      <c r="T2461" s="44">
        <f t="shared" si="895"/>
        <v>0.30927835051546393</v>
      </c>
      <c r="U2461" s="5">
        <f t="shared" si="896"/>
        <v>0</v>
      </c>
      <c r="V2461" s="5">
        <f t="shared" si="897"/>
        <v>-5.3340727627307377E-2</v>
      </c>
      <c r="W2461" s="5">
        <f t="shared" si="898"/>
        <v>0.91203720238135355</v>
      </c>
      <c r="X2461" s="5">
        <f t="shared" si="899"/>
        <v>-0.12853748369413134</v>
      </c>
      <c r="Y2461" s="5" t="str" cm="1">
        <f t="array" ref="Y2461:AB2461">SETMATRIX(GETMATRIX(Y2460:AB2460)-$O$9*DELTAWEIGHT(S2460,$AH$4,AK2460:AN2460))</f>
        <v>0.5774,0.5774,0.5774</v>
      </c>
      <c r="Z2461" s="5" t="str">
        <v>0.518797923054514,0.43264840055139,0.5774</v>
      </c>
      <c r="AA2461" s="5" t="str">
        <v>0.612547530310435,0.570853928584666,0.5774</v>
      </c>
      <c r="AB2461" s="5" t="str">
        <v>0.515210505803641,0.403257072287953,0.5774</v>
      </c>
      <c r="AC2461" s="5" cm="1">
        <f t="array" ref="AC2461">SIGMOID(SUM(GETVECTOR(Y2461)*GETVECTOR(_xlfn.CONCAT($S2461,",",$AH$4)))+U2461)</f>
        <v>0.60880134001095099</v>
      </c>
      <c r="AD2461" s="5" cm="1">
        <f t="array" ref="AD2461">SIGMOID(SUM(GETVECTOR(Z2461)*GETVECTOR(_xlfn.CONCAT($S2461,",",$AH$4)))+V2461)</f>
        <v>0.58383614872590406</v>
      </c>
      <c r="AE2461" s="5" cm="1">
        <f t="array" ref="AE2461">TANH(SUM(GETVECTOR(AA2461)*GETVECTOR(_xlfn.CONCAT($S2461,",",$AH$4)))+W2461)</f>
        <v>0.88063088278638746</v>
      </c>
      <c r="AF2461" s="5" cm="1">
        <f t="array" ref="AF2461">SIGMOID(SUM(GETVECTOR(AB2461)*GETVECTOR(_xlfn.CONCAT($S2461,",",$AH$4)))+X2461)</f>
        <v>0.56437751061097974</v>
      </c>
      <c r="AG2461" s="5">
        <f t="shared" si="885"/>
        <v>0.51414414305509748</v>
      </c>
      <c r="AH2461" s="40">
        <f t="shared" si="886"/>
        <v>0.26704527617501933</v>
      </c>
      <c r="AI2461" s="3">
        <f t="shared" si="887"/>
        <v>-4.2233074340444599E-2</v>
      </c>
      <c r="AJ2461" s="3">
        <f t="shared" si="888"/>
        <v>-1.8498943027847232E-2</v>
      </c>
      <c r="AK2461" s="3">
        <f t="shared" si="889"/>
        <v>0</v>
      </c>
      <c r="AL2461" s="3">
        <f t="shared" si="890"/>
        <v>-3.9581856652147959E-3</v>
      </c>
      <c r="AM2461" s="3">
        <f t="shared" si="891"/>
        <v>-2.4245628237452663E-3</v>
      </c>
      <c r="AN2461" s="3">
        <f t="shared" si="892"/>
        <v>-4.9130127297653588E-3</v>
      </c>
      <c r="AO2461" s="3" t="str" cm="1">
        <f t="array" ref="AO2461">GETVECTOR(Y2461,2)</f>
        <v>0.5774</v>
      </c>
      <c r="AP2461" s="3" t="str" cm="1">
        <f t="array" ref="AP2461">GETVECTOR(Z2461,2)</f>
        <v>0.5774</v>
      </c>
      <c r="AQ2461" s="3" t="str" cm="1">
        <f t="array" ref="AQ2461">GETVECTOR(AA2461,2)</f>
        <v>0.5774</v>
      </c>
      <c r="AR2461" s="3" t="str" cm="1">
        <f t="array" ref="AR2461">GETVECTOR(AB2461,2)</f>
        <v>0.5774</v>
      </c>
      <c r="AS2461" s="3" cm="1">
        <f t="array" ref="AS2461">SUM(AK2461:AN2461*AO2461:AR2461)</f>
        <v>-6.5221725276920581E-3</v>
      </c>
      <c r="AT2461" s="51">
        <f t="shared" si="893"/>
        <v>1.7836325682455199E-3</v>
      </c>
      <c r="AU2461" s="48">
        <f t="shared" si="894"/>
        <v>4.2233074340444599E-2</v>
      </c>
      <c r="AV2461" s="56"/>
      <c r="AW2461" s="56"/>
    </row>
    <row r="2462" spans="1:49" ht="15" customHeight="1" x14ac:dyDescent="0.25">
      <c r="A2462" s="11">
        <f t="shared" si="900"/>
        <v>2459</v>
      </c>
      <c r="B2462" s="29">
        <v>33506</v>
      </c>
      <c r="C2462" s="25">
        <v>20</v>
      </c>
      <c r="D2462" s="12">
        <v>30.6</v>
      </c>
      <c r="E2462" s="25">
        <v>25.5</v>
      </c>
      <c r="F2462" s="35">
        <v>90</v>
      </c>
      <c r="G2462" s="25">
        <v>0</v>
      </c>
      <c r="H2462" s="13">
        <v>0</v>
      </c>
      <c r="I2462" s="25">
        <v>3</v>
      </c>
      <c r="J2462" s="12">
        <v>180</v>
      </c>
      <c r="K2462" s="12">
        <v>0</v>
      </c>
      <c r="L2462" s="25" t="s">
        <v>14</v>
      </c>
      <c r="M2462" s="10"/>
      <c r="N2462" s="15"/>
      <c r="O2462" s="15"/>
      <c r="P2462" s="4"/>
      <c r="Q2462" s="54"/>
      <c r="R2462" s="42">
        <f t="shared" si="882"/>
        <v>6.3917525773195871E-2</v>
      </c>
      <c r="S2462" s="44" t="str" cm="1">
        <f t="array" ref="S2462">SETVECTOR(R2462:R2463)</f>
        <v>0.0639175257731959,0.309278350515464</v>
      </c>
      <c r="T2462" s="44">
        <f t="shared" si="895"/>
        <v>0.64948453608247425</v>
      </c>
      <c r="U2462" s="5">
        <f t="shared" si="896"/>
        <v>0</v>
      </c>
      <c r="V2462" s="5">
        <f t="shared" si="897"/>
        <v>-5.2944909060785895E-2</v>
      </c>
      <c r="W2462" s="5">
        <f t="shared" si="898"/>
        <v>0.91227965866372807</v>
      </c>
      <c r="X2462" s="5">
        <f t="shared" si="899"/>
        <v>-0.12804618242115481</v>
      </c>
      <c r="Y2462" s="5" t="str" cm="1">
        <f t="array" ref="Y2462:AB2462">SETMATRIX(GETMATRIX(Y2461:AB2461)-$O$9*DELTAWEIGHT(S2461,$AH$4,AK2461:AN2461))</f>
        <v>0.5774,0.5774,0.5774</v>
      </c>
      <c r="Z2462" s="5" t="str">
        <v>0.519059793985429,0.432672241957729,0.5774</v>
      </c>
      <c r="AA2462" s="5" t="str">
        <v>0.612720737373735,0.570869697803351,0.5774</v>
      </c>
      <c r="AB2462" s="5" t="str">
        <v>0.515533729457311,0.403286499404734,0.5774</v>
      </c>
      <c r="AC2462" s="5" cm="1">
        <f t="array" ref="AC2462">SIGMOID(SUM(GETVECTOR(Y2462)*GETVECTOR(_xlfn.CONCAT($S2462,",",$AH$4)))+U2462)</f>
        <v>0.55366333920656063</v>
      </c>
      <c r="AD2462" s="5" cm="1">
        <f t="array" ref="AD2462">SIGMOID(SUM(GETVECTOR(Z2462)*GETVECTOR(_xlfn.CONCAT($S2462,",",$AH$4)))+V2462)</f>
        <v>0.52848120192569514</v>
      </c>
      <c r="AE2462" s="5" cm="1">
        <f t="array" ref="AE2462">TANH(SUM(GETVECTOR(AA2462)*GETVECTOR(_xlfn.CONCAT($S2462,",",$AH$4)))+W2462)</f>
        <v>0.81033396124431778</v>
      </c>
      <c r="AF2462" s="5" cm="1">
        <f t="array" ref="AF2462">SIGMOID(SUM(GETVECTOR(AB2462)*GETVECTOR(_xlfn.CONCAT($S2462,",",$AH$4)))+X2462)</f>
        <v>0.50740776826145273</v>
      </c>
      <c r="AG2462" s="5">
        <f t="shared" si="885"/>
        <v>0.42824626579960673</v>
      </c>
      <c r="AH2462" s="40">
        <f t="shared" si="886"/>
        <v>0.20491898478687021</v>
      </c>
      <c r="AI2462" s="3">
        <f t="shared" si="887"/>
        <v>-0.44456555129560404</v>
      </c>
      <c r="AJ2462" s="3">
        <f t="shared" si="888"/>
        <v>-0.18878488767558549</v>
      </c>
      <c r="AK2462" s="3">
        <f t="shared" si="889"/>
        <v>0</v>
      </c>
      <c r="AL2462" s="3">
        <f t="shared" si="890"/>
        <v>-3.8120608289489849E-2</v>
      </c>
      <c r="AM2462" s="3">
        <f t="shared" si="891"/>
        <v>-3.4256661991075951E-2</v>
      </c>
      <c r="AN2462" s="3">
        <f t="shared" si="892"/>
        <v>-4.4875113614671079E-2</v>
      </c>
      <c r="AO2462" s="3" t="str" cm="1">
        <f t="array" ref="AO2462">GETVECTOR(Y2462,2)</f>
        <v>0.5774</v>
      </c>
      <c r="AP2462" s="3" t="str" cm="1">
        <f t="array" ref="AP2462">GETVECTOR(Z2462,2)</f>
        <v>0.5774</v>
      </c>
      <c r="AQ2462" s="3" t="str" cm="1">
        <f t="array" ref="AQ2462">GETVECTOR(AA2462,2)</f>
        <v>0.5774</v>
      </c>
      <c r="AR2462" s="3" t="str" cm="1">
        <f t="array" ref="AR2462">GETVECTOR(AB2462,2)</f>
        <v>0.5774</v>
      </c>
      <c r="AS2462" s="3" cm="1">
        <f t="array" ref="AS2462">SUM(AK2462:AN2462*AO2462:AR2462)</f>
        <v>-6.7701526461109773E-2</v>
      </c>
      <c r="AT2462" s="51">
        <f t="shared" si="893"/>
        <v>0.19763852939876436</v>
      </c>
      <c r="AU2462" s="48">
        <f t="shared" si="894"/>
        <v>0.44456555129560404</v>
      </c>
      <c r="AV2462" s="56"/>
      <c r="AW2462" s="56"/>
    </row>
    <row r="2463" spans="1:49" ht="15" customHeight="1" x14ac:dyDescent="0.25">
      <c r="A2463" s="11">
        <f t="shared" si="900"/>
        <v>2460</v>
      </c>
      <c r="B2463" s="29">
        <v>33507</v>
      </c>
      <c r="C2463" s="25">
        <v>21</v>
      </c>
      <c r="D2463" s="12">
        <v>31.6</v>
      </c>
      <c r="E2463" s="25">
        <v>26</v>
      </c>
      <c r="F2463" s="35">
        <v>91</v>
      </c>
      <c r="G2463" s="25">
        <v>0</v>
      </c>
      <c r="H2463" s="13">
        <v>0</v>
      </c>
      <c r="I2463" s="25">
        <v>2</v>
      </c>
      <c r="J2463" s="12">
        <v>315</v>
      </c>
      <c r="K2463" s="12">
        <v>0</v>
      </c>
      <c r="L2463" s="25" t="s">
        <v>16</v>
      </c>
      <c r="M2463" s="10"/>
      <c r="N2463" s="15"/>
      <c r="O2463" s="15"/>
      <c r="P2463" s="4"/>
      <c r="Q2463" s="54"/>
      <c r="R2463" s="42">
        <f t="shared" si="882"/>
        <v>0.30927835051546393</v>
      </c>
      <c r="S2463" s="44" t="str" cm="1">
        <f t="array" ref="S2463">SETVECTOR(R2463:R2464)</f>
        <v>0.309278350515464,0.649484536082474</v>
      </c>
      <c r="T2463" s="44">
        <f t="shared" si="895"/>
        <v>0.22680412371134021</v>
      </c>
      <c r="U2463" s="5">
        <f t="shared" si="896"/>
        <v>0</v>
      </c>
      <c r="V2463" s="5">
        <f t="shared" si="897"/>
        <v>-4.9132848231836911E-2</v>
      </c>
      <c r="W2463" s="5">
        <f t="shared" si="898"/>
        <v>0.91570532486283562</v>
      </c>
      <c r="X2463" s="5">
        <f t="shared" si="899"/>
        <v>-0.12355867105968771</v>
      </c>
      <c r="Y2463" s="5" t="str" cm="1">
        <f t="array" ref="Y2463:AB2463">SETMATRIX(GETMATRIX(Y2462:AB2462)-$O$9*DELTAWEIGHT(S2462,$AH$4,AK2462:AN2462))</f>
        <v>0.5774,0.5774,0.5774</v>
      </c>
      <c r="Z2463" s="5" t="str">
        <v>0.519302564345236,0.433846937247117,0.5774</v>
      </c>
      <c r="AA2463" s="5" t="str">
        <v>0.612959267098026,0.572023873888631,0.5774</v>
      </c>
      <c r="AB2463" s="5" t="str">
        <v>0.515817388313423,0.404659042256891,0.5774</v>
      </c>
      <c r="AC2463" s="5" cm="1">
        <f t="array" ref="AC2463">SIGMOID(SUM(GETVECTOR(Y2463)*GETVECTOR(_xlfn.CONCAT($S2463,",",$AH$4)))+U2463)</f>
        <v>0.63496802497979077</v>
      </c>
      <c r="AD2463" s="5" cm="1">
        <f t="array" ref="AD2463">SIGMOID(SUM(GETVECTOR(Z2463)*GETVECTOR(_xlfn.CONCAT($S2463,",",$AH$4)))+V2463)</f>
        <v>0.59706556355081375</v>
      </c>
      <c r="AE2463" s="5" cm="1">
        <f t="array" ref="AE2463">TANH(SUM(GETVECTOR(AA2463)*GETVECTOR(_xlfn.CONCAT($S2463,",",$AH$4)))+W2463)</f>
        <v>0.9008669094159355</v>
      </c>
      <c r="AF2463" s="5" cm="1">
        <f t="array" ref="AF2463">SIGMOID(SUM(GETVECTOR(AB2463)*GETVECTOR(_xlfn.CONCAT($S2463,",",$AH$4)))+X2463)</f>
        <v>0.57414725073702344</v>
      </c>
      <c r="AG2463" s="5">
        <f t="shared" si="885"/>
        <v>0.53787660895470546</v>
      </c>
      <c r="AH2463" s="40">
        <f t="shared" si="886"/>
        <v>0.28212387700376951</v>
      </c>
      <c r="AI2463" s="3">
        <f t="shared" si="887"/>
        <v>5.5319753292429302E-2</v>
      </c>
      <c r="AJ2463" s="3">
        <f t="shared" si="888"/>
        <v>2.409272145236006E-2</v>
      </c>
      <c r="AK2463" s="3">
        <f t="shared" si="889"/>
        <v>0</v>
      </c>
      <c r="AL2463" s="3">
        <f t="shared" si="890"/>
        <v>5.2215916278196325E-3</v>
      </c>
      <c r="AM2463" s="3">
        <f t="shared" si="891"/>
        <v>2.7106799254295023E-3</v>
      </c>
      <c r="AN2463" s="3">
        <f t="shared" si="892"/>
        <v>6.6462937689386352E-3</v>
      </c>
      <c r="AO2463" s="3" t="str" cm="1">
        <f t="array" ref="AO2463">GETVECTOR(Y2463,2)</f>
        <v>0.5774</v>
      </c>
      <c r="AP2463" s="3" t="str" cm="1">
        <f t="array" ref="AP2463">GETVECTOR(Z2463,2)</f>
        <v>0.5774</v>
      </c>
      <c r="AQ2463" s="3" t="str" cm="1">
        <f t="array" ref="AQ2463">GETVECTOR(AA2463,2)</f>
        <v>0.5774</v>
      </c>
      <c r="AR2463" s="3" t="str" cm="1">
        <f t="array" ref="AR2463">GETVECTOR(AB2463,2)</f>
        <v>0.5774</v>
      </c>
      <c r="AS2463" s="3" cm="1">
        <f t="array" ref="AS2463">SUM(AK2463:AN2463*AO2463:AR2463)</f>
        <v>8.4176636170312184E-3</v>
      </c>
      <c r="AT2463" s="51">
        <f t="shared" si="893"/>
        <v>3.0602751043352426E-3</v>
      </c>
      <c r="AU2463" s="48">
        <f t="shared" si="894"/>
        <v>5.5319753292429302E-2</v>
      </c>
      <c r="AV2463" s="56"/>
      <c r="AW2463" s="56"/>
    </row>
    <row r="2464" spans="1:49" ht="15" customHeight="1" x14ac:dyDescent="0.25">
      <c r="A2464" s="11">
        <f t="shared" si="900"/>
        <v>2461</v>
      </c>
      <c r="B2464" s="29">
        <v>33508</v>
      </c>
      <c r="C2464" s="25">
        <v>21</v>
      </c>
      <c r="D2464" s="12">
        <v>30.7</v>
      </c>
      <c r="E2464" s="25">
        <v>25.8</v>
      </c>
      <c r="F2464" s="35">
        <v>90</v>
      </c>
      <c r="G2464" s="25">
        <v>0</v>
      </c>
      <c r="H2464" s="13">
        <v>0</v>
      </c>
      <c r="I2464" s="25">
        <v>2</v>
      </c>
      <c r="J2464" s="12">
        <v>225</v>
      </c>
      <c r="K2464" s="12">
        <v>0</v>
      </c>
      <c r="L2464" s="25" t="s">
        <v>13</v>
      </c>
      <c r="M2464" s="10"/>
      <c r="N2464" s="15"/>
      <c r="O2464" s="15"/>
      <c r="P2464" s="4"/>
      <c r="Q2464" s="54"/>
      <c r="R2464" s="42">
        <f t="shared" si="882"/>
        <v>0.64948453608247425</v>
      </c>
      <c r="S2464" s="44" t="str" cm="1">
        <f t="array" ref="S2464">SETVECTOR(R2464:R2465)</f>
        <v>0.649484536082474,0.22680412371134</v>
      </c>
      <c r="T2464" s="44">
        <f t="shared" si="895"/>
        <v>0.54948453608247416</v>
      </c>
      <c r="U2464" s="5">
        <f t="shared" si="896"/>
        <v>0</v>
      </c>
      <c r="V2464" s="5">
        <f t="shared" si="897"/>
        <v>-4.9655007394618873E-2</v>
      </c>
      <c r="W2464" s="5">
        <f t="shared" si="898"/>
        <v>0.91543425687029267</v>
      </c>
      <c r="X2464" s="5">
        <f t="shared" si="899"/>
        <v>-0.12422330043658157</v>
      </c>
      <c r="Y2464" s="5" t="str" cm="1">
        <f t="array" ref="Y2464:AB2464">SETMATRIX(GETMATRIX(Y2463:AB2463)-$O$9*DELTAWEIGHT(S2463,$AH$4,AK2463:AN2463))</f>
        <v>0.5774,0.5774,0.5774</v>
      </c>
      <c r="Z2464" s="5" t="str">
        <v>0.519124921205616,0.433473886653915,0.5774</v>
      </c>
      <c r="AA2464" s="5" t="str">
        <v>0.612859921460814,0.571815248050486,0.5774</v>
      </c>
      <c r="AB2464" s="5" t="str">
        <v>0.515592398752226,0.404186564178378,0.5774</v>
      </c>
      <c r="AC2464" s="5" cm="1">
        <f t="array" ref="AC2464">SIGMOID(SUM(GETVECTOR(Y2464)*GETVECTOR(_xlfn.CONCAT($S2464,",",$AH$4)))+U2464)</f>
        <v>0.62386105653989643</v>
      </c>
      <c r="AD2464" s="5" cm="1">
        <f t="array" ref="AD2464">SIGMOID(SUM(GETVECTOR(Z2464)*GETVECTOR(_xlfn.CONCAT($S2464,",",$AH$4)))+V2464)</f>
        <v>0.59527659170771485</v>
      </c>
      <c r="AE2464" s="5" cm="1">
        <f t="array" ref="AE2464">TANH(SUM(GETVECTOR(AA2464)*GETVECTOR(_xlfn.CONCAT($S2464,",",$AH$4)))+W2464)</f>
        <v>0.8943335277347696</v>
      </c>
      <c r="AF2464" s="5" cm="1">
        <f t="array" ref="AF2464">SIGMOID(SUM(GETVECTOR(AB2464)*GETVECTOR(_xlfn.CONCAT($S2464,",",$AH$4)))+X2464)</f>
        <v>0.57500887008115498</v>
      </c>
      <c r="AG2464" s="5">
        <f t="shared" si="885"/>
        <v>0.53237581423989067</v>
      </c>
      <c r="AH2464" s="40">
        <f t="shared" si="886"/>
        <v>0.28014149251525305</v>
      </c>
      <c r="AI2464" s="3">
        <f t="shared" si="887"/>
        <v>-0.26934304356722111</v>
      </c>
      <c r="AJ2464" s="3">
        <f t="shared" si="888"/>
        <v>-0.1181137425377214</v>
      </c>
      <c r="AK2464" s="3">
        <f t="shared" si="889"/>
        <v>0</v>
      </c>
      <c r="AL2464" s="3">
        <f t="shared" si="890"/>
        <v>-2.5449372106384358E-2</v>
      </c>
      <c r="AM2464" s="3">
        <f t="shared" si="891"/>
        <v>-1.4073849095950362E-2</v>
      </c>
      <c r="AN2464" s="3">
        <f t="shared" si="892"/>
        <v>-3.2067349660454512E-2</v>
      </c>
      <c r="AO2464" s="3" t="str" cm="1">
        <f t="array" ref="AO2464">GETVECTOR(Y2464,2)</f>
        <v>0.5774</v>
      </c>
      <c r="AP2464" s="3" t="str" cm="1">
        <f t="array" ref="AP2464">GETVECTOR(Z2464,2)</f>
        <v>0.5774</v>
      </c>
      <c r="AQ2464" s="3" t="str" cm="1">
        <f t="array" ref="AQ2464">GETVECTOR(AA2464,2)</f>
        <v>0.5774</v>
      </c>
      <c r="AR2464" s="3" t="str" cm="1">
        <f t="array" ref="AR2464">GETVECTOR(AB2464,2)</f>
        <v>0.5774</v>
      </c>
      <c r="AS2464" s="3" cm="1">
        <f t="array" ref="AS2464">SUM(AK2464:AN2464*AO2464:AR2464)</f>
        <v>-4.1336395616174505E-2</v>
      </c>
      <c r="AT2464" s="51">
        <f t="shared" si="893"/>
        <v>7.2545675118053973E-2</v>
      </c>
      <c r="AU2464" s="48">
        <f t="shared" si="894"/>
        <v>0.26934304356722111</v>
      </c>
      <c r="AV2464" s="56"/>
      <c r="AW2464" s="56"/>
    </row>
    <row r="2465" spans="1:49" ht="15" customHeight="1" x14ac:dyDescent="0.25">
      <c r="A2465" s="11">
        <f t="shared" si="900"/>
        <v>2462</v>
      </c>
      <c r="B2465" s="29">
        <v>33509</v>
      </c>
      <c r="C2465" s="25">
        <v>21</v>
      </c>
      <c r="D2465" s="12">
        <v>29.6</v>
      </c>
      <c r="E2465" s="25">
        <v>25.6</v>
      </c>
      <c r="F2465" s="35">
        <v>92</v>
      </c>
      <c r="G2465" s="25">
        <v>70</v>
      </c>
      <c r="H2465" s="13">
        <v>0</v>
      </c>
      <c r="I2465" s="25">
        <v>3</v>
      </c>
      <c r="J2465" s="12">
        <v>180</v>
      </c>
      <c r="K2465" s="12">
        <v>0</v>
      </c>
      <c r="L2465" s="25" t="s">
        <v>14</v>
      </c>
      <c r="M2465" s="10"/>
      <c r="N2465" s="15"/>
      <c r="O2465" s="15"/>
      <c r="P2465" s="4"/>
      <c r="Q2465" s="54"/>
      <c r="R2465" s="42">
        <f t="shared" si="882"/>
        <v>0.22680412371134021</v>
      </c>
      <c r="S2465" s="44" t="str" cm="1">
        <f t="array" ref="S2465">SETVECTOR(R2465:R2466)</f>
        <v>0.22680412371134,0.549484536082474</v>
      </c>
      <c r="T2465" s="44">
        <f t="shared" si="895"/>
        <v>3.1958762886597936E-2</v>
      </c>
      <c r="U2465" s="5">
        <f t="shared" si="896"/>
        <v>0</v>
      </c>
      <c r="V2465" s="5">
        <f t="shared" si="897"/>
        <v>-4.7110070183980439E-2</v>
      </c>
      <c r="W2465" s="5">
        <f t="shared" si="898"/>
        <v>0.91684164177988769</v>
      </c>
      <c r="X2465" s="5">
        <f t="shared" si="899"/>
        <v>-0.12101656547053612</v>
      </c>
      <c r="Y2465" s="5" t="str" cm="1">
        <f t="array" ref="Y2465:AB2465">SETMATRIX(GETMATRIX(Y2464:AB2464)-$O$9*DELTAWEIGHT(S2464,$AH$4,AK2464:AN2464))</f>
        <v>0.5774,0.5774,0.5774</v>
      </c>
      <c r="Z2465" s="5" t="str">
        <v>0.520756911952981,0.434043788184741,0.5774</v>
      </c>
      <c r="AA2465" s="5" t="str">
        <v>0.613832014955973,0.572154709271018,0.5774</v>
      </c>
      <c r="AB2465" s="5" t="str">
        <v>0.51763820074082,0.404900971222014,0.5774</v>
      </c>
      <c r="AC2465" s="5" cm="1">
        <f t="array" ref="AC2465">SIGMOID(SUM(GETVECTOR(Y2465)*GETVECTOR(_xlfn.CONCAT($S2465,",",$AH$4)))+U2465)</f>
        <v>0.61021809758417156</v>
      </c>
      <c r="AD2465" s="5" cm="1">
        <f t="array" ref="AD2465">SIGMOID(SUM(GETVECTOR(Z2465)*GETVECTOR(_xlfn.CONCAT($S2465,",",$AH$4)))+V2465)</f>
        <v>0.57676323517968997</v>
      </c>
      <c r="AE2465" s="5" cm="1">
        <f t="array" ref="AE2465">TANH(SUM(GETVECTOR(AA2465)*GETVECTOR(_xlfn.CONCAT($S2465,",",$AH$4)))+W2465)</f>
        <v>0.87879503553466742</v>
      </c>
      <c r="AF2465" s="5" cm="1">
        <f t="array" ref="AF2465">SIGMOID(SUM(GETVECTOR(AB2465)*GETVECTOR(_xlfn.CONCAT($S2465,",",$AH$4)))+X2465)</f>
        <v>0.55450078444276474</v>
      </c>
      <c r="AG2465" s="5">
        <f t="shared" si="885"/>
        <v>0.50685666775482541</v>
      </c>
      <c r="AH2465" s="40">
        <f t="shared" si="886"/>
        <v>0.25922493122353035</v>
      </c>
      <c r="AI2465" s="3">
        <f t="shared" si="887"/>
        <v>0.22726616833693242</v>
      </c>
      <c r="AJ2465" s="3">
        <f t="shared" si="888"/>
        <v>9.8477859229409659E-2</v>
      </c>
      <c r="AK2465" s="3">
        <f t="shared" si="889"/>
        <v>0</v>
      </c>
      <c r="AL2465" s="3">
        <f t="shared" si="890"/>
        <v>2.1125507417944923E-2</v>
      </c>
      <c r="AM2465" s="3">
        <f t="shared" si="891"/>
        <v>1.2934093043881531E-2</v>
      </c>
      <c r="AN2465" s="3">
        <f t="shared" si="892"/>
        <v>2.6245720615683667E-2</v>
      </c>
      <c r="AO2465" s="3" t="str" cm="1">
        <f t="array" ref="AO2465">GETVECTOR(Y2465,2)</f>
        <v>0.5774</v>
      </c>
      <c r="AP2465" s="3" t="str" cm="1">
        <f t="array" ref="AP2465">GETVECTOR(Z2465,2)</f>
        <v>0.5774</v>
      </c>
      <c r="AQ2465" s="3" t="str" cm="1">
        <f t="array" ref="AQ2465">GETVECTOR(AA2465,2)</f>
        <v>0.5774</v>
      </c>
      <c r="AR2465" s="3" t="str" cm="1">
        <f t="array" ref="AR2465">GETVECTOR(AB2465,2)</f>
        <v>0.5774</v>
      </c>
      <c r="AS2465" s="3" cm="1">
        <f t="array" ref="AS2465">SUM(AK2465:AN2465*AO2465:AR2465)</f>
        <v>3.4820292390154349E-2</v>
      </c>
      <c r="AT2465" s="51">
        <f t="shared" si="893"/>
        <v>5.1649911270550901E-2</v>
      </c>
      <c r="AU2465" s="48">
        <f t="shared" si="894"/>
        <v>0.22726616833693242</v>
      </c>
      <c r="AV2465" s="56"/>
      <c r="AW2465" s="56"/>
    </row>
    <row r="2466" spans="1:49" ht="15" customHeight="1" x14ac:dyDescent="0.25">
      <c r="A2466" s="11">
        <f t="shared" si="900"/>
        <v>2463</v>
      </c>
      <c r="B2466" s="29">
        <v>33510</v>
      </c>
      <c r="C2466" s="25">
        <v>21</v>
      </c>
      <c r="D2466" s="12">
        <v>29.6</v>
      </c>
      <c r="E2466" s="25">
        <v>25.4</v>
      </c>
      <c r="F2466" s="35">
        <v>93</v>
      </c>
      <c r="G2466" s="25">
        <v>0</v>
      </c>
      <c r="H2466" s="13">
        <v>0</v>
      </c>
      <c r="I2466" s="25">
        <v>2</v>
      </c>
      <c r="J2466" s="12">
        <v>225</v>
      </c>
      <c r="K2466" s="12">
        <v>0</v>
      </c>
      <c r="L2466" s="25" t="s">
        <v>13</v>
      </c>
      <c r="M2466" s="10"/>
      <c r="N2466" s="15"/>
      <c r="O2466" s="15"/>
      <c r="P2466" s="4"/>
      <c r="Q2466" s="54"/>
      <c r="R2466" s="42">
        <f t="shared" si="882"/>
        <v>0.54948453608247416</v>
      </c>
      <c r="S2466" s="44" t="str" cm="1">
        <f t="array" ref="S2466">SETVECTOR(R2466:R2467)</f>
        <v>0.549484536082474,0.0319587628865979</v>
      </c>
      <c r="T2466" s="44">
        <f t="shared" si="895"/>
        <v>6.1855670103092781E-3</v>
      </c>
      <c r="U2466" s="5">
        <f t="shared" si="896"/>
        <v>0</v>
      </c>
      <c r="V2466" s="5">
        <f t="shared" si="897"/>
        <v>-4.9222620925774931E-2</v>
      </c>
      <c r="W2466" s="5">
        <f t="shared" si="898"/>
        <v>0.91554823247549955</v>
      </c>
      <c r="X2466" s="5">
        <f t="shared" si="899"/>
        <v>-0.12364113753210448</v>
      </c>
      <c r="Y2466" s="5" t="str" cm="1">
        <f t="array" ref="Y2466:AB2466">SETMATRIX(GETMATRIX(Y2465:AB2465)-$O$9*DELTAWEIGHT(S2465,$AH$4,AK2465:AN2465))</f>
        <v>0.5774,0.5774,0.5774</v>
      </c>
      <c r="Z2466" s="5" t="str">
        <v>0.520269112408673,0.432861982925122,0.5774</v>
      </c>
      <c r="AA2466" s="5" t="str">
        <v>0.61350905710556,0.571372270478882,0.5774</v>
      </c>
      <c r="AB2466" s="5" t="str">
        <v>0.517035646396588,0.403441146378944,0.5774</v>
      </c>
      <c r="AC2466" s="5" cm="1">
        <f t="array" ref="AC2466">SIGMOID(SUM(GETVECTOR(Y2466)*GETVECTOR(_xlfn.CONCAT($S2466,",",$AH$4)))+U2466)</f>
        <v>0.58315178973091997</v>
      </c>
      <c r="AD2466" s="5" cm="1">
        <f t="array" ref="AD2466">SIGMOID(SUM(GETVECTOR(Z2466)*GETVECTOR(_xlfn.CONCAT($S2466,",",$AH$4)))+V2466)</f>
        <v>0.56229733534913751</v>
      </c>
      <c r="AE2466" s="5" cm="1">
        <f t="array" ref="AE2466">TANH(SUM(GETVECTOR(AA2466)*GETVECTOR(_xlfn.CONCAT($S2466,",",$AH$4)))+W2466)</f>
        <v>0.85404743319580556</v>
      </c>
      <c r="AF2466" s="5" cm="1">
        <f t="array" ref="AF2466">SIGMOID(SUM(GETVECTOR(AB2466)*GETVECTOR(_xlfn.CONCAT($S2466,",",$AH$4)))+X2466)</f>
        <v>0.54323064852427183</v>
      </c>
      <c r="AG2466" s="5">
        <f t="shared" si="885"/>
        <v>0.48022859594777201</v>
      </c>
      <c r="AH2466" s="40">
        <f t="shared" si="886"/>
        <v>0.24251264752916729</v>
      </c>
      <c r="AI2466" s="3">
        <f t="shared" si="887"/>
        <v>0.23632708051885801</v>
      </c>
      <c r="AJ2466" s="3">
        <f t="shared" si="888"/>
        <v>0.10279437150965821</v>
      </c>
      <c r="AK2466" s="3">
        <f t="shared" si="889"/>
        <v>0</v>
      </c>
      <c r="AL2466" s="3">
        <f t="shared" si="890"/>
        <v>2.1607103056158251E-2</v>
      </c>
      <c r="AM2466" s="3">
        <f t="shared" si="891"/>
        <v>1.5641123275692302E-2</v>
      </c>
      <c r="AN2466" s="3">
        <f t="shared" si="892"/>
        <v>2.6178504833819619E-2</v>
      </c>
      <c r="AO2466" s="3" t="str" cm="1">
        <f t="array" ref="AO2466">GETVECTOR(Y2466,2)</f>
        <v>0.5774</v>
      </c>
      <c r="AP2466" s="3" t="str" cm="1">
        <f t="array" ref="AP2466">GETVECTOR(Z2466,2)</f>
        <v>0.5774</v>
      </c>
      <c r="AQ2466" s="3" t="str" cm="1">
        <f t="array" ref="AQ2466">GETVECTOR(AA2466,2)</f>
        <v>0.5774</v>
      </c>
      <c r="AR2466" s="3" t="str" cm="1">
        <f t="array" ref="AR2466">GETVECTOR(AB2466,2)</f>
        <v>0.5774</v>
      </c>
      <c r="AS2466" s="3" cm="1">
        <f t="array" ref="AS2466">SUM(AK2466:AN2466*AO2466:AR2466)</f>
        <v>3.6622594575057961E-2</v>
      </c>
      <c r="AT2466" s="51">
        <f t="shared" si="893"/>
        <v>5.5850488986566797E-2</v>
      </c>
      <c r="AU2466" s="48">
        <f t="shared" si="894"/>
        <v>0.23632708051885801</v>
      </c>
      <c r="AV2466" s="56"/>
      <c r="AW2466" s="56"/>
    </row>
    <row r="2467" spans="1:49" ht="15" customHeight="1" x14ac:dyDescent="0.25">
      <c r="A2467" s="11">
        <f t="shared" si="900"/>
        <v>2464</v>
      </c>
      <c r="B2467" s="29">
        <v>33511</v>
      </c>
      <c r="C2467" s="25">
        <v>21</v>
      </c>
      <c r="D2467" s="12">
        <v>30.2</v>
      </c>
      <c r="E2467" s="25">
        <v>25.2</v>
      </c>
      <c r="F2467" s="35">
        <v>94</v>
      </c>
      <c r="G2467" s="25">
        <v>39</v>
      </c>
      <c r="H2467" s="13">
        <v>0</v>
      </c>
      <c r="I2467" s="25">
        <v>2</v>
      </c>
      <c r="J2467" s="12">
        <v>270</v>
      </c>
      <c r="K2467" s="12">
        <v>0</v>
      </c>
      <c r="L2467" s="25" t="s">
        <v>15</v>
      </c>
      <c r="M2467" s="10"/>
      <c r="N2467" s="15"/>
      <c r="O2467" s="15"/>
      <c r="P2467" s="4"/>
      <c r="Q2467" s="54"/>
      <c r="R2467" s="42">
        <f t="shared" si="882"/>
        <v>3.1958762886597936E-2</v>
      </c>
      <c r="S2467" s="44" t="str" cm="1">
        <f t="array" ref="S2467">SETVECTOR(R2467:R2468)</f>
        <v>0.0319587628865979,0.00618556701030928</v>
      </c>
      <c r="T2467" s="44">
        <f t="shared" si="895"/>
        <v>3.092783505154639E-3</v>
      </c>
      <c r="U2467" s="5">
        <f t="shared" si="896"/>
        <v>0</v>
      </c>
      <c r="V2467" s="5">
        <f t="shared" si="897"/>
        <v>-5.1383331231390758E-2</v>
      </c>
      <c r="W2467" s="5">
        <f t="shared" si="898"/>
        <v>0.91398412014793029</v>
      </c>
      <c r="X2467" s="5">
        <f t="shared" si="899"/>
        <v>-0.12625898801548643</v>
      </c>
      <c r="Y2467" s="5" t="str" cm="1">
        <f t="array" ref="Y2467:AB2467">SETMATRIX(GETMATRIX(Y2466:AB2466)-$O$9*DELTAWEIGHT(S2466,$AH$4,AK2466:AN2466))</f>
        <v>0.5774,0.5774,0.5774</v>
      </c>
      <c r="Z2467" s="5" t="str">
        <v>0.519079354849473,0.432792785018302,0.5774</v>
      </c>
      <c r="AA2467" s="5" t="str">
        <v>0.612575229156629,0.571317957783916,0.5774</v>
      </c>
      <c r="AB2467" s="5" t="str">
        <v>0.515603350656253,0.403357842123878,0.5774</v>
      </c>
      <c r="AC2467" s="5" cm="1">
        <f t="array" ref="AC2467">SIGMOID(SUM(GETVECTOR(Y2467)*GETVECTOR(_xlfn.CONCAT($S2467,",",$AH$4)))+U2467)</f>
        <v>0.50550591145503687</v>
      </c>
      <c r="AD2467" s="5" cm="1">
        <f t="array" ref="AD2467">SIGMOID(SUM(GETVECTOR(Z2467)*GETVECTOR(_xlfn.CONCAT($S2467,",",$AH$4)))+V2467)</f>
        <v>0.49197140800989209</v>
      </c>
      <c r="AE2467" s="5" cm="1">
        <f t="array" ref="AE2467">TANH(SUM(GETVECTOR(AA2467)*GETVECTOR(_xlfn.CONCAT($S2467,",",$AH$4)))+W2467)</f>
        <v>0.73388479144205354</v>
      </c>
      <c r="AF2467" s="5" cm="1">
        <f t="array" ref="AF2467">SIGMOID(SUM(GETVECTOR(AB2467)*GETVECTOR(_xlfn.CONCAT($S2467,",",$AH$4)))+X2467)</f>
        <v>0.47320421085397985</v>
      </c>
      <c r="AG2467" s="5">
        <f t="shared" si="885"/>
        <v>0.36105033416279309</v>
      </c>
      <c r="AH2467" s="40">
        <f t="shared" si="886"/>
        <v>0.16379436677175616</v>
      </c>
      <c r="AI2467" s="3">
        <f t="shared" si="887"/>
        <v>0.16070158326660153</v>
      </c>
      <c r="AJ2467" s="3">
        <f t="shared" si="888"/>
        <v>6.6933593911634337E-2</v>
      </c>
      <c r="AK2467" s="3">
        <f t="shared" si="889"/>
        <v>0</v>
      </c>
      <c r="AL2467" s="3">
        <f t="shared" si="890"/>
        <v>1.2277220361212435E-2</v>
      </c>
      <c r="AM2467" s="3">
        <f t="shared" si="891"/>
        <v>1.5194063622346675E-2</v>
      </c>
      <c r="AN2467" s="3">
        <f t="shared" si="892"/>
        <v>1.3866326174114077E-2</v>
      </c>
      <c r="AO2467" s="3" t="str" cm="1">
        <f t="array" ref="AO2467">GETVECTOR(Y2467,2)</f>
        <v>0.5774</v>
      </c>
      <c r="AP2467" s="3" t="str" cm="1">
        <f t="array" ref="AP2467">GETVECTOR(Z2467,2)</f>
        <v>0.5774</v>
      </c>
      <c r="AQ2467" s="3" t="str" cm="1">
        <f t="array" ref="AQ2467">GETVECTOR(AA2467,2)</f>
        <v>0.5774</v>
      </c>
      <c r="AR2467" s="3" t="str" cm="1">
        <f t="array" ref="AR2467">GETVECTOR(AB2467,2)</f>
        <v>0.5774</v>
      </c>
      <c r="AS2467" s="3" cm="1">
        <f t="array" ref="AS2467">SUM(AK2467:AN2467*AO2467:AR2467)</f>
        <v>2.3868336105040501E-2</v>
      </c>
      <c r="AT2467" s="51">
        <f t="shared" si="893"/>
        <v>2.5824998864392466E-2</v>
      </c>
      <c r="AU2467" s="48">
        <f t="shared" si="894"/>
        <v>0.16070158326660153</v>
      </c>
      <c r="AV2467" s="56"/>
      <c r="AW2467" s="56"/>
    </row>
    <row r="2468" spans="1:49" ht="15" customHeight="1" x14ac:dyDescent="0.25">
      <c r="A2468" s="11">
        <f t="shared" si="900"/>
        <v>2465</v>
      </c>
      <c r="B2468" s="29">
        <v>33512</v>
      </c>
      <c r="C2468" s="25">
        <v>20</v>
      </c>
      <c r="D2468" s="12">
        <v>30.8</v>
      </c>
      <c r="E2468" s="25">
        <v>25.6</v>
      </c>
      <c r="F2468" s="35">
        <v>90</v>
      </c>
      <c r="G2468" s="25">
        <v>0</v>
      </c>
      <c r="H2468" s="13">
        <v>0</v>
      </c>
      <c r="I2468" s="25">
        <v>2</v>
      </c>
      <c r="J2468" s="12">
        <v>270</v>
      </c>
      <c r="K2468" s="12">
        <v>0</v>
      </c>
      <c r="L2468" s="25" t="s">
        <v>15</v>
      </c>
      <c r="M2468" s="10"/>
      <c r="N2468" s="15"/>
      <c r="O2468" s="15"/>
      <c r="P2468" s="4"/>
      <c r="Q2468" s="54"/>
      <c r="R2468" s="42">
        <f t="shared" si="882"/>
        <v>6.1855670103092781E-3</v>
      </c>
      <c r="S2468" s="44" t="str" cm="1">
        <f t="array" ref="S2468">SETVECTOR(R2468:R2469)</f>
        <v>0.00618556701030928,0.00309278350515464</v>
      </c>
      <c r="T2468" s="44">
        <f t="shared" si="895"/>
        <v>2.5773195876288658E-2</v>
      </c>
      <c r="U2468" s="5">
        <f t="shared" si="896"/>
        <v>0</v>
      </c>
      <c r="V2468" s="5">
        <f t="shared" si="897"/>
        <v>-5.2611053267512004E-2</v>
      </c>
      <c r="W2468" s="5">
        <f t="shared" si="898"/>
        <v>0.9124647137856956</v>
      </c>
      <c r="X2468" s="5">
        <f t="shared" si="899"/>
        <v>-0.12764562063289783</v>
      </c>
      <c r="Y2468" s="5" t="str" cm="1">
        <f t="array" ref="Y2468:AB2468">SETMATRIX(GETMATRIX(Y2467:AB2467)-$O$9*DELTAWEIGHT(S2467,$AH$4,AK2467:AN2467))</f>
        <v>0.5774,0.5774,0.5774</v>
      </c>
      <c r="Z2468" s="5" t="str">
        <v>0.51904178926729,0.43278551426046,0.5774</v>
      </c>
      <c r="AA2468" s="5" t="str">
        <v>0.612523876683516,0.571308018595572,0.5774</v>
      </c>
      <c r="AB2468" s="5" t="str">
        <v>0.515561274706745,0.403349698391715,0.5774</v>
      </c>
      <c r="AC2468" s="5" cm="1">
        <f t="array" ref="AC2468">SIGMOID(SUM(GETVECTOR(Y2468)*GETVECTOR(_xlfn.CONCAT($S2468,",",$AH$4)))+U2468)</f>
        <v>0.50133932669358827</v>
      </c>
      <c r="AD2468" s="5" cm="1">
        <f t="array" ref="AD2468">SIGMOID(SUM(GETVECTOR(Z2468)*GETVECTOR(_xlfn.CONCAT($S2468,",",$AH$4)))+V2468)</f>
        <v>0.48798681900180452</v>
      </c>
      <c r="AE2468" s="5" cm="1">
        <f t="array" ref="AE2468">TANH(SUM(GETVECTOR(AA2468)*GETVECTOR(_xlfn.CONCAT($S2468,",",$AH$4)))+W2468)</f>
        <v>0.72495959849112868</v>
      </c>
      <c r="AF2468" s="5" cm="1">
        <f t="array" ref="AF2468">SIGMOID(SUM(GETVECTOR(AB2468)*GETVECTOR(_xlfn.CONCAT($S2468,",",$AH$4)))+X2468)</f>
        <v>0.46923662993070886</v>
      </c>
      <c r="AG2468" s="5">
        <f t="shared" si="885"/>
        <v>0.35377072837251128</v>
      </c>
      <c r="AH2468" s="40">
        <f t="shared" si="886"/>
        <v>0.1594068946159321</v>
      </c>
      <c r="AI2468" s="3">
        <f t="shared" si="887"/>
        <v>0.13363369873964345</v>
      </c>
      <c r="AJ2468" s="3">
        <f t="shared" si="888"/>
        <v>5.5469164504466442E-2</v>
      </c>
      <c r="AK2468" s="3">
        <f t="shared" si="889"/>
        <v>0</v>
      </c>
      <c r="AL2468" s="3">
        <f t="shared" si="890"/>
        <v>1.0047422420788833E-2</v>
      </c>
      <c r="AM2468" s="3">
        <f t="shared" si="891"/>
        <v>1.2842073074351559E-2</v>
      </c>
      <c r="AN2468" s="3">
        <f t="shared" si="892"/>
        <v>1.1306391864720055E-2</v>
      </c>
      <c r="AO2468" s="3" t="str" cm="1">
        <f t="array" ref="AO2468">GETVECTOR(Y2468,2)</f>
        <v>0.5774</v>
      </c>
      <c r="AP2468" s="3" t="str" cm="1">
        <f t="array" ref="AP2468">GETVECTOR(Z2468,2)</f>
        <v>0.5774</v>
      </c>
      <c r="AQ2468" s="3" t="str" cm="1">
        <f t="array" ref="AQ2468">GETVECTOR(AA2468,2)</f>
        <v>0.5774</v>
      </c>
      <c r="AR2468" s="3" t="str" cm="1">
        <f t="array" ref="AR2468">GETVECTOR(AB2468,2)</f>
        <v>0.5774</v>
      </c>
      <c r="AS2468" s="3" cm="1">
        <f t="array" ref="AS2468">SUM(AK2468:AN2468*AO2468:AR2468)</f>
        <v>1.9744705361583424E-2</v>
      </c>
      <c r="AT2468" s="51">
        <f t="shared" si="893"/>
        <v>1.7857965438837786E-2</v>
      </c>
      <c r="AU2468" s="48">
        <f t="shared" si="894"/>
        <v>0.13363369873964345</v>
      </c>
      <c r="AV2468" s="56"/>
      <c r="AW2468" s="56"/>
    </row>
    <row r="2469" spans="1:49" ht="15" customHeight="1" x14ac:dyDescent="0.25">
      <c r="A2469" s="11">
        <f t="shared" si="900"/>
        <v>2466</v>
      </c>
      <c r="B2469" s="29">
        <v>33513</v>
      </c>
      <c r="C2469" s="25">
        <v>20</v>
      </c>
      <c r="D2469" s="12">
        <v>30.4</v>
      </c>
      <c r="E2469" s="25">
        <v>24.7</v>
      </c>
      <c r="F2469" s="35">
        <v>89</v>
      </c>
      <c r="G2469" s="25">
        <v>5</v>
      </c>
      <c r="H2469" s="13">
        <v>0</v>
      </c>
      <c r="I2469" s="25">
        <v>2</v>
      </c>
      <c r="J2469" s="12">
        <v>225</v>
      </c>
      <c r="K2469" s="12">
        <v>0</v>
      </c>
      <c r="L2469" s="25" t="s">
        <v>15</v>
      </c>
      <c r="M2469" s="10"/>
      <c r="N2469" s="15"/>
      <c r="O2469" s="15"/>
      <c r="P2469" s="4"/>
      <c r="Q2469" s="54"/>
      <c r="R2469" s="42">
        <f t="shared" si="882"/>
        <v>3.092783505154639E-3</v>
      </c>
      <c r="S2469" s="44" t="str" cm="1">
        <f t="array" ref="S2469">SETVECTOR(R2469:R2470)</f>
        <v>0.00309278350515464,0.0257731958762887</v>
      </c>
      <c r="T2469" s="44">
        <f t="shared" si="895"/>
        <v>0.12989690721649483</v>
      </c>
      <c r="U2469" s="5">
        <f t="shared" si="896"/>
        <v>0</v>
      </c>
      <c r="V2469" s="5">
        <f t="shared" si="897"/>
        <v>-5.3615795509590884E-2</v>
      </c>
      <c r="W2469" s="5">
        <f t="shared" si="898"/>
        <v>0.91118050647826043</v>
      </c>
      <c r="X2469" s="5">
        <f t="shared" si="899"/>
        <v>-0.12877625981936983</v>
      </c>
      <c r="Y2469" s="5" t="str" cm="1">
        <f t="array" ref="Y2469:AB2469">SETMATRIX(GETMATRIX(Y2468:AB2468)-$O$9*DELTAWEIGHT(S2468,$AH$4,AK2468:AN2468))</f>
        <v>0.5774,0.5774,0.5774</v>
      </c>
      <c r="Z2469" s="5" t="str">
        <v>0.519035890600162,0.432782564926896,0.5774</v>
      </c>
      <c r="AA2469" s="5" t="str">
        <v>0.612515536595451,0.571303848551539,0.5774</v>
      </c>
      <c r="AB2469" s="5" t="str">
        <v>0.515554692393267,0.403346407234976,0.5774</v>
      </c>
      <c r="AC2469" s="5" cm="1">
        <f t="array" ref="AC2469">SIGMOID(SUM(GETVECTOR(Y2469)*GETVECTOR(_xlfn.CONCAT($S2469,",",$AH$4)))+U2469)</f>
        <v>0.50416670766622762</v>
      </c>
      <c r="AD2469" s="5" cm="1">
        <f t="array" ref="AD2469">SIGMOID(SUM(GETVECTOR(Z2469)*GETVECTOR(_xlfn.CONCAT($S2469,",",$AH$4)))+V2469)</f>
        <v>0.48978733556387494</v>
      </c>
      <c r="AE2469" s="5" cm="1">
        <f t="array" ref="AE2469">TANH(SUM(GETVECTOR(AA2469)*GETVECTOR(_xlfn.CONCAT($S2469,",",$AH$4)))+W2469)</f>
        <v>0.72956616552661491</v>
      </c>
      <c r="AF2469" s="5" cm="1">
        <f t="array" ref="AF2469">SIGMOID(SUM(GETVECTOR(AB2469)*GETVECTOR(_xlfn.CONCAT($S2469,",",$AH$4)))+X2469)</f>
        <v>0.4708365804813181</v>
      </c>
      <c r="AG2469" s="5">
        <f t="shared" si="885"/>
        <v>0.35733226833083365</v>
      </c>
      <c r="AH2469" s="40">
        <f t="shared" si="886"/>
        <v>0.161432001267621</v>
      </c>
      <c r="AI2469" s="3">
        <f t="shared" si="887"/>
        <v>3.1535094051126172E-2</v>
      </c>
      <c r="AJ2469" s="3">
        <f t="shared" si="888"/>
        <v>1.3102442798161846E-2</v>
      </c>
      <c r="AK2469" s="3">
        <f t="shared" si="889"/>
        <v>0</v>
      </c>
      <c r="AL2469" s="3">
        <f t="shared" si="890"/>
        <v>2.3887777379974309E-3</v>
      </c>
      <c r="AM2469" s="3">
        <f t="shared" si="891"/>
        <v>3.0016360360275857E-3</v>
      </c>
      <c r="AN2469" s="3">
        <f t="shared" si="892"/>
        <v>2.693851030089621E-3</v>
      </c>
      <c r="AO2469" s="3" t="str" cm="1">
        <f t="array" ref="AO2469">GETVECTOR(Y2469,2)</f>
        <v>0.5774</v>
      </c>
      <c r="AP2469" s="3" t="str" cm="1">
        <f t="array" ref="AP2469">GETVECTOR(Z2469,2)</f>
        <v>0.5774</v>
      </c>
      <c r="AQ2469" s="3" t="str" cm="1">
        <f t="array" ref="AQ2469">GETVECTOR(AA2469,2)</f>
        <v>0.5774</v>
      </c>
      <c r="AR2469" s="3" t="str" cm="1">
        <f t="array" ref="AR2469">GETVECTOR(AB2469,2)</f>
        <v>0.5774</v>
      </c>
      <c r="AS2469" s="3" cm="1">
        <f t="array" ref="AS2469">SUM(AK2469:AN2469*AO2469:AR2469)</f>
        <v>4.6678544978957922E-3</v>
      </c>
      <c r="AT2469" s="51">
        <f t="shared" si="893"/>
        <v>9.9446215681337326E-4</v>
      </c>
      <c r="AU2469" s="48">
        <f t="shared" si="894"/>
        <v>3.1535094051126172E-2</v>
      </c>
      <c r="AV2469" s="56"/>
      <c r="AW2469" s="56"/>
    </row>
    <row r="2470" spans="1:49" ht="15" customHeight="1" x14ac:dyDescent="0.25">
      <c r="A2470" s="11">
        <f t="shared" si="900"/>
        <v>2467</v>
      </c>
      <c r="B2470" s="29">
        <v>33514</v>
      </c>
      <c r="C2470" s="25">
        <v>20</v>
      </c>
      <c r="D2470" s="12">
        <v>31.6</v>
      </c>
      <c r="E2470" s="25">
        <v>25.6</v>
      </c>
      <c r="F2470" s="35">
        <v>90</v>
      </c>
      <c r="G2470" s="25">
        <v>0</v>
      </c>
      <c r="H2470" s="13">
        <v>0</v>
      </c>
      <c r="I2470" s="25">
        <v>2</v>
      </c>
      <c r="J2470" s="12">
        <v>180</v>
      </c>
      <c r="K2470" s="12">
        <v>0</v>
      </c>
      <c r="L2470" s="25" t="s">
        <v>14</v>
      </c>
      <c r="M2470" s="10"/>
      <c r="N2470" s="15"/>
      <c r="O2470" s="15"/>
      <c r="P2470" s="4"/>
      <c r="Q2470" s="54"/>
      <c r="R2470" s="42">
        <f t="shared" si="882"/>
        <v>2.5773195876288658E-2</v>
      </c>
      <c r="S2470" s="44" t="str" cm="1">
        <f t="array" ref="S2470">SETVECTOR(R2470:R2471)</f>
        <v>0.0257731958762887,0.129896907216495</v>
      </c>
      <c r="T2470" s="44">
        <f t="shared" si="895"/>
        <v>0.85567010309278346</v>
      </c>
      <c r="U2470" s="5">
        <f t="shared" si="896"/>
        <v>0</v>
      </c>
      <c r="V2470" s="5">
        <f t="shared" si="897"/>
        <v>-5.3854673283390629E-2</v>
      </c>
      <c r="W2470" s="5">
        <f t="shared" si="898"/>
        <v>0.91088034287465769</v>
      </c>
      <c r="X2470" s="5">
        <f t="shared" si="899"/>
        <v>-0.1290456449223788</v>
      </c>
      <c r="Y2470" s="5" t="str" cm="1">
        <f t="array" ref="Y2470:AB2470">SETMATRIX(GETMATRIX(Y2469:AB2469)-$O$9*DELTAWEIGHT(S2469,$AH$4,AK2469:AN2469))</f>
        <v>0.5774,0.5774,0.5774</v>
      </c>
      <c r="Z2470" s="5" t="str">
        <v>0.519035255769059,0.432777274667706,0.5774</v>
      </c>
      <c r="AA2470" s="5" t="str">
        <v>0.612514654642732,0.571296498945544,0.5774</v>
      </c>
      <c r="AB2470" s="5" t="str">
        <v>0.515553982459104,0.40334049111695,0.5774</v>
      </c>
      <c r="AC2470" s="5" cm="1">
        <f t="array" ref="AC2470">SIGMOID(SUM(GETVECTOR(Y2470)*GETVECTOR(_xlfn.CONCAT($S2470,",",$AH$4)))+U2470)</f>
        <v>0.52245586278519085</v>
      </c>
      <c r="AD2470" s="5" cm="1">
        <f t="array" ref="AD2470">SIGMOID(SUM(GETVECTOR(Z2470)*GETVECTOR(_xlfn.CONCAT($S2470,",",$AH$4)))+V2470)</f>
        <v>0.50393465715843855</v>
      </c>
      <c r="AE2470" s="5" cm="1">
        <f t="array" ref="AE2470">TANH(SUM(GETVECTOR(AA2470)*GETVECTOR(_xlfn.CONCAT($S2470,",",$AH$4)))+W2470)</f>
        <v>0.76196199741124138</v>
      </c>
      <c r="AF2470" s="5" cm="1">
        <f t="array" ref="AF2470">SIGMOID(SUM(GETVECTOR(AB2470)*GETVECTOR(_xlfn.CONCAT($S2470,",",$AH$4)))+X2470)</f>
        <v>0.48416392617707865</v>
      </c>
      <c r="AG2470" s="5">
        <f t="shared" si="885"/>
        <v>0.38397905793319298</v>
      </c>
      <c r="AH2470" s="40">
        <f t="shared" si="886"/>
        <v>0.17728052176946738</v>
      </c>
      <c r="AI2470" s="3">
        <f t="shared" si="887"/>
        <v>-0.67838958132331606</v>
      </c>
      <c r="AJ2470" s="3">
        <f t="shared" si="888"/>
        <v>-0.28441566980918054</v>
      </c>
      <c r="AK2470" s="3">
        <f t="shared" si="889"/>
        <v>0</v>
      </c>
      <c r="AL2470" s="3">
        <f t="shared" si="890"/>
        <v>-5.4175127903137291E-2</v>
      </c>
      <c r="AM2470" s="3">
        <f t="shared" si="891"/>
        <v>-6.0113301658078162E-2</v>
      </c>
      <c r="AN2470" s="3">
        <f t="shared" si="892"/>
        <v>-6.2037158988890083E-2</v>
      </c>
      <c r="AO2470" s="3" t="str" cm="1">
        <f t="array" ref="AO2470">GETVECTOR(Y2470,2)</f>
        <v>0.5774</v>
      </c>
      <c r="AP2470" s="3" t="str" cm="1">
        <f t="array" ref="AP2470">GETVECTOR(Z2470,2)</f>
        <v>0.5774</v>
      </c>
      <c r="AQ2470" s="3" t="str" cm="1">
        <f t="array" ref="AQ2470">GETVECTOR(AA2470,2)</f>
        <v>0.5774</v>
      </c>
      <c r="AR2470" s="3" t="str" cm="1">
        <f t="array" ref="AR2470">GETVECTOR(AB2470,2)</f>
        <v>0.5774</v>
      </c>
      <c r="AS2470" s="3" cm="1">
        <f t="array" ref="AS2470">SUM(AK2470:AN2470*AO2470:AR2470)</f>
        <v>-0.10181039482883093</v>
      </c>
      <c r="AT2470" s="51">
        <f t="shared" si="893"/>
        <v>0.46021242404802404</v>
      </c>
      <c r="AU2470" s="48">
        <f t="shared" si="894"/>
        <v>0.67838958132331606</v>
      </c>
      <c r="AV2470" s="56"/>
      <c r="AW2470" s="56"/>
    </row>
    <row r="2471" spans="1:49" ht="15" customHeight="1" x14ac:dyDescent="0.25">
      <c r="A2471" s="11">
        <f t="shared" si="900"/>
        <v>2468</v>
      </c>
      <c r="B2471" s="29">
        <v>33515</v>
      </c>
      <c r="C2471" s="25">
        <v>21</v>
      </c>
      <c r="D2471" s="12">
        <v>30.9</v>
      </c>
      <c r="E2471" s="25">
        <v>25.1</v>
      </c>
      <c r="F2471" s="35">
        <v>92</v>
      </c>
      <c r="G2471" s="25">
        <v>0</v>
      </c>
      <c r="H2471" s="13">
        <v>0</v>
      </c>
      <c r="I2471" s="25">
        <v>1</v>
      </c>
      <c r="J2471" s="12">
        <v>45</v>
      </c>
      <c r="K2471" s="12">
        <v>0</v>
      </c>
      <c r="L2471" s="25" t="s">
        <v>17</v>
      </c>
      <c r="M2471" s="10"/>
      <c r="N2471" s="15"/>
      <c r="O2471" s="15"/>
      <c r="P2471" s="4"/>
      <c r="Q2471" s="54"/>
      <c r="R2471" s="42">
        <f t="shared" si="882"/>
        <v>0.12989690721649483</v>
      </c>
      <c r="S2471" s="44" t="str" cm="1">
        <f t="array" ref="S2471">SETVECTOR(R2471:R2472)</f>
        <v>0.129896907216495,0.855670103092783</v>
      </c>
      <c r="T2471" s="44">
        <f t="shared" si="895"/>
        <v>1.0309278350515464E-2</v>
      </c>
      <c r="U2471" s="5">
        <f t="shared" si="896"/>
        <v>0</v>
      </c>
      <c r="V2471" s="5">
        <f t="shared" si="897"/>
        <v>-4.8437160493076899E-2</v>
      </c>
      <c r="W2471" s="5">
        <f t="shared" si="898"/>
        <v>0.91689167304046548</v>
      </c>
      <c r="X2471" s="5">
        <f t="shared" si="899"/>
        <v>-0.1228419290234898</v>
      </c>
      <c r="Y2471" s="5" t="str" cm="1">
        <f t="array" ref="Y2471:AB2471">SETMATRIX(GETMATRIX(Y2470:AB2470)-$O$9*DELTAWEIGHT(S2470,$AH$4,AK2470:AN2470))</f>
        <v>0.5774,0.5774,0.5774</v>
      </c>
      <c r="Z2471" s="5" t="str">
        <v>0.519173617373329,0.433474617153225,0.5774</v>
      </c>
      <c r="AA2471" s="5" t="str">
        <v>0.612683630089583,0.572148135197675,0.5774</v>
      </c>
      <c r="AB2471" s="5" t="str">
        <v>0.515711140546697,0.404132567878419,0.5774</v>
      </c>
      <c r="AC2471" s="5" cm="1">
        <f t="array" ref="AC2471">SIGMOID(SUM(GETVECTOR(Y2471)*GETVECTOR(_xlfn.CONCAT($S2471,",",$AH$4)))+U2471)</f>
        <v>0.63854772202164378</v>
      </c>
      <c r="AD2471" s="5" cm="1">
        <f t="array" ref="AD2471">SIGMOID(SUM(GETVECTOR(Z2471)*GETVECTOR(_xlfn.CONCAT($S2471,",",$AH$4)))+V2471)</f>
        <v>0.59626179345209029</v>
      </c>
      <c r="AE2471" s="5" cm="1">
        <f t="array" ref="AE2471">TANH(SUM(GETVECTOR(AA2471)*GETVECTOR(_xlfn.CONCAT($S2471,",",$AH$4)))+W2471)</f>
        <v>0.90259485102742609</v>
      </c>
      <c r="AF2471" s="5" cm="1">
        <f t="array" ref="AF2471">SIGMOID(SUM(GETVECTOR(AB2471)*GETVECTOR(_xlfn.CONCAT($S2471,",",$AH$4)))+X2471)</f>
        <v>0.57198426153210935</v>
      </c>
      <c r="AG2471" s="5">
        <f t="shared" si="885"/>
        <v>0.53818282463423539</v>
      </c>
      <c r="AH2471" s="40">
        <f t="shared" si="886"/>
        <v>0.28119386950769265</v>
      </c>
      <c r="AI2471" s="3">
        <f t="shared" si="887"/>
        <v>0.27088459115717717</v>
      </c>
      <c r="AJ2471" s="3">
        <f t="shared" si="888"/>
        <v>0.11749516361220187</v>
      </c>
      <c r="AK2471" s="3">
        <f t="shared" si="889"/>
        <v>0</v>
      </c>
      <c r="AL2471" s="3">
        <f t="shared" si="890"/>
        <v>2.552993291412399E-2</v>
      </c>
      <c r="AM2471" s="3">
        <f t="shared" si="891"/>
        <v>1.2983303351070808E-2</v>
      </c>
      <c r="AN2471" s="3">
        <f t="shared" si="892"/>
        <v>3.2602423785765416E-2</v>
      </c>
      <c r="AO2471" s="3" t="str" cm="1">
        <f t="array" ref="AO2471">GETVECTOR(Y2471,2)</f>
        <v>0.5774</v>
      </c>
      <c r="AP2471" s="3" t="str" cm="1">
        <f t="array" ref="AP2471">GETVECTOR(Z2471,2)</f>
        <v>0.5774</v>
      </c>
      <c r="AQ2471" s="3" t="str" cm="1">
        <f t="array" ref="AQ2471">GETVECTOR(AA2471,2)</f>
        <v>0.5774</v>
      </c>
      <c r="AR2471" s="3" t="str" cm="1">
        <f t="array" ref="AR2471">GETVECTOR(AB2471,2)</f>
        <v>0.5774</v>
      </c>
      <c r="AS2471" s="3" cm="1">
        <f t="array" ref="AS2471">SUM(AK2471:AN2471*AO2471:AR2471)</f>
        <v>4.1062182113424425E-2</v>
      </c>
      <c r="AT2471" s="51">
        <f t="shared" si="893"/>
        <v>7.3378461726391023E-2</v>
      </c>
      <c r="AU2471" s="48">
        <f t="shared" si="894"/>
        <v>0.27088459115717717</v>
      </c>
      <c r="AV2471" s="56"/>
      <c r="AW2471" s="56"/>
    </row>
    <row r="2472" spans="1:49" ht="15" customHeight="1" x14ac:dyDescent="0.25">
      <c r="A2472" s="11">
        <f t="shared" si="900"/>
        <v>2469</v>
      </c>
      <c r="B2472" s="29">
        <v>33516</v>
      </c>
      <c r="C2472" s="25">
        <v>22</v>
      </c>
      <c r="D2472" s="12">
        <v>29.4</v>
      </c>
      <c r="E2472" s="25">
        <v>25.3</v>
      </c>
      <c r="F2472" s="35">
        <v>93</v>
      </c>
      <c r="G2472" s="25">
        <v>0</v>
      </c>
      <c r="H2472" s="13">
        <v>0</v>
      </c>
      <c r="I2472" s="25">
        <v>3</v>
      </c>
      <c r="J2472" s="12">
        <v>45</v>
      </c>
      <c r="K2472" s="12">
        <v>0</v>
      </c>
      <c r="L2472" s="25" t="s">
        <v>17</v>
      </c>
      <c r="M2472" s="10"/>
      <c r="N2472" s="15"/>
      <c r="O2472" s="15"/>
      <c r="P2472" s="4"/>
      <c r="Q2472" s="54"/>
      <c r="R2472" s="42">
        <f t="shared" si="882"/>
        <v>0.85567010309278346</v>
      </c>
      <c r="S2472" s="44" t="str" cm="1">
        <f t="array" ref="S2472">SETVECTOR(R2472:R2473)</f>
        <v>0.855670103092783,0.0103092783505155</v>
      </c>
      <c r="T2472" s="44">
        <f t="shared" si="895"/>
        <v>0.30927835051546393</v>
      </c>
      <c r="U2472" s="5">
        <f t="shared" si="896"/>
        <v>0</v>
      </c>
      <c r="V2472" s="5">
        <f t="shared" si="897"/>
        <v>-5.0990153784489296E-2</v>
      </c>
      <c r="W2472" s="5">
        <f t="shared" si="898"/>
        <v>0.91559334270535842</v>
      </c>
      <c r="X2472" s="5">
        <f t="shared" si="899"/>
        <v>-0.12610217140206634</v>
      </c>
      <c r="Y2472" s="5" t="str" cm="1">
        <f t="array" ref="Y2472:AB2472">SETMATRIX(GETMATRIX(Y2471:AB2471)-$O$9*DELTAWEIGHT(S2471,$AH$4,AK2471:AN2471))</f>
        <v>0.5774,0.5774,0.5774</v>
      </c>
      <c r="Z2472" s="5" t="str">
        <v>0.518833602603228,0.431234837318434,0.5774</v>
      </c>
      <c r="AA2472" s="5" t="str">
        <v>0.612497328472431,0.570920910259292,0.5774</v>
      </c>
      <c r="AB2472" s="5" t="str">
        <v>0.515279064218086,0.401286350793127,0.5774</v>
      </c>
      <c r="AC2472" s="5" cm="1">
        <f t="array" ref="AC2472">SIGMOID(SUM(GETVECTOR(Y2472)*GETVECTOR(_xlfn.CONCAT($S2472,",",$AH$4)))+U2472)</f>
        <v>0.62246320754391637</v>
      </c>
      <c r="AD2472" s="5" cm="1">
        <f t="array" ref="AD2472">SIGMOID(SUM(GETVECTOR(Z2472)*GETVECTOR(_xlfn.CONCAT($S2472,",",$AH$4)))+V2472)</f>
        <v>0.59806425690848586</v>
      </c>
      <c r="AE2472" s="5" cm="1">
        <f t="array" ref="AE2472">TANH(SUM(GETVECTOR(AA2472)*GETVECTOR(_xlfn.CONCAT($S2472,",",$AH$4)))+W2472)</f>
        <v>0.89481437937215702</v>
      </c>
      <c r="AF2472" s="5" cm="1">
        <f t="array" ref="AF2472">SIGMOID(SUM(GETVECTOR(AB2472)*GETVECTOR(_xlfn.CONCAT($S2472,",",$AH$4)))+X2472)</f>
        <v>0.57906680007281086</v>
      </c>
      <c r="AG2472" s="5">
        <f t="shared" si="885"/>
        <v>0.53515649687023703</v>
      </c>
      <c r="AH2472" s="40">
        <f t="shared" si="886"/>
        <v>0.28334483673640953</v>
      </c>
      <c r="AI2472" s="3">
        <f t="shared" si="887"/>
        <v>-2.5933513779054396E-2</v>
      </c>
      <c r="AJ2472" s="3">
        <f t="shared" si="888"/>
        <v>-1.1421703630082365E-2</v>
      </c>
      <c r="AK2472" s="3">
        <f t="shared" si="889"/>
        <v>0</v>
      </c>
      <c r="AL2472" s="3">
        <f t="shared" si="890"/>
        <v>-2.4567915951349724E-3</v>
      </c>
      <c r="AM2472" s="3">
        <f t="shared" si="891"/>
        <v>-1.3614502633225317E-3</v>
      </c>
      <c r="AN2472" s="3">
        <f t="shared" si="892"/>
        <v>-3.0930707074394818E-3</v>
      </c>
      <c r="AO2472" s="3" t="str" cm="1">
        <f t="array" ref="AO2472">GETVECTOR(Y2472,2)</f>
        <v>0.5774</v>
      </c>
      <c r="AP2472" s="3" t="str" cm="1">
        <f t="array" ref="AP2472">GETVECTOR(Z2472,2)</f>
        <v>0.5774</v>
      </c>
      <c r="AQ2472" s="3" t="str" cm="1">
        <f t="array" ref="AQ2472">GETVECTOR(AA2472,2)</f>
        <v>0.5774</v>
      </c>
      <c r="AR2472" s="3" t="str" cm="1">
        <f t="array" ref="AR2472">GETVECTOR(AB2472,2)</f>
        <v>0.5774</v>
      </c>
      <c r="AS2472" s="3" cm="1">
        <f t="array" ref="AS2472">SUM(AK2472:AN2472*AO2472:AR2472)</f>
        <v>-3.9905918755489198E-3</v>
      </c>
      <c r="AT2472" s="51">
        <f t="shared" si="893"/>
        <v>6.7254713692840417E-4</v>
      </c>
      <c r="AU2472" s="48">
        <f t="shared" si="894"/>
        <v>2.5933513779054396E-2</v>
      </c>
      <c r="AV2472" s="56"/>
      <c r="AW2472" s="56"/>
    </row>
    <row r="2473" spans="1:49" ht="15" customHeight="1" x14ac:dyDescent="0.25">
      <c r="A2473" s="11">
        <f t="shared" si="900"/>
        <v>2470</v>
      </c>
      <c r="B2473" s="29">
        <v>33517</v>
      </c>
      <c r="C2473" s="25">
        <v>21</v>
      </c>
      <c r="D2473" s="12">
        <v>29.5</v>
      </c>
      <c r="E2473" s="25">
        <v>24.9</v>
      </c>
      <c r="F2473" s="35"/>
      <c r="G2473" s="25">
        <v>61</v>
      </c>
      <c r="H2473" s="13">
        <v>0</v>
      </c>
      <c r="I2473" s="25">
        <v>1</v>
      </c>
      <c r="J2473" s="12">
        <v>270</v>
      </c>
      <c r="K2473" s="12">
        <v>0</v>
      </c>
      <c r="L2473" s="25" t="s">
        <v>15</v>
      </c>
      <c r="M2473" s="10"/>
      <c r="N2473" s="15"/>
      <c r="O2473" s="15"/>
      <c r="P2473" s="4"/>
      <c r="Q2473" s="54"/>
      <c r="R2473" s="42">
        <f t="shared" si="882"/>
        <v>1.0309278350515464E-2</v>
      </c>
      <c r="S2473" s="44" t="str" cm="1">
        <f t="array" ref="S2473">SETVECTOR(R2473:R2474)</f>
        <v>0.0103092783505155,0.309278350515464</v>
      </c>
      <c r="T2473" s="44">
        <f t="shared" si="895"/>
        <v>1.4432989690721649E-2</v>
      </c>
      <c r="U2473" s="5">
        <f t="shared" si="896"/>
        <v>0</v>
      </c>
      <c r="V2473" s="5">
        <f t="shared" si="897"/>
        <v>-5.0744474624975798E-2</v>
      </c>
      <c r="W2473" s="5">
        <f t="shared" si="898"/>
        <v>0.91572948773169072</v>
      </c>
      <c r="X2473" s="5">
        <f t="shared" si="899"/>
        <v>-0.12579286433132239</v>
      </c>
      <c r="Y2473" s="5" t="str" cm="1">
        <f t="array" ref="Y2473:AB2473">SETMATRIX(GETMATRIX(Y2472:AB2472)-$O$9*DELTAWEIGHT(S2472,$AH$4,AK2472:AN2472))</f>
        <v>0.5774,0.5774,0.5774</v>
      </c>
      <c r="Z2473" s="5" t="str">
        <v>0.519019082927039,0.43123707202113,0.5774</v>
      </c>
      <c r="AA2473" s="5" t="str">
        <v>0.612607929638967,0.570922242803467,0.5774</v>
      </c>
      <c r="AB2473" s="5" t="str">
        <v>0.515511398240689,0.401289149998219,0.5774</v>
      </c>
      <c r="AC2473" s="5" cm="1">
        <f t="array" ref="AC2473">SIGMOID(SUM(GETVECTOR(Y2473)*GETVECTOR(_xlfn.CONCAT($S2473,",",$AH$4)))+U2473)</f>
        <v>0.5460020126199282</v>
      </c>
      <c r="AD2473" s="5" cm="1">
        <f t="array" ref="AD2473">SIGMOID(SUM(GETVECTOR(Z2473)*GETVECTOR(_xlfn.CONCAT($S2473,",",$AH$4)))+V2473)</f>
        <v>0.52198045600053899</v>
      </c>
      <c r="AE2473" s="5" cm="1">
        <f t="array" ref="AE2473">TANH(SUM(GETVECTOR(AA2473)*GETVECTOR(_xlfn.CONCAT($S2473,",",$AH$4)))+W2473)</f>
        <v>0.80000238831977499</v>
      </c>
      <c r="AF2473" s="5" cm="1">
        <f t="array" ref="AF2473">SIGMOID(SUM(GETVECTOR(AB2473)*GETVECTOR(_xlfn.CONCAT($S2473,",",$AH$4)))+X2473)</f>
        <v>0.50090793214137219</v>
      </c>
      <c r="AG2473" s="5">
        <f t="shared" si="885"/>
        <v>0.41758561145667644</v>
      </c>
      <c r="AH2473" s="40">
        <f t="shared" si="886"/>
        <v>0.19780578355132838</v>
      </c>
      <c r="AI2473" s="3">
        <f t="shared" si="887"/>
        <v>0.18337279386060673</v>
      </c>
      <c r="AJ2473" s="3">
        <f t="shared" si="888"/>
        <v>7.7529195307281071E-2</v>
      </c>
      <c r="AK2473" s="3">
        <f t="shared" si="889"/>
        <v>0</v>
      </c>
      <c r="AL2473" s="3">
        <f t="shared" si="890"/>
        <v>1.547591927112482E-2</v>
      </c>
      <c r="AM2473" s="3">
        <f t="shared" si="891"/>
        <v>1.456858625530613E-2</v>
      </c>
      <c r="AN2473" s="3">
        <f t="shared" si="892"/>
        <v>1.8103166890330626E-2</v>
      </c>
      <c r="AO2473" s="3" t="str" cm="1">
        <f t="array" ref="AO2473">GETVECTOR(Y2473,2)</f>
        <v>0.5774</v>
      </c>
      <c r="AP2473" s="3" t="str" cm="1">
        <f t="array" ref="AP2473">GETVECTOR(Z2473,2)</f>
        <v>0.5774</v>
      </c>
      <c r="AQ2473" s="3" t="str" cm="1">
        <f t="array" ref="AQ2473">GETVECTOR(AA2473,2)</f>
        <v>0.5774</v>
      </c>
      <c r="AR2473" s="3" t="str" cm="1">
        <f t="array" ref="AR2473">GETVECTOR(AB2473,2)</f>
        <v>0.5774</v>
      </c>
      <c r="AS2473" s="3" cm="1">
        <f t="array" ref="AS2473">SUM(AK2473:AN2473*AO2473:AR2473)</f>
        <v>2.7800466053438135E-2</v>
      </c>
      <c r="AT2473" s="51">
        <f t="shared" si="893"/>
        <v>3.3625581528244568E-2</v>
      </c>
      <c r="AU2473" s="48">
        <f t="shared" si="894"/>
        <v>0.18337279386060673</v>
      </c>
      <c r="AV2473" s="56"/>
      <c r="AW2473" s="56"/>
    </row>
    <row r="2474" spans="1:49" ht="15" customHeight="1" x14ac:dyDescent="0.25">
      <c r="A2474" s="11">
        <f t="shared" si="900"/>
        <v>2471</v>
      </c>
      <c r="B2474" s="29">
        <v>33518</v>
      </c>
      <c r="C2474" s="25">
        <v>20</v>
      </c>
      <c r="D2474" s="12">
        <v>30.8</v>
      </c>
      <c r="E2474" s="25">
        <v>25</v>
      </c>
      <c r="F2474" s="35">
        <v>90</v>
      </c>
      <c r="G2474" s="25">
        <v>10</v>
      </c>
      <c r="H2474" s="13">
        <v>0</v>
      </c>
      <c r="I2474" s="25">
        <v>2</v>
      </c>
      <c r="J2474" s="12">
        <v>180</v>
      </c>
      <c r="K2474" s="12">
        <v>0</v>
      </c>
      <c r="L2474" s="25" t="s">
        <v>14</v>
      </c>
      <c r="M2474" s="10"/>
      <c r="N2474" s="15"/>
      <c r="O2474" s="15"/>
      <c r="P2474" s="4"/>
      <c r="Q2474" s="54"/>
      <c r="R2474" s="42">
        <f t="shared" ref="R2474:R2537" si="901">R2420</f>
        <v>0.30927835051546393</v>
      </c>
      <c r="S2474" s="44" t="str" cm="1">
        <f t="array" ref="S2474">SETVECTOR(R2474:R2475)</f>
        <v>0.309278350515464,0.0144329896907216</v>
      </c>
      <c r="T2474" s="44">
        <f t="shared" si="895"/>
        <v>1.0309278350515464E-3</v>
      </c>
      <c r="U2474" s="5">
        <f t="shared" si="896"/>
        <v>0</v>
      </c>
      <c r="V2474" s="5">
        <f t="shared" si="897"/>
        <v>-5.2292066552088283E-2</v>
      </c>
      <c r="W2474" s="5">
        <f t="shared" si="898"/>
        <v>0.91427262910616014</v>
      </c>
      <c r="X2474" s="5">
        <f t="shared" si="899"/>
        <v>-0.12760318102035545</v>
      </c>
      <c r="Y2474" s="5" t="str" cm="1">
        <f t="array" ref="Y2474:AB2474">SETMATRIX(GETMATRIX(Y2473:AB2473)-$O$9*DELTAWEIGHT(S2473,$AH$4,AK2473:AN2473))</f>
        <v>0.5774,0.5774,0.5774</v>
      </c>
      <c r="Z2474" s="5" t="str">
        <v>0.519003295282011,0.430763442670287,0.5774</v>
      </c>
      <c r="AA2474" s="5" t="str">
        <v>0.612591664782814,0.570434297118881,0.5774</v>
      </c>
      <c r="AB2474" s="5" t="str">
        <v>0.515493070541937,0.400739319035669,0.5774</v>
      </c>
      <c r="AC2474" s="5" cm="1">
        <f t="array" ref="AC2474">SIGMOID(SUM(GETVECTOR(Y2474)*GETVECTOR(_xlfn.CONCAT($S2474,",",$AH$4)))+U2474)</f>
        <v>0.54659216672985944</v>
      </c>
      <c r="AD2474" s="5" cm="1">
        <f t="array" ref="AD2474">SIGMOID(SUM(GETVECTOR(Z2474)*GETVECTOR(_xlfn.CONCAT($S2474,",",$AH$4)))+V2474)</f>
        <v>0.5285792204567713</v>
      </c>
      <c r="AE2474" s="5" cm="1">
        <f t="array" ref="AE2474">TANH(SUM(GETVECTOR(AA2474)*GETVECTOR(_xlfn.CONCAT($S2474,",",$AH$4)))+W2474)</f>
        <v>0.80475660941194616</v>
      </c>
      <c r="AF2474" s="5" cm="1">
        <f t="array" ref="AF2474">SIGMOID(SUM(GETVECTOR(AB2474)*GETVECTOR(_xlfn.CONCAT($S2474,",",$AH$4)))+X2474)</f>
        <v>0.50940177469199943</v>
      </c>
      <c r="AG2474" s="5">
        <f t="shared" si="885"/>
        <v>0.42537762126040091</v>
      </c>
      <c r="AH2474" s="40">
        <f t="shared" si="886"/>
        <v>0.20449990057728007</v>
      </c>
      <c r="AI2474" s="3">
        <f t="shared" si="887"/>
        <v>0.20346897274222853</v>
      </c>
      <c r="AJ2474" s="3">
        <f t="shared" si="888"/>
        <v>8.6943322733886719E-2</v>
      </c>
      <c r="AK2474" s="3">
        <f t="shared" si="889"/>
        <v>0</v>
      </c>
      <c r="AL2474" s="3">
        <f t="shared" si="890"/>
        <v>1.7434905336873412E-2</v>
      </c>
      <c r="AM2474" s="3">
        <f t="shared" si="891"/>
        <v>1.6193521483495503E-2</v>
      </c>
      <c r="AN2474" s="3">
        <f t="shared" si="892"/>
        <v>2.0413490288185735E-2</v>
      </c>
      <c r="AO2474" s="3" t="str" cm="1">
        <f t="array" ref="AO2474">GETVECTOR(Y2474,2)</f>
        <v>0.5774</v>
      </c>
      <c r="AP2474" s="3" t="str" cm="1">
        <f t="array" ref="AP2474">GETVECTOR(Z2474,2)</f>
        <v>0.5774</v>
      </c>
      <c r="AQ2474" s="3" t="str" cm="1">
        <f t="array" ref="AQ2474">GETVECTOR(AA2474,2)</f>
        <v>0.5774</v>
      </c>
      <c r="AR2474" s="3" t="str" cm="1">
        <f t="array" ref="AR2474">GETVECTOR(AB2474,2)</f>
        <v>0.5774</v>
      </c>
      <c r="AS2474" s="3" cm="1">
        <f t="array" ref="AS2474">SUM(AK2474:AN2474*AO2474:AR2474)</f>
        <v>3.1203802938479457E-2</v>
      </c>
      <c r="AT2474" s="51">
        <f t="shared" si="893"/>
        <v>4.1399622868777734E-2</v>
      </c>
      <c r="AU2474" s="48">
        <f t="shared" si="894"/>
        <v>0.20346897274222853</v>
      </c>
      <c r="AV2474" s="56"/>
      <c r="AW2474" s="56"/>
    </row>
    <row r="2475" spans="1:49" ht="15" customHeight="1" x14ac:dyDescent="0.25">
      <c r="A2475" s="11">
        <f t="shared" si="900"/>
        <v>2472</v>
      </c>
      <c r="B2475" s="29">
        <v>33519</v>
      </c>
      <c r="C2475" s="25">
        <v>19</v>
      </c>
      <c r="D2475" s="12">
        <v>30</v>
      </c>
      <c r="E2475" s="25">
        <v>23.7</v>
      </c>
      <c r="F2475" s="35">
        <v>90</v>
      </c>
      <c r="G2475" s="25">
        <v>0</v>
      </c>
      <c r="H2475" s="13">
        <v>0</v>
      </c>
      <c r="I2475" s="25">
        <v>3</v>
      </c>
      <c r="J2475" s="12">
        <v>180</v>
      </c>
      <c r="K2475" s="12">
        <v>0</v>
      </c>
      <c r="L2475" s="25" t="s">
        <v>14</v>
      </c>
      <c r="M2475" s="10"/>
      <c r="N2475" s="15"/>
      <c r="O2475" s="15"/>
      <c r="P2475" s="4"/>
      <c r="Q2475" s="54"/>
      <c r="R2475" s="42">
        <f t="shared" si="901"/>
        <v>1.4432989690721649E-2</v>
      </c>
      <c r="S2475" s="44" t="str" cm="1">
        <f t="array" ref="S2475">SETVECTOR(R2475:R2476)</f>
        <v>0.0144329896907216,0.00103092783505155</v>
      </c>
      <c r="T2475" s="44">
        <f t="shared" si="895"/>
        <v>4.7422680412371132E-2</v>
      </c>
      <c r="U2475" s="5">
        <f t="shared" si="896"/>
        <v>0</v>
      </c>
      <c r="V2475" s="5">
        <f t="shared" si="897"/>
        <v>-5.4035557085775621E-2</v>
      </c>
      <c r="W2475" s="5">
        <f t="shared" si="898"/>
        <v>0.91265327695781062</v>
      </c>
      <c r="X2475" s="5">
        <f t="shared" si="899"/>
        <v>-0.12964453004917403</v>
      </c>
      <c r="Y2475" s="5" t="str" cm="1">
        <f t="array" ref="Y2475:AB2475">SETMATRIX(GETMATRIX(Y2474:AB2474)-$O$9*DELTAWEIGHT(S2474,$AH$4,AK2474:AN2474))</f>
        <v>0.5774,0.5774,0.5774</v>
      </c>
      <c r="Z2475" s="5" t="str">
        <v>0.518471554428464,0.430738628097121,0.5774</v>
      </c>
      <c r="AA2475" s="5" t="str">
        <v>0.612051967625627,0.570409111251546,0.5774</v>
      </c>
      <c r="AB2475" s="5" t="str">
        <v>0.514875113494922,0.400710481040142,0.5774</v>
      </c>
      <c r="AC2475" s="5" cm="1">
        <f t="array" ref="AC2475">SIGMOID(SUM(GETVECTOR(Y2475)*GETVECTOR(_xlfn.CONCAT($S2475,",",$AH$4)))+U2475)</f>
        <v>0.50223220166474081</v>
      </c>
      <c r="AD2475" s="5" cm="1">
        <f t="array" ref="AD2475">SIGMOID(SUM(GETVECTOR(Z2475)*GETVECTOR(_xlfn.CONCAT($S2475,",",$AH$4)))+V2475)</f>
        <v>0.48847494125812846</v>
      </c>
      <c r="AE2475" s="5" cm="1">
        <f t="array" ref="AE2475">TANH(SUM(GETVECTOR(AA2475)*GETVECTOR(_xlfn.CONCAT($S2475,",",$AH$4)))+W2475)</f>
        <v>0.72687759521774797</v>
      </c>
      <c r="AF2475" s="5" cm="1">
        <f t="array" ref="AF2475">SIGMOID(SUM(GETVECTOR(AB2475)*GETVECTOR(_xlfn.CONCAT($S2475,",",$AH$4)))+X2475)</f>
        <v>0.46958752906625062</v>
      </c>
      <c r="AG2475" s="5">
        <f t="shared" si="885"/>
        <v>0.35506149062583914</v>
      </c>
      <c r="AH2475" s="40">
        <f t="shared" si="886"/>
        <v>0.16006204011656699</v>
      </c>
      <c r="AI2475" s="3">
        <f t="shared" si="887"/>
        <v>0.11263935970419586</v>
      </c>
      <c r="AJ2475" s="3">
        <f t="shared" si="888"/>
        <v>4.6748636359405106E-2</v>
      </c>
      <c r="AK2475" s="3">
        <f t="shared" si="889"/>
        <v>0</v>
      </c>
      <c r="AL2475" s="3">
        <f t="shared" si="890"/>
        <v>8.4906205621665121E-3</v>
      </c>
      <c r="AM2475" s="3">
        <f t="shared" si="891"/>
        <v>1.0770357501405028E-2</v>
      </c>
      <c r="AN2475" s="3">
        <f t="shared" si="892"/>
        <v>9.5629579835013606E-3</v>
      </c>
      <c r="AO2475" s="3" t="str" cm="1">
        <f t="array" ref="AO2475">GETVECTOR(Y2475,2)</f>
        <v>0.5774</v>
      </c>
      <c r="AP2475" s="3" t="str" cm="1">
        <f t="array" ref="AP2475">GETVECTOR(Z2475,2)</f>
        <v>0.5774</v>
      </c>
      <c r="AQ2475" s="3" t="str" cm="1">
        <f t="array" ref="AQ2475">GETVECTOR(AA2475,2)</f>
        <v>0.5774</v>
      </c>
      <c r="AR2475" s="3" t="str" cm="1">
        <f t="array" ref="AR2475">GETVECTOR(AB2475,2)</f>
        <v>0.5774</v>
      </c>
      <c r="AS2475" s="3" cm="1">
        <f t="array" ref="AS2475">SUM(AK2475:AN2475*AO2475:AR2475)</f>
        <v>1.6642940673579892E-2</v>
      </c>
      <c r="AT2475" s="51">
        <f t="shared" si="893"/>
        <v>1.2687625354571222E-2</v>
      </c>
      <c r="AU2475" s="48">
        <f t="shared" si="894"/>
        <v>0.11263935970419586</v>
      </c>
      <c r="AV2475" s="56"/>
      <c r="AW2475" s="56"/>
    </row>
    <row r="2476" spans="1:49" ht="15" customHeight="1" x14ac:dyDescent="0.25">
      <c r="A2476" s="11">
        <f t="shared" si="900"/>
        <v>2473</v>
      </c>
      <c r="B2476" s="29">
        <v>33520</v>
      </c>
      <c r="C2476" s="25">
        <v>21</v>
      </c>
      <c r="D2476" s="12">
        <v>28</v>
      </c>
      <c r="E2476" s="25">
        <v>24.5</v>
      </c>
      <c r="F2476" s="35">
        <v>94</v>
      </c>
      <c r="G2476" s="25">
        <v>0</v>
      </c>
      <c r="H2476" s="13">
        <v>0</v>
      </c>
      <c r="I2476" s="25">
        <v>2</v>
      </c>
      <c r="J2476" s="12">
        <v>180</v>
      </c>
      <c r="K2476" s="12">
        <v>0</v>
      </c>
      <c r="L2476" s="25" t="s">
        <v>14</v>
      </c>
      <c r="M2476" s="10"/>
      <c r="N2476" s="15"/>
      <c r="O2476" s="15"/>
      <c r="P2476" s="4"/>
      <c r="Q2476" s="54"/>
      <c r="R2476" s="42">
        <f t="shared" si="901"/>
        <v>1.0309278350515464E-3</v>
      </c>
      <c r="S2476" s="44" t="str" cm="1">
        <f t="array" ref="S2476">SETVECTOR(R2476:R2477)</f>
        <v>0.00103092783505155,0.0474226804123711</v>
      </c>
      <c r="T2476" s="44">
        <f t="shared" si="895"/>
        <v>0.53195876288659794</v>
      </c>
      <c r="U2476" s="5">
        <f t="shared" si="896"/>
        <v>0</v>
      </c>
      <c r="V2476" s="5">
        <f t="shared" si="897"/>
        <v>-5.4884619141992275E-2</v>
      </c>
      <c r="W2476" s="5">
        <f t="shared" si="898"/>
        <v>0.91157624120767011</v>
      </c>
      <c r="X2476" s="5">
        <f t="shared" si="899"/>
        <v>-0.13060082584752417</v>
      </c>
      <c r="Y2476" s="5" t="str" cm="1">
        <f t="array" ref="Y2476:AB2476">SETMATRIX(GETMATRIX(Y2475:AB2475)-$O$9*DELTAWEIGHT(S2475,$AH$4,AK2475:AN2475))</f>
        <v>0.5774,0.5774,0.5774</v>
      </c>
      <c r="Z2476" s="5" t="str">
        <v>0.518459980494365,0.430737801387542,0.5774</v>
      </c>
      <c r="AA2476" s="5" t="str">
        <v>0.612035735211832,0.570407951793418,0.5774</v>
      </c>
      <c r="AB2476" s="5" t="str">
        <v>0.514862186259478,0.400709557666182,0.5774</v>
      </c>
      <c r="AC2476" s="5" cm="1">
        <f t="array" ref="AC2476">SIGMOID(SUM(GETVECTOR(Y2476)*GETVECTOR(_xlfn.CONCAT($S2476,",",$AH$4)))+U2476)</f>
        <v>0.50699382217341482</v>
      </c>
      <c r="AD2476" s="5" cm="1">
        <f t="array" ref="AD2476">SIGMOID(SUM(GETVECTOR(Z2476)*GETVECTOR(_xlfn.CONCAT($S2476,",",$AH$4)))+V2476)</f>
        <v>0.49151996741164822</v>
      </c>
      <c r="AE2476" s="5" cm="1">
        <f t="array" ref="AE2476">TANH(SUM(GETVECTOR(AA2476)*GETVECTOR(_xlfn.CONCAT($S2476,",",$AH$4)))+W2476)</f>
        <v>0.73488091707866487</v>
      </c>
      <c r="AF2476" s="5" cm="1">
        <f t="array" ref="AF2476">SIGMOID(SUM(GETVECTOR(AB2476)*GETVECTOR(_xlfn.CONCAT($S2476,",",$AH$4)))+X2476)</f>
        <v>0.47226167931628943</v>
      </c>
      <c r="AG2476" s="5">
        <f t="shared" si="885"/>
        <v>0.36120864441394751</v>
      </c>
      <c r="AH2476" s="40">
        <f t="shared" si="886"/>
        <v>0.16353392262060737</v>
      </c>
      <c r="AI2476" s="3">
        <f t="shared" si="887"/>
        <v>-0.36842484026599054</v>
      </c>
      <c r="AJ2476" s="3">
        <f t="shared" si="888"/>
        <v>-0.15312968650953163</v>
      </c>
      <c r="AK2476" s="3">
        <f t="shared" si="889"/>
        <v>0</v>
      </c>
      <c r="AL2476" s="3">
        <f t="shared" si="890"/>
        <v>-2.8124928824120914E-2</v>
      </c>
      <c r="AM2476" s="3">
        <f t="shared" si="891"/>
        <v>-3.4618736844182089E-2</v>
      </c>
      <c r="AN2476" s="3">
        <f t="shared" si="892"/>
        <v>-3.1796212352570762E-2</v>
      </c>
      <c r="AO2476" s="3" t="str" cm="1">
        <f t="array" ref="AO2476">GETVECTOR(Y2476,2)</f>
        <v>0.5774</v>
      </c>
      <c r="AP2476" s="3" t="str" cm="1">
        <f t="array" ref="AP2476">GETVECTOR(Z2476,2)</f>
        <v>0.5774</v>
      </c>
      <c r="AQ2476" s="3" t="str" cm="1">
        <f t="array" ref="AQ2476">GETVECTOR(AA2476,2)</f>
        <v>0.5774</v>
      </c>
      <c r="AR2476" s="3" t="str" cm="1">
        <f t="array" ref="AR2476">GETVECTOR(AB2476,2)</f>
        <v>0.5774</v>
      </c>
      <c r="AS2476" s="3" cm="1">
        <f t="array" ref="AS2476">SUM(AK2476:AN2476*AO2476:AR2476)</f>
        <v>-5.4587325569252512E-2</v>
      </c>
      <c r="AT2476" s="51">
        <f t="shared" si="893"/>
        <v>0.13573686292502066</v>
      </c>
      <c r="AU2476" s="48">
        <f t="shared" si="894"/>
        <v>0.36842484026599054</v>
      </c>
      <c r="AV2476" s="56"/>
      <c r="AW2476" s="56"/>
    </row>
    <row r="2477" spans="1:49" ht="15" customHeight="1" x14ac:dyDescent="0.25">
      <c r="A2477" s="11">
        <f t="shared" si="900"/>
        <v>2474</v>
      </c>
      <c r="B2477" s="29">
        <v>33521</v>
      </c>
      <c r="C2477" s="25">
        <v>20</v>
      </c>
      <c r="D2477" s="12">
        <v>30</v>
      </c>
      <c r="E2477" s="25">
        <v>23.6</v>
      </c>
      <c r="F2477" s="35">
        <v>88</v>
      </c>
      <c r="G2477" s="25">
        <v>0</v>
      </c>
      <c r="H2477" s="13">
        <v>0</v>
      </c>
      <c r="I2477" s="25">
        <v>2</v>
      </c>
      <c r="J2477" s="12">
        <v>135</v>
      </c>
      <c r="K2477" s="12">
        <v>0</v>
      </c>
      <c r="L2477" s="25" t="s">
        <v>17</v>
      </c>
      <c r="M2477" s="10"/>
      <c r="N2477" s="15"/>
      <c r="O2477" s="15"/>
      <c r="P2477" s="4"/>
      <c r="Q2477" s="54"/>
      <c r="R2477" s="42">
        <f t="shared" si="901"/>
        <v>4.7422680412371132E-2</v>
      </c>
      <c r="S2477" s="44" t="str" cm="1">
        <f t="array" ref="S2477">SETVECTOR(R2477:R2478)</f>
        <v>0.0474226804123711,0.531958762886598</v>
      </c>
      <c r="T2477" s="44">
        <f t="shared" si="895"/>
        <v>5.1546391752577317E-2</v>
      </c>
      <c r="U2477" s="5">
        <f t="shared" si="896"/>
        <v>0</v>
      </c>
      <c r="V2477" s="5">
        <f t="shared" si="897"/>
        <v>-5.207212625958018E-2</v>
      </c>
      <c r="W2477" s="5">
        <f t="shared" si="898"/>
        <v>0.91503811489208831</v>
      </c>
      <c r="X2477" s="5">
        <f t="shared" si="899"/>
        <v>-0.12742120461226708</v>
      </c>
      <c r="Y2477" s="5" t="str" cm="1">
        <f t="array" ref="Y2477:AB2477">SETMATRIX(GETMATRIX(Y2476:AB2476)-$O$9*DELTAWEIGHT(S2476,$AH$4,AK2476:AN2476))</f>
        <v>0.5774,0.5774,0.5774</v>
      </c>
      <c r="Z2477" s="5" t="str">
        <v>0.518462854616875,0.430870011022997,0.5774</v>
      </c>
      <c r="AA2477" s="5" t="str">
        <v>0.612039642786407,0.570587700223849,0.5774</v>
      </c>
      <c r="AB2477" s="5" t="str">
        <v>0.514865408626391,0.400857786544175,0.5774</v>
      </c>
      <c r="AC2477" s="5" cm="1">
        <f t="array" ref="AC2477">SIGMOID(SUM(GETVECTOR(Y2477)*GETVECTOR(_xlfn.CONCAT($S2477,",",$AH$4)))+U2477)</f>
        <v>0.58286236373382716</v>
      </c>
      <c r="AD2477" s="5" cm="1">
        <f t="array" ref="AD2477">SIGMOID(SUM(GETVECTOR(Z2477)*GETVECTOR(_xlfn.CONCAT($S2477,",",$AH$4)))+V2477)</f>
        <v>0.55025965211079975</v>
      </c>
      <c r="AE2477" s="5" cm="1">
        <f t="array" ref="AE2477">TANH(SUM(GETVECTOR(AA2477)*GETVECTOR(_xlfn.CONCAT($S2477,",",$AH$4)))+W2477)</f>
        <v>0.84760696452216155</v>
      </c>
      <c r="AF2477" s="5" cm="1">
        <f t="array" ref="AF2477">SIGMOID(SUM(GETVECTOR(AB2477)*GETVECTOR(_xlfn.CONCAT($S2477,",",$AH$4)))+X2477)</f>
        <v>0.52753085301194236</v>
      </c>
      <c r="AG2477" s="5">
        <f t="shared" si="885"/>
        <v>0.46640391342465559</v>
      </c>
      <c r="AH2477" s="40">
        <f t="shared" si="886"/>
        <v>0.22962846749495638</v>
      </c>
      <c r="AI2477" s="3">
        <f t="shared" si="887"/>
        <v>0.17808207574237905</v>
      </c>
      <c r="AJ2477" s="3">
        <f t="shared" si="888"/>
        <v>7.614363369881208E-2</v>
      </c>
      <c r="AK2477" s="3">
        <f t="shared" si="889"/>
        <v>0</v>
      </c>
      <c r="AL2477" s="3">
        <f t="shared" si="890"/>
        <v>1.5971938728531251E-2</v>
      </c>
      <c r="AM2477" s="3">
        <f t="shared" si="891"/>
        <v>1.1797119478088515E-2</v>
      </c>
      <c r="AN2477" s="3">
        <f t="shared" si="892"/>
        <v>1.9320545768245188E-2</v>
      </c>
      <c r="AO2477" s="3" t="str" cm="1">
        <f t="array" ref="AO2477">GETVECTOR(Y2477,2)</f>
        <v>0.5774</v>
      </c>
      <c r="AP2477" s="3" t="str" cm="1">
        <f t="array" ref="AP2477">GETVECTOR(Z2477,2)</f>
        <v>0.5774</v>
      </c>
      <c r="AQ2477" s="3" t="str" cm="1">
        <f t="array" ref="AQ2477">GETVECTOR(AA2477,2)</f>
        <v>0.5774</v>
      </c>
      <c r="AR2477" s="3" t="str" cm="1">
        <f t="array" ref="AR2477">GETVECTOR(AB2477,2)</f>
        <v>0.5774</v>
      </c>
      <c r="AS2477" s="3" cm="1">
        <f t="array" ref="AS2477">SUM(AK2477:AN2477*AO2477:AR2477)</f>
        <v>2.7189537335087027E-2</v>
      </c>
      <c r="AT2477" s="51">
        <f t="shared" si="893"/>
        <v>3.1713225700714429E-2</v>
      </c>
      <c r="AU2477" s="48">
        <f t="shared" si="894"/>
        <v>0.17808207574237905</v>
      </c>
      <c r="AV2477" s="56"/>
      <c r="AW2477" s="56"/>
    </row>
    <row r="2478" spans="1:49" ht="15" customHeight="1" x14ac:dyDescent="0.25">
      <c r="A2478" s="11">
        <f t="shared" si="900"/>
        <v>2475</v>
      </c>
      <c r="B2478" s="29">
        <v>33522</v>
      </c>
      <c r="C2478" s="25">
        <v>20</v>
      </c>
      <c r="D2478" s="12">
        <v>29.8</v>
      </c>
      <c r="E2478" s="25">
        <v>24.7</v>
      </c>
      <c r="F2478" s="35">
        <v>89</v>
      </c>
      <c r="G2478" s="25">
        <v>1</v>
      </c>
      <c r="H2478" s="13">
        <v>0</v>
      </c>
      <c r="I2478" s="25">
        <v>1</v>
      </c>
      <c r="J2478" s="12">
        <v>225</v>
      </c>
      <c r="K2478" s="12">
        <v>0</v>
      </c>
      <c r="L2478" s="25" t="s">
        <v>13</v>
      </c>
      <c r="M2478" s="10"/>
      <c r="N2478" s="15"/>
      <c r="O2478" s="15"/>
      <c r="P2478" s="4"/>
      <c r="Q2478" s="54"/>
      <c r="R2478" s="42">
        <f t="shared" si="901"/>
        <v>0.53195876288659794</v>
      </c>
      <c r="S2478" s="44" t="str" cm="1">
        <f t="array" ref="S2478">SETVECTOR(R2478:R2479)</f>
        <v>0.531958762886598,0.0515463917525773</v>
      </c>
      <c r="T2478" s="44">
        <f t="shared" si="895"/>
        <v>2.0618556701030928E-3</v>
      </c>
      <c r="U2478" s="5">
        <f t="shared" si="896"/>
        <v>0</v>
      </c>
      <c r="V2478" s="5">
        <f t="shared" si="897"/>
        <v>-5.3669320132433307E-2</v>
      </c>
      <c r="W2478" s="5">
        <f t="shared" si="898"/>
        <v>0.91385840294427945</v>
      </c>
      <c r="X2478" s="5">
        <f t="shared" si="899"/>
        <v>-0.1293532591890916</v>
      </c>
      <c r="Y2478" s="5" t="str" cm="1">
        <f t="array" ref="Y2478:AB2478">SETMATRIX(GETMATRIX(Y2477:AB2477)-$O$9*DELTAWEIGHT(S2477,$AH$4,AK2477:AN2477))</f>
        <v>0.5774,0.5774,0.5774</v>
      </c>
      <c r="Z2478" s="5" t="str">
        <v>0.518386270385904,0.43001093573645,0.5774</v>
      </c>
      <c r="AA2478" s="5" t="str">
        <v>0.61197813986949,0.569897797938429,0.5774</v>
      </c>
      <c r="AB2478" s="5" t="str">
        <v>0.514773381480433,0.399825482037336,0.5774</v>
      </c>
      <c r="AC2478" s="5" cm="1">
        <f t="array" ref="AC2478">SIGMOID(SUM(GETVECTOR(Y2478)*GETVECTOR(_xlfn.CONCAT($S2478,",",$AH$4)))+U2478)</f>
        <v>0.58344115843111177</v>
      </c>
      <c r="AD2478" s="5" cm="1">
        <f t="array" ref="AD2478">SIGMOID(SUM(GETVECTOR(Z2478)*GETVECTOR(_xlfn.CONCAT($S2478,",",$AH$4)))+V2478)</f>
        <v>0.56076228212813817</v>
      </c>
      <c r="AE2478" s="5" cm="1">
        <f t="array" ref="AE2478">TANH(SUM(GETVECTOR(AA2478)*GETVECTOR(_xlfn.CONCAT($S2478,",",$AH$4)))+W2478)</f>
        <v>0.85346711751521598</v>
      </c>
      <c r="AF2478" s="5" cm="1">
        <f t="array" ref="AF2478">SIGMOID(SUM(GETVECTOR(AB2478)*GETVECTOR(_xlfn.CONCAT($S2478,",",$AH$4)))+X2478)</f>
        <v>0.54118013619618544</v>
      </c>
      <c r="AG2478" s="5">
        <f t="shared" si="885"/>
        <v>0.47859216853915637</v>
      </c>
      <c r="AH2478" s="40">
        <f t="shared" si="886"/>
        <v>0.24088762197915173</v>
      </c>
      <c r="AI2478" s="3">
        <f t="shared" si="887"/>
        <v>0.23882576630904864</v>
      </c>
      <c r="AJ2478" s="3">
        <f t="shared" si="888"/>
        <v>0.10364019472372321</v>
      </c>
      <c r="AK2478" s="3">
        <f t="shared" si="889"/>
        <v>0</v>
      </c>
      <c r="AL2478" s="3">
        <f t="shared" si="890"/>
        <v>2.1786799388156211E-2</v>
      </c>
      <c r="AM2478" s="3">
        <f t="shared" si="891"/>
        <v>1.5784360571342641E-2</v>
      </c>
      <c r="AN2478" s="3">
        <f t="shared" si="892"/>
        <v>2.6395985183158457E-2</v>
      </c>
      <c r="AO2478" s="3" t="str" cm="1">
        <f t="array" ref="AO2478">GETVECTOR(Y2478,2)</f>
        <v>0.5774</v>
      </c>
      <c r="AP2478" s="3" t="str" cm="1">
        <f t="array" ref="AP2478">GETVECTOR(Z2478,2)</f>
        <v>0.5774</v>
      </c>
      <c r="AQ2478" s="3" t="str" cm="1">
        <f t="array" ref="AQ2478">GETVECTOR(AA2478,2)</f>
        <v>0.5774</v>
      </c>
      <c r="AR2478" s="3" t="str" cm="1">
        <f t="array" ref="AR2478">GETVECTOR(AB2478,2)</f>
        <v>0.5774</v>
      </c>
      <c r="AS2478" s="3" cm="1">
        <f t="array" ref="AS2478">SUM(AK2478:AN2478*AO2478:AR2478)</f>
        <v>3.6934629605370334E-2</v>
      </c>
      <c r="AT2478" s="51">
        <f t="shared" si="893"/>
        <v>5.7037746653104314E-2</v>
      </c>
      <c r="AU2478" s="48">
        <f t="shared" si="894"/>
        <v>0.23882576630904864</v>
      </c>
      <c r="AV2478" s="56"/>
      <c r="AW2478" s="56"/>
    </row>
    <row r="2479" spans="1:49" ht="15" customHeight="1" x14ac:dyDescent="0.25">
      <c r="A2479" s="11">
        <f t="shared" si="900"/>
        <v>2476</v>
      </c>
      <c r="B2479" s="29">
        <v>33523</v>
      </c>
      <c r="C2479" s="25">
        <v>22</v>
      </c>
      <c r="D2479" s="12">
        <v>30.4</v>
      </c>
      <c r="E2479" s="25">
        <v>25.3</v>
      </c>
      <c r="F2479" s="35">
        <v>90</v>
      </c>
      <c r="G2479" s="25">
        <v>0</v>
      </c>
      <c r="H2479" s="13">
        <v>0</v>
      </c>
      <c r="I2479" s="25">
        <v>0</v>
      </c>
      <c r="J2479" s="12">
        <v>270</v>
      </c>
      <c r="K2479" s="12">
        <v>0</v>
      </c>
      <c r="L2479" s="25" t="s">
        <v>15</v>
      </c>
      <c r="M2479" s="10"/>
      <c r="N2479" s="15"/>
      <c r="O2479" s="15"/>
      <c r="P2479" s="4"/>
      <c r="Q2479" s="54"/>
      <c r="R2479" s="42">
        <f t="shared" si="901"/>
        <v>5.1546391752577317E-2</v>
      </c>
      <c r="S2479" s="44" t="str" cm="1">
        <f t="array" ref="S2479">SETVECTOR(R2479:R2480)</f>
        <v>0.0515463917525773,0.00206185567010309</v>
      </c>
      <c r="T2479" s="44">
        <f t="shared" si="895"/>
        <v>9.3814432989690721E-2</v>
      </c>
      <c r="U2479" s="5">
        <f t="shared" si="896"/>
        <v>0</v>
      </c>
      <c r="V2479" s="5">
        <f t="shared" si="897"/>
        <v>-5.5848000071248925E-2</v>
      </c>
      <c r="W2479" s="5">
        <f t="shared" si="898"/>
        <v>0.91227996688714519</v>
      </c>
      <c r="X2479" s="5">
        <f t="shared" si="899"/>
        <v>-0.13199285770740746</v>
      </c>
      <c r="Y2479" s="5" t="str" cm="1">
        <f t="array" ref="Y2479:AB2479">SETMATRIX(GETMATRIX(Y2478:AB2478)-$O$9*DELTAWEIGHT(S2478,$AH$4,AK2478:AN2478))</f>
        <v>0.5774,0.5774,0.5774</v>
      </c>
      <c r="Z2479" s="5" t="str">
        <v>0.517224629944894,0.429898373678213,0.5774</v>
      </c>
      <c r="AA2479" s="5" t="str">
        <v>0.611065325109431,0.569809346895788,0.5774</v>
      </c>
      <c r="AB2479" s="5" t="str">
        <v>0.513374962890011,0.39968997635997,0.5774</v>
      </c>
      <c r="AC2479" s="5" cm="1">
        <f t="array" ref="AC2479">SIGMOID(SUM(GETVECTOR(Y2479)*GETVECTOR(_xlfn.CONCAT($S2479,",",$AH$4)))+U2479)</f>
        <v>0.50773773272340572</v>
      </c>
      <c r="AD2479" s="5" cm="1">
        <f t="array" ref="AD2479">SIGMOID(SUM(GETVECTOR(Z2479)*GETVECTOR(_xlfn.CONCAT($S2479,",",$AH$4)))+V2479)</f>
        <v>0.49292533511284981</v>
      </c>
      <c r="AE2479" s="5" cm="1">
        <f t="array" ref="AE2479">TANH(SUM(GETVECTOR(AA2479)*GETVECTOR(_xlfn.CONCAT($S2479,",",$AH$4)))+W2479)</f>
        <v>0.73748964487972068</v>
      </c>
      <c r="AF2479" s="5" cm="1">
        <f t="array" ref="AF2479">SIGMOID(SUM(GETVECTOR(AB2479)*GETVECTOR(_xlfn.CONCAT($S2479,",",$AH$4)))+X2479)</f>
        <v>0.47384735713963788</v>
      </c>
      <c r="AG2479" s="5">
        <f t="shared" si="885"/>
        <v>0.36352733034459289</v>
      </c>
      <c r="AH2479" s="40">
        <f t="shared" si="886"/>
        <v>0.16504919003808921</v>
      </c>
      <c r="AI2479" s="3">
        <f t="shared" si="887"/>
        <v>7.1234757048398489E-2</v>
      </c>
      <c r="AJ2479" s="3">
        <f t="shared" si="888"/>
        <v>2.965915267860228E-2</v>
      </c>
      <c r="AK2479" s="3">
        <f t="shared" si="889"/>
        <v>0</v>
      </c>
      <c r="AL2479" s="3">
        <f t="shared" si="890"/>
        <v>5.467234715209289E-3</v>
      </c>
      <c r="AM2479" s="3">
        <f t="shared" si="891"/>
        <v>6.6681988835329137E-3</v>
      </c>
      <c r="AN2479" s="3">
        <f t="shared" si="892"/>
        <v>6.1861023480712799E-3</v>
      </c>
      <c r="AO2479" s="3" t="str" cm="1">
        <f t="array" ref="AO2479">GETVECTOR(Y2479,2)</f>
        <v>0.5774</v>
      </c>
      <c r="AP2479" s="3" t="str" cm="1">
        <f t="array" ref="AP2479">GETVECTOR(Z2479,2)</f>
        <v>0.5774</v>
      </c>
      <c r="AQ2479" s="3" t="str" cm="1">
        <f t="array" ref="AQ2479">GETVECTOR(AA2479,2)</f>
        <v>0.5774</v>
      </c>
      <c r="AR2479" s="3" t="str" cm="1">
        <f t="array" ref="AR2479">GETVECTOR(AB2479,2)</f>
        <v>0.5774</v>
      </c>
      <c r="AS2479" s="3" cm="1">
        <f t="array" ref="AS2479">SUM(AK2479:AN2479*AO2479:AR2479)</f>
        <v>1.0578854855690104E-2</v>
      </c>
      <c r="AT2479" s="51">
        <f t="shared" si="893"/>
        <v>5.0743906117443581E-3</v>
      </c>
      <c r="AU2479" s="48">
        <f t="shared" si="894"/>
        <v>7.1234757048398489E-2</v>
      </c>
      <c r="AV2479" s="56"/>
      <c r="AW2479" s="56"/>
    </row>
    <row r="2480" spans="1:49" ht="15" customHeight="1" x14ac:dyDescent="0.25">
      <c r="A2480" s="11">
        <f t="shared" si="900"/>
        <v>2477</v>
      </c>
      <c r="B2480" s="29">
        <v>33524</v>
      </c>
      <c r="C2480" s="25">
        <v>20</v>
      </c>
      <c r="D2480" s="12">
        <v>31.2</v>
      </c>
      <c r="E2480" s="25">
        <v>24.9</v>
      </c>
      <c r="F2480" s="35">
        <v>83</v>
      </c>
      <c r="G2480" s="25">
        <v>0</v>
      </c>
      <c r="H2480" s="13">
        <v>0</v>
      </c>
      <c r="I2480" s="25">
        <v>1</v>
      </c>
      <c r="J2480" s="12">
        <v>225</v>
      </c>
      <c r="K2480" s="12">
        <v>0</v>
      </c>
      <c r="L2480" s="25" t="s">
        <v>13</v>
      </c>
      <c r="M2480" s="10"/>
      <c r="N2480" s="15"/>
      <c r="O2480" s="15"/>
      <c r="P2480" s="4"/>
      <c r="Q2480" s="54"/>
      <c r="R2480" s="42">
        <f t="shared" si="901"/>
        <v>2.0618556701030928E-3</v>
      </c>
      <c r="S2480" s="44" t="str" cm="1">
        <f t="array" ref="S2480">SETVECTOR(R2480:R2481)</f>
        <v>0.00206185567010309,0.0938144329896907</v>
      </c>
      <c r="T2480" s="44">
        <f t="shared" si="895"/>
        <v>0.79381443298969068</v>
      </c>
      <c r="U2480" s="5">
        <f t="shared" si="896"/>
        <v>0</v>
      </c>
      <c r="V2480" s="5">
        <f t="shared" si="897"/>
        <v>-5.6394723542769851E-2</v>
      </c>
      <c r="W2480" s="5">
        <f t="shared" si="898"/>
        <v>0.91161314699879192</v>
      </c>
      <c r="X2480" s="5">
        <f t="shared" si="899"/>
        <v>-0.13261146794221459</v>
      </c>
      <c r="Y2480" s="5" t="str" cm="1">
        <f t="array" ref="Y2480:AB2480">SETMATRIX(GETMATRIX(Y2479:AB2479)-$O$9*DELTAWEIGHT(S2479,$AH$4,AK2479:AN2479))</f>
        <v>0.5774,0.5774,0.5774</v>
      </c>
      <c r="Z2480" s="5" t="str">
        <v>0.517198407109647,0.429897324764803,0.5774</v>
      </c>
      <c r="AA2480" s="5" t="str">
        <v>0.611030021352486,0.56980793474551,0.5774</v>
      </c>
      <c r="AB2480" s="5" t="str">
        <v>0.513345536553878,0.399688799306525,0.5774</v>
      </c>
      <c r="AC2480" s="5" cm="1">
        <f t="array" ref="AC2480">SIGMOID(SUM(GETVECTOR(Y2480)*GETVECTOR(_xlfn.CONCAT($S2480,",",$AH$4)))+U2480)</f>
        <v>0.51383620889354142</v>
      </c>
      <c r="AD2480" s="5" cm="1">
        <f t="array" ref="AD2480">SIGMOID(SUM(GETVECTOR(Z2480)*GETVECTOR(_xlfn.CONCAT($S2480,",",$AH$4)))+V2480)</f>
        <v>0.49625062995246538</v>
      </c>
      <c r="AE2480" s="5" cm="1">
        <f t="array" ref="AE2480">TANH(SUM(GETVECTOR(AA2480)*GETVECTOR(_xlfn.CONCAT($S2480,",",$AH$4)))+W2480)</f>
        <v>0.74708675025324978</v>
      </c>
      <c r="AF2480" s="5" cm="1">
        <f t="array" ref="AF2480">SIGMOID(SUM(GETVECTOR(AB2480)*GETVECTOR(_xlfn.CONCAT($S2480,",",$AH$4)))+X2480)</f>
        <v>0.47650320833772791</v>
      </c>
      <c r="AG2480" s="5">
        <f t="shared" si="885"/>
        <v>0.37074227044231539</v>
      </c>
      <c r="AH2480" s="40">
        <f t="shared" si="886"/>
        <v>0.1689874781690352</v>
      </c>
      <c r="AI2480" s="3">
        <f t="shared" si="887"/>
        <v>-0.62482695482065553</v>
      </c>
      <c r="AJ2480" s="3">
        <f t="shared" si="888"/>
        <v>-0.26028626035622571</v>
      </c>
      <c r="AK2480" s="3">
        <f t="shared" si="889"/>
        <v>0</v>
      </c>
      <c r="AL2480" s="3">
        <f t="shared" si="890"/>
        <v>-4.8611370471580644E-2</v>
      </c>
      <c r="AM2480" s="3">
        <f t="shared" si="891"/>
        <v>-5.7074007357058733E-2</v>
      </c>
      <c r="AN2480" s="3">
        <f t="shared" si="892"/>
        <v>-5.5274943319444998E-2</v>
      </c>
      <c r="AO2480" s="3" t="str" cm="1">
        <f t="array" ref="AO2480">GETVECTOR(Y2480,2)</f>
        <v>0.5774</v>
      </c>
      <c r="AP2480" s="3" t="str" cm="1">
        <f t="array" ref="AP2480">GETVECTOR(Z2480,2)</f>
        <v>0.5774</v>
      </c>
      <c r="AQ2480" s="3" t="str" cm="1">
        <f t="array" ref="AQ2480">GETVECTOR(AA2480,2)</f>
        <v>0.5774</v>
      </c>
      <c r="AR2480" s="3" t="str" cm="1">
        <f t="array" ref="AR2480">GETVECTOR(AB2480,2)</f>
        <v>0.5774</v>
      </c>
      <c r="AS2480" s="3" cm="1">
        <f t="array" ref="AS2480">SUM(AK2480:AN2480*AO2480:AR2480)</f>
        <v>-9.2938489430903909E-2</v>
      </c>
      <c r="AT2480" s="51">
        <f t="shared" si="893"/>
        <v>0.39040872347045352</v>
      </c>
      <c r="AU2480" s="48">
        <f t="shared" si="894"/>
        <v>0.62482695482065553</v>
      </c>
      <c r="AV2480" s="56"/>
      <c r="AW2480" s="56"/>
    </row>
    <row r="2481" spans="1:49" ht="15" customHeight="1" x14ac:dyDescent="0.25">
      <c r="A2481" s="11">
        <f t="shared" si="900"/>
        <v>2478</v>
      </c>
      <c r="B2481" s="29">
        <v>33525</v>
      </c>
      <c r="C2481" s="25">
        <v>21</v>
      </c>
      <c r="D2481" s="12">
        <v>28.7</v>
      </c>
      <c r="E2481" s="25">
        <v>24.1</v>
      </c>
      <c r="F2481" s="35">
        <v>94</v>
      </c>
      <c r="G2481" s="25">
        <v>37</v>
      </c>
      <c r="H2481" s="13">
        <v>0</v>
      </c>
      <c r="I2481" s="25">
        <v>2</v>
      </c>
      <c r="J2481" s="12">
        <v>180</v>
      </c>
      <c r="K2481" s="12">
        <v>0</v>
      </c>
      <c r="L2481" s="25" t="s">
        <v>14</v>
      </c>
      <c r="M2481" s="10"/>
      <c r="N2481" s="15"/>
      <c r="O2481" s="15"/>
      <c r="P2481" s="4"/>
      <c r="Q2481" s="54"/>
      <c r="R2481" s="42">
        <f t="shared" si="901"/>
        <v>9.3814432989690721E-2</v>
      </c>
      <c r="S2481" s="44" t="str" cm="1">
        <f t="array" ref="S2481">SETVECTOR(R2481:R2482)</f>
        <v>0.0938144329896907,0.793814432989691</v>
      </c>
      <c r="T2481" s="44">
        <f t="shared" si="895"/>
        <v>1.6494845360824743E-2</v>
      </c>
      <c r="U2481" s="5">
        <f t="shared" si="896"/>
        <v>0</v>
      </c>
      <c r="V2481" s="5">
        <f t="shared" si="897"/>
        <v>-5.1533586495611787E-2</v>
      </c>
      <c r="W2481" s="5">
        <f t="shared" si="898"/>
        <v>0.91732054773449778</v>
      </c>
      <c r="X2481" s="5">
        <f t="shared" si="899"/>
        <v>-0.1270839736102701</v>
      </c>
      <c r="Y2481" s="5" t="str" cm="1">
        <f t="array" ref="Y2481:AB2481">SETMATRIX(GETMATRIX(Y2480:AB2480)-$O$9*DELTAWEIGHT(S2480,$AH$4,AK2480:AN2480))</f>
        <v>0.5774,0.5774,0.5774</v>
      </c>
      <c r="Z2481" s="5" t="str">
        <v>0.517208321724977,0.430348439762302,0.5774</v>
      </c>
      <c r="AA2481" s="5" t="str">
        <v>0.611042856225824,0.570391921482384,0.5774</v>
      </c>
      <c r="AB2481" s="5" t="str">
        <v>0.513356717847748,0.400197548177616,0.5774</v>
      </c>
      <c r="AC2481" s="5" cm="1">
        <f t="array" ref="AC2481">SIGMOID(SUM(GETVECTOR(Y2481)*GETVECTOR(_xlfn.CONCAT($S2481,",",$AH$4)))+U2481)</f>
        <v>0.62539631068003165</v>
      </c>
      <c r="AD2481" s="5" cm="1">
        <f t="array" ref="AD2481">SIGMOID(SUM(GETVECTOR(Z2481)*GETVECTOR(_xlfn.CONCAT($S2481,",",$AH$4)))+V2481)</f>
        <v>0.58385157767402507</v>
      </c>
      <c r="AE2481" s="5" cm="1">
        <f t="array" ref="AE2481">TANH(SUM(GETVECTOR(AA2481)*GETVECTOR(_xlfn.CONCAT($S2481,",",$AH$4)))+W2481)</f>
        <v>0.89113882708346781</v>
      </c>
      <c r="AF2481" s="5" cm="1">
        <f t="array" ref="AF2481">SIGMOID(SUM(GETVECTOR(AB2481)*GETVECTOR(_xlfn.CONCAT($S2481,",",$AH$4)))+X2481)</f>
        <v>0.55940777350056248</v>
      </c>
      <c r="AG2481" s="5">
        <f t="shared" si="885"/>
        <v>0.52029281011926287</v>
      </c>
      <c r="AH2481" s="40">
        <f t="shared" si="886"/>
        <v>0.26735550400422808</v>
      </c>
      <c r="AI2481" s="3">
        <f t="shared" si="887"/>
        <v>0.25086065864340334</v>
      </c>
      <c r="AJ2481" s="3">
        <f t="shared" si="888"/>
        <v>0.10827939607870109</v>
      </c>
      <c r="AK2481" s="3">
        <f t="shared" si="889"/>
        <v>0</v>
      </c>
      <c r="AL2481" s="3">
        <f t="shared" si="890"/>
        <v>2.3444550033024304E-2</v>
      </c>
      <c r="AM2481" s="3">
        <f t="shared" si="891"/>
        <v>1.301501591390233E-2</v>
      </c>
      <c r="AN2481" s="3">
        <f t="shared" si="892"/>
        <v>2.9550070269592478E-2</v>
      </c>
      <c r="AO2481" s="3" t="str" cm="1">
        <f t="array" ref="AO2481">GETVECTOR(Y2481,2)</f>
        <v>0.5774</v>
      </c>
      <c r="AP2481" s="3" t="str" cm="1">
        <f t="array" ref="AP2481">GETVECTOR(Z2481,2)</f>
        <v>0.5774</v>
      </c>
      <c r="AQ2481" s="3" t="str" cm="1">
        <f t="array" ref="AQ2481">GETVECTOR(AA2481,2)</f>
        <v>0.5774</v>
      </c>
      <c r="AR2481" s="3" t="str" cm="1">
        <f t="array" ref="AR2481">GETVECTOR(AB2481,2)</f>
        <v>0.5774</v>
      </c>
      <c r="AS2481" s="3" cm="1">
        <f t="array" ref="AS2481">SUM(AK2481:AN2481*AO2481:AR2481)</f>
        <v>3.8113963951418139E-2</v>
      </c>
      <c r="AT2481" s="51">
        <f t="shared" si="893"/>
        <v>6.2931070055002133E-2</v>
      </c>
      <c r="AU2481" s="48">
        <f t="shared" si="894"/>
        <v>0.25086065864340334</v>
      </c>
      <c r="AV2481" s="56"/>
      <c r="AW2481" s="56"/>
    </row>
    <row r="2482" spans="1:49" ht="15" customHeight="1" x14ac:dyDescent="0.25">
      <c r="A2482" s="11">
        <f t="shared" si="900"/>
        <v>2479</v>
      </c>
      <c r="B2482" s="29">
        <v>33526</v>
      </c>
      <c r="C2482" s="25">
        <v>22</v>
      </c>
      <c r="D2482" s="12">
        <v>31.5</v>
      </c>
      <c r="E2482" s="25">
        <v>26.3</v>
      </c>
      <c r="F2482" s="35">
        <v>91</v>
      </c>
      <c r="G2482" s="25">
        <v>0</v>
      </c>
      <c r="H2482" s="13">
        <v>0</v>
      </c>
      <c r="I2482" s="25">
        <v>3</v>
      </c>
      <c r="J2482" s="12">
        <v>180</v>
      </c>
      <c r="K2482" s="12">
        <v>0</v>
      </c>
      <c r="L2482" s="25" t="s">
        <v>16</v>
      </c>
      <c r="M2482" s="10"/>
      <c r="N2482" s="15"/>
      <c r="O2482" s="15"/>
      <c r="P2482" s="4"/>
      <c r="Q2482" s="54"/>
      <c r="R2482" s="42">
        <f t="shared" si="901"/>
        <v>0.79381443298969068</v>
      </c>
      <c r="S2482" s="44" t="str" cm="1">
        <f t="array" ref="S2482">SETVECTOR(R2482:R2483)</f>
        <v>0.793814432989691,0.0164948453608247</v>
      </c>
      <c r="T2482" s="44">
        <f t="shared" si="895"/>
        <v>0.12783505154639174</v>
      </c>
      <c r="U2482" s="5">
        <f t="shared" si="896"/>
        <v>0</v>
      </c>
      <c r="V2482" s="5">
        <f t="shared" si="897"/>
        <v>-5.3878041498914217E-2</v>
      </c>
      <c r="W2482" s="5">
        <f t="shared" si="898"/>
        <v>0.91601904614310758</v>
      </c>
      <c r="X2482" s="5">
        <f t="shared" si="899"/>
        <v>-0.13003898063722935</v>
      </c>
      <c r="Y2482" s="5" t="str" cm="1">
        <f t="array" ref="Y2482:AB2482">SETMATRIX(GETMATRIX(Y2481:AB2481)-$O$9*DELTAWEIGHT(S2481,$AH$4,AK2481:AN2481))</f>
        <v>0.5774,0.5774,0.5774</v>
      </c>
      <c r="Z2482" s="5" t="str">
        <v>0.516983234625399,0.428443856612026,0.5774</v>
      </c>
      <c r="AA2482" s="5" t="str">
        <v>0.610907927494509,0.569250216832791,0.5774</v>
      </c>
      <c r="AB2482" s="5" t="str">
        <v>0.513074522395315,0.397809740503181,0.5774</v>
      </c>
      <c r="AC2482" s="5" cm="1">
        <f t="array" ref="AC2482">SIGMOID(SUM(GETVECTOR(Y2482)*GETVECTOR(_xlfn.CONCAT($S2482,",",$AH$4)))+U2482)</f>
        <v>0.61488010053164754</v>
      </c>
      <c r="AD2482" s="5" cm="1">
        <f t="array" ref="AD2482">SIGMOID(SUM(GETVECTOR(Z2482)*GETVECTOR(_xlfn.CONCAT($S2482,",",$AH$4)))+V2482)</f>
        <v>0.58990624831833594</v>
      </c>
      <c r="AE2482" s="5" cm="1">
        <f t="array" ref="AE2482">TANH(SUM(GETVECTOR(AA2482)*GETVECTOR(_xlfn.CONCAT($S2482,",",$AH$4)))+W2482)</f>
        <v>0.88756976446394265</v>
      </c>
      <c r="AF2482" s="5" cm="1">
        <f t="array" ref="AF2482">SIGMOID(SUM(GETVECTOR(AB2482)*GETVECTOR(_xlfn.CONCAT($S2482,",",$AH$4)))+X2482)</f>
        <v>0.57047975128858175</v>
      </c>
      <c r="AG2482" s="5">
        <f t="shared" si="885"/>
        <v>0.52358294987571352</v>
      </c>
      <c r="AH2482" s="40">
        <f t="shared" si="886"/>
        <v>0.27409304688597291</v>
      </c>
      <c r="AI2482" s="3">
        <f t="shared" si="887"/>
        <v>0.14625799533958117</v>
      </c>
      <c r="AJ2482" s="3">
        <f t="shared" si="888"/>
        <v>6.4176376107484029E-2</v>
      </c>
      <c r="AK2482" s="3">
        <f t="shared" si="889"/>
        <v>0</v>
      </c>
      <c r="AL2482" s="3">
        <f t="shared" si="890"/>
        <v>1.3779829300808996E-2</v>
      </c>
      <c r="AM2482" s="3">
        <f t="shared" si="891"/>
        <v>8.0342310794048657E-3</v>
      </c>
      <c r="AN2482" s="3">
        <f t="shared" si="892"/>
        <v>1.7218736403468191E-2</v>
      </c>
      <c r="AO2482" s="3" t="str" cm="1">
        <f t="array" ref="AO2482">GETVECTOR(Y2482,2)</f>
        <v>0.5774</v>
      </c>
      <c r="AP2482" s="3" t="str" cm="1">
        <f t="array" ref="AP2482">GETVECTOR(Z2482,2)</f>
        <v>0.5774</v>
      </c>
      <c r="AQ2482" s="3" t="str" cm="1">
        <f t="array" ref="AQ2482">GETVECTOR(AA2482,2)</f>
        <v>0.5774</v>
      </c>
      <c r="AR2482" s="3" t="str" cm="1">
        <f t="array" ref="AR2482">GETVECTOR(AB2482,2)</f>
        <v>0.5774</v>
      </c>
      <c r="AS2482" s="3" cm="1">
        <f t="array" ref="AS2482">SUM(AK2482:AN2482*AO2482:AR2482)</f>
        <v>2.2537536862898021E-2</v>
      </c>
      <c r="AT2482" s="51">
        <f t="shared" si="893"/>
        <v>2.1391401200752946E-2</v>
      </c>
      <c r="AU2482" s="48">
        <f t="shared" si="894"/>
        <v>0.14625799533958117</v>
      </c>
      <c r="AV2482" s="56"/>
      <c r="AW2482" s="56"/>
    </row>
    <row r="2483" spans="1:49" ht="15" customHeight="1" x14ac:dyDescent="0.25">
      <c r="A2483" s="11">
        <f t="shared" si="900"/>
        <v>2480</v>
      </c>
      <c r="B2483" s="29">
        <v>33527</v>
      </c>
      <c r="C2483" s="25">
        <v>20</v>
      </c>
      <c r="D2483" s="12">
        <v>29</v>
      </c>
      <c r="E2483" s="25">
        <v>24.6</v>
      </c>
      <c r="F2483" s="35">
        <v>94</v>
      </c>
      <c r="G2483" s="25">
        <v>34</v>
      </c>
      <c r="H2483" s="13">
        <v>0</v>
      </c>
      <c r="I2483" s="25">
        <v>2</v>
      </c>
      <c r="J2483" s="12">
        <v>225</v>
      </c>
      <c r="K2483" s="12">
        <v>0</v>
      </c>
      <c r="L2483" s="25" t="s">
        <v>16</v>
      </c>
      <c r="M2483" s="10"/>
      <c r="N2483" s="15"/>
      <c r="O2483" s="15"/>
      <c r="P2483" s="4"/>
      <c r="Q2483" s="54"/>
      <c r="R2483" s="42">
        <f t="shared" si="901"/>
        <v>1.6494845360824743E-2</v>
      </c>
      <c r="S2483" s="44" t="str" cm="1">
        <f t="array" ref="S2483">SETVECTOR(R2483:R2484)</f>
        <v>0.0164948453608247,0.127835051546392</v>
      </c>
      <c r="T2483" s="44">
        <f t="shared" si="895"/>
        <v>0</v>
      </c>
      <c r="U2483" s="5">
        <f t="shared" si="896"/>
        <v>0</v>
      </c>
      <c r="V2483" s="5">
        <f t="shared" si="897"/>
        <v>-5.5256024428995118E-2</v>
      </c>
      <c r="W2483" s="5">
        <f t="shared" si="898"/>
        <v>0.91521562303516713</v>
      </c>
      <c r="X2483" s="5">
        <f t="shared" si="899"/>
        <v>-0.13176085427757617</v>
      </c>
      <c r="Y2483" s="5" t="str" cm="1">
        <f t="array" ref="Y2483:AB2483">SETMATRIX(GETMATRIX(Y2482:AB2482)-$O$9*DELTAWEIGHT(S2482,$AH$4,AK2482:AN2482))</f>
        <v>0.5774,0.5774,0.5774</v>
      </c>
      <c r="Z2483" s="5" t="str">
        <v>0.515869345673395,0.428420710867569,0.5774</v>
      </c>
      <c r="AA2483" s="5" t="str">
        <v>0.610207974932463,0.569235672363969,0.5774</v>
      </c>
      <c r="AB2483" s="5" t="str">
        <v>0.511690068211206,0.397780972624031,0.5774</v>
      </c>
      <c r="AC2483" s="5" cm="1">
        <f t="array" ref="AC2483">SIGMOID(SUM(GETVECTOR(Y2483)*GETVECTOR(_xlfn.CONCAT($S2483,",",$AH$4)))+U2483)</f>
        <v>0.52082197146610321</v>
      </c>
      <c r="AD2483" s="5" cm="1">
        <f t="array" ref="AD2483">SIGMOID(SUM(GETVECTOR(Z2483)*GETVECTOR(_xlfn.CONCAT($S2483,",",$AH$4)))+V2483)</f>
        <v>0.50200507532971184</v>
      </c>
      <c r="AE2483" s="5" cm="1">
        <f t="array" ref="AE2483">TANH(SUM(GETVECTOR(AA2483)*GETVECTOR(_xlfn.CONCAT($S2483,",",$AH$4)))+W2483)</f>
        <v>0.76077364390013491</v>
      </c>
      <c r="AF2483" s="5" cm="1">
        <f t="array" ref="AF2483">SIGMOID(SUM(GETVECTOR(AB2483)*GETVECTOR(_xlfn.CONCAT($S2483,",",$AH$4)))+X2483)</f>
        <v>0.48189036154999365</v>
      </c>
      <c r="AG2483" s="5">
        <f t="shared" si="885"/>
        <v>0.3819122304149466</v>
      </c>
      <c r="AH2483" s="40">
        <f t="shared" si="886"/>
        <v>0.1755849348761146</v>
      </c>
      <c r="AI2483" s="3">
        <f t="shared" si="887"/>
        <v>0.1755849348761146</v>
      </c>
      <c r="AJ2483" s="3">
        <f t="shared" si="888"/>
        <v>7.3379228540517719E-2</v>
      </c>
      <c r="AK2483" s="3">
        <f t="shared" si="889"/>
        <v>0</v>
      </c>
      <c r="AL2483" s="3">
        <f t="shared" si="890"/>
        <v>1.3956021336146502E-2</v>
      </c>
      <c r="AM2483" s="3">
        <f t="shared" si="891"/>
        <v>1.5516501348879708E-2</v>
      </c>
      <c r="AN2483" s="3">
        <f t="shared" si="892"/>
        <v>1.5973356087140511E-2</v>
      </c>
      <c r="AO2483" s="3" t="str" cm="1">
        <f t="array" ref="AO2483">GETVECTOR(Y2483,2)</f>
        <v>0.5774</v>
      </c>
      <c r="AP2483" s="3" t="str" cm="1">
        <f t="array" ref="AP2483">GETVECTOR(Z2483,2)</f>
        <v>0.5774</v>
      </c>
      <c r="AQ2483" s="3" t="str" cm="1">
        <f t="array" ref="AQ2483">GETVECTOR(AA2483,2)</f>
        <v>0.5774</v>
      </c>
      <c r="AR2483" s="3" t="str" cm="1">
        <f t="array" ref="AR2483">GETVECTOR(AB2483,2)</f>
        <v>0.5774</v>
      </c>
      <c r="AS2483" s="3" cm="1">
        <f t="array" ref="AS2483">SUM(AK2483:AN2483*AO2483:AR2483)</f>
        <v>2.6240450403049068E-2</v>
      </c>
      <c r="AT2483" s="51">
        <f t="shared" si="893"/>
        <v>3.0830069355449404E-2</v>
      </c>
      <c r="AU2483" s="48">
        <f t="shared" si="894"/>
        <v>0.1755849348761146</v>
      </c>
      <c r="AV2483" s="56"/>
      <c r="AW2483" s="56"/>
    </row>
    <row r="2484" spans="1:49" ht="15" customHeight="1" x14ac:dyDescent="0.25">
      <c r="A2484" s="11">
        <f t="shared" si="900"/>
        <v>2481</v>
      </c>
      <c r="B2484" s="29">
        <v>33528</v>
      </c>
      <c r="C2484" s="25">
        <v>21</v>
      </c>
      <c r="D2484" s="12">
        <v>29.8</v>
      </c>
      <c r="E2484" s="25">
        <v>23.9</v>
      </c>
      <c r="F2484" s="35">
        <v>93</v>
      </c>
      <c r="G2484" s="25">
        <v>87</v>
      </c>
      <c r="H2484" s="13">
        <v>0</v>
      </c>
      <c r="I2484" s="25">
        <v>4</v>
      </c>
      <c r="J2484" s="12">
        <v>270</v>
      </c>
      <c r="K2484" s="12">
        <v>0</v>
      </c>
      <c r="L2484" s="25" t="s">
        <v>15</v>
      </c>
      <c r="M2484" s="10"/>
      <c r="N2484" s="15"/>
      <c r="O2484" s="15"/>
      <c r="P2484" s="4"/>
      <c r="Q2484" s="54"/>
      <c r="R2484" s="42">
        <f t="shared" si="901"/>
        <v>0.12783505154639174</v>
      </c>
      <c r="S2484" s="44" t="str" cm="1">
        <f t="array" ref="S2484">SETVECTOR(R2484:R2485)</f>
        <v>0.127835051546392,0</v>
      </c>
      <c r="T2484" s="44">
        <f t="shared" si="895"/>
        <v>0.47525773195876292</v>
      </c>
      <c r="U2484" s="5">
        <f t="shared" si="896"/>
        <v>0</v>
      </c>
      <c r="V2484" s="5">
        <f t="shared" si="897"/>
        <v>-5.6651626562609768E-2</v>
      </c>
      <c r="W2484" s="5">
        <f t="shared" si="898"/>
        <v>0.91366397290027912</v>
      </c>
      <c r="X2484" s="5">
        <f t="shared" si="899"/>
        <v>-0.13335818988629022</v>
      </c>
      <c r="Y2484" s="5" t="str" cm="1">
        <f t="array" ref="Y2484:AB2484">SETMATRIX(GETMATRIX(Y2483:AB2483)-$O$9*DELTAWEIGHT(S2483,$AH$4,AK2483:AN2483))</f>
        <v>0.5774,0.5774,0.5774</v>
      </c>
      <c r="Z2484" s="5" t="str">
        <v>0.515846978000049,0.428247361399133,0.5774</v>
      </c>
      <c r="AA2484" s="5" t="str">
        <v>0.61018062028009,0.569023673808076,0.5774</v>
      </c>
      <c r="AB2484" s="5" t="str">
        <v>0.511664673184076,0.397584161163772,0.5774</v>
      </c>
      <c r="AC2484" s="5" cm="1">
        <f t="array" ref="AC2484">SIGMOID(SUM(GETVECTOR(Y2484)*GETVECTOR(_xlfn.CONCAT($S2484,",",$AH$4)))+U2484)</f>
        <v>0.51844461627974581</v>
      </c>
      <c r="AD2484" s="5" cm="1">
        <f t="array" ref="AD2484">SIGMOID(SUM(GETVECTOR(Z2484)*GETVECTOR(_xlfn.CONCAT($S2484,",",$AH$4)))+V2484)</f>
        <v>0.50232290790256107</v>
      </c>
      <c r="AE2484" s="5" cm="1">
        <f t="array" ref="AE2484">TANH(SUM(GETVECTOR(AA2484)*GETVECTOR(_xlfn.CONCAT($S2484,",",$AH$4)))+W2484)</f>
        <v>0.75807200342013847</v>
      </c>
      <c r="AF2484" s="5" cm="1">
        <f t="array" ref="AF2484">SIGMOID(SUM(GETVECTOR(AB2484)*GETVECTOR(_xlfn.CONCAT($S2484,",",$AH$4)))+X2484)</f>
        <v>0.48301915556566827</v>
      </c>
      <c r="AG2484" s="5">
        <f t="shared" si="885"/>
        <v>0.38079693315752416</v>
      </c>
      <c r="AH2484" s="40">
        <f t="shared" si="886"/>
        <v>0.17552885136926202</v>
      </c>
      <c r="AI2484" s="3">
        <f t="shared" si="887"/>
        <v>-0.29972888058950087</v>
      </c>
      <c r="AJ2484" s="3">
        <f t="shared" si="888"/>
        <v>-0.12565596310840582</v>
      </c>
      <c r="AK2484" s="3">
        <f t="shared" si="889"/>
        <v>0</v>
      </c>
      <c r="AL2484" s="3">
        <f t="shared" si="890"/>
        <v>-2.3813552930417151E-2</v>
      </c>
      <c r="AM2484" s="3">
        <f t="shared" si="891"/>
        <v>-2.6846574181518021E-2</v>
      </c>
      <c r="AN2484" s="3">
        <f t="shared" si="892"/>
        <v>-2.7198913395547912E-2</v>
      </c>
      <c r="AO2484" s="3" t="str" cm="1">
        <f t="array" ref="AO2484">GETVECTOR(Y2484,2)</f>
        <v>0.5774</v>
      </c>
      <c r="AP2484" s="3" t="str" cm="1">
        <f t="array" ref="AP2484">GETVECTOR(Z2484,2)</f>
        <v>0.5774</v>
      </c>
      <c r="AQ2484" s="3" t="str" cm="1">
        <f t="array" ref="AQ2484">GETVECTOR(AA2484,2)</f>
        <v>0.5774</v>
      </c>
      <c r="AR2484" s="3" t="str" cm="1">
        <f t="array" ref="AR2484">GETVECTOR(AB2484,2)</f>
        <v>0.5774</v>
      </c>
      <c r="AS2484" s="3" cm="1">
        <f t="array" ref="AS2484">SUM(AK2484:AN2484*AO2484:AR2484)</f>
        <v>-4.4955809989020733E-2</v>
      </c>
      <c r="AT2484" s="51">
        <f t="shared" si="893"/>
        <v>8.983740185943527E-2</v>
      </c>
      <c r="AU2484" s="48">
        <f t="shared" si="894"/>
        <v>0.29972888058950087</v>
      </c>
      <c r="AV2484" s="56"/>
      <c r="AW2484" s="56"/>
    </row>
    <row r="2485" spans="1:49" ht="15" customHeight="1" x14ac:dyDescent="0.25">
      <c r="A2485" s="11">
        <f t="shared" si="900"/>
        <v>2482</v>
      </c>
      <c r="B2485" s="29">
        <v>33529</v>
      </c>
      <c r="C2485" s="25">
        <v>21</v>
      </c>
      <c r="D2485" s="12">
        <v>28.4</v>
      </c>
      <c r="E2485" s="25">
        <v>24.4</v>
      </c>
      <c r="F2485" s="35">
        <v>96</v>
      </c>
      <c r="G2485" s="25">
        <v>46</v>
      </c>
      <c r="H2485" s="13">
        <v>0</v>
      </c>
      <c r="I2485" s="25">
        <v>3</v>
      </c>
      <c r="J2485" s="12">
        <v>180</v>
      </c>
      <c r="K2485" s="12">
        <v>0</v>
      </c>
      <c r="L2485" s="25" t="s">
        <v>14</v>
      </c>
      <c r="M2485" s="10"/>
      <c r="N2485" s="15"/>
      <c r="O2485" s="15"/>
      <c r="P2485" s="4"/>
      <c r="Q2485" s="54"/>
      <c r="R2485" s="42">
        <f t="shared" si="901"/>
        <v>0</v>
      </c>
      <c r="S2485" s="44" t="str" cm="1">
        <f t="array" ref="S2485">SETVECTOR(R2485:R2486)</f>
        <v>0,0.475257731958763</v>
      </c>
      <c r="T2485" s="44">
        <f t="shared" si="895"/>
        <v>2.0618556701030927E-2</v>
      </c>
      <c r="U2485" s="5">
        <f t="shared" si="896"/>
        <v>0</v>
      </c>
      <c r="V2485" s="5">
        <f t="shared" si="897"/>
        <v>-5.427027126956805E-2</v>
      </c>
      <c r="W2485" s="5">
        <f t="shared" si="898"/>
        <v>0.91634863031843095</v>
      </c>
      <c r="X2485" s="5">
        <f t="shared" si="899"/>
        <v>-0.13063829854673542</v>
      </c>
      <c r="Y2485" s="5" t="str" cm="1">
        <f t="array" ref="Y2485:AB2485">SETMATRIX(GETMATRIX(Y2484:AB2484)-$O$9*DELTAWEIGHT(S2484,$AH$4,AK2484:AN2484))</f>
        <v>0.5774,0.5774,0.5774</v>
      </c>
      <c r="Z2485" s="5" t="str">
        <v>0.516150089376597,0.428247361399133,0.5774</v>
      </c>
      <c r="AA2485" s="5" t="str">
        <v>0.610556568436199,0.569023673808076,0.5774</v>
      </c>
      <c r="AB2485" s="5" t="str">
        <v>0.512008094003898,0.397584161163772,0.5774</v>
      </c>
      <c r="AC2485" s="5" cm="1">
        <f t="array" ref="AC2485">SIGMOID(SUM(GETVECTOR(Y2485)*GETVECTOR(_xlfn.CONCAT($S2485,",",$AH$4)))+U2485)</f>
        <v>0.56817616742260091</v>
      </c>
      <c r="AD2485" s="5" cm="1">
        <f t="array" ref="AD2485">SIGMOID(SUM(GETVECTOR(Z2485)*GETVECTOR(_xlfn.CONCAT($S2485,",",$AH$4)))+V2485)</f>
        <v>0.5372452799297518</v>
      </c>
      <c r="AE2485" s="5" cm="1">
        <f t="array" ref="AE2485">TANH(SUM(GETVECTOR(AA2485)*GETVECTOR(_xlfn.CONCAT($S2485,",",$AH$4)))+W2485)</f>
        <v>0.82957802460404928</v>
      </c>
      <c r="AF2485" s="5" cm="1">
        <f t="array" ref="AF2485">SIGMOID(SUM(GETVECTOR(AB2485)*GETVECTOR(_xlfn.CONCAT($S2485,",",$AH$4)))+X2485)</f>
        <v>0.5145750316696015</v>
      </c>
      <c r="AG2485" s="5">
        <f t="shared" si="885"/>
        <v>0.44568687805197299</v>
      </c>
      <c r="AH2485" s="40">
        <f t="shared" si="886"/>
        <v>0.21527100951465303</v>
      </c>
      <c r="AI2485" s="3">
        <f t="shared" si="887"/>
        <v>0.19465245281362209</v>
      </c>
      <c r="AJ2485" s="3">
        <f t="shared" si="888"/>
        <v>8.2633277944285183E-2</v>
      </c>
      <c r="AK2485" s="3">
        <f t="shared" si="889"/>
        <v>0</v>
      </c>
      <c r="AL2485" s="3">
        <f t="shared" si="890"/>
        <v>1.7042593522806699E-2</v>
      </c>
      <c r="AM2485" s="3">
        <f t="shared" si="891"/>
        <v>1.3842168123858188E-2</v>
      </c>
      <c r="AN2485" s="3">
        <f t="shared" si="892"/>
        <v>2.0340777021227472E-2</v>
      </c>
      <c r="AO2485" s="3" t="str" cm="1">
        <f t="array" ref="AO2485">GETVECTOR(Y2485,2)</f>
        <v>0.5774</v>
      </c>
      <c r="AP2485" s="3" t="str" cm="1">
        <f t="array" ref="AP2485">GETVECTOR(Z2485,2)</f>
        <v>0.5774</v>
      </c>
      <c r="AQ2485" s="3" t="str" cm="1">
        <f t="array" ref="AQ2485">GETVECTOR(AA2485,2)</f>
        <v>0.5774</v>
      </c>
      <c r="AR2485" s="3" t="str" cm="1">
        <f t="array" ref="AR2485">GETVECTOR(AB2485,2)</f>
        <v>0.5774</v>
      </c>
      <c r="AS2485" s="3" cm="1">
        <f t="array" ref="AS2485">SUM(AK2485:AN2485*AO2485:AR2485)</f>
        <v>2.9577626026841049E-2</v>
      </c>
      <c r="AT2485" s="51">
        <f t="shared" si="893"/>
        <v>3.7889577386359376E-2</v>
      </c>
      <c r="AU2485" s="48">
        <f t="shared" si="894"/>
        <v>0.19465245281362209</v>
      </c>
      <c r="AV2485" s="56"/>
      <c r="AW2485" s="56"/>
    </row>
    <row r="2486" spans="1:49" ht="15" customHeight="1" x14ac:dyDescent="0.25">
      <c r="A2486" s="11">
        <f t="shared" si="900"/>
        <v>2483</v>
      </c>
      <c r="B2486" s="29">
        <v>33530</v>
      </c>
      <c r="C2486" s="25">
        <v>21</v>
      </c>
      <c r="D2486" s="12">
        <v>28</v>
      </c>
      <c r="E2486" s="25">
        <v>24.6</v>
      </c>
      <c r="F2486" s="35">
        <v>94</v>
      </c>
      <c r="G2486" s="25">
        <v>14</v>
      </c>
      <c r="H2486" s="13">
        <v>0</v>
      </c>
      <c r="I2486" s="25">
        <v>3</v>
      </c>
      <c r="J2486" s="12">
        <v>180</v>
      </c>
      <c r="K2486" s="12">
        <v>0</v>
      </c>
      <c r="L2486" s="25" t="s">
        <v>14</v>
      </c>
      <c r="M2486" s="10"/>
      <c r="N2486" s="15"/>
      <c r="O2486" s="15"/>
      <c r="P2486" s="4"/>
      <c r="Q2486" s="54"/>
      <c r="R2486" s="42">
        <f t="shared" si="901"/>
        <v>0.47525773195876292</v>
      </c>
      <c r="S2486" s="44" t="str" cm="1">
        <f t="array" ref="S2486">SETVECTOR(R2486:R2487)</f>
        <v>0.475257731958763,0.0206185567010309</v>
      </c>
      <c r="T2486" s="44">
        <f t="shared" si="895"/>
        <v>0</v>
      </c>
      <c r="U2486" s="5">
        <f t="shared" si="896"/>
        <v>0</v>
      </c>
      <c r="V2486" s="5">
        <f t="shared" si="897"/>
        <v>-5.597453062184872E-2</v>
      </c>
      <c r="W2486" s="5">
        <f t="shared" si="898"/>
        <v>0.91496441350604507</v>
      </c>
      <c r="X2486" s="5">
        <f t="shared" si="899"/>
        <v>-0.13267237624885816</v>
      </c>
      <c r="Y2486" s="5" t="str" cm="1">
        <f t="array" ref="Y2486:AB2486">SETMATRIX(GETMATRIX(Y2485:AB2485)-$O$9*DELTAWEIGHT(S2485,$AH$4,AK2485:AN2485))</f>
        <v>0.5774,0.5774,0.5774</v>
      </c>
      <c r="Z2486" s="5" t="str">
        <v>0.516150089376597,0.42743501111992,0.5774</v>
      </c>
      <c r="AA2486" s="5" t="str">
        <v>0.610556568436199,0.568304495437398,0.5774</v>
      </c>
      <c r="AB2486" s="5" t="str">
        <v>0.512008094003898,0.396621412285888,0.5774</v>
      </c>
      <c r="AC2486" s="5" cm="1">
        <f t="array" ref="AC2486">SIGMOID(SUM(GETVECTOR(Y2486)*GETVECTOR(_xlfn.CONCAT($S2486,",",$AH$4)))+U2486)</f>
        <v>0.57109471773893361</v>
      </c>
      <c r="AD2486" s="5" cm="1">
        <f t="array" ref="AD2486">SIGMOID(SUM(GETVECTOR(Z2486)*GETVECTOR(_xlfn.CONCAT($S2486,",",$AH$4)))+V2486)</f>
        <v>0.54937428771868835</v>
      </c>
      <c r="AE2486" s="5" cm="1">
        <f t="array" ref="AE2486">TANH(SUM(GETVECTOR(AA2486)*GETVECTOR(_xlfn.CONCAT($S2486,",",$AH$4)))+W2486)</f>
        <v>0.8387236404491607</v>
      </c>
      <c r="AF2486" s="5" cm="1">
        <f t="array" ref="AF2486">SIGMOID(SUM(GETVECTOR(AB2486)*GETVECTOR(_xlfn.CONCAT($S2486,",",$AH$4)))+X2486)</f>
        <v>0.52967537978670043</v>
      </c>
      <c r="AG2486" s="5">
        <f t="shared" si="885"/>
        <v>0.46077320256458293</v>
      </c>
      <c r="AH2486" s="40">
        <f t="shared" si="886"/>
        <v>0.22813869856195607</v>
      </c>
      <c r="AI2486" s="3">
        <f t="shared" si="887"/>
        <v>0.22813869856195607</v>
      </c>
      <c r="AJ2486" s="3">
        <f t="shared" si="888"/>
        <v>9.8421956236352276E-2</v>
      </c>
      <c r="AK2486" s="3">
        <f t="shared" si="889"/>
        <v>0</v>
      </c>
      <c r="AL2486" s="3">
        <f t="shared" si="890"/>
        <v>2.0435966167048854E-2</v>
      </c>
      <c r="AM2486" s="3">
        <f t="shared" si="891"/>
        <v>1.6034207282835927E-2</v>
      </c>
      <c r="AN2486" s="3">
        <f t="shared" si="892"/>
        <v>2.4479110511844898E-2</v>
      </c>
      <c r="AO2486" s="3" t="str" cm="1">
        <f t="array" ref="AO2486">GETVECTOR(Y2486,2)</f>
        <v>0.5774</v>
      </c>
      <c r="AP2486" s="3" t="str" cm="1">
        <f t="array" ref="AP2486">GETVECTOR(Z2486,2)</f>
        <v>0.5774</v>
      </c>
      <c r="AQ2486" s="3" t="str" cm="1">
        <f t="array" ref="AQ2486">GETVECTOR(AA2486,2)</f>
        <v>0.5774</v>
      </c>
      <c r="AR2486" s="3" t="str" cm="1">
        <f t="array" ref="AR2486">GETVECTOR(AB2486,2)</f>
        <v>0.5774</v>
      </c>
      <c r="AS2486" s="3" cm="1">
        <f t="array" ref="AS2486">SUM(AK2486:AN2486*AO2486:AR2486)</f>
        <v>3.5192116559502717E-2</v>
      </c>
      <c r="AT2486" s="51">
        <f t="shared" si="893"/>
        <v>5.2047265781543055E-2</v>
      </c>
      <c r="AU2486" s="48">
        <f t="shared" si="894"/>
        <v>0.22813869856195607</v>
      </c>
      <c r="AV2486" s="56"/>
      <c r="AW2486" s="56"/>
    </row>
    <row r="2487" spans="1:49" ht="15" customHeight="1" x14ac:dyDescent="0.25">
      <c r="A2487" s="11">
        <f t="shared" si="900"/>
        <v>2484</v>
      </c>
      <c r="B2487" s="29">
        <v>33531</v>
      </c>
      <c r="C2487" s="25">
        <v>20</v>
      </c>
      <c r="D2487" s="12">
        <v>29.4</v>
      </c>
      <c r="E2487" s="25">
        <v>24.8</v>
      </c>
      <c r="F2487" s="35">
        <v>94</v>
      </c>
      <c r="G2487" s="25">
        <v>121</v>
      </c>
      <c r="H2487" s="13">
        <v>0</v>
      </c>
      <c r="I2487" s="25">
        <v>3</v>
      </c>
      <c r="J2487" s="12">
        <v>180</v>
      </c>
      <c r="K2487" s="12">
        <v>0</v>
      </c>
      <c r="L2487" s="25" t="s">
        <v>14</v>
      </c>
      <c r="M2487" s="10"/>
      <c r="N2487" s="15"/>
      <c r="O2487" s="15"/>
      <c r="P2487" s="4"/>
      <c r="Q2487" s="54"/>
      <c r="R2487" s="42">
        <f t="shared" si="901"/>
        <v>2.0618556701030927E-2</v>
      </c>
      <c r="S2487" s="3"/>
      <c r="T2487" s="3"/>
      <c r="U2487" s="5"/>
      <c r="V2487" s="5"/>
      <c r="W2487" s="5"/>
      <c r="X2487" s="5"/>
      <c r="Y2487" s="5"/>
      <c r="Z2487" s="5"/>
      <c r="AA2487" s="5"/>
      <c r="AB2487" s="5"/>
      <c r="AC2487" s="5"/>
      <c r="AD2487" s="5"/>
      <c r="AE2487" s="5"/>
      <c r="AF2487" s="5"/>
      <c r="AG2487" s="5"/>
      <c r="AH2487" s="40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52"/>
      <c r="AU2487" s="52"/>
      <c r="AV2487" s="52"/>
      <c r="AW2487" s="52"/>
    </row>
    <row r="2488" spans="1:49" ht="15" customHeight="1" x14ac:dyDescent="0.25">
      <c r="A2488" s="11">
        <f t="shared" si="900"/>
        <v>2485</v>
      </c>
      <c r="B2488" s="29">
        <v>33532</v>
      </c>
      <c r="C2488" s="25">
        <v>19</v>
      </c>
      <c r="D2488" s="12">
        <v>30.5</v>
      </c>
      <c r="E2488" s="25">
        <v>24.5</v>
      </c>
      <c r="F2488" s="35">
        <v>85</v>
      </c>
      <c r="G2488" s="25">
        <v>12</v>
      </c>
      <c r="H2488" s="13">
        <v>0</v>
      </c>
      <c r="I2488" s="25">
        <v>3</v>
      </c>
      <c r="J2488" s="12">
        <v>180</v>
      </c>
      <c r="K2488" s="12">
        <v>0</v>
      </c>
      <c r="L2488" s="25" t="s">
        <v>14</v>
      </c>
      <c r="M2488" s="10"/>
      <c r="N2488" s="15"/>
      <c r="O2488" s="15"/>
      <c r="P2488" s="4"/>
      <c r="Q2488" s="55"/>
      <c r="R2488" s="42">
        <f t="shared" si="901"/>
        <v>0</v>
      </c>
      <c r="S2488" s="3"/>
      <c r="T2488" s="3"/>
      <c r="U2488" s="5"/>
      <c r="V2488" s="5"/>
      <c r="W2488" s="5"/>
      <c r="X2488" s="5"/>
      <c r="Y2488" s="5"/>
      <c r="Z2488" s="5"/>
      <c r="AA2488" s="5"/>
      <c r="AB2488" s="5"/>
      <c r="AC2488" s="5"/>
      <c r="AD2488" s="5"/>
      <c r="AE2488" s="5"/>
      <c r="AF2488" s="5"/>
      <c r="AG2488" s="5"/>
      <c r="AH2488" s="40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52"/>
      <c r="AU2488" s="52"/>
      <c r="AV2488" s="52"/>
      <c r="AW2488" s="52"/>
    </row>
    <row r="2489" spans="1:49" ht="15" customHeight="1" x14ac:dyDescent="0.25">
      <c r="A2489" s="11">
        <f t="shared" si="900"/>
        <v>2486</v>
      </c>
      <c r="B2489" s="29">
        <v>33533</v>
      </c>
      <c r="C2489" s="25">
        <v>19</v>
      </c>
      <c r="D2489" s="12">
        <v>31.4</v>
      </c>
      <c r="E2489" s="25">
        <v>25.1</v>
      </c>
      <c r="F2489" s="35">
        <v>89</v>
      </c>
      <c r="G2489" s="25">
        <v>0</v>
      </c>
      <c r="H2489" s="13">
        <v>0</v>
      </c>
      <c r="I2489" s="25">
        <v>2</v>
      </c>
      <c r="J2489" s="12">
        <v>45</v>
      </c>
      <c r="K2489" s="12">
        <v>0</v>
      </c>
      <c r="L2489" s="25" t="s">
        <v>17</v>
      </c>
      <c r="M2489" s="10"/>
      <c r="N2489" s="15"/>
      <c r="O2489" s="15"/>
      <c r="P2489" s="4"/>
      <c r="Q2489" s="53">
        <f>1+Q2435</f>
        <v>47</v>
      </c>
      <c r="R2489" s="42">
        <f t="shared" si="901"/>
        <v>5.1546391752577319E-3</v>
      </c>
      <c r="S2489" s="44" t="str" cm="1">
        <f t="array" ref="S2489">SETVECTOR(R2489:R2490)</f>
        <v>0.00515463917525773,0.0206185567010309</v>
      </c>
      <c r="T2489" s="44">
        <f>R2491</f>
        <v>1</v>
      </c>
      <c r="U2489" s="5">
        <f>U2486-$O$9*SUM(AK2486)</f>
        <v>0</v>
      </c>
      <c r="V2489" s="5">
        <f t="shared" ref="V2489" si="902">V2486-$O$9*SUM(AL2486)</f>
        <v>-5.8018127238553603E-2</v>
      </c>
      <c r="W2489" s="5">
        <f t="shared" ref="W2489" si="903">W2486-$O$9*SUM(AM2486)</f>
        <v>0.9133609927777615</v>
      </c>
      <c r="X2489" s="5">
        <f>X2486-$O$9*SUM(AN2486)</f>
        <v>-0.13512028730004266</v>
      </c>
      <c r="Y2489" s="5" t="str" cm="1">
        <f t="array" ref="Y2489:AB2489">SETMATRIX(GETMATRIX(_xlfn.ANCHORARRAY(Y2486))-$O$9*DELTAWEIGHT(S2486,$AH$4,AK2486:AN2486))</f>
        <v>0.5774,0.5774,0.5774</v>
      </c>
      <c r="Z2489" s="5" t="str">
        <v>0.515178854283503,0.427392875107204,0.5774</v>
      </c>
      <c r="AA2489" s="5" t="str">
        <v>0.609794530337499,0.568271435216196,0.5774</v>
      </c>
      <c r="AB2489" s="5" t="str">
        <v>0.510844705349675,0.39657093989308,0.5774</v>
      </c>
      <c r="AC2489" s="5" cm="1">
        <f t="array" ref="AC2489">SIGMOID(SUM(GETVECTOR(Y2489)*GETVECTOR(_xlfn.CONCAT($S2489,",",$AH$4)))+U2489)</f>
        <v>0.50372029216782388</v>
      </c>
      <c r="AD2489" s="5" cm="1">
        <f t="array" ref="AD2489">SIGMOID(SUM(GETVECTOR(Z2489)*GETVECTOR(_xlfn.CONCAT($S2489,",",$AH$4)))+V2489)</f>
        <v>0.48836451555876642</v>
      </c>
      <c r="AE2489" s="5" cm="1">
        <f t="array" ref="AE2489">TANH(SUM(GETVECTOR(AA2489)*GETVECTOR(_xlfn.CONCAT($S2489,",",$AH$4)))+W2489)</f>
        <v>0.72976348347653708</v>
      </c>
      <c r="AF2489" s="5" cm="1">
        <f t="array" ref="AF2489">SIGMOID(SUM(GETVECTOR(AB2489)*GETVECTOR(_xlfn.CONCAT($S2489,",",$AH$4)))+X2489)</f>
        <v>0.46896237188673029</v>
      </c>
      <c r="AG2489" s="5">
        <f t="shared" ref="AG2489:AG2540" si="904">AC2489*$AG$4+AE2489*AD2489</f>
        <v>0.35639059008049689</v>
      </c>
      <c r="AH2489" s="40">
        <f t="shared" ref="AH2489:AH2540" si="905">AF2489*TANH(AG2489)</f>
        <v>0.16039958222300127</v>
      </c>
      <c r="AI2489" s="3">
        <f t="shared" ref="AI2489:AI2540" si="906">AH2489-T2489+0</f>
        <v>-0.83960041777699868</v>
      </c>
      <c r="AJ2489" s="3">
        <f t="shared" ref="AJ2489:AJ2540" si="907">AI2489*AF2489*(1-TANH(AG2489)^2)+$AJ$4*$AC$4</f>
        <v>-0.34767918122860064</v>
      </c>
      <c r="AK2489" s="3">
        <f t="shared" ref="AK2489:AK2540" si="908">AJ2489*$AG$4*AC2489*(1-AC2489)</f>
        <v>0</v>
      </c>
      <c r="AL2489" s="3">
        <f t="shared" ref="AL2489:AL2540" si="909">AJ2489*AE2489*AD2489*(1-AD2489)</f>
        <v>-6.3396542368154396E-2</v>
      </c>
      <c r="AM2489" s="3">
        <f t="shared" ref="AM2489:AM2540" si="910">AJ2489*AD2489*(1-AE2489^2)</f>
        <v>-7.9369481929244839E-2</v>
      </c>
      <c r="AN2489" s="3">
        <f t="shared" ref="AN2489:AN2540" si="911">AI2489*TANH(AG2489)*AF2489*(1-AF2489)</f>
        <v>-7.1515663803032897E-2</v>
      </c>
      <c r="AO2489" s="3" t="str" cm="1">
        <f t="array" ref="AO2489">GETVECTOR(Y2489,2)</f>
        <v>0.5774</v>
      </c>
      <c r="AP2489" s="3" t="str" cm="1">
        <f t="array" ref="AP2489">GETVECTOR(Z2489,2)</f>
        <v>0.5774</v>
      </c>
      <c r="AQ2489" s="3" t="str" cm="1">
        <f t="array" ref="AQ2489">GETVECTOR(AA2489,2)</f>
        <v>0.5774</v>
      </c>
      <c r="AR2489" s="3" t="str" cm="1">
        <f t="array" ref="AR2489">GETVECTOR(AB2489,2)</f>
        <v>0.5774</v>
      </c>
      <c r="AS2489" s="3" cm="1">
        <f t="array" ref="AS2489">SUM(AK2489:AN2489*AO2489:AR2489)</f>
        <v>-0.12372624670918952</v>
      </c>
      <c r="AT2489" s="51">
        <f t="shared" ref="AT2489:AT2540" si="912">AVERAGE((T2489-AH2489)^2)</f>
        <v>0.70492886153131074</v>
      </c>
      <c r="AU2489" s="48">
        <f t="shared" ref="AU2489:AU2540" si="913">SQRT(AT2489)</f>
        <v>0.83960041777699868</v>
      </c>
      <c r="AV2489" s="56">
        <f>AVERAGE(AT2489:AT2540)</f>
        <v>6.5101093779643349E-2</v>
      </c>
      <c r="AW2489" s="56">
        <f>SQRT(AV2489)</f>
        <v>0.25514915986466297</v>
      </c>
    </row>
    <row r="2490" spans="1:49" ht="15" customHeight="1" x14ac:dyDescent="0.25">
      <c r="A2490" s="11">
        <f t="shared" si="900"/>
        <v>2487</v>
      </c>
      <c r="B2490" s="29">
        <v>33534</v>
      </c>
      <c r="C2490" s="25">
        <v>20</v>
      </c>
      <c r="D2490" s="12">
        <v>32.1</v>
      </c>
      <c r="E2490" s="25">
        <v>24.6</v>
      </c>
      <c r="F2490" s="35">
        <v>89</v>
      </c>
      <c r="G2490" s="25">
        <v>6</v>
      </c>
      <c r="H2490" s="13">
        <v>0</v>
      </c>
      <c r="I2490" s="25">
        <v>2</v>
      </c>
      <c r="J2490" s="12">
        <v>180</v>
      </c>
      <c r="K2490" s="12">
        <v>0</v>
      </c>
      <c r="L2490" s="25" t="s">
        <v>14</v>
      </c>
      <c r="M2490" s="10"/>
      <c r="N2490" s="15"/>
      <c r="O2490" s="15"/>
      <c r="P2490" s="4"/>
      <c r="Q2490" s="54"/>
      <c r="R2490" s="42">
        <f t="shared" si="901"/>
        <v>2.0618556701030927E-2</v>
      </c>
      <c r="S2490" s="44" t="str" cm="1">
        <f t="array" ref="S2490">SETVECTOR(R2490:R2491)</f>
        <v>0.0206185567010309,1</v>
      </c>
      <c r="T2490" s="44">
        <f t="shared" ref="T2490:T2540" si="914">R2492</f>
        <v>0.52577319587628868</v>
      </c>
      <c r="U2490" s="5">
        <f t="shared" ref="U2490:U2540" si="915">U2489-$O$9*SUM(AK2489)</f>
        <v>0</v>
      </c>
      <c r="V2490" s="5">
        <f t="shared" ref="V2490:V2540" si="916">V2489-$O$9*SUM(AL2489)</f>
        <v>-5.1678473001738161E-2</v>
      </c>
      <c r="W2490" s="5">
        <f t="shared" ref="W2490:W2540" si="917">W2489-$O$9*SUM(AM2489)</f>
        <v>0.92129794097068596</v>
      </c>
      <c r="X2490" s="5">
        <f t="shared" ref="X2490:X2540" si="918">X2489-$O$9*SUM(AN2489)</f>
        <v>-0.12796872091973938</v>
      </c>
      <c r="Y2490" s="5" t="str" cm="1">
        <f t="array" ref="Y2490:AB2490">SETMATRIX(GETMATRIX(Y2489:AB2489)-$O$9*DELTAWEIGHT(S2489,$AH$4,AK2489:AN2489))</f>
        <v>0.5774,0.5774,0.5774</v>
      </c>
      <c r="Z2490" s="5" t="str">
        <v>0.515210941412754,0.427521223624208,0.5774</v>
      </c>
      <c r="AA2490" s="5" t="str">
        <v>0.609839715671741,0.568452176553163,0.5774</v>
      </c>
      <c r="AB2490" s="5" t="str">
        <v>0.510880549448596,0.396714316288766,0.5774</v>
      </c>
      <c r="AC2490" s="5" cm="1">
        <f t="array" ref="AC2490">SIGMOID(SUM(GETVECTOR(Y2490)*GETVECTOR(_xlfn.CONCAT($S2490,",",$AH$4)))+U2490)</f>
        <v>0.64320570002646305</v>
      </c>
      <c r="AD2490" s="5" cm="1">
        <f t="array" ref="AD2490">SIGMOID(SUM(GETVECTOR(Z2490)*GETVECTOR(_xlfn.CONCAT($S2490,",",$AH$4)))+V2490)</f>
        <v>0.59543158934006846</v>
      </c>
      <c r="AE2490" s="5" cm="1">
        <f t="array" ref="AE2490">TANH(SUM(GETVECTOR(AA2490)*GETVECTOR(_xlfn.CONCAT($S2490,",",$AH$4)))+W2490)</f>
        <v>0.9055673573610874</v>
      </c>
      <c r="AF2490" s="5" cm="1">
        <f t="array" ref="AF2490">SIGMOID(SUM(GETVECTOR(AB2490)*GETVECTOR(_xlfn.CONCAT($S2490,",",$AH$4)))+X2490)</f>
        <v>0.56936950502934391</v>
      </c>
      <c r="AG2490" s="5">
        <f t="shared" si="904"/>
        <v>0.53920341084799805</v>
      </c>
      <c r="AH2490" s="40">
        <f t="shared" si="905"/>
        <v>0.28034885655444453</v>
      </c>
      <c r="AI2490" s="3">
        <f t="shared" si="906"/>
        <v>-0.24542433932184415</v>
      </c>
      <c r="AJ2490" s="3">
        <f t="shared" si="907"/>
        <v>-0.10585888169424056</v>
      </c>
      <c r="AK2490" s="3">
        <f t="shared" si="908"/>
        <v>0</v>
      </c>
      <c r="AL2490" s="3">
        <f t="shared" si="909"/>
        <v>-2.3092550490803668E-2</v>
      </c>
      <c r="AM2490" s="3">
        <f t="shared" si="910"/>
        <v>-1.1342417294777427E-2</v>
      </c>
      <c r="AN2490" s="3">
        <f t="shared" si="911"/>
        <v>-2.9629286995690857E-2</v>
      </c>
      <c r="AO2490" s="3" t="str" cm="1">
        <f t="array" ref="AO2490">GETVECTOR(Y2490,2)</f>
        <v>0.5774</v>
      </c>
      <c r="AP2490" s="3" t="str" cm="1">
        <f t="array" ref="AP2490">GETVECTOR(Z2490,2)</f>
        <v>0.5774</v>
      </c>
      <c r="AQ2490" s="3" t="str" cm="1">
        <f t="array" ref="AQ2490">GETVECTOR(AA2490,2)</f>
        <v>0.5774</v>
      </c>
      <c r="AR2490" s="3" t="str" cm="1">
        <f t="array" ref="AR2490">GETVECTOR(AB2490,2)</f>
        <v>0.5774</v>
      </c>
      <c r="AS2490" s="3" cm="1">
        <f t="array" ref="AS2490">SUM(AK2490:AN2490*AO2490:AR2490)</f>
        <v>-3.6990700710706426E-2</v>
      </c>
      <c r="AT2490" s="51">
        <f t="shared" si="912"/>
        <v>6.0233106331563702E-2</v>
      </c>
      <c r="AU2490" s="48">
        <f t="shared" si="913"/>
        <v>0.24542433932184415</v>
      </c>
      <c r="AV2490" s="56"/>
      <c r="AW2490" s="56"/>
    </row>
    <row r="2491" spans="1:49" ht="15" customHeight="1" x14ac:dyDescent="0.25">
      <c r="A2491" s="11">
        <f t="shared" si="900"/>
        <v>2488</v>
      </c>
      <c r="B2491" s="29">
        <v>33535</v>
      </c>
      <c r="C2491" s="25">
        <v>21</v>
      </c>
      <c r="D2491" s="12">
        <v>30.4</v>
      </c>
      <c r="E2491" s="25">
        <v>24.4</v>
      </c>
      <c r="F2491" s="35">
        <v>97</v>
      </c>
      <c r="G2491" s="25">
        <v>7</v>
      </c>
      <c r="H2491" s="13">
        <v>0</v>
      </c>
      <c r="I2491" s="25">
        <v>1</v>
      </c>
      <c r="J2491" s="12">
        <v>180</v>
      </c>
      <c r="K2491" s="12">
        <v>0</v>
      </c>
      <c r="L2491" s="25" t="s">
        <v>14</v>
      </c>
      <c r="M2491" s="10"/>
      <c r="N2491" s="15"/>
      <c r="O2491" s="15"/>
      <c r="P2491" s="4"/>
      <c r="Q2491" s="54"/>
      <c r="R2491" s="42">
        <f t="shared" si="901"/>
        <v>1</v>
      </c>
      <c r="S2491" s="44" t="str" cm="1">
        <f t="array" ref="S2491">SETVECTOR(R2491:R2492)</f>
        <v>1,0.525773195876289</v>
      </c>
      <c r="T2491" s="44">
        <f t="shared" si="914"/>
        <v>0.62061855670103094</v>
      </c>
      <c r="U2491" s="5">
        <f t="shared" si="915"/>
        <v>0</v>
      </c>
      <c r="V2491" s="5">
        <f t="shared" si="916"/>
        <v>-4.9369217952657793E-2</v>
      </c>
      <c r="W2491" s="5">
        <f t="shared" si="917"/>
        <v>0.92243218270016369</v>
      </c>
      <c r="X2491" s="5">
        <f t="shared" si="918"/>
        <v>-0.1250057922201703</v>
      </c>
      <c r="Y2491" s="5" t="str" cm="1">
        <f t="array" ref="Y2491:AB2491">SETMATRIX(GETMATRIX(Y2490:AB2490)-$O$9*DELTAWEIGHT(S2490,$AH$4,AK2490:AN2490))</f>
        <v>0.5774,0.5774,0.5774</v>
      </c>
      <c r="Z2491" s="5" t="str">
        <v>0.515257197383272,0.42976463819434,0.5774</v>
      </c>
      <c r="AA2491" s="5" t="str">
        <v>0.609864497310918,0.569654086053239,0.5774</v>
      </c>
      <c r="AB2491" s="5" t="str">
        <v>0.510939568031305,0.399576717550167,0.5774</v>
      </c>
      <c r="AC2491" s="5" cm="1">
        <f t="array" ref="AC2491">SIGMOID(SUM(GETVECTOR(Y2491)*GETVECTOR(_xlfn.CONCAT($S2491,",",$AH$4)))+U2491)</f>
        <v>0.70702555896734465</v>
      </c>
      <c r="AD2491" s="5" cm="1">
        <f t="array" ref="AD2491">SIGMOID(SUM(GETVECTOR(Z2491)*GETVECTOR(_xlfn.CONCAT($S2491,",",$AH$4)))+V2491)</f>
        <v>0.66637760987087746</v>
      </c>
      <c r="AE2491" s="5" cm="1">
        <f t="array" ref="AE2491">TANH(SUM(GETVECTOR(AA2491)*GETVECTOR(_xlfn.CONCAT($S2491,",",$AH$4)))+W2491)</f>
        <v>0.9500024088091219</v>
      </c>
      <c r="AF2491" s="5" cm="1">
        <f t="array" ref="AF2491">SIGMOID(SUM(GETVECTOR(AB2491)*GETVECTOR(_xlfn.CONCAT($S2491,",",$AH$4)))+X2491)</f>
        <v>0.64474533333045558</v>
      </c>
      <c r="AG2491" s="5">
        <f t="shared" si="904"/>
        <v>0.63306033455379884</v>
      </c>
      <c r="AH2491" s="40">
        <f t="shared" si="905"/>
        <v>0.36115789890193833</v>
      </c>
      <c r="AI2491" s="3">
        <f t="shared" si="906"/>
        <v>-0.25946065779909261</v>
      </c>
      <c r="AJ2491" s="3">
        <f t="shared" si="907"/>
        <v>-0.11479593103910882</v>
      </c>
      <c r="AK2491" s="3">
        <f t="shared" si="908"/>
        <v>0</v>
      </c>
      <c r="AL2491" s="3">
        <f t="shared" si="909"/>
        <v>-2.4245256722081013E-2</v>
      </c>
      <c r="AM2491" s="3">
        <f t="shared" si="910"/>
        <v>-7.4581501103776664E-3</v>
      </c>
      <c r="AN2491" s="3">
        <f t="shared" si="911"/>
        <v>-3.3289588299226819E-2</v>
      </c>
      <c r="AO2491" s="3" t="str" cm="1">
        <f t="array" ref="AO2491">GETVECTOR(Y2491,2)</f>
        <v>0.5774</v>
      </c>
      <c r="AP2491" s="3" t="str" cm="1">
        <f t="array" ref="AP2491">GETVECTOR(Z2491,2)</f>
        <v>0.5774</v>
      </c>
      <c r="AQ2491" s="3" t="str" cm="1">
        <f t="array" ref="AQ2491">GETVECTOR(AA2491,2)</f>
        <v>0.5774</v>
      </c>
      <c r="AR2491" s="3" t="str" cm="1">
        <f t="array" ref="AR2491">GETVECTOR(AB2491,2)</f>
        <v>0.5774</v>
      </c>
      <c r="AS2491" s="3" cm="1">
        <f t="array" ref="AS2491">SUM(AK2491:AN2491*AO2491:AR2491)</f>
        <v>-3.7526955389035208E-2</v>
      </c>
      <c r="AT2491" s="51">
        <f t="shared" si="912"/>
        <v>6.7319832945537839E-2</v>
      </c>
      <c r="AU2491" s="48">
        <f t="shared" si="913"/>
        <v>0.25946065779909261</v>
      </c>
      <c r="AV2491" s="56"/>
      <c r="AW2491" s="56"/>
    </row>
    <row r="2492" spans="1:49" ht="15" customHeight="1" x14ac:dyDescent="0.25">
      <c r="A2492" s="11">
        <f t="shared" si="900"/>
        <v>2489</v>
      </c>
      <c r="B2492" s="29">
        <v>33536</v>
      </c>
      <c r="C2492" s="25">
        <v>22</v>
      </c>
      <c r="D2492" s="12">
        <v>30</v>
      </c>
      <c r="E2492" s="25">
        <v>25</v>
      </c>
      <c r="F2492" s="35">
        <v>94</v>
      </c>
      <c r="G2492" s="25">
        <v>45</v>
      </c>
      <c r="H2492" s="13">
        <v>0</v>
      </c>
      <c r="I2492" s="25">
        <v>3</v>
      </c>
      <c r="J2492" s="12">
        <v>315</v>
      </c>
      <c r="K2492" s="12">
        <v>0</v>
      </c>
      <c r="L2492" s="25" t="s">
        <v>16</v>
      </c>
      <c r="M2492" s="10"/>
      <c r="N2492" s="15"/>
      <c r="O2492" s="15"/>
      <c r="P2492" s="4"/>
      <c r="Q2492" s="54"/>
      <c r="R2492" s="42">
        <f t="shared" si="901"/>
        <v>0.52577319587628868</v>
      </c>
      <c r="S2492" s="44" t="str" cm="1">
        <f t="array" ref="S2492">SETVECTOR(R2492:R2493)</f>
        <v>0.525773195876289,0.620618556701031</v>
      </c>
      <c r="T2492" s="44">
        <f t="shared" si="914"/>
        <v>0.23711340206185566</v>
      </c>
      <c r="U2492" s="5">
        <f t="shared" si="915"/>
        <v>0</v>
      </c>
      <c r="V2492" s="5">
        <f t="shared" si="916"/>
        <v>-4.6944692280449694E-2</v>
      </c>
      <c r="W2492" s="5">
        <f t="shared" si="917"/>
        <v>0.92317799771120146</v>
      </c>
      <c r="X2492" s="5">
        <f t="shared" si="918"/>
        <v>-0.12167683339024762</v>
      </c>
      <c r="Y2492" s="5" t="str" cm="1">
        <f t="array" ref="Y2492:AB2492">SETMATRIX(GETMATRIX(Y2491:AB2491)-$O$9*DELTAWEIGHT(S2491,$AH$4,AK2491:AN2491))</f>
        <v>0.5774,0.5774,0.5774</v>
      </c>
      <c r="Z2492" s="5" t="str">
        <v>0.517572127745933,0.430981766529347,0.5774</v>
      </c>
      <c r="AA2492" s="5" t="str">
        <v>0.610628830904441,0.570055952169421,0.5774</v>
      </c>
      <c r="AB2492" s="5" t="str">
        <v>0.514107331224985,0.401242242528288,0.5774</v>
      </c>
      <c r="AC2492" s="5" cm="1">
        <f t="array" ref="AC2492">SIGMOID(SUM(GETVECTOR(Y2492)*GETVECTOR(_xlfn.CONCAT($S2492,",",$AH$4)))+U2492)</f>
        <v>0.65969303906938159</v>
      </c>
      <c r="AD2492" s="5" cm="1">
        <f t="array" ref="AD2492">SIGMOID(SUM(GETVECTOR(Z2492)*GETVECTOR(_xlfn.CONCAT($S2492,",",$AH$4)))+V2492)</f>
        <v>0.62073195144160653</v>
      </c>
      <c r="AE2492" s="5" cm="1">
        <f t="array" ref="AE2492">TANH(SUM(GETVECTOR(AA2492)*GETVECTOR(_xlfn.CONCAT($S2492,",",$AH$4)))+W2492)</f>
        <v>0.92136959946080199</v>
      </c>
      <c r="AF2492" s="5" cm="1">
        <f t="array" ref="AF2492">SIGMOID(SUM(GETVECTOR(AB2492)*GETVECTOR(_xlfn.CONCAT($S2492,",",$AH$4)))+X2492)</f>
        <v>0.59812181156459465</v>
      </c>
      <c r="AG2492" s="5">
        <f t="shared" si="904"/>
        <v>0.57192354947227497</v>
      </c>
      <c r="AH2492" s="40">
        <f t="shared" si="905"/>
        <v>0.30909173229457643</v>
      </c>
      <c r="AI2492" s="3">
        <f t="shared" si="906"/>
        <v>7.1978330232720766E-2</v>
      </c>
      <c r="AJ2492" s="3">
        <f t="shared" si="907"/>
        <v>3.1554746444210281E-2</v>
      </c>
      <c r="AK2492" s="3">
        <f t="shared" si="908"/>
        <v>0</v>
      </c>
      <c r="AL2492" s="3">
        <f t="shared" si="909"/>
        <v>6.8446135274801466E-3</v>
      </c>
      <c r="AM2492" s="3">
        <f t="shared" si="910"/>
        <v>2.9591719275598449E-3</v>
      </c>
      <c r="AN2492" s="3">
        <f t="shared" si="911"/>
        <v>8.9409484729459608E-3</v>
      </c>
      <c r="AO2492" s="3" t="str" cm="1">
        <f t="array" ref="AO2492">GETVECTOR(Y2492,2)</f>
        <v>0.5774</v>
      </c>
      <c r="AP2492" s="3" t="str" cm="1">
        <f t="array" ref="AP2492">GETVECTOR(Z2492,2)</f>
        <v>0.5774</v>
      </c>
      <c r="AQ2492" s="3" t="str" cm="1">
        <f t="array" ref="AQ2492">GETVECTOR(AA2492,2)</f>
        <v>0.5774</v>
      </c>
      <c r="AR2492" s="3" t="str" cm="1">
        <f t="array" ref="AR2492">GETVECTOR(AB2492,2)</f>
        <v>0.5774</v>
      </c>
      <c r="AS2492" s="3" cm="1">
        <f t="array" ref="AS2492">SUM(AK2492:AN2492*AO2492:AR2492)</f>
        <v>1.0823209370019089E-2</v>
      </c>
      <c r="AT2492" s="51">
        <f t="shared" si="912"/>
        <v>5.1808800230906046E-3</v>
      </c>
      <c r="AU2492" s="48">
        <f t="shared" si="913"/>
        <v>7.1978330232720766E-2</v>
      </c>
      <c r="AV2492" s="56"/>
      <c r="AW2492" s="56"/>
    </row>
    <row r="2493" spans="1:49" ht="15" customHeight="1" x14ac:dyDescent="0.25">
      <c r="A2493" s="11">
        <f t="shared" si="900"/>
        <v>2490</v>
      </c>
      <c r="B2493" s="29">
        <v>33537</v>
      </c>
      <c r="C2493" s="25">
        <v>21</v>
      </c>
      <c r="D2493" s="12">
        <v>33</v>
      </c>
      <c r="E2493" s="25">
        <v>24.7</v>
      </c>
      <c r="F2493" s="35">
        <v>94</v>
      </c>
      <c r="G2493" s="25">
        <v>26</v>
      </c>
      <c r="H2493" s="13">
        <v>0</v>
      </c>
      <c r="I2493" s="25">
        <v>3</v>
      </c>
      <c r="J2493" s="12">
        <v>180</v>
      </c>
      <c r="K2493" s="12">
        <v>0</v>
      </c>
      <c r="L2493" s="25" t="s">
        <v>14</v>
      </c>
      <c r="M2493" s="10"/>
      <c r="N2493" s="15"/>
      <c r="O2493" s="15"/>
      <c r="P2493" s="4"/>
      <c r="Q2493" s="54"/>
      <c r="R2493" s="42">
        <f t="shared" si="901"/>
        <v>0.62061855670103094</v>
      </c>
      <c r="S2493" s="44" t="str" cm="1">
        <f t="array" ref="S2493">SETVECTOR(R2493:R2494)</f>
        <v>0.620618556701031,0.237113402061856</v>
      </c>
      <c r="T2493" s="44">
        <f t="shared" si="914"/>
        <v>0.10309278350515463</v>
      </c>
      <c r="U2493" s="5">
        <f t="shared" si="915"/>
        <v>0</v>
      </c>
      <c r="V2493" s="5">
        <f t="shared" si="916"/>
        <v>-4.762915363319771E-2</v>
      </c>
      <c r="W2493" s="5">
        <f t="shared" si="917"/>
        <v>0.92288208051844545</v>
      </c>
      <c r="X2493" s="5">
        <f t="shared" si="918"/>
        <v>-0.12257092823754222</v>
      </c>
      <c r="Y2493" s="5" t="str" cm="1">
        <f t="array" ref="Y2493:AB2493">SETMATRIX(GETMATRIX(Y2492:AB2492)-$O$9*DELTAWEIGHT(S2492,$AH$4,AK2492:AN2492))</f>
        <v>0.5774,0.5774,0.5774</v>
      </c>
      <c r="Z2493" s="5" t="str">
        <v>0.517172501382064,0.430510050703761,0.5774</v>
      </c>
      <c r="AA2493" s="5" t="str">
        <v>0.610441551539856,0.569834889076323,0.5774</v>
      </c>
      <c r="AB2493" s="5" t="str">
        <v>0.513587830952088,0.400629028480672,0.5774</v>
      </c>
      <c r="AC2493" s="5" cm="1">
        <f t="array" ref="AC2493">SIGMOID(SUM(GETVECTOR(Y2493)*GETVECTOR(_xlfn.CONCAT($S2493,",",$AH$4)))+U2493)</f>
        <v>0.62134345895524834</v>
      </c>
      <c r="AD2493" s="5" cm="1">
        <f t="array" ref="AD2493">SIGMOID(SUM(GETVECTOR(Z2493)*GETVECTOR(_xlfn.CONCAT($S2493,",",$AH$4)))+V2493)</f>
        <v>0.59276736191709956</v>
      </c>
      <c r="AE2493" s="5" cm="1">
        <f t="array" ref="AE2493">TANH(SUM(GETVECTOR(AA2493)*GETVECTOR(_xlfn.CONCAT($S2493,",",$AH$4)))+W2493)</f>
        <v>0.89306161263469319</v>
      </c>
      <c r="AF2493" s="5" cm="1">
        <f t="array" ref="AF2493">SIGMOID(SUM(GETVECTOR(AB2493)*GETVECTOR(_xlfn.CONCAT($S2493,",",$AH$4)))+X2493)</f>
        <v>0.57228149700904263</v>
      </c>
      <c r="AG2493" s="5">
        <f t="shared" si="904"/>
        <v>0.52937777615089776</v>
      </c>
      <c r="AH2493" s="40">
        <f t="shared" si="905"/>
        <v>0.27750234005166324</v>
      </c>
      <c r="AI2493" s="3">
        <f t="shared" si="906"/>
        <v>0.17440955654650861</v>
      </c>
      <c r="AJ2493" s="3">
        <f t="shared" si="907"/>
        <v>7.634240060440152E-2</v>
      </c>
      <c r="AK2493" s="3">
        <f t="shared" si="908"/>
        <v>0</v>
      </c>
      <c r="AL2493" s="3">
        <f t="shared" si="909"/>
        <v>1.6457887723560678E-2</v>
      </c>
      <c r="AM2493" s="3">
        <f t="shared" si="910"/>
        <v>9.1611179571281978E-3</v>
      </c>
      <c r="AN2493" s="3">
        <f t="shared" si="911"/>
        <v>2.070117351889451E-2</v>
      </c>
      <c r="AO2493" s="3" t="str" cm="1">
        <f t="array" ref="AO2493">GETVECTOR(Y2493,2)</f>
        <v>0.5774</v>
      </c>
      <c r="AP2493" s="3" t="str" cm="1">
        <f t="array" ref="AP2493">GETVECTOR(Z2493,2)</f>
        <v>0.5774</v>
      </c>
      <c r="AQ2493" s="3" t="str" cm="1">
        <f t="array" ref="AQ2493">GETVECTOR(AA2493,2)</f>
        <v>0.5774</v>
      </c>
      <c r="AR2493" s="3" t="str" cm="1">
        <f t="array" ref="AR2493">GETVECTOR(AB2493,2)</f>
        <v>0.5774</v>
      </c>
      <c r="AS2493" s="3" cm="1">
        <f t="array" ref="AS2493">SUM(AK2493:AN2493*AO2493:AR2493)</f>
        <v>2.674527146983945E-2</v>
      </c>
      <c r="AT2493" s="51">
        <f t="shared" si="912"/>
        <v>3.0418693414749783E-2</v>
      </c>
      <c r="AU2493" s="48">
        <f t="shared" si="913"/>
        <v>0.17440955654650861</v>
      </c>
      <c r="AV2493" s="56"/>
      <c r="AW2493" s="56"/>
    </row>
    <row r="2494" spans="1:49" ht="15" customHeight="1" x14ac:dyDescent="0.25">
      <c r="A2494" s="11">
        <f t="shared" si="900"/>
        <v>2491</v>
      </c>
      <c r="B2494" s="29">
        <v>33538</v>
      </c>
      <c r="C2494" s="25">
        <v>20</v>
      </c>
      <c r="D2494" s="12">
        <v>29.2</v>
      </c>
      <c r="E2494" s="25">
        <v>25.4</v>
      </c>
      <c r="F2494" s="35">
        <v>87</v>
      </c>
      <c r="G2494" s="25">
        <v>7</v>
      </c>
      <c r="H2494" s="13">
        <v>0</v>
      </c>
      <c r="I2494" s="25">
        <v>3</v>
      </c>
      <c r="J2494" s="12">
        <v>180</v>
      </c>
      <c r="K2494" s="12">
        <v>0</v>
      </c>
      <c r="L2494" s="25" t="s">
        <v>14</v>
      </c>
      <c r="M2494" s="10"/>
      <c r="N2494" s="15"/>
      <c r="O2494" s="15"/>
      <c r="P2494" s="4"/>
      <c r="Q2494" s="54"/>
      <c r="R2494" s="42">
        <f t="shared" si="901"/>
        <v>0.23711340206185566</v>
      </c>
      <c r="S2494" s="44" t="str" cm="1">
        <f t="array" ref="S2494">SETVECTOR(R2494:R2495)</f>
        <v>0.237113402061856,0.103092783505155</v>
      </c>
      <c r="T2494" s="44">
        <f t="shared" si="914"/>
        <v>0.17525773195876287</v>
      </c>
      <c r="U2494" s="5">
        <f t="shared" si="915"/>
        <v>0</v>
      </c>
      <c r="V2494" s="5">
        <f t="shared" si="916"/>
        <v>-4.927494240555378E-2</v>
      </c>
      <c r="W2494" s="5">
        <f t="shared" si="917"/>
        <v>0.92196596872273262</v>
      </c>
      <c r="X2494" s="5">
        <f t="shared" si="918"/>
        <v>-0.12464104558943166</v>
      </c>
      <c r="Y2494" s="5" t="str" cm="1">
        <f t="array" ref="Y2494:AB2494">SETMATRIX(GETMATRIX(Y2493:AB2493)-$O$9*DELTAWEIGHT(S2493,$AH$4,AK2493:AN2493))</f>
        <v>0.5774,0.5774,0.5774</v>
      </c>
      <c r="Z2494" s="5" t="str">
        <v>0.516125185935747,0.430109913573108,0.5774</v>
      </c>
      <c r="AA2494" s="5" t="str">
        <v>0.609806007296817,0.569592073169514,0.5774</v>
      </c>
      <c r="AB2494" s="5" t="str">
        <v>0.512278449530638,0.400128766475799,0.5774</v>
      </c>
      <c r="AC2494" s="5" cm="1">
        <f t="array" ref="AC2494">SIGMOID(SUM(GETVECTOR(Y2494)*GETVECTOR(_xlfn.CONCAT($S2494,",",$AH$4)))+U2494)</f>
        <v>0.54895145763587516</v>
      </c>
      <c r="AD2494" s="5" cm="1">
        <f t="array" ref="AD2494">SIGMOID(SUM(GETVECTOR(Z2494)*GETVECTOR(_xlfn.CONCAT($S2494,",",$AH$4)))+V2494)</f>
        <v>0.5293279172280283</v>
      </c>
      <c r="AE2494" s="5" cm="1">
        <f t="array" ref="AE2494">TANH(SUM(GETVECTOR(AA2494)*GETVECTOR(_xlfn.CONCAT($S2494,",",$AH$4)))+W2494)</f>
        <v>0.80939764962141547</v>
      </c>
      <c r="AF2494" s="5" cm="1">
        <f t="array" ref="AF2494">SIGMOID(SUM(GETVECTOR(AB2494)*GETVECTOR(_xlfn.CONCAT($S2494,",",$AH$4)))+X2494)</f>
        <v>0.50951820716744056</v>
      </c>
      <c r="AG2494" s="5">
        <f t="shared" si="904"/>
        <v>0.42843677208336528</v>
      </c>
      <c r="AH2494" s="40">
        <f t="shared" si="905"/>
        <v>0.20585252411965457</v>
      </c>
      <c r="AI2494" s="3">
        <f t="shared" si="906"/>
        <v>3.0594792160891698E-2</v>
      </c>
      <c r="AJ2494" s="3">
        <f t="shared" si="907"/>
        <v>1.3044116906290345E-2</v>
      </c>
      <c r="AK2494" s="3">
        <f t="shared" si="908"/>
        <v>0</v>
      </c>
      <c r="AL2494" s="3">
        <f t="shared" si="909"/>
        <v>2.6303882786398326E-3</v>
      </c>
      <c r="AM2494" s="3">
        <f t="shared" si="910"/>
        <v>2.3812322499406277E-3</v>
      </c>
      <c r="AN2494" s="3">
        <f t="shared" si="911"/>
        <v>3.0890617822840185E-3</v>
      </c>
      <c r="AO2494" s="3" t="str" cm="1">
        <f t="array" ref="AO2494">GETVECTOR(Y2494,2)</f>
        <v>0.5774</v>
      </c>
      <c r="AP2494" s="3" t="str" cm="1">
        <f t="array" ref="AP2494">GETVECTOR(Z2494,2)</f>
        <v>0.5774</v>
      </c>
      <c r="AQ2494" s="3" t="str" cm="1">
        <f t="array" ref="AQ2494">GETVECTOR(AA2494,2)</f>
        <v>0.5774</v>
      </c>
      <c r="AR2494" s="3" t="str" cm="1">
        <f t="array" ref="AR2494">GETVECTOR(AB2494,2)</f>
        <v>0.5774</v>
      </c>
      <c r="AS2494" s="3" cm="1">
        <f t="array" ref="AS2494">SUM(AK2494:AN2494*AO2494:AR2494)</f>
        <v>4.6773339662931502E-3</v>
      </c>
      <c r="AT2494" s="51">
        <f t="shared" si="912"/>
        <v>9.3604130736816009E-4</v>
      </c>
      <c r="AU2494" s="48">
        <f t="shared" si="913"/>
        <v>3.0594792160891698E-2</v>
      </c>
      <c r="AV2494" s="56"/>
      <c r="AW2494" s="56"/>
    </row>
    <row r="2495" spans="1:49" ht="15" customHeight="1" x14ac:dyDescent="0.25">
      <c r="A2495" s="11">
        <f t="shared" si="900"/>
        <v>2492</v>
      </c>
      <c r="B2495" s="29">
        <v>33539</v>
      </c>
      <c r="C2495" s="25">
        <v>21</v>
      </c>
      <c r="D2495" s="12">
        <v>31.6</v>
      </c>
      <c r="E2495" s="25">
        <v>25.6</v>
      </c>
      <c r="F2495" s="35">
        <v>92</v>
      </c>
      <c r="G2495" s="25">
        <v>0</v>
      </c>
      <c r="H2495" s="13">
        <v>0</v>
      </c>
      <c r="I2495" s="25">
        <v>4</v>
      </c>
      <c r="J2495" s="12">
        <v>270</v>
      </c>
      <c r="K2495" s="12">
        <v>0</v>
      </c>
      <c r="L2495" s="25" t="s">
        <v>15</v>
      </c>
      <c r="M2495" s="10"/>
      <c r="N2495" s="15"/>
      <c r="O2495" s="15"/>
      <c r="P2495" s="4"/>
      <c r="Q2495" s="54"/>
      <c r="R2495" s="42">
        <f t="shared" si="901"/>
        <v>0.10309278350515463</v>
      </c>
      <c r="S2495" s="44" t="str" cm="1">
        <f t="array" ref="S2495">SETVECTOR(R2495:R2496)</f>
        <v>0.103092783505155,0.175257731958763</v>
      </c>
      <c r="T2495" s="44">
        <f t="shared" si="914"/>
        <v>2.0618556701030927E-2</v>
      </c>
      <c r="U2495" s="5">
        <f t="shared" si="915"/>
        <v>0</v>
      </c>
      <c r="V2495" s="5">
        <f t="shared" si="916"/>
        <v>-4.9537981233417766E-2</v>
      </c>
      <c r="W2495" s="5">
        <f t="shared" si="917"/>
        <v>0.92172784549773856</v>
      </c>
      <c r="X2495" s="5">
        <f t="shared" si="918"/>
        <v>-0.12494995176766006</v>
      </c>
      <c r="Y2495" s="5" t="str" cm="1">
        <f t="array" ref="Y2495:AB2495">SETMATRIX(GETMATRIX(Y2494:AB2494)-$O$9*DELTAWEIGHT(S2494,$AH$4,AK2494:AN2494))</f>
        <v>0.5774,0.5774,0.5774</v>
      </c>
      <c r="Z2495" s="5" t="str">
        <v>0.516065787566797,0.430084088195304,0.5774</v>
      </c>
      <c r="AA2495" s="5" t="str">
        <v>0.609746421969266,0.569566166505362,0.5774</v>
      </c>
      <c r="AB2495" s="5" t="str">
        <v>0.512209293568914,0.400098698666354,0.5774</v>
      </c>
      <c r="AC2495" s="5" cm="1">
        <f t="array" ref="AC2495">SIGMOID(SUM(GETVECTOR(Y2495)*GETVECTOR(_xlfn.CONCAT($S2495,",",$AH$4)))+U2495)</f>
        <v>0.54009362987552256</v>
      </c>
      <c r="AD2495" s="5" cm="1">
        <f t="array" ref="AD2495">SIGMOID(SUM(GETVECTOR(Z2495)*GETVECTOR(_xlfn.CONCAT($S2495,",",$AH$4)))+V2495)</f>
        <v>0.51974977885503393</v>
      </c>
      <c r="AE2495" s="5" cm="1">
        <f t="array" ref="AE2495">TANH(SUM(GETVECTOR(AA2495)*GETVECTOR(_xlfn.CONCAT($S2495,",",$AH$4)))+W2495)</f>
        <v>0.79482846564350218</v>
      </c>
      <c r="AF2495" s="5" cm="1">
        <f t="array" ref="AF2495">SIGMOID(SUM(GETVECTOR(AB2495)*GETVECTOR(_xlfn.CONCAT($S2495,",",$AH$4)))+X2495)</f>
        <v>0.49949388030573322</v>
      </c>
      <c r="AG2495" s="5">
        <f t="shared" si="904"/>
        <v>0.41311191924589619</v>
      </c>
      <c r="AH2495" s="40">
        <f t="shared" si="905"/>
        <v>0.19535793944262794</v>
      </c>
      <c r="AI2495" s="3">
        <f t="shared" si="906"/>
        <v>0.174739382741597</v>
      </c>
      <c r="AJ2495" s="3">
        <f t="shared" si="907"/>
        <v>7.3929976836480629E-2</v>
      </c>
      <c r="AK2495" s="3">
        <f t="shared" si="908"/>
        <v>0</v>
      </c>
      <c r="AL2495" s="3">
        <f t="shared" si="909"/>
        <v>1.4667492310669128E-2</v>
      </c>
      <c r="AM2495" s="3">
        <f t="shared" si="910"/>
        <v>1.4149951079655113E-2</v>
      </c>
      <c r="AN2495" s="3">
        <f t="shared" si="911"/>
        <v>1.7085640145138355E-2</v>
      </c>
      <c r="AO2495" s="3" t="str" cm="1">
        <f t="array" ref="AO2495">GETVECTOR(Y2495,2)</f>
        <v>0.5774</v>
      </c>
      <c r="AP2495" s="3" t="str" cm="1">
        <f t="array" ref="AP2495">GETVECTOR(Z2495,2)</f>
        <v>0.5774</v>
      </c>
      <c r="AQ2495" s="3" t="str" cm="1">
        <f t="array" ref="AQ2495">GETVECTOR(AA2495,2)</f>
        <v>0.5774</v>
      </c>
      <c r="AR2495" s="3" t="str" cm="1">
        <f t="array" ref="AR2495">GETVECTOR(AB2495,2)</f>
        <v>0.5774</v>
      </c>
      <c r="AS2495" s="3" cm="1">
        <f t="array" ref="AS2495">SUM(AK2495:AN2495*AO2495:AR2495)</f>
        <v>2.6504440433376103E-2</v>
      </c>
      <c r="AT2495" s="51">
        <f t="shared" si="912"/>
        <v>3.0533851880914328E-2</v>
      </c>
      <c r="AU2495" s="48">
        <f t="shared" si="913"/>
        <v>0.174739382741597</v>
      </c>
      <c r="AV2495" s="56"/>
      <c r="AW2495" s="56"/>
    </row>
    <row r="2496" spans="1:49" ht="15" customHeight="1" x14ac:dyDescent="0.25">
      <c r="A2496" s="11">
        <f t="shared" si="900"/>
        <v>2493</v>
      </c>
      <c r="B2496" s="29">
        <v>33540</v>
      </c>
      <c r="C2496" s="25">
        <v>22</v>
      </c>
      <c r="D2496" s="12">
        <v>29.5</v>
      </c>
      <c r="E2496" s="25">
        <v>25.5</v>
      </c>
      <c r="F2496" s="35">
        <v>90</v>
      </c>
      <c r="G2496" s="25">
        <v>4</v>
      </c>
      <c r="H2496" s="13">
        <v>0</v>
      </c>
      <c r="I2496" s="25">
        <v>0</v>
      </c>
      <c r="J2496" s="12">
        <v>225</v>
      </c>
      <c r="K2496" s="12">
        <v>0</v>
      </c>
      <c r="L2496" s="25" t="s">
        <v>13</v>
      </c>
      <c r="M2496" s="10"/>
      <c r="N2496" s="15"/>
      <c r="O2496" s="15"/>
      <c r="P2496" s="4"/>
      <c r="Q2496" s="54"/>
      <c r="R2496" s="42">
        <f t="shared" si="901"/>
        <v>0.17525773195876287</v>
      </c>
      <c r="S2496" s="44" t="str" cm="1">
        <f t="array" ref="S2496">SETVECTOR(R2496:R2497)</f>
        <v>0.175257731958763,0.0206185567010309</v>
      </c>
      <c r="T2496" s="44">
        <f t="shared" si="914"/>
        <v>1.0309278350515464E-3</v>
      </c>
      <c r="U2496" s="5">
        <f t="shared" si="915"/>
        <v>0</v>
      </c>
      <c r="V2496" s="5">
        <f t="shared" si="916"/>
        <v>-5.1004730464484678E-2</v>
      </c>
      <c r="W2496" s="5">
        <f t="shared" si="917"/>
        <v>0.92031285038977306</v>
      </c>
      <c r="X2496" s="5">
        <f t="shared" si="918"/>
        <v>-0.12665851578217391</v>
      </c>
      <c r="Y2496" s="5" t="str" cm="1">
        <f t="array" ref="Y2496:AB2496">SETMATRIX(GETMATRIX(Y2495:AB2495)-$O$9*DELTAWEIGHT(S2495,$AH$4,AK2495:AN2495))</f>
        <v>0.5774,0.5774,0.5774</v>
      </c>
      <c r="Z2496" s="5" t="str">
        <v>0.515917375303003,0.429831787346855,0.5774</v>
      </c>
      <c r="AA2496" s="5" t="str">
        <v>0.609587317969911,0.569295689706459,0.5774</v>
      </c>
      <c r="AB2496" s="5" t="str">
        <v>0.512037953928955,0.399807421278424,0.5774</v>
      </c>
      <c r="AC2496" s="5" cm="1">
        <f t="array" ref="AC2496">SIGMOID(SUM(GETVECTOR(Y2496)*GETVECTOR(_xlfn.CONCAT($S2496,",",$AH$4)))+U2496)</f>
        <v>0.52824464136378757</v>
      </c>
      <c r="AD2496" s="5" cm="1">
        <f t="array" ref="AD2496">SIGMOID(SUM(GETVECTOR(Z2496)*GETVECTOR(_xlfn.CONCAT($S2496,",",$AH$4)))+V2496)</f>
        <v>0.51206672895314342</v>
      </c>
      <c r="AE2496" s="5" cm="1">
        <f t="array" ref="AE2496">TANH(SUM(GETVECTOR(AA2496)*GETVECTOR(_xlfn.CONCAT($S2496,",",$AH$4)))+W2496)</f>
        <v>0.77744769713590023</v>
      </c>
      <c r="AF2496" s="5" cm="1">
        <f t="array" ref="AF2496">SIGMOID(SUM(GETVECTOR(AB2496)*GETVECTOR(_xlfn.CONCAT($S2496,",",$AH$4)))+X2496)</f>
        <v>0.49283137791771392</v>
      </c>
      <c r="AG2496" s="5">
        <f t="shared" si="904"/>
        <v>0.39810509920453457</v>
      </c>
      <c r="AH2496" s="40">
        <f t="shared" si="905"/>
        <v>0.18645114340127816</v>
      </c>
      <c r="AI2496" s="3">
        <f t="shared" si="906"/>
        <v>0.18542021556622662</v>
      </c>
      <c r="AJ2496" s="3">
        <f t="shared" si="907"/>
        <v>7.8301469887349651E-2</v>
      </c>
      <c r="AK2496" s="3">
        <f t="shared" si="908"/>
        <v>0</v>
      </c>
      <c r="AL2496" s="3">
        <f t="shared" si="909"/>
        <v>1.5209960556197168E-2</v>
      </c>
      <c r="AM2496" s="3">
        <f t="shared" si="910"/>
        <v>1.5860811228482929E-2</v>
      </c>
      <c r="AN2496" s="3">
        <f t="shared" si="911"/>
        <v>1.7533737850224745E-2</v>
      </c>
      <c r="AO2496" s="3" t="str" cm="1">
        <f t="array" ref="AO2496">GETVECTOR(Y2496,2)</f>
        <v>0.5774</v>
      </c>
      <c r="AP2496" s="3" t="str" cm="1">
        <f t="array" ref="AP2496">GETVECTOR(Z2496,2)</f>
        <v>0.5774</v>
      </c>
      <c r="AQ2496" s="3" t="str" cm="1">
        <f t="array" ref="AQ2496">GETVECTOR(AA2496,2)</f>
        <v>0.5774</v>
      </c>
      <c r="AR2496" s="3" t="str" cm="1">
        <f t="array" ref="AR2496">GETVECTOR(AB2496,2)</f>
        <v>0.5774</v>
      </c>
      <c r="AS2496" s="3" cm="1">
        <f t="array" ref="AS2496">SUM(AK2496:AN2496*AO2496:AR2496)</f>
        <v>2.8064243863194061E-2</v>
      </c>
      <c r="AT2496" s="51">
        <f t="shared" si="912"/>
        <v>3.4380656340625947E-2</v>
      </c>
      <c r="AU2496" s="48">
        <f t="shared" si="913"/>
        <v>0.18542021556622662</v>
      </c>
      <c r="AV2496" s="56"/>
      <c r="AW2496" s="56"/>
    </row>
    <row r="2497" spans="1:49" ht="15" customHeight="1" x14ac:dyDescent="0.25">
      <c r="A2497" s="11">
        <f t="shared" si="900"/>
        <v>2494</v>
      </c>
      <c r="B2497" s="29">
        <v>33541</v>
      </c>
      <c r="C2497" s="25">
        <v>22</v>
      </c>
      <c r="D2497" s="12">
        <v>29.6</v>
      </c>
      <c r="E2497" s="25">
        <v>24.7</v>
      </c>
      <c r="F2497" s="35">
        <v>92</v>
      </c>
      <c r="G2497" s="25">
        <v>20</v>
      </c>
      <c r="H2497" s="13">
        <v>0</v>
      </c>
      <c r="I2497" s="25">
        <v>3</v>
      </c>
      <c r="J2497" s="12">
        <v>180</v>
      </c>
      <c r="K2497" s="12">
        <v>0</v>
      </c>
      <c r="L2497" s="25" t="s">
        <v>15</v>
      </c>
      <c r="M2497" s="10"/>
      <c r="N2497" s="15"/>
      <c r="O2497" s="15"/>
      <c r="P2497" s="4"/>
      <c r="Q2497" s="54"/>
      <c r="R2497" s="42">
        <f t="shared" si="901"/>
        <v>2.0618556701030927E-2</v>
      </c>
      <c r="S2497" s="44" t="str" cm="1">
        <f t="array" ref="S2497">SETVECTOR(R2497:R2498)</f>
        <v>0.0206185567010309,0.00103092783505155</v>
      </c>
      <c r="T2497" s="44">
        <f t="shared" si="914"/>
        <v>0.15463917525773196</v>
      </c>
      <c r="U2497" s="5">
        <f t="shared" si="915"/>
        <v>0</v>
      </c>
      <c r="V2497" s="5">
        <f t="shared" si="916"/>
        <v>-5.2525726520104392E-2</v>
      </c>
      <c r="W2497" s="5">
        <f t="shared" si="917"/>
        <v>0.91872676926692476</v>
      </c>
      <c r="X2497" s="5">
        <f t="shared" si="918"/>
        <v>-0.12841188956719637</v>
      </c>
      <c r="Y2497" s="5" t="str" cm="1">
        <f t="array" ref="Y2497:AB2497">SETMATRIX(GETMATRIX(Y2496:AB2496)-$O$9*DELTAWEIGHT(S2496,$AH$4,AK2496:AN2496))</f>
        <v>0.5774,0.5774,0.5774</v>
      </c>
      <c r="Z2497" s="5" t="str">
        <v>0.51565843634509,0.429801323940042,0.5774</v>
      </c>
      <c r="AA2497" s="5" t="str">
        <v>0.609286437763658,0.569260292035135,0.5774</v>
      </c>
      <c r="AB2497" s="5" t="str">
        <v>0.511742187305344,0.399772625205058,0.5774</v>
      </c>
      <c r="AC2497" s="5" cm="1">
        <f t="array" ref="AC2497">SIGMOID(SUM(GETVECTOR(Y2497)*GETVECTOR(_xlfn.CONCAT($S2497,",",$AH$4)))+U2497)</f>
        <v>0.503125062399288</v>
      </c>
      <c r="AD2497" s="5" cm="1">
        <f t="array" ref="AD2497">SIGMOID(SUM(GETVECTOR(Z2497)*GETVECTOR(_xlfn.CONCAT($S2497,",",$AH$4)))+V2497)</f>
        <v>0.4896388585359821</v>
      </c>
      <c r="AE2497" s="5" cm="1">
        <f t="array" ref="AE2497">TANH(SUM(GETVECTOR(AA2497)*GETVECTOR(_xlfn.CONCAT($S2497,",",$AH$4)))+W2497)</f>
        <v>0.73146746295792053</v>
      </c>
      <c r="AF2497" s="5" cm="1">
        <f t="array" ref="AF2497">SIGMOID(SUM(GETVECTOR(AB2497)*GETVECTOR(_xlfn.CONCAT($S2497,",",$AH$4)))+X2497)</f>
        <v>0.47067161363911897</v>
      </c>
      <c r="AG2497" s="5">
        <f t="shared" si="904"/>
        <v>0.35815489361892699</v>
      </c>
      <c r="AH2497" s="40">
        <f t="shared" si="905"/>
        <v>0.16171701489108797</v>
      </c>
      <c r="AI2497" s="3">
        <f t="shared" si="906"/>
        <v>7.077839633356009E-3</v>
      </c>
      <c r="AJ2497" s="3">
        <f t="shared" si="907"/>
        <v>2.9380651896221302E-3</v>
      </c>
      <c r="AK2497" s="3">
        <f t="shared" si="908"/>
        <v>0</v>
      </c>
      <c r="AL2497" s="3">
        <f t="shared" si="909"/>
        <v>5.370440597873209E-4</v>
      </c>
      <c r="AM2497" s="3">
        <f t="shared" si="910"/>
        <v>6.6888052970303941E-4</v>
      </c>
      <c r="AN2497" s="3">
        <f t="shared" si="911"/>
        <v>6.0587302787557266E-4</v>
      </c>
      <c r="AO2497" s="3" t="str" cm="1">
        <f t="array" ref="AO2497">GETVECTOR(Y2497,2)</f>
        <v>0.5774</v>
      </c>
      <c r="AP2497" s="3" t="str" cm="1">
        <f t="array" ref="AP2497">GETVECTOR(Z2497,2)</f>
        <v>0.5774</v>
      </c>
      <c r="AQ2497" s="3" t="str" cm="1">
        <f t="array" ref="AQ2497">GETVECTOR(AA2497,2)</f>
        <v>0.5774</v>
      </c>
      <c r="AR2497" s="3" t="str" cm="1">
        <f t="array" ref="AR2497">GETVECTOR(AB2497,2)</f>
        <v>0.5774</v>
      </c>
      <c r="AS2497" s="3" cm="1">
        <f t="array" ref="AS2497">SUM(AK2497:AN2497*AO2497:AR2497)</f>
        <v>1.0461319442670897E-3</v>
      </c>
      <c r="AT2497" s="51">
        <f t="shared" si="912"/>
        <v>5.0095813875505124E-5</v>
      </c>
      <c r="AU2497" s="48">
        <f t="shared" si="913"/>
        <v>7.077839633356009E-3</v>
      </c>
      <c r="AV2497" s="56"/>
      <c r="AW2497" s="56"/>
    </row>
    <row r="2498" spans="1:49" ht="15" customHeight="1" x14ac:dyDescent="0.25">
      <c r="A2498" s="11">
        <f t="shared" si="900"/>
        <v>2495</v>
      </c>
      <c r="B2498" s="29">
        <v>33542</v>
      </c>
      <c r="C2498" s="25">
        <v>22</v>
      </c>
      <c r="D2498" s="12">
        <v>30</v>
      </c>
      <c r="E2498" s="25">
        <v>24.6</v>
      </c>
      <c r="F2498" s="35">
        <v>90</v>
      </c>
      <c r="G2498" s="25">
        <v>13</v>
      </c>
      <c r="H2498" s="13">
        <v>0</v>
      </c>
      <c r="I2498" s="25">
        <v>1</v>
      </c>
      <c r="J2498" s="12">
        <v>270</v>
      </c>
      <c r="K2498" s="12">
        <v>0</v>
      </c>
      <c r="L2498" s="25" t="s">
        <v>15</v>
      </c>
      <c r="M2498" s="10"/>
      <c r="N2498" s="15"/>
      <c r="O2498" s="15"/>
      <c r="P2498" s="4"/>
      <c r="Q2498" s="54"/>
      <c r="R2498" s="42">
        <f t="shared" si="901"/>
        <v>1.0309278350515464E-3</v>
      </c>
      <c r="S2498" s="44" t="str" cm="1">
        <f t="array" ref="S2498">SETVECTOR(R2498:R2499)</f>
        <v>0.00103092783505155,0.154639175257732</v>
      </c>
      <c r="T2498" s="44">
        <f t="shared" si="914"/>
        <v>8.9690721649484523E-2</v>
      </c>
      <c r="U2498" s="5">
        <f t="shared" si="915"/>
        <v>0</v>
      </c>
      <c r="V2498" s="5">
        <f t="shared" si="916"/>
        <v>-5.2579430926083123E-2</v>
      </c>
      <c r="W2498" s="5">
        <f t="shared" si="917"/>
        <v>0.91865988121395448</v>
      </c>
      <c r="X2498" s="5">
        <f t="shared" si="918"/>
        <v>-0.12847247686998392</v>
      </c>
      <c r="Y2498" s="5" t="str" cm="1">
        <f t="array" ref="Y2498:AB2498">SETMATRIX(GETMATRIX(Y2497:AB2497)-$O$9*DELTAWEIGHT(S2497,$AH$4,AK2497:AN2497))</f>
        <v>0.5774,0.5774,0.5774</v>
      </c>
      <c r="Z2498" s="5" t="str">
        <v>0.515658063361874,0.429801305290881,0.5774</v>
      </c>
      <c r="AA2498" s="5" t="str">
        <v>0.609285915873599,0.569260265940632,0.5774</v>
      </c>
      <c r="AB2498" s="5" t="str">
        <v>0.511741770587253,0.399772604369153,0.5774</v>
      </c>
      <c r="AC2498" s="5" cm="1">
        <f t="array" ref="AC2498">SIGMOID(SUM(GETVECTOR(Y2498)*GETVECTOR(_xlfn.CONCAT($S2498,",",$AH$4)))+U2498)</f>
        <v>0.52245586278519074</v>
      </c>
      <c r="AD2498" s="5" cm="1">
        <f t="array" ref="AD2498">SIGMOID(SUM(GETVECTOR(Z2498)*GETVECTOR(_xlfn.CONCAT($S2498,",",$AH$4)))+V2498)</f>
        <v>0.50360401125679988</v>
      </c>
      <c r="AE2498" s="5" cm="1">
        <f t="array" ref="AE2498">TANH(SUM(GETVECTOR(AA2498)*GETVECTOR(_xlfn.CONCAT($S2498,",",$AH$4)))+W2498)</f>
        <v>0.76465041874457196</v>
      </c>
      <c r="AF2498" s="5" cm="1">
        <f t="array" ref="AF2498">SIGMOID(SUM(GETVECTOR(AB2498)*GETVECTOR(_xlfn.CONCAT($S2498,",",$AH$4)))+X2498)</f>
        <v>0.48347492024882405</v>
      </c>
      <c r="AG2498" s="5">
        <f t="shared" si="904"/>
        <v>0.38508101808895817</v>
      </c>
      <c r="AH2498" s="40">
        <f t="shared" si="905"/>
        <v>0.17748939113402243</v>
      </c>
      <c r="AI2498" s="3">
        <f t="shared" si="906"/>
        <v>8.7798669484537906E-2</v>
      </c>
      <c r="AJ2498" s="3">
        <f t="shared" si="907"/>
        <v>3.6727628140633344E-2</v>
      </c>
      <c r="AK2498" s="3">
        <f t="shared" si="908"/>
        <v>0</v>
      </c>
      <c r="AL2498" s="3">
        <f t="shared" si="909"/>
        <v>7.0205842817669516E-3</v>
      </c>
      <c r="AM2498" s="3">
        <f t="shared" si="910"/>
        <v>7.6816440087356117E-3</v>
      </c>
      <c r="AN2498" s="3">
        <f t="shared" si="911"/>
        <v>8.0491820051143675E-3</v>
      </c>
      <c r="AO2498" s="3" t="str" cm="1">
        <f t="array" ref="AO2498">GETVECTOR(Y2498,2)</f>
        <v>0.5774</v>
      </c>
      <c r="AP2498" s="3" t="str" cm="1">
        <f t="array" ref="AP2498">GETVECTOR(Z2498,2)</f>
        <v>0.5774</v>
      </c>
      <c r="AQ2498" s="3" t="str" cm="1">
        <f t="array" ref="AQ2498">GETVECTOR(AA2498,2)</f>
        <v>0.5774</v>
      </c>
      <c r="AR2498" s="3" t="str" cm="1">
        <f t="array" ref="AR2498">GETVECTOR(AB2498,2)</f>
        <v>0.5774</v>
      </c>
      <c r="AS2498" s="3" cm="1">
        <f t="array" ref="AS2498">SUM(AK2498:AN2498*AO2498:AR2498)</f>
        <v>1.3136664304689218E-2</v>
      </c>
      <c r="AT2498" s="51">
        <f t="shared" si="912"/>
        <v>7.708606363255128E-3</v>
      </c>
      <c r="AU2498" s="48">
        <f t="shared" si="913"/>
        <v>8.7798669484537906E-2</v>
      </c>
      <c r="AV2498" s="56"/>
      <c r="AW2498" s="56"/>
    </row>
    <row r="2499" spans="1:49" ht="15" customHeight="1" x14ac:dyDescent="0.25">
      <c r="A2499" s="11">
        <f t="shared" si="900"/>
        <v>2496</v>
      </c>
      <c r="B2499" s="29">
        <v>33543</v>
      </c>
      <c r="C2499" s="25">
        <v>21</v>
      </c>
      <c r="D2499" s="12">
        <v>30.6</v>
      </c>
      <c r="E2499" s="25">
        <v>24.9</v>
      </c>
      <c r="F2499" s="35">
        <v>89</v>
      </c>
      <c r="G2499" s="25">
        <v>37</v>
      </c>
      <c r="H2499" s="13">
        <v>0</v>
      </c>
      <c r="I2499" s="25">
        <v>3</v>
      </c>
      <c r="J2499" s="12">
        <v>180</v>
      </c>
      <c r="K2499" s="12">
        <v>0</v>
      </c>
      <c r="L2499" s="25" t="s">
        <v>14</v>
      </c>
      <c r="M2499" s="10"/>
      <c r="N2499" s="15"/>
      <c r="O2499" s="15"/>
      <c r="P2499" s="4"/>
      <c r="Q2499" s="54"/>
      <c r="R2499" s="42">
        <f t="shared" si="901"/>
        <v>0.15463917525773196</v>
      </c>
      <c r="S2499" s="44" t="str" cm="1">
        <f t="array" ref="S2499">SETVECTOR(R2499:R2500)</f>
        <v>0.154639175257732,0.0896907216494845</v>
      </c>
      <c r="T2499" s="44">
        <f t="shared" si="914"/>
        <v>0.27731958762886594</v>
      </c>
      <c r="U2499" s="5">
        <f t="shared" si="915"/>
        <v>0</v>
      </c>
      <c r="V2499" s="5">
        <f t="shared" si="916"/>
        <v>-5.3281489354259817E-2</v>
      </c>
      <c r="W2499" s="5">
        <f t="shared" si="917"/>
        <v>0.9178917168130809</v>
      </c>
      <c r="X2499" s="5">
        <f t="shared" si="918"/>
        <v>-0.12927739507049535</v>
      </c>
      <c r="Y2499" s="5" t="str" cm="1">
        <f t="array" ref="Y2499:AB2499">SETMATRIX(GETMATRIX(Y2498:AB2498)-$O$9*DELTAWEIGHT(S2498,$AH$4,AK2498:AN2498))</f>
        <v>0.5774,0.5774,0.5774</v>
      </c>
      <c r="Z2499" s="5" t="str">
        <v>0.515657374445371,0.429697967815365,0.5774</v>
      </c>
      <c r="AA2499" s="5" t="str">
        <v>0.609285073599363,0.569133924805205,0.5774</v>
      </c>
      <c r="AB2499" s="5" t="str">
        <v>0.511740988149717,0.399655238738738,0.5774</v>
      </c>
      <c r="AC2499" s="5" cm="1">
        <f t="array" ref="AC2499">SIGMOID(SUM(GETVECTOR(Y2499)*GETVECTOR(_xlfn.CONCAT($S2499,",",$AH$4)))+U2499)</f>
        <v>0.53521064177831368</v>
      </c>
      <c r="AD2499" s="5" cm="1">
        <f t="array" ref="AD2499">SIGMOID(SUM(GETVECTOR(Z2499)*GETVECTOR(_xlfn.CONCAT($S2499,",",$AH$4)))+V2499)</f>
        <v>0.51624409689921502</v>
      </c>
      <c r="AE2499" s="5" cm="1">
        <f t="array" ref="AE2499">TANH(SUM(GETVECTOR(AA2499)*GETVECTOR(_xlfn.CONCAT($S2499,",",$AH$4)))+W2499)</f>
        <v>0.78686918583424403</v>
      </c>
      <c r="AF2499" s="5" cm="1">
        <f t="array" ref="AF2499">SIGMOID(SUM(GETVECTOR(AB2499)*GETVECTOR(_xlfn.CONCAT($S2499,",",$AH$4)))+X2499)</f>
        <v>0.49642585489315888</v>
      </c>
      <c r="AG2499" s="5">
        <f t="shared" si="904"/>
        <v>0.4062165722188199</v>
      </c>
      <c r="AH2499" s="40">
        <f t="shared" si="905"/>
        <v>0.1912507910720212</v>
      </c>
      <c r="AI2499" s="3">
        <f t="shared" si="906"/>
        <v>-8.606879655684474E-2</v>
      </c>
      <c r="AJ2499" s="3">
        <f t="shared" si="907"/>
        <v>-3.6385190900801938E-2</v>
      </c>
      <c r="AK2499" s="3">
        <f t="shared" si="908"/>
        <v>0</v>
      </c>
      <c r="AL2499" s="3">
        <f t="shared" si="909"/>
        <v>-7.1500416657165906E-3</v>
      </c>
      <c r="AM2499" s="3">
        <f t="shared" si="910"/>
        <v>-7.1535029415095959E-3</v>
      </c>
      <c r="AN2499" s="3">
        <f t="shared" si="911"/>
        <v>-8.2891957353006529E-3</v>
      </c>
      <c r="AO2499" s="3" t="str" cm="1">
        <f t="array" ref="AO2499">GETVECTOR(Y2499,2)</f>
        <v>0.5774</v>
      </c>
      <c r="AP2499" s="3" t="str" cm="1">
        <f t="array" ref="AP2499">GETVECTOR(Z2499,2)</f>
        <v>0.5774</v>
      </c>
      <c r="AQ2499" s="3" t="str" cm="1">
        <f t="array" ref="AQ2499">GETVECTOR(AA2499,2)</f>
        <v>0.5774</v>
      </c>
      <c r="AR2499" s="3" t="str" cm="1">
        <f t="array" ref="AR2499">GETVECTOR(AB2499,2)</f>
        <v>0.5774</v>
      </c>
      <c r="AS2499" s="3" cm="1">
        <f t="array" ref="AS2499">SUM(AK2499:AN2499*AO2499:AR2499)</f>
        <v>-1.3045048273774998E-2</v>
      </c>
      <c r="AT2499" s="51">
        <f t="shared" si="912"/>
        <v>7.4078377407435286E-3</v>
      </c>
      <c r="AU2499" s="48">
        <f t="shared" si="913"/>
        <v>8.606879655684474E-2</v>
      </c>
      <c r="AV2499" s="56"/>
      <c r="AW2499" s="56"/>
    </row>
    <row r="2500" spans="1:49" ht="15" customHeight="1" x14ac:dyDescent="0.25">
      <c r="A2500" s="11">
        <f t="shared" si="900"/>
        <v>2497</v>
      </c>
      <c r="B2500" s="29">
        <v>33544</v>
      </c>
      <c r="C2500" s="25">
        <v>22</v>
      </c>
      <c r="D2500" s="12">
        <v>25.7</v>
      </c>
      <c r="E2500" s="25">
        <v>24.8</v>
      </c>
      <c r="F2500" s="35">
        <v>96</v>
      </c>
      <c r="G2500" s="25">
        <v>6</v>
      </c>
      <c r="H2500" s="13">
        <v>0</v>
      </c>
      <c r="I2500" s="25">
        <v>0</v>
      </c>
      <c r="J2500" s="12">
        <v>0</v>
      </c>
      <c r="K2500" s="12">
        <v>0</v>
      </c>
      <c r="L2500" s="25" t="s">
        <v>11</v>
      </c>
      <c r="M2500" s="10"/>
      <c r="N2500" s="15"/>
      <c r="O2500" s="15"/>
      <c r="P2500" s="4"/>
      <c r="Q2500" s="54"/>
      <c r="R2500" s="42">
        <f t="shared" si="901"/>
        <v>8.9690721649484523E-2</v>
      </c>
      <c r="S2500" s="44" t="str" cm="1">
        <f t="array" ref="S2500">SETVECTOR(R2500:R2501)</f>
        <v>0.0896907216494845,0.277319587628866</v>
      </c>
      <c r="T2500" s="44">
        <f t="shared" si="914"/>
        <v>0.15257731958762888</v>
      </c>
      <c r="U2500" s="5">
        <f t="shared" si="915"/>
        <v>0</v>
      </c>
      <c r="V2500" s="5">
        <f t="shared" si="916"/>
        <v>-5.256648518768816E-2</v>
      </c>
      <c r="W2500" s="5">
        <f t="shared" si="917"/>
        <v>0.91860706710723183</v>
      </c>
      <c r="X2500" s="5">
        <f t="shared" si="918"/>
        <v>-0.12844847549696528</v>
      </c>
      <c r="Y2500" s="5" t="str" cm="1">
        <f t="array" ref="Y2500:AB2500">SETMATRIX(GETMATRIX(Y2499:AB2499)-$O$9*DELTAWEIGHT(S2499,$AH$4,AK2499:AN2499))</f>
        <v>0.5774,0.5774,0.5774</v>
      </c>
      <c r="Z2500" s="5" t="str">
        <v>0.515769618757633,0.429763069516477,0.5774</v>
      </c>
      <c r="AA2500" s="5" t="str">
        <v>0.609410059056199,0.56920641637017,0.5774</v>
      </c>
      <c r="AB2500" s="5" t="str">
        <v>0.511869939384633,0.39973003045499,0.5774</v>
      </c>
      <c r="AC2500" s="5" cm="1">
        <f t="array" ref="AC2500">SIGMOID(SUM(GETVECTOR(Y2500)*GETVECTOR(_xlfn.CONCAT($S2500,",",$AH$4)))+U2500)</f>
        <v>0.55278056952930776</v>
      </c>
      <c r="AD2500" s="5" cm="1">
        <f t="array" ref="AD2500">SIGMOID(SUM(GETVECTOR(Z2500)*GETVECTOR(_xlfn.CONCAT($S2500,",",$AH$4)))+V2500)</f>
        <v>0.52818882276624379</v>
      </c>
      <c r="AE2500" s="5" cm="1">
        <f t="array" ref="AE2500">TANH(SUM(GETVECTOR(AA2500)*GETVECTOR(_xlfn.CONCAT($S2500,",",$AH$4)))+W2500)</f>
        <v>0.81140140610258704</v>
      </c>
      <c r="AF2500" s="5" cm="1">
        <f t="array" ref="AF2500">SIGMOID(SUM(GETVECTOR(AB2500)*GETVECTOR(_xlfn.CONCAT($S2500,",",$AH$4)))+X2500)</f>
        <v>0.50707814611298407</v>
      </c>
      <c r="AG2500" s="5">
        <f t="shared" si="904"/>
        <v>0.42857315348020036</v>
      </c>
      <c r="AH2500" s="40">
        <f t="shared" si="905"/>
        <v>0.20492456980546239</v>
      </c>
      <c r="AI2500" s="3">
        <f t="shared" si="906"/>
        <v>5.2347250217833513E-2</v>
      </c>
      <c r="AJ2500" s="3">
        <f t="shared" si="907"/>
        <v>2.2208967502045825E-2</v>
      </c>
      <c r="AK2500" s="3">
        <f t="shared" si="908"/>
        <v>0</v>
      </c>
      <c r="AL2500" s="3">
        <f t="shared" si="909"/>
        <v>4.4907776896171538E-3</v>
      </c>
      <c r="AM2500" s="3">
        <f t="shared" si="910"/>
        <v>4.0074741194149619E-3</v>
      </c>
      <c r="AN2500" s="3">
        <f t="shared" si="911"/>
        <v>5.2876899096427317E-3</v>
      </c>
      <c r="AO2500" s="3" t="str" cm="1">
        <f t="array" ref="AO2500">GETVECTOR(Y2500,2)</f>
        <v>0.5774</v>
      </c>
      <c r="AP2500" s="3" t="str" cm="1">
        <f t="array" ref="AP2500">GETVECTOR(Z2500,2)</f>
        <v>0.5774</v>
      </c>
      <c r="AQ2500" s="3" t="str" cm="1">
        <f t="array" ref="AQ2500">GETVECTOR(AA2500,2)</f>
        <v>0.5774</v>
      </c>
      <c r="AR2500" s="3" t="str" cm="1">
        <f t="array" ref="AR2500">GETVECTOR(AB2500,2)</f>
        <v>0.5774</v>
      </c>
      <c r="AS2500" s="3" cm="1">
        <f t="array" ref="AS2500">SUM(AK2500:AN2500*AO2500:AR2500)</f>
        <v>7.9600027483628568E-3</v>
      </c>
      <c r="AT2500" s="51">
        <f t="shared" si="912"/>
        <v>2.7402346053684709E-3</v>
      </c>
      <c r="AU2500" s="48">
        <f t="shared" si="913"/>
        <v>5.2347250217833513E-2</v>
      </c>
      <c r="AV2500" s="56"/>
      <c r="AW2500" s="56"/>
    </row>
    <row r="2501" spans="1:49" ht="15" customHeight="1" x14ac:dyDescent="0.25">
      <c r="A2501" s="11">
        <f t="shared" si="900"/>
        <v>2498</v>
      </c>
      <c r="B2501" s="29">
        <v>33545</v>
      </c>
      <c r="C2501" s="25">
        <v>22</v>
      </c>
      <c r="D2501" s="12">
        <v>30.6</v>
      </c>
      <c r="E2501" s="25">
        <v>25.5</v>
      </c>
      <c r="F2501" s="35">
        <v>93</v>
      </c>
      <c r="G2501" s="25">
        <v>4</v>
      </c>
      <c r="H2501" s="13">
        <v>0</v>
      </c>
      <c r="I2501" s="25">
        <v>6</v>
      </c>
      <c r="J2501" s="12">
        <v>270</v>
      </c>
      <c r="K2501" s="12">
        <v>0</v>
      </c>
      <c r="L2501" s="25" t="s">
        <v>15</v>
      </c>
      <c r="M2501" s="10"/>
      <c r="N2501" s="15"/>
      <c r="O2501" s="15"/>
      <c r="P2501" s="4"/>
      <c r="Q2501" s="54"/>
      <c r="R2501" s="42">
        <f t="shared" si="901"/>
        <v>0.27731958762886594</v>
      </c>
      <c r="S2501" s="44" t="str" cm="1">
        <f t="array" ref="S2501">SETVECTOR(R2501:R2502)</f>
        <v>0.277319587628866,0.152577319587629</v>
      </c>
      <c r="T2501" s="44">
        <f t="shared" si="914"/>
        <v>0.44020618556701036</v>
      </c>
      <c r="U2501" s="5">
        <f t="shared" si="915"/>
        <v>0</v>
      </c>
      <c r="V2501" s="5">
        <f t="shared" si="916"/>
        <v>-5.3015562956649873E-2</v>
      </c>
      <c r="W2501" s="5">
        <f t="shared" si="917"/>
        <v>0.91820631969529032</v>
      </c>
      <c r="X2501" s="5">
        <f t="shared" si="918"/>
        <v>-0.12897724448792955</v>
      </c>
      <c r="Y2501" s="5" t="str" cm="1">
        <f t="array" ref="Y2501:AB2501">SETMATRIX(GETMATRIX(Y2500:AB2500)-$O$9*DELTAWEIGHT(S2500,$AH$4,AK2500:AN2500))</f>
        <v>0.5774,0.5774,0.5774</v>
      </c>
      <c r="Z2501" s="5" t="str">
        <v>0.515729983402395,0.429640518820396,0.5774</v>
      </c>
      <c r="AA2501" s="5" t="str">
        <v>0.609370843289429,0.569085163022341,0.5774</v>
      </c>
      <c r="AB2501" s="5" t="str">
        <v>0.511823672484707,0.399586975327633,0.5774</v>
      </c>
      <c r="AC2501" s="5" cm="1">
        <f t="array" ref="AC2501">SIGMOID(SUM(GETVECTOR(Y2501)*GETVECTOR(_xlfn.CONCAT($S2501,",",$AH$4)))+U2501)</f>
        <v>0.56173894296623217</v>
      </c>
      <c r="AD2501" s="5" cm="1">
        <f t="array" ref="AD2501">SIGMOID(SUM(GETVECTOR(Z2501)*GETVECTOR(_xlfn.CONCAT($S2501,",",$AH$4)))+V2501)</f>
        <v>0.53881173040647301</v>
      </c>
      <c r="AE2501" s="5" cm="1">
        <f t="array" ref="AE2501">TANH(SUM(GETVECTOR(AA2501)*GETVECTOR(_xlfn.CONCAT($S2501,",",$AH$4)))+W2501)</f>
        <v>0.82555862008969905</v>
      </c>
      <c r="AF2501" s="5" cm="1">
        <f t="array" ref="AF2501">SIGMOID(SUM(GETVECTOR(AB2501)*GETVECTOR(_xlfn.CONCAT($S2501,",",$AH$4)))+X2501)</f>
        <v>0.51847393530870078</v>
      </c>
      <c r="AG2501" s="5">
        <f t="shared" si="904"/>
        <v>0.4448206686425108</v>
      </c>
      <c r="AH2501" s="40">
        <f t="shared" si="905"/>
        <v>0.21653146378052832</v>
      </c>
      <c r="AI2501" s="3">
        <f t="shared" si="906"/>
        <v>-0.22367472178648204</v>
      </c>
      <c r="AJ2501" s="3">
        <f t="shared" si="907"/>
        <v>-9.5742488712389648E-2</v>
      </c>
      <c r="AK2501" s="3">
        <f t="shared" si="908"/>
        <v>0</v>
      </c>
      <c r="AL2501" s="3">
        <f t="shared" si="909"/>
        <v>-1.9641195717484818E-2</v>
      </c>
      <c r="AM2501" s="3">
        <f t="shared" si="910"/>
        <v>-1.6428089147900768E-2</v>
      </c>
      <c r="AN2501" s="3">
        <f t="shared" si="911"/>
        <v>-2.3321566464717478E-2</v>
      </c>
      <c r="AO2501" s="3" t="str" cm="1">
        <f t="array" ref="AO2501">GETVECTOR(Y2501,2)</f>
        <v>0.5774</v>
      </c>
      <c r="AP2501" s="3" t="str" cm="1">
        <f t="array" ref="AP2501">GETVECTOR(Z2501,2)</f>
        <v>0.5774</v>
      </c>
      <c r="AQ2501" s="3" t="str" cm="1">
        <f t="array" ref="AQ2501">GETVECTOR(AA2501,2)</f>
        <v>0.5774</v>
      </c>
      <c r="AR2501" s="3" t="str" cm="1">
        <f t="array" ref="AR2501">GETVECTOR(AB2501,2)</f>
        <v>0.5774</v>
      </c>
      <c r="AS2501" s="3" cm="1">
        <f t="array" ref="AS2501">SUM(AK2501:AN2501*AO2501:AR2501)</f>
        <v>-3.4292277558001516E-2</v>
      </c>
      <c r="AT2501" s="51">
        <f t="shared" si="912"/>
        <v>5.0030381166260143E-2</v>
      </c>
      <c r="AU2501" s="48">
        <f t="shared" si="913"/>
        <v>0.22367472178648204</v>
      </c>
      <c r="AV2501" s="56"/>
      <c r="AW2501" s="56"/>
    </row>
    <row r="2502" spans="1:49" ht="15" customHeight="1" x14ac:dyDescent="0.25">
      <c r="A2502" s="11">
        <f t="shared" ref="A2502:A2565" si="919">A2501+1</f>
        <v>2499</v>
      </c>
      <c r="B2502" s="29">
        <v>33546</v>
      </c>
      <c r="C2502" s="25">
        <v>21</v>
      </c>
      <c r="D2502" s="12">
        <v>27.3</v>
      </c>
      <c r="E2502" s="25">
        <v>23.2</v>
      </c>
      <c r="F2502" s="35">
        <v>100</v>
      </c>
      <c r="G2502" s="25">
        <v>87</v>
      </c>
      <c r="H2502" s="13">
        <v>0</v>
      </c>
      <c r="I2502" s="25">
        <v>0</v>
      </c>
      <c r="J2502" s="12">
        <v>135</v>
      </c>
      <c r="K2502" s="12">
        <v>0</v>
      </c>
      <c r="L2502" s="25" t="s">
        <v>18</v>
      </c>
      <c r="M2502" s="10"/>
      <c r="N2502" s="15"/>
      <c r="O2502" s="15"/>
      <c r="P2502" s="4"/>
      <c r="Q2502" s="54"/>
      <c r="R2502" s="42">
        <f t="shared" si="901"/>
        <v>0.15257731958762888</v>
      </c>
      <c r="S2502" s="44" t="str" cm="1">
        <f t="array" ref="S2502">SETVECTOR(R2502:R2503)</f>
        <v>0.152577319587629,0.44020618556701</v>
      </c>
      <c r="T2502" s="44">
        <f t="shared" si="914"/>
        <v>0.13917525773195877</v>
      </c>
      <c r="U2502" s="5">
        <f t="shared" si="915"/>
        <v>0</v>
      </c>
      <c r="V2502" s="5">
        <f t="shared" si="916"/>
        <v>-5.105144338490139E-2</v>
      </c>
      <c r="W2502" s="5">
        <f t="shared" si="917"/>
        <v>0.91984912861008039</v>
      </c>
      <c r="X2502" s="5">
        <f t="shared" si="918"/>
        <v>-0.12664508784145781</v>
      </c>
      <c r="Y2502" s="5" t="str" cm="1">
        <f t="array" ref="Y2502:AB2502">SETMATRIX(GETMATRIX(Y2501:AB2501)-$O$9*DELTAWEIGHT(S2501,$AH$4,AK2501:AN2501))</f>
        <v>0.5774,0.5774,0.5774</v>
      </c>
      <c r="Z2502" s="5" t="str">
        <v>0.516272932786818,0.429939241901789,0.5774</v>
      </c>
      <c r="AA2502" s="5" t="str">
        <v>0.609872895339742,0.569361384968238,0.5774</v>
      </c>
      <c r="AB2502" s="5" t="str">
        <v>0.512463038669205,0.399938745570405,0.5774</v>
      </c>
      <c r="AC2502" s="5" cm="1">
        <f t="array" ref="AC2502">SIGMOID(SUM(GETVECTOR(Y2502)*GETVECTOR(_xlfn.CONCAT($S2502,",",$AH$4)))+U2502)</f>
        <v>0.58474260349597273</v>
      </c>
      <c r="AD2502" s="5" cm="1">
        <f t="array" ref="AD2502">SIGMOID(SUM(GETVECTOR(Z2502)*GETVECTOR(_xlfn.CONCAT($S2502,",",$AH$4)))+V2502)</f>
        <v>0.55403367133460524</v>
      </c>
      <c r="AE2502" s="5" cm="1">
        <f t="array" ref="AE2502">TANH(SUM(GETVECTOR(AA2502)*GETVECTOR(_xlfn.CONCAT($S2502,",",$AH$4)))+W2502)</f>
        <v>0.85203665151369823</v>
      </c>
      <c r="AF2502" s="5" cm="1">
        <f t="array" ref="AF2502">SIGMOID(SUM(GETVECTOR(AB2502)*GETVECTOR(_xlfn.CONCAT($S2502,",",$AH$4)))+X2502)</f>
        <v>0.53185695200021232</v>
      </c>
      <c r="AG2502" s="5">
        <f t="shared" si="904"/>
        <v>0.47205699414977786</v>
      </c>
      <c r="AH2502" s="40">
        <f t="shared" si="905"/>
        <v>0.23394250778873274</v>
      </c>
      <c r="AI2502" s="3">
        <f t="shared" si="906"/>
        <v>9.4767250056773972E-2</v>
      </c>
      <c r="AJ2502" s="3">
        <f t="shared" si="907"/>
        <v>4.0650889595980177E-2</v>
      </c>
      <c r="AK2502" s="3">
        <f t="shared" si="908"/>
        <v>0</v>
      </c>
      <c r="AL2502" s="3">
        <f t="shared" si="909"/>
        <v>8.5578872541651231E-3</v>
      </c>
      <c r="AM2502" s="3">
        <f t="shared" si="910"/>
        <v>6.1717729674411349E-3</v>
      </c>
      <c r="AN2502" s="3">
        <f t="shared" si="911"/>
        <v>1.0378772633719818E-2</v>
      </c>
      <c r="AO2502" s="3" t="str" cm="1">
        <f t="array" ref="AO2502">GETVECTOR(Y2502,2)</f>
        <v>0.5774</v>
      </c>
      <c r="AP2502" s="3" t="str" cm="1">
        <f t="array" ref="AP2502">GETVECTOR(Z2502,2)</f>
        <v>0.5774</v>
      </c>
      <c r="AQ2502" s="3" t="str" cm="1">
        <f t="array" ref="AQ2502">GETVECTOR(AA2502,2)</f>
        <v>0.5774</v>
      </c>
      <c r="AR2502" s="3" t="str" cm="1">
        <f t="array" ref="AR2502">GETVECTOR(AB2502,2)</f>
        <v>0.5774</v>
      </c>
      <c r="AS2502" s="3" cm="1">
        <f t="array" ref="AS2502">SUM(AK2502:AN2502*AO2502:AR2502)</f>
        <v>1.4497609130665277E-2</v>
      </c>
      <c r="AT2502" s="51">
        <f t="shared" si="912"/>
        <v>8.9808316833231271E-3</v>
      </c>
      <c r="AU2502" s="48">
        <f t="shared" si="913"/>
        <v>9.4767250056773972E-2</v>
      </c>
      <c r="AV2502" s="56"/>
      <c r="AW2502" s="56"/>
    </row>
    <row r="2503" spans="1:49" ht="15" customHeight="1" x14ac:dyDescent="0.25">
      <c r="A2503" s="11">
        <f t="shared" si="919"/>
        <v>2500</v>
      </c>
      <c r="B2503" s="29">
        <v>33547</v>
      </c>
      <c r="C2503" s="25">
        <v>22</v>
      </c>
      <c r="D2503" s="12">
        <v>25.4</v>
      </c>
      <c r="E2503" s="25">
        <v>23.8</v>
      </c>
      <c r="F2503" s="35">
        <v>99</v>
      </c>
      <c r="G2503" s="25">
        <v>26</v>
      </c>
      <c r="H2503" s="13">
        <v>0</v>
      </c>
      <c r="I2503" s="25">
        <v>2</v>
      </c>
      <c r="J2503" s="12">
        <v>270</v>
      </c>
      <c r="K2503" s="12">
        <v>0</v>
      </c>
      <c r="L2503" s="25" t="s">
        <v>15</v>
      </c>
      <c r="M2503" s="10"/>
      <c r="N2503" s="15"/>
      <c r="O2503" s="15"/>
      <c r="P2503" s="4"/>
      <c r="Q2503" s="54"/>
      <c r="R2503" s="42">
        <f t="shared" si="901"/>
        <v>0.44020618556701036</v>
      </c>
      <c r="S2503" s="44" t="str" cm="1">
        <f t="array" ref="S2503">SETVECTOR(R2503:R2504)</f>
        <v>0.44020618556701,0.139175257731959</v>
      </c>
      <c r="T2503" s="44">
        <f t="shared" si="914"/>
        <v>6.7010309278350513E-2</v>
      </c>
      <c r="U2503" s="5">
        <f t="shared" si="915"/>
        <v>0</v>
      </c>
      <c r="V2503" s="5">
        <f t="shared" si="916"/>
        <v>-5.1907232110317905E-2</v>
      </c>
      <c r="W2503" s="5">
        <f t="shared" si="917"/>
        <v>0.91923195131333624</v>
      </c>
      <c r="X2503" s="5">
        <f t="shared" si="918"/>
        <v>-0.12768296510482979</v>
      </c>
      <c r="Y2503" s="5" t="str" cm="1">
        <f t="array" ref="Y2503:AB2503">SETMATRIX(GETMATRIX(Y2502:AB2502)-$O$9*DELTAWEIGHT(S2502,$AH$4,AK2502:AN2502))</f>
        <v>0.5774,0.5774,0.5774</v>
      </c>
      <c r="Z2503" s="5" t="str">
        <v>0.516139326541982,0.42955376983054,0.5774</v>
      </c>
      <c r="AA2503" s="5" t="str">
        <v>0.609766817525147,0.569055336138292,0.5774</v>
      </c>
      <c r="AB2503" s="5" t="str">
        <v>0.512302231218112,0.399474794343266,0.5774</v>
      </c>
      <c r="AC2503" s="5" cm="1">
        <f t="array" ref="AC2503">SIGMOID(SUM(GETVECTOR(Y2503)*GETVECTOR(_xlfn.CONCAT($S2503,",",$AH$4)))+U2503)</f>
        <v>0.58286236373382716</v>
      </c>
      <c r="AD2503" s="5" cm="1">
        <f t="array" ref="AD2503">SIGMOID(SUM(GETVECTOR(Z2503)*GETVECTOR(_xlfn.CONCAT($S2503,",",$AH$4)))+V2503)</f>
        <v>0.55850176308158961</v>
      </c>
      <c r="AE2503" s="5" cm="1">
        <f t="array" ref="AE2503">TANH(SUM(GETVECTOR(AA2503)*GETVECTOR(_xlfn.CONCAT($S2503,",",$AH$4)))+W2503)</f>
        <v>0.85294256405413782</v>
      </c>
      <c r="AF2503" s="5" cm="1">
        <f t="array" ref="AF2503">SIGMOID(SUM(GETVECTOR(AB2503)*GETVECTOR(_xlfn.CONCAT($S2503,",",$AH$4)))+X2503)</f>
        <v>0.53828308910783462</v>
      </c>
      <c r="AG2503" s="5">
        <f t="shared" si="904"/>
        <v>0.47636992583156768</v>
      </c>
      <c r="AH2503" s="40">
        <f t="shared" si="905"/>
        <v>0.23863795737443971</v>
      </c>
      <c r="AI2503" s="3">
        <f t="shared" si="906"/>
        <v>0.17162764809608921</v>
      </c>
      <c r="AJ2503" s="3">
        <f t="shared" si="907"/>
        <v>7.4226781151692595E-2</v>
      </c>
      <c r="AK2503" s="3">
        <f t="shared" si="908"/>
        <v>0</v>
      </c>
      <c r="AL2503" s="3">
        <f t="shared" si="909"/>
        <v>1.5611115509886808E-2</v>
      </c>
      <c r="AM2503" s="3">
        <f t="shared" si="910"/>
        <v>1.12962455261822E-2</v>
      </c>
      <c r="AN2503" s="3">
        <f t="shared" si="911"/>
        <v>1.8910480129054993E-2</v>
      </c>
      <c r="AO2503" s="3" t="str" cm="1">
        <f t="array" ref="AO2503">GETVECTOR(Y2503,2)</f>
        <v>0.5774</v>
      </c>
      <c r="AP2503" s="3" t="str" cm="1">
        <f t="array" ref="AP2503">GETVECTOR(Z2503,2)</f>
        <v>0.5774</v>
      </c>
      <c r="AQ2503" s="3" t="str" cm="1">
        <f t="array" ref="AQ2503">GETVECTOR(AA2503,2)</f>
        <v>0.5774</v>
      </c>
      <c r="AR2503" s="3" t="str" cm="1">
        <f t="array" ref="AR2503">GETVECTOR(AB2503,2)</f>
        <v>0.5774</v>
      </c>
      <c r="AS2503" s="3" cm="1">
        <f t="array" ref="AS2503">SUM(AK2503:AN2503*AO2503:AR2503)</f>
        <v>2.6455221488742599E-2</v>
      </c>
      <c r="AT2503" s="51">
        <f t="shared" si="912"/>
        <v>2.9456049590995036E-2</v>
      </c>
      <c r="AU2503" s="48">
        <f t="shared" si="913"/>
        <v>0.17162764809608921</v>
      </c>
      <c r="AV2503" s="56"/>
      <c r="AW2503" s="56"/>
    </row>
    <row r="2504" spans="1:49" ht="15" customHeight="1" x14ac:dyDescent="0.25">
      <c r="A2504" s="11">
        <f t="shared" si="919"/>
        <v>2501</v>
      </c>
      <c r="B2504" s="29">
        <v>33548</v>
      </c>
      <c r="C2504" s="25">
        <v>21</v>
      </c>
      <c r="D2504" s="12">
        <v>28.5</v>
      </c>
      <c r="E2504" s="25">
        <v>24.8</v>
      </c>
      <c r="F2504" s="35">
        <v>91</v>
      </c>
      <c r="G2504" s="25">
        <v>123</v>
      </c>
      <c r="H2504" s="13">
        <v>0</v>
      </c>
      <c r="I2504" s="25">
        <v>2</v>
      </c>
      <c r="J2504" s="12">
        <v>180</v>
      </c>
      <c r="K2504" s="12">
        <v>0</v>
      </c>
      <c r="L2504" s="25" t="s">
        <v>14</v>
      </c>
      <c r="M2504" s="10"/>
      <c r="N2504" s="15"/>
      <c r="O2504" s="15"/>
      <c r="P2504" s="4"/>
      <c r="Q2504" s="54"/>
      <c r="R2504" s="42">
        <f t="shared" si="901"/>
        <v>0.13917525773195877</v>
      </c>
      <c r="S2504" s="44" t="str" cm="1">
        <f t="array" ref="S2504">SETVECTOR(R2504:R2505)</f>
        <v>0.139175257731959,0.0670103092783505</v>
      </c>
      <c r="T2504" s="44">
        <f t="shared" si="914"/>
        <v>0.17525773195876287</v>
      </c>
      <c r="U2504" s="5">
        <f t="shared" si="915"/>
        <v>0</v>
      </c>
      <c r="V2504" s="5">
        <f t="shared" si="916"/>
        <v>-5.3468343661306587E-2</v>
      </c>
      <c r="W2504" s="5">
        <f t="shared" si="917"/>
        <v>0.91810232676071801</v>
      </c>
      <c r="X2504" s="5">
        <f t="shared" si="918"/>
        <v>-0.12957401311773528</v>
      </c>
      <c r="Y2504" s="5" t="str" cm="1">
        <f t="array" ref="Y2504:AB2504">SETMATRIX(GETMATRIX(Y2503:AB2503)-$O$9*DELTAWEIGHT(S2503,$AH$4,AK2503:AN2503))</f>
        <v>0.5774,0.5774,0.5774</v>
      </c>
      <c r="Z2504" s="5" t="str">
        <v>0.515447975295244,0.42933519273848,0.5774</v>
      </c>
      <c r="AA2504" s="5" t="str">
        <v>0.60921672064184,0.568881417919916,0.5774</v>
      </c>
      <c r="AB2504" s="5" t="str">
        <v>0.511471030782537,0.399212002636468,0.5774</v>
      </c>
      <c r="AC2504" s="5" cm="1">
        <f t="array" ref="AC2504">SIGMOID(SUM(GETVECTOR(Y2504)*GETVECTOR(_xlfn.CONCAT($S2504,",",$AH$4)))+U2504)</f>
        <v>0.52972778322934388</v>
      </c>
      <c r="AD2504" s="5" cm="1">
        <f t="array" ref="AD2504">SIGMOID(SUM(GETVECTOR(Z2504)*GETVECTOR(_xlfn.CONCAT($S2504,",",$AH$4)))+V2504)</f>
        <v>0.51175761839086253</v>
      </c>
      <c r="AE2504" s="5" cm="1">
        <f t="array" ref="AE2504">TANH(SUM(GETVECTOR(AA2504)*GETVECTOR(_xlfn.CONCAT($S2504,",",$AH$4)))+W2504)</f>
        <v>0.77828704210560185</v>
      </c>
      <c r="AF2504" s="5" cm="1">
        <f t="array" ref="AF2504">SIGMOID(SUM(GETVECTOR(AB2504)*GETVECTOR(_xlfn.CONCAT($S2504,",",$AH$4)))+X2504)</f>
        <v>0.49209101452460308</v>
      </c>
      <c r="AG2504" s="5">
        <f t="shared" si="904"/>
        <v>0.39829432309243173</v>
      </c>
      <c r="AH2504" s="40">
        <f t="shared" si="905"/>
        <v>0.18625082632563297</v>
      </c>
      <c r="AI2504" s="3">
        <f t="shared" si="906"/>
        <v>1.0993094366870099E-2</v>
      </c>
      <c r="AJ2504" s="3">
        <f t="shared" si="907"/>
        <v>4.6346578580262667E-3</v>
      </c>
      <c r="AK2504" s="3">
        <f t="shared" si="908"/>
        <v>0</v>
      </c>
      <c r="AL2504" s="3">
        <f t="shared" si="909"/>
        <v>9.012748884415395E-4</v>
      </c>
      <c r="AM2504" s="3">
        <f t="shared" si="910"/>
        <v>9.3513634248657126E-4</v>
      </c>
      <c r="AN2504" s="3">
        <f t="shared" si="911"/>
        <v>1.0399298883567356E-3</v>
      </c>
      <c r="AO2504" s="3" t="str" cm="1">
        <f t="array" ref="AO2504">GETVECTOR(Y2504,2)</f>
        <v>0.5774</v>
      </c>
      <c r="AP2504" s="3" t="str" cm="1">
        <f t="array" ref="AP2504">GETVECTOR(Z2504,2)</f>
        <v>0.5774</v>
      </c>
      <c r="AQ2504" s="3" t="str" cm="1">
        <f t="array" ref="AQ2504">GETVECTOR(AA2504,2)</f>
        <v>0.5774</v>
      </c>
      <c r="AR2504" s="3" t="str" cm="1">
        <f t="array" ref="AR2504">GETVECTOR(AB2504,2)</f>
        <v>0.5774</v>
      </c>
      <c r="AS2504" s="3" cm="1">
        <f t="array" ref="AS2504">SUM(AK2504:AN2504*AO2504:AR2504)</f>
        <v>1.6607993622750703E-3</v>
      </c>
      <c r="AT2504" s="51">
        <f t="shared" si="912"/>
        <v>1.208481237589111E-4</v>
      </c>
      <c r="AU2504" s="48">
        <f t="shared" si="913"/>
        <v>1.0993094366870099E-2</v>
      </c>
      <c r="AV2504" s="56"/>
      <c r="AW2504" s="56"/>
    </row>
    <row r="2505" spans="1:49" ht="15" customHeight="1" x14ac:dyDescent="0.25">
      <c r="A2505" s="11">
        <f t="shared" si="919"/>
        <v>2502</v>
      </c>
      <c r="B2505" s="29">
        <v>33549</v>
      </c>
      <c r="C2505" s="25">
        <v>21</v>
      </c>
      <c r="D2505" s="12">
        <v>29.5</v>
      </c>
      <c r="E2505" s="25">
        <v>24.8</v>
      </c>
      <c r="F2505" s="35">
        <v>90</v>
      </c>
      <c r="G2505" s="25">
        <v>0</v>
      </c>
      <c r="H2505" s="13">
        <v>0</v>
      </c>
      <c r="I2505" s="25">
        <v>2</v>
      </c>
      <c r="J2505" s="12">
        <v>270</v>
      </c>
      <c r="K2505" s="12">
        <v>0</v>
      </c>
      <c r="L2505" s="25" t="s">
        <v>13</v>
      </c>
      <c r="M2505" s="10"/>
      <c r="N2505" s="15"/>
      <c r="O2505" s="15"/>
      <c r="P2505" s="4"/>
      <c r="Q2505" s="54"/>
      <c r="R2505" s="42">
        <f t="shared" si="901"/>
        <v>6.7010309278350513E-2</v>
      </c>
      <c r="S2505" s="44" t="str" cm="1">
        <f t="array" ref="S2505">SETVECTOR(R2505:R2506)</f>
        <v>0.0670103092783505,0.175257731958763</v>
      </c>
      <c r="T2505" s="44">
        <f t="shared" si="914"/>
        <v>0.18969072164948453</v>
      </c>
      <c r="U2505" s="5">
        <f t="shared" si="915"/>
        <v>0</v>
      </c>
      <c r="V2505" s="5">
        <f t="shared" si="916"/>
        <v>-5.3558471150150742E-2</v>
      </c>
      <c r="W2505" s="5">
        <f t="shared" si="917"/>
        <v>0.91800881312646931</v>
      </c>
      <c r="X2505" s="5">
        <f t="shared" si="918"/>
        <v>-0.12967800610657096</v>
      </c>
      <c r="Y2505" s="5" t="str" cm="1">
        <f t="array" ref="Y2505:AB2505">SETMATRIX(GETMATRIX(Y2504:AB2504)-$O$9*DELTAWEIGHT(S2504,$AH$4,AK2504:AN2504))</f>
        <v>0.5774,0.5774,0.5774</v>
      </c>
      <c r="Z2505" s="5" t="str">
        <v>0.515438624928918,0.429330690710249,0.5774</v>
      </c>
      <c r="AA2505" s="5" t="str">
        <v>0.609205908086706,0.568876211874851,0.5774</v>
      </c>
      <c r="AB2505" s="5" t="str">
        <v>0.511460340775381,0.399206855595986,0.5774</v>
      </c>
      <c r="AC2505" s="5" cm="1">
        <f t="array" ref="AC2505">SIGMOID(SUM(GETVECTOR(Y2505)*GETVECTOR(_xlfn.CONCAT($S2505,",",$AH$4)))+U2505)</f>
        <v>0.53491447652074542</v>
      </c>
      <c r="AD2505" s="5" cm="1">
        <f t="array" ref="AD2505">SIGMOID(SUM(GETVECTOR(Z2505)*GETVECTOR(_xlfn.CONCAT($S2505,",",$AH$4)))+V2505)</f>
        <v>0.51405248668340597</v>
      </c>
      <c r="AE2505" s="5" cm="1">
        <f t="array" ref="AE2505">TANH(SUM(GETVECTOR(AA2505)*GETVECTOR(_xlfn.CONCAT($S2505,",",$AH$4)))+W2505)</f>
        <v>0.78510129984678656</v>
      </c>
      <c r="AF2505" s="5" cm="1">
        <f t="array" ref="AF2505">SIGMOID(SUM(GETVECTOR(AB2505)*GETVECTOR(_xlfn.CONCAT($S2505,",",$AH$4)))+X2505)</f>
        <v>0.49364014242449883</v>
      </c>
      <c r="AG2505" s="5">
        <f t="shared" si="904"/>
        <v>0.40358327548461498</v>
      </c>
      <c r="AH2505" s="40">
        <f t="shared" si="905"/>
        <v>0.18906949110339671</v>
      </c>
      <c r="AI2505" s="3">
        <f t="shared" si="906"/>
        <v>-6.2123054608781425E-4</v>
      </c>
      <c r="AJ2505" s="3">
        <f t="shared" si="907"/>
        <v>-2.6167752059070318E-4</v>
      </c>
      <c r="AK2505" s="3">
        <f t="shared" si="908"/>
        <v>0</v>
      </c>
      <c r="AL2505" s="3">
        <f t="shared" si="909"/>
        <v>-5.1320270999141303E-5</v>
      </c>
      <c r="AM2505" s="3">
        <f t="shared" si="910"/>
        <v>-5.1602475385278917E-5</v>
      </c>
      <c r="AN2505" s="3">
        <f t="shared" si="911"/>
        <v>-5.9474873401573443E-5</v>
      </c>
      <c r="AO2505" s="3" t="str" cm="1">
        <f t="array" ref="AO2505">GETVECTOR(Y2505,2)</f>
        <v>0.5774</v>
      </c>
      <c r="AP2505" s="3" t="str" cm="1">
        <f t="array" ref="AP2505">GETVECTOR(Z2505,2)</f>
        <v>0.5774</v>
      </c>
      <c r="AQ2505" s="3" t="str" cm="1">
        <f t="array" ref="AQ2505">GETVECTOR(AA2505,2)</f>
        <v>0.5774</v>
      </c>
      <c r="AR2505" s="3" t="str" cm="1">
        <f t="array" ref="AR2505">GETVECTOR(AB2505,2)</f>
        <v>0.5774</v>
      </c>
      <c r="AS2505" s="3" cm="1">
        <f t="array" ref="AS2505">SUM(AK2505:AN2505*AO2505:AR2505)</f>
        <v>-9.376838566443275E-5</v>
      </c>
      <c r="AT2505" s="51">
        <f t="shared" si="912"/>
        <v>3.8592739139256391E-7</v>
      </c>
      <c r="AU2505" s="48">
        <f t="shared" si="913"/>
        <v>6.2123054608781425E-4</v>
      </c>
      <c r="AV2505" s="56"/>
      <c r="AW2505" s="56"/>
    </row>
    <row r="2506" spans="1:49" ht="15" customHeight="1" x14ac:dyDescent="0.25">
      <c r="A2506" s="11">
        <f t="shared" si="919"/>
        <v>2503</v>
      </c>
      <c r="B2506" s="29">
        <v>33550</v>
      </c>
      <c r="C2506" s="25">
        <v>20</v>
      </c>
      <c r="D2506" s="12">
        <v>28.9</v>
      </c>
      <c r="E2506" s="25">
        <v>24.3</v>
      </c>
      <c r="F2506" s="35">
        <v>96</v>
      </c>
      <c r="G2506" s="25">
        <v>43</v>
      </c>
      <c r="H2506" s="13">
        <v>0</v>
      </c>
      <c r="I2506" s="25">
        <v>9</v>
      </c>
      <c r="J2506" s="12">
        <v>360</v>
      </c>
      <c r="K2506" s="12">
        <v>0</v>
      </c>
      <c r="L2506" s="25" t="s">
        <v>11</v>
      </c>
      <c r="M2506" s="10"/>
      <c r="N2506" s="15"/>
      <c r="O2506" s="15"/>
      <c r="P2506" s="4"/>
      <c r="Q2506" s="54"/>
      <c r="R2506" s="42">
        <f t="shared" si="901"/>
        <v>0.17525773195876287</v>
      </c>
      <c r="S2506" s="44" t="str" cm="1">
        <f t="array" ref="S2506">SETVECTOR(R2506:R2507)</f>
        <v>0.175257731958763,0.189690721649485</v>
      </c>
      <c r="T2506" s="44">
        <f t="shared" si="914"/>
        <v>0.25979381443298966</v>
      </c>
      <c r="U2506" s="5">
        <f t="shared" si="915"/>
        <v>0</v>
      </c>
      <c r="V2506" s="5">
        <f t="shared" si="916"/>
        <v>-5.3553339123050825E-2</v>
      </c>
      <c r="W2506" s="5">
        <f t="shared" si="917"/>
        <v>0.91801397337400781</v>
      </c>
      <c r="X2506" s="5">
        <f t="shared" si="918"/>
        <v>-0.12967205861923081</v>
      </c>
      <c r="Y2506" s="5" t="str" cm="1">
        <f t="array" ref="Y2506:AB2506">SETMATRIX(GETMATRIX(Y2505:AB2505)-$O$9*DELTAWEIGHT(S2505,$AH$4,AK2505:AN2505))</f>
        <v>0.5774,0.5774,0.5774</v>
      </c>
      <c r="Z2506" s="5" t="str">
        <v>0.515440100621789,0.429334550214681,0.5774</v>
      </c>
      <c r="AA2506" s="5" t="str">
        <v>0.609207560396338,0.568880533300043,0.5774</v>
      </c>
      <c r="AB2506" s="5" t="str">
        <v>0.51146203540721,0.399211287710001,0.5774</v>
      </c>
      <c r="AC2506" s="5" cm="1">
        <f t="array" ref="AC2506">SIGMOID(SUM(GETVECTOR(Y2506)*GETVECTOR(_xlfn.CONCAT($S2506,",",$AH$4)))+U2506)</f>
        <v>0.55248623872780911</v>
      </c>
      <c r="AD2506" s="5" cm="1">
        <f t="array" ref="AD2506">SIGMOID(SUM(GETVECTOR(Z2506)*GETVECTOR(_xlfn.CONCAT($S2506,",",$AH$4)))+V2506)</f>
        <v>0.52952120051872531</v>
      </c>
      <c r="AE2506" s="5" cm="1">
        <f t="array" ref="AE2506">TANH(SUM(GETVECTOR(AA2506)*GETVECTOR(_xlfn.CONCAT($S2506,",",$AH$4)))+W2506)</f>
        <v>0.81193915195966893</v>
      </c>
      <c r="AF2506" s="5" cm="1">
        <f t="array" ref="AF2506">SIGMOID(SUM(GETVECTOR(AB2506)*GETVECTOR(_xlfn.CONCAT($S2506,",",$AH$4)))+X2506)</f>
        <v>0.50892212656873914</v>
      </c>
      <c r="AG2506" s="5">
        <f t="shared" si="904"/>
        <v>0.42993899449383965</v>
      </c>
      <c r="AH2506" s="40">
        <f t="shared" si="905"/>
        <v>0.20625103524458516</v>
      </c>
      <c r="AI2506" s="3">
        <f t="shared" si="906"/>
        <v>-5.3542779188404499E-2</v>
      </c>
      <c r="AJ2506" s="3">
        <f t="shared" si="907"/>
        <v>-2.2773602064698483E-2</v>
      </c>
      <c r="AK2506" s="3">
        <f t="shared" si="908"/>
        <v>0</v>
      </c>
      <c r="AL2506" s="3">
        <f t="shared" si="909"/>
        <v>-4.6065800491731038E-3</v>
      </c>
      <c r="AM2506" s="3">
        <f t="shared" si="910"/>
        <v>-4.1091981113604058E-3</v>
      </c>
      <c r="AN2506" s="3">
        <f t="shared" si="911"/>
        <v>-5.4230975120560373E-3</v>
      </c>
      <c r="AO2506" s="3" t="str" cm="1">
        <f t="array" ref="AO2506">GETVECTOR(Y2506,2)</f>
        <v>0.5774</v>
      </c>
      <c r="AP2506" s="3" t="str" cm="1">
        <f t="array" ref="AP2506">GETVECTOR(Z2506,2)</f>
        <v>0.5774</v>
      </c>
      <c r="AQ2506" s="3" t="str" cm="1">
        <f t="array" ref="AQ2506">GETVECTOR(AA2506,2)</f>
        <v>0.5774</v>
      </c>
      <c r="AR2506" s="3" t="str" cm="1">
        <f t="array" ref="AR2506">GETVECTOR(AB2506,2)</f>
        <v>0.5774</v>
      </c>
      <c r="AS2506" s="3" cm="1">
        <f t="array" ref="AS2506">SUM(AK2506:AN2506*AO2506:AR2506)</f>
        <v>-8.1637868133532035E-3</v>
      </c>
      <c r="AT2506" s="51">
        <f t="shared" si="912"/>
        <v>2.8668292032182421E-3</v>
      </c>
      <c r="AU2506" s="48">
        <f t="shared" si="913"/>
        <v>5.3542779188404499E-2</v>
      </c>
      <c r="AV2506" s="56"/>
      <c r="AW2506" s="56"/>
    </row>
    <row r="2507" spans="1:49" ht="15" customHeight="1" x14ac:dyDescent="0.25">
      <c r="A2507" s="11">
        <f t="shared" si="919"/>
        <v>2504</v>
      </c>
      <c r="B2507" s="29">
        <v>33551</v>
      </c>
      <c r="C2507" s="25">
        <v>21</v>
      </c>
      <c r="D2507" s="12">
        <v>29.6</v>
      </c>
      <c r="E2507" s="25">
        <v>23.4</v>
      </c>
      <c r="F2507" s="35">
        <v>94</v>
      </c>
      <c r="G2507" s="25">
        <v>42</v>
      </c>
      <c r="H2507" s="13">
        <v>0</v>
      </c>
      <c r="I2507" s="25">
        <v>8</v>
      </c>
      <c r="J2507" s="12">
        <v>225</v>
      </c>
      <c r="K2507" s="12">
        <v>0</v>
      </c>
      <c r="L2507" s="25" t="s">
        <v>14</v>
      </c>
      <c r="M2507" s="10"/>
      <c r="N2507" s="15"/>
      <c r="O2507" s="15"/>
      <c r="P2507" s="4"/>
      <c r="Q2507" s="54"/>
      <c r="R2507" s="42">
        <f t="shared" si="901"/>
        <v>0.18969072164948453</v>
      </c>
      <c r="S2507" s="44" t="str" cm="1">
        <f t="array" ref="S2507">SETVECTOR(R2507:R2508)</f>
        <v>0.189690721649485,0.25979381443299</v>
      </c>
      <c r="T2507" s="44">
        <f t="shared" si="914"/>
        <v>0.29587628865979382</v>
      </c>
      <c r="U2507" s="5">
        <f t="shared" si="915"/>
        <v>0</v>
      </c>
      <c r="V2507" s="5">
        <f t="shared" si="916"/>
        <v>-5.3092681118133513E-2</v>
      </c>
      <c r="W2507" s="5">
        <f t="shared" si="917"/>
        <v>0.91842489318514386</v>
      </c>
      <c r="X2507" s="5">
        <f t="shared" si="918"/>
        <v>-0.1291297488680252</v>
      </c>
      <c r="Y2507" s="5" t="str" cm="1">
        <f t="array" ref="Y2507:AB2507">SETMATRIX(GETMATRIX(Y2506:AB2506)-$O$9*DELTAWEIGHT(S2506,$AH$4,AK2506:AN2506))</f>
        <v>0.5774,0.5774,0.5774</v>
      </c>
      <c r="Z2507" s="5" t="str">
        <v>0.515521549387775,0.429422706526101,0.5774</v>
      </c>
      <c r="AA2507" s="5" t="str">
        <v>0.609288089488233,0.568967694199506,0.5774</v>
      </c>
      <c r="AB2507" s="5" t="str">
        <v>0.511557098479343,0.399314179505722,0.5774</v>
      </c>
      <c r="AC2507" s="5" cm="1">
        <f t="array" ref="AC2507">SIGMOID(SUM(GETVECTOR(Y2507)*GETVECTOR(_xlfn.CONCAT($S2507,",",$AH$4)))+U2507)</f>
        <v>0.56452133479732203</v>
      </c>
      <c r="AD2507" s="5" cm="1">
        <f t="array" ref="AD2507">SIGMOID(SUM(GETVECTOR(Z2507)*GETVECTOR(_xlfn.CONCAT($S2507,",",$AH$4)))+V2507)</f>
        <v>0.53898529215394853</v>
      </c>
      <c r="AE2507" s="5" cm="1">
        <f t="array" ref="AE2507">TANH(SUM(GETVECTOR(AA2507)*GETVECTOR(_xlfn.CONCAT($S2507,",",$AH$4)))+W2507)</f>
        <v>0.82802321522702271</v>
      </c>
      <c r="AF2507" s="5" cm="1">
        <f t="array" ref="AF2507">SIGMOID(SUM(GETVECTOR(AB2507)*GETVECTOR(_xlfn.CONCAT($S2507,",",$AH$4)))+X2507)</f>
        <v>0.51790415170597681</v>
      </c>
      <c r="AG2507" s="5">
        <f t="shared" si="904"/>
        <v>0.44629233456938866</v>
      </c>
      <c r="AH2507" s="40">
        <f t="shared" si="905"/>
        <v>0.21692236139444229</v>
      </c>
      <c r="AI2507" s="3">
        <f t="shared" si="906"/>
        <v>-7.8953927265351526E-2</v>
      </c>
      <c r="AJ2507" s="3">
        <f t="shared" si="907"/>
        <v>-3.3717035521826227E-2</v>
      </c>
      <c r="AK2507" s="3">
        <f t="shared" si="908"/>
        <v>0</v>
      </c>
      <c r="AL2507" s="3">
        <f t="shared" si="909"/>
        <v>-6.937190042069206E-3</v>
      </c>
      <c r="AM2507" s="3">
        <f t="shared" si="910"/>
        <v>-5.7131789824071237E-3</v>
      </c>
      <c r="AN2507" s="3">
        <f t="shared" si="911"/>
        <v>-8.2567940511908793E-3</v>
      </c>
      <c r="AO2507" s="3" t="str" cm="1">
        <f t="array" ref="AO2507">GETVECTOR(Y2507,2)</f>
        <v>0.5774</v>
      </c>
      <c r="AP2507" s="3" t="str" cm="1">
        <f t="array" ref="AP2507">GETVECTOR(Z2507,2)</f>
        <v>0.5774</v>
      </c>
      <c r="AQ2507" s="3" t="str" cm="1">
        <f t="array" ref="AQ2507">GETVECTOR(AA2507,2)</f>
        <v>0.5774</v>
      </c>
      <c r="AR2507" s="3" t="str" cm="1">
        <f t="array" ref="AR2507">GETVECTOR(AB2507,2)</f>
        <v>0.5774</v>
      </c>
      <c r="AS2507" s="3" cm="1">
        <f t="array" ref="AS2507">SUM(AK2507:AN2507*AO2507:AR2507)</f>
        <v>-1.2071795959890247E-2</v>
      </c>
      <c r="AT2507" s="51">
        <f t="shared" si="912"/>
        <v>6.2337226306224194E-3</v>
      </c>
      <c r="AU2507" s="48">
        <f t="shared" si="913"/>
        <v>7.8953927265351526E-2</v>
      </c>
      <c r="AV2507" s="56"/>
      <c r="AW2507" s="56"/>
    </row>
    <row r="2508" spans="1:49" ht="15" customHeight="1" x14ac:dyDescent="0.25">
      <c r="A2508" s="11">
        <f t="shared" si="919"/>
        <v>2505</v>
      </c>
      <c r="B2508" s="29">
        <v>33552</v>
      </c>
      <c r="C2508" s="25">
        <v>21</v>
      </c>
      <c r="D2508" s="12">
        <v>27.8</v>
      </c>
      <c r="E2508" s="25">
        <v>24.5</v>
      </c>
      <c r="F2508" s="35">
        <v>96</v>
      </c>
      <c r="G2508" s="25">
        <v>26</v>
      </c>
      <c r="H2508" s="13">
        <v>0</v>
      </c>
      <c r="I2508" s="25">
        <v>3</v>
      </c>
      <c r="J2508" s="12">
        <v>180</v>
      </c>
      <c r="K2508" s="12">
        <v>0</v>
      </c>
      <c r="L2508" s="25" t="s">
        <v>14</v>
      </c>
      <c r="M2508" s="10"/>
      <c r="N2508" s="15"/>
      <c r="O2508" s="15"/>
      <c r="P2508" s="4"/>
      <c r="Q2508" s="54"/>
      <c r="R2508" s="42">
        <f t="shared" si="901"/>
        <v>0.25979381443298966</v>
      </c>
      <c r="S2508" s="44" t="str" cm="1">
        <f t="array" ref="S2508">SETVECTOR(R2508:R2509)</f>
        <v>0.25979381443299,0.295876288659794</v>
      </c>
      <c r="T2508" s="44">
        <f t="shared" si="914"/>
        <v>0.25773195876288657</v>
      </c>
      <c r="U2508" s="5">
        <f t="shared" si="915"/>
        <v>0</v>
      </c>
      <c r="V2508" s="5">
        <f t="shared" si="916"/>
        <v>-5.2398962113926591E-2</v>
      </c>
      <c r="W2508" s="5">
        <f t="shared" si="917"/>
        <v>0.91899621108338458</v>
      </c>
      <c r="X2508" s="5">
        <f t="shared" si="918"/>
        <v>-0.1283040694629061</v>
      </c>
      <c r="Y2508" s="5" t="str" cm="1">
        <f t="array" ref="Y2508:AB2508">SETMATRIX(GETMATRIX(Y2507:AB2507)-$O$9*DELTAWEIGHT(S2507,$AH$4,AK2507:AN2507))</f>
        <v>0.5774,0.5774,0.5774</v>
      </c>
      <c r="Z2508" s="5" t="str">
        <v>0.515652315604391,0.429601799387988,0.5774</v>
      </c>
      <c r="AA2508" s="5" t="str">
        <v>0.609407131892173,0.569130730535337,0.5774</v>
      </c>
      <c r="AB2508" s="5" t="str">
        <v>0.511711460815227,0.399525588791824,0.5774</v>
      </c>
      <c r="AC2508" s="5" cm="1">
        <f t="array" ref="AC2508">SIGMOID(SUM(GETVECTOR(Y2508)*GETVECTOR(_xlfn.CONCAT($S2508,",",$AH$4)))+U2508)</f>
        <v>0.57952990753731792</v>
      </c>
      <c r="AD2508" s="5" cm="1">
        <f t="array" ref="AD2508">SIGMOID(SUM(GETVECTOR(Z2508)*GETVECTOR(_xlfn.CONCAT($S2508,",",$AH$4)))+V2508)</f>
        <v>0.55197984331728511</v>
      </c>
      <c r="AE2508" s="5" cm="1">
        <f t="array" ref="AE2508">TANH(SUM(GETVECTOR(AA2508)*GETVECTOR(_xlfn.CONCAT($S2508,",",$AH$4)))+W2508)</f>
        <v>0.84707590738919325</v>
      </c>
      <c r="AF2508" s="5" cm="1">
        <f t="array" ref="AF2508">SIGMOID(SUM(GETVECTOR(AB2508)*GETVECTOR(_xlfn.CONCAT($S2508,",",$AH$4)))+X2508)</f>
        <v>0.53067282380806524</v>
      </c>
      <c r="AG2508" s="5">
        <f t="shared" si="904"/>
        <v>0.467568826638534</v>
      </c>
      <c r="AH2508" s="40">
        <f t="shared" si="905"/>
        <v>0.23149693481371209</v>
      </c>
      <c r="AI2508" s="3">
        <f t="shared" si="906"/>
        <v>-2.6235023949174485E-2</v>
      </c>
      <c r="AJ2508" s="3">
        <f t="shared" si="907"/>
        <v>-1.1272829032748295E-2</v>
      </c>
      <c r="AK2508" s="3">
        <f t="shared" si="908"/>
        <v>0</v>
      </c>
      <c r="AL2508" s="3">
        <f t="shared" si="909"/>
        <v>-2.3614351451108377E-3</v>
      </c>
      <c r="AM2508" s="3">
        <f t="shared" si="910"/>
        <v>-1.7575868519455679E-3</v>
      </c>
      <c r="AN2508" s="3">
        <f t="shared" si="911"/>
        <v>-2.8503777062061941E-3</v>
      </c>
      <c r="AO2508" s="3" t="str" cm="1">
        <f t="array" ref="AO2508">GETVECTOR(Y2508,2)</f>
        <v>0.5774</v>
      </c>
      <c r="AP2508" s="3" t="str" cm="1">
        <f t="array" ref="AP2508">GETVECTOR(Z2508,2)</f>
        <v>0.5774</v>
      </c>
      <c r="AQ2508" s="3" t="str" cm="1">
        <f t="array" ref="AQ2508">GETVECTOR(AA2508,2)</f>
        <v>0.5774</v>
      </c>
      <c r="AR2508" s="3" t="str" cm="1">
        <f t="array" ref="AR2508">GETVECTOR(AB2508,2)</f>
        <v>0.5774</v>
      </c>
      <c r="AS2508" s="3" cm="1">
        <f t="array" ref="AS2508">SUM(AK2508:AN2508*AO2508:AR2508)</f>
        <v>-4.0241313886638253E-3</v>
      </c>
      <c r="AT2508" s="51">
        <f t="shared" si="912"/>
        <v>6.8827648161375878E-4</v>
      </c>
      <c r="AU2508" s="48">
        <f t="shared" si="913"/>
        <v>2.6235023949174485E-2</v>
      </c>
      <c r="AV2508" s="56"/>
      <c r="AW2508" s="56"/>
    </row>
    <row r="2509" spans="1:49" ht="15" customHeight="1" x14ac:dyDescent="0.25">
      <c r="A2509" s="11">
        <f t="shared" si="919"/>
        <v>2506</v>
      </c>
      <c r="B2509" s="29">
        <v>33553</v>
      </c>
      <c r="C2509" s="25">
        <v>22</v>
      </c>
      <c r="D2509" s="12">
        <v>31.2</v>
      </c>
      <c r="E2509" s="25">
        <v>25.6</v>
      </c>
      <c r="F2509" s="35">
        <v>87</v>
      </c>
      <c r="G2509" s="25">
        <v>3</v>
      </c>
      <c r="H2509" s="13">
        <v>0</v>
      </c>
      <c r="I2509" s="25">
        <v>4</v>
      </c>
      <c r="J2509" s="12">
        <v>225</v>
      </c>
      <c r="K2509" s="12">
        <v>0</v>
      </c>
      <c r="L2509" s="25" t="s">
        <v>13</v>
      </c>
      <c r="M2509" s="10"/>
      <c r="N2509" s="15"/>
      <c r="O2509" s="15"/>
      <c r="P2509" s="4"/>
      <c r="Q2509" s="54"/>
      <c r="R2509" s="42">
        <f t="shared" si="901"/>
        <v>0.29587628865979382</v>
      </c>
      <c r="S2509" s="44" t="str" cm="1">
        <f t="array" ref="S2509">SETVECTOR(R2509:R2510)</f>
        <v>0.295876288659794,0.257731958762887</v>
      </c>
      <c r="T2509" s="44">
        <f t="shared" si="914"/>
        <v>1.0309278350515464E-2</v>
      </c>
      <c r="U2509" s="5">
        <f t="shared" si="915"/>
        <v>0</v>
      </c>
      <c r="V2509" s="5">
        <f t="shared" si="916"/>
        <v>-5.216281859941551E-2</v>
      </c>
      <c r="W2509" s="5">
        <f t="shared" si="917"/>
        <v>0.91917196976857918</v>
      </c>
      <c r="X2509" s="5">
        <f t="shared" si="918"/>
        <v>-0.12801903169228548</v>
      </c>
      <c r="Y2509" s="5" t="str" cm="1">
        <f t="array" ref="Y2509:AB2509">SETMATRIX(GETMATRIX(Y2508:AB2508)-$O$9*DELTAWEIGHT(S2508,$AH$4,AK2508:AN2508))</f>
        <v>0.5774,0.5774,0.5774</v>
      </c>
      <c r="Z2509" s="5" t="str">
        <v>0.5157103168463,0.42966785635794,0.5774</v>
      </c>
      <c r="AA2509" s="5" t="str">
        <v>0.609454684013886,0.569184887118399,0.5774</v>
      </c>
      <c r="AB2509" s="5" t="str">
        <v>0.511780932684568,0.399604709531907,0.5774</v>
      </c>
      <c r="AC2509" s="5" cm="1">
        <f t="array" ref="AC2509">SIGMOID(SUM(GETVECTOR(Y2509)*GETVECTOR(_xlfn.CONCAT($S2509,",",$AH$4)))+U2509)</f>
        <v>0.57923978125367126</v>
      </c>
      <c r="AD2509" s="5" cm="1">
        <f t="array" ref="AD2509">SIGMOID(SUM(GETVECTOR(Z2509)*GETVECTOR(_xlfn.CONCAT($S2509,",",$AH$4)))+V2509)</f>
        <v>0.55259540412141039</v>
      </c>
      <c r="AE2509" s="5" cm="1">
        <f t="array" ref="AE2509">TANH(SUM(GETVECTOR(AA2509)*GETVECTOR(_xlfn.CONCAT($S2509,",",$AH$4)))+W2509)</f>
        <v>0.8472124482613631</v>
      </c>
      <c r="AF2509" s="5" cm="1">
        <f t="array" ref="AF2509">SIGMOID(SUM(GETVECTOR(AB2509)*GETVECTOR(_xlfn.CONCAT($S2509,",",$AH$4)))+X2509)</f>
        <v>0.53155692766496654</v>
      </c>
      <c r="AG2509" s="5">
        <f t="shared" si="904"/>
        <v>0.46816570522367745</v>
      </c>
      <c r="AH2509" s="40">
        <f t="shared" si="905"/>
        <v>0.23213944088435892</v>
      </c>
      <c r="AI2509" s="3">
        <f t="shared" si="906"/>
        <v>0.22183016253384347</v>
      </c>
      <c r="AJ2509" s="3">
        <f t="shared" si="907"/>
        <v>9.5426435337200882E-2</v>
      </c>
      <c r="AK2509" s="3">
        <f t="shared" si="908"/>
        <v>0</v>
      </c>
      <c r="AL2509" s="3">
        <f t="shared" si="909"/>
        <v>1.9987972301691449E-2</v>
      </c>
      <c r="AM2509" s="3">
        <f t="shared" si="910"/>
        <v>1.4882667807346275E-2</v>
      </c>
      <c r="AN2509" s="3">
        <f t="shared" si="911"/>
        <v>2.4122724238763292E-2</v>
      </c>
      <c r="AO2509" s="3" t="str" cm="1">
        <f t="array" ref="AO2509">GETVECTOR(Y2509,2)</f>
        <v>0.5774</v>
      </c>
      <c r="AP2509" s="3" t="str" cm="1">
        <f t="array" ref="AP2509">GETVECTOR(Z2509,2)</f>
        <v>0.5774</v>
      </c>
      <c r="AQ2509" s="3" t="str" cm="1">
        <f t="array" ref="AQ2509">GETVECTOR(AA2509,2)</f>
        <v>0.5774</v>
      </c>
      <c r="AR2509" s="3" t="str" cm="1">
        <f t="array" ref="AR2509">GETVECTOR(AB2509,2)</f>
        <v>0.5774</v>
      </c>
      <c r="AS2509" s="3" cm="1">
        <f t="array" ref="AS2509">SUM(AK2509:AN2509*AO2509:AR2509)</f>
        <v>3.406276857442031E-2</v>
      </c>
      <c r="AT2509" s="51">
        <f t="shared" si="912"/>
        <v>4.9208621009791412E-2</v>
      </c>
      <c r="AU2509" s="48">
        <f t="shared" si="913"/>
        <v>0.22183016253384347</v>
      </c>
      <c r="AV2509" s="56"/>
      <c r="AW2509" s="56"/>
    </row>
    <row r="2510" spans="1:49" ht="15" customHeight="1" x14ac:dyDescent="0.25">
      <c r="A2510" s="11">
        <f t="shared" si="919"/>
        <v>2507</v>
      </c>
      <c r="B2510" s="29">
        <v>33554</v>
      </c>
      <c r="C2510" s="25">
        <v>22</v>
      </c>
      <c r="D2510" s="12">
        <v>29.5</v>
      </c>
      <c r="E2510" s="25">
        <v>25.3</v>
      </c>
      <c r="F2510" s="35">
        <v>95</v>
      </c>
      <c r="G2510" s="25">
        <v>2</v>
      </c>
      <c r="H2510" s="13">
        <v>0</v>
      </c>
      <c r="I2510" s="25">
        <v>4</v>
      </c>
      <c r="J2510" s="12">
        <v>180</v>
      </c>
      <c r="K2510" s="12">
        <v>0</v>
      </c>
      <c r="L2510" s="25" t="s">
        <v>14</v>
      </c>
      <c r="M2510" s="10"/>
      <c r="N2510" s="15"/>
      <c r="O2510" s="15"/>
      <c r="P2510" s="4"/>
      <c r="Q2510" s="54"/>
      <c r="R2510" s="42">
        <f t="shared" si="901"/>
        <v>0.25773195876288657</v>
      </c>
      <c r="S2510" s="44" t="str" cm="1">
        <f t="array" ref="S2510">SETVECTOR(R2510:R2511)</f>
        <v>0.257731958762887,0.0103092783505155</v>
      </c>
      <c r="T2510" s="44">
        <f t="shared" si="914"/>
        <v>0.16185567010309276</v>
      </c>
      <c r="U2510" s="5">
        <f t="shared" si="915"/>
        <v>0</v>
      </c>
      <c r="V2510" s="5">
        <f t="shared" si="916"/>
        <v>-5.4161615829584654E-2</v>
      </c>
      <c r="W2510" s="5">
        <f t="shared" si="917"/>
        <v>0.91768370298784452</v>
      </c>
      <c r="X2510" s="5">
        <f t="shared" si="918"/>
        <v>-0.1304313041161618</v>
      </c>
      <c r="Y2510" s="5" t="str" cm="1">
        <f t="array" ref="Y2510:AB2510">SETMATRIX(GETMATRIX(Y2509:AB2509)-$O$9*DELTAWEIGHT(S2509,$AH$4,AK2509:AN2509))</f>
        <v>0.5774,0.5774,0.5774</v>
      </c>
      <c r="Z2510" s="5" t="str">
        <v>0.515116128679491,0.429150270846783,0.5774</v>
      </c>
      <c r="AA2510" s="5" t="str">
        <v>0.608967437436056,0.568760456301474,0.5774</v>
      </c>
      <c r="AB2510" s="5" t="str">
        <v>0.511069338864239,0.398984854287718,0.5774</v>
      </c>
      <c r="AC2510" s="5" cm="1">
        <f t="array" ref="AC2510">SIGMOID(SUM(GETVECTOR(Y2510)*GETVECTOR(_xlfn.CONCAT($S2510,",",$AH$4)))+U2510)</f>
        <v>0.53861470571488013</v>
      </c>
      <c r="AD2510" s="5" cm="1">
        <f t="array" ref="AD2510">SIGMOID(SUM(GETVECTOR(Z2510)*GETVECTOR(_xlfn.CONCAT($S2510,",",$AH$4)))+V2510)</f>
        <v>0.52074421108096713</v>
      </c>
      <c r="AE2510" s="5" cm="1">
        <f t="array" ref="AE2510">TANH(SUM(GETVECTOR(AA2510)*GETVECTOR(_xlfn.CONCAT($S2510,",",$AH$4)))+W2510)</f>
        <v>0.79338354567575942</v>
      </c>
      <c r="AF2510" s="5" cm="1">
        <f t="array" ref="AF2510">SIGMOID(SUM(GETVECTOR(AB2510)*GETVECTOR(_xlfn.CONCAT($S2510,",",$AH$4)))+X2510)</f>
        <v>0.50135020761133797</v>
      </c>
      <c r="AG2510" s="5">
        <f t="shared" si="904"/>
        <v>0.41314988857754381</v>
      </c>
      <c r="AH2510" s="40">
        <f t="shared" si="905"/>
        <v>0.19610009471130649</v>
      </c>
      <c r="AI2510" s="3">
        <f t="shared" si="906"/>
        <v>3.4244424608213725E-2</v>
      </c>
      <c r="AJ2510" s="3">
        <f t="shared" si="907"/>
        <v>1.4541786843028945E-2</v>
      </c>
      <c r="AK2510" s="3">
        <f t="shared" si="908"/>
        <v>0</v>
      </c>
      <c r="AL2510" s="3">
        <f t="shared" si="909"/>
        <v>2.8793388809335491E-3</v>
      </c>
      <c r="AM2510" s="3">
        <f t="shared" si="910"/>
        <v>2.805952470953416E-3</v>
      </c>
      <c r="AN2510" s="3">
        <f t="shared" si="911"/>
        <v>3.3486003581956313E-3</v>
      </c>
      <c r="AO2510" s="3" t="str" cm="1">
        <f t="array" ref="AO2510">GETVECTOR(Y2510,2)</f>
        <v>0.5774</v>
      </c>
      <c r="AP2510" s="3" t="str" cm="1">
        <f t="array" ref="AP2510">GETVECTOR(Z2510,2)</f>
        <v>0.5774</v>
      </c>
      <c r="AQ2510" s="3" t="str" cm="1">
        <f t="array" ref="AQ2510">GETVECTOR(AA2510,2)</f>
        <v>0.5774</v>
      </c>
      <c r="AR2510" s="3" t="str" cm="1">
        <f t="array" ref="AR2510">GETVECTOR(AB2510,2)</f>
        <v>0.5774</v>
      </c>
      <c r="AS2510" s="3" cm="1">
        <f t="array" ref="AS2510">SUM(AK2510:AN2510*AO2510:AR2510)</f>
        <v>5.2161690734016915E-3</v>
      </c>
      <c r="AT2510" s="51">
        <f t="shared" si="912"/>
        <v>1.1726806167476338E-3</v>
      </c>
      <c r="AU2510" s="48">
        <f t="shared" si="913"/>
        <v>3.4244424608213725E-2</v>
      </c>
      <c r="AV2510" s="56"/>
      <c r="AW2510" s="56"/>
    </row>
    <row r="2511" spans="1:49" ht="15" customHeight="1" x14ac:dyDescent="0.25">
      <c r="A2511" s="11">
        <f t="shared" si="919"/>
        <v>2508</v>
      </c>
      <c r="B2511" s="29">
        <v>33555</v>
      </c>
      <c r="C2511" s="25">
        <v>22</v>
      </c>
      <c r="D2511" s="12">
        <v>31.2</v>
      </c>
      <c r="E2511" s="25">
        <v>25.4</v>
      </c>
      <c r="F2511" s="35">
        <v>88</v>
      </c>
      <c r="G2511" s="25">
        <v>10</v>
      </c>
      <c r="H2511" s="13">
        <v>0</v>
      </c>
      <c r="I2511" s="25">
        <v>5</v>
      </c>
      <c r="J2511" s="12">
        <v>180</v>
      </c>
      <c r="K2511" s="12">
        <v>0</v>
      </c>
      <c r="L2511" s="25" t="s">
        <v>14</v>
      </c>
      <c r="M2511" s="10"/>
      <c r="N2511" s="15"/>
      <c r="O2511" s="15"/>
      <c r="P2511" s="4"/>
      <c r="Q2511" s="54"/>
      <c r="R2511" s="42">
        <f t="shared" si="901"/>
        <v>1.0309278350515464E-2</v>
      </c>
      <c r="S2511" s="44" t="str" cm="1">
        <f t="array" ref="S2511">SETVECTOR(R2511:R2512)</f>
        <v>0.0103092783505155,0.161855670103093</v>
      </c>
      <c r="T2511" s="44">
        <f t="shared" si="914"/>
        <v>0.19587628865979381</v>
      </c>
      <c r="U2511" s="5">
        <f t="shared" si="915"/>
        <v>0</v>
      </c>
      <c r="V2511" s="5">
        <f t="shared" si="916"/>
        <v>-5.4449549717678007E-2</v>
      </c>
      <c r="W2511" s="5">
        <f t="shared" si="917"/>
        <v>0.91740310774074918</v>
      </c>
      <c r="X2511" s="5">
        <f t="shared" si="918"/>
        <v>-0.13076616415198136</v>
      </c>
      <c r="Y2511" s="5" t="str" cm="1">
        <f t="array" ref="Y2511:AB2511">SETMATRIX(GETMATRIX(Y2510:AB2510)-$O$9*DELTAWEIGHT(S2510,$AH$4,AK2510:AN2510))</f>
        <v>0.5774,0.5774,0.5774</v>
      </c>
      <c r="Z2511" s="5" t="str">
        <v>0.515047431045286,0.429147522941415,0.5774</v>
      </c>
      <c r="AA2511" s="5" t="str">
        <v>0.608893031933094,0.568757480081356,0.5774</v>
      </c>
      <c r="AB2511" s="5" t="str">
        <v>0.510990155660843,0.398981686959582,0.5774</v>
      </c>
      <c r="AC2511" s="5" cm="1">
        <f t="array" ref="AC2511">SIGMOID(SUM(GETVECTOR(Y2511)*GETVECTOR(_xlfn.CONCAT($S2511,",",$AH$4)))+U2511)</f>
        <v>0.52483156496816241</v>
      </c>
      <c r="AD2511" s="5" cm="1">
        <f t="array" ref="AD2511">SIGMOID(SUM(GETVECTOR(Z2511)*GETVECTOR(_xlfn.CONCAT($S2511,",",$AH$4)))+V2511)</f>
        <v>0.50507986958514983</v>
      </c>
      <c r="AE2511" s="5" cm="1">
        <f t="array" ref="AE2511">TANH(SUM(GETVECTOR(AA2511)*GETVECTOR(_xlfn.CONCAT($S2511,",",$AH$4)))+W2511)</f>
        <v>0.76812447694613684</v>
      </c>
      <c r="AF2511" s="5" cm="1">
        <f t="array" ref="AF2511">SIGMOID(SUM(GETVECTOR(AB2511)*GETVECTOR(_xlfn.CONCAT($S2511,",",$AH$4)))+X2511)</f>
        <v>0.48477451459742243</v>
      </c>
      <c r="AG2511" s="5">
        <f t="shared" si="904"/>
        <v>0.38796421064111625</v>
      </c>
      <c r="AH2511" s="40">
        <f t="shared" si="905"/>
        <v>0.17917453454250182</v>
      </c>
      <c r="AI2511" s="3">
        <f t="shared" si="906"/>
        <v>-1.6701754117291995E-2</v>
      </c>
      <c r="AJ2511" s="3">
        <f t="shared" si="907"/>
        <v>-6.9905344514020907E-3</v>
      </c>
      <c r="AK2511" s="3">
        <f t="shared" si="908"/>
        <v>0</v>
      </c>
      <c r="AL2511" s="3">
        <f t="shared" si="909"/>
        <v>-1.3422615918175891E-3</v>
      </c>
      <c r="AM2511" s="3">
        <f t="shared" si="910"/>
        <v>-1.4475653634140968E-3</v>
      </c>
      <c r="AN2511" s="3">
        <f t="shared" si="911"/>
        <v>-1.5418272169154916E-3</v>
      </c>
      <c r="AO2511" s="3" t="str" cm="1">
        <f t="array" ref="AO2511">GETVECTOR(Y2511,2)</f>
        <v>0.5774</v>
      </c>
      <c r="AP2511" s="3" t="str" cm="1">
        <f t="array" ref="AP2511">GETVECTOR(Z2511,2)</f>
        <v>0.5774</v>
      </c>
      <c r="AQ2511" s="3" t="str" cm="1">
        <f t="array" ref="AQ2511">GETVECTOR(AA2511,2)</f>
        <v>0.5774</v>
      </c>
      <c r="AR2511" s="3" t="str" cm="1">
        <f t="array" ref="AR2511">GETVECTOR(AB2511,2)</f>
        <v>0.5774</v>
      </c>
      <c r="AS2511" s="3" cm="1">
        <f t="array" ref="AS2511">SUM(AK2511:AN2511*AO2511:AR2511)</f>
        <v>-2.5010971189977802E-3</v>
      </c>
      <c r="AT2511" s="51">
        <f t="shared" si="912"/>
        <v>2.7894859059448011E-4</v>
      </c>
      <c r="AU2511" s="48">
        <f t="shared" si="913"/>
        <v>1.6701754117291995E-2</v>
      </c>
      <c r="AV2511" s="56"/>
      <c r="AW2511" s="56"/>
    </row>
    <row r="2512" spans="1:49" ht="15" customHeight="1" x14ac:dyDescent="0.25">
      <c r="A2512" s="11">
        <f t="shared" si="919"/>
        <v>2509</v>
      </c>
      <c r="B2512" s="29">
        <v>33556</v>
      </c>
      <c r="C2512" s="25">
        <v>21</v>
      </c>
      <c r="D2512" s="12">
        <v>31</v>
      </c>
      <c r="E2512" s="25">
        <v>21.8</v>
      </c>
      <c r="F2512" s="35">
        <v>92</v>
      </c>
      <c r="G2512" s="25">
        <v>1</v>
      </c>
      <c r="H2512" s="13">
        <v>0</v>
      </c>
      <c r="I2512" s="25">
        <v>7</v>
      </c>
      <c r="J2512" s="12">
        <v>225</v>
      </c>
      <c r="K2512" s="12">
        <v>0</v>
      </c>
      <c r="L2512" s="25" t="s">
        <v>13</v>
      </c>
      <c r="M2512" s="10"/>
      <c r="N2512" s="15"/>
      <c r="O2512" s="15"/>
      <c r="P2512" s="4"/>
      <c r="Q2512" s="54"/>
      <c r="R2512" s="42">
        <f t="shared" si="901"/>
        <v>0.16185567010309276</v>
      </c>
      <c r="S2512" s="44" t="str" cm="1">
        <f t="array" ref="S2512">SETVECTOR(R2512:R2513)</f>
        <v>0.161855670103093,0.195876288659794</v>
      </c>
      <c r="T2512" s="44">
        <f t="shared" si="914"/>
        <v>4.1237113402061855E-2</v>
      </c>
      <c r="U2512" s="5">
        <f t="shared" si="915"/>
        <v>0</v>
      </c>
      <c r="V2512" s="5">
        <f t="shared" si="916"/>
        <v>-5.4315323558496248E-2</v>
      </c>
      <c r="W2512" s="5">
        <f t="shared" si="917"/>
        <v>0.91754786427709056</v>
      </c>
      <c r="X2512" s="5">
        <f t="shared" si="918"/>
        <v>-0.13061198143028982</v>
      </c>
      <c r="Y2512" s="5" t="str" cm="1">
        <f t="array" ref="Y2512:AB2512">SETMATRIX(GETMATRIX(Y2511:AB2511)-$O$9*DELTAWEIGHT(S2511,$AH$4,AK2511:AN2511))</f>
        <v>0.5774,0.5774,0.5774</v>
      </c>
      <c r="Z2512" s="5" t="str">
        <v>0.515049024944738,0.42917254716281,0.5774</v>
      </c>
      <c r="AA2512" s="5" t="str">
        <v>0.608894951713952,0.568787620640826,0.5774</v>
      </c>
      <c r="AB2512" s="5" t="str">
        <v>0.510991969440899,0.399010163306456,0.5774</v>
      </c>
      <c r="AC2512" s="5" cm="1">
        <f t="array" ref="AC2512">SIGMOID(SUM(GETVECTOR(Y2512)*GETVECTOR(_xlfn.CONCAT($S2512,",",$AH$4)))+U2512)</f>
        <v>0.55145579256323818</v>
      </c>
      <c r="AD2512" s="5" cm="1">
        <f t="array" ref="AD2512">SIGMOID(SUM(GETVECTOR(Z2512)*GETVECTOR(_xlfn.CONCAT($S2512,",",$AH$4)))+V2512)</f>
        <v>0.52824813970597151</v>
      </c>
      <c r="AE2512" s="5" cm="1">
        <f t="array" ref="AE2512">TANH(SUM(GETVECTOR(AA2512)*GETVECTOR(_xlfn.CONCAT($S2512,",",$AH$4)))+W2512)</f>
        <v>0.8101663640863348</v>
      </c>
      <c r="AF2512" s="5" cm="1">
        <f t="array" ref="AF2512">SIGMOID(SUM(GETVECTOR(AB2512)*GETVECTOR(_xlfn.CONCAT($S2512,",",$AH$4)))+X2512)</f>
        <v>0.50756232231319454</v>
      </c>
      <c r="AG2512" s="5">
        <f t="shared" si="904"/>
        <v>0.42796887468095718</v>
      </c>
      <c r="AH2512" s="40">
        <f t="shared" si="905"/>
        <v>0.20486355886339427</v>
      </c>
      <c r="AI2512" s="3">
        <f t="shared" si="906"/>
        <v>0.16362644546133243</v>
      </c>
      <c r="AJ2512" s="3">
        <f t="shared" si="907"/>
        <v>6.9520751066155045E-2</v>
      </c>
      <c r="AK2512" s="3">
        <f t="shared" si="908"/>
        <v>0</v>
      </c>
      <c r="AL2512" s="3">
        <f t="shared" si="909"/>
        <v>1.4035899876960153E-2</v>
      </c>
      <c r="AM2512" s="3">
        <f t="shared" si="910"/>
        <v>1.2619556381365277E-2</v>
      </c>
      <c r="AN2512" s="3">
        <f t="shared" si="911"/>
        <v>1.6507050638887626E-2</v>
      </c>
      <c r="AO2512" s="3" t="str" cm="1">
        <f t="array" ref="AO2512">GETVECTOR(Y2512,2)</f>
        <v>0.5774</v>
      </c>
      <c r="AP2512" s="3" t="str" cm="1">
        <f t="array" ref="AP2512">GETVECTOR(Z2512,2)</f>
        <v>0.5774</v>
      </c>
      <c r="AQ2512" s="3" t="str" cm="1">
        <f t="array" ref="AQ2512">GETVECTOR(AA2512,2)</f>
        <v>0.5774</v>
      </c>
      <c r="AR2512" s="3" t="str" cm="1">
        <f t="array" ref="AR2512">GETVECTOR(AB2512,2)</f>
        <v>0.5774</v>
      </c>
      <c r="AS2512" s="3" cm="1">
        <f t="array" ref="AS2512">SUM(AK2512:AN2512*AO2512:AR2512)</f>
        <v>2.492203148245082E-2</v>
      </c>
      <c r="AT2512" s="51">
        <f t="shared" si="912"/>
        <v>2.6773613654310396E-2</v>
      </c>
      <c r="AU2512" s="48">
        <f t="shared" si="913"/>
        <v>0.16362644546133243</v>
      </c>
      <c r="AV2512" s="56"/>
      <c r="AW2512" s="56"/>
    </row>
    <row r="2513" spans="1:49" ht="15" customHeight="1" x14ac:dyDescent="0.25">
      <c r="A2513" s="11">
        <f t="shared" si="919"/>
        <v>2510</v>
      </c>
      <c r="B2513" s="29">
        <v>33557</v>
      </c>
      <c r="C2513" s="25">
        <v>22</v>
      </c>
      <c r="D2513" s="12">
        <v>29.9</v>
      </c>
      <c r="E2513" s="25">
        <v>24.7</v>
      </c>
      <c r="F2513" s="35">
        <v>92</v>
      </c>
      <c r="G2513" s="25">
        <v>102</v>
      </c>
      <c r="H2513" s="13">
        <v>0</v>
      </c>
      <c r="I2513" s="25">
        <v>0</v>
      </c>
      <c r="J2513" s="12">
        <v>180</v>
      </c>
      <c r="K2513" s="12">
        <v>0</v>
      </c>
      <c r="L2513" s="25" t="s">
        <v>14</v>
      </c>
      <c r="M2513" s="10"/>
      <c r="N2513" s="15"/>
      <c r="O2513" s="15"/>
      <c r="P2513" s="4"/>
      <c r="Q2513" s="54"/>
      <c r="R2513" s="42">
        <f t="shared" si="901"/>
        <v>0.19587628865979381</v>
      </c>
      <c r="S2513" s="44" t="str" cm="1">
        <f t="array" ref="S2513">SETVECTOR(R2513:R2514)</f>
        <v>0.195876288659794,0.0412371134020619</v>
      </c>
      <c r="T2513" s="44">
        <f t="shared" si="914"/>
        <v>0.70206185567010304</v>
      </c>
      <c r="U2513" s="5">
        <f t="shared" si="915"/>
        <v>0</v>
      </c>
      <c r="V2513" s="5">
        <f t="shared" si="916"/>
        <v>-5.5718913546192267E-2</v>
      </c>
      <c r="W2513" s="5">
        <f t="shared" si="917"/>
        <v>0.91628590863895398</v>
      </c>
      <c r="X2513" s="5">
        <f t="shared" si="918"/>
        <v>-0.13226268649417858</v>
      </c>
      <c r="Y2513" s="5" t="str" cm="1">
        <f t="array" ref="Y2513:AB2513">SETMATRIX(GETMATRIX(Y2512:AB2512)-$O$9*DELTAWEIGHT(S2512,$AH$4,AK2512:AN2512))</f>
        <v>0.5774,0.5774,0.5774</v>
      </c>
      <c r="Z2513" s="5" t="str">
        <v>0.514824419090392,0.428900731160735,0.5774</v>
      </c>
      <c r="AA2513" s="5" t="str">
        <v>0.608671040032567,0.568516644720678,0.5774</v>
      </c>
      <c r="AB2513" s="5" t="str">
        <v>0.510730095788946,0.398693246148041,0.5774</v>
      </c>
      <c r="AC2513" s="5" cm="1">
        <f t="array" ref="AC2513">SIGMOID(SUM(GETVECTOR(Y2513)*GETVECTOR(_xlfn.CONCAT($S2513,",",$AH$4)))+U2513)</f>
        <v>0.53417395610824714</v>
      </c>
      <c r="AD2513" s="5" cm="1">
        <f t="array" ref="AD2513">SIGMOID(SUM(GETVECTOR(Z2513)*GETVECTOR(_xlfn.CONCAT($S2513,",",$AH$4)))+V2513)</f>
        <v>0.51569724257542537</v>
      </c>
      <c r="AE2513" s="5" cm="1">
        <f t="array" ref="AE2513">TANH(SUM(GETVECTOR(AA2513)*GETVECTOR(_xlfn.CONCAT($S2513,",",$AH$4)))+W2513)</f>
        <v>0.78526323727772229</v>
      </c>
      <c r="AF2513" s="5" cm="1">
        <f t="array" ref="AF2513">SIGMOID(SUM(GETVECTOR(AB2513)*GETVECTOR(_xlfn.CONCAT($S2513,",",$AH$4)))+X2513)</f>
        <v>0.49605462883264489</v>
      </c>
      <c r="AG2513" s="5">
        <f t="shared" si="904"/>
        <v>0.40495808615997336</v>
      </c>
      <c r="AH2513" s="40">
        <f t="shared" si="905"/>
        <v>0.19057589520108908</v>
      </c>
      <c r="AI2513" s="3">
        <f t="shared" si="906"/>
        <v>-0.51148596046901396</v>
      </c>
      <c r="AJ2513" s="3">
        <f t="shared" si="907"/>
        <v>-0.21627598494093467</v>
      </c>
      <c r="AK2513" s="3">
        <f t="shared" si="908"/>
        <v>0</v>
      </c>
      <c r="AL2513" s="3">
        <f t="shared" si="909"/>
        <v>-4.2416547444314522E-2</v>
      </c>
      <c r="AM2513" s="3">
        <f t="shared" si="910"/>
        <v>-4.2757447514371626E-2</v>
      </c>
      <c r="AN2513" s="3">
        <f t="shared" si="911"/>
        <v>-4.9123029929809561E-2</v>
      </c>
      <c r="AO2513" s="3" t="str" cm="1">
        <f t="array" ref="AO2513">GETVECTOR(Y2513,2)</f>
        <v>0.5774</v>
      </c>
      <c r="AP2513" s="3" t="str" cm="1">
        <f t="array" ref="AP2513">GETVECTOR(Z2513,2)</f>
        <v>0.5774</v>
      </c>
      <c r="AQ2513" s="3" t="str" cm="1">
        <f t="array" ref="AQ2513">GETVECTOR(AA2513,2)</f>
        <v>0.5774</v>
      </c>
      <c r="AR2513" s="3" t="str" cm="1">
        <f t="array" ref="AR2513">GETVECTOR(AB2513,2)</f>
        <v>0.5774</v>
      </c>
      <c r="AS2513" s="3" cm="1">
        <f t="array" ref="AS2513">SUM(AK2513:AN2513*AO2513:AR2513)</f>
        <v>-7.7543102170617426E-2</v>
      </c>
      <c r="AT2513" s="51">
        <f t="shared" si="912"/>
        <v>0.26161788775690969</v>
      </c>
      <c r="AU2513" s="48">
        <f t="shared" si="913"/>
        <v>0.51148596046901396</v>
      </c>
      <c r="AV2513" s="56"/>
      <c r="AW2513" s="56"/>
    </row>
    <row r="2514" spans="1:49" ht="15" customHeight="1" x14ac:dyDescent="0.25">
      <c r="A2514" s="11">
        <f t="shared" si="919"/>
        <v>2511</v>
      </c>
      <c r="B2514" s="29">
        <v>33558</v>
      </c>
      <c r="C2514" s="25">
        <v>22</v>
      </c>
      <c r="D2514" s="12">
        <v>30.8</v>
      </c>
      <c r="E2514" s="25">
        <v>25.5</v>
      </c>
      <c r="F2514" s="35">
        <v>90</v>
      </c>
      <c r="G2514" s="25">
        <v>5</v>
      </c>
      <c r="H2514" s="13">
        <v>0</v>
      </c>
      <c r="I2514" s="25">
        <v>3</v>
      </c>
      <c r="J2514" s="12">
        <v>270</v>
      </c>
      <c r="K2514" s="12">
        <v>0</v>
      </c>
      <c r="L2514" s="25" t="s">
        <v>13</v>
      </c>
      <c r="M2514" s="10"/>
      <c r="N2514" s="15"/>
      <c r="O2514" s="15"/>
      <c r="P2514" s="4"/>
      <c r="Q2514" s="54"/>
      <c r="R2514" s="42">
        <f t="shared" si="901"/>
        <v>4.1237113402061855E-2</v>
      </c>
      <c r="S2514" s="44" t="str" cm="1">
        <f t="array" ref="S2514">SETVECTOR(R2514:R2515)</f>
        <v>0.0412371134020619,0.702061855670103</v>
      </c>
      <c r="T2514" s="44">
        <f t="shared" si="914"/>
        <v>6.3917525773195871E-2</v>
      </c>
      <c r="U2514" s="5">
        <f t="shared" si="915"/>
        <v>0</v>
      </c>
      <c r="V2514" s="5">
        <f t="shared" si="916"/>
        <v>-5.1477258801760815E-2</v>
      </c>
      <c r="W2514" s="5">
        <f t="shared" si="917"/>
        <v>0.9205616533903912</v>
      </c>
      <c r="X2514" s="5">
        <f t="shared" si="918"/>
        <v>-0.12735038350119762</v>
      </c>
      <c r="Y2514" s="5" t="str" cm="1">
        <f t="array" ref="Y2514:AB2514">SETMATRIX(GETMATRIX(Y2513:AB2513)-$O$9*DELTAWEIGHT(S2513,$AH$4,AK2513:AN2513))</f>
        <v>0.5774,0.5774,0.5774</v>
      </c>
      <c r="Z2514" s="5" t="str">
        <v>0.515649713098668,0.42907447726774,0.5774</v>
      </c>
      <c r="AA2514" s="5" t="str">
        <v>0.609597198206152,0.568711625388801,0.5774</v>
      </c>
      <c r="AB2514" s="5" t="str">
        <v>0.511677230718858,0.398892642975391,0.5774</v>
      </c>
      <c r="AC2514" s="5" cm="1">
        <f t="array" ref="AC2514">SIGMOID(SUM(GETVECTOR(Y2514)*GETVECTOR(_xlfn.CONCAT($S2514,",",$AH$4)))+U2514)</f>
        <v>0.60567803998846881</v>
      </c>
      <c r="AD2514" s="5" cm="1">
        <f t="array" ref="AD2514">SIGMOID(SUM(GETVECTOR(Z2514)*GETVECTOR(_xlfn.CONCAT($S2514,",",$AH$4)))+V2514)</f>
        <v>0.56734414823739709</v>
      </c>
      <c r="AE2514" s="5" cm="1">
        <f t="array" ref="AE2514">TANH(SUM(GETVECTOR(AA2514)*GETVECTOR(_xlfn.CONCAT($S2514,",",$AH$4)))+W2514)</f>
        <v>0.87286092040133778</v>
      </c>
      <c r="AF2514" s="5" cm="1">
        <f t="array" ref="AF2514">SIGMOID(SUM(GETVECTOR(AB2514)*GETVECTOR(_xlfn.CONCAT($S2514,",",$AH$4)))+X2514)</f>
        <v>0.54334021689278433</v>
      </c>
      <c r="AG2514" s="5">
        <f t="shared" si="904"/>
        <v>0.49521253541480748</v>
      </c>
      <c r="AH2514" s="40">
        <f t="shared" si="905"/>
        <v>0.24903659103769185</v>
      </c>
      <c r="AI2514" s="3">
        <f t="shared" si="906"/>
        <v>0.18511906526449598</v>
      </c>
      <c r="AJ2514" s="3">
        <f t="shared" si="907"/>
        <v>7.9452335040620645E-2</v>
      </c>
      <c r="AK2514" s="3">
        <f t="shared" si="908"/>
        <v>0</v>
      </c>
      <c r="AL2514" s="3">
        <f t="shared" si="909"/>
        <v>1.7023187272217865E-2</v>
      </c>
      <c r="AM2514" s="3">
        <f t="shared" si="910"/>
        <v>1.0733412885571831E-2</v>
      </c>
      <c r="AN2514" s="3">
        <f t="shared" si="911"/>
        <v>2.1052664891757812E-2</v>
      </c>
      <c r="AO2514" s="3" t="str" cm="1">
        <f t="array" ref="AO2514">GETVECTOR(Y2514,2)</f>
        <v>0.5774</v>
      </c>
      <c r="AP2514" s="3" t="str" cm="1">
        <f t="array" ref="AP2514">GETVECTOR(Z2514,2)</f>
        <v>0.5774</v>
      </c>
      <c r="AQ2514" s="3" t="str" cm="1">
        <f t="array" ref="AQ2514">GETVECTOR(AA2514,2)</f>
        <v>0.5774</v>
      </c>
      <c r="AR2514" s="3" t="str" cm="1">
        <f t="array" ref="AR2514">GETVECTOR(AB2514,2)</f>
        <v>0.5774</v>
      </c>
      <c r="AS2514" s="3" cm="1">
        <f t="array" ref="AS2514">SUM(AK2514:AN2514*AO2514:AR2514)</f>
        <v>2.8182469639608736E-2</v>
      </c>
      <c r="AT2514" s="51">
        <f t="shared" si="912"/>
        <v>3.4269068324400721E-2</v>
      </c>
      <c r="AU2514" s="48">
        <f t="shared" si="913"/>
        <v>0.18511906526449598</v>
      </c>
      <c r="AV2514" s="56"/>
      <c r="AW2514" s="56"/>
    </row>
    <row r="2515" spans="1:49" ht="15" customHeight="1" x14ac:dyDescent="0.25">
      <c r="A2515" s="11">
        <f t="shared" si="919"/>
        <v>2512</v>
      </c>
      <c r="B2515" s="29">
        <v>33559</v>
      </c>
      <c r="C2515" s="25">
        <v>21</v>
      </c>
      <c r="D2515" s="12">
        <v>30.6</v>
      </c>
      <c r="E2515" s="25">
        <v>25.4</v>
      </c>
      <c r="F2515" s="35">
        <v>92</v>
      </c>
      <c r="G2515" s="25">
        <v>3</v>
      </c>
      <c r="H2515" s="13">
        <v>0</v>
      </c>
      <c r="I2515" s="25">
        <v>3</v>
      </c>
      <c r="J2515" s="12">
        <v>225</v>
      </c>
      <c r="K2515" s="12">
        <v>0</v>
      </c>
      <c r="L2515" s="25" t="s">
        <v>13</v>
      </c>
      <c r="M2515" s="10"/>
      <c r="N2515" s="15"/>
      <c r="O2515" s="15"/>
      <c r="P2515" s="4"/>
      <c r="Q2515" s="54"/>
      <c r="R2515" s="42">
        <f t="shared" si="901"/>
        <v>0.70206185567010304</v>
      </c>
      <c r="S2515" s="44" t="str" cm="1">
        <f t="array" ref="S2515">SETVECTOR(R2515:R2516)</f>
        <v>0.702061855670103,0.0639175257731959</v>
      </c>
      <c r="T2515" s="44">
        <f t="shared" si="914"/>
        <v>0.30927835051546393</v>
      </c>
      <c r="U2515" s="5">
        <f t="shared" si="915"/>
        <v>0</v>
      </c>
      <c r="V2515" s="5">
        <f t="shared" si="916"/>
        <v>-5.3179577528982599E-2</v>
      </c>
      <c r="W2515" s="5">
        <f t="shared" si="917"/>
        <v>0.91948831210183402</v>
      </c>
      <c r="X2515" s="5">
        <f t="shared" si="918"/>
        <v>-0.1294556499903734</v>
      </c>
      <c r="Y2515" s="5" t="str" cm="1">
        <f t="array" ref="Y2515:AB2515">SETMATRIX(GETMATRIX(Y2514:AB2514)-$O$9*DELTAWEIGHT(S2514,$AH$4,AK2514:AN2514))</f>
        <v>0.5774,0.5774,0.5774</v>
      </c>
      <c r="Z2515" s="5" t="str">
        <v>0.515577645536783,0.427847527026652,0.5774</v>
      </c>
      <c r="AA2515" s="5" t="str">
        <v>0.609547333740103,0.56786268285431,0.5774</v>
      </c>
      <c r="AB2515" s="5" t="str">
        <v>0.511588718821029,0.397385727914848,0.5774</v>
      </c>
      <c r="AC2515" s="5" cm="1">
        <f t="array" ref="AC2515">SIGMOID(SUM(GETVECTOR(Y2515)*GETVECTOR(_xlfn.CONCAT($S2515,",",$AH$4)))+U2515)</f>
        <v>0.60880134001095099</v>
      </c>
      <c r="AD2515" s="5" cm="1">
        <f t="array" ref="AD2515">SIGMOID(SUM(GETVECTOR(Z2515)*GETVECTOR(_xlfn.CONCAT($S2515,",",$AH$4)))+V2515)</f>
        <v>0.58325130943967451</v>
      </c>
      <c r="AE2515" s="5" cm="1">
        <f t="array" ref="AE2515">TANH(SUM(GETVECTOR(AA2515)*GETVECTOR(_xlfn.CONCAT($S2515,",",$AH$4)))+W2515)</f>
        <v>0.88178257199483379</v>
      </c>
      <c r="AF2515" s="5" cm="1">
        <f t="array" ref="AF2515">SIGMOID(SUM(GETVECTOR(AB2515)*GETVECTOR(_xlfn.CONCAT($S2515,",",$AH$4)))+X2515)</f>
        <v>0.56343413599539593</v>
      </c>
      <c r="AG2515" s="5">
        <f t="shared" si="904"/>
        <v>0.51430083975707086</v>
      </c>
      <c r="AH2515" s="40">
        <f t="shared" si="905"/>
        <v>0.26666741818980566</v>
      </c>
      <c r="AI2515" s="3">
        <f t="shared" si="906"/>
        <v>-4.2610932325658268E-2</v>
      </c>
      <c r="AJ2515" s="3">
        <f t="shared" si="907"/>
        <v>-1.8630491041463665E-2</v>
      </c>
      <c r="AK2515" s="3">
        <f t="shared" si="908"/>
        <v>0</v>
      </c>
      <c r="AL2515" s="3">
        <f t="shared" si="909"/>
        <v>-3.9931514213504462E-3</v>
      </c>
      <c r="AM2515" s="3">
        <f t="shared" si="910"/>
        <v>-2.4173023408334687E-3</v>
      </c>
      <c r="AN2515" s="3">
        <f t="shared" si="911"/>
        <v>-4.9606749100044156E-3</v>
      </c>
      <c r="AO2515" s="3" t="str" cm="1">
        <f t="array" ref="AO2515">GETVECTOR(Y2515,2)</f>
        <v>0.5774</v>
      </c>
      <c r="AP2515" s="3" t="str" cm="1">
        <f t="array" ref="AP2515">GETVECTOR(Z2515,2)</f>
        <v>0.5774</v>
      </c>
      <c r="AQ2515" s="3" t="str" cm="1">
        <f t="array" ref="AQ2515">GETVECTOR(AA2515,2)</f>
        <v>0.5774</v>
      </c>
      <c r="AR2515" s="3" t="str" cm="1">
        <f t="array" ref="AR2515">GETVECTOR(AB2515,2)</f>
        <v>0.5774</v>
      </c>
      <c r="AS2515" s="3" cm="1">
        <f t="array" ref="AS2515">SUM(AK2515:AN2515*AO2515:AR2515)</f>
        <v>-6.5656896953215421E-3</v>
      </c>
      <c r="AT2515" s="51">
        <f t="shared" si="912"/>
        <v>1.8156915536618288E-3</v>
      </c>
      <c r="AU2515" s="48">
        <f t="shared" si="913"/>
        <v>4.2610932325658268E-2</v>
      </c>
      <c r="AV2515" s="56"/>
      <c r="AW2515" s="56"/>
    </row>
    <row r="2516" spans="1:49" ht="15" customHeight="1" x14ac:dyDescent="0.25">
      <c r="A2516" s="11">
        <f t="shared" si="919"/>
        <v>2513</v>
      </c>
      <c r="B2516" s="29">
        <v>33560</v>
      </c>
      <c r="C2516" s="25">
        <v>22</v>
      </c>
      <c r="D2516" s="12">
        <v>30.7</v>
      </c>
      <c r="E2516" s="25">
        <v>25.1</v>
      </c>
      <c r="F2516" s="35">
        <v>97</v>
      </c>
      <c r="G2516" s="25">
        <v>20</v>
      </c>
      <c r="H2516" s="13">
        <v>0</v>
      </c>
      <c r="I2516" s="25">
        <v>8</v>
      </c>
      <c r="J2516" s="12">
        <v>225</v>
      </c>
      <c r="K2516" s="12">
        <v>0</v>
      </c>
      <c r="L2516" s="25" t="s">
        <v>13</v>
      </c>
      <c r="M2516" s="10"/>
      <c r="N2516" s="15"/>
      <c r="O2516" s="15"/>
      <c r="P2516" s="4"/>
      <c r="Q2516" s="54"/>
      <c r="R2516" s="42">
        <f t="shared" si="901"/>
        <v>6.3917525773195871E-2</v>
      </c>
      <c r="S2516" s="44" t="str" cm="1">
        <f t="array" ref="S2516">SETVECTOR(R2516:R2517)</f>
        <v>0.0639175257731959,0.309278350515464</v>
      </c>
      <c r="T2516" s="44">
        <f t="shared" si="914"/>
        <v>0.64948453608247425</v>
      </c>
      <c r="U2516" s="5">
        <f t="shared" si="915"/>
        <v>0</v>
      </c>
      <c r="V2516" s="5">
        <f t="shared" si="916"/>
        <v>-5.2780262386847555E-2</v>
      </c>
      <c r="W2516" s="5">
        <f t="shared" si="917"/>
        <v>0.91973004233591737</v>
      </c>
      <c r="X2516" s="5">
        <f t="shared" si="918"/>
        <v>-0.12895958249937295</v>
      </c>
      <c r="Y2516" s="5" t="str" cm="1">
        <f t="array" ref="Y2516:AB2516">SETMATRIX(GETMATRIX(Y2515:AB2515)-$O$9*DELTAWEIGHT(S2515,$AH$4,AK2515:AN2515))</f>
        <v>0.5774,0.5774,0.5774</v>
      </c>
      <c r="Z2516" s="5" t="str">
        <v>0.515839516467698,0.427871368432991,0.5774</v>
      </c>
      <c r="AA2516" s="5" t="str">
        <v>0.609720540803403,0.567878452072995,0.5774</v>
      </c>
      <c r="AB2516" s="5" t="str">
        <v>0.511911942474699,0.397415155031629,0.5774</v>
      </c>
      <c r="AC2516" s="5" cm="1">
        <f t="array" ref="AC2516">SIGMOID(SUM(GETVECTOR(Y2516)*GETVECTOR(_xlfn.CONCAT($S2516,",",$AH$4)))+U2516)</f>
        <v>0.55366333920656063</v>
      </c>
      <c r="AD2516" s="5" cm="1">
        <f t="array" ref="AD2516">SIGMOID(SUM(GETVECTOR(Z2516)*GETVECTOR(_xlfn.CONCAT($S2516,",",$AH$4)))+V2516)</f>
        <v>0.52810092538861142</v>
      </c>
      <c r="AE2516" s="5" cm="1">
        <f t="array" ref="AE2516">TANH(SUM(GETVECTOR(AA2516)*GETVECTOR(_xlfn.CONCAT($S2516,",",$AH$4)))+W2516)</f>
        <v>0.81249748888230833</v>
      </c>
      <c r="AF2516" s="5" cm="1">
        <f t="array" ref="AF2516">SIGMOID(SUM(GETVECTOR(AB2516)*GETVECTOR(_xlfn.CONCAT($S2516,",",$AH$4)))+X2516)</f>
        <v>0.50666772118244141</v>
      </c>
      <c r="AG2516" s="5">
        <f t="shared" si="904"/>
        <v>0.42908067575467007</v>
      </c>
      <c r="AH2516" s="40">
        <f t="shared" si="905"/>
        <v>0.20497380970037382</v>
      </c>
      <c r="AI2516" s="3">
        <f t="shared" si="906"/>
        <v>-0.44451072638210043</v>
      </c>
      <c r="AJ2516" s="3">
        <f t="shared" si="907"/>
        <v>-0.1883592008325253</v>
      </c>
      <c r="AK2516" s="3">
        <f t="shared" si="908"/>
        <v>0</v>
      </c>
      <c r="AL2516" s="3">
        <f t="shared" si="909"/>
        <v>-3.81394934595135E-2</v>
      </c>
      <c r="AM2516" s="3">
        <f t="shared" si="910"/>
        <v>-3.380557050990856E-2</v>
      </c>
      <c r="AN2516" s="3">
        <f t="shared" si="911"/>
        <v>-4.4949012059192398E-2</v>
      </c>
      <c r="AO2516" s="3" t="str" cm="1">
        <f t="array" ref="AO2516">GETVECTOR(Y2516,2)</f>
        <v>0.5774</v>
      </c>
      <c r="AP2516" s="3" t="str" cm="1">
        <f t="array" ref="AP2516">GETVECTOR(Z2516,2)</f>
        <v>0.5774</v>
      </c>
      <c r="AQ2516" s="3" t="str" cm="1">
        <f t="array" ref="AQ2516">GETVECTOR(AA2516,2)</f>
        <v>0.5774</v>
      </c>
      <c r="AR2516" s="3" t="str" cm="1">
        <f t="array" ref="AR2516">GETVECTOR(AB2516,2)</f>
        <v>0.5774</v>
      </c>
      <c r="AS2516" s="3" cm="1">
        <f t="array" ref="AS2516">SUM(AK2516:AN2516*AO2516:AR2516)</f>
        <v>-6.7494639498921996E-2</v>
      </c>
      <c r="AT2516" s="51">
        <f t="shared" si="912"/>
        <v>0.19758978586874257</v>
      </c>
      <c r="AU2516" s="48">
        <f t="shared" si="913"/>
        <v>0.44451072638210043</v>
      </c>
      <c r="AV2516" s="56"/>
      <c r="AW2516" s="56"/>
    </row>
    <row r="2517" spans="1:49" ht="15" customHeight="1" x14ac:dyDescent="0.25">
      <c r="A2517" s="11">
        <f t="shared" si="919"/>
        <v>2514</v>
      </c>
      <c r="B2517" s="29">
        <v>33561</v>
      </c>
      <c r="C2517" s="25">
        <v>21</v>
      </c>
      <c r="D2517" s="12">
        <v>29.8</v>
      </c>
      <c r="E2517" s="25">
        <v>24.2</v>
      </c>
      <c r="F2517" s="35">
        <v>94</v>
      </c>
      <c r="G2517" s="25">
        <v>90</v>
      </c>
      <c r="H2517" s="13">
        <v>0</v>
      </c>
      <c r="I2517" s="25">
        <v>3</v>
      </c>
      <c r="J2517" s="12">
        <v>270</v>
      </c>
      <c r="K2517" s="12">
        <v>0</v>
      </c>
      <c r="L2517" s="25" t="s">
        <v>15</v>
      </c>
      <c r="M2517" s="10"/>
      <c r="N2517" s="15"/>
      <c r="O2517" s="15"/>
      <c r="P2517" s="4"/>
      <c r="Q2517" s="54"/>
      <c r="R2517" s="42">
        <f t="shared" si="901"/>
        <v>0.30927835051546393</v>
      </c>
      <c r="S2517" s="44" t="str" cm="1">
        <f t="array" ref="S2517">SETVECTOR(R2517:R2518)</f>
        <v>0.309278350515464,0.649484536082474</v>
      </c>
      <c r="T2517" s="44">
        <f t="shared" si="914"/>
        <v>0.22680412371134021</v>
      </c>
      <c r="U2517" s="5">
        <f t="shared" si="915"/>
        <v>0</v>
      </c>
      <c r="V2517" s="5">
        <f t="shared" si="916"/>
        <v>-4.8966313040896207E-2</v>
      </c>
      <c r="W2517" s="5">
        <f t="shared" si="917"/>
        <v>0.9231105993869082</v>
      </c>
      <c r="X2517" s="5">
        <f t="shared" si="918"/>
        <v>-0.12446468129345371</v>
      </c>
      <c r="Y2517" s="5" t="str" cm="1">
        <f t="array" ref="Y2517:AB2517">SETMATRIX(GETMATRIX(Y2516:AB2516)-$O$9*DELTAWEIGHT(S2516,$AH$4,AK2516:AN2516))</f>
        <v>0.5774,0.5774,0.5774</v>
      </c>
      <c r="Z2517" s="5" t="str">
        <v>0.516082286827505,0.429046063722379,0.5774</v>
      </c>
      <c r="AA2517" s="5" t="str">
        <v>0.609959070527694,0.569032628158275,0.5774</v>
      </c>
      <c r="AB2517" s="5" t="str">
        <v>0.512195601330811,0.398787697883786,0.5774</v>
      </c>
      <c r="AC2517" s="5" cm="1">
        <f t="array" ref="AC2517">SIGMOID(SUM(GETVECTOR(Y2517)*GETVECTOR(_xlfn.CONCAT($S2517,",",$AH$4)))+U2517)</f>
        <v>0.63496802497979077</v>
      </c>
      <c r="AD2517" s="5" cm="1">
        <f t="array" ref="AD2517">SIGMOID(SUM(GETVECTOR(Z2517)*GETVECTOR(_xlfn.CONCAT($S2517,",",$AH$4)))+V2517)</f>
        <v>0.59611551318774547</v>
      </c>
      <c r="AE2517" s="5" cm="1">
        <f t="array" ref="AE2517">TANH(SUM(GETVECTOR(AA2517)*GETVECTOR(_xlfn.CONCAT($S2517,",",$AH$4)))+W2517)</f>
        <v>0.90171792379625104</v>
      </c>
      <c r="AF2517" s="5" cm="1">
        <f t="array" ref="AF2517">SIGMOID(SUM(GETVECTOR(AB2517)*GETVECTOR(_xlfn.CONCAT($S2517,",",$AH$4)))+X2517)</f>
        <v>0.57271886632972735</v>
      </c>
      <c r="AG2517" s="5">
        <f t="shared" si="904"/>
        <v>0.5375280428943906</v>
      </c>
      <c r="AH2517" s="40">
        <f t="shared" si="905"/>
        <v>0.28127054407516267</v>
      </c>
      <c r="AI2517" s="3">
        <f t="shared" si="906"/>
        <v>5.446642036382246E-2</v>
      </c>
      <c r="AJ2517" s="3">
        <f t="shared" si="907"/>
        <v>2.3670170641550553E-2</v>
      </c>
      <c r="AK2517" s="3">
        <f t="shared" si="908"/>
        <v>0</v>
      </c>
      <c r="AL2517" s="3">
        <f t="shared" si="909"/>
        <v>5.1387760037308432E-3</v>
      </c>
      <c r="AM2517" s="3">
        <f t="shared" si="910"/>
        <v>2.6372556711637928E-3</v>
      </c>
      <c r="AN2517" s="3">
        <f t="shared" si="911"/>
        <v>6.5458613789562024E-3</v>
      </c>
      <c r="AO2517" s="3" t="str" cm="1">
        <f t="array" ref="AO2517">GETVECTOR(Y2517,2)</f>
        <v>0.5774</v>
      </c>
      <c r="AP2517" s="3" t="str" cm="1">
        <f t="array" ref="AP2517">GETVECTOR(Z2517,2)</f>
        <v>0.5774</v>
      </c>
      <c r="AQ2517" s="3" t="str" cm="1">
        <f t="array" ref="AQ2517">GETVECTOR(AA2517,2)</f>
        <v>0.5774</v>
      </c>
      <c r="AR2517" s="3" t="str" cm="1">
        <f t="array" ref="AR2517">GETVECTOR(AB2517,2)</f>
        <v>0.5774</v>
      </c>
      <c r="AS2517" s="3" cm="1">
        <f t="array" ref="AS2517">SUM(AK2517:AN2517*AO2517:AR2517)</f>
        <v>8.2694610492934743E-3</v>
      </c>
      <c r="AT2517" s="51">
        <f t="shared" si="912"/>
        <v>2.966590947248614E-3</v>
      </c>
      <c r="AU2517" s="48">
        <f t="shared" si="913"/>
        <v>5.446642036382246E-2</v>
      </c>
      <c r="AV2517" s="56"/>
      <c r="AW2517" s="56"/>
    </row>
    <row r="2518" spans="1:49" ht="15" customHeight="1" x14ac:dyDescent="0.25">
      <c r="A2518" s="11">
        <f t="shared" si="919"/>
        <v>2515</v>
      </c>
      <c r="B2518" s="29">
        <v>33562</v>
      </c>
      <c r="C2518" s="25">
        <v>21</v>
      </c>
      <c r="D2518" s="12">
        <v>30</v>
      </c>
      <c r="E2518" s="25">
        <v>25.5</v>
      </c>
      <c r="F2518" s="35">
        <v>93</v>
      </c>
      <c r="G2518" s="25">
        <v>85</v>
      </c>
      <c r="H2518" s="13">
        <v>0</v>
      </c>
      <c r="I2518" s="25">
        <v>3</v>
      </c>
      <c r="J2518" s="12">
        <v>270</v>
      </c>
      <c r="K2518" s="12">
        <v>0</v>
      </c>
      <c r="L2518" s="25" t="s">
        <v>15</v>
      </c>
      <c r="M2518" s="10"/>
      <c r="N2518" s="15"/>
      <c r="O2518" s="15"/>
      <c r="P2518" s="4"/>
      <c r="Q2518" s="54"/>
      <c r="R2518" s="42">
        <f t="shared" si="901"/>
        <v>0.64948453608247425</v>
      </c>
      <c r="S2518" s="44" t="str" cm="1">
        <f t="array" ref="S2518">SETVECTOR(R2518:R2519)</f>
        <v>0.649484536082474,0.22680412371134</v>
      </c>
      <c r="T2518" s="44">
        <f t="shared" si="914"/>
        <v>0.54948453608247416</v>
      </c>
      <c r="U2518" s="5">
        <f t="shared" si="915"/>
        <v>0</v>
      </c>
      <c r="V2518" s="5">
        <f t="shared" si="916"/>
        <v>-4.9480190641269295E-2</v>
      </c>
      <c r="W2518" s="5">
        <f t="shared" si="917"/>
        <v>0.9228468738197918</v>
      </c>
      <c r="X2518" s="5">
        <f t="shared" si="918"/>
        <v>-0.12511926743134932</v>
      </c>
      <c r="Y2518" s="5" t="str" cm="1">
        <f t="array" ref="Y2518:AB2518">SETMATRIX(GETMATRIX(Y2517:AB2517)-$O$9*DELTAWEIGHT(S2517,$AH$4,AK2517:AN2517))</f>
        <v>0.5774,0.5774,0.5774</v>
      </c>
      <c r="Z2518" s="5" t="str">
        <v>0.515904643687885,0.428673013129177,0.5774</v>
      </c>
      <c r="AA2518" s="5" t="str">
        <v>0.609859724890482,0.56882400232013,0.5774</v>
      </c>
      <c r="AB2518" s="5" t="str">
        <v>0.511970611769614,0.398315219805273,0.5774</v>
      </c>
      <c r="AC2518" s="5" cm="1">
        <f t="array" ref="AC2518">SIGMOID(SUM(GETVECTOR(Y2518)*GETVECTOR(_xlfn.CONCAT($S2518,",",$AH$4)))+U2518)</f>
        <v>0.62386105653989643</v>
      </c>
      <c r="AD2518" s="5" cm="1">
        <f t="array" ref="AD2518">SIGMOID(SUM(GETVECTOR(Z2518)*GETVECTOR(_xlfn.CONCAT($S2518,",",$AH$4)))+V2518)</f>
        <v>0.5945522778094019</v>
      </c>
      <c r="AE2518" s="5" cm="1">
        <f t="array" ref="AE2518">TANH(SUM(GETVECTOR(AA2518)*GETVECTOR(_xlfn.CONCAT($S2518,",",$AH$4)))+W2518)</f>
        <v>0.89528736165791922</v>
      </c>
      <c r="AF2518" s="5" cm="1">
        <f t="array" ref="AF2518">SIGMOID(SUM(GETVECTOR(AB2518)*GETVECTOR(_xlfn.CONCAT($S2518,",",$AH$4)))+X2518)</f>
        <v>0.57388927880321661</v>
      </c>
      <c r="AG2518" s="5">
        <f t="shared" si="904"/>
        <v>0.53229514016768564</v>
      </c>
      <c r="AH2518" s="40">
        <f t="shared" si="905"/>
        <v>0.27956072302563589</v>
      </c>
      <c r="AI2518" s="3">
        <f t="shared" si="906"/>
        <v>-0.26992381305683827</v>
      </c>
      <c r="AJ2518" s="3">
        <f t="shared" si="907"/>
        <v>-0.11814723761797864</v>
      </c>
      <c r="AK2518" s="3">
        <f t="shared" si="908"/>
        <v>0</v>
      </c>
      <c r="AL2518" s="3">
        <f t="shared" si="909"/>
        <v>-2.5498283055927922E-2</v>
      </c>
      <c r="AM2518" s="3">
        <f t="shared" si="910"/>
        <v>-1.3940802932346622E-2</v>
      </c>
      <c r="AN2518" s="3">
        <f t="shared" si="911"/>
        <v>-3.2154356073018829E-2</v>
      </c>
      <c r="AO2518" s="3" t="str" cm="1">
        <f t="array" ref="AO2518">GETVECTOR(Y2518,2)</f>
        <v>0.5774</v>
      </c>
      <c r="AP2518" s="3" t="str" cm="1">
        <f t="array" ref="AP2518">GETVECTOR(Z2518,2)</f>
        <v>0.5774</v>
      </c>
      <c r="AQ2518" s="3" t="str" cm="1">
        <f t="array" ref="AQ2518">GETVECTOR(AA2518,2)</f>
        <v>0.5774</v>
      </c>
      <c r="AR2518" s="3" t="str" cm="1">
        <f t="array" ref="AR2518">GETVECTOR(AB2518,2)</f>
        <v>0.5774</v>
      </c>
      <c r="AS2518" s="3" cm="1">
        <f t="array" ref="AS2518">SUM(AK2518:AN2518*AO2518:AR2518)</f>
        <v>-4.1338053446190792E-2</v>
      </c>
      <c r="AT2518" s="51">
        <f t="shared" si="912"/>
        <v>7.285886485514298E-2</v>
      </c>
      <c r="AU2518" s="48">
        <f t="shared" si="913"/>
        <v>0.26992381305683827</v>
      </c>
      <c r="AV2518" s="56"/>
      <c r="AW2518" s="56"/>
    </row>
    <row r="2519" spans="1:49" ht="15" customHeight="1" x14ac:dyDescent="0.25">
      <c r="A2519" s="11">
        <f t="shared" si="919"/>
        <v>2516</v>
      </c>
      <c r="B2519" s="29">
        <v>33563</v>
      </c>
      <c r="C2519" s="25">
        <v>22</v>
      </c>
      <c r="D2519" s="12">
        <v>31.3</v>
      </c>
      <c r="E2519" s="25">
        <v>25.8</v>
      </c>
      <c r="F2519" s="35">
        <v>91</v>
      </c>
      <c r="G2519" s="25">
        <v>10</v>
      </c>
      <c r="H2519" s="13">
        <v>0</v>
      </c>
      <c r="I2519" s="25">
        <v>1</v>
      </c>
      <c r="J2519" s="12">
        <v>180</v>
      </c>
      <c r="K2519" s="12">
        <v>0</v>
      </c>
      <c r="L2519" s="25" t="s">
        <v>14</v>
      </c>
      <c r="M2519" s="10"/>
      <c r="N2519" s="15"/>
      <c r="O2519" s="15"/>
      <c r="P2519" s="4"/>
      <c r="Q2519" s="54"/>
      <c r="R2519" s="42">
        <f t="shared" si="901"/>
        <v>0.22680412371134021</v>
      </c>
      <c r="S2519" s="44" t="str" cm="1">
        <f t="array" ref="S2519">SETVECTOR(R2519:R2520)</f>
        <v>0.22680412371134,0.549484536082474</v>
      </c>
      <c r="T2519" s="44">
        <f t="shared" si="914"/>
        <v>3.1958762886597936E-2</v>
      </c>
      <c r="U2519" s="5">
        <f t="shared" si="915"/>
        <v>0</v>
      </c>
      <c r="V2519" s="5">
        <f t="shared" si="916"/>
        <v>-4.6930362335676504E-2</v>
      </c>
      <c r="W2519" s="5">
        <f t="shared" si="917"/>
        <v>0.92424095411302642</v>
      </c>
      <c r="X2519" s="5">
        <f t="shared" si="918"/>
        <v>-0.12190383182404745</v>
      </c>
      <c r="Y2519" s="5" t="str" cm="1">
        <f t="array" ref="Y2519:AB2519">SETMATRIX(GETMATRIX(Y2518:AB2518)-$O$9*DELTAWEIGHT(S2518,$AH$4,AK2518:AN2518))</f>
        <v>0.5774,0.5774,0.5774</v>
      </c>
      <c r="Z2519" s="5" t="str">
        <v>0.51753663443525,0.429242914660003,0.5774</v>
      </c>
      <c r="AA2519" s="5" t="str">
        <v>0.610831818385641,0.569163463540662,0.5774</v>
      </c>
      <c r="AB2519" s="5" t="str">
        <v>0.514016413758208,0.399029626848909,0.5774</v>
      </c>
      <c r="AC2519" s="5" cm="1">
        <f t="array" ref="AC2519">SIGMOID(SUM(GETVECTOR(Y2519)*GETVECTOR(_xlfn.CONCAT($S2519,",",$AH$4)))+U2519)</f>
        <v>0.61021809758417156</v>
      </c>
      <c r="AD2519" s="5" cm="1">
        <f t="array" ref="AD2519">SIGMOID(SUM(GETVECTOR(Z2519)*GETVECTOR(_xlfn.CONCAT($S2519,",",$AH$4)))+V2519)</f>
        <v>0.5759846672731932</v>
      </c>
      <c r="AE2519" s="5" cm="1">
        <f t="array" ref="AE2519">TANH(SUM(GETVECTOR(AA2519)*GETVECTOR(_xlfn.CONCAT($S2519,",",$AH$4)))+W2519)</f>
        <v>0.87994561765247359</v>
      </c>
      <c r="AF2519" s="5" cm="1">
        <f t="array" ref="AF2519">SIGMOID(SUM(GETVECTOR(AB2519)*GETVECTOR(_xlfn.CONCAT($S2519,",",$AH$4)))+X2519)</f>
        <v>0.55328138842857377</v>
      </c>
      <c r="AG2519" s="5">
        <f t="shared" si="904"/>
        <v>0.50683518380206449</v>
      </c>
      <c r="AH2519" s="40">
        <f t="shared" si="905"/>
        <v>0.25864558384907566</v>
      </c>
      <c r="AI2519" s="3">
        <f t="shared" si="906"/>
        <v>0.22668682096247772</v>
      </c>
      <c r="AJ2519" s="3">
        <f t="shared" si="907"/>
        <v>9.8012778598192102E-2</v>
      </c>
      <c r="AK2519" s="3">
        <f t="shared" si="908"/>
        <v>0</v>
      </c>
      <c r="AL2519" s="3">
        <f t="shared" si="909"/>
        <v>2.106352332755939E-2</v>
      </c>
      <c r="AM2519" s="3">
        <f t="shared" si="910"/>
        <v>1.2741393487478237E-2</v>
      </c>
      <c r="AN2519" s="3">
        <f t="shared" si="911"/>
        <v>2.6191802447595659E-2</v>
      </c>
      <c r="AO2519" s="3" t="str" cm="1">
        <f t="array" ref="AO2519">GETVECTOR(Y2519,2)</f>
        <v>0.5774</v>
      </c>
      <c r="AP2519" s="3" t="str" cm="1">
        <f t="array" ref="AP2519">GETVECTOR(Z2519,2)</f>
        <v>0.5774</v>
      </c>
      <c r="AQ2519" s="3" t="str" cm="1">
        <f t="array" ref="AQ2519">GETVECTOR(AA2519,2)</f>
        <v>0.5774</v>
      </c>
      <c r="AR2519" s="3" t="str" cm="1">
        <f t="array" ref="AR2519">GETVECTOR(AB2519,2)</f>
        <v>0.5774</v>
      </c>
      <c r="AS2519" s="3" cm="1">
        <f t="array" ref="AS2519">SUM(AK2519:AN2519*AO2519:AR2519)</f>
        <v>3.4642105702244456E-2</v>
      </c>
      <c r="AT2519" s="51">
        <f t="shared" si="912"/>
        <v>5.1386914798074425E-2</v>
      </c>
      <c r="AU2519" s="48">
        <f t="shared" si="913"/>
        <v>0.22668682096247772</v>
      </c>
      <c r="AV2519" s="56"/>
      <c r="AW2519" s="56"/>
    </row>
    <row r="2520" spans="1:49" ht="15" customHeight="1" x14ac:dyDescent="0.25">
      <c r="A2520" s="11">
        <f t="shared" si="919"/>
        <v>2517</v>
      </c>
      <c r="B2520" s="29">
        <v>33564</v>
      </c>
      <c r="C2520" s="25">
        <v>21</v>
      </c>
      <c r="D2520" s="12">
        <v>31.2</v>
      </c>
      <c r="E2520" s="25">
        <v>24</v>
      </c>
      <c r="F2520" s="35">
        <v>92</v>
      </c>
      <c r="G2520" s="25">
        <v>82</v>
      </c>
      <c r="H2520" s="13">
        <v>0</v>
      </c>
      <c r="I2520" s="25">
        <v>4</v>
      </c>
      <c r="J2520" s="12">
        <v>180</v>
      </c>
      <c r="K2520" s="12">
        <v>0</v>
      </c>
      <c r="L2520" s="25" t="s">
        <v>14</v>
      </c>
      <c r="M2520" s="10"/>
      <c r="N2520" s="15"/>
      <c r="O2520" s="15"/>
      <c r="P2520" s="4"/>
      <c r="Q2520" s="54"/>
      <c r="R2520" s="42">
        <f t="shared" si="901"/>
        <v>0.54948453608247416</v>
      </c>
      <c r="S2520" s="44" t="str" cm="1">
        <f t="array" ref="S2520">SETVECTOR(R2520:R2521)</f>
        <v>0.549484536082474,0.0319587628865979</v>
      </c>
      <c r="T2520" s="44">
        <f t="shared" si="914"/>
        <v>6.1855670103092781E-3</v>
      </c>
      <c r="U2520" s="5">
        <f t="shared" si="915"/>
        <v>0</v>
      </c>
      <c r="V2520" s="5">
        <f t="shared" si="916"/>
        <v>-4.9036714668432443E-2</v>
      </c>
      <c r="W2520" s="5">
        <f t="shared" si="917"/>
        <v>0.92296681476427855</v>
      </c>
      <c r="X2520" s="5">
        <f t="shared" si="918"/>
        <v>-0.12452301206880702</v>
      </c>
      <c r="Y2520" s="5" t="str" cm="1">
        <f t="array" ref="Y2520:AB2520">SETMATRIX(GETMATRIX(Y2519:AB2519)-$O$9*DELTAWEIGHT(S2519,$AH$4,AK2519:AN2519))</f>
        <v>0.5774,0.5774,0.5774</v>
      </c>
      <c r="Z2520" s="5" t="str">
        <v>0.517048834890942,0.428061109400384,0.5774</v>
      </c>
      <c r="AA2520" s="5" t="str">
        <v>0.610508860535228,0.568381024748526,0.5774</v>
      </c>
      <c r="AB2520" s="5" t="str">
        <v>0.513413859413976,0.397569802005839,0.5774</v>
      </c>
      <c r="AC2520" s="5" cm="1">
        <f t="array" ref="AC2520">SIGMOID(SUM(GETVECTOR(Y2520)*GETVECTOR(_xlfn.CONCAT($S2520,",",$AH$4)))+U2520)</f>
        <v>0.58315178973091997</v>
      </c>
      <c r="AD2520" s="5" cm="1">
        <f t="array" ref="AD2520">SIGMOID(SUM(GETVECTOR(Z2520)*GETVECTOR(_xlfn.CONCAT($S2520,",",$AH$4)))+V2520)</f>
        <v>0.56186977637280622</v>
      </c>
      <c r="AE2520" s="5" cm="1">
        <f t="array" ref="AE2520">TANH(SUM(GETVECTOR(AA2520)*GETVECTOR(_xlfn.CONCAT($S2520,",",$AH$4)))+W2520)</f>
        <v>0.85557552739945686</v>
      </c>
      <c r="AF2520" s="5" cm="1">
        <f t="array" ref="AF2520">SIGMOID(SUM(GETVECTOR(AB2520)*GETVECTOR(_xlfn.CONCAT($S2520,",",$AH$4)))+X2520)</f>
        <v>0.54247135895200882</v>
      </c>
      <c r="AG2520" s="5">
        <f t="shared" si="904"/>
        <v>0.48072203024997856</v>
      </c>
      <c r="AH2520" s="40">
        <f t="shared" si="905"/>
        <v>0.24238796061499446</v>
      </c>
      <c r="AI2520" s="3">
        <f t="shared" si="906"/>
        <v>0.23620239360468517</v>
      </c>
      <c r="AJ2520" s="3">
        <f t="shared" si="907"/>
        <v>0.10255132352016545</v>
      </c>
      <c r="AK2520" s="3">
        <f t="shared" si="908"/>
        <v>0</v>
      </c>
      <c r="AL2520" s="3">
        <f t="shared" si="909"/>
        <v>2.1599241888960837E-2</v>
      </c>
      <c r="AM2520" s="3">
        <f t="shared" si="910"/>
        <v>1.5441744689098046E-2</v>
      </c>
      <c r="AN2520" s="3">
        <f t="shared" si="911"/>
        <v>2.6194711813721752E-2</v>
      </c>
      <c r="AO2520" s="3" t="str" cm="1">
        <f t="array" ref="AO2520">GETVECTOR(Y2520,2)</f>
        <v>0.5774</v>
      </c>
      <c r="AP2520" s="3" t="str" cm="1">
        <f t="array" ref="AP2520">GETVECTOR(Z2520,2)</f>
        <v>0.5774</v>
      </c>
      <c r="AQ2520" s="3" t="str" cm="1">
        <f t="array" ref="AQ2520">GETVECTOR(AA2520,2)</f>
        <v>0.5774</v>
      </c>
      <c r="AR2520" s="3" t="str" cm="1">
        <f t="array" ref="AR2520">GETVECTOR(AB2520,2)</f>
        <v>0.5774</v>
      </c>
      <c r="AS2520" s="3" cm="1">
        <f t="array" ref="AS2520">SUM(AK2520:AN2520*AO2520:AR2520)</f>
        <v>3.6512292251414141E-2</v>
      </c>
      <c r="AT2520" s="51">
        <f t="shared" si="912"/>
        <v>5.5791570744582616E-2</v>
      </c>
      <c r="AU2520" s="48">
        <f t="shared" si="913"/>
        <v>0.23620239360468517</v>
      </c>
      <c r="AV2520" s="56"/>
      <c r="AW2520" s="56"/>
    </row>
    <row r="2521" spans="1:49" ht="15" customHeight="1" x14ac:dyDescent="0.25">
      <c r="A2521" s="11">
        <f t="shared" si="919"/>
        <v>2518</v>
      </c>
      <c r="B2521" s="29">
        <v>33565</v>
      </c>
      <c r="C2521" s="25">
        <v>21</v>
      </c>
      <c r="D2521" s="12">
        <v>30.7</v>
      </c>
      <c r="E2521" s="25">
        <v>24.8</v>
      </c>
      <c r="F2521" s="35">
        <v>94</v>
      </c>
      <c r="G2521" s="25">
        <v>1</v>
      </c>
      <c r="H2521" s="13">
        <v>0</v>
      </c>
      <c r="I2521" s="25">
        <v>3</v>
      </c>
      <c r="J2521" s="12">
        <v>225</v>
      </c>
      <c r="K2521" s="12">
        <v>0</v>
      </c>
      <c r="L2521" s="25" t="s">
        <v>13</v>
      </c>
      <c r="M2521" s="10"/>
      <c r="N2521" s="15"/>
      <c r="O2521" s="15"/>
      <c r="P2521" s="4"/>
      <c r="Q2521" s="54"/>
      <c r="R2521" s="42">
        <f t="shared" si="901"/>
        <v>3.1958762886597936E-2</v>
      </c>
      <c r="S2521" s="44" t="str" cm="1">
        <f t="array" ref="S2521">SETVECTOR(R2521:R2522)</f>
        <v>0.0319587628865979,0.00618556701030928</v>
      </c>
      <c r="T2521" s="44">
        <f t="shared" si="914"/>
        <v>3.092783505154639E-3</v>
      </c>
      <c r="U2521" s="5">
        <f t="shared" si="915"/>
        <v>0</v>
      </c>
      <c r="V2521" s="5">
        <f t="shared" si="916"/>
        <v>-5.119663885732853E-2</v>
      </c>
      <c r="W2521" s="5">
        <f t="shared" si="917"/>
        <v>0.9214226402953688</v>
      </c>
      <c r="X2521" s="5">
        <f t="shared" si="918"/>
        <v>-0.12714248325017918</v>
      </c>
      <c r="Y2521" s="5" t="str" cm="1">
        <f t="array" ref="Y2521:AB2521">SETMATRIX(GETMATRIX(Y2520:AB2520)-$O$9*DELTAWEIGHT(S2520,$AH$4,AK2520:AN2520))</f>
        <v>0.5774,0.5774,0.5774</v>
      </c>
      <c r="Z2521" s="5" t="str">
        <v>0.515859077331742,0.427991911493564,0.5774</v>
      </c>
      <c r="AA2521" s="5" t="str">
        <v>0.609575032586297,0.56832671205356,0.5774</v>
      </c>
      <c r="AB2521" s="5" t="str">
        <v>0.511981563673641,0.397486497750773,0.5774</v>
      </c>
      <c r="AC2521" s="5" cm="1">
        <f t="array" ref="AC2521">SIGMOID(SUM(GETVECTOR(Y2521)*GETVECTOR(_xlfn.CONCAT($S2521,",",$AH$4)))+U2521)</f>
        <v>0.50550591145503687</v>
      </c>
      <c r="AD2521" s="5" cm="1">
        <f t="array" ref="AD2521">SIGMOID(SUM(GETVECTOR(Z2521)*GETVECTOR(_xlfn.CONCAT($S2521,",",$AH$4)))+V2521)</f>
        <v>0.49198492457072984</v>
      </c>
      <c r="AE2521" s="5" cm="1">
        <f t="array" ref="AE2521">TANH(SUM(GETVECTOR(AA2521)*GETVECTOR(_xlfn.CONCAT($S2521,",",$AH$4)))+W2521)</f>
        <v>0.73724611592116629</v>
      </c>
      <c r="AF2521" s="5" cm="1">
        <f t="array" ref="AF2521">SIGMOID(SUM(GETVECTOR(AB2521)*GETVECTOR(_xlfn.CONCAT($S2521,",",$AH$4)))+X2521)</f>
        <v>0.47294607142241324</v>
      </c>
      <c r="AG2521" s="5">
        <f t="shared" si="904"/>
        <v>0.36271397473153855</v>
      </c>
      <c r="AH2521" s="40">
        <f t="shared" si="905"/>
        <v>0.16439715810478908</v>
      </c>
      <c r="AI2521" s="3">
        <f t="shared" si="906"/>
        <v>0.16130437459963445</v>
      </c>
      <c r="AJ2521" s="3">
        <f t="shared" si="907"/>
        <v>6.7070558270087094E-2</v>
      </c>
      <c r="AK2521" s="3">
        <f t="shared" si="908"/>
        <v>0</v>
      </c>
      <c r="AL2521" s="3">
        <f t="shared" si="909"/>
        <v>1.2358700565455991E-2</v>
      </c>
      <c r="AM2521" s="3">
        <f t="shared" si="910"/>
        <v>1.5062401174786303E-2</v>
      </c>
      <c r="AN2521" s="3">
        <f t="shared" si="911"/>
        <v>1.397640594490809E-2</v>
      </c>
      <c r="AO2521" s="3" t="str" cm="1">
        <f t="array" ref="AO2521">GETVECTOR(Y2521,2)</f>
        <v>0.5774</v>
      </c>
      <c r="AP2521" s="3" t="str" cm="1">
        <f t="array" ref="AP2521">GETVECTOR(Z2521,2)</f>
        <v>0.5774</v>
      </c>
      <c r="AQ2521" s="3" t="str" cm="1">
        <f t="array" ref="AQ2521">GETVECTOR(AA2521,2)</f>
        <v>0.5774</v>
      </c>
      <c r="AR2521" s="3" t="str" cm="1">
        <f t="array" ref="AR2521">GETVECTOR(AB2521,2)</f>
        <v>0.5774</v>
      </c>
      <c r="AS2521" s="3" cm="1">
        <f t="array" ref="AS2521">SUM(AK2521:AN2521*AO2521:AR2521)</f>
        <v>2.3902920937405831E-2</v>
      </c>
      <c r="AT2521" s="51">
        <f t="shared" si="912"/>
        <v>2.6019101264979198E-2</v>
      </c>
      <c r="AU2521" s="48">
        <f t="shared" si="913"/>
        <v>0.16130437459963445</v>
      </c>
      <c r="AV2521" s="56"/>
      <c r="AW2521" s="56"/>
    </row>
    <row r="2522" spans="1:49" ht="15" customHeight="1" x14ac:dyDescent="0.25">
      <c r="A2522" s="11">
        <f t="shared" si="919"/>
        <v>2519</v>
      </c>
      <c r="B2522" s="29">
        <v>33566</v>
      </c>
      <c r="C2522" s="25">
        <v>21</v>
      </c>
      <c r="D2522" s="12">
        <v>31.6</v>
      </c>
      <c r="E2522" s="25">
        <v>25.5</v>
      </c>
      <c r="F2522" s="35">
        <v>93</v>
      </c>
      <c r="G2522" s="25">
        <v>67</v>
      </c>
      <c r="H2522" s="13">
        <v>0</v>
      </c>
      <c r="I2522" s="25">
        <v>8</v>
      </c>
      <c r="J2522" s="12">
        <v>225</v>
      </c>
      <c r="K2522" s="12">
        <v>0</v>
      </c>
      <c r="L2522" s="25" t="s">
        <v>13</v>
      </c>
      <c r="M2522" s="10"/>
      <c r="N2522" s="15"/>
      <c r="O2522" s="15"/>
      <c r="P2522" s="4"/>
      <c r="Q2522" s="54"/>
      <c r="R2522" s="42">
        <f t="shared" si="901"/>
        <v>6.1855670103092781E-3</v>
      </c>
      <c r="S2522" s="44" t="str" cm="1">
        <f t="array" ref="S2522">SETVECTOR(R2522:R2523)</f>
        <v>0.00618556701030928,0.00309278350515464</v>
      </c>
      <c r="T2522" s="44">
        <f t="shared" si="914"/>
        <v>2.5773195876288658E-2</v>
      </c>
      <c r="U2522" s="5">
        <f t="shared" si="915"/>
        <v>0</v>
      </c>
      <c r="V2522" s="5">
        <f t="shared" si="916"/>
        <v>-5.2432508913874132E-2</v>
      </c>
      <c r="W2522" s="5">
        <f t="shared" si="917"/>
        <v>0.91991640017789011</v>
      </c>
      <c r="X2522" s="5">
        <f t="shared" si="918"/>
        <v>-0.12854012384466998</v>
      </c>
      <c r="Y2522" s="5" t="str" cm="1">
        <f t="array" ref="Y2522:AB2522">SETMATRIX(GETMATRIX(Y2521:AB2521)-$O$9*DELTAWEIGHT(S2521,$AH$4,AK2521:AN2521))</f>
        <v>0.5774,0.5774,0.5774</v>
      </c>
      <c r="Z2522" s="5" t="str">
        <v>0.515821511749559,0.427984640735722,0.5774</v>
      </c>
      <c r="AA2522" s="5" t="str">
        <v>0.609523680113184,0.568316772865216,0.5774</v>
      </c>
      <c r="AB2522" s="5" t="str">
        <v>0.511939487724133,0.39747835401861,0.5774</v>
      </c>
      <c r="AC2522" s="5" cm="1">
        <f t="array" ref="AC2522">SIGMOID(SUM(GETVECTOR(Y2522)*GETVECTOR(_xlfn.CONCAT($S2522,",",$AH$4)))+U2522)</f>
        <v>0.50133932669358827</v>
      </c>
      <c r="AD2522" s="5" cm="1">
        <f t="array" ref="AD2522">SIGMOID(SUM(GETVECTOR(Z2522)*GETVECTOR(_xlfn.CONCAT($S2522,",",$AH$4)))+V2522)</f>
        <v>0.48802274257659062</v>
      </c>
      <c r="AE2522" s="5" cm="1">
        <f t="array" ref="AE2522">TANH(SUM(GETVECTOR(AA2522)*GETVECTOR(_xlfn.CONCAT($S2522,",",$AH$4)))+W2522)</f>
        <v>0.72846281641661748</v>
      </c>
      <c r="AF2522" s="5" cm="1">
        <f t="array" ref="AF2522">SIGMOID(SUM(GETVECTOR(AB2522)*GETVECTOR(_xlfn.CONCAT($S2522,",",$AH$4)))+X2522)</f>
        <v>0.4690037553740235</v>
      </c>
      <c r="AG2522" s="5">
        <f t="shared" si="904"/>
        <v>0.35550642153270512</v>
      </c>
      <c r="AH2522" s="40">
        <f t="shared" si="905"/>
        <v>0.16004745879141144</v>
      </c>
      <c r="AI2522" s="3">
        <f t="shared" si="906"/>
        <v>0.13427426291512279</v>
      </c>
      <c r="AJ2522" s="3">
        <f t="shared" si="907"/>
        <v>5.5641587521013294E-2</v>
      </c>
      <c r="AK2522" s="3">
        <f t="shared" si="908"/>
        <v>0</v>
      </c>
      <c r="AL2522" s="3">
        <f t="shared" si="909"/>
        <v>1.012739226443214E-2</v>
      </c>
      <c r="AM2522" s="3">
        <f t="shared" si="910"/>
        <v>1.2744679664480389E-2</v>
      </c>
      <c r="AN2522" s="3">
        <f t="shared" si="911"/>
        <v>1.1411244467764207E-2</v>
      </c>
      <c r="AO2522" s="3" t="str" cm="1">
        <f t="array" ref="AO2522">GETVECTOR(Y2522,2)</f>
        <v>0.5774</v>
      </c>
      <c r="AP2522" s="3" t="str" cm="1">
        <f t="array" ref="AP2522">GETVECTOR(Z2522,2)</f>
        <v>0.5774</v>
      </c>
      <c r="AQ2522" s="3" t="str" cm="1">
        <f t="array" ref="AQ2522">GETVECTOR(AA2522,2)</f>
        <v>0.5774</v>
      </c>
      <c r="AR2522" s="3" t="str" cm="1">
        <f t="array" ref="AR2522">GETVECTOR(AB2522,2)</f>
        <v>0.5774</v>
      </c>
      <c r="AS2522" s="3" cm="1">
        <f t="array" ref="AS2522">SUM(AK2522:AN2522*AO2522:AR2522)</f>
        <v>1.9795186887441148E-2</v>
      </c>
      <c r="AT2522" s="51">
        <f t="shared" si="912"/>
        <v>1.8029577681399518E-2</v>
      </c>
      <c r="AU2522" s="48">
        <f t="shared" si="913"/>
        <v>0.13427426291512279</v>
      </c>
      <c r="AV2522" s="56"/>
      <c r="AW2522" s="56"/>
    </row>
    <row r="2523" spans="1:49" ht="15" customHeight="1" x14ac:dyDescent="0.25">
      <c r="A2523" s="11">
        <f t="shared" si="919"/>
        <v>2520</v>
      </c>
      <c r="B2523" s="29">
        <v>33567</v>
      </c>
      <c r="C2523" s="25">
        <v>20</v>
      </c>
      <c r="D2523" s="12">
        <v>29.4</v>
      </c>
      <c r="E2523" s="25">
        <v>24.6</v>
      </c>
      <c r="F2523" s="35">
        <v>94</v>
      </c>
      <c r="G2523" s="25">
        <v>47</v>
      </c>
      <c r="H2523" s="13">
        <v>0</v>
      </c>
      <c r="I2523" s="25">
        <v>4</v>
      </c>
      <c r="J2523" s="12">
        <v>315</v>
      </c>
      <c r="K2523" s="12">
        <v>0</v>
      </c>
      <c r="L2523" s="25" t="s">
        <v>16</v>
      </c>
      <c r="M2523" s="10"/>
      <c r="N2523" s="15"/>
      <c r="O2523" s="15"/>
      <c r="P2523" s="4"/>
      <c r="Q2523" s="54"/>
      <c r="R2523" s="42">
        <f t="shared" si="901"/>
        <v>3.092783505154639E-3</v>
      </c>
      <c r="S2523" s="44" t="str" cm="1">
        <f t="array" ref="S2523">SETVECTOR(R2523:R2524)</f>
        <v>0.00309278350515464,0.0257731958762887</v>
      </c>
      <c r="T2523" s="44">
        <f t="shared" si="914"/>
        <v>0.12989690721649483</v>
      </c>
      <c r="U2523" s="5">
        <f t="shared" si="915"/>
        <v>0</v>
      </c>
      <c r="V2523" s="5">
        <f t="shared" si="916"/>
        <v>-5.3445248140317349E-2</v>
      </c>
      <c r="W2523" s="5">
        <f t="shared" si="917"/>
        <v>0.91864193221144208</v>
      </c>
      <c r="X2523" s="5">
        <f t="shared" si="918"/>
        <v>-0.12968124829144639</v>
      </c>
      <c r="Y2523" s="5" t="str" cm="1">
        <f t="array" ref="Y2523:AB2523">SETMATRIX(GETMATRIX(Y2522:AB2522)-$O$9*DELTAWEIGHT(S2522,$AH$4,AK2522:AN2522))</f>
        <v>0.5774,0.5774,0.5774</v>
      </c>
      <c r="Z2523" s="5" t="str">
        <v>0.515815613082431,0.427981691402158,0.5774</v>
      </c>
      <c r="AA2523" s="5" t="str">
        <v>0.609515340025119,0.568312602821183,0.5774</v>
      </c>
      <c r="AB2523" s="5" t="str">
        <v>0.511932905410655,0.397475062861871,0.5774</v>
      </c>
      <c r="AC2523" s="5" cm="1">
        <f t="array" ref="AC2523">SIGMOID(SUM(GETVECTOR(Y2523)*GETVECTOR(_xlfn.CONCAT($S2523,",",$AH$4)))+U2523)</f>
        <v>0.50416670766622762</v>
      </c>
      <c r="AD2523" s="5" cm="1">
        <f t="array" ref="AD2523">SIGMOID(SUM(GETVECTOR(Z2523)*GETVECTOR(_xlfn.CONCAT($S2523,",",$AH$4)))+V2523)</f>
        <v>0.48979654519712229</v>
      </c>
      <c r="AE2523" s="5" cm="1">
        <f t="array" ref="AE2523">TANH(SUM(GETVECTOR(AA2523)*GETVECTOR(_xlfn.CONCAT($S2523,",",$AH$4)))+W2523)</f>
        <v>0.73299719946395436</v>
      </c>
      <c r="AF2523" s="5" cm="1">
        <f t="array" ref="AF2523">SIGMOID(SUM(GETVECTOR(AB2523)*GETVECTOR(_xlfn.CONCAT($S2523,",",$AH$4)))+X2523)</f>
        <v>0.47057061841601106</v>
      </c>
      <c r="AG2523" s="5">
        <f t="shared" si="904"/>
        <v>0.35901949593661081</v>
      </c>
      <c r="AH2523" s="40">
        <f t="shared" si="905"/>
        <v>0.16204103351467131</v>
      </c>
      <c r="AI2523" s="3">
        <f t="shared" si="906"/>
        <v>3.2144126298176479E-2</v>
      </c>
      <c r="AJ2523" s="3">
        <f t="shared" si="907"/>
        <v>1.3332476300754886E-2</v>
      </c>
      <c r="AK2523" s="3">
        <f t="shared" si="908"/>
        <v>0</v>
      </c>
      <c r="AL2523" s="3">
        <f t="shared" si="909"/>
        <v>2.4421495103617926E-3</v>
      </c>
      <c r="AM2523" s="3">
        <f t="shared" si="910"/>
        <v>3.0216225669766313E-3</v>
      </c>
      <c r="AN2523" s="3">
        <f t="shared" si="911"/>
        <v>2.7576215852267894E-3</v>
      </c>
      <c r="AO2523" s="3" t="str" cm="1">
        <f t="array" ref="AO2523">GETVECTOR(Y2523,2)</f>
        <v>0.5774</v>
      </c>
      <c r="AP2523" s="3" t="str" cm="1">
        <f t="array" ref="AP2523">GETVECTOR(Z2523,2)</f>
        <v>0.5774</v>
      </c>
      <c r="AQ2523" s="3" t="str" cm="1">
        <f t="array" ref="AQ2523">GETVECTOR(AA2523,2)</f>
        <v>0.5774</v>
      </c>
      <c r="AR2523" s="3" t="str" cm="1">
        <f t="array" ref="AR2523">GETVECTOR(AB2523,2)</f>
        <v>0.5774</v>
      </c>
      <c r="AS2523" s="3" cm="1">
        <f t="array" ref="AS2523">SUM(AK2523:AN2523*AO2523:AR2523)</f>
        <v>4.7470327007651542E-3</v>
      </c>
      <c r="AT2523" s="51">
        <f t="shared" si="912"/>
        <v>1.0332448554731207E-3</v>
      </c>
      <c r="AU2523" s="48">
        <f t="shared" si="913"/>
        <v>3.2144126298176479E-2</v>
      </c>
      <c r="AV2523" s="56"/>
      <c r="AW2523" s="56"/>
    </row>
    <row r="2524" spans="1:49" ht="15" customHeight="1" x14ac:dyDescent="0.25">
      <c r="A2524" s="11">
        <f t="shared" si="919"/>
        <v>2521</v>
      </c>
      <c r="B2524" s="29">
        <v>33568</v>
      </c>
      <c r="C2524" s="25">
        <v>21</v>
      </c>
      <c r="D2524" s="12">
        <v>28</v>
      </c>
      <c r="E2524" s="25">
        <v>25</v>
      </c>
      <c r="F2524" s="35">
        <v>94</v>
      </c>
      <c r="G2524" s="25">
        <v>149</v>
      </c>
      <c r="H2524" s="13">
        <v>0</v>
      </c>
      <c r="I2524" s="25">
        <v>3</v>
      </c>
      <c r="J2524" s="12">
        <v>270</v>
      </c>
      <c r="K2524" s="12">
        <v>0</v>
      </c>
      <c r="L2524" s="25" t="s">
        <v>15</v>
      </c>
      <c r="M2524" s="10"/>
      <c r="N2524" s="15"/>
      <c r="O2524" s="15"/>
      <c r="P2524" s="4"/>
      <c r="Q2524" s="54"/>
      <c r="R2524" s="42">
        <f t="shared" si="901"/>
        <v>2.5773195876288658E-2</v>
      </c>
      <c r="S2524" s="44" t="str" cm="1">
        <f t="array" ref="S2524">SETVECTOR(R2524:R2525)</f>
        <v>0.0257731958762887,0.129896907216495</v>
      </c>
      <c r="T2524" s="44">
        <f t="shared" si="914"/>
        <v>0.85567010309278346</v>
      </c>
      <c r="U2524" s="5">
        <f t="shared" si="915"/>
        <v>0</v>
      </c>
      <c r="V2524" s="5">
        <f t="shared" si="916"/>
        <v>-5.3689463091353529E-2</v>
      </c>
      <c r="W2524" s="5">
        <f t="shared" si="917"/>
        <v>0.91833976995474442</v>
      </c>
      <c r="X2524" s="5">
        <f t="shared" si="918"/>
        <v>-0.12995701044996907</v>
      </c>
      <c r="Y2524" s="5" t="str" cm="1">
        <f t="array" ref="Y2524:AB2524">SETMATRIX(GETMATRIX(Y2523:AB2523)-$O$9*DELTAWEIGHT(S2523,$AH$4,AK2523:AN2523))</f>
        <v>0.5774,0.5774,0.5774</v>
      </c>
      <c r="Z2524" s="5" t="str">
        <v>0.515814978251328,0.427976401142968,0.5774</v>
      </c>
      <c r="AA2524" s="5" t="str">
        <v>0.6095144580724,0.568305253215188,0.5774</v>
      </c>
      <c r="AB2524" s="5" t="str">
        <v>0.511932195476492,0.397469146743845,0.5774</v>
      </c>
      <c r="AC2524" s="5" cm="1">
        <f t="array" ref="AC2524">SIGMOID(SUM(GETVECTOR(Y2524)*GETVECTOR(_xlfn.CONCAT($S2524,",",$AH$4)))+U2524)</f>
        <v>0.52245586278519085</v>
      </c>
      <c r="AD2524" s="5" cm="1">
        <f t="array" ref="AD2524">SIGMOID(SUM(GETVECTOR(Z2524)*GETVECTOR(_xlfn.CONCAT($S2524,",",$AH$4)))+V2524)</f>
        <v>0.50379931393670963</v>
      </c>
      <c r="AE2524" s="5" cm="1">
        <f t="array" ref="AE2524">TANH(SUM(GETVECTOR(AA2524)*GETVECTOR(_xlfn.CONCAT($S2524,",",$AH$4)))+W2524)</f>
        <v>0.76487959420389084</v>
      </c>
      <c r="AF2524" s="5" cm="1">
        <f t="array" ref="AF2524">SIGMOID(SUM(GETVECTOR(AB2524)*GETVECTOR(_xlfn.CONCAT($S2524,",",$AH$4)))+X2524)</f>
        <v>0.48372253686443517</v>
      </c>
      <c r="AG2524" s="5">
        <f t="shared" si="904"/>
        <v>0.38534581480410907</v>
      </c>
      <c r="AH2524" s="40">
        <f t="shared" si="905"/>
        <v>0.17769110891703213</v>
      </c>
      <c r="AI2524" s="3">
        <f t="shared" si="906"/>
        <v>-0.67797899417575136</v>
      </c>
      <c r="AJ2524" s="3">
        <f t="shared" si="907"/>
        <v>-0.28369984328848674</v>
      </c>
      <c r="AK2524" s="3">
        <f t="shared" si="908"/>
        <v>0</v>
      </c>
      <c r="AL2524" s="3">
        <f t="shared" si="909"/>
        <v>-5.4245922958453645E-2</v>
      </c>
      <c r="AM2524" s="3">
        <f t="shared" si="910"/>
        <v>-5.9309200818101607E-2</v>
      </c>
      <c r="AN2524" s="3">
        <f t="shared" si="911"/>
        <v>-6.219637929434798E-2</v>
      </c>
      <c r="AO2524" s="3" t="str" cm="1">
        <f t="array" ref="AO2524">GETVECTOR(Y2524,2)</f>
        <v>0.5774</v>
      </c>
      <c r="AP2524" s="3" t="str" cm="1">
        <f t="array" ref="AP2524">GETVECTOR(Z2524,2)</f>
        <v>0.5774</v>
      </c>
      <c r="AQ2524" s="3" t="str" cm="1">
        <f t="array" ref="AQ2524">GETVECTOR(AA2524,2)</f>
        <v>0.5774</v>
      </c>
      <c r="AR2524" s="3" t="str" cm="1">
        <f t="array" ref="AR2524">GETVECTOR(AB2524,2)</f>
        <v>0.5774</v>
      </c>
      <c r="AS2524" s="3" cm="1">
        <f t="array" ref="AS2524">SUM(AK2524:AN2524*AO2524:AR2524)</f>
        <v>-0.10147891787313952</v>
      </c>
      <c r="AT2524" s="51">
        <f t="shared" si="912"/>
        <v>0.45965551654356351</v>
      </c>
      <c r="AU2524" s="48">
        <f t="shared" si="913"/>
        <v>0.67797899417575136</v>
      </c>
      <c r="AV2524" s="56"/>
      <c r="AW2524" s="56"/>
    </row>
    <row r="2525" spans="1:49" ht="15" customHeight="1" x14ac:dyDescent="0.25">
      <c r="A2525" s="11">
        <f t="shared" si="919"/>
        <v>2522</v>
      </c>
      <c r="B2525" s="29">
        <v>33569</v>
      </c>
      <c r="C2525" s="25">
        <v>21</v>
      </c>
      <c r="D2525" s="12">
        <v>31</v>
      </c>
      <c r="E2525" s="25">
        <v>25</v>
      </c>
      <c r="F2525" s="35">
        <v>92</v>
      </c>
      <c r="G2525" s="25">
        <v>0</v>
      </c>
      <c r="H2525" s="13">
        <v>0</v>
      </c>
      <c r="I2525" s="25">
        <v>3</v>
      </c>
      <c r="J2525" s="12">
        <v>270</v>
      </c>
      <c r="K2525" s="12">
        <v>0</v>
      </c>
      <c r="L2525" s="25" t="s">
        <v>15</v>
      </c>
      <c r="M2525" s="10"/>
      <c r="N2525" s="15"/>
      <c r="O2525" s="15"/>
      <c r="P2525" s="4"/>
      <c r="Q2525" s="54"/>
      <c r="R2525" s="42">
        <f t="shared" si="901"/>
        <v>0.12989690721649483</v>
      </c>
      <c r="S2525" s="44" t="str" cm="1">
        <f t="array" ref="S2525">SETVECTOR(R2525:R2526)</f>
        <v>0.129896907216495,0.855670103092783</v>
      </c>
      <c r="T2525" s="44">
        <f t="shared" si="914"/>
        <v>1.0309278350515464E-2</v>
      </c>
      <c r="U2525" s="5">
        <f t="shared" si="915"/>
        <v>0</v>
      </c>
      <c r="V2525" s="5">
        <f t="shared" si="916"/>
        <v>-4.8264870795508161E-2</v>
      </c>
      <c r="W2525" s="5">
        <f t="shared" si="917"/>
        <v>0.9242706900365546</v>
      </c>
      <c r="X2525" s="5">
        <f t="shared" si="918"/>
        <v>-0.12373737252053428</v>
      </c>
      <c r="Y2525" s="5" t="str" cm="1">
        <f t="array" ref="Y2525:AB2525">SETMATRIX(GETMATRIX(Y2524:AB2524)-$O$9*DELTAWEIGHT(S2524,$AH$4,AK2524:AN2524))</f>
        <v>0.5774,0.5774,0.5774</v>
      </c>
      <c r="Z2525" s="5" t="str">
        <v>0.515953339855598,0.428673743628487,0.5774</v>
      </c>
      <c r="AA2525" s="5" t="str">
        <v>0.609683433519251,0.569156889467319,0.5774</v>
      </c>
      <c r="AB2525" s="5" t="str">
        <v>0.512089353564085,0.398261223505314,0.5774</v>
      </c>
      <c r="AC2525" s="5" cm="1">
        <f t="array" ref="AC2525">SIGMOID(SUM(GETVECTOR(Y2525)*GETVECTOR(_xlfn.CONCAT($S2525,",",$AH$4)))+U2525)</f>
        <v>0.63854772202164378</v>
      </c>
      <c r="AD2525" s="5" cm="1">
        <f t="array" ref="AD2525">SIGMOID(SUM(GETVECTOR(Z2525)*GETVECTOR(_xlfn.CONCAT($S2525,",",$AH$4)))+V2525)</f>
        <v>0.59521320645153031</v>
      </c>
      <c r="AE2525" s="5" cm="1">
        <f t="array" ref="AE2525">TANH(SUM(GETVECTOR(AA2525)*GETVECTOR(_xlfn.CONCAT($S2525,",",$AH$4)))+W2525)</f>
        <v>0.90341251469701278</v>
      </c>
      <c r="AF2525" s="5" cm="1">
        <f t="array" ref="AF2525">SIGMOID(SUM(GETVECTOR(AB2525)*GETVECTOR(_xlfn.CONCAT($S2525,",",$AH$4)))+X2525)</f>
        <v>0.5704191983426441</v>
      </c>
      <c r="AG2525" s="5">
        <f t="shared" si="904"/>
        <v>0.53772305962124922</v>
      </c>
      <c r="AH2525" s="40">
        <f t="shared" si="905"/>
        <v>0.28022554629370966</v>
      </c>
      <c r="AI2525" s="3">
        <f t="shared" si="906"/>
        <v>0.26991626794319418</v>
      </c>
      <c r="AJ2525" s="3">
        <f t="shared" si="907"/>
        <v>0.11680758844374778</v>
      </c>
      <c r="AK2525" s="3">
        <f t="shared" si="908"/>
        <v>0</v>
      </c>
      <c r="AL2525" s="3">
        <f t="shared" si="909"/>
        <v>2.5424712681448223E-2</v>
      </c>
      <c r="AM2525" s="3">
        <f t="shared" si="910"/>
        <v>1.2781958290150039E-2</v>
      </c>
      <c r="AN2525" s="3">
        <f t="shared" si="911"/>
        <v>3.2492389377491708E-2</v>
      </c>
      <c r="AO2525" s="3" t="str" cm="1">
        <f t="array" ref="AO2525">GETVECTOR(Y2525,2)</f>
        <v>0.5774</v>
      </c>
      <c r="AP2525" s="3" t="str" cm="1">
        <f t="array" ref="AP2525">GETVECTOR(Z2525,2)</f>
        <v>0.5774</v>
      </c>
      <c r="AQ2525" s="3" t="str" cm="1">
        <f t="array" ref="AQ2525">GETVECTOR(AA2525,2)</f>
        <v>0.5774</v>
      </c>
      <c r="AR2525" s="3" t="str" cm="1">
        <f t="array" ref="AR2525">GETVECTOR(AB2525,2)</f>
        <v>0.5774</v>
      </c>
      <c r="AS2525" s="3" cm="1">
        <f t="array" ref="AS2525">SUM(AK2525:AN2525*AO2525:AR2525)</f>
        <v>4.0821637445564551E-2</v>
      </c>
      <c r="AT2525" s="51">
        <f t="shared" si="912"/>
        <v>7.2854791700382199E-2</v>
      </c>
      <c r="AU2525" s="48">
        <f t="shared" si="913"/>
        <v>0.26991626794319418</v>
      </c>
      <c r="AV2525" s="56"/>
      <c r="AW2525" s="56"/>
    </row>
    <row r="2526" spans="1:49" ht="15" customHeight="1" x14ac:dyDescent="0.25">
      <c r="A2526" s="11">
        <f t="shared" si="919"/>
        <v>2523</v>
      </c>
      <c r="B2526" s="29">
        <v>33570</v>
      </c>
      <c r="C2526" s="25">
        <v>21</v>
      </c>
      <c r="D2526" s="12">
        <v>31.2</v>
      </c>
      <c r="E2526" s="25">
        <v>24.7</v>
      </c>
      <c r="F2526" s="35">
        <v>92</v>
      </c>
      <c r="G2526" s="25">
        <v>7</v>
      </c>
      <c r="H2526" s="13">
        <v>0</v>
      </c>
      <c r="I2526" s="25">
        <v>4</v>
      </c>
      <c r="J2526" s="12">
        <v>180</v>
      </c>
      <c r="K2526" s="12">
        <v>0</v>
      </c>
      <c r="L2526" s="25" t="s">
        <v>14</v>
      </c>
      <c r="M2526" s="10"/>
      <c r="N2526" s="15"/>
      <c r="O2526" s="15"/>
      <c r="P2526" s="4"/>
      <c r="Q2526" s="54"/>
      <c r="R2526" s="42">
        <f t="shared" si="901"/>
        <v>0.85567010309278346</v>
      </c>
      <c r="S2526" s="44" t="str" cm="1">
        <f t="array" ref="S2526">SETVECTOR(R2526:R2527)</f>
        <v>0.855670103092783,0.0103092783505155</v>
      </c>
      <c r="T2526" s="44">
        <f t="shared" si="914"/>
        <v>0.30927835051546393</v>
      </c>
      <c r="U2526" s="5">
        <f t="shared" si="915"/>
        <v>0</v>
      </c>
      <c r="V2526" s="5">
        <f t="shared" si="916"/>
        <v>-5.0807342063652984E-2</v>
      </c>
      <c r="W2526" s="5">
        <f t="shared" si="917"/>
        <v>0.92299249420753959</v>
      </c>
      <c r="X2526" s="5">
        <f t="shared" si="918"/>
        <v>-0.12698661145828344</v>
      </c>
      <c r="Y2526" s="5" t="str" cm="1">
        <f t="array" ref="Y2526:AB2526">SETMATRIX(GETMATRIX(Y2525:AB2525)-$O$9*DELTAWEIGHT(S2525,$AH$4,AK2525:AN2525))</f>
        <v>0.5774,0.5774,0.5774</v>
      </c>
      <c r="Z2526" s="5" t="str">
        <v>0.515613325085497,0.426433963793696,0.5774</v>
      </c>
      <c r="AA2526" s="5" t="str">
        <v>0.609497131902099,0.567929664528936,0.5774</v>
      </c>
      <c r="AB2526" s="5" t="str">
        <v>0.511657277235474,0.395415006420022,0.5774</v>
      </c>
      <c r="AC2526" s="5" cm="1">
        <f t="array" ref="AC2526">SIGMOID(SUM(GETVECTOR(Y2526)*GETVECTOR(_xlfn.CONCAT($S2526,",",$AH$4)))+U2526)</f>
        <v>0.62246320754391637</v>
      </c>
      <c r="AD2526" s="5" cm="1">
        <f t="array" ref="AD2526">SIGMOID(SUM(GETVECTOR(Z2526)*GETVECTOR(_xlfn.CONCAT($S2526,",",$AH$4)))+V2526)</f>
        <v>0.59743376731394826</v>
      </c>
      <c r="AE2526" s="5" cm="1">
        <f t="array" ref="AE2526">TANH(SUM(GETVECTOR(AA2526)*GETVECTOR(_xlfn.CONCAT($S2526,",",$AH$4)))+W2526)</f>
        <v>0.89576717968416697</v>
      </c>
      <c r="AF2526" s="5" cm="1">
        <f t="array" ref="AF2526">SIGMOID(SUM(GETVECTOR(AB2526)*GETVECTOR(_xlfn.CONCAT($S2526,",",$AH$4)))+X2526)</f>
        <v>0.57808076153311305</v>
      </c>
      <c r="AG2526" s="5">
        <f t="shared" si="904"/>
        <v>0.53516156079490229</v>
      </c>
      <c r="AH2526" s="40">
        <f t="shared" si="905"/>
        <v>0.28286458185380264</v>
      </c>
      <c r="AI2526" s="3">
        <f t="shared" si="906"/>
        <v>-2.6413768661661285E-2</v>
      </c>
      <c r="AJ2526" s="3">
        <f t="shared" si="907"/>
        <v>-1.1613352028818703E-2</v>
      </c>
      <c r="AK2526" s="3">
        <f t="shared" si="908"/>
        <v>0</v>
      </c>
      <c r="AL2526" s="3">
        <f t="shared" si="909"/>
        <v>-2.5019570255576397E-3</v>
      </c>
      <c r="AM2526" s="3">
        <f t="shared" si="910"/>
        <v>-1.3709980769141879E-3</v>
      </c>
      <c r="AN2526" s="3">
        <f t="shared" si="911"/>
        <v>-3.1523778714943498E-3</v>
      </c>
      <c r="AO2526" s="3" t="str" cm="1">
        <f t="array" ref="AO2526">GETVECTOR(Y2526,2)</f>
        <v>0.5774</v>
      </c>
      <c r="AP2526" s="3" t="str" cm="1">
        <f t="array" ref="AP2526">GETVECTOR(Z2526,2)</f>
        <v>0.5774</v>
      </c>
      <c r="AQ2526" s="3" t="str" cm="1">
        <f t="array" ref="AQ2526">GETVECTOR(AA2526,2)</f>
        <v>0.5774</v>
      </c>
      <c r="AR2526" s="3" t="str" cm="1">
        <f t="array" ref="AR2526">GETVECTOR(AB2526,2)</f>
        <v>0.5774</v>
      </c>
      <c r="AS2526" s="3" cm="1">
        <f t="array" ref="AS2526">SUM(AK2526:AN2526*AO2526:AR2526)</f>
        <v>-4.0564272591680712E-3</v>
      </c>
      <c r="AT2526" s="51">
        <f t="shared" si="912"/>
        <v>6.9768717491175978E-4</v>
      </c>
      <c r="AU2526" s="48">
        <f t="shared" si="913"/>
        <v>2.6413768661661285E-2</v>
      </c>
      <c r="AV2526" s="56"/>
      <c r="AW2526" s="56"/>
    </row>
    <row r="2527" spans="1:49" ht="15" customHeight="1" x14ac:dyDescent="0.25">
      <c r="A2527" s="11">
        <f t="shared" si="919"/>
        <v>2524</v>
      </c>
      <c r="B2527" s="29">
        <v>33571</v>
      </c>
      <c r="C2527" s="25">
        <v>20</v>
      </c>
      <c r="D2527" s="12">
        <v>27</v>
      </c>
      <c r="E2527" s="25">
        <v>23.1</v>
      </c>
      <c r="F2527" s="35">
        <v>97</v>
      </c>
      <c r="G2527" s="25">
        <v>33</v>
      </c>
      <c r="H2527" s="13">
        <v>0</v>
      </c>
      <c r="I2527" s="25">
        <v>2</v>
      </c>
      <c r="J2527" s="12">
        <v>180</v>
      </c>
      <c r="K2527" s="12">
        <v>0</v>
      </c>
      <c r="L2527" s="25" t="s">
        <v>14</v>
      </c>
      <c r="M2527" s="10"/>
      <c r="N2527" s="15"/>
      <c r="O2527" s="15"/>
      <c r="P2527" s="4"/>
      <c r="Q2527" s="54"/>
      <c r="R2527" s="42">
        <f t="shared" si="901"/>
        <v>1.0309278350515464E-2</v>
      </c>
      <c r="S2527" s="44" t="str" cm="1">
        <f t="array" ref="S2527">SETVECTOR(R2527:R2528)</f>
        <v>0.0103092783505155,0.309278350515464</v>
      </c>
      <c r="T2527" s="44">
        <f t="shared" si="914"/>
        <v>1.4432989690721649E-2</v>
      </c>
      <c r="U2527" s="5">
        <f t="shared" si="915"/>
        <v>0</v>
      </c>
      <c r="V2527" s="5">
        <f t="shared" si="916"/>
        <v>-5.0557146361097219E-2</v>
      </c>
      <c r="W2527" s="5">
        <f t="shared" si="917"/>
        <v>0.92312959401523098</v>
      </c>
      <c r="X2527" s="5">
        <f t="shared" si="918"/>
        <v>-0.12667137367113401</v>
      </c>
      <c r="Y2527" s="5" t="str" cm="1">
        <f t="array" ref="Y2527:AB2527">SETMATRIX(GETMATRIX(Y2526:AB2526)-$O$9*DELTAWEIGHT(S2526,$AH$4,AK2526:AN2526))</f>
        <v>0.5774,0.5774,0.5774</v>
      </c>
      <c r="Z2527" s="5" t="str">
        <v>0.515798805409308,0.426436198496393,0.5774</v>
      </c>
      <c r="AA2527" s="5" t="str">
        <v>0.609607733068635,0.567930997073111,0.5774</v>
      </c>
      <c r="AB2527" s="5" t="str">
        <v>0.511889611258077,0.395417805625114,0.5774</v>
      </c>
      <c r="AC2527" s="5" cm="1">
        <f t="array" ref="AC2527">SIGMOID(SUM(GETVECTOR(Y2527)*GETVECTOR(_xlfn.CONCAT($S2527,",",$AH$4)))+U2527)</f>
        <v>0.5460020126199282</v>
      </c>
      <c r="AD2527" s="5" cm="1">
        <f t="array" ref="AD2527">SIGMOID(SUM(GETVECTOR(Z2527)*GETVECTOR(_xlfn.CONCAT($S2527,",",$AH$4)))+V2527)</f>
        <v>0.5216484200620517</v>
      </c>
      <c r="AE2527" s="5" cm="1">
        <f t="array" ref="AE2527">TANH(SUM(GETVECTOR(AA2527)*GETVECTOR(_xlfn.CONCAT($S2527,",",$AH$4)))+W2527)</f>
        <v>0.80231029151651734</v>
      </c>
      <c r="AF2527" s="5" cm="1">
        <f t="array" ref="AF2527">SIGMOID(SUM(GETVECTOR(AB2527)*GETVECTOR(_xlfn.CONCAT($S2527,",",$AH$4)))+X2527)</f>
        <v>0.50022500136087278</v>
      </c>
      <c r="AG2527" s="5">
        <f t="shared" si="904"/>
        <v>0.41852389596911538</v>
      </c>
      <c r="AH2527" s="40">
        <f t="shared" si="905"/>
        <v>0.19793211272614611</v>
      </c>
      <c r="AI2527" s="3">
        <f t="shared" si="906"/>
        <v>0.18349912303542446</v>
      </c>
      <c r="AJ2527" s="3">
        <f t="shared" si="907"/>
        <v>7.7419381485435215E-2</v>
      </c>
      <c r="AK2527" s="3">
        <f t="shared" si="908"/>
        <v>0</v>
      </c>
      <c r="AL2527" s="3">
        <f t="shared" si="909"/>
        <v>1.5499481480157123E-2</v>
      </c>
      <c r="AM2527" s="3">
        <f t="shared" si="910"/>
        <v>1.4389351358851905E-2</v>
      </c>
      <c r="AN2527" s="3">
        <f t="shared" si="911"/>
        <v>1.8152012420422088E-2</v>
      </c>
      <c r="AO2527" s="3" t="str" cm="1">
        <f t="array" ref="AO2527">GETVECTOR(Y2527,2)</f>
        <v>0.5774</v>
      </c>
      <c r="AP2527" s="3" t="str" cm="1">
        <f t="array" ref="AP2527">GETVECTOR(Z2527,2)</f>
        <v>0.5774</v>
      </c>
      <c r="AQ2527" s="3" t="str" cm="1">
        <f t="array" ref="AQ2527">GETVECTOR(AA2527,2)</f>
        <v>0.5774</v>
      </c>
      <c r="AR2527" s="3" t="str" cm="1">
        <f t="array" ref="AR2527">GETVECTOR(AB2527,2)</f>
        <v>0.5774</v>
      </c>
      <c r="AS2527" s="3" cm="1">
        <f t="array" ref="AS2527">SUM(AK2527:AN2527*AO2527:AR2527)</f>
        <v>2.7738784052795527E-2</v>
      </c>
      <c r="AT2527" s="51">
        <f t="shared" si="912"/>
        <v>3.367192815476984E-2</v>
      </c>
      <c r="AU2527" s="48">
        <f t="shared" si="913"/>
        <v>0.18349912303542446</v>
      </c>
      <c r="AV2527" s="56"/>
      <c r="AW2527" s="56"/>
    </row>
    <row r="2528" spans="1:49" ht="15" customHeight="1" x14ac:dyDescent="0.25">
      <c r="A2528" s="11">
        <f t="shared" si="919"/>
        <v>2525</v>
      </c>
      <c r="B2528" s="29">
        <v>33572</v>
      </c>
      <c r="C2528" s="25">
        <v>17</v>
      </c>
      <c r="D2528" s="12">
        <v>29.8</v>
      </c>
      <c r="E2528" s="25">
        <v>25</v>
      </c>
      <c r="F2528" s="35">
        <v>90</v>
      </c>
      <c r="G2528" s="25">
        <v>8</v>
      </c>
      <c r="H2528" s="13">
        <v>0</v>
      </c>
      <c r="I2528" s="25">
        <v>5</v>
      </c>
      <c r="J2528" s="12">
        <v>270</v>
      </c>
      <c r="K2528" s="12">
        <v>0</v>
      </c>
      <c r="L2528" s="25" t="s">
        <v>15</v>
      </c>
      <c r="M2528" s="10"/>
      <c r="N2528" s="15"/>
      <c r="O2528" s="15"/>
      <c r="P2528" s="4"/>
      <c r="Q2528" s="54"/>
      <c r="R2528" s="42">
        <f t="shared" si="901"/>
        <v>0.30927835051546393</v>
      </c>
      <c r="S2528" s="44" t="str" cm="1">
        <f t="array" ref="S2528">SETVECTOR(R2528:R2529)</f>
        <v>0.309278350515464,0.0144329896907216</v>
      </c>
      <c r="T2528" s="44">
        <f t="shared" si="914"/>
        <v>1.0309278350515464E-3</v>
      </c>
      <c r="U2528" s="5">
        <f t="shared" si="915"/>
        <v>0</v>
      </c>
      <c r="V2528" s="5">
        <f t="shared" si="916"/>
        <v>-5.2107094509112932E-2</v>
      </c>
      <c r="W2528" s="5">
        <f t="shared" si="917"/>
        <v>0.92169065887934576</v>
      </c>
      <c r="X2528" s="5">
        <f t="shared" si="918"/>
        <v>-0.12848657491317622</v>
      </c>
      <c r="Y2528" s="5" t="str" cm="1">
        <f t="array" ref="Y2528:AB2528">SETMATRIX(GETMATRIX(Y2527:AB2527)-$O$9*DELTAWEIGHT(S2527,$AH$4,AK2527:AN2527))</f>
        <v>0.5774,0.5774,0.5774</v>
      </c>
      <c r="Z2528" s="5" t="str">
        <v>0.51578301776428,0.42596256914555,0.5774</v>
      </c>
      <c r="AA2528" s="5" t="str">
        <v>0.609591468212482,0.567443051388525,0.5774</v>
      </c>
      <c r="AB2528" s="5" t="str">
        <v>0.511871283559325,0.394867974662564,0.5774</v>
      </c>
      <c r="AC2528" s="5" cm="1">
        <f t="array" ref="AC2528">SIGMOID(SUM(GETVECTOR(Y2528)*GETVECTOR(_xlfn.CONCAT($S2528,",",$AH$4)))+U2528)</f>
        <v>0.54659216672985944</v>
      </c>
      <c r="AD2528" s="5" cm="1">
        <f t="array" ref="AD2528">SIGMOID(SUM(GETVECTOR(Z2528)*GETVECTOR(_xlfn.CONCAT($S2528,",",$AH$4)))+V2528)</f>
        <v>0.52835986368267596</v>
      </c>
      <c r="AE2528" s="5" cm="1">
        <f t="array" ref="AE2528">TANH(SUM(GETVECTOR(AA2528)*GETVECTOR(_xlfn.CONCAT($S2528,",",$AH$4)))+W2528)</f>
        <v>0.8070165481325734</v>
      </c>
      <c r="AF2528" s="5" cm="1">
        <f t="array" ref="AF2528">SIGMOID(SUM(GETVECTOR(AB2528)*GETVECTOR(_xlfn.CONCAT($S2528,",",$AH$4)))+X2528)</f>
        <v>0.50887988041235099</v>
      </c>
      <c r="AG2528" s="5">
        <f t="shared" si="904"/>
        <v>0.42639515336099015</v>
      </c>
      <c r="AH2528" s="40">
        <f t="shared" si="905"/>
        <v>0.20472455920314814</v>
      </c>
      <c r="AI2528" s="3">
        <f t="shared" si="906"/>
        <v>0.20369363136809659</v>
      </c>
      <c r="AJ2528" s="3">
        <f t="shared" si="907"/>
        <v>8.687906379358605E-2</v>
      </c>
      <c r="AK2528" s="3">
        <f t="shared" si="908"/>
        <v>0</v>
      </c>
      <c r="AL2528" s="3">
        <f t="shared" si="909"/>
        <v>1.7471820054245937E-2</v>
      </c>
      <c r="AM2528" s="3">
        <f t="shared" si="910"/>
        <v>1.6007634214190793E-2</v>
      </c>
      <c r="AN2528" s="3">
        <f t="shared" si="911"/>
        <v>2.0480243764714662E-2</v>
      </c>
      <c r="AO2528" s="3" t="str" cm="1">
        <f t="array" ref="AO2528">GETVECTOR(Y2528,2)</f>
        <v>0.5774</v>
      </c>
      <c r="AP2528" s="3" t="str" cm="1">
        <f t="array" ref="AP2528">GETVECTOR(Z2528,2)</f>
        <v>0.5774</v>
      </c>
      <c r="AQ2528" s="3" t="str" cm="1">
        <f t="array" ref="AQ2528">GETVECTOR(AA2528,2)</f>
        <v>0.5774</v>
      </c>
      <c r="AR2528" s="3" t="str" cm="1">
        <f t="array" ref="AR2528">GETVECTOR(AB2528,2)</f>
        <v>0.5774</v>
      </c>
      <c r="AS2528" s="3" cm="1">
        <f t="array" ref="AS2528">SUM(AK2528:AN2528*AO2528:AR2528)</f>
        <v>3.1156329644341615E-2</v>
      </c>
      <c r="AT2528" s="51">
        <f t="shared" si="912"/>
        <v>4.1491095459922023E-2</v>
      </c>
      <c r="AU2528" s="48">
        <f t="shared" si="913"/>
        <v>0.20369363136809659</v>
      </c>
      <c r="AV2528" s="56"/>
      <c r="AW2528" s="56"/>
    </row>
    <row r="2529" spans="1:49" ht="15" customHeight="1" x14ac:dyDescent="0.25">
      <c r="A2529" s="11">
        <f t="shared" si="919"/>
        <v>2526</v>
      </c>
      <c r="B2529" s="29">
        <v>33573</v>
      </c>
      <c r="C2529" s="25">
        <v>17</v>
      </c>
      <c r="D2529" s="12">
        <v>29.4</v>
      </c>
      <c r="E2529" s="25">
        <v>25.2</v>
      </c>
      <c r="F2529" s="35">
        <v>93</v>
      </c>
      <c r="G2529" s="25">
        <v>2</v>
      </c>
      <c r="H2529" s="13">
        <v>0</v>
      </c>
      <c r="I2529" s="25">
        <v>0</v>
      </c>
      <c r="J2529" s="12">
        <v>180</v>
      </c>
      <c r="K2529" s="12">
        <v>0</v>
      </c>
      <c r="L2529" s="25" t="s">
        <v>13</v>
      </c>
      <c r="M2529" s="10"/>
      <c r="N2529" s="15"/>
      <c r="O2529" s="15"/>
      <c r="P2529" s="4"/>
      <c r="Q2529" s="54"/>
      <c r="R2529" s="42">
        <f t="shared" si="901"/>
        <v>1.4432989690721649E-2</v>
      </c>
      <c r="S2529" s="44" t="str" cm="1">
        <f t="array" ref="S2529">SETVECTOR(R2529:R2530)</f>
        <v>0.0144329896907216,0.00103092783505155</v>
      </c>
      <c r="T2529" s="44">
        <f t="shared" si="914"/>
        <v>4.7422680412371132E-2</v>
      </c>
      <c r="U2529" s="5">
        <f t="shared" si="915"/>
        <v>0</v>
      </c>
      <c r="V2529" s="5">
        <f t="shared" si="916"/>
        <v>-5.3854276514537523E-2</v>
      </c>
      <c r="W2529" s="5">
        <f t="shared" si="917"/>
        <v>0.92008989545792663</v>
      </c>
      <c r="X2529" s="5">
        <f t="shared" si="918"/>
        <v>-0.1305345992896477</v>
      </c>
      <c r="Y2529" s="5" t="str" cm="1">
        <f t="array" ref="Y2529:AB2529">SETMATRIX(GETMATRIX(Y2528:AB2528)-$O$9*DELTAWEIGHT(S2528,$AH$4,AK2528:AN2528))</f>
        <v>0.5774,0.5774,0.5774</v>
      </c>
      <c r="Z2529" s="5" t="str">
        <v>0.515251276910734,0.425937754572384,0.5774</v>
      </c>
      <c r="AA2529" s="5" t="str">
        <v>0.609051771055295,0.56741786552119,0.5774</v>
      </c>
      <c r="AB2529" s="5" t="str">
        <v>0.51125332651231,0.394839136667037,0.5774</v>
      </c>
      <c r="AC2529" s="5" cm="1">
        <f t="array" ref="AC2529">SIGMOID(SUM(GETVECTOR(Y2529)*GETVECTOR(_xlfn.CONCAT($S2529,",",$AH$4)))+U2529)</f>
        <v>0.50223220166474081</v>
      </c>
      <c r="AD2529" s="5" cm="1">
        <f t="array" ref="AD2529">SIGMOID(SUM(GETVECTOR(Z2529)*GETVECTOR(_xlfn.CONCAT($S2529,",",$AH$4)))+V2529)</f>
        <v>0.4885073873048793</v>
      </c>
      <c r="AE2529" s="5" cm="1">
        <f t="array" ref="AE2529">TANH(SUM(GETVECTOR(AA2529)*GETVECTOR(_xlfn.CONCAT($S2529,",",$AH$4)))+W2529)</f>
        <v>0.73034450426822939</v>
      </c>
      <c r="AF2529" s="5" cm="1">
        <f t="array" ref="AF2529">SIGMOID(SUM(GETVECTOR(AB2529)*GETVECTOR(_xlfn.CONCAT($S2529,",",$AH$4)))+X2529)</f>
        <v>0.46935131423869442</v>
      </c>
      <c r="AG2529" s="5">
        <f t="shared" si="904"/>
        <v>0.35677868561255</v>
      </c>
      <c r="AH2529" s="40">
        <f t="shared" si="905"/>
        <v>0.16069343508455938</v>
      </c>
      <c r="AI2529" s="3">
        <f t="shared" si="906"/>
        <v>0.11327075467218825</v>
      </c>
      <c r="AJ2529" s="3">
        <f t="shared" si="907"/>
        <v>4.6931941437481778E-2</v>
      </c>
      <c r="AK2529" s="3">
        <f t="shared" si="908"/>
        <v>0</v>
      </c>
      <c r="AL2529" s="3">
        <f t="shared" si="909"/>
        <v>8.5645941326469334E-3</v>
      </c>
      <c r="AM2529" s="3">
        <f t="shared" si="910"/>
        <v>1.0697480647412327E-2</v>
      </c>
      <c r="AN2529" s="3">
        <f t="shared" si="911"/>
        <v>9.6587966230673988E-3</v>
      </c>
      <c r="AO2529" s="3" t="str" cm="1">
        <f t="array" ref="AO2529">GETVECTOR(Y2529,2)</f>
        <v>0.5774</v>
      </c>
      <c r="AP2529" s="3" t="str" cm="1">
        <f t="array" ref="AP2529">GETVECTOR(Z2529,2)</f>
        <v>0.5774</v>
      </c>
      <c r="AQ2529" s="3" t="str" cm="1">
        <f t="array" ref="AQ2529">GETVECTOR(AA2529,2)</f>
        <v>0.5774</v>
      </c>
      <c r="AR2529" s="3" t="str" cm="1">
        <f t="array" ref="AR2529">GETVECTOR(AB2529,2)</f>
        <v>0.5774</v>
      </c>
      <c r="AS2529" s="3" cm="1">
        <f t="array" ref="AS2529">SUM(AK2529:AN2529*AO2529:AR2529)</f>
        <v>1.6698911148165334E-2</v>
      </c>
      <c r="AT2529" s="51">
        <f t="shared" si="912"/>
        <v>1.2830263864007057E-2</v>
      </c>
      <c r="AU2529" s="48">
        <f t="shared" si="913"/>
        <v>0.11327075467218825</v>
      </c>
      <c r="AV2529" s="56"/>
      <c r="AW2529" s="56"/>
    </row>
    <row r="2530" spans="1:49" ht="15" customHeight="1" x14ac:dyDescent="0.25">
      <c r="A2530" s="11">
        <f t="shared" si="919"/>
        <v>2527</v>
      </c>
      <c r="B2530" s="29">
        <v>33574</v>
      </c>
      <c r="C2530" s="25">
        <v>20</v>
      </c>
      <c r="D2530" s="12">
        <v>30.8</v>
      </c>
      <c r="E2530" s="25">
        <v>24.8</v>
      </c>
      <c r="F2530" s="35">
        <v>92</v>
      </c>
      <c r="G2530" s="25">
        <v>43</v>
      </c>
      <c r="H2530" s="13">
        <v>0</v>
      </c>
      <c r="I2530" s="25">
        <v>0</v>
      </c>
      <c r="J2530" s="12">
        <v>180</v>
      </c>
      <c r="K2530" s="12">
        <v>0</v>
      </c>
      <c r="L2530" s="25" t="s">
        <v>14</v>
      </c>
      <c r="M2530" s="10"/>
      <c r="N2530" s="15"/>
      <c r="O2530" s="15"/>
      <c r="P2530" s="4"/>
      <c r="Q2530" s="54"/>
      <c r="R2530" s="42">
        <f t="shared" si="901"/>
        <v>1.0309278350515464E-3</v>
      </c>
      <c r="S2530" s="44" t="str" cm="1">
        <f t="array" ref="S2530">SETVECTOR(R2530:R2531)</f>
        <v>0.00103092783505155,0.0474226804123711</v>
      </c>
      <c r="T2530" s="44">
        <f t="shared" si="914"/>
        <v>0.53195876288659794</v>
      </c>
      <c r="U2530" s="5">
        <f t="shared" si="915"/>
        <v>0</v>
      </c>
      <c r="V2530" s="5">
        <f t="shared" si="916"/>
        <v>-5.4710735927802213E-2</v>
      </c>
      <c r="W2530" s="5">
        <f t="shared" si="917"/>
        <v>0.91902014739318538</v>
      </c>
      <c r="X2530" s="5">
        <f t="shared" si="918"/>
        <v>-0.13150047895195444</v>
      </c>
      <c r="Y2530" s="5" t="str" cm="1">
        <f t="array" ref="Y2530:AB2530">SETMATRIX(GETMATRIX(Y2529:AB2529)-$O$9*DELTAWEIGHT(S2529,$AH$4,AK2529:AN2529))</f>
        <v>0.5774,0.5774,0.5774</v>
      </c>
      <c r="Z2530" s="5" t="str">
        <v>0.515239702976635,0.425936927862805,0.5774</v>
      </c>
      <c r="AA2530" s="5" t="str">
        <v>0.6090355386415,0.567416706063062,0.5774</v>
      </c>
      <c r="AB2530" s="5" t="str">
        <v>0.511240399276866,0.394838213293077,0.5774</v>
      </c>
      <c r="AC2530" s="5" cm="1">
        <f t="array" ref="AC2530">SIGMOID(SUM(GETVECTOR(Y2530)*GETVECTOR(_xlfn.CONCAT($S2530,",",$AH$4)))+U2530)</f>
        <v>0.50699382217341482</v>
      </c>
      <c r="AD2530" s="5" cm="1">
        <f t="array" ref="AD2530">SIGMOID(SUM(GETVECTOR(Z2530)*GETVECTOR(_xlfn.CONCAT($S2530,",",$AH$4)))+V2530)</f>
        <v>0.49150569478757827</v>
      </c>
      <c r="AE2530" s="5" cm="1">
        <f t="array" ref="AE2530">TANH(SUM(GETVECTOR(AA2530)*GETVECTOR(_xlfn.CONCAT($S2530,",",$AH$4)))+W2530)</f>
        <v>0.73822010389730153</v>
      </c>
      <c r="AF2530" s="5" cm="1">
        <f t="array" ref="AF2530">SIGMOID(SUM(GETVECTOR(AB2530)*GETVECTOR(_xlfn.CONCAT($S2530,",",$AH$4)))+X2530)</f>
        <v>0.47196714286842839</v>
      </c>
      <c r="AG2530" s="5">
        <f t="shared" si="904"/>
        <v>0.36283938507220143</v>
      </c>
      <c r="AH2530" s="40">
        <f t="shared" si="905"/>
        <v>0.16410891582686871</v>
      </c>
      <c r="AI2530" s="3">
        <f t="shared" si="906"/>
        <v>-0.36784984705972923</v>
      </c>
      <c r="AJ2530" s="3">
        <f t="shared" si="907"/>
        <v>-0.15262252278266425</v>
      </c>
      <c r="AK2530" s="3">
        <f t="shared" si="908"/>
        <v>0</v>
      </c>
      <c r="AL2530" s="3">
        <f t="shared" si="909"/>
        <v>-2.8159124224104822E-2</v>
      </c>
      <c r="AM2530" s="3">
        <f t="shared" si="910"/>
        <v>-3.4134083117051364E-2</v>
      </c>
      <c r="AN2530" s="3">
        <f t="shared" si="911"/>
        <v>-3.1875991603396436E-2</v>
      </c>
      <c r="AO2530" s="3" t="str" cm="1">
        <f t="array" ref="AO2530">GETVECTOR(Y2530,2)</f>
        <v>0.5774</v>
      </c>
      <c r="AP2530" s="3" t="str" cm="1">
        <f t="array" ref="AP2530">GETVECTOR(Z2530,2)</f>
        <v>0.5774</v>
      </c>
      <c r="AQ2530" s="3" t="str" cm="1">
        <f t="array" ref="AQ2530">GETVECTOR(AA2530,2)</f>
        <v>0.5774</v>
      </c>
      <c r="AR2530" s="3" t="str" cm="1">
        <f t="array" ref="AR2530">GETVECTOR(AB2530,2)</f>
        <v>0.5774</v>
      </c>
      <c r="AS2530" s="3" cm="1">
        <f t="array" ref="AS2530">SUM(AK2530:AN2530*AO2530:AR2530)</f>
        <v>-5.4373295470584684E-2</v>
      </c>
      <c r="AT2530" s="51">
        <f t="shared" si="912"/>
        <v>0.1353135099818662</v>
      </c>
      <c r="AU2530" s="48">
        <f t="shared" si="913"/>
        <v>0.36784984705972923</v>
      </c>
      <c r="AV2530" s="56"/>
      <c r="AW2530" s="56"/>
    </row>
    <row r="2531" spans="1:49" ht="15" customHeight="1" x14ac:dyDescent="0.25">
      <c r="A2531" s="11">
        <f t="shared" si="919"/>
        <v>2528</v>
      </c>
      <c r="B2531" s="29">
        <v>33575</v>
      </c>
      <c r="C2531" s="25">
        <v>21</v>
      </c>
      <c r="D2531" s="12">
        <v>30.8</v>
      </c>
      <c r="E2531" s="25">
        <v>24.9</v>
      </c>
      <c r="F2531" s="35">
        <v>92</v>
      </c>
      <c r="G2531" s="25">
        <v>2</v>
      </c>
      <c r="H2531" s="13">
        <v>0</v>
      </c>
      <c r="I2531" s="25">
        <v>0</v>
      </c>
      <c r="J2531" s="12">
        <v>180</v>
      </c>
      <c r="K2531" s="12">
        <v>0</v>
      </c>
      <c r="L2531" s="25" t="s">
        <v>14</v>
      </c>
      <c r="M2531" s="10"/>
      <c r="N2531" s="15"/>
      <c r="O2531" s="15"/>
      <c r="P2531" s="4"/>
      <c r="Q2531" s="54"/>
      <c r="R2531" s="42">
        <f t="shared" si="901"/>
        <v>4.7422680412371132E-2</v>
      </c>
      <c r="S2531" s="44" t="str" cm="1">
        <f t="array" ref="S2531">SETVECTOR(R2531:R2532)</f>
        <v>0.0474226804123711,0.531958762886598</v>
      </c>
      <c r="T2531" s="44">
        <f t="shared" si="914"/>
        <v>5.1546391752577317E-2</v>
      </c>
      <c r="U2531" s="5">
        <f t="shared" si="915"/>
        <v>0</v>
      </c>
      <c r="V2531" s="5">
        <f t="shared" si="916"/>
        <v>-5.1894823505391728E-2</v>
      </c>
      <c r="W2531" s="5">
        <f t="shared" si="917"/>
        <v>0.9224335557048905</v>
      </c>
      <c r="X2531" s="5">
        <f t="shared" si="918"/>
        <v>-0.12831287979161479</v>
      </c>
      <c r="Y2531" s="5" t="str" cm="1">
        <f t="array" ref="Y2531:AB2531">SETMATRIX(GETMATRIX(Y2530:AB2530)-$O$9*DELTAWEIGHT(S2530,$AH$4,AK2530:AN2530))</f>
        <v>0.5774,0.5774,0.5774</v>
      </c>
      <c r="Z2531" s="5" t="str">
        <v>0.515242577099145,0.42606913749826,0.5774</v>
      </c>
      <c r="AA2531" s="5" t="str">
        <v>0.609039446216075,0.567596454493493,0.5774</v>
      </c>
      <c r="AB2531" s="5" t="str">
        <v>0.511243621643779,0.39498644217107,0.5774</v>
      </c>
      <c r="AC2531" s="5" cm="1">
        <f t="array" ref="AC2531">SIGMOID(SUM(GETVECTOR(Y2531)*GETVECTOR(_xlfn.CONCAT($S2531,",",$AH$4)))+U2531)</f>
        <v>0.58286236373382716</v>
      </c>
      <c r="AD2531" s="5" cm="1">
        <f t="array" ref="AD2531">SIGMOID(SUM(GETVECTOR(Z2531)*GETVECTOR(_xlfn.CONCAT($S2531,",",$AH$4)))+V2531)</f>
        <v>0.54963364236038459</v>
      </c>
      <c r="AE2531" s="5" cm="1">
        <f t="array" ref="AE2531">TANH(SUM(GETVECTOR(AA2531)*GETVECTOR(_xlfn.CONCAT($S2531,",",$AH$4)))+W2531)</f>
        <v>0.84919352425668115</v>
      </c>
      <c r="AF2531" s="5" cm="1">
        <f t="array" ref="AF2531">SIGMOID(SUM(GETVECTOR(AB2531)*GETVECTOR(_xlfn.CONCAT($S2531,",",$AH$4)))+X2531)</f>
        <v>0.52648722179689622</v>
      </c>
      <c r="AG2531" s="5">
        <f t="shared" si="904"/>
        <v>0.46674532980605127</v>
      </c>
      <c r="AH2531" s="40">
        <f t="shared" si="905"/>
        <v>0.22931985714838615</v>
      </c>
      <c r="AI2531" s="3">
        <f t="shared" si="906"/>
        <v>0.17777346539580885</v>
      </c>
      <c r="AJ2531" s="3">
        <f t="shared" si="907"/>
        <v>7.5838750909323932E-2</v>
      </c>
      <c r="AK2531" s="3">
        <f t="shared" si="908"/>
        <v>0</v>
      </c>
      <c r="AL2531" s="3">
        <f t="shared" si="909"/>
        <v>1.5941790363976208E-2</v>
      </c>
      <c r="AM2531" s="3">
        <f t="shared" si="910"/>
        <v>1.1624300640499383E-2</v>
      </c>
      <c r="AN2531" s="3">
        <f t="shared" si="911"/>
        <v>1.9303688652725776E-2</v>
      </c>
      <c r="AO2531" s="3" t="str" cm="1">
        <f t="array" ref="AO2531">GETVECTOR(Y2531,2)</f>
        <v>0.5774</v>
      </c>
      <c r="AP2531" s="3" t="str" cm="1">
        <f t="array" ref="AP2531">GETVECTOR(Z2531,2)</f>
        <v>0.5774</v>
      </c>
      <c r="AQ2531" s="3" t="str" cm="1">
        <f t="array" ref="AQ2531">GETVECTOR(AA2531,2)</f>
        <v>0.5774</v>
      </c>
      <c r="AR2531" s="3" t="str" cm="1">
        <f t="array" ref="AR2531">GETVECTOR(AB2531,2)</f>
        <v>0.5774</v>
      </c>
      <c r="AS2531" s="3" cm="1">
        <f t="array" ref="AS2531">SUM(AK2531:AN2531*AO2531:AR2531)</f>
        <v>2.7062610774068071E-2</v>
      </c>
      <c r="AT2531" s="51">
        <f t="shared" si="912"/>
        <v>3.160340499883485E-2</v>
      </c>
      <c r="AU2531" s="48">
        <f t="shared" si="913"/>
        <v>0.17777346539580885</v>
      </c>
      <c r="AV2531" s="56"/>
      <c r="AW2531" s="56"/>
    </row>
    <row r="2532" spans="1:49" ht="15" customHeight="1" x14ac:dyDescent="0.25">
      <c r="A2532" s="11">
        <f t="shared" si="919"/>
        <v>2529</v>
      </c>
      <c r="B2532" s="29">
        <v>33576</v>
      </c>
      <c r="C2532" s="25">
        <v>21</v>
      </c>
      <c r="D2532" s="12">
        <v>31.4</v>
      </c>
      <c r="E2532" s="25">
        <v>26</v>
      </c>
      <c r="F2532" s="35">
        <v>84</v>
      </c>
      <c r="G2532" s="25">
        <v>20</v>
      </c>
      <c r="H2532" s="13">
        <v>0</v>
      </c>
      <c r="I2532" s="25">
        <v>0</v>
      </c>
      <c r="J2532" s="12">
        <v>90</v>
      </c>
      <c r="K2532" s="12">
        <v>0</v>
      </c>
      <c r="L2532" s="25" t="s">
        <v>12</v>
      </c>
      <c r="M2532" s="10"/>
      <c r="N2532" s="15"/>
      <c r="O2532" s="15"/>
      <c r="P2532" s="4"/>
      <c r="Q2532" s="54"/>
      <c r="R2532" s="42">
        <f t="shared" si="901"/>
        <v>0.53195876288659794</v>
      </c>
      <c r="S2532" s="44" t="str" cm="1">
        <f t="array" ref="S2532">SETVECTOR(R2532:R2533)</f>
        <v>0.531958762886598,0.0515463917525773</v>
      </c>
      <c r="T2532" s="44">
        <f t="shared" si="914"/>
        <v>2.0618556701030928E-3</v>
      </c>
      <c r="U2532" s="5">
        <f t="shared" si="915"/>
        <v>0</v>
      </c>
      <c r="V2532" s="5">
        <f t="shared" si="916"/>
        <v>-5.348900254178935E-2</v>
      </c>
      <c r="W2532" s="5">
        <f t="shared" si="917"/>
        <v>0.92127112564084057</v>
      </c>
      <c r="X2532" s="5">
        <f t="shared" si="918"/>
        <v>-0.13024324865688736</v>
      </c>
      <c r="Y2532" s="5" t="str" cm="1">
        <f t="array" ref="Y2532:AB2532">SETMATRIX(GETMATRIX(Y2531:AB2531)-$O$9*DELTAWEIGHT(S2531,$AH$4,AK2531:AN2531))</f>
        <v>0.5774,0.5774,0.5774</v>
      </c>
      <c r="Z2532" s="5" t="str">
        <v>0.515165992868174,0.425210062211713,0.5774</v>
      </c>
      <c r="AA2532" s="5" t="str">
        <v>0.608977943299158,0.566906552208073,0.5774</v>
      </c>
      <c r="AB2532" s="5" t="str">
        <v>0.511151594497821,0.393954137664231,0.5774</v>
      </c>
      <c r="AC2532" s="5" cm="1">
        <f t="array" ref="AC2532">SIGMOID(SUM(GETVECTOR(Y2532)*GETVECTOR(_xlfn.CONCAT($S2532,",",$AH$4)))+U2532)</f>
        <v>0.58344115843111177</v>
      </c>
      <c r="AD2532" s="5" cm="1">
        <f t="array" ref="AD2532">SIGMOID(SUM(GETVECTOR(Z2532)*GETVECTOR(_xlfn.CONCAT($S2532,",",$AH$4)))+V2532)</f>
        <v>0.5603237561830765</v>
      </c>
      <c r="AE2532" s="5" cm="1">
        <f t="array" ref="AE2532">TANH(SUM(GETVECTOR(AA2532)*GETVECTOR(_xlfn.CONCAT($S2532,",",$AH$4)))+W2532)</f>
        <v>0.85499761952640041</v>
      </c>
      <c r="AF2532" s="5" cm="1">
        <f t="array" ref="AF2532">SIGMOID(SUM(GETVECTOR(AB2532)*GETVECTOR(_xlfn.CONCAT($S2532,",",$AH$4)))+X2532)</f>
        <v>0.54040550765147122</v>
      </c>
      <c r="AG2532" s="5">
        <f t="shared" si="904"/>
        <v>0.47907547770062159</v>
      </c>
      <c r="AH2532" s="40">
        <f t="shared" si="905"/>
        <v>0.24075221315939849</v>
      </c>
      <c r="AI2532" s="3">
        <f t="shared" si="906"/>
        <v>0.2386903574892954</v>
      </c>
      <c r="AJ2532" s="3">
        <f t="shared" si="907"/>
        <v>0.10338865719931617</v>
      </c>
      <c r="AK2532" s="3">
        <f t="shared" si="908"/>
        <v>0</v>
      </c>
      <c r="AL2532" s="3">
        <f t="shared" si="909"/>
        <v>2.1777590990198561E-2</v>
      </c>
      <c r="AM2532" s="3">
        <f t="shared" si="910"/>
        <v>1.5582259018029647E-2</v>
      </c>
      <c r="AN2532" s="3">
        <f t="shared" si="911"/>
        <v>2.6410704048464951E-2</v>
      </c>
      <c r="AO2532" s="3" t="str" cm="1">
        <f t="array" ref="AO2532">GETVECTOR(Y2532,2)</f>
        <v>0.5774</v>
      </c>
      <c r="AP2532" s="3" t="str" cm="1">
        <f t="array" ref="AP2532">GETVECTOR(Z2532,2)</f>
        <v>0.5774</v>
      </c>
      <c r="AQ2532" s="3" t="str" cm="1">
        <f t="array" ref="AQ2532">GETVECTOR(AA2532,2)</f>
        <v>0.5774</v>
      </c>
      <c r="AR2532" s="3" t="str" cm="1">
        <f t="array" ref="AR2532">GETVECTOR(AB2532,2)</f>
        <v>0.5774</v>
      </c>
      <c r="AS2532" s="3" cm="1">
        <f t="array" ref="AS2532">SUM(AK2532:AN2532*AO2532:AR2532)</f>
        <v>3.6821117912334632E-2</v>
      </c>
      <c r="AT2532" s="51">
        <f t="shared" si="912"/>
        <v>5.6973086758367639E-2</v>
      </c>
      <c r="AU2532" s="48">
        <f t="shared" si="913"/>
        <v>0.2386903574892954</v>
      </c>
      <c r="AV2532" s="56"/>
      <c r="AW2532" s="56"/>
    </row>
    <row r="2533" spans="1:49" ht="15" customHeight="1" x14ac:dyDescent="0.25">
      <c r="A2533" s="11">
        <f t="shared" si="919"/>
        <v>2530</v>
      </c>
      <c r="B2533" s="29">
        <v>33577</v>
      </c>
      <c r="C2533" s="25">
        <v>21</v>
      </c>
      <c r="D2533" s="12">
        <v>31.3</v>
      </c>
      <c r="E2533" s="25">
        <v>24.5</v>
      </c>
      <c r="F2533" s="35">
        <v>93</v>
      </c>
      <c r="G2533" s="25">
        <v>0</v>
      </c>
      <c r="H2533" s="13">
        <v>0</v>
      </c>
      <c r="I2533" s="25">
        <v>0</v>
      </c>
      <c r="J2533" s="12">
        <v>225</v>
      </c>
      <c r="K2533" s="12">
        <v>0</v>
      </c>
      <c r="L2533" s="25" t="s">
        <v>13</v>
      </c>
      <c r="M2533" s="10"/>
      <c r="N2533" s="15"/>
      <c r="O2533" s="15"/>
      <c r="P2533" s="4"/>
      <c r="Q2533" s="54"/>
      <c r="R2533" s="42">
        <f t="shared" si="901"/>
        <v>5.1546391752577317E-2</v>
      </c>
      <c r="S2533" s="44" t="str" cm="1">
        <f t="array" ref="S2533">SETVECTOR(R2533:R2534)</f>
        <v>0.0515463917525773,0.00206185567010309</v>
      </c>
      <c r="T2533" s="44">
        <f t="shared" si="914"/>
        <v>9.3814432989690721E-2</v>
      </c>
      <c r="U2533" s="5">
        <f t="shared" si="915"/>
        <v>0</v>
      </c>
      <c r="V2533" s="5">
        <f t="shared" si="916"/>
        <v>-5.5666761640809206E-2</v>
      </c>
      <c r="W2533" s="5">
        <f t="shared" si="917"/>
        <v>0.91971289973903758</v>
      </c>
      <c r="X2533" s="5">
        <f t="shared" si="918"/>
        <v>-0.13288431906173384</v>
      </c>
      <c r="Y2533" s="5" t="str" cm="1">
        <f t="array" ref="Y2533:AB2533">SETMATRIX(GETMATRIX(Y2532:AB2532)-$O$9*DELTAWEIGHT(S2532,$AH$4,AK2532:AN2532))</f>
        <v>0.5774,0.5774,0.5774</v>
      </c>
      <c r="Z2533" s="5" t="str">
        <v>0.514004352427164,0.425097500153476,0.5774</v>
      </c>
      <c r="AA2533" s="5" t="str">
        <v>0.608065128539099,0.566818101165432,0.5774</v>
      </c>
      <c r="AB2533" s="5" t="str">
        <v>0.509753175907399,0.393818631986865,0.5774</v>
      </c>
      <c r="AC2533" s="5" cm="1">
        <f t="array" ref="AC2533">SIGMOID(SUM(GETVECTOR(Y2533)*GETVECTOR(_xlfn.CONCAT($S2533,",",$AH$4)))+U2533)</f>
        <v>0.50773773272340572</v>
      </c>
      <c r="AD2533" s="5" cm="1">
        <f t="array" ref="AD2533">SIGMOID(SUM(GETVECTOR(Z2533)*GETVECTOR(_xlfn.CONCAT($S2533,",",$AH$4)))+V2533)</f>
        <v>0.49292667135424162</v>
      </c>
      <c r="AE2533" s="5" cm="1">
        <f t="array" ref="AE2533">TANH(SUM(GETVECTOR(AA2533)*GETVECTOR(_xlfn.CONCAT($S2533,",",$AH$4)))+W2533)</f>
        <v>0.74078877088808026</v>
      </c>
      <c r="AF2533" s="5" cm="1">
        <f t="array" ref="AF2533">SIGMOID(SUM(GETVECTOR(AB2533)*GETVECTOR(_xlfn.CONCAT($S2533,",",$AH$4)))+X2533)</f>
        <v>0.47357554629247511</v>
      </c>
      <c r="AG2533" s="5">
        <f t="shared" si="904"/>
        <v>0.36515454301046135</v>
      </c>
      <c r="AH2533" s="40">
        <f t="shared" si="905"/>
        <v>0.16563124367211779</v>
      </c>
      <c r="AI2533" s="3">
        <f t="shared" si="906"/>
        <v>7.1816810682427068E-2</v>
      </c>
      <c r="AJ2533" s="3">
        <f t="shared" si="907"/>
        <v>2.9850416747669153E-2</v>
      </c>
      <c r="AK2533" s="3">
        <f t="shared" si="908"/>
        <v>0</v>
      </c>
      <c r="AL2533" s="3">
        <f t="shared" si="909"/>
        <v>5.5271070334463246E-3</v>
      </c>
      <c r="AM2533" s="3">
        <f t="shared" si="910"/>
        <v>6.6394576394645617E-3</v>
      </c>
      <c r="AN2533" s="3">
        <f t="shared" si="911"/>
        <v>6.2618755569168903E-3</v>
      </c>
      <c r="AO2533" s="3" t="str" cm="1">
        <f t="array" ref="AO2533">GETVECTOR(Y2533,2)</f>
        <v>0.5774</v>
      </c>
      <c r="AP2533" s="3" t="str" cm="1">
        <f t="array" ref="AP2533">GETVECTOR(Z2533,2)</f>
        <v>0.5774</v>
      </c>
      <c r="AQ2533" s="3" t="str" cm="1">
        <f t="array" ref="AQ2533">GETVECTOR(AA2533,2)</f>
        <v>0.5774</v>
      </c>
      <c r="AR2533" s="3" t="str" cm="1">
        <f t="array" ref="AR2533">GETVECTOR(AB2533,2)</f>
        <v>0.5774</v>
      </c>
      <c r="AS2533" s="3" cm="1">
        <f t="array" ref="AS2533">SUM(AK2533:AN2533*AO2533:AR2533)</f>
        <v>1.0640581388702558E-2</v>
      </c>
      <c r="AT2533" s="51">
        <f t="shared" si="912"/>
        <v>5.1576542965955704E-3</v>
      </c>
      <c r="AU2533" s="48">
        <f t="shared" si="913"/>
        <v>7.1816810682427068E-2</v>
      </c>
      <c r="AV2533" s="56"/>
      <c r="AW2533" s="56"/>
    </row>
    <row r="2534" spans="1:49" ht="15" customHeight="1" x14ac:dyDescent="0.25">
      <c r="A2534" s="11">
        <f t="shared" si="919"/>
        <v>2531</v>
      </c>
      <c r="B2534" s="29">
        <v>33578</v>
      </c>
      <c r="C2534" s="25">
        <v>21</v>
      </c>
      <c r="D2534" s="12">
        <v>27.7</v>
      </c>
      <c r="E2534" s="25">
        <v>24.7</v>
      </c>
      <c r="F2534" s="35">
        <v>90</v>
      </c>
      <c r="G2534" s="25">
        <v>1</v>
      </c>
      <c r="H2534" s="13">
        <v>0</v>
      </c>
      <c r="I2534" s="25">
        <v>0</v>
      </c>
      <c r="J2534" s="12">
        <v>225</v>
      </c>
      <c r="K2534" s="12">
        <v>0</v>
      </c>
      <c r="L2534" s="25" t="s">
        <v>13</v>
      </c>
      <c r="M2534" s="10"/>
      <c r="N2534" s="15"/>
      <c r="O2534" s="15"/>
      <c r="P2534" s="4"/>
      <c r="Q2534" s="54"/>
      <c r="R2534" s="42">
        <f t="shared" si="901"/>
        <v>2.0618556701030928E-3</v>
      </c>
      <c r="S2534" s="44" t="str" cm="1">
        <f t="array" ref="S2534">SETVECTOR(R2534:R2535)</f>
        <v>0.00206185567010309,0.0938144329896907</v>
      </c>
      <c r="T2534" s="44">
        <f t="shared" si="914"/>
        <v>0.79381443298969068</v>
      </c>
      <c r="U2534" s="5">
        <f t="shared" si="915"/>
        <v>0</v>
      </c>
      <c r="V2534" s="5">
        <f t="shared" si="916"/>
        <v>-5.6219472344153837E-2</v>
      </c>
      <c r="W2534" s="5">
        <f t="shared" si="917"/>
        <v>0.91904895397509112</v>
      </c>
      <c r="X2534" s="5">
        <f t="shared" si="918"/>
        <v>-0.13351050661742553</v>
      </c>
      <c r="Y2534" s="5" t="str" cm="1">
        <f t="array" ref="Y2534:AB2534">SETMATRIX(GETMATRIX(Y2533:AB2533)-$O$9*DELTAWEIGHT(S2533,$AH$4,AK2533:AN2533))</f>
        <v>0.5774,0.5774,0.5774</v>
      </c>
      <c r="Z2534" s="5" t="str">
        <v>0.513978129591917,0.425096451240066,0.5774</v>
      </c>
      <c r="AA2534" s="5" t="str">
        <v>0.608029824782154,0.566816689015154,0.5774</v>
      </c>
      <c r="AB2534" s="5" t="str">
        <v>0.509723749571266,0.39381745493342,0.5774</v>
      </c>
      <c r="AC2534" s="5" cm="1">
        <f t="array" ref="AC2534">SIGMOID(SUM(GETVECTOR(Y2534)*GETVECTOR(_xlfn.CONCAT($S2534,",",$AH$4)))+U2534)</f>
        <v>0.51383620889354142</v>
      </c>
      <c r="AD2534" s="5" cm="1">
        <f t="array" ref="AD2534">SIGMOID(SUM(GETVECTOR(Z2534)*GETVECTOR(_xlfn.CONCAT($S2534,",",$AH$4)))+V2534)</f>
        <v>0.49618018904444355</v>
      </c>
      <c r="AE2534" s="5" cm="1">
        <f t="array" ref="AE2534">TANH(SUM(GETVECTOR(AA2534)*GETVECTOR(_xlfn.CONCAT($S2534,",",$AH$4)))+W2534)</f>
        <v>0.75022878198790666</v>
      </c>
      <c r="AF2534" s="5" cm="1">
        <f t="array" ref="AF2534">SIGMOID(SUM(GETVECTOR(AB2534)*GETVECTOR(_xlfn.CONCAT($S2534,",",$AH$4)))+X2534)</f>
        <v>0.47613969465648487</v>
      </c>
      <c r="AG2534" s="5">
        <f t="shared" si="904"/>
        <v>0.37224865887334213</v>
      </c>
      <c r="AH2534" s="40">
        <f t="shared" si="905"/>
        <v>0.16948526866849953</v>
      </c>
      <c r="AI2534" s="3">
        <f t="shared" si="906"/>
        <v>-0.62432916432119112</v>
      </c>
      <c r="AJ2534" s="3">
        <f t="shared" si="907"/>
        <v>-0.25960244893384748</v>
      </c>
      <c r="AK2534" s="3">
        <f t="shared" si="908"/>
        <v>0</v>
      </c>
      <c r="AL2534" s="3">
        <f t="shared" si="909"/>
        <v>-4.8687465513707125E-2</v>
      </c>
      <c r="AM2534" s="3">
        <f t="shared" si="910"/>
        <v>-5.630998586853183E-2</v>
      </c>
      <c r="AN2534" s="3">
        <f t="shared" si="911"/>
        <v>-5.543206665027918E-2</v>
      </c>
      <c r="AO2534" s="3" t="str" cm="1">
        <f t="array" ref="AO2534">GETVECTOR(Y2534,2)</f>
        <v>0.5774</v>
      </c>
      <c r="AP2534" s="3" t="str" cm="1">
        <f t="array" ref="AP2534">GETVECTOR(Z2534,2)</f>
        <v>0.5774</v>
      </c>
      <c r="AQ2534" s="3" t="str" cm="1">
        <f t="array" ref="AQ2534">GETVECTOR(AA2534,2)</f>
        <v>0.5774</v>
      </c>
      <c r="AR2534" s="3" t="str" cm="1">
        <f t="array" ref="AR2534">GETVECTOR(AB2534,2)</f>
        <v>0.5774</v>
      </c>
      <c r="AS2534" s="3" cm="1">
        <f t="array" ref="AS2534">SUM(AK2534:AN2534*AO2534:AR2534)</f>
        <v>-9.2632003711975969E-2</v>
      </c>
      <c r="AT2534" s="51">
        <f t="shared" si="912"/>
        <v>0.38978690542199684</v>
      </c>
      <c r="AU2534" s="48">
        <f t="shared" si="913"/>
        <v>0.62432916432119112</v>
      </c>
      <c r="AV2534" s="56"/>
      <c r="AW2534" s="56"/>
    </row>
    <row r="2535" spans="1:49" ht="15" customHeight="1" x14ac:dyDescent="0.25">
      <c r="A2535" s="11">
        <f t="shared" si="919"/>
        <v>2532</v>
      </c>
      <c r="B2535" s="29">
        <v>33579</v>
      </c>
      <c r="C2535" s="25">
        <v>20</v>
      </c>
      <c r="D2535" s="12">
        <v>30.5</v>
      </c>
      <c r="E2535" s="25">
        <v>25.7</v>
      </c>
      <c r="F2535" s="35">
        <v>90</v>
      </c>
      <c r="G2535" s="25">
        <v>11</v>
      </c>
      <c r="H2535" s="13">
        <v>0</v>
      </c>
      <c r="I2535" s="25">
        <v>0</v>
      </c>
      <c r="J2535" s="12">
        <v>225</v>
      </c>
      <c r="K2535" s="12">
        <v>0</v>
      </c>
      <c r="L2535" s="25" t="s">
        <v>13</v>
      </c>
      <c r="M2535" s="10"/>
      <c r="N2535" s="15"/>
      <c r="O2535" s="15"/>
      <c r="P2535" s="4"/>
      <c r="Q2535" s="54"/>
      <c r="R2535" s="42">
        <f t="shared" si="901"/>
        <v>9.3814432989690721E-2</v>
      </c>
      <c r="S2535" s="44" t="str" cm="1">
        <f t="array" ref="S2535">SETVECTOR(R2535:R2536)</f>
        <v>0.0938144329896907,0.793814432989691</v>
      </c>
      <c r="T2535" s="44">
        <f t="shared" si="914"/>
        <v>1.6494845360824743E-2</v>
      </c>
      <c r="U2535" s="5">
        <f t="shared" si="915"/>
        <v>0</v>
      </c>
      <c r="V2535" s="5">
        <f t="shared" si="916"/>
        <v>-5.1350725792783124E-2</v>
      </c>
      <c r="W2535" s="5">
        <f t="shared" si="917"/>
        <v>0.92467995256194435</v>
      </c>
      <c r="X2535" s="5">
        <f t="shared" si="918"/>
        <v>-0.12796729995239761</v>
      </c>
      <c r="Y2535" s="5" t="str" cm="1">
        <f t="array" ref="Y2535:AB2535">SETMATRIX(GETMATRIX(Y2534:AB2534)-$O$9*DELTAWEIGHT(S2534,$AH$4,AK2534:AN2534))</f>
        <v>0.5774,0.5774,0.5774</v>
      </c>
      <c r="Z2535" s="5" t="str">
        <v>0.513988044207247,0.425547566237565,0.5774</v>
      </c>
      <c r="AA2535" s="5" t="str">
        <v>0.608042659655492,0.567400675752028,0.5774</v>
      </c>
      <c r="AB2535" s="5" t="str">
        <v>0.509734930865136,0.394326203804511,0.5774</v>
      </c>
      <c r="AC2535" s="5" cm="1">
        <f t="array" ref="AC2535">SIGMOID(SUM(GETVECTOR(Y2535)*GETVECTOR(_xlfn.CONCAT($S2535,",",$AH$4)))+U2535)</f>
        <v>0.62539631068003165</v>
      </c>
      <c r="AD2535" s="5" cm="1">
        <f t="array" ref="AD2535">SIGMOID(SUM(GETVECTOR(Z2535)*GETVECTOR(_xlfn.CONCAT($S2535,",",$AH$4)))+V2535)</f>
        <v>0.58289633540435015</v>
      </c>
      <c r="AE2535" s="5" cm="1">
        <f t="array" ref="AE2535">TANH(SUM(GETVECTOR(AA2535)*GETVECTOR(_xlfn.CONCAT($S2535,",",$AH$4)))+W2535)</f>
        <v>0.8921030848968512</v>
      </c>
      <c r="AF2535" s="5" cm="1">
        <f t="array" ref="AF2535">SIGMOID(SUM(GETVECTOR(AB2535)*GETVECTOR(_xlfn.CONCAT($S2535,",",$AH$4)))+X2535)</f>
        <v>0.55795707137332018</v>
      </c>
      <c r="AG2535" s="5">
        <f t="shared" si="904"/>
        <v>0.52000361898929048</v>
      </c>
      <c r="AH2535" s="40">
        <f t="shared" si="905"/>
        <v>0.26653765823723491</v>
      </c>
      <c r="AI2535" s="3">
        <f t="shared" si="906"/>
        <v>0.25004281287641017</v>
      </c>
      <c r="AJ2535" s="3">
        <f t="shared" si="907"/>
        <v>0.10767625764215444</v>
      </c>
      <c r="AK2535" s="3">
        <f t="shared" si="908"/>
        <v>0</v>
      </c>
      <c r="AL2535" s="3">
        <f t="shared" si="909"/>
        <v>2.3354486595925771E-2</v>
      </c>
      <c r="AM2535" s="3">
        <f t="shared" si="910"/>
        <v>1.281342111701796E-2</v>
      </c>
      <c r="AN2535" s="3">
        <f t="shared" si="911"/>
        <v>2.9460316018758904E-2</v>
      </c>
      <c r="AO2535" s="3" t="str" cm="1">
        <f t="array" ref="AO2535">GETVECTOR(Y2535,2)</f>
        <v>0.5774</v>
      </c>
      <c r="AP2535" s="3" t="str" cm="1">
        <f t="array" ref="AP2535">GETVECTOR(Z2535,2)</f>
        <v>0.5774</v>
      </c>
      <c r="AQ2535" s="3" t="str" cm="1">
        <f t="array" ref="AQ2535">GETVECTOR(AA2535,2)</f>
        <v>0.5774</v>
      </c>
      <c r="AR2535" s="3" t="str" cm="1">
        <f t="array" ref="AR2535">GETVECTOR(AB2535,2)</f>
        <v>0.5774</v>
      </c>
      <c r="AS2535" s="3" cm="1">
        <f t="array" ref="AS2535">SUM(AK2535:AN2535*AO2535:AR2535)</f>
        <v>3.7893736382685103E-2</v>
      </c>
      <c r="AT2535" s="51">
        <f t="shared" si="912"/>
        <v>6.2521408271147466E-2</v>
      </c>
      <c r="AU2535" s="48">
        <f t="shared" si="913"/>
        <v>0.25004281287641017</v>
      </c>
      <c r="AV2535" s="56"/>
      <c r="AW2535" s="56"/>
    </row>
    <row r="2536" spans="1:49" ht="15" customHeight="1" x14ac:dyDescent="0.25">
      <c r="A2536" s="11">
        <f t="shared" si="919"/>
        <v>2533</v>
      </c>
      <c r="B2536" s="29">
        <v>33580</v>
      </c>
      <c r="C2536" s="25">
        <v>22</v>
      </c>
      <c r="D2536" s="12">
        <v>31.2</v>
      </c>
      <c r="E2536" s="25">
        <v>25.4</v>
      </c>
      <c r="F2536" s="35">
        <v>87</v>
      </c>
      <c r="G2536" s="25">
        <v>33</v>
      </c>
      <c r="H2536" s="13">
        <v>0</v>
      </c>
      <c r="I2536" s="25">
        <v>0</v>
      </c>
      <c r="J2536" s="12">
        <v>270</v>
      </c>
      <c r="K2536" s="12">
        <v>0</v>
      </c>
      <c r="L2536" s="25" t="s">
        <v>15</v>
      </c>
      <c r="M2536" s="10"/>
      <c r="N2536" s="15"/>
      <c r="O2536" s="15"/>
      <c r="P2536" s="4"/>
      <c r="Q2536" s="54"/>
      <c r="R2536" s="42">
        <f t="shared" si="901"/>
        <v>0.79381443298969068</v>
      </c>
      <c r="S2536" s="44" t="str" cm="1">
        <f t="array" ref="S2536">SETVECTOR(R2536:R2537)</f>
        <v>0.793814432989691,0.0164948453608247</v>
      </c>
      <c r="T2536" s="44">
        <f t="shared" si="914"/>
        <v>0.12783505154639174</v>
      </c>
      <c r="U2536" s="5">
        <f t="shared" si="915"/>
        <v>0</v>
      </c>
      <c r="V2536" s="5">
        <f t="shared" si="916"/>
        <v>-5.3686174452375703E-2</v>
      </c>
      <c r="W2536" s="5">
        <f t="shared" si="917"/>
        <v>0.92339861045024252</v>
      </c>
      <c r="X2536" s="5">
        <f t="shared" si="918"/>
        <v>-0.13091333155427351</v>
      </c>
      <c r="Y2536" s="5" t="str" cm="1">
        <f t="array" ref="Y2536:AB2536">SETMATRIX(GETMATRIX(Y2535:AB2535)-$O$9*DELTAWEIGHT(S2535,$AH$4,AK2535:AN2535))</f>
        <v>0.5774,0.5774,0.5774</v>
      </c>
      <c r="Z2536" s="5" t="str">
        <v>0.513762957107669,0.423642983087289,0.5774</v>
      </c>
      <c r="AA2536" s="5" t="str">
        <v>0.607907730924176,0.566258971102435,0.5774</v>
      </c>
      <c r="AB2536" s="5" t="str">
        <v>0.509452735412703,0.391938396130076,0.5774</v>
      </c>
      <c r="AC2536" s="5" cm="1">
        <f t="array" ref="AC2536">SIGMOID(SUM(GETVECTOR(Y2536)*GETVECTOR(_xlfn.CONCAT($S2536,",",$AH$4)))+U2536)</f>
        <v>0.61488010053164754</v>
      </c>
      <c r="AD2536" s="5" cm="1">
        <f t="array" ref="AD2536">SIGMOID(SUM(GETVECTOR(Z2536)*GETVECTOR(_xlfn.CONCAT($S2536,",",$AH$4)))+V2536)</f>
        <v>0.58931496451149068</v>
      </c>
      <c r="AE2536" s="5" cm="1">
        <f t="array" ref="AE2536">TANH(SUM(GETVECTOR(AA2536)*GETVECTOR(_xlfn.CONCAT($S2536,",",$AH$4)))+W2536)</f>
        <v>0.88861536014376874</v>
      </c>
      <c r="AF2536" s="5" cm="1">
        <f t="array" ref="AF2536">SIGMOID(SUM(GETVECTOR(AB2536)*GETVECTOR(_xlfn.CONCAT($S2536,",",$AH$4)))+X2536)</f>
        <v>0.56953704646600867</v>
      </c>
      <c r="AG2536" s="5">
        <f t="shared" si="904"/>
        <v>0.52367432942749059</v>
      </c>
      <c r="AH2536" s="40">
        <f t="shared" si="905"/>
        <v>0.27368014266757679</v>
      </c>
      <c r="AI2536" s="3">
        <f t="shared" si="906"/>
        <v>0.14584509112118504</v>
      </c>
      <c r="AJ2536" s="3">
        <f t="shared" si="907"/>
        <v>6.3883837530034876E-2</v>
      </c>
      <c r="AK2536" s="3">
        <f t="shared" si="908"/>
        <v>0</v>
      </c>
      <c r="AL2536" s="3">
        <f t="shared" si="909"/>
        <v>1.3739190970119579E-2</v>
      </c>
      <c r="AM2536" s="3">
        <f t="shared" si="910"/>
        <v>7.9196736956901551E-3</v>
      </c>
      <c r="AN2536" s="3">
        <f t="shared" si="911"/>
        <v>1.7181888045015605E-2</v>
      </c>
      <c r="AO2536" s="3" t="str" cm="1">
        <f t="array" ref="AO2536">GETVECTOR(Y2536,2)</f>
        <v>0.5774</v>
      </c>
      <c r="AP2536" s="3" t="str" cm="1">
        <f t="array" ref="AP2536">GETVECTOR(Z2536,2)</f>
        <v>0.5774</v>
      </c>
      <c r="AQ2536" s="3" t="str" cm="1">
        <f t="array" ref="AQ2536">GETVECTOR(AA2536,2)</f>
        <v>0.5774</v>
      </c>
      <c r="AR2536" s="3" t="str" cm="1">
        <f t="array" ref="AR2536">GETVECTOR(AB2536,2)</f>
        <v>0.5774</v>
      </c>
      <c r="AS2536" s="3" cm="1">
        <f t="array" ref="AS2536">SUM(AK2536:AN2536*AO2536:AR2536)</f>
        <v>2.2426650615230553E-2</v>
      </c>
      <c r="AT2536" s="51">
        <f t="shared" si="912"/>
        <v>2.1270790604146769E-2</v>
      </c>
      <c r="AU2536" s="48">
        <f t="shared" si="913"/>
        <v>0.14584509112118504</v>
      </c>
      <c r="AV2536" s="56"/>
      <c r="AW2536" s="56"/>
    </row>
    <row r="2537" spans="1:49" ht="15" customHeight="1" x14ac:dyDescent="0.25">
      <c r="A2537" s="11">
        <f t="shared" si="919"/>
        <v>2534</v>
      </c>
      <c r="B2537" s="29">
        <v>33581</v>
      </c>
      <c r="C2537" s="25">
        <v>22</v>
      </c>
      <c r="D2537" s="12">
        <v>28</v>
      </c>
      <c r="E2537" s="25">
        <v>24.8</v>
      </c>
      <c r="F2537" s="35">
        <v>95</v>
      </c>
      <c r="G2537" s="25">
        <v>4</v>
      </c>
      <c r="H2537" s="13">
        <v>0</v>
      </c>
      <c r="I2537" s="25">
        <v>0</v>
      </c>
      <c r="J2537" s="12">
        <v>360</v>
      </c>
      <c r="K2537" s="12">
        <v>0</v>
      </c>
      <c r="L2537" s="25" t="s">
        <v>11</v>
      </c>
      <c r="M2537" s="10"/>
      <c r="N2537" s="15"/>
      <c r="O2537" s="15"/>
      <c r="P2537" s="4"/>
      <c r="Q2537" s="54"/>
      <c r="R2537" s="42">
        <f t="shared" si="901"/>
        <v>1.6494845360824743E-2</v>
      </c>
      <c r="S2537" s="44" t="str" cm="1">
        <f t="array" ref="S2537">SETVECTOR(R2537:R2538)</f>
        <v>0.0164948453608247,0.127835051546392</v>
      </c>
      <c r="T2537" s="44">
        <f t="shared" si="914"/>
        <v>0</v>
      </c>
      <c r="U2537" s="5">
        <f t="shared" si="915"/>
        <v>0</v>
      </c>
      <c r="V2537" s="5">
        <f t="shared" si="916"/>
        <v>-5.5060093549387658E-2</v>
      </c>
      <c r="W2537" s="5">
        <f t="shared" si="917"/>
        <v>0.92260664308067353</v>
      </c>
      <c r="X2537" s="5">
        <f t="shared" si="918"/>
        <v>-0.13263152035877507</v>
      </c>
      <c r="Y2537" s="5" t="str" cm="1">
        <f t="array" ref="Y2537:AB2537">SETMATRIX(GETMATRIX(Y2536:AB2536)-$O$9*DELTAWEIGHT(S2536,$AH$4,AK2536:AN2536))</f>
        <v>0.5774,0.5774,0.5774</v>
      </c>
      <c r="Z2537" s="5" t="str">
        <v>0.512649068155665,0.423619837342832,0.5774</v>
      </c>
      <c r="AA2537" s="5" t="str">
        <v>0.607207778362131,0.566244426633613,0.5774</v>
      </c>
      <c r="AB2537" s="5" t="str">
        <v>0.508068281228594,0.391909628250926,0.5774</v>
      </c>
      <c r="AC2537" s="5" cm="1">
        <f t="array" ref="AC2537">SIGMOID(SUM(GETVECTOR(Y2537)*GETVECTOR(_xlfn.CONCAT($S2537,",",$AH$4)))+U2537)</f>
        <v>0.52082197146610321</v>
      </c>
      <c r="AD2537" s="5" cm="1">
        <f t="array" ref="AD2537">SIGMOID(SUM(GETVECTOR(Z2537)*GETVECTOR(_xlfn.CONCAT($S2537,",",$AH$4)))+V2537)</f>
        <v>0.50188735036028898</v>
      </c>
      <c r="AE2537" s="5" cm="1">
        <f t="array" ref="AE2537">TANH(SUM(GETVECTOR(AA2537)*GETVECTOR(_xlfn.CONCAT($S2537,",",$AH$4)))+W2537)</f>
        <v>0.76368951489714121</v>
      </c>
      <c r="AF2537" s="5" cm="1">
        <f t="array" ref="AF2537">SIGMOID(SUM(GETVECTOR(AB2537)*GETVECTOR(_xlfn.CONCAT($S2537,",",$AH$4)))+X2537)</f>
        <v>0.48147068308698809</v>
      </c>
      <c r="AG2537" s="5">
        <f t="shared" si="904"/>
        <v>0.38328610712966066</v>
      </c>
      <c r="AH2537" s="40">
        <f t="shared" si="905"/>
        <v>0.17600539142932078</v>
      </c>
      <c r="AI2537" s="3">
        <f t="shared" si="906"/>
        <v>0.17600539142932078</v>
      </c>
      <c r="AJ2537" s="3">
        <f t="shared" si="907"/>
        <v>7.3417222079823402E-2</v>
      </c>
      <c r="AK2537" s="3">
        <f t="shared" si="908"/>
        <v>0</v>
      </c>
      <c r="AL2537" s="3">
        <f t="shared" si="909"/>
        <v>1.4016790959602182E-2</v>
      </c>
      <c r="AM2537" s="3">
        <f t="shared" si="910"/>
        <v>1.5357103896641701E-2</v>
      </c>
      <c r="AN2537" s="3">
        <f t="shared" si="911"/>
        <v>1.6062948191955147E-2</v>
      </c>
      <c r="AO2537" s="3" t="str" cm="1">
        <f t="array" ref="AO2537">GETVECTOR(Y2537,2)</f>
        <v>0.5774</v>
      </c>
      <c r="AP2537" s="3" t="str" cm="1">
        <f t="array" ref="AP2537">GETVECTOR(Z2537,2)</f>
        <v>0.5774</v>
      </c>
      <c r="AQ2537" s="3" t="str" cm="1">
        <f t="array" ref="AQ2537">GETVECTOR(AA2537,2)</f>
        <v>0.5774</v>
      </c>
      <c r="AR2537" s="3" t="str" cm="1">
        <f t="array" ref="AR2537">GETVECTOR(AB2537,2)</f>
        <v>0.5774</v>
      </c>
      <c r="AS2537" s="3" cm="1">
        <f t="array" ref="AS2537">SUM(AK2537:AN2537*AO2537:AR2537)</f>
        <v>2.6235233176030125E-2</v>
      </c>
      <c r="AT2537" s="51">
        <f t="shared" si="912"/>
        <v>3.0977897812188425E-2</v>
      </c>
      <c r="AU2537" s="48">
        <f t="shared" si="913"/>
        <v>0.17600539142932078</v>
      </c>
      <c r="AV2537" s="56"/>
      <c r="AW2537" s="56"/>
    </row>
    <row r="2538" spans="1:49" ht="15" customHeight="1" x14ac:dyDescent="0.25">
      <c r="A2538" s="11">
        <f t="shared" si="919"/>
        <v>2535</v>
      </c>
      <c r="B2538" s="29">
        <v>33582</v>
      </c>
      <c r="C2538" s="25">
        <v>21</v>
      </c>
      <c r="D2538" s="12">
        <v>31</v>
      </c>
      <c r="E2538" s="25">
        <v>24.7</v>
      </c>
      <c r="F2538" s="35">
        <v>91</v>
      </c>
      <c r="G2538" s="25">
        <v>81</v>
      </c>
      <c r="H2538" s="13">
        <v>0</v>
      </c>
      <c r="I2538" s="25">
        <v>0</v>
      </c>
      <c r="J2538" s="12">
        <v>180</v>
      </c>
      <c r="K2538" s="12">
        <v>0</v>
      </c>
      <c r="L2538" s="25" t="s">
        <v>14</v>
      </c>
      <c r="M2538" s="10"/>
      <c r="N2538" s="15"/>
      <c r="O2538" s="15"/>
      <c r="P2538" s="4"/>
      <c r="Q2538" s="54"/>
      <c r="R2538" s="42">
        <f t="shared" ref="R2538:R2601" si="920">R2484</f>
        <v>0.12783505154639174</v>
      </c>
      <c r="S2538" s="44" t="str" cm="1">
        <f t="array" ref="S2538">SETVECTOR(R2538:R2539)</f>
        <v>0.127835051546392,0</v>
      </c>
      <c r="T2538" s="44">
        <f t="shared" si="914"/>
        <v>0.47525773195876292</v>
      </c>
      <c r="U2538" s="5">
        <f t="shared" si="915"/>
        <v>0</v>
      </c>
      <c r="V2538" s="5">
        <f t="shared" si="916"/>
        <v>-5.646177264534788E-2</v>
      </c>
      <c r="W2538" s="5">
        <f t="shared" si="917"/>
        <v>0.92107093269100937</v>
      </c>
      <c r="X2538" s="5">
        <f t="shared" si="918"/>
        <v>-0.13423781517797059</v>
      </c>
      <c r="Y2538" s="5" t="str" cm="1">
        <f t="array" ref="Y2538:AB2538">SETMATRIX(GETMATRIX(Y2537:AB2537)-$O$9*DELTAWEIGHT(S2537,$AH$4,AK2537:AN2537))</f>
        <v>0.5774,0.5774,0.5774</v>
      </c>
      <c r="Z2538" s="5" t="str">
        <v>0.512626700482319,0.423446487874396,0.5774</v>
      </c>
      <c r="AA2538" s="5" t="str">
        <v>0.607180423709758,0.56603242807772,0.5774</v>
      </c>
      <c r="AB2538" s="5" t="str">
        <v>0.508042886201464,0.391712816790667,0.5774</v>
      </c>
      <c r="AC2538" s="5" cm="1">
        <f t="array" ref="AC2538">SIGMOID(SUM(GETVECTOR(Y2538)*GETVECTOR(_xlfn.CONCAT($S2538,",",$AH$4)))+U2538)</f>
        <v>0.51844461627974581</v>
      </c>
      <c r="AD2538" s="5" cm="1">
        <f t="array" ref="AD2538">SIGMOID(SUM(GETVECTOR(Z2538)*GETVECTOR(_xlfn.CONCAT($S2538,",",$AH$4)))+V2538)</f>
        <v>0.50226745646478166</v>
      </c>
      <c r="AE2538" s="5" cm="1">
        <f t="array" ref="AE2538">TANH(SUM(GETVECTOR(AA2538)*GETVECTOR(_xlfn.CONCAT($S2538,",",$AH$4)))+W2538)</f>
        <v>0.76104338718859632</v>
      </c>
      <c r="AF2538" s="5" cm="1">
        <f t="array" ref="AF2538">SIGMOID(SUM(GETVECTOR(AB2538)*GETVECTOR(_xlfn.CONCAT($S2538,",",$AH$4)))+X2538)</f>
        <v>0.48268389624746855</v>
      </c>
      <c r="AG2538" s="5">
        <f t="shared" si="904"/>
        <v>0.38224732634255826</v>
      </c>
      <c r="AH2538" s="40">
        <f t="shared" si="905"/>
        <v>0.17601432714060833</v>
      </c>
      <c r="AI2538" s="3">
        <f t="shared" si="906"/>
        <v>-0.29924340481815459</v>
      </c>
      <c r="AJ2538" s="3">
        <f t="shared" si="907"/>
        <v>-0.12523304858833767</v>
      </c>
      <c r="AK2538" s="3">
        <f t="shared" si="908"/>
        <v>0</v>
      </c>
      <c r="AL2538" s="3">
        <f t="shared" si="909"/>
        <v>-2.3826455859892435E-2</v>
      </c>
      <c r="AM2538" s="3">
        <f t="shared" si="910"/>
        <v>-2.6469339362780123E-2</v>
      </c>
      <c r="AN2538" s="3">
        <f t="shared" si="911"/>
        <v>-2.7247621967274344E-2</v>
      </c>
      <c r="AO2538" s="3" t="str" cm="1">
        <f t="array" ref="AO2538">GETVECTOR(Y2538,2)</f>
        <v>0.5774</v>
      </c>
      <c r="AP2538" s="3" t="str" cm="1">
        <f t="array" ref="AP2538">GETVECTOR(Z2538,2)</f>
        <v>0.5774</v>
      </c>
      <c r="AQ2538" s="3" t="str" cm="1">
        <f t="array" ref="AQ2538">GETVECTOR(AA2538,2)</f>
        <v>0.5774</v>
      </c>
      <c r="AR2538" s="3" t="str" cm="1">
        <f t="array" ref="AR2538">GETVECTOR(AB2538,2)</f>
        <v>0.5774</v>
      </c>
      <c r="AS2538" s="3" cm="1">
        <f t="array" ref="AS2538">SUM(AK2538:AN2538*AO2538:AR2538)</f>
        <v>-4.4773569085475341E-2</v>
      </c>
      <c r="AT2538" s="51">
        <f t="shared" si="912"/>
        <v>8.9546615327161946E-2</v>
      </c>
      <c r="AU2538" s="48">
        <f t="shared" si="913"/>
        <v>0.29924340481815459</v>
      </c>
      <c r="AV2538" s="56"/>
      <c r="AW2538" s="56"/>
    </row>
    <row r="2539" spans="1:49" ht="15" customHeight="1" x14ac:dyDescent="0.25">
      <c r="A2539" s="11">
        <f t="shared" si="919"/>
        <v>2536</v>
      </c>
      <c r="B2539" s="29">
        <v>33583</v>
      </c>
      <c r="C2539" s="25">
        <v>22</v>
      </c>
      <c r="D2539" s="12">
        <v>29.3</v>
      </c>
      <c r="E2539" s="25">
        <v>24.9</v>
      </c>
      <c r="F2539" s="35">
        <v>94</v>
      </c>
      <c r="G2539" s="25">
        <v>1</v>
      </c>
      <c r="H2539" s="13">
        <v>0</v>
      </c>
      <c r="I2539" s="25">
        <v>0</v>
      </c>
      <c r="J2539" s="12">
        <v>315</v>
      </c>
      <c r="K2539" s="12">
        <v>0</v>
      </c>
      <c r="L2539" s="25" t="s">
        <v>16</v>
      </c>
      <c r="M2539" s="10"/>
      <c r="N2539" s="15"/>
      <c r="O2539" s="15"/>
      <c r="P2539" s="4"/>
      <c r="Q2539" s="54"/>
      <c r="R2539" s="42">
        <f t="shared" si="920"/>
        <v>0</v>
      </c>
      <c r="S2539" s="44" t="str" cm="1">
        <f t="array" ref="S2539">SETVECTOR(R2539:R2540)</f>
        <v>0,0.475257731958763</v>
      </c>
      <c r="T2539" s="44">
        <f t="shared" si="914"/>
        <v>2.0618556701030927E-2</v>
      </c>
      <c r="U2539" s="5">
        <f t="shared" si="915"/>
        <v>0</v>
      </c>
      <c r="V2539" s="5">
        <f t="shared" si="916"/>
        <v>-5.4079127059358634E-2</v>
      </c>
      <c r="W2539" s="5">
        <f t="shared" si="917"/>
        <v>0.92371786662728739</v>
      </c>
      <c r="X2539" s="5">
        <f t="shared" si="918"/>
        <v>-0.13151305298124316</v>
      </c>
      <c r="Y2539" s="5" t="str" cm="1">
        <f t="array" ref="Y2539:AB2539">SETMATRIX(GETMATRIX(Y2538:AB2538)-$O$9*DELTAWEIGHT(S2538,$AH$4,AK2538:AN2538))</f>
        <v>0.5774,0.5774,0.5774</v>
      </c>
      <c r="Z2539" s="5" t="str">
        <v>0.512929811858867,0.423446487874396,0.5774</v>
      </c>
      <c r="AA2539" s="5" t="str">
        <v>0.607556371865867,0.56603242807772,0.5774</v>
      </c>
      <c r="AB2539" s="5" t="str">
        <v>0.508386307021286,0.391712816790667,0.5774</v>
      </c>
      <c r="AC2539" s="5" cm="1">
        <f t="array" ref="AC2539">SIGMOID(SUM(GETVECTOR(Y2539)*GETVECTOR(_xlfn.CONCAT($S2539,",",$AH$4)))+U2539)</f>
        <v>0.56817616742260091</v>
      </c>
      <c r="AD2539" s="5" cm="1">
        <f t="array" ref="AD2539">SIGMOID(SUM(GETVECTOR(Z2539)*GETVECTOR(_xlfn.CONCAT($S2539,",",$AH$4)))+V2539)</f>
        <v>0.53672551261151502</v>
      </c>
      <c r="AE2539" s="5" cm="1">
        <f t="array" ref="AE2539">TANH(SUM(GETVECTOR(AA2539)*GETVECTOR(_xlfn.CONCAT($S2539,",",$AH$4)))+W2539)</f>
        <v>0.83142336872802447</v>
      </c>
      <c r="AF2539" s="5" cm="1">
        <f t="array" ref="AF2539">SIGMOID(SUM(GETVECTOR(AB2539)*GETVECTOR(_xlfn.CONCAT($S2539,",",$AH$4)))+X2539)</f>
        <v>0.51365947331921658</v>
      </c>
      <c r="AG2539" s="5">
        <f t="shared" si="904"/>
        <v>0.44624613377774158</v>
      </c>
      <c r="AH2539" s="40">
        <f t="shared" si="905"/>
        <v>0.21512492396072433</v>
      </c>
      <c r="AI2539" s="3">
        <f t="shared" si="906"/>
        <v>0.19450636725969339</v>
      </c>
      <c r="AJ2539" s="3">
        <f t="shared" si="907"/>
        <v>8.2385766370776325E-2</v>
      </c>
      <c r="AK2539" s="3">
        <f t="shared" si="908"/>
        <v>0</v>
      </c>
      <c r="AL2539" s="3">
        <f t="shared" si="909"/>
        <v>1.703197600580502E-2</v>
      </c>
      <c r="AM2539" s="3">
        <f t="shared" si="910"/>
        <v>1.3651819821356966E-2</v>
      </c>
      <c r="AN2539" s="3">
        <f t="shared" si="911"/>
        <v>2.0350028103707351E-2</v>
      </c>
      <c r="AO2539" s="3" t="str" cm="1">
        <f t="array" ref="AO2539">GETVECTOR(Y2539,2)</f>
        <v>0.5774</v>
      </c>
      <c r="AP2539" s="3" t="str" cm="1">
        <f t="array" ref="AP2539">GETVECTOR(Z2539,2)</f>
        <v>0.5774</v>
      </c>
      <c r="AQ2539" s="3" t="str" cm="1">
        <f t="array" ref="AQ2539">GETVECTOR(AA2539,2)</f>
        <v>0.5774</v>
      </c>
      <c r="AR2539" s="3" t="str" cm="1">
        <f t="array" ref="AR2539">GETVECTOR(AB2539,2)</f>
        <v>0.5774</v>
      </c>
      <c r="AS2539" s="3" cm="1">
        <f t="array" ref="AS2539">SUM(AK2539:AN2539*AO2539:AR2539)</f>
        <v>2.9466929937683958E-2</v>
      </c>
      <c r="AT2539" s="51">
        <f t="shared" si="912"/>
        <v>3.7832726904562727E-2</v>
      </c>
      <c r="AU2539" s="48">
        <f t="shared" si="913"/>
        <v>0.19450636725969339</v>
      </c>
      <c r="AV2539" s="56"/>
      <c r="AW2539" s="56"/>
    </row>
    <row r="2540" spans="1:49" ht="15" customHeight="1" x14ac:dyDescent="0.25">
      <c r="A2540" s="11">
        <f t="shared" si="919"/>
        <v>2537</v>
      </c>
      <c r="B2540" s="29">
        <v>33584</v>
      </c>
      <c r="C2540" s="25">
        <v>21</v>
      </c>
      <c r="D2540" s="12">
        <v>31.2</v>
      </c>
      <c r="E2540" s="25">
        <v>25</v>
      </c>
      <c r="F2540" s="35">
        <v>88</v>
      </c>
      <c r="G2540" s="25">
        <v>2</v>
      </c>
      <c r="H2540" s="13">
        <v>0</v>
      </c>
      <c r="I2540" s="25">
        <v>0</v>
      </c>
      <c r="J2540" s="12">
        <v>225</v>
      </c>
      <c r="K2540" s="12">
        <v>0</v>
      </c>
      <c r="L2540" s="25" t="s">
        <v>13</v>
      </c>
      <c r="M2540" s="10"/>
      <c r="N2540" s="15"/>
      <c r="O2540" s="15"/>
      <c r="P2540" s="4"/>
      <c r="Q2540" s="54"/>
      <c r="R2540" s="42">
        <f t="shared" si="920"/>
        <v>0.47525773195876292</v>
      </c>
      <c r="S2540" s="44" t="str" cm="1">
        <f t="array" ref="S2540">SETVECTOR(R2540:R2541)</f>
        <v>0.475257731958763,0.0206185567010309</v>
      </c>
      <c r="T2540" s="44">
        <f t="shared" si="914"/>
        <v>0</v>
      </c>
      <c r="U2540" s="5">
        <f t="shared" si="915"/>
        <v>0</v>
      </c>
      <c r="V2540" s="5">
        <f t="shared" si="916"/>
        <v>-5.5782324659939139E-2</v>
      </c>
      <c r="W2540" s="5">
        <f t="shared" si="917"/>
        <v>0.92235268464515174</v>
      </c>
      <c r="X2540" s="5">
        <f t="shared" si="918"/>
        <v>-0.13354805579161388</v>
      </c>
      <c r="Y2540" s="5" t="str" cm="1">
        <f t="array" ref="Y2540:AB2540">SETMATRIX(GETMATRIX(Y2539:AB2539)-$O$9*DELTAWEIGHT(S2539,$AH$4,AK2539:AN2539))</f>
        <v>0.5774,0.5774,0.5774</v>
      </c>
      <c r="Z2540" s="5" t="str">
        <v>0.512929811858867,0.422634137595183,0.5774</v>
      </c>
      <c r="AA2540" s="5" t="str">
        <v>0.607556371865867,0.565313249707042,0.5774</v>
      </c>
      <c r="AB2540" s="5" t="str">
        <v>0.508386307021286,0.390750067912783,0.5774</v>
      </c>
      <c r="AC2540" s="5" cm="1">
        <f t="array" ref="AC2540">SIGMOID(SUM(GETVECTOR(Y2540)*GETVECTOR(_xlfn.CONCAT($S2540,",",$AH$4)))+U2540)</f>
        <v>0.57109471773893361</v>
      </c>
      <c r="AD2540" s="5" cm="1">
        <f t="array" ref="AD2540">SIGMOID(SUM(GETVECTOR(Z2540)*GETVECTOR(_xlfn.CONCAT($S2540,",",$AH$4)))+V2540)</f>
        <v>0.5490184555413955</v>
      </c>
      <c r="AE2540" s="5" cm="1">
        <f t="array" ref="AE2540">TANH(SUM(GETVECTOR(AA2540)*GETVECTOR(_xlfn.CONCAT($S2540,",",$AH$4)))+W2540)</f>
        <v>0.84046482094523212</v>
      </c>
      <c r="AF2540" s="5" cm="1">
        <f t="array" ref="AF2540">SIGMOID(SUM(GETVECTOR(AB2540)*GETVECTOR(_xlfn.CONCAT($S2540,",",$AH$4)))+X2540)</f>
        <v>0.52899821403577107</v>
      </c>
      <c r="AG2540" s="5">
        <f t="shared" si="904"/>
        <v>0.46143069793222685</v>
      </c>
      <c r="AH2540" s="40">
        <f t="shared" si="905"/>
        <v>0.2281302427110074</v>
      </c>
      <c r="AI2540" s="3">
        <f t="shared" si="906"/>
        <v>0.2281302427110074</v>
      </c>
      <c r="AJ2540" s="3">
        <f t="shared" si="907"/>
        <v>9.8236794742541378E-2</v>
      </c>
      <c r="AK2540" s="3">
        <f t="shared" si="908"/>
        <v>0</v>
      </c>
      <c r="AL2540" s="3">
        <f t="shared" si="909"/>
        <v>2.0442755635103806E-2</v>
      </c>
      <c r="AM2540" s="3">
        <f t="shared" si="910"/>
        <v>1.5835986119544003E-2</v>
      </c>
      <c r="AN2540" s="3">
        <f t="shared" si="911"/>
        <v>2.4512537945813855E-2</v>
      </c>
      <c r="AO2540" s="3" t="str" cm="1">
        <f t="array" ref="AO2540">GETVECTOR(Y2540,2)</f>
        <v>0.5774</v>
      </c>
      <c r="AP2540" s="3" t="str" cm="1">
        <f t="array" ref="AP2540">GETVECTOR(Z2540,2)</f>
        <v>0.5774</v>
      </c>
      <c r="AQ2540" s="3" t="str" cm="1">
        <f t="array" ref="AQ2540">GETVECTOR(AA2540,2)</f>
        <v>0.5774</v>
      </c>
      <c r="AR2540" s="3" t="str" cm="1">
        <f t="array" ref="AR2540">GETVECTOR(AB2540,2)</f>
        <v>0.5774</v>
      </c>
      <c r="AS2540" s="3" cm="1">
        <f t="array" ref="AS2540">SUM(AK2540:AN2540*AO2540:AR2540)</f>
        <v>3.5100884899046565E-2</v>
      </c>
      <c r="AT2540" s="51">
        <f t="shared" si="912"/>
        <v>5.2043407639383144E-2</v>
      </c>
      <c r="AU2540" s="48">
        <f t="shared" si="913"/>
        <v>0.2281302427110074</v>
      </c>
      <c r="AV2540" s="56"/>
      <c r="AW2540" s="56"/>
    </row>
    <row r="2541" spans="1:49" ht="15" customHeight="1" x14ac:dyDescent="0.25">
      <c r="A2541" s="11">
        <f t="shared" si="919"/>
        <v>2538</v>
      </c>
      <c r="B2541" s="29">
        <v>33585</v>
      </c>
      <c r="C2541" s="25">
        <v>21</v>
      </c>
      <c r="D2541" s="12">
        <v>31.6</v>
      </c>
      <c r="E2541" s="25">
        <v>25.5</v>
      </c>
      <c r="F2541" s="35">
        <v>92</v>
      </c>
      <c r="G2541" s="25">
        <v>0</v>
      </c>
      <c r="H2541" s="13">
        <v>0</v>
      </c>
      <c r="I2541" s="25">
        <v>0</v>
      </c>
      <c r="J2541" s="12">
        <v>180</v>
      </c>
      <c r="K2541" s="12">
        <v>0</v>
      </c>
      <c r="L2541" s="25" t="s">
        <v>14</v>
      </c>
      <c r="M2541" s="10"/>
      <c r="N2541" s="15"/>
      <c r="O2541" s="15"/>
      <c r="P2541" s="4"/>
      <c r="Q2541" s="54"/>
      <c r="R2541" s="42">
        <f t="shared" si="920"/>
        <v>2.0618556701030927E-2</v>
      </c>
      <c r="S2541" s="3"/>
      <c r="T2541" s="3"/>
      <c r="U2541" s="5"/>
      <c r="V2541" s="5"/>
      <c r="W2541" s="5"/>
      <c r="X2541" s="5"/>
      <c r="Y2541" s="5"/>
      <c r="Z2541" s="5"/>
      <c r="AA2541" s="5"/>
      <c r="AB2541" s="5"/>
      <c r="AC2541" s="5"/>
      <c r="AD2541" s="5"/>
      <c r="AE2541" s="5"/>
      <c r="AF2541" s="5"/>
      <c r="AG2541" s="5"/>
      <c r="AH2541" s="40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52"/>
      <c r="AU2541" s="52"/>
      <c r="AV2541" s="52"/>
      <c r="AW2541" s="52"/>
    </row>
    <row r="2542" spans="1:49" ht="15" customHeight="1" x14ac:dyDescent="0.25">
      <c r="A2542" s="11">
        <f t="shared" si="919"/>
        <v>2539</v>
      </c>
      <c r="B2542" s="29">
        <v>33586</v>
      </c>
      <c r="C2542" s="25">
        <v>23</v>
      </c>
      <c r="D2542" s="12">
        <v>31.6</v>
      </c>
      <c r="E2542" s="25">
        <v>25.8</v>
      </c>
      <c r="F2542" s="35">
        <v>90</v>
      </c>
      <c r="G2542" s="25">
        <v>11</v>
      </c>
      <c r="H2542" s="13">
        <v>0</v>
      </c>
      <c r="I2542" s="25">
        <v>0</v>
      </c>
      <c r="J2542" s="12">
        <v>90</v>
      </c>
      <c r="K2542" s="12">
        <v>0</v>
      </c>
      <c r="L2542" s="25" t="s">
        <v>12</v>
      </c>
      <c r="M2542" s="10"/>
      <c r="N2542" s="15"/>
      <c r="O2542" s="15"/>
      <c r="P2542" s="4"/>
      <c r="Q2542" s="55"/>
      <c r="R2542" s="42">
        <f t="shared" si="920"/>
        <v>0</v>
      </c>
      <c r="S2542" s="3"/>
      <c r="T2542" s="3"/>
      <c r="U2542" s="5"/>
      <c r="V2542" s="5"/>
      <c r="W2542" s="5"/>
      <c r="X2542" s="5"/>
      <c r="Y2542" s="5"/>
      <c r="Z2542" s="5"/>
      <c r="AA2542" s="5"/>
      <c r="AB2542" s="5"/>
      <c r="AC2542" s="5"/>
      <c r="AD2542" s="5"/>
      <c r="AE2542" s="5"/>
      <c r="AF2542" s="5"/>
      <c r="AG2542" s="5"/>
      <c r="AH2542" s="40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52"/>
      <c r="AU2542" s="52"/>
      <c r="AV2542" s="52"/>
      <c r="AW2542" s="52"/>
    </row>
    <row r="2543" spans="1:49" ht="15" customHeight="1" x14ac:dyDescent="0.25">
      <c r="A2543" s="11">
        <f t="shared" si="919"/>
        <v>2540</v>
      </c>
      <c r="B2543" s="29">
        <v>33587</v>
      </c>
      <c r="C2543" s="25">
        <v>23</v>
      </c>
      <c r="D2543" s="12">
        <v>31.2</v>
      </c>
      <c r="E2543" s="25">
        <v>25.1</v>
      </c>
      <c r="F2543" s="35">
        <v>91</v>
      </c>
      <c r="G2543" s="25">
        <v>4</v>
      </c>
      <c r="H2543" s="13">
        <v>0</v>
      </c>
      <c r="I2543" s="25">
        <v>0</v>
      </c>
      <c r="J2543" s="12">
        <v>180</v>
      </c>
      <c r="K2543" s="12">
        <v>0</v>
      </c>
      <c r="L2543" s="25" t="s">
        <v>18</v>
      </c>
      <c r="M2543" s="10"/>
      <c r="N2543" s="15"/>
      <c r="O2543" s="15"/>
      <c r="P2543" s="4"/>
      <c r="Q2543" s="53">
        <f>1+Q2489</f>
        <v>48</v>
      </c>
      <c r="R2543" s="42">
        <f t="shared" si="920"/>
        <v>5.1546391752577319E-3</v>
      </c>
      <c r="S2543" s="44" t="str" cm="1">
        <f t="array" ref="S2543">SETVECTOR(R2543:R2544)</f>
        <v>0.00515463917525773,0.0206185567010309</v>
      </c>
      <c r="T2543" s="44">
        <f>R2545</f>
        <v>1</v>
      </c>
      <c r="U2543" s="5">
        <f>U2540-$O$9*SUM(AK2540)</f>
        <v>0</v>
      </c>
      <c r="V2543" s="5">
        <f t="shared" ref="V2543" si="921">V2540-$O$9*SUM(AL2540)</f>
        <v>-5.7826600223449522E-2</v>
      </c>
      <c r="W2543" s="5">
        <f t="shared" ref="W2543" si="922">W2540-$O$9*SUM(AM2540)</f>
        <v>0.92076908603319729</v>
      </c>
      <c r="X2543" s="5">
        <f>X2540-$O$9*SUM(AN2540)</f>
        <v>-0.13599930958619527</v>
      </c>
      <c r="Y2543" s="5" t="str" cm="1">
        <f t="array" ref="Y2543:AB2543">SETMATRIX(GETMATRIX(_xlfn.ANCHORARRAY(Y2540))-$O$9*DELTAWEIGHT(S2540,$AH$4,AK2540:AN2540))</f>
        <v>0.5774,0.5774,0.5774</v>
      </c>
      <c r="Z2543" s="5" t="str">
        <v>0.511958254091054,0.422591987583564,0.5774</v>
      </c>
      <c r="AA2543" s="5" t="str">
        <v>0.606803754381216,0.56528059818927,0.5774</v>
      </c>
      <c r="AB2543" s="5" t="str">
        <v>0.507221329702418,0.390699526597431,0.5774</v>
      </c>
      <c r="AC2543" s="5" cm="1">
        <f t="array" ref="AC2543">SIGMOID(SUM(GETVECTOR(Y2543)*GETVECTOR(_xlfn.CONCAT($S2543,",",$AH$4)))+U2543)</f>
        <v>0.50372029216782388</v>
      </c>
      <c r="AD2543" s="5" cm="1">
        <f t="array" ref="AD2543">SIGMOID(SUM(GETVECTOR(Z2543)*GETVECTOR(_xlfn.CONCAT($S2543,",",$AH$4)))+V2543)</f>
        <v>0.48838348994750264</v>
      </c>
      <c r="AE2543" s="5" cm="1">
        <f t="array" ref="AE2543">TANH(SUM(GETVECTOR(AA2543)*GETVECTOR(_xlfn.CONCAT($S2543,",",$AH$4)))+W2543)</f>
        <v>0.73317203293184274</v>
      </c>
      <c r="AF2543" s="5" cm="1">
        <f t="array" ref="AF2543">SIGMOID(SUM(GETVECTOR(AB2543)*GETVECTOR(_xlfn.CONCAT($S2543,",",$AH$4)))+X2543)</f>
        <v>0.4687086714496857</v>
      </c>
      <c r="AG2543" s="5">
        <f t="shared" ref="AG2543:AG2594" si="923">AC2543*$AG$4+AE2543*AD2543</f>
        <v>0.35806911617515869</v>
      </c>
      <c r="AH2543" s="40">
        <f t="shared" ref="AH2543:AH2594" si="924">AF2543*TANH(AG2543)</f>
        <v>0.16100711252485461</v>
      </c>
      <c r="AI2543" s="3">
        <f t="shared" ref="AI2543:AI2594" si="925">AH2543-T2543+0</f>
        <v>-0.83899288747514533</v>
      </c>
      <c r="AJ2543" s="3">
        <f t="shared" ref="AJ2543:AJ2594" si="926">AI2543*AF2543*(1-TANH(AG2543)^2)+$AJ$4*$AC$4</f>
        <v>-0.34684031058552828</v>
      </c>
      <c r="AK2543" s="3">
        <f t="shared" ref="AK2543:AK2594" si="927">AJ2543*$AG$4*AC2543*(1-AC2543)</f>
        <v>0</v>
      </c>
      <c r="AL2543" s="3">
        <f t="shared" ref="AL2543:AL2594" si="928">AJ2543*AE2543*AD2543*(1-AD2543)</f>
        <v>-6.3539088682541059E-2</v>
      </c>
      <c r="AM2543" s="3">
        <f t="shared" ref="AM2543:AM2594" si="929">AJ2543*AD2543*(1-AE2543^2)</f>
        <v>-7.8336391146093629E-2</v>
      </c>
      <c r="AN2543" s="3">
        <f t="shared" ref="AN2543:AN2594" si="930">AI2543*TANH(AG2543)*AF2543*(1-AF2543)</f>
        <v>-7.1768863384215328E-2</v>
      </c>
      <c r="AO2543" s="3" t="str" cm="1">
        <f t="array" ref="AO2543">GETVECTOR(Y2543,2)</f>
        <v>0.5774</v>
      </c>
      <c r="AP2543" s="3" t="str" cm="1">
        <f t="array" ref="AP2543">GETVECTOR(Z2543,2)</f>
        <v>0.5774</v>
      </c>
      <c r="AQ2543" s="3" t="str" cm="1">
        <f t="array" ref="AQ2543">GETVECTOR(AA2543,2)</f>
        <v>0.5774</v>
      </c>
      <c r="AR2543" s="3" t="str" cm="1">
        <f t="array" ref="AR2543">GETVECTOR(AB2543,2)</f>
        <v>0.5774</v>
      </c>
      <c r="AS2543" s="3" cm="1">
        <f t="array" ref="AS2543">SUM(AK2543:AN2543*AO2543:AR2543)</f>
        <v>-0.12335824377109961</v>
      </c>
      <c r="AT2543" s="51">
        <f t="shared" ref="AT2543:AT2594" si="931">AVERAGE((T2543-AH2543)^2)</f>
        <v>0.70390906523388186</v>
      </c>
      <c r="AU2543" s="48">
        <f t="shared" ref="AU2543:AU2594" si="932">SQRT(AT2543)</f>
        <v>0.83899288747514533</v>
      </c>
      <c r="AV2543" s="56">
        <f>AVERAGE(AT2543:AT2594)</f>
        <v>6.5046220484757722E-2</v>
      </c>
      <c r="AW2543" s="56">
        <f>SQRT(AV2543)</f>
        <v>0.25504160539950677</v>
      </c>
    </row>
    <row r="2544" spans="1:49" ht="15" customHeight="1" x14ac:dyDescent="0.25">
      <c r="A2544" s="11">
        <f t="shared" si="919"/>
        <v>2541</v>
      </c>
      <c r="B2544" s="29">
        <v>33588</v>
      </c>
      <c r="C2544" s="25">
        <v>23</v>
      </c>
      <c r="D2544" s="12">
        <v>32</v>
      </c>
      <c r="E2544" s="25">
        <v>25.6</v>
      </c>
      <c r="F2544" s="35">
        <v>84</v>
      </c>
      <c r="G2544" s="25">
        <v>1</v>
      </c>
      <c r="H2544" s="13">
        <v>0</v>
      </c>
      <c r="I2544" s="25">
        <v>0</v>
      </c>
      <c r="J2544" s="12">
        <v>90</v>
      </c>
      <c r="K2544" s="12">
        <v>1</v>
      </c>
      <c r="L2544" s="25" t="s">
        <v>12</v>
      </c>
      <c r="M2544" s="10"/>
      <c r="N2544" s="15"/>
      <c r="O2544" s="15"/>
      <c r="P2544" s="4"/>
      <c r="Q2544" s="54"/>
      <c r="R2544" s="42">
        <f t="shared" si="920"/>
        <v>2.0618556701030927E-2</v>
      </c>
      <c r="S2544" s="44" t="str" cm="1">
        <f t="array" ref="S2544">SETVECTOR(R2544:R2545)</f>
        <v>0.0206185567010309,1</v>
      </c>
      <c r="T2544" s="44">
        <f t="shared" ref="T2544:T2594" si="933">R2546</f>
        <v>0.52577319587628868</v>
      </c>
      <c r="U2544" s="5">
        <f t="shared" ref="U2544:U2594" si="934">U2543-$O$9*SUM(AK2543)</f>
        <v>0</v>
      </c>
      <c r="V2544" s="5">
        <f t="shared" ref="V2544:V2594" si="935">V2543-$O$9*SUM(AL2543)</f>
        <v>-5.1472691355195416E-2</v>
      </c>
      <c r="W2544" s="5">
        <f t="shared" ref="W2544:W2594" si="936">W2543-$O$9*SUM(AM2543)</f>
        <v>0.92860272514780662</v>
      </c>
      <c r="X2544" s="5">
        <f t="shared" ref="X2544:X2594" si="937">X2543-$O$9*SUM(AN2543)</f>
        <v>-0.12882242324777374</v>
      </c>
      <c r="Y2544" s="5" t="str" cm="1">
        <f t="array" ref="Y2544:AB2544">SETMATRIX(GETMATRIX(Y2543:AB2543)-$O$9*DELTAWEIGHT(S2543,$AH$4,AK2543:AN2543))</f>
        <v>0.5774,0.5774,0.5774</v>
      </c>
      <c r="Z2544" s="5" t="str">
        <v>0.511990341220305,0.422720336100568,0.5774</v>
      </c>
      <c r="AA2544" s="5" t="str">
        <v>0.606848939715458,0.565461339526237,0.5774</v>
      </c>
      <c r="AB2544" s="5" t="str">
        <v>0.507257173801339,0.390842902993117,0.5774</v>
      </c>
      <c r="AC2544" s="5" cm="1">
        <f t="array" ref="AC2544">SIGMOID(SUM(GETVECTOR(Y2544)*GETVECTOR(_xlfn.CONCAT($S2544,",",$AH$4)))+U2544)</f>
        <v>0.64320570002646305</v>
      </c>
      <c r="AD2544" s="5" cm="1">
        <f t="array" ref="AD2544">SIGMOID(SUM(GETVECTOR(Z2544)*GETVECTOR(_xlfn.CONCAT($S2544,",",$AH$4)))+V2544)</f>
        <v>0.59430816736205716</v>
      </c>
      <c r="AE2544" s="5" cm="1">
        <f t="array" ref="AE2544">TANH(SUM(GETVECTOR(AA2544)*GETVECTOR(_xlfn.CONCAT($S2544,",",$AH$4)))+W2544)</f>
        <v>0.90632960612079005</v>
      </c>
      <c r="AF2544" s="5" cm="1">
        <f t="array" ref="AF2544">SIGMOID(SUM(GETVECTOR(AB2544)*GETVECTOR(_xlfn.CONCAT($S2544,",",$AH$4)))+X2544)</f>
        <v>0.56770149018002591</v>
      </c>
      <c r="AG2544" s="5">
        <f t="shared" si="923"/>
        <v>0.53863908723962184</v>
      </c>
      <c r="AH2544" s="40">
        <f t="shared" si="924"/>
        <v>0.27928478744785906</v>
      </c>
      <c r="AI2544" s="3">
        <f t="shared" si="925"/>
        <v>-0.24648840842842962</v>
      </c>
      <c r="AJ2544" s="3">
        <f t="shared" si="926"/>
        <v>-0.10606528130494842</v>
      </c>
      <c r="AK2544" s="3">
        <f t="shared" si="927"/>
        <v>0</v>
      </c>
      <c r="AL2544" s="3">
        <f t="shared" si="928"/>
        <v>-2.3177542081134466E-2</v>
      </c>
      <c r="AM2544" s="3">
        <f t="shared" si="929"/>
        <v>-1.1256031139899435E-2</v>
      </c>
      <c r="AN2544" s="3">
        <f t="shared" si="930"/>
        <v>-2.9759629464863768E-2</v>
      </c>
      <c r="AO2544" s="3" t="str" cm="1">
        <f t="array" ref="AO2544">GETVECTOR(Y2544,2)</f>
        <v>0.5774</v>
      </c>
      <c r="AP2544" s="3" t="str" cm="1">
        <f t="array" ref="AP2544">GETVECTOR(Z2544,2)</f>
        <v>0.5774</v>
      </c>
      <c r="AQ2544" s="3" t="str" cm="1">
        <f t="array" ref="AQ2544">GETVECTOR(AA2544,2)</f>
        <v>0.5774</v>
      </c>
      <c r="AR2544" s="3" t="str" cm="1">
        <f t="array" ref="AR2544">GETVECTOR(AB2544,2)</f>
        <v>0.5774</v>
      </c>
      <c r="AS2544" s="3" cm="1">
        <f t="array" ref="AS2544">SUM(AK2544:AN2544*AO2544:AR2544)</f>
        <v>-3.7065155230837317E-2</v>
      </c>
      <c r="AT2544" s="51">
        <f t="shared" si="931"/>
        <v>6.0756535489580335E-2</v>
      </c>
      <c r="AU2544" s="48">
        <f t="shared" si="932"/>
        <v>0.24648840842842962</v>
      </c>
      <c r="AV2544" s="56"/>
      <c r="AW2544" s="56"/>
    </row>
    <row r="2545" spans="1:49" ht="15" customHeight="1" x14ac:dyDescent="0.25">
      <c r="A2545" s="11">
        <f t="shared" si="919"/>
        <v>2542</v>
      </c>
      <c r="B2545" s="29">
        <v>33589</v>
      </c>
      <c r="C2545" s="25">
        <v>23</v>
      </c>
      <c r="D2545" s="12">
        <v>32.200000000000003</v>
      </c>
      <c r="E2545" s="25">
        <v>25.1</v>
      </c>
      <c r="F2545" s="35">
        <v>91</v>
      </c>
      <c r="G2545" s="25">
        <v>23</v>
      </c>
      <c r="H2545" s="13">
        <v>0</v>
      </c>
      <c r="I2545" s="25">
        <v>0</v>
      </c>
      <c r="J2545" s="12">
        <v>270</v>
      </c>
      <c r="K2545" s="12">
        <v>0</v>
      </c>
      <c r="L2545" s="25" t="s">
        <v>14</v>
      </c>
      <c r="M2545" s="10"/>
      <c r="N2545" s="15"/>
      <c r="O2545" s="15"/>
      <c r="P2545" s="4"/>
      <c r="Q2545" s="54"/>
      <c r="R2545" s="42">
        <f t="shared" si="920"/>
        <v>1</v>
      </c>
      <c r="S2545" s="44" t="str" cm="1">
        <f t="array" ref="S2545">SETVECTOR(R2545:R2546)</f>
        <v>1,0.525773195876289</v>
      </c>
      <c r="T2545" s="44">
        <f t="shared" si="933"/>
        <v>0.62061855670103094</v>
      </c>
      <c r="U2545" s="5">
        <f t="shared" si="934"/>
        <v>0</v>
      </c>
      <c r="V2545" s="5">
        <f t="shared" si="935"/>
        <v>-4.9154937147081967E-2</v>
      </c>
      <c r="W2545" s="5">
        <f t="shared" si="936"/>
        <v>0.92972832826179652</v>
      </c>
      <c r="X2545" s="5">
        <f t="shared" si="937"/>
        <v>-0.12584646030128735</v>
      </c>
      <c r="Y2545" s="5" t="str" cm="1">
        <f t="array" ref="Y2545:AB2545">SETMATRIX(GETMATRIX(Y2544:AB2544)-$O$9*DELTAWEIGHT(S2544,$AH$4,AK2544:AN2544))</f>
        <v>0.5774,0.5774,0.5774</v>
      </c>
      <c r="Z2545" s="5" t="str">
        <v>0.512036597190823,0.4249637506707,0.5774</v>
      </c>
      <c r="AA2545" s="5" t="str">
        <v>0.606873721354635,0.566663249026313,0.5774</v>
      </c>
      <c r="AB2545" s="5" t="str">
        <v>0.507316192384048,0.393705304254518,0.5774</v>
      </c>
      <c r="AC2545" s="5" cm="1">
        <f t="array" ref="AC2545">SIGMOID(SUM(GETVECTOR(Y2545)*GETVECTOR(_xlfn.CONCAT($S2545,",",$AH$4)))+U2545)</f>
        <v>0.70702555896734465</v>
      </c>
      <c r="AD2545" s="5" cm="1">
        <f t="array" ref="AD2545">SIGMOID(SUM(GETVECTOR(Z2545)*GETVECTOR(_xlfn.CONCAT($S2545,",",$AH$4)))+V2545)</f>
        <v>0.66514694878581815</v>
      </c>
      <c r="AE2545" s="5" cm="1">
        <f t="array" ref="AE2545">TANH(SUM(GETVECTOR(AA2545)*GETVECTOR(_xlfn.CONCAT($S2545,",",$AH$4)))+W2545)</f>
        <v>0.95026816028488892</v>
      </c>
      <c r="AF2545" s="5" cm="1">
        <f t="array" ref="AF2545">SIGMOID(SUM(GETVECTOR(AB2545)*GETVECTOR(_xlfn.CONCAT($S2545,",",$AH$4)))+X2545)</f>
        <v>0.64301388442734331</v>
      </c>
      <c r="AG2545" s="5">
        <f t="shared" si="923"/>
        <v>0.63206796734180659</v>
      </c>
      <c r="AH2545" s="40">
        <f t="shared" si="924"/>
        <v>0.3597498897331346</v>
      </c>
      <c r="AI2545" s="3">
        <f t="shared" si="925"/>
        <v>-0.26086866696789635</v>
      </c>
      <c r="AJ2545" s="3">
        <f t="shared" si="926"/>
        <v>-0.11523690351764361</v>
      </c>
      <c r="AK2545" s="3">
        <f t="shared" si="927"/>
        <v>0</v>
      </c>
      <c r="AL2545" s="3">
        <f t="shared" si="928"/>
        <v>-2.4389877658345435E-2</v>
      </c>
      <c r="AM2545" s="3">
        <f t="shared" si="929"/>
        <v>-7.4342650219851132E-3</v>
      </c>
      <c r="AN2545" s="3">
        <f t="shared" si="930"/>
        <v>-3.3502245262584843E-2</v>
      </c>
      <c r="AO2545" s="3" t="str" cm="1">
        <f t="array" ref="AO2545">GETVECTOR(Y2545,2)</f>
        <v>0.5774</v>
      </c>
      <c r="AP2545" s="3" t="str" cm="1">
        <f t="array" ref="AP2545">GETVECTOR(Z2545,2)</f>
        <v>0.5774</v>
      </c>
      <c r="AQ2545" s="3" t="str" cm="1">
        <f t="array" ref="AQ2545">GETVECTOR(AA2545,2)</f>
        <v>0.5774</v>
      </c>
      <c r="AR2545" s="3" t="str" cm="1">
        <f t="array" ref="AR2545">GETVECTOR(AB2545,2)</f>
        <v>0.5774</v>
      </c>
      <c r="AS2545" s="3" cm="1">
        <f t="array" ref="AS2545">SUM(AK2545:AN2545*AO2545:AR2545)</f>
        <v>-3.7719456398239343E-2</v>
      </c>
      <c r="AT2545" s="51">
        <f t="shared" si="931"/>
        <v>6.8052461405607209E-2</v>
      </c>
      <c r="AU2545" s="48">
        <f t="shared" si="932"/>
        <v>0.26086866696789635</v>
      </c>
      <c r="AV2545" s="56"/>
      <c r="AW2545" s="56"/>
    </row>
    <row r="2546" spans="1:49" ht="15" customHeight="1" x14ac:dyDescent="0.25">
      <c r="A2546" s="11">
        <f t="shared" si="919"/>
        <v>2543</v>
      </c>
      <c r="B2546" s="29">
        <v>33590</v>
      </c>
      <c r="C2546" s="25">
        <v>23</v>
      </c>
      <c r="D2546" s="12">
        <v>27</v>
      </c>
      <c r="E2546" s="25">
        <v>24.6</v>
      </c>
      <c r="F2546" s="35">
        <v>96</v>
      </c>
      <c r="G2546" s="25">
        <v>14</v>
      </c>
      <c r="H2546" s="13">
        <v>0</v>
      </c>
      <c r="I2546" s="25">
        <v>0</v>
      </c>
      <c r="J2546" s="12">
        <v>225</v>
      </c>
      <c r="K2546" s="12">
        <v>0</v>
      </c>
      <c r="L2546" s="25" t="s">
        <v>11</v>
      </c>
      <c r="M2546" s="10"/>
      <c r="N2546" s="15"/>
      <c r="O2546" s="15"/>
      <c r="P2546" s="4"/>
      <c r="Q2546" s="54"/>
      <c r="R2546" s="42">
        <f t="shared" si="920"/>
        <v>0.52577319587628868</v>
      </c>
      <c r="S2546" s="44" t="str" cm="1">
        <f t="array" ref="S2546">SETVECTOR(R2546:R2547)</f>
        <v>0.525773195876289,0.620618556701031</v>
      </c>
      <c r="T2546" s="44">
        <f t="shared" si="933"/>
        <v>0.23711340206185566</v>
      </c>
      <c r="U2546" s="5">
        <f t="shared" si="934"/>
        <v>0</v>
      </c>
      <c r="V2546" s="5">
        <f t="shared" si="935"/>
        <v>-4.6715949381247422E-2</v>
      </c>
      <c r="W2546" s="5">
        <f t="shared" si="936"/>
        <v>0.93047175476399502</v>
      </c>
      <c r="X2546" s="5">
        <f t="shared" si="937"/>
        <v>-0.12249623577502887</v>
      </c>
      <c r="Y2546" s="5" t="str" cm="1">
        <f t="array" ref="Y2546:AB2546">SETMATRIX(GETMATRIX(Y2545:AB2545)-$O$9*DELTAWEIGHT(S2545,$AH$4,AK2545:AN2545))</f>
        <v>0.5774,0.5774,0.5774</v>
      </c>
      <c r="Z2546" s="5" t="str">
        <v>0.514351527553484,0.426180879005707,0.5774</v>
      </c>
      <c r="AA2546" s="5" t="str">
        <v>0.607638054948158,0.567065115142495,0.5774</v>
      </c>
      <c r="AB2546" s="5" t="str">
        <v>0.510483955577728,0.395370829232639,0.5774</v>
      </c>
      <c r="AC2546" s="5" cm="1">
        <f t="array" ref="AC2546">SIGMOID(SUM(GETVECTOR(Y2546)*GETVECTOR(_xlfn.CONCAT($S2546,",",$AH$4)))+U2546)</f>
        <v>0.65969303906938159</v>
      </c>
      <c r="AD2546" s="5" cm="1">
        <f t="array" ref="AD2546">SIGMOID(SUM(GETVECTOR(Z2546)*GETVECTOR(_xlfn.CONCAT($S2546,",",$AH$4)))+V2546)</f>
        <v>0.61968514879930969</v>
      </c>
      <c r="AE2546" s="5" cm="1">
        <f t="array" ref="AE2546">TANH(SUM(GETVECTOR(AA2546)*GETVECTOR(_xlfn.CONCAT($S2546,",",$AH$4)))+W2546)</f>
        <v>0.92195145901678621</v>
      </c>
      <c r="AF2546" s="5" cm="1">
        <f t="array" ref="AF2546">SIGMOID(SUM(GETVECTOR(AB2546)*GETVECTOR(_xlfn.CONCAT($S2546,",",$AH$4)))+X2546)</f>
        <v>0.59659007764164518</v>
      </c>
      <c r="AG2546" s="5">
        <f t="shared" si="923"/>
        <v>0.57131962706655781</v>
      </c>
      <c r="AH2546" s="40">
        <f t="shared" si="924"/>
        <v>0.30803601799120434</v>
      </c>
      <c r="AI2546" s="3">
        <f t="shared" si="925"/>
        <v>7.0922615929348676E-2</v>
      </c>
      <c r="AJ2546" s="3">
        <f t="shared" si="926"/>
        <v>3.1031660857442956E-2</v>
      </c>
      <c r="AK2546" s="3">
        <f t="shared" si="927"/>
        <v>0</v>
      </c>
      <c r="AL2546" s="3">
        <f t="shared" si="928"/>
        <v>6.7426008211291027E-3</v>
      </c>
      <c r="AM2546" s="3">
        <f t="shared" si="929"/>
        <v>2.8845848093951229E-3</v>
      </c>
      <c r="AN2546" s="3">
        <f t="shared" si="930"/>
        <v>8.813183698212863E-3</v>
      </c>
      <c r="AO2546" s="3" t="str" cm="1">
        <f t="array" ref="AO2546">GETVECTOR(Y2546,2)</f>
        <v>0.5774</v>
      </c>
      <c r="AP2546" s="3" t="str" cm="1">
        <f t="array" ref="AP2546">GETVECTOR(Z2546,2)</f>
        <v>0.5774</v>
      </c>
      <c r="AQ2546" s="3" t="str" cm="1">
        <f t="array" ref="AQ2546">GETVECTOR(AA2546,2)</f>
        <v>0.5774</v>
      </c>
      <c r="AR2546" s="3" t="str" cm="1">
        <f t="array" ref="AR2546">GETVECTOR(AB2546,2)</f>
        <v>0.5774</v>
      </c>
      <c r="AS2546" s="3" cm="1">
        <f t="array" ref="AS2546">SUM(AK2546:AN2546*AO2546:AR2546)</f>
        <v>1.0647469250412796E-2</v>
      </c>
      <c r="AT2546" s="51">
        <f t="shared" si="931"/>
        <v>5.0300174502619028E-3</v>
      </c>
      <c r="AU2546" s="48">
        <f t="shared" si="932"/>
        <v>7.0922615929348676E-2</v>
      </c>
      <c r="AV2546" s="56"/>
      <c r="AW2546" s="56"/>
    </row>
    <row r="2547" spans="1:49" ht="15" customHeight="1" x14ac:dyDescent="0.25">
      <c r="A2547" s="11">
        <f t="shared" si="919"/>
        <v>2544</v>
      </c>
      <c r="B2547" s="29">
        <v>33591</v>
      </c>
      <c r="C2547" s="25">
        <v>22</v>
      </c>
      <c r="D2547" s="12">
        <v>28.8</v>
      </c>
      <c r="E2547" s="25">
        <v>24.1</v>
      </c>
      <c r="F2547" s="35">
        <v>94</v>
      </c>
      <c r="G2547" s="25">
        <v>1</v>
      </c>
      <c r="H2547" s="13">
        <v>0</v>
      </c>
      <c r="I2547" s="25">
        <v>0</v>
      </c>
      <c r="J2547" s="12">
        <v>225</v>
      </c>
      <c r="K2547" s="12">
        <v>0</v>
      </c>
      <c r="L2547" s="25" t="s">
        <v>11</v>
      </c>
      <c r="M2547" s="10"/>
      <c r="N2547" s="15"/>
      <c r="O2547" s="15"/>
      <c r="P2547" s="4"/>
      <c r="Q2547" s="54"/>
      <c r="R2547" s="42">
        <f t="shared" si="920"/>
        <v>0.62061855670103094</v>
      </c>
      <c r="S2547" s="44" t="str" cm="1">
        <f t="array" ref="S2547">SETVECTOR(R2547:R2548)</f>
        <v>0.620618556701031,0.237113402061856</v>
      </c>
      <c r="T2547" s="44">
        <f t="shared" si="933"/>
        <v>0.10309278350515463</v>
      </c>
      <c r="U2547" s="5">
        <f t="shared" si="934"/>
        <v>0</v>
      </c>
      <c r="V2547" s="5">
        <f t="shared" si="935"/>
        <v>-4.7390209463360332E-2</v>
      </c>
      <c r="W2547" s="5">
        <f t="shared" si="936"/>
        <v>0.93018329628305552</v>
      </c>
      <c r="X2547" s="5">
        <f t="shared" si="937"/>
        <v>-0.12337755414485016</v>
      </c>
      <c r="Y2547" s="5" t="str" cm="1">
        <f t="array" ref="Y2547:AB2547">SETMATRIX(GETMATRIX(Y2546:AB2546)-$O$9*DELTAWEIGHT(S2546,$AH$4,AK2546:AN2546))</f>
        <v>0.5774,0.5774,0.5774</v>
      </c>
      <c r="Z2547" s="5" t="str">
        <v>0.513951901189615,0.425709163180121,0.5774</v>
      </c>
      <c r="AA2547" s="5" t="str">
        <v>0.607450775583573,0.566844052049397,0.5774</v>
      </c>
      <c r="AB2547" s="5" t="str">
        <v>0.509964455304831,0.394757615185023,0.5774</v>
      </c>
      <c r="AC2547" s="5" cm="1">
        <f t="array" ref="AC2547">SIGMOID(SUM(GETVECTOR(Y2547)*GETVECTOR(_xlfn.CONCAT($S2547,",",$AH$4)))+U2547)</f>
        <v>0.62134345895524834</v>
      </c>
      <c r="AD2547" s="5" cm="1">
        <f t="array" ref="AD2547">SIGMOID(SUM(GETVECTOR(Z2547)*GETVECTOR(_xlfn.CONCAT($S2547,",",$AH$4)))+V2547)</f>
        <v>0.59206757161742962</v>
      </c>
      <c r="AE2547" s="5" cm="1">
        <f t="array" ref="AE2547">TANH(SUM(GETVECTOR(AA2547)*GETVECTOR(_xlfn.CONCAT($S2547,",",$AH$4)))+W2547)</f>
        <v>0.89401631123055525</v>
      </c>
      <c r="AF2547" s="5" cm="1">
        <f t="array" ref="AF2547">SIGMOID(SUM(GETVECTOR(AB2547)*GETVECTOR(_xlfn.CONCAT($S2547,",",$AH$4)))+X2547)</f>
        <v>0.57119249774413317</v>
      </c>
      <c r="AG2547" s="5">
        <f t="shared" si="923"/>
        <v>0.52931806637664702</v>
      </c>
      <c r="AH2547" s="40">
        <f t="shared" si="924"/>
        <v>0.2769481913876467</v>
      </c>
      <c r="AI2547" s="3">
        <f t="shared" si="925"/>
        <v>0.17385540788249207</v>
      </c>
      <c r="AJ2547" s="3">
        <f t="shared" si="926"/>
        <v>7.5959426367826835E-2</v>
      </c>
      <c r="AK2547" s="3">
        <f t="shared" si="927"/>
        <v>0</v>
      </c>
      <c r="AL2547" s="3">
        <f t="shared" si="928"/>
        <v>1.6401615417217023E-2</v>
      </c>
      <c r="AM2547" s="3">
        <f t="shared" si="929"/>
        <v>9.0276704511935684E-3</v>
      </c>
      <c r="AN2547" s="3">
        <f t="shared" si="930"/>
        <v>2.0646627030429847E-2</v>
      </c>
      <c r="AO2547" s="3" t="str" cm="1">
        <f t="array" ref="AO2547">GETVECTOR(Y2547,2)</f>
        <v>0.5774</v>
      </c>
      <c r="AP2547" s="3" t="str" cm="1">
        <f t="array" ref="AP2547">GETVECTOR(Z2547,2)</f>
        <v>0.5774</v>
      </c>
      <c r="AQ2547" s="3" t="str" cm="1">
        <f t="array" ref="AQ2547">GETVECTOR(AA2547,2)</f>
        <v>0.5774</v>
      </c>
      <c r="AR2547" s="3" t="str" cm="1">
        <f t="array" ref="AR2547">GETVECTOR(AB2547,2)</f>
        <v>0.5774</v>
      </c>
      <c r="AS2547" s="3" cm="1">
        <f t="array" ref="AS2547">SUM(AK2547:AN2547*AO2547:AR2547)</f>
        <v>2.6604232107790469E-2</v>
      </c>
      <c r="AT2547" s="51">
        <f t="shared" si="931"/>
        <v>3.0225702849987685E-2</v>
      </c>
      <c r="AU2547" s="48">
        <f t="shared" si="932"/>
        <v>0.17385540788249207</v>
      </c>
      <c r="AV2547" s="56"/>
      <c r="AW2547" s="56"/>
    </row>
    <row r="2548" spans="1:49" ht="15" customHeight="1" x14ac:dyDescent="0.25">
      <c r="A2548" s="11">
        <f t="shared" si="919"/>
        <v>2545</v>
      </c>
      <c r="B2548" s="29">
        <v>33592</v>
      </c>
      <c r="C2548" s="25">
        <v>22</v>
      </c>
      <c r="D2548" s="12">
        <v>28</v>
      </c>
      <c r="E2548" s="25">
        <v>24.2</v>
      </c>
      <c r="F2548" s="35">
        <v>95</v>
      </c>
      <c r="G2548" s="25">
        <v>17</v>
      </c>
      <c r="H2548" s="13">
        <v>0</v>
      </c>
      <c r="I2548" s="25">
        <v>0</v>
      </c>
      <c r="J2548" s="12">
        <v>270</v>
      </c>
      <c r="K2548" s="12">
        <v>0</v>
      </c>
      <c r="L2548" s="25" t="s">
        <v>11</v>
      </c>
      <c r="M2548" s="10"/>
      <c r="N2548" s="15"/>
      <c r="O2548" s="15"/>
      <c r="P2548" s="4"/>
      <c r="Q2548" s="54"/>
      <c r="R2548" s="42">
        <f t="shared" si="920"/>
        <v>0.23711340206185566</v>
      </c>
      <c r="S2548" s="44" t="str" cm="1">
        <f t="array" ref="S2548">SETVECTOR(R2548:R2549)</f>
        <v>0.237113402061856,0.103092783505155</v>
      </c>
      <c r="T2548" s="44">
        <f t="shared" si="933"/>
        <v>0.17525773195876287</v>
      </c>
      <c r="U2548" s="5">
        <f t="shared" si="934"/>
        <v>0</v>
      </c>
      <c r="V2548" s="5">
        <f t="shared" si="935"/>
        <v>-4.9030371005082035E-2</v>
      </c>
      <c r="W2548" s="5">
        <f t="shared" si="936"/>
        <v>0.92928052923793614</v>
      </c>
      <c r="X2548" s="5">
        <f t="shared" si="937"/>
        <v>-0.12544221684789314</v>
      </c>
      <c r="Y2548" s="5" t="str" cm="1">
        <f t="array" ref="Y2548:AB2548">SETMATRIX(GETMATRIX(Y2547:AB2547)-$O$9*DELTAWEIGHT(S2547,$AH$4,AK2547:AN2547))</f>
        <v>0.5774,0.5774,0.5774</v>
      </c>
      <c r="Z2548" s="5" t="str">
        <v>0.512904585743298,0.425309026049468,0.5774</v>
      </c>
      <c r="AA2548" s="5" t="str">
        <v>0.606815231340534,0.566601236142588,0.5774</v>
      </c>
      <c r="AB2548" s="5" t="str">
        <v>0.508655073883381,0.39425735318015,0.5774</v>
      </c>
      <c r="AC2548" s="5" cm="1">
        <f t="array" ref="AC2548">SIGMOID(SUM(GETVECTOR(Y2548)*GETVECTOR(_xlfn.CONCAT($S2548,",",$AH$4)))+U2548)</f>
        <v>0.54895145763587516</v>
      </c>
      <c r="AD2548" s="5" cm="1">
        <f t="array" ref="AD2548">SIGMOID(SUM(GETVECTOR(Z2548)*GETVECTOR(_xlfn.CONCAT($S2548,",",$AH$4)))+V2548)</f>
        <v>0.52907527868462056</v>
      </c>
      <c r="AE2548" s="5" cm="1">
        <f t="array" ref="AE2548">TANH(SUM(GETVECTOR(AA2548)*GETVECTOR(_xlfn.CONCAT($S2548,",",$AH$4)))+W2548)</f>
        <v>0.81155831461254913</v>
      </c>
      <c r="AF2548" s="5" cm="1">
        <f t="array" ref="AF2548">SIGMOID(SUM(GETVECTOR(AB2548)*GETVECTOR(_xlfn.CONCAT($S2548,",",$AH$4)))+X2548)</f>
        <v>0.50895199482518338</v>
      </c>
      <c r="AG2548" s="5">
        <f t="shared" si="923"/>
        <v>0.42937544147245538</v>
      </c>
      <c r="AH2548" s="40">
        <f t="shared" si="924"/>
        <v>0.20602337250262881</v>
      </c>
      <c r="AI2548" s="3">
        <f t="shared" si="925"/>
        <v>3.0765640543865935E-2</v>
      </c>
      <c r="AJ2548" s="3">
        <f t="shared" si="926"/>
        <v>1.3092438120474793E-2</v>
      </c>
      <c r="AK2548" s="3">
        <f t="shared" si="927"/>
        <v>0</v>
      </c>
      <c r="AL2548" s="3">
        <f t="shared" si="928"/>
        <v>2.6473369439245368E-3</v>
      </c>
      <c r="AM2548" s="3">
        <f t="shared" si="929"/>
        <v>2.3646523380734378E-3</v>
      </c>
      <c r="AN2548" s="3">
        <f t="shared" si="930"/>
        <v>3.1124788197963065E-3</v>
      </c>
      <c r="AO2548" s="3" t="str" cm="1">
        <f t="array" ref="AO2548">GETVECTOR(Y2548,2)</f>
        <v>0.5774</v>
      </c>
      <c r="AP2548" s="3" t="str" cm="1">
        <f t="array" ref="AP2548">GETVECTOR(Z2548,2)</f>
        <v>0.5774</v>
      </c>
      <c r="AQ2548" s="3" t="str" cm="1">
        <f t="array" ref="AQ2548">GETVECTOR(AA2548,2)</f>
        <v>0.5774</v>
      </c>
      <c r="AR2548" s="3" t="str" cm="1">
        <f t="array" ref="AR2548">GETVECTOR(AB2548,2)</f>
        <v>0.5774</v>
      </c>
      <c r="AS2548" s="3" cm="1">
        <f t="array" ref="AS2548">SUM(AK2548:AN2548*AO2548:AR2548)</f>
        <v>4.6910678819760184E-3</v>
      </c>
      <c r="AT2548" s="51">
        <f t="shared" si="931"/>
        <v>9.4652463807436745E-4</v>
      </c>
      <c r="AU2548" s="48">
        <f t="shared" si="932"/>
        <v>3.0765640543865935E-2</v>
      </c>
      <c r="AV2548" s="56"/>
      <c r="AW2548" s="56"/>
    </row>
    <row r="2549" spans="1:49" ht="15" customHeight="1" x14ac:dyDescent="0.25">
      <c r="A2549" s="11">
        <f t="shared" si="919"/>
        <v>2546</v>
      </c>
      <c r="B2549" s="29">
        <v>33593</v>
      </c>
      <c r="C2549" s="25">
        <v>23</v>
      </c>
      <c r="D2549" s="12">
        <v>27.8</v>
      </c>
      <c r="E2549" s="25">
        <v>25.5</v>
      </c>
      <c r="F2549" s="35">
        <v>97</v>
      </c>
      <c r="G2549" s="25">
        <v>5</v>
      </c>
      <c r="H2549" s="13">
        <v>0</v>
      </c>
      <c r="I2549" s="25">
        <v>0</v>
      </c>
      <c r="J2549" s="12">
        <v>270</v>
      </c>
      <c r="K2549" s="12">
        <v>0</v>
      </c>
      <c r="L2549" s="25" t="s">
        <v>14</v>
      </c>
      <c r="M2549" s="10"/>
      <c r="N2549" s="15"/>
      <c r="O2549" s="15"/>
      <c r="P2549" s="4"/>
      <c r="Q2549" s="54"/>
      <c r="R2549" s="42">
        <f t="shared" si="920"/>
        <v>0.10309278350515463</v>
      </c>
      <c r="S2549" s="44" t="str" cm="1">
        <f t="array" ref="S2549">SETVECTOR(R2549:R2550)</f>
        <v>0.103092783505155,0.175257731958763</v>
      </c>
      <c r="T2549" s="44">
        <f t="shared" si="933"/>
        <v>2.0618556701030927E-2</v>
      </c>
      <c r="U2549" s="5">
        <f t="shared" si="934"/>
        <v>0</v>
      </c>
      <c r="V2549" s="5">
        <f t="shared" si="935"/>
        <v>-4.9295104699474492E-2</v>
      </c>
      <c r="W2549" s="5">
        <f t="shared" si="936"/>
        <v>0.92904406400412876</v>
      </c>
      <c r="X2549" s="5">
        <f t="shared" si="937"/>
        <v>-0.12575346472987278</v>
      </c>
      <c r="Y2549" s="5" t="str" cm="1">
        <f t="array" ref="Y2549:AB2549">SETMATRIX(GETMATRIX(Y2548:AB2548)-$O$9*DELTAWEIGHT(S2548,$AH$4,AK2548:AN2548))</f>
        <v>0.5774,0.5774,0.5774</v>
      </c>
      <c r="Z2549" s="5" t="str">
        <v>0.512845187374348,0.425283200671664,0.5774</v>
      </c>
      <c r="AA2549" s="5" t="str">
        <v>0.606755646012983,0.566575329478436,0.5774</v>
      </c>
      <c r="AB2549" s="5" t="str">
        <v>0.508585917921657,0.394227285370705,0.5774</v>
      </c>
      <c r="AC2549" s="5" cm="1">
        <f t="array" ref="AC2549">SIGMOID(SUM(GETVECTOR(Y2549)*GETVECTOR(_xlfn.CONCAT($S2549,",",$AH$4)))+U2549)</f>
        <v>0.54009362987552256</v>
      </c>
      <c r="AD2549" s="5" cm="1">
        <f t="array" ref="AD2549">SIGMOID(SUM(GETVECTOR(Z2549)*GETVECTOR(_xlfn.CONCAT($S2549,",",$AH$4)))+V2549)</f>
        <v>0.51951750337161884</v>
      </c>
      <c r="AE2549" s="5" cm="1">
        <f t="array" ref="AE2549">TANH(SUM(GETVECTOR(AA2549)*GETVECTOR(_xlfn.CONCAT($S2549,",",$AH$4)))+W2549)</f>
        <v>0.79720380758990717</v>
      </c>
      <c r="AF2549" s="5" cm="1">
        <f t="array" ref="AF2549">SIGMOID(SUM(GETVECTOR(AB2549)*GETVECTOR(_xlfn.CONCAT($S2549,",",$AH$4)))+X2549)</f>
        <v>0.49894236485505189</v>
      </c>
      <c r="AG2549" s="5">
        <f t="shared" si="923"/>
        <v>0.41416133179745696</v>
      </c>
      <c r="AH2549" s="40">
        <f t="shared" si="924"/>
        <v>0.19558555580398343</v>
      </c>
      <c r="AI2549" s="3">
        <f t="shared" si="925"/>
        <v>0.17496699910295249</v>
      </c>
      <c r="AJ2549" s="3">
        <f t="shared" si="926"/>
        <v>7.3883799134945513E-2</v>
      </c>
      <c r="AK2549" s="3">
        <f t="shared" si="927"/>
        <v>0</v>
      </c>
      <c r="AL2549" s="3">
        <f t="shared" si="928"/>
        <v>1.4702674377464468E-2</v>
      </c>
      <c r="AM2549" s="3">
        <f t="shared" si="929"/>
        <v>1.3989639711685755E-2</v>
      </c>
      <c r="AN2549" s="3">
        <f t="shared" si="930"/>
        <v>1.7146702234539186E-2</v>
      </c>
      <c r="AO2549" s="3" t="str" cm="1">
        <f t="array" ref="AO2549">GETVECTOR(Y2549,2)</f>
        <v>0.5774</v>
      </c>
      <c r="AP2549" s="3" t="str" cm="1">
        <f t="array" ref="AP2549">GETVECTOR(Z2549,2)</f>
        <v>0.5774</v>
      </c>
      <c r="AQ2549" s="3" t="str" cm="1">
        <f t="array" ref="AQ2549">GETVECTOR(AA2549,2)</f>
        <v>0.5774</v>
      </c>
      <c r="AR2549" s="3" t="str" cm="1">
        <f t="array" ref="AR2549">GETVECTOR(AB2549,2)</f>
        <v>0.5774</v>
      </c>
      <c r="AS2549" s="3" cm="1">
        <f t="array" ref="AS2549">SUM(AK2549:AN2549*AO2549:AR2549)</f>
        <v>2.6467448025298268E-2</v>
      </c>
      <c r="AT2549" s="51">
        <f t="shared" si="931"/>
        <v>3.0613450775092577E-2</v>
      </c>
      <c r="AU2549" s="48">
        <f t="shared" si="932"/>
        <v>0.17496699910295249</v>
      </c>
      <c r="AV2549" s="56"/>
      <c r="AW2549" s="56"/>
    </row>
    <row r="2550" spans="1:49" ht="15" customHeight="1" x14ac:dyDescent="0.25">
      <c r="A2550" s="11">
        <f t="shared" si="919"/>
        <v>2547</v>
      </c>
      <c r="B2550" s="29">
        <v>33594</v>
      </c>
      <c r="C2550" s="25">
        <v>23</v>
      </c>
      <c r="D2550" s="12">
        <v>30.2</v>
      </c>
      <c r="E2550" s="25">
        <v>25.4</v>
      </c>
      <c r="F2550" s="35">
        <v>94</v>
      </c>
      <c r="G2550" s="25">
        <v>0</v>
      </c>
      <c r="H2550" s="13">
        <v>0</v>
      </c>
      <c r="I2550" s="25">
        <v>0</v>
      </c>
      <c r="J2550" s="12">
        <v>270</v>
      </c>
      <c r="K2550" s="12">
        <v>0</v>
      </c>
      <c r="L2550" s="25" t="s">
        <v>14</v>
      </c>
      <c r="M2550" s="10"/>
      <c r="N2550" s="15"/>
      <c r="O2550" s="15"/>
      <c r="P2550" s="4"/>
      <c r="Q2550" s="54"/>
      <c r="R2550" s="42">
        <f t="shared" si="920"/>
        <v>0.17525773195876287</v>
      </c>
      <c r="S2550" s="44" t="str" cm="1">
        <f t="array" ref="S2550">SETVECTOR(R2550:R2551)</f>
        <v>0.175257731958763,0.0206185567010309</v>
      </c>
      <c r="T2550" s="44">
        <f t="shared" si="933"/>
        <v>1.0309278350515464E-3</v>
      </c>
      <c r="U2550" s="5">
        <f t="shared" si="934"/>
        <v>0</v>
      </c>
      <c r="V2550" s="5">
        <f t="shared" si="935"/>
        <v>-5.0765372137220939E-2</v>
      </c>
      <c r="W2550" s="5">
        <f t="shared" si="936"/>
        <v>0.92764510003296019</v>
      </c>
      <c r="X2550" s="5">
        <f t="shared" si="937"/>
        <v>-0.12746813495332671</v>
      </c>
      <c r="Y2550" s="5" t="str" cm="1">
        <f t="array" ref="Y2550:AB2550">SETMATRIX(GETMATRIX(Y2549:AB2549)-$O$9*DELTAWEIGHT(S2549,$AH$4,AK2549:AN2549))</f>
        <v>0.5774,0.5774,0.5774</v>
      </c>
      <c r="Z2550" s="5" t="str">
        <v>0.512696775110554,0.425030899823215,0.5774</v>
      </c>
      <c r="AA2550" s="5" t="str">
        <v>0.606596542013628,0.566304852679533,0.5774</v>
      </c>
      <c r="AB2550" s="5" t="str">
        <v>0.508414578281698,0.393936007982775,0.5774</v>
      </c>
      <c r="AC2550" s="5" cm="1">
        <f t="array" ref="AC2550">SIGMOID(SUM(GETVECTOR(Y2550)*GETVECTOR(_xlfn.CONCAT($S2550,",",$AH$4)))+U2550)</f>
        <v>0.52824464136378757</v>
      </c>
      <c r="AD2550" s="5" cm="1">
        <f t="array" ref="AD2550">SIGMOID(SUM(GETVECTOR(Z2550)*GETVECTOR(_xlfn.CONCAT($S2550,",",$AH$4)))+V2550)</f>
        <v>0.51196077412640473</v>
      </c>
      <c r="AE2550" s="5" cm="1">
        <f t="array" ref="AE2550">TANH(SUM(GETVECTOR(AA2550)*GETVECTOR(_xlfn.CONCAT($S2550,",",$AH$4)))+W2550)</f>
        <v>0.78010245080084606</v>
      </c>
      <c r="AF2550" s="5" cm="1">
        <f t="array" ref="AF2550">SIGMOID(SUM(GETVECTOR(AB2550)*GETVECTOR(_xlfn.CONCAT($S2550,",",$AH$4)))+X2550)</f>
        <v>0.49244003689095556</v>
      </c>
      <c r="AG2550" s="5">
        <f t="shared" si="923"/>
        <v>0.39938185460990672</v>
      </c>
      <c r="AH2550" s="40">
        <f t="shared" si="924"/>
        <v>0.18684156378501207</v>
      </c>
      <c r="AI2550" s="3">
        <f t="shared" si="925"/>
        <v>0.18581063594996053</v>
      </c>
      <c r="AJ2550" s="3">
        <f t="shared" si="926"/>
        <v>7.8328217917438173E-2</v>
      </c>
      <c r="AK2550" s="3">
        <f t="shared" si="927"/>
        <v>0</v>
      </c>
      <c r="AL2550" s="3">
        <f t="shared" si="928"/>
        <v>1.5267267140658571E-2</v>
      </c>
      <c r="AM2550" s="3">
        <f t="shared" si="929"/>
        <v>1.569713235265649E-2</v>
      </c>
      <c r="AN2550" s="3">
        <f t="shared" si="930"/>
        <v>1.7621035266043434E-2</v>
      </c>
      <c r="AO2550" s="3" t="str" cm="1">
        <f t="array" ref="AO2550">GETVECTOR(Y2550,2)</f>
        <v>0.5774</v>
      </c>
      <c r="AP2550" s="3" t="str" cm="1">
        <f t="array" ref="AP2550">GETVECTOR(Z2550,2)</f>
        <v>0.5774</v>
      </c>
      <c r="AQ2550" s="3" t="str" cm="1">
        <f t="array" ref="AQ2550">GETVECTOR(AA2550,2)</f>
        <v>0.5774</v>
      </c>
      <c r="AR2550" s="3" t="str" cm="1">
        <f t="array" ref="AR2550">GETVECTOR(AB2550,2)</f>
        <v>0.5774</v>
      </c>
      <c r="AS2550" s="3" cm="1">
        <f t="array" ref="AS2550">SUM(AK2550:AN2550*AO2550:AR2550)</f>
        <v>2.8053230030053597E-2</v>
      </c>
      <c r="AT2550" s="51">
        <f t="shared" si="931"/>
        <v>3.4525592432128764E-2</v>
      </c>
      <c r="AU2550" s="48">
        <f t="shared" si="932"/>
        <v>0.18581063594996053</v>
      </c>
      <c r="AV2550" s="56"/>
      <c r="AW2550" s="56"/>
    </row>
    <row r="2551" spans="1:49" ht="15" customHeight="1" x14ac:dyDescent="0.25">
      <c r="A2551" s="11">
        <f t="shared" si="919"/>
        <v>2548</v>
      </c>
      <c r="B2551" s="29">
        <v>33595</v>
      </c>
      <c r="C2551" s="25">
        <v>23</v>
      </c>
      <c r="D2551" s="12">
        <v>29</v>
      </c>
      <c r="E2551" s="25">
        <v>25.6</v>
      </c>
      <c r="F2551" s="35">
        <v>96</v>
      </c>
      <c r="G2551" s="25">
        <v>17</v>
      </c>
      <c r="H2551" s="13">
        <v>0</v>
      </c>
      <c r="I2551" s="25">
        <v>0</v>
      </c>
      <c r="J2551" s="12">
        <v>180</v>
      </c>
      <c r="K2551" s="12">
        <v>0</v>
      </c>
      <c r="L2551" s="25" t="s">
        <v>14</v>
      </c>
      <c r="M2551" s="10"/>
      <c r="N2551" s="15"/>
      <c r="O2551" s="15"/>
      <c r="P2551" s="4"/>
      <c r="Q2551" s="54"/>
      <c r="R2551" s="42">
        <f t="shared" si="920"/>
        <v>2.0618556701030927E-2</v>
      </c>
      <c r="S2551" s="44" t="str" cm="1">
        <f t="array" ref="S2551">SETVECTOR(R2551:R2552)</f>
        <v>0.0206185567010309,0.00103092783505155</v>
      </c>
      <c r="T2551" s="44">
        <f t="shared" si="933"/>
        <v>0.15463917525773196</v>
      </c>
      <c r="U2551" s="5">
        <f t="shared" si="934"/>
        <v>0</v>
      </c>
      <c r="V2551" s="5">
        <f t="shared" si="935"/>
        <v>-5.2292098851286793E-2</v>
      </c>
      <c r="W2551" s="5">
        <f t="shared" si="936"/>
        <v>0.92607538679769452</v>
      </c>
      <c r="X2551" s="5">
        <f t="shared" si="937"/>
        <v>-0.12923023847993104</v>
      </c>
      <c r="Y2551" s="5" t="str" cm="1">
        <f t="array" ref="Y2551:AB2551">SETMATRIX(GETMATRIX(Y2550:AB2550)-$O$9*DELTAWEIGHT(S2550,$AH$4,AK2550:AN2550))</f>
        <v>0.5774,0.5774,0.5774</v>
      </c>
      <c r="Z2551" s="5" t="str">
        <v>0.512437836152641,0.425000436416402,0.5774</v>
      </c>
      <c r="AA2551" s="5" t="str">
        <v>0.606295661807375,0.566269455008209,0.5774</v>
      </c>
      <c r="AB2551" s="5" t="str">
        <v>0.508118811658087,0.393901211909409,0.5774</v>
      </c>
      <c r="AC2551" s="5" cm="1">
        <f t="array" ref="AC2551">SIGMOID(SUM(GETVECTOR(Y2551)*GETVECTOR(_xlfn.CONCAT($S2551,",",$AH$4)))+U2551)</f>
        <v>0.503125062399288</v>
      </c>
      <c r="AD2551" s="5" cm="1">
        <f t="array" ref="AD2551">SIGMOID(SUM(GETVECTOR(Z2551)*GETVECTOR(_xlfn.CONCAT($S2551,",",$AH$4)))+V2551)</f>
        <v>0.48967940972655277</v>
      </c>
      <c r="AE2551" s="5" cm="1">
        <f t="array" ref="AE2551">TANH(SUM(GETVECTOR(AA2551)*GETVECTOR(_xlfn.CONCAT($S2551,",",$AH$4)))+W2551)</f>
        <v>0.73483612915328467</v>
      </c>
      <c r="AF2551" s="5" cm="1">
        <f t="array" ref="AF2551">SIGMOID(SUM(GETVECTOR(AB2551)*GETVECTOR(_xlfn.CONCAT($S2551,",",$AH$4)))+X2551)</f>
        <v>0.47044761526171558</v>
      </c>
      <c r="AG2551" s="5">
        <f t="shared" si="923"/>
        <v>0.35983412196952536</v>
      </c>
      <c r="AH2551" s="40">
        <f t="shared" si="924"/>
        <v>0.16233637812756513</v>
      </c>
      <c r="AI2551" s="3">
        <f t="shared" si="925"/>
        <v>7.697202869833164E-3</v>
      </c>
      <c r="AJ2551" s="3">
        <f t="shared" si="926"/>
        <v>3.1899559386805829E-3</v>
      </c>
      <c r="AK2551" s="3">
        <f t="shared" si="927"/>
        <v>0</v>
      </c>
      <c r="AL2551" s="3">
        <f t="shared" si="928"/>
        <v>5.8577403824797202E-4</v>
      </c>
      <c r="AM2551" s="3">
        <f t="shared" si="929"/>
        <v>7.1857042025394316E-4</v>
      </c>
      <c r="AN2551" s="3">
        <f t="shared" si="930"/>
        <v>6.6169478746936337E-4</v>
      </c>
      <c r="AO2551" s="3" t="str" cm="1">
        <f t="array" ref="AO2551">GETVECTOR(Y2551,2)</f>
        <v>0.5774</v>
      </c>
      <c r="AP2551" s="3" t="str" cm="1">
        <f t="array" ref="AP2551">GETVECTOR(Z2551,2)</f>
        <v>0.5774</v>
      </c>
      <c r="AQ2551" s="3" t="str" cm="1">
        <f t="array" ref="AQ2551">GETVECTOR(AA2551,2)</f>
        <v>0.5774</v>
      </c>
      <c r="AR2551" s="3" t="str" cm="1">
        <f t="array" ref="AR2551">GETVECTOR(AB2551,2)</f>
        <v>0.5774</v>
      </c>
      <c r="AS2551" s="3" cm="1">
        <f t="array" ref="AS2551">SUM(AK2551:AN2551*AO2551:AR2551)</f>
        <v>1.1351910606238163E-3</v>
      </c>
      <c r="AT2551" s="51">
        <f t="shared" si="931"/>
        <v>5.9246932019367894E-5</v>
      </c>
      <c r="AU2551" s="48">
        <f t="shared" si="932"/>
        <v>7.697202869833164E-3</v>
      </c>
      <c r="AV2551" s="56"/>
      <c r="AW2551" s="56"/>
    </row>
    <row r="2552" spans="1:49" ht="15" customHeight="1" x14ac:dyDescent="0.25">
      <c r="A2552" s="11">
        <f t="shared" si="919"/>
        <v>2549</v>
      </c>
      <c r="B2552" s="29">
        <v>33596</v>
      </c>
      <c r="C2552" s="25">
        <v>22</v>
      </c>
      <c r="D2552" s="12">
        <v>31.9</v>
      </c>
      <c r="E2552" s="25">
        <v>26.1</v>
      </c>
      <c r="F2552" s="35">
        <v>90</v>
      </c>
      <c r="G2552" s="25">
        <v>37</v>
      </c>
      <c r="H2552" s="13">
        <v>0</v>
      </c>
      <c r="I2552" s="25">
        <v>0</v>
      </c>
      <c r="J2552" s="12">
        <v>270</v>
      </c>
      <c r="K2552" s="12">
        <v>0</v>
      </c>
      <c r="L2552" s="25" t="s">
        <v>13</v>
      </c>
      <c r="M2552" s="10"/>
      <c r="N2552" s="15"/>
      <c r="O2552" s="15"/>
      <c r="P2552" s="4"/>
      <c r="Q2552" s="54"/>
      <c r="R2552" s="42">
        <f t="shared" si="920"/>
        <v>1.0309278350515464E-3</v>
      </c>
      <c r="S2552" s="44" t="str" cm="1">
        <f t="array" ref="S2552">SETVECTOR(R2552:R2553)</f>
        <v>0.00103092783505155,0.154639175257732</v>
      </c>
      <c r="T2552" s="44">
        <f t="shared" si="933"/>
        <v>8.9690721649484523E-2</v>
      </c>
      <c r="U2552" s="5">
        <f t="shared" si="934"/>
        <v>0</v>
      </c>
      <c r="V2552" s="5">
        <f t="shared" si="935"/>
        <v>-5.235067625511159E-2</v>
      </c>
      <c r="W2552" s="5">
        <f t="shared" si="936"/>
        <v>0.92600352975566913</v>
      </c>
      <c r="X2552" s="5">
        <f t="shared" si="937"/>
        <v>-0.12929640795867797</v>
      </c>
      <c r="Y2552" s="5" t="str" cm="1">
        <f t="array" ref="Y2552:AB2552">SETMATRIX(GETMATRIX(Y2551:AB2551)-$O$9*DELTAWEIGHT(S2551,$AH$4,AK2551:AN2551))</f>
        <v>0.5774,0.5774,0.5774</v>
      </c>
      <c r="Z2552" s="5" t="str">
        <v>0.512437463169425,0.425000417767241,0.5774</v>
      </c>
      <c r="AA2552" s="5" t="str">
        <v>0.606295139917316,0.566269428913706,0.5774</v>
      </c>
      <c r="AB2552" s="5" t="str">
        <v>0.508118394939996,0.393901191073504,0.5774</v>
      </c>
      <c r="AC2552" s="5" cm="1">
        <f t="array" ref="AC2552">SIGMOID(SUM(GETVECTOR(Y2552)*GETVECTOR(_xlfn.CONCAT($S2552,",",$AH$4)))+U2552)</f>
        <v>0.52245586278519074</v>
      </c>
      <c r="AD2552" s="5" cm="1">
        <f t="array" ref="AD2552">SIGMOID(SUM(GETVECTOR(Z2552)*GETVECTOR(_xlfn.CONCAT($S2552,",",$AH$4)))+V2552)</f>
        <v>0.50347477502812676</v>
      </c>
      <c r="AE2552" s="5" cm="1">
        <f t="array" ref="AE2552">TANH(SUM(GETVECTOR(AA2552)*GETVECTOR(_xlfn.CONCAT($S2552,",",$AH$4)))+W2552)</f>
        <v>0.76749195663367942</v>
      </c>
      <c r="AF2552" s="5" cm="1">
        <f t="array" ref="AF2552">SIGMOID(SUM(GETVECTOR(AB2552)*GETVECTOR(_xlfn.CONCAT($S2552,",",$AH$4)))+X2552)</f>
        <v>0.48304150248856731</v>
      </c>
      <c r="AG2552" s="5">
        <f t="shared" si="923"/>
        <v>0.38641284020203859</v>
      </c>
      <c r="AH2552" s="40">
        <f t="shared" si="924"/>
        <v>0.17788662964076765</v>
      </c>
      <c r="AI2552" s="3">
        <f t="shared" si="925"/>
        <v>8.8195907991283129E-2</v>
      </c>
      <c r="AJ2552" s="3">
        <f t="shared" si="926"/>
        <v>3.6824642248115769E-2</v>
      </c>
      <c r="AK2552" s="3">
        <f t="shared" si="927"/>
        <v>0</v>
      </c>
      <c r="AL2552" s="3">
        <f t="shared" si="928"/>
        <v>7.0653129382629524E-3</v>
      </c>
      <c r="AM2552" s="3">
        <f t="shared" si="929"/>
        <v>7.6192404686619654E-3</v>
      </c>
      <c r="AN2552" s="3">
        <f t="shared" si="930"/>
        <v>8.1104961210249297E-3</v>
      </c>
      <c r="AO2552" s="3" t="str" cm="1">
        <f t="array" ref="AO2552">GETVECTOR(Y2552,2)</f>
        <v>0.5774</v>
      </c>
      <c r="AP2552" s="3" t="str" cm="1">
        <f t="array" ref="AP2552">GETVECTOR(Z2552,2)</f>
        <v>0.5774</v>
      </c>
      <c r="AQ2552" s="3" t="str" cm="1">
        <f t="array" ref="AQ2552">GETVECTOR(AA2552,2)</f>
        <v>0.5774</v>
      </c>
      <c r="AR2552" s="3" t="str" cm="1">
        <f t="array" ref="AR2552">GETVECTOR(AB2552,2)</f>
        <v>0.5774</v>
      </c>
      <c r="AS2552" s="3" cm="1">
        <f t="array" ref="AS2552">SUM(AK2552:AN2552*AO2552:AR2552)</f>
        <v>1.3161861597438243E-2</v>
      </c>
      <c r="AT2552" s="51">
        <f t="shared" si="931"/>
        <v>7.7785181864068794E-3</v>
      </c>
      <c r="AU2552" s="48">
        <f t="shared" si="932"/>
        <v>8.8195907991283129E-2</v>
      </c>
      <c r="AV2552" s="56"/>
      <c r="AW2552" s="56"/>
    </row>
    <row r="2553" spans="1:49" ht="15" customHeight="1" x14ac:dyDescent="0.25">
      <c r="A2553" s="11">
        <f t="shared" si="919"/>
        <v>2550</v>
      </c>
      <c r="B2553" s="29">
        <v>33597</v>
      </c>
      <c r="C2553" s="25">
        <v>23</v>
      </c>
      <c r="D2553" s="12">
        <v>29.3</v>
      </c>
      <c r="E2553" s="25">
        <v>24.8</v>
      </c>
      <c r="F2553" s="35">
        <v>96</v>
      </c>
      <c r="G2553" s="25">
        <v>1</v>
      </c>
      <c r="H2553" s="13">
        <v>0</v>
      </c>
      <c r="I2553" s="25">
        <v>0</v>
      </c>
      <c r="J2553" s="12">
        <v>225</v>
      </c>
      <c r="K2553" s="12">
        <v>0</v>
      </c>
      <c r="L2553" s="25" t="s">
        <v>13</v>
      </c>
      <c r="M2553" s="10"/>
      <c r="N2553" s="15"/>
      <c r="O2553" s="15"/>
      <c r="P2553" s="4"/>
      <c r="Q2553" s="54"/>
      <c r="R2553" s="42">
        <f t="shared" si="920"/>
        <v>0.15463917525773196</v>
      </c>
      <c r="S2553" s="44" t="str" cm="1">
        <f t="array" ref="S2553">SETVECTOR(R2553:R2554)</f>
        <v>0.154639175257732,0.0896907216494845</v>
      </c>
      <c r="T2553" s="44">
        <f t="shared" si="933"/>
        <v>0.27731958762886594</v>
      </c>
      <c r="U2553" s="5">
        <f t="shared" si="934"/>
        <v>0</v>
      </c>
      <c r="V2553" s="5">
        <f t="shared" si="935"/>
        <v>-5.3057207548937883E-2</v>
      </c>
      <c r="W2553" s="5">
        <f t="shared" si="936"/>
        <v>0.92524160570880298</v>
      </c>
      <c r="X2553" s="5">
        <f t="shared" si="937"/>
        <v>-0.13010745757078046</v>
      </c>
      <c r="Y2553" s="5" t="str" cm="1">
        <f t="array" ref="Y2553:AB2553">SETMATRIX(GETMATRIX(Y2552:AB2552)-$O$9*DELTAWEIGHT(S2552,$AH$4,AK2552:AN2552))</f>
        <v>0.5774,0.5774,0.5774</v>
      </c>
      <c r="Z2553" s="5" t="str">
        <v>0.512436774252922,0.424897080291725,0.5774</v>
      </c>
      <c r="AA2553" s="5" t="str">
        <v>0.60629429764308,0.566143087778279,0.5774</v>
      </c>
      <c r="AB2553" s="5" t="str">
        <v>0.50811761250246,0.393783825443089,0.5774</v>
      </c>
      <c r="AC2553" s="5" cm="1">
        <f t="array" ref="AC2553">SIGMOID(SUM(GETVECTOR(Y2553)*GETVECTOR(_xlfn.CONCAT($S2553,",",$AH$4)))+U2553)</f>
        <v>0.53521064177831368</v>
      </c>
      <c r="AD2553" s="5" cm="1">
        <f t="array" ref="AD2553">SIGMOID(SUM(GETVECTOR(Z2553)*GETVECTOR(_xlfn.CONCAT($S2553,",",$AH$4)))+V2553)</f>
        <v>0.51606819469499754</v>
      </c>
      <c r="AE2553" s="5" cm="1">
        <f t="array" ref="AE2553">TANH(SUM(GETVECTOR(AA2553)*GETVECTOR(_xlfn.CONCAT($S2553,",",$AH$4)))+W2553)</f>
        <v>0.78937690349340284</v>
      </c>
      <c r="AF2553" s="5" cm="1">
        <f t="array" ref="AF2553">SIGMOID(SUM(GETVECTOR(AB2553)*GETVECTOR(_xlfn.CONCAT($S2553,",",$AH$4)))+X2553)</f>
        <v>0.49594663540753908</v>
      </c>
      <c r="AG2553" s="5">
        <f t="shared" si="923"/>
        <v>0.40737231351976771</v>
      </c>
      <c r="AH2553" s="40">
        <f t="shared" si="924"/>
        <v>0.19155406438402592</v>
      </c>
      <c r="AI2553" s="3">
        <f t="shared" si="925"/>
        <v>-8.576552324484002E-2</v>
      </c>
      <c r="AJ2553" s="3">
        <f t="shared" si="926"/>
        <v>-3.6189700310563004E-2</v>
      </c>
      <c r="AK2553" s="3">
        <f t="shared" si="927"/>
        <v>0</v>
      </c>
      <c r="AL2553" s="3">
        <f t="shared" si="928"/>
        <v>-7.1344526867945166E-3</v>
      </c>
      <c r="AM2553" s="3">
        <f t="shared" si="929"/>
        <v>-7.0388206859707406E-3</v>
      </c>
      <c r="AN2553" s="3">
        <f t="shared" si="930"/>
        <v>-8.2809589317566941E-3</v>
      </c>
      <c r="AO2553" s="3" t="str" cm="1">
        <f t="array" ref="AO2553">GETVECTOR(Y2553,2)</f>
        <v>0.5774</v>
      </c>
      <c r="AP2553" s="3" t="str" cm="1">
        <f t="array" ref="AP2553">GETVECTOR(Z2553,2)</f>
        <v>0.5774</v>
      </c>
      <c r="AQ2553" s="3" t="str" cm="1">
        <f t="array" ref="AQ2553">GETVECTOR(AA2553,2)</f>
        <v>0.5774</v>
      </c>
      <c r="AR2553" s="3" t="str" cm="1">
        <f t="array" ref="AR2553">GETVECTOR(AB2553,2)</f>
        <v>0.5774</v>
      </c>
      <c r="AS2553" s="3" cm="1">
        <f t="array" ref="AS2553">SUM(AK2553:AN2553*AO2553:AR2553)</f>
        <v>-1.2965073732630977E-2</v>
      </c>
      <c r="AT2553" s="51">
        <f t="shared" si="931"/>
        <v>7.3557249774611937E-3</v>
      </c>
      <c r="AU2553" s="48">
        <f t="shared" si="932"/>
        <v>8.576552324484002E-2</v>
      </c>
      <c r="AV2553" s="56"/>
      <c r="AW2553" s="56"/>
    </row>
    <row r="2554" spans="1:49" ht="15" customHeight="1" x14ac:dyDescent="0.25">
      <c r="A2554" s="11">
        <f t="shared" si="919"/>
        <v>2551</v>
      </c>
      <c r="B2554" s="29">
        <v>33598</v>
      </c>
      <c r="C2554" s="25">
        <v>22</v>
      </c>
      <c r="D2554" s="12">
        <v>28</v>
      </c>
      <c r="E2554" s="25">
        <v>24.3</v>
      </c>
      <c r="F2554" s="35">
        <v>96</v>
      </c>
      <c r="G2554" s="25">
        <v>36</v>
      </c>
      <c r="H2554" s="13">
        <v>0</v>
      </c>
      <c r="I2554" s="25">
        <v>0</v>
      </c>
      <c r="J2554" s="12">
        <v>225</v>
      </c>
      <c r="K2554" s="12">
        <v>0</v>
      </c>
      <c r="L2554" s="25" t="s">
        <v>13</v>
      </c>
      <c r="M2554" s="10"/>
      <c r="N2554" s="15"/>
      <c r="O2554" s="15"/>
      <c r="P2554" s="4"/>
      <c r="Q2554" s="54"/>
      <c r="R2554" s="42">
        <f t="shared" si="920"/>
        <v>8.9690721649484523E-2</v>
      </c>
      <c r="S2554" s="44" t="str" cm="1">
        <f t="array" ref="S2554">SETVECTOR(R2554:R2555)</f>
        <v>0.0896907216494845,0.277319587628866</v>
      </c>
      <c r="T2554" s="44">
        <f t="shared" si="933"/>
        <v>0.15257731958762888</v>
      </c>
      <c r="U2554" s="5">
        <f t="shared" si="934"/>
        <v>0</v>
      </c>
      <c r="V2554" s="5">
        <f t="shared" si="935"/>
        <v>-5.234376228025843E-2</v>
      </c>
      <c r="W2554" s="5">
        <f t="shared" si="936"/>
        <v>0.92594548777740004</v>
      </c>
      <c r="X2554" s="5">
        <f t="shared" si="937"/>
        <v>-0.12927936167760479</v>
      </c>
      <c r="Y2554" s="5" t="str" cm="1">
        <f t="array" ref="Y2554:AB2554">SETMATRIX(GETMATRIX(Y2553:AB2553)-$O$9*DELTAWEIGHT(S2553,$AH$4,AK2553:AN2553))</f>
        <v>0.5774,0.5774,0.5774</v>
      </c>
      <c r="Z2554" s="5" t="str">
        <v>0.512549018565184,0.424962181992837,0.5774</v>
      </c>
      <c r="AA2554" s="5" t="str">
        <v>0.606419283099916,0.566215579343244,0.5774</v>
      </c>
      <c r="AB2554" s="5" t="str">
        <v>0.508246563737376,0.393858617159341,0.5774</v>
      </c>
      <c r="AC2554" s="5" cm="1">
        <f t="array" ref="AC2554">SIGMOID(SUM(GETVECTOR(Y2554)*GETVECTOR(_xlfn.CONCAT($S2554,",",$AH$4)))+U2554)</f>
        <v>0.55278056952930776</v>
      </c>
      <c r="AD2554" s="5" cm="1">
        <f t="array" ref="AD2554">SIGMOID(SUM(GETVECTOR(Z2554)*GETVECTOR(_xlfn.CONCAT($S2554,",",$AH$4)))+V2554)</f>
        <v>0.5278405407827006</v>
      </c>
      <c r="AE2554" s="5" cm="1">
        <f t="array" ref="AE2554">TANH(SUM(GETVECTOR(AA2554)*GETVECTOR(_xlfn.CONCAT($S2554,",",$AH$4)))+W2554)</f>
        <v>0.81352265328510365</v>
      </c>
      <c r="AF2554" s="5" cm="1">
        <f t="array" ref="AF2554">SIGMOID(SUM(GETVECTOR(AB2554)*GETVECTOR(_xlfn.CONCAT($S2554,",",$AH$4)))+X2554)</f>
        <v>0.50638224051606795</v>
      </c>
      <c r="AG2554" s="5">
        <f t="shared" si="923"/>
        <v>0.42941023724898653</v>
      </c>
      <c r="AH2554" s="40">
        <f t="shared" si="924"/>
        <v>0.20499787045879633</v>
      </c>
      <c r="AI2554" s="3">
        <f t="shared" si="925"/>
        <v>5.2420550871167454E-2</v>
      </c>
      <c r="AJ2554" s="3">
        <f t="shared" si="926"/>
        <v>2.2194509891134449E-2</v>
      </c>
      <c r="AK2554" s="3">
        <f t="shared" si="927"/>
        <v>0</v>
      </c>
      <c r="AL2554" s="3">
        <f t="shared" si="928"/>
        <v>4.4999392197699944E-3</v>
      </c>
      <c r="AM2554" s="3">
        <f t="shared" si="929"/>
        <v>3.9618439769682351E-3</v>
      </c>
      <c r="AN2554" s="3">
        <f t="shared" si="930"/>
        <v>5.3044664453465338E-3</v>
      </c>
      <c r="AO2554" s="3" t="str" cm="1">
        <f t="array" ref="AO2554">GETVECTOR(Y2554,2)</f>
        <v>0.5774</v>
      </c>
      <c r="AP2554" s="3" t="str" cm="1">
        <f t="array" ref="AP2554">GETVECTOR(Z2554,2)</f>
        <v>0.5774</v>
      </c>
      <c r="AQ2554" s="3" t="str" cm="1">
        <f t="array" ref="AQ2554">GETVECTOR(AA2554,2)</f>
        <v>0.5774</v>
      </c>
      <c r="AR2554" s="3" t="str" cm="1">
        <f t="array" ref="AR2554">GETVECTOR(AB2554,2)</f>
        <v>0.5774</v>
      </c>
      <c r="AS2554" s="3" cm="1">
        <f t="array" ref="AS2554">SUM(AK2554:AN2554*AO2554:AR2554)</f>
        <v>7.9486325433397419E-3</v>
      </c>
      <c r="AT2554" s="51">
        <f t="shared" si="931"/>
        <v>2.7479141536366548E-3</v>
      </c>
      <c r="AU2554" s="48">
        <f t="shared" si="932"/>
        <v>5.2420550871167454E-2</v>
      </c>
      <c r="AV2554" s="56"/>
      <c r="AW2554" s="56"/>
    </row>
    <row r="2555" spans="1:49" ht="15" customHeight="1" x14ac:dyDescent="0.25">
      <c r="A2555" s="11">
        <f t="shared" si="919"/>
        <v>2552</v>
      </c>
      <c r="B2555" s="29">
        <v>33599</v>
      </c>
      <c r="C2555" s="25">
        <v>21</v>
      </c>
      <c r="D2555" s="12">
        <v>30.8</v>
      </c>
      <c r="E2555" s="25">
        <v>25</v>
      </c>
      <c r="F2555" s="35">
        <v>94</v>
      </c>
      <c r="G2555" s="25">
        <v>16</v>
      </c>
      <c r="H2555" s="13">
        <v>0</v>
      </c>
      <c r="I2555" s="25">
        <v>0</v>
      </c>
      <c r="J2555" s="12">
        <v>270</v>
      </c>
      <c r="K2555" s="12">
        <v>0</v>
      </c>
      <c r="L2555" s="25" t="s">
        <v>13</v>
      </c>
      <c r="M2555" s="10"/>
      <c r="N2555" s="15"/>
      <c r="O2555" s="15"/>
      <c r="P2555" s="4"/>
      <c r="Q2555" s="54"/>
      <c r="R2555" s="42">
        <f t="shared" si="920"/>
        <v>0.27731958762886594</v>
      </c>
      <c r="S2555" s="44" t="str" cm="1">
        <f t="array" ref="S2555">SETVECTOR(R2555:R2556)</f>
        <v>0.277319587628866,0.152577319587629</v>
      </c>
      <c r="T2555" s="44">
        <f t="shared" si="933"/>
        <v>0.44020618556701036</v>
      </c>
      <c r="U2555" s="5">
        <f t="shared" si="934"/>
        <v>0</v>
      </c>
      <c r="V2555" s="5">
        <f t="shared" si="935"/>
        <v>-5.2793756202235427E-2</v>
      </c>
      <c r="W2555" s="5">
        <f t="shared" si="936"/>
        <v>0.9255493033797032</v>
      </c>
      <c r="X2555" s="5">
        <f t="shared" si="937"/>
        <v>-0.12980980832213945</v>
      </c>
      <c r="Y2555" s="5" t="str" cm="1">
        <f t="array" ref="Y2555:AB2555">SETMATRIX(GETMATRIX(Y2554:AB2554)-$O$9*DELTAWEIGHT(S2554,$AH$4,AK2554:AN2554))</f>
        <v>0.5774,0.5774,0.5774</v>
      </c>
      <c r="Z2555" s="5" t="str">
        <v>0.512509383209946,0.424839631296756,0.5774</v>
      </c>
      <c r="AA2555" s="5" t="str">
        <v>0.606380067333146,0.566094325995415,0.5774</v>
      </c>
      <c r="AB2555" s="5" t="str">
        <v>0.50820029683745,0.393715562031984,0.5774</v>
      </c>
      <c r="AC2555" s="5" cm="1">
        <f t="array" ref="AC2555">SIGMOID(SUM(GETVECTOR(Y2555)*GETVECTOR(_xlfn.CONCAT($S2555,",",$AH$4)))+U2555)</f>
        <v>0.56173894296623217</v>
      </c>
      <c r="AD2555" s="5" cm="1">
        <f t="array" ref="AD2555">SIGMOID(SUM(GETVECTOR(Z2555)*GETVECTOR(_xlfn.CONCAT($S2555,",",$AH$4)))+V2555)</f>
        <v>0.53846286729555437</v>
      </c>
      <c r="AE2555" s="5" cm="1">
        <f t="array" ref="AE2555">TANH(SUM(GETVECTOR(AA2555)*GETVECTOR(_xlfn.CONCAT($S2555,",",$AH$4)))+W2555)</f>
        <v>0.82747794771228356</v>
      </c>
      <c r="AF2555" s="5" cm="1">
        <f t="array" ref="AF2555">SIGMOID(SUM(GETVECTOR(AB2555)*GETVECTOR(_xlfn.CONCAT($S2555,",",$AH$4)))+X2555)</f>
        <v>0.51779152374949</v>
      </c>
      <c r="AG2555" s="5">
        <f t="shared" si="923"/>
        <v>0.44556614834899699</v>
      </c>
      <c r="AH2555" s="40">
        <f t="shared" si="924"/>
        <v>0.21656504510042687</v>
      </c>
      <c r="AI2555" s="3">
        <f t="shared" si="925"/>
        <v>-0.22364114046658348</v>
      </c>
      <c r="AJ2555" s="3">
        <f t="shared" si="926"/>
        <v>-9.5542563676924694E-2</v>
      </c>
      <c r="AK2555" s="3">
        <f t="shared" si="927"/>
        <v>0</v>
      </c>
      <c r="AL2555" s="3">
        <f t="shared" si="928"/>
        <v>-1.9647881323559387E-2</v>
      </c>
      <c r="AM2555" s="3">
        <f t="shared" si="929"/>
        <v>-1.6219946250358996E-2</v>
      </c>
      <c r="AN2555" s="3">
        <f t="shared" si="930"/>
        <v>-2.3354732569376983E-2</v>
      </c>
      <c r="AO2555" s="3" t="str" cm="1">
        <f t="array" ref="AO2555">GETVECTOR(Y2555,2)</f>
        <v>0.5774</v>
      </c>
      <c r="AP2555" s="3" t="str" cm="1">
        <f t="array" ref="AP2555">GETVECTOR(Z2555,2)</f>
        <v>0.5774</v>
      </c>
      <c r="AQ2555" s="3" t="str" cm="1">
        <f t="array" ref="AQ2555">GETVECTOR(AA2555,2)</f>
        <v>0.5774</v>
      </c>
      <c r="AR2555" s="3" t="str" cm="1">
        <f t="array" ref="AR2555">GETVECTOR(AB2555,2)</f>
        <v>0.5774</v>
      </c>
      <c r="AS2555" s="3" cm="1">
        <f t="array" ref="AS2555">SUM(AK2555:AN2555*AO2555:AR2555)</f>
        <v>-3.4195106226738742E-2</v>
      </c>
      <c r="AT2555" s="51">
        <f t="shared" si="931"/>
        <v>5.0015359709194122E-2</v>
      </c>
      <c r="AU2555" s="48">
        <f t="shared" si="932"/>
        <v>0.22364114046658348</v>
      </c>
      <c r="AV2555" s="56"/>
      <c r="AW2555" s="56"/>
    </row>
    <row r="2556" spans="1:49" ht="15" customHeight="1" x14ac:dyDescent="0.25">
      <c r="A2556" s="11">
        <f t="shared" si="919"/>
        <v>2553</v>
      </c>
      <c r="B2556" s="29">
        <v>33600</v>
      </c>
      <c r="C2556" s="25">
        <v>23</v>
      </c>
      <c r="D2556" s="12">
        <v>30</v>
      </c>
      <c r="E2556" s="25">
        <v>24.6</v>
      </c>
      <c r="F2556" s="35">
        <v>95</v>
      </c>
      <c r="G2556" s="25">
        <v>31</v>
      </c>
      <c r="H2556" s="13">
        <v>0</v>
      </c>
      <c r="I2556" s="25">
        <v>0</v>
      </c>
      <c r="J2556" s="12">
        <v>270</v>
      </c>
      <c r="K2556" s="12">
        <v>0</v>
      </c>
      <c r="L2556" s="25" t="s">
        <v>15</v>
      </c>
      <c r="M2556" s="10"/>
      <c r="N2556" s="15"/>
      <c r="O2556" s="15"/>
      <c r="P2556" s="4"/>
      <c r="Q2556" s="54"/>
      <c r="R2556" s="42">
        <f t="shared" si="920"/>
        <v>0.15257731958762888</v>
      </c>
      <c r="S2556" s="44" t="str" cm="1">
        <f t="array" ref="S2556">SETVECTOR(R2556:R2557)</f>
        <v>0.152577319587629,0.44020618556701</v>
      </c>
      <c r="T2556" s="44">
        <f t="shared" si="933"/>
        <v>0.13917525773195877</v>
      </c>
      <c r="U2556" s="5">
        <f t="shared" si="934"/>
        <v>0</v>
      </c>
      <c r="V2556" s="5">
        <f t="shared" si="935"/>
        <v>-5.0828968069879486E-2</v>
      </c>
      <c r="W2556" s="5">
        <f t="shared" si="936"/>
        <v>0.92717129800473908</v>
      </c>
      <c r="X2556" s="5">
        <f t="shared" si="937"/>
        <v>-0.12747433506520175</v>
      </c>
      <c r="Y2556" s="5" t="str" cm="1">
        <f t="array" ref="Y2556:AB2556">SETMATRIX(GETMATRIX(Y2555:AB2555)-$O$9*DELTAWEIGHT(S2555,$AH$4,AK2555:AN2555))</f>
        <v>0.5774,0.5774,0.5774</v>
      </c>
      <c r="Z2556" s="5" t="str">
        <v>0.513052332594369,0.425138354378149,0.5774</v>
      </c>
      <c r="AA2556" s="5" t="str">
        <v>0.606882119383459,0.566370547941312,0.5774</v>
      </c>
      <c r="AB2556" s="5" t="str">
        <v>0.508839663021948,0.394067332274756,0.5774</v>
      </c>
      <c r="AC2556" s="5" cm="1">
        <f t="array" ref="AC2556">SIGMOID(SUM(GETVECTOR(Y2556)*GETVECTOR(_xlfn.CONCAT($S2556,",",$AH$4)))+U2556)</f>
        <v>0.58474260349597273</v>
      </c>
      <c r="AD2556" s="5" cm="1">
        <f t="array" ref="AD2556">SIGMOID(SUM(GETVECTOR(Z2556)*GETVECTOR(_xlfn.CONCAT($S2556,",",$AH$4)))+V2556)</f>
        <v>0.55344497737033616</v>
      </c>
      <c r="AE2556" s="5" cm="1">
        <f t="array" ref="AE2556">TANH(SUM(GETVECTOR(AA2556)*GETVECTOR(_xlfn.CONCAT($S2556,",",$AH$4)))+W2556)</f>
        <v>0.85355016318091526</v>
      </c>
      <c r="AF2556" s="5" cm="1">
        <f t="array" ref="AF2556">SIGMOID(SUM(GETVECTOR(AB2556)*GETVECTOR(_xlfn.CONCAT($S2556,",",$AH$4)))+X2556)</f>
        <v>0.53086917300888836</v>
      </c>
      <c r="AG2556" s="5">
        <f t="shared" si="923"/>
        <v>0.47239305074610838</v>
      </c>
      <c r="AH2556" s="40">
        <f t="shared" si="924"/>
        <v>0.23365188766552486</v>
      </c>
      <c r="AI2556" s="3">
        <f t="shared" si="925"/>
        <v>9.4476629933566092E-2</v>
      </c>
      <c r="AJ2556" s="3">
        <f t="shared" si="926"/>
        <v>4.0438999575463215E-2</v>
      </c>
      <c r="AK2556" s="3">
        <f t="shared" si="927"/>
        <v>0</v>
      </c>
      <c r="AL2556" s="3">
        <f t="shared" si="928"/>
        <v>8.5305863149607412E-3</v>
      </c>
      <c r="AM2556" s="3">
        <f t="shared" si="929"/>
        <v>6.0753050524280034E-3</v>
      </c>
      <c r="AN2556" s="3">
        <f t="shared" si="930"/>
        <v>1.0355895490589214E-2</v>
      </c>
      <c r="AO2556" s="3" t="str" cm="1">
        <f t="array" ref="AO2556">GETVECTOR(Y2556,2)</f>
        <v>0.5774</v>
      </c>
      <c r="AP2556" s="3" t="str" cm="1">
        <f t="array" ref="AP2556">GETVECTOR(Z2556,2)</f>
        <v>0.5774</v>
      </c>
      <c r="AQ2556" s="3" t="str" cm="1">
        <f t="array" ref="AQ2556">GETVECTOR(AA2556,2)</f>
        <v>0.5774</v>
      </c>
      <c r="AR2556" s="3" t="str" cm="1">
        <f t="array" ref="AR2556">GETVECTOR(AB2556,2)</f>
        <v>0.5774</v>
      </c>
      <c r="AS2556" s="3" cm="1">
        <f t="array" ref="AS2556">SUM(AK2556:AN2556*AO2556:AR2556)</f>
        <v>1.4412935731796472E-2</v>
      </c>
      <c r="AT2556" s="51">
        <f t="shared" si="931"/>
        <v>8.925833603603996E-3</v>
      </c>
      <c r="AU2556" s="48">
        <f t="shared" si="932"/>
        <v>9.4476629933566092E-2</v>
      </c>
      <c r="AV2556" s="56"/>
      <c r="AW2556" s="56"/>
    </row>
    <row r="2557" spans="1:49" ht="15" customHeight="1" x14ac:dyDescent="0.25">
      <c r="A2557" s="11">
        <f t="shared" si="919"/>
        <v>2554</v>
      </c>
      <c r="B2557" s="29">
        <v>33601</v>
      </c>
      <c r="C2557" s="25">
        <v>22</v>
      </c>
      <c r="D2557" s="12">
        <v>29.6</v>
      </c>
      <c r="E2557" s="25">
        <v>24.6</v>
      </c>
      <c r="F2557" s="35">
        <v>92</v>
      </c>
      <c r="G2557" s="25">
        <v>60</v>
      </c>
      <c r="H2557" s="13">
        <v>0</v>
      </c>
      <c r="I2557" s="25">
        <v>0</v>
      </c>
      <c r="J2557" s="12">
        <v>270</v>
      </c>
      <c r="K2557" s="12">
        <v>0</v>
      </c>
      <c r="L2557" s="25" t="s">
        <v>15</v>
      </c>
      <c r="M2557" s="10"/>
      <c r="N2557" s="15"/>
      <c r="O2557" s="15"/>
      <c r="P2557" s="4"/>
      <c r="Q2557" s="54"/>
      <c r="R2557" s="42">
        <f t="shared" si="920"/>
        <v>0.44020618556701036</v>
      </c>
      <c r="S2557" s="44" t="str" cm="1">
        <f t="array" ref="S2557">SETVECTOR(R2557:R2558)</f>
        <v>0.44020618556701,0.139175257731959</v>
      </c>
      <c r="T2557" s="44">
        <f t="shared" si="933"/>
        <v>6.7010309278350513E-2</v>
      </c>
      <c r="U2557" s="5">
        <f t="shared" si="934"/>
        <v>0</v>
      </c>
      <c r="V2557" s="5">
        <f t="shared" si="935"/>
        <v>-5.1682026701375561E-2</v>
      </c>
      <c r="W2557" s="5">
        <f t="shared" si="936"/>
        <v>0.92656376749949632</v>
      </c>
      <c r="X2557" s="5">
        <f t="shared" si="937"/>
        <v>-0.12850992461426067</v>
      </c>
      <c r="Y2557" s="5" t="str" cm="1">
        <f t="array" ref="Y2557:AB2557">SETMATRIX(GETMATRIX(Y2556:AB2556)-$O$9*DELTAWEIGHT(S2556,$AH$4,AK2556:AN2556))</f>
        <v>0.5774,0.5774,0.5774</v>
      </c>
      <c r="Z2557" s="5" t="str">
        <v>0.512918726349533,0.4247528823069,0.5774</v>
      </c>
      <c r="AA2557" s="5" t="str">
        <v>0.606776041568864,0.566064499111366,0.5774</v>
      </c>
      <c r="AB2557" s="5" t="str">
        <v>0.508678855570855,0.393603381047617,0.5774</v>
      </c>
      <c r="AC2557" s="5" cm="1">
        <f t="array" ref="AC2557">SIGMOID(SUM(GETVECTOR(Y2557)*GETVECTOR(_xlfn.CONCAT($S2557,",",$AH$4)))+U2557)</f>
        <v>0.58286236373382716</v>
      </c>
      <c r="AD2557" s="5" cm="1">
        <f t="array" ref="AD2557">SIGMOID(SUM(GETVECTOR(Z2557)*GETVECTOR(_xlfn.CONCAT($S2557,",",$AH$4)))+V2557)</f>
        <v>0.55804290951883773</v>
      </c>
      <c r="AE2557" s="5" cm="1">
        <f t="array" ref="AE2557">TANH(SUM(GETVECTOR(AA2557)*GETVECTOR(_xlfn.CONCAT($S2557,",",$AH$4)))+W2557)</f>
        <v>0.85446096474722688</v>
      </c>
      <c r="AF2557" s="5" cm="1">
        <f t="array" ref="AF2557">SIGMOID(SUM(GETVECTOR(AB2557)*GETVECTOR(_xlfn.CONCAT($S2557,",",$AH$4)))+X2557)</f>
        <v>0.53747795041362034</v>
      </c>
      <c r="AG2557" s="5">
        <f t="shared" si="923"/>
        <v>0.47682588283781552</v>
      </c>
      <c r="AH2557" s="40">
        <f t="shared" si="924"/>
        <v>0.23847787472724241</v>
      </c>
      <c r="AI2557" s="3">
        <f t="shared" si="925"/>
        <v>0.17146756544889191</v>
      </c>
      <c r="AJ2557" s="3">
        <f t="shared" si="926"/>
        <v>7.4016684132171398E-2</v>
      </c>
      <c r="AK2557" s="3">
        <f t="shared" si="927"/>
        <v>0</v>
      </c>
      <c r="AL2557" s="3">
        <f t="shared" si="928"/>
        <v>1.559802286548981E-2</v>
      </c>
      <c r="AM2557" s="3">
        <f t="shared" si="929"/>
        <v>1.1147934478946785E-2</v>
      </c>
      <c r="AN2557" s="3">
        <f t="shared" si="930"/>
        <v>1.8913091158719697E-2</v>
      </c>
      <c r="AO2557" s="3" t="str" cm="1">
        <f t="array" ref="AO2557">GETVECTOR(Y2557,2)</f>
        <v>0.5774</v>
      </c>
      <c r="AP2557" s="3" t="str" cm="1">
        <f t="array" ref="AP2557">GETVECTOR(Z2557,2)</f>
        <v>0.5774</v>
      </c>
      <c r="AQ2557" s="3" t="str" cm="1">
        <f t="array" ref="AQ2557">GETVECTOR(AA2557,2)</f>
        <v>0.5774</v>
      </c>
      <c r="AR2557" s="3" t="str" cm="1">
        <f t="array" ref="AR2557">GETVECTOR(AB2557,2)</f>
        <v>0.5774</v>
      </c>
      <c r="AS2557" s="3" cm="1">
        <f t="array" ref="AS2557">SUM(AK2557:AN2557*AO2557:AR2557)</f>
        <v>2.6363534605722445E-2</v>
      </c>
      <c r="AT2557" s="51">
        <f t="shared" si="931"/>
        <v>2.9401126000970033E-2</v>
      </c>
      <c r="AU2557" s="48">
        <f t="shared" si="932"/>
        <v>0.17146756544889191</v>
      </c>
      <c r="AV2557" s="56"/>
      <c r="AW2557" s="56"/>
    </row>
    <row r="2558" spans="1:49" ht="15" customHeight="1" x14ac:dyDescent="0.25">
      <c r="A2558" s="11">
        <f t="shared" si="919"/>
        <v>2555</v>
      </c>
      <c r="B2558" s="29">
        <v>33602</v>
      </c>
      <c r="C2558" s="25">
        <v>22</v>
      </c>
      <c r="D2558" s="12">
        <v>31</v>
      </c>
      <c r="E2558" s="25">
        <v>24.5</v>
      </c>
      <c r="F2558" s="35">
        <v>92</v>
      </c>
      <c r="G2558" s="25">
        <v>0</v>
      </c>
      <c r="H2558" s="13">
        <v>0</v>
      </c>
      <c r="I2558" s="25">
        <v>0</v>
      </c>
      <c r="J2558" s="12">
        <v>180</v>
      </c>
      <c r="K2558" s="12">
        <v>0</v>
      </c>
      <c r="L2558" s="25" t="s">
        <v>14</v>
      </c>
      <c r="M2558" s="10"/>
      <c r="N2558" s="15"/>
      <c r="O2558" s="15"/>
      <c r="P2558" s="4"/>
      <c r="Q2558" s="54"/>
      <c r="R2558" s="42">
        <f t="shared" si="920"/>
        <v>0.13917525773195877</v>
      </c>
      <c r="S2558" s="44" t="str" cm="1">
        <f t="array" ref="S2558">SETVECTOR(R2558:R2559)</f>
        <v>0.139175257731959,0.0670103092783505</v>
      </c>
      <c r="T2558" s="44">
        <f t="shared" si="933"/>
        <v>0.17525773195876287</v>
      </c>
      <c r="U2558" s="5">
        <f t="shared" si="934"/>
        <v>0</v>
      </c>
      <c r="V2558" s="5">
        <f t="shared" si="935"/>
        <v>-5.3241828987924539E-2</v>
      </c>
      <c r="W2558" s="5">
        <f t="shared" si="936"/>
        <v>0.92544897405160165</v>
      </c>
      <c r="X2558" s="5">
        <f t="shared" si="937"/>
        <v>-0.13040123373013263</v>
      </c>
      <c r="Y2558" s="5" t="str" cm="1">
        <f t="array" ref="Y2558:AB2558">SETMATRIX(GETMATRIX(Y2557:AB2557)-$O$9*DELTAWEIGHT(S2557,$AH$4,AK2557:AN2557))</f>
        <v>0.5774,0.5774,0.5774</v>
      </c>
      <c r="Z2558" s="5" t="str">
        <v>0.512227375102795,0.42453430521484,0.5774</v>
      </c>
      <c r="AA2558" s="5" t="str">
        <v>0.606225944685557,0.56589058089299,0.5774</v>
      </c>
      <c r="AB2558" s="5" t="str">
        <v>0.50784765513528,0.393340589340819,0.5774</v>
      </c>
      <c r="AC2558" s="5" cm="1">
        <f t="array" ref="AC2558">SIGMOID(SUM(GETVECTOR(Y2558)*GETVECTOR(_xlfn.CONCAT($S2558,",",$AH$4)))+U2558)</f>
        <v>0.52972778322934388</v>
      </c>
      <c r="AD2558" s="5" cm="1">
        <f t="array" ref="AD2558">SIGMOID(SUM(GETVECTOR(Z2558)*GETVECTOR(_xlfn.CONCAT($S2558,",",$AH$4)))+V2558)</f>
        <v>0.51162183711363574</v>
      </c>
      <c r="AE2558" s="5" cm="1">
        <f t="array" ref="AE2558">TANH(SUM(GETVECTOR(AA2558)*GETVECTOR(_xlfn.CONCAT($S2558,",",$AH$4)))+W2558)</f>
        <v>0.78092660425705851</v>
      </c>
      <c r="AF2558" s="5" cm="1">
        <f t="array" ref="AF2558">SIGMOID(SUM(GETVECTOR(AB2558)*GETVECTOR(_xlfn.CONCAT($S2558,",",$AH$4)))+X2558)</f>
        <v>0.49165989089411527</v>
      </c>
      <c r="AG2558" s="5">
        <f t="shared" si="923"/>
        <v>0.39953910392090947</v>
      </c>
      <c r="AH2558" s="40">
        <f t="shared" si="924"/>
        <v>0.18661174011116782</v>
      </c>
      <c r="AI2558" s="3">
        <f t="shared" si="925"/>
        <v>1.1354008152404949E-2</v>
      </c>
      <c r="AJ2558" s="3">
        <f t="shared" si="926"/>
        <v>4.7781135986796714E-3</v>
      </c>
      <c r="AK2558" s="3">
        <f t="shared" si="927"/>
        <v>0</v>
      </c>
      <c r="AL2558" s="3">
        <f t="shared" si="928"/>
        <v>9.32335023413014E-4</v>
      </c>
      <c r="AM2558" s="3">
        <f t="shared" si="929"/>
        <v>9.5376461370828922E-4</v>
      </c>
      <c r="AN2558" s="3">
        <f t="shared" si="930"/>
        <v>1.0770665592136897E-3</v>
      </c>
      <c r="AO2558" s="3" t="str" cm="1">
        <f t="array" ref="AO2558">GETVECTOR(Y2558,2)</f>
        <v>0.5774</v>
      </c>
      <c r="AP2558" s="3" t="str" cm="1">
        <f t="array" ref="AP2558">GETVECTOR(Z2558,2)</f>
        <v>0.5774</v>
      </c>
      <c r="AQ2558" s="3" t="str" cm="1">
        <f t="array" ref="AQ2558">GETVECTOR(AA2558,2)</f>
        <v>0.5774</v>
      </c>
      <c r="AR2558" s="3" t="str" cm="1">
        <f t="array" ref="AR2558">GETVECTOR(AB2558,2)</f>
        <v>0.5774</v>
      </c>
      <c r="AS2558" s="3" cm="1">
        <f t="array" ref="AS2558">SUM(AK2558:AN2558*AO2558:AR2558)</f>
        <v>1.7109321617638249E-3</v>
      </c>
      <c r="AT2558" s="51">
        <f t="shared" si="931"/>
        <v>1.2891350112487803E-4</v>
      </c>
      <c r="AU2558" s="48">
        <f t="shared" si="932"/>
        <v>1.1354008152404949E-2</v>
      </c>
      <c r="AV2558" s="56"/>
      <c r="AW2558" s="56"/>
    </row>
    <row r="2559" spans="1:49" ht="15" customHeight="1" x14ac:dyDescent="0.25">
      <c r="A2559" s="11">
        <f t="shared" si="919"/>
        <v>2556</v>
      </c>
      <c r="B2559" s="29">
        <v>33603</v>
      </c>
      <c r="C2559" s="25">
        <v>22</v>
      </c>
      <c r="D2559" s="12">
        <v>25.4</v>
      </c>
      <c r="E2559" s="25">
        <v>23.8</v>
      </c>
      <c r="F2559" s="35">
        <v>98</v>
      </c>
      <c r="G2559" s="25">
        <v>23</v>
      </c>
      <c r="H2559" s="13">
        <v>0</v>
      </c>
      <c r="I2559" s="25">
        <v>0</v>
      </c>
      <c r="J2559" s="12">
        <v>0</v>
      </c>
      <c r="K2559" s="12">
        <v>0</v>
      </c>
      <c r="L2559" s="25" t="s">
        <v>15</v>
      </c>
      <c r="M2559" s="10"/>
      <c r="N2559" s="15"/>
      <c r="O2559" s="15"/>
      <c r="P2559" s="4"/>
      <c r="Q2559" s="54"/>
      <c r="R2559" s="42">
        <f t="shared" si="920"/>
        <v>6.7010309278350513E-2</v>
      </c>
      <c r="S2559" s="44" t="str" cm="1">
        <f t="array" ref="S2559">SETVECTOR(R2559:R2560)</f>
        <v>0.0670103092783505,0.175257731958763</v>
      </c>
      <c r="T2559" s="44">
        <f t="shared" si="933"/>
        <v>0.18969072164948453</v>
      </c>
      <c r="U2559" s="5">
        <f t="shared" si="934"/>
        <v>0</v>
      </c>
      <c r="V2559" s="5">
        <f t="shared" si="935"/>
        <v>-5.3335062490265837E-2</v>
      </c>
      <c r="W2559" s="5">
        <f t="shared" si="936"/>
        <v>0.92535359759023084</v>
      </c>
      <c r="X2559" s="5">
        <f t="shared" si="937"/>
        <v>-0.13050894038605398</v>
      </c>
      <c r="Y2559" s="5" t="str" cm="1">
        <f t="array" ref="Y2559:AB2559">SETMATRIX(GETMATRIX(Y2558:AB2558)-$O$9*DELTAWEIGHT(S2558,$AH$4,AK2558:AN2558))</f>
        <v>0.5774,0.5774,0.5774</v>
      </c>
      <c r="Z2559" s="5" t="str">
        <v>0.512218024736469,0.424529803186609,0.5774</v>
      </c>
      <c r="AA2559" s="5" t="str">
        <v>0.606215132130423,0.565885374847925,0.5774</v>
      </c>
      <c r="AB2559" s="5" t="str">
        <v>0.507836965128124,0.393335442300337,0.5774</v>
      </c>
      <c r="AC2559" s="5" cm="1">
        <f t="array" ref="AC2559">SIGMOID(SUM(GETVECTOR(Y2559)*GETVECTOR(_xlfn.CONCAT($S2559,",",$AH$4)))+U2559)</f>
        <v>0.53491447652074542</v>
      </c>
      <c r="AD2559" s="5" cm="1">
        <f t="array" ref="AD2559">SIGMOID(SUM(GETVECTOR(Z2559)*GETVECTOR(_xlfn.CONCAT($S2559,",",$AH$4)))+V2559)</f>
        <v>0.51384419955348559</v>
      </c>
      <c r="AE2559" s="5" cm="1">
        <f t="array" ref="AE2559">TANH(SUM(GETVECTOR(AA2559)*GETVECTOR(_xlfn.CONCAT($S2559,",",$AH$4)))+W2559)</f>
        <v>0.78762774761298826</v>
      </c>
      <c r="AF2559" s="5" cm="1">
        <f t="array" ref="AF2559">SIGMOID(SUM(GETVECTOR(AB2559)*GETVECTOR(_xlfn.CONCAT($S2559,",",$AH$4)))+X2559)</f>
        <v>0.4931145476036003</v>
      </c>
      <c r="AG2559" s="5">
        <f t="shared" si="923"/>
        <v>0.40471794951831075</v>
      </c>
      <c r="AH2559" s="40">
        <f t="shared" si="924"/>
        <v>0.18934541861901438</v>
      </c>
      <c r="AI2559" s="3">
        <f t="shared" si="925"/>
        <v>-3.4530303047014543E-4</v>
      </c>
      <c r="AJ2559" s="3">
        <f t="shared" si="926"/>
        <v>-1.4516883481939096E-4</v>
      </c>
      <c r="AK2559" s="3">
        <f t="shared" si="927"/>
        <v>0</v>
      </c>
      <c r="AL2559" s="3">
        <f t="shared" si="928"/>
        <v>-2.8562836172084662E-5</v>
      </c>
      <c r="AM2559" s="3">
        <f t="shared" si="929"/>
        <v>-2.831911712966123E-5</v>
      </c>
      <c r="AN2559" s="3">
        <f t="shared" si="930"/>
        <v>-3.314095495586357E-5</v>
      </c>
      <c r="AO2559" s="3" t="str" cm="1">
        <f t="array" ref="AO2559">GETVECTOR(Y2559,2)</f>
        <v>0.5774</v>
      </c>
      <c r="AP2559" s="3" t="str" cm="1">
        <f t="array" ref="AP2559">GETVECTOR(Z2559,2)</f>
        <v>0.5774</v>
      </c>
      <c r="AQ2559" s="3" t="str" cm="1">
        <f t="array" ref="AQ2559">GETVECTOR(AA2559,2)</f>
        <v>0.5774</v>
      </c>
      <c r="AR2559" s="3" t="str" cm="1">
        <f t="array" ref="AR2559">GETVECTOR(AB2559,2)</f>
        <v>0.5774</v>
      </c>
      <c r="AS2559" s="3" cm="1">
        <f t="array" ref="AS2559">SUM(AK2559:AN2559*AO2559:AR2559)</f>
        <v>-5.1979227227943707E-5</v>
      </c>
      <c r="AT2559" s="51">
        <f t="shared" si="931"/>
        <v>1.1923418285186619E-7</v>
      </c>
      <c r="AU2559" s="48">
        <f t="shared" si="932"/>
        <v>3.4530303047014543E-4</v>
      </c>
      <c r="AV2559" s="56"/>
      <c r="AW2559" s="56"/>
    </row>
    <row r="2560" spans="1:49" ht="15" customHeight="1" x14ac:dyDescent="0.25">
      <c r="A2560" s="11">
        <f t="shared" si="919"/>
        <v>2557</v>
      </c>
      <c r="B2560" s="29">
        <v>33604</v>
      </c>
      <c r="C2560" s="25">
        <v>20</v>
      </c>
      <c r="D2560" s="12">
        <v>31</v>
      </c>
      <c r="E2560" s="25">
        <v>24.6</v>
      </c>
      <c r="F2560" s="35">
        <v>89</v>
      </c>
      <c r="G2560" s="25">
        <v>24</v>
      </c>
      <c r="H2560" s="13">
        <v>0</v>
      </c>
      <c r="I2560" s="25">
        <v>0</v>
      </c>
      <c r="J2560" s="12">
        <v>0</v>
      </c>
      <c r="K2560" s="12">
        <v>0</v>
      </c>
      <c r="L2560" s="25" t="s">
        <v>11</v>
      </c>
      <c r="M2560" s="10"/>
      <c r="N2560" s="15"/>
      <c r="O2560" s="15"/>
      <c r="P2560" s="4"/>
      <c r="Q2560" s="54"/>
      <c r="R2560" s="42">
        <f t="shared" si="920"/>
        <v>0.17525773195876287</v>
      </c>
      <c r="S2560" s="44" t="str" cm="1">
        <f t="array" ref="S2560">SETVECTOR(R2560:R2561)</f>
        <v>0.175257731958763,0.189690721649485</v>
      </c>
      <c r="T2560" s="44">
        <f t="shared" si="933"/>
        <v>0.25979381443298966</v>
      </c>
      <c r="U2560" s="5">
        <f t="shared" si="934"/>
        <v>0</v>
      </c>
      <c r="V2560" s="5">
        <f t="shared" si="935"/>
        <v>-5.3332206206648629E-2</v>
      </c>
      <c r="W2560" s="5">
        <f t="shared" si="936"/>
        <v>0.92535642950194386</v>
      </c>
      <c r="X2560" s="5">
        <f t="shared" si="937"/>
        <v>-0.1305056262905584</v>
      </c>
      <c r="Y2560" s="5" t="str" cm="1">
        <f t="array" ref="Y2560:AB2560">SETMATRIX(GETMATRIX(Y2559:AB2559)-$O$9*DELTAWEIGHT(S2559,$AH$4,AK2559:AN2559))</f>
        <v>0.5774,0.5774,0.5774</v>
      </c>
      <c r="Z2560" s="5" t="str">
        <v>0.51221950042934,0.424533662691041,0.5774</v>
      </c>
      <c r="AA2560" s="5" t="str">
        <v>0.606216784440055,0.565889696273117,0.5774</v>
      </c>
      <c r="AB2560" s="5" t="str">
        <v>0.507838659759953,0.393339874414352,0.5774</v>
      </c>
      <c r="AC2560" s="5" cm="1">
        <f t="array" ref="AC2560">SIGMOID(SUM(GETVECTOR(Y2560)*GETVECTOR(_xlfn.CONCAT($S2560,",",$AH$4)))+U2560)</f>
        <v>0.55248623872780911</v>
      </c>
      <c r="AD2560" s="5" cm="1">
        <f t="array" ref="AD2560">SIGMOID(SUM(GETVECTOR(Z2560)*GETVECTOR(_xlfn.CONCAT($S2560,",",$AH$4)))+V2560)</f>
        <v>0.5292087853477595</v>
      </c>
      <c r="AE2560" s="5" cm="1">
        <f t="array" ref="AE2560">TANH(SUM(GETVECTOR(AA2560)*GETVECTOR(_xlfn.CONCAT($S2560,",",$AH$4)))+W2560)</f>
        <v>0.81405841481974028</v>
      </c>
      <c r="AF2560" s="5" cm="1">
        <f t="array" ref="AF2560">SIGMOID(SUM(GETVECTOR(AB2560)*GETVECTOR(_xlfn.CONCAT($S2560,",",$AH$4)))+X2560)</f>
        <v>0.50827673139973484</v>
      </c>
      <c r="AG2560" s="5">
        <f t="shared" si="923"/>
        <v>0.43080686490887732</v>
      </c>
      <c r="AH2560" s="40">
        <f t="shared" si="924"/>
        <v>0.20635801330164477</v>
      </c>
      <c r="AI2560" s="3">
        <f t="shared" si="925"/>
        <v>-5.3435801131344884E-2</v>
      </c>
      <c r="AJ2560" s="3">
        <f t="shared" si="926"/>
        <v>-2.2683301357850974E-2</v>
      </c>
      <c r="AK2560" s="3">
        <f t="shared" si="927"/>
        <v>0</v>
      </c>
      <c r="AL2560" s="3">
        <f t="shared" si="928"/>
        <v>-4.6006291596321401E-3</v>
      </c>
      <c r="AM2560" s="3">
        <f t="shared" si="929"/>
        <v>-4.0491242603037996E-3</v>
      </c>
      <c r="AN2560" s="3">
        <f t="shared" si="930"/>
        <v>-5.4221861431719993E-3</v>
      </c>
      <c r="AO2560" s="3" t="str" cm="1">
        <f t="array" ref="AO2560">GETVECTOR(Y2560,2)</f>
        <v>0.5774</v>
      </c>
      <c r="AP2560" s="3" t="str" cm="1">
        <f t="array" ref="AP2560">GETVECTOR(Z2560,2)</f>
        <v>0.5774</v>
      </c>
      <c r="AQ2560" s="3" t="str" cm="1">
        <f t="array" ref="AQ2560">GETVECTOR(AA2560,2)</f>
        <v>0.5774</v>
      </c>
      <c r="AR2560" s="3" t="str" cm="1">
        <f t="array" ref="AR2560">GETVECTOR(AB2560,2)</f>
        <v>0.5774</v>
      </c>
      <c r="AS2560" s="3" cm="1">
        <f t="array" ref="AS2560">SUM(AK2560:AN2560*AO2560:AR2560)</f>
        <v>-8.1251379037385243E-3</v>
      </c>
      <c r="AT2560" s="51">
        <f t="shared" si="931"/>
        <v>2.8553848425486392E-3</v>
      </c>
      <c r="AU2560" s="48">
        <f t="shared" si="932"/>
        <v>5.3435801131344884E-2</v>
      </c>
      <c r="AV2560" s="56"/>
      <c r="AW2560" s="56"/>
    </row>
    <row r="2561" spans="1:49" ht="15" customHeight="1" x14ac:dyDescent="0.25">
      <c r="A2561" s="11">
        <f t="shared" si="919"/>
        <v>2558</v>
      </c>
      <c r="B2561" s="29">
        <v>33605</v>
      </c>
      <c r="C2561" s="25">
        <v>20</v>
      </c>
      <c r="D2561" s="12">
        <v>31.9</v>
      </c>
      <c r="E2561" s="25">
        <v>24.3</v>
      </c>
      <c r="F2561" s="35">
        <v>89</v>
      </c>
      <c r="G2561" s="25">
        <v>0</v>
      </c>
      <c r="H2561" s="13">
        <v>0</v>
      </c>
      <c r="I2561" s="25">
        <v>2</v>
      </c>
      <c r="J2561" s="12">
        <v>270</v>
      </c>
      <c r="K2561" s="12">
        <v>2</v>
      </c>
      <c r="L2561" s="25" t="s">
        <v>15</v>
      </c>
      <c r="M2561" s="10"/>
      <c r="N2561" s="15"/>
      <c r="O2561" s="15"/>
      <c r="P2561" s="4"/>
      <c r="Q2561" s="54"/>
      <c r="R2561" s="42">
        <f t="shared" si="920"/>
        <v>0.18969072164948453</v>
      </c>
      <c r="S2561" s="44" t="str" cm="1">
        <f t="array" ref="S2561">SETVECTOR(R2561:R2562)</f>
        <v>0.189690721649485,0.25979381443299</v>
      </c>
      <c r="T2561" s="44">
        <f t="shared" si="933"/>
        <v>0.29587628865979382</v>
      </c>
      <c r="U2561" s="5">
        <f t="shared" si="934"/>
        <v>0</v>
      </c>
      <c r="V2561" s="5">
        <f t="shared" si="935"/>
        <v>-5.2872143290685417E-2</v>
      </c>
      <c r="W2561" s="5">
        <f t="shared" si="936"/>
        <v>0.92576134192797421</v>
      </c>
      <c r="X2561" s="5">
        <f t="shared" si="937"/>
        <v>-0.1299634076762412</v>
      </c>
      <c r="Y2561" s="5" t="str" cm="1">
        <f t="array" ref="Y2561:AB2561">SETMATRIX(GETMATRIX(Y2560:AB2560)-$O$9*DELTAWEIGHT(S2560,$AH$4,AK2560:AN2560))</f>
        <v>0.5774,0.5774,0.5774</v>
      </c>
      <c r="Z2561" s="5" t="str">
        <v>0.512300949195326,0.424621819002461,0.5774</v>
      </c>
      <c r="AA2561" s="5" t="str">
        <v>0.60629731353195,0.56597685717258,0.5774</v>
      </c>
      <c r="AB2561" s="5" t="str">
        <v>0.507933722832086,0.393442766210073,0.5774</v>
      </c>
      <c r="AC2561" s="5" cm="1">
        <f t="array" ref="AC2561">SIGMOID(SUM(GETVECTOR(Y2561)*GETVECTOR(_xlfn.CONCAT($S2561,",",$AH$4)))+U2561)</f>
        <v>0.56452133479732203</v>
      </c>
      <c r="AD2561" s="5" cm="1">
        <f t="array" ref="AD2561">SIGMOID(SUM(GETVECTOR(Z2561)*GETVECTOR(_xlfn.CONCAT($S2561,",",$AH$4)))+V2561)</f>
        <v>0.53857834995026144</v>
      </c>
      <c r="AE2561" s="5" cm="1">
        <f t="array" ref="AE2561">TANH(SUM(GETVECTOR(AA2561)*GETVECTOR(_xlfn.CONCAT($S2561,",",$AH$4)))+W2561)</f>
        <v>0.8298976821141415</v>
      </c>
      <c r="AF2561" s="5" cm="1">
        <f t="array" ref="AF2561">SIGMOID(SUM(GETVECTOR(AB2561)*GETVECTOR(_xlfn.CONCAT($S2561,",",$AH$4)))+X2561)</f>
        <v>0.51714350323492586</v>
      </c>
      <c r="AG2561" s="5">
        <f t="shared" si="923"/>
        <v>0.44696492426058093</v>
      </c>
      <c r="AH2561" s="40">
        <f t="shared" si="924"/>
        <v>0.21689049113638437</v>
      </c>
      <c r="AI2561" s="3">
        <f t="shared" si="925"/>
        <v>-7.8985797523409451E-2</v>
      </c>
      <c r="AJ2561" s="3">
        <f t="shared" si="926"/>
        <v>-3.3662121304563426E-2</v>
      </c>
      <c r="AK2561" s="3">
        <f t="shared" si="927"/>
        <v>0</v>
      </c>
      <c r="AL2561" s="3">
        <f t="shared" si="928"/>
        <v>-6.942452094245352E-3</v>
      </c>
      <c r="AM2561" s="3">
        <f t="shared" si="929"/>
        <v>-5.6432255767492369E-3</v>
      </c>
      <c r="AN2561" s="3">
        <f t="shared" si="930"/>
        <v>-8.2719442532892557E-3</v>
      </c>
      <c r="AO2561" s="3" t="str" cm="1">
        <f t="array" ref="AO2561">GETVECTOR(Y2561,2)</f>
        <v>0.5774</v>
      </c>
      <c r="AP2561" s="3" t="str" cm="1">
        <f t="array" ref="AP2561">GETVECTOR(Z2561,2)</f>
        <v>0.5774</v>
      </c>
      <c r="AQ2561" s="3" t="str" cm="1">
        <f t="array" ref="AQ2561">GETVECTOR(AA2561,2)</f>
        <v>0.5774</v>
      </c>
      <c r="AR2561" s="3" t="str" cm="1">
        <f t="array" ref="AR2561">GETVECTOR(AB2561,2)</f>
        <v>0.5774</v>
      </c>
      <c r="AS2561" s="3" cm="1">
        <f t="array" ref="AS2561">SUM(AK2561:AN2561*AO2561:AR2561)</f>
        <v>-1.2043190899081492E-2</v>
      </c>
      <c r="AT2561" s="51">
        <f t="shared" si="931"/>
        <v>6.2387562104090346E-3</v>
      </c>
      <c r="AU2561" s="48">
        <f t="shared" si="932"/>
        <v>7.8985797523409451E-2</v>
      </c>
      <c r="AV2561" s="56"/>
      <c r="AW2561" s="56"/>
    </row>
    <row r="2562" spans="1:49" ht="15" customHeight="1" x14ac:dyDescent="0.25">
      <c r="A2562" s="11">
        <f t="shared" si="919"/>
        <v>2559</v>
      </c>
      <c r="B2562" s="29">
        <v>33606</v>
      </c>
      <c r="C2562" s="25">
        <v>30</v>
      </c>
      <c r="D2562" s="12">
        <v>31.8</v>
      </c>
      <c r="E2562" s="25">
        <v>25.1</v>
      </c>
      <c r="F2562" s="35">
        <v>90</v>
      </c>
      <c r="G2562" s="25">
        <v>0</v>
      </c>
      <c r="H2562" s="13">
        <v>0</v>
      </c>
      <c r="I2562" s="25">
        <v>1</v>
      </c>
      <c r="J2562" s="12">
        <v>225</v>
      </c>
      <c r="K2562" s="12">
        <v>2</v>
      </c>
      <c r="L2562" s="25" t="s">
        <v>13</v>
      </c>
      <c r="M2562" s="10"/>
      <c r="N2562" s="15"/>
      <c r="O2562" s="15"/>
      <c r="P2562" s="4"/>
      <c r="Q2562" s="54"/>
      <c r="R2562" s="42">
        <f t="shared" si="920"/>
        <v>0.25979381443298966</v>
      </c>
      <c r="S2562" s="44" t="str" cm="1">
        <f t="array" ref="S2562">SETVECTOR(R2562:R2563)</f>
        <v>0.25979381443299,0.295876288659794</v>
      </c>
      <c r="T2562" s="44">
        <f t="shared" si="933"/>
        <v>0.25773195876288657</v>
      </c>
      <c r="U2562" s="5">
        <f t="shared" si="934"/>
        <v>0</v>
      </c>
      <c r="V2562" s="5">
        <f t="shared" si="935"/>
        <v>-5.217789808126088E-2</v>
      </c>
      <c r="W2562" s="5">
        <f t="shared" si="936"/>
        <v>0.92632566448564913</v>
      </c>
      <c r="X2562" s="5">
        <f t="shared" si="937"/>
        <v>-0.12913621325091229</v>
      </c>
      <c r="Y2562" s="5" t="str" cm="1">
        <f t="array" ref="Y2562:AB2562">SETMATRIX(GETMATRIX(Y2561:AB2561)-$O$9*DELTAWEIGHT(S2561,$AH$4,AK2561:AN2561))</f>
        <v>0.5774,0.5774,0.5774</v>
      </c>
      <c r="Z2562" s="5" t="str">
        <v>0.512431715411942,0.424800911864348,0.5774</v>
      </c>
      <c r="AA2562" s="5" t="str">
        <v>0.60641635593589,0.566139893508411,0.5774</v>
      </c>
      <c r="AB2562" s="5" t="str">
        <v>0.50808808516797,0.393654175496175,0.5774</v>
      </c>
      <c r="AC2562" s="5" cm="1">
        <f t="array" ref="AC2562">SIGMOID(SUM(GETVECTOR(Y2562)*GETVECTOR(_xlfn.CONCAT($S2562,",",$AH$4)))+U2562)</f>
        <v>0.57952990753731792</v>
      </c>
      <c r="AD2562" s="5" cm="1">
        <f t="array" ref="AD2562">SIGMOID(SUM(GETVECTOR(Z2562)*GETVECTOR(_xlfn.CONCAT($S2562,",",$AH$4)))+V2562)</f>
        <v>0.55147626734328381</v>
      </c>
      <c r="AE2562" s="5" cm="1">
        <f t="array" ref="AE2562">TANH(SUM(GETVECTOR(AA2562)*GETVECTOR(_xlfn.CONCAT($S2562,",",$AH$4)))+W2562)</f>
        <v>0.84866911157408043</v>
      </c>
      <c r="AF2562" s="5" cm="1">
        <f t="array" ref="AF2562">SIGMOID(SUM(GETVECTOR(AB2562)*GETVECTOR(_xlfn.CONCAT($S2562,",",$AH$4)))+X2562)</f>
        <v>0.52979836188727647</v>
      </c>
      <c r="AG2562" s="5">
        <f t="shared" si="923"/>
        <v>0.46802087386041474</v>
      </c>
      <c r="AH2562" s="40">
        <f t="shared" si="924"/>
        <v>0.23130934592662927</v>
      </c>
      <c r="AI2562" s="3">
        <f t="shared" si="925"/>
        <v>-2.6422612836257298E-2</v>
      </c>
      <c r="AJ2562" s="3">
        <f t="shared" si="926"/>
        <v>-1.1330253438756186E-2</v>
      </c>
      <c r="AK2562" s="3">
        <f t="shared" si="927"/>
        <v>0</v>
      </c>
      <c r="AL2562" s="3">
        <f t="shared" si="928"/>
        <v>-2.3784294587028991E-3</v>
      </c>
      <c r="AM2562" s="3">
        <f t="shared" si="929"/>
        <v>-1.7480474549562215E-3</v>
      </c>
      <c r="AN2562" s="3">
        <f t="shared" si="930"/>
        <v>-2.8737770989002744E-3</v>
      </c>
      <c r="AO2562" s="3" t="str" cm="1">
        <f t="array" ref="AO2562">GETVECTOR(Y2562,2)</f>
        <v>0.5774</v>
      </c>
      <c r="AP2562" s="3" t="str" cm="1">
        <f t="array" ref="AP2562">GETVECTOR(Z2562,2)</f>
        <v>0.5774</v>
      </c>
      <c r="AQ2562" s="3" t="str" cm="1">
        <f t="array" ref="AQ2562">GETVECTOR(AA2562,2)</f>
        <v>0.5774</v>
      </c>
      <c r="AR2562" s="3" t="str" cm="1">
        <f t="array" ref="AR2562">GETVECTOR(AB2562,2)</f>
        <v>0.5774</v>
      </c>
      <c r="AS2562" s="3" cm="1">
        <f t="array" ref="AS2562">SUM(AK2562:AN2562*AO2562:AR2562)</f>
        <v>-4.0419466668517954E-3</v>
      </c>
      <c r="AT2562" s="51">
        <f t="shared" si="931"/>
        <v>6.9815446909474892E-4</v>
      </c>
      <c r="AU2562" s="48">
        <f t="shared" si="932"/>
        <v>2.6422612836257298E-2</v>
      </c>
      <c r="AV2562" s="56"/>
      <c r="AW2562" s="56"/>
    </row>
    <row r="2563" spans="1:49" ht="15" customHeight="1" x14ac:dyDescent="0.25">
      <c r="A2563" s="11">
        <f t="shared" si="919"/>
        <v>2560</v>
      </c>
      <c r="B2563" s="29">
        <v>33607</v>
      </c>
      <c r="C2563" s="25">
        <v>20</v>
      </c>
      <c r="D2563" s="12">
        <v>32.299999999999997</v>
      </c>
      <c r="E2563" s="25">
        <v>24.6</v>
      </c>
      <c r="F2563" s="35">
        <v>90</v>
      </c>
      <c r="G2563" s="25">
        <v>0</v>
      </c>
      <c r="H2563" s="13">
        <v>0</v>
      </c>
      <c r="I2563" s="25">
        <v>3</v>
      </c>
      <c r="J2563" s="12">
        <v>180</v>
      </c>
      <c r="K2563" s="12">
        <v>4</v>
      </c>
      <c r="L2563" s="25" t="s">
        <v>14</v>
      </c>
      <c r="M2563" s="10"/>
      <c r="N2563" s="15"/>
      <c r="O2563" s="15"/>
      <c r="P2563" s="4"/>
      <c r="Q2563" s="54"/>
      <c r="R2563" s="42">
        <f t="shared" si="920"/>
        <v>0.29587628865979382</v>
      </c>
      <c r="S2563" s="44" t="str" cm="1">
        <f t="array" ref="S2563">SETVECTOR(R2563:R2564)</f>
        <v>0.295876288659794,0.257731958762887</v>
      </c>
      <c r="T2563" s="44">
        <f t="shared" si="933"/>
        <v>1.0309278350515464E-2</v>
      </c>
      <c r="U2563" s="5">
        <f t="shared" si="934"/>
        <v>0</v>
      </c>
      <c r="V2563" s="5">
        <f t="shared" si="935"/>
        <v>-5.1940055135390593E-2</v>
      </c>
      <c r="W2563" s="5">
        <f t="shared" si="936"/>
        <v>0.92650046923114471</v>
      </c>
      <c r="X2563" s="5">
        <f t="shared" si="937"/>
        <v>-0.12884883554102225</v>
      </c>
      <c r="Y2563" s="5" t="str" cm="1">
        <f t="array" ref="Y2563:AB2563">SETMATRIX(GETMATRIX(Y2562:AB2562)-$O$9*DELTAWEIGHT(S2562,$AH$4,AK2562:AN2562))</f>
        <v>0.5774,0.5774,0.5774</v>
      </c>
      <c r="Z2563" s="5" t="str">
        <v>0.512489716653851,0.4248669688343,0.5774</v>
      </c>
      <c r="AA2563" s="5" t="str">
        <v>0.606463908057603,0.566194050091473,0.5774</v>
      </c>
      <c r="AB2563" s="5" t="str">
        <v>0.508157557037311,0.393733296236258,0.5774</v>
      </c>
      <c r="AC2563" s="5" cm="1">
        <f t="array" ref="AC2563">SIGMOID(SUM(GETVECTOR(Y2563)*GETVECTOR(_xlfn.CONCAT($S2563,",",$AH$4)))+U2563)</f>
        <v>0.57923978125367126</v>
      </c>
      <c r="AD2563" s="5" cm="1">
        <f t="array" ref="AD2563">SIGMOID(SUM(GETVECTOR(Z2563)*GETVECTOR(_xlfn.CONCAT($S2563,",",$AH$4)))+V2563)</f>
        <v>0.55210892704717085</v>
      </c>
      <c r="AE2563" s="5" cm="1">
        <f t="array" ref="AE2563">TANH(SUM(GETVECTOR(AA2563)*GETVECTOR(_xlfn.CONCAT($S2563,",",$AH$4)))+W2563)</f>
        <v>0.84880580410105411</v>
      </c>
      <c r="AF2563" s="5" cm="1">
        <f t="array" ref="AF2563">SIGMOID(SUM(GETVECTOR(AB2563)*GETVECTOR(_xlfn.CONCAT($S2563,",",$AH$4)))+X2563)</f>
        <v>0.53070645634389169</v>
      </c>
      <c r="AG2563" s="5">
        <f t="shared" si="923"/>
        <v>0.46863326177364406</v>
      </c>
      <c r="AH2563" s="40">
        <f t="shared" si="924"/>
        <v>0.23196879609436455</v>
      </c>
      <c r="AI2563" s="3">
        <f t="shared" si="925"/>
        <v>0.22165951774384909</v>
      </c>
      <c r="AJ2563" s="3">
        <f t="shared" si="926"/>
        <v>9.5161579661757825E-2</v>
      </c>
      <c r="AK2563" s="3">
        <f t="shared" si="927"/>
        <v>0</v>
      </c>
      <c r="AL2563" s="3">
        <f t="shared" si="928"/>
        <v>1.9974097201960299E-2</v>
      </c>
      <c r="AM2563" s="3">
        <f t="shared" si="929"/>
        <v>1.4686314610372496E-2</v>
      </c>
      <c r="AN2563" s="3">
        <f t="shared" si="930"/>
        <v>2.4130178355819574E-2</v>
      </c>
      <c r="AO2563" s="3" t="str" cm="1">
        <f t="array" ref="AO2563">GETVECTOR(Y2563,2)</f>
        <v>0.5774</v>
      </c>
      <c r="AP2563" s="3" t="str" cm="1">
        <f t="array" ref="AP2563">GETVECTOR(Z2563,2)</f>
        <v>0.5774</v>
      </c>
      <c r="AQ2563" s="3" t="str" cm="1">
        <f t="array" ref="AQ2563">GETVECTOR(AA2563,2)</f>
        <v>0.5774</v>
      </c>
      <c r="AR2563" s="3" t="str" cm="1">
        <f t="array" ref="AR2563">GETVECTOR(AB2563,2)</f>
        <v>0.5774</v>
      </c>
      <c r="AS2563" s="3" cm="1">
        <f t="array" ref="AS2563">SUM(AK2563:AN2563*AO2563:AR2563)</f>
        <v>3.3945686763091176E-2</v>
      </c>
      <c r="AT2563" s="51">
        <f t="shared" si="931"/>
        <v>4.9132941806435751E-2</v>
      </c>
      <c r="AU2563" s="48">
        <f t="shared" si="932"/>
        <v>0.22165951774384909</v>
      </c>
      <c r="AV2563" s="56"/>
      <c r="AW2563" s="56"/>
    </row>
    <row r="2564" spans="1:49" ht="15" customHeight="1" x14ac:dyDescent="0.25">
      <c r="A2564" s="11">
        <f t="shared" si="919"/>
        <v>2561</v>
      </c>
      <c r="B2564" s="29">
        <v>33608</v>
      </c>
      <c r="C2564" s="25">
        <v>22</v>
      </c>
      <c r="D2564" s="12">
        <v>32</v>
      </c>
      <c r="E2564" s="25">
        <v>24.5</v>
      </c>
      <c r="F2564" s="35">
        <v>90</v>
      </c>
      <c r="G2564" s="25">
        <v>0</v>
      </c>
      <c r="H2564" s="13">
        <v>0</v>
      </c>
      <c r="I2564" s="25">
        <v>3</v>
      </c>
      <c r="J2564" s="12">
        <v>180</v>
      </c>
      <c r="K2564" s="12">
        <v>3</v>
      </c>
      <c r="L2564" s="25" t="s">
        <v>14</v>
      </c>
      <c r="M2564" s="10"/>
      <c r="N2564" s="15"/>
      <c r="O2564" s="15"/>
      <c r="P2564" s="4"/>
      <c r="Q2564" s="54"/>
      <c r="R2564" s="42">
        <f t="shared" si="920"/>
        <v>0.25773195876288657</v>
      </c>
      <c r="S2564" s="44" t="str" cm="1">
        <f t="array" ref="S2564">SETVECTOR(R2564:R2565)</f>
        <v>0.257731958762887,0.0103092783505155</v>
      </c>
      <c r="T2564" s="44">
        <f t="shared" si="933"/>
        <v>0.16185567010309276</v>
      </c>
      <c r="U2564" s="5">
        <f t="shared" si="934"/>
        <v>0</v>
      </c>
      <c r="V2564" s="5">
        <f t="shared" si="935"/>
        <v>-5.393746485558662E-2</v>
      </c>
      <c r="W2564" s="5">
        <f t="shared" si="936"/>
        <v>0.92503183777010745</v>
      </c>
      <c r="X2564" s="5">
        <f t="shared" si="937"/>
        <v>-0.1312618533766042</v>
      </c>
      <c r="Y2564" s="5" t="str" cm="1">
        <f t="array" ref="Y2564:AB2564">SETMATRIX(GETMATRIX(Y2563:AB2563)-$O$9*DELTAWEIGHT(S2563,$AH$4,AK2563:AN2563))</f>
        <v>0.5774,0.5774,0.5774</v>
      </c>
      <c r="Z2564" s="5" t="str">
        <v>0.511895528487042,0.424349383323143,0.5774</v>
      </c>
      <c r="AA2564" s="5" t="str">
        <v>0.605976661479773,0.565769619274548,0.5774</v>
      </c>
      <c r="AB2564" s="5" t="str">
        <v>0.507445963216982,0.393113440992069,0.5774</v>
      </c>
      <c r="AC2564" s="5" cm="1">
        <f t="array" ref="AC2564">SIGMOID(SUM(GETVECTOR(Y2564)*GETVECTOR(_xlfn.CONCAT($S2564,",",$AH$4)))+U2564)</f>
        <v>0.53861470571488013</v>
      </c>
      <c r="AD2564" s="5" cm="1">
        <f t="array" ref="AD2564">SIGMOID(SUM(GETVECTOR(Z2564)*GETVECTOR(_xlfn.CONCAT($S2564,",",$AH$4)))+V2564)</f>
        <v>0.52058064231683088</v>
      </c>
      <c r="AE2564" s="5" cm="1">
        <f t="array" ref="AE2564">TANH(SUM(GETVECTOR(AA2564)*GETVECTOR(_xlfn.CONCAT($S2564,",",$AH$4)))+W2564)</f>
        <v>0.79579672789423961</v>
      </c>
      <c r="AF2564" s="5" cm="1">
        <f t="array" ref="AF2564">SIGMOID(SUM(GETVECTOR(AB2564)*GETVECTOR(_xlfn.CONCAT($S2564,",",$AH$4)))+X2564)</f>
        <v>0.50089397519142431</v>
      </c>
      <c r="AG2564" s="5">
        <f t="shared" si="923"/>
        <v>0.41427637176081555</v>
      </c>
      <c r="AH2564" s="40">
        <f t="shared" si="924"/>
        <v>0.19639935369581141</v>
      </c>
      <c r="AI2564" s="3">
        <f t="shared" si="925"/>
        <v>3.4543683592718644E-2</v>
      </c>
      <c r="AJ2564" s="3">
        <f t="shared" si="926"/>
        <v>1.4642592462025433E-2</v>
      </c>
      <c r="AK2564" s="3">
        <f t="shared" si="927"/>
        <v>0</v>
      </c>
      <c r="AL2564" s="3">
        <f t="shared" si="928"/>
        <v>2.9081962148125098E-3</v>
      </c>
      <c r="AM2564" s="3">
        <f t="shared" si="929"/>
        <v>2.795283511577251E-3</v>
      </c>
      <c r="AN2564" s="3">
        <f t="shared" si="930"/>
        <v>3.3861135189756073E-3</v>
      </c>
      <c r="AO2564" s="3" t="str" cm="1">
        <f t="array" ref="AO2564">GETVECTOR(Y2564,2)</f>
        <v>0.5774</v>
      </c>
      <c r="AP2564" s="3" t="str" cm="1">
        <f t="array" ref="AP2564">GETVECTOR(Z2564,2)</f>
        <v>0.5774</v>
      </c>
      <c r="AQ2564" s="3" t="str" cm="1">
        <f t="array" ref="AQ2564">GETVECTOR(AA2564,2)</f>
        <v>0.5774</v>
      </c>
      <c r="AR2564" s="3" t="str" cm="1">
        <f t="array" ref="AR2564">GETVECTOR(AB2564,2)</f>
        <v>0.5774</v>
      </c>
      <c r="AS2564" s="3" cm="1">
        <f t="array" ref="AS2564">SUM(AK2564:AN2564*AO2564:AR2564)</f>
        <v>5.2483311398739633E-3</v>
      </c>
      <c r="AT2564" s="51">
        <f t="shared" si="931"/>
        <v>1.1932660761538592E-3</v>
      </c>
      <c r="AU2564" s="48">
        <f t="shared" si="932"/>
        <v>3.4543683592718644E-2</v>
      </c>
      <c r="AV2564" s="56"/>
      <c r="AW2564" s="56"/>
    </row>
    <row r="2565" spans="1:49" ht="15" customHeight="1" x14ac:dyDescent="0.25">
      <c r="A2565" s="11">
        <f t="shared" si="919"/>
        <v>2562</v>
      </c>
      <c r="B2565" s="29">
        <v>33609</v>
      </c>
      <c r="C2565" s="25">
        <v>21</v>
      </c>
      <c r="D2565" s="12">
        <v>30.7</v>
      </c>
      <c r="E2565" s="25">
        <v>24.7</v>
      </c>
      <c r="F2565" s="35">
        <v>90</v>
      </c>
      <c r="G2565" s="25">
        <v>0</v>
      </c>
      <c r="H2565" s="13">
        <v>0</v>
      </c>
      <c r="I2565" s="25">
        <v>5</v>
      </c>
      <c r="J2565" s="12">
        <v>180</v>
      </c>
      <c r="K2565" s="12">
        <v>2</v>
      </c>
      <c r="L2565" s="25" t="s">
        <v>14</v>
      </c>
      <c r="M2565" s="10"/>
      <c r="N2565" s="15"/>
      <c r="O2565" s="15"/>
      <c r="P2565" s="4"/>
      <c r="Q2565" s="54"/>
      <c r="R2565" s="42">
        <f t="shared" si="920"/>
        <v>1.0309278350515464E-2</v>
      </c>
      <c r="S2565" s="44" t="str" cm="1">
        <f t="array" ref="S2565">SETVECTOR(R2565:R2566)</f>
        <v>0.0103092783505155,0.161855670103093</v>
      </c>
      <c r="T2565" s="44">
        <f t="shared" si="933"/>
        <v>0.19587628865979381</v>
      </c>
      <c r="U2565" s="5">
        <f t="shared" si="934"/>
        <v>0</v>
      </c>
      <c r="V2565" s="5">
        <f t="shared" si="935"/>
        <v>-5.4228284477067873E-2</v>
      </c>
      <c r="W2565" s="5">
        <f t="shared" si="936"/>
        <v>0.9247523094189497</v>
      </c>
      <c r="X2565" s="5">
        <f t="shared" si="937"/>
        <v>-0.13160046472850176</v>
      </c>
      <c r="Y2565" s="5" t="str" cm="1">
        <f t="array" ref="Y2565:AB2565">SETMATRIX(GETMATRIX(Y2564:AB2564)-$O$9*DELTAWEIGHT(S2564,$AH$4,AK2564:AN2564))</f>
        <v>0.5774,0.5774,0.5774</v>
      </c>
      <c r="Z2565" s="5" t="str">
        <v>0.511826830852837,0.424346635417775,0.5774</v>
      </c>
      <c r="AA2565" s="5" t="str">
        <v>0.605902255976811,0.56576664305443,0.5774</v>
      </c>
      <c r="AB2565" s="5" t="str">
        <v>0.507366780013586,0.393110273663933,0.5774</v>
      </c>
      <c r="AC2565" s="5" cm="1">
        <f t="array" ref="AC2565">SIGMOID(SUM(GETVECTOR(Y2565)*GETVECTOR(_xlfn.CONCAT($S2565,",",$AH$4)))+U2565)</f>
        <v>0.52483156496816241</v>
      </c>
      <c r="AD2565" s="5" cm="1">
        <f t="array" ref="AD2565">SIGMOID(SUM(GETVECTOR(Z2565)*GETVECTOR(_xlfn.CONCAT($S2565,",",$AH$4)))+V2565)</f>
        <v>0.50493263742514738</v>
      </c>
      <c r="AE2565" s="5" cm="1">
        <f t="array" ref="AE2565">TANH(SUM(GETVECTOR(AA2565)*GETVECTOR(_xlfn.CONCAT($S2565,",",$AH$4)))+W2565)</f>
        <v>0.77091175439873927</v>
      </c>
      <c r="AF2565" s="5" cm="1">
        <f t="array" ref="AF2565">SIGMOID(SUM(GETVECTOR(AB2565)*GETVECTOR(_xlfn.CONCAT($S2565,",",$AH$4)))+X2565)</f>
        <v>0.4843194555845679</v>
      </c>
      <c r="AG2565" s="5">
        <f t="shared" si="923"/>
        <v>0.38925850537060286</v>
      </c>
      <c r="AH2565" s="40">
        <f t="shared" si="924"/>
        <v>0.17954730360784638</v>
      </c>
      <c r="AI2565" s="3">
        <f t="shared" si="925"/>
        <v>-1.6328985051947437E-2</v>
      </c>
      <c r="AJ2565" s="3">
        <f t="shared" si="926"/>
        <v>-6.8215565075137917E-3</v>
      </c>
      <c r="AK2565" s="3">
        <f t="shared" si="927"/>
        <v>0</v>
      </c>
      <c r="AL2565" s="3">
        <f t="shared" si="928"/>
        <v>-1.3145765718942748E-3</v>
      </c>
      <c r="AM2565" s="3">
        <f t="shared" si="929"/>
        <v>-1.3973868470323271E-3</v>
      </c>
      <c r="AN2565" s="3">
        <f t="shared" si="930"/>
        <v>-1.5118852342078254E-3</v>
      </c>
      <c r="AO2565" s="3" t="str" cm="1">
        <f t="array" ref="AO2565">GETVECTOR(Y2565,2)</f>
        <v>0.5774</v>
      </c>
      <c r="AP2565" s="3" t="str" cm="1">
        <f t="array" ref="AP2565">GETVECTOR(Z2565,2)</f>
        <v>0.5774</v>
      </c>
      <c r="AQ2565" s="3" t="str" cm="1">
        <f t="array" ref="AQ2565">GETVECTOR(AA2565,2)</f>
        <v>0.5774</v>
      </c>
      <c r="AR2565" s="3" t="str" cm="1">
        <f t="array" ref="AR2565">GETVECTOR(AB2565,2)</f>
        <v>0.5774</v>
      </c>
      <c r="AS2565" s="3" cm="1">
        <f t="array" ref="AS2565">SUM(AK2565:AN2565*AO2565:AR2565)</f>
        <v>-2.4388502123198182E-3</v>
      </c>
      <c r="AT2565" s="51">
        <f t="shared" si="931"/>
        <v>2.6663575282672282E-4</v>
      </c>
      <c r="AU2565" s="48">
        <f t="shared" si="932"/>
        <v>1.6328985051947437E-2</v>
      </c>
      <c r="AV2565" s="56"/>
      <c r="AW2565" s="56"/>
    </row>
    <row r="2566" spans="1:49" ht="15" customHeight="1" x14ac:dyDescent="0.25">
      <c r="A2566" s="11">
        <f t="shared" ref="A2566:A2629" si="938">A2565+1</f>
        <v>2563</v>
      </c>
      <c r="B2566" s="29">
        <v>33610</v>
      </c>
      <c r="C2566" s="25">
        <v>22</v>
      </c>
      <c r="D2566" s="12">
        <v>31.6</v>
      </c>
      <c r="E2566" s="25">
        <v>24.8</v>
      </c>
      <c r="F2566" s="35">
        <v>95</v>
      </c>
      <c r="G2566" s="25">
        <v>0</v>
      </c>
      <c r="H2566" s="13">
        <v>0</v>
      </c>
      <c r="I2566" s="25">
        <v>2</v>
      </c>
      <c r="J2566" s="12">
        <v>270</v>
      </c>
      <c r="K2566" s="12">
        <v>3</v>
      </c>
      <c r="L2566" s="25" t="s">
        <v>15</v>
      </c>
      <c r="M2566" s="10"/>
      <c r="N2566" s="15"/>
      <c r="O2566" s="15"/>
      <c r="P2566" s="4"/>
      <c r="Q2566" s="54"/>
      <c r="R2566" s="42">
        <f t="shared" si="920"/>
        <v>0.16185567010309276</v>
      </c>
      <c r="S2566" s="44" t="str" cm="1">
        <f t="array" ref="S2566">SETVECTOR(R2566:R2567)</f>
        <v>0.161855670103093,0.195876288659794</v>
      </c>
      <c r="T2566" s="44">
        <f t="shared" si="933"/>
        <v>4.1237113402061855E-2</v>
      </c>
      <c r="U2566" s="5">
        <f t="shared" si="934"/>
        <v>0</v>
      </c>
      <c r="V2566" s="5">
        <f t="shared" si="935"/>
        <v>-5.4096826819878444E-2</v>
      </c>
      <c r="W2566" s="5">
        <f t="shared" si="936"/>
        <v>0.92489204810365289</v>
      </c>
      <c r="X2566" s="5">
        <f t="shared" si="937"/>
        <v>-0.13144927620508098</v>
      </c>
      <c r="Y2566" s="5" t="str" cm="1">
        <f t="array" ref="Y2566:AB2566">SETMATRIX(GETMATRIX(Y2565:AB2565)-$O$9*DELTAWEIGHT(S2565,$AH$4,AK2565:AN2565))</f>
        <v>0.5774,0.5774,0.5774</v>
      </c>
      <c r="Z2566" s="5" t="str">
        <v>0.511828424752289,0.42437165963917,0.5774</v>
      </c>
      <c r="AA2566" s="5" t="str">
        <v>0.605904175757669,0.5657967836139,0.5774</v>
      </c>
      <c r="AB2566" s="5" t="str">
        <v>0.507368593793642,0.393138750010807,0.5774</v>
      </c>
      <c r="AC2566" s="5" cm="1">
        <f t="array" ref="AC2566">SIGMOID(SUM(GETVECTOR(Y2566)*GETVECTOR(_xlfn.CONCAT($S2566,",",$AH$4)))+U2566)</f>
        <v>0.55145579256323818</v>
      </c>
      <c r="AD2566" s="5" cm="1">
        <f t="array" ref="AD2566">SIGMOID(SUM(GETVECTOR(Z2566)*GETVECTOR(_xlfn.CONCAT($S2566,",",$AH$4)))+V2566)</f>
        <v>0.52793833192816597</v>
      </c>
      <c r="AE2566" s="5" cm="1">
        <f t="array" ref="AE2566">TANH(SUM(GETVECTOR(AA2566)*GETVECTOR(_xlfn.CONCAT($S2566,",",$AH$4)))+W2566)</f>
        <v>0.81231146421833178</v>
      </c>
      <c r="AF2566" s="5" cm="1">
        <f t="array" ref="AF2566">SIGMOID(SUM(GETVECTOR(AB2566)*GETVECTOR(_xlfn.CONCAT($S2566,",",$AH$4)))+X2566)</f>
        <v>0.50691900001219614</v>
      </c>
      <c r="AG2566" s="5">
        <f t="shared" si="923"/>
        <v>0.42885035942555216</v>
      </c>
      <c r="AH2566" s="40">
        <f t="shared" si="924"/>
        <v>0.20497781234346615</v>
      </c>
      <c r="AI2566" s="3">
        <f t="shared" si="925"/>
        <v>0.16374069894140431</v>
      </c>
      <c r="AJ2566" s="3">
        <f t="shared" si="926"/>
        <v>6.9431648655231618E-2</v>
      </c>
      <c r="AK2566" s="3">
        <f t="shared" si="927"/>
        <v>0</v>
      </c>
      <c r="AL2566" s="3">
        <f t="shared" si="928"/>
        <v>1.4056007906577146E-2</v>
      </c>
      <c r="AM2566" s="3">
        <f t="shared" si="929"/>
        <v>1.2468415246872946E-2</v>
      </c>
      <c r="AN2566" s="3">
        <f t="shared" si="930"/>
        <v>1.6549381278097151E-2</v>
      </c>
      <c r="AO2566" s="3" t="str" cm="1">
        <f t="array" ref="AO2566">GETVECTOR(Y2566,2)</f>
        <v>0.5774</v>
      </c>
      <c r="AP2566" s="3" t="str" cm="1">
        <f t="array" ref="AP2566">GETVECTOR(Z2566,2)</f>
        <v>0.5774</v>
      </c>
      <c r="AQ2566" s="3" t="str" cm="1">
        <f t="array" ref="AQ2566">GETVECTOR(AA2566,2)</f>
        <v>0.5774</v>
      </c>
      <c r="AR2566" s="3" t="str" cm="1">
        <f t="array" ref="AR2566">GETVECTOR(AB2566,2)</f>
        <v>0.5774</v>
      </c>
      <c r="AS2566" s="3" cm="1">
        <f t="array" ref="AS2566">SUM(AK2566:AN2566*AO2566:AR2566)</f>
        <v>2.4870814678775381E-2</v>
      </c>
      <c r="AT2566" s="51">
        <f t="shared" si="931"/>
        <v>2.6811016489819602E-2</v>
      </c>
      <c r="AU2566" s="48">
        <f t="shared" si="932"/>
        <v>0.16374069894140431</v>
      </c>
      <c r="AV2566" s="56"/>
      <c r="AW2566" s="56"/>
    </row>
    <row r="2567" spans="1:49" ht="15" customHeight="1" x14ac:dyDescent="0.25">
      <c r="A2567" s="11">
        <f t="shared" si="938"/>
        <v>2564</v>
      </c>
      <c r="B2567" s="29">
        <v>33611</v>
      </c>
      <c r="C2567" s="25">
        <v>22</v>
      </c>
      <c r="D2567" s="12">
        <v>31.2</v>
      </c>
      <c r="E2567" s="25">
        <v>24.5</v>
      </c>
      <c r="F2567" s="35">
        <v>94</v>
      </c>
      <c r="G2567" s="25">
        <v>14</v>
      </c>
      <c r="H2567" s="13">
        <v>0</v>
      </c>
      <c r="I2567" s="25">
        <v>0</v>
      </c>
      <c r="J2567" s="12">
        <v>270</v>
      </c>
      <c r="K2567" s="12">
        <v>0</v>
      </c>
      <c r="L2567" s="25" t="s">
        <v>15</v>
      </c>
      <c r="M2567" s="10"/>
      <c r="N2567" s="15"/>
      <c r="O2567" s="15"/>
      <c r="P2567" s="4"/>
      <c r="Q2567" s="54"/>
      <c r="R2567" s="42">
        <f t="shared" si="920"/>
        <v>0.19587628865979381</v>
      </c>
      <c r="S2567" s="44" t="str" cm="1">
        <f t="array" ref="S2567">SETVECTOR(R2567:R2568)</f>
        <v>0.195876288659794,0.0412371134020619</v>
      </c>
      <c r="T2567" s="44">
        <f t="shared" si="933"/>
        <v>0.70206185567010304</v>
      </c>
      <c r="U2567" s="5">
        <f t="shared" si="934"/>
        <v>0</v>
      </c>
      <c r="V2567" s="5">
        <f t="shared" si="935"/>
        <v>-5.5502427610536156E-2</v>
      </c>
      <c r="W2567" s="5">
        <f t="shared" si="936"/>
        <v>0.92364520657896554</v>
      </c>
      <c r="X2567" s="5">
        <f t="shared" si="937"/>
        <v>-0.13310421433289069</v>
      </c>
      <c r="Y2567" s="5" t="str" cm="1">
        <f t="array" ref="Y2567:AB2567">SETMATRIX(GETMATRIX(Y2566:AB2566)-$O$9*DELTAWEIGHT(S2566,$AH$4,AK2566:AN2566))</f>
        <v>0.5774,0.5774,0.5774</v>
      </c>
      <c r="Z2567" s="5" t="str">
        <v>0.511603818897943,0.424099843637095,0.5774</v>
      </c>
      <c r="AA2567" s="5" t="str">
        <v>0.605680264076284,0.565525807693752,0.5774</v>
      </c>
      <c r="AB2567" s="5" t="str">
        <v>0.507106720141689,0.392821832852392,0.5774</v>
      </c>
      <c r="AC2567" s="5" cm="1">
        <f t="array" ref="AC2567">SIGMOID(SUM(GETVECTOR(Y2567)*GETVECTOR(_xlfn.CONCAT($S2567,",",$AH$4)))+U2567)</f>
        <v>0.53417395610824714</v>
      </c>
      <c r="AD2567" s="5" cm="1">
        <f t="array" ref="AD2567">SIGMOID(SUM(GETVECTOR(Z2567)*GETVECTOR(_xlfn.CONCAT($S2567,",",$AH$4)))+V2567)</f>
        <v>0.51554430998482292</v>
      </c>
      <c r="AE2567" s="5" cm="1">
        <f t="array" ref="AE2567">TANH(SUM(GETVECTOR(AA2567)*GETVECTOR(_xlfn.CONCAT($S2567,",",$AH$4)))+W2567)</f>
        <v>0.78779936548095797</v>
      </c>
      <c r="AF2567" s="5" cm="1">
        <f t="array" ref="AF2567">SIGMOID(SUM(GETVECTOR(AB2567)*GETVECTOR(_xlfn.CONCAT($S2567,",",$AH$4)))+X2567)</f>
        <v>0.49560631470335842</v>
      </c>
      <c r="AG2567" s="5">
        <f t="shared" si="923"/>
        <v>0.40614548028336178</v>
      </c>
      <c r="AH2567" s="40">
        <f t="shared" si="924"/>
        <v>0.19090505370848165</v>
      </c>
      <c r="AI2567" s="3">
        <f t="shared" si="925"/>
        <v>-0.51115680196162139</v>
      </c>
      <c r="AJ2567" s="3">
        <f t="shared" si="926"/>
        <v>-0.21574428391520764</v>
      </c>
      <c r="AK2567" s="3">
        <f t="shared" si="927"/>
        <v>0</v>
      </c>
      <c r="AL2567" s="3">
        <f t="shared" si="928"/>
        <v>-4.2449735035653309E-2</v>
      </c>
      <c r="AM2567" s="3">
        <f t="shared" si="929"/>
        <v>-4.2195948438622323E-2</v>
      </c>
      <c r="AN2567" s="3">
        <f t="shared" si="930"/>
        <v>-4.9219954795575387E-2</v>
      </c>
      <c r="AO2567" s="3" t="str" cm="1">
        <f t="array" ref="AO2567">GETVECTOR(Y2567,2)</f>
        <v>0.5774</v>
      </c>
      <c r="AP2567" s="3" t="str" cm="1">
        <f t="array" ref="AP2567">GETVECTOR(Z2567,2)</f>
        <v>0.5774</v>
      </c>
      <c r="AQ2567" s="3" t="str" cm="1">
        <f t="array" ref="AQ2567">GETVECTOR(AA2567,2)</f>
        <v>0.5774</v>
      </c>
      <c r="AR2567" s="3" t="str" cm="1">
        <f t="array" ref="AR2567">GETVECTOR(AB2567,2)</f>
        <v>0.5774</v>
      </c>
      <c r="AS2567" s="3" cm="1">
        <f t="array" ref="AS2567">SUM(AK2567:AN2567*AO2567:AR2567)</f>
        <v>-7.7294019537011982E-2</v>
      </c>
      <c r="AT2567" s="51">
        <f t="shared" si="931"/>
        <v>0.26128127619163222</v>
      </c>
      <c r="AU2567" s="48">
        <f t="shared" si="932"/>
        <v>0.51115680196162139</v>
      </c>
      <c r="AV2567" s="56"/>
      <c r="AW2567" s="56"/>
    </row>
    <row r="2568" spans="1:49" ht="15" customHeight="1" x14ac:dyDescent="0.25">
      <c r="A2568" s="11">
        <f t="shared" si="938"/>
        <v>2565</v>
      </c>
      <c r="B2568" s="29">
        <v>33612</v>
      </c>
      <c r="C2568" s="25">
        <v>21</v>
      </c>
      <c r="D2568" s="12">
        <v>32.4</v>
      </c>
      <c r="E2568" s="25">
        <v>24.4</v>
      </c>
      <c r="F2568" s="35">
        <v>95</v>
      </c>
      <c r="G2568" s="25">
        <v>73</v>
      </c>
      <c r="H2568" s="13">
        <v>0</v>
      </c>
      <c r="I2568" s="25">
        <v>2</v>
      </c>
      <c r="J2568" s="12">
        <v>225</v>
      </c>
      <c r="K2568" s="12">
        <v>2</v>
      </c>
      <c r="L2568" s="25" t="s">
        <v>13</v>
      </c>
      <c r="M2568" s="10"/>
      <c r="N2568" s="15"/>
      <c r="O2568" s="15"/>
      <c r="P2568" s="4"/>
      <c r="Q2568" s="54"/>
      <c r="R2568" s="42">
        <f t="shared" si="920"/>
        <v>4.1237113402061855E-2</v>
      </c>
      <c r="S2568" s="44" t="str" cm="1">
        <f t="array" ref="S2568">SETVECTOR(R2568:R2569)</f>
        <v>0.0412371134020619,0.702061855670103</v>
      </c>
      <c r="T2568" s="44">
        <f t="shared" si="933"/>
        <v>6.3917525773195871E-2</v>
      </c>
      <c r="U2568" s="5">
        <f t="shared" si="934"/>
        <v>0</v>
      </c>
      <c r="V2568" s="5">
        <f t="shared" si="935"/>
        <v>-5.1257454106970829E-2</v>
      </c>
      <c r="W2568" s="5">
        <f t="shared" si="936"/>
        <v>0.92786480142282779</v>
      </c>
      <c r="X2568" s="5">
        <f t="shared" si="937"/>
        <v>-0.12818221885333314</v>
      </c>
      <c r="Y2568" s="5" t="str" cm="1">
        <f t="array" ref="Y2568:AB2568">SETMATRIX(GETMATRIX(Y2567:AB2567)-$O$9*DELTAWEIGHT(S2567,$AH$4,AK2567:AN2567))</f>
        <v>0.5774,0.5774,0.5774</v>
      </c>
      <c r="Z2568" s="5" t="str">
        <v>0.512429112906219,0.4242735897441,0.5774</v>
      </c>
      <c r="AA2568" s="5" t="str">
        <v>0.606606422249869,0.565720788361875,0.5774</v>
      </c>
      <c r="AB2568" s="5" t="str">
        <v>0.508053855071601,0.393021229679742,0.5774</v>
      </c>
      <c r="AC2568" s="5" cm="1">
        <f t="array" ref="AC2568">SIGMOID(SUM(GETVECTOR(Y2568)*GETVECTOR(_xlfn.CONCAT($S2568,",",$AH$4)))+U2568)</f>
        <v>0.60567803998846881</v>
      </c>
      <c r="AD2568" s="5" cm="1">
        <f t="array" ref="AD2568">SIGMOID(SUM(GETVECTOR(Z2568)*GETVECTOR(_xlfn.CONCAT($S2568,",",$AH$4)))+V2568)</f>
        <v>0.56653798135479916</v>
      </c>
      <c r="AE2568" s="5" cm="1">
        <f t="array" ref="AE2568">TANH(SUM(GETVECTOR(AA2568)*GETVECTOR(_xlfn.CONCAT($S2568,",",$AH$4)))+W2568)</f>
        <v>0.87406520354666251</v>
      </c>
      <c r="AF2568" s="5" cm="1">
        <f t="array" ref="AF2568">SIGMOID(SUM(GETVECTOR(AB2568)*GETVECTOR(_xlfn.CONCAT($S2568,",",$AH$4)))+X2568)</f>
        <v>0.54207368845461434</v>
      </c>
      <c r="AG2568" s="5">
        <f t="shared" si="923"/>
        <v>0.4951911359897978</v>
      </c>
      <c r="AH2568" s="40">
        <f t="shared" si="924"/>
        <v>0.2484469224222311</v>
      </c>
      <c r="AI2568" s="3">
        <f t="shared" si="925"/>
        <v>0.18452939664903523</v>
      </c>
      <c r="AJ2568" s="3">
        <f t="shared" si="926"/>
        <v>7.9016187895982262E-2</v>
      </c>
      <c r="AK2568" s="3">
        <f t="shared" si="927"/>
        <v>0</v>
      </c>
      <c r="AL2568" s="3">
        <f t="shared" si="928"/>
        <v>1.6960552080301471E-2</v>
      </c>
      <c r="AM2568" s="3">
        <f t="shared" si="929"/>
        <v>1.0565147043789311E-2</v>
      </c>
      <c r="AN2568" s="3">
        <f t="shared" si="930"/>
        <v>2.0993980094542702E-2</v>
      </c>
      <c r="AO2568" s="3" t="str" cm="1">
        <f t="array" ref="AO2568">GETVECTOR(Y2568,2)</f>
        <v>0.5774</v>
      </c>
      <c r="AP2568" s="3" t="str" cm="1">
        <f t="array" ref="AP2568">GETVECTOR(Z2568,2)</f>
        <v>0.5774</v>
      </c>
      <c r="AQ2568" s="3" t="str" cm="1">
        <f t="array" ref="AQ2568">GETVECTOR(AA2568,2)</f>
        <v>0.5774</v>
      </c>
      <c r="AR2568" s="3" t="str" cm="1">
        <f t="array" ref="AR2568">GETVECTOR(AB2568,2)</f>
        <v>0.5774</v>
      </c>
      <c r="AS2568" s="3" cm="1">
        <f t="array" ref="AS2568">SUM(AK2568:AN2568*AO2568:AR2568)</f>
        <v>2.8015262780838976E-2</v>
      </c>
      <c r="AT2568" s="51">
        <f t="shared" si="931"/>
        <v>3.4051098227656972E-2</v>
      </c>
      <c r="AU2568" s="48">
        <f t="shared" si="932"/>
        <v>0.18452939664903523</v>
      </c>
      <c r="AV2568" s="56"/>
      <c r="AW2568" s="56"/>
    </row>
    <row r="2569" spans="1:49" ht="15" customHeight="1" x14ac:dyDescent="0.25">
      <c r="A2569" s="11">
        <f t="shared" si="938"/>
        <v>2566</v>
      </c>
      <c r="B2569" s="29">
        <v>33613</v>
      </c>
      <c r="C2569" s="25">
        <v>20</v>
      </c>
      <c r="D2569" s="12">
        <v>31.4</v>
      </c>
      <c r="E2569" s="25">
        <v>23.9</v>
      </c>
      <c r="F2569" s="35">
        <v>93</v>
      </c>
      <c r="G2569" s="25">
        <v>25</v>
      </c>
      <c r="H2569" s="13">
        <v>0</v>
      </c>
      <c r="I2569" s="25">
        <v>5</v>
      </c>
      <c r="J2569" s="12">
        <v>180</v>
      </c>
      <c r="K2569" s="12">
        <v>0</v>
      </c>
      <c r="L2569" s="25" t="s">
        <v>14</v>
      </c>
      <c r="M2569" s="10"/>
      <c r="N2569" s="15"/>
      <c r="O2569" s="15"/>
      <c r="P2569" s="4"/>
      <c r="Q2569" s="54"/>
      <c r="R2569" s="42">
        <f t="shared" si="920"/>
        <v>0.70206185567010304</v>
      </c>
      <c r="S2569" s="44" t="str" cm="1">
        <f t="array" ref="S2569">SETVECTOR(R2569:R2570)</f>
        <v>0.702061855670103,0.0639175257731959</v>
      </c>
      <c r="T2569" s="44">
        <f t="shared" si="933"/>
        <v>0.30927835051546393</v>
      </c>
      <c r="U2569" s="5">
        <f t="shared" si="934"/>
        <v>0</v>
      </c>
      <c r="V2569" s="5">
        <f t="shared" si="935"/>
        <v>-5.2953509315000979E-2</v>
      </c>
      <c r="W2569" s="5">
        <f t="shared" si="936"/>
        <v>0.92680828671844884</v>
      </c>
      <c r="X2569" s="5">
        <f t="shared" si="937"/>
        <v>-0.13028161686278741</v>
      </c>
      <c r="Y2569" s="5" t="str" cm="1">
        <f t="array" ref="Y2569:AB2569">SETMATRIX(GETMATRIX(Y2568:AB2568)-$O$9*DELTAWEIGHT(S2568,$AH$4,AK2568:AN2568))</f>
        <v>0.5774,0.5774,0.5774</v>
      </c>
      <c r="Z2569" s="5" t="str">
        <v>0.512357045344334,0.423046639503012,0.5774</v>
      </c>
      <c r="AA2569" s="5" t="str">
        <v>0.60655655778382,0.564871845827384,0.5774</v>
      </c>
      <c r="AB2569" s="5" t="str">
        <v>0.507965343173772,0.391514314619199,0.5774</v>
      </c>
      <c r="AC2569" s="5" cm="1">
        <f t="array" ref="AC2569">SIGMOID(SUM(GETVECTOR(Y2569)*GETVECTOR(_xlfn.CONCAT($S2569,",",$AH$4)))+U2569)</f>
        <v>0.60880134001095099</v>
      </c>
      <c r="AD2569" s="5" cm="1">
        <f t="array" ref="AD2569">SIGMOID(SUM(GETVECTOR(Z2569)*GETVECTOR(_xlfn.CONCAT($S2569,",",$AH$4)))+V2569)</f>
        <v>0.58268196627346425</v>
      </c>
      <c r="AE2569" s="5" cm="1">
        <f t="array" ref="AE2569">TANH(SUM(GETVECTOR(AA2569)*GETVECTOR(_xlfn.CONCAT($S2569,",",$AH$4)))+W2569)</f>
        <v>0.88289639388660091</v>
      </c>
      <c r="AF2569" s="5" cm="1">
        <f t="array" ref="AF2569">SIGMOID(SUM(GETVECTOR(AB2569)*GETVECTOR(_xlfn.CONCAT($S2569,",",$AH$4)))+X2569)</f>
        <v>0.5625127162619088</v>
      </c>
      <c r="AG2569" s="5">
        <f t="shared" si="923"/>
        <v>0.51444780680559554</v>
      </c>
      <c r="AH2569" s="40">
        <f t="shared" si="924"/>
        <v>0.26629546784046032</v>
      </c>
      <c r="AI2569" s="3">
        <f t="shared" si="925"/>
        <v>-4.2982882675003609E-2</v>
      </c>
      <c r="AJ2569" s="3">
        <f t="shared" si="926"/>
        <v>-1.8759772529375385E-2</v>
      </c>
      <c r="AK2569" s="3">
        <f t="shared" si="927"/>
        <v>0</v>
      </c>
      <c r="AL2569" s="3">
        <f t="shared" si="928"/>
        <v>-4.027504558011475E-3</v>
      </c>
      <c r="AM2569" s="3">
        <f t="shared" si="929"/>
        <v>-2.4102152936268397E-3</v>
      </c>
      <c r="AN2569" s="3">
        <f t="shared" si="930"/>
        <v>-5.0075436951426654E-3</v>
      </c>
      <c r="AO2569" s="3" t="str" cm="1">
        <f t="array" ref="AO2569">GETVECTOR(Y2569,2)</f>
        <v>0.5774</v>
      </c>
      <c r="AP2569" s="3" t="str" cm="1">
        <f t="array" ref="AP2569">GETVECTOR(Z2569,2)</f>
        <v>0.5774</v>
      </c>
      <c r="AQ2569" s="3" t="str" cm="1">
        <f t="array" ref="AQ2569">GETVECTOR(AA2569,2)</f>
        <v>0.5774</v>
      </c>
      <c r="AR2569" s="3" t="str" cm="1">
        <f t="array" ref="AR2569">GETVECTOR(AB2569,2)</f>
        <v>0.5774</v>
      </c>
      <c r="AS2569" s="3" cm="1">
        <f t="array" ref="AS2569">SUM(AK2569:AN2569*AO2569:AR2569)</f>
        <v>-6.6084951719113383E-3</v>
      </c>
      <c r="AT2569" s="51">
        <f t="shared" si="931"/>
        <v>1.8475282030531253E-3</v>
      </c>
      <c r="AU2569" s="48">
        <f t="shared" si="932"/>
        <v>4.2982882675003609E-2</v>
      </c>
      <c r="AV2569" s="56"/>
      <c r="AW2569" s="56"/>
    </row>
    <row r="2570" spans="1:49" ht="15" customHeight="1" x14ac:dyDescent="0.25">
      <c r="A2570" s="11">
        <f t="shared" si="938"/>
        <v>2567</v>
      </c>
      <c r="B2570" s="29">
        <v>33614</v>
      </c>
      <c r="C2570" s="25">
        <v>21</v>
      </c>
      <c r="D2570" s="12">
        <v>32.200000000000003</v>
      </c>
      <c r="E2570" s="25">
        <v>25.4</v>
      </c>
      <c r="F2570" s="35">
        <v>88</v>
      </c>
      <c r="G2570" s="25">
        <v>0</v>
      </c>
      <c r="H2570" s="13">
        <v>0</v>
      </c>
      <c r="I2570" s="25">
        <v>3</v>
      </c>
      <c r="J2570" s="12">
        <v>180</v>
      </c>
      <c r="K2570" s="12">
        <v>3</v>
      </c>
      <c r="L2570" s="25" t="s">
        <v>14</v>
      </c>
      <c r="M2570" s="10"/>
      <c r="N2570" s="15"/>
      <c r="O2570" s="15"/>
      <c r="P2570" s="4"/>
      <c r="Q2570" s="54"/>
      <c r="R2570" s="42">
        <f t="shared" si="920"/>
        <v>6.3917525773195871E-2</v>
      </c>
      <c r="S2570" s="44" t="str" cm="1">
        <f t="array" ref="S2570">SETVECTOR(R2570:R2571)</f>
        <v>0.0639175257731959,0.309278350515464</v>
      </c>
      <c r="T2570" s="44">
        <f t="shared" si="933"/>
        <v>0.64948453608247425</v>
      </c>
      <c r="U2570" s="5">
        <f t="shared" si="934"/>
        <v>0</v>
      </c>
      <c r="V2570" s="5">
        <f t="shared" si="935"/>
        <v>-5.2550758859199832E-2</v>
      </c>
      <c r="W2570" s="5">
        <f t="shared" si="936"/>
        <v>0.92704930824781151</v>
      </c>
      <c r="X2570" s="5">
        <f t="shared" si="937"/>
        <v>-0.12978086249327314</v>
      </c>
      <c r="Y2570" s="5" t="str" cm="1">
        <f t="array" ref="Y2570:AB2570">SETMATRIX(GETMATRIX(Y2569:AB2569)-$O$9*DELTAWEIGHT(S2569,$AH$4,AK2569:AN2569))</f>
        <v>0.5774,0.5774,0.5774</v>
      </c>
      <c r="Z2570" s="5" t="str">
        <v>0.512618916275249,0.423070480909351,0.5774</v>
      </c>
      <c r="AA2570" s="5" t="str">
        <v>0.60672976484712,0.564887615046069,0.5774</v>
      </c>
      <c r="AB2570" s="5" t="str">
        <v>0.508288566827442,0.39154374173598,0.5774</v>
      </c>
      <c r="AC2570" s="5" cm="1">
        <f t="array" ref="AC2570">SIGMOID(SUM(GETVECTOR(Y2570)*GETVECTOR(_xlfn.CONCAT($S2570,",",$AH$4)))+U2570)</f>
        <v>0.55366333920656063</v>
      </c>
      <c r="AD2570" s="5" cm="1">
        <f t="array" ref="AD2570">SIGMOID(SUM(GETVECTOR(Z2570)*GETVECTOR(_xlfn.CONCAT($S2570,",",$AH$4)))+V2570)</f>
        <v>0.52773677436317379</v>
      </c>
      <c r="AE2570" s="5" cm="1">
        <f t="array" ref="AE2570">TANH(SUM(GETVECTOR(AA2570)*GETVECTOR(_xlfn.CONCAT($S2570,",",$AH$4)))+W2570)</f>
        <v>0.81459500118703776</v>
      </c>
      <c r="AF2570" s="5" cm="1">
        <f t="array" ref="AF2570">SIGMOID(SUM(GETVECTOR(AB2570)*GETVECTOR(_xlfn.CONCAT($S2570,",",$AH$4)))+X2570)</f>
        <v>0.50595064094448827</v>
      </c>
      <c r="AG2570" s="5">
        <f t="shared" si="923"/>
        <v>0.42989173833881306</v>
      </c>
      <c r="AH2570" s="40">
        <f t="shared" si="924"/>
        <v>0.20502679759453257</v>
      </c>
      <c r="AI2570" s="3">
        <f t="shared" si="925"/>
        <v>-0.44445773848794168</v>
      </c>
      <c r="AJ2570" s="3">
        <f t="shared" si="926"/>
        <v>-0.18794671575878311</v>
      </c>
      <c r="AK2570" s="3">
        <f t="shared" si="927"/>
        <v>0</v>
      </c>
      <c r="AL2570" s="3">
        <f t="shared" si="928"/>
        <v>-3.8157329219866636E-2</v>
      </c>
      <c r="AM2570" s="3">
        <f t="shared" si="929"/>
        <v>-3.3369772723246052E-2</v>
      </c>
      <c r="AN2570" s="3">
        <f t="shared" si="930"/>
        <v>-4.5020616794209975E-2</v>
      </c>
      <c r="AO2570" s="3" t="str" cm="1">
        <f t="array" ref="AO2570">GETVECTOR(Y2570,2)</f>
        <v>0.5774</v>
      </c>
      <c r="AP2570" s="3" t="str" cm="1">
        <f t="array" ref="AP2570">GETVECTOR(Z2570,2)</f>
        <v>0.5774</v>
      </c>
      <c r="AQ2570" s="3" t="str" cm="1">
        <f t="array" ref="AQ2570">GETVECTOR(AA2570,2)</f>
        <v>0.5774</v>
      </c>
      <c r="AR2570" s="3" t="str" cm="1">
        <f t="array" ref="AR2570">GETVECTOR(AB2570,2)</f>
        <v>0.5774</v>
      </c>
      <c r="AS2570" s="3" cm="1">
        <f t="array" ref="AS2570">SUM(AK2570:AN2570*AO2570:AR2570)</f>
        <v>-6.7294652798930113E-2</v>
      </c>
      <c r="AT2570" s="51">
        <f t="shared" si="931"/>
        <v>0.19754268130181554</v>
      </c>
      <c r="AU2570" s="48">
        <f t="shared" si="932"/>
        <v>0.44445773848794168</v>
      </c>
      <c r="AV2570" s="56"/>
      <c r="AW2570" s="56"/>
    </row>
    <row r="2571" spans="1:49" ht="15" customHeight="1" x14ac:dyDescent="0.25">
      <c r="A2571" s="11">
        <f t="shared" si="938"/>
        <v>2568</v>
      </c>
      <c r="B2571" s="29">
        <v>33615</v>
      </c>
      <c r="C2571" s="25">
        <v>20</v>
      </c>
      <c r="D2571" s="12">
        <v>32.5</v>
      </c>
      <c r="E2571" s="25">
        <v>24.1</v>
      </c>
      <c r="F2571" s="35">
        <v>86</v>
      </c>
      <c r="G2571" s="25">
        <v>0</v>
      </c>
      <c r="H2571" s="13">
        <v>0</v>
      </c>
      <c r="I2571" s="25">
        <v>7</v>
      </c>
      <c r="J2571" s="12">
        <v>45</v>
      </c>
      <c r="K2571" s="12">
        <v>3</v>
      </c>
      <c r="L2571" s="25" t="s">
        <v>12</v>
      </c>
      <c r="M2571" s="10"/>
      <c r="N2571" s="15"/>
      <c r="O2571" s="15"/>
      <c r="P2571" s="4"/>
      <c r="Q2571" s="54"/>
      <c r="R2571" s="42">
        <f t="shared" si="920"/>
        <v>0.30927835051546393</v>
      </c>
      <c r="S2571" s="44" t="str" cm="1">
        <f t="array" ref="S2571">SETVECTOR(R2571:R2572)</f>
        <v>0.309278350515464,0.649484536082474</v>
      </c>
      <c r="T2571" s="44">
        <f t="shared" si="933"/>
        <v>0.22680412371134021</v>
      </c>
      <c r="U2571" s="5">
        <f t="shared" si="934"/>
        <v>0</v>
      </c>
      <c r="V2571" s="5">
        <f t="shared" si="935"/>
        <v>-4.8735025937213169E-2</v>
      </c>
      <c r="W2571" s="5">
        <f t="shared" si="936"/>
        <v>0.93038628552013614</v>
      </c>
      <c r="X2571" s="5">
        <f t="shared" si="937"/>
        <v>-0.12527880081385215</v>
      </c>
      <c r="Y2571" s="5" t="str" cm="1">
        <f t="array" ref="Y2571:AB2571">SETMATRIX(GETMATRIX(Y2570:AB2570)-$O$9*DELTAWEIGHT(S2570,$AH$4,AK2570:AN2570))</f>
        <v>0.5774,0.5774,0.5774</v>
      </c>
      <c r="Z2571" s="5" t="str">
        <v>0.512861686635056,0.424245176198739,0.5774</v>
      </c>
      <c r="AA2571" s="5" t="str">
        <v>0.606968294571411,0.566041791131349,0.5774</v>
      </c>
      <c r="AB2571" s="5" t="str">
        <v>0.508572225683554,0.392916284588137,0.5774</v>
      </c>
      <c r="AC2571" s="5" cm="1">
        <f t="array" ref="AC2571">SIGMOID(SUM(GETVECTOR(Y2571)*GETVECTOR(_xlfn.CONCAT($S2571,",",$AH$4)))+U2571)</f>
        <v>0.63496802497979077</v>
      </c>
      <c r="AD2571" s="5" cm="1">
        <f t="array" ref="AD2571">SIGMOID(SUM(GETVECTOR(Z2571)*GETVECTOR(_xlfn.CONCAT($S2571,",",$AH$4)))+V2571)</f>
        <v>0.59518031685155759</v>
      </c>
      <c r="AE2571" s="5" cm="1">
        <f t="array" ref="AE2571">TANH(SUM(GETVECTOR(AA2571)*GETVECTOR(_xlfn.CONCAT($S2571,",",$AH$4)))+W2571)</f>
        <v>0.90253857040165097</v>
      </c>
      <c r="AF2571" s="5" cm="1">
        <f t="array" ref="AF2571">SIGMOID(SUM(GETVECTOR(AB2571)*GETVECTOR(_xlfn.CONCAT($S2571,",",$AH$4)))+X2571)</f>
        <v>0.57131164253541555</v>
      </c>
      <c r="AG2571" s="5">
        <f t="shared" si="923"/>
        <v>0.53717319230240645</v>
      </c>
      <c r="AH2571" s="40">
        <f t="shared" si="924"/>
        <v>0.2804255761889129</v>
      </c>
      <c r="AI2571" s="3">
        <f t="shared" si="925"/>
        <v>5.362145247757269E-2</v>
      </c>
      <c r="AJ2571" s="3">
        <f t="shared" si="926"/>
        <v>2.3253805910677647E-2</v>
      </c>
      <c r="AK2571" s="3">
        <f t="shared" si="927"/>
        <v>0</v>
      </c>
      <c r="AL2571" s="3">
        <f t="shared" si="928"/>
        <v>5.0567326717564842E-3</v>
      </c>
      <c r="AM2571" s="3">
        <f t="shared" si="929"/>
        <v>2.5663084329647745E-3</v>
      </c>
      <c r="AN2571" s="3">
        <f t="shared" si="930"/>
        <v>6.4461125425504667E-3</v>
      </c>
      <c r="AO2571" s="3" t="str" cm="1">
        <f t="array" ref="AO2571">GETVECTOR(Y2571,2)</f>
        <v>0.5774</v>
      </c>
      <c r="AP2571" s="3" t="str" cm="1">
        <f t="array" ref="AP2571">GETVECTOR(Z2571,2)</f>
        <v>0.5774</v>
      </c>
      <c r="AQ2571" s="3" t="str" cm="1">
        <f t="array" ref="AQ2571">GETVECTOR(AA2571,2)</f>
        <v>0.5774</v>
      </c>
      <c r="AR2571" s="3" t="str" cm="1">
        <f t="array" ref="AR2571">GETVECTOR(AB2571,2)</f>
        <v>0.5774</v>
      </c>
      <c r="AS2571" s="3" cm="1">
        <f t="array" ref="AS2571">SUM(AK2571:AN2571*AO2571:AR2571)</f>
        <v>8.1235293159346942E-3</v>
      </c>
      <c r="AT2571" s="51">
        <f t="shared" si="931"/>
        <v>2.8752601658045863E-3</v>
      </c>
      <c r="AU2571" s="48">
        <f t="shared" si="932"/>
        <v>5.362145247757269E-2</v>
      </c>
      <c r="AV2571" s="56"/>
      <c r="AW2571" s="56"/>
    </row>
    <row r="2572" spans="1:49" ht="15" customHeight="1" x14ac:dyDescent="0.25">
      <c r="A2572" s="11">
        <f t="shared" si="938"/>
        <v>2569</v>
      </c>
      <c r="B2572" s="29">
        <v>33616</v>
      </c>
      <c r="C2572" s="25">
        <v>22</v>
      </c>
      <c r="D2572" s="12">
        <v>32.200000000000003</v>
      </c>
      <c r="E2572" s="25">
        <v>27.2</v>
      </c>
      <c r="F2572" s="35">
        <v>74</v>
      </c>
      <c r="G2572" s="25">
        <v>0</v>
      </c>
      <c r="H2572" s="13">
        <v>0</v>
      </c>
      <c r="I2572" s="25">
        <v>10</v>
      </c>
      <c r="J2572" s="12">
        <v>90</v>
      </c>
      <c r="K2572" s="12">
        <v>2</v>
      </c>
      <c r="L2572" s="25" t="s">
        <v>12</v>
      </c>
      <c r="M2572" s="10"/>
      <c r="N2572" s="15"/>
      <c r="O2572" s="15"/>
      <c r="P2572" s="4"/>
      <c r="Q2572" s="54"/>
      <c r="R2572" s="42">
        <f t="shared" si="920"/>
        <v>0.64948453608247425</v>
      </c>
      <c r="S2572" s="44" t="str" cm="1">
        <f t="array" ref="S2572">SETVECTOR(R2572:R2573)</f>
        <v>0.649484536082474,0.22680412371134</v>
      </c>
      <c r="T2572" s="44">
        <f t="shared" si="933"/>
        <v>0.54948453608247416</v>
      </c>
      <c r="U2572" s="5">
        <f t="shared" si="934"/>
        <v>0</v>
      </c>
      <c r="V2572" s="5">
        <f t="shared" si="935"/>
        <v>-4.9240699204388817E-2</v>
      </c>
      <c r="W2572" s="5">
        <f t="shared" si="936"/>
        <v>0.93012965467683961</v>
      </c>
      <c r="X2572" s="5">
        <f t="shared" si="937"/>
        <v>-0.1259234120681072</v>
      </c>
      <c r="Y2572" s="5" t="str" cm="1">
        <f t="array" ref="Y2572:AB2572">SETMATRIX(GETMATRIX(Y2571:AB2571)-$O$9*DELTAWEIGHT(S2571,$AH$4,AK2571:AN2571))</f>
        <v>0.5774,0.5774,0.5774</v>
      </c>
      <c r="Z2572" s="5" t="str">
        <v>0.512684043495436,0.423872125605537,0.5774</v>
      </c>
      <c r="AA2572" s="5" t="str">
        <v>0.606868948934199,0.565833165293204,0.5774</v>
      </c>
      <c r="AB2572" s="5" t="str">
        <v>0.508347236122357,0.392443806509624,0.5774</v>
      </c>
      <c r="AC2572" s="5" cm="1">
        <f t="array" ref="AC2572">SIGMOID(SUM(GETVECTOR(Y2572)*GETVECTOR(_xlfn.CONCAT($S2572,",",$AH$4)))+U2572)</f>
        <v>0.62386105653989643</v>
      </c>
      <c r="AD2572" s="5" cm="1">
        <f t="array" ref="AD2572">SIGMOID(SUM(GETVECTOR(Z2572)*GETVECTOR(_xlfn.CONCAT($S2572,",",$AH$4)))+V2572)</f>
        <v>0.59384310001173157</v>
      </c>
      <c r="AE2572" s="5" cm="1">
        <f t="array" ref="AE2572">TANH(SUM(GETVECTOR(AA2572)*GETVECTOR(_xlfn.CONCAT($S2572,",",$AH$4)))+W2572)</f>
        <v>0.89620872921761563</v>
      </c>
      <c r="AF2572" s="5" cm="1">
        <f t="array" ref="AF2572">SIGMOID(SUM(GETVECTOR(AB2572)*GETVECTOR(_xlfn.CONCAT($S2572,",",$AH$4)))+X2572)</f>
        <v>0.57279114241681117</v>
      </c>
      <c r="AG2572" s="5">
        <f t="shared" si="923"/>
        <v>0.53220737001616336</v>
      </c>
      <c r="AH2572" s="40">
        <f t="shared" si="924"/>
        <v>0.27898743830865008</v>
      </c>
      <c r="AI2572" s="3">
        <f t="shared" si="925"/>
        <v>-0.27049709777382408</v>
      </c>
      <c r="AJ2572" s="3">
        <f t="shared" si="926"/>
        <v>-0.11818171774270501</v>
      </c>
      <c r="AK2572" s="3">
        <f t="shared" si="927"/>
        <v>0</v>
      </c>
      <c r="AL2572" s="3">
        <f t="shared" si="928"/>
        <v>-2.5546124127627919E-2</v>
      </c>
      <c r="AM2572" s="3">
        <f t="shared" si="929"/>
        <v>-1.3812394808902194E-2</v>
      </c>
      <c r="AN2572" s="3">
        <f t="shared" si="930"/>
        <v>-3.2239441343919914E-2</v>
      </c>
      <c r="AO2572" s="3" t="str" cm="1">
        <f t="array" ref="AO2572">GETVECTOR(Y2572,2)</f>
        <v>0.5774</v>
      </c>
      <c r="AP2572" s="3" t="str" cm="1">
        <f t="array" ref="AP2572">GETVECTOR(Z2572,2)</f>
        <v>0.5774</v>
      </c>
      <c r="AQ2572" s="3" t="str" cm="1">
        <f t="array" ref="AQ2572">GETVECTOR(AA2572,2)</f>
        <v>0.5774</v>
      </c>
      <c r="AR2572" s="3" t="str" cm="1">
        <f t="array" ref="AR2572">GETVECTOR(AB2572,2)</f>
        <v>0.5774</v>
      </c>
      <c r="AS2572" s="3" cm="1">
        <f t="array" ref="AS2572">SUM(AK2572:AN2572*AO2572:AR2572)</f>
        <v>-4.1340662265931846E-2</v>
      </c>
      <c r="AT2572" s="51">
        <f t="shared" si="931"/>
        <v>7.3168679904061742E-2</v>
      </c>
      <c r="AU2572" s="48">
        <f t="shared" si="932"/>
        <v>0.27049709777382408</v>
      </c>
      <c r="AV2572" s="56"/>
      <c r="AW2572" s="56"/>
    </row>
    <row r="2573" spans="1:49" ht="15" customHeight="1" x14ac:dyDescent="0.25">
      <c r="A2573" s="11">
        <f t="shared" si="938"/>
        <v>2570</v>
      </c>
      <c r="B2573" s="29">
        <v>33617</v>
      </c>
      <c r="C2573" s="25">
        <v>21</v>
      </c>
      <c r="D2573" s="12">
        <v>32.5</v>
      </c>
      <c r="E2573" s="25">
        <v>25.9</v>
      </c>
      <c r="F2573" s="35">
        <v>79</v>
      </c>
      <c r="G2573" s="25">
        <v>0</v>
      </c>
      <c r="H2573" s="13">
        <v>0</v>
      </c>
      <c r="I2573" s="25">
        <v>9</v>
      </c>
      <c r="J2573" s="12">
        <v>90</v>
      </c>
      <c r="K2573" s="12">
        <v>2</v>
      </c>
      <c r="L2573" s="25" t="s">
        <v>12</v>
      </c>
      <c r="M2573" s="10"/>
      <c r="N2573" s="15"/>
      <c r="O2573" s="15"/>
      <c r="P2573" s="4"/>
      <c r="Q2573" s="54"/>
      <c r="R2573" s="42">
        <f t="shared" si="920"/>
        <v>0.22680412371134021</v>
      </c>
      <c r="S2573" s="44" t="str" cm="1">
        <f t="array" ref="S2573">SETVECTOR(R2573:R2574)</f>
        <v>0.22680412371134,0.549484536082474</v>
      </c>
      <c r="T2573" s="44">
        <f t="shared" si="933"/>
        <v>3.1958762886597936E-2</v>
      </c>
      <c r="U2573" s="5">
        <f t="shared" si="934"/>
        <v>0</v>
      </c>
      <c r="V2573" s="5">
        <f t="shared" si="935"/>
        <v>-4.6686086791626023E-2</v>
      </c>
      <c r="W2573" s="5">
        <f t="shared" si="936"/>
        <v>0.93151089415772981</v>
      </c>
      <c r="X2573" s="5">
        <f t="shared" si="937"/>
        <v>-0.12269946793371521</v>
      </c>
      <c r="Y2573" s="5" t="str" cm="1">
        <f t="array" ref="Y2573:AB2573">SETMATRIX(GETMATRIX(Y2572:AB2572)-$O$9*DELTAWEIGHT(S2572,$AH$4,AK2572:AN2572))</f>
        <v>0.5774,0.5774,0.5774</v>
      </c>
      <c r="Z2573" s="5" t="str">
        <v>0.514316034242801,0.424442027136363,0.5774</v>
      </c>
      <c r="AA2573" s="5" t="str">
        <v>0.607841042429358,0.566172626513736,0.5774</v>
      </c>
      <c r="AB2573" s="5" t="str">
        <v>0.510393038110951,0.39315821355326,0.5774</v>
      </c>
      <c r="AC2573" s="5" cm="1">
        <f t="array" ref="AC2573">SIGMOID(SUM(GETVECTOR(Y2573)*GETVECTOR(_xlfn.CONCAT($S2573,",",$AH$4)))+U2573)</f>
        <v>0.61021809758417156</v>
      </c>
      <c r="AD2573" s="5" cm="1">
        <f t="array" ref="AD2573">SIGMOID(SUM(GETVECTOR(Z2573)*GETVECTOR(_xlfn.CONCAT($S2573,",",$AH$4)))+V2573)</f>
        <v>0.57522147889452246</v>
      </c>
      <c r="AE2573" s="5" cm="1">
        <f t="array" ref="AE2573">TANH(SUM(GETVECTOR(AA2573)*GETVECTOR(_xlfn.CONCAT($S2573,",",$AH$4)))+W2573)</f>
        <v>0.88105755478293879</v>
      </c>
      <c r="AF2573" s="5" cm="1">
        <f t="array" ref="AF2573">SIGMOID(SUM(GETVECTOR(AB2573)*GETVECTOR(_xlfn.CONCAT($S2573,",",$AH$4)))+X2573)</f>
        <v>0.55208391162609427</v>
      </c>
      <c r="AG2573" s="5">
        <f t="shared" si="923"/>
        <v>0.50680322965343383</v>
      </c>
      <c r="AH2573" s="40">
        <f t="shared" si="924"/>
        <v>0.25807200624022703</v>
      </c>
      <c r="AI2573" s="3">
        <f t="shared" si="925"/>
        <v>0.22611324335362909</v>
      </c>
      <c r="AJ2573" s="3">
        <f t="shared" si="926"/>
        <v>9.7556100707726467E-2</v>
      </c>
      <c r="AK2573" s="3">
        <f t="shared" si="927"/>
        <v>0</v>
      </c>
      <c r="AL2573" s="3">
        <f t="shared" si="928"/>
        <v>2.1001792133756223E-2</v>
      </c>
      <c r="AM2573" s="3">
        <f t="shared" si="929"/>
        <v>1.2555339886615894E-2</v>
      </c>
      <c r="AN2573" s="3">
        <f t="shared" si="930"/>
        <v>2.6137470723755756E-2</v>
      </c>
      <c r="AO2573" s="3" t="str" cm="1">
        <f t="array" ref="AO2573">GETVECTOR(Y2573,2)</f>
        <v>0.5774</v>
      </c>
      <c r="AP2573" s="3" t="str" cm="1">
        <f t="array" ref="AP2573">GETVECTOR(Z2573,2)</f>
        <v>0.5774</v>
      </c>
      <c r="AQ2573" s="3" t="str" cm="1">
        <f t="array" ref="AQ2573">GETVECTOR(AA2573,2)</f>
        <v>0.5774</v>
      </c>
      <c r="AR2573" s="3" t="str" cm="1">
        <f t="array" ref="AR2573">GETVECTOR(AB2573,2)</f>
        <v>0.5774</v>
      </c>
      <c r="AS2573" s="3" cm="1">
        <f t="array" ref="AS2573">SUM(AK2573:AN2573*AO2573:AR2573)</f>
        <v>3.4467663624459438E-2</v>
      </c>
      <c r="AT2573" s="51">
        <f t="shared" si="931"/>
        <v>5.1127198819897489E-2</v>
      </c>
      <c r="AU2573" s="48">
        <f t="shared" si="932"/>
        <v>0.22611324335362909</v>
      </c>
      <c r="AV2573" s="56"/>
      <c r="AW2573" s="56"/>
    </row>
    <row r="2574" spans="1:49" ht="15" customHeight="1" x14ac:dyDescent="0.25">
      <c r="A2574" s="11">
        <f t="shared" si="938"/>
        <v>2571</v>
      </c>
      <c r="B2574" s="29">
        <v>33618</v>
      </c>
      <c r="C2574" s="25">
        <v>21</v>
      </c>
      <c r="D2574" s="12">
        <v>32.5</v>
      </c>
      <c r="E2574" s="25">
        <v>24.9</v>
      </c>
      <c r="F2574" s="35">
        <v>85</v>
      </c>
      <c r="G2574" s="25">
        <v>0</v>
      </c>
      <c r="H2574" s="13">
        <v>0</v>
      </c>
      <c r="I2574" s="25">
        <v>6</v>
      </c>
      <c r="J2574" s="12">
        <v>90</v>
      </c>
      <c r="K2574" s="12">
        <v>2</v>
      </c>
      <c r="L2574" s="25" t="s">
        <v>12</v>
      </c>
      <c r="M2574" s="10"/>
      <c r="N2574" s="15"/>
      <c r="O2574" s="15"/>
      <c r="P2574" s="4"/>
      <c r="Q2574" s="54"/>
      <c r="R2574" s="42">
        <f t="shared" si="920"/>
        <v>0.54948453608247416</v>
      </c>
      <c r="S2574" s="44" t="str" cm="1">
        <f t="array" ref="S2574">SETVECTOR(R2574:R2575)</f>
        <v>0.549484536082474,0.0319587628865979</v>
      </c>
      <c r="T2574" s="44">
        <f t="shared" si="933"/>
        <v>6.1855670103092781E-3</v>
      </c>
      <c r="U2574" s="5">
        <f t="shared" si="934"/>
        <v>0</v>
      </c>
      <c r="V2574" s="5">
        <f t="shared" si="935"/>
        <v>-4.8786266005001647E-2</v>
      </c>
      <c r="W2574" s="5">
        <f t="shared" si="936"/>
        <v>0.93025536016906818</v>
      </c>
      <c r="X2574" s="5">
        <f t="shared" si="937"/>
        <v>-0.12531321500609077</v>
      </c>
      <c r="Y2574" s="5" t="str" cm="1">
        <f t="array" ref="Y2574:AB2574">SETMATRIX(GETMATRIX(Y2573:AB2573)-$O$9*DELTAWEIGHT(S2573,$AH$4,AK2573:AN2573))</f>
        <v>0.5774,0.5774,0.5774</v>
      </c>
      <c r="Z2574" s="5" t="str">
        <v>0.513828234698493,0.423260221876744,0.5774</v>
      </c>
      <c r="AA2574" s="5" t="str">
        <v>0.607518084578945,0.5653901877216,0.5774</v>
      </c>
      <c r="AB2574" s="5" t="str">
        <v>0.50979048376672,0.39169838871019,0.5774</v>
      </c>
      <c r="AC2574" s="5" cm="1">
        <f t="array" ref="AC2574">SIGMOID(SUM(GETVECTOR(Y2574)*GETVECTOR(_xlfn.CONCAT($S2574,",",$AH$4)))+U2574)</f>
        <v>0.58315178973091997</v>
      </c>
      <c r="AD2574" s="5" cm="1">
        <f t="array" ref="AD2574">SIGMOID(SUM(GETVECTOR(Z2574)*GETVECTOR(_xlfn.CONCAT($S2574,",",$AH$4)))+V2574)</f>
        <v>0.56145797360366489</v>
      </c>
      <c r="AE2574" s="5" cm="1">
        <f t="array" ref="AE2574">TANH(SUM(GETVECTOR(AA2574)*GETVECTOR(_xlfn.CONCAT($S2574,",",$AH$4)))+W2574)</f>
        <v>0.85705571809617231</v>
      </c>
      <c r="AF2574" s="5" cm="1">
        <f t="array" ref="AF2574">SIGMOID(SUM(GETVECTOR(AB2574)*GETVECTOR(_xlfn.CONCAT($S2574,",",$AH$4)))+X2574)</f>
        <v>0.54173441307208536</v>
      </c>
      <c r="AG2574" s="5">
        <f t="shared" si="923"/>
        <v>0.48120076674771078</v>
      </c>
      <c r="AH2574" s="40">
        <f t="shared" si="924"/>
        <v>0.2422662021178435</v>
      </c>
      <c r="AI2574" s="3">
        <f t="shared" si="925"/>
        <v>0.23608063510753421</v>
      </c>
      <c r="AJ2574" s="3">
        <f t="shared" si="926"/>
        <v>0.10231541541004018</v>
      </c>
      <c r="AK2574" s="3">
        <f t="shared" si="927"/>
        <v>0</v>
      </c>
      <c r="AL2574" s="3">
        <f t="shared" si="928"/>
        <v>2.159129054583793E-2</v>
      </c>
      <c r="AM2574" s="3">
        <f t="shared" si="929"/>
        <v>1.524930487748177E-2</v>
      </c>
      <c r="AN2574" s="3">
        <f t="shared" si="930"/>
        <v>2.6210206432434355E-2</v>
      </c>
      <c r="AO2574" s="3" t="str" cm="1">
        <f t="array" ref="AO2574">GETVECTOR(Y2574,2)</f>
        <v>0.5774</v>
      </c>
      <c r="AP2574" s="3" t="str" cm="1">
        <f t="array" ref="AP2574">GETVECTOR(Z2574,2)</f>
        <v>0.5774</v>
      </c>
      <c r="AQ2574" s="3" t="str" cm="1">
        <f t="array" ref="AQ2574">GETVECTOR(AA2574,2)</f>
        <v>0.5774</v>
      </c>
      <c r="AR2574" s="3" t="str" cm="1">
        <f t="array" ref="AR2574">GETVECTOR(AB2574,2)</f>
        <v>0.5774</v>
      </c>
      <c r="AS2574" s="3" cm="1">
        <f t="array" ref="AS2574">SUM(AK2574:AN2574*AO2574:AR2574)</f>
        <v>3.640553299151239E-2</v>
      </c>
      <c r="AT2574" s="51">
        <f t="shared" si="931"/>
        <v>5.5734066272776717E-2</v>
      </c>
      <c r="AU2574" s="48">
        <f t="shared" si="932"/>
        <v>0.23608063510753421</v>
      </c>
      <c r="AV2574" s="56"/>
      <c r="AW2574" s="56"/>
    </row>
    <row r="2575" spans="1:49" ht="15" customHeight="1" x14ac:dyDescent="0.25">
      <c r="A2575" s="11">
        <f t="shared" si="938"/>
        <v>2572</v>
      </c>
      <c r="B2575" s="29">
        <v>33619</v>
      </c>
      <c r="C2575" s="25">
        <v>22</v>
      </c>
      <c r="D2575" s="12">
        <v>31.2</v>
      </c>
      <c r="E2575" s="25">
        <v>25.6</v>
      </c>
      <c r="F2575" s="35">
        <v>80</v>
      </c>
      <c r="G2575" s="25">
        <v>2</v>
      </c>
      <c r="H2575" s="13">
        <v>0</v>
      </c>
      <c r="I2575" s="25">
        <v>5</v>
      </c>
      <c r="J2575" s="12">
        <v>90</v>
      </c>
      <c r="K2575" s="12">
        <v>1</v>
      </c>
      <c r="L2575" s="25" t="s">
        <v>12</v>
      </c>
      <c r="M2575" s="10"/>
      <c r="N2575" s="15"/>
      <c r="O2575" s="15"/>
      <c r="P2575" s="4"/>
      <c r="Q2575" s="54"/>
      <c r="R2575" s="42">
        <f t="shared" si="920"/>
        <v>3.1958762886597936E-2</v>
      </c>
      <c r="S2575" s="44" t="str" cm="1">
        <f t="array" ref="S2575">SETVECTOR(R2575:R2576)</f>
        <v>0.0319587628865979,0.00618556701030928</v>
      </c>
      <c r="T2575" s="44">
        <f t="shared" si="933"/>
        <v>3.092783505154639E-3</v>
      </c>
      <c r="U2575" s="5">
        <f t="shared" si="934"/>
        <v>0</v>
      </c>
      <c r="V2575" s="5">
        <f t="shared" si="935"/>
        <v>-5.0945395059585438E-2</v>
      </c>
      <c r="W2575" s="5">
        <f t="shared" si="936"/>
        <v>0.92873042968132002</v>
      </c>
      <c r="X2575" s="5">
        <f t="shared" si="937"/>
        <v>-0.1279342356493342</v>
      </c>
      <c r="Y2575" s="5" t="str" cm="1">
        <f t="array" ref="Y2575:AB2575">SETMATRIX(GETMATRIX(Y2574:AB2574)-$O$9*DELTAWEIGHT(S2574,$AH$4,AK2574:AN2574))</f>
        <v>0.5774,0.5774,0.5774</v>
      </c>
      <c r="Z2575" s="5" t="str">
        <v>0.512638477139293,0.423191023969924,0.5774</v>
      </c>
      <c r="AA2575" s="5" t="str">
        <v>0.606584256630014,0.565335875026634,0.5774</v>
      </c>
      <c r="AB2575" s="5" t="str">
        <v>0.508358188026385,0.391615084455124,0.5774</v>
      </c>
      <c r="AC2575" s="5" cm="1">
        <f t="array" ref="AC2575">SIGMOID(SUM(GETVECTOR(Y2575)*GETVECTOR(_xlfn.CONCAT($S2575,",",$AH$4)))+U2575)</f>
        <v>0.50550591145503687</v>
      </c>
      <c r="AD2575" s="5" cm="1">
        <f t="array" ref="AD2575">SIGMOID(SUM(GETVECTOR(Z2575)*GETVECTOR(_xlfn.CONCAT($S2575,",",$AH$4)))+V2575)</f>
        <v>0.49201457227557605</v>
      </c>
      <c r="AE2575" s="5" cm="1">
        <f t="array" ref="AE2575">TANH(SUM(GETVECTOR(AA2575)*GETVECTOR(_xlfn.CONCAT($S2575,",",$AH$4)))+W2575)</f>
        <v>0.74051243517026555</v>
      </c>
      <c r="AF2575" s="5" cm="1">
        <f t="array" ref="AF2575">SIGMOID(SUM(GETVECTOR(AB2575)*GETVECTOR(_xlfn.CONCAT($S2575,",",$AH$4)))+X2575)</f>
        <v>0.4727108010238647</v>
      </c>
      <c r="AG2575" s="5">
        <f t="shared" si="923"/>
        <v>0.36434290905504346</v>
      </c>
      <c r="AH2575" s="40">
        <f t="shared" si="924"/>
        <v>0.16499196983611314</v>
      </c>
      <c r="AI2575" s="3">
        <f t="shared" si="925"/>
        <v>0.16189918633095851</v>
      </c>
      <c r="AJ2575" s="3">
        <f t="shared" si="926"/>
        <v>6.7208084640508717E-2</v>
      </c>
      <c r="AK2575" s="3">
        <f t="shared" si="927"/>
        <v>0</v>
      </c>
      <c r="AL2575" s="3">
        <f t="shared" si="928"/>
        <v>1.243893201929149E-2</v>
      </c>
      <c r="AM2575" s="3">
        <f t="shared" si="929"/>
        <v>1.4934585214178304E-2</v>
      </c>
      <c r="AN2575" s="3">
        <f t="shared" si="930"/>
        <v>1.4084983708871351E-2</v>
      </c>
      <c r="AO2575" s="3" t="str" cm="1">
        <f t="array" ref="AO2575">GETVECTOR(Y2575,2)</f>
        <v>0.5774</v>
      </c>
      <c r="AP2575" s="3" t="str" cm="1">
        <f t="array" ref="AP2575">GETVECTOR(Z2575,2)</f>
        <v>0.5774</v>
      </c>
      <c r="AQ2575" s="3" t="str" cm="1">
        <f t="array" ref="AQ2575">GETVECTOR(AA2575,2)</f>
        <v>0.5774</v>
      </c>
      <c r="AR2575" s="3" t="str" cm="1">
        <f t="array" ref="AR2575">GETVECTOR(AB2575,2)</f>
        <v>0.5774</v>
      </c>
      <c r="AS2575" s="3" cm="1">
        <f t="array" ref="AS2575">SUM(AK2575:AN2575*AO2575:AR2575)</f>
        <v>2.3938138444107779E-2</v>
      </c>
      <c r="AT2575" s="51">
        <f t="shared" si="931"/>
        <v>2.6211346534626423E-2</v>
      </c>
      <c r="AU2575" s="48">
        <f t="shared" si="932"/>
        <v>0.16189918633095851</v>
      </c>
      <c r="AV2575" s="56"/>
      <c r="AW2575" s="56"/>
    </row>
    <row r="2576" spans="1:49" ht="15" customHeight="1" x14ac:dyDescent="0.25">
      <c r="A2576" s="11">
        <f t="shared" si="938"/>
        <v>2573</v>
      </c>
      <c r="B2576" s="29">
        <v>33620</v>
      </c>
      <c r="C2576" s="25">
        <v>23</v>
      </c>
      <c r="D2576" s="12">
        <v>32</v>
      </c>
      <c r="E2576" s="25">
        <v>26.4</v>
      </c>
      <c r="F2576" s="35">
        <v>71</v>
      </c>
      <c r="G2576" s="25">
        <v>6</v>
      </c>
      <c r="H2576" s="13">
        <v>0</v>
      </c>
      <c r="I2576" s="25">
        <v>8</v>
      </c>
      <c r="J2576" s="12">
        <v>90</v>
      </c>
      <c r="K2576" s="12">
        <v>2</v>
      </c>
      <c r="L2576" s="25" t="s">
        <v>12</v>
      </c>
      <c r="M2576" s="10"/>
      <c r="N2576" s="15"/>
      <c r="O2576" s="15"/>
      <c r="P2576" s="4"/>
      <c r="Q2576" s="54"/>
      <c r="R2576" s="42">
        <f t="shared" si="920"/>
        <v>6.1855670103092781E-3</v>
      </c>
      <c r="S2576" s="44" t="str" cm="1">
        <f t="array" ref="S2576">SETVECTOR(R2576:R2577)</f>
        <v>0.00618556701030928,0.00309278350515464</v>
      </c>
      <c r="T2576" s="44">
        <f t="shared" si="933"/>
        <v>2.5773195876288658E-2</v>
      </c>
      <c r="U2576" s="5">
        <f t="shared" si="934"/>
        <v>0</v>
      </c>
      <c r="V2576" s="5">
        <f t="shared" si="935"/>
        <v>-5.2189288261514588E-2</v>
      </c>
      <c r="W2576" s="5">
        <f t="shared" si="936"/>
        <v>0.92723697115990222</v>
      </c>
      <c r="X2576" s="5">
        <f t="shared" si="937"/>
        <v>-0.12934273402022134</v>
      </c>
      <c r="Y2576" s="5" t="str" cm="1">
        <f t="array" ref="Y2576:AB2576">SETMATRIX(GETMATRIX(Y2575:AB2575)-$O$9*DELTAWEIGHT(S2575,$AH$4,AK2575:AN2575))</f>
        <v>0.5774,0.5774,0.5774</v>
      </c>
      <c r="Z2576" s="5" t="str">
        <v>0.51260091155711,0.423183753212082,0.5774</v>
      </c>
      <c r="AA2576" s="5" t="str">
        <v>0.606532904156901,0.56532593583829,0.5774</v>
      </c>
      <c r="AB2576" s="5" t="str">
        <v>0.508316112076877,0.391606940722961,0.5774</v>
      </c>
      <c r="AC2576" s="5" cm="1">
        <f t="array" ref="AC2576">SIGMOID(SUM(GETVECTOR(Y2576)*GETVECTOR(_xlfn.CONCAT($S2576,",",$AH$4)))+U2576)</f>
        <v>0.50133932669358827</v>
      </c>
      <c r="AD2576" s="5" cm="1">
        <f t="array" ref="AD2576">SIGMOID(SUM(GETVECTOR(Z2576)*GETVECTOR(_xlfn.CONCAT($S2576,",",$AH$4)))+V2576)</f>
        <v>0.48807482563019566</v>
      </c>
      <c r="AE2576" s="5" cm="1">
        <f t="array" ref="AE2576">TANH(SUM(GETVECTOR(AA2576)*GETVECTOR(_xlfn.CONCAT($S2576,",",$AH$4)))+W2576)</f>
        <v>0.73186749533345286</v>
      </c>
      <c r="AF2576" s="5" cm="1">
        <f t="array" ref="AF2576">SIGMOID(SUM(GETVECTOR(AB2576)*GETVECTOR(_xlfn.CONCAT($S2576,",",$AH$4)))+X2576)</f>
        <v>0.46879377552115159</v>
      </c>
      <c r="AG2576" s="5">
        <f t="shared" si="923"/>
        <v>0.35720610016928306</v>
      </c>
      <c r="AH2576" s="40">
        <f t="shared" si="924"/>
        <v>0.16067940481043402</v>
      </c>
      <c r="AI2576" s="3">
        <f t="shared" si="925"/>
        <v>0.13490620893414537</v>
      </c>
      <c r="AJ2576" s="3">
        <f t="shared" si="926"/>
        <v>5.5813503820014806E-2</v>
      </c>
      <c r="AK2576" s="3">
        <f t="shared" si="927"/>
        <v>0</v>
      </c>
      <c r="AL2576" s="3">
        <f t="shared" si="928"/>
        <v>1.0206213313696224E-2</v>
      </c>
      <c r="AM2576" s="3">
        <f t="shared" si="929"/>
        <v>1.26499794856412E-2</v>
      </c>
      <c r="AN2576" s="3">
        <f t="shared" si="930"/>
        <v>1.1514771064161936E-2</v>
      </c>
      <c r="AO2576" s="3" t="str" cm="1">
        <f t="array" ref="AO2576">GETVECTOR(Y2576,2)</f>
        <v>0.5774</v>
      </c>
      <c r="AP2576" s="3" t="str" cm="1">
        <f t="array" ref="AP2576">GETVECTOR(Z2576,2)</f>
        <v>0.5774</v>
      </c>
      <c r="AQ2576" s="3" t="str" cm="1">
        <f t="array" ref="AQ2576">GETVECTOR(AA2576,2)</f>
        <v>0.5774</v>
      </c>
      <c r="AR2576" s="3" t="str" cm="1">
        <f t="array" ref="AR2576">GETVECTOR(AB2576,2)</f>
        <v>0.5774</v>
      </c>
      <c r="AS2576" s="3" cm="1">
        <f t="array" ref="AS2576">SUM(AK2576:AN2576*AO2576:AR2576)</f>
        <v>1.9845794534784533E-2</v>
      </c>
      <c r="AT2576" s="51">
        <f t="shared" si="931"/>
        <v>1.8199685208983286E-2</v>
      </c>
      <c r="AU2576" s="48">
        <f t="shared" si="932"/>
        <v>0.13490620893414537</v>
      </c>
      <c r="AV2576" s="56"/>
      <c r="AW2576" s="56"/>
    </row>
    <row r="2577" spans="1:49" ht="15" customHeight="1" x14ac:dyDescent="0.25">
      <c r="A2577" s="11">
        <f t="shared" si="938"/>
        <v>2574</v>
      </c>
      <c r="B2577" s="29">
        <v>33621</v>
      </c>
      <c r="C2577" s="25">
        <v>23</v>
      </c>
      <c r="D2577" s="12">
        <v>31.4</v>
      </c>
      <c r="E2577" s="25">
        <v>24.9</v>
      </c>
      <c r="F2577" s="35">
        <v>82</v>
      </c>
      <c r="G2577" s="25">
        <v>1</v>
      </c>
      <c r="H2577" s="13">
        <v>0</v>
      </c>
      <c r="I2577" s="25">
        <v>9</v>
      </c>
      <c r="J2577" s="12">
        <v>90</v>
      </c>
      <c r="K2577" s="12">
        <v>2</v>
      </c>
      <c r="L2577" s="25" t="s">
        <v>12</v>
      </c>
      <c r="M2577" s="10"/>
      <c r="N2577" s="15"/>
      <c r="O2577" s="15"/>
      <c r="P2577" s="4"/>
      <c r="Q2577" s="54"/>
      <c r="R2577" s="42">
        <f t="shared" si="920"/>
        <v>3.092783505154639E-3</v>
      </c>
      <c r="S2577" s="44" t="str" cm="1">
        <f t="array" ref="S2577">SETVECTOR(R2577:R2578)</f>
        <v>0.00309278350515464,0.0257731958762887</v>
      </c>
      <c r="T2577" s="44">
        <f t="shared" si="933"/>
        <v>0.12989690721649483</v>
      </c>
      <c r="U2577" s="5">
        <f t="shared" si="934"/>
        <v>0</v>
      </c>
      <c r="V2577" s="5">
        <f t="shared" si="935"/>
        <v>-5.3209909592884214E-2</v>
      </c>
      <c r="W2577" s="5">
        <f t="shared" si="936"/>
        <v>0.92597197321133806</v>
      </c>
      <c r="X2577" s="5">
        <f t="shared" si="937"/>
        <v>-0.13049421112663753</v>
      </c>
      <c r="Y2577" s="5" t="str" cm="1">
        <f t="array" ref="Y2577:AB2577">SETMATRIX(GETMATRIX(Y2576:AB2576)-$O$9*DELTAWEIGHT(S2576,$AH$4,AK2576:AN2576))</f>
        <v>0.5774,0.5774,0.5774</v>
      </c>
      <c r="Z2577" s="5" t="str">
        <v>0.512595012889982,0.423180803878518,0.5774</v>
      </c>
      <c r="AA2577" s="5" t="str">
        <v>0.606524564068836,0.565321765794258,0.5774</v>
      </c>
      <c r="AB2577" s="5" t="str">
        <v>0.508309529763399,0.391603649566222,0.5774</v>
      </c>
      <c r="AC2577" s="5" cm="1">
        <f t="array" ref="AC2577">SIGMOID(SUM(GETVECTOR(Y2577)*GETVECTOR(_xlfn.CONCAT($S2577,",",$AH$4)))+U2577)</f>
        <v>0.50416670766622762</v>
      </c>
      <c r="AD2577" s="5" cm="1">
        <f t="array" ref="AD2577">SIGMOID(SUM(GETVECTOR(Z2577)*GETVECTOR(_xlfn.CONCAT($S2577,",",$AH$4)))+V2577)</f>
        <v>0.48982194556970532</v>
      </c>
      <c r="AE2577" s="5" cm="1">
        <f t="array" ref="AE2577">TANH(SUM(GETVECTOR(AA2577)*GETVECTOR(_xlfn.CONCAT($S2577,",",$AH$4)))+W2577)</f>
        <v>0.73633121181629768</v>
      </c>
      <c r="AF2577" s="5" cm="1">
        <f t="array" ref="AF2577">SIGMOID(SUM(GETVECTOR(AB2577)*GETVECTOR(_xlfn.CONCAT($S2577,",",$AH$4)))+X2577)</f>
        <v>0.47032759671719526</v>
      </c>
      <c r="AG2577" s="5">
        <f t="shared" si="923"/>
        <v>0.3606711867555577</v>
      </c>
      <c r="AH2577" s="40">
        <f t="shared" si="924"/>
        <v>0.16264168006051929</v>
      </c>
      <c r="AI2577" s="3">
        <f t="shared" si="925"/>
        <v>3.2744772844024467E-2</v>
      </c>
      <c r="AJ2577" s="3">
        <f t="shared" si="926"/>
        <v>1.355912826195241E-2</v>
      </c>
      <c r="AK2577" s="3">
        <f t="shared" si="927"/>
        <v>0</v>
      </c>
      <c r="AL2577" s="3">
        <f t="shared" si="928"/>
        <v>2.4949680646708166E-3</v>
      </c>
      <c r="AM2577" s="3">
        <f t="shared" si="929"/>
        <v>3.0406140867128804E-3</v>
      </c>
      <c r="AN2577" s="3">
        <f t="shared" si="930"/>
        <v>2.8208577100048505E-3</v>
      </c>
      <c r="AO2577" s="3" t="str" cm="1">
        <f t="array" ref="AO2577">GETVECTOR(Y2577,2)</f>
        <v>0.5774</v>
      </c>
      <c r="AP2577" s="3" t="str" cm="1">
        <f t="array" ref="AP2577">GETVECTOR(Z2577,2)</f>
        <v>0.5774</v>
      </c>
      <c r="AQ2577" s="3" t="str" cm="1">
        <f t="array" ref="AQ2577">GETVECTOR(AA2577,2)</f>
        <v>0.5774</v>
      </c>
      <c r="AR2577" s="3" t="str" cm="1">
        <f t="array" ref="AR2577">GETVECTOR(AB2577,2)</f>
        <v>0.5774</v>
      </c>
      <c r="AS2577" s="3" cm="1">
        <f t="array" ref="AS2577">SUM(AK2577:AN2577*AO2577:AR2577)</f>
        <v>4.8250083759657477E-3</v>
      </c>
      <c r="AT2577" s="51">
        <f t="shared" si="931"/>
        <v>1.0722201486067621E-3</v>
      </c>
      <c r="AU2577" s="48">
        <f t="shared" si="932"/>
        <v>3.2744772844024467E-2</v>
      </c>
      <c r="AV2577" s="56"/>
      <c r="AW2577" s="56"/>
    </row>
    <row r="2578" spans="1:49" ht="15" customHeight="1" x14ac:dyDescent="0.25">
      <c r="A2578" s="11">
        <f t="shared" si="938"/>
        <v>2575</v>
      </c>
      <c r="B2578" s="29">
        <v>33622</v>
      </c>
      <c r="C2578" s="25">
        <v>23</v>
      </c>
      <c r="D2578" s="12">
        <v>33</v>
      </c>
      <c r="E2578" s="25">
        <v>25.7</v>
      </c>
      <c r="F2578" s="35">
        <v>83</v>
      </c>
      <c r="G2578" s="25">
        <v>0</v>
      </c>
      <c r="H2578" s="13">
        <v>0</v>
      </c>
      <c r="I2578" s="25">
        <v>7</v>
      </c>
      <c r="J2578" s="12">
        <v>90</v>
      </c>
      <c r="K2578" s="12">
        <v>2</v>
      </c>
      <c r="L2578" s="25" t="s">
        <v>12</v>
      </c>
      <c r="M2578" s="10"/>
      <c r="N2578" s="15"/>
      <c r="O2578" s="15"/>
      <c r="P2578" s="4"/>
      <c r="Q2578" s="54"/>
      <c r="R2578" s="42">
        <f t="shared" si="920"/>
        <v>2.5773195876288658E-2</v>
      </c>
      <c r="S2578" s="44" t="str" cm="1">
        <f t="array" ref="S2578">SETVECTOR(R2578:R2579)</f>
        <v>0.0257731958762887,0.129896907216495</v>
      </c>
      <c r="T2578" s="44">
        <f t="shared" si="933"/>
        <v>0.85567010309278346</v>
      </c>
      <c r="U2578" s="5">
        <f t="shared" si="934"/>
        <v>0</v>
      </c>
      <c r="V2578" s="5">
        <f t="shared" si="935"/>
        <v>-5.3459406399351296E-2</v>
      </c>
      <c r="W2578" s="5">
        <f t="shared" si="936"/>
        <v>0.92566791180266672</v>
      </c>
      <c r="X2578" s="5">
        <f t="shared" si="937"/>
        <v>-0.13077629689763801</v>
      </c>
      <c r="Y2578" s="5" t="str" cm="1">
        <f t="array" ref="Y2578:AB2578">SETMATRIX(GETMATRIX(Y2577:AB2577)-$O$9*DELTAWEIGHT(S2577,$AH$4,AK2577:AN2577))</f>
        <v>0.5774,0.5774,0.5774</v>
      </c>
      <c r="Z2578" s="5" t="str">
        <v>0.512594378058879,0.423175513619328,0.5774</v>
      </c>
      <c r="AA2578" s="5" t="str">
        <v>0.606523682116117,0.565314416188263,0.5774</v>
      </c>
      <c r="AB2578" s="5" t="str">
        <v>0.508308819829236,0.391597733448196,0.5774</v>
      </c>
      <c r="AC2578" s="5" cm="1">
        <f t="array" ref="AC2578">SIGMOID(SUM(GETVECTOR(Y2578)*GETVECTOR(_xlfn.CONCAT($S2578,",",$AH$4)))+U2578)</f>
        <v>0.52245586278519085</v>
      </c>
      <c r="AD2578" s="5" cm="1">
        <f t="array" ref="AD2578">SIGMOID(SUM(GETVECTOR(Z2578)*GETVECTOR(_xlfn.CONCAT($S2578,",",$AH$4)))+V2578)</f>
        <v>0.50368017837522083</v>
      </c>
      <c r="AE2578" s="5" cm="1">
        <f t="array" ref="AE2578">TANH(SUM(GETVECTOR(AA2578)*GETVECTOR(_xlfn.CONCAT($S2578,",",$AH$4)))+W2578)</f>
        <v>0.7677123626922826</v>
      </c>
      <c r="AF2578" s="5" cm="1">
        <f t="array" ref="AF2578">SIGMOID(SUM(GETVECTOR(AB2578)*GETVECTOR(_xlfn.CONCAT($S2578,",",$AH$4)))+X2578)</f>
        <v>0.48330415455419412</v>
      </c>
      <c r="AG2578" s="5">
        <f t="shared" si="923"/>
        <v>0.38668149978171112</v>
      </c>
      <c r="AH2578" s="40">
        <f t="shared" si="924"/>
        <v>0.17809557879715857</v>
      </c>
      <c r="AI2578" s="3">
        <f t="shared" si="925"/>
        <v>-0.67757452429562492</v>
      </c>
      <c r="AJ2578" s="3">
        <f t="shared" si="926"/>
        <v>-0.28300707203734832</v>
      </c>
      <c r="AK2578" s="3">
        <f t="shared" si="927"/>
        <v>0</v>
      </c>
      <c r="AL2578" s="3">
        <f t="shared" si="928"/>
        <v>-5.4314064367317533E-2</v>
      </c>
      <c r="AM2578" s="3">
        <f t="shared" si="929"/>
        <v>-5.8531525629698579E-2</v>
      </c>
      <c r="AN2578" s="3">
        <f t="shared" si="930"/>
        <v>-6.2351251750968652E-2</v>
      </c>
      <c r="AO2578" s="3" t="str" cm="1">
        <f t="array" ref="AO2578">GETVECTOR(Y2578,2)</f>
        <v>0.5774</v>
      </c>
      <c r="AP2578" s="3" t="str" cm="1">
        <f t="array" ref="AP2578">GETVECTOR(Z2578,2)</f>
        <v>0.5774</v>
      </c>
      <c r="AQ2578" s="3" t="str" cm="1">
        <f t="array" ref="AQ2578">GETVECTOR(AA2578,2)</f>
        <v>0.5774</v>
      </c>
      <c r="AR2578" s="3" t="str" cm="1">
        <f t="array" ref="AR2578">GETVECTOR(AB2578,2)</f>
        <v>0.5774</v>
      </c>
      <c r="AS2578" s="3" cm="1">
        <f t="array" ref="AS2578">SUM(AK2578:AN2578*AO2578:AR2578)</f>
        <v>-0.1011586564252864</v>
      </c>
      <c r="AT2578" s="51">
        <f t="shared" si="931"/>
        <v>0.45910723597444242</v>
      </c>
      <c r="AU2578" s="48">
        <f t="shared" si="932"/>
        <v>0.67757452429562492</v>
      </c>
      <c r="AV2578" s="56"/>
      <c r="AW2578" s="56"/>
    </row>
    <row r="2579" spans="1:49" ht="15" customHeight="1" x14ac:dyDescent="0.25">
      <c r="A2579" s="11">
        <f t="shared" si="938"/>
        <v>2576</v>
      </c>
      <c r="B2579" s="29">
        <v>33623</v>
      </c>
      <c r="C2579" s="25">
        <v>22</v>
      </c>
      <c r="D2579" s="12">
        <v>32.799999999999997</v>
      </c>
      <c r="E2579" s="25">
        <v>26.2</v>
      </c>
      <c r="F2579" s="35">
        <v>83</v>
      </c>
      <c r="G2579" s="25">
        <v>0</v>
      </c>
      <c r="H2579" s="13">
        <v>0</v>
      </c>
      <c r="I2579" s="25">
        <v>10</v>
      </c>
      <c r="J2579" s="12">
        <v>90</v>
      </c>
      <c r="K2579" s="12"/>
      <c r="L2579" s="25" t="s">
        <v>12</v>
      </c>
      <c r="M2579" s="10"/>
      <c r="N2579" s="15"/>
      <c r="O2579" s="15"/>
      <c r="P2579" s="4"/>
      <c r="Q2579" s="54"/>
      <c r="R2579" s="42">
        <f t="shared" si="920"/>
        <v>0.12989690721649483</v>
      </c>
      <c r="S2579" s="44" t="str" cm="1">
        <f t="array" ref="S2579">SETVECTOR(R2579:R2580)</f>
        <v>0.129896907216495,0.855670103092783</v>
      </c>
      <c r="T2579" s="44">
        <f t="shared" si="933"/>
        <v>1.0309278350515464E-2</v>
      </c>
      <c r="U2579" s="5">
        <f t="shared" si="934"/>
        <v>0</v>
      </c>
      <c r="V2579" s="5">
        <f t="shared" si="935"/>
        <v>-4.8027999962619541E-2</v>
      </c>
      <c r="W2579" s="5">
        <f t="shared" si="936"/>
        <v>0.93152106436563653</v>
      </c>
      <c r="X2579" s="5">
        <f t="shared" si="937"/>
        <v>-0.12454117172254114</v>
      </c>
      <c r="Y2579" s="5" t="str" cm="1">
        <f t="array" ref="Y2579:AB2579">SETMATRIX(GETMATRIX(Y2578:AB2578)-$O$9*DELTAWEIGHT(S2578,$AH$4,AK2578:AN2578))</f>
        <v>0.5774,0.5774,0.5774</v>
      </c>
      <c r="Z2579" s="5" t="str">
        <v>0.512732739663149,0.423872856104847,0.5774</v>
      </c>
      <c r="AA2579" s="5" t="str">
        <v>0.606692657562968,0.566166052440394,0.5774</v>
      </c>
      <c r="AB2579" s="5" t="str">
        <v>0.508465977916829,0.392389810209665,0.5774</v>
      </c>
      <c r="AC2579" s="5" cm="1">
        <f t="array" ref="AC2579">SIGMOID(SUM(GETVECTOR(Y2579)*GETVECTOR(_xlfn.CONCAT($S2579,",",$AH$4)))+U2579)</f>
        <v>0.63854772202164378</v>
      </c>
      <c r="AD2579" s="5" cm="1">
        <f t="array" ref="AD2579">SIGMOID(SUM(GETVECTOR(Z2579)*GETVECTOR(_xlfn.CONCAT($S2579,",",$AH$4)))+V2579)</f>
        <v>0.59417930926036533</v>
      </c>
      <c r="AE2579" s="5" cm="1">
        <f t="array" ref="AE2579">TANH(SUM(GETVECTOR(AA2579)*GETVECTOR(_xlfn.CONCAT($S2579,",",$AH$4)))+W2579)</f>
        <v>0.90420048254902863</v>
      </c>
      <c r="AF2579" s="5" cm="1">
        <f t="array" ref="AF2579">SIGMOID(SUM(GETVECTOR(AB2579)*GETVECTOR(_xlfn.CONCAT($S2579,",",$AH$4)))+X2579)</f>
        <v>0.56887513746820517</v>
      </c>
      <c r="AG2579" s="5">
        <f t="shared" si="923"/>
        <v>0.53725721815387084</v>
      </c>
      <c r="AH2579" s="40">
        <f t="shared" si="924"/>
        <v>0.27926591163947945</v>
      </c>
      <c r="AI2579" s="3">
        <f t="shared" si="925"/>
        <v>0.26895663328896396</v>
      </c>
      <c r="AJ2579" s="3">
        <f t="shared" si="926"/>
        <v>0.11613036260989373</v>
      </c>
      <c r="AK2579" s="3">
        <f t="shared" si="927"/>
        <v>0</v>
      </c>
      <c r="AL2579" s="3">
        <f t="shared" si="928"/>
        <v>2.5319914035891383E-2</v>
      </c>
      <c r="AM2579" s="3">
        <f t="shared" si="929"/>
        <v>1.2587494652123084E-2</v>
      </c>
      <c r="AN2579" s="3">
        <f t="shared" si="930"/>
        <v>3.2381969232894658E-2</v>
      </c>
      <c r="AO2579" s="3" t="str" cm="1">
        <f t="array" ref="AO2579">GETVECTOR(Y2579,2)</f>
        <v>0.5774</v>
      </c>
      <c r="AP2579" s="3" t="str" cm="1">
        <f t="array" ref="AP2579">GETVECTOR(Z2579,2)</f>
        <v>0.5774</v>
      </c>
      <c r="AQ2579" s="3" t="str" cm="1">
        <f t="array" ref="AQ2579">GETVECTOR(AA2579,2)</f>
        <v>0.5774</v>
      </c>
      <c r="AR2579" s="3" t="str" cm="1">
        <f t="array" ref="AR2579">GETVECTOR(AB2579,2)</f>
        <v>0.5774</v>
      </c>
      <c r="AS2579" s="3" cm="1">
        <f t="array" ref="AS2579">SUM(AK2579:AN2579*AO2579:AR2579)</f>
        <v>4.0585086811532931E-2</v>
      </c>
      <c r="AT2579" s="51">
        <f t="shared" si="931"/>
        <v>7.233767059013424E-2</v>
      </c>
      <c r="AU2579" s="48">
        <f t="shared" si="932"/>
        <v>0.26895663328896396</v>
      </c>
      <c r="AV2579" s="56"/>
      <c r="AW2579" s="56"/>
    </row>
    <row r="2580" spans="1:49" ht="15" customHeight="1" x14ac:dyDescent="0.25">
      <c r="A2580" s="11">
        <f t="shared" si="938"/>
        <v>2577</v>
      </c>
      <c r="B2580" s="29">
        <v>33624</v>
      </c>
      <c r="C2580" s="25">
        <v>24</v>
      </c>
      <c r="D2580" s="12">
        <v>31.9</v>
      </c>
      <c r="E2580" s="25">
        <v>25.6</v>
      </c>
      <c r="F2580" s="35">
        <v>82</v>
      </c>
      <c r="G2580" s="25">
        <v>0</v>
      </c>
      <c r="H2580" s="13">
        <v>0</v>
      </c>
      <c r="I2580" s="25">
        <v>15</v>
      </c>
      <c r="J2580" s="12">
        <v>90</v>
      </c>
      <c r="K2580" s="12"/>
      <c r="L2580" s="25" t="s">
        <v>12</v>
      </c>
      <c r="M2580" s="10"/>
      <c r="N2580" s="15"/>
      <c r="O2580" s="15"/>
      <c r="P2580" s="4"/>
      <c r="Q2580" s="54"/>
      <c r="R2580" s="42">
        <f t="shared" si="920"/>
        <v>0.85567010309278346</v>
      </c>
      <c r="S2580" s="44" t="str" cm="1">
        <f t="array" ref="S2580">SETVECTOR(R2580:R2581)</f>
        <v>0.855670103092783,0.0103092783505155</v>
      </c>
      <c r="T2580" s="44">
        <f t="shared" si="933"/>
        <v>0.30927835051546393</v>
      </c>
      <c r="U2580" s="5">
        <f t="shared" si="934"/>
        <v>0</v>
      </c>
      <c r="V2580" s="5">
        <f t="shared" si="935"/>
        <v>-5.055999136620868E-2</v>
      </c>
      <c r="W2580" s="5">
        <f t="shared" si="936"/>
        <v>0.93026231490042421</v>
      </c>
      <c r="X2580" s="5">
        <f t="shared" si="937"/>
        <v>-0.12777936864583062</v>
      </c>
      <c r="Y2580" s="5" t="str" cm="1">
        <f t="array" ref="Y2580:AB2580">SETMATRIX(GETMATRIX(Y2579:AB2579)-$O$9*DELTAWEIGHT(S2579,$AH$4,AK2579:AN2579))</f>
        <v>0.5774,0.5774,0.5774</v>
      </c>
      <c r="Z2580" s="5" t="str">
        <v>0.512392724893048,0.421633076270056,0.5774</v>
      </c>
      <c r="AA2580" s="5" t="str">
        <v>0.606506355945816,0.564938827502011,0.5774</v>
      </c>
      <c r="AB2580" s="5" t="str">
        <v>0.508033901588218,0.389543593124373,0.5774</v>
      </c>
      <c r="AC2580" s="5" cm="1">
        <f t="array" ref="AC2580">SIGMOID(SUM(GETVECTOR(Y2580)*GETVECTOR(_xlfn.CONCAT($S2580,",",$AH$4)))+U2580)</f>
        <v>0.62246320754391637</v>
      </c>
      <c r="AD2580" s="5" cm="1">
        <f t="array" ref="AD2580">SIGMOID(SUM(GETVECTOR(Z2580)*GETVECTOR(_xlfn.CONCAT($S2580,",",$AH$4)))+V2580)</f>
        <v>0.59681841886360443</v>
      </c>
      <c r="AE2580" s="5" cm="1">
        <f t="array" ref="AE2580">TANH(SUM(GETVECTOR(AA2580)*GETVECTOR(_xlfn.CONCAT($S2580,",",$AH$4)))+W2580)</f>
        <v>0.89668806025258974</v>
      </c>
      <c r="AF2580" s="5" cm="1">
        <f t="array" ref="AF2580">SIGMOID(SUM(GETVECTOR(AB2580)*GETVECTOR(_xlfn.CONCAT($S2580,",",$AH$4)))+X2580)</f>
        <v>0.5771161438028608</v>
      </c>
      <c r="AG2580" s="5">
        <f t="shared" si="923"/>
        <v>0.53515995033382302</v>
      </c>
      <c r="AH2580" s="40">
        <f t="shared" si="924"/>
        <v>0.28239187137935706</v>
      </c>
      <c r="AI2580" s="3">
        <f t="shared" si="925"/>
        <v>-2.6886479136106867E-2</v>
      </c>
      <c r="AJ2580" s="3">
        <f t="shared" si="926"/>
        <v>-1.18014819346925E-2</v>
      </c>
      <c r="AK2580" s="3">
        <f t="shared" si="927"/>
        <v>0</v>
      </c>
      <c r="AL2580" s="3">
        <f t="shared" si="928"/>
        <v>-2.5463660443120918E-3</v>
      </c>
      <c r="AM2580" s="3">
        <f t="shared" si="929"/>
        <v>-1.3801465043122201E-3</v>
      </c>
      <c r="AN2580" s="3">
        <f t="shared" si="930"/>
        <v>-3.2107554713411055E-3</v>
      </c>
      <c r="AO2580" s="3" t="str" cm="1">
        <f t="array" ref="AO2580">GETVECTOR(Y2580,2)</f>
        <v>0.5774</v>
      </c>
      <c r="AP2580" s="3" t="str" cm="1">
        <f t="array" ref="AP2580">GETVECTOR(Z2580,2)</f>
        <v>0.5774</v>
      </c>
      <c r="AQ2580" s="3" t="str" cm="1">
        <f t="array" ref="AQ2580">GETVECTOR(AA2580,2)</f>
        <v>0.5774</v>
      </c>
      <c r="AR2580" s="3" t="str" cm="1">
        <f t="array" ref="AR2580">GETVECTOR(AB2580,2)</f>
        <v>0.5774</v>
      </c>
      <c r="AS2580" s="3" cm="1">
        <f t="array" ref="AS2580">SUM(AK2580:AN2580*AO2580:AR2580)</f>
        <v>-4.1210585547280321E-3</v>
      </c>
      <c r="AT2580" s="51">
        <f t="shared" si="931"/>
        <v>7.2288276033630986E-4</v>
      </c>
      <c r="AU2580" s="48">
        <f t="shared" si="932"/>
        <v>2.6886479136106867E-2</v>
      </c>
      <c r="AV2580" s="56"/>
      <c r="AW2580" s="56"/>
    </row>
    <row r="2581" spans="1:49" ht="15" customHeight="1" x14ac:dyDescent="0.25">
      <c r="A2581" s="11">
        <f t="shared" si="938"/>
        <v>2578</v>
      </c>
      <c r="B2581" s="29">
        <v>33625</v>
      </c>
      <c r="C2581" s="25">
        <v>22</v>
      </c>
      <c r="D2581" s="12">
        <v>32.4</v>
      </c>
      <c r="E2581" s="25">
        <v>26.4</v>
      </c>
      <c r="F2581" s="35">
        <v>76</v>
      </c>
      <c r="G2581" s="25">
        <v>0</v>
      </c>
      <c r="H2581" s="13">
        <v>0</v>
      </c>
      <c r="I2581" s="25">
        <v>15</v>
      </c>
      <c r="J2581" s="12">
        <v>90</v>
      </c>
      <c r="K2581" s="12">
        <v>3</v>
      </c>
      <c r="L2581" s="25" t="s">
        <v>12</v>
      </c>
      <c r="M2581" s="10"/>
      <c r="N2581" s="15"/>
      <c r="O2581" s="15"/>
      <c r="P2581" s="4"/>
      <c r="Q2581" s="54"/>
      <c r="R2581" s="42">
        <f t="shared" si="920"/>
        <v>1.0309278350515464E-2</v>
      </c>
      <c r="S2581" s="44" t="str" cm="1">
        <f t="array" ref="S2581">SETVECTOR(R2581:R2582)</f>
        <v>0.0103092783505155,0.309278350515464</v>
      </c>
      <c r="T2581" s="44">
        <f t="shared" si="933"/>
        <v>1.4432989690721649E-2</v>
      </c>
      <c r="U2581" s="5">
        <f t="shared" si="934"/>
        <v>0</v>
      </c>
      <c r="V2581" s="5">
        <f t="shared" si="935"/>
        <v>-5.0305354761777471E-2</v>
      </c>
      <c r="W2581" s="5">
        <f t="shared" si="936"/>
        <v>0.93040032955085539</v>
      </c>
      <c r="X2581" s="5">
        <f t="shared" si="937"/>
        <v>-0.1274582930986965</v>
      </c>
      <c r="Y2581" s="5" t="str" cm="1">
        <f t="array" ref="Y2581:AB2581">SETMATRIX(GETMATRIX(Y2580:AB2580)-$O$9*DELTAWEIGHT(S2580,$AH$4,AK2580:AN2580))</f>
        <v>0.5774,0.5774,0.5774</v>
      </c>
      <c r="Z2581" s="5" t="str">
        <v>0.512578205216859,0.421635310972752,0.5774</v>
      </c>
      <c r="AA2581" s="5" t="str">
        <v>0.606616957112353,0.564940160046186,0.5774</v>
      </c>
      <c r="AB2581" s="5" t="str">
        <v>0.508266235610821,0.389546392329465,0.5774</v>
      </c>
      <c r="AC2581" s="5" cm="1">
        <f t="array" ref="AC2581">SIGMOID(SUM(GETVECTOR(Y2581)*GETVECTOR(_xlfn.CONCAT($S2581,",",$AH$4)))+U2581)</f>
        <v>0.5460020126199282</v>
      </c>
      <c r="AD2581" s="5" cm="1">
        <f t="array" ref="AD2581">SIGMOID(SUM(GETVECTOR(Z2581)*GETVECTOR(_xlfn.CONCAT($S2581,",",$AH$4)))+V2581)</f>
        <v>0.52133244960294545</v>
      </c>
      <c r="AE2581" s="5" cm="1">
        <f t="array" ref="AE2581">TANH(SUM(GETVECTOR(AA2581)*GETVECTOR(_xlfn.CONCAT($S2581,",",$AH$4)))+W2581)</f>
        <v>0.80454890785319544</v>
      </c>
      <c r="AF2581" s="5" cm="1">
        <f t="array" ref="AF2581">SIGMOID(SUM(GETVECTOR(AB2581)*GETVECTOR(_xlfn.CONCAT($S2581,",",$AH$4)))+X2581)</f>
        <v>0.49956495777710525</v>
      </c>
      <c r="AG2581" s="5">
        <f t="shared" si="923"/>
        <v>0.41943745295648083</v>
      </c>
      <c r="AH2581" s="40">
        <f t="shared" si="924"/>
        <v>0.19805573000818774</v>
      </c>
      <c r="AI2581" s="3">
        <f t="shared" si="925"/>
        <v>0.18362274031746609</v>
      </c>
      <c r="AJ2581" s="3">
        <f t="shared" si="926"/>
        <v>7.7313343777381527E-2</v>
      </c>
      <c r="AK2581" s="3">
        <f t="shared" si="927"/>
        <v>0</v>
      </c>
      <c r="AL2581" s="3">
        <f t="shared" si="928"/>
        <v>1.5522284931946117E-2</v>
      </c>
      <c r="AM2581" s="3">
        <f t="shared" si="929"/>
        <v>1.4215952810318313E-2</v>
      </c>
      <c r="AN2581" s="3">
        <f t="shared" si="930"/>
        <v>1.8199589353490114E-2</v>
      </c>
      <c r="AO2581" s="3" t="str" cm="1">
        <f t="array" ref="AO2581">GETVECTOR(Y2581,2)</f>
        <v>0.5774</v>
      </c>
      <c r="AP2581" s="3" t="str" cm="1">
        <f t="array" ref="AP2581">GETVECTOR(Z2581,2)</f>
        <v>0.5774</v>
      </c>
      <c r="AQ2581" s="3" t="str" cm="1">
        <f t="array" ref="AQ2581">GETVECTOR(AA2581,2)</f>
        <v>0.5774</v>
      </c>
      <c r="AR2581" s="3" t="str" cm="1">
        <f t="array" ref="AR2581">GETVECTOR(AB2581,2)</f>
        <v>0.5774</v>
      </c>
      <c r="AS2581" s="3" cm="1">
        <f t="array" ref="AS2581">SUM(AK2581:AN2581*AO2581:AR2581)</f>
        <v>2.7679301365088678E-2</v>
      </c>
      <c r="AT2581" s="51">
        <f t="shared" si="931"/>
        <v>3.3717310761695589E-2</v>
      </c>
      <c r="AU2581" s="48">
        <f t="shared" si="932"/>
        <v>0.18362274031746609</v>
      </c>
      <c r="AV2581" s="56"/>
      <c r="AW2581" s="56"/>
    </row>
    <row r="2582" spans="1:49" ht="15" customHeight="1" x14ac:dyDescent="0.25">
      <c r="A2582" s="11">
        <f t="shared" si="938"/>
        <v>2579</v>
      </c>
      <c r="B2582" s="29">
        <v>33626</v>
      </c>
      <c r="C2582" s="25">
        <v>23</v>
      </c>
      <c r="D2582" s="12">
        <v>33.200000000000003</v>
      </c>
      <c r="E2582" s="25">
        <v>26.5</v>
      </c>
      <c r="F2582" s="35">
        <v>74</v>
      </c>
      <c r="G2582" s="25">
        <v>0</v>
      </c>
      <c r="H2582" s="13">
        <v>0</v>
      </c>
      <c r="I2582" s="25">
        <v>10</v>
      </c>
      <c r="J2582" s="12">
        <v>135</v>
      </c>
      <c r="K2582" s="12">
        <v>3</v>
      </c>
      <c r="L2582" s="25" t="s">
        <v>18</v>
      </c>
      <c r="M2582" s="10"/>
      <c r="N2582" s="15"/>
      <c r="O2582" s="15"/>
      <c r="P2582" s="4"/>
      <c r="Q2582" s="54"/>
      <c r="R2582" s="42">
        <f t="shared" si="920"/>
        <v>0.30927835051546393</v>
      </c>
      <c r="S2582" s="44" t="str" cm="1">
        <f t="array" ref="S2582">SETVECTOR(R2582:R2583)</f>
        <v>0.309278350515464,0.0144329896907216</v>
      </c>
      <c r="T2582" s="44">
        <f t="shared" si="933"/>
        <v>1.0309278350515464E-3</v>
      </c>
      <c r="U2582" s="5">
        <f t="shared" si="934"/>
        <v>0</v>
      </c>
      <c r="V2582" s="5">
        <f t="shared" si="935"/>
        <v>-5.1857583254972084E-2</v>
      </c>
      <c r="W2582" s="5">
        <f t="shared" si="936"/>
        <v>0.92897873426982358</v>
      </c>
      <c r="X2582" s="5">
        <f t="shared" si="937"/>
        <v>-0.1292782520340455</v>
      </c>
      <c r="Y2582" s="5" t="str" cm="1">
        <f t="array" ref="Y2582:AB2582">SETMATRIX(GETMATRIX(Y2581:AB2581)-$O$9*DELTAWEIGHT(S2581,$AH$4,AK2581:AN2581))</f>
        <v>0.5774,0.5774,0.5774</v>
      </c>
      <c r="Z2582" s="5" t="str">
        <v>0.512562417571831,0.421161681621909,0.5774</v>
      </c>
      <c r="AA2582" s="5" t="str">
        <v>0.6066006922562,0.5644522143616,0.5774</v>
      </c>
      <c r="AB2582" s="5" t="str">
        <v>0.508247907912069,0.388996561366915,0.5774</v>
      </c>
      <c r="AC2582" s="5" cm="1">
        <f t="array" ref="AC2582">SIGMOID(SUM(GETVECTOR(Y2582)*GETVECTOR(_xlfn.CONCAT($S2582,",",$AH$4)))+U2582)</f>
        <v>0.54659216672985944</v>
      </c>
      <c r="AD2582" s="5" cm="1">
        <f t="array" ref="AD2582">SIGMOID(SUM(GETVECTOR(Z2582)*GETVECTOR(_xlfn.CONCAT($S2582,",",$AH$4)))+V2582)</f>
        <v>0.52815655470144762</v>
      </c>
      <c r="AE2582" s="5" cm="1">
        <f t="array" ref="AE2582">TANH(SUM(GETVECTOR(AA2582)*GETVECTOR(_xlfn.CONCAT($S2582,",",$AH$4)))+W2582)</f>
        <v>0.80920924740662259</v>
      </c>
      <c r="AF2582" s="5" cm="1">
        <f t="array" ref="AF2582">SIGMOID(SUM(GETVECTOR(AB2582)*GETVECTOR(_xlfn.CONCAT($S2582,",",$AH$4)))+X2582)</f>
        <v>0.50838076649618213</v>
      </c>
      <c r="AG2582" s="5">
        <f t="shared" si="923"/>
        <v>0.42738916814283312</v>
      </c>
      <c r="AH2582" s="40">
        <f t="shared" si="924"/>
        <v>0.2049471437631846</v>
      </c>
      <c r="AI2582" s="3">
        <f t="shared" si="925"/>
        <v>0.20391621592813305</v>
      </c>
      <c r="AJ2582" s="3">
        <f t="shared" si="926"/>
        <v>8.6819158258542237E-2</v>
      </c>
      <c r="AK2582" s="3">
        <f t="shared" si="927"/>
        <v>0</v>
      </c>
      <c r="AL2582" s="3">
        <f t="shared" si="928"/>
        <v>1.7508018963241053E-2</v>
      </c>
      <c r="AM2582" s="3">
        <f t="shared" si="929"/>
        <v>1.5827938892046055E-2</v>
      </c>
      <c r="AN2582" s="3">
        <f t="shared" si="930"/>
        <v>2.0545773631630224E-2</v>
      </c>
      <c r="AO2582" s="3" t="str" cm="1">
        <f t="array" ref="AO2582">GETVECTOR(Y2582,2)</f>
        <v>0.5774</v>
      </c>
      <c r="AP2582" s="3" t="str" cm="1">
        <f t="array" ref="AP2582">GETVECTOR(Z2582,2)</f>
        <v>0.5774</v>
      </c>
      <c r="AQ2582" s="3" t="str" cm="1">
        <f t="array" ref="AQ2582">GETVECTOR(AA2582,2)</f>
        <v>0.5774</v>
      </c>
      <c r="AR2582" s="3" t="str" cm="1">
        <f t="array" ref="AR2582">GETVECTOR(AB2582,2)</f>
        <v>0.5774</v>
      </c>
      <c r="AS2582" s="3" cm="1">
        <f t="array" ref="AS2582">SUM(AK2582:AN2582*AO2582:AR2582)</f>
        <v>3.111131176054607E-2</v>
      </c>
      <c r="AT2582" s="51">
        <f t="shared" si="931"/>
        <v>4.1581823118448984E-2</v>
      </c>
      <c r="AU2582" s="48">
        <f t="shared" si="932"/>
        <v>0.20391621592813305</v>
      </c>
      <c r="AV2582" s="56"/>
      <c r="AW2582" s="56"/>
    </row>
    <row r="2583" spans="1:49" ht="15" customHeight="1" x14ac:dyDescent="0.25">
      <c r="A2583" s="11">
        <f t="shared" si="938"/>
        <v>2580</v>
      </c>
      <c r="B2583" s="29">
        <v>33627</v>
      </c>
      <c r="C2583" s="25">
        <v>22</v>
      </c>
      <c r="D2583" s="12">
        <v>34.6</v>
      </c>
      <c r="E2583" s="25">
        <v>26.9</v>
      </c>
      <c r="F2583" s="35">
        <v>74</v>
      </c>
      <c r="G2583" s="25">
        <v>0</v>
      </c>
      <c r="H2583" s="13">
        <v>0</v>
      </c>
      <c r="I2583" s="25">
        <v>8</v>
      </c>
      <c r="J2583" s="12">
        <v>90</v>
      </c>
      <c r="K2583" s="12">
        <v>3</v>
      </c>
      <c r="L2583" s="25" t="s">
        <v>12</v>
      </c>
      <c r="M2583" s="10"/>
      <c r="N2583" s="15"/>
      <c r="O2583" s="15"/>
      <c r="P2583" s="4"/>
      <c r="Q2583" s="54"/>
      <c r="R2583" s="42">
        <f t="shared" si="920"/>
        <v>1.4432989690721649E-2</v>
      </c>
      <c r="S2583" s="44" t="str" cm="1">
        <f t="array" ref="S2583">SETVECTOR(R2583:R2584)</f>
        <v>0.0144329896907216,0.00103092783505155</v>
      </c>
      <c r="T2583" s="44">
        <f t="shared" si="933"/>
        <v>4.7422680412371132E-2</v>
      </c>
      <c r="U2583" s="5">
        <f t="shared" si="934"/>
        <v>0</v>
      </c>
      <c r="V2583" s="5">
        <f t="shared" si="935"/>
        <v>-5.3608385151296192E-2</v>
      </c>
      <c r="W2583" s="5">
        <f t="shared" si="936"/>
        <v>0.92739594038061901</v>
      </c>
      <c r="X2583" s="5">
        <f t="shared" si="937"/>
        <v>-0.13133282939720853</v>
      </c>
      <c r="Y2583" s="5" t="str" cm="1">
        <f t="array" ref="Y2583:AB2583">SETMATRIX(GETMATRIX(Y2582:AB2582)-$O$9*DELTAWEIGHT(S2582,$AH$4,AK2582:AN2582))</f>
        <v>0.5774,0.5774,0.5774</v>
      </c>
      <c r="Z2583" s="5" t="str">
        <v>0.512030676718285,0.421136867048743,0.5774</v>
      </c>
      <c r="AA2583" s="5" t="str">
        <v>0.606060995099013,0.564427028494265,0.5774</v>
      </c>
      <c r="AB2583" s="5" t="str">
        <v>0.507629950865054,0.388967723371388,0.5774</v>
      </c>
      <c r="AC2583" s="5" cm="1">
        <f t="array" ref="AC2583">SIGMOID(SUM(GETVECTOR(Y2583)*GETVECTOR(_xlfn.CONCAT($S2583,",",$AH$4)))+U2583)</f>
        <v>0.50223220166474081</v>
      </c>
      <c r="AD2583" s="5" cm="1">
        <f t="array" ref="AD2583">SIGMOID(SUM(GETVECTOR(Z2583)*GETVECTOR(_xlfn.CONCAT($S2583,",",$AH$4)))+V2583)</f>
        <v>0.48855597650544946</v>
      </c>
      <c r="AE2583" s="5" cm="1">
        <f t="array" ref="AE2583">TANH(SUM(GETVECTOR(AA2583)*GETVECTOR(_xlfn.CONCAT($S2583,",",$AH$4)))+W2583)</f>
        <v>0.73371397783913384</v>
      </c>
      <c r="AF2583" s="5" cm="1">
        <f t="array" ref="AF2583">SIGMOID(SUM(GETVECTOR(AB2583)*GETVECTOR(_xlfn.CONCAT($S2583,",",$AH$4)))+X2583)</f>
        <v>0.46913797965965465</v>
      </c>
      <c r="AG2583" s="5">
        <f t="shared" si="923"/>
        <v>0.35846034891889572</v>
      </c>
      <c r="AH2583" s="40">
        <f t="shared" si="924"/>
        <v>0.16131644739951842</v>
      </c>
      <c r="AI2583" s="3">
        <f t="shared" si="925"/>
        <v>0.11389376698714729</v>
      </c>
      <c r="AJ2583" s="3">
        <f t="shared" si="926"/>
        <v>4.711422573530042E-2</v>
      </c>
      <c r="AK2583" s="3">
        <f t="shared" si="927"/>
        <v>0</v>
      </c>
      <c r="AL2583" s="3">
        <f t="shared" si="928"/>
        <v>8.6375642249241318E-3</v>
      </c>
      <c r="AM2583" s="3">
        <f t="shared" si="929"/>
        <v>1.0626548031715522E-2</v>
      </c>
      <c r="AN2583" s="3">
        <f t="shared" si="930"/>
        <v>9.7534949179540059E-3</v>
      </c>
      <c r="AO2583" s="3" t="str" cm="1">
        <f t="array" ref="AO2583">GETVECTOR(Y2583,2)</f>
        <v>0.5774</v>
      </c>
      <c r="AP2583" s="3" t="str" cm="1">
        <f t="array" ref="AP2583">GETVECTOR(Z2583,2)</f>
        <v>0.5774</v>
      </c>
      <c r="AQ2583" s="3" t="str" cm="1">
        <f t="array" ref="AQ2583">GETVECTOR(AA2583,2)</f>
        <v>0.5774</v>
      </c>
      <c r="AR2583" s="3" t="str" cm="1">
        <f t="array" ref="AR2583">GETVECTOR(AB2583,2)</f>
        <v>0.5774</v>
      </c>
      <c r="AS2583" s="3" cm="1">
        <f t="array" ref="AS2583">SUM(AK2583:AN2583*AO2583:AR2583)</f>
        <v>1.6754766382610382E-2</v>
      </c>
      <c r="AT2583" s="51">
        <f t="shared" si="931"/>
        <v>1.2971790158522602E-2</v>
      </c>
      <c r="AU2583" s="48">
        <f t="shared" si="932"/>
        <v>0.11389376698714729</v>
      </c>
      <c r="AV2583" s="56"/>
      <c r="AW2583" s="56"/>
    </row>
    <row r="2584" spans="1:49" ht="15" customHeight="1" x14ac:dyDescent="0.25">
      <c r="A2584" s="11">
        <f t="shared" si="938"/>
        <v>2581</v>
      </c>
      <c r="B2584" s="29">
        <v>33628</v>
      </c>
      <c r="C2584" s="25">
        <v>23</v>
      </c>
      <c r="D2584" s="12">
        <v>24.4</v>
      </c>
      <c r="E2584" s="25">
        <v>26.9</v>
      </c>
      <c r="F2584" s="35">
        <v>87</v>
      </c>
      <c r="G2584" s="25">
        <v>0</v>
      </c>
      <c r="H2584" s="13">
        <v>0</v>
      </c>
      <c r="I2584" s="25">
        <v>5</v>
      </c>
      <c r="J2584" s="12">
        <v>180</v>
      </c>
      <c r="K2584" s="12">
        <v>0</v>
      </c>
      <c r="L2584" s="25" t="s">
        <v>13</v>
      </c>
      <c r="M2584" s="10"/>
      <c r="N2584" s="15"/>
      <c r="O2584" s="15"/>
      <c r="P2584" s="4"/>
      <c r="Q2584" s="54"/>
      <c r="R2584" s="42">
        <f t="shared" si="920"/>
        <v>1.0309278350515464E-3</v>
      </c>
      <c r="S2584" s="44" t="str" cm="1">
        <f t="array" ref="S2584">SETVECTOR(R2584:R2585)</f>
        <v>0.00103092783505155,0.0474226804123711</v>
      </c>
      <c r="T2584" s="44">
        <f t="shared" si="933"/>
        <v>0.53195876288659794</v>
      </c>
      <c r="U2584" s="5">
        <f t="shared" si="934"/>
        <v>0</v>
      </c>
      <c r="V2584" s="5">
        <f t="shared" si="935"/>
        <v>-5.4472141573788609E-2</v>
      </c>
      <c r="W2584" s="5">
        <f t="shared" si="936"/>
        <v>0.92633328557744743</v>
      </c>
      <c r="X2584" s="5">
        <f t="shared" si="937"/>
        <v>-0.13230817888900392</v>
      </c>
      <c r="Y2584" s="5" t="str" cm="1">
        <f t="array" ref="Y2584:AB2584">SETMATRIX(GETMATRIX(Y2583:AB2583)-$O$9*DELTAWEIGHT(S2583,$AH$4,AK2583:AN2583))</f>
        <v>0.5774,0.5774,0.5774</v>
      </c>
      <c r="Z2584" s="5" t="str">
        <v>0.512019102784186,0.421136040339164,0.5774</v>
      </c>
      <c r="AA2584" s="5" t="str">
        <v>0.606044762685218,0.564425869036137,0.5774</v>
      </c>
      <c r="AB2584" s="5" t="str">
        <v>0.50761702362961,0.388966799997428,0.5774</v>
      </c>
      <c r="AC2584" s="5" cm="1">
        <f t="array" ref="AC2584">SIGMOID(SUM(GETVECTOR(Y2584)*GETVECTOR(_xlfn.CONCAT($S2584,",",$AH$4)))+U2584)</f>
        <v>0.50699382217341482</v>
      </c>
      <c r="AD2584" s="5" cm="1">
        <f t="array" ref="AD2584">SIGMOID(SUM(GETVECTOR(Z2584)*GETVECTOR(_xlfn.CONCAT($S2584,",",$AH$4)))+V2584)</f>
        <v>0.49150759503733121</v>
      </c>
      <c r="AE2584" s="5" cm="1">
        <f t="array" ref="AE2584">TANH(SUM(GETVECTOR(AA2584)*GETVECTOR(_xlfn.CONCAT($S2584,",",$AH$4)))+W2584)</f>
        <v>0.74146464263162359</v>
      </c>
      <c r="AF2584" s="5" cm="1">
        <f t="array" ref="AF2584">SIGMOID(SUM(GETVECTOR(AB2584)*GETVECTOR(_xlfn.CONCAT($S2584,",",$AH$4)))+X2584)</f>
        <v>0.47169553927777413</v>
      </c>
      <c r="AG2584" s="5">
        <f t="shared" si="923"/>
        <v>0.36443550330508356</v>
      </c>
      <c r="AH2584" s="40">
        <f t="shared" si="924"/>
        <v>0.16467596355018532</v>
      </c>
      <c r="AI2584" s="3">
        <f t="shared" si="925"/>
        <v>-0.36728279933641261</v>
      </c>
      <c r="AJ2584" s="3">
        <f t="shared" si="926"/>
        <v>-0.15213026129809795</v>
      </c>
      <c r="AK2584" s="3">
        <f t="shared" si="927"/>
        <v>0</v>
      </c>
      <c r="AL2584" s="3">
        <f t="shared" si="928"/>
        <v>-2.8191667271437224E-2</v>
      </c>
      <c r="AM2584" s="3">
        <f t="shared" si="929"/>
        <v>-3.3665142057365205E-2</v>
      </c>
      <c r="AN2584" s="3">
        <f t="shared" si="930"/>
        <v>-3.1953253197557242E-2</v>
      </c>
      <c r="AO2584" s="3" t="str" cm="1">
        <f t="array" ref="AO2584">GETVECTOR(Y2584,2)</f>
        <v>0.5774</v>
      </c>
      <c r="AP2584" s="3" t="str" cm="1">
        <f t="array" ref="AP2584">GETVECTOR(Z2584,2)</f>
        <v>0.5774</v>
      </c>
      <c r="AQ2584" s="3" t="str" cm="1">
        <f t="array" ref="AQ2584">GETVECTOR(AA2584,2)</f>
        <v>0.5774</v>
      </c>
      <c r="AR2584" s="3" t="str" cm="1">
        <f t="array" ref="AR2584">GETVECTOR(AB2584,2)</f>
        <v>0.5774</v>
      </c>
      <c r="AS2584" s="3" cm="1">
        <f t="array" ref="AS2584">SUM(AK2584:AN2584*AO2584:AR2584)</f>
        <v>-5.4165930102720083E-2</v>
      </c>
      <c r="AT2584" s="51">
        <f t="shared" si="931"/>
        <v>0.13489665468839154</v>
      </c>
      <c r="AU2584" s="48">
        <f t="shared" si="932"/>
        <v>0.36728279933641261</v>
      </c>
      <c r="AV2584" s="56"/>
      <c r="AW2584" s="56"/>
    </row>
    <row r="2585" spans="1:49" ht="15" customHeight="1" x14ac:dyDescent="0.25">
      <c r="A2585" s="11">
        <f t="shared" si="938"/>
        <v>2582</v>
      </c>
      <c r="B2585" s="29">
        <v>33629</v>
      </c>
      <c r="C2585" s="25">
        <v>22</v>
      </c>
      <c r="D2585" s="12">
        <v>24.8</v>
      </c>
      <c r="E2585" s="25">
        <v>28.1</v>
      </c>
      <c r="F2585" s="35">
        <v>82</v>
      </c>
      <c r="G2585" s="25">
        <v>0</v>
      </c>
      <c r="H2585" s="13">
        <v>0</v>
      </c>
      <c r="I2585" s="25">
        <v>10</v>
      </c>
      <c r="J2585" s="12">
        <v>90</v>
      </c>
      <c r="K2585" s="12">
        <v>0</v>
      </c>
      <c r="L2585" s="25" t="s">
        <v>12</v>
      </c>
      <c r="M2585" s="10"/>
      <c r="N2585" s="15"/>
      <c r="O2585" s="15"/>
      <c r="P2585" s="4"/>
      <c r="Q2585" s="54"/>
      <c r="R2585" s="42">
        <f t="shared" si="920"/>
        <v>4.7422680412371132E-2</v>
      </c>
      <c r="S2585" s="44" t="str" cm="1">
        <f t="array" ref="S2585">SETVECTOR(R2585:R2586)</f>
        <v>0.0474226804123711,0.531958762886598</v>
      </c>
      <c r="T2585" s="44">
        <f t="shared" si="933"/>
        <v>5.1546391752577317E-2</v>
      </c>
      <c r="U2585" s="5">
        <f t="shared" si="934"/>
        <v>0</v>
      </c>
      <c r="V2585" s="5">
        <f t="shared" si="935"/>
        <v>-5.1652974846644883E-2</v>
      </c>
      <c r="W2585" s="5">
        <f t="shared" si="936"/>
        <v>0.92969979978318396</v>
      </c>
      <c r="X2585" s="5">
        <f t="shared" si="937"/>
        <v>-0.1291128535692482</v>
      </c>
      <c r="Y2585" s="5" t="str" cm="1">
        <f t="array" ref="Y2585:AB2585">SETMATRIX(GETMATRIX(Y2584:AB2584)-$O$9*DELTAWEIGHT(S2584,$AH$4,AK2584:AN2584))</f>
        <v>0.5774,0.5774,0.5774</v>
      </c>
      <c r="Z2585" s="5" t="str">
        <v>0.512021976906696,0.421268249974619,0.5774</v>
      </c>
      <c r="AA2585" s="5" t="str">
        <v>0.606048670259793,0.564605617466568,0.5774</v>
      </c>
      <c r="AB2585" s="5" t="str">
        <v>0.507620245996523,0.389115028875421,0.5774</v>
      </c>
      <c r="AC2585" s="5" cm="1">
        <f t="array" ref="AC2585">SIGMOID(SUM(GETVECTOR(Y2585)*GETVECTOR(_xlfn.CONCAT($S2585,",",$AH$4)))+U2585)</f>
        <v>0.58286236373382716</v>
      </c>
      <c r="AD2585" s="5" cm="1">
        <f t="array" ref="AD2585">SIGMOID(SUM(GETVECTOR(Z2585)*GETVECTOR(_xlfn.CONCAT($S2585,",",$AH$4)))+V2585)</f>
        <v>0.54902345118619877</v>
      </c>
      <c r="AE2585" s="5" cm="1">
        <f t="array" ref="AE2585">TANH(SUM(GETVECTOR(AA2585)*GETVECTOR(_xlfn.CONCAT($S2585,",",$AH$4)))+W2585)</f>
        <v>0.85072939606435038</v>
      </c>
      <c r="AF2585" s="5" cm="1">
        <f t="array" ref="AF2585">SIGMOID(SUM(GETVECTOR(AB2585)*GETVECTOR(_xlfn.CONCAT($S2585,",",$AH$4)))+X2585)</f>
        <v>0.52546619709393882</v>
      </c>
      <c r="AG2585" s="5">
        <f t="shared" si="923"/>
        <v>0.46707038905280024</v>
      </c>
      <c r="AH2585" s="40">
        <f t="shared" si="924"/>
        <v>0.2290135164794854</v>
      </c>
      <c r="AI2585" s="3">
        <f t="shared" si="925"/>
        <v>0.17746712472690807</v>
      </c>
      <c r="AJ2585" s="3">
        <f t="shared" si="926"/>
        <v>7.5539843085687924E-2</v>
      </c>
      <c r="AK2585" s="3">
        <f t="shared" si="927"/>
        <v>0</v>
      </c>
      <c r="AL2585" s="3">
        <f t="shared" si="928"/>
        <v>1.5911545763765505E-2</v>
      </c>
      <c r="AM2585" s="3">
        <f t="shared" si="929"/>
        <v>1.1457350177668831E-2</v>
      </c>
      <c r="AN2585" s="3">
        <f t="shared" si="930"/>
        <v>1.9286178534354527E-2</v>
      </c>
      <c r="AO2585" s="3" t="str" cm="1">
        <f t="array" ref="AO2585">GETVECTOR(Y2585,2)</f>
        <v>0.5774</v>
      </c>
      <c r="AP2585" s="3" t="str" cm="1">
        <f t="array" ref="AP2585">GETVECTOR(Z2585,2)</f>
        <v>0.5774</v>
      </c>
      <c r="AQ2585" s="3" t="str" cm="1">
        <f t="array" ref="AQ2585">GETVECTOR(AA2585,2)</f>
        <v>0.5774</v>
      </c>
      <c r="AR2585" s="3" t="str" cm="1">
        <f t="array" ref="AR2585">GETVECTOR(AB2585,2)</f>
        <v>0.5774</v>
      </c>
      <c r="AS2585" s="3" cm="1">
        <f t="array" ref="AS2585">SUM(AK2585:AN2585*AO2585:AR2585)</f>
        <v>2.6938640002320491E-2</v>
      </c>
      <c r="AT2585" s="51">
        <f t="shared" si="931"/>
        <v>3.1494580358835941E-2</v>
      </c>
      <c r="AU2585" s="48">
        <f t="shared" si="932"/>
        <v>0.17746712472690807</v>
      </c>
      <c r="AV2585" s="56"/>
      <c r="AW2585" s="56"/>
    </row>
    <row r="2586" spans="1:49" ht="15" customHeight="1" x14ac:dyDescent="0.25">
      <c r="A2586" s="11">
        <f t="shared" si="938"/>
        <v>2583</v>
      </c>
      <c r="B2586" s="29">
        <v>33630</v>
      </c>
      <c r="C2586" s="25">
        <v>22</v>
      </c>
      <c r="D2586" s="12">
        <v>34.4</v>
      </c>
      <c r="E2586" s="25">
        <v>27.4</v>
      </c>
      <c r="F2586" s="35">
        <v>84</v>
      </c>
      <c r="G2586" s="25">
        <v>0</v>
      </c>
      <c r="H2586" s="13">
        <v>0</v>
      </c>
      <c r="I2586" s="25">
        <v>5</v>
      </c>
      <c r="J2586" s="12">
        <v>90</v>
      </c>
      <c r="K2586" s="12">
        <v>1</v>
      </c>
      <c r="L2586" s="25" t="s">
        <v>12</v>
      </c>
      <c r="M2586" s="10"/>
      <c r="N2586" s="15"/>
      <c r="O2586" s="15"/>
      <c r="P2586" s="4"/>
      <c r="Q2586" s="54"/>
      <c r="R2586" s="42">
        <f t="shared" si="920"/>
        <v>0.53195876288659794</v>
      </c>
      <c r="S2586" s="44" t="str" cm="1">
        <f t="array" ref="S2586">SETVECTOR(R2586:R2587)</f>
        <v>0.531958762886598,0.0515463917525773</v>
      </c>
      <c r="T2586" s="44">
        <f t="shared" si="933"/>
        <v>2.0618556701030928E-3</v>
      </c>
      <c r="U2586" s="5">
        <f t="shared" si="934"/>
        <v>0</v>
      </c>
      <c r="V2586" s="5">
        <f t="shared" si="935"/>
        <v>-5.3244129423021432E-2</v>
      </c>
      <c r="W2586" s="5">
        <f t="shared" si="936"/>
        <v>0.92855406476541702</v>
      </c>
      <c r="X2586" s="5">
        <f t="shared" si="937"/>
        <v>-0.13104147142268366</v>
      </c>
      <c r="Y2586" s="5" t="str" cm="1">
        <f t="array" ref="Y2586:AB2586">SETMATRIX(GETMATRIX(Y2585:AB2585)-$O$9*DELTAWEIGHT(S2585,$AH$4,AK2585:AN2585))</f>
        <v>0.5774,0.5774,0.5774</v>
      </c>
      <c r="Z2586" s="5" t="str">
        <v>0.511945392675725,0.420409174688072,0.5774</v>
      </c>
      <c r="AA2586" s="5" t="str">
        <v>0.605987167342876,0.563915715181148,0.5774</v>
      </c>
      <c r="AB2586" s="5" t="str">
        <v>0.507528218850565,0.388082724368582,0.5774</v>
      </c>
      <c r="AC2586" s="5" cm="1">
        <f t="array" ref="AC2586">SIGMOID(SUM(GETVECTOR(Y2586)*GETVECTOR(_xlfn.CONCAT($S2586,",",$AH$4)))+U2586)</f>
        <v>0.58344115843111177</v>
      </c>
      <c r="AD2586" s="5" cm="1">
        <f t="array" ref="AD2586">SIGMOID(SUM(GETVECTOR(Z2586)*GETVECTOR(_xlfn.CONCAT($S2586,",",$AH$4)))+V2586)</f>
        <v>0.55990100087777583</v>
      </c>
      <c r="AE2586" s="5" cm="1">
        <f t="array" ref="AE2586">TANH(SUM(GETVECTOR(AA2586)*GETVECTOR(_xlfn.CONCAT($S2586,",",$AH$4)))+W2586)</f>
        <v>0.85648013797855194</v>
      </c>
      <c r="AF2586" s="5" cm="1">
        <f t="array" ref="AF2586">SIGMOID(SUM(GETVECTOR(AB2586)*GETVECTOR(_xlfn.CONCAT($S2586,",",$AH$4)))+X2586)</f>
        <v>0.53965327045498745</v>
      </c>
      <c r="AG2586" s="5">
        <f t="shared" si="923"/>
        <v>0.47954408648612679</v>
      </c>
      <c r="AH2586" s="40">
        <f t="shared" si="924"/>
        <v>0.24061974220903551</v>
      </c>
      <c r="AI2586" s="3">
        <f t="shared" si="925"/>
        <v>0.23855788653893242</v>
      </c>
      <c r="AJ2586" s="3">
        <f t="shared" si="926"/>
        <v>0.10314434836411102</v>
      </c>
      <c r="AK2586" s="3">
        <f t="shared" si="927"/>
        <v>0</v>
      </c>
      <c r="AL2586" s="3">
        <f t="shared" si="928"/>
        <v>2.176829213804091E-2</v>
      </c>
      <c r="AM2586" s="3">
        <f t="shared" si="929"/>
        <v>1.5387178633832297E-2</v>
      </c>
      <c r="AN2586" s="3">
        <f t="shared" si="930"/>
        <v>2.6424701972236661E-2</v>
      </c>
      <c r="AO2586" s="3" t="str" cm="1">
        <f t="array" ref="AO2586">GETVECTOR(Y2586,2)</f>
        <v>0.5774</v>
      </c>
      <c r="AP2586" s="3" t="str" cm="1">
        <f t="array" ref="AP2586">GETVECTOR(Z2586,2)</f>
        <v>0.5774</v>
      </c>
      <c r="AQ2586" s="3" t="str" cm="1">
        <f t="array" ref="AQ2586">GETVECTOR(AA2586,2)</f>
        <v>0.5774</v>
      </c>
      <c r="AR2586" s="3" t="str" cm="1">
        <f t="array" ref="AR2586">GETVECTOR(AB2586,2)</f>
        <v>0.5774</v>
      </c>
      <c r="AS2586" s="3" cm="1">
        <f t="array" ref="AS2586">SUM(AK2586:AN2586*AO2586:AR2586)</f>
        <v>3.6711191742449037E-2</v>
      </c>
      <c r="AT2586" s="51">
        <f t="shared" si="931"/>
        <v>5.6909865229922155E-2</v>
      </c>
      <c r="AU2586" s="48">
        <f t="shared" si="932"/>
        <v>0.23855788653893242</v>
      </c>
      <c r="AV2586" s="56"/>
      <c r="AW2586" s="56"/>
    </row>
    <row r="2587" spans="1:49" ht="15" customHeight="1" x14ac:dyDescent="0.25">
      <c r="A2587" s="11">
        <f t="shared" si="938"/>
        <v>2584</v>
      </c>
      <c r="B2587" s="29">
        <v>33631</v>
      </c>
      <c r="C2587" s="25">
        <v>25</v>
      </c>
      <c r="D2587" s="12">
        <v>34</v>
      </c>
      <c r="E2587" s="25">
        <v>27.1</v>
      </c>
      <c r="F2587" s="35">
        <v>74</v>
      </c>
      <c r="G2587" s="25">
        <v>1</v>
      </c>
      <c r="H2587" s="13">
        <v>0</v>
      </c>
      <c r="I2587" s="25">
        <v>8</v>
      </c>
      <c r="J2587" s="12">
        <v>90</v>
      </c>
      <c r="K2587" s="12">
        <v>3</v>
      </c>
      <c r="L2587" s="25" t="s">
        <v>12</v>
      </c>
      <c r="M2587" s="10"/>
      <c r="N2587" s="15"/>
      <c r="O2587" s="15"/>
      <c r="P2587" s="4"/>
      <c r="Q2587" s="54"/>
      <c r="R2587" s="42">
        <f t="shared" si="920"/>
        <v>5.1546391752577317E-2</v>
      </c>
      <c r="S2587" s="44" t="str" cm="1">
        <f t="array" ref="S2587">SETVECTOR(R2587:R2588)</f>
        <v>0.0515463917525773,0.00206185567010309</v>
      </c>
      <c r="T2587" s="44">
        <f t="shared" si="933"/>
        <v>9.3814432989690721E-2</v>
      </c>
      <c r="U2587" s="5">
        <f t="shared" si="934"/>
        <v>0</v>
      </c>
      <c r="V2587" s="5">
        <f t="shared" si="935"/>
        <v>-5.5420958636825522E-2</v>
      </c>
      <c r="W2587" s="5">
        <f t="shared" si="936"/>
        <v>0.9270153469020338</v>
      </c>
      <c r="X2587" s="5">
        <f t="shared" si="937"/>
        <v>-0.13368394161990732</v>
      </c>
      <c r="Y2587" s="5" t="str" cm="1">
        <f t="array" ref="Y2587:AB2587">SETMATRIX(GETMATRIX(Y2586:AB2586)-$O$9*DELTAWEIGHT(S2586,$AH$4,AK2586:AN2586))</f>
        <v>0.5774,0.5774,0.5774</v>
      </c>
      <c r="Z2587" s="5" t="str">
        <v>0.510783752234716,0.420296612629835,0.5774</v>
      </c>
      <c r="AA2587" s="5" t="str">
        <v>0.605074352582817,0.563827264138507,0.5774</v>
      </c>
      <c r="AB2587" s="5" t="str">
        <v>0.506129800260143,0.387947218691216,0.5774</v>
      </c>
      <c r="AC2587" s="5" cm="1">
        <f t="array" ref="AC2587">SIGMOID(SUM(GETVECTOR(Y2587)*GETVECTOR(_xlfn.CONCAT($S2587,",",$AH$4)))+U2587)</f>
        <v>0.50773773272340572</v>
      </c>
      <c r="AD2587" s="5" cm="1">
        <f t="array" ref="AD2587">SIGMOID(SUM(GETVECTOR(Z2587)*GETVECTOR(_xlfn.CONCAT($S2587,",",$AH$4)))+V2587)</f>
        <v>0.4929441413528447</v>
      </c>
      <c r="AE2587" s="5" cm="1">
        <f t="array" ref="AE2587">TANH(SUM(GETVECTOR(AA2587)*GETVECTOR(_xlfn.CONCAT($S2587,",",$AH$4)))+W2587)</f>
        <v>0.74399450708819326</v>
      </c>
      <c r="AF2587" s="5" cm="1">
        <f t="array" ref="AF2587">SIGMOID(SUM(GETVECTOR(AB2587)*GETVECTOR(_xlfn.CONCAT($S2587,",",$AH$4)))+X2587)</f>
        <v>0.47332662495924543</v>
      </c>
      <c r="AG2587" s="5">
        <f t="shared" si="923"/>
        <v>0.36674773346782236</v>
      </c>
      <c r="AH2587" s="40">
        <f t="shared" si="924"/>
        <v>0.16620567144270434</v>
      </c>
      <c r="AI2587" s="3">
        <f t="shared" si="925"/>
        <v>7.2391238453013623E-2</v>
      </c>
      <c r="AJ2587" s="3">
        <f t="shared" si="926"/>
        <v>3.0039797496863717E-2</v>
      </c>
      <c r="AK2587" s="3">
        <f t="shared" si="927"/>
        <v>0</v>
      </c>
      <c r="AL2587" s="3">
        <f t="shared" si="928"/>
        <v>5.5862484126841822E-3</v>
      </c>
      <c r="AM2587" s="3">
        <f t="shared" si="929"/>
        <v>6.6113341305855441E-3</v>
      </c>
      <c r="AN2587" s="3">
        <f t="shared" si="930"/>
        <v>6.3368468280361545E-3</v>
      </c>
      <c r="AO2587" s="3" t="str" cm="1">
        <f t="array" ref="AO2587">GETVECTOR(Y2587,2)</f>
        <v>0.5774</v>
      </c>
      <c r="AP2587" s="3" t="str" cm="1">
        <f t="array" ref="AP2587">GETVECTOR(Z2587,2)</f>
        <v>0.5774</v>
      </c>
      <c r="AQ2587" s="3" t="str" cm="1">
        <f t="array" ref="AQ2587">GETVECTOR(AA2587,2)</f>
        <v>0.5774</v>
      </c>
      <c r="AR2587" s="3" t="str" cm="1">
        <f t="array" ref="AR2587">GETVECTOR(AB2587,2)</f>
        <v>0.5774</v>
      </c>
      <c r="AS2587" s="3" cm="1">
        <f t="array" ref="AS2587">SUM(AK2587:AN2587*AO2587:AR2587)</f>
        <v>1.0701779518992016E-2</v>
      </c>
      <c r="AT2587" s="51">
        <f t="shared" si="931"/>
        <v>5.2404914047610779E-3</v>
      </c>
      <c r="AU2587" s="48">
        <f t="shared" si="932"/>
        <v>7.2391238453013623E-2</v>
      </c>
      <c r="AV2587" s="56"/>
      <c r="AW2587" s="56"/>
    </row>
    <row r="2588" spans="1:49" ht="15" customHeight="1" x14ac:dyDescent="0.25">
      <c r="A2588" s="11">
        <f t="shared" si="938"/>
        <v>2585</v>
      </c>
      <c r="B2588" s="29">
        <v>33632</v>
      </c>
      <c r="C2588" s="25">
        <v>25</v>
      </c>
      <c r="D2588" s="12">
        <v>34.200000000000003</v>
      </c>
      <c r="E2588" s="25">
        <v>26.7</v>
      </c>
      <c r="F2588" s="35">
        <v>76</v>
      </c>
      <c r="G2588" s="25">
        <v>0</v>
      </c>
      <c r="H2588" s="13">
        <v>0</v>
      </c>
      <c r="I2588" s="25">
        <v>9</v>
      </c>
      <c r="J2588" s="12">
        <v>90</v>
      </c>
      <c r="K2588" s="12">
        <v>2</v>
      </c>
      <c r="L2588" s="25" t="s">
        <v>12</v>
      </c>
      <c r="M2588" s="10"/>
      <c r="N2588" s="15"/>
      <c r="O2588" s="15"/>
      <c r="P2588" s="4"/>
      <c r="Q2588" s="54"/>
      <c r="R2588" s="42">
        <f t="shared" si="920"/>
        <v>2.0618556701030928E-3</v>
      </c>
      <c r="S2588" s="44" t="str" cm="1">
        <f t="array" ref="S2588">SETVECTOR(R2588:R2589)</f>
        <v>0.00206185567010309,0.0938144329896907</v>
      </c>
      <c r="T2588" s="44">
        <f t="shared" si="933"/>
        <v>0.79381443298969068</v>
      </c>
      <c r="U2588" s="5">
        <f t="shared" si="934"/>
        <v>0</v>
      </c>
      <c r="V2588" s="5">
        <f t="shared" si="935"/>
        <v>-5.5979583478093939E-2</v>
      </c>
      <c r="W2588" s="5">
        <f t="shared" si="936"/>
        <v>0.92635421348897529</v>
      </c>
      <c r="X2588" s="5">
        <f t="shared" si="937"/>
        <v>-0.13431762630271094</v>
      </c>
      <c r="Y2588" s="5" t="str" cm="1">
        <f t="array" ref="Y2588:AB2588">SETMATRIX(GETMATRIX(Y2587:AB2587)-$O$9*DELTAWEIGHT(S2587,$AH$4,AK2587:AN2587))</f>
        <v>0.5774,0.5774,0.5774</v>
      </c>
      <c r="Z2588" s="5" t="str">
        <v>0.510757529399469,0.420295563716425,0.5774</v>
      </c>
      <c r="AA2588" s="5" t="str">
        <v>0.605039048825872,0.563825851988229,0.5774</v>
      </c>
      <c r="AB2588" s="5" t="str">
        <v>0.50610037392401,0.387946041637771,0.5774</v>
      </c>
      <c r="AC2588" s="5" cm="1">
        <f t="array" ref="AC2588">SIGMOID(SUM(GETVECTOR(Y2588)*GETVECTOR(_xlfn.CONCAT($S2588,",",$AH$4)))+U2588)</f>
        <v>0.51383620889354142</v>
      </c>
      <c r="AD2588" s="5" cm="1">
        <f t="array" ref="AD2588">SIGMOID(SUM(GETVECTOR(Z2588)*GETVECTOR(_xlfn.CONCAT($S2588,",",$AH$4)))+V2588)</f>
        <v>0.49612590623612501</v>
      </c>
      <c r="AE2588" s="5" cm="1">
        <f t="array" ref="AE2588">TANH(SUM(GETVECTOR(AA2588)*GETVECTOR(_xlfn.CONCAT($S2588,",",$AH$4)))+W2588)</f>
        <v>0.75328085012884238</v>
      </c>
      <c r="AF2588" s="5" cm="1">
        <f t="array" ref="AF2588">SIGMOID(SUM(GETVECTOR(AB2588)*GETVECTOR(_xlfn.CONCAT($S2588,",",$AH$4)))+X2588)</f>
        <v>0.47579912968617233</v>
      </c>
      <c r="AG2588" s="5">
        <f t="shared" si="923"/>
        <v>0.37372214442049062</v>
      </c>
      <c r="AH2588" s="40">
        <f t="shared" si="924"/>
        <v>0.16997597289533328</v>
      </c>
      <c r="AI2588" s="3">
        <f t="shared" si="925"/>
        <v>-0.62383846009435739</v>
      </c>
      <c r="AJ2588" s="3">
        <f t="shared" si="926"/>
        <v>-0.25894060984020739</v>
      </c>
      <c r="AK2588" s="3">
        <f t="shared" si="927"/>
        <v>0</v>
      </c>
      <c r="AL2588" s="3">
        <f t="shared" si="928"/>
        <v>-4.8760823175328413E-2</v>
      </c>
      <c r="AM2588" s="3">
        <f t="shared" si="929"/>
        <v>-5.5570770824344064E-2</v>
      </c>
      <c r="AN2588" s="3">
        <f t="shared" si="930"/>
        <v>-5.5584975568232151E-2</v>
      </c>
      <c r="AO2588" s="3" t="str" cm="1">
        <f t="array" ref="AO2588">GETVECTOR(Y2588,2)</f>
        <v>0.5774</v>
      </c>
      <c r="AP2588" s="3" t="str" cm="1">
        <f t="array" ref="AP2588">GETVECTOR(Z2588,2)</f>
        <v>0.5774</v>
      </c>
      <c r="AQ2588" s="3" t="str" cm="1">
        <f t="array" ref="AQ2588">GETVECTOR(AA2588,2)</f>
        <v>0.5774</v>
      </c>
      <c r="AR2588" s="3" t="str" cm="1">
        <f t="array" ref="AR2588">GETVECTOR(AB2588,2)</f>
        <v>0.5774</v>
      </c>
      <c r="AS2588" s="3" cm="1">
        <f t="array" ref="AS2588">SUM(AK2588:AN2588*AO2588:AR2588)</f>
        <v>-9.2335827268508142E-2</v>
      </c>
      <c r="AT2588" s="51">
        <f t="shared" si="931"/>
        <v>0.38917442429289917</v>
      </c>
      <c r="AU2588" s="48">
        <f t="shared" si="932"/>
        <v>0.62383846009435739</v>
      </c>
      <c r="AV2588" s="56"/>
      <c r="AW2588" s="56"/>
    </row>
    <row r="2589" spans="1:49" ht="15" customHeight="1" x14ac:dyDescent="0.25">
      <c r="A2589" s="11">
        <f t="shared" si="938"/>
        <v>2586</v>
      </c>
      <c r="B2589" s="29">
        <v>33633</v>
      </c>
      <c r="C2589" s="25">
        <v>24</v>
      </c>
      <c r="D2589" s="12">
        <v>34.4</v>
      </c>
      <c r="E2589" s="25">
        <v>27.1</v>
      </c>
      <c r="F2589" s="35">
        <v>79</v>
      </c>
      <c r="G2589" s="25">
        <v>0</v>
      </c>
      <c r="H2589" s="13">
        <v>0</v>
      </c>
      <c r="I2589" s="25">
        <v>6</v>
      </c>
      <c r="J2589" s="12">
        <v>135</v>
      </c>
      <c r="K2589" s="12">
        <v>2</v>
      </c>
      <c r="L2589" s="25" t="s">
        <v>18</v>
      </c>
      <c r="M2589" s="10"/>
      <c r="N2589" s="15"/>
      <c r="O2589" s="15"/>
      <c r="P2589" s="4"/>
      <c r="Q2589" s="54"/>
      <c r="R2589" s="42">
        <f t="shared" si="920"/>
        <v>9.3814432989690721E-2</v>
      </c>
      <c r="S2589" s="44" t="str" cm="1">
        <f t="array" ref="S2589">SETVECTOR(R2589:R2590)</f>
        <v>0.0938144329896907,0.793814432989691</v>
      </c>
      <c r="T2589" s="44">
        <f t="shared" si="933"/>
        <v>1.6494845360824743E-2</v>
      </c>
      <c r="U2589" s="5">
        <f t="shared" si="934"/>
        <v>0</v>
      </c>
      <c r="V2589" s="5">
        <f t="shared" si="935"/>
        <v>-5.1103501160561095E-2</v>
      </c>
      <c r="W2589" s="5">
        <f t="shared" si="936"/>
        <v>0.93191129057140965</v>
      </c>
      <c r="X2589" s="5">
        <f t="shared" si="937"/>
        <v>-0.12875912874588771</v>
      </c>
      <c r="Y2589" s="5" t="str" cm="1">
        <f t="array" ref="Y2589:AB2589">SETMATRIX(GETMATRIX(Y2588:AB2588)-$O$9*DELTAWEIGHT(S2588,$AH$4,AK2588:AN2588))</f>
        <v>0.5774,0.5774,0.5774</v>
      </c>
      <c r="Z2589" s="5" t="str">
        <v>0.510767444014799,0.420746678713924,0.5774</v>
      </c>
      <c r="AA2589" s="5" t="str">
        <v>0.60505188369921,0.564409838725103,0.5774</v>
      </c>
      <c r="AB2589" s="5" t="str">
        <v>0.50611155521788,0.388454790508862,0.5774</v>
      </c>
      <c r="AC2589" s="5" cm="1">
        <f t="array" ref="AC2589">SIGMOID(SUM(GETVECTOR(Y2589)*GETVECTOR(_xlfn.CONCAT($S2589,",",$AH$4)))+U2589)</f>
        <v>0.62539631068003165</v>
      </c>
      <c r="AD2589" s="5" cm="1">
        <f t="array" ref="AD2589">SIGMOID(SUM(GETVECTOR(Z2589)*GETVECTOR(_xlfn.CONCAT($S2589,",",$AH$4)))+V2589)</f>
        <v>0.58195611916712109</v>
      </c>
      <c r="AE2589" s="5" cm="1">
        <f t="array" ref="AE2589">TANH(SUM(GETVECTOR(AA2589)*GETVECTOR(_xlfn.CONCAT($S2589,",",$AH$4)))+W2589)</f>
        <v>0.89303359979176344</v>
      </c>
      <c r="AF2589" s="5" cm="1">
        <f t="array" ref="AF2589">SIGMOID(SUM(GETVECTOR(AB2589)*GETVECTOR(_xlfn.CONCAT($S2589,",",$AH$4)))+X2589)</f>
        <v>0.55652791134471868</v>
      </c>
      <c r="AG2589" s="5">
        <f t="shared" si="923"/>
        <v>0.51970636802065862</v>
      </c>
      <c r="AH2589" s="40">
        <f t="shared" si="924"/>
        <v>0.26572724866268249</v>
      </c>
      <c r="AI2589" s="3">
        <f t="shared" si="925"/>
        <v>0.24923240330185775</v>
      </c>
      <c r="AJ2589" s="3">
        <f t="shared" si="926"/>
        <v>0.10708275954235681</v>
      </c>
      <c r="AK2589" s="3">
        <f t="shared" si="927"/>
        <v>0</v>
      </c>
      <c r="AL2589" s="3">
        <f t="shared" si="928"/>
        <v>2.3264807510673821E-2</v>
      </c>
      <c r="AM2589" s="3">
        <f t="shared" si="929"/>
        <v>1.2618725599898861E-2</v>
      </c>
      <c r="AN2589" s="3">
        <f t="shared" si="930"/>
        <v>2.9370198889805653E-2</v>
      </c>
      <c r="AO2589" s="3" t="str" cm="1">
        <f t="array" ref="AO2589">GETVECTOR(Y2589,2)</f>
        <v>0.5774</v>
      </c>
      <c r="AP2589" s="3" t="str" cm="1">
        <f t="array" ref="AP2589">GETVECTOR(Z2589,2)</f>
        <v>0.5774</v>
      </c>
      <c r="AQ2589" s="3" t="str" cm="1">
        <f t="array" ref="AQ2589">GETVECTOR(AA2589,2)</f>
        <v>0.5774</v>
      </c>
      <c r="AR2589" s="3" t="str" cm="1">
        <f t="array" ref="AR2589">GETVECTOR(AB2589,2)</f>
        <v>0.5774</v>
      </c>
      <c r="AS2589" s="3" cm="1">
        <f t="array" ref="AS2589">SUM(AK2589:AN2589*AO2589:AR2589)</f>
        <v>3.7677504857018457E-2</v>
      </c>
      <c r="AT2589" s="51">
        <f t="shared" si="931"/>
        <v>6.2116790855619872E-2</v>
      </c>
      <c r="AU2589" s="48">
        <f t="shared" si="932"/>
        <v>0.24923240330185775</v>
      </c>
      <c r="AV2589" s="56"/>
      <c r="AW2589" s="56"/>
    </row>
    <row r="2590" spans="1:49" ht="15" customHeight="1" x14ac:dyDescent="0.25">
      <c r="A2590" s="11">
        <f t="shared" si="938"/>
        <v>2587</v>
      </c>
      <c r="B2590" s="29">
        <v>33634</v>
      </c>
      <c r="C2590" s="25">
        <v>22</v>
      </c>
      <c r="D2590" s="12">
        <v>33</v>
      </c>
      <c r="E2590" s="25"/>
      <c r="F2590" s="35">
        <v>85</v>
      </c>
      <c r="G2590" s="25">
        <v>0</v>
      </c>
      <c r="H2590" s="13">
        <v>0</v>
      </c>
      <c r="I2590" s="25">
        <v>2</v>
      </c>
      <c r="J2590" s="12">
        <v>180</v>
      </c>
      <c r="K2590" s="12">
        <v>1</v>
      </c>
      <c r="L2590" s="25" t="s">
        <v>12</v>
      </c>
      <c r="M2590" s="10"/>
      <c r="N2590" s="15"/>
      <c r="O2590" s="15"/>
      <c r="P2590" s="4"/>
      <c r="Q2590" s="54"/>
      <c r="R2590" s="42">
        <f t="shared" si="920"/>
        <v>0.79381443298969068</v>
      </c>
      <c r="S2590" s="44" t="str" cm="1">
        <f t="array" ref="S2590">SETVECTOR(R2590:R2591)</f>
        <v>0.793814432989691,0.0164948453608247</v>
      </c>
      <c r="T2590" s="44">
        <f t="shared" si="933"/>
        <v>0.12783505154639174</v>
      </c>
      <c r="U2590" s="5">
        <f t="shared" si="934"/>
        <v>0</v>
      </c>
      <c r="V2590" s="5">
        <f t="shared" si="935"/>
        <v>-5.3429981911628475E-2</v>
      </c>
      <c r="W2590" s="5">
        <f t="shared" si="936"/>
        <v>0.93064941801141976</v>
      </c>
      <c r="X2590" s="5">
        <f t="shared" si="937"/>
        <v>-0.13169614863486828</v>
      </c>
      <c r="Y2590" s="5" t="str" cm="1">
        <f t="array" ref="Y2590:AB2590">SETMATRIX(GETMATRIX(Y2589:AB2589)-$O$9*DELTAWEIGHT(S2589,$AH$4,AK2589:AN2589))</f>
        <v>0.5774,0.5774,0.5774</v>
      </c>
      <c r="Z2590" s="5" t="str">
        <v>0.510542356915221,0.418842095563648,0.5774</v>
      </c>
      <c r="AA2590" s="5" t="str">
        <v>0.604916954967895,0.56326813407551,0.5774</v>
      </c>
      <c r="AB2590" s="5" t="str">
        <v>0.505829359765447,0.386066982834427,0.5774</v>
      </c>
      <c r="AC2590" s="5" cm="1">
        <f t="array" ref="AC2590">SIGMOID(SUM(GETVECTOR(Y2590)*GETVECTOR(_xlfn.CONCAT($S2590,",",$AH$4)))+U2590)</f>
        <v>0.61488010053164754</v>
      </c>
      <c r="AD2590" s="5" cm="1">
        <f t="array" ref="AD2590">SIGMOID(SUM(GETVECTOR(Z2590)*GETVECTOR(_xlfn.CONCAT($S2590,",",$AH$4)))+V2590)</f>
        <v>0.58873893539976418</v>
      </c>
      <c r="AE2590" s="5" cm="1">
        <f t="array" ref="AE2590">TANH(SUM(GETVECTOR(AA2590)*GETVECTOR(_xlfn.CONCAT($S2590,",",$AH$4)))+W2590)</f>
        <v>0.88962651002233406</v>
      </c>
      <c r="AF2590" s="5" cm="1">
        <f t="array" ref="AF2590">SIGMOID(SUM(GETVECTOR(AB2590)*GETVECTOR(_xlfn.CONCAT($S2590,",",$AH$4)))+X2590)</f>
        <v>0.56861598027007809</v>
      </c>
      <c r="AG2590" s="5">
        <f t="shared" si="923"/>
        <v>0.52375776441395661</v>
      </c>
      <c r="AH2590" s="40">
        <f t="shared" si="924"/>
        <v>0.27327402797741634</v>
      </c>
      <c r="AI2590" s="3">
        <f t="shared" si="925"/>
        <v>0.1454389764310246</v>
      </c>
      <c r="AJ2590" s="3">
        <f t="shared" si="926"/>
        <v>6.3597822337917623E-2</v>
      </c>
      <c r="AK2590" s="3">
        <f t="shared" si="927"/>
        <v>0</v>
      </c>
      <c r="AL2590" s="3">
        <f t="shared" si="928"/>
        <v>1.3699045708986274E-2</v>
      </c>
      <c r="AM2590" s="3">
        <f t="shared" si="929"/>
        <v>7.8091857214347858E-3</v>
      </c>
      <c r="AN2590" s="3">
        <f t="shared" si="930"/>
        <v>1.714522625503501E-2</v>
      </c>
      <c r="AO2590" s="3" t="str" cm="1">
        <f t="array" ref="AO2590">GETVECTOR(Y2590,2)</f>
        <v>0.5774</v>
      </c>
      <c r="AP2590" s="3" t="str" cm="1">
        <f t="array" ref="AP2590">GETVECTOR(Z2590,2)</f>
        <v>0.5774</v>
      </c>
      <c r="AQ2590" s="3" t="str" cm="1">
        <f t="array" ref="AQ2590">GETVECTOR(AA2590,2)</f>
        <v>0.5774</v>
      </c>
      <c r="AR2590" s="3" t="str" cm="1">
        <f t="array" ref="AR2590">GETVECTOR(AB2590,2)</f>
        <v>0.5774</v>
      </c>
      <c r="AS2590" s="3" cm="1">
        <f t="array" ref="AS2590">SUM(AK2590:AN2590*AO2590:AR2590)</f>
        <v>2.2318506467582336E-2</v>
      </c>
      <c r="AT2590" s="51">
        <f t="shared" si="931"/>
        <v>2.1152495865304131E-2</v>
      </c>
      <c r="AU2590" s="48">
        <f t="shared" si="932"/>
        <v>0.1454389764310246</v>
      </c>
      <c r="AV2590" s="56"/>
      <c r="AW2590" s="56"/>
    </row>
    <row r="2591" spans="1:49" ht="15" customHeight="1" x14ac:dyDescent="0.25">
      <c r="A2591" s="11">
        <f t="shared" si="938"/>
        <v>2588</v>
      </c>
      <c r="B2591" s="29">
        <v>33635</v>
      </c>
      <c r="C2591" s="25">
        <v>23</v>
      </c>
      <c r="D2591" s="12">
        <v>24.6</v>
      </c>
      <c r="E2591" s="25">
        <v>25.5</v>
      </c>
      <c r="F2591" s="35">
        <v>96</v>
      </c>
      <c r="G2591" s="25">
        <v>2</v>
      </c>
      <c r="H2591" s="13">
        <v>0</v>
      </c>
      <c r="I2591" s="25">
        <v>1</v>
      </c>
      <c r="J2591" s="12">
        <v>270</v>
      </c>
      <c r="K2591" s="12">
        <v>0</v>
      </c>
      <c r="L2591" s="25" t="s">
        <v>15</v>
      </c>
      <c r="M2591" s="10"/>
      <c r="N2591" s="15"/>
      <c r="O2591" s="15"/>
      <c r="P2591" s="4"/>
      <c r="Q2591" s="54"/>
      <c r="R2591" s="42">
        <f t="shared" si="920"/>
        <v>1.6494845360824743E-2</v>
      </c>
      <c r="S2591" s="44" t="str" cm="1">
        <f t="array" ref="S2591">SETVECTOR(R2591:R2592)</f>
        <v>0.0164948453608247,0.127835051546392</v>
      </c>
      <c r="T2591" s="44">
        <f t="shared" si="933"/>
        <v>0</v>
      </c>
      <c r="U2591" s="5">
        <f t="shared" si="934"/>
        <v>0</v>
      </c>
      <c r="V2591" s="5">
        <f t="shared" si="935"/>
        <v>-5.4799886482527101E-2</v>
      </c>
      <c r="W2591" s="5">
        <f t="shared" si="936"/>
        <v>0.9298684994392763</v>
      </c>
      <c r="X2591" s="5">
        <f t="shared" si="937"/>
        <v>-0.13341067126037179</v>
      </c>
      <c r="Y2591" s="5" t="str" cm="1">
        <f t="array" ref="Y2591:AB2591">SETMATRIX(GETMATRIX(Y2590:AB2590)-$O$9*DELTAWEIGHT(S2590,$AH$4,AK2590:AN2590))</f>
        <v>0.5774,0.5774,0.5774</v>
      </c>
      <c r="Z2591" s="5" t="str">
        <v>0.509428467963217,0.418818949819191,0.5774</v>
      </c>
      <c r="AA2591" s="5" t="str">
        <v>0.60421700240585,0.563253589606688,0.5774</v>
      </c>
      <c r="AB2591" s="5" t="str">
        <v>0.504444905581338,0.386038214955277,0.5774</v>
      </c>
      <c r="AC2591" s="5" cm="1">
        <f t="array" ref="AC2591">SIGMOID(SUM(GETVECTOR(Y2591)*GETVECTOR(_xlfn.CONCAT($S2591,",",$AH$4)))+U2591)</f>
        <v>0.52082197146610321</v>
      </c>
      <c r="AD2591" s="5" cm="1">
        <f t="array" ref="AD2591">SIGMOID(SUM(GETVECTOR(Z2591)*GETVECTOR(_xlfn.CONCAT($S2591,",",$AH$4)))+V2591)</f>
        <v>0.50178569224731784</v>
      </c>
      <c r="AE2591" s="5" cm="1">
        <f t="array" ref="AE2591">TANH(SUM(GETVECTOR(AA2591)*GETVECTOR(_xlfn.CONCAT($S2591,",",$AH$4)))+W2591)</f>
        <v>0.76652137468603487</v>
      </c>
      <c r="AF2591" s="5" cm="1">
        <f t="array" ref="AF2591">SIGMOID(SUM(GETVECTOR(AB2591)*GETVECTOR(_xlfn.CONCAT($S2591,",",$AH$4)))+X2591)</f>
        <v>0.481073868000226</v>
      </c>
      <c r="AG2591" s="5">
        <f t="shared" si="923"/>
        <v>0.38462945861919773</v>
      </c>
      <c r="AH2591" s="40">
        <f t="shared" si="924"/>
        <v>0.17641994849771692</v>
      </c>
      <c r="AI2591" s="3">
        <f t="shared" si="925"/>
        <v>0.17641994849771692</v>
      </c>
      <c r="AJ2591" s="3">
        <f t="shared" si="926"/>
        <v>7.3457199473993123E-2</v>
      </c>
      <c r="AK2591" s="3">
        <f t="shared" si="927"/>
        <v>0</v>
      </c>
      <c r="AL2591" s="3">
        <f t="shared" si="928"/>
        <v>1.4076448835948267E-2</v>
      </c>
      <c r="AM2591" s="3">
        <f t="shared" si="929"/>
        <v>1.5202627876139609E-2</v>
      </c>
      <c r="AN2591" s="3">
        <f t="shared" si="930"/>
        <v>1.6151056012791213E-2</v>
      </c>
      <c r="AO2591" s="3" t="str" cm="1">
        <f t="array" ref="AO2591">GETVECTOR(Y2591,2)</f>
        <v>0.5774</v>
      </c>
      <c r="AP2591" s="3" t="str" cm="1">
        <f t="array" ref="AP2591">GETVECTOR(Z2591,2)</f>
        <v>0.5774</v>
      </c>
      <c r="AQ2591" s="3" t="str" cm="1">
        <f t="array" ref="AQ2591">GETVECTOR(AA2591,2)</f>
        <v>0.5774</v>
      </c>
      <c r="AR2591" s="3" t="str" cm="1">
        <f t="array" ref="AR2591">GETVECTOR(AB2591,2)</f>
        <v>0.5774</v>
      </c>
      <c r="AS2591" s="3" cm="1">
        <f t="array" ref="AS2591">SUM(AK2591:AN2591*AO2591:AR2591)</f>
        <v>2.6231358635345189E-2</v>
      </c>
      <c r="AT2591" s="51">
        <f t="shared" si="931"/>
        <v>3.1123998227937089E-2</v>
      </c>
      <c r="AU2591" s="48">
        <f t="shared" si="932"/>
        <v>0.17641994849771692</v>
      </c>
      <c r="AV2591" s="56"/>
      <c r="AW2591" s="56"/>
    </row>
    <row r="2592" spans="1:49" ht="15" customHeight="1" x14ac:dyDescent="0.25">
      <c r="A2592" s="11">
        <f t="shared" si="938"/>
        <v>2589</v>
      </c>
      <c r="B2592" s="29">
        <v>33636</v>
      </c>
      <c r="C2592" s="25">
        <v>22</v>
      </c>
      <c r="D2592" s="12">
        <v>32</v>
      </c>
      <c r="E2592" s="25">
        <v>25.3</v>
      </c>
      <c r="F2592" s="35">
        <v>88</v>
      </c>
      <c r="G2592" s="25">
        <v>10</v>
      </c>
      <c r="H2592" s="13">
        <v>0</v>
      </c>
      <c r="I2592" s="25">
        <v>4</v>
      </c>
      <c r="J2592" s="12">
        <v>180</v>
      </c>
      <c r="K2592" s="12">
        <v>0</v>
      </c>
      <c r="L2592" s="25" t="s">
        <v>14</v>
      </c>
      <c r="M2592" s="10"/>
      <c r="N2592" s="15"/>
      <c r="O2592" s="15"/>
      <c r="P2592" s="4"/>
      <c r="Q2592" s="54"/>
      <c r="R2592" s="42">
        <f t="shared" si="920"/>
        <v>0.12783505154639174</v>
      </c>
      <c r="S2592" s="44" t="str" cm="1">
        <f t="array" ref="S2592">SETVECTOR(R2592:R2593)</f>
        <v>0.127835051546392,0</v>
      </c>
      <c r="T2592" s="44">
        <f t="shared" si="933"/>
        <v>0.47525773195876292</v>
      </c>
      <c r="U2592" s="5">
        <f t="shared" si="934"/>
        <v>0</v>
      </c>
      <c r="V2592" s="5">
        <f t="shared" si="935"/>
        <v>-5.6207531366121929E-2</v>
      </c>
      <c r="W2592" s="5">
        <f t="shared" si="936"/>
        <v>0.92834823665166233</v>
      </c>
      <c r="X2592" s="5">
        <f t="shared" si="937"/>
        <v>-0.1350257768616509</v>
      </c>
      <c r="Y2592" s="5" t="str" cm="1">
        <f t="array" ref="Y2592:AB2592">SETMATRIX(GETMATRIX(Y2591:AB2591)-$O$9*DELTAWEIGHT(S2591,$AH$4,AK2591:AN2591))</f>
        <v>0.5774,0.5774,0.5774</v>
      </c>
      <c r="Z2592" s="5" t="str">
        <v>0.50940610028987,0.418645600350755,0.5774</v>
      </c>
      <c r="AA2592" s="5" t="str">
        <v>0.604189647753477,0.563041591050795,0.5774</v>
      </c>
      <c r="AB2592" s="5" t="str">
        <v>0.504419510554208,0.385841403495018,0.5774</v>
      </c>
      <c r="AC2592" s="5" cm="1">
        <f t="array" ref="AC2592">SIGMOID(SUM(GETVECTOR(Y2592)*GETVECTOR(_xlfn.CONCAT($S2592,",",$AH$4)))+U2592)</f>
        <v>0.51844461627974581</v>
      </c>
      <c r="AD2592" s="5" cm="1">
        <f t="array" ref="AD2592">SIGMOID(SUM(GETVECTOR(Z2592)*GETVECTOR(_xlfn.CONCAT($S2592,",",$AH$4)))+V2592)</f>
        <v>0.50222809118229195</v>
      </c>
      <c r="AE2592" s="5" cm="1">
        <f t="array" ref="AE2592">TANH(SUM(GETVECTOR(AA2592)*GETVECTOR(_xlfn.CONCAT($S2592,",",$AH$4)))+W2592)</f>
        <v>0.763929692023818</v>
      </c>
      <c r="AF2592" s="5" cm="1">
        <f t="array" ref="AF2592">SIGMOID(SUM(GETVECTOR(AB2592)*GETVECTOR(_xlfn.CONCAT($S2592,",",$AH$4)))+X2592)</f>
        <v>0.48237148918845141</v>
      </c>
      <c r="AG2592" s="5">
        <f t="shared" si="923"/>
        <v>0.38366695102259829</v>
      </c>
      <c r="AH2592" s="40">
        <f t="shared" si="924"/>
        <v>0.17649382485142895</v>
      </c>
      <c r="AI2592" s="3">
        <f t="shared" si="925"/>
        <v>-0.29876390710733397</v>
      </c>
      <c r="AJ2592" s="3">
        <f t="shared" si="926"/>
        <v>-0.12482193467352244</v>
      </c>
      <c r="AK2592" s="3">
        <f t="shared" si="927"/>
        <v>0</v>
      </c>
      <c r="AL2592" s="3">
        <f t="shared" si="928"/>
        <v>-2.3838322147897561E-2</v>
      </c>
      <c r="AM2592" s="3">
        <f t="shared" si="929"/>
        <v>-2.610445000327952E-2</v>
      </c>
      <c r="AN2592" s="3">
        <f t="shared" si="930"/>
        <v>-2.729454345171731E-2</v>
      </c>
      <c r="AO2592" s="3" t="str" cm="1">
        <f t="array" ref="AO2592">GETVECTOR(Y2592,2)</f>
        <v>0.5774</v>
      </c>
      <c r="AP2592" s="3" t="str" cm="1">
        <f t="array" ref="AP2592">GETVECTOR(Z2592,2)</f>
        <v>0.5774</v>
      </c>
      <c r="AQ2592" s="3" t="str" cm="1">
        <f t="array" ref="AQ2592">GETVECTOR(AA2592,2)</f>
        <v>0.5774</v>
      </c>
      <c r="AR2592" s="3" t="str" cm="1">
        <f t="array" ref="AR2592">GETVECTOR(AB2592,2)</f>
        <v>0.5774</v>
      </c>
      <c r="AS2592" s="3" cm="1">
        <f t="array" ref="AS2592">SUM(AK2592:AN2592*AO2592:AR2592)</f>
        <v>-4.459682602911122E-2</v>
      </c>
      <c r="AT2592" s="51">
        <f t="shared" si="931"/>
        <v>8.9259872190039682E-2</v>
      </c>
      <c r="AU2592" s="48">
        <f t="shared" si="932"/>
        <v>0.29876390710733397</v>
      </c>
      <c r="AV2592" s="56"/>
      <c r="AW2592" s="56"/>
    </row>
    <row r="2593" spans="1:49" ht="15" customHeight="1" x14ac:dyDescent="0.25">
      <c r="A2593" s="11">
        <f t="shared" si="938"/>
        <v>2590</v>
      </c>
      <c r="B2593" s="29">
        <v>33637</v>
      </c>
      <c r="C2593" s="25">
        <v>25</v>
      </c>
      <c r="D2593" s="12">
        <v>32.799999999999997</v>
      </c>
      <c r="E2593" s="25">
        <v>26.7</v>
      </c>
      <c r="F2593" s="35">
        <v>73</v>
      </c>
      <c r="G2593" s="25">
        <v>0</v>
      </c>
      <c r="H2593" s="13">
        <v>0</v>
      </c>
      <c r="I2593" s="25">
        <v>4</v>
      </c>
      <c r="J2593" s="12">
        <v>45</v>
      </c>
      <c r="K2593" s="12">
        <v>1</v>
      </c>
      <c r="L2593" s="25" t="s">
        <v>17</v>
      </c>
      <c r="M2593" s="10"/>
      <c r="N2593" s="15"/>
      <c r="O2593" s="15"/>
      <c r="P2593" s="4"/>
      <c r="Q2593" s="54"/>
      <c r="R2593" s="42">
        <f t="shared" si="920"/>
        <v>0</v>
      </c>
      <c r="S2593" s="44" t="str" cm="1">
        <f t="array" ref="S2593">SETVECTOR(R2593:R2594)</f>
        <v>0,0.475257731958763</v>
      </c>
      <c r="T2593" s="44">
        <f t="shared" si="933"/>
        <v>2.0618556701030927E-2</v>
      </c>
      <c r="U2593" s="5">
        <f t="shared" si="934"/>
        <v>0</v>
      </c>
      <c r="V2593" s="5">
        <f t="shared" si="935"/>
        <v>-5.3823699151332172E-2</v>
      </c>
      <c r="W2593" s="5">
        <f t="shared" si="936"/>
        <v>0.93095868165199025</v>
      </c>
      <c r="X2593" s="5">
        <f t="shared" si="937"/>
        <v>-0.13229632251647916</v>
      </c>
      <c r="Y2593" s="5" t="str" cm="1">
        <f t="array" ref="Y2593:AB2593">SETMATRIX(GETMATRIX(Y2592:AB2592)-$O$9*DELTAWEIGHT(S2592,$AH$4,AK2592:AN2592))</f>
        <v>0.5774,0.5774,0.5774</v>
      </c>
      <c r="Z2593" s="5" t="str">
        <v>0.509709211666418,0.418645600350755,0.5774</v>
      </c>
      <c r="AA2593" s="5" t="str">
        <v>0.604565595909586,0.563041591050795,0.5774</v>
      </c>
      <c r="AB2593" s="5" t="str">
        <v>0.504762931374029,0.385841403495018,0.5774</v>
      </c>
      <c r="AC2593" s="5" cm="1">
        <f t="array" ref="AC2593">SIGMOID(SUM(GETVECTOR(Y2593)*GETVECTOR(_xlfn.CONCAT($S2593,",",$AH$4)))+U2593)</f>
        <v>0.56817616742260091</v>
      </c>
      <c r="AD2593" s="5" cm="1">
        <f t="array" ref="AD2593">SIGMOID(SUM(GETVECTOR(Z2593)*GETVECTOR(_xlfn.CONCAT($S2593,",",$AH$4)))+V2593)</f>
        <v>0.5362216504433277</v>
      </c>
      <c r="AE2593" s="5" cm="1">
        <f t="array" ref="AE2593">TANH(SUM(GETVECTOR(AA2593)*GETVECTOR(_xlfn.CONCAT($S2593,",",$AH$4)))+W2593)</f>
        <v>0.83321135007601277</v>
      </c>
      <c r="AF2593" s="5" cm="1">
        <f t="array" ref="AF2593">SIGMOID(SUM(GETVECTOR(AB2593)*GETVECTOR(_xlfn.CONCAT($S2593,",",$AH$4)))+X2593)</f>
        <v>0.51276667144802013</v>
      </c>
      <c r="AG2593" s="5">
        <f t="shared" si="923"/>
        <v>0.44678596530587289</v>
      </c>
      <c r="AH2593" s="40">
        <f t="shared" si="924"/>
        <v>0.21497921480222995</v>
      </c>
      <c r="AI2593" s="3">
        <f t="shared" si="925"/>
        <v>0.19436065810119901</v>
      </c>
      <c r="AJ2593" s="3">
        <f t="shared" si="926"/>
        <v>8.2143788959926953E-2</v>
      </c>
      <c r="AK2593" s="3">
        <f t="shared" si="927"/>
        <v>0</v>
      </c>
      <c r="AL2593" s="3">
        <f t="shared" si="928"/>
        <v>1.7020986383913028E-2</v>
      </c>
      <c r="AM2593" s="3">
        <f t="shared" si="929"/>
        <v>1.3467844922769531E-2</v>
      </c>
      <c r="AN2593" s="3">
        <f t="shared" si="930"/>
        <v>2.0358314595789313E-2</v>
      </c>
      <c r="AO2593" s="3" t="str" cm="1">
        <f t="array" ref="AO2593">GETVECTOR(Y2593,2)</f>
        <v>0.5774</v>
      </c>
      <c r="AP2593" s="3" t="str" cm="1">
        <f t="array" ref="AP2593">GETVECTOR(Z2593,2)</f>
        <v>0.5774</v>
      </c>
      <c r="AQ2593" s="3" t="str" cm="1">
        <f t="array" ref="AQ2593">GETVECTOR(AA2593,2)</f>
        <v>0.5774</v>
      </c>
      <c r="AR2593" s="3" t="str" cm="1">
        <f t="array" ref="AR2593">GETVECTOR(AB2593,2)</f>
        <v>0.5774</v>
      </c>
      <c r="AS2593" s="3" cm="1">
        <f t="array" ref="AS2593">SUM(AK2593:AN2593*AO2593:AR2593)</f>
        <v>2.9359142044087259E-2</v>
      </c>
      <c r="AT2593" s="51">
        <f t="shared" si="931"/>
        <v>3.7776065417531181E-2</v>
      </c>
      <c r="AU2593" s="48">
        <f t="shared" si="932"/>
        <v>0.19436065810119901</v>
      </c>
      <c r="AV2593" s="56"/>
      <c r="AW2593" s="56"/>
    </row>
    <row r="2594" spans="1:49" ht="15" customHeight="1" x14ac:dyDescent="0.25">
      <c r="A2594" s="11">
        <f t="shared" si="938"/>
        <v>2591</v>
      </c>
      <c r="B2594" s="29">
        <v>33638</v>
      </c>
      <c r="C2594" s="25">
        <v>21</v>
      </c>
      <c r="D2594" s="12">
        <v>32.200000000000003</v>
      </c>
      <c r="E2594" s="25">
        <v>25.6</v>
      </c>
      <c r="F2594" s="35">
        <v>88</v>
      </c>
      <c r="G2594" s="25">
        <v>0</v>
      </c>
      <c r="H2594" s="13">
        <v>0</v>
      </c>
      <c r="I2594" s="25">
        <v>4</v>
      </c>
      <c r="J2594" s="12">
        <v>225</v>
      </c>
      <c r="K2594" s="12">
        <v>1</v>
      </c>
      <c r="L2594" s="25" t="s">
        <v>13</v>
      </c>
      <c r="M2594" s="10"/>
      <c r="N2594" s="15"/>
      <c r="O2594" s="15"/>
      <c r="P2594" s="4"/>
      <c r="Q2594" s="54"/>
      <c r="R2594" s="42">
        <f t="shared" si="920"/>
        <v>0.47525773195876292</v>
      </c>
      <c r="S2594" s="44" t="str" cm="1">
        <f t="array" ref="S2594">SETVECTOR(R2594:R2595)</f>
        <v>0.475257731958763,0.0206185567010309</v>
      </c>
      <c r="T2594" s="44">
        <f t="shared" si="933"/>
        <v>0</v>
      </c>
      <c r="U2594" s="5">
        <f t="shared" si="934"/>
        <v>0</v>
      </c>
      <c r="V2594" s="5">
        <f t="shared" si="935"/>
        <v>-5.5525797789723476E-2</v>
      </c>
      <c r="W2594" s="5">
        <f t="shared" si="936"/>
        <v>0.92961189715971326</v>
      </c>
      <c r="X2594" s="5">
        <f t="shared" si="937"/>
        <v>-0.13433215397605808</v>
      </c>
      <c r="Y2594" s="5" t="str" cm="1">
        <f t="array" ref="Y2594:AB2594">SETMATRIX(GETMATRIX(Y2593:AB2593)-$O$9*DELTAWEIGHT(S2593,$AH$4,AK2593:AN2593))</f>
        <v>0.5774,0.5774,0.5774</v>
      </c>
      <c r="Z2594" s="5" t="str">
        <v>0.509709211666418,0.417833250071542,0.5774</v>
      </c>
      <c r="AA2594" s="5" t="str">
        <v>0.604565595909586,0.562322412680117,0.5774</v>
      </c>
      <c r="AB2594" s="5" t="str">
        <v>0.504762931374029,0.384878654617134,0.5774</v>
      </c>
      <c r="AC2594" s="5" cm="1">
        <f t="array" ref="AC2594">SIGMOID(SUM(GETVECTOR(Y2594)*GETVECTOR(_xlfn.CONCAT($S2594,",",$AH$4)))+U2594)</f>
        <v>0.57109471773893361</v>
      </c>
      <c r="AD2594" s="5" cm="1">
        <f t="array" ref="AD2594">SIGMOID(SUM(GETVECTOR(Z2594)*GETVECTOR(_xlfn.CONCAT($S2594,",",$AH$4)))+V2594)</f>
        <v>0.54867846303865064</v>
      </c>
      <c r="AE2594" s="5" cm="1">
        <f t="array" ref="AE2594">TANH(SUM(GETVECTOR(AA2594)*GETVECTOR(_xlfn.CONCAT($S2594,",",$AH$4)))+W2594)</f>
        <v>0.84215259719415902</v>
      </c>
      <c r="AF2594" s="5" cm="1">
        <f t="array" ref="AF2594">SIGMOID(SUM(GETVECTOR(AB2594)*GETVECTOR(_xlfn.CONCAT($S2594,",",$AH$4)))+X2594)</f>
        <v>0.52834357485247307</v>
      </c>
      <c r="AG2594" s="5">
        <f t="shared" si="923"/>
        <v>0.46207099267249901</v>
      </c>
      <c r="AH2594" s="40">
        <f t="shared" si="924"/>
        <v>0.22812323448777053</v>
      </c>
      <c r="AI2594" s="3">
        <f t="shared" si="925"/>
        <v>0.22812323448777053</v>
      </c>
      <c r="AJ2594" s="3">
        <f t="shared" si="926"/>
        <v>9.8058011273023091E-2</v>
      </c>
      <c r="AK2594" s="3">
        <f t="shared" si="927"/>
        <v>0</v>
      </c>
      <c r="AL2594" s="3">
        <f t="shared" si="928"/>
        <v>2.0449271699784586E-2</v>
      </c>
      <c r="AM2594" s="3">
        <f t="shared" si="929"/>
        <v>1.5644584654979917E-2</v>
      </c>
      <c r="AN2594" s="3">
        <f t="shared" si="930"/>
        <v>2.4545099465900326E-2</v>
      </c>
      <c r="AO2594" s="3" t="str" cm="1">
        <f t="array" ref="AO2594">GETVECTOR(Y2594,2)</f>
        <v>0.5774</v>
      </c>
      <c r="AP2594" s="3" t="str" cm="1">
        <f t="array" ref="AP2594">GETVECTOR(Z2594,2)</f>
        <v>0.5774</v>
      </c>
      <c r="AQ2594" s="3" t="str" cm="1">
        <f t="array" ref="AQ2594">GETVECTOR(AA2594,2)</f>
        <v>0.5774</v>
      </c>
      <c r="AR2594" s="3" t="str" cm="1">
        <f t="array" ref="AR2594">GETVECTOR(AB2594,2)</f>
        <v>0.5774</v>
      </c>
      <c r="AS2594" s="3" cm="1">
        <f t="array" ref="AS2594">SUM(AK2594:AN2594*AO2594:AR2594)</f>
        <v>3.5012933090851871E-2</v>
      </c>
      <c r="AT2594" s="51">
        <f t="shared" si="931"/>
        <v>5.2040210113162337E-2</v>
      </c>
      <c r="AU2594" s="48">
        <f t="shared" si="932"/>
        <v>0.22812323448777053</v>
      </c>
      <c r="AV2594" s="56"/>
      <c r="AW2594" s="56"/>
    </row>
    <row r="2595" spans="1:49" ht="15" customHeight="1" x14ac:dyDescent="0.25">
      <c r="A2595" s="11">
        <f t="shared" si="938"/>
        <v>2592</v>
      </c>
      <c r="B2595" s="29">
        <v>33639</v>
      </c>
      <c r="C2595" s="25">
        <v>21</v>
      </c>
      <c r="D2595" s="12">
        <v>33.4</v>
      </c>
      <c r="E2595" s="25">
        <v>25.4</v>
      </c>
      <c r="F2595" s="35">
        <v>83</v>
      </c>
      <c r="G2595" s="25">
        <v>73</v>
      </c>
      <c r="H2595" s="13">
        <v>0</v>
      </c>
      <c r="I2595" s="25">
        <v>4</v>
      </c>
      <c r="J2595" s="12">
        <v>90</v>
      </c>
      <c r="K2595" s="12">
        <v>0</v>
      </c>
      <c r="L2595" s="25" t="s">
        <v>12</v>
      </c>
      <c r="M2595" s="10"/>
      <c r="N2595" s="15"/>
      <c r="O2595" s="15"/>
      <c r="P2595" s="4"/>
      <c r="Q2595" s="54"/>
      <c r="R2595" s="42">
        <f t="shared" si="920"/>
        <v>2.0618556701030927E-2</v>
      </c>
      <c r="S2595" s="3"/>
      <c r="T2595" s="3"/>
      <c r="U2595" s="5"/>
      <c r="V2595" s="5"/>
      <c r="W2595" s="5"/>
      <c r="X2595" s="5"/>
      <c r="Y2595" s="5"/>
      <c r="Z2595" s="5"/>
      <c r="AA2595" s="5"/>
      <c r="AB2595" s="5"/>
      <c r="AC2595" s="5"/>
      <c r="AD2595" s="5"/>
      <c r="AE2595" s="5"/>
      <c r="AF2595" s="5"/>
      <c r="AG2595" s="5"/>
      <c r="AH2595" s="40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52"/>
      <c r="AU2595" s="52"/>
      <c r="AV2595" s="52"/>
      <c r="AW2595" s="52"/>
    </row>
    <row r="2596" spans="1:49" ht="15" customHeight="1" x14ac:dyDescent="0.25">
      <c r="A2596" s="11">
        <f t="shared" si="938"/>
        <v>2593</v>
      </c>
      <c r="B2596" s="29">
        <v>33640</v>
      </c>
      <c r="C2596" s="25">
        <v>22</v>
      </c>
      <c r="D2596" s="12">
        <v>32</v>
      </c>
      <c r="E2596" s="25">
        <v>24.5</v>
      </c>
      <c r="F2596" s="35">
        <v>90</v>
      </c>
      <c r="G2596" s="25">
        <v>0</v>
      </c>
      <c r="H2596" s="13">
        <v>0</v>
      </c>
      <c r="I2596" s="25">
        <v>3</v>
      </c>
      <c r="J2596" s="12">
        <v>45</v>
      </c>
      <c r="K2596" s="12">
        <v>1</v>
      </c>
      <c r="L2596" s="25" t="s">
        <v>17</v>
      </c>
      <c r="M2596" s="10"/>
      <c r="N2596" s="15"/>
      <c r="O2596" s="15"/>
      <c r="P2596" s="4"/>
      <c r="Q2596" s="55"/>
      <c r="R2596" s="42">
        <f t="shared" si="920"/>
        <v>0</v>
      </c>
      <c r="S2596" s="3"/>
      <c r="T2596" s="3"/>
      <c r="U2596" s="5"/>
      <c r="V2596" s="5"/>
      <c r="W2596" s="5"/>
      <c r="X2596" s="5"/>
      <c r="Y2596" s="5"/>
      <c r="Z2596" s="5"/>
      <c r="AA2596" s="5"/>
      <c r="AB2596" s="5"/>
      <c r="AC2596" s="5"/>
      <c r="AD2596" s="5"/>
      <c r="AE2596" s="5"/>
      <c r="AF2596" s="5"/>
      <c r="AG2596" s="5"/>
      <c r="AH2596" s="40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52"/>
      <c r="AU2596" s="52"/>
      <c r="AV2596" s="52"/>
      <c r="AW2596" s="52"/>
    </row>
    <row r="2597" spans="1:49" ht="15" customHeight="1" x14ac:dyDescent="0.25">
      <c r="A2597" s="11">
        <f t="shared" si="938"/>
        <v>2594</v>
      </c>
      <c r="B2597" s="29">
        <v>33641</v>
      </c>
      <c r="C2597" s="25">
        <v>22</v>
      </c>
      <c r="D2597" s="12">
        <v>31.4</v>
      </c>
      <c r="E2597" s="25">
        <v>24.2</v>
      </c>
      <c r="F2597" s="35">
        <v>92</v>
      </c>
      <c r="G2597" s="25">
        <v>52</v>
      </c>
      <c r="H2597" s="13">
        <v>0</v>
      </c>
      <c r="I2597" s="25">
        <v>2</v>
      </c>
      <c r="J2597" s="12">
        <v>270</v>
      </c>
      <c r="K2597" s="12">
        <v>0</v>
      </c>
      <c r="L2597" s="25" t="s">
        <v>15</v>
      </c>
      <c r="M2597" s="10"/>
      <c r="N2597" s="15"/>
      <c r="O2597" s="15"/>
      <c r="P2597" s="4"/>
      <c r="Q2597" s="53">
        <f>1+Q2543</f>
        <v>49</v>
      </c>
      <c r="R2597" s="42">
        <f t="shared" si="920"/>
        <v>5.1546391752577319E-3</v>
      </c>
      <c r="S2597" s="44" t="str" cm="1">
        <f t="array" ref="S2597">SETVECTOR(R2597:R2598)</f>
        <v>0.00515463917525773,0.0206185567010309</v>
      </c>
      <c r="T2597" s="44">
        <f>R2599</f>
        <v>1</v>
      </c>
      <c r="U2597" s="5">
        <f>U2594-$O$9*SUM(AK2594)</f>
        <v>0</v>
      </c>
      <c r="V2597" s="5">
        <f t="shared" ref="V2597" si="939">V2594-$O$9*SUM(AL2594)</f>
        <v>-5.7570724959701933E-2</v>
      </c>
      <c r="W2597" s="5">
        <f t="shared" ref="W2597" si="940">W2594-$O$9*SUM(AM2594)</f>
        <v>0.92804743869421524</v>
      </c>
      <c r="X2597" s="5">
        <f>X2594-$O$9*SUM(AN2594)</f>
        <v>-0.1367866639226481</v>
      </c>
      <c r="Y2597" s="5" t="str" cm="1">
        <f t="array" ref="Y2597:AB2597">SETMATRIX(GETMATRIX(_xlfn.ANCHORARRAY(Y2594))-$O$9*DELTAWEIGHT(S2594,$AH$4,AK2594:AN2594))</f>
        <v>0.5774,0.5774,0.5774</v>
      </c>
      <c r="Z2597" s="5" t="str">
        <v>0.508737344217593,0.417791086624738,0.5774</v>
      </c>
      <c r="AA2597" s="5" t="str">
        <v>0.60382207492753,0.56229015580454,0.5774</v>
      </c>
      <c r="AB2597" s="5" t="str">
        <v>0.503596406543742,0.384828046164627,0.5774</v>
      </c>
      <c r="AC2597" s="5" cm="1">
        <f t="array" ref="AC2597">SIGMOID(SUM(GETVECTOR(Y2597)*GETVECTOR(_xlfn.CONCAT($S2597,",",$AH$4)))+U2597)</f>
        <v>0.50372029216782388</v>
      </c>
      <c r="AD2597" s="5" cm="1">
        <f t="array" ref="AD2597">SIGMOID(SUM(GETVECTOR(Z2597)*GETVECTOR(_xlfn.CONCAT($S2597,",",$AH$4)))+V2597)</f>
        <v>0.48841854232077192</v>
      </c>
      <c r="AE2597" s="5" cm="1">
        <f t="array" ref="AE2597">TANH(SUM(GETVECTOR(AA2597)*GETVECTOR(_xlfn.CONCAT($S2597,",",$AH$4)))+W2597)</f>
        <v>0.73648480058879551</v>
      </c>
      <c r="AF2597" s="5" cm="1">
        <f t="array" ref="AF2597">SIGMOID(SUM(GETVECTOR(AB2597)*GETVECTOR(_xlfn.CONCAT($S2597,",",$AH$4)))+X2597)</f>
        <v>0.4684778106919919</v>
      </c>
      <c r="AG2597" s="5">
        <f t="shared" ref="AG2597:AG2648" si="941">AC2597*$AG$4+AE2597*AD2597</f>
        <v>0.35971283274498389</v>
      </c>
      <c r="AH2597" s="40">
        <f t="shared" ref="AH2597:AH2648" si="942">AF2597*TANH(AG2597)</f>
        <v>0.16160660418430364</v>
      </c>
      <c r="AI2597" s="3">
        <f t="shared" ref="AI2597:AI2648" si="943">AH2597-T2597+0</f>
        <v>-0.83839339581569639</v>
      </c>
      <c r="AJ2597" s="3">
        <f t="shared" ref="AJ2597:AJ2648" si="944">AI2597*AF2597*(1-TANH(AG2597)^2)+$AJ$4*$AC$4</f>
        <v>-0.34602995912722512</v>
      </c>
      <c r="AK2597" s="3">
        <f t="shared" ref="AK2597:AK2648" si="945">AJ2597*$AG$4*AC2597*(1-AC2597)</f>
        <v>0</v>
      </c>
      <c r="AL2597" s="3">
        <f t="shared" ref="AL2597:AL2648" si="946">AJ2597*AE2597*AD2597*(1-AD2597)</f>
        <v>-6.3677268852227617E-2</v>
      </c>
      <c r="AM2597" s="3">
        <f t="shared" ref="AM2597:AM2648" si="947">AJ2597*AD2597*(1-AE2597^2)</f>
        <v>-7.733614164623491E-2</v>
      </c>
      <c r="AN2597" s="3">
        <f t="shared" ref="AN2597:AN2648" si="948">AI2597*TANH(AG2597)*AF2597*(1-AF2597)</f>
        <v>-7.2015893416050483E-2</v>
      </c>
      <c r="AO2597" s="3" t="str" cm="1">
        <f t="array" ref="AO2597">GETVECTOR(Y2597,2)</f>
        <v>0.5774</v>
      </c>
      <c r="AP2597" s="3" t="str" cm="1">
        <f t="array" ref="AP2597">GETVECTOR(Z2597,2)</f>
        <v>0.5774</v>
      </c>
      <c r="AQ2597" s="3" t="str" cm="1">
        <f t="array" ref="AQ2597">GETVECTOR(AA2597,2)</f>
        <v>0.5774</v>
      </c>
      <c r="AR2597" s="3" t="str" cm="1">
        <f t="array" ref="AR2597">GETVECTOR(AB2597,2)</f>
        <v>0.5774</v>
      </c>
      <c r="AS2597" s="3" cm="1">
        <f t="array" ref="AS2597">SUM(AK2597:AN2597*AO2597:AR2597)</f>
        <v>-0.12300312008023981</v>
      </c>
      <c r="AT2597" s="51">
        <f t="shared" ref="AT2597:AT2648" si="949">AVERAGE((T2597-AH2597)^2)</f>
        <v>0.70290348614737497</v>
      </c>
      <c r="AU2597" s="48">
        <f t="shared" ref="AU2597:AU2648" si="950">SQRT(AT2597)</f>
        <v>0.83839339581569639</v>
      </c>
      <c r="AV2597" s="56">
        <f>AVERAGE(AT2597:AT2648)</f>
        <v>6.4992613687644682E-2</v>
      </c>
      <c r="AW2597" s="56">
        <f>SQRT(AV2597)</f>
        <v>0.25493648951777126</v>
      </c>
    </row>
    <row r="2598" spans="1:49" ht="15" customHeight="1" x14ac:dyDescent="0.25">
      <c r="A2598" s="11">
        <f t="shared" si="938"/>
        <v>2595</v>
      </c>
      <c r="B2598" s="29">
        <v>33642</v>
      </c>
      <c r="C2598" s="25">
        <v>22</v>
      </c>
      <c r="D2598" s="12">
        <v>28.2</v>
      </c>
      <c r="E2598" s="25">
        <v>24.7</v>
      </c>
      <c r="F2598" s="35">
        <v>97</v>
      </c>
      <c r="G2598" s="25">
        <v>6</v>
      </c>
      <c r="H2598" s="13">
        <v>0</v>
      </c>
      <c r="I2598" s="25">
        <v>2</v>
      </c>
      <c r="J2598" s="12">
        <v>180</v>
      </c>
      <c r="K2598" s="12">
        <v>0</v>
      </c>
      <c r="L2598" s="25" t="s">
        <v>14</v>
      </c>
      <c r="M2598" s="10"/>
      <c r="N2598" s="15"/>
      <c r="O2598" s="15"/>
      <c r="P2598" s="4"/>
      <c r="Q2598" s="54"/>
      <c r="R2598" s="42">
        <f t="shared" si="920"/>
        <v>2.0618556701030927E-2</v>
      </c>
      <c r="S2598" s="44" t="str" cm="1">
        <f t="array" ref="S2598">SETVECTOR(R2598:R2599)</f>
        <v>0.0206185567010309,1</v>
      </c>
      <c r="T2598" s="44">
        <f t="shared" ref="T2598:T2648" si="951">R2600</f>
        <v>0.52577319587628868</v>
      </c>
      <c r="U2598" s="5">
        <f t="shared" ref="U2598:U2648" si="952">U2597-$O$9*SUM(AK2597)</f>
        <v>0</v>
      </c>
      <c r="V2598" s="5">
        <f t="shared" ref="V2598:V2648" si="953">V2597-$O$9*SUM(AL2597)</f>
        <v>-5.1202998074479172E-2</v>
      </c>
      <c r="W2598" s="5">
        <f t="shared" ref="W2598:W2648" si="954">W2597-$O$9*SUM(AM2597)</f>
        <v>0.93578105285883872</v>
      </c>
      <c r="X2598" s="5">
        <f t="shared" ref="X2598:X2648" si="955">X2597-$O$9*SUM(AN2597)</f>
        <v>-0.12958507458104304</v>
      </c>
      <c r="Y2598" s="5" t="str" cm="1">
        <f t="array" ref="Y2598:AB2598">SETMATRIX(GETMATRIX(Y2597:AB2597)-$O$9*DELTAWEIGHT(S2597,$AH$4,AK2597:AN2597))</f>
        <v>0.5774,0.5774,0.5774</v>
      </c>
      <c r="Z2598" s="5" t="str">
        <v>0.508769431346844,0.417919435141743,0.5774</v>
      </c>
      <c r="AA2598" s="5" t="str">
        <v>0.603867260261772,0.562470897141507,0.5774</v>
      </c>
      <c r="AB2598" s="5" t="str">
        <v>0.503632250642663,0.384971422560313,0.5774</v>
      </c>
      <c r="AC2598" s="5" cm="1">
        <f t="array" ref="AC2598">SIGMOID(SUM(GETVECTOR(Y2598)*GETVECTOR(_xlfn.CONCAT($S2598,",",$AH$4)))+U2598)</f>
        <v>0.64320570002646305</v>
      </c>
      <c r="AD2598" s="5" cm="1">
        <f t="array" ref="AD2598">SIGMOID(SUM(GETVECTOR(Z2598)*GETVECTOR(_xlfn.CONCAT($S2598,",",$AH$4)))+V2598)</f>
        <v>0.59319917527276822</v>
      </c>
      <c r="AE2598" s="5" cm="1">
        <f t="array" ref="AE2598">TANH(SUM(GETVECTOR(AA2598)*GETVECTOR(_xlfn.CONCAT($S2598,",",$AH$4)))+W2598)</f>
        <v>0.907063695270652</v>
      </c>
      <c r="AF2598" s="5" cm="1">
        <f t="array" ref="AF2598">SIGMOID(SUM(GETVECTOR(AB2598)*GETVECTOR(_xlfn.CONCAT($S2598,",",$AH$4)))+X2598)</f>
        <v>0.56605428014363823</v>
      </c>
      <c r="AG2598" s="5">
        <f t="shared" si="941"/>
        <v>0.53806943595442036</v>
      </c>
      <c r="AH2598" s="40">
        <f t="shared" si="942"/>
        <v>0.27822994950316665</v>
      </c>
      <c r="AI2598" s="3">
        <f t="shared" si="943"/>
        <v>-0.24754324637312203</v>
      </c>
      <c r="AJ2598" s="3">
        <f t="shared" si="944"/>
        <v>-0.10626963380978054</v>
      </c>
      <c r="AK2598" s="3">
        <f t="shared" si="945"/>
        <v>0</v>
      </c>
      <c r="AL2598" s="3">
        <f t="shared" si="946"/>
        <v>-2.3261050932589299E-2</v>
      </c>
      <c r="AM2598" s="3">
        <f t="shared" si="947"/>
        <v>-1.1172756184514555E-2</v>
      </c>
      <c r="AN2598" s="3">
        <f t="shared" si="948"/>
        <v>-2.9887553615573586E-2</v>
      </c>
      <c r="AO2598" s="3" t="str" cm="1">
        <f t="array" ref="AO2598">GETVECTOR(Y2598,2)</f>
        <v>0.5774</v>
      </c>
      <c r="AP2598" s="3" t="str" cm="1">
        <f t="array" ref="AP2598">GETVECTOR(Z2598,2)</f>
        <v>0.5774</v>
      </c>
      <c r="AQ2598" s="3" t="str" cm="1">
        <f t="array" ref="AQ2598">GETVECTOR(AA2598,2)</f>
        <v>0.5774</v>
      </c>
      <c r="AR2598" s="3" t="str" cm="1">
        <f t="array" ref="AR2598">GETVECTOR(AB2598,2)</f>
        <v>0.5774</v>
      </c>
      <c r="AS2598" s="3" cm="1">
        <f t="array" ref="AS2598">SUM(AK2598:AN2598*AO2598:AR2598)</f>
        <v>-3.7139153687047954E-2</v>
      </c>
      <c r="AT2598" s="51">
        <f t="shared" si="949"/>
        <v>6.1277658824944195E-2</v>
      </c>
      <c r="AU2598" s="48">
        <f t="shared" si="950"/>
        <v>0.24754324637312203</v>
      </c>
      <c r="AV2598" s="56"/>
      <c r="AW2598" s="56"/>
    </row>
    <row r="2599" spans="1:49" ht="15" customHeight="1" x14ac:dyDescent="0.25">
      <c r="A2599" s="11">
        <f t="shared" si="938"/>
        <v>2596</v>
      </c>
      <c r="B2599" s="29">
        <v>33643</v>
      </c>
      <c r="C2599" s="25">
        <v>22</v>
      </c>
      <c r="D2599" s="12">
        <v>31</v>
      </c>
      <c r="E2599" s="25">
        <v>24.5</v>
      </c>
      <c r="F2599" s="35">
        <v>94</v>
      </c>
      <c r="G2599" s="25">
        <v>39</v>
      </c>
      <c r="H2599" s="13">
        <v>0</v>
      </c>
      <c r="I2599" s="25">
        <v>0</v>
      </c>
      <c r="J2599" s="12">
        <v>45</v>
      </c>
      <c r="K2599" s="12">
        <v>0</v>
      </c>
      <c r="L2599" s="25" t="s">
        <v>17</v>
      </c>
      <c r="M2599" s="10"/>
      <c r="N2599" s="15"/>
      <c r="O2599" s="15"/>
      <c r="P2599" s="4"/>
      <c r="Q2599" s="54"/>
      <c r="R2599" s="42">
        <f t="shared" si="920"/>
        <v>1</v>
      </c>
      <c r="S2599" s="44" t="str" cm="1">
        <f t="array" ref="S2599">SETVECTOR(R2599:R2600)</f>
        <v>1,0.525773195876289</v>
      </c>
      <c r="T2599" s="44">
        <f t="shared" si="951"/>
        <v>0.62061855670103094</v>
      </c>
      <c r="U2599" s="5">
        <f t="shared" si="952"/>
        <v>0</v>
      </c>
      <c r="V2599" s="5">
        <f t="shared" si="953"/>
        <v>-4.8876892981220242E-2</v>
      </c>
      <c r="W2599" s="5">
        <f t="shared" si="954"/>
        <v>0.93689832847729015</v>
      </c>
      <c r="X2599" s="5">
        <f t="shared" si="955"/>
        <v>-0.12659631921948569</v>
      </c>
      <c r="Y2599" s="5" t="str" cm="1">
        <f t="array" ref="Y2599:AB2599">SETMATRIX(GETMATRIX(Y2598:AB2598)-$O$9*DELTAWEIGHT(S2598,$AH$4,AK2598:AN2598))</f>
        <v>0.5774,0.5774,0.5774</v>
      </c>
      <c r="Z2599" s="5" t="str">
        <v>0.508815687317362,0.420162849711875,0.5774</v>
      </c>
      <c r="AA2599" s="5" t="str">
        <v>0.603892041900949,0.563672806641583,0.5774</v>
      </c>
      <c r="AB2599" s="5" t="str">
        <v>0.503691269225372,0.387833823821714,0.5774</v>
      </c>
      <c r="AC2599" s="5" cm="1">
        <f t="array" ref="AC2599">SIGMOID(SUM(GETVECTOR(Y2599)*GETVECTOR(_xlfn.CONCAT($S2599,",",$AH$4)))+U2599)</f>
        <v>0.70702555896734465</v>
      </c>
      <c r="AD2599" s="5" cm="1">
        <f t="array" ref="AD2599">SIGMOID(SUM(GETVECTOR(Z2599)*GETVECTOR(_xlfn.CONCAT($S2599,",",$AH$4)))+V2599)</f>
        <v>0.66392819445057483</v>
      </c>
      <c r="AE2599" s="5" cm="1">
        <f t="array" ref="AE2599">TANH(SUM(GETVECTOR(AA2599)*GETVECTOR(_xlfn.CONCAT($S2599,",",$AH$4)))+W2599)</f>
        <v>0.95052126002020221</v>
      </c>
      <c r="AF2599" s="5" cm="1">
        <f t="array" ref="AF2599">SIGMOID(SUM(GETVECTOR(AB2599)*GETVECTOR(_xlfn.CONCAT($S2599,",",$AH$4)))+X2599)</f>
        <v>0.64129921728694395</v>
      </c>
      <c r="AG2599" s="5">
        <f t="shared" si="941"/>
        <v>0.63107786395209819</v>
      </c>
      <c r="AH2599" s="40">
        <f t="shared" si="942"/>
        <v>0.35835413059392041</v>
      </c>
      <c r="AI2599" s="3">
        <f t="shared" si="943"/>
        <v>-0.26226442610711054</v>
      </c>
      <c r="AJ2599" s="3">
        <f t="shared" si="944"/>
        <v>-0.1156725362596179</v>
      </c>
      <c r="AK2599" s="3">
        <f t="shared" si="945"/>
        <v>0</v>
      </c>
      <c r="AL2599" s="3">
        <f t="shared" si="946"/>
        <v>-2.4532696394390336E-2</v>
      </c>
      <c r="AM2599" s="3">
        <f t="shared" si="947"/>
        <v>-7.4117487652353266E-3</v>
      </c>
      <c r="AN2599" s="3">
        <f t="shared" si="948"/>
        <v>-3.371196950481755E-2</v>
      </c>
      <c r="AO2599" s="3" t="str" cm="1">
        <f t="array" ref="AO2599">GETVECTOR(Y2599,2)</f>
        <v>0.5774</v>
      </c>
      <c r="AP2599" s="3" t="str" cm="1">
        <f t="array" ref="AP2599">GETVECTOR(Z2599,2)</f>
        <v>0.5774</v>
      </c>
      <c r="AQ2599" s="3" t="str" cm="1">
        <f t="array" ref="AQ2599">GETVECTOR(AA2599,2)</f>
        <v>0.5774</v>
      </c>
      <c r="AR2599" s="3" t="str" cm="1">
        <f t="array" ref="AR2599">GETVECTOR(AB2599,2)</f>
        <v>0.5774</v>
      </c>
      <c r="AS2599" s="3" cm="1">
        <f t="array" ref="AS2599">SUM(AK2599:AN2599*AO2599:AR2599)</f>
        <v>-3.7910013827249511E-2</v>
      </c>
      <c r="AT2599" s="51">
        <f t="shared" si="949"/>
        <v>6.8782629201292037E-2</v>
      </c>
      <c r="AU2599" s="48">
        <f t="shared" si="950"/>
        <v>0.26226442610711054</v>
      </c>
      <c r="AV2599" s="56"/>
      <c r="AW2599" s="56"/>
    </row>
    <row r="2600" spans="1:49" ht="15" customHeight="1" x14ac:dyDescent="0.25">
      <c r="A2600" s="11">
        <f t="shared" si="938"/>
        <v>2597</v>
      </c>
      <c r="B2600" s="29">
        <v>33644</v>
      </c>
      <c r="C2600" s="25">
        <v>22</v>
      </c>
      <c r="D2600" s="12">
        <v>31.8</v>
      </c>
      <c r="E2600" s="25">
        <v>25.4</v>
      </c>
      <c r="F2600" s="35">
        <v>84</v>
      </c>
      <c r="G2600" s="25">
        <v>23</v>
      </c>
      <c r="H2600" s="13">
        <v>0</v>
      </c>
      <c r="I2600" s="25">
        <v>3</v>
      </c>
      <c r="J2600" s="12">
        <v>315</v>
      </c>
      <c r="K2600" s="12">
        <v>0</v>
      </c>
      <c r="L2600" s="25" t="s">
        <v>16</v>
      </c>
      <c r="M2600" s="10"/>
      <c r="N2600" s="15"/>
      <c r="O2600" s="15"/>
      <c r="P2600" s="4"/>
      <c r="Q2600" s="54"/>
      <c r="R2600" s="42">
        <f t="shared" si="920"/>
        <v>0.52577319587628868</v>
      </c>
      <c r="S2600" s="44" t="str" cm="1">
        <f t="array" ref="S2600">SETVECTOR(R2600:R2601)</f>
        <v>0.525773195876289,0.620618556701031</v>
      </c>
      <c r="T2600" s="44">
        <f t="shared" si="951"/>
        <v>0.23711340206185566</v>
      </c>
      <c r="U2600" s="5">
        <f t="shared" si="952"/>
        <v>0</v>
      </c>
      <c r="V2600" s="5">
        <f t="shared" si="953"/>
        <v>-4.6423623341781212E-2</v>
      </c>
      <c r="W2600" s="5">
        <f t="shared" si="954"/>
        <v>0.93763950335381374</v>
      </c>
      <c r="X2600" s="5">
        <f t="shared" si="955"/>
        <v>-0.12322512226900394</v>
      </c>
      <c r="Y2600" s="5" t="str" cm="1">
        <f t="array" ref="Y2600:AB2600">SETMATRIX(GETMATRIX(Y2599:AB2599)-$O$9*DELTAWEIGHT(S2599,$AH$4,AK2599:AN2599))</f>
        <v>0.5774,0.5774,0.5774</v>
      </c>
      <c r="Z2600" s="5" t="str">
        <v>0.511130617680023,0.421379978046882,0.5774</v>
      </c>
      <c r="AA2600" s="5" t="str">
        <v>0.604656375494472,0.564074672757765,0.5774</v>
      </c>
      <c r="AB2600" s="5" t="str">
        <v>0.506859032419052,0.389499348799835,0.5774</v>
      </c>
      <c r="AC2600" s="5" cm="1">
        <f t="array" ref="AC2600">SIGMOID(SUM(GETVECTOR(Y2600)*GETVECTOR(_xlfn.CONCAT($S2600,",",$AH$4)))+U2600)</f>
        <v>0.65969303906938159</v>
      </c>
      <c r="AD2600" s="5" cm="1">
        <f t="array" ref="AD2600">SIGMOID(SUM(GETVECTOR(Z2600)*GETVECTOR(_xlfn.CONCAT($S2600,",",$AH$4)))+V2600)</f>
        <v>0.61865219236917712</v>
      </c>
      <c r="AE2600" s="5" cm="1">
        <f t="array" ref="AE2600">TANH(SUM(GETVECTOR(AA2600)*GETVECTOR(_xlfn.CONCAT($S2600,",",$AH$4)))+W2600)</f>
        <v>0.92251116557546664</v>
      </c>
      <c r="AF2600" s="5" cm="1">
        <f t="array" ref="AF2600">SIGMOID(SUM(GETVECTOR(AB2600)*GETVECTOR(_xlfn.CONCAT($S2600,",",$AH$4)))+X2600)</f>
        <v>0.59507806296957588</v>
      </c>
      <c r="AG2600" s="5">
        <f t="shared" si="941"/>
        <v>0.57071355506830734</v>
      </c>
      <c r="AH2600" s="40">
        <f t="shared" si="942"/>
        <v>0.3069907298859581</v>
      </c>
      <c r="AI2600" s="3">
        <f t="shared" si="943"/>
        <v>6.9877327824102442E-2</v>
      </c>
      <c r="AJ2600" s="3">
        <f t="shared" si="944"/>
        <v>3.0515899078924397E-2</v>
      </c>
      <c r="AK2600" s="3">
        <f t="shared" si="945"/>
        <v>0</v>
      </c>
      <c r="AL2600" s="3">
        <f t="shared" si="946"/>
        <v>6.641491353128642E-3</v>
      </c>
      <c r="AM2600" s="3">
        <f t="shared" si="947"/>
        <v>2.8124235468408713E-3</v>
      </c>
      <c r="AN2600" s="3">
        <f t="shared" si="948"/>
        <v>8.6862606250667461E-3</v>
      </c>
      <c r="AO2600" s="3" t="str" cm="1">
        <f t="array" ref="AO2600">GETVECTOR(Y2600,2)</f>
        <v>0.5774</v>
      </c>
      <c r="AP2600" s="3" t="str" cm="1">
        <f t="array" ref="AP2600">GETVECTOR(Z2600,2)</f>
        <v>0.5774</v>
      </c>
      <c r="AQ2600" s="3" t="str" cm="1">
        <f t="array" ref="AQ2600">GETVECTOR(AA2600,2)</f>
        <v>0.5774</v>
      </c>
      <c r="AR2600" s="3" t="str" cm="1">
        <f t="array" ref="AR2600">GETVECTOR(AB2600,2)</f>
        <v>0.5774</v>
      </c>
      <c r="AS2600" s="3" cm="1">
        <f t="array" ref="AS2600">SUM(AK2600:AN2600*AO2600:AR2600)</f>
        <v>1.0474137348155936E-2</v>
      </c>
      <c r="AT2600" s="51">
        <f t="shared" si="949"/>
        <v>4.8828409438370817E-3</v>
      </c>
      <c r="AU2600" s="48">
        <f t="shared" si="950"/>
        <v>6.9877327824102442E-2</v>
      </c>
      <c r="AV2600" s="56"/>
      <c r="AW2600" s="56"/>
    </row>
    <row r="2601" spans="1:49" ht="15" customHeight="1" x14ac:dyDescent="0.25">
      <c r="A2601" s="11">
        <f t="shared" si="938"/>
        <v>2598</v>
      </c>
      <c r="B2601" s="29">
        <v>33645</v>
      </c>
      <c r="C2601" s="25">
        <v>20</v>
      </c>
      <c r="D2601" s="12">
        <v>32.6</v>
      </c>
      <c r="E2601" s="25">
        <v>24.5</v>
      </c>
      <c r="F2601" s="35">
        <v>84</v>
      </c>
      <c r="G2601" s="25">
        <v>10</v>
      </c>
      <c r="H2601" s="13">
        <v>0</v>
      </c>
      <c r="I2601" s="25">
        <v>2</v>
      </c>
      <c r="J2601" s="12">
        <v>270</v>
      </c>
      <c r="K2601" s="12">
        <v>0</v>
      </c>
      <c r="L2601" s="25" t="s">
        <v>15</v>
      </c>
      <c r="M2601" s="10"/>
      <c r="N2601" s="15"/>
      <c r="O2601" s="15"/>
      <c r="P2601" s="4"/>
      <c r="Q2601" s="54"/>
      <c r="R2601" s="42">
        <f t="shared" si="920"/>
        <v>0.62061855670103094</v>
      </c>
      <c r="S2601" s="44" t="str" cm="1">
        <f t="array" ref="S2601">SETVECTOR(R2601:R2602)</f>
        <v>0.620618556701031,0.237113402061856</v>
      </c>
      <c r="T2601" s="44">
        <f t="shared" si="951"/>
        <v>0.10309278350515463</v>
      </c>
      <c r="U2601" s="5">
        <f t="shared" si="952"/>
        <v>0</v>
      </c>
      <c r="V2601" s="5">
        <f t="shared" si="953"/>
        <v>-4.7087772477094073E-2</v>
      </c>
      <c r="W2601" s="5">
        <f t="shared" si="954"/>
        <v>0.93735826099912967</v>
      </c>
      <c r="X2601" s="5">
        <f t="shared" si="955"/>
        <v>-0.12409374833151061</v>
      </c>
      <c r="Y2601" s="5" t="str" cm="1">
        <f t="array" ref="Y2601:AB2601">SETMATRIX(GETMATRIX(Y2600:AB2600)-$O$9*DELTAWEIGHT(S2600,$AH$4,AK2600:AN2600))</f>
        <v>0.5774,0.5774,0.5774</v>
      </c>
      <c r="Z2601" s="5" t="str">
        <v>0.510730991316154,0.420908262221296,0.5774</v>
      </c>
      <c r="AA2601" s="5" t="str">
        <v>0.604469096129887,0.563853609664667,0.5774</v>
      </c>
      <c r="AB2601" s="5" t="str">
        <v>0.506339532146155,0.388886134752219,0.5774</v>
      </c>
      <c r="AC2601" s="5" cm="1">
        <f t="array" ref="AC2601">SIGMOID(SUM(GETVECTOR(Y2601)*GETVECTOR(_xlfn.CONCAT($S2601,",",$AH$4)))+U2601)</f>
        <v>0.62134345895524834</v>
      </c>
      <c r="AD2601" s="5" cm="1">
        <f t="array" ref="AD2601">SIGMOID(SUM(GETVECTOR(Z2601)*GETVECTOR(_xlfn.CONCAT($S2601,",",$AH$4)))+V2601)</f>
        <v>0.5913827036347411</v>
      </c>
      <c r="AE2601" s="5" cm="1">
        <f t="array" ref="AE2601">TANH(SUM(GETVECTOR(AA2601)*GETVECTOR(_xlfn.CONCAT($S2601,",",$AH$4)))+W2601)</f>
        <v>0.8949389701523327</v>
      </c>
      <c r="AF2601" s="5" cm="1">
        <f t="array" ref="AF2601">SIGMOID(SUM(GETVECTOR(AB2601)*GETVECTOR(_xlfn.CONCAT($S2601,",",$AH$4)))+X2601)</f>
        <v>0.57012473272676178</v>
      </c>
      <c r="AG2601" s="5">
        <f t="shared" si="941"/>
        <v>0.52925142775677736</v>
      </c>
      <c r="AH2601" s="40">
        <f t="shared" si="942"/>
        <v>0.27640141352965653</v>
      </c>
      <c r="AI2601" s="3">
        <f t="shared" si="943"/>
        <v>0.17330863002450189</v>
      </c>
      <c r="AJ2601" s="3">
        <f t="shared" si="944"/>
        <v>7.5583867691807929E-2</v>
      </c>
      <c r="AK2601" s="3">
        <f t="shared" si="945"/>
        <v>0</v>
      </c>
      <c r="AL2601" s="3">
        <f t="shared" si="946"/>
        <v>1.6345864541821437E-2</v>
      </c>
      <c r="AM2601" s="3">
        <f t="shared" si="947"/>
        <v>8.8988648431221617E-3</v>
      </c>
      <c r="AN2601" s="3">
        <f t="shared" si="948"/>
        <v>2.0592207595067795E-2</v>
      </c>
      <c r="AO2601" s="3" t="str" cm="1">
        <f t="array" ref="AO2601">GETVECTOR(Y2601,2)</f>
        <v>0.5774</v>
      </c>
      <c r="AP2601" s="3" t="str" cm="1">
        <f t="array" ref="AP2601">GETVECTOR(Z2601,2)</f>
        <v>0.5774</v>
      </c>
      <c r="AQ2601" s="3" t="str" cm="1">
        <f t="array" ref="AQ2601">GETVECTOR(AA2601,2)</f>
        <v>0.5774</v>
      </c>
      <c r="AR2601" s="3" t="str" cm="1">
        <f t="array" ref="AR2601">GETVECTOR(AB2601,2)</f>
        <v>0.5774</v>
      </c>
      <c r="AS2601" s="3" cm="1">
        <f t="array" ref="AS2601">SUM(AK2601:AN2601*AO2601:AR2601)</f>
        <v>2.646624741225858E-2</v>
      </c>
      <c r="AT2601" s="51">
        <f t="shared" si="949"/>
        <v>3.0035881240969679E-2</v>
      </c>
      <c r="AU2601" s="48">
        <f t="shared" si="950"/>
        <v>0.17330863002450189</v>
      </c>
      <c r="AV2601" s="56"/>
      <c r="AW2601" s="56"/>
    </row>
    <row r="2602" spans="1:49" ht="15" customHeight="1" x14ac:dyDescent="0.25">
      <c r="A2602" s="11">
        <f t="shared" si="938"/>
        <v>2599</v>
      </c>
      <c r="B2602" s="29">
        <v>33646</v>
      </c>
      <c r="C2602" s="25">
        <v>21</v>
      </c>
      <c r="D2602" s="12">
        <v>32.200000000000003</v>
      </c>
      <c r="E2602" s="25">
        <v>25.5</v>
      </c>
      <c r="F2602" s="35">
        <v>84</v>
      </c>
      <c r="G2602" s="25">
        <v>0</v>
      </c>
      <c r="H2602" s="13">
        <v>0</v>
      </c>
      <c r="I2602" s="25">
        <v>1</v>
      </c>
      <c r="J2602" s="12">
        <v>270</v>
      </c>
      <c r="K2602" s="12">
        <v>0</v>
      </c>
      <c r="L2602" s="25" t="s">
        <v>15</v>
      </c>
      <c r="M2602" s="10"/>
      <c r="N2602" s="15"/>
      <c r="O2602" s="15"/>
      <c r="P2602" s="4"/>
      <c r="Q2602" s="54"/>
      <c r="R2602" s="42">
        <f t="shared" ref="R2602:R2665" si="956">R2548</f>
        <v>0.23711340206185566</v>
      </c>
      <c r="S2602" s="44" t="str" cm="1">
        <f t="array" ref="S2602">SETVECTOR(R2602:R2603)</f>
        <v>0.237113402061856,0.103092783505155</v>
      </c>
      <c r="T2602" s="44">
        <f t="shared" si="951"/>
        <v>0.17525773195876287</v>
      </c>
      <c r="U2602" s="5">
        <f t="shared" si="952"/>
        <v>0</v>
      </c>
      <c r="V2602" s="5">
        <f t="shared" si="953"/>
        <v>-4.8722358931276216E-2</v>
      </c>
      <c r="W2602" s="5">
        <f t="shared" si="954"/>
        <v>0.93646837451481746</v>
      </c>
      <c r="X2602" s="5">
        <f t="shared" si="955"/>
        <v>-0.12615296909101739</v>
      </c>
      <c r="Y2602" s="5" t="str" cm="1">
        <f t="array" ref="Y2602:AB2602">SETMATRIX(GETMATRIX(Y2601:AB2601)-$O$9*DELTAWEIGHT(S2601,$AH$4,AK2601:AN2601))</f>
        <v>0.5774,0.5774,0.5774</v>
      </c>
      <c r="Z2602" s="5" t="str">
        <v>0.509683675869837,0.420508125090643,0.5774</v>
      </c>
      <c r="AA2602" s="5" t="str">
        <v>0.603833551886848,0.563610793757858,0.5774</v>
      </c>
      <c r="AB2602" s="5" t="str">
        <v>0.505030150724705,0.388385872747346,0.5774</v>
      </c>
      <c r="AC2602" s="5" cm="1">
        <f t="array" ref="AC2602">SIGMOID(SUM(GETVECTOR(Y2602)*GETVECTOR(_xlfn.CONCAT($S2602,",",$AH$4)))+U2602)</f>
        <v>0.54895145763587516</v>
      </c>
      <c r="AD2602" s="5" cm="1">
        <f t="array" ref="AD2602">SIGMOID(SUM(GETVECTOR(Z2602)*GETVECTOR(_xlfn.CONCAT($S2602,",",$AH$4)))+V2602)</f>
        <v>0.5288384140388932</v>
      </c>
      <c r="AE2602" s="5" cm="1">
        <f t="array" ref="AE2602">TANH(SUM(GETVECTOR(AA2602)*GETVECTOR(_xlfn.CONCAT($S2602,",",$AH$4)))+W2602)</f>
        <v>0.81365492984263077</v>
      </c>
      <c r="AF2602" s="5" cm="1">
        <f t="array" ref="AF2602">SIGMOID(SUM(GETVECTOR(AB2602)*GETVECTOR(_xlfn.CONCAT($S2602,",",$AH$4)))+X2602)</f>
        <v>0.50840826445531284</v>
      </c>
      <c r="AG2602" s="5">
        <f t="shared" si="941"/>
        <v>0.43029198267290375</v>
      </c>
      <c r="AH2602" s="40">
        <f t="shared" si="942"/>
        <v>0.20619274724638947</v>
      </c>
      <c r="AI2602" s="3">
        <f t="shared" si="943"/>
        <v>3.0935015287626599E-2</v>
      </c>
      <c r="AJ2602" s="3">
        <f t="shared" si="944"/>
        <v>1.3140688468405135E-2</v>
      </c>
      <c r="AK2602" s="3">
        <f t="shared" si="945"/>
        <v>0</v>
      </c>
      <c r="AL2602" s="3">
        <f t="shared" si="946"/>
        <v>2.6641044542457686E-3</v>
      </c>
      <c r="AM2602" s="3">
        <f t="shared" si="947"/>
        <v>2.3486250142201511E-3</v>
      </c>
      <c r="AN2602" s="3">
        <f t="shared" si="948"/>
        <v>3.1356551420564072E-3</v>
      </c>
      <c r="AO2602" s="3" t="str" cm="1">
        <f t="array" ref="AO2602">GETVECTOR(Y2602,2)</f>
        <v>0.5774</v>
      </c>
      <c r="AP2602" s="3" t="str" cm="1">
        <f t="array" ref="AP2602">GETVECTOR(Z2602,2)</f>
        <v>0.5774</v>
      </c>
      <c r="AQ2602" s="3" t="str" cm="1">
        <f t="array" ref="AQ2602">GETVECTOR(AA2602,2)</f>
        <v>0.5774</v>
      </c>
      <c r="AR2602" s="3" t="str" cm="1">
        <f t="array" ref="AR2602">GETVECTOR(AB2602,2)</f>
        <v>0.5774</v>
      </c>
      <c r="AS2602" s="3" cm="1">
        <f t="array" ref="AS2602">SUM(AK2602:AN2602*AO2602:AR2602)</f>
        <v>4.7048772741155919E-3</v>
      </c>
      <c r="AT2602" s="51">
        <f t="shared" si="949"/>
        <v>9.5697517084569143E-4</v>
      </c>
      <c r="AU2602" s="48">
        <f t="shared" si="950"/>
        <v>3.0935015287626599E-2</v>
      </c>
      <c r="AV2602" s="56"/>
      <c r="AW2602" s="56"/>
    </row>
    <row r="2603" spans="1:49" ht="15" customHeight="1" x14ac:dyDescent="0.25">
      <c r="A2603" s="11">
        <f t="shared" si="938"/>
        <v>2600</v>
      </c>
      <c r="B2603" s="29">
        <v>33647</v>
      </c>
      <c r="C2603" s="25">
        <v>22</v>
      </c>
      <c r="D2603" s="12">
        <v>31.2</v>
      </c>
      <c r="E2603" s="25">
        <v>25.5</v>
      </c>
      <c r="F2603" s="35">
        <v>86</v>
      </c>
      <c r="G2603" s="25">
        <v>0</v>
      </c>
      <c r="H2603" s="13">
        <v>0</v>
      </c>
      <c r="I2603" s="25">
        <v>3</v>
      </c>
      <c r="J2603" s="12">
        <v>180</v>
      </c>
      <c r="K2603" s="12">
        <v>0</v>
      </c>
      <c r="L2603" s="25" t="s">
        <v>14</v>
      </c>
      <c r="M2603" s="10"/>
      <c r="N2603" s="15"/>
      <c r="O2603" s="15"/>
      <c r="P2603" s="4"/>
      <c r="Q2603" s="54"/>
      <c r="R2603" s="42">
        <f t="shared" si="956"/>
        <v>0.10309278350515463</v>
      </c>
      <c r="S2603" s="44" t="str" cm="1">
        <f t="array" ref="S2603">SETVECTOR(R2603:R2604)</f>
        <v>0.103092783505155,0.175257731958763</v>
      </c>
      <c r="T2603" s="44">
        <f t="shared" si="951"/>
        <v>2.0618556701030927E-2</v>
      </c>
      <c r="U2603" s="5">
        <f t="shared" si="952"/>
        <v>0</v>
      </c>
      <c r="V2603" s="5">
        <f t="shared" si="953"/>
        <v>-4.898876937670079E-2</v>
      </c>
      <c r="W2603" s="5">
        <f t="shared" si="954"/>
        <v>0.93623351201339544</v>
      </c>
      <c r="X2603" s="5">
        <f t="shared" si="955"/>
        <v>-0.12646653460522303</v>
      </c>
      <c r="Y2603" s="5" t="str" cm="1">
        <f t="array" ref="Y2603:AB2603">SETMATRIX(GETMATRIX(Y2602:AB2602)-$O$9*DELTAWEIGHT(S2602,$AH$4,AK2602:AN2602))</f>
        <v>0.5774,0.5774,0.5774</v>
      </c>
      <c r="Z2603" s="5" t="str">
        <v>0.509624277500887,0.420482299712839,0.5774</v>
      </c>
      <c r="AA2603" s="5" t="str">
        <v>0.603773966559297,0.563584887093706,0.5774</v>
      </c>
      <c r="AB2603" s="5" t="str">
        <v>0.504960994762981,0.388355804937901,0.5774</v>
      </c>
      <c r="AC2603" s="5" cm="1">
        <f t="array" ref="AC2603">SIGMOID(SUM(GETVECTOR(Y2603)*GETVECTOR(_xlfn.CONCAT($S2603,",",$AH$4)))+U2603)</f>
        <v>0.54009362987552256</v>
      </c>
      <c r="AD2603" s="5" cm="1">
        <f t="array" ref="AD2603">SIGMOID(SUM(GETVECTOR(Z2603)*GETVECTOR(_xlfn.CONCAT($S2603,",",$AH$4)))+V2603)</f>
        <v>0.51930105196987941</v>
      </c>
      <c r="AE2603" s="5" cm="1">
        <f t="array" ref="AE2603">TANH(SUM(GETVECTOR(AA2603)*GETVECTOR(_xlfn.CONCAT($S2603,",",$AH$4)))+W2603)</f>
        <v>0.79950935156470571</v>
      </c>
      <c r="AF2603" s="5" cm="1">
        <f t="array" ref="AF2603">SIGMOID(SUM(GETVECTOR(AB2603)*GETVECTOR(_xlfn.CONCAT($S2603,",",$AH$4)))+X2603)</f>
        <v>0.49841341969331243</v>
      </c>
      <c r="AG2603" s="5">
        <f t="shared" si="941"/>
        <v>0.41518604732730785</v>
      </c>
      <c r="AH2603" s="40">
        <f t="shared" si="942"/>
        <v>0.19581028616550858</v>
      </c>
      <c r="AI2603" s="3">
        <f t="shared" si="943"/>
        <v>0.17519172946447764</v>
      </c>
      <c r="AJ2603" s="3">
        <f t="shared" si="944"/>
        <v>7.3840857822558253E-2</v>
      </c>
      <c r="AK2603" s="3">
        <f t="shared" si="945"/>
        <v>0</v>
      </c>
      <c r="AL2603" s="3">
        <f t="shared" si="946"/>
        <v>1.4737121202243604E-2</v>
      </c>
      <c r="AM2603" s="3">
        <f t="shared" si="947"/>
        <v>1.3834522182665416E-2</v>
      </c>
      <c r="AN2603" s="3">
        <f t="shared" si="948"/>
        <v>1.7206597934665238E-2</v>
      </c>
      <c r="AO2603" s="3" t="str" cm="1">
        <f t="array" ref="AO2603">GETVECTOR(Y2603,2)</f>
        <v>0.5774</v>
      </c>
      <c r="AP2603" s="3" t="str" cm="1">
        <f t="array" ref="AP2603">GETVECTOR(Z2603,2)</f>
        <v>0.5774</v>
      </c>
      <c r="AQ2603" s="3" t="str" cm="1">
        <f t="array" ref="AQ2603">GETVECTOR(AA2603,2)</f>
        <v>0.5774</v>
      </c>
      <c r="AR2603" s="3" t="str" cm="1">
        <f t="array" ref="AR2603">GETVECTOR(AB2603,2)</f>
        <v>0.5774</v>
      </c>
      <c r="AS2603" s="3" cm="1">
        <f t="array" ref="AS2603">SUM(AK2603:AN2603*AO2603:AR2603)</f>
        <v>2.643235653792218E-2</v>
      </c>
      <c r="AT2603" s="51">
        <f t="shared" si="949"/>
        <v>3.0692142072754725E-2</v>
      </c>
      <c r="AU2603" s="48">
        <f t="shared" si="950"/>
        <v>0.17519172946447764</v>
      </c>
      <c r="AV2603" s="56"/>
      <c r="AW2603" s="56"/>
    </row>
    <row r="2604" spans="1:49" ht="15" customHeight="1" x14ac:dyDescent="0.25">
      <c r="A2604" s="11">
        <f t="shared" si="938"/>
        <v>2601</v>
      </c>
      <c r="B2604" s="29">
        <v>33648</v>
      </c>
      <c r="C2604" s="25">
        <v>21</v>
      </c>
      <c r="D2604" s="12">
        <v>33</v>
      </c>
      <c r="E2604" s="25">
        <v>24.8</v>
      </c>
      <c r="F2604" s="35">
        <v>86</v>
      </c>
      <c r="G2604" s="25">
        <v>0</v>
      </c>
      <c r="H2604" s="13">
        <v>0</v>
      </c>
      <c r="I2604" s="25">
        <v>2</v>
      </c>
      <c r="J2604" s="12">
        <v>180</v>
      </c>
      <c r="K2604" s="12">
        <v>0</v>
      </c>
      <c r="L2604" s="25" t="s">
        <v>14</v>
      </c>
      <c r="M2604" s="10"/>
      <c r="N2604" s="15"/>
      <c r="O2604" s="15"/>
      <c r="P2604" s="4"/>
      <c r="Q2604" s="54"/>
      <c r="R2604" s="42">
        <f t="shared" si="956"/>
        <v>0.17525773195876287</v>
      </c>
      <c r="S2604" s="44" t="str" cm="1">
        <f t="array" ref="S2604">SETVECTOR(R2604:R2605)</f>
        <v>0.175257731958763,0.0206185567010309</v>
      </c>
      <c r="T2604" s="44">
        <f t="shared" si="951"/>
        <v>1.0309278350515464E-3</v>
      </c>
      <c r="U2604" s="5">
        <f t="shared" si="952"/>
        <v>0</v>
      </c>
      <c r="V2604" s="5">
        <f t="shared" si="953"/>
        <v>-5.046248149692515E-2</v>
      </c>
      <c r="W2604" s="5">
        <f t="shared" si="954"/>
        <v>0.93485005979512892</v>
      </c>
      <c r="X2604" s="5">
        <f t="shared" si="955"/>
        <v>-0.12818719439868956</v>
      </c>
      <c r="Y2604" s="5" t="str" cm="1">
        <f t="array" ref="Y2604:AB2604">SETMATRIX(GETMATRIX(Y2603:AB2603)-$O$9*DELTAWEIGHT(S2603,$AH$4,AK2603:AN2603))</f>
        <v>0.5774,0.5774,0.5774</v>
      </c>
      <c r="Z2604" s="5" t="str">
        <v>0.509475865237093,0.42022999886439,0.5774</v>
      </c>
      <c r="AA2604" s="5" t="str">
        <v>0.603614862559942,0.563314410294803,0.5774</v>
      </c>
      <c r="AB2604" s="5" t="str">
        <v>0.504789655123022,0.388064527549971,0.5774</v>
      </c>
      <c r="AC2604" s="5" cm="1">
        <f t="array" ref="AC2604">SIGMOID(SUM(GETVECTOR(Y2604)*GETVECTOR(_xlfn.CONCAT($S2604,",",$AH$4)))+U2604)</f>
        <v>0.52824464136378757</v>
      </c>
      <c r="AD2604" s="5" cm="1">
        <f t="array" ref="AD2604">SIGMOID(SUM(GETVECTOR(Z2604)*GETVECTOR(_xlfn.CONCAT($S2604,",",$AH$4)))+V2604)</f>
        <v>0.51187067873243586</v>
      </c>
      <c r="AE2604" s="5" cm="1">
        <f t="array" ref="AE2604">TANH(SUM(GETVECTOR(AA2604)*GETVECTOR(_xlfn.CONCAT($S2604,",",$AH$4)))+W2604)</f>
        <v>0.78268071983223841</v>
      </c>
      <c r="AF2604" s="5" cm="1">
        <f t="array" ref="AF2604">SIGMOID(SUM(GETVECTOR(AB2604)*GETVECTOR(_xlfn.CONCAT($S2604,",",$AH$4)))+X2604)</f>
        <v>0.49207127121842742</v>
      </c>
      <c r="AG2604" s="5">
        <f t="shared" si="941"/>
        <v>0.40063131129131935</v>
      </c>
      <c r="AH2604" s="40">
        <f t="shared" si="942"/>
        <v>0.18722770939455391</v>
      </c>
      <c r="AI2604" s="3">
        <f t="shared" si="943"/>
        <v>0.18619678155950237</v>
      </c>
      <c r="AJ2604" s="3">
        <f t="shared" si="944"/>
        <v>7.8357784801888902E-2</v>
      </c>
      <c r="AK2604" s="3">
        <f t="shared" si="945"/>
        <v>0</v>
      </c>
      <c r="AL2604" s="3">
        <f t="shared" si="946"/>
        <v>1.5323639781137176E-2</v>
      </c>
      <c r="AM2604" s="3">
        <f t="shared" si="947"/>
        <v>1.5538683754609489E-2</v>
      </c>
      <c r="AN2604" s="3">
        <f t="shared" si="948"/>
        <v>1.770700342929659E-2</v>
      </c>
      <c r="AO2604" s="3" t="str" cm="1">
        <f t="array" ref="AO2604">GETVECTOR(Y2604,2)</f>
        <v>0.5774</v>
      </c>
      <c r="AP2604" s="3" t="str" cm="1">
        <f t="array" ref="AP2604">GETVECTOR(Z2604,2)</f>
        <v>0.5774</v>
      </c>
      <c r="AQ2604" s="3" t="str" cm="1">
        <f t="array" ref="AQ2604">GETVECTOR(AA2604,2)</f>
        <v>0.5774</v>
      </c>
      <c r="AR2604" s="3" t="str" cm="1">
        <f t="array" ref="AR2604">GETVECTOR(AB2604,2)</f>
        <v>0.5774</v>
      </c>
      <c r="AS2604" s="3" cm="1">
        <f t="array" ref="AS2604">SUM(AK2604:AN2604*AO2604:AR2604)</f>
        <v>2.8043929389615974E-2</v>
      </c>
      <c r="AT2604" s="51">
        <f t="shared" si="949"/>
        <v>3.4669241463117041E-2</v>
      </c>
      <c r="AU2604" s="48">
        <f t="shared" si="950"/>
        <v>0.18619678155950237</v>
      </c>
      <c r="AV2604" s="56"/>
      <c r="AW2604" s="56"/>
    </row>
    <row r="2605" spans="1:49" ht="15" customHeight="1" x14ac:dyDescent="0.25">
      <c r="A2605" s="11">
        <f t="shared" si="938"/>
        <v>2602</v>
      </c>
      <c r="B2605" s="29">
        <v>33649</v>
      </c>
      <c r="C2605" s="25">
        <v>21</v>
      </c>
      <c r="D2605" s="12">
        <v>32.4</v>
      </c>
      <c r="E2605" s="25">
        <v>25</v>
      </c>
      <c r="F2605" s="35">
        <v>90</v>
      </c>
      <c r="G2605" s="25">
        <v>0</v>
      </c>
      <c r="H2605" s="13">
        <v>0</v>
      </c>
      <c r="I2605" s="25">
        <v>4</v>
      </c>
      <c r="J2605" s="12">
        <v>180</v>
      </c>
      <c r="K2605" s="12">
        <v>0</v>
      </c>
      <c r="L2605" s="25" t="s">
        <v>14</v>
      </c>
      <c r="M2605" s="10"/>
      <c r="N2605" s="15"/>
      <c r="O2605" s="15"/>
      <c r="P2605" s="4"/>
      <c r="Q2605" s="54"/>
      <c r="R2605" s="42">
        <f t="shared" si="956"/>
        <v>2.0618556701030927E-2</v>
      </c>
      <c r="S2605" s="44" t="str" cm="1">
        <f t="array" ref="S2605">SETVECTOR(R2605:R2606)</f>
        <v>0.0206185567010309,0.00103092783505155</v>
      </c>
      <c r="T2605" s="44">
        <f t="shared" si="951"/>
        <v>0.15463917525773196</v>
      </c>
      <c r="U2605" s="5">
        <f t="shared" si="952"/>
        <v>0</v>
      </c>
      <c r="V2605" s="5">
        <f t="shared" si="953"/>
        <v>-5.1994845475038867E-2</v>
      </c>
      <c r="W2605" s="5">
        <f t="shared" si="954"/>
        <v>0.93329619141966802</v>
      </c>
      <c r="X2605" s="5">
        <f t="shared" si="955"/>
        <v>-0.12995789474161923</v>
      </c>
      <c r="Y2605" s="5" t="str" cm="1">
        <f t="array" ref="Y2605:AB2605">SETMATRIX(GETMATRIX(Y2604:AB2604)-$O$9*DELTAWEIGHT(S2604,$AH$4,AK2604:AN2604))</f>
        <v>0.5774,0.5774,0.5774</v>
      </c>
      <c r="Z2605" s="5" t="str">
        <v>0.50921692627918,0.420199535457577,0.5774</v>
      </c>
      <c r="AA2605" s="5" t="str">
        <v>0.603313982353689,0.563279012623479,0.5774</v>
      </c>
      <c r="AB2605" s="5" t="str">
        <v>0.504493888499411,0.388029731476605,0.5774</v>
      </c>
      <c r="AC2605" s="5" cm="1">
        <f t="array" ref="AC2605">SIGMOID(SUM(GETVECTOR(Y2605)*GETVECTOR(_xlfn.CONCAT($S2605,",",$AH$4)))+U2605)</f>
        <v>0.503125062399288</v>
      </c>
      <c r="AD2605" s="5" cm="1">
        <f t="array" ref="AD2605">SIGMOID(SUM(GETVECTOR(Z2605)*GETVECTOR(_xlfn.CONCAT($S2605,",",$AH$4)))+V2605)</f>
        <v>0.48973585916720663</v>
      </c>
      <c r="AE2605" s="5" cm="1">
        <f t="array" ref="AE2605">TANH(SUM(GETVECTOR(AA2605)*GETVECTOR(_xlfn.CONCAT($S2605,",",$AH$4)))+W2605)</f>
        <v>0.73811083830239088</v>
      </c>
      <c r="AF2605" s="5" cm="1">
        <f t="array" ref="AF2605">SIGMOID(SUM(GETVECTOR(AB2605)*GETVECTOR(_xlfn.CONCAT($S2605,",",$AH$4)))+X2605)</f>
        <v>0.4702462136345244</v>
      </c>
      <c r="AG2605" s="5">
        <f t="shared" si="941"/>
        <v>0.36147934555664851</v>
      </c>
      <c r="AH2605" s="40">
        <f t="shared" si="942"/>
        <v>0.16294803257677803</v>
      </c>
      <c r="AI2605" s="3">
        <f t="shared" si="943"/>
        <v>8.3088573190460702E-3</v>
      </c>
      <c r="AJ2605" s="3">
        <f t="shared" si="944"/>
        <v>3.4380559763703884E-3</v>
      </c>
      <c r="AK2605" s="3">
        <f t="shared" si="945"/>
        <v>0</v>
      </c>
      <c r="AL2605" s="3">
        <f t="shared" si="946"/>
        <v>6.3414924499427853E-4</v>
      </c>
      <c r="AM2605" s="3">
        <f t="shared" si="947"/>
        <v>7.6642531558514942E-4</v>
      </c>
      <c r="AN2605" s="3">
        <f t="shared" si="948"/>
        <v>7.1723998356005257E-4</v>
      </c>
      <c r="AO2605" s="3" t="str" cm="1">
        <f t="array" ref="AO2605">GETVECTOR(Y2605,2)</f>
        <v>0.5774</v>
      </c>
      <c r="AP2605" s="3" t="str" cm="1">
        <f t="array" ref="AP2605">GETVECTOR(Z2605,2)</f>
        <v>0.5774</v>
      </c>
      <c r="AQ2605" s="3" t="str" cm="1">
        <f t="array" ref="AQ2605">GETVECTOR(AA2605,2)</f>
        <v>0.5774</v>
      </c>
      <c r="AR2605" s="3" t="str" cm="1">
        <f t="array" ref="AR2605">GETVECTOR(AB2605,2)</f>
        <v>0.5774</v>
      </c>
      <c r="AS2605" s="3" cm="1">
        <f t="array" ref="AS2605">SUM(AK2605:AN2605*AO2605:AR2605)</f>
        <v>1.2228261177861361E-3</v>
      </c>
      <c r="AT2605" s="51">
        <f t="shared" si="949"/>
        <v>6.9037109948265454E-5</v>
      </c>
      <c r="AU2605" s="48">
        <f t="shared" si="950"/>
        <v>8.3088573190460702E-3</v>
      </c>
      <c r="AV2605" s="56"/>
      <c r="AW2605" s="56"/>
    </row>
    <row r="2606" spans="1:49" ht="15" customHeight="1" x14ac:dyDescent="0.25">
      <c r="A2606" s="11">
        <f t="shared" si="938"/>
        <v>2603</v>
      </c>
      <c r="B2606" s="29">
        <v>33650</v>
      </c>
      <c r="C2606" s="25">
        <v>21</v>
      </c>
      <c r="D2606" s="12">
        <v>32.5</v>
      </c>
      <c r="E2606" s="25">
        <v>24.4</v>
      </c>
      <c r="F2606" s="35">
        <v>87</v>
      </c>
      <c r="G2606" s="25">
        <v>0</v>
      </c>
      <c r="H2606" s="13">
        <v>0</v>
      </c>
      <c r="I2606" s="25">
        <v>2</v>
      </c>
      <c r="J2606" s="12">
        <v>270</v>
      </c>
      <c r="K2606" s="12">
        <v>0</v>
      </c>
      <c r="L2606" s="25" t="s">
        <v>15</v>
      </c>
      <c r="M2606" s="10"/>
      <c r="N2606" s="15"/>
      <c r="O2606" s="15"/>
      <c r="P2606" s="4"/>
      <c r="Q2606" s="54"/>
      <c r="R2606" s="42">
        <f t="shared" si="956"/>
        <v>1.0309278350515464E-3</v>
      </c>
      <c r="S2606" s="44" t="str" cm="1">
        <f t="array" ref="S2606">SETVECTOR(R2606:R2607)</f>
        <v>0.00103092783505155,0.154639175257732</v>
      </c>
      <c r="T2606" s="44">
        <f t="shared" si="951"/>
        <v>8.9690721649484523E-2</v>
      </c>
      <c r="U2606" s="5">
        <f t="shared" si="952"/>
        <v>0</v>
      </c>
      <c r="V2606" s="5">
        <f t="shared" si="953"/>
        <v>-5.2058260399538293E-2</v>
      </c>
      <c r="W2606" s="5">
        <f t="shared" si="954"/>
        <v>0.93321954888810954</v>
      </c>
      <c r="X2606" s="5">
        <f t="shared" si="955"/>
        <v>-0.13002961873997523</v>
      </c>
      <c r="Y2606" s="5" t="str" cm="1">
        <f t="array" ref="Y2606:AB2606">SETMATRIX(GETMATRIX(Y2605:AB2605)-$O$9*DELTAWEIGHT(S2605,$AH$4,AK2605:AN2605))</f>
        <v>0.5774,0.5774,0.5774</v>
      </c>
      <c r="Z2606" s="5" t="str">
        <v>0.509216553295964,0.420199516808416,0.5774</v>
      </c>
      <c r="AA2606" s="5" t="str">
        <v>0.60331346046363,0.563278986528976,0.5774</v>
      </c>
      <c r="AB2606" s="5" t="str">
        <v>0.50449347178132,0.3880297106407,0.5774</v>
      </c>
      <c r="AC2606" s="5" cm="1">
        <f t="array" ref="AC2606">SIGMOID(SUM(GETVECTOR(Y2606)*GETVECTOR(_xlfn.CONCAT($S2606,",",$AH$4)))+U2606)</f>
        <v>0.52245586278519074</v>
      </c>
      <c r="AD2606" s="5" cm="1">
        <f t="array" ref="AD2606">SIGMOID(SUM(GETVECTOR(Z2606)*GETVECTOR(_xlfn.CONCAT($S2606,",",$AH$4)))+V2606)</f>
        <v>0.50336145231617457</v>
      </c>
      <c r="AE2606" s="5" cm="1">
        <f t="array" ref="AE2606">TANH(SUM(GETVECTOR(AA2606)*GETVECTOR(_xlfn.CONCAT($S2606,",",$AH$4)))+W2606)</f>
        <v>0.7702517776622696</v>
      </c>
      <c r="AF2606" s="5" cm="1">
        <f t="array" ref="AF2606">SIGMOID(SUM(GETVECTOR(AB2606)*GETVECTOR(_xlfn.CONCAT($S2606,",",$AH$4)))+X2606)</f>
        <v>0.48263075992247445</v>
      </c>
      <c r="AG2606" s="5">
        <f t="shared" si="941"/>
        <v>0.38771505345319524</v>
      </c>
      <c r="AH2606" s="40">
        <f t="shared" si="942"/>
        <v>0.17827836116490567</v>
      </c>
      <c r="AI2606" s="3">
        <f t="shared" si="943"/>
        <v>8.8587639515421146E-2</v>
      </c>
      <c r="AJ2606" s="3">
        <f t="shared" si="944"/>
        <v>3.6921267898792187E-2</v>
      </c>
      <c r="AK2606" s="3">
        <f t="shared" si="945"/>
        <v>0</v>
      </c>
      <c r="AL2606" s="3">
        <f t="shared" si="946"/>
        <v>7.1093467193043105E-3</v>
      </c>
      <c r="AM2606" s="3">
        <f t="shared" si="947"/>
        <v>7.5586417060942261E-3</v>
      </c>
      <c r="AN2606" s="3">
        <f t="shared" si="948"/>
        <v>8.1709465066556013E-3</v>
      </c>
      <c r="AO2606" s="3" t="str" cm="1">
        <f t="array" ref="AO2606">GETVECTOR(Y2606,2)</f>
        <v>0.5774</v>
      </c>
      <c r="AP2606" s="3" t="str" cm="1">
        <f t="array" ref="AP2606">GETVECTOR(Z2606,2)</f>
        <v>0.5774</v>
      </c>
      <c r="AQ2606" s="3" t="str" cm="1">
        <f t="array" ref="AQ2606">GETVECTOR(AA2606,2)</f>
        <v>0.5774</v>
      </c>
      <c r="AR2606" s="3" t="str" cm="1">
        <f t="array" ref="AR2606">GETVECTOR(AB2606,2)</f>
        <v>0.5774</v>
      </c>
      <c r="AS2606" s="3" cm="1">
        <f t="array" ref="AS2606">SUM(AK2606:AN2606*AO2606:AR2606)</f>
        <v>1.3187201029768059E-2</v>
      </c>
      <c r="AT2606" s="51">
        <f t="shared" si="949"/>
        <v>7.8477698749142063E-3</v>
      </c>
      <c r="AU2606" s="48">
        <f t="shared" si="950"/>
        <v>8.8587639515421146E-2</v>
      </c>
      <c r="AV2606" s="56"/>
      <c r="AW2606" s="56"/>
    </row>
    <row r="2607" spans="1:49" ht="15" customHeight="1" x14ac:dyDescent="0.25">
      <c r="A2607" s="11">
        <f t="shared" si="938"/>
        <v>2604</v>
      </c>
      <c r="B2607" s="29">
        <v>33651</v>
      </c>
      <c r="C2607" s="25">
        <v>22</v>
      </c>
      <c r="D2607" s="12">
        <v>30.4</v>
      </c>
      <c r="E2607" s="25">
        <v>25.1</v>
      </c>
      <c r="F2607" s="35">
        <v>92</v>
      </c>
      <c r="G2607" s="25">
        <v>23</v>
      </c>
      <c r="H2607" s="13">
        <v>0</v>
      </c>
      <c r="I2607" s="25">
        <v>0</v>
      </c>
      <c r="J2607" s="12">
        <v>0</v>
      </c>
      <c r="K2607" s="12">
        <v>0</v>
      </c>
      <c r="L2607" s="25" t="s">
        <v>11</v>
      </c>
      <c r="M2607" s="10"/>
      <c r="N2607" s="15"/>
      <c r="O2607" s="15"/>
      <c r="P2607" s="4"/>
      <c r="Q2607" s="54"/>
      <c r="R2607" s="42">
        <f t="shared" si="956"/>
        <v>0.15463917525773196</v>
      </c>
      <c r="S2607" s="44" t="str" cm="1">
        <f t="array" ref="S2607">SETVECTOR(R2607:R2608)</f>
        <v>0.154639175257732,0.0896907216494845</v>
      </c>
      <c r="T2607" s="44">
        <f t="shared" si="951"/>
        <v>0.27731958762886594</v>
      </c>
      <c r="U2607" s="5">
        <f t="shared" si="952"/>
        <v>0</v>
      </c>
      <c r="V2607" s="5">
        <f t="shared" si="953"/>
        <v>-5.2769195071468725E-2</v>
      </c>
      <c r="W2607" s="5">
        <f t="shared" si="954"/>
        <v>0.93246368471750007</v>
      </c>
      <c r="X2607" s="5">
        <f t="shared" si="955"/>
        <v>-0.1308467133906408</v>
      </c>
      <c r="Y2607" s="5" t="str" cm="1">
        <f t="array" ref="Y2607:AB2607">SETMATRIX(GETMATRIX(Y2606:AB2606)-$O$9*DELTAWEIGHT(S2606,$AH$4,AK2606:AN2606))</f>
        <v>0.5774,0.5774,0.5774</v>
      </c>
      <c r="Z2607" s="5" t="str">
        <v>0.509215864379461,0.4200961793329,0.5774</v>
      </c>
      <c r="AA2607" s="5" t="str">
        <v>0.603312618189394,0.563152645393549,0.5774</v>
      </c>
      <c r="AB2607" s="5" t="str">
        <v>0.504492689343784,0.387912345010285,0.5774</v>
      </c>
      <c r="AC2607" s="5" cm="1">
        <f t="array" ref="AC2607">SIGMOID(SUM(GETVECTOR(Y2607)*GETVECTOR(_xlfn.CONCAT($S2607,",",$AH$4)))+U2607)</f>
        <v>0.53521064177831368</v>
      </c>
      <c r="AD2607" s="5" cm="1">
        <f t="array" ref="AD2607">SIGMOID(SUM(GETVECTOR(Z2607)*GETVECTOR(_xlfn.CONCAT($S2607,",",$AH$4)))+V2607)</f>
        <v>0.51590819280392608</v>
      </c>
      <c r="AE2607" s="5" cm="1">
        <f t="array" ref="AE2607">TANH(SUM(GETVECTOR(AA2607)*GETVECTOR(_xlfn.CONCAT($S2607,",",$AH$4)))+W2607)</f>
        <v>0.7918114172230446</v>
      </c>
      <c r="AF2607" s="5" cm="1">
        <f t="array" ref="AF2607">SIGMOID(SUM(GETVECTOR(AB2607)*GETVECTOR(_xlfn.CONCAT($S2607,",",$AH$4)))+X2607)</f>
        <v>0.49549006185617783</v>
      </c>
      <c r="AG2607" s="5">
        <f t="shared" si="941"/>
        <v>0.40850199730105646</v>
      </c>
      <c r="AH2607" s="40">
        <f t="shared" si="942"/>
        <v>0.19185375342539401</v>
      </c>
      <c r="AI2607" s="3">
        <f t="shared" si="943"/>
        <v>-8.5465834203471924E-2</v>
      </c>
      <c r="AJ2607" s="3">
        <f t="shared" si="944"/>
        <v>-3.5998575840484097E-2</v>
      </c>
      <c r="AK2607" s="3">
        <f t="shared" si="945"/>
        <v>0</v>
      </c>
      <c r="AL2607" s="3">
        <f t="shared" si="946"/>
        <v>-7.1188072931381591E-3</v>
      </c>
      <c r="AM2607" s="3">
        <f t="shared" si="947"/>
        <v>-6.9279852239261903E-3</v>
      </c>
      <c r="AN2607" s="3">
        <f t="shared" si="948"/>
        <v>-8.2724197308100232E-3</v>
      </c>
      <c r="AO2607" s="3" t="str" cm="1">
        <f t="array" ref="AO2607">GETVECTOR(Y2607,2)</f>
        <v>0.5774</v>
      </c>
      <c r="AP2607" s="3" t="str" cm="1">
        <f t="array" ref="AP2607">GETVECTOR(Z2607,2)</f>
        <v>0.5774</v>
      </c>
      <c r="AQ2607" s="3" t="str" cm="1">
        <f t="array" ref="AQ2607">GETVECTOR(AA2607,2)</f>
        <v>0.5774</v>
      </c>
      <c r="AR2607" s="3" t="str" cm="1">
        <f t="array" ref="AR2607">GETVECTOR(AB2607,2)</f>
        <v>0.5774</v>
      </c>
      <c r="AS2607" s="3" cm="1">
        <f t="array" ref="AS2607">SUM(AK2607:AN2607*AO2607:AR2607)</f>
        <v>-1.2887113151922662E-2</v>
      </c>
      <c r="AT2607" s="51">
        <f t="shared" si="949"/>
        <v>7.3044088160953511E-3</v>
      </c>
      <c r="AU2607" s="48">
        <f t="shared" si="950"/>
        <v>8.5465834203471924E-2</v>
      </c>
      <c r="AV2607" s="56"/>
      <c r="AW2607" s="56"/>
    </row>
    <row r="2608" spans="1:49" ht="15" customHeight="1" x14ac:dyDescent="0.25">
      <c r="A2608" s="11">
        <f t="shared" si="938"/>
        <v>2605</v>
      </c>
      <c r="B2608" s="29">
        <v>33652</v>
      </c>
      <c r="C2608" s="25">
        <v>22</v>
      </c>
      <c r="D2608" s="12">
        <v>31.6</v>
      </c>
      <c r="E2608" s="25">
        <v>25.2</v>
      </c>
      <c r="F2608" s="35">
        <v>86</v>
      </c>
      <c r="G2608" s="25">
        <v>0</v>
      </c>
      <c r="H2608" s="13">
        <v>0</v>
      </c>
      <c r="I2608" s="25">
        <v>1</v>
      </c>
      <c r="J2608" s="12">
        <v>225</v>
      </c>
      <c r="K2608" s="12">
        <v>0</v>
      </c>
      <c r="L2608" s="25" t="s">
        <v>13</v>
      </c>
      <c r="M2608" s="10"/>
      <c r="N2608" s="15"/>
      <c r="O2608" s="15"/>
      <c r="P2608" s="4"/>
      <c r="Q2608" s="54"/>
      <c r="R2608" s="42">
        <f t="shared" si="956"/>
        <v>8.9690721649484523E-2</v>
      </c>
      <c r="S2608" s="44" t="str" cm="1">
        <f t="array" ref="S2608">SETVECTOR(R2608:R2609)</f>
        <v>0.0896907216494845,0.277319587628866</v>
      </c>
      <c r="T2608" s="44">
        <f t="shared" si="951"/>
        <v>0.15257731958762888</v>
      </c>
      <c r="U2608" s="5">
        <f t="shared" si="952"/>
        <v>0</v>
      </c>
      <c r="V2608" s="5">
        <f t="shared" si="953"/>
        <v>-5.2057314342154909E-2</v>
      </c>
      <c r="W2608" s="5">
        <f t="shared" si="954"/>
        <v>0.93315648323989264</v>
      </c>
      <c r="X2608" s="5">
        <f t="shared" si="955"/>
        <v>-0.13001947141755979</v>
      </c>
      <c r="Y2608" s="5" t="str" cm="1">
        <f t="array" ref="Y2608:AB2608">SETMATRIX(GETMATRIX(Y2607:AB2607)-$O$9*DELTAWEIGHT(S2607,$AH$4,AK2607:AN2607))</f>
        <v>0.5774,0.5774,0.5774</v>
      </c>
      <c r="Z2608" s="5" t="str">
        <v>0.509328108691723,0.420161281034012,0.5774</v>
      </c>
      <c r="AA2608" s="5" t="str">
        <v>0.60343760364623,0.563225136958514,0.5774</v>
      </c>
      <c r="AB2608" s="5" t="str">
        <v>0.5046216405787,0.387987136726537,0.5774</v>
      </c>
      <c r="AC2608" s="5" cm="1">
        <f t="array" ref="AC2608">SIGMOID(SUM(GETVECTOR(Y2608)*GETVECTOR(_xlfn.CONCAT($S2608,",",$AH$4)))+U2608)</f>
        <v>0.55278056952930776</v>
      </c>
      <c r="AD2608" s="5" cm="1">
        <f t="array" ref="AD2608">SIGMOID(SUM(GETVECTOR(Z2608)*GETVECTOR(_xlfn.CONCAT($S2608,",",$AH$4)))+V2608)</f>
        <v>0.52750810690999406</v>
      </c>
      <c r="AE2608" s="5" cm="1">
        <f t="array" ref="AE2608">TANH(SUM(GETVECTOR(AA2608)*GETVECTOR(_xlfn.CONCAT($S2608,",",$AH$4)))+W2608)</f>
        <v>0.81558011893824744</v>
      </c>
      <c r="AF2608" s="5" cm="1">
        <f t="array" ref="AF2608">SIGMOID(SUM(GETVECTOR(AB2608)*GETVECTOR(_xlfn.CONCAT($S2608,",",$AH$4)))+X2608)</f>
        <v>0.5057089620021078</v>
      </c>
      <c r="AG2608" s="5">
        <f t="shared" si="941"/>
        <v>0.43022512457454271</v>
      </c>
      <c r="AH2608" s="40">
        <f t="shared" si="942"/>
        <v>0.20506975364675409</v>
      </c>
      <c r="AI2608" s="3">
        <f t="shared" si="943"/>
        <v>5.2492434059125209E-2</v>
      </c>
      <c r="AJ2608" s="3">
        <f t="shared" si="944"/>
        <v>2.2180743249220227E-2</v>
      </c>
      <c r="AK2608" s="3">
        <f t="shared" si="945"/>
        <v>0</v>
      </c>
      <c r="AL2608" s="3">
        <f t="shared" si="946"/>
        <v>4.5088545436025749E-3</v>
      </c>
      <c r="AM2608" s="3">
        <f t="shared" si="947"/>
        <v>3.917674855248598E-3</v>
      </c>
      <c r="AN2608" s="3">
        <f t="shared" si="948"/>
        <v>5.3208505079807749E-3</v>
      </c>
      <c r="AO2608" s="3" t="str" cm="1">
        <f t="array" ref="AO2608">GETVECTOR(Y2608,2)</f>
        <v>0.5774</v>
      </c>
      <c r="AP2608" s="3" t="str" cm="1">
        <f t="array" ref="AP2608">GETVECTOR(Z2608,2)</f>
        <v>0.5774</v>
      </c>
      <c r="AQ2608" s="3" t="str" cm="1">
        <f t="array" ref="AQ2608">GETVECTOR(AA2608,2)</f>
        <v>0.5774</v>
      </c>
      <c r="AR2608" s="3" t="str" cm="1">
        <f t="array" ref="AR2608">GETVECTOR(AB2608,2)</f>
        <v>0.5774</v>
      </c>
      <c r="AS2608" s="3" cm="1">
        <f t="array" ref="AS2608">SUM(AK2608:AN2608*AO2608:AR2608)</f>
        <v>7.9377371582047673E-3</v>
      </c>
      <c r="AT2608" s="51">
        <f t="shared" si="949"/>
        <v>2.7554556334516084E-3</v>
      </c>
      <c r="AU2608" s="48">
        <f t="shared" si="950"/>
        <v>5.2492434059125209E-2</v>
      </c>
      <c r="AV2608" s="56"/>
      <c r="AW2608" s="56"/>
    </row>
    <row r="2609" spans="1:49" ht="15" customHeight="1" x14ac:dyDescent="0.25">
      <c r="A2609" s="11">
        <f t="shared" si="938"/>
        <v>2606</v>
      </c>
      <c r="B2609" s="29">
        <v>33653</v>
      </c>
      <c r="C2609" s="25">
        <v>21</v>
      </c>
      <c r="D2609" s="12">
        <v>32.299999999999997</v>
      </c>
      <c r="E2609" s="25">
        <v>25.2</v>
      </c>
      <c r="F2609" s="35">
        <v>88</v>
      </c>
      <c r="G2609" s="25">
        <v>1</v>
      </c>
      <c r="H2609" s="13">
        <v>0</v>
      </c>
      <c r="I2609" s="25">
        <v>1</v>
      </c>
      <c r="J2609" s="12">
        <v>225</v>
      </c>
      <c r="K2609" s="12">
        <v>0</v>
      </c>
      <c r="L2609" s="25" t="s">
        <v>13</v>
      </c>
      <c r="M2609" s="10"/>
      <c r="N2609" s="15"/>
      <c r="O2609" s="15"/>
      <c r="P2609" s="4"/>
      <c r="Q2609" s="54"/>
      <c r="R2609" s="42">
        <f t="shared" si="956"/>
        <v>0.27731958762886594</v>
      </c>
      <c r="S2609" s="44" t="str" cm="1">
        <f t="array" ref="S2609">SETVECTOR(R2609:R2610)</f>
        <v>0.277319587628866,0.152577319587629</v>
      </c>
      <c r="T2609" s="44">
        <f t="shared" si="951"/>
        <v>0.44020618556701036</v>
      </c>
      <c r="U2609" s="5">
        <f t="shared" si="952"/>
        <v>0</v>
      </c>
      <c r="V2609" s="5">
        <f t="shared" si="953"/>
        <v>-5.2508199796515165E-2</v>
      </c>
      <c r="W2609" s="5">
        <f t="shared" si="954"/>
        <v>0.93276471575436781</v>
      </c>
      <c r="X2609" s="5">
        <f t="shared" si="955"/>
        <v>-0.13055155646835787</v>
      </c>
      <c r="Y2609" s="5" t="str" cm="1">
        <f t="array" ref="Y2609:AB2609">SETMATRIX(GETMATRIX(Y2608:AB2608)-$O$9*DELTAWEIGHT(S2608,$AH$4,AK2608:AN2608))</f>
        <v>0.5774,0.5774,0.5774</v>
      </c>
      <c r="Z2609" s="5" t="str">
        <v>0.509288473336485,0.420038730337931,0.5774</v>
      </c>
      <c r="AA2609" s="5" t="str">
        <v>0.60339838787946,0.563103883610685,0.5774</v>
      </c>
      <c r="AB2609" s="5" t="str">
        <v>0.504575373678774,0.38784408159918,0.5774</v>
      </c>
      <c r="AC2609" s="5" cm="1">
        <f t="array" ref="AC2609">SIGMOID(SUM(GETVECTOR(Y2609)*GETVECTOR(_xlfn.CONCAT($S2609,",",$AH$4)))+U2609)</f>
        <v>0.56173894296623217</v>
      </c>
      <c r="AD2609" s="5" cm="1">
        <f t="array" ref="AD2609">SIGMOID(SUM(GETVECTOR(Z2609)*GETVECTOR(_xlfn.CONCAT($S2609,",",$AH$4)))+V2609)</f>
        <v>0.53812978942055434</v>
      </c>
      <c r="AE2609" s="5" cm="1">
        <f t="array" ref="AE2609">TANH(SUM(GETVECTOR(AA2609)*GETVECTOR(_xlfn.CONCAT($S2609,",",$AH$4)))+W2609)</f>
        <v>0.82933911433114971</v>
      </c>
      <c r="AF2609" s="5" cm="1">
        <f t="array" ref="AF2609">SIGMOID(SUM(GETVECTOR(AB2609)*GETVECTOR(_xlfn.CONCAT($S2609,",",$AH$4)))+X2609)</f>
        <v>0.51713161340023328</v>
      </c>
      <c r="AG2609" s="5">
        <f t="shared" si="941"/>
        <v>0.44629208295325062</v>
      </c>
      <c r="AH2609" s="40">
        <f t="shared" si="942"/>
        <v>0.21659867910731898</v>
      </c>
      <c r="AI2609" s="3">
        <f t="shared" si="943"/>
        <v>-0.22360750645969138</v>
      </c>
      <c r="AJ2609" s="3">
        <f t="shared" si="944"/>
        <v>-9.5348488295373929E-2</v>
      </c>
      <c r="AK2609" s="3">
        <f t="shared" si="945"/>
        <v>0</v>
      </c>
      <c r="AL2609" s="3">
        <f t="shared" si="946"/>
        <v>-1.9654090291914107E-2</v>
      </c>
      <c r="AM2609" s="3">
        <f t="shared" si="947"/>
        <v>-1.6018766156201406E-2</v>
      </c>
      <c r="AN2609" s="3">
        <f t="shared" si="948"/>
        <v>-2.3386808285955702E-2</v>
      </c>
      <c r="AO2609" s="3" t="str" cm="1">
        <f t="array" ref="AO2609">GETVECTOR(Y2609,2)</f>
        <v>0.5774</v>
      </c>
      <c r="AP2609" s="3" t="str" cm="1">
        <f t="array" ref="AP2609">GETVECTOR(Z2609,2)</f>
        <v>0.5774</v>
      </c>
      <c r="AQ2609" s="3" t="str" cm="1">
        <f t="array" ref="AQ2609">GETVECTOR(AA2609,2)</f>
        <v>0.5774</v>
      </c>
      <c r="AR2609" s="3" t="str" cm="1">
        <f t="array" ref="AR2609">GETVECTOR(AB2609,2)</f>
        <v>0.5774</v>
      </c>
      <c r="AS2609" s="3" cm="1">
        <f t="array" ref="AS2609">SUM(AK2609:AN2609*AO2609:AR2609)</f>
        <v>-3.4101050417452719E-2</v>
      </c>
      <c r="AT2609" s="51">
        <f t="shared" si="949"/>
        <v>5.0000316945120922E-2</v>
      </c>
      <c r="AU2609" s="48">
        <f t="shared" si="950"/>
        <v>0.22360750645969138</v>
      </c>
      <c r="AV2609" s="56"/>
      <c r="AW2609" s="56"/>
    </row>
    <row r="2610" spans="1:49" ht="15" customHeight="1" x14ac:dyDescent="0.25">
      <c r="A2610" s="11">
        <f t="shared" si="938"/>
        <v>2607</v>
      </c>
      <c r="B2610" s="29">
        <v>33654</v>
      </c>
      <c r="C2610" s="25">
        <v>20</v>
      </c>
      <c r="D2610" s="12">
        <v>32</v>
      </c>
      <c r="E2610" s="25">
        <v>24.4</v>
      </c>
      <c r="F2610" s="35">
        <v>90</v>
      </c>
      <c r="G2610" s="25">
        <v>0</v>
      </c>
      <c r="H2610" s="13">
        <v>0</v>
      </c>
      <c r="I2610" s="25">
        <v>4</v>
      </c>
      <c r="J2610" s="12">
        <v>180</v>
      </c>
      <c r="K2610" s="12">
        <v>0</v>
      </c>
      <c r="L2610" s="25" t="s">
        <v>14</v>
      </c>
      <c r="M2610" s="10"/>
      <c r="N2610" s="15"/>
      <c r="O2610" s="15"/>
      <c r="P2610" s="4"/>
      <c r="Q2610" s="54"/>
      <c r="R2610" s="42">
        <f t="shared" si="956"/>
        <v>0.15257731958762888</v>
      </c>
      <c r="S2610" s="44" t="str" cm="1">
        <f t="array" ref="S2610">SETVECTOR(R2610:R2611)</f>
        <v>0.152577319587629,0.44020618556701</v>
      </c>
      <c r="T2610" s="44">
        <f t="shared" si="951"/>
        <v>0.13917525773195877</v>
      </c>
      <c r="U2610" s="5">
        <f t="shared" si="952"/>
        <v>0</v>
      </c>
      <c r="V2610" s="5">
        <f t="shared" si="953"/>
        <v>-5.0542790767323757E-2</v>
      </c>
      <c r="W2610" s="5">
        <f t="shared" si="954"/>
        <v>0.93436659236998798</v>
      </c>
      <c r="X2610" s="5">
        <f t="shared" si="955"/>
        <v>-0.1282128756397623</v>
      </c>
      <c r="Y2610" s="5" t="str" cm="1">
        <f t="array" ref="Y2610:AB2610">SETMATRIX(GETMATRIX(Y2609:AB2609)-$O$9*DELTAWEIGHT(S2609,$AH$4,AK2609:AN2609))</f>
        <v>0.5774,0.5774,0.5774</v>
      </c>
      <c r="Z2610" s="5" t="str">
        <v>0.509831422720908,0.420337453419323,0.5774</v>
      </c>
      <c r="AA2610" s="5" t="str">
        <v>0.603900439929773,0.563380105556582,0.5774</v>
      </c>
      <c r="AB2610" s="5" t="str">
        <v>0.505214739863272,0.388195851841952,0.5774</v>
      </c>
      <c r="AC2610" s="5" cm="1">
        <f t="array" ref="AC2610">SIGMOID(SUM(GETVECTOR(Y2610)*GETVECTOR(_xlfn.CONCAT($S2610,",",$AH$4)))+U2610)</f>
        <v>0.58474260349597273</v>
      </c>
      <c r="AD2610" s="5" cm="1">
        <f t="array" ref="AD2610">SIGMOID(SUM(GETVECTOR(Z2610)*GETVECTOR(_xlfn.CONCAT($S2610,",",$AH$4)))+V2610)</f>
        <v>0.55287186781255548</v>
      </c>
      <c r="AE2610" s="5" cm="1">
        <f t="array" ref="AE2610">TANH(SUM(GETVECTOR(AA2610)*GETVECTOR(_xlfn.CONCAT($S2610,",",$AH$4)))+W2610)</f>
        <v>0.85501570568099194</v>
      </c>
      <c r="AF2610" s="5" cm="1">
        <f t="array" ref="AF2610">SIGMOID(SUM(GETVECTOR(AB2610)*GETVECTOR(_xlfn.CONCAT($S2610,",",$AH$4)))+X2610)</f>
        <v>0.52990368151297806</v>
      </c>
      <c r="AG2610" s="5">
        <f t="shared" si="941"/>
        <v>0.47271413020892022</v>
      </c>
      <c r="AH2610" s="40">
        <f t="shared" si="942"/>
        <v>0.23336410797206852</v>
      </c>
      <c r="AI2610" s="3">
        <f t="shared" si="943"/>
        <v>9.4188850240109756E-2</v>
      </c>
      <c r="AJ2610" s="3">
        <f t="shared" si="944"/>
        <v>4.0231122727454299E-2</v>
      </c>
      <c r="AK2610" s="3">
        <f t="shared" si="945"/>
        <v>0</v>
      </c>
      <c r="AL2610" s="3">
        <f t="shared" si="946"/>
        <v>8.5034024186853296E-3</v>
      </c>
      <c r="AM2610" s="3">
        <f t="shared" si="947"/>
        <v>5.9821210184482516E-3</v>
      </c>
      <c r="AN2610" s="3">
        <f t="shared" si="948"/>
        <v>1.0332856707036034E-2</v>
      </c>
      <c r="AO2610" s="3" t="str" cm="1">
        <f t="array" ref="AO2610">GETVECTOR(Y2610,2)</f>
        <v>0.5774</v>
      </c>
      <c r="AP2610" s="3" t="str" cm="1">
        <f t="array" ref="AP2610">GETVECTOR(Z2610,2)</f>
        <v>0.5774</v>
      </c>
      <c r="AQ2610" s="3" t="str" cm="1">
        <f t="array" ref="AQ2610">GETVECTOR(AA2610,2)</f>
        <v>0.5774</v>
      </c>
      <c r="AR2610" s="3" t="str" cm="1">
        <f t="array" ref="AR2610">GETVECTOR(AB2610,2)</f>
        <v>0.5774</v>
      </c>
      <c r="AS2610" s="3" cm="1">
        <f t="array" ref="AS2610">SUM(AK2610:AN2610*AO2610:AR2610)</f>
        <v>1.4330132695243535E-2</v>
      </c>
      <c r="AT2610" s="51">
        <f t="shared" si="949"/>
        <v>8.8715395095538239E-3</v>
      </c>
      <c r="AU2610" s="48">
        <f t="shared" si="950"/>
        <v>9.4188850240109756E-2</v>
      </c>
      <c r="AV2610" s="56"/>
      <c r="AW2610" s="56"/>
    </row>
    <row r="2611" spans="1:49" ht="15" customHeight="1" x14ac:dyDescent="0.25">
      <c r="A2611" s="11">
        <f t="shared" si="938"/>
        <v>2608</v>
      </c>
      <c r="B2611" s="29">
        <v>33655</v>
      </c>
      <c r="C2611" s="25">
        <v>22</v>
      </c>
      <c r="D2611" s="12">
        <v>31.7</v>
      </c>
      <c r="E2611" s="25">
        <v>24.6</v>
      </c>
      <c r="F2611" s="35">
        <v>92</v>
      </c>
      <c r="G2611" s="25">
        <v>1</v>
      </c>
      <c r="H2611" s="13">
        <v>0</v>
      </c>
      <c r="I2611" s="25">
        <v>3</v>
      </c>
      <c r="J2611" s="12">
        <v>45</v>
      </c>
      <c r="K2611" s="12">
        <v>0</v>
      </c>
      <c r="L2611" s="25" t="s">
        <v>17</v>
      </c>
      <c r="M2611" s="10"/>
      <c r="N2611" s="15"/>
      <c r="O2611" s="15"/>
      <c r="P2611" s="4"/>
      <c r="Q2611" s="54"/>
      <c r="R2611" s="42">
        <f t="shared" si="956"/>
        <v>0.44020618556701036</v>
      </c>
      <c r="S2611" s="44" t="str" cm="1">
        <f t="array" ref="S2611">SETVECTOR(R2611:R2612)</f>
        <v>0.44020618556701,0.139175257731959</v>
      </c>
      <c r="T2611" s="44">
        <f t="shared" si="951"/>
        <v>6.7010309278350513E-2</v>
      </c>
      <c r="U2611" s="5">
        <f t="shared" si="952"/>
        <v>0</v>
      </c>
      <c r="V2611" s="5">
        <f t="shared" si="953"/>
        <v>-5.1393131009192287E-2</v>
      </c>
      <c r="W2611" s="5">
        <f t="shared" si="954"/>
        <v>0.93376838026814313</v>
      </c>
      <c r="X2611" s="5">
        <f t="shared" si="955"/>
        <v>-0.1292461613104659</v>
      </c>
      <c r="Y2611" s="5" t="str" cm="1">
        <f t="array" ref="Y2611:AB2611">SETMATRIX(GETMATRIX(Y2610:AB2610)-$O$9*DELTAWEIGHT(S2610,$AH$4,AK2610:AN2610))</f>
        <v>0.5774,0.5774,0.5774</v>
      </c>
      <c r="Z2611" s="5" t="str">
        <v>0.509697816476072,0.419951981348074,0.5774</v>
      </c>
      <c r="AA2611" s="5" t="str">
        <v>0.603794362115178,0.563074056726636,0.5774</v>
      </c>
      <c r="AB2611" s="5" t="str">
        <v>0.505053932412179,0.387731900614813,0.5774</v>
      </c>
      <c r="AC2611" s="5" cm="1">
        <f t="array" ref="AC2611">SIGMOID(SUM(GETVECTOR(Y2611)*GETVECTOR(_xlfn.CONCAT($S2611,",",$AH$4)))+U2611)</f>
        <v>0.58286236373382716</v>
      </c>
      <c r="AD2611" s="5" cm="1">
        <f t="array" ref="AD2611">SIGMOID(SUM(GETVECTOR(Z2611)*GETVECTOR(_xlfn.CONCAT($S2611,",",$AH$4)))+V2611)</f>
        <v>0.5575996340652557</v>
      </c>
      <c r="AE2611" s="5" cm="1">
        <f t="array" ref="AE2611">TANH(SUM(GETVECTOR(AA2611)*GETVECTOR(_xlfn.CONCAT($S2611,",",$AH$4)))+W2611)</f>
        <v>0.8559319834344663</v>
      </c>
      <c r="AF2611" s="5" cm="1">
        <f t="array" ref="AF2611">SIGMOID(SUM(GETVECTOR(AB2611)*GETVECTOR(_xlfn.CONCAT($S2611,",",$AH$4)))+X2611)</f>
        <v>0.53669500311839513</v>
      </c>
      <c r="AG2611" s="5">
        <f t="shared" si="941"/>
        <v>0.4772673607478069</v>
      </c>
      <c r="AH2611" s="40">
        <f t="shared" si="942"/>
        <v>0.23832073863287573</v>
      </c>
      <c r="AI2611" s="3">
        <f t="shared" si="943"/>
        <v>0.17131042935452523</v>
      </c>
      <c r="AJ2611" s="3">
        <f t="shared" si="944"/>
        <v>7.3812197813398137E-2</v>
      </c>
      <c r="AK2611" s="3">
        <f t="shared" si="945"/>
        <v>0</v>
      </c>
      <c r="AL2611" s="3">
        <f t="shared" si="946"/>
        <v>1.5584947708238506E-2</v>
      </c>
      <c r="AM2611" s="3">
        <f t="shared" si="947"/>
        <v>1.1004751756034827E-2</v>
      </c>
      <c r="AN2611" s="3">
        <f t="shared" si="948"/>
        <v>1.8915273446693102E-2</v>
      </c>
      <c r="AO2611" s="3" t="str" cm="1">
        <f t="array" ref="AO2611">GETVECTOR(Y2611,2)</f>
        <v>0.5774</v>
      </c>
      <c r="AP2611" s="3" t="str" cm="1">
        <f t="array" ref="AP2611">GETVECTOR(Z2611,2)</f>
        <v>0.5774</v>
      </c>
      <c r="AQ2611" s="3" t="str" cm="1">
        <f t="array" ref="AQ2611">GETVECTOR(AA2611,2)</f>
        <v>0.5774</v>
      </c>
      <c r="AR2611" s="3" t="str" cm="1">
        <f t="array" ref="AR2611">GETVECTOR(AB2611,2)</f>
        <v>0.5774</v>
      </c>
      <c r="AS2611" s="3" cm="1">
        <f t="array" ref="AS2611">SUM(AK2611:AN2611*AO2611:AR2611)</f>
        <v>2.627457135879202E-2</v>
      </c>
      <c r="AT2611" s="51">
        <f t="shared" si="949"/>
        <v>2.9347263205631781E-2</v>
      </c>
      <c r="AU2611" s="48">
        <f t="shared" si="950"/>
        <v>0.17131042935452523</v>
      </c>
      <c r="AV2611" s="56"/>
      <c r="AW2611" s="56"/>
    </row>
    <row r="2612" spans="1:49" ht="15" customHeight="1" x14ac:dyDescent="0.25">
      <c r="A2612" s="11">
        <f t="shared" si="938"/>
        <v>2609</v>
      </c>
      <c r="B2612" s="29">
        <v>33656</v>
      </c>
      <c r="C2612" s="25">
        <v>23</v>
      </c>
      <c r="D2612" s="12">
        <v>30.2</v>
      </c>
      <c r="E2612" s="25">
        <v>26</v>
      </c>
      <c r="F2612" s="35">
        <v>90</v>
      </c>
      <c r="G2612" s="25">
        <v>5</v>
      </c>
      <c r="H2612" s="13">
        <v>0</v>
      </c>
      <c r="I2612" s="25">
        <v>2</v>
      </c>
      <c r="J2612" s="12">
        <v>270</v>
      </c>
      <c r="K2612" s="12">
        <v>0</v>
      </c>
      <c r="L2612" s="25" t="s">
        <v>15</v>
      </c>
      <c r="M2612" s="10"/>
      <c r="N2612" s="15"/>
      <c r="O2612" s="15"/>
      <c r="P2612" s="4"/>
      <c r="Q2612" s="54"/>
      <c r="R2612" s="42">
        <f t="shared" si="956"/>
        <v>0.13917525773195877</v>
      </c>
      <c r="S2612" s="44" t="str" cm="1">
        <f t="array" ref="S2612">SETVECTOR(R2612:R2613)</f>
        <v>0.139175257731959,0.0670103092783505</v>
      </c>
      <c r="T2612" s="44">
        <f t="shared" si="951"/>
        <v>0.17525773195876287</v>
      </c>
      <c r="U2612" s="5">
        <f t="shared" si="952"/>
        <v>0</v>
      </c>
      <c r="V2612" s="5">
        <f t="shared" si="953"/>
        <v>-5.2951625780016137E-2</v>
      </c>
      <c r="W2612" s="5">
        <f t="shared" si="954"/>
        <v>0.93266790509253961</v>
      </c>
      <c r="X2612" s="5">
        <f t="shared" si="955"/>
        <v>-0.1311376886551352</v>
      </c>
      <c r="Y2612" s="5" t="str" cm="1">
        <f t="array" ref="Y2612:AB2612">SETMATRIX(GETMATRIX(Y2611:AB2611)-$O$9*DELTAWEIGHT(S2611,$AH$4,AK2611:AN2611))</f>
        <v>0.5774,0.5774,0.5774</v>
      </c>
      <c r="Z2612" s="5" t="str">
        <v>0.509006465229334,0.419733404256014,0.5774</v>
      </c>
      <c r="AA2612" s="5" t="str">
        <v>0.603244265231871,0.56290013850826,0.5774</v>
      </c>
      <c r="AB2612" s="5" t="str">
        <v>0.504222731976604,0.387469108908015,0.5774</v>
      </c>
      <c r="AC2612" s="5" cm="1">
        <f t="array" ref="AC2612">SIGMOID(SUM(GETVECTOR(Y2612)*GETVECTOR(_xlfn.CONCAT($S2612,",",$AH$4)))+U2612)</f>
        <v>0.52972778322934388</v>
      </c>
      <c r="AD2612" s="5" cm="1">
        <f t="array" ref="AD2612">SIGMOID(SUM(GETVECTOR(Z2612)*GETVECTOR(_xlfn.CONCAT($S2612,",",$AH$4)))+V2612)</f>
        <v>0.51150195684668298</v>
      </c>
      <c r="AE2612" s="5" cm="1">
        <f t="array" ref="AE2612">TANH(SUM(GETVECTOR(AA2612)*GETVECTOR(_xlfn.CONCAT($S2612,",",$AH$4)))+W2612)</f>
        <v>0.7834897538398643</v>
      </c>
      <c r="AF2612" s="5" cm="1">
        <f t="array" ref="AF2612">SIGMOID(SUM(GETVECTOR(AB2612)*GETVECTOR(_xlfn.CONCAT($S2612,",",$AH$4)))+X2612)</f>
        <v>0.49125140917315002</v>
      </c>
      <c r="AG2612" s="5">
        <f t="shared" si="941"/>
        <v>0.40075654225841656</v>
      </c>
      <c r="AH2612" s="40">
        <f t="shared" si="942"/>
        <v>0.1869683719306571</v>
      </c>
      <c r="AI2612" s="3">
        <f t="shared" si="943"/>
        <v>1.1710639971894227E-2</v>
      </c>
      <c r="AJ2612" s="3">
        <f t="shared" si="944"/>
        <v>4.9195458793398318E-3</v>
      </c>
      <c r="AK2612" s="3">
        <f t="shared" si="945"/>
        <v>0</v>
      </c>
      <c r="AL2612" s="3">
        <f t="shared" si="946"/>
        <v>9.6309352778605557E-4</v>
      </c>
      <c r="AM2612" s="3">
        <f t="shared" si="947"/>
        <v>9.7167580116264184E-4</v>
      </c>
      <c r="AN2612" s="3">
        <f t="shared" si="948"/>
        <v>1.1139148532796227E-3</v>
      </c>
      <c r="AO2612" s="3" t="str" cm="1">
        <f t="array" ref="AO2612">GETVECTOR(Y2612,2)</f>
        <v>0.5774</v>
      </c>
      <c r="AP2612" s="3" t="str" cm="1">
        <f t="array" ref="AP2612">GETVECTOR(Z2612,2)</f>
        <v>0.5774</v>
      </c>
      <c r="AQ2612" s="3" t="str" cm="1">
        <f t="array" ref="AQ2612">GETVECTOR(AA2612,2)</f>
        <v>0.5774</v>
      </c>
      <c r="AR2612" s="3" t="str" cm="1">
        <f t="array" ref="AR2612">GETVECTOR(AB2612,2)</f>
        <v>0.5774</v>
      </c>
      <c r="AS2612" s="3" cm="1">
        <f t="array" ref="AS2612">SUM(AK2612:AN2612*AO2612:AR2612)</f>
        <v>1.7603102468186321E-3</v>
      </c>
      <c r="AT2612" s="51">
        <f t="shared" si="949"/>
        <v>1.3713908855132682E-4</v>
      </c>
      <c r="AU2612" s="48">
        <f t="shared" si="950"/>
        <v>1.1710639971894227E-2</v>
      </c>
      <c r="AV2612" s="56"/>
      <c r="AW2612" s="56"/>
    </row>
    <row r="2613" spans="1:49" ht="15" customHeight="1" x14ac:dyDescent="0.25">
      <c r="A2613" s="11">
        <f t="shared" si="938"/>
        <v>2610</v>
      </c>
      <c r="B2613" s="29">
        <v>33657</v>
      </c>
      <c r="C2613" s="25">
        <v>22</v>
      </c>
      <c r="D2613" s="12">
        <v>33.200000000000003</v>
      </c>
      <c r="E2613" s="25">
        <v>25.4</v>
      </c>
      <c r="F2613" s="35">
        <v>84</v>
      </c>
      <c r="G2613" s="25">
        <v>5</v>
      </c>
      <c r="H2613" s="13">
        <v>0</v>
      </c>
      <c r="I2613" s="25">
        <v>3</v>
      </c>
      <c r="J2613" s="12">
        <v>90</v>
      </c>
      <c r="K2613" s="12">
        <v>0</v>
      </c>
      <c r="L2613" s="25" t="s">
        <v>12</v>
      </c>
      <c r="M2613" s="10"/>
      <c r="N2613" s="15"/>
      <c r="O2613" s="15"/>
      <c r="P2613" s="4"/>
      <c r="Q2613" s="54"/>
      <c r="R2613" s="42">
        <f t="shared" si="956"/>
        <v>6.7010309278350513E-2</v>
      </c>
      <c r="S2613" s="44" t="str" cm="1">
        <f t="array" ref="S2613">SETVECTOR(R2613:R2614)</f>
        <v>0.0670103092783505,0.175257731958763</v>
      </c>
      <c r="T2613" s="44">
        <f t="shared" si="951"/>
        <v>0.18969072164948453</v>
      </c>
      <c r="U2613" s="5">
        <f t="shared" si="952"/>
        <v>0</v>
      </c>
      <c r="V2613" s="5">
        <f t="shared" si="953"/>
        <v>-5.3047935132794745E-2</v>
      </c>
      <c r="W2613" s="5">
        <f t="shared" si="954"/>
        <v>0.93257073751242336</v>
      </c>
      <c r="X2613" s="5">
        <f t="shared" si="955"/>
        <v>-0.13124908014046316</v>
      </c>
      <c r="Y2613" s="5" t="str" cm="1">
        <f t="array" ref="Y2613:AB2613">SETMATRIX(GETMATRIX(Y2612:AB2612)-$O$9*DELTAWEIGHT(S2612,$AH$4,AK2612:AN2612))</f>
        <v>0.5774,0.5774,0.5774</v>
      </c>
      <c r="Z2613" s="5" t="str">
        <v>0.508997114863008,0.419728902227783,0.5774</v>
      </c>
      <c r="AA2613" s="5" t="str">
        <v>0.603233452676737,0.562894932463195,0.5774</v>
      </c>
      <c r="AB2613" s="5" t="str">
        <v>0.504212041969448,0.387463961867533,0.5774</v>
      </c>
      <c r="AC2613" s="5" cm="1">
        <f t="array" ref="AC2613">SIGMOID(SUM(GETVECTOR(Y2613)*GETVECTOR(_xlfn.CONCAT($S2613,",",$AH$4)))+U2613)</f>
        <v>0.53491447652074542</v>
      </c>
      <c r="AD2613" s="5" cm="1">
        <f t="array" ref="AD2613">SIGMOID(SUM(GETVECTOR(Z2613)*GETVECTOR(_xlfn.CONCAT($S2613,",",$AH$4)))+V2613)</f>
        <v>0.51365181965541717</v>
      </c>
      <c r="AE2613" s="5" cm="1">
        <f t="array" ref="AE2613">TANH(SUM(GETVECTOR(AA2613)*GETVECTOR(_xlfn.CONCAT($S2613,",",$AH$4)))+W2613)</f>
        <v>0.79008027977417772</v>
      </c>
      <c r="AF2613" s="5" cm="1">
        <f t="array" ref="AF2613">SIGMOID(SUM(GETVECTOR(AB2613)*GETVECTOR(_xlfn.CONCAT($S2613,",",$AH$4)))+X2613)</f>
        <v>0.49261163280169373</v>
      </c>
      <c r="AG2613" s="5">
        <f t="shared" si="941"/>
        <v>0.40582617337986748</v>
      </c>
      <c r="AH2613" s="40">
        <f t="shared" si="942"/>
        <v>0.189617545135395</v>
      </c>
      <c r="AI2613" s="3">
        <f t="shared" si="943"/>
        <v>-7.3176514089529077E-5</v>
      </c>
      <c r="AJ2613" s="3">
        <f t="shared" si="944"/>
        <v>-3.0706583452494747E-5</v>
      </c>
      <c r="AK2613" s="3">
        <f t="shared" si="945"/>
        <v>0</v>
      </c>
      <c r="AL2613" s="3">
        <f t="shared" si="946"/>
        <v>-6.060644998047306E-6</v>
      </c>
      <c r="AM2613" s="3">
        <f t="shared" si="947"/>
        <v>-5.9268792010628145E-6</v>
      </c>
      <c r="AN2613" s="3">
        <f t="shared" si="948"/>
        <v>-7.040293147206172E-6</v>
      </c>
      <c r="AO2613" s="3" t="str" cm="1">
        <f t="array" ref="AO2613">GETVECTOR(Y2613,2)</f>
        <v>0.5774</v>
      </c>
      <c r="AP2613" s="3" t="str" cm="1">
        <f t="array" ref="AP2613">GETVECTOR(Z2613,2)</f>
        <v>0.5774</v>
      </c>
      <c r="AQ2613" s="3" t="str" cm="1">
        <f t="array" ref="AQ2613">GETVECTOR(AA2613,2)</f>
        <v>0.5774</v>
      </c>
      <c r="AR2613" s="3" t="str" cm="1">
        <f t="array" ref="AR2613">GETVECTOR(AB2613,2)</f>
        <v>0.5774</v>
      </c>
      <c r="AS2613" s="3" cm="1">
        <f t="array" ref="AS2613">SUM(AK2613:AN2613*AO2613:AR2613)</f>
        <v>-1.0986661735763028E-5</v>
      </c>
      <c r="AT2613" s="51">
        <f t="shared" si="949"/>
        <v>5.3548022142950471E-9</v>
      </c>
      <c r="AU2613" s="48">
        <f t="shared" si="950"/>
        <v>7.3176514089529077E-5</v>
      </c>
      <c r="AV2613" s="56"/>
      <c r="AW2613" s="56"/>
    </row>
    <row r="2614" spans="1:49" ht="15" customHeight="1" x14ac:dyDescent="0.25">
      <c r="A2614" s="11">
        <f t="shared" si="938"/>
        <v>2611</v>
      </c>
      <c r="B2614" s="29">
        <v>33658</v>
      </c>
      <c r="C2614" s="25">
        <v>23</v>
      </c>
      <c r="D2614" s="12">
        <v>34</v>
      </c>
      <c r="E2614" s="25">
        <v>27.9</v>
      </c>
      <c r="F2614" s="35">
        <v>68</v>
      </c>
      <c r="G2614" s="25">
        <v>0</v>
      </c>
      <c r="H2614" s="13">
        <v>0</v>
      </c>
      <c r="I2614" s="25">
        <v>10</v>
      </c>
      <c r="J2614" s="12">
        <v>90</v>
      </c>
      <c r="K2614" s="12">
        <v>3</v>
      </c>
      <c r="L2614" s="25" t="s">
        <v>12</v>
      </c>
      <c r="M2614" s="10"/>
      <c r="N2614" s="15"/>
      <c r="O2614" s="15"/>
      <c r="P2614" s="4"/>
      <c r="Q2614" s="54"/>
      <c r="R2614" s="42">
        <f t="shared" si="956"/>
        <v>0.17525773195876287</v>
      </c>
      <c r="S2614" s="44" t="str" cm="1">
        <f t="array" ref="S2614">SETVECTOR(R2614:R2615)</f>
        <v>0.175257731958763,0.189690721649485</v>
      </c>
      <c r="T2614" s="44">
        <f t="shared" si="951"/>
        <v>0.25979381443298966</v>
      </c>
      <c r="U2614" s="5">
        <f t="shared" si="952"/>
        <v>0</v>
      </c>
      <c r="V2614" s="5">
        <f t="shared" si="953"/>
        <v>-5.3047329068294943E-2</v>
      </c>
      <c r="W2614" s="5">
        <f t="shared" si="954"/>
        <v>0.93257133020034344</v>
      </c>
      <c r="X2614" s="5">
        <f t="shared" si="955"/>
        <v>-0.13124837611114845</v>
      </c>
      <c r="Y2614" s="5" t="str" cm="1">
        <f t="array" ref="Y2614:AB2614">SETMATRIX(GETMATRIX(Y2613:AB2613)-$O$9*DELTAWEIGHT(S2613,$AH$4,AK2613:AN2613))</f>
        <v>0.5774,0.5774,0.5774</v>
      </c>
      <c r="Z2614" s="5" t="str">
        <v>0.508998590555879,0.419732761732215,0.5774</v>
      </c>
      <c r="AA2614" s="5" t="str">
        <v>0.603235104986369,0.562899253888387,0.5774</v>
      </c>
      <c r="AB2614" s="5" t="str">
        <v>0.504213736601277,0.387468393981548,0.5774</v>
      </c>
      <c r="AC2614" s="5" cm="1">
        <f t="array" ref="AC2614">SIGMOID(SUM(GETVECTOR(Y2614)*GETVECTOR(_xlfn.CONCAT($S2614,",",$AH$4)))+U2614)</f>
        <v>0.55248623872780911</v>
      </c>
      <c r="AD2614" s="5" cm="1">
        <f t="array" ref="AD2614">SIGMOID(SUM(GETVECTOR(Z2614)*GETVECTOR(_xlfn.CONCAT($S2614,",",$AH$4)))+V2614)</f>
        <v>0.52891221593178361</v>
      </c>
      <c r="AE2614" s="5" cm="1">
        <f t="array" ref="AE2614">TANH(SUM(GETVECTOR(AA2614)*GETVECTOR(_xlfn.CONCAT($S2614,",",$AH$4)))+W2614)</f>
        <v>0.81611418239251943</v>
      </c>
      <c r="AF2614" s="5" cm="1">
        <f t="array" ref="AF2614">SIGMOID(SUM(GETVECTOR(AB2614)*GETVECTOR(_xlfn.CONCAT($S2614,",",$AH$4)))+X2614)</f>
        <v>0.507653936829075</v>
      </c>
      <c r="AG2614" s="5">
        <f t="shared" si="941"/>
        <v>0.43165276066258329</v>
      </c>
      <c r="AH2614" s="40">
        <f t="shared" si="942"/>
        <v>0.20646367802075671</v>
      </c>
      <c r="AI2614" s="3">
        <f t="shared" si="943"/>
        <v>-5.3330136412232942E-2</v>
      </c>
      <c r="AJ2614" s="3">
        <f t="shared" si="944"/>
        <v>-2.2595169497307499E-2</v>
      </c>
      <c r="AK2614" s="3">
        <f t="shared" si="945"/>
        <v>0</v>
      </c>
      <c r="AL2614" s="3">
        <f t="shared" si="946"/>
        <v>-4.5946450756137059E-3</v>
      </c>
      <c r="AM2614" s="3">
        <f t="shared" si="947"/>
        <v>-3.9910814072011197E-3</v>
      </c>
      <c r="AN2614" s="3">
        <f t="shared" si="948"/>
        <v>-5.4210925778584908E-3</v>
      </c>
      <c r="AO2614" s="3" t="str" cm="1">
        <f t="array" ref="AO2614">GETVECTOR(Y2614,2)</f>
        <v>0.5774</v>
      </c>
      <c r="AP2614" s="3" t="str" cm="1">
        <f t="array" ref="AP2614">GETVECTOR(Z2614,2)</f>
        <v>0.5774</v>
      </c>
      <c r="AQ2614" s="3" t="str" cm="1">
        <f t="array" ref="AQ2614">GETVECTOR(AA2614,2)</f>
        <v>0.5774</v>
      </c>
      <c r="AR2614" s="3" t="str" cm="1">
        <f t="array" ref="AR2614">GETVECTOR(AB2614,2)</f>
        <v>0.5774</v>
      </c>
      <c r="AS2614" s="3" cm="1">
        <f t="array" ref="AS2614">SUM(AK2614:AN2614*AO2614:AR2614)</f>
        <v>-8.087537325632773E-3</v>
      </c>
      <c r="AT2614" s="51">
        <f t="shared" si="949"/>
        <v>2.8441034497473741E-3</v>
      </c>
      <c r="AU2614" s="48">
        <f t="shared" si="950"/>
        <v>5.3330136412232942E-2</v>
      </c>
      <c r="AV2614" s="56"/>
      <c r="AW2614" s="56"/>
    </row>
    <row r="2615" spans="1:49" ht="15" customHeight="1" x14ac:dyDescent="0.25">
      <c r="A2615" s="11">
        <f t="shared" si="938"/>
        <v>2612</v>
      </c>
      <c r="B2615" s="29">
        <v>33659</v>
      </c>
      <c r="C2615" s="25">
        <v>23</v>
      </c>
      <c r="D2615" s="12">
        <v>33.1</v>
      </c>
      <c r="E2615" s="25">
        <v>26.9</v>
      </c>
      <c r="F2615" s="35">
        <v>71</v>
      </c>
      <c r="G2615" s="25">
        <v>0</v>
      </c>
      <c r="H2615" s="13">
        <v>0</v>
      </c>
      <c r="I2615" s="25">
        <v>15</v>
      </c>
      <c r="J2615" s="12">
        <v>90</v>
      </c>
      <c r="K2615" s="12">
        <v>2</v>
      </c>
      <c r="L2615" s="25" t="s">
        <v>12</v>
      </c>
      <c r="M2615" s="10"/>
      <c r="N2615" s="15"/>
      <c r="O2615" s="15"/>
      <c r="P2615" s="4"/>
      <c r="Q2615" s="54"/>
      <c r="R2615" s="42">
        <f t="shared" si="956"/>
        <v>0.18969072164948453</v>
      </c>
      <c r="S2615" s="44" t="str" cm="1">
        <f t="array" ref="S2615">SETVECTOR(R2615:R2616)</f>
        <v>0.189690721649485,0.25979381443299</v>
      </c>
      <c r="T2615" s="44">
        <f t="shared" si="951"/>
        <v>0.29587628865979382</v>
      </c>
      <c r="U2615" s="5">
        <f t="shared" si="952"/>
        <v>0</v>
      </c>
      <c r="V2615" s="5">
        <f t="shared" si="953"/>
        <v>-5.2587864560733576E-2</v>
      </c>
      <c r="W2615" s="5">
        <f t="shared" si="954"/>
        <v>0.93297043834106352</v>
      </c>
      <c r="X2615" s="5">
        <f t="shared" si="955"/>
        <v>-0.13070626685336259</v>
      </c>
      <c r="Y2615" s="5" t="str" cm="1">
        <f t="array" ref="Y2615:AB2615">SETMATRIX(GETMATRIX(Y2614:AB2614)-$O$9*DELTAWEIGHT(S2614,$AH$4,AK2614:AN2614))</f>
        <v>0.5774,0.5774,0.5774</v>
      </c>
      <c r="Z2615" s="5" t="str">
        <v>0.509080039321865,0.419820918043635,0.5774</v>
      </c>
      <c r="AA2615" s="5" t="str">
        <v>0.603315634078264,0.56298641478785,0.5774</v>
      </c>
      <c r="AB2615" s="5" t="str">
        <v>0.50430879967341,0.387571285777269,0.5774</v>
      </c>
      <c r="AC2615" s="5" cm="1">
        <f t="array" ref="AC2615">SIGMOID(SUM(GETVECTOR(Y2615)*GETVECTOR(_xlfn.CONCAT($S2615,",",$AH$4)))+U2615)</f>
        <v>0.56452133479732203</v>
      </c>
      <c r="AD2615" s="5" cm="1">
        <f t="array" ref="AD2615">SIGMOID(SUM(GETVECTOR(Z2615)*GETVECTOR(_xlfn.CONCAT($S2615,",",$AH$4)))+V2615)</f>
        <v>0.53818718317028458</v>
      </c>
      <c r="AE2615" s="5" cm="1">
        <f t="array" ref="AE2615">TANH(SUM(GETVECTOR(AA2615)*GETVECTOR(_xlfn.CONCAT($S2615,",",$AH$4)))+W2615)</f>
        <v>0.83171490972358775</v>
      </c>
      <c r="AF2615" s="5" cm="1">
        <f t="array" ref="AF2615">SIGMOID(SUM(GETVECTOR(AB2615)*GETVECTOR(_xlfn.CONCAT($S2615,",",$AH$4)))+X2615)</f>
        <v>0.51640537315017554</v>
      </c>
      <c r="AG2615" s="5">
        <f t="shared" si="941"/>
        <v>0.44761830446486522</v>
      </c>
      <c r="AH2615" s="40">
        <f t="shared" si="942"/>
        <v>0.2168589021898133</v>
      </c>
      <c r="AI2615" s="3">
        <f t="shared" si="943"/>
        <v>-7.9017386469980522E-2</v>
      </c>
      <c r="AJ2615" s="3">
        <f t="shared" si="944"/>
        <v>-3.360908142013587E-2</v>
      </c>
      <c r="AK2615" s="3">
        <f t="shared" si="945"/>
        <v>0</v>
      </c>
      <c r="AL2615" s="3">
        <f t="shared" si="946"/>
        <v>-6.9475305073265466E-3</v>
      </c>
      <c r="AM2615" s="3">
        <f t="shared" si="947"/>
        <v>-5.5756244547778564E-3</v>
      </c>
      <c r="AN2615" s="3">
        <f t="shared" si="948"/>
        <v>-8.2866955412005602E-3</v>
      </c>
      <c r="AO2615" s="3" t="str" cm="1">
        <f t="array" ref="AO2615">GETVECTOR(Y2615,2)</f>
        <v>0.5774</v>
      </c>
      <c r="AP2615" s="3" t="str" cm="1">
        <f t="array" ref="AP2615">GETVECTOR(Z2615,2)</f>
        <v>0.5774</v>
      </c>
      <c r="AQ2615" s="3" t="str" cm="1">
        <f t="array" ref="AQ2615">GETVECTOR(AA2615,2)</f>
        <v>0.5774</v>
      </c>
      <c r="AR2615" s="3" t="str" cm="1">
        <f t="array" ref="AR2615">GETVECTOR(AB2615,2)</f>
        <v>0.5774</v>
      </c>
      <c r="AS2615" s="3" cm="1">
        <f t="array" ref="AS2615">SUM(AK2615:AN2615*AO2615:AR2615)</f>
        <v>-1.2015607680608286E-2</v>
      </c>
      <c r="AT2615" s="51">
        <f t="shared" si="949"/>
        <v>6.2437473645462612E-3</v>
      </c>
      <c r="AU2615" s="48">
        <f t="shared" si="950"/>
        <v>7.9017386469980522E-2</v>
      </c>
      <c r="AV2615" s="56"/>
      <c r="AW2615" s="56"/>
    </row>
    <row r="2616" spans="1:49" ht="15" customHeight="1" x14ac:dyDescent="0.25">
      <c r="A2616" s="11">
        <f t="shared" si="938"/>
        <v>2613</v>
      </c>
      <c r="B2616" s="29">
        <v>33660</v>
      </c>
      <c r="C2616" s="25">
        <v>22</v>
      </c>
      <c r="D2616" s="12">
        <v>33.200000000000003</v>
      </c>
      <c r="E2616" s="25">
        <v>26.3</v>
      </c>
      <c r="F2616" s="35">
        <v>82</v>
      </c>
      <c r="G2616" s="25">
        <v>0</v>
      </c>
      <c r="H2616" s="13">
        <v>0</v>
      </c>
      <c r="I2616" s="25">
        <v>18</v>
      </c>
      <c r="J2616" s="12">
        <v>90</v>
      </c>
      <c r="K2616" s="12">
        <v>2</v>
      </c>
      <c r="L2616" s="25" t="s">
        <v>12</v>
      </c>
      <c r="M2616" s="10"/>
      <c r="N2616" s="15"/>
      <c r="O2616" s="15"/>
      <c r="P2616" s="4"/>
      <c r="Q2616" s="54"/>
      <c r="R2616" s="42">
        <f t="shared" si="956"/>
        <v>0.25979381443298966</v>
      </c>
      <c r="S2616" s="44" t="str" cm="1">
        <f t="array" ref="S2616">SETVECTOR(R2616:R2617)</f>
        <v>0.25979381443299,0.295876288659794</v>
      </c>
      <c r="T2616" s="44">
        <f t="shared" si="951"/>
        <v>0.25773195876288657</v>
      </c>
      <c r="U2616" s="5">
        <f t="shared" si="952"/>
        <v>0</v>
      </c>
      <c r="V2616" s="5">
        <f t="shared" si="953"/>
        <v>-5.1893111510000922E-2</v>
      </c>
      <c r="W2616" s="5">
        <f t="shared" si="954"/>
        <v>0.9335280007865413</v>
      </c>
      <c r="X2616" s="5">
        <f t="shared" si="955"/>
        <v>-0.12987759729924253</v>
      </c>
      <c r="Y2616" s="5" t="str" cm="1">
        <f t="array" ref="Y2616:AB2616">SETMATRIX(GETMATRIX(Y2615:AB2615)-$O$9*DELTAWEIGHT(S2615,$AH$4,AK2615:AN2615))</f>
        <v>0.5774,0.5774,0.5774</v>
      </c>
      <c r="Z2616" s="5" t="str">
        <v>0.509210805538481,0.420000010905522,0.5774</v>
      </c>
      <c r="AA2616" s="5" t="str">
        <v>0.603434676482204,0.563149451123681,0.5774</v>
      </c>
      <c r="AB2616" s="5" t="str">
        <v>0.504463162009294,0.387782695063371,0.5774</v>
      </c>
      <c r="AC2616" s="5" cm="1">
        <f t="array" ref="AC2616">SIGMOID(SUM(GETVECTOR(Y2616)*GETVECTOR(_xlfn.CONCAT($S2616,",",$AH$4)))+U2616)</f>
        <v>0.57952990753731792</v>
      </c>
      <c r="AD2616" s="5" cm="1">
        <f t="array" ref="AD2616">SIGMOID(SUM(GETVECTOR(Z2616)*GETVECTOR(_xlfn.CONCAT($S2616,",",$AH$4)))+V2616)</f>
        <v>0.55098832992964941</v>
      </c>
      <c r="AE2616" s="5" cm="1">
        <f t="array" ref="AE2616">TANH(SUM(GETVECTOR(AA2616)*GETVECTOR(_xlfn.CONCAT($S2616,",",$AH$4)))+W2616)</f>
        <v>0.8502125249547301</v>
      </c>
      <c r="AF2616" s="5" cm="1">
        <f t="array" ref="AF2616">SIGMOID(SUM(GETVECTOR(AB2616)*GETVECTOR(_xlfn.CONCAT($S2616,",",$AH$4)))+X2616)</f>
        <v>0.52894622581447004</v>
      </c>
      <c r="AG2616" s="5">
        <f t="shared" si="941"/>
        <v>0.46845717921007712</v>
      </c>
      <c r="AH2616" s="40">
        <f t="shared" si="942"/>
        <v>0.23112405945288206</v>
      </c>
      <c r="AI2616" s="3">
        <f t="shared" si="943"/>
        <v>-2.6607899310004512E-2</v>
      </c>
      <c r="AJ2616" s="3">
        <f t="shared" si="944"/>
        <v>-1.1387013574272837E-2</v>
      </c>
      <c r="AK2616" s="3">
        <f t="shared" si="945"/>
        <v>0</v>
      </c>
      <c r="AL2616" s="3">
        <f t="shared" si="946"/>
        <v>-2.3951756401112407E-3</v>
      </c>
      <c r="AM2616" s="3">
        <f t="shared" si="947"/>
        <v>-1.7387988944670529E-3</v>
      </c>
      <c r="AN2616" s="3">
        <f t="shared" si="948"/>
        <v>-2.8968515021525394E-3</v>
      </c>
      <c r="AO2616" s="3" t="str" cm="1">
        <f t="array" ref="AO2616">GETVECTOR(Y2616,2)</f>
        <v>0.5774</v>
      </c>
      <c r="AP2616" s="3" t="str" cm="1">
        <f t="array" ref="AP2616">GETVECTOR(Z2616,2)</f>
        <v>0.5774</v>
      </c>
      <c r="AQ2616" s="3" t="str" cm="1">
        <f t="array" ref="AQ2616">GETVECTOR(AA2616,2)</f>
        <v>0.5774</v>
      </c>
      <c r="AR2616" s="3" t="str" cm="1">
        <f t="array" ref="AR2616">GETVECTOR(AB2616,2)</f>
        <v>0.5774</v>
      </c>
      <c r="AS2616" s="3" cm="1">
        <f t="array" ref="AS2616">SUM(AK2616:AN2616*AO2616:AR2616)</f>
        <v>-4.0595989536083826E-3</v>
      </c>
      <c r="AT2616" s="51">
        <f t="shared" si="949"/>
        <v>7.0798030569133865E-4</v>
      </c>
      <c r="AU2616" s="48">
        <f t="shared" si="950"/>
        <v>2.6607899310004512E-2</v>
      </c>
      <c r="AV2616" s="56"/>
      <c r="AW2616" s="56"/>
    </row>
    <row r="2617" spans="1:49" ht="15" customHeight="1" x14ac:dyDescent="0.25">
      <c r="A2617" s="11">
        <f t="shared" si="938"/>
        <v>2614</v>
      </c>
      <c r="B2617" s="29">
        <v>33661</v>
      </c>
      <c r="C2617" s="25">
        <v>24</v>
      </c>
      <c r="D2617" s="12">
        <v>34.200000000000003</v>
      </c>
      <c r="E2617" s="25">
        <v>27.6</v>
      </c>
      <c r="F2617" s="35">
        <v>80</v>
      </c>
      <c r="G2617" s="25">
        <v>0</v>
      </c>
      <c r="H2617" s="13">
        <v>0</v>
      </c>
      <c r="I2617" s="25">
        <v>5</v>
      </c>
      <c r="J2617" s="12">
        <v>45</v>
      </c>
      <c r="K2617" s="12">
        <v>2</v>
      </c>
      <c r="L2617" s="25" t="s">
        <v>17</v>
      </c>
      <c r="M2617" s="10"/>
      <c r="N2617" s="15"/>
      <c r="O2617" s="15"/>
      <c r="P2617" s="4"/>
      <c r="Q2617" s="54"/>
      <c r="R2617" s="42">
        <f t="shared" si="956"/>
        <v>0.29587628865979382</v>
      </c>
      <c r="S2617" s="44" t="str" cm="1">
        <f t="array" ref="S2617">SETVECTOR(R2617:R2618)</f>
        <v>0.295876288659794,0.257731958762887</v>
      </c>
      <c r="T2617" s="44">
        <f t="shared" si="951"/>
        <v>1.0309278350515464E-2</v>
      </c>
      <c r="U2617" s="5">
        <f t="shared" si="952"/>
        <v>0</v>
      </c>
      <c r="V2617" s="5">
        <f t="shared" si="953"/>
        <v>-5.1653593945989798E-2</v>
      </c>
      <c r="W2617" s="5">
        <f t="shared" si="954"/>
        <v>0.93370188067598803</v>
      </c>
      <c r="X2617" s="5">
        <f t="shared" si="955"/>
        <v>-0.12958791214902729</v>
      </c>
      <c r="Y2617" s="5" t="str" cm="1">
        <f t="array" ref="Y2617:AB2617">SETMATRIX(GETMATRIX(Y2616:AB2616)-$O$9*DELTAWEIGHT(S2616,$AH$4,AK2616:AN2616))</f>
        <v>0.5774,0.5774,0.5774</v>
      </c>
      <c r="Z2617" s="5" t="str">
        <v>0.50926880678039,0.420066067875474,0.5774</v>
      </c>
      <c r="AA2617" s="5" t="str">
        <v>0.603482228603917,0.563203607706743,0.5774</v>
      </c>
      <c r="AB2617" s="5" t="str">
        <v>0.504532633878635,0.387861815803454,0.5774</v>
      </c>
      <c r="AC2617" s="5" cm="1">
        <f t="array" ref="AC2617">SIGMOID(SUM(GETVECTOR(Y2617)*GETVECTOR(_xlfn.CONCAT($S2617,",",$AH$4)))+U2617)</f>
        <v>0.57923978125367126</v>
      </c>
      <c r="AD2617" s="5" cm="1">
        <f t="array" ref="AD2617">SIGMOID(SUM(GETVECTOR(Z2617)*GETVECTOR(_xlfn.CONCAT($S2617,",",$AH$4)))+V2617)</f>
        <v>0.55163808132703418</v>
      </c>
      <c r="AE2617" s="5" cm="1">
        <f t="array" ref="AE2617">TANH(SUM(GETVECTOR(AA2617)*GETVECTOR(_xlfn.CONCAT($S2617,",",$AH$4)))+W2617)</f>
        <v>0.85034947504555169</v>
      </c>
      <c r="AF2617" s="5" cm="1">
        <f t="array" ref="AF2617">SIGMOID(SUM(GETVECTOR(AB2617)*GETVECTOR(_xlfn.CONCAT($S2617,",",$AH$4)))+X2617)</f>
        <v>0.52987828914038659</v>
      </c>
      <c r="AG2617" s="5">
        <f t="shared" si="941"/>
        <v>0.46908515287157887</v>
      </c>
      <c r="AH2617" s="40">
        <f t="shared" si="942"/>
        <v>0.23180047114524149</v>
      </c>
      <c r="AI2617" s="3">
        <f t="shared" si="943"/>
        <v>0.22149119279472604</v>
      </c>
      <c r="AJ2617" s="3">
        <f t="shared" si="944"/>
        <v>9.4903414981317255E-2</v>
      </c>
      <c r="AK2617" s="3">
        <f t="shared" si="945"/>
        <v>0</v>
      </c>
      <c r="AL2617" s="3">
        <f t="shared" si="946"/>
        <v>1.9960078567116082E-2</v>
      </c>
      <c r="AM2617" s="3">
        <f t="shared" si="947"/>
        <v>1.4496664411597564E-2</v>
      </c>
      <c r="AN2617" s="3">
        <f t="shared" si="948"/>
        <v>2.4136877386929188E-2</v>
      </c>
      <c r="AO2617" s="3" t="str" cm="1">
        <f t="array" ref="AO2617">GETVECTOR(Y2617,2)</f>
        <v>0.5774</v>
      </c>
      <c r="AP2617" s="3" t="str" cm="1">
        <f t="array" ref="AP2617">GETVECTOR(Z2617,2)</f>
        <v>0.5774</v>
      </c>
      <c r="AQ2617" s="3" t="str" cm="1">
        <f t="array" ref="AQ2617">GETVECTOR(AA2617,2)</f>
        <v>0.5774</v>
      </c>
      <c r="AR2617" s="3" t="str" cm="1">
        <f t="array" ref="AR2617">GETVECTOR(AB2617,2)</f>
        <v>0.5774</v>
      </c>
      <c r="AS2617" s="3" cm="1">
        <f t="array" ref="AS2617">SUM(AK2617:AN2617*AO2617:AR2617)</f>
        <v>3.3831956399122176E-2</v>
      </c>
      <c r="AT2617" s="51">
        <f t="shared" si="949"/>
        <v>4.9058348485630503E-2</v>
      </c>
      <c r="AU2617" s="48">
        <f t="shared" si="950"/>
        <v>0.22149119279472604</v>
      </c>
      <c r="AV2617" s="56"/>
      <c r="AW2617" s="56"/>
    </row>
    <row r="2618" spans="1:49" ht="15" customHeight="1" x14ac:dyDescent="0.25">
      <c r="A2618" s="11">
        <f t="shared" si="938"/>
        <v>2615</v>
      </c>
      <c r="B2618" s="29">
        <v>33662</v>
      </c>
      <c r="C2618" s="25">
        <v>23</v>
      </c>
      <c r="D2618" s="12">
        <v>33.200000000000003</v>
      </c>
      <c r="E2618" s="25">
        <v>25.8</v>
      </c>
      <c r="F2618" s="35">
        <v>87</v>
      </c>
      <c r="G2618" s="25">
        <v>0</v>
      </c>
      <c r="H2618" s="13">
        <v>0</v>
      </c>
      <c r="I2618" s="25">
        <v>1</v>
      </c>
      <c r="J2618" s="12">
        <v>90</v>
      </c>
      <c r="K2618" s="12">
        <v>1</v>
      </c>
      <c r="L2618" s="25" t="s">
        <v>12</v>
      </c>
      <c r="M2618" s="10"/>
      <c r="N2618" s="15"/>
      <c r="O2618" s="15"/>
      <c r="P2618" s="4"/>
      <c r="Q2618" s="54"/>
      <c r="R2618" s="42">
        <f t="shared" si="956"/>
        <v>0.25773195876288657</v>
      </c>
      <c r="S2618" s="44" t="str" cm="1">
        <f t="array" ref="S2618">SETVECTOR(R2618:R2619)</f>
        <v>0.257731958762887,0.0103092783505155</v>
      </c>
      <c r="T2618" s="44">
        <f t="shared" si="951"/>
        <v>0.16185567010309276</v>
      </c>
      <c r="U2618" s="5">
        <f t="shared" si="952"/>
        <v>0</v>
      </c>
      <c r="V2618" s="5">
        <f t="shared" si="953"/>
        <v>-5.3649601802701403E-2</v>
      </c>
      <c r="W2618" s="5">
        <f t="shared" si="954"/>
        <v>0.93225221423482829</v>
      </c>
      <c r="X2618" s="5">
        <f t="shared" si="955"/>
        <v>-0.1320015998877202</v>
      </c>
      <c r="Y2618" s="5" t="str" cm="1">
        <f t="array" ref="Y2618:AB2618">SETMATRIX(GETMATRIX(Y2617:AB2617)-$O$9*DELTAWEIGHT(S2617,$AH$4,AK2617:AN2617))</f>
        <v>0.5774,0.5774,0.5774</v>
      </c>
      <c r="Z2618" s="5" t="str">
        <v>0.508674618613581,0.419548482364317,0.5774</v>
      </c>
      <c r="AA2618" s="5" t="str">
        <v>0.602994982026087,0.562779176889818,0.5774</v>
      </c>
      <c r="AB2618" s="5" t="str">
        <v>0.503821040058306,0.387241960559265,0.5774</v>
      </c>
      <c r="AC2618" s="5" cm="1">
        <f t="array" ref="AC2618">SIGMOID(SUM(GETVECTOR(Y2618)*GETVECTOR(_xlfn.CONCAT($S2618,",",$AH$4)))+U2618)</f>
        <v>0.53861470571488013</v>
      </c>
      <c r="AD2618" s="5" cm="1">
        <f t="array" ref="AD2618">SIGMOID(SUM(GETVECTOR(Z2618)*GETVECTOR(_xlfn.CONCAT($S2618,",",$AH$4)))+V2618)</f>
        <v>0.52043295062536621</v>
      </c>
      <c r="AE2618" s="5" cm="1">
        <f t="array" ref="AE2618">TANH(SUM(GETVECTOR(AA2618)*GETVECTOR(_xlfn.CONCAT($S2618,",",$AH$4)))+W2618)</f>
        <v>0.79813938113802252</v>
      </c>
      <c r="AF2618" s="5" cm="1">
        <f t="array" ref="AF2618">SIGMOID(SUM(GETVECTOR(AB2618)*GETVECTOR(_xlfn.CONCAT($S2618,",",$AH$4)))+X2618)</f>
        <v>0.5004603420681456</v>
      </c>
      <c r="AG2618" s="5">
        <f t="shared" si="941"/>
        <v>0.41537803313596483</v>
      </c>
      <c r="AH2618" s="40">
        <f t="shared" si="942"/>
        <v>0.19669570035730363</v>
      </c>
      <c r="AI2618" s="3">
        <f t="shared" si="943"/>
        <v>3.4840030254210869E-2</v>
      </c>
      <c r="AJ2618" s="3">
        <f t="shared" si="944"/>
        <v>1.4742667521169138E-2</v>
      </c>
      <c r="AK2618" s="3">
        <f t="shared" si="945"/>
        <v>0</v>
      </c>
      <c r="AL2618" s="3">
        <f t="shared" si="946"/>
        <v>2.9367632198142395E-3</v>
      </c>
      <c r="AM2618" s="3">
        <f t="shared" si="947"/>
        <v>2.7849397886518953E-3</v>
      </c>
      <c r="AN2618" s="3">
        <f t="shared" si="948"/>
        <v>3.4232874047978451E-3</v>
      </c>
      <c r="AO2618" s="3" t="str" cm="1">
        <f t="array" ref="AO2618">GETVECTOR(Y2618,2)</f>
        <v>0.5774</v>
      </c>
      <c r="AP2618" s="3" t="str" cm="1">
        <f t="array" ref="AP2618">GETVECTOR(Z2618,2)</f>
        <v>0.5774</v>
      </c>
      <c r="AQ2618" s="3" t="str" cm="1">
        <f t="array" ref="AQ2618">GETVECTOR(AA2618,2)</f>
        <v>0.5774</v>
      </c>
      <c r="AR2618" s="3" t="str" cm="1">
        <f t="array" ref="AR2618">GETVECTOR(AB2618,2)</f>
        <v>0.5774</v>
      </c>
      <c r="AS2618" s="3" cm="1">
        <f t="array" ref="AS2618">SUM(AK2618:AN2618*AO2618:AR2618)</f>
        <v>5.2803174646186227E-3</v>
      </c>
      <c r="AT2618" s="51">
        <f t="shared" si="949"/>
        <v>1.2138277081143287E-3</v>
      </c>
      <c r="AU2618" s="48">
        <f t="shared" si="950"/>
        <v>3.4840030254210869E-2</v>
      </c>
      <c r="AV2618" s="56"/>
      <c r="AW2618" s="56"/>
    </row>
    <row r="2619" spans="1:49" ht="15" customHeight="1" x14ac:dyDescent="0.25">
      <c r="A2619" s="11">
        <f t="shared" si="938"/>
        <v>2616</v>
      </c>
      <c r="B2619" s="29">
        <v>33663</v>
      </c>
      <c r="C2619" s="25">
        <v>23</v>
      </c>
      <c r="D2619" s="12">
        <v>28.4</v>
      </c>
      <c r="E2619" s="25">
        <v>25.4</v>
      </c>
      <c r="F2619" s="35">
        <v>93</v>
      </c>
      <c r="G2619" s="25">
        <v>1</v>
      </c>
      <c r="H2619" s="13">
        <v>0</v>
      </c>
      <c r="I2619" s="25">
        <v>0</v>
      </c>
      <c r="J2619" s="12">
        <v>0</v>
      </c>
      <c r="K2619" s="12">
        <v>0</v>
      </c>
      <c r="L2619" s="25" t="s">
        <v>11</v>
      </c>
      <c r="M2619" s="10"/>
      <c r="N2619" s="15"/>
      <c r="O2619" s="15"/>
      <c r="P2619" s="4"/>
      <c r="Q2619" s="54"/>
      <c r="R2619" s="42">
        <f t="shared" si="956"/>
        <v>1.0309278350515464E-2</v>
      </c>
      <c r="S2619" s="44" t="str" cm="1">
        <f t="array" ref="S2619">SETVECTOR(R2619:R2620)</f>
        <v>0.0103092783505155,0.161855670103093</v>
      </c>
      <c r="T2619" s="44">
        <f t="shared" si="951"/>
        <v>0.19587628865979381</v>
      </c>
      <c r="U2619" s="5">
        <f t="shared" si="952"/>
        <v>0</v>
      </c>
      <c r="V2619" s="5">
        <f t="shared" si="953"/>
        <v>-5.3943278124682831E-2</v>
      </c>
      <c r="W2619" s="5">
        <f t="shared" si="954"/>
        <v>0.93197372025596315</v>
      </c>
      <c r="X2619" s="5">
        <f t="shared" si="955"/>
        <v>-0.13234392862819999</v>
      </c>
      <c r="Y2619" s="5" t="str" cm="1">
        <f t="array" ref="Y2619:AB2619">SETMATRIX(GETMATRIX(Y2618:AB2618)-$O$9*DELTAWEIGHT(S2618,$AH$4,AK2618:AN2618))</f>
        <v>0.5774,0.5774,0.5774</v>
      </c>
      <c r="Z2619" s="5" t="str">
        <v>0.508605920979376,0.419545734458949,0.5774</v>
      </c>
      <c r="AA2619" s="5" t="str">
        <v>0.602920576523125,0.5627762006697,0.5774</v>
      </c>
      <c r="AB2619" s="5" t="str">
        <v>0.50374185685491,0.387238793231129,0.5774</v>
      </c>
      <c r="AC2619" s="5" cm="1">
        <f t="array" ref="AC2619">SIGMOID(SUM(GETVECTOR(Y2619)*GETVECTOR(_xlfn.CONCAT($S2619,",",$AH$4)))+U2619)</f>
        <v>0.52483156496816241</v>
      </c>
      <c r="AD2619" s="5" cm="1">
        <f t="array" ref="AD2619">SIGMOID(SUM(GETVECTOR(Z2619)*GETVECTOR(_xlfn.CONCAT($S2619,",",$AH$4)))+V2619)</f>
        <v>0.5048013368813834</v>
      </c>
      <c r="AE2619" s="5" cm="1">
        <f t="array" ref="AE2619">TANH(SUM(GETVECTOR(AA2619)*GETVECTOR(_xlfn.CONCAT($S2619,",",$AH$4)))+W2619)</f>
        <v>0.77361857447277982</v>
      </c>
      <c r="AF2619" s="5" cm="1">
        <f t="array" ref="AF2619">SIGMOID(SUM(GETVECTOR(AB2619)*GETVECTOR(_xlfn.CONCAT($S2619,",",$AH$4)))+X2619)</f>
        <v>0.483887101427044</v>
      </c>
      <c r="AG2619" s="5">
        <f t="shared" si="941"/>
        <v>0.39052369063012932</v>
      </c>
      <c r="AH2619" s="40">
        <f t="shared" si="942"/>
        <v>0.17991484191798954</v>
      </c>
      <c r="AI2619" s="3">
        <f t="shared" si="943"/>
        <v>-1.5961446741804275E-2</v>
      </c>
      <c r="AJ2619" s="3">
        <f t="shared" si="944"/>
        <v>-6.6558063659183922E-3</v>
      </c>
      <c r="AK2619" s="3">
        <f t="shared" si="945"/>
        <v>0</v>
      </c>
      <c r="AL2619" s="3">
        <f t="shared" si="946"/>
        <v>-1.2871451578624934E-3</v>
      </c>
      <c r="AM2619" s="3">
        <f t="shared" si="947"/>
        <v>-1.3490318206752995E-3</v>
      </c>
      <c r="AN2619" s="3">
        <f t="shared" si="948"/>
        <v>-1.4821220133081564E-3</v>
      </c>
      <c r="AO2619" s="3" t="str" cm="1">
        <f t="array" ref="AO2619">GETVECTOR(Y2619,2)</f>
        <v>0.5774</v>
      </c>
      <c r="AP2619" s="3" t="str" cm="1">
        <f t="array" ref="AP2619">GETVECTOR(Z2619,2)</f>
        <v>0.5774</v>
      </c>
      <c r="AQ2619" s="3" t="str" cm="1">
        <f t="array" ref="AQ2619">GETVECTOR(AA2619,2)</f>
        <v>0.5774</v>
      </c>
      <c r="AR2619" s="3" t="str" cm="1">
        <f t="array" ref="AR2619">GETVECTOR(AB2619,2)</f>
        <v>0.5774</v>
      </c>
      <c r="AS2619" s="3" cm="1">
        <f t="array" ref="AS2619">SUM(AK2619:AN2619*AO2619:AR2619)</f>
        <v>-2.377905837891851E-3</v>
      </c>
      <c r="AT2619" s="51">
        <f t="shared" si="949"/>
        <v>2.547677820914543E-4</v>
      </c>
      <c r="AU2619" s="48">
        <f t="shared" si="950"/>
        <v>1.5961446741804275E-2</v>
      </c>
      <c r="AV2619" s="56"/>
      <c r="AW2619" s="56"/>
    </row>
    <row r="2620" spans="1:49" ht="15" customHeight="1" x14ac:dyDescent="0.25">
      <c r="A2620" s="11">
        <f t="shared" si="938"/>
        <v>2617</v>
      </c>
      <c r="B2620" s="29">
        <v>33664</v>
      </c>
      <c r="C2620" s="25">
        <v>23</v>
      </c>
      <c r="D2620" s="12">
        <v>32.200000000000003</v>
      </c>
      <c r="E2620" s="25">
        <v>26.2</v>
      </c>
      <c r="F2620" s="35">
        <v>88</v>
      </c>
      <c r="G2620" s="25">
        <v>6</v>
      </c>
      <c r="H2620" s="13">
        <v>0</v>
      </c>
      <c r="I2620" s="25">
        <v>2</v>
      </c>
      <c r="J2620" s="12">
        <v>315</v>
      </c>
      <c r="K2620" s="12">
        <v>0</v>
      </c>
      <c r="L2620" s="25" t="s">
        <v>16</v>
      </c>
      <c r="M2620" s="10"/>
      <c r="N2620" s="15"/>
      <c r="O2620" s="15"/>
      <c r="P2620" s="4"/>
      <c r="Q2620" s="54"/>
      <c r="R2620" s="42">
        <f t="shared" si="956"/>
        <v>0.16185567010309276</v>
      </c>
      <c r="S2620" s="44" t="str" cm="1">
        <f t="array" ref="S2620">SETVECTOR(R2620:R2621)</f>
        <v>0.161855670103093,0.195876288659794</v>
      </c>
      <c r="T2620" s="44">
        <f t="shared" si="951"/>
        <v>4.1237113402061855E-2</v>
      </c>
      <c r="U2620" s="5">
        <f t="shared" si="952"/>
        <v>0</v>
      </c>
      <c r="V2620" s="5">
        <f t="shared" si="953"/>
        <v>-5.3814563608896582E-2</v>
      </c>
      <c r="W2620" s="5">
        <f t="shared" si="954"/>
        <v>0.93210862343803069</v>
      </c>
      <c r="X2620" s="5">
        <f t="shared" si="955"/>
        <v>-0.13219571642686917</v>
      </c>
      <c r="Y2620" s="5" t="str" cm="1">
        <f t="array" ref="Y2620:AB2620">SETMATRIX(GETMATRIX(Y2619:AB2619)-$O$9*DELTAWEIGHT(S2619,$AH$4,AK2619:AN2619))</f>
        <v>0.5774,0.5774,0.5774</v>
      </c>
      <c r="Z2620" s="5" t="str">
        <v>0.508607514878828,0.419570758680344,0.5774</v>
      </c>
      <c r="AA2620" s="5" t="str">
        <v>0.602922496303983,0.56280634122917,0.5774</v>
      </c>
      <c r="AB2620" s="5" t="str">
        <v>0.503743670634966,0.387267269578003,0.5774</v>
      </c>
      <c r="AC2620" s="5" cm="1">
        <f t="array" ref="AC2620">SIGMOID(SUM(GETVECTOR(Y2620)*GETVECTOR(_xlfn.CONCAT($S2620,",",$AH$4)))+U2620)</f>
        <v>0.55145579256323818</v>
      </c>
      <c r="AD2620" s="5" cm="1">
        <f t="array" ref="AD2620">SIGMOID(SUM(GETVECTOR(Z2620)*GETVECTOR(_xlfn.CONCAT($S2620,",",$AH$4)))+V2620)</f>
        <v>0.5276443823957766</v>
      </c>
      <c r="AE2620" s="5" cm="1">
        <f t="array" ref="AE2620">TANH(SUM(GETVECTOR(AA2620)*GETVECTOR(_xlfn.CONCAT($S2620,",",$AH$4)))+W2620)</f>
        <v>0.81439236192549236</v>
      </c>
      <c r="AF2620" s="5" cm="1">
        <f t="array" ref="AF2620">SIGMOID(SUM(GETVECTOR(AB2620)*GETVECTOR(_xlfn.CONCAT($S2620,",",$AH$4)))+X2620)</f>
        <v>0.5062982989493412</v>
      </c>
      <c r="AG2620" s="5">
        <f t="shared" si="941"/>
        <v>0.4297095548360142</v>
      </c>
      <c r="AH2620" s="40">
        <f t="shared" si="942"/>
        <v>0.20509058123280174</v>
      </c>
      <c r="AI2620" s="3">
        <f t="shared" si="943"/>
        <v>0.1638534678307399</v>
      </c>
      <c r="AJ2620" s="3">
        <f t="shared" si="944"/>
        <v>6.9346147157506144E-2</v>
      </c>
      <c r="AK2620" s="3">
        <f t="shared" si="945"/>
        <v>0</v>
      </c>
      <c r="AL2620" s="3">
        <f t="shared" si="946"/>
        <v>1.4075584298655266E-2</v>
      </c>
      <c r="AM2620" s="3">
        <f t="shared" si="947"/>
        <v>1.2322269664284622E-2</v>
      </c>
      <c r="AN2620" s="3">
        <f t="shared" si="948"/>
        <v>1.6590748382067696E-2</v>
      </c>
      <c r="AO2620" s="3" t="str" cm="1">
        <f t="array" ref="AO2620">GETVECTOR(Y2620,2)</f>
        <v>0.5774</v>
      </c>
      <c r="AP2620" s="3" t="str" cm="1">
        <f t="array" ref="AP2620">GETVECTOR(Z2620,2)</f>
        <v>0.5774</v>
      </c>
      <c r="AQ2620" s="3" t="str" cm="1">
        <f t="array" ref="AQ2620">GETVECTOR(AA2620,2)</f>
        <v>0.5774</v>
      </c>
      <c r="AR2620" s="3" t="str" cm="1">
        <f t="array" ref="AR2620">GETVECTOR(AB2620,2)</f>
        <v>0.5774</v>
      </c>
      <c r="AS2620" s="3" cm="1">
        <f t="array" ref="AS2620">SUM(AK2620:AN2620*AO2620:AR2620)</f>
        <v>2.482161899400738E-2</v>
      </c>
      <c r="AT2620" s="51">
        <f t="shared" si="949"/>
        <v>2.6847958920159315E-2</v>
      </c>
      <c r="AU2620" s="48">
        <f t="shared" si="950"/>
        <v>0.1638534678307399</v>
      </c>
      <c r="AV2620" s="56"/>
      <c r="AW2620" s="56"/>
    </row>
    <row r="2621" spans="1:49" ht="15" customHeight="1" x14ac:dyDescent="0.25">
      <c r="A2621" s="11">
        <f t="shared" si="938"/>
        <v>2618</v>
      </c>
      <c r="B2621" s="29">
        <v>33665</v>
      </c>
      <c r="C2621" s="25">
        <v>21</v>
      </c>
      <c r="D2621" s="12">
        <v>33.6</v>
      </c>
      <c r="E2621" s="25">
        <v>25.8</v>
      </c>
      <c r="F2621" s="35">
        <v>79</v>
      </c>
      <c r="G2621" s="25">
        <v>0</v>
      </c>
      <c r="H2621" s="13">
        <v>0</v>
      </c>
      <c r="I2621" s="25">
        <v>2</v>
      </c>
      <c r="J2621" s="12">
        <v>180</v>
      </c>
      <c r="K2621" s="12">
        <v>0</v>
      </c>
      <c r="L2621" s="25" t="s">
        <v>14</v>
      </c>
      <c r="M2621" s="10"/>
      <c r="N2621" s="15"/>
      <c r="O2621" s="15"/>
      <c r="P2621" s="4"/>
      <c r="Q2621" s="54"/>
      <c r="R2621" s="42">
        <f t="shared" si="956"/>
        <v>0.19587628865979381</v>
      </c>
      <c r="S2621" s="44" t="str" cm="1">
        <f t="array" ref="S2621">SETVECTOR(R2621:R2622)</f>
        <v>0.195876288659794,0.0412371134020619</v>
      </c>
      <c r="T2621" s="44">
        <f t="shared" si="951"/>
        <v>0.70206185567010304</v>
      </c>
      <c r="U2621" s="5">
        <f t="shared" si="952"/>
        <v>0</v>
      </c>
      <c r="V2621" s="5">
        <f t="shared" si="953"/>
        <v>-5.522212203876211E-2</v>
      </c>
      <c r="W2621" s="5">
        <f t="shared" si="954"/>
        <v>0.93087639647160225</v>
      </c>
      <c r="X2621" s="5">
        <f t="shared" si="955"/>
        <v>-0.13385479126507593</v>
      </c>
      <c r="Y2621" s="5" t="str" cm="1">
        <f t="array" ref="Y2621:AB2621">SETMATRIX(GETMATRIX(Y2620:AB2620)-$O$9*DELTAWEIGHT(S2620,$AH$4,AK2620:AN2620))</f>
        <v>0.5774,0.5774,0.5774</v>
      </c>
      <c r="Z2621" s="5" t="str">
        <v>0.508382909024482,0.419298942678269,0.5774</v>
      </c>
      <c r="AA2621" s="5" t="str">
        <v>0.602698584622598,0.562535365309022,0.5774</v>
      </c>
      <c r="AB2621" s="5" t="str">
        <v>0.503481796983013,0.386950352419588,0.5774</v>
      </c>
      <c r="AC2621" s="5" cm="1">
        <f t="array" ref="AC2621">SIGMOID(SUM(GETVECTOR(Y2621)*GETVECTOR(_xlfn.CONCAT($S2621,",",$AH$4)))+U2621)</f>
        <v>0.53417395610824714</v>
      </c>
      <c r="AD2621" s="5" cm="1">
        <f t="array" ref="AD2621">SIGMOID(SUM(GETVECTOR(Z2621)*GETVECTOR(_xlfn.CONCAT($S2621,",",$AH$4)))+V2621)</f>
        <v>0.51540729896898596</v>
      </c>
      <c r="AE2621" s="5" cm="1">
        <f t="array" ref="AE2621">TANH(SUM(GETVECTOR(AA2621)*GETVECTOR(_xlfn.CONCAT($S2621,",",$AH$4)))+W2621)</f>
        <v>0.79026163615870648</v>
      </c>
      <c r="AF2621" s="5" cm="1">
        <f t="array" ref="AF2621">SIGMOID(SUM(GETVECTOR(AB2621)*GETVECTOR(_xlfn.CONCAT($S2621,",",$AH$4)))+X2621)</f>
        <v>0.49518066677810935</v>
      </c>
      <c r="AG2621" s="5">
        <f t="shared" si="941"/>
        <v>0.40730661537137042</v>
      </c>
      <c r="AH2621" s="40">
        <f t="shared" si="942"/>
        <v>0.19123053728401584</v>
      </c>
      <c r="AI2621" s="3">
        <f t="shared" si="943"/>
        <v>-0.5108313183860872</v>
      </c>
      <c r="AJ2621" s="3">
        <f t="shared" si="944"/>
        <v>-0.21522887301193691</v>
      </c>
      <c r="AK2621" s="3">
        <f t="shared" si="945"/>
        <v>0</v>
      </c>
      <c r="AL2621" s="3">
        <f t="shared" si="946"/>
        <v>-4.2481404226007533E-2</v>
      </c>
      <c r="AM2621" s="3">
        <f t="shared" si="947"/>
        <v>-4.1652922389999673E-2</v>
      </c>
      <c r="AN2621" s="3">
        <f t="shared" si="948"/>
        <v>-4.9314057761821975E-2</v>
      </c>
      <c r="AO2621" s="3" t="str" cm="1">
        <f t="array" ref="AO2621">GETVECTOR(Y2621,2)</f>
        <v>0.5774</v>
      </c>
      <c r="AP2621" s="3" t="str" cm="1">
        <f t="array" ref="AP2621">GETVECTOR(Z2621,2)</f>
        <v>0.5774</v>
      </c>
      <c r="AQ2621" s="3" t="str" cm="1">
        <f t="array" ref="AQ2621">GETVECTOR(AA2621,2)</f>
        <v>0.5774</v>
      </c>
      <c r="AR2621" s="3" t="str" cm="1">
        <f t="array" ref="AR2621">GETVECTOR(AB2621,2)</f>
        <v>0.5774</v>
      </c>
      <c r="AS2621" s="3" cm="1">
        <f t="array" ref="AS2621">SUM(AK2621:AN2621*AO2621:AR2621)</f>
        <v>-7.7053097139758567E-2</v>
      </c>
      <c r="AT2621" s="51">
        <f t="shared" si="949"/>
        <v>0.26094863584406797</v>
      </c>
      <c r="AU2621" s="48">
        <f t="shared" si="950"/>
        <v>0.5108313183860872</v>
      </c>
      <c r="AV2621" s="56"/>
      <c r="AW2621" s="56"/>
    </row>
    <row r="2622" spans="1:49" ht="15" customHeight="1" x14ac:dyDescent="0.25">
      <c r="A2622" s="11">
        <f t="shared" si="938"/>
        <v>2619</v>
      </c>
      <c r="B2622" s="29">
        <v>33666</v>
      </c>
      <c r="C2622" s="25">
        <v>19</v>
      </c>
      <c r="D2622" s="12">
        <v>33.6</v>
      </c>
      <c r="E2622" s="25">
        <v>24.6</v>
      </c>
      <c r="F2622" s="35">
        <v>82</v>
      </c>
      <c r="G2622" s="25">
        <v>0</v>
      </c>
      <c r="H2622" s="13">
        <v>0</v>
      </c>
      <c r="I2622" s="25">
        <v>3</v>
      </c>
      <c r="J2622" s="12">
        <v>225</v>
      </c>
      <c r="K2622" s="12">
        <v>0</v>
      </c>
      <c r="L2622" s="25" t="s">
        <v>13</v>
      </c>
      <c r="M2622" s="10"/>
      <c r="N2622" s="15"/>
      <c r="O2622" s="15"/>
      <c r="P2622" s="4"/>
      <c r="Q2622" s="54"/>
      <c r="R2622" s="42">
        <f t="shared" si="956"/>
        <v>4.1237113402061855E-2</v>
      </c>
      <c r="S2622" s="44" t="str" cm="1">
        <f t="array" ref="S2622">SETVECTOR(R2622:R2623)</f>
        <v>0.0412371134020619,0.702061855670103</v>
      </c>
      <c r="T2622" s="44">
        <f t="shared" si="951"/>
        <v>6.3917525773195871E-2</v>
      </c>
      <c r="U2622" s="5">
        <f t="shared" si="952"/>
        <v>0</v>
      </c>
      <c r="V2622" s="5">
        <f t="shared" si="953"/>
        <v>-5.097398161616136E-2</v>
      </c>
      <c r="W2622" s="5">
        <f t="shared" si="954"/>
        <v>0.93504168871060223</v>
      </c>
      <c r="X2622" s="5">
        <f t="shared" si="955"/>
        <v>-0.12892338548889373</v>
      </c>
      <c r="Y2622" s="5" t="str" cm="1">
        <f t="array" ref="Y2622:AB2622">SETMATRIX(GETMATRIX(Y2621:AB2621)-$O$9*DELTAWEIGHT(S2621,$AH$4,AK2621:AN2621))</f>
        <v>0.5774,0.5774,0.5774</v>
      </c>
      <c r="Z2622" s="5" t="str">
        <v>0.509208203032758,0.419472688785274,0.5774</v>
      </c>
      <c r="AA2622" s="5" t="str">
        <v>0.603624742796183,0.562730345977145,0.5774</v>
      </c>
      <c r="AB2622" s="5" t="str">
        <v>0.504428931912925,0.387149749246938,0.5774</v>
      </c>
      <c r="AC2622" s="5" cm="1">
        <f t="array" ref="AC2622">SIGMOID(SUM(GETVECTOR(Y2622)*GETVECTOR(_xlfn.CONCAT($S2622,",",$AH$4)))+U2622)</f>
        <v>0.60567803998846881</v>
      </c>
      <c r="AD2622" s="5" cm="1">
        <f t="array" ref="AD2622">SIGMOID(SUM(GETVECTOR(Z2622)*GETVECTOR(_xlfn.CONCAT($S2622,",",$AH$4)))+V2622)</f>
        <v>0.56574709847858773</v>
      </c>
      <c r="AE2622" s="5" cm="1">
        <f t="array" ref="AE2622">TANH(SUM(GETVECTOR(AA2622)*GETVECTOR(_xlfn.CONCAT($S2622,",",$AH$4)))+W2622)</f>
        <v>0.87522945345270386</v>
      </c>
      <c r="AF2622" s="5" cm="1">
        <f t="array" ref="AF2622">SIGMOID(SUM(GETVECTOR(AB2622)*GETVECTOR(_xlfn.CONCAT($S2622,",",$AH$4)))+X2622)</f>
        <v>0.54082910457496314</v>
      </c>
      <c r="AG2622" s="5">
        <f t="shared" si="941"/>
        <v>0.49515852379386738</v>
      </c>
      <c r="AH2622" s="40">
        <f t="shared" si="942"/>
        <v>0.24786256340967155</v>
      </c>
      <c r="AI2622" s="3">
        <f t="shared" si="943"/>
        <v>0.18394503763647568</v>
      </c>
      <c r="AJ2622" s="3">
        <f t="shared" si="944"/>
        <v>7.8587468212660369E-2</v>
      </c>
      <c r="AK2622" s="3">
        <f t="shared" si="945"/>
        <v>0</v>
      </c>
      <c r="AL2622" s="3">
        <f t="shared" si="946"/>
        <v>1.6898193782342315E-2</v>
      </c>
      <c r="AM2622" s="3">
        <f t="shared" si="947"/>
        <v>1.0402605432164189E-2</v>
      </c>
      <c r="AN2622" s="3">
        <f t="shared" si="948"/>
        <v>2.0935019297022368E-2</v>
      </c>
      <c r="AO2622" s="3" t="str" cm="1">
        <f t="array" ref="AO2622">GETVECTOR(Y2622,2)</f>
        <v>0.5774</v>
      </c>
      <c r="AP2622" s="3" t="str" cm="1">
        <f t="array" ref="AP2622">GETVECTOR(Z2622,2)</f>
        <v>0.5774</v>
      </c>
      <c r="AQ2622" s="3" t="str" cm="1">
        <f t="array" ref="AQ2622">GETVECTOR(AA2622,2)</f>
        <v>0.5774</v>
      </c>
      <c r="AR2622" s="3" t="str" cm="1">
        <f t="array" ref="AR2622">GETVECTOR(AB2622,2)</f>
        <v>0.5774</v>
      </c>
      <c r="AS2622" s="3" cm="1">
        <f t="array" ref="AS2622">SUM(AK2622:AN2622*AO2622:AR2622)</f>
        <v>2.7851361608556773E-2</v>
      </c>
      <c r="AT2622" s="51">
        <f t="shared" si="949"/>
        <v>3.3835776871084453E-2</v>
      </c>
      <c r="AU2622" s="48">
        <f t="shared" si="950"/>
        <v>0.18394503763647568</v>
      </c>
      <c r="AV2622" s="56"/>
      <c r="AW2622" s="56"/>
    </row>
    <row r="2623" spans="1:49" ht="15" customHeight="1" x14ac:dyDescent="0.25">
      <c r="A2623" s="11">
        <f t="shared" si="938"/>
        <v>2620</v>
      </c>
      <c r="B2623" s="29">
        <v>33667</v>
      </c>
      <c r="C2623" s="25">
        <v>22</v>
      </c>
      <c r="D2623" s="12">
        <v>32.6</v>
      </c>
      <c r="E2623" s="25">
        <v>26.5</v>
      </c>
      <c r="F2623" s="35">
        <v>83</v>
      </c>
      <c r="G2623" s="25">
        <v>0</v>
      </c>
      <c r="H2623" s="13">
        <v>0</v>
      </c>
      <c r="I2623" s="25">
        <v>2</v>
      </c>
      <c r="J2623" s="12">
        <v>225</v>
      </c>
      <c r="K2623" s="12">
        <v>0</v>
      </c>
      <c r="L2623" s="25" t="s">
        <v>13</v>
      </c>
      <c r="M2623" s="10"/>
      <c r="N2623" s="15"/>
      <c r="O2623" s="15"/>
      <c r="P2623" s="4"/>
      <c r="Q2623" s="54"/>
      <c r="R2623" s="42">
        <f t="shared" si="956"/>
        <v>0.70206185567010304</v>
      </c>
      <c r="S2623" s="44" t="str" cm="1">
        <f t="array" ref="S2623">SETVECTOR(R2623:R2624)</f>
        <v>0.702061855670103,0.0639175257731959</v>
      </c>
      <c r="T2623" s="44">
        <f t="shared" si="951"/>
        <v>0.30927835051546393</v>
      </c>
      <c r="U2623" s="5">
        <f t="shared" si="952"/>
        <v>0</v>
      </c>
      <c r="V2623" s="5">
        <f t="shared" si="953"/>
        <v>-5.266380099439559E-2</v>
      </c>
      <c r="W2623" s="5">
        <f t="shared" si="954"/>
        <v>0.93400142816738585</v>
      </c>
      <c r="X2623" s="5">
        <f t="shared" si="955"/>
        <v>-0.13101688741859596</v>
      </c>
      <c r="Y2623" s="5" t="str" cm="1">
        <f t="array" ref="Y2623:AB2623">SETMATRIX(GETMATRIX(Y2622:AB2622)-$O$9*DELTAWEIGHT(S2622,$AH$4,AK2622:AN2622))</f>
        <v>0.5774,0.5774,0.5774</v>
      </c>
      <c r="Z2623" s="5" t="str">
        <v>0.509136135470873,0.418245738544186,0.5774</v>
      </c>
      <c r="AA2623" s="5" t="str">
        <v>0.603574878330134,0.561881403442654,0.5774</v>
      </c>
      <c r="AB2623" s="5" t="str">
        <v>0.504340420015096,0.385642834186395,0.5774</v>
      </c>
      <c r="AC2623" s="5" cm="1">
        <f t="array" ref="AC2623">SIGMOID(SUM(GETVECTOR(Y2623)*GETVECTOR(_xlfn.CONCAT($S2623,",",$AH$4)))+U2623)</f>
        <v>0.60880134001095099</v>
      </c>
      <c r="AD2623" s="5" cm="1">
        <f t="array" ref="AD2623">SIGMOID(SUM(GETVECTOR(Z2623)*GETVECTOR(_xlfn.CONCAT($S2623,",",$AH$4)))+V2623)</f>
        <v>0.58212783034142046</v>
      </c>
      <c r="AE2623" s="5" cm="1">
        <f t="array" ref="AE2623">TANH(SUM(GETVECTOR(AA2623)*GETVECTOR(_xlfn.CONCAT($S2623,",",$AH$4)))+W2623)</f>
        <v>0.8839740483133175</v>
      </c>
      <c r="AF2623" s="5" cm="1">
        <f t="array" ref="AF2623">SIGMOID(SUM(GETVECTOR(AB2623)*GETVECTOR(_xlfn.CONCAT($S2623,",",$AH$4)))+X2623)</f>
        <v>0.56161292634999904</v>
      </c>
      <c r="AG2623" s="5">
        <f t="shared" si="941"/>
        <v>0.51458589482275352</v>
      </c>
      <c r="AH2623" s="40">
        <f t="shared" si="942"/>
        <v>0.26592967201477596</v>
      </c>
      <c r="AI2623" s="3">
        <f t="shared" si="943"/>
        <v>-4.3348678500687965E-2</v>
      </c>
      <c r="AJ2623" s="3">
        <f t="shared" si="944"/>
        <v>-1.8886690145838589E-2</v>
      </c>
      <c r="AK2623" s="3">
        <f t="shared" si="945"/>
        <v>0</v>
      </c>
      <c r="AL2623" s="3">
        <f t="shared" si="946"/>
        <v>-4.0612262172206983E-3</v>
      </c>
      <c r="AM2623" s="3">
        <f t="shared" si="947"/>
        <v>-2.4032794523523252E-3</v>
      </c>
      <c r="AN2623" s="3">
        <f t="shared" si="948"/>
        <v>-5.0535946057706843E-3</v>
      </c>
      <c r="AO2623" s="3" t="str" cm="1">
        <f t="array" ref="AO2623">GETVECTOR(Y2623,2)</f>
        <v>0.5774</v>
      </c>
      <c r="AP2623" s="3" t="str" cm="1">
        <f t="array" ref="AP2623">GETVECTOR(Z2623,2)</f>
        <v>0.5774</v>
      </c>
      <c r="AQ2623" s="3" t="str" cm="1">
        <f t="array" ref="AQ2623">GETVECTOR(AA2623,2)</f>
        <v>0.5774</v>
      </c>
      <c r="AR2623" s="3" t="str" cm="1">
        <f t="array" ref="AR2623">GETVECTOR(AB2623,2)</f>
        <v>0.5774</v>
      </c>
      <c r="AS2623" s="3" cm="1">
        <f t="array" ref="AS2623">SUM(AK2623:AN2623*AO2623:AR2623)</f>
        <v>-6.6505510989834571E-3</v>
      </c>
      <c r="AT2623" s="51">
        <f t="shared" si="949"/>
        <v>1.8791079277560071E-3</v>
      </c>
      <c r="AU2623" s="48">
        <f t="shared" si="950"/>
        <v>4.3348678500687965E-2</v>
      </c>
      <c r="AV2623" s="56"/>
      <c r="AW2623" s="56"/>
    </row>
    <row r="2624" spans="1:49" ht="15" customHeight="1" x14ac:dyDescent="0.25">
      <c r="A2624" s="11">
        <f t="shared" si="938"/>
        <v>2621</v>
      </c>
      <c r="B2624" s="29">
        <v>33668</v>
      </c>
      <c r="C2624" s="25">
        <v>23</v>
      </c>
      <c r="D2624" s="12">
        <v>30.6</v>
      </c>
      <c r="E2624" s="25">
        <v>26.5</v>
      </c>
      <c r="F2624" s="35">
        <v>92</v>
      </c>
      <c r="G2624" s="25">
        <v>0</v>
      </c>
      <c r="H2624" s="13">
        <v>0</v>
      </c>
      <c r="I2624" s="25">
        <v>1</v>
      </c>
      <c r="J2624" s="12">
        <v>225</v>
      </c>
      <c r="K2624" s="12">
        <v>0</v>
      </c>
      <c r="L2624" s="25" t="s">
        <v>13</v>
      </c>
      <c r="M2624" s="10"/>
      <c r="N2624" s="15"/>
      <c r="O2624" s="15"/>
      <c r="P2624" s="4"/>
      <c r="Q2624" s="54"/>
      <c r="R2624" s="42">
        <f t="shared" si="956"/>
        <v>6.3917525773195871E-2</v>
      </c>
      <c r="S2624" s="44" t="str" cm="1">
        <f t="array" ref="S2624">SETVECTOR(R2624:R2625)</f>
        <v>0.0639175257731959,0.309278350515464</v>
      </c>
      <c r="T2624" s="44">
        <f t="shared" si="951"/>
        <v>0.64948453608247425</v>
      </c>
      <c r="U2624" s="5">
        <f t="shared" si="952"/>
        <v>0</v>
      </c>
      <c r="V2624" s="5">
        <f t="shared" si="953"/>
        <v>-5.2257678372673519E-2</v>
      </c>
      <c r="W2624" s="5">
        <f t="shared" si="954"/>
        <v>0.93424175611262106</v>
      </c>
      <c r="X2624" s="5">
        <f t="shared" si="955"/>
        <v>-0.1305115279580189</v>
      </c>
      <c r="Y2624" s="5" t="str" cm="1">
        <f t="array" ref="Y2624:AB2624">SETMATRIX(GETMATRIX(Y2623:AB2623)-$O$9*DELTAWEIGHT(S2623,$AH$4,AK2623:AN2623))</f>
        <v>0.5774,0.5774,0.5774</v>
      </c>
      <c r="Z2624" s="5" t="str">
        <v>0.509398006401788,0.418269579950525,0.5774</v>
      </c>
      <c r="AA2624" s="5" t="str">
        <v>0.603748085393434,0.561897172661339,0.5774</v>
      </c>
      <c r="AB2624" s="5" t="str">
        <v>0.504663643668766,0.385672261303176,0.5774</v>
      </c>
      <c r="AC2624" s="5" cm="1">
        <f t="array" ref="AC2624">SIGMOID(SUM(GETVECTOR(Y2624)*GETVECTOR(_xlfn.CONCAT($S2624,",",$AH$4)))+U2624)</f>
        <v>0.55366333920656063</v>
      </c>
      <c r="AD2624" s="5" cm="1">
        <f t="array" ref="AD2624">SIGMOID(SUM(GETVECTOR(Z2624)*GETVECTOR(_xlfn.CONCAT($S2624,",",$AH$4)))+V2624)</f>
        <v>0.52738843442720706</v>
      </c>
      <c r="AE2624" s="5" cm="1">
        <f t="array" ref="AE2624">TANH(SUM(GETVECTOR(AA2624)*GETVECTOR(_xlfn.CONCAT($S2624,",",$AH$4)))+W2624)</f>
        <v>0.81662941630501995</v>
      </c>
      <c r="AF2624" s="5" cm="1">
        <f t="array" ref="AF2624">SIGMOID(SUM(GETVECTOR(AB2624)*GETVECTOR(_xlfn.CONCAT($S2624,",",$AH$4)))+X2624)</f>
        <v>0.5052561574471035</v>
      </c>
      <c r="AG2624" s="5">
        <f t="shared" si="941"/>
        <v>0.43068090937230841</v>
      </c>
      <c r="AH2624" s="40">
        <f t="shared" si="942"/>
        <v>0.20507852154657161</v>
      </c>
      <c r="AI2624" s="3">
        <f t="shared" si="943"/>
        <v>-0.44440601453590267</v>
      </c>
      <c r="AJ2624" s="3">
        <f t="shared" si="944"/>
        <v>-0.18754680230138873</v>
      </c>
      <c r="AK2624" s="3">
        <f t="shared" si="945"/>
        <v>0</v>
      </c>
      <c r="AL2624" s="3">
        <f t="shared" si="946"/>
        <v>-3.8174172396728066E-2</v>
      </c>
      <c r="AM2624" s="3">
        <f t="shared" si="947"/>
        <v>-3.2948547583147206E-2</v>
      </c>
      <c r="AN2624" s="3">
        <f t="shared" si="948"/>
        <v>-4.5090027861264668E-2</v>
      </c>
      <c r="AO2624" s="3" t="str" cm="1">
        <f t="array" ref="AO2624">GETVECTOR(Y2624,2)</f>
        <v>0.5774</v>
      </c>
      <c r="AP2624" s="3" t="str" cm="1">
        <f t="array" ref="AP2624">GETVECTOR(Z2624,2)</f>
        <v>0.5774</v>
      </c>
      <c r="AQ2624" s="3" t="str" cm="1">
        <f t="array" ref="AQ2624">GETVECTOR(AA2624,2)</f>
        <v>0.5774</v>
      </c>
      <c r="AR2624" s="3" t="str" cm="1">
        <f t="array" ref="AR2624">GETVECTOR(AB2624,2)</f>
        <v>0.5774</v>
      </c>
      <c r="AS2624" s="3" cm="1">
        <f t="array" ref="AS2624">SUM(AK2624:AN2624*AO2624:AR2624)</f>
        <v>-6.7101240603474208E-2</v>
      </c>
      <c r="AT2624" s="51">
        <f t="shared" si="949"/>
        <v>0.19749670575568493</v>
      </c>
      <c r="AU2624" s="48">
        <f t="shared" si="950"/>
        <v>0.44440601453590267</v>
      </c>
      <c r="AV2624" s="56"/>
      <c r="AW2624" s="56"/>
    </row>
    <row r="2625" spans="1:49" ht="15" customHeight="1" x14ac:dyDescent="0.25">
      <c r="A2625" s="11">
        <f t="shared" si="938"/>
        <v>2622</v>
      </c>
      <c r="B2625" s="29">
        <v>33669</v>
      </c>
      <c r="C2625" s="25">
        <v>21</v>
      </c>
      <c r="D2625" s="12">
        <v>30.6</v>
      </c>
      <c r="E2625" s="25">
        <v>24.9</v>
      </c>
      <c r="F2625" s="35">
        <v>93</v>
      </c>
      <c r="G2625" s="25">
        <v>65</v>
      </c>
      <c r="H2625" s="13">
        <v>0</v>
      </c>
      <c r="I2625" s="25">
        <v>0</v>
      </c>
      <c r="J2625" s="12">
        <v>0</v>
      </c>
      <c r="K2625" s="12">
        <v>0</v>
      </c>
      <c r="L2625" s="25" t="s">
        <v>11</v>
      </c>
      <c r="M2625" s="10"/>
      <c r="N2625" s="15"/>
      <c r="O2625" s="15"/>
      <c r="P2625" s="4"/>
      <c r="Q2625" s="54"/>
      <c r="R2625" s="42">
        <f t="shared" si="956"/>
        <v>0.30927835051546393</v>
      </c>
      <c r="S2625" s="44" t="str" cm="1">
        <f t="array" ref="S2625">SETVECTOR(R2625:R2626)</f>
        <v>0.309278350515464,0.649484536082474</v>
      </c>
      <c r="T2625" s="44">
        <f t="shared" si="951"/>
        <v>0.22680412371134021</v>
      </c>
      <c r="U2625" s="5">
        <f t="shared" si="952"/>
        <v>0</v>
      </c>
      <c r="V2625" s="5">
        <f t="shared" si="953"/>
        <v>-4.8440261133000713E-2</v>
      </c>
      <c r="W2625" s="5">
        <f t="shared" si="954"/>
        <v>0.93753661087093576</v>
      </c>
      <c r="X2625" s="5">
        <f t="shared" si="955"/>
        <v>-0.12600252517189245</v>
      </c>
      <c r="Y2625" s="5" t="str" cm="1">
        <f t="array" ref="Y2625:AB2625">SETMATRIX(GETMATRIX(Y2624:AB2624)-$O$9*DELTAWEIGHT(S2624,$AH$4,AK2624:AN2624))</f>
        <v>0.5774,0.5774,0.5774</v>
      </c>
      <c r="Z2625" s="5" t="str">
        <v>0.509640776761595,0.419444275239913,0.5774</v>
      </c>
      <c r="AA2625" s="5" t="str">
        <v>0.603986615117725,0.563051348746619,0.5774</v>
      </c>
      <c r="AB2625" s="5" t="str">
        <v>0.504947302524878,0.387044804155333,0.5774</v>
      </c>
      <c r="AC2625" s="5" cm="1">
        <f t="array" ref="AC2625">SIGMOID(SUM(GETVECTOR(Y2625)*GETVECTOR(_xlfn.CONCAT($S2625,",",$AH$4)))+U2625)</f>
        <v>0.63496802497979077</v>
      </c>
      <c r="AD2625" s="5" cm="1">
        <f t="array" ref="AD2625">SIGMOID(SUM(GETVECTOR(Z2625)*GETVECTOR(_xlfn.CONCAT($S2625,",",$AH$4)))+V2625)</f>
        <v>0.59425970933962591</v>
      </c>
      <c r="AE2625" s="5" cm="1">
        <f t="array" ref="AE2625">TANH(SUM(GETVECTOR(AA2625)*GETVECTOR(_xlfn.CONCAT($S2625,",",$AH$4)))+W2625)</f>
        <v>0.90333021451282935</v>
      </c>
      <c r="AF2625" s="5" cm="1">
        <f t="array" ref="AF2625">SIGMOID(SUM(GETVECTOR(AB2625)*GETVECTOR(_xlfn.CONCAT($S2625,",",$AH$4)))+X2625)</f>
        <v>0.56992529353923904</v>
      </c>
      <c r="AG2625" s="5">
        <f t="shared" si="941"/>
        <v>0.53681275071409584</v>
      </c>
      <c r="AH2625" s="40">
        <f t="shared" si="942"/>
        <v>0.27958913386589207</v>
      </c>
      <c r="AI2625" s="3">
        <f t="shared" si="943"/>
        <v>5.2785010154551865E-2</v>
      </c>
      <c r="AJ2625" s="3">
        <f t="shared" si="944"/>
        <v>2.2843600943552714E-2</v>
      </c>
      <c r="AK2625" s="3">
        <f t="shared" si="945"/>
        <v>0</v>
      </c>
      <c r="AL2625" s="3">
        <f t="shared" si="946"/>
        <v>4.9754861739060418E-3</v>
      </c>
      <c r="AM2625" s="3">
        <f t="shared" si="947"/>
        <v>2.4977314818789551E-3</v>
      </c>
      <c r="AN2625" s="3">
        <f t="shared" si="948"/>
        <v>6.3470920927511335E-3</v>
      </c>
      <c r="AO2625" s="3" t="str" cm="1">
        <f t="array" ref="AO2625">GETVECTOR(Y2625,2)</f>
        <v>0.5774</v>
      </c>
      <c r="AP2625" s="3" t="str" cm="1">
        <f t="array" ref="AP2625">GETVECTOR(Z2625,2)</f>
        <v>0.5774</v>
      </c>
      <c r="AQ2625" s="3" t="str" cm="1">
        <f t="array" ref="AQ2625">GETVECTOR(AA2625,2)</f>
        <v>0.5774</v>
      </c>
      <c r="AR2625" s="3" t="str" cm="1">
        <f t="array" ref="AR2625">GETVECTOR(AB2625,2)</f>
        <v>0.5774</v>
      </c>
      <c r="AS2625" s="3" cm="1">
        <f t="array" ref="AS2625">SUM(AK2625:AN2625*AO2625:AR2625)</f>
        <v>7.9798468488047631E-3</v>
      </c>
      <c r="AT2625" s="51">
        <f t="shared" si="949"/>
        <v>2.7862572970161433E-3</v>
      </c>
      <c r="AU2625" s="48">
        <f t="shared" si="950"/>
        <v>5.2785010154551865E-2</v>
      </c>
      <c r="AV2625" s="56"/>
      <c r="AW2625" s="56"/>
    </row>
    <row r="2626" spans="1:49" ht="15" customHeight="1" x14ac:dyDescent="0.25">
      <c r="A2626" s="11">
        <f t="shared" si="938"/>
        <v>2623</v>
      </c>
      <c r="B2626" s="29">
        <v>33670</v>
      </c>
      <c r="C2626" s="25">
        <v>20</v>
      </c>
      <c r="D2626" s="12">
        <v>31.2</v>
      </c>
      <c r="E2626" s="25">
        <v>24.2</v>
      </c>
      <c r="F2626" s="35">
        <v>94</v>
      </c>
      <c r="G2626" s="25">
        <v>17</v>
      </c>
      <c r="H2626" s="13">
        <v>0</v>
      </c>
      <c r="I2626" s="25">
        <v>1</v>
      </c>
      <c r="J2626" s="12">
        <v>270</v>
      </c>
      <c r="K2626" s="12">
        <v>0</v>
      </c>
      <c r="L2626" s="25" t="s">
        <v>15</v>
      </c>
      <c r="M2626" s="10"/>
      <c r="N2626" s="15"/>
      <c r="O2626" s="15"/>
      <c r="P2626" s="4"/>
      <c r="Q2626" s="54"/>
      <c r="R2626" s="42">
        <f t="shared" si="956"/>
        <v>0.64948453608247425</v>
      </c>
      <c r="S2626" s="44" t="str" cm="1">
        <f t="array" ref="S2626">SETVECTOR(R2626:R2627)</f>
        <v>0.649484536082474,0.22680412371134</v>
      </c>
      <c r="T2626" s="44">
        <f t="shared" si="951"/>
        <v>0.54948453608247416</v>
      </c>
      <c r="U2626" s="5">
        <f t="shared" si="952"/>
        <v>0</v>
      </c>
      <c r="V2626" s="5">
        <f t="shared" si="953"/>
        <v>-4.8937809750391317E-2</v>
      </c>
      <c r="W2626" s="5">
        <f t="shared" si="954"/>
        <v>0.9372868377227479</v>
      </c>
      <c r="X2626" s="5">
        <f t="shared" si="955"/>
        <v>-0.12663723438116756</v>
      </c>
      <c r="Y2626" s="5" t="str" cm="1">
        <f t="array" ref="Y2626:AB2626">SETMATRIX(GETMATRIX(Y2625:AB2625)-$O$9*DELTAWEIGHT(S2625,$AH$4,AK2625:AN2625))</f>
        <v>0.5774,0.5774,0.5774</v>
      </c>
      <c r="Z2626" s="5" t="str">
        <v>0.509463133621975,0.419071224646711,0.5774</v>
      </c>
      <c r="AA2626" s="5" t="str">
        <v>0.603887269480513,0.562842722908474,0.5774</v>
      </c>
      <c r="AB2626" s="5" t="str">
        <v>0.504722312963681,0.38657232607682,0.5774</v>
      </c>
      <c r="AC2626" s="5" cm="1">
        <f t="array" ref="AC2626">SIGMOID(SUM(GETVECTOR(Y2626)*GETVECTOR(_xlfn.CONCAT($S2626,",",$AH$4)))+U2626)</f>
        <v>0.62386105653989643</v>
      </c>
      <c r="AD2626" s="5" cm="1">
        <f t="array" ref="AD2626">SIGMOID(SUM(GETVECTOR(Z2626)*GETVECTOR(_xlfn.CONCAT($S2626,",",$AH$4)))+V2626)</f>
        <v>0.59314878087273804</v>
      </c>
      <c r="AE2626" s="5" cm="1">
        <f t="array" ref="AE2626">TANH(SUM(GETVECTOR(AA2626)*GETVECTOR(_xlfn.CONCAT($S2626,",",$AH$4)))+W2626)</f>
        <v>0.89709908466554333</v>
      </c>
      <c r="AF2626" s="5" cm="1">
        <f t="array" ref="AF2626">SIGMOID(SUM(GETVECTOR(AB2626)*GETVECTOR(_xlfn.CONCAT($S2626,",",$AH$4)))+X2626)</f>
        <v>0.571714154493005</v>
      </c>
      <c r="AG2626" s="5">
        <f t="shared" si="941"/>
        <v>0.53211322839141628</v>
      </c>
      <c r="AH2626" s="40">
        <f t="shared" si="942"/>
        <v>0.27842181789837533</v>
      </c>
      <c r="AI2626" s="3">
        <f t="shared" si="943"/>
        <v>-0.27106271818409883</v>
      </c>
      <c r="AJ2626" s="3">
        <f t="shared" si="944"/>
        <v>-0.11821700519553943</v>
      </c>
      <c r="AK2626" s="3">
        <f t="shared" si="945"/>
        <v>0</v>
      </c>
      <c r="AL2626" s="3">
        <f t="shared" si="946"/>
        <v>-2.5592907704296012E-2</v>
      </c>
      <c r="AM2626" s="3">
        <f t="shared" si="947"/>
        <v>-1.3688405045921406E-2</v>
      </c>
      <c r="AN2626" s="3">
        <f t="shared" si="948"/>
        <v>-3.2322636293862332E-2</v>
      </c>
      <c r="AO2626" s="3" t="str" cm="1">
        <f t="array" ref="AO2626">GETVECTOR(Y2626,2)</f>
        <v>0.5774</v>
      </c>
      <c r="AP2626" s="3" t="str" cm="1">
        <f t="array" ref="AP2626">GETVECTOR(Z2626,2)</f>
        <v>0.5774</v>
      </c>
      <c r="AQ2626" s="3" t="str" cm="1">
        <f t="array" ref="AQ2626">GETVECTOR(AA2626,2)</f>
        <v>0.5774</v>
      </c>
      <c r="AR2626" s="3" t="str" cm="1">
        <f t="array" ref="AR2626">GETVECTOR(AB2626,2)</f>
        <v>0.5774</v>
      </c>
      <c r="AS2626" s="3" cm="1">
        <f t="array" ref="AS2626">SUM(AK2626:AN2626*AO2626:AR2626)</f>
        <v>-4.1344120178051655E-2</v>
      </c>
      <c r="AT2626" s="51">
        <f t="shared" si="949"/>
        <v>7.3474997189352187E-2</v>
      </c>
      <c r="AU2626" s="48">
        <f t="shared" si="950"/>
        <v>0.27106271818409883</v>
      </c>
      <c r="AV2626" s="56"/>
      <c r="AW2626" s="56"/>
    </row>
    <row r="2627" spans="1:49" ht="15" customHeight="1" x14ac:dyDescent="0.25">
      <c r="A2627" s="11">
        <f t="shared" si="938"/>
        <v>2624</v>
      </c>
      <c r="B2627" s="29">
        <v>33671</v>
      </c>
      <c r="C2627" s="25">
        <v>22</v>
      </c>
      <c r="D2627" s="12">
        <v>31.6</v>
      </c>
      <c r="E2627" s="25">
        <v>24.3</v>
      </c>
      <c r="F2627" s="35">
        <v>87</v>
      </c>
      <c r="G2627" s="25">
        <v>24</v>
      </c>
      <c r="H2627" s="13">
        <v>0</v>
      </c>
      <c r="I2627" s="25">
        <v>3</v>
      </c>
      <c r="J2627" s="12">
        <v>180</v>
      </c>
      <c r="K2627" s="12">
        <v>0</v>
      </c>
      <c r="L2627" s="25" t="s">
        <v>14</v>
      </c>
      <c r="M2627" s="10"/>
      <c r="N2627" s="15"/>
      <c r="O2627" s="15"/>
      <c r="P2627" s="4"/>
      <c r="Q2627" s="54"/>
      <c r="R2627" s="42">
        <f t="shared" si="956"/>
        <v>0.22680412371134021</v>
      </c>
      <c r="S2627" s="44" t="str" cm="1">
        <f t="array" ref="S2627">SETVECTOR(R2627:R2628)</f>
        <v>0.22680412371134,0.549484536082474</v>
      </c>
      <c r="T2627" s="44">
        <f t="shared" si="951"/>
        <v>3.1958762886597936E-2</v>
      </c>
      <c r="U2627" s="5">
        <f t="shared" si="952"/>
        <v>0</v>
      </c>
      <c r="V2627" s="5">
        <f t="shared" si="953"/>
        <v>-4.6378518979961716E-2</v>
      </c>
      <c r="W2627" s="5">
        <f t="shared" si="954"/>
        <v>0.93865567822734008</v>
      </c>
      <c r="X2627" s="5">
        <f t="shared" si="955"/>
        <v>-0.12340497075178132</v>
      </c>
      <c r="Y2627" s="5" t="str" cm="1">
        <f t="array" ref="Y2627:AB2627">SETMATRIX(GETMATRIX(Y2626:AB2626)-$O$9*DELTAWEIGHT(S2626,$AH$4,AK2626:AN2626))</f>
        <v>0.5774,0.5774,0.5774</v>
      </c>
      <c r="Z2627" s="5" t="str">
        <v>0.51109512436934,0.419641126177537,0.5774</v>
      </c>
      <c r="AA2627" s="5" t="str">
        <v>0.604859362975672,0.563182184129006,0.5774</v>
      </c>
      <c r="AB2627" s="5" t="str">
        <v>0.506768114952275,0.387286733120456,0.5774</v>
      </c>
      <c r="AC2627" s="5" cm="1">
        <f t="array" ref="AC2627">SIGMOID(SUM(GETVECTOR(Y2627)*GETVECTOR(_xlfn.CONCAT($S2627,",",$AH$4)))+U2627)</f>
        <v>0.61021809758417156</v>
      </c>
      <c r="AD2627" s="5" cm="1">
        <f t="array" ref="AD2627">SIGMOID(SUM(GETVECTOR(Z2627)*GETVECTOR(_xlfn.CONCAT($S2627,",",$AH$4)))+V2627)</f>
        <v>0.57447338485295441</v>
      </c>
      <c r="AE2627" s="5" cm="1">
        <f t="array" ref="AE2627">TANH(SUM(GETVECTOR(AA2627)*GETVECTOR(_xlfn.CONCAT($S2627,",",$AH$4)))+W2627)</f>
        <v>0.8821325826469355</v>
      </c>
      <c r="AF2627" s="5" cm="1">
        <f t="array" ref="AF2627">SIGMOID(SUM(GETVECTOR(AB2627)*GETVECTOR(_xlfn.CONCAT($S2627,",",$AH$4)))+X2627)</f>
        <v>0.55090803434766578</v>
      </c>
      <c r="AG2627" s="5">
        <f t="shared" si="941"/>
        <v>0.50676169064226362</v>
      </c>
      <c r="AH2627" s="40">
        <f t="shared" si="942"/>
        <v>0.2575044574955801</v>
      </c>
      <c r="AI2627" s="3">
        <f t="shared" si="943"/>
        <v>0.22554569460898216</v>
      </c>
      <c r="AJ2627" s="3">
        <f t="shared" si="944"/>
        <v>9.7107741820697549E-2</v>
      </c>
      <c r="AK2627" s="3">
        <f t="shared" si="945"/>
        <v>0</v>
      </c>
      <c r="AL2627" s="3">
        <f t="shared" si="946"/>
        <v>2.0940370439253533E-2</v>
      </c>
      <c r="AM2627" s="3">
        <f t="shared" si="947"/>
        <v>1.2375642307007127E-2</v>
      </c>
      <c r="AN2627" s="3">
        <f t="shared" si="948"/>
        <v>2.6082822032227036E-2</v>
      </c>
      <c r="AO2627" s="3" t="str" cm="1">
        <f t="array" ref="AO2627">GETVECTOR(Y2627,2)</f>
        <v>0.5774</v>
      </c>
      <c r="AP2627" s="3" t="str" cm="1">
        <f t="array" ref="AP2627">GETVECTOR(Z2627,2)</f>
        <v>0.5774</v>
      </c>
      <c r="AQ2627" s="3" t="str" cm="1">
        <f t="array" ref="AQ2627">GETVECTOR(AA2627,2)</f>
        <v>0.5774</v>
      </c>
      <c r="AR2627" s="3" t="str" cm="1">
        <f t="array" ref="AR2627">GETVECTOR(AB2627,2)</f>
        <v>0.5774</v>
      </c>
      <c r="AS2627" s="3" cm="1">
        <f t="array" ref="AS2627">SUM(AK2627:AN2627*AO2627:AR2627)</f>
        <v>3.4296887201098802E-2</v>
      </c>
      <c r="AT2627" s="51">
        <f t="shared" si="949"/>
        <v>5.0870860356648243E-2</v>
      </c>
      <c r="AU2627" s="48">
        <f t="shared" si="950"/>
        <v>0.22554569460898216</v>
      </c>
      <c r="AV2627" s="56"/>
      <c r="AW2627" s="56"/>
    </row>
    <row r="2628" spans="1:49" ht="15" customHeight="1" x14ac:dyDescent="0.25">
      <c r="A2628" s="11">
        <f t="shared" si="938"/>
        <v>2625</v>
      </c>
      <c r="B2628" s="29">
        <v>33672</v>
      </c>
      <c r="C2628" s="25">
        <v>22</v>
      </c>
      <c r="D2628" s="12">
        <v>30</v>
      </c>
      <c r="E2628" s="25">
        <v>24.8</v>
      </c>
      <c r="F2628" s="35">
        <v>93</v>
      </c>
      <c r="G2628" s="25">
        <v>68</v>
      </c>
      <c r="H2628" s="13">
        <v>0</v>
      </c>
      <c r="I2628" s="25">
        <v>3</v>
      </c>
      <c r="J2628" s="12">
        <v>270</v>
      </c>
      <c r="K2628" s="12">
        <v>0</v>
      </c>
      <c r="L2628" s="25" t="s">
        <v>15</v>
      </c>
      <c r="M2628" s="10"/>
      <c r="N2628" s="15"/>
      <c r="O2628" s="15"/>
      <c r="P2628" s="4"/>
      <c r="Q2628" s="54"/>
      <c r="R2628" s="42">
        <f t="shared" si="956"/>
        <v>0.54948453608247416</v>
      </c>
      <c r="S2628" s="44" t="str" cm="1">
        <f t="array" ref="S2628">SETVECTOR(R2628:R2629)</f>
        <v>0.549484536082474,0.0319587628865979</v>
      </c>
      <c r="T2628" s="44">
        <f t="shared" si="951"/>
        <v>6.1855670103092781E-3</v>
      </c>
      <c r="U2628" s="5">
        <f t="shared" si="952"/>
        <v>0</v>
      </c>
      <c r="V2628" s="5">
        <f t="shared" si="953"/>
        <v>-4.8472556023887073E-2</v>
      </c>
      <c r="W2628" s="5">
        <f t="shared" si="954"/>
        <v>0.93741811399663932</v>
      </c>
      <c r="X2628" s="5">
        <f t="shared" si="955"/>
        <v>-0.12601325295500401</v>
      </c>
      <c r="Y2628" s="5" t="str" cm="1">
        <f t="array" ref="Y2628:AB2628">SETMATRIX(GETMATRIX(Y2627:AB2627)-$O$9*DELTAWEIGHT(S2627,$AH$4,AK2627:AN2627))</f>
        <v>0.5774,0.5774,0.5774</v>
      </c>
      <c r="Z2628" s="5" t="str">
        <v>0.510607324825032,0.418459320917918,0.5774</v>
      </c>
      <c r="AA2628" s="5" t="str">
        <v>0.604536405125259,0.56239974533687,0.5774</v>
      </c>
      <c r="AB2628" s="5" t="str">
        <v>0.506165560608044,0.385826908277386,0.5774</v>
      </c>
      <c r="AC2628" s="5" cm="1">
        <f t="array" ref="AC2628">SIGMOID(SUM(GETVECTOR(Y2628)*GETVECTOR(_xlfn.CONCAT($S2628,",",$AH$4)))+U2628)</f>
        <v>0.58315178973091997</v>
      </c>
      <c r="AD2628" s="5" cm="1">
        <f t="array" ref="AD2628">SIGMOID(SUM(GETVECTOR(Z2628)*GETVECTOR(_xlfn.CONCAT($S2628,",",$AH$4)))+V2628)</f>
        <v>0.56106162366656664</v>
      </c>
      <c r="AE2628" s="5" cm="1">
        <f t="array" ref="AE2628">TANH(SUM(GETVECTOR(AA2628)*GETVECTOR(_xlfn.CONCAT($S2628,",",$AH$4)))+W2628)</f>
        <v>0.85849013378097616</v>
      </c>
      <c r="AF2628" s="5" cm="1">
        <f t="array" ref="AF2628">SIGMOID(SUM(GETVECTOR(AB2628)*GETVECTOR(_xlfn.CONCAT($S2628,",",$AH$4)))+X2628)</f>
        <v>0.54101946248229627</v>
      </c>
      <c r="AG2628" s="5">
        <f t="shared" si="941"/>
        <v>0.48166586836088249</v>
      </c>
      <c r="AH2628" s="40">
        <f t="shared" si="942"/>
        <v>0.24214773615337445</v>
      </c>
      <c r="AI2628" s="3">
        <f t="shared" si="943"/>
        <v>0.23596216914306517</v>
      </c>
      <c r="AJ2628" s="3">
        <f t="shared" si="944"/>
        <v>0.10208661721140602</v>
      </c>
      <c r="AK2628" s="3">
        <f t="shared" si="945"/>
        <v>0</v>
      </c>
      <c r="AL2628" s="3">
        <f t="shared" si="946"/>
        <v>2.1583319440127768E-2</v>
      </c>
      <c r="AM2628" s="3">
        <f t="shared" si="947"/>
        <v>1.5063516154755926E-2</v>
      </c>
      <c r="AN2628" s="3">
        <f t="shared" si="948"/>
        <v>2.6225094588233792E-2</v>
      </c>
      <c r="AO2628" s="3" t="str" cm="1">
        <f t="array" ref="AO2628">GETVECTOR(Y2628,2)</f>
        <v>0.5774</v>
      </c>
      <c r="AP2628" s="3" t="str" cm="1">
        <f t="array" ref="AP2628">GETVECTOR(Z2628,2)</f>
        <v>0.5774</v>
      </c>
      <c r="AQ2628" s="3" t="str" cm="1">
        <f t="array" ref="AQ2628">GETVECTOR(AA2628,2)</f>
        <v>0.5774</v>
      </c>
      <c r="AR2628" s="3" t="str" cm="1">
        <f t="array" ref="AR2628">GETVECTOR(AB2628,2)</f>
        <v>0.5774</v>
      </c>
      <c r="AS2628" s="3" cm="1">
        <f t="array" ref="AS2628">SUM(AK2628:AN2628*AO2628:AR2628)</f>
        <v>3.6302252487732035E-2</v>
      </c>
      <c r="AT2628" s="51">
        <f t="shared" si="949"/>
        <v>5.5678145266700493E-2</v>
      </c>
      <c r="AU2628" s="48">
        <f t="shared" si="950"/>
        <v>0.23596216914306517</v>
      </c>
      <c r="AV2628" s="56"/>
      <c r="AW2628" s="56"/>
    </row>
    <row r="2629" spans="1:49" ht="15" customHeight="1" x14ac:dyDescent="0.25">
      <c r="A2629" s="11">
        <f t="shared" si="938"/>
        <v>2626</v>
      </c>
      <c r="B2629" s="29">
        <v>33673</v>
      </c>
      <c r="C2629" s="25">
        <v>21</v>
      </c>
      <c r="D2629" s="12">
        <v>32</v>
      </c>
      <c r="E2629" s="25">
        <v>24.8</v>
      </c>
      <c r="F2629" s="35">
        <v>92</v>
      </c>
      <c r="G2629" s="25">
        <v>4</v>
      </c>
      <c r="H2629" s="13">
        <v>0</v>
      </c>
      <c r="I2629" s="25">
        <v>3</v>
      </c>
      <c r="J2629" s="12">
        <v>90</v>
      </c>
      <c r="K2629" s="12">
        <v>0</v>
      </c>
      <c r="L2629" s="25" t="s">
        <v>14</v>
      </c>
      <c r="M2629" s="10"/>
      <c r="N2629" s="15"/>
      <c r="O2629" s="15"/>
      <c r="P2629" s="4"/>
      <c r="Q2629" s="54"/>
      <c r="R2629" s="42">
        <f t="shared" si="956"/>
        <v>3.1958762886597936E-2</v>
      </c>
      <c r="S2629" s="44" t="str" cm="1">
        <f t="array" ref="S2629">SETVECTOR(R2629:R2630)</f>
        <v>0.0319587628865979,0.00618556701030928</v>
      </c>
      <c r="T2629" s="44">
        <f t="shared" si="951"/>
        <v>3.092783505154639E-3</v>
      </c>
      <c r="U2629" s="5">
        <f t="shared" si="952"/>
        <v>0</v>
      </c>
      <c r="V2629" s="5">
        <f t="shared" si="953"/>
        <v>-5.063088796789985E-2</v>
      </c>
      <c r="W2629" s="5">
        <f t="shared" si="954"/>
        <v>0.93591176238116369</v>
      </c>
      <c r="X2629" s="5">
        <f t="shared" si="955"/>
        <v>-0.1286357624138274</v>
      </c>
      <c r="Y2629" s="5" t="str" cm="1">
        <f t="array" ref="Y2629:AB2629">SETMATRIX(GETMATRIX(Y2628:AB2628)-$O$9*DELTAWEIGHT(S2628,$AH$4,AK2628:AN2628))</f>
        <v>0.5774,0.5774,0.5774</v>
      </c>
      <c r="Z2629" s="5" t="str">
        <v>0.509417567265832,0.418390123011098,0.5774</v>
      </c>
      <c r="AA2629" s="5" t="str">
        <v>0.603602577176328,0.562345432641904,0.5774</v>
      </c>
      <c r="AB2629" s="5" t="str">
        <v>0.504733264867709,0.38574360402232,0.5774</v>
      </c>
      <c r="AC2629" s="5" cm="1">
        <f t="array" ref="AC2629">SIGMOID(SUM(GETVECTOR(Y2629)*GETVECTOR(_xlfn.CONCAT($S2629,",",$AH$4)))+U2629)</f>
        <v>0.50550591145503687</v>
      </c>
      <c r="AD2629" s="5" cm="1">
        <f t="array" ref="AD2629">SIGMOID(SUM(GETVECTOR(Z2629)*GETVECTOR(_xlfn.CONCAT($S2629,",",$AH$4)))+V2629)</f>
        <v>0.49206002936941107</v>
      </c>
      <c r="AE2629" s="5" cm="1">
        <f t="array" ref="AE2629">TANH(SUM(GETVECTOR(AA2629)*GETVECTOR(_xlfn.CONCAT($S2629,",",$AH$4)))+W2629)</f>
        <v>0.74368775905724727</v>
      </c>
      <c r="AF2629" s="5" cm="1">
        <f t="array" ref="AF2629">SIGMOID(SUM(GETVECTOR(AB2629)*GETVECTOR(_xlfn.CONCAT($S2629,",",$AH$4)))+X2629)</f>
        <v>0.47249801842462785</v>
      </c>
      <c r="AG2629" s="5">
        <f t="shared" si="941"/>
        <v>0.36593902056338057</v>
      </c>
      <c r="AH2629" s="40">
        <f t="shared" si="942"/>
        <v>0.16557961667241597</v>
      </c>
      <c r="AI2629" s="3">
        <f t="shared" si="943"/>
        <v>0.16248683316726134</v>
      </c>
      <c r="AJ2629" s="3">
        <f t="shared" si="944"/>
        <v>6.7346438480538284E-2</v>
      </c>
      <c r="AK2629" s="3">
        <f t="shared" si="945"/>
        <v>0</v>
      </c>
      <c r="AL2629" s="3">
        <f t="shared" si="946"/>
        <v>1.2518022980703892E-2</v>
      </c>
      <c r="AM2629" s="3">
        <f t="shared" si="947"/>
        <v>1.4810536414231813E-2</v>
      </c>
      <c r="AN2629" s="3">
        <f t="shared" si="948"/>
        <v>1.4192181046013651E-2</v>
      </c>
      <c r="AO2629" s="3" t="str" cm="1">
        <f t="array" ref="AO2629">GETVECTOR(Y2629,2)</f>
        <v>0.5774</v>
      </c>
      <c r="AP2629" s="3" t="str" cm="1">
        <f t="array" ref="AP2629">GETVECTOR(Z2629,2)</f>
        <v>0.5774</v>
      </c>
      <c r="AQ2629" s="3" t="str" cm="1">
        <f t="array" ref="AQ2629">GETVECTOR(AA2629,2)</f>
        <v>0.5774</v>
      </c>
      <c r="AR2629" s="3" t="str" cm="1">
        <f t="array" ref="AR2629">GETVECTOR(AB2629,2)</f>
        <v>0.5774</v>
      </c>
      <c r="AS2629" s="3" cm="1">
        <f t="array" ref="AS2629">SUM(AK2629:AN2629*AO2629:AR2629)</f>
        <v>2.3974075530604159E-2</v>
      </c>
      <c r="AT2629" s="51">
        <f t="shared" si="949"/>
        <v>2.640197095272542E-2</v>
      </c>
      <c r="AU2629" s="48">
        <f t="shared" si="950"/>
        <v>0.16248683316726134</v>
      </c>
      <c r="AV2629" s="56"/>
      <c r="AW2629" s="56"/>
    </row>
    <row r="2630" spans="1:49" ht="15" customHeight="1" x14ac:dyDescent="0.25">
      <c r="A2630" s="11">
        <f t="shared" ref="A2630:A2693" si="957">A2629+1</f>
        <v>2627</v>
      </c>
      <c r="B2630" s="29">
        <v>33674</v>
      </c>
      <c r="C2630" s="25">
        <v>22</v>
      </c>
      <c r="D2630" s="12">
        <v>31.8</v>
      </c>
      <c r="E2630" s="25">
        <v>25.9</v>
      </c>
      <c r="F2630" s="35">
        <v>92</v>
      </c>
      <c r="G2630" s="25">
        <v>16</v>
      </c>
      <c r="H2630" s="13">
        <v>0</v>
      </c>
      <c r="I2630" s="25">
        <v>0</v>
      </c>
      <c r="J2630" s="12">
        <v>0</v>
      </c>
      <c r="K2630" s="12">
        <v>0</v>
      </c>
      <c r="L2630" s="25" t="s">
        <v>11</v>
      </c>
      <c r="M2630" s="10"/>
      <c r="N2630" s="15"/>
      <c r="O2630" s="15"/>
      <c r="P2630" s="4"/>
      <c r="Q2630" s="54"/>
      <c r="R2630" s="42">
        <f t="shared" si="956"/>
        <v>6.1855670103092781E-3</v>
      </c>
      <c r="S2630" s="44" t="str" cm="1">
        <f t="array" ref="S2630">SETVECTOR(R2630:R2631)</f>
        <v>0.00618556701030928,0.00309278350515464</v>
      </c>
      <c r="T2630" s="44">
        <f t="shared" si="951"/>
        <v>2.5773195876288658E-2</v>
      </c>
      <c r="U2630" s="5">
        <f t="shared" si="952"/>
        <v>0</v>
      </c>
      <c r="V2630" s="5">
        <f t="shared" si="953"/>
        <v>-5.1882690265970241E-2</v>
      </c>
      <c r="W2630" s="5">
        <f t="shared" si="954"/>
        <v>0.93443070873974055</v>
      </c>
      <c r="X2630" s="5">
        <f t="shared" si="955"/>
        <v>-0.13005498051842876</v>
      </c>
      <c r="Y2630" s="5" t="str" cm="1">
        <f t="array" ref="Y2630:AB2630">SETMATRIX(GETMATRIX(Y2629:AB2629)-$O$9*DELTAWEIGHT(S2629,$AH$4,AK2629:AN2629))</f>
        <v>0.5774,0.5774,0.5774</v>
      </c>
      <c r="Z2630" s="5" t="str">
        <v>0.509380001683649,0.418382852253256,0.5774</v>
      </c>
      <c r="AA2630" s="5" t="str">
        <v>0.603551224703215,0.56233549345356,0.5774</v>
      </c>
      <c r="AB2630" s="5" t="str">
        <v>0.504691188918201,0.385735460290157,0.5774</v>
      </c>
      <c r="AC2630" s="5" cm="1">
        <f t="array" ref="AC2630">SIGMOID(SUM(GETVECTOR(Y2630)*GETVECTOR(_xlfn.CONCAT($S2630,",",$AH$4)))+U2630)</f>
        <v>0.50133932669358827</v>
      </c>
      <c r="AD2630" s="5" cm="1">
        <f t="array" ref="AD2630">SIGMOID(SUM(GETVECTOR(Z2630)*GETVECTOR(_xlfn.CONCAT($S2630,",",$AH$4)))+V2630)</f>
        <v>0.48814274386712264</v>
      </c>
      <c r="AE2630" s="5" cm="1">
        <f t="array" ref="AE2630">TANH(SUM(GETVECTOR(AA2630)*GETVECTOR(_xlfn.CONCAT($S2630,",",$AH$4)))+W2630)</f>
        <v>0.73517777388487504</v>
      </c>
      <c r="AF2630" s="5" cm="1">
        <f t="array" ref="AF2630">SIGMOID(SUM(GETVECTOR(AB2630)*GETVECTOR(_xlfn.CONCAT($S2630,",",$AH$4)))+X2630)</f>
        <v>0.46860630607916787</v>
      </c>
      <c r="AG2630" s="5">
        <f t="shared" si="941"/>
        <v>0.35887169577428596</v>
      </c>
      <c r="AH2630" s="40">
        <f t="shared" si="942"/>
        <v>0.16130357184750305</v>
      </c>
      <c r="AI2630" s="3">
        <f t="shared" si="943"/>
        <v>0.1355303759712144</v>
      </c>
      <c r="AJ2630" s="3">
        <f t="shared" si="944"/>
        <v>5.5985215939572792E-2</v>
      </c>
      <c r="AK2630" s="3">
        <f t="shared" si="945"/>
        <v>0</v>
      </c>
      <c r="AL2630" s="3">
        <f t="shared" si="946"/>
        <v>1.0283984864106732E-2</v>
      </c>
      <c r="AM2630" s="3">
        <f t="shared" si="947"/>
        <v>1.2557945782905306E-2</v>
      </c>
      <c r="AN2630" s="3">
        <f t="shared" si="948"/>
        <v>1.1617081167806404E-2</v>
      </c>
      <c r="AO2630" s="3" t="str" cm="1">
        <f t="array" ref="AO2630">GETVECTOR(Y2630,2)</f>
        <v>0.5774</v>
      </c>
      <c r="AP2630" s="3" t="str" cm="1">
        <f t="array" ref="AP2630">GETVECTOR(Z2630,2)</f>
        <v>0.5774</v>
      </c>
      <c r="AQ2630" s="3" t="str" cm="1">
        <f t="array" ref="AQ2630">GETVECTOR(AA2630,2)</f>
        <v>0.5774</v>
      </c>
      <c r="AR2630" s="3" t="str" cm="1">
        <f t="array" ref="AR2630">GETVECTOR(AB2630,2)</f>
        <v>0.5774</v>
      </c>
      <c r="AS2630" s="3" cm="1">
        <f t="array" ref="AS2630">SUM(AK2630:AN2630*AO2630:AR2630)</f>
        <v>1.989663342187617E-2</v>
      </c>
      <c r="AT2630" s="51">
        <f t="shared" si="949"/>
        <v>1.8368482810898729E-2</v>
      </c>
      <c r="AU2630" s="48">
        <f t="shared" si="950"/>
        <v>0.1355303759712144</v>
      </c>
      <c r="AV2630" s="56"/>
      <c r="AW2630" s="56"/>
    </row>
    <row r="2631" spans="1:49" ht="15" customHeight="1" x14ac:dyDescent="0.25">
      <c r="A2631" s="11">
        <f t="shared" si="957"/>
        <v>2628</v>
      </c>
      <c r="B2631" s="29">
        <v>33675</v>
      </c>
      <c r="C2631" s="25">
        <v>21</v>
      </c>
      <c r="D2631" s="12">
        <v>30</v>
      </c>
      <c r="E2631" s="25">
        <v>24.6</v>
      </c>
      <c r="F2631" s="35">
        <v>94</v>
      </c>
      <c r="G2631" s="25">
        <v>2</v>
      </c>
      <c r="H2631" s="13">
        <v>0</v>
      </c>
      <c r="I2631" s="25">
        <v>0</v>
      </c>
      <c r="J2631" s="12">
        <v>0</v>
      </c>
      <c r="K2631" s="12">
        <v>0</v>
      </c>
      <c r="L2631" s="25" t="s">
        <v>11</v>
      </c>
      <c r="M2631" s="10"/>
      <c r="N2631" s="15"/>
      <c r="O2631" s="15"/>
      <c r="P2631" s="4"/>
      <c r="Q2631" s="54"/>
      <c r="R2631" s="42">
        <f t="shared" si="956"/>
        <v>3.092783505154639E-3</v>
      </c>
      <c r="S2631" s="44" t="str" cm="1">
        <f t="array" ref="S2631">SETVECTOR(R2631:R2632)</f>
        <v>0.00309278350515464,0.0257731958762887</v>
      </c>
      <c r="T2631" s="44">
        <f t="shared" si="951"/>
        <v>0.12989690721649483</v>
      </c>
      <c r="U2631" s="5">
        <f t="shared" si="952"/>
        <v>0</v>
      </c>
      <c r="V2631" s="5">
        <f t="shared" si="953"/>
        <v>-5.2911088752380916E-2</v>
      </c>
      <c r="W2631" s="5">
        <f t="shared" si="954"/>
        <v>0.93317491416145004</v>
      </c>
      <c r="X2631" s="5">
        <f t="shared" si="955"/>
        <v>-0.13121668863520941</v>
      </c>
      <c r="Y2631" s="5" t="str" cm="1">
        <f t="array" ref="Y2631:AB2631">SETMATRIX(GETMATRIX(Y2630:AB2630)-$O$9*DELTAWEIGHT(S2630,$AH$4,AK2630:AN2630))</f>
        <v>0.5774,0.5774,0.5774</v>
      </c>
      <c r="Z2631" s="5" t="str">
        <v>0.509374103016521,0.418379902919692,0.5774</v>
      </c>
      <c r="AA2631" s="5" t="str">
        <v>0.60354288461515,0.562331323409528,0.5774</v>
      </c>
      <c r="AB2631" s="5" t="str">
        <v>0.504684606604723,0.385732169133418,0.5774</v>
      </c>
      <c r="AC2631" s="5" cm="1">
        <f t="array" ref="AC2631">SIGMOID(SUM(GETVECTOR(Y2631)*GETVECTOR(_xlfn.CONCAT($S2631,",",$AH$4)))+U2631)</f>
        <v>0.50416670766622762</v>
      </c>
      <c r="AD2631" s="5" cm="1">
        <f t="array" ref="AD2631">SIGMOID(SUM(GETVECTOR(Z2631)*GETVECTOR(_xlfn.CONCAT($S2631,",",$AH$4)))+V2631)</f>
        <v>0.48986320970892827</v>
      </c>
      <c r="AE2631" s="5" cm="1">
        <f t="array" ref="AE2631">TANH(SUM(GETVECTOR(AA2631)*GETVECTOR(_xlfn.CONCAT($S2631,",",$AH$4)))+W2631)</f>
        <v>0.73957229004676173</v>
      </c>
      <c r="AF2631" s="5" cm="1">
        <f t="array" ref="AF2631">SIGMOID(SUM(GETVECTOR(AB2631)*GETVECTOR(_xlfn.CONCAT($S2631,",",$AH$4)))+X2631)</f>
        <v>0.47010712787778869</v>
      </c>
      <c r="AG2631" s="5">
        <f t="shared" si="941"/>
        <v>0.36228925581408916</v>
      </c>
      <c r="AH2631" s="40">
        <f t="shared" si="942"/>
        <v>0.16323477020942198</v>
      </c>
      <c r="AI2631" s="3">
        <f t="shared" si="943"/>
        <v>3.3337862992927153E-2</v>
      </c>
      <c r="AJ2631" s="3">
        <f t="shared" si="944"/>
        <v>1.3782782747831554E-2</v>
      </c>
      <c r="AK2631" s="3">
        <f t="shared" si="945"/>
        <v>0</v>
      </c>
      <c r="AL2631" s="3">
        <f t="shared" si="946"/>
        <v>2.5472936357885862E-3</v>
      </c>
      <c r="AM2631" s="3">
        <f t="shared" si="947"/>
        <v>3.0587318653024771E-3</v>
      </c>
      <c r="AN2631" s="3">
        <f t="shared" si="948"/>
        <v>2.8836231755822771E-3</v>
      </c>
      <c r="AO2631" s="3" t="str" cm="1">
        <f t="array" ref="AO2631">GETVECTOR(Y2631,2)</f>
        <v>0.5774</v>
      </c>
      <c r="AP2631" s="3" t="str" cm="1">
        <f t="array" ref="AP2631">GETVECTOR(Z2631,2)</f>
        <v>0.5774</v>
      </c>
      <c r="AQ2631" s="3" t="str" cm="1">
        <f t="array" ref="AQ2631">GETVECTOR(AA2631,2)</f>
        <v>0.5774</v>
      </c>
      <c r="AR2631" s="3" t="str" cm="1">
        <f t="array" ref="AR2631">GETVECTOR(AB2631,2)</f>
        <v>0.5774</v>
      </c>
      <c r="AS2631" s="3" cm="1">
        <f t="array" ref="AS2631">SUM(AK2631:AN2631*AO2631:AR2631)</f>
        <v>4.9019231459111866E-3</v>
      </c>
      <c r="AT2631" s="51">
        <f t="shared" si="949"/>
        <v>1.1114131089351817E-3</v>
      </c>
      <c r="AU2631" s="48">
        <f t="shared" si="950"/>
        <v>3.3337862992927153E-2</v>
      </c>
      <c r="AV2631" s="56"/>
      <c r="AW2631" s="56"/>
    </row>
    <row r="2632" spans="1:49" ht="15" customHeight="1" x14ac:dyDescent="0.25">
      <c r="A2632" s="11">
        <f t="shared" si="957"/>
        <v>2629</v>
      </c>
      <c r="B2632" s="29">
        <v>33676</v>
      </c>
      <c r="C2632" s="25">
        <v>22</v>
      </c>
      <c r="D2632" s="12">
        <v>33</v>
      </c>
      <c r="E2632" s="25">
        <v>26.5</v>
      </c>
      <c r="F2632" s="35">
        <v>88</v>
      </c>
      <c r="G2632" s="25">
        <v>21</v>
      </c>
      <c r="H2632" s="13">
        <v>0</v>
      </c>
      <c r="I2632" s="25">
        <v>1</v>
      </c>
      <c r="J2632" s="12">
        <v>90</v>
      </c>
      <c r="K2632" s="12">
        <v>0</v>
      </c>
      <c r="L2632" s="25" t="s">
        <v>12</v>
      </c>
      <c r="M2632" s="10"/>
      <c r="N2632" s="15"/>
      <c r="O2632" s="15"/>
      <c r="P2632" s="4"/>
      <c r="Q2632" s="54"/>
      <c r="R2632" s="42">
        <f t="shared" si="956"/>
        <v>2.5773195876288658E-2</v>
      </c>
      <c r="S2632" s="44" t="str" cm="1">
        <f t="array" ref="S2632">SETVECTOR(R2632:R2633)</f>
        <v>0.0257731958762887,0.129896907216495</v>
      </c>
      <c r="T2632" s="44">
        <f t="shared" si="951"/>
        <v>0.85567010309278346</v>
      </c>
      <c r="U2632" s="5">
        <f t="shared" si="952"/>
        <v>0</v>
      </c>
      <c r="V2632" s="5">
        <f t="shared" si="953"/>
        <v>-5.3165818115959773E-2</v>
      </c>
      <c r="W2632" s="5">
        <f t="shared" si="954"/>
        <v>0.93286904097491985</v>
      </c>
      <c r="X2632" s="5">
        <f t="shared" si="955"/>
        <v>-0.13150505095276763</v>
      </c>
      <c r="Y2632" s="5" t="str" cm="1">
        <f t="array" ref="Y2632:AB2632">SETMATRIX(GETMATRIX(Y2631:AB2631)-$O$9*DELTAWEIGHT(S2631,$AH$4,AK2631:AN2631))</f>
        <v>0.5774,0.5774,0.5774</v>
      </c>
      <c r="Z2632" s="5" t="str">
        <v>0.509373468185418,0.418374612660502,0.5774</v>
      </c>
      <c r="AA2632" s="5" t="str">
        <v>0.603542002662431,0.562323973803533,0.5774</v>
      </c>
      <c r="AB2632" s="5" t="str">
        <v>0.50468389667056,0.385726253015392,0.5774</v>
      </c>
      <c r="AC2632" s="5" cm="1">
        <f t="array" ref="AC2632">SIGMOID(SUM(GETVECTOR(Y2632)*GETVECTOR(_xlfn.CONCAT($S2632,",",$AH$4)))+U2632)</f>
        <v>0.52245586278519085</v>
      </c>
      <c r="AD2632" s="5" cm="1">
        <f t="array" ref="AD2632">SIGMOID(SUM(GETVECTOR(Z2632)*GETVECTOR(_xlfn.CONCAT($S2632,",",$AH$4)))+V2632)</f>
        <v>0.5035769220529005</v>
      </c>
      <c r="AE2632" s="5" cm="1">
        <f t="array" ref="AE2632">TANH(SUM(GETVECTOR(AA2632)*GETVECTOR(_xlfn.CONCAT($S2632,",",$AH$4)))+W2632)</f>
        <v>0.77046394440603538</v>
      </c>
      <c r="AF2632" s="5" cm="1">
        <f t="array" ref="AF2632">SIGMOID(SUM(GETVECTOR(AB2632)*GETVECTOR(_xlfn.CONCAT($S2632,",",$AH$4)))+X2632)</f>
        <v>0.48290839012823361</v>
      </c>
      <c r="AG2632" s="5">
        <f t="shared" si="941"/>
        <v>0.38798786167672833</v>
      </c>
      <c r="AH2632" s="40">
        <f t="shared" si="942"/>
        <v>0.17849466869483918</v>
      </c>
      <c r="AI2632" s="3">
        <f t="shared" si="943"/>
        <v>-0.67717543439794425</v>
      </c>
      <c r="AJ2632" s="3">
        <f t="shared" si="944"/>
        <v>-0.28233639651142606</v>
      </c>
      <c r="AK2632" s="3">
        <f t="shared" si="945"/>
        <v>0</v>
      </c>
      <c r="AL2632" s="3">
        <f t="shared" si="946"/>
        <v>-5.4379720266614917E-2</v>
      </c>
      <c r="AM2632" s="3">
        <f t="shared" si="947"/>
        <v>-5.7779088670593913E-2</v>
      </c>
      <c r="AN2632" s="3">
        <f t="shared" si="948"/>
        <v>-6.2502002974544751E-2</v>
      </c>
      <c r="AO2632" s="3" t="str" cm="1">
        <f t="array" ref="AO2632">GETVECTOR(Y2632,2)</f>
        <v>0.5774</v>
      </c>
      <c r="AP2632" s="3" t="str" cm="1">
        <f t="array" ref="AP2632">GETVECTOR(Z2632,2)</f>
        <v>0.5774</v>
      </c>
      <c r="AQ2632" s="3" t="str" cm="1">
        <f t="array" ref="AQ2632">GETVECTOR(AA2632,2)</f>
        <v>0.5774</v>
      </c>
      <c r="AR2632" s="3" t="str" cm="1">
        <f t="array" ref="AR2632">GETVECTOR(AB2632,2)</f>
        <v>0.5774</v>
      </c>
      <c r="AS2632" s="3" cm="1">
        <f t="array" ref="AS2632">SUM(AK2632:AN2632*AO2632:AR2632)</f>
        <v>-0.10084915279784654</v>
      </c>
      <c r="AT2632" s="51">
        <f t="shared" si="949"/>
        <v>0.45856656895204451</v>
      </c>
      <c r="AU2632" s="48">
        <f t="shared" si="950"/>
        <v>0.67717543439794425</v>
      </c>
      <c r="AV2632" s="56"/>
      <c r="AW2632" s="56"/>
    </row>
    <row r="2633" spans="1:49" ht="15" customHeight="1" x14ac:dyDescent="0.25">
      <c r="A2633" s="11">
        <f t="shared" si="957"/>
        <v>2630</v>
      </c>
      <c r="B2633" s="29">
        <v>33677</v>
      </c>
      <c r="C2633" s="25">
        <v>22</v>
      </c>
      <c r="D2633" s="12">
        <v>31.4</v>
      </c>
      <c r="E2633" s="25">
        <v>25.5</v>
      </c>
      <c r="F2633" s="35">
        <v>90</v>
      </c>
      <c r="G2633" s="25">
        <v>0</v>
      </c>
      <c r="H2633" s="13">
        <v>0</v>
      </c>
      <c r="I2633" s="25">
        <v>1</v>
      </c>
      <c r="J2633" s="12">
        <v>270</v>
      </c>
      <c r="K2633" s="12">
        <v>0</v>
      </c>
      <c r="L2633" s="25" t="s">
        <v>15</v>
      </c>
      <c r="M2633" s="10"/>
      <c r="N2633" s="15"/>
      <c r="O2633" s="15"/>
      <c r="P2633" s="4"/>
      <c r="Q2633" s="54"/>
      <c r="R2633" s="42">
        <f t="shared" si="956"/>
        <v>0.12989690721649483</v>
      </c>
      <c r="S2633" s="44" t="str" cm="1">
        <f t="array" ref="S2633">SETVECTOR(R2633:R2634)</f>
        <v>0.129896907216495,0.855670103092783</v>
      </c>
      <c r="T2633" s="44">
        <f t="shared" si="951"/>
        <v>1.0309278350515464E-2</v>
      </c>
      <c r="U2633" s="5">
        <f t="shared" si="952"/>
        <v>0</v>
      </c>
      <c r="V2633" s="5">
        <f t="shared" si="953"/>
        <v>-4.7727846089298281E-2</v>
      </c>
      <c r="W2633" s="5">
        <f t="shared" si="954"/>
        <v>0.93864694984197927</v>
      </c>
      <c r="X2633" s="5">
        <f t="shared" si="955"/>
        <v>-0.12525485065531317</v>
      </c>
      <c r="Y2633" s="5" t="str" cm="1">
        <f t="array" ref="Y2633:AB2633">SETMATRIX(GETMATRIX(Y2632:AB2632)-$O$9*DELTAWEIGHT(S2632,$AH$4,AK2632:AN2632))</f>
        <v>0.5774,0.5774,0.5774</v>
      </c>
      <c r="Z2633" s="5" t="str">
        <v>0.509511829789688,0.419071955146021,0.5774</v>
      </c>
      <c r="AA2633" s="5" t="str">
        <v>0.603710978109282,0.563175610055665,0.5774</v>
      </c>
      <c r="AB2633" s="5" t="str">
        <v>0.504841054758153,0.386518329776861,0.5774</v>
      </c>
      <c r="AC2633" s="5" cm="1">
        <f t="array" ref="AC2633">SIGMOID(SUM(GETVECTOR(Y2633)*GETVECTOR(_xlfn.CONCAT($S2633,",",$AH$4)))+U2633)</f>
        <v>0.63854772202164378</v>
      </c>
      <c r="AD2633" s="5" cm="1">
        <f t="array" ref="AD2633">SIGMOID(SUM(GETVECTOR(Z2633)*GETVECTOR(_xlfn.CONCAT($S2633,",",$AH$4)))+V2633)</f>
        <v>0.59315983554059948</v>
      </c>
      <c r="AE2633" s="5" cm="1">
        <f t="array" ref="AE2633">TANH(SUM(GETVECTOR(AA2633)*GETVECTOR(_xlfn.CONCAT($S2633,",",$AH$4)))+W2633)</f>
        <v>0.90496008217581358</v>
      </c>
      <c r="AF2633" s="5" cm="1">
        <f t="array" ref="AF2633">SIGMOID(SUM(GETVECTOR(AB2633)*GETVECTOR(_xlfn.CONCAT($S2633,",",$AH$4)))+X2633)</f>
        <v>0.56735179431547267</v>
      </c>
      <c r="AG2633" s="5">
        <f t="shared" si="941"/>
        <v>0.53678597351421298</v>
      </c>
      <c r="AH2633" s="40">
        <f t="shared" si="942"/>
        <v>0.27831511225801159</v>
      </c>
      <c r="AI2633" s="3">
        <f t="shared" si="943"/>
        <v>0.2680058339074961</v>
      </c>
      <c r="AJ2633" s="3">
        <f t="shared" si="944"/>
        <v>0.11546333942007872</v>
      </c>
      <c r="AK2633" s="3">
        <f t="shared" si="945"/>
        <v>0</v>
      </c>
      <c r="AL2633" s="3">
        <f t="shared" si="946"/>
        <v>2.521558766659112E-2</v>
      </c>
      <c r="AM2633" s="3">
        <f t="shared" si="947"/>
        <v>1.2399603036734382E-2</v>
      </c>
      <c r="AN2633" s="3">
        <f t="shared" si="948"/>
        <v>3.2271261569713168E-2</v>
      </c>
      <c r="AO2633" s="3" t="str" cm="1">
        <f t="array" ref="AO2633">GETVECTOR(Y2633,2)</f>
        <v>0.5774</v>
      </c>
      <c r="AP2633" s="3" t="str" cm="1">
        <f t="array" ref="AP2633">GETVECTOR(Z2633,2)</f>
        <v>0.5774</v>
      </c>
      <c r="AQ2633" s="3" t="str" cm="1">
        <f t="array" ref="AQ2633">GETVECTOR(AA2633,2)</f>
        <v>0.5774</v>
      </c>
      <c r="AR2633" s="3" t="str" cm="1">
        <f t="array" ref="AR2633">GETVECTOR(AB2633,2)</f>
        <v>0.5774</v>
      </c>
      <c r="AS2633" s="3" cm="1">
        <f t="array" ref="AS2633">SUM(AK2633:AN2633*AO2633:AR2633)</f>
        <v>4.0352437542452532E-2</v>
      </c>
      <c r="AT2633" s="51">
        <f t="shared" si="949"/>
        <v>7.1827127008452382E-2</v>
      </c>
      <c r="AU2633" s="48">
        <f t="shared" si="950"/>
        <v>0.2680058339074961</v>
      </c>
      <c r="AV2633" s="56"/>
      <c r="AW2633" s="56"/>
    </row>
    <row r="2634" spans="1:49" ht="15" customHeight="1" x14ac:dyDescent="0.25">
      <c r="A2634" s="11">
        <f t="shared" si="957"/>
        <v>2631</v>
      </c>
      <c r="B2634" s="29">
        <v>33678</v>
      </c>
      <c r="C2634" s="25">
        <v>21</v>
      </c>
      <c r="D2634" s="12">
        <v>32.200000000000003</v>
      </c>
      <c r="E2634" s="25">
        <v>24.9</v>
      </c>
      <c r="F2634" s="35">
        <v>93</v>
      </c>
      <c r="G2634" s="25">
        <v>9</v>
      </c>
      <c r="H2634" s="13">
        <v>0</v>
      </c>
      <c r="I2634" s="25">
        <v>2</v>
      </c>
      <c r="J2634" s="12">
        <v>180</v>
      </c>
      <c r="K2634" s="12">
        <v>0</v>
      </c>
      <c r="L2634" s="25" t="s">
        <v>14</v>
      </c>
      <c r="M2634" s="10"/>
      <c r="N2634" s="15"/>
      <c r="O2634" s="15"/>
      <c r="P2634" s="4"/>
      <c r="Q2634" s="54"/>
      <c r="R2634" s="42">
        <f t="shared" si="956"/>
        <v>0.85567010309278346</v>
      </c>
      <c r="S2634" s="44" t="str" cm="1">
        <f t="array" ref="S2634">SETVECTOR(R2634:R2635)</f>
        <v>0.855670103092783,0.0103092783505155</v>
      </c>
      <c r="T2634" s="44">
        <f t="shared" si="951"/>
        <v>0.30927835051546393</v>
      </c>
      <c r="U2634" s="5">
        <f t="shared" si="952"/>
        <v>0</v>
      </c>
      <c r="V2634" s="5">
        <f t="shared" si="953"/>
        <v>-5.0249404855957393E-2</v>
      </c>
      <c r="W2634" s="5">
        <f t="shared" si="954"/>
        <v>0.93740698953830581</v>
      </c>
      <c r="X2634" s="5">
        <f t="shared" si="955"/>
        <v>-0.12848197681228449</v>
      </c>
      <c r="Y2634" s="5" t="str" cm="1">
        <f t="array" ref="Y2634:AB2634">SETMATRIX(GETMATRIX(Y2633:AB2633)-$O$9*DELTAWEIGHT(S2633,$AH$4,AK2633:AN2633))</f>
        <v>0.5774,0.5774,0.5774</v>
      </c>
      <c r="Z2634" s="5" t="str">
        <v>0.509171815019587,0.41683217531123,0.5774</v>
      </c>
      <c r="AA2634" s="5" t="str">
        <v>0.60352467649213,0.561948385117282,0.5774</v>
      </c>
      <c r="AB2634" s="5" t="str">
        <v>0.504408978429542,0.383672112691569,0.5774</v>
      </c>
      <c r="AC2634" s="5" cm="1">
        <f t="array" ref="AC2634">SIGMOID(SUM(GETVECTOR(Y2634)*GETVECTOR(_xlfn.CONCAT($S2634,",",$AH$4)))+U2634)</f>
        <v>0.62246320754391637</v>
      </c>
      <c r="AD2634" s="5" cm="1">
        <f t="array" ref="AD2634">SIGMOID(SUM(GETVECTOR(Z2634)*GETVECTOR(_xlfn.CONCAT($S2634,",",$AH$4)))+V2634)</f>
        <v>0.59621792534044271</v>
      </c>
      <c r="AE2634" s="5" cm="1">
        <f t="array" ref="AE2634">TANH(SUM(GETVECTOR(AA2634)*GETVECTOR(_xlfn.CONCAT($S2634,",",$AH$4)))+W2634)</f>
        <v>0.89757843789360803</v>
      </c>
      <c r="AF2634" s="5" cm="1">
        <f t="array" ref="AF2634">SIGMOID(SUM(GETVECTOR(AB2634)*GETVECTOR(_xlfn.CONCAT($S2634,",",$AH$4)))+X2634)</f>
        <v>0.57617262848867401</v>
      </c>
      <c r="AG2634" s="5">
        <f t="shared" si="941"/>
        <v>0.5351523540712424</v>
      </c>
      <c r="AH2634" s="40">
        <f t="shared" si="942"/>
        <v>0.28192686587151738</v>
      </c>
      <c r="AI2634" s="3">
        <f t="shared" si="943"/>
        <v>-2.7351484643946544E-2</v>
      </c>
      <c r="AJ2634" s="3">
        <f t="shared" si="944"/>
        <v>-1.1986051665293611E-2</v>
      </c>
      <c r="AK2634" s="3">
        <f t="shared" si="945"/>
        <v>0</v>
      </c>
      <c r="AL2634" s="3">
        <f t="shared" si="946"/>
        <v>-2.5900051085322243E-3</v>
      </c>
      <c r="AM2634" s="3">
        <f t="shared" si="947"/>
        <v>-1.3889042489026603E-3</v>
      </c>
      <c r="AN2634" s="3">
        <f t="shared" si="948"/>
        <v>-3.2681830185572634E-3</v>
      </c>
      <c r="AO2634" s="3" t="str" cm="1">
        <f t="array" ref="AO2634">GETVECTOR(Y2634,2)</f>
        <v>0.5774</v>
      </c>
      <c r="AP2634" s="3" t="str" cm="1">
        <f t="array" ref="AP2634">GETVECTOR(Z2634,2)</f>
        <v>0.5774</v>
      </c>
      <c r="AQ2634" s="3" t="str" cm="1">
        <f t="array" ref="AQ2634">GETVECTOR(AA2634,2)</f>
        <v>0.5774</v>
      </c>
      <c r="AR2634" s="3" t="str" cm="1">
        <f t="array" ref="AR2634">GETVECTOR(AB2634,2)</f>
        <v>0.5774</v>
      </c>
      <c r="AS2634" s="3" cm="1">
        <f t="array" ref="AS2634">SUM(AK2634:AN2634*AO2634:AR2634)</f>
        <v>-4.1844711378978662E-3</v>
      </c>
      <c r="AT2634" s="51">
        <f t="shared" si="949"/>
        <v>7.4810371222804365E-4</v>
      </c>
      <c r="AU2634" s="48">
        <f t="shared" si="950"/>
        <v>2.7351484643946544E-2</v>
      </c>
      <c r="AV2634" s="56"/>
      <c r="AW2634" s="56"/>
    </row>
    <row r="2635" spans="1:49" ht="15" customHeight="1" x14ac:dyDescent="0.25">
      <c r="A2635" s="11">
        <f t="shared" si="957"/>
        <v>2632</v>
      </c>
      <c r="B2635" s="29">
        <v>33679</v>
      </c>
      <c r="C2635" s="25">
        <v>23</v>
      </c>
      <c r="D2635" s="12">
        <v>31.9</v>
      </c>
      <c r="E2635" s="25">
        <v>26.2</v>
      </c>
      <c r="F2635" s="35">
        <v>91</v>
      </c>
      <c r="G2635" s="25">
        <v>7</v>
      </c>
      <c r="H2635" s="13">
        <v>0</v>
      </c>
      <c r="I2635" s="25">
        <v>3</v>
      </c>
      <c r="J2635" s="12">
        <v>180</v>
      </c>
      <c r="K2635" s="12">
        <v>0</v>
      </c>
      <c r="L2635" s="25" t="s">
        <v>14</v>
      </c>
      <c r="M2635" s="10"/>
      <c r="N2635" s="15"/>
      <c r="O2635" s="15"/>
      <c r="P2635" s="4"/>
      <c r="Q2635" s="54"/>
      <c r="R2635" s="42">
        <f t="shared" si="956"/>
        <v>1.0309278350515464E-2</v>
      </c>
      <c r="S2635" s="44" t="str" cm="1">
        <f t="array" ref="S2635">SETVECTOR(R2635:R2636)</f>
        <v>0.0103092783505155,0.309278350515464</v>
      </c>
      <c r="T2635" s="44">
        <f t="shared" si="951"/>
        <v>1.4432989690721649E-2</v>
      </c>
      <c r="U2635" s="5">
        <f t="shared" si="952"/>
        <v>0</v>
      </c>
      <c r="V2635" s="5">
        <f t="shared" si="953"/>
        <v>-4.999040434510417E-2</v>
      </c>
      <c r="W2635" s="5">
        <f t="shared" si="954"/>
        <v>0.93754587996319605</v>
      </c>
      <c r="X2635" s="5">
        <f t="shared" si="955"/>
        <v>-0.12815515851042877</v>
      </c>
      <c r="Y2635" s="5" t="str" cm="1">
        <f t="array" ref="Y2635:AB2635">SETMATRIX(GETMATRIX(Y2634:AB2634)-$O$9*DELTAWEIGHT(S2634,$AH$4,AK2634:AN2634))</f>
        <v>0.5774,0.5774,0.5774</v>
      </c>
      <c r="Z2635" s="5" t="str">
        <v>0.509357295343398,0.416834410013927,0.5774</v>
      </c>
      <c r="AA2635" s="5" t="str">
        <v>0.603635277658667,0.561949717661457,0.5774</v>
      </c>
      <c r="AB2635" s="5" t="str">
        <v>0.504641312452145,0.383674911896661,0.5774</v>
      </c>
      <c r="AC2635" s="5" cm="1">
        <f t="array" ref="AC2635">SIGMOID(SUM(GETVECTOR(Y2635)*GETVECTOR(_xlfn.CONCAT($S2635,",",$AH$4)))+U2635)</f>
        <v>0.5460020126199282</v>
      </c>
      <c r="AD2635" s="5" cm="1">
        <f t="array" ref="AD2635">SIGMOID(SUM(GETVECTOR(Z2635)*GETVECTOR(_xlfn.CONCAT($S2635,",",$AH$4)))+V2635)</f>
        <v>0.52103222202663513</v>
      </c>
      <c r="AE2635" s="5" cm="1">
        <f t="array" ref="AE2635">TANH(SUM(GETVECTOR(AA2635)*GETVECTOR(_xlfn.CONCAT($S2635,",",$AH$4)))+W2635)</f>
        <v>0.80672125725732879</v>
      </c>
      <c r="AF2635" s="5" cm="1">
        <f t="array" ref="AF2635">SIGMOID(SUM(GETVECTOR(AB2635)*GETVECTOR(_xlfn.CONCAT($S2635,",",$AH$4)))+X2635)</f>
        <v>0.49892741992833323</v>
      </c>
      <c r="AG2635" s="5">
        <f t="shared" si="941"/>
        <v>0.42032776922490678</v>
      </c>
      <c r="AH2635" s="40">
        <f t="shared" si="942"/>
        <v>0.19817722620985589</v>
      </c>
      <c r="AI2635" s="3">
        <f t="shared" si="943"/>
        <v>0.18374423651913424</v>
      </c>
      <c r="AJ2635" s="3">
        <f t="shared" si="944"/>
        <v>7.721119002248214E-2</v>
      </c>
      <c r="AK2635" s="3">
        <f t="shared" si="945"/>
        <v>0</v>
      </c>
      <c r="AL2635" s="3">
        <f t="shared" si="946"/>
        <v>1.5544423744300399E-2</v>
      </c>
      <c r="AM2635" s="3">
        <f t="shared" si="947"/>
        <v>1.4048180361819639E-2</v>
      </c>
      <c r="AN2635" s="3">
        <f t="shared" si="948"/>
        <v>1.8246018410980388E-2</v>
      </c>
      <c r="AO2635" s="3" t="str" cm="1">
        <f t="array" ref="AO2635">GETVECTOR(Y2635,2)</f>
        <v>0.5774</v>
      </c>
      <c r="AP2635" s="3" t="str" cm="1">
        <f t="array" ref="AP2635">GETVECTOR(Z2635,2)</f>
        <v>0.5774</v>
      </c>
      <c r="AQ2635" s="3" t="str" cm="1">
        <f t="array" ref="AQ2635">GETVECTOR(AA2635,2)</f>
        <v>0.5774</v>
      </c>
      <c r="AR2635" s="3" t="str" cm="1">
        <f t="array" ref="AR2635">GETVECTOR(AB2635,2)</f>
        <v>0.5774</v>
      </c>
      <c r="AS2635" s="3" cm="1">
        <f t="array" ref="AS2635">SUM(AK2635:AN2635*AO2635:AR2635)</f>
        <v>2.7622020641373788E-2</v>
      </c>
      <c r="AT2635" s="51">
        <f t="shared" si="949"/>
        <v>3.3761944453999548E-2</v>
      </c>
      <c r="AU2635" s="48">
        <f t="shared" si="950"/>
        <v>0.18374423651913424</v>
      </c>
      <c r="AV2635" s="56"/>
      <c r="AW2635" s="56"/>
    </row>
    <row r="2636" spans="1:49" ht="15" customHeight="1" x14ac:dyDescent="0.25">
      <c r="A2636" s="11">
        <f t="shared" si="957"/>
        <v>2633</v>
      </c>
      <c r="B2636" s="29">
        <v>33680</v>
      </c>
      <c r="C2636" s="25">
        <v>22</v>
      </c>
      <c r="D2636" s="12">
        <v>33.6</v>
      </c>
      <c r="E2636" s="25">
        <v>26.4</v>
      </c>
      <c r="F2636" s="35">
        <v>90</v>
      </c>
      <c r="G2636" s="25">
        <v>42</v>
      </c>
      <c r="H2636" s="13">
        <v>0</v>
      </c>
      <c r="I2636" s="25">
        <v>4</v>
      </c>
      <c r="J2636" s="12">
        <v>135</v>
      </c>
      <c r="K2636" s="12">
        <v>0</v>
      </c>
      <c r="L2636" s="25" t="s">
        <v>18</v>
      </c>
      <c r="M2636" s="10"/>
      <c r="N2636" s="15"/>
      <c r="O2636" s="15"/>
      <c r="P2636" s="4"/>
      <c r="Q2636" s="54"/>
      <c r="R2636" s="42">
        <f t="shared" si="956"/>
        <v>0.30927835051546393</v>
      </c>
      <c r="S2636" s="44" t="str" cm="1">
        <f t="array" ref="S2636">SETVECTOR(R2636:R2637)</f>
        <v>0.309278350515464,0.0144329896907216</v>
      </c>
      <c r="T2636" s="44">
        <f t="shared" si="951"/>
        <v>1.0309278350515464E-3</v>
      </c>
      <c r="U2636" s="5">
        <f t="shared" si="952"/>
        <v>0</v>
      </c>
      <c r="V2636" s="5">
        <f t="shared" si="953"/>
        <v>-5.1544846719534208E-2</v>
      </c>
      <c r="W2636" s="5">
        <f t="shared" si="954"/>
        <v>0.93614106192701407</v>
      </c>
      <c r="X2636" s="5">
        <f t="shared" si="955"/>
        <v>-0.12997976035152681</v>
      </c>
      <c r="Y2636" s="5" t="str" cm="1">
        <f t="array" ref="Y2636:AB2636">SETMATRIX(GETMATRIX(Y2635:AB2635)-$O$9*DELTAWEIGHT(S2635,$AH$4,AK2635:AN2635))</f>
        <v>0.5774,0.5774,0.5774</v>
      </c>
      <c r="Z2636" s="5" t="str">
        <v>0.50934150769837,0.416360780663084,0.5774</v>
      </c>
      <c r="AA2636" s="5" t="str">
        <v>0.603619012802514,0.561461771976871,0.5774</v>
      </c>
      <c r="AB2636" s="5" t="str">
        <v>0.504622984753393,0.383125080934111,0.5774</v>
      </c>
      <c r="AC2636" s="5" cm="1">
        <f t="array" ref="AC2636">SIGMOID(SUM(GETVECTOR(Y2636)*GETVECTOR(_xlfn.CONCAT($S2636,",",$AH$4)))+U2636)</f>
        <v>0.54659216672985944</v>
      </c>
      <c r="AD2636" s="5" cm="1">
        <f t="array" ref="AD2636">SIGMOID(SUM(GETVECTOR(Z2636)*GETVECTOR(_xlfn.CONCAT($S2636,",",$AH$4)))+V2636)</f>
        <v>0.52796896935093784</v>
      </c>
      <c r="AE2636" s="5" cm="1">
        <f t="array" ref="AE2636">TANH(SUM(GETVECTOR(AA2636)*GETVECTOR(_xlfn.CONCAT($S2636,",",$AH$4)))+W2636)</f>
        <v>0.81133762915135343</v>
      </c>
      <c r="AF2636" s="5" cm="1">
        <f t="array" ref="AF2636">SIGMOID(SUM(GETVECTOR(AB2636)*GETVECTOR(_xlfn.CONCAT($S2636,",",$AH$4)))+X2636)</f>
        <v>0.50790405259086546</v>
      </c>
      <c r="AG2636" s="5">
        <f t="shared" si="941"/>
        <v>0.42836109185867349</v>
      </c>
      <c r="AH2636" s="40">
        <f t="shared" si="942"/>
        <v>0.20516821786626846</v>
      </c>
      <c r="AI2636" s="3">
        <f t="shared" si="943"/>
        <v>0.20413729003121692</v>
      </c>
      <c r="AJ2636" s="3">
        <f t="shared" si="944"/>
        <v>8.6763696490859674E-2</v>
      </c>
      <c r="AK2636" s="3">
        <f t="shared" si="945"/>
        <v>0</v>
      </c>
      <c r="AL2636" s="3">
        <f t="shared" si="946"/>
        <v>1.7543595802962626E-2</v>
      </c>
      <c r="AM2636" s="3">
        <f t="shared" si="947"/>
        <v>1.5654209504169868E-2</v>
      </c>
      <c r="AN2636" s="3">
        <f t="shared" si="948"/>
        <v>2.061020064173865E-2</v>
      </c>
      <c r="AO2636" s="3" t="str" cm="1">
        <f t="array" ref="AO2636">GETVECTOR(Y2636,2)</f>
        <v>0.5774</v>
      </c>
      <c r="AP2636" s="3" t="str" cm="1">
        <f t="array" ref="AP2636">GETVECTOR(Z2636,2)</f>
        <v>0.5774</v>
      </c>
      <c r="AQ2636" s="3" t="str" cm="1">
        <f t="array" ref="AQ2636">GETVECTOR(AA2636,2)</f>
        <v>0.5774</v>
      </c>
      <c r="AR2636" s="3" t="str" cm="1">
        <f t="array" ref="AR2636">GETVECTOR(AB2636,2)</f>
        <v>0.5774</v>
      </c>
      <c r="AS2636" s="3" cm="1">
        <f t="array" ref="AS2636">SUM(AK2636:AN2636*AO2636:AR2636)</f>
        <v>3.1068742634878202E-2</v>
      </c>
      <c r="AT2636" s="51">
        <f t="shared" si="949"/>
        <v>4.1672033181289175E-2</v>
      </c>
      <c r="AU2636" s="48">
        <f t="shared" si="950"/>
        <v>0.20413729003121692</v>
      </c>
      <c r="AV2636" s="56"/>
      <c r="AW2636" s="56"/>
    </row>
    <row r="2637" spans="1:49" ht="15" customHeight="1" x14ac:dyDescent="0.25">
      <c r="A2637" s="11">
        <f t="shared" si="957"/>
        <v>2634</v>
      </c>
      <c r="B2637" s="29">
        <v>33681</v>
      </c>
      <c r="C2637" s="25">
        <v>24</v>
      </c>
      <c r="D2637" s="12">
        <v>33</v>
      </c>
      <c r="E2637" s="25">
        <v>26.9</v>
      </c>
      <c r="F2637" s="35">
        <v>90</v>
      </c>
      <c r="G2637" s="25">
        <v>8</v>
      </c>
      <c r="H2637" s="13">
        <v>0</v>
      </c>
      <c r="I2637" s="25">
        <v>5</v>
      </c>
      <c r="J2637" s="12">
        <v>90</v>
      </c>
      <c r="K2637" s="12">
        <v>0</v>
      </c>
      <c r="L2637" s="25" t="s">
        <v>12</v>
      </c>
      <c r="M2637" s="10"/>
      <c r="N2637" s="15"/>
      <c r="O2637" s="15"/>
      <c r="P2637" s="4"/>
      <c r="Q2637" s="54"/>
      <c r="R2637" s="42">
        <f t="shared" si="956"/>
        <v>1.4432989690721649E-2</v>
      </c>
      <c r="S2637" s="44" t="str" cm="1">
        <f t="array" ref="S2637">SETVECTOR(R2637:R2638)</f>
        <v>0.0144329896907216,0.00103092783505155</v>
      </c>
      <c r="T2637" s="44">
        <f t="shared" si="951"/>
        <v>4.7422680412371132E-2</v>
      </c>
      <c r="U2637" s="5">
        <f t="shared" si="952"/>
        <v>0</v>
      </c>
      <c r="V2637" s="5">
        <f t="shared" si="953"/>
        <v>-5.3299206299830468E-2</v>
      </c>
      <c r="W2637" s="5">
        <f t="shared" si="954"/>
        <v>0.93457564097659707</v>
      </c>
      <c r="X2637" s="5">
        <f t="shared" si="955"/>
        <v>-0.13204078041570066</v>
      </c>
      <c r="Y2637" s="5" t="str" cm="1">
        <f t="array" ref="Y2637:AB2637">SETMATRIX(GETMATRIX(Y2636:AB2636)-$O$9*DELTAWEIGHT(S2636,$AH$4,AK2636:AN2636))</f>
        <v>0.5774,0.5774,0.5774</v>
      </c>
      <c r="Z2637" s="5" t="str">
        <v>0.508809766844824,0.416335966089919,0.5774</v>
      </c>
      <c r="AA2637" s="5" t="str">
        <v>0.603079315645327,0.561436586109536,0.5774</v>
      </c>
      <c r="AB2637" s="5" t="str">
        <v>0.504005027706378,0.383096242938584,0.5774</v>
      </c>
      <c r="AC2637" s="5" cm="1">
        <f t="array" ref="AC2637">SIGMOID(SUM(GETVECTOR(Y2637)*GETVECTOR(_xlfn.CONCAT($S2637,",",$AH$4)))+U2637)</f>
        <v>0.50223220166474081</v>
      </c>
      <c r="AD2637" s="5" cm="1">
        <f t="array" ref="AD2637">SIGMOID(SUM(GETVECTOR(Z2637)*GETVECTOR(_xlfn.CONCAT($S2637,",",$AH$4)))+V2637)</f>
        <v>0.48862037846719319</v>
      </c>
      <c r="AE2637" s="5" cm="1">
        <f t="array" ref="AE2637">TANH(SUM(GETVECTOR(AA2637)*GETVECTOR(_xlfn.CONCAT($S2637,",",$AH$4)))+W2637)</f>
        <v>0.73699009213410427</v>
      </c>
      <c r="AF2637" s="5" cm="1">
        <f t="array" ref="AF2637">SIGMOID(SUM(GETVECTOR(AB2637)*GETVECTOR(_xlfn.CONCAT($S2637,",",$AH$4)))+X2637)</f>
        <v>0.46894713343502653</v>
      </c>
      <c r="AG2637" s="5">
        <f t="shared" si="941"/>
        <v>0.3601083777451376</v>
      </c>
      <c r="AH2637" s="40">
        <f t="shared" si="942"/>
        <v>0.1619318967200977</v>
      </c>
      <c r="AI2637" s="3">
        <f t="shared" si="943"/>
        <v>0.11450921630772656</v>
      </c>
      <c r="AJ2637" s="3">
        <f t="shared" si="944"/>
        <v>4.7295800278870023E-2</v>
      </c>
      <c r="AK2637" s="3">
        <f t="shared" si="945"/>
        <v>0</v>
      </c>
      <c r="AL2637" s="3">
        <f t="shared" si="946"/>
        <v>8.709620276709025E-3</v>
      </c>
      <c r="AM2637" s="3">
        <f t="shared" si="947"/>
        <v>1.0557561125544016E-2</v>
      </c>
      <c r="AN2637" s="3">
        <f t="shared" si="948"/>
        <v>9.8471511151372107E-3</v>
      </c>
      <c r="AO2637" s="3" t="str" cm="1">
        <f t="array" ref="AO2637">GETVECTOR(Y2637,2)</f>
        <v>0.5774</v>
      </c>
      <c r="AP2637" s="3" t="str" cm="1">
        <f t="array" ref="AP2637">GETVECTOR(Z2637,2)</f>
        <v>0.5774</v>
      </c>
      <c r="AQ2637" s="3" t="str" cm="1">
        <f t="array" ref="AQ2637">GETVECTOR(AA2637,2)</f>
        <v>0.5774</v>
      </c>
      <c r="AR2637" s="3" t="str" cm="1">
        <f t="array" ref="AR2637">GETVECTOR(AB2637,2)</f>
        <v>0.5774</v>
      </c>
      <c r="AS2637" s="3" cm="1">
        <f t="array" ref="AS2637">SUM(AK2637:AN2637*AO2637:AR2637)</f>
        <v>1.6810615595541131E-2</v>
      </c>
      <c r="AT2637" s="51">
        <f t="shared" si="949"/>
        <v>1.3112360619409711E-2</v>
      </c>
      <c r="AU2637" s="48">
        <f t="shared" si="950"/>
        <v>0.11450921630772656</v>
      </c>
      <c r="AV2637" s="56"/>
      <c r="AW2637" s="56"/>
    </row>
    <row r="2638" spans="1:49" ht="15" customHeight="1" x14ac:dyDescent="0.25">
      <c r="A2638" s="11">
        <f t="shared" si="957"/>
        <v>2635</v>
      </c>
      <c r="B2638" s="29">
        <v>33682</v>
      </c>
      <c r="C2638" s="25">
        <v>24</v>
      </c>
      <c r="D2638" s="12">
        <v>33</v>
      </c>
      <c r="E2638" s="25">
        <v>27.5</v>
      </c>
      <c r="F2638" s="35">
        <v>90</v>
      </c>
      <c r="G2638" s="25">
        <v>0</v>
      </c>
      <c r="H2638" s="13">
        <v>0</v>
      </c>
      <c r="I2638" s="25">
        <v>3</v>
      </c>
      <c r="J2638" s="12">
        <v>90</v>
      </c>
      <c r="K2638" s="12">
        <v>0</v>
      </c>
      <c r="L2638" s="25" t="s">
        <v>12</v>
      </c>
      <c r="M2638" s="10"/>
      <c r="N2638" s="15"/>
      <c r="O2638" s="15"/>
      <c r="P2638" s="4"/>
      <c r="Q2638" s="54"/>
      <c r="R2638" s="42">
        <f t="shared" si="956"/>
        <v>1.0309278350515464E-3</v>
      </c>
      <c r="S2638" s="44" t="str" cm="1">
        <f t="array" ref="S2638">SETVECTOR(R2638:R2639)</f>
        <v>0.00103092783505155,0.0474226804123711</v>
      </c>
      <c r="T2638" s="44">
        <f t="shared" si="951"/>
        <v>0.53195876288659794</v>
      </c>
      <c r="U2638" s="5">
        <f t="shared" si="952"/>
        <v>0</v>
      </c>
      <c r="V2638" s="5">
        <f t="shared" si="953"/>
        <v>-5.4170168327501371E-2</v>
      </c>
      <c r="W2638" s="5">
        <f t="shared" si="954"/>
        <v>0.93351988486404269</v>
      </c>
      <c r="X2638" s="5">
        <f t="shared" si="955"/>
        <v>-0.13302549552721438</v>
      </c>
      <c r="Y2638" s="5" t="str" cm="1">
        <f t="array" ref="Y2638:AB2638">SETMATRIX(GETMATRIX(Y2637:AB2637)-$O$9*DELTAWEIGHT(S2637,$AH$4,AK2637:AN2637))</f>
        <v>0.5774,0.5774,0.5774</v>
      </c>
      <c r="Z2638" s="5" t="str">
        <v>0.508798192910725,0.416335139380341,0.5774</v>
      </c>
      <c r="AA2638" s="5" t="str">
        <v>0.603063083231532,0.561435426651408,0.5774</v>
      </c>
      <c r="AB2638" s="5" t="str">
        <v>0.503992100470934,0.383095319564624,0.5774</v>
      </c>
      <c r="AC2638" s="5" cm="1">
        <f t="array" ref="AC2638">SIGMOID(SUM(GETVECTOR(Y2638)*GETVECTOR(_xlfn.CONCAT($S2638,",",$AH$4)))+U2638)</f>
        <v>0.50699382217341482</v>
      </c>
      <c r="AD2638" s="5" cm="1">
        <f t="array" ref="AD2638">SIGMOID(SUM(GETVECTOR(Z2638)*GETVECTOR(_xlfn.CONCAT($S2638,",",$AH$4)))+V2638)</f>
        <v>0.49152533521098735</v>
      </c>
      <c r="AE2638" s="5" cm="1">
        <f t="array" ref="AE2638">TANH(SUM(GETVECTOR(AA2638)*GETVECTOR(_xlfn.CONCAT($S2638,",",$AH$4)))+W2638)</f>
        <v>0.74461851422904612</v>
      </c>
      <c r="AF2638" s="5" cm="1">
        <f t="array" ref="AF2638">SIGMOID(SUM(GETVECTOR(AB2638)*GETVECTOR(_xlfn.CONCAT($S2638,",",$AH$4)))+X2638)</f>
        <v>0.47144647332942913</v>
      </c>
      <c r="AG2638" s="5">
        <f t="shared" si="941"/>
        <v>0.36599886481073923</v>
      </c>
      <c r="AH2638" s="40">
        <f t="shared" si="942"/>
        <v>0.16523586708784346</v>
      </c>
      <c r="AI2638" s="3">
        <f t="shared" si="943"/>
        <v>-0.3667228957987545</v>
      </c>
      <c r="AJ2638" s="3">
        <f t="shared" si="944"/>
        <v>-0.15165218338839279</v>
      </c>
      <c r="AK2638" s="3">
        <f t="shared" si="945"/>
        <v>0</v>
      </c>
      <c r="AL2638" s="3">
        <f t="shared" si="946"/>
        <v>-2.8222645743422346E-2</v>
      </c>
      <c r="AM2638" s="3">
        <f t="shared" si="947"/>
        <v>-3.321119187288378E-2</v>
      </c>
      <c r="AN2638" s="3">
        <f t="shared" si="948"/>
        <v>-3.2028110930803967E-2</v>
      </c>
      <c r="AO2638" s="3" t="str" cm="1">
        <f t="array" ref="AO2638">GETVECTOR(Y2638,2)</f>
        <v>0.5774</v>
      </c>
      <c r="AP2638" s="3" t="str" cm="1">
        <f t="array" ref="AP2638">GETVECTOR(Z2638,2)</f>
        <v>0.5774</v>
      </c>
      <c r="AQ2638" s="3" t="str" cm="1">
        <f t="array" ref="AQ2638">GETVECTOR(AA2638,2)</f>
        <v>0.5774</v>
      </c>
      <c r="AR2638" s="3" t="str" cm="1">
        <f t="array" ref="AR2638">GETVECTOR(AB2638,2)</f>
        <v>0.5774</v>
      </c>
      <c r="AS2638" s="3" cm="1">
        <f t="array" ref="AS2638">SUM(AK2638:AN2638*AO2638:AR2638)</f>
        <v>-5.3964929091101371E-2</v>
      </c>
      <c r="AT2638" s="51">
        <f t="shared" si="949"/>
        <v>0.13448568230302416</v>
      </c>
      <c r="AU2638" s="48">
        <f t="shared" si="950"/>
        <v>0.3667228957987545</v>
      </c>
      <c r="AV2638" s="56"/>
      <c r="AW2638" s="56"/>
    </row>
    <row r="2639" spans="1:49" ht="15" customHeight="1" x14ac:dyDescent="0.25">
      <c r="A2639" s="11">
        <f t="shared" si="957"/>
        <v>2636</v>
      </c>
      <c r="B2639" s="29">
        <v>33683</v>
      </c>
      <c r="C2639" s="25">
        <v>19</v>
      </c>
      <c r="D2639" s="12">
        <v>34.6</v>
      </c>
      <c r="E2639" s="25">
        <v>28.3</v>
      </c>
      <c r="F2639" s="35">
        <v>79</v>
      </c>
      <c r="G2639" s="25">
        <v>1</v>
      </c>
      <c r="H2639" s="13">
        <v>0</v>
      </c>
      <c r="I2639" s="25">
        <v>9</v>
      </c>
      <c r="J2639" s="12">
        <v>90</v>
      </c>
      <c r="K2639" s="12">
        <v>0</v>
      </c>
      <c r="L2639" s="25" t="s">
        <v>12</v>
      </c>
      <c r="M2639" s="10"/>
      <c r="N2639" s="15"/>
      <c r="O2639" s="15"/>
      <c r="P2639" s="4"/>
      <c r="Q2639" s="54"/>
      <c r="R2639" s="42">
        <f t="shared" si="956"/>
        <v>4.7422680412371132E-2</v>
      </c>
      <c r="S2639" s="44" t="str" cm="1">
        <f t="array" ref="S2639">SETVECTOR(R2639:R2640)</f>
        <v>0.0474226804123711,0.531958762886598</v>
      </c>
      <c r="T2639" s="44">
        <f t="shared" si="951"/>
        <v>5.1546391752577317E-2</v>
      </c>
      <c r="U2639" s="5">
        <f t="shared" si="952"/>
        <v>0</v>
      </c>
      <c r="V2639" s="5">
        <f t="shared" si="953"/>
        <v>-5.1347903753159133E-2</v>
      </c>
      <c r="W2639" s="5">
        <f t="shared" si="954"/>
        <v>0.93684100405133108</v>
      </c>
      <c r="X2639" s="5">
        <f t="shared" si="955"/>
        <v>-0.12982268443413397</v>
      </c>
      <c r="Y2639" s="5" t="str" cm="1">
        <f t="array" ref="Y2639:AB2639">SETMATRIX(GETMATRIX(Y2638:AB2638)-$O$9*DELTAWEIGHT(S2638,$AH$4,AK2638:AN2638))</f>
        <v>0.5774,0.5774,0.5774</v>
      </c>
      <c r="Z2639" s="5" t="str">
        <v>0.508801067033235,0.416467349015796,0.5774</v>
      </c>
      <c r="AA2639" s="5" t="str">
        <v>0.603066990806107,0.561615175081839,0.5774</v>
      </c>
      <c r="AB2639" s="5" t="str">
        <v>0.503995322837847,0.383243548442617,0.5774</v>
      </c>
      <c r="AC2639" s="5" cm="1">
        <f t="array" ref="AC2639">SIGMOID(SUM(GETVECTOR(Y2639)*GETVECTOR(_xlfn.CONCAT($S2639,",",$AH$4)))+U2639)</f>
        <v>0.58286236373382716</v>
      </c>
      <c r="AD2639" s="5" cm="1">
        <f t="array" ref="AD2639">SIGMOID(SUM(GETVECTOR(Z2639)*GETVECTOR(_xlfn.CONCAT($S2639,",",$AH$4)))+V2639)</f>
        <v>0.54842876450563449</v>
      </c>
      <c r="AE2639" s="5" cm="1">
        <f t="array" ref="AE2639">TANH(SUM(GETVECTOR(AA2639)*GETVECTOR(_xlfn.CONCAT($S2639,",",$AH$4)))+W2639)</f>
        <v>0.85221682818053612</v>
      </c>
      <c r="AF2639" s="5" cm="1">
        <f t="array" ref="AF2639">SIGMOID(SUM(GETVECTOR(AB2639)*GETVECTOR(_xlfn.CONCAT($S2639,",",$AH$4)))+X2639)</f>
        <v>0.52446741401100594</v>
      </c>
      <c r="AG2639" s="5">
        <f t="shared" si="941"/>
        <v>0.467380222169962</v>
      </c>
      <c r="AH2639" s="40">
        <f t="shared" si="942"/>
        <v>0.22870983133204736</v>
      </c>
      <c r="AI2639" s="3">
        <f t="shared" si="943"/>
        <v>0.17716343957947006</v>
      </c>
      <c r="AJ2639" s="3">
        <f t="shared" si="944"/>
        <v>7.5246910313214427E-2</v>
      </c>
      <c r="AK2639" s="3">
        <f t="shared" si="945"/>
        <v>0</v>
      </c>
      <c r="AL2639" s="3">
        <f t="shared" si="946"/>
        <v>1.58812715986325E-2</v>
      </c>
      <c r="AM2639" s="3">
        <f t="shared" si="947"/>
        <v>1.1296026597370928E-2</v>
      </c>
      <c r="AN2639" s="3">
        <f t="shared" si="948"/>
        <v>1.926811454514684E-2</v>
      </c>
      <c r="AO2639" s="3" t="str" cm="1">
        <f t="array" ref="AO2639">GETVECTOR(Y2639,2)</f>
        <v>0.5774</v>
      </c>
      <c r="AP2639" s="3" t="str" cm="1">
        <f t="array" ref="AP2639">GETVECTOR(Z2639,2)</f>
        <v>0.5774</v>
      </c>
      <c r="AQ2639" s="3" t="str" cm="1">
        <f t="array" ref="AQ2639">GETVECTOR(AA2639,2)</f>
        <v>0.5774</v>
      </c>
      <c r="AR2639" s="3" t="str" cm="1">
        <f t="array" ref="AR2639">GETVECTOR(AB2639,2)</f>
        <v>0.5774</v>
      </c>
      <c r="AS2639" s="3" cm="1">
        <f t="array" ref="AS2639">SUM(AK2639:AN2639*AO2639:AR2639)</f>
        <v>2.6817581316740169E-2</v>
      </c>
      <c r="AT2639" s="51">
        <f t="shared" si="949"/>
        <v>3.1386884323628537E-2</v>
      </c>
      <c r="AU2639" s="48">
        <f t="shared" si="950"/>
        <v>0.17716343957947006</v>
      </c>
      <c r="AV2639" s="56"/>
      <c r="AW2639" s="56"/>
    </row>
    <row r="2640" spans="1:49" ht="15" customHeight="1" x14ac:dyDescent="0.25">
      <c r="A2640" s="11">
        <f t="shared" si="957"/>
        <v>2637</v>
      </c>
      <c r="B2640" s="29">
        <v>33684</v>
      </c>
      <c r="C2640" s="25">
        <v>24</v>
      </c>
      <c r="D2640" s="12">
        <v>34.5</v>
      </c>
      <c r="E2640" s="25">
        <v>27.5</v>
      </c>
      <c r="F2640" s="35">
        <v>86</v>
      </c>
      <c r="G2640" s="25">
        <v>3</v>
      </c>
      <c r="H2640" s="13">
        <v>0</v>
      </c>
      <c r="I2640" s="25">
        <v>8</v>
      </c>
      <c r="J2640" s="12">
        <v>90</v>
      </c>
      <c r="K2640" s="12">
        <v>1</v>
      </c>
      <c r="L2640" s="25" t="s">
        <v>12</v>
      </c>
      <c r="M2640" s="10"/>
      <c r="N2640" s="15"/>
      <c r="O2640" s="15"/>
      <c r="P2640" s="4"/>
      <c r="Q2640" s="54"/>
      <c r="R2640" s="42">
        <f t="shared" si="956"/>
        <v>0.53195876288659794</v>
      </c>
      <c r="S2640" s="44" t="str" cm="1">
        <f t="array" ref="S2640">SETVECTOR(R2640:R2641)</f>
        <v>0.531958762886598,0.0515463917525773</v>
      </c>
      <c r="T2640" s="44">
        <f t="shared" si="951"/>
        <v>2.0618556701030928E-3</v>
      </c>
      <c r="U2640" s="5">
        <f t="shared" si="952"/>
        <v>0</v>
      </c>
      <c r="V2640" s="5">
        <f t="shared" si="953"/>
        <v>-5.2936030913022382E-2</v>
      </c>
      <c r="W2640" s="5">
        <f t="shared" si="954"/>
        <v>0.93571140139159403</v>
      </c>
      <c r="X2640" s="5">
        <f t="shared" si="955"/>
        <v>-0.13174949588864865</v>
      </c>
      <c r="Y2640" s="5" t="str" cm="1">
        <f t="array" ref="Y2640:AB2640">SETMATRIX(GETMATRIX(Y2639:AB2639)-$O$9*DELTAWEIGHT(S2639,$AH$4,AK2639:AN2639))</f>
        <v>0.5774,0.5774,0.5774</v>
      </c>
      <c r="Z2640" s="5" t="str">
        <v>0.508724482802264,0.415608273729249,0.5774</v>
      </c>
      <c r="AA2640" s="5" t="str">
        <v>0.60300548788919,0.560925272796419,0.5774</v>
      </c>
      <c r="AB2640" s="5" t="str">
        <v>0.503903295691889,0.382211243935778,0.5774</v>
      </c>
      <c r="AC2640" s="5" cm="1">
        <f t="array" ref="AC2640">SIGMOID(SUM(GETVECTOR(Y2640)*GETVECTOR(_xlfn.CONCAT($S2640,",",$AH$4)))+U2640)</f>
        <v>0.58344115843111177</v>
      </c>
      <c r="AD2640" s="5" cm="1">
        <f t="array" ref="AD2640">SIGMOID(SUM(GETVECTOR(Z2640)*GETVECTOR(_xlfn.CONCAT($S2640,",",$AH$4)))+V2640)</f>
        <v>0.55949370051029079</v>
      </c>
      <c r="AE2640" s="5" cm="1">
        <f t="array" ref="AE2640">TANH(SUM(GETVECTOR(AA2640)*GETVECTOR(_xlfn.CONCAT($S2640,",",$AH$4)))+W2640)</f>
        <v>0.8579167893974371</v>
      </c>
      <c r="AF2640" s="5" cm="1">
        <f t="array" ref="AF2640">SIGMOID(SUM(GETVECTOR(AB2640)*GETVECTOR(_xlfn.CONCAT($S2640,",",$AH$4)))+X2640)</f>
        <v>0.53892306015864366</v>
      </c>
      <c r="AG2640" s="5">
        <f t="shared" si="941"/>
        <v>0.47999903922987991</v>
      </c>
      <c r="AH2640" s="40">
        <f t="shared" si="942"/>
        <v>0.24049055733766703</v>
      </c>
      <c r="AI2640" s="3">
        <f t="shared" si="943"/>
        <v>0.23842870166756394</v>
      </c>
      <c r="AJ2640" s="3">
        <f t="shared" si="944"/>
        <v>0.10290722737517823</v>
      </c>
      <c r="AK2640" s="3">
        <f t="shared" si="945"/>
        <v>0</v>
      </c>
      <c r="AL2640" s="3">
        <f t="shared" si="946"/>
        <v>2.175897176951604E-2</v>
      </c>
      <c r="AM2640" s="3">
        <f t="shared" si="947"/>
        <v>1.5198827980345274E-2</v>
      </c>
      <c r="AN2640" s="3">
        <f t="shared" si="948"/>
        <v>2.6438083191106788E-2</v>
      </c>
      <c r="AO2640" s="3" t="str" cm="1">
        <f t="array" ref="AO2640">GETVECTOR(Y2640,2)</f>
        <v>0.5774</v>
      </c>
      <c r="AP2640" s="3" t="str" cm="1">
        <f t="array" ref="AP2640">GETVECTOR(Z2640,2)</f>
        <v>0.5774</v>
      </c>
      <c r="AQ2640" s="3" t="str" cm="1">
        <f t="array" ref="AQ2640">GETVECTOR(AA2640,2)</f>
        <v>0.5774</v>
      </c>
      <c r="AR2640" s="3" t="str" cm="1">
        <f t="array" ref="AR2640">GETVECTOR(AB2640,2)</f>
        <v>0.5774</v>
      </c>
      <c r="AS2640" s="3" cm="1">
        <f t="array" ref="AS2640">SUM(AK2640:AN2640*AO2640:AR2640)</f>
        <v>3.6604782810114984E-2</v>
      </c>
      <c r="AT2640" s="51">
        <f t="shared" si="949"/>
        <v>5.6848245778880209E-2</v>
      </c>
      <c r="AU2640" s="48">
        <f t="shared" si="950"/>
        <v>0.23842870166756394</v>
      </c>
      <c r="AV2640" s="56"/>
      <c r="AW2640" s="56"/>
    </row>
    <row r="2641" spans="1:49" ht="15" customHeight="1" x14ac:dyDescent="0.25">
      <c r="A2641" s="11">
        <f t="shared" si="957"/>
        <v>2638</v>
      </c>
      <c r="B2641" s="29">
        <v>33685</v>
      </c>
      <c r="C2641" s="25">
        <v>25</v>
      </c>
      <c r="D2641" s="12">
        <v>35</v>
      </c>
      <c r="E2641" s="25">
        <v>28</v>
      </c>
      <c r="F2641" s="35">
        <v>84</v>
      </c>
      <c r="G2641" s="25">
        <v>0</v>
      </c>
      <c r="H2641" s="13">
        <v>0</v>
      </c>
      <c r="I2641" s="25">
        <v>4</v>
      </c>
      <c r="J2641" s="12">
        <v>90</v>
      </c>
      <c r="K2641" s="12">
        <v>1</v>
      </c>
      <c r="L2641" s="25" t="s">
        <v>12</v>
      </c>
      <c r="M2641" s="10"/>
      <c r="N2641" s="15"/>
      <c r="O2641" s="15"/>
      <c r="P2641" s="4"/>
      <c r="Q2641" s="54"/>
      <c r="R2641" s="42">
        <f t="shared" si="956"/>
        <v>5.1546391752577317E-2</v>
      </c>
      <c r="S2641" s="44" t="str" cm="1">
        <f t="array" ref="S2641">SETVECTOR(R2641:R2642)</f>
        <v>0.0515463917525773,0.00206185567010309</v>
      </c>
      <c r="T2641" s="44">
        <f t="shared" si="951"/>
        <v>9.3814432989690721E-2</v>
      </c>
      <c r="U2641" s="5">
        <f t="shared" si="952"/>
        <v>0</v>
      </c>
      <c r="V2641" s="5">
        <f t="shared" si="953"/>
        <v>-5.5111928089973984E-2</v>
      </c>
      <c r="W2641" s="5">
        <f t="shared" si="954"/>
        <v>0.93419151859355953</v>
      </c>
      <c r="X2641" s="5">
        <f t="shared" si="955"/>
        <v>-0.13439330420775933</v>
      </c>
      <c r="Y2641" s="5" t="str" cm="1">
        <f t="array" ref="Y2641:AB2641">SETMATRIX(GETMATRIX(Y2640:AB2640)-$O$9*DELTAWEIGHT(S2640,$AH$4,AK2640:AN2640))</f>
        <v>0.5774,0.5774,0.5774</v>
      </c>
      <c r="Z2641" s="5" t="str">
        <v>0.507562842361254,0.415495711671012,0.5774</v>
      </c>
      <c r="AA2641" s="5" t="str">
        <v>0.602092673129131,0.560836821753778,0.5774</v>
      </c>
      <c r="AB2641" s="5" t="str">
        <v>0.502504877101467,0.382075738258412,0.5774</v>
      </c>
      <c r="AC2641" s="5" cm="1">
        <f t="array" ref="AC2641">SIGMOID(SUM(GETVECTOR(Y2641)*GETVECTOR(_xlfn.CONCAT($S2641,",",$AH$4)))+U2641)</f>
        <v>0.50773773272340572</v>
      </c>
      <c r="AD2641" s="5" cm="1">
        <f t="array" ref="AD2641">SIGMOID(SUM(GETVECTOR(Z2641)*GETVECTOR(_xlfn.CONCAT($S2641,",",$AH$4)))+V2641)</f>
        <v>0.49297741113232824</v>
      </c>
      <c r="AE2641" s="5" cm="1">
        <f t="array" ref="AE2641">TANH(SUM(GETVECTOR(AA2641)*GETVECTOR(_xlfn.CONCAT($S2641,",",$AH$4)))+W2641)</f>
        <v>0.74711077635214662</v>
      </c>
      <c r="AF2641" s="5" cm="1">
        <f t="array" ref="AF2641">SIGMOID(SUM(GETVECTOR(AB2641)*GETVECTOR(_xlfn.CONCAT($S2641,",",$AH$4)))+X2641)</f>
        <v>0.47310019659192093</v>
      </c>
      <c r="AG2641" s="5">
        <f t="shared" si="941"/>
        <v>0.36830873635514511</v>
      </c>
      <c r="AH2641" s="40">
        <f t="shared" si="942"/>
        <v>0.16677325830431153</v>
      </c>
      <c r="AI2641" s="3">
        <f t="shared" si="943"/>
        <v>7.2958825314620807E-2</v>
      </c>
      <c r="AJ2641" s="3">
        <f t="shared" si="944"/>
        <v>3.0227622405159166E-2</v>
      </c>
      <c r="AK2641" s="3">
        <f t="shared" si="945"/>
        <v>0</v>
      </c>
      <c r="AL2641" s="3">
        <f t="shared" si="946"/>
        <v>5.6447318714739712E-3</v>
      </c>
      <c r="AM2641" s="3">
        <f t="shared" si="947"/>
        <v>6.5838779879963455E-3</v>
      </c>
      <c r="AN2641" s="3">
        <f t="shared" si="948"/>
        <v>6.4110960472710055E-3</v>
      </c>
      <c r="AO2641" s="3" t="str" cm="1">
        <f t="array" ref="AO2641">GETVECTOR(Y2641,2)</f>
        <v>0.5774</v>
      </c>
      <c r="AP2641" s="3" t="str" cm="1">
        <f t="array" ref="AP2641">GETVECTOR(Z2641,2)</f>
        <v>0.5774</v>
      </c>
      <c r="AQ2641" s="3" t="str" cm="1">
        <f t="array" ref="AQ2641">GETVECTOR(AA2641,2)</f>
        <v>0.5774</v>
      </c>
      <c r="AR2641" s="3" t="str" cm="1">
        <f t="array" ref="AR2641">GETVECTOR(AB2641,2)</f>
        <v>0.5774</v>
      </c>
      <c r="AS2641" s="3" cm="1">
        <f t="array" ref="AS2641">SUM(AK2641:AN2641*AO2641:AR2641)</f>
        <v>1.076256619055244E-2</v>
      </c>
      <c r="AT2641" s="51">
        <f t="shared" si="949"/>
        <v>5.3229901912893538E-3</v>
      </c>
      <c r="AU2641" s="48">
        <f t="shared" si="950"/>
        <v>7.2958825314620807E-2</v>
      </c>
      <c r="AV2641" s="56"/>
      <c r="AW2641" s="56"/>
    </row>
    <row r="2642" spans="1:49" ht="15" customHeight="1" x14ac:dyDescent="0.25">
      <c r="A2642" s="11">
        <f t="shared" si="957"/>
        <v>2639</v>
      </c>
      <c r="B2642" s="29">
        <v>33686</v>
      </c>
      <c r="C2642" s="25">
        <v>24</v>
      </c>
      <c r="D2642" s="12">
        <v>32.4</v>
      </c>
      <c r="E2642" s="25">
        <v>27.8</v>
      </c>
      <c r="F2642" s="35">
        <v>89</v>
      </c>
      <c r="G2642" s="25">
        <v>22</v>
      </c>
      <c r="H2642" s="13">
        <v>0</v>
      </c>
      <c r="I2642" s="25">
        <v>5</v>
      </c>
      <c r="J2642" s="12">
        <v>90</v>
      </c>
      <c r="K2642" s="12">
        <v>1</v>
      </c>
      <c r="L2642" s="25" t="s">
        <v>12</v>
      </c>
      <c r="M2642" s="10"/>
      <c r="N2642" s="15"/>
      <c r="O2642" s="15"/>
      <c r="P2642" s="4"/>
      <c r="Q2642" s="54"/>
      <c r="R2642" s="42">
        <f t="shared" si="956"/>
        <v>2.0618556701030928E-3</v>
      </c>
      <c r="S2642" s="44" t="str" cm="1">
        <f t="array" ref="S2642">SETVECTOR(R2642:R2643)</f>
        <v>0.00206185567010309,0.0938144329896907</v>
      </c>
      <c r="T2642" s="44">
        <f t="shared" si="951"/>
        <v>0.79381443298969068</v>
      </c>
      <c r="U2642" s="5">
        <f t="shared" si="952"/>
        <v>0</v>
      </c>
      <c r="V2642" s="5">
        <f t="shared" si="953"/>
        <v>-5.5676401277121382E-2</v>
      </c>
      <c r="W2642" s="5">
        <f t="shared" si="954"/>
        <v>0.93353313079475986</v>
      </c>
      <c r="X2642" s="5">
        <f t="shared" si="955"/>
        <v>-0.13503441381248643</v>
      </c>
      <c r="Y2642" s="5" t="str" cm="1">
        <f t="array" ref="Y2642:AB2642">SETMATRIX(GETMATRIX(Y2641:AB2641)-$O$9*DELTAWEIGHT(S2641,$AH$4,AK2641:AN2641))</f>
        <v>0.5774,0.5774,0.5774</v>
      </c>
      <c r="Z2642" s="5" t="str">
        <v>0.507536619526007,0.415494662757602,0.5774</v>
      </c>
      <c r="AA2642" s="5" t="str">
        <v>0.602057369372186,0.5608354096035,0.5774</v>
      </c>
      <c r="AB2642" s="5" t="str">
        <v>0.502475450765334,0.382074561204967,0.5774</v>
      </c>
      <c r="AC2642" s="5" cm="1">
        <f t="array" ref="AC2642">SIGMOID(SUM(GETVECTOR(Y2642)*GETVECTOR(_xlfn.CONCAT($S2642,",",$AH$4)))+U2642)</f>
        <v>0.51383620889354142</v>
      </c>
      <c r="AD2642" s="5" cm="1">
        <f t="array" ref="AD2642">SIGMOID(SUM(GETVECTOR(Z2642)*GETVECTOR(_xlfn.CONCAT($S2642,",",$AH$4)))+V2642)</f>
        <v>0.49608744540533722</v>
      </c>
      <c r="AE2642" s="5" cm="1">
        <f t="array" ref="AE2642">TANH(SUM(GETVECTOR(AA2642)*GETVECTOR(_xlfn.CONCAT($S2642,",",$AH$4)))+W2642)</f>
        <v>0.75624675960462628</v>
      </c>
      <c r="AF2642" s="5" cm="1">
        <f t="array" ref="AF2642">SIGMOID(SUM(GETVECTOR(AB2642)*GETVECTOR(_xlfn.CONCAT($S2642,",",$AH$4)))+X2642)</f>
        <v>0.475481113544377</v>
      </c>
      <c r="AG2642" s="5">
        <f t="shared" si="941"/>
        <v>0.37516452306832321</v>
      </c>
      <c r="AH2642" s="40">
        <f t="shared" si="942"/>
        <v>0.17046035241434324</v>
      </c>
      <c r="AI2642" s="3">
        <f t="shared" si="943"/>
        <v>-0.62335408057534747</v>
      </c>
      <c r="AJ2642" s="3">
        <f t="shared" si="944"/>
        <v>-0.25829981844537581</v>
      </c>
      <c r="AK2642" s="3">
        <f t="shared" si="945"/>
        <v>0</v>
      </c>
      <c r="AL2642" s="3">
        <f t="shared" si="946"/>
        <v>-4.8831609919904477E-2</v>
      </c>
      <c r="AM2642" s="3">
        <f t="shared" si="947"/>
        <v>-5.4855259143516411E-2</v>
      </c>
      <c r="AN2642" s="3">
        <f t="shared" si="948"/>
        <v>-5.5733885276180443E-2</v>
      </c>
      <c r="AO2642" s="3" t="str" cm="1">
        <f t="array" ref="AO2642">GETVECTOR(Y2642,2)</f>
        <v>0.5774</v>
      </c>
      <c r="AP2642" s="3" t="str" cm="1">
        <f t="array" ref="AP2642">GETVECTOR(Z2642,2)</f>
        <v>0.5774</v>
      </c>
      <c r="AQ2642" s="3" t="str" cm="1">
        <f t="array" ref="AQ2642">GETVECTOR(AA2642,2)</f>
        <v>0.5774</v>
      </c>
      <c r="AR2642" s="3" t="str" cm="1">
        <f t="array" ref="AR2642">GETVECTOR(AB2642,2)</f>
        <v>0.5774</v>
      </c>
      <c r="AS2642" s="3" cm="1">
        <f t="array" ref="AS2642">SUM(AK2642:AN2642*AO2642:AR2642)</f>
        <v>-9.2049543555685814E-2</v>
      </c>
      <c r="AT2642" s="51">
        <f t="shared" si="949"/>
        <v>0.38857030976993678</v>
      </c>
      <c r="AU2642" s="48">
        <f t="shared" si="950"/>
        <v>0.62335408057534747</v>
      </c>
      <c r="AV2642" s="56"/>
      <c r="AW2642" s="56"/>
    </row>
    <row r="2643" spans="1:49" ht="15" customHeight="1" x14ac:dyDescent="0.25">
      <c r="A2643" s="11">
        <f t="shared" si="957"/>
        <v>2640</v>
      </c>
      <c r="B2643" s="29">
        <v>33687</v>
      </c>
      <c r="C2643" s="25">
        <v>23</v>
      </c>
      <c r="D2643" s="12">
        <v>32.4</v>
      </c>
      <c r="E2643" s="25">
        <v>27.1</v>
      </c>
      <c r="F2643" s="35">
        <v>90</v>
      </c>
      <c r="G2643" s="25">
        <v>9</v>
      </c>
      <c r="H2643" s="13">
        <v>0</v>
      </c>
      <c r="I2643" s="25">
        <v>2</v>
      </c>
      <c r="J2643" s="12">
        <v>225</v>
      </c>
      <c r="K2643" s="12">
        <v>0</v>
      </c>
      <c r="L2643" s="25" t="s">
        <v>13</v>
      </c>
      <c r="M2643" s="10"/>
      <c r="N2643" s="15"/>
      <c r="O2643" s="15"/>
      <c r="P2643" s="4"/>
      <c r="Q2643" s="54"/>
      <c r="R2643" s="42">
        <f t="shared" si="956"/>
        <v>9.3814432989690721E-2</v>
      </c>
      <c r="S2643" s="44" t="str" cm="1">
        <f t="array" ref="S2643">SETVECTOR(R2643:R2644)</f>
        <v>0.0938144329896907,0.793814432989691</v>
      </c>
      <c r="T2643" s="44">
        <f t="shared" si="951"/>
        <v>1.6494845360824743E-2</v>
      </c>
      <c r="U2643" s="5">
        <f t="shared" si="952"/>
        <v>0</v>
      </c>
      <c r="V2643" s="5">
        <f t="shared" si="953"/>
        <v>-5.0793240285130936E-2</v>
      </c>
      <c r="W2643" s="5">
        <f t="shared" si="954"/>
        <v>0.93901865670911144</v>
      </c>
      <c r="X2643" s="5">
        <f t="shared" si="955"/>
        <v>-0.12946102528486839</v>
      </c>
      <c r="Y2643" s="5" t="str" cm="1">
        <f t="array" ref="Y2643:AB2643">SETMATRIX(GETMATRIX(Y2642:AB2642)-$O$9*DELTAWEIGHT(S2642,$AH$4,AK2642:AN2642))</f>
        <v>0.5774,0.5774,0.5774</v>
      </c>
      <c r="Z2643" s="5" t="str">
        <v>0.507546534141337,0.415945777755101,0.5774</v>
      </c>
      <c r="AA2643" s="5" t="str">
        <v>0.602070204245524,0.561419396340374,0.5774</v>
      </c>
      <c r="AB2643" s="5" t="str">
        <v>0.502486632059204,0.382583310076058,0.5774</v>
      </c>
      <c r="AC2643" s="5" cm="1">
        <f t="array" ref="AC2643">SIGMOID(SUM(GETVECTOR(Y2643)*GETVECTOR(_xlfn.CONCAT($S2643,",",$AH$4)))+U2643)</f>
        <v>0.62539631068003165</v>
      </c>
      <c r="AD2643" s="5" cm="1">
        <f t="array" ref="AD2643">SIGMOID(SUM(GETVECTOR(Z2643)*GETVECTOR(_xlfn.CONCAT($S2643,",",$AH$4)))+V2643)</f>
        <v>0.58103064252895087</v>
      </c>
      <c r="AE2643" s="5" cm="1">
        <f t="array" ref="AE2643">TANH(SUM(GETVECTOR(AA2643)*GETVECTOR(_xlfn.CONCAT($S2643,",",$AH$4)))+W2643)</f>
        <v>0.89393187246248473</v>
      </c>
      <c r="AF2643" s="5" cm="1">
        <f t="array" ref="AF2643">SIGMOID(SUM(GETVECTOR(AB2643)*GETVECTOR(_xlfn.CONCAT($S2643,",",$AH$4)))+X2643)</f>
        <v>0.55511997600371732</v>
      </c>
      <c r="AG2643" s="5">
        <f t="shared" si="941"/>
        <v>0.51940181023398568</v>
      </c>
      <c r="AH2643" s="40">
        <f t="shared" si="942"/>
        <v>0.26492445579032325</v>
      </c>
      <c r="AI2643" s="3">
        <f t="shared" si="943"/>
        <v>0.24842961042949852</v>
      </c>
      <c r="AJ2643" s="3">
        <f t="shared" si="944"/>
        <v>0.10649876965829422</v>
      </c>
      <c r="AK2643" s="3">
        <f t="shared" si="945"/>
        <v>0</v>
      </c>
      <c r="AL2643" s="3">
        <f t="shared" si="946"/>
        <v>2.3175563908978691E-2</v>
      </c>
      <c r="AM2643" s="3">
        <f t="shared" si="947"/>
        <v>1.2430622631477345E-2</v>
      </c>
      <c r="AN2643" s="3">
        <f t="shared" si="948"/>
        <v>2.9279814078426242E-2</v>
      </c>
      <c r="AO2643" s="3" t="str" cm="1">
        <f t="array" ref="AO2643">GETVECTOR(Y2643,2)</f>
        <v>0.5774</v>
      </c>
      <c r="AP2643" s="3" t="str" cm="1">
        <f t="array" ref="AP2643">GETVECTOR(Z2643,2)</f>
        <v>0.5774</v>
      </c>
      <c r="AQ2643" s="3" t="str" cm="1">
        <f t="array" ref="AQ2643">GETVECTOR(AA2643,2)</f>
        <v>0.5774</v>
      </c>
      <c r="AR2643" s="3" t="str" cm="1">
        <f t="array" ref="AR2643">GETVECTOR(AB2643,2)</f>
        <v>0.5774</v>
      </c>
      <c r="AS2643" s="3" cm="1">
        <f t="array" ref="AS2643">SUM(AK2643:AN2643*AO2643:AR2643)</f>
        <v>3.7465176757342629E-2</v>
      </c>
      <c r="AT2643" s="51">
        <f t="shared" si="949"/>
        <v>6.1717271338152399E-2</v>
      </c>
      <c r="AU2643" s="48">
        <f t="shared" si="950"/>
        <v>0.24842961042949852</v>
      </c>
      <c r="AV2643" s="56"/>
      <c r="AW2643" s="56"/>
    </row>
    <row r="2644" spans="1:49" ht="15" customHeight="1" x14ac:dyDescent="0.25">
      <c r="A2644" s="11">
        <f t="shared" si="957"/>
        <v>2641</v>
      </c>
      <c r="B2644" s="29">
        <v>33688</v>
      </c>
      <c r="C2644" s="25">
        <v>24</v>
      </c>
      <c r="D2644" s="12">
        <v>33.200000000000003</v>
      </c>
      <c r="E2644" s="25">
        <v>27.6</v>
      </c>
      <c r="F2644" s="35">
        <v>82</v>
      </c>
      <c r="G2644" s="25">
        <v>4</v>
      </c>
      <c r="H2644" s="13">
        <v>0</v>
      </c>
      <c r="I2644" s="25">
        <v>3</v>
      </c>
      <c r="J2644" s="12">
        <v>45</v>
      </c>
      <c r="K2644" s="12">
        <v>0</v>
      </c>
      <c r="L2644" s="25" t="s">
        <v>17</v>
      </c>
      <c r="M2644" s="10"/>
      <c r="N2644" s="15"/>
      <c r="O2644" s="15"/>
      <c r="P2644" s="4"/>
      <c r="Q2644" s="54"/>
      <c r="R2644" s="42">
        <f t="shared" si="956"/>
        <v>0.79381443298969068</v>
      </c>
      <c r="S2644" s="44" t="str" cm="1">
        <f t="array" ref="S2644">SETVECTOR(R2644:R2645)</f>
        <v>0.793814432989691,0.0164948453608247</v>
      </c>
      <c r="T2644" s="44">
        <f t="shared" si="951"/>
        <v>0.12783505154639174</v>
      </c>
      <c r="U2644" s="5">
        <f t="shared" si="952"/>
        <v>0</v>
      </c>
      <c r="V2644" s="5">
        <f t="shared" si="953"/>
        <v>-5.3110796676028804E-2</v>
      </c>
      <c r="W2644" s="5">
        <f t="shared" si="954"/>
        <v>0.9377755944459637</v>
      </c>
      <c r="X2644" s="5">
        <f t="shared" si="955"/>
        <v>-0.132389006692711</v>
      </c>
      <c r="Y2644" s="5" t="str" cm="1">
        <f t="array" ref="Y2644:AB2644">SETMATRIX(GETMATRIX(Y2643:AB2643)-$O$9*DELTAWEIGHT(S2643,$AH$4,AK2643:AN2643))</f>
        <v>0.5774,0.5774,0.5774</v>
      </c>
      <c r="Z2644" s="5" t="str">
        <v>0.507321447041759,0.414041194604825,0.5774</v>
      </c>
      <c r="AA2644" s="5" t="str">
        <v>0.601935275514209,0.560277691690781,0.5774</v>
      </c>
      <c r="AB2644" s="5" t="str">
        <v>0.502204436606771,0.380195502401623,0.5774</v>
      </c>
      <c r="AC2644" s="5" cm="1">
        <f t="array" ref="AC2644">SIGMOID(SUM(GETVECTOR(Y2644)*GETVECTOR(_xlfn.CONCAT($S2644,",",$AH$4)))+U2644)</f>
        <v>0.61488010053164754</v>
      </c>
      <c r="AD2644" s="5" cm="1">
        <f t="array" ref="AD2644">SIGMOID(SUM(GETVECTOR(Z2644)*GETVECTOR(_xlfn.CONCAT($S2644,",",$AH$4)))+V2644)</f>
        <v>0.58817786183786347</v>
      </c>
      <c r="AE2644" s="5" cm="1">
        <f t="array" ref="AE2644">TANH(SUM(GETVECTOR(AA2644)*GETVECTOR(_xlfn.CONCAT($S2644,",",$AH$4)))+W2644)</f>
        <v>0.89060473298845211</v>
      </c>
      <c r="AF2644" s="5" cm="1">
        <f t="array" ref="AF2644">SIGMOID(SUM(GETVECTOR(AB2644)*GETVECTOR(_xlfn.CONCAT($S2644,",",$AH$4)))+X2644)</f>
        <v>0.56771621483358525</v>
      </c>
      <c r="AG2644" s="5">
        <f t="shared" si="941"/>
        <v>0.52383398759182909</v>
      </c>
      <c r="AH2644" s="40">
        <f t="shared" si="942"/>
        <v>0.27287488220816969</v>
      </c>
      <c r="AI2644" s="3">
        <f t="shared" si="943"/>
        <v>0.14503983066177795</v>
      </c>
      <c r="AJ2644" s="3">
        <f t="shared" si="944"/>
        <v>6.3318284069191363E-2</v>
      </c>
      <c r="AK2644" s="3">
        <f t="shared" si="945"/>
        <v>0</v>
      </c>
      <c r="AL2644" s="3">
        <f t="shared" si="946"/>
        <v>1.3659427554027666E-2</v>
      </c>
      <c r="AM2644" s="3">
        <f t="shared" si="947"/>
        <v>7.7025953765066579E-3</v>
      </c>
      <c r="AN2644" s="3">
        <f t="shared" si="948"/>
        <v>1.7108809509324585E-2</v>
      </c>
      <c r="AO2644" s="3" t="str" cm="1">
        <f t="array" ref="AO2644">GETVECTOR(Y2644,2)</f>
        <v>0.5774</v>
      </c>
      <c r="AP2644" s="3" t="str" cm="1">
        <f t="array" ref="AP2644">GETVECTOR(Z2644,2)</f>
        <v>0.5774</v>
      </c>
      <c r="AQ2644" s="3" t="str" cm="1">
        <f t="array" ref="AQ2644">GETVECTOR(AA2644,2)</f>
        <v>0.5774</v>
      </c>
      <c r="AR2644" s="3" t="str" cm="1">
        <f t="array" ref="AR2644">GETVECTOR(AB2644,2)</f>
        <v>0.5774</v>
      </c>
      <c r="AS2644" s="3" cm="1">
        <f t="array" ref="AS2644">SUM(AK2644:AN2644*AO2644:AR2644)</f>
        <v>2.2213058650774532E-2</v>
      </c>
      <c r="AT2644" s="51">
        <f t="shared" si="949"/>
        <v>2.1036552478397221E-2</v>
      </c>
      <c r="AU2644" s="48">
        <f t="shared" si="950"/>
        <v>0.14503983066177795</v>
      </c>
      <c r="AV2644" s="56"/>
      <c r="AW2644" s="56"/>
    </row>
    <row r="2645" spans="1:49" ht="15" customHeight="1" x14ac:dyDescent="0.25">
      <c r="A2645" s="11">
        <f t="shared" si="957"/>
        <v>2642</v>
      </c>
      <c r="B2645" s="29">
        <v>33689</v>
      </c>
      <c r="C2645" s="25">
        <v>24</v>
      </c>
      <c r="D2645" s="12">
        <v>33.6</v>
      </c>
      <c r="E2645" s="25">
        <v>28</v>
      </c>
      <c r="F2645" s="35">
        <v>87</v>
      </c>
      <c r="G2645" s="25">
        <v>0</v>
      </c>
      <c r="H2645" s="13">
        <v>0</v>
      </c>
      <c r="I2645" s="25">
        <v>2</v>
      </c>
      <c r="J2645" s="12">
        <v>90</v>
      </c>
      <c r="K2645" s="12">
        <v>0</v>
      </c>
      <c r="L2645" s="25" t="s">
        <v>12</v>
      </c>
      <c r="M2645" s="10"/>
      <c r="N2645" s="15"/>
      <c r="O2645" s="15"/>
      <c r="P2645" s="4"/>
      <c r="Q2645" s="54"/>
      <c r="R2645" s="42">
        <f t="shared" si="956"/>
        <v>1.6494845360824743E-2</v>
      </c>
      <c r="S2645" s="44" t="str" cm="1">
        <f t="array" ref="S2645">SETVECTOR(R2645:R2646)</f>
        <v>0.0164948453608247,0.127835051546392</v>
      </c>
      <c r="T2645" s="44">
        <f t="shared" si="951"/>
        <v>0</v>
      </c>
      <c r="U2645" s="5">
        <f t="shared" si="952"/>
        <v>0</v>
      </c>
      <c r="V2645" s="5">
        <f t="shared" si="953"/>
        <v>-5.4476739431431567E-2</v>
      </c>
      <c r="W2645" s="5">
        <f t="shared" si="954"/>
        <v>0.93700533490831306</v>
      </c>
      <c r="X2645" s="5">
        <f t="shared" si="955"/>
        <v>-0.13409988764364347</v>
      </c>
      <c r="Y2645" s="5" t="str" cm="1">
        <f t="array" ref="Y2645:AB2645">SETMATRIX(GETMATRIX(Y2644:AB2644)-$O$9*DELTAWEIGHT(S2644,$AH$4,AK2644:AN2644))</f>
        <v>0.5774,0.5774,0.5774</v>
      </c>
      <c r="Z2645" s="5" t="str">
        <v>0.506207558089755,0.414018048860368,0.5774</v>
      </c>
      <c r="AA2645" s="5" t="str">
        <v>0.601235322952164,0.560263147221959,0.5774</v>
      </c>
      <c r="AB2645" s="5" t="str">
        <v>0.500819982422662,0.380166734522473,0.5774</v>
      </c>
      <c r="AC2645" s="5" cm="1">
        <f t="array" ref="AC2645">SIGMOID(SUM(GETVECTOR(Y2645)*GETVECTOR(_xlfn.CONCAT($S2645,",",$AH$4)))+U2645)</f>
        <v>0.52082197146610321</v>
      </c>
      <c r="AD2645" s="5" cm="1">
        <f t="array" ref="AD2645">SIGMOID(SUM(GETVECTOR(Z2645)*GETVECTOR(_xlfn.CONCAT($S2645,",",$AH$4)))+V2645)</f>
        <v>0.50169976709621533</v>
      </c>
      <c r="AE2645" s="5" cm="1">
        <f t="array" ref="AE2645">TANH(SUM(GETVECTOR(AA2645)*GETVECTOR(_xlfn.CONCAT($S2645,",",$AH$4)))+W2645)</f>
        <v>0.76927278782666453</v>
      </c>
      <c r="AF2645" s="5" cm="1">
        <f t="array" ref="AF2645">SIGMOID(SUM(GETVECTOR(AB2645)*GETVECTOR(_xlfn.CONCAT($S2645,",",$AH$4)))+X2645)</f>
        <v>0.48069951836228253</v>
      </c>
      <c r="AG2645" s="5">
        <f t="shared" si="941"/>
        <v>0.38594397848609385</v>
      </c>
      <c r="AH2645" s="40">
        <f t="shared" si="942"/>
        <v>0.1768293126031375</v>
      </c>
      <c r="AI2645" s="3">
        <f t="shared" si="943"/>
        <v>0.1768293126031375</v>
      </c>
      <c r="AJ2645" s="3">
        <f t="shared" si="944"/>
        <v>7.3499348906154921E-2</v>
      </c>
      <c r="AK2645" s="3">
        <f t="shared" si="945"/>
        <v>0</v>
      </c>
      <c r="AL2645" s="3">
        <f t="shared" si="946"/>
        <v>1.4135098900259165E-2</v>
      </c>
      <c r="AM2645" s="3">
        <f t="shared" si="947"/>
        <v>1.505292881502401E-2</v>
      </c>
      <c r="AN2645" s="3">
        <f t="shared" si="948"/>
        <v>1.6237802049845956E-2</v>
      </c>
      <c r="AO2645" s="3" t="str" cm="1">
        <f t="array" ref="AO2645">GETVECTOR(Y2645,2)</f>
        <v>0.5774</v>
      </c>
      <c r="AP2645" s="3" t="str" cm="1">
        <f t="array" ref="AP2645">GETVECTOR(Z2645,2)</f>
        <v>0.5774</v>
      </c>
      <c r="AQ2645" s="3" t="str" cm="1">
        <f t="array" ref="AQ2645">GETVECTOR(AA2645,2)</f>
        <v>0.5774</v>
      </c>
      <c r="AR2645" s="3" t="str" cm="1">
        <f t="array" ref="AR2645">GETVECTOR(AB2645,2)</f>
        <v>0.5774</v>
      </c>
      <c r="AS2645" s="3" cm="1">
        <f t="array" ref="AS2645">SUM(AK2645:AN2645*AO2645:AR2645)</f>
        <v>2.6228874106385559E-2</v>
      </c>
      <c r="AT2645" s="51">
        <f t="shared" si="949"/>
        <v>3.1268605795698123E-2</v>
      </c>
      <c r="AU2645" s="48">
        <f t="shared" si="950"/>
        <v>0.1768293126031375</v>
      </c>
      <c r="AV2645" s="56"/>
      <c r="AW2645" s="56"/>
    </row>
    <row r="2646" spans="1:49" ht="15" customHeight="1" x14ac:dyDescent="0.25">
      <c r="A2646" s="11">
        <f t="shared" si="957"/>
        <v>2643</v>
      </c>
      <c r="B2646" s="29">
        <v>33690</v>
      </c>
      <c r="C2646" s="25">
        <v>24</v>
      </c>
      <c r="D2646" s="12">
        <v>33.700000000000003</v>
      </c>
      <c r="E2646" s="25">
        <v>27.6</v>
      </c>
      <c r="F2646" s="35">
        <v>84</v>
      </c>
      <c r="G2646" s="25">
        <v>3</v>
      </c>
      <c r="H2646" s="13">
        <v>0</v>
      </c>
      <c r="I2646" s="25">
        <v>4</v>
      </c>
      <c r="J2646" s="12">
        <v>90</v>
      </c>
      <c r="K2646" s="12">
        <v>0</v>
      </c>
      <c r="L2646" s="25" t="s">
        <v>12</v>
      </c>
      <c r="M2646" s="10"/>
      <c r="N2646" s="15"/>
      <c r="O2646" s="15"/>
      <c r="P2646" s="4"/>
      <c r="Q2646" s="54"/>
      <c r="R2646" s="42">
        <f t="shared" si="956"/>
        <v>0.12783505154639174</v>
      </c>
      <c r="S2646" s="44" t="str" cm="1">
        <f t="array" ref="S2646">SETVECTOR(R2646:R2647)</f>
        <v>0.127835051546392,0</v>
      </c>
      <c r="T2646" s="44">
        <f t="shared" si="951"/>
        <v>0.47525773195876292</v>
      </c>
      <c r="U2646" s="5">
        <f t="shared" si="952"/>
        <v>0</v>
      </c>
      <c r="V2646" s="5">
        <f t="shared" si="953"/>
        <v>-5.5890249321457482E-2</v>
      </c>
      <c r="W2646" s="5">
        <f t="shared" si="954"/>
        <v>0.9355000420268107</v>
      </c>
      <c r="X2646" s="5">
        <f t="shared" si="955"/>
        <v>-0.13572366784862808</v>
      </c>
      <c r="Y2646" s="5" t="str" cm="1">
        <f t="array" ref="Y2646:AB2646">SETMATRIX(GETMATRIX(Y2645:AB2645)-$O$9*DELTAWEIGHT(S2645,$AH$4,AK2645:AN2645))</f>
        <v>0.5774,0.5774,0.5774</v>
      </c>
      <c r="Z2646" s="5" t="str">
        <v>0.506185190416409,0.413844699391933,0.5774</v>
      </c>
      <c r="AA2646" s="5" t="str">
        <v>0.601207968299791,0.560051148666066,0.5774</v>
      </c>
      <c r="AB2646" s="5" t="str">
        <v>0.500794587395532,0.379969923062214,0.5774</v>
      </c>
      <c r="AC2646" s="5" cm="1">
        <f t="array" ref="AC2646">SIGMOID(SUM(GETVECTOR(Y2646)*GETVECTOR(_xlfn.CONCAT($S2646,",",$AH$4)))+U2646)</f>
        <v>0.51844461627974581</v>
      </c>
      <c r="AD2646" s="5" cm="1">
        <f t="array" ref="AD2646">SIGMOID(SUM(GETVECTOR(Z2646)*GETVECTOR(_xlfn.CONCAT($S2646,",",$AH$4)))+V2646)</f>
        <v>0.50220447586253203</v>
      </c>
      <c r="AE2646" s="5" cm="1">
        <f t="array" ref="AE2646">TANH(SUM(GETVECTOR(AA2646)*GETVECTOR(_xlfn.CONCAT($S2646,",",$AH$4)))+W2646)</f>
        <v>0.7667345145790152</v>
      </c>
      <c r="AF2646" s="5" cm="1">
        <f t="array" ref="AF2646">SIGMOID(SUM(GETVECTOR(AB2646)*GETVECTOR(_xlfn.CONCAT($S2646,",",$AH$4)))+X2646)</f>
        <v>0.48208153523590819</v>
      </c>
      <c r="AG2646" s="5">
        <f t="shared" si="941"/>
        <v>0.38505750501986724</v>
      </c>
      <c r="AH2646" s="40">
        <f t="shared" si="942"/>
        <v>0.17696805528910714</v>
      </c>
      <c r="AI2646" s="3">
        <f t="shared" si="943"/>
        <v>-0.29828967666965578</v>
      </c>
      <c r="AJ2646" s="3">
        <f t="shared" si="944"/>
        <v>-0.12442201080693793</v>
      </c>
      <c r="AK2646" s="3">
        <f t="shared" si="945"/>
        <v>0</v>
      </c>
      <c r="AL2646" s="3">
        <f t="shared" si="946"/>
        <v>-2.3849198904611724E-2</v>
      </c>
      <c r="AM2646" s="3">
        <f t="shared" si="947"/>
        <v>-2.5751324549077633E-2</v>
      </c>
      <c r="AN2646" s="3">
        <f t="shared" si="948"/>
        <v>-2.7339747327238054E-2</v>
      </c>
      <c r="AO2646" s="3" t="str" cm="1">
        <f t="array" ref="AO2646">GETVECTOR(Y2646,2)</f>
        <v>0.5774</v>
      </c>
      <c r="AP2646" s="3" t="str" cm="1">
        <f t="array" ref="AP2646">GETVECTOR(Z2646,2)</f>
        <v>0.5774</v>
      </c>
      <c r="AQ2646" s="3" t="str" cm="1">
        <f t="array" ref="AQ2646">GETVECTOR(AA2646,2)</f>
        <v>0.5774</v>
      </c>
      <c r="AR2646" s="3" t="str" cm="1">
        <f t="array" ref="AR2646">GETVECTOR(AB2646,2)</f>
        <v>0.5774</v>
      </c>
      <c r="AS2646" s="3" cm="1">
        <f t="array" ref="AS2646">SUM(AK2646:AN2646*AO2646:AR2646)</f>
        <v>-4.4425312348907488E-2</v>
      </c>
      <c r="AT2646" s="51">
        <f t="shared" si="949"/>
        <v>8.8976731207687787E-2</v>
      </c>
      <c r="AU2646" s="48">
        <f t="shared" si="950"/>
        <v>0.29828967666965578</v>
      </c>
      <c r="AV2646" s="56"/>
      <c r="AW2646" s="56"/>
    </row>
    <row r="2647" spans="1:49" ht="15" customHeight="1" x14ac:dyDescent="0.25">
      <c r="A2647" s="11">
        <f t="shared" si="957"/>
        <v>2644</v>
      </c>
      <c r="B2647" s="29">
        <v>33691</v>
      </c>
      <c r="C2647" s="25">
        <v>24</v>
      </c>
      <c r="D2647" s="12">
        <v>30</v>
      </c>
      <c r="E2647" s="25">
        <v>27.1</v>
      </c>
      <c r="F2647" s="35">
        <v>96</v>
      </c>
      <c r="G2647" s="25">
        <v>22</v>
      </c>
      <c r="H2647" s="13">
        <v>0</v>
      </c>
      <c r="I2647" s="25">
        <v>2</v>
      </c>
      <c r="J2647" s="12">
        <v>270</v>
      </c>
      <c r="K2647" s="12">
        <v>0</v>
      </c>
      <c r="L2647" s="25" t="s">
        <v>15</v>
      </c>
      <c r="M2647" s="10"/>
      <c r="N2647" s="15"/>
      <c r="O2647" s="15"/>
      <c r="P2647" s="4"/>
      <c r="Q2647" s="54"/>
      <c r="R2647" s="42">
        <f t="shared" si="956"/>
        <v>0</v>
      </c>
      <c r="S2647" s="44" t="str" cm="1">
        <f t="array" ref="S2647">SETVECTOR(R2647:R2648)</f>
        <v>0,0.475257731958763</v>
      </c>
      <c r="T2647" s="44">
        <f t="shared" si="951"/>
        <v>2.0618556701030927E-2</v>
      </c>
      <c r="U2647" s="5">
        <f t="shared" si="952"/>
        <v>0</v>
      </c>
      <c r="V2647" s="5">
        <f t="shared" si="953"/>
        <v>-5.3505329430996312E-2</v>
      </c>
      <c r="W2647" s="5">
        <f t="shared" si="954"/>
        <v>0.93807517448171851</v>
      </c>
      <c r="X2647" s="5">
        <f t="shared" si="955"/>
        <v>-0.13298969311590428</v>
      </c>
      <c r="Y2647" s="5" t="str" cm="1">
        <f t="array" ref="Y2647:AB2647">SETMATRIX(GETMATRIX(Y2646:AB2646)-$O$9*DELTAWEIGHT(S2646,$AH$4,AK2646:AN2646))</f>
        <v>0.5774,0.5774,0.5774</v>
      </c>
      <c r="Z2647" s="5" t="str">
        <v>0.506488301792957,0.413844699391933,0.5774</v>
      </c>
      <c r="AA2647" s="5" t="str">
        <v>0.601583916455899,0.560051148666066,0.5774</v>
      </c>
      <c r="AB2647" s="5" t="str">
        <v>0.501138008215353,0.379969923062214,0.5774</v>
      </c>
      <c r="AC2647" s="5" cm="1">
        <f t="array" ref="AC2647">SIGMOID(SUM(GETVECTOR(Y2647)*GETVECTOR(_xlfn.CONCAT($S2647,",",$AH$4)))+U2647)</f>
        <v>0.56817616742260091</v>
      </c>
      <c r="AD2647" s="5" cm="1">
        <f t="array" ref="AD2647">SIGMOID(SUM(GETVECTOR(Z2647)*GETVECTOR(_xlfn.CONCAT($S2647,",",$AH$4)))+V2647)</f>
        <v>0.53573336784078818</v>
      </c>
      <c r="AE2647" s="5" cm="1">
        <f t="array" ref="AE2647">TANH(SUM(GETVECTOR(AA2647)*GETVECTOR(_xlfn.CONCAT($S2647,",",$AH$4)))+W2647)</f>
        <v>0.83494448372616414</v>
      </c>
      <c r="AF2647" s="5" cm="1">
        <f t="array" ref="AF2647">SIGMOID(SUM(GETVECTOR(AB2647)*GETVECTOR(_xlfn.CONCAT($S2647,",",$AH$4)))+X2647)</f>
        <v>0.51189624216930751</v>
      </c>
      <c r="AG2647" s="5">
        <f t="shared" si="941"/>
        <v>0.44730762022670606</v>
      </c>
      <c r="AH2647" s="40">
        <f t="shared" si="942"/>
        <v>0.21483433198503485</v>
      </c>
      <c r="AI2647" s="3">
        <f t="shared" si="943"/>
        <v>0.19421577528400391</v>
      </c>
      <c r="AJ2647" s="3">
        <f t="shared" si="944"/>
        <v>8.1907366465596432E-2</v>
      </c>
      <c r="AK2647" s="3">
        <f t="shared" si="945"/>
        <v>0</v>
      </c>
      <c r="AL2647" s="3">
        <f t="shared" si="946"/>
        <v>1.7009702988997753E-2</v>
      </c>
      <c r="AM2647" s="3">
        <f t="shared" si="947"/>
        <v>1.3289989321863253E-2</v>
      </c>
      <c r="AN2647" s="3">
        <f t="shared" si="948"/>
        <v>2.0365746790093384E-2</v>
      </c>
      <c r="AO2647" s="3" t="str" cm="1">
        <f t="array" ref="AO2647">GETVECTOR(Y2647,2)</f>
        <v>0.5774</v>
      </c>
      <c r="AP2647" s="3" t="str" cm="1">
        <f t="array" ref="AP2647">GETVECTOR(Z2647,2)</f>
        <v>0.5774</v>
      </c>
      <c r="AQ2647" s="3" t="str" cm="1">
        <f t="array" ref="AQ2647">GETVECTOR(AA2647,2)</f>
        <v>0.5774</v>
      </c>
      <c r="AR2647" s="3" t="str" cm="1">
        <f t="array" ref="AR2647">GETVECTOR(AB2647,2)</f>
        <v>0.5774</v>
      </c>
      <c r="AS2647" s="3" cm="1">
        <f t="array" ref="AS2647">SUM(AK2647:AN2647*AO2647:AR2647)</f>
        <v>2.9254224536891065E-2</v>
      </c>
      <c r="AT2647" s="51">
        <f t="shared" si="949"/>
        <v>3.7719767369166705E-2</v>
      </c>
      <c r="AU2647" s="48">
        <f t="shared" si="950"/>
        <v>0.19421577528400391</v>
      </c>
      <c r="AV2647" s="56"/>
      <c r="AW2647" s="56"/>
    </row>
    <row r="2648" spans="1:49" ht="15" customHeight="1" x14ac:dyDescent="0.25">
      <c r="A2648" s="11">
        <f t="shared" si="957"/>
        <v>2645</v>
      </c>
      <c r="B2648" s="29">
        <v>33692</v>
      </c>
      <c r="C2648" s="25">
        <v>23</v>
      </c>
      <c r="D2648" s="12">
        <v>31.4</v>
      </c>
      <c r="E2648" s="25">
        <v>27.1</v>
      </c>
      <c r="F2648" s="35">
        <v>92</v>
      </c>
      <c r="G2648" s="25">
        <v>28</v>
      </c>
      <c r="H2648" s="13">
        <v>0</v>
      </c>
      <c r="I2648" s="25">
        <v>1</v>
      </c>
      <c r="J2648" s="12">
        <v>180</v>
      </c>
      <c r="K2648" s="12">
        <v>0</v>
      </c>
      <c r="L2648" s="25" t="s">
        <v>14</v>
      </c>
      <c r="M2648" s="10"/>
      <c r="N2648" s="15"/>
      <c r="O2648" s="15"/>
      <c r="P2648" s="4"/>
      <c r="Q2648" s="54"/>
      <c r="R2648" s="42">
        <f t="shared" si="956"/>
        <v>0.47525773195876292</v>
      </c>
      <c r="S2648" s="44" t="str" cm="1">
        <f t="array" ref="S2648">SETVECTOR(R2648:R2649)</f>
        <v>0.475257731958763,0.0206185567010309</v>
      </c>
      <c r="T2648" s="44">
        <f t="shared" si="951"/>
        <v>0</v>
      </c>
      <c r="U2648" s="5">
        <f t="shared" si="952"/>
        <v>0</v>
      </c>
      <c r="V2648" s="5">
        <f t="shared" si="953"/>
        <v>-5.5206299729896088E-2</v>
      </c>
      <c r="W2648" s="5">
        <f t="shared" si="954"/>
        <v>0.93674617554953221</v>
      </c>
      <c r="X2648" s="5">
        <f t="shared" si="955"/>
        <v>-0.13502626779491361</v>
      </c>
      <c r="Y2648" s="5" t="str" cm="1">
        <f t="array" ref="Y2648:AB2648">SETMATRIX(GETMATRIX(Y2647:AB2647)-$O$9*DELTAWEIGHT(S2647,$AH$4,AK2647:AN2647))</f>
        <v>0.5774,0.5774,0.5774</v>
      </c>
      <c r="Z2648" s="5" t="str">
        <v>0.506488301792957,0.41303234911272,0.5774</v>
      </c>
      <c r="AA2648" s="5" t="str">
        <v>0.601583916455899,0.559331970295388,0.5774</v>
      </c>
      <c r="AB2648" s="5" t="str">
        <v>0.501138008215353,0.37900717418433,0.5774</v>
      </c>
      <c r="AC2648" s="5" cm="1">
        <f t="array" ref="AC2648">SIGMOID(SUM(GETVECTOR(Y2648)*GETVECTOR(_xlfn.CONCAT($S2648,",",$AH$4)))+U2648)</f>
        <v>0.57109471773893361</v>
      </c>
      <c r="AD2648" s="5" cm="1">
        <f t="array" ref="AD2648">SIGMOID(SUM(GETVECTOR(Z2648)*GETVECTOR(_xlfn.CONCAT($S2648,",",$AH$4)))+V2648)</f>
        <v>0.54835398417538606</v>
      </c>
      <c r="AE2648" s="5" cm="1">
        <f t="array" ref="AE2648">TANH(SUM(GETVECTOR(AA2648)*GETVECTOR(_xlfn.CONCAT($S2648,",",$AH$4)))+W2648)</f>
        <v>0.84378930061748314</v>
      </c>
      <c r="AF2648" s="5" cm="1">
        <f t="array" ref="AF2648">SIGMOID(SUM(GETVECTOR(AB2648)*GETVECTOR(_xlfn.CONCAT($S2648,",",$AH$4)))+X2648)</f>
        <v>0.52771108156782465</v>
      </c>
      <c r="AG2648" s="5">
        <f t="shared" si="941"/>
        <v>0.46269522479815944</v>
      </c>
      <c r="AH2648" s="40">
        <f t="shared" si="942"/>
        <v>0.2281180730985243</v>
      </c>
      <c r="AI2648" s="3">
        <f t="shared" si="943"/>
        <v>0.2281180730985243</v>
      </c>
      <c r="AJ2648" s="3">
        <f t="shared" si="944"/>
        <v>9.7885597112861239E-2</v>
      </c>
      <c r="AK2648" s="3">
        <f t="shared" si="945"/>
        <v>0</v>
      </c>
      <c r="AL2648" s="3">
        <f t="shared" si="946"/>
        <v>2.0455589291504168E-2</v>
      </c>
      <c r="AM2648" s="3">
        <f t="shared" si="947"/>
        <v>1.5459728581374198E-2</v>
      </c>
      <c r="AN2648" s="3">
        <f t="shared" si="948"/>
        <v>2.4576902384974283E-2</v>
      </c>
      <c r="AO2648" s="3" t="str" cm="1">
        <f t="array" ref="AO2648">GETVECTOR(Y2648,2)</f>
        <v>0.5774</v>
      </c>
      <c r="AP2648" s="3" t="str" cm="1">
        <f t="array" ref="AP2648">GETVECTOR(Z2648,2)</f>
        <v>0.5774</v>
      </c>
      <c r="AQ2648" s="3" t="str" cm="1">
        <f t="array" ref="AQ2648">GETVECTOR(AA2648,2)</f>
        <v>0.5774</v>
      </c>
      <c r="AR2648" s="3" t="str" cm="1">
        <f t="array" ref="AR2648">GETVECTOR(AB2648,2)</f>
        <v>0.5774</v>
      </c>
      <c r="AS2648" s="3" cm="1">
        <f t="array" ref="AS2648">SUM(AK2648:AN2648*AO2648:AR2648)</f>
        <v>3.4928207976884118E-2</v>
      </c>
      <c r="AT2648" s="51">
        <f t="shared" si="949"/>
        <v>5.2037855274183677E-2</v>
      </c>
      <c r="AU2648" s="48">
        <f t="shared" si="950"/>
        <v>0.2281180730985243</v>
      </c>
      <c r="AV2648" s="56"/>
      <c r="AW2648" s="56"/>
    </row>
    <row r="2649" spans="1:49" ht="15" customHeight="1" x14ac:dyDescent="0.25">
      <c r="A2649" s="11">
        <f t="shared" si="957"/>
        <v>2646</v>
      </c>
      <c r="B2649" s="29">
        <v>33693</v>
      </c>
      <c r="C2649" s="25">
        <v>24</v>
      </c>
      <c r="D2649" s="12">
        <v>31.6</v>
      </c>
      <c r="E2649" s="25">
        <v>26.4</v>
      </c>
      <c r="F2649" s="35">
        <v>94</v>
      </c>
      <c r="G2649" s="25">
        <v>0</v>
      </c>
      <c r="H2649" s="13">
        <v>0</v>
      </c>
      <c r="I2649" s="25">
        <v>2</v>
      </c>
      <c r="J2649" s="12">
        <v>90</v>
      </c>
      <c r="K2649" s="12">
        <v>0</v>
      </c>
      <c r="L2649" s="25" t="s">
        <v>12</v>
      </c>
      <c r="M2649" s="10"/>
      <c r="N2649" s="15"/>
      <c r="O2649" s="15"/>
      <c r="P2649" s="4"/>
      <c r="Q2649" s="54"/>
      <c r="R2649" s="42">
        <f t="shared" si="956"/>
        <v>2.0618556701030927E-2</v>
      </c>
      <c r="S2649" s="3"/>
      <c r="T2649" s="3"/>
      <c r="U2649" s="5"/>
      <c r="V2649" s="5"/>
      <c r="W2649" s="5"/>
      <c r="X2649" s="5"/>
      <c r="Y2649" s="5"/>
      <c r="Z2649" s="5"/>
      <c r="AA2649" s="5"/>
      <c r="AB2649" s="5"/>
      <c r="AC2649" s="5"/>
      <c r="AD2649" s="5"/>
      <c r="AE2649" s="5"/>
      <c r="AF2649" s="5"/>
      <c r="AG2649" s="5"/>
      <c r="AH2649" s="40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52"/>
      <c r="AU2649" s="52"/>
      <c r="AV2649" s="52"/>
      <c r="AW2649" s="52"/>
    </row>
    <row r="2650" spans="1:49" ht="15" customHeight="1" x14ac:dyDescent="0.25">
      <c r="A2650" s="11">
        <f t="shared" si="957"/>
        <v>2647</v>
      </c>
      <c r="B2650" s="29">
        <v>33694</v>
      </c>
      <c r="C2650" s="25">
        <v>23</v>
      </c>
      <c r="D2650" s="12">
        <v>30.3</v>
      </c>
      <c r="E2650" s="25">
        <v>25.8</v>
      </c>
      <c r="F2650" s="35">
        <v>95</v>
      </c>
      <c r="G2650" s="25">
        <v>14</v>
      </c>
      <c r="H2650" s="13">
        <v>0</v>
      </c>
      <c r="I2650" s="25">
        <v>1</v>
      </c>
      <c r="J2650" s="12">
        <v>225</v>
      </c>
      <c r="K2650" s="12">
        <v>0</v>
      </c>
      <c r="L2650" s="25" t="s">
        <v>13</v>
      </c>
      <c r="M2650" s="10"/>
      <c r="N2650" s="15"/>
      <c r="O2650" s="15"/>
      <c r="P2650" s="4"/>
      <c r="Q2650" s="55"/>
      <c r="R2650" s="42">
        <f t="shared" si="956"/>
        <v>0</v>
      </c>
      <c r="S2650" s="3"/>
      <c r="T2650" s="3"/>
      <c r="U2650" s="5"/>
      <c r="V2650" s="5"/>
      <c r="W2650" s="5"/>
      <c r="X2650" s="5"/>
      <c r="Y2650" s="5"/>
      <c r="Z2650" s="5"/>
      <c r="AA2650" s="5"/>
      <c r="AB2650" s="5"/>
      <c r="AC2650" s="5"/>
      <c r="AD2650" s="5"/>
      <c r="AE2650" s="5"/>
      <c r="AF2650" s="5"/>
      <c r="AG2650" s="5"/>
      <c r="AH2650" s="40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52"/>
      <c r="AU2650" s="52"/>
      <c r="AV2650" s="52"/>
      <c r="AW2650" s="52"/>
    </row>
    <row r="2651" spans="1:49" ht="15" customHeight="1" x14ac:dyDescent="0.25">
      <c r="A2651" s="11">
        <f t="shared" si="957"/>
        <v>2648</v>
      </c>
      <c r="B2651" s="29">
        <v>33695</v>
      </c>
      <c r="C2651" s="25">
        <v>22</v>
      </c>
      <c r="D2651" s="12">
        <v>31.5</v>
      </c>
      <c r="E2651" s="25">
        <v>25.3</v>
      </c>
      <c r="F2651" s="35">
        <v>86</v>
      </c>
      <c r="G2651" s="25">
        <v>40</v>
      </c>
      <c r="H2651" s="13">
        <v>0</v>
      </c>
      <c r="I2651" s="25">
        <v>2</v>
      </c>
      <c r="J2651" s="12">
        <v>315</v>
      </c>
      <c r="K2651" s="12">
        <v>0</v>
      </c>
      <c r="L2651" s="25" t="s">
        <v>16</v>
      </c>
      <c r="M2651" s="10"/>
      <c r="N2651" s="15"/>
      <c r="O2651" s="15"/>
      <c r="P2651" s="4"/>
      <c r="Q2651" s="53">
        <f>1+Q2597</f>
        <v>50</v>
      </c>
      <c r="R2651" s="42">
        <f t="shared" si="956"/>
        <v>5.1546391752577319E-3</v>
      </c>
      <c r="S2651" s="44" t="str" cm="1">
        <f t="array" ref="S2651">SETVECTOR(R2651:R2652)</f>
        <v>0.00515463917525773,0.0206185567010309</v>
      </c>
      <c r="T2651" s="44">
        <f>R2653</f>
        <v>1</v>
      </c>
      <c r="U2651" s="5">
        <f>U2648-$O$9*SUM(AK2648)</f>
        <v>0</v>
      </c>
      <c r="V2651" s="5">
        <f t="shared" ref="V2651" si="958">V2648-$O$9*SUM(AL2648)</f>
        <v>-5.7251858659046508E-2</v>
      </c>
      <c r="W2651" s="5">
        <f t="shared" ref="W2651" si="959">W2648-$O$9*SUM(AM2648)</f>
        <v>0.93520020269139481</v>
      </c>
      <c r="X2651" s="5">
        <f>X2648-$O$9*SUM(AN2648)</f>
        <v>-0.13748395803341104</v>
      </c>
      <c r="Y2651" s="5" t="str" cm="1">
        <f t="array" ref="Y2651:AB2651">SETMATRIX(GETMATRIX(_xlfn.ANCHORARRAY(Y2648))-$O$9*DELTAWEIGHT(S2648,$AH$4,AK2648:AN2648))</f>
        <v>0.5774,0.5774,0.5774</v>
      </c>
      <c r="Z2651" s="5" t="str">
        <v>0.505516134095701,0.412990172639954,0.5774</v>
      </c>
      <c r="AA2651" s="5" t="str">
        <v>0.600849180901671,0.559300094566354,0.5774</v>
      </c>
      <c r="AB2651" s="5" t="str">
        <v>0.499969971926748,0.378956500158794,0.5774</v>
      </c>
      <c r="AC2651" s="5" cm="1">
        <f t="array" ref="AC2651">SIGMOID(SUM(GETVECTOR(Y2651)*GETVECTOR(_xlfn.CONCAT($S2651,",",$AH$4)))+U2651)</f>
        <v>0.50372029216782388</v>
      </c>
      <c r="AD2651" s="5" cm="1">
        <f t="array" ref="AD2651">SIGMOID(SUM(GETVECTOR(Z2651)*GETVECTOR(_xlfn.CONCAT($S2651,",",$AH$4)))+V2651)</f>
        <v>0.48846933372685769</v>
      </c>
      <c r="AE2651" s="5" cm="1">
        <f t="array" ref="AE2651">TANH(SUM(GETVECTOR(AA2651)*GETVECTOR(_xlfn.CONCAT($S2651,",",$AH$4)))+W2651)</f>
        <v>0.73970577296066997</v>
      </c>
      <c r="AF2651" s="5" cm="1">
        <f t="array" ref="AF2651">SIGMOID(SUM(GETVECTOR(AB2651)*GETVECTOR(_xlfn.CONCAT($S2651,",",$AH$4)))+X2651)</f>
        <v>0.46826938546764435</v>
      </c>
      <c r="AG2651" s="5">
        <f t="shared" ref="AG2651:AG2702" si="960">AC2651*$AG$4+AE2651*AD2651</f>
        <v>0.36132358607200871</v>
      </c>
      <c r="AH2651" s="40">
        <f t="shared" ref="AH2651:AH2702" si="961">AF2651*TANH(AG2651)</f>
        <v>0.16219884616149213</v>
      </c>
      <c r="AI2651" s="3">
        <f t="shared" ref="AI2651:AI2702" si="962">AH2651-T2651+0</f>
        <v>-0.83780115383850784</v>
      </c>
      <c r="AJ2651" s="3">
        <f t="shared" ref="AJ2651:AJ2702" si="963">AI2651*AF2651*(1-TANH(AG2651)^2)+$AJ$4*$AC$4</f>
        <v>-0.34524700956352572</v>
      </c>
      <c r="AK2651" s="3">
        <f t="shared" ref="AK2651:AK2702" si="964">AJ2651*$AG$4*AC2651*(1-AC2651)</f>
        <v>0</v>
      </c>
      <c r="AL2651" s="3">
        <f t="shared" ref="AL2651:AL2702" si="965">AJ2651*AE2651*AD2651*(1-AD2651)</f>
        <v>-6.381134698665239E-2</v>
      </c>
      <c r="AM2651" s="3">
        <f t="shared" ref="AM2651:AM2702" si="966">AJ2651*AD2651*(1-AE2651^2)</f>
        <v>-7.636732353951925E-2</v>
      </c>
      <c r="AN2651" s="3">
        <f t="shared" ref="AN2651:AN2702" si="967">AI2651*TANH(AG2651)*AF2651*(1-AF2651)</f>
        <v>-7.2257075513888269E-2</v>
      </c>
      <c r="AO2651" s="3" t="str" cm="1">
        <f t="array" ref="AO2651">GETVECTOR(Y2651,2)</f>
        <v>0.5774</v>
      </c>
      <c r="AP2651" s="3" t="str" cm="1">
        <f t="array" ref="AP2651">GETVECTOR(Z2651,2)</f>
        <v>0.5774</v>
      </c>
      <c r="AQ2651" s="3" t="str" cm="1">
        <f t="array" ref="AQ2651">GETVECTOR(AA2651,2)</f>
        <v>0.5774</v>
      </c>
      <c r="AR2651" s="3" t="str" cm="1">
        <f t="array" ref="AR2651">GETVECTOR(AB2651,2)</f>
        <v>0.5774</v>
      </c>
      <c r="AS2651" s="3" cm="1">
        <f t="array" ref="AS2651">SUM(AK2651:AN2651*AO2651:AR2651)</f>
        <v>-0.1226603997635306</v>
      </c>
      <c r="AT2651" s="51">
        <f t="shared" ref="AT2651:AT2702" si="968">AVERAGE((T2651-AH2651)^2)</f>
        <v>0.70191077337313512</v>
      </c>
      <c r="AU2651" s="48">
        <f t="shared" ref="AU2651:AU2702" si="969">SQRT(AT2651)</f>
        <v>0.83780115383850784</v>
      </c>
      <c r="AV2651" s="56">
        <f>AVERAGE(AT2651:AT2702)</f>
        <v>6.4940219236749572E-2</v>
      </c>
      <c r="AW2651" s="56">
        <f>SQRT(AV2651)</f>
        <v>0.25483370898833141</v>
      </c>
    </row>
    <row r="2652" spans="1:49" ht="15" customHeight="1" x14ac:dyDescent="0.25">
      <c r="A2652" s="11">
        <f t="shared" si="957"/>
        <v>2649</v>
      </c>
      <c r="B2652" s="29">
        <v>33696</v>
      </c>
      <c r="C2652" s="25">
        <v>23</v>
      </c>
      <c r="D2652" s="12">
        <v>31.4</v>
      </c>
      <c r="E2652" s="25">
        <v>25.9</v>
      </c>
      <c r="F2652" s="35">
        <v>94</v>
      </c>
      <c r="G2652" s="25">
        <v>1</v>
      </c>
      <c r="H2652" s="13">
        <v>0</v>
      </c>
      <c r="I2652" s="25">
        <v>2</v>
      </c>
      <c r="J2652" s="12">
        <v>225</v>
      </c>
      <c r="K2652" s="12">
        <v>0</v>
      </c>
      <c r="L2652" s="25" t="s">
        <v>15</v>
      </c>
      <c r="M2652" s="10"/>
      <c r="N2652" s="15"/>
      <c r="O2652" s="15"/>
      <c r="P2652" s="4"/>
      <c r="Q2652" s="54"/>
      <c r="R2652" s="42">
        <f t="shared" si="956"/>
        <v>2.0618556701030927E-2</v>
      </c>
      <c r="S2652" s="44" t="str" cm="1">
        <f t="array" ref="S2652">SETVECTOR(R2652:R2653)</f>
        <v>0.0206185567010309,1</v>
      </c>
      <c r="T2652" s="44">
        <f t="shared" ref="T2652:T2702" si="970">R2654</f>
        <v>0.52577319587628868</v>
      </c>
      <c r="U2652" s="5">
        <f t="shared" ref="U2652:U2702" si="971">U2651-$O$9*SUM(AK2651)</f>
        <v>0</v>
      </c>
      <c r="V2652" s="5">
        <f t="shared" ref="V2652:V2702" si="972">V2651-$O$9*SUM(AL2651)</f>
        <v>-5.0870723960381267E-2</v>
      </c>
      <c r="W2652" s="5">
        <f t="shared" ref="W2652:W2702" si="973">W2651-$O$9*SUM(AM2651)</f>
        <v>0.94283693504534671</v>
      </c>
      <c r="X2652" s="5">
        <f t="shared" ref="X2652:X2702" si="974">X2651-$O$9*SUM(AN2651)</f>
        <v>-0.13025825048202222</v>
      </c>
      <c r="Y2652" s="5" t="str" cm="1">
        <f t="array" ref="Y2652:AB2652">SETMATRIX(GETMATRIX(Y2651:AB2651)-$O$9*DELTAWEIGHT(S2651,$AH$4,AK2651:AN2651))</f>
        <v>0.5774,0.5774,0.5774</v>
      </c>
      <c r="Z2652" s="5" t="str">
        <v>0.505548221224952,0.413118521156959,0.5774</v>
      </c>
      <c r="AA2652" s="5" t="str">
        <v>0.600894366235913,0.559480835903321,0.5774</v>
      </c>
      <c r="AB2652" s="5" t="str">
        <v>0.500005816025669,0.37909987655448,0.5774</v>
      </c>
      <c r="AC2652" s="5" cm="1">
        <f t="array" ref="AC2652">SIGMOID(SUM(GETVECTOR(Y2652)*GETVECTOR(_xlfn.CONCAT($S2652,",",$AH$4)))+U2652)</f>
        <v>0.64320570002646305</v>
      </c>
      <c r="AD2652" s="5" cm="1">
        <f t="array" ref="AD2652">SIGMOID(SUM(GETVECTOR(Z2652)*GETVECTOR(_xlfn.CONCAT($S2652,",",$AH$4)))+V2652)</f>
        <v>0.59210434215225471</v>
      </c>
      <c r="AE2652" s="5" cm="1">
        <f t="array" ref="AE2652">TANH(SUM(GETVECTOR(AA2652)*GETVECTOR(_xlfn.CONCAT($S2652,",",$AH$4)))+W2652)</f>
        <v>0.90777086644451821</v>
      </c>
      <c r="AF2652" s="5" cm="1">
        <f t="array" ref="AF2652">SIGMOID(SUM(GETVECTOR(AB2652)*GETVECTOR(_xlfn.CONCAT($S2652,",",$AH$4)))+X2652)</f>
        <v>0.5644275833411625</v>
      </c>
      <c r="AG2652" s="5">
        <f t="shared" si="960"/>
        <v>0.53749507170111377</v>
      </c>
      <c r="AH2652" s="40">
        <f t="shared" si="961"/>
        <v>0.27718445320695029</v>
      </c>
      <c r="AI2652" s="3">
        <f t="shared" si="962"/>
        <v>-0.24858874266933839</v>
      </c>
      <c r="AJ2652" s="3">
        <f t="shared" si="963"/>
        <v>-0.1064718541276572</v>
      </c>
      <c r="AK2652" s="3">
        <f t="shared" si="964"/>
        <v>0</v>
      </c>
      <c r="AL2652" s="3">
        <f t="shared" si="965"/>
        <v>-2.3343092219549517E-2</v>
      </c>
      <c r="AM2652" s="3">
        <f t="shared" si="966"/>
        <v>-1.1092448066702197E-2</v>
      </c>
      <c r="AN2652" s="3">
        <f t="shared" si="967"/>
        <v>-3.0013088931442895E-2</v>
      </c>
      <c r="AO2652" s="3" t="str" cm="1">
        <f t="array" ref="AO2652">GETVECTOR(Y2652,2)</f>
        <v>0.5774</v>
      </c>
      <c r="AP2652" s="3" t="str" cm="1">
        <f t="array" ref="AP2652">GETVECTOR(Z2652,2)</f>
        <v>0.5774</v>
      </c>
      <c r="AQ2652" s="3" t="str" cm="1">
        <f t="array" ref="AQ2652">GETVECTOR(AA2652,2)</f>
        <v>0.5774</v>
      </c>
      <c r="AR2652" s="3" t="str" cm="1">
        <f t="array" ref="AR2652">GETVECTOR(AB2652,2)</f>
        <v>0.5774</v>
      </c>
      <c r="AS2652" s="3" cm="1">
        <f t="array" ref="AS2652">SUM(AK2652:AN2652*AO2652:AR2652)</f>
        <v>-3.7212638510296867E-2</v>
      </c>
      <c r="AT2652" s="51">
        <f t="shared" si="968"/>
        <v>6.1796362981922544E-2</v>
      </c>
      <c r="AU2652" s="48">
        <f t="shared" si="969"/>
        <v>0.24858874266933839</v>
      </c>
      <c r="AV2652" s="56"/>
      <c r="AW2652" s="56"/>
    </row>
    <row r="2653" spans="1:49" ht="15" customHeight="1" x14ac:dyDescent="0.25">
      <c r="A2653" s="11">
        <f t="shared" si="957"/>
        <v>2650</v>
      </c>
      <c r="B2653" s="29">
        <v>33697</v>
      </c>
      <c r="C2653" s="25">
        <v>22</v>
      </c>
      <c r="D2653" s="12">
        <v>30</v>
      </c>
      <c r="E2653" s="25">
        <v>25.9</v>
      </c>
      <c r="F2653" s="35">
        <v>96</v>
      </c>
      <c r="G2653" s="25">
        <v>12</v>
      </c>
      <c r="H2653" s="13">
        <v>0</v>
      </c>
      <c r="I2653" s="25">
        <v>3</v>
      </c>
      <c r="J2653" s="12">
        <v>180</v>
      </c>
      <c r="K2653" s="12">
        <v>0</v>
      </c>
      <c r="L2653" s="25" t="s">
        <v>14</v>
      </c>
      <c r="M2653" s="10"/>
      <c r="N2653" s="15"/>
      <c r="O2653" s="15"/>
      <c r="P2653" s="4"/>
      <c r="Q2653" s="54"/>
      <c r="R2653" s="42">
        <f t="shared" si="956"/>
        <v>1</v>
      </c>
      <c r="S2653" s="44" t="str" cm="1">
        <f t="array" ref="S2653">SETVECTOR(R2653:R2654)</f>
        <v>1,0.525773195876289</v>
      </c>
      <c r="T2653" s="44">
        <f t="shared" si="970"/>
        <v>0.62061855670103094</v>
      </c>
      <c r="U2653" s="5">
        <f t="shared" si="971"/>
        <v>0</v>
      </c>
      <c r="V2653" s="5">
        <f t="shared" si="972"/>
        <v>-4.8536414738426313E-2</v>
      </c>
      <c r="W2653" s="5">
        <f t="shared" si="973"/>
        <v>0.9439461798520169</v>
      </c>
      <c r="X2653" s="5">
        <f t="shared" si="974"/>
        <v>-0.12725694158887793</v>
      </c>
      <c r="Y2653" s="5" t="str" cm="1">
        <f t="array" ref="Y2653:AB2653">SETMATRIX(GETMATRIX(Y2652:AB2652)-$O$9*DELTAWEIGHT(S2652,$AH$4,AK2652:AN2652))</f>
        <v>0.5774,0.5774,0.5774</v>
      </c>
      <c r="Z2653" s="5" t="str">
        <v>0.50559447719547,0.415361935727091,0.5774</v>
      </c>
      <c r="AA2653" s="5" t="str">
        <v>0.60091914787509,0.560682745403397,0.5774</v>
      </c>
      <c r="AB2653" s="5" t="str">
        <v>0.500064834608378,0.381962277815881,0.5774</v>
      </c>
      <c r="AC2653" s="5" cm="1">
        <f t="array" ref="AC2653">SIGMOID(SUM(GETVECTOR(Y2653)*GETVECTOR(_xlfn.CONCAT($S2653,",",$AH$4)))+U2653)</f>
        <v>0.70702555896734465</v>
      </c>
      <c r="AD2653" s="5" cm="1">
        <f t="array" ref="AD2653">SIGMOID(SUM(GETVECTOR(Z2653)*GETVECTOR(_xlfn.CONCAT($S2653,",",$AH$4)))+V2653)</f>
        <v>0.66272114053346121</v>
      </c>
      <c r="AE2653" s="5" cm="1">
        <f t="array" ref="AE2653">TANH(SUM(GETVECTOR(AA2653)*GETVECTOR(_xlfn.CONCAT($S2653,",",$AH$4)))+W2653)</f>
        <v>0.95076223589982689</v>
      </c>
      <c r="AF2653" s="5" cm="1">
        <f t="array" ref="AF2653">SIGMOID(SUM(GETVECTOR(AB2653)*GETVECTOR(_xlfn.CONCAT($S2653,",",$AH$4)))+X2653)</f>
        <v>0.63960114456087369</v>
      </c>
      <c r="AG2653" s="5">
        <f t="shared" si="960"/>
        <v>0.63009023335167702</v>
      </c>
      <c r="AH2653" s="40">
        <f t="shared" si="961"/>
        <v>0.35697057392622716</v>
      </c>
      <c r="AI2653" s="3">
        <f t="shared" si="962"/>
        <v>-0.26364798277480378</v>
      </c>
      <c r="AJ2653" s="3">
        <f t="shared" si="963"/>
        <v>-0.11610285898027101</v>
      </c>
      <c r="AK2653" s="3">
        <f t="shared" si="964"/>
        <v>0</v>
      </c>
      <c r="AL2653" s="3">
        <f t="shared" si="965"/>
        <v>-2.467372856174703E-2</v>
      </c>
      <c r="AM2653" s="3">
        <f t="shared" si="966"/>
        <v>-7.3905439115306507E-3</v>
      </c>
      <c r="AN2653" s="3">
        <f t="shared" si="967"/>
        <v>-3.3918783930054756E-2</v>
      </c>
      <c r="AO2653" s="3" t="str" cm="1">
        <f t="array" ref="AO2653">GETVECTOR(Y2653,2)</f>
        <v>0.5774</v>
      </c>
      <c r="AP2653" s="3" t="str" cm="1">
        <f t="array" ref="AP2653">GETVECTOR(Z2653,2)</f>
        <v>0.5774</v>
      </c>
      <c r="AQ2653" s="3" t="str" cm="1">
        <f t="array" ref="AQ2653">GETVECTOR(AA2653,2)</f>
        <v>0.5774</v>
      </c>
      <c r="AR2653" s="3" t="str" cm="1">
        <f t="array" ref="AR2653">GETVECTOR(AB2653,2)</f>
        <v>0.5774</v>
      </c>
      <c r="AS2653" s="3" cm="1">
        <f t="array" ref="AS2653">SUM(AK2653:AN2653*AO2653:AR2653)</f>
        <v>-3.8098616767284155E-2</v>
      </c>
      <c r="AT2653" s="51">
        <f t="shared" si="968"/>
        <v>6.9510258821223234E-2</v>
      </c>
      <c r="AU2653" s="48">
        <f t="shared" si="969"/>
        <v>0.26364798277480378</v>
      </c>
      <c r="AV2653" s="56"/>
      <c r="AW2653" s="56"/>
    </row>
    <row r="2654" spans="1:49" ht="15" customHeight="1" x14ac:dyDescent="0.25">
      <c r="A2654" s="11">
        <f t="shared" si="957"/>
        <v>2651</v>
      </c>
      <c r="B2654" s="29">
        <v>33698</v>
      </c>
      <c r="C2654" s="25">
        <v>22</v>
      </c>
      <c r="D2654" s="12">
        <v>31</v>
      </c>
      <c r="E2654" s="25">
        <v>24.5</v>
      </c>
      <c r="F2654" s="35">
        <v>88</v>
      </c>
      <c r="G2654" s="25">
        <v>74</v>
      </c>
      <c r="H2654" s="13">
        <v>0</v>
      </c>
      <c r="I2654" s="25">
        <v>2</v>
      </c>
      <c r="J2654" s="12">
        <v>225</v>
      </c>
      <c r="K2654" s="12">
        <v>0</v>
      </c>
      <c r="L2654" s="25" t="s">
        <v>14</v>
      </c>
      <c r="M2654" s="10"/>
      <c r="N2654" s="15"/>
      <c r="O2654" s="15"/>
      <c r="P2654" s="4"/>
      <c r="Q2654" s="54"/>
      <c r="R2654" s="42">
        <f t="shared" si="956"/>
        <v>0.52577319587628868</v>
      </c>
      <c r="S2654" s="44" t="str" cm="1">
        <f t="array" ref="S2654">SETVECTOR(R2654:R2655)</f>
        <v>0.525773195876289,0.620618556701031</v>
      </c>
      <c r="T2654" s="44">
        <f t="shared" si="970"/>
        <v>0.23711340206185566</v>
      </c>
      <c r="U2654" s="5">
        <f t="shared" si="971"/>
        <v>0</v>
      </c>
      <c r="V2654" s="5">
        <f t="shared" si="972"/>
        <v>-4.606904188225161E-2</v>
      </c>
      <c r="W2654" s="5">
        <f t="shared" si="973"/>
        <v>0.94468523424316997</v>
      </c>
      <c r="X2654" s="5">
        <f t="shared" si="974"/>
        <v>-0.12386506319587245</v>
      </c>
      <c r="Y2654" s="5" t="str" cm="1">
        <f t="array" ref="Y2654:AB2654">SETMATRIX(GETMATRIX(Y2653:AB2653)-$O$9*DELTAWEIGHT(S2653,$AH$4,AK2653:AN2653))</f>
        <v>0.5774,0.5774,0.5774</v>
      </c>
      <c r="Z2654" s="5" t="str">
        <v>0.507909407558131,0.416579064062098,0.5774</v>
      </c>
      <c r="AA2654" s="5" t="str">
        <v>0.601683481468613,0.561084611519579,0.5774</v>
      </c>
      <c r="AB2654" s="5" t="str">
        <v>0.503232597802058,0.383627802794002,0.5774</v>
      </c>
      <c r="AC2654" s="5" cm="1">
        <f t="array" ref="AC2654">SIGMOID(SUM(GETVECTOR(Y2654)*GETVECTOR(_xlfn.CONCAT($S2654,",",$AH$4)))+U2654)</f>
        <v>0.65969303906938159</v>
      </c>
      <c r="AD2654" s="5" cm="1">
        <f t="array" ref="AD2654">SIGMOID(SUM(GETVECTOR(Z2654)*GETVECTOR(_xlfn.CONCAT($S2654,",",$AH$4)))+V2654)</f>
        <v>0.61763282488362659</v>
      </c>
      <c r="AE2654" s="5" cm="1">
        <f t="array" ref="AE2654">TANH(SUM(GETVECTOR(AA2654)*GETVECTOR(_xlfn.CONCAT($S2654,",",$AH$4)))+W2654)</f>
        <v>0.92304968332294612</v>
      </c>
      <c r="AF2654" s="5" cm="1">
        <f t="array" ref="AF2654">SIGMOID(SUM(GETVECTOR(AB2654)*GETVECTOR(_xlfn.CONCAT($S2654,",",$AH$4)))+X2654)</f>
        <v>0.59358549800507254</v>
      </c>
      <c r="AG2654" s="5">
        <f t="shared" si="960"/>
        <v>0.57010578341868812</v>
      </c>
      <c r="AH2654" s="40">
        <f t="shared" si="961"/>
        <v>0.30595590555584506</v>
      </c>
      <c r="AI2654" s="3">
        <f t="shared" si="962"/>
        <v>6.8842503493989404E-2</v>
      </c>
      <c r="AJ2654" s="3">
        <f t="shared" si="963"/>
        <v>3.0007381291915759E-2</v>
      </c>
      <c r="AK2654" s="3">
        <f t="shared" si="964"/>
        <v>0</v>
      </c>
      <c r="AL2654" s="3">
        <f t="shared" si="965"/>
        <v>6.5413011835895752E-3</v>
      </c>
      <c r="AM2654" s="3">
        <f t="shared" si="966"/>
        <v>2.7425804880716808E-3</v>
      </c>
      <c r="AN2654" s="3">
        <f t="shared" si="967"/>
        <v>8.5602153822671948E-3</v>
      </c>
      <c r="AO2654" s="3" t="str" cm="1">
        <f t="array" ref="AO2654">GETVECTOR(Y2654,2)</f>
        <v>0.5774</v>
      </c>
      <c r="AP2654" s="3" t="str" cm="1">
        <f t="array" ref="AP2654">GETVECTOR(Z2654,2)</f>
        <v>0.5774</v>
      </c>
      <c r="AQ2654" s="3" t="str" cm="1">
        <f t="array" ref="AQ2654">GETVECTOR(AA2654,2)</f>
        <v>0.5774</v>
      </c>
      <c r="AR2654" s="3" t="str" cm="1">
        <f t="array" ref="AR2654">GETVECTOR(AB2654,2)</f>
        <v>0.5774</v>
      </c>
      <c r="AS2654" s="3" cm="1">
        <f t="array" ref="AS2654">SUM(AK2654:AN2654*AO2654:AR2654)</f>
        <v>1.0303181638938289E-2</v>
      </c>
      <c r="AT2654" s="51">
        <f t="shared" si="968"/>
        <v>4.7392902873199432E-3</v>
      </c>
      <c r="AU2654" s="48">
        <f t="shared" si="969"/>
        <v>6.8842503493989404E-2</v>
      </c>
      <c r="AV2654" s="56"/>
      <c r="AW2654" s="56"/>
    </row>
    <row r="2655" spans="1:49" ht="15" customHeight="1" x14ac:dyDescent="0.25">
      <c r="A2655" s="11">
        <f t="shared" si="957"/>
        <v>2652</v>
      </c>
      <c r="B2655" s="29">
        <v>33699</v>
      </c>
      <c r="C2655" s="25">
        <v>22</v>
      </c>
      <c r="D2655" s="12">
        <v>32</v>
      </c>
      <c r="E2655" s="25">
        <v>26.6</v>
      </c>
      <c r="F2655" s="35">
        <v>88</v>
      </c>
      <c r="G2655" s="25">
        <v>9</v>
      </c>
      <c r="H2655" s="13">
        <v>0</v>
      </c>
      <c r="I2655" s="25">
        <v>1</v>
      </c>
      <c r="J2655" s="12">
        <v>225</v>
      </c>
      <c r="K2655" s="12">
        <v>0</v>
      </c>
      <c r="L2655" s="25" t="s">
        <v>13</v>
      </c>
      <c r="M2655" s="10"/>
      <c r="N2655" s="15"/>
      <c r="O2655" s="15"/>
      <c r="P2655" s="4"/>
      <c r="Q2655" s="54"/>
      <c r="R2655" s="42">
        <f t="shared" si="956"/>
        <v>0.62061855670103094</v>
      </c>
      <c r="S2655" s="44" t="str" cm="1">
        <f t="array" ref="S2655">SETVECTOR(R2655:R2656)</f>
        <v>0.620618556701031,0.237113402061856</v>
      </c>
      <c r="T2655" s="44">
        <f t="shared" si="970"/>
        <v>0.10309278350515463</v>
      </c>
      <c r="U2655" s="5">
        <f t="shared" si="971"/>
        <v>0</v>
      </c>
      <c r="V2655" s="5">
        <f t="shared" si="972"/>
        <v>-4.6723172000610567E-2</v>
      </c>
      <c r="W2655" s="5">
        <f t="shared" si="973"/>
        <v>0.94441097619436276</v>
      </c>
      <c r="X2655" s="5">
        <f t="shared" si="974"/>
        <v>-0.12472108473409918</v>
      </c>
      <c r="Y2655" s="5" t="str" cm="1">
        <f t="array" ref="Y2655:AB2655">SETMATRIX(GETMATRIX(Y2654:AB2654)-$O$9*DELTAWEIGHT(S2654,$AH$4,AK2654:AN2654))</f>
        <v>0.5774,0.5774,0.5774</v>
      </c>
      <c r="Z2655" s="5" t="str">
        <v>0.507509781194262,0.416107348236512,0.5774</v>
      </c>
      <c r="AA2655" s="5" t="str">
        <v>0.601496202104028,0.560863548426481,0.5774</v>
      </c>
      <c r="AB2655" s="5" t="str">
        <v>0.502713097529161,0.383014588746386,0.5774</v>
      </c>
      <c r="AC2655" s="5" cm="1">
        <f t="array" ref="AC2655">SIGMOID(SUM(GETVECTOR(Y2655)*GETVECTOR(_xlfn.CONCAT($S2655,",",$AH$4)))+U2655)</f>
        <v>0.62134345895524834</v>
      </c>
      <c r="AD2655" s="5" cm="1">
        <f t="array" ref="AD2655">SIGMOID(SUM(GETVECTOR(Z2655)*GETVECTOR(_xlfn.CONCAT($S2655,",",$AH$4)))+V2655)</f>
        <v>0.59071246434879343</v>
      </c>
      <c r="AE2655" s="5" cm="1">
        <f t="array" ref="AE2655">TANH(SUM(GETVECTOR(AA2655)*GETVECTOR(_xlfn.CONCAT($S2655,",",$AH$4)))+W2655)</f>
        <v>0.89583099274895228</v>
      </c>
      <c r="AF2655" s="5" cm="1">
        <f t="array" ref="AF2655">SIGMOID(SUM(GETVECTOR(AB2655)*GETVECTOR(_xlfn.CONCAT($S2655,",",$AH$4)))+X2655)</f>
        <v>0.56907787159399181</v>
      </c>
      <c r="AG2655" s="5">
        <f t="shared" si="960"/>
        <v>0.52917853336675968</v>
      </c>
      <c r="AH2655" s="40">
        <f t="shared" si="961"/>
        <v>0.27586215251391788</v>
      </c>
      <c r="AI2655" s="3">
        <f t="shared" si="962"/>
        <v>0.17276936900876325</v>
      </c>
      <c r="AJ2655" s="3">
        <f t="shared" si="963"/>
        <v>7.5215644318464336E-2</v>
      </c>
      <c r="AK2655" s="3">
        <f t="shared" si="964"/>
        <v>0</v>
      </c>
      <c r="AL2655" s="3">
        <f t="shared" si="965"/>
        <v>1.6290668916799426E-2</v>
      </c>
      <c r="AM2655" s="3">
        <f t="shared" si="966"/>
        <v>8.7745016301608338E-3</v>
      </c>
      <c r="AN2655" s="3">
        <f t="shared" si="967"/>
        <v>2.0537977038568214E-2</v>
      </c>
      <c r="AO2655" s="3" t="str" cm="1">
        <f t="array" ref="AO2655">GETVECTOR(Y2655,2)</f>
        <v>0.5774</v>
      </c>
      <c r="AP2655" s="3" t="str" cm="1">
        <f t="array" ref="AP2655">GETVECTOR(Z2655,2)</f>
        <v>0.5774</v>
      </c>
      <c r="AQ2655" s="3" t="str" cm="1">
        <f t="array" ref="AQ2655">GETVECTOR(AA2655,2)</f>
        <v>0.5774</v>
      </c>
      <c r="AR2655" s="3" t="str" cm="1">
        <f t="array" ref="AR2655">GETVECTOR(AB2655,2)</f>
        <v>0.5774</v>
      </c>
      <c r="AS2655" s="3" cm="1">
        <f t="array" ref="AS2655">SUM(AK2655:AN2655*AO2655:AR2655)</f>
        <v>2.6331257415884143E-2</v>
      </c>
      <c r="AT2655" s="51">
        <f t="shared" si="968"/>
        <v>2.9849254867686203E-2</v>
      </c>
      <c r="AU2655" s="48">
        <f t="shared" si="969"/>
        <v>0.17276936900876325</v>
      </c>
      <c r="AV2655" s="56"/>
      <c r="AW2655" s="56"/>
    </row>
    <row r="2656" spans="1:49" ht="15" customHeight="1" x14ac:dyDescent="0.25">
      <c r="A2656" s="11">
        <f t="shared" si="957"/>
        <v>2653</v>
      </c>
      <c r="B2656" s="29">
        <v>33700</v>
      </c>
      <c r="C2656" s="25">
        <v>22</v>
      </c>
      <c r="D2656" s="12">
        <v>32.200000000000003</v>
      </c>
      <c r="E2656" s="25">
        <v>25</v>
      </c>
      <c r="F2656" s="35">
        <v>89</v>
      </c>
      <c r="G2656" s="25">
        <v>0</v>
      </c>
      <c r="H2656" s="13">
        <v>0</v>
      </c>
      <c r="I2656" s="25">
        <v>3</v>
      </c>
      <c r="J2656" s="12">
        <v>180</v>
      </c>
      <c r="K2656" s="12">
        <v>0</v>
      </c>
      <c r="L2656" s="25" t="s">
        <v>14</v>
      </c>
      <c r="M2656" s="10"/>
      <c r="N2656" s="15"/>
      <c r="O2656" s="15"/>
      <c r="P2656" s="4"/>
      <c r="Q2656" s="54"/>
      <c r="R2656" s="42">
        <f t="shared" si="956"/>
        <v>0.23711340206185566</v>
      </c>
      <c r="S2656" s="44" t="str" cm="1">
        <f t="array" ref="S2656">SETVECTOR(R2656:R2657)</f>
        <v>0.237113402061856,0.103092783505155</v>
      </c>
      <c r="T2656" s="44">
        <f t="shared" si="970"/>
        <v>0.17525773195876287</v>
      </c>
      <c r="U2656" s="5">
        <f t="shared" si="971"/>
        <v>0</v>
      </c>
      <c r="V2656" s="5">
        <f t="shared" si="972"/>
        <v>-4.8352238892290511E-2</v>
      </c>
      <c r="W2656" s="5">
        <f t="shared" si="973"/>
        <v>0.94353352603134666</v>
      </c>
      <c r="X2656" s="5">
        <f t="shared" si="974"/>
        <v>-0.12677488243795601</v>
      </c>
      <c r="Y2656" s="5" t="str" cm="1">
        <f t="array" ref="Y2656:AB2656">SETMATRIX(GETMATRIX(Y2655:AB2655)-$O$9*DELTAWEIGHT(S2655,$AH$4,AK2655:AN2655))</f>
        <v>0.5774,0.5774,0.5774</v>
      </c>
      <c r="Z2656" s="5" t="str">
        <v>0.506462465747945,0.415707211105859,0.5774</v>
      </c>
      <c r="AA2656" s="5" t="str">
        <v>0.600860657860989,0.560620732519672,0.5774</v>
      </c>
      <c r="AB2656" s="5" t="str">
        <v>0.501403716107711,0.382514326741513,0.5774</v>
      </c>
      <c r="AC2656" s="5" cm="1">
        <f t="array" ref="AC2656">SIGMOID(SUM(GETVECTOR(Y2656)*GETVECTOR(_xlfn.CONCAT($S2656,",",$AH$4)))+U2656)</f>
        <v>0.54895145763587516</v>
      </c>
      <c r="AD2656" s="5" cm="1">
        <f t="array" ref="AD2656">SIGMOID(SUM(GETVECTOR(Z2656)*GETVECTOR(_xlfn.CONCAT($S2656,",",$AH$4)))+V2656)</f>
        <v>0.52861699448740784</v>
      </c>
      <c r="AE2656" s="5" cm="1">
        <f t="array" ref="AE2656">TANH(SUM(GETVECTOR(AA2656)*GETVECTOR(_xlfn.CONCAT($S2656,",",$AH$4)))+W2656)</f>
        <v>0.81569024563214143</v>
      </c>
      <c r="AF2656" s="5" cm="1">
        <f t="array" ref="AF2656">SIGMOID(SUM(GETVECTOR(AB2656)*GETVECTOR(_xlfn.CONCAT($S2656,",",$AH$4)))+X2656)</f>
        <v>0.50788662714206223</v>
      </c>
      <c r="AG2656" s="5">
        <f t="shared" si="960"/>
        <v>0.43118772607875805</v>
      </c>
      <c r="AH2656" s="40">
        <f t="shared" si="961"/>
        <v>0.20636115786715398</v>
      </c>
      <c r="AI2656" s="3">
        <f t="shared" si="962"/>
        <v>3.1103425908391102E-2</v>
      </c>
      <c r="AJ2656" s="3">
        <f t="shared" si="963"/>
        <v>1.3189075482639891E-2</v>
      </c>
      <c r="AK2656" s="3">
        <f t="shared" si="964"/>
        <v>0</v>
      </c>
      <c r="AL2656" s="3">
        <f t="shared" si="965"/>
        <v>2.6807398165830981E-3</v>
      </c>
      <c r="AM2656" s="3">
        <f t="shared" si="966"/>
        <v>2.3331655520977329E-3</v>
      </c>
      <c r="AN2656" s="3">
        <f t="shared" si="967"/>
        <v>3.1586488682810963E-3</v>
      </c>
      <c r="AO2656" s="3" t="str" cm="1">
        <f t="array" ref="AO2656">GETVECTOR(Y2656,2)</f>
        <v>0.5774</v>
      </c>
      <c r="AP2656" s="3" t="str" cm="1">
        <f t="array" ref="AP2656">GETVECTOR(Z2656,2)</f>
        <v>0.5774</v>
      </c>
      <c r="AQ2656" s="3" t="str" cm="1">
        <f t="array" ref="AQ2656">GETVECTOR(AA2656,2)</f>
        <v>0.5774</v>
      </c>
      <c r="AR2656" s="3" t="str" cm="1">
        <f t="array" ref="AR2656">GETVECTOR(AB2656,2)</f>
        <v>0.5774</v>
      </c>
      <c r="AS2656" s="3" cm="1">
        <f t="array" ref="AS2656">SUM(AK2656:AN2656*AO2656:AR2656)</f>
        <v>4.7188328164218174E-3</v>
      </c>
      <c r="AT2656" s="51">
        <f t="shared" si="968"/>
        <v>9.6742310323877487E-4</v>
      </c>
      <c r="AU2656" s="48">
        <f t="shared" si="969"/>
        <v>3.1103425908391102E-2</v>
      </c>
      <c r="AV2656" s="56"/>
      <c r="AW2656" s="56"/>
    </row>
    <row r="2657" spans="1:49" ht="15" customHeight="1" x14ac:dyDescent="0.25">
      <c r="A2657" s="11">
        <f t="shared" si="957"/>
        <v>2654</v>
      </c>
      <c r="B2657" s="29">
        <v>33701</v>
      </c>
      <c r="C2657" s="25">
        <v>23</v>
      </c>
      <c r="D2657" s="12">
        <v>31.4</v>
      </c>
      <c r="E2657" s="25">
        <v>25.8</v>
      </c>
      <c r="F2657" s="35">
        <v>92</v>
      </c>
      <c r="G2657" s="25">
        <v>0</v>
      </c>
      <c r="H2657" s="13">
        <v>0</v>
      </c>
      <c r="I2657" s="25">
        <v>4</v>
      </c>
      <c r="J2657" s="12">
        <v>315</v>
      </c>
      <c r="K2657" s="12">
        <v>0</v>
      </c>
      <c r="L2657" s="25" t="s">
        <v>11</v>
      </c>
      <c r="M2657" s="10"/>
      <c r="N2657" s="15"/>
      <c r="O2657" s="15"/>
      <c r="P2657" s="4"/>
      <c r="Q2657" s="54"/>
      <c r="R2657" s="42">
        <f t="shared" si="956"/>
        <v>0.10309278350515463</v>
      </c>
      <c r="S2657" s="44" t="str" cm="1">
        <f t="array" ref="S2657">SETVECTOR(R2657:R2658)</f>
        <v>0.103092783505155,0.175257731958763</v>
      </c>
      <c r="T2657" s="44">
        <f t="shared" si="970"/>
        <v>2.0618556701030927E-2</v>
      </c>
      <c r="U2657" s="5">
        <f t="shared" si="971"/>
        <v>0</v>
      </c>
      <c r="V2657" s="5">
        <f t="shared" si="972"/>
        <v>-4.8620312873948822E-2</v>
      </c>
      <c r="W2657" s="5">
        <f t="shared" si="973"/>
        <v>0.94330020947613691</v>
      </c>
      <c r="X2657" s="5">
        <f t="shared" si="974"/>
        <v>-0.12709074732478412</v>
      </c>
      <c r="Y2657" s="5" t="str" cm="1">
        <f t="array" ref="Y2657:AB2657">SETMATRIX(GETMATRIX(Y2656:AB2656)-$O$9*DELTAWEIGHT(S2656,$AH$4,AK2656:AN2656))</f>
        <v>0.5774,0.5774,0.5774</v>
      </c>
      <c r="Z2657" s="5" t="str">
        <v>0.506403067378995,0.415681385728055,0.5774</v>
      </c>
      <c r="AA2657" s="5" t="str">
        <v>0.600801072533438,0.56059482585552,0.5774</v>
      </c>
      <c r="AB2657" s="5" t="str">
        <v>0.501334560145987,0.382484258932068,0.5774</v>
      </c>
      <c r="AC2657" s="5" cm="1">
        <f t="array" ref="AC2657">SIGMOID(SUM(GETVECTOR(Y2657)*GETVECTOR(_xlfn.CONCAT($S2657,",",$AH$4)))+U2657)</f>
        <v>0.54009362987552256</v>
      </c>
      <c r="AD2657" s="5" cm="1">
        <f t="array" ref="AD2657">SIGMOID(SUM(GETVECTOR(Z2657)*GETVECTOR(_xlfn.CONCAT($S2657,",",$AH$4)))+V2657)</f>
        <v>0.51910009267664137</v>
      </c>
      <c r="AE2657" s="5" cm="1">
        <f t="array" ref="AE2657">TANH(SUM(GETVECTOR(AA2657)*GETVECTOR(_xlfn.CONCAT($S2657,",",$AH$4)))+W2657)</f>
        <v>0.8017480802221244</v>
      </c>
      <c r="AF2657" s="5" cm="1">
        <f t="array" ref="AF2657">SIGMOID(SUM(GETVECTOR(AB2657)*GETVECTOR(_xlfn.CONCAT($S2657,",",$AH$4)))+X2657)</f>
        <v>0.49790665015078123</v>
      </c>
      <c r="AG2657" s="5">
        <f t="shared" si="960"/>
        <v>0.41618750274662408</v>
      </c>
      <c r="AH2657" s="40">
        <f t="shared" si="961"/>
        <v>0.19603269729858144</v>
      </c>
      <c r="AI2657" s="3">
        <f t="shared" si="962"/>
        <v>0.17541414059755051</v>
      </c>
      <c r="AJ2657" s="3">
        <f t="shared" si="963"/>
        <v>7.3801268777152512E-2</v>
      </c>
      <c r="AK2657" s="3">
        <f t="shared" si="964"/>
        <v>0</v>
      </c>
      <c r="AL2657" s="3">
        <f t="shared" si="965"/>
        <v>1.4770920363508147E-2</v>
      </c>
      <c r="AM2657" s="3">
        <f t="shared" si="966"/>
        <v>1.3684420286587022E-2</v>
      </c>
      <c r="AN2657" s="3">
        <f t="shared" si="967"/>
        <v>1.7265437389671796E-2</v>
      </c>
      <c r="AO2657" s="3" t="str" cm="1">
        <f t="array" ref="AO2657">GETVECTOR(Y2657,2)</f>
        <v>0.5774</v>
      </c>
      <c r="AP2657" s="3" t="str" cm="1">
        <f t="array" ref="AP2657">GETVECTOR(Z2657,2)</f>
        <v>0.5774</v>
      </c>
      <c r="AQ2657" s="3" t="str" cm="1">
        <f t="array" ref="AQ2657">GETVECTOR(AA2657,2)</f>
        <v>0.5774</v>
      </c>
      <c r="AR2657" s="3" t="str" cm="1">
        <f t="array" ref="AR2657">GETVECTOR(AB2657,2)</f>
        <v>0.5774</v>
      </c>
      <c r="AS2657" s="3" cm="1">
        <f t="array" ref="AS2657">SUM(AK2657:AN2657*AO2657:AR2657)</f>
        <v>2.6399177240161449E-2</v>
      </c>
      <c r="AT2657" s="51">
        <f t="shared" si="968"/>
        <v>3.0770120721577216E-2</v>
      </c>
      <c r="AU2657" s="48">
        <f t="shared" si="969"/>
        <v>0.17541414059755051</v>
      </c>
      <c r="AV2657" s="56"/>
      <c r="AW2657" s="56"/>
    </row>
    <row r="2658" spans="1:49" ht="15" customHeight="1" x14ac:dyDescent="0.25">
      <c r="A2658" s="11">
        <f t="shared" si="957"/>
        <v>2655</v>
      </c>
      <c r="B2658" s="29">
        <v>33702</v>
      </c>
      <c r="C2658" s="25">
        <v>20</v>
      </c>
      <c r="D2658" s="12">
        <v>31.5</v>
      </c>
      <c r="E2658" s="25">
        <v>24.1</v>
      </c>
      <c r="F2658" s="35">
        <v>92</v>
      </c>
      <c r="G2658" s="25">
        <v>0</v>
      </c>
      <c r="H2658" s="13">
        <v>0</v>
      </c>
      <c r="I2658" s="25">
        <v>0</v>
      </c>
      <c r="J2658" s="12">
        <v>180</v>
      </c>
      <c r="K2658" s="12">
        <v>0</v>
      </c>
      <c r="L2658" s="25" t="s">
        <v>14</v>
      </c>
      <c r="M2658" s="10"/>
      <c r="N2658" s="15"/>
      <c r="O2658" s="15"/>
      <c r="P2658" s="4"/>
      <c r="Q2658" s="54"/>
      <c r="R2658" s="42">
        <f t="shared" si="956"/>
        <v>0.17525773195876287</v>
      </c>
      <c r="S2658" s="44" t="str" cm="1">
        <f t="array" ref="S2658">SETVECTOR(R2658:R2659)</f>
        <v>0.175257731958763,0.0206185567010309</v>
      </c>
      <c r="T2658" s="44">
        <f t="shared" si="970"/>
        <v>1.0309278350515464E-3</v>
      </c>
      <c r="U2658" s="5">
        <f t="shared" si="971"/>
        <v>0</v>
      </c>
      <c r="V2658" s="5">
        <f t="shared" si="972"/>
        <v>-5.0097404910299639E-2</v>
      </c>
      <c r="W2658" s="5">
        <f t="shared" si="973"/>
        <v>0.9419317674474782</v>
      </c>
      <c r="X2658" s="5">
        <f t="shared" si="974"/>
        <v>-0.12881729106375131</v>
      </c>
      <c r="Y2658" s="5" t="str" cm="1">
        <f t="array" ref="Y2658:AB2658">SETMATRIX(GETMATRIX(Y2657:AB2657)-$O$9*DELTAWEIGHT(S2657,$AH$4,AK2657:AN2657))</f>
        <v>0.5774,0.5774,0.5774</v>
      </c>
      <c r="Z2658" s="5" t="str">
        <v>0.506254655115201,0.415429084879606,0.5774</v>
      </c>
      <c r="AA2658" s="5" t="str">
        <v>0.600641968534083,0.560324349056617,0.5774</v>
      </c>
      <c r="AB2658" s="5" t="str">
        <v>0.501163220506028,0.382192981544138,0.5774</v>
      </c>
      <c r="AC2658" s="5" cm="1">
        <f t="array" ref="AC2658">SIGMOID(SUM(GETVECTOR(Y2658)*GETVECTOR(_xlfn.CONCAT($S2658,",",$AH$4)))+U2658)</f>
        <v>0.52824464136378757</v>
      </c>
      <c r="AD2658" s="5" cm="1">
        <f t="array" ref="AD2658">SIGMOID(SUM(GETVECTOR(Z2658)*GETVECTOR(_xlfn.CONCAT($S2658,",",$AH$4)))+V2658)</f>
        <v>0.51179610719707158</v>
      </c>
      <c r="AE2658" s="5" cm="1">
        <f t="array" ref="AE2658">TANH(SUM(GETVECTOR(AA2658)*GETVECTOR(_xlfn.CONCAT($S2658,",",$AH$4)))+W2658)</f>
        <v>0.78518573900553779</v>
      </c>
      <c r="AF2658" s="5" cm="1">
        <f t="array" ref="AF2658">SIGMOID(SUM(GETVECTOR(AB2658)*GETVECTOR(_xlfn.CONCAT($S2658,",",$AH$4)))+X2658)</f>
        <v>0.49172468221664845</v>
      </c>
      <c r="AG2658" s="5">
        <f t="shared" si="960"/>
        <v>0.4018550046496901</v>
      </c>
      <c r="AH2658" s="40">
        <f t="shared" si="961"/>
        <v>0.18761020439827236</v>
      </c>
      <c r="AI2658" s="3">
        <f t="shared" si="962"/>
        <v>0.18657927656322082</v>
      </c>
      <c r="AJ2658" s="3">
        <f t="shared" si="963"/>
        <v>7.8390315128262195E-2</v>
      </c>
      <c r="AK2658" s="3">
        <f t="shared" si="964"/>
        <v>0</v>
      </c>
      <c r="AL2658" s="3">
        <f t="shared" si="965"/>
        <v>1.5379174677153922E-2</v>
      </c>
      <c r="AM2658" s="3">
        <f t="shared" si="966"/>
        <v>1.5385297806268738E-2</v>
      </c>
      <c r="AN2658" s="3">
        <f t="shared" si="967"/>
        <v>1.7791758788156756E-2</v>
      </c>
      <c r="AO2658" s="3" t="str" cm="1">
        <f t="array" ref="AO2658">GETVECTOR(Y2658,2)</f>
        <v>0.5774</v>
      </c>
      <c r="AP2658" s="3" t="str" cm="1">
        <f t="array" ref="AP2658">GETVECTOR(Z2658,2)</f>
        <v>0.5774</v>
      </c>
      <c r="AQ2658" s="3" t="str" cm="1">
        <f t="array" ref="AQ2658">GETVECTOR(AA2658,2)</f>
        <v>0.5774</v>
      </c>
      <c r="AR2658" s="3" t="str" cm="1">
        <f t="array" ref="AR2658">GETVECTOR(AB2658,2)</f>
        <v>0.5774</v>
      </c>
      <c r="AS2658" s="3" cm="1">
        <f t="array" ref="AS2658">SUM(AK2658:AN2658*AO2658:AR2658)</f>
        <v>2.8036367936209956E-2</v>
      </c>
      <c r="AT2658" s="51">
        <f t="shared" si="968"/>
        <v>3.481182644285484E-2</v>
      </c>
      <c r="AU2658" s="48">
        <f t="shared" si="969"/>
        <v>0.18657927656322082</v>
      </c>
      <c r="AV2658" s="56"/>
      <c r="AW2658" s="56"/>
    </row>
    <row r="2659" spans="1:49" ht="15" customHeight="1" x14ac:dyDescent="0.25">
      <c r="A2659" s="11">
        <f t="shared" si="957"/>
        <v>2656</v>
      </c>
      <c r="B2659" s="29">
        <v>33703</v>
      </c>
      <c r="C2659" s="25">
        <v>23</v>
      </c>
      <c r="D2659" s="12">
        <v>30.8</v>
      </c>
      <c r="E2659" s="25">
        <v>25</v>
      </c>
      <c r="F2659" s="35">
        <v>88</v>
      </c>
      <c r="G2659" s="25">
        <v>76</v>
      </c>
      <c r="H2659" s="13">
        <v>0</v>
      </c>
      <c r="I2659" s="25">
        <v>1</v>
      </c>
      <c r="J2659" s="12">
        <v>180</v>
      </c>
      <c r="K2659" s="12">
        <v>0</v>
      </c>
      <c r="L2659" s="25" t="s">
        <v>14</v>
      </c>
      <c r="M2659" s="10"/>
      <c r="N2659" s="15"/>
      <c r="O2659" s="15"/>
      <c r="P2659" s="4"/>
      <c r="Q2659" s="54"/>
      <c r="R2659" s="42">
        <f t="shared" si="956"/>
        <v>2.0618556701030927E-2</v>
      </c>
      <c r="S2659" s="44" t="str" cm="1">
        <f t="array" ref="S2659">SETVECTOR(R2659:R2660)</f>
        <v>0.0206185567010309,0.00103092783505155</v>
      </c>
      <c r="T2659" s="44">
        <f t="shared" si="970"/>
        <v>0.15463917525773196</v>
      </c>
      <c r="U2659" s="5">
        <f t="shared" si="971"/>
        <v>0</v>
      </c>
      <c r="V2659" s="5">
        <f t="shared" si="972"/>
        <v>-5.1635322378015033E-2</v>
      </c>
      <c r="W2659" s="5">
        <f t="shared" si="973"/>
        <v>0.94039323766685134</v>
      </c>
      <c r="X2659" s="5">
        <f t="shared" si="974"/>
        <v>-0.13059646694256699</v>
      </c>
      <c r="Y2659" s="5" t="str" cm="1">
        <f t="array" ref="Y2659:AB2659">SETMATRIX(GETMATRIX(Y2658:AB2658)-$O$9*DELTAWEIGHT(S2658,$AH$4,AK2658:AN2658))</f>
        <v>0.5774,0.5774,0.5774</v>
      </c>
      <c r="Z2659" s="5" t="str">
        <v>0.505995716157288,0.415398621472793,0.5774</v>
      </c>
      <c r="AA2659" s="5" t="str">
        <v>0.60034108832783,0.560288951385293,0.5774</v>
      </c>
      <c r="AB2659" s="5" t="str">
        <v>0.500867453882417,0.382158185470772,0.5774</v>
      </c>
      <c r="AC2659" s="5" cm="1">
        <f t="array" ref="AC2659">SIGMOID(SUM(GETVECTOR(Y2659)*GETVECTOR(_xlfn.CONCAT($S2659,",",$AH$4)))+U2659)</f>
        <v>0.503125062399288</v>
      </c>
      <c r="AD2659" s="5" cm="1">
        <f t="array" ref="AD2659">SIGMOID(SUM(GETVECTOR(Z2659)*GETVECTOR(_xlfn.CONCAT($S2659,",",$AH$4)))+V2659)</f>
        <v>0.48980786827100808</v>
      </c>
      <c r="AE2659" s="5" cm="1">
        <f t="array" ref="AE2659">TANH(SUM(GETVECTOR(AA2659)*GETVECTOR(_xlfn.CONCAT($S2659,",",$AH$4)))+W2659)</f>
        <v>0.74129547119731587</v>
      </c>
      <c r="AF2659" s="5" cm="1">
        <f t="array" ref="AF2659">SIGMOID(SUM(GETVECTOR(AB2659)*GETVECTOR(_xlfn.CONCAT($S2659,",",$AH$4)))+X2659)</f>
        <v>0.470067005054499</v>
      </c>
      <c r="AG2659" s="5">
        <f t="shared" si="960"/>
        <v>0.36309235450610977</v>
      </c>
      <c r="AH2659" s="40">
        <f t="shared" si="961"/>
        <v>0.16355274036912781</v>
      </c>
      <c r="AI2659" s="3">
        <f t="shared" si="962"/>
        <v>8.9135651113958492E-3</v>
      </c>
      <c r="AJ2659" s="3">
        <f t="shared" si="963"/>
        <v>3.6827400630312611E-3</v>
      </c>
      <c r="AK2659" s="3">
        <f t="shared" si="964"/>
        <v>0</v>
      </c>
      <c r="AL2659" s="3">
        <f t="shared" si="965"/>
        <v>6.8221604156390285E-4</v>
      </c>
      <c r="AM2659" s="3">
        <f t="shared" si="966"/>
        <v>8.1259346549674891E-4</v>
      </c>
      <c r="AN2659" s="3">
        <f t="shared" si="967"/>
        <v>7.7255645771187446E-4</v>
      </c>
      <c r="AO2659" s="3" t="str" cm="1">
        <f t="array" ref="AO2659">GETVECTOR(Y2659,2)</f>
        <v>0.5774</v>
      </c>
      <c r="AP2659" s="3" t="str" cm="1">
        <f t="array" ref="AP2659">GETVECTOR(Z2659,2)</f>
        <v>0.5774</v>
      </c>
      <c r="AQ2659" s="3" t="str" cm="1">
        <f t="array" ref="AQ2659">GETVECTOR(AA2659,2)</f>
        <v>0.5774</v>
      </c>
      <c r="AR2659" s="3" t="str" cm="1">
        <f t="array" ref="AR2659">GETVECTOR(AB2659,2)</f>
        <v>0.5774</v>
      </c>
      <c r="AS2659" s="3" cm="1">
        <f t="array" ref="AS2659">SUM(AK2659:AN2659*AO2659:AR2659)</f>
        <v>1.3091771080596566E-3</v>
      </c>
      <c r="AT2659" s="51">
        <f t="shared" si="968"/>
        <v>7.9451642995093295E-5</v>
      </c>
      <c r="AU2659" s="48">
        <f t="shared" si="969"/>
        <v>8.9135651113958492E-3</v>
      </c>
      <c r="AV2659" s="56"/>
      <c r="AW2659" s="56"/>
    </row>
    <row r="2660" spans="1:49" ht="15" customHeight="1" x14ac:dyDescent="0.25">
      <c r="A2660" s="11">
        <f t="shared" si="957"/>
        <v>2657</v>
      </c>
      <c r="B2660" s="29">
        <v>33704</v>
      </c>
      <c r="C2660" s="25">
        <v>21</v>
      </c>
      <c r="D2660" s="12">
        <v>32</v>
      </c>
      <c r="E2660" s="25">
        <v>23.8</v>
      </c>
      <c r="F2660" s="35">
        <v>88</v>
      </c>
      <c r="G2660" s="25">
        <v>0</v>
      </c>
      <c r="H2660" s="13">
        <v>0</v>
      </c>
      <c r="I2660" s="25">
        <v>1</v>
      </c>
      <c r="J2660" s="12">
        <v>180</v>
      </c>
      <c r="K2660" s="12">
        <v>0</v>
      </c>
      <c r="L2660" s="25" t="s">
        <v>14</v>
      </c>
      <c r="M2660" s="10"/>
      <c r="N2660" s="15"/>
      <c r="O2660" s="15"/>
      <c r="P2660" s="4"/>
      <c r="Q2660" s="54"/>
      <c r="R2660" s="42">
        <f t="shared" si="956"/>
        <v>1.0309278350515464E-3</v>
      </c>
      <c r="S2660" s="44" t="str" cm="1">
        <f t="array" ref="S2660">SETVECTOR(R2660:R2661)</f>
        <v>0.00103092783505155,0.154639175257732</v>
      </c>
      <c r="T2660" s="44">
        <f t="shared" si="970"/>
        <v>8.9690721649484523E-2</v>
      </c>
      <c r="U2660" s="5">
        <f t="shared" si="971"/>
        <v>0</v>
      </c>
      <c r="V2660" s="5">
        <f t="shared" si="972"/>
        <v>-5.1703543982171425E-2</v>
      </c>
      <c r="W2660" s="5">
        <f t="shared" si="973"/>
        <v>0.94031197832030167</v>
      </c>
      <c r="X2660" s="5">
        <f t="shared" si="974"/>
        <v>-0.13067372258833818</v>
      </c>
      <c r="Y2660" s="5" t="str" cm="1">
        <f t="array" ref="Y2660:AB2660">SETMATRIX(GETMATRIX(Y2659:AB2659)-$O$9*DELTAWEIGHT(S2659,$AH$4,AK2659:AN2659))</f>
        <v>0.5774,0.5774,0.5774</v>
      </c>
      <c r="Z2660" s="5" t="str">
        <v>0.505995343174072,0.415398602823632,0.5774</v>
      </c>
      <c r="AA2660" s="5" t="str">
        <v>0.600340566437771,0.56028892529079,0.5774</v>
      </c>
      <c r="AB2660" s="5" t="str">
        <v>0.500867037164326,0.382158164634867,0.5774</v>
      </c>
      <c r="AC2660" s="5" cm="1">
        <f t="array" ref="AC2660">SIGMOID(SUM(GETVECTOR(Y2660)*GETVECTOR(_xlfn.CONCAT($S2660,",",$AH$4)))+U2660)</f>
        <v>0.52245586278519074</v>
      </c>
      <c r="AD2660" s="5" cm="1">
        <f t="array" ref="AD2660">SIGMOID(SUM(GETVECTOR(Z2660)*GETVECTOR(_xlfn.CONCAT($S2660,",",$AH$4)))+V2660)</f>
        <v>0.50326370315792213</v>
      </c>
      <c r="AE2660" s="5" cm="1">
        <f t="array" ref="AE2660">TANH(SUM(GETVECTOR(AA2660)*GETVECTOR(_xlfn.CONCAT($S2660,",",$AH$4)))+W2660)</f>
        <v>0.77293332581999397</v>
      </c>
      <c r="AF2660" s="5" cm="1">
        <f t="array" ref="AF2660">SIGMOID(SUM(GETVECTOR(AB2660)*GETVECTOR(_xlfn.CONCAT($S2660,",",$AH$4)))+X2660)</f>
        <v>0.48224228650466788</v>
      </c>
      <c r="AG2660" s="5">
        <f t="shared" si="960"/>
        <v>0.38898928784633896</v>
      </c>
      <c r="AH2660" s="40">
        <f t="shared" si="961"/>
        <v>0.17866525732440114</v>
      </c>
      <c r="AI2660" s="3">
        <f t="shared" si="962"/>
        <v>8.8974535674916616E-2</v>
      </c>
      <c r="AJ2660" s="3">
        <f t="shared" si="963"/>
        <v>3.7017753246245969E-2</v>
      </c>
      <c r="AK2660" s="3">
        <f t="shared" si="964"/>
        <v>0</v>
      </c>
      <c r="AL2660" s="3">
        <f t="shared" si="965"/>
        <v>7.1527590119250337E-3</v>
      </c>
      <c r="AM2660" s="3">
        <f t="shared" si="966"/>
        <v>7.4998308342046349E-3</v>
      </c>
      <c r="AN2660" s="3">
        <f t="shared" si="967"/>
        <v>8.2306174596710139E-3</v>
      </c>
      <c r="AO2660" s="3" t="str" cm="1">
        <f t="array" ref="AO2660">GETVECTOR(Y2660,2)</f>
        <v>0.5774</v>
      </c>
      <c r="AP2660" s="3" t="str" cm="1">
        <f t="array" ref="AP2660">GETVECTOR(Z2660,2)</f>
        <v>0.5774</v>
      </c>
      <c r="AQ2660" s="3" t="str" cm="1">
        <f t="array" ref="AQ2660">GETVECTOR(AA2660,2)</f>
        <v>0.5774</v>
      </c>
      <c r="AR2660" s="3" t="str" cm="1">
        <f t="array" ref="AR2660">GETVECTOR(AB2660,2)</f>
        <v>0.5774</v>
      </c>
      <c r="AS2660" s="3" cm="1">
        <f t="array" ref="AS2660">SUM(AK2660:AN2660*AO2660:AR2660)</f>
        <v>1.3212763898369315E-2</v>
      </c>
      <c r="AT2660" s="51">
        <f t="shared" si="968"/>
        <v>7.9164679985670103E-3</v>
      </c>
      <c r="AU2660" s="48">
        <f t="shared" si="969"/>
        <v>8.8974535674916616E-2</v>
      </c>
      <c r="AV2660" s="56"/>
      <c r="AW2660" s="56"/>
    </row>
    <row r="2661" spans="1:49" ht="15" customHeight="1" x14ac:dyDescent="0.25">
      <c r="A2661" s="11">
        <f t="shared" si="957"/>
        <v>2658</v>
      </c>
      <c r="B2661" s="29">
        <v>33705</v>
      </c>
      <c r="C2661" s="25">
        <v>23</v>
      </c>
      <c r="D2661" s="12">
        <v>33</v>
      </c>
      <c r="E2661" s="25">
        <v>26.2</v>
      </c>
      <c r="F2661" s="35">
        <v>88</v>
      </c>
      <c r="G2661" s="25">
        <v>0</v>
      </c>
      <c r="H2661" s="13">
        <v>0</v>
      </c>
      <c r="I2661" s="25">
        <v>4</v>
      </c>
      <c r="J2661" s="12">
        <v>360</v>
      </c>
      <c r="K2661" s="12">
        <v>0</v>
      </c>
      <c r="L2661" s="25" t="s">
        <v>16</v>
      </c>
      <c r="M2661" s="10"/>
      <c r="N2661" s="15"/>
      <c r="O2661" s="15"/>
      <c r="P2661" s="4"/>
      <c r="Q2661" s="54"/>
      <c r="R2661" s="42">
        <f t="shared" si="956"/>
        <v>0.15463917525773196</v>
      </c>
      <c r="S2661" s="44" t="str" cm="1">
        <f t="array" ref="S2661">SETVECTOR(R2661:R2662)</f>
        <v>0.154639175257732,0.0896907216494845</v>
      </c>
      <c r="T2661" s="44">
        <f t="shared" si="970"/>
        <v>0.27731958762886594</v>
      </c>
      <c r="U2661" s="5">
        <f t="shared" si="971"/>
        <v>0</v>
      </c>
      <c r="V2661" s="5">
        <f t="shared" si="972"/>
        <v>-5.2418819883363929E-2</v>
      </c>
      <c r="W2661" s="5">
        <f t="shared" si="973"/>
        <v>0.93956199523688122</v>
      </c>
      <c r="X2661" s="5">
        <f t="shared" si="974"/>
        <v>-0.13149678433430528</v>
      </c>
      <c r="Y2661" s="5" t="str" cm="1">
        <f t="array" ref="Y2661:AB2661">SETMATRIX(GETMATRIX(Y2660:AB2660)-$O$9*DELTAWEIGHT(S2660,$AH$4,AK2660:AN2660))</f>
        <v>0.5774,0.5774,0.5774</v>
      </c>
      <c r="Z2661" s="5" t="str">
        <v>0.505994654257569,0.415295265348116,0.5774</v>
      </c>
      <c r="AA2661" s="5" t="str">
        <v>0.600339724163535,0.560162584155363,0.5774</v>
      </c>
      <c r="AB2661" s="5" t="str">
        <v>0.50086625472679,0.382040799004452,0.5774</v>
      </c>
      <c r="AC2661" s="5" cm="1">
        <f t="array" ref="AC2661">SIGMOID(SUM(GETVECTOR(Y2661)*GETVECTOR(_xlfn.CONCAT($S2661,",",$AH$4)))+U2661)</f>
        <v>0.53521064177831368</v>
      </c>
      <c r="AD2661" s="5" cm="1">
        <f t="array" ref="AD2661">SIGMOID(SUM(GETVECTOR(Z2661)*GETVECTOR(_xlfn.CONCAT($S2661,",",$AH$4)))+V2661)</f>
        <v>0.51576375095968807</v>
      </c>
      <c r="AE2661" s="5" cm="1">
        <f t="array" ref="AE2661">TANH(SUM(GETVECTOR(AA2661)*GETVECTOR(_xlfn.CONCAT($S2661,",",$AH$4)))+W2661)</f>
        <v>0.79417584028730448</v>
      </c>
      <c r="AF2661" s="5" cm="1">
        <f t="array" ref="AF2661">SIGMOID(SUM(GETVECTOR(AB2661)*GETVECTOR(_xlfn.CONCAT($S2661,",",$AH$4)))+X2661)</f>
        <v>0.49505572995834468</v>
      </c>
      <c r="AG2661" s="5">
        <f t="shared" si="960"/>
        <v>0.40960711030814234</v>
      </c>
      <c r="AH2661" s="40">
        <f t="shared" si="961"/>
        <v>0.19215045131849204</v>
      </c>
      <c r="AI2661" s="3">
        <f t="shared" si="962"/>
        <v>-8.51691363103739E-2</v>
      </c>
      <c r="AJ2661" s="3">
        <f t="shared" si="963"/>
        <v>-3.5811461927239885E-2</v>
      </c>
      <c r="AK2661" s="3">
        <f t="shared" si="964"/>
        <v>0</v>
      </c>
      <c r="AL2661" s="3">
        <f t="shared" si="965"/>
        <v>-7.1030820966154935E-3</v>
      </c>
      <c r="AM2661" s="3">
        <f t="shared" si="966"/>
        <v>-6.8207828228030584E-3</v>
      </c>
      <c r="AN2661" s="3">
        <f t="shared" si="967"/>
        <v>-8.26355839330703E-3</v>
      </c>
      <c r="AO2661" s="3" t="str" cm="1">
        <f t="array" ref="AO2661">GETVECTOR(Y2661,2)</f>
        <v>0.5774</v>
      </c>
      <c r="AP2661" s="3" t="str" cm="1">
        <f t="array" ref="AP2661">GETVECTOR(Z2661,2)</f>
        <v>0.5774</v>
      </c>
      <c r="AQ2661" s="3" t="str" cm="1">
        <f t="array" ref="AQ2661">GETVECTOR(AA2661,2)</f>
        <v>0.5774</v>
      </c>
      <c r="AR2661" s="3" t="str" cm="1">
        <f t="array" ref="AR2661">GETVECTOR(AB2661,2)</f>
        <v>0.5774</v>
      </c>
      <c r="AS2661" s="3" cm="1">
        <f t="array" ref="AS2661">SUM(AK2661:AN2661*AO2661:AR2661)</f>
        <v>-1.2811018220767752E-2</v>
      </c>
      <c r="AT2661" s="51">
        <f t="shared" si="968"/>
        <v>7.2537817798550494E-3</v>
      </c>
      <c r="AU2661" s="48">
        <f t="shared" si="969"/>
        <v>8.51691363103739E-2</v>
      </c>
      <c r="AV2661" s="56"/>
      <c r="AW2661" s="56"/>
    </row>
    <row r="2662" spans="1:49" ht="15" customHeight="1" x14ac:dyDescent="0.25">
      <c r="A2662" s="11">
        <f t="shared" si="957"/>
        <v>2659</v>
      </c>
      <c r="B2662" s="29">
        <v>33706</v>
      </c>
      <c r="C2662" s="25">
        <v>27</v>
      </c>
      <c r="D2662" s="12">
        <v>32.799999999999997</v>
      </c>
      <c r="E2662" s="25">
        <v>26.8</v>
      </c>
      <c r="F2662" s="35">
        <v>87</v>
      </c>
      <c r="G2662" s="25">
        <v>0</v>
      </c>
      <c r="H2662" s="13">
        <v>0</v>
      </c>
      <c r="I2662" s="25">
        <v>0</v>
      </c>
      <c r="J2662" s="12">
        <v>360</v>
      </c>
      <c r="K2662" s="12">
        <v>0</v>
      </c>
      <c r="L2662" s="25" t="s">
        <v>11</v>
      </c>
      <c r="M2662" s="10"/>
      <c r="N2662" s="15"/>
      <c r="O2662" s="15"/>
      <c r="P2662" s="4"/>
      <c r="Q2662" s="54"/>
      <c r="R2662" s="42">
        <f t="shared" si="956"/>
        <v>8.9690721649484523E-2</v>
      </c>
      <c r="S2662" s="44" t="str" cm="1">
        <f t="array" ref="S2662">SETVECTOR(R2662:R2663)</f>
        <v>0.0896907216494845,0.277319587628866</v>
      </c>
      <c r="T2662" s="44">
        <f t="shared" si="970"/>
        <v>0.15257731958762888</v>
      </c>
      <c r="U2662" s="5">
        <f t="shared" si="971"/>
        <v>0</v>
      </c>
      <c r="V2662" s="5">
        <f t="shared" si="972"/>
        <v>-5.1708511673702377E-2</v>
      </c>
      <c r="W2662" s="5">
        <f t="shared" si="973"/>
        <v>0.94024407351916151</v>
      </c>
      <c r="X2662" s="5">
        <f t="shared" si="974"/>
        <v>-0.13067042849497457</v>
      </c>
      <c r="Y2662" s="5" t="str" cm="1">
        <f t="array" ref="Y2662:AB2662">SETMATRIX(GETMATRIX(Y2661:AB2661)-$O$9*DELTAWEIGHT(S2661,$AH$4,AK2661:AN2661))</f>
        <v>0.5774,0.5774,0.5774</v>
      </c>
      <c r="Z2662" s="5" t="str">
        <v>0.506106898569831,0.415360367049228,0.5774</v>
      </c>
      <c r="AA2662" s="5" t="str">
        <v>0.600464709620371,0.560235075720328,0.5774</v>
      </c>
      <c r="AB2662" s="5" t="str">
        <v>0.500995205961706,0.382115590720704,0.5774</v>
      </c>
      <c r="AC2662" s="5" cm="1">
        <f t="array" ref="AC2662">SIGMOID(SUM(GETVECTOR(Y2662)*GETVECTOR(_xlfn.CONCAT($S2662,",",$AH$4)))+U2662)</f>
        <v>0.55278056952930776</v>
      </c>
      <c r="AD2662" s="5" cm="1">
        <f t="array" ref="AD2662">SIGMOID(SUM(GETVECTOR(Z2662)*GETVECTOR(_xlfn.CONCAT($S2662,",",$AH$4)))+V2662)</f>
        <v>0.52719118363519879</v>
      </c>
      <c r="AE2662" s="5" cm="1">
        <f t="array" ref="AE2662">TANH(SUM(GETVECTOR(AA2662)*GETVECTOR(_xlfn.CONCAT($S2662,",",$AH$4)))+W2662)</f>
        <v>0.81757654996786178</v>
      </c>
      <c r="AF2662" s="5" cm="1">
        <f t="array" ref="AF2662">SIGMOID(SUM(GETVECTOR(AB2662)*GETVECTOR(_xlfn.CONCAT($S2662,",",$AH$4)))+X2662)</f>
        <v>0.505057910243357</v>
      </c>
      <c r="AG2662" s="5">
        <f t="shared" si="960"/>
        <v>0.43101914908993932</v>
      </c>
      <c r="AH2662" s="40">
        <f t="shared" si="961"/>
        <v>0.20514072219180821</v>
      </c>
      <c r="AI2662" s="3">
        <f t="shared" si="962"/>
        <v>5.2563402604179327E-2</v>
      </c>
      <c r="AJ2662" s="3">
        <f t="shared" si="963"/>
        <v>2.2167845228762084E-2</v>
      </c>
      <c r="AK2662" s="3">
        <f t="shared" si="964"/>
        <v>0</v>
      </c>
      <c r="AL2662" s="3">
        <f t="shared" si="965"/>
        <v>4.5175775027057148E-3</v>
      </c>
      <c r="AM2662" s="3">
        <f t="shared" si="966"/>
        <v>3.8749401163681776E-3</v>
      </c>
      <c r="AN2662" s="3">
        <f t="shared" si="967"/>
        <v>5.3369082736475374E-3</v>
      </c>
      <c r="AO2662" s="3" t="str" cm="1">
        <f t="array" ref="AO2662">GETVECTOR(Y2662,2)</f>
        <v>0.5774</v>
      </c>
      <c r="AP2662" s="3" t="str" cm="1">
        <f t="array" ref="AP2662">GETVECTOR(Z2662,2)</f>
        <v>0.5774</v>
      </c>
      <c r="AQ2662" s="3" t="str" cm="1">
        <f t="array" ref="AQ2662">GETVECTOR(AA2662,2)</f>
        <v>0.5774</v>
      </c>
      <c r="AR2662" s="3" t="str" cm="1">
        <f t="array" ref="AR2662">GETVECTOR(AB2662,2)</f>
        <v>0.5774</v>
      </c>
      <c r="AS2662" s="3" cm="1">
        <f t="array" ref="AS2662">SUM(AK2662:AN2662*AO2662:AR2662)</f>
        <v>7.927370510457353E-3</v>
      </c>
      <c r="AT2662" s="51">
        <f t="shared" si="968"/>
        <v>2.7629112933290462E-3</v>
      </c>
      <c r="AU2662" s="48">
        <f t="shared" si="969"/>
        <v>5.2563402604179327E-2</v>
      </c>
      <c r="AV2662" s="56"/>
      <c r="AW2662" s="56"/>
    </row>
    <row r="2663" spans="1:49" ht="15" customHeight="1" x14ac:dyDescent="0.25">
      <c r="A2663" s="11">
        <f t="shared" si="957"/>
        <v>2660</v>
      </c>
      <c r="B2663" s="29">
        <v>33707</v>
      </c>
      <c r="C2663" s="25">
        <v>22</v>
      </c>
      <c r="D2663" s="12">
        <v>33</v>
      </c>
      <c r="E2663" s="25">
        <v>26.4</v>
      </c>
      <c r="F2663" s="35">
        <v>87</v>
      </c>
      <c r="G2663" s="25">
        <v>4</v>
      </c>
      <c r="H2663" s="13">
        <v>0</v>
      </c>
      <c r="I2663" s="25">
        <v>3</v>
      </c>
      <c r="J2663" s="12">
        <v>180</v>
      </c>
      <c r="K2663" s="12">
        <v>0</v>
      </c>
      <c r="L2663" s="25" t="s">
        <v>14</v>
      </c>
      <c r="M2663" s="10"/>
      <c r="N2663" s="15"/>
      <c r="O2663" s="15"/>
      <c r="P2663" s="4"/>
      <c r="Q2663" s="54"/>
      <c r="R2663" s="42">
        <f t="shared" si="956"/>
        <v>0.27731958762886594</v>
      </c>
      <c r="S2663" s="44" t="str" cm="1">
        <f t="array" ref="S2663">SETVECTOR(R2663:R2664)</f>
        <v>0.277319587628866,0.152577319587629</v>
      </c>
      <c r="T2663" s="44">
        <f t="shared" si="970"/>
        <v>0.44020618556701036</v>
      </c>
      <c r="U2663" s="5">
        <f t="shared" si="971"/>
        <v>0</v>
      </c>
      <c r="V2663" s="5">
        <f t="shared" si="972"/>
        <v>-5.2160269423972949E-2</v>
      </c>
      <c r="W2663" s="5">
        <f t="shared" si="973"/>
        <v>0.93985657950752466</v>
      </c>
      <c r="X2663" s="5">
        <f t="shared" si="974"/>
        <v>-0.13120411932233933</v>
      </c>
      <c r="Y2663" s="5" t="str" cm="1">
        <f t="array" ref="Y2663:AB2663">SETMATRIX(GETMATRIX(Y2662:AB2662)-$O$9*DELTAWEIGHT(S2662,$AH$4,AK2662:AN2662))</f>
        <v>0.5774,0.5774,0.5774</v>
      </c>
      <c r="Z2663" s="5" t="str">
        <v>0.506067263214593,0.415237816353147,0.5774</v>
      </c>
      <c r="AA2663" s="5" t="str">
        <v>0.600425493853601,0.560113822372499,0.5774</v>
      </c>
      <c r="AB2663" s="5" t="str">
        <v>0.50094893906178,0.381972535593347,0.5774</v>
      </c>
      <c r="AC2663" s="5" cm="1">
        <f t="array" ref="AC2663">SIGMOID(SUM(GETVECTOR(Y2663)*GETVECTOR(_xlfn.CONCAT($S2663,",",$AH$4)))+U2663)</f>
        <v>0.56173894296623217</v>
      </c>
      <c r="AD2663" s="5" cm="1">
        <f t="array" ref="AD2663">SIGMOID(SUM(GETVECTOR(Z2663)*GETVECTOR(_xlfn.CONCAT($S2663,",",$AH$4)))+V2663)</f>
        <v>0.5378121606601306</v>
      </c>
      <c r="AE2663" s="5" cm="1">
        <f t="array" ref="AE2663">TANH(SUM(GETVECTOR(AA2663)*GETVECTOR(_xlfn.CONCAT($S2663,",",$AH$4)))+W2663)</f>
        <v>0.8311446314866836</v>
      </c>
      <c r="AF2663" s="5" cm="1">
        <f t="array" ref="AF2663">SIGMOID(SUM(GETVECTOR(AB2663)*GETVECTOR(_xlfn.CONCAT($S2663,",",$AH$4)))+X2663)</f>
        <v>0.51649380821066659</v>
      </c>
      <c r="AG2663" s="5">
        <f t="shared" si="960"/>
        <v>0.44699969008092133</v>
      </c>
      <c r="AH2663" s="40">
        <f t="shared" si="961"/>
        <v>0.21663280605485577</v>
      </c>
      <c r="AI2663" s="3">
        <f t="shared" si="962"/>
        <v>-0.22357337951215459</v>
      </c>
      <c r="AJ2663" s="3">
        <f t="shared" si="963"/>
        <v>-9.5159893196878106E-2</v>
      </c>
      <c r="AK2663" s="3">
        <f t="shared" si="964"/>
        <v>0</v>
      </c>
      <c r="AL2663" s="3">
        <f t="shared" si="965"/>
        <v>-1.9659826575747566E-2</v>
      </c>
      <c r="AM2663" s="3">
        <f t="shared" si="966"/>
        <v>-1.582421171995288E-2</v>
      </c>
      <c r="AN2663" s="3">
        <f t="shared" si="967"/>
        <v>-2.3417814249122194E-2</v>
      </c>
      <c r="AO2663" s="3" t="str" cm="1">
        <f t="array" ref="AO2663">GETVECTOR(Y2663,2)</f>
        <v>0.5774</v>
      </c>
      <c r="AP2663" s="3" t="str" cm="1">
        <f t="array" ref="AP2663">GETVECTOR(Z2663,2)</f>
        <v>0.5774</v>
      </c>
      <c r="AQ2663" s="3" t="str" cm="1">
        <f t="array" ref="AQ2663">GETVECTOR(AA2663,2)</f>
        <v>0.5774</v>
      </c>
      <c r="AR2663" s="3" t="str" cm="1">
        <f t="array" ref="AR2663">GETVECTOR(AB2663,2)</f>
        <v>0.5774</v>
      </c>
      <c r="AS2663" s="3" cm="1">
        <f t="array" ref="AS2663">SUM(AK2663:AN2663*AO2663:AR2663)</f>
        <v>-3.4009929659380593E-2</v>
      </c>
      <c r="AT2663" s="51">
        <f t="shared" si="968"/>
        <v>4.9985056026485904E-2</v>
      </c>
      <c r="AU2663" s="48">
        <f t="shared" si="969"/>
        <v>0.22357337951215459</v>
      </c>
      <c r="AV2663" s="56"/>
      <c r="AW2663" s="56"/>
    </row>
    <row r="2664" spans="1:49" ht="15" customHeight="1" x14ac:dyDescent="0.25">
      <c r="A2664" s="11">
        <f t="shared" si="957"/>
        <v>2661</v>
      </c>
      <c r="B2664" s="29">
        <v>33708</v>
      </c>
      <c r="C2664" s="25">
        <v>22</v>
      </c>
      <c r="D2664" s="12">
        <v>33.6</v>
      </c>
      <c r="E2664" s="25">
        <v>26.9</v>
      </c>
      <c r="F2664" s="35">
        <v>85</v>
      </c>
      <c r="G2664" s="25">
        <v>0</v>
      </c>
      <c r="H2664" s="13">
        <v>0</v>
      </c>
      <c r="I2664" s="25">
        <v>2</v>
      </c>
      <c r="J2664" s="12">
        <v>225</v>
      </c>
      <c r="K2664" s="12">
        <v>0</v>
      </c>
      <c r="L2664" s="25" t="s">
        <v>14</v>
      </c>
      <c r="M2664" s="10"/>
      <c r="N2664" s="15"/>
      <c r="O2664" s="15"/>
      <c r="P2664" s="4"/>
      <c r="Q2664" s="54"/>
      <c r="R2664" s="42">
        <f t="shared" si="956"/>
        <v>0.15257731958762888</v>
      </c>
      <c r="S2664" s="44" t="str" cm="1">
        <f t="array" ref="S2664">SETVECTOR(R2664:R2665)</f>
        <v>0.152577319587629,0.44020618556701</v>
      </c>
      <c r="T2664" s="44">
        <f t="shared" si="970"/>
        <v>0.13917525773195877</v>
      </c>
      <c r="U2664" s="5">
        <f t="shared" si="971"/>
        <v>0</v>
      </c>
      <c r="V2664" s="5">
        <f t="shared" si="972"/>
        <v>-5.0194286766398193E-2</v>
      </c>
      <c r="W2664" s="5">
        <f t="shared" si="973"/>
        <v>0.94143900067951991</v>
      </c>
      <c r="X2664" s="5">
        <f t="shared" si="974"/>
        <v>-0.1288623378974271</v>
      </c>
      <c r="Y2664" s="5" t="str" cm="1">
        <f t="array" ref="Y2664:AB2664">SETMATRIX(GETMATRIX(Y2663:AB2663)-$O$9*DELTAWEIGHT(S2663,$AH$4,AK2663:AN2663))</f>
        <v>0.5774,0.5774,0.5774</v>
      </c>
      <c r="Z2664" s="5" t="str">
        <v>0.506610212599016,0.415536539434539,0.5774</v>
      </c>
      <c r="AA2664" s="5" t="str">
        <v>0.600927545903914,0.560390044318396,0.5774</v>
      </c>
      <c r="AB2664" s="5" t="str">
        <v>0.501588305246278,0.382324305836119,0.5774</v>
      </c>
      <c r="AC2664" s="5" cm="1">
        <f t="array" ref="AC2664">SIGMOID(SUM(GETVECTOR(Y2664)*GETVECTOR(_xlfn.CONCAT($S2664,",",$AH$4)))+U2664)</f>
        <v>0.58474260349597273</v>
      </c>
      <c r="AD2664" s="5" cm="1">
        <f t="array" ref="AD2664">SIGMOID(SUM(GETVECTOR(Z2664)*GETVECTOR(_xlfn.CONCAT($S2664,",",$AH$4)))+V2664)</f>
        <v>0.55231401612778286</v>
      </c>
      <c r="AE2664" s="5" cm="1">
        <f t="array" ref="AE2664">TANH(SUM(GETVECTOR(AA2664)*GETVECTOR(_xlfn.CONCAT($S2664,",",$AH$4)))+W2664)</f>
        <v>0.85643537191487906</v>
      </c>
      <c r="AF2664" s="5" cm="1">
        <f t="array" ref="AF2664">SIGMOID(SUM(GETVECTOR(AB2664)*GETVECTOR(_xlfn.CONCAT($S2664,",",$AH$4)))+X2664)</f>
        <v>0.5289600964361485</v>
      </c>
      <c r="AG2664" s="5">
        <f t="shared" si="960"/>
        <v>0.47302125981619825</v>
      </c>
      <c r="AH2664" s="40">
        <f t="shared" si="961"/>
        <v>0.23307949658796465</v>
      </c>
      <c r="AI2664" s="3">
        <f t="shared" si="962"/>
        <v>9.3904238856005878E-2</v>
      </c>
      <c r="AJ2664" s="3">
        <f t="shared" si="963"/>
        <v>4.002730151812528E-2</v>
      </c>
      <c r="AK2664" s="3">
        <f t="shared" si="964"/>
        <v>0</v>
      </c>
      <c r="AL2664" s="3">
        <f t="shared" si="965"/>
        <v>8.4763810293923426E-3</v>
      </c>
      <c r="AM2664" s="3">
        <f t="shared" si="966"/>
        <v>5.8920939368661994E-3</v>
      </c>
      <c r="AN2664" s="3">
        <f t="shared" si="967"/>
        <v>1.0309722306532029E-2</v>
      </c>
      <c r="AO2664" s="3" t="str" cm="1">
        <f t="array" ref="AO2664">GETVECTOR(Y2664,2)</f>
        <v>0.5774</v>
      </c>
      <c r="AP2664" s="3" t="str" cm="1">
        <f t="array" ref="AP2664">GETVECTOR(Z2664,2)</f>
        <v>0.5774</v>
      </c>
      <c r="AQ2664" s="3" t="str" cm="1">
        <f t="array" ref="AQ2664">GETVECTOR(AA2664,2)</f>
        <v>0.5774</v>
      </c>
      <c r="AR2664" s="3" t="str" cm="1">
        <f t="array" ref="AR2664">GETVECTOR(AB2664,2)</f>
        <v>0.5774</v>
      </c>
      <c r="AS2664" s="3" cm="1">
        <f t="array" ref="AS2664">SUM(AK2664:AN2664*AO2664:AR2664)</f>
        <v>1.4249191105309277E-2</v>
      </c>
      <c r="AT2664" s="51">
        <f t="shared" si="968"/>
        <v>8.8180060751258046E-3</v>
      </c>
      <c r="AU2664" s="48">
        <f t="shared" si="969"/>
        <v>9.3904238856005878E-2</v>
      </c>
      <c r="AV2664" s="56"/>
      <c r="AW2664" s="56"/>
    </row>
    <row r="2665" spans="1:49" ht="15" customHeight="1" x14ac:dyDescent="0.25">
      <c r="A2665" s="11">
        <f t="shared" si="957"/>
        <v>2662</v>
      </c>
      <c r="B2665" s="29">
        <v>33709</v>
      </c>
      <c r="C2665" s="25">
        <v>23</v>
      </c>
      <c r="D2665" s="12">
        <v>33.4</v>
      </c>
      <c r="E2665" s="25">
        <v>26.9</v>
      </c>
      <c r="F2665" s="35">
        <v>87</v>
      </c>
      <c r="G2665" s="25">
        <v>1</v>
      </c>
      <c r="H2665" s="13">
        <v>0</v>
      </c>
      <c r="I2665" s="25">
        <v>4</v>
      </c>
      <c r="J2665" s="12">
        <v>360</v>
      </c>
      <c r="K2665" s="12">
        <v>0</v>
      </c>
      <c r="L2665" s="25" t="s">
        <v>16</v>
      </c>
      <c r="M2665" s="10"/>
      <c r="N2665" s="15"/>
      <c r="O2665" s="15"/>
      <c r="P2665" s="4"/>
      <c r="Q2665" s="54"/>
      <c r="R2665" s="42">
        <f t="shared" si="956"/>
        <v>0.44020618556701036</v>
      </c>
      <c r="S2665" s="44" t="str" cm="1">
        <f t="array" ref="S2665">SETVECTOR(R2665:R2666)</f>
        <v>0.44020618556701,0.139175257731959</v>
      </c>
      <c r="T2665" s="44">
        <f t="shared" si="970"/>
        <v>6.7010309278350513E-2</v>
      </c>
      <c r="U2665" s="5">
        <f t="shared" si="971"/>
        <v>0</v>
      </c>
      <c r="V2665" s="5">
        <f t="shared" si="972"/>
        <v>-5.1041924869337424E-2</v>
      </c>
      <c r="W2665" s="5">
        <f t="shared" si="973"/>
        <v>0.94084979128583324</v>
      </c>
      <c r="X2665" s="5">
        <f t="shared" si="974"/>
        <v>-0.12989331012808031</v>
      </c>
      <c r="Y2665" s="5" t="str" cm="1">
        <f t="array" ref="Y2665:AB2665">SETMATRIX(GETMATRIX(Y2664:AB2664)-$O$9*DELTAWEIGHT(S2664,$AH$4,AK2664:AN2664))</f>
        <v>0.5774,0.5774,0.5774</v>
      </c>
      <c r="Z2665" s="5" t="str">
        <v>0.50647660635418,0.41515106736329,0.5774</v>
      </c>
      <c r="AA2665" s="5" t="str">
        <v>0.600821468089319,0.56008399548845,0.5774</v>
      </c>
      <c r="AB2665" s="5" t="str">
        <v>0.501427497795185,0.38186035460898,0.5774</v>
      </c>
      <c r="AC2665" s="5" cm="1">
        <f t="array" ref="AC2665">SIGMOID(SUM(GETVECTOR(Y2665)*GETVECTOR(_xlfn.CONCAT($S2665,",",$AH$4)))+U2665)</f>
        <v>0.58286236373382716</v>
      </c>
      <c r="AD2665" s="5" cm="1">
        <f t="array" ref="AD2665">SIGMOID(SUM(GETVECTOR(Z2665)*GETVECTOR(_xlfn.CONCAT($S2665,",",$AH$4)))+V2665)</f>
        <v>0.55717160777234709</v>
      </c>
      <c r="AE2665" s="5" cm="1">
        <f t="array" ref="AE2665">TANH(SUM(GETVECTOR(AA2665)*GETVECTOR(_xlfn.CONCAT($S2665,",",$AH$4)))+W2665)</f>
        <v>0.85735767845910704</v>
      </c>
      <c r="AF2665" s="5" cm="1">
        <f t="array" ref="AF2665">SIGMOID(SUM(GETVECTOR(AB2665)*GETVECTOR(_xlfn.CONCAT($S2665,",",$AH$4)))+X2665)</f>
        <v>0.53593386410914401</v>
      </c>
      <c r="AG2665" s="5">
        <f t="shared" si="960"/>
        <v>0.47769535614302766</v>
      </c>
      <c r="AH2665" s="40">
        <f t="shared" si="961"/>
        <v>0.23816686600815343</v>
      </c>
      <c r="AI2665" s="3">
        <f t="shared" si="962"/>
        <v>0.1711565567298029</v>
      </c>
      <c r="AJ2665" s="3">
        <f t="shared" si="963"/>
        <v>7.361331590562839E-2</v>
      </c>
      <c r="AK2665" s="3">
        <f t="shared" si="964"/>
        <v>0</v>
      </c>
      <c r="AL2665" s="3">
        <f t="shared" si="965"/>
        <v>1.5571944904622761E-2</v>
      </c>
      <c r="AM2665" s="3">
        <f t="shared" si="966"/>
        <v>1.0866490448119617E-2</v>
      </c>
      <c r="AN2665" s="3">
        <f t="shared" si="967"/>
        <v>1.8917108762468476E-2</v>
      </c>
      <c r="AO2665" s="3" t="str" cm="1">
        <f t="array" ref="AO2665">GETVECTOR(Y2665,2)</f>
        <v>0.5774</v>
      </c>
      <c r="AP2665" s="3" t="str" cm="1">
        <f t="array" ref="AP2665">GETVECTOR(Z2665,2)</f>
        <v>0.5774</v>
      </c>
      <c r="AQ2665" s="3" t="str" cm="1">
        <f t="array" ref="AQ2665">GETVECTOR(AA2665,2)</f>
        <v>0.5774</v>
      </c>
      <c r="AR2665" s="3" t="str" cm="1">
        <f t="array" ref="AR2665">GETVECTOR(AB2665,2)</f>
        <v>0.5774</v>
      </c>
      <c r="AS2665" s="3" cm="1">
        <f t="array" ref="AS2665">SUM(AK2665:AN2665*AO2665:AR2665)</f>
        <v>2.6188291172122749E-2</v>
      </c>
      <c r="AT2665" s="51">
        <f t="shared" si="968"/>
        <v>2.9294566911602239E-2</v>
      </c>
      <c r="AU2665" s="48">
        <f t="shared" si="969"/>
        <v>0.1711565567298029</v>
      </c>
      <c r="AV2665" s="56"/>
      <c r="AW2665" s="56"/>
    </row>
    <row r="2666" spans="1:49" ht="15" customHeight="1" x14ac:dyDescent="0.25">
      <c r="A2666" s="11">
        <f t="shared" si="957"/>
        <v>2663</v>
      </c>
      <c r="B2666" s="29">
        <v>33710</v>
      </c>
      <c r="C2666" s="25">
        <v>22</v>
      </c>
      <c r="D2666" s="12">
        <v>33.200000000000003</v>
      </c>
      <c r="E2666" s="25">
        <v>26</v>
      </c>
      <c r="F2666" s="35">
        <v>90</v>
      </c>
      <c r="G2666" s="25">
        <v>0</v>
      </c>
      <c r="H2666" s="13">
        <v>0</v>
      </c>
      <c r="I2666" s="25">
        <v>3</v>
      </c>
      <c r="J2666" s="12">
        <v>360</v>
      </c>
      <c r="K2666" s="12">
        <v>0</v>
      </c>
      <c r="L2666" s="25" t="s">
        <v>11</v>
      </c>
      <c r="M2666" s="10"/>
      <c r="N2666" s="15"/>
      <c r="O2666" s="15"/>
      <c r="P2666" s="4"/>
      <c r="Q2666" s="54"/>
      <c r="R2666" s="42">
        <f t="shared" ref="R2666:R2729" si="975">R2612</f>
        <v>0.13917525773195877</v>
      </c>
      <c r="S2666" s="44" t="str" cm="1">
        <f t="array" ref="S2666">SETVECTOR(R2666:R2667)</f>
        <v>0.139175257731959,0.0670103092783505</v>
      </c>
      <c r="T2666" s="44">
        <f t="shared" si="970"/>
        <v>0.17525773195876287</v>
      </c>
      <c r="U2666" s="5">
        <f t="shared" si="971"/>
        <v>0</v>
      </c>
      <c r="V2666" s="5">
        <f t="shared" si="972"/>
        <v>-5.2599119359799704E-2</v>
      </c>
      <c r="W2666" s="5">
        <f t="shared" si="973"/>
        <v>0.93976314224102131</v>
      </c>
      <c r="X2666" s="5">
        <f t="shared" si="974"/>
        <v>-0.13178502100432715</v>
      </c>
      <c r="Y2666" s="5" t="str" cm="1">
        <f t="array" ref="Y2666:AB2666">SETMATRIX(GETMATRIX(Y2665:AB2665)-$O$9*DELTAWEIGHT(S2665,$AH$4,AK2665:AN2665))</f>
        <v>0.5774,0.5774,0.5774</v>
      </c>
      <c r="Z2666" s="5" t="str">
        <v>0.505785255107442,0.41493249027123,0.5774</v>
      </c>
      <c r="AA2666" s="5" t="str">
        <v>0.600271371206012,0.559910077270074,0.5774</v>
      </c>
      <c r="AB2666" s="5" t="str">
        <v>0.50059629735961,0.381597562902182,0.5774</v>
      </c>
      <c r="AC2666" s="5" cm="1">
        <f t="array" ref="AC2666">SIGMOID(SUM(GETVECTOR(Y2666)*GETVECTOR(_xlfn.CONCAT($S2666,",",$AH$4)))+U2666)</f>
        <v>0.52972778322934388</v>
      </c>
      <c r="AD2666" s="5" cm="1">
        <f t="array" ref="AD2666">SIGMOID(SUM(GETVECTOR(Z2666)*GETVECTOR(_xlfn.CONCAT($S2666,",",$AH$4)))+V2666)</f>
        <v>0.51139763231771729</v>
      </c>
      <c r="AE2666" s="5" cm="1">
        <f t="array" ref="AE2666">TANH(SUM(GETVECTOR(AA2666)*GETVECTOR(_xlfn.CONCAT($S2666,",",$AH$4)))+W2666)</f>
        <v>0.78597971913337672</v>
      </c>
      <c r="AF2666" s="5" cm="1">
        <f t="array" ref="AF2666">SIGMOID(SUM(GETVECTOR(AB2666)*GETVECTOR(_xlfn.CONCAT($S2666,",",$AH$4)))+X2666)</f>
        <v>0.49086515865259056</v>
      </c>
      <c r="AG2666" s="5">
        <f t="shared" si="960"/>
        <v>0.4019481674145533</v>
      </c>
      <c r="AH2666" s="40">
        <f t="shared" si="961"/>
        <v>0.18732133807108467</v>
      </c>
      <c r="AI2666" s="3">
        <f t="shared" si="962"/>
        <v>1.2063606112321795E-2</v>
      </c>
      <c r="AJ2666" s="3">
        <f t="shared" si="963"/>
        <v>5.0592422596314026E-3</v>
      </c>
      <c r="AK2666" s="3">
        <f t="shared" si="964"/>
        <v>0</v>
      </c>
      <c r="AL2666" s="3">
        <f t="shared" si="965"/>
        <v>9.9359888622600626E-4</v>
      </c>
      <c r="AM2666" s="3">
        <f t="shared" si="966"/>
        <v>9.8895297547216721E-4</v>
      </c>
      <c r="AN2666" s="3">
        <f t="shared" si="967"/>
        <v>1.1505280675563779E-3</v>
      </c>
      <c r="AO2666" s="3" t="str" cm="1">
        <f t="array" ref="AO2666">GETVECTOR(Y2666,2)</f>
        <v>0.5774</v>
      </c>
      <c r="AP2666" s="3" t="str" cm="1">
        <f t="array" ref="AP2666">GETVECTOR(Z2666,2)</f>
        <v>0.5774</v>
      </c>
      <c r="AQ2666" s="3" t="str" cm="1">
        <f t="array" ref="AQ2666">GETVECTOR(AA2666,2)</f>
        <v>0.5774</v>
      </c>
      <c r="AR2666" s="3" t="str" cm="1">
        <f t="array" ref="AR2666">GETVECTOR(AB2666,2)</f>
        <v>0.5774</v>
      </c>
      <c r="AS2666" s="3" cm="1">
        <f t="array" ref="AS2666">SUM(AK2666:AN2666*AO2666:AR2666)</f>
        <v>1.8090403511515779E-3</v>
      </c>
      <c r="AT2666" s="51">
        <f t="shared" si="968"/>
        <v>1.4553059243324777E-4</v>
      </c>
      <c r="AU2666" s="48">
        <f t="shared" si="969"/>
        <v>1.2063606112321795E-2</v>
      </c>
      <c r="AV2666" s="56"/>
      <c r="AW2666" s="56"/>
    </row>
    <row r="2667" spans="1:49" ht="15" customHeight="1" x14ac:dyDescent="0.25">
      <c r="A2667" s="11">
        <f t="shared" si="957"/>
        <v>2664</v>
      </c>
      <c r="B2667" s="29">
        <v>33711</v>
      </c>
      <c r="C2667" s="25">
        <v>22</v>
      </c>
      <c r="D2667" s="12">
        <v>32</v>
      </c>
      <c r="E2667" s="25">
        <v>26.3</v>
      </c>
      <c r="F2667" s="35">
        <v>92</v>
      </c>
      <c r="G2667" s="25">
        <v>6</v>
      </c>
      <c r="H2667" s="13">
        <v>0</v>
      </c>
      <c r="I2667" s="25">
        <v>2</v>
      </c>
      <c r="J2667" s="12">
        <v>270</v>
      </c>
      <c r="K2667" s="12">
        <v>0</v>
      </c>
      <c r="L2667" s="25" t="s">
        <v>11</v>
      </c>
      <c r="M2667" s="10"/>
      <c r="N2667" s="15"/>
      <c r="O2667" s="15"/>
      <c r="P2667" s="4"/>
      <c r="Q2667" s="54"/>
      <c r="R2667" s="42">
        <f t="shared" si="975"/>
        <v>6.7010309278350513E-2</v>
      </c>
      <c r="S2667" s="44" t="str" cm="1">
        <f t="array" ref="S2667">SETVECTOR(R2667:R2668)</f>
        <v>0.0670103092783505,0.175257731958763</v>
      </c>
      <c r="T2667" s="44">
        <f t="shared" si="970"/>
        <v>0.18969072164948453</v>
      </c>
      <c r="U2667" s="5">
        <f t="shared" si="971"/>
        <v>0</v>
      </c>
      <c r="V2667" s="5">
        <f t="shared" si="972"/>
        <v>-5.2698479248422303E-2</v>
      </c>
      <c r="W2667" s="5">
        <f t="shared" si="973"/>
        <v>0.93966424694347406</v>
      </c>
      <c r="X2667" s="5">
        <f t="shared" si="974"/>
        <v>-0.13190007381108279</v>
      </c>
      <c r="Y2667" s="5" t="str" cm="1">
        <f t="array" ref="Y2667:AB2667">SETMATRIX(GETMATRIX(Y2666:AB2666)-$O$9*DELTAWEIGHT(S2666,$AH$4,AK2666:AN2666))</f>
        <v>0.5774,0.5774,0.5774</v>
      </c>
      <c r="Z2667" s="5" t="str">
        <v>0.505775904741116,0.414927988242999,0.5774</v>
      </c>
      <c r="AA2667" s="5" t="str">
        <v>0.600260558650878,0.559904871225009,0.5774</v>
      </c>
      <c r="AB2667" s="5" t="str">
        <v>0.500585607352454,0.3815924158617,0.5774</v>
      </c>
      <c r="AC2667" s="5" cm="1">
        <f t="array" ref="AC2667">SIGMOID(SUM(GETVECTOR(Y2667)*GETVECTOR(_xlfn.CONCAT($S2667,",",$AH$4)))+U2667)</f>
        <v>0.53491447652074542</v>
      </c>
      <c r="AD2667" s="5" cm="1">
        <f t="array" ref="AD2667">SIGMOID(SUM(GETVECTOR(Z2667)*GETVECTOR(_xlfn.CONCAT($S2667,",",$AH$4)))+V2667)</f>
        <v>0.51347500094306808</v>
      </c>
      <c r="AE2667" s="5" cm="1">
        <f t="array" ref="AE2667">TANH(SUM(GETVECTOR(AA2667)*GETVECTOR(_xlfn.CONCAT($S2667,",",$AH$4)))+W2667)</f>
        <v>0.7924620341437989</v>
      </c>
      <c r="AF2667" s="5" cm="1">
        <f t="array" ref="AF2667">SIGMOID(SUM(GETVECTOR(AB2667)*GETVECTOR(_xlfn.CONCAT($S2667,",",$AH$4)))+X2667)</f>
        <v>0.49213098575053821</v>
      </c>
      <c r="AG2667" s="5">
        <f t="shared" si="960"/>
        <v>0.4069094437293328</v>
      </c>
      <c r="AH2667" s="40">
        <f t="shared" si="961"/>
        <v>0.18988646572443349</v>
      </c>
      <c r="AI2667" s="3">
        <f t="shared" si="962"/>
        <v>1.957440749489614E-4</v>
      </c>
      <c r="AJ2667" s="3">
        <f t="shared" si="963"/>
        <v>8.1990179642149469E-5</v>
      </c>
      <c r="AK2667" s="3">
        <f t="shared" si="964"/>
        <v>0</v>
      </c>
      <c r="AL2667" s="3">
        <f t="shared" si="965"/>
        <v>1.6231728419466463E-5</v>
      </c>
      <c r="AM2667" s="3">
        <f t="shared" si="966"/>
        <v>1.5661330834285482E-5</v>
      </c>
      <c r="AN2667" s="3">
        <f t="shared" si="967"/>
        <v>1.88770598648215E-5</v>
      </c>
      <c r="AO2667" s="3" t="str" cm="1">
        <f t="array" ref="AO2667">GETVECTOR(Y2667,2)</f>
        <v>0.5774</v>
      </c>
      <c r="AP2667" s="3" t="str" cm="1">
        <f t="array" ref="AP2667">GETVECTOR(Z2667,2)</f>
        <v>0.5774</v>
      </c>
      <c r="AQ2667" s="3" t="str" cm="1">
        <f t="array" ref="AQ2667">GETVECTOR(AA2667,2)</f>
        <v>0.5774</v>
      </c>
      <c r="AR2667" s="3" t="str" cm="1">
        <f t="array" ref="AR2667">GETVECTOR(AB2667,2)</f>
        <v>0.5774</v>
      </c>
      <c r="AS2667" s="3" cm="1">
        <f t="array" ref="AS2667">SUM(AK2667:AN2667*AO2667:AR2667)</f>
        <v>2.9314666779064309E-5</v>
      </c>
      <c r="AT2667" s="51">
        <f t="shared" si="968"/>
        <v>3.8315742877624615E-8</v>
      </c>
      <c r="AU2667" s="48">
        <f t="shared" si="969"/>
        <v>1.957440749489614E-4</v>
      </c>
      <c r="AV2667" s="56"/>
      <c r="AW2667" s="56"/>
    </row>
    <row r="2668" spans="1:49" ht="15" customHeight="1" x14ac:dyDescent="0.25">
      <c r="A2668" s="11">
        <f t="shared" si="957"/>
        <v>2665</v>
      </c>
      <c r="B2668" s="29">
        <v>33712</v>
      </c>
      <c r="C2668" s="25">
        <v>22</v>
      </c>
      <c r="D2668" s="12">
        <v>32.799999999999997</v>
      </c>
      <c r="E2668" s="25">
        <v>25.8</v>
      </c>
      <c r="F2668" s="35">
        <v>93</v>
      </c>
      <c r="G2668" s="25">
        <v>38</v>
      </c>
      <c r="H2668" s="13">
        <v>0</v>
      </c>
      <c r="I2668" s="25">
        <v>3</v>
      </c>
      <c r="J2668" s="12">
        <v>180</v>
      </c>
      <c r="K2668" s="12">
        <v>0</v>
      </c>
      <c r="L2668" s="25" t="s">
        <v>14</v>
      </c>
      <c r="M2668" s="10"/>
      <c r="N2668" s="15"/>
      <c r="O2668" s="15"/>
      <c r="P2668" s="4"/>
      <c r="Q2668" s="54"/>
      <c r="R2668" s="42">
        <f t="shared" si="975"/>
        <v>0.17525773195876287</v>
      </c>
      <c r="S2668" s="44" t="str" cm="1">
        <f t="array" ref="S2668">SETVECTOR(R2668:R2669)</f>
        <v>0.175257731958763,0.189690721649485</v>
      </c>
      <c r="T2668" s="44">
        <f t="shared" si="970"/>
        <v>0.25979381443298966</v>
      </c>
      <c r="U2668" s="5">
        <f t="shared" si="971"/>
        <v>0</v>
      </c>
      <c r="V2668" s="5">
        <f t="shared" si="972"/>
        <v>-5.2700102421264251E-2</v>
      </c>
      <c r="W2668" s="5">
        <f t="shared" si="973"/>
        <v>0.93966268081039062</v>
      </c>
      <c r="X2668" s="5">
        <f t="shared" si="974"/>
        <v>-0.13190196151706926</v>
      </c>
      <c r="Y2668" s="5" t="str" cm="1">
        <f t="array" ref="Y2668:AB2668">SETMATRIX(GETMATRIX(Y2667:AB2667)-$O$9*DELTAWEIGHT(S2667,$AH$4,AK2667:AN2667))</f>
        <v>0.5774,0.5774,0.5774</v>
      </c>
      <c r="Z2668" s="5" t="str">
        <v>0.505777380433987,0.414931847747431,0.5774</v>
      </c>
      <c r="AA2668" s="5" t="str">
        <v>0.60026221096051,0.559909192650201,0.5774</v>
      </c>
      <c r="AB2668" s="5" t="str">
        <v>0.500587301984283,0.381596847975715,0.5774</v>
      </c>
      <c r="AC2668" s="5" cm="1">
        <f t="array" ref="AC2668">SIGMOID(SUM(GETVECTOR(Y2668)*GETVECTOR(_xlfn.CONCAT($S2668,",",$AH$4)))+U2668)</f>
        <v>0.55248623872780911</v>
      </c>
      <c r="AD2668" s="5" cm="1">
        <f t="array" ref="AD2668">SIGMOID(SUM(GETVECTOR(Z2668)*GETVECTOR(_xlfn.CONCAT($S2668,",",$AH$4)))+V2668)</f>
        <v>0.52863114866924432</v>
      </c>
      <c r="AE2668" s="5" cm="1">
        <f t="array" ref="AE2668">TANH(SUM(GETVECTOR(AA2668)*GETVECTOR(_xlfn.CONCAT($S2668,",",$AH$4)))+W2668)</f>
        <v>0.81810917927459947</v>
      </c>
      <c r="AF2668" s="5" cm="1">
        <f t="array" ref="AF2668">SIGMOID(SUM(GETVECTOR(AB2668)*GETVECTOR(_xlfn.CONCAT($S2668,",",$AH$4)))+X2668)</f>
        <v>0.50705333586404588</v>
      </c>
      <c r="AG2668" s="5">
        <f t="shared" si="960"/>
        <v>0.43247799517678426</v>
      </c>
      <c r="AH2668" s="40">
        <f t="shared" si="961"/>
        <v>0.20656852107261031</v>
      </c>
      <c r="AI2668" s="3">
        <f t="shared" si="962"/>
        <v>-5.3225293360379344E-2</v>
      </c>
      <c r="AJ2668" s="3">
        <f t="shared" si="963"/>
        <v>-2.2508942528353868E-2</v>
      </c>
      <c r="AK2668" s="3">
        <f t="shared" si="964"/>
        <v>0</v>
      </c>
      <c r="AL2668" s="3">
        <f t="shared" si="965"/>
        <v>-4.5885977497016764E-3</v>
      </c>
      <c r="AM2668" s="3">
        <f t="shared" si="966"/>
        <v>-3.9349442524309591E-3</v>
      </c>
      <c r="AN2668" s="3">
        <f t="shared" si="967"/>
        <v>-5.4197859653914784E-3</v>
      </c>
      <c r="AO2668" s="3" t="str" cm="1">
        <f t="array" ref="AO2668">GETVECTOR(Y2668,2)</f>
        <v>0.5774</v>
      </c>
      <c r="AP2668" s="3" t="str" cm="1">
        <f t="array" ref="AP2668">GETVECTOR(Z2668,2)</f>
        <v>0.5774</v>
      </c>
      <c r="AQ2668" s="3" t="str" cm="1">
        <f t="array" ref="AQ2668">GETVECTOR(AA2668,2)</f>
        <v>0.5774</v>
      </c>
      <c r="AR2668" s="3" t="str" cm="1">
        <f t="array" ref="AR2668">GETVECTOR(AB2668,2)</f>
        <v>0.5774</v>
      </c>
      <c r="AS2668" s="3" cm="1">
        <f t="array" ref="AS2668">SUM(AK2668:AN2668*AO2668:AR2668)</f>
        <v>-8.0508775684484252E-3</v>
      </c>
      <c r="AT2668" s="51">
        <f t="shared" si="968"/>
        <v>2.8329318532984414E-3</v>
      </c>
      <c r="AU2668" s="48">
        <f t="shared" si="969"/>
        <v>5.3225293360379344E-2</v>
      </c>
      <c r="AV2668" s="56"/>
      <c r="AW2668" s="56"/>
    </row>
    <row r="2669" spans="1:49" ht="15" customHeight="1" x14ac:dyDescent="0.25">
      <c r="A2669" s="11">
        <f t="shared" si="957"/>
        <v>2666</v>
      </c>
      <c r="B2669" s="29">
        <v>33713</v>
      </c>
      <c r="C2669" s="25">
        <v>22</v>
      </c>
      <c r="D2669" s="12">
        <v>31.3</v>
      </c>
      <c r="E2669" s="25">
        <v>26</v>
      </c>
      <c r="F2669" s="35">
        <v>92</v>
      </c>
      <c r="G2669" s="25">
        <v>13</v>
      </c>
      <c r="H2669" s="13">
        <v>0</v>
      </c>
      <c r="I2669" s="25"/>
      <c r="J2669" s="12">
        <v>0</v>
      </c>
      <c r="K2669" s="12">
        <v>0</v>
      </c>
      <c r="L2669" s="25" t="s">
        <v>11</v>
      </c>
      <c r="M2669" s="10"/>
      <c r="N2669" s="15"/>
      <c r="O2669" s="15"/>
      <c r="P2669" s="4"/>
      <c r="Q2669" s="54"/>
      <c r="R2669" s="42">
        <f t="shared" si="975"/>
        <v>0.18969072164948453</v>
      </c>
      <c r="S2669" s="44" t="str" cm="1">
        <f t="array" ref="S2669">SETVECTOR(R2669:R2670)</f>
        <v>0.189690721649485,0.25979381443299</v>
      </c>
      <c r="T2669" s="44">
        <f t="shared" si="970"/>
        <v>0.29587628865979382</v>
      </c>
      <c r="U2669" s="5">
        <f t="shared" si="971"/>
        <v>0</v>
      </c>
      <c r="V2669" s="5">
        <f t="shared" si="972"/>
        <v>-5.2241242646294081E-2</v>
      </c>
      <c r="W2669" s="5">
        <f t="shared" si="973"/>
        <v>0.94005617523563367</v>
      </c>
      <c r="X2669" s="5">
        <f t="shared" si="974"/>
        <v>-0.13135998292053011</v>
      </c>
      <c r="Y2669" s="5" t="str" cm="1">
        <f t="array" ref="Y2669:AB2669">SETMATRIX(GETMATRIX(Y2668:AB2668)-$O$9*DELTAWEIGHT(S2668,$AH$4,AK2668:AN2668))</f>
        <v>0.5774,0.5774,0.5774</v>
      </c>
      <c r="Z2669" s="5" t="str">
        <v>0.505858829199973,0.415020004058851,0.5774</v>
      </c>
      <c r="AA2669" s="5" t="str">
        <v>0.600342740052405,0.559996353549664,0.5774</v>
      </c>
      <c r="AB2669" s="5" t="str">
        <v>0.500682365056417,0.381699739771436,0.5774</v>
      </c>
      <c r="AC2669" s="5" cm="1">
        <f t="array" ref="AC2669">SIGMOID(SUM(GETVECTOR(Y2669)*GETVECTOR(_xlfn.CONCAT($S2669,",",$AH$4)))+U2669)</f>
        <v>0.56452133479732203</v>
      </c>
      <c r="AD2669" s="5" cm="1">
        <f t="array" ref="AD2669">SIGMOID(SUM(GETVECTOR(Z2669)*GETVECTOR(_xlfn.CONCAT($S2669,",",$AH$4)))+V2669)</f>
        <v>0.53781145106760908</v>
      </c>
      <c r="AE2669" s="5" cm="1">
        <f t="array" ref="AE2669">TANH(SUM(GETVECTOR(AA2669)*GETVECTOR(_xlfn.CONCAT($S2669,",",$AH$4)))+W2669)</f>
        <v>0.83347736913911119</v>
      </c>
      <c r="AF2669" s="5" cm="1">
        <f t="array" ref="AF2669">SIGMOID(SUM(GETVECTOR(AB2669)*GETVECTOR(_xlfn.CONCAT($S2669,",",$AH$4)))+X2669)</f>
        <v>0.51568935947930006</v>
      </c>
      <c r="AG2669" s="5">
        <f t="shared" si="960"/>
        <v>0.44825367332871863</v>
      </c>
      <c r="AH2669" s="40">
        <f t="shared" si="961"/>
        <v>0.21682801958858247</v>
      </c>
      <c r="AI2669" s="3">
        <f t="shared" si="962"/>
        <v>-7.9048269071211347E-2</v>
      </c>
      <c r="AJ2669" s="3">
        <f t="shared" si="963"/>
        <v>-3.3557675193416459E-2</v>
      </c>
      <c r="AK2669" s="3">
        <f t="shared" si="964"/>
        <v>0</v>
      </c>
      <c r="AL2669" s="3">
        <f t="shared" si="965"/>
        <v>-6.9524024615597504E-3</v>
      </c>
      <c r="AM2669" s="3">
        <f t="shared" si="966"/>
        <v>-5.5102427082039107E-3</v>
      </c>
      <c r="AN2669" s="3">
        <f t="shared" si="967"/>
        <v>-8.3010260842886485E-3</v>
      </c>
      <c r="AO2669" s="3" t="str" cm="1">
        <f t="array" ref="AO2669">GETVECTOR(Y2669,2)</f>
        <v>0.5774</v>
      </c>
      <c r="AP2669" s="3" t="str" cm="1">
        <f t="array" ref="AP2669">GETVECTOR(Z2669,2)</f>
        <v>0.5774</v>
      </c>
      <c r="AQ2669" s="3" t="str" cm="1">
        <f t="array" ref="AQ2669">GETVECTOR(AA2669,2)</f>
        <v>0.5774</v>
      </c>
      <c r="AR2669" s="3" t="str" cm="1">
        <f t="array" ref="AR2669">GETVECTOR(AB2669,2)</f>
        <v>0.5774</v>
      </c>
      <c r="AS2669" s="3" cm="1">
        <f t="array" ref="AS2669">SUM(AK2669:AN2669*AO2669:AR2669)</f>
        <v>-1.1988943782089805E-2</v>
      </c>
      <c r="AT2669" s="51">
        <f t="shared" si="968"/>
        <v>6.2486288431546286E-3</v>
      </c>
      <c r="AU2669" s="48">
        <f t="shared" si="969"/>
        <v>7.9048269071211347E-2</v>
      </c>
      <c r="AV2669" s="56"/>
      <c r="AW2669" s="56"/>
    </row>
    <row r="2670" spans="1:49" ht="15" customHeight="1" x14ac:dyDescent="0.25">
      <c r="A2670" s="11">
        <f t="shared" si="957"/>
        <v>2667</v>
      </c>
      <c r="B2670" s="29">
        <v>33714</v>
      </c>
      <c r="C2670" s="25">
        <v>22</v>
      </c>
      <c r="D2670" s="12">
        <v>32.4</v>
      </c>
      <c r="E2670" s="25">
        <v>25.9</v>
      </c>
      <c r="F2670" s="35">
        <v>89</v>
      </c>
      <c r="G2670" s="25">
        <v>0</v>
      </c>
      <c r="H2670" s="13">
        <v>0</v>
      </c>
      <c r="I2670" s="25"/>
      <c r="J2670" s="12">
        <v>0</v>
      </c>
      <c r="K2670" s="12">
        <v>0</v>
      </c>
      <c r="L2670" s="25" t="s">
        <v>11</v>
      </c>
      <c r="M2670" s="10"/>
      <c r="N2670" s="15"/>
      <c r="O2670" s="15"/>
      <c r="P2670" s="4"/>
      <c r="Q2670" s="54"/>
      <c r="R2670" s="42">
        <f t="shared" si="975"/>
        <v>0.25979381443298966</v>
      </c>
      <c r="S2670" s="44" t="str" cm="1">
        <f t="array" ref="S2670">SETVECTOR(R2670:R2671)</f>
        <v>0.25979381443299,0.295876288659794</v>
      </c>
      <c r="T2670" s="44">
        <f t="shared" si="970"/>
        <v>0.25773195876288657</v>
      </c>
      <c r="U2670" s="5">
        <f t="shared" si="971"/>
        <v>0</v>
      </c>
      <c r="V2670" s="5">
        <f t="shared" si="972"/>
        <v>-5.1546002400138104E-2</v>
      </c>
      <c r="W2670" s="5">
        <f t="shared" si="973"/>
        <v>0.94060719950645411</v>
      </c>
      <c r="X2670" s="5">
        <f t="shared" si="974"/>
        <v>-0.13052988031210125</v>
      </c>
      <c r="Y2670" s="5" t="str" cm="1">
        <f t="array" ref="Y2670:AB2670">SETMATRIX(GETMATRIX(Y2669:AB2669)-$O$9*DELTAWEIGHT(S2669,$AH$4,AK2669:AN2669))</f>
        <v>0.5774,0.5774,0.5774</v>
      </c>
      <c r="Z2670" s="5" t="str">
        <v>0.505989595416589,0.415199096920738,0.5774</v>
      </c>
      <c r="AA2670" s="5" t="str">
        <v>0.600461782456345,0.560159389885495,0.5774</v>
      </c>
      <c r="AB2670" s="5" t="str">
        <v>0.500836727392301,0.381911149057538,0.5774</v>
      </c>
      <c r="AC2670" s="5" cm="1">
        <f t="array" ref="AC2670">SIGMOID(SUM(GETVECTOR(Y2670)*GETVECTOR(_xlfn.CONCAT($S2670,",",$AH$4)))+U2670)</f>
        <v>0.57952990753731792</v>
      </c>
      <c r="AD2670" s="5" cm="1">
        <f t="array" ref="AD2670">SIGMOID(SUM(GETVECTOR(Z2670)*GETVECTOR(_xlfn.CONCAT($S2670,",",$AH$4)))+V2670)</f>
        <v>0.55051569575102632</v>
      </c>
      <c r="AE2670" s="5" cm="1">
        <f t="array" ref="AE2670">TANH(SUM(GETVECTOR(AA2670)*GETVECTOR(_xlfn.CONCAT($S2670,",",$AH$4)))+W2670)</f>
        <v>0.85170830796343433</v>
      </c>
      <c r="AF2670" s="5" cm="1">
        <f t="array" ref="AF2670">SIGMOID(SUM(GETVECTOR(AB2670)*GETVECTOR(_xlfn.CONCAT($S2670,",",$AH$4)))+X2670)</f>
        <v>0.52811602317877415</v>
      </c>
      <c r="AG2670" s="5">
        <f t="shared" si="960"/>
        <v>0.46887879173541946</v>
      </c>
      <c r="AH2670" s="40">
        <f t="shared" si="961"/>
        <v>0.23094141610902522</v>
      </c>
      <c r="AI2670" s="3">
        <f t="shared" si="962"/>
        <v>-2.6790542653861354E-2</v>
      </c>
      <c r="AJ2670" s="3">
        <f t="shared" si="963"/>
        <v>-1.1442963281763132E-2</v>
      </c>
      <c r="AK2670" s="3">
        <f t="shared" si="964"/>
        <v>0</v>
      </c>
      <c r="AL2670" s="3">
        <f t="shared" si="965"/>
        <v>-2.4116463640442929E-3</v>
      </c>
      <c r="AM2670" s="3">
        <f t="shared" si="966"/>
        <v>-1.7298068227077335E-3</v>
      </c>
      <c r="AN2670" s="3">
        <f t="shared" si="967"/>
        <v>-2.9195678046314956E-3</v>
      </c>
      <c r="AO2670" s="3" t="str" cm="1">
        <f t="array" ref="AO2670">GETVECTOR(Y2670,2)</f>
        <v>0.5774</v>
      </c>
      <c r="AP2670" s="3" t="str" cm="1">
        <f t="array" ref="AP2670">GETVECTOR(Z2670,2)</f>
        <v>0.5774</v>
      </c>
      <c r="AQ2670" s="3" t="str" cm="1">
        <f t="array" ref="AQ2670">GETVECTOR(AA2670,2)</f>
        <v>0.5774</v>
      </c>
      <c r="AR2670" s="3" t="str" cm="1">
        <f t="array" ref="AR2670">GETVECTOR(AB2670,2)</f>
        <v>0.5774</v>
      </c>
      <c r="AS2670" s="3" cm="1">
        <f t="array" ref="AS2670">SUM(AK2670:AN2670*AO2670:AR2670)</f>
        <v>-4.0770335204248463E-3</v>
      </c>
      <c r="AT2670" s="51">
        <f t="shared" si="968"/>
        <v>7.1773317568836459E-4</v>
      </c>
      <c r="AU2670" s="48">
        <f t="shared" si="969"/>
        <v>2.6790542653861354E-2</v>
      </c>
      <c r="AV2670" s="56"/>
      <c r="AW2670" s="56"/>
    </row>
    <row r="2671" spans="1:49" ht="15" customHeight="1" x14ac:dyDescent="0.25">
      <c r="A2671" s="11">
        <f t="shared" si="957"/>
        <v>2668</v>
      </c>
      <c r="B2671" s="29">
        <v>33715</v>
      </c>
      <c r="C2671" s="25">
        <v>23</v>
      </c>
      <c r="D2671" s="12">
        <v>30.8</v>
      </c>
      <c r="E2671" s="25">
        <v>24.8</v>
      </c>
      <c r="F2671" s="35">
        <v>95</v>
      </c>
      <c r="G2671" s="25">
        <v>0</v>
      </c>
      <c r="H2671" s="13">
        <v>0</v>
      </c>
      <c r="I2671" s="25"/>
      <c r="J2671" s="12">
        <v>0</v>
      </c>
      <c r="K2671" s="12">
        <v>0</v>
      </c>
      <c r="L2671" s="25" t="s">
        <v>11</v>
      </c>
      <c r="M2671" s="10"/>
      <c r="N2671" s="15"/>
      <c r="O2671" s="15"/>
      <c r="P2671" s="4"/>
      <c r="Q2671" s="54"/>
      <c r="R2671" s="42">
        <f t="shared" si="975"/>
        <v>0.29587628865979382</v>
      </c>
      <c r="S2671" s="44" t="str" cm="1">
        <f t="array" ref="S2671">SETVECTOR(R2671:R2672)</f>
        <v>0.295876288659794,0.257731958762887</v>
      </c>
      <c r="T2671" s="44">
        <f t="shared" si="970"/>
        <v>1.0309278350515464E-2</v>
      </c>
      <c r="U2671" s="5">
        <f t="shared" si="971"/>
        <v>0</v>
      </c>
      <c r="V2671" s="5">
        <f t="shared" si="972"/>
        <v>-5.1304837763733672E-2</v>
      </c>
      <c r="W2671" s="5">
        <f t="shared" si="973"/>
        <v>0.94078018018872489</v>
      </c>
      <c r="X2671" s="5">
        <f t="shared" si="974"/>
        <v>-0.1302379235316381</v>
      </c>
      <c r="Y2671" s="5" t="str" cm="1">
        <f t="array" ref="Y2671:AB2671">SETMATRIX(GETMATRIX(Y2670:AB2670)-$O$9*DELTAWEIGHT(S2670,$AH$4,AK2670:AN2670))</f>
        <v>0.5774,0.5774,0.5774</v>
      </c>
      <c r="Z2671" s="5" t="str">
        <v>0.506047596658498,0.41526515389069,0.5774</v>
      </c>
      <c r="AA2671" s="5" t="str">
        <v>0.600509334578058,0.560213546468557,0.5774</v>
      </c>
      <c r="AB2671" s="5" t="str">
        <v>0.500906199261642,0.381990269797621,0.5774</v>
      </c>
      <c r="AC2671" s="5" cm="1">
        <f t="array" ref="AC2671">SIGMOID(SUM(GETVECTOR(Y2671)*GETVECTOR(_xlfn.CONCAT($S2671,",",$AH$4)))+U2671)</f>
        <v>0.57923978125367126</v>
      </c>
      <c r="AD2671" s="5" cm="1">
        <f t="array" ref="AD2671">SIGMOID(SUM(GETVECTOR(Z2671)*GETVECTOR(_xlfn.CONCAT($S2671,",",$AH$4)))+V2671)</f>
        <v>0.55118253081696045</v>
      </c>
      <c r="AE2671" s="5" cm="1">
        <f t="array" ref="AE2671">TANH(SUM(GETVECTOR(AA2671)*GETVECTOR(_xlfn.CONCAT($S2671,",",$AH$4)))+W2671)</f>
        <v>0.85184561466987274</v>
      </c>
      <c r="AF2671" s="5" cm="1">
        <f t="array" ref="AF2671">SIGMOID(SUM(GETVECTOR(AB2671)*GETVECTOR(_xlfn.CONCAT($S2671,",",$AH$4)))+X2671)</f>
        <v>0.5290720328306765</v>
      </c>
      <c r="AG2671" s="5">
        <f t="shared" si="960"/>
        <v>0.46952242175906977</v>
      </c>
      <c r="AH2671" s="40">
        <f t="shared" si="961"/>
        <v>0.23163480425644611</v>
      </c>
      <c r="AI2671" s="3">
        <f t="shared" si="962"/>
        <v>0.22132552590593066</v>
      </c>
      <c r="AJ2671" s="3">
        <f t="shared" si="963"/>
        <v>9.4651901982711811E-2</v>
      </c>
      <c r="AK2671" s="3">
        <f t="shared" si="964"/>
        <v>0</v>
      </c>
      <c r="AL2671" s="3">
        <f t="shared" si="965"/>
        <v>1.9945982532356445E-2</v>
      </c>
      <c r="AM2671" s="3">
        <f t="shared" si="966"/>
        <v>1.4313441862239637E-2</v>
      </c>
      <c r="AN2671" s="3">
        <f t="shared" si="967"/>
        <v>2.4142920398701615E-2</v>
      </c>
      <c r="AO2671" s="3" t="str" cm="1">
        <f t="array" ref="AO2671">GETVECTOR(Y2671,2)</f>
        <v>0.5774</v>
      </c>
      <c r="AP2671" s="3" t="str" cm="1">
        <f t="array" ref="AP2671">GETVECTOR(Z2671,2)</f>
        <v>0.5774</v>
      </c>
      <c r="AQ2671" s="3" t="str" cm="1">
        <f t="array" ref="AQ2671">GETVECTOR(AA2671,2)</f>
        <v>0.5774</v>
      </c>
      <c r="AR2671" s="3" t="str" cm="1">
        <f t="array" ref="AR2671">GETVECTOR(AB2671,2)</f>
        <v>0.5774</v>
      </c>
      <c r="AS2671" s="3" cm="1">
        <f t="array" ref="AS2671">SUM(AK2671:AN2671*AO2671:AR2671)</f>
        <v>3.3721513883650092E-2</v>
      </c>
      <c r="AT2671" s="51">
        <f t="shared" si="968"/>
        <v>4.8984988417536783E-2</v>
      </c>
      <c r="AU2671" s="48">
        <f t="shared" si="969"/>
        <v>0.22132552590593066</v>
      </c>
      <c r="AV2671" s="56"/>
      <c r="AW2671" s="56"/>
    </row>
    <row r="2672" spans="1:49" ht="15" customHeight="1" x14ac:dyDescent="0.25">
      <c r="A2672" s="11">
        <f t="shared" si="957"/>
        <v>2669</v>
      </c>
      <c r="B2672" s="29">
        <v>33716</v>
      </c>
      <c r="C2672" s="25">
        <v>22</v>
      </c>
      <c r="D2672" s="12">
        <v>32.6</v>
      </c>
      <c r="E2672" s="25">
        <v>25.2</v>
      </c>
      <c r="F2672" s="35">
        <v>91</v>
      </c>
      <c r="G2672" s="25">
        <v>48</v>
      </c>
      <c r="H2672" s="13">
        <v>0</v>
      </c>
      <c r="I2672" s="25">
        <v>1</v>
      </c>
      <c r="J2672" s="12">
        <v>180</v>
      </c>
      <c r="K2672" s="12">
        <v>0</v>
      </c>
      <c r="L2672" s="25" t="s">
        <v>14</v>
      </c>
      <c r="M2672" s="10"/>
      <c r="N2672" s="15"/>
      <c r="O2672" s="15"/>
      <c r="P2672" s="4"/>
      <c r="Q2672" s="54"/>
      <c r="R2672" s="42">
        <f t="shared" si="975"/>
        <v>0.25773195876288657</v>
      </c>
      <c r="S2672" s="44" t="str" cm="1">
        <f t="array" ref="S2672">SETVECTOR(R2672:R2673)</f>
        <v>0.257731958762887,0.0103092783505155</v>
      </c>
      <c r="T2672" s="44">
        <f t="shared" si="970"/>
        <v>0.16185567010309276</v>
      </c>
      <c r="U2672" s="5">
        <f t="shared" si="971"/>
        <v>0</v>
      </c>
      <c r="V2672" s="5">
        <f t="shared" si="972"/>
        <v>-5.329943601696932E-2</v>
      </c>
      <c r="W2672" s="5">
        <f t="shared" si="973"/>
        <v>0.93934883600250096</v>
      </c>
      <c r="X2672" s="5">
        <f t="shared" si="974"/>
        <v>-0.13265221557150828</v>
      </c>
      <c r="Y2672" s="5" t="str" cm="1">
        <f t="array" ref="Y2672:AB2672">SETMATRIX(GETMATRIX(Y2671:AB2671)-$O$9*DELTAWEIGHT(S2671,$AH$4,AK2671:AN2671))</f>
        <v>0.5774,0.5774,0.5774</v>
      </c>
      <c r="Z2672" s="5" t="str">
        <v>0.505453408491689,0.414747568379533,0.5774</v>
      </c>
      <c r="AA2672" s="5" t="str">
        <v>0.600022088000228,0.559789115651632,0.5774</v>
      </c>
      <c r="AB2672" s="5" t="str">
        <v>0.500194605441313,0.381370414553432,0.5774</v>
      </c>
      <c r="AC2672" s="5" cm="1">
        <f t="array" ref="AC2672">SIGMOID(SUM(GETVECTOR(Y2672)*GETVECTOR(_xlfn.CONCAT($S2672,",",$AH$4)))+U2672)</f>
        <v>0.53861470571488013</v>
      </c>
      <c r="AD2672" s="5" cm="1">
        <f t="array" ref="AD2672">SIGMOID(SUM(GETVECTOR(Z2672)*GETVECTOR(_xlfn.CONCAT($S2672,",",$AH$4)))+V2672)</f>
        <v>0.52030078604122043</v>
      </c>
      <c r="AE2672" s="5" cm="1">
        <f t="array" ref="AE2672">TANH(SUM(GETVECTOR(AA2672)*GETVECTOR(_xlfn.CONCAT($S2672,",",$AH$4)))+W2672)</f>
        <v>0.80041449506003515</v>
      </c>
      <c r="AF2672" s="5" cm="1">
        <f t="array" ref="AF2672">SIGMOID(SUM(GETVECTOR(AB2672)*GETVECTOR(_xlfn.CONCAT($S2672,",",$AH$4)))+X2672)</f>
        <v>0.50004889340229253</v>
      </c>
      <c r="AG2672" s="5">
        <f t="shared" si="960"/>
        <v>0.41645629093852282</v>
      </c>
      <c r="AH2672" s="40">
        <f t="shared" si="961"/>
        <v>0.19698968861660512</v>
      </c>
      <c r="AI2672" s="3">
        <f t="shared" si="962"/>
        <v>3.5134018513512361E-2</v>
      </c>
      <c r="AJ2672" s="3">
        <f t="shared" si="963"/>
        <v>1.4842246912691719E-2</v>
      </c>
      <c r="AK2672" s="3">
        <f t="shared" si="964"/>
        <v>0</v>
      </c>
      <c r="AL2672" s="3">
        <f t="shared" si="965"/>
        <v>2.9650914044916559E-3</v>
      </c>
      <c r="AM2672" s="3">
        <f t="shared" si="966"/>
        <v>2.7749530015910512E-3</v>
      </c>
      <c r="AN2672" s="3">
        <f t="shared" si="967"/>
        <v>3.4601812902513751E-3</v>
      </c>
      <c r="AO2672" s="3" t="str" cm="1">
        <f t="array" ref="AO2672">GETVECTOR(Y2672,2)</f>
        <v>0.5774</v>
      </c>
      <c r="AP2672" s="3" t="str" cm="1">
        <f t="array" ref="AP2672">GETVECTOR(Z2672,2)</f>
        <v>0.5774</v>
      </c>
      <c r="AQ2672" s="3" t="str" cm="1">
        <f t="array" ref="AQ2672">GETVECTOR(AA2672,2)</f>
        <v>0.5774</v>
      </c>
      <c r="AR2672" s="3" t="str" cm="1">
        <f t="array" ref="AR2672">GETVECTOR(AB2672,2)</f>
        <v>0.5774</v>
      </c>
      <c r="AS2672" s="3" cm="1">
        <f t="array" ref="AS2672">SUM(AK2672:AN2672*AO2672:AR2672)</f>
        <v>5.3122103170632996E-3</v>
      </c>
      <c r="AT2672" s="51">
        <f t="shared" si="968"/>
        <v>1.2343992569078294E-3</v>
      </c>
      <c r="AU2672" s="48">
        <f t="shared" si="969"/>
        <v>3.5134018513512361E-2</v>
      </c>
      <c r="AV2672" s="56"/>
      <c r="AW2672" s="56"/>
    </row>
    <row r="2673" spans="1:49" ht="15" customHeight="1" x14ac:dyDescent="0.25">
      <c r="A2673" s="11">
        <f t="shared" si="957"/>
        <v>2670</v>
      </c>
      <c r="B2673" s="29">
        <v>33717</v>
      </c>
      <c r="C2673" s="25">
        <v>22</v>
      </c>
      <c r="D2673" s="12">
        <v>31.3</v>
      </c>
      <c r="E2673" s="25">
        <v>25.7</v>
      </c>
      <c r="F2673" s="35">
        <v>96</v>
      </c>
      <c r="G2673" s="25">
        <v>39</v>
      </c>
      <c r="H2673" s="13">
        <v>0</v>
      </c>
      <c r="I2673" s="25">
        <v>1</v>
      </c>
      <c r="J2673" s="12">
        <v>180</v>
      </c>
      <c r="K2673" s="12">
        <v>0</v>
      </c>
      <c r="L2673" s="25" t="s">
        <v>11</v>
      </c>
      <c r="M2673" s="10"/>
      <c r="N2673" s="15"/>
      <c r="O2673" s="15"/>
      <c r="P2673" s="4"/>
      <c r="Q2673" s="54"/>
      <c r="R2673" s="42">
        <f t="shared" si="975"/>
        <v>1.0309278350515464E-2</v>
      </c>
      <c r="S2673" s="44" t="str" cm="1">
        <f t="array" ref="S2673">SETVECTOR(R2673:R2674)</f>
        <v>0.0103092783505155,0.161855670103093</v>
      </c>
      <c r="T2673" s="44">
        <f t="shared" si="970"/>
        <v>0.19587628865979381</v>
      </c>
      <c r="U2673" s="5">
        <f t="shared" si="971"/>
        <v>0</v>
      </c>
      <c r="V2673" s="5">
        <f t="shared" si="972"/>
        <v>-5.3595945157418487E-2</v>
      </c>
      <c r="W2673" s="5">
        <f t="shared" si="973"/>
        <v>0.93907134070234188</v>
      </c>
      <c r="X2673" s="5">
        <f t="shared" si="974"/>
        <v>-0.1329982337005334</v>
      </c>
      <c r="Y2673" s="5" t="str" cm="1">
        <f t="array" ref="Y2673:AB2673">SETMATRIX(GETMATRIX(Y2672:AB2672)-$O$9*DELTAWEIGHT(S2672,$AH$4,AK2672:AN2672))</f>
        <v>0.5774,0.5774,0.5774</v>
      </c>
      <c r="Z2673" s="5" t="str">
        <v>0.505384710857484,0.414744820474165,0.5774</v>
      </c>
      <c r="AA2673" s="5" t="str">
        <v>0.599947682497266,0.559786139431514,0.5774</v>
      </c>
      <c r="AB2673" s="5" t="str">
        <v>0.500115422237917,0.381367247225296,0.5774</v>
      </c>
      <c r="AC2673" s="5" cm="1">
        <f t="array" ref="AC2673">SIGMOID(SUM(GETVECTOR(Y2673)*GETVECTOR(_xlfn.CONCAT($S2673,",",$AH$4)))+U2673)</f>
        <v>0.52483156496816241</v>
      </c>
      <c r="AD2673" s="5" cm="1">
        <f t="array" ref="AD2673">SIGMOID(SUM(GETVECTOR(Z2673)*GETVECTOR(_xlfn.CONCAT($S2673,",",$AH$4)))+V2673)</f>
        <v>0.50468561466444206</v>
      </c>
      <c r="AE2673" s="5" cm="1">
        <f t="array" ref="AE2673">TANH(SUM(GETVECTOR(AA2673)*GETVECTOR(_xlfn.CONCAT($S2673,",",$AH$4)))+W2673)</f>
        <v>0.77624831802209515</v>
      </c>
      <c r="AF2673" s="5" cm="1">
        <f t="array" ref="AF2673">SIGMOID(SUM(GETVECTOR(AB2673)*GETVECTOR(_xlfn.CONCAT($S2673,",",$AH$4)))+X2673)</f>
        <v>0.48347703018033572</v>
      </c>
      <c r="AG2673" s="5">
        <f t="shared" si="960"/>
        <v>0.39176135951322039</v>
      </c>
      <c r="AH2673" s="40">
        <f t="shared" si="961"/>
        <v>0.18027779670551528</v>
      </c>
      <c r="AI2673" s="3">
        <f t="shared" si="962"/>
        <v>-1.5598491954278537E-2</v>
      </c>
      <c r="AJ2673" s="3">
        <f t="shared" si="963"/>
        <v>-6.4929574801871155E-3</v>
      </c>
      <c r="AK2673" s="3">
        <f t="shared" si="964"/>
        <v>0</v>
      </c>
      <c r="AL2673" s="3">
        <f t="shared" si="965"/>
        <v>-1.259926174388274E-3</v>
      </c>
      <c r="AM2673" s="3">
        <f t="shared" si="966"/>
        <v>-1.3023672694791012E-3</v>
      </c>
      <c r="AN2673" s="3">
        <f t="shared" si="967"/>
        <v>-1.4524944923384258E-3</v>
      </c>
      <c r="AO2673" s="3" t="str" cm="1">
        <f t="array" ref="AO2673">GETVECTOR(Y2673,2)</f>
        <v>0.5774</v>
      </c>
      <c r="AP2673" s="3" t="str" cm="1">
        <f t="array" ref="AP2673">GETVECTOR(Z2673,2)</f>
        <v>0.5774</v>
      </c>
      <c r="AQ2673" s="3" t="str" cm="1">
        <f t="array" ref="AQ2673">GETVECTOR(AA2673,2)</f>
        <v>0.5774</v>
      </c>
      <c r="AR2673" s="3" t="str" cm="1">
        <f t="array" ref="AR2673">GETVECTOR(AB2673,2)</f>
        <v>0.5774</v>
      </c>
      <c r="AS2673" s="3" cm="1">
        <f t="array" ref="AS2673">SUM(AK2673:AN2673*AO2673:AR2673)</f>
        <v>-2.3181385543652295E-3</v>
      </c>
      <c r="AT2673" s="51">
        <f t="shared" si="968"/>
        <v>2.4331295124769225E-4</v>
      </c>
      <c r="AU2673" s="48">
        <f t="shared" si="969"/>
        <v>1.5598491954278537E-2</v>
      </c>
      <c r="AV2673" s="56"/>
      <c r="AW2673" s="56"/>
    </row>
    <row r="2674" spans="1:49" ht="15" customHeight="1" x14ac:dyDescent="0.25">
      <c r="A2674" s="11">
        <f t="shared" si="957"/>
        <v>2671</v>
      </c>
      <c r="B2674" s="29">
        <v>33718</v>
      </c>
      <c r="C2674" s="25">
        <v>23</v>
      </c>
      <c r="D2674" s="12">
        <v>31.7</v>
      </c>
      <c r="E2674" s="25">
        <v>26.5</v>
      </c>
      <c r="F2674" s="35">
        <v>95</v>
      </c>
      <c r="G2674" s="25">
        <v>31</v>
      </c>
      <c r="H2674" s="13">
        <v>0</v>
      </c>
      <c r="I2674" s="25">
        <v>3</v>
      </c>
      <c r="J2674" s="12">
        <v>180</v>
      </c>
      <c r="K2674" s="12">
        <v>0</v>
      </c>
      <c r="L2674" s="25" t="s">
        <v>14</v>
      </c>
      <c r="M2674" s="10"/>
      <c r="N2674" s="15"/>
      <c r="O2674" s="15"/>
      <c r="P2674" s="4"/>
      <c r="Q2674" s="54"/>
      <c r="R2674" s="42">
        <f t="shared" si="975"/>
        <v>0.16185567010309276</v>
      </c>
      <c r="S2674" s="44" t="str" cm="1">
        <f t="array" ref="S2674">SETVECTOR(R2674:R2675)</f>
        <v>0.161855670103093,0.195876288659794</v>
      </c>
      <c r="T2674" s="44">
        <f t="shared" si="970"/>
        <v>4.1237113402061855E-2</v>
      </c>
      <c r="U2674" s="5">
        <f t="shared" si="971"/>
        <v>0</v>
      </c>
      <c r="V2674" s="5">
        <f t="shared" si="972"/>
        <v>-5.3469952539979659E-2</v>
      </c>
      <c r="W2674" s="5">
        <f t="shared" si="973"/>
        <v>0.93920157742928978</v>
      </c>
      <c r="X2674" s="5">
        <f t="shared" si="974"/>
        <v>-0.13285298425129957</v>
      </c>
      <c r="Y2674" s="5" t="str" cm="1">
        <f t="array" ref="Y2674:AB2674">SETMATRIX(GETMATRIX(Y2673:AB2673)-$O$9*DELTAWEIGHT(S2673,$AH$4,AK2673:AN2673))</f>
        <v>0.5774,0.5774,0.5774</v>
      </c>
      <c r="Z2674" s="5" t="str">
        <v>0.505386304756936,0.41476984469556,0.5774</v>
      </c>
      <c r="AA2674" s="5" t="str">
        <v>0.599949602278124,0.559816279990984,0.5774</v>
      </c>
      <c r="AB2674" s="5" t="str">
        <v>0.500117236017973,0.38139572357217,0.5774</v>
      </c>
      <c r="AC2674" s="5" cm="1">
        <f t="array" ref="AC2674">SIGMOID(SUM(GETVECTOR(Y2674)*GETVECTOR(_xlfn.CONCAT($S2674,",",$AH$4)))+U2674)</f>
        <v>0.55145579256323818</v>
      </c>
      <c r="AD2674" s="5" cm="1">
        <f t="array" ref="AD2674">SIGMOID(SUM(GETVECTOR(Z2674)*GETVECTOR(_xlfn.CONCAT($S2674,",",$AH$4)))+V2674)</f>
        <v>0.52736594124452296</v>
      </c>
      <c r="AE2674" s="5" cm="1">
        <f t="array" ref="AE2674">TANH(SUM(GETVECTOR(AA2674)*GETVECTOR(_xlfn.CONCAT($S2674,",",$AH$4)))+W2674)</f>
        <v>0.81641180426501503</v>
      </c>
      <c r="AF2674" s="5" cm="1">
        <f t="array" ref="AF2674">SIGMOID(SUM(GETVECTOR(AB2674)*GETVECTOR(_xlfn.CONCAT($S2674,",",$AH$4)))+X2674)</f>
        <v>0.50569980432180917</v>
      </c>
      <c r="AG2674" s="5">
        <f t="shared" si="960"/>
        <v>0.43054777959935892</v>
      </c>
      <c r="AH2674" s="40">
        <f t="shared" si="961"/>
        <v>0.20520235809333223</v>
      </c>
      <c r="AI2674" s="3">
        <f t="shared" si="962"/>
        <v>0.16396524469127038</v>
      </c>
      <c r="AJ2674" s="3">
        <f t="shared" si="963"/>
        <v>6.9264329849138703E-2</v>
      </c>
      <c r="AK2674" s="3">
        <f t="shared" si="964"/>
        <v>0</v>
      </c>
      <c r="AL2674" s="3">
        <f t="shared" si="965"/>
        <v>1.4094705463928646E-2</v>
      </c>
      <c r="AM2674" s="3">
        <f t="shared" si="966"/>
        <v>1.2180939449744216E-2</v>
      </c>
      <c r="AN2674" s="3">
        <f t="shared" si="967"/>
        <v>1.6631251499119402E-2</v>
      </c>
      <c r="AO2674" s="3" t="str" cm="1">
        <f t="array" ref="AO2674">GETVECTOR(Y2674,2)</f>
        <v>0.5774</v>
      </c>
      <c r="AP2674" s="3" t="str" cm="1">
        <f t="array" ref="AP2674">GETVECTOR(Z2674,2)</f>
        <v>0.5774</v>
      </c>
      <c r="AQ2674" s="3" t="str" cm="1">
        <f t="array" ref="AQ2674">GETVECTOR(AA2674,2)</f>
        <v>0.5774</v>
      </c>
      <c r="AR2674" s="3" t="str" cm="1">
        <f t="array" ref="AR2674">GETVECTOR(AB2674,2)</f>
        <v>0.5774</v>
      </c>
      <c r="AS2674" s="3" cm="1">
        <f t="array" ref="AS2674">SUM(AK2674:AN2674*AO2674:AR2674)</f>
        <v>2.4774441988746253E-2</v>
      </c>
      <c r="AT2674" s="51">
        <f t="shared" si="968"/>
        <v>2.688460146666817E-2</v>
      </c>
      <c r="AU2674" s="48">
        <f t="shared" si="969"/>
        <v>0.16396524469127038</v>
      </c>
      <c r="AV2674" s="56"/>
      <c r="AW2674" s="56"/>
    </row>
    <row r="2675" spans="1:49" ht="15" customHeight="1" x14ac:dyDescent="0.25">
      <c r="A2675" s="11">
        <f t="shared" si="957"/>
        <v>2672</v>
      </c>
      <c r="B2675" s="29">
        <v>33719</v>
      </c>
      <c r="C2675" s="25">
        <v>21</v>
      </c>
      <c r="D2675" s="12">
        <v>32.6</v>
      </c>
      <c r="E2675" s="25">
        <v>26.3</v>
      </c>
      <c r="F2675" s="35">
        <v>92</v>
      </c>
      <c r="G2675" s="25">
        <v>32</v>
      </c>
      <c r="H2675" s="13">
        <v>0</v>
      </c>
      <c r="I2675" s="25">
        <v>3</v>
      </c>
      <c r="J2675" s="12">
        <v>225</v>
      </c>
      <c r="K2675" s="12">
        <v>0</v>
      </c>
      <c r="L2675" s="25" t="s">
        <v>13</v>
      </c>
      <c r="M2675" s="10"/>
      <c r="N2675" s="15"/>
      <c r="O2675" s="15"/>
      <c r="P2675" s="4"/>
      <c r="Q2675" s="54"/>
      <c r="R2675" s="42">
        <f t="shared" si="975"/>
        <v>0.19587628865979381</v>
      </c>
      <c r="S2675" s="44" t="str" cm="1">
        <f t="array" ref="S2675">SETVECTOR(R2675:R2676)</f>
        <v>0.195876288659794,0.0412371134020619</v>
      </c>
      <c r="T2675" s="44">
        <f t="shared" si="970"/>
        <v>0.70206185567010304</v>
      </c>
      <c r="U2675" s="5">
        <f t="shared" si="971"/>
        <v>0</v>
      </c>
      <c r="V2675" s="5">
        <f t="shared" si="972"/>
        <v>-5.4879423086372524E-2</v>
      </c>
      <c r="W2675" s="5">
        <f t="shared" si="973"/>
        <v>0.93798348348431537</v>
      </c>
      <c r="X2675" s="5">
        <f t="shared" si="974"/>
        <v>-0.1345161094012115</v>
      </c>
      <c r="Y2675" s="5" t="str" cm="1">
        <f t="array" ref="Y2675:AB2675">SETMATRIX(GETMATRIX(Y2674:AB2674)-$O$9*DELTAWEIGHT(S2674,$AH$4,AK2674:AN2674))</f>
        <v>0.5774,0.5774,0.5774</v>
      </c>
      <c r="Z2675" s="5" t="str">
        <v>0.50516169890259,0.414498028693485,0.5774</v>
      </c>
      <c r="AA2675" s="5" t="str">
        <v>0.599725690596739,0.559545304070836,0.5774</v>
      </c>
      <c r="AB2675" s="5" t="str">
        <v>0.49985536236602,0.381078806413755,0.5774</v>
      </c>
      <c r="AC2675" s="5" cm="1">
        <f t="array" ref="AC2675">SIGMOID(SUM(GETVECTOR(Y2675)*GETVECTOR(_xlfn.CONCAT($S2675,",",$AH$4)))+U2675)</f>
        <v>0.53417395610824714</v>
      </c>
      <c r="AD2675" s="5" cm="1">
        <f t="array" ref="AD2675">SIGMOID(SUM(GETVECTOR(Z2675)*GETVECTOR(_xlfn.CONCAT($S2675,",",$AH$4)))+V2675)</f>
        <v>0.51528585459510523</v>
      </c>
      <c r="AE2675" s="5" cm="1">
        <f t="array" ref="AE2675">TANH(SUM(GETVECTOR(AA2675)*GETVECTOR(_xlfn.CONCAT($S2675,",",$AH$4)))+W2675)</f>
        <v>0.79265316951009213</v>
      </c>
      <c r="AF2675" s="5" cm="1">
        <f t="array" ref="AF2675">SIGMOID(SUM(GETVECTOR(AB2675)*GETVECTOR(_xlfn.CONCAT($S2675,",",$AH$4)))+X2675)</f>
        <v>0.49477726340996386</v>
      </c>
      <c r="AG2675" s="5">
        <f t="shared" si="960"/>
        <v>0.40844296584852663</v>
      </c>
      <c r="AH2675" s="40">
        <f t="shared" si="961"/>
        <v>0.19155292876558219</v>
      </c>
      <c r="AI2675" s="3">
        <f t="shared" si="962"/>
        <v>-0.51050892690452088</v>
      </c>
      <c r="AJ2675" s="3">
        <f t="shared" si="963"/>
        <v>-0.21472903011930974</v>
      </c>
      <c r="AK2675" s="3">
        <f t="shared" si="964"/>
        <v>0</v>
      </c>
      <c r="AL2675" s="3">
        <f t="shared" si="965"/>
        <v>-4.251164177708331E-2</v>
      </c>
      <c r="AM2675" s="3">
        <f t="shared" si="966"/>
        <v>-4.1127532808426168E-2</v>
      </c>
      <c r="AN2675" s="3">
        <f t="shared" si="967"/>
        <v>-4.9405468750656427E-2</v>
      </c>
      <c r="AO2675" s="3" t="str" cm="1">
        <f t="array" ref="AO2675">GETVECTOR(Y2675,2)</f>
        <v>0.5774</v>
      </c>
      <c r="AP2675" s="3" t="str" cm="1">
        <f t="array" ref="AP2675">GETVECTOR(Z2675,2)</f>
        <v>0.5774</v>
      </c>
      <c r="AQ2675" s="3" t="str" cm="1">
        <f t="array" ref="AQ2675">GETVECTOR(AA2675,2)</f>
        <v>0.5774</v>
      </c>
      <c r="AR2675" s="3" t="str" cm="1">
        <f t="array" ref="AR2675">GETVECTOR(AB2675,2)</f>
        <v>0.5774</v>
      </c>
      <c r="AS2675" s="3" cm="1">
        <f t="array" ref="AS2675">SUM(AK2675:AN2675*AO2675:AR2675)</f>
        <v>-7.6819977062302203E-2</v>
      </c>
      <c r="AT2675" s="51">
        <f t="shared" si="968"/>
        <v>0.26061936444920542</v>
      </c>
      <c r="AU2675" s="48">
        <f t="shared" si="969"/>
        <v>0.51050892690452088</v>
      </c>
      <c r="AV2675" s="56"/>
      <c r="AW2675" s="56"/>
    </row>
    <row r="2676" spans="1:49" ht="15" customHeight="1" x14ac:dyDescent="0.25">
      <c r="A2676" s="11">
        <f t="shared" si="957"/>
        <v>2673</v>
      </c>
      <c r="B2676" s="29">
        <v>33720</v>
      </c>
      <c r="C2676" s="25">
        <v>23</v>
      </c>
      <c r="D2676" s="12">
        <v>30.2</v>
      </c>
      <c r="E2676" s="25">
        <v>25.1</v>
      </c>
      <c r="F2676" s="35">
        <v>100</v>
      </c>
      <c r="G2676" s="25">
        <v>5</v>
      </c>
      <c r="H2676" s="13">
        <v>0</v>
      </c>
      <c r="I2676" s="25"/>
      <c r="J2676" s="12">
        <v>0</v>
      </c>
      <c r="K2676" s="12">
        <v>0</v>
      </c>
      <c r="L2676" s="25" t="s">
        <v>11</v>
      </c>
      <c r="M2676" s="10"/>
      <c r="N2676" s="15"/>
      <c r="O2676" s="15"/>
      <c r="P2676" s="4"/>
      <c r="Q2676" s="54"/>
      <c r="R2676" s="42">
        <f t="shared" si="975"/>
        <v>4.1237113402061855E-2</v>
      </c>
      <c r="S2676" s="44" t="str" cm="1">
        <f t="array" ref="S2676">SETVECTOR(R2676:R2677)</f>
        <v>0.0412371134020619,0.702061855670103</v>
      </c>
      <c r="T2676" s="44">
        <f t="shared" si="970"/>
        <v>6.3917525773195871E-2</v>
      </c>
      <c r="U2676" s="5">
        <f t="shared" si="971"/>
        <v>0</v>
      </c>
      <c r="V2676" s="5">
        <f t="shared" si="972"/>
        <v>-5.0628258908664195E-2</v>
      </c>
      <c r="W2676" s="5">
        <f t="shared" si="973"/>
        <v>0.94209623676515797</v>
      </c>
      <c r="X2676" s="5">
        <f t="shared" si="974"/>
        <v>-0.12957556252614585</v>
      </c>
      <c r="Y2676" s="5" t="str" cm="1">
        <f t="array" ref="Y2676:AB2676">SETMATRIX(GETMATRIX(Y2675:AB2675)-$O$9*DELTAWEIGHT(S2675,$AH$4,AK2675:AN2675))</f>
        <v>0.5774,0.5774,0.5774</v>
      </c>
      <c r="Z2676" s="5" t="str">
        <v>0.505986992910866,0.41467177480049,0.5774</v>
      </c>
      <c r="AA2676" s="5" t="str">
        <v>0.600651848770324,0.559740284738959,0.5774</v>
      </c>
      <c r="AB2676" s="5" t="str">
        <v>0.500802497295932,0.381278203241105,0.5774</v>
      </c>
      <c r="AC2676" s="5" cm="1">
        <f t="array" ref="AC2676">SIGMOID(SUM(GETVECTOR(Y2676)*GETVECTOR(_xlfn.CONCAT($S2676,",",$AH$4)))+U2676)</f>
        <v>0.60567803998846881</v>
      </c>
      <c r="AD2676" s="5" cm="1">
        <f t="array" ref="AD2676">SIGMOID(SUM(GETVECTOR(Z2676)*GETVECTOR(_xlfn.CONCAT($S2676,",",$AH$4)))+V2676)</f>
        <v>0.5649711752270139</v>
      </c>
      <c r="AE2676" s="5" cm="1">
        <f t="array" ref="AE2676">TANH(SUM(GETVECTOR(AA2676)*GETVECTOR(_xlfn.CONCAT($S2676,",",$AH$4)))+W2676)</f>
        <v>0.87635541629086033</v>
      </c>
      <c r="AF2676" s="5" cm="1">
        <f t="array" ref="AF2676">SIGMOID(SUM(GETVECTOR(AB2676)*GETVECTOR(_xlfn.CONCAT($S2676,",",$AH$4)))+X2676)</f>
        <v>0.5396060921030198</v>
      </c>
      <c r="AG2676" s="5">
        <f t="shared" si="960"/>
        <v>0.49511554945840636</v>
      </c>
      <c r="AH2676" s="40">
        <f t="shared" si="961"/>
        <v>0.2472837365569569</v>
      </c>
      <c r="AI2676" s="3">
        <f t="shared" si="962"/>
        <v>0.18336621078376103</v>
      </c>
      <c r="AJ2676" s="3">
        <f t="shared" si="963"/>
        <v>7.8166097056481643E-2</v>
      </c>
      <c r="AK2676" s="3">
        <f t="shared" si="964"/>
        <v>0</v>
      </c>
      <c r="AL2676" s="3">
        <f t="shared" si="965"/>
        <v>1.6836159345263692E-2</v>
      </c>
      <c r="AM2676" s="3">
        <f t="shared" si="966"/>
        <v>1.0245541580559717E-2</v>
      </c>
      <c r="AN2676" s="3">
        <f t="shared" si="967"/>
        <v>2.0875862765555732E-2</v>
      </c>
      <c r="AO2676" s="3" t="str" cm="1">
        <f t="array" ref="AO2676">GETVECTOR(Y2676,2)</f>
        <v>0.5774</v>
      </c>
      <c r="AP2676" s="3" t="str" cm="1">
        <f t="array" ref="AP2676">GETVECTOR(Z2676,2)</f>
        <v>0.5774</v>
      </c>
      <c r="AQ2676" s="3" t="str" cm="1">
        <f t="array" ref="AQ2676">GETVECTOR(AA2676,2)</f>
        <v>0.5774</v>
      </c>
      <c r="AR2676" s="3" t="str" cm="1">
        <f t="array" ref="AR2676">GETVECTOR(AB2676,2)</f>
        <v>0.5774</v>
      </c>
      <c r="AS2676" s="3" cm="1">
        <f t="array" ref="AS2676">SUM(AK2676:AN2676*AO2676:AR2676)</f>
        <v>2.7690697275402319E-2</v>
      </c>
      <c r="AT2676" s="51">
        <f t="shared" si="968"/>
        <v>3.3623167257194678E-2</v>
      </c>
      <c r="AU2676" s="48">
        <f t="shared" si="969"/>
        <v>0.18336621078376103</v>
      </c>
      <c r="AV2676" s="56"/>
      <c r="AW2676" s="56"/>
    </row>
    <row r="2677" spans="1:49" ht="15" customHeight="1" x14ac:dyDescent="0.25">
      <c r="A2677" s="11">
        <f t="shared" si="957"/>
        <v>2674</v>
      </c>
      <c r="B2677" s="29">
        <v>33721</v>
      </c>
      <c r="C2677" s="25">
        <v>23</v>
      </c>
      <c r="D2677" s="12">
        <v>30.4</v>
      </c>
      <c r="E2677" s="25">
        <v>25.4</v>
      </c>
      <c r="F2677" s="35">
        <v>94</v>
      </c>
      <c r="G2677" s="25">
        <v>98</v>
      </c>
      <c r="H2677" s="13">
        <v>0</v>
      </c>
      <c r="I2677" s="25">
        <v>2</v>
      </c>
      <c r="J2677" s="12">
        <v>90</v>
      </c>
      <c r="K2677" s="12">
        <v>0</v>
      </c>
      <c r="L2677" s="25" t="s">
        <v>12</v>
      </c>
      <c r="M2677" s="10"/>
      <c r="N2677" s="15"/>
      <c r="O2677" s="15"/>
      <c r="P2677" s="4"/>
      <c r="Q2677" s="54"/>
      <c r="R2677" s="42">
        <f t="shared" si="975"/>
        <v>0.70206185567010304</v>
      </c>
      <c r="S2677" s="44" t="str" cm="1">
        <f t="array" ref="S2677">SETVECTOR(R2677:R2678)</f>
        <v>0.702061855670103,0.0639175257731959</v>
      </c>
      <c r="T2677" s="44">
        <f t="shared" si="970"/>
        <v>0.30927835051546393</v>
      </c>
      <c r="U2677" s="5">
        <f t="shared" si="971"/>
        <v>0</v>
      </c>
      <c r="V2677" s="5">
        <f t="shared" si="972"/>
        <v>-5.2311874843190567E-2</v>
      </c>
      <c r="W2677" s="5">
        <f t="shared" si="973"/>
        <v>0.94107168260710194</v>
      </c>
      <c r="X2677" s="5">
        <f t="shared" si="974"/>
        <v>-0.13166314880270144</v>
      </c>
      <c r="Y2677" s="5" t="str" cm="1">
        <f t="array" ref="Y2677:AB2677">SETMATRIX(GETMATRIX(Y2676:AB2676)-$O$9*DELTAWEIGHT(S2676,$AH$4,AK2676:AN2676))</f>
        <v>0.5774,0.5774,0.5774</v>
      </c>
      <c r="Z2677" s="5" t="str">
        <v>0.505914925348981,0.413444824559402,0.5774</v>
      </c>
      <c r="AA2677" s="5" t="str">
        <v>0.600601984304275,0.558891342204468,0.5774</v>
      </c>
      <c r="AB2677" s="5" t="str">
        <v>0.500713985398103,0.379771288180562,0.5774</v>
      </c>
      <c r="AC2677" s="5" cm="1">
        <f t="array" ref="AC2677">SIGMOID(SUM(GETVECTOR(Y2677)*GETVECTOR(_xlfn.CONCAT($S2677,",",$AH$4)))+U2677)</f>
        <v>0.60880134001095099</v>
      </c>
      <c r="AD2677" s="5" cm="1">
        <f t="array" ref="AD2677">SIGMOID(SUM(GETVECTOR(Z2677)*GETVECTOR(_xlfn.CONCAT($S2677,",",$AH$4)))+V2677)</f>
        <v>0.5815885758590652</v>
      </c>
      <c r="AE2677" s="5" cm="1">
        <f t="array" ref="AE2677">TANH(SUM(GETVECTOR(AA2677)*GETVECTOR(_xlfn.CONCAT($S2677,",",$AH$4)))+W2677)</f>
        <v>0.88501710067073114</v>
      </c>
      <c r="AF2677" s="5" cm="1">
        <f t="array" ref="AF2677">SIGMOID(SUM(GETVECTOR(AB2677)*GETVECTOR(_xlfn.CONCAT($S2677,",",$AH$4)))+X2677)</f>
        <v>0.56073439271802683</v>
      </c>
      <c r="AG2677" s="5">
        <f t="shared" si="960"/>
        <v>0.51471583519000952</v>
      </c>
      <c r="AH2677" s="40">
        <f t="shared" si="961"/>
        <v>0.26557019902224288</v>
      </c>
      <c r="AI2677" s="3">
        <f t="shared" si="962"/>
        <v>-4.3708151493221048E-2</v>
      </c>
      <c r="AJ2677" s="3">
        <f t="shared" si="963"/>
        <v>-1.9011180426266729E-2</v>
      </c>
      <c r="AK2677" s="3">
        <f t="shared" si="964"/>
        <v>0</v>
      </c>
      <c r="AL2677" s="3">
        <f t="shared" si="965"/>
        <v>-4.0943045769465244E-3</v>
      </c>
      <c r="AM2677" s="3">
        <f t="shared" si="966"/>
        <v>-2.3964782975852642E-3</v>
      </c>
      <c r="AN2677" s="3">
        <f t="shared" si="967"/>
        <v>-5.0988117719623369E-3</v>
      </c>
      <c r="AO2677" s="3" t="str" cm="1">
        <f t="array" ref="AO2677">GETVECTOR(Y2677,2)</f>
        <v>0.5774</v>
      </c>
      <c r="AP2677" s="3" t="str" cm="1">
        <f t="array" ref="AP2677">GETVECTOR(Z2677,2)</f>
        <v>0.5774</v>
      </c>
      <c r="AQ2677" s="3" t="str" cm="1">
        <f t="array" ref="AQ2677">GETVECTOR(AA2677,2)</f>
        <v>0.5774</v>
      </c>
      <c r="AR2677" s="3" t="str" cm="1">
        <f t="array" ref="AR2677">GETVECTOR(AB2677,2)</f>
        <v>0.5774</v>
      </c>
      <c r="AS2677" s="3" cm="1">
        <f t="array" ref="AS2677">SUM(AK2677:AN2677*AO2677:AR2677)</f>
        <v>-6.6918319488857084E-3</v>
      </c>
      <c r="AT2677" s="51">
        <f t="shared" si="968"/>
        <v>1.9104025069543614E-3</v>
      </c>
      <c r="AU2677" s="48">
        <f t="shared" si="969"/>
        <v>4.3708151493221048E-2</v>
      </c>
      <c r="AV2677" s="56"/>
      <c r="AW2677" s="56"/>
    </row>
    <row r="2678" spans="1:49" ht="15" customHeight="1" x14ac:dyDescent="0.25">
      <c r="A2678" s="11">
        <f t="shared" si="957"/>
        <v>2675</v>
      </c>
      <c r="B2678" s="29">
        <v>33722</v>
      </c>
      <c r="C2678" s="25">
        <v>23</v>
      </c>
      <c r="D2678" s="12">
        <v>30.4</v>
      </c>
      <c r="E2678" s="25">
        <v>25.5</v>
      </c>
      <c r="F2678" s="35">
        <v>96</v>
      </c>
      <c r="G2678" s="25">
        <v>7</v>
      </c>
      <c r="H2678" s="13">
        <v>0</v>
      </c>
      <c r="I2678" s="25">
        <v>2</v>
      </c>
      <c r="J2678" s="12">
        <v>270</v>
      </c>
      <c r="K2678" s="12">
        <v>0</v>
      </c>
      <c r="L2678" s="25" t="s">
        <v>14</v>
      </c>
      <c r="M2678" s="10"/>
      <c r="N2678" s="15"/>
      <c r="O2678" s="15"/>
      <c r="P2678" s="4"/>
      <c r="Q2678" s="54"/>
      <c r="R2678" s="42">
        <f t="shared" si="975"/>
        <v>6.3917525773195871E-2</v>
      </c>
      <c r="S2678" s="44" t="str" cm="1">
        <f t="array" ref="S2678">SETVECTOR(R2678:R2679)</f>
        <v>0.0639175257731959,0.309278350515464</v>
      </c>
      <c r="T2678" s="44">
        <f t="shared" si="970"/>
        <v>0.64948453608247425</v>
      </c>
      <c r="U2678" s="5">
        <f t="shared" si="971"/>
        <v>0</v>
      </c>
      <c r="V2678" s="5">
        <f t="shared" si="972"/>
        <v>-5.1902444385495912E-2</v>
      </c>
      <c r="W2678" s="5">
        <f t="shared" si="973"/>
        <v>0.94131133043686044</v>
      </c>
      <c r="X2678" s="5">
        <f t="shared" si="974"/>
        <v>-0.13115326762550519</v>
      </c>
      <c r="Y2678" s="5" t="str" cm="1">
        <f t="array" ref="Y2678:AB2678">SETMATRIX(GETMATRIX(Y2677:AB2677)-$O$9*DELTAWEIGHT(S2677,$AH$4,AK2677:AN2677))</f>
        <v>0.5774,0.5774,0.5774</v>
      </c>
      <c r="Z2678" s="5" t="str">
        <v>0.506176796279896,0.413468665965741,0.5774</v>
      </c>
      <c r="AA2678" s="5" t="str">
        <v>0.600775191367575,0.558907111423153,0.5774</v>
      </c>
      <c r="AB2678" s="5" t="str">
        <v>0.501037209051773,0.379800715297343,0.5774</v>
      </c>
      <c r="AC2678" s="5" cm="1">
        <f t="array" ref="AC2678">SIGMOID(SUM(GETVECTOR(Y2678)*GETVECTOR(_xlfn.CONCAT($S2678,",",$AH$4)))+U2678)</f>
        <v>0.55366333920656063</v>
      </c>
      <c r="AD2678" s="5" cm="1">
        <f t="array" ref="AD2678">SIGMOID(SUM(GETVECTOR(Z2678)*GETVECTOR(_xlfn.CONCAT($S2678,",",$AH$4)))+V2678)</f>
        <v>0.52705555493921852</v>
      </c>
      <c r="AE2678" s="5" cm="1">
        <f t="array" ref="AE2678">TANH(SUM(GETVECTOR(AA2678)*GETVECTOR(_xlfn.CONCAT($S2678,",",$AH$4)))+W2678)</f>
        <v>0.81860343282238068</v>
      </c>
      <c r="AF2678" s="5" cm="1">
        <f t="array" ref="AF2678">SIGMOID(SUM(GETVECTOR(AB2678)*GETVECTOR(_xlfn.CONCAT($S2678,",",$AH$4)))+X2678)</f>
        <v>0.50458385403628037</v>
      </c>
      <c r="AG2678" s="5">
        <f t="shared" si="960"/>
        <v>0.43144948656134913</v>
      </c>
      <c r="AH2678" s="40">
        <f t="shared" si="961"/>
        <v>0.20512945999354193</v>
      </c>
      <c r="AI2678" s="3">
        <f t="shared" si="962"/>
        <v>-0.44435507608893232</v>
      </c>
      <c r="AJ2678" s="3">
        <f t="shared" si="963"/>
        <v>-0.18715888048182264</v>
      </c>
      <c r="AK2678" s="3">
        <f t="shared" si="964"/>
        <v>0</v>
      </c>
      <c r="AL2678" s="3">
        <f t="shared" si="965"/>
        <v>-3.8190076127348663E-2</v>
      </c>
      <c r="AM2678" s="3">
        <f t="shared" si="966"/>
        <v>-3.2541225489941851E-2</v>
      </c>
      <c r="AN2678" s="3">
        <f t="shared" si="967"/>
        <v>-4.5157338654167947E-2</v>
      </c>
      <c r="AO2678" s="3" t="str" cm="1">
        <f t="array" ref="AO2678">GETVECTOR(Y2678,2)</f>
        <v>0.5774</v>
      </c>
      <c r="AP2678" s="3" t="str" cm="1">
        <f t="array" ref="AP2678">GETVECTOR(Z2678,2)</f>
        <v>0.5774</v>
      </c>
      <c r="AQ2678" s="3" t="str" cm="1">
        <f t="array" ref="AQ2678">GETVECTOR(AA2678,2)</f>
        <v>0.5774</v>
      </c>
      <c r="AR2678" s="3" t="str" cm="1">
        <f t="array" ref="AR2678">GETVECTOR(AB2678,2)</f>
        <v>0.5774</v>
      </c>
      <c r="AS2678" s="3" cm="1">
        <f t="array" ref="AS2678">SUM(AK2678:AN2678*AO2678:AR2678)</f>
        <v>-6.6914100892740122E-2</v>
      </c>
      <c r="AT2678" s="51">
        <f t="shared" si="968"/>
        <v>0.19745143364600085</v>
      </c>
      <c r="AU2678" s="48">
        <f t="shared" si="969"/>
        <v>0.44435507608893232</v>
      </c>
      <c r="AV2678" s="56"/>
      <c r="AW2678" s="56"/>
    </row>
    <row r="2679" spans="1:49" ht="15" customHeight="1" x14ac:dyDescent="0.25">
      <c r="A2679" s="11">
        <f t="shared" si="957"/>
        <v>2676</v>
      </c>
      <c r="B2679" s="29">
        <v>33723</v>
      </c>
      <c r="C2679" s="25">
        <v>22</v>
      </c>
      <c r="D2679" s="12">
        <v>30.8</v>
      </c>
      <c r="E2679" s="25">
        <v>24</v>
      </c>
      <c r="F2679" s="35">
        <v>95</v>
      </c>
      <c r="G2679" s="25">
        <v>53</v>
      </c>
      <c r="H2679" s="13">
        <v>0</v>
      </c>
      <c r="I2679" s="25">
        <v>3</v>
      </c>
      <c r="J2679" s="12">
        <v>360</v>
      </c>
      <c r="K2679" s="12">
        <v>0</v>
      </c>
      <c r="L2679" s="25" t="s">
        <v>14</v>
      </c>
      <c r="M2679" s="10"/>
      <c r="N2679" s="15"/>
      <c r="O2679" s="15"/>
      <c r="P2679" s="4"/>
      <c r="Q2679" s="54"/>
      <c r="R2679" s="42">
        <f t="shared" si="975"/>
        <v>0.30927835051546393</v>
      </c>
      <c r="S2679" s="44" t="str" cm="1">
        <f t="array" ref="S2679">SETVECTOR(R2679:R2680)</f>
        <v>0.309278350515464,0.649484536082474</v>
      </c>
      <c r="T2679" s="44">
        <f t="shared" si="970"/>
        <v>0.22680412371134021</v>
      </c>
      <c r="U2679" s="5">
        <f t="shared" si="971"/>
        <v>0</v>
      </c>
      <c r="V2679" s="5">
        <f t="shared" si="972"/>
        <v>-4.8083436772761043E-2</v>
      </c>
      <c r="W2679" s="5">
        <f t="shared" si="973"/>
        <v>0.94456545298585459</v>
      </c>
      <c r="X2679" s="5">
        <f t="shared" si="974"/>
        <v>-0.12663753376008841</v>
      </c>
      <c r="Y2679" s="5" t="str" cm="1">
        <f t="array" ref="Y2679:AB2679">SETMATRIX(GETMATRIX(Y2678:AB2678)-$O$9*DELTAWEIGHT(S2678,$AH$4,AK2678:AN2678))</f>
        <v>0.5774,0.5774,0.5774</v>
      </c>
      <c r="Z2679" s="5" t="str">
        <v>0.506419566639703,0.414643361255129,0.5774</v>
      </c>
      <c r="AA2679" s="5" t="str">
        <v>0.601013721091866,0.560061287508433,0.5774</v>
      </c>
      <c r="AB2679" s="5" t="str">
        <v>0.501320867907885,0.3811732581495,0.5774</v>
      </c>
      <c r="AC2679" s="5" cm="1">
        <f t="array" ref="AC2679">SIGMOID(SUM(GETVECTOR(Y2679)*GETVECTOR(_xlfn.CONCAT($S2679,",",$AH$4)))+U2679)</f>
        <v>0.63496802497979077</v>
      </c>
      <c r="AD2679" s="5" cm="1">
        <f t="array" ref="AD2679">SIGMOID(SUM(GETVECTOR(Z2679)*GETVECTOR(_xlfn.CONCAT($S2679,",",$AH$4)))+V2679)</f>
        <v>0.59335338839403196</v>
      </c>
      <c r="AE2679" s="5" cm="1">
        <f t="array" ref="AE2679">TANH(SUM(GETVECTOR(AA2679)*GETVECTOR(_xlfn.CONCAT($S2679,",",$AH$4)))+W2679)</f>
        <v>0.90409411164821829</v>
      </c>
      <c r="AF2679" s="5" cm="1">
        <f t="array" ref="AF2679">SIGMOID(SUM(GETVECTOR(AB2679)*GETVECTOR(_xlfn.CONCAT($S2679,",",$AH$4)))+X2679)</f>
        <v>0.56855948403495116</v>
      </c>
      <c r="AG2679" s="5">
        <f t="shared" si="960"/>
        <v>0.5364473045735626</v>
      </c>
      <c r="AH2679" s="40">
        <f t="shared" si="961"/>
        <v>0.2787613043440505</v>
      </c>
      <c r="AI2679" s="3">
        <f t="shared" si="962"/>
        <v>5.1957180632710293E-2</v>
      </c>
      <c r="AJ2679" s="3">
        <f t="shared" si="963"/>
        <v>2.2439500394458155E-2</v>
      </c>
      <c r="AK2679" s="3">
        <f t="shared" si="964"/>
        <v>0</v>
      </c>
      <c r="AL2679" s="3">
        <f t="shared" si="965"/>
        <v>4.8950531160617781E-3</v>
      </c>
      <c r="AM2679" s="3">
        <f t="shared" si="966"/>
        <v>2.4314217233137054E-3</v>
      </c>
      <c r="AN2679" s="3">
        <f t="shared" si="967"/>
        <v>6.248834051718069E-3</v>
      </c>
      <c r="AO2679" s="3" t="str" cm="1">
        <f t="array" ref="AO2679">GETVECTOR(Y2679,2)</f>
        <v>0.5774</v>
      </c>
      <c r="AP2679" s="3" t="str" cm="1">
        <f t="array" ref="AP2679">GETVECTOR(Z2679,2)</f>
        <v>0.5774</v>
      </c>
      <c r="AQ2679" s="3" t="str" cm="1">
        <f t="array" ref="AQ2679">GETVECTOR(AA2679,2)</f>
        <v>0.5774</v>
      </c>
      <c r="AR2679" s="3" t="str" cm="1">
        <f t="array" ref="AR2679">GETVECTOR(AB2679,2)</f>
        <v>0.5774</v>
      </c>
      <c r="AS2679" s="3" cm="1">
        <f t="array" ref="AS2679">SUM(AK2679:AN2679*AO2679:AR2679)</f>
        <v>7.8383833537174173E-3</v>
      </c>
      <c r="AT2679" s="51">
        <f t="shared" si="968"/>
        <v>2.6995486193000856E-3</v>
      </c>
      <c r="AU2679" s="48">
        <f t="shared" si="969"/>
        <v>5.1957180632710293E-2</v>
      </c>
      <c r="AV2679" s="56"/>
      <c r="AW2679" s="56"/>
    </row>
    <row r="2680" spans="1:49" ht="15" customHeight="1" x14ac:dyDescent="0.25">
      <c r="A2680" s="11">
        <f t="shared" si="957"/>
        <v>2677</v>
      </c>
      <c r="B2680" s="29">
        <v>33724</v>
      </c>
      <c r="C2680" s="25">
        <v>23</v>
      </c>
      <c r="D2680" s="12">
        <v>33</v>
      </c>
      <c r="E2680" s="25"/>
      <c r="F2680" s="35">
        <v>89</v>
      </c>
      <c r="G2680" s="25">
        <v>3</v>
      </c>
      <c r="H2680" s="13">
        <v>0</v>
      </c>
      <c r="I2680" s="25">
        <v>4</v>
      </c>
      <c r="J2680" s="12">
        <v>225</v>
      </c>
      <c r="K2680" s="12">
        <v>0</v>
      </c>
      <c r="L2680" s="25" t="s">
        <v>13</v>
      </c>
      <c r="M2680" s="10"/>
      <c r="N2680" s="15"/>
      <c r="O2680" s="15"/>
      <c r="P2680" s="4"/>
      <c r="Q2680" s="54"/>
      <c r="R2680" s="42">
        <f t="shared" si="975"/>
        <v>0.64948453608247425</v>
      </c>
      <c r="S2680" s="44" t="str" cm="1">
        <f t="array" ref="S2680">SETVECTOR(R2680:R2681)</f>
        <v>0.649484536082474,0.22680412371134</v>
      </c>
      <c r="T2680" s="44">
        <f t="shared" si="970"/>
        <v>0.54948453608247416</v>
      </c>
      <c r="U2680" s="5">
        <f t="shared" si="971"/>
        <v>0</v>
      </c>
      <c r="V2680" s="5">
        <f t="shared" si="972"/>
        <v>-4.8572942084367222E-2</v>
      </c>
      <c r="W2680" s="5">
        <f t="shared" si="973"/>
        <v>0.94432231081352325</v>
      </c>
      <c r="X2680" s="5">
        <f t="shared" si="974"/>
        <v>-0.12726241716526021</v>
      </c>
      <c r="Y2680" s="5" t="str" cm="1">
        <f t="array" ref="Y2680:AB2680">SETMATRIX(GETMATRIX(Y2679:AB2679)-$O$9*DELTAWEIGHT(S2679,$AH$4,AK2679:AN2679))</f>
        <v>0.5774,0.5774,0.5774</v>
      </c>
      <c r="Z2680" s="5" t="str">
        <v>0.506241923500083,0.414270310661927,0.5774</v>
      </c>
      <c r="AA2680" s="5" t="str">
        <v>0.600914375454654,0.559852661670288,0.5774</v>
      </c>
      <c r="AB2680" s="5" t="str">
        <v>0.501095878346688,0.380700780070987,0.5774</v>
      </c>
      <c r="AC2680" s="5" cm="1">
        <f t="array" ref="AC2680">SIGMOID(SUM(GETVECTOR(Y2680)*GETVECTOR(_xlfn.CONCAT($S2680,",",$AH$4)))+U2680)</f>
        <v>0.62386105653989643</v>
      </c>
      <c r="AD2680" s="5" cm="1">
        <f t="array" ref="AD2680">SIGMOID(SUM(GETVECTOR(Z2680)*GETVECTOR(_xlfn.CONCAT($S2680,",",$AH$4)))+V2680)</f>
        <v>0.59246900627203136</v>
      </c>
      <c r="AE2680" s="5" cm="1">
        <f t="array" ref="AE2680">TANH(SUM(GETVECTOR(AA2680)*GETVECTOR(_xlfn.CONCAT($S2680,",",$AH$4)))+W2680)</f>
        <v>0.89795976606628725</v>
      </c>
      <c r="AF2680" s="5" cm="1">
        <f t="array" ref="AF2680">SIGMOID(SUM(GETVECTOR(AB2680)*GETVECTOR(_xlfn.CONCAT($S2680,",",$AH$4)))+X2680)</f>
        <v>0.57065796002979974</v>
      </c>
      <c r="AG2680" s="5">
        <f t="shared" si="960"/>
        <v>0.5320133302735589</v>
      </c>
      <c r="AH2680" s="40">
        <f t="shared" si="961"/>
        <v>0.27786396707955568</v>
      </c>
      <c r="AI2680" s="3">
        <f t="shared" si="962"/>
        <v>-0.27162056900291848</v>
      </c>
      <c r="AJ2680" s="3">
        <f t="shared" si="963"/>
        <v>-0.11825295637546618</v>
      </c>
      <c r="AK2680" s="3">
        <f t="shared" si="964"/>
        <v>0</v>
      </c>
      <c r="AL2680" s="3">
        <f t="shared" si="965"/>
        <v>-2.5638650654958541E-2</v>
      </c>
      <c r="AM2680" s="3">
        <f t="shared" si="966"/>
        <v>-1.3568632831607313E-2</v>
      </c>
      <c r="AN2680" s="3">
        <f t="shared" si="967"/>
        <v>-3.2403976011124158E-2</v>
      </c>
      <c r="AO2680" s="3" t="str" cm="1">
        <f t="array" ref="AO2680">GETVECTOR(Y2680,2)</f>
        <v>0.5774</v>
      </c>
      <c r="AP2680" s="3" t="str" cm="1">
        <f t="array" ref="AP2680">GETVECTOR(Z2680,2)</f>
        <v>0.5774</v>
      </c>
      <c r="AQ2680" s="3" t="str" cm="1">
        <f t="array" ref="AQ2680">GETVECTOR(AA2680,2)</f>
        <v>0.5774</v>
      </c>
      <c r="AR2680" s="3" t="str" cm="1">
        <f t="array" ref="AR2680">GETVECTOR(AB2680,2)</f>
        <v>0.5774</v>
      </c>
      <c r="AS2680" s="3" cm="1">
        <f t="array" ref="AS2680">SUM(AK2680:AN2680*AO2680:AR2680)</f>
        <v>-4.1348341233966218E-2</v>
      </c>
      <c r="AT2680" s="51">
        <f t="shared" si="968"/>
        <v>7.3777733505469192E-2</v>
      </c>
      <c r="AU2680" s="48">
        <f t="shared" si="969"/>
        <v>0.27162056900291848</v>
      </c>
      <c r="AV2680" s="56"/>
      <c r="AW2680" s="56"/>
    </row>
    <row r="2681" spans="1:49" ht="15" customHeight="1" x14ac:dyDescent="0.25">
      <c r="A2681" s="11">
        <f t="shared" si="957"/>
        <v>2678</v>
      </c>
      <c r="B2681" s="29">
        <v>33725</v>
      </c>
      <c r="C2681" s="25">
        <v>24</v>
      </c>
      <c r="D2681" s="12">
        <v>31.5</v>
      </c>
      <c r="E2681" s="25">
        <v>26.9</v>
      </c>
      <c r="F2681" s="35">
        <v>92</v>
      </c>
      <c r="G2681" s="25">
        <v>7</v>
      </c>
      <c r="H2681" s="13">
        <v>0</v>
      </c>
      <c r="I2681" s="25">
        <v>2</v>
      </c>
      <c r="J2681" s="12">
        <v>225</v>
      </c>
      <c r="K2681" s="12">
        <v>0</v>
      </c>
      <c r="L2681" s="25" t="s">
        <v>13</v>
      </c>
      <c r="M2681" s="10"/>
      <c r="N2681" s="15"/>
      <c r="O2681" s="15"/>
      <c r="P2681" s="4"/>
      <c r="Q2681" s="54"/>
      <c r="R2681" s="42">
        <f t="shared" si="975"/>
        <v>0.22680412371134021</v>
      </c>
      <c r="S2681" s="44" t="str" cm="1">
        <f t="array" ref="S2681">SETVECTOR(R2681:R2682)</f>
        <v>0.22680412371134,0.549484536082474</v>
      </c>
      <c r="T2681" s="44">
        <f t="shared" si="970"/>
        <v>3.1958762886597936E-2</v>
      </c>
      <c r="U2681" s="5">
        <f t="shared" si="971"/>
        <v>0</v>
      </c>
      <c r="V2681" s="5">
        <f t="shared" si="972"/>
        <v>-4.6009077018871365E-2</v>
      </c>
      <c r="W2681" s="5">
        <f t="shared" si="973"/>
        <v>0.94567917409668401</v>
      </c>
      <c r="X2681" s="5">
        <f t="shared" si="974"/>
        <v>-0.1240220195641478</v>
      </c>
      <c r="Y2681" s="5" t="str" cm="1">
        <f t="array" ref="Y2681:AB2681">SETMATRIX(GETMATRIX(Y2680:AB2680)-$O$9*DELTAWEIGHT(S2680,$AH$4,AK2680:AN2680))</f>
        <v>0.5774,0.5774,0.5774</v>
      </c>
      <c r="Z2681" s="5" t="str">
        <v>0.507873914247448,0.414840212192753,0.5774</v>
      </c>
      <c r="AA2681" s="5" t="str">
        <v>0.601886468949813,0.56019212289082,0.5774</v>
      </c>
      <c r="AB2681" s="5" t="str">
        <v>0.503141680335282,0.381415187114623,0.5774</v>
      </c>
      <c r="AC2681" s="5" cm="1">
        <f t="array" ref="AC2681">SIGMOID(SUM(GETVECTOR(Y2681)*GETVECTOR(_xlfn.CONCAT($S2681,",",$AH$4)))+U2681)</f>
        <v>0.61021809758417156</v>
      </c>
      <c r="AD2681" s="5" cm="1">
        <f t="array" ref="AD2681">SIGMOID(SUM(GETVECTOR(Z2681)*GETVECTOR(_xlfn.CONCAT($S2681,",",$AH$4)))+V2681)</f>
        <v>0.57374006341676553</v>
      </c>
      <c r="AE2681" s="5" cm="1">
        <f t="array" ref="AE2681">TANH(SUM(GETVECTOR(AA2681)*GETVECTOR(_xlfn.CONCAT($S2681,",",$AH$4)))+W2681)</f>
        <v>0.88317230049145523</v>
      </c>
      <c r="AF2681" s="5" cm="1">
        <f t="array" ref="AF2681">SIGMOID(SUM(GETVECTOR(AB2681)*GETVECTOR(_xlfn.CONCAT($S2681,",",$AH$4)))+X2681)</f>
        <v>0.54975338864246026</v>
      </c>
      <c r="AG2681" s="5">
        <f t="shared" si="960"/>
        <v>0.50671133169189819</v>
      </c>
      <c r="AH2681" s="40">
        <f t="shared" si="961"/>
        <v>0.25694311814664189</v>
      </c>
      <c r="AI2681" s="3">
        <f t="shared" si="962"/>
        <v>0.22498435526004396</v>
      </c>
      <c r="AJ2681" s="3">
        <f t="shared" si="963"/>
        <v>9.6667588959685108E-2</v>
      </c>
      <c r="AK2681" s="3">
        <f t="shared" si="964"/>
        <v>0</v>
      </c>
      <c r="AL2681" s="3">
        <f t="shared" si="965"/>
        <v>2.0879304084341153E-2</v>
      </c>
      <c r="AM2681" s="3">
        <f t="shared" si="966"/>
        <v>1.2202026007022039E-2</v>
      </c>
      <c r="AN2681" s="3">
        <f t="shared" si="967"/>
        <v>2.6027937952811758E-2</v>
      </c>
      <c r="AO2681" s="3" t="str" cm="1">
        <f t="array" ref="AO2681">GETVECTOR(Y2681,2)</f>
        <v>0.5774</v>
      </c>
      <c r="AP2681" s="3" t="str" cm="1">
        <f t="array" ref="AP2681">GETVECTOR(Z2681,2)</f>
        <v>0.5774</v>
      </c>
      <c r="AQ2681" s="3" t="str" cm="1">
        <f t="array" ref="AQ2681">GETVECTOR(AA2681,2)</f>
        <v>0.5774</v>
      </c>
      <c r="AR2681" s="3" t="str" cm="1">
        <f t="array" ref="AR2681">GETVECTOR(AB2681,2)</f>
        <v>0.5774</v>
      </c>
      <c r="AS2681" s="3" cm="1">
        <f t="array" ref="AS2681">SUM(AK2681:AN2681*AO2681:AR2681)</f>
        <v>3.4129691368706618E-2</v>
      </c>
      <c r="AT2681" s="51">
        <f t="shared" si="968"/>
        <v>5.0617960111777667E-2</v>
      </c>
      <c r="AU2681" s="48">
        <f t="shared" si="969"/>
        <v>0.22498435526004396</v>
      </c>
      <c r="AV2681" s="56"/>
      <c r="AW2681" s="56"/>
    </row>
    <row r="2682" spans="1:49" ht="15" customHeight="1" x14ac:dyDescent="0.25">
      <c r="A2682" s="11">
        <f t="shared" si="957"/>
        <v>2679</v>
      </c>
      <c r="B2682" s="29">
        <v>33726</v>
      </c>
      <c r="C2682" s="25">
        <v>21</v>
      </c>
      <c r="D2682" s="12">
        <v>32.799999999999997</v>
      </c>
      <c r="E2682" s="25">
        <v>26</v>
      </c>
      <c r="F2682" s="35">
        <v>91</v>
      </c>
      <c r="G2682" s="25">
        <v>35</v>
      </c>
      <c r="H2682" s="13">
        <v>0</v>
      </c>
      <c r="I2682" s="25">
        <v>0</v>
      </c>
      <c r="J2682" s="12">
        <v>270</v>
      </c>
      <c r="K2682" s="12">
        <v>0</v>
      </c>
      <c r="L2682" s="25" t="s">
        <v>15</v>
      </c>
      <c r="M2682" s="10"/>
      <c r="N2682" s="15"/>
      <c r="O2682" s="15"/>
      <c r="P2682" s="4"/>
      <c r="Q2682" s="54"/>
      <c r="R2682" s="42">
        <f t="shared" si="975"/>
        <v>0.54948453608247416</v>
      </c>
      <c r="S2682" s="44" t="str" cm="1">
        <f t="array" ref="S2682">SETVECTOR(R2682:R2683)</f>
        <v>0.549484536082474,0.0319587628865979</v>
      </c>
      <c r="T2682" s="44">
        <f t="shared" si="970"/>
        <v>6.1855670103092781E-3</v>
      </c>
      <c r="U2682" s="5">
        <f t="shared" si="971"/>
        <v>0</v>
      </c>
      <c r="V2682" s="5">
        <f t="shared" si="972"/>
        <v>-4.809700742730548E-2</v>
      </c>
      <c r="W2682" s="5">
        <f t="shared" si="973"/>
        <v>0.94445897149598179</v>
      </c>
      <c r="X2682" s="5">
        <f t="shared" si="974"/>
        <v>-0.12662481335942896</v>
      </c>
      <c r="Y2682" s="5" t="str" cm="1">
        <f t="array" ref="Y2682:AB2682">SETMATRIX(GETMATRIX(Y2681:AB2681)-$O$9*DELTAWEIGHT(S2681,$AH$4,AK2681:AN2681))</f>
        <v>0.5774,0.5774,0.5774</v>
      </c>
      <c r="Z2682" s="5" t="str">
        <v>0.50738611470314,0.413658406933134,0.5774</v>
      </c>
      <c r="AA2682" s="5" t="str">
        <v>0.6015635110994,0.559409684098684,0.5774</v>
      </c>
      <c r="AB2682" s="5" t="str">
        <v>0.50253912599105,0.379955362271553,0.5774</v>
      </c>
      <c r="AC2682" s="5" cm="1">
        <f t="array" ref="AC2682">SIGMOID(SUM(GETVECTOR(Y2682)*GETVECTOR(_xlfn.CONCAT($S2682,",",$AH$4)))+U2682)</f>
        <v>0.58315178973091997</v>
      </c>
      <c r="AD2682" s="5" cm="1">
        <f t="array" ref="AD2682">SIGMOID(SUM(GETVECTOR(Z2682)*GETVECTOR(_xlfn.CONCAT($S2682,",",$AH$4)))+V2682)</f>
        <v>0.5606803870870134</v>
      </c>
      <c r="AE2682" s="5" cm="1">
        <f t="array" ref="AE2682">TANH(SUM(GETVECTOR(AA2682)*GETVECTOR(_xlfn.CONCAT($S2682,",",$AH$4)))+W2682)</f>
        <v>0.85988073873477355</v>
      </c>
      <c r="AF2682" s="5" cm="1">
        <f t="array" ref="AF2682">SIGMOID(SUM(GETVECTOR(AB2682)*GETVECTOR(_xlfn.CONCAT($S2682,",",$AH$4)))+X2682)</f>
        <v>0.54032611175843426</v>
      </c>
      <c r="AG2682" s="5">
        <f t="shared" si="960"/>
        <v>0.48211826544247988</v>
      </c>
      <c r="AH2682" s="40">
        <f t="shared" si="961"/>
        <v>0.24203284303271258</v>
      </c>
      <c r="AI2682" s="3">
        <f t="shared" si="962"/>
        <v>0.2358472760224033</v>
      </c>
      <c r="AJ2682" s="3">
        <f t="shared" si="963"/>
        <v>0.10186486639404015</v>
      </c>
      <c r="AK2682" s="3">
        <f t="shared" si="964"/>
        <v>0</v>
      </c>
      <c r="AL2682" s="3">
        <f t="shared" si="965"/>
        <v>2.1575387155157416E-2</v>
      </c>
      <c r="AM2682" s="3">
        <f t="shared" si="966"/>
        <v>1.4884104831896665E-2</v>
      </c>
      <c r="AN2682" s="3">
        <f t="shared" si="967"/>
        <v>2.623946653116346E-2</v>
      </c>
      <c r="AO2682" s="3" t="str" cm="1">
        <f t="array" ref="AO2682">GETVECTOR(Y2682,2)</f>
        <v>0.5774</v>
      </c>
      <c r="AP2682" s="3" t="str" cm="1">
        <f t="array" ref="AP2682">GETVECTOR(Z2682,2)</f>
        <v>0.5774</v>
      </c>
      <c r="AQ2682" s="3" t="str" cm="1">
        <f t="array" ref="AQ2682">GETVECTOR(AA2682,2)</f>
        <v>0.5774</v>
      </c>
      <c r="AR2682" s="3" t="str" cm="1">
        <f t="array" ref="AR2682">GETVECTOR(AB2682,2)</f>
        <v>0.5774</v>
      </c>
      <c r="AS2682" s="3" cm="1">
        <f t="array" ref="AS2682">SUM(AK2682:AN2682*AO2682:AR2682)</f>
        <v>3.6202378648418812E-2</v>
      </c>
      <c r="AT2682" s="51">
        <f t="shared" si="968"/>
        <v>5.5623937607187687E-2</v>
      </c>
      <c r="AU2682" s="48">
        <f t="shared" si="969"/>
        <v>0.2358472760224033</v>
      </c>
      <c r="AV2682" s="56"/>
      <c r="AW2682" s="56"/>
    </row>
    <row r="2683" spans="1:49" ht="15" customHeight="1" x14ac:dyDescent="0.25">
      <c r="A2683" s="11">
        <f t="shared" si="957"/>
        <v>2680</v>
      </c>
      <c r="B2683" s="29">
        <v>33727</v>
      </c>
      <c r="C2683" s="25">
        <v>23</v>
      </c>
      <c r="D2683" s="12">
        <v>32</v>
      </c>
      <c r="E2683" s="25">
        <v>26.9</v>
      </c>
      <c r="F2683" s="35">
        <v>91</v>
      </c>
      <c r="G2683" s="25">
        <v>18</v>
      </c>
      <c r="H2683" s="13">
        <v>0</v>
      </c>
      <c r="I2683" s="25">
        <v>2</v>
      </c>
      <c r="J2683" s="12">
        <v>225</v>
      </c>
      <c r="K2683" s="12">
        <v>0</v>
      </c>
      <c r="L2683" s="25" t="s">
        <v>13</v>
      </c>
      <c r="M2683" s="10"/>
      <c r="N2683" s="15"/>
      <c r="O2683" s="15"/>
      <c r="P2683" s="4"/>
      <c r="Q2683" s="54"/>
      <c r="R2683" s="42">
        <f t="shared" si="975"/>
        <v>3.1958762886597936E-2</v>
      </c>
      <c r="S2683" s="44" t="str" cm="1">
        <f t="array" ref="S2683">SETVECTOR(R2683:R2684)</f>
        <v>0.0319587628865979,0.00618556701030928</v>
      </c>
      <c r="T2683" s="44">
        <f t="shared" si="970"/>
        <v>3.092783505154639E-3</v>
      </c>
      <c r="U2683" s="5">
        <f t="shared" si="971"/>
        <v>0</v>
      </c>
      <c r="V2683" s="5">
        <f t="shared" si="972"/>
        <v>-5.0254546142821224E-2</v>
      </c>
      <c r="W2683" s="5">
        <f t="shared" si="973"/>
        <v>0.94297056101279209</v>
      </c>
      <c r="X2683" s="5">
        <f t="shared" si="974"/>
        <v>-0.12924876001254532</v>
      </c>
      <c r="Y2683" s="5" t="str" cm="1">
        <f t="array" ref="Y2683:AB2683">SETMATRIX(GETMATRIX(Y2682:AB2682)-$O$9*DELTAWEIGHT(S2682,$AH$4,AK2682:AN2682))</f>
        <v>0.5774,0.5774,0.5774</v>
      </c>
      <c r="Z2683" s="5" t="str">
        <v>0.50619635714394,0.413589209026314,0.5774</v>
      </c>
      <c r="AA2683" s="5" t="str">
        <v>0.600629683150469,0.559355371403718,0.5774</v>
      </c>
      <c r="AB2683" s="5" t="str">
        <v>0.501106830250715,0.379872058016487,0.5774</v>
      </c>
      <c r="AC2683" s="5" cm="1">
        <f t="array" ref="AC2683">SIGMOID(SUM(GETVECTOR(Y2683)*GETVECTOR(_xlfn.CONCAT($S2683,",",$AH$4)))+U2683)</f>
        <v>0.50550591145503687</v>
      </c>
      <c r="AD2683" s="5" cm="1">
        <f t="array" ref="AD2683">SIGMOID(SUM(GETVECTOR(Z2683)*GETVECTOR(_xlfn.CONCAT($S2683,",",$AH$4)))+V2683)</f>
        <v>0.49212093901323928</v>
      </c>
      <c r="AE2683" s="5" cm="1">
        <f t="array" ref="AE2683">TANH(SUM(GETVECTOR(AA2683)*GETVECTOR(_xlfn.CONCAT($S2683,",",$AH$4)))+W2683)</f>
        <v>0.74677580890275352</v>
      </c>
      <c r="AF2683" s="5" cm="1">
        <f t="array" ref="AF2683">SIGMOID(SUM(GETVECTOR(AB2683)*GETVECTOR(_xlfn.CONCAT($S2683,",",$AH$4)))+X2683)</f>
        <v>0.47230729802219423</v>
      </c>
      <c r="AG2683" s="5">
        <f t="shared" si="960"/>
        <v>0.3675040123095944</v>
      </c>
      <c r="AH2683" s="40">
        <f t="shared" si="961"/>
        <v>0.16616081105644137</v>
      </c>
      <c r="AI2683" s="3">
        <f t="shared" si="962"/>
        <v>0.16306802755128674</v>
      </c>
      <c r="AJ2683" s="3">
        <f t="shared" si="963"/>
        <v>6.7485839008636514E-2</v>
      </c>
      <c r="AK2683" s="3">
        <f t="shared" si="964"/>
        <v>0</v>
      </c>
      <c r="AL2683" s="3">
        <f t="shared" si="965"/>
        <v>1.2596069390996837E-2</v>
      </c>
      <c r="AM2683" s="3">
        <f t="shared" si="966"/>
        <v>1.4690171189924705E-2</v>
      </c>
      <c r="AN2683" s="3">
        <f t="shared" si="967"/>
        <v>1.4298105899286607E-2</v>
      </c>
      <c r="AO2683" s="3" t="str" cm="1">
        <f t="array" ref="AO2683">GETVECTOR(Y2683,2)</f>
        <v>0.5774</v>
      </c>
      <c r="AP2683" s="3" t="str" cm="1">
        <f t="array" ref="AP2683">GETVECTOR(Z2683,2)</f>
        <v>0.5774</v>
      </c>
      <c r="AQ2683" s="3" t="str" cm="1">
        <f t="array" ref="AQ2683">GETVECTOR(AA2683,2)</f>
        <v>0.5774</v>
      </c>
      <c r="AR2683" s="3" t="str" cm="1">
        <f t="array" ref="AR2683">GETVECTOR(AB2683,2)</f>
        <v>0.5774</v>
      </c>
      <c r="AS2683" s="3" cm="1">
        <f t="array" ref="AS2683">SUM(AK2683:AN2683*AO2683:AR2683)</f>
        <v>2.4010801657672186E-2</v>
      </c>
      <c r="AT2683" s="51">
        <f t="shared" si="968"/>
        <v>2.6591181609467211E-2</v>
      </c>
      <c r="AU2683" s="48">
        <f t="shared" si="969"/>
        <v>0.16306802755128674</v>
      </c>
      <c r="AV2683" s="56"/>
      <c r="AW2683" s="56"/>
    </row>
    <row r="2684" spans="1:49" ht="15" customHeight="1" x14ac:dyDescent="0.25">
      <c r="A2684" s="11">
        <f t="shared" si="957"/>
        <v>2681</v>
      </c>
      <c r="B2684" s="29">
        <v>33728</v>
      </c>
      <c r="C2684" s="25">
        <v>23</v>
      </c>
      <c r="D2684" s="12">
        <v>32</v>
      </c>
      <c r="E2684" s="25">
        <v>26</v>
      </c>
      <c r="F2684" s="35">
        <v>89</v>
      </c>
      <c r="G2684" s="25">
        <v>10</v>
      </c>
      <c r="H2684" s="13">
        <v>0</v>
      </c>
      <c r="I2684" s="25">
        <v>4</v>
      </c>
      <c r="J2684" s="12">
        <v>360</v>
      </c>
      <c r="K2684" s="12">
        <v>0</v>
      </c>
      <c r="L2684" s="25" t="s">
        <v>11</v>
      </c>
      <c r="M2684" s="10"/>
      <c r="N2684" s="15"/>
      <c r="O2684" s="15"/>
      <c r="P2684" s="4"/>
      <c r="Q2684" s="54"/>
      <c r="R2684" s="42">
        <f t="shared" si="975"/>
        <v>6.1855670103092781E-3</v>
      </c>
      <c r="S2684" s="44" t="str" cm="1">
        <f t="array" ref="S2684">SETVECTOR(R2684:R2685)</f>
        <v>0.00618556701030928,0.00309278350515464</v>
      </c>
      <c r="T2684" s="44">
        <f t="shared" si="970"/>
        <v>2.5773195876288658E-2</v>
      </c>
      <c r="U2684" s="5">
        <f t="shared" si="971"/>
        <v>0</v>
      </c>
      <c r="V2684" s="5">
        <f t="shared" si="972"/>
        <v>-5.1514153081920908E-2</v>
      </c>
      <c r="W2684" s="5">
        <f t="shared" si="973"/>
        <v>0.94150154389379959</v>
      </c>
      <c r="X2684" s="5">
        <f t="shared" si="974"/>
        <v>-0.13067857060247398</v>
      </c>
      <c r="Y2684" s="5" t="str" cm="1">
        <f t="array" ref="Y2684:AB2684">SETMATRIX(GETMATRIX(Y2683:AB2683)-$O$9*DELTAWEIGHT(S2683,$AH$4,AK2683:AN2683))</f>
        <v>0.5774,0.5774,0.5774</v>
      </c>
      <c r="Z2684" s="5" t="str">
        <v>0.506158791561757,0.413581938268472,0.5774</v>
      </c>
      <c r="AA2684" s="5" t="str">
        <v>0.600578330677356,0.559345432215374,0.5774</v>
      </c>
      <c r="AB2684" s="5" t="str">
        <v>0.501064754301207,0.379863914284324,0.5774</v>
      </c>
      <c r="AC2684" s="5" cm="1">
        <f t="array" ref="AC2684">SIGMOID(SUM(GETVECTOR(Y2684)*GETVECTOR(_xlfn.CONCAT($S2684,",",$AH$4)))+U2684)</f>
        <v>0.50133932669358827</v>
      </c>
      <c r="AD2684" s="5" cm="1">
        <f t="array" ref="AD2684">SIGMOID(SUM(GETVECTOR(Z2684)*GETVECTOR(_xlfn.CONCAT($S2684,",",$AH$4)))+V2684)</f>
        <v>0.48822613826734668</v>
      </c>
      <c r="AE2684" s="5" cm="1">
        <f t="array" ref="AE2684">TANH(SUM(GETVECTOR(AA2684)*GETVECTOR(_xlfn.CONCAT($S2684,",",$AH$4)))+W2684)</f>
        <v>0.73839749470973604</v>
      </c>
      <c r="AF2684" s="5" cm="1">
        <f t="array" ref="AF2684">SIGMOID(SUM(GETVECTOR(AB2684)*GETVECTOR(_xlfn.CONCAT($S2684,",",$AH$4)))+X2684)</f>
        <v>0.46844091886195238</v>
      </c>
      <c r="AG2684" s="5">
        <f t="shared" si="960"/>
        <v>0.36050495734841798</v>
      </c>
      <c r="AH2684" s="40">
        <f t="shared" si="961"/>
        <v>0.16192069627029765</v>
      </c>
      <c r="AI2684" s="3">
        <f t="shared" si="962"/>
        <v>0.136147500394009</v>
      </c>
      <c r="AJ2684" s="3">
        <f t="shared" si="963"/>
        <v>5.6156979437953627E-2</v>
      </c>
      <c r="AK2684" s="3">
        <f t="shared" si="964"/>
        <v>0</v>
      </c>
      <c r="AL2684" s="3">
        <f t="shared" si="965"/>
        <v>1.0360795032566662E-2</v>
      </c>
      <c r="AM2684" s="3">
        <f t="shared" si="966"/>
        <v>1.2468544305138001E-2</v>
      </c>
      <c r="AN2684" s="3">
        <f t="shared" si="967"/>
        <v>1.1718272067977636E-2</v>
      </c>
      <c r="AO2684" s="3" t="str" cm="1">
        <f t="array" ref="AO2684">GETVECTOR(Y2684,2)</f>
        <v>0.5774</v>
      </c>
      <c r="AP2684" s="3" t="str" cm="1">
        <f t="array" ref="AP2684">GETVECTOR(Z2684,2)</f>
        <v>0.5774</v>
      </c>
      <c r="AQ2684" s="3" t="str" cm="1">
        <f t="array" ref="AQ2684">GETVECTOR(AA2684,2)</f>
        <v>0.5774</v>
      </c>
      <c r="AR2684" s="3" t="str" cm="1">
        <f t="array" ref="AR2684">GETVECTOR(AB2684,2)</f>
        <v>0.5774</v>
      </c>
      <c r="AS2684" s="3" cm="1">
        <f t="array" ref="AS2684">SUM(AK2684:AN2684*AO2684:AR2684)</f>
        <v>1.9947790825640958E-2</v>
      </c>
      <c r="AT2684" s="51">
        <f t="shared" si="968"/>
        <v>1.8536141863536679E-2</v>
      </c>
      <c r="AU2684" s="48">
        <f t="shared" si="969"/>
        <v>0.136147500394009</v>
      </c>
      <c r="AV2684" s="56"/>
      <c r="AW2684" s="56"/>
    </row>
    <row r="2685" spans="1:49" ht="15" customHeight="1" x14ac:dyDescent="0.25">
      <c r="A2685" s="11">
        <f t="shared" si="957"/>
        <v>2682</v>
      </c>
      <c r="B2685" s="29">
        <v>33729</v>
      </c>
      <c r="C2685" s="25">
        <v>23</v>
      </c>
      <c r="D2685" s="12">
        <v>31.3</v>
      </c>
      <c r="E2685" s="25">
        <v>25.1</v>
      </c>
      <c r="F2685" s="35">
        <v>90</v>
      </c>
      <c r="G2685" s="25">
        <v>2</v>
      </c>
      <c r="H2685" s="13">
        <v>0</v>
      </c>
      <c r="I2685" s="25">
        <v>2</v>
      </c>
      <c r="J2685" s="12">
        <v>315</v>
      </c>
      <c r="K2685" s="12">
        <v>0</v>
      </c>
      <c r="L2685" s="25" t="s">
        <v>15</v>
      </c>
      <c r="M2685" s="10"/>
      <c r="N2685" s="15"/>
      <c r="O2685" s="15"/>
      <c r="P2685" s="4"/>
      <c r="Q2685" s="54"/>
      <c r="R2685" s="42">
        <f t="shared" si="975"/>
        <v>3.092783505154639E-3</v>
      </c>
      <c r="S2685" s="44" t="str" cm="1">
        <f t="array" ref="S2685">SETVECTOR(R2685:R2686)</f>
        <v>0.00309278350515464,0.0257731958762887</v>
      </c>
      <c r="T2685" s="44">
        <f t="shared" si="970"/>
        <v>0.12989690721649483</v>
      </c>
      <c r="U2685" s="5">
        <f t="shared" si="971"/>
        <v>0</v>
      </c>
      <c r="V2685" s="5">
        <f t="shared" si="972"/>
        <v>-5.2550232585177575E-2</v>
      </c>
      <c r="W2685" s="5">
        <f t="shared" si="973"/>
        <v>0.94025468946328583</v>
      </c>
      <c r="X2685" s="5">
        <f t="shared" si="974"/>
        <v>-0.13185039780927174</v>
      </c>
      <c r="Y2685" s="5" t="str" cm="1">
        <f t="array" ref="Y2685:AB2685">SETMATRIX(GETMATRIX(Y2684:AB2684)-$O$9*DELTAWEIGHT(S2684,$AH$4,AK2684:AN2684))</f>
        <v>0.5774,0.5774,0.5774</v>
      </c>
      <c r="Z2685" s="5" t="str">
        <v>0.506152892894629,0.413578988934908,0.5774</v>
      </c>
      <c r="AA2685" s="5" t="str">
        <v>0.600569990589291,0.559341262171342,0.5774</v>
      </c>
      <c r="AB2685" s="5" t="str">
        <v>0.501058171987729,0.379860623127585,0.5774</v>
      </c>
      <c r="AC2685" s="5" cm="1">
        <f t="array" ref="AC2685">SIGMOID(SUM(GETVECTOR(Y2685)*GETVECTOR(_xlfn.CONCAT($S2685,",",$AH$4)))+U2685)</f>
        <v>0.50416670766622762</v>
      </c>
      <c r="AD2685" s="5" cm="1">
        <f t="array" ref="AD2685">SIGMOID(SUM(GETVECTOR(Z2685)*GETVECTOR(_xlfn.CONCAT($S2685,",",$AH$4)))+V2685)</f>
        <v>0.48991997618909799</v>
      </c>
      <c r="AE2685" s="5" cm="1">
        <f t="array" ref="AE2685">TANH(SUM(GETVECTOR(AA2685)*GETVECTOR(_xlfn.CONCAT($S2685,",",$AH$4)))+W2685)</f>
        <v>0.74272422910608904</v>
      </c>
      <c r="AF2685" s="5" cm="1">
        <f t="array" ref="AF2685">SIGMOID(SUM(GETVECTOR(AB2685)*GETVECTOR(_xlfn.CONCAT($S2685,",",$AH$4)))+X2685)</f>
        <v>0.46990878076444553</v>
      </c>
      <c r="AG2685" s="5">
        <f t="shared" si="960"/>
        <v>0.36387543663872129</v>
      </c>
      <c r="AH2685" s="40">
        <f t="shared" si="961"/>
        <v>0.16382103076533044</v>
      </c>
      <c r="AI2685" s="3">
        <f t="shared" si="962"/>
        <v>3.3924123548835616E-2</v>
      </c>
      <c r="AJ2685" s="3">
        <f t="shared" si="963"/>
        <v>1.4003776222498735E-2</v>
      </c>
      <c r="AK2685" s="3">
        <f t="shared" si="964"/>
        <v>0</v>
      </c>
      <c r="AL2685" s="3">
        <f t="shared" si="965"/>
        <v>2.5991791673984172E-3</v>
      </c>
      <c r="AM2685" s="3">
        <f t="shared" si="966"/>
        <v>3.0760817106242639E-3</v>
      </c>
      <c r="AN2685" s="3">
        <f t="shared" si="967"/>
        <v>2.9459739399408063E-3</v>
      </c>
      <c r="AO2685" s="3" t="str" cm="1">
        <f t="array" ref="AO2685">GETVECTOR(Y2685,2)</f>
        <v>0.5774</v>
      </c>
      <c r="AP2685" s="3" t="str" cm="1">
        <f t="array" ref="AP2685">GETVECTOR(Z2685,2)</f>
        <v>0.5774</v>
      </c>
      <c r="AQ2685" s="3" t="str" cm="1">
        <f t="array" ref="AQ2685">GETVECTOR(AA2685,2)</f>
        <v>0.5774</v>
      </c>
      <c r="AR2685" s="3" t="str" cm="1">
        <f t="array" ref="AR2685">GETVECTOR(AB2685,2)</f>
        <v>0.5774</v>
      </c>
      <c r="AS2685" s="3" cm="1">
        <f t="array" ref="AS2685">SUM(AK2685:AN2685*AO2685:AR2685)</f>
        <v>4.9779009838921175E-3</v>
      </c>
      <c r="AT2685" s="51">
        <f t="shared" si="968"/>
        <v>1.1508461585566633E-3</v>
      </c>
      <c r="AU2685" s="48">
        <f t="shared" si="969"/>
        <v>3.3924123548835616E-2</v>
      </c>
      <c r="AV2685" s="56"/>
      <c r="AW2685" s="56"/>
    </row>
    <row r="2686" spans="1:49" ht="15" customHeight="1" x14ac:dyDescent="0.25">
      <c r="A2686" s="11">
        <f t="shared" si="957"/>
        <v>2683</v>
      </c>
      <c r="B2686" s="29">
        <v>33730</v>
      </c>
      <c r="C2686" s="25">
        <v>23</v>
      </c>
      <c r="D2686" s="12">
        <v>28.4</v>
      </c>
      <c r="E2686" s="25">
        <v>23.7</v>
      </c>
      <c r="F2686" s="35">
        <v>99</v>
      </c>
      <c r="G2686" s="25">
        <v>18</v>
      </c>
      <c r="H2686" s="13">
        <v>0</v>
      </c>
      <c r="I2686" s="25">
        <v>2</v>
      </c>
      <c r="J2686" s="12">
        <v>225</v>
      </c>
      <c r="K2686" s="12">
        <v>0</v>
      </c>
      <c r="L2686" s="25" t="s">
        <v>13</v>
      </c>
      <c r="M2686" s="10"/>
      <c r="N2686" s="15"/>
      <c r="O2686" s="15"/>
      <c r="P2686" s="4"/>
      <c r="Q2686" s="54"/>
      <c r="R2686" s="42">
        <f t="shared" si="975"/>
        <v>2.5773195876288658E-2</v>
      </c>
      <c r="S2686" s="44" t="str" cm="1">
        <f t="array" ref="S2686">SETVECTOR(R2686:R2687)</f>
        <v>0.0257731958762887,0.129896907216495</v>
      </c>
      <c r="T2686" s="44">
        <f t="shared" si="970"/>
        <v>0.85567010309278346</v>
      </c>
      <c r="U2686" s="5">
        <f t="shared" si="971"/>
        <v>0</v>
      </c>
      <c r="V2686" s="5">
        <f t="shared" si="972"/>
        <v>-5.2810150501917417E-2</v>
      </c>
      <c r="W2686" s="5">
        <f t="shared" si="973"/>
        <v>0.93994708129222337</v>
      </c>
      <c r="X2686" s="5">
        <f t="shared" si="974"/>
        <v>-0.13214499520326581</v>
      </c>
      <c r="Y2686" s="5" t="str" cm="1">
        <f t="array" ref="Y2686:AB2686">SETMATRIX(GETMATRIX(Y2685:AB2685)-$O$9*DELTAWEIGHT(S2685,$AH$4,AK2685:AN2685))</f>
        <v>0.5774,0.5774,0.5774</v>
      </c>
      <c r="Z2686" s="5" t="str">
        <v>0.506152258063526,0.413573698675718,0.5774</v>
      </c>
      <c r="AA2686" s="5" t="str">
        <v>0.600569108636572,0.559333912565347,0.5774</v>
      </c>
      <c r="AB2686" s="5" t="str">
        <v>0.501057462053566,0.379854707009559,0.5774</v>
      </c>
      <c r="AC2686" s="5" cm="1">
        <f t="array" ref="AC2686">SIGMOID(SUM(GETVECTOR(Y2686)*GETVECTOR(_xlfn.CONCAT($S2686,",",$AH$4)))+U2686)</f>
        <v>0.52245586278519085</v>
      </c>
      <c r="AD2686" s="5" cm="1">
        <f t="array" ref="AD2686">SIGMOID(SUM(GETVECTOR(Z2686)*GETVECTOR(_xlfn.CONCAT($S2686,",",$AH$4)))+V2686)</f>
        <v>0.50348918214822702</v>
      </c>
      <c r="AE2686" s="5" cm="1">
        <f t="array" ref="AE2686">TANH(SUM(GETVECTOR(AA2686)*GETVECTOR(_xlfn.CONCAT($S2686,",",$AH$4)))+W2686)</f>
        <v>0.77313771634728634</v>
      </c>
      <c r="AF2686" s="5" cm="1">
        <f t="array" ref="AF2686">SIGMOID(SUM(GETVECTOR(AB2686)*GETVECTOR(_xlfn.CONCAT($S2686,",",$AH$4)))+X2686)</f>
        <v>0.48253481061571257</v>
      </c>
      <c r="AG2686" s="5">
        <f t="shared" si="960"/>
        <v>0.38926647649164314</v>
      </c>
      <c r="AH2686" s="40">
        <f t="shared" si="961"/>
        <v>0.17888901628486939</v>
      </c>
      <c r="AI2686" s="3">
        <f t="shared" si="962"/>
        <v>-0.67678108680791405</v>
      </c>
      <c r="AJ2686" s="3">
        <f t="shared" si="963"/>
        <v>-0.2816869128581172</v>
      </c>
      <c r="AK2686" s="3">
        <f t="shared" si="964"/>
        <v>0</v>
      </c>
      <c r="AL2686" s="3">
        <f t="shared" si="965"/>
        <v>-5.4443042760104261E-2</v>
      </c>
      <c r="AM2686" s="3">
        <f t="shared" si="966"/>
        <v>-5.7050779315597516E-2</v>
      </c>
      <c r="AN2686" s="3">
        <f t="shared" si="967"/>
        <v>-6.2648839253583485E-2</v>
      </c>
      <c r="AO2686" s="3" t="str" cm="1">
        <f t="array" ref="AO2686">GETVECTOR(Y2686,2)</f>
        <v>0.5774</v>
      </c>
      <c r="AP2686" s="3" t="str" cm="1">
        <f t="array" ref="AP2686">GETVECTOR(Z2686,2)</f>
        <v>0.5774</v>
      </c>
      <c r="AQ2686" s="3" t="str" cm="1">
        <f t="array" ref="AQ2686">GETVECTOR(AA2686,2)</f>
        <v>0.5774</v>
      </c>
      <c r="AR2686" s="3" t="str" cm="1">
        <f t="array" ref="AR2686">GETVECTOR(AB2686,2)</f>
        <v>0.5774</v>
      </c>
      <c r="AS2686" s="3" cm="1">
        <f t="array" ref="AS2686">SUM(AK2686:AN2686*AO2686:AR2686)</f>
        <v>-0.10054997265152932</v>
      </c>
      <c r="AT2686" s="51">
        <f t="shared" si="968"/>
        <v>0.45803263946090128</v>
      </c>
      <c r="AU2686" s="48">
        <f t="shared" si="969"/>
        <v>0.67678108680791405</v>
      </c>
      <c r="AV2686" s="56"/>
      <c r="AW2686" s="56"/>
    </row>
    <row r="2687" spans="1:49" ht="15" customHeight="1" x14ac:dyDescent="0.25">
      <c r="A2687" s="11">
        <f t="shared" si="957"/>
        <v>2684</v>
      </c>
      <c r="B2687" s="29">
        <v>33731</v>
      </c>
      <c r="C2687" s="25">
        <v>22</v>
      </c>
      <c r="D2687" s="12">
        <v>29.6</v>
      </c>
      <c r="E2687" s="25">
        <v>24.1</v>
      </c>
      <c r="F2687" s="35">
        <v>86</v>
      </c>
      <c r="G2687" s="25">
        <v>113</v>
      </c>
      <c r="H2687" s="13">
        <v>0</v>
      </c>
      <c r="I2687" s="25">
        <v>2</v>
      </c>
      <c r="J2687" s="12">
        <v>180</v>
      </c>
      <c r="K2687" s="12">
        <v>0</v>
      </c>
      <c r="L2687" s="25" t="s">
        <v>14</v>
      </c>
      <c r="M2687" s="10"/>
      <c r="N2687" s="15"/>
      <c r="O2687" s="15"/>
      <c r="P2687" s="4"/>
      <c r="Q2687" s="54"/>
      <c r="R2687" s="42">
        <f t="shared" si="975"/>
        <v>0.12989690721649483</v>
      </c>
      <c r="S2687" s="44" t="str" cm="1">
        <f t="array" ref="S2687">SETVECTOR(R2687:R2688)</f>
        <v>0.129896907216495,0.855670103092783</v>
      </c>
      <c r="T2687" s="44">
        <f t="shared" si="970"/>
        <v>1.0309278350515464E-2</v>
      </c>
      <c r="U2687" s="5">
        <f t="shared" si="971"/>
        <v>0</v>
      </c>
      <c r="V2687" s="5">
        <f t="shared" si="972"/>
        <v>-4.7365846225906991E-2</v>
      </c>
      <c r="W2687" s="5">
        <f t="shared" si="973"/>
        <v>0.9456521592237831</v>
      </c>
      <c r="X2687" s="5">
        <f t="shared" si="974"/>
        <v>-0.12588011127790746</v>
      </c>
      <c r="Y2687" s="5" t="str" cm="1">
        <f t="array" ref="Y2687:AB2687">SETMATRIX(GETMATRIX(Y2686:AB2686)-$O$9*DELTAWEIGHT(S2686,$AH$4,AK2686:AN2686))</f>
        <v>0.5774,0.5774,0.5774</v>
      </c>
      <c r="Z2687" s="5" t="str">
        <v>0.506290619667796,0.414271041161237,0.5774</v>
      </c>
      <c r="AA2687" s="5" t="str">
        <v>0.600738084083423,0.560185548817479,0.5774</v>
      </c>
      <c r="AB2687" s="5" t="str">
        <v>0.501214620141159,0.380646783771028,0.5774</v>
      </c>
      <c r="AC2687" s="5" cm="1">
        <f t="array" ref="AC2687">SIGMOID(SUM(GETVECTOR(Y2687)*GETVECTOR(_xlfn.CONCAT($S2687,",",$AH$4)))+U2687)</f>
        <v>0.63854772202164378</v>
      </c>
      <c r="AD2687" s="5" cm="1">
        <f t="array" ref="AD2687">SIGMOID(SUM(GETVECTOR(Z2687)*GETVECTOR(_xlfn.CONCAT($S2687,",",$AH$4)))+V2687)</f>
        <v>0.59215448299147733</v>
      </c>
      <c r="AE2687" s="5" cm="1">
        <f t="array" ref="AE2687">TANH(SUM(GETVECTOR(AA2687)*GETVECTOR(_xlfn.CONCAT($S2687,",",$AH$4)))+W2687)</f>
        <v>0.90569253511014736</v>
      </c>
      <c r="AF2687" s="5" cm="1">
        <f t="array" ref="AF2687">SIGMOID(SUM(GETVECTOR(AB2687)*GETVECTOR(_xlfn.CONCAT($S2687,",",$AH$4)))+X2687)</f>
        <v>0.56584883593069923</v>
      </c>
      <c r="AG2687" s="5">
        <f t="shared" si="960"/>
        <v>0.53630989487738978</v>
      </c>
      <c r="AH2687" s="40">
        <f t="shared" si="961"/>
        <v>0.27737322367592171</v>
      </c>
      <c r="AI2687" s="3">
        <f t="shared" si="962"/>
        <v>0.26706394532540623</v>
      </c>
      <c r="AJ2687" s="3">
        <f t="shared" si="963"/>
        <v>0.11480634665624496</v>
      </c>
      <c r="AK2687" s="3">
        <f t="shared" si="964"/>
        <v>0</v>
      </c>
      <c r="AL2687" s="3">
        <f t="shared" si="965"/>
        <v>2.5111774327519269E-2</v>
      </c>
      <c r="AM2687" s="3">
        <f t="shared" si="966"/>
        <v>1.2217991594774621E-2</v>
      </c>
      <c r="AN2687" s="3">
        <f t="shared" si="967"/>
        <v>3.2160349838217736E-2</v>
      </c>
      <c r="AO2687" s="3" t="str" cm="1">
        <f t="array" ref="AO2687">GETVECTOR(Y2687,2)</f>
        <v>0.5774</v>
      </c>
      <c r="AP2687" s="3" t="str" cm="1">
        <f t="array" ref="AP2687">GETVECTOR(Z2687,2)</f>
        <v>0.5774</v>
      </c>
      <c r="AQ2687" s="3" t="str" cm="1">
        <f t="array" ref="AQ2687">GETVECTOR(AA2687,2)</f>
        <v>0.5774</v>
      </c>
      <c r="AR2687" s="3" t="str" cm="1">
        <f t="array" ref="AR2687">GETVECTOR(AB2687,2)</f>
        <v>0.5774</v>
      </c>
      <c r="AS2687" s="3" cm="1">
        <f t="array" ref="AS2687">SUM(AK2687:AN2687*AO2687:AR2687)</f>
        <v>4.0123592840119418E-2</v>
      </c>
      <c r="AT2687" s="51">
        <f t="shared" si="968"/>
        <v>7.1323150892771567E-2</v>
      </c>
      <c r="AU2687" s="48">
        <f t="shared" si="969"/>
        <v>0.26706394532540623</v>
      </c>
      <c r="AV2687" s="56"/>
      <c r="AW2687" s="56"/>
    </row>
    <row r="2688" spans="1:49" ht="15" customHeight="1" x14ac:dyDescent="0.25">
      <c r="A2688" s="11">
        <f t="shared" si="957"/>
        <v>2685</v>
      </c>
      <c r="B2688" s="29">
        <v>33732</v>
      </c>
      <c r="C2688" s="25">
        <v>22</v>
      </c>
      <c r="D2688" s="12">
        <v>31.2</v>
      </c>
      <c r="E2688" s="25">
        <v>25.6</v>
      </c>
      <c r="F2688" s="35">
        <v>90</v>
      </c>
      <c r="G2688" s="25">
        <v>0</v>
      </c>
      <c r="H2688" s="13">
        <v>0</v>
      </c>
      <c r="I2688" s="25">
        <v>2</v>
      </c>
      <c r="J2688" s="12">
        <v>180</v>
      </c>
      <c r="K2688" s="12">
        <v>0</v>
      </c>
      <c r="L2688" s="25" t="s">
        <v>14</v>
      </c>
      <c r="M2688" s="10"/>
      <c r="N2688" s="15"/>
      <c r="O2688" s="15"/>
      <c r="P2688" s="4"/>
      <c r="Q2688" s="54"/>
      <c r="R2688" s="42">
        <f t="shared" si="975"/>
        <v>0.85567010309278346</v>
      </c>
      <c r="S2688" s="44" t="str" cm="1">
        <f t="array" ref="S2688">SETVECTOR(R2688:R2689)</f>
        <v>0.855670103092783,0.0103092783505155</v>
      </c>
      <c r="T2688" s="44">
        <f t="shared" si="970"/>
        <v>0.30927835051546393</v>
      </c>
      <c r="U2688" s="5">
        <f t="shared" si="971"/>
        <v>0</v>
      </c>
      <c r="V2688" s="5">
        <f t="shared" si="972"/>
        <v>-4.9877023658658919E-2</v>
      </c>
      <c r="W2688" s="5">
        <f t="shared" si="973"/>
        <v>0.94443036006430559</v>
      </c>
      <c r="X2688" s="5">
        <f t="shared" si="974"/>
        <v>-0.12909614626172924</v>
      </c>
      <c r="Y2688" s="5" t="str" cm="1">
        <f t="array" ref="Y2688:AB2688">SETMATRIX(GETMATRIX(Y2687:AB2687)-$O$9*DELTAWEIGHT(S2687,$AH$4,AK2687:AN2687))</f>
        <v>0.5774,0.5774,0.5774</v>
      </c>
      <c r="Z2688" s="5" t="str">
        <v>0.505950604897695,0.412031261326446,0.5774</v>
      </c>
      <c r="AA2688" s="5" t="str">
        <v>0.600551782466271,0.558958323879096,0.5774</v>
      </c>
      <c r="AB2688" s="5" t="str">
        <v>0.500782543812548,0.377800566685736,0.5774</v>
      </c>
      <c r="AC2688" s="5" cm="1">
        <f t="array" ref="AC2688">SIGMOID(SUM(GETVECTOR(Y2688)*GETVECTOR(_xlfn.CONCAT($S2688,",",$AH$4)))+U2688)</f>
        <v>0.62246320754391637</v>
      </c>
      <c r="AD2688" s="5" cm="1">
        <f t="array" ref="AD2688">SIGMOID(SUM(GETVECTOR(Z2688)*GETVECTOR(_xlfn.CONCAT($S2688,",",$AH$4)))+V2688)</f>
        <v>0.59563196514750505</v>
      </c>
      <c r="AE2688" s="5" cm="1">
        <f t="array" ref="AE2688">TANH(SUM(GETVECTOR(AA2688)*GETVECTOR(_xlfn.CONCAT($S2688,",",$AH$4)))+W2688)</f>
        <v>0.89843961697330232</v>
      </c>
      <c r="AF2688" s="5" cm="1">
        <f t="array" ref="AF2688">SIGMOID(SUM(GETVECTOR(AB2688)*GETVECTOR(_xlfn.CONCAT($S2688,",",$AH$4)))+X2688)</f>
        <v>0.57524985033572151</v>
      </c>
      <c r="AG2688" s="5">
        <f t="shared" si="960"/>
        <v>0.53513935462417983</v>
      </c>
      <c r="AH2688" s="40">
        <f t="shared" si="961"/>
        <v>0.28146965398425766</v>
      </c>
      <c r="AI2688" s="3">
        <f t="shared" si="962"/>
        <v>-2.7808696531206267E-2</v>
      </c>
      <c r="AJ2688" s="3">
        <f t="shared" si="963"/>
        <v>-1.2167049907789326E-2</v>
      </c>
      <c r="AK2688" s="3">
        <f t="shared" si="964"/>
        <v>0</v>
      </c>
      <c r="AL2688" s="3">
        <f t="shared" si="965"/>
        <v>-2.6328674627447055E-3</v>
      </c>
      <c r="AM2688" s="3">
        <f t="shared" si="966"/>
        <v>-1.3972830936229202E-3</v>
      </c>
      <c r="AN2688" s="3">
        <f t="shared" si="967"/>
        <v>-3.3246486263367745E-3</v>
      </c>
      <c r="AO2688" s="3" t="str" cm="1">
        <f t="array" ref="AO2688">GETVECTOR(Y2688,2)</f>
        <v>0.5774</v>
      </c>
      <c r="AP2688" s="3" t="str" cm="1">
        <f t="array" ref="AP2688">GETVECTOR(Z2688,2)</f>
        <v>0.5774</v>
      </c>
      <c r="AQ2688" s="3" t="str" cm="1">
        <f t="array" ref="AQ2688">GETVECTOR(AA2688,2)</f>
        <v>0.5774</v>
      </c>
      <c r="AR2688" s="3" t="str" cm="1">
        <f t="array" ref="AR2688">GETVECTOR(AB2688,2)</f>
        <v>0.5774</v>
      </c>
      <c r="AS2688" s="3" cm="1">
        <f t="array" ref="AS2688">SUM(AK2688:AN2688*AO2688:AR2688)</f>
        <v>-4.246661048093521E-3</v>
      </c>
      <c r="AT2688" s="51">
        <f t="shared" si="968"/>
        <v>7.7332360276472346E-4</v>
      </c>
      <c r="AU2688" s="48">
        <f t="shared" si="969"/>
        <v>2.7808696531206267E-2</v>
      </c>
      <c r="AV2688" s="56"/>
      <c r="AW2688" s="56"/>
    </row>
    <row r="2689" spans="1:49" ht="15" customHeight="1" x14ac:dyDescent="0.25">
      <c r="A2689" s="11">
        <f t="shared" si="957"/>
        <v>2686</v>
      </c>
      <c r="B2689" s="29">
        <v>33733</v>
      </c>
      <c r="C2689" s="25">
        <v>22</v>
      </c>
      <c r="D2689" s="12">
        <v>29.4</v>
      </c>
      <c r="E2689" s="25">
        <v>24.7</v>
      </c>
      <c r="F2689" s="35">
        <v>87</v>
      </c>
      <c r="G2689" s="25">
        <v>22</v>
      </c>
      <c r="H2689" s="13">
        <v>0</v>
      </c>
      <c r="I2689" s="25">
        <v>0</v>
      </c>
      <c r="J2689" s="12">
        <v>270</v>
      </c>
      <c r="K2689" s="12">
        <v>0</v>
      </c>
      <c r="L2689" s="25" t="s">
        <v>15</v>
      </c>
      <c r="M2689" s="10"/>
      <c r="N2689" s="15"/>
      <c r="O2689" s="15"/>
      <c r="P2689" s="4"/>
      <c r="Q2689" s="54"/>
      <c r="R2689" s="42">
        <f t="shared" si="975"/>
        <v>1.0309278350515464E-2</v>
      </c>
      <c r="S2689" s="44" t="str" cm="1">
        <f t="array" ref="S2689">SETVECTOR(R2689:R2690)</f>
        <v>0.0103092783505155,0.309278350515464</v>
      </c>
      <c r="T2689" s="44">
        <f t="shared" si="970"/>
        <v>1.4432989690721649E-2</v>
      </c>
      <c r="U2689" s="5">
        <f t="shared" si="971"/>
        <v>0</v>
      </c>
      <c r="V2689" s="5">
        <f t="shared" si="972"/>
        <v>-4.9613736912384451E-2</v>
      </c>
      <c r="W2689" s="5">
        <f t="shared" si="973"/>
        <v>0.94457008837366785</v>
      </c>
      <c r="X2689" s="5">
        <f t="shared" si="974"/>
        <v>-0.12876368139909555</v>
      </c>
      <c r="Y2689" s="5" t="str" cm="1">
        <f t="array" ref="Y2689:AB2689">SETMATRIX(GETMATRIX(Y2688:AB2688)-$O$9*DELTAWEIGHT(S2688,$AH$4,AK2688:AN2688))</f>
        <v>0.5774,0.5774,0.5774</v>
      </c>
      <c r="Z2689" s="5" t="str">
        <v>0.506136085221507,0.412033496029143,0.5774</v>
      </c>
      <c r="AA2689" s="5" t="str">
        <v>0.600662383632807,0.558959656423271,0.5774</v>
      </c>
      <c r="AB2689" s="5" t="str">
        <v>0.501014877835151,0.377803365890828,0.5774</v>
      </c>
      <c r="AC2689" s="5" cm="1">
        <f t="array" ref="AC2689">SIGMOID(SUM(GETVECTOR(Y2689)*GETVECTOR(_xlfn.CONCAT($S2689,",",$AH$4)))+U2689)</f>
        <v>0.5460020126199282</v>
      </c>
      <c r="AD2689" s="5" cm="1">
        <f t="array" ref="AD2689">SIGMOID(SUM(GETVECTOR(Z2689)*GETVECTOR(_xlfn.CONCAT($S2689,",",$AH$4)))+V2689)</f>
        <v>0.52074738018595979</v>
      </c>
      <c r="AE2689" s="5" cm="1">
        <f t="array" ref="AE2689">TANH(SUM(GETVECTOR(AA2689)*GETVECTOR(_xlfn.CONCAT($S2689,",",$AH$4)))+W2689)</f>
        <v>0.80883013613597343</v>
      </c>
      <c r="AF2689" s="5" cm="1">
        <f t="array" ref="AF2689">SIGMOID(SUM(GETVECTOR(AB2689)*GETVECTOR(_xlfn.CONCAT($S2689,",",$AH$4)))+X2689)</f>
        <v>0.49831196197744132</v>
      </c>
      <c r="AG2689" s="5">
        <f t="shared" si="960"/>
        <v>0.42119617440826135</v>
      </c>
      <c r="AH2689" s="40">
        <f t="shared" si="961"/>
        <v>0.19829709904694887</v>
      </c>
      <c r="AI2689" s="3">
        <f t="shared" si="962"/>
        <v>0.18386410935622721</v>
      </c>
      <c r="AJ2689" s="3">
        <f t="shared" si="963"/>
        <v>7.7112989391114217E-2</v>
      </c>
      <c r="AK2689" s="3">
        <f t="shared" si="964"/>
        <v>0</v>
      </c>
      <c r="AL2689" s="3">
        <f t="shared" si="965"/>
        <v>1.5565979460454031E-2</v>
      </c>
      <c r="AM2689" s="3">
        <f t="shared" si="966"/>
        <v>1.388583016228105E-2</v>
      </c>
      <c r="AN2689" s="3">
        <f t="shared" si="967"/>
        <v>1.829140514491031E-2</v>
      </c>
      <c r="AO2689" s="3" t="str" cm="1">
        <f t="array" ref="AO2689">GETVECTOR(Y2689,2)</f>
        <v>0.5774</v>
      </c>
      <c r="AP2689" s="3" t="str" cm="1">
        <f t="array" ref="AP2689">GETVECTOR(Z2689,2)</f>
        <v>0.5774</v>
      </c>
      <c r="AQ2689" s="3" t="str" cm="1">
        <f t="array" ref="AQ2689">GETVECTOR(AA2689,2)</f>
        <v>0.5774</v>
      </c>
      <c r="AR2689" s="3" t="str" cm="1">
        <f t="array" ref="AR2689">GETVECTOR(AB2689,2)</f>
        <v>0.5774</v>
      </c>
      <c r="AS2689" s="3" cm="1">
        <f t="array" ref="AS2689">SUM(AK2689:AN2689*AO2689:AR2689)</f>
        <v>2.7566932206838448E-2</v>
      </c>
      <c r="AT2689" s="51">
        <f t="shared" si="968"/>
        <v>3.380601070935868E-2</v>
      </c>
      <c r="AU2689" s="48">
        <f t="shared" si="969"/>
        <v>0.18386410935622721</v>
      </c>
      <c r="AV2689" s="56"/>
      <c r="AW2689" s="56"/>
    </row>
    <row r="2690" spans="1:49" ht="15" customHeight="1" x14ac:dyDescent="0.25">
      <c r="A2690" s="11">
        <f t="shared" si="957"/>
        <v>2687</v>
      </c>
      <c r="B2690" s="29">
        <v>33734</v>
      </c>
      <c r="C2690" s="25">
        <v>21</v>
      </c>
      <c r="D2690" s="12">
        <v>32</v>
      </c>
      <c r="E2690" s="25">
        <v>23.9</v>
      </c>
      <c r="F2690" s="35">
        <v>87</v>
      </c>
      <c r="G2690" s="25">
        <v>1</v>
      </c>
      <c r="H2690" s="13">
        <v>0</v>
      </c>
      <c r="I2690" s="25">
        <v>2</v>
      </c>
      <c r="J2690" s="12">
        <v>180</v>
      </c>
      <c r="K2690" s="12">
        <v>0</v>
      </c>
      <c r="L2690" s="25" t="s">
        <v>14</v>
      </c>
      <c r="M2690" s="10"/>
      <c r="N2690" s="15"/>
      <c r="O2690" s="15"/>
      <c r="P2690" s="4"/>
      <c r="Q2690" s="54"/>
      <c r="R2690" s="42">
        <f t="shared" si="975"/>
        <v>0.30927835051546393</v>
      </c>
      <c r="S2690" s="44" t="str" cm="1">
        <f t="array" ref="S2690">SETVECTOR(R2690:R2691)</f>
        <v>0.309278350515464,0.0144329896907216</v>
      </c>
      <c r="T2690" s="44">
        <f t="shared" si="970"/>
        <v>1.0309278350515464E-3</v>
      </c>
      <c r="U2690" s="5">
        <f t="shared" si="971"/>
        <v>0</v>
      </c>
      <c r="V2690" s="5">
        <f t="shared" si="972"/>
        <v>-5.1170334858429853E-2</v>
      </c>
      <c r="W2690" s="5">
        <f t="shared" si="973"/>
        <v>0.94318150535743972</v>
      </c>
      <c r="X2690" s="5">
        <f t="shared" si="974"/>
        <v>-0.13059282191358659</v>
      </c>
      <c r="Y2690" s="5" t="str" cm="1">
        <f t="array" ref="Y2690:AB2690">SETMATRIX(GETMATRIX(Y2689:AB2689)-$O$9*DELTAWEIGHT(S2689,$AH$4,AK2689:AN2689))</f>
        <v>0.5774,0.5774,0.5774</v>
      </c>
      <c r="Z2690" s="5" t="str">
        <v>0.506120297576479,0.4115598666783,0.5774</v>
      </c>
      <c r="AA2690" s="5" t="str">
        <v>0.600646118776654,0.558471710738685,0.5774</v>
      </c>
      <c r="AB2690" s="5" t="str">
        <v>0.500996550136399,0.377253534928278,0.5774</v>
      </c>
      <c r="AC2690" s="5" cm="1">
        <f t="array" ref="AC2690">SIGMOID(SUM(GETVECTOR(Y2690)*GETVECTOR(_xlfn.CONCAT($S2690,",",$AH$4)))+U2690)</f>
        <v>0.54659216672985944</v>
      </c>
      <c r="AD2690" s="5" cm="1">
        <f t="array" ref="AD2690">SIGMOID(SUM(GETVECTOR(Z2690)*GETVECTOR(_xlfn.CONCAT($S2690,",",$AH$4)))+V2690)</f>
        <v>0.52779674903824758</v>
      </c>
      <c r="AE2690" s="5" cm="1">
        <f t="array" ref="AE2690">TANH(SUM(GETVECTOR(AA2690)*GETVECTOR(_xlfn.CONCAT($S2690,",",$AH$4)))+W2690)</f>
        <v>0.81340439864897573</v>
      </c>
      <c r="AF2690" s="5" cm="1">
        <f t="array" ref="AF2690">SIGMOID(SUM(GETVECTOR(AB2690)*GETVECTOR(_xlfn.CONCAT($S2690,",",$AH$4)))+X2690)</f>
        <v>0.50744931403076332</v>
      </c>
      <c r="AG2690" s="5">
        <f t="shared" si="960"/>
        <v>0.42931219726034014</v>
      </c>
      <c r="AH2690" s="40">
        <f t="shared" si="961"/>
        <v>0.20538825343866723</v>
      </c>
      <c r="AI2690" s="3">
        <f t="shared" si="962"/>
        <v>0.20435732560361569</v>
      </c>
      <c r="AJ2690" s="3">
        <f t="shared" si="963"/>
        <v>8.6712730748551334E-2</v>
      </c>
      <c r="AK2690" s="3">
        <f t="shared" si="964"/>
        <v>0</v>
      </c>
      <c r="AL2690" s="3">
        <f t="shared" si="965"/>
        <v>1.7578631550549246E-2</v>
      </c>
      <c r="AM2690" s="3">
        <f t="shared" si="966"/>
        <v>1.5486227705287105E-2</v>
      </c>
      <c r="AN2690" s="3">
        <f t="shared" si="967"/>
        <v>2.0673630056805951E-2</v>
      </c>
      <c r="AO2690" s="3" t="str" cm="1">
        <f t="array" ref="AO2690">GETVECTOR(Y2690,2)</f>
        <v>0.5774</v>
      </c>
      <c r="AP2690" s="3" t="str" cm="1">
        <f t="array" ref="AP2690">GETVECTOR(Z2690,2)</f>
        <v>0.5774</v>
      </c>
      <c r="AQ2690" s="3" t="str" cm="1">
        <f t="array" ref="AQ2690">GETVECTOR(AA2690,2)</f>
        <v>0.5774</v>
      </c>
      <c r="AR2690" s="3" t="str" cm="1">
        <f t="array" ref="AR2690">GETVECTOR(AB2690,2)</f>
        <v>0.5774</v>
      </c>
      <c r="AS2690" s="3" cm="1">
        <f t="array" ref="AS2690">SUM(AK2690:AN2690*AO2690:AR2690)</f>
        <v>3.1028603729119666E-2</v>
      </c>
      <c r="AT2690" s="51">
        <f t="shared" si="968"/>
        <v>4.1761916527862201E-2</v>
      </c>
      <c r="AU2690" s="48">
        <f t="shared" si="969"/>
        <v>0.20435732560361569</v>
      </c>
      <c r="AV2690" s="56"/>
      <c r="AW2690" s="56"/>
    </row>
    <row r="2691" spans="1:49" ht="15" customHeight="1" x14ac:dyDescent="0.25">
      <c r="A2691" s="11">
        <f t="shared" si="957"/>
        <v>2688</v>
      </c>
      <c r="B2691" s="29">
        <v>33735</v>
      </c>
      <c r="C2691" s="25">
        <v>22</v>
      </c>
      <c r="D2691" s="12">
        <v>31.6</v>
      </c>
      <c r="E2691" s="25">
        <v>25.6</v>
      </c>
      <c r="F2691" s="35">
        <v>91</v>
      </c>
      <c r="G2691" s="25">
        <v>0</v>
      </c>
      <c r="H2691" s="13">
        <v>0</v>
      </c>
      <c r="I2691" s="25">
        <v>2</v>
      </c>
      <c r="J2691" s="12">
        <v>225</v>
      </c>
      <c r="K2691" s="12">
        <v>0</v>
      </c>
      <c r="L2691" s="25" t="s">
        <v>13</v>
      </c>
      <c r="M2691" s="10"/>
      <c r="N2691" s="15"/>
      <c r="O2691" s="15"/>
      <c r="P2691" s="4"/>
      <c r="Q2691" s="54"/>
      <c r="R2691" s="42">
        <f t="shared" si="975"/>
        <v>1.4432989690721649E-2</v>
      </c>
      <c r="S2691" s="44" t="str" cm="1">
        <f t="array" ref="S2691">SETVECTOR(R2691:R2692)</f>
        <v>0.0144329896907216,0.00103092783505155</v>
      </c>
      <c r="T2691" s="44">
        <f t="shared" si="970"/>
        <v>4.7422680412371132E-2</v>
      </c>
      <c r="U2691" s="5">
        <f t="shared" si="971"/>
        <v>0</v>
      </c>
      <c r="V2691" s="5">
        <f t="shared" si="972"/>
        <v>-5.2928198013484778E-2</v>
      </c>
      <c r="W2691" s="5">
        <f t="shared" si="973"/>
        <v>0.94163288258691102</v>
      </c>
      <c r="X2691" s="5">
        <f t="shared" si="974"/>
        <v>-0.13266018491926718</v>
      </c>
      <c r="Y2691" s="5" t="str" cm="1">
        <f t="array" ref="Y2691:AB2691">SETMATRIX(GETMATRIX(Y2690:AB2690)-$O$9*DELTAWEIGHT(S2690,$AH$4,AK2690:AN2690))</f>
        <v>0.5774,0.5774,0.5774</v>
      </c>
      <c r="Z2691" s="5" t="str">
        <v>0.505588556722933,0.411535052105135,0.5774</v>
      </c>
      <c r="AA2691" s="5" t="str">
        <v>0.600106421619467,0.55844652487135,0.5774</v>
      </c>
      <c r="AB2691" s="5" t="str">
        <v>0.500378593089384,0.377224696932751,0.5774</v>
      </c>
      <c r="AC2691" s="5" cm="1">
        <f t="array" ref="AC2691">SIGMOID(SUM(GETVECTOR(Y2691)*GETVECTOR(_xlfn.CONCAT($S2691,",",$AH$4)))+U2691)</f>
        <v>0.50223220166474081</v>
      </c>
      <c r="AD2691" s="5" cm="1">
        <f t="array" ref="AD2691">SIGMOID(SUM(GETVECTOR(Z2691)*GETVECTOR(_xlfn.CONCAT($S2691,",",$AH$4)))+V2691)</f>
        <v>0.48870022917379052</v>
      </c>
      <c r="AE2691" s="5" cm="1">
        <f t="array" ref="AE2691">TANH(SUM(GETVECTOR(AA2691)*GETVECTOR(_xlfn.CONCAT($S2691,",",$AH$4)))+W2691)</f>
        <v>0.74017663369653852</v>
      </c>
      <c r="AF2691" s="5" cm="1">
        <f t="array" ref="AF2691">SIGMOID(SUM(GETVECTOR(AB2691)*GETVECTOR(_xlfn.CONCAT($S2691,",",$AH$4)))+X2691)</f>
        <v>0.46877834109720068</v>
      </c>
      <c r="AG2691" s="5">
        <f t="shared" si="960"/>
        <v>0.36172449051658317</v>
      </c>
      <c r="AH2691" s="40">
        <f t="shared" si="961"/>
        <v>0.16254050200378833</v>
      </c>
      <c r="AI2691" s="3">
        <f t="shared" si="962"/>
        <v>0.1151178215914172</v>
      </c>
      <c r="AJ2691" s="3">
        <f t="shared" si="963"/>
        <v>4.7476930008423228E-2</v>
      </c>
      <c r="AK2691" s="3">
        <f t="shared" si="964"/>
        <v>0</v>
      </c>
      <c r="AL2691" s="3">
        <f t="shared" si="965"/>
        <v>8.7808415455624851E-3</v>
      </c>
      <c r="AM2691" s="3">
        <f t="shared" si="966"/>
        <v>1.0490512588974182E-2</v>
      </c>
      <c r="AN2691" s="3">
        <f t="shared" si="967"/>
        <v>9.9398523474828453E-3</v>
      </c>
      <c r="AO2691" s="3" t="str" cm="1">
        <f t="array" ref="AO2691">GETVECTOR(Y2691,2)</f>
        <v>0.5774</v>
      </c>
      <c r="AP2691" s="3" t="str" cm="1">
        <f t="array" ref="AP2691">GETVECTOR(Z2691,2)</f>
        <v>0.5774</v>
      </c>
      <c r="AQ2691" s="3" t="str" cm="1">
        <f t="array" ref="AQ2691">GETVECTOR(AA2691,2)</f>
        <v>0.5774</v>
      </c>
      <c r="AR2691" s="3" t="str" cm="1">
        <f t="array" ref="AR2691">GETVECTOR(AB2691,2)</f>
        <v>0.5774</v>
      </c>
      <c r="AS2691" s="3" cm="1">
        <f t="array" ref="AS2691">SUM(AK2691:AN2691*AO2691:AR2691)</f>
        <v>1.6866550622718066E-2</v>
      </c>
      <c r="AT2691" s="51">
        <f t="shared" si="968"/>
        <v>1.325211284795336E-2</v>
      </c>
      <c r="AU2691" s="48">
        <f t="shared" si="969"/>
        <v>0.1151178215914172</v>
      </c>
      <c r="AV2691" s="56"/>
      <c r="AW2691" s="56"/>
    </row>
    <row r="2692" spans="1:49" ht="15" customHeight="1" x14ac:dyDescent="0.25">
      <c r="A2692" s="11">
        <f t="shared" si="957"/>
        <v>2689</v>
      </c>
      <c r="B2692" s="29">
        <v>33736</v>
      </c>
      <c r="C2692" s="25">
        <v>21</v>
      </c>
      <c r="D2692" s="12">
        <v>32</v>
      </c>
      <c r="E2692" s="25">
        <v>25.7</v>
      </c>
      <c r="F2692" s="35"/>
      <c r="G2692" s="25">
        <v>0</v>
      </c>
      <c r="H2692" s="13">
        <v>0</v>
      </c>
      <c r="I2692" s="25">
        <v>3</v>
      </c>
      <c r="J2692" s="12">
        <v>270</v>
      </c>
      <c r="K2692" s="12">
        <v>0</v>
      </c>
      <c r="L2692" s="25" t="s">
        <v>15</v>
      </c>
      <c r="M2692" s="10"/>
      <c r="N2692" s="15"/>
      <c r="O2692" s="15"/>
      <c r="P2692" s="4"/>
      <c r="Q2692" s="54"/>
      <c r="R2692" s="42">
        <f t="shared" si="975"/>
        <v>1.0309278350515464E-3</v>
      </c>
      <c r="S2692" s="44" t="str" cm="1">
        <f t="array" ref="S2692">SETVECTOR(R2692:R2693)</f>
        <v>0.00103092783505155,0.0474226804123711</v>
      </c>
      <c r="T2692" s="44">
        <f t="shared" si="970"/>
        <v>0.53195876288659794</v>
      </c>
      <c r="U2692" s="5">
        <f t="shared" si="971"/>
        <v>0</v>
      </c>
      <c r="V2692" s="5">
        <f t="shared" si="972"/>
        <v>-5.3806282168041029E-2</v>
      </c>
      <c r="W2692" s="5">
        <f t="shared" si="973"/>
        <v>0.9405838313280136</v>
      </c>
      <c r="X2692" s="5">
        <f t="shared" si="974"/>
        <v>-0.13365417015401546</v>
      </c>
      <c r="Y2692" s="5" t="str" cm="1">
        <f t="array" ref="Y2692:AB2692">SETMATRIX(GETMATRIX(Y2691:AB2691)-$O$9*DELTAWEIGHT(S2691,$AH$4,AK2691:AN2691))</f>
        <v>0.5774,0.5774,0.5774</v>
      </c>
      <c r="Z2692" s="5" t="str">
        <v>0.505576982788834,0.411534225395557,0.5774</v>
      </c>
      <c r="AA2692" s="5" t="str">
        <v>0.600090189205672,0.558445365413222,0.5774</v>
      </c>
      <c r="AB2692" s="5" t="str">
        <v>0.50036566585394,0.377223773558791,0.5774</v>
      </c>
      <c r="AC2692" s="5" cm="1">
        <f t="array" ref="AC2692">SIGMOID(SUM(GETVECTOR(Y2692)*GETVECTOR(_xlfn.CONCAT($S2692,",",$AH$4)))+U2692)</f>
        <v>0.50699382217341482</v>
      </c>
      <c r="AD2692" s="5" cm="1">
        <f t="array" ref="AD2692">SIGMOID(SUM(GETVECTOR(Z2692)*GETVECTOR(_xlfn.CONCAT($S2692,",",$AH$4)))+V2692)</f>
        <v>0.49155854898264251</v>
      </c>
      <c r="AE2692" s="5" cm="1">
        <f t="array" ref="AE2692">TANH(SUM(GETVECTOR(AA2692)*GETVECTOR(_xlfn.CONCAT($S2692,",",$AH$4)))+W2692)</f>
        <v>0.74768541607068262</v>
      </c>
      <c r="AF2692" s="5" cm="1">
        <f t="array" ref="AF2692">SIGMOID(SUM(GETVECTOR(AB2692)*GETVECTOR(_xlfn.CONCAT($S2692,",",$AH$4)))+X2692)</f>
        <v>0.47121950745665347</v>
      </c>
      <c r="AG2692" s="5">
        <f t="shared" si="960"/>
        <v>0.36753115821918808</v>
      </c>
      <c r="AH2692" s="40">
        <f t="shared" si="961"/>
        <v>0.16578932756335968</v>
      </c>
      <c r="AI2692" s="3">
        <f t="shared" si="962"/>
        <v>-0.36616943532323826</v>
      </c>
      <c r="AJ2692" s="3">
        <f t="shared" si="963"/>
        <v>-0.15118762094117202</v>
      </c>
      <c r="AK2692" s="3">
        <f t="shared" si="964"/>
        <v>0</v>
      </c>
      <c r="AL2692" s="3">
        <f t="shared" si="965"/>
        <v>-2.8252139746414773E-2</v>
      </c>
      <c r="AM2692" s="3">
        <f t="shared" si="966"/>
        <v>-3.2771559043562375E-2</v>
      </c>
      <c r="AN2692" s="3">
        <f t="shared" si="967"/>
        <v>-3.2100669141726608E-2</v>
      </c>
      <c r="AO2692" s="3" t="str" cm="1">
        <f t="array" ref="AO2692">GETVECTOR(Y2692,2)</f>
        <v>0.5774</v>
      </c>
      <c r="AP2692" s="3" t="str" cm="1">
        <f t="array" ref="AP2692">GETVECTOR(Z2692,2)</f>
        <v>0.5774</v>
      </c>
      <c r="AQ2692" s="3" t="str" cm="1">
        <f t="array" ref="AQ2692">GETVECTOR(AA2692,2)</f>
        <v>0.5774</v>
      </c>
      <c r="AR2692" s="3" t="str" cm="1">
        <f t="array" ref="AR2692">GETVECTOR(AB2692,2)</f>
        <v>0.5774</v>
      </c>
      <c r="AS2692" s="3" cm="1">
        <f t="array" ref="AS2692">SUM(AK2692:AN2692*AO2692:AR2692)</f>
        <v>-5.3770010043765755E-2</v>
      </c>
      <c r="AT2692" s="51">
        <f t="shared" si="968"/>
        <v>0.13408005536493917</v>
      </c>
      <c r="AU2692" s="48">
        <f t="shared" si="969"/>
        <v>0.36616943532323826</v>
      </c>
      <c r="AV2692" s="56"/>
      <c r="AW2692" s="56"/>
    </row>
    <row r="2693" spans="1:49" ht="15" customHeight="1" x14ac:dyDescent="0.25">
      <c r="A2693" s="11">
        <f t="shared" si="957"/>
        <v>2690</v>
      </c>
      <c r="B2693" s="29">
        <v>33737</v>
      </c>
      <c r="C2693" s="25">
        <v>22</v>
      </c>
      <c r="D2693" s="12">
        <v>30.6</v>
      </c>
      <c r="E2693" s="25">
        <v>25.2</v>
      </c>
      <c r="F2693" s="35">
        <v>94</v>
      </c>
      <c r="G2693" s="25">
        <v>13</v>
      </c>
      <c r="H2693" s="13">
        <v>0</v>
      </c>
      <c r="I2693" s="25">
        <v>0</v>
      </c>
      <c r="J2693" s="12">
        <v>0</v>
      </c>
      <c r="K2693" s="12">
        <v>0</v>
      </c>
      <c r="L2693" s="25" t="s">
        <v>11</v>
      </c>
      <c r="M2693" s="10"/>
      <c r="N2693" s="15"/>
      <c r="O2693" s="15"/>
      <c r="P2693" s="4"/>
      <c r="Q2693" s="54"/>
      <c r="R2693" s="42">
        <f t="shared" si="975"/>
        <v>4.7422680412371132E-2</v>
      </c>
      <c r="S2693" s="44" t="str" cm="1">
        <f t="array" ref="S2693">SETVECTOR(R2693:R2694)</f>
        <v>0.0474226804123711,0.531958762886598</v>
      </c>
      <c r="T2693" s="44">
        <f t="shared" si="970"/>
        <v>5.1546391752577317E-2</v>
      </c>
      <c r="U2693" s="5">
        <f t="shared" si="971"/>
        <v>0</v>
      </c>
      <c r="V2693" s="5">
        <f t="shared" si="972"/>
        <v>-5.0981068193399551E-2</v>
      </c>
      <c r="W2693" s="5">
        <f t="shared" si="973"/>
        <v>0.94386098723236989</v>
      </c>
      <c r="X2693" s="5">
        <f t="shared" si="974"/>
        <v>-0.13044410323984279</v>
      </c>
      <c r="Y2693" s="5" t="str" cm="1">
        <f t="array" ref="Y2693:AB2693">SETMATRIX(GETMATRIX(Y2692:AB2692)-$O$9*DELTAWEIGHT(S2692,$AH$4,AK2692:AN2692))</f>
        <v>0.5774,0.5774,0.5774</v>
      </c>
      <c r="Z2693" s="5" t="str">
        <v>0.505579856911344,0.411666435031012,0.5774</v>
      </c>
      <c r="AA2693" s="5" t="str">
        <v>0.600094096780247,0.558625113843653,0.5774</v>
      </c>
      <c r="AB2693" s="5" t="str">
        <v>0.500368888220853,0.377372002436784,0.5774</v>
      </c>
      <c r="AC2693" s="5" cm="1">
        <f t="array" ref="AC2693">SIGMOID(SUM(GETVECTOR(Y2693)*GETVECTOR(_xlfn.CONCAT($S2693,",",$AH$4)))+U2693)</f>
        <v>0.58286236373382716</v>
      </c>
      <c r="AD2693" s="5" cm="1">
        <f t="array" ref="AD2693">SIGMOID(SUM(GETVECTOR(Z2693)*GETVECTOR(_xlfn.CONCAT($S2693,",",$AH$4)))+V2693)</f>
        <v>0.54784923398525942</v>
      </c>
      <c r="AE2693" s="5" cm="1">
        <f t="array" ref="AE2693">TANH(SUM(GETVECTOR(AA2693)*GETVECTOR(_xlfn.CONCAT($S2693,",",$AH$4)))+W2693)</f>
        <v>0.85365789822473193</v>
      </c>
      <c r="AF2693" s="5" cm="1">
        <f t="array" ref="AF2693">SIGMOID(SUM(GETVECTOR(AB2693)*GETVECTOR(_xlfn.CONCAT($S2693,",",$AH$4)))+X2693)</f>
        <v>0.52349046285124701</v>
      </c>
      <c r="AG2693" s="5">
        <f t="shared" si="960"/>
        <v>0.46767582562788595</v>
      </c>
      <c r="AH2693" s="40">
        <f t="shared" si="961"/>
        <v>0.22840910441881618</v>
      </c>
      <c r="AI2693" s="3">
        <f t="shared" si="962"/>
        <v>0.17686271266623887</v>
      </c>
      <c r="AJ2693" s="3">
        <f t="shared" si="963"/>
        <v>7.4959920424992985E-2</v>
      </c>
      <c r="AK2693" s="3">
        <f t="shared" si="964"/>
        <v>0</v>
      </c>
      <c r="AL2693" s="3">
        <f t="shared" si="965"/>
        <v>1.5851023484075084E-2</v>
      </c>
      <c r="AM2693" s="3">
        <f t="shared" si="966"/>
        <v>1.1140098983362193E-2</v>
      </c>
      <c r="AN2693" s="3">
        <f t="shared" si="967"/>
        <v>1.9249581410878659E-2</v>
      </c>
      <c r="AO2693" s="3" t="str" cm="1">
        <f t="array" ref="AO2693">GETVECTOR(Y2693,2)</f>
        <v>0.5774</v>
      </c>
      <c r="AP2693" s="3" t="str" cm="1">
        <f t="array" ref="AP2693">GETVECTOR(Z2693,2)</f>
        <v>0.5774</v>
      </c>
      <c r="AQ2693" s="3" t="str" cm="1">
        <f t="array" ref="AQ2693">GETVECTOR(AA2693,2)</f>
        <v>0.5774</v>
      </c>
      <c r="AR2693" s="3" t="str" cm="1">
        <f t="array" ref="AR2693">GETVECTOR(AB2693,2)</f>
        <v>0.5774</v>
      </c>
      <c r="AS2693" s="3" cm="1">
        <f t="array" ref="AS2693">SUM(AK2693:AN2693*AO2693:AR2693)</f>
        <v>2.6699382419339623E-2</v>
      </c>
      <c r="AT2693" s="51">
        <f t="shared" si="968"/>
        <v>3.1280419131660575E-2</v>
      </c>
      <c r="AU2693" s="48">
        <f t="shared" si="969"/>
        <v>0.17686271266623887</v>
      </c>
      <c r="AV2693" s="56"/>
      <c r="AW2693" s="56"/>
    </row>
    <row r="2694" spans="1:49" ht="15" customHeight="1" x14ac:dyDescent="0.25">
      <c r="A2694" s="11">
        <f t="shared" ref="A2694:A2757" si="976">A2693+1</f>
        <v>2691</v>
      </c>
      <c r="B2694" s="29">
        <v>33738</v>
      </c>
      <c r="C2694" s="25">
        <v>23</v>
      </c>
      <c r="D2694" s="12">
        <v>27.6</v>
      </c>
      <c r="E2694" s="25">
        <v>25.3</v>
      </c>
      <c r="F2694" s="35">
        <v>97</v>
      </c>
      <c r="G2694" s="25">
        <v>83</v>
      </c>
      <c r="H2694" s="13">
        <v>0</v>
      </c>
      <c r="I2694" s="25">
        <v>0</v>
      </c>
      <c r="J2694" s="12">
        <v>270</v>
      </c>
      <c r="K2694" s="12">
        <v>0</v>
      </c>
      <c r="L2694" s="25" t="s">
        <v>15</v>
      </c>
      <c r="M2694" s="10"/>
      <c r="N2694" s="15"/>
      <c r="O2694" s="15"/>
      <c r="P2694" s="4"/>
      <c r="Q2694" s="54"/>
      <c r="R2694" s="42">
        <f t="shared" si="975"/>
        <v>0.53195876288659794</v>
      </c>
      <c r="S2694" s="44" t="str" cm="1">
        <f t="array" ref="S2694">SETVECTOR(R2694:R2695)</f>
        <v>0.531958762886598,0.0515463917525773</v>
      </c>
      <c r="T2694" s="44">
        <f t="shared" si="970"/>
        <v>2.0618556701030928E-3</v>
      </c>
      <c r="U2694" s="5">
        <f t="shared" si="971"/>
        <v>0</v>
      </c>
      <c r="V2694" s="5">
        <f t="shared" si="972"/>
        <v>-5.256617054180706E-2</v>
      </c>
      <c r="W2694" s="5">
        <f t="shared" si="973"/>
        <v>0.94274697733403368</v>
      </c>
      <c r="X2694" s="5">
        <f t="shared" si="974"/>
        <v>-0.13236906138093066</v>
      </c>
      <c r="Y2694" s="5" t="str" cm="1">
        <f t="array" ref="Y2694:AB2694">SETMATRIX(GETMATRIX(Y2693:AB2693)-$O$9*DELTAWEIGHT(S2693,$AH$4,AK2693:AN2693))</f>
        <v>0.5774,0.5774,0.5774</v>
      </c>
      <c r="Z2694" s="5" t="str">
        <v>0.505503272680373,0.410807359744465,0.5774</v>
      </c>
      <c r="AA2694" s="5" t="str">
        <v>0.60003259386333,0.557935211558233,0.5774</v>
      </c>
      <c r="AB2694" s="5" t="str">
        <v>0.500276861074895,0.376339697929945,0.5774</v>
      </c>
      <c r="AC2694" s="5" cm="1">
        <f t="array" ref="AC2694">SIGMOID(SUM(GETVECTOR(Y2694)*GETVECTOR(_xlfn.CONCAT($S2694,",",$AH$4)))+U2694)</f>
        <v>0.58344115843111177</v>
      </c>
      <c r="AD2694" s="5" cm="1">
        <f t="array" ref="AD2694">SIGMOID(SUM(GETVECTOR(Z2694)*GETVECTOR(_xlfn.CONCAT($S2694,",",$AH$4)))+V2694)</f>
        <v>0.55910150528572589</v>
      </c>
      <c r="AE2694" s="5" cm="1">
        <f t="array" ref="AE2694">TANH(SUM(GETVECTOR(AA2694)*GETVECTOR(_xlfn.CONCAT($S2694,",",$AH$4)))+W2694)</f>
        <v>0.85930952908357383</v>
      </c>
      <c r="AF2694" s="5" cm="1">
        <f t="array" ref="AF2694">SIGMOID(SUM(GETVECTOR(AB2694)*GETVECTOR(_xlfn.CONCAT($S2694,",",$AH$4)))+X2694)</f>
        <v>0.53821446774079851</v>
      </c>
      <c r="AG2694" s="5">
        <f t="shared" si="960"/>
        <v>0.48044125121699438</v>
      </c>
      <c r="AH2694" s="40">
        <f t="shared" si="961"/>
        <v>0.24036492576476548</v>
      </c>
      <c r="AI2694" s="3">
        <f t="shared" si="962"/>
        <v>0.23830307009466239</v>
      </c>
      <c r="AJ2694" s="3">
        <f t="shared" si="963"/>
        <v>0.1026772223126767</v>
      </c>
      <c r="AK2694" s="3">
        <f t="shared" si="964"/>
        <v>0</v>
      </c>
      <c r="AL2694" s="3">
        <f t="shared" si="965"/>
        <v>2.1749687269667549E-2</v>
      </c>
      <c r="AM2694" s="3">
        <f t="shared" si="966"/>
        <v>1.5016929824464087E-2</v>
      </c>
      <c r="AN2694" s="3">
        <f t="shared" si="967"/>
        <v>2.6450936638002881E-2</v>
      </c>
      <c r="AO2694" s="3" t="str" cm="1">
        <f t="array" ref="AO2694">GETVECTOR(Y2694,2)</f>
        <v>0.5774</v>
      </c>
      <c r="AP2694" s="3" t="str" cm="1">
        <f t="array" ref="AP2694">GETVECTOR(Z2694,2)</f>
        <v>0.5774</v>
      </c>
      <c r="AQ2694" s="3" t="str" cm="1">
        <f t="array" ref="AQ2694">GETVECTOR(AA2694,2)</f>
        <v>0.5774</v>
      </c>
      <c r="AR2694" s="3" t="str" cm="1">
        <f t="array" ref="AR2694">GETVECTOR(AB2694,2)</f>
        <v>0.5774</v>
      </c>
      <c r="AS2694" s="3" cm="1">
        <f t="array" ref="AS2694">SUM(AK2694:AN2694*AO2694:AR2694)</f>
        <v>3.6501815524934471E-2</v>
      </c>
      <c r="AT2694" s="51">
        <f t="shared" si="968"/>
        <v>5.6788353216541576E-2</v>
      </c>
      <c r="AU2694" s="48">
        <f t="shared" si="969"/>
        <v>0.23830307009466239</v>
      </c>
      <c r="AV2694" s="56"/>
      <c r="AW2694" s="56"/>
    </row>
    <row r="2695" spans="1:49" ht="15" customHeight="1" x14ac:dyDescent="0.25">
      <c r="A2695" s="11">
        <f t="shared" si="976"/>
        <v>2692</v>
      </c>
      <c r="B2695" s="29">
        <v>33739</v>
      </c>
      <c r="C2695" s="25">
        <v>22</v>
      </c>
      <c r="D2695" s="12">
        <v>30.8</v>
      </c>
      <c r="E2695" s="25">
        <v>25.4</v>
      </c>
      <c r="F2695" s="35">
        <v>88</v>
      </c>
      <c r="G2695" s="25">
        <v>10</v>
      </c>
      <c r="H2695" s="13">
        <v>0</v>
      </c>
      <c r="I2695" s="25">
        <v>2</v>
      </c>
      <c r="J2695" s="12">
        <v>180</v>
      </c>
      <c r="K2695" s="12">
        <v>0</v>
      </c>
      <c r="L2695" s="25" t="s">
        <v>14</v>
      </c>
      <c r="M2695" s="10"/>
      <c r="N2695" s="15"/>
      <c r="O2695" s="15"/>
      <c r="P2695" s="4"/>
      <c r="Q2695" s="54"/>
      <c r="R2695" s="42">
        <f t="shared" si="975"/>
        <v>5.1546391752577317E-2</v>
      </c>
      <c r="S2695" s="44" t="str" cm="1">
        <f t="array" ref="S2695">SETVECTOR(R2695:R2696)</f>
        <v>0.0515463917525773,0.00206185567010309</v>
      </c>
      <c r="T2695" s="44">
        <f t="shared" si="970"/>
        <v>9.3814432989690721E-2</v>
      </c>
      <c r="U2695" s="5">
        <f t="shared" si="971"/>
        <v>0</v>
      </c>
      <c r="V2695" s="5">
        <f t="shared" si="972"/>
        <v>-5.4741139268773817E-2</v>
      </c>
      <c r="W2695" s="5">
        <f t="shared" si="973"/>
        <v>0.94124528435158727</v>
      </c>
      <c r="X2695" s="5">
        <f t="shared" si="974"/>
        <v>-0.13501415504473094</v>
      </c>
      <c r="Y2695" s="5" t="str" cm="1">
        <f t="array" ref="Y2695:AB2695">SETMATRIX(GETMATRIX(Y2694:AB2694)-$O$9*DELTAWEIGHT(S2694,$AH$4,AK2694:AN2694))</f>
        <v>0.5774,0.5774,0.5774</v>
      </c>
      <c r="Z2695" s="5" t="str">
        <v>0.504341632239363,0.410694797686228,0.5774</v>
      </c>
      <c r="AA2695" s="5" t="str">
        <v>0.599119779103271,0.557846760515592,0.5774</v>
      </c>
      <c r="AB2695" s="5" t="str">
        <v>0.498878442484473,0.376204192252579,0.5774</v>
      </c>
      <c r="AC2695" s="5" cm="1">
        <f t="array" ref="AC2695">SIGMOID(SUM(GETVECTOR(Y2695)*GETVECTOR(_xlfn.CONCAT($S2695,",",$AH$4)))+U2695)</f>
        <v>0.50773773272340572</v>
      </c>
      <c r="AD2695" s="5" cm="1">
        <f t="array" ref="AD2695">SIGMOID(SUM(GETVECTOR(Z2695)*GETVECTOR(_xlfn.CONCAT($S2695,",",$AH$4)))+V2695)</f>
        <v>0.49302611365718607</v>
      </c>
      <c r="AE2695" s="5" cm="1">
        <f t="array" ref="AE2695">TANH(SUM(GETVECTOR(AA2695)*GETVECTOR(_xlfn.CONCAT($S2695,",",$AH$4)))+W2695)</f>
        <v>0.75014122237211611</v>
      </c>
      <c r="AF2695" s="5" cm="1">
        <f t="array" ref="AF2695">SIGMOID(SUM(GETVECTOR(AB2695)*GETVECTOR(_xlfn.CONCAT($S2695,",",$AH$4)))+X2695)</f>
        <v>0.47289582269615615</v>
      </c>
      <c r="AG2695" s="5">
        <f t="shared" si="960"/>
        <v>0.36983921156017541</v>
      </c>
      <c r="AH2695" s="40">
        <f t="shared" si="961"/>
        <v>0.1673346902367715</v>
      </c>
      <c r="AI2695" s="3">
        <f t="shared" si="962"/>
        <v>7.3520257247080778E-2</v>
      </c>
      <c r="AJ2695" s="3">
        <f t="shared" si="963"/>
        <v>3.0414173540391932E-2</v>
      </c>
      <c r="AK2695" s="3">
        <f t="shared" si="964"/>
        <v>0</v>
      </c>
      <c r="AL2695" s="3">
        <f t="shared" si="965"/>
        <v>5.7026217232941986E-3</v>
      </c>
      <c r="AM2695" s="3">
        <f t="shared" si="966"/>
        <v>6.5571277896610018E-3</v>
      </c>
      <c r="AN2695" s="3">
        <f t="shared" si="967"/>
        <v>6.4846935922271646E-3</v>
      </c>
      <c r="AO2695" s="3" t="str" cm="1">
        <f t="array" ref="AO2695">GETVECTOR(Y2695,2)</f>
        <v>0.5774</v>
      </c>
      <c r="AP2695" s="3" t="str" cm="1">
        <f t="array" ref="AP2695">GETVECTOR(Z2695,2)</f>
        <v>0.5774</v>
      </c>
      <c r="AQ2695" s="3" t="str" cm="1">
        <f t="array" ref="AQ2695">GETVECTOR(AA2695,2)</f>
        <v>0.5774</v>
      </c>
      <c r="AR2695" s="3" t="str" cm="1">
        <f t="array" ref="AR2695">GETVECTOR(AB2695,2)</f>
        <v>0.5774</v>
      </c>
      <c r="AS2695" s="3" cm="1">
        <f t="array" ref="AS2695">SUM(AK2695:AN2695*AO2695:AR2695)</f>
        <v>1.0823041448932298E-2</v>
      </c>
      <c r="AT2695" s="51">
        <f t="shared" si="968"/>
        <v>5.4052282256769335E-3</v>
      </c>
      <c r="AU2695" s="48">
        <f t="shared" si="969"/>
        <v>7.3520257247080778E-2</v>
      </c>
      <c r="AV2695" s="56"/>
      <c r="AW2695" s="56"/>
    </row>
    <row r="2696" spans="1:49" ht="15" customHeight="1" x14ac:dyDescent="0.25">
      <c r="A2696" s="11">
        <f t="shared" si="976"/>
        <v>2693</v>
      </c>
      <c r="B2696" s="29">
        <v>33740</v>
      </c>
      <c r="C2696" s="25">
        <v>22</v>
      </c>
      <c r="D2696" s="12">
        <v>32.4</v>
      </c>
      <c r="E2696" s="25">
        <v>25.9</v>
      </c>
      <c r="F2696" s="35">
        <v>86</v>
      </c>
      <c r="G2696" s="25">
        <v>0</v>
      </c>
      <c r="H2696" s="13">
        <v>0</v>
      </c>
      <c r="I2696" s="25">
        <v>2</v>
      </c>
      <c r="J2696" s="12">
        <v>225</v>
      </c>
      <c r="K2696" s="12">
        <v>0</v>
      </c>
      <c r="L2696" s="25" t="s">
        <v>13</v>
      </c>
      <c r="M2696" s="10"/>
      <c r="N2696" s="15"/>
      <c r="O2696" s="15"/>
      <c r="P2696" s="4"/>
      <c r="Q2696" s="54"/>
      <c r="R2696" s="42">
        <f t="shared" si="975"/>
        <v>2.0618556701030928E-3</v>
      </c>
      <c r="S2696" s="44" t="str" cm="1">
        <f t="array" ref="S2696">SETVECTOR(R2696:R2697)</f>
        <v>0.00206185567010309,0.0938144329896907</v>
      </c>
      <c r="T2696" s="44">
        <f t="shared" si="970"/>
        <v>0.79381443298969068</v>
      </c>
      <c r="U2696" s="5">
        <f t="shared" si="971"/>
        <v>0</v>
      </c>
      <c r="V2696" s="5">
        <f t="shared" si="972"/>
        <v>-5.5311401441103233E-2</v>
      </c>
      <c r="W2696" s="5">
        <f t="shared" si="973"/>
        <v>0.94058957157262113</v>
      </c>
      <c r="X2696" s="5">
        <f t="shared" si="974"/>
        <v>-0.13566262440395366</v>
      </c>
      <c r="Y2696" s="5" t="str" cm="1">
        <f t="array" ref="Y2696:AB2696">SETMATRIX(GETMATRIX(Y2695:AB2695)-$O$9*DELTAWEIGHT(S2695,$AH$4,AK2695:AN2695))</f>
        <v>0.5774,0.5774,0.5774</v>
      </c>
      <c r="Z2696" s="5" t="str">
        <v>0.504315409404116,0.410693748772818,0.5774</v>
      </c>
      <c r="AA2696" s="5" t="str">
        <v>0.599084475346326,0.557845348365314,0.5774</v>
      </c>
      <c r="AB2696" s="5" t="str">
        <v>0.49884901614834,0.376203015199134,0.5774</v>
      </c>
      <c r="AC2696" s="5" cm="1">
        <f t="array" ref="AC2696">SIGMOID(SUM(GETVECTOR(Y2696)*GETVECTOR(_xlfn.CONCAT($S2696,",",$AH$4)))+U2696)</f>
        <v>0.51383620889354142</v>
      </c>
      <c r="AD2696" s="5" cm="1">
        <f t="array" ref="AD2696">SIGMOID(SUM(GETVECTOR(Z2696)*GETVECTOR(_xlfn.CONCAT($S2696,",",$AH$4)))+V2696)</f>
        <v>0.49606443760813368</v>
      </c>
      <c r="AE2696" s="5" cm="1">
        <f t="array" ref="AE2696">TANH(SUM(GETVECTOR(AA2696)*GETVECTOR(_xlfn.CONCAT($S2696,",",$AH$4)))+W2696)</f>
        <v>0.75913004362753356</v>
      </c>
      <c r="AF2696" s="5" cm="1">
        <f t="array" ref="AF2696">SIGMOID(SUM(GETVECTOR(AB2696)*GETVECTOR(_xlfn.CONCAT($S2696,",",$AH$4)))+X2696)</f>
        <v>0.47518520461308422</v>
      </c>
      <c r="AG2696" s="5">
        <f t="shared" si="960"/>
        <v>0.37657741816353041</v>
      </c>
      <c r="AH2696" s="40">
        <f t="shared" si="961"/>
        <v>0.17093907054411039</v>
      </c>
      <c r="AI2696" s="3">
        <f t="shared" si="962"/>
        <v>-0.62287536244558028</v>
      </c>
      <c r="AJ2696" s="3">
        <f t="shared" si="963"/>
        <v>-0.2576792035227316</v>
      </c>
      <c r="AK2696" s="3">
        <f t="shared" si="964"/>
        <v>0</v>
      </c>
      <c r="AL2696" s="3">
        <f t="shared" si="965"/>
        <v>-4.8899976486576451E-2</v>
      </c>
      <c r="AM2696" s="3">
        <f t="shared" si="966"/>
        <v>-5.4162417838011838E-2</v>
      </c>
      <c r="AN2696" s="3">
        <f t="shared" si="967"/>
        <v>-5.5878991721677672E-2</v>
      </c>
      <c r="AO2696" s="3" t="str" cm="1">
        <f t="array" ref="AO2696">GETVECTOR(Y2696,2)</f>
        <v>0.5774</v>
      </c>
      <c r="AP2696" s="3" t="str" cm="1">
        <f t="array" ref="AP2696">GETVECTOR(Z2696,2)</f>
        <v>0.5774</v>
      </c>
      <c r="AQ2696" s="3" t="str" cm="1">
        <f t="array" ref="AQ2696">GETVECTOR(AA2696,2)</f>
        <v>0.5774</v>
      </c>
      <c r="AR2696" s="3" t="str" cm="1">
        <f t="array" ref="AR2696">GETVECTOR(AB2696,2)</f>
        <v>0.5774</v>
      </c>
      <c r="AS2696" s="3" cm="1">
        <f t="array" ref="AS2696">SUM(AK2696:AN2696*AO2696:AR2696)</f>
        <v>-9.1772756303113961E-2</v>
      </c>
      <c r="AT2696" s="51">
        <f t="shared" si="968"/>
        <v>0.38797371714171303</v>
      </c>
      <c r="AU2696" s="48">
        <f t="shared" si="969"/>
        <v>0.62287536244558028</v>
      </c>
      <c r="AV2696" s="56"/>
      <c r="AW2696" s="56"/>
    </row>
    <row r="2697" spans="1:49" ht="15" customHeight="1" x14ac:dyDescent="0.25">
      <c r="A2697" s="11">
        <f t="shared" si="976"/>
        <v>2694</v>
      </c>
      <c r="B2697" s="29">
        <v>33741</v>
      </c>
      <c r="C2697" s="25">
        <v>22</v>
      </c>
      <c r="D2697" s="12">
        <v>32.700000000000003</v>
      </c>
      <c r="E2697" s="25">
        <v>25.9</v>
      </c>
      <c r="F2697" s="35">
        <v>88</v>
      </c>
      <c r="G2697" s="25">
        <v>0</v>
      </c>
      <c r="H2697" s="13">
        <v>0</v>
      </c>
      <c r="I2697" s="25">
        <v>3</v>
      </c>
      <c r="J2697" s="12">
        <v>225</v>
      </c>
      <c r="K2697" s="12">
        <v>0</v>
      </c>
      <c r="L2697" s="25" t="s">
        <v>13</v>
      </c>
      <c r="M2697" s="10"/>
      <c r="N2697" s="15"/>
      <c r="O2697" s="15"/>
      <c r="P2697" s="4"/>
      <c r="Q2697" s="54"/>
      <c r="R2697" s="42">
        <f t="shared" si="975"/>
        <v>9.3814432989690721E-2</v>
      </c>
      <c r="S2697" s="44" t="str" cm="1">
        <f t="array" ref="S2697">SETVECTOR(R2697:R2698)</f>
        <v>0.0938144329896907,0.793814432989691</v>
      </c>
      <c r="T2697" s="44">
        <f t="shared" si="970"/>
        <v>1.6494845360824743E-2</v>
      </c>
      <c r="U2697" s="5">
        <f t="shared" si="971"/>
        <v>0</v>
      </c>
      <c r="V2697" s="5">
        <f t="shared" si="972"/>
        <v>-5.0421403792445585E-2</v>
      </c>
      <c r="W2697" s="5">
        <f t="shared" si="973"/>
        <v>0.94600581335642231</v>
      </c>
      <c r="X2697" s="5">
        <f t="shared" si="974"/>
        <v>-0.1300747252317859</v>
      </c>
      <c r="Y2697" s="5" t="str" cm="1">
        <f t="array" ref="Y2697:AB2697">SETMATRIX(GETMATRIX(Y2696:AB2696)-$O$9*DELTAWEIGHT(S2696,$AH$4,AK2696:AN2696))</f>
        <v>0.5774,0.5774,0.5774</v>
      </c>
      <c r="Z2697" s="5" t="str">
        <v>0.504325324019446,0.411144863770317,0.5774</v>
      </c>
      <c r="AA2697" s="5" t="str">
        <v>0.599097310219664,0.558429335102188,0.5774</v>
      </c>
      <c r="AB2697" s="5" t="str">
        <v>0.49886019744221,0.376711764070225,0.5774</v>
      </c>
      <c r="AC2697" s="5" cm="1">
        <f t="array" ref="AC2697">SIGMOID(SUM(GETVECTOR(Y2697)*GETVECTOR(_xlfn.CONCAT($S2697,",",$AH$4)))+U2697)</f>
        <v>0.62539631068003165</v>
      </c>
      <c r="AD2697" s="5" cm="1">
        <f t="array" ref="AD2697">SIGMOID(SUM(GETVECTOR(Z2697)*GETVECTOR(_xlfn.CONCAT($S2697,",",$AH$4)))+V2697)</f>
        <v>0.58011958467248592</v>
      </c>
      <c r="AE2697" s="5" cm="1">
        <f t="array" ref="AE2697">TANH(SUM(GETVECTOR(AA2697)*GETVECTOR(_xlfn.CONCAT($S2697,",",$AH$4)))+W2697)</f>
        <v>0.89479928607800285</v>
      </c>
      <c r="AF2697" s="5" cm="1">
        <f t="array" ref="AF2697">SIGMOID(SUM(GETVECTOR(AB2697)*GETVECTOR(_xlfn.CONCAT($S2697,",",$AH$4)))+X2697)</f>
        <v>0.5537329019508026</v>
      </c>
      <c r="AG2697" s="5">
        <f t="shared" si="960"/>
        <v>0.51909059020480797</v>
      </c>
      <c r="AH2697" s="40">
        <f t="shared" si="961"/>
        <v>0.26412938841034139</v>
      </c>
      <c r="AI2697" s="3">
        <f t="shared" si="962"/>
        <v>0.24763454304951665</v>
      </c>
      <c r="AJ2697" s="3">
        <f t="shared" si="963"/>
        <v>0.10592413026576487</v>
      </c>
      <c r="AK2697" s="3">
        <f t="shared" si="964"/>
        <v>0</v>
      </c>
      <c r="AL2697" s="3">
        <f t="shared" si="965"/>
        <v>2.3086796834709999E-2</v>
      </c>
      <c r="AM2697" s="3">
        <f t="shared" si="966"/>
        <v>1.2248822284427554E-2</v>
      </c>
      <c r="AN2697" s="3">
        <f t="shared" si="967"/>
        <v>2.9189242172391581E-2</v>
      </c>
      <c r="AO2697" s="3" t="str" cm="1">
        <f t="array" ref="AO2697">GETVECTOR(Y2697,2)</f>
        <v>0.5774</v>
      </c>
      <c r="AP2697" s="3" t="str" cm="1">
        <f t="array" ref="AP2697">GETVECTOR(Z2697,2)</f>
        <v>0.5774</v>
      </c>
      <c r="AQ2697" s="3" t="str" cm="1">
        <f t="array" ref="AQ2697">GETVECTOR(AA2697,2)</f>
        <v>0.5774</v>
      </c>
      <c r="AR2697" s="3" t="str" cm="1">
        <f t="array" ref="AR2697">GETVECTOR(AB2697,2)</f>
        <v>0.5774</v>
      </c>
      <c r="AS2697" s="3" cm="1">
        <f t="array" ref="AS2697">SUM(AK2697:AN2697*AO2697:AR2697)</f>
        <v>3.7256654909728924E-2</v>
      </c>
      <c r="AT2697" s="51">
        <f t="shared" si="968"/>
        <v>6.1322866911342915E-2</v>
      </c>
      <c r="AU2697" s="48">
        <f t="shared" si="969"/>
        <v>0.24763454304951665</v>
      </c>
      <c r="AV2697" s="56"/>
      <c r="AW2697" s="56"/>
    </row>
    <row r="2698" spans="1:49" ht="15" customHeight="1" x14ac:dyDescent="0.25">
      <c r="A2698" s="11">
        <f t="shared" si="976"/>
        <v>2695</v>
      </c>
      <c r="B2698" s="29">
        <v>33742</v>
      </c>
      <c r="C2698" s="25">
        <v>23</v>
      </c>
      <c r="D2698" s="12">
        <v>32.6</v>
      </c>
      <c r="E2698" s="25">
        <v>26.9</v>
      </c>
      <c r="F2698" s="35">
        <v>90</v>
      </c>
      <c r="G2698" s="25">
        <v>0</v>
      </c>
      <c r="H2698" s="13">
        <v>0</v>
      </c>
      <c r="I2698" s="25">
        <v>1</v>
      </c>
      <c r="J2698" s="12">
        <v>225</v>
      </c>
      <c r="K2698" s="12">
        <v>0</v>
      </c>
      <c r="L2698" s="25" t="s">
        <v>13</v>
      </c>
      <c r="M2698" s="10"/>
      <c r="N2698" s="15"/>
      <c r="O2698" s="15"/>
      <c r="P2698" s="4"/>
      <c r="Q2698" s="54"/>
      <c r="R2698" s="42">
        <f t="shared" si="975"/>
        <v>0.79381443298969068</v>
      </c>
      <c r="S2698" s="44" t="str" cm="1">
        <f t="array" ref="S2698">SETVECTOR(R2698:R2699)</f>
        <v>0.793814432989691,0.0164948453608247</v>
      </c>
      <c r="T2698" s="44">
        <f t="shared" si="970"/>
        <v>0.12783505154639174</v>
      </c>
      <c r="U2698" s="5">
        <f t="shared" si="971"/>
        <v>0</v>
      </c>
      <c r="V2698" s="5">
        <f t="shared" si="972"/>
        <v>-5.2730083475916588E-2</v>
      </c>
      <c r="W2698" s="5">
        <f t="shared" si="973"/>
        <v>0.94478093112797956</v>
      </c>
      <c r="X2698" s="5">
        <f t="shared" si="974"/>
        <v>-0.13299364944902506</v>
      </c>
      <c r="Y2698" s="5" t="str" cm="1">
        <f t="array" ref="Y2698:AB2698">SETMATRIX(GETMATRIX(Y2697:AB2697)-$O$9*DELTAWEIGHT(S2697,$AH$4,AK2697:AN2697))</f>
        <v>0.5774,0.5774,0.5774</v>
      </c>
      <c r="Z2698" s="5" t="str">
        <v>0.504100236919868,0.409240280620041,0.5774</v>
      </c>
      <c r="AA2698" s="5" t="str">
        <v>0.598962381488348,0.557287630452595,0.5774</v>
      </c>
      <c r="AB2698" s="5" t="str">
        <v>0.498578001989777,0.37432395639579,0.5774</v>
      </c>
      <c r="AC2698" s="5" cm="1">
        <f t="array" ref="AC2698">SIGMOID(SUM(GETVECTOR(Y2698)*GETVECTOR(_xlfn.CONCAT($S2698,",",$AH$4)))+U2698)</f>
        <v>0.61488010053164754</v>
      </c>
      <c r="AD2698" s="5" cm="1">
        <f t="array" ref="AD2698">SIGMOID(SUM(GETVECTOR(Z2698)*GETVECTOR(_xlfn.CONCAT($S2698,",",$AH$4)))+V2698)</f>
        <v>0.5876314107585433</v>
      </c>
      <c r="AE2698" s="5" cm="1">
        <f t="array" ref="AE2698">TANH(SUM(GETVECTOR(AA2698)*GETVECTOR(_xlfn.CONCAT($S2698,",",$AH$4)))+W2698)</f>
        <v>0.8915514292754646</v>
      </c>
      <c r="AF2698" s="5" cm="1">
        <f t="array" ref="AF2698">SIGMOID(SUM(GETVECTOR(AB2698)*GETVECTOR(_xlfn.CONCAT($S2698,",",$AH$4)))+X2698)</f>
        <v>0.56683736741938862</v>
      </c>
      <c r="AG2698" s="5">
        <f t="shared" si="960"/>
        <v>0.52390362414893688</v>
      </c>
      <c r="AH2698" s="40">
        <f t="shared" si="961"/>
        <v>0.2724828132853479</v>
      </c>
      <c r="AI2698" s="3">
        <f t="shared" si="962"/>
        <v>0.14464776173895616</v>
      </c>
      <c r="AJ2698" s="3">
        <f t="shared" si="963"/>
        <v>6.3045148256727163E-2</v>
      </c>
      <c r="AK2698" s="3">
        <f t="shared" si="964"/>
        <v>0</v>
      </c>
      <c r="AL2698" s="3">
        <f t="shared" si="965"/>
        <v>1.3620361991011512E-2</v>
      </c>
      <c r="AM2698" s="3">
        <f t="shared" si="966"/>
        <v>7.5997386771748466E-3</v>
      </c>
      <c r="AN2698" s="3">
        <f t="shared" si="967"/>
        <v>1.7072684585665111E-2</v>
      </c>
      <c r="AO2698" s="3" t="str" cm="1">
        <f t="array" ref="AO2698">GETVECTOR(Y2698,2)</f>
        <v>0.5774</v>
      </c>
      <c r="AP2698" s="3" t="str" cm="1">
        <f t="array" ref="AP2698">GETVECTOR(Z2698,2)</f>
        <v>0.5774</v>
      </c>
      <c r="AQ2698" s="3" t="str" cm="1">
        <f t="array" ref="AQ2698">GETVECTOR(AA2698,2)</f>
        <v>0.5774</v>
      </c>
      <c r="AR2698" s="3" t="str" cm="1">
        <f t="array" ref="AR2698">GETVECTOR(AB2698,2)</f>
        <v>0.5774</v>
      </c>
      <c r="AS2698" s="3" cm="1">
        <f t="array" ref="AS2698">SUM(AK2698:AN2698*AO2698:AR2698)</f>
        <v>2.2110254205573839E-2</v>
      </c>
      <c r="AT2698" s="51">
        <f t="shared" si="968"/>
        <v>2.0922974976089831E-2</v>
      </c>
      <c r="AU2698" s="48">
        <f t="shared" si="969"/>
        <v>0.14464776173895616</v>
      </c>
      <c r="AV2698" s="56"/>
      <c r="AW2698" s="56"/>
    </row>
    <row r="2699" spans="1:49" ht="15" customHeight="1" x14ac:dyDescent="0.25">
      <c r="A2699" s="11">
        <f t="shared" si="976"/>
        <v>2696</v>
      </c>
      <c r="B2699" s="29">
        <v>33743</v>
      </c>
      <c r="C2699" s="25">
        <v>24</v>
      </c>
      <c r="D2699" s="12">
        <v>31.4</v>
      </c>
      <c r="E2699" s="25">
        <v>26.1</v>
      </c>
      <c r="F2699" s="35">
        <v>91</v>
      </c>
      <c r="G2699" s="25">
        <v>2</v>
      </c>
      <c r="H2699" s="13">
        <v>0</v>
      </c>
      <c r="I2699" s="25">
        <v>0</v>
      </c>
      <c r="J2699" s="12">
        <v>0</v>
      </c>
      <c r="K2699" s="12">
        <v>0</v>
      </c>
      <c r="L2699" s="25" t="s">
        <v>11</v>
      </c>
      <c r="M2699" s="10"/>
      <c r="N2699" s="15"/>
      <c r="O2699" s="15"/>
      <c r="P2699" s="4"/>
      <c r="Q2699" s="54"/>
      <c r="R2699" s="42">
        <f t="shared" si="975"/>
        <v>1.6494845360824743E-2</v>
      </c>
      <c r="S2699" s="44" t="str" cm="1">
        <f t="array" ref="S2699">SETVECTOR(R2699:R2700)</f>
        <v>0.0164948453608247,0.127835051546392</v>
      </c>
      <c r="T2699" s="44">
        <f t="shared" si="970"/>
        <v>0</v>
      </c>
      <c r="U2699" s="5">
        <f t="shared" si="971"/>
        <v>0</v>
      </c>
      <c r="V2699" s="5">
        <f t="shared" si="972"/>
        <v>-5.4092119675017737E-2</v>
      </c>
      <c r="W2699" s="5">
        <f t="shared" si="973"/>
        <v>0.94402095726026203</v>
      </c>
      <c r="X2699" s="5">
        <f t="shared" si="974"/>
        <v>-0.13470091790759156</v>
      </c>
      <c r="Y2699" s="5" t="str" cm="1">
        <f t="array" ref="Y2699:AB2699">SETMATRIX(GETMATRIX(Y2698:AB2698)-$O$9*DELTAWEIGHT(S2698,$AH$4,AK2698:AN2698))</f>
        <v>0.5774,0.5774,0.5774</v>
      </c>
      <c r="Z2699" s="5" t="str">
        <v>0.502986347967864,0.409217134875584,0.5774</v>
      </c>
      <c r="AA2699" s="5" t="str">
        <v>0.598262428926303,0.557273085983773,0.5774</v>
      </c>
      <c r="AB2699" s="5" t="str">
        <v>0.497193547805668,0.37429518851664,0.5774</v>
      </c>
      <c r="AC2699" s="5" cm="1">
        <f t="array" ref="AC2699">SIGMOID(SUM(GETVECTOR(Y2699)*GETVECTOR(_xlfn.CONCAT($S2699,",",$AH$4)))+U2699)</f>
        <v>0.52082197146610321</v>
      </c>
      <c r="AD2699" s="5" cm="1">
        <f t="array" ref="AD2699">SIGMOID(SUM(GETVECTOR(Z2699)*GETVECTOR(_xlfn.CONCAT($S2699,",",$AH$4)))+V2699)</f>
        <v>0.50162920820499601</v>
      </c>
      <c r="AE2699" s="5" cm="1">
        <f t="array" ref="AE2699">TANH(SUM(GETVECTOR(AA2699)*GETVECTOR(_xlfn.CONCAT($S2699,",",$AH$4)))+W2699)</f>
        <v>0.77194706292516957</v>
      </c>
      <c r="AF2699" s="5" cm="1">
        <f t="array" ref="AF2699">SIGMOID(SUM(GETVECTOR(AB2699)*GETVECTOR(_xlfn.CONCAT($S2699,",",$AH$4)))+X2699)</f>
        <v>0.4803471945089105</v>
      </c>
      <c r="AG2699" s="5">
        <f t="shared" si="960"/>
        <v>0.38723119395132505</v>
      </c>
      <c r="AH2699" s="40">
        <f t="shared" si="961"/>
        <v>0.17723409475678761</v>
      </c>
      <c r="AI2699" s="3">
        <f t="shared" si="962"/>
        <v>0.17723409475678761</v>
      </c>
      <c r="AJ2699" s="3">
        <f t="shared" si="963"/>
        <v>7.354381693262585E-2</v>
      </c>
      <c r="AK2699" s="3">
        <f t="shared" si="964"/>
        <v>0</v>
      </c>
      <c r="AL2699" s="3">
        <f t="shared" si="965"/>
        <v>1.4192832678518721E-2</v>
      </c>
      <c r="AM2699" s="3">
        <f t="shared" si="966"/>
        <v>1.4907863072889325E-2</v>
      </c>
      <c r="AN2699" s="3">
        <f t="shared" si="967"/>
        <v>1.6323294611367507E-2</v>
      </c>
      <c r="AO2699" s="3" t="str" cm="1">
        <f t="array" ref="AO2699">GETVECTOR(Y2699,2)</f>
        <v>0.5774</v>
      </c>
      <c r="AP2699" s="3" t="str" cm="1">
        <f t="array" ref="AP2699">GETVECTOR(Z2699,2)</f>
        <v>0.5774</v>
      </c>
      <c r="AQ2699" s="3" t="str" cm="1">
        <f t="array" ref="AQ2699">GETVECTOR(AA2699,2)</f>
        <v>0.5774</v>
      </c>
      <c r="AR2699" s="3" t="str" cm="1">
        <f t="array" ref="AR2699">GETVECTOR(AB2699,2)</f>
        <v>0.5774</v>
      </c>
      <c r="AS2699" s="3" cm="1">
        <f t="array" ref="AS2699">SUM(AK2699:AN2699*AO2699:AR2699)</f>
        <v>2.6227812035466605E-2</v>
      </c>
      <c r="AT2699" s="51">
        <f t="shared" si="968"/>
        <v>3.141192434425797E-2</v>
      </c>
      <c r="AU2699" s="48">
        <f t="shared" si="969"/>
        <v>0.17723409475678761</v>
      </c>
      <c r="AV2699" s="56"/>
      <c r="AW2699" s="56"/>
    </row>
    <row r="2700" spans="1:49" ht="15" customHeight="1" x14ac:dyDescent="0.25">
      <c r="A2700" s="11">
        <f t="shared" si="976"/>
        <v>2697</v>
      </c>
      <c r="B2700" s="29">
        <v>33744</v>
      </c>
      <c r="C2700" s="25">
        <v>22</v>
      </c>
      <c r="D2700" s="12">
        <v>31.8</v>
      </c>
      <c r="E2700" s="25">
        <v>26.7</v>
      </c>
      <c r="F2700" s="35">
        <v>91</v>
      </c>
      <c r="G2700" s="25">
        <v>4</v>
      </c>
      <c r="H2700" s="13">
        <v>0</v>
      </c>
      <c r="I2700" s="25">
        <v>1</v>
      </c>
      <c r="J2700" s="12">
        <v>225</v>
      </c>
      <c r="K2700" s="12">
        <v>0</v>
      </c>
      <c r="L2700" s="25" t="s">
        <v>13</v>
      </c>
      <c r="M2700" s="10"/>
      <c r="N2700" s="15"/>
      <c r="O2700" s="15"/>
      <c r="P2700" s="4"/>
      <c r="Q2700" s="54"/>
      <c r="R2700" s="42">
        <f t="shared" si="975"/>
        <v>0.12783505154639174</v>
      </c>
      <c r="S2700" s="44" t="str" cm="1">
        <f t="array" ref="S2700">SETVECTOR(R2700:R2701)</f>
        <v>0.127835051546392,0</v>
      </c>
      <c r="T2700" s="44">
        <f t="shared" si="970"/>
        <v>0.47525773195876292</v>
      </c>
      <c r="U2700" s="5">
        <f t="shared" si="971"/>
        <v>0</v>
      </c>
      <c r="V2700" s="5">
        <f t="shared" si="972"/>
        <v>-5.551140294286961E-2</v>
      </c>
      <c r="W2700" s="5">
        <f t="shared" si="973"/>
        <v>0.94253017095297309</v>
      </c>
      <c r="X2700" s="5">
        <f t="shared" si="974"/>
        <v>-0.13633324736872832</v>
      </c>
      <c r="Y2700" s="5" t="str" cm="1">
        <f t="array" ref="Y2700:AB2700">SETMATRIX(GETMATRIX(Y2699:AB2699)-$O$9*DELTAWEIGHT(S2699,$AH$4,AK2699:AN2699))</f>
        <v>0.5774,0.5774,0.5774</v>
      </c>
      <c r="Z2700" s="5" t="str">
        <v>0.502963980294517,0.409043785407148,0.5774</v>
      </c>
      <c r="AA2700" s="5" t="str">
        <v>0.59823507427393,0.55706108742788,0.5774</v>
      </c>
      <c r="AB2700" s="5" t="str">
        <v>0.497168152778538,0.374098377056381,0.5774</v>
      </c>
      <c r="AC2700" s="5" cm="1">
        <f t="array" ref="AC2700">SIGMOID(SUM(GETVECTOR(Y2700)*GETVECTOR(_xlfn.CONCAT($S2700,",",$AH$4)))+U2700)</f>
        <v>0.51844461627974581</v>
      </c>
      <c r="AD2700" s="5" cm="1">
        <f t="array" ref="AD2700">SIGMOID(SUM(GETVECTOR(Z2700)*GETVECTOR(_xlfn.CONCAT($S2700,",",$AH$4)))+V2700)</f>
        <v>0.50219624172615374</v>
      </c>
      <c r="AE2700" s="5" cm="1">
        <f t="array" ref="AE2700">TANH(SUM(GETVECTOR(AA2700)*GETVECTOR(_xlfn.CONCAT($S2700,",",$AH$4)))+W2700)</f>
        <v>0.76946119399549562</v>
      </c>
      <c r="AF2700" s="5" cm="1">
        <f t="array" ref="AF2700">SIGMOID(SUM(GETVECTOR(AB2700)*GETVECTOR(_xlfn.CONCAT($S2700,",",$AH$4)))+X2700)</f>
        <v>0.48181359373248234</v>
      </c>
      <c r="AG2700" s="5">
        <f t="shared" si="960"/>
        <v>0.38642051977865677</v>
      </c>
      <c r="AH2700" s="40">
        <f t="shared" si="961"/>
        <v>0.17743763378463023</v>
      </c>
      <c r="AI2700" s="3">
        <f t="shared" si="962"/>
        <v>-0.29782009817413269</v>
      </c>
      <c r="AJ2700" s="3">
        <f t="shared" si="963"/>
        <v>-0.12403271462808946</v>
      </c>
      <c r="AK2700" s="3">
        <f t="shared" si="964"/>
        <v>0</v>
      </c>
      <c r="AL2700" s="3">
        <f t="shared" si="965"/>
        <v>-2.3859129828251668E-2</v>
      </c>
      <c r="AM2700" s="3">
        <f t="shared" si="966"/>
        <v>-2.540942219180373E-2</v>
      </c>
      <c r="AN2700" s="3">
        <f t="shared" si="967"/>
        <v>-2.7383298184800342E-2</v>
      </c>
      <c r="AO2700" s="3" t="str" cm="1">
        <f t="array" ref="AO2700">GETVECTOR(Y2700,2)</f>
        <v>0.5774</v>
      </c>
      <c r="AP2700" s="3" t="str" cm="1">
        <f t="array" ref="AP2700">GETVECTOR(Z2700,2)</f>
        <v>0.5774</v>
      </c>
      <c r="AQ2700" s="3" t="str" cm="1">
        <f t="array" ref="AQ2700">GETVECTOR(AA2700,2)</f>
        <v>0.5774</v>
      </c>
      <c r="AR2700" s="3" t="str" cm="1">
        <f t="array" ref="AR2700">GETVECTOR(AB2700,2)</f>
        <v>0.5774</v>
      </c>
      <c r="AS2700" s="3" cm="1">
        <f t="array" ref="AS2700">SUM(AK2700:AN2700*AO2700:AR2700)</f>
        <v>-4.4258778308283703E-2</v>
      </c>
      <c r="AT2700" s="51">
        <f t="shared" si="968"/>
        <v>8.8696810876450025E-2</v>
      </c>
      <c r="AU2700" s="48">
        <f t="shared" si="969"/>
        <v>0.29782009817413269</v>
      </c>
      <c r="AV2700" s="56"/>
      <c r="AW2700" s="56"/>
    </row>
    <row r="2701" spans="1:49" ht="15" customHeight="1" x14ac:dyDescent="0.25">
      <c r="A2701" s="11">
        <f t="shared" si="976"/>
        <v>2698</v>
      </c>
      <c r="B2701" s="29">
        <v>33745</v>
      </c>
      <c r="C2701" s="25">
        <v>23</v>
      </c>
      <c r="D2701" s="12">
        <v>29.8</v>
      </c>
      <c r="E2701" s="25">
        <v>25</v>
      </c>
      <c r="F2701" s="35">
        <v>99</v>
      </c>
      <c r="G2701" s="25">
        <v>8</v>
      </c>
      <c r="H2701" s="13">
        <v>0</v>
      </c>
      <c r="I2701" s="25">
        <v>0</v>
      </c>
      <c r="J2701" s="12">
        <v>0</v>
      </c>
      <c r="K2701" s="12">
        <v>0</v>
      </c>
      <c r="L2701" s="25" t="s">
        <v>11</v>
      </c>
      <c r="M2701" s="10"/>
      <c r="N2701" s="15"/>
      <c r="O2701" s="15"/>
      <c r="P2701" s="4"/>
      <c r="Q2701" s="54"/>
      <c r="R2701" s="42">
        <f t="shared" si="975"/>
        <v>0</v>
      </c>
      <c r="S2701" s="44" t="str" cm="1">
        <f t="array" ref="S2701">SETVECTOR(R2701:R2702)</f>
        <v>0,0.475257731958763</v>
      </c>
      <c r="T2701" s="44">
        <f t="shared" si="970"/>
        <v>2.0618556701030927E-2</v>
      </c>
      <c r="U2701" s="5">
        <f t="shared" si="971"/>
        <v>0</v>
      </c>
      <c r="V2701" s="5">
        <f t="shared" si="972"/>
        <v>-5.3125489960044445E-2</v>
      </c>
      <c r="W2701" s="5">
        <f t="shared" si="973"/>
        <v>0.94507111317215342</v>
      </c>
      <c r="X2701" s="5">
        <f t="shared" si="974"/>
        <v>-0.13359491755024827</v>
      </c>
      <c r="Y2701" s="5" t="str" cm="1">
        <f t="array" ref="Y2701:AB2701">SETMATRIX(GETMATRIX(Y2700:AB2700)-$O$9*DELTAWEIGHT(S2700,$AH$4,AK2700:AN2700))</f>
        <v>0.5774,0.5774,0.5774</v>
      </c>
      <c r="Z2701" s="5" t="str">
        <v>0.503267091671065,0.409043785407148,0.5774</v>
      </c>
      <c r="AA2701" s="5" t="str">
        <v>0.598611022430038,0.55706108742788,0.5774</v>
      </c>
      <c r="AB2701" s="5" t="str">
        <v>0.497511573598359,0.374098377056381,0.5774</v>
      </c>
      <c r="AC2701" s="5" cm="1">
        <f t="array" ref="AC2701">SIGMOID(SUM(GETVECTOR(Y2701)*GETVECTOR(_xlfn.CONCAT($S2701,",",$AH$4)))+U2701)</f>
        <v>0.56817616742260091</v>
      </c>
      <c r="AD2701" s="5" cm="1">
        <f t="array" ref="AD2701">SIGMOID(SUM(GETVECTOR(Z2701)*GETVECTOR(_xlfn.CONCAT($S2701,",",$AH$4)))+V2701)</f>
        <v>0.53526030622850529</v>
      </c>
      <c r="AE2701" s="5" cm="1">
        <f t="array" ref="AE2701">TANH(SUM(GETVECTOR(AA2701)*GETVECTOR(_xlfn.CONCAT($S2701,",",$AH$4)))+W2701)</f>
        <v>0.83662509737491775</v>
      </c>
      <c r="AF2701" s="5" cm="1">
        <f t="array" ref="AF2701">SIGMOID(SUM(GETVECTOR(AB2701)*GETVECTOR(_xlfn.CONCAT($S2701,",",$AH$4)))+X2701)</f>
        <v>0.511047758755514</v>
      </c>
      <c r="AG2701" s="5">
        <f t="shared" si="960"/>
        <v>0.44781220581935155</v>
      </c>
      <c r="AH2701" s="40">
        <f t="shared" si="961"/>
        <v>0.21469064072243732</v>
      </c>
      <c r="AI2701" s="3">
        <f t="shared" si="962"/>
        <v>0.19407208402140638</v>
      </c>
      <c r="AJ2701" s="3">
        <f t="shared" si="963"/>
        <v>8.1676486420858035E-2</v>
      </c>
      <c r="AK2701" s="3">
        <f t="shared" si="964"/>
        <v>0</v>
      </c>
      <c r="AL2701" s="3">
        <f t="shared" si="965"/>
        <v>1.6998192419987141E-2</v>
      </c>
      <c r="AM2701" s="3">
        <f t="shared" si="966"/>
        <v>1.3118009512144899E-2</v>
      </c>
      <c r="AN2701" s="3">
        <f t="shared" si="967"/>
        <v>2.0372420081212754E-2</v>
      </c>
      <c r="AO2701" s="3" t="str" cm="1">
        <f t="array" ref="AO2701">GETVECTOR(Y2701,2)</f>
        <v>0.5774</v>
      </c>
      <c r="AP2701" s="3" t="str" cm="1">
        <f t="array" ref="AP2701">GETVECTOR(Z2701,2)</f>
        <v>0.5774</v>
      </c>
      <c r="AQ2701" s="3" t="str" cm="1">
        <f t="array" ref="AQ2701">GETVECTOR(AA2701,2)</f>
        <v>0.5774</v>
      </c>
      <c r="AR2701" s="3" t="str" cm="1">
        <f t="array" ref="AR2701">GETVECTOR(AB2701,2)</f>
        <v>0.5774</v>
      </c>
      <c r="AS2701" s="3" cm="1">
        <f t="array" ref="AS2701">SUM(AK2701:AN2701*AO2701:AR2701)</f>
        <v>2.9152130350505283E-2</v>
      </c>
      <c r="AT2701" s="51">
        <f t="shared" si="968"/>
        <v>3.7663973796411822E-2</v>
      </c>
      <c r="AU2701" s="48">
        <f t="shared" si="969"/>
        <v>0.19407208402140638</v>
      </c>
      <c r="AV2701" s="56"/>
      <c r="AW2701" s="56"/>
    </row>
    <row r="2702" spans="1:49" ht="15" customHeight="1" x14ac:dyDescent="0.25">
      <c r="A2702" s="11">
        <f t="shared" si="976"/>
        <v>2699</v>
      </c>
      <c r="B2702" s="29">
        <v>33746</v>
      </c>
      <c r="C2702" s="25">
        <v>22</v>
      </c>
      <c r="D2702" s="12">
        <v>31.8</v>
      </c>
      <c r="E2702" s="25">
        <v>25.5</v>
      </c>
      <c r="F2702" s="35">
        <v>92</v>
      </c>
      <c r="G2702" s="25">
        <v>46</v>
      </c>
      <c r="H2702" s="13">
        <v>0</v>
      </c>
      <c r="I2702" s="25">
        <v>2</v>
      </c>
      <c r="J2702" s="12">
        <v>180</v>
      </c>
      <c r="K2702" s="12">
        <v>0</v>
      </c>
      <c r="L2702" s="25" t="s">
        <v>13</v>
      </c>
      <c r="M2702" s="10"/>
      <c r="N2702" s="15"/>
      <c r="O2702" s="15"/>
      <c r="P2702" s="4"/>
      <c r="Q2702" s="54"/>
      <c r="R2702" s="42">
        <f t="shared" si="975"/>
        <v>0.47525773195876292</v>
      </c>
      <c r="S2702" s="44" t="str" cm="1">
        <f t="array" ref="S2702">SETVECTOR(R2702:R2703)</f>
        <v>0.475257731958763,0.0206185567010309</v>
      </c>
      <c r="T2702" s="44">
        <f t="shared" si="970"/>
        <v>0</v>
      </c>
      <c r="U2702" s="5">
        <f t="shared" si="971"/>
        <v>0</v>
      </c>
      <c r="V2702" s="5">
        <f t="shared" si="972"/>
        <v>-5.4825309202043156E-2</v>
      </c>
      <c r="W2702" s="5">
        <f t="shared" si="973"/>
        <v>0.9437593122209389</v>
      </c>
      <c r="X2702" s="5">
        <f t="shared" si="974"/>
        <v>-0.13563215955836955</v>
      </c>
      <c r="Y2702" s="5" t="str" cm="1">
        <f t="array" ref="Y2702:AB2702">SETMATRIX(GETMATRIX(Y2701:AB2701)-$O$9*DELTAWEIGHT(S2701,$AH$4,AK2701:AN2701))</f>
        <v>0.5774,0.5774,0.5774</v>
      </c>
      <c r="Z2702" s="5" t="str">
        <v>0.503267091671065,0.408231435127935,0.5774</v>
      </c>
      <c r="AA2702" s="5" t="str">
        <v>0.598611022430038,0.556341909057202,0.5774</v>
      </c>
      <c r="AB2702" s="5" t="str">
        <v>0.497511573598359,0.373135628178497,0.5774</v>
      </c>
      <c r="AC2702" s="5" cm="1">
        <f t="array" ref="AC2702">SIGMOID(SUM(GETVECTOR(Y2702)*GETVECTOR(_xlfn.CONCAT($S2702,",",$AH$4)))+U2702)</f>
        <v>0.57109471773893361</v>
      </c>
      <c r="AD2702" s="5" cm="1">
        <f t="array" ref="AD2702">SIGMOID(SUM(GETVECTOR(Z2702)*GETVECTOR(_xlfn.CONCAT($S2702,",",$AH$4)))+V2702)</f>
        <v>0.54804466000261454</v>
      </c>
      <c r="AE2702" s="5" cm="1">
        <f t="array" ref="AE2702">TANH(SUM(GETVECTOR(AA2702)*GETVECTOR(_xlfn.CONCAT($S2702,",",$AH$4)))+W2702)</f>
        <v>0.84537708802566758</v>
      </c>
      <c r="AF2702" s="5" cm="1">
        <f t="array" ref="AF2702">SIGMOID(SUM(GETVECTOR(AB2702)*GETVECTOR(_xlfn.CONCAT($S2702,",",$AH$4)))+X2702)</f>
        <v>0.52710031069176577</v>
      </c>
      <c r="AG2702" s="5">
        <f t="shared" si="960"/>
        <v>0.4633043987810273</v>
      </c>
      <c r="AH2702" s="40">
        <f t="shared" si="961"/>
        <v>0.22811507567461484</v>
      </c>
      <c r="AI2702" s="3">
        <f t="shared" si="962"/>
        <v>0.22811507567461484</v>
      </c>
      <c r="AJ2702" s="3">
        <f t="shared" si="963"/>
        <v>9.7719511431254055E-2</v>
      </c>
      <c r="AK2702" s="3">
        <f t="shared" si="964"/>
        <v>0</v>
      </c>
      <c r="AL2702" s="3">
        <f t="shared" si="965"/>
        <v>2.0461771599183942E-2</v>
      </c>
      <c r="AM2702" s="3">
        <f t="shared" si="966"/>
        <v>1.5281156008687178E-2</v>
      </c>
      <c r="AN2702" s="3">
        <f t="shared" si="967"/>
        <v>2.4608038889683409E-2</v>
      </c>
      <c r="AO2702" s="3" t="str" cm="1">
        <f t="array" ref="AO2702">GETVECTOR(Y2702,2)</f>
        <v>0.5774</v>
      </c>
      <c r="AP2702" s="3" t="str" cm="1">
        <f t="array" ref="AP2702">GETVECTOR(Z2702,2)</f>
        <v>0.5774</v>
      </c>
      <c r="AQ2702" s="3" t="str" cm="1">
        <f t="array" ref="AQ2702">GETVECTOR(AA2702,2)</f>
        <v>0.5774</v>
      </c>
      <c r="AR2702" s="3" t="str" cm="1">
        <f t="array" ref="AR2702">GETVECTOR(AB2702,2)</f>
        <v>0.5774</v>
      </c>
      <c r="AS2702" s="3" cm="1">
        <f t="array" ref="AS2702">SUM(AK2702:AN2702*AO2702:AR2702)</f>
        <v>3.484664805568799E-2</v>
      </c>
      <c r="AT2702" s="51">
        <f t="shared" si="968"/>
        <v>5.2036487750035255E-2</v>
      </c>
      <c r="AU2702" s="48">
        <f t="shared" si="969"/>
        <v>0.22811507567461484</v>
      </c>
      <c r="AV2702" s="56"/>
      <c r="AW2702" s="56"/>
    </row>
    <row r="2703" spans="1:49" ht="15" customHeight="1" x14ac:dyDescent="0.25">
      <c r="A2703" s="11">
        <f t="shared" si="976"/>
        <v>2700</v>
      </c>
      <c r="B2703" s="29">
        <v>33747</v>
      </c>
      <c r="C2703" s="25">
        <v>22</v>
      </c>
      <c r="D2703" s="12">
        <v>32</v>
      </c>
      <c r="E2703" s="25">
        <v>25.2</v>
      </c>
      <c r="F2703" s="35">
        <v>90</v>
      </c>
      <c r="G2703" s="25">
        <v>1</v>
      </c>
      <c r="H2703" s="13">
        <v>0</v>
      </c>
      <c r="I2703" s="25">
        <v>0</v>
      </c>
      <c r="J2703" s="12">
        <v>270</v>
      </c>
      <c r="K2703" s="12">
        <v>0</v>
      </c>
      <c r="L2703" s="25" t="s">
        <v>15</v>
      </c>
      <c r="M2703" s="10"/>
      <c r="N2703" s="15"/>
      <c r="O2703" s="15"/>
      <c r="P2703" s="4"/>
      <c r="Q2703" s="54"/>
      <c r="R2703" s="42">
        <f t="shared" si="975"/>
        <v>2.0618556701030927E-2</v>
      </c>
      <c r="S2703" s="3"/>
      <c r="T2703" s="3"/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  <c r="AE2703" s="5"/>
      <c r="AF2703" s="5"/>
      <c r="AG2703" s="5"/>
      <c r="AH2703" s="40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52"/>
      <c r="AU2703" s="52"/>
      <c r="AV2703" s="52"/>
      <c r="AW2703" s="52"/>
    </row>
    <row r="2704" spans="1:49" ht="15" customHeight="1" x14ac:dyDescent="0.25">
      <c r="A2704" s="11">
        <f t="shared" si="976"/>
        <v>2701</v>
      </c>
      <c r="B2704" s="29">
        <v>33748</v>
      </c>
      <c r="C2704" s="25">
        <v>25</v>
      </c>
      <c r="D2704" s="12">
        <v>30</v>
      </c>
      <c r="E2704" s="25">
        <v>26.9</v>
      </c>
      <c r="F2704" s="35">
        <v>82</v>
      </c>
      <c r="G2704" s="25">
        <v>0</v>
      </c>
      <c r="H2704" s="13">
        <v>0</v>
      </c>
      <c r="I2704" s="25">
        <v>0</v>
      </c>
      <c r="J2704" s="12">
        <v>225</v>
      </c>
      <c r="K2704" s="12">
        <v>0</v>
      </c>
      <c r="L2704" s="25" t="s">
        <v>13</v>
      </c>
      <c r="M2704" s="10"/>
      <c r="N2704" s="15"/>
      <c r="O2704" s="15"/>
      <c r="P2704" s="4"/>
      <c r="Q2704" s="55"/>
      <c r="R2704" s="42">
        <f t="shared" si="975"/>
        <v>0</v>
      </c>
      <c r="S2704" s="3"/>
      <c r="T2704" s="3"/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  <c r="AE2704" s="5"/>
      <c r="AF2704" s="5"/>
      <c r="AG2704" s="5"/>
      <c r="AH2704" s="40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52"/>
      <c r="AU2704" s="52"/>
      <c r="AV2704" s="52"/>
      <c r="AW2704" s="52"/>
    </row>
    <row r="2705" spans="1:49" ht="15" customHeight="1" x14ac:dyDescent="0.25">
      <c r="A2705" s="11">
        <f t="shared" si="976"/>
        <v>2702</v>
      </c>
      <c r="B2705" s="29">
        <v>33749</v>
      </c>
      <c r="C2705" s="25">
        <v>25</v>
      </c>
      <c r="D2705" s="12">
        <v>32.1</v>
      </c>
      <c r="E2705" s="25">
        <v>25.9</v>
      </c>
      <c r="F2705" s="35">
        <v>89</v>
      </c>
      <c r="G2705" s="25">
        <v>0</v>
      </c>
      <c r="H2705" s="13">
        <v>0</v>
      </c>
      <c r="I2705" s="25">
        <v>3</v>
      </c>
      <c r="J2705" s="12">
        <v>225</v>
      </c>
      <c r="K2705" s="12">
        <v>0</v>
      </c>
      <c r="L2705" s="25" t="s">
        <v>13</v>
      </c>
      <c r="M2705" s="10"/>
      <c r="N2705" s="15"/>
      <c r="O2705" s="15"/>
      <c r="P2705" s="4"/>
      <c r="Q2705" s="64"/>
      <c r="R2705" s="42" cm="1">
        <f t="array" ref="R2705">NORMALIZE(G7286,$G$7232:$G$7294)</f>
        <v>0.14948453608247422</v>
      </c>
      <c r="S2705" s="44" t="str" cm="1">
        <f t="array" ref="S2705">SETVECTOR(R2705:R2706)</f>
        <v>0.149484536082474,0.00721649484536082</v>
      </c>
      <c r="T2705" s="44">
        <f>R2707</f>
        <v>8.2474226804123713E-3</v>
      </c>
      <c r="U2705" s="5">
        <f>U2702-$O$9*SUM(AK2702)</f>
        <v>0</v>
      </c>
      <c r="V2705" s="5">
        <f t="shared" ref="V2705" si="977">V2702-$O$9*SUM(AL2702)</f>
        <v>-5.687148636196155E-2</v>
      </c>
      <c r="W2705" s="5">
        <f t="shared" ref="W2705" si="978">W2702-$O$9*SUM(AM2702)</f>
        <v>0.94223119662007015</v>
      </c>
      <c r="X2705" s="5">
        <f>X2702-$O$9*SUM(AN2702)</f>
        <v>-0.1380929634473379</v>
      </c>
      <c r="Y2705" s="5" t="str" cm="1">
        <f t="array" ref="Y2705:AB2705">SETMATRIX(GETMATRIX(_xlfn.ANCHORARRAY(Y2702))-$O$9*DELTAWEIGHT(S2702,$AH$4,AK2702:AN2702))</f>
        <v>0.5774,0.5774,0.5774</v>
      </c>
      <c r="Z2705" s="5" t="str">
        <v>0.502294630154856,0.408189245908143,0.5774</v>
      </c>
      <c r="AA2705" s="5" t="str">
        <v>0.597884773675398,0.55631040151904,0.5774</v>
      </c>
      <c r="AB2705" s="5" t="str">
        <v>0.496342057523293,0.373084889953982,0.5774</v>
      </c>
      <c r="AC2705" s="5" cm="1">
        <f t="array" ref="AC2705">SIGMOID(SUM(GETVECTOR(Y2705)*GETVECTOR(_xlfn.CONCAT($S2705,",",$AH$4)))+U2705)</f>
        <v>0.52260437506052715</v>
      </c>
      <c r="AD2705" s="5" cm="1">
        <f t="array" ref="AD2705">SIGMOID(SUM(GETVECTOR(Z2705)*GETVECTOR(_xlfn.CONCAT($S2705,",",$AH$4)))+V2705)</f>
        <v>0.50528967489007126</v>
      </c>
      <c r="AE2705" s="5" cm="1">
        <f t="array" ref="AE2705">TANH(SUM(GETVECTOR(AA2705)*GETVECTOR(_xlfn.CONCAT($S2705,",",$AH$4)))+W2705)</f>
        <v>0.77615267911821306</v>
      </c>
      <c r="AF2705" s="5" cm="1">
        <f t="array" ref="AF2705">SIGMOID(SUM(GETVECTOR(AB2705)*GETVECTOR(_xlfn.CONCAT($S2705,",",$AH$4)))+X2705)</f>
        <v>0.48470349083596326</v>
      </c>
      <c r="AG2705" s="5">
        <f t="shared" ref="AG2705:AG2708" si="979">AC2705*$AG$4+AE2705*AD2705</f>
        <v>0.39218193489669967</v>
      </c>
      <c r="AH2705" s="40">
        <f t="shared" ref="AH2705:AH2708" si="980">AF2705*TANH(AG2705)</f>
        <v>0.18091059988922323</v>
      </c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51">
        <f t="shared" ref="AT2705:AT2708" si="981">AVERAGE((T2705-AH2705)^2)</f>
        <v>2.9812572763841222E-2</v>
      </c>
      <c r="AU2705" s="48">
        <f t="shared" ref="AU2705:AU2708" si="982">SQRT(AT2705)</f>
        <v>0.17266317720881086</v>
      </c>
      <c r="AV2705" s="57">
        <f>AVERAGE(AT2705:AT2708)</f>
        <v>2.470017348284596E-2</v>
      </c>
      <c r="AW2705" s="57">
        <f>SQRT(AV2705)</f>
        <v>0.15716288837650561</v>
      </c>
    </row>
    <row r="2706" spans="1:49" ht="15" customHeight="1" x14ac:dyDescent="0.25">
      <c r="A2706" s="11">
        <f t="shared" si="976"/>
        <v>2703</v>
      </c>
      <c r="B2706" s="29">
        <v>33750</v>
      </c>
      <c r="C2706" s="25">
        <v>23</v>
      </c>
      <c r="D2706" s="12">
        <v>32</v>
      </c>
      <c r="E2706" s="25">
        <v>26.6</v>
      </c>
      <c r="F2706" s="35">
        <v>89</v>
      </c>
      <c r="G2706" s="25">
        <v>3</v>
      </c>
      <c r="H2706" s="13">
        <v>0</v>
      </c>
      <c r="I2706" s="25">
        <v>0</v>
      </c>
      <c r="J2706" s="12">
        <v>225</v>
      </c>
      <c r="K2706" s="12">
        <v>0</v>
      </c>
      <c r="L2706" s="25" t="s">
        <v>13</v>
      </c>
      <c r="M2706" s="10"/>
      <c r="N2706" s="15"/>
      <c r="O2706" s="15"/>
      <c r="P2706" s="4"/>
      <c r="Q2706" s="65"/>
      <c r="R2706" s="42" cm="1">
        <f t="array" ref="R2706">NORMALIZE(G7287,$G$7232:$G$7294)</f>
        <v>7.2164948453608243E-3</v>
      </c>
      <c r="S2706" s="44" t="str" cm="1">
        <f t="array" ref="S2706">SETVECTOR(R2706:R2707)</f>
        <v>0.00721649484536082,0.00824742268041237</v>
      </c>
      <c r="T2706" s="44">
        <f t="shared" ref="T2706:T2708" si="983">R2708</f>
        <v>0</v>
      </c>
      <c r="U2706" s="5">
        <f>U2705</f>
        <v>0</v>
      </c>
      <c r="V2706" s="5">
        <f t="shared" ref="V2706:AB2706" si="984">V2705</f>
        <v>-5.687148636196155E-2</v>
      </c>
      <c r="W2706" s="5">
        <f t="shared" si="984"/>
        <v>0.94223119662007015</v>
      </c>
      <c r="X2706" s="5">
        <f t="shared" si="984"/>
        <v>-0.1380929634473379</v>
      </c>
      <c r="Y2706" s="5" t="str">
        <f t="shared" si="984"/>
        <v>0.5774,0.5774,0.5774</v>
      </c>
      <c r="Z2706" s="5" t="str">
        <f t="shared" si="984"/>
        <v>0.502294630154856,0.408189245908143,0.5774</v>
      </c>
      <c r="AA2706" s="5" t="str">
        <f t="shared" si="984"/>
        <v>0.597884773675398,0.55631040151904,0.5774</v>
      </c>
      <c r="AB2706" s="5" t="str">
        <f t="shared" si="984"/>
        <v>0.496342057523293,0.373084889953982,0.5774</v>
      </c>
      <c r="AC2706" s="5" cm="1">
        <f t="array" ref="AC2706">SIGMOID(SUM(GETVECTOR(Y2706)*GETVECTOR(_xlfn.CONCAT($S2706,",",$AH$4)))+U2706)</f>
        <v>0.50223220166474081</v>
      </c>
      <c r="AD2706" s="5" cm="1">
        <f t="array" ref="AD2706">SIGMOID(SUM(GETVECTOR(Z2706)*GETVECTOR(_xlfn.CONCAT($S2706,",",$AH$4)))+V2706)</f>
        <v>0.48753254221803088</v>
      </c>
      <c r="AE2706" s="5" cm="1">
        <f t="array" ref="AE2706">TANH(SUM(GETVECTOR(AA2706)*GETVECTOR(_xlfn.CONCAT($S2706,",",$AH$4)))+W2706)</f>
        <v>0.74029598651227702</v>
      </c>
      <c r="AF2706" s="5" cm="1">
        <f t="array" ref="AF2706">SIGMOID(SUM(GETVECTOR(AB2706)*GETVECTOR(_xlfn.CONCAT($S2706,",",$AH$4)))+X2706)</f>
        <v>0.46718868963675725</v>
      </c>
      <c r="AG2706" s="5">
        <f t="shared" ref="AG2706:AG2708" si="985">AC2706*$AG$4+AE2706*AD2706</f>
        <v>0.3609183842981355</v>
      </c>
      <c r="AH2706" s="40">
        <f t="shared" ref="AH2706:AH2708" si="986">AF2706*TANH(AG2706)</f>
        <v>0.16165789901995903</v>
      </c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51">
        <f t="shared" si="981"/>
        <v>2.6133276315547269E-2</v>
      </c>
      <c r="AU2706" s="48">
        <f t="shared" si="982"/>
        <v>0.16165789901995903</v>
      </c>
      <c r="AV2706" s="58"/>
      <c r="AW2706" s="58"/>
    </row>
    <row r="2707" spans="1:49" ht="15" customHeight="1" x14ac:dyDescent="0.25">
      <c r="A2707" s="11">
        <f t="shared" si="976"/>
        <v>2704</v>
      </c>
      <c r="B2707" s="29">
        <v>33751</v>
      </c>
      <c r="C2707" s="25">
        <v>24</v>
      </c>
      <c r="D2707" s="12">
        <v>30.5</v>
      </c>
      <c r="E2707" s="25">
        <v>26.9</v>
      </c>
      <c r="F2707" s="35">
        <v>86</v>
      </c>
      <c r="G2707" s="25">
        <v>1</v>
      </c>
      <c r="H2707" s="13">
        <v>0</v>
      </c>
      <c r="I2707" s="25">
        <v>3</v>
      </c>
      <c r="J2707" s="12">
        <v>180</v>
      </c>
      <c r="K2707" s="12">
        <v>0</v>
      </c>
      <c r="L2707" s="25" t="s">
        <v>14</v>
      </c>
      <c r="M2707" s="10"/>
      <c r="N2707" s="15"/>
      <c r="O2707" s="15"/>
      <c r="P2707" s="4"/>
      <c r="Q2707" s="65"/>
      <c r="R2707" s="42" cm="1">
        <f t="array" ref="R2707">NORMALIZE(G7288,$G$7232:$G$7294)</f>
        <v>8.2474226804123713E-3</v>
      </c>
      <c r="S2707" s="44" t="str" cm="1">
        <f t="array" ref="S2707">SETVECTOR(R2707:R2708)</f>
        <v>0.00824742268041237,0</v>
      </c>
      <c r="T2707" s="44">
        <f t="shared" si="983"/>
        <v>1.7525773195876289E-2</v>
      </c>
      <c r="U2707" s="5">
        <f t="shared" ref="U2707:U2708" si="987">U2706</f>
        <v>0</v>
      </c>
      <c r="V2707" s="5">
        <f t="shared" ref="V2707:V2708" si="988">V2706</f>
        <v>-5.687148636196155E-2</v>
      </c>
      <c r="W2707" s="5">
        <f t="shared" ref="W2707:W2708" si="989">W2706</f>
        <v>0.94223119662007015</v>
      </c>
      <c r="X2707" s="5">
        <f t="shared" ref="X2707:X2708" si="990">X2706</f>
        <v>-0.1380929634473379</v>
      </c>
      <c r="Y2707" s="5" t="str">
        <f t="shared" ref="Y2707:Y2708" si="991">Y2706</f>
        <v>0.5774,0.5774,0.5774</v>
      </c>
      <c r="Z2707" s="5" t="str">
        <f t="shared" ref="Z2707:Z2708" si="992">Z2706</f>
        <v>0.502294630154856,0.408189245908143,0.5774</v>
      </c>
      <c r="AA2707" s="5" t="str">
        <f t="shared" ref="AA2707:AA2708" si="993">AA2706</f>
        <v>0.597884773675398,0.55631040151904,0.5774</v>
      </c>
      <c r="AB2707" s="5" t="str">
        <f t="shared" ref="AB2707:AB2708" si="994">AB2706</f>
        <v>0.496342057523293,0.373084889953982,0.5774</v>
      </c>
      <c r="AC2707" s="5" cm="1">
        <f t="array" ref="AC2707">SIGMOID(SUM(GETVECTOR(Y2707)*GETVECTOR(_xlfn.CONCAT($S2707,",",$AH$4)))+U2707)</f>
        <v>0.50119051321412289</v>
      </c>
      <c r="AD2707" s="5" cm="1">
        <f t="array" ref="AD2707">SIGMOID(SUM(GETVECTOR(Z2707)*GETVECTOR(_xlfn.CONCAT($S2707,",",$AH$4)))+V2707)</f>
        <v>0.48682084083537791</v>
      </c>
      <c r="AE2707" s="5" cm="1">
        <f t="array" ref="AE2707">TANH(SUM(GETVECTOR(AA2707)*GETVECTOR(_xlfn.CONCAT($S2707,",",$AH$4)))+W2707)</f>
        <v>0.73849562249605671</v>
      </c>
      <c r="AF2707" s="5" cm="1">
        <f t="array" ref="AF2707">SIGMOID(SUM(GETVECTOR(AB2707)*GETVECTOR(_xlfn.CONCAT($S2707,",",$AH$4)))+X2707)</f>
        <v>0.4665501814971823</v>
      </c>
      <c r="AG2707" s="5">
        <f t="shared" si="985"/>
        <v>0.35951505989677618</v>
      </c>
      <c r="AH2707" s="40">
        <f t="shared" si="986"/>
        <v>0.16086035073415453</v>
      </c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51">
        <f t="shared" si="981"/>
        <v>2.0544801118076699E-2</v>
      </c>
      <c r="AU2707" s="48">
        <f t="shared" si="982"/>
        <v>0.14333457753827825</v>
      </c>
      <c r="AV2707" s="58"/>
      <c r="AW2707" s="58"/>
    </row>
    <row r="2708" spans="1:49" ht="15" customHeight="1" x14ac:dyDescent="0.25">
      <c r="A2708" s="11">
        <f t="shared" si="976"/>
        <v>2705</v>
      </c>
      <c r="B2708" s="29">
        <v>33752</v>
      </c>
      <c r="C2708" s="25">
        <v>21</v>
      </c>
      <c r="D2708" s="12">
        <v>31</v>
      </c>
      <c r="E2708" s="25">
        <v>24.9</v>
      </c>
      <c r="F2708" s="35">
        <v>91</v>
      </c>
      <c r="G2708" s="25">
        <v>31</v>
      </c>
      <c r="H2708" s="13">
        <v>0</v>
      </c>
      <c r="I2708" s="25">
        <v>3</v>
      </c>
      <c r="J2708" s="12">
        <v>225</v>
      </c>
      <c r="K2708" s="12">
        <v>0</v>
      </c>
      <c r="L2708" s="25" t="s">
        <v>13</v>
      </c>
      <c r="M2708" s="10"/>
      <c r="N2708" s="15"/>
      <c r="O2708" s="15"/>
      <c r="P2708" s="4"/>
      <c r="Q2708" s="65"/>
      <c r="R2708" s="42" cm="1">
        <f t="array" ref="R2708">NORMALIZE(G7289,$G$7232:$G$7294)</f>
        <v>0</v>
      </c>
      <c r="S2708" s="44" t="str" cm="1">
        <f t="array" ref="S2708">SETVECTOR(R2708:R2709)</f>
        <v>0,0.0175257731958763</v>
      </c>
      <c r="T2708" s="44">
        <f t="shared" si="983"/>
        <v>1.2371134020618556E-2</v>
      </c>
      <c r="U2708" s="5">
        <f t="shared" si="987"/>
        <v>0</v>
      </c>
      <c r="V2708" s="5">
        <f t="shared" si="988"/>
        <v>-5.687148636196155E-2</v>
      </c>
      <c r="W2708" s="5">
        <f t="shared" si="989"/>
        <v>0.94223119662007015</v>
      </c>
      <c r="X2708" s="5">
        <f t="shared" si="990"/>
        <v>-0.1380929634473379</v>
      </c>
      <c r="Y2708" s="5" t="str">
        <f t="shared" si="991"/>
        <v>0.5774,0.5774,0.5774</v>
      </c>
      <c r="Z2708" s="5" t="str">
        <f t="shared" si="992"/>
        <v>0.502294630154856,0.408189245908143,0.5774</v>
      </c>
      <c r="AA2708" s="5" t="str">
        <f t="shared" si="993"/>
        <v>0.597884773675398,0.55631040151904,0.5774</v>
      </c>
      <c r="AB2708" s="5" t="str">
        <f t="shared" si="994"/>
        <v>0.496342057523293,0.373084889953982,0.5774</v>
      </c>
      <c r="AC2708" s="5" cm="1">
        <f t="array" ref="AC2708">SIGMOID(SUM(GETVECTOR(Y2708)*GETVECTOR(_xlfn.CONCAT($S2708,",",$AH$4)))+U2708)</f>
        <v>0.50252982377263555</v>
      </c>
      <c r="AD2708" s="5" cm="1">
        <f t="array" ref="AD2708">SIGMOID(SUM(GETVECTOR(Z2708)*GETVECTOR(_xlfn.CONCAT($S2708,",",$AH$4)))+V2708)</f>
        <v>0.48757314611178859</v>
      </c>
      <c r="AE2708" s="5" cm="1">
        <f t="array" ref="AE2708">TANH(SUM(GETVECTOR(AA2708)*GETVECTOR(_xlfn.CONCAT($S2708,",",$AH$4)))+W2708)</f>
        <v>0.74067856297119838</v>
      </c>
      <c r="AF2708" s="5" cm="1">
        <f t="array" ref="AF2708">SIGMOID(SUM(GETVECTOR(AB2708)*GETVECTOR(_xlfn.CONCAT($S2708,",",$AH$4)))+X2708)</f>
        <v>0.46715875982077065</v>
      </c>
      <c r="AG2708" s="5">
        <f t="shared" si="985"/>
        <v>0.3611349772054257</v>
      </c>
      <c r="AH2708" s="40">
        <f t="shared" si="986"/>
        <v>0.16173660437410639</v>
      </c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51">
        <f t="shared" si="981"/>
        <v>2.231004373391865E-2</v>
      </c>
      <c r="AU2708" s="48">
        <f t="shared" si="982"/>
        <v>0.14936547035348782</v>
      </c>
      <c r="AV2708" s="59"/>
      <c r="AW2708" s="59"/>
    </row>
    <row r="2709" spans="1:49" ht="15" customHeight="1" x14ac:dyDescent="0.25">
      <c r="A2709" s="11">
        <f t="shared" si="976"/>
        <v>2706</v>
      </c>
      <c r="B2709" s="29">
        <v>33753</v>
      </c>
      <c r="C2709" s="25">
        <v>21</v>
      </c>
      <c r="D2709" s="12">
        <v>31.8</v>
      </c>
      <c r="E2709" s="25">
        <v>25.1</v>
      </c>
      <c r="F2709" s="35">
        <v>90</v>
      </c>
      <c r="G2709" s="25">
        <v>7</v>
      </c>
      <c r="H2709" s="13">
        <v>0</v>
      </c>
      <c r="I2709" s="25">
        <v>3</v>
      </c>
      <c r="J2709" s="12">
        <v>225</v>
      </c>
      <c r="K2709" s="12">
        <v>0</v>
      </c>
      <c r="L2709" s="25" t="s">
        <v>14</v>
      </c>
      <c r="M2709" s="10"/>
      <c r="N2709" s="15"/>
      <c r="O2709" s="15"/>
      <c r="P2709" s="4"/>
      <c r="Q2709" s="65"/>
      <c r="R2709" s="42" cm="1">
        <f t="array" ref="R2709">NORMALIZE(G7290,$G$7232:$G$7294)</f>
        <v>1.7525773195876289E-2</v>
      </c>
      <c r="S2709" s="44"/>
      <c r="T2709" s="44"/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  <c r="AE2709" s="5"/>
      <c r="AF2709" s="5"/>
      <c r="AG2709" s="5"/>
      <c r="AH2709" s="40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51"/>
      <c r="AU2709" s="48"/>
      <c r="AV2709" s="52"/>
      <c r="AW2709" s="52"/>
    </row>
    <row r="2710" spans="1:49" ht="15" customHeight="1" x14ac:dyDescent="0.25">
      <c r="A2710" s="11">
        <f t="shared" si="976"/>
        <v>2707</v>
      </c>
      <c r="B2710" s="29">
        <v>33754</v>
      </c>
      <c r="C2710" s="25">
        <v>20</v>
      </c>
      <c r="D2710" s="12">
        <v>31.4</v>
      </c>
      <c r="E2710" s="25">
        <v>24.4</v>
      </c>
      <c r="F2710" s="35">
        <v>90</v>
      </c>
      <c r="G2710" s="25">
        <v>14</v>
      </c>
      <c r="H2710" s="13">
        <v>0</v>
      </c>
      <c r="I2710" s="25">
        <v>1</v>
      </c>
      <c r="J2710" s="12">
        <v>225</v>
      </c>
      <c r="K2710" s="12">
        <v>0</v>
      </c>
      <c r="L2710" s="25" t="s">
        <v>13</v>
      </c>
      <c r="M2710" s="10"/>
      <c r="N2710" s="15"/>
      <c r="O2710" s="15"/>
      <c r="P2710" s="4"/>
      <c r="Q2710" s="65"/>
      <c r="R2710" s="42" cm="1">
        <f t="array" ref="R2710">NORMALIZE(G7291,$G$7232:$G$7294)</f>
        <v>1.2371134020618556E-2</v>
      </c>
      <c r="S2710" s="44"/>
      <c r="T2710" s="44"/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  <c r="AE2710" s="5"/>
      <c r="AF2710" s="5"/>
      <c r="AG2710" s="5"/>
      <c r="AH2710" s="40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51"/>
      <c r="AU2710" s="48"/>
      <c r="AV2710" s="52"/>
      <c r="AW2710" s="52"/>
    </row>
    <row r="2711" spans="1:49" ht="15" customHeight="1" x14ac:dyDescent="0.25">
      <c r="A2711" s="11">
        <f t="shared" si="976"/>
        <v>2708</v>
      </c>
      <c r="B2711" s="29">
        <v>33755</v>
      </c>
      <c r="C2711" s="25">
        <v>22</v>
      </c>
      <c r="D2711" s="12">
        <v>30.8</v>
      </c>
      <c r="E2711" s="25">
        <v>24.4</v>
      </c>
      <c r="F2711" s="35">
        <v>90</v>
      </c>
      <c r="G2711" s="25">
        <v>35</v>
      </c>
      <c r="H2711" s="13">
        <v>0</v>
      </c>
      <c r="I2711" s="25">
        <v>0</v>
      </c>
      <c r="J2711" s="12">
        <v>225</v>
      </c>
      <c r="K2711" s="12">
        <v>0</v>
      </c>
      <c r="L2711" s="25" t="s">
        <v>13</v>
      </c>
      <c r="M2711" s="10"/>
      <c r="N2711" s="15"/>
      <c r="O2711" s="15"/>
      <c r="P2711" s="4"/>
      <c r="Q2711" s="65"/>
      <c r="R2711" s="42"/>
      <c r="S2711" s="44"/>
      <c r="T2711" s="44"/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  <c r="AE2711" s="5"/>
      <c r="AF2711" s="5"/>
      <c r="AG2711" s="5"/>
      <c r="AH2711" s="40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51"/>
      <c r="AU2711" s="48"/>
      <c r="AV2711" s="52"/>
      <c r="AW2711" s="52"/>
    </row>
    <row r="2712" spans="1:49" ht="15" customHeight="1" x14ac:dyDescent="0.25">
      <c r="A2712" s="11">
        <f t="shared" si="976"/>
        <v>2709</v>
      </c>
      <c r="B2712" s="29">
        <v>33756</v>
      </c>
      <c r="C2712" s="25">
        <v>22</v>
      </c>
      <c r="D2712" s="12">
        <v>29</v>
      </c>
      <c r="E2712" s="25">
        <v>25</v>
      </c>
      <c r="F2712" s="35">
        <v>96</v>
      </c>
      <c r="G2712" s="25">
        <v>0</v>
      </c>
      <c r="H2712" s="13">
        <v>0</v>
      </c>
      <c r="I2712" s="25">
        <v>0</v>
      </c>
      <c r="J2712" s="12">
        <v>0</v>
      </c>
      <c r="K2712" s="12">
        <v>0</v>
      </c>
      <c r="L2712" s="25" t="s">
        <v>11</v>
      </c>
      <c r="M2712" s="10"/>
      <c r="N2712" s="15"/>
      <c r="O2712" s="15"/>
      <c r="P2712" s="4"/>
      <c r="Q2712" s="65"/>
      <c r="R2712" s="42"/>
      <c r="S2712" s="44"/>
      <c r="T2712" s="44"/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  <c r="AE2712" s="5"/>
      <c r="AF2712" s="5"/>
      <c r="AG2712" s="5"/>
      <c r="AH2712" s="40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51"/>
      <c r="AU2712" s="48"/>
      <c r="AV2712" s="52"/>
      <c r="AW2712" s="52"/>
    </row>
    <row r="2713" spans="1:49" ht="15" customHeight="1" x14ac:dyDescent="0.25">
      <c r="A2713" s="11">
        <f t="shared" si="976"/>
        <v>2710</v>
      </c>
      <c r="B2713" s="29">
        <v>33757</v>
      </c>
      <c r="C2713" s="25">
        <v>20</v>
      </c>
      <c r="D2713" s="12">
        <v>31.2</v>
      </c>
      <c r="E2713" s="25">
        <v>24.2</v>
      </c>
      <c r="F2713" s="35">
        <v>92</v>
      </c>
      <c r="G2713" s="25">
        <v>10</v>
      </c>
      <c r="H2713" s="13">
        <v>0</v>
      </c>
      <c r="I2713" s="25">
        <v>0</v>
      </c>
      <c r="J2713" s="12">
        <v>0</v>
      </c>
      <c r="K2713" s="12">
        <v>0</v>
      </c>
      <c r="L2713" s="25" t="s">
        <v>11</v>
      </c>
      <c r="M2713" s="10"/>
      <c r="N2713" s="15"/>
      <c r="O2713" s="15"/>
      <c r="P2713" s="4"/>
      <c r="Q2713" s="65"/>
      <c r="R2713" s="42"/>
      <c r="S2713" s="44"/>
      <c r="T2713" s="44"/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  <c r="AE2713" s="5"/>
      <c r="AF2713" s="5"/>
      <c r="AG2713" s="5"/>
      <c r="AH2713" s="40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51"/>
      <c r="AU2713" s="48"/>
      <c r="AV2713" s="52"/>
      <c r="AW2713" s="52"/>
    </row>
    <row r="2714" spans="1:49" ht="15" customHeight="1" x14ac:dyDescent="0.25">
      <c r="A2714" s="11">
        <f t="shared" si="976"/>
        <v>2711</v>
      </c>
      <c r="B2714" s="29">
        <v>33758</v>
      </c>
      <c r="C2714" s="25">
        <v>20</v>
      </c>
      <c r="D2714" s="12">
        <v>31.2</v>
      </c>
      <c r="E2714" s="25">
        <v>25.5</v>
      </c>
      <c r="F2714" s="35">
        <v>92</v>
      </c>
      <c r="G2714" s="25">
        <v>0</v>
      </c>
      <c r="H2714" s="13">
        <v>0</v>
      </c>
      <c r="I2714" s="25">
        <v>3</v>
      </c>
      <c r="J2714" s="12">
        <v>225</v>
      </c>
      <c r="K2714" s="12">
        <v>0</v>
      </c>
      <c r="L2714" s="25" t="s">
        <v>13</v>
      </c>
      <c r="M2714" s="10"/>
      <c r="N2714" s="15"/>
      <c r="O2714" s="15"/>
      <c r="P2714" s="4"/>
      <c r="Q2714" s="65"/>
      <c r="R2714" s="42"/>
      <c r="S2714" s="44"/>
      <c r="T2714" s="44"/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  <c r="AE2714" s="5"/>
      <c r="AF2714" s="5"/>
      <c r="AG2714" s="5"/>
      <c r="AH2714" s="40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51"/>
      <c r="AU2714" s="48"/>
      <c r="AV2714" s="52"/>
      <c r="AW2714" s="52"/>
    </row>
    <row r="2715" spans="1:49" ht="15" customHeight="1" x14ac:dyDescent="0.25">
      <c r="A2715" s="11">
        <f t="shared" si="976"/>
        <v>2712</v>
      </c>
      <c r="B2715" s="29">
        <v>33759</v>
      </c>
      <c r="C2715" s="25">
        <v>21</v>
      </c>
      <c r="D2715" s="12">
        <v>30.9</v>
      </c>
      <c r="E2715" s="25">
        <v>25.3</v>
      </c>
      <c r="F2715" s="35">
        <v>91</v>
      </c>
      <c r="G2715" s="25">
        <v>0</v>
      </c>
      <c r="H2715" s="13">
        <v>0</v>
      </c>
      <c r="I2715" s="25">
        <v>3</v>
      </c>
      <c r="J2715" s="12">
        <v>180</v>
      </c>
      <c r="K2715" s="12">
        <v>0</v>
      </c>
      <c r="L2715" s="25" t="s">
        <v>13</v>
      </c>
      <c r="M2715" s="10"/>
      <c r="N2715" s="15"/>
      <c r="O2715" s="15"/>
      <c r="P2715" s="4"/>
      <c r="Q2715" s="65"/>
      <c r="R2715" s="42"/>
      <c r="S2715" s="44"/>
      <c r="T2715" s="44"/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  <c r="AE2715" s="5"/>
      <c r="AF2715" s="5"/>
      <c r="AG2715" s="5"/>
      <c r="AH2715" s="40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51"/>
      <c r="AU2715" s="48"/>
      <c r="AV2715" s="52"/>
      <c r="AW2715" s="52"/>
    </row>
    <row r="2716" spans="1:49" ht="15" customHeight="1" x14ac:dyDescent="0.25">
      <c r="A2716" s="11">
        <f t="shared" si="976"/>
        <v>2713</v>
      </c>
      <c r="B2716" s="29">
        <v>33760</v>
      </c>
      <c r="C2716" s="25">
        <v>22</v>
      </c>
      <c r="D2716" s="12">
        <v>29.6</v>
      </c>
      <c r="E2716" s="25">
        <v>25.4</v>
      </c>
      <c r="F2716" s="35">
        <v>93</v>
      </c>
      <c r="G2716" s="25">
        <v>33</v>
      </c>
      <c r="H2716" s="13">
        <v>0</v>
      </c>
      <c r="I2716" s="25">
        <v>3</v>
      </c>
      <c r="J2716" s="12">
        <v>270</v>
      </c>
      <c r="K2716" s="12">
        <v>0</v>
      </c>
      <c r="L2716" s="25" t="s">
        <v>15</v>
      </c>
      <c r="M2716" s="10"/>
      <c r="N2716" s="15"/>
      <c r="O2716" s="15"/>
      <c r="P2716" s="4"/>
      <c r="Q2716" s="65"/>
      <c r="R2716" s="42"/>
      <c r="S2716" s="44"/>
      <c r="T2716" s="44"/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  <c r="AE2716" s="5"/>
      <c r="AF2716" s="5"/>
      <c r="AG2716" s="5"/>
      <c r="AH2716" s="40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51"/>
      <c r="AU2716" s="48"/>
      <c r="AV2716" s="52"/>
      <c r="AW2716" s="52"/>
    </row>
    <row r="2717" spans="1:49" ht="15" customHeight="1" x14ac:dyDescent="0.25">
      <c r="A2717" s="11">
        <f t="shared" si="976"/>
        <v>2714</v>
      </c>
      <c r="B2717" s="29">
        <v>33761</v>
      </c>
      <c r="C2717" s="25">
        <v>21</v>
      </c>
      <c r="D2717" s="12">
        <v>30</v>
      </c>
      <c r="E2717" s="25">
        <v>25.3</v>
      </c>
      <c r="F2717" s="35">
        <v>82</v>
      </c>
      <c r="G2717" s="25">
        <v>38</v>
      </c>
      <c r="H2717" s="13">
        <v>0</v>
      </c>
      <c r="I2717" s="25">
        <v>2</v>
      </c>
      <c r="J2717" s="12">
        <v>225</v>
      </c>
      <c r="K2717" s="12">
        <v>0</v>
      </c>
      <c r="L2717" s="25" t="s">
        <v>13</v>
      </c>
      <c r="M2717" s="10"/>
      <c r="N2717" s="15"/>
      <c r="O2717" s="15"/>
      <c r="P2717" s="4"/>
      <c r="Q2717" s="65"/>
      <c r="R2717" s="42"/>
      <c r="S2717" s="44"/>
      <c r="T2717" s="44"/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  <c r="AE2717" s="5"/>
      <c r="AF2717" s="5"/>
      <c r="AG2717" s="5"/>
      <c r="AH2717" s="40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51"/>
      <c r="AU2717" s="48"/>
      <c r="AV2717" s="52"/>
      <c r="AW2717" s="52"/>
    </row>
    <row r="2718" spans="1:49" ht="15" customHeight="1" x14ac:dyDescent="0.25">
      <c r="A2718" s="11">
        <f t="shared" si="976"/>
        <v>2715</v>
      </c>
      <c r="B2718" s="29">
        <v>33762</v>
      </c>
      <c r="C2718" s="25">
        <v>21</v>
      </c>
      <c r="D2718" s="12">
        <v>30.6</v>
      </c>
      <c r="E2718" s="25">
        <v>24.1</v>
      </c>
      <c r="F2718" s="35">
        <v>90</v>
      </c>
      <c r="G2718" s="25">
        <v>0</v>
      </c>
      <c r="H2718" s="13">
        <v>0</v>
      </c>
      <c r="I2718" s="25">
        <v>1</v>
      </c>
      <c r="J2718" s="12">
        <v>180</v>
      </c>
      <c r="K2718" s="12">
        <v>0</v>
      </c>
      <c r="L2718" s="25" t="s">
        <v>14</v>
      </c>
      <c r="M2718" s="10"/>
      <c r="N2718" s="15"/>
      <c r="O2718" s="15"/>
      <c r="P2718" s="4"/>
      <c r="Q2718" s="65"/>
      <c r="R2718" s="42"/>
      <c r="S2718" s="44"/>
      <c r="T2718" s="44"/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  <c r="AE2718" s="5"/>
      <c r="AF2718" s="5"/>
      <c r="AG2718" s="5"/>
      <c r="AH2718" s="40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51"/>
      <c r="AU2718" s="48"/>
      <c r="AV2718" s="52"/>
      <c r="AW2718" s="52"/>
    </row>
    <row r="2719" spans="1:49" ht="15" customHeight="1" x14ac:dyDescent="0.25">
      <c r="A2719" s="11">
        <f t="shared" si="976"/>
        <v>2716</v>
      </c>
      <c r="B2719" s="29">
        <v>33763</v>
      </c>
      <c r="C2719" s="25">
        <v>22</v>
      </c>
      <c r="D2719" s="12">
        <v>30.8</v>
      </c>
      <c r="E2719" s="25">
        <v>25.5</v>
      </c>
      <c r="F2719" s="35">
        <v>85</v>
      </c>
      <c r="G2719" s="25">
        <v>5</v>
      </c>
      <c r="H2719" s="13">
        <v>0</v>
      </c>
      <c r="I2719" s="25">
        <v>3</v>
      </c>
      <c r="J2719" s="12">
        <v>180</v>
      </c>
      <c r="K2719" s="12">
        <v>0</v>
      </c>
      <c r="L2719" s="25" t="s">
        <v>14</v>
      </c>
      <c r="M2719" s="10"/>
      <c r="N2719" s="15"/>
      <c r="O2719" s="15"/>
      <c r="P2719" s="4"/>
      <c r="Q2719" s="65"/>
      <c r="R2719" s="42"/>
      <c r="S2719" s="44"/>
      <c r="T2719" s="44"/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  <c r="AE2719" s="5"/>
      <c r="AF2719" s="5"/>
      <c r="AG2719" s="5"/>
      <c r="AH2719" s="40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51"/>
      <c r="AU2719" s="48"/>
      <c r="AV2719" s="52"/>
      <c r="AW2719" s="52"/>
    </row>
    <row r="2720" spans="1:49" ht="15" customHeight="1" x14ac:dyDescent="0.25">
      <c r="A2720" s="11">
        <f t="shared" si="976"/>
        <v>2717</v>
      </c>
      <c r="B2720" s="29">
        <v>33764</v>
      </c>
      <c r="C2720" s="25">
        <v>21</v>
      </c>
      <c r="D2720" s="12">
        <v>31.5</v>
      </c>
      <c r="E2720" s="25">
        <v>25</v>
      </c>
      <c r="F2720" s="35">
        <v>90</v>
      </c>
      <c r="G2720" s="25">
        <v>6</v>
      </c>
      <c r="H2720" s="13">
        <v>0</v>
      </c>
      <c r="I2720" s="25">
        <v>3</v>
      </c>
      <c r="J2720" s="12">
        <v>180</v>
      </c>
      <c r="K2720" s="12">
        <v>0</v>
      </c>
      <c r="L2720" s="25" t="s">
        <v>14</v>
      </c>
      <c r="M2720" s="10"/>
      <c r="N2720" s="15"/>
      <c r="O2720" s="15"/>
      <c r="P2720" s="4"/>
      <c r="Q2720" s="65"/>
      <c r="R2720" s="42"/>
      <c r="S2720" s="44"/>
      <c r="T2720" s="44"/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  <c r="AE2720" s="5"/>
      <c r="AF2720" s="5"/>
      <c r="AG2720" s="5"/>
      <c r="AH2720" s="40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51"/>
      <c r="AU2720" s="48"/>
      <c r="AV2720" s="52"/>
      <c r="AW2720" s="52"/>
    </row>
    <row r="2721" spans="1:49" ht="15" customHeight="1" x14ac:dyDescent="0.25">
      <c r="A2721" s="11">
        <f t="shared" si="976"/>
        <v>2718</v>
      </c>
      <c r="B2721" s="29">
        <v>33765</v>
      </c>
      <c r="C2721" s="25">
        <v>21</v>
      </c>
      <c r="D2721" s="12">
        <v>32.799999999999997</v>
      </c>
      <c r="E2721" s="25">
        <v>25.8</v>
      </c>
      <c r="F2721" s="35">
        <v>84</v>
      </c>
      <c r="G2721" s="25">
        <v>0</v>
      </c>
      <c r="H2721" s="13">
        <v>0</v>
      </c>
      <c r="I2721" s="25">
        <v>4</v>
      </c>
      <c r="J2721" s="12">
        <v>225</v>
      </c>
      <c r="K2721" s="12">
        <v>0</v>
      </c>
      <c r="L2721" s="25" t="s">
        <v>13</v>
      </c>
      <c r="M2721" s="10"/>
      <c r="N2721" s="15"/>
      <c r="O2721" s="15"/>
      <c r="P2721" s="4"/>
      <c r="Q2721" s="65"/>
      <c r="R2721" s="42"/>
      <c r="S2721" s="44"/>
      <c r="T2721" s="44"/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  <c r="AE2721" s="5"/>
      <c r="AF2721" s="5"/>
      <c r="AG2721" s="5"/>
      <c r="AH2721" s="40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51"/>
      <c r="AU2721" s="48"/>
      <c r="AV2721" s="52"/>
      <c r="AW2721" s="52"/>
    </row>
    <row r="2722" spans="1:49" ht="15" customHeight="1" x14ac:dyDescent="0.25">
      <c r="A2722" s="11">
        <f t="shared" si="976"/>
        <v>2719</v>
      </c>
      <c r="B2722" s="29">
        <v>33766</v>
      </c>
      <c r="C2722" s="25">
        <v>22</v>
      </c>
      <c r="D2722" s="12">
        <v>32.200000000000003</v>
      </c>
      <c r="E2722" s="25">
        <v>26.3</v>
      </c>
      <c r="F2722" s="35">
        <v>85</v>
      </c>
      <c r="G2722" s="25">
        <v>0</v>
      </c>
      <c r="H2722" s="13">
        <v>0</v>
      </c>
      <c r="I2722" s="25">
        <v>2</v>
      </c>
      <c r="J2722" s="12">
        <v>270</v>
      </c>
      <c r="K2722" s="12">
        <v>0</v>
      </c>
      <c r="L2722" s="25" t="s">
        <v>16</v>
      </c>
      <c r="M2722" s="10"/>
      <c r="N2722" s="15"/>
      <c r="O2722" s="15"/>
      <c r="P2722" s="4"/>
      <c r="Q2722" s="65"/>
      <c r="R2722" s="42"/>
      <c r="S2722" s="44"/>
      <c r="T2722" s="44"/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  <c r="AE2722" s="5"/>
      <c r="AF2722" s="5"/>
      <c r="AG2722" s="5"/>
      <c r="AH2722" s="40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51"/>
      <c r="AU2722" s="48"/>
      <c r="AV2722" s="52"/>
      <c r="AW2722" s="52"/>
    </row>
    <row r="2723" spans="1:49" ht="15" customHeight="1" x14ac:dyDescent="0.25">
      <c r="A2723" s="11">
        <f t="shared" si="976"/>
        <v>2720</v>
      </c>
      <c r="B2723" s="29">
        <v>33767</v>
      </c>
      <c r="C2723" s="25">
        <v>22</v>
      </c>
      <c r="D2723" s="12">
        <v>29.6</v>
      </c>
      <c r="E2723" s="25">
        <v>26.2</v>
      </c>
      <c r="F2723" s="35">
        <v>97</v>
      </c>
      <c r="G2723" s="25">
        <v>36</v>
      </c>
      <c r="H2723" s="13">
        <v>0</v>
      </c>
      <c r="I2723" s="25">
        <v>2</v>
      </c>
      <c r="J2723" s="12">
        <v>180</v>
      </c>
      <c r="K2723" s="12">
        <v>0</v>
      </c>
      <c r="L2723" s="25" t="s">
        <v>14</v>
      </c>
      <c r="M2723" s="10"/>
      <c r="N2723" s="15"/>
      <c r="O2723" s="15"/>
      <c r="P2723" s="4"/>
      <c r="Q2723" s="65"/>
      <c r="R2723" s="42"/>
      <c r="S2723" s="44"/>
      <c r="T2723" s="44"/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  <c r="AE2723" s="5"/>
      <c r="AF2723" s="5"/>
      <c r="AG2723" s="5"/>
      <c r="AH2723" s="40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51"/>
      <c r="AU2723" s="48"/>
      <c r="AV2723" s="52"/>
      <c r="AW2723" s="52"/>
    </row>
    <row r="2724" spans="1:49" ht="15" customHeight="1" x14ac:dyDescent="0.25">
      <c r="A2724" s="11">
        <f t="shared" si="976"/>
        <v>2721</v>
      </c>
      <c r="B2724" s="29">
        <v>33768</v>
      </c>
      <c r="C2724" s="25">
        <v>20</v>
      </c>
      <c r="D2724" s="12">
        <v>30.6</v>
      </c>
      <c r="E2724" s="25">
        <v>24.4</v>
      </c>
      <c r="F2724" s="35">
        <v>92</v>
      </c>
      <c r="G2724" s="25">
        <v>0</v>
      </c>
      <c r="H2724" s="13">
        <v>0</v>
      </c>
      <c r="I2724" s="25">
        <v>3</v>
      </c>
      <c r="J2724" s="12">
        <v>225</v>
      </c>
      <c r="K2724" s="12">
        <v>0</v>
      </c>
      <c r="L2724" s="25" t="s">
        <v>13</v>
      </c>
      <c r="M2724" s="10"/>
      <c r="N2724" s="15"/>
      <c r="O2724" s="15"/>
      <c r="P2724" s="4"/>
      <c r="Q2724" s="65"/>
      <c r="R2724" s="42"/>
      <c r="S2724" s="44"/>
      <c r="T2724" s="44"/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  <c r="AE2724" s="5"/>
      <c r="AF2724" s="5"/>
      <c r="AG2724" s="5"/>
      <c r="AH2724" s="40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51"/>
      <c r="AU2724" s="48"/>
      <c r="AV2724" s="52"/>
      <c r="AW2724" s="52"/>
    </row>
    <row r="2725" spans="1:49" ht="15" customHeight="1" x14ac:dyDescent="0.25">
      <c r="A2725" s="11">
        <f t="shared" si="976"/>
        <v>2722</v>
      </c>
      <c r="B2725" s="29">
        <v>33769</v>
      </c>
      <c r="C2725" s="25">
        <v>21</v>
      </c>
      <c r="D2725" s="12">
        <v>31.6</v>
      </c>
      <c r="E2725" s="25">
        <v>24.8</v>
      </c>
      <c r="F2725" s="35">
        <v>88</v>
      </c>
      <c r="G2725" s="25">
        <v>2</v>
      </c>
      <c r="H2725" s="13">
        <v>0</v>
      </c>
      <c r="I2725" s="25">
        <v>3</v>
      </c>
      <c r="J2725" s="12">
        <v>180</v>
      </c>
      <c r="K2725" s="12">
        <v>0</v>
      </c>
      <c r="L2725" s="25" t="s">
        <v>14</v>
      </c>
      <c r="M2725" s="10"/>
      <c r="N2725" s="15"/>
      <c r="O2725" s="15"/>
      <c r="P2725" s="4"/>
      <c r="Q2725" s="65"/>
      <c r="R2725" s="42"/>
      <c r="S2725" s="44"/>
      <c r="T2725" s="44"/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  <c r="AE2725" s="5"/>
      <c r="AF2725" s="5"/>
      <c r="AG2725" s="5"/>
      <c r="AH2725" s="40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51"/>
      <c r="AU2725" s="48"/>
      <c r="AV2725" s="52"/>
      <c r="AW2725" s="52"/>
    </row>
    <row r="2726" spans="1:49" ht="15" customHeight="1" x14ac:dyDescent="0.25">
      <c r="A2726" s="11">
        <f t="shared" si="976"/>
        <v>2723</v>
      </c>
      <c r="B2726" s="29">
        <v>33770</v>
      </c>
      <c r="C2726" s="25">
        <v>21</v>
      </c>
      <c r="D2726" s="12">
        <v>31.8</v>
      </c>
      <c r="E2726" s="25">
        <v>25.9</v>
      </c>
      <c r="F2726" s="35">
        <v>90</v>
      </c>
      <c r="G2726" s="25">
        <v>10</v>
      </c>
      <c r="H2726" s="13">
        <v>0</v>
      </c>
      <c r="I2726" s="25">
        <v>3</v>
      </c>
      <c r="J2726" s="12">
        <v>225</v>
      </c>
      <c r="K2726" s="12">
        <v>0</v>
      </c>
      <c r="L2726" s="25" t="s">
        <v>13</v>
      </c>
      <c r="M2726" s="10"/>
      <c r="N2726" s="15"/>
      <c r="O2726" s="15"/>
      <c r="P2726" s="4"/>
      <c r="Q2726" s="65"/>
      <c r="R2726" s="42"/>
      <c r="S2726" s="44"/>
      <c r="T2726" s="44"/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  <c r="AE2726" s="5"/>
      <c r="AF2726" s="5"/>
      <c r="AG2726" s="5"/>
      <c r="AH2726" s="40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51"/>
      <c r="AU2726" s="48"/>
      <c r="AV2726" s="52"/>
      <c r="AW2726" s="52"/>
    </row>
    <row r="2727" spans="1:49" ht="15" customHeight="1" x14ac:dyDescent="0.25">
      <c r="A2727" s="11">
        <f t="shared" si="976"/>
        <v>2724</v>
      </c>
      <c r="B2727" s="29">
        <v>33771</v>
      </c>
      <c r="C2727" s="25">
        <v>22</v>
      </c>
      <c r="D2727" s="12">
        <v>32</v>
      </c>
      <c r="E2727" s="25">
        <v>24.9</v>
      </c>
      <c r="F2727" s="35">
        <v>84</v>
      </c>
      <c r="G2727" s="25">
        <v>0</v>
      </c>
      <c r="H2727" s="13">
        <v>0</v>
      </c>
      <c r="I2727" s="25">
        <v>3</v>
      </c>
      <c r="J2727" s="12">
        <v>225</v>
      </c>
      <c r="K2727" s="12">
        <v>0</v>
      </c>
      <c r="L2727" s="25" t="s">
        <v>13</v>
      </c>
      <c r="M2727" s="10"/>
      <c r="N2727" s="15"/>
      <c r="O2727" s="15"/>
      <c r="P2727" s="4"/>
      <c r="Q2727" s="65"/>
      <c r="R2727" s="42"/>
      <c r="S2727" s="44"/>
      <c r="T2727" s="44"/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  <c r="AE2727" s="5"/>
      <c r="AF2727" s="5"/>
      <c r="AG2727" s="5"/>
      <c r="AH2727" s="40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51"/>
      <c r="AU2727" s="48"/>
      <c r="AV2727" s="52"/>
      <c r="AW2727" s="52"/>
    </row>
    <row r="2728" spans="1:49" ht="15" customHeight="1" x14ac:dyDescent="0.25">
      <c r="A2728" s="11">
        <f t="shared" si="976"/>
        <v>2725</v>
      </c>
      <c r="B2728" s="29">
        <v>33772</v>
      </c>
      <c r="C2728" s="25">
        <v>22</v>
      </c>
      <c r="D2728" s="12">
        <v>33.6</v>
      </c>
      <c r="E2728" s="25">
        <v>25.5</v>
      </c>
      <c r="F2728" s="35">
        <v>72</v>
      </c>
      <c r="G2728" s="25">
        <v>0</v>
      </c>
      <c r="H2728" s="13">
        <v>0</v>
      </c>
      <c r="I2728" s="25">
        <v>3</v>
      </c>
      <c r="J2728" s="12">
        <v>225</v>
      </c>
      <c r="K2728" s="12">
        <v>0</v>
      </c>
      <c r="L2728" s="25" t="s">
        <v>13</v>
      </c>
      <c r="M2728" s="10"/>
      <c r="N2728" s="15"/>
      <c r="O2728" s="15"/>
      <c r="P2728" s="4"/>
      <c r="Q2728" s="65"/>
      <c r="R2728" s="42"/>
      <c r="S2728" s="44"/>
      <c r="T2728" s="44"/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  <c r="AE2728" s="5"/>
      <c r="AF2728" s="5"/>
      <c r="AG2728" s="5"/>
      <c r="AH2728" s="40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51"/>
      <c r="AU2728" s="48"/>
      <c r="AV2728" s="52"/>
      <c r="AW2728" s="52"/>
    </row>
    <row r="2729" spans="1:49" ht="15" customHeight="1" x14ac:dyDescent="0.25">
      <c r="A2729" s="11">
        <f t="shared" si="976"/>
        <v>2726</v>
      </c>
      <c r="B2729" s="29">
        <v>33773</v>
      </c>
      <c r="C2729" s="25">
        <v>21</v>
      </c>
      <c r="D2729" s="12">
        <v>33.6</v>
      </c>
      <c r="E2729" s="25">
        <v>24.7</v>
      </c>
      <c r="F2729" s="35">
        <v>86</v>
      </c>
      <c r="G2729" s="25">
        <v>0</v>
      </c>
      <c r="H2729" s="13">
        <v>0</v>
      </c>
      <c r="I2729" s="25">
        <v>3</v>
      </c>
      <c r="J2729" s="12">
        <v>180</v>
      </c>
      <c r="K2729" s="12">
        <v>0</v>
      </c>
      <c r="L2729" s="25" t="s">
        <v>14</v>
      </c>
      <c r="M2729" s="10"/>
      <c r="N2729" s="15"/>
      <c r="O2729" s="15"/>
      <c r="P2729" s="4"/>
      <c r="Q2729" s="65"/>
      <c r="R2729" s="42"/>
      <c r="S2729" s="44"/>
      <c r="T2729" s="44"/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  <c r="AE2729" s="5"/>
      <c r="AF2729" s="5"/>
      <c r="AG2729" s="5"/>
      <c r="AH2729" s="40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51"/>
      <c r="AU2729" s="48"/>
      <c r="AV2729" s="52"/>
      <c r="AW2729" s="52"/>
    </row>
    <row r="2730" spans="1:49" ht="15" customHeight="1" x14ac:dyDescent="0.25">
      <c r="A2730" s="11">
        <f t="shared" si="976"/>
        <v>2727</v>
      </c>
      <c r="B2730" s="29">
        <v>33774</v>
      </c>
      <c r="C2730" s="25">
        <v>22</v>
      </c>
      <c r="D2730" s="12">
        <v>32.4</v>
      </c>
      <c r="E2730" s="25">
        <v>26.5</v>
      </c>
      <c r="F2730" s="35">
        <v>88</v>
      </c>
      <c r="G2730" s="25">
        <v>0</v>
      </c>
      <c r="H2730" s="13">
        <v>0</v>
      </c>
      <c r="I2730" s="25">
        <v>2</v>
      </c>
      <c r="J2730" s="12">
        <v>90</v>
      </c>
      <c r="K2730" s="12">
        <v>0</v>
      </c>
      <c r="L2730" s="25" t="s">
        <v>12</v>
      </c>
      <c r="M2730" s="10"/>
      <c r="N2730" s="15"/>
      <c r="O2730" s="15"/>
      <c r="P2730" s="4"/>
      <c r="Q2730" s="65"/>
      <c r="R2730" s="42"/>
      <c r="S2730" s="44"/>
      <c r="T2730" s="44"/>
      <c r="U2730" s="5"/>
      <c r="V2730" s="5"/>
      <c r="W2730" s="5"/>
      <c r="X2730" s="5"/>
      <c r="Y2730" s="5"/>
      <c r="Z2730" s="5"/>
      <c r="AA2730" s="5"/>
      <c r="AB2730" s="5"/>
      <c r="AC2730" s="5"/>
      <c r="AD2730" s="5"/>
      <c r="AE2730" s="5"/>
      <c r="AF2730" s="5"/>
      <c r="AG2730" s="5"/>
      <c r="AH2730" s="40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51"/>
      <c r="AU2730" s="48"/>
      <c r="AV2730" s="52"/>
      <c r="AW2730" s="52"/>
    </row>
    <row r="2731" spans="1:49" ht="15" customHeight="1" x14ac:dyDescent="0.25">
      <c r="A2731" s="11">
        <f t="shared" si="976"/>
        <v>2728</v>
      </c>
      <c r="B2731" s="29">
        <v>33775</v>
      </c>
      <c r="C2731" s="25">
        <v>21</v>
      </c>
      <c r="D2731" s="12">
        <v>33</v>
      </c>
      <c r="E2731" s="25">
        <v>24.8</v>
      </c>
      <c r="F2731" s="35">
        <v>86</v>
      </c>
      <c r="G2731" s="25">
        <v>0</v>
      </c>
      <c r="H2731" s="13">
        <v>0</v>
      </c>
      <c r="I2731" s="25">
        <v>0</v>
      </c>
      <c r="J2731" s="12">
        <v>0</v>
      </c>
      <c r="K2731" s="12">
        <v>0</v>
      </c>
      <c r="L2731" s="25" t="s">
        <v>11</v>
      </c>
      <c r="M2731" s="10"/>
      <c r="N2731" s="15"/>
      <c r="O2731" s="15"/>
      <c r="P2731" s="4"/>
      <c r="Q2731" s="65"/>
      <c r="R2731" s="42"/>
      <c r="S2731" s="44"/>
      <c r="T2731" s="44"/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  <c r="AE2731" s="5"/>
      <c r="AF2731" s="5"/>
      <c r="AG2731" s="5"/>
      <c r="AH2731" s="40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51"/>
      <c r="AU2731" s="48"/>
      <c r="AV2731" s="52"/>
      <c r="AW2731" s="52"/>
    </row>
    <row r="2732" spans="1:49" ht="15" customHeight="1" x14ac:dyDescent="0.25">
      <c r="A2732" s="11">
        <f t="shared" si="976"/>
        <v>2729</v>
      </c>
      <c r="B2732" s="29">
        <v>33776</v>
      </c>
      <c r="C2732" s="25">
        <v>22</v>
      </c>
      <c r="D2732" s="12">
        <v>32</v>
      </c>
      <c r="E2732" s="25">
        <v>25.9</v>
      </c>
      <c r="F2732" s="35">
        <v>86</v>
      </c>
      <c r="G2732" s="25">
        <v>0</v>
      </c>
      <c r="H2732" s="13">
        <v>0</v>
      </c>
      <c r="I2732" s="25">
        <v>2</v>
      </c>
      <c r="J2732" s="12">
        <v>225</v>
      </c>
      <c r="K2732" s="12">
        <v>0</v>
      </c>
      <c r="L2732" s="25" t="s">
        <v>14</v>
      </c>
      <c r="M2732" s="10"/>
      <c r="N2732" s="15"/>
      <c r="O2732" s="15"/>
      <c r="P2732" s="4"/>
      <c r="Q2732" s="65"/>
      <c r="R2732" s="42"/>
      <c r="S2732" s="44"/>
      <c r="T2732" s="44"/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  <c r="AE2732" s="5"/>
      <c r="AF2732" s="5"/>
      <c r="AG2732" s="5"/>
      <c r="AH2732" s="40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51"/>
      <c r="AU2732" s="48"/>
      <c r="AV2732" s="52"/>
      <c r="AW2732" s="52"/>
    </row>
    <row r="2733" spans="1:49" ht="15" customHeight="1" x14ac:dyDescent="0.25">
      <c r="A2733" s="11">
        <f t="shared" si="976"/>
        <v>2730</v>
      </c>
      <c r="B2733" s="29">
        <v>33777</v>
      </c>
      <c r="C2733" s="25">
        <v>21</v>
      </c>
      <c r="D2733" s="12">
        <v>33.200000000000003</v>
      </c>
      <c r="E2733" s="25">
        <v>25.5</v>
      </c>
      <c r="F2733" s="35">
        <v>85</v>
      </c>
      <c r="G2733" s="25">
        <v>0</v>
      </c>
      <c r="H2733" s="13">
        <v>0</v>
      </c>
      <c r="I2733" s="25">
        <v>3</v>
      </c>
      <c r="J2733" s="12">
        <v>180</v>
      </c>
      <c r="K2733" s="12">
        <v>0</v>
      </c>
      <c r="L2733" s="25" t="s">
        <v>14</v>
      </c>
      <c r="M2733" s="10"/>
      <c r="N2733" s="15"/>
      <c r="O2733" s="15"/>
      <c r="P2733" s="4"/>
      <c r="Q2733" s="65"/>
      <c r="R2733" s="42"/>
      <c r="S2733" s="44"/>
      <c r="T2733" s="44"/>
      <c r="U2733" s="5"/>
      <c r="V2733" s="5"/>
      <c r="W2733" s="5"/>
      <c r="X2733" s="5"/>
      <c r="Y2733" s="5"/>
      <c r="Z2733" s="5"/>
      <c r="AA2733" s="5"/>
      <c r="AB2733" s="5"/>
      <c r="AC2733" s="5"/>
      <c r="AD2733" s="5"/>
      <c r="AE2733" s="5"/>
      <c r="AF2733" s="5"/>
      <c r="AG2733" s="5"/>
      <c r="AH2733" s="40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51"/>
      <c r="AU2733" s="48"/>
      <c r="AV2733" s="52"/>
      <c r="AW2733" s="52"/>
    </row>
    <row r="2734" spans="1:49" ht="15" customHeight="1" x14ac:dyDescent="0.25">
      <c r="A2734" s="11">
        <f t="shared" si="976"/>
        <v>2731</v>
      </c>
      <c r="B2734" s="29">
        <v>33778</v>
      </c>
      <c r="C2734" s="25">
        <v>21</v>
      </c>
      <c r="D2734" s="12">
        <v>33.200000000000003</v>
      </c>
      <c r="E2734" s="25">
        <v>25.7</v>
      </c>
      <c r="F2734" s="35">
        <v>85</v>
      </c>
      <c r="G2734" s="25">
        <v>0</v>
      </c>
      <c r="H2734" s="13">
        <v>0</v>
      </c>
      <c r="I2734" s="25">
        <v>3</v>
      </c>
      <c r="J2734" s="12">
        <v>270</v>
      </c>
      <c r="K2734" s="12">
        <v>0</v>
      </c>
      <c r="L2734" s="25" t="s">
        <v>15</v>
      </c>
      <c r="M2734" s="10"/>
      <c r="N2734" s="15"/>
      <c r="O2734" s="15"/>
      <c r="P2734" s="4"/>
      <c r="Q2734" s="65"/>
      <c r="R2734" s="42"/>
      <c r="S2734" s="44"/>
      <c r="T2734" s="44"/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  <c r="AE2734" s="5"/>
      <c r="AF2734" s="5"/>
      <c r="AG2734" s="5"/>
      <c r="AH2734" s="40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51"/>
      <c r="AU2734" s="48"/>
      <c r="AV2734" s="52"/>
      <c r="AW2734" s="52"/>
    </row>
    <row r="2735" spans="1:49" ht="15" customHeight="1" x14ac:dyDescent="0.25">
      <c r="A2735" s="11">
        <f t="shared" si="976"/>
        <v>2732</v>
      </c>
      <c r="B2735" s="29">
        <v>33779</v>
      </c>
      <c r="C2735" s="25">
        <v>21</v>
      </c>
      <c r="D2735" s="12">
        <v>31.8</v>
      </c>
      <c r="E2735" s="25">
        <v>24.4</v>
      </c>
      <c r="F2735" s="35">
        <v>86</v>
      </c>
      <c r="G2735" s="25">
        <v>0</v>
      </c>
      <c r="H2735" s="13">
        <v>0</v>
      </c>
      <c r="I2735" s="25">
        <v>3</v>
      </c>
      <c r="J2735" s="12">
        <v>225</v>
      </c>
      <c r="K2735" s="12">
        <v>0</v>
      </c>
      <c r="L2735" s="25" t="s">
        <v>13</v>
      </c>
      <c r="M2735" s="10"/>
      <c r="N2735" s="15"/>
      <c r="O2735" s="15"/>
      <c r="P2735" s="4"/>
      <c r="Q2735" s="65"/>
      <c r="R2735" s="42"/>
      <c r="S2735" s="44"/>
      <c r="T2735" s="44"/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  <c r="AE2735" s="5"/>
      <c r="AF2735" s="5"/>
      <c r="AG2735" s="5"/>
      <c r="AH2735" s="40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51"/>
      <c r="AU2735" s="48"/>
      <c r="AV2735" s="52"/>
      <c r="AW2735" s="52"/>
    </row>
    <row r="2736" spans="1:49" ht="15" customHeight="1" x14ac:dyDescent="0.25">
      <c r="A2736" s="11">
        <f t="shared" si="976"/>
        <v>2733</v>
      </c>
      <c r="B2736" s="29">
        <v>33780</v>
      </c>
      <c r="C2736" s="25">
        <v>21</v>
      </c>
      <c r="D2736" s="12">
        <v>30.4</v>
      </c>
      <c r="E2736" s="25">
        <v>25.2</v>
      </c>
      <c r="F2736" s="35">
        <v>92</v>
      </c>
      <c r="G2736" s="25">
        <v>0</v>
      </c>
      <c r="H2736" s="13">
        <v>0</v>
      </c>
      <c r="I2736" s="25">
        <v>3</v>
      </c>
      <c r="J2736" s="12">
        <v>180</v>
      </c>
      <c r="K2736" s="12">
        <v>0</v>
      </c>
      <c r="L2736" s="25" t="s">
        <v>14</v>
      </c>
      <c r="M2736" s="10"/>
      <c r="N2736" s="15"/>
      <c r="O2736" s="15"/>
      <c r="P2736" s="4"/>
      <c r="Q2736" s="65"/>
      <c r="R2736" s="42"/>
      <c r="S2736" s="44"/>
      <c r="T2736" s="44"/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  <c r="AE2736" s="5"/>
      <c r="AF2736" s="5"/>
      <c r="AG2736" s="5"/>
      <c r="AH2736" s="40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51"/>
      <c r="AU2736" s="48"/>
      <c r="AV2736" s="52"/>
      <c r="AW2736" s="52"/>
    </row>
    <row r="2737" spans="1:49" ht="15" customHeight="1" x14ac:dyDescent="0.25">
      <c r="A2737" s="11">
        <f t="shared" si="976"/>
        <v>2734</v>
      </c>
      <c r="B2737" s="29">
        <v>33781</v>
      </c>
      <c r="C2737" s="25">
        <v>21</v>
      </c>
      <c r="D2737" s="12">
        <v>31.8</v>
      </c>
      <c r="E2737" s="25">
        <v>24.1</v>
      </c>
      <c r="F2737" s="35">
        <v>87</v>
      </c>
      <c r="G2737" s="25">
        <v>1</v>
      </c>
      <c r="H2737" s="13">
        <v>0</v>
      </c>
      <c r="I2737" s="25">
        <v>2</v>
      </c>
      <c r="J2737" s="12">
        <v>270</v>
      </c>
      <c r="K2737" s="12">
        <v>0</v>
      </c>
      <c r="L2737" s="25" t="s">
        <v>15</v>
      </c>
      <c r="M2737" s="10"/>
      <c r="N2737" s="15"/>
      <c r="O2737" s="15"/>
      <c r="P2737" s="4"/>
      <c r="Q2737" s="65"/>
      <c r="R2737" s="42"/>
      <c r="S2737" s="44"/>
      <c r="T2737" s="44"/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  <c r="AE2737" s="5"/>
      <c r="AF2737" s="5"/>
      <c r="AG2737" s="5"/>
      <c r="AH2737" s="40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51"/>
      <c r="AU2737" s="48"/>
      <c r="AV2737" s="52"/>
      <c r="AW2737" s="52"/>
    </row>
    <row r="2738" spans="1:49" ht="15" customHeight="1" x14ac:dyDescent="0.25">
      <c r="A2738" s="11">
        <f t="shared" si="976"/>
        <v>2735</v>
      </c>
      <c r="B2738" s="29">
        <v>33782</v>
      </c>
      <c r="C2738" s="25">
        <v>21</v>
      </c>
      <c r="D2738" s="12">
        <v>30.6</v>
      </c>
      <c r="E2738" s="25">
        <v>24.8</v>
      </c>
      <c r="F2738" s="35">
        <v>88</v>
      </c>
      <c r="G2738" s="25">
        <v>0</v>
      </c>
      <c r="H2738" s="13">
        <v>0</v>
      </c>
      <c r="I2738" s="25">
        <v>0</v>
      </c>
      <c r="J2738" s="12">
        <v>225</v>
      </c>
      <c r="K2738" s="12">
        <v>0</v>
      </c>
      <c r="L2738" s="25" t="s">
        <v>13</v>
      </c>
      <c r="M2738" s="10"/>
      <c r="N2738" s="15"/>
      <c r="O2738" s="15"/>
      <c r="P2738" s="4"/>
      <c r="Q2738" s="65"/>
      <c r="R2738" s="42"/>
      <c r="S2738" s="44"/>
      <c r="T2738" s="44"/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  <c r="AE2738" s="5"/>
      <c r="AF2738" s="5"/>
      <c r="AG2738" s="5"/>
      <c r="AH2738" s="40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51"/>
      <c r="AU2738" s="48"/>
      <c r="AV2738" s="52"/>
      <c r="AW2738" s="52"/>
    </row>
    <row r="2739" spans="1:49" ht="15" customHeight="1" x14ac:dyDescent="0.25">
      <c r="A2739" s="11">
        <f t="shared" si="976"/>
        <v>2736</v>
      </c>
      <c r="B2739" s="29">
        <v>33783</v>
      </c>
      <c r="C2739" s="25">
        <v>21</v>
      </c>
      <c r="D2739" s="12">
        <v>31.8</v>
      </c>
      <c r="E2739" s="25">
        <v>24.1</v>
      </c>
      <c r="F2739" s="35">
        <v>87</v>
      </c>
      <c r="G2739" s="25">
        <v>0</v>
      </c>
      <c r="H2739" s="13">
        <v>0</v>
      </c>
      <c r="I2739" s="25">
        <v>3</v>
      </c>
      <c r="J2739" s="12">
        <v>270</v>
      </c>
      <c r="K2739" s="12">
        <v>0</v>
      </c>
      <c r="L2739" s="25" t="s">
        <v>14</v>
      </c>
      <c r="M2739" s="10"/>
      <c r="N2739" s="15"/>
      <c r="O2739" s="15"/>
      <c r="P2739" s="4"/>
      <c r="Q2739" s="65"/>
      <c r="R2739" s="42"/>
      <c r="S2739" s="44"/>
      <c r="T2739" s="44"/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  <c r="AE2739" s="5"/>
      <c r="AF2739" s="5"/>
      <c r="AG2739" s="5"/>
      <c r="AH2739" s="40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51"/>
      <c r="AU2739" s="48"/>
      <c r="AV2739" s="52"/>
      <c r="AW2739" s="52"/>
    </row>
    <row r="2740" spans="1:49" ht="15" customHeight="1" x14ac:dyDescent="0.25">
      <c r="A2740" s="11">
        <f t="shared" si="976"/>
        <v>2737</v>
      </c>
      <c r="B2740" s="29">
        <v>33784</v>
      </c>
      <c r="C2740" s="25">
        <v>21</v>
      </c>
      <c r="D2740" s="12">
        <v>28.2</v>
      </c>
      <c r="E2740" s="25">
        <v>26.2</v>
      </c>
      <c r="F2740" s="35">
        <v>94</v>
      </c>
      <c r="G2740" s="25">
        <v>3</v>
      </c>
      <c r="H2740" s="13">
        <v>0</v>
      </c>
      <c r="I2740" s="25">
        <v>3</v>
      </c>
      <c r="J2740" s="12">
        <v>225</v>
      </c>
      <c r="K2740" s="12">
        <v>0</v>
      </c>
      <c r="L2740" s="25" t="s">
        <v>16</v>
      </c>
      <c r="M2740" s="10"/>
      <c r="N2740" s="15"/>
      <c r="O2740" s="15"/>
      <c r="P2740" s="4"/>
      <c r="Q2740" s="65"/>
      <c r="R2740" s="42"/>
      <c r="S2740" s="44"/>
      <c r="T2740" s="44"/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  <c r="AE2740" s="5"/>
      <c r="AF2740" s="5"/>
      <c r="AG2740" s="5"/>
      <c r="AH2740" s="40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51"/>
      <c r="AU2740" s="48"/>
      <c r="AV2740" s="52"/>
      <c r="AW2740" s="52"/>
    </row>
    <row r="2741" spans="1:49" ht="15" customHeight="1" x14ac:dyDescent="0.25">
      <c r="A2741" s="11">
        <f t="shared" si="976"/>
        <v>2738</v>
      </c>
      <c r="B2741" s="29">
        <v>33785</v>
      </c>
      <c r="C2741" s="25">
        <v>21</v>
      </c>
      <c r="D2741" s="12">
        <v>31.8</v>
      </c>
      <c r="E2741" s="25">
        <v>25</v>
      </c>
      <c r="F2741" s="35">
        <v>89</v>
      </c>
      <c r="G2741" s="25">
        <v>0</v>
      </c>
      <c r="H2741" s="13">
        <v>0</v>
      </c>
      <c r="I2741" s="25">
        <v>3</v>
      </c>
      <c r="J2741" s="12">
        <v>225</v>
      </c>
      <c r="K2741" s="12">
        <v>0</v>
      </c>
      <c r="L2741" s="25" t="s">
        <v>13</v>
      </c>
      <c r="M2741" s="10"/>
      <c r="N2741" s="15"/>
      <c r="O2741" s="15"/>
      <c r="P2741" s="4"/>
      <c r="Q2741" s="65"/>
      <c r="R2741" s="42"/>
      <c r="S2741" s="44"/>
      <c r="T2741" s="44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E2741" s="5"/>
      <c r="AF2741" s="5"/>
      <c r="AG2741" s="5"/>
      <c r="AH2741" s="40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51"/>
      <c r="AU2741" s="48"/>
      <c r="AV2741" s="52"/>
      <c r="AW2741" s="52"/>
    </row>
    <row r="2742" spans="1:49" ht="15" customHeight="1" x14ac:dyDescent="0.25">
      <c r="A2742" s="11">
        <f t="shared" si="976"/>
        <v>2739</v>
      </c>
      <c r="B2742" s="29">
        <v>33786</v>
      </c>
      <c r="C2742" s="25">
        <v>21</v>
      </c>
      <c r="D2742" s="12">
        <v>30.5</v>
      </c>
      <c r="E2742" s="25">
        <v>24.3</v>
      </c>
      <c r="F2742" s="35">
        <v>94</v>
      </c>
      <c r="G2742" s="25">
        <v>4</v>
      </c>
      <c r="H2742" s="13">
        <v>0</v>
      </c>
      <c r="I2742" s="25">
        <v>2</v>
      </c>
      <c r="J2742" s="12">
        <v>45</v>
      </c>
      <c r="K2742" s="12">
        <v>0</v>
      </c>
      <c r="L2742" s="25" t="s">
        <v>17</v>
      </c>
      <c r="M2742" s="10"/>
      <c r="N2742" s="15"/>
      <c r="O2742" s="15"/>
      <c r="P2742" s="4"/>
      <c r="Q2742" s="65"/>
      <c r="R2742" s="42"/>
      <c r="S2742" s="44"/>
      <c r="T2742" s="44"/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  <c r="AE2742" s="5"/>
      <c r="AF2742" s="5"/>
      <c r="AG2742" s="5"/>
      <c r="AH2742" s="40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51"/>
      <c r="AU2742" s="48"/>
      <c r="AV2742" s="52"/>
      <c r="AW2742" s="52"/>
    </row>
    <row r="2743" spans="1:49" ht="15" customHeight="1" x14ac:dyDescent="0.25">
      <c r="A2743" s="11">
        <f t="shared" si="976"/>
        <v>2740</v>
      </c>
      <c r="B2743" s="29">
        <v>33787</v>
      </c>
      <c r="C2743" s="25">
        <v>22</v>
      </c>
      <c r="D2743" s="12">
        <v>31.5</v>
      </c>
      <c r="E2743" s="25">
        <v>25.9</v>
      </c>
      <c r="F2743" s="35">
        <v>88</v>
      </c>
      <c r="G2743" s="25">
        <v>2</v>
      </c>
      <c r="H2743" s="13">
        <v>0</v>
      </c>
      <c r="I2743" s="25">
        <v>1</v>
      </c>
      <c r="J2743" s="12">
        <v>270</v>
      </c>
      <c r="K2743" s="12">
        <v>0</v>
      </c>
      <c r="L2743" s="25" t="s">
        <v>15</v>
      </c>
      <c r="M2743" s="10"/>
      <c r="N2743" s="15"/>
      <c r="O2743" s="15"/>
      <c r="P2743" s="4"/>
      <c r="Q2743" s="65"/>
      <c r="R2743" s="42"/>
      <c r="S2743" s="44"/>
      <c r="T2743" s="44"/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  <c r="AE2743" s="5"/>
      <c r="AF2743" s="5"/>
      <c r="AG2743" s="5"/>
      <c r="AH2743" s="40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51"/>
      <c r="AU2743" s="48"/>
      <c r="AV2743" s="52"/>
      <c r="AW2743" s="52"/>
    </row>
    <row r="2744" spans="1:49" ht="15" customHeight="1" x14ac:dyDescent="0.25">
      <c r="A2744" s="11">
        <f t="shared" si="976"/>
        <v>2741</v>
      </c>
      <c r="B2744" s="29">
        <v>33788</v>
      </c>
      <c r="C2744" s="25">
        <v>18</v>
      </c>
      <c r="D2744" s="12">
        <v>31.5</v>
      </c>
      <c r="E2744" s="25">
        <v>23.9</v>
      </c>
      <c r="F2744" s="35">
        <v>88</v>
      </c>
      <c r="G2744" s="25">
        <v>0</v>
      </c>
      <c r="H2744" s="13">
        <v>0</v>
      </c>
      <c r="I2744" s="25">
        <v>3</v>
      </c>
      <c r="J2744" s="12">
        <v>270</v>
      </c>
      <c r="K2744" s="12">
        <v>0</v>
      </c>
      <c r="L2744" s="25" t="s">
        <v>16</v>
      </c>
      <c r="M2744" s="10"/>
      <c r="N2744" s="15"/>
      <c r="O2744" s="15"/>
      <c r="P2744" s="4"/>
      <c r="Q2744" s="65"/>
      <c r="R2744" s="42"/>
      <c r="S2744" s="44"/>
      <c r="T2744" s="44"/>
      <c r="U2744" s="5"/>
      <c r="V2744" s="5"/>
      <c r="W2744" s="5"/>
      <c r="X2744" s="5"/>
      <c r="Y2744" s="5"/>
      <c r="Z2744" s="5"/>
      <c r="AA2744" s="5"/>
      <c r="AB2744" s="5"/>
      <c r="AC2744" s="5"/>
      <c r="AD2744" s="5"/>
      <c r="AE2744" s="5"/>
      <c r="AF2744" s="5"/>
      <c r="AG2744" s="5"/>
      <c r="AH2744" s="40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51"/>
      <c r="AU2744" s="48"/>
      <c r="AV2744" s="52"/>
      <c r="AW2744" s="52"/>
    </row>
    <row r="2745" spans="1:49" ht="15" customHeight="1" x14ac:dyDescent="0.25">
      <c r="A2745" s="11">
        <f t="shared" si="976"/>
        <v>2742</v>
      </c>
      <c r="B2745" s="29">
        <v>33789</v>
      </c>
      <c r="C2745" s="25">
        <v>22</v>
      </c>
      <c r="D2745" s="12">
        <v>31.4</v>
      </c>
      <c r="E2745" s="25">
        <v>25.4</v>
      </c>
      <c r="F2745" s="35">
        <v>90</v>
      </c>
      <c r="G2745" s="25">
        <v>7</v>
      </c>
      <c r="H2745" s="13">
        <v>0</v>
      </c>
      <c r="I2745" s="25">
        <v>3</v>
      </c>
      <c r="J2745" s="12">
        <v>180</v>
      </c>
      <c r="K2745" s="12">
        <v>0</v>
      </c>
      <c r="L2745" s="25" t="s">
        <v>14</v>
      </c>
      <c r="M2745" s="10"/>
      <c r="N2745" s="15"/>
      <c r="O2745" s="15"/>
      <c r="P2745" s="4"/>
      <c r="Q2745" s="65"/>
      <c r="R2745" s="42"/>
      <c r="S2745" s="44"/>
      <c r="T2745" s="44"/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  <c r="AE2745" s="5"/>
      <c r="AF2745" s="5"/>
      <c r="AG2745" s="5"/>
      <c r="AH2745" s="40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51"/>
      <c r="AU2745" s="48"/>
      <c r="AV2745" s="52"/>
      <c r="AW2745" s="52"/>
    </row>
    <row r="2746" spans="1:49" ht="15" customHeight="1" x14ac:dyDescent="0.25">
      <c r="A2746" s="11">
        <f t="shared" si="976"/>
        <v>2743</v>
      </c>
      <c r="B2746" s="29">
        <v>33790</v>
      </c>
      <c r="C2746" s="25">
        <v>20</v>
      </c>
      <c r="D2746" s="12">
        <v>32</v>
      </c>
      <c r="E2746" s="25">
        <v>25.1</v>
      </c>
      <c r="F2746" s="35">
        <v>92</v>
      </c>
      <c r="G2746" s="25">
        <v>2</v>
      </c>
      <c r="H2746" s="13">
        <v>0</v>
      </c>
      <c r="I2746" s="25">
        <v>3</v>
      </c>
      <c r="J2746" s="12">
        <v>225</v>
      </c>
      <c r="K2746" s="12">
        <v>0</v>
      </c>
      <c r="L2746" s="25" t="s">
        <v>13</v>
      </c>
      <c r="M2746" s="10"/>
      <c r="N2746" s="15"/>
      <c r="O2746" s="15"/>
      <c r="P2746" s="4"/>
      <c r="Q2746" s="65"/>
      <c r="R2746" s="42"/>
      <c r="S2746" s="44"/>
      <c r="T2746" s="44"/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  <c r="AE2746" s="5"/>
      <c r="AF2746" s="5"/>
      <c r="AG2746" s="5"/>
      <c r="AH2746" s="40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51"/>
      <c r="AU2746" s="48"/>
      <c r="AV2746" s="52"/>
      <c r="AW2746" s="52"/>
    </row>
    <row r="2747" spans="1:49" ht="15" customHeight="1" x14ac:dyDescent="0.25">
      <c r="A2747" s="11">
        <f t="shared" si="976"/>
        <v>2744</v>
      </c>
      <c r="B2747" s="29">
        <v>33791</v>
      </c>
      <c r="C2747" s="25">
        <v>22</v>
      </c>
      <c r="D2747" s="12">
        <v>30</v>
      </c>
      <c r="E2747" s="25">
        <v>24.3</v>
      </c>
      <c r="F2747" s="35">
        <v>94</v>
      </c>
      <c r="G2747" s="25">
        <v>56</v>
      </c>
      <c r="H2747" s="13">
        <v>0</v>
      </c>
      <c r="I2747" s="25">
        <v>3</v>
      </c>
      <c r="J2747" s="12">
        <v>180</v>
      </c>
      <c r="K2747" s="12">
        <v>0</v>
      </c>
      <c r="L2747" s="25" t="s">
        <v>14</v>
      </c>
      <c r="M2747" s="10"/>
      <c r="N2747" s="15"/>
      <c r="O2747" s="15"/>
      <c r="P2747" s="4"/>
      <c r="Q2747" s="65"/>
      <c r="R2747" s="42"/>
      <c r="S2747" s="44"/>
      <c r="T2747" s="44"/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  <c r="AE2747" s="5"/>
      <c r="AF2747" s="5"/>
      <c r="AG2747" s="5"/>
      <c r="AH2747" s="40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51"/>
      <c r="AU2747" s="48"/>
      <c r="AV2747" s="52"/>
      <c r="AW2747" s="52"/>
    </row>
    <row r="2748" spans="1:49" ht="15" customHeight="1" x14ac:dyDescent="0.25">
      <c r="A2748" s="11">
        <f t="shared" si="976"/>
        <v>2745</v>
      </c>
      <c r="B2748" s="29">
        <v>33792</v>
      </c>
      <c r="C2748" s="25">
        <v>21</v>
      </c>
      <c r="D2748" s="12">
        <v>32.200000000000003</v>
      </c>
      <c r="E2748" s="25">
        <v>25</v>
      </c>
      <c r="F2748" s="35">
        <v>90</v>
      </c>
      <c r="G2748" s="25">
        <v>12</v>
      </c>
      <c r="H2748" s="13">
        <v>0</v>
      </c>
      <c r="I2748" s="25">
        <v>2</v>
      </c>
      <c r="J2748" s="12">
        <v>180</v>
      </c>
      <c r="K2748" s="12">
        <v>0</v>
      </c>
      <c r="L2748" s="25" t="s">
        <v>14</v>
      </c>
      <c r="M2748" s="10"/>
      <c r="N2748" s="15"/>
      <c r="O2748" s="15"/>
      <c r="P2748" s="4"/>
      <c r="Q2748" s="65"/>
      <c r="R2748" s="42"/>
      <c r="S2748" s="44"/>
      <c r="T2748" s="44"/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  <c r="AE2748" s="5"/>
      <c r="AF2748" s="5"/>
      <c r="AG2748" s="5"/>
      <c r="AH2748" s="40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51"/>
      <c r="AU2748" s="48"/>
      <c r="AV2748" s="52"/>
      <c r="AW2748" s="52"/>
    </row>
    <row r="2749" spans="1:49" ht="15" customHeight="1" x14ac:dyDescent="0.25">
      <c r="A2749" s="11">
        <f t="shared" si="976"/>
        <v>2746</v>
      </c>
      <c r="B2749" s="29">
        <v>33793</v>
      </c>
      <c r="C2749" s="25">
        <v>22</v>
      </c>
      <c r="D2749" s="12">
        <v>27</v>
      </c>
      <c r="E2749" s="25">
        <v>24.8</v>
      </c>
      <c r="F2749" s="35">
        <v>96</v>
      </c>
      <c r="G2749" s="25">
        <v>35</v>
      </c>
      <c r="H2749" s="13">
        <v>0</v>
      </c>
      <c r="I2749" s="25">
        <v>0</v>
      </c>
      <c r="J2749" s="12">
        <v>0</v>
      </c>
      <c r="K2749" s="12">
        <v>0</v>
      </c>
      <c r="L2749" s="25" t="s">
        <v>11</v>
      </c>
      <c r="M2749" s="10"/>
      <c r="N2749" s="15"/>
      <c r="O2749" s="15"/>
      <c r="P2749" s="4"/>
      <c r="Q2749" s="65"/>
      <c r="R2749" s="42"/>
      <c r="S2749" s="44"/>
      <c r="T2749" s="44"/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  <c r="AE2749" s="5"/>
      <c r="AF2749" s="5"/>
      <c r="AG2749" s="5"/>
      <c r="AH2749" s="40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51"/>
      <c r="AU2749" s="48"/>
      <c r="AV2749" s="52"/>
      <c r="AW2749" s="52"/>
    </row>
    <row r="2750" spans="1:49" ht="15" customHeight="1" x14ac:dyDescent="0.25">
      <c r="A2750" s="11">
        <f t="shared" si="976"/>
        <v>2747</v>
      </c>
      <c r="B2750" s="29">
        <v>33794</v>
      </c>
      <c r="C2750" s="25">
        <v>22</v>
      </c>
      <c r="D2750" s="12">
        <v>28</v>
      </c>
      <c r="E2750" s="25">
        <v>24.2</v>
      </c>
      <c r="F2750" s="35">
        <v>98</v>
      </c>
      <c r="G2750" s="25">
        <v>3</v>
      </c>
      <c r="H2750" s="13">
        <v>0</v>
      </c>
      <c r="I2750" s="25">
        <v>3</v>
      </c>
      <c r="J2750" s="12">
        <v>225</v>
      </c>
      <c r="K2750" s="12">
        <v>0</v>
      </c>
      <c r="L2750" s="25" t="s">
        <v>13</v>
      </c>
      <c r="M2750" s="10"/>
      <c r="N2750" s="15"/>
      <c r="O2750" s="15"/>
      <c r="P2750" s="4"/>
      <c r="Q2750" s="65"/>
      <c r="R2750" s="42"/>
      <c r="S2750" s="44"/>
      <c r="T2750" s="44"/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  <c r="AE2750" s="5"/>
      <c r="AF2750" s="5"/>
      <c r="AG2750" s="5"/>
      <c r="AH2750" s="40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51"/>
      <c r="AU2750" s="48"/>
      <c r="AV2750" s="52"/>
      <c r="AW2750" s="52"/>
    </row>
    <row r="2751" spans="1:49" ht="15" customHeight="1" x14ac:dyDescent="0.25">
      <c r="A2751" s="11">
        <f t="shared" si="976"/>
        <v>2748</v>
      </c>
      <c r="B2751" s="29">
        <v>33795</v>
      </c>
      <c r="C2751" s="25">
        <v>22</v>
      </c>
      <c r="D2751" s="12">
        <v>28</v>
      </c>
      <c r="E2751" s="25">
        <v>24.9</v>
      </c>
      <c r="F2751" s="35">
        <v>89</v>
      </c>
      <c r="G2751" s="25">
        <v>3</v>
      </c>
      <c r="H2751" s="13">
        <v>0</v>
      </c>
      <c r="I2751" s="25">
        <v>1</v>
      </c>
      <c r="J2751" s="12">
        <v>180</v>
      </c>
      <c r="K2751" s="12">
        <v>0</v>
      </c>
      <c r="L2751" s="25" t="s">
        <v>14</v>
      </c>
      <c r="M2751" s="10"/>
      <c r="N2751" s="15"/>
      <c r="O2751" s="15"/>
      <c r="P2751" s="4"/>
      <c r="Q2751" s="65"/>
      <c r="R2751" s="42"/>
      <c r="S2751" s="44"/>
      <c r="T2751" s="44"/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  <c r="AE2751" s="5"/>
      <c r="AF2751" s="5"/>
      <c r="AG2751" s="5"/>
      <c r="AH2751" s="40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51"/>
      <c r="AU2751" s="48"/>
      <c r="AV2751" s="52"/>
      <c r="AW2751" s="52"/>
    </row>
    <row r="2752" spans="1:49" ht="15" customHeight="1" x14ac:dyDescent="0.25">
      <c r="A2752" s="11">
        <f t="shared" si="976"/>
        <v>2749</v>
      </c>
      <c r="B2752" s="29">
        <v>33796</v>
      </c>
      <c r="C2752" s="25">
        <v>20</v>
      </c>
      <c r="D2752" s="12">
        <v>29.2</v>
      </c>
      <c r="E2752" s="25">
        <v>23.3</v>
      </c>
      <c r="F2752" s="35">
        <v>98</v>
      </c>
      <c r="G2752" s="25">
        <v>0</v>
      </c>
      <c r="H2752" s="13">
        <v>0</v>
      </c>
      <c r="I2752" s="25">
        <v>0</v>
      </c>
      <c r="J2752" s="12">
        <v>0</v>
      </c>
      <c r="K2752" s="12">
        <v>0</v>
      </c>
      <c r="L2752" s="25" t="s">
        <v>11</v>
      </c>
      <c r="M2752" s="10"/>
      <c r="N2752" s="15"/>
      <c r="O2752" s="15"/>
      <c r="P2752" s="4"/>
      <c r="Q2752" s="65"/>
      <c r="R2752" s="42"/>
      <c r="S2752" s="44"/>
      <c r="T2752" s="44"/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  <c r="AE2752" s="5"/>
      <c r="AF2752" s="5"/>
      <c r="AG2752" s="5"/>
      <c r="AH2752" s="40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51"/>
      <c r="AU2752" s="48"/>
      <c r="AV2752" s="52"/>
      <c r="AW2752" s="52"/>
    </row>
    <row r="2753" spans="1:49" ht="15" customHeight="1" x14ac:dyDescent="0.25">
      <c r="A2753" s="11">
        <f t="shared" si="976"/>
        <v>2750</v>
      </c>
      <c r="B2753" s="29">
        <v>33797</v>
      </c>
      <c r="C2753" s="25">
        <v>20</v>
      </c>
      <c r="D2753" s="12">
        <v>30.5</v>
      </c>
      <c r="E2753" s="25">
        <v>24.7</v>
      </c>
      <c r="F2753" s="35">
        <v>89</v>
      </c>
      <c r="G2753" s="25">
        <v>10</v>
      </c>
      <c r="H2753" s="13">
        <v>0</v>
      </c>
      <c r="I2753" s="25">
        <v>0</v>
      </c>
      <c r="J2753" s="12">
        <v>180</v>
      </c>
      <c r="K2753" s="12">
        <v>0</v>
      </c>
      <c r="L2753" s="25" t="s">
        <v>14</v>
      </c>
      <c r="M2753" s="10"/>
      <c r="N2753" s="15"/>
      <c r="O2753" s="15"/>
      <c r="P2753" s="4"/>
      <c r="Q2753" s="65"/>
      <c r="R2753" s="42"/>
      <c r="S2753" s="44"/>
      <c r="T2753" s="44"/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  <c r="AE2753" s="5"/>
      <c r="AF2753" s="5"/>
      <c r="AG2753" s="5"/>
      <c r="AH2753" s="40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51"/>
      <c r="AU2753" s="48"/>
      <c r="AV2753" s="52"/>
      <c r="AW2753" s="52"/>
    </row>
    <row r="2754" spans="1:49" ht="15" customHeight="1" x14ac:dyDescent="0.25">
      <c r="A2754" s="11">
        <f t="shared" si="976"/>
        <v>2751</v>
      </c>
      <c r="B2754" s="29">
        <v>33798</v>
      </c>
      <c r="C2754" s="25">
        <v>21</v>
      </c>
      <c r="D2754" s="12">
        <v>28.8</v>
      </c>
      <c r="E2754" s="25">
        <v>23.6</v>
      </c>
      <c r="F2754" s="35">
        <v>94</v>
      </c>
      <c r="G2754" s="25">
        <v>0</v>
      </c>
      <c r="H2754" s="13">
        <v>0</v>
      </c>
      <c r="I2754" s="25">
        <v>1</v>
      </c>
      <c r="J2754" s="12">
        <v>0</v>
      </c>
      <c r="K2754" s="12">
        <v>0</v>
      </c>
      <c r="L2754" s="25" t="s">
        <v>11</v>
      </c>
      <c r="M2754" s="10"/>
      <c r="N2754" s="15"/>
      <c r="O2754" s="15"/>
      <c r="P2754" s="4"/>
      <c r="Q2754" s="65"/>
      <c r="R2754" s="42"/>
      <c r="S2754" s="44"/>
      <c r="T2754" s="44"/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  <c r="AE2754" s="5"/>
      <c r="AF2754" s="5"/>
      <c r="AG2754" s="5"/>
      <c r="AH2754" s="40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51"/>
      <c r="AU2754" s="48"/>
      <c r="AV2754" s="52"/>
      <c r="AW2754" s="52"/>
    </row>
    <row r="2755" spans="1:49" ht="15" customHeight="1" x14ac:dyDescent="0.25">
      <c r="A2755" s="11">
        <f t="shared" si="976"/>
        <v>2752</v>
      </c>
      <c r="B2755" s="29">
        <v>33799</v>
      </c>
      <c r="C2755" s="25">
        <v>20</v>
      </c>
      <c r="D2755" s="12">
        <v>31.4</v>
      </c>
      <c r="E2755" s="25">
        <v>24.1</v>
      </c>
      <c r="F2755" s="35">
        <v>86</v>
      </c>
      <c r="G2755" s="25">
        <v>0</v>
      </c>
      <c r="H2755" s="13">
        <v>0</v>
      </c>
      <c r="I2755" s="25">
        <v>1</v>
      </c>
      <c r="J2755" s="12">
        <v>0</v>
      </c>
      <c r="K2755" s="12">
        <v>0</v>
      </c>
      <c r="L2755" s="25" t="s">
        <v>11</v>
      </c>
      <c r="M2755" s="10"/>
      <c r="N2755" s="15"/>
      <c r="O2755" s="15"/>
      <c r="P2755" s="4"/>
      <c r="Q2755" s="65"/>
      <c r="R2755" s="42"/>
      <c r="S2755" s="44"/>
      <c r="T2755" s="44"/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  <c r="AE2755" s="5"/>
      <c r="AF2755" s="5"/>
      <c r="AG2755" s="5"/>
      <c r="AH2755" s="40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51"/>
      <c r="AU2755" s="48"/>
      <c r="AV2755" s="52"/>
      <c r="AW2755" s="52"/>
    </row>
    <row r="2756" spans="1:49" ht="15" customHeight="1" x14ac:dyDescent="0.25">
      <c r="A2756" s="11">
        <f t="shared" si="976"/>
        <v>2753</v>
      </c>
      <c r="B2756" s="29">
        <v>33800</v>
      </c>
      <c r="C2756" s="25">
        <v>21</v>
      </c>
      <c r="D2756" s="12">
        <v>31.8</v>
      </c>
      <c r="E2756" s="25">
        <v>25.2</v>
      </c>
      <c r="F2756" s="35">
        <v>91</v>
      </c>
      <c r="G2756" s="25">
        <v>0</v>
      </c>
      <c r="H2756" s="13">
        <v>0</v>
      </c>
      <c r="I2756" s="25">
        <v>4</v>
      </c>
      <c r="J2756" s="12">
        <v>90</v>
      </c>
      <c r="K2756" s="12">
        <v>0</v>
      </c>
      <c r="L2756" s="25" t="s">
        <v>12</v>
      </c>
      <c r="M2756" s="10"/>
      <c r="N2756" s="15"/>
      <c r="O2756" s="15"/>
      <c r="P2756" s="4"/>
      <c r="Q2756" s="65"/>
      <c r="R2756" s="42"/>
      <c r="S2756" s="44"/>
      <c r="T2756" s="44"/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  <c r="AE2756" s="5"/>
      <c r="AF2756" s="5"/>
      <c r="AG2756" s="5"/>
      <c r="AH2756" s="40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51"/>
      <c r="AU2756" s="48"/>
      <c r="AV2756" s="52"/>
      <c r="AW2756" s="52"/>
    </row>
    <row r="2757" spans="1:49" ht="15" customHeight="1" x14ac:dyDescent="0.25">
      <c r="A2757" s="11">
        <f t="shared" si="976"/>
        <v>2754</v>
      </c>
      <c r="B2757" s="29">
        <v>33801</v>
      </c>
      <c r="C2757" s="25">
        <v>23</v>
      </c>
      <c r="D2757" s="12">
        <v>32</v>
      </c>
      <c r="E2757" s="25">
        <v>26.9</v>
      </c>
      <c r="F2757" s="35">
        <v>87</v>
      </c>
      <c r="G2757" s="25">
        <v>0</v>
      </c>
      <c r="H2757" s="13">
        <v>0</v>
      </c>
      <c r="I2757" s="25">
        <v>4</v>
      </c>
      <c r="J2757" s="12">
        <v>180</v>
      </c>
      <c r="K2757" s="12">
        <v>0</v>
      </c>
      <c r="L2757" s="25" t="s">
        <v>14</v>
      </c>
      <c r="M2757" s="10"/>
      <c r="N2757" s="15"/>
      <c r="O2757" s="15"/>
      <c r="P2757" s="4"/>
      <c r="Q2757" s="65"/>
      <c r="R2757" s="42"/>
      <c r="S2757" s="3"/>
      <c r="T2757" s="3"/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  <c r="AE2757" s="5"/>
      <c r="AF2757" s="5"/>
      <c r="AG2757" s="5"/>
      <c r="AH2757" s="40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52"/>
      <c r="AU2757" s="52"/>
      <c r="AV2757" s="52"/>
      <c r="AW2757" s="52"/>
    </row>
    <row r="2758" spans="1:49" ht="15" customHeight="1" x14ac:dyDescent="0.25">
      <c r="A2758" s="11">
        <f t="shared" ref="A2758:A2821" si="995">A2757+1</f>
        <v>2755</v>
      </c>
      <c r="B2758" s="29">
        <v>33802</v>
      </c>
      <c r="C2758" s="25">
        <v>20</v>
      </c>
      <c r="D2758" s="12">
        <v>32</v>
      </c>
      <c r="E2758" s="25">
        <v>24.4</v>
      </c>
      <c r="F2758" s="35">
        <v>95</v>
      </c>
      <c r="G2758" s="25">
        <v>40</v>
      </c>
      <c r="H2758" s="13">
        <v>0</v>
      </c>
      <c r="I2758" s="25">
        <v>3</v>
      </c>
      <c r="J2758" s="12">
        <v>90</v>
      </c>
      <c r="K2758" s="12">
        <v>0</v>
      </c>
      <c r="L2758" s="25" t="s">
        <v>12</v>
      </c>
      <c r="M2758" s="10"/>
      <c r="N2758" s="15"/>
      <c r="O2758" s="15"/>
      <c r="P2758" s="4"/>
      <c r="Q2758" s="66"/>
      <c r="R2758" s="42"/>
      <c r="S2758" s="3"/>
      <c r="T2758" s="3"/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  <c r="AE2758" s="5"/>
      <c r="AF2758" s="5"/>
      <c r="AG2758" s="5"/>
      <c r="AH2758" s="40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52"/>
      <c r="AU2758" s="52"/>
      <c r="AV2758" s="52"/>
      <c r="AW2758" s="52"/>
    </row>
    <row r="2759" spans="1:49" ht="15" customHeight="1" x14ac:dyDescent="0.25">
      <c r="A2759" s="11">
        <f t="shared" si="995"/>
        <v>2756</v>
      </c>
      <c r="B2759" s="29">
        <v>33803</v>
      </c>
      <c r="C2759" s="25">
        <v>21</v>
      </c>
      <c r="D2759" s="12">
        <v>32.700000000000003</v>
      </c>
      <c r="E2759" s="25">
        <v>25.5</v>
      </c>
      <c r="F2759" s="35">
        <v>90</v>
      </c>
      <c r="G2759" s="25">
        <v>88</v>
      </c>
      <c r="H2759" s="13">
        <v>0</v>
      </c>
      <c r="I2759" s="25">
        <v>0</v>
      </c>
      <c r="J2759" s="12">
        <v>0</v>
      </c>
      <c r="K2759" s="12">
        <v>0</v>
      </c>
      <c r="L2759" s="25" t="s">
        <v>11</v>
      </c>
      <c r="M2759" s="10"/>
      <c r="N2759" s="15"/>
      <c r="O2759" s="15"/>
      <c r="P2759" s="4"/>
      <c r="Q2759" s="64"/>
      <c r="R2759" s="42"/>
      <c r="S2759" s="44"/>
      <c r="T2759" s="44"/>
      <c r="U2759" s="5"/>
      <c r="V2759" s="5"/>
      <c r="W2759" s="5"/>
      <c r="X2759" s="5"/>
      <c r="Y2759" s="5"/>
      <c r="Z2759" s="5"/>
      <c r="AA2759" s="5"/>
      <c r="AB2759" s="5"/>
      <c r="AC2759" s="5"/>
      <c r="AD2759" s="5"/>
      <c r="AE2759" s="5"/>
      <c r="AF2759" s="5"/>
      <c r="AG2759" s="5"/>
      <c r="AH2759" s="40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51"/>
      <c r="AU2759" s="48"/>
      <c r="AV2759" s="52"/>
      <c r="AW2759" s="52"/>
    </row>
    <row r="2760" spans="1:49" ht="15" customHeight="1" x14ac:dyDescent="0.25">
      <c r="A2760" s="11">
        <f t="shared" si="995"/>
        <v>2757</v>
      </c>
      <c r="B2760" s="29">
        <v>33804</v>
      </c>
      <c r="C2760" s="25">
        <v>20</v>
      </c>
      <c r="D2760" s="12">
        <v>28.6</v>
      </c>
      <c r="E2760" s="25">
        <v>23</v>
      </c>
      <c r="F2760" s="35">
        <v>98</v>
      </c>
      <c r="G2760" s="25">
        <v>5</v>
      </c>
      <c r="H2760" s="13">
        <v>0</v>
      </c>
      <c r="I2760" s="25">
        <v>0</v>
      </c>
      <c r="J2760" s="12">
        <v>0</v>
      </c>
      <c r="K2760" s="12">
        <v>0</v>
      </c>
      <c r="L2760" s="25" t="s">
        <v>11</v>
      </c>
      <c r="M2760" s="10"/>
      <c r="N2760" s="15"/>
      <c r="O2760" s="15"/>
      <c r="P2760" s="4"/>
      <c r="Q2760" s="65"/>
      <c r="R2760" s="42"/>
      <c r="S2760" s="44"/>
      <c r="T2760" s="44"/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  <c r="AE2760" s="5"/>
      <c r="AF2760" s="5"/>
      <c r="AG2760" s="5"/>
      <c r="AH2760" s="40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51"/>
      <c r="AU2760" s="48"/>
      <c r="AV2760" s="52"/>
      <c r="AW2760" s="52"/>
    </row>
    <row r="2761" spans="1:49" ht="15" customHeight="1" x14ac:dyDescent="0.25">
      <c r="A2761" s="11">
        <f t="shared" si="995"/>
        <v>2758</v>
      </c>
      <c r="B2761" s="29">
        <v>33805</v>
      </c>
      <c r="C2761" s="25">
        <v>21</v>
      </c>
      <c r="D2761" s="12">
        <v>31.4</v>
      </c>
      <c r="E2761" s="25">
        <v>24.9</v>
      </c>
      <c r="F2761" s="35">
        <v>90</v>
      </c>
      <c r="G2761" s="25">
        <v>55</v>
      </c>
      <c r="H2761" s="13">
        <v>0</v>
      </c>
      <c r="I2761" s="25">
        <v>2</v>
      </c>
      <c r="J2761" s="12">
        <v>180</v>
      </c>
      <c r="K2761" s="12">
        <v>0</v>
      </c>
      <c r="L2761" s="25" t="s">
        <v>14</v>
      </c>
      <c r="M2761" s="10"/>
      <c r="N2761" s="15"/>
      <c r="O2761" s="15"/>
      <c r="P2761" s="4"/>
      <c r="Q2761" s="65"/>
      <c r="R2761" s="42"/>
      <c r="S2761" s="44"/>
      <c r="T2761" s="44"/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  <c r="AE2761" s="5"/>
      <c r="AF2761" s="5"/>
      <c r="AG2761" s="5"/>
      <c r="AH2761" s="40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51"/>
      <c r="AU2761" s="48"/>
      <c r="AV2761" s="52"/>
      <c r="AW2761" s="52"/>
    </row>
    <row r="2762" spans="1:49" ht="15" customHeight="1" x14ac:dyDescent="0.25">
      <c r="A2762" s="11">
        <f t="shared" si="995"/>
        <v>2759</v>
      </c>
      <c r="B2762" s="29">
        <v>33806</v>
      </c>
      <c r="C2762" s="25">
        <v>19</v>
      </c>
      <c r="D2762" s="12">
        <v>31.5</v>
      </c>
      <c r="E2762" s="25">
        <v>24.2</v>
      </c>
      <c r="F2762" s="35">
        <v>88</v>
      </c>
      <c r="G2762" s="25">
        <v>0</v>
      </c>
      <c r="H2762" s="13">
        <v>0</v>
      </c>
      <c r="I2762" s="25">
        <v>2</v>
      </c>
      <c r="J2762" s="12">
        <v>270</v>
      </c>
      <c r="K2762" s="12">
        <v>0</v>
      </c>
      <c r="L2762" s="25" t="s">
        <v>15</v>
      </c>
      <c r="M2762" s="10"/>
      <c r="N2762" s="15"/>
      <c r="O2762" s="15"/>
      <c r="P2762" s="4"/>
      <c r="Q2762" s="65"/>
      <c r="R2762" s="42"/>
      <c r="S2762" s="44"/>
      <c r="T2762" s="44"/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  <c r="AE2762" s="5"/>
      <c r="AF2762" s="5"/>
      <c r="AG2762" s="5"/>
      <c r="AH2762" s="40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51"/>
      <c r="AU2762" s="48"/>
      <c r="AV2762" s="52"/>
      <c r="AW2762" s="52"/>
    </row>
    <row r="2763" spans="1:49" ht="15" customHeight="1" x14ac:dyDescent="0.25">
      <c r="A2763" s="11">
        <f t="shared" si="995"/>
        <v>2760</v>
      </c>
      <c r="B2763" s="29">
        <v>33807</v>
      </c>
      <c r="C2763" s="25">
        <v>21</v>
      </c>
      <c r="D2763" s="12">
        <v>29.8</v>
      </c>
      <c r="E2763" s="25">
        <v>23.7</v>
      </c>
      <c r="F2763" s="35">
        <v>89</v>
      </c>
      <c r="G2763" s="25">
        <v>0</v>
      </c>
      <c r="H2763" s="13">
        <v>0</v>
      </c>
      <c r="I2763" s="25">
        <v>5</v>
      </c>
      <c r="J2763" s="12">
        <v>270</v>
      </c>
      <c r="K2763" s="12">
        <v>0</v>
      </c>
      <c r="L2763" s="25" t="s">
        <v>15</v>
      </c>
      <c r="M2763" s="10"/>
      <c r="N2763" s="15"/>
      <c r="O2763" s="15"/>
      <c r="P2763" s="4"/>
      <c r="Q2763" s="65"/>
      <c r="R2763" s="42"/>
      <c r="S2763" s="44"/>
      <c r="T2763" s="44"/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  <c r="AE2763" s="5"/>
      <c r="AF2763" s="5"/>
      <c r="AG2763" s="5"/>
      <c r="AH2763" s="40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51"/>
      <c r="AU2763" s="48"/>
      <c r="AV2763" s="52"/>
      <c r="AW2763" s="52"/>
    </row>
    <row r="2764" spans="1:49" ht="15" customHeight="1" x14ac:dyDescent="0.25">
      <c r="A2764" s="11">
        <f t="shared" si="995"/>
        <v>2761</v>
      </c>
      <c r="B2764" s="29">
        <v>33808</v>
      </c>
      <c r="C2764" s="25">
        <v>19</v>
      </c>
      <c r="D2764" s="12">
        <v>30.9</v>
      </c>
      <c r="E2764" s="25">
        <v>24.5</v>
      </c>
      <c r="F2764" s="35">
        <v>90</v>
      </c>
      <c r="G2764" s="25">
        <v>0</v>
      </c>
      <c r="H2764" s="13">
        <v>0</v>
      </c>
      <c r="I2764" s="25">
        <v>3</v>
      </c>
      <c r="J2764" s="12">
        <v>225</v>
      </c>
      <c r="K2764" s="12">
        <v>0</v>
      </c>
      <c r="L2764" s="25" t="s">
        <v>13</v>
      </c>
      <c r="M2764" s="10"/>
      <c r="N2764" s="15"/>
      <c r="O2764" s="15"/>
      <c r="P2764" s="4"/>
      <c r="Q2764" s="65"/>
      <c r="R2764" s="42"/>
      <c r="S2764" s="44"/>
      <c r="T2764" s="44"/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  <c r="AE2764" s="5"/>
      <c r="AF2764" s="5"/>
      <c r="AG2764" s="5"/>
      <c r="AH2764" s="40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51"/>
      <c r="AU2764" s="48"/>
      <c r="AV2764" s="52"/>
      <c r="AW2764" s="52"/>
    </row>
    <row r="2765" spans="1:49" ht="15" customHeight="1" x14ac:dyDescent="0.25">
      <c r="A2765" s="11">
        <f t="shared" si="995"/>
        <v>2762</v>
      </c>
      <c r="B2765" s="29">
        <v>33809</v>
      </c>
      <c r="C2765" s="25">
        <v>20</v>
      </c>
      <c r="D2765" s="12">
        <v>31</v>
      </c>
      <c r="E2765" s="25">
        <v>25</v>
      </c>
      <c r="F2765" s="35">
        <v>84</v>
      </c>
      <c r="G2765" s="25">
        <v>0</v>
      </c>
      <c r="H2765" s="13">
        <v>0</v>
      </c>
      <c r="I2765" s="25">
        <v>3</v>
      </c>
      <c r="J2765" s="12">
        <v>225</v>
      </c>
      <c r="K2765" s="12">
        <v>0</v>
      </c>
      <c r="L2765" s="25" t="s">
        <v>13</v>
      </c>
      <c r="M2765" s="10"/>
      <c r="N2765" s="15"/>
      <c r="O2765" s="15"/>
      <c r="P2765" s="4"/>
      <c r="Q2765" s="65"/>
      <c r="R2765" s="42"/>
      <c r="S2765" s="44"/>
      <c r="T2765" s="44"/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  <c r="AE2765" s="5"/>
      <c r="AF2765" s="5"/>
      <c r="AG2765" s="5"/>
      <c r="AH2765" s="40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51"/>
      <c r="AU2765" s="48"/>
      <c r="AV2765" s="52"/>
      <c r="AW2765" s="52"/>
    </row>
    <row r="2766" spans="1:49" ht="15" customHeight="1" x14ac:dyDescent="0.25">
      <c r="A2766" s="11">
        <f t="shared" si="995"/>
        <v>2763</v>
      </c>
      <c r="B2766" s="29">
        <v>33810</v>
      </c>
      <c r="C2766" s="25">
        <v>20</v>
      </c>
      <c r="D2766" s="12">
        <v>32</v>
      </c>
      <c r="E2766" s="25">
        <v>24.4</v>
      </c>
      <c r="F2766" s="35">
        <v>90</v>
      </c>
      <c r="G2766" s="25">
        <v>0</v>
      </c>
      <c r="H2766" s="13">
        <v>0</v>
      </c>
      <c r="I2766" s="25">
        <v>3</v>
      </c>
      <c r="J2766" s="12">
        <v>225</v>
      </c>
      <c r="K2766" s="12">
        <v>0</v>
      </c>
      <c r="L2766" s="25" t="s">
        <v>13</v>
      </c>
      <c r="M2766" s="10"/>
      <c r="N2766" s="15"/>
      <c r="O2766" s="15"/>
      <c r="P2766" s="4"/>
      <c r="Q2766" s="65"/>
      <c r="R2766" s="42"/>
      <c r="S2766" s="44"/>
      <c r="T2766" s="44"/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  <c r="AE2766" s="5"/>
      <c r="AF2766" s="5"/>
      <c r="AG2766" s="5"/>
      <c r="AH2766" s="40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51"/>
      <c r="AU2766" s="48"/>
      <c r="AV2766" s="52"/>
      <c r="AW2766" s="52"/>
    </row>
    <row r="2767" spans="1:49" ht="15" customHeight="1" x14ac:dyDescent="0.25">
      <c r="A2767" s="11">
        <f t="shared" si="995"/>
        <v>2764</v>
      </c>
      <c r="B2767" s="29">
        <v>33811</v>
      </c>
      <c r="C2767" s="25">
        <v>21</v>
      </c>
      <c r="D2767" s="12">
        <v>32.200000000000003</v>
      </c>
      <c r="E2767" s="25">
        <v>28.2</v>
      </c>
      <c r="F2767" s="35">
        <v>92</v>
      </c>
      <c r="G2767" s="25">
        <v>7</v>
      </c>
      <c r="H2767" s="13">
        <v>0</v>
      </c>
      <c r="I2767" s="25">
        <v>3</v>
      </c>
      <c r="J2767" s="12">
        <v>225</v>
      </c>
      <c r="K2767" s="12">
        <v>0</v>
      </c>
      <c r="L2767" s="25" t="s">
        <v>13</v>
      </c>
      <c r="M2767" s="10"/>
      <c r="N2767" s="15"/>
      <c r="O2767" s="15"/>
      <c r="P2767" s="4"/>
      <c r="Q2767" s="65"/>
      <c r="R2767" s="42"/>
      <c r="S2767" s="44"/>
      <c r="T2767" s="44"/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  <c r="AE2767" s="5"/>
      <c r="AF2767" s="5"/>
      <c r="AG2767" s="5"/>
      <c r="AH2767" s="40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51"/>
      <c r="AU2767" s="48"/>
      <c r="AV2767" s="52"/>
      <c r="AW2767" s="52"/>
    </row>
    <row r="2768" spans="1:49" ht="15" customHeight="1" x14ac:dyDescent="0.25">
      <c r="A2768" s="11">
        <f t="shared" si="995"/>
        <v>2765</v>
      </c>
      <c r="B2768" s="29">
        <v>33812</v>
      </c>
      <c r="C2768" s="25">
        <v>21</v>
      </c>
      <c r="D2768" s="12">
        <v>32</v>
      </c>
      <c r="E2768" s="25">
        <v>24.7</v>
      </c>
      <c r="F2768" s="35">
        <v>91</v>
      </c>
      <c r="G2768" s="25">
        <v>24</v>
      </c>
      <c r="H2768" s="13">
        <v>0</v>
      </c>
      <c r="I2768" s="25">
        <v>2</v>
      </c>
      <c r="J2768" s="12">
        <v>270</v>
      </c>
      <c r="K2768" s="12">
        <v>0</v>
      </c>
      <c r="L2768" s="25" t="s">
        <v>11</v>
      </c>
      <c r="M2768" s="10"/>
      <c r="N2768" s="15"/>
      <c r="O2768" s="15"/>
      <c r="P2768" s="4"/>
      <c r="Q2768" s="65"/>
      <c r="R2768" s="42"/>
      <c r="S2768" s="44"/>
      <c r="T2768" s="44"/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  <c r="AE2768" s="5"/>
      <c r="AF2768" s="5"/>
      <c r="AG2768" s="5"/>
      <c r="AH2768" s="40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51"/>
      <c r="AU2768" s="48"/>
      <c r="AV2768" s="52"/>
      <c r="AW2768" s="52"/>
    </row>
    <row r="2769" spans="1:49" ht="15" customHeight="1" x14ac:dyDescent="0.25">
      <c r="A2769" s="11">
        <f t="shared" si="995"/>
        <v>2766</v>
      </c>
      <c r="B2769" s="29">
        <v>33813</v>
      </c>
      <c r="C2769" s="25">
        <v>23</v>
      </c>
      <c r="D2769" s="12">
        <v>28.9</v>
      </c>
      <c r="E2769" s="25">
        <v>24.4</v>
      </c>
      <c r="F2769" s="35">
        <v>96</v>
      </c>
      <c r="G2769" s="25">
        <v>44</v>
      </c>
      <c r="H2769" s="13">
        <v>0</v>
      </c>
      <c r="I2769" s="25">
        <v>2</v>
      </c>
      <c r="J2769" s="12">
        <v>90</v>
      </c>
      <c r="K2769" s="12">
        <v>0</v>
      </c>
      <c r="L2769" s="25" t="s">
        <v>12</v>
      </c>
      <c r="M2769" s="10"/>
      <c r="N2769" s="15"/>
      <c r="O2769" s="15"/>
      <c r="P2769" s="4"/>
      <c r="Q2769" s="65"/>
      <c r="R2769" s="42"/>
      <c r="S2769" s="44"/>
      <c r="T2769" s="44"/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  <c r="AE2769" s="5"/>
      <c r="AF2769" s="5"/>
      <c r="AG2769" s="5"/>
      <c r="AH2769" s="40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51"/>
      <c r="AU2769" s="48"/>
      <c r="AV2769" s="52"/>
      <c r="AW2769" s="52"/>
    </row>
    <row r="2770" spans="1:49" ht="15" customHeight="1" x14ac:dyDescent="0.25">
      <c r="A2770" s="11">
        <f t="shared" si="995"/>
        <v>2767</v>
      </c>
      <c r="B2770" s="29">
        <v>33814</v>
      </c>
      <c r="C2770" s="25">
        <v>22</v>
      </c>
      <c r="D2770" s="12">
        <v>31.4</v>
      </c>
      <c r="E2770" s="25">
        <v>25</v>
      </c>
      <c r="F2770" s="35">
        <v>88</v>
      </c>
      <c r="G2770" s="25">
        <v>1</v>
      </c>
      <c r="H2770" s="13">
        <v>0</v>
      </c>
      <c r="I2770" s="25">
        <v>3</v>
      </c>
      <c r="J2770" s="12">
        <v>270</v>
      </c>
      <c r="K2770" s="12">
        <v>0</v>
      </c>
      <c r="L2770" s="25" t="s">
        <v>15</v>
      </c>
      <c r="M2770" s="10"/>
      <c r="N2770" s="15"/>
      <c r="O2770" s="15"/>
      <c r="P2770" s="4"/>
      <c r="Q2770" s="65"/>
      <c r="R2770" s="42"/>
      <c r="S2770" s="44"/>
      <c r="T2770" s="44"/>
      <c r="U2770" s="5"/>
      <c r="V2770" s="5"/>
      <c r="W2770" s="5"/>
      <c r="X2770" s="5"/>
      <c r="Y2770" s="5"/>
      <c r="Z2770" s="5"/>
      <c r="AA2770" s="5"/>
      <c r="AB2770" s="5"/>
      <c r="AC2770" s="5"/>
      <c r="AD2770" s="5"/>
      <c r="AE2770" s="5"/>
      <c r="AF2770" s="5"/>
      <c r="AG2770" s="5"/>
      <c r="AH2770" s="40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51"/>
      <c r="AU2770" s="48"/>
      <c r="AV2770" s="52"/>
      <c r="AW2770" s="52"/>
    </row>
    <row r="2771" spans="1:49" ht="15" customHeight="1" x14ac:dyDescent="0.25">
      <c r="A2771" s="11">
        <f t="shared" si="995"/>
        <v>2768</v>
      </c>
      <c r="B2771" s="29">
        <v>33815</v>
      </c>
      <c r="C2771" s="25">
        <v>22</v>
      </c>
      <c r="D2771" s="12">
        <v>31.6</v>
      </c>
      <c r="E2771" s="25">
        <v>25.5</v>
      </c>
      <c r="F2771" s="35">
        <v>90</v>
      </c>
      <c r="G2771" s="25">
        <v>1</v>
      </c>
      <c r="H2771" s="13">
        <v>0</v>
      </c>
      <c r="I2771" s="25">
        <v>3</v>
      </c>
      <c r="J2771" s="12">
        <v>225</v>
      </c>
      <c r="K2771" s="12">
        <v>0</v>
      </c>
      <c r="L2771" s="25" t="s">
        <v>13</v>
      </c>
      <c r="M2771" s="10"/>
      <c r="N2771" s="15"/>
      <c r="O2771" s="15"/>
      <c r="P2771" s="4"/>
      <c r="Q2771" s="65"/>
      <c r="R2771" s="42"/>
      <c r="S2771" s="44"/>
      <c r="T2771" s="44"/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  <c r="AE2771" s="5"/>
      <c r="AF2771" s="5"/>
      <c r="AG2771" s="5"/>
      <c r="AH2771" s="40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51"/>
      <c r="AU2771" s="48"/>
      <c r="AV2771" s="52"/>
      <c r="AW2771" s="52"/>
    </row>
    <row r="2772" spans="1:49" ht="15" customHeight="1" x14ac:dyDescent="0.25">
      <c r="A2772" s="11">
        <f t="shared" si="995"/>
        <v>2769</v>
      </c>
      <c r="B2772" s="29">
        <v>33816</v>
      </c>
      <c r="C2772" s="25">
        <v>22</v>
      </c>
      <c r="D2772" s="12">
        <v>31.2</v>
      </c>
      <c r="E2772" s="25">
        <v>25.6</v>
      </c>
      <c r="F2772" s="35">
        <v>89</v>
      </c>
      <c r="G2772" s="25">
        <v>0</v>
      </c>
      <c r="H2772" s="13">
        <v>0</v>
      </c>
      <c r="I2772" s="25">
        <v>0</v>
      </c>
      <c r="J2772" s="12">
        <v>0</v>
      </c>
      <c r="K2772" s="12">
        <v>0</v>
      </c>
      <c r="L2772" s="25" t="s">
        <v>11</v>
      </c>
      <c r="M2772" s="10"/>
      <c r="N2772" s="15"/>
      <c r="O2772" s="15"/>
      <c r="P2772" s="4"/>
      <c r="Q2772" s="65"/>
      <c r="R2772" s="42"/>
      <c r="S2772" s="44"/>
      <c r="T2772" s="44"/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  <c r="AE2772" s="5"/>
      <c r="AF2772" s="5"/>
      <c r="AG2772" s="5"/>
      <c r="AH2772" s="40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51"/>
      <c r="AU2772" s="48"/>
      <c r="AV2772" s="52"/>
      <c r="AW2772" s="52"/>
    </row>
    <row r="2773" spans="1:49" ht="15" customHeight="1" x14ac:dyDescent="0.25">
      <c r="A2773" s="11">
        <f t="shared" si="995"/>
        <v>2770</v>
      </c>
      <c r="B2773" s="29">
        <v>33817</v>
      </c>
      <c r="C2773" s="25">
        <v>21</v>
      </c>
      <c r="D2773" s="12">
        <v>31.6</v>
      </c>
      <c r="E2773" s="25">
        <v>24.6</v>
      </c>
      <c r="F2773" s="35">
        <v>94</v>
      </c>
      <c r="G2773" s="25">
        <v>1</v>
      </c>
      <c r="H2773" s="13">
        <v>0</v>
      </c>
      <c r="I2773" s="25">
        <v>2</v>
      </c>
      <c r="J2773" s="12">
        <v>45</v>
      </c>
      <c r="K2773" s="12">
        <v>0</v>
      </c>
      <c r="L2773" s="25" t="s">
        <v>17</v>
      </c>
      <c r="M2773" s="10"/>
      <c r="N2773" s="15"/>
      <c r="O2773" s="15"/>
      <c r="P2773" s="4"/>
      <c r="Q2773" s="65"/>
      <c r="R2773" s="42"/>
      <c r="S2773" s="44"/>
      <c r="T2773" s="44"/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  <c r="AE2773" s="5"/>
      <c r="AF2773" s="5"/>
      <c r="AG2773" s="5"/>
      <c r="AH2773" s="40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51"/>
      <c r="AU2773" s="48"/>
      <c r="AV2773" s="52"/>
      <c r="AW2773" s="52"/>
    </row>
    <row r="2774" spans="1:49" ht="15" customHeight="1" x14ac:dyDescent="0.25">
      <c r="A2774" s="11">
        <f t="shared" si="995"/>
        <v>2771</v>
      </c>
      <c r="B2774" s="29">
        <v>33818</v>
      </c>
      <c r="C2774" s="25">
        <v>20</v>
      </c>
      <c r="D2774" s="12">
        <v>31.5</v>
      </c>
      <c r="E2774" s="25">
        <v>24.4</v>
      </c>
      <c r="F2774" s="35">
        <v>98</v>
      </c>
      <c r="G2774" s="25">
        <v>0</v>
      </c>
      <c r="H2774" s="13">
        <v>0</v>
      </c>
      <c r="I2774" s="25">
        <v>1</v>
      </c>
      <c r="J2774" s="12">
        <v>270</v>
      </c>
      <c r="K2774" s="12">
        <v>0</v>
      </c>
      <c r="L2774" s="25" t="s">
        <v>15</v>
      </c>
      <c r="M2774" s="10"/>
      <c r="N2774" s="15"/>
      <c r="O2774" s="15"/>
      <c r="P2774" s="4"/>
      <c r="Q2774" s="65"/>
      <c r="R2774" s="42"/>
      <c r="S2774" s="44"/>
      <c r="T2774" s="44"/>
      <c r="U2774" s="5"/>
      <c r="V2774" s="5"/>
      <c r="W2774" s="5"/>
      <c r="X2774" s="5"/>
      <c r="Y2774" s="5"/>
      <c r="Z2774" s="5"/>
      <c r="AA2774" s="5"/>
      <c r="AB2774" s="5"/>
      <c r="AC2774" s="5"/>
      <c r="AD2774" s="5"/>
      <c r="AE2774" s="5"/>
      <c r="AF2774" s="5"/>
      <c r="AG2774" s="5"/>
      <c r="AH2774" s="40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51"/>
      <c r="AU2774" s="48"/>
      <c r="AV2774" s="52"/>
      <c r="AW2774" s="52"/>
    </row>
    <row r="2775" spans="1:49" ht="15" customHeight="1" x14ac:dyDescent="0.25">
      <c r="A2775" s="11">
        <f t="shared" si="995"/>
        <v>2772</v>
      </c>
      <c r="B2775" s="29">
        <v>33819</v>
      </c>
      <c r="C2775" s="25">
        <v>21</v>
      </c>
      <c r="D2775" s="12">
        <v>28.6</v>
      </c>
      <c r="E2775" s="25">
        <v>24.1</v>
      </c>
      <c r="F2775" s="35">
        <v>96</v>
      </c>
      <c r="G2775" s="25">
        <v>10</v>
      </c>
      <c r="H2775" s="13">
        <v>0</v>
      </c>
      <c r="I2775" s="25">
        <v>3</v>
      </c>
      <c r="J2775" s="12">
        <v>270</v>
      </c>
      <c r="K2775" s="12">
        <v>0</v>
      </c>
      <c r="L2775" s="25" t="s">
        <v>16</v>
      </c>
      <c r="M2775" s="10"/>
      <c r="N2775" s="15"/>
      <c r="O2775" s="15"/>
      <c r="P2775" s="4"/>
      <c r="Q2775" s="65"/>
      <c r="R2775" s="42"/>
      <c r="S2775" s="44"/>
      <c r="T2775" s="44"/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  <c r="AE2775" s="5"/>
      <c r="AF2775" s="5"/>
      <c r="AG2775" s="5"/>
      <c r="AH2775" s="40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51"/>
      <c r="AU2775" s="48"/>
      <c r="AV2775" s="52"/>
      <c r="AW2775" s="52"/>
    </row>
    <row r="2776" spans="1:49" ht="15" customHeight="1" x14ac:dyDescent="0.25">
      <c r="A2776" s="11">
        <f t="shared" si="995"/>
        <v>2773</v>
      </c>
      <c r="B2776" s="29">
        <v>33820</v>
      </c>
      <c r="C2776" s="25">
        <v>20</v>
      </c>
      <c r="D2776" s="12">
        <v>31</v>
      </c>
      <c r="E2776" s="25">
        <v>23.8</v>
      </c>
      <c r="F2776" s="35">
        <v>98</v>
      </c>
      <c r="G2776" s="25">
        <v>0</v>
      </c>
      <c r="H2776" s="13">
        <v>0</v>
      </c>
      <c r="I2776" s="25">
        <v>3</v>
      </c>
      <c r="J2776" s="12">
        <v>180</v>
      </c>
      <c r="K2776" s="12">
        <v>0</v>
      </c>
      <c r="L2776" s="25" t="s">
        <v>14</v>
      </c>
      <c r="M2776" s="10"/>
      <c r="N2776" s="15"/>
      <c r="O2776" s="15"/>
      <c r="P2776" s="4"/>
      <c r="Q2776" s="65"/>
      <c r="R2776" s="42"/>
      <c r="S2776" s="44"/>
      <c r="T2776" s="44"/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  <c r="AE2776" s="5"/>
      <c r="AF2776" s="5"/>
      <c r="AG2776" s="5"/>
      <c r="AH2776" s="40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51"/>
      <c r="AU2776" s="48"/>
      <c r="AV2776" s="52"/>
      <c r="AW2776" s="52"/>
    </row>
    <row r="2777" spans="1:49" ht="15" customHeight="1" x14ac:dyDescent="0.25">
      <c r="A2777" s="11">
        <f t="shared" si="995"/>
        <v>2774</v>
      </c>
      <c r="B2777" s="29">
        <v>33821</v>
      </c>
      <c r="C2777" s="25"/>
      <c r="D2777" s="12">
        <v>31.4</v>
      </c>
      <c r="E2777" s="25">
        <v>24.6</v>
      </c>
      <c r="F2777" s="35">
        <v>96</v>
      </c>
      <c r="G2777" s="25">
        <v>0</v>
      </c>
      <c r="H2777" s="13">
        <v>0</v>
      </c>
      <c r="I2777" s="25">
        <v>3</v>
      </c>
      <c r="J2777" s="12">
        <v>225</v>
      </c>
      <c r="K2777" s="12">
        <v>0</v>
      </c>
      <c r="L2777" s="25" t="s">
        <v>17</v>
      </c>
      <c r="M2777" s="10"/>
      <c r="N2777" s="15"/>
      <c r="O2777" s="15"/>
      <c r="P2777" s="4"/>
      <c r="Q2777" s="65"/>
      <c r="R2777" s="42"/>
      <c r="S2777" s="44"/>
      <c r="T2777" s="44"/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  <c r="AE2777" s="5"/>
      <c r="AF2777" s="5"/>
      <c r="AG2777" s="5"/>
      <c r="AH2777" s="40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51"/>
      <c r="AU2777" s="48"/>
      <c r="AV2777" s="52"/>
      <c r="AW2777" s="52"/>
    </row>
    <row r="2778" spans="1:49" ht="15" customHeight="1" x14ac:dyDescent="0.25">
      <c r="A2778" s="11">
        <f t="shared" si="995"/>
        <v>2775</v>
      </c>
      <c r="B2778" s="29">
        <v>33822</v>
      </c>
      <c r="C2778" s="25"/>
      <c r="D2778" s="12">
        <v>30.8</v>
      </c>
      <c r="E2778" s="25">
        <v>24.9</v>
      </c>
      <c r="F2778" s="35">
        <v>96</v>
      </c>
      <c r="G2778" s="25">
        <v>0</v>
      </c>
      <c r="H2778" s="13">
        <v>0</v>
      </c>
      <c r="I2778" s="25">
        <v>3</v>
      </c>
      <c r="J2778" s="12">
        <v>180</v>
      </c>
      <c r="K2778" s="12">
        <v>0</v>
      </c>
      <c r="L2778" s="25" t="s">
        <v>14</v>
      </c>
      <c r="M2778" s="10"/>
      <c r="N2778" s="15"/>
      <c r="O2778" s="15"/>
      <c r="P2778" s="4"/>
      <c r="Q2778" s="65"/>
      <c r="R2778" s="42"/>
      <c r="S2778" s="44"/>
      <c r="T2778" s="44"/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  <c r="AE2778" s="5"/>
      <c r="AF2778" s="5"/>
      <c r="AG2778" s="5"/>
      <c r="AH2778" s="40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51"/>
      <c r="AU2778" s="48"/>
      <c r="AV2778" s="52"/>
      <c r="AW2778" s="52"/>
    </row>
    <row r="2779" spans="1:49" ht="15" customHeight="1" x14ac:dyDescent="0.25">
      <c r="A2779" s="11">
        <f t="shared" si="995"/>
        <v>2776</v>
      </c>
      <c r="B2779" s="29">
        <v>33823</v>
      </c>
      <c r="C2779" s="25">
        <v>20</v>
      </c>
      <c r="D2779" s="12">
        <v>31.2</v>
      </c>
      <c r="E2779" s="25">
        <v>23.9</v>
      </c>
      <c r="F2779" s="35">
        <v>97</v>
      </c>
      <c r="G2779" s="25">
        <v>0</v>
      </c>
      <c r="H2779" s="13">
        <v>0</v>
      </c>
      <c r="I2779" s="25">
        <v>2</v>
      </c>
      <c r="J2779" s="12">
        <v>270</v>
      </c>
      <c r="K2779" s="12">
        <v>0</v>
      </c>
      <c r="L2779" s="25" t="s">
        <v>14</v>
      </c>
      <c r="M2779" s="10"/>
      <c r="N2779" s="15"/>
      <c r="O2779" s="15"/>
      <c r="P2779" s="4"/>
      <c r="Q2779" s="65"/>
      <c r="R2779" s="42"/>
      <c r="S2779" s="44"/>
      <c r="T2779" s="44"/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  <c r="AE2779" s="5"/>
      <c r="AF2779" s="5"/>
      <c r="AG2779" s="5"/>
      <c r="AH2779" s="40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51"/>
      <c r="AU2779" s="48"/>
      <c r="AV2779" s="52"/>
      <c r="AW2779" s="52"/>
    </row>
    <row r="2780" spans="1:49" ht="15" customHeight="1" x14ac:dyDescent="0.25">
      <c r="A2780" s="11">
        <f t="shared" si="995"/>
        <v>2777</v>
      </c>
      <c r="B2780" s="29">
        <v>33824</v>
      </c>
      <c r="C2780" s="25">
        <v>19</v>
      </c>
      <c r="D2780" s="12">
        <v>32</v>
      </c>
      <c r="E2780" s="25">
        <v>24.6</v>
      </c>
      <c r="F2780" s="35">
        <v>98</v>
      </c>
      <c r="G2780" s="25">
        <v>0</v>
      </c>
      <c r="H2780" s="13">
        <v>0</v>
      </c>
      <c r="I2780" s="25">
        <v>0</v>
      </c>
      <c r="J2780" s="12">
        <v>0</v>
      </c>
      <c r="K2780" s="12">
        <v>0</v>
      </c>
      <c r="L2780" s="25" t="s">
        <v>11</v>
      </c>
      <c r="M2780" s="10"/>
      <c r="N2780" s="15"/>
      <c r="O2780" s="15"/>
      <c r="P2780" s="4"/>
      <c r="Q2780" s="65"/>
      <c r="R2780" s="42"/>
      <c r="S2780" s="44"/>
      <c r="T2780" s="44"/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  <c r="AE2780" s="5"/>
      <c r="AF2780" s="5"/>
      <c r="AG2780" s="5"/>
      <c r="AH2780" s="40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51"/>
      <c r="AU2780" s="48"/>
      <c r="AV2780" s="52"/>
      <c r="AW2780" s="52"/>
    </row>
    <row r="2781" spans="1:49" ht="15" customHeight="1" x14ac:dyDescent="0.25">
      <c r="A2781" s="11">
        <f t="shared" si="995"/>
        <v>2778</v>
      </c>
      <c r="B2781" s="29">
        <v>33825</v>
      </c>
      <c r="C2781" s="25">
        <v>22</v>
      </c>
      <c r="D2781" s="12">
        <v>28.8</v>
      </c>
      <c r="E2781" s="25">
        <v>24.9</v>
      </c>
      <c r="F2781" s="35">
        <v>96</v>
      </c>
      <c r="G2781" s="25">
        <v>2</v>
      </c>
      <c r="H2781" s="13">
        <v>0</v>
      </c>
      <c r="I2781" s="25">
        <v>3</v>
      </c>
      <c r="J2781" s="12">
        <v>225</v>
      </c>
      <c r="K2781" s="12">
        <v>0</v>
      </c>
      <c r="L2781" s="25" t="s">
        <v>13</v>
      </c>
      <c r="M2781" s="10"/>
      <c r="N2781" s="15"/>
      <c r="O2781" s="15"/>
      <c r="P2781" s="4"/>
      <c r="Q2781" s="65"/>
      <c r="R2781" s="42"/>
      <c r="S2781" s="44"/>
      <c r="T2781" s="44"/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  <c r="AE2781" s="5"/>
      <c r="AF2781" s="5"/>
      <c r="AG2781" s="5"/>
      <c r="AH2781" s="40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51"/>
      <c r="AU2781" s="48"/>
      <c r="AV2781" s="52"/>
      <c r="AW2781" s="52"/>
    </row>
    <row r="2782" spans="1:49" ht="15" customHeight="1" x14ac:dyDescent="0.25">
      <c r="A2782" s="11">
        <f t="shared" si="995"/>
        <v>2779</v>
      </c>
      <c r="B2782" s="29">
        <v>33826</v>
      </c>
      <c r="C2782" s="25">
        <v>22</v>
      </c>
      <c r="D2782" s="12">
        <v>31</v>
      </c>
      <c r="E2782" s="25">
        <v>25.7</v>
      </c>
      <c r="F2782" s="35">
        <v>96</v>
      </c>
      <c r="G2782" s="25">
        <v>3</v>
      </c>
      <c r="H2782" s="13">
        <v>0</v>
      </c>
      <c r="I2782" s="25">
        <v>1</v>
      </c>
      <c r="J2782" s="12">
        <v>180</v>
      </c>
      <c r="K2782" s="12">
        <v>0</v>
      </c>
      <c r="L2782" s="25" t="s">
        <v>14</v>
      </c>
      <c r="M2782" s="10"/>
      <c r="N2782" s="15"/>
      <c r="O2782" s="15"/>
      <c r="P2782" s="4"/>
      <c r="Q2782" s="65"/>
      <c r="R2782" s="42"/>
      <c r="S2782" s="44"/>
      <c r="T2782" s="44"/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  <c r="AE2782" s="5"/>
      <c r="AF2782" s="5"/>
      <c r="AG2782" s="5"/>
      <c r="AH2782" s="40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51"/>
      <c r="AU2782" s="48"/>
      <c r="AV2782" s="52"/>
      <c r="AW2782" s="52"/>
    </row>
    <row r="2783" spans="1:49" ht="15" customHeight="1" x14ac:dyDescent="0.25">
      <c r="A2783" s="11">
        <f t="shared" si="995"/>
        <v>2780</v>
      </c>
      <c r="B2783" s="29">
        <v>33827</v>
      </c>
      <c r="C2783" s="25">
        <v>20</v>
      </c>
      <c r="D2783" s="12">
        <v>31</v>
      </c>
      <c r="E2783" s="25">
        <v>25.2</v>
      </c>
      <c r="F2783" s="35">
        <v>96</v>
      </c>
      <c r="G2783" s="25">
        <v>0</v>
      </c>
      <c r="H2783" s="13">
        <v>0</v>
      </c>
      <c r="I2783" s="25">
        <v>0</v>
      </c>
      <c r="J2783" s="12">
        <v>0</v>
      </c>
      <c r="K2783" s="12">
        <v>0</v>
      </c>
      <c r="L2783" s="25" t="s">
        <v>11</v>
      </c>
      <c r="M2783" s="10"/>
      <c r="N2783" s="15"/>
      <c r="O2783" s="15"/>
      <c r="P2783" s="4"/>
      <c r="Q2783" s="65"/>
      <c r="R2783" s="42"/>
      <c r="S2783" s="44"/>
      <c r="T2783" s="44"/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  <c r="AE2783" s="5"/>
      <c r="AF2783" s="5"/>
      <c r="AG2783" s="5"/>
      <c r="AH2783" s="40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51"/>
      <c r="AU2783" s="48"/>
      <c r="AV2783" s="52"/>
      <c r="AW2783" s="52"/>
    </row>
    <row r="2784" spans="1:49" ht="15" customHeight="1" x14ac:dyDescent="0.25">
      <c r="A2784" s="11">
        <f t="shared" si="995"/>
        <v>2781</v>
      </c>
      <c r="B2784" s="29">
        <v>33828</v>
      </c>
      <c r="C2784" s="25">
        <v>20</v>
      </c>
      <c r="D2784" s="12">
        <v>31.4</v>
      </c>
      <c r="E2784" s="25">
        <v>28.2</v>
      </c>
      <c r="F2784" s="35">
        <v>99</v>
      </c>
      <c r="G2784" s="25">
        <v>0</v>
      </c>
      <c r="H2784" s="13">
        <v>0</v>
      </c>
      <c r="I2784" s="25">
        <v>0</v>
      </c>
      <c r="J2784" s="12">
        <v>180</v>
      </c>
      <c r="K2784" s="12">
        <v>0</v>
      </c>
      <c r="L2784" s="25" t="s">
        <v>14</v>
      </c>
      <c r="M2784" s="10"/>
      <c r="N2784" s="15"/>
      <c r="O2784" s="15"/>
      <c r="P2784" s="4"/>
      <c r="Q2784" s="65"/>
      <c r="R2784" s="42"/>
      <c r="S2784" s="44"/>
      <c r="T2784" s="44"/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  <c r="AE2784" s="5"/>
      <c r="AF2784" s="5"/>
      <c r="AG2784" s="5"/>
      <c r="AH2784" s="40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51"/>
      <c r="AU2784" s="48"/>
      <c r="AV2784" s="52"/>
      <c r="AW2784" s="52"/>
    </row>
    <row r="2785" spans="1:49" ht="15" customHeight="1" x14ac:dyDescent="0.25">
      <c r="A2785" s="11">
        <f t="shared" si="995"/>
        <v>2782</v>
      </c>
      <c r="B2785" s="29">
        <v>33829</v>
      </c>
      <c r="C2785" s="25">
        <v>22</v>
      </c>
      <c r="D2785" s="12">
        <v>29.5</v>
      </c>
      <c r="E2785" s="25">
        <v>25.2</v>
      </c>
      <c r="F2785" s="35">
        <v>94</v>
      </c>
      <c r="G2785" s="25">
        <v>4</v>
      </c>
      <c r="H2785" s="13">
        <v>0</v>
      </c>
      <c r="I2785" s="25">
        <v>0</v>
      </c>
      <c r="J2785" s="12">
        <v>0</v>
      </c>
      <c r="K2785" s="12">
        <v>0</v>
      </c>
      <c r="L2785" s="25" t="s">
        <v>11</v>
      </c>
      <c r="M2785" s="10"/>
      <c r="N2785" s="15"/>
      <c r="O2785" s="15"/>
      <c r="P2785" s="4"/>
      <c r="Q2785" s="65"/>
      <c r="R2785" s="42"/>
      <c r="S2785" s="44"/>
      <c r="T2785" s="44"/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  <c r="AE2785" s="5"/>
      <c r="AF2785" s="5"/>
      <c r="AG2785" s="5"/>
      <c r="AH2785" s="40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51"/>
      <c r="AU2785" s="48"/>
      <c r="AV2785" s="52"/>
      <c r="AW2785" s="52"/>
    </row>
    <row r="2786" spans="1:49" ht="15" customHeight="1" x14ac:dyDescent="0.25">
      <c r="A2786" s="11">
        <f t="shared" si="995"/>
        <v>2783</v>
      </c>
      <c r="B2786" s="29">
        <v>33830</v>
      </c>
      <c r="C2786" s="25">
        <v>21</v>
      </c>
      <c r="D2786" s="12">
        <v>32</v>
      </c>
      <c r="E2786" s="25">
        <v>25</v>
      </c>
      <c r="F2786" s="35">
        <v>94</v>
      </c>
      <c r="G2786" s="25">
        <v>1</v>
      </c>
      <c r="H2786" s="13">
        <v>0</v>
      </c>
      <c r="I2786" s="25">
        <v>0</v>
      </c>
      <c r="J2786" s="12">
        <v>0</v>
      </c>
      <c r="K2786" s="12">
        <v>0</v>
      </c>
      <c r="L2786" s="25" t="s">
        <v>11</v>
      </c>
      <c r="M2786" s="10"/>
      <c r="N2786" s="15"/>
      <c r="O2786" s="15"/>
      <c r="P2786" s="4"/>
      <c r="Q2786" s="65"/>
      <c r="R2786" s="42"/>
      <c r="S2786" s="44"/>
      <c r="T2786" s="44"/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  <c r="AE2786" s="5"/>
      <c r="AF2786" s="5"/>
      <c r="AG2786" s="5"/>
      <c r="AH2786" s="40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51"/>
      <c r="AU2786" s="48"/>
      <c r="AV2786" s="52"/>
      <c r="AW2786" s="52"/>
    </row>
    <row r="2787" spans="1:49" ht="15" customHeight="1" x14ac:dyDescent="0.25">
      <c r="A2787" s="11">
        <f t="shared" si="995"/>
        <v>2784</v>
      </c>
      <c r="B2787" s="29">
        <v>33831</v>
      </c>
      <c r="C2787" s="25">
        <v>20</v>
      </c>
      <c r="D2787" s="12">
        <v>31.6</v>
      </c>
      <c r="E2787" s="25">
        <v>24.9</v>
      </c>
      <c r="F2787" s="35">
        <v>94</v>
      </c>
      <c r="G2787" s="25">
        <v>0</v>
      </c>
      <c r="H2787" s="13">
        <v>0</v>
      </c>
      <c r="I2787" s="25">
        <v>2</v>
      </c>
      <c r="J2787" s="12">
        <v>225</v>
      </c>
      <c r="K2787" s="12">
        <v>0</v>
      </c>
      <c r="L2787" s="25" t="s">
        <v>12</v>
      </c>
      <c r="M2787" s="10"/>
      <c r="N2787" s="15"/>
      <c r="O2787" s="15"/>
      <c r="P2787" s="4"/>
      <c r="Q2787" s="65"/>
      <c r="R2787" s="42"/>
      <c r="S2787" s="44"/>
      <c r="T2787" s="44"/>
      <c r="U2787" s="5"/>
      <c r="V2787" s="5"/>
      <c r="W2787" s="5"/>
      <c r="X2787" s="5"/>
      <c r="Y2787" s="5"/>
      <c r="Z2787" s="5"/>
      <c r="AA2787" s="5"/>
      <c r="AB2787" s="5"/>
      <c r="AC2787" s="5"/>
      <c r="AD2787" s="5"/>
      <c r="AE2787" s="5"/>
      <c r="AF2787" s="5"/>
      <c r="AG2787" s="5"/>
      <c r="AH2787" s="40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51"/>
      <c r="AU2787" s="48"/>
      <c r="AV2787" s="52"/>
      <c r="AW2787" s="52"/>
    </row>
    <row r="2788" spans="1:49" ht="15" customHeight="1" x14ac:dyDescent="0.25">
      <c r="A2788" s="11">
        <f t="shared" si="995"/>
        <v>2785</v>
      </c>
      <c r="B2788" s="29">
        <v>33832</v>
      </c>
      <c r="C2788" s="25">
        <v>20</v>
      </c>
      <c r="D2788" s="12">
        <v>30.8</v>
      </c>
      <c r="E2788" s="25">
        <v>25.1</v>
      </c>
      <c r="F2788" s="35">
        <v>98</v>
      </c>
      <c r="G2788" s="25">
        <v>0</v>
      </c>
      <c r="H2788" s="13">
        <v>0</v>
      </c>
      <c r="I2788" s="25">
        <v>4</v>
      </c>
      <c r="J2788" s="12">
        <v>90</v>
      </c>
      <c r="K2788" s="12">
        <v>0</v>
      </c>
      <c r="L2788" s="25" t="s">
        <v>12</v>
      </c>
      <c r="M2788" s="10"/>
      <c r="N2788" s="15"/>
      <c r="O2788" s="15"/>
      <c r="P2788" s="4"/>
      <c r="Q2788" s="65"/>
      <c r="R2788" s="42"/>
      <c r="S2788" s="44"/>
      <c r="T2788" s="44"/>
      <c r="U2788" s="5"/>
      <c r="V2788" s="5"/>
      <c r="W2788" s="5"/>
      <c r="X2788" s="5"/>
      <c r="Y2788" s="5"/>
      <c r="Z2788" s="5"/>
      <c r="AA2788" s="5"/>
      <c r="AB2788" s="5"/>
      <c r="AC2788" s="5"/>
      <c r="AD2788" s="5"/>
      <c r="AE2788" s="5"/>
      <c r="AF2788" s="5"/>
      <c r="AG2788" s="5"/>
      <c r="AH2788" s="40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51"/>
      <c r="AU2788" s="48"/>
      <c r="AV2788" s="52"/>
      <c r="AW2788" s="52"/>
    </row>
    <row r="2789" spans="1:49" ht="15" customHeight="1" x14ac:dyDescent="0.25">
      <c r="A2789" s="11">
        <f t="shared" si="995"/>
        <v>2786</v>
      </c>
      <c r="B2789" s="29">
        <v>33833</v>
      </c>
      <c r="C2789" s="25">
        <v>21</v>
      </c>
      <c r="D2789" s="12">
        <v>30</v>
      </c>
      <c r="E2789" s="25">
        <v>24.6</v>
      </c>
      <c r="F2789" s="35">
        <v>95</v>
      </c>
      <c r="G2789" s="25">
        <v>0</v>
      </c>
      <c r="H2789" s="13">
        <v>0</v>
      </c>
      <c r="I2789" s="25">
        <v>4</v>
      </c>
      <c r="J2789" s="12">
        <v>180</v>
      </c>
      <c r="K2789" s="12">
        <v>0</v>
      </c>
      <c r="L2789" s="25" t="s">
        <v>14</v>
      </c>
      <c r="M2789" s="10"/>
      <c r="N2789" s="15"/>
      <c r="O2789" s="15"/>
      <c r="P2789" s="4"/>
      <c r="Q2789" s="65"/>
      <c r="R2789" s="42"/>
      <c r="S2789" s="44"/>
      <c r="T2789" s="44"/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  <c r="AE2789" s="5"/>
      <c r="AF2789" s="5"/>
      <c r="AG2789" s="5"/>
      <c r="AH2789" s="40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51"/>
      <c r="AU2789" s="48"/>
      <c r="AV2789" s="52"/>
      <c r="AW2789" s="52"/>
    </row>
    <row r="2790" spans="1:49" ht="15" customHeight="1" x14ac:dyDescent="0.25">
      <c r="A2790" s="11">
        <f t="shared" si="995"/>
        <v>2787</v>
      </c>
      <c r="B2790" s="29">
        <v>33834</v>
      </c>
      <c r="C2790" s="25">
        <v>21</v>
      </c>
      <c r="D2790" s="12">
        <v>30</v>
      </c>
      <c r="E2790" s="25">
        <v>25.5</v>
      </c>
      <c r="F2790" s="35">
        <v>96</v>
      </c>
      <c r="G2790" s="25">
        <v>0</v>
      </c>
      <c r="H2790" s="13">
        <v>0</v>
      </c>
      <c r="I2790" s="25">
        <v>3</v>
      </c>
      <c r="J2790" s="12">
        <v>0</v>
      </c>
      <c r="K2790" s="12">
        <v>0</v>
      </c>
      <c r="L2790" s="25" t="s">
        <v>15</v>
      </c>
      <c r="M2790" s="10"/>
      <c r="N2790" s="15"/>
      <c r="O2790" s="15"/>
      <c r="P2790" s="4"/>
      <c r="Q2790" s="65"/>
      <c r="R2790" s="42"/>
      <c r="S2790" s="44"/>
      <c r="T2790" s="44"/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  <c r="AE2790" s="5"/>
      <c r="AF2790" s="5"/>
      <c r="AG2790" s="5"/>
      <c r="AH2790" s="40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51"/>
      <c r="AU2790" s="48"/>
      <c r="AV2790" s="52"/>
      <c r="AW2790" s="52"/>
    </row>
    <row r="2791" spans="1:49" ht="15" customHeight="1" x14ac:dyDescent="0.25">
      <c r="A2791" s="11">
        <f t="shared" si="995"/>
        <v>2788</v>
      </c>
      <c r="B2791" s="29">
        <v>33835</v>
      </c>
      <c r="C2791" s="25">
        <v>21</v>
      </c>
      <c r="D2791" s="12">
        <v>32</v>
      </c>
      <c r="E2791" s="25">
        <v>25.6</v>
      </c>
      <c r="F2791" s="35">
        <v>96</v>
      </c>
      <c r="G2791" s="25">
        <v>4</v>
      </c>
      <c r="H2791" s="13">
        <v>0</v>
      </c>
      <c r="I2791" s="25">
        <v>0</v>
      </c>
      <c r="J2791" s="12">
        <v>180</v>
      </c>
      <c r="K2791" s="12">
        <v>0</v>
      </c>
      <c r="L2791" s="25" t="s">
        <v>11</v>
      </c>
      <c r="M2791" s="10"/>
      <c r="N2791" s="15"/>
      <c r="O2791" s="15"/>
      <c r="P2791" s="4"/>
      <c r="Q2791" s="65"/>
      <c r="R2791" s="42"/>
      <c r="S2791" s="44"/>
      <c r="T2791" s="44"/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  <c r="AE2791" s="5"/>
      <c r="AF2791" s="5"/>
      <c r="AG2791" s="5"/>
      <c r="AH2791" s="40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51"/>
      <c r="AU2791" s="48"/>
      <c r="AV2791" s="52"/>
      <c r="AW2791" s="52"/>
    </row>
    <row r="2792" spans="1:49" ht="15" customHeight="1" x14ac:dyDescent="0.25">
      <c r="A2792" s="11">
        <f t="shared" si="995"/>
        <v>2789</v>
      </c>
      <c r="B2792" s="29">
        <v>33836</v>
      </c>
      <c r="C2792" s="25">
        <v>21</v>
      </c>
      <c r="D2792" s="12">
        <v>31</v>
      </c>
      <c r="E2792" s="25">
        <v>25.4</v>
      </c>
      <c r="F2792" s="35">
        <v>96</v>
      </c>
      <c r="G2792" s="25">
        <v>0</v>
      </c>
      <c r="H2792" s="13">
        <v>0</v>
      </c>
      <c r="I2792" s="25">
        <v>2</v>
      </c>
      <c r="J2792" s="12">
        <v>270</v>
      </c>
      <c r="K2792" s="12">
        <v>0</v>
      </c>
      <c r="L2792" s="25" t="s">
        <v>14</v>
      </c>
      <c r="M2792" s="10"/>
      <c r="N2792" s="15"/>
      <c r="O2792" s="15"/>
      <c r="P2792" s="4"/>
      <c r="Q2792" s="65"/>
      <c r="R2792" s="42"/>
      <c r="S2792" s="44"/>
      <c r="T2792" s="44"/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  <c r="AE2792" s="5"/>
      <c r="AF2792" s="5"/>
      <c r="AG2792" s="5"/>
      <c r="AH2792" s="40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51"/>
      <c r="AU2792" s="48"/>
      <c r="AV2792" s="52"/>
      <c r="AW2792" s="52"/>
    </row>
    <row r="2793" spans="1:49" ht="15" customHeight="1" x14ac:dyDescent="0.25">
      <c r="A2793" s="11">
        <f t="shared" si="995"/>
        <v>2790</v>
      </c>
      <c r="B2793" s="29">
        <v>33837</v>
      </c>
      <c r="C2793" s="25">
        <v>21</v>
      </c>
      <c r="D2793" s="12">
        <v>31</v>
      </c>
      <c r="E2793" s="25">
        <v>25.8</v>
      </c>
      <c r="F2793" s="35">
        <v>96</v>
      </c>
      <c r="G2793" s="25">
        <v>0</v>
      </c>
      <c r="H2793" s="13">
        <v>0</v>
      </c>
      <c r="I2793" s="25">
        <v>2</v>
      </c>
      <c r="J2793" s="12">
        <v>270</v>
      </c>
      <c r="K2793" s="12">
        <v>0</v>
      </c>
      <c r="L2793" s="25" t="s">
        <v>15</v>
      </c>
      <c r="M2793" s="10"/>
      <c r="N2793" s="15"/>
      <c r="O2793" s="15"/>
      <c r="P2793" s="4"/>
      <c r="Q2793" s="65"/>
      <c r="R2793" s="42"/>
      <c r="S2793" s="44"/>
      <c r="T2793" s="44"/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  <c r="AE2793" s="5"/>
      <c r="AF2793" s="5"/>
      <c r="AG2793" s="5"/>
      <c r="AH2793" s="40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51"/>
      <c r="AU2793" s="48"/>
      <c r="AV2793" s="52"/>
      <c r="AW2793" s="52"/>
    </row>
    <row r="2794" spans="1:49" ht="15" customHeight="1" x14ac:dyDescent="0.25">
      <c r="A2794" s="11">
        <f t="shared" si="995"/>
        <v>2791</v>
      </c>
      <c r="B2794" s="29">
        <v>33838</v>
      </c>
      <c r="C2794" s="25">
        <v>21</v>
      </c>
      <c r="D2794" s="12">
        <v>31</v>
      </c>
      <c r="E2794" s="25">
        <v>26.3</v>
      </c>
      <c r="F2794" s="35">
        <v>94</v>
      </c>
      <c r="G2794" s="25">
        <v>0</v>
      </c>
      <c r="H2794" s="13">
        <v>0</v>
      </c>
      <c r="I2794" s="25">
        <v>5</v>
      </c>
      <c r="J2794" s="12">
        <v>225</v>
      </c>
      <c r="K2794" s="12">
        <v>0</v>
      </c>
      <c r="L2794" s="25" t="s">
        <v>15</v>
      </c>
      <c r="M2794" s="10"/>
      <c r="N2794" s="15"/>
      <c r="O2794" s="15"/>
      <c r="P2794" s="4"/>
      <c r="Q2794" s="65"/>
      <c r="R2794" s="42"/>
      <c r="S2794" s="44"/>
      <c r="T2794" s="44"/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  <c r="AE2794" s="5"/>
      <c r="AF2794" s="5"/>
      <c r="AG2794" s="5"/>
      <c r="AH2794" s="40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51"/>
      <c r="AU2794" s="48"/>
      <c r="AV2794" s="52"/>
      <c r="AW2794" s="52"/>
    </row>
    <row r="2795" spans="1:49" ht="15" customHeight="1" x14ac:dyDescent="0.25">
      <c r="A2795" s="11">
        <f t="shared" si="995"/>
        <v>2792</v>
      </c>
      <c r="B2795" s="29">
        <v>33839</v>
      </c>
      <c r="C2795" s="25">
        <v>20</v>
      </c>
      <c r="D2795" s="12">
        <v>31.7</v>
      </c>
      <c r="E2795" s="25">
        <v>25.6</v>
      </c>
      <c r="F2795" s="35">
        <v>96</v>
      </c>
      <c r="G2795" s="25">
        <v>2</v>
      </c>
      <c r="H2795" s="13">
        <v>0</v>
      </c>
      <c r="I2795" s="25">
        <v>3</v>
      </c>
      <c r="J2795" s="12">
        <v>225</v>
      </c>
      <c r="K2795" s="12">
        <v>0</v>
      </c>
      <c r="L2795" s="25" t="s">
        <v>13</v>
      </c>
      <c r="M2795" s="10"/>
      <c r="N2795" s="15"/>
      <c r="O2795" s="15"/>
      <c r="P2795" s="4"/>
      <c r="Q2795" s="65"/>
      <c r="R2795" s="42"/>
      <c r="S2795" s="44"/>
      <c r="T2795" s="44"/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  <c r="AE2795" s="5"/>
      <c r="AF2795" s="5"/>
      <c r="AG2795" s="5"/>
      <c r="AH2795" s="40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51"/>
      <c r="AU2795" s="48"/>
      <c r="AV2795" s="52"/>
      <c r="AW2795" s="52"/>
    </row>
    <row r="2796" spans="1:49" ht="15" customHeight="1" x14ac:dyDescent="0.25">
      <c r="A2796" s="11">
        <f t="shared" si="995"/>
        <v>2793</v>
      </c>
      <c r="B2796" s="29">
        <v>33840</v>
      </c>
      <c r="C2796" s="25">
        <v>21</v>
      </c>
      <c r="D2796" s="12">
        <v>27.8</v>
      </c>
      <c r="E2796" s="25">
        <v>23.5</v>
      </c>
      <c r="F2796" s="35">
        <v>100</v>
      </c>
      <c r="G2796" s="25">
        <v>41</v>
      </c>
      <c r="H2796" s="13">
        <v>0</v>
      </c>
      <c r="I2796" s="25">
        <v>3</v>
      </c>
      <c r="J2796" s="12">
        <v>225</v>
      </c>
      <c r="K2796" s="12">
        <v>0</v>
      </c>
      <c r="L2796" s="25" t="s">
        <v>13</v>
      </c>
      <c r="M2796" s="10"/>
      <c r="N2796" s="15"/>
      <c r="O2796" s="15"/>
      <c r="P2796" s="4"/>
      <c r="Q2796" s="65"/>
      <c r="R2796" s="42"/>
      <c r="S2796" s="44"/>
      <c r="T2796" s="44"/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  <c r="AE2796" s="5"/>
      <c r="AF2796" s="5"/>
      <c r="AG2796" s="5"/>
      <c r="AH2796" s="40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51"/>
      <c r="AU2796" s="48"/>
      <c r="AV2796" s="52"/>
      <c r="AW2796" s="52"/>
    </row>
    <row r="2797" spans="1:49" ht="15" customHeight="1" x14ac:dyDescent="0.25">
      <c r="A2797" s="11">
        <f t="shared" si="995"/>
        <v>2794</v>
      </c>
      <c r="B2797" s="29">
        <v>33841</v>
      </c>
      <c r="C2797" s="25">
        <v>20</v>
      </c>
      <c r="D2797" s="12">
        <v>30.6</v>
      </c>
      <c r="E2797" s="25">
        <v>25</v>
      </c>
      <c r="F2797" s="35">
        <v>96</v>
      </c>
      <c r="G2797" s="25">
        <v>37</v>
      </c>
      <c r="H2797" s="13">
        <v>0</v>
      </c>
      <c r="I2797" s="25">
        <v>3</v>
      </c>
      <c r="J2797" s="12">
        <v>270</v>
      </c>
      <c r="K2797" s="12">
        <v>0</v>
      </c>
      <c r="L2797" s="25" t="s">
        <v>13</v>
      </c>
      <c r="M2797" s="10"/>
      <c r="N2797" s="15"/>
      <c r="O2797" s="15"/>
      <c r="P2797" s="4"/>
      <c r="Q2797" s="65"/>
      <c r="R2797" s="42"/>
      <c r="S2797" s="44"/>
      <c r="T2797" s="44"/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  <c r="AE2797" s="5"/>
      <c r="AF2797" s="5"/>
      <c r="AG2797" s="5"/>
      <c r="AH2797" s="40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51"/>
      <c r="AU2797" s="48"/>
      <c r="AV2797" s="52"/>
      <c r="AW2797" s="52"/>
    </row>
    <row r="2798" spans="1:49" ht="15" customHeight="1" x14ac:dyDescent="0.25">
      <c r="A2798" s="11">
        <f t="shared" si="995"/>
        <v>2795</v>
      </c>
      <c r="B2798" s="29">
        <v>33842</v>
      </c>
      <c r="C2798" s="25">
        <v>22</v>
      </c>
      <c r="D2798" s="12">
        <v>31</v>
      </c>
      <c r="E2798" s="25">
        <v>25.6</v>
      </c>
      <c r="F2798" s="35">
        <v>96</v>
      </c>
      <c r="G2798" s="25">
        <v>19</v>
      </c>
      <c r="H2798" s="13">
        <v>0</v>
      </c>
      <c r="I2798" s="25">
        <v>3</v>
      </c>
      <c r="J2798" s="12">
        <v>90</v>
      </c>
      <c r="K2798" s="12">
        <v>0</v>
      </c>
      <c r="L2798" s="25" t="s">
        <v>13</v>
      </c>
      <c r="M2798" s="10"/>
      <c r="N2798" s="15"/>
      <c r="O2798" s="15"/>
      <c r="P2798" s="4"/>
      <c r="Q2798" s="65"/>
      <c r="R2798" s="42"/>
      <c r="S2798" s="44"/>
      <c r="T2798" s="44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E2798" s="5"/>
      <c r="AF2798" s="5"/>
      <c r="AG2798" s="5"/>
      <c r="AH2798" s="40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51"/>
      <c r="AU2798" s="48"/>
      <c r="AV2798" s="52"/>
      <c r="AW2798" s="52"/>
    </row>
    <row r="2799" spans="1:49" ht="15" customHeight="1" x14ac:dyDescent="0.25">
      <c r="A2799" s="11">
        <f t="shared" si="995"/>
        <v>2796</v>
      </c>
      <c r="B2799" s="29">
        <v>33843</v>
      </c>
      <c r="C2799" s="25">
        <v>22</v>
      </c>
      <c r="D2799" s="12">
        <v>31.2</v>
      </c>
      <c r="E2799" s="25">
        <v>25.8</v>
      </c>
      <c r="F2799" s="35">
        <v>93</v>
      </c>
      <c r="G2799" s="25">
        <v>0.9</v>
      </c>
      <c r="H2799" s="13">
        <v>0</v>
      </c>
      <c r="I2799" s="25">
        <v>2</v>
      </c>
      <c r="J2799" s="12">
        <v>270</v>
      </c>
      <c r="K2799" s="12">
        <v>0</v>
      </c>
      <c r="L2799" s="25" t="s">
        <v>11</v>
      </c>
      <c r="M2799" s="10"/>
      <c r="N2799" s="15"/>
      <c r="O2799" s="15"/>
      <c r="P2799" s="4"/>
      <c r="Q2799" s="65"/>
      <c r="R2799" s="42"/>
      <c r="S2799" s="44"/>
      <c r="T2799" s="44"/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  <c r="AE2799" s="5"/>
      <c r="AF2799" s="5"/>
      <c r="AG2799" s="5"/>
      <c r="AH2799" s="40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51"/>
      <c r="AU2799" s="48"/>
      <c r="AV2799" s="52"/>
      <c r="AW2799" s="52"/>
    </row>
    <row r="2800" spans="1:49" ht="15" customHeight="1" x14ac:dyDescent="0.25">
      <c r="A2800" s="11">
        <f t="shared" si="995"/>
        <v>2797</v>
      </c>
      <c r="B2800" s="29">
        <v>33844</v>
      </c>
      <c r="C2800" s="25">
        <v>20</v>
      </c>
      <c r="D2800" s="12">
        <v>31.5</v>
      </c>
      <c r="E2800" s="25">
        <v>25</v>
      </c>
      <c r="F2800" s="35">
        <v>94</v>
      </c>
      <c r="G2800" s="25">
        <v>0</v>
      </c>
      <c r="H2800" s="13">
        <v>0</v>
      </c>
      <c r="I2800" s="25">
        <v>2</v>
      </c>
      <c r="J2800" s="12">
        <v>225</v>
      </c>
      <c r="K2800" s="12">
        <v>0</v>
      </c>
      <c r="L2800" s="25" t="s">
        <v>12</v>
      </c>
      <c r="M2800" s="10"/>
      <c r="N2800" s="15"/>
      <c r="O2800" s="15"/>
      <c r="P2800" s="4"/>
      <c r="Q2800" s="65"/>
      <c r="R2800" s="42"/>
      <c r="S2800" s="44"/>
      <c r="T2800" s="44"/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  <c r="AE2800" s="5"/>
      <c r="AF2800" s="5"/>
      <c r="AG2800" s="5"/>
      <c r="AH2800" s="40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51"/>
      <c r="AU2800" s="48"/>
      <c r="AV2800" s="52"/>
      <c r="AW2800" s="52"/>
    </row>
    <row r="2801" spans="1:49" ht="15" customHeight="1" x14ac:dyDescent="0.25">
      <c r="A2801" s="11">
        <f t="shared" si="995"/>
        <v>2798</v>
      </c>
      <c r="B2801" s="29">
        <v>33845</v>
      </c>
      <c r="C2801" s="25">
        <v>21</v>
      </c>
      <c r="D2801" s="12">
        <v>28.7</v>
      </c>
      <c r="E2801" s="25">
        <v>24.8</v>
      </c>
      <c r="F2801" s="35">
        <v>96</v>
      </c>
      <c r="G2801" s="25">
        <v>89</v>
      </c>
      <c r="H2801" s="13">
        <v>0</v>
      </c>
      <c r="I2801" s="25">
        <v>3</v>
      </c>
      <c r="J2801" s="12">
        <v>270</v>
      </c>
      <c r="K2801" s="12">
        <v>0</v>
      </c>
      <c r="L2801" s="25" t="s">
        <v>15</v>
      </c>
      <c r="M2801" s="10"/>
      <c r="N2801" s="15"/>
      <c r="O2801" s="15"/>
      <c r="P2801" s="4"/>
      <c r="Q2801" s="65"/>
      <c r="R2801" s="42"/>
      <c r="S2801" s="44"/>
      <c r="T2801" s="44"/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  <c r="AE2801" s="5"/>
      <c r="AF2801" s="5"/>
      <c r="AG2801" s="5"/>
      <c r="AH2801" s="40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51"/>
      <c r="AU2801" s="48"/>
      <c r="AV2801" s="52"/>
      <c r="AW2801" s="52"/>
    </row>
    <row r="2802" spans="1:49" ht="15" customHeight="1" x14ac:dyDescent="0.25">
      <c r="A2802" s="11">
        <f t="shared" si="995"/>
        <v>2799</v>
      </c>
      <c r="B2802" s="29">
        <v>33846</v>
      </c>
      <c r="C2802" s="25">
        <v>22</v>
      </c>
      <c r="D2802" s="12">
        <v>27.8</v>
      </c>
      <c r="E2802" s="25">
        <v>24.1</v>
      </c>
      <c r="F2802" s="35">
        <v>98</v>
      </c>
      <c r="G2802" s="25">
        <v>17</v>
      </c>
      <c r="H2802" s="13">
        <v>0</v>
      </c>
      <c r="I2802" s="25">
        <v>3</v>
      </c>
      <c r="J2802" s="12">
        <v>225</v>
      </c>
      <c r="K2802" s="12">
        <v>0</v>
      </c>
      <c r="L2802" s="25" t="s">
        <v>13</v>
      </c>
      <c r="M2802" s="10"/>
      <c r="N2802" s="15"/>
      <c r="O2802" s="15"/>
      <c r="P2802" s="4"/>
      <c r="Q2802" s="65"/>
      <c r="R2802" s="42"/>
      <c r="S2802" s="44"/>
      <c r="T2802" s="44"/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  <c r="AE2802" s="5"/>
      <c r="AF2802" s="5"/>
      <c r="AG2802" s="5"/>
      <c r="AH2802" s="40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51"/>
      <c r="AU2802" s="48"/>
      <c r="AV2802" s="52"/>
      <c r="AW2802" s="52"/>
    </row>
    <row r="2803" spans="1:49" ht="15" customHeight="1" x14ac:dyDescent="0.25">
      <c r="A2803" s="11">
        <f t="shared" si="995"/>
        <v>2800</v>
      </c>
      <c r="B2803" s="29">
        <v>33847</v>
      </c>
      <c r="C2803" s="25">
        <v>22</v>
      </c>
      <c r="D2803" s="12">
        <v>27.6</v>
      </c>
      <c r="E2803" s="25">
        <v>24.4</v>
      </c>
      <c r="F2803" s="35">
        <v>98</v>
      </c>
      <c r="G2803" s="25">
        <v>9</v>
      </c>
      <c r="H2803" s="13">
        <v>0</v>
      </c>
      <c r="I2803" s="25">
        <v>0</v>
      </c>
      <c r="J2803" s="12">
        <v>0</v>
      </c>
      <c r="K2803" s="12">
        <v>0</v>
      </c>
      <c r="L2803" s="25" t="s">
        <v>11</v>
      </c>
      <c r="M2803" s="10"/>
      <c r="N2803" s="15"/>
      <c r="O2803" s="15"/>
      <c r="P2803" s="4"/>
      <c r="Q2803" s="65"/>
      <c r="R2803" s="42"/>
      <c r="S2803" s="44"/>
      <c r="T2803" s="44"/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  <c r="AE2803" s="5"/>
      <c r="AF2803" s="5"/>
      <c r="AG2803" s="5"/>
      <c r="AH2803" s="40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51"/>
      <c r="AU2803" s="48"/>
      <c r="AV2803" s="52"/>
      <c r="AW2803" s="52"/>
    </row>
    <row r="2804" spans="1:49" ht="15" customHeight="1" x14ac:dyDescent="0.25">
      <c r="A2804" s="11">
        <f t="shared" si="995"/>
        <v>2801</v>
      </c>
      <c r="B2804" s="29">
        <v>33848</v>
      </c>
      <c r="C2804" s="25">
        <v>21</v>
      </c>
      <c r="D2804" s="12">
        <v>31.2</v>
      </c>
      <c r="E2804" s="25">
        <v>24.8</v>
      </c>
      <c r="F2804" s="35">
        <v>90</v>
      </c>
      <c r="G2804" s="25">
        <v>13</v>
      </c>
      <c r="H2804" s="13">
        <v>0</v>
      </c>
      <c r="I2804" s="25">
        <v>0</v>
      </c>
      <c r="J2804" s="12">
        <v>270</v>
      </c>
      <c r="K2804" s="12">
        <v>0</v>
      </c>
      <c r="L2804" s="25" t="s">
        <v>15</v>
      </c>
      <c r="M2804" s="10"/>
      <c r="N2804" s="15"/>
      <c r="O2804" s="15"/>
      <c r="P2804" s="4"/>
      <c r="Q2804" s="65"/>
      <c r="R2804" s="42"/>
      <c r="S2804" s="44"/>
      <c r="T2804" s="44"/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  <c r="AE2804" s="5"/>
      <c r="AF2804" s="5"/>
      <c r="AG2804" s="5"/>
      <c r="AH2804" s="40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51"/>
      <c r="AU2804" s="48"/>
      <c r="AV2804" s="52"/>
      <c r="AW2804" s="52"/>
    </row>
    <row r="2805" spans="1:49" ht="15" customHeight="1" x14ac:dyDescent="0.25">
      <c r="A2805" s="11">
        <f t="shared" si="995"/>
        <v>2802</v>
      </c>
      <c r="B2805" s="29">
        <v>33849</v>
      </c>
      <c r="C2805" s="25">
        <v>20</v>
      </c>
      <c r="D2805" s="12">
        <v>31</v>
      </c>
      <c r="E2805" s="25">
        <v>25.1</v>
      </c>
      <c r="F2805" s="35">
        <v>87</v>
      </c>
      <c r="G2805" s="25">
        <v>0</v>
      </c>
      <c r="H2805" s="13">
        <v>0</v>
      </c>
      <c r="I2805" s="25">
        <v>2</v>
      </c>
      <c r="J2805" s="12">
        <v>220</v>
      </c>
      <c r="K2805" s="12">
        <v>0</v>
      </c>
      <c r="L2805" s="25" t="s">
        <v>14</v>
      </c>
      <c r="M2805" s="10"/>
      <c r="N2805" s="15"/>
      <c r="O2805" s="15"/>
      <c r="P2805" s="4"/>
      <c r="Q2805" s="65"/>
      <c r="R2805" s="42"/>
      <c r="S2805" s="44"/>
      <c r="T2805" s="44"/>
      <c r="U2805" s="5"/>
      <c r="V2805" s="5"/>
      <c r="W2805" s="5"/>
      <c r="X2805" s="5"/>
      <c r="Y2805" s="5"/>
      <c r="Z2805" s="5"/>
      <c r="AA2805" s="5"/>
      <c r="AB2805" s="5"/>
      <c r="AC2805" s="5"/>
      <c r="AD2805" s="5"/>
      <c r="AE2805" s="5"/>
      <c r="AF2805" s="5"/>
      <c r="AG2805" s="5"/>
      <c r="AH2805" s="40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51"/>
      <c r="AU2805" s="48"/>
      <c r="AV2805" s="52"/>
      <c r="AW2805" s="52"/>
    </row>
    <row r="2806" spans="1:49" ht="15" customHeight="1" x14ac:dyDescent="0.25">
      <c r="A2806" s="11">
        <f t="shared" si="995"/>
        <v>2803</v>
      </c>
      <c r="B2806" s="29">
        <v>33850</v>
      </c>
      <c r="C2806" s="25">
        <v>20</v>
      </c>
      <c r="D2806" s="12">
        <v>29.2</v>
      </c>
      <c r="E2806" s="25">
        <v>22.6</v>
      </c>
      <c r="F2806" s="35">
        <v>95</v>
      </c>
      <c r="G2806" s="25">
        <v>0</v>
      </c>
      <c r="H2806" s="13">
        <v>0</v>
      </c>
      <c r="I2806" s="25">
        <v>13</v>
      </c>
      <c r="J2806" s="12">
        <v>180</v>
      </c>
      <c r="K2806" s="12">
        <v>0</v>
      </c>
      <c r="L2806" s="25" t="s">
        <v>14</v>
      </c>
      <c r="M2806" s="10"/>
      <c r="N2806" s="15"/>
      <c r="O2806" s="15"/>
      <c r="P2806" s="4"/>
      <c r="Q2806" s="65"/>
      <c r="R2806" s="42"/>
      <c r="S2806" s="44"/>
      <c r="T2806" s="44"/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  <c r="AE2806" s="5"/>
      <c r="AF2806" s="5"/>
      <c r="AG2806" s="5"/>
      <c r="AH2806" s="40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51"/>
      <c r="AU2806" s="48"/>
      <c r="AV2806" s="52"/>
      <c r="AW2806" s="52"/>
    </row>
    <row r="2807" spans="1:49" ht="15" customHeight="1" x14ac:dyDescent="0.25">
      <c r="A2807" s="11">
        <f t="shared" si="995"/>
        <v>2804</v>
      </c>
      <c r="B2807" s="29">
        <v>33851</v>
      </c>
      <c r="C2807" s="25">
        <v>20</v>
      </c>
      <c r="D2807" s="12">
        <v>30</v>
      </c>
      <c r="E2807" s="25">
        <v>24</v>
      </c>
      <c r="F2807" s="35">
        <v>88</v>
      </c>
      <c r="G2807" s="25">
        <v>9</v>
      </c>
      <c r="H2807" s="13">
        <v>0</v>
      </c>
      <c r="I2807" s="25">
        <v>0</v>
      </c>
      <c r="J2807" s="12">
        <v>0</v>
      </c>
      <c r="K2807" s="12">
        <v>0</v>
      </c>
      <c r="L2807" s="25" t="s">
        <v>11</v>
      </c>
      <c r="M2807" s="10"/>
      <c r="N2807" s="15"/>
      <c r="O2807" s="15"/>
      <c r="P2807" s="4"/>
      <c r="Q2807" s="65"/>
      <c r="R2807" s="42"/>
      <c r="S2807" s="44"/>
      <c r="T2807" s="44"/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  <c r="AE2807" s="5"/>
      <c r="AF2807" s="5"/>
      <c r="AG2807" s="5"/>
      <c r="AH2807" s="40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51"/>
      <c r="AU2807" s="48"/>
      <c r="AV2807" s="52"/>
      <c r="AW2807" s="52"/>
    </row>
    <row r="2808" spans="1:49" ht="15" customHeight="1" x14ac:dyDescent="0.25">
      <c r="A2808" s="11">
        <f t="shared" si="995"/>
        <v>2805</v>
      </c>
      <c r="B2808" s="29">
        <v>33852</v>
      </c>
      <c r="C2808" s="25">
        <v>20</v>
      </c>
      <c r="D2808" s="12">
        <v>31.6</v>
      </c>
      <c r="E2808" s="25">
        <v>24.6</v>
      </c>
      <c r="F2808" s="35">
        <v>85</v>
      </c>
      <c r="G2808" s="25">
        <v>0</v>
      </c>
      <c r="H2808" s="13">
        <v>0</v>
      </c>
      <c r="I2808" s="25">
        <v>12</v>
      </c>
      <c r="J2808" s="12">
        <v>230</v>
      </c>
      <c r="K2808" s="12">
        <v>0</v>
      </c>
      <c r="L2808" s="25" t="s">
        <v>13</v>
      </c>
      <c r="M2808" s="10"/>
      <c r="N2808" s="15"/>
      <c r="O2808" s="15"/>
      <c r="P2808" s="4"/>
      <c r="Q2808" s="65"/>
      <c r="R2808" s="42"/>
      <c r="S2808" s="44"/>
      <c r="T2808" s="44"/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  <c r="AE2808" s="5"/>
      <c r="AF2808" s="5"/>
      <c r="AG2808" s="5"/>
      <c r="AH2808" s="40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51"/>
      <c r="AU2808" s="48"/>
      <c r="AV2808" s="52"/>
      <c r="AW2808" s="52"/>
    </row>
    <row r="2809" spans="1:49" ht="15" customHeight="1" x14ac:dyDescent="0.25">
      <c r="A2809" s="11">
        <f t="shared" si="995"/>
        <v>2806</v>
      </c>
      <c r="B2809" s="29">
        <v>33853</v>
      </c>
      <c r="C2809" s="25">
        <v>19</v>
      </c>
      <c r="D2809" s="12">
        <v>32.6</v>
      </c>
      <c r="E2809" s="25">
        <v>23.6</v>
      </c>
      <c r="F2809" s="35">
        <v>87</v>
      </c>
      <c r="G2809" s="25">
        <v>0</v>
      </c>
      <c r="H2809" s="13">
        <v>0</v>
      </c>
      <c r="I2809" s="25">
        <v>4</v>
      </c>
      <c r="J2809" s="12">
        <v>230</v>
      </c>
      <c r="K2809" s="12">
        <v>0</v>
      </c>
      <c r="L2809" s="25" t="s">
        <v>13</v>
      </c>
      <c r="M2809" s="10"/>
      <c r="N2809" s="15"/>
      <c r="O2809" s="15"/>
      <c r="P2809" s="4"/>
      <c r="Q2809" s="65"/>
      <c r="R2809" s="42"/>
      <c r="S2809" s="44"/>
      <c r="T2809" s="44"/>
      <c r="U2809" s="5"/>
      <c r="V2809" s="5"/>
      <c r="W2809" s="5"/>
      <c r="X2809" s="5"/>
      <c r="Y2809" s="5"/>
      <c r="Z2809" s="5"/>
      <c r="AA2809" s="5"/>
      <c r="AB2809" s="5"/>
      <c r="AC2809" s="5"/>
      <c r="AD2809" s="5"/>
      <c r="AE2809" s="5"/>
      <c r="AF2809" s="5"/>
      <c r="AG2809" s="5"/>
      <c r="AH2809" s="40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51"/>
      <c r="AU2809" s="48"/>
      <c r="AV2809" s="52"/>
      <c r="AW2809" s="52"/>
    </row>
    <row r="2810" spans="1:49" ht="15" customHeight="1" x14ac:dyDescent="0.25">
      <c r="A2810" s="11">
        <f t="shared" si="995"/>
        <v>2807</v>
      </c>
      <c r="B2810" s="29">
        <v>33854</v>
      </c>
      <c r="C2810" s="25">
        <v>21</v>
      </c>
      <c r="D2810" s="12">
        <v>32</v>
      </c>
      <c r="E2810" s="25">
        <v>24.1</v>
      </c>
      <c r="F2810" s="35">
        <v>89</v>
      </c>
      <c r="G2810" s="25">
        <v>0</v>
      </c>
      <c r="H2810" s="13">
        <v>0</v>
      </c>
      <c r="I2810" s="25">
        <v>2</v>
      </c>
      <c r="J2810" s="12">
        <v>220</v>
      </c>
      <c r="K2810" s="12">
        <v>0</v>
      </c>
      <c r="L2810" s="25" t="s">
        <v>13</v>
      </c>
      <c r="M2810" s="10"/>
      <c r="N2810" s="15"/>
      <c r="O2810" s="15"/>
      <c r="P2810" s="4"/>
      <c r="Q2810" s="65"/>
      <c r="R2810" s="42"/>
      <c r="S2810" s="44"/>
      <c r="T2810" s="44"/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  <c r="AE2810" s="5"/>
      <c r="AF2810" s="5"/>
      <c r="AG2810" s="5"/>
      <c r="AH2810" s="40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51"/>
      <c r="AU2810" s="48"/>
      <c r="AV2810" s="52"/>
      <c r="AW2810" s="52"/>
    </row>
    <row r="2811" spans="1:49" ht="15" customHeight="1" x14ac:dyDescent="0.25">
      <c r="A2811" s="11">
        <f t="shared" si="995"/>
        <v>2808</v>
      </c>
      <c r="B2811" s="29">
        <v>33855</v>
      </c>
      <c r="C2811" s="25">
        <v>20</v>
      </c>
      <c r="D2811" s="12">
        <v>32</v>
      </c>
      <c r="E2811" s="25">
        <v>24.6</v>
      </c>
      <c r="F2811" s="35">
        <v>84</v>
      </c>
      <c r="G2811" s="25">
        <v>0</v>
      </c>
      <c r="H2811" s="13">
        <v>0</v>
      </c>
      <c r="I2811" s="25">
        <v>1</v>
      </c>
      <c r="J2811" s="12">
        <v>200</v>
      </c>
      <c r="K2811" s="12">
        <v>0</v>
      </c>
      <c r="L2811" s="25" t="s">
        <v>15</v>
      </c>
      <c r="M2811" s="10"/>
      <c r="N2811" s="15"/>
      <c r="O2811" s="15"/>
      <c r="P2811" s="4"/>
      <c r="Q2811" s="65"/>
      <c r="R2811" s="42"/>
      <c r="S2811" s="3"/>
      <c r="T2811" s="3"/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  <c r="AE2811" s="5"/>
      <c r="AF2811" s="5"/>
      <c r="AG2811" s="5"/>
      <c r="AH2811" s="40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52"/>
      <c r="AU2811" s="52"/>
      <c r="AV2811" s="52"/>
      <c r="AW2811" s="52"/>
    </row>
    <row r="2812" spans="1:49" ht="15" customHeight="1" x14ac:dyDescent="0.25">
      <c r="A2812" s="11">
        <f t="shared" si="995"/>
        <v>2809</v>
      </c>
      <c r="B2812" s="29">
        <v>33856</v>
      </c>
      <c r="C2812" s="25">
        <v>21</v>
      </c>
      <c r="D2812" s="12">
        <v>32</v>
      </c>
      <c r="E2812" s="25">
        <v>24.9</v>
      </c>
      <c r="F2812" s="35">
        <v>89</v>
      </c>
      <c r="G2812" s="25">
        <v>0</v>
      </c>
      <c r="H2812" s="13">
        <v>0</v>
      </c>
      <c r="I2812" s="25">
        <v>2</v>
      </c>
      <c r="J2812" s="12">
        <v>200</v>
      </c>
      <c r="K2812" s="12">
        <v>0</v>
      </c>
      <c r="L2812" s="25" t="s">
        <v>14</v>
      </c>
      <c r="M2812" s="10"/>
      <c r="N2812" s="15"/>
      <c r="O2812" s="15"/>
      <c r="P2812" s="4"/>
      <c r="Q2812" s="66"/>
      <c r="R2812" s="42"/>
      <c r="S2812" s="3"/>
      <c r="T2812" s="3"/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  <c r="AE2812" s="5"/>
      <c r="AF2812" s="5"/>
      <c r="AG2812" s="5"/>
      <c r="AH2812" s="40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52"/>
      <c r="AU2812" s="52"/>
      <c r="AV2812" s="52"/>
      <c r="AW2812" s="52"/>
    </row>
    <row r="2813" spans="1:49" ht="15" customHeight="1" x14ac:dyDescent="0.25">
      <c r="A2813" s="11">
        <f t="shared" si="995"/>
        <v>2810</v>
      </c>
      <c r="B2813" s="29">
        <v>33857</v>
      </c>
      <c r="C2813" s="25">
        <v>23</v>
      </c>
      <c r="D2813" s="12">
        <v>28.6</v>
      </c>
      <c r="E2813" s="25">
        <v>25.7</v>
      </c>
      <c r="F2813" s="35">
        <v>90</v>
      </c>
      <c r="G2813" s="25">
        <v>0</v>
      </c>
      <c r="H2813" s="13">
        <v>0</v>
      </c>
      <c r="I2813" s="25">
        <v>0</v>
      </c>
      <c r="J2813" s="12">
        <v>0</v>
      </c>
      <c r="K2813" s="12">
        <v>0</v>
      </c>
      <c r="L2813" s="25" t="s">
        <v>11</v>
      </c>
      <c r="M2813" s="10"/>
      <c r="N2813" s="15"/>
      <c r="O2813" s="15"/>
      <c r="P2813" s="4"/>
      <c r="Q2813" s="64"/>
      <c r="R2813" s="42"/>
      <c r="S2813" s="44"/>
      <c r="T2813" s="44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E2813" s="5"/>
      <c r="AF2813" s="5"/>
      <c r="AG2813" s="5"/>
      <c r="AH2813" s="40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51"/>
      <c r="AU2813" s="48"/>
      <c r="AV2813" s="52"/>
      <c r="AW2813" s="52"/>
    </row>
    <row r="2814" spans="1:49" ht="15" customHeight="1" x14ac:dyDescent="0.25">
      <c r="A2814" s="11">
        <f t="shared" si="995"/>
        <v>2811</v>
      </c>
      <c r="B2814" s="29">
        <v>33858</v>
      </c>
      <c r="C2814" s="25">
        <v>22</v>
      </c>
      <c r="D2814" s="12">
        <v>31.2</v>
      </c>
      <c r="E2814" s="25">
        <v>24.8</v>
      </c>
      <c r="F2814" s="35">
        <v>91</v>
      </c>
      <c r="G2814" s="25">
        <v>0</v>
      </c>
      <c r="H2814" s="13">
        <v>0</v>
      </c>
      <c r="I2814" s="25">
        <v>2</v>
      </c>
      <c r="J2814" s="12">
        <v>250</v>
      </c>
      <c r="K2814" s="12">
        <v>0</v>
      </c>
      <c r="L2814" s="25" t="s">
        <v>15</v>
      </c>
      <c r="M2814" s="10"/>
      <c r="N2814" s="15"/>
      <c r="O2814" s="15"/>
      <c r="P2814" s="4"/>
      <c r="Q2814" s="65"/>
      <c r="R2814" s="42"/>
      <c r="S2814" s="44"/>
      <c r="T2814" s="44"/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  <c r="AE2814" s="5"/>
      <c r="AF2814" s="5"/>
      <c r="AG2814" s="5"/>
      <c r="AH2814" s="40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51"/>
      <c r="AU2814" s="48"/>
      <c r="AV2814" s="52"/>
      <c r="AW2814" s="52"/>
    </row>
    <row r="2815" spans="1:49" ht="15" customHeight="1" x14ac:dyDescent="0.25">
      <c r="A2815" s="11">
        <f t="shared" si="995"/>
        <v>2812</v>
      </c>
      <c r="B2815" s="29">
        <v>33859</v>
      </c>
      <c r="C2815" s="25">
        <v>21</v>
      </c>
      <c r="D2815" s="12">
        <v>31.2</v>
      </c>
      <c r="E2815" s="25">
        <v>25.1</v>
      </c>
      <c r="F2815" s="35">
        <v>92</v>
      </c>
      <c r="G2815" s="25">
        <v>4</v>
      </c>
      <c r="H2815" s="13">
        <v>0</v>
      </c>
      <c r="I2815" s="25">
        <v>3</v>
      </c>
      <c r="J2815" s="12">
        <v>230</v>
      </c>
      <c r="K2815" s="12">
        <v>0</v>
      </c>
      <c r="L2815" s="25" t="s">
        <v>14</v>
      </c>
      <c r="M2815" s="10"/>
      <c r="N2815" s="15"/>
      <c r="O2815" s="15"/>
      <c r="P2815" s="4"/>
      <c r="Q2815" s="65"/>
      <c r="R2815" s="42"/>
      <c r="S2815" s="44"/>
      <c r="T2815" s="44"/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  <c r="AE2815" s="5"/>
      <c r="AF2815" s="5"/>
      <c r="AG2815" s="5"/>
      <c r="AH2815" s="40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51"/>
      <c r="AU2815" s="48"/>
      <c r="AV2815" s="52"/>
      <c r="AW2815" s="52"/>
    </row>
    <row r="2816" spans="1:49" ht="15" customHeight="1" x14ac:dyDescent="0.25">
      <c r="A2816" s="11">
        <f t="shared" si="995"/>
        <v>2813</v>
      </c>
      <c r="B2816" s="29">
        <v>33860</v>
      </c>
      <c r="C2816" s="25">
        <v>22</v>
      </c>
      <c r="D2816" s="12">
        <v>30</v>
      </c>
      <c r="E2816" s="25">
        <v>24.5</v>
      </c>
      <c r="F2816" s="35">
        <v>94</v>
      </c>
      <c r="G2816" s="25">
        <v>0</v>
      </c>
      <c r="H2816" s="13">
        <v>0</v>
      </c>
      <c r="I2816" s="25">
        <v>1</v>
      </c>
      <c r="J2816" s="12">
        <v>230</v>
      </c>
      <c r="K2816" s="12">
        <v>0</v>
      </c>
      <c r="L2816" s="25" t="s">
        <v>13</v>
      </c>
      <c r="M2816" s="10"/>
      <c r="N2816" s="15"/>
      <c r="O2816" s="15"/>
      <c r="P2816" s="4"/>
      <c r="Q2816" s="65"/>
      <c r="R2816" s="42"/>
      <c r="S2816" s="44"/>
      <c r="T2816" s="44"/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  <c r="AE2816" s="5"/>
      <c r="AF2816" s="5"/>
      <c r="AG2816" s="5"/>
      <c r="AH2816" s="40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51"/>
      <c r="AU2816" s="48"/>
      <c r="AV2816" s="52"/>
      <c r="AW2816" s="52"/>
    </row>
    <row r="2817" spans="1:49" ht="15" customHeight="1" x14ac:dyDescent="0.25">
      <c r="A2817" s="11">
        <f t="shared" si="995"/>
        <v>2814</v>
      </c>
      <c r="B2817" s="29">
        <v>33861</v>
      </c>
      <c r="C2817" s="25">
        <v>22</v>
      </c>
      <c r="D2817" s="12">
        <v>31</v>
      </c>
      <c r="E2817" s="25">
        <v>24.2</v>
      </c>
      <c r="F2817" s="35">
        <v>96</v>
      </c>
      <c r="G2817" s="25">
        <v>2</v>
      </c>
      <c r="H2817" s="13">
        <v>0</v>
      </c>
      <c r="I2817" s="25">
        <v>1</v>
      </c>
      <c r="J2817" s="12">
        <v>220</v>
      </c>
      <c r="K2817" s="12">
        <v>0</v>
      </c>
      <c r="L2817" s="25" t="s">
        <v>13</v>
      </c>
      <c r="M2817" s="10"/>
      <c r="N2817" s="15"/>
      <c r="O2817" s="15"/>
      <c r="P2817" s="4"/>
      <c r="Q2817" s="65"/>
      <c r="R2817" s="42"/>
      <c r="S2817" s="44"/>
      <c r="T2817" s="44"/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  <c r="AE2817" s="5"/>
      <c r="AF2817" s="5"/>
      <c r="AG2817" s="5"/>
      <c r="AH2817" s="40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51"/>
      <c r="AU2817" s="48"/>
      <c r="AV2817" s="52"/>
      <c r="AW2817" s="52"/>
    </row>
    <row r="2818" spans="1:49" ht="15" customHeight="1" x14ac:dyDescent="0.25">
      <c r="A2818" s="11">
        <f t="shared" si="995"/>
        <v>2815</v>
      </c>
      <c r="B2818" s="29">
        <v>33862</v>
      </c>
      <c r="C2818" s="25">
        <v>21</v>
      </c>
      <c r="D2818" s="12">
        <v>31</v>
      </c>
      <c r="E2818" s="25">
        <v>24.1</v>
      </c>
      <c r="F2818" s="35">
        <v>93</v>
      </c>
      <c r="G2818" s="25">
        <v>10</v>
      </c>
      <c r="H2818" s="13">
        <v>0</v>
      </c>
      <c r="I2818" s="25">
        <v>0</v>
      </c>
      <c r="J2818" s="12">
        <v>0</v>
      </c>
      <c r="K2818" s="12">
        <v>0</v>
      </c>
      <c r="L2818" s="25" t="s">
        <v>11</v>
      </c>
      <c r="M2818" s="10"/>
      <c r="N2818" s="15"/>
      <c r="O2818" s="15"/>
      <c r="P2818" s="4"/>
      <c r="Q2818" s="65"/>
      <c r="R2818" s="42"/>
      <c r="S2818" s="44"/>
      <c r="T2818" s="44"/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  <c r="AE2818" s="5"/>
      <c r="AF2818" s="5"/>
      <c r="AG2818" s="5"/>
      <c r="AH2818" s="40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51"/>
      <c r="AU2818" s="48"/>
      <c r="AV2818" s="52"/>
      <c r="AW2818" s="52"/>
    </row>
    <row r="2819" spans="1:49" ht="15" customHeight="1" x14ac:dyDescent="0.25">
      <c r="A2819" s="11">
        <f t="shared" si="995"/>
        <v>2816</v>
      </c>
      <c r="B2819" s="29">
        <v>33863</v>
      </c>
      <c r="C2819" s="25">
        <v>20</v>
      </c>
      <c r="D2819" s="12">
        <v>31.6</v>
      </c>
      <c r="E2819" s="25">
        <v>23.9</v>
      </c>
      <c r="F2819" s="35">
        <v>88</v>
      </c>
      <c r="G2819" s="25">
        <v>3</v>
      </c>
      <c r="H2819" s="13">
        <v>0</v>
      </c>
      <c r="I2819" s="25">
        <v>2</v>
      </c>
      <c r="J2819" s="12">
        <v>220</v>
      </c>
      <c r="K2819" s="12">
        <v>0</v>
      </c>
      <c r="L2819" s="25" t="s">
        <v>13</v>
      </c>
      <c r="M2819" s="10"/>
      <c r="N2819" s="15"/>
      <c r="O2819" s="15"/>
      <c r="P2819" s="4"/>
      <c r="Q2819" s="65"/>
      <c r="R2819" s="42"/>
      <c r="S2819" s="44"/>
      <c r="T2819" s="44"/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  <c r="AE2819" s="5"/>
      <c r="AF2819" s="5"/>
      <c r="AG2819" s="5"/>
      <c r="AH2819" s="40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51"/>
      <c r="AU2819" s="48"/>
      <c r="AV2819" s="52"/>
      <c r="AW2819" s="52"/>
    </row>
    <row r="2820" spans="1:49" ht="15" customHeight="1" x14ac:dyDescent="0.25">
      <c r="A2820" s="11">
        <f t="shared" si="995"/>
        <v>2817</v>
      </c>
      <c r="B2820" s="29">
        <v>33864</v>
      </c>
      <c r="C2820" s="25">
        <v>21</v>
      </c>
      <c r="D2820" s="12">
        <v>31.8</v>
      </c>
      <c r="E2820" s="25">
        <v>24.4</v>
      </c>
      <c r="F2820" s="35">
        <v>88</v>
      </c>
      <c r="G2820" s="25">
        <v>0</v>
      </c>
      <c r="H2820" s="13">
        <v>0</v>
      </c>
      <c r="I2820" s="25">
        <v>3</v>
      </c>
      <c r="J2820" s="12">
        <v>230</v>
      </c>
      <c r="K2820" s="12">
        <v>0</v>
      </c>
      <c r="L2820" s="25" t="s">
        <v>12</v>
      </c>
      <c r="M2820" s="10"/>
      <c r="N2820" s="15"/>
      <c r="O2820" s="15"/>
      <c r="P2820" s="4"/>
      <c r="Q2820" s="65"/>
      <c r="R2820" s="42"/>
      <c r="S2820" s="44"/>
      <c r="T2820" s="44"/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  <c r="AE2820" s="5"/>
      <c r="AF2820" s="5"/>
      <c r="AG2820" s="5"/>
      <c r="AH2820" s="40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51"/>
      <c r="AU2820" s="48"/>
      <c r="AV2820" s="52"/>
      <c r="AW2820" s="52"/>
    </row>
    <row r="2821" spans="1:49" ht="15" customHeight="1" x14ac:dyDescent="0.25">
      <c r="A2821" s="11">
        <f t="shared" si="995"/>
        <v>2818</v>
      </c>
      <c r="B2821" s="29">
        <v>33865</v>
      </c>
      <c r="C2821" s="25">
        <v>21</v>
      </c>
      <c r="D2821" s="12">
        <v>31.4</v>
      </c>
      <c r="E2821" s="25">
        <v>24.2</v>
      </c>
      <c r="F2821" s="35">
        <v>89</v>
      </c>
      <c r="G2821" s="25">
        <v>12</v>
      </c>
      <c r="H2821" s="13">
        <v>0</v>
      </c>
      <c r="I2821" s="25">
        <v>2</v>
      </c>
      <c r="J2821" s="12">
        <v>230</v>
      </c>
      <c r="K2821" s="12">
        <v>0</v>
      </c>
      <c r="L2821" s="25" t="s">
        <v>13</v>
      </c>
      <c r="M2821" s="10"/>
      <c r="N2821" s="15"/>
      <c r="O2821" s="15"/>
      <c r="P2821" s="4"/>
      <c r="Q2821" s="65"/>
      <c r="R2821" s="42"/>
      <c r="S2821" s="44"/>
      <c r="T2821" s="44"/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  <c r="AE2821" s="5"/>
      <c r="AF2821" s="5"/>
      <c r="AG2821" s="5"/>
      <c r="AH2821" s="40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51"/>
      <c r="AU2821" s="48"/>
      <c r="AV2821" s="52"/>
      <c r="AW2821" s="52"/>
    </row>
    <row r="2822" spans="1:49" ht="15" customHeight="1" x14ac:dyDescent="0.25">
      <c r="A2822" s="11">
        <f t="shared" ref="A2822:A2885" si="996">A2821+1</f>
        <v>2819</v>
      </c>
      <c r="B2822" s="29">
        <v>33866</v>
      </c>
      <c r="C2822" s="25">
        <v>22</v>
      </c>
      <c r="D2822" s="12">
        <v>31.8</v>
      </c>
      <c r="E2822" s="25">
        <v>24.9</v>
      </c>
      <c r="F2822" s="35">
        <v>90</v>
      </c>
      <c r="G2822" s="25">
        <v>1</v>
      </c>
      <c r="H2822" s="13">
        <v>0</v>
      </c>
      <c r="I2822" s="25">
        <v>1</v>
      </c>
      <c r="J2822" s="12">
        <v>230</v>
      </c>
      <c r="K2822" s="12">
        <v>0</v>
      </c>
      <c r="L2822" s="25" t="s">
        <v>13</v>
      </c>
      <c r="M2822" s="10"/>
      <c r="N2822" s="15"/>
      <c r="O2822" s="15"/>
      <c r="P2822" s="4"/>
      <c r="Q2822" s="65"/>
      <c r="R2822" s="42"/>
      <c r="S2822" s="44"/>
      <c r="T2822" s="44"/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  <c r="AE2822" s="5"/>
      <c r="AF2822" s="5"/>
      <c r="AG2822" s="5"/>
      <c r="AH2822" s="40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51"/>
      <c r="AU2822" s="48"/>
      <c r="AV2822" s="52"/>
      <c r="AW2822" s="52"/>
    </row>
    <row r="2823" spans="1:49" ht="15" customHeight="1" x14ac:dyDescent="0.25">
      <c r="A2823" s="11">
        <f t="shared" si="996"/>
        <v>2820</v>
      </c>
      <c r="B2823" s="29">
        <v>33867</v>
      </c>
      <c r="C2823" s="25">
        <v>22</v>
      </c>
      <c r="D2823" s="12">
        <v>31.6</v>
      </c>
      <c r="E2823" s="25">
        <v>26.1</v>
      </c>
      <c r="F2823" s="35">
        <v>87</v>
      </c>
      <c r="G2823" s="25">
        <v>0</v>
      </c>
      <c r="H2823" s="13">
        <v>0</v>
      </c>
      <c r="I2823" s="25">
        <v>2</v>
      </c>
      <c r="J2823" s="12">
        <v>200</v>
      </c>
      <c r="K2823" s="12">
        <v>0</v>
      </c>
      <c r="L2823" s="25" t="s">
        <v>14</v>
      </c>
      <c r="M2823" s="10"/>
      <c r="N2823" s="15"/>
      <c r="O2823" s="15"/>
      <c r="P2823" s="4"/>
      <c r="Q2823" s="65"/>
      <c r="R2823" s="42"/>
      <c r="S2823" s="44"/>
      <c r="T2823" s="44"/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  <c r="AE2823" s="5"/>
      <c r="AF2823" s="5"/>
      <c r="AG2823" s="5"/>
      <c r="AH2823" s="40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51"/>
      <c r="AU2823" s="48"/>
      <c r="AV2823" s="52"/>
      <c r="AW2823" s="52"/>
    </row>
    <row r="2824" spans="1:49" ht="15" customHeight="1" x14ac:dyDescent="0.25">
      <c r="A2824" s="11">
        <f t="shared" si="996"/>
        <v>2821</v>
      </c>
      <c r="B2824" s="29">
        <v>33868</v>
      </c>
      <c r="C2824" s="25">
        <v>21</v>
      </c>
      <c r="D2824" s="12">
        <v>31.6</v>
      </c>
      <c r="E2824" s="25">
        <v>25.2</v>
      </c>
      <c r="F2824" s="35">
        <v>87</v>
      </c>
      <c r="G2824" s="25">
        <v>0</v>
      </c>
      <c r="H2824" s="13">
        <v>0</v>
      </c>
      <c r="I2824" s="25">
        <v>4</v>
      </c>
      <c r="J2824" s="12">
        <v>230</v>
      </c>
      <c r="K2824" s="12">
        <v>0</v>
      </c>
      <c r="L2824" s="25" t="s">
        <v>13</v>
      </c>
      <c r="M2824" s="10"/>
      <c r="N2824" s="15"/>
      <c r="O2824" s="15"/>
      <c r="P2824" s="4"/>
      <c r="Q2824" s="65"/>
      <c r="R2824" s="42"/>
      <c r="S2824" s="44"/>
      <c r="T2824" s="44"/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  <c r="AE2824" s="5"/>
      <c r="AF2824" s="5"/>
      <c r="AG2824" s="5"/>
      <c r="AH2824" s="40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51"/>
      <c r="AU2824" s="48"/>
      <c r="AV2824" s="52"/>
      <c r="AW2824" s="52"/>
    </row>
    <row r="2825" spans="1:49" ht="15" customHeight="1" x14ac:dyDescent="0.25">
      <c r="A2825" s="11">
        <f t="shared" si="996"/>
        <v>2822</v>
      </c>
      <c r="B2825" s="29">
        <v>33869</v>
      </c>
      <c r="C2825" s="25">
        <v>21</v>
      </c>
      <c r="D2825" s="12">
        <v>31.4</v>
      </c>
      <c r="E2825" s="25">
        <v>26</v>
      </c>
      <c r="F2825" s="35">
        <v>93</v>
      </c>
      <c r="G2825" s="25">
        <v>0</v>
      </c>
      <c r="H2825" s="13">
        <v>0</v>
      </c>
      <c r="I2825" s="25">
        <v>3</v>
      </c>
      <c r="J2825" s="12">
        <v>230</v>
      </c>
      <c r="K2825" s="12">
        <v>0</v>
      </c>
      <c r="L2825" s="25" t="s">
        <v>13</v>
      </c>
      <c r="M2825" s="10"/>
      <c r="N2825" s="15"/>
      <c r="O2825" s="15"/>
      <c r="P2825" s="4"/>
      <c r="Q2825" s="65"/>
      <c r="R2825" s="42"/>
      <c r="S2825" s="44"/>
      <c r="T2825" s="44"/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  <c r="AE2825" s="5"/>
      <c r="AF2825" s="5"/>
      <c r="AG2825" s="5"/>
      <c r="AH2825" s="40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51"/>
      <c r="AU2825" s="48"/>
      <c r="AV2825" s="52"/>
      <c r="AW2825" s="52"/>
    </row>
    <row r="2826" spans="1:49" ht="15" customHeight="1" x14ac:dyDescent="0.25">
      <c r="A2826" s="11">
        <f t="shared" si="996"/>
        <v>2823</v>
      </c>
      <c r="B2826" s="29">
        <v>33870</v>
      </c>
      <c r="C2826" s="25">
        <v>22</v>
      </c>
      <c r="D2826" s="12">
        <v>30.4</v>
      </c>
      <c r="E2826" s="25">
        <v>25.6</v>
      </c>
      <c r="F2826" s="35">
        <v>90</v>
      </c>
      <c r="G2826" s="25">
        <v>83</v>
      </c>
      <c r="H2826" s="13">
        <v>0</v>
      </c>
      <c r="I2826" s="25">
        <v>0</v>
      </c>
      <c r="J2826" s="12">
        <v>0</v>
      </c>
      <c r="K2826" s="12">
        <v>0</v>
      </c>
      <c r="L2826" s="25" t="s">
        <v>15</v>
      </c>
      <c r="M2826" s="10"/>
      <c r="N2826" s="15"/>
      <c r="O2826" s="15"/>
      <c r="P2826" s="4"/>
      <c r="Q2826" s="65"/>
      <c r="R2826" s="42"/>
      <c r="S2826" s="44"/>
      <c r="T2826" s="44"/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  <c r="AE2826" s="5"/>
      <c r="AF2826" s="5"/>
      <c r="AG2826" s="5"/>
      <c r="AH2826" s="40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51"/>
      <c r="AU2826" s="48"/>
      <c r="AV2826" s="52"/>
      <c r="AW2826" s="52"/>
    </row>
    <row r="2827" spans="1:49" ht="15" customHeight="1" x14ac:dyDescent="0.25">
      <c r="A2827" s="11">
        <f t="shared" si="996"/>
        <v>2824</v>
      </c>
      <c r="B2827" s="29">
        <v>33871</v>
      </c>
      <c r="C2827" s="25">
        <v>23</v>
      </c>
      <c r="D2827" s="12">
        <v>26.5</v>
      </c>
      <c r="E2827" s="25">
        <v>23</v>
      </c>
      <c r="F2827" s="35">
        <v>96</v>
      </c>
      <c r="G2827" s="25">
        <v>3</v>
      </c>
      <c r="H2827" s="13">
        <v>0</v>
      </c>
      <c r="I2827" s="25">
        <v>1</v>
      </c>
      <c r="J2827" s="12">
        <v>270</v>
      </c>
      <c r="K2827" s="12">
        <v>0</v>
      </c>
      <c r="L2827" s="25" t="s">
        <v>11</v>
      </c>
      <c r="M2827" s="10"/>
      <c r="N2827" s="15"/>
      <c r="O2827" s="15"/>
      <c r="P2827" s="4"/>
      <c r="Q2827" s="65"/>
      <c r="R2827" s="42"/>
      <c r="S2827" s="44"/>
      <c r="T2827" s="44"/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  <c r="AE2827" s="5"/>
      <c r="AF2827" s="5"/>
      <c r="AG2827" s="5"/>
      <c r="AH2827" s="40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51"/>
      <c r="AU2827" s="48"/>
      <c r="AV2827" s="52"/>
      <c r="AW2827" s="52"/>
    </row>
    <row r="2828" spans="1:49" ht="15" customHeight="1" x14ac:dyDescent="0.25">
      <c r="A2828" s="11">
        <f t="shared" si="996"/>
        <v>2825</v>
      </c>
      <c r="B2828" s="29">
        <v>33872</v>
      </c>
      <c r="C2828" s="25">
        <v>21</v>
      </c>
      <c r="D2828" s="12">
        <v>29.5</v>
      </c>
      <c r="E2828" s="25">
        <v>23.8</v>
      </c>
      <c r="F2828" s="35">
        <v>95</v>
      </c>
      <c r="G2828" s="25">
        <v>32</v>
      </c>
      <c r="H2828" s="13">
        <v>0</v>
      </c>
      <c r="I2828" s="25">
        <v>4</v>
      </c>
      <c r="J2828" s="12">
        <v>270</v>
      </c>
      <c r="K2828" s="12">
        <v>0</v>
      </c>
      <c r="L2828" s="25" t="s">
        <v>15</v>
      </c>
      <c r="M2828" s="10"/>
      <c r="N2828" s="15"/>
      <c r="O2828" s="15"/>
      <c r="P2828" s="4"/>
      <c r="Q2828" s="65"/>
      <c r="R2828" s="42"/>
      <c r="S2828" s="44"/>
      <c r="T2828" s="44"/>
      <c r="U2828" s="5"/>
      <c r="V2828" s="5"/>
      <c r="W2828" s="5"/>
      <c r="X2828" s="5"/>
      <c r="Y2828" s="5"/>
      <c r="Z2828" s="5"/>
      <c r="AA2828" s="5"/>
      <c r="AB2828" s="5"/>
      <c r="AC2828" s="5"/>
      <c r="AD2828" s="5"/>
      <c r="AE2828" s="5"/>
      <c r="AF2828" s="5"/>
      <c r="AG2828" s="5"/>
      <c r="AH2828" s="40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51"/>
      <c r="AU2828" s="48"/>
      <c r="AV2828" s="52"/>
      <c r="AW2828" s="52"/>
    </row>
    <row r="2829" spans="1:49" ht="15" customHeight="1" x14ac:dyDescent="0.25">
      <c r="A2829" s="11">
        <f t="shared" si="996"/>
        <v>2826</v>
      </c>
      <c r="B2829" s="29">
        <v>33873</v>
      </c>
      <c r="C2829" s="25">
        <v>21</v>
      </c>
      <c r="D2829" s="12">
        <v>31.6</v>
      </c>
      <c r="E2829" s="25">
        <v>24.7</v>
      </c>
      <c r="F2829" s="35">
        <v>91</v>
      </c>
      <c r="G2829" s="25">
        <v>3</v>
      </c>
      <c r="H2829" s="13">
        <v>0</v>
      </c>
      <c r="I2829" s="25">
        <v>0</v>
      </c>
      <c r="J2829" s="12">
        <v>0</v>
      </c>
      <c r="K2829" s="12">
        <v>0</v>
      </c>
      <c r="L2829" s="25" t="s">
        <v>11</v>
      </c>
      <c r="M2829" s="10"/>
      <c r="N2829" s="15"/>
      <c r="O2829" s="15"/>
      <c r="P2829" s="4"/>
      <c r="Q2829" s="65"/>
      <c r="R2829" s="42"/>
      <c r="S2829" s="44"/>
      <c r="T2829" s="44"/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  <c r="AE2829" s="5"/>
      <c r="AF2829" s="5"/>
      <c r="AG2829" s="5"/>
      <c r="AH2829" s="40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51"/>
      <c r="AU2829" s="48"/>
      <c r="AV2829" s="52"/>
      <c r="AW2829" s="52"/>
    </row>
    <row r="2830" spans="1:49" ht="15" customHeight="1" x14ac:dyDescent="0.25">
      <c r="A2830" s="11">
        <f t="shared" si="996"/>
        <v>2827</v>
      </c>
      <c r="B2830" s="29">
        <v>33874</v>
      </c>
      <c r="C2830" s="25">
        <v>23</v>
      </c>
      <c r="D2830" s="12">
        <v>30.6</v>
      </c>
      <c r="E2830" s="25">
        <v>24.6</v>
      </c>
      <c r="F2830" s="35">
        <v>95</v>
      </c>
      <c r="G2830" s="25">
        <v>13</v>
      </c>
      <c r="H2830" s="13">
        <v>0</v>
      </c>
      <c r="I2830" s="25">
        <v>2</v>
      </c>
      <c r="J2830" s="12">
        <v>220</v>
      </c>
      <c r="K2830" s="12">
        <v>0</v>
      </c>
      <c r="L2830" s="25" t="s">
        <v>13</v>
      </c>
      <c r="M2830" s="10"/>
      <c r="N2830" s="15"/>
      <c r="O2830" s="15"/>
      <c r="P2830" s="4"/>
      <c r="Q2830" s="65"/>
      <c r="R2830" s="42"/>
      <c r="S2830" s="44"/>
      <c r="T2830" s="44"/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  <c r="AE2830" s="5"/>
      <c r="AF2830" s="5"/>
      <c r="AG2830" s="5"/>
      <c r="AH2830" s="40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51"/>
      <c r="AU2830" s="48"/>
      <c r="AV2830" s="52"/>
      <c r="AW2830" s="52"/>
    </row>
    <row r="2831" spans="1:49" ht="15" customHeight="1" x14ac:dyDescent="0.25">
      <c r="A2831" s="11">
        <f t="shared" si="996"/>
        <v>2828</v>
      </c>
      <c r="B2831" s="29">
        <v>33875</v>
      </c>
      <c r="C2831" s="25">
        <v>22</v>
      </c>
      <c r="D2831" s="12">
        <v>20.5</v>
      </c>
      <c r="E2831" s="25">
        <v>23.9</v>
      </c>
      <c r="F2831" s="35">
        <v>97</v>
      </c>
      <c r="G2831" s="25">
        <v>30</v>
      </c>
      <c r="H2831" s="13">
        <v>0</v>
      </c>
      <c r="I2831" s="25">
        <v>0</v>
      </c>
      <c r="J2831" s="12">
        <v>0</v>
      </c>
      <c r="K2831" s="12">
        <v>0</v>
      </c>
      <c r="L2831" s="25" t="s">
        <v>11</v>
      </c>
      <c r="M2831" s="10"/>
      <c r="N2831" s="15"/>
      <c r="O2831" s="15"/>
      <c r="P2831" s="4"/>
      <c r="Q2831" s="65"/>
      <c r="R2831" s="42"/>
      <c r="S2831" s="44"/>
      <c r="T2831" s="44"/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  <c r="AE2831" s="5"/>
      <c r="AF2831" s="5"/>
      <c r="AG2831" s="5"/>
      <c r="AH2831" s="40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51"/>
      <c r="AU2831" s="48"/>
      <c r="AV2831" s="52"/>
      <c r="AW2831" s="52"/>
    </row>
    <row r="2832" spans="1:49" ht="15" customHeight="1" x14ac:dyDescent="0.25">
      <c r="A2832" s="11">
        <f t="shared" si="996"/>
        <v>2829</v>
      </c>
      <c r="B2832" s="29">
        <v>33876</v>
      </c>
      <c r="C2832" s="25">
        <v>22</v>
      </c>
      <c r="D2832" s="12">
        <v>27.4</v>
      </c>
      <c r="E2832" s="25">
        <v>24.8</v>
      </c>
      <c r="F2832" s="35">
        <v>96</v>
      </c>
      <c r="G2832" s="25">
        <v>16</v>
      </c>
      <c r="H2832" s="13">
        <v>0</v>
      </c>
      <c r="I2832" s="25">
        <v>2</v>
      </c>
      <c r="J2832" s="12">
        <v>270</v>
      </c>
      <c r="K2832" s="12">
        <v>0</v>
      </c>
      <c r="L2832" s="25" t="s">
        <v>15</v>
      </c>
      <c r="M2832" s="10"/>
      <c r="N2832" s="15"/>
      <c r="O2832" s="15"/>
      <c r="P2832" s="4"/>
      <c r="Q2832" s="65"/>
      <c r="R2832" s="42"/>
      <c r="S2832" s="44"/>
      <c r="T2832" s="44"/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  <c r="AE2832" s="5"/>
      <c r="AF2832" s="5"/>
      <c r="AG2832" s="5"/>
      <c r="AH2832" s="40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51"/>
      <c r="AU2832" s="48"/>
      <c r="AV2832" s="52"/>
      <c r="AW2832" s="52"/>
    </row>
    <row r="2833" spans="1:49" ht="15" customHeight="1" x14ac:dyDescent="0.25">
      <c r="A2833" s="11">
        <f t="shared" si="996"/>
        <v>2830</v>
      </c>
      <c r="B2833" s="29">
        <v>33877</v>
      </c>
      <c r="C2833" s="25">
        <v>21</v>
      </c>
      <c r="D2833" s="12">
        <v>29.8</v>
      </c>
      <c r="E2833" s="25">
        <v>26.3</v>
      </c>
      <c r="F2833" s="35">
        <v>85</v>
      </c>
      <c r="G2833" s="25">
        <v>94</v>
      </c>
      <c r="H2833" s="13">
        <v>0</v>
      </c>
      <c r="I2833" s="25">
        <v>4</v>
      </c>
      <c r="J2833" s="12">
        <v>230</v>
      </c>
      <c r="K2833" s="12">
        <v>0</v>
      </c>
      <c r="L2833" s="25" t="s">
        <v>13</v>
      </c>
      <c r="M2833" s="10"/>
      <c r="N2833" s="15"/>
      <c r="O2833" s="15"/>
      <c r="P2833" s="4"/>
      <c r="Q2833" s="65"/>
      <c r="R2833" s="42"/>
      <c r="S2833" s="44"/>
      <c r="T2833" s="44"/>
      <c r="U2833" s="5"/>
      <c r="V2833" s="5"/>
      <c r="W2833" s="5"/>
      <c r="X2833" s="5"/>
      <c r="Y2833" s="5"/>
      <c r="Z2833" s="5"/>
      <c r="AA2833" s="5"/>
      <c r="AB2833" s="5"/>
      <c r="AC2833" s="5"/>
      <c r="AD2833" s="5"/>
      <c r="AE2833" s="5"/>
      <c r="AF2833" s="5"/>
      <c r="AG2833" s="5"/>
      <c r="AH2833" s="40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51"/>
      <c r="AU2833" s="48"/>
      <c r="AV2833" s="52"/>
      <c r="AW2833" s="52"/>
    </row>
    <row r="2834" spans="1:49" ht="15" customHeight="1" x14ac:dyDescent="0.25">
      <c r="A2834" s="11">
        <f t="shared" si="996"/>
        <v>2831</v>
      </c>
      <c r="B2834" s="29">
        <v>33878</v>
      </c>
      <c r="C2834" s="25">
        <v>19</v>
      </c>
      <c r="D2834" s="12">
        <v>30.8</v>
      </c>
      <c r="E2834" s="25">
        <v>25.5</v>
      </c>
      <c r="F2834" s="35">
        <v>90</v>
      </c>
      <c r="G2834" s="25">
        <v>78</v>
      </c>
      <c r="H2834" s="13">
        <v>0</v>
      </c>
      <c r="I2834" s="25">
        <v>3</v>
      </c>
      <c r="J2834" s="12">
        <v>230</v>
      </c>
      <c r="K2834" s="12">
        <v>0</v>
      </c>
      <c r="L2834" s="25" t="s">
        <v>13</v>
      </c>
      <c r="M2834" s="10"/>
      <c r="N2834" s="15"/>
      <c r="O2834" s="15"/>
      <c r="P2834" s="4"/>
      <c r="Q2834" s="65"/>
      <c r="R2834" s="42"/>
      <c r="S2834" s="44"/>
      <c r="T2834" s="44"/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  <c r="AE2834" s="5"/>
      <c r="AF2834" s="5"/>
      <c r="AG2834" s="5"/>
      <c r="AH2834" s="40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51"/>
      <c r="AU2834" s="48"/>
      <c r="AV2834" s="52"/>
      <c r="AW2834" s="52"/>
    </row>
    <row r="2835" spans="1:49" ht="15" customHeight="1" x14ac:dyDescent="0.25">
      <c r="A2835" s="11">
        <f t="shared" si="996"/>
        <v>2832</v>
      </c>
      <c r="B2835" s="29">
        <v>33879</v>
      </c>
      <c r="C2835" s="25">
        <v>22</v>
      </c>
      <c r="D2835" s="12">
        <v>30.8</v>
      </c>
      <c r="E2835" s="25">
        <v>24.6</v>
      </c>
      <c r="F2835" s="35">
        <v>90</v>
      </c>
      <c r="G2835" s="25">
        <v>0</v>
      </c>
      <c r="H2835" s="13">
        <v>0</v>
      </c>
      <c r="I2835" s="25">
        <v>2</v>
      </c>
      <c r="J2835" s="12">
        <v>230</v>
      </c>
      <c r="K2835" s="12">
        <v>0</v>
      </c>
      <c r="L2835" s="25" t="s">
        <v>13</v>
      </c>
      <c r="M2835" s="10"/>
      <c r="N2835" s="15"/>
      <c r="O2835" s="15"/>
      <c r="P2835" s="4"/>
      <c r="Q2835" s="65"/>
      <c r="R2835" s="42"/>
      <c r="S2835" s="44"/>
      <c r="T2835" s="44"/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  <c r="AE2835" s="5"/>
      <c r="AF2835" s="5"/>
      <c r="AG2835" s="5"/>
      <c r="AH2835" s="40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51"/>
      <c r="AU2835" s="48"/>
      <c r="AV2835" s="52"/>
      <c r="AW2835" s="52"/>
    </row>
    <row r="2836" spans="1:49" ht="15" customHeight="1" x14ac:dyDescent="0.25">
      <c r="A2836" s="11">
        <f t="shared" si="996"/>
        <v>2833</v>
      </c>
      <c r="B2836" s="29">
        <v>33880</v>
      </c>
      <c r="C2836" s="25">
        <v>21</v>
      </c>
      <c r="D2836" s="12">
        <v>30</v>
      </c>
      <c r="E2836" s="25">
        <v>24.7</v>
      </c>
      <c r="F2836" s="35">
        <v>92</v>
      </c>
      <c r="G2836" s="25">
        <v>45</v>
      </c>
      <c r="H2836" s="13">
        <v>0</v>
      </c>
      <c r="I2836" s="25">
        <v>1</v>
      </c>
      <c r="J2836" s="12">
        <v>230</v>
      </c>
      <c r="K2836" s="12">
        <v>0</v>
      </c>
      <c r="L2836" s="25" t="s">
        <v>14</v>
      </c>
      <c r="M2836" s="10"/>
      <c r="N2836" s="15"/>
      <c r="O2836" s="15"/>
      <c r="P2836" s="4"/>
      <c r="Q2836" s="65"/>
      <c r="R2836" s="42"/>
      <c r="S2836" s="44"/>
      <c r="T2836" s="44"/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  <c r="AE2836" s="5"/>
      <c r="AF2836" s="5"/>
      <c r="AG2836" s="5"/>
      <c r="AH2836" s="40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51"/>
      <c r="AU2836" s="48"/>
      <c r="AV2836" s="52"/>
      <c r="AW2836" s="52"/>
    </row>
    <row r="2837" spans="1:49" ht="15" customHeight="1" x14ac:dyDescent="0.25">
      <c r="A2837" s="11">
        <f t="shared" si="996"/>
        <v>2834</v>
      </c>
      <c r="B2837" s="29">
        <v>33881</v>
      </c>
      <c r="C2837" s="25">
        <v>21</v>
      </c>
      <c r="D2837" s="12">
        <v>29.9</v>
      </c>
      <c r="E2837" s="25">
        <v>24.3</v>
      </c>
      <c r="F2837" s="35">
        <v>96</v>
      </c>
      <c r="G2837" s="25">
        <v>32</v>
      </c>
      <c r="H2837" s="13">
        <v>0</v>
      </c>
      <c r="I2837" s="25">
        <v>3</v>
      </c>
      <c r="J2837" s="12">
        <v>200</v>
      </c>
      <c r="K2837" s="12">
        <v>0</v>
      </c>
      <c r="L2837" s="25" t="s">
        <v>13</v>
      </c>
      <c r="M2837" s="10"/>
      <c r="N2837" s="15"/>
      <c r="O2837" s="15"/>
      <c r="P2837" s="4"/>
      <c r="Q2837" s="65"/>
      <c r="R2837" s="42"/>
      <c r="S2837" s="44"/>
      <c r="T2837" s="44"/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  <c r="AE2837" s="5"/>
      <c r="AF2837" s="5"/>
      <c r="AG2837" s="5"/>
      <c r="AH2837" s="40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51"/>
      <c r="AU2837" s="48"/>
      <c r="AV2837" s="52"/>
      <c r="AW2837" s="52"/>
    </row>
    <row r="2838" spans="1:49" ht="15" customHeight="1" x14ac:dyDescent="0.25">
      <c r="A2838" s="11">
        <f t="shared" si="996"/>
        <v>2835</v>
      </c>
      <c r="B2838" s="29">
        <v>33882</v>
      </c>
      <c r="C2838" s="25">
        <v>21</v>
      </c>
      <c r="D2838" s="12">
        <v>29.6</v>
      </c>
      <c r="E2838" s="25">
        <v>23.8</v>
      </c>
      <c r="F2838" s="35">
        <v>91</v>
      </c>
      <c r="G2838" s="25">
        <v>32</v>
      </c>
      <c r="H2838" s="13">
        <v>0</v>
      </c>
      <c r="I2838" s="25">
        <v>4</v>
      </c>
      <c r="J2838" s="12">
        <v>270</v>
      </c>
      <c r="K2838" s="12">
        <v>0</v>
      </c>
      <c r="L2838" s="25" t="s">
        <v>15</v>
      </c>
      <c r="M2838" s="10"/>
      <c r="N2838" s="15"/>
      <c r="O2838" s="15"/>
      <c r="P2838" s="4"/>
      <c r="Q2838" s="65"/>
      <c r="R2838" s="42"/>
      <c r="S2838" s="44"/>
      <c r="T2838" s="44"/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  <c r="AE2838" s="5"/>
      <c r="AF2838" s="5"/>
      <c r="AG2838" s="5"/>
      <c r="AH2838" s="40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51"/>
      <c r="AU2838" s="48"/>
      <c r="AV2838" s="52"/>
      <c r="AW2838" s="52"/>
    </row>
    <row r="2839" spans="1:49" ht="15" customHeight="1" x14ac:dyDescent="0.25">
      <c r="A2839" s="11">
        <f t="shared" si="996"/>
        <v>2836</v>
      </c>
      <c r="B2839" s="29">
        <v>33883</v>
      </c>
      <c r="C2839" s="25">
        <v>21</v>
      </c>
      <c r="D2839" s="12">
        <v>31.4</v>
      </c>
      <c r="E2839" s="25">
        <v>25.5</v>
      </c>
      <c r="F2839" s="35">
        <v>88</v>
      </c>
      <c r="G2839" s="25">
        <v>0</v>
      </c>
      <c r="H2839" s="13">
        <v>0</v>
      </c>
      <c r="I2839" s="25">
        <v>1</v>
      </c>
      <c r="J2839" s="12">
        <v>230</v>
      </c>
      <c r="K2839" s="12">
        <v>0</v>
      </c>
      <c r="L2839" s="25" t="s">
        <v>13</v>
      </c>
      <c r="M2839" s="10"/>
      <c r="N2839" s="15"/>
      <c r="O2839" s="15"/>
      <c r="P2839" s="4"/>
      <c r="Q2839" s="65"/>
      <c r="R2839" s="42"/>
      <c r="S2839" s="44"/>
      <c r="T2839" s="44"/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  <c r="AE2839" s="5"/>
      <c r="AF2839" s="5"/>
      <c r="AG2839" s="5"/>
      <c r="AH2839" s="40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51"/>
      <c r="AU2839" s="48"/>
      <c r="AV2839" s="52"/>
      <c r="AW2839" s="52"/>
    </row>
    <row r="2840" spans="1:49" ht="15" customHeight="1" x14ac:dyDescent="0.25">
      <c r="A2840" s="11">
        <f t="shared" si="996"/>
        <v>2837</v>
      </c>
      <c r="B2840" s="29">
        <v>33884</v>
      </c>
      <c r="C2840" s="25">
        <v>22</v>
      </c>
      <c r="D2840" s="12">
        <v>31.6</v>
      </c>
      <c r="E2840" s="25">
        <v>25.8</v>
      </c>
      <c r="F2840" s="35">
        <v>88</v>
      </c>
      <c r="G2840" s="25">
        <v>1</v>
      </c>
      <c r="H2840" s="13">
        <v>0</v>
      </c>
      <c r="I2840" s="25">
        <v>3</v>
      </c>
      <c r="J2840" s="12">
        <v>250</v>
      </c>
      <c r="K2840" s="12">
        <v>0</v>
      </c>
      <c r="L2840" s="25" t="s">
        <v>15</v>
      </c>
      <c r="M2840" s="10"/>
      <c r="N2840" s="15"/>
      <c r="O2840" s="15"/>
      <c r="P2840" s="4"/>
      <c r="Q2840" s="65"/>
      <c r="R2840" s="42"/>
      <c r="S2840" s="44"/>
      <c r="T2840" s="44"/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  <c r="AE2840" s="5"/>
      <c r="AF2840" s="5"/>
      <c r="AG2840" s="5"/>
      <c r="AH2840" s="40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51"/>
      <c r="AU2840" s="48"/>
      <c r="AV2840" s="52"/>
      <c r="AW2840" s="52"/>
    </row>
    <row r="2841" spans="1:49" ht="15" customHeight="1" x14ac:dyDescent="0.25">
      <c r="A2841" s="11">
        <f t="shared" si="996"/>
        <v>2838</v>
      </c>
      <c r="B2841" s="29">
        <v>33885</v>
      </c>
      <c r="C2841" s="25">
        <v>22</v>
      </c>
      <c r="D2841" s="12">
        <v>32</v>
      </c>
      <c r="E2841" s="25">
        <v>25.7</v>
      </c>
      <c r="F2841" s="35">
        <v>90</v>
      </c>
      <c r="G2841" s="25">
        <v>0</v>
      </c>
      <c r="H2841" s="13">
        <v>0</v>
      </c>
      <c r="I2841" s="25">
        <v>3</v>
      </c>
      <c r="J2841" s="12">
        <v>270</v>
      </c>
      <c r="K2841" s="12">
        <v>0</v>
      </c>
      <c r="L2841" s="25" t="s">
        <v>15</v>
      </c>
      <c r="M2841" s="10"/>
      <c r="N2841" s="15"/>
      <c r="O2841" s="15"/>
      <c r="P2841" s="4"/>
      <c r="Q2841" s="65"/>
      <c r="R2841" s="42"/>
      <c r="S2841" s="44"/>
      <c r="T2841" s="44"/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  <c r="AE2841" s="5"/>
      <c r="AF2841" s="5"/>
      <c r="AG2841" s="5"/>
      <c r="AH2841" s="40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51"/>
      <c r="AU2841" s="48"/>
      <c r="AV2841" s="52"/>
      <c r="AW2841" s="52"/>
    </row>
    <row r="2842" spans="1:49" ht="15" customHeight="1" x14ac:dyDescent="0.25">
      <c r="A2842" s="11">
        <f t="shared" si="996"/>
        <v>2839</v>
      </c>
      <c r="B2842" s="29">
        <v>33886</v>
      </c>
      <c r="C2842" s="25">
        <v>22</v>
      </c>
      <c r="D2842" s="12">
        <v>32.4</v>
      </c>
      <c r="E2842" s="25">
        <v>25.5</v>
      </c>
      <c r="F2842" s="35">
        <v>84</v>
      </c>
      <c r="G2842" s="25">
        <v>0</v>
      </c>
      <c r="H2842" s="13">
        <v>0</v>
      </c>
      <c r="I2842" s="25">
        <v>3</v>
      </c>
      <c r="J2842" s="12">
        <v>220</v>
      </c>
      <c r="K2842" s="12">
        <v>0</v>
      </c>
      <c r="L2842" s="25" t="s">
        <v>13</v>
      </c>
      <c r="M2842" s="10"/>
      <c r="N2842" s="15"/>
      <c r="O2842" s="15"/>
      <c r="P2842" s="4"/>
      <c r="Q2842" s="65"/>
      <c r="R2842" s="42"/>
      <c r="S2842" s="44"/>
      <c r="T2842" s="44"/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  <c r="AE2842" s="5"/>
      <c r="AF2842" s="5"/>
      <c r="AG2842" s="5"/>
      <c r="AH2842" s="40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51"/>
      <c r="AU2842" s="48"/>
      <c r="AV2842" s="52"/>
      <c r="AW2842" s="52"/>
    </row>
    <row r="2843" spans="1:49" ht="15" customHeight="1" x14ac:dyDescent="0.25">
      <c r="A2843" s="11">
        <f t="shared" si="996"/>
        <v>2840</v>
      </c>
      <c r="B2843" s="29">
        <v>33887</v>
      </c>
      <c r="C2843" s="25">
        <v>21</v>
      </c>
      <c r="D2843" s="12">
        <v>31</v>
      </c>
      <c r="E2843" s="25">
        <v>24.6</v>
      </c>
      <c r="F2843" s="35">
        <v>85</v>
      </c>
      <c r="G2843" s="25">
        <v>5</v>
      </c>
      <c r="H2843" s="13">
        <v>0</v>
      </c>
      <c r="I2843" s="25">
        <v>1</v>
      </c>
      <c r="J2843" s="12">
        <v>230</v>
      </c>
      <c r="K2843" s="12">
        <v>0</v>
      </c>
      <c r="L2843" s="25" t="s">
        <v>15</v>
      </c>
      <c r="M2843" s="10"/>
      <c r="N2843" s="15"/>
      <c r="O2843" s="15"/>
      <c r="P2843" s="4"/>
      <c r="Q2843" s="65"/>
      <c r="R2843" s="42"/>
      <c r="S2843" s="44"/>
      <c r="T2843" s="44"/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  <c r="AE2843" s="5"/>
      <c r="AF2843" s="5"/>
      <c r="AG2843" s="5"/>
      <c r="AH2843" s="40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51"/>
      <c r="AU2843" s="48"/>
      <c r="AV2843" s="52"/>
      <c r="AW2843" s="52"/>
    </row>
    <row r="2844" spans="1:49" ht="15" customHeight="1" x14ac:dyDescent="0.25">
      <c r="A2844" s="11">
        <f t="shared" si="996"/>
        <v>2841</v>
      </c>
      <c r="B2844" s="29">
        <v>33888</v>
      </c>
      <c r="C2844" s="25">
        <v>21</v>
      </c>
      <c r="D2844" s="12">
        <v>29</v>
      </c>
      <c r="E2844" s="25">
        <v>24.8</v>
      </c>
      <c r="F2844" s="35">
        <v>88</v>
      </c>
      <c r="G2844" s="25">
        <v>0</v>
      </c>
      <c r="H2844" s="13">
        <v>0</v>
      </c>
      <c r="I2844" s="25">
        <v>3</v>
      </c>
      <c r="J2844" s="12">
        <v>270</v>
      </c>
      <c r="K2844" s="12">
        <v>0</v>
      </c>
      <c r="L2844" s="25" t="s">
        <v>15</v>
      </c>
      <c r="M2844" s="10"/>
      <c r="N2844" s="15"/>
      <c r="O2844" s="15"/>
      <c r="P2844" s="4"/>
      <c r="Q2844" s="65"/>
      <c r="R2844" s="42"/>
      <c r="S2844" s="44"/>
      <c r="T2844" s="44"/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  <c r="AE2844" s="5"/>
      <c r="AF2844" s="5"/>
      <c r="AG2844" s="5"/>
      <c r="AH2844" s="40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51"/>
      <c r="AU2844" s="48"/>
      <c r="AV2844" s="52"/>
      <c r="AW2844" s="52"/>
    </row>
    <row r="2845" spans="1:49" ht="15" customHeight="1" x14ac:dyDescent="0.25">
      <c r="A2845" s="11">
        <f t="shared" si="996"/>
        <v>2842</v>
      </c>
      <c r="B2845" s="29">
        <v>33889</v>
      </c>
      <c r="C2845" s="25">
        <v>21</v>
      </c>
      <c r="D2845" s="12">
        <v>32.799999999999997</v>
      </c>
      <c r="E2845" s="25">
        <v>25.4</v>
      </c>
      <c r="F2845" s="35">
        <v>84</v>
      </c>
      <c r="G2845" s="25">
        <v>0</v>
      </c>
      <c r="H2845" s="13">
        <v>0</v>
      </c>
      <c r="I2845" s="25">
        <v>2</v>
      </c>
      <c r="J2845" s="12">
        <v>230</v>
      </c>
      <c r="K2845" s="12">
        <v>0</v>
      </c>
      <c r="L2845" s="25" t="s">
        <v>13</v>
      </c>
      <c r="M2845" s="10"/>
      <c r="N2845" s="15"/>
      <c r="O2845" s="15"/>
      <c r="P2845" s="4"/>
      <c r="Q2845" s="65"/>
      <c r="R2845" s="42"/>
      <c r="S2845" s="44"/>
      <c r="T2845" s="44"/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  <c r="AE2845" s="5"/>
      <c r="AF2845" s="5"/>
      <c r="AG2845" s="5"/>
      <c r="AH2845" s="40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51"/>
      <c r="AU2845" s="48"/>
      <c r="AV2845" s="52"/>
      <c r="AW2845" s="52"/>
    </row>
    <row r="2846" spans="1:49" ht="15" customHeight="1" x14ac:dyDescent="0.25">
      <c r="A2846" s="11">
        <f t="shared" si="996"/>
        <v>2843</v>
      </c>
      <c r="B2846" s="29">
        <v>33890</v>
      </c>
      <c r="C2846" s="25">
        <v>23</v>
      </c>
      <c r="D2846" s="12">
        <v>32</v>
      </c>
      <c r="E2846" s="25">
        <v>26</v>
      </c>
      <c r="F2846" s="35">
        <v>85</v>
      </c>
      <c r="G2846" s="25">
        <v>1</v>
      </c>
      <c r="H2846" s="13">
        <v>0</v>
      </c>
      <c r="I2846" s="25">
        <v>3</v>
      </c>
      <c r="J2846" s="12">
        <v>230</v>
      </c>
      <c r="K2846" s="12">
        <v>0</v>
      </c>
      <c r="L2846" s="25" t="s">
        <v>14</v>
      </c>
      <c r="M2846" s="10"/>
      <c r="N2846" s="15"/>
      <c r="O2846" s="15"/>
      <c r="P2846" s="4"/>
      <c r="Q2846" s="65"/>
      <c r="R2846" s="42"/>
      <c r="S2846" s="44"/>
      <c r="T2846" s="44"/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  <c r="AE2846" s="5"/>
      <c r="AF2846" s="5"/>
      <c r="AG2846" s="5"/>
      <c r="AH2846" s="40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51"/>
      <c r="AU2846" s="48"/>
      <c r="AV2846" s="52"/>
      <c r="AW2846" s="52"/>
    </row>
    <row r="2847" spans="1:49" ht="15" customHeight="1" x14ac:dyDescent="0.25">
      <c r="A2847" s="11">
        <f t="shared" si="996"/>
        <v>2844</v>
      </c>
      <c r="B2847" s="29">
        <v>33891</v>
      </c>
      <c r="C2847" s="25">
        <v>22</v>
      </c>
      <c r="D2847" s="12">
        <v>32</v>
      </c>
      <c r="E2847" s="25">
        <v>26.3</v>
      </c>
      <c r="F2847" s="35">
        <v>84</v>
      </c>
      <c r="G2847" s="25">
        <v>0</v>
      </c>
      <c r="H2847" s="13">
        <v>0</v>
      </c>
      <c r="I2847" s="25">
        <v>1</v>
      </c>
      <c r="J2847" s="12">
        <v>230</v>
      </c>
      <c r="K2847" s="12">
        <v>0</v>
      </c>
      <c r="L2847" s="25" t="s">
        <v>16</v>
      </c>
      <c r="M2847" s="10"/>
      <c r="N2847" s="15"/>
      <c r="O2847" s="15"/>
      <c r="P2847" s="4"/>
      <c r="Q2847" s="65"/>
      <c r="R2847" s="42"/>
      <c r="S2847" s="44"/>
      <c r="T2847" s="44"/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  <c r="AE2847" s="5"/>
      <c r="AF2847" s="5"/>
      <c r="AG2847" s="5"/>
      <c r="AH2847" s="40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51"/>
      <c r="AU2847" s="48"/>
      <c r="AV2847" s="52"/>
      <c r="AW2847" s="52"/>
    </row>
    <row r="2848" spans="1:49" ht="15" customHeight="1" x14ac:dyDescent="0.25">
      <c r="A2848" s="11">
        <f t="shared" si="996"/>
        <v>2845</v>
      </c>
      <c r="B2848" s="29">
        <v>33892</v>
      </c>
      <c r="C2848" s="25">
        <v>20</v>
      </c>
      <c r="D2848" s="12">
        <v>32.200000000000003</v>
      </c>
      <c r="E2848" s="25">
        <v>25.3</v>
      </c>
      <c r="F2848" s="35">
        <v>86</v>
      </c>
      <c r="G2848" s="25">
        <v>0</v>
      </c>
      <c r="H2848" s="13">
        <v>0</v>
      </c>
      <c r="I2848" s="25">
        <v>3</v>
      </c>
      <c r="J2848" s="12">
        <v>50</v>
      </c>
      <c r="K2848" s="12">
        <v>0</v>
      </c>
      <c r="L2848" s="25" t="s">
        <v>12</v>
      </c>
      <c r="M2848" s="10"/>
      <c r="N2848" s="15"/>
      <c r="O2848" s="15"/>
      <c r="P2848" s="4"/>
      <c r="Q2848" s="65"/>
      <c r="R2848" s="42"/>
      <c r="S2848" s="44"/>
      <c r="T2848" s="44"/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  <c r="AE2848" s="5"/>
      <c r="AF2848" s="5"/>
      <c r="AG2848" s="5"/>
      <c r="AH2848" s="40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51"/>
      <c r="AU2848" s="48"/>
      <c r="AV2848" s="52"/>
      <c r="AW2848" s="52"/>
    </row>
    <row r="2849" spans="1:49" ht="15" customHeight="1" x14ac:dyDescent="0.25">
      <c r="A2849" s="11">
        <f t="shared" si="996"/>
        <v>2846</v>
      </c>
      <c r="B2849" s="29">
        <v>33893</v>
      </c>
      <c r="C2849" s="25">
        <v>21</v>
      </c>
      <c r="D2849" s="12">
        <v>31.4</v>
      </c>
      <c r="E2849" s="25">
        <v>24.6</v>
      </c>
      <c r="F2849" s="35">
        <v>87</v>
      </c>
      <c r="G2849" s="25">
        <v>0</v>
      </c>
      <c r="H2849" s="13">
        <v>0</v>
      </c>
      <c r="I2849" s="25">
        <v>3</v>
      </c>
      <c r="J2849" s="12">
        <v>230</v>
      </c>
      <c r="K2849" s="12">
        <v>0</v>
      </c>
      <c r="L2849" s="25" t="s">
        <v>13</v>
      </c>
      <c r="M2849" s="10"/>
      <c r="N2849" s="15"/>
      <c r="O2849" s="15"/>
      <c r="P2849" s="4"/>
      <c r="Q2849" s="65"/>
      <c r="R2849" s="42"/>
      <c r="S2849" s="44"/>
      <c r="T2849" s="44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E2849" s="5"/>
      <c r="AF2849" s="5"/>
      <c r="AG2849" s="5"/>
      <c r="AH2849" s="40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51"/>
      <c r="AU2849" s="48"/>
      <c r="AV2849" s="52"/>
      <c r="AW2849" s="52"/>
    </row>
    <row r="2850" spans="1:49" ht="15" customHeight="1" x14ac:dyDescent="0.25">
      <c r="A2850" s="11">
        <f t="shared" si="996"/>
        <v>2847</v>
      </c>
      <c r="B2850" s="29">
        <v>33894</v>
      </c>
      <c r="C2850" s="25">
        <v>21</v>
      </c>
      <c r="D2850" s="12">
        <v>32.200000000000003</v>
      </c>
      <c r="E2850" s="25">
        <v>25.2</v>
      </c>
      <c r="F2850" s="35">
        <v>88</v>
      </c>
      <c r="G2850" s="25">
        <v>0</v>
      </c>
      <c r="H2850" s="13">
        <v>0</v>
      </c>
      <c r="I2850" s="25">
        <v>2</v>
      </c>
      <c r="J2850" s="12">
        <v>230</v>
      </c>
      <c r="K2850" s="12">
        <v>0</v>
      </c>
      <c r="L2850" s="25" t="s">
        <v>13</v>
      </c>
      <c r="M2850" s="10"/>
      <c r="N2850" s="15"/>
      <c r="O2850" s="15"/>
      <c r="P2850" s="4"/>
      <c r="Q2850" s="65"/>
      <c r="R2850" s="42"/>
      <c r="S2850" s="44"/>
      <c r="T2850" s="44"/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  <c r="AE2850" s="5"/>
      <c r="AF2850" s="5"/>
      <c r="AG2850" s="5"/>
      <c r="AH2850" s="40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51"/>
      <c r="AU2850" s="48"/>
      <c r="AV2850" s="52"/>
      <c r="AW2850" s="52"/>
    </row>
    <row r="2851" spans="1:49" ht="15" customHeight="1" x14ac:dyDescent="0.25">
      <c r="A2851" s="11">
        <f t="shared" si="996"/>
        <v>2848</v>
      </c>
      <c r="B2851" s="29">
        <v>33895</v>
      </c>
      <c r="C2851" s="25">
        <v>21</v>
      </c>
      <c r="D2851" s="12">
        <v>32.4</v>
      </c>
      <c r="E2851" s="25">
        <v>25.8</v>
      </c>
      <c r="F2851" s="35">
        <v>84</v>
      </c>
      <c r="G2851" s="25">
        <v>0</v>
      </c>
      <c r="H2851" s="13">
        <v>0</v>
      </c>
      <c r="I2851" s="25">
        <v>6</v>
      </c>
      <c r="J2851" s="12">
        <v>200</v>
      </c>
      <c r="K2851" s="12">
        <v>0</v>
      </c>
      <c r="L2851" s="25" t="s">
        <v>13</v>
      </c>
      <c r="M2851" s="10"/>
      <c r="N2851" s="15"/>
      <c r="O2851" s="15"/>
      <c r="P2851" s="4"/>
      <c r="Q2851" s="65"/>
      <c r="R2851" s="42"/>
      <c r="S2851" s="44"/>
      <c r="T2851" s="44"/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  <c r="AE2851" s="5"/>
      <c r="AF2851" s="5"/>
      <c r="AG2851" s="5"/>
      <c r="AH2851" s="40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51"/>
      <c r="AU2851" s="48"/>
      <c r="AV2851" s="52"/>
      <c r="AW2851" s="52"/>
    </row>
    <row r="2852" spans="1:49" ht="15" customHeight="1" x14ac:dyDescent="0.25">
      <c r="A2852" s="11">
        <f t="shared" si="996"/>
        <v>2849</v>
      </c>
      <c r="B2852" s="29">
        <v>33896</v>
      </c>
      <c r="C2852" s="25">
        <v>21</v>
      </c>
      <c r="D2852" s="12">
        <v>29</v>
      </c>
      <c r="E2852" s="25">
        <v>24.5</v>
      </c>
      <c r="F2852" s="35">
        <v>86</v>
      </c>
      <c r="G2852" s="25">
        <v>0</v>
      </c>
      <c r="H2852" s="13">
        <v>0</v>
      </c>
      <c r="I2852" s="25">
        <v>2</v>
      </c>
      <c r="J2852" s="12">
        <v>270</v>
      </c>
      <c r="K2852" s="12">
        <v>0</v>
      </c>
      <c r="L2852" s="25" t="s">
        <v>15</v>
      </c>
      <c r="M2852" s="10"/>
      <c r="N2852" s="15"/>
      <c r="O2852" s="15"/>
      <c r="P2852" s="4"/>
      <c r="Q2852" s="65"/>
      <c r="R2852" s="42"/>
      <c r="S2852" s="44"/>
      <c r="T2852" s="44"/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  <c r="AE2852" s="5"/>
      <c r="AF2852" s="5"/>
      <c r="AG2852" s="5"/>
      <c r="AH2852" s="40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51"/>
      <c r="AU2852" s="48"/>
      <c r="AV2852" s="52"/>
      <c r="AW2852" s="52"/>
    </row>
    <row r="2853" spans="1:49" ht="15" customHeight="1" x14ac:dyDescent="0.25">
      <c r="A2853" s="11">
        <f t="shared" si="996"/>
        <v>2850</v>
      </c>
      <c r="B2853" s="29">
        <v>33897</v>
      </c>
      <c r="C2853" s="25">
        <v>21</v>
      </c>
      <c r="D2853" s="12">
        <v>29</v>
      </c>
      <c r="E2853" s="25">
        <v>24.5</v>
      </c>
      <c r="F2853" s="35">
        <v>93</v>
      </c>
      <c r="G2853" s="25">
        <v>0</v>
      </c>
      <c r="H2853" s="13">
        <v>0</v>
      </c>
      <c r="I2853" s="25">
        <v>3</v>
      </c>
      <c r="J2853" s="12">
        <v>270</v>
      </c>
      <c r="K2853" s="12">
        <v>0</v>
      </c>
      <c r="L2853" s="25" t="s">
        <v>15</v>
      </c>
      <c r="M2853" s="10"/>
      <c r="N2853" s="15"/>
      <c r="O2853" s="15"/>
      <c r="P2853" s="4"/>
      <c r="Q2853" s="65"/>
      <c r="R2853" s="42"/>
      <c r="S2853" s="44"/>
      <c r="T2853" s="44"/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  <c r="AE2853" s="5"/>
      <c r="AF2853" s="5"/>
      <c r="AG2853" s="5"/>
      <c r="AH2853" s="40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51"/>
      <c r="AU2853" s="48"/>
      <c r="AV2853" s="52"/>
      <c r="AW2853" s="52"/>
    </row>
    <row r="2854" spans="1:49" ht="15" customHeight="1" x14ac:dyDescent="0.25">
      <c r="A2854" s="11">
        <f t="shared" si="996"/>
        <v>2851</v>
      </c>
      <c r="B2854" s="29">
        <v>33898</v>
      </c>
      <c r="C2854" s="25">
        <v>22</v>
      </c>
      <c r="D2854" s="12">
        <v>32</v>
      </c>
      <c r="E2854" s="25">
        <v>25.5</v>
      </c>
      <c r="F2854" s="35">
        <v>81</v>
      </c>
      <c r="G2854" s="25">
        <v>56</v>
      </c>
      <c r="H2854" s="13">
        <v>0</v>
      </c>
      <c r="I2854" s="25">
        <v>1</v>
      </c>
      <c r="J2854" s="12">
        <v>230</v>
      </c>
      <c r="K2854" s="12">
        <v>0</v>
      </c>
      <c r="L2854" s="25" t="s">
        <v>13</v>
      </c>
      <c r="M2854" s="10"/>
      <c r="N2854" s="15"/>
      <c r="O2854" s="15"/>
      <c r="P2854" s="4"/>
      <c r="Q2854" s="65"/>
      <c r="R2854" s="42"/>
      <c r="S2854" s="44"/>
      <c r="T2854" s="44"/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  <c r="AE2854" s="5"/>
      <c r="AF2854" s="5"/>
      <c r="AG2854" s="5"/>
      <c r="AH2854" s="40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51"/>
      <c r="AU2854" s="48"/>
      <c r="AV2854" s="52"/>
      <c r="AW2854" s="52"/>
    </row>
    <row r="2855" spans="1:49" ht="15" customHeight="1" x14ac:dyDescent="0.25">
      <c r="A2855" s="11">
        <f t="shared" si="996"/>
        <v>2852</v>
      </c>
      <c r="B2855" s="29">
        <v>33899</v>
      </c>
      <c r="C2855" s="25">
        <v>21</v>
      </c>
      <c r="D2855" s="12">
        <v>30.4</v>
      </c>
      <c r="E2855" s="25">
        <v>24.6</v>
      </c>
      <c r="F2855" s="35">
        <v>94</v>
      </c>
      <c r="G2855" s="25">
        <v>0</v>
      </c>
      <c r="H2855" s="13">
        <v>0</v>
      </c>
      <c r="I2855" s="25">
        <v>1</v>
      </c>
      <c r="J2855" s="12">
        <v>0</v>
      </c>
      <c r="K2855" s="12">
        <v>0</v>
      </c>
      <c r="L2855" s="25" t="s">
        <v>13</v>
      </c>
      <c r="M2855" s="10"/>
      <c r="N2855" s="15"/>
      <c r="O2855" s="15"/>
      <c r="P2855" s="4"/>
      <c r="Q2855" s="65"/>
      <c r="R2855" s="42"/>
      <c r="S2855" s="44"/>
      <c r="T2855" s="44"/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  <c r="AE2855" s="5"/>
      <c r="AF2855" s="5"/>
      <c r="AG2855" s="5"/>
      <c r="AH2855" s="40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51"/>
      <c r="AU2855" s="48"/>
      <c r="AV2855" s="52"/>
      <c r="AW2855" s="52"/>
    </row>
    <row r="2856" spans="1:49" ht="15" customHeight="1" x14ac:dyDescent="0.25">
      <c r="A2856" s="11">
        <f t="shared" si="996"/>
        <v>2853</v>
      </c>
      <c r="B2856" s="29">
        <v>33900</v>
      </c>
      <c r="C2856" s="25">
        <v>21</v>
      </c>
      <c r="D2856" s="12">
        <v>30.4</v>
      </c>
      <c r="E2856" s="25">
        <v>25</v>
      </c>
      <c r="F2856" s="35">
        <v>93</v>
      </c>
      <c r="G2856" s="25">
        <v>9</v>
      </c>
      <c r="H2856" s="13">
        <v>0</v>
      </c>
      <c r="I2856" s="25">
        <v>3</v>
      </c>
      <c r="J2856" s="12">
        <v>230</v>
      </c>
      <c r="K2856" s="12">
        <v>0</v>
      </c>
      <c r="L2856" s="25" t="s">
        <v>13</v>
      </c>
      <c r="M2856" s="10"/>
      <c r="N2856" s="15"/>
      <c r="O2856" s="15"/>
      <c r="P2856" s="4"/>
      <c r="Q2856" s="65"/>
      <c r="R2856" s="42"/>
      <c r="S2856" s="44"/>
      <c r="T2856" s="44"/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  <c r="AE2856" s="5"/>
      <c r="AF2856" s="5"/>
      <c r="AG2856" s="5"/>
      <c r="AH2856" s="40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51"/>
      <c r="AU2856" s="48"/>
      <c r="AV2856" s="52"/>
      <c r="AW2856" s="52"/>
    </row>
    <row r="2857" spans="1:49" ht="15" customHeight="1" x14ac:dyDescent="0.25">
      <c r="A2857" s="11">
        <f t="shared" si="996"/>
        <v>2854</v>
      </c>
      <c r="B2857" s="29">
        <v>33901</v>
      </c>
      <c r="C2857" s="25">
        <v>21</v>
      </c>
      <c r="D2857" s="12">
        <v>27</v>
      </c>
      <c r="E2857" s="25">
        <v>23.7</v>
      </c>
      <c r="F2857" s="35">
        <v>100</v>
      </c>
      <c r="G2857" s="25">
        <v>15</v>
      </c>
      <c r="H2857" s="13">
        <v>0</v>
      </c>
      <c r="I2857" s="25">
        <v>0</v>
      </c>
      <c r="J2857" s="12">
        <v>320</v>
      </c>
      <c r="K2857" s="12">
        <v>0</v>
      </c>
      <c r="L2857" s="25" t="s">
        <v>13</v>
      </c>
      <c r="M2857" s="10"/>
      <c r="N2857" s="15"/>
      <c r="O2857" s="15"/>
      <c r="P2857" s="4"/>
      <c r="Q2857" s="65"/>
      <c r="R2857" s="42"/>
      <c r="S2857" s="44"/>
      <c r="T2857" s="44"/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  <c r="AE2857" s="5"/>
      <c r="AF2857" s="5"/>
      <c r="AG2857" s="5"/>
      <c r="AH2857" s="40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51"/>
      <c r="AU2857" s="48"/>
      <c r="AV2857" s="52"/>
      <c r="AW2857" s="52"/>
    </row>
    <row r="2858" spans="1:49" ht="15" customHeight="1" x14ac:dyDescent="0.25">
      <c r="A2858" s="11">
        <f t="shared" si="996"/>
        <v>2855</v>
      </c>
      <c r="B2858" s="29">
        <v>33902</v>
      </c>
      <c r="C2858" s="25">
        <v>21</v>
      </c>
      <c r="D2858" s="12">
        <v>29.6</v>
      </c>
      <c r="E2858" s="25">
        <v>24.8</v>
      </c>
      <c r="F2858" s="35">
        <v>91</v>
      </c>
      <c r="G2858" s="25">
        <v>47</v>
      </c>
      <c r="H2858" s="13">
        <v>0</v>
      </c>
      <c r="I2858" s="25">
        <v>2</v>
      </c>
      <c r="J2858" s="12">
        <v>220</v>
      </c>
      <c r="K2858" s="12">
        <v>0</v>
      </c>
      <c r="L2858" s="25" t="s">
        <v>13</v>
      </c>
      <c r="M2858" s="10"/>
      <c r="N2858" s="15"/>
      <c r="O2858" s="15"/>
      <c r="P2858" s="4"/>
      <c r="Q2858" s="65"/>
      <c r="R2858" s="42"/>
      <c r="S2858" s="44"/>
      <c r="T2858" s="44"/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  <c r="AE2858" s="5"/>
      <c r="AF2858" s="5"/>
      <c r="AG2858" s="5"/>
      <c r="AH2858" s="40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51"/>
      <c r="AU2858" s="48"/>
      <c r="AV2858" s="52"/>
      <c r="AW2858" s="52"/>
    </row>
    <row r="2859" spans="1:49" ht="15" customHeight="1" x14ac:dyDescent="0.25">
      <c r="A2859" s="11">
        <f t="shared" si="996"/>
        <v>2856</v>
      </c>
      <c r="B2859" s="29">
        <v>33903</v>
      </c>
      <c r="C2859" s="25">
        <v>22</v>
      </c>
      <c r="D2859" s="12">
        <v>28.6</v>
      </c>
      <c r="E2859" s="25">
        <v>25.4</v>
      </c>
      <c r="F2859" s="35">
        <v>91</v>
      </c>
      <c r="G2859" s="25">
        <v>0</v>
      </c>
      <c r="H2859" s="13">
        <v>0</v>
      </c>
      <c r="I2859" s="25">
        <v>8</v>
      </c>
      <c r="J2859" s="12">
        <v>225</v>
      </c>
      <c r="K2859" s="12">
        <v>0</v>
      </c>
      <c r="L2859" s="25" t="s">
        <v>13</v>
      </c>
      <c r="M2859" s="10"/>
      <c r="N2859" s="15"/>
      <c r="O2859" s="15"/>
      <c r="P2859" s="4"/>
      <c r="Q2859" s="65"/>
      <c r="R2859" s="42"/>
      <c r="S2859" s="44"/>
      <c r="T2859" s="44"/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  <c r="AE2859" s="5"/>
      <c r="AF2859" s="5"/>
      <c r="AG2859" s="5"/>
      <c r="AH2859" s="40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51"/>
      <c r="AU2859" s="48"/>
      <c r="AV2859" s="52"/>
      <c r="AW2859" s="52"/>
    </row>
    <row r="2860" spans="1:49" ht="15" customHeight="1" x14ac:dyDescent="0.25">
      <c r="A2860" s="11">
        <f t="shared" si="996"/>
        <v>2857</v>
      </c>
      <c r="B2860" s="29">
        <v>33904</v>
      </c>
      <c r="C2860" s="25">
        <v>21</v>
      </c>
      <c r="D2860" s="12">
        <v>29</v>
      </c>
      <c r="E2860" s="25">
        <v>25.4</v>
      </c>
      <c r="F2860" s="35">
        <v>93</v>
      </c>
      <c r="G2860" s="25">
        <v>52</v>
      </c>
      <c r="H2860" s="13">
        <v>0</v>
      </c>
      <c r="I2860" s="25">
        <v>4</v>
      </c>
      <c r="J2860" s="12">
        <v>270</v>
      </c>
      <c r="K2860" s="12">
        <v>1</v>
      </c>
      <c r="L2860" s="25" t="s">
        <v>15</v>
      </c>
      <c r="M2860" s="10"/>
      <c r="N2860" s="15"/>
      <c r="O2860" s="15"/>
      <c r="P2860" s="4"/>
      <c r="Q2860" s="65"/>
      <c r="R2860" s="42"/>
      <c r="S2860" s="44"/>
      <c r="T2860" s="44"/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  <c r="AE2860" s="5"/>
      <c r="AF2860" s="5"/>
      <c r="AG2860" s="5"/>
      <c r="AH2860" s="40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51"/>
      <c r="AU2860" s="48"/>
      <c r="AV2860" s="52"/>
      <c r="AW2860" s="52"/>
    </row>
    <row r="2861" spans="1:49" ht="15" customHeight="1" x14ac:dyDescent="0.25">
      <c r="A2861" s="11">
        <f t="shared" si="996"/>
        <v>2858</v>
      </c>
      <c r="B2861" s="29">
        <v>33905</v>
      </c>
      <c r="C2861" s="25">
        <v>22</v>
      </c>
      <c r="D2861" s="12">
        <v>26.7</v>
      </c>
      <c r="E2861" s="25">
        <v>24.7</v>
      </c>
      <c r="F2861" s="35">
        <v>94</v>
      </c>
      <c r="G2861" s="25">
        <v>14</v>
      </c>
      <c r="H2861" s="13">
        <v>0</v>
      </c>
      <c r="I2861" s="25">
        <v>1</v>
      </c>
      <c r="J2861" s="12">
        <v>230</v>
      </c>
      <c r="K2861" s="12">
        <v>0</v>
      </c>
      <c r="L2861" s="25" t="s">
        <v>13</v>
      </c>
      <c r="M2861" s="10"/>
      <c r="N2861" s="15"/>
      <c r="O2861" s="15"/>
      <c r="P2861" s="4"/>
      <c r="Q2861" s="65"/>
      <c r="R2861" s="42"/>
      <c r="S2861" s="44"/>
      <c r="T2861" s="44"/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  <c r="AE2861" s="5"/>
      <c r="AF2861" s="5"/>
      <c r="AG2861" s="5"/>
      <c r="AH2861" s="40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51"/>
      <c r="AU2861" s="48"/>
      <c r="AV2861" s="52"/>
      <c r="AW2861" s="52"/>
    </row>
    <row r="2862" spans="1:49" ht="15" customHeight="1" x14ac:dyDescent="0.25">
      <c r="A2862" s="11">
        <f t="shared" si="996"/>
        <v>2859</v>
      </c>
      <c r="B2862" s="29">
        <v>33906</v>
      </c>
      <c r="C2862" s="25">
        <v>21</v>
      </c>
      <c r="D2862" s="12">
        <v>30.4</v>
      </c>
      <c r="E2862" s="25">
        <v>23.7</v>
      </c>
      <c r="F2862" s="35">
        <v>91</v>
      </c>
      <c r="G2862" s="25">
        <v>39</v>
      </c>
      <c r="H2862" s="13">
        <v>0</v>
      </c>
      <c r="I2862" s="25">
        <v>2</v>
      </c>
      <c r="J2862" s="12">
        <v>230</v>
      </c>
      <c r="K2862" s="12">
        <v>0</v>
      </c>
      <c r="L2862" s="25" t="s">
        <v>13</v>
      </c>
      <c r="M2862" s="10"/>
      <c r="N2862" s="15"/>
      <c r="O2862" s="15"/>
      <c r="P2862" s="4"/>
      <c r="Q2862" s="65"/>
      <c r="R2862" s="42"/>
      <c r="S2862" s="44"/>
      <c r="T2862" s="44"/>
      <c r="U2862" s="5"/>
      <c r="V2862" s="5"/>
      <c r="W2862" s="5"/>
      <c r="X2862" s="5"/>
      <c r="Y2862" s="5"/>
      <c r="Z2862" s="5"/>
      <c r="AA2862" s="5"/>
      <c r="AB2862" s="5"/>
      <c r="AC2862" s="5"/>
      <c r="AD2862" s="5"/>
      <c r="AE2862" s="5"/>
      <c r="AF2862" s="5"/>
      <c r="AG2862" s="5"/>
      <c r="AH2862" s="40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51"/>
      <c r="AU2862" s="48"/>
      <c r="AV2862" s="52"/>
      <c r="AW2862" s="52"/>
    </row>
    <row r="2863" spans="1:49" ht="15" customHeight="1" x14ac:dyDescent="0.25">
      <c r="A2863" s="11">
        <f t="shared" si="996"/>
        <v>2860</v>
      </c>
      <c r="B2863" s="29">
        <v>33907</v>
      </c>
      <c r="C2863" s="25">
        <v>21</v>
      </c>
      <c r="D2863" s="12">
        <v>29.8</v>
      </c>
      <c r="E2863" s="25">
        <v>23.7</v>
      </c>
      <c r="F2863" s="35">
        <v>92</v>
      </c>
      <c r="G2863" s="25">
        <v>1</v>
      </c>
      <c r="H2863" s="13">
        <v>0</v>
      </c>
      <c r="I2863" s="25">
        <v>6</v>
      </c>
      <c r="J2863" s="12">
        <v>240</v>
      </c>
      <c r="K2863" s="12">
        <v>0</v>
      </c>
      <c r="L2863" s="25" t="s">
        <v>13</v>
      </c>
      <c r="M2863" s="10"/>
      <c r="N2863" s="15"/>
      <c r="O2863" s="15"/>
      <c r="P2863" s="4"/>
      <c r="Q2863" s="65"/>
      <c r="R2863" s="42"/>
      <c r="S2863" s="44"/>
      <c r="T2863" s="44"/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  <c r="AE2863" s="5"/>
      <c r="AF2863" s="5"/>
      <c r="AG2863" s="5"/>
      <c r="AH2863" s="40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51"/>
      <c r="AU2863" s="48"/>
      <c r="AV2863" s="52"/>
      <c r="AW2863" s="52"/>
    </row>
    <row r="2864" spans="1:49" ht="15" customHeight="1" x14ac:dyDescent="0.25">
      <c r="A2864" s="11">
        <f t="shared" si="996"/>
        <v>2861</v>
      </c>
      <c r="B2864" s="29">
        <v>33908</v>
      </c>
      <c r="C2864" s="25">
        <v>21</v>
      </c>
      <c r="D2864" s="12">
        <v>30.2</v>
      </c>
      <c r="E2864" s="25">
        <v>23.8</v>
      </c>
      <c r="F2864" s="35">
        <v>90</v>
      </c>
      <c r="G2864" s="25">
        <v>0</v>
      </c>
      <c r="H2864" s="13">
        <v>0</v>
      </c>
      <c r="I2864" s="25">
        <v>2</v>
      </c>
      <c r="J2864" s="12">
        <v>230</v>
      </c>
      <c r="K2864" s="12">
        <v>0</v>
      </c>
      <c r="L2864" s="25" t="s">
        <v>13</v>
      </c>
      <c r="M2864" s="10"/>
      <c r="N2864" s="15"/>
      <c r="O2864" s="15"/>
      <c r="P2864" s="4"/>
      <c r="Q2864" s="65"/>
      <c r="R2864" s="42"/>
      <c r="S2864" s="44"/>
      <c r="T2864" s="44"/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  <c r="AE2864" s="5"/>
      <c r="AF2864" s="5"/>
      <c r="AG2864" s="5"/>
      <c r="AH2864" s="40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51"/>
      <c r="AU2864" s="48"/>
      <c r="AV2864" s="52"/>
      <c r="AW2864" s="52"/>
    </row>
    <row r="2865" spans="1:49" ht="15" customHeight="1" x14ac:dyDescent="0.25">
      <c r="A2865" s="11">
        <f t="shared" si="996"/>
        <v>2862</v>
      </c>
      <c r="B2865" s="29">
        <v>33909</v>
      </c>
      <c r="C2865" s="25">
        <v>22</v>
      </c>
      <c r="D2865" s="12">
        <v>31.5</v>
      </c>
      <c r="E2865" s="25">
        <v>25.4</v>
      </c>
      <c r="F2865" s="35">
        <v>89</v>
      </c>
      <c r="G2865" s="25">
        <v>0</v>
      </c>
      <c r="H2865" s="13">
        <v>0</v>
      </c>
      <c r="I2865" s="25">
        <v>2</v>
      </c>
      <c r="J2865" s="12">
        <v>225</v>
      </c>
      <c r="K2865" s="12">
        <v>0</v>
      </c>
      <c r="L2865" s="25" t="s">
        <v>13</v>
      </c>
      <c r="M2865" s="10"/>
      <c r="N2865" s="15"/>
      <c r="O2865" s="15"/>
      <c r="P2865" s="4"/>
      <c r="Q2865" s="65"/>
      <c r="R2865" s="42"/>
      <c r="S2865" s="3"/>
      <c r="T2865" s="3"/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  <c r="AE2865" s="5"/>
      <c r="AF2865" s="5"/>
      <c r="AG2865" s="5"/>
      <c r="AH2865" s="40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52"/>
      <c r="AU2865" s="52"/>
      <c r="AV2865" s="52"/>
      <c r="AW2865" s="52"/>
    </row>
    <row r="2866" spans="1:49" ht="15" customHeight="1" x14ac:dyDescent="0.25">
      <c r="A2866" s="11">
        <f t="shared" si="996"/>
        <v>2863</v>
      </c>
      <c r="B2866" s="29">
        <v>33910</v>
      </c>
      <c r="C2866" s="25">
        <v>21</v>
      </c>
      <c r="D2866" s="12">
        <v>31.3</v>
      </c>
      <c r="E2866" s="25">
        <v>25.6</v>
      </c>
      <c r="F2866" s="35">
        <v>87</v>
      </c>
      <c r="G2866" s="25">
        <v>0</v>
      </c>
      <c r="H2866" s="13">
        <v>0</v>
      </c>
      <c r="I2866" s="25">
        <v>3</v>
      </c>
      <c r="J2866" s="12">
        <v>225</v>
      </c>
      <c r="K2866" s="12">
        <v>0</v>
      </c>
      <c r="L2866" s="25" t="s">
        <v>13</v>
      </c>
      <c r="M2866" s="10"/>
      <c r="N2866" s="15"/>
      <c r="O2866" s="15"/>
      <c r="P2866" s="4"/>
      <c r="Q2866" s="66"/>
      <c r="R2866" s="42"/>
      <c r="S2866" s="3"/>
      <c r="T2866" s="3"/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  <c r="AE2866" s="5"/>
      <c r="AF2866" s="5"/>
      <c r="AG2866" s="5"/>
      <c r="AH2866" s="40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52"/>
      <c r="AU2866" s="52"/>
      <c r="AV2866" s="52"/>
      <c r="AW2866" s="52"/>
    </row>
    <row r="2867" spans="1:49" ht="15" customHeight="1" x14ac:dyDescent="0.25">
      <c r="A2867" s="11">
        <f t="shared" si="996"/>
        <v>2864</v>
      </c>
      <c r="B2867" s="29">
        <v>33911</v>
      </c>
      <c r="C2867" s="25">
        <v>22</v>
      </c>
      <c r="D2867" s="12">
        <v>30.2</v>
      </c>
      <c r="E2867" s="25">
        <v>23.1</v>
      </c>
      <c r="F2867" s="35">
        <v>97</v>
      </c>
      <c r="G2867" s="25">
        <v>0</v>
      </c>
      <c r="H2867" s="13">
        <v>0</v>
      </c>
      <c r="I2867" s="25">
        <v>1</v>
      </c>
      <c r="J2867" s="12">
        <v>270</v>
      </c>
      <c r="K2867" s="12">
        <v>0</v>
      </c>
      <c r="L2867" s="25" t="s">
        <v>15</v>
      </c>
      <c r="M2867" s="10"/>
      <c r="N2867" s="15"/>
      <c r="O2867" s="15"/>
      <c r="P2867" s="4"/>
      <c r="Q2867" s="64"/>
      <c r="R2867" s="42"/>
      <c r="S2867" s="44"/>
      <c r="T2867" s="44"/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  <c r="AE2867" s="5"/>
      <c r="AF2867" s="5"/>
      <c r="AG2867" s="5"/>
      <c r="AH2867" s="40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51"/>
      <c r="AU2867" s="48"/>
      <c r="AV2867" s="52"/>
      <c r="AW2867" s="52"/>
    </row>
    <row r="2868" spans="1:49" ht="15" customHeight="1" x14ac:dyDescent="0.25">
      <c r="A2868" s="11">
        <f t="shared" si="996"/>
        <v>2865</v>
      </c>
      <c r="B2868" s="29">
        <v>33912</v>
      </c>
      <c r="C2868" s="25">
        <v>22</v>
      </c>
      <c r="D2868" s="12">
        <v>30.2</v>
      </c>
      <c r="E2868" s="25">
        <v>24.7</v>
      </c>
      <c r="F2868" s="35">
        <v>94</v>
      </c>
      <c r="G2868" s="25">
        <v>41</v>
      </c>
      <c r="H2868" s="13">
        <v>0</v>
      </c>
      <c r="I2868" s="25">
        <v>2</v>
      </c>
      <c r="J2868" s="12">
        <v>225</v>
      </c>
      <c r="K2868" s="12">
        <v>0</v>
      </c>
      <c r="L2868" s="25" t="s">
        <v>13</v>
      </c>
      <c r="M2868" s="10"/>
      <c r="N2868" s="15"/>
      <c r="O2868" s="15"/>
      <c r="P2868" s="4"/>
      <c r="Q2868" s="65"/>
      <c r="R2868" s="42"/>
      <c r="S2868" s="44"/>
      <c r="T2868" s="44"/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  <c r="AE2868" s="5"/>
      <c r="AF2868" s="5"/>
      <c r="AG2868" s="5"/>
      <c r="AH2868" s="40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51"/>
      <c r="AU2868" s="48"/>
      <c r="AV2868" s="52"/>
      <c r="AW2868" s="52"/>
    </row>
    <row r="2869" spans="1:49" ht="15" customHeight="1" x14ac:dyDescent="0.25">
      <c r="A2869" s="11">
        <f t="shared" si="996"/>
        <v>2866</v>
      </c>
      <c r="B2869" s="29">
        <v>33913</v>
      </c>
      <c r="C2869" s="25">
        <v>22</v>
      </c>
      <c r="D2869" s="12">
        <v>27.7</v>
      </c>
      <c r="E2869" s="25">
        <v>25.6</v>
      </c>
      <c r="F2869" s="35">
        <v>93</v>
      </c>
      <c r="G2869" s="25">
        <v>16</v>
      </c>
      <c r="H2869" s="13">
        <v>0</v>
      </c>
      <c r="I2869" s="25">
        <v>0</v>
      </c>
      <c r="J2869" s="12">
        <v>0</v>
      </c>
      <c r="K2869" s="12">
        <v>0</v>
      </c>
      <c r="L2869" s="25" t="s">
        <v>11</v>
      </c>
      <c r="M2869" s="10"/>
      <c r="N2869" s="15"/>
      <c r="O2869" s="15"/>
      <c r="P2869" s="4"/>
      <c r="Q2869" s="65"/>
      <c r="R2869" s="42"/>
      <c r="S2869" s="44"/>
      <c r="T2869" s="44"/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  <c r="AE2869" s="5"/>
      <c r="AF2869" s="5"/>
      <c r="AG2869" s="5"/>
      <c r="AH2869" s="40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51"/>
      <c r="AU2869" s="48"/>
      <c r="AV2869" s="52"/>
      <c r="AW2869" s="52"/>
    </row>
    <row r="2870" spans="1:49" ht="15" customHeight="1" x14ac:dyDescent="0.25">
      <c r="A2870" s="11">
        <f t="shared" si="996"/>
        <v>2867</v>
      </c>
      <c r="B2870" s="29">
        <v>33914</v>
      </c>
      <c r="C2870" s="25">
        <v>21</v>
      </c>
      <c r="D2870" s="12">
        <v>29.2</v>
      </c>
      <c r="E2870" s="25">
        <v>25</v>
      </c>
      <c r="F2870" s="35">
        <v>94</v>
      </c>
      <c r="G2870" s="25">
        <v>14</v>
      </c>
      <c r="H2870" s="13">
        <v>0</v>
      </c>
      <c r="I2870" s="25">
        <v>2</v>
      </c>
      <c r="J2870" s="12">
        <v>225</v>
      </c>
      <c r="K2870" s="12">
        <v>0</v>
      </c>
      <c r="L2870" s="25" t="s">
        <v>13</v>
      </c>
      <c r="M2870" s="10"/>
      <c r="N2870" s="15"/>
      <c r="O2870" s="15"/>
      <c r="P2870" s="4"/>
      <c r="Q2870" s="65"/>
      <c r="R2870" s="42"/>
      <c r="S2870" s="44"/>
      <c r="T2870" s="44"/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  <c r="AE2870" s="5"/>
      <c r="AF2870" s="5"/>
      <c r="AG2870" s="5"/>
      <c r="AH2870" s="40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51"/>
      <c r="AU2870" s="48"/>
      <c r="AV2870" s="52"/>
      <c r="AW2870" s="52"/>
    </row>
    <row r="2871" spans="1:49" ht="15" customHeight="1" x14ac:dyDescent="0.25">
      <c r="A2871" s="11">
        <f t="shared" si="996"/>
        <v>2868</v>
      </c>
      <c r="B2871" s="29">
        <v>33915</v>
      </c>
      <c r="C2871" s="25">
        <v>22</v>
      </c>
      <c r="D2871" s="12">
        <v>31</v>
      </c>
      <c r="E2871" s="25">
        <v>25.5</v>
      </c>
      <c r="F2871" s="35">
        <v>92</v>
      </c>
      <c r="G2871" s="25">
        <v>14</v>
      </c>
      <c r="H2871" s="13">
        <v>0</v>
      </c>
      <c r="I2871" s="25">
        <v>2</v>
      </c>
      <c r="J2871" s="12">
        <v>225</v>
      </c>
      <c r="K2871" s="12">
        <v>0</v>
      </c>
      <c r="L2871" s="25" t="s">
        <v>13</v>
      </c>
      <c r="M2871" s="10"/>
      <c r="N2871" s="15"/>
      <c r="O2871" s="15"/>
      <c r="P2871" s="4"/>
      <c r="Q2871" s="65"/>
      <c r="R2871" s="42"/>
      <c r="S2871" s="44"/>
      <c r="T2871" s="44"/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  <c r="AE2871" s="5"/>
      <c r="AF2871" s="5"/>
      <c r="AG2871" s="5"/>
      <c r="AH2871" s="40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51"/>
      <c r="AU2871" s="48"/>
      <c r="AV2871" s="52"/>
      <c r="AW2871" s="52"/>
    </row>
    <row r="2872" spans="1:49" ht="15" customHeight="1" x14ac:dyDescent="0.25">
      <c r="A2872" s="11">
        <f t="shared" si="996"/>
        <v>2869</v>
      </c>
      <c r="B2872" s="29">
        <v>33916</v>
      </c>
      <c r="C2872" s="25">
        <v>22</v>
      </c>
      <c r="D2872" s="12">
        <v>30.5</v>
      </c>
      <c r="E2872" s="25">
        <v>25.2</v>
      </c>
      <c r="F2872" s="35">
        <v>92</v>
      </c>
      <c r="G2872" s="25">
        <v>29</v>
      </c>
      <c r="H2872" s="13">
        <v>0</v>
      </c>
      <c r="I2872" s="25">
        <v>3</v>
      </c>
      <c r="J2872" s="12">
        <v>225</v>
      </c>
      <c r="K2872" s="12">
        <v>0</v>
      </c>
      <c r="L2872" s="25" t="s">
        <v>14</v>
      </c>
      <c r="M2872" s="10"/>
      <c r="N2872" s="15"/>
      <c r="O2872" s="15"/>
      <c r="P2872" s="4"/>
      <c r="Q2872" s="65"/>
      <c r="R2872" s="42"/>
      <c r="S2872" s="44"/>
      <c r="T2872" s="44"/>
      <c r="U2872" s="5"/>
      <c r="V2872" s="5"/>
      <c r="W2872" s="5"/>
      <c r="X2872" s="5"/>
      <c r="Y2872" s="5"/>
      <c r="Z2872" s="5"/>
      <c r="AA2872" s="5"/>
      <c r="AB2872" s="5"/>
      <c r="AC2872" s="5"/>
      <c r="AD2872" s="5"/>
      <c r="AE2872" s="5"/>
      <c r="AF2872" s="5"/>
      <c r="AG2872" s="5"/>
      <c r="AH2872" s="40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51"/>
      <c r="AU2872" s="48"/>
      <c r="AV2872" s="52"/>
      <c r="AW2872" s="52"/>
    </row>
    <row r="2873" spans="1:49" ht="15" customHeight="1" x14ac:dyDescent="0.25">
      <c r="A2873" s="11">
        <f t="shared" si="996"/>
        <v>2870</v>
      </c>
      <c r="B2873" s="29">
        <v>33917</v>
      </c>
      <c r="C2873" s="25">
        <v>22</v>
      </c>
      <c r="D2873" s="12">
        <v>30</v>
      </c>
      <c r="E2873" s="25">
        <v>25.6</v>
      </c>
      <c r="F2873" s="35">
        <v>90</v>
      </c>
      <c r="G2873" s="25">
        <v>1</v>
      </c>
      <c r="H2873" s="13">
        <v>0</v>
      </c>
      <c r="I2873" s="25">
        <v>2</v>
      </c>
      <c r="J2873" s="12">
        <v>225</v>
      </c>
      <c r="K2873" s="12">
        <v>0</v>
      </c>
      <c r="L2873" s="25" t="s">
        <v>14</v>
      </c>
      <c r="M2873" s="10"/>
      <c r="N2873" s="15"/>
      <c r="O2873" s="15"/>
      <c r="P2873" s="4"/>
      <c r="Q2873" s="65"/>
      <c r="R2873" s="42"/>
      <c r="S2873" s="44"/>
      <c r="T2873" s="44"/>
      <c r="U2873" s="5"/>
      <c r="V2873" s="5"/>
      <c r="W2873" s="5"/>
      <c r="X2873" s="5"/>
      <c r="Y2873" s="5"/>
      <c r="Z2873" s="5"/>
      <c r="AA2873" s="5"/>
      <c r="AB2873" s="5"/>
      <c r="AC2873" s="5"/>
      <c r="AD2873" s="5"/>
      <c r="AE2873" s="5"/>
      <c r="AF2873" s="5"/>
      <c r="AG2873" s="5"/>
      <c r="AH2873" s="40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51"/>
      <c r="AU2873" s="48"/>
      <c r="AV2873" s="52"/>
      <c r="AW2873" s="52"/>
    </row>
    <row r="2874" spans="1:49" ht="15" customHeight="1" x14ac:dyDescent="0.25">
      <c r="A2874" s="11">
        <f t="shared" si="996"/>
        <v>2871</v>
      </c>
      <c r="B2874" s="29">
        <v>33918</v>
      </c>
      <c r="C2874" s="25">
        <v>22</v>
      </c>
      <c r="D2874" s="12">
        <v>31.5</v>
      </c>
      <c r="E2874" s="25">
        <v>24.3</v>
      </c>
      <c r="F2874" s="35">
        <v>93</v>
      </c>
      <c r="G2874" s="25">
        <v>26</v>
      </c>
      <c r="H2874" s="13">
        <v>0</v>
      </c>
      <c r="I2874" s="25">
        <v>4</v>
      </c>
      <c r="J2874" s="12">
        <v>90</v>
      </c>
      <c r="K2874" s="12">
        <v>0</v>
      </c>
      <c r="L2874" s="25" t="s">
        <v>12</v>
      </c>
      <c r="M2874" s="10"/>
      <c r="N2874" s="15"/>
      <c r="O2874" s="15"/>
      <c r="P2874" s="4"/>
      <c r="Q2874" s="65"/>
      <c r="R2874" s="42"/>
      <c r="S2874" s="44"/>
      <c r="T2874" s="44"/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  <c r="AE2874" s="5"/>
      <c r="AF2874" s="5"/>
      <c r="AG2874" s="5"/>
      <c r="AH2874" s="40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51"/>
      <c r="AU2874" s="48"/>
      <c r="AV2874" s="52"/>
      <c r="AW2874" s="52"/>
    </row>
    <row r="2875" spans="1:49" ht="15" customHeight="1" x14ac:dyDescent="0.25">
      <c r="A2875" s="11">
        <f t="shared" si="996"/>
        <v>2872</v>
      </c>
      <c r="B2875" s="29">
        <v>33919</v>
      </c>
      <c r="C2875" s="25">
        <v>21</v>
      </c>
      <c r="D2875" s="12">
        <v>31</v>
      </c>
      <c r="E2875" s="25">
        <v>24.5</v>
      </c>
      <c r="F2875" s="35">
        <v>88</v>
      </c>
      <c r="G2875" s="25">
        <v>83</v>
      </c>
      <c r="H2875" s="13">
        <v>0</v>
      </c>
      <c r="I2875" s="25">
        <v>6</v>
      </c>
      <c r="J2875" s="12">
        <v>180</v>
      </c>
      <c r="K2875" s="12">
        <v>0</v>
      </c>
      <c r="L2875" s="25" t="s">
        <v>12</v>
      </c>
      <c r="M2875" s="10"/>
      <c r="N2875" s="15"/>
      <c r="O2875" s="15"/>
      <c r="P2875" s="4"/>
      <c r="Q2875" s="65"/>
      <c r="R2875" s="42"/>
      <c r="S2875" s="44"/>
      <c r="T2875" s="44"/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  <c r="AE2875" s="5"/>
      <c r="AF2875" s="5"/>
      <c r="AG2875" s="5"/>
      <c r="AH2875" s="40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51"/>
      <c r="AU2875" s="48"/>
      <c r="AV2875" s="52"/>
      <c r="AW2875" s="52"/>
    </row>
    <row r="2876" spans="1:49" ht="15" customHeight="1" x14ac:dyDescent="0.25">
      <c r="A2876" s="11">
        <f t="shared" si="996"/>
        <v>2873</v>
      </c>
      <c r="B2876" s="29">
        <v>33920</v>
      </c>
      <c r="C2876" s="25">
        <v>22</v>
      </c>
      <c r="D2876" s="12">
        <v>30.4</v>
      </c>
      <c r="E2876" s="25">
        <v>24.6</v>
      </c>
      <c r="F2876" s="35">
        <v>95</v>
      </c>
      <c r="G2876" s="25">
        <v>27</v>
      </c>
      <c r="H2876" s="13">
        <v>0</v>
      </c>
      <c r="I2876" s="25">
        <v>2</v>
      </c>
      <c r="J2876" s="12">
        <v>225</v>
      </c>
      <c r="K2876" s="12">
        <v>0</v>
      </c>
      <c r="L2876" s="25" t="s">
        <v>13</v>
      </c>
      <c r="M2876" s="10"/>
      <c r="N2876" s="15"/>
      <c r="O2876" s="15"/>
      <c r="P2876" s="4"/>
      <c r="Q2876" s="65"/>
      <c r="R2876" s="42"/>
      <c r="S2876" s="44"/>
      <c r="T2876" s="44"/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  <c r="AE2876" s="5"/>
      <c r="AF2876" s="5"/>
      <c r="AG2876" s="5"/>
      <c r="AH2876" s="40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51"/>
      <c r="AU2876" s="48"/>
      <c r="AV2876" s="52"/>
      <c r="AW2876" s="52"/>
    </row>
    <row r="2877" spans="1:49" ht="15" customHeight="1" x14ac:dyDescent="0.25">
      <c r="A2877" s="11">
        <f t="shared" si="996"/>
        <v>2874</v>
      </c>
      <c r="B2877" s="29">
        <v>33921</v>
      </c>
      <c r="C2877" s="25">
        <v>22</v>
      </c>
      <c r="D2877" s="12">
        <v>32.4</v>
      </c>
      <c r="E2877" s="25">
        <v>25.3</v>
      </c>
      <c r="F2877" s="35">
        <v>94</v>
      </c>
      <c r="G2877" s="25">
        <v>0</v>
      </c>
      <c r="H2877" s="13">
        <v>0</v>
      </c>
      <c r="I2877" s="25">
        <v>1</v>
      </c>
      <c r="J2877" s="12">
        <v>225</v>
      </c>
      <c r="K2877" s="12">
        <v>0</v>
      </c>
      <c r="L2877" s="25" t="s">
        <v>13</v>
      </c>
      <c r="M2877" s="10"/>
      <c r="N2877" s="15"/>
      <c r="O2877" s="15"/>
      <c r="P2877" s="4"/>
      <c r="Q2877" s="65"/>
      <c r="R2877" s="42"/>
      <c r="S2877" s="44"/>
      <c r="T2877" s="44"/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  <c r="AE2877" s="5"/>
      <c r="AF2877" s="5"/>
      <c r="AG2877" s="5"/>
      <c r="AH2877" s="40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51"/>
      <c r="AU2877" s="48"/>
      <c r="AV2877" s="52"/>
      <c r="AW2877" s="52"/>
    </row>
    <row r="2878" spans="1:49" ht="15" customHeight="1" x14ac:dyDescent="0.25">
      <c r="A2878" s="11">
        <f t="shared" si="996"/>
        <v>2875</v>
      </c>
      <c r="B2878" s="29">
        <v>33922</v>
      </c>
      <c r="C2878" s="25">
        <v>21</v>
      </c>
      <c r="D2878" s="12">
        <v>32.700000000000003</v>
      </c>
      <c r="E2878" s="25">
        <v>24.6</v>
      </c>
      <c r="F2878" s="35">
        <v>89</v>
      </c>
      <c r="G2878" s="25">
        <v>12</v>
      </c>
      <c r="H2878" s="13">
        <v>0</v>
      </c>
      <c r="I2878" s="25">
        <v>3</v>
      </c>
      <c r="J2878" s="12">
        <v>225</v>
      </c>
      <c r="K2878" s="12">
        <v>0</v>
      </c>
      <c r="L2878" s="25" t="s">
        <v>13</v>
      </c>
      <c r="M2878" s="10"/>
      <c r="N2878" s="15"/>
      <c r="O2878" s="15"/>
      <c r="P2878" s="4"/>
      <c r="Q2878" s="65"/>
      <c r="R2878" s="42"/>
      <c r="S2878" s="44"/>
      <c r="T2878" s="44"/>
      <c r="U2878" s="5"/>
      <c r="V2878" s="5"/>
      <c r="W2878" s="5"/>
      <c r="X2878" s="5"/>
      <c r="Y2878" s="5"/>
      <c r="Z2878" s="5"/>
      <c r="AA2878" s="5"/>
      <c r="AB2878" s="5"/>
      <c r="AC2878" s="5"/>
      <c r="AD2878" s="5"/>
      <c r="AE2878" s="5"/>
      <c r="AF2878" s="5"/>
      <c r="AG2878" s="5"/>
      <c r="AH2878" s="40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51"/>
      <c r="AU2878" s="48"/>
      <c r="AV2878" s="52"/>
      <c r="AW2878" s="52"/>
    </row>
    <row r="2879" spans="1:49" ht="15" customHeight="1" x14ac:dyDescent="0.25">
      <c r="A2879" s="11">
        <f t="shared" si="996"/>
        <v>2876</v>
      </c>
      <c r="B2879" s="29">
        <v>33923</v>
      </c>
      <c r="C2879" s="25">
        <v>20</v>
      </c>
      <c r="D2879" s="12">
        <v>32.200000000000003</v>
      </c>
      <c r="E2879" s="25">
        <v>25.8</v>
      </c>
      <c r="F2879" s="35">
        <v>90</v>
      </c>
      <c r="G2879" s="25">
        <v>26</v>
      </c>
      <c r="H2879" s="13">
        <v>0</v>
      </c>
      <c r="I2879" s="25">
        <v>3</v>
      </c>
      <c r="J2879" s="12">
        <v>270</v>
      </c>
      <c r="K2879" s="12">
        <v>0</v>
      </c>
      <c r="L2879" s="25" t="s">
        <v>13</v>
      </c>
      <c r="M2879" s="10"/>
      <c r="N2879" s="15"/>
      <c r="O2879" s="15"/>
      <c r="P2879" s="4"/>
      <c r="Q2879" s="65"/>
      <c r="R2879" s="42"/>
      <c r="S2879" s="44"/>
      <c r="T2879" s="44"/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  <c r="AE2879" s="5"/>
      <c r="AF2879" s="5"/>
      <c r="AG2879" s="5"/>
      <c r="AH2879" s="40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51"/>
      <c r="AU2879" s="48"/>
      <c r="AV2879" s="52"/>
      <c r="AW2879" s="52"/>
    </row>
    <row r="2880" spans="1:49" ht="15" customHeight="1" x14ac:dyDescent="0.25">
      <c r="A2880" s="11">
        <f t="shared" si="996"/>
        <v>2877</v>
      </c>
      <c r="B2880" s="29">
        <v>33924</v>
      </c>
      <c r="C2880" s="25">
        <v>22</v>
      </c>
      <c r="D2880" s="12">
        <v>28.5</v>
      </c>
      <c r="E2880" s="25">
        <v>24.9</v>
      </c>
      <c r="F2880" s="35">
        <v>94</v>
      </c>
      <c r="G2880" s="25">
        <v>34</v>
      </c>
      <c r="H2880" s="13">
        <v>0</v>
      </c>
      <c r="I2880" s="25">
        <v>2</v>
      </c>
      <c r="J2880" s="12">
        <v>135</v>
      </c>
      <c r="K2880" s="12">
        <v>0</v>
      </c>
      <c r="L2880" s="25" t="s">
        <v>13</v>
      </c>
      <c r="M2880" s="10"/>
      <c r="N2880" s="15"/>
      <c r="O2880" s="15"/>
      <c r="P2880" s="4"/>
      <c r="Q2880" s="65"/>
      <c r="R2880" s="42"/>
      <c r="S2880" s="44"/>
      <c r="T2880" s="44"/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  <c r="AE2880" s="5"/>
      <c r="AF2880" s="5"/>
      <c r="AG2880" s="5"/>
      <c r="AH2880" s="40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51"/>
      <c r="AU2880" s="48"/>
      <c r="AV2880" s="52"/>
      <c r="AW2880" s="52"/>
    </row>
    <row r="2881" spans="1:49" ht="15" customHeight="1" x14ac:dyDescent="0.25">
      <c r="A2881" s="11">
        <f t="shared" si="996"/>
        <v>2878</v>
      </c>
      <c r="B2881" s="29">
        <v>33925</v>
      </c>
      <c r="C2881" s="25">
        <v>21</v>
      </c>
      <c r="D2881" s="12">
        <v>28</v>
      </c>
      <c r="E2881" s="25">
        <v>23.6</v>
      </c>
      <c r="F2881" s="35">
        <v>97</v>
      </c>
      <c r="G2881" s="25">
        <v>116</v>
      </c>
      <c r="H2881" s="13">
        <v>0</v>
      </c>
      <c r="I2881" s="25">
        <v>0</v>
      </c>
      <c r="J2881" s="12">
        <v>45</v>
      </c>
      <c r="K2881" s="12">
        <v>0</v>
      </c>
      <c r="L2881" s="25" t="s">
        <v>13</v>
      </c>
      <c r="M2881" s="10"/>
      <c r="N2881" s="15"/>
      <c r="O2881" s="15"/>
      <c r="P2881" s="4"/>
      <c r="Q2881" s="65"/>
      <c r="R2881" s="42"/>
      <c r="S2881" s="44"/>
      <c r="T2881" s="44"/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  <c r="AE2881" s="5"/>
      <c r="AF2881" s="5"/>
      <c r="AG2881" s="5"/>
      <c r="AH2881" s="40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51"/>
      <c r="AU2881" s="48"/>
      <c r="AV2881" s="52"/>
      <c r="AW2881" s="52"/>
    </row>
    <row r="2882" spans="1:49" ht="15" customHeight="1" x14ac:dyDescent="0.25">
      <c r="A2882" s="11">
        <f t="shared" si="996"/>
        <v>2879</v>
      </c>
      <c r="B2882" s="29">
        <v>33926</v>
      </c>
      <c r="C2882" s="25">
        <v>23</v>
      </c>
      <c r="D2882" s="12">
        <v>31.7</v>
      </c>
      <c r="E2882" s="25">
        <v>24.9</v>
      </c>
      <c r="F2882" s="35">
        <v>89</v>
      </c>
      <c r="G2882" s="25">
        <v>0</v>
      </c>
      <c r="H2882" s="13">
        <v>0</v>
      </c>
      <c r="I2882" s="25">
        <v>3</v>
      </c>
      <c r="J2882" s="12">
        <v>225</v>
      </c>
      <c r="K2882" s="12">
        <v>0</v>
      </c>
      <c r="L2882" s="25" t="s">
        <v>13</v>
      </c>
      <c r="M2882" s="10"/>
      <c r="N2882" s="15"/>
      <c r="O2882" s="15"/>
      <c r="P2882" s="4"/>
      <c r="Q2882" s="65"/>
      <c r="R2882" s="42"/>
      <c r="S2882" s="44"/>
      <c r="T2882" s="44"/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  <c r="AE2882" s="5"/>
      <c r="AF2882" s="5"/>
      <c r="AG2882" s="5"/>
      <c r="AH2882" s="40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51"/>
      <c r="AU2882" s="48"/>
      <c r="AV2882" s="52"/>
      <c r="AW2882" s="52"/>
    </row>
    <row r="2883" spans="1:49" ht="15" customHeight="1" x14ac:dyDescent="0.25">
      <c r="A2883" s="11">
        <f t="shared" si="996"/>
        <v>2880</v>
      </c>
      <c r="B2883" s="29">
        <v>33927</v>
      </c>
      <c r="C2883" s="25">
        <v>22</v>
      </c>
      <c r="D2883" s="12">
        <v>30</v>
      </c>
      <c r="E2883" s="25">
        <v>25.1</v>
      </c>
      <c r="F2883" s="35">
        <v>90</v>
      </c>
      <c r="G2883" s="25">
        <v>1</v>
      </c>
      <c r="H2883" s="13">
        <v>0</v>
      </c>
      <c r="I2883" s="25">
        <v>0</v>
      </c>
      <c r="J2883" s="12">
        <v>0</v>
      </c>
      <c r="K2883" s="12">
        <v>0</v>
      </c>
      <c r="L2883" s="25" t="s">
        <v>12</v>
      </c>
      <c r="M2883" s="10"/>
      <c r="N2883" s="15"/>
      <c r="O2883" s="15"/>
      <c r="P2883" s="4"/>
      <c r="Q2883" s="65"/>
      <c r="R2883" s="42"/>
      <c r="S2883" s="44"/>
      <c r="T2883" s="44"/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  <c r="AE2883" s="5"/>
      <c r="AF2883" s="5"/>
      <c r="AG2883" s="5"/>
      <c r="AH2883" s="40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51"/>
      <c r="AU2883" s="48"/>
      <c r="AV2883" s="52"/>
      <c r="AW2883" s="52"/>
    </row>
    <row r="2884" spans="1:49" ht="15" customHeight="1" x14ac:dyDescent="0.25">
      <c r="A2884" s="11">
        <f t="shared" si="996"/>
        <v>2881</v>
      </c>
      <c r="B2884" s="29">
        <v>33928</v>
      </c>
      <c r="C2884" s="25">
        <v>22</v>
      </c>
      <c r="D2884" s="12">
        <v>31.2</v>
      </c>
      <c r="E2884" s="25">
        <v>25.8</v>
      </c>
      <c r="F2884" s="35">
        <v>88</v>
      </c>
      <c r="G2884" s="25">
        <v>0</v>
      </c>
      <c r="H2884" s="13">
        <v>0</v>
      </c>
      <c r="I2884" s="25">
        <v>3</v>
      </c>
      <c r="J2884" s="12">
        <v>225</v>
      </c>
      <c r="K2884" s="12">
        <v>0</v>
      </c>
      <c r="L2884" s="25" t="s">
        <v>13</v>
      </c>
      <c r="M2884" s="10"/>
      <c r="N2884" s="15"/>
      <c r="O2884" s="15"/>
      <c r="P2884" s="4"/>
      <c r="Q2884" s="65"/>
      <c r="R2884" s="42"/>
      <c r="S2884" s="44"/>
      <c r="T2884" s="44"/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  <c r="AE2884" s="5"/>
      <c r="AF2884" s="5"/>
      <c r="AG2884" s="5"/>
      <c r="AH2884" s="40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51"/>
      <c r="AU2884" s="48"/>
      <c r="AV2884" s="52"/>
      <c r="AW2884" s="52"/>
    </row>
    <row r="2885" spans="1:49" ht="15" customHeight="1" x14ac:dyDescent="0.25">
      <c r="A2885" s="11">
        <f t="shared" si="996"/>
        <v>2882</v>
      </c>
      <c r="B2885" s="29">
        <v>33929</v>
      </c>
      <c r="C2885" s="25">
        <v>22</v>
      </c>
      <c r="D2885" s="12">
        <v>29</v>
      </c>
      <c r="E2885" s="25">
        <v>24.8</v>
      </c>
      <c r="F2885" s="35">
        <v>94</v>
      </c>
      <c r="G2885" s="25">
        <v>56</v>
      </c>
      <c r="H2885" s="13">
        <v>0</v>
      </c>
      <c r="I2885" s="25">
        <v>1</v>
      </c>
      <c r="J2885" s="12">
        <v>0</v>
      </c>
      <c r="K2885" s="12">
        <v>0</v>
      </c>
      <c r="L2885" s="25" t="s">
        <v>15</v>
      </c>
      <c r="M2885" s="10"/>
      <c r="N2885" s="15"/>
      <c r="O2885" s="15"/>
      <c r="P2885" s="4"/>
      <c r="Q2885" s="65"/>
      <c r="R2885" s="42"/>
      <c r="S2885" s="44"/>
      <c r="T2885" s="44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E2885" s="5"/>
      <c r="AF2885" s="5"/>
      <c r="AG2885" s="5"/>
      <c r="AH2885" s="40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51"/>
      <c r="AU2885" s="48"/>
      <c r="AV2885" s="52"/>
      <c r="AW2885" s="52"/>
    </row>
    <row r="2886" spans="1:49" ht="15" customHeight="1" x14ac:dyDescent="0.25">
      <c r="A2886" s="11">
        <f t="shared" ref="A2886:A2949" si="997">A2885+1</f>
        <v>2883</v>
      </c>
      <c r="B2886" s="29">
        <v>33930</v>
      </c>
      <c r="C2886" s="25">
        <v>21</v>
      </c>
      <c r="D2886" s="12">
        <v>30.9</v>
      </c>
      <c r="E2886" s="25">
        <v>24.8</v>
      </c>
      <c r="F2886" s="35">
        <v>89</v>
      </c>
      <c r="G2886" s="25">
        <v>0</v>
      </c>
      <c r="H2886" s="13">
        <v>0</v>
      </c>
      <c r="I2886" s="25">
        <v>2</v>
      </c>
      <c r="J2886" s="12">
        <v>180</v>
      </c>
      <c r="K2886" s="12">
        <v>0</v>
      </c>
      <c r="L2886" s="25" t="s">
        <v>14</v>
      </c>
      <c r="M2886" s="10"/>
      <c r="N2886" s="15"/>
      <c r="O2886" s="15"/>
      <c r="P2886" s="4"/>
      <c r="Q2886" s="65"/>
      <c r="R2886" s="42"/>
      <c r="S2886" s="44"/>
      <c r="T2886" s="44"/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  <c r="AE2886" s="5"/>
      <c r="AF2886" s="5"/>
      <c r="AG2886" s="5"/>
      <c r="AH2886" s="40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51"/>
      <c r="AU2886" s="48"/>
      <c r="AV2886" s="52"/>
      <c r="AW2886" s="52"/>
    </row>
    <row r="2887" spans="1:49" ht="15" customHeight="1" x14ac:dyDescent="0.25">
      <c r="A2887" s="11">
        <f t="shared" si="997"/>
        <v>2884</v>
      </c>
      <c r="B2887" s="29">
        <v>33931</v>
      </c>
      <c r="C2887" s="25">
        <v>22</v>
      </c>
      <c r="D2887" s="12">
        <v>30.2</v>
      </c>
      <c r="E2887" s="25">
        <v>24.4</v>
      </c>
      <c r="F2887" s="35">
        <v>96</v>
      </c>
      <c r="G2887" s="25">
        <v>1</v>
      </c>
      <c r="H2887" s="13">
        <v>0</v>
      </c>
      <c r="I2887" s="25">
        <v>1</v>
      </c>
      <c r="J2887" s="12">
        <v>270</v>
      </c>
      <c r="K2887" s="12">
        <v>0</v>
      </c>
      <c r="L2887" s="25" t="s">
        <v>15</v>
      </c>
      <c r="M2887" s="10"/>
      <c r="N2887" s="15"/>
      <c r="O2887" s="15"/>
      <c r="P2887" s="4"/>
      <c r="Q2887" s="65"/>
      <c r="R2887" s="42"/>
      <c r="S2887" s="44"/>
      <c r="T2887" s="44"/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  <c r="AE2887" s="5"/>
      <c r="AF2887" s="5"/>
      <c r="AG2887" s="5"/>
      <c r="AH2887" s="40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51"/>
      <c r="AU2887" s="48"/>
      <c r="AV2887" s="52"/>
      <c r="AW2887" s="52"/>
    </row>
    <row r="2888" spans="1:49" ht="15" customHeight="1" x14ac:dyDescent="0.25">
      <c r="A2888" s="11">
        <f t="shared" si="997"/>
        <v>2885</v>
      </c>
      <c r="B2888" s="29">
        <v>33932</v>
      </c>
      <c r="C2888" s="25">
        <v>22</v>
      </c>
      <c r="D2888" s="12">
        <v>31</v>
      </c>
      <c r="E2888" s="25">
        <v>23.5</v>
      </c>
      <c r="F2888" s="35">
        <v>96</v>
      </c>
      <c r="G2888" s="25">
        <v>40</v>
      </c>
      <c r="H2888" s="13">
        <v>0</v>
      </c>
      <c r="I2888" s="25">
        <v>3</v>
      </c>
      <c r="J2888" s="12">
        <v>90</v>
      </c>
      <c r="K2888" s="12">
        <v>0</v>
      </c>
      <c r="L2888" s="25" t="s">
        <v>13</v>
      </c>
      <c r="M2888" s="10"/>
      <c r="N2888" s="15"/>
      <c r="O2888" s="15"/>
      <c r="P2888" s="4"/>
      <c r="Q2888" s="65"/>
      <c r="R2888" s="42"/>
      <c r="S2888" s="44"/>
      <c r="T2888" s="44"/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  <c r="AE2888" s="5"/>
      <c r="AF2888" s="5"/>
      <c r="AG2888" s="5"/>
      <c r="AH2888" s="40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51"/>
      <c r="AU2888" s="48"/>
      <c r="AV2888" s="52"/>
      <c r="AW2888" s="52"/>
    </row>
    <row r="2889" spans="1:49" ht="15" customHeight="1" x14ac:dyDescent="0.25">
      <c r="A2889" s="11">
        <f t="shared" si="997"/>
        <v>2886</v>
      </c>
      <c r="B2889" s="29">
        <v>33933</v>
      </c>
      <c r="C2889" s="25">
        <v>22</v>
      </c>
      <c r="D2889" s="12">
        <v>28.8</v>
      </c>
      <c r="E2889" s="25">
        <v>24.1</v>
      </c>
      <c r="F2889" s="35">
        <v>95</v>
      </c>
      <c r="G2889" s="25">
        <v>58</v>
      </c>
      <c r="H2889" s="13">
        <v>0</v>
      </c>
      <c r="I2889" s="25">
        <v>2</v>
      </c>
      <c r="J2889" s="12">
        <v>90</v>
      </c>
      <c r="K2889" s="12">
        <v>0</v>
      </c>
      <c r="L2889" s="25" t="s">
        <v>12</v>
      </c>
      <c r="M2889" s="10"/>
      <c r="N2889" s="15"/>
      <c r="O2889" s="15"/>
      <c r="P2889" s="4"/>
      <c r="Q2889" s="65"/>
      <c r="R2889" s="42"/>
      <c r="S2889" s="44"/>
      <c r="T2889" s="44"/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  <c r="AE2889" s="5"/>
      <c r="AF2889" s="5"/>
      <c r="AG2889" s="5"/>
      <c r="AH2889" s="40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51"/>
      <c r="AU2889" s="48"/>
      <c r="AV2889" s="52"/>
      <c r="AW2889" s="52"/>
    </row>
    <row r="2890" spans="1:49" ht="15" customHeight="1" x14ac:dyDescent="0.25">
      <c r="A2890" s="11">
        <f t="shared" si="997"/>
        <v>2887</v>
      </c>
      <c r="B2890" s="29">
        <v>33934</v>
      </c>
      <c r="C2890" s="25">
        <v>22</v>
      </c>
      <c r="D2890" s="12">
        <v>32</v>
      </c>
      <c r="E2890" s="25">
        <v>25</v>
      </c>
      <c r="F2890" s="35">
        <v>91</v>
      </c>
      <c r="G2890" s="25">
        <v>0</v>
      </c>
      <c r="H2890" s="13">
        <v>0</v>
      </c>
      <c r="I2890" s="25">
        <v>5</v>
      </c>
      <c r="J2890" s="12">
        <v>90</v>
      </c>
      <c r="K2890" s="12">
        <v>0</v>
      </c>
      <c r="L2890" s="25" t="s">
        <v>13</v>
      </c>
      <c r="M2890" s="10"/>
      <c r="N2890" s="15"/>
      <c r="O2890" s="15"/>
      <c r="P2890" s="4"/>
      <c r="Q2890" s="65"/>
      <c r="R2890" s="42"/>
      <c r="S2890" s="44"/>
      <c r="T2890" s="44"/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  <c r="AE2890" s="5"/>
      <c r="AF2890" s="5"/>
      <c r="AG2890" s="5"/>
      <c r="AH2890" s="40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51"/>
      <c r="AU2890" s="48"/>
      <c r="AV2890" s="52"/>
      <c r="AW2890" s="52"/>
    </row>
    <row r="2891" spans="1:49" ht="15" customHeight="1" x14ac:dyDescent="0.25">
      <c r="A2891" s="11">
        <f t="shared" si="997"/>
        <v>2888</v>
      </c>
      <c r="B2891" s="29">
        <v>33935</v>
      </c>
      <c r="C2891" s="25">
        <v>22</v>
      </c>
      <c r="D2891" s="12">
        <v>31.8</v>
      </c>
      <c r="E2891" s="25">
        <v>25.3</v>
      </c>
      <c r="F2891" s="35">
        <v>76</v>
      </c>
      <c r="G2891" s="25">
        <v>30</v>
      </c>
      <c r="H2891" s="13">
        <v>0</v>
      </c>
      <c r="I2891" s="25">
        <v>15</v>
      </c>
      <c r="J2891" s="12">
        <v>90</v>
      </c>
      <c r="K2891" s="12">
        <v>1</v>
      </c>
      <c r="L2891" s="25" t="s">
        <v>17</v>
      </c>
      <c r="M2891" s="10"/>
      <c r="N2891" s="15"/>
      <c r="O2891" s="15"/>
      <c r="P2891" s="4"/>
      <c r="Q2891" s="65"/>
      <c r="R2891" s="42"/>
      <c r="S2891" s="44"/>
      <c r="T2891" s="44"/>
      <c r="U2891" s="5"/>
      <c r="V2891" s="5"/>
      <c r="W2891" s="5"/>
      <c r="X2891" s="5"/>
      <c r="Y2891" s="5"/>
      <c r="Z2891" s="5"/>
      <c r="AA2891" s="5"/>
      <c r="AB2891" s="5"/>
      <c r="AC2891" s="5"/>
      <c r="AD2891" s="5"/>
      <c r="AE2891" s="5"/>
      <c r="AF2891" s="5"/>
      <c r="AG2891" s="5"/>
      <c r="AH2891" s="40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51"/>
      <c r="AU2891" s="48"/>
      <c r="AV2891" s="52"/>
      <c r="AW2891" s="52"/>
    </row>
    <row r="2892" spans="1:49" ht="15" customHeight="1" x14ac:dyDescent="0.25">
      <c r="A2892" s="11">
        <f t="shared" si="997"/>
        <v>2889</v>
      </c>
      <c r="B2892" s="29">
        <v>33936</v>
      </c>
      <c r="C2892" s="25">
        <v>22</v>
      </c>
      <c r="D2892" s="12">
        <v>32.200000000000003</v>
      </c>
      <c r="E2892" s="25">
        <v>26.5</v>
      </c>
      <c r="F2892" s="35">
        <v>74</v>
      </c>
      <c r="G2892" s="25">
        <v>0</v>
      </c>
      <c r="H2892" s="13">
        <v>0</v>
      </c>
      <c r="I2892" s="25">
        <v>10</v>
      </c>
      <c r="J2892" s="12">
        <v>90</v>
      </c>
      <c r="K2892" s="12">
        <v>2</v>
      </c>
      <c r="L2892" s="25" t="s">
        <v>12</v>
      </c>
      <c r="M2892" s="10"/>
      <c r="N2892" s="15"/>
      <c r="O2892" s="15"/>
      <c r="P2892" s="4"/>
      <c r="Q2892" s="65"/>
      <c r="R2892" s="42"/>
      <c r="S2892" s="44"/>
      <c r="T2892" s="44"/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  <c r="AE2892" s="5"/>
      <c r="AF2892" s="5"/>
      <c r="AG2892" s="5"/>
      <c r="AH2892" s="40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51"/>
      <c r="AU2892" s="48"/>
      <c r="AV2892" s="52"/>
      <c r="AW2892" s="52"/>
    </row>
    <row r="2893" spans="1:49" ht="15" customHeight="1" x14ac:dyDescent="0.25">
      <c r="A2893" s="11">
        <f t="shared" si="997"/>
        <v>2890</v>
      </c>
      <c r="B2893" s="29">
        <v>33937</v>
      </c>
      <c r="C2893" s="25">
        <v>22</v>
      </c>
      <c r="D2893" s="12">
        <v>32.200000000000003</v>
      </c>
      <c r="E2893" s="25">
        <v>24.5</v>
      </c>
      <c r="F2893" s="35">
        <v>91</v>
      </c>
      <c r="G2893" s="25">
        <v>0</v>
      </c>
      <c r="H2893" s="13">
        <v>0</v>
      </c>
      <c r="I2893" s="25">
        <v>10</v>
      </c>
      <c r="J2893" s="12">
        <v>135</v>
      </c>
      <c r="K2893" s="12">
        <v>1</v>
      </c>
      <c r="L2893" s="25" t="s">
        <v>18</v>
      </c>
      <c r="M2893" s="10"/>
      <c r="N2893" s="15"/>
      <c r="O2893" s="15"/>
      <c r="P2893" s="4"/>
      <c r="Q2893" s="65"/>
      <c r="R2893" s="42"/>
      <c r="S2893" s="44"/>
      <c r="T2893" s="44"/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  <c r="AE2893" s="5"/>
      <c r="AF2893" s="5"/>
      <c r="AG2893" s="5"/>
      <c r="AH2893" s="40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51"/>
      <c r="AU2893" s="48"/>
      <c r="AV2893" s="52"/>
      <c r="AW2893" s="52"/>
    </row>
    <row r="2894" spans="1:49" ht="15" customHeight="1" x14ac:dyDescent="0.25">
      <c r="A2894" s="11">
        <f t="shared" si="997"/>
        <v>2891</v>
      </c>
      <c r="B2894" s="29">
        <v>33938</v>
      </c>
      <c r="C2894" s="25">
        <v>24</v>
      </c>
      <c r="D2894" s="12">
        <v>32</v>
      </c>
      <c r="E2894" s="25">
        <v>26.9</v>
      </c>
      <c r="F2894" s="35">
        <v>85</v>
      </c>
      <c r="G2894" s="25">
        <v>0</v>
      </c>
      <c r="H2894" s="13">
        <v>0</v>
      </c>
      <c r="I2894" s="25">
        <v>8</v>
      </c>
      <c r="J2894" s="12">
        <v>180</v>
      </c>
      <c r="K2894" s="12">
        <v>1</v>
      </c>
      <c r="L2894" s="25" t="s">
        <v>18</v>
      </c>
      <c r="M2894" s="10"/>
      <c r="N2894" s="15"/>
      <c r="O2894" s="15"/>
      <c r="P2894" s="4"/>
      <c r="Q2894" s="65"/>
      <c r="R2894" s="42"/>
      <c r="S2894" s="44"/>
      <c r="T2894" s="44"/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  <c r="AE2894" s="5"/>
      <c r="AF2894" s="5"/>
      <c r="AG2894" s="5"/>
      <c r="AH2894" s="40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51"/>
      <c r="AU2894" s="48"/>
      <c r="AV2894" s="52"/>
      <c r="AW2894" s="52"/>
    </row>
    <row r="2895" spans="1:49" ht="15" customHeight="1" x14ac:dyDescent="0.25">
      <c r="A2895" s="11">
        <f t="shared" si="997"/>
        <v>2892</v>
      </c>
      <c r="B2895" s="29">
        <v>33939</v>
      </c>
      <c r="C2895" s="25">
        <v>21</v>
      </c>
      <c r="D2895" s="12">
        <v>31.3</v>
      </c>
      <c r="E2895" s="25">
        <v>24.9</v>
      </c>
      <c r="F2895" s="35">
        <v>84</v>
      </c>
      <c r="G2895" s="25">
        <v>0</v>
      </c>
      <c r="H2895" s="13">
        <v>0</v>
      </c>
      <c r="I2895" s="25">
        <v>4</v>
      </c>
      <c r="J2895" s="12">
        <v>90</v>
      </c>
      <c r="K2895" s="12">
        <v>1</v>
      </c>
      <c r="L2895" s="25" t="s">
        <v>12</v>
      </c>
      <c r="M2895" s="10"/>
      <c r="N2895" s="15"/>
      <c r="O2895" s="15"/>
      <c r="P2895" s="4"/>
      <c r="Q2895" s="65"/>
      <c r="R2895" s="42"/>
      <c r="S2895" s="44"/>
      <c r="T2895" s="44"/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  <c r="AE2895" s="5"/>
      <c r="AF2895" s="5"/>
      <c r="AG2895" s="5"/>
      <c r="AH2895" s="40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51"/>
      <c r="AU2895" s="48"/>
      <c r="AV2895" s="52"/>
      <c r="AW2895" s="52"/>
    </row>
    <row r="2896" spans="1:49" ht="15" customHeight="1" x14ac:dyDescent="0.25">
      <c r="A2896" s="11">
        <f t="shared" si="997"/>
        <v>2893</v>
      </c>
      <c r="B2896" s="29">
        <v>33940</v>
      </c>
      <c r="C2896" s="25">
        <v>22</v>
      </c>
      <c r="D2896" s="12">
        <v>31.9</v>
      </c>
      <c r="E2896" s="25">
        <v>26</v>
      </c>
      <c r="F2896" s="35">
        <v>77</v>
      </c>
      <c r="G2896" s="25">
        <v>0</v>
      </c>
      <c r="H2896" s="13">
        <v>0</v>
      </c>
      <c r="I2896" s="25">
        <v>10</v>
      </c>
      <c r="J2896" s="12">
        <v>90</v>
      </c>
      <c r="K2896" s="12">
        <v>2</v>
      </c>
      <c r="L2896" s="25" t="s">
        <v>17</v>
      </c>
      <c r="M2896" s="10"/>
      <c r="N2896" s="15"/>
      <c r="O2896" s="15"/>
      <c r="P2896" s="4"/>
      <c r="Q2896" s="65"/>
      <c r="R2896" s="42"/>
      <c r="S2896" s="44"/>
      <c r="T2896" s="44"/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  <c r="AE2896" s="5"/>
      <c r="AF2896" s="5"/>
      <c r="AG2896" s="5"/>
      <c r="AH2896" s="40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51"/>
      <c r="AU2896" s="48"/>
      <c r="AV2896" s="52"/>
      <c r="AW2896" s="52"/>
    </row>
    <row r="2897" spans="1:49" ht="15" customHeight="1" x14ac:dyDescent="0.25">
      <c r="A2897" s="11">
        <f t="shared" si="997"/>
        <v>2894</v>
      </c>
      <c r="B2897" s="29">
        <v>33941</v>
      </c>
      <c r="C2897" s="25">
        <v>20</v>
      </c>
      <c r="D2897" s="12">
        <v>31.4</v>
      </c>
      <c r="E2897" s="25">
        <v>24.6</v>
      </c>
      <c r="F2897" s="35">
        <v>93</v>
      </c>
      <c r="G2897" s="25">
        <v>25</v>
      </c>
      <c r="H2897" s="13">
        <v>0</v>
      </c>
      <c r="I2897" s="25">
        <v>3</v>
      </c>
      <c r="J2897" s="12">
        <v>45</v>
      </c>
      <c r="K2897" s="12">
        <v>0</v>
      </c>
      <c r="L2897" s="25" t="s">
        <v>17</v>
      </c>
      <c r="M2897" s="10"/>
      <c r="N2897" s="15"/>
      <c r="O2897" s="15"/>
      <c r="P2897" s="4"/>
      <c r="Q2897" s="65"/>
      <c r="R2897" s="42"/>
      <c r="S2897" s="44"/>
      <c r="T2897" s="44"/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  <c r="AE2897" s="5"/>
      <c r="AF2897" s="5"/>
      <c r="AG2897" s="5"/>
      <c r="AH2897" s="40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51"/>
      <c r="AU2897" s="48"/>
      <c r="AV2897" s="52"/>
      <c r="AW2897" s="52"/>
    </row>
    <row r="2898" spans="1:49" ht="15" customHeight="1" x14ac:dyDescent="0.25">
      <c r="A2898" s="11">
        <f t="shared" si="997"/>
        <v>2895</v>
      </c>
      <c r="B2898" s="29">
        <v>33942</v>
      </c>
      <c r="C2898" s="25">
        <v>22</v>
      </c>
      <c r="D2898" s="12">
        <v>32</v>
      </c>
      <c r="E2898" s="25">
        <v>25.2</v>
      </c>
      <c r="F2898" s="35">
        <v>89</v>
      </c>
      <c r="G2898" s="25">
        <v>0</v>
      </c>
      <c r="H2898" s="13">
        <v>0</v>
      </c>
      <c r="I2898" s="25">
        <v>2</v>
      </c>
      <c r="J2898" s="12">
        <v>0</v>
      </c>
      <c r="K2898" s="12">
        <v>0</v>
      </c>
      <c r="L2898" s="25" t="s">
        <v>12</v>
      </c>
      <c r="M2898" s="10"/>
      <c r="N2898" s="15"/>
      <c r="O2898" s="15"/>
      <c r="P2898" s="4"/>
      <c r="Q2898" s="65"/>
      <c r="R2898" s="42"/>
      <c r="S2898" s="44"/>
      <c r="T2898" s="44"/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  <c r="AE2898" s="5"/>
      <c r="AF2898" s="5"/>
      <c r="AG2898" s="5"/>
      <c r="AH2898" s="40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51"/>
      <c r="AU2898" s="48"/>
      <c r="AV2898" s="52"/>
      <c r="AW2898" s="52"/>
    </row>
    <row r="2899" spans="1:49" ht="15" customHeight="1" x14ac:dyDescent="0.25">
      <c r="A2899" s="11">
        <f t="shared" si="997"/>
        <v>2896</v>
      </c>
      <c r="B2899" s="29">
        <v>33943</v>
      </c>
      <c r="C2899" s="25">
        <v>21</v>
      </c>
      <c r="D2899" s="12">
        <v>30.8</v>
      </c>
      <c r="E2899" s="25">
        <v>24.8</v>
      </c>
      <c r="F2899" s="35">
        <v>96</v>
      </c>
      <c r="G2899" s="25">
        <v>1</v>
      </c>
      <c r="H2899" s="13">
        <v>0</v>
      </c>
      <c r="I2899" s="25">
        <v>1</v>
      </c>
      <c r="J2899" s="12">
        <v>0</v>
      </c>
      <c r="K2899" s="12">
        <v>0</v>
      </c>
      <c r="L2899" s="25" t="s">
        <v>12</v>
      </c>
      <c r="M2899" s="10"/>
      <c r="N2899" s="15"/>
      <c r="O2899" s="15"/>
      <c r="P2899" s="4"/>
      <c r="Q2899" s="65"/>
      <c r="R2899" s="42"/>
      <c r="S2899" s="44"/>
      <c r="T2899" s="44"/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  <c r="AE2899" s="5"/>
      <c r="AF2899" s="5"/>
      <c r="AG2899" s="5"/>
      <c r="AH2899" s="40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51"/>
      <c r="AU2899" s="48"/>
      <c r="AV2899" s="52"/>
      <c r="AW2899" s="52"/>
    </row>
    <row r="2900" spans="1:49" ht="15" customHeight="1" x14ac:dyDescent="0.25">
      <c r="A2900" s="11">
        <f t="shared" si="997"/>
        <v>2897</v>
      </c>
      <c r="B2900" s="29">
        <v>33944</v>
      </c>
      <c r="C2900" s="25">
        <v>22</v>
      </c>
      <c r="D2900" s="12">
        <v>29</v>
      </c>
      <c r="E2900" s="25">
        <v>25</v>
      </c>
      <c r="F2900" s="35">
        <v>94</v>
      </c>
      <c r="G2900" s="25">
        <v>27</v>
      </c>
      <c r="H2900" s="13">
        <v>0</v>
      </c>
      <c r="I2900" s="25">
        <v>3</v>
      </c>
      <c r="J2900" s="12">
        <v>180</v>
      </c>
      <c r="K2900" s="12">
        <v>0</v>
      </c>
      <c r="L2900" s="25" t="s">
        <v>15</v>
      </c>
      <c r="M2900" s="10"/>
      <c r="N2900" s="15"/>
      <c r="O2900" s="15"/>
      <c r="P2900" s="4"/>
      <c r="Q2900" s="65"/>
      <c r="R2900" s="42"/>
      <c r="S2900" s="44"/>
      <c r="T2900" s="44"/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  <c r="AE2900" s="5"/>
      <c r="AF2900" s="5"/>
      <c r="AG2900" s="5"/>
      <c r="AH2900" s="40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51"/>
      <c r="AU2900" s="48"/>
      <c r="AV2900" s="52"/>
      <c r="AW2900" s="52"/>
    </row>
    <row r="2901" spans="1:49" ht="15" customHeight="1" x14ac:dyDescent="0.25">
      <c r="A2901" s="11">
        <f t="shared" si="997"/>
        <v>2898</v>
      </c>
      <c r="B2901" s="29">
        <v>33945</v>
      </c>
      <c r="C2901" s="25">
        <v>21</v>
      </c>
      <c r="D2901" s="12">
        <v>30.4</v>
      </c>
      <c r="E2901" s="25">
        <v>24.8</v>
      </c>
      <c r="F2901" s="35">
        <v>92</v>
      </c>
      <c r="G2901" s="25">
        <v>31</v>
      </c>
      <c r="H2901" s="13">
        <v>0</v>
      </c>
      <c r="I2901" s="25">
        <v>4</v>
      </c>
      <c r="J2901" s="12">
        <v>180</v>
      </c>
      <c r="K2901" s="12">
        <v>0</v>
      </c>
      <c r="L2901" s="25" t="s">
        <v>13</v>
      </c>
      <c r="M2901" s="10"/>
      <c r="N2901" s="15"/>
      <c r="O2901" s="15"/>
      <c r="P2901" s="4"/>
      <c r="Q2901" s="65"/>
      <c r="R2901" s="42"/>
      <c r="S2901" s="44"/>
      <c r="T2901" s="44"/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  <c r="AE2901" s="5"/>
      <c r="AF2901" s="5"/>
      <c r="AG2901" s="5"/>
      <c r="AH2901" s="40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51"/>
      <c r="AU2901" s="48"/>
      <c r="AV2901" s="52"/>
      <c r="AW2901" s="52"/>
    </row>
    <row r="2902" spans="1:49" ht="15" customHeight="1" x14ac:dyDescent="0.25">
      <c r="A2902" s="11">
        <f t="shared" si="997"/>
        <v>2899</v>
      </c>
      <c r="B2902" s="29">
        <v>33946</v>
      </c>
      <c r="C2902" s="25">
        <v>22</v>
      </c>
      <c r="D2902" s="12">
        <v>29.2</v>
      </c>
      <c r="E2902" s="25">
        <v>25.2</v>
      </c>
      <c r="F2902" s="35">
        <v>92</v>
      </c>
      <c r="G2902" s="25">
        <v>35</v>
      </c>
      <c r="H2902" s="13">
        <v>0</v>
      </c>
      <c r="I2902" s="25">
        <v>4</v>
      </c>
      <c r="J2902" s="12">
        <v>225</v>
      </c>
      <c r="K2902" s="12">
        <v>0</v>
      </c>
      <c r="L2902" s="25" t="s">
        <v>16</v>
      </c>
      <c r="M2902" s="10"/>
      <c r="N2902" s="15"/>
      <c r="O2902" s="15"/>
      <c r="P2902" s="4"/>
      <c r="Q2902" s="65"/>
      <c r="R2902" s="42"/>
      <c r="S2902" s="44"/>
      <c r="T2902" s="44"/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  <c r="AE2902" s="5"/>
      <c r="AF2902" s="5"/>
      <c r="AG2902" s="5"/>
      <c r="AH2902" s="40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51"/>
      <c r="AU2902" s="48"/>
      <c r="AV2902" s="52"/>
      <c r="AW2902" s="52"/>
    </row>
    <row r="2903" spans="1:49" ht="15" customHeight="1" x14ac:dyDescent="0.25">
      <c r="A2903" s="11">
        <f t="shared" si="997"/>
        <v>2900</v>
      </c>
      <c r="B2903" s="29">
        <v>33947</v>
      </c>
      <c r="C2903" s="25">
        <v>22</v>
      </c>
      <c r="D2903" s="12">
        <v>31.2</v>
      </c>
      <c r="E2903" s="25">
        <v>25.5</v>
      </c>
      <c r="F2903" s="35">
        <v>92</v>
      </c>
      <c r="G2903" s="25">
        <v>0</v>
      </c>
      <c r="H2903" s="13">
        <v>0</v>
      </c>
      <c r="I2903" s="25">
        <v>3</v>
      </c>
      <c r="J2903" s="12">
        <v>225</v>
      </c>
      <c r="K2903" s="12">
        <v>0</v>
      </c>
      <c r="L2903" s="25" t="s">
        <v>13</v>
      </c>
      <c r="M2903" s="10"/>
      <c r="N2903" s="15"/>
      <c r="O2903" s="15"/>
      <c r="P2903" s="4"/>
      <c r="Q2903" s="65"/>
      <c r="R2903" s="42"/>
      <c r="S2903" s="44"/>
      <c r="T2903" s="44"/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  <c r="AE2903" s="5"/>
      <c r="AF2903" s="5"/>
      <c r="AG2903" s="5"/>
      <c r="AH2903" s="40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51"/>
      <c r="AU2903" s="48"/>
      <c r="AV2903" s="52"/>
      <c r="AW2903" s="52"/>
    </row>
    <row r="2904" spans="1:49" ht="15" customHeight="1" x14ac:dyDescent="0.25">
      <c r="A2904" s="11">
        <f t="shared" si="997"/>
        <v>2901</v>
      </c>
      <c r="B2904" s="29">
        <v>33948</v>
      </c>
      <c r="C2904" s="25">
        <v>22</v>
      </c>
      <c r="D2904" s="12">
        <v>32</v>
      </c>
      <c r="E2904" s="25">
        <v>25.4</v>
      </c>
      <c r="F2904" s="35">
        <v>93</v>
      </c>
      <c r="G2904" s="25">
        <v>0</v>
      </c>
      <c r="H2904" s="13">
        <v>0</v>
      </c>
      <c r="I2904" s="25">
        <v>2</v>
      </c>
      <c r="J2904" s="12">
        <v>315</v>
      </c>
      <c r="K2904" s="12">
        <v>0</v>
      </c>
      <c r="L2904" s="25" t="s">
        <v>13</v>
      </c>
      <c r="M2904" s="10"/>
      <c r="N2904" s="15"/>
      <c r="O2904" s="15"/>
      <c r="P2904" s="4"/>
      <c r="Q2904" s="65"/>
      <c r="R2904" s="42"/>
      <c r="S2904" s="44"/>
      <c r="T2904" s="44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E2904" s="5"/>
      <c r="AF2904" s="5"/>
      <c r="AG2904" s="5"/>
      <c r="AH2904" s="40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51"/>
      <c r="AU2904" s="48"/>
      <c r="AV2904" s="52"/>
      <c r="AW2904" s="52"/>
    </row>
    <row r="2905" spans="1:49" ht="15" customHeight="1" x14ac:dyDescent="0.25">
      <c r="A2905" s="11">
        <f t="shared" si="997"/>
        <v>2902</v>
      </c>
      <c r="B2905" s="29">
        <v>33949</v>
      </c>
      <c r="C2905" s="25">
        <v>23</v>
      </c>
      <c r="D2905" s="12">
        <v>28.8</v>
      </c>
      <c r="E2905" s="25">
        <v>25.6</v>
      </c>
      <c r="F2905" s="35">
        <v>93</v>
      </c>
      <c r="G2905" s="25">
        <v>20</v>
      </c>
      <c r="H2905" s="13">
        <v>0</v>
      </c>
      <c r="I2905" s="25">
        <v>2</v>
      </c>
      <c r="J2905" s="12">
        <v>0</v>
      </c>
      <c r="K2905" s="12">
        <v>0</v>
      </c>
      <c r="L2905" s="25" t="s">
        <v>13</v>
      </c>
      <c r="M2905" s="10"/>
      <c r="N2905" s="15"/>
      <c r="O2905" s="15"/>
      <c r="P2905" s="4"/>
      <c r="Q2905" s="65"/>
      <c r="R2905" s="42"/>
      <c r="S2905" s="44"/>
      <c r="T2905" s="44"/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  <c r="AE2905" s="5"/>
      <c r="AF2905" s="5"/>
      <c r="AG2905" s="5"/>
      <c r="AH2905" s="40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51"/>
      <c r="AU2905" s="48"/>
      <c r="AV2905" s="52"/>
      <c r="AW2905" s="52"/>
    </row>
    <row r="2906" spans="1:49" ht="15" customHeight="1" x14ac:dyDescent="0.25">
      <c r="A2906" s="11">
        <f t="shared" si="997"/>
        <v>2903</v>
      </c>
      <c r="B2906" s="29">
        <v>33950</v>
      </c>
      <c r="C2906" s="25">
        <v>22</v>
      </c>
      <c r="D2906" s="12">
        <v>30</v>
      </c>
      <c r="E2906" s="25">
        <v>24.8</v>
      </c>
      <c r="F2906" s="35">
        <v>95</v>
      </c>
      <c r="G2906" s="25">
        <v>22</v>
      </c>
      <c r="H2906" s="13">
        <v>0</v>
      </c>
      <c r="I2906" s="25">
        <v>2</v>
      </c>
      <c r="J2906" s="12">
        <v>225</v>
      </c>
      <c r="K2906" s="12">
        <v>0</v>
      </c>
      <c r="L2906" s="25" t="s">
        <v>13</v>
      </c>
      <c r="M2906" s="10"/>
      <c r="N2906" s="15"/>
      <c r="O2906" s="15"/>
      <c r="P2906" s="4"/>
      <c r="Q2906" s="65"/>
      <c r="R2906" s="42"/>
      <c r="S2906" s="44"/>
      <c r="T2906" s="44"/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  <c r="AE2906" s="5"/>
      <c r="AF2906" s="5"/>
      <c r="AG2906" s="5"/>
      <c r="AH2906" s="40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51"/>
      <c r="AU2906" s="48"/>
      <c r="AV2906" s="52"/>
      <c r="AW2906" s="52"/>
    </row>
    <row r="2907" spans="1:49" ht="15" customHeight="1" x14ac:dyDescent="0.25">
      <c r="A2907" s="11">
        <f t="shared" si="997"/>
        <v>2904</v>
      </c>
      <c r="B2907" s="29">
        <v>33951</v>
      </c>
      <c r="C2907" s="25">
        <v>22</v>
      </c>
      <c r="D2907" s="12">
        <v>30.6</v>
      </c>
      <c r="E2907" s="25">
        <v>25.8</v>
      </c>
      <c r="F2907" s="35">
        <v>92</v>
      </c>
      <c r="G2907" s="25">
        <v>17</v>
      </c>
      <c r="H2907" s="13">
        <v>0</v>
      </c>
      <c r="I2907" s="25">
        <v>5</v>
      </c>
      <c r="J2907" s="12">
        <v>225</v>
      </c>
      <c r="K2907" s="12">
        <v>0</v>
      </c>
      <c r="L2907" s="25" t="s">
        <v>11</v>
      </c>
      <c r="M2907" s="10"/>
      <c r="N2907" s="15"/>
      <c r="O2907" s="15"/>
      <c r="P2907" s="4"/>
      <c r="Q2907" s="65"/>
      <c r="R2907" s="42"/>
      <c r="S2907" s="44"/>
      <c r="T2907" s="44"/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  <c r="AE2907" s="5"/>
      <c r="AF2907" s="5"/>
      <c r="AG2907" s="5"/>
      <c r="AH2907" s="40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51"/>
      <c r="AU2907" s="48"/>
      <c r="AV2907" s="52"/>
      <c r="AW2907" s="52"/>
    </row>
    <row r="2908" spans="1:49" ht="15" customHeight="1" x14ac:dyDescent="0.25">
      <c r="A2908" s="11">
        <f t="shared" si="997"/>
        <v>2905</v>
      </c>
      <c r="B2908" s="29">
        <v>33952</v>
      </c>
      <c r="C2908" s="25">
        <v>21</v>
      </c>
      <c r="D2908" s="12">
        <v>31.2</v>
      </c>
      <c r="E2908" s="25">
        <v>25.1</v>
      </c>
      <c r="F2908" s="35">
        <v>91</v>
      </c>
      <c r="G2908" s="25">
        <v>0</v>
      </c>
      <c r="H2908" s="13">
        <v>0</v>
      </c>
      <c r="I2908" s="25">
        <v>3</v>
      </c>
      <c r="J2908" s="12">
        <v>90</v>
      </c>
      <c r="K2908" s="12">
        <v>0</v>
      </c>
      <c r="L2908" s="25" t="s">
        <v>11</v>
      </c>
      <c r="M2908" s="10"/>
      <c r="N2908" s="15"/>
      <c r="O2908" s="15"/>
      <c r="P2908" s="4"/>
      <c r="Q2908" s="65"/>
      <c r="R2908" s="42"/>
      <c r="S2908" s="44"/>
      <c r="T2908" s="44"/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  <c r="AE2908" s="5"/>
      <c r="AF2908" s="5"/>
      <c r="AG2908" s="5"/>
      <c r="AH2908" s="40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51"/>
      <c r="AU2908" s="48"/>
      <c r="AV2908" s="52"/>
      <c r="AW2908" s="52"/>
    </row>
    <row r="2909" spans="1:49" ht="15" customHeight="1" x14ac:dyDescent="0.25">
      <c r="A2909" s="11">
        <f t="shared" si="997"/>
        <v>2906</v>
      </c>
      <c r="B2909" s="29">
        <v>33953</v>
      </c>
      <c r="C2909" s="25">
        <v>22</v>
      </c>
      <c r="D2909" s="12">
        <v>28.8</v>
      </c>
      <c r="E2909" s="25">
        <v>25.1</v>
      </c>
      <c r="F2909" s="35">
        <v>96</v>
      </c>
      <c r="G2909" s="25">
        <v>0</v>
      </c>
      <c r="H2909" s="13">
        <v>0</v>
      </c>
      <c r="I2909" s="25">
        <v>0</v>
      </c>
      <c r="J2909" s="12">
        <v>0</v>
      </c>
      <c r="K2909" s="12">
        <v>0</v>
      </c>
      <c r="L2909" s="25" t="s">
        <v>12</v>
      </c>
      <c r="M2909" s="10"/>
      <c r="N2909" s="15"/>
      <c r="O2909" s="15"/>
      <c r="P2909" s="4"/>
      <c r="Q2909" s="65"/>
      <c r="R2909" s="42"/>
      <c r="S2909" s="44"/>
      <c r="T2909" s="44"/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  <c r="AE2909" s="5"/>
      <c r="AF2909" s="5"/>
      <c r="AG2909" s="5"/>
      <c r="AH2909" s="40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51"/>
      <c r="AU2909" s="48"/>
      <c r="AV2909" s="52"/>
      <c r="AW2909" s="52"/>
    </row>
    <row r="2910" spans="1:49" ht="15" customHeight="1" x14ac:dyDescent="0.25">
      <c r="A2910" s="11">
        <f t="shared" si="997"/>
        <v>2907</v>
      </c>
      <c r="B2910" s="29">
        <v>33954</v>
      </c>
      <c r="C2910" s="25">
        <v>23</v>
      </c>
      <c r="D2910" s="12">
        <v>28.4</v>
      </c>
      <c r="E2910" s="25">
        <v>26.1</v>
      </c>
      <c r="F2910" s="35">
        <v>84</v>
      </c>
      <c r="G2910" s="25">
        <v>8</v>
      </c>
      <c r="H2910" s="13">
        <v>0</v>
      </c>
      <c r="I2910" s="25">
        <v>5</v>
      </c>
      <c r="J2910" s="12">
        <v>90</v>
      </c>
      <c r="K2910" s="12">
        <v>0</v>
      </c>
      <c r="L2910" s="25" t="s">
        <v>12</v>
      </c>
      <c r="M2910" s="10"/>
      <c r="N2910" s="15"/>
      <c r="O2910" s="15"/>
      <c r="P2910" s="4"/>
      <c r="Q2910" s="65"/>
      <c r="R2910" s="42"/>
      <c r="S2910" s="44"/>
      <c r="T2910" s="44"/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  <c r="AE2910" s="5"/>
      <c r="AF2910" s="5"/>
      <c r="AG2910" s="5"/>
      <c r="AH2910" s="40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51"/>
      <c r="AU2910" s="48"/>
      <c r="AV2910" s="52"/>
      <c r="AW2910" s="52"/>
    </row>
    <row r="2911" spans="1:49" ht="15" customHeight="1" x14ac:dyDescent="0.25">
      <c r="A2911" s="11">
        <f t="shared" si="997"/>
        <v>2908</v>
      </c>
      <c r="B2911" s="29">
        <v>33955</v>
      </c>
      <c r="C2911" s="25">
        <v>24</v>
      </c>
      <c r="D2911" s="12">
        <v>31.5</v>
      </c>
      <c r="E2911" s="25">
        <v>26.6</v>
      </c>
      <c r="F2911" s="35">
        <v>82</v>
      </c>
      <c r="G2911" s="25">
        <v>0</v>
      </c>
      <c r="H2911" s="13">
        <v>0</v>
      </c>
      <c r="I2911" s="25">
        <v>10</v>
      </c>
      <c r="J2911" s="12">
        <v>135</v>
      </c>
      <c r="K2911" s="12">
        <v>2</v>
      </c>
      <c r="L2911" s="25" t="s">
        <v>12</v>
      </c>
      <c r="M2911" s="10"/>
      <c r="N2911" s="15"/>
      <c r="O2911" s="15"/>
      <c r="P2911" s="4"/>
      <c r="Q2911" s="65"/>
      <c r="R2911" s="42"/>
      <c r="S2911" s="44"/>
      <c r="T2911" s="44"/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  <c r="AE2911" s="5"/>
      <c r="AF2911" s="5"/>
      <c r="AG2911" s="5"/>
      <c r="AH2911" s="40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51"/>
      <c r="AU2911" s="48"/>
      <c r="AV2911" s="52"/>
      <c r="AW2911" s="52"/>
    </row>
    <row r="2912" spans="1:49" ht="15" customHeight="1" x14ac:dyDescent="0.25">
      <c r="A2912" s="11">
        <f t="shared" si="997"/>
        <v>2909</v>
      </c>
      <c r="B2912" s="29">
        <v>33956</v>
      </c>
      <c r="C2912" s="25">
        <v>24</v>
      </c>
      <c r="D2912" s="12">
        <v>33</v>
      </c>
      <c r="E2912" s="25">
        <v>27.6</v>
      </c>
      <c r="F2912" s="35">
        <v>86</v>
      </c>
      <c r="G2912" s="25">
        <v>0</v>
      </c>
      <c r="H2912" s="13">
        <v>0</v>
      </c>
      <c r="I2912" s="25">
        <v>5</v>
      </c>
      <c r="J2912" s="12">
        <v>90</v>
      </c>
      <c r="K2912" s="12">
        <v>2</v>
      </c>
      <c r="L2912" s="25" t="s">
        <v>12</v>
      </c>
      <c r="M2912" s="10"/>
      <c r="N2912" s="15"/>
      <c r="O2912" s="15"/>
      <c r="P2912" s="4"/>
      <c r="Q2912" s="65"/>
      <c r="R2912" s="42"/>
      <c r="S2912" s="44"/>
      <c r="T2912" s="44"/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  <c r="AE2912" s="5"/>
      <c r="AF2912" s="5"/>
      <c r="AG2912" s="5"/>
      <c r="AH2912" s="40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51"/>
      <c r="AU2912" s="48"/>
      <c r="AV2912" s="52"/>
      <c r="AW2912" s="52"/>
    </row>
    <row r="2913" spans="1:49" ht="15" customHeight="1" x14ac:dyDescent="0.25">
      <c r="A2913" s="11">
        <f t="shared" si="997"/>
        <v>2910</v>
      </c>
      <c r="B2913" s="29">
        <v>33957</v>
      </c>
      <c r="C2913" s="25">
        <v>24</v>
      </c>
      <c r="D2913" s="12">
        <v>32</v>
      </c>
      <c r="E2913" s="25">
        <v>25.8</v>
      </c>
      <c r="F2913" s="35">
        <v>85</v>
      </c>
      <c r="G2913" s="25">
        <v>0</v>
      </c>
      <c r="H2913" s="13">
        <v>0</v>
      </c>
      <c r="I2913" s="25">
        <v>5</v>
      </c>
      <c r="J2913" s="12">
        <v>90</v>
      </c>
      <c r="K2913" s="12">
        <v>2</v>
      </c>
      <c r="L2913" s="25" t="s">
        <v>15</v>
      </c>
      <c r="M2913" s="10"/>
      <c r="N2913" s="15"/>
      <c r="O2913" s="15"/>
      <c r="P2913" s="4"/>
      <c r="Q2913" s="65"/>
      <c r="R2913" s="42"/>
      <c r="S2913" s="44"/>
      <c r="T2913" s="44"/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  <c r="AE2913" s="5"/>
      <c r="AF2913" s="5"/>
      <c r="AG2913" s="5"/>
      <c r="AH2913" s="40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51"/>
      <c r="AU2913" s="48"/>
      <c r="AV2913" s="52"/>
      <c r="AW2913" s="52"/>
    </row>
    <row r="2914" spans="1:49" ht="15" customHeight="1" x14ac:dyDescent="0.25">
      <c r="A2914" s="11">
        <f t="shared" si="997"/>
        <v>2911</v>
      </c>
      <c r="B2914" s="29">
        <v>33958</v>
      </c>
      <c r="C2914" s="25">
        <v>22</v>
      </c>
      <c r="D2914" s="12">
        <v>29.6</v>
      </c>
      <c r="E2914" s="25">
        <v>22.8</v>
      </c>
      <c r="F2914" s="35">
        <v>99</v>
      </c>
      <c r="G2914" s="25">
        <v>15</v>
      </c>
      <c r="H2914" s="13">
        <v>0</v>
      </c>
      <c r="I2914" s="25">
        <v>2</v>
      </c>
      <c r="J2914" s="12">
        <v>270</v>
      </c>
      <c r="K2914" s="12">
        <v>1</v>
      </c>
      <c r="L2914" s="25" t="s">
        <v>12</v>
      </c>
      <c r="M2914" s="10"/>
      <c r="N2914" s="15"/>
      <c r="O2914" s="15"/>
      <c r="P2914" s="4"/>
      <c r="Q2914" s="65"/>
      <c r="R2914" s="42"/>
      <c r="S2914" s="44"/>
      <c r="T2914" s="44"/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  <c r="AE2914" s="5"/>
      <c r="AF2914" s="5"/>
      <c r="AG2914" s="5"/>
      <c r="AH2914" s="40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51"/>
      <c r="AU2914" s="48"/>
      <c r="AV2914" s="52"/>
      <c r="AW2914" s="52"/>
    </row>
    <row r="2915" spans="1:49" ht="15" customHeight="1" x14ac:dyDescent="0.25">
      <c r="A2915" s="11">
        <f t="shared" si="997"/>
        <v>2912</v>
      </c>
      <c r="B2915" s="29">
        <v>33959</v>
      </c>
      <c r="C2915" s="25">
        <v>22</v>
      </c>
      <c r="D2915" s="12">
        <v>31.5</v>
      </c>
      <c r="E2915" s="25">
        <v>25.8</v>
      </c>
      <c r="F2915" s="35">
        <v>93</v>
      </c>
      <c r="G2915" s="25">
        <v>50</v>
      </c>
      <c r="H2915" s="13">
        <v>0</v>
      </c>
      <c r="I2915" s="25">
        <v>3</v>
      </c>
      <c r="J2915" s="12">
        <v>90</v>
      </c>
      <c r="K2915" s="12">
        <v>0</v>
      </c>
      <c r="L2915" s="25" t="s">
        <v>11</v>
      </c>
      <c r="M2915" s="10"/>
      <c r="N2915" s="15"/>
      <c r="O2915" s="15"/>
      <c r="P2915" s="4"/>
      <c r="Q2915" s="65"/>
      <c r="R2915" s="42"/>
      <c r="S2915" s="44"/>
      <c r="T2915" s="44"/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  <c r="AE2915" s="5"/>
      <c r="AF2915" s="5"/>
      <c r="AG2915" s="5"/>
      <c r="AH2915" s="40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51"/>
      <c r="AU2915" s="48"/>
      <c r="AV2915" s="52"/>
      <c r="AW2915" s="52"/>
    </row>
    <row r="2916" spans="1:49" ht="15" customHeight="1" x14ac:dyDescent="0.25">
      <c r="A2916" s="11">
        <f t="shared" si="997"/>
        <v>2913</v>
      </c>
      <c r="B2916" s="29">
        <v>33960</v>
      </c>
      <c r="C2916" s="25">
        <v>21</v>
      </c>
      <c r="D2916" s="12">
        <v>29.2</v>
      </c>
      <c r="E2916" s="25">
        <v>23.3</v>
      </c>
      <c r="F2916" s="35">
        <v>100</v>
      </c>
      <c r="G2916" s="25">
        <v>24</v>
      </c>
      <c r="H2916" s="13">
        <v>0</v>
      </c>
      <c r="I2916" s="25">
        <v>1</v>
      </c>
      <c r="J2916" s="12">
        <v>225</v>
      </c>
      <c r="K2916" s="12">
        <v>0</v>
      </c>
      <c r="L2916" s="25" t="s">
        <v>13</v>
      </c>
      <c r="M2916" s="10"/>
      <c r="N2916" s="15"/>
      <c r="O2916" s="15"/>
      <c r="P2916" s="4"/>
      <c r="Q2916" s="65"/>
      <c r="R2916" s="42"/>
      <c r="S2916" s="44"/>
      <c r="T2916" s="44"/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  <c r="AE2916" s="5"/>
      <c r="AF2916" s="5"/>
      <c r="AG2916" s="5"/>
      <c r="AH2916" s="40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51"/>
      <c r="AU2916" s="48"/>
      <c r="AV2916" s="52"/>
      <c r="AW2916" s="52"/>
    </row>
    <row r="2917" spans="1:49" ht="15" customHeight="1" x14ac:dyDescent="0.25">
      <c r="A2917" s="11">
        <f t="shared" si="997"/>
        <v>2914</v>
      </c>
      <c r="B2917" s="29">
        <v>33961</v>
      </c>
      <c r="C2917" s="25">
        <v>21</v>
      </c>
      <c r="D2917" s="12">
        <v>27</v>
      </c>
      <c r="E2917" s="25">
        <v>23.7</v>
      </c>
      <c r="F2917" s="35">
        <v>97</v>
      </c>
      <c r="G2917" s="25">
        <v>43</v>
      </c>
      <c r="H2917" s="13">
        <v>0</v>
      </c>
      <c r="I2917" s="25">
        <v>0</v>
      </c>
      <c r="J2917" s="12">
        <v>225</v>
      </c>
      <c r="K2917" s="12">
        <v>0</v>
      </c>
      <c r="L2917" s="25" t="s">
        <v>13</v>
      </c>
      <c r="M2917" s="10"/>
      <c r="N2917" s="15"/>
      <c r="O2917" s="15"/>
      <c r="P2917" s="4"/>
      <c r="Q2917" s="65"/>
      <c r="R2917" s="42"/>
      <c r="S2917" s="44"/>
      <c r="T2917" s="44"/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  <c r="AE2917" s="5"/>
      <c r="AF2917" s="5"/>
      <c r="AG2917" s="5"/>
      <c r="AH2917" s="40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51"/>
      <c r="AU2917" s="48"/>
      <c r="AV2917" s="52"/>
      <c r="AW2917" s="52"/>
    </row>
    <row r="2918" spans="1:49" ht="15" customHeight="1" x14ac:dyDescent="0.25">
      <c r="A2918" s="11">
        <f t="shared" si="997"/>
        <v>2915</v>
      </c>
      <c r="B2918" s="29">
        <v>33962</v>
      </c>
      <c r="C2918" s="25">
        <v>21</v>
      </c>
      <c r="D2918" s="12">
        <v>30.8</v>
      </c>
      <c r="E2918" s="25">
        <v>23.6</v>
      </c>
      <c r="F2918" s="35">
        <v>92</v>
      </c>
      <c r="G2918" s="25">
        <v>5</v>
      </c>
      <c r="H2918" s="13">
        <v>0</v>
      </c>
      <c r="I2918" s="25">
        <v>2</v>
      </c>
      <c r="J2918" s="12">
        <v>225</v>
      </c>
      <c r="K2918" s="12">
        <v>0</v>
      </c>
      <c r="L2918" s="25" t="s">
        <v>15</v>
      </c>
      <c r="M2918" s="10"/>
      <c r="N2918" s="15"/>
      <c r="O2918" s="15"/>
      <c r="P2918" s="4"/>
      <c r="Q2918" s="65"/>
      <c r="R2918" s="42"/>
      <c r="S2918" s="44"/>
      <c r="T2918" s="44"/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  <c r="AE2918" s="5"/>
      <c r="AF2918" s="5"/>
      <c r="AG2918" s="5"/>
      <c r="AH2918" s="40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51"/>
      <c r="AU2918" s="48"/>
      <c r="AV2918" s="52"/>
      <c r="AW2918" s="52"/>
    </row>
    <row r="2919" spans="1:49" ht="15" customHeight="1" x14ac:dyDescent="0.25">
      <c r="A2919" s="11">
        <f t="shared" si="997"/>
        <v>2916</v>
      </c>
      <c r="B2919" s="29">
        <v>33963</v>
      </c>
      <c r="C2919" s="25">
        <v>21</v>
      </c>
      <c r="D2919" s="12">
        <v>31.2</v>
      </c>
      <c r="E2919" s="25">
        <v>25.7</v>
      </c>
      <c r="F2919" s="35">
        <v>90</v>
      </c>
      <c r="G2919" s="25">
        <v>0</v>
      </c>
      <c r="H2919" s="13">
        <v>0</v>
      </c>
      <c r="I2919" s="25">
        <v>3</v>
      </c>
      <c r="J2919" s="12">
        <v>225</v>
      </c>
      <c r="K2919" s="12">
        <v>0</v>
      </c>
      <c r="L2919" s="25" t="s">
        <v>15</v>
      </c>
      <c r="M2919" s="10"/>
      <c r="N2919" s="15"/>
      <c r="O2919" s="15"/>
      <c r="P2919" s="4"/>
      <c r="Q2919" s="65"/>
      <c r="R2919" s="42"/>
      <c r="S2919" s="3"/>
      <c r="T2919" s="3"/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  <c r="AE2919" s="5"/>
      <c r="AF2919" s="5"/>
      <c r="AG2919" s="5"/>
      <c r="AH2919" s="40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52"/>
      <c r="AU2919" s="52"/>
      <c r="AV2919" s="52"/>
      <c r="AW2919" s="52"/>
    </row>
    <row r="2920" spans="1:49" ht="15" customHeight="1" x14ac:dyDescent="0.25">
      <c r="A2920" s="11">
        <f t="shared" si="997"/>
        <v>2917</v>
      </c>
      <c r="B2920" s="29">
        <v>33964</v>
      </c>
      <c r="C2920" s="25">
        <v>20</v>
      </c>
      <c r="D2920" s="12">
        <v>31.6</v>
      </c>
      <c r="E2920" s="25">
        <v>23.6</v>
      </c>
      <c r="F2920" s="35">
        <v>93</v>
      </c>
      <c r="G2920" s="25">
        <v>0</v>
      </c>
      <c r="H2920" s="13">
        <v>0</v>
      </c>
      <c r="I2920" s="25">
        <v>2</v>
      </c>
      <c r="J2920" s="12">
        <v>225</v>
      </c>
      <c r="K2920" s="12">
        <v>0</v>
      </c>
      <c r="L2920" s="25" t="s">
        <v>11</v>
      </c>
      <c r="M2920" s="10"/>
      <c r="N2920" s="15"/>
      <c r="O2920" s="15"/>
      <c r="P2920" s="4"/>
      <c r="Q2920" s="66"/>
      <c r="R2920" s="42"/>
      <c r="S2920" s="3"/>
      <c r="T2920" s="3"/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  <c r="AE2920" s="5"/>
      <c r="AF2920" s="5"/>
      <c r="AG2920" s="5"/>
      <c r="AH2920" s="40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52"/>
      <c r="AU2920" s="52"/>
      <c r="AV2920" s="52"/>
      <c r="AW2920" s="52"/>
    </row>
    <row r="2921" spans="1:49" ht="15" customHeight="1" x14ac:dyDescent="0.25">
      <c r="A2921" s="11">
        <f t="shared" si="997"/>
        <v>2918</v>
      </c>
      <c r="B2921" s="29">
        <v>33965</v>
      </c>
      <c r="C2921" s="25">
        <v>23</v>
      </c>
      <c r="D2921" s="12">
        <v>29.4</v>
      </c>
      <c r="E2921" s="25">
        <v>23.6</v>
      </c>
      <c r="F2921" s="35">
        <v>99</v>
      </c>
      <c r="G2921" s="25">
        <v>39</v>
      </c>
      <c r="H2921" s="13">
        <v>0</v>
      </c>
      <c r="I2921" s="25">
        <v>0</v>
      </c>
      <c r="J2921" s="12">
        <v>0</v>
      </c>
      <c r="K2921" s="12">
        <v>0</v>
      </c>
      <c r="L2921" s="25" t="s">
        <v>11</v>
      </c>
      <c r="M2921" s="10"/>
      <c r="N2921" s="15"/>
      <c r="O2921" s="15"/>
      <c r="P2921" s="4"/>
      <c r="Q2921" s="64"/>
      <c r="R2921" s="42"/>
      <c r="S2921" s="44"/>
      <c r="T2921" s="44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  <c r="AG2921" s="5"/>
      <c r="AH2921" s="40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51"/>
      <c r="AU2921" s="48"/>
      <c r="AV2921" s="52"/>
      <c r="AW2921" s="52"/>
    </row>
    <row r="2922" spans="1:49" ht="15" customHeight="1" x14ac:dyDescent="0.25">
      <c r="A2922" s="11">
        <f t="shared" si="997"/>
        <v>2919</v>
      </c>
      <c r="B2922" s="29">
        <v>33966</v>
      </c>
      <c r="C2922" s="25">
        <v>21</v>
      </c>
      <c r="D2922" s="12">
        <v>30.1</v>
      </c>
      <c r="E2922" s="25">
        <v>23.8</v>
      </c>
      <c r="F2922" s="35">
        <v>94</v>
      </c>
      <c r="G2922" s="25">
        <v>20</v>
      </c>
      <c r="H2922" s="13">
        <v>0</v>
      </c>
      <c r="I2922" s="25">
        <v>0</v>
      </c>
      <c r="J2922" s="12">
        <v>0</v>
      </c>
      <c r="K2922" s="12">
        <v>0</v>
      </c>
      <c r="L2922" s="25" t="s">
        <v>16</v>
      </c>
      <c r="M2922" s="10"/>
      <c r="N2922" s="15"/>
      <c r="O2922" s="15"/>
      <c r="P2922" s="4"/>
      <c r="Q2922" s="65"/>
      <c r="R2922" s="42"/>
      <c r="S2922" s="44"/>
      <c r="T2922" s="44"/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  <c r="AE2922" s="5"/>
      <c r="AF2922" s="5"/>
      <c r="AG2922" s="5"/>
      <c r="AH2922" s="40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51"/>
      <c r="AU2922" s="48"/>
      <c r="AV2922" s="52"/>
      <c r="AW2922" s="52"/>
    </row>
    <row r="2923" spans="1:49" ht="15" customHeight="1" x14ac:dyDescent="0.25">
      <c r="A2923" s="11">
        <f t="shared" si="997"/>
        <v>2920</v>
      </c>
      <c r="B2923" s="29">
        <v>33967</v>
      </c>
      <c r="C2923" s="25">
        <v>22</v>
      </c>
      <c r="D2923" s="12">
        <v>31.6</v>
      </c>
      <c r="E2923" s="25">
        <v>25.2</v>
      </c>
      <c r="F2923" s="35">
        <v>92</v>
      </c>
      <c r="G2923" s="25">
        <v>7</v>
      </c>
      <c r="H2923" s="13">
        <v>0</v>
      </c>
      <c r="I2923" s="25">
        <v>2</v>
      </c>
      <c r="J2923" s="12">
        <v>0</v>
      </c>
      <c r="K2923" s="12">
        <v>0</v>
      </c>
      <c r="L2923" s="25" t="s">
        <v>13</v>
      </c>
      <c r="M2923" s="10"/>
      <c r="N2923" s="15"/>
      <c r="O2923" s="15"/>
      <c r="P2923" s="4"/>
      <c r="Q2923" s="65"/>
      <c r="R2923" s="42"/>
      <c r="S2923" s="44"/>
      <c r="T2923" s="44"/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  <c r="AE2923" s="5"/>
      <c r="AF2923" s="5"/>
      <c r="AG2923" s="5"/>
      <c r="AH2923" s="40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51"/>
      <c r="AU2923" s="48"/>
      <c r="AV2923" s="52"/>
      <c r="AW2923" s="52"/>
    </row>
    <row r="2924" spans="1:49" ht="15" customHeight="1" x14ac:dyDescent="0.25">
      <c r="A2924" s="11">
        <f t="shared" si="997"/>
        <v>2921</v>
      </c>
      <c r="B2924" s="29">
        <v>33968</v>
      </c>
      <c r="C2924" s="25">
        <v>23</v>
      </c>
      <c r="D2924" s="12">
        <v>33.6</v>
      </c>
      <c r="E2924" s="25">
        <v>26</v>
      </c>
      <c r="F2924" s="35">
        <v>88</v>
      </c>
      <c r="G2924" s="25">
        <v>0</v>
      </c>
      <c r="H2924" s="13">
        <v>0</v>
      </c>
      <c r="I2924" s="25">
        <v>5</v>
      </c>
      <c r="J2924" s="12">
        <v>90</v>
      </c>
      <c r="K2924" s="12">
        <v>0</v>
      </c>
      <c r="L2924" s="25" t="s">
        <v>15</v>
      </c>
      <c r="M2924" s="10"/>
      <c r="N2924" s="15"/>
      <c r="O2924" s="15"/>
      <c r="P2924" s="4"/>
      <c r="Q2924" s="65"/>
      <c r="R2924" s="42"/>
      <c r="S2924" s="44"/>
      <c r="T2924" s="44"/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  <c r="AE2924" s="5"/>
      <c r="AF2924" s="5"/>
      <c r="AG2924" s="5"/>
      <c r="AH2924" s="40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51"/>
      <c r="AU2924" s="48"/>
      <c r="AV2924" s="52"/>
      <c r="AW2924" s="52"/>
    </row>
    <row r="2925" spans="1:49" ht="15" customHeight="1" x14ac:dyDescent="0.25">
      <c r="A2925" s="11">
        <f t="shared" si="997"/>
        <v>2922</v>
      </c>
      <c r="B2925" s="29">
        <v>33969</v>
      </c>
      <c r="C2925" s="25">
        <v>22</v>
      </c>
      <c r="D2925" s="12">
        <v>31.2</v>
      </c>
      <c r="E2925" s="25">
        <v>25.3</v>
      </c>
      <c r="F2925" s="35">
        <v>92</v>
      </c>
      <c r="G2925" s="25">
        <v>8</v>
      </c>
      <c r="H2925" s="13">
        <v>0</v>
      </c>
      <c r="I2925" s="25">
        <v>2</v>
      </c>
      <c r="J2925" s="12">
        <v>270</v>
      </c>
      <c r="K2925" s="12">
        <v>0</v>
      </c>
      <c r="L2925" s="25" t="s">
        <v>15</v>
      </c>
      <c r="M2925" s="10"/>
      <c r="N2925" s="15"/>
      <c r="O2925" s="15"/>
      <c r="P2925" s="4"/>
      <c r="Q2925" s="65"/>
      <c r="R2925" s="42"/>
      <c r="S2925" s="44"/>
      <c r="T2925" s="44"/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  <c r="AE2925" s="5"/>
      <c r="AF2925" s="5"/>
      <c r="AG2925" s="5"/>
      <c r="AH2925" s="40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51"/>
      <c r="AU2925" s="48"/>
      <c r="AV2925" s="52"/>
      <c r="AW2925" s="52"/>
    </row>
    <row r="2926" spans="1:49" ht="15" customHeight="1" x14ac:dyDescent="0.25">
      <c r="A2926" s="11">
        <f t="shared" si="997"/>
        <v>2923</v>
      </c>
      <c r="B2926" s="29">
        <v>33970</v>
      </c>
      <c r="C2926" s="25">
        <v>20</v>
      </c>
      <c r="D2926" s="12">
        <v>31</v>
      </c>
      <c r="E2926" s="25">
        <v>24.7</v>
      </c>
      <c r="F2926" s="35">
        <v>89</v>
      </c>
      <c r="G2926" s="25">
        <v>24</v>
      </c>
      <c r="H2926" s="13">
        <v>0</v>
      </c>
      <c r="I2926" s="25"/>
      <c r="J2926" s="12">
        <v>0</v>
      </c>
      <c r="K2926" s="12">
        <v>0</v>
      </c>
      <c r="L2926" s="25" t="s">
        <v>11</v>
      </c>
      <c r="M2926" s="10"/>
      <c r="N2926" s="15"/>
      <c r="O2926" s="15"/>
      <c r="P2926" s="4"/>
      <c r="Q2926" s="65"/>
      <c r="R2926" s="42"/>
      <c r="S2926" s="44"/>
      <c r="T2926" s="44"/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  <c r="AE2926" s="5"/>
      <c r="AF2926" s="5"/>
      <c r="AG2926" s="5"/>
      <c r="AH2926" s="40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51"/>
      <c r="AU2926" s="48"/>
      <c r="AV2926" s="52"/>
      <c r="AW2926" s="52"/>
    </row>
    <row r="2927" spans="1:49" ht="15" customHeight="1" x14ac:dyDescent="0.25">
      <c r="A2927" s="11">
        <f t="shared" si="997"/>
        <v>2924</v>
      </c>
      <c r="B2927" s="29">
        <v>33971</v>
      </c>
      <c r="C2927" s="25">
        <v>20</v>
      </c>
      <c r="D2927" s="12">
        <v>31.9</v>
      </c>
      <c r="E2927" s="25">
        <v>24.8</v>
      </c>
      <c r="F2927" s="35">
        <v>89</v>
      </c>
      <c r="G2927" s="25">
        <v>0</v>
      </c>
      <c r="H2927" s="13">
        <v>0</v>
      </c>
      <c r="I2927" s="25"/>
      <c r="J2927" s="12">
        <v>270</v>
      </c>
      <c r="K2927" s="12">
        <v>1</v>
      </c>
      <c r="L2927" s="25" t="s">
        <v>15</v>
      </c>
      <c r="M2927" s="10"/>
      <c r="N2927" s="15"/>
      <c r="O2927" s="15"/>
      <c r="P2927" s="4"/>
      <c r="Q2927" s="65"/>
      <c r="R2927" s="42"/>
      <c r="S2927" s="44"/>
      <c r="T2927" s="44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5"/>
      <c r="AH2927" s="40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51"/>
      <c r="AU2927" s="48"/>
      <c r="AV2927" s="52"/>
      <c r="AW2927" s="52"/>
    </row>
    <row r="2928" spans="1:49" ht="15" customHeight="1" x14ac:dyDescent="0.25">
      <c r="A2928" s="11">
        <f t="shared" si="997"/>
        <v>2925</v>
      </c>
      <c r="B2928" s="29">
        <v>33972</v>
      </c>
      <c r="C2928" s="25">
        <v>21</v>
      </c>
      <c r="D2928" s="12">
        <v>32</v>
      </c>
      <c r="E2928" s="25">
        <v>25.8</v>
      </c>
      <c r="F2928" s="35">
        <v>90</v>
      </c>
      <c r="G2928" s="25">
        <v>0</v>
      </c>
      <c r="H2928" s="13">
        <v>37.5</v>
      </c>
      <c r="I2928" s="25"/>
      <c r="J2928" s="12">
        <v>225</v>
      </c>
      <c r="K2928" s="12">
        <v>2</v>
      </c>
      <c r="L2928" s="25" t="s">
        <v>13</v>
      </c>
      <c r="M2928" s="10"/>
      <c r="N2928" s="15"/>
      <c r="O2928" s="15"/>
      <c r="P2928" s="4"/>
      <c r="Q2928" s="65"/>
      <c r="R2928" s="42"/>
      <c r="S2928" s="44"/>
      <c r="T2928" s="44"/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5"/>
      <c r="AH2928" s="40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51"/>
      <c r="AU2928" s="48"/>
      <c r="AV2928" s="52"/>
      <c r="AW2928" s="52"/>
    </row>
    <row r="2929" spans="1:49" ht="15" customHeight="1" x14ac:dyDescent="0.25">
      <c r="A2929" s="11">
        <f t="shared" si="997"/>
        <v>2926</v>
      </c>
      <c r="B2929" s="29">
        <v>33973</v>
      </c>
      <c r="C2929" s="25">
        <v>20</v>
      </c>
      <c r="D2929" s="12">
        <v>32.299999999999997</v>
      </c>
      <c r="E2929" s="25">
        <v>25.1</v>
      </c>
      <c r="F2929" s="35">
        <v>90</v>
      </c>
      <c r="G2929" s="25">
        <v>0</v>
      </c>
      <c r="H2929" s="13">
        <v>0</v>
      </c>
      <c r="I2929" s="25"/>
      <c r="J2929" s="12">
        <v>180</v>
      </c>
      <c r="K2929" s="12">
        <v>1</v>
      </c>
      <c r="L2929" s="25" t="s">
        <v>14</v>
      </c>
      <c r="M2929" s="10"/>
      <c r="N2929" s="15"/>
      <c r="O2929" s="15"/>
      <c r="P2929" s="4"/>
      <c r="Q2929" s="65"/>
      <c r="R2929" s="42"/>
      <c r="S2929" s="44"/>
      <c r="T2929" s="44"/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5"/>
      <c r="AH2929" s="40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51"/>
      <c r="AU2929" s="48"/>
      <c r="AV2929" s="52"/>
      <c r="AW2929" s="52"/>
    </row>
    <row r="2930" spans="1:49" ht="15" customHeight="1" x14ac:dyDescent="0.25">
      <c r="A2930" s="11">
        <f t="shared" si="997"/>
        <v>2927</v>
      </c>
      <c r="B2930" s="29">
        <v>33974</v>
      </c>
      <c r="C2930" s="25">
        <v>22</v>
      </c>
      <c r="D2930" s="12">
        <v>32</v>
      </c>
      <c r="E2930" s="25">
        <v>25.1</v>
      </c>
      <c r="F2930" s="35">
        <v>90</v>
      </c>
      <c r="G2930" s="25">
        <v>0</v>
      </c>
      <c r="H2930" s="13">
        <v>0</v>
      </c>
      <c r="I2930" s="25"/>
      <c r="J2930" s="12">
        <v>180</v>
      </c>
      <c r="K2930" s="12">
        <v>1</v>
      </c>
      <c r="L2930" s="25" t="s">
        <v>14</v>
      </c>
      <c r="M2930" s="10"/>
      <c r="N2930" s="15"/>
      <c r="O2930" s="15"/>
      <c r="P2930" s="4"/>
      <c r="Q2930" s="65"/>
      <c r="R2930" s="42"/>
      <c r="S2930" s="44"/>
      <c r="T2930" s="44"/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5"/>
      <c r="AH2930" s="40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51"/>
      <c r="AU2930" s="48"/>
      <c r="AV2930" s="52"/>
      <c r="AW2930" s="52"/>
    </row>
    <row r="2931" spans="1:49" ht="15" customHeight="1" x14ac:dyDescent="0.25">
      <c r="A2931" s="11">
        <f t="shared" si="997"/>
        <v>2928</v>
      </c>
      <c r="B2931" s="29">
        <v>33975</v>
      </c>
      <c r="C2931" s="25">
        <v>21</v>
      </c>
      <c r="D2931" s="12">
        <v>30.7</v>
      </c>
      <c r="E2931" s="25">
        <v>24.8</v>
      </c>
      <c r="F2931" s="35">
        <v>90</v>
      </c>
      <c r="G2931" s="25">
        <v>0</v>
      </c>
      <c r="H2931" s="13">
        <v>0</v>
      </c>
      <c r="I2931" s="25"/>
      <c r="J2931" s="12">
        <v>180</v>
      </c>
      <c r="K2931" s="12">
        <v>0</v>
      </c>
      <c r="L2931" s="25" t="s">
        <v>14</v>
      </c>
      <c r="M2931" s="10"/>
      <c r="N2931" s="15"/>
      <c r="O2931" s="15"/>
      <c r="P2931" s="4"/>
      <c r="Q2931" s="65"/>
      <c r="R2931" s="42"/>
      <c r="S2931" s="44"/>
      <c r="T2931" s="44"/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5"/>
      <c r="AH2931" s="40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51"/>
      <c r="AU2931" s="48"/>
      <c r="AV2931" s="52"/>
      <c r="AW2931" s="52"/>
    </row>
    <row r="2932" spans="1:49" ht="15" customHeight="1" x14ac:dyDescent="0.25">
      <c r="A2932" s="11">
        <f t="shared" si="997"/>
        <v>2929</v>
      </c>
      <c r="B2932" s="29">
        <v>33976</v>
      </c>
      <c r="C2932" s="25">
        <v>22</v>
      </c>
      <c r="D2932" s="12">
        <v>31.6</v>
      </c>
      <c r="E2932" s="25">
        <v>25.1</v>
      </c>
      <c r="F2932" s="35">
        <v>95</v>
      </c>
      <c r="G2932" s="25">
        <v>0</v>
      </c>
      <c r="H2932" s="13">
        <v>0</v>
      </c>
      <c r="I2932" s="25"/>
      <c r="J2932" s="12">
        <v>270</v>
      </c>
      <c r="K2932" s="12">
        <v>0</v>
      </c>
      <c r="L2932" s="25" t="s">
        <v>15</v>
      </c>
      <c r="M2932" s="10"/>
      <c r="N2932" s="15"/>
      <c r="O2932" s="15"/>
      <c r="P2932" s="4"/>
      <c r="Q2932" s="65"/>
      <c r="R2932" s="42"/>
      <c r="S2932" s="44"/>
      <c r="T2932" s="44"/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5"/>
      <c r="AH2932" s="40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51"/>
      <c r="AU2932" s="48"/>
      <c r="AV2932" s="52"/>
      <c r="AW2932" s="52"/>
    </row>
    <row r="2933" spans="1:49" ht="15" customHeight="1" x14ac:dyDescent="0.25">
      <c r="A2933" s="11">
        <f t="shared" si="997"/>
        <v>2930</v>
      </c>
      <c r="B2933" s="29">
        <v>33977</v>
      </c>
      <c r="C2933" s="25">
        <v>22</v>
      </c>
      <c r="D2933" s="12">
        <v>31.2</v>
      </c>
      <c r="E2933" s="25">
        <v>25.3</v>
      </c>
      <c r="F2933" s="35">
        <v>94</v>
      </c>
      <c r="G2933" s="25">
        <v>14</v>
      </c>
      <c r="H2933" s="13">
        <v>0</v>
      </c>
      <c r="I2933" s="25"/>
      <c r="J2933" s="12">
        <v>270</v>
      </c>
      <c r="K2933" s="12">
        <v>1</v>
      </c>
      <c r="L2933" s="25" t="s">
        <v>15</v>
      </c>
      <c r="M2933" s="10"/>
      <c r="N2933" s="15"/>
      <c r="O2933" s="15"/>
      <c r="P2933" s="4"/>
      <c r="Q2933" s="65"/>
      <c r="R2933" s="42"/>
      <c r="S2933" s="44"/>
      <c r="T2933" s="44"/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5"/>
      <c r="AH2933" s="40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51"/>
      <c r="AU2933" s="48"/>
      <c r="AV2933" s="52"/>
      <c r="AW2933" s="52"/>
    </row>
    <row r="2934" spans="1:49" ht="15" customHeight="1" x14ac:dyDescent="0.25">
      <c r="A2934" s="11">
        <f t="shared" si="997"/>
        <v>2931</v>
      </c>
      <c r="B2934" s="29">
        <v>33978</v>
      </c>
      <c r="C2934" s="25">
        <v>21</v>
      </c>
      <c r="D2934" s="12">
        <v>32.4</v>
      </c>
      <c r="E2934" s="25">
        <v>24.8</v>
      </c>
      <c r="F2934" s="35">
        <v>95</v>
      </c>
      <c r="G2934" s="25">
        <v>73</v>
      </c>
      <c r="H2934" s="13">
        <v>0</v>
      </c>
      <c r="I2934" s="25"/>
      <c r="J2934" s="12">
        <v>225</v>
      </c>
      <c r="K2934" s="12">
        <v>2</v>
      </c>
      <c r="L2934" s="25" t="s">
        <v>13</v>
      </c>
      <c r="M2934" s="10"/>
      <c r="N2934" s="15"/>
      <c r="O2934" s="15"/>
      <c r="P2934" s="4"/>
      <c r="Q2934" s="65"/>
      <c r="R2934" s="42"/>
      <c r="S2934" s="44"/>
      <c r="T2934" s="44"/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5"/>
      <c r="AH2934" s="40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51"/>
      <c r="AU2934" s="48"/>
      <c r="AV2934" s="52"/>
      <c r="AW2934" s="52"/>
    </row>
    <row r="2935" spans="1:49" ht="15" customHeight="1" x14ac:dyDescent="0.25">
      <c r="A2935" s="11">
        <f t="shared" si="997"/>
        <v>2932</v>
      </c>
      <c r="B2935" s="29">
        <v>33979</v>
      </c>
      <c r="C2935" s="25">
        <v>23</v>
      </c>
      <c r="D2935" s="12">
        <v>33.799999999999997</v>
      </c>
      <c r="E2935" s="25">
        <v>28.2</v>
      </c>
      <c r="F2935" s="35">
        <v>93</v>
      </c>
      <c r="G2935" s="25">
        <v>0</v>
      </c>
      <c r="H2935" s="13">
        <v>34</v>
      </c>
      <c r="I2935" s="25"/>
      <c r="J2935" s="12">
        <v>180</v>
      </c>
      <c r="K2935" s="12">
        <v>2</v>
      </c>
      <c r="L2935" s="25" t="s">
        <v>14</v>
      </c>
      <c r="M2935" s="10"/>
      <c r="N2935" s="15"/>
      <c r="O2935" s="15"/>
      <c r="P2935" s="4"/>
      <c r="Q2935" s="65"/>
      <c r="R2935" s="42"/>
      <c r="S2935" s="44"/>
      <c r="T2935" s="44"/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5"/>
      <c r="AH2935" s="40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51"/>
      <c r="AU2935" s="48"/>
      <c r="AV2935" s="52"/>
      <c r="AW2935" s="52"/>
    </row>
    <row r="2936" spans="1:49" ht="15" customHeight="1" x14ac:dyDescent="0.25">
      <c r="A2936" s="11">
        <f t="shared" si="997"/>
        <v>2933</v>
      </c>
      <c r="B2936" s="29">
        <v>33980</v>
      </c>
      <c r="C2936" s="25">
        <v>21</v>
      </c>
      <c r="D2936" s="12">
        <v>32.200000000000003</v>
      </c>
      <c r="E2936" s="25">
        <v>24.1</v>
      </c>
      <c r="F2936" s="35">
        <v>88</v>
      </c>
      <c r="G2936" s="25">
        <v>0</v>
      </c>
      <c r="H2936" s="13">
        <v>0</v>
      </c>
      <c r="I2936" s="25"/>
      <c r="J2936" s="12">
        <v>180</v>
      </c>
      <c r="K2936" s="12">
        <v>1</v>
      </c>
      <c r="L2936" s="25" t="s">
        <v>14</v>
      </c>
      <c r="M2936" s="10"/>
      <c r="N2936" s="15"/>
      <c r="O2936" s="15"/>
      <c r="P2936" s="4"/>
      <c r="Q2936" s="65"/>
      <c r="R2936" s="42"/>
      <c r="S2936" s="44"/>
      <c r="T2936" s="44"/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5"/>
      <c r="AH2936" s="40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51"/>
      <c r="AU2936" s="48"/>
      <c r="AV2936" s="52"/>
      <c r="AW2936" s="52"/>
    </row>
    <row r="2937" spans="1:49" ht="15" customHeight="1" x14ac:dyDescent="0.25">
      <c r="A2937" s="11">
        <f t="shared" si="997"/>
        <v>2934</v>
      </c>
      <c r="B2937" s="29">
        <v>33981</v>
      </c>
      <c r="C2937" s="25">
        <v>20</v>
      </c>
      <c r="D2937" s="12">
        <v>32.5</v>
      </c>
      <c r="E2937" s="25">
        <v>25.5</v>
      </c>
      <c r="F2937" s="35">
        <v>88</v>
      </c>
      <c r="G2937" s="25">
        <v>0</v>
      </c>
      <c r="H2937" s="13">
        <v>0</v>
      </c>
      <c r="I2937" s="25"/>
      <c r="J2937" s="12">
        <v>45</v>
      </c>
      <c r="K2937" s="12">
        <v>1</v>
      </c>
      <c r="L2937" s="25" t="s">
        <v>12</v>
      </c>
      <c r="M2937" s="10"/>
      <c r="N2937" s="15"/>
      <c r="O2937" s="15"/>
      <c r="P2937" s="4"/>
      <c r="Q2937" s="65"/>
      <c r="R2937" s="42"/>
      <c r="S2937" s="44"/>
      <c r="T2937" s="44"/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  <c r="AE2937" s="5"/>
      <c r="AF2937" s="5"/>
      <c r="AG2937" s="5"/>
      <c r="AH2937" s="40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51"/>
      <c r="AU2937" s="48"/>
      <c r="AV2937" s="52"/>
      <c r="AW2937" s="52"/>
    </row>
    <row r="2938" spans="1:49" ht="15" customHeight="1" x14ac:dyDescent="0.25">
      <c r="A2938" s="11">
        <f t="shared" si="997"/>
        <v>2935</v>
      </c>
      <c r="B2938" s="29">
        <v>33982</v>
      </c>
      <c r="C2938" s="25">
        <v>22</v>
      </c>
      <c r="D2938" s="12">
        <v>32.200000000000003</v>
      </c>
      <c r="E2938" s="25">
        <v>26.5</v>
      </c>
      <c r="F2938" s="35">
        <v>78</v>
      </c>
      <c r="G2938" s="25">
        <v>0</v>
      </c>
      <c r="H2938" s="13">
        <v>0</v>
      </c>
      <c r="I2938" s="25"/>
      <c r="J2938" s="12">
        <v>90</v>
      </c>
      <c r="K2938" s="12">
        <v>2</v>
      </c>
      <c r="L2938" s="25" t="s">
        <v>12</v>
      </c>
      <c r="M2938" s="10"/>
      <c r="N2938" s="15"/>
      <c r="O2938" s="15"/>
      <c r="P2938" s="4"/>
      <c r="Q2938" s="65"/>
      <c r="R2938" s="42"/>
      <c r="S2938" s="44"/>
      <c r="T2938" s="44"/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5"/>
      <c r="AH2938" s="40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51"/>
      <c r="AU2938" s="48"/>
      <c r="AV2938" s="52"/>
      <c r="AW2938" s="52"/>
    </row>
    <row r="2939" spans="1:49" ht="15" customHeight="1" x14ac:dyDescent="0.25">
      <c r="A2939" s="11">
        <f t="shared" si="997"/>
        <v>2936</v>
      </c>
      <c r="B2939" s="29">
        <v>33983</v>
      </c>
      <c r="C2939" s="25">
        <v>21</v>
      </c>
      <c r="D2939" s="12">
        <v>32.5</v>
      </c>
      <c r="E2939" s="25">
        <v>26.4</v>
      </c>
      <c r="F2939" s="35">
        <v>78</v>
      </c>
      <c r="G2939" s="25">
        <v>0</v>
      </c>
      <c r="H2939" s="13">
        <v>0</v>
      </c>
      <c r="I2939" s="25"/>
      <c r="J2939" s="12">
        <v>90</v>
      </c>
      <c r="K2939" s="12">
        <v>1</v>
      </c>
      <c r="L2939" s="25" t="s">
        <v>12</v>
      </c>
      <c r="M2939" s="10"/>
      <c r="N2939" s="15"/>
      <c r="O2939" s="15"/>
      <c r="P2939" s="4"/>
      <c r="Q2939" s="65"/>
      <c r="R2939" s="42"/>
      <c r="S2939" s="44"/>
      <c r="T2939" s="44"/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  <c r="AE2939" s="5"/>
      <c r="AF2939" s="5"/>
      <c r="AG2939" s="5"/>
      <c r="AH2939" s="40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51"/>
      <c r="AU2939" s="48"/>
      <c r="AV2939" s="52"/>
      <c r="AW2939" s="52"/>
    </row>
    <row r="2940" spans="1:49" ht="15" customHeight="1" x14ac:dyDescent="0.25">
      <c r="A2940" s="11">
        <f t="shared" si="997"/>
        <v>2937</v>
      </c>
      <c r="B2940" s="29">
        <v>33984</v>
      </c>
      <c r="C2940" s="25">
        <v>23</v>
      </c>
      <c r="D2940" s="12">
        <v>29.6</v>
      </c>
      <c r="E2940" s="25">
        <v>24.8</v>
      </c>
      <c r="F2940" s="35">
        <v>82</v>
      </c>
      <c r="G2940" s="25">
        <v>53</v>
      </c>
      <c r="H2940" s="13">
        <v>0</v>
      </c>
      <c r="I2940" s="25"/>
      <c r="J2940" s="12">
        <v>90</v>
      </c>
      <c r="K2940" s="12">
        <v>0</v>
      </c>
      <c r="L2940" s="25" t="s">
        <v>12</v>
      </c>
      <c r="M2940" s="10"/>
      <c r="N2940" s="15"/>
      <c r="O2940" s="15"/>
      <c r="P2940" s="4"/>
      <c r="Q2940" s="65"/>
      <c r="R2940" s="42"/>
      <c r="S2940" s="44"/>
      <c r="T2940" s="44"/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  <c r="AE2940" s="5"/>
      <c r="AF2940" s="5"/>
      <c r="AG2940" s="5"/>
      <c r="AH2940" s="40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51"/>
      <c r="AU2940" s="48"/>
      <c r="AV2940" s="52"/>
      <c r="AW2940" s="52"/>
    </row>
    <row r="2941" spans="1:49" ht="15" customHeight="1" x14ac:dyDescent="0.25">
      <c r="A2941" s="11">
        <f t="shared" si="997"/>
        <v>2938</v>
      </c>
      <c r="B2941" s="29">
        <v>33985</v>
      </c>
      <c r="C2941" s="25">
        <v>22</v>
      </c>
      <c r="D2941" s="12">
        <v>29.6</v>
      </c>
      <c r="E2941" s="25">
        <v>24.4</v>
      </c>
      <c r="F2941" s="35">
        <v>82</v>
      </c>
      <c r="G2941" s="25">
        <v>2</v>
      </c>
      <c r="H2941" s="13">
        <v>0</v>
      </c>
      <c r="I2941" s="25"/>
      <c r="J2941" s="12">
        <v>90</v>
      </c>
      <c r="K2941" s="12">
        <v>0</v>
      </c>
      <c r="L2941" s="25" t="s">
        <v>12</v>
      </c>
      <c r="M2941" s="10"/>
      <c r="N2941" s="15"/>
      <c r="O2941" s="15"/>
      <c r="P2941" s="4"/>
      <c r="Q2941" s="65"/>
      <c r="R2941" s="42"/>
      <c r="S2941" s="44"/>
      <c r="T2941" s="44"/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5"/>
      <c r="AH2941" s="40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51"/>
      <c r="AU2941" s="48"/>
      <c r="AV2941" s="52"/>
      <c r="AW2941" s="52"/>
    </row>
    <row r="2942" spans="1:49" ht="15" customHeight="1" x14ac:dyDescent="0.25">
      <c r="A2942" s="11">
        <f t="shared" si="997"/>
        <v>2939</v>
      </c>
      <c r="B2942" s="29">
        <v>33986</v>
      </c>
      <c r="C2942" s="25">
        <v>23</v>
      </c>
      <c r="D2942" s="12">
        <v>32</v>
      </c>
      <c r="E2942" s="25">
        <v>26.9</v>
      </c>
      <c r="F2942" s="35">
        <v>73</v>
      </c>
      <c r="G2942" s="25">
        <v>6</v>
      </c>
      <c r="H2942" s="13">
        <v>0</v>
      </c>
      <c r="I2942" s="25"/>
      <c r="J2942" s="12">
        <v>90</v>
      </c>
      <c r="K2942" s="12">
        <v>0</v>
      </c>
      <c r="L2942" s="25" t="s">
        <v>12</v>
      </c>
      <c r="M2942" s="10"/>
      <c r="N2942" s="15"/>
      <c r="O2942" s="15"/>
      <c r="P2942" s="4"/>
      <c r="Q2942" s="65"/>
      <c r="R2942" s="42"/>
      <c r="S2942" s="44"/>
      <c r="T2942" s="44"/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5"/>
      <c r="AH2942" s="40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51"/>
      <c r="AU2942" s="48"/>
      <c r="AV2942" s="52"/>
      <c r="AW2942" s="52"/>
    </row>
    <row r="2943" spans="1:49" ht="15" customHeight="1" x14ac:dyDescent="0.25">
      <c r="A2943" s="11">
        <f t="shared" si="997"/>
        <v>2940</v>
      </c>
      <c r="B2943" s="29">
        <v>33987</v>
      </c>
      <c r="C2943" s="25">
        <v>23</v>
      </c>
      <c r="D2943" s="12">
        <v>31.4</v>
      </c>
      <c r="E2943" s="25">
        <v>25.8</v>
      </c>
      <c r="F2943" s="35">
        <v>82</v>
      </c>
      <c r="G2943" s="25">
        <v>1</v>
      </c>
      <c r="H2943" s="13">
        <v>0</v>
      </c>
      <c r="I2943" s="25"/>
      <c r="J2943" s="12">
        <v>90</v>
      </c>
      <c r="K2943" s="12">
        <v>0</v>
      </c>
      <c r="L2943" s="25" t="s">
        <v>12</v>
      </c>
      <c r="M2943" s="10"/>
      <c r="N2943" s="15"/>
      <c r="O2943" s="15"/>
      <c r="P2943" s="4"/>
      <c r="Q2943" s="65"/>
      <c r="R2943" s="42"/>
      <c r="S2943" s="44"/>
      <c r="T2943" s="44"/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5"/>
      <c r="AH2943" s="40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51"/>
      <c r="AU2943" s="48"/>
      <c r="AV2943" s="52"/>
      <c r="AW2943" s="52"/>
    </row>
    <row r="2944" spans="1:49" ht="15" customHeight="1" x14ac:dyDescent="0.25">
      <c r="A2944" s="11">
        <f t="shared" si="997"/>
        <v>2941</v>
      </c>
      <c r="B2944" s="29">
        <v>33988</v>
      </c>
      <c r="C2944" s="25">
        <v>23</v>
      </c>
      <c r="D2944" s="12">
        <v>33</v>
      </c>
      <c r="E2944" s="25">
        <v>26.1</v>
      </c>
      <c r="F2944" s="35">
        <v>83</v>
      </c>
      <c r="G2944" s="25">
        <v>0</v>
      </c>
      <c r="H2944" s="13">
        <v>0</v>
      </c>
      <c r="I2944" s="25"/>
      <c r="J2944" s="12">
        <v>90</v>
      </c>
      <c r="K2944" s="12">
        <v>0</v>
      </c>
      <c r="L2944" s="25" t="s">
        <v>12</v>
      </c>
      <c r="M2944" s="10"/>
      <c r="N2944" s="15"/>
      <c r="O2944" s="15"/>
      <c r="P2944" s="4"/>
      <c r="Q2944" s="65"/>
      <c r="R2944" s="42"/>
      <c r="S2944" s="44"/>
      <c r="T2944" s="44"/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5"/>
      <c r="AH2944" s="40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51"/>
      <c r="AU2944" s="48"/>
      <c r="AV2944" s="52"/>
      <c r="AW2944" s="52"/>
    </row>
    <row r="2945" spans="1:49" ht="15" customHeight="1" x14ac:dyDescent="0.25">
      <c r="A2945" s="11">
        <f t="shared" si="997"/>
        <v>2942</v>
      </c>
      <c r="B2945" s="29">
        <v>33989</v>
      </c>
      <c r="C2945" s="25">
        <v>22</v>
      </c>
      <c r="D2945" s="12">
        <v>32.799999999999997</v>
      </c>
      <c r="E2945" s="25">
        <v>26</v>
      </c>
      <c r="F2945" s="35">
        <v>83</v>
      </c>
      <c r="G2945" s="25">
        <v>0</v>
      </c>
      <c r="H2945" s="13">
        <v>0</v>
      </c>
      <c r="I2945" s="25"/>
      <c r="J2945" s="12">
        <v>90</v>
      </c>
      <c r="K2945" s="12">
        <v>0</v>
      </c>
      <c r="L2945" s="25" t="s">
        <v>12</v>
      </c>
      <c r="M2945" s="10"/>
      <c r="N2945" s="15"/>
      <c r="O2945" s="15"/>
      <c r="P2945" s="4"/>
      <c r="Q2945" s="65"/>
      <c r="R2945" s="42"/>
      <c r="S2945" s="44"/>
      <c r="T2945" s="44"/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5"/>
      <c r="AH2945" s="40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51"/>
      <c r="AU2945" s="48"/>
      <c r="AV2945" s="52"/>
      <c r="AW2945" s="52"/>
    </row>
    <row r="2946" spans="1:49" ht="15" customHeight="1" x14ac:dyDescent="0.25">
      <c r="A2946" s="11">
        <f t="shared" si="997"/>
        <v>2943</v>
      </c>
      <c r="B2946" s="29">
        <v>33990</v>
      </c>
      <c r="C2946" s="25">
        <v>24</v>
      </c>
      <c r="D2946" s="12">
        <v>31.9</v>
      </c>
      <c r="E2946" s="25">
        <v>25.9</v>
      </c>
      <c r="F2946" s="35">
        <v>82</v>
      </c>
      <c r="G2946" s="25">
        <v>0</v>
      </c>
      <c r="H2946" s="13">
        <v>0</v>
      </c>
      <c r="I2946" s="25"/>
      <c r="J2946" s="12">
        <v>90</v>
      </c>
      <c r="K2946" s="12">
        <v>0</v>
      </c>
      <c r="L2946" s="25" t="s">
        <v>12</v>
      </c>
      <c r="M2946" s="10"/>
      <c r="N2946" s="15"/>
      <c r="O2946" s="15"/>
      <c r="P2946" s="4"/>
      <c r="Q2946" s="65"/>
      <c r="R2946" s="42"/>
      <c r="S2946" s="44"/>
      <c r="T2946" s="44"/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5"/>
      <c r="AH2946" s="40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51"/>
      <c r="AU2946" s="48"/>
      <c r="AV2946" s="52"/>
      <c r="AW2946" s="52"/>
    </row>
    <row r="2947" spans="1:49" ht="15" customHeight="1" x14ac:dyDescent="0.25">
      <c r="A2947" s="11">
        <f t="shared" si="997"/>
        <v>2944</v>
      </c>
      <c r="B2947" s="29">
        <v>33991</v>
      </c>
      <c r="C2947" s="25">
        <v>22</v>
      </c>
      <c r="D2947" s="12">
        <v>32.4</v>
      </c>
      <c r="E2947" s="25">
        <v>26.5</v>
      </c>
      <c r="F2947" s="35">
        <v>76</v>
      </c>
      <c r="G2947" s="25">
        <v>0</v>
      </c>
      <c r="H2947" s="13">
        <v>0</v>
      </c>
      <c r="I2947" s="25"/>
      <c r="J2947" s="12">
        <v>90</v>
      </c>
      <c r="K2947" s="12">
        <v>0</v>
      </c>
      <c r="L2947" s="25" t="s">
        <v>12</v>
      </c>
      <c r="M2947" s="10"/>
      <c r="N2947" s="15"/>
      <c r="O2947" s="15"/>
      <c r="P2947" s="4"/>
      <c r="Q2947" s="65"/>
      <c r="R2947" s="42"/>
      <c r="S2947" s="44"/>
      <c r="T2947" s="44"/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5"/>
      <c r="AH2947" s="40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51"/>
      <c r="AU2947" s="48"/>
      <c r="AV2947" s="52"/>
      <c r="AW2947" s="52"/>
    </row>
    <row r="2948" spans="1:49" ht="15" customHeight="1" x14ac:dyDescent="0.25">
      <c r="A2948" s="11">
        <f t="shared" si="997"/>
        <v>2945</v>
      </c>
      <c r="B2948" s="29">
        <v>33992</v>
      </c>
      <c r="C2948" s="25">
        <v>23</v>
      </c>
      <c r="D2948" s="12">
        <v>33.200000000000003</v>
      </c>
      <c r="E2948" s="25">
        <v>26.3</v>
      </c>
      <c r="F2948" s="35">
        <v>74</v>
      </c>
      <c r="G2948" s="25">
        <v>0</v>
      </c>
      <c r="H2948" s="13">
        <v>0</v>
      </c>
      <c r="I2948" s="25"/>
      <c r="J2948" s="12">
        <v>135</v>
      </c>
      <c r="K2948" s="12">
        <v>0</v>
      </c>
      <c r="L2948" s="25" t="s">
        <v>18</v>
      </c>
      <c r="M2948" s="10"/>
      <c r="N2948" s="15"/>
      <c r="O2948" s="15"/>
      <c r="P2948" s="4"/>
      <c r="Q2948" s="65"/>
      <c r="R2948" s="42"/>
      <c r="S2948" s="44"/>
      <c r="T2948" s="44"/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5"/>
      <c r="AH2948" s="40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51"/>
      <c r="AU2948" s="48"/>
      <c r="AV2948" s="52"/>
      <c r="AW2948" s="52"/>
    </row>
    <row r="2949" spans="1:49" ht="15" customHeight="1" x14ac:dyDescent="0.25">
      <c r="A2949" s="11">
        <f t="shared" si="997"/>
        <v>2946</v>
      </c>
      <c r="B2949" s="29">
        <v>33993</v>
      </c>
      <c r="C2949" s="25">
        <v>22</v>
      </c>
      <c r="D2949" s="12">
        <v>34.6</v>
      </c>
      <c r="E2949" s="25">
        <v>26.9</v>
      </c>
      <c r="F2949" s="35">
        <v>74</v>
      </c>
      <c r="G2949" s="25">
        <v>0</v>
      </c>
      <c r="H2949" s="13">
        <v>0</v>
      </c>
      <c r="I2949" s="25"/>
      <c r="J2949" s="12">
        <v>90</v>
      </c>
      <c r="K2949" s="12">
        <v>0</v>
      </c>
      <c r="L2949" s="25" t="s">
        <v>12</v>
      </c>
      <c r="M2949" s="10"/>
      <c r="N2949" s="15"/>
      <c r="O2949" s="15"/>
      <c r="P2949" s="4"/>
      <c r="Q2949" s="65"/>
      <c r="R2949" s="42"/>
      <c r="S2949" s="44"/>
      <c r="T2949" s="44"/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5"/>
      <c r="AH2949" s="40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51"/>
      <c r="AU2949" s="48"/>
      <c r="AV2949" s="52"/>
      <c r="AW2949" s="52"/>
    </row>
    <row r="2950" spans="1:49" ht="15" customHeight="1" x14ac:dyDescent="0.25">
      <c r="A2950" s="11">
        <f t="shared" ref="A2950:A3013" si="998">A2949+1</f>
        <v>2947</v>
      </c>
      <c r="B2950" s="29">
        <v>33994</v>
      </c>
      <c r="C2950" s="25">
        <v>21</v>
      </c>
      <c r="D2950" s="12">
        <v>32.6</v>
      </c>
      <c r="E2950" s="25">
        <v>25.3</v>
      </c>
      <c r="F2950" s="35">
        <v>87</v>
      </c>
      <c r="G2950" s="25">
        <v>0</v>
      </c>
      <c r="H2950" s="13">
        <v>0</v>
      </c>
      <c r="I2950" s="25"/>
      <c r="J2950" s="12">
        <v>180</v>
      </c>
      <c r="K2950" s="12">
        <v>0</v>
      </c>
      <c r="L2950" s="25" t="s">
        <v>13</v>
      </c>
      <c r="M2950" s="10"/>
      <c r="N2950" s="15"/>
      <c r="O2950" s="15"/>
      <c r="P2950" s="4"/>
      <c r="Q2950" s="65"/>
      <c r="R2950" s="42"/>
      <c r="S2950" s="44"/>
      <c r="T2950" s="44"/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5"/>
      <c r="AH2950" s="40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51"/>
      <c r="AU2950" s="48"/>
      <c r="AV2950" s="52"/>
      <c r="AW2950" s="52"/>
    </row>
    <row r="2951" spans="1:49" ht="15" customHeight="1" x14ac:dyDescent="0.25">
      <c r="A2951" s="11">
        <f t="shared" si="998"/>
        <v>2948</v>
      </c>
      <c r="B2951" s="29">
        <v>33995</v>
      </c>
      <c r="C2951" s="25">
        <v>20</v>
      </c>
      <c r="D2951" s="12">
        <v>32.200000000000003</v>
      </c>
      <c r="E2951" s="25">
        <v>25.8</v>
      </c>
      <c r="F2951" s="35">
        <v>82</v>
      </c>
      <c r="G2951" s="25">
        <v>0</v>
      </c>
      <c r="H2951" s="13">
        <v>0</v>
      </c>
      <c r="I2951" s="25"/>
      <c r="J2951" s="12">
        <v>90</v>
      </c>
      <c r="K2951" s="12">
        <v>0</v>
      </c>
      <c r="L2951" s="25" t="s">
        <v>12</v>
      </c>
      <c r="M2951" s="10"/>
      <c r="N2951" s="15"/>
      <c r="O2951" s="15"/>
      <c r="P2951" s="4"/>
      <c r="Q2951" s="65"/>
      <c r="R2951" s="42"/>
      <c r="S2951" s="44"/>
      <c r="T2951" s="44"/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5"/>
      <c r="AH2951" s="40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51"/>
      <c r="AU2951" s="48"/>
      <c r="AV2951" s="52"/>
      <c r="AW2951" s="52"/>
    </row>
    <row r="2952" spans="1:49" ht="15" customHeight="1" x14ac:dyDescent="0.25">
      <c r="A2952" s="11">
        <f t="shared" si="998"/>
        <v>2949</v>
      </c>
      <c r="B2952" s="29">
        <v>33996</v>
      </c>
      <c r="C2952" s="25">
        <v>22</v>
      </c>
      <c r="D2952" s="12">
        <v>34.4</v>
      </c>
      <c r="E2952" s="25">
        <v>27.4</v>
      </c>
      <c r="F2952" s="35">
        <v>84</v>
      </c>
      <c r="G2952" s="25">
        <v>0</v>
      </c>
      <c r="H2952" s="13">
        <v>0</v>
      </c>
      <c r="I2952" s="25"/>
      <c r="J2952" s="12">
        <v>90</v>
      </c>
      <c r="K2952" s="12">
        <v>0</v>
      </c>
      <c r="L2952" s="25" t="s">
        <v>12</v>
      </c>
      <c r="M2952" s="10"/>
      <c r="N2952" s="15"/>
      <c r="O2952" s="15"/>
      <c r="P2952" s="4"/>
      <c r="Q2952" s="65"/>
      <c r="R2952" s="42"/>
      <c r="S2952" s="44"/>
      <c r="T2952" s="44"/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5"/>
      <c r="AH2952" s="40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51"/>
      <c r="AU2952" s="48"/>
      <c r="AV2952" s="52"/>
      <c r="AW2952" s="52"/>
    </row>
    <row r="2953" spans="1:49" ht="15" customHeight="1" x14ac:dyDescent="0.25">
      <c r="A2953" s="11">
        <f t="shared" si="998"/>
        <v>2950</v>
      </c>
      <c r="B2953" s="29">
        <v>33997</v>
      </c>
      <c r="C2953" s="25">
        <v>25</v>
      </c>
      <c r="D2953" s="12">
        <v>34</v>
      </c>
      <c r="E2953" s="25">
        <v>28.1</v>
      </c>
      <c r="F2953" s="35">
        <v>74</v>
      </c>
      <c r="G2953" s="25">
        <v>1</v>
      </c>
      <c r="H2953" s="13">
        <v>0</v>
      </c>
      <c r="I2953" s="25"/>
      <c r="J2953" s="12">
        <v>90</v>
      </c>
      <c r="K2953" s="12">
        <v>0</v>
      </c>
      <c r="L2953" s="25" t="s">
        <v>12</v>
      </c>
      <c r="M2953" s="10"/>
      <c r="N2953" s="15"/>
      <c r="O2953" s="15"/>
      <c r="P2953" s="4"/>
      <c r="Q2953" s="65"/>
      <c r="R2953" s="42"/>
      <c r="S2953" s="44"/>
      <c r="T2953" s="44"/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  <c r="AE2953" s="5"/>
      <c r="AF2953" s="5"/>
      <c r="AG2953" s="5"/>
      <c r="AH2953" s="40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51"/>
      <c r="AU2953" s="48"/>
      <c r="AV2953" s="52"/>
      <c r="AW2953" s="52"/>
    </row>
    <row r="2954" spans="1:49" ht="15" customHeight="1" x14ac:dyDescent="0.25">
      <c r="A2954" s="11">
        <f t="shared" si="998"/>
        <v>2951</v>
      </c>
      <c r="B2954" s="29">
        <v>33998</v>
      </c>
      <c r="C2954" s="25">
        <v>25</v>
      </c>
      <c r="D2954" s="12">
        <v>34.200000000000003</v>
      </c>
      <c r="E2954" s="25">
        <v>28.1</v>
      </c>
      <c r="F2954" s="35">
        <v>76</v>
      </c>
      <c r="G2954" s="25">
        <v>0</v>
      </c>
      <c r="H2954" s="13">
        <v>0</v>
      </c>
      <c r="I2954" s="25"/>
      <c r="J2954" s="12">
        <v>90</v>
      </c>
      <c r="K2954" s="12">
        <v>0</v>
      </c>
      <c r="L2954" s="25" t="s">
        <v>12</v>
      </c>
      <c r="M2954" s="10"/>
      <c r="N2954" s="15"/>
      <c r="O2954" s="15"/>
      <c r="P2954" s="4"/>
      <c r="Q2954" s="65"/>
      <c r="R2954" s="42"/>
      <c r="S2954" s="44"/>
      <c r="T2954" s="44"/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5"/>
      <c r="AH2954" s="40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51"/>
      <c r="AU2954" s="48"/>
      <c r="AV2954" s="52"/>
      <c r="AW2954" s="52"/>
    </row>
    <row r="2955" spans="1:49" ht="15" customHeight="1" x14ac:dyDescent="0.25">
      <c r="A2955" s="11">
        <f t="shared" si="998"/>
        <v>2952</v>
      </c>
      <c r="B2955" s="29">
        <v>33999</v>
      </c>
      <c r="C2955" s="25">
        <v>24</v>
      </c>
      <c r="D2955" s="12">
        <v>34.4</v>
      </c>
      <c r="E2955" s="25">
        <v>27.5</v>
      </c>
      <c r="F2955" s="35">
        <v>74</v>
      </c>
      <c r="G2955" s="25">
        <v>0</v>
      </c>
      <c r="H2955" s="13">
        <v>0</v>
      </c>
      <c r="I2955" s="25"/>
      <c r="J2955" s="12">
        <v>135</v>
      </c>
      <c r="K2955" s="12">
        <v>0</v>
      </c>
      <c r="L2955" s="25" t="s">
        <v>18</v>
      </c>
      <c r="M2955" s="10"/>
      <c r="N2955" s="15"/>
      <c r="O2955" s="15"/>
      <c r="P2955" s="4"/>
      <c r="Q2955" s="65"/>
      <c r="R2955" s="42"/>
      <c r="S2955" s="44"/>
      <c r="T2955" s="44"/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5"/>
      <c r="AH2955" s="40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51"/>
      <c r="AU2955" s="48"/>
      <c r="AV2955" s="52"/>
      <c r="AW2955" s="52"/>
    </row>
    <row r="2956" spans="1:49" ht="15" customHeight="1" x14ac:dyDescent="0.25">
      <c r="A2956" s="11">
        <f t="shared" si="998"/>
        <v>2953</v>
      </c>
      <c r="B2956" s="29">
        <v>34000</v>
      </c>
      <c r="C2956" s="25">
        <v>22</v>
      </c>
      <c r="D2956" s="12">
        <v>33</v>
      </c>
      <c r="E2956" s="25"/>
      <c r="F2956" s="35">
        <v>80</v>
      </c>
      <c r="G2956" s="25">
        <v>0</v>
      </c>
      <c r="H2956" s="13">
        <v>0</v>
      </c>
      <c r="I2956" s="25"/>
      <c r="J2956" s="12">
        <v>180</v>
      </c>
      <c r="K2956" s="12">
        <v>0</v>
      </c>
      <c r="L2956" s="25" t="s">
        <v>14</v>
      </c>
      <c r="M2956" s="10"/>
      <c r="N2956" s="15"/>
      <c r="O2956" s="15"/>
      <c r="P2956" s="4"/>
      <c r="Q2956" s="65"/>
      <c r="R2956" s="42"/>
      <c r="S2956" s="44"/>
      <c r="T2956" s="44"/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5"/>
      <c r="AH2956" s="40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51"/>
      <c r="AU2956" s="48"/>
      <c r="AV2956" s="52"/>
      <c r="AW2956" s="52"/>
    </row>
    <row r="2957" spans="1:49" ht="15" customHeight="1" x14ac:dyDescent="0.25">
      <c r="A2957" s="11">
        <f t="shared" si="998"/>
        <v>2954</v>
      </c>
      <c r="B2957" s="29">
        <v>34001</v>
      </c>
      <c r="C2957" s="25">
        <v>21</v>
      </c>
      <c r="D2957" s="12">
        <v>32.799999999999997</v>
      </c>
      <c r="E2957" s="25">
        <v>25.5</v>
      </c>
      <c r="F2957" s="35">
        <v>87</v>
      </c>
      <c r="G2957" s="25">
        <v>0</v>
      </c>
      <c r="H2957" s="13">
        <v>0</v>
      </c>
      <c r="I2957" s="25"/>
      <c r="J2957" s="12">
        <v>220</v>
      </c>
      <c r="K2957" s="12"/>
      <c r="L2957" s="25" t="s">
        <v>13</v>
      </c>
      <c r="M2957" s="10"/>
      <c r="N2957" s="15"/>
      <c r="O2957" s="15"/>
      <c r="P2957" s="4"/>
      <c r="Q2957" s="65"/>
      <c r="R2957" s="42"/>
      <c r="S2957" s="44"/>
      <c r="T2957" s="44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  <c r="AG2957" s="5"/>
      <c r="AH2957" s="40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51"/>
      <c r="AU2957" s="48"/>
      <c r="AV2957" s="52"/>
      <c r="AW2957" s="52"/>
    </row>
    <row r="2958" spans="1:49" ht="15" customHeight="1" x14ac:dyDescent="0.25">
      <c r="A2958" s="11">
        <f t="shared" si="998"/>
        <v>2955</v>
      </c>
      <c r="B2958" s="29">
        <v>34002</v>
      </c>
      <c r="C2958" s="25">
        <v>22</v>
      </c>
      <c r="D2958" s="12">
        <v>32.200000000000003</v>
      </c>
      <c r="E2958" s="25">
        <v>25.2</v>
      </c>
      <c r="F2958" s="35">
        <v>87</v>
      </c>
      <c r="G2958" s="25">
        <v>0</v>
      </c>
      <c r="H2958" s="13">
        <v>0</v>
      </c>
      <c r="I2958" s="25"/>
      <c r="J2958" s="12">
        <v>90</v>
      </c>
      <c r="K2958" s="12"/>
      <c r="L2958" s="25" t="s">
        <v>12</v>
      </c>
      <c r="M2958" s="10"/>
      <c r="N2958" s="15"/>
      <c r="O2958" s="15"/>
      <c r="P2958" s="4"/>
      <c r="Q2958" s="65"/>
      <c r="R2958" s="42"/>
      <c r="S2958" s="44"/>
      <c r="T2958" s="44"/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5"/>
      <c r="AH2958" s="40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51"/>
      <c r="AU2958" s="48"/>
      <c r="AV2958" s="52"/>
      <c r="AW2958" s="52"/>
    </row>
    <row r="2959" spans="1:49" ht="15" customHeight="1" x14ac:dyDescent="0.25">
      <c r="A2959" s="11">
        <f t="shared" si="998"/>
        <v>2956</v>
      </c>
      <c r="B2959" s="29">
        <v>34003</v>
      </c>
      <c r="C2959" s="25">
        <v>22</v>
      </c>
      <c r="D2959" s="12">
        <v>32.1</v>
      </c>
      <c r="E2959" s="25">
        <v>25.4</v>
      </c>
      <c r="F2959" s="35">
        <v>88</v>
      </c>
      <c r="G2959" s="25">
        <v>0</v>
      </c>
      <c r="H2959" s="13">
        <v>0</v>
      </c>
      <c r="I2959" s="25"/>
      <c r="J2959" s="12">
        <v>90</v>
      </c>
      <c r="K2959" s="12">
        <v>1</v>
      </c>
      <c r="L2959" s="25" t="s">
        <v>12</v>
      </c>
      <c r="M2959" s="10"/>
      <c r="N2959" s="15"/>
      <c r="O2959" s="15"/>
      <c r="P2959" s="4"/>
      <c r="Q2959" s="65"/>
      <c r="R2959" s="42"/>
      <c r="S2959" s="44"/>
      <c r="T2959" s="44"/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5"/>
      <c r="AH2959" s="40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51"/>
      <c r="AU2959" s="48"/>
      <c r="AV2959" s="52"/>
      <c r="AW2959" s="52"/>
    </row>
    <row r="2960" spans="1:49" ht="15" customHeight="1" x14ac:dyDescent="0.25">
      <c r="A2960" s="11">
        <f t="shared" si="998"/>
        <v>2957</v>
      </c>
      <c r="B2960" s="29">
        <v>34004</v>
      </c>
      <c r="C2960" s="25">
        <v>22</v>
      </c>
      <c r="D2960" s="12">
        <v>31.7</v>
      </c>
      <c r="E2960" s="25">
        <v>25.7</v>
      </c>
      <c r="F2960" s="35">
        <v>84</v>
      </c>
      <c r="G2960" s="25">
        <v>0</v>
      </c>
      <c r="H2960" s="13">
        <v>0</v>
      </c>
      <c r="I2960" s="25"/>
      <c r="J2960" s="12">
        <v>90</v>
      </c>
      <c r="K2960" s="12">
        <v>1</v>
      </c>
      <c r="L2960" s="25" t="s">
        <v>17</v>
      </c>
      <c r="M2960" s="10"/>
      <c r="N2960" s="15"/>
      <c r="O2960" s="15"/>
      <c r="P2960" s="4"/>
      <c r="Q2960" s="65"/>
      <c r="R2960" s="42"/>
      <c r="S2960" s="44"/>
      <c r="T2960" s="44"/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  <c r="AE2960" s="5"/>
      <c r="AF2960" s="5"/>
      <c r="AG2960" s="5"/>
      <c r="AH2960" s="40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51"/>
      <c r="AU2960" s="48"/>
      <c r="AV2960" s="52"/>
      <c r="AW2960" s="52"/>
    </row>
    <row r="2961" spans="1:49" ht="15" customHeight="1" x14ac:dyDescent="0.25">
      <c r="A2961" s="11">
        <f t="shared" si="998"/>
        <v>2958</v>
      </c>
      <c r="B2961" s="29">
        <v>34005</v>
      </c>
      <c r="C2961" s="25">
        <v>21</v>
      </c>
      <c r="D2961" s="12">
        <v>33.200000000000003</v>
      </c>
      <c r="E2961" s="25">
        <v>24.7</v>
      </c>
      <c r="F2961" s="35">
        <v>88</v>
      </c>
      <c r="G2961" s="25">
        <v>0</v>
      </c>
      <c r="H2961" s="13">
        <v>0</v>
      </c>
      <c r="I2961" s="25"/>
      <c r="J2961" s="12">
        <v>90</v>
      </c>
      <c r="K2961" s="12">
        <v>1</v>
      </c>
      <c r="L2961" s="25" t="s">
        <v>12</v>
      </c>
      <c r="M2961" s="10"/>
      <c r="N2961" s="15"/>
      <c r="O2961" s="15"/>
      <c r="P2961" s="4"/>
      <c r="Q2961" s="65"/>
      <c r="R2961" s="42"/>
      <c r="S2961" s="44"/>
      <c r="T2961" s="44"/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5"/>
      <c r="AH2961" s="40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51"/>
      <c r="AU2961" s="48"/>
      <c r="AV2961" s="52"/>
      <c r="AW2961" s="52"/>
    </row>
    <row r="2962" spans="1:49" ht="15" customHeight="1" x14ac:dyDescent="0.25">
      <c r="A2962" s="11">
        <f t="shared" si="998"/>
        <v>2959</v>
      </c>
      <c r="B2962" s="29">
        <v>34006</v>
      </c>
      <c r="C2962" s="25">
        <v>23</v>
      </c>
      <c r="D2962" s="12">
        <v>31.7</v>
      </c>
      <c r="E2962" s="25">
        <v>25.3</v>
      </c>
      <c r="F2962" s="35">
        <v>94</v>
      </c>
      <c r="G2962" s="25">
        <v>1</v>
      </c>
      <c r="H2962" s="13">
        <v>0</v>
      </c>
      <c r="I2962" s="25"/>
      <c r="J2962" s="12">
        <v>230</v>
      </c>
      <c r="K2962" s="12">
        <v>0</v>
      </c>
      <c r="L2962" s="25" t="s">
        <v>13</v>
      </c>
      <c r="M2962" s="10"/>
      <c r="N2962" s="15"/>
      <c r="O2962" s="15"/>
      <c r="P2962" s="4"/>
      <c r="Q2962" s="65"/>
      <c r="R2962" s="42"/>
      <c r="S2962" s="44"/>
      <c r="T2962" s="44"/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5"/>
      <c r="AH2962" s="40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51"/>
      <c r="AU2962" s="48"/>
      <c r="AV2962" s="52"/>
      <c r="AW2962" s="52"/>
    </row>
    <row r="2963" spans="1:49" ht="15" customHeight="1" x14ac:dyDescent="0.25">
      <c r="A2963" s="11">
        <f t="shared" si="998"/>
        <v>2960</v>
      </c>
      <c r="B2963" s="29">
        <v>34007</v>
      </c>
      <c r="C2963" s="25">
        <v>20</v>
      </c>
      <c r="D2963" s="12">
        <v>31.9</v>
      </c>
      <c r="E2963" s="25">
        <v>24.9</v>
      </c>
      <c r="F2963" s="35">
        <v>93</v>
      </c>
      <c r="G2963" s="25">
        <v>0</v>
      </c>
      <c r="H2963" s="13">
        <v>0</v>
      </c>
      <c r="I2963" s="25"/>
      <c r="J2963" s="12">
        <v>230</v>
      </c>
      <c r="K2963" s="12">
        <v>0</v>
      </c>
      <c r="L2963" s="25" t="s">
        <v>13</v>
      </c>
      <c r="M2963" s="10"/>
      <c r="N2963" s="15"/>
      <c r="O2963" s="15"/>
      <c r="P2963" s="4"/>
      <c r="Q2963" s="65"/>
      <c r="R2963" s="42"/>
      <c r="S2963" s="44"/>
      <c r="T2963" s="44"/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5"/>
      <c r="AH2963" s="40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51"/>
      <c r="AU2963" s="48"/>
      <c r="AV2963" s="52"/>
      <c r="AW2963" s="52"/>
    </row>
    <row r="2964" spans="1:49" ht="15" customHeight="1" x14ac:dyDescent="0.25">
      <c r="A2964" s="11">
        <f t="shared" si="998"/>
        <v>2961</v>
      </c>
      <c r="B2964" s="29">
        <v>34008</v>
      </c>
      <c r="C2964" s="25">
        <v>23</v>
      </c>
      <c r="D2964" s="12">
        <v>33</v>
      </c>
      <c r="E2964" s="25">
        <v>26.3</v>
      </c>
      <c r="F2964" s="35">
        <v>92</v>
      </c>
      <c r="G2964" s="25">
        <v>7</v>
      </c>
      <c r="H2964" s="13">
        <v>0</v>
      </c>
      <c r="I2964" s="25"/>
      <c r="J2964" s="12">
        <v>0</v>
      </c>
      <c r="K2964" s="12">
        <v>0</v>
      </c>
      <c r="L2964" s="25" t="s">
        <v>11</v>
      </c>
      <c r="M2964" s="10"/>
      <c r="N2964" s="15"/>
      <c r="O2964" s="15"/>
      <c r="P2964" s="4"/>
      <c r="Q2964" s="65"/>
      <c r="R2964" s="42"/>
      <c r="S2964" s="44"/>
      <c r="T2964" s="44"/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5"/>
      <c r="AH2964" s="40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51"/>
      <c r="AU2964" s="48"/>
      <c r="AV2964" s="52"/>
      <c r="AW2964" s="52"/>
    </row>
    <row r="2965" spans="1:49" ht="15" customHeight="1" x14ac:dyDescent="0.25">
      <c r="A2965" s="11">
        <f t="shared" si="998"/>
        <v>2962</v>
      </c>
      <c r="B2965" s="29">
        <v>34009</v>
      </c>
      <c r="C2965" s="25">
        <v>23</v>
      </c>
      <c r="D2965" s="12">
        <v>31</v>
      </c>
      <c r="E2965" s="25">
        <v>26</v>
      </c>
      <c r="F2965" s="35">
        <v>94</v>
      </c>
      <c r="G2965" s="25">
        <v>6</v>
      </c>
      <c r="H2965" s="13">
        <v>0</v>
      </c>
      <c r="I2965" s="25"/>
      <c r="J2965" s="12">
        <v>220</v>
      </c>
      <c r="K2965" s="12">
        <v>0</v>
      </c>
      <c r="L2965" s="25" t="s">
        <v>13</v>
      </c>
      <c r="M2965" s="10"/>
      <c r="N2965" s="15"/>
      <c r="O2965" s="15"/>
      <c r="P2965" s="4"/>
      <c r="Q2965" s="65"/>
      <c r="R2965" s="42"/>
      <c r="S2965" s="44"/>
      <c r="T2965" s="44"/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  <c r="AE2965" s="5"/>
      <c r="AF2965" s="5"/>
      <c r="AG2965" s="5"/>
      <c r="AH2965" s="40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51"/>
      <c r="AU2965" s="48"/>
      <c r="AV2965" s="52"/>
      <c r="AW2965" s="52"/>
    </row>
    <row r="2966" spans="1:49" ht="15" customHeight="1" x14ac:dyDescent="0.25">
      <c r="A2966" s="11">
        <f t="shared" si="998"/>
        <v>2963</v>
      </c>
      <c r="B2966" s="29">
        <v>34010</v>
      </c>
      <c r="C2966" s="25">
        <v>22</v>
      </c>
      <c r="D2966" s="12">
        <v>32.200000000000003</v>
      </c>
      <c r="E2966" s="25">
        <v>25.4</v>
      </c>
      <c r="F2966" s="35">
        <v>90</v>
      </c>
      <c r="G2966" s="25">
        <v>0</v>
      </c>
      <c r="H2966" s="13">
        <v>0</v>
      </c>
      <c r="I2966" s="25"/>
      <c r="J2966" s="12">
        <v>230</v>
      </c>
      <c r="K2966" s="12">
        <v>0</v>
      </c>
      <c r="L2966" s="25" t="s">
        <v>15</v>
      </c>
      <c r="M2966" s="10"/>
      <c r="N2966" s="15"/>
      <c r="O2966" s="15"/>
      <c r="P2966" s="4"/>
      <c r="Q2966" s="65"/>
      <c r="R2966" s="42"/>
      <c r="S2966" s="44"/>
      <c r="T2966" s="44"/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5"/>
      <c r="AH2966" s="40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51"/>
      <c r="AU2966" s="48"/>
      <c r="AV2966" s="52"/>
      <c r="AW2966" s="52"/>
    </row>
    <row r="2967" spans="1:49" ht="15" customHeight="1" x14ac:dyDescent="0.25">
      <c r="A2967" s="11">
        <f t="shared" si="998"/>
        <v>2964</v>
      </c>
      <c r="B2967" s="29">
        <v>34011</v>
      </c>
      <c r="C2967" s="25">
        <v>26</v>
      </c>
      <c r="D2967" s="12">
        <v>33.1</v>
      </c>
      <c r="E2967" s="25">
        <v>25.4</v>
      </c>
      <c r="F2967" s="35">
        <v>92</v>
      </c>
      <c r="G2967" s="25">
        <v>0</v>
      </c>
      <c r="H2967" s="13">
        <v>0</v>
      </c>
      <c r="I2967" s="25"/>
      <c r="J2967" s="12">
        <v>90</v>
      </c>
      <c r="K2967" s="12">
        <v>0</v>
      </c>
      <c r="L2967" s="25" t="s">
        <v>12</v>
      </c>
      <c r="M2967" s="10"/>
      <c r="N2967" s="15"/>
      <c r="O2967" s="15"/>
      <c r="P2967" s="4"/>
      <c r="Q2967" s="65"/>
      <c r="R2967" s="42"/>
      <c r="S2967" s="44"/>
      <c r="T2967" s="44"/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5"/>
      <c r="AH2967" s="40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51"/>
      <c r="AU2967" s="48"/>
      <c r="AV2967" s="52"/>
      <c r="AW2967" s="52"/>
    </row>
    <row r="2968" spans="1:49" ht="15" customHeight="1" x14ac:dyDescent="0.25">
      <c r="A2968" s="11">
        <f t="shared" si="998"/>
        <v>2965</v>
      </c>
      <c r="B2968" s="29">
        <v>34012</v>
      </c>
      <c r="C2968" s="25">
        <v>22</v>
      </c>
      <c r="D2968" s="12">
        <v>28.8</v>
      </c>
      <c r="E2968" s="25">
        <v>25.1</v>
      </c>
      <c r="F2968" s="35">
        <v>94</v>
      </c>
      <c r="G2968" s="25">
        <v>6</v>
      </c>
      <c r="H2968" s="13">
        <v>0</v>
      </c>
      <c r="I2968" s="25"/>
      <c r="J2968" s="12">
        <v>0</v>
      </c>
      <c r="K2968" s="12">
        <v>0</v>
      </c>
      <c r="L2968" s="25" t="s">
        <v>12</v>
      </c>
      <c r="M2968" s="10"/>
      <c r="N2968" s="15"/>
      <c r="O2968" s="15"/>
      <c r="P2968" s="4"/>
      <c r="Q2968" s="65"/>
      <c r="R2968" s="42"/>
      <c r="S2968" s="44"/>
      <c r="T2968" s="44"/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5"/>
      <c r="AH2968" s="40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51"/>
      <c r="AU2968" s="48"/>
      <c r="AV2968" s="52"/>
      <c r="AW2968" s="52"/>
    </row>
    <row r="2969" spans="1:49" ht="15" customHeight="1" x14ac:dyDescent="0.25">
      <c r="A2969" s="11">
        <f t="shared" si="998"/>
        <v>2966</v>
      </c>
      <c r="B2969" s="29">
        <v>34013</v>
      </c>
      <c r="C2969" s="25">
        <v>22</v>
      </c>
      <c r="D2969" s="12">
        <v>32.6</v>
      </c>
      <c r="E2969" s="25">
        <v>25.4</v>
      </c>
      <c r="F2969" s="35">
        <v>93</v>
      </c>
      <c r="G2969" s="25">
        <v>2</v>
      </c>
      <c r="H2969" s="13">
        <v>0</v>
      </c>
      <c r="I2969" s="25"/>
      <c r="J2969" s="12">
        <v>220</v>
      </c>
      <c r="K2969" s="12">
        <v>0</v>
      </c>
      <c r="L2969" s="25" t="s">
        <v>11</v>
      </c>
      <c r="M2969" s="10"/>
      <c r="N2969" s="15"/>
      <c r="O2969" s="15"/>
      <c r="P2969" s="4"/>
      <c r="Q2969" s="65"/>
      <c r="R2969" s="42"/>
      <c r="S2969" s="44"/>
      <c r="T2969" s="44"/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5"/>
      <c r="AH2969" s="40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51"/>
      <c r="AU2969" s="48"/>
      <c r="AV2969" s="52"/>
      <c r="AW2969" s="52"/>
    </row>
    <row r="2970" spans="1:49" ht="15" customHeight="1" x14ac:dyDescent="0.25">
      <c r="A2970" s="11">
        <f t="shared" si="998"/>
        <v>2967</v>
      </c>
      <c r="B2970" s="29">
        <v>34014</v>
      </c>
      <c r="C2970" s="25">
        <v>21</v>
      </c>
      <c r="D2970" s="12">
        <v>31.6</v>
      </c>
      <c r="E2970" s="25">
        <v>25.1</v>
      </c>
      <c r="F2970" s="35">
        <v>92</v>
      </c>
      <c r="G2970" s="25">
        <v>63</v>
      </c>
      <c r="H2970" s="13">
        <v>0</v>
      </c>
      <c r="I2970" s="25"/>
      <c r="J2970" s="12">
        <v>220</v>
      </c>
      <c r="K2970" s="12">
        <v>0</v>
      </c>
      <c r="L2970" s="25" t="s">
        <v>13</v>
      </c>
      <c r="M2970" s="10"/>
      <c r="N2970" s="15"/>
      <c r="O2970" s="15"/>
      <c r="P2970" s="4"/>
      <c r="Q2970" s="65"/>
      <c r="R2970" s="42"/>
      <c r="S2970" s="44"/>
      <c r="T2970" s="44"/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5"/>
      <c r="AH2970" s="40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51"/>
      <c r="AU2970" s="48"/>
      <c r="AV2970" s="52"/>
      <c r="AW2970" s="52"/>
    </row>
    <row r="2971" spans="1:49" ht="15" customHeight="1" x14ac:dyDescent="0.25">
      <c r="A2971" s="11">
        <f t="shared" si="998"/>
        <v>2968</v>
      </c>
      <c r="B2971" s="29">
        <v>34015</v>
      </c>
      <c r="C2971" s="25">
        <v>21</v>
      </c>
      <c r="D2971" s="12">
        <v>31.8</v>
      </c>
      <c r="E2971" s="25">
        <v>24.4</v>
      </c>
      <c r="F2971" s="35">
        <v>92</v>
      </c>
      <c r="G2971" s="25">
        <v>0</v>
      </c>
      <c r="H2971" s="13">
        <v>0</v>
      </c>
      <c r="I2971" s="25"/>
      <c r="J2971" s="12">
        <v>200</v>
      </c>
      <c r="K2971" s="12">
        <v>0</v>
      </c>
      <c r="L2971" s="25" t="s">
        <v>13</v>
      </c>
      <c r="M2971" s="10"/>
      <c r="N2971" s="15"/>
      <c r="O2971" s="15"/>
      <c r="P2971" s="4"/>
      <c r="Q2971" s="65"/>
      <c r="R2971" s="42"/>
      <c r="S2971" s="44"/>
      <c r="T2971" s="44"/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  <c r="AE2971" s="5"/>
      <c r="AF2971" s="5"/>
      <c r="AG2971" s="5"/>
      <c r="AH2971" s="40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51"/>
      <c r="AU2971" s="48"/>
      <c r="AV2971" s="52"/>
      <c r="AW2971" s="52"/>
    </row>
    <row r="2972" spans="1:49" ht="15" customHeight="1" x14ac:dyDescent="0.25">
      <c r="A2972" s="11">
        <f t="shared" si="998"/>
        <v>2969</v>
      </c>
      <c r="B2972" s="29">
        <v>34016</v>
      </c>
      <c r="C2972" s="25">
        <v>22</v>
      </c>
      <c r="D2972" s="12">
        <v>31</v>
      </c>
      <c r="E2972" s="25">
        <v>25.3</v>
      </c>
      <c r="F2972" s="35">
        <v>92</v>
      </c>
      <c r="G2972" s="25">
        <v>0</v>
      </c>
      <c r="H2972" s="13">
        <v>0</v>
      </c>
      <c r="I2972" s="25"/>
      <c r="J2972" s="12">
        <v>230</v>
      </c>
      <c r="K2972" s="12">
        <v>0</v>
      </c>
      <c r="L2972" s="25" t="s">
        <v>13</v>
      </c>
      <c r="M2972" s="10"/>
      <c r="N2972" s="15"/>
      <c r="O2972" s="15"/>
      <c r="P2972" s="4"/>
      <c r="Q2972" s="65"/>
      <c r="R2972" s="42"/>
      <c r="S2972" s="44"/>
      <c r="T2972" s="44"/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  <c r="AE2972" s="5"/>
      <c r="AF2972" s="5"/>
      <c r="AG2972" s="5"/>
      <c r="AH2972" s="40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51"/>
      <c r="AU2972" s="48"/>
      <c r="AV2972" s="52"/>
      <c r="AW2972" s="52"/>
    </row>
    <row r="2973" spans="1:49" ht="15" customHeight="1" x14ac:dyDescent="0.25">
      <c r="A2973" s="11">
        <f t="shared" si="998"/>
        <v>2970</v>
      </c>
      <c r="B2973" s="29">
        <v>34017</v>
      </c>
      <c r="C2973" s="25">
        <v>22</v>
      </c>
      <c r="D2973" s="12">
        <v>31.3</v>
      </c>
      <c r="E2973" s="25">
        <v>25.2</v>
      </c>
      <c r="F2973" s="35">
        <v>94</v>
      </c>
      <c r="G2973" s="25">
        <v>0</v>
      </c>
      <c r="H2973" s="13">
        <v>0</v>
      </c>
      <c r="I2973" s="25"/>
      <c r="J2973" s="12">
        <v>230</v>
      </c>
      <c r="K2973" s="12">
        <v>0</v>
      </c>
      <c r="L2973" s="25" t="s">
        <v>12</v>
      </c>
      <c r="M2973" s="10"/>
      <c r="N2973" s="15"/>
      <c r="O2973" s="15"/>
      <c r="P2973" s="4"/>
      <c r="Q2973" s="65"/>
      <c r="R2973" s="42"/>
      <c r="S2973" s="3"/>
      <c r="T2973" s="3"/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5"/>
      <c r="AH2973" s="40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52"/>
      <c r="AU2973" s="52"/>
      <c r="AV2973" s="52"/>
      <c r="AW2973" s="52"/>
    </row>
    <row r="2974" spans="1:49" ht="15" customHeight="1" x14ac:dyDescent="0.25">
      <c r="A2974" s="11">
        <f t="shared" si="998"/>
        <v>2971</v>
      </c>
      <c r="B2974" s="29">
        <v>34018</v>
      </c>
      <c r="C2974" s="25">
        <v>22</v>
      </c>
      <c r="D2974" s="12">
        <v>31</v>
      </c>
      <c r="E2974" s="25">
        <v>25.7</v>
      </c>
      <c r="F2974" s="35">
        <v>94</v>
      </c>
      <c r="G2974" s="25">
        <v>0</v>
      </c>
      <c r="H2974" s="13">
        <v>0</v>
      </c>
      <c r="I2974" s="25"/>
      <c r="J2974" s="12">
        <v>250</v>
      </c>
      <c r="K2974" s="12">
        <v>0</v>
      </c>
      <c r="L2974" s="25" t="s">
        <v>11</v>
      </c>
      <c r="M2974" s="10"/>
      <c r="N2974" s="15"/>
      <c r="O2974" s="15"/>
      <c r="P2974" s="4"/>
      <c r="Q2974" s="66"/>
      <c r="R2974" s="42"/>
      <c r="S2974" s="3"/>
      <c r="T2974" s="3"/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5"/>
      <c r="AH2974" s="40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52"/>
      <c r="AU2974" s="52"/>
      <c r="AV2974" s="52"/>
      <c r="AW2974" s="52"/>
    </row>
    <row r="2975" spans="1:49" ht="15" customHeight="1" x14ac:dyDescent="0.25">
      <c r="A2975" s="11">
        <f t="shared" si="998"/>
        <v>2972</v>
      </c>
      <c r="B2975" s="29">
        <v>34019</v>
      </c>
      <c r="C2975" s="25">
        <v>22</v>
      </c>
      <c r="D2975" s="12">
        <v>27.2</v>
      </c>
      <c r="E2975" s="25">
        <v>26.1</v>
      </c>
      <c r="F2975" s="35">
        <v>94</v>
      </c>
      <c r="G2975" s="25">
        <v>11</v>
      </c>
      <c r="H2975" s="13">
        <v>0</v>
      </c>
      <c r="I2975" s="25"/>
      <c r="J2975" s="12">
        <v>270</v>
      </c>
      <c r="K2975" s="12">
        <v>0</v>
      </c>
      <c r="L2975" s="25" t="s">
        <v>14</v>
      </c>
      <c r="M2975" s="10"/>
      <c r="N2975" s="15"/>
      <c r="O2975" s="15"/>
      <c r="P2975" s="4"/>
      <c r="Q2975" s="64"/>
      <c r="R2975" s="42"/>
      <c r="S2975" s="44"/>
      <c r="T2975" s="44"/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5"/>
      <c r="AH2975" s="40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51"/>
      <c r="AU2975" s="48"/>
      <c r="AV2975" s="52"/>
      <c r="AW2975" s="52"/>
    </row>
    <row r="2976" spans="1:49" ht="15" customHeight="1" x14ac:dyDescent="0.25">
      <c r="A2976" s="11">
        <f t="shared" si="998"/>
        <v>2973</v>
      </c>
      <c r="B2976" s="29">
        <v>34020</v>
      </c>
      <c r="C2976" s="25">
        <v>22</v>
      </c>
      <c r="D2976" s="12">
        <v>31.6</v>
      </c>
      <c r="E2976" s="25">
        <v>24.9</v>
      </c>
      <c r="F2976" s="35">
        <v>95</v>
      </c>
      <c r="G2976" s="25">
        <v>19</v>
      </c>
      <c r="H2976" s="13">
        <v>0</v>
      </c>
      <c r="I2976" s="25"/>
      <c r="J2976" s="12">
        <v>0</v>
      </c>
      <c r="K2976" s="12">
        <v>0</v>
      </c>
      <c r="L2976" s="25" t="s">
        <v>11</v>
      </c>
      <c r="M2976" s="10"/>
      <c r="N2976" s="15"/>
      <c r="O2976" s="15"/>
      <c r="P2976" s="4"/>
      <c r="Q2976" s="65"/>
      <c r="R2976" s="42"/>
      <c r="S2976" s="44"/>
      <c r="T2976" s="44"/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5"/>
      <c r="AH2976" s="40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51"/>
      <c r="AU2976" s="48"/>
      <c r="AV2976" s="52"/>
      <c r="AW2976" s="52"/>
    </row>
    <row r="2977" spans="1:49" ht="15" customHeight="1" x14ac:dyDescent="0.25">
      <c r="A2977" s="11">
        <f t="shared" si="998"/>
        <v>2974</v>
      </c>
      <c r="B2977" s="29">
        <v>34021</v>
      </c>
      <c r="C2977" s="25">
        <v>22</v>
      </c>
      <c r="D2977" s="12">
        <v>32.6</v>
      </c>
      <c r="E2977" s="25">
        <v>22.7</v>
      </c>
      <c r="F2977" s="35">
        <v>89</v>
      </c>
      <c r="G2977" s="25">
        <v>1</v>
      </c>
      <c r="H2977" s="13">
        <v>0</v>
      </c>
      <c r="I2977" s="25"/>
      <c r="J2977" s="12">
        <v>220</v>
      </c>
      <c r="K2977" s="12">
        <v>0</v>
      </c>
      <c r="L2977" s="25" t="s">
        <v>13</v>
      </c>
      <c r="M2977" s="10"/>
      <c r="N2977" s="15"/>
      <c r="O2977" s="15"/>
      <c r="P2977" s="4"/>
      <c r="Q2977" s="65"/>
      <c r="R2977" s="42"/>
      <c r="S2977" s="44"/>
      <c r="T2977" s="44"/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5"/>
      <c r="AH2977" s="40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51"/>
      <c r="AU2977" s="48"/>
      <c r="AV2977" s="52"/>
      <c r="AW2977" s="52"/>
    </row>
    <row r="2978" spans="1:49" ht="15" customHeight="1" x14ac:dyDescent="0.25">
      <c r="A2978" s="11">
        <f t="shared" si="998"/>
        <v>2975</v>
      </c>
      <c r="B2978" s="29">
        <v>34022</v>
      </c>
      <c r="C2978" s="25">
        <v>22</v>
      </c>
      <c r="D2978" s="12">
        <v>33.200000000000003</v>
      </c>
      <c r="E2978" s="25">
        <v>24.5</v>
      </c>
      <c r="F2978" s="35">
        <v>92</v>
      </c>
      <c r="G2978" s="25">
        <v>4</v>
      </c>
      <c r="H2978" s="13">
        <v>0</v>
      </c>
      <c r="I2978" s="25"/>
      <c r="J2978" s="12">
        <v>230</v>
      </c>
      <c r="K2978" s="12">
        <v>0</v>
      </c>
      <c r="L2978" s="25" t="s">
        <v>13</v>
      </c>
      <c r="M2978" s="10"/>
      <c r="N2978" s="15"/>
      <c r="O2978" s="15"/>
      <c r="P2978" s="4"/>
      <c r="Q2978" s="65"/>
      <c r="R2978" s="42"/>
      <c r="S2978" s="44"/>
      <c r="T2978" s="44"/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  <c r="AE2978" s="5"/>
      <c r="AF2978" s="5"/>
      <c r="AG2978" s="5"/>
      <c r="AH2978" s="40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51"/>
      <c r="AU2978" s="48"/>
      <c r="AV2978" s="52"/>
      <c r="AW2978" s="52"/>
    </row>
    <row r="2979" spans="1:49" ht="15" customHeight="1" x14ac:dyDescent="0.25">
      <c r="A2979" s="11">
        <f t="shared" si="998"/>
        <v>2976</v>
      </c>
      <c r="B2979" s="29">
        <v>34023</v>
      </c>
      <c r="C2979" s="25">
        <v>21</v>
      </c>
      <c r="D2979" s="12">
        <v>33</v>
      </c>
      <c r="E2979" s="25">
        <v>24.8</v>
      </c>
      <c r="F2979" s="35">
        <v>90</v>
      </c>
      <c r="G2979" s="25">
        <v>19</v>
      </c>
      <c r="H2979" s="13">
        <v>0</v>
      </c>
      <c r="I2979" s="25"/>
      <c r="J2979" s="12">
        <v>90</v>
      </c>
      <c r="K2979" s="12">
        <v>0</v>
      </c>
      <c r="L2979" s="25" t="s">
        <v>12</v>
      </c>
      <c r="M2979" s="10"/>
      <c r="N2979" s="15"/>
      <c r="O2979" s="15"/>
      <c r="P2979" s="4"/>
      <c r="Q2979" s="65"/>
      <c r="R2979" s="42"/>
      <c r="S2979" s="44"/>
      <c r="T2979" s="44"/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  <c r="AE2979" s="5"/>
      <c r="AF2979" s="5"/>
      <c r="AG2979" s="5"/>
      <c r="AH2979" s="40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51"/>
      <c r="AU2979" s="48"/>
      <c r="AV2979" s="52"/>
      <c r="AW2979" s="52"/>
    </row>
    <row r="2980" spans="1:49" ht="15" customHeight="1" x14ac:dyDescent="0.25">
      <c r="A2980" s="11">
        <f t="shared" si="998"/>
        <v>2977</v>
      </c>
      <c r="B2980" s="29">
        <v>34024</v>
      </c>
      <c r="C2980" s="25">
        <v>21</v>
      </c>
      <c r="D2980" s="12">
        <v>32.799999999999997</v>
      </c>
      <c r="E2980" s="25">
        <v>25.7</v>
      </c>
      <c r="F2980" s="35">
        <v>88</v>
      </c>
      <c r="G2980" s="25">
        <v>0</v>
      </c>
      <c r="H2980" s="13">
        <v>0</v>
      </c>
      <c r="I2980" s="25"/>
      <c r="J2980" s="12">
        <v>90</v>
      </c>
      <c r="K2980" s="12">
        <v>0</v>
      </c>
      <c r="L2980" s="25" t="s">
        <v>12</v>
      </c>
      <c r="M2980" s="10"/>
      <c r="N2980" s="15"/>
      <c r="O2980" s="15"/>
      <c r="P2980" s="4"/>
      <c r="Q2980" s="65"/>
      <c r="R2980" s="42"/>
      <c r="S2980" s="44"/>
      <c r="T2980" s="44"/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5"/>
      <c r="AH2980" s="40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51"/>
      <c r="AU2980" s="48"/>
      <c r="AV2980" s="52"/>
      <c r="AW2980" s="52"/>
    </row>
    <row r="2981" spans="1:49" ht="15" customHeight="1" x14ac:dyDescent="0.25">
      <c r="A2981" s="11">
        <f t="shared" si="998"/>
        <v>2978</v>
      </c>
      <c r="B2981" s="29">
        <v>34025</v>
      </c>
      <c r="C2981" s="25">
        <v>21</v>
      </c>
      <c r="D2981" s="12">
        <v>31</v>
      </c>
      <c r="E2981" s="25">
        <v>26.1</v>
      </c>
      <c r="F2981" s="35">
        <v>89</v>
      </c>
      <c r="G2981" s="25">
        <v>0</v>
      </c>
      <c r="H2981" s="13">
        <v>0</v>
      </c>
      <c r="I2981" s="25"/>
      <c r="J2981" s="12">
        <v>360</v>
      </c>
      <c r="K2981" s="12">
        <v>0</v>
      </c>
      <c r="L2981" s="25" t="s">
        <v>11</v>
      </c>
      <c r="M2981" s="10"/>
      <c r="N2981" s="15"/>
      <c r="O2981" s="15"/>
      <c r="P2981" s="4"/>
      <c r="Q2981" s="65"/>
      <c r="R2981" s="42"/>
      <c r="S2981" s="44"/>
      <c r="T2981" s="44"/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5"/>
      <c r="AH2981" s="40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51"/>
      <c r="AU2981" s="48"/>
      <c r="AV2981" s="52"/>
      <c r="AW2981" s="52"/>
    </row>
    <row r="2982" spans="1:49" ht="15" customHeight="1" x14ac:dyDescent="0.25">
      <c r="A2982" s="11">
        <f t="shared" si="998"/>
        <v>2979</v>
      </c>
      <c r="B2982" s="29">
        <v>34026</v>
      </c>
      <c r="C2982" s="25">
        <v>20</v>
      </c>
      <c r="D2982" s="12">
        <v>31</v>
      </c>
      <c r="E2982" s="25">
        <v>24.7</v>
      </c>
      <c r="F2982" s="35">
        <v>93</v>
      </c>
      <c r="G2982" s="25">
        <v>0</v>
      </c>
      <c r="H2982" s="13">
        <v>0</v>
      </c>
      <c r="I2982" s="25"/>
      <c r="J2982" s="12">
        <v>30</v>
      </c>
      <c r="K2982" s="12">
        <v>8</v>
      </c>
      <c r="L2982" s="25" t="s">
        <v>17</v>
      </c>
      <c r="M2982" s="10"/>
      <c r="N2982" s="15"/>
      <c r="O2982" s="15"/>
      <c r="P2982" s="4"/>
      <c r="Q2982" s="65"/>
      <c r="R2982" s="42"/>
      <c r="S2982" s="44"/>
      <c r="T2982" s="44"/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5"/>
      <c r="AH2982" s="40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51"/>
      <c r="AU2982" s="48"/>
      <c r="AV2982" s="52"/>
      <c r="AW2982" s="52"/>
    </row>
    <row r="2983" spans="1:49" ht="15" customHeight="1" x14ac:dyDescent="0.25">
      <c r="A2983" s="11">
        <f t="shared" si="998"/>
        <v>2980</v>
      </c>
      <c r="B2983" s="29">
        <v>34027</v>
      </c>
      <c r="C2983" s="25">
        <v>22</v>
      </c>
      <c r="D2983" s="12">
        <v>32.799999999999997</v>
      </c>
      <c r="E2983" s="25">
        <v>24.7</v>
      </c>
      <c r="F2983" s="35">
        <v>98</v>
      </c>
      <c r="G2983" s="25">
        <v>3</v>
      </c>
      <c r="H2983" s="13">
        <v>0</v>
      </c>
      <c r="I2983" s="25"/>
      <c r="J2983" s="12">
        <v>130</v>
      </c>
      <c r="K2983" s="12">
        <v>0</v>
      </c>
      <c r="L2983" s="25" t="s">
        <v>18</v>
      </c>
      <c r="M2983" s="10"/>
      <c r="N2983" s="15"/>
      <c r="O2983" s="15"/>
      <c r="P2983" s="4"/>
      <c r="Q2983" s="65"/>
      <c r="R2983" s="42"/>
      <c r="S2983" s="44"/>
      <c r="T2983" s="44"/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5"/>
      <c r="AH2983" s="40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51"/>
      <c r="AU2983" s="48"/>
      <c r="AV2983" s="52"/>
      <c r="AW2983" s="52"/>
    </row>
    <row r="2984" spans="1:49" ht="15" customHeight="1" x14ac:dyDescent="0.25">
      <c r="A2984" s="11">
        <f t="shared" si="998"/>
        <v>2981</v>
      </c>
      <c r="B2984" s="29">
        <v>34028</v>
      </c>
      <c r="C2984" s="25">
        <v>22</v>
      </c>
      <c r="D2984" s="12">
        <v>31.8</v>
      </c>
      <c r="E2984" s="25">
        <v>24</v>
      </c>
      <c r="F2984" s="35">
        <v>94</v>
      </c>
      <c r="G2984" s="25">
        <v>17</v>
      </c>
      <c r="H2984" s="13">
        <v>0</v>
      </c>
      <c r="I2984" s="25"/>
      <c r="J2984" s="12">
        <v>70</v>
      </c>
      <c r="K2984" s="12">
        <v>0</v>
      </c>
      <c r="L2984" s="25" t="s">
        <v>15</v>
      </c>
      <c r="M2984" s="10"/>
      <c r="N2984" s="15"/>
      <c r="O2984" s="15"/>
      <c r="P2984" s="4"/>
      <c r="Q2984" s="65"/>
      <c r="R2984" s="42"/>
      <c r="S2984" s="44"/>
      <c r="T2984" s="44"/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  <c r="AE2984" s="5"/>
      <c r="AF2984" s="5"/>
      <c r="AG2984" s="5"/>
      <c r="AH2984" s="40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51"/>
      <c r="AU2984" s="48"/>
      <c r="AV2984" s="52"/>
      <c r="AW2984" s="52"/>
    </row>
    <row r="2985" spans="1:49" ht="15" customHeight="1" x14ac:dyDescent="0.25">
      <c r="A2985" s="11">
        <f t="shared" si="998"/>
        <v>2982</v>
      </c>
      <c r="B2985" s="29">
        <v>34029</v>
      </c>
      <c r="C2985" s="25">
        <v>22</v>
      </c>
      <c r="D2985" s="12">
        <v>31.8</v>
      </c>
      <c r="E2985" s="25">
        <v>25.4</v>
      </c>
      <c r="F2985" s="35">
        <v>95</v>
      </c>
      <c r="G2985" s="25">
        <v>5</v>
      </c>
      <c r="H2985" s="13">
        <v>0</v>
      </c>
      <c r="I2985" s="25"/>
      <c r="J2985" s="12">
        <v>180</v>
      </c>
      <c r="K2985" s="12">
        <v>0</v>
      </c>
      <c r="L2985" s="25" t="s">
        <v>14</v>
      </c>
      <c r="M2985" s="10"/>
      <c r="N2985" s="15"/>
      <c r="O2985" s="15"/>
      <c r="P2985" s="4"/>
      <c r="Q2985" s="65"/>
      <c r="R2985" s="42"/>
      <c r="S2985" s="44"/>
      <c r="T2985" s="44"/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5"/>
      <c r="AH2985" s="40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51"/>
      <c r="AU2985" s="48"/>
      <c r="AV2985" s="52"/>
      <c r="AW2985" s="52"/>
    </row>
    <row r="2986" spans="1:49" ht="15" customHeight="1" x14ac:dyDescent="0.25">
      <c r="A2986" s="11">
        <f t="shared" si="998"/>
        <v>2983</v>
      </c>
      <c r="B2986" s="29">
        <v>34030</v>
      </c>
      <c r="C2986" s="25">
        <v>21</v>
      </c>
      <c r="D2986" s="12">
        <v>29.8</v>
      </c>
      <c r="E2986" s="25">
        <v>25</v>
      </c>
      <c r="F2986" s="35">
        <v>94</v>
      </c>
      <c r="G2986" s="25">
        <v>13</v>
      </c>
      <c r="H2986" s="13">
        <v>0</v>
      </c>
      <c r="I2986" s="25"/>
      <c r="J2986" s="12">
        <v>360</v>
      </c>
      <c r="K2986" s="12">
        <v>0</v>
      </c>
      <c r="L2986" s="25" t="s">
        <v>11</v>
      </c>
      <c r="M2986" s="10"/>
      <c r="N2986" s="15"/>
      <c r="O2986" s="15"/>
      <c r="P2986" s="4"/>
      <c r="Q2986" s="65"/>
      <c r="R2986" s="42"/>
      <c r="S2986" s="44"/>
      <c r="T2986" s="44"/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5"/>
      <c r="AH2986" s="40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51"/>
      <c r="AU2986" s="48"/>
      <c r="AV2986" s="52"/>
      <c r="AW2986" s="52"/>
    </row>
    <row r="2987" spans="1:49" ht="15" customHeight="1" x14ac:dyDescent="0.25">
      <c r="A2987" s="11">
        <f t="shared" si="998"/>
        <v>2984</v>
      </c>
      <c r="B2987" s="29">
        <v>34031</v>
      </c>
      <c r="C2987" s="25">
        <v>21</v>
      </c>
      <c r="D2987" s="12">
        <v>31.2</v>
      </c>
      <c r="E2987" s="25">
        <v>24.7</v>
      </c>
      <c r="F2987" s="35">
        <v>96</v>
      </c>
      <c r="G2987" s="25">
        <v>26</v>
      </c>
      <c r="H2987" s="13">
        <v>0</v>
      </c>
      <c r="I2987" s="25"/>
      <c r="J2987" s="12">
        <v>225</v>
      </c>
      <c r="K2987" s="12">
        <v>0</v>
      </c>
      <c r="L2987" s="25" t="s">
        <v>13</v>
      </c>
      <c r="M2987" s="10"/>
      <c r="N2987" s="15"/>
      <c r="O2987" s="15"/>
      <c r="P2987" s="4"/>
      <c r="Q2987" s="65"/>
      <c r="R2987" s="42"/>
      <c r="S2987" s="44"/>
      <c r="T2987" s="44"/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5"/>
      <c r="AH2987" s="40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51"/>
      <c r="AU2987" s="48"/>
      <c r="AV2987" s="52"/>
      <c r="AW2987" s="52"/>
    </row>
    <row r="2988" spans="1:49" ht="15" customHeight="1" x14ac:dyDescent="0.25">
      <c r="A2988" s="11">
        <f t="shared" si="998"/>
        <v>2985</v>
      </c>
      <c r="B2988" s="29">
        <v>34032</v>
      </c>
      <c r="C2988" s="25">
        <v>22</v>
      </c>
      <c r="D2988" s="12">
        <v>31.2</v>
      </c>
      <c r="E2988" s="25">
        <v>25.4</v>
      </c>
      <c r="F2988" s="35">
        <v>92</v>
      </c>
      <c r="G2988" s="25">
        <v>6</v>
      </c>
      <c r="H2988" s="13">
        <v>0</v>
      </c>
      <c r="I2988" s="25"/>
      <c r="J2988" s="12">
        <v>225</v>
      </c>
      <c r="K2988" s="12">
        <v>0</v>
      </c>
      <c r="L2988" s="25" t="s">
        <v>18</v>
      </c>
      <c r="M2988" s="10"/>
      <c r="N2988" s="15"/>
      <c r="O2988" s="15"/>
      <c r="P2988" s="4"/>
      <c r="Q2988" s="65"/>
      <c r="R2988" s="42"/>
      <c r="S2988" s="44"/>
      <c r="T2988" s="44"/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5"/>
      <c r="AH2988" s="40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51"/>
      <c r="AU2988" s="48"/>
      <c r="AV2988" s="52"/>
      <c r="AW2988" s="52"/>
    </row>
    <row r="2989" spans="1:49" ht="15" customHeight="1" x14ac:dyDescent="0.25">
      <c r="A2989" s="11">
        <f t="shared" si="998"/>
        <v>2986</v>
      </c>
      <c r="B2989" s="29">
        <v>34033</v>
      </c>
      <c r="C2989" s="25">
        <v>22</v>
      </c>
      <c r="D2989" s="12">
        <v>32.299999999999997</v>
      </c>
      <c r="E2989" s="25">
        <v>26.1</v>
      </c>
      <c r="F2989" s="35">
        <v>94</v>
      </c>
      <c r="G2989" s="25">
        <v>53</v>
      </c>
      <c r="H2989" s="13">
        <v>0</v>
      </c>
      <c r="I2989" s="25"/>
      <c r="J2989" s="12">
        <v>90</v>
      </c>
      <c r="K2989" s="12">
        <v>2</v>
      </c>
      <c r="L2989" s="25" t="s">
        <v>12</v>
      </c>
      <c r="M2989" s="10"/>
      <c r="N2989" s="15"/>
      <c r="O2989" s="15"/>
      <c r="P2989" s="4"/>
      <c r="Q2989" s="65"/>
      <c r="R2989" s="42"/>
      <c r="S2989" s="44"/>
      <c r="T2989" s="44"/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5"/>
      <c r="AH2989" s="40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51"/>
      <c r="AU2989" s="48"/>
      <c r="AV2989" s="52"/>
      <c r="AW2989" s="52"/>
    </row>
    <row r="2990" spans="1:49" ht="15" customHeight="1" x14ac:dyDescent="0.25">
      <c r="A2990" s="11">
        <f t="shared" si="998"/>
        <v>2987</v>
      </c>
      <c r="B2990" s="29">
        <v>34034</v>
      </c>
      <c r="C2990" s="25">
        <v>21</v>
      </c>
      <c r="D2990" s="12">
        <v>31</v>
      </c>
      <c r="E2990" s="25">
        <v>24</v>
      </c>
      <c r="F2990" s="35">
        <v>96</v>
      </c>
      <c r="G2990" s="25">
        <v>0</v>
      </c>
      <c r="H2990" s="13">
        <v>0</v>
      </c>
      <c r="I2990" s="25"/>
      <c r="J2990" s="12">
        <v>225</v>
      </c>
      <c r="K2990" s="12">
        <v>0</v>
      </c>
      <c r="L2990" s="25" t="s">
        <v>12</v>
      </c>
      <c r="M2990" s="10"/>
      <c r="N2990" s="15"/>
      <c r="O2990" s="15"/>
      <c r="P2990" s="4"/>
      <c r="Q2990" s="65"/>
      <c r="R2990" s="42"/>
      <c r="S2990" s="44"/>
      <c r="T2990" s="44"/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5"/>
      <c r="AH2990" s="40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51"/>
      <c r="AU2990" s="48"/>
      <c r="AV2990" s="52"/>
      <c r="AW2990" s="52"/>
    </row>
    <row r="2991" spans="1:49" ht="15" customHeight="1" x14ac:dyDescent="0.25">
      <c r="A2991" s="11">
        <f t="shared" si="998"/>
        <v>2988</v>
      </c>
      <c r="B2991" s="29">
        <v>34035</v>
      </c>
      <c r="C2991" s="25">
        <v>22</v>
      </c>
      <c r="D2991" s="12">
        <v>31.2</v>
      </c>
      <c r="E2991" s="25">
        <v>24.9</v>
      </c>
      <c r="F2991" s="35">
        <v>95</v>
      </c>
      <c r="G2991" s="25">
        <v>77</v>
      </c>
      <c r="H2991" s="13">
        <v>0</v>
      </c>
      <c r="I2991" s="25"/>
      <c r="J2991" s="12">
        <v>225</v>
      </c>
      <c r="K2991" s="12">
        <v>0</v>
      </c>
      <c r="L2991" s="25" t="s">
        <v>13</v>
      </c>
      <c r="M2991" s="10"/>
      <c r="N2991" s="15"/>
      <c r="O2991" s="15"/>
      <c r="P2991" s="4"/>
      <c r="Q2991" s="65"/>
      <c r="R2991" s="42"/>
      <c r="S2991" s="44"/>
      <c r="T2991" s="44"/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5"/>
      <c r="AH2991" s="40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51"/>
      <c r="AU2991" s="48"/>
      <c r="AV2991" s="52"/>
      <c r="AW2991" s="52"/>
    </row>
    <row r="2992" spans="1:49" ht="15" customHeight="1" x14ac:dyDescent="0.25">
      <c r="A2992" s="11">
        <f t="shared" si="998"/>
        <v>2989</v>
      </c>
      <c r="B2992" s="29">
        <v>34036</v>
      </c>
      <c r="C2992" s="25">
        <v>21</v>
      </c>
      <c r="D2992" s="12">
        <v>30.6</v>
      </c>
      <c r="E2992" s="25">
        <v>22.9</v>
      </c>
      <c r="F2992" s="35">
        <v>98</v>
      </c>
      <c r="G2992" s="25">
        <v>7</v>
      </c>
      <c r="H2992" s="13">
        <v>0</v>
      </c>
      <c r="I2992" s="25"/>
      <c r="J2992" s="12">
        <v>225</v>
      </c>
      <c r="K2992" s="12">
        <v>0</v>
      </c>
      <c r="L2992" s="25" t="s">
        <v>13</v>
      </c>
      <c r="M2992" s="10"/>
      <c r="N2992" s="15"/>
      <c r="O2992" s="15"/>
      <c r="P2992" s="4"/>
      <c r="Q2992" s="65"/>
      <c r="R2992" s="42"/>
      <c r="S2992" s="44"/>
      <c r="T2992" s="44"/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5"/>
      <c r="AH2992" s="40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51"/>
      <c r="AU2992" s="48"/>
      <c r="AV2992" s="52"/>
      <c r="AW2992" s="52"/>
    </row>
    <row r="2993" spans="1:49" ht="15" customHeight="1" x14ac:dyDescent="0.25">
      <c r="A2993" s="11">
        <f t="shared" si="998"/>
        <v>2990</v>
      </c>
      <c r="B2993" s="29">
        <v>34037</v>
      </c>
      <c r="C2993" s="25">
        <v>23</v>
      </c>
      <c r="D2993" s="12">
        <v>27</v>
      </c>
      <c r="E2993" s="25">
        <v>23.7</v>
      </c>
      <c r="F2993" s="35">
        <v>99</v>
      </c>
      <c r="G2993" s="25">
        <v>10</v>
      </c>
      <c r="H2993" s="13">
        <v>0</v>
      </c>
      <c r="I2993" s="25"/>
      <c r="J2993" s="12">
        <v>360</v>
      </c>
      <c r="K2993" s="12">
        <v>0</v>
      </c>
      <c r="L2993" s="25" t="s">
        <v>11</v>
      </c>
      <c r="M2993" s="10"/>
      <c r="N2993" s="15"/>
      <c r="O2993" s="15"/>
      <c r="P2993" s="4"/>
      <c r="Q2993" s="65"/>
      <c r="R2993" s="42"/>
      <c r="S2993" s="44"/>
      <c r="T2993" s="44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5"/>
      <c r="AH2993" s="40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51"/>
      <c r="AU2993" s="48"/>
      <c r="AV2993" s="52"/>
      <c r="AW2993" s="52"/>
    </row>
    <row r="2994" spans="1:49" ht="15" customHeight="1" x14ac:dyDescent="0.25">
      <c r="A2994" s="11">
        <f t="shared" si="998"/>
        <v>2991</v>
      </c>
      <c r="B2994" s="29">
        <v>34038</v>
      </c>
      <c r="C2994" s="25">
        <v>22</v>
      </c>
      <c r="D2994" s="12">
        <v>30.6</v>
      </c>
      <c r="E2994" s="25">
        <v>25.2</v>
      </c>
      <c r="F2994" s="35">
        <v>95</v>
      </c>
      <c r="G2994" s="25">
        <v>59</v>
      </c>
      <c r="H2994" s="13">
        <v>0</v>
      </c>
      <c r="I2994" s="25"/>
      <c r="J2994" s="12">
        <v>45</v>
      </c>
      <c r="K2994" s="12">
        <v>0</v>
      </c>
      <c r="L2994" s="25" t="s">
        <v>17</v>
      </c>
      <c r="M2994" s="10"/>
      <c r="N2994" s="15"/>
      <c r="O2994" s="15"/>
      <c r="P2994" s="4"/>
      <c r="Q2994" s="65"/>
      <c r="R2994" s="42"/>
      <c r="S2994" s="44"/>
      <c r="T2994" s="44"/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5"/>
      <c r="AH2994" s="40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51"/>
      <c r="AU2994" s="48"/>
      <c r="AV2994" s="52"/>
      <c r="AW2994" s="52"/>
    </row>
    <row r="2995" spans="1:49" ht="15" customHeight="1" x14ac:dyDescent="0.25">
      <c r="A2995" s="11">
        <f t="shared" si="998"/>
        <v>2992</v>
      </c>
      <c r="B2995" s="29">
        <v>34039</v>
      </c>
      <c r="C2995" s="25">
        <v>22</v>
      </c>
      <c r="D2995" s="12">
        <v>29.7</v>
      </c>
      <c r="E2995" s="25">
        <v>25.5</v>
      </c>
      <c r="F2995" s="35">
        <v>93</v>
      </c>
      <c r="G2995" s="25">
        <v>23</v>
      </c>
      <c r="H2995" s="13">
        <v>0</v>
      </c>
      <c r="I2995" s="25"/>
      <c r="J2995" s="12">
        <v>225</v>
      </c>
      <c r="K2995" s="12">
        <v>0</v>
      </c>
      <c r="L2995" s="25" t="s">
        <v>13</v>
      </c>
      <c r="M2995" s="10"/>
      <c r="N2995" s="15"/>
      <c r="O2995" s="15"/>
      <c r="P2995" s="4"/>
      <c r="Q2995" s="65"/>
      <c r="R2995" s="42"/>
      <c r="S2995" s="44"/>
      <c r="T2995" s="44"/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5"/>
      <c r="AH2995" s="40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51"/>
      <c r="AU2995" s="48"/>
      <c r="AV2995" s="52"/>
      <c r="AW2995" s="52"/>
    </row>
    <row r="2996" spans="1:49" ht="15" customHeight="1" x14ac:dyDescent="0.25">
      <c r="A2996" s="11">
        <f t="shared" si="998"/>
        <v>2993</v>
      </c>
      <c r="B2996" s="29">
        <v>34040</v>
      </c>
      <c r="C2996" s="25">
        <v>22</v>
      </c>
      <c r="D2996" s="12">
        <v>30.5</v>
      </c>
      <c r="E2996" s="25">
        <v>25.7</v>
      </c>
      <c r="F2996" s="35">
        <v>92</v>
      </c>
      <c r="G2996" s="25">
        <v>116</v>
      </c>
      <c r="H2996" s="13">
        <v>0</v>
      </c>
      <c r="I2996" s="25"/>
      <c r="J2996" s="12">
        <v>360</v>
      </c>
      <c r="K2996" s="12">
        <v>0</v>
      </c>
      <c r="L2996" s="25" t="s">
        <v>13</v>
      </c>
      <c r="M2996" s="10"/>
      <c r="N2996" s="15"/>
      <c r="O2996" s="15"/>
      <c r="P2996" s="4"/>
      <c r="Q2996" s="65"/>
      <c r="R2996" s="42"/>
      <c r="S2996" s="44"/>
      <c r="T2996" s="44"/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5"/>
      <c r="AH2996" s="40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51"/>
      <c r="AU2996" s="48"/>
      <c r="AV2996" s="52"/>
      <c r="AW2996" s="52"/>
    </row>
    <row r="2997" spans="1:49" ht="15" customHeight="1" x14ac:dyDescent="0.25">
      <c r="A2997" s="11">
        <f t="shared" si="998"/>
        <v>2994</v>
      </c>
      <c r="B2997" s="29">
        <v>34041</v>
      </c>
      <c r="C2997" s="25">
        <v>21</v>
      </c>
      <c r="D2997" s="12">
        <v>32</v>
      </c>
      <c r="E2997" s="25">
        <v>26</v>
      </c>
      <c r="F2997" s="35">
        <v>90</v>
      </c>
      <c r="G2997" s="25">
        <v>1.8</v>
      </c>
      <c r="H2997" s="13">
        <v>0</v>
      </c>
      <c r="I2997" s="25"/>
      <c r="J2997" s="12">
        <v>270</v>
      </c>
      <c r="K2997" s="12">
        <v>0</v>
      </c>
      <c r="L2997" s="25" t="s">
        <v>15</v>
      </c>
      <c r="M2997" s="10"/>
      <c r="N2997" s="15"/>
      <c r="O2997" s="15"/>
      <c r="P2997" s="4"/>
      <c r="Q2997" s="65"/>
      <c r="R2997" s="42"/>
      <c r="S2997" s="44"/>
      <c r="T2997" s="44"/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  <c r="AE2997" s="5"/>
      <c r="AF2997" s="5"/>
      <c r="AG2997" s="5"/>
      <c r="AH2997" s="40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51"/>
      <c r="AU2997" s="48"/>
      <c r="AV2997" s="52"/>
      <c r="AW2997" s="52"/>
    </row>
    <row r="2998" spans="1:49" ht="15" customHeight="1" x14ac:dyDescent="0.25">
      <c r="A2998" s="11">
        <f t="shared" si="998"/>
        <v>2995</v>
      </c>
      <c r="B2998" s="29">
        <v>34042</v>
      </c>
      <c r="C2998" s="25">
        <v>22</v>
      </c>
      <c r="D2998" s="12">
        <v>29.3</v>
      </c>
      <c r="E2998" s="25">
        <v>25.8</v>
      </c>
      <c r="F2998" s="35">
        <v>94</v>
      </c>
      <c r="G2998" s="25">
        <v>39</v>
      </c>
      <c r="H2998" s="13">
        <v>0</v>
      </c>
      <c r="I2998" s="25"/>
      <c r="J2998" s="12">
        <v>225</v>
      </c>
      <c r="K2998" s="12">
        <v>0</v>
      </c>
      <c r="L2998" s="25" t="s">
        <v>13</v>
      </c>
      <c r="M2998" s="10"/>
      <c r="N2998" s="15"/>
      <c r="O2998" s="15"/>
      <c r="P2998" s="4"/>
      <c r="Q2998" s="65"/>
      <c r="R2998" s="42"/>
      <c r="S2998" s="44"/>
      <c r="T2998" s="44"/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5"/>
      <c r="AH2998" s="40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51"/>
      <c r="AU2998" s="48"/>
      <c r="AV2998" s="52"/>
      <c r="AW2998" s="52"/>
    </row>
    <row r="2999" spans="1:49" ht="15" customHeight="1" x14ac:dyDescent="0.25">
      <c r="A2999" s="11">
        <f t="shared" si="998"/>
        <v>2996</v>
      </c>
      <c r="B2999" s="29">
        <v>34043</v>
      </c>
      <c r="C2999" s="25">
        <v>22</v>
      </c>
      <c r="D2999" s="12">
        <v>28.8</v>
      </c>
      <c r="E2999" s="25">
        <v>24.9</v>
      </c>
      <c r="F2999" s="35">
        <v>93</v>
      </c>
      <c r="G2999" s="25">
        <v>40</v>
      </c>
      <c r="H2999" s="13">
        <v>0</v>
      </c>
      <c r="I2999" s="25"/>
      <c r="J2999" s="12">
        <v>225</v>
      </c>
      <c r="K2999" s="12">
        <v>0</v>
      </c>
      <c r="L2999" s="25" t="s">
        <v>14</v>
      </c>
      <c r="M2999" s="10"/>
      <c r="N2999" s="15"/>
      <c r="O2999" s="15"/>
      <c r="P2999" s="4"/>
      <c r="Q2999" s="65"/>
      <c r="R2999" s="42"/>
      <c r="S2999" s="44"/>
      <c r="T2999" s="44"/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5"/>
      <c r="AH2999" s="40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51"/>
      <c r="AU2999" s="48"/>
      <c r="AV2999" s="52"/>
      <c r="AW2999" s="52"/>
    </row>
    <row r="3000" spans="1:49" ht="15" customHeight="1" x14ac:dyDescent="0.25">
      <c r="A3000" s="11">
        <f t="shared" si="998"/>
        <v>2997</v>
      </c>
      <c r="B3000" s="29">
        <v>34044</v>
      </c>
      <c r="C3000" s="25">
        <v>21</v>
      </c>
      <c r="D3000" s="12">
        <v>31.7</v>
      </c>
      <c r="E3000" s="25">
        <v>25.6</v>
      </c>
      <c r="F3000" s="35">
        <v>90</v>
      </c>
      <c r="G3000" s="25">
        <v>84</v>
      </c>
      <c r="H3000" s="13">
        <v>0</v>
      </c>
      <c r="I3000" s="25"/>
      <c r="J3000" s="12">
        <v>360</v>
      </c>
      <c r="K3000" s="12">
        <v>0</v>
      </c>
      <c r="L3000" s="25" t="s">
        <v>12</v>
      </c>
      <c r="M3000" s="10"/>
      <c r="N3000" s="15"/>
      <c r="O3000" s="15"/>
      <c r="P3000" s="4"/>
      <c r="Q3000" s="65"/>
      <c r="R3000" s="42"/>
      <c r="S3000" s="44"/>
      <c r="T3000" s="44"/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5"/>
      <c r="AH3000" s="40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51"/>
      <c r="AU3000" s="48"/>
      <c r="AV3000" s="52"/>
      <c r="AW3000" s="52"/>
    </row>
    <row r="3001" spans="1:49" ht="15" customHeight="1" x14ac:dyDescent="0.25">
      <c r="A3001" s="11">
        <f t="shared" si="998"/>
        <v>2998</v>
      </c>
      <c r="B3001" s="29">
        <v>34045</v>
      </c>
      <c r="C3001" s="25">
        <v>22</v>
      </c>
      <c r="D3001" s="12">
        <v>32.4</v>
      </c>
      <c r="E3001" s="25">
        <v>26.2</v>
      </c>
      <c r="F3001" s="35">
        <v>90</v>
      </c>
      <c r="G3001" s="25">
        <v>0</v>
      </c>
      <c r="H3001" s="13">
        <v>0</v>
      </c>
      <c r="I3001" s="25"/>
      <c r="J3001" s="12">
        <v>225</v>
      </c>
      <c r="K3001" s="12">
        <v>0</v>
      </c>
      <c r="L3001" s="25" t="s">
        <v>13</v>
      </c>
      <c r="M3001" s="10"/>
      <c r="N3001" s="15"/>
      <c r="O3001" s="15"/>
      <c r="P3001" s="4"/>
      <c r="Q3001" s="65"/>
      <c r="R3001" s="42"/>
      <c r="S3001" s="44"/>
      <c r="T3001" s="44"/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  <c r="AE3001" s="5"/>
      <c r="AF3001" s="5"/>
      <c r="AG3001" s="5"/>
      <c r="AH3001" s="40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51"/>
      <c r="AU3001" s="48"/>
      <c r="AV3001" s="52"/>
      <c r="AW3001" s="52"/>
    </row>
    <row r="3002" spans="1:49" ht="15" customHeight="1" x14ac:dyDescent="0.25">
      <c r="A3002" s="11">
        <f t="shared" si="998"/>
        <v>2999</v>
      </c>
      <c r="B3002" s="29">
        <v>34046</v>
      </c>
      <c r="C3002" s="25">
        <v>23</v>
      </c>
      <c r="D3002" s="12">
        <v>30.1</v>
      </c>
      <c r="E3002" s="25">
        <v>25.9</v>
      </c>
      <c r="F3002" s="35">
        <v>96</v>
      </c>
      <c r="G3002" s="25">
        <v>0</v>
      </c>
      <c r="H3002" s="13">
        <v>0</v>
      </c>
      <c r="I3002" s="25"/>
      <c r="J3002" s="12">
        <v>360</v>
      </c>
      <c r="K3002" s="12">
        <v>0</v>
      </c>
      <c r="L3002" s="25" t="s">
        <v>15</v>
      </c>
      <c r="M3002" s="10"/>
      <c r="N3002" s="15"/>
      <c r="O3002" s="15"/>
      <c r="P3002" s="4"/>
      <c r="Q3002" s="65"/>
      <c r="R3002" s="42"/>
      <c r="S3002" s="44"/>
      <c r="T3002" s="44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5"/>
      <c r="AH3002" s="40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51"/>
      <c r="AU3002" s="48"/>
      <c r="AV3002" s="52"/>
      <c r="AW3002" s="52"/>
    </row>
    <row r="3003" spans="1:49" ht="15" customHeight="1" x14ac:dyDescent="0.25">
      <c r="A3003" s="11">
        <f t="shared" si="998"/>
        <v>3000</v>
      </c>
      <c r="B3003" s="29">
        <v>34047</v>
      </c>
      <c r="C3003" s="25">
        <v>22</v>
      </c>
      <c r="D3003" s="12">
        <v>31.3</v>
      </c>
      <c r="E3003" s="25">
        <v>26.3</v>
      </c>
      <c r="F3003" s="35">
        <v>94</v>
      </c>
      <c r="G3003" s="25">
        <v>20</v>
      </c>
      <c r="H3003" s="13">
        <v>0</v>
      </c>
      <c r="I3003" s="25"/>
      <c r="J3003" s="12">
        <v>270</v>
      </c>
      <c r="K3003" s="12">
        <v>0</v>
      </c>
      <c r="L3003" s="25" t="s">
        <v>15</v>
      </c>
      <c r="M3003" s="10"/>
      <c r="N3003" s="15"/>
      <c r="O3003" s="15"/>
      <c r="P3003" s="4"/>
      <c r="Q3003" s="65"/>
      <c r="R3003" s="42"/>
      <c r="S3003" s="44"/>
      <c r="T3003" s="44"/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  <c r="AE3003" s="5"/>
      <c r="AF3003" s="5"/>
      <c r="AG3003" s="5"/>
      <c r="AH3003" s="40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51"/>
      <c r="AU3003" s="48"/>
      <c r="AV3003" s="52"/>
      <c r="AW3003" s="52"/>
    </row>
    <row r="3004" spans="1:49" ht="15" customHeight="1" x14ac:dyDescent="0.25">
      <c r="A3004" s="11">
        <f t="shared" si="998"/>
        <v>3001</v>
      </c>
      <c r="B3004" s="29">
        <v>34048</v>
      </c>
      <c r="C3004" s="25">
        <v>22</v>
      </c>
      <c r="D3004" s="12">
        <v>31</v>
      </c>
      <c r="E3004" s="25">
        <v>25.9</v>
      </c>
      <c r="F3004" s="35">
        <v>92</v>
      </c>
      <c r="G3004" s="25">
        <v>13</v>
      </c>
      <c r="H3004" s="13">
        <v>0</v>
      </c>
      <c r="I3004" s="25"/>
      <c r="J3004" s="12">
        <v>90</v>
      </c>
      <c r="K3004" s="12">
        <v>0</v>
      </c>
      <c r="L3004" s="25" t="s">
        <v>13</v>
      </c>
      <c r="M3004" s="10"/>
      <c r="N3004" s="15"/>
      <c r="O3004" s="15"/>
      <c r="P3004" s="4"/>
      <c r="Q3004" s="65"/>
      <c r="R3004" s="42"/>
      <c r="S3004" s="44"/>
      <c r="T3004" s="44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5"/>
      <c r="AH3004" s="40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51"/>
      <c r="AU3004" s="48"/>
      <c r="AV3004" s="52"/>
      <c r="AW3004" s="52"/>
    </row>
    <row r="3005" spans="1:49" ht="15" customHeight="1" x14ac:dyDescent="0.25">
      <c r="A3005" s="11">
        <f t="shared" si="998"/>
        <v>3002</v>
      </c>
      <c r="B3005" s="29">
        <v>34049</v>
      </c>
      <c r="C3005" s="25">
        <v>23</v>
      </c>
      <c r="D3005" s="12">
        <v>33</v>
      </c>
      <c r="E3005" s="25">
        <v>26.2</v>
      </c>
      <c r="F3005" s="35">
        <v>88</v>
      </c>
      <c r="G3005" s="25">
        <v>8</v>
      </c>
      <c r="H3005" s="13">
        <v>0</v>
      </c>
      <c r="I3005" s="25"/>
      <c r="J3005" s="12">
        <v>90</v>
      </c>
      <c r="K3005" s="12">
        <v>0</v>
      </c>
      <c r="L3005" s="25" t="s">
        <v>12</v>
      </c>
      <c r="M3005" s="10"/>
      <c r="N3005" s="15"/>
      <c r="O3005" s="15"/>
      <c r="P3005" s="4"/>
      <c r="Q3005" s="65"/>
      <c r="R3005" s="42"/>
      <c r="S3005" s="44"/>
      <c r="T3005" s="44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5"/>
      <c r="AH3005" s="40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51"/>
      <c r="AU3005" s="48"/>
      <c r="AV3005" s="52"/>
      <c r="AW3005" s="52"/>
    </row>
    <row r="3006" spans="1:49" ht="15" customHeight="1" x14ac:dyDescent="0.25">
      <c r="A3006" s="11">
        <f t="shared" si="998"/>
        <v>3003</v>
      </c>
      <c r="B3006" s="29">
        <v>34050</v>
      </c>
      <c r="C3006" s="25">
        <v>23</v>
      </c>
      <c r="D3006" s="12">
        <v>33.799999999999997</v>
      </c>
      <c r="E3006" s="25">
        <v>27.8</v>
      </c>
      <c r="F3006" s="35">
        <v>87</v>
      </c>
      <c r="G3006" s="25">
        <v>0</v>
      </c>
      <c r="H3006" s="13">
        <v>0</v>
      </c>
      <c r="I3006" s="25"/>
      <c r="J3006" s="12">
        <v>45</v>
      </c>
      <c r="K3006" s="12">
        <v>1</v>
      </c>
      <c r="L3006" s="25" t="s">
        <v>17</v>
      </c>
      <c r="M3006" s="10"/>
      <c r="N3006" s="15"/>
      <c r="O3006" s="15"/>
      <c r="P3006" s="4"/>
      <c r="Q3006" s="65"/>
      <c r="R3006" s="42"/>
      <c r="S3006" s="44"/>
      <c r="T3006" s="44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5"/>
      <c r="AH3006" s="40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51"/>
      <c r="AU3006" s="48"/>
      <c r="AV3006" s="52"/>
      <c r="AW3006" s="52"/>
    </row>
    <row r="3007" spans="1:49" ht="15" customHeight="1" x14ac:dyDescent="0.25">
      <c r="A3007" s="11">
        <f t="shared" si="998"/>
        <v>3004</v>
      </c>
      <c r="B3007" s="29">
        <v>34051</v>
      </c>
      <c r="C3007" s="25">
        <v>24</v>
      </c>
      <c r="D3007" s="12">
        <v>33.700000000000003</v>
      </c>
      <c r="E3007" s="25">
        <v>28.2</v>
      </c>
      <c r="F3007" s="35">
        <v>87</v>
      </c>
      <c r="G3007" s="25">
        <v>0</v>
      </c>
      <c r="H3007" s="13">
        <v>0</v>
      </c>
      <c r="I3007" s="25"/>
      <c r="J3007" s="12">
        <v>90</v>
      </c>
      <c r="K3007" s="12">
        <v>2</v>
      </c>
      <c r="L3007" s="25" t="s">
        <v>12</v>
      </c>
      <c r="M3007" s="10"/>
      <c r="N3007" s="15"/>
      <c r="O3007" s="15"/>
      <c r="P3007" s="4"/>
      <c r="Q3007" s="65"/>
      <c r="R3007" s="42"/>
      <c r="S3007" s="44"/>
      <c r="T3007" s="44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5"/>
      <c r="AH3007" s="40"/>
      <c r="AI3007" s="3"/>
      <c r="AJ3007" s="3"/>
      <c r="AK3007" s="3"/>
      <c r="AL3007" s="3"/>
      <c r="AM3007" s="3"/>
      <c r="AN3007" s="3"/>
      <c r="AO3007" s="3"/>
      <c r="AP3007" s="3"/>
      <c r="AQ3007" s="3"/>
      <c r="AR3007" s="3"/>
      <c r="AS3007" s="3"/>
      <c r="AT3007" s="51"/>
      <c r="AU3007" s="48"/>
      <c r="AV3007" s="52"/>
      <c r="AW3007" s="52"/>
    </row>
    <row r="3008" spans="1:49" ht="15" customHeight="1" x14ac:dyDescent="0.25">
      <c r="A3008" s="11">
        <f t="shared" si="998"/>
        <v>3005</v>
      </c>
      <c r="B3008" s="29">
        <v>34052</v>
      </c>
      <c r="C3008" s="25">
        <v>22</v>
      </c>
      <c r="D3008" s="12">
        <v>32</v>
      </c>
      <c r="E3008" s="25">
        <v>26.6</v>
      </c>
      <c r="F3008" s="35">
        <v>94</v>
      </c>
      <c r="G3008" s="25">
        <v>4</v>
      </c>
      <c r="H3008" s="13">
        <v>0</v>
      </c>
      <c r="I3008" s="25"/>
      <c r="J3008" s="12">
        <v>315</v>
      </c>
      <c r="K3008" s="12">
        <v>0</v>
      </c>
      <c r="L3008" s="25" t="s">
        <v>16</v>
      </c>
      <c r="M3008" s="10"/>
      <c r="N3008" s="15"/>
      <c r="O3008" s="15"/>
      <c r="P3008" s="4"/>
      <c r="Q3008" s="65"/>
      <c r="R3008" s="42"/>
      <c r="S3008" s="44"/>
      <c r="T3008" s="44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5"/>
      <c r="AH3008" s="40"/>
      <c r="AI3008" s="3"/>
      <c r="AJ3008" s="3"/>
      <c r="AK3008" s="3"/>
      <c r="AL3008" s="3"/>
      <c r="AM3008" s="3"/>
      <c r="AN3008" s="3"/>
      <c r="AO3008" s="3"/>
      <c r="AP3008" s="3"/>
      <c r="AQ3008" s="3"/>
      <c r="AR3008" s="3"/>
      <c r="AS3008" s="3"/>
      <c r="AT3008" s="51"/>
      <c r="AU3008" s="48"/>
      <c r="AV3008" s="52"/>
      <c r="AW3008" s="52"/>
    </row>
    <row r="3009" spans="1:49" ht="15" customHeight="1" x14ac:dyDescent="0.25">
      <c r="A3009" s="11">
        <f t="shared" si="998"/>
        <v>3006</v>
      </c>
      <c r="B3009" s="29">
        <v>34053</v>
      </c>
      <c r="C3009" s="25">
        <v>23</v>
      </c>
      <c r="D3009" s="12">
        <v>26</v>
      </c>
      <c r="E3009" s="25">
        <v>24.9</v>
      </c>
      <c r="F3009" s="35">
        <v>96</v>
      </c>
      <c r="G3009" s="25">
        <v>13</v>
      </c>
      <c r="H3009" s="13">
        <v>0</v>
      </c>
      <c r="I3009" s="25"/>
      <c r="J3009" s="12">
        <v>180</v>
      </c>
      <c r="K3009" s="12">
        <v>0</v>
      </c>
      <c r="L3009" s="25" t="s">
        <v>14</v>
      </c>
      <c r="M3009" s="10"/>
      <c r="N3009" s="15"/>
      <c r="O3009" s="15"/>
      <c r="P3009" s="4"/>
      <c r="Q3009" s="65"/>
      <c r="R3009" s="42"/>
      <c r="S3009" s="44"/>
      <c r="T3009" s="44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5"/>
      <c r="AH3009" s="40"/>
      <c r="AI3009" s="3"/>
      <c r="AJ3009" s="3"/>
      <c r="AK3009" s="3"/>
      <c r="AL3009" s="3"/>
      <c r="AM3009" s="3"/>
      <c r="AN3009" s="3"/>
      <c r="AO3009" s="3"/>
      <c r="AP3009" s="3"/>
      <c r="AQ3009" s="3"/>
      <c r="AR3009" s="3"/>
      <c r="AS3009" s="3"/>
      <c r="AT3009" s="51"/>
      <c r="AU3009" s="48"/>
      <c r="AV3009" s="52"/>
      <c r="AW3009" s="52"/>
    </row>
    <row r="3010" spans="1:49" ht="15" customHeight="1" x14ac:dyDescent="0.25">
      <c r="A3010" s="11">
        <f t="shared" si="998"/>
        <v>3007</v>
      </c>
      <c r="B3010" s="29">
        <v>34054</v>
      </c>
      <c r="C3010" s="25">
        <v>21</v>
      </c>
      <c r="D3010" s="12">
        <v>30.4</v>
      </c>
      <c r="E3010" s="25">
        <v>25.5</v>
      </c>
      <c r="F3010" s="35">
        <v>95</v>
      </c>
      <c r="G3010" s="25">
        <v>1</v>
      </c>
      <c r="H3010" s="13">
        <v>0</v>
      </c>
      <c r="I3010" s="25"/>
      <c r="J3010" s="12">
        <v>225</v>
      </c>
      <c r="K3010" s="12">
        <v>0</v>
      </c>
      <c r="L3010" s="25" t="s">
        <v>13</v>
      </c>
      <c r="M3010" s="10"/>
      <c r="N3010" s="15"/>
      <c r="O3010" s="15"/>
      <c r="P3010" s="4"/>
      <c r="Q3010" s="65"/>
      <c r="R3010" s="42"/>
      <c r="S3010" s="44"/>
      <c r="T3010" s="44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5"/>
      <c r="AH3010" s="40"/>
      <c r="AI3010" s="3"/>
      <c r="AJ3010" s="3"/>
      <c r="AK3010" s="3"/>
      <c r="AL3010" s="3"/>
      <c r="AM3010" s="3"/>
      <c r="AN3010" s="3"/>
      <c r="AO3010" s="3"/>
      <c r="AP3010" s="3"/>
      <c r="AQ3010" s="3"/>
      <c r="AR3010" s="3"/>
      <c r="AS3010" s="3"/>
      <c r="AT3010" s="51"/>
      <c r="AU3010" s="48"/>
      <c r="AV3010" s="52"/>
      <c r="AW3010" s="52"/>
    </row>
    <row r="3011" spans="1:49" ht="15" customHeight="1" x14ac:dyDescent="0.25">
      <c r="A3011" s="11">
        <f t="shared" si="998"/>
        <v>3008</v>
      </c>
      <c r="B3011" s="29">
        <v>34055</v>
      </c>
      <c r="C3011" s="25">
        <v>22</v>
      </c>
      <c r="D3011" s="12">
        <v>28</v>
      </c>
      <c r="E3011" s="25">
        <v>25.4</v>
      </c>
      <c r="F3011" s="35">
        <v>95</v>
      </c>
      <c r="G3011" s="25">
        <v>27</v>
      </c>
      <c r="H3011" s="13">
        <v>0</v>
      </c>
      <c r="I3011" s="25"/>
      <c r="J3011" s="12">
        <v>360</v>
      </c>
      <c r="K3011" s="12">
        <v>0</v>
      </c>
      <c r="L3011" s="25" t="s">
        <v>11</v>
      </c>
      <c r="M3011" s="10"/>
      <c r="N3011" s="15"/>
      <c r="O3011" s="15"/>
      <c r="P3011" s="4"/>
      <c r="Q3011" s="65"/>
      <c r="R3011" s="42"/>
      <c r="S3011" s="44"/>
      <c r="T3011" s="44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5"/>
      <c r="AH3011" s="40"/>
      <c r="AI3011" s="3"/>
      <c r="AJ3011" s="3"/>
      <c r="AK3011" s="3"/>
      <c r="AL3011" s="3"/>
      <c r="AM3011" s="3"/>
      <c r="AN3011" s="3"/>
      <c r="AO3011" s="3"/>
      <c r="AP3011" s="3"/>
      <c r="AQ3011" s="3"/>
      <c r="AR3011" s="3"/>
      <c r="AS3011" s="3"/>
      <c r="AT3011" s="51"/>
      <c r="AU3011" s="48"/>
      <c r="AV3011" s="52"/>
      <c r="AW3011" s="52"/>
    </row>
    <row r="3012" spans="1:49" ht="15" customHeight="1" x14ac:dyDescent="0.25">
      <c r="A3012" s="11">
        <f t="shared" si="998"/>
        <v>3009</v>
      </c>
      <c r="B3012" s="29">
        <v>34056</v>
      </c>
      <c r="C3012" s="25">
        <v>21</v>
      </c>
      <c r="D3012" s="12">
        <v>30</v>
      </c>
      <c r="E3012" s="25">
        <v>25.4</v>
      </c>
      <c r="F3012" s="35">
        <v>93</v>
      </c>
      <c r="G3012" s="25">
        <v>53</v>
      </c>
      <c r="H3012" s="13">
        <v>0</v>
      </c>
      <c r="I3012" s="25"/>
      <c r="J3012" s="12">
        <v>225</v>
      </c>
      <c r="K3012" s="12">
        <v>0</v>
      </c>
      <c r="L3012" s="25" t="s">
        <v>15</v>
      </c>
      <c r="M3012" s="10"/>
      <c r="N3012" s="15"/>
      <c r="O3012" s="15"/>
      <c r="P3012" s="4"/>
      <c r="Q3012" s="65"/>
      <c r="R3012" s="42"/>
      <c r="S3012" s="44"/>
      <c r="T3012" s="44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5"/>
      <c r="AH3012" s="40"/>
      <c r="AI3012" s="3"/>
      <c r="AJ3012" s="3"/>
      <c r="AK3012" s="3"/>
      <c r="AL3012" s="3"/>
      <c r="AM3012" s="3"/>
      <c r="AN3012" s="3"/>
      <c r="AO3012" s="3"/>
      <c r="AP3012" s="3"/>
      <c r="AQ3012" s="3"/>
      <c r="AR3012" s="3"/>
      <c r="AS3012" s="3"/>
      <c r="AT3012" s="51"/>
      <c r="AU3012" s="48"/>
      <c r="AV3012" s="52"/>
      <c r="AW3012" s="52"/>
    </row>
    <row r="3013" spans="1:49" ht="15" customHeight="1" x14ac:dyDescent="0.25">
      <c r="A3013" s="11">
        <f t="shared" si="998"/>
        <v>3010</v>
      </c>
      <c r="B3013" s="29">
        <v>34057</v>
      </c>
      <c r="C3013" s="25">
        <v>23</v>
      </c>
      <c r="D3013" s="12">
        <v>29.7</v>
      </c>
      <c r="E3013" s="25">
        <v>26.1</v>
      </c>
      <c r="F3013" s="35">
        <v>92</v>
      </c>
      <c r="G3013" s="25">
        <v>16</v>
      </c>
      <c r="H3013" s="13">
        <v>0</v>
      </c>
      <c r="I3013" s="25"/>
      <c r="J3013" s="12">
        <v>270</v>
      </c>
      <c r="K3013" s="12">
        <v>0</v>
      </c>
      <c r="L3013" s="25" t="s">
        <v>14</v>
      </c>
      <c r="M3013" s="10"/>
      <c r="N3013" s="15"/>
      <c r="O3013" s="15"/>
      <c r="P3013" s="4"/>
      <c r="Q3013" s="65"/>
      <c r="R3013" s="42"/>
      <c r="S3013" s="44"/>
      <c r="T3013" s="44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5"/>
      <c r="AH3013" s="40"/>
      <c r="AI3013" s="3"/>
      <c r="AJ3013" s="3"/>
      <c r="AK3013" s="3"/>
      <c r="AL3013" s="3"/>
      <c r="AM3013" s="3"/>
      <c r="AN3013" s="3"/>
      <c r="AO3013" s="3"/>
      <c r="AP3013" s="3"/>
      <c r="AQ3013" s="3"/>
      <c r="AR3013" s="3"/>
      <c r="AS3013" s="3"/>
      <c r="AT3013" s="51"/>
      <c r="AU3013" s="48"/>
      <c r="AV3013" s="52"/>
      <c r="AW3013" s="52"/>
    </row>
    <row r="3014" spans="1:49" ht="15" customHeight="1" x14ac:dyDescent="0.25">
      <c r="A3014" s="11">
        <f t="shared" ref="A3014:A3077" si="999">A3013+1</f>
        <v>3011</v>
      </c>
      <c r="B3014" s="29">
        <v>34058</v>
      </c>
      <c r="C3014" s="25">
        <v>22</v>
      </c>
      <c r="D3014" s="12">
        <v>28.5</v>
      </c>
      <c r="E3014" s="25">
        <v>25.1</v>
      </c>
      <c r="F3014" s="35">
        <v>95</v>
      </c>
      <c r="G3014" s="25">
        <v>53</v>
      </c>
      <c r="H3014" s="13">
        <v>0</v>
      </c>
      <c r="I3014" s="25"/>
      <c r="J3014" s="12">
        <v>225</v>
      </c>
      <c r="K3014" s="12">
        <v>0</v>
      </c>
      <c r="L3014" s="25" t="s">
        <v>15</v>
      </c>
      <c r="M3014" s="10"/>
      <c r="N3014" s="15"/>
      <c r="O3014" s="15"/>
      <c r="P3014" s="4"/>
      <c r="Q3014" s="65"/>
      <c r="R3014" s="42"/>
      <c r="S3014" s="44"/>
      <c r="T3014" s="44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5"/>
      <c r="AH3014" s="40"/>
      <c r="AI3014" s="3"/>
      <c r="AJ3014" s="3"/>
      <c r="AK3014" s="3"/>
      <c r="AL3014" s="3"/>
      <c r="AM3014" s="3"/>
      <c r="AN3014" s="3"/>
      <c r="AO3014" s="3"/>
      <c r="AP3014" s="3"/>
      <c r="AQ3014" s="3"/>
      <c r="AR3014" s="3"/>
      <c r="AS3014" s="3"/>
      <c r="AT3014" s="51"/>
      <c r="AU3014" s="48"/>
      <c r="AV3014" s="52"/>
      <c r="AW3014" s="52"/>
    </row>
    <row r="3015" spans="1:49" ht="15" customHeight="1" x14ac:dyDescent="0.25">
      <c r="A3015" s="11">
        <f t="shared" si="999"/>
        <v>3012</v>
      </c>
      <c r="B3015" s="29">
        <v>34059</v>
      </c>
      <c r="C3015" s="25">
        <v>22</v>
      </c>
      <c r="D3015" s="12">
        <v>28.6</v>
      </c>
      <c r="E3015" s="25">
        <v>24.9</v>
      </c>
      <c r="F3015" s="35">
        <v>92</v>
      </c>
      <c r="G3015" s="25">
        <v>10</v>
      </c>
      <c r="H3015" s="13">
        <v>0</v>
      </c>
      <c r="I3015" s="25"/>
      <c r="J3015" s="12">
        <v>270</v>
      </c>
      <c r="K3015" s="12">
        <v>0</v>
      </c>
      <c r="L3015" s="25" t="s">
        <v>15</v>
      </c>
      <c r="M3015" s="10"/>
      <c r="N3015" s="15"/>
      <c r="O3015" s="15"/>
      <c r="P3015" s="4"/>
      <c r="Q3015" s="65"/>
      <c r="R3015" s="42"/>
      <c r="S3015" s="44"/>
      <c r="T3015" s="44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5"/>
      <c r="AH3015" s="40"/>
      <c r="AI3015" s="3"/>
      <c r="AJ3015" s="3"/>
      <c r="AK3015" s="3"/>
      <c r="AL3015" s="3"/>
      <c r="AM3015" s="3"/>
      <c r="AN3015" s="3"/>
      <c r="AO3015" s="3"/>
      <c r="AP3015" s="3"/>
      <c r="AQ3015" s="3"/>
      <c r="AR3015" s="3"/>
      <c r="AS3015" s="3"/>
      <c r="AT3015" s="51"/>
      <c r="AU3015" s="48"/>
      <c r="AV3015" s="52"/>
      <c r="AW3015" s="52"/>
    </row>
    <row r="3016" spans="1:49" ht="15" customHeight="1" x14ac:dyDescent="0.25">
      <c r="A3016" s="11">
        <f t="shared" si="999"/>
        <v>3013</v>
      </c>
      <c r="B3016" s="29">
        <v>34060</v>
      </c>
      <c r="C3016" s="25">
        <v>21</v>
      </c>
      <c r="D3016" s="12">
        <v>32</v>
      </c>
      <c r="E3016" s="25">
        <v>25.8</v>
      </c>
      <c r="F3016" s="35">
        <v>91</v>
      </c>
      <c r="G3016" s="25">
        <v>0</v>
      </c>
      <c r="H3016" s="13">
        <v>0</v>
      </c>
      <c r="I3016" s="25"/>
      <c r="J3016" s="12">
        <v>180</v>
      </c>
      <c r="K3016" s="12">
        <v>0</v>
      </c>
      <c r="L3016" s="25" t="s">
        <v>14</v>
      </c>
      <c r="M3016" s="10"/>
      <c r="N3016" s="15"/>
      <c r="O3016" s="15"/>
      <c r="P3016" s="4"/>
      <c r="Q3016" s="65"/>
      <c r="R3016" s="42"/>
      <c r="S3016" s="44"/>
      <c r="T3016" s="44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5"/>
      <c r="AH3016" s="40"/>
      <c r="AI3016" s="3"/>
      <c r="AJ3016" s="3"/>
      <c r="AK3016" s="3"/>
      <c r="AL3016" s="3"/>
      <c r="AM3016" s="3"/>
      <c r="AN3016" s="3"/>
      <c r="AO3016" s="3"/>
      <c r="AP3016" s="3"/>
      <c r="AQ3016" s="3"/>
      <c r="AR3016" s="3"/>
      <c r="AS3016" s="3"/>
      <c r="AT3016" s="51"/>
      <c r="AU3016" s="48"/>
      <c r="AV3016" s="52"/>
      <c r="AW3016" s="52"/>
    </row>
    <row r="3017" spans="1:49" ht="15" customHeight="1" x14ac:dyDescent="0.25">
      <c r="A3017" s="11">
        <f t="shared" si="999"/>
        <v>3014</v>
      </c>
      <c r="B3017" s="29">
        <v>34061</v>
      </c>
      <c r="C3017" s="25">
        <v>23</v>
      </c>
      <c r="D3017" s="12">
        <v>31.4</v>
      </c>
      <c r="E3017" s="25">
        <v>27.1</v>
      </c>
      <c r="F3017" s="35">
        <v>91</v>
      </c>
      <c r="G3017" s="25">
        <v>9</v>
      </c>
      <c r="H3017" s="13">
        <v>0</v>
      </c>
      <c r="I3017" s="25"/>
      <c r="J3017" s="12">
        <v>225</v>
      </c>
      <c r="K3017" s="12">
        <v>0</v>
      </c>
      <c r="L3017" s="25" t="s">
        <v>13</v>
      </c>
      <c r="M3017" s="10"/>
      <c r="N3017" s="15"/>
      <c r="O3017" s="15"/>
      <c r="P3017" s="4"/>
      <c r="Q3017" s="65"/>
      <c r="R3017" s="42"/>
      <c r="S3017" s="44"/>
      <c r="T3017" s="44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5"/>
      <c r="AH3017" s="40"/>
      <c r="AI3017" s="3"/>
      <c r="AJ3017" s="3"/>
      <c r="AK3017" s="3"/>
      <c r="AL3017" s="3"/>
      <c r="AM3017" s="3"/>
      <c r="AN3017" s="3"/>
      <c r="AO3017" s="3"/>
      <c r="AP3017" s="3"/>
      <c r="AQ3017" s="3"/>
      <c r="AR3017" s="3"/>
      <c r="AS3017" s="3"/>
      <c r="AT3017" s="51"/>
      <c r="AU3017" s="48"/>
      <c r="AV3017" s="52"/>
      <c r="AW3017" s="52"/>
    </row>
    <row r="3018" spans="1:49" ht="15" customHeight="1" x14ac:dyDescent="0.25">
      <c r="A3018" s="11">
        <f t="shared" si="999"/>
        <v>3015</v>
      </c>
      <c r="B3018" s="29">
        <v>34062</v>
      </c>
      <c r="C3018" s="25">
        <v>23</v>
      </c>
      <c r="D3018" s="12">
        <v>29.2</v>
      </c>
      <c r="E3018" s="25">
        <v>25.7</v>
      </c>
      <c r="F3018" s="35">
        <v>93</v>
      </c>
      <c r="G3018" s="25">
        <v>2</v>
      </c>
      <c r="H3018" s="13">
        <v>0</v>
      </c>
      <c r="I3018" s="25"/>
      <c r="J3018" s="12">
        <v>225</v>
      </c>
      <c r="K3018" s="12">
        <v>0</v>
      </c>
      <c r="L3018" s="25" t="s">
        <v>13</v>
      </c>
      <c r="M3018" s="10"/>
      <c r="N3018" s="15"/>
      <c r="O3018" s="15"/>
      <c r="P3018" s="4"/>
      <c r="Q3018" s="65"/>
      <c r="R3018" s="42"/>
      <c r="S3018" s="44"/>
      <c r="T3018" s="44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5"/>
      <c r="AH3018" s="40"/>
      <c r="AI3018" s="3"/>
      <c r="AJ3018" s="3"/>
      <c r="AK3018" s="3"/>
      <c r="AL3018" s="3"/>
      <c r="AM3018" s="3"/>
      <c r="AN3018" s="3"/>
      <c r="AO3018" s="3"/>
      <c r="AP3018" s="3"/>
      <c r="AQ3018" s="3"/>
      <c r="AR3018" s="3"/>
      <c r="AS3018" s="3"/>
      <c r="AT3018" s="51"/>
      <c r="AU3018" s="48"/>
      <c r="AV3018" s="52"/>
      <c r="AW3018" s="52"/>
    </row>
    <row r="3019" spans="1:49" ht="15" customHeight="1" x14ac:dyDescent="0.25">
      <c r="A3019" s="11">
        <f t="shared" si="999"/>
        <v>3016</v>
      </c>
      <c r="B3019" s="29">
        <v>34063</v>
      </c>
      <c r="C3019" s="25">
        <v>21</v>
      </c>
      <c r="D3019" s="12">
        <v>32.1</v>
      </c>
      <c r="E3019" s="25">
        <v>25.6</v>
      </c>
      <c r="F3019" s="35">
        <v>90</v>
      </c>
      <c r="G3019" s="25">
        <v>0</v>
      </c>
      <c r="H3019" s="13">
        <v>0</v>
      </c>
      <c r="I3019" s="25"/>
      <c r="J3019" s="12">
        <v>225</v>
      </c>
      <c r="K3019" s="12">
        <v>0</v>
      </c>
      <c r="L3019" s="25" t="s">
        <v>13</v>
      </c>
      <c r="M3019" s="10"/>
      <c r="N3019" s="15"/>
      <c r="O3019" s="15"/>
      <c r="P3019" s="4"/>
      <c r="Q3019" s="65"/>
      <c r="R3019" s="42"/>
      <c r="S3019" s="44"/>
      <c r="T3019" s="44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5"/>
      <c r="AH3019" s="40"/>
      <c r="AI3019" s="3"/>
      <c r="AJ3019" s="3"/>
      <c r="AK3019" s="3"/>
      <c r="AL3019" s="3"/>
      <c r="AM3019" s="3"/>
      <c r="AN3019" s="3"/>
      <c r="AO3019" s="3"/>
      <c r="AP3019" s="3"/>
      <c r="AQ3019" s="3"/>
      <c r="AR3019" s="3"/>
      <c r="AS3019" s="3"/>
      <c r="AT3019" s="51"/>
      <c r="AU3019" s="48"/>
      <c r="AV3019" s="52"/>
      <c r="AW3019" s="52"/>
    </row>
    <row r="3020" spans="1:49" ht="15" customHeight="1" x14ac:dyDescent="0.25">
      <c r="A3020" s="11">
        <f t="shared" si="999"/>
        <v>3017</v>
      </c>
      <c r="B3020" s="29">
        <v>34064</v>
      </c>
      <c r="C3020" s="25">
        <v>21</v>
      </c>
      <c r="D3020" s="12">
        <v>31.5</v>
      </c>
      <c r="E3020" s="25">
        <v>25.4</v>
      </c>
      <c r="F3020" s="35">
        <v>92</v>
      </c>
      <c r="G3020" s="25">
        <v>0</v>
      </c>
      <c r="H3020" s="13">
        <v>0</v>
      </c>
      <c r="I3020" s="25"/>
      <c r="J3020" s="12">
        <v>270</v>
      </c>
      <c r="K3020" s="12">
        <v>0</v>
      </c>
      <c r="L3020" s="25" t="s">
        <v>13</v>
      </c>
      <c r="M3020" s="10"/>
      <c r="N3020" s="15"/>
      <c r="O3020" s="15"/>
      <c r="P3020" s="4"/>
      <c r="Q3020" s="65"/>
      <c r="R3020" s="42"/>
      <c r="S3020" s="44"/>
      <c r="T3020" s="44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5"/>
      <c r="AH3020" s="40"/>
      <c r="AI3020" s="3"/>
      <c r="AJ3020" s="3"/>
      <c r="AK3020" s="3"/>
      <c r="AL3020" s="3"/>
      <c r="AM3020" s="3"/>
      <c r="AN3020" s="3"/>
      <c r="AO3020" s="3"/>
      <c r="AP3020" s="3"/>
      <c r="AQ3020" s="3"/>
      <c r="AR3020" s="3"/>
      <c r="AS3020" s="3"/>
      <c r="AT3020" s="51"/>
      <c r="AU3020" s="48"/>
      <c r="AV3020" s="52"/>
      <c r="AW3020" s="52"/>
    </row>
    <row r="3021" spans="1:49" ht="15" customHeight="1" x14ac:dyDescent="0.25">
      <c r="A3021" s="11">
        <f t="shared" si="999"/>
        <v>3018</v>
      </c>
      <c r="B3021" s="29">
        <v>34065</v>
      </c>
      <c r="C3021" s="25">
        <v>21</v>
      </c>
      <c r="D3021" s="12">
        <v>32.4</v>
      </c>
      <c r="E3021" s="25">
        <v>24.7</v>
      </c>
      <c r="F3021" s="35">
        <v>90</v>
      </c>
      <c r="G3021" s="25">
        <v>0</v>
      </c>
      <c r="H3021" s="13">
        <v>0</v>
      </c>
      <c r="I3021" s="25"/>
      <c r="J3021" s="12">
        <v>270</v>
      </c>
      <c r="K3021" s="12">
        <v>0</v>
      </c>
      <c r="L3021" s="25" t="s">
        <v>13</v>
      </c>
      <c r="M3021" s="10"/>
      <c r="N3021" s="15"/>
      <c r="O3021" s="15"/>
      <c r="P3021" s="4"/>
      <c r="Q3021" s="65"/>
      <c r="R3021" s="42"/>
      <c r="S3021" s="44"/>
      <c r="T3021" s="44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5"/>
      <c r="AH3021" s="40"/>
      <c r="AI3021" s="3"/>
      <c r="AJ3021" s="3"/>
      <c r="AK3021" s="3"/>
      <c r="AL3021" s="3"/>
      <c r="AM3021" s="3"/>
      <c r="AN3021" s="3"/>
      <c r="AO3021" s="3"/>
      <c r="AP3021" s="3"/>
      <c r="AQ3021" s="3"/>
      <c r="AR3021" s="3"/>
      <c r="AS3021" s="3"/>
      <c r="AT3021" s="51"/>
      <c r="AU3021" s="48"/>
      <c r="AV3021" s="52"/>
      <c r="AW3021" s="52"/>
    </row>
    <row r="3022" spans="1:49" ht="15" customHeight="1" x14ac:dyDescent="0.25">
      <c r="A3022" s="11">
        <f t="shared" si="999"/>
        <v>3019</v>
      </c>
      <c r="B3022" s="29">
        <v>34066</v>
      </c>
      <c r="C3022" s="25">
        <v>22</v>
      </c>
      <c r="D3022" s="12">
        <v>30.6</v>
      </c>
      <c r="E3022" s="25">
        <v>24.6</v>
      </c>
      <c r="F3022" s="35">
        <v>96</v>
      </c>
      <c r="G3022" s="25">
        <v>1</v>
      </c>
      <c r="H3022" s="13">
        <v>0</v>
      </c>
      <c r="I3022" s="25"/>
      <c r="J3022" s="12">
        <v>225</v>
      </c>
      <c r="K3022" s="12">
        <v>0</v>
      </c>
      <c r="L3022" s="25" t="s">
        <v>13</v>
      </c>
      <c r="M3022" s="10"/>
      <c r="N3022" s="15"/>
      <c r="O3022" s="15"/>
      <c r="P3022" s="4"/>
      <c r="Q3022" s="65"/>
      <c r="R3022" s="42"/>
      <c r="S3022" s="44"/>
      <c r="T3022" s="44"/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  <c r="AE3022" s="5"/>
      <c r="AF3022" s="5"/>
      <c r="AG3022" s="5"/>
      <c r="AH3022" s="40"/>
      <c r="AI3022" s="3"/>
      <c r="AJ3022" s="3"/>
      <c r="AK3022" s="3"/>
      <c r="AL3022" s="3"/>
      <c r="AM3022" s="3"/>
      <c r="AN3022" s="3"/>
      <c r="AO3022" s="3"/>
      <c r="AP3022" s="3"/>
      <c r="AQ3022" s="3"/>
      <c r="AR3022" s="3"/>
      <c r="AS3022" s="3"/>
      <c r="AT3022" s="51"/>
      <c r="AU3022" s="48"/>
      <c r="AV3022" s="52"/>
      <c r="AW3022" s="52"/>
    </row>
    <row r="3023" spans="1:49" ht="15" customHeight="1" x14ac:dyDescent="0.25">
      <c r="A3023" s="11">
        <f t="shared" si="999"/>
        <v>3020</v>
      </c>
      <c r="B3023" s="29">
        <v>34067</v>
      </c>
      <c r="C3023" s="25">
        <v>21</v>
      </c>
      <c r="D3023" s="12">
        <v>30.6</v>
      </c>
      <c r="E3023" s="25">
        <v>24.2</v>
      </c>
      <c r="F3023" s="35">
        <v>98</v>
      </c>
      <c r="G3023" s="25">
        <v>44</v>
      </c>
      <c r="H3023" s="13">
        <v>0</v>
      </c>
      <c r="I3023" s="25"/>
      <c r="J3023" s="12">
        <v>0</v>
      </c>
      <c r="K3023" s="12">
        <v>0</v>
      </c>
      <c r="L3023" s="25" t="s">
        <v>11</v>
      </c>
      <c r="M3023" s="10"/>
      <c r="N3023" s="15"/>
      <c r="O3023" s="15"/>
      <c r="P3023" s="4"/>
      <c r="Q3023" s="65"/>
      <c r="R3023" s="42"/>
      <c r="S3023" s="44"/>
      <c r="T3023" s="44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5"/>
      <c r="AH3023" s="40"/>
      <c r="AI3023" s="3"/>
      <c r="AJ3023" s="3"/>
      <c r="AK3023" s="3"/>
      <c r="AL3023" s="3"/>
      <c r="AM3023" s="3"/>
      <c r="AN3023" s="3"/>
      <c r="AO3023" s="3"/>
      <c r="AP3023" s="3"/>
      <c r="AQ3023" s="3"/>
      <c r="AR3023" s="3"/>
      <c r="AS3023" s="3"/>
      <c r="AT3023" s="51"/>
      <c r="AU3023" s="48"/>
      <c r="AV3023" s="52"/>
      <c r="AW3023" s="52"/>
    </row>
    <row r="3024" spans="1:49" ht="15" customHeight="1" x14ac:dyDescent="0.25">
      <c r="A3024" s="11">
        <f t="shared" si="999"/>
        <v>3021</v>
      </c>
      <c r="B3024" s="29">
        <v>34068</v>
      </c>
      <c r="C3024" s="25">
        <v>21</v>
      </c>
      <c r="D3024" s="12">
        <v>30.2</v>
      </c>
      <c r="E3024" s="25">
        <v>24.4</v>
      </c>
      <c r="F3024" s="35">
        <v>96</v>
      </c>
      <c r="G3024" s="25">
        <v>1</v>
      </c>
      <c r="H3024" s="13">
        <v>0</v>
      </c>
      <c r="I3024" s="25"/>
      <c r="J3024" s="12">
        <v>225</v>
      </c>
      <c r="K3024" s="12">
        <v>0</v>
      </c>
      <c r="L3024" s="25" t="s">
        <v>13</v>
      </c>
      <c r="M3024" s="10"/>
      <c r="N3024" s="15"/>
      <c r="O3024" s="15"/>
      <c r="P3024" s="4"/>
      <c r="Q3024" s="65"/>
      <c r="R3024" s="42"/>
      <c r="S3024" s="44"/>
      <c r="T3024" s="44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5"/>
      <c r="AH3024" s="40"/>
      <c r="AI3024" s="3"/>
      <c r="AJ3024" s="3"/>
      <c r="AK3024" s="3"/>
      <c r="AL3024" s="3"/>
      <c r="AM3024" s="3"/>
      <c r="AN3024" s="3"/>
      <c r="AO3024" s="3"/>
      <c r="AP3024" s="3"/>
      <c r="AQ3024" s="3"/>
      <c r="AR3024" s="3"/>
      <c r="AS3024" s="3"/>
      <c r="AT3024" s="51"/>
      <c r="AU3024" s="48"/>
      <c r="AV3024" s="52"/>
      <c r="AW3024" s="52"/>
    </row>
    <row r="3025" spans="1:49" ht="15" customHeight="1" x14ac:dyDescent="0.25">
      <c r="A3025" s="11">
        <f t="shared" si="999"/>
        <v>3022</v>
      </c>
      <c r="B3025" s="29">
        <v>34069</v>
      </c>
      <c r="C3025" s="25">
        <v>22</v>
      </c>
      <c r="D3025" s="12">
        <v>30.8</v>
      </c>
      <c r="E3025" s="25">
        <v>25.9</v>
      </c>
      <c r="F3025" s="35">
        <v>94</v>
      </c>
      <c r="G3025" s="25">
        <v>205</v>
      </c>
      <c r="H3025" s="13">
        <v>0</v>
      </c>
      <c r="I3025" s="25"/>
      <c r="J3025" s="12">
        <v>225</v>
      </c>
      <c r="K3025" s="12">
        <v>0</v>
      </c>
      <c r="L3025" s="25" t="s">
        <v>13</v>
      </c>
      <c r="M3025" s="10"/>
      <c r="N3025" s="15"/>
      <c r="O3025" s="15"/>
      <c r="P3025" s="4"/>
      <c r="Q3025" s="65"/>
      <c r="R3025" s="42"/>
      <c r="S3025" s="44"/>
      <c r="T3025" s="44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5"/>
      <c r="AH3025" s="40"/>
      <c r="AI3025" s="3"/>
      <c r="AJ3025" s="3"/>
      <c r="AK3025" s="3"/>
      <c r="AL3025" s="3"/>
      <c r="AM3025" s="3"/>
      <c r="AN3025" s="3"/>
      <c r="AO3025" s="3"/>
      <c r="AP3025" s="3"/>
      <c r="AQ3025" s="3"/>
      <c r="AR3025" s="3"/>
      <c r="AS3025" s="3"/>
      <c r="AT3025" s="51"/>
      <c r="AU3025" s="48"/>
      <c r="AV3025" s="52"/>
      <c r="AW3025" s="52"/>
    </row>
    <row r="3026" spans="1:49" ht="15" customHeight="1" x14ac:dyDescent="0.25">
      <c r="A3026" s="11">
        <f t="shared" si="999"/>
        <v>3023</v>
      </c>
      <c r="B3026" s="29">
        <v>34070</v>
      </c>
      <c r="C3026" s="25">
        <v>23</v>
      </c>
      <c r="D3026" s="12">
        <v>31.5</v>
      </c>
      <c r="E3026" s="25">
        <v>25.7</v>
      </c>
      <c r="F3026" s="35">
        <v>91</v>
      </c>
      <c r="G3026" s="25">
        <v>210</v>
      </c>
      <c r="H3026" s="13">
        <v>0</v>
      </c>
      <c r="I3026" s="25"/>
      <c r="J3026" s="12">
        <v>225</v>
      </c>
      <c r="K3026" s="12">
        <v>0</v>
      </c>
      <c r="L3026" s="25" t="s">
        <v>14</v>
      </c>
      <c r="M3026" s="10"/>
      <c r="N3026" s="15"/>
      <c r="O3026" s="15"/>
      <c r="P3026" s="4"/>
      <c r="Q3026" s="65"/>
      <c r="R3026" s="42"/>
      <c r="S3026" s="44"/>
      <c r="T3026" s="44"/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  <c r="AE3026" s="5"/>
      <c r="AF3026" s="5"/>
      <c r="AG3026" s="5"/>
      <c r="AH3026" s="40"/>
      <c r="AI3026" s="3"/>
      <c r="AJ3026" s="3"/>
      <c r="AK3026" s="3"/>
      <c r="AL3026" s="3"/>
      <c r="AM3026" s="3"/>
      <c r="AN3026" s="3"/>
      <c r="AO3026" s="3"/>
      <c r="AP3026" s="3"/>
      <c r="AQ3026" s="3"/>
      <c r="AR3026" s="3"/>
      <c r="AS3026" s="3"/>
      <c r="AT3026" s="51"/>
      <c r="AU3026" s="48"/>
      <c r="AV3026" s="52"/>
      <c r="AW3026" s="52"/>
    </row>
    <row r="3027" spans="1:49" ht="15" customHeight="1" x14ac:dyDescent="0.25">
      <c r="A3027" s="11">
        <f t="shared" si="999"/>
        <v>3024</v>
      </c>
      <c r="B3027" s="29">
        <v>34071</v>
      </c>
      <c r="C3027" s="25">
        <v>20</v>
      </c>
      <c r="D3027" s="12">
        <v>31</v>
      </c>
      <c r="E3027" s="25">
        <v>25.2</v>
      </c>
      <c r="F3027" s="35">
        <v>93</v>
      </c>
      <c r="G3027" s="25">
        <v>40</v>
      </c>
      <c r="H3027" s="13">
        <v>0</v>
      </c>
      <c r="I3027" s="25"/>
      <c r="J3027" s="12">
        <v>225</v>
      </c>
      <c r="K3027" s="12">
        <v>0</v>
      </c>
      <c r="L3027" s="25" t="s">
        <v>13</v>
      </c>
      <c r="M3027" s="10"/>
      <c r="N3027" s="15"/>
      <c r="O3027" s="15"/>
      <c r="P3027" s="4"/>
      <c r="Q3027" s="65"/>
      <c r="R3027" s="42"/>
      <c r="S3027" s="3"/>
      <c r="T3027" s="3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5"/>
      <c r="AH3027" s="40"/>
      <c r="AI3027" s="3"/>
      <c r="AJ3027" s="3"/>
      <c r="AK3027" s="3"/>
      <c r="AL3027" s="3"/>
      <c r="AM3027" s="3"/>
      <c r="AN3027" s="3"/>
      <c r="AO3027" s="3"/>
      <c r="AP3027" s="3"/>
      <c r="AQ3027" s="3"/>
      <c r="AR3027" s="3"/>
      <c r="AS3027" s="3"/>
      <c r="AT3027" s="52"/>
      <c r="AU3027" s="52"/>
      <c r="AV3027" s="52"/>
      <c r="AW3027" s="52"/>
    </row>
    <row r="3028" spans="1:49" ht="15" customHeight="1" x14ac:dyDescent="0.25">
      <c r="A3028" s="11">
        <f t="shared" si="999"/>
        <v>3025</v>
      </c>
      <c r="B3028" s="29">
        <v>34072</v>
      </c>
      <c r="C3028" s="25">
        <v>21</v>
      </c>
      <c r="D3028" s="12">
        <v>31.4</v>
      </c>
      <c r="E3028" s="25">
        <v>24.1</v>
      </c>
      <c r="F3028" s="35">
        <v>92</v>
      </c>
      <c r="G3028" s="25">
        <v>0</v>
      </c>
      <c r="H3028" s="13">
        <v>0</v>
      </c>
      <c r="I3028" s="25"/>
      <c r="J3028" s="12">
        <v>180</v>
      </c>
      <c r="K3028" s="12">
        <v>0</v>
      </c>
      <c r="L3028" s="25" t="s">
        <v>14</v>
      </c>
      <c r="M3028" s="10"/>
      <c r="N3028" s="15"/>
      <c r="O3028" s="15"/>
      <c r="P3028" s="4"/>
      <c r="Q3028" s="66"/>
      <c r="R3028" s="42"/>
      <c r="S3028" s="3"/>
      <c r="T3028" s="3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5"/>
      <c r="AH3028" s="40"/>
      <c r="AI3028" s="3"/>
      <c r="AJ3028" s="3"/>
      <c r="AK3028" s="3"/>
      <c r="AL3028" s="3"/>
      <c r="AM3028" s="3"/>
      <c r="AN3028" s="3"/>
      <c r="AO3028" s="3"/>
      <c r="AP3028" s="3"/>
      <c r="AQ3028" s="3"/>
      <c r="AR3028" s="3"/>
      <c r="AS3028" s="3"/>
      <c r="AT3028" s="52"/>
      <c r="AU3028" s="52"/>
      <c r="AV3028" s="52"/>
      <c r="AW3028" s="52"/>
    </row>
    <row r="3029" spans="1:49" ht="15" customHeight="1" x14ac:dyDescent="0.25">
      <c r="A3029" s="11">
        <f t="shared" si="999"/>
        <v>3026</v>
      </c>
      <c r="B3029" s="29">
        <v>34073</v>
      </c>
      <c r="C3029" s="25">
        <v>21</v>
      </c>
      <c r="D3029" s="12">
        <v>30.8</v>
      </c>
      <c r="E3029" s="25">
        <v>24.6</v>
      </c>
      <c r="F3029" s="35">
        <v>94</v>
      </c>
      <c r="G3029" s="25">
        <v>0</v>
      </c>
      <c r="H3029" s="13">
        <v>0</v>
      </c>
      <c r="I3029" s="25"/>
      <c r="J3029" s="12">
        <v>90</v>
      </c>
      <c r="K3029" s="12">
        <v>0</v>
      </c>
      <c r="L3029" s="25" t="s">
        <v>12</v>
      </c>
      <c r="M3029" s="10"/>
      <c r="N3029" s="15"/>
      <c r="O3029" s="15"/>
      <c r="P3029" s="4"/>
      <c r="Q3029" s="64"/>
      <c r="R3029" s="42"/>
      <c r="S3029" s="44"/>
      <c r="T3029" s="44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5"/>
      <c r="AH3029" s="40"/>
      <c r="AI3029" s="3"/>
      <c r="AJ3029" s="3"/>
      <c r="AK3029" s="3"/>
      <c r="AL3029" s="3"/>
      <c r="AM3029" s="3"/>
      <c r="AN3029" s="3"/>
      <c r="AO3029" s="3"/>
      <c r="AP3029" s="3"/>
      <c r="AQ3029" s="3"/>
      <c r="AR3029" s="3"/>
      <c r="AS3029" s="3"/>
      <c r="AT3029" s="51"/>
      <c r="AU3029" s="48"/>
      <c r="AV3029" s="52"/>
      <c r="AW3029" s="52"/>
    </row>
    <row r="3030" spans="1:49" ht="15" customHeight="1" x14ac:dyDescent="0.25">
      <c r="A3030" s="11">
        <f t="shared" si="999"/>
        <v>3027</v>
      </c>
      <c r="B3030" s="29">
        <v>34074</v>
      </c>
      <c r="C3030" s="25">
        <v>22</v>
      </c>
      <c r="D3030" s="12">
        <v>30.2</v>
      </c>
      <c r="E3030" s="25">
        <v>25.2</v>
      </c>
      <c r="F3030" s="35">
        <v>93</v>
      </c>
      <c r="G3030" s="25">
        <v>8</v>
      </c>
      <c r="H3030" s="13">
        <v>0</v>
      </c>
      <c r="I3030" s="25"/>
      <c r="J3030" s="12">
        <v>225</v>
      </c>
      <c r="K3030" s="12">
        <v>0</v>
      </c>
      <c r="L3030" s="25" t="s">
        <v>13</v>
      </c>
      <c r="M3030" s="10"/>
      <c r="N3030" s="15"/>
      <c r="O3030" s="15"/>
      <c r="P3030" s="4"/>
      <c r="Q3030" s="65"/>
      <c r="R3030" s="42"/>
      <c r="S3030" s="44"/>
      <c r="T3030" s="44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5"/>
      <c r="AH3030" s="40"/>
      <c r="AI3030" s="3"/>
      <c r="AJ3030" s="3"/>
      <c r="AK3030" s="3"/>
      <c r="AL3030" s="3"/>
      <c r="AM3030" s="3"/>
      <c r="AN3030" s="3"/>
      <c r="AO3030" s="3"/>
      <c r="AP3030" s="3"/>
      <c r="AQ3030" s="3"/>
      <c r="AR3030" s="3"/>
      <c r="AS3030" s="3"/>
      <c r="AT3030" s="51"/>
      <c r="AU3030" s="48"/>
      <c r="AV3030" s="52"/>
      <c r="AW3030" s="52"/>
    </row>
    <row r="3031" spans="1:49" ht="15" customHeight="1" x14ac:dyDescent="0.25">
      <c r="A3031" s="11">
        <f t="shared" si="999"/>
        <v>3028</v>
      </c>
      <c r="B3031" s="29">
        <v>34075</v>
      </c>
      <c r="C3031" s="25">
        <v>25</v>
      </c>
      <c r="D3031" s="12">
        <v>29.1</v>
      </c>
      <c r="E3031" s="25">
        <v>25.1</v>
      </c>
      <c r="F3031" s="35">
        <v>91</v>
      </c>
      <c r="G3031" s="25">
        <v>1</v>
      </c>
      <c r="H3031" s="13">
        <v>0</v>
      </c>
      <c r="I3031" s="25"/>
      <c r="J3031" s="12">
        <v>225</v>
      </c>
      <c r="K3031" s="12">
        <v>0</v>
      </c>
      <c r="L3031" s="25" t="s">
        <v>13</v>
      </c>
      <c r="M3031" s="10"/>
      <c r="N3031" s="15"/>
      <c r="O3031" s="15"/>
      <c r="P3031" s="4"/>
      <c r="Q3031" s="65"/>
      <c r="R3031" s="42"/>
      <c r="S3031" s="44"/>
      <c r="T3031" s="44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5"/>
      <c r="AH3031" s="40"/>
      <c r="AI3031" s="3"/>
      <c r="AJ3031" s="3"/>
      <c r="AK3031" s="3"/>
      <c r="AL3031" s="3"/>
      <c r="AM3031" s="3"/>
      <c r="AN3031" s="3"/>
      <c r="AO3031" s="3"/>
      <c r="AP3031" s="3"/>
      <c r="AQ3031" s="3"/>
      <c r="AR3031" s="3"/>
      <c r="AS3031" s="3"/>
      <c r="AT3031" s="51"/>
      <c r="AU3031" s="48"/>
      <c r="AV3031" s="52"/>
      <c r="AW3031" s="52"/>
    </row>
    <row r="3032" spans="1:49" ht="15" customHeight="1" x14ac:dyDescent="0.25">
      <c r="A3032" s="11">
        <f t="shared" si="999"/>
        <v>3029</v>
      </c>
      <c r="B3032" s="29">
        <v>34076</v>
      </c>
      <c r="C3032" s="25">
        <v>20</v>
      </c>
      <c r="D3032" s="12">
        <v>31.6</v>
      </c>
      <c r="E3032" s="25">
        <v>24.5</v>
      </c>
      <c r="F3032" s="35">
        <v>90</v>
      </c>
      <c r="G3032" s="25">
        <v>0</v>
      </c>
      <c r="H3032" s="13">
        <v>0</v>
      </c>
      <c r="I3032" s="25"/>
      <c r="J3032" s="12">
        <v>225</v>
      </c>
      <c r="K3032" s="12">
        <v>0</v>
      </c>
      <c r="L3032" s="25" t="s">
        <v>13</v>
      </c>
      <c r="M3032" s="10"/>
      <c r="N3032" s="15"/>
      <c r="O3032" s="15"/>
      <c r="P3032" s="4"/>
      <c r="Q3032" s="65"/>
      <c r="R3032" s="42"/>
      <c r="S3032" s="44"/>
      <c r="T3032" s="44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5"/>
      <c r="AH3032" s="40"/>
      <c r="AI3032" s="3"/>
      <c r="AJ3032" s="3"/>
      <c r="AK3032" s="3"/>
      <c r="AL3032" s="3"/>
      <c r="AM3032" s="3"/>
      <c r="AN3032" s="3"/>
      <c r="AO3032" s="3"/>
      <c r="AP3032" s="3"/>
      <c r="AQ3032" s="3"/>
      <c r="AR3032" s="3"/>
      <c r="AS3032" s="3"/>
      <c r="AT3032" s="51"/>
      <c r="AU3032" s="48"/>
      <c r="AV3032" s="52"/>
      <c r="AW3032" s="52"/>
    </row>
    <row r="3033" spans="1:49" ht="15" customHeight="1" x14ac:dyDescent="0.25">
      <c r="A3033" s="11">
        <f t="shared" si="999"/>
        <v>3030</v>
      </c>
      <c r="B3033" s="29">
        <v>34077</v>
      </c>
      <c r="C3033" s="25">
        <v>22</v>
      </c>
      <c r="D3033" s="12">
        <v>31</v>
      </c>
      <c r="E3033" s="25">
        <v>25.6</v>
      </c>
      <c r="F3033" s="35">
        <v>92</v>
      </c>
      <c r="G3033" s="25">
        <v>0</v>
      </c>
      <c r="H3033" s="13">
        <v>0</v>
      </c>
      <c r="I3033" s="25"/>
      <c r="J3033" s="12">
        <v>180</v>
      </c>
      <c r="K3033" s="12">
        <v>0</v>
      </c>
      <c r="L3033" s="25" t="s">
        <v>13</v>
      </c>
      <c r="M3033" s="10"/>
      <c r="N3033" s="15"/>
      <c r="O3033" s="15"/>
      <c r="P3033" s="4"/>
      <c r="Q3033" s="65"/>
      <c r="R3033" s="42"/>
      <c r="S3033" s="44"/>
      <c r="T3033" s="44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  <c r="AE3033" s="5"/>
      <c r="AF3033" s="5"/>
      <c r="AG3033" s="5"/>
      <c r="AH3033" s="40"/>
      <c r="AI3033" s="3"/>
      <c r="AJ3033" s="3"/>
      <c r="AK3033" s="3"/>
      <c r="AL3033" s="3"/>
      <c r="AM3033" s="3"/>
      <c r="AN3033" s="3"/>
      <c r="AO3033" s="3"/>
      <c r="AP3033" s="3"/>
      <c r="AQ3033" s="3"/>
      <c r="AR3033" s="3"/>
      <c r="AS3033" s="3"/>
      <c r="AT3033" s="51"/>
      <c r="AU3033" s="48"/>
      <c r="AV3033" s="52"/>
      <c r="AW3033" s="52"/>
    </row>
    <row r="3034" spans="1:49" ht="15" customHeight="1" x14ac:dyDescent="0.25">
      <c r="A3034" s="11">
        <f t="shared" si="999"/>
        <v>3031</v>
      </c>
      <c r="B3034" s="29">
        <v>34078</v>
      </c>
      <c r="C3034" s="25">
        <v>21</v>
      </c>
      <c r="D3034" s="12">
        <v>32.6</v>
      </c>
      <c r="E3034" s="25">
        <v>25.9</v>
      </c>
      <c r="F3034" s="35">
        <v>91</v>
      </c>
      <c r="G3034" s="25">
        <v>1</v>
      </c>
      <c r="H3034" s="13">
        <v>0</v>
      </c>
      <c r="I3034" s="25"/>
      <c r="J3034" s="12">
        <v>270</v>
      </c>
      <c r="K3034" s="12">
        <v>0</v>
      </c>
      <c r="L3034" s="25" t="s">
        <v>14</v>
      </c>
      <c r="M3034" s="10"/>
      <c r="N3034" s="15"/>
      <c r="O3034" s="15"/>
      <c r="P3034" s="4"/>
      <c r="Q3034" s="65"/>
      <c r="R3034" s="42"/>
      <c r="S3034" s="44"/>
      <c r="T3034" s="44"/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  <c r="AE3034" s="5"/>
      <c r="AF3034" s="5"/>
      <c r="AG3034" s="5"/>
      <c r="AH3034" s="40"/>
      <c r="AI3034" s="3"/>
      <c r="AJ3034" s="3"/>
      <c r="AK3034" s="3"/>
      <c r="AL3034" s="3"/>
      <c r="AM3034" s="3"/>
      <c r="AN3034" s="3"/>
      <c r="AO3034" s="3"/>
      <c r="AP3034" s="3"/>
      <c r="AQ3034" s="3"/>
      <c r="AR3034" s="3"/>
      <c r="AS3034" s="3"/>
      <c r="AT3034" s="51"/>
      <c r="AU3034" s="48"/>
      <c r="AV3034" s="52"/>
      <c r="AW3034" s="52"/>
    </row>
    <row r="3035" spans="1:49" ht="15" customHeight="1" x14ac:dyDescent="0.25">
      <c r="A3035" s="11">
        <f t="shared" si="999"/>
        <v>3032</v>
      </c>
      <c r="B3035" s="29">
        <v>34079</v>
      </c>
      <c r="C3035" s="25">
        <v>22</v>
      </c>
      <c r="D3035" s="12">
        <v>30.6</v>
      </c>
      <c r="E3035" s="25">
        <v>25.2</v>
      </c>
      <c r="F3035" s="35">
        <v>94</v>
      </c>
      <c r="G3035" s="25">
        <v>4</v>
      </c>
      <c r="H3035" s="13">
        <v>0</v>
      </c>
      <c r="I3035" s="25"/>
      <c r="J3035" s="12">
        <v>180</v>
      </c>
      <c r="K3035" s="12">
        <v>0</v>
      </c>
      <c r="L3035" s="25" t="s">
        <v>13</v>
      </c>
      <c r="M3035" s="10"/>
      <c r="N3035" s="15"/>
      <c r="O3035" s="15"/>
      <c r="P3035" s="4"/>
      <c r="Q3035" s="65"/>
      <c r="R3035" s="42"/>
      <c r="S3035" s="44"/>
      <c r="T3035" s="44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5"/>
      <c r="AH3035" s="40"/>
      <c r="AI3035" s="3"/>
      <c r="AJ3035" s="3"/>
      <c r="AK3035" s="3"/>
      <c r="AL3035" s="3"/>
      <c r="AM3035" s="3"/>
      <c r="AN3035" s="3"/>
      <c r="AO3035" s="3"/>
      <c r="AP3035" s="3"/>
      <c r="AQ3035" s="3"/>
      <c r="AR3035" s="3"/>
      <c r="AS3035" s="3"/>
      <c r="AT3035" s="51"/>
      <c r="AU3035" s="48"/>
      <c r="AV3035" s="52"/>
      <c r="AW3035" s="52"/>
    </row>
    <row r="3036" spans="1:49" ht="15" customHeight="1" x14ac:dyDescent="0.25">
      <c r="A3036" s="11">
        <f t="shared" si="999"/>
        <v>3033</v>
      </c>
      <c r="B3036" s="29">
        <v>34080</v>
      </c>
      <c r="C3036" s="25">
        <v>22</v>
      </c>
      <c r="D3036" s="12">
        <v>29.6</v>
      </c>
      <c r="E3036" s="25">
        <v>26.3</v>
      </c>
      <c r="F3036" s="35">
        <v>94</v>
      </c>
      <c r="G3036" s="25">
        <v>7</v>
      </c>
      <c r="H3036" s="13">
        <v>0</v>
      </c>
      <c r="I3036" s="25"/>
      <c r="J3036" s="12">
        <v>225</v>
      </c>
      <c r="K3036" s="12">
        <v>0</v>
      </c>
      <c r="L3036" s="25" t="s">
        <v>13</v>
      </c>
      <c r="M3036" s="10"/>
      <c r="N3036" s="15"/>
      <c r="O3036" s="15"/>
      <c r="P3036" s="4"/>
      <c r="Q3036" s="65"/>
      <c r="R3036" s="42"/>
      <c r="S3036" s="44"/>
      <c r="T3036" s="44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5"/>
      <c r="AH3036" s="40"/>
      <c r="AI3036" s="3"/>
      <c r="AJ3036" s="3"/>
      <c r="AK3036" s="3"/>
      <c r="AL3036" s="3"/>
      <c r="AM3036" s="3"/>
      <c r="AN3036" s="3"/>
      <c r="AO3036" s="3"/>
      <c r="AP3036" s="3"/>
      <c r="AQ3036" s="3"/>
      <c r="AR3036" s="3"/>
      <c r="AS3036" s="3"/>
      <c r="AT3036" s="51"/>
      <c r="AU3036" s="48"/>
      <c r="AV3036" s="52"/>
      <c r="AW3036" s="52"/>
    </row>
    <row r="3037" spans="1:49" ht="15" customHeight="1" x14ac:dyDescent="0.25">
      <c r="A3037" s="11">
        <f t="shared" si="999"/>
        <v>3034</v>
      </c>
      <c r="B3037" s="29">
        <v>34081</v>
      </c>
      <c r="C3037" s="25">
        <v>22</v>
      </c>
      <c r="D3037" s="12">
        <v>32</v>
      </c>
      <c r="E3037" s="25">
        <v>25.9</v>
      </c>
      <c r="F3037" s="35">
        <v>92</v>
      </c>
      <c r="G3037" s="25">
        <v>45</v>
      </c>
      <c r="H3037" s="13">
        <v>0</v>
      </c>
      <c r="I3037" s="25"/>
      <c r="J3037" s="12">
        <v>225</v>
      </c>
      <c r="K3037" s="12">
        <v>0</v>
      </c>
      <c r="L3037" s="25" t="s">
        <v>11</v>
      </c>
      <c r="M3037" s="10"/>
      <c r="N3037" s="15"/>
      <c r="O3037" s="15"/>
      <c r="P3037" s="4"/>
      <c r="Q3037" s="65"/>
      <c r="R3037" s="42"/>
      <c r="S3037" s="44"/>
      <c r="T3037" s="44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5"/>
      <c r="AH3037" s="40"/>
      <c r="AI3037" s="3"/>
      <c r="AJ3037" s="3"/>
      <c r="AK3037" s="3"/>
      <c r="AL3037" s="3"/>
      <c r="AM3037" s="3"/>
      <c r="AN3037" s="3"/>
      <c r="AO3037" s="3"/>
      <c r="AP3037" s="3"/>
      <c r="AQ3037" s="3"/>
      <c r="AR3037" s="3"/>
      <c r="AS3037" s="3"/>
      <c r="AT3037" s="51"/>
      <c r="AU3037" s="48"/>
      <c r="AV3037" s="52"/>
      <c r="AW3037" s="52"/>
    </row>
    <row r="3038" spans="1:49" ht="15" customHeight="1" x14ac:dyDescent="0.25">
      <c r="A3038" s="11">
        <f t="shared" si="999"/>
        <v>3035</v>
      </c>
      <c r="B3038" s="29">
        <v>34082</v>
      </c>
      <c r="C3038" s="25">
        <v>23</v>
      </c>
      <c r="D3038" s="12">
        <v>30.2</v>
      </c>
      <c r="E3038" s="25">
        <v>25.7</v>
      </c>
      <c r="F3038" s="35">
        <v>95</v>
      </c>
      <c r="G3038" s="25">
        <v>10</v>
      </c>
      <c r="H3038" s="13">
        <v>0</v>
      </c>
      <c r="I3038" s="25"/>
      <c r="J3038" s="12">
        <v>0</v>
      </c>
      <c r="K3038" s="12">
        <v>0</v>
      </c>
      <c r="L3038" s="25" t="s">
        <v>13</v>
      </c>
      <c r="M3038" s="10"/>
      <c r="N3038" s="15"/>
      <c r="O3038" s="15"/>
      <c r="P3038" s="4"/>
      <c r="Q3038" s="65"/>
      <c r="R3038" s="42"/>
      <c r="S3038" s="44"/>
      <c r="T3038" s="44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5"/>
      <c r="AH3038" s="40"/>
      <c r="AI3038" s="3"/>
      <c r="AJ3038" s="3"/>
      <c r="AK3038" s="3"/>
      <c r="AL3038" s="3"/>
      <c r="AM3038" s="3"/>
      <c r="AN3038" s="3"/>
      <c r="AO3038" s="3"/>
      <c r="AP3038" s="3"/>
      <c r="AQ3038" s="3"/>
      <c r="AR3038" s="3"/>
      <c r="AS3038" s="3"/>
      <c r="AT3038" s="51"/>
      <c r="AU3038" s="48"/>
      <c r="AV3038" s="52"/>
      <c r="AW3038" s="52"/>
    </row>
    <row r="3039" spans="1:49" ht="15" customHeight="1" x14ac:dyDescent="0.25">
      <c r="A3039" s="11">
        <f t="shared" si="999"/>
        <v>3036</v>
      </c>
      <c r="B3039" s="29">
        <v>34083</v>
      </c>
      <c r="C3039" s="25">
        <v>21</v>
      </c>
      <c r="D3039" s="12">
        <v>32.799999999999997</v>
      </c>
      <c r="E3039" s="25">
        <v>26</v>
      </c>
      <c r="F3039" s="35">
        <v>91</v>
      </c>
      <c r="G3039" s="25">
        <v>20</v>
      </c>
      <c r="H3039" s="13">
        <v>0</v>
      </c>
      <c r="I3039" s="25"/>
      <c r="J3039" s="12">
        <v>225</v>
      </c>
      <c r="K3039" s="12">
        <v>0</v>
      </c>
      <c r="L3039" s="25" t="s">
        <v>14</v>
      </c>
      <c r="M3039" s="10"/>
      <c r="N3039" s="15"/>
      <c r="O3039" s="15"/>
      <c r="P3039" s="4"/>
      <c r="Q3039" s="65"/>
      <c r="R3039" s="42"/>
      <c r="S3039" s="44"/>
      <c r="T3039" s="44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5"/>
      <c r="AH3039" s="40"/>
      <c r="AI3039" s="3"/>
      <c r="AJ3039" s="3"/>
      <c r="AK3039" s="3"/>
      <c r="AL3039" s="3"/>
      <c r="AM3039" s="3"/>
      <c r="AN3039" s="3"/>
      <c r="AO3039" s="3"/>
      <c r="AP3039" s="3"/>
      <c r="AQ3039" s="3"/>
      <c r="AR3039" s="3"/>
      <c r="AS3039" s="3"/>
      <c r="AT3039" s="51"/>
      <c r="AU3039" s="48"/>
      <c r="AV3039" s="52"/>
      <c r="AW3039" s="52"/>
    </row>
    <row r="3040" spans="1:49" ht="15" customHeight="1" x14ac:dyDescent="0.25">
      <c r="A3040" s="11">
        <f t="shared" si="999"/>
        <v>3037</v>
      </c>
      <c r="B3040" s="29">
        <v>34084</v>
      </c>
      <c r="C3040" s="25">
        <v>23</v>
      </c>
      <c r="D3040" s="12">
        <v>31.4</v>
      </c>
      <c r="E3040" s="25">
        <v>27.1</v>
      </c>
      <c r="F3040" s="35">
        <v>93</v>
      </c>
      <c r="G3040" s="25">
        <v>0</v>
      </c>
      <c r="H3040" s="13">
        <v>0</v>
      </c>
      <c r="I3040" s="25"/>
      <c r="J3040" s="12">
        <v>0</v>
      </c>
      <c r="K3040" s="12">
        <v>0</v>
      </c>
      <c r="L3040" s="25" t="s">
        <v>13</v>
      </c>
      <c r="M3040" s="10"/>
      <c r="N3040" s="15"/>
      <c r="O3040" s="15"/>
      <c r="P3040" s="4"/>
      <c r="Q3040" s="65"/>
      <c r="R3040" s="42"/>
      <c r="S3040" s="44"/>
      <c r="T3040" s="44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5"/>
      <c r="AH3040" s="40"/>
      <c r="AI3040" s="3"/>
      <c r="AJ3040" s="3"/>
      <c r="AK3040" s="3"/>
      <c r="AL3040" s="3"/>
      <c r="AM3040" s="3"/>
      <c r="AN3040" s="3"/>
      <c r="AO3040" s="3"/>
      <c r="AP3040" s="3"/>
      <c r="AQ3040" s="3"/>
      <c r="AR3040" s="3"/>
      <c r="AS3040" s="3"/>
      <c r="AT3040" s="51"/>
      <c r="AU3040" s="48"/>
      <c r="AV3040" s="52"/>
      <c r="AW3040" s="52"/>
    </row>
    <row r="3041" spans="1:49" ht="15" customHeight="1" x14ac:dyDescent="0.25">
      <c r="A3041" s="11">
        <f t="shared" si="999"/>
        <v>3038</v>
      </c>
      <c r="B3041" s="29">
        <v>34085</v>
      </c>
      <c r="C3041" s="25">
        <v>21</v>
      </c>
      <c r="D3041" s="12">
        <v>32.4</v>
      </c>
      <c r="E3041" s="25">
        <v>25.1</v>
      </c>
      <c r="F3041" s="35">
        <v>97</v>
      </c>
      <c r="G3041" s="25">
        <v>19</v>
      </c>
      <c r="H3041" s="13">
        <v>0</v>
      </c>
      <c r="I3041" s="25"/>
      <c r="J3041" s="12">
        <v>225</v>
      </c>
      <c r="K3041" s="12">
        <v>0</v>
      </c>
      <c r="L3041" s="25" t="s">
        <v>14</v>
      </c>
      <c r="M3041" s="10"/>
      <c r="N3041" s="15"/>
      <c r="O3041" s="15"/>
      <c r="P3041" s="4"/>
      <c r="Q3041" s="65"/>
      <c r="R3041" s="42"/>
      <c r="S3041" s="44"/>
      <c r="T3041" s="44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5"/>
      <c r="AH3041" s="40"/>
      <c r="AI3041" s="3"/>
      <c r="AJ3041" s="3"/>
      <c r="AK3041" s="3"/>
      <c r="AL3041" s="3"/>
      <c r="AM3041" s="3"/>
      <c r="AN3041" s="3"/>
      <c r="AO3041" s="3"/>
      <c r="AP3041" s="3"/>
      <c r="AQ3041" s="3"/>
      <c r="AR3041" s="3"/>
      <c r="AS3041" s="3"/>
      <c r="AT3041" s="51"/>
      <c r="AU3041" s="48"/>
      <c r="AV3041" s="52"/>
      <c r="AW3041" s="52"/>
    </row>
    <row r="3042" spans="1:49" ht="15" customHeight="1" x14ac:dyDescent="0.25">
      <c r="A3042" s="11">
        <f t="shared" si="999"/>
        <v>3039</v>
      </c>
      <c r="B3042" s="29">
        <v>34086</v>
      </c>
      <c r="C3042" s="25">
        <v>23</v>
      </c>
      <c r="D3042" s="12">
        <v>32.4</v>
      </c>
      <c r="E3042" s="25">
        <v>25.8</v>
      </c>
      <c r="F3042" s="35">
        <v>94</v>
      </c>
      <c r="G3042" s="25">
        <v>30</v>
      </c>
      <c r="H3042" s="13">
        <v>0</v>
      </c>
      <c r="I3042" s="25"/>
      <c r="J3042" s="12">
        <v>225</v>
      </c>
      <c r="K3042" s="12">
        <v>0</v>
      </c>
      <c r="L3042" s="25" t="s">
        <v>14</v>
      </c>
      <c r="M3042" s="10"/>
      <c r="N3042" s="15"/>
      <c r="O3042" s="15"/>
      <c r="P3042" s="4"/>
      <c r="Q3042" s="65"/>
      <c r="R3042" s="42"/>
      <c r="S3042" s="44"/>
      <c r="T3042" s="44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5"/>
      <c r="AH3042" s="40"/>
      <c r="AI3042" s="3"/>
      <c r="AJ3042" s="3"/>
      <c r="AK3042" s="3"/>
      <c r="AL3042" s="3"/>
      <c r="AM3042" s="3"/>
      <c r="AN3042" s="3"/>
      <c r="AO3042" s="3"/>
      <c r="AP3042" s="3"/>
      <c r="AQ3042" s="3"/>
      <c r="AR3042" s="3"/>
      <c r="AS3042" s="3"/>
      <c r="AT3042" s="51"/>
      <c r="AU3042" s="48"/>
      <c r="AV3042" s="52"/>
      <c r="AW3042" s="52"/>
    </row>
    <row r="3043" spans="1:49" ht="15" customHeight="1" x14ac:dyDescent="0.25">
      <c r="A3043" s="11">
        <f t="shared" si="999"/>
        <v>3040</v>
      </c>
      <c r="B3043" s="29">
        <v>34087</v>
      </c>
      <c r="C3043" s="25">
        <v>22</v>
      </c>
      <c r="D3043" s="12">
        <v>30.7</v>
      </c>
      <c r="E3043" s="25">
        <v>26.7</v>
      </c>
      <c r="F3043" s="35">
        <v>99</v>
      </c>
      <c r="G3043" s="25">
        <v>10</v>
      </c>
      <c r="H3043" s="13">
        <v>0</v>
      </c>
      <c r="I3043" s="25"/>
      <c r="J3043" s="12">
        <v>225</v>
      </c>
      <c r="K3043" s="12">
        <v>0</v>
      </c>
      <c r="L3043" s="25" t="s">
        <v>14</v>
      </c>
      <c r="M3043" s="10"/>
      <c r="N3043" s="15"/>
      <c r="O3043" s="15"/>
      <c r="P3043" s="4"/>
      <c r="Q3043" s="65"/>
      <c r="R3043" s="42"/>
      <c r="S3043" s="44"/>
      <c r="T3043" s="44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5"/>
      <c r="AH3043" s="40"/>
      <c r="AI3043" s="3"/>
      <c r="AJ3043" s="3"/>
      <c r="AK3043" s="3"/>
      <c r="AL3043" s="3"/>
      <c r="AM3043" s="3"/>
      <c r="AN3043" s="3"/>
      <c r="AO3043" s="3"/>
      <c r="AP3043" s="3"/>
      <c r="AQ3043" s="3"/>
      <c r="AR3043" s="3"/>
      <c r="AS3043" s="3"/>
      <c r="AT3043" s="51"/>
      <c r="AU3043" s="48"/>
      <c r="AV3043" s="52"/>
      <c r="AW3043" s="52"/>
    </row>
    <row r="3044" spans="1:49" ht="15" customHeight="1" x14ac:dyDescent="0.25">
      <c r="A3044" s="11">
        <f t="shared" si="999"/>
        <v>3041</v>
      </c>
      <c r="B3044" s="29">
        <v>34088</v>
      </c>
      <c r="C3044" s="25">
        <v>23</v>
      </c>
      <c r="D3044" s="12">
        <v>30.6</v>
      </c>
      <c r="E3044" s="25"/>
      <c r="F3044" s="35">
        <v>96</v>
      </c>
      <c r="G3044" s="25">
        <v>37</v>
      </c>
      <c r="H3044" s="13">
        <v>0</v>
      </c>
      <c r="I3044" s="25"/>
      <c r="J3044" s="12">
        <v>180</v>
      </c>
      <c r="K3044" s="12">
        <v>0</v>
      </c>
      <c r="L3044" s="25" t="s">
        <v>13</v>
      </c>
      <c r="M3044" s="10"/>
      <c r="N3044" s="15"/>
      <c r="O3044" s="15"/>
      <c r="P3044" s="4"/>
      <c r="Q3044" s="65"/>
      <c r="R3044" s="42"/>
      <c r="S3044" s="44"/>
      <c r="T3044" s="44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5"/>
      <c r="AH3044" s="40"/>
      <c r="AI3044" s="3"/>
      <c r="AJ3044" s="3"/>
      <c r="AK3044" s="3"/>
      <c r="AL3044" s="3"/>
      <c r="AM3044" s="3"/>
      <c r="AN3044" s="3"/>
      <c r="AO3044" s="3"/>
      <c r="AP3044" s="3"/>
      <c r="AQ3044" s="3"/>
      <c r="AR3044" s="3"/>
      <c r="AS3044" s="3"/>
      <c r="AT3044" s="51"/>
      <c r="AU3044" s="48"/>
      <c r="AV3044" s="52"/>
      <c r="AW3044" s="52"/>
    </row>
    <row r="3045" spans="1:49" ht="15" customHeight="1" x14ac:dyDescent="0.25">
      <c r="A3045" s="11">
        <f t="shared" si="999"/>
        <v>3042</v>
      </c>
      <c r="B3045" s="29">
        <v>34089</v>
      </c>
      <c r="C3045" s="25">
        <v>22</v>
      </c>
      <c r="D3045" s="12">
        <v>32.1</v>
      </c>
      <c r="E3045" s="25"/>
      <c r="F3045" s="35">
        <v>92</v>
      </c>
      <c r="G3045" s="25">
        <v>2</v>
      </c>
      <c r="H3045" s="13">
        <v>0</v>
      </c>
      <c r="I3045" s="25"/>
      <c r="J3045" s="12">
        <v>180</v>
      </c>
      <c r="K3045" s="12">
        <v>0</v>
      </c>
      <c r="L3045" s="25" t="s">
        <v>13</v>
      </c>
      <c r="M3045" s="10"/>
      <c r="N3045" s="15"/>
      <c r="O3045" s="15"/>
      <c r="P3045" s="4"/>
      <c r="Q3045" s="65"/>
      <c r="R3045" s="42"/>
      <c r="S3045" s="44"/>
      <c r="T3045" s="44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5"/>
      <c r="AH3045" s="40"/>
      <c r="AI3045" s="3"/>
      <c r="AJ3045" s="3"/>
      <c r="AK3045" s="3"/>
      <c r="AL3045" s="3"/>
      <c r="AM3045" s="3"/>
      <c r="AN3045" s="3"/>
      <c r="AO3045" s="3"/>
      <c r="AP3045" s="3"/>
      <c r="AQ3045" s="3"/>
      <c r="AR3045" s="3"/>
      <c r="AS3045" s="3"/>
      <c r="AT3045" s="51"/>
      <c r="AU3045" s="48"/>
      <c r="AV3045" s="52"/>
      <c r="AW3045" s="52"/>
    </row>
    <row r="3046" spans="1:49" ht="15" customHeight="1" x14ac:dyDescent="0.25">
      <c r="A3046" s="11">
        <f t="shared" si="999"/>
        <v>3043</v>
      </c>
      <c r="B3046" s="29">
        <v>34090</v>
      </c>
      <c r="C3046" s="25">
        <v>23</v>
      </c>
      <c r="D3046" s="12">
        <v>30.2</v>
      </c>
      <c r="E3046" s="25">
        <v>25.1</v>
      </c>
      <c r="F3046" s="35">
        <v>98</v>
      </c>
      <c r="G3046" s="25">
        <v>5</v>
      </c>
      <c r="H3046" s="13">
        <v>0</v>
      </c>
      <c r="I3046" s="25"/>
      <c r="J3046" s="12">
        <v>0</v>
      </c>
      <c r="K3046" s="12">
        <v>0</v>
      </c>
      <c r="L3046" s="25" t="s">
        <v>11</v>
      </c>
      <c r="M3046" s="10"/>
      <c r="N3046" s="15"/>
      <c r="O3046" s="15"/>
      <c r="P3046" s="4"/>
      <c r="Q3046" s="65"/>
      <c r="R3046" s="42"/>
      <c r="S3046" s="44"/>
      <c r="T3046" s="44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5"/>
      <c r="AH3046" s="40"/>
      <c r="AI3046" s="3"/>
      <c r="AJ3046" s="3"/>
      <c r="AK3046" s="3"/>
      <c r="AL3046" s="3"/>
      <c r="AM3046" s="3"/>
      <c r="AN3046" s="3"/>
      <c r="AO3046" s="3"/>
      <c r="AP3046" s="3"/>
      <c r="AQ3046" s="3"/>
      <c r="AR3046" s="3"/>
      <c r="AS3046" s="3"/>
      <c r="AT3046" s="51"/>
      <c r="AU3046" s="48"/>
      <c r="AV3046" s="52"/>
      <c r="AW3046" s="52"/>
    </row>
    <row r="3047" spans="1:49" ht="15" customHeight="1" x14ac:dyDescent="0.25">
      <c r="A3047" s="11">
        <f t="shared" si="999"/>
        <v>3044</v>
      </c>
      <c r="B3047" s="29">
        <v>34091</v>
      </c>
      <c r="C3047" s="25">
        <v>23</v>
      </c>
      <c r="D3047" s="12">
        <v>29.6</v>
      </c>
      <c r="E3047" s="25">
        <v>24.7</v>
      </c>
      <c r="F3047" s="35">
        <v>95</v>
      </c>
      <c r="G3047" s="25">
        <v>44</v>
      </c>
      <c r="H3047" s="13">
        <v>0</v>
      </c>
      <c r="I3047" s="25"/>
      <c r="J3047" s="12">
        <v>90</v>
      </c>
      <c r="K3047" s="12">
        <v>0</v>
      </c>
      <c r="L3047" s="25" t="s">
        <v>12</v>
      </c>
      <c r="M3047" s="10"/>
      <c r="N3047" s="15"/>
      <c r="O3047" s="15"/>
      <c r="P3047" s="4"/>
      <c r="Q3047" s="65"/>
      <c r="R3047" s="42"/>
      <c r="S3047" s="44"/>
      <c r="T3047" s="44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5"/>
      <c r="AH3047" s="40"/>
      <c r="AI3047" s="3"/>
      <c r="AJ3047" s="3"/>
      <c r="AK3047" s="3"/>
      <c r="AL3047" s="3"/>
      <c r="AM3047" s="3"/>
      <c r="AN3047" s="3"/>
      <c r="AO3047" s="3"/>
      <c r="AP3047" s="3"/>
      <c r="AQ3047" s="3"/>
      <c r="AR3047" s="3"/>
      <c r="AS3047" s="3"/>
      <c r="AT3047" s="51"/>
      <c r="AU3047" s="48"/>
      <c r="AV3047" s="52"/>
      <c r="AW3047" s="52"/>
    </row>
    <row r="3048" spans="1:49" ht="15" customHeight="1" x14ac:dyDescent="0.25">
      <c r="A3048" s="11">
        <f t="shared" si="999"/>
        <v>3045</v>
      </c>
      <c r="B3048" s="29">
        <v>34092</v>
      </c>
      <c r="C3048" s="25">
        <v>22</v>
      </c>
      <c r="D3048" s="12">
        <v>31.4</v>
      </c>
      <c r="E3048" s="25">
        <v>25.7</v>
      </c>
      <c r="F3048" s="35">
        <v>95</v>
      </c>
      <c r="G3048" s="25">
        <v>109</v>
      </c>
      <c r="H3048" s="13">
        <v>0</v>
      </c>
      <c r="I3048" s="25"/>
      <c r="J3048" s="12">
        <v>225</v>
      </c>
      <c r="K3048" s="12">
        <v>0</v>
      </c>
      <c r="L3048" s="25" t="s">
        <v>13</v>
      </c>
      <c r="M3048" s="10"/>
      <c r="N3048" s="15"/>
      <c r="O3048" s="15"/>
      <c r="P3048" s="4"/>
      <c r="Q3048" s="65"/>
      <c r="R3048" s="42"/>
      <c r="S3048" s="44"/>
      <c r="T3048" s="44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5"/>
      <c r="AH3048" s="40"/>
      <c r="AI3048" s="3"/>
      <c r="AJ3048" s="3"/>
      <c r="AK3048" s="3"/>
      <c r="AL3048" s="3"/>
      <c r="AM3048" s="3"/>
      <c r="AN3048" s="3"/>
      <c r="AO3048" s="3"/>
      <c r="AP3048" s="3"/>
      <c r="AQ3048" s="3"/>
      <c r="AR3048" s="3"/>
      <c r="AS3048" s="3"/>
      <c r="AT3048" s="51"/>
      <c r="AU3048" s="48"/>
      <c r="AV3048" s="52"/>
      <c r="AW3048" s="52"/>
    </row>
    <row r="3049" spans="1:49" ht="15" customHeight="1" x14ac:dyDescent="0.25">
      <c r="A3049" s="11">
        <f t="shared" si="999"/>
        <v>3046</v>
      </c>
      <c r="B3049" s="29">
        <v>34093</v>
      </c>
      <c r="C3049" s="25">
        <v>22</v>
      </c>
      <c r="D3049" s="12">
        <v>30.6</v>
      </c>
      <c r="E3049" s="25">
        <v>25.2</v>
      </c>
      <c r="F3049" s="35">
        <v>94</v>
      </c>
      <c r="G3049" s="25">
        <v>31</v>
      </c>
      <c r="H3049" s="13">
        <v>0</v>
      </c>
      <c r="I3049" s="25"/>
      <c r="J3049" s="12">
        <v>225</v>
      </c>
      <c r="K3049" s="12">
        <v>0</v>
      </c>
      <c r="L3049" s="25" t="s">
        <v>13</v>
      </c>
      <c r="M3049" s="10"/>
      <c r="N3049" s="15"/>
      <c r="O3049" s="15"/>
      <c r="P3049" s="4"/>
      <c r="Q3049" s="65"/>
      <c r="R3049" s="42"/>
      <c r="S3049" s="44"/>
      <c r="T3049" s="44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5"/>
      <c r="AH3049" s="40"/>
      <c r="AI3049" s="3"/>
      <c r="AJ3049" s="3"/>
      <c r="AK3049" s="3"/>
      <c r="AL3049" s="3"/>
      <c r="AM3049" s="3"/>
      <c r="AN3049" s="3"/>
      <c r="AO3049" s="3"/>
      <c r="AP3049" s="3"/>
      <c r="AQ3049" s="3"/>
      <c r="AR3049" s="3"/>
      <c r="AS3049" s="3"/>
      <c r="AT3049" s="51"/>
      <c r="AU3049" s="48"/>
      <c r="AV3049" s="52"/>
      <c r="AW3049" s="52"/>
    </row>
    <row r="3050" spans="1:49" ht="15" customHeight="1" x14ac:dyDescent="0.25">
      <c r="A3050" s="11">
        <f t="shared" si="999"/>
        <v>3047</v>
      </c>
      <c r="B3050" s="29">
        <v>34094</v>
      </c>
      <c r="C3050" s="25">
        <v>22</v>
      </c>
      <c r="D3050" s="12">
        <v>30</v>
      </c>
      <c r="E3050" s="25">
        <v>25.6</v>
      </c>
      <c r="F3050" s="35">
        <v>95</v>
      </c>
      <c r="G3050" s="25">
        <v>42</v>
      </c>
      <c r="H3050" s="13">
        <v>0</v>
      </c>
      <c r="I3050" s="25"/>
      <c r="J3050" s="12">
        <v>225</v>
      </c>
      <c r="K3050" s="12">
        <v>0</v>
      </c>
      <c r="L3050" s="25" t="s">
        <v>13</v>
      </c>
      <c r="M3050" s="10"/>
      <c r="N3050" s="15"/>
      <c r="O3050" s="15"/>
      <c r="P3050" s="4"/>
      <c r="Q3050" s="65"/>
      <c r="R3050" s="42"/>
      <c r="S3050" s="44"/>
      <c r="T3050" s="44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5"/>
      <c r="AH3050" s="40"/>
      <c r="AI3050" s="3"/>
      <c r="AJ3050" s="3"/>
      <c r="AK3050" s="3"/>
      <c r="AL3050" s="3"/>
      <c r="AM3050" s="3"/>
      <c r="AN3050" s="3"/>
      <c r="AO3050" s="3"/>
      <c r="AP3050" s="3"/>
      <c r="AQ3050" s="3"/>
      <c r="AR3050" s="3"/>
      <c r="AS3050" s="3"/>
      <c r="AT3050" s="51"/>
      <c r="AU3050" s="48"/>
      <c r="AV3050" s="52"/>
      <c r="AW3050" s="52"/>
    </row>
    <row r="3051" spans="1:49" ht="15" customHeight="1" x14ac:dyDescent="0.25">
      <c r="A3051" s="11">
        <f t="shared" si="999"/>
        <v>3048</v>
      </c>
      <c r="B3051" s="29">
        <v>34095</v>
      </c>
      <c r="C3051" s="25">
        <v>23</v>
      </c>
      <c r="D3051" s="12">
        <v>30</v>
      </c>
      <c r="E3051" s="25">
        <v>25.6</v>
      </c>
      <c r="F3051" s="35">
        <v>93</v>
      </c>
      <c r="G3051" s="25">
        <v>36</v>
      </c>
      <c r="H3051" s="13">
        <v>0</v>
      </c>
      <c r="I3051" s="25"/>
      <c r="J3051" s="12">
        <v>0</v>
      </c>
      <c r="K3051" s="12">
        <v>0</v>
      </c>
      <c r="L3051" s="25" t="s">
        <v>11</v>
      </c>
      <c r="M3051" s="10"/>
      <c r="N3051" s="15"/>
      <c r="O3051" s="15"/>
      <c r="P3051" s="4"/>
      <c r="Q3051" s="65"/>
      <c r="R3051" s="42"/>
      <c r="S3051" s="44"/>
      <c r="T3051" s="44"/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  <c r="AE3051" s="5"/>
      <c r="AF3051" s="5"/>
      <c r="AG3051" s="5"/>
      <c r="AH3051" s="40"/>
      <c r="AI3051" s="3"/>
      <c r="AJ3051" s="3"/>
      <c r="AK3051" s="3"/>
      <c r="AL3051" s="3"/>
      <c r="AM3051" s="3"/>
      <c r="AN3051" s="3"/>
      <c r="AO3051" s="3"/>
      <c r="AP3051" s="3"/>
      <c r="AQ3051" s="3"/>
      <c r="AR3051" s="3"/>
      <c r="AS3051" s="3"/>
      <c r="AT3051" s="51"/>
      <c r="AU3051" s="48"/>
      <c r="AV3051" s="52"/>
      <c r="AW3051" s="52"/>
    </row>
    <row r="3052" spans="1:49" ht="15" customHeight="1" x14ac:dyDescent="0.25">
      <c r="A3052" s="11">
        <f t="shared" si="999"/>
        <v>3049</v>
      </c>
      <c r="B3052" s="29">
        <v>34096</v>
      </c>
      <c r="C3052" s="25">
        <v>23</v>
      </c>
      <c r="D3052" s="12">
        <v>30.4</v>
      </c>
      <c r="E3052" s="25">
        <v>25</v>
      </c>
      <c r="F3052" s="35">
        <v>95</v>
      </c>
      <c r="G3052" s="25">
        <v>3</v>
      </c>
      <c r="H3052" s="13">
        <v>0</v>
      </c>
      <c r="I3052" s="25"/>
      <c r="J3052" s="12">
        <v>45</v>
      </c>
      <c r="K3052" s="12">
        <v>0</v>
      </c>
      <c r="L3052" s="25" t="s">
        <v>17</v>
      </c>
      <c r="M3052" s="10"/>
      <c r="N3052" s="15"/>
      <c r="O3052" s="15"/>
      <c r="P3052" s="4"/>
      <c r="Q3052" s="65"/>
      <c r="R3052" s="42"/>
      <c r="S3052" s="44"/>
      <c r="T3052" s="44"/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  <c r="AE3052" s="5"/>
      <c r="AF3052" s="5"/>
      <c r="AG3052" s="5"/>
      <c r="AH3052" s="40"/>
      <c r="AI3052" s="3"/>
      <c r="AJ3052" s="3"/>
      <c r="AK3052" s="3"/>
      <c r="AL3052" s="3"/>
      <c r="AM3052" s="3"/>
      <c r="AN3052" s="3"/>
      <c r="AO3052" s="3"/>
      <c r="AP3052" s="3"/>
      <c r="AQ3052" s="3"/>
      <c r="AR3052" s="3"/>
      <c r="AS3052" s="3"/>
      <c r="AT3052" s="51"/>
      <c r="AU3052" s="48"/>
      <c r="AV3052" s="52"/>
      <c r="AW3052" s="52"/>
    </row>
    <row r="3053" spans="1:49" ht="15" customHeight="1" x14ac:dyDescent="0.25">
      <c r="A3053" s="11">
        <f t="shared" si="999"/>
        <v>3050</v>
      </c>
      <c r="B3053" s="29">
        <v>34097</v>
      </c>
      <c r="C3053" s="25">
        <v>27</v>
      </c>
      <c r="D3053" s="12">
        <v>28.6</v>
      </c>
      <c r="E3053" s="25">
        <v>24.9</v>
      </c>
      <c r="F3053" s="35">
        <v>97</v>
      </c>
      <c r="G3053" s="25">
        <v>1.7</v>
      </c>
      <c r="H3053" s="13">
        <v>0</v>
      </c>
      <c r="I3053" s="25"/>
      <c r="J3053" s="12">
        <v>225</v>
      </c>
      <c r="K3053" s="12">
        <v>0</v>
      </c>
      <c r="L3053" s="25" t="s">
        <v>13</v>
      </c>
      <c r="M3053" s="10"/>
      <c r="N3053" s="15"/>
      <c r="O3053" s="15"/>
      <c r="P3053" s="4"/>
      <c r="Q3053" s="65"/>
      <c r="R3053" s="42"/>
      <c r="S3053" s="44"/>
      <c r="T3053" s="44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5"/>
      <c r="AH3053" s="40"/>
      <c r="AI3053" s="3"/>
      <c r="AJ3053" s="3"/>
      <c r="AK3053" s="3"/>
      <c r="AL3053" s="3"/>
      <c r="AM3053" s="3"/>
      <c r="AN3053" s="3"/>
      <c r="AO3053" s="3"/>
      <c r="AP3053" s="3"/>
      <c r="AQ3053" s="3"/>
      <c r="AR3053" s="3"/>
      <c r="AS3053" s="3"/>
      <c r="AT3053" s="51"/>
      <c r="AU3053" s="48"/>
      <c r="AV3053" s="52"/>
      <c r="AW3053" s="52"/>
    </row>
    <row r="3054" spans="1:49" ht="15" customHeight="1" x14ac:dyDescent="0.25">
      <c r="A3054" s="11">
        <f t="shared" si="999"/>
        <v>3051</v>
      </c>
      <c r="B3054" s="29">
        <v>34098</v>
      </c>
      <c r="C3054" s="25">
        <v>22</v>
      </c>
      <c r="D3054" s="12">
        <v>30.6</v>
      </c>
      <c r="E3054" s="25">
        <v>24.8</v>
      </c>
      <c r="F3054" s="35">
        <v>95</v>
      </c>
      <c r="G3054" s="25">
        <v>18</v>
      </c>
      <c r="H3054" s="13">
        <v>0</v>
      </c>
      <c r="I3054" s="25"/>
      <c r="J3054" s="12">
        <v>0</v>
      </c>
      <c r="K3054" s="12">
        <v>0</v>
      </c>
      <c r="L3054" s="25" t="s">
        <v>11</v>
      </c>
      <c r="M3054" s="10"/>
      <c r="N3054" s="15"/>
      <c r="O3054" s="15"/>
      <c r="P3054" s="4"/>
      <c r="Q3054" s="65"/>
      <c r="R3054" s="42"/>
      <c r="S3054" s="44"/>
      <c r="T3054" s="44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5"/>
      <c r="AH3054" s="40"/>
      <c r="AI3054" s="3"/>
      <c r="AJ3054" s="3"/>
      <c r="AK3054" s="3"/>
      <c r="AL3054" s="3"/>
      <c r="AM3054" s="3"/>
      <c r="AN3054" s="3"/>
      <c r="AO3054" s="3"/>
      <c r="AP3054" s="3"/>
      <c r="AQ3054" s="3"/>
      <c r="AR3054" s="3"/>
      <c r="AS3054" s="3"/>
      <c r="AT3054" s="51"/>
      <c r="AU3054" s="48"/>
      <c r="AV3054" s="52"/>
      <c r="AW3054" s="52"/>
    </row>
    <row r="3055" spans="1:49" ht="15" customHeight="1" x14ac:dyDescent="0.25">
      <c r="A3055" s="11">
        <f t="shared" si="999"/>
        <v>3052</v>
      </c>
      <c r="B3055" s="29">
        <v>34099</v>
      </c>
      <c r="C3055" s="25">
        <v>22</v>
      </c>
      <c r="D3055" s="12">
        <v>29.3</v>
      </c>
      <c r="E3055" s="25">
        <v>25.3</v>
      </c>
      <c r="F3055" s="35">
        <v>94</v>
      </c>
      <c r="G3055" s="25">
        <v>1</v>
      </c>
      <c r="H3055" s="13">
        <v>0</v>
      </c>
      <c r="I3055" s="25"/>
      <c r="J3055" s="12">
        <v>225</v>
      </c>
      <c r="K3055" s="12">
        <v>0</v>
      </c>
      <c r="L3055" s="25" t="s">
        <v>14</v>
      </c>
      <c r="M3055" s="10"/>
      <c r="N3055" s="15"/>
      <c r="O3055" s="15"/>
      <c r="P3055" s="4"/>
      <c r="Q3055" s="65"/>
      <c r="R3055" s="42"/>
      <c r="S3055" s="44"/>
      <c r="T3055" s="44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5"/>
      <c r="AH3055" s="40"/>
      <c r="AI3055" s="3"/>
      <c r="AJ3055" s="3"/>
      <c r="AK3055" s="3"/>
      <c r="AL3055" s="3"/>
      <c r="AM3055" s="3"/>
      <c r="AN3055" s="3"/>
      <c r="AO3055" s="3"/>
      <c r="AP3055" s="3"/>
      <c r="AQ3055" s="3"/>
      <c r="AR3055" s="3"/>
      <c r="AS3055" s="3"/>
      <c r="AT3055" s="51"/>
      <c r="AU3055" s="48"/>
      <c r="AV3055" s="52"/>
      <c r="AW3055" s="52"/>
    </row>
    <row r="3056" spans="1:49" ht="15" customHeight="1" x14ac:dyDescent="0.25">
      <c r="A3056" s="11">
        <f t="shared" si="999"/>
        <v>3053</v>
      </c>
      <c r="B3056" s="29">
        <v>34100</v>
      </c>
      <c r="C3056" s="25">
        <v>22</v>
      </c>
      <c r="D3056" s="12">
        <v>31</v>
      </c>
      <c r="E3056" s="25">
        <v>24.7</v>
      </c>
      <c r="F3056" s="35">
        <v>94</v>
      </c>
      <c r="G3056" s="25">
        <v>10</v>
      </c>
      <c r="H3056" s="13">
        <v>0</v>
      </c>
      <c r="I3056" s="25"/>
      <c r="J3056" s="12">
        <v>225</v>
      </c>
      <c r="K3056" s="12">
        <v>0</v>
      </c>
      <c r="L3056" s="25" t="s">
        <v>13</v>
      </c>
      <c r="M3056" s="10"/>
      <c r="N3056" s="15"/>
      <c r="O3056" s="15"/>
      <c r="P3056" s="4"/>
      <c r="Q3056" s="65"/>
      <c r="R3056" s="42"/>
      <c r="S3056" s="44"/>
      <c r="T3056" s="44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5"/>
      <c r="AH3056" s="40"/>
      <c r="AI3056" s="3"/>
      <c r="AJ3056" s="3"/>
      <c r="AK3056" s="3"/>
      <c r="AL3056" s="3"/>
      <c r="AM3056" s="3"/>
      <c r="AN3056" s="3"/>
      <c r="AO3056" s="3"/>
      <c r="AP3056" s="3"/>
      <c r="AQ3056" s="3"/>
      <c r="AR3056" s="3"/>
      <c r="AS3056" s="3"/>
      <c r="AT3056" s="51"/>
      <c r="AU3056" s="48"/>
      <c r="AV3056" s="52"/>
      <c r="AW3056" s="52"/>
    </row>
    <row r="3057" spans="1:49" ht="15" customHeight="1" x14ac:dyDescent="0.25">
      <c r="A3057" s="11">
        <f t="shared" si="999"/>
        <v>3054</v>
      </c>
      <c r="B3057" s="29">
        <v>34101</v>
      </c>
      <c r="C3057" s="25">
        <v>22</v>
      </c>
      <c r="D3057" s="12">
        <v>32.200000000000003</v>
      </c>
      <c r="E3057" s="25">
        <v>25.8</v>
      </c>
      <c r="F3057" s="35">
        <v>91</v>
      </c>
      <c r="G3057" s="25">
        <v>1</v>
      </c>
      <c r="H3057" s="13">
        <v>0</v>
      </c>
      <c r="I3057" s="25"/>
      <c r="J3057" s="12">
        <v>225</v>
      </c>
      <c r="K3057" s="12">
        <v>0</v>
      </c>
      <c r="L3057" s="25" t="s">
        <v>13</v>
      </c>
      <c r="M3057" s="10"/>
      <c r="N3057" s="15"/>
      <c r="O3057" s="15"/>
      <c r="P3057" s="4"/>
      <c r="Q3057" s="65"/>
      <c r="R3057" s="42"/>
      <c r="S3057" s="44"/>
      <c r="T3057" s="44"/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  <c r="AE3057" s="5"/>
      <c r="AF3057" s="5"/>
      <c r="AG3057" s="5"/>
      <c r="AH3057" s="40"/>
      <c r="AI3057" s="3"/>
      <c r="AJ3057" s="3"/>
      <c r="AK3057" s="3"/>
      <c r="AL3057" s="3"/>
      <c r="AM3057" s="3"/>
      <c r="AN3057" s="3"/>
      <c r="AO3057" s="3"/>
      <c r="AP3057" s="3"/>
      <c r="AQ3057" s="3"/>
      <c r="AR3057" s="3"/>
      <c r="AS3057" s="3"/>
      <c r="AT3057" s="51"/>
      <c r="AU3057" s="48"/>
      <c r="AV3057" s="52"/>
      <c r="AW3057" s="52"/>
    </row>
    <row r="3058" spans="1:49" ht="15" customHeight="1" x14ac:dyDescent="0.25">
      <c r="A3058" s="11">
        <f t="shared" si="999"/>
        <v>3055</v>
      </c>
      <c r="B3058" s="29">
        <v>34102</v>
      </c>
      <c r="C3058" s="25">
        <v>24</v>
      </c>
      <c r="D3058" s="12">
        <v>31.6</v>
      </c>
      <c r="E3058" s="25">
        <v>26.5</v>
      </c>
      <c r="F3058" s="35">
        <v>94</v>
      </c>
      <c r="G3058" s="25">
        <v>2</v>
      </c>
      <c r="H3058" s="13">
        <v>0</v>
      </c>
      <c r="I3058" s="25"/>
      <c r="J3058" s="12">
        <v>225</v>
      </c>
      <c r="K3058" s="12">
        <v>0</v>
      </c>
      <c r="L3058" s="25" t="s">
        <v>13</v>
      </c>
      <c r="M3058" s="10"/>
      <c r="N3058" s="15"/>
      <c r="O3058" s="15"/>
      <c r="P3058" s="4"/>
      <c r="Q3058" s="65"/>
      <c r="R3058" s="42"/>
      <c r="S3058" s="44"/>
      <c r="T3058" s="44"/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  <c r="AE3058" s="5"/>
      <c r="AF3058" s="5"/>
      <c r="AG3058" s="5"/>
      <c r="AH3058" s="40"/>
      <c r="AI3058" s="3"/>
      <c r="AJ3058" s="3"/>
      <c r="AK3058" s="3"/>
      <c r="AL3058" s="3"/>
      <c r="AM3058" s="3"/>
      <c r="AN3058" s="3"/>
      <c r="AO3058" s="3"/>
      <c r="AP3058" s="3"/>
      <c r="AQ3058" s="3"/>
      <c r="AR3058" s="3"/>
      <c r="AS3058" s="3"/>
      <c r="AT3058" s="51"/>
      <c r="AU3058" s="48"/>
      <c r="AV3058" s="52"/>
      <c r="AW3058" s="52"/>
    </row>
    <row r="3059" spans="1:49" ht="15" customHeight="1" x14ac:dyDescent="0.25">
      <c r="A3059" s="11">
        <f t="shared" si="999"/>
        <v>3056</v>
      </c>
      <c r="B3059" s="29">
        <v>34103</v>
      </c>
      <c r="C3059" s="25">
        <v>24</v>
      </c>
      <c r="D3059" s="12">
        <v>28.9</v>
      </c>
      <c r="E3059" s="25">
        <v>25.5</v>
      </c>
      <c r="F3059" s="35">
        <v>97</v>
      </c>
      <c r="G3059" s="25">
        <v>2.4</v>
      </c>
      <c r="H3059" s="13">
        <v>0</v>
      </c>
      <c r="I3059" s="25"/>
      <c r="J3059" s="12">
        <v>0</v>
      </c>
      <c r="K3059" s="12">
        <v>0</v>
      </c>
      <c r="L3059" s="25" t="s">
        <v>11</v>
      </c>
      <c r="M3059" s="10"/>
      <c r="N3059" s="15"/>
      <c r="O3059" s="15"/>
      <c r="P3059" s="4"/>
      <c r="Q3059" s="65"/>
      <c r="R3059" s="42"/>
      <c r="S3059" s="44"/>
      <c r="T3059" s="44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5"/>
      <c r="AH3059" s="40"/>
      <c r="AI3059" s="3"/>
      <c r="AJ3059" s="3"/>
      <c r="AK3059" s="3"/>
      <c r="AL3059" s="3"/>
      <c r="AM3059" s="3"/>
      <c r="AN3059" s="3"/>
      <c r="AO3059" s="3"/>
      <c r="AP3059" s="3"/>
      <c r="AQ3059" s="3"/>
      <c r="AR3059" s="3"/>
      <c r="AS3059" s="3"/>
      <c r="AT3059" s="51"/>
      <c r="AU3059" s="48"/>
      <c r="AV3059" s="52"/>
      <c r="AW3059" s="52"/>
    </row>
    <row r="3060" spans="1:49" ht="15" customHeight="1" x14ac:dyDescent="0.25">
      <c r="A3060" s="11">
        <f t="shared" si="999"/>
        <v>3057</v>
      </c>
      <c r="B3060" s="29">
        <v>34104</v>
      </c>
      <c r="C3060" s="25">
        <v>22</v>
      </c>
      <c r="D3060" s="12">
        <v>30.6</v>
      </c>
      <c r="E3060" s="25">
        <v>22.7</v>
      </c>
      <c r="F3060" s="35">
        <v>100</v>
      </c>
      <c r="G3060" s="25">
        <v>7</v>
      </c>
      <c r="H3060" s="13">
        <v>0</v>
      </c>
      <c r="I3060" s="25"/>
      <c r="J3060" s="12">
        <v>225</v>
      </c>
      <c r="K3060" s="12">
        <v>0</v>
      </c>
      <c r="L3060" s="25" t="s">
        <v>13</v>
      </c>
      <c r="M3060" s="10"/>
      <c r="N3060" s="15"/>
      <c r="O3060" s="15"/>
      <c r="P3060" s="4"/>
      <c r="Q3060" s="65"/>
      <c r="R3060" s="42"/>
      <c r="S3060" s="44"/>
      <c r="T3060" s="44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5"/>
      <c r="AH3060" s="40"/>
      <c r="AI3060" s="3"/>
      <c r="AJ3060" s="3"/>
      <c r="AK3060" s="3"/>
      <c r="AL3060" s="3"/>
      <c r="AM3060" s="3"/>
      <c r="AN3060" s="3"/>
      <c r="AO3060" s="3"/>
      <c r="AP3060" s="3"/>
      <c r="AQ3060" s="3"/>
      <c r="AR3060" s="3"/>
      <c r="AS3060" s="3"/>
      <c r="AT3060" s="51"/>
      <c r="AU3060" s="48"/>
      <c r="AV3060" s="52"/>
      <c r="AW3060" s="52"/>
    </row>
    <row r="3061" spans="1:49" ht="15" customHeight="1" x14ac:dyDescent="0.25">
      <c r="A3061" s="11">
        <f t="shared" si="999"/>
        <v>3058</v>
      </c>
      <c r="B3061" s="29">
        <v>34105</v>
      </c>
      <c r="C3061" s="25">
        <v>22</v>
      </c>
      <c r="D3061" s="12">
        <v>30.2</v>
      </c>
      <c r="E3061" s="25">
        <v>25.1</v>
      </c>
      <c r="F3061" s="35">
        <v>96</v>
      </c>
      <c r="G3061" s="25">
        <v>46</v>
      </c>
      <c r="H3061" s="13">
        <v>0</v>
      </c>
      <c r="I3061" s="25"/>
      <c r="J3061" s="12">
        <v>225</v>
      </c>
      <c r="K3061" s="12">
        <v>0</v>
      </c>
      <c r="L3061" s="25" t="s">
        <v>13</v>
      </c>
      <c r="M3061" s="10"/>
      <c r="N3061" s="15"/>
      <c r="O3061" s="15"/>
      <c r="P3061" s="4"/>
      <c r="Q3061" s="65"/>
      <c r="R3061" s="42"/>
      <c r="S3061" s="44"/>
      <c r="T3061" s="44"/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  <c r="AE3061" s="5"/>
      <c r="AF3061" s="5"/>
      <c r="AG3061" s="5"/>
      <c r="AH3061" s="40"/>
      <c r="AI3061" s="3"/>
      <c r="AJ3061" s="3"/>
      <c r="AK3061" s="3"/>
      <c r="AL3061" s="3"/>
      <c r="AM3061" s="3"/>
      <c r="AN3061" s="3"/>
      <c r="AO3061" s="3"/>
      <c r="AP3061" s="3"/>
      <c r="AQ3061" s="3"/>
      <c r="AR3061" s="3"/>
      <c r="AS3061" s="3"/>
      <c r="AT3061" s="51"/>
      <c r="AU3061" s="48"/>
      <c r="AV3061" s="52"/>
      <c r="AW3061" s="52"/>
    </row>
    <row r="3062" spans="1:49" ht="15" customHeight="1" x14ac:dyDescent="0.25">
      <c r="A3062" s="11">
        <f t="shared" si="999"/>
        <v>3059</v>
      </c>
      <c r="B3062" s="29">
        <v>34106</v>
      </c>
      <c r="C3062" s="25">
        <v>22</v>
      </c>
      <c r="D3062" s="12">
        <v>29.6</v>
      </c>
      <c r="E3062" s="25">
        <v>24.9</v>
      </c>
      <c r="F3062" s="35">
        <v>100</v>
      </c>
      <c r="G3062" s="25">
        <v>0</v>
      </c>
      <c r="H3062" s="13">
        <v>0</v>
      </c>
      <c r="I3062" s="25"/>
      <c r="J3062" s="12">
        <v>0</v>
      </c>
      <c r="K3062" s="12">
        <v>0</v>
      </c>
      <c r="L3062" s="25" t="s">
        <v>13</v>
      </c>
      <c r="M3062" s="10"/>
      <c r="N3062" s="15"/>
      <c r="O3062" s="15"/>
      <c r="P3062" s="4"/>
      <c r="Q3062" s="65"/>
      <c r="R3062" s="42"/>
      <c r="S3062" s="44"/>
      <c r="T3062" s="44"/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  <c r="AE3062" s="5"/>
      <c r="AF3062" s="5"/>
      <c r="AG3062" s="5"/>
      <c r="AH3062" s="40"/>
      <c r="AI3062" s="3"/>
      <c r="AJ3062" s="3"/>
      <c r="AK3062" s="3"/>
      <c r="AL3062" s="3"/>
      <c r="AM3062" s="3"/>
      <c r="AN3062" s="3"/>
      <c r="AO3062" s="3"/>
      <c r="AP3062" s="3"/>
      <c r="AQ3062" s="3"/>
      <c r="AR3062" s="3"/>
      <c r="AS3062" s="3"/>
      <c r="AT3062" s="51"/>
      <c r="AU3062" s="48"/>
      <c r="AV3062" s="52"/>
      <c r="AW3062" s="52"/>
    </row>
    <row r="3063" spans="1:49" ht="15" customHeight="1" x14ac:dyDescent="0.25">
      <c r="A3063" s="11">
        <f t="shared" si="999"/>
        <v>3060</v>
      </c>
      <c r="B3063" s="29">
        <v>34107</v>
      </c>
      <c r="C3063" s="25">
        <v>22</v>
      </c>
      <c r="D3063" s="12">
        <v>31.6</v>
      </c>
      <c r="E3063" s="25">
        <v>26.1</v>
      </c>
      <c r="F3063" s="35">
        <v>92</v>
      </c>
      <c r="G3063" s="25">
        <v>30</v>
      </c>
      <c r="H3063" s="13">
        <v>0</v>
      </c>
      <c r="I3063" s="25"/>
      <c r="J3063" s="12">
        <v>315</v>
      </c>
      <c r="K3063" s="12">
        <v>0</v>
      </c>
      <c r="L3063" s="25" t="s">
        <v>16</v>
      </c>
      <c r="M3063" s="10"/>
      <c r="N3063" s="15"/>
      <c r="O3063" s="15"/>
      <c r="P3063" s="4"/>
      <c r="Q3063" s="65"/>
      <c r="R3063" s="42"/>
      <c r="S3063" s="44"/>
      <c r="T3063" s="44"/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  <c r="AE3063" s="5"/>
      <c r="AF3063" s="5"/>
      <c r="AG3063" s="5"/>
      <c r="AH3063" s="40"/>
      <c r="AI3063" s="3"/>
      <c r="AJ3063" s="3"/>
      <c r="AK3063" s="3"/>
      <c r="AL3063" s="3"/>
      <c r="AM3063" s="3"/>
      <c r="AN3063" s="3"/>
      <c r="AO3063" s="3"/>
      <c r="AP3063" s="3"/>
      <c r="AQ3063" s="3"/>
      <c r="AR3063" s="3"/>
      <c r="AS3063" s="3"/>
      <c r="AT3063" s="51"/>
      <c r="AU3063" s="48"/>
      <c r="AV3063" s="52"/>
      <c r="AW3063" s="52"/>
    </row>
    <row r="3064" spans="1:49" ht="15" customHeight="1" x14ac:dyDescent="0.25">
      <c r="A3064" s="11">
        <f t="shared" si="999"/>
        <v>3061</v>
      </c>
      <c r="B3064" s="29">
        <v>34108</v>
      </c>
      <c r="C3064" s="25">
        <v>21</v>
      </c>
      <c r="D3064" s="12">
        <v>30.2</v>
      </c>
      <c r="E3064" s="25">
        <v>24.7</v>
      </c>
      <c r="F3064" s="35">
        <v>96</v>
      </c>
      <c r="G3064" s="25">
        <v>24</v>
      </c>
      <c r="H3064" s="13">
        <v>0</v>
      </c>
      <c r="I3064" s="25"/>
      <c r="J3064" s="12">
        <v>180</v>
      </c>
      <c r="K3064" s="12">
        <v>0</v>
      </c>
      <c r="L3064" s="25" t="s">
        <v>13</v>
      </c>
      <c r="M3064" s="10"/>
      <c r="N3064" s="15"/>
      <c r="O3064" s="15"/>
      <c r="P3064" s="4"/>
      <c r="Q3064" s="65"/>
      <c r="R3064" s="42"/>
      <c r="S3064" s="44"/>
      <c r="T3064" s="44"/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  <c r="AE3064" s="5"/>
      <c r="AF3064" s="5"/>
      <c r="AG3064" s="5"/>
      <c r="AH3064" s="40"/>
      <c r="AI3064" s="3"/>
      <c r="AJ3064" s="3"/>
      <c r="AK3064" s="3"/>
      <c r="AL3064" s="3"/>
      <c r="AM3064" s="3"/>
      <c r="AN3064" s="3"/>
      <c r="AO3064" s="3"/>
      <c r="AP3064" s="3"/>
      <c r="AQ3064" s="3"/>
      <c r="AR3064" s="3"/>
      <c r="AS3064" s="3"/>
      <c r="AT3064" s="51"/>
      <c r="AU3064" s="48"/>
      <c r="AV3064" s="52"/>
      <c r="AW3064" s="52"/>
    </row>
    <row r="3065" spans="1:49" ht="15" customHeight="1" x14ac:dyDescent="0.25">
      <c r="A3065" s="11">
        <f t="shared" si="999"/>
        <v>3062</v>
      </c>
      <c r="B3065" s="29">
        <v>34109</v>
      </c>
      <c r="C3065" s="25">
        <v>22</v>
      </c>
      <c r="D3065" s="12">
        <v>31.6</v>
      </c>
      <c r="E3065" s="25">
        <v>25.5</v>
      </c>
      <c r="F3065" s="35">
        <v>92</v>
      </c>
      <c r="G3065" s="25">
        <v>23</v>
      </c>
      <c r="H3065" s="13">
        <v>0</v>
      </c>
      <c r="I3065" s="25"/>
      <c r="J3065" s="12">
        <v>315</v>
      </c>
      <c r="K3065" s="12">
        <v>0</v>
      </c>
      <c r="L3065" s="25" t="s">
        <v>16</v>
      </c>
      <c r="M3065" s="10"/>
      <c r="N3065" s="15"/>
      <c r="O3065" s="15"/>
      <c r="P3065" s="4"/>
      <c r="Q3065" s="65"/>
      <c r="R3065" s="42"/>
      <c r="S3065" s="44"/>
      <c r="T3065" s="44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  <c r="AG3065" s="5"/>
      <c r="AH3065" s="40"/>
      <c r="AI3065" s="3"/>
      <c r="AJ3065" s="3"/>
      <c r="AK3065" s="3"/>
      <c r="AL3065" s="3"/>
      <c r="AM3065" s="3"/>
      <c r="AN3065" s="3"/>
      <c r="AO3065" s="3"/>
      <c r="AP3065" s="3"/>
      <c r="AQ3065" s="3"/>
      <c r="AR3065" s="3"/>
      <c r="AS3065" s="3"/>
      <c r="AT3065" s="51"/>
      <c r="AU3065" s="48"/>
      <c r="AV3065" s="52"/>
      <c r="AW3065" s="52"/>
    </row>
    <row r="3066" spans="1:49" ht="15" customHeight="1" x14ac:dyDescent="0.25">
      <c r="A3066" s="11">
        <f t="shared" si="999"/>
        <v>3063</v>
      </c>
      <c r="B3066" s="29">
        <v>34110</v>
      </c>
      <c r="C3066" s="25">
        <v>22</v>
      </c>
      <c r="D3066" s="12">
        <v>34.200000000000003</v>
      </c>
      <c r="E3066" s="25">
        <v>26.8</v>
      </c>
      <c r="F3066" s="35">
        <v>92</v>
      </c>
      <c r="G3066" s="25">
        <v>0</v>
      </c>
      <c r="H3066" s="13">
        <v>0</v>
      </c>
      <c r="I3066" s="25"/>
      <c r="J3066" s="12">
        <v>45</v>
      </c>
      <c r="K3066" s="12">
        <v>0</v>
      </c>
      <c r="L3066" s="25" t="s">
        <v>17</v>
      </c>
      <c r="M3066" s="10"/>
      <c r="N3066" s="15"/>
      <c r="O3066" s="15"/>
      <c r="P3066" s="4"/>
      <c r="Q3066" s="65"/>
      <c r="R3066" s="42"/>
      <c r="S3066" s="44"/>
      <c r="T3066" s="44"/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  <c r="AE3066" s="5"/>
      <c r="AF3066" s="5"/>
      <c r="AG3066" s="5"/>
      <c r="AH3066" s="40"/>
      <c r="AI3066" s="3"/>
      <c r="AJ3066" s="3"/>
      <c r="AK3066" s="3"/>
      <c r="AL3066" s="3"/>
      <c r="AM3066" s="3"/>
      <c r="AN3066" s="3"/>
      <c r="AO3066" s="3"/>
      <c r="AP3066" s="3"/>
      <c r="AQ3066" s="3"/>
      <c r="AR3066" s="3"/>
      <c r="AS3066" s="3"/>
      <c r="AT3066" s="51"/>
      <c r="AU3066" s="48"/>
      <c r="AV3066" s="52"/>
      <c r="AW3066" s="52"/>
    </row>
    <row r="3067" spans="1:49" ht="15" customHeight="1" x14ac:dyDescent="0.25">
      <c r="A3067" s="11">
        <f t="shared" si="999"/>
        <v>3064</v>
      </c>
      <c r="B3067" s="29">
        <v>34111</v>
      </c>
      <c r="C3067" s="25">
        <v>22</v>
      </c>
      <c r="D3067" s="12">
        <v>31</v>
      </c>
      <c r="E3067" s="25">
        <v>25.8</v>
      </c>
      <c r="F3067" s="35">
        <v>97</v>
      </c>
      <c r="G3067" s="25">
        <v>0</v>
      </c>
      <c r="H3067" s="13">
        <v>0</v>
      </c>
      <c r="I3067" s="25"/>
      <c r="J3067" s="12">
        <v>270</v>
      </c>
      <c r="K3067" s="12">
        <v>0</v>
      </c>
      <c r="L3067" s="25" t="s">
        <v>13</v>
      </c>
      <c r="M3067" s="10"/>
      <c r="N3067" s="15"/>
      <c r="O3067" s="15"/>
      <c r="P3067" s="4"/>
      <c r="Q3067" s="65"/>
      <c r="R3067" s="42"/>
      <c r="S3067" s="44"/>
      <c r="T3067" s="44"/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  <c r="AE3067" s="5"/>
      <c r="AF3067" s="5"/>
      <c r="AG3067" s="5"/>
      <c r="AH3067" s="40"/>
      <c r="AI3067" s="3"/>
      <c r="AJ3067" s="3"/>
      <c r="AK3067" s="3"/>
      <c r="AL3067" s="3"/>
      <c r="AM3067" s="3"/>
      <c r="AN3067" s="3"/>
      <c r="AO3067" s="3"/>
      <c r="AP3067" s="3"/>
      <c r="AQ3067" s="3"/>
      <c r="AR3067" s="3"/>
      <c r="AS3067" s="3"/>
      <c r="AT3067" s="51"/>
      <c r="AU3067" s="48"/>
      <c r="AV3067" s="52"/>
      <c r="AW3067" s="52"/>
    </row>
    <row r="3068" spans="1:49" ht="15" customHeight="1" x14ac:dyDescent="0.25">
      <c r="A3068" s="11">
        <f t="shared" si="999"/>
        <v>3065</v>
      </c>
      <c r="B3068" s="29">
        <v>34112</v>
      </c>
      <c r="C3068" s="25">
        <v>23</v>
      </c>
      <c r="D3068" s="12">
        <v>31.2</v>
      </c>
      <c r="E3068" s="25">
        <v>25.7</v>
      </c>
      <c r="F3068" s="35">
        <v>90</v>
      </c>
      <c r="G3068" s="25">
        <v>27</v>
      </c>
      <c r="H3068" s="13">
        <v>0</v>
      </c>
      <c r="I3068" s="25"/>
      <c r="J3068" s="12">
        <v>180</v>
      </c>
      <c r="K3068" s="12">
        <v>0</v>
      </c>
      <c r="L3068" s="25" t="s">
        <v>13</v>
      </c>
      <c r="M3068" s="10"/>
      <c r="N3068" s="15"/>
      <c r="O3068" s="15"/>
      <c r="P3068" s="4"/>
      <c r="Q3068" s="65"/>
      <c r="R3068" s="42"/>
      <c r="S3068" s="44"/>
      <c r="T3068" s="44"/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  <c r="AE3068" s="5"/>
      <c r="AF3068" s="5"/>
      <c r="AG3068" s="5"/>
      <c r="AH3068" s="40"/>
      <c r="AI3068" s="3"/>
      <c r="AJ3068" s="3"/>
      <c r="AK3068" s="3"/>
      <c r="AL3068" s="3"/>
      <c r="AM3068" s="3"/>
      <c r="AN3068" s="3"/>
      <c r="AO3068" s="3"/>
      <c r="AP3068" s="3"/>
      <c r="AQ3068" s="3"/>
      <c r="AR3068" s="3"/>
      <c r="AS3068" s="3"/>
      <c r="AT3068" s="51"/>
      <c r="AU3068" s="48"/>
      <c r="AV3068" s="52"/>
      <c r="AW3068" s="52"/>
    </row>
    <row r="3069" spans="1:49" ht="15" customHeight="1" x14ac:dyDescent="0.25">
      <c r="A3069" s="11">
        <f t="shared" si="999"/>
        <v>3066</v>
      </c>
      <c r="B3069" s="29">
        <v>34113</v>
      </c>
      <c r="C3069" s="25">
        <v>22</v>
      </c>
      <c r="D3069" s="12">
        <v>30</v>
      </c>
      <c r="E3069" s="25">
        <v>24.9</v>
      </c>
      <c r="F3069" s="35">
        <v>96</v>
      </c>
      <c r="G3069" s="25">
        <v>3</v>
      </c>
      <c r="H3069" s="13">
        <v>0</v>
      </c>
      <c r="I3069" s="25"/>
      <c r="J3069" s="12">
        <v>315</v>
      </c>
      <c r="K3069" s="12">
        <v>0</v>
      </c>
      <c r="L3069" s="25" t="s">
        <v>16</v>
      </c>
      <c r="M3069" s="10"/>
      <c r="N3069" s="15"/>
      <c r="O3069" s="15"/>
      <c r="P3069" s="4"/>
      <c r="Q3069" s="65"/>
      <c r="R3069" s="42"/>
      <c r="S3069" s="44"/>
      <c r="T3069" s="44"/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  <c r="AE3069" s="5"/>
      <c r="AF3069" s="5"/>
      <c r="AG3069" s="5"/>
      <c r="AH3069" s="40"/>
      <c r="AI3069" s="3"/>
      <c r="AJ3069" s="3"/>
      <c r="AK3069" s="3"/>
      <c r="AL3069" s="3"/>
      <c r="AM3069" s="3"/>
      <c r="AN3069" s="3"/>
      <c r="AO3069" s="3"/>
      <c r="AP3069" s="3"/>
      <c r="AQ3069" s="3"/>
      <c r="AR3069" s="3"/>
      <c r="AS3069" s="3"/>
      <c r="AT3069" s="51"/>
      <c r="AU3069" s="48"/>
      <c r="AV3069" s="52"/>
      <c r="AW3069" s="52"/>
    </row>
    <row r="3070" spans="1:49" ht="15" customHeight="1" x14ac:dyDescent="0.25">
      <c r="A3070" s="11">
        <f t="shared" si="999"/>
        <v>3067</v>
      </c>
      <c r="B3070" s="29">
        <v>34114</v>
      </c>
      <c r="C3070" s="25">
        <v>22</v>
      </c>
      <c r="D3070" s="12">
        <v>30.5</v>
      </c>
      <c r="E3070" s="25">
        <v>25.2</v>
      </c>
      <c r="F3070" s="35">
        <v>93</v>
      </c>
      <c r="G3070" s="25">
        <v>15</v>
      </c>
      <c r="H3070" s="13">
        <v>0</v>
      </c>
      <c r="I3070" s="25"/>
      <c r="J3070" s="12">
        <v>180</v>
      </c>
      <c r="K3070" s="12">
        <v>0</v>
      </c>
      <c r="L3070" s="25" t="s">
        <v>14</v>
      </c>
      <c r="M3070" s="10"/>
      <c r="N3070" s="15"/>
      <c r="O3070" s="15"/>
      <c r="P3070" s="4"/>
      <c r="Q3070" s="65"/>
      <c r="R3070" s="42"/>
      <c r="S3070" s="44"/>
      <c r="T3070" s="44"/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  <c r="AE3070" s="5"/>
      <c r="AF3070" s="5"/>
      <c r="AG3070" s="5"/>
      <c r="AH3070" s="40"/>
      <c r="AI3070" s="3"/>
      <c r="AJ3070" s="3"/>
      <c r="AK3070" s="3"/>
      <c r="AL3070" s="3"/>
      <c r="AM3070" s="3"/>
      <c r="AN3070" s="3"/>
      <c r="AO3070" s="3"/>
      <c r="AP3070" s="3"/>
      <c r="AQ3070" s="3"/>
      <c r="AR3070" s="3"/>
      <c r="AS3070" s="3"/>
      <c r="AT3070" s="51"/>
      <c r="AU3070" s="48"/>
      <c r="AV3070" s="52"/>
      <c r="AW3070" s="52"/>
    </row>
    <row r="3071" spans="1:49" ht="15" customHeight="1" x14ac:dyDescent="0.25">
      <c r="A3071" s="11">
        <f t="shared" si="999"/>
        <v>3068</v>
      </c>
      <c r="B3071" s="29">
        <v>34115</v>
      </c>
      <c r="C3071" s="25">
        <v>23</v>
      </c>
      <c r="D3071" s="12">
        <v>30.9</v>
      </c>
      <c r="E3071" s="25">
        <v>25.3</v>
      </c>
      <c r="F3071" s="35">
        <v>93</v>
      </c>
      <c r="G3071" s="25">
        <v>0</v>
      </c>
      <c r="H3071" s="13">
        <v>0</v>
      </c>
      <c r="I3071" s="25"/>
      <c r="J3071" s="12">
        <v>180</v>
      </c>
      <c r="K3071" s="12">
        <v>0</v>
      </c>
      <c r="L3071" s="25" t="s">
        <v>14</v>
      </c>
      <c r="M3071" s="10"/>
      <c r="N3071" s="15"/>
      <c r="O3071" s="15"/>
      <c r="P3071" s="4"/>
      <c r="Q3071" s="65"/>
      <c r="R3071" s="42"/>
      <c r="S3071" s="44"/>
      <c r="T3071" s="44"/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  <c r="AE3071" s="5"/>
      <c r="AF3071" s="5"/>
      <c r="AG3071" s="5"/>
      <c r="AH3071" s="40"/>
      <c r="AI3071" s="3"/>
      <c r="AJ3071" s="3"/>
      <c r="AK3071" s="3"/>
      <c r="AL3071" s="3"/>
      <c r="AM3071" s="3"/>
      <c r="AN3071" s="3"/>
      <c r="AO3071" s="3"/>
      <c r="AP3071" s="3"/>
      <c r="AQ3071" s="3"/>
      <c r="AR3071" s="3"/>
      <c r="AS3071" s="3"/>
      <c r="AT3071" s="51"/>
      <c r="AU3071" s="48"/>
      <c r="AV3071" s="52"/>
      <c r="AW3071" s="52"/>
    </row>
    <row r="3072" spans="1:49" ht="15" customHeight="1" x14ac:dyDescent="0.25">
      <c r="A3072" s="11">
        <f t="shared" si="999"/>
        <v>3069</v>
      </c>
      <c r="B3072" s="29">
        <v>34116</v>
      </c>
      <c r="C3072" s="25">
        <v>22</v>
      </c>
      <c r="D3072" s="12">
        <v>30.8</v>
      </c>
      <c r="E3072" s="25">
        <v>24.8</v>
      </c>
      <c r="F3072" s="35">
        <v>96</v>
      </c>
      <c r="G3072" s="25">
        <v>95</v>
      </c>
      <c r="H3072" s="13">
        <v>0</v>
      </c>
      <c r="I3072" s="25"/>
      <c r="J3072" s="12">
        <v>225</v>
      </c>
      <c r="K3072" s="12">
        <v>0</v>
      </c>
      <c r="L3072" s="25" t="s">
        <v>13</v>
      </c>
      <c r="M3072" s="10"/>
      <c r="N3072" s="15"/>
      <c r="O3072" s="15"/>
      <c r="P3072" s="4"/>
      <c r="Q3072" s="65"/>
      <c r="R3072" s="42"/>
      <c r="S3072" s="44"/>
      <c r="T3072" s="44"/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  <c r="AE3072" s="5"/>
      <c r="AF3072" s="5"/>
      <c r="AG3072" s="5"/>
      <c r="AH3072" s="40"/>
      <c r="AI3072" s="3"/>
      <c r="AJ3072" s="3"/>
      <c r="AK3072" s="3"/>
      <c r="AL3072" s="3"/>
      <c r="AM3072" s="3"/>
      <c r="AN3072" s="3"/>
      <c r="AO3072" s="3"/>
      <c r="AP3072" s="3"/>
      <c r="AQ3072" s="3"/>
      <c r="AR3072" s="3"/>
      <c r="AS3072" s="3"/>
      <c r="AT3072" s="51"/>
      <c r="AU3072" s="48"/>
      <c r="AV3072" s="52"/>
      <c r="AW3072" s="52"/>
    </row>
    <row r="3073" spans="1:49" ht="15" customHeight="1" x14ac:dyDescent="0.25">
      <c r="A3073" s="11">
        <f t="shared" si="999"/>
        <v>3070</v>
      </c>
      <c r="B3073" s="29">
        <v>34117</v>
      </c>
      <c r="C3073" s="25">
        <v>22</v>
      </c>
      <c r="D3073" s="12">
        <v>32.6</v>
      </c>
      <c r="E3073" s="25">
        <v>25.2</v>
      </c>
      <c r="F3073" s="35">
        <v>95</v>
      </c>
      <c r="G3073" s="25">
        <v>2</v>
      </c>
      <c r="H3073" s="13">
        <v>0</v>
      </c>
      <c r="I3073" s="25"/>
      <c r="J3073" s="12">
        <v>225</v>
      </c>
      <c r="K3073" s="12">
        <v>0</v>
      </c>
      <c r="L3073" s="25" t="s">
        <v>13</v>
      </c>
      <c r="M3073" s="10"/>
      <c r="N3073" s="15"/>
      <c r="O3073" s="15"/>
      <c r="P3073" s="4"/>
      <c r="Q3073" s="65"/>
      <c r="R3073" s="42"/>
      <c r="S3073" s="44"/>
      <c r="T3073" s="44"/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  <c r="AE3073" s="5"/>
      <c r="AF3073" s="5"/>
      <c r="AG3073" s="5"/>
      <c r="AH3073" s="40"/>
      <c r="AI3073" s="3"/>
      <c r="AJ3073" s="3"/>
      <c r="AK3073" s="3"/>
      <c r="AL3073" s="3"/>
      <c r="AM3073" s="3"/>
      <c r="AN3073" s="3"/>
      <c r="AO3073" s="3"/>
      <c r="AP3073" s="3"/>
      <c r="AQ3073" s="3"/>
      <c r="AR3073" s="3"/>
      <c r="AS3073" s="3"/>
      <c r="AT3073" s="51"/>
      <c r="AU3073" s="48"/>
      <c r="AV3073" s="52"/>
      <c r="AW3073" s="52"/>
    </row>
    <row r="3074" spans="1:49" ht="15" customHeight="1" x14ac:dyDescent="0.25">
      <c r="A3074" s="11">
        <f t="shared" si="999"/>
        <v>3071</v>
      </c>
      <c r="B3074" s="29">
        <v>34118</v>
      </c>
      <c r="C3074" s="25">
        <v>24</v>
      </c>
      <c r="D3074" s="12">
        <v>30.6</v>
      </c>
      <c r="E3074" s="25">
        <v>26.6</v>
      </c>
      <c r="F3074" s="35">
        <v>94</v>
      </c>
      <c r="G3074" s="25">
        <v>25</v>
      </c>
      <c r="H3074" s="13">
        <v>0</v>
      </c>
      <c r="I3074" s="25"/>
      <c r="J3074" s="12">
        <v>225</v>
      </c>
      <c r="K3074" s="12">
        <v>0</v>
      </c>
      <c r="L3074" s="25" t="s">
        <v>13</v>
      </c>
      <c r="M3074" s="10"/>
      <c r="N3074" s="15"/>
      <c r="O3074" s="15"/>
      <c r="P3074" s="4"/>
      <c r="Q3074" s="65"/>
      <c r="R3074" s="42"/>
      <c r="S3074" s="44"/>
      <c r="T3074" s="44"/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  <c r="AE3074" s="5"/>
      <c r="AF3074" s="5"/>
      <c r="AG3074" s="5"/>
      <c r="AH3074" s="40"/>
      <c r="AI3074" s="3"/>
      <c r="AJ3074" s="3"/>
      <c r="AK3074" s="3"/>
      <c r="AL3074" s="3"/>
      <c r="AM3074" s="3"/>
      <c r="AN3074" s="3"/>
      <c r="AO3074" s="3"/>
      <c r="AP3074" s="3"/>
      <c r="AQ3074" s="3"/>
      <c r="AR3074" s="3"/>
      <c r="AS3074" s="3"/>
      <c r="AT3074" s="51"/>
      <c r="AU3074" s="48"/>
      <c r="AV3074" s="52"/>
      <c r="AW3074" s="52"/>
    </row>
    <row r="3075" spans="1:49" ht="15" customHeight="1" x14ac:dyDescent="0.25">
      <c r="A3075" s="11">
        <f t="shared" si="999"/>
        <v>3072</v>
      </c>
      <c r="B3075" s="29">
        <v>34119</v>
      </c>
      <c r="C3075" s="25">
        <v>23</v>
      </c>
      <c r="D3075" s="12">
        <v>31.4</v>
      </c>
      <c r="E3075" s="25">
        <v>26.5</v>
      </c>
      <c r="F3075" s="35">
        <v>90</v>
      </c>
      <c r="G3075" s="25">
        <v>1</v>
      </c>
      <c r="H3075" s="13">
        <v>0</v>
      </c>
      <c r="I3075" s="25"/>
      <c r="J3075" s="12">
        <v>90</v>
      </c>
      <c r="K3075" s="12">
        <v>1</v>
      </c>
      <c r="L3075" s="25" t="s">
        <v>12</v>
      </c>
      <c r="M3075" s="10"/>
      <c r="N3075" s="15"/>
      <c r="O3075" s="15"/>
      <c r="P3075" s="4"/>
      <c r="Q3075" s="65"/>
      <c r="R3075" s="42"/>
      <c r="S3075" s="44"/>
      <c r="T3075" s="44"/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  <c r="AE3075" s="5"/>
      <c r="AF3075" s="5"/>
      <c r="AG3075" s="5"/>
      <c r="AH3075" s="40"/>
      <c r="AI3075" s="3"/>
      <c r="AJ3075" s="3"/>
      <c r="AK3075" s="3"/>
      <c r="AL3075" s="3"/>
      <c r="AM3075" s="3"/>
      <c r="AN3075" s="3"/>
      <c r="AO3075" s="3"/>
      <c r="AP3075" s="3"/>
      <c r="AQ3075" s="3"/>
      <c r="AR3075" s="3"/>
      <c r="AS3075" s="3"/>
      <c r="AT3075" s="51"/>
      <c r="AU3075" s="48"/>
      <c r="AV3075" s="52"/>
      <c r="AW3075" s="52"/>
    </row>
    <row r="3076" spans="1:49" ht="15" customHeight="1" x14ac:dyDescent="0.25">
      <c r="A3076" s="11">
        <f t="shared" si="999"/>
        <v>3073</v>
      </c>
      <c r="B3076" s="29">
        <v>34120</v>
      </c>
      <c r="C3076" s="25">
        <v>23</v>
      </c>
      <c r="D3076" s="12">
        <v>34.200000000000003</v>
      </c>
      <c r="E3076" s="25">
        <v>26.5</v>
      </c>
      <c r="F3076" s="35">
        <v>94</v>
      </c>
      <c r="G3076" s="25">
        <v>0</v>
      </c>
      <c r="H3076" s="13">
        <v>0</v>
      </c>
      <c r="I3076" s="25"/>
      <c r="J3076" s="12">
        <v>360</v>
      </c>
      <c r="K3076" s="12">
        <v>0</v>
      </c>
      <c r="L3076" s="25" t="s">
        <v>11</v>
      </c>
      <c r="M3076" s="10"/>
      <c r="N3076" s="15"/>
      <c r="O3076" s="15"/>
      <c r="P3076" s="4"/>
      <c r="Q3076" s="65"/>
      <c r="R3076" s="42"/>
      <c r="S3076" s="44"/>
      <c r="T3076" s="44"/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  <c r="AE3076" s="5"/>
      <c r="AF3076" s="5"/>
      <c r="AG3076" s="5"/>
      <c r="AH3076" s="40"/>
      <c r="AI3076" s="3"/>
      <c r="AJ3076" s="3"/>
      <c r="AK3076" s="3"/>
      <c r="AL3076" s="3"/>
      <c r="AM3076" s="3"/>
      <c r="AN3076" s="3"/>
      <c r="AO3076" s="3"/>
      <c r="AP3076" s="3"/>
      <c r="AQ3076" s="3"/>
      <c r="AR3076" s="3"/>
      <c r="AS3076" s="3"/>
      <c r="AT3076" s="51"/>
      <c r="AU3076" s="48"/>
      <c r="AV3076" s="52"/>
      <c r="AW3076" s="52"/>
    </row>
    <row r="3077" spans="1:49" ht="15" customHeight="1" x14ac:dyDescent="0.25">
      <c r="A3077" s="11">
        <f t="shared" si="999"/>
        <v>3074</v>
      </c>
      <c r="B3077" s="29">
        <v>34121</v>
      </c>
      <c r="C3077" s="25">
        <v>23</v>
      </c>
      <c r="D3077" s="12">
        <v>31</v>
      </c>
      <c r="E3077" s="25">
        <v>25.5</v>
      </c>
      <c r="F3077" s="35">
        <v>97</v>
      </c>
      <c r="G3077" s="25">
        <v>0</v>
      </c>
      <c r="H3077" s="13">
        <v>0</v>
      </c>
      <c r="I3077" s="25"/>
      <c r="J3077" s="12">
        <v>360</v>
      </c>
      <c r="K3077" s="12">
        <v>0</v>
      </c>
      <c r="L3077" s="25" t="s">
        <v>11</v>
      </c>
      <c r="M3077" s="10"/>
      <c r="N3077" s="15"/>
      <c r="O3077" s="15"/>
      <c r="P3077" s="4"/>
      <c r="Q3077" s="65"/>
      <c r="R3077" s="42"/>
      <c r="S3077" s="44"/>
      <c r="T3077" s="44"/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  <c r="AE3077" s="5"/>
      <c r="AF3077" s="5"/>
      <c r="AG3077" s="5"/>
      <c r="AH3077" s="40"/>
      <c r="AI3077" s="3"/>
      <c r="AJ3077" s="3"/>
      <c r="AK3077" s="3"/>
      <c r="AL3077" s="3"/>
      <c r="AM3077" s="3"/>
      <c r="AN3077" s="3"/>
      <c r="AO3077" s="3"/>
      <c r="AP3077" s="3"/>
      <c r="AQ3077" s="3"/>
      <c r="AR3077" s="3"/>
      <c r="AS3077" s="3"/>
      <c r="AT3077" s="51"/>
      <c r="AU3077" s="48"/>
      <c r="AV3077" s="52"/>
      <c r="AW3077" s="52"/>
    </row>
    <row r="3078" spans="1:49" ht="15" customHeight="1" x14ac:dyDescent="0.25">
      <c r="A3078" s="11">
        <f t="shared" ref="A3078:A3141" si="1000">A3077+1</f>
        <v>3075</v>
      </c>
      <c r="B3078" s="29">
        <v>34122</v>
      </c>
      <c r="C3078" s="25">
        <v>22</v>
      </c>
      <c r="D3078" s="12">
        <v>32</v>
      </c>
      <c r="E3078" s="25">
        <v>26</v>
      </c>
      <c r="F3078" s="35">
        <v>89</v>
      </c>
      <c r="G3078" s="25">
        <v>78</v>
      </c>
      <c r="H3078" s="13">
        <v>0</v>
      </c>
      <c r="I3078" s="25"/>
      <c r="J3078" s="12">
        <v>180</v>
      </c>
      <c r="K3078" s="12">
        <v>0</v>
      </c>
      <c r="L3078" s="25" t="s">
        <v>12</v>
      </c>
      <c r="M3078" s="10"/>
      <c r="N3078" s="15"/>
      <c r="O3078" s="15"/>
      <c r="P3078" s="4"/>
      <c r="Q3078" s="65"/>
      <c r="R3078" s="42"/>
      <c r="S3078" s="44"/>
      <c r="T3078" s="44"/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  <c r="AE3078" s="5"/>
      <c r="AF3078" s="5"/>
      <c r="AG3078" s="5"/>
      <c r="AH3078" s="40"/>
      <c r="AI3078" s="3"/>
      <c r="AJ3078" s="3"/>
      <c r="AK3078" s="3"/>
      <c r="AL3078" s="3"/>
      <c r="AM3078" s="3"/>
      <c r="AN3078" s="3"/>
      <c r="AO3078" s="3"/>
      <c r="AP3078" s="3"/>
      <c r="AQ3078" s="3"/>
      <c r="AR3078" s="3"/>
      <c r="AS3078" s="3"/>
      <c r="AT3078" s="51"/>
      <c r="AU3078" s="48"/>
      <c r="AV3078" s="52"/>
      <c r="AW3078" s="52"/>
    </row>
    <row r="3079" spans="1:49" ht="15" customHeight="1" x14ac:dyDescent="0.25">
      <c r="A3079" s="11">
        <f t="shared" si="1000"/>
        <v>3076</v>
      </c>
      <c r="B3079" s="29">
        <v>34123</v>
      </c>
      <c r="C3079" s="25">
        <v>21</v>
      </c>
      <c r="D3079" s="12">
        <v>32</v>
      </c>
      <c r="E3079" s="25">
        <v>25.2</v>
      </c>
      <c r="F3079" s="35">
        <v>92</v>
      </c>
      <c r="G3079" s="25">
        <v>0</v>
      </c>
      <c r="H3079" s="13">
        <v>0</v>
      </c>
      <c r="I3079" s="25"/>
      <c r="J3079" s="12">
        <v>225</v>
      </c>
      <c r="K3079" s="12">
        <v>0</v>
      </c>
      <c r="L3079" s="25" t="s">
        <v>13</v>
      </c>
      <c r="M3079" s="10"/>
      <c r="N3079" s="15"/>
      <c r="O3079" s="15"/>
      <c r="P3079" s="4"/>
      <c r="Q3079" s="65"/>
      <c r="R3079" s="42"/>
      <c r="S3079" s="44"/>
      <c r="T3079" s="44"/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  <c r="AE3079" s="5"/>
      <c r="AF3079" s="5"/>
      <c r="AG3079" s="5"/>
      <c r="AH3079" s="40"/>
      <c r="AI3079" s="3"/>
      <c r="AJ3079" s="3"/>
      <c r="AK3079" s="3"/>
      <c r="AL3079" s="3"/>
      <c r="AM3079" s="3"/>
      <c r="AN3079" s="3"/>
      <c r="AO3079" s="3"/>
      <c r="AP3079" s="3"/>
      <c r="AQ3079" s="3"/>
      <c r="AR3079" s="3"/>
      <c r="AS3079" s="3"/>
      <c r="AT3079" s="51"/>
      <c r="AU3079" s="48"/>
      <c r="AV3079" s="52"/>
      <c r="AW3079" s="52"/>
    </row>
    <row r="3080" spans="1:49" ht="15" customHeight="1" x14ac:dyDescent="0.25">
      <c r="A3080" s="11">
        <f t="shared" si="1000"/>
        <v>3077</v>
      </c>
      <c r="B3080" s="29">
        <v>34124</v>
      </c>
      <c r="C3080" s="25">
        <v>21</v>
      </c>
      <c r="D3080" s="12">
        <v>31.7</v>
      </c>
      <c r="E3080" s="25">
        <v>25.5</v>
      </c>
      <c r="F3080" s="35">
        <v>90</v>
      </c>
      <c r="G3080" s="25">
        <v>0</v>
      </c>
      <c r="H3080" s="13">
        <v>0</v>
      </c>
      <c r="I3080" s="25"/>
      <c r="J3080" s="12">
        <v>225</v>
      </c>
      <c r="K3080" s="12">
        <v>0</v>
      </c>
      <c r="L3080" s="25" t="s">
        <v>13</v>
      </c>
      <c r="M3080" s="10"/>
      <c r="N3080" s="15"/>
      <c r="O3080" s="15"/>
      <c r="P3080" s="4"/>
      <c r="Q3080" s="65"/>
      <c r="R3080" s="42"/>
      <c r="S3080" s="44"/>
      <c r="T3080" s="44"/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  <c r="AE3080" s="5"/>
      <c r="AF3080" s="5"/>
      <c r="AG3080" s="5"/>
      <c r="AH3080" s="40"/>
      <c r="AI3080" s="3"/>
      <c r="AJ3080" s="3"/>
      <c r="AK3080" s="3"/>
      <c r="AL3080" s="3"/>
      <c r="AM3080" s="3"/>
      <c r="AN3080" s="3"/>
      <c r="AO3080" s="3"/>
      <c r="AP3080" s="3"/>
      <c r="AQ3080" s="3"/>
      <c r="AR3080" s="3"/>
      <c r="AS3080" s="3"/>
      <c r="AT3080" s="51"/>
      <c r="AU3080" s="48"/>
      <c r="AV3080" s="52"/>
      <c r="AW3080" s="52"/>
    </row>
    <row r="3081" spans="1:49" ht="15" customHeight="1" x14ac:dyDescent="0.25">
      <c r="A3081" s="11">
        <f t="shared" si="1000"/>
        <v>3078</v>
      </c>
      <c r="B3081" s="29">
        <v>34125</v>
      </c>
      <c r="C3081" s="25">
        <v>21</v>
      </c>
      <c r="D3081" s="12">
        <v>32.6</v>
      </c>
      <c r="E3081" s="25">
        <v>25.7</v>
      </c>
      <c r="F3081" s="35">
        <v>90</v>
      </c>
      <c r="G3081" s="25">
        <v>0</v>
      </c>
      <c r="H3081" s="13">
        <v>0</v>
      </c>
      <c r="I3081" s="25"/>
      <c r="J3081" s="12">
        <v>225</v>
      </c>
      <c r="K3081" s="12">
        <v>0</v>
      </c>
      <c r="L3081" s="25" t="s">
        <v>13</v>
      </c>
      <c r="M3081" s="10"/>
      <c r="N3081" s="15"/>
      <c r="O3081" s="15"/>
      <c r="P3081" s="4"/>
      <c r="Q3081" s="65"/>
      <c r="R3081" s="42"/>
      <c r="S3081" s="3"/>
      <c r="T3081" s="3"/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  <c r="AE3081" s="5"/>
      <c r="AF3081" s="5"/>
      <c r="AG3081" s="5"/>
      <c r="AH3081" s="40"/>
      <c r="AI3081" s="3"/>
      <c r="AJ3081" s="3"/>
      <c r="AK3081" s="3"/>
      <c r="AL3081" s="3"/>
      <c r="AM3081" s="3"/>
      <c r="AN3081" s="3"/>
      <c r="AO3081" s="3"/>
      <c r="AP3081" s="3"/>
      <c r="AQ3081" s="3"/>
      <c r="AR3081" s="3"/>
      <c r="AS3081" s="3"/>
      <c r="AT3081" s="52"/>
      <c r="AU3081" s="52"/>
      <c r="AV3081" s="52"/>
      <c r="AW3081" s="52"/>
    </row>
    <row r="3082" spans="1:49" ht="15" customHeight="1" x14ac:dyDescent="0.25">
      <c r="A3082" s="11">
        <f t="shared" si="1000"/>
        <v>3079</v>
      </c>
      <c r="B3082" s="29">
        <v>34126</v>
      </c>
      <c r="C3082" s="25">
        <v>23</v>
      </c>
      <c r="D3082" s="12">
        <v>32.9</v>
      </c>
      <c r="E3082" s="25">
        <v>25.6</v>
      </c>
      <c r="F3082" s="35">
        <v>92</v>
      </c>
      <c r="G3082" s="25">
        <v>0</v>
      </c>
      <c r="H3082" s="13">
        <v>0</v>
      </c>
      <c r="I3082" s="25"/>
      <c r="J3082" s="12">
        <v>225</v>
      </c>
      <c r="K3082" s="12">
        <v>0</v>
      </c>
      <c r="L3082" s="25" t="s">
        <v>13</v>
      </c>
      <c r="M3082" s="10"/>
      <c r="N3082" s="15"/>
      <c r="O3082" s="15"/>
      <c r="P3082" s="4"/>
      <c r="Q3082" s="66"/>
      <c r="R3082" s="42"/>
      <c r="S3082" s="3"/>
      <c r="T3082" s="3"/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  <c r="AE3082" s="5"/>
      <c r="AF3082" s="5"/>
      <c r="AG3082" s="5"/>
      <c r="AH3082" s="40"/>
      <c r="AI3082" s="3"/>
      <c r="AJ3082" s="3"/>
      <c r="AK3082" s="3"/>
      <c r="AL3082" s="3"/>
      <c r="AM3082" s="3"/>
      <c r="AN3082" s="3"/>
      <c r="AO3082" s="3"/>
      <c r="AP3082" s="3"/>
      <c r="AQ3082" s="3"/>
      <c r="AR3082" s="3"/>
      <c r="AS3082" s="3"/>
      <c r="AT3082" s="52"/>
      <c r="AU3082" s="52"/>
      <c r="AV3082" s="52"/>
      <c r="AW3082" s="52"/>
    </row>
    <row r="3083" spans="1:49" ht="15" customHeight="1" x14ac:dyDescent="0.25">
      <c r="A3083" s="11">
        <f t="shared" si="1000"/>
        <v>3080</v>
      </c>
      <c r="B3083" s="29">
        <v>34127</v>
      </c>
      <c r="C3083" s="25">
        <v>21</v>
      </c>
      <c r="D3083" s="12">
        <v>33</v>
      </c>
      <c r="E3083" s="25">
        <v>25.2</v>
      </c>
      <c r="F3083" s="35">
        <v>90</v>
      </c>
      <c r="G3083" s="25">
        <v>0</v>
      </c>
      <c r="H3083" s="13">
        <v>0</v>
      </c>
      <c r="I3083" s="25"/>
      <c r="J3083" s="12">
        <v>225</v>
      </c>
      <c r="K3083" s="12">
        <v>0</v>
      </c>
      <c r="L3083" s="25" t="s">
        <v>13</v>
      </c>
      <c r="M3083" s="10"/>
      <c r="N3083" s="15"/>
      <c r="O3083" s="15"/>
      <c r="P3083" s="4"/>
      <c r="Q3083" s="64"/>
      <c r="R3083" s="42"/>
      <c r="S3083" s="44"/>
      <c r="T3083" s="44"/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  <c r="AE3083" s="5"/>
      <c r="AF3083" s="5"/>
      <c r="AG3083" s="5"/>
      <c r="AH3083" s="40"/>
      <c r="AI3083" s="3"/>
      <c r="AJ3083" s="3"/>
      <c r="AK3083" s="3"/>
      <c r="AL3083" s="3"/>
      <c r="AM3083" s="3"/>
      <c r="AN3083" s="3"/>
      <c r="AO3083" s="3"/>
      <c r="AP3083" s="3"/>
      <c r="AQ3083" s="3"/>
      <c r="AR3083" s="3"/>
      <c r="AS3083" s="3"/>
      <c r="AT3083" s="51"/>
      <c r="AU3083" s="48"/>
      <c r="AV3083" s="52"/>
      <c r="AW3083" s="52"/>
    </row>
    <row r="3084" spans="1:49" ht="15" customHeight="1" x14ac:dyDescent="0.25">
      <c r="A3084" s="11">
        <f t="shared" si="1000"/>
        <v>3081</v>
      </c>
      <c r="B3084" s="29">
        <v>34128</v>
      </c>
      <c r="C3084" s="25">
        <v>21</v>
      </c>
      <c r="D3084" s="12">
        <v>32.9</v>
      </c>
      <c r="E3084" s="25">
        <v>25.2</v>
      </c>
      <c r="F3084" s="35">
        <v>88</v>
      </c>
      <c r="G3084" s="25">
        <v>0</v>
      </c>
      <c r="H3084" s="13">
        <v>0</v>
      </c>
      <c r="I3084" s="25"/>
      <c r="J3084" s="12">
        <v>225</v>
      </c>
      <c r="K3084" s="12">
        <v>0</v>
      </c>
      <c r="L3084" s="25" t="s">
        <v>13</v>
      </c>
      <c r="M3084" s="10"/>
      <c r="N3084" s="15"/>
      <c r="O3084" s="15"/>
      <c r="P3084" s="4"/>
      <c r="Q3084" s="65"/>
      <c r="R3084" s="42"/>
      <c r="S3084" s="44"/>
      <c r="T3084" s="44"/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  <c r="AE3084" s="5"/>
      <c r="AF3084" s="5"/>
      <c r="AG3084" s="5"/>
      <c r="AH3084" s="40"/>
      <c r="AI3084" s="3"/>
      <c r="AJ3084" s="3"/>
      <c r="AK3084" s="3"/>
      <c r="AL3084" s="3"/>
      <c r="AM3084" s="3"/>
      <c r="AN3084" s="3"/>
      <c r="AO3084" s="3"/>
      <c r="AP3084" s="3"/>
      <c r="AQ3084" s="3"/>
      <c r="AR3084" s="3"/>
      <c r="AS3084" s="3"/>
      <c r="AT3084" s="51"/>
      <c r="AU3084" s="48"/>
      <c r="AV3084" s="52"/>
      <c r="AW3084" s="52"/>
    </row>
    <row r="3085" spans="1:49" ht="15" customHeight="1" x14ac:dyDescent="0.25">
      <c r="A3085" s="11">
        <f t="shared" si="1000"/>
        <v>3082</v>
      </c>
      <c r="B3085" s="29">
        <v>34129</v>
      </c>
      <c r="C3085" s="25">
        <v>22</v>
      </c>
      <c r="D3085" s="12">
        <v>32.1</v>
      </c>
      <c r="E3085" s="25">
        <v>25.9</v>
      </c>
      <c r="F3085" s="35">
        <v>90</v>
      </c>
      <c r="G3085" s="25">
        <v>0</v>
      </c>
      <c r="H3085" s="13">
        <v>0</v>
      </c>
      <c r="I3085" s="25"/>
      <c r="J3085" s="12">
        <v>270</v>
      </c>
      <c r="K3085" s="12">
        <v>0</v>
      </c>
      <c r="L3085" s="25" t="s">
        <v>15</v>
      </c>
      <c r="M3085" s="10"/>
      <c r="N3085" s="15"/>
      <c r="O3085" s="15"/>
      <c r="P3085" s="4"/>
      <c r="Q3085" s="65"/>
      <c r="R3085" s="42"/>
      <c r="S3085" s="44"/>
      <c r="T3085" s="44"/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  <c r="AE3085" s="5"/>
      <c r="AF3085" s="5"/>
      <c r="AG3085" s="5"/>
      <c r="AH3085" s="40"/>
      <c r="AI3085" s="3"/>
      <c r="AJ3085" s="3"/>
      <c r="AK3085" s="3"/>
      <c r="AL3085" s="3"/>
      <c r="AM3085" s="3"/>
      <c r="AN3085" s="3"/>
      <c r="AO3085" s="3"/>
      <c r="AP3085" s="3"/>
      <c r="AQ3085" s="3"/>
      <c r="AR3085" s="3"/>
      <c r="AS3085" s="3"/>
      <c r="AT3085" s="51"/>
      <c r="AU3085" s="48"/>
      <c r="AV3085" s="52"/>
      <c r="AW3085" s="52"/>
    </row>
    <row r="3086" spans="1:49" ht="15" customHeight="1" x14ac:dyDescent="0.25">
      <c r="A3086" s="11">
        <f t="shared" si="1000"/>
        <v>3083</v>
      </c>
      <c r="B3086" s="29">
        <v>34130</v>
      </c>
      <c r="C3086" s="25">
        <v>20</v>
      </c>
      <c r="D3086" s="12">
        <v>32.6</v>
      </c>
      <c r="E3086" s="25">
        <v>25.7</v>
      </c>
      <c r="F3086" s="35">
        <v>87</v>
      </c>
      <c r="G3086" s="25">
        <v>0</v>
      </c>
      <c r="H3086" s="13">
        <v>0</v>
      </c>
      <c r="I3086" s="25"/>
      <c r="J3086" s="12">
        <v>225</v>
      </c>
      <c r="K3086" s="12">
        <v>0</v>
      </c>
      <c r="L3086" s="25" t="s">
        <v>13</v>
      </c>
      <c r="M3086" s="10"/>
      <c r="N3086" s="15"/>
      <c r="O3086" s="15"/>
      <c r="P3086" s="4"/>
      <c r="Q3086" s="65"/>
      <c r="R3086" s="42"/>
      <c r="S3086" s="44"/>
      <c r="T3086" s="44"/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  <c r="AE3086" s="5"/>
      <c r="AF3086" s="5"/>
      <c r="AG3086" s="5"/>
      <c r="AH3086" s="40"/>
      <c r="AI3086" s="3"/>
      <c r="AJ3086" s="3"/>
      <c r="AK3086" s="3"/>
      <c r="AL3086" s="3"/>
      <c r="AM3086" s="3"/>
      <c r="AN3086" s="3"/>
      <c r="AO3086" s="3"/>
      <c r="AP3086" s="3"/>
      <c r="AQ3086" s="3"/>
      <c r="AR3086" s="3"/>
      <c r="AS3086" s="3"/>
      <c r="AT3086" s="51"/>
      <c r="AU3086" s="48"/>
      <c r="AV3086" s="52"/>
      <c r="AW3086" s="52"/>
    </row>
    <row r="3087" spans="1:49" ht="15" customHeight="1" x14ac:dyDescent="0.25">
      <c r="A3087" s="11">
        <f t="shared" si="1000"/>
        <v>3084</v>
      </c>
      <c r="B3087" s="29">
        <v>34131</v>
      </c>
      <c r="C3087" s="25">
        <v>22</v>
      </c>
      <c r="D3087" s="12">
        <v>32.200000000000003</v>
      </c>
      <c r="E3087" s="25">
        <v>25.5</v>
      </c>
      <c r="F3087" s="35">
        <v>89</v>
      </c>
      <c r="G3087" s="25">
        <v>0</v>
      </c>
      <c r="H3087" s="13">
        <v>0</v>
      </c>
      <c r="I3087" s="25"/>
      <c r="J3087" s="12">
        <v>225</v>
      </c>
      <c r="K3087" s="12">
        <v>0</v>
      </c>
      <c r="L3087" s="25" t="s">
        <v>13</v>
      </c>
      <c r="M3087" s="10"/>
      <c r="N3087" s="15"/>
      <c r="O3087" s="15"/>
      <c r="P3087" s="4"/>
      <c r="Q3087" s="65"/>
      <c r="R3087" s="42"/>
      <c r="S3087" s="44"/>
      <c r="T3087" s="44"/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  <c r="AE3087" s="5"/>
      <c r="AF3087" s="5"/>
      <c r="AG3087" s="5"/>
      <c r="AH3087" s="40"/>
      <c r="AI3087" s="3"/>
      <c r="AJ3087" s="3"/>
      <c r="AK3087" s="3"/>
      <c r="AL3087" s="3"/>
      <c r="AM3087" s="3"/>
      <c r="AN3087" s="3"/>
      <c r="AO3087" s="3"/>
      <c r="AP3087" s="3"/>
      <c r="AQ3087" s="3"/>
      <c r="AR3087" s="3"/>
      <c r="AS3087" s="3"/>
      <c r="AT3087" s="51"/>
      <c r="AU3087" s="48"/>
      <c r="AV3087" s="52"/>
      <c r="AW3087" s="52"/>
    </row>
    <row r="3088" spans="1:49" ht="15" customHeight="1" x14ac:dyDescent="0.25">
      <c r="A3088" s="11">
        <f t="shared" si="1000"/>
        <v>3085</v>
      </c>
      <c r="B3088" s="29">
        <v>34132</v>
      </c>
      <c r="C3088" s="25">
        <v>21</v>
      </c>
      <c r="D3088" s="12">
        <v>31.6</v>
      </c>
      <c r="E3088" s="25">
        <v>25.1</v>
      </c>
      <c r="F3088" s="35">
        <v>90</v>
      </c>
      <c r="G3088" s="25">
        <v>0</v>
      </c>
      <c r="H3088" s="13">
        <v>0</v>
      </c>
      <c r="I3088" s="25"/>
      <c r="J3088" s="12">
        <v>225</v>
      </c>
      <c r="K3088" s="12">
        <v>0</v>
      </c>
      <c r="L3088" s="25" t="s">
        <v>15</v>
      </c>
      <c r="M3088" s="10"/>
      <c r="N3088" s="15"/>
      <c r="O3088" s="15"/>
      <c r="P3088" s="4"/>
      <c r="Q3088" s="65"/>
      <c r="R3088" s="42"/>
      <c r="S3088" s="44"/>
      <c r="T3088" s="44"/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  <c r="AE3088" s="5"/>
      <c r="AF3088" s="5"/>
      <c r="AG3088" s="5"/>
      <c r="AH3088" s="40"/>
      <c r="AI3088" s="3"/>
      <c r="AJ3088" s="3"/>
      <c r="AK3088" s="3"/>
      <c r="AL3088" s="3"/>
      <c r="AM3088" s="3"/>
      <c r="AN3088" s="3"/>
      <c r="AO3088" s="3"/>
      <c r="AP3088" s="3"/>
      <c r="AQ3088" s="3"/>
      <c r="AR3088" s="3"/>
      <c r="AS3088" s="3"/>
      <c r="AT3088" s="51"/>
      <c r="AU3088" s="48"/>
      <c r="AV3088" s="52"/>
      <c r="AW3088" s="52"/>
    </row>
    <row r="3089" spans="1:49" ht="15" customHeight="1" x14ac:dyDescent="0.25">
      <c r="A3089" s="11">
        <f t="shared" si="1000"/>
        <v>3086</v>
      </c>
      <c r="B3089" s="29">
        <v>34133</v>
      </c>
      <c r="C3089" s="25">
        <v>22</v>
      </c>
      <c r="D3089" s="12">
        <v>33.1</v>
      </c>
      <c r="E3089" s="25">
        <v>26.7</v>
      </c>
      <c r="F3089" s="35">
        <v>87</v>
      </c>
      <c r="G3089" s="25">
        <v>0</v>
      </c>
      <c r="H3089" s="13">
        <v>0</v>
      </c>
      <c r="I3089" s="25"/>
      <c r="J3089" s="12">
        <v>225</v>
      </c>
      <c r="K3089" s="12">
        <v>0</v>
      </c>
      <c r="L3089" s="25" t="s">
        <v>13</v>
      </c>
      <c r="M3089" s="10"/>
      <c r="N3089" s="15"/>
      <c r="O3089" s="15"/>
      <c r="P3089" s="4"/>
      <c r="Q3089" s="65"/>
      <c r="R3089" s="42"/>
      <c r="S3089" s="44"/>
      <c r="T3089" s="44"/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  <c r="AE3089" s="5"/>
      <c r="AF3089" s="5"/>
      <c r="AG3089" s="5"/>
      <c r="AH3089" s="40"/>
      <c r="AI3089" s="3"/>
      <c r="AJ3089" s="3"/>
      <c r="AK3089" s="3"/>
      <c r="AL3089" s="3"/>
      <c r="AM3089" s="3"/>
      <c r="AN3089" s="3"/>
      <c r="AO3089" s="3"/>
      <c r="AP3089" s="3"/>
      <c r="AQ3089" s="3"/>
      <c r="AR3089" s="3"/>
      <c r="AS3089" s="3"/>
      <c r="AT3089" s="51"/>
      <c r="AU3089" s="48"/>
      <c r="AV3089" s="52"/>
      <c r="AW3089" s="52"/>
    </row>
    <row r="3090" spans="1:49" ht="15" customHeight="1" x14ac:dyDescent="0.25">
      <c r="A3090" s="11">
        <f t="shared" si="1000"/>
        <v>3087</v>
      </c>
      <c r="B3090" s="29">
        <v>34134</v>
      </c>
      <c r="C3090" s="25">
        <v>22</v>
      </c>
      <c r="D3090" s="12">
        <v>32</v>
      </c>
      <c r="E3090" s="25">
        <v>25.6</v>
      </c>
      <c r="F3090" s="35">
        <v>92</v>
      </c>
      <c r="G3090" s="25">
        <v>0</v>
      </c>
      <c r="H3090" s="13">
        <v>0</v>
      </c>
      <c r="I3090" s="25"/>
      <c r="J3090" s="12">
        <v>270</v>
      </c>
      <c r="K3090" s="12">
        <v>0</v>
      </c>
      <c r="L3090" s="25" t="s">
        <v>15</v>
      </c>
      <c r="M3090" s="10"/>
      <c r="N3090" s="15"/>
      <c r="O3090" s="15"/>
      <c r="P3090" s="4"/>
      <c r="Q3090" s="65"/>
      <c r="R3090" s="42"/>
      <c r="S3090" s="44"/>
      <c r="T3090" s="44"/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  <c r="AE3090" s="5"/>
      <c r="AF3090" s="5"/>
      <c r="AG3090" s="5"/>
      <c r="AH3090" s="40"/>
      <c r="AI3090" s="3"/>
      <c r="AJ3090" s="3"/>
      <c r="AK3090" s="3"/>
      <c r="AL3090" s="3"/>
      <c r="AM3090" s="3"/>
      <c r="AN3090" s="3"/>
      <c r="AO3090" s="3"/>
      <c r="AP3090" s="3"/>
      <c r="AQ3090" s="3"/>
      <c r="AR3090" s="3"/>
      <c r="AS3090" s="3"/>
      <c r="AT3090" s="51"/>
      <c r="AU3090" s="48"/>
      <c r="AV3090" s="52"/>
      <c r="AW3090" s="52"/>
    </row>
    <row r="3091" spans="1:49" ht="15" customHeight="1" x14ac:dyDescent="0.25">
      <c r="A3091" s="11">
        <f t="shared" si="1000"/>
        <v>3088</v>
      </c>
      <c r="B3091" s="29">
        <v>34135</v>
      </c>
      <c r="C3091" s="25">
        <v>22</v>
      </c>
      <c r="D3091" s="12">
        <v>30</v>
      </c>
      <c r="E3091" s="25">
        <v>24.8</v>
      </c>
      <c r="F3091" s="35">
        <v>95</v>
      </c>
      <c r="G3091" s="25">
        <v>10</v>
      </c>
      <c r="H3091" s="13">
        <v>0</v>
      </c>
      <c r="I3091" s="25"/>
      <c r="J3091" s="12">
        <v>90</v>
      </c>
      <c r="K3091" s="12">
        <v>0</v>
      </c>
      <c r="L3091" s="25" t="s">
        <v>12</v>
      </c>
      <c r="M3091" s="10"/>
      <c r="N3091" s="15"/>
      <c r="O3091" s="15"/>
      <c r="P3091" s="4"/>
      <c r="Q3091" s="65"/>
      <c r="R3091" s="42"/>
      <c r="S3091" s="44"/>
      <c r="T3091" s="44"/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  <c r="AE3091" s="5"/>
      <c r="AF3091" s="5"/>
      <c r="AG3091" s="5"/>
      <c r="AH3091" s="40"/>
      <c r="AI3091" s="3"/>
      <c r="AJ3091" s="3"/>
      <c r="AK3091" s="3"/>
      <c r="AL3091" s="3"/>
      <c r="AM3091" s="3"/>
      <c r="AN3091" s="3"/>
      <c r="AO3091" s="3"/>
      <c r="AP3091" s="3"/>
      <c r="AQ3091" s="3"/>
      <c r="AR3091" s="3"/>
      <c r="AS3091" s="3"/>
      <c r="AT3091" s="51"/>
      <c r="AU3091" s="48"/>
      <c r="AV3091" s="52"/>
      <c r="AW3091" s="52"/>
    </row>
    <row r="3092" spans="1:49" ht="15" customHeight="1" x14ac:dyDescent="0.25">
      <c r="A3092" s="11">
        <f t="shared" si="1000"/>
        <v>3089</v>
      </c>
      <c r="B3092" s="29">
        <v>34136</v>
      </c>
      <c r="C3092" s="25">
        <v>22</v>
      </c>
      <c r="D3092" s="12">
        <v>31.3</v>
      </c>
      <c r="E3092" s="25">
        <v>25.4</v>
      </c>
      <c r="F3092" s="35">
        <v>92</v>
      </c>
      <c r="G3092" s="25">
        <v>3</v>
      </c>
      <c r="H3092" s="13">
        <v>0</v>
      </c>
      <c r="I3092" s="25"/>
      <c r="J3092" s="12">
        <v>225</v>
      </c>
      <c r="K3092" s="12">
        <v>0</v>
      </c>
      <c r="L3092" s="25" t="s">
        <v>13</v>
      </c>
      <c r="M3092" s="10"/>
      <c r="N3092" s="15"/>
      <c r="O3092" s="15"/>
      <c r="P3092" s="4"/>
      <c r="Q3092" s="65"/>
      <c r="R3092" s="42"/>
      <c r="S3092" s="44"/>
      <c r="T3092" s="44"/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  <c r="AE3092" s="5"/>
      <c r="AF3092" s="5"/>
      <c r="AG3092" s="5"/>
      <c r="AH3092" s="40"/>
      <c r="AI3092" s="3"/>
      <c r="AJ3092" s="3"/>
      <c r="AK3092" s="3"/>
      <c r="AL3092" s="3"/>
      <c r="AM3092" s="3"/>
      <c r="AN3092" s="3"/>
      <c r="AO3092" s="3"/>
      <c r="AP3092" s="3"/>
      <c r="AQ3092" s="3"/>
      <c r="AR3092" s="3"/>
      <c r="AS3092" s="3"/>
      <c r="AT3092" s="51"/>
      <c r="AU3092" s="48"/>
      <c r="AV3092" s="52"/>
      <c r="AW3092" s="52"/>
    </row>
    <row r="3093" spans="1:49" ht="15" customHeight="1" x14ac:dyDescent="0.25">
      <c r="A3093" s="11">
        <f t="shared" si="1000"/>
        <v>3090</v>
      </c>
      <c r="B3093" s="29">
        <v>34137</v>
      </c>
      <c r="C3093" s="25">
        <v>23</v>
      </c>
      <c r="D3093" s="12">
        <v>29.6</v>
      </c>
      <c r="E3093" s="25">
        <v>26.2</v>
      </c>
      <c r="F3093" s="35">
        <v>93</v>
      </c>
      <c r="G3093" s="25">
        <v>0</v>
      </c>
      <c r="H3093" s="13">
        <v>0</v>
      </c>
      <c r="I3093" s="25"/>
      <c r="J3093" s="12">
        <v>315</v>
      </c>
      <c r="K3093" s="12">
        <v>0</v>
      </c>
      <c r="L3093" s="25" t="s">
        <v>16</v>
      </c>
      <c r="M3093" s="10"/>
      <c r="N3093" s="15"/>
      <c r="O3093" s="15"/>
      <c r="P3093" s="4"/>
      <c r="Q3093" s="65"/>
      <c r="R3093" s="42"/>
      <c r="S3093" s="44"/>
      <c r="T3093" s="44"/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  <c r="AE3093" s="5"/>
      <c r="AF3093" s="5"/>
      <c r="AG3093" s="5"/>
      <c r="AH3093" s="40"/>
      <c r="AI3093" s="3"/>
      <c r="AJ3093" s="3"/>
      <c r="AK3093" s="3"/>
      <c r="AL3093" s="3"/>
      <c r="AM3093" s="3"/>
      <c r="AN3093" s="3"/>
      <c r="AO3093" s="3"/>
      <c r="AP3093" s="3"/>
      <c r="AQ3093" s="3"/>
      <c r="AR3093" s="3"/>
      <c r="AS3093" s="3"/>
      <c r="AT3093" s="51"/>
      <c r="AU3093" s="48"/>
      <c r="AV3093" s="52"/>
      <c r="AW3093" s="52"/>
    </row>
    <row r="3094" spans="1:49" ht="15" customHeight="1" x14ac:dyDescent="0.25">
      <c r="A3094" s="11">
        <f t="shared" si="1000"/>
        <v>3091</v>
      </c>
      <c r="B3094" s="29">
        <v>34138</v>
      </c>
      <c r="C3094" s="25">
        <v>21</v>
      </c>
      <c r="D3094" s="12">
        <v>30.4</v>
      </c>
      <c r="E3094" s="25">
        <v>24.3</v>
      </c>
      <c r="F3094" s="35">
        <v>92</v>
      </c>
      <c r="G3094" s="25">
        <v>0</v>
      </c>
      <c r="H3094" s="13">
        <v>0</v>
      </c>
      <c r="I3094" s="25"/>
      <c r="J3094" s="12">
        <v>225</v>
      </c>
      <c r="K3094" s="12">
        <v>0</v>
      </c>
      <c r="L3094" s="25" t="s">
        <v>13</v>
      </c>
      <c r="M3094" s="10"/>
      <c r="N3094" s="15"/>
      <c r="O3094" s="15"/>
      <c r="P3094" s="4"/>
      <c r="Q3094" s="65"/>
      <c r="R3094" s="42"/>
      <c r="S3094" s="44"/>
      <c r="T3094" s="44"/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  <c r="AE3094" s="5"/>
      <c r="AF3094" s="5"/>
      <c r="AG3094" s="5"/>
      <c r="AH3094" s="40"/>
      <c r="AI3094" s="3"/>
      <c r="AJ3094" s="3"/>
      <c r="AK3094" s="3"/>
      <c r="AL3094" s="3"/>
      <c r="AM3094" s="3"/>
      <c r="AN3094" s="3"/>
      <c r="AO3094" s="3"/>
      <c r="AP3094" s="3"/>
      <c r="AQ3094" s="3"/>
      <c r="AR3094" s="3"/>
      <c r="AS3094" s="3"/>
      <c r="AT3094" s="51"/>
      <c r="AU3094" s="48"/>
      <c r="AV3094" s="52"/>
      <c r="AW3094" s="52"/>
    </row>
    <row r="3095" spans="1:49" ht="15" customHeight="1" x14ac:dyDescent="0.25">
      <c r="A3095" s="11">
        <f t="shared" si="1000"/>
        <v>3092</v>
      </c>
      <c r="B3095" s="29">
        <v>34139</v>
      </c>
      <c r="C3095" s="25">
        <v>21</v>
      </c>
      <c r="D3095" s="12">
        <v>32</v>
      </c>
      <c r="E3095" s="25">
        <v>25.5</v>
      </c>
      <c r="F3095" s="35">
        <v>89</v>
      </c>
      <c r="G3095" s="25">
        <v>0</v>
      </c>
      <c r="H3095" s="13">
        <v>0</v>
      </c>
      <c r="I3095" s="25"/>
      <c r="J3095" s="12">
        <v>225</v>
      </c>
      <c r="K3095" s="12">
        <v>0</v>
      </c>
      <c r="L3095" s="25" t="s">
        <v>13</v>
      </c>
      <c r="M3095" s="10"/>
      <c r="N3095" s="15"/>
      <c r="O3095" s="15"/>
      <c r="P3095" s="4"/>
      <c r="Q3095" s="65"/>
      <c r="R3095" s="42"/>
      <c r="S3095" s="44"/>
      <c r="T3095" s="44"/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  <c r="AE3095" s="5"/>
      <c r="AF3095" s="5"/>
      <c r="AG3095" s="5"/>
      <c r="AH3095" s="40"/>
      <c r="AI3095" s="3"/>
      <c r="AJ3095" s="3"/>
      <c r="AK3095" s="3"/>
      <c r="AL3095" s="3"/>
      <c r="AM3095" s="3"/>
      <c r="AN3095" s="3"/>
      <c r="AO3095" s="3"/>
      <c r="AP3095" s="3"/>
      <c r="AQ3095" s="3"/>
      <c r="AR3095" s="3"/>
      <c r="AS3095" s="3"/>
      <c r="AT3095" s="51"/>
      <c r="AU3095" s="48"/>
      <c r="AV3095" s="52"/>
      <c r="AW3095" s="52"/>
    </row>
    <row r="3096" spans="1:49" ht="15" customHeight="1" x14ac:dyDescent="0.25">
      <c r="A3096" s="11">
        <f t="shared" si="1000"/>
        <v>3093</v>
      </c>
      <c r="B3096" s="29">
        <v>34140</v>
      </c>
      <c r="C3096" s="25">
        <v>21</v>
      </c>
      <c r="D3096" s="12">
        <v>31</v>
      </c>
      <c r="E3096" s="25">
        <v>25.1</v>
      </c>
      <c r="F3096" s="35">
        <v>90</v>
      </c>
      <c r="G3096" s="25">
        <v>0</v>
      </c>
      <c r="H3096" s="13">
        <v>0</v>
      </c>
      <c r="I3096" s="25"/>
      <c r="J3096" s="12">
        <v>270</v>
      </c>
      <c r="K3096" s="12">
        <v>0</v>
      </c>
      <c r="L3096" s="25" t="s">
        <v>15</v>
      </c>
      <c r="M3096" s="10"/>
      <c r="N3096" s="15"/>
      <c r="O3096" s="15"/>
      <c r="P3096" s="4"/>
      <c r="Q3096" s="65"/>
      <c r="R3096" s="42"/>
      <c r="S3096" s="44"/>
      <c r="T3096" s="44"/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  <c r="AE3096" s="5"/>
      <c r="AF3096" s="5"/>
      <c r="AG3096" s="5"/>
      <c r="AH3096" s="40"/>
      <c r="AI3096" s="3"/>
      <c r="AJ3096" s="3"/>
      <c r="AK3096" s="3"/>
      <c r="AL3096" s="3"/>
      <c r="AM3096" s="3"/>
      <c r="AN3096" s="3"/>
      <c r="AO3096" s="3"/>
      <c r="AP3096" s="3"/>
      <c r="AQ3096" s="3"/>
      <c r="AR3096" s="3"/>
      <c r="AS3096" s="3"/>
      <c r="AT3096" s="51"/>
      <c r="AU3096" s="48"/>
      <c r="AV3096" s="52"/>
      <c r="AW3096" s="52"/>
    </row>
    <row r="3097" spans="1:49" ht="15" customHeight="1" x14ac:dyDescent="0.25">
      <c r="A3097" s="11">
        <f t="shared" si="1000"/>
        <v>3094</v>
      </c>
      <c r="B3097" s="29">
        <v>34141</v>
      </c>
      <c r="C3097" s="25">
        <v>20</v>
      </c>
      <c r="D3097" s="12">
        <v>28.6</v>
      </c>
      <c r="E3097" s="25">
        <v>24.5</v>
      </c>
      <c r="F3097" s="35">
        <v>88</v>
      </c>
      <c r="G3097" s="25">
        <v>0</v>
      </c>
      <c r="H3097" s="13">
        <v>0</v>
      </c>
      <c r="I3097" s="25"/>
      <c r="J3097" s="12">
        <v>180</v>
      </c>
      <c r="K3097" s="12">
        <v>0</v>
      </c>
      <c r="L3097" s="25" t="s">
        <v>14</v>
      </c>
      <c r="M3097" s="10"/>
      <c r="N3097" s="15"/>
      <c r="O3097" s="15"/>
      <c r="P3097" s="4"/>
      <c r="Q3097" s="65"/>
      <c r="R3097" s="42"/>
      <c r="S3097" s="44"/>
      <c r="T3097" s="44"/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  <c r="AE3097" s="5"/>
      <c r="AF3097" s="5"/>
      <c r="AG3097" s="5"/>
      <c r="AH3097" s="40"/>
      <c r="AI3097" s="3"/>
      <c r="AJ3097" s="3"/>
      <c r="AK3097" s="3"/>
      <c r="AL3097" s="3"/>
      <c r="AM3097" s="3"/>
      <c r="AN3097" s="3"/>
      <c r="AO3097" s="3"/>
      <c r="AP3097" s="3"/>
      <c r="AQ3097" s="3"/>
      <c r="AR3097" s="3"/>
      <c r="AS3097" s="3"/>
      <c r="AT3097" s="51"/>
      <c r="AU3097" s="48"/>
      <c r="AV3097" s="52"/>
      <c r="AW3097" s="52"/>
    </row>
    <row r="3098" spans="1:49" ht="15" customHeight="1" x14ac:dyDescent="0.25">
      <c r="A3098" s="11">
        <f t="shared" si="1000"/>
        <v>3095</v>
      </c>
      <c r="B3098" s="29">
        <v>34142</v>
      </c>
      <c r="C3098" s="25">
        <v>22</v>
      </c>
      <c r="D3098" s="12">
        <v>32.200000000000003</v>
      </c>
      <c r="E3098" s="25">
        <v>26</v>
      </c>
      <c r="F3098" s="35">
        <v>93</v>
      </c>
      <c r="G3098" s="25">
        <v>0</v>
      </c>
      <c r="H3098" s="13">
        <v>0</v>
      </c>
      <c r="I3098" s="25"/>
      <c r="J3098" s="12">
        <v>180</v>
      </c>
      <c r="K3098" s="12">
        <v>0</v>
      </c>
      <c r="L3098" s="25" t="s">
        <v>14</v>
      </c>
      <c r="M3098" s="10"/>
      <c r="N3098" s="15"/>
      <c r="O3098" s="15"/>
      <c r="P3098" s="4"/>
      <c r="Q3098" s="65"/>
      <c r="R3098" s="42"/>
      <c r="S3098" s="44"/>
      <c r="T3098" s="44"/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  <c r="AE3098" s="5"/>
      <c r="AF3098" s="5"/>
      <c r="AG3098" s="5"/>
      <c r="AH3098" s="40"/>
      <c r="AI3098" s="3"/>
      <c r="AJ3098" s="3"/>
      <c r="AK3098" s="3"/>
      <c r="AL3098" s="3"/>
      <c r="AM3098" s="3"/>
      <c r="AN3098" s="3"/>
      <c r="AO3098" s="3"/>
      <c r="AP3098" s="3"/>
      <c r="AQ3098" s="3"/>
      <c r="AR3098" s="3"/>
      <c r="AS3098" s="3"/>
      <c r="AT3098" s="51"/>
      <c r="AU3098" s="48"/>
      <c r="AV3098" s="52"/>
      <c r="AW3098" s="52"/>
    </row>
    <row r="3099" spans="1:49" ht="15" customHeight="1" x14ac:dyDescent="0.25">
      <c r="A3099" s="11">
        <f t="shared" si="1000"/>
        <v>3096</v>
      </c>
      <c r="B3099" s="29">
        <v>34143</v>
      </c>
      <c r="C3099" s="25">
        <v>22</v>
      </c>
      <c r="D3099" s="12">
        <v>29.5</v>
      </c>
      <c r="E3099" s="25">
        <v>25.5</v>
      </c>
      <c r="F3099" s="35">
        <v>95</v>
      </c>
      <c r="G3099" s="25">
        <v>36</v>
      </c>
      <c r="H3099" s="13">
        <v>0</v>
      </c>
      <c r="I3099" s="25"/>
      <c r="J3099" s="12">
        <v>0</v>
      </c>
      <c r="K3099" s="12">
        <v>0</v>
      </c>
      <c r="L3099" s="25" t="s">
        <v>11</v>
      </c>
      <c r="M3099" s="10"/>
      <c r="N3099" s="15"/>
      <c r="O3099" s="15"/>
      <c r="P3099" s="4"/>
      <c r="Q3099" s="65"/>
      <c r="R3099" s="42"/>
      <c r="S3099" s="44"/>
      <c r="T3099" s="44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5"/>
      <c r="AH3099" s="40"/>
      <c r="AI3099" s="3"/>
      <c r="AJ3099" s="3"/>
      <c r="AK3099" s="3"/>
      <c r="AL3099" s="3"/>
      <c r="AM3099" s="3"/>
      <c r="AN3099" s="3"/>
      <c r="AO3099" s="3"/>
      <c r="AP3099" s="3"/>
      <c r="AQ3099" s="3"/>
      <c r="AR3099" s="3"/>
      <c r="AS3099" s="3"/>
      <c r="AT3099" s="51"/>
      <c r="AU3099" s="48"/>
      <c r="AV3099" s="52"/>
      <c r="AW3099" s="52"/>
    </row>
    <row r="3100" spans="1:49" ht="15" customHeight="1" x14ac:dyDescent="0.25">
      <c r="A3100" s="11">
        <f t="shared" si="1000"/>
        <v>3097</v>
      </c>
      <c r="B3100" s="29">
        <v>34144</v>
      </c>
      <c r="C3100" s="25">
        <v>21</v>
      </c>
      <c r="D3100" s="12">
        <v>31.8</v>
      </c>
      <c r="E3100" s="25">
        <v>25.7</v>
      </c>
      <c r="F3100" s="35">
        <v>90</v>
      </c>
      <c r="G3100" s="25">
        <v>0</v>
      </c>
      <c r="H3100" s="13">
        <v>0</v>
      </c>
      <c r="I3100" s="25"/>
      <c r="J3100" s="12">
        <v>225</v>
      </c>
      <c r="K3100" s="12">
        <v>0</v>
      </c>
      <c r="L3100" s="25" t="s">
        <v>13</v>
      </c>
      <c r="M3100" s="10"/>
      <c r="N3100" s="15"/>
      <c r="O3100" s="15"/>
      <c r="P3100" s="4"/>
      <c r="Q3100" s="65"/>
      <c r="R3100" s="42"/>
      <c r="S3100" s="44"/>
      <c r="T3100" s="44"/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  <c r="AE3100" s="5"/>
      <c r="AF3100" s="5"/>
      <c r="AG3100" s="5"/>
      <c r="AH3100" s="40"/>
      <c r="AI3100" s="3"/>
      <c r="AJ3100" s="3"/>
      <c r="AK3100" s="3"/>
      <c r="AL3100" s="3"/>
      <c r="AM3100" s="3"/>
      <c r="AN3100" s="3"/>
      <c r="AO3100" s="3"/>
      <c r="AP3100" s="3"/>
      <c r="AQ3100" s="3"/>
      <c r="AR3100" s="3"/>
      <c r="AS3100" s="3"/>
      <c r="AT3100" s="51"/>
      <c r="AU3100" s="48"/>
      <c r="AV3100" s="52"/>
      <c r="AW3100" s="52"/>
    </row>
    <row r="3101" spans="1:49" ht="15" customHeight="1" x14ac:dyDescent="0.25">
      <c r="A3101" s="11">
        <f t="shared" si="1000"/>
        <v>3098</v>
      </c>
      <c r="B3101" s="29">
        <v>34145</v>
      </c>
      <c r="C3101" s="25">
        <v>22</v>
      </c>
      <c r="D3101" s="12">
        <v>32.6</v>
      </c>
      <c r="E3101" s="25">
        <v>26.5</v>
      </c>
      <c r="F3101" s="35">
        <v>93</v>
      </c>
      <c r="G3101" s="25">
        <v>0</v>
      </c>
      <c r="H3101" s="13">
        <v>0</v>
      </c>
      <c r="I3101" s="25"/>
      <c r="J3101" s="12">
        <v>225</v>
      </c>
      <c r="K3101" s="12">
        <v>0</v>
      </c>
      <c r="L3101" s="25" t="s">
        <v>13</v>
      </c>
      <c r="M3101" s="10"/>
      <c r="N3101" s="15"/>
      <c r="O3101" s="15"/>
      <c r="P3101" s="4"/>
      <c r="Q3101" s="65"/>
      <c r="R3101" s="42"/>
      <c r="S3101" s="44"/>
      <c r="T3101" s="44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  <c r="AG3101" s="5"/>
      <c r="AH3101" s="40"/>
      <c r="AI3101" s="3"/>
      <c r="AJ3101" s="3"/>
      <c r="AK3101" s="3"/>
      <c r="AL3101" s="3"/>
      <c r="AM3101" s="3"/>
      <c r="AN3101" s="3"/>
      <c r="AO3101" s="3"/>
      <c r="AP3101" s="3"/>
      <c r="AQ3101" s="3"/>
      <c r="AR3101" s="3"/>
      <c r="AS3101" s="3"/>
      <c r="AT3101" s="51"/>
      <c r="AU3101" s="48"/>
      <c r="AV3101" s="52"/>
      <c r="AW3101" s="52"/>
    </row>
    <row r="3102" spans="1:49" ht="15" customHeight="1" x14ac:dyDescent="0.25">
      <c r="A3102" s="11">
        <f t="shared" si="1000"/>
        <v>3099</v>
      </c>
      <c r="B3102" s="29">
        <v>34146</v>
      </c>
      <c r="C3102" s="25">
        <v>22</v>
      </c>
      <c r="D3102" s="12">
        <v>32.5</v>
      </c>
      <c r="E3102" s="25">
        <v>25.5</v>
      </c>
      <c r="F3102" s="35">
        <v>92</v>
      </c>
      <c r="G3102" s="25">
        <v>0</v>
      </c>
      <c r="H3102" s="13">
        <v>0</v>
      </c>
      <c r="I3102" s="25"/>
      <c r="J3102" s="12">
        <v>225</v>
      </c>
      <c r="K3102" s="12">
        <v>0</v>
      </c>
      <c r="L3102" s="25" t="s">
        <v>13</v>
      </c>
      <c r="M3102" s="10"/>
      <c r="N3102" s="15"/>
      <c r="O3102" s="15"/>
      <c r="P3102" s="4"/>
      <c r="Q3102" s="65"/>
      <c r="R3102" s="42"/>
      <c r="S3102" s="44"/>
      <c r="T3102" s="44"/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  <c r="AE3102" s="5"/>
      <c r="AF3102" s="5"/>
      <c r="AG3102" s="5"/>
      <c r="AH3102" s="40"/>
      <c r="AI3102" s="3"/>
      <c r="AJ3102" s="3"/>
      <c r="AK3102" s="3"/>
      <c r="AL3102" s="3"/>
      <c r="AM3102" s="3"/>
      <c r="AN3102" s="3"/>
      <c r="AO3102" s="3"/>
      <c r="AP3102" s="3"/>
      <c r="AQ3102" s="3"/>
      <c r="AR3102" s="3"/>
      <c r="AS3102" s="3"/>
      <c r="AT3102" s="51"/>
      <c r="AU3102" s="48"/>
      <c r="AV3102" s="52"/>
      <c r="AW3102" s="52"/>
    </row>
    <row r="3103" spans="1:49" ht="15" customHeight="1" x14ac:dyDescent="0.25">
      <c r="A3103" s="11">
        <f t="shared" si="1000"/>
        <v>3100</v>
      </c>
      <c r="B3103" s="29">
        <v>34147</v>
      </c>
      <c r="C3103" s="25">
        <v>23</v>
      </c>
      <c r="D3103" s="12">
        <v>32.4</v>
      </c>
      <c r="E3103" s="25">
        <v>25.8</v>
      </c>
      <c r="F3103" s="35">
        <v>91</v>
      </c>
      <c r="G3103" s="25">
        <v>40</v>
      </c>
      <c r="H3103" s="13">
        <v>0</v>
      </c>
      <c r="I3103" s="25"/>
      <c r="J3103" s="12">
        <v>270</v>
      </c>
      <c r="K3103" s="12">
        <v>0</v>
      </c>
      <c r="L3103" s="25" t="s">
        <v>13</v>
      </c>
      <c r="M3103" s="10"/>
      <c r="N3103" s="15"/>
      <c r="O3103" s="15"/>
      <c r="P3103" s="4"/>
      <c r="Q3103" s="65"/>
      <c r="R3103" s="42"/>
      <c r="S3103" s="44"/>
      <c r="T3103" s="44"/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  <c r="AE3103" s="5"/>
      <c r="AF3103" s="5"/>
      <c r="AG3103" s="5"/>
      <c r="AH3103" s="40"/>
      <c r="AI3103" s="3"/>
      <c r="AJ3103" s="3"/>
      <c r="AK3103" s="3"/>
      <c r="AL3103" s="3"/>
      <c r="AM3103" s="3"/>
      <c r="AN3103" s="3"/>
      <c r="AO3103" s="3"/>
      <c r="AP3103" s="3"/>
      <c r="AQ3103" s="3"/>
      <c r="AR3103" s="3"/>
      <c r="AS3103" s="3"/>
      <c r="AT3103" s="51"/>
      <c r="AU3103" s="48"/>
      <c r="AV3103" s="52"/>
      <c r="AW3103" s="52"/>
    </row>
    <row r="3104" spans="1:49" ht="15" customHeight="1" x14ac:dyDescent="0.25">
      <c r="A3104" s="11">
        <f t="shared" si="1000"/>
        <v>3101</v>
      </c>
      <c r="B3104" s="29">
        <v>34148</v>
      </c>
      <c r="C3104" s="25">
        <v>23</v>
      </c>
      <c r="D3104" s="12">
        <v>32.299999999999997</v>
      </c>
      <c r="E3104" s="25">
        <v>25.7</v>
      </c>
      <c r="F3104" s="35">
        <v>92</v>
      </c>
      <c r="G3104" s="25">
        <v>0</v>
      </c>
      <c r="H3104" s="13">
        <v>0</v>
      </c>
      <c r="I3104" s="25"/>
      <c r="J3104" s="12">
        <v>45</v>
      </c>
      <c r="K3104" s="12">
        <v>0</v>
      </c>
      <c r="L3104" s="25" t="s">
        <v>15</v>
      </c>
      <c r="M3104" s="10"/>
      <c r="N3104" s="15"/>
      <c r="O3104" s="15"/>
      <c r="P3104" s="4"/>
      <c r="Q3104" s="65"/>
      <c r="R3104" s="42"/>
      <c r="S3104" s="44"/>
      <c r="T3104" s="44"/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  <c r="AE3104" s="5"/>
      <c r="AF3104" s="5"/>
      <c r="AG3104" s="5"/>
      <c r="AH3104" s="40"/>
      <c r="AI3104" s="3"/>
      <c r="AJ3104" s="3"/>
      <c r="AK3104" s="3"/>
      <c r="AL3104" s="3"/>
      <c r="AM3104" s="3"/>
      <c r="AN3104" s="3"/>
      <c r="AO3104" s="3"/>
      <c r="AP3104" s="3"/>
      <c r="AQ3104" s="3"/>
      <c r="AR3104" s="3"/>
      <c r="AS3104" s="3"/>
      <c r="AT3104" s="51"/>
      <c r="AU3104" s="48"/>
      <c r="AV3104" s="52"/>
      <c r="AW3104" s="52"/>
    </row>
    <row r="3105" spans="1:49" ht="15" customHeight="1" x14ac:dyDescent="0.25">
      <c r="A3105" s="11">
        <f t="shared" si="1000"/>
        <v>3102</v>
      </c>
      <c r="B3105" s="29">
        <v>34149</v>
      </c>
      <c r="C3105" s="25">
        <v>22</v>
      </c>
      <c r="D3105" s="12">
        <v>31</v>
      </c>
      <c r="E3105" s="25">
        <v>24.9</v>
      </c>
      <c r="F3105" s="35">
        <v>94</v>
      </c>
      <c r="G3105" s="25">
        <v>0</v>
      </c>
      <c r="H3105" s="13">
        <v>0</v>
      </c>
      <c r="I3105" s="25"/>
      <c r="J3105" s="12">
        <v>225</v>
      </c>
      <c r="K3105" s="12">
        <v>0</v>
      </c>
      <c r="L3105" s="25" t="s">
        <v>17</v>
      </c>
      <c r="M3105" s="10"/>
      <c r="N3105" s="15"/>
      <c r="O3105" s="15"/>
      <c r="P3105" s="4"/>
      <c r="Q3105" s="65"/>
      <c r="R3105" s="42"/>
      <c r="S3105" s="44"/>
      <c r="T3105" s="44"/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  <c r="AE3105" s="5"/>
      <c r="AF3105" s="5"/>
      <c r="AG3105" s="5"/>
      <c r="AH3105" s="40"/>
      <c r="AI3105" s="3"/>
      <c r="AJ3105" s="3"/>
      <c r="AK3105" s="3"/>
      <c r="AL3105" s="3"/>
      <c r="AM3105" s="3"/>
      <c r="AN3105" s="3"/>
      <c r="AO3105" s="3"/>
      <c r="AP3105" s="3"/>
      <c r="AQ3105" s="3"/>
      <c r="AR3105" s="3"/>
      <c r="AS3105" s="3"/>
      <c r="AT3105" s="51"/>
      <c r="AU3105" s="48"/>
      <c r="AV3105" s="52"/>
      <c r="AW3105" s="52"/>
    </row>
    <row r="3106" spans="1:49" ht="15" customHeight="1" x14ac:dyDescent="0.25">
      <c r="A3106" s="11">
        <f t="shared" si="1000"/>
        <v>3103</v>
      </c>
      <c r="B3106" s="29">
        <v>34150</v>
      </c>
      <c r="C3106" s="25">
        <v>22</v>
      </c>
      <c r="D3106" s="12">
        <v>31.8</v>
      </c>
      <c r="E3106" s="25">
        <v>26.4</v>
      </c>
      <c r="F3106" s="35">
        <v>94</v>
      </c>
      <c r="G3106" s="25">
        <v>15</v>
      </c>
      <c r="H3106" s="13">
        <v>0</v>
      </c>
      <c r="I3106" s="25"/>
      <c r="J3106" s="12">
        <v>225</v>
      </c>
      <c r="K3106" s="12">
        <v>0</v>
      </c>
      <c r="L3106" s="25" t="s">
        <v>13</v>
      </c>
      <c r="M3106" s="10"/>
      <c r="N3106" s="15"/>
      <c r="O3106" s="15"/>
      <c r="P3106" s="4"/>
      <c r="Q3106" s="65"/>
      <c r="R3106" s="42"/>
      <c r="S3106" s="44"/>
      <c r="T3106" s="44"/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  <c r="AE3106" s="5"/>
      <c r="AF3106" s="5"/>
      <c r="AG3106" s="5"/>
      <c r="AH3106" s="40"/>
      <c r="AI3106" s="3"/>
      <c r="AJ3106" s="3"/>
      <c r="AK3106" s="3"/>
      <c r="AL3106" s="3"/>
      <c r="AM3106" s="3"/>
      <c r="AN3106" s="3"/>
      <c r="AO3106" s="3"/>
      <c r="AP3106" s="3"/>
      <c r="AQ3106" s="3"/>
      <c r="AR3106" s="3"/>
      <c r="AS3106" s="3"/>
      <c r="AT3106" s="51"/>
      <c r="AU3106" s="48"/>
      <c r="AV3106" s="52"/>
      <c r="AW3106" s="52"/>
    </row>
    <row r="3107" spans="1:49" ht="15" customHeight="1" x14ac:dyDescent="0.25">
      <c r="A3107" s="11">
        <f t="shared" si="1000"/>
        <v>3104</v>
      </c>
      <c r="B3107" s="29">
        <v>34151</v>
      </c>
      <c r="C3107" s="25">
        <v>23</v>
      </c>
      <c r="D3107" s="12">
        <v>31</v>
      </c>
      <c r="E3107" s="25">
        <v>24.7</v>
      </c>
      <c r="F3107" s="35">
        <v>97</v>
      </c>
      <c r="G3107" s="25">
        <v>19</v>
      </c>
      <c r="H3107" s="13">
        <v>0</v>
      </c>
      <c r="I3107" s="25"/>
      <c r="J3107" s="12">
        <v>225</v>
      </c>
      <c r="K3107" s="12">
        <v>0</v>
      </c>
      <c r="L3107" s="25" t="s">
        <v>13</v>
      </c>
      <c r="M3107" s="10"/>
      <c r="N3107" s="15"/>
      <c r="O3107" s="15"/>
      <c r="P3107" s="4"/>
      <c r="Q3107" s="65"/>
      <c r="R3107" s="42"/>
      <c r="S3107" s="44"/>
      <c r="T3107" s="44"/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  <c r="AE3107" s="5"/>
      <c r="AF3107" s="5"/>
      <c r="AG3107" s="5"/>
      <c r="AH3107" s="40"/>
      <c r="AI3107" s="3"/>
      <c r="AJ3107" s="3"/>
      <c r="AK3107" s="3"/>
      <c r="AL3107" s="3"/>
      <c r="AM3107" s="3"/>
      <c r="AN3107" s="3"/>
      <c r="AO3107" s="3"/>
      <c r="AP3107" s="3"/>
      <c r="AQ3107" s="3"/>
      <c r="AR3107" s="3"/>
      <c r="AS3107" s="3"/>
      <c r="AT3107" s="51"/>
      <c r="AU3107" s="48"/>
      <c r="AV3107" s="52"/>
      <c r="AW3107" s="52"/>
    </row>
    <row r="3108" spans="1:49" ht="15" customHeight="1" x14ac:dyDescent="0.25">
      <c r="A3108" s="11">
        <f t="shared" si="1000"/>
        <v>3105</v>
      </c>
      <c r="B3108" s="29">
        <v>34152</v>
      </c>
      <c r="C3108" s="25">
        <v>23</v>
      </c>
      <c r="D3108" s="12">
        <v>27</v>
      </c>
      <c r="E3108" s="25">
        <v>25.4</v>
      </c>
      <c r="F3108" s="35">
        <v>95</v>
      </c>
      <c r="G3108" s="25">
        <v>3</v>
      </c>
      <c r="H3108" s="13">
        <v>0</v>
      </c>
      <c r="I3108" s="25"/>
      <c r="J3108" s="12">
        <v>0</v>
      </c>
      <c r="K3108" s="12">
        <v>0</v>
      </c>
      <c r="L3108" s="25" t="s">
        <v>11</v>
      </c>
      <c r="M3108" s="10"/>
      <c r="N3108" s="15"/>
      <c r="O3108" s="15"/>
      <c r="P3108" s="4"/>
      <c r="Q3108" s="65"/>
      <c r="R3108" s="42"/>
      <c r="S3108" s="44"/>
      <c r="T3108" s="44"/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  <c r="AE3108" s="5"/>
      <c r="AF3108" s="5"/>
      <c r="AG3108" s="5"/>
      <c r="AH3108" s="40"/>
      <c r="AI3108" s="3"/>
      <c r="AJ3108" s="3"/>
      <c r="AK3108" s="3"/>
      <c r="AL3108" s="3"/>
      <c r="AM3108" s="3"/>
      <c r="AN3108" s="3"/>
      <c r="AO3108" s="3"/>
      <c r="AP3108" s="3"/>
      <c r="AQ3108" s="3"/>
      <c r="AR3108" s="3"/>
      <c r="AS3108" s="3"/>
      <c r="AT3108" s="51"/>
      <c r="AU3108" s="48"/>
      <c r="AV3108" s="52"/>
      <c r="AW3108" s="52"/>
    </row>
    <row r="3109" spans="1:49" ht="15" customHeight="1" x14ac:dyDescent="0.25">
      <c r="A3109" s="11">
        <f t="shared" si="1000"/>
        <v>3106</v>
      </c>
      <c r="B3109" s="29">
        <v>34153</v>
      </c>
      <c r="C3109" s="25">
        <v>22</v>
      </c>
      <c r="D3109" s="12">
        <v>29.2</v>
      </c>
      <c r="E3109" s="25">
        <v>24.2</v>
      </c>
      <c r="F3109" s="35">
        <v>94</v>
      </c>
      <c r="G3109" s="25">
        <v>1</v>
      </c>
      <c r="H3109" s="13">
        <v>0</v>
      </c>
      <c r="I3109" s="25"/>
      <c r="J3109" s="12">
        <v>315</v>
      </c>
      <c r="K3109" s="12">
        <v>0</v>
      </c>
      <c r="L3109" s="25" t="s">
        <v>16</v>
      </c>
      <c r="M3109" s="10"/>
      <c r="N3109" s="15"/>
      <c r="O3109" s="15"/>
      <c r="P3109" s="4"/>
      <c r="Q3109" s="65"/>
      <c r="R3109" s="42"/>
      <c r="S3109" s="44"/>
      <c r="T3109" s="44"/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  <c r="AE3109" s="5"/>
      <c r="AF3109" s="5"/>
      <c r="AG3109" s="5"/>
      <c r="AH3109" s="40"/>
      <c r="AI3109" s="3"/>
      <c r="AJ3109" s="3"/>
      <c r="AK3109" s="3"/>
      <c r="AL3109" s="3"/>
      <c r="AM3109" s="3"/>
      <c r="AN3109" s="3"/>
      <c r="AO3109" s="3"/>
      <c r="AP3109" s="3"/>
      <c r="AQ3109" s="3"/>
      <c r="AR3109" s="3"/>
      <c r="AS3109" s="3"/>
      <c r="AT3109" s="51"/>
      <c r="AU3109" s="48"/>
      <c r="AV3109" s="52"/>
      <c r="AW3109" s="52"/>
    </row>
    <row r="3110" spans="1:49" ht="15" customHeight="1" x14ac:dyDescent="0.25">
      <c r="A3110" s="11">
        <f t="shared" si="1000"/>
        <v>3107</v>
      </c>
      <c r="B3110" s="29">
        <v>34154</v>
      </c>
      <c r="C3110" s="25">
        <v>23</v>
      </c>
      <c r="D3110" s="12">
        <v>29.2</v>
      </c>
      <c r="E3110" s="25">
        <v>25.1</v>
      </c>
      <c r="F3110" s="35">
        <v>94</v>
      </c>
      <c r="G3110" s="25">
        <v>40</v>
      </c>
      <c r="H3110" s="13">
        <v>0</v>
      </c>
      <c r="I3110" s="25"/>
      <c r="J3110" s="12">
        <v>225</v>
      </c>
      <c r="K3110" s="12">
        <v>0</v>
      </c>
      <c r="L3110" s="25" t="s">
        <v>13</v>
      </c>
      <c r="M3110" s="10"/>
      <c r="N3110" s="15"/>
      <c r="O3110" s="15"/>
      <c r="P3110" s="4"/>
      <c r="Q3110" s="65"/>
      <c r="R3110" s="42"/>
      <c r="S3110" s="44"/>
      <c r="T3110" s="44"/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  <c r="AE3110" s="5"/>
      <c r="AF3110" s="5"/>
      <c r="AG3110" s="5"/>
      <c r="AH3110" s="40"/>
      <c r="AI3110" s="3"/>
      <c r="AJ3110" s="3"/>
      <c r="AK3110" s="3"/>
      <c r="AL3110" s="3"/>
      <c r="AM3110" s="3"/>
      <c r="AN3110" s="3"/>
      <c r="AO3110" s="3"/>
      <c r="AP3110" s="3"/>
      <c r="AQ3110" s="3"/>
      <c r="AR3110" s="3"/>
      <c r="AS3110" s="3"/>
      <c r="AT3110" s="51"/>
      <c r="AU3110" s="48"/>
      <c r="AV3110" s="52"/>
      <c r="AW3110" s="52"/>
    </row>
    <row r="3111" spans="1:49" ht="15" customHeight="1" x14ac:dyDescent="0.25">
      <c r="A3111" s="11">
        <f t="shared" si="1000"/>
        <v>3108</v>
      </c>
      <c r="B3111" s="29">
        <v>34155</v>
      </c>
      <c r="C3111" s="25">
        <v>21</v>
      </c>
      <c r="D3111" s="12">
        <v>26.6</v>
      </c>
      <c r="E3111" s="25">
        <v>23.9</v>
      </c>
      <c r="F3111" s="35">
        <v>98</v>
      </c>
      <c r="G3111" s="25">
        <v>69</v>
      </c>
      <c r="H3111" s="13">
        <v>0</v>
      </c>
      <c r="I3111" s="25"/>
      <c r="J3111" s="12">
        <v>225</v>
      </c>
      <c r="K3111" s="12">
        <v>0</v>
      </c>
      <c r="L3111" s="25" t="s">
        <v>13</v>
      </c>
      <c r="M3111" s="10"/>
      <c r="N3111" s="15"/>
      <c r="O3111" s="15"/>
      <c r="P3111" s="4"/>
      <c r="Q3111" s="65"/>
      <c r="R3111" s="42"/>
      <c r="S3111" s="44"/>
      <c r="T3111" s="44"/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  <c r="AE3111" s="5"/>
      <c r="AF3111" s="5"/>
      <c r="AG3111" s="5"/>
      <c r="AH3111" s="40"/>
      <c r="AI3111" s="3"/>
      <c r="AJ3111" s="3"/>
      <c r="AK3111" s="3"/>
      <c r="AL3111" s="3"/>
      <c r="AM3111" s="3"/>
      <c r="AN3111" s="3"/>
      <c r="AO3111" s="3"/>
      <c r="AP3111" s="3"/>
      <c r="AQ3111" s="3"/>
      <c r="AR3111" s="3"/>
      <c r="AS3111" s="3"/>
      <c r="AT3111" s="51"/>
      <c r="AU3111" s="48"/>
      <c r="AV3111" s="52"/>
      <c r="AW3111" s="52"/>
    </row>
    <row r="3112" spans="1:49" ht="15" customHeight="1" x14ac:dyDescent="0.25">
      <c r="A3112" s="11">
        <f t="shared" si="1000"/>
        <v>3109</v>
      </c>
      <c r="B3112" s="29">
        <v>34156</v>
      </c>
      <c r="C3112" s="25">
        <v>21</v>
      </c>
      <c r="D3112" s="12">
        <v>29</v>
      </c>
      <c r="E3112" s="25">
        <v>24.7</v>
      </c>
      <c r="F3112" s="35">
        <v>93</v>
      </c>
      <c r="G3112" s="25">
        <v>9</v>
      </c>
      <c r="H3112" s="13">
        <v>0</v>
      </c>
      <c r="I3112" s="25"/>
      <c r="J3112" s="12">
        <v>225</v>
      </c>
      <c r="K3112" s="12">
        <v>0</v>
      </c>
      <c r="L3112" s="25" t="s">
        <v>13</v>
      </c>
      <c r="M3112" s="10"/>
      <c r="N3112" s="15"/>
      <c r="O3112" s="15"/>
      <c r="P3112" s="4"/>
      <c r="Q3112" s="65"/>
      <c r="R3112" s="42"/>
      <c r="S3112" s="44"/>
      <c r="T3112" s="44"/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  <c r="AE3112" s="5"/>
      <c r="AF3112" s="5"/>
      <c r="AG3112" s="5"/>
      <c r="AH3112" s="40"/>
      <c r="AI3112" s="3"/>
      <c r="AJ3112" s="3"/>
      <c r="AK3112" s="3"/>
      <c r="AL3112" s="3"/>
      <c r="AM3112" s="3"/>
      <c r="AN3112" s="3"/>
      <c r="AO3112" s="3"/>
      <c r="AP3112" s="3"/>
      <c r="AQ3112" s="3"/>
      <c r="AR3112" s="3"/>
      <c r="AS3112" s="3"/>
      <c r="AT3112" s="51"/>
      <c r="AU3112" s="48"/>
      <c r="AV3112" s="52"/>
      <c r="AW3112" s="52"/>
    </row>
    <row r="3113" spans="1:49" ht="15" customHeight="1" x14ac:dyDescent="0.25">
      <c r="A3113" s="11">
        <f t="shared" si="1000"/>
        <v>3110</v>
      </c>
      <c r="B3113" s="29">
        <v>34157</v>
      </c>
      <c r="C3113" s="25">
        <v>21</v>
      </c>
      <c r="D3113" s="12">
        <v>31.4</v>
      </c>
      <c r="E3113" s="25">
        <v>24.5</v>
      </c>
      <c r="F3113" s="35">
        <v>92</v>
      </c>
      <c r="G3113" s="25">
        <v>5</v>
      </c>
      <c r="H3113" s="13">
        <v>0</v>
      </c>
      <c r="I3113" s="25"/>
      <c r="J3113" s="12">
        <v>225</v>
      </c>
      <c r="K3113" s="12">
        <v>0</v>
      </c>
      <c r="L3113" s="25" t="s">
        <v>14</v>
      </c>
      <c r="M3113" s="10"/>
      <c r="N3113" s="15"/>
      <c r="O3113" s="15"/>
      <c r="P3113" s="4"/>
      <c r="Q3113" s="65"/>
      <c r="R3113" s="42"/>
      <c r="S3113" s="44"/>
      <c r="T3113" s="44"/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  <c r="AE3113" s="5"/>
      <c r="AF3113" s="5"/>
      <c r="AG3113" s="5"/>
      <c r="AH3113" s="40"/>
      <c r="AI3113" s="3"/>
      <c r="AJ3113" s="3"/>
      <c r="AK3113" s="3"/>
      <c r="AL3113" s="3"/>
      <c r="AM3113" s="3"/>
      <c r="AN3113" s="3"/>
      <c r="AO3113" s="3"/>
      <c r="AP3113" s="3"/>
      <c r="AQ3113" s="3"/>
      <c r="AR3113" s="3"/>
      <c r="AS3113" s="3"/>
      <c r="AT3113" s="51"/>
      <c r="AU3113" s="48"/>
      <c r="AV3113" s="52"/>
      <c r="AW3113" s="52"/>
    </row>
    <row r="3114" spans="1:49" ht="15" customHeight="1" x14ac:dyDescent="0.25">
      <c r="A3114" s="11">
        <f t="shared" si="1000"/>
        <v>3111</v>
      </c>
      <c r="B3114" s="29">
        <v>34158</v>
      </c>
      <c r="C3114" s="25">
        <v>21</v>
      </c>
      <c r="D3114" s="12">
        <v>31</v>
      </c>
      <c r="E3114" s="25">
        <v>24.2</v>
      </c>
      <c r="F3114" s="35">
        <v>90</v>
      </c>
      <c r="G3114" s="25">
        <v>10</v>
      </c>
      <c r="H3114" s="13">
        <v>0</v>
      </c>
      <c r="I3114" s="25"/>
      <c r="J3114" s="12">
        <v>270</v>
      </c>
      <c r="K3114" s="12">
        <v>0</v>
      </c>
      <c r="L3114" s="25" t="s">
        <v>15</v>
      </c>
      <c r="M3114" s="10"/>
      <c r="N3114" s="15"/>
      <c r="O3114" s="15"/>
      <c r="P3114" s="4"/>
      <c r="Q3114" s="65"/>
      <c r="R3114" s="42"/>
      <c r="S3114" s="44"/>
      <c r="T3114" s="44"/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  <c r="AE3114" s="5"/>
      <c r="AF3114" s="5"/>
      <c r="AG3114" s="5"/>
      <c r="AH3114" s="40"/>
      <c r="AI3114" s="3"/>
      <c r="AJ3114" s="3"/>
      <c r="AK3114" s="3"/>
      <c r="AL3114" s="3"/>
      <c r="AM3114" s="3"/>
      <c r="AN3114" s="3"/>
      <c r="AO3114" s="3"/>
      <c r="AP3114" s="3"/>
      <c r="AQ3114" s="3"/>
      <c r="AR3114" s="3"/>
      <c r="AS3114" s="3"/>
      <c r="AT3114" s="51"/>
      <c r="AU3114" s="48"/>
      <c r="AV3114" s="52"/>
      <c r="AW3114" s="52"/>
    </row>
    <row r="3115" spans="1:49" ht="15" customHeight="1" x14ac:dyDescent="0.25">
      <c r="A3115" s="11">
        <f t="shared" si="1000"/>
        <v>3112</v>
      </c>
      <c r="B3115" s="29">
        <v>34159</v>
      </c>
      <c r="C3115" s="25">
        <v>22</v>
      </c>
      <c r="D3115" s="12">
        <v>30.3</v>
      </c>
      <c r="E3115" s="25">
        <v>25.8</v>
      </c>
      <c r="F3115" s="35">
        <v>94</v>
      </c>
      <c r="G3115" s="25">
        <v>14</v>
      </c>
      <c r="H3115" s="13">
        <v>0</v>
      </c>
      <c r="I3115" s="25"/>
      <c r="J3115" s="12">
        <v>225</v>
      </c>
      <c r="K3115" s="12">
        <v>0</v>
      </c>
      <c r="L3115" s="25" t="s">
        <v>13</v>
      </c>
      <c r="M3115" s="10"/>
      <c r="N3115" s="15"/>
      <c r="O3115" s="15"/>
      <c r="P3115" s="4"/>
      <c r="Q3115" s="65"/>
      <c r="R3115" s="42"/>
      <c r="S3115" s="44"/>
      <c r="T3115" s="44"/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  <c r="AE3115" s="5"/>
      <c r="AF3115" s="5"/>
      <c r="AG3115" s="5"/>
      <c r="AH3115" s="40"/>
      <c r="AI3115" s="3"/>
      <c r="AJ3115" s="3"/>
      <c r="AK3115" s="3"/>
      <c r="AL3115" s="3"/>
      <c r="AM3115" s="3"/>
      <c r="AN3115" s="3"/>
      <c r="AO3115" s="3"/>
      <c r="AP3115" s="3"/>
      <c r="AQ3115" s="3"/>
      <c r="AR3115" s="3"/>
      <c r="AS3115" s="3"/>
      <c r="AT3115" s="51"/>
      <c r="AU3115" s="48"/>
      <c r="AV3115" s="52"/>
      <c r="AW3115" s="52"/>
    </row>
    <row r="3116" spans="1:49" ht="15" customHeight="1" x14ac:dyDescent="0.25">
      <c r="A3116" s="11">
        <f t="shared" si="1000"/>
        <v>3113</v>
      </c>
      <c r="B3116" s="29">
        <v>34160</v>
      </c>
      <c r="C3116" s="25">
        <v>22</v>
      </c>
      <c r="D3116" s="12">
        <v>31</v>
      </c>
      <c r="E3116" s="25">
        <v>25</v>
      </c>
      <c r="F3116" s="35">
        <v>91</v>
      </c>
      <c r="G3116" s="25">
        <v>56</v>
      </c>
      <c r="H3116" s="13">
        <v>0</v>
      </c>
      <c r="I3116" s="25"/>
      <c r="J3116" s="12">
        <v>225</v>
      </c>
      <c r="K3116" s="12">
        <v>0</v>
      </c>
      <c r="L3116" s="25" t="s">
        <v>15</v>
      </c>
      <c r="M3116" s="10"/>
      <c r="N3116" s="15"/>
      <c r="O3116" s="15"/>
      <c r="P3116" s="4"/>
      <c r="Q3116" s="65"/>
      <c r="R3116" s="42"/>
      <c r="S3116" s="44"/>
      <c r="T3116" s="44"/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  <c r="AE3116" s="5"/>
      <c r="AF3116" s="5"/>
      <c r="AG3116" s="5"/>
      <c r="AH3116" s="40"/>
      <c r="AI3116" s="3"/>
      <c r="AJ3116" s="3"/>
      <c r="AK3116" s="3"/>
      <c r="AL3116" s="3"/>
      <c r="AM3116" s="3"/>
      <c r="AN3116" s="3"/>
      <c r="AO3116" s="3"/>
      <c r="AP3116" s="3"/>
      <c r="AQ3116" s="3"/>
      <c r="AR3116" s="3"/>
      <c r="AS3116" s="3"/>
      <c r="AT3116" s="51"/>
      <c r="AU3116" s="48"/>
      <c r="AV3116" s="52"/>
      <c r="AW3116" s="52"/>
    </row>
    <row r="3117" spans="1:49" ht="15" customHeight="1" x14ac:dyDescent="0.25">
      <c r="A3117" s="11">
        <f t="shared" si="1000"/>
        <v>3114</v>
      </c>
      <c r="B3117" s="29">
        <v>34161</v>
      </c>
      <c r="C3117" s="25">
        <v>21</v>
      </c>
      <c r="D3117" s="12">
        <v>31.6</v>
      </c>
      <c r="E3117" s="25">
        <v>24.6</v>
      </c>
      <c r="F3117" s="35">
        <v>91</v>
      </c>
      <c r="G3117" s="25">
        <v>0</v>
      </c>
      <c r="H3117" s="13">
        <v>0</v>
      </c>
      <c r="I3117" s="25"/>
      <c r="J3117" s="12">
        <v>225</v>
      </c>
      <c r="K3117" s="12">
        <v>0</v>
      </c>
      <c r="L3117" s="25" t="s">
        <v>13</v>
      </c>
      <c r="M3117" s="10"/>
      <c r="N3117" s="15"/>
      <c r="O3117" s="15"/>
      <c r="P3117" s="4"/>
      <c r="Q3117" s="65"/>
      <c r="R3117" s="42"/>
      <c r="S3117" s="44"/>
      <c r="T3117" s="44"/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  <c r="AE3117" s="5"/>
      <c r="AF3117" s="5"/>
      <c r="AG3117" s="5"/>
      <c r="AH3117" s="40"/>
      <c r="AI3117" s="3"/>
      <c r="AJ3117" s="3"/>
      <c r="AK3117" s="3"/>
      <c r="AL3117" s="3"/>
      <c r="AM3117" s="3"/>
      <c r="AN3117" s="3"/>
      <c r="AO3117" s="3"/>
      <c r="AP3117" s="3"/>
      <c r="AQ3117" s="3"/>
      <c r="AR3117" s="3"/>
      <c r="AS3117" s="3"/>
      <c r="AT3117" s="51"/>
      <c r="AU3117" s="48"/>
      <c r="AV3117" s="52"/>
      <c r="AW3117" s="52"/>
    </row>
    <row r="3118" spans="1:49" ht="15" customHeight="1" x14ac:dyDescent="0.25">
      <c r="A3118" s="11">
        <f t="shared" si="1000"/>
        <v>3115</v>
      </c>
      <c r="B3118" s="29">
        <v>34162</v>
      </c>
      <c r="C3118" s="25">
        <v>21</v>
      </c>
      <c r="D3118" s="12">
        <v>31.4</v>
      </c>
      <c r="E3118" s="25">
        <v>25.5</v>
      </c>
      <c r="F3118" s="35">
        <v>93</v>
      </c>
      <c r="G3118" s="25">
        <v>0</v>
      </c>
      <c r="H3118" s="13">
        <v>0</v>
      </c>
      <c r="I3118" s="25"/>
      <c r="J3118" s="12">
        <v>225</v>
      </c>
      <c r="K3118" s="12">
        <v>0</v>
      </c>
      <c r="L3118" s="25" t="s">
        <v>13</v>
      </c>
      <c r="M3118" s="10"/>
      <c r="N3118" s="15"/>
      <c r="O3118" s="15"/>
      <c r="P3118" s="4"/>
      <c r="Q3118" s="65"/>
      <c r="R3118" s="42"/>
      <c r="S3118" s="44"/>
      <c r="T3118" s="44"/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  <c r="AE3118" s="5"/>
      <c r="AF3118" s="5"/>
      <c r="AG3118" s="5"/>
      <c r="AH3118" s="40"/>
      <c r="AI3118" s="3"/>
      <c r="AJ3118" s="3"/>
      <c r="AK3118" s="3"/>
      <c r="AL3118" s="3"/>
      <c r="AM3118" s="3"/>
      <c r="AN3118" s="3"/>
      <c r="AO3118" s="3"/>
      <c r="AP3118" s="3"/>
      <c r="AQ3118" s="3"/>
      <c r="AR3118" s="3"/>
      <c r="AS3118" s="3"/>
      <c r="AT3118" s="51"/>
      <c r="AU3118" s="48"/>
      <c r="AV3118" s="52"/>
      <c r="AW3118" s="52"/>
    </row>
    <row r="3119" spans="1:49" ht="15" customHeight="1" x14ac:dyDescent="0.25">
      <c r="A3119" s="11">
        <f t="shared" si="1000"/>
        <v>3116</v>
      </c>
      <c r="B3119" s="29">
        <v>34163</v>
      </c>
      <c r="C3119" s="25">
        <v>23</v>
      </c>
      <c r="D3119" s="12">
        <v>31.8</v>
      </c>
      <c r="E3119" s="25">
        <v>26.7</v>
      </c>
      <c r="F3119" s="35">
        <v>93</v>
      </c>
      <c r="G3119" s="25">
        <v>0</v>
      </c>
      <c r="H3119" s="13">
        <v>0</v>
      </c>
      <c r="I3119" s="25"/>
      <c r="J3119" s="12">
        <v>225</v>
      </c>
      <c r="K3119" s="12">
        <v>0</v>
      </c>
      <c r="L3119" s="25" t="s">
        <v>13</v>
      </c>
      <c r="M3119" s="10"/>
      <c r="N3119" s="15"/>
      <c r="O3119" s="15"/>
      <c r="P3119" s="4"/>
      <c r="Q3119" s="65"/>
      <c r="R3119" s="42"/>
      <c r="S3119" s="44"/>
      <c r="T3119" s="44"/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  <c r="AE3119" s="5"/>
      <c r="AF3119" s="5"/>
      <c r="AG3119" s="5"/>
      <c r="AH3119" s="40"/>
      <c r="AI3119" s="3"/>
      <c r="AJ3119" s="3"/>
      <c r="AK3119" s="3"/>
      <c r="AL3119" s="3"/>
      <c r="AM3119" s="3"/>
      <c r="AN3119" s="3"/>
      <c r="AO3119" s="3"/>
      <c r="AP3119" s="3"/>
      <c r="AQ3119" s="3"/>
      <c r="AR3119" s="3"/>
      <c r="AS3119" s="3"/>
      <c r="AT3119" s="51"/>
      <c r="AU3119" s="48"/>
      <c r="AV3119" s="52"/>
      <c r="AW3119" s="52"/>
    </row>
    <row r="3120" spans="1:49" ht="15" customHeight="1" x14ac:dyDescent="0.25">
      <c r="A3120" s="11">
        <f t="shared" si="1000"/>
        <v>3117</v>
      </c>
      <c r="B3120" s="29">
        <v>34164</v>
      </c>
      <c r="C3120" s="25">
        <v>23</v>
      </c>
      <c r="D3120" s="12">
        <v>29.2</v>
      </c>
      <c r="E3120" s="25">
        <v>25.7</v>
      </c>
      <c r="F3120" s="35">
        <v>96</v>
      </c>
      <c r="G3120" s="25">
        <v>13</v>
      </c>
      <c r="H3120" s="13">
        <v>0</v>
      </c>
      <c r="I3120" s="25"/>
      <c r="J3120" s="12">
        <v>270</v>
      </c>
      <c r="K3120" s="12">
        <v>0</v>
      </c>
      <c r="L3120" s="25" t="s">
        <v>15</v>
      </c>
      <c r="M3120" s="10"/>
      <c r="N3120" s="15"/>
      <c r="O3120" s="15"/>
      <c r="P3120" s="4"/>
      <c r="Q3120" s="65"/>
      <c r="R3120" s="42"/>
      <c r="S3120" s="44"/>
      <c r="T3120" s="44"/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  <c r="AE3120" s="5"/>
      <c r="AF3120" s="5"/>
      <c r="AG3120" s="5"/>
      <c r="AH3120" s="40"/>
      <c r="AI3120" s="3"/>
      <c r="AJ3120" s="3"/>
      <c r="AK3120" s="3"/>
      <c r="AL3120" s="3"/>
      <c r="AM3120" s="3"/>
      <c r="AN3120" s="3"/>
      <c r="AO3120" s="3"/>
      <c r="AP3120" s="3"/>
      <c r="AQ3120" s="3"/>
      <c r="AR3120" s="3"/>
      <c r="AS3120" s="3"/>
      <c r="AT3120" s="51"/>
      <c r="AU3120" s="48"/>
      <c r="AV3120" s="52"/>
      <c r="AW3120" s="52"/>
    </row>
    <row r="3121" spans="1:49" ht="15" customHeight="1" x14ac:dyDescent="0.25">
      <c r="A3121" s="11">
        <f t="shared" si="1000"/>
        <v>3118</v>
      </c>
      <c r="B3121" s="29">
        <v>34165</v>
      </c>
      <c r="C3121" s="25">
        <v>21</v>
      </c>
      <c r="D3121" s="12">
        <v>32</v>
      </c>
      <c r="E3121" s="25">
        <v>25.3</v>
      </c>
      <c r="F3121" s="35">
        <v>93</v>
      </c>
      <c r="G3121" s="25">
        <v>23</v>
      </c>
      <c r="H3121" s="13">
        <v>0</v>
      </c>
      <c r="I3121" s="25"/>
      <c r="J3121" s="12">
        <v>270</v>
      </c>
      <c r="K3121" s="12">
        <v>0</v>
      </c>
      <c r="L3121" s="25" t="s">
        <v>15</v>
      </c>
      <c r="M3121" s="10"/>
      <c r="N3121" s="15"/>
      <c r="O3121" s="15"/>
      <c r="P3121" s="4"/>
      <c r="Q3121" s="65"/>
      <c r="R3121" s="42"/>
      <c r="S3121" s="44"/>
      <c r="T3121" s="44"/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  <c r="AE3121" s="5"/>
      <c r="AF3121" s="5"/>
      <c r="AG3121" s="5"/>
      <c r="AH3121" s="40"/>
      <c r="AI3121" s="3"/>
      <c r="AJ3121" s="3"/>
      <c r="AK3121" s="3"/>
      <c r="AL3121" s="3"/>
      <c r="AM3121" s="3"/>
      <c r="AN3121" s="3"/>
      <c r="AO3121" s="3"/>
      <c r="AP3121" s="3"/>
      <c r="AQ3121" s="3"/>
      <c r="AR3121" s="3"/>
      <c r="AS3121" s="3"/>
      <c r="AT3121" s="51"/>
      <c r="AU3121" s="48"/>
      <c r="AV3121" s="52"/>
      <c r="AW3121" s="52"/>
    </row>
    <row r="3122" spans="1:49" ht="15" customHeight="1" x14ac:dyDescent="0.25">
      <c r="A3122" s="11">
        <f t="shared" si="1000"/>
        <v>3119</v>
      </c>
      <c r="B3122" s="29">
        <v>34166</v>
      </c>
      <c r="C3122" s="25">
        <v>22</v>
      </c>
      <c r="D3122" s="12">
        <v>31</v>
      </c>
      <c r="E3122" s="25">
        <v>24.5</v>
      </c>
      <c r="F3122" s="35">
        <v>95</v>
      </c>
      <c r="G3122" s="25">
        <v>0</v>
      </c>
      <c r="H3122" s="13">
        <v>0</v>
      </c>
      <c r="I3122" s="25"/>
      <c r="J3122" s="12">
        <v>270</v>
      </c>
      <c r="K3122" s="12">
        <v>0</v>
      </c>
      <c r="L3122" s="25" t="s">
        <v>15</v>
      </c>
      <c r="M3122" s="10"/>
      <c r="N3122" s="15"/>
      <c r="O3122" s="15"/>
      <c r="P3122" s="4"/>
      <c r="Q3122" s="65"/>
      <c r="R3122" s="42"/>
      <c r="S3122" s="44"/>
      <c r="T3122" s="44"/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  <c r="AE3122" s="5"/>
      <c r="AF3122" s="5"/>
      <c r="AG3122" s="5"/>
      <c r="AH3122" s="40"/>
      <c r="AI3122" s="3"/>
      <c r="AJ3122" s="3"/>
      <c r="AK3122" s="3"/>
      <c r="AL3122" s="3"/>
      <c r="AM3122" s="3"/>
      <c r="AN3122" s="3"/>
      <c r="AO3122" s="3"/>
      <c r="AP3122" s="3"/>
      <c r="AQ3122" s="3"/>
      <c r="AR3122" s="3"/>
      <c r="AS3122" s="3"/>
      <c r="AT3122" s="51"/>
      <c r="AU3122" s="48"/>
      <c r="AV3122" s="52"/>
      <c r="AW3122" s="52"/>
    </row>
    <row r="3123" spans="1:49" ht="15" customHeight="1" x14ac:dyDescent="0.25">
      <c r="A3123" s="11">
        <f t="shared" si="1000"/>
        <v>3120</v>
      </c>
      <c r="B3123" s="29">
        <v>34167</v>
      </c>
      <c r="C3123" s="25">
        <v>22</v>
      </c>
      <c r="D3123" s="12">
        <v>29.8</v>
      </c>
      <c r="E3123" s="25">
        <v>24.6</v>
      </c>
      <c r="F3123" s="35">
        <v>94</v>
      </c>
      <c r="G3123" s="25">
        <v>31</v>
      </c>
      <c r="H3123" s="13">
        <v>0</v>
      </c>
      <c r="I3123" s="25"/>
      <c r="J3123" s="12">
        <v>0</v>
      </c>
      <c r="K3123" s="12">
        <v>0</v>
      </c>
      <c r="L3123" s="25" t="s">
        <v>11</v>
      </c>
      <c r="M3123" s="10"/>
      <c r="N3123" s="15"/>
      <c r="O3123" s="15"/>
      <c r="P3123" s="4"/>
      <c r="Q3123" s="65"/>
      <c r="R3123" s="42"/>
      <c r="S3123" s="44"/>
      <c r="T3123" s="44"/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  <c r="AE3123" s="5"/>
      <c r="AF3123" s="5"/>
      <c r="AG3123" s="5"/>
      <c r="AH3123" s="40"/>
      <c r="AI3123" s="3"/>
      <c r="AJ3123" s="3"/>
      <c r="AK3123" s="3"/>
      <c r="AL3123" s="3"/>
      <c r="AM3123" s="3"/>
      <c r="AN3123" s="3"/>
      <c r="AO3123" s="3"/>
      <c r="AP3123" s="3"/>
      <c r="AQ3123" s="3"/>
      <c r="AR3123" s="3"/>
      <c r="AS3123" s="3"/>
      <c r="AT3123" s="51"/>
      <c r="AU3123" s="48"/>
      <c r="AV3123" s="52"/>
      <c r="AW3123" s="52"/>
    </row>
    <row r="3124" spans="1:49" ht="15" customHeight="1" x14ac:dyDescent="0.25">
      <c r="A3124" s="11">
        <f t="shared" si="1000"/>
        <v>3121</v>
      </c>
      <c r="B3124" s="29">
        <v>34168</v>
      </c>
      <c r="C3124" s="25">
        <v>21</v>
      </c>
      <c r="D3124" s="12">
        <v>30.4</v>
      </c>
      <c r="E3124" s="25">
        <v>24.3</v>
      </c>
      <c r="F3124" s="35">
        <v>94</v>
      </c>
      <c r="G3124" s="25">
        <v>21</v>
      </c>
      <c r="H3124" s="13">
        <v>0</v>
      </c>
      <c r="I3124" s="25"/>
      <c r="J3124" s="12">
        <v>225</v>
      </c>
      <c r="K3124" s="12">
        <v>0</v>
      </c>
      <c r="L3124" s="25" t="s">
        <v>13</v>
      </c>
      <c r="M3124" s="10"/>
      <c r="N3124" s="15"/>
      <c r="O3124" s="15"/>
      <c r="P3124" s="4"/>
      <c r="Q3124" s="65"/>
      <c r="R3124" s="42"/>
      <c r="S3124" s="44"/>
      <c r="T3124" s="44"/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  <c r="AE3124" s="5"/>
      <c r="AF3124" s="5"/>
      <c r="AG3124" s="5"/>
      <c r="AH3124" s="40"/>
      <c r="AI3124" s="3"/>
      <c r="AJ3124" s="3"/>
      <c r="AK3124" s="3"/>
      <c r="AL3124" s="3"/>
      <c r="AM3124" s="3"/>
      <c r="AN3124" s="3"/>
      <c r="AO3124" s="3"/>
      <c r="AP3124" s="3"/>
      <c r="AQ3124" s="3"/>
      <c r="AR3124" s="3"/>
      <c r="AS3124" s="3"/>
      <c r="AT3124" s="51"/>
      <c r="AU3124" s="48"/>
      <c r="AV3124" s="52"/>
      <c r="AW3124" s="52"/>
    </row>
    <row r="3125" spans="1:49" ht="15" customHeight="1" x14ac:dyDescent="0.25">
      <c r="A3125" s="11">
        <f t="shared" si="1000"/>
        <v>3122</v>
      </c>
      <c r="B3125" s="29">
        <v>34169</v>
      </c>
      <c r="C3125" s="25">
        <v>21</v>
      </c>
      <c r="D3125" s="12">
        <v>30.8</v>
      </c>
      <c r="E3125" s="25">
        <v>24</v>
      </c>
      <c r="F3125" s="35">
        <v>91</v>
      </c>
      <c r="G3125" s="25">
        <v>35</v>
      </c>
      <c r="H3125" s="13">
        <v>0</v>
      </c>
      <c r="I3125" s="25"/>
      <c r="J3125" s="12">
        <v>270</v>
      </c>
      <c r="K3125" s="12">
        <v>0</v>
      </c>
      <c r="L3125" s="25" t="s">
        <v>15</v>
      </c>
      <c r="M3125" s="10"/>
      <c r="N3125" s="15"/>
      <c r="O3125" s="15"/>
      <c r="P3125" s="4"/>
      <c r="Q3125" s="65"/>
      <c r="R3125" s="42"/>
      <c r="S3125" s="44"/>
      <c r="T3125" s="44"/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  <c r="AE3125" s="5"/>
      <c r="AF3125" s="5"/>
      <c r="AG3125" s="5"/>
      <c r="AH3125" s="40"/>
      <c r="AI3125" s="3"/>
      <c r="AJ3125" s="3"/>
      <c r="AK3125" s="3"/>
      <c r="AL3125" s="3"/>
      <c r="AM3125" s="3"/>
      <c r="AN3125" s="3"/>
      <c r="AO3125" s="3"/>
      <c r="AP3125" s="3"/>
      <c r="AQ3125" s="3"/>
      <c r="AR3125" s="3"/>
      <c r="AS3125" s="3"/>
      <c r="AT3125" s="51"/>
      <c r="AU3125" s="48"/>
      <c r="AV3125" s="52"/>
      <c r="AW3125" s="52"/>
    </row>
    <row r="3126" spans="1:49" ht="15" customHeight="1" x14ac:dyDescent="0.25">
      <c r="A3126" s="11">
        <f t="shared" si="1000"/>
        <v>3123</v>
      </c>
      <c r="B3126" s="29">
        <v>34170</v>
      </c>
      <c r="C3126" s="25">
        <v>22</v>
      </c>
      <c r="D3126" s="12">
        <v>32.6</v>
      </c>
      <c r="E3126" s="25">
        <v>26.3</v>
      </c>
      <c r="F3126" s="35">
        <v>92</v>
      </c>
      <c r="G3126" s="25">
        <v>0</v>
      </c>
      <c r="H3126" s="13">
        <v>0</v>
      </c>
      <c r="I3126" s="25"/>
      <c r="J3126" s="12">
        <v>180</v>
      </c>
      <c r="K3126" s="12">
        <v>0</v>
      </c>
      <c r="L3126" s="25" t="s">
        <v>13</v>
      </c>
      <c r="M3126" s="10"/>
      <c r="N3126" s="15"/>
      <c r="O3126" s="15"/>
      <c r="P3126" s="4"/>
      <c r="Q3126" s="65"/>
      <c r="R3126" s="42"/>
      <c r="S3126" s="44"/>
      <c r="T3126" s="44"/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  <c r="AE3126" s="5"/>
      <c r="AF3126" s="5"/>
      <c r="AG3126" s="5"/>
      <c r="AH3126" s="40"/>
      <c r="AI3126" s="3"/>
      <c r="AJ3126" s="3"/>
      <c r="AK3126" s="3"/>
      <c r="AL3126" s="3"/>
      <c r="AM3126" s="3"/>
      <c r="AN3126" s="3"/>
      <c r="AO3126" s="3"/>
      <c r="AP3126" s="3"/>
      <c r="AQ3126" s="3"/>
      <c r="AR3126" s="3"/>
      <c r="AS3126" s="3"/>
      <c r="AT3126" s="51"/>
      <c r="AU3126" s="48"/>
      <c r="AV3126" s="52"/>
      <c r="AW3126" s="52"/>
    </row>
    <row r="3127" spans="1:49" ht="15" customHeight="1" x14ac:dyDescent="0.25">
      <c r="A3127" s="11">
        <f t="shared" si="1000"/>
        <v>3124</v>
      </c>
      <c r="B3127" s="29">
        <v>34171</v>
      </c>
      <c r="C3127" s="25">
        <v>23</v>
      </c>
      <c r="D3127" s="12">
        <v>30.4</v>
      </c>
      <c r="E3127" s="25">
        <v>25.1</v>
      </c>
      <c r="F3127" s="35">
        <v>96</v>
      </c>
      <c r="G3127" s="25">
        <v>1.8</v>
      </c>
      <c r="H3127" s="13">
        <v>0</v>
      </c>
      <c r="I3127" s="25"/>
      <c r="J3127" s="12">
        <v>180</v>
      </c>
      <c r="K3127" s="12">
        <v>0</v>
      </c>
      <c r="L3127" s="25" t="s">
        <v>13</v>
      </c>
      <c r="M3127" s="10"/>
      <c r="N3127" s="15"/>
      <c r="O3127" s="15"/>
      <c r="P3127" s="4"/>
      <c r="Q3127" s="65"/>
      <c r="R3127" s="42"/>
      <c r="S3127" s="44"/>
      <c r="T3127" s="44"/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  <c r="AE3127" s="5"/>
      <c r="AF3127" s="5"/>
      <c r="AG3127" s="5"/>
      <c r="AH3127" s="40"/>
      <c r="AI3127" s="3"/>
      <c r="AJ3127" s="3"/>
      <c r="AK3127" s="3"/>
      <c r="AL3127" s="3"/>
      <c r="AM3127" s="3"/>
      <c r="AN3127" s="3"/>
      <c r="AO3127" s="3"/>
      <c r="AP3127" s="3"/>
      <c r="AQ3127" s="3"/>
      <c r="AR3127" s="3"/>
      <c r="AS3127" s="3"/>
      <c r="AT3127" s="51"/>
      <c r="AU3127" s="48"/>
      <c r="AV3127" s="52"/>
      <c r="AW3127" s="52"/>
    </row>
    <row r="3128" spans="1:49" ht="15" customHeight="1" x14ac:dyDescent="0.25">
      <c r="A3128" s="11">
        <f t="shared" si="1000"/>
        <v>3125</v>
      </c>
      <c r="B3128" s="29">
        <v>34172</v>
      </c>
      <c r="C3128" s="25">
        <v>22</v>
      </c>
      <c r="D3128" s="12">
        <v>29.2</v>
      </c>
      <c r="E3128" s="25">
        <v>23.6</v>
      </c>
      <c r="F3128" s="35">
        <v>96</v>
      </c>
      <c r="G3128" s="25">
        <v>5</v>
      </c>
      <c r="H3128" s="13">
        <v>0</v>
      </c>
      <c r="I3128" s="25"/>
      <c r="J3128" s="12">
        <v>270</v>
      </c>
      <c r="K3128" s="12">
        <v>0</v>
      </c>
      <c r="L3128" s="25" t="s">
        <v>15</v>
      </c>
      <c r="M3128" s="10"/>
      <c r="N3128" s="15"/>
      <c r="O3128" s="15"/>
      <c r="P3128" s="4"/>
      <c r="Q3128" s="65"/>
      <c r="R3128" s="42"/>
      <c r="S3128" s="44"/>
      <c r="T3128" s="44"/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  <c r="AE3128" s="5"/>
      <c r="AF3128" s="5"/>
      <c r="AG3128" s="5"/>
      <c r="AH3128" s="40"/>
      <c r="AI3128" s="3"/>
      <c r="AJ3128" s="3"/>
      <c r="AK3128" s="3"/>
      <c r="AL3128" s="3"/>
      <c r="AM3128" s="3"/>
      <c r="AN3128" s="3"/>
      <c r="AO3128" s="3"/>
      <c r="AP3128" s="3"/>
      <c r="AQ3128" s="3"/>
      <c r="AR3128" s="3"/>
      <c r="AS3128" s="3"/>
      <c r="AT3128" s="51"/>
      <c r="AU3128" s="48"/>
      <c r="AV3128" s="52"/>
      <c r="AW3128" s="52"/>
    </row>
    <row r="3129" spans="1:49" ht="15" customHeight="1" x14ac:dyDescent="0.25">
      <c r="A3129" s="11">
        <f t="shared" si="1000"/>
        <v>3126</v>
      </c>
      <c r="B3129" s="29">
        <v>34173</v>
      </c>
      <c r="C3129" s="25">
        <v>22</v>
      </c>
      <c r="D3129" s="12">
        <v>29.9</v>
      </c>
      <c r="E3129" s="25">
        <v>25.5</v>
      </c>
      <c r="F3129" s="35">
        <v>93</v>
      </c>
      <c r="G3129" s="25">
        <v>0</v>
      </c>
      <c r="H3129" s="13">
        <v>0</v>
      </c>
      <c r="I3129" s="25"/>
      <c r="J3129" s="12">
        <v>270</v>
      </c>
      <c r="K3129" s="12">
        <v>0</v>
      </c>
      <c r="L3129" s="25" t="s">
        <v>15</v>
      </c>
      <c r="M3129" s="10"/>
      <c r="N3129" s="15"/>
      <c r="O3129" s="15"/>
      <c r="P3129" s="4"/>
      <c r="Q3129" s="65"/>
      <c r="R3129" s="42"/>
      <c r="S3129" s="44"/>
      <c r="T3129" s="44"/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  <c r="AE3129" s="5"/>
      <c r="AF3129" s="5"/>
      <c r="AG3129" s="5"/>
      <c r="AH3129" s="40"/>
      <c r="AI3129" s="3"/>
      <c r="AJ3129" s="3"/>
      <c r="AK3129" s="3"/>
      <c r="AL3129" s="3"/>
      <c r="AM3129" s="3"/>
      <c r="AN3129" s="3"/>
      <c r="AO3129" s="3"/>
      <c r="AP3129" s="3"/>
      <c r="AQ3129" s="3"/>
      <c r="AR3129" s="3"/>
      <c r="AS3129" s="3"/>
      <c r="AT3129" s="51"/>
      <c r="AU3129" s="48"/>
      <c r="AV3129" s="52"/>
      <c r="AW3129" s="52"/>
    </row>
    <row r="3130" spans="1:49" ht="15" customHeight="1" x14ac:dyDescent="0.25">
      <c r="A3130" s="11">
        <f t="shared" si="1000"/>
        <v>3127</v>
      </c>
      <c r="B3130" s="29">
        <v>34174</v>
      </c>
      <c r="C3130" s="25">
        <v>21</v>
      </c>
      <c r="D3130" s="12">
        <v>29.3</v>
      </c>
      <c r="E3130" s="25">
        <v>24.2</v>
      </c>
      <c r="F3130" s="35">
        <v>95</v>
      </c>
      <c r="G3130" s="25">
        <v>0.6</v>
      </c>
      <c r="H3130" s="13">
        <v>0</v>
      </c>
      <c r="I3130" s="25"/>
      <c r="J3130" s="12">
        <v>225</v>
      </c>
      <c r="K3130" s="12">
        <v>0</v>
      </c>
      <c r="L3130" s="25" t="s">
        <v>13</v>
      </c>
      <c r="M3130" s="10"/>
      <c r="N3130" s="15"/>
      <c r="O3130" s="15"/>
      <c r="P3130" s="4"/>
      <c r="Q3130" s="65"/>
      <c r="R3130" s="42"/>
      <c r="S3130" s="44"/>
      <c r="T3130" s="44"/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  <c r="AE3130" s="5"/>
      <c r="AF3130" s="5"/>
      <c r="AG3130" s="5"/>
      <c r="AH3130" s="40"/>
      <c r="AI3130" s="3"/>
      <c r="AJ3130" s="3"/>
      <c r="AK3130" s="3"/>
      <c r="AL3130" s="3"/>
      <c r="AM3130" s="3"/>
      <c r="AN3130" s="3"/>
      <c r="AO3130" s="3"/>
      <c r="AP3130" s="3"/>
      <c r="AQ3130" s="3"/>
      <c r="AR3130" s="3"/>
      <c r="AS3130" s="3"/>
      <c r="AT3130" s="51"/>
      <c r="AU3130" s="48"/>
      <c r="AV3130" s="52"/>
      <c r="AW3130" s="52"/>
    </row>
    <row r="3131" spans="1:49" ht="15" customHeight="1" x14ac:dyDescent="0.25">
      <c r="A3131" s="11">
        <f t="shared" si="1000"/>
        <v>3128</v>
      </c>
      <c r="B3131" s="29">
        <v>34175</v>
      </c>
      <c r="C3131" s="25">
        <v>22</v>
      </c>
      <c r="D3131" s="12">
        <v>31.5</v>
      </c>
      <c r="E3131" s="25">
        <v>25.5</v>
      </c>
      <c r="F3131" s="35">
        <v>94</v>
      </c>
      <c r="G3131" s="25">
        <v>0</v>
      </c>
      <c r="H3131" s="13">
        <v>0</v>
      </c>
      <c r="I3131" s="25"/>
      <c r="J3131" s="12">
        <v>270</v>
      </c>
      <c r="K3131" s="12">
        <v>0</v>
      </c>
      <c r="L3131" s="25" t="s">
        <v>15</v>
      </c>
      <c r="M3131" s="10"/>
      <c r="N3131" s="15"/>
      <c r="O3131" s="15"/>
      <c r="P3131" s="4"/>
      <c r="Q3131" s="65"/>
      <c r="R3131" s="42"/>
      <c r="S3131" s="44"/>
      <c r="T3131" s="44"/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  <c r="AE3131" s="5"/>
      <c r="AF3131" s="5"/>
      <c r="AG3131" s="5"/>
      <c r="AH3131" s="40"/>
      <c r="AI3131" s="3"/>
      <c r="AJ3131" s="3"/>
      <c r="AK3131" s="3"/>
      <c r="AL3131" s="3"/>
      <c r="AM3131" s="3"/>
      <c r="AN3131" s="3"/>
      <c r="AO3131" s="3"/>
      <c r="AP3131" s="3"/>
      <c r="AQ3131" s="3"/>
      <c r="AR3131" s="3"/>
      <c r="AS3131" s="3"/>
      <c r="AT3131" s="51"/>
      <c r="AU3131" s="48"/>
      <c r="AV3131" s="52"/>
      <c r="AW3131" s="52"/>
    </row>
    <row r="3132" spans="1:49" ht="15" customHeight="1" x14ac:dyDescent="0.25">
      <c r="A3132" s="11">
        <f t="shared" si="1000"/>
        <v>3129</v>
      </c>
      <c r="B3132" s="29">
        <v>34176</v>
      </c>
      <c r="C3132" s="25">
        <v>20</v>
      </c>
      <c r="D3132" s="12">
        <v>30.2</v>
      </c>
      <c r="E3132" s="25">
        <v>24.5</v>
      </c>
      <c r="F3132" s="35">
        <v>93</v>
      </c>
      <c r="G3132" s="25">
        <v>0</v>
      </c>
      <c r="H3132" s="13">
        <v>0</v>
      </c>
      <c r="I3132" s="25"/>
      <c r="J3132" s="12">
        <v>225</v>
      </c>
      <c r="K3132" s="12">
        <v>0</v>
      </c>
      <c r="L3132" s="25" t="s">
        <v>13</v>
      </c>
      <c r="M3132" s="10"/>
      <c r="N3132" s="15"/>
      <c r="O3132" s="15"/>
      <c r="P3132" s="4"/>
      <c r="Q3132" s="65"/>
      <c r="R3132" s="42"/>
      <c r="S3132" s="44"/>
      <c r="T3132" s="44"/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  <c r="AE3132" s="5"/>
      <c r="AF3132" s="5"/>
      <c r="AG3132" s="5"/>
      <c r="AH3132" s="40"/>
      <c r="AI3132" s="3"/>
      <c r="AJ3132" s="3"/>
      <c r="AK3132" s="3"/>
      <c r="AL3132" s="3"/>
      <c r="AM3132" s="3"/>
      <c r="AN3132" s="3"/>
      <c r="AO3132" s="3"/>
      <c r="AP3132" s="3"/>
      <c r="AQ3132" s="3"/>
      <c r="AR3132" s="3"/>
      <c r="AS3132" s="3"/>
      <c r="AT3132" s="51"/>
      <c r="AU3132" s="48"/>
      <c r="AV3132" s="52"/>
      <c r="AW3132" s="52"/>
    </row>
    <row r="3133" spans="1:49" ht="15" customHeight="1" x14ac:dyDescent="0.25">
      <c r="A3133" s="11">
        <f t="shared" si="1000"/>
        <v>3130</v>
      </c>
      <c r="B3133" s="29">
        <v>34177</v>
      </c>
      <c r="C3133" s="25">
        <v>22</v>
      </c>
      <c r="D3133" s="12">
        <v>28.9</v>
      </c>
      <c r="E3133" s="25">
        <v>24.5</v>
      </c>
      <c r="F3133" s="35">
        <v>91</v>
      </c>
      <c r="G3133" s="25">
        <v>27</v>
      </c>
      <c r="H3133" s="13">
        <v>0</v>
      </c>
      <c r="I3133" s="25"/>
      <c r="J3133" s="12">
        <v>270</v>
      </c>
      <c r="K3133" s="12">
        <v>0</v>
      </c>
      <c r="L3133" s="25" t="s">
        <v>15</v>
      </c>
      <c r="M3133" s="10"/>
      <c r="N3133" s="15"/>
      <c r="O3133" s="15"/>
      <c r="P3133" s="4"/>
      <c r="Q3133" s="65"/>
      <c r="R3133" s="42"/>
      <c r="S3133" s="44"/>
      <c r="T3133" s="44"/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  <c r="AE3133" s="5"/>
      <c r="AF3133" s="5"/>
      <c r="AG3133" s="5"/>
      <c r="AH3133" s="40"/>
      <c r="AI3133" s="3"/>
      <c r="AJ3133" s="3"/>
      <c r="AK3133" s="3"/>
      <c r="AL3133" s="3"/>
      <c r="AM3133" s="3"/>
      <c r="AN3133" s="3"/>
      <c r="AO3133" s="3"/>
      <c r="AP3133" s="3"/>
      <c r="AQ3133" s="3"/>
      <c r="AR3133" s="3"/>
      <c r="AS3133" s="3"/>
      <c r="AT3133" s="51"/>
      <c r="AU3133" s="48"/>
      <c r="AV3133" s="52"/>
      <c r="AW3133" s="52"/>
    </row>
    <row r="3134" spans="1:49" ht="15" customHeight="1" x14ac:dyDescent="0.25">
      <c r="A3134" s="11">
        <f t="shared" si="1000"/>
        <v>3131</v>
      </c>
      <c r="B3134" s="29">
        <v>34178</v>
      </c>
      <c r="C3134" s="25">
        <v>21</v>
      </c>
      <c r="D3134" s="12">
        <v>31.2</v>
      </c>
      <c r="E3134" s="25">
        <v>24.7</v>
      </c>
      <c r="F3134" s="35">
        <v>84</v>
      </c>
      <c r="G3134" s="25">
        <v>2</v>
      </c>
      <c r="H3134" s="13">
        <v>0</v>
      </c>
      <c r="I3134" s="25"/>
      <c r="J3134" s="12">
        <v>270</v>
      </c>
      <c r="K3134" s="12">
        <v>0</v>
      </c>
      <c r="L3134" s="25" t="s">
        <v>13</v>
      </c>
      <c r="M3134" s="10"/>
      <c r="N3134" s="15"/>
      <c r="O3134" s="15"/>
      <c r="P3134" s="4"/>
      <c r="Q3134" s="65"/>
      <c r="R3134" s="42"/>
      <c r="S3134" s="44"/>
      <c r="T3134" s="44"/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  <c r="AE3134" s="5"/>
      <c r="AF3134" s="5"/>
      <c r="AG3134" s="5"/>
      <c r="AH3134" s="40"/>
      <c r="AI3134" s="3"/>
      <c r="AJ3134" s="3"/>
      <c r="AK3134" s="3"/>
      <c r="AL3134" s="3"/>
      <c r="AM3134" s="3"/>
      <c r="AN3134" s="3"/>
      <c r="AO3134" s="3"/>
      <c r="AP3134" s="3"/>
      <c r="AQ3134" s="3"/>
      <c r="AR3134" s="3"/>
      <c r="AS3134" s="3"/>
      <c r="AT3134" s="51"/>
      <c r="AU3134" s="48"/>
      <c r="AV3134" s="52"/>
      <c r="AW3134" s="52"/>
    </row>
    <row r="3135" spans="1:49" ht="15" customHeight="1" x14ac:dyDescent="0.25">
      <c r="A3135" s="11">
        <f t="shared" si="1000"/>
        <v>3132</v>
      </c>
      <c r="B3135" s="29">
        <v>34179</v>
      </c>
      <c r="C3135" s="25">
        <v>21</v>
      </c>
      <c r="D3135" s="12">
        <v>30.4</v>
      </c>
      <c r="E3135" s="25">
        <v>25.9</v>
      </c>
      <c r="F3135" s="35">
        <v>89</v>
      </c>
      <c r="G3135" s="25">
        <v>3</v>
      </c>
      <c r="H3135" s="13">
        <v>0</v>
      </c>
      <c r="I3135" s="25"/>
      <c r="J3135" s="12">
        <v>225</v>
      </c>
      <c r="K3135" s="12">
        <v>0</v>
      </c>
      <c r="L3135" s="25" t="s">
        <v>13</v>
      </c>
      <c r="M3135" s="10"/>
      <c r="N3135" s="15"/>
      <c r="O3135" s="15"/>
      <c r="P3135" s="4"/>
      <c r="Q3135" s="65"/>
      <c r="R3135" s="42"/>
      <c r="S3135" s="3"/>
      <c r="T3135" s="3"/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  <c r="AE3135" s="5"/>
      <c r="AF3135" s="5"/>
      <c r="AG3135" s="5"/>
      <c r="AH3135" s="40"/>
      <c r="AI3135" s="3"/>
      <c r="AJ3135" s="3"/>
      <c r="AK3135" s="3"/>
      <c r="AL3135" s="3"/>
      <c r="AM3135" s="3"/>
      <c r="AN3135" s="3"/>
      <c r="AO3135" s="3"/>
      <c r="AP3135" s="3"/>
      <c r="AQ3135" s="3"/>
      <c r="AR3135" s="3"/>
      <c r="AS3135" s="3"/>
      <c r="AT3135" s="52"/>
      <c r="AU3135" s="52"/>
      <c r="AV3135" s="52"/>
      <c r="AW3135" s="52"/>
    </row>
    <row r="3136" spans="1:49" ht="15" customHeight="1" x14ac:dyDescent="0.25">
      <c r="A3136" s="11">
        <f t="shared" si="1000"/>
        <v>3133</v>
      </c>
      <c r="B3136" s="29">
        <v>34180</v>
      </c>
      <c r="C3136" s="25">
        <v>21</v>
      </c>
      <c r="D3136" s="12">
        <v>31.7</v>
      </c>
      <c r="E3136" s="25">
        <v>26</v>
      </c>
      <c r="F3136" s="35">
        <v>86</v>
      </c>
      <c r="G3136" s="25">
        <v>12</v>
      </c>
      <c r="H3136" s="13">
        <v>0</v>
      </c>
      <c r="I3136" s="25"/>
      <c r="J3136" s="12">
        <v>315</v>
      </c>
      <c r="K3136" s="12">
        <v>0</v>
      </c>
      <c r="L3136" s="25" t="s">
        <v>16</v>
      </c>
      <c r="M3136" s="10"/>
      <c r="N3136" s="15"/>
      <c r="O3136" s="15"/>
      <c r="P3136" s="4"/>
      <c r="Q3136" s="66"/>
      <c r="R3136" s="42"/>
      <c r="S3136" s="3"/>
      <c r="T3136" s="3"/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  <c r="AE3136" s="5"/>
      <c r="AF3136" s="5"/>
      <c r="AG3136" s="5"/>
      <c r="AH3136" s="40"/>
      <c r="AI3136" s="3"/>
      <c r="AJ3136" s="3"/>
      <c r="AK3136" s="3"/>
      <c r="AL3136" s="3"/>
      <c r="AM3136" s="3"/>
      <c r="AN3136" s="3"/>
      <c r="AO3136" s="3"/>
      <c r="AP3136" s="3"/>
      <c r="AQ3136" s="3"/>
      <c r="AR3136" s="3"/>
      <c r="AS3136" s="3"/>
      <c r="AT3136" s="52"/>
      <c r="AU3136" s="52"/>
      <c r="AV3136" s="52"/>
      <c r="AW3136" s="52"/>
    </row>
    <row r="3137" spans="1:49" ht="15" customHeight="1" x14ac:dyDescent="0.25">
      <c r="A3137" s="11">
        <f t="shared" si="1000"/>
        <v>3134</v>
      </c>
      <c r="B3137" s="29">
        <v>34181</v>
      </c>
      <c r="C3137" s="25">
        <v>21</v>
      </c>
      <c r="D3137" s="12">
        <v>30.2</v>
      </c>
      <c r="E3137" s="25">
        <v>25.5</v>
      </c>
      <c r="F3137" s="35">
        <v>90</v>
      </c>
      <c r="G3137" s="25">
        <v>0</v>
      </c>
      <c r="H3137" s="13">
        <v>0</v>
      </c>
      <c r="I3137" s="25"/>
      <c r="J3137" s="12">
        <v>270</v>
      </c>
      <c r="K3137" s="12">
        <v>0</v>
      </c>
      <c r="L3137" s="25" t="s">
        <v>15</v>
      </c>
      <c r="M3137" s="10"/>
      <c r="N3137" s="15"/>
      <c r="O3137" s="15"/>
      <c r="P3137" s="4"/>
      <c r="Q3137" s="64"/>
      <c r="R3137" s="42"/>
      <c r="S3137" s="44"/>
      <c r="T3137" s="44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  <c r="AG3137" s="5"/>
      <c r="AH3137" s="40"/>
      <c r="AI3137" s="3"/>
      <c r="AJ3137" s="3"/>
      <c r="AK3137" s="3"/>
      <c r="AL3137" s="3"/>
      <c r="AM3137" s="3"/>
      <c r="AN3137" s="3"/>
      <c r="AO3137" s="3"/>
      <c r="AP3137" s="3"/>
      <c r="AQ3137" s="3"/>
      <c r="AR3137" s="3"/>
      <c r="AS3137" s="3"/>
      <c r="AT3137" s="51"/>
      <c r="AU3137" s="48"/>
      <c r="AV3137" s="52"/>
      <c r="AW3137" s="52"/>
    </row>
    <row r="3138" spans="1:49" ht="15" customHeight="1" x14ac:dyDescent="0.25">
      <c r="A3138" s="11">
        <f t="shared" si="1000"/>
        <v>3135</v>
      </c>
      <c r="B3138" s="29">
        <v>34182</v>
      </c>
      <c r="C3138" s="25">
        <v>21</v>
      </c>
      <c r="D3138" s="12">
        <v>31.7</v>
      </c>
      <c r="E3138" s="25">
        <v>24.4</v>
      </c>
      <c r="F3138" s="35">
        <v>90</v>
      </c>
      <c r="G3138" s="25">
        <v>9</v>
      </c>
      <c r="H3138" s="13">
        <v>0</v>
      </c>
      <c r="I3138" s="25"/>
      <c r="J3138" s="12">
        <v>225</v>
      </c>
      <c r="K3138" s="12">
        <v>1</v>
      </c>
      <c r="L3138" s="25" t="s">
        <v>13</v>
      </c>
      <c r="M3138" s="10"/>
      <c r="N3138" s="15"/>
      <c r="O3138" s="15"/>
      <c r="P3138" s="4"/>
      <c r="Q3138" s="65"/>
      <c r="R3138" s="42"/>
      <c r="S3138" s="44"/>
      <c r="T3138" s="44"/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  <c r="AE3138" s="5"/>
      <c r="AF3138" s="5"/>
      <c r="AG3138" s="5"/>
      <c r="AH3138" s="40"/>
      <c r="AI3138" s="3"/>
      <c r="AJ3138" s="3"/>
      <c r="AK3138" s="3"/>
      <c r="AL3138" s="3"/>
      <c r="AM3138" s="3"/>
      <c r="AN3138" s="3"/>
      <c r="AO3138" s="3"/>
      <c r="AP3138" s="3"/>
      <c r="AQ3138" s="3"/>
      <c r="AR3138" s="3"/>
      <c r="AS3138" s="3"/>
      <c r="AT3138" s="51"/>
      <c r="AU3138" s="48"/>
      <c r="AV3138" s="52"/>
      <c r="AW3138" s="52"/>
    </row>
    <row r="3139" spans="1:49" ht="15" customHeight="1" x14ac:dyDescent="0.25">
      <c r="A3139" s="11">
        <f t="shared" si="1000"/>
        <v>3136</v>
      </c>
      <c r="B3139" s="29">
        <v>34183</v>
      </c>
      <c r="C3139" s="25">
        <v>22</v>
      </c>
      <c r="D3139" s="12">
        <v>32</v>
      </c>
      <c r="E3139" s="25">
        <v>26.1</v>
      </c>
      <c r="F3139" s="35">
        <v>88</v>
      </c>
      <c r="G3139" s="25">
        <v>0</v>
      </c>
      <c r="H3139" s="13">
        <v>0</v>
      </c>
      <c r="I3139" s="25"/>
      <c r="J3139" s="12">
        <v>225</v>
      </c>
      <c r="K3139" s="12">
        <v>3</v>
      </c>
      <c r="L3139" s="25" t="s">
        <v>13</v>
      </c>
      <c r="M3139" s="10"/>
      <c r="N3139" s="15"/>
      <c r="O3139" s="15"/>
      <c r="P3139" s="4"/>
      <c r="Q3139" s="65"/>
      <c r="R3139" s="42"/>
      <c r="S3139" s="44"/>
      <c r="T3139" s="44"/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  <c r="AE3139" s="5"/>
      <c r="AF3139" s="5"/>
      <c r="AG3139" s="5"/>
      <c r="AH3139" s="40"/>
      <c r="AI3139" s="3"/>
      <c r="AJ3139" s="3"/>
      <c r="AK3139" s="3"/>
      <c r="AL3139" s="3"/>
      <c r="AM3139" s="3"/>
      <c r="AN3139" s="3"/>
      <c r="AO3139" s="3"/>
      <c r="AP3139" s="3"/>
      <c r="AQ3139" s="3"/>
      <c r="AR3139" s="3"/>
      <c r="AS3139" s="3"/>
      <c r="AT3139" s="51"/>
      <c r="AU3139" s="48"/>
      <c r="AV3139" s="52"/>
      <c r="AW3139" s="52"/>
    </row>
    <row r="3140" spans="1:49" ht="15" customHeight="1" x14ac:dyDescent="0.25">
      <c r="A3140" s="11">
        <f t="shared" si="1000"/>
        <v>3137</v>
      </c>
      <c r="B3140" s="29">
        <v>34184</v>
      </c>
      <c r="C3140" s="25">
        <v>19</v>
      </c>
      <c r="D3140" s="12">
        <v>32</v>
      </c>
      <c r="E3140" s="25">
        <v>24.8</v>
      </c>
      <c r="F3140" s="35">
        <v>85</v>
      </c>
      <c r="G3140" s="25">
        <v>0</v>
      </c>
      <c r="H3140" s="13">
        <v>0</v>
      </c>
      <c r="I3140" s="25"/>
      <c r="J3140" s="12">
        <v>225</v>
      </c>
      <c r="K3140" s="12">
        <v>1</v>
      </c>
      <c r="L3140" s="25" t="s">
        <v>13</v>
      </c>
      <c r="M3140" s="10"/>
      <c r="N3140" s="15"/>
      <c r="O3140" s="15"/>
      <c r="P3140" s="4"/>
      <c r="Q3140" s="65"/>
      <c r="R3140" s="42"/>
      <c r="S3140" s="44"/>
      <c r="T3140" s="44"/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  <c r="AE3140" s="5"/>
      <c r="AF3140" s="5"/>
      <c r="AG3140" s="5"/>
      <c r="AH3140" s="40"/>
      <c r="AI3140" s="3"/>
      <c r="AJ3140" s="3"/>
      <c r="AK3140" s="3"/>
      <c r="AL3140" s="3"/>
      <c r="AM3140" s="3"/>
      <c r="AN3140" s="3"/>
      <c r="AO3140" s="3"/>
      <c r="AP3140" s="3"/>
      <c r="AQ3140" s="3"/>
      <c r="AR3140" s="3"/>
      <c r="AS3140" s="3"/>
      <c r="AT3140" s="51"/>
      <c r="AU3140" s="48"/>
      <c r="AV3140" s="52"/>
      <c r="AW3140" s="52"/>
    </row>
    <row r="3141" spans="1:49" ht="15" customHeight="1" x14ac:dyDescent="0.25">
      <c r="A3141" s="11">
        <f t="shared" si="1000"/>
        <v>3138</v>
      </c>
      <c r="B3141" s="29">
        <v>34185</v>
      </c>
      <c r="C3141" s="25">
        <v>19</v>
      </c>
      <c r="D3141" s="12">
        <v>32.4</v>
      </c>
      <c r="E3141" s="25">
        <v>24.5</v>
      </c>
      <c r="F3141" s="35">
        <v>86</v>
      </c>
      <c r="G3141" s="25">
        <v>0</v>
      </c>
      <c r="H3141" s="13">
        <v>0</v>
      </c>
      <c r="I3141" s="25"/>
      <c r="J3141" s="12">
        <v>225</v>
      </c>
      <c r="K3141" s="12">
        <v>1</v>
      </c>
      <c r="L3141" s="25" t="s">
        <v>13</v>
      </c>
      <c r="M3141" s="10"/>
      <c r="N3141" s="15"/>
      <c r="O3141" s="15"/>
      <c r="P3141" s="4"/>
      <c r="Q3141" s="65"/>
      <c r="R3141" s="42"/>
      <c r="S3141" s="44"/>
      <c r="T3141" s="44"/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  <c r="AE3141" s="5"/>
      <c r="AF3141" s="5"/>
      <c r="AG3141" s="5"/>
      <c r="AH3141" s="40"/>
      <c r="AI3141" s="3"/>
      <c r="AJ3141" s="3"/>
      <c r="AK3141" s="3"/>
      <c r="AL3141" s="3"/>
      <c r="AM3141" s="3"/>
      <c r="AN3141" s="3"/>
      <c r="AO3141" s="3"/>
      <c r="AP3141" s="3"/>
      <c r="AQ3141" s="3"/>
      <c r="AR3141" s="3"/>
      <c r="AS3141" s="3"/>
      <c r="AT3141" s="51"/>
      <c r="AU3141" s="48"/>
      <c r="AV3141" s="52"/>
      <c r="AW3141" s="52"/>
    </row>
    <row r="3142" spans="1:49" ht="15" customHeight="1" x14ac:dyDescent="0.25">
      <c r="A3142" s="11">
        <f t="shared" ref="A3142:A3205" si="1001">A3141+1</f>
        <v>3139</v>
      </c>
      <c r="B3142" s="29">
        <v>34186</v>
      </c>
      <c r="C3142" s="25">
        <v>20</v>
      </c>
      <c r="D3142" s="12">
        <v>29.5</v>
      </c>
      <c r="E3142" s="25">
        <v>26.3</v>
      </c>
      <c r="F3142" s="35">
        <v>92</v>
      </c>
      <c r="G3142" s="25">
        <v>61</v>
      </c>
      <c r="H3142" s="13">
        <v>0</v>
      </c>
      <c r="I3142" s="25"/>
      <c r="J3142" s="12">
        <v>270</v>
      </c>
      <c r="K3142" s="12">
        <v>1</v>
      </c>
      <c r="L3142" s="25" t="s">
        <v>15</v>
      </c>
      <c r="M3142" s="10"/>
      <c r="N3142" s="15"/>
      <c r="O3142" s="15"/>
      <c r="P3142" s="4"/>
      <c r="Q3142" s="65"/>
      <c r="R3142" s="42"/>
      <c r="S3142" s="44"/>
      <c r="T3142" s="44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5"/>
      <c r="AH3142" s="40"/>
      <c r="AI3142" s="3"/>
      <c r="AJ3142" s="3"/>
      <c r="AK3142" s="3"/>
      <c r="AL3142" s="3"/>
      <c r="AM3142" s="3"/>
      <c r="AN3142" s="3"/>
      <c r="AO3142" s="3"/>
      <c r="AP3142" s="3"/>
      <c r="AQ3142" s="3"/>
      <c r="AR3142" s="3"/>
      <c r="AS3142" s="3"/>
      <c r="AT3142" s="51"/>
      <c r="AU3142" s="48"/>
      <c r="AV3142" s="52"/>
      <c r="AW3142" s="52"/>
    </row>
    <row r="3143" spans="1:49" ht="15" customHeight="1" x14ac:dyDescent="0.25">
      <c r="A3143" s="11">
        <f t="shared" si="1001"/>
        <v>3140</v>
      </c>
      <c r="B3143" s="29">
        <v>34187</v>
      </c>
      <c r="C3143" s="25">
        <v>20</v>
      </c>
      <c r="D3143" s="12">
        <v>31.2</v>
      </c>
      <c r="E3143" s="25">
        <v>25.2</v>
      </c>
      <c r="F3143" s="35">
        <v>87</v>
      </c>
      <c r="G3143" s="25">
        <v>6</v>
      </c>
      <c r="H3143" s="13">
        <v>0</v>
      </c>
      <c r="I3143" s="25"/>
      <c r="J3143" s="12">
        <v>225</v>
      </c>
      <c r="K3143" s="12">
        <v>2</v>
      </c>
      <c r="L3143" s="25" t="s">
        <v>14</v>
      </c>
      <c r="M3143" s="10"/>
      <c r="N3143" s="15"/>
      <c r="O3143" s="15"/>
      <c r="P3143" s="4"/>
      <c r="Q3143" s="65"/>
      <c r="R3143" s="42"/>
      <c r="S3143" s="44"/>
      <c r="T3143" s="44"/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  <c r="AE3143" s="5"/>
      <c r="AF3143" s="5"/>
      <c r="AG3143" s="5"/>
      <c r="AH3143" s="40"/>
      <c r="AI3143" s="3"/>
      <c r="AJ3143" s="3"/>
      <c r="AK3143" s="3"/>
      <c r="AL3143" s="3"/>
      <c r="AM3143" s="3"/>
      <c r="AN3143" s="3"/>
      <c r="AO3143" s="3"/>
      <c r="AP3143" s="3"/>
      <c r="AQ3143" s="3"/>
      <c r="AR3143" s="3"/>
      <c r="AS3143" s="3"/>
      <c r="AT3143" s="51"/>
      <c r="AU3143" s="48"/>
      <c r="AV3143" s="52"/>
      <c r="AW3143" s="52"/>
    </row>
    <row r="3144" spans="1:49" ht="15" customHeight="1" x14ac:dyDescent="0.25">
      <c r="A3144" s="11">
        <f t="shared" si="1001"/>
        <v>3141</v>
      </c>
      <c r="B3144" s="29">
        <v>34188</v>
      </c>
      <c r="C3144" s="25">
        <v>21</v>
      </c>
      <c r="D3144" s="12">
        <v>30.5</v>
      </c>
      <c r="E3144" s="25">
        <v>25.3</v>
      </c>
      <c r="F3144" s="35">
        <v>88</v>
      </c>
      <c r="G3144" s="25">
        <v>0</v>
      </c>
      <c r="H3144" s="13">
        <v>0</v>
      </c>
      <c r="I3144" s="25"/>
      <c r="J3144" s="12">
        <v>225</v>
      </c>
      <c r="K3144" s="12">
        <v>0</v>
      </c>
      <c r="L3144" s="25" t="s">
        <v>13</v>
      </c>
      <c r="M3144" s="10"/>
      <c r="N3144" s="15"/>
      <c r="O3144" s="15"/>
      <c r="P3144" s="4"/>
      <c r="Q3144" s="65"/>
      <c r="R3144" s="42"/>
      <c r="S3144" s="44"/>
      <c r="T3144" s="44"/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  <c r="AE3144" s="5"/>
      <c r="AF3144" s="5"/>
      <c r="AG3144" s="5"/>
      <c r="AH3144" s="40"/>
      <c r="AI3144" s="3"/>
      <c r="AJ3144" s="3"/>
      <c r="AK3144" s="3"/>
      <c r="AL3144" s="3"/>
      <c r="AM3144" s="3"/>
      <c r="AN3144" s="3"/>
      <c r="AO3144" s="3"/>
      <c r="AP3144" s="3"/>
      <c r="AQ3144" s="3"/>
      <c r="AR3144" s="3"/>
      <c r="AS3144" s="3"/>
      <c r="AT3144" s="51"/>
      <c r="AU3144" s="48"/>
      <c r="AV3144" s="52"/>
      <c r="AW3144" s="52"/>
    </row>
    <row r="3145" spans="1:49" ht="15" customHeight="1" x14ac:dyDescent="0.25">
      <c r="A3145" s="11">
        <f t="shared" si="1001"/>
        <v>3142</v>
      </c>
      <c r="B3145" s="29">
        <v>34189</v>
      </c>
      <c r="C3145" s="25">
        <v>21</v>
      </c>
      <c r="D3145" s="12">
        <v>30.9</v>
      </c>
      <c r="E3145" s="25">
        <v>25.1</v>
      </c>
      <c r="F3145" s="35">
        <v>88</v>
      </c>
      <c r="G3145" s="25">
        <v>0</v>
      </c>
      <c r="H3145" s="13">
        <v>0</v>
      </c>
      <c r="I3145" s="25"/>
      <c r="J3145" s="12">
        <v>225</v>
      </c>
      <c r="K3145" s="12">
        <v>0</v>
      </c>
      <c r="L3145" s="25" t="s">
        <v>13</v>
      </c>
      <c r="M3145" s="10"/>
      <c r="N3145" s="15"/>
      <c r="O3145" s="15"/>
      <c r="P3145" s="4"/>
      <c r="Q3145" s="65"/>
      <c r="R3145" s="42"/>
      <c r="S3145" s="44"/>
      <c r="T3145" s="44"/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  <c r="AE3145" s="5"/>
      <c r="AF3145" s="5"/>
      <c r="AG3145" s="5"/>
      <c r="AH3145" s="40"/>
      <c r="AI3145" s="3"/>
      <c r="AJ3145" s="3"/>
      <c r="AK3145" s="3"/>
      <c r="AL3145" s="3"/>
      <c r="AM3145" s="3"/>
      <c r="AN3145" s="3"/>
      <c r="AO3145" s="3"/>
      <c r="AP3145" s="3"/>
      <c r="AQ3145" s="3"/>
      <c r="AR3145" s="3"/>
      <c r="AS3145" s="3"/>
      <c r="AT3145" s="51"/>
      <c r="AU3145" s="48"/>
      <c r="AV3145" s="52"/>
      <c r="AW3145" s="52"/>
    </row>
    <row r="3146" spans="1:49" ht="15" customHeight="1" x14ac:dyDescent="0.25">
      <c r="A3146" s="11">
        <f t="shared" si="1001"/>
        <v>3143</v>
      </c>
      <c r="B3146" s="29">
        <v>34190</v>
      </c>
      <c r="C3146" s="25">
        <v>21</v>
      </c>
      <c r="D3146" s="12">
        <v>30.2</v>
      </c>
      <c r="E3146" s="25">
        <v>25.2</v>
      </c>
      <c r="F3146" s="35">
        <v>88</v>
      </c>
      <c r="G3146" s="25">
        <v>0</v>
      </c>
      <c r="H3146" s="13">
        <v>0</v>
      </c>
      <c r="I3146" s="25"/>
      <c r="J3146" s="12">
        <v>225</v>
      </c>
      <c r="K3146" s="12">
        <v>2</v>
      </c>
      <c r="L3146" s="25" t="s">
        <v>16</v>
      </c>
      <c r="M3146" s="10"/>
      <c r="N3146" s="15"/>
      <c r="O3146" s="15"/>
      <c r="P3146" s="4"/>
      <c r="Q3146" s="65"/>
      <c r="R3146" s="42"/>
      <c r="S3146" s="44"/>
      <c r="T3146" s="44"/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  <c r="AE3146" s="5"/>
      <c r="AF3146" s="5"/>
      <c r="AG3146" s="5"/>
      <c r="AH3146" s="40"/>
      <c r="AI3146" s="3"/>
      <c r="AJ3146" s="3"/>
      <c r="AK3146" s="3"/>
      <c r="AL3146" s="3"/>
      <c r="AM3146" s="3"/>
      <c r="AN3146" s="3"/>
      <c r="AO3146" s="3"/>
      <c r="AP3146" s="3"/>
      <c r="AQ3146" s="3"/>
      <c r="AR3146" s="3"/>
      <c r="AS3146" s="3"/>
      <c r="AT3146" s="51"/>
      <c r="AU3146" s="48"/>
      <c r="AV3146" s="52"/>
      <c r="AW3146" s="52"/>
    </row>
    <row r="3147" spans="1:49" ht="15" customHeight="1" x14ac:dyDescent="0.25">
      <c r="A3147" s="11">
        <f t="shared" si="1001"/>
        <v>3144</v>
      </c>
      <c r="B3147" s="29">
        <v>34191</v>
      </c>
      <c r="C3147" s="25">
        <v>19</v>
      </c>
      <c r="D3147" s="12">
        <v>31.5</v>
      </c>
      <c r="E3147" s="25">
        <v>24.7</v>
      </c>
      <c r="F3147" s="35">
        <v>85</v>
      </c>
      <c r="G3147" s="25">
        <v>0</v>
      </c>
      <c r="H3147" s="13">
        <v>0</v>
      </c>
      <c r="I3147" s="25"/>
      <c r="J3147" s="12">
        <v>225</v>
      </c>
      <c r="K3147" s="12">
        <v>1</v>
      </c>
      <c r="L3147" s="25" t="s">
        <v>13</v>
      </c>
      <c r="M3147" s="10"/>
      <c r="N3147" s="15"/>
      <c r="O3147" s="15"/>
      <c r="P3147" s="4"/>
      <c r="Q3147" s="65"/>
      <c r="R3147" s="42"/>
      <c r="S3147" s="44"/>
      <c r="T3147" s="44"/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  <c r="AE3147" s="5"/>
      <c r="AF3147" s="5"/>
      <c r="AG3147" s="5"/>
      <c r="AH3147" s="40"/>
      <c r="AI3147" s="3"/>
      <c r="AJ3147" s="3"/>
      <c r="AK3147" s="3"/>
      <c r="AL3147" s="3"/>
      <c r="AM3147" s="3"/>
      <c r="AN3147" s="3"/>
      <c r="AO3147" s="3"/>
      <c r="AP3147" s="3"/>
      <c r="AQ3147" s="3"/>
      <c r="AR3147" s="3"/>
      <c r="AS3147" s="3"/>
      <c r="AT3147" s="51"/>
      <c r="AU3147" s="48"/>
      <c r="AV3147" s="52"/>
      <c r="AW3147" s="52"/>
    </row>
    <row r="3148" spans="1:49" ht="15" customHeight="1" x14ac:dyDescent="0.25">
      <c r="A3148" s="11">
        <f t="shared" si="1001"/>
        <v>3145</v>
      </c>
      <c r="B3148" s="29">
        <v>34192</v>
      </c>
      <c r="C3148" s="25">
        <v>20</v>
      </c>
      <c r="D3148" s="12">
        <v>31.3</v>
      </c>
      <c r="E3148" s="25">
        <v>25.1</v>
      </c>
      <c r="F3148" s="35">
        <v>86</v>
      </c>
      <c r="G3148" s="25">
        <v>0</v>
      </c>
      <c r="H3148" s="13">
        <v>0</v>
      </c>
      <c r="I3148" s="25"/>
      <c r="J3148" s="12">
        <v>225</v>
      </c>
      <c r="K3148" s="12">
        <v>1</v>
      </c>
      <c r="L3148" s="25" t="s">
        <v>13</v>
      </c>
      <c r="M3148" s="10"/>
      <c r="N3148" s="15"/>
      <c r="O3148" s="15"/>
      <c r="P3148" s="4"/>
      <c r="Q3148" s="65"/>
      <c r="R3148" s="42"/>
      <c r="S3148" s="44"/>
      <c r="T3148" s="44"/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  <c r="AE3148" s="5"/>
      <c r="AF3148" s="5"/>
      <c r="AG3148" s="5"/>
      <c r="AH3148" s="40"/>
      <c r="AI3148" s="3"/>
      <c r="AJ3148" s="3"/>
      <c r="AK3148" s="3"/>
      <c r="AL3148" s="3"/>
      <c r="AM3148" s="3"/>
      <c r="AN3148" s="3"/>
      <c r="AO3148" s="3"/>
      <c r="AP3148" s="3"/>
      <c r="AQ3148" s="3"/>
      <c r="AR3148" s="3"/>
      <c r="AS3148" s="3"/>
      <c r="AT3148" s="51"/>
      <c r="AU3148" s="48"/>
      <c r="AV3148" s="52"/>
      <c r="AW3148" s="52"/>
    </row>
    <row r="3149" spans="1:49" ht="15" customHeight="1" x14ac:dyDescent="0.25">
      <c r="A3149" s="11">
        <f t="shared" si="1001"/>
        <v>3146</v>
      </c>
      <c r="B3149" s="29">
        <v>34193</v>
      </c>
      <c r="C3149" s="25">
        <v>21</v>
      </c>
      <c r="D3149" s="12">
        <v>31</v>
      </c>
      <c r="E3149" s="25">
        <v>25.3</v>
      </c>
      <c r="F3149" s="35">
        <v>86</v>
      </c>
      <c r="G3149" s="25">
        <v>0</v>
      </c>
      <c r="H3149" s="13">
        <v>0</v>
      </c>
      <c r="I3149" s="25"/>
      <c r="J3149" s="12">
        <v>270</v>
      </c>
      <c r="K3149" s="12">
        <v>3</v>
      </c>
      <c r="L3149" s="25" t="s">
        <v>15</v>
      </c>
      <c r="M3149" s="10"/>
      <c r="N3149" s="15"/>
      <c r="O3149" s="15"/>
      <c r="P3149" s="4"/>
      <c r="Q3149" s="65"/>
      <c r="R3149" s="42"/>
      <c r="S3149" s="44"/>
      <c r="T3149" s="44"/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  <c r="AE3149" s="5"/>
      <c r="AF3149" s="5"/>
      <c r="AG3149" s="5"/>
      <c r="AH3149" s="40"/>
      <c r="AI3149" s="3"/>
      <c r="AJ3149" s="3"/>
      <c r="AK3149" s="3"/>
      <c r="AL3149" s="3"/>
      <c r="AM3149" s="3"/>
      <c r="AN3149" s="3"/>
      <c r="AO3149" s="3"/>
      <c r="AP3149" s="3"/>
      <c r="AQ3149" s="3"/>
      <c r="AR3149" s="3"/>
      <c r="AS3149" s="3"/>
      <c r="AT3149" s="51"/>
      <c r="AU3149" s="48"/>
      <c r="AV3149" s="52"/>
      <c r="AW3149" s="52"/>
    </row>
    <row r="3150" spans="1:49" ht="15" customHeight="1" x14ac:dyDescent="0.25">
      <c r="A3150" s="11">
        <f t="shared" si="1001"/>
        <v>3147</v>
      </c>
      <c r="B3150" s="29">
        <v>34194</v>
      </c>
      <c r="C3150" s="25">
        <v>20</v>
      </c>
      <c r="D3150" s="12">
        <v>31.9</v>
      </c>
      <c r="E3150" s="25">
        <v>25.6</v>
      </c>
      <c r="F3150" s="35">
        <v>84</v>
      </c>
      <c r="G3150" s="25">
        <v>0</v>
      </c>
      <c r="H3150" s="13">
        <v>0</v>
      </c>
      <c r="I3150" s="25"/>
      <c r="J3150" s="12">
        <v>270</v>
      </c>
      <c r="K3150" s="12">
        <v>2</v>
      </c>
      <c r="L3150" s="25" t="s">
        <v>15</v>
      </c>
      <c r="M3150" s="10"/>
      <c r="N3150" s="15"/>
      <c r="O3150" s="15"/>
      <c r="P3150" s="4"/>
      <c r="Q3150" s="65"/>
      <c r="R3150" s="42"/>
      <c r="S3150" s="44"/>
      <c r="T3150" s="44"/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  <c r="AE3150" s="5"/>
      <c r="AF3150" s="5"/>
      <c r="AG3150" s="5"/>
      <c r="AH3150" s="40"/>
      <c r="AI3150" s="3"/>
      <c r="AJ3150" s="3"/>
      <c r="AK3150" s="3"/>
      <c r="AL3150" s="3"/>
      <c r="AM3150" s="3"/>
      <c r="AN3150" s="3"/>
      <c r="AO3150" s="3"/>
      <c r="AP3150" s="3"/>
      <c r="AQ3150" s="3"/>
      <c r="AR3150" s="3"/>
      <c r="AS3150" s="3"/>
      <c r="AT3150" s="51"/>
      <c r="AU3150" s="48"/>
      <c r="AV3150" s="52"/>
      <c r="AW3150" s="52"/>
    </row>
    <row r="3151" spans="1:49" ht="15" customHeight="1" x14ac:dyDescent="0.25">
      <c r="A3151" s="11">
        <f t="shared" si="1001"/>
        <v>3148</v>
      </c>
      <c r="B3151" s="29">
        <v>34195</v>
      </c>
      <c r="C3151" s="25">
        <v>19</v>
      </c>
      <c r="D3151" s="12">
        <v>31.6</v>
      </c>
      <c r="E3151" s="25">
        <v>23.2</v>
      </c>
      <c r="F3151" s="35">
        <v>94</v>
      </c>
      <c r="G3151" s="25">
        <v>0</v>
      </c>
      <c r="H3151" s="13">
        <v>0</v>
      </c>
      <c r="I3151" s="25"/>
      <c r="J3151" s="12">
        <v>225</v>
      </c>
      <c r="K3151" s="12">
        <v>2</v>
      </c>
      <c r="L3151" s="25" t="s">
        <v>13</v>
      </c>
      <c r="M3151" s="10"/>
      <c r="N3151" s="15"/>
      <c r="O3151" s="15"/>
      <c r="P3151" s="4"/>
      <c r="Q3151" s="65"/>
      <c r="R3151" s="42"/>
      <c r="S3151" s="44"/>
      <c r="T3151" s="44"/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  <c r="AE3151" s="5"/>
      <c r="AF3151" s="5"/>
      <c r="AG3151" s="5"/>
      <c r="AH3151" s="40"/>
      <c r="AI3151" s="3"/>
      <c r="AJ3151" s="3"/>
      <c r="AK3151" s="3"/>
      <c r="AL3151" s="3"/>
      <c r="AM3151" s="3"/>
      <c r="AN3151" s="3"/>
      <c r="AO3151" s="3"/>
      <c r="AP3151" s="3"/>
      <c r="AQ3151" s="3"/>
      <c r="AR3151" s="3"/>
      <c r="AS3151" s="3"/>
      <c r="AT3151" s="51"/>
      <c r="AU3151" s="48"/>
      <c r="AV3151" s="52"/>
      <c r="AW3151" s="52"/>
    </row>
    <row r="3152" spans="1:49" ht="15" customHeight="1" x14ac:dyDescent="0.25">
      <c r="A3152" s="11">
        <f t="shared" si="1001"/>
        <v>3149</v>
      </c>
      <c r="B3152" s="29">
        <v>34196</v>
      </c>
      <c r="C3152" s="25">
        <v>22</v>
      </c>
      <c r="D3152" s="12">
        <v>30.4</v>
      </c>
      <c r="E3152" s="25">
        <v>24.5</v>
      </c>
      <c r="F3152" s="35">
        <v>94</v>
      </c>
      <c r="G3152" s="25">
        <v>7</v>
      </c>
      <c r="H3152" s="13">
        <v>0</v>
      </c>
      <c r="I3152" s="25"/>
      <c r="J3152" s="12">
        <v>225</v>
      </c>
      <c r="K3152" s="12">
        <v>1</v>
      </c>
      <c r="L3152" s="25" t="s">
        <v>13</v>
      </c>
      <c r="M3152" s="10"/>
      <c r="N3152" s="15"/>
      <c r="O3152" s="15"/>
      <c r="P3152" s="4"/>
      <c r="Q3152" s="65"/>
      <c r="R3152" s="42"/>
      <c r="S3152" s="44"/>
      <c r="T3152" s="44"/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  <c r="AE3152" s="5"/>
      <c r="AF3152" s="5"/>
      <c r="AG3152" s="5"/>
      <c r="AH3152" s="40"/>
      <c r="AI3152" s="3"/>
      <c r="AJ3152" s="3"/>
      <c r="AK3152" s="3"/>
      <c r="AL3152" s="3"/>
      <c r="AM3152" s="3"/>
      <c r="AN3152" s="3"/>
      <c r="AO3152" s="3"/>
      <c r="AP3152" s="3"/>
      <c r="AQ3152" s="3"/>
      <c r="AR3152" s="3"/>
      <c r="AS3152" s="3"/>
      <c r="AT3152" s="51"/>
      <c r="AU3152" s="48"/>
      <c r="AV3152" s="52"/>
      <c r="AW3152" s="52"/>
    </row>
    <row r="3153" spans="1:49" ht="15" customHeight="1" x14ac:dyDescent="0.25">
      <c r="A3153" s="11">
        <f t="shared" si="1001"/>
        <v>3150</v>
      </c>
      <c r="B3153" s="29">
        <v>34197</v>
      </c>
      <c r="C3153" s="25">
        <v>22</v>
      </c>
      <c r="D3153" s="12">
        <v>29.2</v>
      </c>
      <c r="E3153" s="25">
        <v>24.6</v>
      </c>
      <c r="F3153" s="35">
        <v>95</v>
      </c>
      <c r="G3153" s="25">
        <v>16</v>
      </c>
      <c r="H3153" s="13">
        <v>0</v>
      </c>
      <c r="I3153" s="25"/>
      <c r="J3153" s="12">
        <v>315</v>
      </c>
      <c r="K3153" s="12">
        <v>1</v>
      </c>
      <c r="L3153" s="25" t="s">
        <v>16</v>
      </c>
      <c r="M3153" s="10"/>
      <c r="N3153" s="15"/>
      <c r="O3153" s="15"/>
      <c r="P3153" s="4"/>
      <c r="Q3153" s="65"/>
      <c r="R3153" s="42"/>
      <c r="S3153" s="44"/>
      <c r="T3153" s="44"/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  <c r="AE3153" s="5"/>
      <c r="AF3153" s="5"/>
      <c r="AG3153" s="5"/>
      <c r="AH3153" s="40"/>
      <c r="AI3153" s="3"/>
      <c r="AJ3153" s="3"/>
      <c r="AK3153" s="3"/>
      <c r="AL3153" s="3"/>
      <c r="AM3153" s="3"/>
      <c r="AN3153" s="3"/>
      <c r="AO3153" s="3"/>
      <c r="AP3153" s="3"/>
      <c r="AQ3153" s="3"/>
      <c r="AR3153" s="3"/>
      <c r="AS3153" s="3"/>
      <c r="AT3153" s="51"/>
      <c r="AU3153" s="48"/>
      <c r="AV3153" s="52"/>
      <c r="AW3153" s="52"/>
    </row>
    <row r="3154" spans="1:49" ht="15" customHeight="1" x14ac:dyDescent="0.25">
      <c r="A3154" s="11">
        <f t="shared" si="1001"/>
        <v>3151</v>
      </c>
      <c r="B3154" s="29">
        <v>34198</v>
      </c>
      <c r="C3154" s="25">
        <v>21</v>
      </c>
      <c r="D3154" s="12">
        <v>30.1</v>
      </c>
      <c r="E3154" s="25">
        <v>24.8</v>
      </c>
      <c r="F3154" s="35">
        <v>90</v>
      </c>
      <c r="G3154" s="25">
        <v>12</v>
      </c>
      <c r="H3154" s="13">
        <v>0</v>
      </c>
      <c r="I3154" s="25"/>
      <c r="J3154" s="12">
        <v>225</v>
      </c>
      <c r="K3154" s="12">
        <v>1</v>
      </c>
      <c r="L3154" s="25" t="s">
        <v>13</v>
      </c>
      <c r="M3154" s="10"/>
      <c r="N3154" s="15"/>
      <c r="O3154" s="15"/>
      <c r="P3154" s="4"/>
      <c r="Q3154" s="65"/>
      <c r="R3154" s="42"/>
      <c r="S3154" s="44"/>
      <c r="T3154" s="44"/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  <c r="AE3154" s="5"/>
      <c r="AF3154" s="5"/>
      <c r="AG3154" s="5"/>
      <c r="AH3154" s="40"/>
      <c r="AI3154" s="3"/>
      <c r="AJ3154" s="3"/>
      <c r="AK3154" s="3"/>
      <c r="AL3154" s="3"/>
      <c r="AM3154" s="3"/>
      <c r="AN3154" s="3"/>
      <c r="AO3154" s="3"/>
      <c r="AP3154" s="3"/>
      <c r="AQ3154" s="3"/>
      <c r="AR3154" s="3"/>
      <c r="AS3154" s="3"/>
      <c r="AT3154" s="51"/>
      <c r="AU3154" s="48"/>
      <c r="AV3154" s="52"/>
      <c r="AW3154" s="52"/>
    </row>
    <row r="3155" spans="1:49" ht="15" customHeight="1" x14ac:dyDescent="0.25">
      <c r="A3155" s="11">
        <f t="shared" si="1001"/>
        <v>3152</v>
      </c>
      <c r="B3155" s="29">
        <v>34199</v>
      </c>
      <c r="C3155" s="25">
        <v>22</v>
      </c>
      <c r="D3155" s="12">
        <v>31.2</v>
      </c>
      <c r="E3155" s="25">
        <v>25.9</v>
      </c>
      <c r="F3155" s="35">
        <v>91</v>
      </c>
      <c r="G3155" s="25">
        <v>9</v>
      </c>
      <c r="H3155" s="13">
        <v>0</v>
      </c>
      <c r="I3155" s="25"/>
      <c r="J3155" s="12">
        <v>225</v>
      </c>
      <c r="K3155" s="12">
        <v>0</v>
      </c>
      <c r="L3155" s="25" t="s">
        <v>13</v>
      </c>
      <c r="M3155" s="10"/>
      <c r="N3155" s="15"/>
      <c r="O3155" s="15"/>
      <c r="P3155" s="4"/>
      <c r="Q3155" s="65"/>
      <c r="R3155" s="42"/>
      <c r="S3155" s="44"/>
      <c r="T3155" s="44"/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  <c r="AE3155" s="5"/>
      <c r="AF3155" s="5"/>
      <c r="AG3155" s="5"/>
      <c r="AH3155" s="40"/>
      <c r="AI3155" s="3"/>
      <c r="AJ3155" s="3"/>
      <c r="AK3155" s="3"/>
      <c r="AL3155" s="3"/>
      <c r="AM3155" s="3"/>
      <c r="AN3155" s="3"/>
      <c r="AO3155" s="3"/>
      <c r="AP3155" s="3"/>
      <c r="AQ3155" s="3"/>
      <c r="AR3155" s="3"/>
      <c r="AS3155" s="3"/>
      <c r="AT3155" s="51"/>
      <c r="AU3155" s="48"/>
      <c r="AV3155" s="52"/>
      <c r="AW3155" s="52"/>
    </row>
    <row r="3156" spans="1:49" ht="15" customHeight="1" x14ac:dyDescent="0.25">
      <c r="A3156" s="11">
        <f t="shared" si="1001"/>
        <v>3153</v>
      </c>
      <c r="B3156" s="29">
        <v>34200</v>
      </c>
      <c r="C3156" s="25">
        <v>30</v>
      </c>
      <c r="D3156" s="12">
        <v>31.4</v>
      </c>
      <c r="E3156" s="25">
        <v>24.7</v>
      </c>
      <c r="F3156" s="35">
        <v>89</v>
      </c>
      <c r="G3156" s="25">
        <v>1</v>
      </c>
      <c r="H3156" s="13">
        <v>0</v>
      </c>
      <c r="I3156" s="25"/>
      <c r="J3156" s="12">
        <v>270</v>
      </c>
      <c r="K3156" s="12">
        <v>1</v>
      </c>
      <c r="L3156" s="25" t="s">
        <v>15</v>
      </c>
      <c r="M3156" s="10"/>
      <c r="N3156" s="15"/>
      <c r="O3156" s="15"/>
      <c r="P3156" s="4"/>
      <c r="Q3156" s="65"/>
      <c r="R3156" s="42"/>
      <c r="S3156" s="44"/>
      <c r="T3156" s="44"/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  <c r="AE3156" s="5"/>
      <c r="AF3156" s="5"/>
      <c r="AG3156" s="5"/>
      <c r="AH3156" s="40"/>
      <c r="AI3156" s="3"/>
      <c r="AJ3156" s="3"/>
      <c r="AK3156" s="3"/>
      <c r="AL3156" s="3"/>
      <c r="AM3156" s="3"/>
      <c r="AN3156" s="3"/>
      <c r="AO3156" s="3"/>
      <c r="AP3156" s="3"/>
      <c r="AQ3156" s="3"/>
      <c r="AR3156" s="3"/>
      <c r="AS3156" s="3"/>
      <c r="AT3156" s="51"/>
      <c r="AU3156" s="48"/>
      <c r="AV3156" s="52"/>
      <c r="AW3156" s="52"/>
    </row>
    <row r="3157" spans="1:49" ht="15" customHeight="1" x14ac:dyDescent="0.25">
      <c r="A3157" s="11">
        <f t="shared" si="1001"/>
        <v>3154</v>
      </c>
      <c r="B3157" s="29">
        <v>34201</v>
      </c>
      <c r="C3157" s="25">
        <v>21</v>
      </c>
      <c r="D3157" s="12">
        <v>30.4</v>
      </c>
      <c r="E3157" s="25">
        <v>24.9</v>
      </c>
      <c r="F3157" s="35">
        <v>94</v>
      </c>
      <c r="G3157" s="25">
        <v>0</v>
      </c>
      <c r="H3157" s="13">
        <v>0</v>
      </c>
      <c r="I3157" s="25"/>
      <c r="J3157" s="12">
        <v>225</v>
      </c>
      <c r="K3157" s="12">
        <v>2</v>
      </c>
      <c r="L3157" s="25" t="s">
        <v>13</v>
      </c>
      <c r="M3157" s="10"/>
      <c r="N3157" s="15"/>
      <c r="O3157" s="15"/>
      <c r="P3157" s="4"/>
      <c r="Q3157" s="65"/>
      <c r="R3157" s="42"/>
      <c r="S3157" s="44"/>
      <c r="T3157" s="44"/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  <c r="AE3157" s="5"/>
      <c r="AF3157" s="5"/>
      <c r="AG3157" s="5"/>
      <c r="AH3157" s="40"/>
      <c r="AI3157" s="3"/>
      <c r="AJ3157" s="3"/>
      <c r="AK3157" s="3"/>
      <c r="AL3157" s="3"/>
      <c r="AM3157" s="3"/>
      <c r="AN3157" s="3"/>
      <c r="AO3157" s="3"/>
      <c r="AP3157" s="3"/>
      <c r="AQ3157" s="3"/>
      <c r="AR3157" s="3"/>
      <c r="AS3157" s="3"/>
      <c r="AT3157" s="51"/>
      <c r="AU3157" s="48"/>
      <c r="AV3157" s="52"/>
      <c r="AW3157" s="52"/>
    </row>
    <row r="3158" spans="1:49" ht="15" customHeight="1" x14ac:dyDescent="0.25">
      <c r="A3158" s="11">
        <f t="shared" si="1001"/>
        <v>3155</v>
      </c>
      <c r="B3158" s="29">
        <v>34202</v>
      </c>
      <c r="C3158" s="25">
        <v>21</v>
      </c>
      <c r="D3158" s="12">
        <v>31.8</v>
      </c>
      <c r="E3158" s="25">
        <v>25.6</v>
      </c>
      <c r="F3158" s="35">
        <v>91</v>
      </c>
      <c r="G3158" s="25">
        <v>7</v>
      </c>
      <c r="H3158" s="13">
        <v>0</v>
      </c>
      <c r="I3158" s="25"/>
      <c r="J3158" s="12">
        <v>225</v>
      </c>
      <c r="K3158" s="12">
        <v>1</v>
      </c>
      <c r="L3158" s="25" t="s">
        <v>13</v>
      </c>
      <c r="M3158" s="10"/>
      <c r="N3158" s="15"/>
      <c r="O3158" s="15"/>
      <c r="P3158" s="4"/>
      <c r="Q3158" s="65"/>
      <c r="R3158" s="42"/>
      <c r="S3158" s="44"/>
      <c r="T3158" s="44"/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  <c r="AE3158" s="5"/>
      <c r="AF3158" s="5"/>
      <c r="AG3158" s="5"/>
      <c r="AH3158" s="40"/>
      <c r="AI3158" s="3"/>
      <c r="AJ3158" s="3"/>
      <c r="AK3158" s="3"/>
      <c r="AL3158" s="3"/>
      <c r="AM3158" s="3"/>
      <c r="AN3158" s="3"/>
      <c r="AO3158" s="3"/>
      <c r="AP3158" s="3"/>
      <c r="AQ3158" s="3"/>
      <c r="AR3158" s="3"/>
      <c r="AS3158" s="3"/>
      <c r="AT3158" s="51"/>
      <c r="AU3158" s="48"/>
      <c r="AV3158" s="52"/>
      <c r="AW3158" s="52"/>
    </row>
    <row r="3159" spans="1:49" ht="15" customHeight="1" x14ac:dyDescent="0.25">
      <c r="A3159" s="11">
        <f t="shared" si="1001"/>
        <v>3156</v>
      </c>
      <c r="B3159" s="29">
        <v>34203</v>
      </c>
      <c r="C3159" s="25">
        <v>21</v>
      </c>
      <c r="D3159" s="12">
        <v>32</v>
      </c>
      <c r="E3159" s="25">
        <v>24.4</v>
      </c>
      <c r="F3159" s="35">
        <v>90</v>
      </c>
      <c r="G3159" s="25">
        <v>0</v>
      </c>
      <c r="H3159" s="13">
        <v>0</v>
      </c>
      <c r="I3159" s="25"/>
      <c r="J3159" s="12">
        <v>90</v>
      </c>
      <c r="K3159" s="12">
        <v>3</v>
      </c>
      <c r="L3159" s="25" t="s">
        <v>12</v>
      </c>
      <c r="M3159" s="10"/>
      <c r="N3159" s="15"/>
      <c r="O3159" s="15"/>
      <c r="P3159" s="4"/>
      <c r="Q3159" s="65"/>
      <c r="R3159" s="42"/>
      <c r="S3159" s="44"/>
      <c r="T3159" s="44"/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  <c r="AE3159" s="5"/>
      <c r="AF3159" s="5"/>
      <c r="AG3159" s="5"/>
      <c r="AH3159" s="40"/>
      <c r="AI3159" s="3"/>
      <c r="AJ3159" s="3"/>
      <c r="AK3159" s="3"/>
      <c r="AL3159" s="3"/>
      <c r="AM3159" s="3"/>
      <c r="AN3159" s="3"/>
      <c r="AO3159" s="3"/>
      <c r="AP3159" s="3"/>
      <c r="AQ3159" s="3"/>
      <c r="AR3159" s="3"/>
      <c r="AS3159" s="3"/>
      <c r="AT3159" s="51"/>
      <c r="AU3159" s="48"/>
      <c r="AV3159" s="52"/>
      <c r="AW3159" s="52"/>
    </row>
    <row r="3160" spans="1:49" ht="15" customHeight="1" x14ac:dyDescent="0.25">
      <c r="A3160" s="11">
        <f t="shared" si="1001"/>
        <v>3157</v>
      </c>
      <c r="B3160" s="29">
        <v>34204</v>
      </c>
      <c r="C3160" s="25">
        <v>22</v>
      </c>
      <c r="D3160" s="12">
        <v>32.200000000000003</v>
      </c>
      <c r="E3160" s="25">
        <v>25.5</v>
      </c>
      <c r="F3160" s="35">
        <v>92</v>
      </c>
      <c r="G3160" s="25">
        <v>0.3</v>
      </c>
      <c r="H3160" s="13">
        <v>0</v>
      </c>
      <c r="I3160" s="25"/>
      <c r="J3160" s="12">
        <v>90</v>
      </c>
      <c r="K3160" s="12">
        <v>4</v>
      </c>
      <c r="L3160" s="25" t="s">
        <v>15</v>
      </c>
      <c r="M3160" s="10"/>
      <c r="N3160" s="15"/>
      <c r="O3160" s="15"/>
      <c r="P3160" s="4"/>
      <c r="Q3160" s="65"/>
      <c r="R3160" s="42"/>
      <c r="S3160" s="44"/>
      <c r="T3160" s="44"/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  <c r="AE3160" s="5"/>
      <c r="AF3160" s="5"/>
      <c r="AG3160" s="5"/>
      <c r="AH3160" s="40"/>
      <c r="AI3160" s="3"/>
      <c r="AJ3160" s="3"/>
      <c r="AK3160" s="3"/>
      <c r="AL3160" s="3"/>
      <c r="AM3160" s="3"/>
      <c r="AN3160" s="3"/>
      <c r="AO3160" s="3"/>
      <c r="AP3160" s="3"/>
      <c r="AQ3160" s="3"/>
      <c r="AR3160" s="3"/>
      <c r="AS3160" s="3"/>
      <c r="AT3160" s="51"/>
      <c r="AU3160" s="48"/>
      <c r="AV3160" s="52"/>
      <c r="AW3160" s="52"/>
    </row>
    <row r="3161" spans="1:49" ht="15" customHeight="1" x14ac:dyDescent="0.25">
      <c r="A3161" s="11">
        <f t="shared" si="1001"/>
        <v>3158</v>
      </c>
      <c r="B3161" s="29">
        <v>34205</v>
      </c>
      <c r="C3161" s="25">
        <v>22</v>
      </c>
      <c r="D3161" s="12">
        <v>30.8</v>
      </c>
      <c r="E3161" s="25">
        <v>25.4</v>
      </c>
      <c r="F3161" s="35">
        <v>95</v>
      </c>
      <c r="G3161" s="25">
        <v>24</v>
      </c>
      <c r="H3161" s="13">
        <v>0</v>
      </c>
      <c r="I3161" s="25"/>
      <c r="J3161" s="12">
        <v>225</v>
      </c>
      <c r="K3161" s="12">
        <v>3</v>
      </c>
      <c r="L3161" s="25" t="s">
        <v>13</v>
      </c>
      <c r="M3161" s="10"/>
      <c r="N3161" s="15"/>
      <c r="O3161" s="15"/>
      <c r="P3161" s="4"/>
      <c r="Q3161" s="65"/>
      <c r="R3161" s="42"/>
      <c r="S3161" s="44"/>
      <c r="T3161" s="44"/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  <c r="AE3161" s="5"/>
      <c r="AF3161" s="5"/>
      <c r="AG3161" s="5"/>
      <c r="AH3161" s="40"/>
      <c r="AI3161" s="3"/>
      <c r="AJ3161" s="3"/>
      <c r="AK3161" s="3"/>
      <c r="AL3161" s="3"/>
      <c r="AM3161" s="3"/>
      <c r="AN3161" s="3"/>
      <c r="AO3161" s="3"/>
      <c r="AP3161" s="3"/>
      <c r="AQ3161" s="3"/>
      <c r="AR3161" s="3"/>
      <c r="AS3161" s="3"/>
      <c r="AT3161" s="51"/>
      <c r="AU3161" s="48"/>
      <c r="AV3161" s="52"/>
      <c r="AW3161" s="52"/>
    </row>
    <row r="3162" spans="1:49" ht="15" customHeight="1" x14ac:dyDescent="0.25">
      <c r="A3162" s="11">
        <f t="shared" si="1001"/>
        <v>3159</v>
      </c>
      <c r="B3162" s="29">
        <v>34206</v>
      </c>
      <c r="C3162" s="25">
        <v>21</v>
      </c>
      <c r="D3162" s="12">
        <v>27</v>
      </c>
      <c r="E3162" s="25">
        <v>24.6</v>
      </c>
      <c r="F3162" s="35">
        <v>98</v>
      </c>
      <c r="G3162" s="25">
        <v>5</v>
      </c>
      <c r="H3162" s="13">
        <v>0</v>
      </c>
      <c r="I3162" s="25"/>
      <c r="J3162" s="12">
        <v>0</v>
      </c>
      <c r="K3162" s="12">
        <v>3</v>
      </c>
      <c r="L3162" s="25" t="s">
        <v>11</v>
      </c>
      <c r="M3162" s="10"/>
      <c r="N3162" s="15"/>
      <c r="O3162" s="15"/>
      <c r="P3162" s="4"/>
      <c r="Q3162" s="65"/>
      <c r="R3162" s="42"/>
      <c r="S3162" s="44"/>
      <c r="T3162" s="44"/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  <c r="AE3162" s="5"/>
      <c r="AF3162" s="5"/>
      <c r="AG3162" s="5"/>
      <c r="AH3162" s="40"/>
      <c r="AI3162" s="3"/>
      <c r="AJ3162" s="3"/>
      <c r="AK3162" s="3"/>
      <c r="AL3162" s="3"/>
      <c r="AM3162" s="3"/>
      <c r="AN3162" s="3"/>
      <c r="AO3162" s="3"/>
      <c r="AP3162" s="3"/>
      <c r="AQ3162" s="3"/>
      <c r="AR3162" s="3"/>
      <c r="AS3162" s="3"/>
      <c r="AT3162" s="51"/>
      <c r="AU3162" s="48"/>
      <c r="AV3162" s="52"/>
      <c r="AW3162" s="52"/>
    </row>
    <row r="3163" spans="1:49" ht="15" customHeight="1" x14ac:dyDescent="0.25">
      <c r="A3163" s="11">
        <f t="shared" si="1001"/>
        <v>3160</v>
      </c>
      <c r="B3163" s="29">
        <v>34207</v>
      </c>
      <c r="C3163" s="25">
        <v>23</v>
      </c>
      <c r="D3163" s="12">
        <v>28.5</v>
      </c>
      <c r="E3163" s="25">
        <v>25.4</v>
      </c>
      <c r="F3163" s="35">
        <v>96</v>
      </c>
      <c r="G3163" s="25">
        <v>72</v>
      </c>
      <c r="H3163" s="13">
        <v>0</v>
      </c>
      <c r="I3163" s="25"/>
      <c r="J3163" s="12">
        <v>0</v>
      </c>
      <c r="K3163" s="12">
        <v>0</v>
      </c>
      <c r="L3163" s="25" t="s">
        <v>11</v>
      </c>
      <c r="M3163" s="10"/>
      <c r="N3163" s="15"/>
      <c r="O3163" s="15"/>
      <c r="P3163" s="4"/>
      <c r="Q3163" s="65"/>
      <c r="R3163" s="42"/>
      <c r="S3163" s="44"/>
      <c r="T3163" s="44"/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  <c r="AE3163" s="5"/>
      <c r="AF3163" s="5"/>
      <c r="AG3163" s="5"/>
      <c r="AH3163" s="40"/>
      <c r="AI3163" s="3"/>
      <c r="AJ3163" s="3"/>
      <c r="AK3163" s="3"/>
      <c r="AL3163" s="3"/>
      <c r="AM3163" s="3"/>
      <c r="AN3163" s="3"/>
      <c r="AO3163" s="3"/>
      <c r="AP3163" s="3"/>
      <c r="AQ3163" s="3"/>
      <c r="AR3163" s="3"/>
      <c r="AS3163" s="3"/>
      <c r="AT3163" s="51"/>
      <c r="AU3163" s="48"/>
      <c r="AV3163" s="52"/>
      <c r="AW3163" s="52"/>
    </row>
    <row r="3164" spans="1:49" ht="15" customHeight="1" x14ac:dyDescent="0.25">
      <c r="A3164" s="11">
        <f t="shared" si="1001"/>
        <v>3161</v>
      </c>
      <c r="B3164" s="29">
        <v>34208</v>
      </c>
      <c r="C3164" s="25">
        <v>21</v>
      </c>
      <c r="D3164" s="12">
        <v>26.3</v>
      </c>
      <c r="E3164" s="25">
        <v>23.8</v>
      </c>
      <c r="F3164" s="35">
        <v>99</v>
      </c>
      <c r="G3164" s="25">
        <v>0</v>
      </c>
      <c r="H3164" s="13">
        <v>0</v>
      </c>
      <c r="I3164" s="25"/>
      <c r="J3164" s="12">
        <v>225</v>
      </c>
      <c r="K3164" s="12">
        <v>2</v>
      </c>
      <c r="L3164" s="25" t="s">
        <v>13</v>
      </c>
      <c r="M3164" s="10"/>
      <c r="N3164" s="15"/>
      <c r="O3164" s="15"/>
      <c r="P3164" s="4"/>
      <c r="Q3164" s="65"/>
      <c r="R3164" s="42"/>
      <c r="S3164" s="44"/>
      <c r="T3164" s="44"/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  <c r="AE3164" s="5"/>
      <c r="AF3164" s="5"/>
      <c r="AG3164" s="5"/>
      <c r="AH3164" s="40"/>
      <c r="AI3164" s="3"/>
      <c r="AJ3164" s="3"/>
      <c r="AK3164" s="3"/>
      <c r="AL3164" s="3"/>
      <c r="AM3164" s="3"/>
      <c r="AN3164" s="3"/>
      <c r="AO3164" s="3"/>
      <c r="AP3164" s="3"/>
      <c r="AQ3164" s="3"/>
      <c r="AR3164" s="3"/>
      <c r="AS3164" s="3"/>
      <c r="AT3164" s="51"/>
      <c r="AU3164" s="48"/>
      <c r="AV3164" s="52"/>
      <c r="AW3164" s="52"/>
    </row>
    <row r="3165" spans="1:49" ht="15" customHeight="1" x14ac:dyDescent="0.25">
      <c r="A3165" s="11">
        <f t="shared" si="1001"/>
        <v>3162</v>
      </c>
      <c r="B3165" s="29">
        <v>34209</v>
      </c>
      <c r="C3165" s="25">
        <v>20</v>
      </c>
      <c r="D3165" s="12">
        <v>31.2</v>
      </c>
      <c r="E3165" s="25">
        <v>24.4</v>
      </c>
      <c r="F3165" s="35">
        <v>92</v>
      </c>
      <c r="G3165" s="25">
        <v>21</v>
      </c>
      <c r="H3165" s="13">
        <v>0</v>
      </c>
      <c r="I3165" s="25"/>
      <c r="J3165" s="12">
        <v>225</v>
      </c>
      <c r="K3165" s="12">
        <v>1</v>
      </c>
      <c r="L3165" s="25" t="s">
        <v>13</v>
      </c>
      <c r="M3165" s="10"/>
      <c r="N3165" s="15"/>
      <c r="O3165" s="15"/>
      <c r="P3165" s="4"/>
      <c r="Q3165" s="65"/>
      <c r="R3165" s="42"/>
      <c r="S3165" s="44"/>
      <c r="T3165" s="44"/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  <c r="AE3165" s="5"/>
      <c r="AF3165" s="5"/>
      <c r="AG3165" s="5"/>
      <c r="AH3165" s="40"/>
      <c r="AI3165" s="3"/>
      <c r="AJ3165" s="3"/>
      <c r="AK3165" s="3"/>
      <c r="AL3165" s="3"/>
      <c r="AM3165" s="3"/>
      <c r="AN3165" s="3"/>
      <c r="AO3165" s="3"/>
      <c r="AP3165" s="3"/>
      <c r="AQ3165" s="3"/>
      <c r="AR3165" s="3"/>
      <c r="AS3165" s="3"/>
      <c r="AT3165" s="51"/>
      <c r="AU3165" s="48"/>
      <c r="AV3165" s="52"/>
      <c r="AW3165" s="52"/>
    </row>
    <row r="3166" spans="1:49" ht="15" customHeight="1" x14ac:dyDescent="0.25">
      <c r="A3166" s="11">
        <f t="shared" si="1001"/>
        <v>3163</v>
      </c>
      <c r="B3166" s="29">
        <v>34210</v>
      </c>
      <c r="C3166" s="25">
        <v>19</v>
      </c>
      <c r="D3166" s="12">
        <v>32.1</v>
      </c>
      <c r="E3166" s="25">
        <v>23.6</v>
      </c>
      <c r="F3166" s="35">
        <v>89</v>
      </c>
      <c r="G3166" s="25">
        <v>0</v>
      </c>
      <c r="H3166" s="13">
        <v>0</v>
      </c>
      <c r="I3166" s="25"/>
      <c r="J3166" s="12">
        <v>225</v>
      </c>
      <c r="K3166" s="12">
        <v>2</v>
      </c>
      <c r="L3166" s="25" t="s">
        <v>13</v>
      </c>
      <c r="M3166" s="10"/>
      <c r="N3166" s="15"/>
      <c r="O3166" s="15"/>
      <c r="P3166" s="4"/>
      <c r="Q3166" s="65"/>
      <c r="R3166" s="42"/>
      <c r="S3166" s="44"/>
      <c r="T3166" s="44"/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  <c r="AE3166" s="5"/>
      <c r="AF3166" s="5"/>
      <c r="AG3166" s="5"/>
      <c r="AH3166" s="40"/>
      <c r="AI3166" s="3"/>
      <c r="AJ3166" s="3"/>
      <c r="AK3166" s="3"/>
      <c r="AL3166" s="3"/>
      <c r="AM3166" s="3"/>
      <c r="AN3166" s="3"/>
      <c r="AO3166" s="3"/>
      <c r="AP3166" s="3"/>
      <c r="AQ3166" s="3"/>
      <c r="AR3166" s="3"/>
      <c r="AS3166" s="3"/>
      <c r="AT3166" s="51"/>
      <c r="AU3166" s="48"/>
      <c r="AV3166" s="52"/>
      <c r="AW3166" s="52"/>
    </row>
    <row r="3167" spans="1:49" ht="15" customHeight="1" x14ac:dyDescent="0.25">
      <c r="A3167" s="11">
        <f t="shared" si="1001"/>
        <v>3164</v>
      </c>
      <c r="B3167" s="29">
        <v>34211</v>
      </c>
      <c r="C3167" s="25">
        <v>29</v>
      </c>
      <c r="D3167" s="12">
        <v>31.8</v>
      </c>
      <c r="E3167" s="25">
        <v>23.7</v>
      </c>
      <c r="F3167" s="35">
        <v>91</v>
      </c>
      <c r="G3167" s="25">
        <v>0</v>
      </c>
      <c r="H3167" s="13">
        <v>0</v>
      </c>
      <c r="I3167" s="25"/>
      <c r="J3167" s="12">
        <v>225</v>
      </c>
      <c r="K3167" s="12">
        <v>3</v>
      </c>
      <c r="L3167" s="25" t="s">
        <v>16</v>
      </c>
      <c r="M3167" s="10"/>
      <c r="N3167" s="15"/>
      <c r="O3167" s="15"/>
      <c r="P3167" s="4"/>
      <c r="Q3167" s="65"/>
      <c r="R3167" s="42"/>
      <c r="S3167" s="44"/>
      <c r="T3167" s="44"/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  <c r="AE3167" s="5"/>
      <c r="AF3167" s="5"/>
      <c r="AG3167" s="5"/>
      <c r="AH3167" s="40"/>
      <c r="AI3167" s="3"/>
      <c r="AJ3167" s="3"/>
      <c r="AK3167" s="3"/>
      <c r="AL3167" s="3"/>
      <c r="AM3167" s="3"/>
      <c r="AN3167" s="3"/>
      <c r="AO3167" s="3"/>
      <c r="AP3167" s="3"/>
      <c r="AQ3167" s="3"/>
      <c r="AR3167" s="3"/>
      <c r="AS3167" s="3"/>
      <c r="AT3167" s="51"/>
      <c r="AU3167" s="48"/>
      <c r="AV3167" s="52"/>
      <c r="AW3167" s="52"/>
    </row>
    <row r="3168" spans="1:49" ht="15" customHeight="1" x14ac:dyDescent="0.25">
      <c r="A3168" s="11">
        <f t="shared" si="1001"/>
        <v>3165</v>
      </c>
      <c r="B3168" s="29">
        <v>34212</v>
      </c>
      <c r="C3168" s="25">
        <v>20</v>
      </c>
      <c r="D3168" s="12">
        <v>31.2</v>
      </c>
      <c r="E3168" s="25"/>
      <c r="F3168" s="35">
        <v>92</v>
      </c>
      <c r="G3168" s="25">
        <v>8</v>
      </c>
      <c r="H3168" s="13">
        <v>0</v>
      </c>
      <c r="I3168" s="25"/>
      <c r="J3168" s="12">
        <v>225</v>
      </c>
      <c r="K3168" s="12">
        <v>1</v>
      </c>
      <c r="L3168" s="25" t="s">
        <v>13</v>
      </c>
      <c r="M3168" s="10"/>
      <c r="N3168" s="15"/>
      <c r="O3168" s="15"/>
      <c r="P3168" s="4"/>
      <c r="Q3168" s="65"/>
      <c r="R3168" s="42"/>
      <c r="S3168" s="44"/>
      <c r="T3168" s="44"/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  <c r="AE3168" s="5"/>
      <c r="AF3168" s="5"/>
      <c r="AG3168" s="5"/>
      <c r="AH3168" s="40"/>
      <c r="AI3168" s="3"/>
      <c r="AJ3168" s="3"/>
      <c r="AK3168" s="3"/>
      <c r="AL3168" s="3"/>
      <c r="AM3168" s="3"/>
      <c r="AN3168" s="3"/>
      <c r="AO3168" s="3"/>
      <c r="AP3168" s="3"/>
      <c r="AQ3168" s="3"/>
      <c r="AR3168" s="3"/>
      <c r="AS3168" s="3"/>
      <c r="AT3168" s="51"/>
      <c r="AU3168" s="48"/>
      <c r="AV3168" s="52"/>
      <c r="AW3168" s="52"/>
    </row>
    <row r="3169" spans="1:49" ht="15" customHeight="1" x14ac:dyDescent="0.25">
      <c r="A3169" s="11">
        <f t="shared" si="1001"/>
        <v>3166</v>
      </c>
      <c r="B3169" s="29">
        <v>34213</v>
      </c>
      <c r="C3169" s="25">
        <v>20</v>
      </c>
      <c r="D3169" s="12">
        <v>30.5</v>
      </c>
      <c r="E3169" s="25">
        <v>24.8</v>
      </c>
      <c r="F3169" s="35">
        <v>93</v>
      </c>
      <c r="G3169" s="25">
        <v>7</v>
      </c>
      <c r="H3169" s="13">
        <v>0</v>
      </c>
      <c r="I3169" s="25"/>
      <c r="J3169" s="12">
        <v>225</v>
      </c>
      <c r="K3169" s="12">
        <v>0</v>
      </c>
      <c r="L3169" s="25" t="s">
        <v>13</v>
      </c>
      <c r="M3169" s="10"/>
      <c r="N3169" s="15"/>
      <c r="O3169" s="15"/>
      <c r="P3169" s="4"/>
      <c r="Q3169" s="65"/>
      <c r="R3169" s="42"/>
      <c r="S3169" s="44"/>
      <c r="T3169" s="44"/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  <c r="AE3169" s="5"/>
      <c r="AF3169" s="5"/>
      <c r="AG3169" s="5"/>
      <c r="AH3169" s="40"/>
      <c r="AI3169" s="3"/>
      <c r="AJ3169" s="3"/>
      <c r="AK3169" s="3"/>
      <c r="AL3169" s="3"/>
      <c r="AM3169" s="3"/>
      <c r="AN3169" s="3"/>
      <c r="AO3169" s="3"/>
      <c r="AP3169" s="3"/>
      <c r="AQ3169" s="3"/>
      <c r="AR3169" s="3"/>
      <c r="AS3169" s="3"/>
      <c r="AT3169" s="51"/>
      <c r="AU3169" s="48"/>
      <c r="AV3169" s="52"/>
      <c r="AW3169" s="52"/>
    </row>
    <row r="3170" spans="1:49" ht="15" customHeight="1" x14ac:dyDescent="0.25">
      <c r="A3170" s="11">
        <f t="shared" si="1001"/>
        <v>3167</v>
      </c>
      <c r="B3170" s="29">
        <v>34214</v>
      </c>
      <c r="C3170" s="25">
        <v>21</v>
      </c>
      <c r="D3170" s="12">
        <v>30</v>
      </c>
      <c r="E3170" s="25">
        <v>24.3</v>
      </c>
      <c r="F3170" s="35">
        <v>93</v>
      </c>
      <c r="G3170" s="25">
        <v>2</v>
      </c>
      <c r="H3170" s="13">
        <v>0</v>
      </c>
      <c r="I3170" s="25"/>
      <c r="J3170" s="12">
        <v>225</v>
      </c>
      <c r="K3170" s="12">
        <v>0</v>
      </c>
      <c r="L3170" s="25" t="s">
        <v>15</v>
      </c>
      <c r="M3170" s="10"/>
      <c r="N3170" s="15"/>
      <c r="O3170" s="15"/>
      <c r="P3170" s="4"/>
      <c r="Q3170" s="65"/>
      <c r="R3170" s="42"/>
      <c r="S3170" s="44"/>
      <c r="T3170" s="44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5"/>
      <c r="AH3170" s="40"/>
      <c r="AI3170" s="3"/>
      <c r="AJ3170" s="3"/>
      <c r="AK3170" s="3"/>
      <c r="AL3170" s="3"/>
      <c r="AM3170" s="3"/>
      <c r="AN3170" s="3"/>
      <c r="AO3170" s="3"/>
      <c r="AP3170" s="3"/>
      <c r="AQ3170" s="3"/>
      <c r="AR3170" s="3"/>
      <c r="AS3170" s="3"/>
      <c r="AT3170" s="51"/>
      <c r="AU3170" s="48"/>
      <c r="AV3170" s="52"/>
      <c r="AW3170" s="52"/>
    </row>
    <row r="3171" spans="1:49" ht="15" customHeight="1" x14ac:dyDescent="0.25">
      <c r="A3171" s="11">
        <f t="shared" si="1001"/>
        <v>3168</v>
      </c>
      <c r="B3171" s="29">
        <v>34215</v>
      </c>
      <c r="C3171" s="25">
        <v>21</v>
      </c>
      <c r="D3171" s="12">
        <v>30</v>
      </c>
      <c r="E3171" s="25">
        <v>25.2</v>
      </c>
      <c r="F3171" s="35">
        <v>91</v>
      </c>
      <c r="G3171" s="25">
        <v>55</v>
      </c>
      <c r="H3171" s="13">
        <v>0</v>
      </c>
      <c r="I3171" s="25"/>
      <c r="J3171" s="12">
        <v>225</v>
      </c>
      <c r="K3171" s="12">
        <v>0</v>
      </c>
      <c r="L3171" s="25" t="s">
        <v>13</v>
      </c>
      <c r="M3171" s="10"/>
      <c r="N3171" s="15"/>
      <c r="O3171" s="15"/>
      <c r="P3171" s="4"/>
      <c r="Q3171" s="65"/>
      <c r="R3171" s="42"/>
      <c r="S3171" s="44"/>
      <c r="T3171" s="44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5"/>
      <c r="AH3171" s="40"/>
      <c r="AI3171" s="3"/>
      <c r="AJ3171" s="3"/>
      <c r="AK3171" s="3"/>
      <c r="AL3171" s="3"/>
      <c r="AM3171" s="3"/>
      <c r="AN3171" s="3"/>
      <c r="AO3171" s="3"/>
      <c r="AP3171" s="3"/>
      <c r="AQ3171" s="3"/>
      <c r="AR3171" s="3"/>
      <c r="AS3171" s="3"/>
      <c r="AT3171" s="51"/>
      <c r="AU3171" s="48"/>
      <c r="AV3171" s="52"/>
      <c r="AW3171" s="52"/>
    </row>
    <row r="3172" spans="1:49" ht="15" customHeight="1" x14ac:dyDescent="0.25">
      <c r="A3172" s="11">
        <f t="shared" si="1001"/>
        <v>3169</v>
      </c>
      <c r="B3172" s="29">
        <v>34216</v>
      </c>
      <c r="C3172" s="25">
        <v>21</v>
      </c>
      <c r="D3172" s="12">
        <v>29</v>
      </c>
      <c r="E3172" s="25">
        <v>23.7</v>
      </c>
      <c r="F3172" s="35">
        <v>94</v>
      </c>
      <c r="G3172" s="25">
        <v>53.8</v>
      </c>
      <c r="H3172" s="13">
        <v>0</v>
      </c>
      <c r="I3172" s="25"/>
      <c r="J3172" s="12">
        <v>225</v>
      </c>
      <c r="K3172" s="12">
        <v>0</v>
      </c>
      <c r="L3172" s="25" t="s">
        <v>13</v>
      </c>
      <c r="M3172" s="10"/>
      <c r="N3172" s="15"/>
      <c r="O3172" s="15"/>
      <c r="P3172" s="4"/>
      <c r="Q3172" s="65"/>
      <c r="R3172" s="42"/>
      <c r="S3172" s="44"/>
      <c r="T3172" s="44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5"/>
      <c r="AH3172" s="40"/>
      <c r="AI3172" s="3"/>
      <c r="AJ3172" s="3"/>
      <c r="AK3172" s="3"/>
      <c r="AL3172" s="3"/>
      <c r="AM3172" s="3"/>
      <c r="AN3172" s="3"/>
      <c r="AO3172" s="3"/>
      <c r="AP3172" s="3"/>
      <c r="AQ3172" s="3"/>
      <c r="AR3172" s="3"/>
      <c r="AS3172" s="3"/>
      <c r="AT3172" s="51"/>
      <c r="AU3172" s="48"/>
      <c r="AV3172" s="52"/>
      <c r="AW3172" s="52"/>
    </row>
    <row r="3173" spans="1:49" ht="15" customHeight="1" x14ac:dyDescent="0.25">
      <c r="A3173" s="11">
        <f t="shared" si="1001"/>
        <v>3170</v>
      </c>
      <c r="B3173" s="29">
        <v>34217</v>
      </c>
      <c r="C3173" s="25">
        <v>21</v>
      </c>
      <c r="D3173" s="12">
        <v>30.6</v>
      </c>
      <c r="E3173" s="25">
        <v>24.3</v>
      </c>
      <c r="F3173" s="35">
        <v>90</v>
      </c>
      <c r="G3173" s="25">
        <v>11</v>
      </c>
      <c r="H3173" s="13">
        <v>0</v>
      </c>
      <c r="I3173" s="25"/>
      <c r="J3173" s="12">
        <v>225</v>
      </c>
      <c r="K3173" s="12">
        <v>0</v>
      </c>
      <c r="L3173" s="25" t="s">
        <v>13</v>
      </c>
      <c r="M3173" s="10"/>
      <c r="N3173" s="15"/>
      <c r="O3173" s="15"/>
      <c r="P3173" s="4"/>
      <c r="Q3173" s="65"/>
      <c r="R3173" s="42"/>
      <c r="S3173" s="44"/>
      <c r="T3173" s="44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5"/>
      <c r="AH3173" s="40"/>
      <c r="AI3173" s="3"/>
      <c r="AJ3173" s="3"/>
      <c r="AK3173" s="3"/>
      <c r="AL3173" s="3"/>
      <c r="AM3173" s="3"/>
      <c r="AN3173" s="3"/>
      <c r="AO3173" s="3"/>
      <c r="AP3173" s="3"/>
      <c r="AQ3173" s="3"/>
      <c r="AR3173" s="3"/>
      <c r="AS3173" s="3"/>
      <c r="AT3173" s="51"/>
      <c r="AU3173" s="48"/>
      <c r="AV3173" s="52"/>
      <c r="AW3173" s="52"/>
    </row>
    <row r="3174" spans="1:49" ht="15" customHeight="1" x14ac:dyDescent="0.25">
      <c r="A3174" s="11">
        <f t="shared" si="1001"/>
        <v>3171</v>
      </c>
      <c r="B3174" s="29">
        <v>34218</v>
      </c>
      <c r="C3174" s="25">
        <v>21</v>
      </c>
      <c r="D3174" s="12">
        <v>30.2</v>
      </c>
      <c r="E3174" s="25">
        <v>24.3</v>
      </c>
      <c r="F3174" s="35">
        <v>94</v>
      </c>
      <c r="G3174" s="25">
        <v>0</v>
      </c>
      <c r="H3174" s="13">
        <v>0</v>
      </c>
      <c r="I3174" s="25"/>
      <c r="J3174" s="12">
        <v>90</v>
      </c>
      <c r="K3174" s="12">
        <v>0</v>
      </c>
      <c r="L3174" s="25" t="s">
        <v>16</v>
      </c>
      <c r="M3174" s="10"/>
      <c r="N3174" s="15"/>
      <c r="O3174" s="15"/>
      <c r="P3174" s="4"/>
      <c r="Q3174" s="65"/>
      <c r="R3174" s="42"/>
      <c r="S3174" s="44"/>
      <c r="T3174" s="44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5"/>
      <c r="AH3174" s="40"/>
      <c r="AI3174" s="3"/>
      <c r="AJ3174" s="3"/>
      <c r="AK3174" s="3"/>
      <c r="AL3174" s="3"/>
      <c r="AM3174" s="3"/>
      <c r="AN3174" s="3"/>
      <c r="AO3174" s="3"/>
      <c r="AP3174" s="3"/>
      <c r="AQ3174" s="3"/>
      <c r="AR3174" s="3"/>
      <c r="AS3174" s="3"/>
      <c r="AT3174" s="51"/>
      <c r="AU3174" s="48"/>
      <c r="AV3174" s="52"/>
      <c r="AW3174" s="52"/>
    </row>
    <row r="3175" spans="1:49" ht="15" customHeight="1" x14ac:dyDescent="0.25">
      <c r="A3175" s="11">
        <f t="shared" si="1001"/>
        <v>3172</v>
      </c>
      <c r="B3175" s="29">
        <v>34219</v>
      </c>
      <c r="C3175" s="25">
        <v>22</v>
      </c>
      <c r="D3175" s="12">
        <v>28</v>
      </c>
      <c r="E3175" s="25">
        <v>25.3</v>
      </c>
      <c r="F3175" s="35">
        <v>94</v>
      </c>
      <c r="G3175" s="25">
        <v>46</v>
      </c>
      <c r="H3175" s="13">
        <v>0</v>
      </c>
      <c r="I3175" s="25"/>
      <c r="J3175" s="12">
        <v>180</v>
      </c>
      <c r="K3175" s="12">
        <v>0</v>
      </c>
      <c r="L3175" s="25" t="s">
        <v>14</v>
      </c>
      <c r="M3175" s="10"/>
      <c r="N3175" s="15"/>
      <c r="O3175" s="15"/>
      <c r="P3175" s="4"/>
      <c r="Q3175" s="65"/>
      <c r="R3175" s="42"/>
      <c r="S3175" s="44"/>
      <c r="T3175" s="44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5"/>
      <c r="AH3175" s="40"/>
      <c r="AI3175" s="3"/>
      <c r="AJ3175" s="3"/>
      <c r="AK3175" s="3"/>
      <c r="AL3175" s="3"/>
      <c r="AM3175" s="3"/>
      <c r="AN3175" s="3"/>
      <c r="AO3175" s="3"/>
      <c r="AP3175" s="3"/>
      <c r="AQ3175" s="3"/>
      <c r="AR3175" s="3"/>
      <c r="AS3175" s="3"/>
      <c r="AT3175" s="51"/>
      <c r="AU3175" s="48"/>
      <c r="AV3175" s="52"/>
      <c r="AW3175" s="52"/>
    </row>
    <row r="3176" spans="1:49" ht="15" customHeight="1" x14ac:dyDescent="0.25">
      <c r="A3176" s="11">
        <f t="shared" si="1001"/>
        <v>3173</v>
      </c>
      <c r="B3176" s="29">
        <v>34220</v>
      </c>
      <c r="C3176" s="25">
        <v>22</v>
      </c>
      <c r="D3176" s="12">
        <v>30.6</v>
      </c>
      <c r="E3176" s="25">
        <v>25.2</v>
      </c>
      <c r="F3176" s="35">
        <v>93</v>
      </c>
      <c r="G3176" s="25">
        <v>73</v>
      </c>
      <c r="H3176" s="13">
        <v>0</v>
      </c>
      <c r="I3176" s="25"/>
      <c r="J3176" s="12">
        <v>225</v>
      </c>
      <c r="K3176" s="12">
        <v>0</v>
      </c>
      <c r="L3176" s="25" t="s">
        <v>13</v>
      </c>
      <c r="M3176" s="10"/>
      <c r="N3176" s="15"/>
      <c r="O3176" s="15"/>
      <c r="P3176" s="4"/>
      <c r="Q3176" s="65"/>
      <c r="R3176" s="42"/>
      <c r="S3176" s="44"/>
      <c r="T3176" s="44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5"/>
      <c r="AH3176" s="40"/>
      <c r="AI3176" s="3"/>
      <c r="AJ3176" s="3"/>
      <c r="AK3176" s="3"/>
      <c r="AL3176" s="3"/>
      <c r="AM3176" s="3"/>
      <c r="AN3176" s="3"/>
      <c r="AO3176" s="3"/>
      <c r="AP3176" s="3"/>
      <c r="AQ3176" s="3"/>
      <c r="AR3176" s="3"/>
      <c r="AS3176" s="3"/>
      <c r="AT3176" s="51"/>
      <c r="AU3176" s="48"/>
      <c r="AV3176" s="52"/>
      <c r="AW3176" s="52"/>
    </row>
    <row r="3177" spans="1:49" ht="15" customHeight="1" x14ac:dyDescent="0.25">
      <c r="A3177" s="11">
        <f t="shared" si="1001"/>
        <v>3174</v>
      </c>
      <c r="B3177" s="29">
        <v>34221</v>
      </c>
      <c r="C3177" s="25">
        <v>20</v>
      </c>
      <c r="D3177" s="12">
        <v>31.8</v>
      </c>
      <c r="E3177" s="25">
        <v>24.5</v>
      </c>
      <c r="F3177" s="35">
        <v>88</v>
      </c>
      <c r="G3177" s="25">
        <v>9</v>
      </c>
      <c r="H3177" s="13">
        <v>0</v>
      </c>
      <c r="I3177" s="25"/>
      <c r="J3177" s="12">
        <v>270</v>
      </c>
      <c r="K3177" s="12">
        <v>0</v>
      </c>
      <c r="L3177" s="25" t="s">
        <v>15</v>
      </c>
      <c r="M3177" s="10"/>
      <c r="N3177" s="15"/>
      <c r="O3177" s="15"/>
      <c r="P3177" s="4"/>
      <c r="Q3177" s="65"/>
      <c r="R3177" s="42"/>
      <c r="S3177" s="44"/>
      <c r="T3177" s="44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5"/>
      <c r="AH3177" s="40"/>
      <c r="AI3177" s="3"/>
      <c r="AJ3177" s="3"/>
      <c r="AK3177" s="3"/>
      <c r="AL3177" s="3"/>
      <c r="AM3177" s="3"/>
      <c r="AN3177" s="3"/>
      <c r="AO3177" s="3"/>
      <c r="AP3177" s="3"/>
      <c r="AQ3177" s="3"/>
      <c r="AR3177" s="3"/>
      <c r="AS3177" s="3"/>
      <c r="AT3177" s="51"/>
      <c r="AU3177" s="48"/>
      <c r="AV3177" s="52"/>
      <c r="AW3177" s="52"/>
    </row>
    <row r="3178" spans="1:49" ht="15" customHeight="1" x14ac:dyDescent="0.25">
      <c r="A3178" s="11">
        <f t="shared" si="1001"/>
        <v>3175</v>
      </c>
      <c r="B3178" s="29">
        <v>34222</v>
      </c>
      <c r="C3178" s="25">
        <v>20</v>
      </c>
      <c r="D3178" s="12">
        <v>31.9</v>
      </c>
      <c r="E3178" s="25">
        <v>24.9</v>
      </c>
      <c r="F3178" s="35">
        <v>88</v>
      </c>
      <c r="G3178" s="25">
        <v>0</v>
      </c>
      <c r="H3178" s="13">
        <v>0</v>
      </c>
      <c r="I3178" s="25"/>
      <c r="J3178" s="12">
        <v>225</v>
      </c>
      <c r="K3178" s="12">
        <v>0</v>
      </c>
      <c r="L3178" s="25" t="s">
        <v>13</v>
      </c>
      <c r="M3178" s="10"/>
      <c r="N3178" s="15"/>
      <c r="O3178" s="15"/>
      <c r="P3178" s="4"/>
      <c r="Q3178" s="65"/>
      <c r="R3178" s="42"/>
      <c r="S3178" s="44"/>
      <c r="T3178" s="44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5"/>
      <c r="AH3178" s="40"/>
      <c r="AI3178" s="3"/>
      <c r="AJ3178" s="3"/>
      <c r="AK3178" s="3"/>
      <c r="AL3178" s="3"/>
      <c r="AM3178" s="3"/>
      <c r="AN3178" s="3"/>
      <c r="AO3178" s="3"/>
      <c r="AP3178" s="3"/>
      <c r="AQ3178" s="3"/>
      <c r="AR3178" s="3"/>
      <c r="AS3178" s="3"/>
      <c r="AT3178" s="51"/>
      <c r="AU3178" s="48"/>
      <c r="AV3178" s="52"/>
      <c r="AW3178" s="52"/>
    </row>
    <row r="3179" spans="1:49" ht="15" customHeight="1" x14ac:dyDescent="0.25">
      <c r="A3179" s="11">
        <f t="shared" si="1001"/>
        <v>3176</v>
      </c>
      <c r="B3179" s="29">
        <v>34223</v>
      </c>
      <c r="C3179" s="25">
        <v>21</v>
      </c>
      <c r="D3179" s="12">
        <v>31</v>
      </c>
      <c r="E3179" s="25">
        <v>25</v>
      </c>
      <c r="F3179" s="35">
        <v>88</v>
      </c>
      <c r="G3179" s="25">
        <v>0</v>
      </c>
      <c r="H3179" s="13">
        <v>0</v>
      </c>
      <c r="I3179" s="25"/>
      <c r="J3179" s="12">
        <v>225</v>
      </c>
      <c r="K3179" s="12">
        <v>0</v>
      </c>
      <c r="L3179" s="25" t="s">
        <v>13</v>
      </c>
      <c r="M3179" s="10"/>
      <c r="N3179" s="15"/>
      <c r="O3179" s="15"/>
      <c r="P3179" s="4"/>
      <c r="Q3179" s="65"/>
      <c r="R3179" s="42"/>
      <c r="S3179" s="44"/>
      <c r="T3179" s="44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5"/>
      <c r="AH3179" s="40"/>
      <c r="AI3179" s="3"/>
      <c r="AJ3179" s="3"/>
      <c r="AK3179" s="3"/>
      <c r="AL3179" s="3"/>
      <c r="AM3179" s="3"/>
      <c r="AN3179" s="3"/>
      <c r="AO3179" s="3"/>
      <c r="AP3179" s="3"/>
      <c r="AQ3179" s="3"/>
      <c r="AR3179" s="3"/>
      <c r="AS3179" s="3"/>
      <c r="AT3179" s="51"/>
      <c r="AU3179" s="48"/>
      <c r="AV3179" s="52"/>
      <c r="AW3179" s="52"/>
    </row>
    <row r="3180" spans="1:49" ht="15" customHeight="1" x14ac:dyDescent="0.25">
      <c r="A3180" s="11">
        <f t="shared" si="1001"/>
        <v>3177</v>
      </c>
      <c r="B3180" s="29">
        <v>34224</v>
      </c>
      <c r="C3180" s="25">
        <v>23</v>
      </c>
      <c r="D3180" s="12">
        <v>31.2</v>
      </c>
      <c r="E3180" s="25">
        <v>26.3</v>
      </c>
      <c r="F3180" s="35">
        <v>90</v>
      </c>
      <c r="G3180" s="25">
        <v>0</v>
      </c>
      <c r="H3180" s="13">
        <v>0</v>
      </c>
      <c r="I3180" s="25"/>
      <c r="J3180" s="12">
        <v>225</v>
      </c>
      <c r="K3180" s="12">
        <v>0</v>
      </c>
      <c r="L3180" s="25" t="s">
        <v>13</v>
      </c>
      <c r="M3180" s="10"/>
      <c r="N3180" s="15"/>
      <c r="O3180" s="15"/>
      <c r="P3180" s="4"/>
      <c r="Q3180" s="65"/>
      <c r="R3180" s="42"/>
      <c r="S3180" s="44"/>
      <c r="T3180" s="44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5"/>
      <c r="AH3180" s="40"/>
      <c r="AI3180" s="3"/>
      <c r="AJ3180" s="3"/>
      <c r="AK3180" s="3"/>
      <c r="AL3180" s="3"/>
      <c r="AM3180" s="3"/>
      <c r="AN3180" s="3"/>
      <c r="AO3180" s="3"/>
      <c r="AP3180" s="3"/>
      <c r="AQ3180" s="3"/>
      <c r="AR3180" s="3"/>
      <c r="AS3180" s="3"/>
      <c r="AT3180" s="51"/>
      <c r="AU3180" s="48"/>
      <c r="AV3180" s="52"/>
      <c r="AW3180" s="52"/>
    </row>
    <row r="3181" spans="1:49" ht="15" customHeight="1" x14ac:dyDescent="0.25">
      <c r="A3181" s="11">
        <f t="shared" si="1001"/>
        <v>3178</v>
      </c>
      <c r="B3181" s="29">
        <v>34225</v>
      </c>
      <c r="C3181" s="25">
        <v>21</v>
      </c>
      <c r="D3181" s="12">
        <v>30</v>
      </c>
      <c r="E3181" s="25">
        <v>24.3</v>
      </c>
      <c r="F3181" s="35">
        <v>89</v>
      </c>
      <c r="G3181" s="25">
        <v>78</v>
      </c>
      <c r="H3181" s="13">
        <v>0</v>
      </c>
      <c r="I3181" s="25"/>
      <c r="J3181" s="12">
        <v>270</v>
      </c>
      <c r="K3181" s="12">
        <v>0</v>
      </c>
      <c r="L3181" s="25" t="s">
        <v>15</v>
      </c>
      <c r="M3181" s="10"/>
      <c r="N3181" s="15"/>
      <c r="O3181" s="15"/>
      <c r="P3181" s="4"/>
      <c r="Q3181" s="65"/>
      <c r="R3181" s="42"/>
      <c r="S3181" s="44"/>
      <c r="T3181" s="44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5"/>
      <c r="AH3181" s="40"/>
      <c r="AI3181" s="3"/>
      <c r="AJ3181" s="3"/>
      <c r="AK3181" s="3"/>
      <c r="AL3181" s="3"/>
      <c r="AM3181" s="3"/>
      <c r="AN3181" s="3"/>
      <c r="AO3181" s="3"/>
      <c r="AP3181" s="3"/>
      <c r="AQ3181" s="3"/>
      <c r="AR3181" s="3"/>
      <c r="AS3181" s="3"/>
      <c r="AT3181" s="51"/>
      <c r="AU3181" s="48"/>
      <c r="AV3181" s="52"/>
      <c r="AW3181" s="52"/>
    </row>
    <row r="3182" spans="1:49" ht="15" customHeight="1" x14ac:dyDescent="0.25">
      <c r="A3182" s="11">
        <f t="shared" si="1001"/>
        <v>3179</v>
      </c>
      <c r="B3182" s="29">
        <v>34226</v>
      </c>
      <c r="C3182" s="25">
        <v>21</v>
      </c>
      <c r="D3182" s="12">
        <v>32.5</v>
      </c>
      <c r="E3182" s="25">
        <v>24.6</v>
      </c>
      <c r="F3182" s="35">
        <v>36</v>
      </c>
      <c r="G3182" s="25">
        <v>46</v>
      </c>
      <c r="H3182" s="13">
        <v>0</v>
      </c>
      <c r="I3182" s="25"/>
      <c r="J3182" s="12">
        <v>225</v>
      </c>
      <c r="K3182" s="12">
        <v>0</v>
      </c>
      <c r="L3182" s="25" t="s">
        <v>13</v>
      </c>
      <c r="M3182" s="10"/>
      <c r="N3182" s="15"/>
      <c r="O3182" s="15"/>
      <c r="P3182" s="4"/>
      <c r="Q3182" s="65"/>
      <c r="R3182" s="42"/>
      <c r="S3182" s="44"/>
      <c r="T3182" s="44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5"/>
      <c r="AH3182" s="40"/>
      <c r="AI3182" s="3"/>
      <c r="AJ3182" s="3"/>
      <c r="AK3182" s="3"/>
      <c r="AL3182" s="3"/>
      <c r="AM3182" s="3"/>
      <c r="AN3182" s="3"/>
      <c r="AO3182" s="3"/>
      <c r="AP3182" s="3"/>
      <c r="AQ3182" s="3"/>
      <c r="AR3182" s="3"/>
      <c r="AS3182" s="3"/>
      <c r="AT3182" s="51"/>
      <c r="AU3182" s="48"/>
      <c r="AV3182" s="52"/>
      <c r="AW3182" s="52"/>
    </row>
    <row r="3183" spans="1:49" ht="15" customHeight="1" x14ac:dyDescent="0.25">
      <c r="A3183" s="11">
        <f t="shared" si="1001"/>
        <v>3180</v>
      </c>
      <c r="B3183" s="29">
        <v>34227</v>
      </c>
      <c r="C3183" s="25">
        <v>29</v>
      </c>
      <c r="D3183" s="12">
        <v>32.299999999999997</v>
      </c>
      <c r="E3183" s="25">
        <v>24.2</v>
      </c>
      <c r="F3183" s="35">
        <v>83</v>
      </c>
      <c r="G3183" s="25">
        <v>0</v>
      </c>
      <c r="H3183" s="13">
        <v>0</v>
      </c>
      <c r="I3183" s="25"/>
      <c r="J3183" s="12">
        <v>180</v>
      </c>
      <c r="K3183" s="12">
        <v>0</v>
      </c>
      <c r="L3183" s="25" t="s">
        <v>13</v>
      </c>
      <c r="M3183" s="10"/>
      <c r="N3183" s="15"/>
      <c r="O3183" s="15"/>
      <c r="P3183" s="4"/>
      <c r="Q3183" s="65"/>
      <c r="R3183" s="42"/>
      <c r="S3183" s="44"/>
      <c r="T3183" s="44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5"/>
      <c r="AH3183" s="40"/>
      <c r="AI3183" s="3"/>
      <c r="AJ3183" s="3"/>
      <c r="AK3183" s="3"/>
      <c r="AL3183" s="3"/>
      <c r="AM3183" s="3"/>
      <c r="AN3183" s="3"/>
      <c r="AO3183" s="3"/>
      <c r="AP3183" s="3"/>
      <c r="AQ3183" s="3"/>
      <c r="AR3183" s="3"/>
      <c r="AS3183" s="3"/>
      <c r="AT3183" s="51"/>
      <c r="AU3183" s="48"/>
      <c r="AV3183" s="52"/>
      <c r="AW3183" s="52"/>
    </row>
    <row r="3184" spans="1:49" ht="15" customHeight="1" x14ac:dyDescent="0.25">
      <c r="A3184" s="11">
        <f t="shared" si="1001"/>
        <v>3181</v>
      </c>
      <c r="B3184" s="29">
        <v>34228</v>
      </c>
      <c r="C3184" s="25">
        <v>21</v>
      </c>
      <c r="D3184" s="12">
        <v>29.8</v>
      </c>
      <c r="E3184" s="25">
        <v>24.4</v>
      </c>
      <c r="F3184" s="35">
        <v>94</v>
      </c>
      <c r="G3184" s="25">
        <v>0</v>
      </c>
      <c r="H3184" s="13">
        <v>0</v>
      </c>
      <c r="I3184" s="25"/>
      <c r="J3184" s="12">
        <v>180</v>
      </c>
      <c r="K3184" s="12">
        <v>0</v>
      </c>
      <c r="L3184" s="25" t="s">
        <v>14</v>
      </c>
      <c r="M3184" s="10"/>
      <c r="N3184" s="15"/>
      <c r="O3184" s="15"/>
      <c r="P3184" s="4"/>
      <c r="Q3184" s="65"/>
      <c r="R3184" s="42"/>
      <c r="S3184" s="44"/>
      <c r="T3184" s="44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5"/>
      <c r="AH3184" s="40"/>
      <c r="AI3184" s="3"/>
      <c r="AJ3184" s="3"/>
      <c r="AK3184" s="3"/>
      <c r="AL3184" s="3"/>
      <c r="AM3184" s="3"/>
      <c r="AN3184" s="3"/>
      <c r="AO3184" s="3"/>
      <c r="AP3184" s="3"/>
      <c r="AQ3184" s="3"/>
      <c r="AR3184" s="3"/>
      <c r="AS3184" s="3"/>
      <c r="AT3184" s="51"/>
      <c r="AU3184" s="48"/>
      <c r="AV3184" s="52"/>
      <c r="AW3184" s="52"/>
    </row>
    <row r="3185" spans="1:49" ht="15" customHeight="1" x14ac:dyDescent="0.25">
      <c r="A3185" s="11">
        <f t="shared" si="1001"/>
        <v>3182</v>
      </c>
      <c r="B3185" s="29">
        <v>34229</v>
      </c>
      <c r="C3185" s="25">
        <v>25</v>
      </c>
      <c r="D3185" s="12">
        <v>30.8</v>
      </c>
      <c r="E3185" s="25">
        <v>24.7</v>
      </c>
      <c r="F3185" s="35">
        <v>92</v>
      </c>
      <c r="G3185" s="25">
        <v>10</v>
      </c>
      <c r="H3185" s="13">
        <v>0</v>
      </c>
      <c r="I3185" s="25"/>
      <c r="J3185" s="12">
        <v>225</v>
      </c>
      <c r="K3185" s="12">
        <v>0</v>
      </c>
      <c r="L3185" s="25" t="s">
        <v>14</v>
      </c>
      <c r="M3185" s="10"/>
      <c r="N3185" s="15"/>
      <c r="O3185" s="15"/>
      <c r="P3185" s="4"/>
      <c r="Q3185" s="65"/>
      <c r="R3185" s="42"/>
      <c r="S3185" s="44"/>
      <c r="T3185" s="44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5"/>
      <c r="AH3185" s="40"/>
      <c r="AI3185" s="3"/>
      <c r="AJ3185" s="3"/>
      <c r="AK3185" s="3"/>
      <c r="AL3185" s="3"/>
      <c r="AM3185" s="3"/>
      <c r="AN3185" s="3"/>
      <c r="AO3185" s="3"/>
      <c r="AP3185" s="3"/>
      <c r="AQ3185" s="3"/>
      <c r="AR3185" s="3"/>
      <c r="AS3185" s="3"/>
      <c r="AT3185" s="51"/>
      <c r="AU3185" s="48"/>
      <c r="AV3185" s="52"/>
      <c r="AW3185" s="52"/>
    </row>
    <row r="3186" spans="1:49" ht="15" customHeight="1" x14ac:dyDescent="0.25">
      <c r="A3186" s="11">
        <f t="shared" si="1001"/>
        <v>3183</v>
      </c>
      <c r="B3186" s="29">
        <v>34230</v>
      </c>
      <c r="C3186" s="25">
        <v>21</v>
      </c>
      <c r="D3186" s="12">
        <v>31.2</v>
      </c>
      <c r="E3186" s="25">
        <v>25.4</v>
      </c>
      <c r="F3186" s="35">
        <v>92</v>
      </c>
      <c r="G3186" s="25">
        <v>2</v>
      </c>
      <c r="H3186" s="13">
        <v>0</v>
      </c>
      <c r="I3186" s="25"/>
      <c r="J3186" s="12">
        <v>225</v>
      </c>
      <c r="K3186" s="12">
        <v>0</v>
      </c>
      <c r="L3186" s="25" t="s">
        <v>13</v>
      </c>
      <c r="M3186" s="10"/>
      <c r="N3186" s="15"/>
      <c r="O3186" s="15"/>
      <c r="P3186" s="4"/>
      <c r="Q3186" s="65"/>
      <c r="R3186" s="42"/>
      <c r="S3186" s="44"/>
      <c r="T3186" s="44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5"/>
      <c r="AH3186" s="40"/>
      <c r="AI3186" s="3"/>
      <c r="AJ3186" s="3"/>
      <c r="AK3186" s="3"/>
      <c r="AL3186" s="3"/>
      <c r="AM3186" s="3"/>
      <c r="AN3186" s="3"/>
      <c r="AO3186" s="3"/>
      <c r="AP3186" s="3"/>
      <c r="AQ3186" s="3"/>
      <c r="AR3186" s="3"/>
      <c r="AS3186" s="3"/>
      <c r="AT3186" s="51"/>
      <c r="AU3186" s="48"/>
      <c r="AV3186" s="52"/>
      <c r="AW3186" s="52"/>
    </row>
    <row r="3187" spans="1:49" ht="15" customHeight="1" x14ac:dyDescent="0.25">
      <c r="A3187" s="11">
        <f t="shared" si="1001"/>
        <v>3184</v>
      </c>
      <c r="B3187" s="29">
        <v>34231</v>
      </c>
      <c r="C3187" s="25">
        <v>22</v>
      </c>
      <c r="D3187" s="12">
        <v>30.7</v>
      </c>
      <c r="E3187" s="25">
        <v>25.4</v>
      </c>
      <c r="F3187" s="35">
        <v>94</v>
      </c>
      <c r="G3187" s="25">
        <v>22</v>
      </c>
      <c r="H3187" s="13">
        <v>0</v>
      </c>
      <c r="I3187" s="25"/>
      <c r="J3187" s="12">
        <v>225</v>
      </c>
      <c r="K3187" s="12">
        <v>0</v>
      </c>
      <c r="L3187" s="25" t="s">
        <v>13</v>
      </c>
      <c r="M3187" s="10"/>
      <c r="N3187" s="15"/>
      <c r="O3187" s="15"/>
      <c r="P3187" s="4"/>
      <c r="Q3187" s="65"/>
      <c r="R3187" s="42"/>
      <c r="S3187" s="44"/>
      <c r="T3187" s="44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5"/>
      <c r="AH3187" s="40"/>
      <c r="AI3187" s="3"/>
      <c r="AJ3187" s="3"/>
      <c r="AK3187" s="3"/>
      <c r="AL3187" s="3"/>
      <c r="AM3187" s="3"/>
      <c r="AN3187" s="3"/>
      <c r="AO3187" s="3"/>
      <c r="AP3187" s="3"/>
      <c r="AQ3187" s="3"/>
      <c r="AR3187" s="3"/>
      <c r="AS3187" s="3"/>
      <c r="AT3187" s="51"/>
      <c r="AU3187" s="48"/>
      <c r="AV3187" s="52"/>
      <c r="AW3187" s="52"/>
    </row>
    <row r="3188" spans="1:49" ht="15" customHeight="1" x14ac:dyDescent="0.25">
      <c r="A3188" s="11">
        <f t="shared" si="1001"/>
        <v>3185</v>
      </c>
      <c r="B3188" s="29">
        <v>34232</v>
      </c>
      <c r="C3188" s="25">
        <v>22</v>
      </c>
      <c r="D3188" s="12">
        <v>31.6</v>
      </c>
      <c r="E3188" s="25">
        <v>25.6</v>
      </c>
      <c r="F3188" s="35">
        <v>90</v>
      </c>
      <c r="G3188" s="25">
        <v>55</v>
      </c>
      <c r="H3188" s="13">
        <v>0</v>
      </c>
      <c r="I3188" s="25"/>
      <c r="J3188" s="12">
        <v>225</v>
      </c>
      <c r="K3188" s="12">
        <v>0</v>
      </c>
      <c r="L3188" s="25" t="s">
        <v>13</v>
      </c>
      <c r="M3188" s="10"/>
      <c r="N3188" s="15"/>
      <c r="O3188" s="15"/>
      <c r="P3188" s="4"/>
      <c r="Q3188" s="65"/>
      <c r="R3188" s="42"/>
      <c r="S3188" s="44"/>
      <c r="T3188" s="44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5"/>
      <c r="AH3188" s="40"/>
      <c r="AI3188" s="3"/>
      <c r="AJ3188" s="3"/>
      <c r="AK3188" s="3"/>
      <c r="AL3188" s="3"/>
      <c r="AM3188" s="3"/>
      <c r="AN3188" s="3"/>
      <c r="AO3188" s="3"/>
      <c r="AP3188" s="3"/>
      <c r="AQ3188" s="3"/>
      <c r="AR3188" s="3"/>
      <c r="AS3188" s="3"/>
      <c r="AT3188" s="51"/>
      <c r="AU3188" s="48"/>
      <c r="AV3188" s="52"/>
      <c r="AW3188" s="52"/>
    </row>
    <row r="3189" spans="1:49" ht="15" customHeight="1" x14ac:dyDescent="0.25">
      <c r="A3189" s="11">
        <f t="shared" si="1001"/>
        <v>3186</v>
      </c>
      <c r="B3189" s="29">
        <v>34233</v>
      </c>
      <c r="C3189" s="25">
        <v>22</v>
      </c>
      <c r="D3189" s="12">
        <v>32.200000000000003</v>
      </c>
      <c r="E3189" s="25">
        <v>25.6</v>
      </c>
      <c r="F3189" s="35">
        <v>91</v>
      </c>
      <c r="G3189" s="25">
        <v>0</v>
      </c>
      <c r="H3189" s="13">
        <v>0</v>
      </c>
      <c r="I3189" s="25"/>
      <c r="J3189" s="12">
        <v>225</v>
      </c>
      <c r="K3189" s="12">
        <v>0</v>
      </c>
      <c r="L3189" s="25" t="s">
        <v>13</v>
      </c>
      <c r="M3189" s="10"/>
      <c r="N3189" s="15"/>
      <c r="O3189" s="15"/>
      <c r="P3189" s="4"/>
      <c r="Q3189" s="65"/>
      <c r="R3189" s="42"/>
      <c r="S3189" s="3"/>
      <c r="T3189" s="3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5"/>
      <c r="AH3189" s="40"/>
      <c r="AI3189" s="3"/>
      <c r="AJ3189" s="3"/>
      <c r="AK3189" s="3"/>
      <c r="AL3189" s="3"/>
      <c r="AM3189" s="3"/>
      <c r="AN3189" s="3"/>
      <c r="AO3189" s="3"/>
      <c r="AP3189" s="3"/>
      <c r="AQ3189" s="3"/>
      <c r="AR3189" s="3"/>
      <c r="AS3189" s="3"/>
      <c r="AT3189" s="52"/>
      <c r="AU3189" s="52"/>
      <c r="AV3189" s="52"/>
      <c r="AW3189" s="52"/>
    </row>
    <row r="3190" spans="1:49" ht="15" customHeight="1" x14ac:dyDescent="0.25">
      <c r="A3190" s="11">
        <f t="shared" si="1001"/>
        <v>3187</v>
      </c>
      <c r="B3190" s="29">
        <v>34234</v>
      </c>
      <c r="C3190" s="25">
        <v>21</v>
      </c>
      <c r="D3190" s="12">
        <v>28.1</v>
      </c>
      <c r="E3190" s="25">
        <v>23.2</v>
      </c>
      <c r="F3190" s="35">
        <v>98</v>
      </c>
      <c r="G3190" s="25">
        <v>50</v>
      </c>
      <c r="H3190" s="13">
        <v>0</v>
      </c>
      <c r="I3190" s="25"/>
      <c r="J3190" s="12">
        <v>45</v>
      </c>
      <c r="K3190" s="12">
        <v>0</v>
      </c>
      <c r="L3190" s="25" t="s">
        <v>15</v>
      </c>
      <c r="M3190" s="10"/>
      <c r="N3190" s="15"/>
      <c r="O3190" s="15"/>
      <c r="P3190" s="4"/>
      <c r="Q3190" s="66"/>
      <c r="R3190" s="42"/>
      <c r="S3190" s="3"/>
      <c r="T3190" s="3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5"/>
      <c r="AH3190" s="40"/>
      <c r="AI3190" s="3"/>
      <c r="AJ3190" s="3"/>
      <c r="AK3190" s="3"/>
      <c r="AL3190" s="3"/>
      <c r="AM3190" s="3"/>
      <c r="AN3190" s="3"/>
      <c r="AO3190" s="3"/>
      <c r="AP3190" s="3"/>
      <c r="AQ3190" s="3"/>
      <c r="AR3190" s="3"/>
      <c r="AS3190" s="3"/>
      <c r="AT3190" s="52"/>
      <c r="AU3190" s="52"/>
      <c r="AV3190" s="52"/>
      <c r="AW3190" s="52"/>
    </row>
    <row r="3191" spans="1:49" ht="15" customHeight="1" x14ac:dyDescent="0.25">
      <c r="A3191" s="11">
        <f t="shared" si="1001"/>
        <v>3188</v>
      </c>
      <c r="B3191" s="29">
        <v>34235</v>
      </c>
      <c r="C3191" s="25">
        <v>21</v>
      </c>
      <c r="D3191" s="12">
        <v>33</v>
      </c>
      <c r="E3191" s="25">
        <v>25.1</v>
      </c>
      <c r="F3191" s="35">
        <v>87</v>
      </c>
      <c r="G3191" s="25">
        <v>44</v>
      </c>
      <c r="H3191" s="13">
        <v>0</v>
      </c>
      <c r="I3191" s="25"/>
      <c r="J3191" s="12">
        <v>45</v>
      </c>
      <c r="K3191" s="12">
        <v>0</v>
      </c>
      <c r="L3191" s="25" t="s">
        <v>17</v>
      </c>
      <c r="M3191" s="10"/>
      <c r="N3191" s="15"/>
      <c r="O3191" s="15"/>
      <c r="P3191" s="4"/>
      <c r="Q3191" s="64"/>
      <c r="R3191" s="42"/>
      <c r="S3191" s="44"/>
      <c r="T3191" s="44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5"/>
      <c r="AH3191" s="40"/>
      <c r="AI3191" s="3"/>
      <c r="AJ3191" s="3"/>
      <c r="AK3191" s="3"/>
      <c r="AL3191" s="3"/>
      <c r="AM3191" s="3"/>
      <c r="AN3191" s="3"/>
      <c r="AO3191" s="3"/>
      <c r="AP3191" s="3"/>
      <c r="AQ3191" s="3"/>
      <c r="AR3191" s="3"/>
      <c r="AS3191" s="3"/>
      <c r="AT3191" s="51"/>
      <c r="AU3191" s="48"/>
      <c r="AV3191" s="52"/>
      <c r="AW3191" s="52"/>
    </row>
    <row r="3192" spans="1:49" ht="15" customHeight="1" x14ac:dyDescent="0.25">
      <c r="A3192" s="11">
        <f t="shared" si="1001"/>
        <v>3189</v>
      </c>
      <c r="B3192" s="29">
        <v>34236</v>
      </c>
      <c r="C3192" s="25">
        <v>21</v>
      </c>
      <c r="D3192" s="12">
        <v>31.9</v>
      </c>
      <c r="E3192" s="25">
        <v>25.1</v>
      </c>
      <c r="F3192" s="35">
        <v>92</v>
      </c>
      <c r="G3192" s="25">
        <v>1</v>
      </c>
      <c r="H3192" s="13">
        <v>0</v>
      </c>
      <c r="I3192" s="25"/>
      <c r="J3192" s="12">
        <v>225</v>
      </c>
      <c r="K3192" s="12">
        <v>0</v>
      </c>
      <c r="L3192" s="25" t="s">
        <v>13</v>
      </c>
      <c r="M3192" s="10"/>
      <c r="N3192" s="15"/>
      <c r="O3192" s="15"/>
      <c r="P3192" s="4"/>
      <c r="Q3192" s="65"/>
      <c r="R3192" s="42"/>
      <c r="S3192" s="44"/>
      <c r="T3192" s="44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5"/>
      <c r="AH3192" s="40"/>
      <c r="AI3192" s="3"/>
      <c r="AJ3192" s="3"/>
      <c r="AK3192" s="3"/>
      <c r="AL3192" s="3"/>
      <c r="AM3192" s="3"/>
      <c r="AN3192" s="3"/>
      <c r="AO3192" s="3"/>
      <c r="AP3192" s="3"/>
      <c r="AQ3192" s="3"/>
      <c r="AR3192" s="3"/>
      <c r="AS3192" s="3"/>
      <c r="AT3192" s="51"/>
      <c r="AU3192" s="48"/>
      <c r="AV3192" s="52"/>
      <c r="AW3192" s="52"/>
    </row>
    <row r="3193" spans="1:49" ht="15" customHeight="1" x14ac:dyDescent="0.25">
      <c r="A3193" s="11">
        <f t="shared" si="1001"/>
        <v>3190</v>
      </c>
      <c r="B3193" s="29">
        <v>34237</v>
      </c>
      <c r="C3193" s="25">
        <v>23</v>
      </c>
      <c r="D3193" s="12">
        <v>31.2</v>
      </c>
      <c r="E3193" s="25">
        <v>24.9</v>
      </c>
      <c r="F3193" s="35">
        <v>88</v>
      </c>
      <c r="G3193" s="25">
        <v>27</v>
      </c>
      <c r="H3193" s="13">
        <v>0</v>
      </c>
      <c r="I3193" s="25"/>
      <c r="J3193" s="12">
        <v>225</v>
      </c>
      <c r="K3193" s="12">
        <v>0</v>
      </c>
      <c r="L3193" s="25" t="s">
        <v>13</v>
      </c>
      <c r="M3193" s="10"/>
      <c r="N3193" s="15"/>
      <c r="O3193" s="15"/>
      <c r="P3193" s="4"/>
      <c r="Q3193" s="65"/>
      <c r="R3193" s="42"/>
      <c r="S3193" s="44"/>
      <c r="T3193" s="44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5"/>
      <c r="AH3193" s="40"/>
      <c r="AI3193" s="3"/>
      <c r="AJ3193" s="3"/>
      <c r="AK3193" s="3"/>
      <c r="AL3193" s="3"/>
      <c r="AM3193" s="3"/>
      <c r="AN3193" s="3"/>
      <c r="AO3193" s="3"/>
      <c r="AP3193" s="3"/>
      <c r="AQ3193" s="3"/>
      <c r="AR3193" s="3"/>
      <c r="AS3193" s="3"/>
      <c r="AT3193" s="51"/>
      <c r="AU3193" s="48"/>
      <c r="AV3193" s="52"/>
      <c r="AW3193" s="52"/>
    </row>
    <row r="3194" spans="1:49" ht="15" customHeight="1" x14ac:dyDescent="0.25">
      <c r="A3194" s="11">
        <f t="shared" si="1001"/>
        <v>3191</v>
      </c>
      <c r="B3194" s="29">
        <v>34238</v>
      </c>
      <c r="C3194" s="25">
        <v>28</v>
      </c>
      <c r="D3194" s="12">
        <v>30.5</v>
      </c>
      <c r="E3194" s="25">
        <v>24.8</v>
      </c>
      <c r="F3194" s="35">
        <v>92</v>
      </c>
      <c r="G3194" s="25">
        <v>1</v>
      </c>
      <c r="H3194" s="13">
        <v>0</v>
      </c>
      <c r="I3194" s="25"/>
      <c r="J3194" s="12">
        <v>270</v>
      </c>
      <c r="K3194" s="12">
        <v>0</v>
      </c>
      <c r="L3194" s="25" t="s">
        <v>15</v>
      </c>
      <c r="M3194" s="10"/>
      <c r="N3194" s="15"/>
      <c r="O3194" s="15"/>
      <c r="P3194" s="4"/>
      <c r="Q3194" s="65"/>
      <c r="R3194" s="42"/>
      <c r="S3194" s="44"/>
      <c r="T3194" s="44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5"/>
      <c r="AH3194" s="40"/>
      <c r="AI3194" s="3"/>
      <c r="AJ3194" s="3"/>
      <c r="AK3194" s="3"/>
      <c r="AL3194" s="3"/>
      <c r="AM3194" s="3"/>
      <c r="AN3194" s="3"/>
      <c r="AO3194" s="3"/>
      <c r="AP3194" s="3"/>
      <c r="AQ3194" s="3"/>
      <c r="AR3194" s="3"/>
      <c r="AS3194" s="3"/>
      <c r="AT3194" s="51"/>
      <c r="AU3194" s="48"/>
      <c r="AV3194" s="52"/>
      <c r="AW3194" s="52"/>
    </row>
    <row r="3195" spans="1:49" ht="15" customHeight="1" x14ac:dyDescent="0.25">
      <c r="A3195" s="11">
        <f t="shared" si="1001"/>
        <v>3192</v>
      </c>
      <c r="B3195" s="29">
        <v>34239</v>
      </c>
      <c r="C3195" s="25">
        <v>22</v>
      </c>
      <c r="D3195" s="12">
        <v>24.6</v>
      </c>
      <c r="E3195" s="25">
        <v>23.7</v>
      </c>
      <c r="F3195" s="35">
        <v>99</v>
      </c>
      <c r="G3195" s="25">
        <v>59</v>
      </c>
      <c r="H3195" s="13">
        <v>0</v>
      </c>
      <c r="I3195" s="25"/>
      <c r="J3195" s="12">
        <v>0</v>
      </c>
      <c r="K3195" s="12">
        <v>0</v>
      </c>
      <c r="L3195" s="25" t="s">
        <v>11</v>
      </c>
      <c r="M3195" s="10"/>
      <c r="N3195" s="15"/>
      <c r="O3195" s="15"/>
      <c r="P3195" s="4"/>
      <c r="Q3195" s="65"/>
      <c r="R3195" s="42"/>
      <c r="S3195" s="44"/>
      <c r="T3195" s="44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5"/>
      <c r="AH3195" s="40"/>
      <c r="AI3195" s="3"/>
      <c r="AJ3195" s="3"/>
      <c r="AK3195" s="3"/>
      <c r="AL3195" s="3"/>
      <c r="AM3195" s="3"/>
      <c r="AN3195" s="3"/>
      <c r="AO3195" s="3"/>
      <c r="AP3195" s="3"/>
      <c r="AQ3195" s="3"/>
      <c r="AR3195" s="3"/>
      <c r="AS3195" s="3"/>
      <c r="AT3195" s="51"/>
      <c r="AU3195" s="48"/>
      <c r="AV3195" s="52"/>
      <c r="AW3195" s="52"/>
    </row>
    <row r="3196" spans="1:49" ht="15" customHeight="1" x14ac:dyDescent="0.25">
      <c r="A3196" s="11">
        <f t="shared" si="1001"/>
        <v>3193</v>
      </c>
      <c r="B3196" s="29">
        <v>34240</v>
      </c>
      <c r="C3196" s="25">
        <v>21</v>
      </c>
      <c r="D3196" s="12">
        <v>32</v>
      </c>
      <c r="E3196" s="25">
        <v>25.3</v>
      </c>
      <c r="F3196" s="35">
        <v>88</v>
      </c>
      <c r="G3196" s="25">
        <v>26</v>
      </c>
      <c r="H3196" s="13">
        <v>0</v>
      </c>
      <c r="I3196" s="25"/>
      <c r="J3196" s="12">
        <v>225</v>
      </c>
      <c r="K3196" s="12">
        <v>0</v>
      </c>
      <c r="L3196" s="25" t="s">
        <v>13</v>
      </c>
      <c r="M3196" s="10"/>
      <c r="N3196" s="15"/>
      <c r="O3196" s="15"/>
      <c r="P3196" s="4"/>
      <c r="Q3196" s="65"/>
      <c r="R3196" s="42"/>
      <c r="S3196" s="44"/>
      <c r="T3196" s="44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5"/>
      <c r="AH3196" s="40"/>
      <c r="AI3196" s="3"/>
      <c r="AJ3196" s="3"/>
      <c r="AK3196" s="3"/>
      <c r="AL3196" s="3"/>
      <c r="AM3196" s="3"/>
      <c r="AN3196" s="3"/>
      <c r="AO3196" s="3"/>
      <c r="AP3196" s="3"/>
      <c r="AQ3196" s="3"/>
      <c r="AR3196" s="3"/>
      <c r="AS3196" s="3"/>
      <c r="AT3196" s="51"/>
      <c r="AU3196" s="48"/>
      <c r="AV3196" s="52"/>
      <c r="AW3196" s="52"/>
    </row>
    <row r="3197" spans="1:49" ht="15" customHeight="1" x14ac:dyDescent="0.25">
      <c r="A3197" s="11">
        <f t="shared" si="1001"/>
        <v>3194</v>
      </c>
      <c r="B3197" s="29">
        <v>34241</v>
      </c>
      <c r="C3197" s="25">
        <v>23</v>
      </c>
      <c r="D3197" s="12">
        <v>31.2</v>
      </c>
      <c r="E3197" s="25">
        <v>25</v>
      </c>
      <c r="F3197" s="35">
        <v>92</v>
      </c>
      <c r="G3197" s="25">
        <v>0</v>
      </c>
      <c r="H3197" s="13">
        <v>0</v>
      </c>
      <c r="I3197" s="25"/>
      <c r="J3197" s="12">
        <v>225</v>
      </c>
      <c r="K3197" s="12">
        <v>0</v>
      </c>
      <c r="L3197" s="25" t="s">
        <v>13</v>
      </c>
      <c r="M3197" s="10"/>
      <c r="N3197" s="15"/>
      <c r="O3197" s="15"/>
      <c r="P3197" s="4"/>
      <c r="Q3197" s="65"/>
      <c r="R3197" s="42"/>
      <c r="S3197" s="44"/>
      <c r="T3197" s="44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5"/>
      <c r="AH3197" s="40"/>
      <c r="AI3197" s="3"/>
      <c r="AJ3197" s="3"/>
      <c r="AK3197" s="3"/>
      <c r="AL3197" s="3"/>
      <c r="AM3197" s="3"/>
      <c r="AN3197" s="3"/>
      <c r="AO3197" s="3"/>
      <c r="AP3197" s="3"/>
      <c r="AQ3197" s="3"/>
      <c r="AR3197" s="3"/>
      <c r="AS3197" s="3"/>
      <c r="AT3197" s="51"/>
      <c r="AU3197" s="48"/>
      <c r="AV3197" s="52"/>
      <c r="AW3197" s="52"/>
    </row>
    <row r="3198" spans="1:49" ht="15" customHeight="1" x14ac:dyDescent="0.25">
      <c r="A3198" s="11">
        <f t="shared" si="1001"/>
        <v>3195</v>
      </c>
      <c r="B3198" s="29">
        <v>34242</v>
      </c>
      <c r="C3198" s="25">
        <v>23</v>
      </c>
      <c r="D3198" s="12">
        <v>31.6</v>
      </c>
      <c r="E3198" s="25">
        <v>26</v>
      </c>
      <c r="F3198" s="35">
        <v>90</v>
      </c>
      <c r="G3198" s="25">
        <v>16</v>
      </c>
      <c r="H3198" s="13">
        <v>0</v>
      </c>
      <c r="I3198" s="25"/>
      <c r="J3198" s="12">
        <v>225</v>
      </c>
      <c r="K3198" s="12">
        <v>0</v>
      </c>
      <c r="L3198" s="25" t="s">
        <v>13</v>
      </c>
      <c r="M3198" s="10"/>
      <c r="N3198" s="15"/>
      <c r="O3198" s="15"/>
      <c r="P3198" s="4"/>
      <c r="Q3198" s="65"/>
      <c r="R3198" s="42"/>
      <c r="S3198" s="44"/>
      <c r="T3198" s="44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5"/>
      <c r="AH3198" s="40"/>
      <c r="AI3198" s="3"/>
      <c r="AJ3198" s="3"/>
      <c r="AK3198" s="3"/>
      <c r="AL3198" s="3"/>
      <c r="AM3198" s="3"/>
      <c r="AN3198" s="3"/>
      <c r="AO3198" s="3"/>
      <c r="AP3198" s="3"/>
      <c r="AQ3198" s="3"/>
      <c r="AR3198" s="3"/>
      <c r="AS3198" s="3"/>
      <c r="AT3198" s="51"/>
      <c r="AU3198" s="48"/>
      <c r="AV3198" s="52"/>
      <c r="AW3198" s="52"/>
    </row>
    <row r="3199" spans="1:49" ht="15" customHeight="1" x14ac:dyDescent="0.25">
      <c r="A3199" s="11">
        <f t="shared" si="1001"/>
        <v>3196</v>
      </c>
      <c r="B3199" s="29">
        <v>34243</v>
      </c>
      <c r="C3199" s="25">
        <v>22</v>
      </c>
      <c r="D3199" s="12">
        <v>29.8</v>
      </c>
      <c r="E3199" s="25">
        <v>24.7</v>
      </c>
      <c r="F3199" s="35">
        <v>99</v>
      </c>
      <c r="G3199" s="25">
        <v>53</v>
      </c>
      <c r="H3199" s="13">
        <v>0</v>
      </c>
      <c r="I3199" s="25"/>
      <c r="J3199" s="12">
        <v>220</v>
      </c>
      <c r="K3199" s="12">
        <v>0</v>
      </c>
      <c r="L3199" s="25" t="s">
        <v>13</v>
      </c>
      <c r="M3199" s="10"/>
      <c r="N3199" s="15"/>
      <c r="O3199" s="15"/>
      <c r="P3199" s="4"/>
      <c r="Q3199" s="65"/>
      <c r="R3199" s="42"/>
      <c r="S3199" s="44"/>
      <c r="T3199" s="44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5"/>
      <c r="AH3199" s="40"/>
      <c r="AI3199" s="3"/>
      <c r="AJ3199" s="3"/>
      <c r="AK3199" s="3"/>
      <c r="AL3199" s="3"/>
      <c r="AM3199" s="3"/>
      <c r="AN3199" s="3"/>
      <c r="AO3199" s="3"/>
      <c r="AP3199" s="3"/>
      <c r="AQ3199" s="3"/>
      <c r="AR3199" s="3"/>
      <c r="AS3199" s="3"/>
      <c r="AT3199" s="51"/>
      <c r="AU3199" s="48"/>
      <c r="AV3199" s="52"/>
      <c r="AW3199" s="52"/>
    </row>
    <row r="3200" spans="1:49" ht="15" customHeight="1" x14ac:dyDescent="0.25">
      <c r="A3200" s="11">
        <f t="shared" si="1001"/>
        <v>3197</v>
      </c>
      <c r="B3200" s="29">
        <v>34244</v>
      </c>
      <c r="C3200" s="25">
        <v>22</v>
      </c>
      <c r="D3200" s="12">
        <v>30.8</v>
      </c>
      <c r="E3200" s="25">
        <v>25.6</v>
      </c>
      <c r="F3200" s="35">
        <v>87</v>
      </c>
      <c r="G3200" s="25">
        <v>27</v>
      </c>
      <c r="H3200" s="13">
        <v>0</v>
      </c>
      <c r="I3200" s="25"/>
      <c r="J3200" s="12">
        <v>230</v>
      </c>
      <c r="K3200" s="12">
        <v>0</v>
      </c>
      <c r="L3200" s="25" t="s">
        <v>13</v>
      </c>
      <c r="M3200" s="10"/>
      <c r="N3200" s="15"/>
      <c r="O3200" s="15"/>
      <c r="P3200" s="4"/>
      <c r="Q3200" s="65"/>
      <c r="R3200" s="42"/>
      <c r="S3200" s="44"/>
      <c r="T3200" s="44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5"/>
      <c r="AH3200" s="40"/>
      <c r="AI3200" s="3"/>
      <c r="AJ3200" s="3"/>
      <c r="AK3200" s="3"/>
      <c r="AL3200" s="3"/>
      <c r="AM3200" s="3"/>
      <c r="AN3200" s="3"/>
      <c r="AO3200" s="3"/>
      <c r="AP3200" s="3"/>
      <c r="AQ3200" s="3"/>
      <c r="AR3200" s="3"/>
      <c r="AS3200" s="3"/>
      <c r="AT3200" s="51"/>
      <c r="AU3200" s="48"/>
      <c r="AV3200" s="52"/>
      <c r="AW3200" s="52"/>
    </row>
    <row r="3201" spans="1:49" ht="15" customHeight="1" x14ac:dyDescent="0.25">
      <c r="A3201" s="11">
        <f t="shared" si="1001"/>
        <v>3198</v>
      </c>
      <c r="B3201" s="29">
        <v>34245</v>
      </c>
      <c r="C3201" s="25">
        <v>22</v>
      </c>
      <c r="D3201" s="12">
        <v>30.4</v>
      </c>
      <c r="E3201" s="25">
        <v>26</v>
      </c>
      <c r="F3201" s="35">
        <v>92</v>
      </c>
      <c r="G3201" s="25">
        <v>0</v>
      </c>
      <c r="H3201" s="13">
        <v>0</v>
      </c>
      <c r="I3201" s="25"/>
      <c r="J3201" s="12">
        <v>270</v>
      </c>
      <c r="K3201" s="12">
        <v>0</v>
      </c>
      <c r="L3201" s="25" t="s">
        <v>13</v>
      </c>
      <c r="M3201" s="10"/>
      <c r="N3201" s="15"/>
      <c r="O3201" s="15"/>
      <c r="P3201" s="4"/>
      <c r="Q3201" s="65"/>
      <c r="R3201" s="42"/>
      <c r="S3201" s="44"/>
      <c r="T3201" s="44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5"/>
      <c r="AH3201" s="40"/>
      <c r="AI3201" s="3"/>
      <c r="AJ3201" s="3"/>
      <c r="AK3201" s="3"/>
      <c r="AL3201" s="3"/>
      <c r="AM3201" s="3"/>
      <c r="AN3201" s="3"/>
      <c r="AO3201" s="3"/>
      <c r="AP3201" s="3"/>
      <c r="AQ3201" s="3"/>
      <c r="AR3201" s="3"/>
      <c r="AS3201" s="3"/>
      <c r="AT3201" s="51"/>
      <c r="AU3201" s="48"/>
      <c r="AV3201" s="52"/>
      <c r="AW3201" s="52"/>
    </row>
    <row r="3202" spans="1:49" ht="15" customHeight="1" x14ac:dyDescent="0.25">
      <c r="A3202" s="11">
        <f t="shared" si="1001"/>
        <v>3199</v>
      </c>
      <c r="B3202" s="29">
        <v>34246</v>
      </c>
      <c r="C3202" s="25">
        <v>22</v>
      </c>
      <c r="D3202" s="12">
        <v>31.5</v>
      </c>
      <c r="E3202" s="25">
        <v>26.5</v>
      </c>
      <c r="F3202" s="35">
        <v>86</v>
      </c>
      <c r="G3202" s="25">
        <v>4</v>
      </c>
      <c r="H3202" s="13">
        <v>0</v>
      </c>
      <c r="I3202" s="25"/>
      <c r="J3202" s="12">
        <v>210</v>
      </c>
      <c r="K3202" s="12">
        <v>0</v>
      </c>
      <c r="L3202" s="25" t="s">
        <v>13</v>
      </c>
      <c r="M3202" s="10"/>
      <c r="N3202" s="15"/>
      <c r="O3202" s="15"/>
      <c r="P3202" s="4"/>
      <c r="Q3202" s="65"/>
      <c r="R3202" s="42"/>
      <c r="S3202" s="44"/>
      <c r="T3202" s="44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5"/>
      <c r="AH3202" s="40"/>
      <c r="AI3202" s="3"/>
      <c r="AJ3202" s="3"/>
      <c r="AK3202" s="3"/>
      <c r="AL3202" s="3"/>
      <c r="AM3202" s="3"/>
      <c r="AN3202" s="3"/>
      <c r="AO3202" s="3"/>
      <c r="AP3202" s="3"/>
      <c r="AQ3202" s="3"/>
      <c r="AR3202" s="3"/>
      <c r="AS3202" s="3"/>
      <c r="AT3202" s="51"/>
      <c r="AU3202" s="48"/>
      <c r="AV3202" s="52"/>
      <c r="AW3202" s="52"/>
    </row>
    <row r="3203" spans="1:49" ht="15" customHeight="1" x14ac:dyDescent="0.25">
      <c r="A3203" s="11">
        <f t="shared" si="1001"/>
        <v>3200</v>
      </c>
      <c r="B3203" s="29">
        <v>34247</v>
      </c>
      <c r="C3203" s="25">
        <v>23</v>
      </c>
      <c r="D3203" s="12">
        <v>29.2</v>
      </c>
      <c r="E3203" s="25">
        <v>24.4</v>
      </c>
      <c r="F3203" s="35">
        <v>95</v>
      </c>
      <c r="G3203" s="25">
        <v>28</v>
      </c>
      <c r="H3203" s="13">
        <v>0</v>
      </c>
      <c r="I3203" s="25"/>
      <c r="J3203" s="12">
        <v>220</v>
      </c>
      <c r="K3203" s="12">
        <v>0</v>
      </c>
      <c r="L3203" s="25" t="s">
        <v>13</v>
      </c>
      <c r="M3203" s="10"/>
      <c r="N3203" s="15"/>
      <c r="O3203" s="15"/>
      <c r="P3203" s="4"/>
      <c r="Q3203" s="65"/>
      <c r="R3203" s="42"/>
      <c r="S3203" s="44"/>
      <c r="T3203" s="44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5"/>
      <c r="AH3203" s="40"/>
      <c r="AI3203" s="3"/>
      <c r="AJ3203" s="3"/>
      <c r="AK3203" s="3"/>
      <c r="AL3203" s="3"/>
      <c r="AM3203" s="3"/>
      <c r="AN3203" s="3"/>
      <c r="AO3203" s="3"/>
      <c r="AP3203" s="3"/>
      <c r="AQ3203" s="3"/>
      <c r="AR3203" s="3"/>
      <c r="AS3203" s="3"/>
      <c r="AT3203" s="51"/>
      <c r="AU3203" s="48"/>
      <c r="AV3203" s="52"/>
      <c r="AW3203" s="52"/>
    </row>
    <row r="3204" spans="1:49" ht="15" customHeight="1" x14ac:dyDescent="0.25">
      <c r="A3204" s="11">
        <f t="shared" si="1001"/>
        <v>3201</v>
      </c>
      <c r="B3204" s="29">
        <v>34248</v>
      </c>
      <c r="C3204" s="25">
        <v>22</v>
      </c>
      <c r="D3204" s="12">
        <v>29.4</v>
      </c>
      <c r="E3204" s="25">
        <v>25.1</v>
      </c>
      <c r="F3204" s="35">
        <v>92</v>
      </c>
      <c r="G3204" s="25">
        <v>19</v>
      </c>
      <c r="H3204" s="13">
        <v>0</v>
      </c>
      <c r="I3204" s="25"/>
      <c r="J3204" s="12">
        <v>230</v>
      </c>
      <c r="K3204" s="12">
        <v>0</v>
      </c>
      <c r="L3204" s="25" t="s">
        <v>13</v>
      </c>
      <c r="M3204" s="10"/>
      <c r="N3204" s="15"/>
      <c r="O3204" s="15"/>
      <c r="P3204" s="4"/>
      <c r="Q3204" s="65"/>
      <c r="R3204" s="42"/>
      <c r="S3204" s="44"/>
      <c r="T3204" s="44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5"/>
      <c r="AH3204" s="40"/>
      <c r="AI3204" s="3"/>
      <c r="AJ3204" s="3"/>
      <c r="AK3204" s="3"/>
      <c r="AL3204" s="3"/>
      <c r="AM3204" s="3"/>
      <c r="AN3204" s="3"/>
      <c r="AO3204" s="3"/>
      <c r="AP3204" s="3"/>
      <c r="AQ3204" s="3"/>
      <c r="AR3204" s="3"/>
      <c r="AS3204" s="3"/>
      <c r="AT3204" s="51"/>
      <c r="AU3204" s="48"/>
      <c r="AV3204" s="52"/>
      <c r="AW3204" s="52"/>
    </row>
    <row r="3205" spans="1:49" ht="15" customHeight="1" x14ac:dyDescent="0.25">
      <c r="A3205" s="11">
        <f t="shared" si="1001"/>
        <v>3202</v>
      </c>
      <c r="B3205" s="29">
        <v>34249</v>
      </c>
      <c r="C3205" s="25">
        <v>22</v>
      </c>
      <c r="D3205" s="12">
        <v>31.8</v>
      </c>
      <c r="E3205" s="25">
        <v>25.9</v>
      </c>
      <c r="F3205" s="35">
        <v>89</v>
      </c>
      <c r="G3205" s="25">
        <v>0</v>
      </c>
      <c r="H3205" s="13">
        <v>0</v>
      </c>
      <c r="I3205" s="25"/>
      <c r="J3205" s="12">
        <v>90</v>
      </c>
      <c r="K3205" s="12">
        <v>0</v>
      </c>
      <c r="L3205" s="25" t="s">
        <v>12</v>
      </c>
      <c r="M3205" s="10"/>
      <c r="N3205" s="15"/>
      <c r="O3205" s="15"/>
      <c r="P3205" s="4"/>
      <c r="Q3205" s="65"/>
      <c r="R3205" s="42"/>
      <c r="S3205" s="44"/>
      <c r="T3205" s="44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5"/>
      <c r="AH3205" s="40"/>
      <c r="AI3205" s="3"/>
      <c r="AJ3205" s="3"/>
      <c r="AK3205" s="3"/>
      <c r="AL3205" s="3"/>
      <c r="AM3205" s="3"/>
      <c r="AN3205" s="3"/>
      <c r="AO3205" s="3"/>
      <c r="AP3205" s="3"/>
      <c r="AQ3205" s="3"/>
      <c r="AR3205" s="3"/>
      <c r="AS3205" s="3"/>
      <c r="AT3205" s="51"/>
      <c r="AU3205" s="48"/>
      <c r="AV3205" s="52"/>
      <c r="AW3205" s="52"/>
    </row>
    <row r="3206" spans="1:49" ht="15" customHeight="1" x14ac:dyDescent="0.25">
      <c r="A3206" s="11">
        <f t="shared" ref="A3206:A3269" si="1002">A3205+1</f>
        <v>3203</v>
      </c>
      <c r="B3206" s="29">
        <v>34250</v>
      </c>
      <c r="C3206" s="25">
        <v>22</v>
      </c>
      <c r="D3206" s="12">
        <v>33</v>
      </c>
      <c r="E3206" s="25">
        <v>26.7</v>
      </c>
      <c r="F3206" s="35">
        <v>92</v>
      </c>
      <c r="G3206" s="25">
        <v>0</v>
      </c>
      <c r="H3206" s="13">
        <v>0</v>
      </c>
      <c r="I3206" s="25"/>
      <c r="J3206" s="12">
        <v>240</v>
      </c>
      <c r="K3206" s="12">
        <v>0</v>
      </c>
      <c r="L3206" s="25" t="s">
        <v>13</v>
      </c>
      <c r="M3206" s="10"/>
      <c r="N3206" s="15"/>
      <c r="O3206" s="15"/>
      <c r="P3206" s="4"/>
      <c r="Q3206" s="65"/>
      <c r="R3206" s="42"/>
      <c r="S3206" s="44"/>
      <c r="T3206" s="44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5"/>
      <c r="AH3206" s="40"/>
      <c r="AI3206" s="3"/>
      <c r="AJ3206" s="3"/>
      <c r="AK3206" s="3"/>
      <c r="AL3206" s="3"/>
      <c r="AM3206" s="3"/>
      <c r="AN3206" s="3"/>
      <c r="AO3206" s="3"/>
      <c r="AP3206" s="3"/>
      <c r="AQ3206" s="3"/>
      <c r="AR3206" s="3"/>
      <c r="AS3206" s="3"/>
      <c r="AT3206" s="51"/>
      <c r="AU3206" s="48"/>
      <c r="AV3206" s="52"/>
      <c r="AW3206" s="52"/>
    </row>
    <row r="3207" spans="1:49" ht="15" customHeight="1" x14ac:dyDescent="0.25">
      <c r="A3207" s="11">
        <f t="shared" si="1002"/>
        <v>3204</v>
      </c>
      <c r="B3207" s="29">
        <v>34251</v>
      </c>
      <c r="C3207" s="25">
        <v>22</v>
      </c>
      <c r="D3207" s="12">
        <v>29.5</v>
      </c>
      <c r="E3207" s="25">
        <v>24.9</v>
      </c>
      <c r="F3207" s="35">
        <v>95</v>
      </c>
      <c r="G3207" s="25">
        <v>11</v>
      </c>
      <c r="H3207" s="13">
        <v>0</v>
      </c>
      <c r="I3207" s="25"/>
      <c r="J3207" s="12">
        <v>0</v>
      </c>
      <c r="K3207" s="12">
        <v>0</v>
      </c>
      <c r="L3207" s="25" t="s">
        <v>11</v>
      </c>
      <c r="M3207" s="10"/>
      <c r="N3207" s="15"/>
      <c r="O3207" s="15"/>
      <c r="P3207" s="4"/>
      <c r="Q3207" s="65"/>
      <c r="R3207" s="42"/>
      <c r="S3207" s="44"/>
      <c r="T3207" s="44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5"/>
      <c r="AH3207" s="40"/>
      <c r="AI3207" s="3"/>
      <c r="AJ3207" s="3"/>
      <c r="AK3207" s="3"/>
      <c r="AL3207" s="3"/>
      <c r="AM3207" s="3"/>
      <c r="AN3207" s="3"/>
      <c r="AO3207" s="3"/>
      <c r="AP3207" s="3"/>
      <c r="AQ3207" s="3"/>
      <c r="AR3207" s="3"/>
      <c r="AS3207" s="3"/>
      <c r="AT3207" s="51"/>
      <c r="AU3207" s="48"/>
      <c r="AV3207" s="52"/>
      <c r="AW3207" s="52"/>
    </row>
    <row r="3208" spans="1:49" ht="15" customHeight="1" x14ac:dyDescent="0.25">
      <c r="A3208" s="11">
        <f t="shared" si="1002"/>
        <v>3205</v>
      </c>
      <c r="B3208" s="29">
        <v>34252</v>
      </c>
      <c r="C3208" s="25">
        <v>22</v>
      </c>
      <c r="D3208" s="12">
        <v>29.8</v>
      </c>
      <c r="E3208" s="25">
        <v>25.1</v>
      </c>
      <c r="F3208" s="35">
        <v>91</v>
      </c>
      <c r="G3208" s="25">
        <v>66</v>
      </c>
      <c r="H3208" s="13">
        <v>0</v>
      </c>
      <c r="I3208" s="25"/>
      <c r="J3208" s="12">
        <v>230</v>
      </c>
      <c r="K3208" s="12">
        <v>0</v>
      </c>
      <c r="L3208" s="25" t="s">
        <v>13</v>
      </c>
      <c r="M3208" s="10"/>
      <c r="N3208" s="15"/>
      <c r="O3208" s="15"/>
      <c r="P3208" s="4"/>
      <c r="Q3208" s="65"/>
      <c r="R3208" s="42"/>
      <c r="S3208" s="44"/>
      <c r="T3208" s="44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5"/>
      <c r="AH3208" s="40"/>
      <c r="AI3208" s="3"/>
      <c r="AJ3208" s="3"/>
      <c r="AK3208" s="3"/>
      <c r="AL3208" s="3"/>
      <c r="AM3208" s="3"/>
      <c r="AN3208" s="3"/>
      <c r="AO3208" s="3"/>
      <c r="AP3208" s="3"/>
      <c r="AQ3208" s="3"/>
      <c r="AR3208" s="3"/>
      <c r="AS3208" s="3"/>
      <c r="AT3208" s="51"/>
      <c r="AU3208" s="48"/>
      <c r="AV3208" s="52"/>
      <c r="AW3208" s="52"/>
    </row>
    <row r="3209" spans="1:49" ht="15" customHeight="1" x14ac:dyDescent="0.25">
      <c r="A3209" s="11">
        <f t="shared" si="1002"/>
        <v>3206</v>
      </c>
      <c r="B3209" s="29">
        <v>34253</v>
      </c>
      <c r="C3209" s="25">
        <v>22</v>
      </c>
      <c r="D3209" s="12">
        <v>30</v>
      </c>
      <c r="E3209" s="25">
        <v>25.4</v>
      </c>
      <c r="F3209" s="35">
        <v>90</v>
      </c>
      <c r="G3209" s="25">
        <v>23</v>
      </c>
      <c r="H3209" s="13">
        <v>0</v>
      </c>
      <c r="I3209" s="25"/>
      <c r="J3209" s="12">
        <v>210</v>
      </c>
      <c r="K3209" s="12">
        <v>0</v>
      </c>
      <c r="L3209" s="25" t="s">
        <v>13</v>
      </c>
      <c r="M3209" s="10"/>
      <c r="N3209" s="15"/>
      <c r="O3209" s="15"/>
      <c r="P3209" s="4"/>
      <c r="Q3209" s="65"/>
      <c r="R3209" s="42"/>
      <c r="S3209" s="44"/>
      <c r="T3209" s="44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5"/>
      <c r="AH3209" s="40"/>
      <c r="AI3209" s="3"/>
      <c r="AJ3209" s="3"/>
      <c r="AK3209" s="3"/>
      <c r="AL3209" s="3"/>
      <c r="AM3209" s="3"/>
      <c r="AN3209" s="3"/>
      <c r="AO3209" s="3"/>
      <c r="AP3209" s="3"/>
      <c r="AQ3209" s="3"/>
      <c r="AR3209" s="3"/>
      <c r="AS3209" s="3"/>
      <c r="AT3209" s="51"/>
      <c r="AU3209" s="48"/>
      <c r="AV3209" s="52"/>
      <c r="AW3209" s="52"/>
    </row>
    <row r="3210" spans="1:49" ht="15" customHeight="1" x14ac:dyDescent="0.25">
      <c r="A3210" s="11">
        <f t="shared" si="1002"/>
        <v>3207</v>
      </c>
      <c r="B3210" s="29">
        <v>34254</v>
      </c>
      <c r="C3210" s="25">
        <v>21</v>
      </c>
      <c r="D3210" s="12">
        <v>31.4</v>
      </c>
      <c r="E3210" s="25">
        <v>25.5</v>
      </c>
      <c r="F3210" s="35">
        <v>90</v>
      </c>
      <c r="G3210" s="25">
        <v>5</v>
      </c>
      <c r="H3210" s="13">
        <v>0</v>
      </c>
      <c r="I3210" s="25"/>
      <c r="J3210" s="12">
        <v>220</v>
      </c>
      <c r="K3210" s="12">
        <v>0</v>
      </c>
      <c r="L3210" s="25" t="s">
        <v>13</v>
      </c>
      <c r="M3210" s="10"/>
      <c r="N3210" s="15"/>
      <c r="O3210" s="15"/>
      <c r="P3210" s="4"/>
      <c r="Q3210" s="65"/>
      <c r="R3210" s="42"/>
      <c r="S3210" s="44"/>
      <c r="T3210" s="44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5"/>
      <c r="AH3210" s="40"/>
      <c r="AI3210" s="3"/>
      <c r="AJ3210" s="3"/>
      <c r="AK3210" s="3"/>
      <c r="AL3210" s="3"/>
      <c r="AM3210" s="3"/>
      <c r="AN3210" s="3"/>
      <c r="AO3210" s="3"/>
      <c r="AP3210" s="3"/>
      <c r="AQ3210" s="3"/>
      <c r="AR3210" s="3"/>
      <c r="AS3210" s="3"/>
      <c r="AT3210" s="51"/>
      <c r="AU3210" s="48"/>
      <c r="AV3210" s="52"/>
      <c r="AW3210" s="52"/>
    </row>
    <row r="3211" spans="1:49" ht="15" customHeight="1" x14ac:dyDescent="0.25">
      <c r="A3211" s="11">
        <f t="shared" si="1002"/>
        <v>3208</v>
      </c>
      <c r="B3211" s="29">
        <v>34255</v>
      </c>
      <c r="C3211" s="25">
        <v>20</v>
      </c>
      <c r="D3211" s="12">
        <v>31.4</v>
      </c>
      <c r="E3211" s="25">
        <v>25.1</v>
      </c>
      <c r="F3211" s="35">
        <v>86</v>
      </c>
      <c r="G3211" s="25">
        <v>3</v>
      </c>
      <c r="H3211" s="13">
        <v>0</v>
      </c>
      <c r="I3211" s="25"/>
      <c r="J3211" s="12">
        <v>220</v>
      </c>
      <c r="K3211" s="12">
        <v>0</v>
      </c>
      <c r="L3211" s="25" t="s">
        <v>13</v>
      </c>
      <c r="M3211" s="10"/>
      <c r="N3211" s="15"/>
      <c r="O3211" s="15"/>
      <c r="P3211" s="4"/>
      <c r="Q3211" s="65"/>
      <c r="R3211" s="42"/>
      <c r="S3211" s="44"/>
      <c r="T3211" s="44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5"/>
      <c r="AH3211" s="40"/>
      <c r="AI3211" s="3"/>
      <c r="AJ3211" s="3"/>
      <c r="AK3211" s="3"/>
      <c r="AL3211" s="3"/>
      <c r="AM3211" s="3"/>
      <c r="AN3211" s="3"/>
      <c r="AO3211" s="3"/>
      <c r="AP3211" s="3"/>
      <c r="AQ3211" s="3"/>
      <c r="AR3211" s="3"/>
      <c r="AS3211" s="3"/>
      <c r="AT3211" s="51"/>
      <c r="AU3211" s="48"/>
      <c r="AV3211" s="52"/>
      <c r="AW3211" s="52"/>
    </row>
    <row r="3212" spans="1:49" ht="15" customHeight="1" x14ac:dyDescent="0.25">
      <c r="A3212" s="11">
        <f t="shared" si="1002"/>
        <v>3209</v>
      </c>
      <c r="B3212" s="29">
        <v>34256</v>
      </c>
      <c r="C3212" s="25">
        <v>23</v>
      </c>
      <c r="D3212" s="12">
        <v>30.2</v>
      </c>
      <c r="E3212" s="25">
        <v>24.4</v>
      </c>
      <c r="F3212" s="35">
        <v>97</v>
      </c>
      <c r="G3212" s="25">
        <v>0</v>
      </c>
      <c r="H3212" s="13">
        <v>0</v>
      </c>
      <c r="I3212" s="25"/>
      <c r="J3212" s="12">
        <v>210</v>
      </c>
      <c r="K3212" s="12">
        <v>0</v>
      </c>
      <c r="L3212" s="25" t="s">
        <v>13</v>
      </c>
      <c r="M3212" s="10"/>
      <c r="N3212" s="15"/>
      <c r="O3212" s="15"/>
      <c r="P3212" s="4"/>
      <c r="Q3212" s="65"/>
      <c r="R3212" s="42"/>
      <c r="S3212" s="44"/>
      <c r="T3212" s="44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5"/>
      <c r="AH3212" s="40"/>
      <c r="AI3212" s="3"/>
      <c r="AJ3212" s="3"/>
      <c r="AK3212" s="3"/>
      <c r="AL3212" s="3"/>
      <c r="AM3212" s="3"/>
      <c r="AN3212" s="3"/>
      <c r="AO3212" s="3"/>
      <c r="AP3212" s="3"/>
      <c r="AQ3212" s="3"/>
      <c r="AR3212" s="3"/>
      <c r="AS3212" s="3"/>
      <c r="AT3212" s="51"/>
      <c r="AU3212" s="48"/>
      <c r="AV3212" s="52"/>
      <c r="AW3212" s="52"/>
    </row>
    <row r="3213" spans="1:49" ht="15" customHeight="1" x14ac:dyDescent="0.25">
      <c r="A3213" s="11">
        <f t="shared" si="1002"/>
        <v>3210</v>
      </c>
      <c r="B3213" s="29">
        <v>34257</v>
      </c>
      <c r="C3213" s="25">
        <v>22</v>
      </c>
      <c r="D3213" s="12">
        <v>30.6</v>
      </c>
      <c r="E3213" s="25">
        <v>24.4</v>
      </c>
      <c r="F3213" s="35">
        <v>93</v>
      </c>
      <c r="G3213" s="25">
        <v>18</v>
      </c>
      <c r="H3213" s="13">
        <v>0</v>
      </c>
      <c r="I3213" s="25"/>
      <c r="J3213" s="12">
        <v>220</v>
      </c>
      <c r="K3213" s="12">
        <v>0</v>
      </c>
      <c r="L3213" s="25" t="s">
        <v>13</v>
      </c>
      <c r="M3213" s="10"/>
      <c r="N3213" s="15"/>
      <c r="O3213" s="15"/>
      <c r="P3213" s="4"/>
      <c r="Q3213" s="65"/>
      <c r="R3213" s="42"/>
      <c r="S3213" s="44"/>
      <c r="T3213" s="44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5"/>
      <c r="AH3213" s="40"/>
      <c r="AI3213" s="3"/>
      <c r="AJ3213" s="3"/>
      <c r="AK3213" s="3"/>
      <c r="AL3213" s="3"/>
      <c r="AM3213" s="3"/>
      <c r="AN3213" s="3"/>
      <c r="AO3213" s="3"/>
      <c r="AP3213" s="3"/>
      <c r="AQ3213" s="3"/>
      <c r="AR3213" s="3"/>
      <c r="AS3213" s="3"/>
      <c r="AT3213" s="51"/>
      <c r="AU3213" s="48"/>
      <c r="AV3213" s="52"/>
      <c r="AW3213" s="52"/>
    </row>
    <row r="3214" spans="1:49" ht="15" customHeight="1" x14ac:dyDescent="0.25">
      <c r="A3214" s="11">
        <f t="shared" si="1002"/>
        <v>3211</v>
      </c>
      <c r="B3214" s="29">
        <v>34258</v>
      </c>
      <c r="C3214" s="25">
        <v>22</v>
      </c>
      <c r="D3214" s="12">
        <v>31</v>
      </c>
      <c r="E3214" s="25">
        <v>24.8</v>
      </c>
      <c r="F3214" s="35">
        <v>95</v>
      </c>
      <c r="G3214" s="25">
        <v>1</v>
      </c>
      <c r="H3214" s="13">
        <v>0</v>
      </c>
      <c r="I3214" s="25"/>
      <c r="J3214" s="12">
        <v>270</v>
      </c>
      <c r="K3214" s="12">
        <v>0</v>
      </c>
      <c r="L3214" s="25" t="s">
        <v>15</v>
      </c>
      <c r="M3214" s="10"/>
      <c r="N3214" s="15"/>
      <c r="O3214" s="15"/>
      <c r="P3214" s="4"/>
      <c r="Q3214" s="65"/>
      <c r="R3214" s="42"/>
      <c r="S3214" s="44"/>
      <c r="T3214" s="44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5"/>
      <c r="AH3214" s="40"/>
      <c r="AI3214" s="3"/>
      <c r="AJ3214" s="3"/>
      <c r="AK3214" s="3"/>
      <c r="AL3214" s="3"/>
      <c r="AM3214" s="3"/>
      <c r="AN3214" s="3"/>
      <c r="AO3214" s="3"/>
      <c r="AP3214" s="3"/>
      <c r="AQ3214" s="3"/>
      <c r="AR3214" s="3"/>
      <c r="AS3214" s="3"/>
      <c r="AT3214" s="51"/>
      <c r="AU3214" s="48"/>
      <c r="AV3214" s="52"/>
      <c r="AW3214" s="52"/>
    </row>
    <row r="3215" spans="1:49" ht="15" customHeight="1" x14ac:dyDescent="0.25">
      <c r="A3215" s="11">
        <f t="shared" si="1002"/>
        <v>3212</v>
      </c>
      <c r="B3215" s="29">
        <v>34259</v>
      </c>
      <c r="C3215" s="25">
        <v>22</v>
      </c>
      <c r="D3215" s="12">
        <v>30.8</v>
      </c>
      <c r="E3215" s="25">
        <v>25.6</v>
      </c>
      <c r="F3215" s="35">
        <v>93</v>
      </c>
      <c r="G3215" s="25">
        <v>3</v>
      </c>
      <c r="H3215" s="13">
        <v>0</v>
      </c>
      <c r="I3215" s="25"/>
      <c r="J3215" s="12">
        <v>240</v>
      </c>
      <c r="K3215" s="12">
        <v>0</v>
      </c>
      <c r="L3215" s="25" t="s">
        <v>13</v>
      </c>
      <c r="M3215" s="10"/>
      <c r="N3215" s="15"/>
      <c r="O3215" s="15"/>
      <c r="P3215" s="4"/>
      <c r="Q3215" s="65"/>
      <c r="R3215" s="42"/>
      <c r="S3215" s="44"/>
      <c r="T3215" s="44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5"/>
      <c r="AH3215" s="40"/>
      <c r="AI3215" s="3"/>
      <c r="AJ3215" s="3"/>
      <c r="AK3215" s="3"/>
      <c r="AL3215" s="3"/>
      <c r="AM3215" s="3"/>
      <c r="AN3215" s="3"/>
      <c r="AO3215" s="3"/>
      <c r="AP3215" s="3"/>
      <c r="AQ3215" s="3"/>
      <c r="AR3215" s="3"/>
      <c r="AS3215" s="3"/>
      <c r="AT3215" s="51"/>
      <c r="AU3215" s="48"/>
      <c r="AV3215" s="52"/>
      <c r="AW3215" s="52"/>
    </row>
    <row r="3216" spans="1:49" ht="15" customHeight="1" x14ac:dyDescent="0.25">
      <c r="A3216" s="11">
        <f t="shared" si="1002"/>
        <v>3213</v>
      </c>
      <c r="B3216" s="29">
        <v>34260</v>
      </c>
      <c r="C3216" s="25">
        <v>22</v>
      </c>
      <c r="D3216" s="12">
        <v>29.8</v>
      </c>
      <c r="E3216" s="25">
        <v>24.8</v>
      </c>
      <c r="F3216" s="35">
        <v>95</v>
      </c>
      <c r="G3216" s="25">
        <v>7</v>
      </c>
      <c r="H3216" s="13">
        <v>0</v>
      </c>
      <c r="I3216" s="25"/>
      <c r="J3216" s="12">
        <v>0</v>
      </c>
      <c r="K3216" s="12">
        <v>0</v>
      </c>
      <c r="L3216" s="25" t="s">
        <v>11</v>
      </c>
      <c r="M3216" s="10"/>
      <c r="N3216" s="15"/>
      <c r="O3216" s="15"/>
      <c r="P3216" s="4"/>
      <c r="Q3216" s="65"/>
      <c r="R3216" s="42"/>
      <c r="S3216" s="44"/>
      <c r="T3216" s="44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5"/>
      <c r="AH3216" s="40"/>
      <c r="AI3216" s="3"/>
      <c r="AJ3216" s="3"/>
      <c r="AK3216" s="3"/>
      <c r="AL3216" s="3"/>
      <c r="AM3216" s="3"/>
      <c r="AN3216" s="3"/>
      <c r="AO3216" s="3"/>
      <c r="AP3216" s="3"/>
      <c r="AQ3216" s="3"/>
      <c r="AR3216" s="3"/>
      <c r="AS3216" s="3"/>
      <c r="AT3216" s="51"/>
      <c r="AU3216" s="48"/>
      <c r="AV3216" s="52"/>
      <c r="AW3216" s="52"/>
    </row>
    <row r="3217" spans="1:49" ht="15" customHeight="1" x14ac:dyDescent="0.25">
      <c r="A3217" s="11">
        <f t="shared" si="1002"/>
        <v>3214</v>
      </c>
      <c r="B3217" s="29">
        <v>34261</v>
      </c>
      <c r="C3217" s="25">
        <v>22</v>
      </c>
      <c r="D3217" s="12">
        <v>30</v>
      </c>
      <c r="E3217" s="25">
        <v>25</v>
      </c>
      <c r="F3217" s="35">
        <v>97</v>
      </c>
      <c r="G3217" s="25">
        <v>1</v>
      </c>
      <c r="H3217" s="13">
        <v>0</v>
      </c>
      <c r="I3217" s="25"/>
      <c r="J3217" s="12">
        <v>230</v>
      </c>
      <c r="K3217" s="12">
        <v>0</v>
      </c>
      <c r="L3217" s="25" t="s">
        <v>13</v>
      </c>
      <c r="M3217" s="10"/>
      <c r="N3217" s="15"/>
      <c r="O3217" s="15"/>
      <c r="P3217" s="4"/>
      <c r="Q3217" s="65"/>
      <c r="R3217" s="42"/>
      <c r="S3217" s="44"/>
      <c r="T3217" s="44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5"/>
      <c r="AH3217" s="40"/>
      <c r="AI3217" s="3"/>
      <c r="AJ3217" s="3"/>
      <c r="AK3217" s="3"/>
      <c r="AL3217" s="3"/>
      <c r="AM3217" s="3"/>
      <c r="AN3217" s="3"/>
      <c r="AO3217" s="3"/>
      <c r="AP3217" s="3"/>
      <c r="AQ3217" s="3"/>
      <c r="AR3217" s="3"/>
      <c r="AS3217" s="3"/>
      <c r="AT3217" s="51"/>
      <c r="AU3217" s="48"/>
      <c r="AV3217" s="52"/>
      <c r="AW3217" s="52"/>
    </row>
    <row r="3218" spans="1:49" ht="15" customHeight="1" x14ac:dyDescent="0.25">
      <c r="A3218" s="11">
        <f t="shared" si="1002"/>
        <v>3215</v>
      </c>
      <c r="B3218" s="29">
        <v>34262</v>
      </c>
      <c r="C3218" s="25">
        <v>21</v>
      </c>
      <c r="D3218" s="12">
        <v>30.7</v>
      </c>
      <c r="E3218" s="25">
        <v>24.6</v>
      </c>
      <c r="F3218" s="35">
        <v>94</v>
      </c>
      <c r="G3218" s="25">
        <v>33</v>
      </c>
      <c r="H3218" s="13">
        <v>0</v>
      </c>
      <c r="I3218" s="25"/>
      <c r="J3218" s="12">
        <v>200</v>
      </c>
      <c r="K3218" s="12">
        <v>0</v>
      </c>
      <c r="L3218" s="25" t="s">
        <v>14</v>
      </c>
      <c r="M3218" s="10"/>
      <c r="N3218" s="15"/>
      <c r="O3218" s="15"/>
      <c r="P3218" s="4"/>
      <c r="Q3218" s="65"/>
      <c r="R3218" s="42"/>
      <c r="S3218" s="44"/>
      <c r="T3218" s="44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5"/>
      <c r="AH3218" s="40"/>
      <c r="AI3218" s="3"/>
      <c r="AJ3218" s="3"/>
      <c r="AK3218" s="3"/>
      <c r="AL3218" s="3"/>
      <c r="AM3218" s="3"/>
      <c r="AN3218" s="3"/>
      <c r="AO3218" s="3"/>
      <c r="AP3218" s="3"/>
      <c r="AQ3218" s="3"/>
      <c r="AR3218" s="3"/>
      <c r="AS3218" s="3"/>
      <c r="AT3218" s="51"/>
      <c r="AU3218" s="48"/>
      <c r="AV3218" s="52"/>
      <c r="AW3218" s="52"/>
    </row>
    <row r="3219" spans="1:49" ht="15" customHeight="1" x14ac:dyDescent="0.25">
      <c r="A3219" s="11">
        <f t="shared" si="1002"/>
        <v>3216</v>
      </c>
      <c r="B3219" s="29">
        <v>34263</v>
      </c>
      <c r="C3219" s="25">
        <v>21</v>
      </c>
      <c r="D3219" s="12">
        <v>31.8</v>
      </c>
      <c r="E3219" s="25">
        <v>25.2</v>
      </c>
      <c r="F3219" s="35">
        <v>94</v>
      </c>
      <c r="G3219" s="25">
        <v>12</v>
      </c>
      <c r="H3219" s="13">
        <v>0</v>
      </c>
      <c r="I3219" s="25"/>
      <c r="J3219" s="12">
        <v>210</v>
      </c>
      <c r="K3219" s="12">
        <v>0</v>
      </c>
      <c r="L3219" s="25" t="s">
        <v>14</v>
      </c>
      <c r="M3219" s="10"/>
      <c r="N3219" s="15"/>
      <c r="O3219" s="15"/>
      <c r="P3219" s="4"/>
      <c r="Q3219" s="65"/>
      <c r="R3219" s="42"/>
      <c r="S3219" s="44"/>
      <c r="T3219" s="44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5"/>
      <c r="AH3219" s="40"/>
      <c r="AI3219" s="3"/>
      <c r="AJ3219" s="3"/>
      <c r="AK3219" s="3"/>
      <c r="AL3219" s="3"/>
      <c r="AM3219" s="3"/>
      <c r="AN3219" s="3"/>
      <c r="AO3219" s="3"/>
      <c r="AP3219" s="3"/>
      <c r="AQ3219" s="3"/>
      <c r="AR3219" s="3"/>
      <c r="AS3219" s="3"/>
      <c r="AT3219" s="51"/>
      <c r="AU3219" s="48"/>
      <c r="AV3219" s="52"/>
      <c r="AW3219" s="52"/>
    </row>
    <row r="3220" spans="1:49" ht="15" customHeight="1" x14ac:dyDescent="0.25">
      <c r="A3220" s="11">
        <f t="shared" si="1002"/>
        <v>3217</v>
      </c>
      <c r="B3220" s="29">
        <v>34264</v>
      </c>
      <c r="C3220" s="25">
        <v>22</v>
      </c>
      <c r="D3220" s="12">
        <v>31</v>
      </c>
      <c r="E3220" s="25">
        <v>24.5</v>
      </c>
      <c r="F3220" s="35">
        <v>95</v>
      </c>
      <c r="G3220" s="25">
        <v>12</v>
      </c>
      <c r="H3220" s="13">
        <v>0</v>
      </c>
      <c r="I3220" s="25"/>
      <c r="J3220" s="12">
        <v>230</v>
      </c>
      <c r="K3220" s="12">
        <v>0</v>
      </c>
      <c r="L3220" s="25" t="s">
        <v>13</v>
      </c>
      <c r="M3220" s="10"/>
      <c r="N3220" s="15"/>
      <c r="O3220" s="15"/>
      <c r="P3220" s="4"/>
      <c r="Q3220" s="65"/>
      <c r="R3220" s="42"/>
      <c r="S3220" s="44"/>
      <c r="T3220" s="44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5"/>
      <c r="AH3220" s="40"/>
      <c r="AI3220" s="3"/>
      <c r="AJ3220" s="3"/>
      <c r="AK3220" s="3"/>
      <c r="AL3220" s="3"/>
      <c r="AM3220" s="3"/>
      <c r="AN3220" s="3"/>
      <c r="AO3220" s="3"/>
      <c r="AP3220" s="3"/>
      <c r="AQ3220" s="3"/>
      <c r="AR3220" s="3"/>
      <c r="AS3220" s="3"/>
      <c r="AT3220" s="51"/>
      <c r="AU3220" s="48"/>
      <c r="AV3220" s="52"/>
      <c r="AW3220" s="52"/>
    </row>
    <row r="3221" spans="1:49" ht="15" customHeight="1" x14ac:dyDescent="0.25">
      <c r="A3221" s="11">
        <f t="shared" si="1002"/>
        <v>3218</v>
      </c>
      <c r="B3221" s="29">
        <v>34265</v>
      </c>
      <c r="C3221" s="25">
        <v>22</v>
      </c>
      <c r="D3221" s="12">
        <v>29.8</v>
      </c>
      <c r="E3221" s="25">
        <v>24.5</v>
      </c>
      <c r="F3221" s="35">
        <v>96</v>
      </c>
      <c r="G3221" s="25">
        <v>11</v>
      </c>
      <c r="H3221" s="13">
        <v>0</v>
      </c>
      <c r="I3221" s="25"/>
      <c r="J3221" s="12">
        <v>230</v>
      </c>
      <c r="K3221" s="12">
        <v>0</v>
      </c>
      <c r="L3221" s="25" t="s">
        <v>13</v>
      </c>
      <c r="M3221" s="10"/>
      <c r="N3221" s="15"/>
      <c r="O3221" s="15"/>
      <c r="P3221" s="4"/>
      <c r="Q3221" s="65"/>
      <c r="R3221" s="42"/>
      <c r="S3221" s="44"/>
      <c r="T3221" s="44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5"/>
      <c r="AH3221" s="40"/>
      <c r="AI3221" s="3"/>
      <c r="AJ3221" s="3"/>
      <c r="AK3221" s="3"/>
      <c r="AL3221" s="3"/>
      <c r="AM3221" s="3"/>
      <c r="AN3221" s="3"/>
      <c r="AO3221" s="3"/>
      <c r="AP3221" s="3"/>
      <c r="AQ3221" s="3"/>
      <c r="AR3221" s="3"/>
      <c r="AS3221" s="3"/>
      <c r="AT3221" s="51"/>
      <c r="AU3221" s="48"/>
      <c r="AV3221" s="52"/>
      <c r="AW3221" s="52"/>
    </row>
    <row r="3222" spans="1:49" ht="15" customHeight="1" x14ac:dyDescent="0.25">
      <c r="A3222" s="11">
        <f t="shared" si="1002"/>
        <v>3219</v>
      </c>
      <c r="B3222" s="29">
        <v>34266</v>
      </c>
      <c r="C3222" s="25">
        <v>21</v>
      </c>
      <c r="D3222" s="12">
        <v>31.4</v>
      </c>
      <c r="E3222" s="25">
        <v>24.8</v>
      </c>
      <c r="F3222" s="35">
        <v>95</v>
      </c>
      <c r="G3222" s="25">
        <v>20</v>
      </c>
      <c r="H3222" s="13">
        <v>0</v>
      </c>
      <c r="I3222" s="25"/>
      <c r="J3222" s="12">
        <v>230</v>
      </c>
      <c r="K3222" s="12">
        <v>0</v>
      </c>
      <c r="L3222" s="25" t="s">
        <v>13</v>
      </c>
      <c r="M3222" s="10"/>
      <c r="N3222" s="15"/>
      <c r="O3222" s="15"/>
      <c r="P3222" s="4"/>
      <c r="Q3222" s="65"/>
      <c r="R3222" s="42"/>
      <c r="S3222" s="44"/>
      <c r="T3222" s="44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5"/>
      <c r="AH3222" s="40"/>
      <c r="AI3222" s="3"/>
      <c r="AJ3222" s="3"/>
      <c r="AK3222" s="3"/>
      <c r="AL3222" s="3"/>
      <c r="AM3222" s="3"/>
      <c r="AN3222" s="3"/>
      <c r="AO3222" s="3"/>
      <c r="AP3222" s="3"/>
      <c r="AQ3222" s="3"/>
      <c r="AR3222" s="3"/>
      <c r="AS3222" s="3"/>
      <c r="AT3222" s="51"/>
      <c r="AU3222" s="48"/>
      <c r="AV3222" s="52"/>
      <c r="AW3222" s="52"/>
    </row>
    <row r="3223" spans="1:49" ht="15" customHeight="1" x14ac:dyDescent="0.25">
      <c r="A3223" s="11">
        <f t="shared" si="1002"/>
        <v>3220</v>
      </c>
      <c r="B3223" s="29">
        <v>34267</v>
      </c>
      <c r="C3223" s="25">
        <v>21</v>
      </c>
      <c r="D3223" s="12">
        <v>31.2</v>
      </c>
      <c r="E3223" s="25">
        <v>24.7</v>
      </c>
      <c r="F3223" s="35">
        <v>94</v>
      </c>
      <c r="G3223" s="25">
        <v>6</v>
      </c>
      <c r="H3223" s="13">
        <v>0</v>
      </c>
      <c r="I3223" s="25"/>
      <c r="J3223" s="12">
        <v>210</v>
      </c>
      <c r="K3223" s="12">
        <v>0</v>
      </c>
      <c r="L3223" s="25" t="s">
        <v>13</v>
      </c>
      <c r="M3223" s="10"/>
      <c r="N3223" s="15"/>
      <c r="O3223" s="15"/>
      <c r="P3223" s="4"/>
      <c r="Q3223" s="65"/>
      <c r="R3223" s="42"/>
      <c r="S3223" s="44"/>
      <c r="T3223" s="44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5"/>
      <c r="AH3223" s="40"/>
      <c r="AI3223" s="3"/>
      <c r="AJ3223" s="3"/>
      <c r="AK3223" s="3"/>
      <c r="AL3223" s="3"/>
      <c r="AM3223" s="3"/>
      <c r="AN3223" s="3"/>
      <c r="AO3223" s="3"/>
      <c r="AP3223" s="3"/>
      <c r="AQ3223" s="3"/>
      <c r="AR3223" s="3"/>
      <c r="AS3223" s="3"/>
      <c r="AT3223" s="51"/>
      <c r="AU3223" s="48"/>
      <c r="AV3223" s="52"/>
      <c r="AW3223" s="52"/>
    </row>
    <row r="3224" spans="1:49" ht="15" customHeight="1" x14ac:dyDescent="0.25">
      <c r="A3224" s="11">
        <f t="shared" si="1002"/>
        <v>3221</v>
      </c>
      <c r="B3224" s="29">
        <v>34268</v>
      </c>
      <c r="C3224" s="25">
        <v>21</v>
      </c>
      <c r="D3224" s="12">
        <v>31.4</v>
      </c>
      <c r="E3224" s="25">
        <v>25.1</v>
      </c>
      <c r="F3224" s="35">
        <v>91</v>
      </c>
      <c r="G3224" s="25">
        <v>0</v>
      </c>
      <c r="H3224" s="13">
        <v>0</v>
      </c>
      <c r="I3224" s="25"/>
      <c r="J3224" s="12">
        <v>200</v>
      </c>
      <c r="K3224" s="12">
        <v>0</v>
      </c>
      <c r="L3224" s="25" t="s">
        <v>14</v>
      </c>
      <c r="M3224" s="10"/>
      <c r="N3224" s="15"/>
      <c r="O3224" s="15"/>
      <c r="P3224" s="4"/>
      <c r="Q3224" s="65"/>
      <c r="R3224" s="42"/>
      <c r="S3224" s="44"/>
      <c r="T3224" s="44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5"/>
      <c r="AH3224" s="40"/>
      <c r="AI3224" s="3"/>
      <c r="AJ3224" s="3"/>
      <c r="AK3224" s="3"/>
      <c r="AL3224" s="3"/>
      <c r="AM3224" s="3"/>
      <c r="AN3224" s="3"/>
      <c r="AO3224" s="3"/>
      <c r="AP3224" s="3"/>
      <c r="AQ3224" s="3"/>
      <c r="AR3224" s="3"/>
      <c r="AS3224" s="3"/>
      <c r="AT3224" s="51"/>
      <c r="AU3224" s="48"/>
      <c r="AV3224" s="52"/>
      <c r="AW3224" s="52"/>
    </row>
    <row r="3225" spans="1:49" ht="15" customHeight="1" x14ac:dyDescent="0.25">
      <c r="A3225" s="11">
        <f t="shared" si="1002"/>
        <v>3222</v>
      </c>
      <c r="B3225" s="29">
        <v>34269</v>
      </c>
      <c r="C3225" s="25">
        <v>20</v>
      </c>
      <c r="D3225" s="12">
        <v>31.5</v>
      </c>
      <c r="E3225" s="25">
        <v>23</v>
      </c>
      <c r="F3225" s="35">
        <v>97</v>
      </c>
      <c r="G3225" s="25">
        <v>0</v>
      </c>
      <c r="H3225" s="13">
        <v>0</v>
      </c>
      <c r="I3225" s="25"/>
      <c r="J3225" s="12">
        <v>270</v>
      </c>
      <c r="K3225" s="12">
        <v>0</v>
      </c>
      <c r="L3225" s="25" t="s">
        <v>15</v>
      </c>
      <c r="M3225" s="10"/>
      <c r="N3225" s="15"/>
      <c r="O3225" s="15"/>
      <c r="P3225" s="4"/>
      <c r="Q3225" s="65"/>
      <c r="R3225" s="42"/>
      <c r="S3225" s="44"/>
      <c r="T3225" s="44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5"/>
      <c r="AH3225" s="40"/>
      <c r="AI3225" s="3"/>
      <c r="AJ3225" s="3"/>
      <c r="AK3225" s="3"/>
      <c r="AL3225" s="3"/>
      <c r="AM3225" s="3"/>
      <c r="AN3225" s="3"/>
      <c r="AO3225" s="3"/>
      <c r="AP3225" s="3"/>
      <c r="AQ3225" s="3"/>
      <c r="AR3225" s="3"/>
      <c r="AS3225" s="3"/>
      <c r="AT3225" s="51"/>
      <c r="AU3225" s="48"/>
      <c r="AV3225" s="52"/>
      <c r="AW3225" s="52"/>
    </row>
    <row r="3226" spans="1:49" ht="15" customHeight="1" x14ac:dyDescent="0.25">
      <c r="A3226" s="11">
        <f t="shared" si="1002"/>
        <v>3223</v>
      </c>
      <c r="B3226" s="29">
        <v>34270</v>
      </c>
      <c r="C3226" s="25">
        <v>22</v>
      </c>
      <c r="D3226" s="12">
        <v>30.5</v>
      </c>
      <c r="E3226" s="25">
        <v>25</v>
      </c>
      <c r="F3226" s="35">
        <v>98</v>
      </c>
      <c r="G3226" s="25">
        <v>24</v>
      </c>
      <c r="H3226" s="13">
        <v>0</v>
      </c>
      <c r="I3226" s="25"/>
      <c r="J3226" s="12">
        <v>270</v>
      </c>
      <c r="K3226" s="12">
        <v>0</v>
      </c>
      <c r="L3226" s="25" t="s">
        <v>15</v>
      </c>
      <c r="M3226" s="10"/>
      <c r="N3226" s="15"/>
      <c r="O3226" s="15"/>
      <c r="P3226" s="4"/>
      <c r="Q3226" s="65"/>
      <c r="R3226" s="42"/>
      <c r="S3226" s="44"/>
      <c r="T3226" s="44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5"/>
      <c r="AH3226" s="40"/>
      <c r="AI3226" s="3"/>
      <c r="AJ3226" s="3"/>
      <c r="AK3226" s="3"/>
      <c r="AL3226" s="3"/>
      <c r="AM3226" s="3"/>
      <c r="AN3226" s="3"/>
      <c r="AO3226" s="3"/>
      <c r="AP3226" s="3"/>
      <c r="AQ3226" s="3"/>
      <c r="AR3226" s="3"/>
      <c r="AS3226" s="3"/>
      <c r="AT3226" s="51"/>
      <c r="AU3226" s="48"/>
      <c r="AV3226" s="52"/>
      <c r="AW3226" s="52"/>
    </row>
    <row r="3227" spans="1:49" ht="15" customHeight="1" x14ac:dyDescent="0.25">
      <c r="A3227" s="11">
        <f t="shared" si="1002"/>
        <v>3224</v>
      </c>
      <c r="B3227" s="29">
        <v>34271</v>
      </c>
      <c r="C3227" s="25">
        <v>23</v>
      </c>
      <c r="D3227" s="12">
        <v>33.5</v>
      </c>
      <c r="E3227" s="25">
        <v>26.7</v>
      </c>
      <c r="F3227" s="35">
        <v>94</v>
      </c>
      <c r="G3227" s="25">
        <v>65</v>
      </c>
      <c r="H3227" s="13">
        <v>0</v>
      </c>
      <c r="I3227" s="25"/>
      <c r="J3227" s="12">
        <v>200</v>
      </c>
      <c r="K3227" s="12">
        <v>0</v>
      </c>
      <c r="L3227" s="25" t="s">
        <v>14</v>
      </c>
      <c r="M3227" s="10"/>
      <c r="N3227" s="15"/>
      <c r="O3227" s="15"/>
      <c r="P3227" s="4"/>
      <c r="Q3227" s="65"/>
      <c r="R3227" s="42"/>
      <c r="S3227" s="44"/>
      <c r="T3227" s="44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5"/>
      <c r="AH3227" s="40"/>
      <c r="AI3227" s="3"/>
      <c r="AJ3227" s="3"/>
      <c r="AK3227" s="3"/>
      <c r="AL3227" s="3"/>
      <c r="AM3227" s="3"/>
      <c r="AN3227" s="3"/>
      <c r="AO3227" s="3"/>
      <c r="AP3227" s="3"/>
      <c r="AQ3227" s="3"/>
      <c r="AR3227" s="3"/>
      <c r="AS3227" s="3"/>
      <c r="AT3227" s="51"/>
      <c r="AU3227" s="48"/>
      <c r="AV3227" s="52"/>
      <c r="AW3227" s="52"/>
    </row>
    <row r="3228" spans="1:49" ht="15" customHeight="1" x14ac:dyDescent="0.25">
      <c r="A3228" s="11">
        <f t="shared" si="1002"/>
        <v>3225</v>
      </c>
      <c r="B3228" s="29">
        <v>34272</v>
      </c>
      <c r="C3228" s="25">
        <v>23</v>
      </c>
      <c r="D3228" s="12">
        <v>33.200000000000003</v>
      </c>
      <c r="E3228" s="25">
        <v>24.3</v>
      </c>
      <c r="F3228" s="35">
        <v>99</v>
      </c>
      <c r="G3228" s="25">
        <v>32</v>
      </c>
      <c r="H3228" s="13">
        <v>0</v>
      </c>
      <c r="I3228" s="25"/>
      <c r="J3228" s="12">
        <v>210</v>
      </c>
      <c r="K3228" s="12">
        <v>0</v>
      </c>
      <c r="L3228" s="25" t="s">
        <v>13</v>
      </c>
      <c r="M3228" s="10"/>
      <c r="N3228" s="15"/>
      <c r="O3228" s="15"/>
      <c r="P3228" s="4"/>
      <c r="Q3228" s="65"/>
      <c r="R3228" s="42"/>
      <c r="S3228" s="44"/>
      <c r="T3228" s="44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5"/>
      <c r="AH3228" s="40"/>
      <c r="AI3228" s="3"/>
      <c r="AJ3228" s="3"/>
      <c r="AK3228" s="3"/>
      <c r="AL3228" s="3"/>
      <c r="AM3228" s="3"/>
      <c r="AN3228" s="3"/>
      <c r="AO3228" s="3"/>
      <c r="AP3228" s="3"/>
      <c r="AQ3228" s="3"/>
      <c r="AR3228" s="3"/>
      <c r="AS3228" s="3"/>
      <c r="AT3228" s="51"/>
      <c r="AU3228" s="48"/>
      <c r="AV3228" s="52"/>
      <c r="AW3228" s="52"/>
    </row>
    <row r="3229" spans="1:49" ht="15" customHeight="1" x14ac:dyDescent="0.25">
      <c r="A3229" s="11">
        <f t="shared" si="1002"/>
        <v>3226</v>
      </c>
      <c r="B3229" s="29">
        <v>34273</v>
      </c>
      <c r="C3229" s="25">
        <v>21</v>
      </c>
      <c r="D3229" s="12">
        <v>31.5</v>
      </c>
      <c r="E3229" s="25">
        <v>25.5</v>
      </c>
      <c r="F3229" s="35">
        <v>94</v>
      </c>
      <c r="G3229" s="25">
        <v>87</v>
      </c>
      <c r="H3229" s="13">
        <v>0</v>
      </c>
      <c r="I3229" s="25"/>
      <c r="J3229" s="12">
        <v>230</v>
      </c>
      <c r="K3229" s="12">
        <v>0</v>
      </c>
      <c r="L3229" s="25" t="s">
        <v>13</v>
      </c>
      <c r="M3229" s="10"/>
      <c r="N3229" s="15"/>
      <c r="O3229" s="15"/>
      <c r="P3229" s="4"/>
      <c r="Q3229" s="65"/>
      <c r="R3229" s="42"/>
      <c r="S3229" s="44"/>
      <c r="T3229" s="44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5"/>
      <c r="AH3229" s="40"/>
      <c r="AI3229" s="3"/>
      <c r="AJ3229" s="3"/>
      <c r="AK3229" s="3"/>
      <c r="AL3229" s="3"/>
      <c r="AM3229" s="3"/>
      <c r="AN3229" s="3"/>
      <c r="AO3229" s="3"/>
      <c r="AP3229" s="3"/>
      <c r="AQ3229" s="3"/>
      <c r="AR3229" s="3"/>
      <c r="AS3229" s="3"/>
      <c r="AT3229" s="51"/>
      <c r="AU3229" s="48"/>
      <c r="AV3229" s="52"/>
      <c r="AW3229" s="52"/>
    </row>
    <row r="3230" spans="1:49" ht="15" customHeight="1" x14ac:dyDescent="0.25">
      <c r="A3230" s="11">
        <f t="shared" si="1002"/>
        <v>3227</v>
      </c>
      <c r="B3230" s="29">
        <v>34274</v>
      </c>
      <c r="C3230" s="25">
        <v>22</v>
      </c>
      <c r="D3230" s="12">
        <v>32.6</v>
      </c>
      <c r="E3230" s="25">
        <v>25.7</v>
      </c>
      <c r="F3230" s="35">
        <v>92</v>
      </c>
      <c r="G3230" s="25">
        <v>2</v>
      </c>
      <c r="H3230" s="13">
        <v>0</v>
      </c>
      <c r="I3230" s="25"/>
      <c r="J3230" s="12">
        <v>225</v>
      </c>
      <c r="K3230" s="12">
        <v>0</v>
      </c>
      <c r="L3230" s="25" t="s">
        <v>13</v>
      </c>
      <c r="M3230" s="10"/>
      <c r="N3230" s="15"/>
      <c r="O3230" s="15"/>
      <c r="P3230" s="4"/>
      <c r="Q3230" s="65"/>
      <c r="R3230" s="42"/>
      <c r="S3230" s="44"/>
      <c r="T3230" s="44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5"/>
      <c r="AH3230" s="40"/>
      <c r="AI3230" s="3"/>
      <c r="AJ3230" s="3"/>
      <c r="AK3230" s="3"/>
      <c r="AL3230" s="3"/>
      <c r="AM3230" s="3"/>
      <c r="AN3230" s="3"/>
      <c r="AO3230" s="3"/>
      <c r="AP3230" s="3"/>
      <c r="AQ3230" s="3"/>
      <c r="AR3230" s="3"/>
      <c r="AS3230" s="3"/>
      <c r="AT3230" s="51"/>
      <c r="AU3230" s="48"/>
      <c r="AV3230" s="52"/>
      <c r="AW3230" s="52"/>
    </row>
    <row r="3231" spans="1:49" ht="15" customHeight="1" x14ac:dyDescent="0.25">
      <c r="A3231" s="11">
        <f t="shared" si="1002"/>
        <v>3228</v>
      </c>
      <c r="B3231" s="29">
        <v>34275</v>
      </c>
      <c r="C3231" s="25">
        <v>23</v>
      </c>
      <c r="D3231" s="12">
        <v>33.6</v>
      </c>
      <c r="E3231" s="25">
        <v>26.6</v>
      </c>
      <c r="F3231" s="35">
        <v>88</v>
      </c>
      <c r="G3231" s="25">
        <v>0</v>
      </c>
      <c r="H3231" s="13">
        <v>0</v>
      </c>
      <c r="I3231" s="25"/>
      <c r="J3231" s="12">
        <v>90</v>
      </c>
      <c r="K3231" s="12">
        <v>1</v>
      </c>
      <c r="L3231" s="25" t="s">
        <v>14</v>
      </c>
      <c r="M3231" s="10"/>
      <c r="N3231" s="15"/>
      <c r="O3231" s="15"/>
      <c r="P3231" s="4"/>
      <c r="Q3231" s="65"/>
      <c r="R3231" s="42"/>
      <c r="S3231" s="44"/>
      <c r="T3231" s="44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5"/>
      <c r="AH3231" s="40"/>
      <c r="AI3231" s="3"/>
      <c r="AJ3231" s="3"/>
      <c r="AK3231" s="3"/>
      <c r="AL3231" s="3"/>
      <c r="AM3231" s="3"/>
      <c r="AN3231" s="3"/>
      <c r="AO3231" s="3"/>
      <c r="AP3231" s="3"/>
      <c r="AQ3231" s="3"/>
      <c r="AR3231" s="3"/>
      <c r="AS3231" s="3"/>
      <c r="AT3231" s="51"/>
      <c r="AU3231" s="48"/>
      <c r="AV3231" s="52"/>
      <c r="AW3231" s="52"/>
    </row>
    <row r="3232" spans="1:49" ht="15" customHeight="1" x14ac:dyDescent="0.25">
      <c r="A3232" s="11">
        <f t="shared" si="1002"/>
        <v>3229</v>
      </c>
      <c r="B3232" s="29">
        <v>34276</v>
      </c>
      <c r="C3232" s="25">
        <v>24</v>
      </c>
      <c r="D3232" s="12">
        <v>32.299999999999997</v>
      </c>
      <c r="E3232" s="25">
        <v>26.6</v>
      </c>
      <c r="F3232" s="35">
        <v>90</v>
      </c>
      <c r="G3232" s="25">
        <v>0</v>
      </c>
      <c r="H3232" s="13">
        <v>0</v>
      </c>
      <c r="I3232" s="25"/>
      <c r="J3232" s="12">
        <v>180</v>
      </c>
      <c r="K3232" s="12">
        <v>1</v>
      </c>
      <c r="L3232" s="25" t="s">
        <v>14</v>
      </c>
      <c r="M3232" s="10"/>
      <c r="N3232" s="15"/>
      <c r="O3232" s="15"/>
      <c r="P3232" s="4"/>
      <c r="Q3232" s="65"/>
      <c r="R3232" s="42"/>
      <c r="S3232" s="44"/>
      <c r="T3232" s="44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5"/>
      <c r="AH3232" s="40"/>
      <c r="AI3232" s="3"/>
      <c r="AJ3232" s="3"/>
      <c r="AK3232" s="3"/>
      <c r="AL3232" s="3"/>
      <c r="AM3232" s="3"/>
      <c r="AN3232" s="3"/>
      <c r="AO3232" s="3"/>
      <c r="AP3232" s="3"/>
      <c r="AQ3232" s="3"/>
      <c r="AR3232" s="3"/>
      <c r="AS3232" s="3"/>
      <c r="AT3232" s="51"/>
      <c r="AU3232" s="48"/>
      <c r="AV3232" s="52"/>
      <c r="AW3232" s="52"/>
    </row>
    <row r="3233" spans="1:49" ht="15" customHeight="1" x14ac:dyDescent="0.25">
      <c r="A3233" s="11">
        <f t="shared" si="1002"/>
        <v>3230</v>
      </c>
      <c r="B3233" s="29">
        <v>34277</v>
      </c>
      <c r="C3233" s="25">
        <v>23</v>
      </c>
      <c r="D3233" s="12">
        <v>31.6</v>
      </c>
      <c r="E3233" s="25">
        <v>26</v>
      </c>
      <c r="F3233" s="35">
        <v>94</v>
      </c>
      <c r="G3233" s="25">
        <v>95</v>
      </c>
      <c r="H3233" s="13">
        <v>0</v>
      </c>
      <c r="I3233" s="25"/>
      <c r="J3233" s="12">
        <v>225</v>
      </c>
      <c r="K3233" s="12">
        <v>0</v>
      </c>
      <c r="L3233" s="25" t="s">
        <v>17</v>
      </c>
      <c r="M3233" s="10"/>
      <c r="N3233" s="15"/>
      <c r="O3233" s="15"/>
      <c r="P3233" s="4"/>
      <c r="Q3233" s="65"/>
      <c r="R3233" s="42"/>
      <c r="S3233" s="44"/>
      <c r="T3233" s="44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5"/>
      <c r="AH3233" s="40"/>
      <c r="AI3233" s="3"/>
      <c r="AJ3233" s="3"/>
      <c r="AK3233" s="3"/>
      <c r="AL3233" s="3"/>
      <c r="AM3233" s="3"/>
      <c r="AN3233" s="3"/>
      <c r="AO3233" s="3"/>
      <c r="AP3233" s="3"/>
      <c r="AQ3233" s="3"/>
      <c r="AR3233" s="3"/>
      <c r="AS3233" s="3"/>
      <c r="AT3233" s="51"/>
      <c r="AU3233" s="48"/>
      <c r="AV3233" s="52"/>
      <c r="AW3233" s="52"/>
    </row>
    <row r="3234" spans="1:49" ht="15" customHeight="1" x14ac:dyDescent="0.25">
      <c r="A3234" s="11">
        <f t="shared" si="1002"/>
        <v>3231</v>
      </c>
      <c r="B3234" s="29">
        <v>34278</v>
      </c>
      <c r="C3234" s="25">
        <v>23</v>
      </c>
      <c r="D3234" s="12">
        <v>30</v>
      </c>
      <c r="E3234" s="25">
        <v>25.3</v>
      </c>
      <c r="F3234" s="35">
        <v>97</v>
      </c>
      <c r="G3234" s="25">
        <v>27</v>
      </c>
      <c r="H3234" s="13">
        <v>0</v>
      </c>
      <c r="I3234" s="25"/>
      <c r="J3234" s="12">
        <v>225</v>
      </c>
      <c r="K3234" s="12">
        <v>0</v>
      </c>
      <c r="L3234" s="25" t="s">
        <v>13</v>
      </c>
      <c r="M3234" s="10"/>
      <c r="N3234" s="15"/>
      <c r="O3234" s="15"/>
      <c r="P3234" s="4"/>
      <c r="Q3234" s="65"/>
      <c r="R3234" s="42"/>
      <c r="S3234" s="44"/>
      <c r="T3234" s="44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5"/>
      <c r="AH3234" s="40"/>
      <c r="AI3234" s="3"/>
      <c r="AJ3234" s="3"/>
      <c r="AK3234" s="3"/>
      <c r="AL3234" s="3"/>
      <c r="AM3234" s="3"/>
      <c r="AN3234" s="3"/>
      <c r="AO3234" s="3"/>
      <c r="AP3234" s="3"/>
      <c r="AQ3234" s="3"/>
      <c r="AR3234" s="3"/>
      <c r="AS3234" s="3"/>
      <c r="AT3234" s="51"/>
      <c r="AU3234" s="48"/>
      <c r="AV3234" s="52"/>
      <c r="AW3234" s="52"/>
    </row>
    <row r="3235" spans="1:49" ht="15" customHeight="1" x14ac:dyDescent="0.25">
      <c r="A3235" s="11">
        <f t="shared" si="1002"/>
        <v>3232</v>
      </c>
      <c r="B3235" s="29">
        <v>34279</v>
      </c>
      <c r="C3235" s="25">
        <v>23</v>
      </c>
      <c r="D3235" s="12">
        <v>26.2</v>
      </c>
      <c r="E3235" s="25">
        <v>24.1</v>
      </c>
      <c r="F3235" s="35">
        <v>50</v>
      </c>
      <c r="G3235" s="25">
        <v>96</v>
      </c>
      <c r="H3235" s="13">
        <v>0</v>
      </c>
      <c r="I3235" s="25"/>
      <c r="J3235" s="12">
        <v>45</v>
      </c>
      <c r="K3235" s="12">
        <v>0</v>
      </c>
      <c r="L3235" s="25" t="s">
        <v>17</v>
      </c>
      <c r="M3235" s="10"/>
      <c r="N3235" s="15"/>
      <c r="O3235" s="15"/>
      <c r="P3235" s="4"/>
      <c r="Q3235" s="65"/>
      <c r="R3235" s="42"/>
      <c r="S3235" s="44"/>
      <c r="T3235" s="44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5"/>
      <c r="AH3235" s="40"/>
      <c r="AI3235" s="3"/>
      <c r="AJ3235" s="3"/>
      <c r="AK3235" s="3"/>
      <c r="AL3235" s="3"/>
      <c r="AM3235" s="3"/>
      <c r="AN3235" s="3"/>
      <c r="AO3235" s="3"/>
      <c r="AP3235" s="3"/>
      <c r="AQ3235" s="3"/>
      <c r="AR3235" s="3"/>
      <c r="AS3235" s="3"/>
      <c r="AT3235" s="51"/>
      <c r="AU3235" s="48"/>
      <c r="AV3235" s="52"/>
      <c r="AW3235" s="52"/>
    </row>
    <row r="3236" spans="1:49" ht="15" customHeight="1" x14ac:dyDescent="0.25">
      <c r="A3236" s="11">
        <f t="shared" si="1002"/>
        <v>3233</v>
      </c>
      <c r="B3236" s="29">
        <v>34280</v>
      </c>
      <c r="C3236" s="25">
        <v>23</v>
      </c>
      <c r="D3236" s="12">
        <v>31.2</v>
      </c>
      <c r="E3236" s="25">
        <v>24.9</v>
      </c>
      <c r="F3236" s="35">
        <v>94</v>
      </c>
      <c r="G3236" s="25">
        <v>0.4</v>
      </c>
      <c r="H3236" s="13">
        <v>0</v>
      </c>
      <c r="I3236" s="25"/>
      <c r="J3236" s="12">
        <v>0</v>
      </c>
      <c r="K3236" s="12">
        <v>0</v>
      </c>
      <c r="L3236" s="25" t="s">
        <v>11</v>
      </c>
      <c r="M3236" s="10"/>
      <c r="N3236" s="15"/>
      <c r="O3236" s="15"/>
      <c r="P3236" s="4"/>
      <c r="Q3236" s="65"/>
      <c r="R3236" s="42"/>
      <c r="S3236" s="44"/>
      <c r="T3236" s="44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5"/>
      <c r="AH3236" s="40"/>
      <c r="AI3236" s="3"/>
      <c r="AJ3236" s="3"/>
      <c r="AK3236" s="3"/>
      <c r="AL3236" s="3"/>
      <c r="AM3236" s="3"/>
      <c r="AN3236" s="3"/>
      <c r="AO3236" s="3"/>
      <c r="AP3236" s="3"/>
      <c r="AQ3236" s="3"/>
      <c r="AR3236" s="3"/>
      <c r="AS3236" s="3"/>
      <c r="AT3236" s="51"/>
      <c r="AU3236" s="48"/>
      <c r="AV3236" s="52"/>
      <c r="AW3236" s="52"/>
    </row>
    <row r="3237" spans="1:49" ht="15" customHeight="1" x14ac:dyDescent="0.25">
      <c r="A3237" s="11">
        <f t="shared" si="1002"/>
        <v>3234</v>
      </c>
      <c r="B3237" s="29">
        <v>34281</v>
      </c>
      <c r="C3237" s="25">
        <v>23</v>
      </c>
      <c r="D3237" s="12">
        <v>28.2</v>
      </c>
      <c r="E3237" s="25">
        <v>24.6</v>
      </c>
      <c r="F3237" s="35">
        <v>95</v>
      </c>
      <c r="G3237" s="25">
        <v>39</v>
      </c>
      <c r="H3237" s="13">
        <v>0</v>
      </c>
      <c r="I3237" s="25"/>
      <c r="J3237" s="12">
        <v>225</v>
      </c>
      <c r="K3237" s="12">
        <v>0</v>
      </c>
      <c r="L3237" s="25" t="s">
        <v>13</v>
      </c>
      <c r="M3237" s="10"/>
      <c r="N3237" s="15"/>
      <c r="O3237" s="15"/>
      <c r="P3237" s="4"/>
      <c r="Q3237" s="65"/>
      <c r="R3237" s="42"/>
      <c r="S3237" s="44"/>
      <c r="T3237" s="44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5"/>
      <c r="AH3237" s="40"/>
      <c r="AI3237" s="3"/>
      <c r="AJ3237" s="3"/>
      <c r="AK3237" s="3"/>
      <c r="AL3237" s="3"/>
      <c r="AM3237" s="3"/>
      <c r="AN3237" s="3"/>
      <c r="AO3237" s="3"/>
      <c r="AP3237" s="3"/>
      <c r="AQ3237" s="3"/>
      <c r="AR3237" s="3"/>
      <c r="AS3237" s="3"/>
      <c r="AT3237" s="51"/>
      <c r="AU3237" s="48"/>
      <c r="AV3237" s="52"/>
      <c r="AW3237" s="52"/>
    </row>
    <row r="3238" spans="1:49" ht="15" customHeight="1" x14ac:dyDescent="0.25">
      <c r="A3238" s="11">
        <f t="shared" si="1002"/>
        <v>3235</v>
      </c>
      <c r="B3238" s="29">
        <v>34282</v>
      </c>
      <c r="C3238" s="25">
        <v>21</v>
      </c>
      <c r="D3238" s="12">
        <v>30</v>
      </c>
      <c r="E3238" s="25">
        <v>25.3</v>
      </c>
      <c r="F3238" s="35">
        <v>94</v>
      </c>
      <c r="G3238" s="25">
        <v>25</v>
      </c>
      <c r="H3238" s="13">
        <v>0</v>
      </c>
      <c r="I3238" s="25"/>
      <c r="J3238" s="12">
        <v>225</v>
      </c>
      <c r="K3238" s="12">
        <v>0</v>
      </c>
      <c r="L3238" s="25" t="s">
        <v>13</v>
      </c>
      <c r="M3238" s="10"/>
      <c r="N3238" s="15"/>
      <c r="O3238" s="15"/>
      <c r="P3238" s="4"/>
      <c r="Q3238" s="65"/>
      <c r="R3238" s="42"/>
      <c r="S3238" s="44"/>
      <c r="T3238" s="44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5"/>
      <c r="AH3238" s="40"/>
      <c r="AI3238" s="3"/>
      <c r="AJ3238" s="3"/>
      <c r="AK3238" s="3"/>
      <c r="AL3238" s="3"/>
      <c r="AM3238" s="3"/>
      <c r="AN3238" s="3"/>
      <c r="AO3238" s="3"/>
      <c r="AP3238" s="3"/>
      <c r="AQ3238" s="3"/>
      <c r="AR3238" s="3"/>
      <c r="AS3238" s="3"/>
      <c r="AT3238" s="51"/>
      <c r="AU3238" s="48"/>
      <c r="AV3238" s="52"/>
      <c r="AW3238" s="52"/>
    </row>
    <row r="3239" spans="1:49" ht="15" customHeight="1" x14ac:dyDescent="0.25">
      <c r="A3239" s="11">
        <f t="shared" si="1002"/>
        <v>3236</v>
      </c>
      <c r="B3239" s="29">
        <v>34283</v>
      </c>
      <c r="C3239" s="25">
        <v>23</v>
      </c>
      <c r="D3239" s="12">
        <v>30.7</v>
      </c>
      <c r="E3239" s="25">
        <v>26.5</v>
      </c>
      <c r="F3239" s="35">
        <v>90</v>
      </c>
      <c r="G3239" s="25">
        <v>10</v>
      </c>
      <c r="H3239" s="13">
        <v>0</v>
      </c>
      <c r="I3239" s="25"/>
      <c r="J3239" s="12">
        <v>225</v>
      </c>
      <c r="K3239" s="12">
        <v>0</v>
      </c>
      <c r="L3239" s="25" t="s">
        <v>13</v>
      </c>
      <c r="M3239" s="10"/>
      <c r="N3239" s="15"/>
      <c r="O3239" s="15"/>
      <c r="P3239" s="4"/>
      <c r="Q3239" s="65"/>
      <c r="R3239" s="42"/>
      <c r="S3239" s="44"/>
      <c r="T3239" s="44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5"/>
      <c r="AH3239" s="40"/>
      <c r="AI3239" s="3"/>
      <c r="AJ3239" s="3"/>
      <c r="AK3239" s="3"/>
      <c r="AL3239" s="3"/>
      <c r="AM3239" s="3"/>
      <c r="AN3239" s="3"/>
      <c r="AO3239" s="3"/>
      <c r="AP3239" s="3"/>
      <c r="AQ3239" s="3"/>
      <c r="AR3239" s="3"/>
      <c r="AS3239" s="3"/>
      <c r="AT3239" s="51"/>
      <c r="AU3239" s="48"/>
      <c r="AV3239" s="52"/>
      <c r="AW3239" s="52"/>
    </row>
    <row r="3240" spans="1:49" ht="15" customHeight="1" x14ac:dyDescent="0.25">
      <c r="A3240" s="11">
        <f t="shared" si="1002"/>
        <v>3237</v>
      </c>
      <c r="B3240" s="29">
        <v>34284</v>
      </c>
      <c r="C3240" s="25">
        <v>23</v>
      </c>
      <c r="D3240" s="12">
        <v>28.4</v>
      </c>
      <c r="E3240" s="25">
        <v>25.2</v>
      </c>
      <c r="F3240" s="35">
        <v>96</v>
      </c>
      <c r="G3240" s="25">
        <v>13</v>
      </c>
      <c r="H3240" s="13">
        <v>0</v>
      </c>
      <c r="I3240" s="25"/>
      <c r="J3240" s="12">
        <v>225</v>
      </c>
      <c r="K3240" s="12">
        <v>0</v>
      </c>
      <c r="L3240" s="25" t="s">
        <v>13</v>
      </c>
      <c r="M3240" s="10"/>
      <c r="N3240" s="15"/>
      <c r="O3240" s="15"/>
      <c r="P3240" s="4"/>
      <c r="Q3240" s="65"/>
      <c r="R3240" s="42"/>
      <c r="S3240" s="44"/>
      <c r="T3240" s="44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5"/>
      <c r="AH3240" s="40"/>
      <c r="AI3240" s="3"/>
      <c r="AJ3240" s="3"/>
      <c r="AK3240" s="3"/>
      <c r="AL3240" s="3"/>
      <c r="AM3240" s="3"/>
      <c r="AN3240" s="3"/>
      <c r="AO3240" s="3"/>
      <c r="AP3240" s="3"/>
      <c r="AQ3240" s="3"/>
      <c r="AR3240" s="3"/>
      <c r="AS3240" s="3"/>
      <c r="AT3240" s="51"/>
      <c r="AU3240" s="48"/>
      <c r="AV3240" s="52"/>
      <c r="AW3240" s="52"/>
    </row>
    <row r="3241" spans="1:49" ht="15" customHeight="1" x14ac:dyDescent="0.25">
      <c r="A3241" s="11">
        <f t="shared" si="1002"/>
        <v>3238</v>
      </c>
      <c r="B3241" s="29">
        <v>34285</v>
      </c>
      <c r="C3241" s="25">
        <v>22</v>
      </c>
      <c r="D3241" s="12">
        <v>31.1</v>
      </c>
      <c r="E3241" s="25">
        <v>25.1</v>
      </c>
      <c r="F3241" s="35">
        <v>86</v>
      </c>
      <c r="G3241" s="25">
        <v>20</v>
      </c>
      <c r="H3241" s="13">
        <v>0</v>
      </c>
      <c r="I3241" s="25"/>
      <c r="J3241" s="12">
        <v>270</v>
      </c>
      <c r="K3241" s="12">
        <v>0</v>
      </c>
      <c r="L3241" s="25" t="s">
        <v>15</v>
      </c>
      <c r="M3241" s="10"/>
      <c r="N3241" s="15"/>
      <c r="O3241" s="15"/>
      <c r="P3241" s="4"/>
      <c r="Q3241" s="65"/>
      <c r="R3241" s="42"/>
      <c r="S3241" s="44"/>
      <c r="T3241" s="44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5"/>
      <c r="AH3241" s="40"/>
      <c r="AI3241" s="3"/>
      <c r="AJ3241" s="3"/>
      <c r="AK3241" s="3"/>
      <c r="AL3241" s="3"/>
      <c r="AM3241" s="3"/>
      <c r="AN3241" s="3"/>
      <c r="AO3241" s="3"/>
      <c r="AP3241" s="3"/>
      <c r="AQ3241" s="3"/>
      <c r="AR3241" s="3"/>
      <c r="AS3241" s="3"/>
      <c r="AT3241" s="51"/>
      <c r="AU3241" s="48"/>
      <c r="AV3241" s="52"/>
      <c r="AW3241" s="52"/>
    </row>
    <row r="3242" spans="1:49" ht="15" customHeight="1" x14ac:dyDescent="0.25">
      <c r="A3242" s="11">
        <f t="shared" si="1002"/>
        <v>3239</v>
      </c>
      <c r="B3242" s="29">
        <v>34286</v>
      </c>
      <c r="C3242" s="25">
        <v>22</v>
      </c>
      <c r="D3242" s="12">
        <v>31.2</v>
      </c>
      <c r="E3242" s="25">
        <v>26.2</v>
      </c>
      <c r="F3242" s="35">
        <v>90</v>
      </c>
      <c r="G3242" s="25">
        <v>6</v>
      </c>
      <c r="H3242" s="13">
        <v>0</v>
      </c>
      <c r="I3242" s="25"/>
      <c r="J3242" s="12">
        <v>225</v>
      </c>
      <c r="K3242" s="12">
        <v>0</v>
      </c>
      <c r="L3242" s="25" t="s">
        <v>13</v>
      </c>
      <c r="M3242" s="10"/>
      <c r="N3242" s="15"/>
      <c r="O3242" s="15"/>
      <c r="P3242" s="4"/>
      <c r="Q3242" s="65"/>
      <c r="R3242" s="42"/>
      <c r="S3242" s="44"/>
      <c r="T3242" s="44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5"/>
      <c r="AH3242" s="40"/>
      <c r="AI3242" s="3"/>
      <c r="AJ3242" s="3"/>
      <c r="AK3242" s="3"/>
      <c r="AL3242" s="3"/>
      <c r="AM3242" s="3"/>
      <c r="AN3242" s="3"/>
      <c r="AO3242" s="3"/>
      <c r="AP3242" s="3"/>
      <c r="AQ3242" s="3"/>
      <c r="AR3242" s="3"/>
      <c r="AS3242" s="3"/>
      <c r="AT3242" s="51"/>
      <c r="AU3242" s="48"/>
      <c r="AV3242" s="52"/>
      <c r="AW3242" s="52"/>
    </row>
    <row r="3243" spans="1:49" ht="15" customHeight="1" x14ac:dyDescent="0.25">
      <c r="A3243" s="11">
        <f t="shared" si="1002"/>
        <v>3240</v>
      </c>
      <c r="B3243" s="29">
        <v>34287</v>
      </c>
      <c r="C3243" s="25">
        <v>22</v>
      </c>
      <c r="D3243" s="12">
        <v>29.4</v>
      </c>
      <c r="E3243" s="25">
        <v>25.5</v>
      </c>
      <c r="F3243" s="35">
        <v>96</v>
      </c>
      <c r="G3243" s="25">
        <v>14</v>
      </c>
      <c r="H3243" s="13">
        <v>0</v>
      </c>
      <c r="I3243" s="25"/>
      <c r="J3243" s="12">
        <v>225</v>
      </c>
      <c r="K3243" s="12">
        <v>0</v>
      </c>
      <c r="L3243" s="25" t="s">
        <v>13</v>
      </c>
      <c r="M3243" s="10"/>
      <c r="N3243" s="15"/>
      <c r="O3243" s="15"/>
      <c r="P3243" s="4"/>
      <c r="Q3243" s="65"/>
      <c r="R3243" s="42"/>
      <c r="S3243" s="3"/>
      <c r="T3243" s="3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5"/>
      <c r="AH3243" s="40"/>
      <c r="AI3243" s="3"/>
      <c r="AJ3243" s="3"/>
      <c r="AK3243" s="3"/>
      <c r="AL3243" s="3"/>
      <c r="AM3243" s="3"/>
      <c r="AN3243" s="3"/>
      <c r="AO3243" s="3"/>
      <c r="AP3243" s="3"/>
      <c r="AQ3243" s="3"/>
      <c r="AR3243" s="3"/>
      <c r="AS3243" s="3"/>
      <c r="AT3243" s="52"/>
      <c r="AU3243" s="52"/>
      <c r="AV3243" s="52"/>
      <c r="AW3243" s="52"/>
    </row>
    <row r="3244" spans="1:49" ht="15" customHeight="1" x14ac:dyDescent="0.25">
      <c r="A3244" s="11">
        <f t="shared" si="1002"/>
        <v>3241</v>
      </c>
      <c r="B3244" s="29">
        <v>34288</v>
      </c>
      <c r="C3244" s="25">
        <v>22</v>
      </c>
      <c r="D3244" s="12">
        <v>30.4</v>
      </c>
      <c r="E3244" s="25">
        <v>25.5</v>
      </c>
      <c r="F3244" s="35">
        <v>95</v>
      </c>
      <c r="G3244" s="25">
        <v>5</v>
      </c>
      <c r="H3244" s="13">
        <v>0</v>
      </c>
      <c r="I3244" s="25"/>
      <c r="J3244" s="12">
        <v>180</v>
      </c>
      <c r="K3244" s="12">
        <v>0</v>
      </c>
      <c r="L3244" s="25" t="s">
        <v>13</v>
      </c>
      <c r="M3244" s="10"/>
      <c r="N3244" s="15"/>
      <c r="O3244" s="15"/>
      <c r="P3244" s="4"/>
      <c r="Q3244" s="66"/>
      <c r="R3244" s="42"/>
      <c r="S3244" s="3"/>
      <c r="T3244" s="3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5"/>
      <c r="AH3244" s="40"/>
      <c r="AI3244" s="3"/>
      <c r="AJ3244" s="3"/>
      <c r="AK3244" s="3"/>
      <c r="AL3244" s="3"/>
      <c r="AM3244" s="3"/>
      <c r="AN3244" s="3"/>
      <c r="AO3244" s="3"/>
      <c r="AP3244" s="3"/>
      <c r="AQ3244" s="3"/>
      <c r="AR3244" s="3"/>
      <c r="AS3244" s="3"/>
      <c r="AT3244" s="52"/>
      <c r="AU3244" s="52"/>
      <c r="AV3244" s="52"/>
      <c r="AW3244" s="52"/>
    </row>
    <row r="3245" spans="1:49" ht="15" customHeight="1" x14ac:dyDescent="0.25">
      <c r="A3245" s="11">
        <f t="shared" si="1002"/>
        <v>3242</v>
      </c>
      <c r="B3245" s="29">
        <v>34289</v>
      </c>
      <c r="C3245" s="25">
        <v>22</v>
      </c>
      <c r="D3245" s="12">
        <v>31.8</v>
      </c>
      <c r="E3245" s="25">
        <v>25.5</v>
      </c>
      <c r="F3245" s="35">
        <v>93</v>
      </c>
      <c r="G3245" s="25">
        <v>6</v>
      </c>
      <c r="H3245" s="13">
        <v>0</v>
      </c>
      <c r="I3245" s="25"/>
      <c r="J3245" s="12">
        <v>225</v>
      </c>
      <c r="K3245" s="12">
        <v>0</v>
      </c>
      <c r="L3245" s="25" t="s">
        <v>14</v>
      </c>
      <c r="M3245" s="10"/>
      <c r="N3245" s="15"/>
      <c r="O3245" s="15"/>
      <c r="P3245" s="4"/>
      <c r="Q3245" s="64"/>
      <c r="R3245" s="42"/>
      <c r="S3245" s="44"/>
      <c r="T3245" s="44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5"/>
      <c r="AH3245" s="40"/>
      <c r="AI3245" s="3"/>
      <c r="AJ3245" s="3"/>
      <c r="AK3245" s="3"/>
      <c r="AL3245" s="3"/>
      <c r="AM3245" s="3"/>
      <c r="AN3245" s="3"/>
      <c r="AO3245" s="3"/>
      <c r="AP3245" s="3"/>
      <c r="AQ3245" s="3"/>
      <c r="AR3245" s="3"/>
      <c r="AS3245" s="3"/>
      <c r="AT3245" s="51"/>
      <c r="AU3245" s="48"/>
      <c r="AV3245" s="52"/>
      <c r="AW3245" s="52"/>
    </row>
    <row r="3246" spans="1:49" ht="15" customHeight="1" x14ac:dyDescent="0.25">
      <c r="A3246" s="11">
        <f t="shared" si="1002"/>
        <v>3243</v>
      </c>
      <c r="B3246" s="29">
        <v>34290</v>
      </c>
      <c r="C3246" s="25">
        <v>21</v>
      </c>
      <c r="D3246" s="12">
        <v>31.9</v>
      </c>
      <c r="E3246" s="25">
        <v>24.3</v>
      </c>
      <c r="F3246" s="35">
        <v>92</v>
      </c>
      <c r="G3246" s="25">
        <v>58</v>
      </c>
      <c r="H3246" s="13">
        <v>0</v>
      </c>
      <c r="I3246" s="25"/>
      <c r="J3246" s="12">
        <v>225</v>
      </c>
      <c r="K3246" s="12">
        <v>0</v>
      </c>
      <c r="L3246" s="25" t="s">
        <v>13</v>
      </c>
      <c r="M3246" s="10"/>
      <c r="N3246" s="15"/>
      <c r="O3246" s="15"/>
      <c r="P3246" s="4"/>
      <c r="Q3246" s="65"/>
      <c r="R3246" s="42"/>
      <c r="S3246" s="44"/>
      <c r="T3246" s="44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5"/>
      <c r="AH3246" s="40"/>
      <c r="AI3246" s="3"/>
      <c r="AJ3246" s="3"/>
      <c r="AK3246" s="3"/>
      <c r="AL3246" s="3"/>
      <c r="AM3246" s="3"/>
      <c r="AN3246" s="3"/>
      <c r="AO3246" s="3"/>
      <c r="AP3246" s="3"/>
      <c r="AQ3246" s="3"/>
      <c r="AR3246" s="3"/>
      <c r="AS3246" s="3"/>
      <c r="AT3246" s="51"/>
      <c r="AU3246" s="48"/>
      <c r="AV3246" s="52"/>
      <c r="AW3246" s="52"/>
    </row>
    <row r="3247" spans="1:49" ht="15" customHeight="1" x14ac:dyDescent="0.25">
      <c r="A3247" s="11">
        <f t="shared" si="1002"/>
        <v>3244</v>
      </c>
      <c r="B3247" s="29">
        <v>34291</v>
      </c>
      <c r="C3247" s="25">
        <v>23</v>
      </c>
      <c r="D3247" s="12">
        <v>30.4</v>
      </c>
      <c r="E3247" s="25">
        <v>24.7</v>
      </c>
      <c r="F3247" s="35">
        <v>90</v>
      </c>
      <c r="G3247" s="25">
        <v>0</v>
      </c>
      <c r="H3247" s="13">
        <v>0</v>
      </c>
      <c r="I3247" s="25"/>
      <c r="J3247" s="12">
        <v>180</v>
      </c>
      <c r="K3247" s="12">
        <v>0</v>
      </c>
      <c r="L3247" s="25" t="s">
        <v>14</v>
      </c>
      <c r="M3247" s="10"/>
      <c r="N3247" s="15"/>
      <c r="O3247" s="15"/>
      <c r="P3247" s="4"/>
      <c r="Q3247" s="65"/>
      <c r="R3247" s="42"/>
      <c r="S3247" s="44"/>
      <c r="T3247" s="44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5"/>
      <c r="AH3247" s="40"/>
      <c r="AI3247" s="3"/>
      <c r="AJ3247" s="3"/>
      <c r="AK3247" s="3"/>
      <c r="AL3247" s="3"/>
      <c r="AM3247" s="3"/>
      <c r="AN3247" s="3"/>
      <c r="AO3247" s="3"/>
      <c r="AP3247" s="3"/>
      <c r="AQ3247" s="3"/>
      <c r="AR3247" s="3"/>
      <c r="AS3247" s="3"/>
      <c r="AT3247" s="51"/>
      <c r="AU3247" s="48"/>
      <c r="AV3247" s="52"/>
      <c r="AW3247" s="52"/>
    </row>
    <row r="3248" spans="1:49" ht="15" customHeight="1" x14ac:dyDescent="0.25">
      <c r="A3248" s="11">
        <f t="shared" si="1002"/>
        <v>3245</v>
      </c>
      <c r="B3248" s="29">
        <v>34292</v>
      </c>
      <c r="C3248" s="25">
        <v>22</v>
      </c>
      <c r="D3248" s="12">
        <v>30.8</v>
      </c>
      <c r="E3248" s="25">
        <v>24.7</v>
      </c>
      <c r="F3248" s="35">
        <v>93</v>
      </c>
      <c r="G3248" s="25">
        <v>0</v>
      </c>
      <c r="H3248" s="13">
        <v>0</v>
      </c>
      <c r="I3248" s="25"/>
      <c r="J3248" s="12">
        <v>180</v>
      </c>
      <c r="K3248" s="12">
        <v>0</v>
      </c>
      <c r="L3248" s="25" t="s">
        <v>14</v>
      </c>
      <c r="M3248" s="10"/>
      <c r="N3248" s="15"/>
      <c r="O3248" s="15"/>
      <c r="P3248" s="4"/>
      <c r="Q3248" s="65"/>
      <c r="R3248" s="42"/>
      <c r="S3248" s="44"/>
      <c r="T3248" s="44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5"/>
      <c r="AH3248" s="40"/>
      <c r="AI3248" s="3"/>
      <c r="AJ3248" s="3"/>
      <c r="AK3248" s="3"/>
      <c r="AL3248" s="3"/>
      <c r="AM3248" s="3"/>
      <c r="AN3248" s="3"/>
      <c r="AO3248" s="3"/>
      <c r="AP3248" s="3"/>
      <c r="AQ3248" s="3"/>
      <c r="AR3248" s="3"/>
      <c r="AS3248" s="3"/>
      <c r="AT3248" s="51"/>
      <c r="AU3248" s="48"/>
      <c r="AV3248" s="52"/>
      <c r="AW3248" s="52"/>
    </row>
    <row r="3249" spans="1:49" ht="15" customHeight="1" x14ac:dyDescent="0.25">
      <c r="A3249" s="11">
        <f t="shared" si="1002"/>
        <v>3246</v>
      </c>
      <c r="B3249" s="29">
        <v>34293</v>
      </c>
      <c r="C3249" s="25">
        <v>22</v>
      </c>
      <c r="D3249" s="12">
        <v>30.8</v>
      </c>
      <c r="E3249" s="25">
        <v>24.9</v>
      </c>
      <c r="F3249" s="35">
        <v>97</v>
      </c>
      <c r="G3249" s="25">
        <v>4</v>
      </c>
      <c r="H3249" s="13">
        <v>0</v>
      </c>
      <c r="I3249" s="25"/>
      <c r="J3249" s="12">
        <v>225</v>
      </c>
      <c r="K3249" s="12">
        <v>0</v>
      </c>
      <c r="L3249" s="25" t="s">
        <v>11</v>
      </c>
      <c r="M3249" s="10"/>
      <c r="N3249" s="15"/>
      <c r="O3249" s="15"/>
      <c r="P3249" s="4"/>
      <c r="Q3249" s="65"/>
      <c r="R3249" s="42"/>
      <c r="S3249" s="44"/>
      <c r="T3249" s="44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5"/>
      <c r="AH3249" s="40"/>
      <c r="AI3249" s="3"/>
      <c r="AJ3249" s="3"/>
      <c r="AK3249" s="3"/>
      <c r="AL3249" s="3"/>
      <c r="AM3249" s="3"/>
      <c r="AN3249" s="3"/>
      <c r="AO3249" s="3"/>
      <c r="AP3249" s="3"/>
      <c r="AQ3249" s="3"/>
      <c r="AR3249" s="3"/>
      <c r="AS3249" s="3"/>
      <c r="AT3249" s="51"/>
      <c r="AU3249" s="48"/>
      <c r="AV3249" s="52"/>
      <c r="AW3249" s="52"/>
    </row>
    <row r="3250" spans="1:49" ht="15" customHeight="1" x14ac:dyDescent="0.25">
      <c r="A3250" s="11">
        <f t="shared" si="1002"/>
        <v>3247</v>
      </c>
      <c r="B3250" s="29">
        <v>34294</v>
      </c>
      <c r="C3250" s="25">
        <v>21</v>
      </c>
      <c r="D3250" s="12">
        <v>31</v>
      </c>
      <c r="E3250" s="25">
        <v>23.9</v>
      </c>
      <c r="F3250" s="35">
        <v>93</v>
      </c>
      <c r="G3250" s="25">
        <v>77</v>
      </c>
      <c r="H3250" s="13">
        <v>0</v>
      </c>
      <c r="I3250" s="25"/>
      <c r="J3250" s="12">
        <v>360</v>
      </c>
      <c r="K3250" s="12">
        <v>0</v>
      </c>
      <c r="L3250" s="25" t="s">
        <v>11</v>
      </c>
      <c r="M3250" s="10"/>
      <c r="N3250" s="15"/>
      <c r="O3250" s="15"/>
      <c r="P3250" s="4"/>
      <c r="Q3250" s="65"/>
      <c r="R3250" s="42"/>
      <c r="S3250" s="44"/>
      <c r="T3250" s="44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5"/>
      <c r="AH3250" s="40"/>
      <c r="AI3250" s="3"/>
      <c r="AJ3250" s="3"/>
      <c r="AK3250" s="3"/>
      <c r="AL3250" s="3"/>
      <c r="AM3250" s="3"/>
      <c r="AN3250" s="3"/>
      <c r="AO3250" s="3"/>
      <c r="AP3250" s="3"/>
      <c r="AQ3250" s="3"/>
      <c r="AR3250" s="3"/>
      <c r="AS3250" s="3"/>
      <c r="AT3250" s="51"/>
      <c r="AU3250" s="48"/>
      <c r="AV3250" s="52"/>
      <c r="AW3250" s="52"/>
    </row>
    <row r="3251" spans="1:49" ht="15" customHeight="1" x14ac:dyDescent="0.25">
      <c r="A3251" s="11">
        <f t="shared" si="1002"/>
        <v>3248</v>
      </c>
      <c r="B3251" s="29">
        <v>34295</v>
      </c>
      <c r="C3251" s="25">
        <v>21</v>
      </c>
      <c r="D3251" s="12">
        <v>31</v>
      </c>
      <c r="E3251" s="25">
        <v>23.9</v>
      </c>
      <c r="F3251" s="35">
        <v>96</v>
      </c>
      <c r="G3251" s="25">
        <v>17</v>
      </c>
      <c r="H3251" s="13">
        <v>0</v>
      </c>
      <c r="I3251" s="25"/>
      <c r="J3251" s="12">
        <v>225</v>
      </c>
      <c r="K3251" s="12">
        <v>0</v>
      </c>
      <c r="L3251" s="25" t="s">
        <v>13</v>
      </c>
      <c r="M3251" s="10"/>
      <c r="N3251" s="15"/>
      <c r="O3251" s="15"/>
      <c r="P3251" s="4"/>
      <c r="Q3251" s="65"/>
      <c r="R3251" s="42"/>
      <c r="S3251" s="44"/>
      <c r="T3251" s="44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5"/>
      <c r="AH3251" s="40"/>
      <c r="AI3251" s="3"/>
      <c r="AJ3251" s="3"/>
      <c r="AK3251" s="3"/>
      <c r="AL3251" s="3"/>
      <c r="AM3251" s="3"/>
      <c r="AN3251" s="3"/>
      <c r="AO3251" s="3"/>
      <c r="AP3251" s="3"/>
      <c r="AQ3251" s="3"/>
      <c r="AR3251" s="3"/>
      <c r="AS3251" s="3"/>
      <c r="AT3251" s="51"/>
      <c r="AU3251" s="48"/>
      <c r="AV3251" s="52"/>
      <c r="AW3251" s="52"/>
    </row>
    <row r="3252" spans="1:49" ht="15" customHeight="1" x14ac:dyDescent="0.25">
      <c r="A3252" s="11">
        <f t="shared" si="1002"/>
        <v>3249</v>
      </c>
      <c r="B3252" s="29">
        <v>34296</v>
      </c>
      <c r="C3252" s="25">
        <v>22</v>
      </c>
      <c r="D3252" s="12">
        <v>30.5</v>
      </c>
      <c r="E3252" s="25">
        <v>24.7</v>
      </c>
      <c r="F3252" s="35">
        <v>93</v>
      </c>
      <c r="G3252" s="25">
        <v>59</v>
      </c>
      <c r="H3252" s="13">
        <v>0</v>
      </c>
      <c r="I3252" s="25"/>
      <c r="J3252" s="12">
        <v>225</v>
      </c>
      <c r="K3252" s="12">
        <v>0</v>
      </c>
      <c r="L3252" s="25" t="s">
        <v>13</v>
      </c>
      <c r="M3252" s="10"/>
      <c r="N3252" s="15"/>
      <c r="O3252" s="15"/>
      <c r="P3252" s="4"/>
      <c r="Q3252" s="65"/>
      <c r="R3252" s="42"/>
      <c r="S3252" s="44"/>
      <c r="T3252" s="44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5"/>
      <c r="AH3252" s="40"/>
      <c r="AI3252" s="3"/>
      <c r="AJ3252" s="3"/>
      <c r="AK3252" s="3"/>
      <c r="AL3252" s="3"/>
      <c r="AM3252" s="3"/>
      <c r="AN3252" s="3"/>
      <c r="AO3252" s="3"/>
      <c r="AP3252" s="3"/>
      <c r="AQ3252" s="3"/>
      <c r="AR3252" s="3"/>
      <c r="AS3252" s="3"/>
      <c r="AT3252" s="51"/>
      <c r="AU3252" s="48"/>
      <c r="AV3252" s="52"/>
      <c r="AW3252" s="52"/>
    </row>
    <row r="3253" spans="1:49" ht="15" customHeight="1" x14ac:dyDescent="0.25">
      <c r="A3253" s="11">
        <f t="shared" si="1002"/>
        <v>3250</v>
      </c>
      <c r="B3253" s="29">
        <v>34297</v>
      </c>
      <c r="C3253" s="25">
        <v>22</v>
      </c>
      <c r="D3253" s="12">
        <v>30.1</v>
      </c>
      <c r="E3253" s="25">
        <v>24.3</v>
      </c>
      <c r="F3253" s="35">
        <v>92</v>
      </c>
      <c r="G3253" s="25">
        <v>41</v>
      </c>
      <c r="H3253" s="13">
        <v>0</v>
      </c>
      <c r="I3253" s="25"/>
      <c r="J3253" s="12">
        <v>270</v>
      </c>
      <c r="K3253" s="12">
        <v>0</v>
      </c>
      <c r="L3253" s="25" t="s">
        <v>15</v>
      </c>
      <c r="M3253" s="10"/>
      <c r="N3253" s="15"/>
      <c r="O3253" s="15"/>
      <c r="P3253" s="4"/>
      <c r="Q3253" s="65"/>
      <c r="R3253" s="42"/>
      <c r="S3253" s="44"/>
      <c r="T3253" s="44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5"/>
      <c r="AH3253" s="40"/>
      <c r="AI3253" s="3"/>
      <c r="AJ3253" s="3"/>
      <c r="AK3253" s="3"/>
      <c r="AL3253" s="3"/>
      <c r="AM3253" s="3"/>
      <c r="AN3253" s="3"/>
      <c r="AO3253" s="3"/>
      <c r="AP3253" s="3"/>
      <c r="AQ3253" s="3"/>
      <c r="AR3253" s="3"/>
      <c r="AS3253" s="3"/>
      <c r="AT3253" s="51"/>
      <c r="AU3253" s="48"/>
      <c r="AV3253" s="52"/>
      <c r="AW3253" s="52"/>
    </row>
    <row r="3254" spans="1:49" ht="15" customHeight="1" x14ac:dyDescent="0.25">
      <c r="A3254" s="11">
        <f t="shared" si="1002"/>
        <v>3251</v>
      </c>
      <c r="B3254" s="29">
        <v>34298</v>
      </c>
      <c r="C3254" s="25">
        <v>23</v>
      </c>
      <c r="D3254" s="12">
        <v>30.6</v>
      </c>
      <c r="E3254" s="25">
        <v>25.7</v>
      </c>
      <c r="F3254" s="35">
        <v>94</v>
      </c>
      <c r="G3254" s="25">
        <v>3</v>
      </c>
      <c r="H3254" s="13">
        <v>0</v>
      </c>
      <c r="I3254" s="25"/>
      <c r="J3254" s="12">
        <v>270</v>
      </c>
      <c r="K3254" s="12">
        <v>0</v>
      </c>
      <c r="L3254" s="25" t="s">
        <v>15</v>
      </c>
      <c r="M3254" s="10"/>
      <c r="N3254" s="15"/>
      <c r="O3254" s="15"/>
      <c r="P3254" s="4"/>
      <c r="Q3254" s="65"/>
      <c r="R3254" s="42"/>
      <c r="S3254" s="44"/>
      <c r="T3254" s="44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5"/>
      <c r="AH3254" s="40"/>
      <c r="AI3254" s="3"/>
      <c r="AJ3254" s="3"/>
      <c r="AK3254" s="3"/>
      <c r="AL3254" s="3"/>
      <c r="AM3254" s="3"/>
      <c r="AN3254" s="3"/>
      <c r="AO3254" s="3"/>
      <c r="AP3254" s="3"/>
      <c r="AQ3254" s="3"/>
      <c r="AR3254" s="3"/>
      <c r="AS3254" s="3"/>
      <c r="AT3254" s="51"/>
      <c r="AU3254" s="48"/>
      <c r="AV3254" s="52"/>
      <c r="AW3254" s="52"/>
    </row>
    <row r="3255" spans="1:49" ht="15" customHeight="1" x14ac:dyDescent="0.25">
      <c r="A3255" s="11">
        <f t="shared" si="1002"/>
        <v>3252</v>
      </c>
      <c r="B3255" s="29">
        <v>34299</v>
      </c>
      <c r="C3255" s="25">
        <v>23</v>
      </c>
      <c r="D3255" s="12">
        <v>31</v>
      </c>
      <c r="E3255" s="25">
        <v>25.2</v>
      </c>
      <c r="F3255" s="35">
        <v>92</v>
      </c>
      <c r="G3255" s="25">
        <v>6</v>
      </c>
      <c r="H3255" s="13">
        <v>0</v>
      </c>
      <c r="I3255" s="25"/>
      <c r="J3255" s="12">
        <v>225</v>
      </c>
      <c r="K3255" s="12">
        <v>0</v>
      </c>
      <c r="L3255" s="25" t="s">
        <v>13</v>
      </c>
      <c r="M3255" s="10"/>
      <c r="N3255" s="15"/>
      <c r="O3255" s="15"/>
      <c r="P3255" s="4"/>
      <c r="Q3255" s="65"/>
      <c r="R3255" s="42"/>
      <c r="S3255" s="44"/>
      <c r="T3255" s="44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5"/>
      <c r="AH3255" s="40"/>
      <c r="AI3255" s="3"/>
      <c r="AJ3255" s="3"/>
      <c r="AK3255" s="3"/>
      <c r="AL3255" s="3"/>
      <c r="AM3255" s="3"/>
      <c r="AN3255" s="3"/>
      <c r="AO3255" s="3"/>
      <c r="AP3255" s="3"/>
      <c r="AQ3255" s="3"/>
      <c r="AR3255" s="3"/>
      <c r="AS3255" s="3"/>
      <c r="AT3255" s="51"/>
      <c r="AU3255" s="48"/>
      <c r="AV3255" s="52"/>
      <c r="AW3255" s="52"/>
    </row>
    <row r="3256" spans="1:49" ht="15" customHeight="1" x14ac:dyDescent="0.25">
      <c r="A3256" s="11">
        <f t="shared" si="1002"/>
        <v>3253</v>
      </c>
      <c r="B3256" s="29">
        <v>34300</v>
      </c>
      <c r="C3256" s="25">
        <v>23</v>
      </c>
      <c r="D3256" s="12">
        <v>30.2</v>
      </c>
      <c r="E3256" s="25">
        <v>24.8</v>
      </c>
      <c r="F3256" s="35">
        <v>94</v>
      </c>
      <c r="G3256" s="25">
        <v>3</v>
      </c>
      <c r="H3256" s="13">
        <v>0</v>
      </c>
      <c r="I3256" s="25"/>
      <c r="J3256" s="12">
        <v>270</v>
      </c>
      <c r="K3256" s="12">
        <v>0</v>
      </c>
      <c r="L3256" s="25" t="s">
        <v>15</v>
      </c>
      <c r="M3256" s="10"/>
      <c r="N3256" s="15"/>
      <c r="O3256" s="15"/>
      <c r="P3256" s="4"/>
      <c r="Q3256" s="65"/>
      <c r="R3256" s="42"/>
      <c r="S3256" s="44"/>
      <c r="T3256" s="44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5"/>
      <c r="AH3256" s="40"/>
      <c r="AI3256" s="3"/>
      <c r="AJ3256" s="3"/>
      <c r="AK3256" s="3"/>
      <c r="AL3256" s="3"/>
      <c r="AM3256" s="3"/>
      <c r="AN3256" s="3"/>
      <c r="AO3256" s="3"/>
      <c r="AP3256" s="3"/>
      <c r="AQ3256" s="3"/>
      <c r="AR3256" s="3"/>
      <c r="AS3256" s="3"/>
      <c r="AT3256" s="51"/>
      <c r="AU3256" s="48"/>
      <c r="AV3256" s="52"/>
      <c r="AW3256" s="52"/>
    </row>
    <row r="3257" spans="1:49" ht="15" customHeight="1" x14ac:dyDescent="0.25">
      <c r="A3257" s="11">
        <f t="shared" si="1002"/>
        <v>3254</v>
      </c>
      <c r="B3257" s="29">
        <v>34301</v>
      </c>
      <c r="C3257" s="25">
        <v>22</v>
      </c>
      <c r="D3257" s="12">
        <v>30.3</v>
      </c>
      <c r="E3257" s="25">
        <v>24.6</v>
      </c>
      <c r="F3257" s="35">
        <v>90</v>
      </c>
      <c r="G3257" s="25">
        <v>30</v>
      </c>
      <c r="H3257" s="13">
        <v>0</v>
      </c>
      <c r="I3257" s="25"/>
      <c r="J3257" s="12">
        <v>315</v>
      </c>
      <c r="K3257" s="12">
        <v>0</v>
      </c>
      <c r="L3257" s="25" t="s">
        <v>16</v>
      </c>
      <c r="M3257" s="10"/>
      <c r="N3257" s="15"/>
      <c r="O3257" s="15"/>
      <c r="P3257" s="4"/>
      <c r="Q3257" s="65"/>
      <c r="R3257" s="42"/>
      <c r="S3257" s="44"/>
      <c r="T3257" s="44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5"/>
      <c r="AH3257" s="40"/>
      <c r="AI3257" s="3"/>
      <c r="AJ3257" s="3"/>
      <c r="AK3257" s="3"/>
      <c r="AL3257" s="3"/>
      <c r="AM3257" s="3"/>
      <c r="AN3257" s="3"/>
      <c r="AO3257" s="3"/>
      <c r="AP3257" s="3"/>
      <c r="AQ3257" s="3"/>
      <c r="AR3257" s="3"/>
      <c r="AS3257" s="3"/>
      <c r="AT3257" s="51"/>
      <c r="AU3257" s="48"/>
      <c r="AV3257" s="52"/>
      <c r="AW3257" s="52"/>
    </row>
    <row r="3258" spans="1:49" ht="15" customHeight="1" x14ac:dyDescent="0.25">
      <c r="A3258" s="11">
        <f t="shared" si="1002"/>
        <v>3255</v>
      </c>
      <c r="B3258" s="29">
        <v>34302</v>
      </c>
      <c r="C3258" s="25">
        <v>22</v>
      </c>
      <c r="D3258" s="12">
        <v>30.2</v>
      </c>
      <c r="E3258" s="25">
        <v>24.5</v>
      </c>
      <c r="F3258" s="35">
        <v>92</v>
      </c>
      <c r="G3258" s="25">
        <v>1</v>
      </c>
      <c r="H3258" s="13">
        <v>0</v>
      </c>
      <c r="I3258" s="25"/>
      <c r="J3258" s="12">
        <v>225</v>
      </c>
      <c r="K3258" s="12">
        <v>0</v>
      </c>
      <c r="L3258" s="25" t="s">
        <v>13</v>
      </c>
      <c r="M3258" s="10"/>
      <c r="N3258" s="15"/>
      <c r="O3258" s="15"/>
      <c r="P3258" s="4"/>
      <c r="Q3258" s="65"/>
      <c r="R3258" s="42"/>
      <c r="S3258" s="44"/>
      <c r="T3258" s="44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5"/>
      <c r="AH3258" s="40"/>
      <c r="AI3258" s="3"/>
      <c r="AJ3258" s="3"/>
      <c r="AK3258" s="3"/>
      <c r="AL3258" s="3"/>
      <c r="AM3258" s="3"/>
      <c r="AN3258" s="3"/>
      <c r="AO3258" s="3"/>
      <c r="AP3258" s="3"/>
      <c r="AQ3258" s="3"/>
      <c r="AR3258" s="3"/>
      <c r="AS3258" s="3"/>
      <c r="AT3258" s="51"/>
      <c r="AU3258" s="48"/>
      <c r="AV3258" s="52"/>
      <c r="AW3258" s="52"/>
    </row>
    <row r="3259" spans="1:49" ht="15" customHeight="1" x14ac:dyDescent="0.25">
      <c r="A3259" s="11">
        <f t="shared" si="1002"/>
        <v>3256</v>
      </c>
      <c r="B3259" s="29">
        <v>34303</v>
      </c>
      <c r="C3259" s="25">
        <v>22</v>
      </c>
      <c r="D3259" s="12">
        <v>32.4</v>
      </c>
      <c r="E3259" s="25">
        <v>25</v>
      </c>
      <c r="F3259" s="35">
        <v>90</v>
      </c>
      <c r="G3259" s="25">
        <v>0</v>
      </c>
      <c r="H3259" s="13">
        <v>0</v>
      </c>
      <c r="I3259" s="25"/>
      <c r="J3259" s="12">
        <v>270</v>
      </c>
      <c r="K3259" s="12">
        <v>0</v>
      </c>
      <c r="L3259" s="25" t="s">
        <v>15</v>
      </c>
      <c r="M3259" s="10"/>
      <c r="N3259" s="15"/>
      <c r="O3259" s="15"/>
      <c r="P3259" s="4"/>
      <c r="Q3259" s="65"/>
      <c r="R3259" s="42"/>
      <c r="S3259" s="44"/>
      <c r="T3259" s="44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5"/>
      <c r="AH3259" s="40"/>
      <c r="AI3259" s="3"/>
      <c r="AJ3259" s="3"/>
      <c r="AK3259" s="3"/>
      <c r="AL3259" s="3"/>
      <c r="AM3259" s="3"/>
      <c r="AN3259" s="3"/>
      <c r="AO3259" s="3"/>
      <c r="AP3259" s="3"/>
      <c r="AQ3259" s="3"/>
      <c r="AR3259" s="3"/>
      <c r="AS3259" s="3"/>
      <c r="AT3259" s="51"/>
      <c r="AU3259" s="48"/>
      <c r="AV3259" s="52"/>
      <c r="AW3259" s="52"/>
    </row>
    <row r="3260" spans="1:49" ht="15" customHeight="1" x14ac:dyDescent="0.25">
      <c r="A3260" s="11">
        <f t="shared" si="1002"/>
        <v>3257</v>
      </c>
      <c r="B3260" s="29">
        <v>34304</v>
      </c>
      <c r="C3260" s="25">
        <v>23</v>
      </c>
      <c r="D3260" s="12">
        <v>31.7</v>
      </c>
      <c r="E3260" s="25">
        <v>25</v>
      </c>
      <c r="F3260" s="35">
        <v>91</v>
      </c>
      <c r="G3260" s="25">
        <v>0</v>
      </c>
      <c r="H3260" s="13">
        <v>0</v>
      </c>
      <c r="I3260" s="25"/>
      <c r="J3260" s="12">
        <v>225</v>
      </c>
      <c r="K3260" s="12">
        <v>0</v>
      </c>
      <c r="L3260" s="25" t="s">
        <v>13</v>
      </c>
      <c r="M3260" s="10"/>
      <c r="N3260" s="15"/>
      <c r="O3260" s="15"/>
      <c r="P3260" s="4"/>
      <c r="Q3260" s="65"/>
      <c r="R3260" s="42"/>
      <c r="S3260" s="44"/>
      <c r="T3260" s="44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5"/>
      <c r="AH3260" s="40"/>
      <c r="AI3260" s="3"/>
      <c r="AJ3260" s="3"/>
      <c r="AK3260" s="3"/>
      <c r="AL3260" s="3"/>
      <c r="AM3260" s="3"/>
      <c r="AN3260" s="3"/>
      <c r="AO3260" s="3"/>
      <c r="AP3260" s="3"/>
      <c r="AQ3260" s="3"/>
      <c r="AR3260" s="3"/>
      <c r="AS3260" s="3"/>
      <c r="AT3260" s="51"/>
      <c r="AU3260" s="48"/>
      <c r="AV3260" s="52"/>
      <c r="AW3260" s="52"/>
    </row>
    <row r="3261" spans="1:49" ht="15" customHeight="1" x14ac:dyDescent="0.25">
      <c r="A3261" s="11">
        <f t="shared" si="1002"/>
        <v>3258</v>
      </c>
      <c r="B3261" s="29">
        <v>34305</v>
      </c>
      <c r="C3261" s="25">
        <v>22</v>
      </c>
      <c r="D3261" s="12">
        <v>33</v>
      </c>
      <c r="E3261" s="25">
        <v>25.5</v>
      </c>
      <c r="F3261" s="35">
        <v>89</v>
      </c>
      <c r="G3261" s="25">
        <v>0</v>
      </c>
      <c r="H3261" s="13">
        <v>0</v>
      </c>
      <c r="I3261" s="25"/>
      <c r="J3261" s="12">
        <v>225</v>
      </c>
      <c r="K3261" s="12">
        <v>0</v>
      </c>
      <c r="L3261" s="25" t="s">
        <v>13</v>
      </c>
      <c r="M3261" s="10"/>
      <c r="N3261" s="15"/>
      <c r="O3261" s="15"/>
      <c r="P3261" s="4"/>
      <c r="Q3261" s="65"/>
      <c r="R3261" s="42"/>
      <c r="S3261" s="44"/>
      <c r="T3261" s="44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5"/>
      <c r="AH3261" s="40"/>
      <c r="AI3261" s="3"/>
      <c r="AJ3261" s="3"/>
      <c r="AK3261" s="3"/>
      <c r="AL3261" s="3"/>
      <c r="AM3261" s="3"/>
      <c r="AN3261" s="3"/>
      <c r="AO3261" s="3"/>
      <c r="AP3261" s="3"/>
      <c r="AQ3261" s="3"/>
      <c r="AR3261" s="3"/>
      <c r="AS3261" s="3"/>
      <c r="AT3261" s="51"/>
      <c r="AU3261" s="48"/>
      <c r="AV3261" s="52"/>
      <c r="AW3261" s="52"/>
    </row>
    <row r="3262" spans="1:49" ht="15" customHeight="1" x14ac:dyDescent="0.25">
      <c r="A3262" s="11">
        <f t="shared" si="1002"/>
        <v>3259</v>
      </c>
      <c r="B3262" s="29">
        <v>34306</v>
      </c>
      <c r="C3262" s="25">
        <v>23</v>
      </c>
      <c r="D3262" s="12">
        <v>31.6</v>
      </c>
      <c r="E3262" s="25">
        <v>24.6</v>
      </c>
      <c r="F3262" s="35">
        <v>89</v>
      </c>
      <c r="G3262" s="25">
        <v>0</v>
      </c>
      <c r="H3262" s="13">
        <v>0</v>
      </c>
      <c r="I3262" s="25"/>
      <c r="J3262" s="12">
        <v>0</v>
      </c>
      <c r="K3262" s="12">
        <v>0</v>
      </c>
      <c r="L3262" s="25" t="s">
        <v>11</v>
      </c>
      <c r="M3262" s="10"/>
      <c r="N3262" s="15"/>
      <c r="O3262" s="15"/>
      <c r="P3262" s="4"/>
      <c r="Q3262" s="65"/>
      <c r="R3262" s="42"/>
      <c r="S3262" s="44"/>
      <c r="T3262" s="44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5"/>
      <c r="AH3262" s="40"/>
      <c r="AI3262" s="3"/>
      <c r="AJ3262" s="3"/>
      <c r="AK3262" s="3"/>
      <c r="AL3262" s="3"/>
      <c r="AM3262" s="3"/>
      <c r="AN3262" s="3"/>
      <c r="AO3262" s="3"/>
      <c r="AP3262" s="3"/>
      <c r="AQ3262" s="3"/>
      <c r="AR3262" s="3"/>
      <c r="AS3262" s="3"/>
      <c r="AT3262" s="51"/>
      <c r="AU3262" s="48"/>
      <c r="AV3262" s="52"/>
      <c r="AW3262" s="52"/>
    </row>
    <row r="3263" spans="1:49" ht="15" customHeight="1" x14ac:dyDescent="0.25">
      <c r="A3263" s="11">
        <f t="shared" si="1002"/>
        <v>3260</v>
      </c>
      <c r="B3263" s="29">
        <v>34307</v>
      </c>
      <c r="C3263" s="25">
        <v>22</v>
      </c>
      <c r="D3263" s="12">
        <v>32.6</v>
      </c>
      <c r="E3263" s="25">
        <v>25.4</v>
      </c>
      <c r="F3263" s="35">
        <v>91</v>
      </c>
      <c r="G3263" s="25">
        <v>0</v>
      </c>
      <c r="H3263" s="13">
        <v>0</v>
      </c>
      <c r="I3263" s="25"/>
      <c r="J3263" s="12">
        <v>225</v>
      </c>
      <c r="K3263" s="12">
        <v>0</v>
      </c>
      <c r="L3263" s="25" t="s">
        <v>13</v>
      </c>
      <c r="M3263" s="10"/>
      <c r="N3263" s="15"/>
      <c r="O3263" s="15"/>
      <c r="P3263" s="4"/>
      <c r="Q3263" s="65"/>
      <c r="R3263" s="42"/>
      <c r="S3263" s="44"/>
      <c r="T3263" s="44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5"/>
      <c r="AH3263" s="40"/>
      <c r="AI3263" s="3"/>
      <c r="AJ3263" s="3"/>
      <c r="AK3263" s="3"/>
      <c r="AL3263" s="3"/>
      <c r="AM3263" s="3"/>
      <c r="AN3263" s="3"/>
      <c r="AO3263" s="3"/>
      <c r="AP3263" s="3"/>
      <c r="AQ3263" s="3"/>
      <c r="AR3263" s="3"/>
      <c r="AS3263" s="3"/>
      <c r="AT3263" s="51"/>
      <c r="AU3263" s="48"/>
      <c r="AV3263" s="52"/>
      <c r="AW3263" s="52"/>
    </row>
    <row r="3264" spans="1:49" ht="15" customHeight="1" x14ac:dyDescent="0.25">
      <c r="A3264" s="11">
        <f t="shared" si="1002"/>
        <v>3261</v>
      </c>
      <c r="B3264" s="29">
        <v>34308</v>
      </c>
      <c r="C3264" s="25">
        <v>22</v>
      </c>
      <c r="D3264" s="12">
        <v>30.4</v>
      </c>
      <c r="E3264" s="25">
        <v>24.9</v>
      </c>
      <c r="F3264" s="35">
        <v>89</v>
      </c>
      <c r="G3264" s="25">
        <v>10</v>
      </c>
      <c r="H3264" s="13">
        <v>0</v>
      </c>
      <c r="I3264" s="25"/>
      <c r="J3264" s="12">
        <v>225</v>
      </c>
      <c r="K3264" s="12">
        <v>0</v>
      </c>
      <c r="L3264" s="25" t="s">
        <v>13</v>
      </c>
      <c r="M3264" s="10"/>
      <c r="N3264" s="15"/>
      <c r="O3264" s="15"/>
      <c r="P3264" s="4"/>
      <c r="Q3264" s="65"/>
      <c r="R3264" s="42"/>
      <c r="S3264" s="44"/>
      <c r="T3264" s="44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5"/>
      <c r="AH3264" s="40"/>
      <c r="AI3264" s="3"/>
      <c r="AJ3264" s="3"/>
      <c r="AK3264" s="3"/>
      <c r="AL3264" s="3"/>
      <c r="AM3264" s="3"/>
      <c r="AN3264" s="3"/>
      <c r="AO3264" s="3"/>
      <c r="AP3264" s="3"/>
      <c r="AQ3264" s="3"/>
      <c r="AR3264" s="3"/>
      <c r="AS3264" s="3"/>
      <c r="AT3264" s="51"/>
      <c r="AU3264" s="48"/>
      <c r="AV3264" s="52"/>
      <c r="AW3264" s="52"/>
    </row>
    <row r="3265" spans="1:49" ht="15" customHeight="1" x14ac:dyDescent="0.25">
      <c r="A3265" s="11">
        <f t="shared" si="1002"/>
        <v>3262</v>
      </c>
      <c r="B3265" s="29">
        <v>34309</v>
      </c>
      <c r="C3265" s="25">
        <v>22</v>
      </c>
      <c r="D3265" s="12">
        <v>31.4</v>
      </c>
      <c r="E3265" s="25">
        <v>25.9</v>
      </c>
      <c r="F3265" s="35">
        <v>91</v>
      </c>
      <c r="G3265" s="25">
        <v>1</v>
      </c>
      <c r="H3265" s="13">
        <v>0</v>
      </c>
      <c r="I3265" s="25"/>
      <c r="J3265" s="12">
        <v>225</v>
      </c>
      <c r="K3265" s="12">
        <v>0</v>
      </c>
      <c r="L3265" s="25" t="s">
        <v>14</v>
      </c>
      <c r="M3265" s="10"/>
      <c r="N3265" s="15"/>
      <c r="O3265" s="15"/>
      <c r="P3265" s="4"/>
      <c r="Q3265" s="65"/>
      <c r="R3265" s="42"/>
      <c r="S3265" s="44"/>
      <c r="T3265" s="44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5"/>
      <c r="AH3265" s="40"/>
      <c r="AI3265" s="3"/>
      <c r="AJ3265" s="3"/>
      <c r="AK3265" s="3"/>
      <c r="AL3265" s="3"/>
      <c r="AM3265" s="3"/>
      <c r="AN3265" s="3"/>
      <c r="AO3265" s="3"/>
      <c r="AP3265" s="3"/>
      <c r="AQ3265" s="3"/>
      <c r="AR3265" s="3"/>
      <c r="AS3265" s="3"/>
      <c r="AT3265" s="51"/>
      <c r="AU3265" s="48"/>
      <c r="AV3265" s="52"/>
      <c r="AW3265" s="52"/>
    </row>
    <row r="3266" spans="1:49" ht="15" customHeight="1" x14ac:dyDescent="0.25">
      <c r="A3266" s="11">
        <f t="shared" si="1002"/>
        <v>3263</v>
      </c>
      <c r="B3266" s="29">
        <v>34310</v>
      </c>
      <c r="C3266" s="25">
        <v>22</v>
      </c>
      <c r="D3266" s="12">
        <v>27.5</v>
      </c>
      <c r="E3266" s="25">
        <v>24</v>
      </c>
      <c r="F3266" s="35">
        <v>98</v>
      </c>
      <c r="G3266" s="25">
        <v>20</v>
      </c>
      <c r="H3266" s="13">
        <v>0</v>
      </c>
      <c r="I3266" s="25"/>
      <c r="J3266" s="12">
        <v>225</v>
      </c>
      <c r="K3266" s="12">
        <v>0</v>
      </c>
      <c r="L3266" s="25" t="s">
        <v>13</v>
      </c>
      <c r="M3266" s="10"/>
      <c r="N3266" s="15"/>
      <c r="O3266" s="15"/>
      <c r="P3266" s="4"/>
      <c r="Q3266" s="65"/>
      <c r="R3266" s="42"/>
      <c r="S3266" s="44"/>
      <c r="T3266" s="44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5"/>
      <c r="AH3266" s="40"/>
      <c r="AI3266" s="3"/>
      <c r="AJ3266" s="3"/>
      <c r="AK3266" s="3"/>
      <c r="AL3266" s="3"/>
      <c r="AM3266" s="3"/>
      <c r="AN3266" s="3"/>
      <c r="AO3266" s="3"/>
      <c r="AP3266" s="3"/>
      <c r="AQ3266" s="3"/>
      <c r="AR3266" s="3"/>
      <c r="AS3266" s="3"/>
      <c r="AT3266" s="51"/>
      <c r="AU3266" s="48"/>
      <c r="AV3266" s="52"/>
      <c r="AW3266" s="52"/>
    </row>
    <row r="3267" spans="1:49" ht="15" customHeight="1" x14ac:dyDescent="0.25">
      <c r="A3267" s="11">
        <f t="shared" si="1002"/>
        <v>3264</v>
      </c>
      <c r="B3267" s="29">
        <v>34311</v>
      </c>
      <c r="C3267" s="25">
        <v>22</v>
      </c>
      <c r="D3267" s="12">
        <v>27.4</v>
      </c>
      <c r="E3267" s="25">
        <v>23.2</v>
      </c>
      <c r="F3267" s="35">
        <v>94</v>
      </c>
      <c r="G3267" s="25">
        <v>62</v>
      </c>
      <c r="H3267" s="13">
        <v>0</v>
      </c>
      <c r="I3267" s="25"/>
      <c r="J3267" s="12">
        <v>225</v>
      </c>
      <c r="K3267" s="12">
        <v>0</v>
      </c>
      <c r="L3267" s="25" t="s">
        <v>13</v>
      </c>
      <c r="M3267" s="10"/>
      <c r="N3267" s="15"/>
      <c r="O3267" s="15"/>
      <c r="P3267" s="4"/>
      <c r="Q3267" s="65"/>
      <c r="R3267" s="42"/>
      <c r="S3267" s="44"/>
      <c r="T3267" s="44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5"/>
      <c r="AH3267" s="40"/>
      <c r="AI3267" s="3"/>
      <c r="AJ3267" s="3"/>
      <c r="AK3267" s="3"/>
      <c r="AL3267" s="3"/>
      <c r="AM3267" s="3"/>
      <c r="AN3267" s="3"/>
      <c r="AO3267" s="3"/>
      <c r="AP3267" s="3"/>
      <c r="AQ3267" s="3"/>
      <c r="AR3267" s="3"/>
      <c r="AS3267" s="3"/>
      <c r="AT3267" s="51"/>
      <c r="AU3267" s="48"/>
      <c r="AV3267" s="52"/>
      <c r="AW3267" s="52"/>
    </row>
    <row r="3268" spans="1:49" ht="15" customHeight="1" x14ac:dyDescent="0.25">
      <c r="A3268" s="11">
        <f t="shared" si="1002"/>
        <v>3265</v>
      </c>
      <c r="B3268" s="29">
        <v>34312</v>
      </c>
      <c r="C3268" s="25">
        <v>23</v>
      </c>
      <c r="D3268" s="12">
        <v>28</v>
      </c>
      <c r="E3268" s="25">
        <v>23.6</v>
      </c>
      <c r="F3268" s="35">
        <v>94</v>
      </c>
      <c r="G3268" s="25">
        <v>16</v>
      </c>
      <c r="H3268" s="13">
        <v>0</v>
      </c>
      <c r="I3268" s="25"/>
      <c r="J3268" s="12">
        <v>225</v>
      </c>
      <c r="K3268" s="12">
        <v>0</v>
      </c>
      <c r="L3268" s="25" t="s">
        <v>13</v>
      </c>
      <c r="M3268" s="10"/>
      <c r="N3268" s="15"/>
      <c r="O3268" s="15"/>
      <c r="P3268" s="4"/>
      <c r="Q3268" s="65"/>
      <c r="R3268" s="42"/>
      <c r="S3268" s="44"/>
      <c r="T3268" s="44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5"/>
      <c r="AH3268" s="40"/>
      <c r="AI3268" s="3"/>
      <c r="AJ3268" s="3"/>
      <c r="AK3268" s="3"/>
      <c r="AL3268" s="3"/>
      <c r="AM3268" s="3"/>
      <c r="AN3268" s="3"/>
      <c r="AO3268" s="3"/>
      <c r="AP3268" s="3"/>
      <c r="AQ3268" s="3"/>
      <c r="AR3268" s="3"/>
      <c r="AS3268" s="3"/>
      <c r="AT3268" s="51"/>
      <c r="AU3268" s="48"/>
      <c r="AV3268" s="52"/>
      <c r="AW3268" s="52"/>
    </row>
    <row r="3269" spans="1:49" ht="15" customHeight="1" x14ac:dyDescent="0.25">
      <c r="A3269" s="11">
        <f t="shared" si="1002"/>
        <v>3266</v>
      </c>
      <c r="B3269" s="29">
        <v>34313</v>
      </c>
      <c r="C3269" s="25">
        <v>23</v>
      </c>
      <c r="D3269" s="12">
        <v>28.2</v>
      </c>
      <c r="E3269" s="25">
        <v>24.3</v>
      </c>
      <c r="F3269" s="35">
        <v>96</v>
      </c>
      <c r="G3269" s="25">
        <v>48</v>
      </c>
      <c r="H3269" s="13">
        <v>0</v>
      </c>
      <c r="I3269" s="25"/>
      <c r="J3269" s="12">
        <v>0</v>
      </c>
      <c r="K3269" s="12">
        <v>0</v>
      </c>
      <c r="L3269" s="25" t="s">
        <v>11</v>
      </c>
      <c r="M3269" s="10"/>
      <c r="N3269" s="15"/>
      <c r="O3269" s="15"/>
      <c r="P3269" s="4"/>
      <c r="Q3269" s="65"/>
      <c r="R3269" s="42"/>
      <c r="S3269" s="44"/>
      <c r="T3269" s="44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5"/>
      <c r="AH3269" s="40"/>
      <c r="AI3269" s="3"/>
      <c r="AJ3269" s="3"/>
      <c r="AK3269" s="3"/>
      <c r="AL3269" s="3"/>
      <c r="AM3269" s="3"/>
      <c r="AN3269" s="3"/>
      <c r="AO3269" s="3"/>
      <c r="AP3269" s="3"/>
      <c r="AQ3269" s="3"/>
      <c r="AR3269" s="3"/>
      <c r="AS3269" s="3"/>
      <c r="AT3269" s="51"/>
      <c r="AU3269" s="48"/>
      <c r="AV3269" s="52"/>
      <c r="AW3269" s="52"/>
    </row>
    <row r="3270" spans="1:49" ht="15" customHeight="1" x14ac:dyDescent="0.25">
      <c r="A3270" s="11">
        <f t="shared" ref="A3270:A3333" si="1003">A3269+1</f>
        <v>3267</v>
      </c>
      <c r="B3270" s="29">
        <v>34314</v>
      </c>
      <c r="C3270" s="25">
        <v>22</v>
      </c>
      <c r="D3270" s="12">
        <v>26.8</v>
      </c>
      <c r="E3270" s="25">
        <v>24.2</v>
      </c>
      <c r="F3270" s="35">
        <v>97</v>
      </c>
      <c r="G3270" s="25">
        <v>99</v>
      </c>
      <c r="H3270" s="13">
        <v>0</v>
      </c>
      <c r="I3270" s="25"/>
      <c r="J3270" s="12">
        <v>270</v>
      </c>
      <c r="K3270" s="12">
        <v>0</v>
      </c>
      <c r="L3270" s="25" t="s">
        <v>15</v>
      </c>
      <c r="M3270" s="10"/>
      <c r="N3270" s="15"/>
      <c r="O3270" s="15"/>
      <c r="P3270" s="4"/>
      <c r="Q3270" s="65"/>
      <c r="R3270" s="42"/>
      <c r="S3270" s="44"/>
      <c r="T3270" s="44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5"/>
      <c r="AH3270" s="40"/>
      <c r="AI3270" s="3"/>
      <c r="AJ3270" s="3"/>
      <c r="AK3270" s="3"/>
      <c r="AL3270" s="3"/>
      <c r="AM3270" s="3"/>
      <c r="AN3270" s="3"/>
      <c r="AO3270" s="3"/>
      <c r="AP3270" s="3"/>
      <c r="AQ3270" s="3"/>
      <c r="AR3270" s="3"/>
      <c r="AS3270" s="3"/>
      <c r="AT3270" s="51"/>
      <c r="AU3270" s="48"/>
      <c r="AV3270" s="52"/>
      <c r="AW3270" s="52"/>
    </row>
    <row r="3271" spans="1:49" ht="15" customHeight="1" x14ac:dyDescent="0.25">
      <c r="A3271" s="11">
        <f t="shared" si="1003"/>
        <v>3268</v>
      </c>
      <c r="B3271" s="29">
        <v>34315</v>
      </c>
      <c r="C3271" s="25">
        <v>22</v>
      </c>
      <c r="D3271" s="12">
        <v>27.8</v>
      </c>
      <c r="E3271" s="25">
        <v>24</v>
      </c>
      <c r="F3271" s="35">
        <v>85</v>
      </c>
      <c r="G3271" s="25">
        <v>9</v>
      </c>
      <c r="H3271" s="13">
        <v>0</v>
      </c>
      <c r="I3271" s="25"/>
      <c r="J3271" s="12">
        <v>225</v>
      </c>
      <c r="K3271" s="12">
        <v>0</v>
      </c>
      <c r="L3271" s="25" t="s">
        <v>13</v>
      </c>
      <c r="M3271" s="10"/>
      <c r="N3271" s="15"/>
      <c r="O3271" s="15"/>
      <c r="P3271" s="4"/>
      <c r="Q3271" s="65"/>
      <c r="R3271" s="42"/>
      <c r="S3271" s="44"/>
      <c r="T3271" s="44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5"/>
      <c r="AH3271" s="40"/>
      <c r="AI3271" s="3"/>
      <c r="AJ3271" s="3"/>
      <c r="AK3271" s="3"/>
      <c r="AL3271" s="3"/>
      <c r="AM3271" s="3"/>
      <c r="AN3271" s="3"/>
      <c r="AO3271" s="3"/>
      <c r="AP3271" s="3"/>
      <c r="AQ3271" s="3"/>
      <c r="AR3271" s="3"/>
      <c r="AS3271" s="3"/>
      <c r="AT3271" s="51"/>
      <c r="AU3271" s="48"/>
      <c r="AV3271" s="52"/>
      <c r="AW3271" s="52"/>
    </row>
    <row r="3272" spans="1:49" ht="15" customHeight="1" x14ac:dyDescent="0.25">
      <c r="A3272" s="11">
        <f t="shared" si="1003"/>
        <v>3269</v>
      </c>
      <c r="B3272" s="29">
        <v>34316</v>
      </c>
      <c r="C3272" s="25">
        <v>20</v>
      </c>
      <c r="D3272" s="12">
        <v>32.5</v>
      </c>
      <c r="E3272" s="25">
        <v>25.6</v>
      </c>
      <c r="F3272" s="35">
        <v>82</v>
      </c>
      <c r="G3272" s="25">
        <v>0</v>
      </c>
      <c r="H3272" s="13">
        <v>0</v>
      </c>
      <c r="I3272" s="25"/>
      <c r="J3272" s="12">
        <v>315</v>
      </c>
      <c r="K3272" s="12">
        <v>0</v>
      </c>
      <c r="L3272" s="25" t="s">
        <v>16</v>
      </c>
      <c r="M3272" s="10"/>
      <c r="N3272" s="15"/>
      <c r="O3272" s="15"/>
      <c r="P3272" s="4"/>
      <c r="Q3272" s="65"/>
      <c r="R3272" s="42"/>
      <c r="S3272" s="44"/>
      <c r="T3272" s="44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5"/>
      <c r="AH3272" s="40"/>
      <c r="AI3272" s="3"/>
      <c r="AJ3272" s="3"/>
      <c r="AK3272" s="3"/>
      <c r="AL3272" s="3"/>
      <c r="AM3272" s="3"/>
      <c r="AN3272" s="3"/>
      <c r="AO3272" s="3"/>
      <c r="AP3272" s="3"/>
      <c r="AQ3272" s="3"/>
      <c r="AR3272" s="3"/>
      <c r="AS3272" s="3"/>
      <c r="AT3272" s="51"/>
      <c r="AU3272" s="48"/>
      <c r="AV3272" s="52"/>
      <c r="AW3272" s="52"/>
    </row>
    <row r="3273" spans="1:49" ht="15" customHeight="1" x14ac:dyDescent="0.25">
      <c r="A3273" s="11">
        <f t="shared" si="1003"/>
        <v>3270</v>
      </c>
      <c r="B3273" s="29">
        <v>34317</v>
      </c>
      <c r="C3273" s="25">
        <v>21</v>
      </c>
      <c r="D3273" s="12">
        <v>32</v>
      </c>
      <c r="E3273" s="25">
        <v>24.9</v>
      </c>
      <c r="F3273" s="35">
        <v>86</v>
      </c>
      <c r="G3273" s="25">
        <v>0</v>
      </c>
      <c r="H3273" s="13">
        <v>0</v>
      </c>
      <c r="I3273" s="25"/>
      <c r="J3273" s="12">
        <v>225</v>
      </c>
      <c r="K3273" s="12">
        <v>0</v>
      </c>
      <c r="L3273" s="25" t="s">
        <v>13</v>
      </c>
      <c r="M3273" s="10"/>
      <c r="N3273" s="15"/>
      <c r="O3273" s="15"/>
      <c r="P3273" s="4"/>
      <c r="Q3273" s="65"/>
      <c r="R3273" s="42"/>
      <c r="S3273" s="44"/>
      <c r="T3273" s="44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5"/>
      <c r="AH3273" s="40"/>
      <c r="AI3273" s="3"/>
      <c r="AJ3273" s="3"/>
      <c r="AK3273" s="3"/>
      <c r="AL3273" s="3"/>
      <c r="AM3273" s="3"/>
      <c r="AN3273" s="3"/>
      <c r="AO3273" s="3"/>
      <c r="AP3273" s="3"/>
      <c r="AQ3273" s="3"/>
      <c r="AR3273" s="3"/>
      <c r="AS3273" s="3"/>
      <c r="AT3273" s="51"/>
      <c r="AU3273" s="48"/>
      <c r="AV3273" s="52"/>
      <c r="AW3273" s="52"/>
    </row>
    <row r="3274" spans="1:49" ht="15" customHeight="1" x14ac:dyDescent="0.25">
      <c r="A3274" s="11">
        <f t="shared" si="1003"/>
        <v>3271</v>
      </c>
      <c r="B3274" s="29">
        <v>34318</v>
      </c>
      <c r="C3274" s="25">
        <v>22</v>
      </c>
      <c r="D3274" s="12">
        <v>32</v>
      </c>
      <c r="E3274" s="25">
        <v>25.8</v>
      </c>
      <c r="F3274" s="35">
        <v>87</v>
      </c>
      <c r="G3274" s="25">
        <v>0</v>
      </c>
      <c r="H3274" s="13">
        <v>0</v>
      </c>
      <c r="I3274" s="25"/>
      <c r="J3274" s="12">
        <v>225</v>
      </c>
      <c r="K3274" s="12">
        <v>0</v>
      </c>
      <c r="L3274" s="25" t="s">
        <v>13</v>
      </c>
      <c r="M3274" s="10"/>
      <c r="N3274" s="15"/>
      <c r="O3274" s="15"/>
      <c r="P3274" s="4"/>
      <c r="Q3274" s="65"/>
      <c r="R3274" s="42"/>
      <c r="S3274" s="44"/>
      <c r="T3274" s="44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5"/>
      <c r="AH3274" s="40"/>
      <c r="AI3274" s="3"/>
      <c r="AJ3274" s="3"/>
      <c r="AK3274" s="3"/>
      <c r="AL3274" s="3"/>
      <c r="AM3274" s="3"/>
      <c r="AN3274" s="3"/>
      <c r="AO3274" s="3"/>
      <c r="AP3274" s="3"/>
      <c r="AQ3274" s="3"/>
      <c r="AR3274" s="3"/>
      <c r="AS3274" s="3"/>
      <c r="AT3274" s="51"/>
      <c r="AU3274" s="48"/>
      <c r="AV3274" s="52"/>
      <c r="AW3274" s="52"/>
    </row>
    <row r="3275" spans="1:49" ht="15" customHeight="1" x14ac:dyDescent="0.25">
      <c r="A3275" s="11">
        <f t="shared" si="1003"/>
        <v>3272</v>
      </c>
      <c r="B3275" s="29">
        <v>34319</v>
      </c>
      <c r="C3275" s="25">
        <v>21</v>
      </c>
      <c r="D3275" s="12">
        <v>32.200000000000003</v>
      </c>
      <c r="E3275" s="25">
        <v>24.9</v>
      </c>
      <c r="F3275" s="35">
        <v>84</v>
      </c>
      <c r="G3275" s="25">
        <v>0</v>
      </c>
      <c r="H3275" s="13">
        <v>0</v>
      </c>
      <c r="I3275" s="25"/>
      <c r="J3275" s="12">
        <v>225</v>
      </c>
      <c r="K3275" s="12">
        <v>1</v>
      </c>
      <c r="L3275" s="25" t="s">
        <v>13</v>
      </c>
      <c r="M3275" s="10"/>
      <c r="N3275" s="15"/>
      <c r="O3275" s="15"/>
      <c r="P3275" s="4"/>
      <c r="Q3275" s="65"/>
      <c r="R3275" s="42"/>
      <c r="S3275" s="44"/>
      <c r="T3275" s="44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5"/>
      <c r="AH3275" s="40"/>
      <c r="AI3275" s="3"/>
      <c r="AJ3275" s="3"/>
      <c r="AK3275" s="3"/>
      <c r="AL3275" s="3"/>
      <c r="AM3275" s="3"/>
      <c r="AN3275" s="3"/>
      <c r="AO3275" s="3"/>
      <c r="AP3275" s="3"/>
      <c r="AQ3275" s="3"/>
      <c r="AR3275" s="3"/>
      <c r="AS3275" s="3"/>
      <c r="AT3275" s="51"/>
      <c r="AU3275" s="48"/>
      <c r="AV3275" s="52"/>
      <c r="AW3275" s="52"/>
    </row>
    <row r="3276" spans="1:49" ht="15" customHeight="1" x14ac:dyDescent="0.25">
      <c r="A3276" s="11">
        <f t="shared" si="1003"/>
        <v>3273</v>
      </c>
      <c r="B3276" s="29">
        <v>34320</v>
      </c>
      <c r="C3276" s="25">
        <v>22</v>
      </c>
      <c r="D3276" s="12">
        <v>32.9</v>
      </c>
      <c r="E3276" s="25">
        <v>26</v>
      </c>
      <c r="F3276" s="35">
        <v>86</v>
      </c>
      <c r="G3276" s="25">
        <v>0</v>
      </c>
      <c r="H3276" s="13">
        <v>0</v>
      </c>
      <c r="I3276" s="25"/>
      <c r="J3276" s="12">
        <v>225</v>
      </c>
      <c r="K3276" s="12">
        <v>0</v>
      </c>
      <c r="L3276" s="25" t="s">
        <v>13</v>
      </c>
      <c r="M3276" s="10"/>
      <c r="N3276" s="15"/>
      <c r="O3276" s="15"/>
      <c r="P3276" s="4"/>
      <c r="Q3276" s="65"/>
      <c r="R3276" s="42"/>
      <c r="S3276" s="44"/>
      <c r="T3276" s="44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5"/>
      <c r="AH3276" s="40"/>
      <c r="AI3276" s="3"/>
      <c r="AJ3276" s="3"/>
      <c r="AK3276" s="3"/>
      <c r="AL3276" s="3"/>
      <c r="AM3276" s="3"/>
      <c r="AN3276" s="3"/>
      <c r="AO3276" s="3"/>
      <c r="AP3276" s="3"/>
      <c r="AQ3276" s="3"/>
      <c r="AR3276" s="3"/>
      <c r="AS3276" s="3"/>
      <c r="AT3276" s="51"/>
      <c r="AU3276" s="48"/>
      <c r="AV3276" s="52"/>
      <c r="AW3276" s="52"/>
    </row>
    <row r="3277" spans="1:49" ht="15" customHeight="1" x14ac:dyDescent="0.25">
      <c r="A3277" s="11">
        <f t="shared" si="1003"/>
        <v>3274</v>
      </c>
      <c r="B3277" s="29">
        <v>34321</v>
      </c>
      <c r="C3277" s="25">
        <v>20</v>
      </c>
      <c r="D3277" s="12">
        <v>33.200000000000003</v>
      </c>
      <c r="E3277" s="25">
        <v>24.3</v>
      </c>
      <c r="F3277" s="35">
        <v>86</v>
      </c>
      <c r="G3277" s="25">
        <v>0</v>
      </c>
      <c r="H3277" s="13">
        <v>0</v>
      </c>
      <c r="I3277" s="25"/>
      <c r="J3277" s="12">
        <v>225</v>
      </c>
      <c r="K3277" s="12">
        <v>0</v>
      </c>
      <c r="L3277" s="25" t="s">
        <v>13</v>
      </c>
      <c r="M3277" s="10"/>
      <c r="N3277" s="15"/>
      <c r="O3277" s="15"/>
      <c r="P3277" s="4"/>
      <c r="Q3277" s="65"/>
      <c r="R3277" s="42"/>
      <c r="S3277" s="44"/>
      <c r="T3277" s="44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5"/>
      <c r="AH3277" s="40"/>
      <c r="AI3277" s="3"/>
      <c r="AJ3277" s="3"/>
      <c r="AK3277" s="3"/>
      <c r="AL3277" s="3"/>
      <c r="AM3277" s="3"/>
      <c r="AN3277" s="3"/>
      <c r="AO3277" s="3"/>
      <c r="AP3277" s="3"/>
      <c r="AQ3277" s="3"/>
      <c r="AR3277" s="3"/>
      <c r="AS3277" s="3"/>
      <c r="AT3277" s="51"/>
      <c r="AU3277" s="48"/>
      <c r="AV3277" s="52"/>
      <c r="AW3277" s="52"/>
    </row>
    <row r="3278" spans="1:49" ht="15" customHeight="1" x14ac:dyDescent="0.25">
      <c r="A3278" s="11">
        <f t="shared" si="1003"/>
        <v>3275</v>
      </c>
      <c r="B3278" s="29">
        <v>34322</v>
      </c>
      <c r="C3278" s="25">
        <v>20</v>
      </c>
      <c r="D3278" s="12">
        <v>31.4</v>
      </c>
      <c r="E3278" s="25">
        <v>23.7</v>
      </c>
      <c r="F3278" s="35">
        <v>87</v>
      </c>
      <c r="G3278" s="25">
        <v>0</v>
      </c>
      <c r="H3278" s="13">
        <v>0</v>
      </c>
      <c r="I3278" s="25"/>
      <c r="J3278" s="12">
        <v>225</v>
      </c>
      <c r="K3278" s="12">
        <v>0</v>
      </c>
      <c r="L3278" s="25" t="s">
        <v>13</v>
      </c>
      <c r="M3278" s="10"/>
      <c r="N3278" s="15"/>
      <c r="O3278" s="15"/>
      <c r="P3278" s="4"/>
      <c r="Q3278" s="65"/>
      <c r="R3278" s="42"/>
      <c r="S3278" s="44"/>
      <c r="T3278" s="44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5"/>
      <c r="AH3278" s="40"/>
      <c r="AI3278" s="3"/>
      <c r="AJ3278" s="3"/>
      <c r="AK3278" s="3"/>
      <c r="AL3278" s="3"/>
      <c r="AM3278" s="3"/>
      <c r="AN3278" s="3"/>
      <c r="AO3278" s="3"/>
      <c r="AP3278" s="3"/>
      <c r="AQ3278" s="3"/>
      <c r="AR3278" s="3"/>
      <c r="AS3278" s="3"/>
      <c r="AT3278" s="51"/>
      <c r="AU3278" s="48"/>
      <c r="AV3278" s="52"/>
      <c r="AW3278" s="52"/>
    </row>
    <row r="3279" spans="1:49" ht="15" customHeight="1" x14ac:dyDescent="0.25">
      <c r="A3279" s="11">
        <f t="shared" si="1003"/>
        <v>3276</v>
      </c>
      <c r="B3279" s="29">
        <v>34323</v>
      </c>
      <c r="C3279" s="25">
        <v>21</v>
      </c>
      <c r="D3279" s="12">
        <v>31.4</v>
      </c>
      <c r="E3279" s="25">
        <v>25.4</v>
      </c>
      <c r="F3279" s="35">
        <v>89</v>
      </c>
      <c r="G3279" s="25">
        <v>25</v>
      </c>
      <c r="H3279" s="13">
        <v>0</v>
      </c>
      <c r="I3279" s="25"/>
      <c r="J3279" s="12">
        <v>225</v>
      </c>
      <c r="K3279" s="12">
        <v>0</v>
      </c>
      <c r="L3279" s="25" t="s">
        <v>13</v>
      </c>
      <c r="M3279" s="10"/>
      <c r="N3279" s="15"/>
      <c r="O3279" s="15"/>
      <c r="P3279" s="4"/>
      <c r="Q3279" s="65"/>
      <c r="R3279" s="42"/>
      <c r="S3279" s="44"/>
      <c r="T3279" s="44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5"/>
      <c r="AH3279" s="40"/>
      <c r="AI3279" s="3"/>
      <c r="AJ3279" s="3"/>
      <c r="AK3279" s="3"/>
      <c r="AL3279" s="3"/>
      <c r="AM3279" s="3"/>
      <c r="AN3279" s="3"/>
      <c r="AO3279" s="3"/>
      <c r="AP3279" s="3"/>
      <c r="AQ3279" s="3"/>
      <c r="AR3279" s="3"/>
      <c r="AS3279" s="3"/>
      <c r="AT3279" s="51"/>
      <c r="AU3279" s="48"/>
      <c r="AV3279" s="52"/>
      <c r="AW3279" s="52"/>
    </row>
    <row r="3280" spans="1:49" ht="15" customHeight="1" x14ac:dyDescent="0.25">
      <c r="A3280" s="11">
        <f t="shared" si="1003"/>
        <v>3277</v>
      </c>
      <c r="B3280" s="29">
        <v>34324</v>
      </c>
      <c r="C3280" s="25">
        <v>22</v>
      </c>
      <c r="D3280" s="12">
        <v>31.4</v>
      </c>
      <c r="E3280" s="25">
        <v>23.5</v>
      </c>
      <c r="F3280" s="35">
        <v>99</v>
      </c>
      <c r="G3280" s="25">
        <v>9</v>
      </c>
      <c r="H3280" s="13">
        <v>0</v>
      </c>
      <c r="I3280" s="25"/>
      <c r="J3280" s="12">
        <v>0</v>
      </c>
      <c r="K3280" s="12">
        <v>0</v>
      </c>
      <c r="L3280" s="25" t="s">
        <v>11</v>
      </c>
      <c r="M3280" s="10"/>
      <c r="N3280" s="15"/>
      <c r="O3280" s="15"/>
      <c r="P3280" s="4"/>
      <c r="Q3280" s="65"/>
      <c r="R3280" s="42"/>
      <c r="S3280" s="44"/>
      <c r="T3280" s="44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5"/>
      <c r="AH3280" s="40"/>
      <c r="AI3280" s="3"/>
      <c r="AJ3280" s="3"/>
      <c r="AK3280" s="3"/>
      <c r="AL3280" s="3"/>
      <c r="AM3280" s="3"/>
      <c r="AN3280" s="3"/>
      <c r="AO3280" s="3"/>
      <c r="AP3280" s="3"/>
      <c r="AQ3280" s="3"/>
      <c r="AR3280" s="3"/>
      <c r="AS3280" s="3"/>
      <c r="AT3280" s="51"/>
      <c r="AU3280" s="48"/>
      <c r="AV3280" s="52"/>
      <c r="AW3280" s="52"/>
    </row>
    <row r="3281" spans="1:49" ht="15" customHeight="1" x14ac:dyDescent="0.25">
      <c r="A3281" s="11">
        <f t="shared" si="1003"/>
        <v>3278</v>
      </c>
      <c r="B3281" s="29">
        <v>34325</v>
      </c>
      <c r="C3281" s="25">
        <v>22</v>
      </c>
      <c r="D3281" s="12">
        <v>31.3</v>
      </c>
      <c r="E3281" s="25">
        <v>24.9</v>
      </c>
      <c r="F3281" s="35">
        <v>91</v>
      </c>
      <c r="G3281" s="25">
        <v>91</v>
      </c>
      <c r="H3281" s="13">
        <v>0</v>
      </c>
      <c r="I3281" s="25"/>
      <c r="J3281" s="12">
        <v>225</v>
      </c>
      <c r="K3281" s="12">
        <v>0</v>
      </c>
      <c r="L3281" s="25" t="s">
        <v>14</v>
      </c>
      <c r="M3281" s="10"/>
      <c r="N3281" s="15"/>
      <c r="O3281" s="15"/>
      <c r="P3281" s="4"/>
      <c r="Q3281" s="65"/>
      <c r="R3281" s="42"/>
      <c r="S3281" s="44"/>
      <c r="T3281" s="44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5"/>
      <c r="AH3281" s="40"/>
      <c r="AI3281" s="3"/>
      <c r="AJ3281" s="3"/>
      <c r="AK3281" s="3"/>
      <c r="AL3281" s="3"/>
      <c r="AM3281" s="3"/>
      <c r="AN3281" s="3"/>
      <c r="AO3281" s="3"/>
      <c r="AP3281" s="3"/>
      <c r="AQ3281" s="3"/>
      <c r="AR3281" s="3"/>
      <c r="AS3281" s="3"/>
      <c r="AT3281" s="51"/>
      <c r="AU3281" s="48"/>
      <c r="AV3281" s="52"/>
      <c r="AW3281" s="52"/>
    </row>
    <row r="3282" spans="1:49" ht="15" customHeight="1" x14ac:dyDescent="0.25">
      <c r="A3282" s="11">
        <f t="shared" si="1003"/>
        <v>3279</v>
      </c>
      <c r="B3282" s="29">
        <v>34326</v>
      </c>
      <c r="C3282" s="25">
        <v>22</v>
      </c>
      <c r="D3282" s="12">
        <v>29.6</v>
      </c>
      <c r="E3282" s="25">
        <v>24.3</v>
      </c>
      <c r="F3282" s="35">
        <v>90</v>
      </c>
      <c r="G3282" s="25">
        <v>66</v>
      </c>
      <c r="H3282" s="13">
        <v>0</v>
      </c>
      <c r="I3282" s="25"/>
      <c r="J3282" s="12">
        <v>225</v>
      </c>
      <c r="K3282" s="12">
        <v>0</v>
      </c>
      <c r="L3282" s="25" t="s">
        <v>13</v>
      </c>
      <c r="M3282" s="10"/>
      <c r="N3282" s="15"/>
      <c r="O3282" s="15"/>
      <c r="P3282" s="4"/>
      <c r="Q3282" s="65"/>
      <c r="R3282" s="42"/>
      <c r="S3282" s="44"/>
      <c r="T3282" s="44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5"/>
      <c r="AH3282" s="40"/>
      <c r="AI3282" s="3"/>
      <c r="AJ3282" s="3"/>
      <c r="AK3282" s="3"/>
      <c r="AL3282" s="3"/>
      <c r="AM3282" s="3"/>
      <c r="AN3282" s="3"/>
      <c r="AO3282" s="3"/>
      <c r="AP3282" s="3"/>
      <c r="AQ3282" s="3"/>
      <c r="AR3282" s="3"/>
      <c r="AS3282" s="3"/>
      <c r="AT3282" s="51"/>
      <c r="AU3282" s="48"/>
      <c r="AV3282" s="52"/>
      <c r="AW3282" s="52"/>
    </row>
    <row r="3283" spans="1:49" ht="15" customHeight="1" x14ac:dyDescent="0.25">
      <c r="A3283" s="11">
        <f t="shared" si="1003"/>
        <v>3280</v>
      </c>
      <c r="B3283" s="29">
        <v>34327</v>
      </c>
      <c r="C3283" s="25">
        <v>22</v>
      </c>
      <c r="D3283" s="12">
        <v>30</v>
      </c>
      <c r="E3283" s="25">
        <v>24.5</v>
      </c>
      <c r="F3283" s="35">
        <v>96</v>
      </c>
      <c r="G3283" s="25">
        <v>6</v>
      </c>
      <c r="H3283" s="13">
        <v>0</v>
      </c>
      <c r="I3283" s="25"/>
      <c r="J3283" s="12">
        <v>225</v>
      </c>
      <c r="K3283" s="12">
        <v>0</v>
      </c>
      <c r="L3283" s="25" t="s">
        <v>13</v>
      </c>
      <c r="M3283" s="10"/>
      <c r="N3283" s="15"/>
      <c r="O3283" s="15"/>
      <c r="P3283" s="4"/>
      <c r="Q3283" s="65"/>
      <c r="R3283" s="42"/>
      <c r="S3283" s="44"/>
      <c r="T3283" s="44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5"/>
      <c r="AH3283" s="40"/>
      <c r="AI3283" s="3"/>
      <c r="AJ3283" s="3"/>
      <c r="AK3283" s="3"/>
      <c r="AL3283" s="3"/>
      <c r="AM3283" s="3"/>
      <c r="AN3283" s="3"/>
      <c r="AO3283" s="3"/>
      <c r="AP3283" s="3"/>
      <c r="AQ3283" s="3"/>
      <c r="AR3283" s="3"/>
      <c r="AS3283" s="3"/>
      <c r="AT3283" s="51"/>
      <c r="AU3283" s="48"/>
      <c r="AV3283" s="52"/>
      <c r="AW3283" s="52"/>
    </row>
    <row r="3284" spans="1:49" ht="15" customHeight="1" x14ac:dyDescent="0.25">
      <c r="A3284" s="11">
        <f t="shared" si="1003"/>
        <v>3281</v>
      </c>
      <c r="B3284" s="29">
        <v>34328</v>
      </c>
      <c r="C3284" s="25">
        <v>22</v>
      </c>
      <c r="D3284" s="12">
        <v>30.2</v>
      </c>
      <c r="E3284" s="25">
        <v>25.3</v>
      </c>
      <c r="F3284" s="35">
        <v>94</v>
      </c>
      <c r="G3284" s="25">
        <v>15</v>
      </c>
      <c r="H3284" s="13">
        <v>0</v>
      </c>
      <c r="I3284" s="25"/>
      <c r="J3284" s="12">
        <v>270</v>
      </c>
      <c r="K3284" s="12">
        <v>0</v>
      </c>
      <c r="L3284" s="25" t="s">
        <v>15</v>
      </c>
      <c r="M3284" s="10"/>
      <c r="N3284" s="15"/>
      <c r="O3284" s="15"/>
      <c r="P3284" s="4"/>
      <c r="Q3284" s="65"/>
      <c r="R3284" s="42"/>
      <c r="S3284" s="44"/>
      <c r="T3284" s="44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5"/>
      <c r="AH3284" s="40"/>
      <c r="AI3284" s="3"/>
      <c r="AJ3284" s="3"/>
      <c r="AK3284" s="3"/>
      <c r="AL3284" s="3"/>
      <c r="AM3284" s="3"/>
      <c r="AN3284" s="3"/>
      <c r="AO3284" s="3"/>
      <c r="AP3284" s="3"/>
      <c r="AQ3284" s="3"/>
      <c r="AR3284" s="3"/>
      <c r="AS3284" s="3"/>
      <c r="AT3284" s="51"/>
      <c r="AU3284" s="48"/>
      <c r="AV3284" s="52"/>
      <c r="AW3284" s="52"/>
    </row>
    <row r="3285" spans="1:49" ht="15" customHeight="1" x14ac:dyDescent="0.25">
      <c r="A3285" s="11">
        <f t="shared" si="1003"/>
        <v>3282</v>
      </c>
      <c r="B3285" s="29">
        <v>34329</v>
      </c>
      <c r="C3285" s="25">
        <v>21</v>
      </c>
      <c r="D3285" s="12">
        <v>32.200000000000003</v>
      </c>
      <c r="E3285" s="25">
        <v>25.7</v>
      </c>
      <c r="F3285" s="35">
        <v>91</v>
      </c>
      <c r="G3285" s="25">
        <v>16</v>
      </c>
      <c r="H3285" s="13">
        <v>0</v>
      </c>
      <c r="I3285" s="25"/>
      <c r="J3285" s="12">
        <v>90</v>
      </c>
      <c r="K3285" s="12">
        <v>0</v>
      </c>
      <c r="L3285" s="25" t="s">
        <v>12</v>
      </c>
      <c r="M3285" s="10"/>
      <c r="N3285" s="15"/>
      <c r="O3285" s="15"/>
      <c r="P3285" s="4"/>
      <c r="Q3285" s="65"/>
      <c r="R3285" s="42"/>
      <c r="S3285" s="44"/>
      <c r="T3285" s="44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5"/>
      <c r="AH3285" s="40"/>
      <c r="AI3285" s="3"/>
      <c r="AJ3285" s="3"/>
      <c r="AK3285" s="3"/>
      <c r="AL3285" s="3"/>
      <c r="AM3285" s="3"/>
      <c r="AN3285" s="3"/>
      <c r="AO3285" s="3"/>
      <c r="AP3285" s="3"/>
      <c r="AQ3285" s="3"/>
      <c r="AR3285" s="3"/>
      <c r="AS3285" s="3"/>
      <c r="AT3285" s="51"/>
      <c r="AU3285" s="48"/>
      <c r="AV3285" s="52"/>
      <c r="AW3285" s="52"/>
    </row>
    <row r="3286" spans="1:49" ht="15" customHeight="1" x14ac:dyDescent="0.25">
      <c r="A3286" s="11">
        <f t="shared" si="1003"/>
        <v>3283</v>
      </c>
      <c r="B3286" s="29">
        <v>34330</v>
      </c>
      <c r="C3286" s="25">
        <v>22</v>
      </c>
      <c r="D3286" s="12">
        <v>31.6</v>
      </c>
      <c r="E3286" s="25">
        <v>25.9</v>
      </c>
      <c r="F3286" s="35">
        <v>92</v>
      </c>
      <c r="G3286" s="25">
        <v>4</v>
      </c>
      <c r="H3286" s="13">
        <v>0</v>
      </c>
      <c r="I3286" s="25"/>
      <c r="J3286" s="12">
        <v>225</v>
      </c>
      <c r="K3286" s="12">
        <v>0</v>
      </c>
      <c r="L3286" s="25" t="s">
        <v>13</v>
      </c>
      <c r="M3286" s="10"/>
      <c r="N3286" s="15"/>
      <c r="O3286" s="15"/>
      <c r="P3286" s="4"/>
      <c r="Q3286" s="65"/>
      <c r="R3286" s="42"/>
      <c r="S3286" s="44"/>
      <c r="T3286" s="44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5"/>
      <c r="AH3286" s="40"/>
      <c r="AI3286" s="3"/>
      <c r="AJ3286" s="3"/>
      <c r="AK3286" s="3"/>
      <c r="AL3286" s="3"/>
      <c r="AM3286" s="3"/>
      <c r="AN3286" s="3"/>
      <c r="AO3286" s="3"/>
      <c r="AP3286" s="3"/>
      <c r="AQ3286" s="3"/>
      <c r="AR3286" s="3"/>
      <c r="AS3286" s="3"/>
      <c r="AT3286" s="51"/>
      <c r="AU3286" s="48"/>
      <c r="AV3286" s="52"/>
      <c r="AW3286" s="52"/>
    </row>
    <row r="3287" spans="1:49" ht="15" customHeight="1" x14ac:dyDescent="0.25">
      <c r="A3287" s="11">
        <f t="shared" si="1003"/>
        <v>3284</v>
      </c>
      <c r="B3287" s="29">
        <v>34331</v>
      </c>
      <c r="C3287" s="25">
        <v>23</v>
      </c>
      <c r="D3287" s="12">
        <v>27.9</v>
      </c>
      <c r="E3287" s="25">
        <v>24.5</v>
      </c>
      <c r="F3287" s="35">
        <v>96</v>
      </c>
      <c r="G3287" s="25">
        <v>4</v>
      </c>
      <c r="H3287" s="13">
        <v>0</v>
      </c>
      <c r="I3287" s="25"/>
      <c r="J3287" s="12">
        <v>90</v>
      </c>
      <c r="K3287" s="12">
        <v>0</v>
      </c>
      <c r="L3287" s="25" t="s">
        <v>12</v>
      </c>
      <c r="M3287" s="10"/>
      <c r="N3287" s="15"/>
      <c r="O3287" s="15"/>
      <c r="P3287" s="4"/>
      <c r="Q3287" s="65"/>
      <c r="R3287" s="42"/>
      <c r="S3287" s="44"/>
      <c r="T3287" s="44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5"/>
      <c r="AH3287" s="40"/>
      <c r="AI3287" s="3"/>
      <c r="AJ3287" s="3"/>
      <c r="AK3287" s="3"/>
      <c r="AL3287" s="3"/>
      <c r="AM3287" s="3"/>
      <c r="AN3287" s="3"/>
      <c r="AO3287" s="3"/>
      <c r="AP3287" s="3"/>
      <c r="AQ3287" s="3"/>
      <c r="AR3287" s="3"/>
      <c r="AS3287" s="3"/>
      <c r="AT3287" s="51"/>
      <c r="AU3287" s="48"/>
      <c r="AV3287" s="52"/>
      <c r="AW3287" s="52"/>
    </row>
    <row r="3288" spans="1:49" ht="15" customHeight="1" x14ac:dyDescent="0.25">
      <c r="A3288" s="11">
        <f t="shared" si="1003"/>
        <v>3285</v>
      </c>
      <c r="B3288" s="29">
        <v>34332</v>
      </c>
      <c r="C3288" s="25">
        <v>23</v>
      </c>
      <c r="D3288" s="12">
        <v>31</v>
      </c>
      <c r="E3288" s="25">
        <v>25.2</v>
      </c>
      <c r="F3288" s="35">
        <v>90</v>
      </c>
      <c r="G3288" s="25">
        <v>46</v>
      </c>
      <c r="H3288" s="13">
        <v>0</v>
      </c>
      <c r="I3288" s="25"/>
      <c r="J3288" s="12">
        <v>225</v>
      </c>
      <c r="K3288" s="12">
        <v>0</v>
      </c>
      <c r="L3288" s="25" t="s">
        <v>13</v>
      </c>
      <c r="M3288" s="10"/>
      <c r="N3288" s="15"/>
      <c r="O3288" s="15"/>
      <c r="P3288" s="4"/>
      <c r="Q3288" s="65"/>
      <c r="R3288" s="42"/>
      <c r="S3288" s="44"/>
      <c r="T3288" s="44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5"/>
      <c r="AH3288" s="40"/>
      <c r="AI3288" s="3"/>
      <c r="AJ3288" s="3"/>
      <c r="AK3288" s="3"/>
      <c r="AL3288" s="3"/>
      <c r="AM3288" s="3"/>
      <c r="AN3288" s="3"/>
      <c r="AO3288" s="3"/>
      <c r="AP3288" s="3"/>
      <c r="AQ3288" s="3"/>
      <c r="AR3288" s="3"/>
      <c r="AS3288" s="3"/>
      <c r="AT3288" s="51"/>
      <c r="AU3288" s="48"/>
      <c r="AV3288" s="52"/>
      <c r="AW3288" s="52"/>
    </row>
    <row r="3289" spans="1:49" ht="15" customHeight="1" x14ac:dyDescent="0.25">
      <c r="A3289" s="11">
        <f t="shared" si="1003"/>
        <v>3286</v>
      </c>
      <c r="B3289" s="29">
        <v>34333</v>
      </c>
      <c r="C3289" s="25">
        <v>22</v>
      </c>
      <c r="D3289" s="12">
        <v>31</v>
      </c>
      <c r="E3289" s="25">
        <v>24</v>
      </c>
      <c r="F3289" s="35">
        <v>94</v>
      </c>
      <c r="G3289" s="25">
        <v>1</v>
      </c>
      <c r="H3289" s="13">
        <v>0</v>
      </c>
      <c r="I3289" s="25"/>
      <c r="J3289" s="12">
        <v>225</v>
      </c>
      <c r="K3289" s="12">
        <v>0</v>
      </c>
      <c r="L3289" s="25" t="s">
        <v>13</v>
      </c>
      <c r="M3289" s="10"/>
      <c r="N3289" s="15"/>
      <c r="O3289" s="15"/>
      <c r="P3289" s="4"/>
      <c r="Q3289" s="65"/>
      <c r="R3289" s="42"/>
      <c r="S3289" s="44"/>
      <c r="T3289" s="44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5"/>
      <c r="AH3289" s="40"/>
      <c r="AI3289" s="3"/>
      <c r="AJ3289" s="3"/>
      <c r="AK3289" s="3"/>
      <c r="AL3289" s="3"/>
      <c r="AM3289" s="3"/>
      <c r="AN3289" s="3"/>
      <c r="AO3289" s="3"/>
      <c r="AP3289" s="3"/>
      <c r="AQ3289" s="3"/>
      <c r="AR3289" s="3"/>
      <c r="AS3289" s="3"/>
      <c r="AT3289" s="51"/>
      <c r="AU3289" s="48"/>
      <c r="AV3289" s="52"/>
      <c r="AW3289" s="52"/>
    </row>
    <row r="3290" spans="1:49" ht="15" customHeight="1" x14ac:dyDescent="0.25">
      <c r="A3290" s="11">
        <f t="shared" si="1003"/>
        <v>3287</v>
      </c>
      <c r="B3290" s="29">
        <v>34334</v>
      </c>
      <c r="C3290" s="25">
        <v>22</v>
      </c>
      <c r="D3290" s="12">
        <v>26.6</v>
      </c>
      <c r="E3290" s="25">
        <v>23.7</v>
      </c>
      <c r="F3290" s="35">
        <v>98</v>
      </c>
      <c r="G3290" s="25">
        <v>6</v>
      </c>
      <c r="H3290" s="13">
        <v>0</v>
      </c>
      <c r="I3290" s="25"/>
      <c r="J3290" s="12">
        <v>0</v>
      </c>
      <c r="K3290" s="12">
        <v>0</v>
      </c>
      <c r="L3290" s="25" t="s">
        <v>11</v>
      </c>
      <c r="M3290" s="10"/>
      <c r="N3290" s="15"/>
      <c r="O3290" s="15"/>
      <c r="P3290" s="4"/>
      <c r="Q3290" s="65"/>
      <c r="R3290" s="42"/>
      <c r="S3290" s="44"/>
      <c r="T3290" s="44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5"/>
      <c r="AH3290" s="40"/>
      <c r="AI3290" s="3"/>
      <c r="AJ3290" s="3"/>
      <c r="AK3290" s="3"/>
      <c r="AL3290" s="3"/>
      <c r="AM3290" s="3"/>
      <c r="AN3290" s="3"/>
      <c r="AO3290" s="3"/>
      <c r="AP3290" s="3"/>
      <c r="AQ3290" s="3"/>
      <c r="AR3290" s="3"/>
      <c r="AS3290" s="3"/>
      <c r="AT3290" s="51"/>
      <c r="AU3290" s="48"/>
      <c r="AV3290" s="52"/>
      <c r="AW3290" s="52"/>
    </row>
    <row r="3291" spans="1:49" ht="15" customHeight="1" x14ac:dyDescent="0.25">
      <c r="A3291" s="11">
        <f t="shared" si="1003"/>
        <v>3288</v>
      </c>
      <c r="B3291" s="29">
        <v>34335</v>
      </c>
      <c r="C3291" s="25">
        <v>21</v>
      </c>
      <c r="D3291" s="12">
        <v>29</v>
      </c>
      <c r="E3291" s="25">
        <v>24.3</v>
      </c>
      <c r="F3291" s="35"/>
      <c r="G3291" s="25">
        <v>61</v>
      </c>
      <c r="H3291" s="13">
        <v>0</v>
      </c>
      <c r="I3291" s="25"/>
      <c r="J3291" s="12">
        <v>180</v>
      </c>
      <c r="K3291" s="12">
        <v>1</v>
      </c>
      <c r="L3291" s="25" t="s">
        <v>14</v>
      </c>
      <c r="M3291" s="10"/>
      <c r="N3291" s="15"/>
      <c r="O3291" s="15"/>
      <c r="P3291" s="4"/>
      <c r="Q3291" s="65"/>
      <c r="R3291" s="42"/>
      <c r="S3291" s="44"/>
      <c r="T3291" s="44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5"/>
      <c r="AH3291" s="40"/>
      <c r="AI3291" s="3"/>
      <c r="AJ3291" s="3"/>
      <c r="AK3291" s="3"/>
      <c r="AL3291" s="3"/>
      <c r="AM3291" s="3"/>
      <c r="AN3291" s="3"/>
      <c r="AO3291" s="3"/>
      <c r="AP3291" s="3"/>
      <c r="AQ3291" s="3"/>
      <c r="AR3291" s="3"/>
      <c r="AS3291" s="3"/>
      <c r="AT3291" s="51"/>
      <c r="AU3291" s="48"/>
      <c r="AV3291" s="52"/>
      <c r="AW3291" s="52"/>
    </row>
    <row r="3292" spans="1:49" ht="15" customHeight="1" x14ac:dyDescent="0.25">
      <c r="A3292" s="11">
        <f t="shared" si="1003"/>
        <v>3289</v>
      </c>
      <c r="B3292" s="29">
        <v>34336</v>
      </c>
      <c r="C3292" s="25">
        <v>21</v>
      </c>
      <c r="D3292" s="12">
        <v>32.700000000000003</v>
      </c>
      <c r="E3292" s="25">
        <v>25.4</v>
      </c>
      <c r="F3292" s="35"/>
      <c r="G3292" s="25">
        <v>18</v>
      </c>
      <c r="H3292" s="13">
        <v>0</v>
      </c>
      <c r="I3292" s="25"/>
      <c r="J3292" s="12">
        <v>225</v>
      </c>
      <c r="K3292" s="12">
        <v>2</v>
      </c>
      <c r="L3292" s="25" t="s">
        <v>13</v>
      </c>
      <c r="M3292" s="10"/>
      <c r="N3292" s="15"/>
      <c r="O3292" s="15"/>
      <c r="P3292" s="4"/>
      <c r="Q3292" s="65"/>
      <c r="R3292" s="42"/>
      <c r="S3292" s="44"/>
      <c r="T3292" s="44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5"/>
      <c r="AH3292" s="40"/>
      <c r="AI3292" s="3"/>
      <c r="AJ3292" s="3"/>
      <c r="AK3292" s="3"/>
      <c r="AL3292" s="3"/>
      <c r="AM3292" s="3"/>
      <c r="AN3292" s="3"/>
      <c r="AO3292" s="3"/>
      <c r="AP3292" s="3"/>
      <c r="AQ3292" s="3"/>
      <c r="AR3292" s="3"/>
      <c r="AS3292" s="3"/>
      <c r="AT3292" s="51"/>
      <c r="AU3292" s="48"/>
      <c r="AV3292" s="52"/>
      <c r="AW3292" s="52"/>
    </row>
    <row r="3293" spans="1:49" ht="15" customHeight="1" x14ac:dyDescent="0.25">
      <c r="A3293" s="11">
        <f t="shared" si="1003"/>
        <v>3290</v>
      </c>
      <c r="B3293" s="29">
        <v>34337</v>
      </c>
      <c r="C3293" s="25">
        <v>23</v>
      </c>
      <c r="D3293" s="12">
        <v>31.2</v>
      </c>
      <c r="E3293" s="25">
        <v>24.7</v>
      </c>
      <c r="F3293" s="35"/>
      <c r="G3293" s="25">
        <v>0</v>
      </c>
      <c r="H3293" s="13">
        <v>0</v>
      </c>
      <c r="I3293" s="25"/>
      <c r="J3293" s="12">
        <v>225</v>
      </c>
      <c r="K3293" s="12">
        <v>2</v>
      </c>
      <c r="L3293" s="25" t="s">
        <v>13</v>
      </c>
      <c r="M3293" s="10"/>
      <c r="N3293" s="15"/>
      <c r="O3293" s="15"/>
      <c r="P3293" s="4"/>
      <c r="Q3293" s="65"/>
      <c r="R3293" s="42"/>
      <c r="S3293" s="44"/>
      <c r="T3293" s="44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5"/>
      <c r="AH3293" s="40"/>
      <c r="AI3293" s="3"/>
      <c r="AJ3293" s="3"/>
      <c r="AK3293" s="3"/>
      <c r="AL3293" s="3"/>
      <c r="AM3293" s="3"/>
      <c r="AN3293" s="3"/>
      <c r="AO3293" s="3"/>
      <c r="AP3293" s="3"/>
      <c r="AQ3293" s="3"/>
      <c r="AR3293" s="3"/>
      <c r="AS3293" s="3"/>
      <c r="AT3293" s="51"/>
      <c r="AU3293" s="48"/>
      <c r="AV3293" s="52"/>
      <c r="AW3293" s="52"/>
    </row>
    <row r="3294" spans="1:49" ht="15" customHeight="1" x14ac:dyDescent="0.25">
      <c r="A3294" s="11">
        <f t="shared" si="1003"/>
        <v>3291</v>
      </c>
      <c r="B3294" s="29">
        <v>34338</v>
      </c>
      <c r="C3294" s="25">
        <v>22</v>
      </c>
      <c r="D3294" s="12">
        <v>32</v>
      </c>
      <c r="E3294" s="25">
        <v>24.9</v>
      </c>
      <c r="F3294" s="35"/>
      <c r="G3294" s="25">
        <v>25</v>
      </c>
      <c r="H3294" s="13">
        <v>0</v>
      </c>
      <c r="I3294" s="25"/>
      <c r="J3294" s="12">
        <v>225</v>
      </c>
      <c r="K3294" s="12">
        <v>2</v>
      </c>
      <c r="L3294" s="25" t="s">
        <v>13</v>
      </c>
      <c r="M3294" s="10"/>
      <c r="N3294" s="15"/>
      <c r="O3294" s="15"/>
      <c r="P3294" s="4"/>
      <c r="Q3294" s="65"/>
      <c r="R3294" s="42"/>
      <c r="S3294" s="44"/>
      <c r="T3294" s="44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5"/>
      <c r="AH3294" s="40"/>
      <c r="AI3294" s="3"/>
      <c r="AJ3294" s="3"/>
      <c r="AK3294" s="3"/>
      <c r="AL3294" s="3"/>
      <c r="AM3294" s="3"/>
      <c r="AN3294" s="3"/>
      <c r="AO3294" s="3"/>
      <c r="AP3294" s="3"/>
      <c r="AQ3294" s="3"/>
      <c r="AR3294" s="3"/>
      <c r="AS3294" s="3"/>
      <c r="AT3294" s="51"/>
      <c r="AU3294" s="48"/>
      <c r="AV3294" s="52"/>
      <c r="AW3294" s="52"/>
    </row>
    <row r="3295" spans="1:49" ht="15" customHeight="1" x14ac:dyDescent="0.25">
      <c r="A3295" s="11">
        <f t="shared" si="1003"/>
        <v>3292</v>
      </c>
      <c r="B3295" s="29">
        <v>34339</v>
      </c>
      <c r="C3295" s="25">
        <v>22</v>
      </c>
      <c r="D3295" s="12">
        <v>33</v>
      </c>
      <c r="E3295" s="25">
        <v>25.2</v>
      </c>
      <c r="F3295" s="35"/>
      <c r="G3295" s="25">
        <v>0</v>
      </c>
      <c r="H3295" s="13">
        <v>0</v>
      </c>
      <c r="I3295" s="25"/>
      <c r="J3295" s="12">
        <v>225</v>
      </c>
      <c r="K3295" s="12">
        <v>4</v>
      </c>
      <c r="L3295" s="25" t="s">
        <v>13</v>
      </c>
      <c r="M3295" s="10"/>
      <c r="N3295" s="15"/>
      <c r="O3295" s="15"/>
      <c r="P3295" s="4"/>
      <c r="Q3295" s="65"/>
      <c r="R3295" s="42"/>
      <c r="S3295" s="44"/>
      <c r="T3295" s="44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5"/>
      <c r="AH3295" s="40"/>
      <c r="AI3295" s="3"/>
      <c r="AJ3295" s="3"/>
      <c r="AK3295" s="3"/>
      <c r="AL3295" s="3"/>
      <c r="AM3295" s="3"/>
      <c r="AN3295" s="3"/>
      <c r="AO3295" s="3"/>
      <c r="AP3295" s="3"/>
      <c r="AQ3295" s="3"/>
      <c r="AR3295" s="3"/>
      <c r="AS3295" s="3"/>
      <c r="AT3295" s="51"/>
      <c r="AU3295" s="48"/>
      <c r="AV3295" s="52"/>
      <c r="AW3295" s="52"/>
    </row>
    <row r="3296" spans="1:49" ht="15" customHeight="1" x14ac:dyDescent="0.25">
      <c r="A3296" s="11">
        <f t="shared" si="1003"/>
        <v>3293</v>
      </c>
      <c r="B3296" s="29">
        <v>34340</v>
      </c>
      <c r="C3296" s="25">
        <v>23</v>
      </c>
      <c r="D3296" s="12">
        <v>31.8</v>
      </c>
      <c r="E3296" s="25">
        <v>25.5</v>
      </c>
      <c r="F3296" s="35"/>
      <c r="G3296" s="25">
        <v>7</v>
      </c>
      <c r="H3296" s="13">
        <v>0</v>
      </c>
      <c r="I3296" s="25"/>
      <c r="J3296" s="12">
        <v>360</v>
      </c>
      <c r="K3296" s="12">
        <v>0</v>
      </c>
      <c r="L3296" s="25" t="s">
        <v>11</v>
      </c>
      <c r="M3296" s="10"/>
      <c r="N3296" s="15"/>
      <c r="O3296" s="15"/>
      <c r="P3296" s="4"/>
      <c r="Q3296" s="65"/>
      <c r="R3296" s="42"/>
      <c r="S3296" s="44"/>
      <c r="T3296" s="44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5"/>
      <c r="AH3296" s="40"/>
      <c r="AI3296" s="3"/>
      <c r="AJ3296" s="3"/>
      <c r="AK3296" s="3"/>
      <c r="AL3296" s="3"/>
      <c r="AM3296" s="3"/>
      <c r="AN3296" s="3"/>
      <c r="AO3296" s="3"/>
      <c r="AP3296" s="3"/>
      <c r="AQ3296" s="3"/>
      <c r="AR3296" s="3"/>
      <c r="AS3296" s="3"/>
      <c r="AT3296" s="51"/>
      <c r="AU3296" s="48"/>
      <c r="AV3296" s="52"/>
      <c r="AW3296" s="52"/>
    </row>
    <row r="3297" spans="1:49" ht="15" customHeight="1" x14ac:dyDescent="0.25">
      <c r="A3297" s="11">
        <f t="shared" si="1003"/>
        <v>3294</v>
      </c>
      <c r="B3297" s="29">
        <v>34341</v>
      </c>
      <c r="C3297" s="25">
        <v>22</v>
      </c>
      <c r="D3297" s="12">
        <v>30.1</v>
      </c>
      <c r="E3297" s="25">
        <v>22.6</v>
      </c>
      <c r="F3297" s="35"/>
      <c r="G3297" s="25">
        <v>12</v>
      </c>
      <c r="H3297" s="13">
        <v>0</v>
      </c>
      <c r="I3297" s="25"/>
      <c r="J3297" s="12">
        <v>360</v>
      </c>
      <c r="K3297" s="12">
        <v>4</v>
      </c>
      <c r="L3297" s="25" t="s">
        <v>11</v>
      </c>
      <c r="M3297" s="10"/>
      <c r="N3297" s="15"/>
      <c r="O3297" s="15"/>
      <c r="P3297" s="4"/>
      <c r="Q3297" s="65"/>
      <c r="R3297" s="42"/>
      <c r="S3297" s="3"/>
      <c r="T3297" s="3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5"/>
      <c r="AH3297" s="40"/>
      <c r="AI3297" s="3"/>
      <c r="AJ3297" s="3"/>
      <c r="AK3297" s="3"/>
      <c r="AL3297" s="3"/>
      <c r="AM3297" s="3"/>
      <c r="AN3297" s="3"/>
      <c r="AO3297" s="3"/>
      <c r="AP3297" s="3"/>
      <c r="AQ3297" s="3"/>
      <c r="AR3297" s="3"/>
      <c r="AS3297" s="3"/>
      <c r="AT3297" s="52"/>
      <c r="AU3297" s="52"/>
      <c r="AV3297" s="52"/>
      <c r="AW3297" s="52"/>
    </row>
    <row r="3298" spans="1:49" ht="15" customHeight="1" x14ac:dyDescent="0.25">
      <c r="A3298" s="11">
        <f t="shared" si="1003"/>
        <v>3295</v>
      </c>
      <c r="B3298" s="29">
        <v>34342</v>
      </c>
      <c r="C3298" s="25">
        <v>22</v>
      </c>
      <c r="D3298" s="12">
        <v>32</v>
      </c>
      <c r="E3298" s="25">
        <v>25.1</v>
      </c>
      <c r="F3298" s="35"/>
      <c r="G3298" s="25">
        <v>28</v>
      </c>
      <c r="H3298" s="13">
        <v>0</v>
      </c>
      <c r="I3298" s="25"/>
      <c r="J3298" s="12">
        <v>225</v>
      </c>
      <c r="K3298" s="12">
        <v>2</v>
      </c>
      <c r="L3298" s="25" t="s">
        <v>13</v>
      </c>
      <c r="M3298" s="10"/>
      <c r="N3298" s="15"/>
      <c r="O3298" s="15"/>
      <c r="P3298" s="4"/>
      <c r="Q3298" s="66"/>
      <c r="R3298" s="42"/>
      <c r="S3298" s="3"/>
      <c r="T3298" s="3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5"/>
      <c r="AH3298" s="40"/>
      <c r="AI3298" s="3"/>
      <c r="AJ3298" s="3"/>
      <c r="AK3298" s="3"/>
      <c r="AL3298" s="3"/>
      <c r="AM3298" s="3"/>
      <c r="AN3298" s="3"/>
      <c r="AO3298" s="3"/>
      <c r="AP3298" s="3"/>
      <c r="AQ3298" s="3"/>
      <c r="AR3298" s="3"/>
      <c r="AS3298" s="3"/>
      <c r="AT3298" s="52"/>
      <c r="AU3298" s="52"/>
      <c r="AV3298" s="52"/>
      <c r="AW3298" s="52"/>
    </row>
    <row r="3299" spans="1:49" ht="15" customHeight="1" x14ac:dyDescent="0.25">
      <c r="A3299" s="11">
        <f t="shared" si="1003"/>
        <v>3296</v>
      </c>
      <c r="B3299" s="29">
        <v>34343</v>
      </c>
      <c r="C3299" s="25">
        <v>22</v>
      </c>
      <c r="D3299" s="12">
        <v>26</v>
      </c>
      <c r="E3299" s="25">
        <v>23.7</v>
      </c>
      <c r="F3299" s="35"/>
      <c r="G3299" s="25">
        <v>12</v>
      </c>
      <c r="H3299" s="13">
        <v>0</v>
      </c>
      <c r="I3299" s="25"/>
      <c r="J3299" s="12">
        <v>360</v>
      </c>
      <c r="K3299" s="12">
        <v>3</v>
      </c>
      <c r="L3299" s="25" t="s">
        <v>11</v>
      </c>
      <c r="M3299" s="10"/>
      <c r="N3299" s="15"/>
      <c r="O3299" s="15"/>
      <c r="P3299" s="4"/>
      <c r="Q3299" s="64"/>
      <c r="R3299" s="42"/>
      <c r="S3299" s="44"/>
      <c r="T3299" s="44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5"/>
      <c r="AH3299" s="40"/>
      <c r="AI3299" s="3"/>
      <c r="AJ3299" s="3"/>
      <c r="AK3299" s="3"/>
      <c r="AL3299" s="3"/>
      <c r="AM3299" s="3"/>
      <c r="AN3299" s="3"/>
      <c r="AO3299" s="3"/>
      <c r="AP3299" s="3"/>
      <c r="AQ3299" s="3"/>
      <c r="AR3299" s="3"/>
      <c r="AS3299" s="3"/>
      <c r="AT3299" s="51"/>
      <c r="AU3299" s="48"/>
      <c r="AV3299" s="52"/>
      <c r="AW3299" s="52"/>
    </row>
    <row r="3300" spans="1:49" ht="15" customHeight="1" x14ac:dyDescent="0.25">
      <c r="A3300" s="11">
        <f t="shared" si="1003"/>
        <v>3297</v>
      </c>
      <c r="B3300" s="29">
        <v>34344</v>
      </c>
      <c r="C3300" s="25">
        <v>21</v>
      </c>
      <c r="D3300" s="12">
        <v>31.6</v>
      </c>
      <c r="E3300" s="25">
        <v>25.1</v>
      </c>
      <c r="F3300" s="35"/>
      <c r="G3300" s="25">
        <v>56</v>
      </c>
      <c r="H3300" s="13">
        <v>0</v>
      </c>
      <c r="I3300" s="25"/>
      <c r="J3300" s="12">
        <v>225</v>
      </c>
      <c r="K3300" s="12">
        <v>1</v>
      </c>
      <c r="L3300" s="25" t="s">
        <v>13</v>
      </c>
      <c r="M3300" s="10"/>
      <c r="N3300" s="15"/>
      <c r="O3300" s="15"/>
      <c r="P3300" s="4"/>
      <c r="Q3300" s="65"/>
      <c r="R3300" s="42"/>
      <c r="S3300" s="44"/>
      <c r="T3300" s="44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5"/>
      <c r="AH3300" s="40"/>
      <c r="AI3300" s="3"/>
      <c r="AJ3300" s="3"/>
      <c r="AK3300" s="3"/>
      <c r="AL3300" s="3"/>
      <c r="AM3300" s="3"/>
      <c r="AN3300" s="3"/>
      <c r="AO3300" s="3"/>
      <c r="AP3300" s="3"/>
      <c r="AQ3300" s="3"/>
      <c r="AR3300" s="3"/>
      <c r="AS3300" s="3"/>
      <c r="AT3300" s="51"/>
      <c r="AU3300" s="48"/>
      <c r="AV3300" s="52"/>
      <c r="AW3300" s="52"/>
    </row>
    <row r="3301" spans="1:49" ht="15" customHeight="1" x14ac:dyDescent="0.25">
      <c r="A3301" s="11">
        <f t="shared" si="1003"/>
        <v>3298</v>
      </c>
      <c r="B3301" s="29">
        <v>34345</v>
      </c>
      <c r="C3301" s="25">
        <v>21</v>
      </c>
      <c r="D3301" s="12">
        <v>30</v>
      </c>
      <c r="E3301" s="25">
        <v>24</v>
      </c>
      <c r="F3301" s="35"/>
      <c r="G3301" s="25">
        <v>0</v>
      </c>
      <c r="H3301" s="13">
        <v>0</v>
      </c>
      <c r="I3301" s="25"/>
      <c r="J3301" s="12">
        <v>180</v>
      </c>
      <c r="K3301" s="12">
        <v>4</v>
      </c>
      <c r="L3301" s="25" t="s">
        <v>14</v>
      </c>
      <c r="M3301" s="10"/>
      <c r="N3301" s="15"/>
      <c r="O3301" s="15"/>
      <c r="P3301" s="4"/>
      <c r="Q3301" s="65"/>
      <c r="R3301" s="42"/>
      <c r="S3301" s="44"/>
      <c r="T3301" s="44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5"/>
      <c r="AH3301" s="40"/>
      <c r="AI3301" s="3"/>
      <c r="AJ3301" s="3"/>
      <c r="AK3301" s="3"/>
      <c r="AL3301" s="3"/>
      <c r="AM3301" s="3"/>
      <c r="AN3301" s="3"/>
      <c r="AO3301" s="3"/>
      <c r="AP3301" s="3"/>
      <c r="AQ3301" s="3"/>
      <c r="AR3301" s="3"/>
      <c r="AS3301" s="3"/>
      <c r="AT3301" s="51"/>
      <c r="AU3301" s="48"/>
      <c r="AV3301" s="52"/>
      <c r="AW3301" s="52"/>
    </row>
    <row r="3302" spans="1:49" ht="15" customHeight="1" x14ac:dyDescent="0.25">
      <c r="A3302" s="11">
        <f t="shared" si="1003"/>
        <v>3299</v>
      </c>
      <c r="B3302" s="29">
        <v>34346</v>
      </c>
      <c r="C3302" s="25">
        <v>23</v>
      </c>
      <c r="D3302" s="12">
        <v>31</v>
      </c>
      <c r="E3302" s="25">
        <v>26.3</v>
      </c>
      <c r="F3302" s="35"/>
      <c r="G3302" s="25">
        <v>0</v>
      </c>
      <c r="H3302" s="13">
        <v>0</v>
      </c>
      <c r="I3302" s="25"/>
      <c r="J3302" s="12">
        <v>225</v>
      </c>
      <c r="K3302" s="12">
        <v>2</v>
      </c>
      <c r="L3302" s="25" t="s">
        <v>13</v>
      </c>
      <c r="M3302" s="10"/>
      <c r="N3302" s="15"/>
      <c r="O3302" s="15"/>
      <c r="P3302" s="4"/>
      <c r="Q3302" s="65"/>
      <c r="R3302" s="42"/>
      <c r="S3302" s="44"/>
      <c r="T3302" s="44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5"/>
      <c r="AH3302" s="40"/>
      <c r="AI3302" s="3"/>
      <c r="AJ3302" s="3"/>
      <c r="AK3302" s="3"/>
      <c r="AL3302" s="3"/>
      <c r="AM3302" s="3"/>
      <c r="AN3302" s="3"/>
      <c r="AO3302" s="3"/>
      <c r="AP3302" s="3"/>
      <c r="AQ3302" s="3"/>
      <c r="AR3302" s="3"/>
      <c r="AS3302" s="3"/>
      <c r="AT3302" s="51"/>
      <c r="AU3302" s="48"/>
      <c r="AV3302" s="52"/>
      <c r="AW3302" s="52"/>
    </row>
    <row r="3303" spans="1:49" ht="15" customHeight="1" x14ac:dyDescent="0.25">
      <c r="A3303" s="11">
        <f t="shared" si="1003"/>
        <v>3300</v>
      </c>
      <c r="B3303" s="29">
        <v>34347</v>
      </c>
      <c r="C3303" s="25">
        <v>22</v>
      </c>
      <c r="D3303" s="12">
        <v>29.2</v>
      </c>
      <c r="E3303" s="25">
        <v>25</v>
      </c>
      <c r="F3303" s="35"/>
      <c r="G3303" s="25">
        <v>0</v>
      </c>
      <c r="H3303" s="13">
        <v>0</v>
      </c>
      <c r="I3303" s="25"/>
      <c r="J3303" s="12">
        <v>225</v>
      </c>
      <c r="K3303" s="12">
        <v>3</v>
      </c>
      <c r="L3303" s="25" t="s">
        <v>13</v>
      </c>
      <c r="M3303" s="10"/>
      <c r="N3303" s="15"/>
      <c r="O3303" s="15"/>
      <c r="P3303" s="4"/>
      <c r="Q3303" s="65"/>
      <c r="R3303" s="42"/>
      <c r="S3303" s="44"/>
      <c r="T3303" s="44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5"/>
      <c r="AH3303" s="40"/>
      <c r="AI3303" s="3"/>
      <c r="AJ3303" s="3"/>
      <c r="AK3303" s="3"/>
      <c r="AL3303" s="3"/>
      <c r="AM3303" s="3"/>
      <c r="AN3303" s="3"/>
      <c r="AO3303" s="3"/>
      <c r="AP3303" s="3"/>
      <c r="AQ3303" s="3"/>
      <c r="AR3303" s="3"/>
      <c r="AS3303" s="3"/>
      <c r="AT3303" s="51"/>
      <c r="AU3303" s="48"/>
      <c r="AV3303" s="52"/>
      <c r="AW3303" s="52"/>
    </row>
    <row r="3304" spans="1:49" ht="15" customHeight="1" x14ac:dyDescent="0.25">
      <c r="A3304" s="11">
        <f t="shared" si="1003"/>
        <v>3301</v>
      </c>
      <c r="B3304" s="29">
        <v>34348</v>
      </c>
      <c r="C3304" s="25">
        <v>22</v>
      </c>
      <c r="D3304" s="12">
        <v>30.1</v>
      </c>
      <c r="E3304" s="25">
        <v>23.6</v>
      </c>
      <c r="F3304" s="35"/>
      <c r="G3304" s="25">
        <v>25</v>
      </c>
      <c r="H3304" s="13">
        <v>0</v>
      </c>
      <c r="I3304" s="25"/>
      <c r="J3304" s="12">
        <v>225</v>
      </c>
      <c r="K3304" s="12">
        <v>3</v>
      </c>
      <c r="L3304" s="25" t="s">
        <v>13</v>
      </c>
      <c r="M3304" s="10"/>
      <c r="N3304" s="15"/>
      <c r="O3304" s="15"/>
      <c r="P3304" s="4"/>
      <c r="Q3304" s="65"/>
      <c r="R3304" s="42"/>
      <c r="S3304" s="44"/>
      <c r="T3304" s="44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5"/>
      <c r="AH3304" s="40"/>
      <c r="AI3304" s="3"/>
      <c r="AJ3304" s="3"/>
      <c r="AK3304" s="3"/>
      <c r="AL3304" s="3"/>
      <c r="AM3304" s="3"/>
      <c r="AN3304" s="3"/>
      <c r="AO3304" s="3"/>
      <c r="AP3304" s="3"/>
      <c r="AQ3304" s="3"/>
      <c r="AR3304" s="3"/>
      <c r="AS3304" s="3"/>
      <c r="AT3304" s="51"/>
      <c r="AU3304" s="48"/>
      <c r="AV3304" s="52"/>
      <c r="AW3304" s="52"/>
    </row>
    <row r="3305" spans="1:49" ht="15" customHeight="1" x14ac:dyDescent="0.25">
      <c r="A3305" s="11">
        <f t="shared" si="1003"/>
        <v>3302</v>
      </c>
      <c r="B3305" s="29">
        <v>34349</v>
      </c>
      <c r="C3305" s="25">
        <v>23</v>
      </c>
      <c r="D3305" s="12">
        <v>27.8</v>
      </c>
      <c r="E3305" s="25">
        <v>24.9</v>
      </c>
      <c r="F3305" s="35"/>
      <c r="G3305" s="25">
        <v>17</v>
      </c>
      <c r="H3305" s="13">
        <v>0</v>
      </c>
      <c r="I3305" s="25"/>
      <c r="J3305" s="12">
        <v>360</v>
      </c>
      <c r="K3305" s="12">
        <v>3</v>
      </c>
      <c r="L3305" s="25" t="s">
        <v>11</v>
      </c>
      <c r="M3305" s="10"/>
      <c r="N3305" s="15"/>
      <c r="O3305" s="15"/>
      <c r="P3305" s="4"/>
      <c r="Q3305" s="65"/>
      <c r="R3305" s="42"/>
      <c r="S3305" s="44"/>
      <c r="T3305" s="44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5"/>
      <c r="AH3305" s="40"/>
      <c r="AI3305" s="3"/>
      <c r="AJ3305" s="3"/>
      <c r="AK3305" s="3"/>
      <c r="AL3305" s="3"/>
      <c r="AM3305" s="3"/>
      <c r="AN3305" s="3"/>
      <c r="AO3305" s="3"/>
      <c r="AP3305" s="3"/>
      <c r="AQ3305" s="3"/>
      <c r="AR3305" s="3"/>
      <c r="AS3305" s="3"/>
      <c r="AT3305" s="51"/>
      <c r="AU3305" s="48"/>
      <c r="AV3305" s="52"/>
      <c r="AW3305" s="52"/>
    </row>
    <row r="3306" spans="1:49" ht="15" customHeight="1" x14ac:dyDescent="0.25">
      <c r="A3306" s="11">
        <f t="shared" si="1003"/>
        <v>3303</v>
      </c>
      <c r="B3306" s="29">
        <v>34350</v>
      </c>
      <c r="C3306" s="25">
        <v>23</v>
      </c>
      <c r="D3306" s="12">
        <v>31</v>
      </c>
      <c r="E3306" s="25">
        <v>25.2</v>
      </c>
      <c r="F3306" s="35"/>
      <c r="G3306" s="25">
        <v>6</v>
      </c>
      <c r="H3306" s="13">
        <v>0</v>
      </c>
      <c r="I3306" s="25"/>
      <c r="J3306" s="12">
        <v>315</v>
      </c>
      <c r="K3306" s="12">
        <v>0</v>
      </c>
      <c r="L3306" s="25" t="s">
        <v>16</v>
      </c>
      <c r="M3306" s="10"/>
      <c r="N3306" s="15"/>
      <c r="O3306" s="15"/>
      <c r="P3306" s="4"/>
      <c r="Q3306" s="65"/>
      <c r="R3306" s="42"/>
      <c r="S3306" s="44"/>
      <c r="T3306" s="44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5"/>
      <c r="AH3306" s="40"/>
      <c r="AI3306" s="3"/>
      <c r="AJ3306" s="3"/>
      <c r="AK3306" s="3"/>
      <c r="AL3306" s="3"/>
      <c r="AM3306" s="3"/>
      <c r="AN3306" s="3"/>
      <c r="AO3306" s="3"/>
      <c r="AP3306" s="3"/>
      <c r="AQ3306" s="3"/>
      <c r="AR3306" s="3"/>
      <c r="AS3306" s="3"/>
      <c r="AT3306" s="51"/>
      <c r="AU3306" s="48"/>
      <c r="AV3306" s="52"/>
      <c r="AW3306" s="52"/>
    </row>
    <row r="3307" spans="1:49" ht="15" customHeight="1" x14ac:dyDescent="0.25">
      <c r="A3307" s="11">
        <f t="shared" si="1003"/>
        <v>3304</v>
      </c>
      <c r="B3307" s="29">
        <v>34351</v>
      </c>
      <c r="C3307" s="25">
        <v>22</v>
      </c>
      <c r="D3307" s="12">
        <v>31.6</v>
      </c>
      <c r="E3307" s="25">
        <v>26</v>
      </c>
      <c r="F3307" s="35"/>
      <c r="G3307" s="25">
        <v>0</v>
      </c>
      <c r="H3307" s="13">
        <v>0</v>
      </c>
      <c r="I3307" s="25"/>
      <c r="J3307" s="12">
        <v>225</v>
      </c>
      <c r="K3307" s="12">
        <v>3</v>
      </c>
      <c r="L3307" s="25" t="s">
        <v>13</v>
      </c>
      <c r="M3307" s="10"/>
      <c r="N3307" s="15"/>
      <c r="O3307" s="15"/>
      <c r="P3307" s="4"/>
      <c r="Q3307" s="65"/>
      <c r="R3307" s="42"/>
      <c r="S3307" s="44"/>
      <c r="T3307" s="44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5"/>
      <c r="AH3307" s="40"/>
      <c r="AI3307" s="3"/>
      <c r="AJ3307" s="3"/>
      <c r="AK3307" s="3"/>
      <c r="AL3307" s="3"/>
      <c r="AM3307" s="3"/>
      <c r="AN3307" s="3"/>
      <c r="AO3307" s="3"/>
      <c r="AP3307" s="3"/>
      <c r="AQ3307" s="3"/>
      <c r="AR3307" s="3"/>
      <c r="AS3307" s="3"/>
      <c r="AT3307" s="51"/>
      <c r="AU3307" s="48"/>
      <c r="AV3307" s="52"/>
      <c r="AW3307" s="52"/>
    </row>
    <row r="3308" spans="1:49" ht="15" customHeight="1" x14ac:dyDescent="0.25">
      <c r="A3308" s="11">
        <f t="shared" si="1003"/>
        <v>3305</v>
      </c>
      <c r="B3308" s="29">
        <v>34352</v>
      </c>
      <c r="C3308" s="25">
        <v>21</v>
      </c>
      <c r="D3308" s="12">
        <v>31.6</v>
      </c>
      <c r="E3308" s="25">
        <v>25.2</v>
      </c>
      <c r="F3308" s="35"/>
      <c r="G3308" s="25">
        <v>13</v>
      </c>
      <c r="H3308" s="13">
        <v>0</v>
      </c>
      <c r="I3308" s="25"/>
      <c r="J3308" s="12">
        <v>225</v>
      </c>
      <c r="K3308" s="12">
        <v>5</v>
      </c>
      <c r="L3308" s="25" t="s">
        <v>13</v>
      </c>
      <c r="M3308" s="10"/>
      <c r="N3308" s="15"/>
      <c r="O3308" s="15"/>
      <c r="P3308" s="4"/>
      <c r="Q3308" s="65"/>
      <c r="R3308" s="42"/>
      <c r="S3308" s="44"/>
      <c r="T3308" s="44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5"/>
      <c r="AH3308" s="40"/>
      <c r="AI3308" s="3"/>
      <c r="AJ3308" s="3"/>
      <c r="AK3308" s="3"/>
      <c r="AL3308" s="3"/>
      <c r="AM3308" s="3"/>
      <c r="AN3308" s="3"/>
      <c r="AO3308" s="3"/>
      <c r="AP3308" s="3"/>
      <c r="AQ3308" s="3"/>
      <c r="AR3308" s="3"/>
      <c r="AS3308" s="3"/>
      <c r="AT3308" s="51"/>
      <c r="AU3308" s="48"/>
      <c r="AV3308" s="52"/>
      <c r="AW3308" s="52"/>
    </row>
    <row r="3309" spans="1:49" ht="15" customHeight="1" x14ac:dyDescent="0.25">
      <c r="A3309" s="11">
        <f t="shared" si="1003"/>
        <v>3306</v>
      </c>
      <c r="B3309" s="29">
        <v>34353</v>
      </c>
      <c r="C3309" s="25">
        <v>23</v>
      </c>
      <c r="D3309" s="12">
        <v>31.6</v>
      </c>
      <c r="E3309" s="25">
        <v>24.5</v>
      </c>
      <c r="F3309" s="35"/>
      <c r="G3309" s="25">
        <v>1</v>
      </c>
      <c r="H3309" s="13">
        <v>0</v>
      </c>
      <c r="I3309" s="25"/>
      <c r="J3309" s="12">
        <v>225</v>
      </c>
      <c r="K3309" s="12">
        <v>3</v>
      </c>
      <c r="L3309" s="25" t="s">
        <v>13</v>
      </c>
      <c r="M3309" s="10"/>
      <c r="N3309" s="15"/>
      <c r="O3309" s="15"/>
      <c r="P3309" s="4"/>
      <c r="Q3309" s="65"/>
      <c r="R3309" s="42"/>
      <c r="S3309" s="44"/>
      <c r="T3309" s="44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5"/>
      <c r="AH3309" s="40"/>
      <c r="AI3309" s="3"/>
      <c r="AJ3309" s="3"/>
      <c r="AK3309" s="3"/>
      <c r="AL3309" s="3"/>
      <c r="AM3309" s="3"/>
      <c r="AN3309" s="3"/>
      <c r="AO3309" s="3"/>
      <c r="AP3309" s="3"/>
      <c r="AQ3309" s="3"/>
      <c r="AR3309" s="3"/>
      <c r="AS3309" s="3"/>
      <c r="AT3309" s="51"/>
      <c r="AU3309" s="48"/>
      <c r="AV3309" s="52"/>
      <c r="AW3309" s="52"/>
    </row>
    <row r="3310" spans="1:49" ht="15" customHeight="1" x14ac:dyDescent="0.25">
      <c r="A3310" s="11">
        <f t="shared" si="1003"/>
        <v>3307</v>
      </c>
      <c r="B3310" s="29">
        <v>34354</v>
      </c>
      <c r="C3310" s="25">
        <v>21</v>
      </c>
      <c r="D3310" s="12">
        <v>32</v>
      </c>
      <c r="E3310" s="25">
        <v>24.6</v>
      </c>
      <c r="F3310" s="35"/>
      <c r="G3310" s="25">
        <v>46</v>
      </c>
      <c r="H3310" s="13">
        <v>0</v>
      </c>
      <c r="I3310" s="25"/>
      <c r="J3310" s="12">
        <v>45</v>
      </c>
      <c r="K3310" s="12">
        <v>3</v>
      </c>
      <c r="L3310" s="25" t="s">
        <v>17</v>
      </c>
      <c r="M3310" s="10"/>
      <c r="N3310" s="15"/>
      <c r="O3310" s="15"/>
      <c r="P3310" s="4"/>
      <c r="Q3310" s="65"/>
      <c r="R3310" s="42"/>
      <c r="S3310" s="44"/>
      <c r="T3310" s="44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5"/>
      <c r="AH3310" s="40"/>
      <c r="AI3310" s="3"/>
      <c r="AJ3310" s="3"/>
      <c r="AK3310" s="3"/>
      <c r="AL3310" s="3"/>
      <c r="AM3310" s="3"/>
      <c r="AN3310" s="3"/>
      <c r="AO3310" s="3"/>
      <c r="AP3310" s="3"/>
      <c r="AQ3310" s="3"/>
      <c r="AR3310" s="3"/>
      <c r="AS3310" s="3"/>
      <c r="AT3310" s="51"/>
      <c r="AU3310" s="48"/>
      <c r="AV3310" s="52"/>
      <c r="AW3310" s="52"/>
    </row>
    <row r="3311" spans="1:49" ht="15" customHeight="1" x14ac:dyDescent="0.25">
      <c r="A3311" s="11">
        <f t="shared" si="1003"/>
        <v>3308</v>
      </c>
      <c r="B3311" s="29">
        <v>34355</v>
      </c>
      <c r="C3311" s="25">
        <v>23</v>
      </c>
      <c r="D3311" s="12">
        <v>31.4</v>
      </c>
      <c r="E3311" s="25">
        <v>25.5</v>
      </c>
      <c r="F3311" s="35"/>
      <c r="G3311" s="25">
        <v>10</v>
      </c>
      <c r="H3311" s="13">
        <v>0</v>
      </c>
      <c r="I3311" s="25"/>
      <c r="J3311" s="12">
        <v>270</v>
      </c>
      <c r="K3311" s="12">
        <v>2</v>
      </c>
      <c r="L3311" s="25" t="s">
        <v>15</v>
      </c>
      <c r="M3311" s="10"/>
      <c r="N3311" s="15"/>
      <c r="O3311" s="15"/>
      <c r="P3311" s="4"/>
      <c r="Q3311" s="65"/>
      <c r="R3311" s="42"/>
      <c r="S3311" s="44"/>
      <c r="T3311" s="44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5"/>
      <c r="AH3311" s="40"/>
      <c r="AI3311" s="3"/>
      <c r="AJ3311" s="3"/>
      <c r="AK3311" s="3"/>
      <c r="AL3311" s="3"/>
      <c r="AM3311" s="3"/>
      <c r="AN3311" s="3"/>
      <c r="AO3311" s="3"/>
      <c r="AP3311" s="3"/>
      <c r="AQ3311" s="3"/>
      <c r="AR3311" s="3"/>
      <c r="AS3311" s="3"/>
      <c r="AT3311" s="51"/>
      <c r="AU3311" s="48"/>
      <c r="AV3311" s="52"/>
      <c r="AW3311" s="52"/>
    </row>
    <row r="3312" spans="1:49" ht="15" customHeight="1" x14ac:dyDescent="0.25">
      <c r="A3312" s="11">
        <f t="shared" si="1003"/>
        <v>3309</v>
      </c>
      <c r="B3312" s="29">
        <v>34356</v>
      </c>
      <c r="C3312" s="25">
        <v>23</v>
      </c>
      <c r="D3312" s="12">
        <v>29.8</v>
      </c>
      <c r="E3312" s="25">
        <v>25</v>
      </c>
      <c r="F3312" s="35"/>
      <c r="G3312" s="25">
        <v>1</v>
      </c>
      <c r="H3312" s="13">
        <v>0</v>
      </c>
      <c r="I3312" s="25"/>
      <c r="J3312" s="12">
        <v>225</v>
      </c>
      <c r="K3312" s="12">
        <v>3</v>
      </c>
      <c r="L3312" s="25" t="s">
        <v>13</v>
      </c>
      <c r="M3312" s="10"/>
      <c r="N3312" s="15"/>
      <c r="O3312" s="15"/>
      <c r="P3312" s="4"/>
      <c r="Q3312" s="65"/>
      <c r="R3312" s="42"/>
      <c r="S3312" s="44"/>
      <c r="T3312" s="44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5"/>
      <c r="AH3312" s="40"/>
      <c r="AI3312" s="3"/>
      <c r="AJ3312" s="3"/>
      <c r="AK3312" s="3"/>
      <c r="AL3312" s="3"/>
      <c r="AM3312" s="3"/>
      <c r="AN3312" s="3"/>
      <c r="AO3312" s="3"/>
      <c r="AP3312" s="3"/>
      <c r="AQ3312" s="3"/>
      <c r="AR3312" s="3"/>
      <c r="AS3312" s="3"/>
      <c r="AT3312" s="51"/>
      <c r="AU3312" s="48"/>
      <c r="AV3312" s="52"/>
      <c r="AW3312" s="52"/>
    </row>
    <row r="3313" spans="1:49" ht="15" customHeight="1" x14ac:dyDescent="0.25">
      <c r="A3313" s="11">
        <f t="shared" si="1003"/>
        <v>3310</v>
      </c>
      <c r="B3313" s="29">
        <v>34357</v>
      </c>
      <c r="C3313" s="25">
        <v>22</v>
      </c>
      <c r="D3313" s="12">
        <v>32.200000000000003</v>
      </c>
      <c r="E3313" s="25">
        <v>26.4</v>
      </c>
      <c r="F3313" s="35"/>
      <c r="G3313" s="25">
        <v>1</v>
      </c>
      <c r="H3313" s="13">
        <v>0</v>
      </c>
      <c r="I3313" s="25"/>
      <c r="J3313" s="12">
        <v>90</v>
      </c>
      <c r="K3313" s="12">
        <v>4</v>
      </c>
      <c r="L3313" s="25" t="s">
        <v>12</v>
      </c>
      <c r="M3313" s="10"/>
      <c r="N3313" s="15"/>
      <c r="O3313" s="15"/>
      <c r="P3313" s="4"/>
      <c r="Q3313" s="65"/>
      <c r="R3313" s="42"/>
      <c r="S3313" s="44"/>
      <c r="T3313" s="44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5"/>
      <c r="AH3313" s="40"/>
      <c r="AI3313" s="3"/>
      <c r="AJ3313" s="3"/>
      <c r="AK3313" s="3"/>
      <c r="AL3313" s="3"/>
      <c r="AM3313" s="3"/>
      <c r="AN3313" s="3"/>
      <c r="AO3313" s="3"/>
      <c r="AP3313" s="3"/>
      <c r="AQ3313" s="3"/>
      <c r="AR3313" s="3"/>
      <c r="AS3313" s="3"/>
      <c r="AT3313" s="51"/>
      <c r="AU3313" s="48"/>
      <c r="AV3313" s="52"/>
      <c r="AW3313" s="52"/>
    </row>
    <row r="3314" spans="1:49" ht="15" customHeight="1" x14ac:dyDescent="0.25">
      <c r="A3314" s="11">
        <f t="shared" si="1003"/>
        <v>3311</v>
      </c>
      <c r="B3314" s="29">
        <v>34358</v>
      </c>
      <c r="C3314" s="25">
        <v>23</v>
      </c>
      <c r="D3314" s="12">
        <v>30.4</v>
      </c>
      <c r="E3314" s="25">
        <v>25.7</v>
      </c>
      <c r="F3314" s="35"/>
      <c r="G3314" s="25">
        <v>0</v>
      </c>
      <c r="H3314" s="13">
        <v>0</v>
      </c>
      <c r="I3314" s="25"/>
      <c r="J3314" s="12">
        <v>225</v>
      </c>
      <c r="K3314" s="12">
        <v>7</v>
      </c>
      <c r="L3314" s="25" t="s">
        <v>13</v>
      </c>
      <c r="M3314" s="10"/>
      <c r="N3314" s="15"/>
      <c r="O3314" s="15"/>
      <c r="P3314" s="4"/>
      <c r="Q3314" s="65"/>
      <c r="R3314" s="42"/>
      <c r="S3314" s="44"/>
      <c r="T3314" s="44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5"/>
      <c r="AH3314" s="40"/>
      <c r="AI3314" s="3"/>
      <c r="AJ3314" s="3"/>
      <c r="AK3314" s="3"/>
      <c r="AL3314" s="3"/>
      <c r="AM3314" s="3"/>
      <c r="AN3314" s="3"/>
      <c r="AO3314" s="3"/>
      <c r="AP3314" s="3"/>
      <c r="AQ3314" s="3"/>
      <c r="AR3314" s="3"/>
      <c r="AS3314" s="3"/>
      <c r="AT3314" s="51"/>
      <c r="AU3314" s="48"/>
      <c r="AV3314" s="52"/>
      <c r="AW3314" s="52"/>
    </row>
    <row r="3315" spans="1:49" ht="15" customHeight="1" x14ac:dyDescent="0.25">
      <c r="A3315" s="11">
        <f t="shared" si="1003"/>
        <v>3312</v>
      </c>
      <c r="B3315" s="29">
        <v>34359</v>
      </c>
      <c r="C3315" s="25">
        <v>23</v>
      </c>
      <c r="D3315" s="12">
        <v>31.2</v>
      </c>
      <c r="E3315" s="25">
        <v>25.4</v>
      </c>
      <c r="F3315" s="35"/>
      <c r="G3315" s="25">
        <v>18</v>
      </c>
      <c r="H3315" s="13">
        <v>0</v>
      </c>
      <c r="I3315" s="25"/>
      <c r="J3315" s="12">
        <v>225</v>
      </c>
      <c r="K3315" s="12">
        <v>3</v>
      </c>
      <c r="L3315" s="25" t="s">
        <v>13</v>
      </c>
      <c r="M3315" s="10"/>
      <c r="N3315" s="15"/>
      <c r="O3315" s="15"/>
      <c r="P3315" s="4"/>
      <c r="Q3315" s="65"/>
      <c r="R3315" s="42"/>
      <c r="S3315" s="44"/>
      <c r="T3315" s="44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5"/>
      <c r="AH3315" s="40"/>
      <c r="AI3315" s="3"/>
      <c r="AJ3315" s="3"/>
      <c r="AK3315" s="3"/>
      <c r="AL3315" s="3"/>
      <c r="AM3315" s="3"/>
      <c r="AN3315" s="3"/>
      <c r="AO3315" s="3"/>
      <c r="AP3315" s="3"/>
      <c r="AQ3315" s="3"/>
      <c r="AR3315" s="3"/>
      <c r="AS3315" s="3"/>
      <c r="AT3315" s="51"/>
      <c r="AU3315" s="48"/>
      <c r="AV3315" s="52"/>
      <c r="AW3315" s="52"/>
    </row>
    <row r="3316" spans="1:49" ht="15" customHeight="1" x14ac:dyDescent="0.25">
      <c r="A3316" s="11">
        <f t="shared" si="1003"/>
        <v>3313</v>
      </c>
      <c r="B3316" s="29">
        <v>34360</v>
      </c>
      <c r="C3316" s="25">
        <v>23</v>
      </c>
      <c r="D3316" s="12">
        <v>31.7</v>
      </c>
      <c r="E3316" s="25">
        <v>25.3</v>
      </c>
      <c r="F3316" s="35"/>
      <c r="G3316" s="25">
        <v>63</v>
      </c>
      <c r="H3316" s="13">
        <v>0</v>
      </c>
      <c r="I3316" s="25"/>
      <c r="J3316" s="12">
        <v>225</v>
      </c>
      <c r="K3316" s="12">
        <v>2</v>
      </c>
      <c r="L3316" s="25" t="s">
        <v>13</v>
      </c>
      <c r="M3316" s="10"/>
      <c r="N3316" s="15"/>
      <c r="O3316" s="15"/>
      <c r="P3316" s="4"/>
      <c r="Q3316" s="65"/>
      <c r="R3316" s="42"/>
      <c r="S3316" s="44"/>
      <c r="T3316" s="44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5"/>
      <c r="AH3316" s="40"/>
      <c r="AI3316" s="3"/>
      <c r="AJ3316" s="3"/>
      <c r="AK3316" s="3"/>
      <c r="AL3316" s="3"/>
      <c r="AM3316" s="3"/>
      <c r="AN3316" s="3"/>
      <c r="AO3316" s="3"/>
      <c r="AP3316" s="3"/>
      <c r="AQ3316" s="3"/>
      <c r="AR3316" s="3"/>
      <c r="AS3316" s="3"/>
      <c r="AT3316" s="51"/>
      <c r="AU3316" s="48"/>
      <c r="AV3316" s="52"/>
      <c r="AW3316" s="52"/>
    </row>
    <row r="3317" spans="1:49" ht="15" customHeight="1" x14ac:dyDescent="0.25">
      <c r="A3317" s="11">
        <f t="shared" si="1003"/>
        <v>3314</v>
      </c>
      <c r="B3317" s="29">
        <v>34361</v>
      </c>
      <c r="C3317" s="25">
        <v>23</v>
      </c>
      <c r="D3317" s="12">
        <v>32.6</v>
      </c>
      <c r="E3317" s="25">
        <v>25.4</v>
      </c>
      <c r="F3317" s="35"/>
      <c r="G3317" s="25">
        <v>0</v>
      </c>
      <c r="H3317" s="13">
        <v>0</v>
      </c>
      <c r="I3317" s="25"/>
      <c r="J3317" s="12">
        <v>45</v>
      </c>
      <c r="K3317" s="12">
        <v>2</v>
      </c>
      <c r="L3317" s="25" t="s">
        <v>17</v>
      </c>
      <c r="M3317" s="10"/>
      <c r="N3317" s="15"/>
      <c r="O3317" s="15"/>
      <c r="P3317" s="4"/>
      <c r="Q3317" s="65"/>
      <c r="R3317" s="42"/>
      <c r="S3317" s="44"/>
      <c r="T3317" s="44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5"/>
      <c r="AH3317" s="40"/>
      <c r="AI3317" s="3"/>
      <c r="AJ3317" s="3"/>
      <c r="AK3317" s="3"/>
      <c r="AL3317" s="3"/>
      <c r="AM3317" s="3"/>
      <c r="AN3317" s="3"/>
      <c r="AO3317" s="3"/>
      <c r="AP3317" s="3"/>
      <c r="AQ3317" s="3"/>
      <c r="AR3317" s="3"/>
      <c r="AS3317" s="3"/>
      <c r="AT3317" s="51"/>
      <c r="AU3317" s="48"/>
      <c r="AV3317" s="52"/>
      <c r="AW3317" s="52"/>
    </row>
    <row r="3318" spans="1:49" ht="15" customHeight="1" x14ac:dyDescent="0.25">
      <c r="A3318" s="11">
        <f t="shared" si="1003"/>
        <v>3315</v>
      </c>
      <c r="B3318" s="29">
        <v>34362</v>
      </c>
      <c r="C3318" s="25">
        <v>22</v>
      </c>
      <c r="D3318" s="12">
        <v>29.8</v>
      </c>
      <c r="E3318" s="25">
        <v>25</v>
      </c>
      <c r="F3318" s="35"/>
      <c r="G3318" s="25">
        <v>42</v>
      </c>
      <c r="H3318" s="13">
        <v>0</v>
      </c>
      <c r="I3318" s="25"/>
      <c r="J3318" s="12">
        <v>225</v>
      </c>
      <c r="K3318" s="12">
        <v>5</v>
      </c>
      <c r="L3318" s="25" t="s">
        <v>13</v>
      </c>
      <c r="M3318" s="10"/>
      <c r="N3318" s="15"/>
      <c r="O3318" s="15"/>
      <c r="P3318" s="4"/>
      <c r="Q3318" s="65"/>
      <c r="R3318" s="42"/>
      <c r="S3318" s="44"/>
      <c r="T3318" s="44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5"/>
      <c r="AH3318" s="40"/>
      <c r="AI3318" s="3"/>
      <c r="AJ3318" s="3"/>
      <c r="AK3318" s="3"/>
      <c r="AL3318" s="3"/>
      <c r="AM3318" s="3"/>
      <c r="AN3318" s="3"/>
      <c r="AO3318" s="3"/>
      <c r="AP3318" s="3"/>
      <c r="AQ3318" s="3"/>
      <c r="AR3318" s="3"/>
      <c r="AS3318" s="3"/>
      <c r="AT3318" s="51"/>
      <c r="AU3318" s="48"/>
      <c r="AV3318" s="52"/>
      <c r="AW3318" s="52"/>
    </row>
    <row r="3319" spans="1:49" ht="15" customHeight="1" x14ac:dyDescent="0.25">
      <c r="A3319" s="11">
        <f t="shared" si="1003"/>
        <v>3316</v>
      </c>
      <c r="B3319" s="29">
        <v>34363</v>
      </c>
      <c r="C3319" s="25">
        <v>22</v>
      </c>
      <c r="D3319" s="12">
        <v>29.4</v>
      </c>
      <c r="E3319" s="25">
        <v>24.9</v>
      </c>
      <c r="F3319" s="35"/>
      <c r="G3319" s="25">
        <v>2</v>
      </c>
      <c r="H3319" s="13">
        <v>0</v>
      </c>
      <c r="I3319" s="25"/>
      <c r="J3319" s="12">
        <v>360</v>
      </c>
      <c r="K3319" s="12">
        <v>4</v>
      </c>
      <c r="L3319" s="25" t="s">
        <v>11</v>
      </c>
      <c r="M3319" s="10"/>
      <c r="N3319" s="15"/>
      <c r="O3319" s="15"/>
      <c r="P3319" s="4"/>
      <c r="Q3319" s="65"/>
      <c r="R3319" s="42"/>
      <c r="S3319" s="44"/>
      <c r="T3319" s="44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5"/>
      <c r="AH3319" s="40"/>
      <c r="AI3319" s="3"/>
      <c r="AJ3319" s="3"/>
      <c r="AK3319" s="3"/>
      <c r="AL3319" s="3"/>
      <c r="AM3319" s="3"/>
      <c r="AN3319" s="3"/>
      <c r="AO3319" s="3"/>
      <c r="AP3319" s="3"/>
      <c r="AQ3319" s="3"/>
      <c r="AR3319" s="3"/>
      <c r="AS3319" s="3"/>
      <c r="AT3319" s="51"/>
      <c r="AU3319" s="48"/>
      <c r="AV3319" s="52"/>
      <c r="AW3319" s="52"/>
    </row>
    <row r="3320" spans="1:49" ht="15" customHeight="1" x14ac:dyDescent="0.25">
      <c r="A3320" s="11">
        <f t="shared" si="1003"/>
        <v>3317</v>
      </c>
      <c r="B3320" s="29">
        <v>34364</v>
      </c>
      <c r="C3320" s="25">
        <v>23</v>
      </c>
      <c r="D3320" s="12">
        <v>30.4</v>
      </c>
      <c r="E3320" s="25">
        <v>26</v>
      </c>
      <c r="F3320" s="35"/>
      <c r="G3320" s="25">
        <v>0</v>
      </c>
      <c r="H3320" s="13">
        <v>0</v>
      </c>
      <c r="I3320" s="25"/>
      <c r="J3320" s="12">
        <v>225</v>
      </c>
      <c r="K3320" s="12">
        <v>1</v>
      </c>
      <c r="L3320" s="25" t="s">
        <v>13</v>
      </c>
      <c r="M3320" s="10"/>
      <c r="N3320" s="15"/>
      <c r="O3320" s="15"/>
      <c r="P3320" s="4"/>
      <c r="Q3320" s="65"/>
      <c r="R3320" s="42"/>
      <c r="S3320" s="44"/>
      <c r="T3320" s="44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5"/>
      <c r="AH3320" s="40"/>
      <c r="AI3320" s="3"/>
      <c r="AJ3320" s="3"/>
      <c r="AK3320" s="3"/>
      <c r="AL3320" s="3"/>
      <c r="AM3320" s="3"/>
      <c r="AN3320" s="3"/>
      <c r="AO3320" s="3"/>
      <c r="AP3320" s="3"/>
      <c r="AQ3320" s="3"/>
      <c r="AR3320" s="3"/>
      <c r="AS3320" s="3"/>
      <c r="AT3320" s="51"/>
      <c r="AU3320" s="48"/>
      <c r="AV3320" s="52"/>
      <c r="AW3320" s="52"/>
    </row>
    <row r="3321" spans="1:49" ht="15" customHeight="1" x14ac:dyDescent="0.25">
      <c r="A3321" s="11">
        <f t="shared" si="1003"/>
        <v>3318</v>
      </c>
      <c r="B3321" s="29">
        <v>34365</v>
      </c>
      <c r="C3321" s="25">
        <v>22</v>
      </c>
      <c r="D3321" s="12">
        <v>31</v>
      </c>
      <c r="E3321" s="25"/>
      <c r="F3321" s="35"/>
      <c r="G3321" s="25">
        <v>30</v>
      </c>
      <c r="H3321" s="13">
        <v>0</v>
      </c>
      <c r="I3321" s="25"/>
      <c r="J3321" s="12">
        <v>225</v>
      </c>
      <c r="K3321" s="12">
        <v>4</v>
      </c>
      <c r="L3321" s="25" t="s">
        <v>13</v>
      </c>
      <c r="M3321" s="10"/>
      <c r="N3321" s="15"/>
      <c r="O3321" s="15"/>
      <c r="P3321" s="4"/>
      <c r="Q3321" s="65"/>
      <c r="R3321" s="42"/>
      <c r="S3321" s="44"/>
      <c r="T3321" s="44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5"/>
      <c r="AH3321" s="40"/>
      <c r="AI3321" s="3"/>
      <c r="AJ3321" s="3"/>
      <c r="AK3321" s="3"/>
      <c r="AL3321" s="3"/>
      <c r="AM3321" s="3"/>
      <c r="AN3321" s="3"/>
      <c r="AO3321" s="3"/>
      <c r="AP3321" s="3"/>
      <c r="AQ3321" s="3"/>
      <c r="AR3321" s="3"/>
      <c r="AS3321" s="3"/>
      <c r="AT3321" s="51"/>
      <c r="AU3321" s="48"/>
      <c r="AV3321" s="52"/>
      <c r="AW3321" s="52"/>
    </row>
    <row r="3322" spans="1:49" ht="15" customHeight="1" x14ac:dyDescent="0.25">
      <c r="A3322" s="11">
        <f t="shared" si="1003"/>
        <v>3319</v>
      </c>
      <c r="B3322" s="29">
        <v>34366</v>
      </c>
      <c r="C3322" s="25">
        <v>22</v>
      </c>
      <c r="D3322" s="12">
        <v>32.6</v>
      </c>
      <c r="E3322" s="25">
        <v>26.2</v>
      </c>
      <c r="F3322" s="35">
        <v>90</v>
      </c>
      <c r="G3322" s="25">
        <v>2</v>
      </c>
      <c r="H3322" s="13">
        <v>0</v>
      </c>
      <c r="I3322" s="25"/>
      <c r="J3322" s="12">
        <v>320</v>
      </c>
      <c r="K3322" s="12">
        <v>2</v>
      </c>
      <c r="L3322" s="25" t="s">
        <v>16</v>
      </c>
      <c r="M3322" s="10"/>
      <c r="N3322" s="15"/>
      <c r="O3322" s="15"/>
      <c r="P3322" s="4"/>
      <c r="Q3322" s="65"/>
      <c r="R3322" s="42"/>
      <c r="S3322" s="44"/>
      <c r="T3322" s="44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5"/>
      <c r="AH3322" s="40"/>
      <c r="AI3322" s="3"/>
      <c r="AJ3322" s="3"/>
      <c r="AK3322" s="3"/>
      <c r="AL3322" s="3"/>
      <c r="AM3322" s="3"/>
      <c r="AN3322" s="3"/>
      <c r="AO3322" s="3"/>
      <c r="AP3322" s="3"/>
      <c r="AQ3322" s="3"/>
      <c r="AR3322" s="3"/>
      <c r="AS3322" s="3"/>
      <c r="AT3322" s="51"/>
      <c r="AU3322" s="48"/>
      <c r="AV3322" s="52"/>
      <c r="AW3322" s="52"/>
    </row>
    <row r="3323" spans="1:49" ht="15" customHeight="1" x14ac:dyDescent="0.25">
      <c r="A3323" s="11">
        <f t="shared" si="1003"/>
        <v>3320</v>
      </c>
      <c r="B3323" s="29">
        <v>34367</v>
      </c>
      <c r="C3323" s="25">
        <v>23</v>
      </c>
      <c r="D3323" s="12">
        <v>32.700000000000003</v>
      </c>
      <c r="E3323" s="25">
        <v>26.5</v>
      </c>
      <c r="F3323" s="35">
        <v>84</v>
      </c>
      <c r="G3323" s="25">
        <v>8</v>
      </c>
      <c r="H3323" s="13">
        <v>0</v>
      </c>
      <c r="I3323" s="25"/>
      <c r="J3323" s="12">
        <v>90</v>
      </c>
      <c r="K3323" s="12">
        <v>3</v>
      </c>
      <c r="L3323" s="25" t="s">
        <v>12</v>
      </c>
      <c r="M3323" s="10"/>
      <c r="N3323" s="15"/>
      <c r="O3323" s="15"/>
      <c r="P3323" s="4"/>
      <c r="Q3323" s="65"/>
      <c r="R3323" s="42"/>
      <c r="S3323" s="44"/>
      <c r="T3323" s="44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5"/>
      <c r="AH3323" s="40"/>
      <c r="AI3323" s="3"/>
      <c r="AJ3323" s="3"/>
      <c r="AK3323" s="3"/>
      <c r="AL3323" s="3"/>
      <c r="AM3323" s="3"/>
      <c r="AN3323" s="3"/>
      <c r="AO3323" s="3"/>
      <c r="AP3323" s="3"/>
      <c r="AQ3323" s="3"/>
      <c r="AR3323" s="3"/>
      <c r="AS3323" s="3"/>
      <c r="AT3323" s="51"/>
      <c r="AU3323" s="48"/>
      <c r="AV3323" s="52"/>
      <c r="AW3323" s="52"/>
    </row>
    <row r="3324" spans="1:49" ht="15" customHeight="1" x14ac:dyDescent="0.25">
      <c r="A3324" s="11">
        <f t="shared" si="1003"/>
        <v>3321</v>
      </c>
      <c r="B3324" s="29">
        <v>34368</v>
      </c>
      <c r="C3324" s="25">
        <v>21</v>
      </c>
      <c r="D3324" s="12">
        <v>32.6</v>
      </c>
      <c r="E3324" s="25">
        <v>26.2</v>
      </c>
      <c r="F3324" s="35">
        <v>88</v>
      </c>
      <c r="G3324" s="25">
        <v>0</v>
      </c>
      <c r="H3324" s="13">
        <v>0</v>
      </c>
      <c r="I3324" s="25">
        <v>9</v>
      </c>
      <c r="J3324" s="12">
        <v>30</v>
      </c>
      <c r="K3324" s="12">
        <v>13</v>
      </c>
      <c r="L3324" s="25" t="s">
        <v>17</v>
      </c>
      <c r="M3324" s="10"/>
      <c r="N3324" s="15"/>
      <c r="O3324" s="15"/>
      <c r="P3324" s="4"/>
      <c r="Q3324" s="65"/>
      <c r="R3324" s="42"/>
      <c r="S3324" s="44"/>
      <c r="T3324" s="44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5"/>
      <c r="AH3324" s="40"/>
      <c r="AI3324" s="3"/>
      <c r="AJ3324" s="3"/>
      <c r="AK3324" s="3"/>
      <c r="AL3324" s="3"/>
      <c r="AM3324" s="3"/>
      <c r="AN3324" s="3"/>
      <c r="AO3324" s="3"/>
      <c r="AP3324" s="3"/>
      <c r="AQ3324" s="3"/>
      <c r="AR3324" s="3"/>
      <c r="AS3324" s="3"/>
      <c r="AT3324" s="51"/>
      <c r="AU3324" s="48"/>
      <c r="AV3324" s="52"/>
      <c r="AW3324" s="52"/>
    </row>
    <row r="3325" spans="1:49" ht="15" customHeight="1" x14ac:dyDescent="0.25">
      <c r="A3325" s="11">
        <f t="shared" si="1003"/>
        <v>3322</v>
      </c>
      <c r="B3325" s="29">
        <v>34369</v>
      </c>
      <c r="C3325" s="25">
        <v>23</v>
      </c>
      <c r="D3325" s="12">
        <v>31.3</v>
      </c>
      <c r="E3325" s="25">
        <v>25.8</v>
      </c>
      <c r="F3325" s="35">
        <v>89</v>
      </c>
      <c r="G3325" s="25">
        <v>7</v>
      </c>
      <c r="H3325" s="13">
        <v>0</v>
      </c>
      <c r="I3325" s="25"/>
      <c r="J3325" s="12">
        <v>230</v>
      </c>
      <c r="K3325" s="12">
        <v>7</v>
      </c>
      <c r="L3325" s="25" t="s">
        <v>13</v>
      </c>
      <c r="M3325" s="10"/>
      <c r="N3325" s="15"/>
      <c r="O3325" s="15"/>
      <c r="P3325" s="4"/>
      <c r="Q3325" s="65"/>
      <c r="R3325" s="42"/>
      <c r="S3325" s="44"/>
      <c r="T3325" s="44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5"/>
      <c r="AH3325" s="40"/>
      <c r="AI3325" s="3"/>
      <c r="AJ3325" s="3"/>
      <c r="AK3325" s="3"/>
      <c r="AL3325" s="3"/>
      <c r="AM3325" s="3"/>
      <c r="AN3325" s="3"/>
      <c r="AO3325" s="3"/>
      <c r="AP3325" s="3"/>
      <c r="AQ3325" s="3"/>
      <c r="AR3325" s="3"/>
      <c r="AS3325" s="3"/>
      <c r="AT3325" s="51"/>
      <c r="AU3325" s="48"/>
      <c r="AV3325" s="52"/>
      <c r="AW3325" s="52"/>
    </row>
    <row r="3326" spans="1:49" ht="15" customHeight="1" x14ac:dyDescent="0.25">
      <c r="A3326" s="11">
        <f t="shared" si="1003"/>
        <v>3323</v>
      </c>
      <c r="B3326" s="29">
        <v>34370</v>
      </c>
      <c r="C3326" s="25">
        <v>23</v>
      </c>
      <c r="D3326" s="12">
        <v>29.8</v>
      </c>
      <c r="E3326" s="25">
        <v>25.7</v>
      </c>
      <c r="F3326" s="35">
        <v>92</v>
      </c>
      <c r="G3326" s="25">
        <v>8</v>
      </c>
      <c r="H3326" s="13">
        <v>0</v>
      </c>
      <c r="I3326" s="25"/>
      <c r="J3326" s="12">
        <v>90</v>
      </c>
      <c r="K3326" s="12">
        <v>4</v>
      </c>
      <c r="L3326" s="25" t="s">
        <v>12</v>
      </c>
      <c r="M3326" s="10"/>
      <c r="N3326" s="15"/>
      <c r="O3326" s="15"/>
      <c r="P3326" s="4"/>
      <c r="Q3326" s="65"/>
      <c r="R3326" s="42"/>
      <c r="S3326" s="44"/>
      <c r="T3326" s="44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5"/>
      <c r="AH3326" s="40"/>
      <c r="AI3326" s="3"/>
      <c r="AJ3326" s="3"/>
      <c r="AK3326" s="3"/>
      <c r="AL3326" s="3"/>
      <c r="AM3326" s="3"/>
      <c r="AN3326" s="3"/>
      <c r="AO3326" s="3"/>
      <c r="AP3326" s="3"/>
      <c r="AQ3326" s="3"/>
      <c r="AR3326" s="3"/>
      <c r="AS3326" s="3"/>
      <c r="AT3326" s="51"/>
      <c r="AU3326" s="48"/>
      <c r="AV3326" s="52"/>
      <c r="AW3326" s="52"/>
    </row>
    <row r="3327" spans="1:49" ht="15" customHeight="1" x14ac:dyDescent="0.25">
      <c r="A3327" s="11">
        <f t="shared" si="1003"/>
        <v>3324</v>
      </c>
      <c r="B3327" s="29">
        <v>34371</v>
      </c>
      <c r="C3327" s="25">
        <v>23</v>
      </c>
      <c r="D3327" s="12">
        <v>29.2</v>
      </c>
      <c r="E3327" s="25">
        <v>25.1</v>
      </c>
      <c r="F3327" s="35">
        <v>96</v>
      </c>
      <c r="G3327" s="25">
        <v>81</v>
      </c>
      <c r="H3327" s="13">
        <v>0</v>
      </c>
      <c r="I3327" s="25"/>
      <c r="J3327" s="12">
        <v>0</v>
      </c>
      <c r="K3327" s="12">
        <v>5</v>
      </c>
      <c r="L3327" s="25" t="s">
        <v>11</v>
      </c>
      <c r="M3327" s="10"/>
      <c r="N3327" s="15"/>
      <c r="O3327" s="15"/>
      <c r="P3327" s="4"/>
      <c r="Q3327" s="65"/>
      <c r="R3327" s="42"/>
      <c r="S3327" s="44"/>
      <c r="T3327" s="44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5"/>
      <c r="AH3327" s="40"/>
      <c r="AI3327" s="3"/>
      <c r="AJ3327" s="3"/>
      <c r="AK3327" s="3"/>
      <c r="AL3327" s="3"/>
      <c r="AM3327" s="3"/>
      <c r="AN3327" s="3"/>
      <c r="AO3327" s="3"/>
      <c r="AP3327" s="3"/>
      <c r="AQ3327" s="3"/>
      <c r="AR3327" s="3"/>
      <c r="AS3327" s="3"/>
      <c r="AT3327" s="51"/>
      <c r="AU3327" s="48"/>
      <c r="AV3327" s="52"/>
      <c r="AW3327" s="52"/>
    </row>
    <row r="3328" spans="1:49" ht="15" customHeight="1" x14ac:dyDescent="0.25">
      <c r="A3328" s="11">
        <f t="shared" si="1003"/>
        <v>3325</v>
      </c>
      <c r="B3328" s="29">
        <v>34372</v>
      </c>
      <c r="C3328" s="25">
        <v>23</v>
      </c>
      <c r="D3328" s="12">
        <v>30.1</v>
      </c>
      <c r="E3328" s="25">
        <v>25.1</v>
      </c>
      <c r="F3328" s="35">
        <v>94</v>
      </c>
      <c r="G3328" s="25">
        <v>8</v>
      </c>
      <c r="H3328" s="13">
        <v>0</v>
      </c>
      <c r="I3328" s="25"/>
      <c r="J3328" s="12">
        <v>210</v>
      </c>
      <c r="K3328" s="12">
        <v>2</v>
      </c>
      <c r="L3328" s="25" t="s">
        <v>13</v>
      </c>
      <c r="M3328" s="10"/>
      <c r="N3328" s="15"/>
      <c r="O3328" s="15"/>
      <c r="P3328" s="4"/>
      <c r="Q3328" s="65"/>
      <c r="R3328" s="42"/>
      <c r="S3328" s="44"/>
      <c r="T3328" s="44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5"/>
      <c r="AH3328" s="40"/>
      <c r="AI3328" s="3"/>
      <c r="AJ3328" s="3"/>
      <c r="AK3328" s="3"/>
      <c r="AL3328" s="3"/>
      <c r="AM3328" s="3"/>
      <c r="AN3328" s="3"/>
      <c r="AO3328" s="3"/>
      <c r="AP3328" s="3"/>
      <c r="AQ3328" s="3"/>
      <c r="AR3328" s="3"/>
      <c r="AS3328" s="3"/>
      <c r="AT3328" s="51"/>
      <c r="AU3328" s="48"/>
      <c r="AV3328" s="52"/>
      <c r="AW3328" s="52"/>
    </row>
    <row r="3329" spans="1:49" ht="15" customHeight="1" x14ac:dyDescent="0.25">
      <c r="A3329" s="11">
        <f t="shared" si="1003"/>
        <v>3326</v>
      </c>
      <c r="B3329" s="29">
        <v>34373</v>
      </c>
      <c r="C3329" s="25">
        <v>21</v>
      </c>
      <c r="D3329" s="12">
        <v>30.5</v>
      </c>
      <c r="E3329" s="25">
        <v>24.6</v>
      </c>
      <c r="F3329" s="35">
        <v>90</v>
      </c>
      <c r="G3329" s="25">
        <v>75</v>
      </c>
      <c r="H3329" s="13">
        <v>0</v>
      </c>
      <c r="I3329" s="25"/>
      <c r="J3329" s="12">
        <v>220</v>
      </c>
      <c r="K3329" s="12">
        <v>2</v>
      </c>
      <c r="L3329" s="25" t="s">
        <v>13</v>
      </c>
      <c r="M3329" s="10"/>
      <c r="N3329" s="15"/>
      <c r="O3329" s="15"/>
      <c r="P3329" s="4"/>
      <c r="Q3329" s="65"/>
      <c r="R3329" s="42"/>
      <c r="S3329" s="44"/>
      <c r="T3329" s="44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5"/>
      <c r="AH3329" s="40"/>
      <c r="AI3329" s="3"/>
      <c r="AJ3329" s="3"/>
      <c r="AK3329" s="3"/>
      <c r="AL3329" s="3"/>
      <c r="AM3329" s="3"/>
      <c r="AN3329" s="3"/>
      <c r="AO3329" s="3"/>
      <c r="AP3329" s="3"/>
      <c r="AQ3329" s="3"/>
      <c r="AR3329" s="3"/>
      <c r="AS3329" s="3"/>
      <c r="AT3329" s="51"/>
      <c r="AU3329" s="48"/>
      <c r="AV3329" s="52"/>
      <c r="AW3329" s="52"/>
    </row>
    <row r="3330" spans="1:49" ht="15" customHeight="1" x14ac:dyDescent="0.25">
      <c r="A3330" s="11">
        <f t="shared" si="1003"/>
        <v>3327</v>
      </c>
      <c r="B3330" s="29">
        <v>34374</v>
      </c>
      <c r="C3330" s="25">
        <v>22</v>
      </c>
      <c r="D3330" s="12">
        <v>31.7</v>
      </c>
      <c r="E3330" s="25">
        <v>25.2</v>
      </c>
      <c r="F3330" s="35">
        <v>91</v>
      </c>
      <c r="G3330" s="25">
        <v>35</v>
      </c>
      <c r="H3330" s="13">
        <v>0</v>
      </c>
      <c r="I3330" s="25"/>
      <c r="J3330" s="12">
        <v>270</v>
      </c>
      <c r="K3330" s="12">
        <v>5</v>
      </c>
      <c r="L3330" s="25" t="s">
        <v>13</v>
      </c>
      <c r="M3330" s="10"/>
      <c r="N3330" s="15"/>
      <c r="O3330" s="15"/>
      <c r="P3330" s="4"/>
      <c r="Q3330" s="65"/>
      <c r="R3330" s="42"/>
      <c r="S3330" s="44"/>
      <c r="T3330" s="44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5"/>
      <c r="AH3330" s="40"/>
      <c r="AI3330" s="3"/>
      <c r="AJ3330" s="3"/>
      <c r="AK3330" s="3"/>
      <c r="AL3330" s="3"/>
      <c r="AM3330" s="3"/>
      <c r="AN3330" s="3"/>
      <c r="AO3330" s="3"/>
      <c r="AP3330" s="3"/>
      <c r="AQ3330" s="3"/>
      <c r="AR3330" s="3"/>
      <c r="AS3330" s="3"/>
      <c r="AT3330" s="51"/>
      <c r="AU3330" s="48"/>
      <c r="AV3330" s="52"/>
      <c r="AW3330" s="52"/>
    </row>
    <row r="3331" spans="1:49" ht="15" customHeight="1" x14ac:dyDescent="0.25">
      <c r="A3331" s="11">
        <f t="shared" si="1003"/>
        <v>3328</v>
      </c>
      <c r="B3331" s="29">
        <v>34375</v>
      </c>
      <c r="C3331" s="25">
        <v>22</v>
      </c>
      <c r="D3331" s="12">
        <v>30.6</v>
      </c>
      <c r="E3331" s="25">
        <v>25.4</v>
      </c>
      <c r="F3331" s="35">
        <v>90</v>
      </c>
      <c r="G3331" s="25">
        <v>1</v>
      </c>
      <c r="H3331" s="13">
        <v>0</v>
      </c>
      <c r="I3331" s="25"/>
      <c r="J3331" s="12">
        <v>210</v>
      </c>
      <c r="K3331" s="12">
        <v>3</v>
      </c>
      <c r="L3331" s="25" t="s">
        <v>13</v>
      </c>
      <c r="M3331" s="10"/>
      <c r="N3331" s="15"/>
      <c r="O3331" s="15"/>
      <c r="P3331" s="4"/>
      <c r="Q3331" s="65"/>
      <c r="R3331" s="42"/>
      <c r="S3331" s="44"/>
      <c r="T3331" s="44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5"/>
      <c r="AH3331" s="40"/>
      <c r="AI3331" s="3"/>
      <c r="AJ3331" s="3"/>
      <c r="AK3331" s="3"/>
      <c r="AL3331" s="3"/>
      <c r="AM3331" s="3"/>
      <c r="AN3331" s="3"/>
      <c r="AO3331" s="3"/>
      <c r="AP3331" s="3"/>
      <c r="AQ3331" s="3"/>
      <c r="AR3331" s="3"/>
      <c r="AS3331" s="3"/>
      <c r="AT3331" s="51"/>
      <c r="AU3331" s="48"/>
      <c r="AV3331" s="52"/>
      <c r="AW3331" s="52"/>
    </row>
    <row r="3332" spans="1:49" ht="15" customHeight="1" x14ac:dyDescent="0.25">
      <c r="A3332" s="11">
        <f t="shared" si="1003"/>
        <v>3329</v>
      </c>
      <c r="B3332" s="29">
        <v>34376</v>
      </c>
      <c r="C3332" s="25">
        <v>23</v>
      </c>
      <c r="D3332" s="12">
        <v>30.6</v>
      </c>
      <c r="E3332" s="25">
        <v>24.4</v>
      </c>
      <c r="F3332" s="35">
        <v>92</v>
      </c>
      <c r="G3332" s="25">
        <v>12</v>
      </c>
      <c r="H3332" s="13">
        <v>0</v>
      </c>
      <c r="I3332" s="25"/>
      <c r="J3332" s="12">
        <v>230</v>
      </c>
      <c r="K3332" s="12">
        <v>4</v>
      </c>
      <c r="L3332" s="25" t="s">
        <v>13</v>
      </c>
      <c r="M3332" s="10"/>
      <c r="N3332" s="15"/>
      <c r="O3332" s="15"/>
      <c r="P3332" s="4"/>
      <c r="Q3332" s="65"/>
      <c r="R3332" s="42"/>
      <c r="S3332" s="44"/>
      <c r="T3332" s="44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5"/>
      <c r="AH3332" s="40"/>
      <c r="AI3332" s="3"/>
      <c r="AJ3332" s="3"/>
      <c r="AK3332" s="3"/>
      <c r="AL3332" s="3"/>
      <c r="AM3332" s="3"/>
      <c r="AN3332" s="3"/>
      <c r="AO3332" s="3"/>
      <c r="AP3332" s="3"/>
      <c r="AQ3332" s="3"/>
      <c r="AR3332" s="3"/>
      <c r="AS3332" s="3"/>
      <c r="AT3332" s="51"/>
      <c r="AU3332" s="48"/>
      <c r="AV3332" s="52"/>
      <c r="AW3332" s="52"/>
    </row>
    <row r="3333" spans="1:49" ht="15" customHeight="1" x14ac:dyDescent="0.25">
      <c r="A3333" s="11">
        <f t="shared" si="1003"/>
        <v>3330</v>
      </c>
      <c r="B3333" s="29">
        <v>34377</v>
      </c>
      <c r="C3333" s="25">
        <v>22</v>
      </c>
      <c r="D3333" s="12">
        <v>26.5</v>
      </c>
      <c r="E3333" s="25">
        <v>24.2</v>
      </c>
      <c r="F3333" s="35">
        <v>95</v>
      </c>
      <c r="G3333" s="25">
        <v>56</v>
      </c>
      <c r="H3333" s="13">
        <v>0</v>
      </c>
      <c r="I3333" s="25"/>
      <c r="J3333" s="12">
        <v>230</v>
      </c>
      <c r="K3333" s="12">
        <v>6</v>
      </c>
      <c r="L3333" s="25" t="s">
        <v>13</v>
      </c>
      <c r="M3333" s="10"/>
      <c r="N3333" s="15"/>
      <c r="O3333" s="15"/>
      <c r="P3333" s="4"/>
      <c r="Q3333" s="65"/>
      <c r="R3333" s="42"/>
      <c r="S3333" s="44"/>
      <c r="T3333" s="44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5"/>
      <c r="AH3333" s="40"/>
      <c r="AI3333" s="3"/>
      <c r="AJ3333" s="3"/>
      <c r="AK3333" s="3"/>
      <c r="AL3333" s="3"/>
      <c r="AM3333" s="3"/>
      <c r="AN3333" s="3"/>
      <c r="AO3333" s="3"/>
      <c r="AP3333" s="3"/>
      <c r="AQ3333" s="3"/>
      <c r="AR3333" s="3"/>
      <c r="AS3333" s="3"/>
      <c r="AT3333" s="51"/>
      <c r="AU3333" s="48"/>
      <c r="AV3333" s="52"/>
      <c r="AW3333" s="52"/>
    </row>
    <row r="3334" spans="1:49" ht="15" customHeight="1" x14ac:dyDescent="0.25">
      <c r="A3334" s="11">
        <f t="shared" ref="A3334:A3397" si="1004">A3333+1</f>
        <v>3331</v>
      </c>
      <c r="B3334" s="29">
        <v>34378</v>
      </c>
      <c r="C3334" s="25">
        <v>21</v>
      </c>
      <c r="D3334" s="12">
        <v>31.6</v>
      </c>
      <c r="E3334" s="25">
        <v>25.3</v>
      </c>
      <c r="F3334" s="35">
        <v>86</v>
      </c>
      <c r="G3334" s="25">
        <v>16</v>
      </c>
      <c r="H3334" s="13">
        <v>0</v>
      </c>
      <c r="I3334" s="25"/>
      <c r="J3334" s="12">
        <v>230</v>
      </c>
      <c r="K3334" s="12">
        <v>2</v>
      </c>
      <c r="L3334" s="25" t="s">
        <v>13</v>
      </c>
      <c r="M3334" s="10"/>
      <c r="N3334" s="15"/>
      <c r="O3334" s="15"/>
      <c r="P3334" s="4"/>
      <c r="Q3334" s="65"/>
      <c r="R3334" s="42"/>
      <c r="S3334" s="44"/>
      <c r="T3334" s="44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5"/>
      <c r="AH3334" s="40"/>
      <c r="AI3334" s="3"/>
      <c r="AJ3334" s="3"/>
      <c r="AK3334" s="3"/>
      <c r="AL3334" s="3"/>
      <c r="AM3334" s="3"/>
      <c r="AN3334" s="3"/>
      <c r="AO3334" s="3"/>
      <c r="AP3334" s="3"/>
      <c r="AQ3334" s="3"/>
      <c r="AR3334" s="3"/>
      <c r="AS3334" s="3"/>
      <c r="AT3334" s="51"/>
      <c r="AU3334" s="48"/>
      <c r="AV3334" s="52"/>
      <c r="AW3334" s="52"/>
    </row>
    <row r="3335" spans="1:49" ht="15" customHeight="1" x14ac:dyDescent="0.25">
      <c r="A3335" s="11">
        <f t="shared" si="1004"/>
        <v>3332</v>
      </c>
      <c r="B3335" s="29">
        <v>34379</v>
      </c>
      <c r="C3335" s="25">
        <v>20</v>
      </c>
      <c r="D3335" s="12">
        <v>31.6</v>
      </c>
      <c r="E3335" s="25">
        <v>24.8</v>
      </c>
      <c r="F3335" s="35">
        <v>86</v>
      </c>
      <c r="G3335" s="25">
        <v>0</v>
      </c>
      <c r="H3335" s="13">
        <v>0</v>
      </c>
      <c r="I3335" s="25"/>
      <c r="J3335" s="12">
        <v>270</v>
      </c>
      <c r="K3335" s="12">
        <v>4</v>
      </c>
      <c r="L3335" s="25" t="s">
        <v>15</v>
      </c>
      <c r="M3335" s="10"/>
      <c r="N3335" s="15"/>
      <c r="O3335" s="15"/>
      <c r="P3335" s="4"/>
      <c r="Q3335" s="65"/>
      <c r="R3335" s="42"/>
      <c r="S3335" s="44"/>
      <c r="T3335" s="44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5"/>
      <c r="AH3335" s="40"/>
      <c r="AI3335" s="3"/>
      <c r="AJ3335" s="3"/>
      <c r="AK3335" s="3"/>
      <c r="AL3335" s="3"/>
      <c r="AM3335" s="3"/>
      <c r="AN3335" s="3"/>
      <c r="AO3335" s="3"/>
      <c r="AP3335" s="3"/>
      <c r="AQ3335" s="3"/>
      <c r="AR3335" s="3"/>
      <c r="AS3335" s="3"/>
      <c r="AT3335" s="51"/>
      <c r="AU3335" s="48"/>
      <c r="AV3335" s="52"/>
      <c r="AW3335" s="52"/>
    </row>
    <row r="3336" spans="1:49" ht="15" customHeight="1" x14ac:dyDescent="0.25">
      <c r="A3336" s="11">
        <f t="shared" si="1004"/>
        <v>3333</v>
      </c>
      <c r="B3336" s="29">
        <v>34380</v>
      </c>
      <c r="C3336" s="25">
        <v>21</v>
      </c>
      <c r="D3336" s="12">
        <v>32.299999999999997</v>
      </c>
      <c r="E3336" s="25">
        <v>25.5</v>
      </c>
      <c r="F3336" s="35">
        <v>84</v>
      </c>
      <c r="G3336" s="25">
        <v>0</v>
      </c>
      <c r="H3336" s="13">
        <v>0</v>
      </c>
      <c r="I3336" s="25"/>
      <c r="J3336" s="12">
        <v>200</v>
      </c>
      <c r="K3336" s="12">
        <v>6</v>
      </c>
      <c r="L3336" s="25" t="s">
        <v>14</v>
      </c>
      <c r="M3336" s="10"/>
      <c r="N3336" s="15"/>
      <c r="O3336" s="15"/>
      <c r="P3336" s="4"/>
      <c r="Q3336" s="65"/>
      <c r="R3336" s="42"/>
      <c r="S3336" s="44"/>
      <c r="T3336" s="44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5"/>
      <c r="AH3336" s="40"/>
      <c r="AI3336" s="3"/>
      <c r="AJ3336" s="3"/>
      <c r="AK3336" s="3"/>
      <c r="AL3336" s="3"/>
      <c r="AM3336" s="3"/>
      <c r="AN3336" s="3"/>
      <c r="AO3336" s="3"/>
      <c r="AP3336" s="3"/>
      <c r="AQ3336" s="3"/>
      <c r="AR3336" s="3"/>
      <c r="AS3336" s="3"/>
      <c r="AT3336" s="51"/>
      <c r="AU3336" s="48"/>
      <c r="AV3336" s="52"/>
      <c r="AW3336" s="52"/>
    </row>
    <row r="3337" spans="1:49" ht="15" customHeight="1" x14ac:dyDescent="0.25">
      <c r="A3337" s="11">
        <f t="shared" si="1004"/>
        <v>3334</v>
      </c>
      <c r="B3337" s="29">
        <v>34381</v>
      </c>
      <c r="C3337" s="25">
        <v>22</v>
      </c>
      <c r="D3337" s="12">
        <v>32.5</v>
      </c>
      <c r="E3337" s="25">
        <v>26.1</v>
      </c>
      <c r="F3337" s="35">
        <v>84</v>
      </c>
      <c r="G3337" s="25">
        <v>0</v>
      </c>
      <c r="H3337" s="13">
        <v>0</v>
      </c>
      <c r="I3337" s="25"/>
      <c r="J3337" s="12">
        <v>210</v>
      </c>
      <c r="K3337" s="12">
        <v>8</v>
      </c>
      <c r="L3337" s="25" t="s">
        <v>13</v>
      </c>
      <c r="M3337" s="10"/>
      <c r="N3337" s="15"/>
      <c r="O3337" s="15"/>
      <c r="P3337" s="4"/>
      <c r="Q3337" s="65"/>
      <c r="R3337" s="42"/>
      <c r="S3337" s="44"/>
      <c r="T3337" s="44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5"/>
      <c r="AH3337" s="40"/>
      <c r="AI3337" s="3"/>
      <c r="AJ3337" s="3"/>
      <c r="AK3337" s="3"/>
      <c r="AL3337" s="3"/>
      <c r="AM3337" s="3"/>
      <c r="AN3337" s="3"/>
      <c r="AO3337" s="3"/>
      <c r="AP3337" s="3"/>
      <c r="AQ3337" s="3"/>
      <c r="AR3337" s="3"/>
      <c r="AS3337" s="3"/>
      <c r="AT3337" s="51"/>
      <c r="AU3337" s="48"/>
      <c r="AV3337" s="52"/>
      <c r="AW3337" s="52"/>
    </row>
    <row r="3338" spans="1:49" ht="15" customHeight="1" x14ac:dyDescent="0.25">
      <c r="A3338" s="11">
        <f t="shared" si="1004"/>
        <v>3335</v>
      </c>
      <c r="B3338" s="29">
        <v>34382</v>
      </c>
      <c r="C3338" s="25">
        <v>22</v>
      </c>
      <c r="D3338" s="12">
        <v>32.6</v>
      </c>
      <c r="E3338" s="25">
        <v>25.4</v>
      </c>
      <c r="F3338" s="35">
        <v>81</v>
      </c>
      <c r="G3338" s="25">
        <v>0</v>
      </c>
      <c r="H3338" s="13">
        <v>0</v>
      </c>
      <c r="I3338" s="25"/>
      <c r="J3338" s="12">
        <v>30</v>
      </c>
      <c r="K3338" s="12">
        <v>5</v>
      </c>
      <c r="L3338" s="25" t="s">
        <v>17</v>
      </c>
      <c r="M3338" s="10"/>
      <c r="N3338" s="15"/>
      <c r="O3338" s="15"/>
      <c r="P3338" s="4"/>
      <c r="Q3338" s="65"/>
      <c r="R3338" s="42"/>
      <c r="S3338" s="44"/>
      <c r="T3338" s="44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5"/>
      <c r="AH3338" s="40"/>
      <c r="AI3338" s="3"/>
      <c r="AJ3338" s="3"/>
      <c r="AK3338" s="3"/>
      <c r="AL3338" s="3"/>
      <c r="AM3338" s="3"/>
      <c r="AN3338" s="3"/>
      <c r="AO3338" s="3"/>
      <c r="AP3338" s="3"/>
      <c r="AQ3338" s="3"/>
      <c r="AR3338" s="3"/>
      <c r="AS3338" s="3"/>
      <c r="AT3338" s="51"/>
      <c r="AU3338" s="48"/>
      <c r="AV3338" s="52"/>
      <c r="AW3338" s="52"/>
    </row>
    <row r="3339" spans="1:49" ht="15" customHeight="1" x14ac:dyDescent="0.25">
      <c r="A3339" s="11">
        <f t="shared" si="1004"/>
        <v>3336</v>
      </c>
      <c r="B3339" s="29">
        <v>34383</v>
      </c>
      <c r="C3339" s="25">
        <v>21</v>
      </c>
      <c r="D3339" s="12">
        <v>32.200000000000003</v>
      </c>
      <c r="E3339" s="25">
        <v>25.5</v>
      </c>
      <c r="F3339" s="35">
        <v>83</v>
      </c>
      <c r="G3339" s="25">
        <v>0</v>
      </c>
      <c r="H3339" s="13">
        <v>0</v>
      </c>
      <c r="I3339" s="25"/>
      <c r="J3339" s="12">
        <v>230</v>
      </c>
      <c r="K3339" s="12">
        <v>6</v>
      </c>
      <c r="L3339" s="25" t="s">
        <v>13</v>
      </c>
      <c r="M3339" s="10"/>
      <c r="N3339" s="15"/>
      <c r="O3339" s="15"/>
      <c r="P3339" s="4"/>
      <c r="Q3339" s="65"/>
      <c r="R3339" s="42"/>
      <c r="S3339" s="44"/>
      <c r="T3339" s="44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5"/>
      <c r="AH3339" s="40"/>
      <c r="AI3339" s="3"/>
      <c r="AJ3339" s="3"/>
      <c r="AK3339" s="3"/>
      <c r="AL3339" s="3"/>
      <c r="AM3339" s="3"/>
      <c r="AN3339" s="3"/>
      <c r="AO3339" s="3"/>
      <c r="AP3339" s="3"/>
      <c r="AQ3339" s="3"/>
      <c r="AR3339" s="3"/>
      <c r="AS3339" s="3"/>
      <c r="AT3339" s="51"/>
      <c r="AU3339" s="48"/>
      <c r="AV3339" s="52"/>
      <c r="AW3339" s="52"/>
    </row>
    <row r="3340" spans="1:49" ht="15" customHeight="1" x14ac:dyDescent="0.25">
      <c r="A3340" s="11">
        <f t="shared" si="1004"/>
        <v>3337</v>
      </c>
      <c r="B3340" s="29">
        <v>34384</v>
      </c>
      <c r="C3340" s="25">
        <v>21</v>
      </c>
      <c r="D3340" s="12">
        <v>32.4</v>
      </c>
      <c r="E3340" s="25">
        <v>25.7</v>
      </c>
      <c r="F3340" s="35">
        <v>87</v>
      </c>
      <c r="G3340" s="25">
        <v>0</v>
      </c>
      <c r="H3340" s="13">
        <v>0</v>
      </c>
      <c r="I3340" s="25"/>
      <c r="J3340" s="12">
        <v>230</v>
      </c>
      <c r="K3340" s="12">
        <v>5</v>
      </c>
      <c r="L3340" s="25" t="s">
        <v>13</v>
      </c>
      <c r="M3340" s="10"/>
      <c r="N3340" s="15"/>
      <c r="O3340" s="15"/>
      <c r="P3340" s="4"/>
      <c r="Q3340" s="65"/>
      <c r="R3340" s="42"/>
      <c r="S3340" s="44"/>
      <c r="T3340" s="44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5"/>
      <c r="AH3340" s="40"/>
      <c r="AI3340" s="3"/>
      <c r="AJ3340" s="3"/>
      <c r="AK3340" s="3"/>
      <c r="AL3340" s="3"/>
      <c r="AM3340" s="3"/>
      <c r="AN3340" s="3"/>
      <c r="AO3340" s="3"/>
      <c r="AP3340" s="3"/>
      <c r="AQ3340" s="3"/>
      <c r="AR3340" s="3"/>
      <c r="AS3340" s="3"/>
      <c r="AT3340" s="51"/>
      <c r="AU3340" s="48"/>
      <c r="AV3340" s="52"/>
      <c r="AW3340" s="52"/>
    </row>
    <row r="3341" spans="1:49" ht="15" customHeight="1" x14ac:dyDescent="0.25">
      <c r="A3341" s="11">
        <f t="shared" si="1004"/>
        <v>3338</v>
      </c>
      <c r="B3341" s="29">
        <v>34385</v>
      </c>
      <c r="C3341" s="25">
        <v>22</v>
      </c>
      <c r="D3341" s="12">
        <v>31.5</v>
      </c>
      <c r="E3341" s="25">
        <v>25.8</v>
      </c>
      <c r="F3341" s="35">
        <v>85</v>
      </c>
      <c r="G3341" s="25">
        <v>0</v>
      </c>
      <c r="H3341" s="13">
        <v>0</v>
      </c>
      <c r="I3341" s="25"/>
      <c r="J3341" s="12">
        <v>230</v>
      </c>
      <c r="K3341" s="12">
        <v>5</v>
      </c>
      <c r="L3341" s="25" t="s">
        <v>13</v>
      </c>
      <c r="M3341" s="10"/>
      <c r="N3341" s="15"/>
      <c r="O3341" s="15"/>
      <c r="P3341" s="4"/>
      <c r="Q3341" s="65"/>
      <c r="R3341" s="42"/>
      <c r="S3341" s="44"/>
      <c r="T3341" s="44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5"/>
      <c r="AH3341" s="40"/>
      <c r="AI3341" s="3"/>
      <c r="AJ3341" s="3"/>
      <c r="AK3341" s="3"/>
      <c r="AL3341" s="3"/>
      <c r="AM3341" s="3"/>
      <c r="AN3341" s="3"/>
      <c r="AO3341" s="3"/>
      <c r="AP3341" s="3"/>
      <c r="AQ3341" s="3"/>
      <c r="AR3341" s="3"/>
      <c r="AS3341" s="3"/>
      <c r="AT3341" s="51"/>
      <c r="AU3341" s="48"/>
      <c r="AV3341" s="52"/>
      <c r="AW3341" s="52"/>
    </row>
    <row r="3342" spans="1:49" ht="15" customHeight="1" x14ac:dyDescent="0.25">
      <c r="A3342" s="11">
        <f t="shared" si="1004"/>
        <v>3339</v>
      </c>
      <c r="B3342" s="29">
        <v>34386</v>
      </c>
      <c r="C3342" s="25">
        <v>22</v>
      </c>
      <c r="D3342" s="12">
        <v>31.2</v>
      </c>
      <c r="E3342" s="25">
        <v>24.5</v>
      </c>
      <c r="F3342" s="35">
        <v>84</v>
      </c>
      <c r="G3342" s="25">
        <v>0</v>
      </c>
      <c r="H3342" s="13">
        <v>0</v>
      </c>
      <c r="I3342" s="25"/>
      <c r="J3342" s="12">
        <v>250</v>
      </c>
      <c r="K3342" s="12">
        <v>5</v>
      </c>
      <c r="L3342" s="25" t="s">
        <v>15</v>
      </c>
      <c r="M3342" s="10"/>
      <c r="N3342" s="15"/>
      <c r="O3342" s="15"/>
      <c r="P3342" s="4"/>
      <c r="Q3342" s="65"/>
      <c r="R3342" s="42"/>
      <c r="S3342" s="44"/>
      <c r="T3342" s="44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5"/>
      <c r="AH3342" s="40"/>
      <c r="AI3342" s="3"/>
      <c r="AJ3342" s="3"/>
      <c r="AK3342" s="3"/>
      <c r="AL3342" s="3"/>
      <c r="AM3342" s="3"/>
      <c r="AN3342" s="3"/>
      <c r="AO3342" s="3"/>
      <c r="AP3342" s="3"/>
      <c r="AQ3342" s="3"/>
      <c r="AR3342" s="3"/>
      <c r="AS3342" s="3"/>
      <c r="AT3342" s="51"/>
      <c r="AU3342" s="48"/>
      <c r="AV3342" s="52"/>
      <c r="AW3342" s="52"/>
    </row>
    <row r="3343" spans="1:49" ht="15" customHeight="1" x14ac:dyDescent="0.25">
      <c r="A3343" s="11">
        <f t="shared" si="1004"/>
        <v>3340</v>
      </c>
      <c r="B3343" s="29">
        <v>34387</v>
      </c>
      <c r="C3343" s="25">
        <v>20</v>
      </c>
      <c r="D3343" s="12">
        <v>32.6</v>
      </c>
      <c r="E3343" s="25">
        <v>25.8</v>
      </c>
      <c r="F3343" s="35">
        <v>83</v>
      </c>
      <c r="G3343" s="25">
        <v>0</v>
      </c>
      <c r="H3343" s="13">
        <v>0</v>
      </c>
      <c r="I3343" s="25"/>
      <c r="J3343" s="12">
        <v>230</v>
      </c>
      <c r="K3343" s="12">
        <v>4</v>
      </c>
      <c r="L3343" s="25" t="s">
        <v>13</v>
      </c>
      <c r="M3343" s="10"/>
      <c r="N3343" s="15"/>
      <c r="O3343" s="15"/>
      <c r="P3343" s="4"/>
      <c r="Q3343" s="65"/>
      <c r="R3343" s="42"/>
      <c r="S3343" s="44"/>
      <c r="T3343" s="44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5"/>
      <c r="AH3343" s="40"/>
      <c r="AI3343" s="3"/>
      <c r="AJ3343" s="3"/>
      <c r="AK3343" s="3"/>
      <c r="AL3343" s="3"/>
      <c r="AM3343" s="3"/>
      <c r="AN3343" s="3"/>
      <c r="AO3343" s="3"/>
      <c r="AP3343" s="3"/>
      <c r="AQ3343" s="3"/>
      <c r="AR3343" s="3"/>
      <c r="AS3343" s="3"/>
      <c r="AT3343" s="51"/>
      <c r="AU3343" s="48"/>
      <c r="AV3343" s="52"/>
      <c r="AW3343" s="52"/>
    </row>
    <row r="3344" spans="1:49" ht="15" customHeight="1" x14ac:dyDescent="0.25">
      <c r="A3344" s="11">
        <f t="shared" si="1004"/>
        <v>3341</v>
      </c>
      <c r="B3344" s="29">
        <v>34388</v>
      </c>
      <c r="C3344" s="25">
        <v>20</v>
      </c>
      <c r="D3344" s="12">
        <v>32</v>
      </c>
      <c r="E3344" s="25">
        <v>24.6</v>
      </c>
      <c r="F3344" s="35">
        <v>86</v>
      </c>
      <c r="G3344" s="25">
        <v>0</v>
      </c>
      <c r="H3344" s="13">
        <v>0</v>
      </c>
      <c r="I3344" s="25"/>
      <c r="J3344" s="12">
        <v>210</v>
      </c>
      <c r="K3344" s="12">
        <v>4</v>
      </c>
      <c r="L3344" s="25" t="s">
        <v>13</v>
      </c>
      <c r="M3344" s="10"/>
      <c r="N3344" s="15"/>
      <c r="O3344" s="15"/>
      <c r="P3344" s="4"/>
      <c r="Q3344" s="65"/>
      <c r="R3344" s="42"/>
      <c r="S3344" s="44"/>
      <c r="T3344" s="44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5"/>
      <c r="AH3344" s="40"/>
      <c r="AI3344" s="3"/>
      <c r="AJ3344" s="3"/>
      <c r="AK3344" s="3"/>
      <c r="AL3344" s="3"/>
      <c r="AM3344" s="3"/>
      <c r="AN3344" s="3"/>
      <c r="AO3344" s="3"/>
      <c r="AP3344" s="3"/>
      <c r="AQ3344" s="3"/>
      <c r="AR3344" s="3"/>
      <c r="AS3344" s="3"/>
      <c r="AT3344" s="51"/>
      <c r="AU3344" s="48"/>
      <c r="AV3344" s="52"/>
      <c r="AW3344" s="52"/>
    </row>
    <row r="3345" spans="1:49" ht="15" customHeight="1" x14ac:dyDescent="0.25">
      <c r="A3345" s="11">
        <f t="shared" si="1004"/>
        <v>3342</v>
      </c>
      <c r="B3345" s="29">
        <v>34389</v>
      </c>
      <c r="C3345" s="25">
        <v>22</v>
      </c>
      <c r="D3345" s="12">
        <v>32.6</v>
      </c>
      <c r="E3345" s="25">
        <v>25.9</v>
      </c>
      <c r="F3345" s="35">
        <v>83</v>
      </c>
      <c r="G3345" s="25">
        <v>0</v>
      </c>
      <c r="H3345" s="13">
        <v>0</v>
      </c>
      <c r="I3345" s="25"/>
      <c r="J3345" s="12">
        <v>240</v>
      </c>
      <c r="K3345" s="12">
        <v>6</v>
      </c>
      <c r="L3345" s="25" t="s">
        <v>13</v>
      </c>
      <c r="M3345" s="10"/>
      <c r="N3345" s="15"/>
      <c r="O3345" s="15"/>
      <c r="P3345" s="4"/>
      <c r="Q3345" s="65"/>
      <c r="R3345" s="42"/>
      <c r="S3345" s="44"/>
      <c r="T3345" s="44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5"/>
      <c r="AH3345" s="40"/>
      <c r="AI3345" s="3"/>
      <c r="AJ3345" s="3"/>
      <c r="AK3345" s="3"/>
      <c r="AL3345" s="3"/>
      <c r="AM3345" s="3"/>
      <c r="AN3345" s="3"/>
      <c r="AO3345" s="3"/>
      <c r="AP3345" s="3"/>
      <c r="AQ3345" s="3"/>
      <c r="AR3345" s="3"/>
      <c r="AS3345" s="3"/>
      <c r="AT3345" s="51"/>
      <c r="AU3345" s="48"/>
      <c r="AV3345" s="52"/>
      <c r="AW3345" s="52"/>
    </row>
    <row r="3346" spans="1:49" ht="15" customHeight="1" x14ac:dyDescent="0.25">
      <c r="A3346" s="11">
        <f t="shared" si="1004"/>
        <v>3343</v>
      </c>
      <c r="B3346" s="29">
        <v>34390</v>
      </c>
      <c r="C3346" s="25">
        <v>22</v>
      </c>
      <c r="D3346" s="12">
        <v>33</v>
      </c>
      <c r="E3346" s="25">
        <v>25.6</v>
      </c>
      <c r="F3346" s="35">
        <v>88</v>
      </c>
      <c r="G3346" s="25">
        <v>0</v>
      </c>
      <c r="H3346" s="13">
        <v>0</v>
      </c>
      <c r="I3346" s="25"/>
      <c r="J3346" s="12">
        <v>230</v>
      </c>
      <c r="K3346" s="12">
        <v>4</v>
      </c>
      <c r="L3346" s="25" t="s">
        <v>13</v>
      </c>
      <c r="M3346" s="10"/>
      <c r="N3346" s="15"/>
      <c r="O3346" s="15"/>
      <c r="P3346" s="4"/>
      <c r="Q3346" s="65"/>
      <c r="R3346" s="42"/>
      <c r="S3346" s="44"/>
      <c r="T3346" s="44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5"/>
      <c r="AH3346" s="40"/>
      <c r="AI3346" s="3"/>
      <c r="AJ3346" s="3"/>
      <c r="AK3346" s="3"/>
      <c r="AL3346" s="3"/>
      <c r="AM3346" s="3"/>
      <c r="AN3346" s="3"/>
      <c r="AO3346" s="3"/>
      <c r="AP3346" s="3"/>
      <c r="AQ3346" s="3"/>
      <c r="AR3346" s="3"/>
      <c r="AS3346" s="3"/>
      <c r="AT3346" s="51"/>
      <c r="AU3346" s="48"/>
      <c r="AV3346" s="52"/>
      <c r="AW3346" s="52"/>
    </row>
    <row r="3347" spans="1:49" ht="15" customHeight="1" x14ac:dyDescent="0.25">
      <c r="A3347" s="11">
        <f t="shared" si="1004"/>
        <v>3344</v>
      </c>
      <c r="B3347" s="29">
        <v>34391</v>
      </c>
      <c r="C3347" s="25">
        <v>22</v>
      </c>
      <c r="D3347" s="12">
        <v>32.5</v>
      </c>
      <c r="E3347" s="25">
        <v>25.3</v>
      </c>
      <c r="F3347" s="35">
        <v>96</v>
      </c>
      <c r="G3347" s="25">
        <v>0</v>
      </c>
      <c r="H3347" s="13">
        <v>0</v>
      </c>
      <c r="I3347" s="25"/>
      <c r="J3347" s="12">
        <v>230</v>
      </c>
      <c r="K3347" s="12">
        <v>3</v>
      </c>
      <c r="L3347" s="25" t="s">
        <v>12</v>
      </c>
      <c r="M3347" s="10"/>
      <c r="N3347" s="15"/>
      <c r="O3347" s="15"/>
      <c r="P3347" s="4"/>
      <c r="Q3347" s="65"/>
      <c r="R3347" s="42"/>
      <c r="S3347" s="44"/>
      <c r="T3347" s="44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5"/>
      <c r="AH3347" s="40"/>
      <c r="AI3347" s="3"/>
      <c r="AJ3347" s="3"/>
      <c r="AK3347" s="3"/>
      <c r="AL3347" s="3"/>
      <c r="AM3347" s="3"/>
      <c r="AN3347" s="3"/>
      <c r="AO3347" s="3"/>
      <c r="AP3347" s="3"/>
      <c r="AQ3347" s="3"/>
      <c r="AR3347" s="3"/>
      <c r="AS3347" s="3"/>
      <c r="AT3347" s="51"/>
      <c r="AU3347" s="48"/>
      <c r="AV3347" s="52"/>
      <c r="AW3347" s="52"/>
    </row>
    <row r="3348" spans="1:49" ht="15" customHeight="1" x14ac:dyDescent="0.25">
      <c r="A3348" s="11">
        <f t="shared" si="1004"/>
        <v>3345</v>
      </c>
      <c r="B3348" s="29">
        <v>34392</v>
      </c>
      <c r="C3348" s="25">
        <v>22</v>
      </c>
      <c r="D3348" s="12">
        <v>31.9</v>
      </c>
      <c r="E3348" s="25">
        <v>25.2</v>
      </c>
      <c r="F3348" s="35">
        <v>91</v>
      </c>
      <c r="G3348" s="25">
        <v>51</v>
      </c>
      <c r="H3348" s="13">
        <v>0</v>
      </c>
      <c r="I3348" s="25"/>
      <c r="J3348" s="12">
        <v>90</v>
      </c>
      <c r="K3348" s="12">
        <v>4</v>
      </c>
      <c r="L3348" s="25" t="s">
        <v>12</v>
      </c>
      <c r="M3348" s="10"/>
      <c r="N3348" s="15"/>
      <c r="O3348" s="15"/>
      <c r="P3348" s="4"/>
      <c r="Q3348" s="65"/>
      <c r="R3348" s="42"/>
      <c r="S3348" s="44"/>
      <c r="T3348" s="44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5"/>
      <c r="AH3348" s="40"/>
      <c r="AI3348" s="3"/>
      <c r="AJ3348" s="3"/>
      <c r="AK3348" s="3"/>
      <c r="AL3348" s="3"/>
      <c r="AM3348" s="3"/>
      <c r="AN3348" s="3"/>
      <c r="AO3348" s="3"/>
      <c r="AP3348" s="3"/>
      <c r="AQ3348" s="3"/>
      <c r="AR3348" s="3"/>
      <c r="AS3348" s="3"/>
      <c r="AT3348" s="51"/>
      <c r="AU3348" s="48"/>
      <c r="AV3348" s="52"/>
      <c r="AW3348" s="52"/>
    </row>
    <row r="3349" spans="1:49" ht="15" customHeight="1" x14ac:dyDescent="0.25">
      <c r="A3349" s="11">
        <f t="shared" si="1004"/>
        <v>3346</v>
      </c>
      <c r="B3349" s="29">
        <v>34393</v>
      </c>
      <c r="C3349" s="25">
        <v>22</v>
      </c>
      <c r="D3349" s="12">
        <v>34.1</v>
      </c>
      <c r="E3349" s="25">
        <v>25.6</v>
      </c>
      <c r="F3349" s="35">
        <v>86</v>
      </c>
      <c r="G3349" s="25">
        <v>0</v>
      </c>
      <c r="H3349" s="13">
        <v>0</v>
      </c>
      <c r="I3349" s="25"/>
      <c r="J3349" s="12">
        <v>130</v>
      </c>
      <c r="K3349" s="12">
        <v>8</v>
      </c>
      <c r="L3349" s="25" t="s">
        <v>18</v>
      </c>
      <c r="M3349" s="10"/>
      <c r="N3349" s="15"/>
      <c r="O3349" s="15"/>
      <c r="P3349" s="4"/>
      <c r="Q3349" s="65"/>
      <c r="R3349" s="42"/>
      <c r="S3349" s="44"/>
      <c r="T3349" s="44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5"/>
      <c r="AH3349" s="40"/>
      <c r="AI3349" s="3"/>
      <c r="AJ3349" s="3"/>
      <c r="AK3349" s="3"/>
      <c r="AL3349" s="3"/>
      <c r="AM3349" s="3"/>
      <c r="AN3349" s="3"/>
      <c r="AO3349" s="3"/>
      <c r="AP3349" s="3"/>
      <c r="AQ3349" s="3"/>
      <c r="AR3349" s="3"/>
      <c r="AS3349" s="3"/>
      <c r="AT3349" s="51"/>
      <c r="AU3349" s="48"/>
      <c r="AV3349" s="52"/>
      <c r="AW3349" s="52"/>
    </row>
    <row r="3350" spans="1:49" ht="15" customHeight="1" x14ac:dyDescent="0.25">
      <c r="A3350" s="11">
        <f t="shared" si="1004"/>
        <v>3347</v>
      </c>
      <c r="B3350" s="29">
        <v>34394</v>
      </c>
      <c r="C3350" s="25">
        <v>23</v>
      </c>
      <c r="D3350" s="12">
        <v>30.8</v>
      </c>
      <c r="E3350" s="25">
        <v>25.9</v>
      </c>
      <c r="F3350" s="35">
        <v>88</v>
      </c>
      <c r="G3350" s="25">
        <v>0</v>
      </c>
      <c r="H3350" s="13">
        <v>0</v>
      </c>
      <c r="I3350" s="25"/>
      <c r="J3350" s="12">
        <v>225</v>
      </c>
      <c r="K3350" s="12">
        <v>7</v>
      </c>
      <c r="L3350" s="25" t="s">
        <v>13</v>
      </c>
      <c r="M3350" s="10"/>
      <c r="N3350" s="15"/>
      <c r="O3350" s="15"/>
      <c r="P3350" s="4"/>
      <c r="Q3350" s="65"/>
      <c r="R3350" s="42"/>
      <c r="S3350" s="44"/>
      <c r="T3350" s="44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5"/>
      <c r="AH3350" s="40"/>
      <c r="AI3350" s="3"/>
      <c r="AJ3350" s="3"/>
      <c r="AK3350" s="3"/>
      <c r="AL3350" s="3"/>
      <c r="AM3350" s="3"/>
      <c r="AN3350" s="3"/>
      <c r="AO3350" s="3"/>
      <c r="AP3350" s="3"/>
      <c r="AQ3350" s="3"/>
      <c r="AR3350" s="3"/>
      <c r="AS3350" s="3"/>
      <c r="AT3350" s="51"/>
      <c r="AU3350" s="48"/>
      <c r="AV3350" s="52"/>
      <c r="AW3350" s="52"/>
    </row>
    <row r="3351" spans="1:49" ht="15" customHeight="1" x14ac:dyDescent="0.25">
      <c r="A3351" s="11">
        <f t="shared" si="1004"/>
        <v>3348</v>
      </c>
      <c r="B3351" s="29">
        <v>34395</v>
      </c>
      <c r="C3351" s="25">
        <v>22</v>
      </c>
      <c r="D3351" s="12">
        <v>31.5</v>
      </c>
      <c r="E3351" s="25">
        <v>26.4</v>
      </c>
      <c r="F3351" s="35">
        <v>88</v>
      </c>
      <c r="G3351" s="25">
        <v>0</v>
      </c>
      <c r="H3351" s="13">
        <v>0</v>
      </c>
      <c r="I3351" s="25"/>
      <c r="J3351" s="12">
        <v>225</v>
      </c>
      <c r="K3351" s="12">
        <v>4</v>
      </c>
      <c r="L3351" s="25" t="s">
        <v>13</v>
      </c>
      <c r="M3351" s="10"/>
      <c r="N3351" s="15"/>
      <c r="O3351" s="15"/>
      <c r="P3351" s="4"/>
      <c r="Q3351" s="65"/>
      <c r="R3351" s="42"/>
      <c r="S3351" s="3"/>
      <c r="T3351" s="3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5"/>
      <c r="AH3351" s="40"/>
      <c r="AI3351" s="3"/>
      <c r="AJ3351" s="3"/>
      <c r="AK3351" s="3"/>
      <c r="AL3351" s="3"/>
      <c r="AM3351" s="3"/>
      <c r="AN3351" s="3"/>
      <c r="AO3351" s="3"/>
      <c r="AP3351" s="3"/>
      <c r="AQ3351" s="3"/>
      <c r="AR3351" s="3"/>
      <c r="AS3351" s="3"/>
      <c r="AT3351" s="52"/>
      <c r="AU3351" s="52"/>
      <c r="AV3351" s="52"/>
      <c r="AW3351" s="52"/>
    </row>
    <row r="3352" spans="1:49" ht="15" customHeight="1" x14ac:dyDescent="0.25">
      <c r="A3352" s="11">
        <f t="shared" si="1004"/>
        <v>3349</v>
      </c>
      <c r="B3352" s="29">
        <v>34396</v>
      </c>
      <c r="C3352" s="25">
        <v>22</v>
      </c>
      <c r="D3352" s="12">
        <v>31</v>
      </c>
      <c r="E3352" s="25">
        <v>25.6</v>
      </c>
      <c r="F3352" s="35">
        <v>91</v>
      </c>
      <c r="G3352" s="25">
        <v>0</v>
      </c>
      <c r="H3352" s="13">
        <v>0</v>
      </c>
      <c r="I3352" s="25"/>
      <c r="J3352" s="12">
        <v>225</v>
      </c>
      <c r="K3352" s="12">
        <v>7</v>
      </c>
      <c r="L3352" s="25" t="s">
        <v>13</v>
      </c>
      <c r="M3352" s="10"/>
      <c r="N3352" s="15"/>
      <c r="O3352" s="15"/>
      <c r="P3352" s="4"/>
      <c r="Q3352" s="66"/>
      <c r="R3352" s="42"/>
      <c r="S3352" s="3"/>
      <c r="T3352" s="3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5"/>
      <c r="AH3352" s="40"/>
      <c r="AI3352" s="3"/>
      <c r="AJ3352" s="3"/>
      <c r="AK3352" s="3"/>
      <c r="AL3352" s="3"/>
      <c r="AM3352" s="3"/>
      <c r="AN3352" s="3"/>
      <c r="AO3352" s="3"/>
      <c r="AP3352" s="3"/>
      <c r="AQ3352" s="3"/>
      <c r="AR3352" s="3"/>
      <c r="AS3352" s="3"/>
      <c r="AT3352" s="52"/>
      <c r="AU3352" s="52"/>
      <c r="AV3352" s="52"/>
      <c r="AW3352" s="52"/>
    </row>
    <row r="3353" spans="1:49" ht="15" customHeight="1" x14ac:dyDescent="0.25">
      <c r="A3353" s="11">
        <f t="shared" si="1004"/>
        <v>3350</v>
      </c>
      <c r="B3353" s="29">
        <v>34397</v>
      </c>
      <c r="C3353" s="25">
        <v>22</v>
      </c>
      <c r="D3353" s="12">
        <v>29.2</v>
      </c>
      <c r="E3353" s="25">
        <v>24.1</v>
      </c>
      <c r="F3353" s="35">
        <v>94</v>
      </c>
      <c r="G3353" s="25">
        <v>1</v>
      </c>
      <c r="H3353" s="13">
        <v>0</v>
      </c>
      <c r="I3353" s="25"/>
      <c r="J3353" s="12">
        <v>180</v>
      </c>
      <c r="K3353" s="12">
        <v>8</v>
      </c>
      <c r="L3353" s="25" t="s">
        <v>14</v>
      </c>
      <c r="M3353" s="10"/>
      <c r="N3353" s="15"/>
      <c r="O3353" s="15"/>
      <c r="P3353" s="4"/>
      <c r="Q3353" s="64"/>
      <c r="R3353" s="42"/>
      <c r="S3353" s="44"/>
      <c r="T3353" s="44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5"/>
      <c r="AH3353" s="40"/>
      <c r="AI3353" s="3"/>
      <c r="AJ3353" s="3"/>
      <c r="AK3353" s="3"/>
      <c r="AL3353" s="3"/>
      <c r="AM3353" s="3"/>
      <c r="AN3353" s="3"/>
      <c r="AO3353" s="3"/>
      <c r="AP3353" s="3"/>
      <c r="AQ3353" s="3"/>
      <c r="AR3353" s="3"/>
      <c r="AS3353" s="3"/>
      <c r="AT3353" s="51"/>
      <c r="AU3353" s="48"/>
      <c r="AV3353" s="52"/>
      <c r="AW3353" s="52"/>
    </row>
    <row r="3354" spans="1:49" ht="15" customHeight="1" x14ac:dyDescent="0.25">
      <c r="A3354" s="11">
        <f t="shared" si="1004"/>
        <v>3351</v>
      </c>
      <c r="B3354" s="29">
        <v>34398</v>
      </c>
      <c r="C3354" s="25">
        <v>21</v>
      </c>
      <c r="D3354" s="12">
        <v>29.5</v>
      </c>
      <c r="E3354" s="25">
        <v>24.9</v>
      </c>
      <c r="F3354" s="35">
        <v>91</v>
      </c>
      <c r="G3354" s="25">
        <v>1</v>
      </c>
      <c r="H3354" s="13">
        <v>0</v>
      </c>
      <c r="I3354" s="25"/>
      <c r="J3354" s="12">
        <v>225</v>
      </c>
      <c r="K3354" s="12">
        <v>2</v>
      </c>
      <c r="L3354" s="25" t="s">
        <v>13</v>
      </c>
      <c r="M3354" s="10"/>
      <c r="N3354" s="15"/>
      <c r="O3354" s="15"/>
      <c r="P3354" s="4"/>
      <c r="Q3354" s="65"/>
      <c r="R3354" s="42"/>
      <c r="S3354" s="44"/>
      <c r="T3354" s="44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5"/>
      <c r="AH3354" s="40"/>
      <c r="AI3354" s="3"/>
      <c r="AJ3354" s="3"/>
      <c r="AK3354" s="3"/>
      <c r="AL3354" s="3"/>
      <c r="AM3354" s="3"/>
      <c r="AN3354" s="3"/>
      <c r="AO3354" s="3"/>
      <c r="AP3354" s="3"/>
      <c r="AQ3354" s="3"/>
      <c r="AR3354" s="3"/>
      <c r="AS3354" s="3"/>
      <c r="AT3354" s="51"/>
      <c r="AU3354" s="48"/>
      <c r="AV3354" s="52"/>
      <c r="AW3354" s="52"/>
    </row>
    <row r="3355" spans="1:49" ht="15" customHeight="1" x14ac:dyDescent="0.25">
      <c r="A3355" s="11">
        <f t="shared" si="1004"/>
        <v>3352</v>
      </c>
      <c r="B3355" s="29">
        <v>34399</v>
      </c>
      <c r="C3355" s="25">
        <v>21</v>
      </c>
      <c r="D3355" s="12">
        <v>31.8</v>
      </c>
      <c r="E3355" s="25">
        <v>25.2</v>
      </c>
      <c r="F3355" s="35">
        <v>92</v>
      </c>
      <c r="G3355" s="25">
        <v>1</v>
      </c>
      <c r="H3355" s="13">
        <v>0</v>
      </c>
      <c r="I3355" s="25"/>
      <c r="J3355" s="12">
        <v>180</v>
      </c>
      <c r="K3355" s="12">
        <v>4</v>
      </c>
      <c r="L3355" s="25" t="s">
        <v>14</v>
      </c>
      <c r="M3355" s="10"/>
      <c r="N3355" s="15"/>
      <c r="O3355" s="15"/>
      <c r="P3355" s="4"/>
      <c r="Q3355" s="65"/>
      <c r="R3355" s="42"/>
      <c r="S3355" s="44"/>
      <c r="T3355" s="44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5"/>
      <c r="AH3355" s="40"/>
      <c r="AI3355" s="3"/>
      <c r="AJ3355" s="3"/>
      <c r="AK3355" s="3"/>
      <c r="AL3355" s="3"/>
      <c r="AM3355" s="3"/>
      <c r="AN3355" s="3"/>
      <c r="AO3355" s="3"/>
      <c r="AP3355" s="3"/>
      <c r="AQ3355" s="3"/>
      <c r="AR3355" s="3"/>
      <c r="AS3355" s="3"/>
      <c r="AT3355" s="51"/>
      <c r="AU3355" s="48"/>
      <c r="AV3355" s="52"/>
      <c r="AW3355" s="52"/>
    </row>
    <row r="3356" spans="1:49" ht="15" customHeight="1" x14ac:dyDescent="0.25">
      <c r="A3356" s="11">
        <f t="shared" si="1004"/>
        <v>3353</v>
      </c>
      <c r="B3356" s="29">
        <v>34400</v>
      </c>
      <c r="C3356" s="25">
        <v>22</v>
      </c>
      <c r="D3356" s="12">
        <v>31</v>
      </c>
      <c r="E3356" s="25">
        <v>24.7</v>
      </c>
      <c r="F3356" s="35">
        <v>87</v>
      </c>
      <c r="G3356" s="25">
        <v>3</v>
      </c>
      <c r="H3356" s="13">
        <v>0</v>
      </c>
      <c r="I3356" s="25"/>
      <c r="J3356" s="12">
        <v>180</v>
      </c>
      <c r="K3356" s="12">
        <v>2</v>
      </c>
      <c r="L3356" s="25" t="s">
        <v>14</v>
      </c>
      <c r="M3356" s="10"/>
      <c r="N3356" s="15"/>
      <c r="O3356" s="15"/>
      <c r="P3356" s="4"/>
      <c r="Q3356" s="65"/>
      <c r="R3356" s="42"/>
      <c r="S3356" s="44"/>
      <c r="T3356" s="44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5"/>
      <c r="AH3356" s="40"/>
      <c r="AI3356" s="3"/>
      <c r="AJ3356" s="3"/>
      <c r="AK3356" s="3"/>
      <c r="AL3356" s="3"/>
      <c r="AM3356" s="3"/>
      <c r="AN3356" s="3"/>
      <c r="AO3356" s="3"/>
      <c r="AP3356" s="3"/>
      <c r="AQ3356" s="3"/>
      <c r="AR3356" s="3"/>
      <c r="AS3356" s="3"/>
      <c r="AT3356" s="51"/>
      <c r="AU3356" s="48"/>
      <c r="AV3356" s="52"/>
      <c r="AW3356" s="52"/>
    </row>
    <row r="3357" spans="1:49" ht="15" customHeight="1" x14ac:dyDescent="0.25">
      <c r="A3357" s="11">
        <f t="shared" si="1004"/>
        <v>3354</v>
      </c>
      <c r="B3357" s="29">
        <v>34401</v>
      </c>
      <c r="C3357" s="25">
        <v>22</v>
      </c>
      <c r="D3357" s="12">
        <v>33</v>
      </c>
      <c r="E3357" s="25">
        <v>25.1</v>
      </c>
      <c r="F3357" s="35">
        <v>90</v>
      </c>
      <c r="G3357" s="25">
        <v>0</v>
      </c>
      <c r="H3357" s="13">
        <v>0</v>
      </c>
      <c r="I3357" s="25"/>
      <c r="J3357" s="12">
        <v>225</v>
      </c>
      <c r="K3357" s="12">
        <v>1</v>
      </c>
      <c r="L3357" s="25" t="s">
        <v>16</v>
      </c>
      <c r="M3357" s="10"/>
      <c r="N3357" s="15"/>
      <c r="O3357" s="15"/>
      <c r="P3357" s="4"/>
      <c r="Q3357" s="65"/>
      <c r="R3357" s="42"/>
      <c r="S3357" s="44"/>
      <c r="T3357" s="44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5"/>
      <c r="AH3357" s="40"/>
      <c r="AI3357" s="3"/>
      <c r="AJ3357" s="3"/>
      <c r="AK3357" s="3"/>
      <c r="AL3357" s="3"/>
      <c r="AM3357" s="3"/>
      <c r="AN3357" s="3"/>
      <c r="AO3357" s="3"/>
      <c r="AP3357" s="3"/>
      <c r="AQ3357" s="3"/>
      <c r="AR3357" s="3"/>
      <c r="AS3357" s="3"/>
      <c r="AT3357" s="51"/>
      <c r="AU3357" s="48"/>
      <c r="AV3357" s="52"/>
      <c r="AW3357" s="52"/>
    </row>
    <row r="3358" spans="1:49" ht="15" customHeight="1" x14ac:dyDescent="0.25">
      <c r="A3358" s="11">
        <f t="shared" si="1004"/>
        <v>3355</v>
      </c>
      <c r="B3358" s="29">
        <v>34402</v>
      </c>
      <c r="C3358" s="25">
        <v>22</v>
      </c>
      <c r="D3358" s="12">
        <v>30.8</v>
      </c>
      <c r="E3358" s="25">
        <v>24.2</v>
      </c>
      <c r="F3358" s="35">
        <v>93</v>
      </c>
      <c r="G3358" s="25">
        <v>1</v>
      </c>
      <c r="H3358" s="13">
        <v>0</v>
      </c>
      <c r="I3358" s="25"/>
      <c r="J3358" s="12">
        <v>225</v>
      </c>
      <c r="K3358" s="12">
        <v>5</v>
      </c>
      <c r="L3358" s="25" t="s">
        <v>13</v>
      </c>
      <c r="M3358" s="10"/>
      <c r="N3358" s="15"/>
      <c r="O3358" s="15"/>
      <c r="P3358" s="4"/>
      <c r="Q3358" s="65"/>
      <c r="R3358" s="42"/>
      <c r="S3358" s="44"/>
      <c r="T3358" s="44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5"/>
      <c r="AH3358" s="40"/>
      <c r="AI3358" s="3"/>
      <c r="AJ3358" s="3"/>
      <c r="AK3358" s="3"/>
      <c r="AL3358" s="3"/>
      <c r="AM3358" s="3"/>
      <c r="AN3358" s="3"/>
      <c r="AO3358" s="3"/>
      <c r="AP3358" s="3"/>
      <c r="AQ3358" s="3"/>
      <c r="AR3358" s="3"/>
      <c r="AS3358" s="3"/>
      <c r="AT3358" s="51"/>
      <c r="AU3358" s="48"/>
      <c r="AV3358" s="52"/>
      <c r="AW3358" s="52"/>
    </row>
    <row r="3359" spans="1:49" ht="15" customHeight="1" x14ac:dyDescent="0.25">
      <c r="A3359" s="11">
        <f t="shared" si="1004"/>
        <v>3356</v>
      </c>
      <c r="B3359" s="29">
        <v>34403</v>
      </c>
      <c r="C3359" s="25">
        <v>22</v>
      </c>
      <c r="D3359" s="12">
        <v>33</v>
      </c>
      <c r="E3359" s="25">
        <v>26</v>
      </c>
      <c r="F3359" s="35">
        <v>92</v>
      </c>
      <c r="G3359" s="25">
        <v>3</v>
      </c>
      <c r="H3359" s="13">
        <v>0</v>
      </c>
      <c r="I3359" s="25"/>
      <c r="J3359" s="12">
        <v>225</v>
      </c>
      <c r="K3359" s="12">
        <v>3</v>
      </c>
      <c r="L3359" s="25" t="s">
        <v>13</v>
      </c>
      <c r="M3359" s="10"/>
      <c r="N3359" s="15"/>
      <c r="O3359" s="15"/>
      <c r="P3359" s="4"/>
      <c r="Q3359" s="65"/>
      <c r="R3359" s="42"/>
      <c r="S3359" s="44"/>
      <c r="T3359" s="44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5"/>
      <c r="AH3359" s="40"/>
      <c r="AI3359" s="3"/>
      <c r="AJ3359" s="3"/>
      <c r="AK3359" s="3"/>
      <c r="AL3359" s="3"/>
      <c r="AM3359" s="3"/>
      <c r="AN3359" s="3"/>
      <c r="AO3359" s="3"/>
      <c r="AP3359" s="3"/>
      <c r="AQ3359" s="3"/>
      <c r="AR3359" s="3"/>
      <c r="AS3359" s="3"/>
      <c r="AT3359" s="51"/>
      <c r="AU3359" s="48"/>
      <c r="AV3359" s="52"/>
      <c r="AW3359" s="52"/>
    </row>
    <row r="3360" spans="1:49" ht="15" customHeight="1" x14ac:dyDescent="0.25">
      <c r="A3360" s="11">
        <f t="shared" si="1004"/>
        <v>3357</v>
      </c>
      <c r="B3360" s="29">
        <v>34404</v>
      </c>
      <c r="C3360" s="25">
        <v>22</v>
      </c>
      <c r="D3360" s="12">
        <v>32.6</v>
      </c>
      <c r="E3360" s="25">
        <v>26.1</v>
      </c>
      <c r="F3360" s="35">
        <v>92</v>
      </c>
      <c r="G3360" s="25">
        <v>0</v>
      </c>
      <c r="H3360" s="13">
        <v>0</v>
      </c>
      <c r="I3360" s="25"/>
      <c r="J3360" s="12">
        <v>180</v>
      </c>
      <c r="K3360" s="12">
        <v>3</v>
      </c>
      <c r="L3360" s="25" t="s">
        <v>14</v>
      </c>
      <c r="M3360" s="10"/>
      <c r="N3360" s="15"/>
      <c r="O3360" s="15"/>
      <c r="P3360" s="4"/>
      <c r="Q3360" s="65"/>
      <c r="R3360" s="42"/>
      <c r="S3360" s="44"/>
      <c r="T3360" s="44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5"/>
      <c r="AH3360" s="40"/>
      <c r="AI3360" s="3"/>
      <c r="AJ3360" s="3"/>
      <c r="AK3360" s="3"/>
      <c r="AL3360" s="3"/>
      <c r="AM3360" s="3"/>
      <c r="AN3360" s="3"/>
      <c r="AO3360" s="3"/>
      <c r="AP3360" s="3"/>
      <c r="AQ3360" s="3"/>
      <c r="AR3360" s="3"/>
      <c r="AS3360" s="3"/>
      <c r="AT3360" s="51"/>
      <c r="AU3360" s="48"/>
      <c r="AV3360" s="52"/>
      <c r="AW3360" s="52"/>
    </row>
    <row r="3361" spans="1:49" ht="15" customHeight="1" x14ac:dyDescent="0.25">
      <c r="A3361" s="11">
        <f t="shared" si="1004"/>
        <v>3358</v>
      </c>
      <c r="B3361" s="29">
        <v>34405</v>
      </c>
      <c r="C3361" s="25">
        <v>22</v>
      </c>
      <c r="D3361" s="12">
        <v>32.200000000000003</v>
      </c>
      <c r="E3361" s="25">
        <v>25.4</v>
      </c>
      <c r="F3361" s="35">
        <v>94</v>
      </c>
      <c r="G3361" s="25">
        <v>2</v>
      </c>
      <c r="H3361" s="13">
        <v>0</v>
      </c>
      <c r="I3361" s="25"/>
      <c r="J3361" s="12">
        <v>270</v>
      </c>
      <c r="K3361" s="12">
        <v>4</v>
      </c>
      <c r="L3361" s="25" t="s">
        <v>15</v>
      </c>
      <c r="M3361" s="10"/>
      <c r="N3361" s="15"/>
      <c r="O3361" s="15"/>
      <c r="P3361" s="4"/>
      <c r="Q3361" s="65"/>
      <c r="R3361" s="42"/>
      <c r="S3361" s="44"/>
      <c r="T3361" s="44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5"/>
      <c r="AH3361" s="40"/>
      <c r="AI3361" s="3"/>
      <c r="AJ3361" s="3"/>
      <c r="AK3361" s="3"/>
      <c r="AL3361" s="3"/>
      <c r="AM3361" s="3"/>
      <c r="AN3361" s="3"/>
      <c r="AO3361" s="3"/>
      <c r="AP3361" s="3"/>
      <c r="AQ3361" s="3"/>
      <c r="AR3361" s="3"/>
      <c r="AS3361" s="3"/>
      <c r="AT3361" s="51"/>
      <c r="AU3361" s="48"/>
      <c r="AV3361" s="52"/>
      <c r="AW3361" s="52"/>
    </row>
    <row r="3362" spans="1:49" ht="15" customHeight="1" x14ac:dyDescent="0.25">
      <c r="A3362" s="11">
        <f t="shared" si="1004"/>
        <v>3359</v>
      </c>
      <c r="B3362" s="29">
        <v>34406</v>
      </c>
      <c r="C3362" s="25">
        <v>22</v>
      </c>
      <c r="D3362" s="12">
        <v>31.4</v>
      </c>
      <c r="E3362" s="25">
        <v>25.3</v>
      </c>
      <c r="F3362" s="35">
        <v>94</v>
      </c>
      <c r="G3362" s="25">
        <v>59</v>
      </c>
      <c r="H3362" s="13">
        <v>0</v>
      </c>
      <c r="I3362" s="25"/>
      <c r="J3362" s="12">
        <v>270</v>
      </c>
      <c r="K3362" s="12">
        <v>4</v>
      </c>
      <c r="L3362" s="25" t="s">
        <v>13</v>
      </c>
      <c r="M3362" s="10"/>
      <c r="N3362" s="15"/>
      <c r="O3362" s="15"/>
      <c r="P3362" s="4"/>
      <c r="Q3362" s="65"/>
      <c r="R3362" s="42"/>
      <c r="S3362" s="44"/>
      <c r="T3362" s="44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5"/>
      <c r="AH3362" s="40"/>
      <c r="AI3362" s="3"/>
      <c r="AJ3362" s="3"/>
      <c r="AK3362" s="3"/>
      <c r="AL3362" s="3"/>
      <c r="AM3362" s="3"/>
      <c r="AN3362" s="3"/>
      <c r="AO3362" s="3"/>
      <c r="AP3362" s="3"/>
      <c r="AQ3362" s="3"/>
      <c r="AR3362" s="3"/>
      <c r="AS3362" s="3"/>
      <c r="AT3362" s="51"/>
      <c r="AU3362" s="48"/>
      <c r="AV3362" s="52"/>
      <c r="AW3362" s="52"/>
    </row>
    <row r="3363" spans="1:49" ht="15" customHeight="1" x14ac:dyDescent="0.25">
      <c r="A3363" s="11">
        <f t="shared" si="1004"/>
        <v>3360</v>
      </c>
      <c r="B3363" s="29">
        <v>34407</v>
      </c>
      <c r="C3363" s="25">
        <v>23</v>
      </c>
      <c r="D3363" s="12">
        <v>31.5</v>
      </c>
      <c r="E3363" s="25">
        <v>25.7</v>
      </c>
      <c r="F3363" s="35">
        <v>93</v>
      </c>
      <c r="G3363" s="25">
        <v>0</v>
      </c>
      <c r="H3363" s="13">
        <v>0</v>
      </c>
      <c r="I3363" s="25"/>
      <c r="J3363" s="12">
        <v>225</v>
      </c>
      <c r="K3363" s="12">
        <v>4</v>
      </c>
      <c r="L3363" s="25" t="s">
        <v>13</v>
      </c>
      <c r="M3363" s="10"/>
      <c r="N3363" s="15"/>
      <c r="O3363" s="15"/>
      <c r="P3363" s="4"/>
      <c r="Q3363" s="65"/>
      <c r="R3363" s="42"/>
      <c r="S3363" s="44"/>
      <c r="T3363" s="44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5"/>
      <c r="AH3363" s="40"/>
      <c r="AI3363" s="3"/>
      <c r="AJ3363" s="3"/>
      <c r="AK3363" s="3"/>
      <c r="AL3363" s="3"/>
      <c r="AM3363" s="3"/>
      <c r="AN3363" s="3"/>
      <c r="AO3363" s="3"/>
      <c r="AP3363" s="3"/>
      <c r="AQ3363" s="3"/>
      <c r="AR3363" s="3"/>
      <c r="AS3363" s="3"/>
      <c r="AT3363" s="51"/>
      <c r="AU3363" s="48"/>
      <c r="AV3363" s="52"/>
      <c r="AW3363" s="52"/>
    </row>
    <row r="3364" spans="1:49" ht="15" customHeight="1" x14ac:dyDescent="0.25">
      <c r="A3364" s="11">
        <f t="shared" si="1004"/>
        <v>3361</v>
      </c>
      <c r="B3364" s="29">
        <v>34408</v>
      </c>
      <c r="C3364" s="25">
        <v>23</v>
      </c>
      <c r="D3364" s="12">
        <v>30.6</v>
      </c>
      <c r="E3364" s="25">
        <v>24.9</v>
      </c>
      <c r="F3364" s="35">
        <v>94</v>
      </c>
      <c r="G3364" s="25">
        <v>2</v>
      </c>
      <c r="H3364" s="13">
        <v>0</v>
      </c>
      <c r="I3364" s="25"/>
      <c r="J3364" s="12">
        <v>225</v>
      </c>
      <c r="K3364" s="12">
        <v>3</v>
      </c>
      <c r="L3364" s="25" t="s">
        <v>16</v>
      </c>
      <c r="M3364" s="10"/>
      <c r="N3364" s="15"/>
      <c r="O3364" s="15"/>
      <c r="P3364" s="4"/>
      <c r="Q3364" s="65"/>
      <c r="R3364" s="42"/>
      <c r="S3364" s="44"/>
      <c r="T3364" s="44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5"/>
      <c r="AH3364" s="40"/>
      <c r="AI3364" s="3"/>
      <c r="AJ3364" s="3"/>
      <c r="AK3364" s="3"/>
      <c r="AL3364" s="3"/>
      <c r="AM3364" s="3"/>
      <c r="AN3364" s="3"/>
      <c r="AO3364" s="3"/>
      <c r="AP3364" s="3"/>
      <c r="AQ3364" s="3"/>
      <c r="AR3364" s="3"/>
      <c r="AS3364" s="3"/>
      <c r="AT3364" s="51"/>
      <c r="AU3364" s="48"/>
      <c r="AV3364" s="52"/>
      <c r="AW3364" s="52"/>
    </row>
    <row r="3365" spans="1:49" ht="15" customHeight="1" x14ac:dyDescent="0.25">
      <c r="A3365" s="11">
        <f t="shared" si="1004"/>
        <v>3362</v>
      </c>
      <c r="B3365" s="29">
        <v>34409</v>
      </c>
      <c r="C3365" s="25">
        <v>21</v>
      </c>
      <c r="D3365" s="12">
        <v>30.4</v>
      </c>
      <c r="E3365" s="25">
        <v>25.1</v>
      </c>
      <c r="F3365" s="35">
        <v>94</v>
      </c>
      <c r="G3365" s="25">
        <v>2</v>
      </c>
      <c r="H3365" s="13">
        <v>0</v>
      </c>
      <c r="I3365" s="25"/>
      <c r="J3365" s="12">
        <v>225</v>
      </c>
      <c r="K3365" s="12">
        <v>4</v>
      </c>
      <c r="L3365" s="25" t="s">
        <v>13</v>
      </c>
      <c r="M3365" s="10"/>
      <c r="N3365" s="15"/>
      <c r="O3365" s="15"/>
      <c r="P3365" s="4"/>
      <c r="Q3365" s="65"/>
      <c r="R3365" s="42"/>
      <c r="S3365" s="44"/>
      <c r="T3365" s="44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5"/>
      <c r="AH3365" s="40"/>
      <c r="AI3365" s="3"/>
      <c r="AJ3365" s="3"/>
      <c r="AK3365" s="3"/>
      <c r="AL3365" s="3"/>
      <c r="AM3365" s="3"/>
      <c r="AN3365" s="3"/>
      <c r="AO3365" s="3"/>
      <c r="AP3365" s="3"/>
      <c r="AQ3365" s="3"/>
      <c r="AR3365" s="3"/>
      <c r="AS3365" s="3"/>
      <c r="AT3365" s="51"/>
      <c r="AU3365" s="48"/>
      <c r="AV3365" s="52"/>
      <c r="AW3365" s="52"/>
    </row>
    <row r="3366" spans="1:49" ht="15" customHeight="1" x14ac:dyDescent="0.25">
      <c r="A3366" s="11">
        <f t="shared" si="1004"/>
        <v>3363</v>
      </c>
      <c r="B3366" s="29">
        <v>34410</v>
      </c>
      <c r="C3366" s="25">
        <v>23</v>
      </c>
      <c r="D3366" s="12">
        <v>29</v>
      </c>
      <c r="E3366" s="25">
        <v>24.2</v>
      </c>
      <c r="F3366" s="35">
        <v>93</v>
      </c>
      <c r="G3366" s="25">
        <v>12</v>
      </c>
      <c r="H3366" s="13">
        <v>0</v>
      </c>
      <c r="I3366" s="25"/>
      <c r="J3366" s="12">
        <v>225</v>
      </c>
      <c r="K3366" s="12">
        <v>3</v>
      </c>
      <c r="L3366" s="25" t="s">
        <v>13</v>
      </c>
      <c r="M3366" s="10"/>
      <c r="N3366" s="15"/>
      <c r="O3366" s="15"/>
      <c r="P3366" s="4"/>
      <c r="Q3366" s="65"/>
      <c r="R3366" s="42"/>
      <c r="S3366" s="44"/>
      <c r="T3366" s="44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5"/>
      <c r="AH3366" s="40"/>
      <c r="AI3366" s="3"/>
      <c r="AJ3366" s="3"/>
      <c r="AK3366" s="3"/>
      <c r="AL3366" s="3"/>
      <c r="AM3366" s="3"/>
      <c r="AN3366" s="3"/>
      <c r="AO3366" s="3"/>
      <c r="AP3366" s="3"/>
      <c r="AQ3366" s="3"/>
      <c r="AR3366" s="3"/>
      <c r="AS3366" s="3"/>
      <c r="AT3366" s="51"/>
      <c r="AU3366" s="48"/>
      <c r="AV3366" s="52"/>
      <c r="AW3366" s="52"/>
    </row>
    <row r="3367" spans="1:49" ht="15" customHeight="1" x14ac:dyDescent="0.25">
      <c r="A3367" s="11">
        <f t="shared" si="1004"/>
        <v>3364</v>
      </c>
      <c r="B3367" s="29">
        <v>34411</v>
      </c>
      <c r="C3367" s="25">
        <v>22</v>
      </c>
      <c r="D3367" s="12">
        <v>29.8</v>
      </c>
      <c r="E3367" s="25">
        <v>24.8</v>
      </c>
      <c r="F3367" s="35">
        <v>92</v>
      </c>
      <c r="G3367" s="25">
        <v>20</v>
      </c>
      <c r="H3367" s="13">
        <v>0</v>
      </c>
      <c r="I3367" s="25"/>
      <c r="J3367" s="12">
        <v>270</v>
      </c>
      <c r="K3367" s="12">
        <v>3</v>
      </c>
      <c r="L3367" s="25" t="s">
        <v>15</v>
      </c>
      <c r="M3367" s="10"/>
      <c r="N3367" s="15"/>
      <c r="O3367" s="15"/>
      <c r="P3367" s="4"/>
      <c r="Q3367" s="65"/>
      <c r="R3367" s="42"/>
      <c r="S3367" s="44"/>
      <c r="T3367" s="44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5"/>
      <c r="AH3367" s="40"/>
      <c r="AI3367" s="3"/>
      <c r="AJ3367" s="3"/>
      <c r="AK3367" s="3"/>
      <c r="AL3367" s="3"/>
      <c r="AM3367" s="3"/>
      <c r="AN3367" s="3"/>
      <c r="AO3367" s="3"/>
      <c r="AP3367" s="3"/>
      <c r="AQ3367" s="3"/>
      <c r="AR3367" s="3"/>
      <c r="AS3367" s="3"/>
      <c r="AT3367" s="51"/>
      <c r="AU3367" s="48"/>
      <c r="AV3367" s="52"/>
      <c r="AW3367" s="52"/>
    </row>
    <row r="3368" spans="1:49" ht="15" customHeight="1" x14ac:dyDescent="0.25">
      <c r="A3368" s="11">
        <f t="shared" si="1004"/>
        <v>3365</v>
      </c>
      <c r="B3368" s="29">
        <v>34412</v>
      </c>
      <c r="C3368" s="25">
        <v>29</v>
      </c>
      <c r="D3368" s="12">
        <v>32</v>
      </c>
      <c r="E3368" s="25">
        <v>26.2</v>
      </c>
      <c r="F3368" s="35">
        <v>89</v>
      </c>
      <c r="G3368" s="25">
        <v>0</v>
      </c>
      <c r="H3368" s="13">
        <v>0</v>
      </c>
      <c r="I3368" s="25"/>
      <c r="J3368" s="12">
        <v>270</v>
      </c>
      <c r="K3368" s="12">
        <v>6</v>
      </c>
      <c r="L3368" s="25" t="s">
        <v>15</v>
      </c>
      <c r="M3368" s="10"/>
      <c r="N3368" s="15"/>
      <c r="O3368" s="15"/>
      <c r="P3368" s="4"/>
      <c r="Q3368" s="65"/>
      <c r="R3368" s="42"/>
      <c r="S3368" s="44"/>
      <c r="T3368" s="44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5"/>
      <c r="AH3368" s="40"/>
      <c r="AI3368" s="3"/>
      <c r="AJ3368" s="3"/>
      <c r="AK3368" s="3"/>
      <c r="AL3368" s="3"/>
      <c r="AM3368" s="3"/>
      <c r="AN3368" s="3"/>
      <c r="AO3368" s="3"/>
      <c r="AP3368" s="3"/>
      <c r="AQ3368" s="3"/>
      <c r="AR3368" s="3"/>
      <c r="AS3368" s="3"/>
      <c r="AT3368" s="51"/>
      <c r="AU3368" s="48"/>
      <c r="AV3368" s="52"/>
      <c r="AW3368" s="52"/>
    </row>
    <row r="3369" spans="1:49" ht="15" customHeight="1" x14ac:dyDescent="0.25">
      <c r="A3369" s="11">
        <f t="shared" si="1004"/>
        <v>3366</v>
      </c>
      <c r="B3369" s="29">
        <v>34413</v>
      </c>
      <c r="C3369" s="25">
        <v>22</v>
      </c>
      <c r="D3369" s="12">
        <v>29.4</v>
      </c>
      <c r="E3369" s="25">
        <v>24.8</v>
      </c>
      <c r="F3369" s="35">
        <v>91</v>
      </c>
      <c r="G3369" s="25">
        <v>16</v>
      </c>
      <c r="H3369" s="13">
        <v>0</v>
      </c>
      <c r="I3369" s="25"/>
      <c r="J3369" s="12">
        <v>315</v>
      </c>
      <c r="K3369" s="12">
        <v>8</v>
      </c>
      <c r="L3369" s="25" t="s">
        <v>16</v>
      </c>
      <c r="M3369" s="10"/>
      <c r="N3369" s="15"/>
      <c r="O3369" s="15"/>
      <c r="P3369" s="4"/>
      <c r="Q3369" s="65"/>
      <c r="R3369" s="42"/>
      <c r="S3369" s="44"/>
      <c r="T3369" s="44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5"/>
      <c r="AH3369" s="40"/>
      <c r="AI3369" s="3"/>
      <c r="AJ3369" s="3"/>
      <c r="AK3369" s="3"/>
      <c r="AL3369" s="3"/>
      <c r="AM3369" s="3"/>
      <c r="AN3369" s="3"/>
      <c r="AO3369" s="3"/>
      <c r="AP3369" s="3"/>
      <c r="AQ3369" s="3"/>
      <c r="AR3369" s="3"/>
      <c r="AS3369" s="3"/>
      <c r="AT3369" s="51"/>
      <c r="AU3369" s="48"/>
      <c r="AV3369" s="52"/>
      <c r="AW3369" s="52"/>
    </row>
    <row r="3370" spans="1:49" ht="15" customHeight="1" x14ac:dyDescent="0.25">
      <c r="A3370" s="11">
        <f t="shared" si="1004"/>
        <v>3367</v>
      </c>
      <c r="B3370" s="29">
        <v>34414</v>
      </c>
      <c r="C3370" s="25">
        <v>22</v>
      </c>
      <c r="D3370" s="12">
        <v>29.6</v>
      </c>
      <c r="E3370" s="25">
        <v>25.1</v>
      </c>
      <c r="F3370" s="35">
        <v>92</v>
      </c>
      <c r="G3370" s="25">
        <v>1</v>
      </c>
      <c r="H3370" s="13">
        <v>0</v>
      </c>
      <c r="I3370" s="25"/>
      <c r="J3370" s="12">
        <v>270</v>
      </c>
      <c r="K3370" s="12">
        <v>6</v>
      </c>
      <c r="L3370" s="25" t="s">
        <v>15</v>
      </c>
      <c r="M3370" s="10"/>
      <c r="N3370" s="15"/>
      <c r="O3370" s="15"/>
      <c r="P3370" s="4"/>
      <c r="Q3370" s="65"/>
      <c r="R3370" s="42"/>
      <c r="S3370" s="44"/>
      <c r="T3370" s="44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5"/>
      <c r="AH3370" s="40"/>
      <c r="AI3370" s="3"/>
      <c r="AJ3370" s="3"/>
      <c r="AK3370" s="3"/>
      <c r="AL3370" s="3"/>
      <c r="AM3370" s="3"/>
      <c r="AN3370" s="3"/>
      <c r="AO3370" s="3"/>
      <c r="AP3370" s="3"/>
      <c r="AQ3370" s="3"/>
      <c r="AR3370" s="3"/>
      <c r="AS3370" s="3"/>
      <c r="AT3370" s="51"/>
      <c r="AU3370" s="48"/>
      <c r="AV3370" s="52"/>
      <c r="AW3370" s="52"/>
    </row>
    <row r="3371" spans="1:49" ht="15" customHeight="1" x14ac:dyDescent="0.25">
      <c r="A3371" s="11">
        <f t="shared" si="1004"/>
        <v>3368</v>
      </c>
      <c r="B3371" s="29">
        <v>34415</v>
      </c>
      <c r="C3371" s="25">
        <v>22</v>
      </c>
      <c r="D3371" s="12">
        <v>31.4</v>
      </c>
      <c r="E3371" s="25">
        <v>25.2</v>
      </c>
      <c r="F3371" s="35">
        <v>90</v>
      </c>
      <c r="G3371" s="25">
        <v>15</v>
      </c>
      <c r="H3371" s="13">
        <v>0</v>
      </c>
      <c r="I3371" s="25"/>
      <c r="J3371" s="12">
        <v>270</v>
      </c>
      <c r="K3371" s="12">
        <v>6</v>
      </c>
      <c r="L3371" s="25" t="s">
        <v>15</v>
      </c>
      <c r="M3371" s="10"/>
      <c r="N3371" s="15"/>
      <c r="O3371" s="15"/>
      <c r="P3371" s="4"/>
      <c r="Q3371" s="65"/>
      <c r="R3371" s="42"/>
      <c r="S3371" s="44"/>
      <c r="T3371" s="44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5"/>
      <c r="AH3371" s="40"/>
      <c r="AI3371" s="3"/>
      <c r="AJ3371" s="3"/>
      <c r="AK3371" s="3"/>
      <c r="AL3371" s="3"/>
      <c r="AM3371" s="3"/>
      <c r="AN3371" s="3"/>
      <c r="AO3371" s="3"/>
      <c r="AP3371" s="3"/>
      <c r="AQ3371" s="3"/>
      <c r="AR3371" s="3"/>
      <c r="AS3371" s="3"/>
      <c r="AT3371" s="51"/>
      <c r="AU3371" s="48"/>
      <c r="AV3371" s="52"/>
      <c r="AW3371" s="52"/>
    </row>
    <row r="3372" spans="1:49" ht="15" customHeight="1" x14ac:dyDescent="0.25">
      <c r="A3372" s="11">
        <f t="shared" si="1004"/>
        <v>3369</v>
      </c>
      <c r="B3372" s="29">
        <v>34416</v>
      </c>
      <c r="C3372" s="25">
        <v>22</v>
      </c>
      <c r="D3372" s="12">
        <v>31</v>
      </c>
      <c r="E3372" s="25">
        <v>25.6</v>
      </c>
      <c r="F3372" s="35">
        <v>89</v>
      </c>
      <c r="G3372" s="25">
        <v>1</v>
      </c>
      <c r="H3372" s="13">
        <v>0</v>
      </c>
      <c r="I3372" s="25"/>
      <c r="J3372" s="12">
        <v>225</v>
      </c>
      <c r="K3372" s="12">
        <v>6</v>
      </c>
      <c r="L3372" s="25" t="s">
        <v>13</v>
      </c>
      <c r="M3372" s="10"/>
      <c r="N3372" s="15"/>
      <c r="O3372" s="15"/>
      <c r="P3372" s="4"/>
      <c r="Q3372" s="65"/>
      <c r="R3372" s="42"/>
      <c r="S3372" s="44"/>
      <c r="T3372" s="44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5"/>
      <c r="AH3372" s="40"/>
      <c r="AI3372" s="3"/>
      <c r="AJ3372" s="3"/>
      <c r="AK3372" s="3"/>
      <c r="AL3372" s="3"/>
      <c r="AM3372" s="3"/>
      <c r="AN3372" s="3"/>
      <c r="AO3372" s="3"/>
      <c r="AP3372" s="3"/>
      <c r="AQ3372" s="3"/>
      <c r="AR3372" s="3"/>
      <c r="AS3372" s="3"/>
      <c r="AT3372" s="51"/>
      <c r="AU3372" s="48"/>
      <c r="AV3372" s="52"/>
      <c r="AW3372" s="52"/>
    </row>
    <row r="3373" spans="1:49" ht="15" customHeight="1" x14ac:dyDescent="0.25">
      <c r="A3373" s="11">
        <f t="shared" si="1004"/>
        <v>3370</v>
      </c>
      <c r="B3373" s="29">
        <v>34417</v>
      </c>
      <c r="C3373" s="25">
        <v>23</v>
      </c>
      <c r="D3373" s="12">
        <v>30</v>
      </c>
      <c r="E3373" s="25">
        <v>24.5</v>
      </c>
      <c r="F3373" s="35">
        <v>94</v>
      </c>
      <c r="G3373" s="25">
        <v>0</v>
      </c>
      <c r="H3373" s="13">
        <v>0</v>
      </c>
      <c r="I3373" s="25"/>
      <c r="J3373" s="12">
        <v>225</v>
      </c>
      <c r="K3373" s="12">
        <v>4</v>
      </c>
      <c r="L3373" s="25" t="s">
        <v>13</v>
      </c>
      <c r="M3373" s="10"/>
      <c r="N3373" s="15"/>
      <c r="O3373" s="15"/>
      <c r="P3373" s="4"/>
      <c r="Q3373" s="65"/>
      <c r="R3373" s="42"/>
      <c r="S3373" s="44"/>
      <c r="T3373" s="44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5"/>
      <c r="AH3373" s="40"/>
      <c r="AI3373" s="3"/>
      <c r="AJ3373" s="3"/>
      <c r="AK3373" s="3"/>
      <c r="AL3373" s="3"/>
      <c r="AM3373" s="3"/>
      <c r="AN3373" s="3"/>
      <c r="AO3373" s="3"/>
      <c r="AP3373" s="3"/>
      <c r="AQ3373" s="3"/>
      <c r="AR3373" s="3"/>
      <c r="AS3373" s="3"/>
      <c r="AT3373" s="51"/>
      <c r="AU3373" s="48"/>
      <c r="AV3373" s="52"/>
      <c r="AW3373" s="52"/>
    </row>
    <row r="3374" spans="1:49" ht="15" customHeight="1" x14ac:dyDescent="0.25">
      <c r="A3374" s="11">
        <f t="shared" si="1004"/>
        <v>3371</v>
      </c>
      <c r="B3374" s="29">
        <v>34418</v>
      </c>
      <c r="C3374" s="25">
        <v>22</v>
      </c>
      <c r="D3374" s="12">
        <v>30</v>
      </c>
      <c r="E3374" s="25">
        <v>25.3</v>
      </c>
      <c r="F3374" s="35">
        <v>92</v>
      </c>
      <c r="G3374" s="25">
        <v>6</v>
      </c>
      <c r="H3374" s="13">
        <v>0</v>
      </c>
      <c r="I3374" s="25"/>
      <c r="J3374" s="12">
        <v>225</v>
      </c>
      <c r="K3374" s="12">
        <v>3</v>
      </c>
      <c r="L3374" s="25" t="s">
        <v>16</v>
      </c>
      <c r="M3374" s="10"/>
      <c r="N3374" s="15"/>
      <c r="O3374" s="15"/>
      <c r="P3374" s="4"/>
      <c r="Q3374" s="65"/>
      <c r="R3374" s="42"/>
      <c r="S3374" s="44"/>
      <c r="T3374" s="44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5"/>
      <c r="AH3374" s="40"/>
      <c r="AI3374" s="3"/>
      <c r="AJ3374" s="3"/>
      <c r="AK3374" s="3"/>
      <c r="AL3374" s="3"/>
      <c r="AM3374" s="3"/>
      <c r="AN3374" s="3"/>
      <c r="AO3374" s="3"/>
      <c r="AP3374" s="3"/>
      <c r="AQ3374" s="3"/>
      <c r="AR3374" s="3"/>
      <c r="AS3374" s="3"/>
      <c r="AT3374" s="51"/>
      <c r="AU3374" s="48"/>
      <c r="AV3374" s="52"/>
      <c r="AW3374" s="52"/>
    </row>
    <row r="3375" spans="1:49" ht="15" customHeight="1" x14ac:dyDescent="0.25">
      <c r="A3375" s="11">
        <f t="shared" si="1004"/>
        <v>3372</v>
      </c>
      <c r="B3375" s="29">
        <v>34419</v>
      </c>
      <c r="C3375" s="25">
        <v>22</v>
      </c>
      <c r="D3375" s="12">
        <v>32</v>
      </c>
      <c r="E3375" s="25">
        <v>27.2</v>
      </c>
      <c r="F3375" s="35">
        <v>95</v>
      </c>
      <c r="G3375" s="25">
        <v>2</v>
      </c>
      <c r="H3375" s="13">
        <v>0</v>
      </c>
      <c r="I3375" s="25"/>
      <c r="J3375" s="12">
        <v>225</v>
      </c>
      <c r="K3375" s="12">
        <v>4</v>
      </c>
      <c r="L3375" s="25" t="s">
        <v>13</v>
      </c>
      <c r="M3375" s="10"/>
      <c r="N3375" s="15"/>
      <c r="O3375" s="15"/>
      <c r="P3375" s="4"/>
      <c r="Q3375" s="65"/>
      <c r="R3375" s="42"/>
      <c r="S3375" s="44"/>
      <c r="T3375" s="44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5"/>
      <c r="AH3375" s="40"/>
      <c r="AI3375" s="3"/>
      <c r="AJ3375" s="3"/>
      <c r="AK3375" s="3"/>
      <c r="AL3375" s="3"/>
      <c r="AM3375" s="3"/>
      <c r="AN3375" s="3"/>
      <c r="AO3375" s="3"/>
      <c r="AP3375" s="3"/>
      <c r="AQ3375" s="3"/>
      <c r="AR3375" s="3"/>
      <c r="AS3375" s="3"/>
      <c r="AT3375" s="51"/>
      <c r="AU3375" s="48"/>
      <c r="AV3375" s="52"/>
      <c r="AW3375" s="52"/>
    </row>
    <row r="3376" spans="1:49" ht="15" customHeight="1" x14ac:dyDescent="0.25">
      <c r="A3376" s="11">
        <f t="shared" si="1004"/>
        <v>3373</v>
      </c>
      <c r="B3376" s="29">
        <v>34420</v>
      </c>
      <c r="C3376" s="25">
        <v>23</v>
      </c>
      <c r="D3376" s="12">
        <v>32.1</v>
      </c>
      <c r="E3376" s="25">
        <v>26</v>
      </c>
      <c r="F3376" s="35">
        <v>90</v>
      </c>
      <c r="G3376" s="25">
        <v>13</v>
      </c>
      <c r="H3376" s="13">
        <v>0</v>
      </c>
      <c r="I3376" s="25"/>
      <c r="J3376" s="12">
        <v>225</v>
      </c>
      <c r="K3376" s="12">
        <v>9</v>
      </c>
      <c r="L3376" s="25" t="s">
        <v>13</v>
      </c>
      <c r="M3376" s="10"/>
      <c r="N3376" s="15"/>
      <c r="O3376" s="15"/>
      <c r="P3376" s="4"/>
      <c r="Q3376" s="65"/>
      <c r="R3376" s="42"/>
      <c r="S3376" s="44"/>
      <c r="T3376" s="44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5"/>
      <c r="AH3376" s="40"/>
      <c r="AI3376" s="3"/>
      <c r="AJ3376" s="3"/>
      <c r="AK3376" s="3"/>
      <c r="AL3376" s="3"/>
      <c r="AM3376" s="3"/>
      <c r="AN3376" s="3"/>
      <c r="AO3376" s="3"/>
      <c r="AP3376" s="3"/>
      <c r="AQ3376" s="3"/>
      <c r="AR3376" s="3"/>
      <c r="AS3376" s="3"/>
      <c r="AT3376" s="51"/>
      <c r="AU3376" s="48"/>
      <c r="AV3376" s="52"/>
      <c r="AW3376" s="52"/>
    </row>
    <row r="3377" spans="1:49" ht="15" customHeight="1" x14ac:dyDescent="0.25">
      <c r="A3377" s="11">
        <f t="shared" si="1004"/>
        <v>3374</v>
      </c>
      <c r="B3377" s="29">
        <v>34421</v>
      </c>
      <c r="C3377" s="25">
        <v>24</v>
      </c>
      <c r="D3377" s="12">
        <v>32.200000000000003</v>
      </c>
      <c r="E3377" s="25">
        <v>26.5</v>
      </c>
      <c r="F3377" s="35">
        <v>90</v>
      </c>
      <c r="G3377" s="25">
        <v>5</v>
      </c>
      <c r="H3377" s="13">
        <v>0</v>
      </c>
      <c r="I3377" s="25"/>
      <c r="J3377" s="12">
        <v>225</v>
      </c>
      <c r="K3377" s="12">
        <v>6</v>
      </c>
      <c r="L3377" s="25" t="s">
        <v>13</v>
      </c>
      <c r="M3377" s="10"/>
      <c r="N3377" s="15"/>
      <c r="O3377" s="15"/>
      <c r="P3377" s="4"/>
      <c r="Q3377" s="65"/>
      <c r="R3377" s="42"/>
      <c r="S3377" s="44"/>
      <c r="T3377" s="44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  <c r="AE3377" s="5"/>
      <c r="AF3377" s="5"/>
      <c r="AG3377" s="5"/>
      <c r="AH3377" s="40"/>
      <c r="AI3377" s="3"/>
      <c r="AJ3377" s="3"/>
      <c r="AK3377" s="3"/>
      <c r="AL3377" s="3"/>
      <c r="AM3377" s="3"/>
      <c r="AN3377" s="3"/>
      <c r="AO3377" s="3"/>
      <c r="AP3377" s="3"/>
      <c r="AQ3377" s="3"/>
      <c r="AR3377" s="3"/>
      <c r="AS3377" s="3"/>
      <c r="AT3377" s="51"/>
      <c r="AU3377" s="48"/>
      <c r="AV3377" s="52"/>
      <c r="AW3377" s="52"/>
    </row>
    <row r="3378" spans="1:49" ht="15" customHeight="1" x14ac:dyDescent="0.25">
      <c r="A3378" s="11">
        <f t="shared" si="1004"/>
        <v>3375</v>
      </c>
      <c r="B3378" s="29">
        <v>34422</v>
      </c>
      <c r="C3378" s="25">
        <v>23</v>
      </c>
      <c r="D3378" s="12">
        <v>32.5</v>
      </c>
      <c r="E3378" s="25">
        <v>26.1</v>
      </c>
      <c r="F3378" s="35">
        <v>91</v>
      </c>
      <c r="G3378" s="25">
        <v>0</v>
      </c>
      <c r="H3378" s="13">
        <v>0</v>
      </c>
      <c r="I3378" s="25"/>
      <c r="J3378" s="12">
        <v>90</v>
      </c>
      <c r="K3378" s="12">
        <v>6</v>
      </c>
      <c r="L3378" s="25" t="s">
        <v>11</v>
      </c>
      <c r="M3378" s="10"/>
      <c r="N3378" s="15"/>
      <c r="O3378" s="15"/>
      <c r="P3378" s="4"/>
      <c r="Q3378" s="65"/>
      <c r="R3378" s="42"/>
      <c r="S3378" s="44"/>
      <c r="T3378" s="44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5"/>
      <c r="AH3378" s="40"/>
      <c r="AI3378" s="3"/>
      <c r="AJ3378" s="3"/>
      <c r="AK3378" s="3"/>
      <c r="AL3378" s="3"/>
      <c r="AM3378" s="3"/>
      <c r="AN3378" s="3"/>
      <c r="AO3378" s="3"/>
      <c r="AP3378" s="3"/>
      <c r="AQ3378" s="3"/>
      <c r="AR3378" s="3"/>
      <c r="AS3378" s="3"/>
      <c r="AT3378" s="51"/>
      <c r="AU3378" s="48"/>
      <c r="AV3378" s="52"/>
      <c r="AW3378" s="52"/>
    </row>
    <row r="3379" spans="1:49" ht="15" customHeight="1" x14ac:dyDescent="0.25">
      <c r="A3379" s="11">
        <f t="shared" si="1004"/>
        <v>3376</v>
      </c>
      <c r="B3379" s="29">
        <v>34423</v>
      </c>
      <c r="C3379" s="25">
        <v>22</v>
      </c>
      <c r="D3379" s="12">
        <v>31.4</v>
      </c>
      <c r="E3379" s="25">
        <v>25.9</v>
      </c>
      <c r="F3379" s="35">
        <v>92</v>
      </c>
      <c r="G3379" s="25">
        <v>5</v>
      </c>
      <c r="H3379" s="13">
        <v>0</v>
      </c>
      <c r="I3379" s="25"/>
      <c r="J3379" s="12">
        <v>270</v>
      </c>
      <c r="K3379" s="12">
        <v>4</v>
      </c>
      <c r="L3379" s="25" t="s">
        <v>15</v>
      </c>
      <c r="M3379" s="10"/>
      <c r="N3379" s="15"/>
      <c r="O3379" s="15"/>
      <c r="P3379" s="4"/>
      <c r="Q3379" s="65"/>
      <c r="R3379" s="42"/>
      <c r="S3379" s="44"/>
      <c r="T3379" s="44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5"/>
      <c r="AH3379" s="40"/>
      <c r="AI3379" s="3"/>
      <c r="AJ3379" s="3"/>
      <c r="AK3379" s="3"/>
      <c r="AL3379" s="3"/>
      <c r="AM3379" s="3"/>
      <c r="AN3379" s="3"/>
      <c r="AO3379" s="3"/>
      <c r="AP3379" s="3"/>
      <c r="AQ3379" s="3"/>
      <c r="AR3379" s="3"/>
      <c r="AS3379" s="3"/>
      <c r="AT3379" s="51"/>
      <c r="AU3379" s="48"/>
      <c r="AV3379" s="52"/>
      <c r="AW3379" s="52"/>
    </row>
    <row r="3380" spans="1:49" ht="15" customHeight="1" x14ac:dyDescent="0.25">
      <c r="A3380" s="11">
        <f t="shared" si="1004"/>
        <v>3377</v>
      </c>
      <c r="B3380" s="29">
        <v>34424</v>
      </c>
      <c r="C3380" s="25">
        <v>23</v>
      </c>
      <c r="D3380" s="12">
        <v>32.200000000000003</v>
      </c>
      <c r="E3380" s="25">
        <v>26</v>
      </c>
      <c r="F3380" s="35"/>
      <c r="G3380" s="25">
        <v>9</v>
      </c>
      <c r="H3380" s="13">
        <v>0</v>
      </c>
      <c r="I3380" s="25"/>
      <c r="J3380" s="12">
        <v>0</v>
      </c>
      <c r="K3380" s="12">
        <v>5</v>
      </c>
      <c r="L3380" s="25" t="s">
        <v>13</v>
      </c>
      <c r="M3380" s="10"/>
      <c r="N3380" s="15"/>
      <c r="O3380" s="15"/>
      <c r="P3380" s="4"/>
      <c r="Q3380" s="65"/>
      <c r="R3380" s="42"/>
      <c r="S3380" s="44"/>
      <c r="T3380" s="44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5"/>
      <c r="AH3380" s="40"/>
      <c r="AI3380" s="3"/>
      <c r="AJ3380" s="3"/>
      <c r="AK3380" s="3"/>
      <c r="AL3380" s="3"/>
      <c r="AM3380" s="3"/>
      <c r="AN3380" s="3"/>
      <c r="AO3380" s="3"/>
      <c r="AP3380" s="3"/>
      <c r="AQ3380" s="3"/>
      <c r="AR3380" s="3"/>
      <c r="AS3380" s="3"/>
      <c r="AT3380" s="51"/>
      <c r="AU3380" s="48"/>
      <c r="AV3380" s="52"/>
      <c r="AW3380" s="52"/>
    </row>
    <row r="3381" spans="1:49" ht="15" customHeight="1" x14ac:dyDescent="0.25">
      <c r="A3381" s="11">
        <f t="shared" si="1004"/>
        <v>3378</v>
      </c>
      <c r="B3381" s="29">
        <v>34425</v>
      </c>
      <c r="C3381" s="25">
        <v>21</v>
      </c>
      <c r="D3381" s="12">
        <v>32.299999999999997</v>
      </c>
      <c r="E3381" s="25">
        <v>24.7</v>
      </c>
      <c r="F3381" s="35">
        <v>88</v>
      </c>
      <c r="G3381" s="25">
        <v>0</v>
      </c>
      <c r="H3381" s="13">
        <v>0</v>
      </c>
      <c r="I3381" s="25"/>
      <c r="J3381" s="12">
        <v>225</v>
      </c>
      <c r="K3381" s="12">
        <v>3</v>
      </c>
      <c r="L3381" s="25" t="s">
        <v>13</v>
      </c>
      <c r="M3381" s="10"/>
      <c r="N3381" s="15"/>
      <c r="O3381" s="15"/>
      <c r="P3381" s="4"/>
      <c r="Q3381" s="65"/>
      <c r="R3381" s="42"/>
      <c r="S3381" s="44"/>
      <c r="T3381" s="44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5"/>
      <c r="AH3381" s="40"/>
      <c r="AI3381" s="3"/>
      <c r="AJ3381" s="3"/>
      <c r="AK3381" s="3"/>
      <c r="AL3381" s="3"/>
      <c r="AM3381" s="3"/>
      <c r="AN3381" s="3"/>
      <c r="AO3381" s="3"/>
      <c r="AP3381" s="3"/>
      <c r="AQ3381" s="3"/>
      <c r="AR3381" s="3"/>
      <c r="AS3381" s="3"/>
      <c r="AT3381" s="51"/>
      <c r="AU3381" s="48"/>
      <c r="AV3381" s="52"/>
      <c r="AW3381" s="52"/>
    </row>
    <row r="3382" spans="1:49" ht="15" customHeight="1" x14ac:dyDescent="0.25">
      <c r="A3382" s="11">
        <f t="shared" si="1004"/>
        <v>3379</v>
      </c>
      <c r="B3382" s="29">
        <v>34426</v>
      </c>
      <c r="C3382" s="25">
        <v>23</v>
      </c>
      <c r="D3382" s="12">
        <v>32</v>
      </c>
      <c r="E3382" s="25">
        <v>26.9</v>
      </c>
      <c r="F3382" s="35">
        <v>88</v>
      </c>
      <c r="G3382" s="25">
        <v>0</v>
      </c>
      <c r="H3382" s="13">
        <v>0</v>
      </c>
      <c r="I3382" s="25"/>
      <c r="J3382" s="12">
        <v>225</v>
      </c>
      <c r="K3382" s="12">
        <v>4</v>
      </c>
      <c r="L3382" s="25" t="s">
        <v>13</v>
      </c>
      <c r="M3382" s="10"/>
      <c r="N3382" s="15"/>
      <c r="O3382" s="15"/>
      <c r="P3382" s="4"/>
      <c r="Q3382" s="65"/>
      <c r="R3382" s="42"/>
      <c r="S3382" s="44"/>
      <c r="T3382" s="44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5"/>
      <c r="AH3382" s="40"/>
      <c r="AI3382" s="3"/>
      <c r="AJ3382" s="3"/>
      <c r="AK3382" s="3"/>
      <c r="AL3382" s="3"/>
      <c r="AM3382" s="3"/>
      <c r="AN3382" s="3"/>
      <c r="AO3382" s="3"/>
      <c r="AP3382" s="3"/>
      <c r="AQ3382" s="3"/>
      <c r="AR3382" s="3"/>
      <c r="AS3382" s="3"/>
      <c r="AT3382" s="51"/>
      <c r="AU3382" s="48"/>
      <c r="AV3382" s="52"/>
      <c r="AW3382" s="52"/>
    </row>
    <row r="3383" spans="1:49" ht="15" customHeight="1" x14ac:dyDescent="0.25">
      <c r="A3383" s="11">
        <f t="shared" si="1004"/>
        <v>3380</v>
      </c>
      <c r="B3383" s="29">
        <v>34427</v>
      </c>
      <c r="C3383" s="25">
        <v>23</v>
      </c>
      <c r="D3383" s="12">
        <v>31</v>
      </c>
      <c r="E3383" s="25">
        <v>27</v>
      </c>
      <c r="F3383" s="35">
        <v>91</v>
      </c>
      <c r="G3383" s="25">
        <v>1</v>
      </c>
      <c r="H3383" s="13">
        <v>0</v>
      </c>
      <c r="I3383" s="25"/>
      <c r="J3383" s="12">
        <v>225</v>
      </c>
      <c r="K3383" s="12">
        <v>2</v>
      </c>
      <c r="L3383" s="25" t="s">
        <v>13</v>
      </c>
      <c r="M3383" s="10"/>
      <c r="N3383" s="15"/>
      <c r="O3383" s="15"/>
      <c r="P3383" s="4"/>
      <c r="Q3383" s="65"/>
      <c r="R3383" s="42"/>
      <c r="S3383" s="44"/>
      <c r="T3383" s="44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5"/>
      <c r="AH3383" s="40"/>
      <c r="AI3383" s="3"/>
      <c r="AJ3383" s="3"/>
      <c r="AK3383" s="3"/>
      <c r="AL3383" s="3"/>
      <c r="AM3383" s="3"/>
      <c r="AN3383" s="3"/>
      <c r="AO3383" s="3"/>
      <c r="AP3383" s="3"/>
      <c r="AQ3383" s="3"/>
      <c r="AR3383" s="3"/>
      <c r="AS3383" s="3"/>
      <c r="AT3383" s="51"/>
      <c r="AU3383" s="48"/>
      <c r="AV3383" s="52"/>
      <c r="AW3383" s="52"/>
    </row>
    <row r="3384" spans="1:49" ht="15" customHeight="1" x14ac:dyDescent="0.25">
      <c r="A3384" s="11">
        <f t="shared" si="1004"/>
        <v>3381</v>
      </c>
      <c r="B3384" s="29">
        <v>34428</v>
      </c>
      <c r="C3384" s="25">
        <v>22</v>
      </c>
      <c r="D3384" s="12">
        <v>31.4</v>
      </c>
      <c r="E3384" s="25">
        <v>25.5</v>
      </c>
      <c r="F3384" s="35">
        <v>94</v>
      </c>
      <c r="G3384" s="25">
        <v>2</v>
      </c>
      <c r="H3384" s="13">
        <v>0</v>
      </c>
      <c r="I3384" s="25"/>
      <c r="J3384" s="12">
        <v>180</v>
      </c>
      <c r="K3384" s="12">
        <v>2</v>
      </c>
      <c r="L3384" s="25" t="s">
        <v>14</v>
      </c>
      <c r="M3384" s="10"/>
      <c r="N3384" s="15"/>
      <c r="O3384" s="15"/>
      <c r="P3384" s="4"/>
      <c r="Q3384" s="65"/>
      <c r="R3384" s="42"/>
      <c r="S3384" s="44"/>
      <c r="T3384" s="44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5"/>
      <c r="AH3384" s="40"/>
      <c r="AI3384" s="3"/>
      <c r="AJ3384" s="3"/>
      <c r="AK3384" s="3"/>
      <c r="AL3384" s="3"/>
      <c r="AM3384" s="3"/>
      <c r="AN3384" s="3"/>
      <c r="AO3384" s="3"/>
      <c r="AP3384" s="3"/>
      <c r="AQ3384" s="3"/>
      <c r="AR3384" s="3"/>
      <c r="AS3384" s="3"/>
      <c r="AT3384" s="51"/>
      <c r="AU3384" s="48"/>
      <c r="AV3384" s="52"/>
      <c r="AW3384" s="52"/>
    </row>
    <row r="3385" spans="1:49" ht="15" customHeight="1" x14ac:dyDescent="0.25">
      <c r="A3385" s="11">
        <f t="shared" si="1004"/>
        <v>3382</v>
      </c>
      <c r="B3385" s="29">
        <v>34429</v>
      </c>
      <c r="C3385" s="25">
        <v>23</v>
      </c>
      <c r="D3385" s="12">
        <v>31.4</v>
      </c>
      <c r="E3385" s="25">
        <v>24.7</v>
      </c>
      <c r="F3385" s="35">
        <v>91</v>
      </c>
      <c r="G3385" s="25">
        <v>41</v>
      </c>
      <c r="H3385" s="13">
        <v>0</v>
      </c>
      <c r="I3385" s="25"/>
      <c r="J3385" s="12">
        <v>225</v>
      </c>
      <c r="K3385" s="12">
        <v>2</v>
      </c>
      <c r="L3385" s="25" t="s">
        <v>13</v>
      </c>
      <c r="M3385" s="10"/>
      <c r="N3385" s="15"/>
      <c r="O3385" s="15"/>
      <c r="P3385" s="4"/>
      <c r="Q3385" s="65"/>
      <c r="R3385" s="42"/>
      <c r="S3385" s="44"/>
      <c r="T3385" s="44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5"/>
      <c r="AH3385" s="40"/>
      <c r="AI3385" s="3"/>
      <c r="AJ3385" s="3"/>
      <c r="AK3385" s="3"/>
      <c r="AL3385" s="3"/>
      <c r="AM3385" s="3"/>
      <c r="AN3385" s="3"/>
      <c r="AO3385" s="3"/>
      <c r="AP3385" s="3"/>
      <c r="AQ3385" s="3"/>
      <c r="AR3385" s="3"/>
      <c r="AS3385" s="3"/>
      <c r="AT3385" s="51"/>
      <c r="AU3385" s="48"/>
      <c r="AV3385" s="52"/>
      <c r="AW3385" s="52"/>
    </row>
    <row r="3386" spans="1:49" ht="15" customHeight="1" x14ac:dyDescent="0.25">
      <c r="A3386" s="11">
        <f t="shared" si="1004"/>
        <v>3383</v>
      </c>
      <c r="B3386" s="29">
        <v>34430</v>
      </c>
      <c r="C3386" s="25">
        <v>23</v>
      </c>
      <c r="D3386" s="12">
        <v>30.2</v>
      </c>
      <c r="E3386" s="25">
        <v>25.5</v>
      </c>
      <c r="F3386" s="35">
        <v>92</v>
      </c>
      <c r="G3386" s="25">
        <v>56</v>
      </c>
      <c r="H3386" s="13">
        <v>0</v>
      </c>
      <c r="I3386" s="25"/>
      <c r="J3386" s="12">
        <v>180</v>
      </c>
      <c r="K3386" s="12">
        <v>5</v>
      </c>
      <c r="L3386" s="25" t="s">
        <v>14</v>
      </c>
      <c r="M3386" s="10"/>
      <c r="N3386" s="15"/>
      <c r="O3386" s="15"/>
      <c r="P3386" s="4"/>
      <c r="Q3386" s="65"/>
      <c r="R3386" s="42"/>
      <c r="S3386" s="44"/>
      <c r="T3386" s="44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5"/>
      <c r="AH3386" s="40"/>
      <c r="AI3386" s="3"/>
      <c r="AJ3386" s="3"/>
      <c r="AK3386" s="3"/>
      <c r="AL3386" s="3"/>
      <c r="AM3386" s="3"/>
      <c r="AN3386" s="3"/>
      <c r="AO3386" s="3"/>
      <c r="AP3386" s="3"/>
      <c r="AQ3386" s="3"/>
      <c r="AR3386" s="3"/>
      <c r="AS3386" s="3"/>
      <c r="AT3386" s="51"/>
      <c r="AU3386" s="48"/>
      <c r="AV3386" s="52"/>
      <c r="AW3386" s="52"/>
    </row>
    <row r="3387" spans="1:49" ht="15" customHeight="1" x14ac:dyDescent="0.25">
      <c r="A3387" s="11">
        <f t="shared" si="1004"/>
        <v>3384</v>
      </c>
      <c r="B3387" s="29">
        <v>34431</v>
      </c>
      <c r="C3387" s="25">
        <v>22</v>
      </c>
      <c r="D3387" s="12">
        <v>30.8</v>
      </c>
      <c r="E3387" s="25">
        <v>24.5</v>
      </c>
      <c r="F3387" s="35">
        <v>87</v>
      </c>
      <c r="G3387" s="25">
        <v>12</v>
      </c>
      <c r="H3387" s="13">
        <v>0</v>
      </c>
      <c r="I3387" s="25"/>
      <c r="J3387" s="12">
        <v>180</v>
      </c>
      <c r="K3387" s="12">
        <v>3</v>
      </c>
      <c r="L3387" s="25" t="s">
        <v>14</v>
      </c>
      <c r="M3387" s="10"/>
      <c r="N3387" s="15"/>
      <c r="O3387" s="15"/>
      <c r="P3387" s="4"/>
      <c r="Q3387" s="65"/>
      <c r="R3387" s="42"/>
      <c r="S3387" s="44"/>
      <c r="T3387" s="44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5"/>
      <c r="AH3387" s="40"/>
      <c r="AI3387" s="3"/>
      <c r="AJ3387" s="3"/>
      <c r="AK3387" s="3"/>
      <c r="AL3387" s="3"/>
      <c r="AM3387" s="3"/>
      <c r="AN3387" s="3"/>
      <c r="AO3387" s="3"/>
      <c r="AP3387" s="3"/>
      <c r="AQ3387" s="3"/>
      <c r="AR3387" s="3"/>
      <c r="AS3387" s="3"/>
      <c r="AT3387" s="51"/>
      <c r="AU3387" s="48"/>
      <c r="AV3387" s="52"/>
      <c r="AW3387" s="52"/>
    </row>
    <row r="3388" spans="1:49" ht="15" customHeight="1" x14ac:dyDescent="0.25">
      <c r="A3388" s="11">
        <f t="shared" si="1004"/>
        <v>3385</v>
      </c>
      <c r="B3388" s="29">
        <v>34432</v>
      </c>
      <c r="C3388" s="25">
        <v>22</v>
      </c>
      <c r="D3388" s="12">
        <v>31.2</v>
      </c>
      <c r="E3388" s="25">
        <v>24.4</v>
      </c>
      <c r="F3388" s="35">
        <v>90</v>
      </c>
      <c r="G3388" s="25">
        <v>0</v>
      </c>
      <c r="H3388" s="13">
        <v>0</v>
      </c>
      <c r="I3388" s="25"/>
      <c r="J3388" s="12">
        <v>225</v>
      </c>
      <c r="K3388" s="12">
        <v>4</v>
      </c>
      <c r="L3388" s="25" t="s">
        <v>16</v>
      </c>
      <c r="M3388" s="10"/>
      <c r="N3388" s="15"/>
      <c r="O3388" s="15"/>
      <c r="P3388" s="4"/>
      <c r="Q3388" s="65"/>
      <c r="R3388" s="42"/>
      <c r="S3388" s="44"/>
      <c r="T3388" s="44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5"/>
      <c r="AH3388" s="40"/>
      <c r="AI3388" s="3"/>
      <c r="AJ3388" s="3"/>
      <c r="AK3388" s="3"/>
      <c r="AL3388" s="3"/>
      <c r="AM3388" s="3"/>
      <c r="AN3388" s="3"/>
      <c r="AO3388" s="3"/>
      <c r="AP3388" s="3"/>
      <c r="AQ3388" s="3"/>
      <c r="AR3388" s="3"/>
      <c r="AS3388" s="3"/>
      <c r="AT3388" s="51"/>
      <c r="AU3388" s="48"/>
      <c r="AV3388" s="52"/>
      <c r="AW3388" s="52"/>
    </row>
    <row r="3389" spans="1:49" ht="15" customHeight="1" x14ac:dyDescent="0.25">
      <c r="A3389" s="11">
        <f t="shared" si="1004"/>
        <v>3386</v>
      </c>
      <c r="B3389" s="29">
        <v>34433</v>
      </c>
      <c r="C3389" s="25">
        <v>23</v>
      </c>
      <c r="D3389" s="12">
        <v>30.6</v>
      </c>
      <c r="E3389" s="25">
        <v>25.6</v>
      </c>
      <c r="F3389" s="35">
        <v>93</v>
      </c>
      <c r="G3389" s="25">
        <v>0</v>
      </c>
      <c r="H3389" s="13">
        <v>0</v>
      </c>
      <c r="I3389" s="25"/>
      <c r="J3389" s="12">
        <v>225</v>
      </c>
      <c r="K3389" s="12">
        <v>4</v>
      </c>
      <c r="L3389" s="25" t="s">
        <v>13</v>
      </c>
      <c r="M3389" s="10"/>
      <c r="N3389" s="15"/>
      <c r="O3389" s="15"/>
      <c r="P3389" s="4"/>
      <c r="Q3389" s="65"/>
      <c r="R3389" s="42"/>
      <c r="S3389" s="44"/>
      <c r="T3389" s="44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5"/>
      <c r="AH3389" s="40"/>
      <c r="AI3389" s="3"/>
      <c r="AJ3389" s="3"/>
      <c r="AK3389" s="3"/>
      <c r="AL3389" s="3"/>
      <c r="AM3389" s="3"/>
      <c r="AN3389" s="3"/>
      <c r="AO3389" s="3"/>
      <c r="AP3389" s="3"/>
      <c r="AQ3389" s="3"/>
      <c r="AR3389" s="3"/>
      <c r="AS3389" s="3"/>
      <c r="AT3389" s="51"/>
      <c r="AU3389" s="48"/>
      <c r="AV3389" s="52"/>
      <c r="AW3389" s="52"/>
    </row>
    <row r="3390" spans="1:49" ht="15" customHeight="1" x14ac:dyDescent="0.25">
      <c r="A3390" s="11">
        <f t="shared" si="1004"/>
        <v>3387</v>
      </c>
      <c r="B3390" s="29">
        <v>34434</v>
      </c>
      <c r="C3390" s="25">
        <v>23</v>
      </c>
      <c r="D3390" s="12">
        <v>31.2</v>
      </c>
      <c r="E3390" s="25">
        <v>25.3</v>
      </c>
      <c r="F3390" s="35">
        <v>92</v>
      </c>
      <c r="G3390" s="25">
        <v>5</v>
      </c>
      <c r="H3390" s="13">
        <v>0</v>
      </c>
      <c r="I3390" s="25"/>
      <c r="J3390" s="12">
        <v>225</v>
      </c>
      <c r="K3390" s="12">
        <v>3</v>
      </c>
      <c r="L3390" s="25" t="s">
        <v>13</v>
      </c>
      <c r="M3390" s="10"/>
      <c r="N3390" s="15"/>
      <c r="O3390" s="15"/>
      <c r="P3390" s="4"/>
      <c r="Q3390" s="65"/>
      <c r="R3390" s="42"/>
      <c r="S3390" s="44"/>
      <c r="T3390" s="44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5"/>
      <c r="AH3390" s="40"/>
      <c r="AI3390" s="3"/>
      <c r="AJ3390" s="3"/>
      <c r="AK3390" s="3"/>
      <c r="AL3390" s="3"/>
      <c r="AM3390" s="3"/>
      <c r="AN3390" s="3"/>
      <c r="AO3390" s="3"/>
      <c r="AP3390" s="3"/>
      <c r="AQ3390" s="3"/>
      <c r="AR3390" s="3"/>
      <c r="AS3390" s="3"/>
      <c r="AT3390" s="51"/>
      <c r="AU3390" s="48"/>
      <c r="AV3390" s="52"/>
      <c r="AW3390" s="52"/>
    </row>
    <row r="3391" spans="1:49" ht="15" customHeight="1" x14ac:dyDescent="0.25">
      <c r="A3391" s="11">
        <f t="shared" si="1004"/>
        <v>3388</v>
      </c>
      <c r="B3391" s="29">
        <v>34435</v>
      </c>
      <c r="C3391" s="25">
        <v>23</v>
      </c>
      <c r="D3391" s="12">
        <v>31.2</v>
      </c>
      <c r="E3391" s="25">
        <v>25.2</v>
      </c>
      <c r="F3391" s="35">
        <v>92</v>
      </c>
      <c r="G3391" s="25">
        <v>0</v>
      </c>
      <c r="H3391" s="13">
        <v>0</v>
      </c>
      <c r="I3391" s="25"/>
      <c r="J3391" s="12">
        <v>180</v>
      </c>
      <c r="K3391" s="12">
        <v>2</v>
      </c>
      <c r="L3391" s="25" t="s">
        <v>14</v>
      </c>
      <c r="M3391" s="10"/>
      <c r="N3391" s="15"/>
      <c r="O3391" s="15"/>
      <c r="P3391" s="4"/>
      <c r="Q3391" s="65"/>
      <c r="R3391" s="42"/>
      <c r="S3391" s="44"/>
      <c r="T3391" s="44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5"/>
      <c r="AH3391" s="40"/>
      <c r="AI3391" s="3"/>
      <c r="AJ3391" s="3"/>
      <c r="AK3391" s="3"/>
      <c r="AL3391" s="3"/>
      <c r="AM3391" s="3"/>
      <c r="AN3391" s="3"/>
      <c r="AO3391" s="3"/>
      <c r="AP3391" s="3"/>
      <c r="AQ3391" s="3"/>
      <c r="AR3391" s="3"/>
      <c r="AS3391" s="3"/>
      <c r="AT3391" s="51"/>
      <c r="AU3391" s="48"/>
      <c r="AV3391" s="52"/>
      <c r="AW3391" s="52"/>
    </row>
    <row r="3392" spans="1:49" ht="15" customHeight="1" x14ac:dyDescent="0.25">
      <c r="A3392" s="11">
        <f t="shared" si="1004"/>
        <v>3389</v>
      </c>
      <c r="B3392" s="29">
        <v>34436</v>
      </c>
      <c r="C3392" s="25">
        <v>24</v>
      </c>
      <c r="D3392" s="12">
        <v>30.4</v>
      </c>
      <c r="E3392" s="25">
        <v>25.9</v>
      </c>
      <c r="F3392" s="35">
        <v>94</v>
      </c>
      <c r="G3392" s="25">
        <v>0</v>
      </c>
      <c r="H3392" s="13">
        <v>0</v>
      </c>
      <c r="I3392" s="25"/>
      <c r="J3392" s="12">
        <v>270</v>
      </c>
      <c r="K3392" s="12">
        <v>3</v>
      </c>
      <c r="L3392" s="25" t="s">
        <v>15</v>
      </c>
      <c r="M3392" s="10"/>
      <c r="N3392" s="15"/>
      <c r="O3392" s="15"/>
      <c r="P3392" s="4"/>
      <c r="Q3392" s="65"/>
      <c r="R3392" s="42"/>
      <c r="S3392" s="44"/>
      <c r="T3392" s="44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5"/>
      <c r="AH3392" s="40"/>
      <c r="AI3392" s="3"/>
      <c r="AJ3392" s="3"/>
      <c r="AK3392" s="3"/>
      <c r="AL3392" s="3"/>
      <c r="AM3392" s="3"/>
      <c r="AN3392" s="3"/>
      <c r="AO3392" s="3"/>
      <c r="AP3392" s="3"/>
      <c r="AQ3392" s="3"/>
      <c r="AR3392" s="3"/>
      <c r="AS3392" s="3"/>
      <c r="AT3392" s="51"/>
      <c r="AU3392" s="48"/>
      <c r="AV3392" s="52"/>
      <c r="AW3392" s="52"/>
    </row>
    <row r="3393" spans="1:49" ht="15" customHeight="1" x14ac:dyDescent="0.25">
      <c r="A3393" s="11">
        <f t="shared" si="1004"/>
        <v>3390</v>
      </c>
      <c r="B3393" s="29">
        <v>34437</v>
      </c>
      <c r="C3393" s="25">
        <v>21</v>
      </c>
      <c r="D3393" s="12">
        <v>30</v>
      </c>
      <c r="E3393" s="25">
        <v>25.3</v>
      </c>
      <c r="F3393" s="35">
        <v>94</v>
      </c>
      <c r="G3393" s="25">
        <v>2</v>
      </c>
      <c r="H3393" s="13">
        <v>0</v>
      </c>
      <c r="I3393" s="25"/>
      <c r="J3393" s="12">
        <v>270</v>
      </c>
      <c r="K3393" s="12">
        <v>2</v>
      </c>
      <c r="L3393" s="25" t="s">
        <v>13</v>
      </c>
      <c r="M3393" s="10"/>
      <c r="N3393" s="15"/>
      <c r="O3393" s="15"/>
      <c r="P3393" s="4"/>
      <c r="Q3393" s="65"/>
      <c r="R3393" s="42"/>
      <c r="S3393" s="44"/>
      <c r="T3393" s="44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5"/>
      <c r="AH3393" s="40"/>
      <c r="AI3393" s="3"/>
      <c r="AJ3393" s="3"/>
      <c r="AK3393" s="3"/>
      <c r="AL3393" s="3"/>
      <c r="AM3393" s="3"/>
      <c r="AN3393" s="3"/>
      <c r="AO3393" s="3"/>
      <c r="AP3393" s="3"/>
      <c r="AQ3393" s="3"/>
      <c r="AR3393" s="3"/>
      <c r="AS3393" s="3"/>
      <c r="AT3393" s="51"/>
      <c r="AU3393" s="48"/>
      <c r="AV3393" s="52"/>
      <c r="AW3393" s="52"/>
    </row>
    <row r="3394" spans="1:49" ht="15" customHeight="1" x14ac:dyDescent="0.25">
      <c r="A3394" s="11">
        <f t="shared" si="1004"/>
        <v>3391</v>
      </c>
      <c r="B3394" s="29">
        <v>34438</v>
      </c>
      <c r="C3394" s="25">
        <v>22</v>
      </c>
      <c r="D3394" s="12">
        <v>31.2</v>
      </c>
      <c r="E3394" s="25">
        <v>25.8</v>
      </c>
      <c r="F3394" s="35">
        <v>93</v>
      </c>
      <c r="G3394" s="25">
        <v>71</v>
      </c>
      <c r="H3394" s="13">
        <v>0</v>
      </c>
      <c r="I3394" s="25"/>
      <c r="J3394" s="12">
        <v>270</v>
      </c>
      <c r="K3394" s="12">
        <v>5</v>
      </c>
      <c r="L3394" s="25" t="s">
        <v>13</v>
      </c>
      <c r="M3394" s="10"/>
      <c r="N3394" s="15"/>
      <c r="O3394" s="15"/>
      <c r="P3394" s="4"/>
      <c r="Q3394" s="65"/>
      <c r="R3394" s="42"/>
      <c r="S3394" s="44"/>
      <c r="T3394" s="44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5"/>
      <c r="AH3394" s="40"/>
      <c r="AI3394" s="3"/>
      <c r="AJ3394" s="3"/>
      <c r="AK3394" s="3"/>
      <c r="AL3394" s="3"/>
      <c r="AM3394" s="3"/>
      <c r="AN3394" s="3"/>
      <c r="AO3394" s="3"/>
      <c r="AP3394" s="3"/>
      <c r="AQ3394" s="3"/>
      <c r="AR3394" s="3"/>
      <c r="AS3394" s="3"/>
      <c r="AT3394" s="51"/>
      <c r="AU3394" s="48"/>
      <c r="AV3394" s="52"/>
      <c r="AW3394" s="52"/>
    </row>
    <row r="3395" spans="1:49" ht="15" customHeight="1" x14ac:dyDescent="0.25">
      <c r="A3395" s="11">
        <f t="shared" si="1004"/>
        <v>3392</v>
      </c>
      <c r="B3395" s="29">
        <v>34439</v>
      </c>
      <c r="C3395" s="25">
        <v>22</v>
      </c>
      <c r="D3395" s="12">
        <v>32.4</v>
      </c>
      <c r="E3395" s="25">
        <v>26.1</v>
      </c>
      <c r="F3395" s="35">
        <v>94</v>
      </c>
      <c r="G3395" s="25">
        <v>7</v>
      </c>
      <c r="H3395" s="13">
        <v>0</v>
      </c>
      <c r="I3395" s="25"/>
      <c r="J3395" s="12">
        <v>225</v>
      </c>
      <c r="K3395" s="12">
        <v>3</v>
      </c>
      <c r="L3395" s="25" t="s">
        <v>16</v>
      </c>
      <c r="M3395" s="10"/>
      <c r="N3395" s="15"/>
      <c r="O3395" s="15"/>
      <c r="P3395" s="4"/>
      <c r="Q3395" s="65"/>
      <c r="R3395" s="42"/>
      <c r="S3395" s="44"/>
      <c r="T3395" s="44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5"/>
      <c r="AH3395" s="40"/>
      <c r="AI3395" s="3"/>
      <c r="AJ3395" s="3"/>
      <c r="AK3395" s="3"/>
      <c r="AL3395" s="3"/>
      <c r="AM3395" s="3"/>
      <c r="AN3395" s="3"/>
      <c r="AO3395" s="3"/>
      <c r="AP3395" s="3"/>
      <c r="AQ3395" s="3"/>
      <c r="AR3395" s="3"/>
      <c r="AS3395" s="3"/>
      <c r="AT3395" s="51"/>
      <c r="AU3395" s="48"/>
      <c r="AV3395" s="52"/>
      <c r="AW3395" s="52"/>
    </row>
    <row r="3396" spans="1:49" ht="15" customHeight="1" x14ac:dyDescent="0.25">
      <c r="A3396" s="11">
        <f t="shared" si="1004"/>
        <v>3393</v>
      </c>
      <c r="B3396" s="29">
        <v>34440</v>
      </c>
      <c r="C3396" s="25">
        <v>23</v>
      </c>
      <c r="D3396" s="12">
        <v>31</v>
      </c>
      <c r="E3396" s="25">
        <v>26.5</v>
      </c>
      <c r="F3396" s="35">
        <v>94</v>
      </c>
      <c r="G3396" s="25">
        <v>57</v>
      </c>
      <c r="H3396" s="13">
        <v>0</v>
      </c>
      <c r="I3396" s="25"/>
      <c r="J3396" s="12">
        <v>225</v>
      </c>
      <c r="K3396" s="12"/>
      <c r="L3396" s="25" t="s">
        <v>13</v>
      </c>
      <c r="M3396" s="10"/>
      <c r="N3396" s="15"/>
      <c r="O3396" s="15"/>
      <c r="P3396" s="4"/>
      <c r="Q3396" s="65"/>
      <c r="R3396" s="42"/>
      <c r="S3396" s="44"/>
      <c r="T3396" s="44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5"/>
      <c r="AH3396" s="40"/>
      <c r="AI3396" s="3"/>
      <c r="AJ3396" s="3"/>
      <c r="AK3396" s="3"/>
      <c r="AL3396" s="3"/>
      <c r="AM3396" s="3"/>
      <c r="AN3396" s="3"/>
      <c r="AO3396" s="3"/>
      <c r="AP3396" s="3"/>
      <c r="AQ3396" s="3"/>
      <c r="AR3396" s="3"/>
      <c r="AS3396" s="3"/>
      <c r="AT3396" s="51"/>
      <c r="AU3396" s="48"/>
      <c r="AV3396" s="52"/>
      <c r="AW3396" s="52"/>
    </row>
    <row r="3397" spans="1:49" ht="15" customHeight="1" x14ac:dyDescent="0.25">
      <c r="A3397" s="11">
        <f t="shared" si="1004"/>
        <v>3394</v>
      </c>
      <c r="B3397" s="29">
        <v>34441</v>
      </c>
      <c r="C3397" s="25">
        <v>23</v>
      </c>
      <c r="D3397" s="12">
        <v>29.4</v>
      </c>
      <c r="E3397" s="25">
        <v>26.4</v>
      </c>
      <c r="F3397" s="35">
        <v>90</v>
      </c>
      <c r="G3397" s="25">
        <v>36</v>
      </c>
      <c r="H3397" s="13">
        <v>0</v>
      </c>
      <c r="I3397" s="25"/>
      <c r="J3397" s="12">
        <v>225</v>
      </c>
      <c r="K3397" s="12">
        <v>3</v>
      </c>
      <c r="L3397" s="25" t="s">
        <v>13</v>
      </c>
      <c r="M3397" s="10"/>
      <c r="N3397" s="15"/>
      <c r="O3397" s="15"/>
      <c r="P3397" s="4"/>
      <c r="Q3397" s="65"/>
      <c r="R3397" s="42"/>
      <c r="S3397" s="44"/>
      <c r="T3397" s="44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5"/>
      <c r="AH3397" s="40"/>
      <c r="AI3397" s="3"/>
      <c r="AJ3397" s="3"/>
      <c r="AK3397" s="3"/>
      <c r="AL3397" s="3"/>
      <c r="AM3397" s="3"/>
      <c r="AN3397" s="3"/>
      <c r="AO3397" s="3"/>
      <c r="AP3397" s="3"/>
      <c r="AQ3397" s="3"/>
      <c r="AR3397" s="3"/>
      <c r="AS3397" s="3"/>
      <c r="AT3397" s="51"/>
      <c r="AU3397" s="48"/>
      <c r="AV3397" s="52"/>
      <c r="AW3397" s="52"/>
    </row>
    <row r="3398" spans="1:49" ht="15" customHeight="1" x14ac:dyDescent="0.25">
      <c r="A3398" s="11">
        <f t="shared" ref="A3398:A3461" si="1005">A3397+1</f>
        <v>3395</v>
      </c>
      <c r="B3398" s="29">
        <v>34442</v>
      </c>
      <c r="C3398" s="25">
        <v>21</v>
      </c>
      <c r="D3398" s="12">
        <v>31</v>
      </c>
      <c r="E3398" s="25">
        <v>25.8</v>
      </c>
      <c r="F3398" s="35">
        <v>92</v>
      </c>
      <c r="G3398" s="25">
        <v>11</v>
      </c>
      <c r="H3398" s="13">
        <v>0</v>
      </c>
      <c r="I3398" s="25"/>
      <c r="J3398" s="12">
        <v>225</v>
      </c>
      <c r="K3398" s="12">
        <v>2</v>
      </c>
      <c r="L3398" s="25" t="s">
        <v>15</v>
      </c>
      <c r="M3398" s="10"/>
      <c r="N3398" s="15"/>
      <c r="O3398" s="15"/>
      <c r="P3398" s="4"/>
      <c r="Q3398" s="65"/>
      <c r="R3398" s="42"/>
      <c r="S3398" s="44"/>
      <c r="T3398" s="44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5"/>
      <c r="AH3398" s="40"/>
      <c r="AI3398" s="3"/>
      <c r="AJ3398" s="3"/>
      <c r="AK3398" s="3"/>
      <c r="AL3398" s="3"/>
      <c r="AM3398" s="3"/>
      <c r="AN3398" s="3"/>
      <c r="AO3398" s="3"/>
      <c r="AP3398" s="3"/>
      <c r="AQ3398" s="3"/>
      <c r="AR3398" s="3"/>
      <c r="AS3398" s="3"/>
      <c r="AT3398" s="51"/>
      <c r="AU3398" s="48"/>
      <c r="AV3398" s="52"/>
      <c r="AW3398" s="52"/>
    </row>
    <row r="3399" spans="1:49" ht="15" customHeight="1" x14ac:dyDescent="0.25">
      <c r="A3399" s="11">
        <f t="shared" si="1005"/>
        <v>3396</v>
      </c>
      <c r="B3399" s="29">
        <v>34443</v>
      </c>
      <c r="C3399" s="25">
        <v>23</v>
      </c>
      <c r="D3399" s="12">
        <v>30.4</v>
      </c>
      <c r="E3399" s="25">
        <v>25.7</v>
      </c>
      <c r="F3399" s="35">
        <v>89</v>
      </c>
      <c r="G3399" s="25">
        <v>10</v>
      </c>
      <c r="H3399" s="13">
        <v>0</v>
      </c>
      <c r="I3399" s="25"/>
      <c r="J3399" s="12">
        <v>270</v>
      </c>
      <c r="K3399" s="12">
        <v>3</v>
      </c>
      <c r="L3399" s="25" t="s">
        <v>15</v>
      </c>
      <c r="M3399" s="10"/>
      <c r="N3399" s="15"/>
      <c r="O3399" s="15"/>
      <c r="P3399" s="4"/>
      <c r="Q3399" s="65"/>
      <c r="R3399" s="42"/>
      <c r="S3399" s="44"/>
      <c r="T3399" s="44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5"/>
      <c r="AH3399" s="40"/>
      <c r="AI3399" s="3"/>
      <c r="AJ3399" s="3"/>
      <c r="AK3399" s="3"/>
      <c r="AL3399" s="3"/>
      <c r="AM3399" s="3"/>
      <c r="AN3399" s="3"/>
      <c r="AO3399" s="3"/>
      <c r="AP3399" s="3"/>
      <c r="AQ3399" s="3"/>
      <c r="AR3399" s="3"/>
      <c r="AS3399" s="3"/>
      <c r="AT3399" s="51"/>
      <c r="AU3399" s="48"/>
      <c r="AV3399" s="52"/>
      <c r="AW3399" s="52"/>
    </row>
    <row r="3400" spans="1:49" ht="15" customHeight="1" x14ac:dyDescent="0.25">
      <c r="A3400" s="11">
        <f t="shared" si="1005"/>
        <v>3397</v>
      </c>
      <c r="B3400" s="29">
        <v>34444</v>
      </c>
      <c r="C3400" s="25">
        <v>23</v>
      </c>
      <c r="D3400" s="12">
        <v>30.7</v>
      </c>
      <c r="E3400" s="25">
        <v>26.6</v>
      </c>
      <c r="F3400" s="35">
        <v>91</v>
      </c>
      <c r="G3400" s="25">
        <v>8</v>
      </c>
      <c r="H3400" s="13">
        <v>0</v>
      </c>
      <c r="I3400" s="25"/>
      <c r="J3400" s="12">
        <v>270</v>
      </c>
      <c r="K3400" s="12">
        <v>6</v>
      </c>
      <c r="L3400" s="25" t="s">
        <v>16</v>
      </c>
      <c r="M3400" s="10"/>
      <c r="N3400" s="15"/>
      <c r="O3400" s="15"/>
      <c r="P3400" s="4"/>
      <c r="Q3400" s="65"/>
      <c r="R3400" s="42"/>
      <c r="S3400" s="44"/>
      <c r="T3400" s="44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5"/>
      <c r="AH3400" s="40"/>
      <c r="AI3400" s="3"/>
      <c r="AJ3400" s="3"/>
      <c r="AK3400" s="3"/>
      <c r="AL3400" s="3"/>
      <c r="AM3400" s="3"/>
      <c r="AN3400" s="3"/>
      <c r="AO3400" s="3"/>
      <c r="AP3400" s="3"/>
      <c r="AQ3400" s="3"/>
      <c r="AR3400" s="3"/>
      <c r="AS3400" s="3"/>
      <c r="AT3400" s="51"/>
      <c r="AU3400" s="48"/>
      <c r="AV3400" s="52"/>
      <c r="AW3400" s="52"/>
    </row>
    <row r="3401" spans="1:49" ht="15" customHeight="1" x14ac:dyDescent="0.25">
      <c r="A3401" s="11">
        <f t="shared" si="1005"/>
        <v>3398</v>
      </c>
      <c r="B3401" s="29">
        <v>34445</v>
      </c>
      <c r="C3401" s="25">
        <v>23</v>
      </c>
      <c r="D3401" s="12">
        <v>30.6</v>
      </c>
      <c r="E3401" s="25">
        <v>25.7</v>
      </c>
      <c r="F3401" s="35">
        <v>92</v>
      </c>
      <c r="G3401" s="25">
        <v>7</v>
      </c>
      <c r="H3401" s="13">
        <v>0</v>
      </c>
      <c r="I3401" s="25"/>
      <c r="J3401" s="12">
        <v>315</v>
      </c>
      <c r="K3401" s="12">
        <v>2</v>
      </c>
      <c r="L3401" s="25" t="s">
        <v>15</v>
      </c>
      <c r="M3401" s="10"/>
      <c r="N3401" s="15"/>
      <c r="O3401" s="15"/>
      <c r="P3401" s="4"/>
      <c r="Q3401" s="65"/>
      <c r="R3401" s="42"/>
      <c r="S3401" s="44"/>
      <c r="T3401" s="44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5"/>
      <c r="AH3401" s="40"/>
      <c r="AI3401" s="3"/>
      <c r="AJ3401" s="3"/>
      <c r="AK3401" s="3"/>
      <c r="AL3401" s="3"/>
      <c r="AM3401" s="3"/>
      <c r="AN3401" s="3"/>
      <c r="AO3401" s="3"/>
      <c r="AP3401" s="3"/>
      <c r="AQ3401" s="3"/>
      <c r="AR3401" s="3"/>
      <c r="AS3401" s="3"/>
      <c r="AT3401" s="51"/>
      <c r="AU3401" s="48"/>
      <c r="AV3401" s="52"/>
      <c r="AW3401" s="52"/>
    </row>
    <row r="3402" spans="1:49" ht="15" customHeight="1" x14ac:dyDescent="0.25">
      <c r="A3402" s="11">
        <f t="shared" si="1005"/>
        <v>3399</v>
      </c>
      <c r="B3402" s="29">
        <v>34446</v>
      </c>
      <c r="C3402" s="25">
        <v>22</v>
      </c>
      <c r="D3402" s="12">
        <v>30.8</v>
      </c>
      <c r="E3402" s="25">
        <v>25.9</v>
      </c>
      <c r="F3402" s="35">
        <v>90</v>
      </c>
      <c r="G3402" s="25">
        <v>29</v>
      </c>
      <c r="H3402" s="13">
        <v>0</v>
      </c>
      <c r="I3402" s="25"/>
      <c r="J3402" s="12">
        <v>270</v>
      </c>
      <c r="K3402" s="12">
        <v>2</v>
      </c>
      <c r="L3402" s="25" t="s">
        <v>15</v>
      </c>
      <c r="M3402" s="10"/>
      <c r="N3402" s="15"/>
      <c r="O3402" s="15"/>
      <c r="P3402" s="4"/>
      <c r="Q3402" s="65"/>
      <c r="R3402" s="42"/>
      <c r="S3402" s="44"/>
      <c r="T3402" s="44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5"/>
      <c r="AH3402" s="40"/>
      <c r="AI3402" s="3"/>
      <c r="AJ3402" s="3"/>
      <c r="AK3402" s="3"/>
      <c r="AL3402" s="3"/>
      <c r="AM3402" s="3"/>
      <c r="AN3402" s="3"/>
      <c r="AO3402" s="3"/>
      <c r="AP3402" s="3"/>
      <c r="AQ3402" s="3"/>
      <c r="AR3402" s="3"/>
      <c r="AS3402" s="3"/>
      <c r="AT3402" s="51"/>
      <c r="AU3402" s="48"/>
      <c r="AV3402" s="52"/>
      <c r="AW3402" s="52"/>
    </row>
    <row r="3403" spans="1:49" ht="15" customHeight="1" x14ac:dyDescent="0.25">
      <c r="A3403" s="11">
        <f t="shared" si="1005"/>
        <v>3400</v>
      </c>
      <c r="B3403" s="29">
        <v>34447</v>
      </c>
      <c r="C3403" s="25">
        <v>22</v>
      </c>
      <c r="D3403" s="12">
        <v>32.799999999999997</v>
      </c>
      <c r="E3403" s="25">
        <v>27</v>
      </c>
      <c r="F3403" s="35">
        <v>89</v>
      </c>
      <c r="G3403" s="25">
        <v>0</v>
      </c>
      <c r="H3403" s="13">
        <v>0</v>
      </c>
      <c r="I3403" s="25"/>
      <c r="J3403" s="12">
        <v>270</v>
      </c>
      <c r="K3403" s="12">
        <v>2</v>
      </c>
      <c r="L3403" s="25" t="s">
        <v>13</v>
      </c>
      <c r="M3403" s="10"/>
      <c r="N3403" s="15"/>
      <c r="O3403" s="15"/>
      <c r="P3403" s="4"/>
      <c r="Q3403" s="65"/>
      <c r="R3403" s="42"/>
      <c r="S3403" s="44"/>
      <c r="T3403" s="44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5"/>
      <c r="AH3403" s="40"/>
      <c r="AI3403" s="3"/>
      <c r="AJ3403" s="3"/>
      <c r="AK3403" s="3"/>
      <c r="AL3403" s="3"/>
      <c r="AM3403" s="3"/>
      <c r="AN3403" s="3"/>
      <c r="AO3403" s="3"/>
      <c r="AP3403" s="3"/>
      <c r="AQ3403" s="3"/>
      <c r="AR3403" s="3"/>
      <c r="AS3403" s="3"/>
      <c r="AT3403" s="51"/>
      <c r="AU3403" s="48"/>
      <c r="AV3403" s="52"/>
      <c r="AW3403" s="52"/>
    </row>
    <row r="3404" spans="1:49" ht="15" customHeight="1" x14ac:dyDescent="0.25">
      <c r="A3404" s="11">
        <f t="shared" si="1005"/>
        <v>3401</v>
      </c>
      <c r="B3404" s="29">
        <v>34448</v>
      </c>
      <c r="C3404" s="25">
        <v>23</v>
      </c>
      <c r="D3404" s="12">
        <v>30</v>
      </c>
      <c r="E3404" s="25">
        <v>25.3</v>
      </c>
      <c r="F3404" s="35">
        <v>96</v>
      </c>
      <c r="G3404" s="25">
        <v>6</v>
      </c>
      <c r="H3404" s="13">
        <v>0</v>
      </c>
      <c r="I3404" s="25"/>
      <c r="J3404" s="12">
        <v>225</v>
      </c>
      <c r="K3404" s="12">
        <v>1</v>
      </c>
      <c r="L3404" s="25" t="s">
        <v>13</v>
      </c>
      <c r="M3404" s="10"/>
      <c r="N3404" s="15"/>
      <c r="O3404" s="15"/>
      <c r="P3404" s="4"/>
      <c r="Q3404" s="65"/>
      <c r="R3404" s="42"/>
      <c r="S3404" s="44"/>
      <c r="T3404" s="44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5"/>
      <c r="AH3404" s="40"/>
      <c r="AI3404" s="3"/>
      <c r="AJ3404" s="3"/>
      <c r="AK3404" s="3"/>
      <c r="AL3404" s="3"/>
      <c r="AM3404" s="3"/>
      <c r="AN3404" s="3"/>
      <c r="AO3404" s="3"/>
      <c r="AP3404" s="3"/>
      <c r="AQ3404" s="3"/>
      <c r="AR3404" s="3"/>
      <c r="AS3404" s="3"/>
      <c r="AT3404" s="51"/>
      <c r="AU3404" s="48"/>
      <c r="AV3404" s="52"/>
      <c r="AW3404" s="52"/>
    </row>
    <row r="3405" spans="1:49" ht="15" customHeight="1" x14ac:dyDescent="0.25">
      <c r="A3405" s="11">
        <f t="shared" si="1005"/>
        <v>3402</v>
      </c>
      <c r="B3405" s="29">
        <v>34449</v>
      </c>
      <c r="C3405" s="25">
        <v>23</v>
      </c>
      <c r="D3405" s="12">
        <v>30.8</v>
      </c>
      <c r="E3405" s="25">
        <v>26</v>
      </c>
      <c r="F3405" s="35">
        <v>92</v>
      </c>
      <c r="G3405" s="25">
        <v>9</v>
      </c>
      <c r="H3405" s="13">
        <v>0</v>
      </c>
      <c r="I3405" s="25"/>
      <c r="J3405" s="12">
        <v>225</v>
      </c>
      <c r="K3405" s="12">
        <v>3</v>
      </c>
      <c r="L3405" s="25" t="s">
        <v>16</v>
      </c>
      <c r="M3405" s="10"/>
      <c r="N3405" s="15"/>
      <c r="O3405" s="15"/>
      <c r="P3405" s="4"/>
      <c r="Q3405" s="65"/>
      <c r="R3405" s="42"/>
      <c r="S3405" s="3"/>
      <c r="T3405" s="3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5"/>
      <c r="AH3405" s="40"/>
      <c r="AI3405" s="3"/>
      <c r="AJ3405" s="3"/>
      <c r="AK3405" s="3"/>
      <c r="AL3405" s="3"/>
      <c r="AM3405" s="3"/>
      <c r="AN3405" s="3"/>
      <c r="AO3405" s="3"/>
      <c r="AP3405" s="3"/>
      <c r="AQ3405" s="3"/>
      <c r="AR3405" s="3"/>
      <c r="AS3405" s="3"/>
      <c r="AT3405" s="52"/>
      <c r="AU3405" s="52"/>
      <c r="AV3405" s="52"/>
      <c r="AW3405" s="52"/>
    </row>
    <row r="3406" spans="1:49" ht="15" customHeight="1" x14ac:dyDescent="0.25">
      <c r="A3406" s="11">
        <f t="shared" si="1005"/>
        <v>3403</v>
      </c>
      <c r="B3406" s="29">
        <v>34450</v>
      </c>
      <c r="C3406" s="25">
        <v>23</v>
      </c>
      <c r="D3406" s="12">
        <v>30.8</v>
      </c>
      <c r="E3406" s="25">
        <v>24.6</v>
      </c>
      <c r="F3406" s="35">
        <v>95</v>
      </c>
      <c r="G3406" s="25">
        <v>3</v>
      </c>
      <c r="H3406" s="13">
        <v>0</v>
      </c>
      <c r="I3406" s="25"/>
      <c r="J3406" s="12">
        <v>225</v>
      </c>
      <c r="K3406" s="12">
        <v>4</v>
      </c>
      <c r="L3406" s="25" t="s">
        <v>13</v>
      </c>
      <c r="M3406" s="10"/>
      <c r="N3406" s="15"/>
      <c r="O3406" s="15"/>
      <c r="P3406" s="4"/>
      <c r="Q3406" s="66"/>
      <c r="R3406" s="42"/>
      <c r="S3406" s="3"/>
      <c r="T3406" s="3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5"/>
      <c r="AH3406" s="40"/>
      <c r="AI3406" s="3"/>
      <c r="AJ3406" s="3"/>
      <c r="AK3406" s="3"/>
      <c r="AL3406" s="3"/>
      <c r="AM3406" s="3"/>
      <c r="AN3406" s="3"/>
      <c r="AO3406" s="3"/>
      <c r="AP3406" s="3"/>
      <c r="AQ3406" s="3"/>
      <c r="AR3406" s="3"/>
      <c r="AS3406" s="3"/>
      <c r="AT3406" s="52"/>
      <c r="AU3406" s="52"/>
      <c r="AV3406" s="52"/>
      <c r="AW3406" s="52"/>
    </row>
    <row r="3407" spans="1:49" ht="15" customHeight="1" x14ac:dyDescent="0.25">
      <c r="A3407" s="11">
        <f t="shared" si="1005"/>
        <v>3404</v>
      </c>
      <c r="B3407" s="29">
        <v>34451</v>
      </c>
      <c r="C3407" s="25">
        <v>22</v>
      </c>
      <c r="D3407" s="12">
        <v>32.6</v>
      </c>
      <c r="E3407" s="25">
        <v>25.4</v>
      </c>
      <c r="F3407" s="35">
        <v>90</v>
      </c>
      <c r="G3407" s="25">
        <v>0</v>
      </c>
      <c r="H3407" s="13">
        <v>0</v>
      </c>
      <c r="I3407" s="25"/>
      <c r="J3407" s="12">
        <v>225</v>
      </c>
      <c r="K3407" s="12">
        <v>2</v>
      </c>
      <c r="L3407" s="25" t="s">
        <v>13</v>
      </c>
      <c r="M3407" s="10"/>
      <c r="N3407" s="15"/>
      <c r="O3407" s="15"/>
      <c r="P3407" s="4"/>
      <c r="Q3407" s="64"/>
      <c r="R3407" s="42"/>
      <c r="S3407" s="44"/>
      <c r="T3407" s="44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5"/>
      <c r="AH3407" s="40"/>
      <c r="AI3407" s="3"/>
      <c r="AJ3407" s="3"/>
      <c r="AK3407" s="3"/>
      <c r="AL3407" s="3"/>
      <c r="AM3407" s="3"/>
      <c r="AN3407" s="3"/>
      <c r="AO3407" s="3"/>
      <c r="AP3407" s="3"/>
      <c r="AQ3407" s="3"/>
      <c r="AR3407" s="3"/>
      <c r="AS3407" s="3"/>
      <c r="AT3407" s="51"/>
      <c r="AU3407" s="48"/>
      <c r="AV3407" s="52"/>
      <c r="AW3407" s="52"/>
    </row>
    <row r="3408" spans="1:49" ht="15" customHeight="1" x14ac:dyDescent="0.25">
      <c r="A3408" s="11">
        <f t="shared" si="1005"/>
        <v>3405</v>
      </c>
      <c r="B3408" s="29">
        <v>34452</v>
      </c>
      <c r="C3408" s="25">
        <v>23</v>
      </c>
      <c r="D3408" s="12">
        <v>33.200000000000003</v>
      </c>
      <c r="E3408" s="25">
        <v>26.9</v>
      </c>
      <c r="F3408" s="35">
        <v>90</v>
      </c>
      <c r="G3408" s="25">
        <v>0</v>
      </c>
      <c r="H3408" s="13">
        <v>0</v>
      </c>
      <c r="I3408" s="25"/>
      <c r="J3408" s="12">
        <v>225</v>
      </c>
      <c r="K3408" s="12">
        <v>2</v>
      </c>
      <c r="L3408" s="25" t="s">
        <v>13</v>
      </c>
      <c r="M3408" s="10"/>
      <c r="N3408" s="15"/>
      <c r="O3408" s="15"/>
      <c r="P3408" s="4"/>
      <c r="Q3408" s="65"/>
      <c r="R3408" s="42"/>
      <c r="S3408" s="44"/>
      <c r="T3408" s="44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5"/>
      <c r="AH3408" s="40"/>
      <c r="AI3408" s="3"/>
      <c r="AJ3408" s="3"/>
      <c r="AK3408" s="3"/>
      <c r="AL3408" s="3"/>
      <c r="AM3408" s="3"/>
      <c r="AN3408" s="3"/>
      <c r="AO3408" s="3"/>
      <c r="AP3408" s="3"/>
      <c r="AQ3408" s="3"/>
      <c r="AR3408" s="3"/>
      <c r="AS3408" s="3"/>
      <c r="AT3408" s="51"/>
      <c r="AU3408" s="48"/>
      <c r="AV3408" s="52"/>
      <c r="AW3408" s="52"/>
    </row>
    <row r="3409" spans="1:49" ht="15" customHeight="1" x14ac:dyDescent="0.25">
      <c r="A3409" s="11">
        <f t="shared" si="1005"/>
        <v>3406</v>
      </c>
      <c r="B3409" s="29">
        <v>34453</v>
      </c>
      <c r="C3409" s="25">
        <v>23</v>
      </c>
      <c r="D3409" s="12">
        <v>33.700000000000003</v>
      </c>
      <c r="E3409" s="25"/>
      <c r="F3409" s="35">
        <v>91</v>
      </c>
      <c r="G3409" s="25">
        <v>0</v>
      </c>
      <c r="H3409" s="13">
        <v>0</v>
      </c>
      <c r="I3409" s="25"/>
      <c r="J3409" s="12">
        <v>90</v>
      </c>
      <c r="K3409" s="12">
        <v>3</v>
      </c>
      <c r="L3409" s="25" t="s">
        <v>11</v>
      </c>
      <c r="M3409" s="10"/>
      <c r="N3409" s="15"/>
      <c r="O3409" s="15"/>
      <c r="P3409" s="4"/>
      <c r="Q3409" s="65"/>
      <c r="R3409" s="42"/>
      <c r="S3409" s="44"/>
      <c r="T3409" s="44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5"/>
      <c r="AH3409" s="40"/>
      <c r="AI3409" s="3"/>
      <c r="AJ3409" s="3"/>
      <c r="AK3409" s="3"/>
      <c r="AL3409" s="3"/>
      <c r="AM3409" s="3"/>
      <c r="AN3409" s="3"/>
      <c r="AO3409" s="3"/>
      <c r="AP3409" s="3"/>
      <c r="AQ3409" s="3"/>
      <c r="AR3409" s="3"/>
      <c r="AS3409" s="3"/>
      <c r="AT3409" s="51"/>
      <c r="AU3409" s="48"/>
      <c r="AV3409" s="52"/>
      <c r="AW3409" s="52"/>
    </row>
    <row r="3410" spans="1:49" ht="15" customHeight="1" x14ac:dyDescent="0.25">
      <c r="A3410" s="11">
        <f t="shared" si="1005"/>
        <v>3407</v>
      </c>
      <c r="B3410" s="29">
        <v>34454</v>
      </c>
      <c r="C3410" s="25">
        <v>23</v>
      </c>
      <c r="D3410" s="12">
        <v>32.799999999999997</v>
      </c>
      <c r="E3410" s="25"/>
      <c r="F3410" s="35">
        <v>92</v>
      </c>
      <c r="G3410" s="25">
        <v>0</v>
      </c>
      <c r="H3410" s="13">
        <v>0</v>
      </c>
      <c r="I3410" s="25"/>
      <c r="J3410" s="12">
        <v>270</v>
      </c>
      <c r="K3410" s="12">
        <v>5</v>
      </c>
      <c r="L3410" s="25" t="s">
        <v>15</v>
      </c>
      <c r="M3410" s="10"/>
      <c r="N3410" s="15"/>
      <c r="O3410" s="15"/>
      <c r="P3410" s="4"/>
      <c r="Q3410" s="65"/>
      <c r="R3410" s="42"/>
      <c r="S3410" s="44"/>
      <c r="T3410" s="44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5"/>
      <c r="AH3410" s="40"/>
      <c r="AI3410" s="3"/>
      <c r="AJ3410" s="3"/>
      <c r="AK3410" s="3"/>
      <c r="AL3410" s="3"/>
      <c r="AM3410" s="3"/>
      <c r="AN3410" s="3"/>
      <c r="AO3410" s="3"/>
      <c r="AP3410" s="3"/>
      <c r="AQ3410" s="3"/>
      <c r="AR3410" s="3"/>
      <c r="AS3410" s="3"/>
      <c r="AT3410" s="51"/>
      <c r="AU3410" s="48"/>
      <c r="AV3410" s="52"/>
      <c r="AW3410" s="52"/>
    </row>
    <row r="3411" spans="1:49" ht="15" customHeight="1" x14ac:dyDescent="0.25">
      <c r="A3411" s="11">
        <f t="shared" si="1005"/>
        <v>3408</v>
      </c>
      <c r="B3411" s="29">
        <v>34455</v>
      </c>
      <c r="C3411" s="25">
        <v>24</v>
      </c>
      <c r="D3411" s="12">
        <v>31.6</v>
      </c>
      <c r="E3411" s="25">
        <v>26.3</v>
      </c>
      <c r="F3411" s="35">
        <v>90</v>
      </c>
      <c r="G3411" s="25">
        <v>3</v>
      </c>
      <c r="H3411" s="13">
        <v>0</v>
      </c>
      <c r="I3411" s="25"/>
      <c r="J3411" s="12">
        <v>225</v>
      </c>
      <c r="K3411" s="12">
        <v>3</v>
      </c>
      <c r="L3411" s="25" t="s">
        <v>13</v>
      </c>
      <c r="M3411" s="10"/>
      <c r="N3411" s="15"/>
      <c r="O3411" s="15"/>
      <c r="P3411" s="4"/>
      <c r="Q3411" s="65"/>
      <c r="R3411" s="42"/>
      <c r="S3411" s="44"/>
      <c r="T3411" s="44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5"/>
      <c r="AH3411" s="40"/>
      <c r="AI3411" s="3"/>
      <c r="AJ3411" s="3"/>
      <c r="AK3411" s="3"/>
      <c r="AL3411" s="3"/>
      <c r="AM3411" s="3"/>
      <c r="AN3411" s="3"/>
      <c r="AO3411" s="3"/>
      <c r="AP3411" s="3"/>
      <c r="AQ3411" s="3"/>
      <c r="AR3411" s="3"/>
      <c r="AS3411" s="3"/>
      <c r="AT3411" s="51"/>
      <c r="AU3411" s="48"/>
      <c r="AV3411" s="52"/>
      <c r="AW3411" s="52"/>
    </row>
    <row r="3412" spans="1:49" ht="15" customHeight="1" x14ac:dyDescent="0.25">
      <c r="A3412" s="11">
        <f t="shared" si="1005"/>
        <v>3409</v>
      </c>
      <c r="B3412" s="29">
        <v>34456</v>
      </c>
      <c r="C3412" s="25">
        <v>22</v>
      </c>
      <c r="D3412" s="12">
        <v>32.4</v>
      </c>
      <c r="E3412" s="25">
        <v>26.5</v>
      </c>
      <c r="F3412" s="35">
        <v>89</v>
      </c>
      <c r="G3412" s="25">
        <v>0</v>
      </c>
      <c r="H3412" s="13">
        <v>0</v>
      </c>
      <c r="I3412" s="25"/>
      <c r="J3412" s="12">
        <v>225</v>
      </c>
      <c r="K3412" s="12">
        <v>3</v>
      </c>
      <c r="L3412" s="25" t="s">
        <v>13</v>
      </c>
      <c r="M3412" s="10"/>
      <c r="N3412" s="15"/>
      <c r="O3412" s="15"/>
      <c r="P3412" s="4"/>
      <c r="Q3412" s="65"/>
      <c r="R3412" s="42"/>
      <c r="S3412" s="44"/>
      <c r="T3412" s="44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5"/>
      <c r="AH3412" s="40"/>
      <c r="AI3412" s="3"/>
      <c r="AJ3412" s="3"/>
      <c r="AK3412" s="3"/>
      <c r="AL3412" s="3"/>
      <c r="AM3412" s="3"/>
      <c r="AN3412" s="3"/>
      <c r="AO3412" s="3"/>
      <c r="AP3412" s="3"/>
      <c r="AQ3412" s="3"/>
      <c r="AR3412" s="3"/>
      <c r="AS3412" s="3"/>
      <c r="AT3412" s="51"/>
      <c r="AU3412" s="48"/>
      <c r="AV3412" s="52"/>
      <c r="AW3412" s="52"/>
    </row>
    <row r="3413" spans="1:49" ht="15" customHeight="1" x14ac:dyDescent="0.25">
      <c r="A3413" s="11">
        <f t="shared" si="1005"/>
        <v>3410</v>
      </c>
      <c r="B3413" s="29">
        <v>34457</v>
      </c>
      <c r="C3413" s="25">
        <v>21</v>
      </c>
      <c r="D3413" s="12">
        <v>32.4</v>
      </c>
      <c r="E3413" s="25">
        <v>25.7</v>
      </c>
      <c r="F3413" s="35">
        <v>89</v>
      </c>
      <c r="G3413" s="25">
        <v>19</v>
      </c>
      <c r="H3413" s="13">
        <v>0</v>
      </c>
      <c r="I3413" s="25"/>
      <c r="J3413" s="12">
        <v>225</v>
      </c>
      <c r="K3413" s="12">
        <v>3</v>
      </c>
      <c r="L3413" s="25" t="s">
        <v>13</v>
      </c>
      <c r="M3413" s="10"/>
      <c r="N3413" s="15"/>
      <c r="O3413" s="15"/>
      <c r="P3413" s="4"/>
      <c r="Q3413" s="65"/>
      <c r="R3413" s="42"/>
      <c r="S3413" s="44"/>
      <c r="T3413" s="44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5"/>
      <c r="AH3413" s="40"/>
      <c r="AI3413" s="3"/>
      <c r="AJ3413" s="3"/>
      <c r="AK3413" s="3"/>
      <c r="AL3413" s="3"/>
      <c r="AM3413" s="3"/>
      <c r="AN3413" s="3"/>
      <c r="AO3413" s="3"/>
      <c r="AP3413" s="3"/>
      <c r="AQ3413" s="3"/>
      <c r="AR3413" s="3"/>
      <c r="AS3413" s="3"/>
      <c r="AT3413" s="51"/>
      <c r="AU3413" s="48"/>
      <c r="AV3413" s="52"/>
      <c r="AW3413" s="52"/>
    </row>
    <row r="3414" spans="1:49" ht="15" customHeight="1" x14ac:dyDescent="0.25">
      <c r="A3414" s="11">
        <f t="shared" si="1005"/>
        <v>3411</v>
      </c>
      <c r="B3414" s="29">
        <v>34458</v>
      </c>
      <c r="C3414" s="25">
        <v>23</v>
      </c>
      <c r="D3414" s="12">
        <v>31.4</v>
      </c>
      <c r="E3414" s="25">
        <v>26.1</v>
      </c>
      <c r="F3414" s="35">
        <v>92</v>
      </c>
      <c r="G3414" s="25">
        <v>0</v>
      </c>
      <c r="H3414" s="13">
        <v>0</v>
      </c>
      <c r="I3414" s="25"/>
      <c r="J3414" s="12">
        <v>225</v>
      </c>
      <c r="K3414" s="12">
        <v>2</v>
      </c>
      <c r="L3414" s="25" t="s">
        <v>13</v>
      </c>
      <c r="M3414" s="10"/>
      <c r="N3414" s="15"/>
      <c r="O3414" s="15"/>
      <c r="P3414" s="4"/>
      <c r="Q3414" s="65"/>
      <c r="R3414" s="42"/>
      <c r="S3414" s="44"/>
      <c r="T3414" s="44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5"/>
      <c r="AH3414" s="40"/>
      <c r="AI3414" s="3"/>
      <c r="AJ3414" s="3"/>
      <c r="AK3414" s="3"/>
      <c r="AL3414" s="3"/>
      <c r="AM3414" s="3"/>
      <c r="AN3414" s="3"/>
      <c r="AO3414" s="3"/>
      <c r="AP3414" s="3"/>
      <c r="AQ3414" s="3"/>
      <c r="AR3414" s="3"/>
      <c r="AS3414" s="3"/>
      <c r="AT3414" s="51"/>
      <c r="AU3414" s="48"/>
      <c r="AV3414" s="52"/>
      <c r="AW3414" s="52"/>
    </row>
    <row r="3415" spans="1:49" ht="15" customHeight="1" x14ac:dyDescent="0.25">
      <c r="A3415" s="11">
        <f t="shared" si="1005"/>
        <v>3412</v>
      </c>
      <c r="B3415" s="29">
        <v>34459</v>
      </c>
      <c r="C3415" s="25">
        <v>23</v>
      </c>
      <c r="D3415" s="12">
        <v>30</v>
      </c>
      <c r="E3415" s="25">
        <v>24</v>
      </c>
      <c r="F3415" s="35">
        <v>98</v>
      </c>
      <c r="G3415" s="25">
        <v>1</v>
      </c>
      <c r="H3415" s="13">
        <v>0</v>
      </c>
      <c r="I3415" s="25"/>
      <c r="J3415" s="12">
        <v>0</v>
      </c>
      <c r="K3415" s="12">
        <v>2</v>
      </c>
      <c r="L3415" s="25" t="s">
        <v>11</v>
      </c>
      <c r="M3415" s="10"/>
      <c r="N3415" s="15"/>
      <c r="O3415" s="15"/>
      <c r="P3415" s="4"/>
      <c r="Q3415" s="65"/>
      <c r="R3415" s="42"/>
      <c r="S3415" s="44"/>
      <c r="T3415" s="44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5"/>
      <c r="AH3415" s="40"/>
      <c r="AI3415" s="3"/>
      <c r="AJ3415" s="3"/>
      <c r="AK3415" s="3"/>
      <c r="AL3415" s="3"/>
      <c r="AM3415" s="3"/>
      <c r="AN3415" s="3"/>
      <c r="AO3415" s="3"/>
      <c r="AP3415" s="3"/>
      <c r="AQ3415" s="3"/>
      <c r="AR3415" s="3"/>
      <c r="AS3415" s="3"/>
      <c r="AT3415" s="51"/>
      <c r="AU3415" s="48"/>
      <c r="AV3415" s="52"/>
      <c r="AW3415" s="52"/>
    </row>
    <row r="3416" spans="1:49" ht="15" customHeight="1" x14ac:dyDescent="0.25">
      <c r="A3416" s="11">
        <f t="shared" si="1005"/>
        <v>3413</v>
      </c>
      <c r="B3416" s="29">
        <v>34460</v>
      </c>
      <c r="C3416" s="25">
        <v>22</v>
      </c>
      <c r="D3416" s="12">
        <v>30.8</v>
      </c>
      <c r="E3416" s="25">
        <v>25.8</v>
      </c>
      <c r="F3416" s="35">
        <v>94</v>
      </c>
      <c r="G3416" s="25">
        <v>30</v>
      </c>
      <c r="H3416" s="13">
        <v>0</v>
      </c>
      <c r="I3416" s="25"/>
      <c r="J3416" s="12">
        <v>0</v>
      </c>
      <c r="K3416" s="12">
        <v>2</v>
      </c>
      <c r="L3416" s="25" t="s">
        <v>11</v>
      </c>
      <c r="M3416" s="10"/>
      <c r="N3416" s="15"/>
      <c r="O3416" s="15"/>
      <c r="P3416" s="4"/>
      <c r="Q3416" s="65"/>
      <c r="R3416" s="42"/>
      <c r="S3416" s="44"/>
      <c r="T3416" s="44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5"/>
      <c r="AH3416" s="40"/>
      <c r="AI3416" s="3"/>
      <c r="AJ3416" s="3"/>
      <c r="AK3416" s="3"/>
      <c r="AL3416" s="3"/>
      <c r="AM3416" s="3"/>
      <c r="AN3416" s="3"/>
      <c r="AO3416" s="3"/>
      <c r="AP3416" s="3"/>
      <c r="AQ3416" s="3"/>
      <c r="AR3416" s="3"/>
      <c r="AS3416" s="3"/>
      <c r="AT3416" s="51"/>
      <c r="AU3416" s="48"/>
      <c r="AV3416" s="52"/>
      <c r="AW3416" s="52"/>
    </row>
    <row r="3417" spans="1:49" ht="15" customHeight="1" x14ac:dyDescent="0.25">
      <c r="A3417" s="11">
        <f t="shared" si="1005"/>
        <v>3414</v>
      </c>
      <c r="B3417" s="29">
        <v>34461</v>
      </c>
      <c r="C3417" s="25">
        <v>23</v>
      </c>
      <c r="D3417" s="12">
        <v>30.2</v>
      </c>
      <c r="E3417" s="25">
        <v>26</v>
      </c>
      <c r="F3417" s="35">
        <v>92</v>
      </c>
      <c r="G3417" s="25">
        <v>5</v>
      </c>
      <c r="H3417" s="13">
        <v>0</v>
      </c>
      <c r="I3417" s="25"/>
      <c r="J3417" s="12">
        <v>315</v>
      </c>
      <c r="K3417" s="12">
        <v>1</v>
      </c>
      <c r="L3417" s="25" t="s">
        <v>13</v>
      </c>
      <c r="M3417" s="10"/>
      <c r="N3417" s="15"/>
      <c r="O3417" s="15"/>
      <c r="P3417" s="4"/>
      <c r="Q3417" s="65"/>
      <c r="R3417" s="42"/>
      <c r="S3417" s="44"/>
      <c r="T3417" s="44"/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  <c r="AE3417" s="5"/>
      <c r="AF3417" s="5"/>
      <c r="AG3417" s="5"/>
      <c r="AH3417" s="40"/>
      <c r="AI3417" s="3"/>
      <c r="AJ3417" s="3"/>
      <c r="AK3417" s="3"/>
      <c r="AL3417" s="3"/>
      <c r="AM3417" s="3"/>
      <c r="AN3417" s="3"/>
      <c r="AO3417" s="3"/>
      <c r="AP3417" s="3"/>
      <c r="AQ3417" s="3"/>
      <c r="AR3417" s="3"/>
      <c r="AS3417" s="3"/>
      <c r="AT3417" s="51"/>
      <c r="AU3417" s="48"/>
      <c r="AV3417" s="52"/>
      <c r="AW3417" s="52"/>
    </row>
    <row r="3418" spans="1:49" ht="15" customHeight="1" x14ac:dyDescent="0.25">
      <c r="A3418" s="11">
        <f t="shared" si="1005"/>
        <v>3415</v>
      </c>
      <c r="B3418" s="29">
        <v>34462</v>
      </c>
      <c r="C3418" s="25">
        <v>23</v>
      </c>
      <c r="D3418" s="12">
        <v>31.4</v>
      </c>
      <c r="E3418" s="25">
        <v>26.1</v>
      </c>
      <c r="F3418" s="35">
        <v>91</v>
      </c>
      <c r="G3418" s="25">
        <v>0</v>
      </c>
      <c r="H3418" s="13">
        <v>0</v>
      </c>
      <c r="I3418" s="25"/>
      <c r="J3418" s="12">
        <v>270</v>
      </c>
      <c r="K3418" s="12">
        <v>3</v>
      </c>
      <c r="L3418" s="25" t="s">
        <v>15</v>
      </c>
      <c r="M3418" s="10"/>
      <c r="N3418" s="15"/>
      <c r="O3418" s="15"/>
      <c r="P3418" s="4"/>
      <c r="Q3418" s="65"/>
      <c r="R3418" s="42"/>
      <c r="S3418" s="44"/>
      <c r="T3418" s="44"/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  <c r="AE3418" s="5"/>
      <c r="AF3418" s="5"/>
      <c r="AG3418" s="5"/>
      <c r="AH3418" s="40"/>
      <c r="AI3418" s="3"/>
      <c r="AJ3418" s="3"/>
      <c r="AK3418" s="3"/>
      <c r="AL3418" s="3"/>
      <c r="AM3418" s="3"/>
      <c r="AN3418" s="3"/>
      <c r="AO3418" s="3"/>
      <c r="AP3418" s="3"/>
      <c r="AQ3418" s="3"/>
      <c r="AR3418" s="3"/>
      <c r="AS3418" s="3"/>
      <c r="AT3418" s="51"/>
      <c r="AU3418" s="48"/>
      <c r="AV3418" s="52"/>
      <c r="AW3418" s="52"/>
    </row>
    <row r="3419" spans="1:49" ht="15" customHeight="1" x14ac:dyDescent="0.25">
      <c r="A3419" s="11">
        <f t="shared" si="1005"/>
        <v>3416</v>
      </c>
      <c r="B3419" s="29">
        <v>34463</v>
      </c>
      <c r="C3419" s="25">
        <v>23</v>
      </c>
      <c r="D3419" s="12">
        <v>29.6</v>
      </c>
      <c r="E3419" s="25">
        <v>25.4</v>
      </c>
      <c r="F3419" s="35">
        <v>94</v>
      </c>
      <c r="G3419" s="25">
        <v>2</v>
      </c>
      <c r="H3419" s="13">
        <v>0</v>
      </c>
      <c r="I3419" s="25"/>
      <c r="J3419" s="12">
        <v>225</v>
      </c>
      <c r="K3419" s="12">
        <v>3</v>
      </c>
      <c r="L3419" s="25" t="s">
        <v>13</v>
      </c>
      <c r="M3419" s="10"/>
      <c r="N3419" s="15"/>
      <c r="O3419" s="15"/>
      <c r="P3419" s="4"/>
      <c r="Q3419" s="65"/>
      <c r="R3419" s="42"/>
      <c r="S3419" s="44"/>
      <c r="T3419" s="44"/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  <c r="AE3419" s="5"/>
      <c r="AF3419" s="5"/>
      <c r="AG3419" s="5"/>
      <c r="AH3419" s="40"/>
      <c r="AI3419" s="3"/>
      <c r="AJ3419" s="3"/>
      <c r="AK3419" s="3"/>
      <c r="AL3419" s="3"/>
      <c r="AM3419" s="3"/>
      <c r="AN3419" s="3"/>
      <c r="AO3419" s="3"/>
      <c r="AP3419" s="3"/>
      <c r="AQ3419" s="3"/>
      <c r="AR3419" s="3"/>
      <c r="AS3419" s="3"/>
      <c r="AT3419" s="51"/>
      <c r="AU3419" s="48"/>
      <c r="AV3419" s="52"/>
      <c r="AW3419" s="52"/>
    </row>
    <row r="3420" spans="1:49" ht="15" customHeight="1" x14ac:dyDescent="0.25">
      <c r="A3420" s="11">
        <f t="shared" si="1005"/>
        <v>3417</v>
      </c>
      <c r="B3420" s="29">
        <v>34464</v>
      </c>
      <c r="C3420" s="25">
        <v>21</v>
      </c>
      <c r="D3420" s="12">
        <v>31.4</v>
      </c>
      <c r="E3420" s="25">
        <v>25.7</v>
      </c>
      <c r="F3420" s="35">
        <v>93</v>
      </c>
      <c r="G3420" s="25">
        <v>6</v>
      </c>
      <c r="H3420" s="13">
        <v>0</v>
      </c>
      <c r="I3420" s="25"/>
      <c r="J3420" s="12">
        <v>270</v>
      </c>
      <c r="K3420" s="12">
        <v>5</v>
      </c>
      <c r="L3420" s="25" t="s">
        <v>15</v>
      </c>
      <c r="M3420" s="10"/>
      <c r="N3420" s="15"/>
      <c r="O3420" s="15"/>
      <c r="P3420" s="4"/>
      <c r="Q3420" s="65"/>
      <c r="R3420" s="42"/>
      <c r="S3420" s="44"/>
      <c r="T3420" s="44"/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  <c r="AE3420" s="5"/>
      <c r="AF3420" s="5"/>
      <c r="AG3420" s="5"/>
      <c r="AH3420" s="40"/>
      <c r="AI3420" s="3"/>
      <c r="AJ3420" s="3"/>
      <c r="AK3420" s="3"/>
      <c r="AL3420" s="3"/>
      <c r="AM3420" s="3"/>
      <c r="AN3420" s="3"/>
      <c r="AO3420" s="3"/>
      <c r="AP3420" s="3"/>
      <c r="AQ3420" s="3"/>
      <c r="AR3420" s="3"/>
      <c r="AS3420" s="3"/>
      <c r="AT3420" s="51"/>
      <c r="AU3420" s="48"/>
      <c r="AV3420" s="52"/>
      <c r="AW3420" s="52"/>
    </row>
    <row r="3421" spans="1:49" ht="15" customHeight="1" x14ac:dyDescent="0.25">
      <c r="A3421" s="11">
        <f t="shared" si="1005"/>
        <v>3418</v>
      </c>
      <c r="B3421" s="29">
        <v>34465</v>
      </c>
      <c r="C3421" s="25">
        <v>20</v>
      </c>
      <c r="D3421" s="12">
        <v>31.9</v>
      </c>
      <c r="E3421" s="25">
        <v>24.8</v>
      </c>
      <c r="F3421" s="35">
        <v>90</v>
      </c>
      <c r="G3421" s="25">
        <v>9</v>
      </c>
      <c r="H3421" s="13">
        <v>0</v>
      </c>
      <c r="I3421" s="25"/>
      <c r="J3421" s="12">
        <v>225</v>
      </c>
      <c r="K3421" s="12">
        <v>3</v>
      </c>
      <c r="L3421" s="25" t="s">
        <v>13</v>
      </c>
      <c r="M3421" s="10"/>
      <c r="N3421" s="15"/>
      <c r="O3421" s="15"/>
      <c r="P3421" s="4"/>
      <c r="Q3421" s="65"/>
      <c r="R3421" s="42"/>
      <c r="S3421" s="44"/>
      <c r="T3421" s="44"/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  <c r="AE3421" s="5"/>
      <c r="AF3421" s="5"/>
      <c r="AG3421" s="5"/>
      <c r="AH3421" s="40"/>
      <c r="AI3421" s="3"/>
      <c r="AJ3421" s="3"/>
      <c r="AK3421" s="3"/>
      <c r="AL3421" s="3"/>
      <c r="AM3421" s="3"/>
      <c r="AN3421" s="3"/>
      <c r="AO3421" s="3"/>
      <c r="AP3421" s="3"/>
      <c r="AQ3421" s="3"/>
      <c r="AR3421" s="3"/>
      <c r="AS3421" s="3"/>
      <c r="AT3421" s="51"/>
      <c r="AU3421" s="48"/>
      <c r="AV3421" s="52"/>
      <c r="AW3421" s="52"/>
    </row>
    <row r="3422" spans="1:49" ht="15" customHeight="1" x14ac:dyDescent="0.25">
      <c r="A3422" s="11">
        <f t="shared" si="1005"/>
        <v>3419</v>
      </c>
      <c r="B3422" s="29">
        <v>34466</v>
      </c>
      <c r="C3422" s="25">
        <v>21</v>
      </c>
      <c r="D3422" s="12">
        <v>32.1</v>
      </c>
      <c r="E3422" s="25">
        <v>25.6</v>
      </c>
      <c r="F3422" s="35">
        <v>90</v>
      </c>
      <c r="G3422" s="25">
        <v>9</v>
      </c>
      <c r="H3422" s="13">
        <v>0</v>
      </c>
      <c r="I3422" s="25"/>
      <c r="J3422" s="12">
        <v>225</v>
      </c>
      <c r="K3422" s="12">
        <v>3</v>
      </c>
      <c r="L3422" s="25" t="s">
        <v>13</v>
      </c>
      <c r="M3422" s="10"/>
      <c r="N3422" s="15"/>
      <c r="O3422" s="15"/>
      <c r="P3422" s="4"/>
      <c r="Q3422" s="65"/>
      <c r="R3422" s="42"/>
      <c r="S3422" s="44"/>
      <c r="T3422" s="44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5"/>
      <c r="AH3422" s="40"/>
      <c r="AI3422" s="3"/>
      <c r="AJ3422" s="3"/>
      <c r="AK3422" s="3"/>
      <c r="AL3422" s="3"/>
      <c r="AM3422" s="3"/>
      <c r="AN3422" s="3"/>
      <c r="AO3422" s="3"/>
      <c r="AP3422" s="3"/>
      <c r="AQ3422" s="3"/>
      <c r="AR3422" s="3"/>
      <c r="AS3422" s="3"/>
      <c r="AT3422" s="51"/>
      <c r="AU3422" s="48"/>
      <c r="AV3422" s="52"/>
      <c r="AW3422" s="52"/>
    </row>
    <row r="3423" spans="1:49" ht="15" customHeight="1" x14ac:dyDescent="0.25">
      <c r="A3423" s="11">
        <f t="shared" si="1005"/>
        <v>3420</v>
      </c>
      <c r="B3423" s="29">
        <v>34467</v>
      </c>
      <c r="C3423" s="25">
        <v>22</v>
      </c>
      <c r="D3423" s="12">
        <v>31.4</v>
      </c>
      <c r="E3423" s="25">
        <v>25.6</v>
      </c>
      <c r="F3423" s="35">
        <v>91</v>
      </c>
      <c r="G3423" s="25">
        <v>9</v>
      </c>
      <c r="H3423" s="13">
        <v>0</v>
      </c>
      <c r="I3423" s="25"/>
      <c r="J3423" s="12">
        <v>225</v>
      </c>
      <c r="K3423" s="12">
        <v>5</v>
      </c>
      <c r="L3423" s="25" t="s">
        <v>13</v>
      </c>
      <c r="M3423" s="10"/>
      <c r="N3423" s="15"/>
      <c r="O3423" s="15"/>
      <c r="P3423" s="4"/>
      <c r="Q3423" s="65"/>
      <c r="R3423" s="42"/>
      <c r="S3423" s="44"/>
      <c r="T3423" s="44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5"/>
      <c r="AH3423" s="40"/>
      <c r="AI3423" s="3"/>
      <c r="AJ3423" s="3"/>
      <c r="AK3423" s="3"/>
      <c r="AL3423" s="3"/>
      <c r="AM3423" s="3"/>
      <c r="AN3423" s="3"/>
      <c r="AO3423" s="3"/>
      <c r="AP3423" s="3"/>
      <c r="AQ3423" s="3"/>
      <c r="AR3423" s="3"/>
      <c r="AS3423" s="3"/>
      <c r="AT3423" s="51"/>
      <c r="AU3423" s="48"/>
      <c r="AV3423" s="52"/>
      <c r="AW3423" s="52"/>
    </row>
    <row r="3424" spans="1:49" ht="15" customHeight="1" x14ac:dyDescent="0.25">
      <c r="A3424" s="11">
        <f t="shared" si="1005"/>
        <v>3421</v>
      </c>
      <c r="B3424" s="29">
        <v>34468</v>
      </c>
      <c r="C3424" s="25">
        <v>22</v>
      </c>
      <c r="D3424" s="12">
        <v>32.6</v>
      </c>
      <c r="E3424" s="25">
        <v>25.2</v>
      </c>
      <c r="F3424" s="35">
        <v>91</v>
      </c>
      <c r="G3424" s="25">
        <v>9</v>
      </c>
      <c r="H3424" s="13">
        <v>0</v>
      </c>
      <c r="I3424" s="25"/>
      <c r="J3424" s="12">
        <v>225</v>
      </c>
      <c r="K3424" s="12">
        <v>3</v>
      </c>
      <c r="L3424" s="25" t="s">
        <v>13</v>
      </c>
      <c r="M3424" s="10"/>
      <c r="N3424" s="15"/>
      <c r="O3424" s="15"/>
      <c r="P3424" s="4"/>
      <c r="Q3424" s="65"/>
      <c r="R3424" s="42"/>
      <c r="S3424" s="44"/>
      <c r="T3424" s="44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5"/>
      <c r="AH3424" s="40"/>
      <c r="AI3424" s="3"/>
      <c r="AJ3424" s="3"/>
      <c r="AK3424" s="3"/>
      <c r="AL3424" s="3"/>
      <c r="AM3424" s="3"/>
      <c r="AN3424" s="3"/>
      <c r="AO3424" s="3"/>
      <c r="AP3424" s="3"/>
      <c r="AQ3424" s="3"/>
      <c r="AR3424" s="3"/>
      <c r="AS3424" s="3"/>
      <c r="AT3424" s="51"/>
      <c r="AU3424" s="48"/>
      <c r="AV3424" s="52"/>
      <c r="AW3424" s="52"/>
    </row>
    <row r="3425" spans="1:49" ht="15" customHeight="1" x14ac:dyDescent="0.25">
      <c r="A3425" s="11">
        <f t="shared" si="1005"/>
        <v>3422</v>
      </c>
      <c r="B3425" s="29">
        <v>34469</v>
      </c>
      <c r="C3425" s="25">
        <v>21</v>
      </c>
      <c r="D3425" s="12">
        <v>32.6</v>
      </c>
      <c r="E3425" s="25">
        <v>24.9</v>
      </c>
      <c r="F3425" s="35">
        <v>89</v>
      </c>
      <c r="G3425" s="25">
        <v>9</v>
      </c>
      <c r="H3425" s="13">
        <v>0</v>
      </c>
      <c r="I3425" s="25"/>
      <c r="J3425" s="12">
        <v>225</v>
      </c>
      <c r="K3425" s="12">
        <v>3</v>
      </c>
      <c r="L3425" s="25" t="s">
        <v>13</v>
      </c>
      <c r="M3425" s="10"/>
      <c r="N3425" s="15"/>
      <c r="O3425" s="15"/>
      <c r="P3425" s="4"/>
      <c r="Q3425" s="65"/>
      <c r="R3425" s="42"/>
      <c r="S3425" s="44"/>
      <c r="T3425" s="44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5"/>
      <c r="AH3425" s="40"/>
      <c r="AI3425" s="3"/>
      <c r="AJ3425" s="3"/>
      <c r="AK3425" s="3"/>
      <c r="AL3425" s="3"/>
      <c r="AM3425" s="3"/>
      <c r="AN3425" s="3"/>
      <c r="AO3425" s="3"/>
      <c r="AP3425" s="3"/>
      <c r="AQ3425" s="3"/>
      <c r="AR3425" s="3"/>
      <c r="AS3425" s="3"/>
      <c r="AT3425" s="51"/>
      <c r="AU3425" s="48"/>
      <c r="AV3425" s="52"/>
      <c r="AW3425" s="52"/>
    </row>
    <row r="3426" spans="1:49" ht="15" customHeight="1" x14ac:dyDescent="0.25">
      <c r="A3426" s="11">
        <f t="shared" si="1005"/>
        <v>3423</v>
      </c>
      <c r="B3426" s="29">
        <v>34470</v>
      </c>
      <c r="C3426" s="25">
        <v>24</v>
      </c>
      <c r="D3426" s="12">
        <v>31.4</v>
      </c>
      <c r="E3426" s="25">
        <v>26.1</v>
      </c>
      <c r="F3426" s="35">
        <v>91</v>
      </c>
      <c r="G3426" s="25">
        <v>9</v>
      </c>
      <c r="H3426" s="13">
        <v>0</v>
      </c>
      <c r="I3426" s="25"/>
      <c r="J3426" s="12">
        <v>225</v>
      </c>
      <c r="K3426" s="12">
        <v>4</v>
      </c>
      <c r="L3426" s="25" t="s">
        <v>13</v>
      </c>
      <c r="M3426" s="10"/>
      <c r="N3426" s="15"/>
      <c r="O3426" s="15"/>
      <c r="P3426" s="4"/>
      <c r="Q3426" s="65"/>
      <c r="R3426" s="42"/>
      <c r="S3426" s="44"/>
      <c r="T3426" s="44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5"/>
      <c r="AH3426" s="40"/>
      <c r="AI3426" s="3"/>
      <c r="AJ3426" s="3"/>
      <c r="AK3426" s="3"/>
      <c r="AL3426" s="3"/>
      <c r="AM3426" s="3"/>
      <c r="AN3426" s="3"/>
      <c r="AO3426" s="3"/>
      <c r="AP3426" s="3"/>
      <c r="AQ3426" s="3"/>
      <c r="AR3426" s="3"/>
      <c r="AS3426" s="3"/>
      <c r="AT3426" s="51"/>
      <c r="AU3426" s="48"/>
      <c r="AV3426" s="52"/>
      <c r="AW3426" s="52"/>
    </row>
    <row r="3427" spans="1:49" ht="15" customHeight="1" x14ac:dyDescent="0.25">
      <c r="A3427" s="11">
        <f t="shared" si="1005"/>
        <v>3424</v>
      </c>
      <c r="B3427" s="29">
        <v>34471</v>
      </c>
      <c r="C3427" s="25">
        <v>23</v>
      </c>
      <c r="D3427" s="12">
        <v>28.4</v>
      </c>
      <c r="E3427" s="25">
        <v>23.9</v>
      </c>
      <c r="F3427" s="35">
        <v>98</v>
      </c>
      <c r="G3427" s="25">
        <v>103</v>
      </c>
      <c r="H3427" s="13">
        <v>0</v>
      </c>
      <c r="I3427" s="25"/>
      <c r="J3427" s="12">
        <v>225</v>
      </c>
      <c r="K3427" s="12">
        <v>2</v>
      </c>
      <c r="L3427" s="25" t="s">
        <v>13</v>
      </c>
      <c r="M3427" s="10"/>
      <c r="N3427" s="15"/>
      <c r="O3427" s="15"/>
      <c r="P3427" s="4"/>
      <c r="Q3427" s="65"/>
      <c r="R3427" s="42"/>
      <c r="S3427" s="44"/>
      <c r="T3427" s="44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5"/>
      <c r="AH3427" s="40"/>
      <c r="AI3427" s="3"/>
      <c r="AJ3427" s="3"/>
      <c r="AK3427" s="3"/>
      <c r="AL3427" s="3"/>
      <c r="AM3427" s="3"/>
      <c r="AN3427" s="3"/>
      <c r="AO3427" s="3"/>
      <c r="AP3427" s="3"/>
      <c r="AQ3427" s="3"/>
      <c r="AR3427" s="3"/>
      <c r="AS3427" s="3"/>
      <c r="AT3427" s="51"/>
      <c r="AU3427" s="48"/>
      <c r="AV3427" s="52"/>
      <c r="AW3427" s="52"/>
    </row>
    <row r="3428" spans="1:49" ht="15" customHeight="1" x14ac:dyDescent="0.25">
      <c r="A3428" s="11">
        <f t="shared" si="1005"/>
        <v>3425</v>
      </c>
      <c r="B3428" s="29">
        <v>34472</v>
      </c>
      <c r="C3428" s="25">
        <v>23</v>
      </c>
      <c r="D3428" s="12">
        <v>31.1</v>
      </c>
      <c r="E3428" s="25">
        <v>25.6</v>
      </c>
      <c r="F3428" s="35">
        <v>93</v>
      </c>
      <c r="G3428" s="25">
        <v>21</v>
      </c>
      <c r="H3428" s="13">
        <v>0</v>
      </c>
      <c r="I3428" s="25"/>
      <c r="J3428" s="12">
        <v>225</v>
      </c>
      <c r="K3428" s="12">
        <v>2</v>
      </c>
      <c r="L3428" s="25" t="s">
        <v>13</v>
      </c>
      <c r="M3428" s="10"/>
      <c r="N3428" s="15"/>
      <c r="O3428" s="15"/>
      <c r="P3428" s="4"/>
      <c r="Q3428" s="65"/>
      <c r="R3428" s="42"/>
      <c r="S3428" s="44"/>
      <c r="T3428" s="44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5"/>
      <c r="AH3428" s="40"/>
      <c r="AI3428" s="3"/>
      <c r="AJ3428" s="3"/>
      <c r="AK3428" s="3"/>
      <c r="AL3428" s="3"/>
      <c r="AM3428" s="3"/>
      <c r="AN3428" s="3"/>
      <c r="AO3428" s="3"/>
      <c r="AP3428" s="3"/>
      <c r="AQ3428" s="3"/>
      <c r="AR3428" s="3"/>
      <c r="AS3428" s="3"/>
      <c r="AT3428" s="51"/>
      <c r="AU3428" s="48"/>
      <c r="AV3428" s="52"/>
      <c r="AW3428" s="52"/>
    </row>
    <row r="3429" spans="1:49" ht="15" customHeight="1" x14ac:dyDescent="0.25">
      <c r="A3429" s="11">
        <f t="shared" si="1005"/>
        <v>3426</v>
      </c>
      <c r="B3429" s="29">
        <v>34473</v>
      </c>
      <c r="C3429" s="25">
        <v>22</v>
      </c>
      <c r="D3429" s="12">
        <v>31.1</v>
      </c>
      <c r="E3429" s="25">
        <v>25.7</v>
      </c>
      <c r="F3429" s="35">
        <v>94</v>
      </c>
      <c r="G3429" s="25">
        <v>25</v>
      </c>
      <c r="H3429" s="13">
        <v>0</v>
      </c>
      <c r="I3429" s="25"/>
      <c r="J3429" s="12">
        <v>0</v>
      </c>
      <c r="K3429" s="12">
        <v>3</v>
      </c>
      <c r="L3429" s="25" t="s">
        <v>11</v>
      </c>
      <c r="M3429" s="10"/>
      <c r="N3429" s="15"/>
      <c r="O3429" s="15"/>
      <c r="P3429" s="4"/>
      <c r="Q3429" s="65"/>
      <c r="R3429" s="42"/>
      <c r="S3429" s="44"/>
      <c r="T3429" s="44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5"/>
      <c r="AH3429" s="40"/>
      <c r="AI3429" s="3"/>
      <c r="AJ3429" s="3"/>
      <c r="AK3429" s="3"/>
      <c r="AL3429" s="3"/>
      <c r="AM3429" s="3"/>
      <c r="AN3429" s="3"/>
      <c r="AO3429" s="3"/>
      <c r="AP3429" s="3"/>
      <c r="AQ3429" s="3"/>
      <c r="AR3429" s="3"/>
      <c r="AS3429" s="3"/>
      <c r="AT3429" s="51"/>
      <c r="AU3429" s="48"/>
      <c r="AV3429" s="52"/>
      <c r="AW3429" s="52"/>
    </row>
    <row r="3430" spans="1:49" ht="15" customHeight="1" x14ac:dyDescent="0.25">
      <c r="A3430" s="11">
        <f t="shared" si="1005"/>
        <v>3427</v>
      </c>
      <c r="B3430" s="29">
        <v>34474</v>
      </c>
      <c r="C3430" s="25">
        <v>23</v>
      </c>
      <c r="D3430" s="12">
        <v>32.299999999999997</v>
      </c>
      <c r="E3430" s="25">
        <v>26.1</v>
      </c>
      <c r="F3430" s="35">
        <v>89</v>
      </c>
      <c r="G3430" s="25">
        <v>9</v>
      </c>
      <c r="H3430" s="13">
        <v>0</v>
      </c>
      <c r="I3430" s="25"/>
      <c r="J3430" s="12">
        <v>90</v>
      </c>
      <c r="K3430" s="12">
        <v>2</v>
      </c>
      <c r="L3430" s="25" t="s">
        <v>12</v>
      </c>
      <c r="M3430" s="10"/>
      <c r="N3430" s="15"/>
      <c r="O3430" s="15"/>
      <c r="P3430" s="4"/>
      <c r="Q3430" s="65"/>
      <c r="R3430" s="42"/>
      <c r="S3430" s="44"/>
      <c r="T3430" s="44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5"/>
      <c r="AH3430" s="40"/>
      <c r="AI3430" s="3"/>
      <c r="AJ3430" s="3"/>
      <c r="AK3430" s="3"/>
      <c r="AL3430" s="3"/>
      <c r="AM3430" s="3"/>
      <c r="AN3430" s="3"/>
      <c r="AO3430" s="3"/>
      <c r="AP3430" s="3"/>
      <c r="AQ3430" s="3"/>
      <c r="AR3430" s="3"/>
      <c r="AS3430" s="3"/>
      <c r="AT3430" s="51"/>
      <c r="AU3430" s="48"/>
      <c r="AV3430" s="52"/>
      <c r="AW3430" s="52"/>
    </row>
    <row r="3431" spans="1:49" ht="15" customHeight="1" x14ac:dyDescent="0.25">
      <c r="A3431" s="11">
        <f t="shared" si="1005"/>
        <v>3428</v>
      </c>
      <c r="B3431" s="29">
        <v>34475</v>
      </c>
      <c r="C3431" s="25">
        <v>22</v>
      </c>
      <c r="D3431" s="12">
        <v>32.700000000000003</v>
      </c>
      <c r="E3431" s="25">
        <v>25.4</v>
      </c>
      <c r="F3431" s="35">
        <v>88</v>
      </c>
      <c r="G3431" s="25">
        <v>16</v>
      </c>
      <c r="H3431" s="13">
        <v>0</v>
      </c>
      <c r="I3431" s="25"/>
      <c r="J3431" s="12">
        <v>135</v>
      </c>
      <c r="K3431" s="12">
        <v>7</v>
      </c>
      <c r="L3431" s="25" t="s">
        <v>15</v>
      </c>
      <c r="M3431" s="10"/>
      <c r="N3431" s="15"/>
      <c r="O3431" s="15"/>
      <c r="P3431" s="4"/>
      <c r="Q3431" s="65"/>
      <c r="R3431" s="42"/>
      <c r="S3431" s="44"/>
      <c r="T3431" s="44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5"/>
      <c r="AH3431" s="40"/>
      <c r="AI3431" s="3"/>
      <c r="AJ3431" s="3"/>
      <c r="AK3431" s="3"/>
      <c r="AL3431" s="3"/>
      <c r="AM3431" s="3"/>
      <c r="AN3431" s="3"/>
      <c r="AO3431" s="3"/>
      <c r="AP3431" s="3"/>
      <c r="AQ3431" s="3"/>
      <c r="AR3431" s="3"/>
      <c r="AS3431" s="3"/>
      <c r="AT3431" s="51"/>
      <c r="AU3431" s="48"/>
      <c r="AV3431" s="52"/>
      <c r="AW3431" s="52"/>
    </row>
    <row r="3432" spans="1:49" ht="15" customHeight="1" x14ac:dyDescent="0.25">
      <c r="A3432" s="11">
        <f t="shared" si="1005"/>
        <v>3429</v>
      </c>
      <c r="B3432" s="29">
        <v>34476</v>
      </c>
      <c r="C3432" s="25">
        <v>23</v>
      </c>
      <c r="D3432" s="12">
        <v>29.9</v>
      </c>
      <c r="E3432" s="25">
        <v>25.8</v>
      </c>
      <c r="F3432" s="35">
        <v>93</v>
      </c>
      <c r="G3432" s="25">
        <v>17</v>
      </c>
      <c r="H3432" s="13">
        <v>0</v>
      </c>
      <c r="I3432" s="25"/>
      <c r="J3432" s="12">
        <v>225</v>
      </c>
      <c r="K3432" s="12">
        <v>4</v>
      </c>
      <c r="L3432" s="25" t="s">
        <v>13</v>
      </c>
      <c r="M3432" s="10"/>
      <c r="N3432" s="15"/>
      <c r="O3432" s="15"/>
      <c r="P3432" s="4"/>
      <c r="Q3432" s="65"/>
      <c r="R3432" s="42"/>
      <c r="S3432" s="44"/>
      <c r="T3432" s="44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5"/>
      <c r="AH3432" s="40"/>
      <c r="AI3432" s="3"/>
      <c r="AJ3432" s="3"/>
      <c r="AK3432" s="3"/>
      <c r="AL3432" s="3"/>
      <c r="AM3432" s="3"/>
      <c r="AN3432" s="3"/>
      <c r="AO3432" s="3"/>
      <c r="AP3432" s="3"/>
      <c r="AQ3432" s="3"/>
      <c r="AR3432" s="3"/>
      <c r="AS3432" s="3"/>
      <c r="AT3432" s="51"/>
      <c r="AU3432" s="48"/>
      <c r="AV3432" s="52"/>
      <c r="AW3432" s="52"/>
    </row>
    <row r="3433" spans="1:49" ht="15" customHeight="1" x14ac:dyDescent="0.25">
      <c r="A3433" s="11">
        <f t="shared" si="1005"/>
        <v>3430</v>
      </c>
      <c r="B3433" s="29">
        <v>34477</v>
      </c>
      <c r="C3433" s="25">
        <v>21</v>
      </c>
      <c r="D3433" s="12">
        <v>30.5</v>
      </c>
      <c r="E3433" s="25">
        <v>25.1</v>
      </c>
      <c r="F3433" s="35">
        <v>92</v>
      </c>
      <c r="G3433" s="25">
        <v>0</v>
      </c>
      <c r="H3433" s="13">
        <v>0</v>
      </c>
      <c r="I3433" s="25"/>
      <c r="J3433" s="12">
        <v>225</v>
      </c>
      <c r="K3433" s="12">
        <v>5</v>
      </c>
      <c r="L3433" s="25" t="s">
        <v>13</v>
      </c>
      <c r="M3433" s="10"/>
      <c r="N3433" s="15"/>
      <c r="O3433" s="15"/>
      <c r="P3433" s="4"/>
      <c r="Q3433" s="65"/>
      <c r="R3433" s="42"/>
      <c r="S3433" s="44"/>
      <c r="T3433" s="44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5"/>
      <c r="AH3433" s="40"/>
      <c r="AI3433" s="3"/>
      <c r="AJ3433" s="3"/>
      <c r="AK3433" s="3"/>
      <c r="AL3433" s="3"/>
      <c r="AM3433" s="3"/>
      <c r="AN3433" s="3"/>
      <c r="AO3433" s="3"/>
      <c r="AP3433" s="3"/>
      <c r="AQ3433" s="3"/>
      <c r="AR3433" s="3"/>
      <c r="AS3433" s="3"/>
      <c r="AT3433" s="51"/>
      <c r="AU3433" s="48"/>
      <c r="AV3433" s="52"/>
      <c r="AW3433" s="52"/>
    </row>
    <row r="3434" spans="1:49" ht="15" customHeight="1" x14ac:dyDescent="0.25">
      <c r="A3434" s="11">
        <f t="shared" si="1005"/>
        <v>3431</v>
      </c>
      <c r="B3434" s="29">
        <v>34478</v>
      </c>
      <c r="C3434" s="25">
        <v>23</v>
      </c>
      <c r="D3434" s="12">
        <v>31.6</v>
      </c>
      <c r="E3434" s="25">
        <v>25.7</v>
      </c>
      <c r="F3434" s="35">
        <v>88</v>
      </c>
      <c r="G3434" s="25">
        <v>4</v>
      </c>
      <c r="H3434" s="13">
        <v>0</v>
      </c>
      <c r="I3434" s="25"/>
      <c r="J3434" s="12">
        <v>225</v>
      </c>
      <c r="K3434" s="12">
        <v>3</v>
      </c>
      <c r="L3434" s="25" t="s">
        <v>15</v>
      </c>
      <c r="M3434" s="10"/>
      <c r="N3434" s="15"/>
      <c r="O3434" s="15"/>
      <c r="P3434" s="4"/>
      <c r="Q3434" s="65"/>
      <c r="R3434" s="42"/>
      <c r="S3434" s="44"/>
      <c r="T3434" s="44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5"/>
      <c r="AH3434" s="40"/>
      <c r="AI3434" s="3"/>
      <c r="AJ3434" s="3"/>
      <c r="AK3434" s="3"/>
      <c r="AL3434" s="3"/>
      <c r="AM3434" s="3"/>
      <c r="AN3434" s="3"/>
      <c r="AO3434" s="3"/>
      <c r="AP3434" s="3"/>
      <c r="AQ3434" s="3"/>
      <c r="AR3434" s="3"/>
      <c r="AS3434" s="3"/>
      <c r="AT3434" s="51"/>
      <c r="AU3434" s="48"/>
      <c r="AV3434" s="52"/>
      <c r="AW3434" s="52"/>
    </row>
    <row r="3435" spans="1:49" ht="15" customHeight="1" x14ac:dyDescent="0.25">
      <c r="A3435" s="11">
        <f t="shared" si="1005"/>
        <v>3432</v>
      </c>
      <c r="B3435" s="29">
        <v>34479</v>
      </c>
      <c r="C3435" s="25">
        <v>21</v>
      </c>
      <c r="D3435" s="12">
        <v>31.8</v>
      </c>
      <c r="E3435" s="25">
        <v>24.8</v>
      </c>
      <c r="F3435" s="35">
        <v>89</v>
      </c>
      <c r="G3435" s="25">
        <v>9</v>
      </c>
      <c r="H3435" s="13">
        <v>0</v>
      </c>
      <c r="I3435" s="25"/>
      <c r="J3435" s="12">
        <v>225</v>
      </c>
      <c r="K3435" s="12">
        <v>3</v>
      </c>
      <c r="L3435" s="25" t="s">
        <v>13</v>
      </c>
      <c r="M3435" s="10"/>
      <c r="N3435" s="15"/>
      <c r="O3435" s="15"/>
      <c r="P3435" s="4"/>
      <c r="Q3435" s="65"/>
      <c r="R3435" s="42"/>
      <c r="S3435" s="44"/>
      <c r="T3435" s="44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5"/>
      <c r="AH3435" s="40"/>
      <c r="AI3435" s="3"/>
      <c r="AJ3435" s="3"/>
      <c r="AK3435" s="3"/>
      <c r="AL3435" s="3"/>
      <c r="AM3435" s="3"/>
      <c r="AN3435" s="3"/>
      <c r="AO3435" s="3"/>
      <c r="AP3435" s="3"/>
      <c r="AQ3435" s="3"/>
      <c r="AR3435" s="3"/>
      <c r="AS3435" s="3"/>
      <c r="AT3435" s="51"/>
      <c r="AU3435" s="48"/>
      <c r="AV3435" s="52"/>
      <c r="AW3435" s="52"/>
    </row>
    <row r="3436" spans="1:49" ht="15" customHeight="1" x14ac:dyDescent="0.25">
      <c r="A3436" s="11">
        <f t="shared" si="1005"/>
        <v>3433</v>
      </c>
      <c r="B3436" s="29">
        <v>34480</v>
      </c>
      <c r="C3436" s="25">
        <v>23</v>
      </c>
      <c r="D3436" s="12">
        <v>31.2</v>
      </c>
      <c r="E3436" s="25">
        <v>25.6</v>
      </c>
      <c r="F3436" s="35">
        <v>91</v>
      </c>
      <c r="G3436" s="25">
        <v>9</v>
      </c>
      <c r="H3436" s="13">
        <v>0</v>
      </c>
      <c r="I3436" s="25"/>
      <c r="J3436" s="12">
        <v>225</v>
      </c>
      <c r="K3436" s="12">
        <v>5</v>
      </c>
      <c r="L3436" s="25" t="s">
        <v>13</v>
      </c>
      <c r="M3436" s="10"/>
      <c r="N3436" s="15"/>
      <c r="O3436" s="15"/>
      <c r="P3436" s="4"/>
      <c r="Q3436" s="65"/>
      <c r="R3436" s="42"/>
      <c r="S3436" s="44"/>
      <c r="T3436" s="44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5"/>
      <c r="AH3436" s="40"/>
      <c r="AI3436" s="3"/>
      <c r="AJ3436" s="3"/>
      <c r="AK3436" s="3"/>
      <c r="AL3436" s="3"/>
      <c r="AM3436" s="3"/>
      <c r="AN3436" s="3"/>
      <c r="AO3436" s="3"/>
      <c r="AP3436" s="3"/>
      <c r="AQ3436" s="3"/>
      <c r="AR3436" s="3"/>
      <c r="AS3436" s="3"/>
      <c r="AT3436" s="51"/>
      <c r="AU3436" s="48"/>
      <c r="AV3436" s="52"/>
      <c r="AW3436" s="52"/>
    </row>
    <row r="3437" spans="1:49" ht="15" customHeight="1" x14ac:dyDescent="0.25">
      <c r="A3437" s="11">
        <f t="shared" si="1005"/>
        <v>3434</v>
      </c>
      <c r="B3437" s="29">
        <v>34481</v>
      </c>
      <c r="C3437" s="25">
        <v>22</v>
      </c>
      <c r="D3437" s="12">
        <v>31.2</v>
      </c>
      <c r="E3437" s="25">
        <v>25</v>
      </c>
      <c r="F3437" s="35">
        <v>90</v>
      </c>
      <c r="G3437" s="25">
        <v>9</v>
      </c>
      <c r="H3437" s="13">
        <v>0</v>
      </c>
      <c r="I3437" s="25"/>
      <c r="J3437" s="12">
        <v>225</v>
      </c>
      <c r="K3437" s="12">
        <v>3</v>
      </c>
      <c r="L3437" s="25" t="s">
        <v>13</v>
      </c>
      <c r="M3437" s="10"/>
      <c r="N3437" s="15"/>
      <c r="O3437" s="15"/>
      <c r="P3437" s="4"/>
      <c r="Q3437" s="65"/>
      <c r="R3437" s="42"/>
      <c r="S3437" s="44"/>
      <c r="T3437" s="44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5"/>
      <c r="AH3437" s="40"/>
      <c r="AI3437" s="3"/>
      <c r="AJ3437" s="3"/>
      <c r="AK3437" s="3"/>
      <c r="AL3437" s="3"/>
      <c r="AM3437" s="3"/>
      <c r="AN3437" s="3"/>
      <c r="AO3437" s="3"/>
      <c r="AP3437" s="3"/>
      <c r="AQ3437" s="3"/>
      <c r="AR3437" s="3"/>
      <c r="AS3437" s="3"/>
      <c r="AT3437" s="51"/>
      <c r="AU3437" s="48"/>
      <c r="AV3437" s="52"/>
      <c r="AW3437" s="52"/>
    </row>
    <row r="3438" spans="1:49" ht="15" customHeight="1" x14ac:dyDescent="0.25">
      <c r="A3438" s="11">
        <f t="shared" si="1005"/>
        <v>3435</v>
      </c>
      <c r="B3438" s="29">
        <v>34482</v>
      </c>
      <c r="C3438" s="25">
        <v>23</v>
      </c>
      <c r="D3438" s="12">
        <v>32.6</v>
      </c>
      <c r="E3438" s="25">
        <v>25.9</v>
      </c>
      <c r="F3438" s="35">
        <v>88</v>
      </c>
      <c r="G3438" s="25">
        <v>9</v>
      </c>
      <c r="H3438" s="13">
        <v>0</v>
      </c>
      <c r="I3438" s="25"/>
      <c r="J3438" s="12">
        <v>270</v>
      </c>
      <c r="K3438" s="12">
        <v>1</v>
      </c>
      <c r="L3438" s="25" t="s">
        <v>15</v>
      </c>
      <c r="M3438" s="10"/>
      <c r="N3438" s="15"/>
      <c r="O3438" s="15"/>
      <c r="P3438" s="4"/>
      <c r="Q3438" s="65"/>
      <c r="R3438" s="42"/>
      <c r="S3438" s="44"/>
      <c r="T3438" s="44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5"/>
      <c r="AH3438" s="40"/>
      <c r="AI3438" s="3"/>
      <c r="AJ3438" s="3"/>
      <c r="AK3438" s="3"/>
      <c r="AL3438" s="3"/>
      <c r="AM3438" s="3"/>
      <c r="AN3438" s="3"/>
      <c r="AO3438" s="3"/>
      <c r="AP3438" s="3"/>
      <c r="AQ3438" s="3"/>
      <c r="AR3438" s="3"/>
      <c r="AS3438" s="3"/>
      <c r="AT3438" s="51"/>
      <c r="AU3438" s="48"/>
      <c r="AV3438" s="52"/>
      <c r="AW3438" s="52"/>
    </row>
    <row r="3439" spans="1:49" ht="15" customHeight="1" x14ac:dyDescent="0.25">
      <c r="A3439" s="11">
        <f t="shared" si="1005"/>
        <v>3436</v>
      </c>
      <c r="B3439" s="29">
        <v>34483</v>
      </c>
      <c r="C3439" s="25">
        <v>23</v>
      </c>
      <c r="D3439" s="12">
        <v>31.4</v>
      </c>
      <c r="E3439" s="25">
        <v>25.8</v>
      </c>
      <c r="F3439" s="35">
        <v>94</v>
      </c>
      <c r="G3439" s="25">
        <v>9</v>
      </c>
      <c r="H3439" s="13">
        <v>0</v>
      </c>
      <c r="I3439" s="25"/>
      <c r="J3439" s="12">
        <v>225</v>
      </c>
      <c r="K3439" s="12">
        <v>7</v>
      </c>
      <c r="L3439" s="25" t="s">
        <v>13</v>
      </c>
      <c r="M3439" s="10"/>
      <c r="N3439" s="15"/>
      <c r="O3439" s="15"/>
      <c r="P3439" s="4"/>
      <c r="Q3439" s="65"/>
      <c r="R3439" s="42"/>
      <c r="S3439" s="44"/>
      <c r="T3439" s="44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5"/>
      <c r="AH3439" s="40"/>
      <c r="AI3439" s="3"/>
      <c r="AJ3439" s="3"/>
      <c r="AK3439" s="3"/>
      <c r="AL3439" s="3"/>
      <c r="AM3439" s="3"/>
      <c r="AN3439" s="3"/>
      <c r="AO3439" s="3"/>
      <c r="AP3439" s="3"/>
      <c r="AQ3439" s="3"/>
      <c r="AR3439" s="3"/>
      <c r="AS3439" s="3"/>
      <c r="AT3439" s="51"/>
      <c r="AU3439" s="48"/>
      <c r="AV3439" s="52"/>
      <c r="AW3439" s="52"/>
    </row>
    <row r="3440" spans="1:49" ht="15" customHeight="1" x14ac:dyDescent="0.25">
      <c r="A3440" s="11">
        <f t="shared" si="1005"/>
        <v>3437</v>
      </c>
      <c r="B3440" s="29">
        <v>34484</v>
      </c>
      <c r="C3440" s="25">
        <v>23</v>
      </c>
      <c r="D3440" s="12">
        <v>31.3</v>
      </c>
      <c r="E3440" s="25">
        <v>25.2</v>
      </c>
      <c r="F3440" s="35">
        <v>97</v>
      </c>
      <c r="G3440" s="25">
        <v>29</v>
      </c>
      <c r="H3440" s="13">
        <v>0</v>
      </c>
      <c r="I3440" s="25"/>
      <c r="J3440" s="12">
        <v>315</v>
      </c>
      <c r="K3440" s="12">
        <v>4</v>
      </c>
      <c r="L3440" s="25" t="s">
        <v>16</v>
      </c>
      <c r="M3440" s="10"/>
      <c r="N3440" s="15"/>
      <c r="O3440" s="15"/>
      <c r="P3440" s="4"/>
      <c r="Q3440" s="65"/>
      <c r="R3440" s="42"/>
      <c r="S3440" s="44"/>
      <c r="T3440" s="44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5"/>
      <c r="AH3440" s="40"/>
      <c r="AI3440" s="3"/>
      <c r="AJ3440" s="3"/>
      <c r="AK3440" s="3"/>
      <c r="AL3440" s="3"/>
      <c r="AM3440" s="3"/>
      <c r="AN3440" s="3"/>
      <c r="AO3440" s="3"/>
      <c r="AP3440" s="3"/>
      <c r="AQ3440" s="3"/>
      <c r="AR3440" s="3"/>
      <c r="AS3440" s="3"/>
      <c r="AT3440" s="51"/>
      <c r="AU3440" s="48"/>
      <c r="AV3440" s="52"/>
      <c r="AW3440" s="52"/>
    </row>
    <row r="3441" spans="1:49" ht="15" customHeight="1" x14ac:dyDescent="0.25">
      <c r="A3441" s="11">
        <f t="shared" si="1005"/>
        <v>3438</v>
      </c>
      <c r="B3441" s="29">
        <v>34485</v>
      </c>
      <c r="C3441" s="25">
        <v>24</v>
      </c>
      <c r="D3441" s="12">
        <v>30.2</v>
      </c>
      <c r="E3441" s="25">
        <v>26.7</v>
      </c>
      <c r="F3441" s="35">
        <v>94</v>
      </c>
      <c r="G3441" s="25">
        <v>27</v>
      </c>
      <c r="H3441" s="13">
        <v>0</v>
      </c>
      <c r="I3441" s="25"/>
      <c r="J3441" s="12">
        <v>0</v>
      </c>
      <c r="K3441" s="12">
        <v>1</v>
      </c>
      <c r="L3441" s="25" t="s">
        <v>11</v>
      </c>
      <c r="M3441" s="10"/>
      <c r="N3441" s="15"/>
      <c r="O3441" s="15"/>
      <c r="P3441" s="4"/>
      <c r="Q3441" s="65"/>
      <c r="R3441" s="42"/>
      <c r="S3441" s="44"/>
      <c r="T3441" s="44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5"/>
      <c r="AH3441" s="40"/>
      <c r="AI3441" s="3"/>
      <c r="AJ3441" s="3"/>
      <c r="AK3441" s="3"/>
      <c r="AL3441" s="3"/>
      <c r="AM3441" s="3"/>
      <c r="AN3441" s="3"/>
      <c r="AO3441" s="3"/>
      <c r="AP3441" s="3"/>
      <c r="AQ3441" s="3"/>
      <c r="AR3441" s="3"/>
      <c r="AS3441" s="3"/>
      <c r="AT3441" s="51"/>
      <c r="AU3441" s="48"/>
      <c r="AV3441" s="52"/>
      <c r="AW3441" s="52"/>
    </row>
    <row r="3442" spans="1:49" ht="15" customHeight="1" x14ac:dyDescent="0.25">
      <c r="A3442" s="11">
        <f t="shared" si="1005"/>
        <v>3439</v>
      </c>
      <c r="B3442" s="29">
        <v>34486</v>
      </c>
      <c r="C3442" s="25">
        <v>23</v>
      </c>
      <c r="D3442" s="12">
        <v>29.2</v>
      </c>
      <c r="E3442" s="25">
        <v>25.4</v>
      </c>
      <c r="F3442" s="35">
        <v>95</v>
      </c>
      <c r="G3442" s="25">
        <v>10</v>
      </c>
      <c r="H3442" s="13">
        <v>0</v>
      </c>
      <c r="I3442" s="25"/>
      <c r="J3442" s="12">
        <v>0</v>
      </c>
      <c r="K3442" s="12">
        <v>2</v>
      </c>
      <c r="L3442" s="25" t="s">
        <v>11</v>
      </c>
      <c r="M3442" s="10"/>
      <c r="N3442" s="15"/>
      <c r="O3442" s="15"/>
      <c r="P3442" s="4"/>
      <c r="Q3442" s="65"/>
      <c r="R3442" s="42"/>
      <c r="S3442" s="44"/>
      <c r="T3442" s="44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5"/>
      <c r="AH3442" s="40"/>
      <c r="AI3442" s="3"/>
      <c r="AJ3442" s="3"/>
      <c r="AK3442" s="3"/>
      <c r="AL3442" s="3"/>
      <c r="AM3442" s="3"/>
      <c r="AN3442" s="3"/>
      <c r="AO3442" s="3"/>
      <c r="AP3442" s="3"/>
      <c r="AQ3442" s="3"/>
      <c r="AR3442" s="3"/>
      <c r="AS3442" s="3"/>
      <c r="AT3442" s="51"/>
      <c r="AU3442" s="48"/>
      <c r="AV3442" s="52"/>
      <c r="AW3442" s="52"/>
    </row>
    <row r="3443" spans="1:49" ht="15" customHeight="1" x14ac:dyDescent="0.25">
      <c r="A3443" s="11">
        <f t="shared" si="1005"/>
        <v>3440</v>
      </c>
      <c r="B3443" s="29">
        <v>34487</v>
      </c>
      <c r="C3443" s="25">
        <v>22</v>
      </c>
      <c r="D3443" s="12">
        <v>30.5</v>
      </c>
      <c r="E3443" s="25">
        <v>26</v>
      </c>
      <c r="F3443" s="35">
        <v>88</v>
      </c>
      <c r="G3443" s="25">
        <v>0</v>
      </c>
      <c r="H3443" s="13">
        <v>0</v>
      </c>
      <c r="I3443" s="25"/>
      <c r="J3443" s="12">
        <v>270</v>
      </c>
      <c r="K3443" s="12">
        <v>1</v>
      </c>
      <c r="L3443" s="25" t="s">
        <v>11</v>
      </c>
      <c r="M3443" s="10"/>
      <c r="N3443" s="15"/>
      <c r="O3443" s="15"/>
      <c r="P3443" s="4"/>
      <c r="Q3443" s="65"/>
      <c r="R3443" s="42"/>
      <c r="S3443" s="44"/>
      <c r="T3443" s="44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5"/>
      <c r="AH3443" s="40"/>
      <c r="AI3443" s="3"/>
      <c r="AJ3443" s="3"/>
      <c r="AK3443" s="3"/>
      <c r="AL3443" s="3"/>
      <c r="AM3443" s="3"/>
      <c r="AN3443" s="3"/>
      <c r="AO3443" s="3"/>
      <c r="AP3443" s="3"/>
      <c r="AQ3443" s="3"/>
      <c r="AR3443" s="3"/>
      <c r="AS3443" s="3"/>
      <c r="AT3443" s="51"/>
      <c r="AU3443" s="48"/>
      <c r="AV3443" s="52"/>
      <c r="AW3443" s="52"/>
    </row>
    <row r="3444" spans="1:49" ht="15" customHeight="1" x14ac:dyDescent="0.25">
      <c r="A3444" s="11">
        <f t="shared" si="1005"/>
        <v>3441</v>
      </c>
      <c r="B3444" s="29">
        <v>34488</v>
      </c>
      <c r="C3444" s="25">
        <v>22</v>
      </c>
      <c r="D3444" s="12">
        <v>30</v>
      </c>
      <c r="E3444" s="25">
        <v>23.9</v>
      </c>
      <c r="F3444" s="35">
        <v>98</v>
      </c>
      <c r="G3444" s="25">
        <v>3</v>
      </c>
      <c r="H3444" s="13">
        <v>0</v>
      </c>
      <c r="I3444" s="25"/>
      <c r="J3444" s="12">
        <v>225</v>
      </c>
      <c r="K3444" s="12">
        <v>2</v>
      </c>
      <c r="L3444" s="25" t="s">
        <v>15</v>
      </c>
      <c r="M3444" s="10"/>
      <c r="N3444" s="15"/>
      <c r="O3444" s="15"/>
      <c r="P3444" s="4"/>
      <c r="Q3444" s="65"/>
      <c r="R3444" s="42"/>
      <c r="S3444" s="44"/>
      <c r="T3444" s="44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5"/>
      <c r="AH3444" s="40"/>
      <c r="AI3444" s="3"/>
      <c r="AJ3444" s="3"/>
      <c r="AK3444" s="3"/>
      <c r="AL3444" s="3"/>
      <c r="AM3444" s="3"/>
      <c r="AN3444" s="3"/>
      <c r="AO3444" s="3"/>
      <c r="AP3444" s="3"/>
      <c r="AQ3444" s="3"/>
      <c r="AR3444" s="3"/>
      <c r="AS3444" s="3"/>
      <c r="AT3444" s="51"/>
      <c r="AU3444" s="48"/>
      <c r="AV3444" s="52"/>
      <c r="AW3444" s="52"/>
    </row>
    <row r="3445" spans="1:49" ht="15" customHeight="1" x14ac:dyDescent="0.25">
      <c r="A3445" s="11">
        <f t="shared" si="1005"/>
        <v>3442</v>
      </c>
      <c r="B3445" s="29">
        <v>34489</v>
      </c>
      <c r="C3445" s="25">
        <v>22</v>
      </c>
      <c r="D3445" s="12">
        <v>31.6</v>
      </c>
      <c r="E3445" s="25">
        <v>24.9</v>
      </c>
      <c r="F3445" s="35">
        <v>88</v>
      </c>
      <c r="G3445" s="25">
        <v>24</v>
      </c>
      <c r="H3445" s="13">
        <v>0</v>
      </c>
      <c r="I3445" s="25"/>
      <c r="J3445" s="12">
        <v>225</v>
      </c>
      <c r="K3445" s="12">
        <v>2</v>
      </c>
      <c r="L3445" s="25" t="s">
        <v>16</v>
      </c>
      <c r="M3445" s="10"/>
      <c r="N3445" s="15"/>
      <c r="O3445" s="15"/>
      <c r="P3445" s="4"/>
      <c r="Q3445" s="65"/>
      <c r="R3445" s="42"/>
      <c r="S3445" s="44"/>
      <c r="T3445" s="44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5"/>
      <c r="AH3445" s="40"/>
      <c r="AI3445" s="3"/>
      <c r="AJ3445" s="3"/>
      <c r="AK3445" s="3"/>
      <c r="AL3445" s="3"/>
      <c r="AM3445" s="3"/>
      <c r="AN3445" s="3"/>
      <c r="AO3445" s="3"/>
      <c r="AP3445" s="3"/>
      <c r="AQ3445" s="3"/>
      <c r="AR3445" s="3"/>
      <c r="AS3445" s="3"/>
      <c r="AT3445" s="51"/>
      <c r="AU3445" s="48"/>
      <c r="AV3445" s="52"/>
      <c r="AW3445" s="52"/>
    </row>
    <row r="3446" spans="1:49" ht="15" customHeight="1" x14ac:dyDescent="0.25">
      <c r="A3446" s="11">
        <f t="shared" si="1005"/>
        <v>3443</v>
      </c>
      <c r="B3446" s="29">
        <v>34490</v>
      </c>
      <c r="C3446" s="25">
        <v>22</v>
      </c>
      <c r="D3446" s="12">
        <v>31.9</v>
      </c>
      <c r="E3446" s="25">
        <v>25.8</v>
      </c>
      <c r="F3446" s="35">
        <v>90</v>
      </c>
      <c r="G3446" s="25">
        <v>1</v>
      </c>
      <c r="H3446" s="13">
        <v>0</v>
      </c>
      <c r="I3446" s="25"/>
      <c r="J3446" s="12">
        <v>225</v>
      </c>
      <c r="K3446" s="12">
        <v>3</v>
      </c>
      <c r="L3446" s="25" t="s">
        <v>13</v>
      </c>
      <c r="M3446" s="10"/>
      <c r="N3446" s="15"/>
      <c r="O3446" s="15"/>
      <c r="P3446" s="4"/>
      <c r="Q3446" s="65"/>
      <c r="R3446" s="42"/>
      <c r="S3446" s="44"/>
      <c r="T3446" s="44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5"/>
      <c r="AH3446" s="40"/>
      <c r="AI3446" s="3"/>
      <c r="AJ3446" s="3"/>
      <c r="AK3446" s="3"/>
      <c r="AL3446" s="3"/>
      <c r="AM3446" s="3"/>
      <c r="AN3446" s="3"/>
      <c r="AO3446" s="3"/>
      <c r="AP3446" s="3"/>
      <c r="AQ3446" s="3"/>
      <c r="AR3446" s="3"/>
      <c r="AS3446" s="3"/>
      <c r="AT3446" s="51"/>
      <c r="AU3446" s="48"/>
      <c r="AV3446" s="52"/>
      <c r="AW3446" s="52"/>
    </row>
    <row r="3447" spans="1:49" ht="15" customHeight="1" x14ac:dyDescent="0.25">
      <c r="A3447" s="11">
        <f t="shared" si="1005"/>
        <v>3444</v>
      </c>
      <c r="B3447" s="29">
        <v>34491</v>
      </c>
      <c r="C3447" s="25">
        <v>24</v>
      </c>
      <c r="D3447" s="12">
        <v>31.8</v>
      </c>
      <c r="E3447" s="25">
        <v>26.1</v>
      </c>
      <c r="F3447" s="35">
        <v>94</v>
      </c>
      <c r="G3447" s="25">
        <v>0</v>
      </c>
      <c r="H3447" s="13">
        <v>0</v>
      </c>
      <c r="I3447" s="25"/>
      <c r="J3447" s="12">
        <v>225</v>
      </c>
      <c r="K3447" s="12">
        <v>3</v>
      </c>
      <c r="L3447" s="25" t="s">
        <v>13</v>
      </c>
      <c r="M3447" s="10"/>
      <c r="N3447" s="15"/>
      <c r="O3447" s="15"/>
      <c r="P3447" s="4"/>
      <c r="Q3447" s="65"/>
      <c r="R3447" s="42"/>
      <c r="S3447" s="44"/>
      <c r="T3447" s="44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5"/>
      <c r="AH3447" s="40"/>
      <c r="AI3447" s="3"/>
      <c r="AJ3447" s="3"/>
      <c r="AK3447" s="3"/>
      <c r="AL3447" s="3"/>
      <c r="AM3447" s="3"/>
      <c r="AN3447" s="3"/>
      <c r="AO3447" s="3"/>
      <c r="AP3447" s="3"/>
      <c r="AQ3447" s="3"/>
      <c r="AR3447" s="3"/>
      <c r="AS3447" s="3"/>
      <c r="AT3447" s="51"/>
      <c r="AU3447" s="48"/>
      <c r="AV3447" s="52"/>
      <c r="AW3447" s="52"/>
    </row>
    <row r="3448" spans="1:49" ht="15" customHeight="1" x14ac:dyDescent="0.25">
      <c r="A3448" s="11">
        <f t="shared" si="1005"/>
        <v>3445</v>
      </c>
      <c r="B3448" s="29">
        <v>34492</v>
      </c>
      <c r="C3448" s="25">
        <v>23</v>
      </c>
      <c r="D3448" s="12">
        <v>27.8</v>
      </c>
      <c r="E3448" s="25">
        <v>25.5</v>
      </c>
      <c r="F3448" s="35">
        <v>92</v>
      </c>
      <c r="G3448" s="25">
        <v>5</v>
      </c>
      <c r="H3448" s="13">
        <v>0</v>
      </c>
      <c r="I3448" s="25"/>
      <c r="J3448" s="12">
        <v>225</v>
      </c>
      <c r="K3448" s="12">
        <v>3</v>
      </c>
      <c r="L3448" s="25" t="s">
        <v>13</v>
      </c>
      <c r="M3448" s="10"/>
      <c r="N3448" s="15"/>
      <c r="O3448" s="15"/>
      <c r="P3448" s="4"/>
      <c r="Q3448" s="65"/>
      <c r="R3448" s="42"/>
      <c r="S3448" s="44"/>
      <c r="T3448" s="44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5"/>
      <c r="AH3448" s="40"/>
      <c r="AI3448" s="3"/>
      <c r="AJ3448" s="3"/>
      <c r="AK3448" s="3"/>
      <c r="AL3448" s="3"/>
      <c r="AM3448" s="3"/>
      <c r="AN3448" s="3"/>
      <c r="AO3448" s="3"/>
      <c r="AP3448" s="3"/>
      <c r="AQ3448" s="3"/>
      <c r="AR3448" s="3"/>
      <c r="AS3448" s="3"/>
      <c r="AT3448" s="51"/>
      <c r="AU3448" s="48"/>
      <c r="AV3448" s="52"/>
      <c r="AW3448" s="52"/>
    </row>
    <row r="3449" spans="1:49" ht="15" customHeight="1" x14ac:dyDescent="0.25">
      <c r="A3449" s="11">
        <f t="shared" si="1005"/>
        <v>3446</v>
      </c>
      <c r="B3449" s="29">
        <v>34493</v>
      </c>
      <c r="C3449" s="25">
        <v>21</v>
      </c>
      <c r="D3449" s="12">
        <v>30.6</v>
      </c>
      <c r="E3449" s="25">
        <v>25.3</v>
      </c>
      <c r="F3449" s="35">
        <v>88</v>
      </c>
      <c r="G3449" s="25">
        <v>22</v>
      </c>
      <c r="H3449" s="13">
        <v>0</v>
      </c>
      <c r="I3449" s="25"/>
      <c r="J3449" s="12">
        <v>225</v>
      </c>
      <c r="K3449" s="12">
        <v>3</v>
      </c>
      <c r="L3449" s="25" t="s">
        <v>13</v>
      </c>
      <c r="M3449" s="10"/>
      <c r="N3449" s="15"/>
      <c r="O3449" s="15"/>
      <c r="P3449" s="4"/>
      <c r="Q3449" s="65"/>
      <c r="R3449" s="42"/>
      <c r="S3449" s="44"/>
      <c r="T3449" s="44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5"/>
      <c r="AH3449" s="40"/>
      <c r="AI3449" s="3"/>
      <c r="AJ3449" s="3"/>
      <c r="AK3449" s="3"/>
      <c r="AL3449" s="3"/>
      <c r="AM3449" s="3"/>
      <c r="AN3449" s="3"/>
      <c r="AO3449" s="3"/>
      <c r="AP3449" s="3"/>
      <c r="AQ3449" s="3"/>
      <c r="AR3449" s="3"/>
      <c r="AS3449" s="3"/>
      <c r="AT3449" s="51"/>
      <c r="AU3449" s="48"/>
      <c r="AV3449" s="52"/>
      <c r="AW3449" s="52"/>
    </row>
    <row r="3450" spans="1:49" ht="15" customHeight="1" x14ac:dyDescent="0.25">
      <c r="A3450" s="11">
        <f t="shared" si="1005"/>
        <v>3447</v>
      </c>
      <c r="B3450" s="29">
        <v>34494</v>
      </c>
      <c r="C3450" s="25">
        <v>22</v>
      </c>
      <c r="D3450" s="12">
        <v>32.799999999999997</v>
      </c>
      <c r="E3450" s="25">
        <v>25.1</v>
      </c>
      <c r="F3450" s="35">
        <v>86</v>
      </c>
      <c r="G3450" s="25">
        <v>0</v>
      </c>
      <c r="H3450" s="13">
        <v>0</v>
      </c>
      <c r="I3450" s="25"/>
      <c r="J3450" s="12">
        <v>270</v>
      </c>
      <c r="K3450" s="12">
        <v>2</v>
      </c>
      <c r="L3450" s="25" t="s">
        <v>16</v>
      </c>
      <c r="M3450" s="10"/>
      <c r="N3450" s="15"/>
      <c r="O3450" s="15"/>
      <c r="P3450" s="4"/>
      <c r="Q3450" s="65"/>
      <c r="R3450" s="42"/>
      <c r="S3450" s="44"/>
      <c r="T3450" s="44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5"/>
      <c r="AH3450" s="40"/>
      <c r="AI3450" s="3"/>
      <c r="AJ3450" s="3"/>
      <c r="AK3450" s="3"/>
      <c r="AL3450" s="3"/>
      <c r="AM3450" s="3"/>
      <c r="AN3450" s="3"/>
      <c r="AO3450" s="3"/>
      <c r="AP3450" s="3"/>
      <c r="AQ3450" s="3"/>
      <c r="AR3450" s="3"/>
      <c r="AS3450" s="3"/>
      <c r="AT3450" s="51"/>
      <c r="AU3450" s="48"/>
      <c r="AV3450" s="52"/>
      <c r="AW3450" s="52"/>
    </row>
    <row r="3451" spans="1:49" ht="15" customHeight="1" x14ac:dyDescent="0.25">
      <c r="A3451" s="11">
        <f t="shared" si="1005"/>
        <v>3448</v>
      </c>
      <c r="B3451" s="29">
        <v>34495</v>
      </c>
      <c r="C3451" s="25">
        <v>20</v>
      </c>
      <c r="D3451" s="12">
        <v>32.5</v>
      </c>
      <c r="E3451" s="25">
        <v>25.2</v>
      </c>
      <c r="F3451" s="35">
        <v>88</v>
      </c>
      <c r="G3451" s="25">
        <v>0</v>
      </c>
      <c r="H3451" s="13">
        <v>0</v>
      </c>
      <c r="I3451" s="25"/>
      <c r="J3451" s="12">
        <v>225</v>
      </c>
      <c r="K3451" s="12">
        <v>3</v>
      </c>
      <c r="L3451" s="25" t="s">
        <v>15</v>
      </c>
      <c r="M3451" s="10"/>
      <c r="N3451" s="15"/>
      <c r="O3451" s="15"/>
      <c r="P3451" s="4"/>
      <c r="Q3451" s="65"/>
      <c r="R3451" s="42"/>
      <c r="S3451" s="44"/>
      <c r="T3451" s="44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5"/>
      <c r="AH3451" s="40"/>
      <c r="AI3451" s="3"/>
      <c r="AJ3451" s="3"/>
      <c r="AK3451" s="3"/>
      <c r="AL3451" s="3"/>
      <c r="AM3451" s="3"/>
      <c r="AN3451" s="3"/>
      <c r="AO3451" s="3"/>
      <c r="AP3451" s="3"/>
      <c r="AQ3451" s="3"/>
      <c r="AR3451" s="3"/>
      <c r="AS3451" s="3"/>
      <c r="AT3451" s="51"/>
      <c r="AU3451" s="48"/>
      <c r="AV3451" s="52"/>
      <c r="AW3451" s="52"/>
    </row>
    <row r="3452" spans="1:49" ht="15" customHeight="1" x14ac:dyDescent="0.25">
      <c r="A3452" s="11">
        <f t="shared" si="1005"/>
        <v>3449</v>
      </c>
      <c r="B3452" s="29">
        <v>34496</v>
      </c>
      <c r="C3452" s="25">
        <v>22</v>
      </c>
      <c r="D3452" s="12">
        <v>33.200000000000003</v>
      </c>
      <c r="E3452" s="25">
        <v>26</v>
      </c>
      <c r="F3452" s="35">
        <v>88</v>
      </c>
      <c r="G3452" s="25">
        <v>0</v>
      </c>
      <c r="H3452" s="13">
        <v>0</v>
      </c>
      <c r="I3452" s="25"/>
      <c r="J3452" s="12">
        <v>225</v>
      </c>
      <c r="K3452" s="12">
        <v>3</v>
      </c>
      <c r="L3452" s="25" t="s">
        <v>13</v>
      </c>
      <c r="M3452" s="10"/>
      <c r="N3452" s="15"/>
      <c r="O3452" s="15"/>
      <c r="P3452" s="4"/>
      <c r="Q3452" s="65"/>
      <c r="R3452" s="42"/>
      <c r="S3452" s="44"/>
      <c r="T3452" s="44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5"/>
      <c r="AH3452" s="40"/>
      <c r="AI3452" s="3"/>
      <c r="AJ3452" s="3"/>
      <c r="AK3452" s="3"/>
      <c r="AL3452" s="3"/>
      <c r="AM3452" s="3"/>
      <c r="AN3452" s="3"/>
      <c r="AO3452" s="3"/>
      <c r="AP3452" s="3"/>
      <c r="AQ3452" s="3"/>
      <c r="AR3452" s="3"/>
      <c r="AS3452" s="3"/>
      <c r="AT3452" s="51"/>
      <c r="AU3452" s="48"/>
      <c r="AV3452" s="52"/>
      <c r="AW3452" s="52"/>
    </row>
    <row r="3453" spans="1:49" ht="15" customHeight="1" x14ac:dyDescent="0.25">
      <c r="A3453" s="11">
        <f t="shared" si="1005"/>
        <v>3450</v>
      </c>
      <c r="B3453" s="29">
        <v>34497</v>
      </c>
      <c r="C3453" s="25">
        <v>22</v>
      </c>
      <c r="D3453" s="12">
        <v>32.200000000000003</v>
      </c>
      <c r="E3453" s="25">
        <v>23.9</v>
      </c>
      <c r="F3453" s="35">
        <v>89</v>
      </c>
      <c r="G3453" s="25">
        <v>0</v>
      </c>
      <c r="H3453" s="13">
        <v>0</v>
      </c>
      <c r="I3453" s="25"/>
      <c r="J3453" s="12">
        <v>225</v>
      </c>
      <c r="K3453" s="12">
        <v>4</v>
      </c>
      <c r="L3453" s="25" t="s">
        <v>13</v>
      </c>
      <c r="M3453" s="10"/>
      <c r="N3453" s="15"/>
      <c r="O3453" s="15"/>
      <c r="P3453" s="4"/>
      <c r="Q3453" s="65"/>
      <c r="R3453" s="42"/>
      <c r="S3453" s="44"/>
      <c r="T3453" s="44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5"/>
      <c r="AH3453" s="40"/>
      <c r="AI3453" s="3"/>
      <c r="AJ3453" s="3"/>
      <c r="AK3453" s="3"/>
      <c r="AL3453" s="3"/>
      <c r="AM3453" s="3"/>
      <c r="AN3453" s="3"/>
      <c r="AO3453" s="3"/>
      <c r="AP3453" s="3"/>
      <c r="AQ3453" s="3"/>
      <c r="AR3453" s="3"/>
      <c r="AS3453" s="3"/>
      <c r="AT3453" s="51"/>
      <c r="AU3453" s="48"/>
      <c r="AV3453" s="52"/>
      <c r="AW3453" s="52"/>
    </row>
    <row r="3454" spans="1:49" ht="15" customHeight="1" x14ac:dyDescent="0.25">
      <c r="A3454" s="11">
        <f t="shared" si="1005"/>
        <v>3451</v>
      </c>
      <c r="B3454" s="29">
        <v>34498</v>
      </c>
      <c r="C3454" s="25">
        <v>21</v>
      </c>
      <c r="D3454" s="12">
        <v>33.200000000000003</v>
      </c>
      <c r="E3454" s="25">
        <v>25.1</v>
      </c>
      <c r="F3454" s="35">
        <v>89</v>
      </c>
      <c r="G3454" s="25">
        <v>0</v>
      </c>
      <c r="H3454" s="13">
        <v>0</v>
      </c>
      <c r="I3454" s="25"/>
      <c r="J3454" s="12">
        <v>225</v>
      </c>
      <c r="K3454" s="12">
        <v>5</v>
      </c>
      <c r="L3454" s="25" t="s">
        <v>13</v>
      </c>
      <c r="M3454" s="10"/>
      <c r="N3454" s="15"/>
      <c r="O3454" s="15"/>
      <c r="P3454" s="4"/>
      <c r="Q3454" s="65"/>
      <c r="R3454" s="42"/>
      <c r="S3454" s="44"/>
      <c r="T3454" s="44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5"/>
      <c r="AH3454" s="40"/>
      <c r="AI3454" s="3"/>
      <c r="AJ3454" s="3"/>
      <c r="AK3454" s="3"/>
      <c r="AL3454" s="3"/>
      <c r="AM3454" s="3"/>
      <c r="AN3454" s="3"/>
      <c r="AO3454" s="3"/>
      <c r="AP3454" s="3"/>
      <c r="AQ3454" s="3"/>
      <c r="AR3454" s="3"/>
      <c r="AS3454" s="3"/>
      <c r="AT3454" s="51"/>
      <c r="AU3454" s="48"/>
      <c r="AV3454" s="52"/>
      <c r="AW3454" s="52"/>
    </row>
    <row r="3455" spans="1:49" ht="15" customHeight="1" x14ac:dyDescent="0.25">
      <c r="A3455" s="11">
        <f t="shared" si="1005"/>
        <v>3452</v>
      </c>
      <c r="B3455" s="29">
        <v>34499</v>
      </c>
      <c r="C3455" s="25">
        <v>22</v>
      </c>
      <c r="D3455" s="12">
        <v>31.8</v>
      </c>
      <c r="E3455" s="25">
        <v>25.2</v>
      </c>
      <c r="F3455" s="35">
        <v>88</v>
      </c>
      <c r="G3455" s="25">
        <v>0</v>
      </c>
      <c r="H3455" s="13">
        <v>0</v>
      </c>
      <c r="I3455" s="25"/>
      <c r="J3455" s="12">
        <v>225</v>
      </c>
      <c r="K3455" s="12">
        <v>3</v>
      </c>
      <c r="L3455" s="25" t="s">
        <v>13</v>
      </c>
      <c r="M3455" s="10"/>
      <c r="N3455" s="15"/>
      <c r="O3455" s="15"/>
      <c r="P3455" s="4"/>
      <c r="Q3455" s="65"/>
      <c r="R3455" s="42"/>
      <c r="S3455" s="44"/>
      <c r="T3455" s="44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5"/>
      <c r="AH3455" s="40"/>
      <c r="AI3455" s="3"/>
      <c r="AJ3455" s="3"/>
      <c r="AK3455" s="3"/>
      <c r="AL3455" s="3"/>
      <c r="AM3455" s="3"/>
      <c r="AN3455" s="3"/>
      <c r="AO3455" s="3"/>
      <c r="AP3455" s="3"/>
      <c r="AQ3455" s="3"/>
      <c r="AR3455" s="3"/>
      <c r="AS3455" s="3"/>
      <c r="AT3455" s="51"/>
      <c r="AU3455" s="48"/>
      <c r="AV3455" s="52"/>
      <c r="AW3455" s="52"/>
    </row>
    <row r="3456" spans="1:49" ht="15" customHeight="1" x14ac:dyDescent="0.25">
      <c r="A3456" s="11">
        <f t="shared" si="1005"/>
        <v>3453</v>
      </c>
      <c r="B3456" s="29">
        <v>34500</v>
      </c>
      <c r="C3456" s="25">
        <v>21</v>
      </c>
      <c r="D3456" s="12">
        <v>32.200000000000003</v>
      </c>
      <c r="E3456" s="25">
        <v>24.8</v>
      </c>
      <c r="F3456" s="35">
        <v>88</v>
      </c>
      <c r="G3456" s="25">
        <v>0</v>
      </c>
      <c r="H3456" s="13">
        <v>0</v>
      </c>
      <c r="I3456" s="25"/>
      <c r="J3456" s="12">
        <v>225</v>
      </c>
      <c r="K3456" s="12">
        <v>3</v>
      </c>
      <c r="L3456" s="25" t="s">
        <v>13</v>
      </c>
      <c r="M3456" s="10"/>
      <c r="N3456" s="15"/>
      <c r="O3456" s="15"/>
      <c r="P3456" s="4"/>
      <c r="Q3456" s="65"/>
      <c r="R3456" s="42"/>
      <c r="S3456" s="44"/>
      <c r="T3456" s="44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5"/>
      <c r="AH3456" s="40"/>
      <c r="AI3456" s="3"/>
      <c r="AJ3456" s="3"/>
      <c r="AK3456" s="3"/>
      <c r="AL3456" s="3"/>
      <c r="AM3456" s="3"/>
      <c r="AN3456" s="3"/>
      <c r="AO3456" s="3"/>
      <c r="AP3456" s="3"/>
      <c r="AQ3456" s="3"/>
      <c r="AR3456" s="3"/>
      <c r="AS3456" s="3"/>
      <c r="AT3456" s="51"/>
      <c r="AU3456" s="48"/>
      <c r="AV3456" s="52"/>
      <c r="AW3456" s="52"/>
    </row>
    <row r="3457" spans="1:49" ht="15" customHeight="1" x14ac:dyDescent="0.25">
      <c r="A3457" s="11">
        <f t="shared" si="1005"/>
        <v>3454</v>
      </c>
      <c r="B3457" s="29">
        <v>34501</v>
      </c>
      <c r="C3457" s="25">
        <v>22</v>
      </c>
      <c r="D3457" s="12">
        <v>31.6</v>
      </c>
      <c r="E3457" s="25">
        <v>24.7</v>
      </c>
      <c r="F3457" s="35">
        <v>89</v>
      </c>
      <c r="G3457" s="25">
        <v>0</v>
      </c>
      <c r="H3457" s="13">
        <v>0</v>
      </c>
      <c r="I3457" s="25"/>
      <c r="J3457" s="12">
        <v>225</v>
      </c>
      <c r="K3457" s="12">
        <v>3</v>
      </c>
      <c r="L3457" s="25" t="s">
        <v>13</v>
      </c>
      <c r="M3457" s="10"/>
      <c r="N3457" s="15"/>
      <c r="O3457" s="15"/>
      <c r="P3457" s="4"/>
      <c r="Q3457" s="65"/>
      <c r="R3457" s="42"/>
      <c r="S3457" s="44"/>
      <c r="T3457" s="44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5"/>
      <c r="AH3457" s="40"/>
      <c r="AI3457" s="3"/>
      <c r="AJ3457" s="3"/>
      <c r="AK3457" s="3"/>
      <c r="AL3457" s="3"/>
      <c r="AM3457" s="3"/>
      <c r="AN3457" s="3"/>
      <c r="AO3457" s="3"/>
      <c r="AP3457" s="3"/>
      <c r="AQ3457" s="3"/>
      <c r="AR3457" s="3"/>
      <c r="AS3457" s="3"/>
      <c r="AT3457" s="51"/>
      <c r="AU3457" s="48"/>
      <c r="AV3457" s="52"/>
      <c r="AW3457" s="52"/>
    </row>
    <row r="3458" spans="1:49" ht="15" customHeight="1" x14ac:dyDescent="0.25">
      <c r="A3458" s="11">
        <f t="shared" si="1005"/>
        <v>3455</v>
      </c>
      <c r="B3458" s="29">
        <v>34502</v>
      </c>
      <c r="C3458" s="25">
        <v>22</v>
      </c>
      <c r="D3458" s="12">
        <v>31.8</v>
      </c>
      <c r="E3458" s="25">
        <v>25.8</v>
      </c>
      <c r="F3458" s="35">
        <v>88</v>
      </c>
      <c r="G3458" s="25">
        <v>0</v>
      </c>
      <c r="H3458" s="13">
        <v>0</v>
      </c>
      <c r="I3458" s="25"/>
      <c r="J3458" s="12">
        <v>225</v>
      </c>
      <c r="K3458" s="12">
        <v>2</v>
      </c>
      <c r="L3458" s="25" t="s">
        <v>13</v>
      </c>
      <c r="M3458" s="10"/>
      <c r="N3458" s="15"/>
      <c r="O3458" s="15"/>
      <c r="P3458" s="4"/>
      <c r="Q3458" s="65"/>
      <c r="R3458" s="42"/>
      <c r="S3458" s="44"/>
      <c r="T3458" s="44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5"/>
      <c r="AH3458" s="40"/>
      <c r="AI3458" s="3"/>
      <c r="AJ3458" s="3"/>
      <c r="AK3458" s="3"/>
      <c r="AL3458" s="3"/>
      <c r="AM3458" s="3"/>
      <c r="AN3458" s="3"/>
      <c r="AO3458" s="3"/>
      <c r="AP3458" s="3"/>
      <c r="AQ3458" s="3"/>
      <c r="AR3458" s="3"/>
      <c r="AS3458" s="3"/>
      <c r="AT3458" s="51"/>
      <c r="AU3458" s="48"/>
      <c r="AV3458" s="52"/>
      <c r="AW3458" s="52"/>
    </row>
    <row r="3459" spans="1:49" ht="15" customHeight="1" x14ac:dyDescent="0.25">
      <c r="A3459" s="11">
        <f t="shared" si="1005"/>
        <v>3456</v>
      </c>
      <c r="B3459" s="29">
        <v>34503</v>
      </c>
      <c r="C3459" s="25">
        <v>23</v>
      </c>
      <c r="D3459" s="12">
        <v>30.4</v>
      </c>
      <c r="E3459" s="25">
        <v>26</v>
      </c>
      <c r="F3459" s="35">
        <v>88</v>
      </c>
      <c r="G3459" s="25">
        <v>4</v>
      </c>
      <c r="H3459" s="13">
        <v>0</v>
      </c>
      <c r="I3459" s="25"/>
      <c r="J3459" s="12">
        <v>225</v>
      </c>
      <c r="K3459" s="12">
        <v>3</v>
      </c>
      <c r="L3459" s="25" t="s">
        <v>13</v>
      </c>
      <c r="M3459" s="10"/>
      <c r="N3459" s="15"/>
      <c r="O3459" s="15"/>
      <c r="P3459" s="4"/>
      <c r="Q3459" s="65"/>
      <c r="R3459" s="42"/>
      <c r="S3459" s="3"/>
      <c r="T3459" s="3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5"/>
      <c r="AH3459" s="40"/>
      <c r="AI3459" s="3"/>
      <c r="AJ3459" s="3"/>
      <c r="AK3459" s="3"/>
      <c r="AL3459" s="3"/>
      <c r="AM3459" s="3"/>
      <c r="AN3459" s="3"/>
      <c r="AO3459" s="3"/>
      <c r="AP3459" s="3"/>
      <c r="AQ3459" s="3"/>
      <c r="AR3459" s="3"/>
      <c r="AS3459" s="3"/>
      <c r="AT3459" s="52"/>
      <c r="AU3459" s="52"/>
      <c r="AV3459" s="52"/>
      <c r="AW3459" s="52"/>
    </row>
    <row r="3460" spans="1:49" ht="15" customHeight="1" x14ac:dyDescent="0.25">
      <c r="A3460" s="11">
        <f t="shared" si="1005"/>
        <v>3457</v>
      </c>
      <c r="B3460" s="29">
        <v>34504</v>
      </c>
      <c r="C3460" s="25">
        <v>23</v>
      </c>
      <c r="D3460" s="12">
        <v>28.6</v>
      </c>
      <c r="E3460" s="25">
        <v>25.1</v>
      </c>
      <c r="F3460" s="35">
        <v>93</v>
      </c>
      <c r="G3460" s="25">
        <v>17</v>
      </c>
      <c r="H3460" s="13">
        <v>0</v>
      </c>
      <c r="I3460" s="25"/>
      <c r="J3460" s="12">
        <v>225</v>
      </c>
      <c r="K3460" s="12">
        <v>3</v>
      </c>
      <c r="L3460" s="25" t="s">
        <v>15</v>
      </c>
      <c r="M3460" s="10"/>
      <c r="N3460" s="15"/>
      <c r="O3460" s="15"/>
      <c r="P3460" s="4"/>
      <c r="Q3460" s="66"/>
      <c r="R3460" s="42"/>
      <c r="S3460" s="3"/>
      <c r="T3460" s="3"/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  <c r="AE3460" s="5"/>
      <c r="AF3460" s="5"/>
      <c r="AG3460" s="5"/>
      <c r="AH3460" s="40"/>
      <c r="AI3460" s="3"/>
      <c r="AJ3460" s="3"/>
      <c r="AK3460" s="3"/>
      <c r="AL3460" s="3"/>
      <c r="AM3460" s="3"/>
      <c r="AN3460" s="3"/>
      <c r="AO3460" s="3"/>
      <c r="AP3460" s="3"/>
      <c r="AQ3460" s="3"/>
      <c r="AR3460" s="3"/>
      <c r="AS3460" s="3"/>
      <c r="AT3460" s="52"/>
      <c r="AU3460" s="52"/>
      <c r="AV3460" s="52"/>
      <c r="AW3460" s="52"/>
    </row>
    <row r="3461" spans="1:49" ht="15" customHeight="1" x14ac:dyDescent="0.25">
      <c r="A3461" s="11">
        <f t="shared" si="1005"/>
        <v>3458</v>
      </c>
      <c r="B3461" s="29">
        <v>34505</v>
      </c>
      <c r="C3461" s="25">
        <v>19</v>
      </c>
      <c r="D3461" s="12">
        <v>30.8</v>
      </c>
      <c r="E3461" s="25">
        <v>23.4</v>
      </c>
      <c r="F3461" s="35">
        <v>87</v>
      </c>
      <c r="G3461" s="25">
        <v>7</v>
      </c>
      <c r="H3461" s="13">
        <v>0</v>
      </c>
      <c r="I3461" s="25"/>
      <c r="J3461" s="12">
        <v>225</v>
      </c>
      <c r="K3461" s="12">
        <v>3</v>
      </c>
      <c r="L3461" s="25" t="s">
        <v>13</v>
      </c>
      <c r="M3461" s="10"/>
      <c r="N3461" s="15"/>
      <c r="O3461" s="15"/>
      <c r="P3461" s="4"/>
      <c r="Q3461" s="64"/>
      <c r="R3461" s="42"/>
      <c r="S3461" s="44"/>
      <c r="T3461" s="44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  <c r="AG3461" s="5"/>
      <c r="AH3461" s="40"/>
      <c r="AI3461" s="3"/>
      <c r="AJ3461" s="3"/>
      <c r="AK3461" s="3"/>
      <c r="AL3461" s="3"/>
      <c r="AM3461" s="3"/>
      <c r="AN3461" s="3"/>
      <c r="AO3461" s="3"/>
      <c r="AP3461" s="3"/>
      <c r="AQ3461" s="3"/>
      <c r="AR3461" s="3"/>
      <c r="AS3461" s="3"/>
      <c r="AT3461" s="51"/>
      <c r="AU3461" s="48"/>
      <c r="AV3461" s="52"/>
      <c r="AW3461" s="52"/>
    </row>
    <row r="3462" spans="1:49" ht="15" customHeight="1" x14ac:dyDescent="0.25">
      <c r="A3462" s="11">
        <f t="shared" ref="A3462:A3525" si="1006">A3461+1</f>
        <v>3459</v>
      </c>
      <c r="B3462" s="29">
        <v>34506</v>
      </c>
      <c r="C3462" s="25">
        <v>23</v>
      </c>
      <c r="D3462" s="12">
        <v>30.2</v>
      </c>
      <c r="E3462" s="25">
        <v>25.5</v>
      </c>
      <c r="F3462" s="35">
        <v>88</v>
      </c>
      <c r="G3462" s="25">
        <v>0</v>
      </c>
      <c r="H3462" s="13">
        <v>0</v>
      </c>
      <c r="I3462" s="25"/>
      <c r="J3462" s="12">
        <v>225</v>
      </c>
      <c r="K3462" s="12">
        <v>4</v>
      </c>
      <c r="L3462" s="25" t="s">
        <v>14</v>
      </c>
      <c r="M3462" s="10"/>
      <c r="N3462" s="15"/>
      <c r="O3462" s="15"/>
      <c r="P3462" s="4"/>
      <c r="Q3462" s="65"/>
      <c r="R3462" s="42"/>
      <c r="S3462" s="44"/>
      <c r="T3462" s="44"/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  <c r="AE3462" s="5"/>
      <c r="AF3462" s="5"/>
      <c r="AG3462" s="5"/>
      <c r="AH3462" s="40"/>
      <c r="AI3462" s="3"/>
      <c r="AJ3462" s="3"/>
      <c r="AK3462" s="3"/>
      <c r="AL3462" s="3"/>
      <c r="AM3462" s="3"/>
      <c r="AN3462" s="3"/>
      <c r="AO3462" s="3"/>
      <c r="AP3462" s="3"/>
      <c r="AQ3462" s="3"/>
      <c r="AR3462" s="3"/>
      <c r="AS3462" s="3"/>
      <c r="AT3462" s="51"/>
      <c r="AU3462" s="48"/>
      <c r="AV3462" s="52"/>
      <c r="AW3462" s="52"/>
    </row>
    <row r="3463" spans="1:49" ht="15" customHeight="1" x14ac:dyDescent="0.25">
      <c r="A3463" s="11">
        <f t="shared" si="1006"/>
        <v>3460</v>
      </c>
      <c r="B3463" s="29">
        <v>34507</v>
      </c>
      <c r="C3463" s="25">
        <v>21</v>
      </c>
      <c r="D3463" s="12">
        <v>31</v>
      </c>
      <c r="E3463" s="25">
        <v>26.1</v>
      </c>
      <c r="F3463" s="35">
        <v>90</v>
      </c>
      <c r="G3463" s="25">
        <v>2</v>
      </c>
      <c r="H3463" s="13">
        <v>0</v>
      </c>
      <c r="I3463" s="25"/>
      <c r="J3463" s="12">
        <v>225</v>
      </c>
      <c r="K3463" s="12">
        <v>3</v>
      </c>
      <c r="L3463" s="25" t="s">
        <v>13</v>
      </c>
      <c r="M3463" s="10"/>
      <c r="N3463" s="15"/>
      <c r="O3463" s="15"/>
      <c r="P3463" s="4"/>
      <c r="Q3463" s="65"/>
      <c r="R3463" s="42"/>
      <c r="S3463" s="44"/>
      <c r="T3463" s="44"/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  <c r="AE3463" s="5"/>
      <c r="AF3463" s="5"/>
      <c r="AG3463" s="5"/>
      <c r="AH3463" s="40"/>
      <c r="AI3463" s="3"/>
      <c r="AJ3463" s="3"/>
      <c r="AK3463" s="3"/>
      <c r="AL3463" s="3"/>
      <c r="AM3463" s="3"/>
      <c r="AN3463" s="3"/>
      <c r="AO3463" s="3"/>
      <c r="AP3463" s="3"/>
      <c r="AQ3463" s="3"/>
      <c r="AR3463" s="3"/>
      <c r="AS3463" s="3"/>
      <c r="AT3463" s="51"/>
      <c r="AU3463" s="48"/>
      <c r="AV3463" s="52"/>
      <c r="AW3463" s="52"/>
    </row>
    <row r="3464" spans="1:49" ht="15" customHeight="1" x14ac:dyDescent="0.25">
      <c r="A3464" s="11">
        <f t="shared" si="1006"/>
        <v>3461</v>
      </c>
      <c r="B3464" s="29">
        <v>34508</v>
      </c>
      <c r="C3464" s="25">
        <v>22</v>
      </c>
      <c r="D3464" s="12">
        <v>30.5</v>
      </c>
      <c r="E3464" s="25">
        <v>24.6</v>
      </c>
      <c r="F3464" s="35">
        <v>89</v>
      </c>
      <c r="G3464" s="25">
        <v>0</v>
      </c>
      <c r="H3464" s="13">
        <v>0</v>
      </c>
      <c r="I3464" s="25"/>
      <c r="J3464" s="12">
        <v>225</v>
      </c>
      <c r="K3464" s="12">
        <v>3</v>
      </c>
      <c r="L3464" s="25" t="s">
        <v>13</v>
      </c>
      <c r="M3464" s="10"/>
      <c r="N3464" s="15"/>
      <c r="O3464" s="15"/>
      <c r="P3464" s="4"/>
      <c r="Q3464" s="65"/>
      <c r="R3464" s="42"/>
      <c r="S3464" s="44"/>
      <c r="T3464" s="44"/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  <c r="AE3464" s="5"/>
      <c r="AF3464" s="5"/>
      <c r="AG3464" s="5"/>
      <c r="AH3464" s="40"/>
      <c r="AI3464" s="3"/>
      <c r="AJ3464" s="3"/>
      <c r="AK3464" s="3"/>
      <c r="AL3464" s="3"/>
      <c r="AM3464" s="3"/>
      <c r="AN3464" s="3"/>
      <c r="AO3464" s="3"/>
      <c r="AP3464" s="3"/>
      <c r="AQ3464" s="3"/>
      <c r="AR3464" s="3"/>
      <c r="AS3464" s="3"/>
      <c r="AT3464" s="51"/>
      <c r="AU3464" s="48"/>
      <c r="AV3464" s="52"/>
      <c r="AW3464" s="52"/>
    </row>
    <row r="3465" spans="1:49" ht="15" customHeight="1" x14ac:dyDescent="0.25">
      <c r="A3465" s="11">
        <f t="shared" si="1006"/>
        <v>3462</v>
      </c>
      <c r="B3465" s="29">
        <v>34509</v>
      </c>
      <c r="C3465" s="25">
        <v>23</v>
      </c>
      <c r="D3465" s="12">
        <v>31.6</v>
      </c>
      <c r="E3465" s="25">
        <v>25.1</v>
      </c>
      <c r="F3465" s="35">
        <v>90</v>
      </c>
      <c r="G3465" s="25">
        <v>0</v>
      </c>
      <c r="H3465" s="13">
        <v>0</v>
      </c>
      <c r="I3465" s="25"/>
      <c r="J3465" s="12">
        <v>225</v>
      </c>
      <c r="K3465" s="12">
        <v>3</v>
      </c>
      <c r="L3465" s="25" t="s">
        <v>13</v>
      </c>
      <c r="M3465" s="10"/>
      <c r="N3465" s="15"/>
      <c r="O3465" s="15"/>
      <c r="P3465" s="4"/>
      <c r="Q3465" s="65"/>
      <c r="R3465" s="42"/>
      <c r="S3465" s="44"/>
      <c r="T3465" s="44"/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  <c r="AE3465" s="5"/>
      <c r="AF3465" s="5"/>
      <c r="AG3465" s="5"/>
      <c r="AH3465" s="40"/>
      <c r="AI3465" s="3"/>
      <c r="AJ3465" s="3"/>
      <c r="AK3465" s="3"/>
      <c r="AL3465" s="3"/>
      <c r="AM3465" s="3"/>
      <c r="AN3465" s="3"/>
      <c r="AO3465" s="3"/>
      <c r="AP3465" s="3"/>
      <c r="AQ3465" s="3"/>
      <c r="AR3465" s="3"/>
      <c r="AS3465" s="3"/>
      <c r="AT3465" s="51"/>
      <c r="AU3465" s="48"/>
      <c r="AV3465" s="52"/>
      <c r="AW3465" s="52"/>
    </row>
    <row r="3466" spans="1:49" ht="15" customHeight="1" x14ac:dyDescent="0.25">
      <c r="A3466" s="11">
        <f t="shared" si="1006"/>
        <v>3463</v>
      </c>
      <c r="B3466" s="29">
        <v>34510</v>
      </c>
      <c r="C3466" s="25">
        <v>23</v>
      </c>
      <c r="D3466" s="12">
        <v>30.2</v>
      </c>
      <c r="E3466" s="25">
        <v>25.2</v>
      </c>
      <c r="F3466" s="35">
        <v>92</v>
      </c>
      <c r="G3466" s="25">
        <v>0</v>
      </c>
      <c r="H3466" s="13">
        <v>0</v>
      </c>
      <c r="I3466" s="25"/>
      <c r="J3466" s="12">
        <v>225</v>
      </c>
      <c r="K3466" s="12">
        <v>3</v>
      </c>
      <c r="L3466" s="25" t="s">
        <v>13</v>
      </c>
      <c r="M3466" s="10"/>
      <c r="N3466" s="15"/>
      <c r="O3466" s="15"/>
      <c r="P3466" s="4"/>
      <c r="Q3466" s="65"/>
      <c r="R3466" s="42"/>
      <c r="S3466" s="44"/>
      <c r="T3466" s="44"/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  <c r="AE3466" s="5"/>
      <c r="AF3466" s="5"/>
      <c r="AG3466" s="5"/>
      <c r="AH3466" s="40"/>
      <c r="AI3466" s="3"/>
      <c r="AJ3466" s="3"/>
      <c r="AK3466" s="3"/>
      <c r="AL3466" s="3"/>
      <c r="AM3466" s="3"/>
      <c r="AN3466" s="3"/>
      <c r="AO3466" s="3"/>
      <c r="AP3466" s="3"/>
      <c r="AQ3466" s="3"/>
      <c r="AR3466" s="3"/>
      <c r="AS3466" s="3"/>
      <c r="AT3466" s="51"/>
      <c r="AU3466" s="48"/>
      <c r="AV3466" s="52"/>
      <c r="AW3466" s="52"/>
    </row>
    <row r="3467" spans="1:49" ht="15" customHeight="1" x14ac:dyDescent="0.25">
      <c r="A3467" s="11">
        <f t="shared" si="1006"/>
        <v>3464</v>
      </c>
      <c r="B3467" s="29">
        <v>34511</v>
      </c>
      <c r="C3467" s="25">
        <v>22</v>
      </c>
      <c r="D3467" s="12">
        <v>31.2</v>
      </c>
      <c r="E3467" s="25">
        <v>26.6</v>
      </c>
      <c r="F3467" s="35">
        <v>90</v>
      </c>
      <c r="G3467" s="25">
        <v>1</v>
      </c>
      <c r="H3467" s="13">
        <v>0</v>
      </c>
      <c r="I3467" s="25"/>
      <c r="J3467" s="12">
        <v>225</v>
      </c>
      <c r="K3467" s="12">
        <v>3</v>
      </c>
      <c r="L3467" s="25" t="s">
        <v>15</v>
      </c>
      <c r="M3467" s="10"/>
      <c r="N3467" s="15"/>
      <c r="O3467" s="15"/>
      <c r="P3467" s="4"/>
      <c r="Q3467" s="65"/>
      <c r="R3467" s="42"/>
      <c r="S3467" s="44"/>
      <c r="T3467" s="44"/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  <c r="AE3467" s="5"/>
      <c r="AF3467" s="5"/>
      <c r="AG3467" s="5"/>
      <c r="AH3467" s="40"/>
      <c r="AI3467" s="3"/>
      <c r="AJ3467" s="3"/>
      <c r="AK3467" s="3"/>
      <c r="AL3467" s="3"/>
      <c r="AM3467" s="3"/>
      <c r="AN3467" s="3"/>
      <c r="AO3467" s="3"/>
      <c r="AP3467" s="3"/>
      <c r="AQ3467" s="3"/>
      <c r="AR3467" s="3"/>
      <c r="AS3467" s="3"/>
      <c r="AT3467" s="51"/>
      <c r="AU3467" s="48"/>
      <c r="AV3467" s="52"/>
      <c r="AW3467" s="52"/>
    </row>
    <row r="3468" spans="1:49" ht="15" customHeight="1" x14ac:dyDescent="0.25">
      <c r="A3468" s="11">
        <f t="shared" si="1006"/>
        <v>3465</v>
      </c>
      <c r="B3468" s="29">
        <v>34512</v>
      </c>
      <c r="C3468" s="25">
        <v>21</v>
      </c>
      <c r="D3468" s="12">
        <v>29.2</v>
      </c>
      <c r="E3468" s="25">
        <v>25.8</v>
      </c>
      <c r="F3468" s="35">
        <v>93</v>
      </c>
      <c r="G3468" s="25">
        <v>57</v>
      </c>
      <c r="H3468" s="13">
        <v>0</v>
      </c>
      <c r="I3468" s="25"/>
      <c r="J3468" s="12">
        <v>225</v>
      </c>
      <c r="K3468" s="12">
        <v>6</v>
      </c>
      <c r="L3468" s="25" t="s">
        <v>13</v>
      </c>
      <c r="M3468" s="10"/>
      <c r="N3468" s="15"/>
      <c r="O3468" s="15"/>
      <c r="P3468" s="4"/>
      <c r="Q3468" s="65"/>
      <c r="R3468" s="42"/>
      <c r="S3468" s="44"/>
      <c r="T3468" s="44"/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  <c r="AE3468" s="5"/>
      <c r="AF3468" s="5"/>
      <c r="AG3468" s="5"/>
      <c r="AH3468" s="40"/>
      <c r="AI3468" s="3"/>
      <c r="AJ3468" s="3"/>
      <c r="AK3468" s="3"/>
      <c r="AL3468" s="3"/>
      <c r="AM3468" s="3"/>
      <c r="AN3468" s="3"/>
      <c r="AO3468" s="3"/>
      <c r="AP3468" s="3"/>
      <c r="AQ3468" s="3"/>
      <c r="AR3468" s="3"/>
      <c r="AS3468" s="3"/>
      <c r="AT3468" s="51"/>
      <c r="AU3468" s="48"/>
      <c r="AV3468" s="52"/>
      <c r="AW3468" s="52"/>
    </row>
    <row r="3469" spans="1:49" ht="15" customHeight="1" x14ac:dyDescent="0.25">
      <c r="A3469" s="11">
        <f t="shared" si="1006"/>
        <v>3466</v>
      </c>
      <c r="B3469" s="29">
        <v>34513</v>
      </c>
      <c r="C3469" s="25">
        <v>21</v>
      </c>
      <c r="D3469" s="12">
        <v>29</v>
      </c>
      <c r="E3469" s="25">
        <v>25.1</v>
      </c>
      <c r="F3469" s="35">
        <v>91</v>
      </c>
      <c r="G3469" s="25">
        <v>62</v>
      </c>
      <c r="H3469" s="13">
        <v>0</v>
      </c>
      <c r="I3469" s="25"/>
      <c r="J3469" s="12">
        <v>225</v>
      </c>
      <c r="K3469" s="12">
        <v>2</v>
      </c>
      <c r="L3469" s="25" t="s">
        <v>13</v>
      </c>
      <c r="M3469" s="10"/>
      <c r="N3469" s="15"/>
      <c r="O3469" s="15"/>
      <c r="P3469" s="4"/>
      <c r="Q3469" s="65"/>
      <c r="R3469" s="42"/>
      <c r="S3469" s="44"/>
      <c r="T3469" s="44"/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  <c r="AE3469" s="5"/>
      <c r="AF3469" s="5"/>
      <c r="AG3469" s="5"/>
      <c r="AH3469" s="40"/>
      <c r="AI3469" s="3"/>
      <c r="AJ3469" s="3"/>
      <c r="AK3469" s="3"/>
      <c r="AL3469" s="3"/>
      <c r="AM3469" s="3"/>
      <c r="AN3469" s="3"/>
      <c r="AO3469" s="3"/>
      <c r="AP3469" s="3"/>
      <c r="AQ3469" s="3"/>
      <c r="AR3469" s="3"/>
      <c r="AS3469" s="3"/>
      <c r="AT3469" s="51"/>
      <c r="AU3469" s="48"/>
      <c r="AV3469" s="52"/>
      <c r="AW3469" s="52"/>
    </row>
    <row r="3470" spans="1:49" ht="15" customHeight="1" x14ac:dyDescent="0.25">
      <c r="A3470" s="11">
        <f t="shared" si="1006"/>
        <v>3467</v>
      </c>
      <c r="B3470" s="29">
        <v>34514</v>
      </c>
      <c r="C3470" s="25">
        <v>21</v>
      </c>
      <c r="D3470" s="12">
        <v>27.2</v>
      </c>
      <c r="E3470" s="25">
        <v>24.4</v>
      </c>
      <c r="F3470" s="35">
        <v>97</v>
      </c>
      <c r="G3470" s="25">
        <v>0</v>
      </c>
      <c r="H3470" s="13">
        <v>0</v>
      </c>
      <c r="I3470" s="25"/>
      <c r="J3470" s="12">
        <v>270</v>
      </c>
      <c r="K3470" s="12">
        <v>3</v>
      </c>
      <c r="L3470" s="25" t="s">
        <v>15</v>
      </c>
      <c r="M3470" s="10"/>
      <c r="N3470" s="15"/>
      <c r="O3470" s="15"/>
      <c r="P3470" s="4"/>
      <c r="Q3470" s="65"/>
      <c r="R3470" s="42"/>
      <c r="S3470" s="44"/>
      <c r="T3470" s="44"/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  <c r="AE3470" s="5"/>
      <c r="AF3470" s="5"/>
      <c r="AG3470" s="5"/>
      <c r="AH3470" s="40"/>
      <c r="AI3470" s="3"/>
      <c r="AJ3470" s="3"/>
      <c r="AK3470" s="3"/>
      <c r="AL3470" s="3"/>
      <c r="AM3470" s="3"/>
      <c r="AN3470" s="3"/>
      <c r="AO3470" s="3"/>
      <c r="AP3470" s="3"/>
      <c r="AQ3470" s="3"/>
      <c r="AR3470" s="3"/>
      <c r="AS3470" s="3"/>
      <c r="AT3470" s="51"/>
      <c r="AU3470" s="48"/>
      <c r="AV3470" s="52"/>
      <c r="AW3470" s="52"/>
    </row>
    <row r="3471" spans="1:49" ht="15" customHeight="1" x14ac:dyDescent="0.25">
      <c r="A3471" s="11">
        <f t="shared" si="1006"/>
        <v>3468</v>
      </c>
      <c r="B3471" s="29">
        <v>34515</v>
      </c>
      <c r="C3471" s="25">
        <v>21</v>
      </c>
      <c r="D3471" s="12">
        <v>28.8</v>
      </c>
      <c r="E3471" s="25">
        <v>23.9</v>
      </c>
      <c r="F3471" s="35">
        <v>90</v>
      </c>
      <c r="G3471" s="25">
        <v>20</v>
      </c>
      <c r="H3471" s="13">
        <v>0</v>
      </c>
      <c r="I3471" s="25"/>
      <c r="J3471" s="12">
        <v>270</v>
      </c>
      <c r="K3471" s="12">
        <v>3</v>
      </c>
      <c r="L3471" s="25" t="s">
        <v>15</v>
      </c>
      <c r="M3471" s="10"/>
      <c r="N3471" s="15"/>
      <c r="O3471" s="15"/>
      <c r="P3471" s="4"/>
      <c r="Q3471" s="65"/>
      <c r="R3471" s="42"/>
      <c r="S3471" s="44"/>
      <c r="T3471" s="44"/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  <c r="AE3471" s="5"/>
      <c r="AF3471" s="5"/>
      <c r="AG3471" s="5"/>
      <c r="AH3471" s="40"/>
      <c r="AI3471" s="3"/>
      <c r="AJ3471" s="3"/>
      <c r="AK3471" s="3"/>
      <c r="AL3471" s="3"/>
      <c r="AM3471" s="3"/>
      <c r="AN3471" s="3"/>
      <c r="AO3471" s="3"/>
      <c r="AP3471" s="3"/>
      <c r="AQ3471" s="3"/>
      <c r="AR3471" s="3"/>
      <c r="AS3471" s="3"/>
      <c r="AT3471" s="51"/>
      <c r="AU3471" s="48"/>
      <c r="AV3471" s="52"/>
      <c r="AW3471" s="52"/>
    </row>
    <row r="3472" spans="1:49" ht="15" customHeight="1" x14ac:dyDescent="0.25">
      <c r="A3472" s="11">
        <f t="shared" si="1006"/>
        <v>3469</v>
      </c>
      <c r="B3472" s="29">
        <v>34516</v>
      </c>
      <c r="C3472" s="25">
        <v>21</v>
      </c>
      <c r="D3472" s="12">
        <v>29.3</v>
      </c>
      <c r="E3472" s="25">
        <v>24.7</v>
      </c>
      <c r="F3472" s="35">
        <v>93</v>
      </c>
      <c r="G3472" s="25">
        <v>0</v>
      </c>
      <c r="H3472" s="13">
        <v>0</v>
      </c>
      <c r="I3472" s="25"/>
      <c r="J3472" s="12">
        <v>225</v>
      </c>
      <c r="K3472" s="12">
        <v>1</v>
      </c>
      <c r="L3472" s="25" t="s">
        <v>17</v>
      </c>
      <c r="M3472" s="10"/>
      <c r="N3472" s="15"/>
      <c r="O3472" s="15"/>
      <c r="P3472" s="4"/>
      <c r="Q3472" s="65"/>
      <c r="R3472" s="42"/>
      <c r="S3472" s="44"/>
      <c r="T3472" s="44"/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  <c r="AE3472" s="5"/>
      <c r="AF3472" s="5"/>
      <c r="AG3472" s="5"/>
      <c r="AH3472" s="40"/>
      <c r="AI3472" s="3"/>
      <c r="AJ3472" s="3"/>
      <c r="AK3472" s="3"/>
      <c r="AL3472" s="3"/>
      <c r="AM3472" s="3"/>
      <c r="AN3472" s="3"/>
      <c r="AO3472" s="3"/>
      <c r="AP3472" s="3"/>
      <c r="AQ3472" s="3"/>
      <c r="AR3472" s="3"/>
      <c r="AS3472" s="3"/>
      <c r="AT3472" s="51"/>
      <c r="AU3472" s="48"/>
      <c r="AV3472" s="52"/>
      <c r="AW3472" s="52"/>
    </row>
    <row r="3473" spans="1:49" ht="15" customHeight="1" x14ac:dyDescent="0.25">
      <c r="A3473" s="11">
        <f t="shared" si="1006"/>
        <v>3470</v>
      </c>
      <c r="B3473" s="29">
        <v>34517</v>
      </c>
      <c r="C3473" s="25">
        <v>22</v>
      </c>
      <c r="D3473" s="12">
        <v>29.8</v>
      </c>
      <c r="E3473" s="25">
        <v>25.2</v>
      </c>
      <c r="F3473" s="35">
        <v>94</v>
      </c>
      <c r="G3473" s="25">
        <v>19</v>
      </c>
      <c r="H3473" s="13">
        <v>0</v>
      </c>
      <c r="I3473" s="25"/>
      <c r="J3473" s="12">
        <v>270</v>
      </c>
      <c r="K3473" s="12">
        <v>2</v>
      </c>
      <c r="L3473" s="25" t="s">
        <v>15</v>
      </c>
      <c r="M3473" s="10"/>
      <c r="N3473" s="15"/>
      <c r="O3473" s="15"/>
      <c r="P3473" s="4"/>
      <c r="Q3473" s="65"/>
      <c r="R3473" s="42"/>
      <c r="S3473" s="44"/>
      <c r="T3473" s="44"/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  <c r="AE3473" s="5"/>
      <c r="AF3473" s="5"/>
      <c r="AG3473" s="5"/>
      <c r="AH3473" s="40"/>
      <c r="AI3473" s="3"/>
      <c r="AJ3473" s="3"/>
      <c r="AK3473" s="3"/>
      <c r="AL3473" s="3"/>
      <c r="AM3473" s="3"/>
      <c r="AN3473" s="3"/>
      <c r="AO3473" s="3"/>
      <c r="AP3473" s="3"/>
      <c r="AQ3473" s="3"/>
      <c r="AR3473" s="3"/>
      <c r="AS3473" s="3"/>
      <c r="AT3473" s="51"/>
      <c r="AU3473" s="48"/>
      <c r="AV3473" s="52"/>
      <c r="AW3473" s="52"/>
    </row>
    <row r="3474" spans="1:49" ht="15" customHeight="1" x14ac:dyDescent="0.25">
      <c r="A3474" s="11">
        <f t="shared" si="1006"/>
        <v>3471</v>
      </c>
      <c r="B3474" s="29">
        <v>34518</v>
      </c>
      <c r="C3474" s="25">
        <v>20</v>
      </c>
      <c r="D3474" s="12">
        <v>30</v>
      </c>
      <c r="E3474" s="25">
        <v>24.8</v>
      </c>
      <c r="F3474" s="35">
        <v>87</v>
      </c>
      <c r="G3474" s="25">
        <v>34</v>
      </c>
      <c r="H3474" s="13">
        <v>0</v>
      </c>
      <c r="I3474" s="25"/>
      <c r="J3474" s="12">
        <v>225</v>
      </c>
      <c r="K3474" s="12">
        <v>4</v>
      </c>
      <c r="L3474" s="25" t="s">
        <v>13</v>
      </c>
      <c r="M3474" s="10"/>
      <c r="N3474" s="15"/>
      <c r="O3474" s="15"/>
      <c r="P3474" s="4"/>
      <c r="Q3474" s="65"/>
      <c r="R3474" s="42"/>
      <c r="S3474" s="44"/>
      <c r="T3474" s="44"/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  <c r="AE3474" s="5"/>
      <c r="AF3474" s="5"/>
      <c r="AG3474" s="5"/>
      <c r="AH3474" s="40"/>
      <c r="AI3474" s="3"/>
      <c r="AJ3474" s="3"/>
      <c r="AK3474" s="3"/>
      <c r="AL3474" s="3"/>
      <c r="AM3474" s="3"/>
      <c r="AN3474" s="3"/>
      <c r="AO3474" s="3"/>
      <c r="AP3474" s="3"/>
      <c r="AQ3474" s="3"/>
      <c r="AR3474" s="3"/>
      <c r="AS3474" s="3"/>
      <c r="AT3474" s="51"/>
      <c r="AU3474" s="48"/>
      <c r="AV3474" s="52"/>
      <c r="AW3474" s="52"/>
    </row>
    <row r="3475" spans="1:49" ht="15" customHeight="1" x14ac:dyDescent="0.25">
      <c r="A3475" s="11">
        <f t="shared" si="1006"/>
        <v>3472</v>
      </c>
      <c r="B3475" s="29">
        <v>34519</v>
      </c>
      <c r="C3475" s="25">
        <v>21</v>
      </c>
      <c r="D3475" s="12">
        <v>32</v>
      </c>
      <c r="E3475" s="25">
        <v>25.6</v>
      </c>
      <c r="F3475" s="35">
        <v>84</v>
      </c>
      <c r="G3475" s="25">
        <v>0</v>
      </c>
      <c r="H3475" s="13">
        <v>0</v>
      </c>
      <c r="I3475" s="25"/>
      <c r="J3475" s="12">
        <v>225</v>
      </c>
      <c r="K3475" s="12">
        <v>2</v>
      </c>
      <c r="L3475" s="25" t="s">
        <v>13</v>
      </c>
      <c r="M3475" s="10"/>
      <c r="N3475" s="15"/>
      <c r="O3475" s="15"/>
      <c r="P3475" s="4"/>
      <c r="Q3475" s="65"/>
      <c r="R3475" s="42"/>
      <c r="S3475" s="44"/>
      <c r="T3475" s="44"/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  <c r="AE3475" s="5"/>
      <c r="AF3475" s="5"/>
      <c r="AG3475" s="5"/>
      <c r="AH3475" s="40"/>
      <c r="AI3475" s="3"/>
      <c r="AJ3475" s="3"/>
      <c r="AK3475" s="3"/>
      <c r="AL3475" s="3"/>
      <c r="AM3475" s="3"/>
      <c r="AN3475" s="3"/>
      <c r="AO3475" s="3"/>
      <c r="AP3475" s="3"/>
      <c r="AQ3475" s="3"/>
      <c r="AR3475" s="3"/>
      <c r="AS3475" s="3"/>
      <c r="AT3475" s="51"/>
      <c r="AU3475" s="48"/>
      <c r="AV3475" s="52"/>
      <c r="AW3475" s="52"/>
    </row>
    <row r="3476" spans="1:49" ht="15" customHeight="1" x14ac:dyDescent="0.25">
      <c r="A3476" s="11">
        <f t="shared" si="1006"/>
        <v>3473</v>
      </c>
      <c r="B3476" s="29">
        <v>34520</v>
      </c>
      <c r="C3476" s="25">
        <v>20</v>
      </c>
      <c r="D3476" s="12">
        <v>31</v>
      </c>
      <c r="E3476" s="25">
        <v>23.9</v>
      </c>
      <c r="F3476" s="35">
        <v>89</v>
      </c>
      <c r="G3476" s="25">
        <v>0</v>
      </c>
      <c r="H3476" s="13">
        <v>0</v>
      </c>
      <c r="I3476" s="25"/>
      <c r="J3476" s="12">
        <v>270</v>
      </c>
      <c r="K3476" s="12">
        <v>3</v>
      </c>
      <c r="L3476" s="25" t="s">
        <v>13</v>
      </c>
      <c r="M3476" s="10"/>
      <c r="N3476" s="15"/>
      <c r="O3476" s="15"/>
      <c r="P3476" s="4"/>
      <c r="Q3476" s="65"/>
      <c r="R3476" s="42"/>
      <c r="S3476" s="44"/>
      <c r="T3476" s="44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5"/>
      <c r="AH3476" s="40"/>
      <c r="AI3476" s="3"/>
      <c r="AJ3476" s="3"/>
      <c r="AK3476" s="3"/>
      <c r="AL3476" s="3"/>
      <c r="AM3476" s="3"/>
      <c r="AN3476" s="3"/>
      <c r="AO3476" s="3"/>
      <c r="AP3476" s="3"/>
      <c r="AQ3476" s="3"/>
      <c r="AR3476" s="3"/>
      <c r="AS3476" s="3"/>
      <c r="AT3476" s="51"/>
      <c r="AU3476" s="48"/>
      <c r="AV3476" s="52"/>
      <c r="AW3476" s="52"/>
    </row>
    <row r="3477" spans="1:49" ht="15" customHeight="1" x14ac:dyDescent="0.25">
      <c r="A3477" s="11">
        <f t="shared" si="1006"/>
        <v>3474</v>
      </c>
      <c r="B3477" s="29">
        <v>34521</v>
      </c>
      <c r="C3477" s="25">
        <v>21</v>
      </c>
      <c r="D3477" s="12">
        <v>30.6</v>
      </c>
      <c r="E3477" s="25">
        <v>24.2</v>
      </c>
      <c r="F3477" s="35">
        <v>90</v>
      </c>
      <c r="G3477" s="25">
        <v>0</v>
      </c>
      <c r="H3477" s="13">
        <v>0</v>
      </c>
      <c r="I3477" s="25"/>
      <c r="J3477" s="12">
        <v>225</v>
      </c>
      <c r="K3477" s="12">
        <v>5</v>
      </c>
      <c r="L3477" s="25" t="s">
        <v>13</v>
      </c>
      <c r="M3477" s="10"/>
      <c r="N3477" s="15"/>
      <c r="O3477" s="15"/>
      <c r="P3477" s="4"/>
      <c r="Q3477" s="65"/>
      <c r="R3477" s="42"/>
      <c r="S3477" s="44"/>
      <c r="T3477" s="44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5"/>
      <c r="AH3477" s="40"/>
      <c r="AI3477" s="3"/>
      <c r="AJ3477" s="3"/>
      <c r="AK3477" s="3"/>
      <c r="AL3477" s="3"/>
      <c r="AM3477" s="3"/>
      <c r="AN3477" s="3"/>
      <c r="AO3477" s="3"/>
      <c r="AP3477" s="3"/>
      <c r="AQ3477" s="3"/>
      <c r="AR3477" s="3"/>
      <c r="AS3477" s="3"/>
      <c r="AT3477" s="51"/>
      <c r="AU3477" s="48"/>
      <c r="AV3477" s="52"/>
      <c r="AW3477" s="52"/>
    </row>
    <row r="3478" spans="1:49" ht="15" customHeight="1" x14ac:dyDescent="0.25">
      <c r="A3478" s="11">
        <f t="shared" si="1006"/>
        <v>3475</v>
      </c>
      <c r="B3478" s="29">
        <v>34522</v>
      </c>
      <c r="C3478" s="25">
        <v>23</v>
      </c>
      <c r="D3478" s="12">
        <v>30.2</v>
      </c>
      <c r="E3478" s="25">
        <v>25.5</v>
      </c>
      <c r="F3478" s="35">
        <v>89</v>
      </c>
      <c r="G3478" s="25">
        <v>0</v>
      </c>
      <c r="H3478" s="13">
        <v>0</v>
      </c>
      <c r="I3478" s="25"/>
      <c r="J3478" s="12">
        <v>225</v>
      </c>
      <c r="K3478" s="12">
        <v>3</v>
      </c>
      <c r="L3478" s="25" t="s">
        <v>13</v>
      </c>
      <c r="M3478" s="10"/>
      <c r="N3478" s="15"/>
      <c r="O3478" s="15"/>
      <c r="P3478" s="4"/>
      <c r="Q3478" s="65"/>
      <c r="R3478" s="42"/>
      <c r="S3478" s="44"/>
      <c r="T3478" s="44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5"/>
      <c r="AH3478" s="40"/>
      <c r="AI3478" s="3"/>
      <c r="AJ3478" s="3"/>
      <c r="AK3478" s="3"/>
      <c r="AL3478" s="3"/>
      <c r="AM3478" s="3"/>
      <c r="AN3478" s="3"/>
      <c r="AO3478" s="3"/>
      <c r="AP3478" s="3"/>
      <c r="AQ3478" s="3"/>
      <c r="AR3478" s="3"/>
      <c r="AS3478" s="3"/>
      <c r="AT3478" s="51"/>
      <c r="AU3478" s="48"/>
      <c r="AV3478" s="52"/>
      <c r="AW3478" s="52"/>
    </row>
    <row r="3479" spans="1:49" ht="15" customHeight="1" x14ac:dyDescent="0.25">
      <c r="A3479" s="11">
        <f t="shared" si="1006"/>
        <v>3476</v>
      </c>
      <c r="B3479" s="29">
        <v>34523</v>
      </c>
      <c r="C3479" s="25">
        <v>20</v>
      </c>
      <c r="D3479" s="12">
        <v>30.3</v>
      </c>
      <c r="E3479" s="25">
        <v>24.7</v>
      </c>
      <c r="F3479" s="35">
        <v>89</v>
      </c>
      <c r="G3479" s="25">
        <v>0</v>
      </c>
      <c r="H3479" s="13">
        <v>0</v>
      </c>
      <c r="I3479" s="25"/>
      <c r="J3479" s="12">
        <v>225</v>
      </c>
      <c r="K3479" s="12">
        <v>4</v>
      </c>
      <c r="L3479" s="25" t="s">
        <v>13</v>
      </c>
      <c r="M3479" s="10"/>
      <c r="N3479" s="15"/>
      <c r="O3479" s="15"/>
      <c r="P3479" s="4"/>
      <c r="Q3479" s="65"/>
      <c r="R3479" s="42"/>
      <c r="S3479" s="44"/>
      <c r="T3479" s="44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5"/>
      <c r="AH3479" s="40"/>
      <c r="AI3479" s="3"/>
      <c r="AJ3479" s="3"/>
      <c r="AK3479" s="3"/>
      <c r="AL3479" s="3"/>
      <c r="AM3479" s="3"/>
      <c r="AN3479" s="3"/>
      <c r="AO3479" s="3"/>
      <c r="AP3479" s="3"/>
      <c r="AQ3479" s="3"/>
      <c r="AR3479" s="3"/>
      <c r="AS3479" s="3"/>
      <c r="AT3479" s="51"/>
      <c r="AU3479" s="48"/>
      <c r="AV3479" s="52"/>
      <c r="AW3479" s="52"/>
    </row>
    <row r="3480" spans="1:49" ht="15" customHeight="1" x14ac:dyDescent="0.25">
      <c r="A3480" s="11">
        <f t="shared" si="1006"/>
        <v>3477</v>
      </c>
      <c r="B3480" s="29">
        <v>34524</v>
      </c>
      <c r="C3480" s="25">
        <v>21</v>
      </c>
      <c r="D3480" s="12">
        <v>29</v>
      </c>
      <c r="E3480" s="25">
        <v>24.2</v>
      </c>
      <c r="F3480" s="35">
        <v>92</v>
      </c>
      <c r="G3480" s="25">
        <v>0</v>
      </c>
      <c r="H3480" s="13">
        <v>0</v>
      </c>
      <c r="I3480" s="25"/>
      <c r="J3480" s="12">
        <v>225</v>
      </c>
      <c r="K3480" s="12">
        <v>3</v>
      </c>
      <c r="L3480" s="25" t="s">
        <v>13</v>
      </c>
      <c r="M3480" s="10"/>
      <c r="N3480" s="15"/>
      <c r="O3480" s="15"/>
      <c r="P3480" s="4"/>
      <c r="Q3480" s="65"/>
      <c r="R3480" s="42"/>
      <c r="S3480" s="44"/>
      <c r="T3480" s="44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5"/>
      <c r="AH3480" s="40"/>
      <c r="AI3480" s="3"/>
      <c r="AJ3480" s="3"/>
      <c r="AK3480" s="3"/>
      <c r="AL3480" s="3"/>
      <c r="AM3480" s="3"/>
      <c r="AN3480" s="3"/>
      <c r="AO3480" s="3"/>
      <c r="AP3480" s="3"/>
      <c r="AQ3480" s="3"/>
      <c r="AR3480" s="3"/>
      <c r="AS3480" s="3"/>
      <c r="AT3480" s="51"/>
      <c r="AU3480" s="48"/>
      <c r="AV3480" s="52"/>
      <c r="AW3480" s="52"/>
    </row>
    <row r="3481" spans="1:49" ht="15" customHeight="1" x14ac:dyDescent="0.25">
      <c r="A3481" s="11">
        <f t="shared" si="1006"/>
        <v>3478</v>
      </c>
      <c r="B3481" s="29">
        <v>34525</v>
      </c>
      <c r="C3481" s="25">
        <v>21</v>
      </c>
      <c r="D3481" s="12">
        <v>28.4</v>
      </c>
      <c r="E3481" s="25">
        <v>25.1</v>
      </c>
      <c r="F3481" s="35">
        <v>87</v>
      </c>
      <c r="G3481" s="25">
        <v>32</v>
      </c>
      <c r="H3481" s="13">
        <v>0</v>
      </c>
      <c r="I3481" s="25"/>
      <c r="J3481" s="12">
        <v>225</v>
      </c>
      <c r="K3481" s="12">
        <v>5</v>
      </c>
      <c r="L3481" s="25" t="s">
        <v>13</v>
      </c>
      <c r="M3481" s="10"/>
      <c r="N3481" s="15"/>
      <c r="O3481" s="15"/>
      <c r="P3481" s="4"/>
      <c r="Q3481" s="65"/>
      <c r="R3481" s="42"/>
      <c r="S3481" s="44"/>
      <c r="T3481" s="44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5"/>
      <c r="AH3481" s="40"/>
      <c r="AI3481" s="3"/>
      <c r="AJ3481" s="3"/>
      <c r="AK3481" s="3"/>
      <c r="AL3481" s="3"/>
      <c r="AM3481" s="3"/>
      <c r="AN3481" s="3"/>
      <c r="AO3481" s="3"/>
      <c r="AP3481" s="3"/>
      <c r="AQ3481" s="3"/>
      <c r="AR3481" s="3"/>
      <c r="AS3481" s="3"/>
      <c r="AT3481" s="51"/>
      <c r="AU3481" s="48"/>
      <c r="AV3481" s="52"/>
      <c r="AW3481" s="52"/>
    </row>
    <row r="3482" spans="1:49" ht="15" customHeight="1" x14ac:dyDescent="0.25">
      <c r="A3482" s="11">
        <f t="shared" si="1006"/>
        <v>3479</v>
      </c>
      <c r="B3482" s="29">
        <v>34526</v>
      </c>
      <c r="C3482" s="25">
        <v>22</v>
      </c>
      <c r="D3482" s="12">
        <v>29.6</v>
      </c>
      <c r="E3482" s="25">
        <v>25.3</v>
      </c>
      <c r="F3482" s="35">
        <v>94</v>
      </c>
      <c r="G3482" s="25">
        <v>0</v>
      </c>
      <c r="H3482" s="13">
        <v>0</v>
      </c>
      <c r="I3482" s="25"/>
      <c r="J3482" s="12">
        <v>225</v>
      </c>
      <c r="K3482" s="12">
        <v>2</v>
      </c>
      <c r="L3482" s="25" t="s">
        <v>11</v>
      </c>
      <c r="M3482" s="10"/>
      <c r="N3482" s="15"/>
      <c r="O3482" s="15"/>
      <c r="P3482" s="4"/>
      <c r="Q3482" s="65"/>
      <c r="R3482" s="42"/>
      <c r="S3482" s="44"/>
      <c r="T3482" s="44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5"/>
      <c r="AH3482" s="40"/>
      <c r="AI3482" s="3"/>
      <c r="AJ3482" s="3"/>
      <c r="AK3482" s="3"/>
      <c r="AL3482" s="3"/>
      <c r="AM3482" s="3"/>
      <c r="AN3482" s="3"/>
      <c r="AO3482" s="3"/>
      <c r="AP3482" s="3"/>
      <c r="AQ3482" s="3"/>
      <c r="AR3482" s="3"/>
      <c r="AS3482" s="3"/>
      <c r="AT3482" s="51"/>
      <c r="AU3482" s="48"/>
      <c r="AV3482" s="52"/>
      <c r="AW3482" s="52"/>
    </row>
    <row r="3483" spans="1:49" ht="15" customHeight="1" x14ac:dyDescent="0.25">
      <c r="A3483" s="11">
        <f t="shared" si="1006"/>
        <v>3480</v>
      </c>
      <c r="B3483" s="29">
        <v>34527</v>
      </c>
      <c r="C3483" s="25">
        <v>20</v>
      </c>
      <c r="D3483" s="12">
        <v>29.6</v>
      </c>
      <c r="E3483" s="25">
        <v>24.8</v>
      </c>
      <c r="F3483" s="35">
        <v>92</v>
      </c>
      <c r="G3483" s="25">
        <v>1</v>
      </c>
      <c r="H3483" s="13">
        <v>0</v>
      </c>
      <c r="I3483" s="25"/>
      <c r="J3483" s="12">
        <v>225</v>
      </c>
      <c r="K3483" s="12">
        <v>4</v>
      </c>
      <c r="L3483" s="25" t="s">
        <v>13</v>
      </c>
      <c r="M3483" s="10"/>
      <c r="N3483" s="15"/>
      <c r="O3483" s="15"/>
      <c r="P3483" s="4"/>
      <c r="Q3483" s="65"/>
      <c r="R3483" s="42"/>
      <c r="S3483" s="44"/>
      <c r="T3483" s="44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5"/>
      <c r="AH3483" s="40"/>
      <c r="AI3483" s="3"/>
      <c r="AJ3483" s="3"/>
      <c r="AK3483" s="3"/>
      <c r="AL3483" s="3"/>
      <c r="AM3483" s="3"/>
      <c r="AN3483" s="3"/>
      <c r="AO3483" s="3"/>
      <c r="AP3483" s="3"/>
      <c r="AQ3483" s="3"/>
      <c r="AR3483" s="3"/>
      <c r="AS3483" s="3"/>
      <c r="AT3483" s="51"/>
      <c r="AU3483" s="48"/>
      <c r="AV3483" s="52"/>
      <c r="AW3483" s="52"/>
    </row>
    <row r="3484" spans="1:49" ht="15" customHeight="1" x14ac:dyDescent="0.25">
      <c r="A3484" s="11">
        <f t="shared" si="1006"/>
        <v>3481</v>
      </c>
      <c r="B3484" s="29">
        <v>34528</v>
      </c>
      <c r="C3484" s="25">
        <v>21</v>
      </c>
      <c r="D3484" s="12">
        <v>30.8</v>
      </c>
      <c r="E3484" s="25">
        <v>25.5</v>
      </c>
      <c r="F3484" s="35">
        <v>90</v>
      </c>
      <c r="G3484" s="25">
        <v>0</v>
      </c>
      <c r="H3484" s="13">
        <v>0</v>
      </c>
      <c r="I3484" s="25"/>
      <c r="J3484" s="12">
        <v>225</v>
      </c>
      <c r="K3484" s="12">
        <v>3</v>
      </c>
      <c r="L3484" s="25" t="s">
        <v>13</v>
      </c>
      <c r="M3484" s="10"/>
      <c r="N3484" s="15"/>
      <c r="O3484" s="15"/>
      <c r="P3484" s="4"/>
      <c r="Q3484" s="65"/>
      <c r="R3484" s="42"/>
      <c r="S3484" s="44"/>
      <c r="T3484" s="44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5"/>
      <c r="AH3484" s="40"/>
      <c r="AI3484" s="3"/>
      <c r="AJ3484" s="3"/>
      <c r="AK3484" s="3"/>
      <c r="AL3484" s="3"/>
      <c r="AM3484" s="3"/>
      <c r="AN3484" s="3"/>
      <c r="AO3484" s="3"/>
      <c r="AP3484" s="3"/>
      <c r="AQ3484" s="3"/>
      <c r="AR3484" s="3"/>
      <c r="AS3484" s="3"/>
      <c r="AT3484" s="51"/>
      <c r="AU3484" s="48"/>
      <c r="AV3484" s="52"/>
      <c r="AW3484" s="52"/>
    </row>
    <row r="3485" spans="1:49" ht="15" customHeight="1" x14ac:dyDescent="0.25">
      <c r="A3485" s="11">
        <f t="shared" si="1006"/>
        <v>3482</v>
      </c>
      <c r="B3485" s="29">
        <v>34529</v>
      </c>
      <c r="C3485" s="25">
        <v>21</v>
      </c>
      <c r="D3485" s="12">
        <v>30.6</v>
      </c>
      <c r="E3485" s="25">
        <v>25.2</v>
      </c>
      <c r="F3485" s="35">
        <v>90</v>
      </c>
      <c r="G3485" s="25">
        <v>0</v>
      </c>
      <c r="H3485" s="13">
        <v>0</v>
      </c>
      <c r="I3485" s="25"/>
      <c r="J3485" s="12">
        <v>225</v>
      </c>
      <c r="K3485" s="12">
        <v>3</v>
      </c>
      <c r="L3485" s="25" t="s">
        <v>13</v>
      </c>
      <c r="M3485" s="10"/>
      <c r="N3485" s="15"/>
      <c r="O3485" s="15"/>
      <c r="P3485" s="4"/>
      <c r="Q3485" s="65"/>
      <c r="R3485" s="42"/>
      <c r="S3485" s="44"/>
      <c r="T3485" s="44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5"/>
      <c r="AH3485" s="40"/>
      <c r="AI3485" s="3"/>
      <c r="AJ3485" s="3"/>
      <c r="AK3485" s="3"/>
      <c r="AL3485" s="3"/>
      <c r="AM3485" s="3"/>
      <c r="AN3485" s="3"/>
      <c r="AO3485" s="3"/>
      <c r="AP3485" s="3"/>
      <c r="AQ3485" s="3"/>
      <c r="AR3485" s="3"/>
      <c r="AS3485" s="3"/>
      <c r="AT3485" s="51"/>
      <c r="AU3485" s="48"/>
      <c r="AV3485" s="52"/>
      <c r="AW3485" s="52"/>
    </row>
    <row r="3486" spans="1:49" ht="15" customHeight="1" x14ac:dyDescent="0.25">
      <c r="A3486" s="11">
        <f t="shared" si="1006"/>
        <v>3483</v>
      </c>
      <c r="B3486" s="29">
        <v>34530</v>
      </c>
      <c r="C3486" s="25">
        <v>21</v>
      </c>
      <c r="D3486" s="12">
        <v>31.2</v>
      </c>
      <c r="E3486" s="25">
        <v>25.4</v>
      </c>
      <c r="F3486" s="35">
        <v>88</v>
      </c>
      <c r="G3486" s="25">
        <v>0</v>
      </c>
      <c r="H3486" s="13">
        <v>0</v>
      </c>
      <c r="I3486" s="25"/>
      <c r="J3486" s="12">
        <v>225</v>
      </c>
      <c r="K3486" s="12">
        <v>5</v>
      </c>
      <c r="L3486" s="25" t="s">
        <v>13</v>
      </c>
      <c r="M3486" s="10"/>
      <c r="N3486" s="15"/>
      <c r="O3486" s="15"/>
      <c r="P3486" s="4"/>
      <c r="Q3486" s="65"/>
      <c r="R3486" s="42"/>
      <c r="S3486" s="44"/>
      <c r="T3486" s="44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5"/>
      <c r="AH3486" s="40"/>
      <c r="AI3486" s="3"/>
      <c r="AJ3486" s="3"/>
      <c r="AK3486" s="3"/>
      <c r="AL3486" s="3"/>
      <c r="AM3486" s="3"/>
      <c r="AN3486" s="3"/>
      <c r="AO3486" s="3"/>
      <c r="AP3486" s="3"/>
      <c r="AQ3486" s="3"/>
      <c r="AR3486" s="3"/>
      <c r="AS3486" s="3"/>
      <c r="AT3486" s="51"/>
      <c r="AU3486" s="48"/>
      <c r="AV3486" s="52"/>
      <c r="AW3486" s="52"/>
    </row>
    <row r="3487" spans="1:49" ht="15" customHeight="1" x14ac:dyDescent="0.25">
      <c r="A3487" s="11">
        <f t="shared" si="1006"/>
        <v>3484</v>
      </c>
      <c r="B3487" s="29">
        <v>34531</v>
      </c>
      <c r="C3487" s="25">
        <v>21</v>
      </c>
      <c r="D3487" s="12">
        <v>31.1</v>
      </c>
      <c r="E3487" s="25">
        <v>24.6</v>
      </c>
      <c r="F3487" s="35">
        <v>88</v>
      </c>
      <c r="G3487" s="25">
        <v>0</v>
      </c>
      <c r="H3487" s="13">
        <v>0</v>
      </c>
      <c r="I3487" s="25"/>
      <c r="J3487" s="12">
        <v>225</v>
      </c>
      <c r="K3487" s="12">
        <v>4</v>
      </c>
      <c r="L3487" s="25" t="s">
        <v>13</v>
      </c>
      <c r="M3487" s="10"/>
      <c r="N3487" s="15"/>
      <c r="O3487" s="15"/>
      <c r="P3487" s="4"/>
      <c r="Q3487" s="65"/>
      <c r="R3487" s="42"/>
      <c r="S3487" s="44"/>
      <c r="T3487" s="44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5"/>
      <c r="AH3487" s="40"/>
      <c r="AI3487" s="3"/>
      <c r="AJ3487" s="3"/>
      <c r="AK3487" s="3"/>
      <c r="AL3487" s="3"/>
      <c r="AM3487" s="3"/>
      <c r="AN3487" s="3"/>
      <c r="AO3487" s="3"/>
      <c r="AP3487" s="3"/>
      <c r="AQ3487" s="3"/>
      <c r="AR3487" s="3"/>
      <c r="AS3487" s="3"/>
      <c r="AT3487" s="51"/>
      <c r="AU3487" s="48"/>
      <c r="AV3487" s="52"/>
      <c r="AW3487" s="52"/>
    </row>
    <row r="3488" spans="1:49" ht="15" customHeight="1" x14ac:dyDescent="0.25">
      <c r="A3488" s="11">
        <f t="shared" si="1006"/>
        <v>3485</v>
      </c>
      <c r="B3488" s="29">
        <v>34532</v>
      </c>
      <c r="C3488" s="25">
        <v>20</v>
      </c>
      <c r="D3488" s="12">
        <v>31.5</v>
      </c>
      <c r="E3488" s="25">
        <v>24.4</v>
      </c>
      <c r="F3488" s="35">
        <v>90</v>
      </c>
      <c r="G3488" s="25">
        <v>0</v>
      </c>
      <c r="H3488" s="13">
        <v>0</v>
      </c>
      <c r="I3488" s="25"/>
      <c r="J3488" s="12">
        <v>225</v>
      </c>
      <c r="K3488" s="12">
        <v>4</v>
      </c>
      <c r="L3488" s="25" t="s">
        <v>13</v>
      </c>
      <c r="M3488" s="10"/>
      <c r="N3488" s="15"/>
      <c r="O3488" s="15"/>
      <c r="P3488" s="4"/>
      <c r="Q3488" s="65"/>
      <c r="R3488" s="42"/>
      <c r="S3488" s="44"/>
      <c r="T3488" s="44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5"/>
      <c r="AH3488" s="40"/>
      <c r="AI3488" s="3"/>
      <c r="AJ3488" s="3"/>
      <c r="AK3488" s="3"/>
      <c r="AL3488" s="3"/>
      <c r="AM3488" s="3"/>
      <c r="AN3488" s="3"/>
      <c r="AO3488" s="3"/>
      <c r="AP3488" s="3"/>
      <c r="AQ3488" s="3"/>
      <c r="AR3488" s="3"/>
      <c r="AS3488" s="3"/>
      <c r="AT3488" s="51"/>
      <c r="AU3488" s="48"/>
      <c r="AV3488" s="52"/>
      <c r="AW3488" s="52"/>
    </row>
    <row r="3489" spans="1:49" ht="15" customHeight="1" x14ac:dyDescent="0.25">
      <c r="A3489" s="11">
        <f t="shared" si="1006"/>
        <v>3486</v>
      </c>
      <c r="B3489" s="29">
        <v>34533</v>
      </c>
      <c r="C3489" s="25">
        <v>22</v>
      </c>
      <c r="D3489" s="12">
        <v>31.6</v>
      </c>
      <c r="E3489" s="25">
        <v>25.1</v>
      </c>
      <c r="F3489" s="35">
        <v>88</v>
      </c>
      <c r="G3489" s="25">
        <v>0</v>
      </c>
      <c r="H3489" s="13">
        <v>0</v>
      </c>
      <c r="I3489" s="25"/>
      <c r="J3489" s="12">
        <v>225</v>
      </c>
      <c r="K3489" s="12">
        <v>5</v>
      </c>
      <c r="L3489" s="25" t="s">
        <v>13</v>
      </c>
      <c r="M3489" s="10"/>
      <c r="N3489" s="15"/>
      <c r="O3489" s="15"/>
      <c r="P3489" s="4"/>
      <c r="Q3489" s="65"/>
      <c r="R3489" s="42"/>
      <c r="S3489" s="44"/>
      <c r="T3489" s="44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5"/>
      <c r="AH3489" s="40"/>
      <c r="AI3489" s="3"/>
      <c r="AJ3489" s="3"/>
      <c r="AK3489" s="3"/>
      <c r="AL3489" s="3"/>
      <c r="AM3489" s="3"/>
      <c r="AN3489" s="3"/>
      <c r="AO3489" s="3"/>
      <c r="AP3489" s="3"/>
      <c r="AQ3489" s="3"/>
      <c r="AR3489" s="3"/>
      <c r="AS3489" s="3"/>
      <c r="AT3489" s="51"/>
      <c r="AU3489" s="48"/>
      <c r="AV3489" s="52"/>
      <c r="AW3489" s="52"/>
    </row>
    <row r="3490" spans="1:49" ht="15" customHeight="1" x14ac:dyDescent="0.25">
      <c r="A3490" s="11">
        <f t="shared" si="1006"/>
        <v>3487</v>
      </c>
      <c r="B3490" s="29">
        <v>34534</v>
      </c>
      <c r="C3490" s="25">
        <v>22</v>
      </c>
      <c r="D3490" s="12">
        <v>28.8</v>
      </c>
      <c r="E3490" s="25">
        <v>24.3</v>
      </c>
      <c r="F3490" s="35">
        <v>90</v>
      </c>
      <c r="G3490" s="25">
        <v>3</v>
      </c>
      <c r="H3490" s="13">
        <v>0</v>
      </c>
      <c r="I3490" s="25"/>
      <c r="J3490" s="12">
        <v>225</v>
      </c>
      <c r="K3490" s="12">
        <v>4</v>
      </c>
      <c r="L3490" s="25" t="s">
        <v>13</v>
      </c>
      <c r="M3490" s="10"/>
      <c r="N3490" s="15"/>
      <c r="O3490" s="15"/>
      <c r="P3490" s="4"/>
      <c r="Q3490" s="65"/>
      <c r="R3490" s="42"/>
      <c r="S3490" s="44"/>
      <c r="T3490" s="44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5"/>
      <c r="AH3490" s="40"/>
      <c r="AI3490" s="3"/>
      <c r="AJ3490" s="3"/>
      <c r="AK3490" s="3"/>
      <c r="AL3490" s="3"/>
      <c r="AM3490" s="3"/>
      <c r="AN3490" s="3"/>
      <c r="AO3490" s="3"/>
      <c r="AP3490" s="3"/>
      <c r="AQ3490" s="3"/>
      <c r="AR3490" s="3"/>
      <c r="AS3490" s="3"/>
      <c r="AT3490" s="51"/>
      <c r="AU3490" s="48"/>
      <c r="AV3490" s="52"/>
      <c r="AW3490" s="52"/>
    </row>
    <row r="3491" spans="1:49" ht="15" customHeight="1" x14ac:dyDescent="0.25">
      <c r="A3491" s="11">
        <f t="shared" si="1006"/>
        <v>3488</v>
      </c>
      <c r="B3491" s="29">
        <v>34535</v>
      </c>
      <c r="C3491" s="25">
        <v>20</v>
      </c>
      <c r="D3491" s="12">
        <v>30</v>
      </c>
      <c r="E3491" s="25">
        <v>24.8</v>
      </c>
      <c r="F3491" s="35">
        <v>91</v>
      </c>
      <c r="G3491" s="25">
        <v>6</v>
      </c>
      <c r="H3491" s="13">
        <v>0</v>
      </c>
      <c r="I3491" s="25"/>
      <c r="J3491" s="12">
        <v>225</v>
      </c>
      <c r="K3491" s="12">
        <v>2</v>
      </c>
      <c r="L3491" s="25" t="s">
        <v>13</v>
      </c>
      <c r="M3491" s="10"/>
      <c r="N3491" s="15"/>
      <c r="O3491" s="15"/>
      <c r="P3491" s="4"/>
      <c r="Q3491" s="65"/>
      <c r="R3491" s="42"/>
      <c r="S3491" s="44"/>
      <c r="T3491" s="44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5"/>
      <c r="AH3491" s="40"/>
      <c r="AI3491" s="3"/>
      <c r="AJ3491" s="3"/>
      <c r="AK3491" s="3"/>
      <c r="AL3491" s="3"/>
      <c r="AM3491" s="3"/>
      <c r="AN3491" s="3"/>
      <c r="AO3491" s="3"/>
      <c r="AP3491" s="3"/>
      <c r="AQ3491" s="3"/>
      <c r="AR3491" s="3"/>
      <c r="AS3491" s="3"/>
      <c r="AT3491" s="51"/>
      <c r="AU3491" s="48"/>
      <c r="AV3491" s="52"/>
      <c r="AW3491" s="52"/>
    </row>
    <row r="3492" spans="1:49" ht="15" customHeight="1" x14ac:dyDescent="0.25">
      <c r="A3492" s="11">
        <f t="shared" si="1006"/>
        <v>3489</v>
      </c>
      <c r="B3492" s="29">
        <v>34536</v>
      </c>
      <c r="C3492" s="25">
        <v>23</v>
      </c>
      <c r="D3492" s="12">
        <v>31.2</v>
      </c>
      <c r="E3492" s="25">
        <v>25.6</v>
      </c>
      <c r="F3492" s="35">
        <v>91</v>
      </c>
      <c r="G3492" s="25">
        <v>1</v>
      </c>
      <c r="H3492" s="13">
        <v>0</v>
      </c>
      <c r="I3492" s="25"/>
      <c r="J3492" s="12">
        <v>225</v>
      </c>
      <c r="K3492" s="12">
        <v>5</v>
      </c>
      <c r="L3492" s="25" t="s">
        <v>13</v>
      </c>
      <c r="M3492" s="10"/>
      <c r="N3492" s="15"/>
      <c r="O3492" s="15"/>
      <c r="P3492" s="4"/>
      <c r="Q3492" s="65"/>
      <c r="R3492" s="42"/>
      <c r="S3492" s="44"/>
      <c r="T3492" s="44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5"/>
      <c r="AH3492" s="40"/>
      <c r="AI3492" s="3"/>
      <c r="AJ3492" s="3"/>
      <c r="AK3492" s="3"/>
      <c r="AL3492" s="3"/>
      <c r="AM3492" s="3"/>
      <c r="AN3492" s="3"/>
      <c r="AO3492" s="3"/>
      <c r="AP3492" s="3"/>
      <c r="AQ3492" s="3"/>
      <c r="AR3492" s="3"/>
      <c r="AS3492" s="3"/>
      <c r="AT3492" s="51"/>
      <c r="AU3492" s="48"/>
      <c r="AV3492" s="52"/>
      <c r="AW3492" s="52"/>
    </row>
    <row r="3493" spans="1:49" ht="15" customHeight="1" x14ac:dyDescent="0.25">
      <c r="A3493" s="11">
        <f t="shared" si="1006"/>
        <v>3490</v>
      </c>
      <c r="B3493" s="29">
        <v>34537</v>
      </c>
      <c r="C3493" s="25">
        <v>22</v>
      </c>
      <c r="D3493" s="12">
        <v>30.8</v>
      </c>
      <c r="E3493" s="25">
        <v>25.4</v>
      </c>
      <c r="F3493" s="35">
        <v>90</v>
      </c>
      <c r="G3493" s="25">
        <v>50</v>
      </c>
      <c r="H3493" s="13">
        <v>0</v>
      </c>
      <c r="I3493" s="25"/>
      <c r="J3493" s="12">
        <v>225</v>
      </c>
      <c r="K3493" s="12">
        <v>3</v>
      </c>
      <c r="L3493" s="25" t="s">
        <v>13</v>
      </c>
      <c r="M3493" s="10"/>
      <c r="N3493" s="15"/>
      <c r="O3493" s="15"/>
      <c r="P3493" s="4"/>
      <c r="Q3493" s="65"/>
      <c r="R3493" s="42"/>
      <c r="S3493" s="44"/>
      <c r="T3493" s="44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5"/>
      <c r="AH3493" s="40"/>
      <c r="AI3493" s="3"/>
      <c r="AJ3493" s="3"/>
      <c r="AK3493" s="3"/>
      <c r="AL3493" s="3"/>
      <c r="AM3493" s="3"/>
      <c r="AN3493" s="3"/>
      <c r="AO3493" s="3"/>
      <c r="AP3493" s="3"/>
      <c r="AQ3493" s="3"/>
      <c r="AR3493" s="3"/>
      <c r="AS3493" s="3"/>
      <c r="AT3493" s="51"/>
      <c r="AU3493" s="48"/>
      <c r="AV3493" s="52"/>
      <c r="AW3493" s="52"/>
    </row>
    <row r="3494" spans="1:49" ht="15" customHeight="1" x14ac:dyDescent="0.25">
      <c r="A3494" s="11">
        <f t="shared" si="1006"/>
        <v>3491</v>
      </c>
      <c r="B3494" s="29">
        <v>34538</v>
      </c>
      <c r="C3494" s="25">
        <v>22</v>
      </c>
      <c r="D3494" s="12">
        <v>30</v>
      </c>
      <c r="E3494" s="25">
        <v>25.8</v>
      </c>
      <c r="F3494" s="35">
        <v>89</v>
      </c>
      <c r="G3494" s="25">
        <v>0</v>
      </c>
      <c r="H3494" s="13">
        <v>0</v>
      </c>
      <c r="I3494" s="25"/>
      <c r="J3494" s="12">
        <v>225</v>
      </c>
      <c r="K3494" s="12">
        <v>3</v>
      </c>
      <c r="L3494" s="25" t="s">
        <v>15</v>
      </c>
      <c r="M3494" s="10"/>
      <c r="N3494" s="15"/>
      <c r="O3494" s="15"/>
      <c r="P3494" s="4"/>
      <c r="Q3494" s="65"/>
      <c r="R3494" s="42"/>
      <c r="S3494" s="44"/>
      <c r="T3494" s="44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5"/>
      <c r="AH3494" s="40"/>
      <c r="AI3494" s="3"/>
      <c r="AJ3494" s="3"/>
      <c r="AK3494" s="3"/>
      <c r="AL3494" s="3"/>
      <c r="AM3494" s="3"/>
      <c r="AN3494" s="3"/>
      <c r="AO3494" s="3"/>
      <c r="AP3494" s="3"/>
      <c r="AQ3494" s="3"/>
      <c r="AR3494" s="3"/>
      <c r="AS3494" s="3"/>
      <c r="AT3494" s="51"/>
      <c r="AU3494" s="48"/>
      <c r="AV3494" s="52"/>
      <c r="AW3494" s="52"/>
    </row>
    <row r="3495" spans="1:49" ht="15" customHeight="1" x14ac:dyDescent="0.25">
      <c r="A3495" s="11">
        <f t="shared" si="1006"/>
        <v>3492</v>
      </c>
      <c r="B3495" s="29">
        <v>34539</v>
      </c>
      <c r="C3495" s="25">
        <v>19</v>
      </c>
      <c r="D3495" s="12">
        <v>30.7</v>
      </c>
      <c r="E3495" s="25">
        <v>24.3</v>
      </c>
      <c r="F3495" s="35">
        <v>90</v>
      </c>
      <c r="G3495" s="25">
        <v>0</v>
      </c>
      <c r="H3495" s="13">
        <v>0</v>
      </c>
      <c r="I3495" s="25"/>
      <c r="J3495" s="12">
        <v>225</v>
      </c>
      <c r="K3495" s="12">
        <v>3</v>
      </c>
      <c r="L3495" s="25" t="s">
        <v>16</v>
      </c>
      <c r="M3495" s="10"/>
      <c r="N3495" s="15"/>
      <c r="O3495" s="15"/>
      <c r="P3495" s="4"/>
      <c r="Q3495" s="65"/>
      <c r="R3495" s="42"/>
      <c r="S3495" s="44"/>
      <c r="T3495" s="44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5"/>
      <c r="AH3495" s="40"/>
      <c r="AI3495" s="3"/>
      <c r="AJ3495" s="3"/>
      <c r="AK3495" s="3"/>
      <c r="AL3495" s="3"/>
      <c r="AM3495" s="3"/>
      <c r="AN3495" s="3"/>
      <c r="AO3495" s="3"/>
      <c r="AP3495" s="3"/>
      <c r="AQ3495" s="3"/>
      <c r="AR3495" s="3"/>
      <c r="AS3495" s="3"/>
      <c r="AT3495" s="51"/>
      <c r="AU3495" s="48"/>
      <c r="AV3495" s="52"/>
      <c r="AW3495" s="52"/>
    </row>
    <row r="3496" spans="1:49" ht="15" customHeight="1" x14ac:dyDescent="0.25">
      <c r="A3496" s="11">
        <f t="shared" si="1006"/>
        <v>3493</v>
      </c>
      <c r="B3496" s="29">
        <v>34540</v>
      </c>
      <c r="C3496" s="25">
        <v>24</v>
      </c>
      <c r="D3496" s="12">
        <v>28.8</v>
      </c>
      <c r="E3496" s="25">
        <v>26.1</v>
      </c>
      <c r="F3496" s="35">
        <v>92</v>
      </c>
      <c r="G3496" s="25">
        <v>0</v>
      </c>
      <c r="H3496" s="13">
        <v>0</v>
      </c>
      <c r="I3496" s="25"/>
      <c r="J3496" s="12">
        <v>225</v>
      </c>
      <c r="K3496" s="12">
        <v>3</v>
      </c>
      <c r="L3496" s="25" t="s">
        <v>13</v>
      </c>
      <c r="M3496" s="10"/>
      <c r="N3496" s="15"/>
      <c r="O3496" s="15"/>
      <c r="P3496" s="4"/>
      <c r="Q3496" s="65"/>
      <c r="R3496" s="42"/>
      <c r="S3496" s="44"/>
      <c r="T3496" s="44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5"/>
      <c r="AH3496" s="40"/>
      <c r="AI3496" s="3"/>
      <c r="AJ3496" s="3"/>
      <c r="AK3496" s="3"/>
      <c r="AL3496" s="3"/>
      <c r="AM3496" s="3"/>
      <c r="AN3496" s="3"/>
      <c r="AO3496" s="3"/>
      <c r="AP3496" s="3"/>
      <c r="AQ3496" s="3"/>
      <c r="AR3496" s="3"/>
      <c r="AS3496" s="3"/>
      <c r="AT3496" s="51"/>
      <c r="AU3496" s="48"/>
      <c r="AV3496" s="52"/>
      <c r="AW3496" s="52"/>
    </row>
    <row r="3497" spans="1:49" ht="15" customHeight="1" x14ac:dyDescent="0.25">
      <c r="A3497" s="11">
        <f t="shared" si="1006"/>
        <v>3494</v>
      </c>
      <c r="B3497" s="29">
        <v>34541</v>
      </c>
      <c r="C3497" s="25">
        <v>22</v>
      </c>
      <c r="D3497" s="12">
        <v>29.6</v>
      </c>
      <c r="E3497" s="25">
        <v>24.9</v>
      </c>
      <c r="F3497" s="35">
        <v>90</v>
      </c>
      <c r="G3497" s="25">
        <v>0</v>
      </c>
      <c r="H3497" s="13">
        <v>0</v>
      </c>
      <c r="I3497" s="25"/>
      <c r="J3497" s="12">
        <v>225</v>
      </c>
      <c r="K3497" s="12">
        <v>3</v>
      </c>
      <c r="L3497" s="25" t="s">
        <v>13</v>
      </c>
      <c r="M3497" s="10"/>
      <c r="N3497" s="15"/>
      <c r="O3497" s="15"/>
      <c r="P3497" s="4"/>
      <c r="Q3497" s="65"/>
      <c r="R3497" s="42"/>
      <c r="S3497" s="44"/>
      <c r="T3497" s="44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5"/>
      <c r="AH3497" s="40"/>
      <c r="AI3497" s="3"/>
      <c r="AJ3497" s="3"/>
      <c r="AK3497" s="3"/>
      <c r="AL3497" s="3"/>
      <c r="AM3497" s="3"/>
      <c r="AN3497" s="3"/>
      <c r="AO3497" s="3"/>
      <c r="AP3497" s="3"/>
      <c r="AQ3497" s="3"/>
      <c r="AR3497" s="3"/>
      <c r="AS3497" s="3"/>
      <c r="AT3497" s="51"/>
      <c r="AU3497" s="48"/>
      <c r="AV3497" s="52"/>
      <c r="AW3497" s="52"/>
    </row>
    <row r="3498" spans="1:49" ht="15" customHeight="1" x14ac:dyDescent="0.25">
      <c r="A3498" s="11">
        <f t="shared" si="1006"/>
        <v>3495</v>
      </c>
      <c r="B3498" s="29">
        <v>34542</v>
      </c>
      <c r="C3498" s="25">
        <v>20</v>
      </c>
      <c r="D3498" s="12">
        <v>29.2</v>
      </c>
      <c r="E3498" s="25">
        <v>24.2</v>
      </c>
      <c r="F3498" s="35">
        <v>87</v>
      </c>
      <c r="G3498" s="25">
        <v>0</v>
      </c>
      <c r="H3498" s="13">
        <v>0</v>
      </c>
      <c r="I3498" s="25"/>
      <c r="J3498" s="12">
        <v>225</v>
      </c>
      <c r="K3498" s="12">
        <v>3</v>
      </c>
      <c r="L3498" s="25" t="s">
        <v>13</v>
      </c>
      <c r="M3498" s="10"/>
      <c r="N3498" s="15"/>
      <c r="O3498" s="15"/>
      <c r="P3498" s="4"/>
      <c r="Q3498" s="65"/>
      <c r="R3498" s="42"/>
      <c r="S3498" s="44"/>
      <c r="T3498" s="44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5"/>
      <c r="AH3498" s="40"/>
      <c r="AI3498" s="3"/>
      <c r="AJ3498" s="3"/>
      <c r="AK3498" s="3"/>
      <c r="AL3498" s="3"/>
      <c r="AM3498" s="3"/>
      <c r="AN3498" s="3"/>
      <c r="AO3498" s="3"/>
      <c r="AP3498" s="3"/>
      <c r="AQ3498" s="3"/>
      <c r="AR3498" s="3"/>
      <c r="AS3498" s="3"/>
      <c r="AT3498" s="51"/>
      <c r="AU3498" s="48"/>
      <c r="AV3498" s="52"/>
      <c r="AW3498" s="52"/>
    </row>
    <row r="3499" spans="1:49" ht="15" customHeight="1" x14ac:dyDescent="0.25">
      <c r="A3499" s="11">
        <f t="shared" si="1006"/>
        <v>3496</v>
      </c>
      <c r="B3499" s="29">
        <v>34543</v>
      </c>
      <c r="C3499" s="25">
        <v>20</v>
      </c>
      <c r="D3499" s="12">
        <v>28.2</v>
      </c>
      <c r="E3499" s="25">
        <v>24</v>
      </c>
      <c r="F3499" s="35">
        <v>89</v>
      </c>
      <c r="G3499" s="25">
        <v>0</v>
      </c>
      <c r="H3499" s="13">
        <v>0</v>
      </c>
      <c r="I3499" s="25"/>
      <c r="J3499" s="12">
        <v>225</v>
      </c>
      <c r="K3499" s="12">
        <v>4</v>
      </c>
      <c r="L3499" s="25" t="s">
        <v>13</v>
      </c>
      <c r="M3499" s="10"/>
      <c r="N3499" s="15"/>
      <c r="O3499" s="15"/>
      <c r="P3499" s="4"/>
      <c r="Q3499" s="65"/>
      <c r="R3499" s="42"/>
      <c r="S3499" s="44"/>
      <c r="T3499" s="44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5"/>
      <c r="AH3499" s="40"/>
      <c r="AI3499" s="3"/>
      <c r="AJ3499" s="3"/>
      <c r="AK3499" s="3"/>
      <c r="AL3499" s="3"/>
      <c r="AM3499" s="3"/>
      <c r="AN3499" s="3"/>
      <c r="AO3499" s="3"/>
      <c r="AP3499" s="3"/>
      <c r="AQ3499" s="3"/>
      <c r="AR3499" s="3"/>
      <c r="AS3499" s="3"/>
      <c r="AT3499" s="51"/>
      <c r="AU3499" s="48"/>
      <c r="AV3499" s="52"/>
      <c r="AW3499" s="52"/>
    </row>
    <row r="3500" spans="1:49" ht="15" customHeight="1" x14ac:dyDescent="0.25">
      <c r="A3500" s="11">
        <f t="shared" si="1006"/>
        <v>3497</v>
      </c>
      <c r="B3500" s="29">
        <v>34544</v>
      </c>
      <c r="C3500" s="25">
        <v>18</v>
      </c>
      <c r="D3500" s="12">
        <v>29</v>
      </c>
      <c r="E3500" s="25">
        <v>22.6</v>
      </c>
      <c r="F3500" s="35">
        <v>86</v>
      </c>
      <c r="G3500" s="25">
        <v>0</v>
      </c>
      <c r="H3500" s="13">
        <v>0</v>
      </c>
      <c r="I3500" s="25"/>
      <c r="J3500" s="12">
        <v>225</v>
      </c>
      <c r="K3500" s="12">
        <v>3</v>
      </c>
      <c r="L3500" s="25" t="s">
        <v>15</v>
      </c>
      <c r="M3500" s="10"/>
      <c r="N3500" s="15"/>
      <c r="O3500" s="15"/>
      <c r="P3500" s="4"/>
      <c r="Q3500" s="65"/>
      <c r="R3500" s="42"/>
      <c r="S3500" s="44"/>
      <c r="T3500" s="44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5"/>
      <c r="AH3500" s="40"/>
      <c r="AI3500" s="3"/>
      <c r="AJ3500" s="3"/>
      <c r="AK3500" s="3"/>
      <c r="AL3500" s="3"/>
      <c r="AM3500" s="3"/>
      <c r="AN3500" s="3"/>
      <c r="AO3500" s="3"/>
      <c r="AP3500" s="3"/>
      <c r="AQ3500" s="3"/>
      <c r="AR3500" s="3"/>
      <c r="AS3500" s="3"/>
      <c r="AT3500" s="51"/>
      <c r="AU3500" s="48"/>
      <c r="AV3500" s="52"/>
      <c r="AW3500" s="52"/>
    </row>
    <row r="3501" spans="1:49" ht="15" customHeight="1" x14ac:dyDescent="0.25">
      <c r="A3501" s="11">
        <f t="shared" si="1006"/>
        <v>3498</v>
      </c>
      <c r="B3501" s="29">
        <v>34545</v>
      </c>
      <c r="C3501" s="25">
        <v>18</v>
      </c>
      <c r="D3501" s="12">
        <v>28.2</v>
      </c>
      <c r="E3501" s="25">
        <v>22.2</v>
      </c>
      <c r="F3501" s="35">
        <v>88</v>
      </c>
      <c r="G3501" s="25">
        <v>0</v>
      </c>
      <c r="H3501" s="13">
        <v>0</v>
      </c>
      <c r="I3501" s="25"/>
      <c r="J3501" s="12">
        <v>225</v>
      </c>
      <c r="K3501" s="12">
        <v>3</v>
      </c>
      <c r="L3501" s="25" t="s">
        <v>13</v>
      </c>
      <c r="M3501" s="10"/>
      <c r="N3501" s="15"/>
      <c r="O3501" s="15"/>
      <c r="P3501" s="4"/>
      <c r="Q3501" s="65"/>
      <c r="R3501" s="42"/>
      <c r="S3501" s="44"/>
      <c r="T3501" s="44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5"/>
      <c r="AH3501" s="40"/>
      <c r="AI3501" s="3"/>
      <c r="AJ3501" s="3"/>
      <c r="AK3501" s="3"/>
      <c r="AL3501" s="3"/>
      <c r="AM3501" s="3"/>
      <c r="AN3501" s="3"/>
      <c r="AO3501" s="3"/>
      <c r="AP3501" s="3"/>
      <c r="AQ3501" s="3"/>
      <c r="AR3501" s="3"/>
      <c r="AS3501" s="3"/>
      <c r="AT3501" s="51"/>
      <c r="AU3501" s="48"/>
      <c r="AV3501" s="52"/>
      <c r="AW3501" s="52"/>
    </row>
    <row r="3502" spans="1:49" ht="15" customHeight="1" x14ac:dyDescent="0.25">
      <c r="A3502" s="11">
        <f t="shared" si="1006"/>
        <v>3499</v>
      </c>
      <c r="B3502" s="29">
        <v>34546</v>
      </c>
      <c r="C3502" s="25">
        <v>21</v>
      </c>
      <c r="D3502" s="12">
        <v>29.8</v>
      </c>
      <c r="E3502" s="25">
        <v>24.3</v>
      </c>
      <c r="F3502" s="35">
        <v>88</v>
      </c>
      <c r="G3502" s="25">
        <v>14</v>
      </c>
      <c r="H3502" s="13">
        <v>0</v>
      </c>
      <c r="I3502" s="25"/>
      <c r="J3502" s="12">
        <v>225</v>
      </c>
      <c r="K3502" s="12">
        <v>2</v>
      </c>
      <c r="L3502" s="25" t="s">
        <v>13</v>
      </c>
      <c r="M3502" s="10"/>
      <c r="N3502" s="15"/>
      <c r="O3502" s="15"/>
      <c r="P3502" s="4"/>
      <c r="Q3502" s="65"/>
      <c r="R3502" s="42"/>
      <c r="S3502" s="44"/>
      <c r="T3502" s="44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5"/>
      <c r="AH3502" s="40"/>
      <c r="AI3502" s="3"/>
      <c r="AJ3502" s="3"/>
      <c r="AK3502" s="3"/>
      <c r="AL3502" s="3"/>
      <c r="AM3502" s="3"/>
      <c r="AN3502" s="3"/>
      <c r="AO3502" s="3"/>
      <c r="AP3502" s="3"/>
      <c r="AQ3502" s="3"/>
      <c r="AR3502" s="3"/>
      <c r="AS3502" s="3"/>
      <c r="AT3502" s="51"/>
      <c r="AU3502" s="48"/>
      <c r="AV3502" s="52"/>
      <c r="AW3502" s="52"/>
    </row>
    <row r="3503" spans="1:49" ht="15" customHeight="1" x14ac:dyDescent="0.25">
      <c r="A3503" s="11">
        <f t="shared" si="1006"/>
        <v>3500</v>
      </c>
      <c r="B3503" s="29">
        <v>34547</v>
      </c>
      <c r="C3503" s="25">
        <v>19</v>
      </c>
      <c r="D3503" s="12">
        <v>30.6</v>
      </c>
      <c r="E3503" s="25">
        <v>24.1</v>
      </c>
      <c r="F3503" s="35">
        <v>86</v>
      </c>
      <c r="G3503" s="25">
        <v>0</v>
      </c>
      <c r="H3503" s="13">
        <v>0</v>
      </c>
      <c r="I3503" s="25"/>
      <c r="J3503" s="12">
        <v>225</v>
      </c>
      <c r="K3503" s="12">
        <v>3</v>
      </c>
      <c r="L3503" s="25" t="s">
        <v>13</v>
      </c>
      <c r="M3503" s="10"/>
      <c r="N3503" s="15"/>
      <c r="O3503" s="15"/>
      <c r="P3503" s="4"/>
      <c r="Q3503" s="65"/>
      <c r="R3503" s="42"/>
      <c r="S3503" s="44"/>
      <c r="T3503" s="44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5"/>
      <c r="AH3503" s="40"/>
      <c r="AI3503" s="3"/>
      <c r="AJ3503" s="3"/>
      <c r="AK3503" s="3"/>
      <c r="AL3503" s="3"/>
      <c r="AM3503" s="3"/>
      <c r="AN3503" s="3"/>
      <c r="AO3503" s="3"/>
      <c r="AP3503" s="3"/>
      <c r="AQ3503" s="3"/>
      <c r="AR3503" s="3"/>
      <c r="AS3503" s="3"/>
      <c r="AT3503" s="51"/>
      <c r="AU3503" s="48"/>
      <c r="AV3503" s="52"/>
      <c r="AW3503" s="52"/>
    </row>
    <row r="3504" spans="1:49" ht="15" customHeight="1" x14ac:dyDescent="0.25">
      <c r="A3504" s="11">
        <f t="shared" si="1006"/>
        <v>3501</v>
      </c>
      <c r="B3504" s="29">
        <v>34548</v>
      </c>
      <c r="C3504" s="25">
        <v>19</v>
      </c>
      <c r="D3504" s="12">
        <v>30.6</v>
      </c>
      <c r="E3504" s="25">
        <v>23.5</v>
      </c>
      <c r="F3504" s="35">
        <v>86</v>
      </c>
      <c r="G3504" s="25">
        <v>0</v>
      </c>
      <c r="H3504" s="13">
        <v>0</v>
      </c>
      <c r="I3504" s="25"/>
      <c r="J3504" s="12">
        <v>225</v>
      </c>
      <c r="K3504" s="12">
        <v>3</v>
      </c>
      <c r="L3504" s="25" t="s">
        <v>13</v>
      </c>
      <c r="M3504" s="10"/>
      <c r="N3504" s="15"/>
      <c r="O3504" s="15"/>
      <c r="P3504" s="4"/>
      <c r="Q3504" s="65"/>
      <c r="R3504" s="42"/>
      <c r="S3504" s="44"/>
      <c r="T3504" s="44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5"/>
      <c r="AH3504" s="40"/>
      <c r="AI3504" s="3"/>
      <c r="AJ3504" s="3"/>
      <c r="AK3504" s="3"/>
      <c r="AL3504" s="3"/>
      <c r="AM3504" s="3"/>
      <c r="AN3504" s="3"/>
      <c r="AO3504" s="3"/>
      <c r="AP3504" s="3"/>
      <c r="AQ3504" s="3"/>
      <c r="AR3504" s="3"/>
      <c r="AS3504" s="3"/>
      <c r="AT3504" s="51"/>
      <c r="AU3504" s="48"/>
      <c r="AV3504" s="52"/>
      <c r="AW3504" s="52"/>
    </row>
    <row r="3505" spans="1:49" ht="15" customHeight="1" x14ac:dyDescent="0.25">
      <c r="A3505" s="11">
        <f t="shared" si="1006"/>
        <v>3502</v>
      </c>
      <c r="B3505" s="29">
        <v>34549</v>
      </c>
      <c r="C3505" s="25">
        <v>21</v>
      </c>
      <c r="D3505" s="12">
        <v>30.2</v>
      </c>
      <c r="E3505" s="25">
        <v>23.5</v>
      </c>
      <c r="F3505" s="35">
        <v>88</v>
      </c>
      <c r="G3505" s="25">
        <v>0</v>
      </c>
      <c r="H3505" s="13">
        <v>0</v>
      </c>
      <c r="I3505" s="25"/>
      <c r="J3505" s="12">
        <v>225</v>
      </c>
      <c r="K3505" s="12">
        <v>5</v>
      </c>
      <c r="L3505" s="25" t="s">
        <v>13</v>
      </c>
      <c r="M3505" s="10"/>
      <c r="N3505" s="15"/>
      <c r="O3505" s="15"/>
      <c r="P3505" s="4"/>
      <c r="Q3505" s="65"/>
      <c r="R3505" s="42"/>
      <c r="S3505" s="44"/>
      <c r="T3505" s="44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  <c r="AE3505" s="5"/>
      <c r="AF3505" s="5"/>
      <c r="AG3505" s="5"/>
      <c r="AH3505" s="40"/>
      <c r="AI3505" s="3"/>
      <c r="AJ3505" s="3"/>
      <c r="AK3505" s="3"/>
      <c r="AL3505" s="3"/>
      <c r="AM3505" s="3"/>
      <c r="AN3505" s="3"/>
      <c r="AO3505" s="3"/>
      <c r="AP3505" s="3"/>
      <c r="AQ3505" s="3"/>
      <c r="AR3505" s="3"/>
      <c r="AS3505" s="3"/>
      <c r="AT3505" s="51"/>
      <c r="AU3505" s="48"/>
      <c r="AV3505" s="52"/>
      <c r="AW3505" s="52"/>
    </row>
    <row r="3506" spans="1:49" ht="15" customHeight="1" x14ac:dyDescent="0.25">
      <c r="A3506" s="11">
        <f t="shared" si="1006"/>
        <v>3503</v>
      </c>
      <c r="B3506" s="29">
        <v>34550</v>
      </c>
      <c r="C3506" s="25">
        <v>24</v>
      </c>
      <c r="D3506" s="12">
        <v>28.6</v>
      </c>
      <c r="E3506" s="25">
        <v>26.4</v>
      </c>
      <c r="F3506" s="35">
        <v>93</v>
      </c>
      <c r="G3506" s="25">
        <v>5</v>
      </c>
      <c r="H3506" s="13">
        <v>0</v>
      </c>
      <c r="I3506" s="25"/>
      <c r="J3506" s="12">
        <v>225</v>
      </c>
      <c r="K3506" s="12">
        <v>3</v>
      </c>
      <c r="L3506" s="25" t="s">
        <v>13</v>
      </c>
      <c r="M3506" s="10"/>
      <c r="N3506" s="15"/>
      <c r="O3506" s="15"/>
      <c r="P3506" s="4"/>
      <c r="Q3506" s="65"/>
      <c r="R3506" s="42"/>
      <c r="S3506" s="44"/>
      <c r="T3506" s="44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5"/>
      <c r="AH3506" s="40"/>
      <c r="AI3506" s="3"/>
      <c r="AJ3506" s="3"/>
      <c r="AK3506" s="3"/>
      <c r="AL3506" s="3"/>
      <c r="AM3506" s="3"/>
      <c r="AN3506" s="3"/>
      <c r="AO3506" s="3"/>
      <c r="AP3506" s="3"/>
      <c r="AQ3506" s="3"/>
      <c r="AR3506" s="3"/>
      <c r="AS3506" s="3"/>
      <c r="AT3506" s="51"/>
      <c r="AU3506" s="48"/>
      <c r="AV3506" s="52"/>
      <c r="AW3506" s="52"/>
    </row>
    <row r="3507" spans="1:49" ht="15" customHeight="1" x14ac:dyDescent="0.25">
      <c r="A3507" s="11">
        <f t="shared" si="1006"/>
        <v>3504</v>
      </c>
      <c r="B3507" s="29">
        <v>34551</v>
      </c>
      <c r="C3507" s="25">
        <v>21</v>
      </c>
      <c r="D3507" s="12">
        <v>30.5</v>
      </c>
      <c r="E3507" s="25">
        <v>24.6</v>
      </c>
      <c r="F3507" s="35">
        <v>90</v>
      </c>
      <c r="G3507" s="25">
        <v>28</v>
      </c>
      <c r="H3507" s="13">
        <v>0</v>
      </c>
      <c r="I3507" s="25"/>
      <c r="J3507" s="12">
        <v>225</v>
      </c>
      <c r="K3507" s="12">
        <v>2</v>
      </c>
      <c r="L3507" s="25" t="s">
        <v>13</v>
      </c>
      <c r="M3507" s="10"/>
      <c r="N3507" s="15"/>
      <c r="O3507" s="15"/>
      <c r="P3507" s="4"/>
      <c r="Q3507" s="65"/>
      <c r="R3507" s="42"/>
      <c r="S3507" s="44"/>
      <c r="T3507" s="44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5"/>
      <c r="AH3507" s="40"/>
      <c r="AI3507" s="3"/>
      <c r="AJ3507" s="3"/>
      <c r="AK3507" s="3"/>
      <c r="AL3507" s="3"/>
      <c r="AM3507" s="3"/>
      <c r="AN3507" s="3"/>
      <c r="AO3507" s="3"/>
      <c r="AP3507" s="3"/>
      <c r="AQ3507" s="3"/>
      <c r="AR3507" s="3"/>
      <c r="AS3507" s="3"/>
      <c r="AT3507" s="51"/>
      <c r="AU3507" s="48"/>
      <c r="AV3507" s="52"/>
      <c r="AW3507" s="52"/>
    </row>
    <row r="3508" spans="1:49" ht="15" customHeight="1" x14ac:dyDescent="0.25">
      <c r="A3508" s="11">
        <f t="shared" si="1006"/>
        <v>3505</v>
      </c>
      <c r="B3508" s="29">
        <v>34552</v>
      </c>
      <c r="C3508" s="25">
        <v>22</v>
      </c>
      <c r="D3508" s="12">
        <v>29.8</v>
      </c>
      <c r="E3508" s="25">
        <v>24.9</v>
      </c>
      <c r="F3508" s="35">
        <v>90</v>
      </c>
      <c r="G3508" s="25">
        <v>0</v>
      </c>
      <c r="H3508" s="13">
        <v>0</v>
      </c>
      <c r="I3508" s="25"/>
      <c r="J3508" s="12">
        <v>225</v>
      </c>
      <c r="K3508" s="12">
        <v>4</v>
      </c>
      <c r="L3508" s="25" t="s">
        <v>13</v>
      </c>
      <c r="M3508" s="10"/>
      <c r="N3508" s="15"/>
      <c r="O3508" s="15"/>
      <c r="P3508" s="4"/>
      <c r="Q3508" s="65"/>
      <c r="R3508" s="42"/>
      <c r="S3508" s="44"/>
      <c r="T3508" s="44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5"/>
      <c r="AH3508" s="40"/>
      <c r="AI3508" s="3"/>
      <c r="AJ3508" s="3"/>
      <c r="AK3508" s="3"/>
      <c r="AL3508" s="3"/>
      <c r="AM3508" s="3"/>
      <c r="AN3508" s="3"/>
      <c r="AO3508" s="3"/>
      <c r="AP3508" s="3"/>
      <c r="AQ3508" s="3"/>
      <c r="AR3508" s="3"/>
      <c r="AS3508" s="3"/>
      <c r="AT3508" s="51"/>
      <c r="AU3508" s="48"/>
      <c r="AV3508" s="52"/>
      <c r="AW3508" s="52"/>
    </row>
    <row r="3509" spans="1:49" ht="15" customHeight="1" x14ac:dyDescent="0.25">
      <c r="A3509" s="11">
        <f t="shared" si="1006"/>
        <v>3506</v>
      </c>
      <c r="B3509" s="29">
        <v>34553</v>
      </c>
      <c r="C3509" s="25">
        <v>21</v>
      </c>
      <c r="D3509" s="12">
        <v>29.8</v>
      </c>
      <c r="E3509" s="25">
        <v>24.6</v>
      </c>
      <c r="F3509" s="35">
        <v>94</v>
      </c>
      <c r="G3509" s="25">
        <v>0</v>
      </c>
      <c r="H3509" s="13">
        <v>0</v>
      </c>
      <c r="I3509" s="25"/>
      <c r="J3509" s="12">
        <v>225</v>
      </c>
      <c r="K3509" s="12">
        <v>2</v>
      </c>
      <c r="L3509" s="25" t="s">
        <v>13</v>
      </c>
      <c r="M3509" s="10"/>
      <c r="N3509" s="15"/>
      <c r="O3509" s="15"/>
      <c r="P3509" s="4"/>
      <c r="Q3509" s="65"/>
      <c r="R3509" s="42"/>
      <c r="S3509" s="44"/>
      <c r="T3509" s="44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5"/>
      <c r="AH3509" s="40"/>
      <c r="AI3509" s="3"/>
      <c r="AJ3509" s="3"/>
      <c r="AK3509" s="3"/>
      <c r="AL3509" s="3"/>
      <c r="AM3509" s="3"/>
      <c r="AN3509" s="3"/>
      <c r="AO3509" s="3"/>
      <c r="AP3509" s="3"/>
      <c r="AQ3509" s="3"/>
      <c r="AR3509" s="3"/>
      <c r="AS3509" s="3"/>
      <c r="AT3509" s="51"/>
      <c r="AU3509" s="48"/>
      <c r="AV3509" s="52"/>
      <c r="AW3509" s="52"/>
    </row>
    <row r="3510" spans="1:49" ht="15" customHeight="1" x14ac:dyDescent="0.25">
      <c r="A3510" s="11">
        <f t="shared" si="1006"/>
        <v>3507</v>
      </c>
      <c r="B3510" s="29">
        <v>34554</v>
      </c>
      <c r="C3510" s="25">
        <v>22</v>
      </c>
      <c r="D3510" s="12">
        <v>28.2</v>
      </c>
      <c r="E3510" s="25">
        <v>25.1</v>
      </c>
      <c r="F3510" s="35">
        <v>93</v>
      </c>
      <c r="G3510" s="25">
        <v>18</v>
      </c>
      <c r="H3510" s="13">
        <v>0</v>
      </c>
      <c r="I3510" s="25"/>
      <c r="J3510" s="12">
        <v>0</v>
      </c>
      <c r="K3510" s="12">
        <v>2</v>
      </c>
      <c r="L3510" s="25" t="s">
        <v>13</v>
      </c>
      <c r="M3510" s="10"/>
      <c r="N3510" s="15"/>
      <c r="O3510" s="15"/>
      <c r="P3510" s="4"/>
      <c r="Q3510" s="65"/>
      <c r="R3510" s="42"/>
      <c r="S3510" s="44"/>
      <c r="T3510" s="44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5"/>
      <c r="AH3510" s="40"/>
      <c r="AI3510" s="3"/>
      <c r="AJ3510" s="3"/>
      <c r="AK3510" s="3"/>
      <c r="AL3510" s="3"/>
      <c r="AM3510" s="3"/>
      <c r="AN3510" s="3"/>
      <c r="AO3510" s="3"/>
      <c r="AP3510" s="3"/>
      <c r="AQ3510" s="3"/>
      <c r="AR3510" s="3"/>
      <c r="AS3510" s="3"/>
      <c r="AT3510" s="51"/>
      <c r="AU3510" s="48"/>
      <c r="AV3510" s="52"/>
      <c r="AW3510" s="52"/>
    </row>
    <row r="3511" spans="1:49" ht="15" customHeight="1" x14ac:dyDescent="0.25">
      <c r="A3511" s="11">
        <f t="shared" si="1006"/>
        <v>3508</v>
      </c>
      <c r="B3511" s="29">
        <v>34555</v>
      </c>
      <c r="C3511" s="25">
        <v>22</v>
      </c>
      <c r="D3511" s="12">
        <v>28.6</v>
      </c>
      <c r="E3511" s="25">
        <v>25.1</v>
      </c>
      <c r="F3511" s="35">
        <v>94</v>
      </c>
      <c r="G3511" s="25">
        <v>0</v>
      </c>
      <c r="H3511" s="13">
        <v>0</v>
      </c>
      <c r="I3511" s="25"/>
      <c r="J3511" s="12">
        <v>0</v>
      </c>
      <c r="K3511" s="12">
        <v>2</v>
      </c>
      <c r="L3511" s="25" t="s">
        <v>13</v>
      </c>
      <c r="M3511" s="10"/>
      <c r="N3511" s="15"/>
      <c r="O3511" s="15"/>
      <c r="P3511" s="4"/>
      <c r="Q3511" s="65"/>
      <c r="R3511" s="42"/>
      <c r="S3511" s="44"/>
      <c r="T3511" s="44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5"/>
      <c r="AH3511" s="40"/>
      <c r="AI3511" s="3"/>
      <c r="AJ3511" s="3"/>
      <c r="AK3511" s="3"/>
      <c r="AL3511" s="3"/>
      <c r="AM3511" s="3"/>
      <c r="AN3511" s="3"/>
      <c r="AO3511" s="3"/>
      <c r="AP3511" s="3"/>
      <c r="AQ3511" s="3"/>
      <c r="AR3511" s="3"/>
      <c r="AS3511" s="3"/>
      <c r="AT3511" s="51"/>
      <c r="AU3511" s="48"/>
      <c r="AV3511" s="52"/>
      <c r="AW3511" s="52"/>
    </row>
    <row r="3512" spans="1:49" ht="15" customHeight="1" x14ac:dyDescent="0.25">
      <c r="A3512" s="11">
        <f t="shared" si="1006"/>
        <v>3509</v>
      </c>
      <c r="B3512" s="29">
        <v>34556</v>
      </c>
      <c r="C3512" s="25">
        <v>21</v>
      </c>
      <c r="D3512" s="12">
        <v>31.3</v>
      </c>
      <c r="E3512" s="25">
        <v>25.8</v>
      </c>
      <c r="F3512" s="35">
        <v>85</v>
      </c>
      <c r="G3512" s="25">
        <v>9</v>
      </c>
      <c r="H3512" s="13">
        <v>0</v>
      </c>
      <c r="I3512" s="25"/>
      <c r="J3512" s="12">
        <v>225</v>
      </c>
      <c r="K3512" s="12">
        <v>2</v>
      </c>
      <c r="L3512" s="25" t="s">
        <v>13</v>
      </c>
      <c r="M3512" s="10"/>
      <c r="N3512" s="15"/>
      <c r="O3512" s="15"/>
      <c r="P3512" s="4"/>
      <c r="Q3512" s="65"/>
      <c r="R3512" s="42"/>
      <c r="S3512" s="44"/>
      <c r="T3512" s="44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5"/>
      <c r="AH3512" s="40"/>
      <c r="AI3512" s="3"/>
      <c r="AJ3512" s="3"/>
      <c r="AK3512" s="3"/>
      <c r="AL3512" s="3"/>
      <c r="AM3512" s="3"/>
      <c r="AN3512" s="3"/>
      <c r="AO3512" s="3"/>
      <c r="AP3512" s="3"/>
      <c r="AQ3512" s="3"/>
      <c r="AR3512" s="3"/>
      <c r="AS3512" s="3"/>
      <c r="AT3512" s="51"/>
      <c r="AU3512" s="48"/>
      <c r="AV3512" s="52"/>
      <c r="AW3512" s="52"/>
    </row>
    <row r="3513" spans="1:49" ht="15" customHeight="1" x14ac:dyDescent="0.25">
      <c r="A3513" s="11">
        <f t="shared" si="1006"/>
        <v>3510</v>
      </c>
      <c r="B3513" s="29">
        <v>34557</v>
      </c>
      <c r="C3513" s="25">
        <v>22</v>
      </c>
      <c r="D3513" s="12">
        <v>32.200000000000003</v>
      </c>
      <c r="E3513" s="25">
        <v>26.1</v>
      </c>
      <c r="F3513" s="35">
        <v>85</v>
      </c>
      <c r="G3513" s="25">
        <v>0</v>
      </c>
      <c r="H3513" s="13">
        <v>0</v>
      </c>
      <c r="I3513" s="25"/>
      <c r="J3513" s="12">
        <v>225</v>
      </c>
      <c r="K3513" s="12">
        <v>4</v>
      </c>
      <c r="L3513" s="25" t="s">
        <v>13</v>
      </c>
      <c r="M3513" s="10"/>
      <c r="N3513" s="15"/>
      <c r="O3513" s="15"/>
      <c r="P3513" s="4"/>
      <c r="Q3513" s="65"/>
      <c r="R3513" s="42"/>
      <c r="S3513" s="3"/>
      <c r="T3513" s="3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5"/>
      <c r="AH3513" s="40"/>
      <c r="AI3513" s="3"/>
      <c r="AJ3513" s="3"/>
      <c r="AK3513" s="3"/>
      <c r="AL3513" s="3"/>
      <c r="AM3513" s="3"/>
      <c r="AN3513" s="3"/>
      <c r="AO3513" s="3"/>
      <c r="AP3513" s="3"/>
      <c r="AQ3513" s="3"/>
      <c r="AR3513" s="3"/>
      <c r="AS3513" s="3"/>
      <c r="AT3513" s="52"/>
      <c r="AU3513" s="52"/>
      <c r="AV3513" s="52"/>
      <c r="AW3513" s="52"/>
    </row>
    <row r="3514" spans="1:49" ht="15" customHeight="1" x14ac:dyDescent="0.25">
      <c r="A3514" s="11">
        <f t="shared" si="1006"/>
        <v>3511</v>
      </c>
      <c r="B3514" s="29">
        <v>34558</v>
      </c>
      <c r="C3514" s="25">
        <v>23</v>
      </c>
      <c r="D3514" s="12">
        <v>31.6</v>
      </c>
      <c r="E3514" s="25">
        <v>26.8</v>
      </c>
      <c r="F3514" s="35">
        <v>87</v>
      </c>
      <c r="G3514" s="25">
        <v>0</v>
      </c>
      <c r="H3514" s="13">
        <v>0</v>
      </c>
      <c r="I3514" s="25"/>
      <c r="J3514" s="12">
        <v>225</v>
      </c>
      <c r="K3514" s="12">
        <v>6</v>
      </c>
      <c r="L3514" s="25" t="s">
        <v>12</v>
      </c>
      <c r="M3514" s="10"/>
      <c r="N3514" s="15"/>
      <c r="O3514" s="15"/>
      <c r="P3514" s="4"/>
      <c r="Q3514" s="66"/>
      <c r="R3514" s="42"/>
      <c r="S3514" s="3"/>
      <c r="T3514" s="3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5"/>
      <c r="AH3514" s="40"/>
      <c r="AI3514" s="3"/>
      <c r="AJ3514" s="3"/>
      <c r="AK3514" s="3"/>
      <c r="AL3514" s="3"/>
      <c r="AM3514" s="3"/>
      <c r="AN3514" s="3"/>
      <c r="AO3514" s="3"/>
      <c r="AP3514" s="3"/>
      <c r="AQ3514" s="3"/>
      <c r="AR3514" s="3"/>
      <c r="AS3514" s="3"/>
      <c r="AT3514" s="52"/>
      <c r="AU3514" s="52"/>
      <c r="AV3514" s="52"/>
      <c r="AW3514" s="52"/>
    </row>
    <row r="3515" spans="1:49" ht="15" customHeight="1" x14ac:dyDescent="0.25">
      <c r="A3515" s="11">
        <f t="shared" si="1006"/>
        <v>3512</v>
      </c>
      <c r="B3515" s="29">
        <v>34559</v>
      </c>
      <c r="C3515" s="25">
        <v>21</v>
      </c>
      <c r="D3515" s="12">
        <v>29</v>
      </c>
      <c r="E3515" s="25">
        <v>25.1</v>
      </c>
      <c r="F3515" s="35">
        <v>90</v>
      </c>
      <c r="G3515" s="25">
        <v>0</v>
      </c>
      <c r="H3515" s="13">
        <v>0</v>
      </c>
      <c r="I3515" s="25"/>
      <c r="J3515" s="12">
        <v>225</v>
      </c>
      <c r="K3515" s="12">
        <v>5</v>
      </c>
      <c r="L3515" s="25" t="s">
        <v>13</v>
      </c>
      <c r="M3515" s="10"/>
      <c r="N3515" s="15"/>
      <c r="O3515" s="15"/>
      <c r="P3515" s="4"/>
      <c r="Q3515" s="64"/>
      <c r="R3515" s="42"/>
      <c r="S3515" s="44"/>
      <c r="T3515" s="44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5"/>
      <c r="AH3515" s="40"/>
      <c r="AI3515" s="3"/>
      <c r="AJ3515" s="3"/>
      <c r="AK3515" s="3"/>
      <c r="AL3515" s="3"/>
      <c r="AM3515" s="3"/>
      <c r="AN3515" s="3"/>
      <c r="AO3515" s="3"/>
      <c r="AP3515" s="3"/>
      <c r="AQ3515" s="3"/>
      <c r="AR3515" s="3"/>
      <c r="AS3515" s="3"/>
      <c r="AT3515" s="51"/>
      <c r="AU3515" s="48"/>
      <c r="AV3515" s="52"/>
      <c r="AW3515" s="52"/>
    </row>
    <row r="3516" spans="1:49" ht="15" customHeight="1" x14ac:dyDescent="0.25">
      <c r="A3516" s="11">
        <f t="shared" si="1006"/>
        <v>3513</v>
      </c>
      <c r="B3516" s="29">
        <v>34560</v>
      </c>
      <c r="C3516" s="25">
        <v>22</v>
      </c>
      <c r="D3516" s="12">
        <v>26.7</v>
      </c>
      <c r="E3516" s="25">
        <v>25.3</v>
      </c>
      <c r="F3516" s="35">
        <v>93</v>
      </c>
      <c r="G3516" s="25">
        <v>14</v>
      </c>
      <c r="H3516" s="13">
        <v>0</v>
      </c>
      <c r="I3516" s="25"/>
      <c r="J3516" s="12">
        <v>0</v>
      </c>
      <c r="K3516" s="12">
        <v>3</v>
      </c>
      <c r="L3516" s="25" t="s">
        <v>11</v>
      </c>
      <c r="M3516" s="10"/>
      <c r="N3516" s="15"/>
      <c r="O3516" s="15"/>
      <c r="P3516" s="4"/>
      <c r="Q3516" s="65"/>
      <c r="R3516" s="42"/>
      <c r="S3516" s="44"/>
      <c r="T3516" s="44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5"/>
      <c r="AH3516" s="40"/>
      <c r="AI3516" s="3"/>
      <c r="AJ3516" s="3"/>
      <c r="AK3516" s="3"/>
      <c r="AL3516" s="3"/>
      <c r="AM3516" s="3"/>
      <c r="AN3516" s="3"/>
      <c r="AO3516" s="3"/>
      <c r="AP3516" s="3"/>
      <c r="AQ3516" s="3"/>
      <c r="AR3516" s="3"/>
      <c r="AS3516" s="3"/>
      <c r="AT3516" s="51"/>
      <c r="AU3516" s="48"/>
      <c r="AV3516" s="52"/>
      <c r="AW3516" s="52"/>
    </row>
    <row r="3517" spans="1:49" ht="15" customHeight="1" x14ac:dyDescent="0.25">
      <c r="A3517" s="11">
        <f t="shared" si="1006"/>
        <v>3514</v>
      </c>
      <c r="B3517" s="29">
        <v>34561</v>
      </c>
      <c r="C3517" s="25">
        <v>21</v>
      </c>
      <c r="D3517" s="12">
        <v>27</v>
      </c>
      <c r="E3517" s="25">
        <v>24.2</v>
      </c>
      <c r="F3517" s="35">
        <v>94</v>
      </c>
      <c r="G3517" s="25">
        <v>1</v>
      </c>
      <c r="H3517" s="13">
        <v>0</v>
      </c>
      <c r="I3517" s="25"/>
      <c r="J3517" s="12">
        <v>270</v>
      </c>
      <c r="K3517" s="12">
        <v>2</v>
      </c>
      <c r="L3517" s="25" t="s">
        <v>15</v>
      </c>
      <c r="M3517" s="10"/>
      <c r="N3517" s="15"/>
      <c r="O3517" s="15"/>
      <c r="P3517" s="4"/>
      <c r="Q3517" s="65"/>
      <c r="R3517" s="42"/>
      <c r="S3517" s="44"/>
      <c r="T3517" s="44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5"/>
      <c r="AH3517" s="40"/>
      <c r="AI3517" s="3"/>
      <c r="AJ3517" s="3"/>
      <c r="AK3517" s="3"/>
      <c r="AL3517" s="3"/>
      <c r="AM3517" s="3"/>
      <c r="AN3517" s="3"/>
      <c r="AO3517" s="3"/>
      <c r="AP3517" s="3"/>
      <c r="AQ3517" s="3"/>
      <c r="AR3517" s="3"/>
      <c r="AS3517" s="3"/>
      <c r="AT3517" s="51"/>
      <c r="AU3517" s="48"/>
      <c r="AV3517" s="52"/>
      <c r="AW3517" s="52"/>
    </row>
    <row r="3518" spans="1:49" ht="15" customHeight="1" x14ac:dyDescent="0.25">
      <c r="A3518" s="11">
        <f t="shared" si="1006"/>
        <v>3515</v>
      </c>
      <c r="B3518" s="29">
        <v>34562</v>
      </c>
      <c r="C3518" s="25">
        <v>19</v>
      </c>
      <c r="D3518" s="12">
        <v>27.1</v>
      </c>
      <c r="E3518" s="25">
        <v>23.3</v>
      </c>
      <c r="F3518" s="35">
        <v>93</v>
      </c>
      <c r="G3518" s="25">
        <v>0</v>
      </c>
      <c r="H3518" s="13">
        <v>0</v>
      </c>
      <c r="I3518" s="25"/>
      <c r="J3518" s="12">
        <v>0</v>
      </c>
      <c r="K3518" s="12">
        <v>1</v>
      </c>
      <c r="L3518" s="25" t="s">
        <v>12</v>
      </c>
      <c r="M3518" s="10"/>
      <c r="N3518" s="15"/>
      <c r="O3518" s="15"/>
      <c r="P3518" s="4"/>
      <c r="Q3518" s="65"/>
      <c r="R3518" s="42"/>
      <c r="S3518" s="44"/>
      <c r="T3518" s="44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5"/>
      <c r="AH3518" s="40"/>
      <c r="AI3518" s="3"/>
      <c r="AJ3518" s="3"/>
      <c r="AK3518" s="3"/>
      <c r="AL3518" s="3"/>
      <c r="AM3518" s="3"/>
      <c r="AN3518" s="3"/>
      <c r="AO3518" s="3"/>
      <c r="AP3518" s="3"/>
      <c r="AQ3518" s="3"/>
      <c r="AR3518" s="3"/>
      <c r="AS3518" s="3"/>
      <c r="AT3518" s="51"/>
      <c r="AU3518" s="48"/>
      <c r="AV3518" s="52"/>
      <c r="AW3518" s="52"/>
    </row>
    <row r="3519" spans="1:49" ht="15" customHeight="1" x14ac:dyDescent="0.25">
      <c r="A3519" s="11">
        <f t="shared" si="1006"/>
        <v>3516</v>
      </c>
      <c r="B3519" s="29">
        <v>34563</v>
      </c>
      <c r="C3519" s="25">
        <v>21</v>
      </c>
      <c r="D3519" s="12">
        <v>28</v>
      </c>
      <c r="E3519" s="25">
        <v>24.3</v>
      </c>
      <c r="F3519" s="35">
        <v>94</v>
      </c>
      <c r="G3519" s="25">
        <v>0</v>
      </c>
      <c r="H3519" s="13">
        <v>0</v>
      </c>
      <c r="I3519" s="25"/>
      <c r="J3519" s="12">
        <v>0</v>
      </c>
      <c r="K3519" s="12">
        <v>1</v>
      </c>
      <c r="L3519" s="25" t="s">
        <v>11</v>
      </c>
      <c r="M3519" s="10"/>
      <c r="N3519" s="15"/>
      <c r="O3519" s="15"/>
      <c r="P3519" s="4"/>
      <c r="Q3519" s="65"/>
      <c r="R3519" s="42"/>
      <c r="S3519" s="44"/>
      <c r="T3519" s="44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5"/>
      <c r="AH3519" s="40"/>
      <c r="AI3519" s="3"/>
      <c r="AJ3519" s="3"/>
      <c r="AK3519" s="3"/>
      <c r="AL3519" s="3"/>
      <c r="AM3519" s="3"/>
      <c r="AN3519" s="3"/>
      <c r="AO3519" s="3"/>
      <c r="AP3519" s="3"/>
      <c r="AQ3519" s="3"/>
      <c r="AR3519" s="3"/>
      <c r="AS3519" s="3"/>
      <c r="AT3519" s="51"/>
      <c r="AU3519" s="48"/>
      <c r="AV3519" s="52"/>
      <c r="AW3519" s="52"/>
    </row>
    <row r="3520" spans="1:49" ht="15" customHeight="1" x14ac:dyDescent="0.25">
      <c r="A3520" s="11">
        <f t="shared" si="1006"/>
        <v>3517</v>
      </c>
      <c r="B3520" s="29">
        <v>34564</v>
      </c>
      <c r="C3520" s="25">
        <v>21</v>
      </c>
      <c r="D3520" s="12">
        <v>28.2</v>
      </c>
      <c r="E3520" s="25">
        <v>24.4</v>
      </c>
      <c r="F3520" s="35">
        <v>96</v>
      </c>
      <c r="G3520" s="25">
        <v>0</v>
      </c>
      <c r="H3520" s="13">
        <v>0</v>
      </c>
      <c r="I3520" s="25"/>
      <c r="J3520" s="12">
        <v>225</v>
      </c>
      <c r="K3520" s="12">
        <v>1</v>
      </c>
      <c r="L3520" s="25" t="s">
        <v>16</v>
      </c>
      <c r="M3520" s="10"/>
      <c r="N3520" s="15"/>
      <c r="O3520" s="15"/>
      <c r="P3520" s="4"/>
      <c r="Q3520" s="65"/>
      <c r="R3520" s="42"/>
      <c r="S3520" s="44"/>
      <c r="T3520" s="44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5"/>
      <c r="AH3520" s="40"/>
      <c r="AI3520" s="3"/>
      <c r="AJ3520" s="3"/>
      <c r="AK3520" s="3"/>
      <c r="AL3520" s="3"/>
      <c r="AM3520" s="3"/>
      <c r="AN3520" s="3"/>
      <c r="AO3520" s="3"/>
      <c r="AP3520" s="3"/>
      <c r="AQ3520" s="3"/>
      <c r="AR3520" s="3"/>
      <c r="AS3520" s="3"/>
      <c r="AT3520" s="51"/>
      <c r="AU3520" s="48"/>
      <c r="AV3520" s="52"/>
      <c r="AW3520" s="52"/>
    </row>
    <row r="3521" spans="1:49" ht="15" customHeight="1" x14ac:dyDescent="0.25">
      <c r="A3521" s="11">
        <f t="shared" si="1006"/>
        <v>3518</v>
      </c>
      <c r="B3521" s="29">
        <v>34565</v>
      </c>
      <c r="C3521" s="25">
        <v>21</v>
      </c>
      <c r="D3521" s="12">
        <v>27.8</v>
      </c>
      <c r="E3521" s="25">
        <v>24.4</v>
      </c>
      <c r="F3521" s="35">
        <v>91</v>
      </c>
      <c r="G3521" s="25">
        <v>28</v>
      </c>
      <c r="H3521" s="13">
        <v>0</v>
      </c>
      <c r="I3521" s="25"/>
      <c r="J3521" s="12">
        <v>315</v>
      </c>
      <c r="K3521" s="12">
        <v>2</v>
      </c>
      <c r="L3521" s="25" t="s">
        <v>13</v>
      </c>
      <c r="M3521" s="10"/>
      <c r="N3521" s="15"/>
      <c r="O3521" s="15"/>
      <c r="P3521" s="4"/>
      <c r="Q3521" s="65"/>
      <c r="R3521" s="42"/>
      <c r="S3521" s="44"/>
      <c r="T3521" s="44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5"/>
      <c r="AH3521" s="40"/>
      <c r="AI3521" s="3"/>
      <c r="AJ3521" s="3"/>
      <c r="AK3521" s="3"/>
      <c r="AL3521" s="3"/>
      <c r="AM3521" s="3"/>
      <c r="AN3521" s="3"/>
      <c r="AO3521" s="3"/>
      <c r="AP3521" s="3"/>
      <c r="AQ3521" s="3"/>
      <c r="AR3521" s="3"/>
      <c r="AS3521" s="3"/>
      <c r="AT3521" s="51"/>
      <c r="AU3521" s="48"/>
      <c r="AV3521" s="52"/>
      <c r="AW3521" s="52"/>
    </row>
    <row r="3522" spans="1:49" ht="15" customHeight="1" x14ac:dyDescent="0.25">
      <c r="A3522" s="11">
        <f t="shared" si="1006"/>
        <v>3519</v>
      </c>
      <c r="B3522" s="29">
        <v>34566</v>
      </c>
      <c r="C3522" s="25">
        <v>22</v>
      </c>
      <c r="D3522" s="12">
        <v>30</v>
      </c>
      <c r="E3522" s="25">
        <v>24.3</v>
      </c>
      <c r="F3522" s="35">
        <v>92</v>
      </c>
      <c r="G3522" s="25">
        <v>275</v>
      </c>
      <c r="H3522" s="13">
        <v>0</v>
      </c>
      <c r="I3522" s="25"/>
      <c r="J3522" s="12">
        <v>315</v>
      </c>
      <c r="K3522" s="12">
        <v>3</v>
      </c>
      <c r="L3522" s="25" t="s">
        <v>13</v>
      </c>
      <c r="M3522" s="10"/>
      <c r="N3522" s="15"/>
      <c r="O3522" s="15"/>
      <c r="P3522" s="4"/>
      <c r="Q3522" s="65"/>
      <c r="R3522" s="42"/>
      <c r="S3522" s="44"/>
      <c r="T3522" s="44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5"/>
      <c r="AH3522" s="40"/>
      <c r="AI3522" s="3"/>
      <c r="AJ3522" s="3"/>
      <c r="AK3522" s="3"/>
      <c r="AL3522" s="3"/>
      <c r="AM3522" s="3"/>
      <c r="AN3522" s="3"/>
      <c r="AO3522" s="3"/>
      <c r="AP3522" s="3"/>
      <c r="AQ3522" s="3"/>
      <c r="AR3522" s="3"/>
      <c r="AS3522" s="3"/>
      <c r="AT3522" s="51"/>
      <c r="AU3522" s="48"/>
      <c r="AV3522" s="52"/>
      <c r="AW3522" s="52"/>
    </row>
    <row r="3523" spans="1:49" ht="15" customHeight="1" x14ac:dyDescent="0.25">
      <c r="A3523" s="11">
        <f t="shared" si="1006"/>
        <v>3520</v>
      </c>
      <c r="B3523" s="29">
        <v>34567</v>
      </c>
      <c r="C3523" s="25">
        <v>20</v>
      </c>
      <c r="D3523" s="12">
        <v>28.8</v>
      </c>
      <c r="E3523" s="25">
        <v>25.9</v>
      </c>
      <c r="F3523" s="35">
        <v>90</v>
      </c>
      <c r="G3523" s="25">
        <v>1</v>
      </c>
      <c r="H3523" s="13">
        <v>0</v>
      </c>
      <c r="I3523" s="25"/>
      <c r="J3523" s="12">
        <v>225</v>
      </c>
      <c r="K3523" s="12">
        <v>2</v>
      </c>
      <c r="L3523" s="25" t="s">
        <v>13</v>
      </c>
      <c r="M3523" s="10"/>
      <c r="N3523" s="15"/>
      <c r="O3523" s="15"/>
      <c r="P3523" s="4"/>
      <c r="Q3523" s="65"/>
      <c r="R3523" s="42"/>
      <c r="S3523" s="44"/>
      <c r="T3523" s="44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5"/>
      <c r="AH3523" s="40"/>
      <c r="AI3523" s="3"/>
      <c r="AJ3523" s="3"/>
      <c r="AK3523" s="3"/>
      <c r="AL3523" s="3"/>
      <c r="AM3523" s="3"/>
      <c r="AN3523" s="3"/>
      <c r="AO3523" s="3"/>
      <c r="AP3523" s="3"/>
      <c r="AQ3523" s="3"/>
      <c r="AR3523" s="3"/>
      <c r="AS3523" s="3"/>
      <c r="AT3523" s="51"/>
      <c r="AU3523" s="48"/>
      <c r="AV3523" s="52"/>
      <c r="AW3523" s="52"/>
    </row>
    <row r="3524" spans="1:49" ht="15" customHeight="1" x14ac:dyDescent="0.25">
      <c r="A3524" s="11">
        <f t="shared" si="1006"/>
        <v>3521</v>
      </c>
      <c r="B3524" s="29">
        <v>34568</v>
      </c>
      <c r="C3524" s="25">
        <v>22</v>
      </c>
      <c r="D3524" s="12">
        <v>28.9</v>
      </c>
      <c r="E3524" s="25">
        <v>24.9</v>
      </c>
      <c r="F3524" s="35">
        <v>91</v>
      </c>
      <c r="G3524" s="25">
        <v>0</v>
      </c>
      <c r="H3524" s="13">
        <v>0</v>
      </c>
      <c r="I3524" s="25"/>
      <c r="J3524" s="12">
        <v>225</v>
      </c>
      <c r="K3524" s="12">
        <v>2</v>
      </c>
      <c r="L3524" s="25" t="s">
        <v>13</v>
      </c>
      <c r="M3524" s="10"/>
      <c r="N3524" s="15"/>
      <c r="O3524" s="15"/>
      <c r="P3524" s="4"/>
      <c r="Q3524" s="65"/>
      <c r="R3524" s="42"/>
      <c r="S3524" s="44"/>
      <c r="T3524" s="44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5"/>
      <c r="AH3524" s="40"/>
      <c r="AI3524" s="3"/>
      <c r="AJ3524" s="3"/>
      <c r="AK3524" s="3"/>
      <c r="AL3524" s="3"/>
      <c r="AM3524" s="3"/>
      <c r="AN3524" s="3"/>
      <c r="AO3524" s="3"/>
      <c r="AP3524" s="3"/>
      <c r="AQ3524" s="3"/>
      <c r="AR3524" s="3"/>
      <c r="AS3524" s="3"/>
      <c r="AT3524" s="51"/>
      <c r="AU3524" s="48"/>
      <c r="AV3524" s="52"/>
      <c r="AW3524" s="52"/>
    </row>
    <row r="3525" spans="1:49" ht="15" customHeight="1" x14ac:dyDescent="0.25">
      <c r="A3525" s="11">
        <f t="shared" si="1006"/>
        <v>3522</v>
      </c>
      <c r="B3525" s="29">
        <v>34569</v>
      </c>
      <c r="C3525" s="25">
        <v>23</v>
      </c>
      <c r="D3525" s="12">
        <v>27.7</v>
      </c>
      <c r="E3525" s="25">
        <v>25.2</v>
      </c>
      <c r="F3525" s="35">
        <v>92</v>
      </c>
      <c r="G3525" s="25">
        <v>214</v>
      </c>
      <c r="H3525" s="13">
        <v>0</v>
      </c>
      <c r="I3525" s="25"/>
      <c r="J3525" s="12">
        <v>225</v>
      </c>
      <c r="K3525" s="12">
        <v>4</v>
      </c>
      <c r="L3525" s="25" t="s">
        <v>13</v>
      </c>
      <c r="M3525" s="10"/>
      <c r="N3525" s="15"/>
      <c r="O3525" s="15"/>
      <c r="P3525" s="4"/>
      <c r="Q3525" s="65"/>
      <c r="R3525" s="42"/>
      <c r="S3525" s="44"/>
      <c r="T3525" s="44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5"/>
      <c r="AH3525" s="40"/>
      <c r="AI3525" s="3"/>
      <c r="AJ3525" s="3"/>
      <c r="AK3525" s="3"/>
      <c r="AL3525" s="3"/>
      <c r="AM3525" s="3"/>
      <c r="AN3525" s="3"/>
      <c r="AO3525" s="3"/>
      <c r="AP3525" s="3"/>
      <c r="AQ3525" s="3"/>
      <c r="AR3525" s="3"/>
      <c r="AS3525" s="3"/>
      <c r="AT3525" s="51"/>
      <c r="AU3525" s="48"/>
      <c r="AV3525" s="52"/>
      <c r="AW3525" s="52"/>
    </row>
    <row r="3526" spans="1:49" ht="15" customHeight="1" x14ac:dyDescent="0.25">
      <c r="A3526" s="11">
        <f t="shared" ref="A3526:A3589" si="1007">A3525+1</f>
        <v>3523</v>
      </c>
      <c r="B3526" s="29">
        <v>34570</v>
      </c>
      <c r="C3526" s="25">
        <v>21</v>
      </c>
      <c r="D3526" s="12">
        <v>28.8</v>
      </c>
      <c r="E3526" s="25">
        <v>24.4</v>
      </c>
      <c r="F3526" s="35">
        <v>94</v>
      </c>
      <c r="G3526" s="25">
        <v>25</v>
      </c>
      <c r="H3526" s="13">
        <v>0</v>
      </c>
      <c r="I3526" s="25"/>
      <c r="J3526" s="12">
        <v>270</v>
      </c>
      <c r="K3526" s="12">
        <v>4</v>
      </c>
      <c r="L3526" s="25" t="s">
        <v>13</v>
      </c>
      <c r="M3526" s="10"/>
      <c r="N3526" s="15"/>
      <c r="O3526" s="15"/>
      <c r="P3526" s="4"/>
      <c r="Q3526" s="65"/>
      <c r="R3526" s="42"/>
      <c r="S3526" s="44"/>
      <c r="T3526" s="44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5"/>
      <c r="AH3526" s="40"/>
      <c r="AI3526" s="3"/>
      <c r="AJ3526" s="3"/>
      <c r="AK3526" s="3"/>
      <c r="AL3526" s="3"/>
      <c r="AM3526" s="3"/>
      <c r="AN3526" s="3"/>
      <c r="AO3526" s="3"/>
      <c r="AP3526" s="3"/>
      <c r="AQ3526" s="3"/>
      <c r="AR3526" s="3"/>
      <c r="AS3526" s="3"/>
      <c r="AT3526" s="51"/>
      <c r="AU3526" s="48"/>
      <c r="AV3526" s="52"/>
      <c r="AW3526" s="52"/>
    </row>
    <row r="3527" spans="1:49" ht="15" customHeight="1" x14ac:dyDescent="0.25">
      <c r="A3527" s="11">
        <f t="shared" si="1007"/>
        <v>3524</v>
      </c>
      <c r="B3527" s="29">
        <v>34571</v>
      </c>
      <c r="C3527" s="25">
        <v>22</v>
      </c>
      <c r="D3527" s="12">
        <v>26</v>
      </c>
      <c r="E3527" s="25">
        <v>24</v>
      </c>
      <c r="F3527" s="35">
        <v>95</v>
      </c>
      <c r="G3527" s="25">
        <v>82</v>
      </c>
      <c r="H3527" s="13">
        <v>0</v>
      </c>
      <c r="I3527" s="25"/>
      <c r="J3527" s="12">
        <v>0</v>
      </c>
      <c r="K3527" s="12">
        <v>0</v>
      </c>
      <c r="L3527" s="25" t="s">
        <v>11</v>
      </c>
      <c r="M3527" s="10"/>
      <c r="N3527" s="15"/>
      <c r="O3527" s="15"/>
      <c r="P3527" s="4"/>
      <c r="Q3527" s="65"/>
      <c r="R3527" s="42"/>
      <c r="S3527" s="44"/>
      <c r="T3527" s="44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5"/>
      <c r="AH3527" s="40"/>
      <c r="AI3527" s="3"/>
      <c r="AJ3527" s="3"/>
      <c r="AK3527" s="3"/>
      <c r="AL3527" s="3"/>
      <c r="AM3527" s="3"/>
      <c r="AN3527" s="3"/>
      <c r="AO3527" s="3"/>
      <c r="AP3527" s="3"/>
      <c r="AQ3527" s="3"/>
      <c r="AR3527" s="3"/>
      <c r="AS3527" s="3"/>
      <c r="AT3527" s="51"/>
      <c r="AU3527" s="48"/>
      <c r="AV3527" s="52"/>
      <c r="AW3527" s="52"/>
    </row>
    <row r="3528" spans="1:49" ht="15" customHeight="1" x14ac:dyDescent="0.25">
      <c r="A3528" s="11">
        <f t="shared" si="1007"/>
        <v>3525</v>
      </c>
      <c r="B3528" s="29">
        <v>34572</v>
      </c>
      <c r="C3528" s="25">
        <v>19</v>
      </c>
      <c r="D3528" s="12">
        <v>29.2</v>
      </c>
      <c r="E3528" s="25">
        <v>23.7</v>
      </c>
      <c r="F3528" s="35">
        <v>93</v>
      </c>
      <c r="G3528" s="25">
        <v>0</v>
      </c>
      <c r="H3528" s="13">
        <v>0</v>
      </c>
      <c r="I3528" s="25"/>
      <c r="J3528" s="12">
        <v>225</v>
      </c>
      <c r="K3528" s="12">
        <v>2</v>
      </c>
      <c r="L3528" s="25" t="s">
        <v>13</v>
      </c>
      <c r="M3528" s="10"/>
      <c r="N3528" s="15"/>
      <c r="O3528" s="15"/>
      <c r="P3528" s="4"/>
      <c r="Q3528" s="65"/>
      <c r="R3528" s="42"/>
      <c r="S3528" s="44"/>
      <c r="T3528" s="44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5"/>
      <c r="AH3528" s="40"/>
      <c r="AI3528" s="3"/>
      <c r="AJ3528" s="3"/>
      <c r="AK3528" s="3"/>
      <c r="AL3528" s="3"/>
      <c r="AM3528" s="3"/>
      <c r="AN3528" s="3"/>
      <c r="AO3528" s="3"/>
      <c r="AP3528" s="3"/>
      <c r="AQ3528" s="3"/>
      <c r="AR3528" s="3"/>
      <c r="AS3528" s="3"/>
      <c r="AT3528" s="51"/>
      <c r="AU3528" s="48"/>
      <c r="AV3528" s="52"/>
      <c r="AW3528" s="52"/>
    </row>
    <row r="3529" spans="1:49" ht="15" customHeight="1" x14ac:dyDescent="0.25">
      <c r="A3529" s="11">
        <f t="shared" si="1007"/>
        <v>3526</v>
      </c>
      <c r="B3529" s="29">
        <v>34573</v>
      </c>
      <c r="C3529" s="25">
        <v>21</v>
      </c>
      <c r="D3529" s="12">
        <v>29.4</v>
      </c>
      <c r="E3529" s="25">
        <v>23.7</v>
      </c>
      <c r="F3529" s="35">
        <v>94</v>
      </c>
      <c r="G3529" s="25">
        <v>0</v>
      </c>
      <c r="H3529" s="13">
        <v>0</v>
      </c>
      <c r="I3529" s="25"/>
      <c r="J3529" s="12">
        <v>225</v>
      </c>
      <c r="K3529" s="12">
        <v>3</v>
      </c>
      <c r="L3529" s="25" t="s">
        <v>13</v>
      </c>
      <c r="M3529" s="10"/>
      <c r="N3529" s="15"/>
      <c r="O3529" s="15"/>
      <c r="P3529" s="4"/>
      <c r="Q3529" s="65"/>
      <c r="R3529" s="42"/>
      <c r="S3529" s="44"/>
      <c r="T3529" s="44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5"/>
      <c r="AH3529" s="40"/>
      <c r="AI3529" s="3"/>
      <c r="AJ3529" s="3"/>
      <c r="AK3529" s="3"/>
      <c r="AL3529" s="3"/>
      <c r="AM3529" s="3"/>
      <c r="AN3529" s="3"/>
      <c r="AO3529" s="3"/>
      <c r="AP3529" s="3"/>
      <c r="AQ3529" s="3"/>
      <c r="AR3529" s="3"/>
      <c r="AS3529" s="3"/>
      <c r="AT3529" s="51"/>
      <c r="AU3529" s="48"/>
      <c r="AV3529" s="52"/>
      <c r="AW3529" s="52"/>
    </row>
    <row r="3530" spans="1:49" ht="15" customHeight="1" x14ac:dyDescent="0.25">
      <c r="A3530" s="11">
        <f t="shared" si="1007"/>
        <v>3527</v>
      </c>
      <c r="B3530" s="29">
        <v>34574</v>
      </c>
      <c r="C3530" s="25">
        <v>22</v>
      </c>
      <c r="D3530" s="12">
        <v>28.6</v>
      </c>
      <c r="E3530" s="25">
        <v>24.6</v>
      </c>
      <c r="F3530" s="35">
        <v>94</v>
      </c>
      <c r="G3530" s="25">
        <v>2</v>
      </c>
      <c r="H3530" s="13">
        <v>0</v>
      </c>
      <c r="I3530" s="25"/>
      <c r="J3530" s="12">
        <v>225</v>
      </c>
      <c r="K3530" s="12">
        <v>2</v>
      </c>
      <c r="L3530" s="25" t="s">
        <v>13</v>
      </c>
      <c r="M3530" s="10"/>
      <c r="N3530" s="15"/>
      <c r="O3530" s="15"/>
      <c r="P3530" s="4"/>
      <c r="Q3530" s="65"/>
      <c r="R3530" s="42"/>
      <c r="S3530" s="44"/>
      <c r="T3530" s="44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5"/>
      <c r="AH3530" s="40"/>
      <c r="AI3530" s="3"/>
      <c r="AJ3530" s="3"/>
      <c r="AK3530" s="3"/>
      <c r="AL3530" s="3"/>
      <c r="AM3530" s="3"/>
      <c r="AN3530" s="3"/>
      <c r="AO3530" s="3"/>
      <c r="AP3530" s="3"/>
      <c r="AQ3530" s="3"/>
      <c r="AR3530" s="3"/>
      <c r="AS3530" s="3"/>
      <c r="AT3530" s="51"/>
      <c r="AU3530" s="48"/>
      <c r="AV3530" s="52"/>
      <c r="AW3530" s="52"/>
    </row>
    <row r="3531" spans="1:49" ht="15" customHeight="1" x14ac:dyDescent="0.25">
      <c r="A3531" s="11">
        <f t="shared" si="1007"/>
        <v>3528</v>
      </c>
      <c r="B3531" s="29">
        <v>34575</v>
      </c>
      <c r="C3531" s="25">
        <v>22</v>
      </c>
      <c r="D3531" s="12">
        <v>28.4</v>
      </c>
      <c r="E3531" s="25">
        <v>24</v>
      </c>
      <c r="F3531" s="35">
        <v>95</v>
      </c>
      <c r="G3531" s="25">
        <v>91</v>
      </c>
      <c r="H3531" s="13">
        <v>0</v>
      </c>
      <c r="I3531" s="25"/>
      <c r="J3531" s="12">
        <v>270</v>
      </c>
      <c r="K3531" s="12">
        <v>2</v>
      </c>
      <c r="L3531" s="25" t="s">
        <v>15</v>
      </c>
      <c r="M3531" s="10"/>
      <c r="N3531" s="15"/>
      <c r="O3531" s="15"/>
      <c r="P3531" s="4"/>
      <c r="Q3531" s="65"/>
      <c r="R3531" s="42"/>
      <c r="S3531" s="44"/>
      <c r="T3531" s="44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5"/>
      <c r="AH3531" s="40"/>
      <c r="AI3531" s="3"/>
      <c r="AJ3531" s="3"/>
      <c r="AK3531" s="3"/>
      <c r="AL3531" s="3"/>
      <c r="AM3531" s="3"/>
      <c r="AN3531" s="3"/>
      <c r="AO3531" s="3"/>
      <c r="AP3531" s="3"/>
      <c r="AQ3531" s="3"/>
      <c r="AR3531" s="3"/>
      <c r="AS3531" s="3"/>
      <c r="AT3531" s="51"/>
      <c r="AU3531" s="48"/>
      <c r="AV3531" s="52"/>
      <c r="AW3531" s="52"/>
    </row>
    <row r="3532" spans="1:49" ht="15" customHeight="1" x14ac:dyDescent="0.25">
      <c r="A3532" s="11">
        <f t="shared" si="1007"/>
        <v>3529</v>
      </c>
      <c r="B3532" s="29">
        <v>34576</v>
      </c>
      <c r="C3532" s="25">
        <v>21</v>
      </c>
      <c r="D3532" s="12">
        <v>29</v>
      </c>
      <c r="E3532" s="25">
        <v>24.3</v>
      </c>
      <c r="F3532" s="35">
        <v>92</v>
      </c>
      <c r="G3532" s="25">
        <v>4</v>
      </c>
      <c r="H3532" s="13">
        <v>0</v>
      </c>
      <c r="I3532" s="25"/>
      <c r="J3532" s="12">
        <v>225</v>
      </c>
      <c r="K3532" s="12">
        <v>2</v>
      </c>
      <c r="L3532" s="25" t="s">
        <v>13</v>
      </c>
      <c r="M3532" s="10"/>
      <c r="N3532" s="15"/>
      <c r="O3532" s="15"/>
      <c r="P3532" s="4"/>
      <c r="Q3532" s="65"/>
      <c r="R3532" s="42"/>
      <c r="S3532" s="44"/>
      <c r="T3532" s="44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5"/>
      <c r="AH3532" s="40"/>
      <c r="AI3532" s="3"/>
      <c r="AJ3532" s="3"/>
      <c r="AK3532" s="3"/>
      <c r="AL3532" s="3"/>
      <c r="AM3532" s="3"/>
      <c r="AN3532" s="3"/>
      <c r="AO3532" s="3"/>
      <c r="AP3532" s="3"/>
      <c r="AQ3532" s="3"/>
      <c r="AR3532" s="3"/>
      <c r="AS3532" s="3"/>
      <c r="AT3532" s="51"/>
      <c r="AU3532" s="48"/>
      <c r="AV3532" s="52"/>
      <c r="AW3532" s="52"/>
    </row>
    <row r="3533" spans="1:49" ht="15" customHeight="1" x14ac:dyDescent="0.25">
      <c r="A3533" s="11">
        <f t="shared" si="1007"/>
        <v>3530</v>
      </c>
      <c r="B3533" s="29">
        <v>34577</v>
      </c>
      <c r="C3533" s="25">
        <v>23</v>
      </c>
      <c r="D3533" s="12">
        <v>28.8</v>
      </c>
      <c r="E3533" s="25"/>
      <c r="F3533" s="35">
        <v>91</v>
      </c>
      <c r="G3533" s="25">
        <v>0</v>
      </c>
      <c r="H3533" s="13">
        <v>0</v>
      </c>
      <c r="I3533" s="25"/>
      <c r="J3533" s="12">
        <v>225</v>
      </c>
      <c r="K3533" s="12">
        <v>5</v>
      </c>
      <c r="L3533" s="25" t="s">
        <v>13</v>
      </c>
      <c r="M3533" s="10"/>
      <c r="N3533" s="15"/>
      <c r="O3533" s="15"/>
      <c r="P3533" s="4"/>
      <c r="Q3533" s="65"/>
      <c r="R3533" s="42"/>
      <c r="S3533" s="44"/>
      <c r="T3533" s="44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5"/>
      <c r="AH3533" s="40"/>
      <c r="AI3533" s="3"/>
      <c r="AJ3533" s="3"/>
      <c r="AK3533" s="3"/>
      <c r="AL3533" s="3"/>
      <c r="AM3533" s="3"/>
      <c r="AN3533" s="3"/>
      <c r="AO3533" s="3"/>
      <c r="AP3533" s="3"/>
      <c r="AQ3533" s="3"/>
      <c r="AR3533" s="3"/>
      <c r="AS3533" s="3"/>
      <c r="AT3533" s="51"/>
      <c r="AU3533" s="48"/>
      <c r="AV3533" s="52"/>
      <c r="AW3533" s="52"/>
    </row>
    <row r="3534" spans="1:49" ht="15" customHeight="1" x14ac:dyDescent="0.25">
      <c r="A3534" s="11">
        <f t="shared" si="1007"/>
        <v>3531</v>
      </c>
      <c r="B3534" s="29">
        <v>34578</v>
      </c>
      <c r="C3534" s="25">
        <v>21</v>
      </c>
      <c r="D3534" s="12">
        <v>29.6</v>
      </c>
      <c r="E3534" s="25">
        <v>23.7</v>
      </c>
      <c r="F3534" s="35">
        <v>92</v>
      </c>
      <c r="G3534" s="25">
        <v>0</v>
      </c>
      <c r="H3534" s="13">
        <v>0</v>
      </c>
      <c r="I3534" s="25"/>
      <c r="J3534" s="12">
        <v>230</v>
      </c>
      <c r="K3534" s="12">
        <v>3</v>
      </c>
      <c r="L3534" s="25" t="s">
        <v>13</v>
      </c>
      <c r="M3534" s="10"/>
      <c r="N3534" s="15"/>
      <c r="O3534" s="15"/>
      <c r="P3534" s="4"/>
      <c r="Q3534" s="65"/>
      <c r="R3534" s="42"/>
      <c r="S3534" s="44"/>
      <c r="T3534" s="44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5"/>
      <c r="AH3534" s="40"/>
      <c r="AI3534" s="3"/>
      <c r="AJ3534" s="3"/>
      <c r="AK3534" s="3"/>
      <c r="AL3534" s="3"/>
      <c r="AM3534" s="3"/>
      <c r="AN3534" s="3"/>
      <c r="AO3534" s="3"/>
      <c r="AP3534" s="3"/>
      <c r="AQ3534" s="3"/>
      <c r="AR3534" s="3"/>
      <c r="AS3534" s="3"/>
      <c r="AT3534" s="51"/>
      <c r="AU3534" s="48"/>
      <c r="AV3534" s="52"/>
      <c r="AW3534" s="52"/>
    </row>
    <row r="3535" spans="1:49" ht="15" customHeight="1" x14ac:dyDescent="0.25">
      <c r="A3535" s="11">
        <f t="shared" si="1007"/>
        <v>3532</v>
      </c>
      <c r="B3535" s="29">
        <v>34579</v>
      </c>
      <c r="C3535" s="25">
        <v>19</v>
      </c>
      <c r="D3535" s="12">
        <v>27.6</v>
      </c>
      <c r="E3535" s="25">
        <v>22</v>
      </c>
      <c r="F3535" s="35">
        <v>94</v>
      </c>
      <c r="G3535" s="25">
        <v>0</v>
      </c>
      <c r="H3535" s="13">
        <v>0</v>
      </c>
      <c r="I3535" s="25"/>
      <c r="J3535" s="12">
        <v>230</v>
      </c>
      <c r="K3535" s="12">
        <v>3</v>
      </c>
      <c r="L3535" s="25" t="s">
        <v>13</v>
      </c>
      <c r="M3535" s="10"/>
      <c r="N3535" s="15"/>
      <c r="O3535" s="15"/>
      <c r="P3535" s="4"/>
      <c r="Q3535" s="65"/>
      <c r="R3535" s="42"/>
      <c r="S3535" s="44"/>
      <c r="T3535" s="44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5"/>
      <c r="AH3535" s="40"/>
      <c r="AI3535" s="3"/>
      <c r="AJ3535" s="3"/>
      <c r="AK3535" s="3"/>
      <c r="AL3535" s="3"/>
      <c r="AM3535" s="3"/>
      <c r="AN3535" s="3"/>
      <c r="AO3535" s="3"/>
      <c r="AP3535" s="3"/>
      <c r="AQ3535" s="3"/>
      <c r="AR3535" s="3"/>
      <c r="AS3535" s="3"/>
      <c r="AT3535" s="51"/>
      <c r="AU3535" s="48"/>
      <c r="AV3535" s="52"/>
      <c r="AW3535" s="52"/>
    </row>
    <row r="3536" spans="1:49" ht="15" customHeight="1" x14ac:dyDescent="0.25">
      <c r="A3536" s="11">
        <f t="shared" si="1007"/>
        <v>3533</v>
      </c>
      <c r="B3536" s="29">
        <v>34580</v>
      </c>
      <c r="C3536" s="25">
        <v>19</v>
      </c>
      <c r="D3536" s="12">
        <v>29.2</v>
      </c>
      <c r="E3536" s="25">
        <v>23.8</v>
      </c>
      <c r="F3536" s="35">
        <v>91</v>
      </c>
      <c r="G3536" s="25">
        <v>0</v>
      </c>
      <c r="H3536" s="13">
        <v>0</v>
      </c>
      <c r="I3536" s="25"/>
      <c r="J3536" s="12">
        <v>240</v>
      </c>
      <c r="K3536" s="12">
        <v>2</v>
      </c>
      <c r="L3536" s="25" t="s">
        <v>13</v>
      </c>
      <c r="M3536" s="10"/>
      <c r="N3536" s="15"/>
      <c r="O3536" s="15"/>
      <c r="P3536" s="4"/>
      <c r="Q3536" s="65"/>
      <c r="R3536" s="42"/>
      <c r="S3536" s="44"/>
      <c r="T3536" s="44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5"/>
      <c r="AH3536" s="40"/>
      <c r="AI3536" s="3"/>
      <c r="AJ3536" s="3"/>
      <c r="AK3536" s="3"/>
      <c r="AL3536" s="3"/>
      <c r="AM3536" s="3"/>
      <c r="AN3536" s="3"/>
      <c r="AO3536" s="3"/>
      <c r="AP3536" s="3"/>
      <c r="AQ3536" s="3"/>
      <c r="AR3536" s="3"/>
      <c r="AS3536" s="3"/>
      <c r="AT3536" s="51"/>
      <c r="AU3536" s="48"/>
      <c r="AV3536" s="52"/>
      <c r="AW3536" s="52"/>
    </row>
    <row r="3537" spans="1:49" ht="15" customHeight="1" x14ac:dyDescent="0.25">
      <c r="A3537" s="11">
        <f t="shared" si="1007"/>
        <v>3534</v>
      </c>
      <c r="B3537" s="29">
        <v>34581</v>
      </c>
      <c r="C3537" s="25">
        <v>20</v>
      </c>
      <c r="D3537" s="12">
        <v>29</v>
      </c>
      <c r="E3537" s="25">
        <v>24.2</v>
      </c>
      <c r="F3537" s="35">
        <v>92</v>
      </c>
      <c r="G3537" s="25">
        <v>0</v>
      </c>
      <c r="H3537" s="13">
        <v>0</v>
      </c>
      <c r="I3537" s="25"/>
      <c r="J3537" s="12">
        <v>230</v>
      </c>
      <c r="K3537" s="12">
        <v>3</v>
      </c>
      <c r="L3537" s="25" t="s">
        <v>13</v>
      </c>
      <c r="M3537" s="10"/>
      <c r="N3537" s="15"/>
      <c r="O3537" s="15"/>
      <c r="P3537" s="4"/>
      <c r="Q3537" s="65"/>
      <c r="R3537" s="42"/>
      <c r="S3537" s="44"/>
      <c r="T3537" s="44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5"/>
      <c r="AH3537" s="40"/>
      <c r="AI3537" s="3"/>
      <c r="AJ3537" s="3"/>
      <c r="AK3537" s="3"/>
      <c r="AL3537" s="3"/>
      <c r="AM3537" s="3"/>
      <c r="AN3537" s="3"/>
      <c r="AO3537" s="3"/>
      <c r="AP3537" s="3"/>
      <c r="AQ3537" s="3"/>
      <c r="AR3537" s="3"/>
      <c r="AS3537" s="3"/>
      <c r="AT3537" s="51"/>
      <c r="AU3537" s="48"/>
      <c r="AV3537" s="52"/>
      <c r="AW3537" s="52"/>
    </row>
    <row r="3538" spans="1:49" ht="15" customHeight="1" x14ac:dyDescent="0.25">
      <c r="A3538" s="11">
        <f t="shared" si="1007"/>
        <v>3535</v>
      </c>
      <c r="B3538" s="29">
        <v>34582</v>
      </c>
      <c r="C3538" s="25">
        <v>20</v>
      </c>
      <c r="D3538" s="12">
        <v>30.2</v>
      </c>
      <c r="E3538" s="25">
        <v>24</v>
      </c>
      <c r="F3538" s="35">
        <v>92</v>
      </c>
      <c r="G3538" s="25">
        <v>0</v>
      </c>
      <c r="H3538" s="13">
        <v>0</v>
      </c>
      <c r="I3538" s="25"/>
      <c r="J3538" s="12">
        <v>230</v>
      </c>
      <c r="K3538" s="12">
        <v>3</v>
      </c>
      <c r="L3538" s="25" t="s">
        <v>13</v>
      </c>
      <c r="M3538" s="10"/>
      <c r="N3538" s="15"/>
      <c r="O3538" s="15"/>
      <c r="P3538" s="4"/>
      <c r="Q3538" s="65"/>
      <c r="R3538" s="42"/>
      <c r="S3538" s="44"/>
      <c r="T3538" s="44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5"/>
      <c r="AH3538" s="40"/>
      <c r="AI3538" s="3"/>
      <c r="AJ3538" s="3"/>
      <c r="AK3538" s="3"/>
      <c r="AL3538" s="3"/>
      <c r="AM3538" s="3"/>
      <c r="AN3538" s="3"/>
      <c r="AO3538" s="3"/>
      <c r="AP3538" s="3"/>
      <c r="AQ3538" s="3"/>
      <c r="AR3538" s="3"/>
      <c r="AS3538" s="3"/>
      <c r="AT3538" s="51"/>
      <c r="AU3538" s="48"/>
      <c r="AV3538" s="52"/>
      <c r="AW3538" s="52"/>
    </row>
    <row r="3539" spans="1:49" ht="15" customHeight="1" x14ac:dyDescent="0.25">
      <c r="A3539" s="11">
        <f t="shared" si="1007"/>
        <v>3536</v>
      </c>
      <c r="B3539" s="29">
        <v>34583</v>
      </c>
      <c r="C3539" s="25">
        <v>20</v>
      </c>
      <c r="D3539" s="12">
        <v>30</v>
      </c>
      <c r="E3539" s="25">
        <v>24.4</v>
      </c>
      <c r="F3539" s="35">
        <v>92</v>
      </c>
      <c r="G3539" s="25">
        <v>0</v>
      </c>
      <c r="H3539" s="13">
        <v>0</v>
      </c>
      <c r="I3539" s="25"/>
      <c r="J3539" s="12">
        <v>230</v>
      </c>
      <c r="K3539" s="12">
        <v>3</v>
      </c>
      <c r="L3539" s="25" t="s">
        <v>13</v>
      </c>
      <c r="M3539" s="10"/>
      <c r="N3539" s="15"/>
      <c r="O3539" s="15"/>
      <c r="P3539" s="4"/>
      <c r="Q3539" s="65"/>
      <c r="R3539" s="42"/>
      <c r="S3539" s="44"/>
      <c r="T3539" s="44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5"/>
      <c r="AH3539" s="40"/>
      <c r="AI3539" s="3"/>
      <c r="AJ3539" s="3"/>
      <c r="AK3539" s="3"/>
      <c r="AL3539" s="3"/>
      <c r="AM3539" s="3"/>
      <c r="AN3539" s="3"/>
      <c r="AO3539" s="3"/>
      <c r="AP3539" s="3"/>
      <c r="AQ3539" s="3"/>
      <c r="AR3539" s="3"/>
      <c r="AS3539" s="3"/>
      <c r="AT3539" s="51"/>
      <c r="AU3539" s="48"/>
      <c r="AV3539" s="52"/>
      <c r="AW3539" s="52"/>
    </row>
    <row r="3540" spans="1:49" ht="15" customHeight="1" x14ac:dyDescent="0.25">
      <c r="A3540" s="11">
        <f t="shared" si="1007"/>
        <v>3537</v>
      </c>
      <c r="B3540" s="29">
        <v>34584</v>
      </c>
      <c r="C3540" s="25">
        <v>21</v>
      </c>
      <c r="D3540" s="12">
        <v>29.2</v>
      </c>
      <c r="E3540" s="25">
        <v>24.6</v>
      </c>
      <c r="F3540" s="35">
        <v>92</v>
      </c>
      <c r="G3540" s="25">
        <v>0</v>
      </c>
      <c r="H3540" s="13">
        <v>0</v>
      </c>
      <c r="I3540" s="25"/>
      <c r="J3540" s="12">
        <v>230</v>
      </c>
      <c r="K3540" s="12">
        <v>4</v>
      </c>
      <c r="L3540" s="25" t="s">
        <v>13</v>
      </c>
      <c r="M3540" s="10"/>
      <c r="N3540" s="15"/>
      <c r="O3540" s="15"/>
      <c r="P3540" s="4"/>
      <c r="Q3540" s="65"/>
      <c r="R3540" s="42"/>
      <c r="S3540" s="44"/>
      <c r="T3540" s="44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5"/>
      <c r="AH3540" s="40"/>
      <c r="AI3540" s="3"/>
      <c r="AJ3540" s="3"/>
      <c r="AK3540" s="3"/>
      <c r="AL3540" s="3"/>
      <c r="AM3540" s="3"/>
      <c r="AN3540" s="3"/>
      <c r="AO3540" s="3"/>
      <c r="AP3540" s="3"/>
      <c r="AQ3540" s="3"/>
      <c r="AR3540" s="3"/>
      <c r="AS3540" s="3"/>
      <c r="AT3540" s="51"/>
      <c r="AU3540" s="48"/>
      <c r="AV3540" s="52"/>
      <c r="AW3540" s="52"/>
    </row>
    <row r="3541" spans="1:49" ht="15" customHeight="1" x14ac:dyDescent="0.25">
      <c r="A3541" s="11">
        <f t="shared" si="1007"/>
        <v>3538</v>
      </c>
      <c r="B3541" s="29">
        <v>34585</v>
      </c>
      <c r="C3541" s="25">
        <v>21</v>
      </c>
      <c r="D3541" s="12">
        <v>30.8</v>
      </c>
      <c r="E3541" s="25">
        <v>25</v>
      </c>
      <c r="F3541" s="35">
        <v>91</v>
      </c>
      <c r="G3541" s="25">
        <v>0</v>
      </c>
      <c r="H3541" s="13">
        <v>0</v>
      </c>
      <c r="I3541" s="25"/>
      <c r="J3541" s="12">
        <v>230</v>
      </c>
      <c r="K3541" s="12">
        <v>3</v>
      </c>
      <c r="L3541" s="25" t="s">
        <v>13</v>
      </c>
      <c r="M3541" s="10"/>
      <c r="N3541" s="15"/>
      <c r="O3541" s="15"/>
      <c r="P3541" s="4"/>
      <c r="Q3541" s="65"/>
      <c r="R3541" s="42"/>
      <c r="S3541" s="44"/>
      <c r="T3541" s="44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5"/>
      <c r="AH3541" s="40"/>
      <c r="AI3541" s="3"/>
      <c r="AJ3541" s="3"/>
      <c r="AK3541" s="3"/>
      <c r="AL3541" s="3"/>
      <c r="AM3541" s="3"/>
      <c r="AN3541" s="3"/>
      <c r="AO3541" s="3"/>
      <c r="AP3541" s="3"/>
      <c r="AQ3541" s="3"/>
      <c r="AR3541" s="3"/>
      <c r="AS3541" s="3"/>
      <c r="AT3541" s="51"/>
      <c r="AU3541" s="48"/>
      <c r="AV3541" s="52"/>
      <c r="AW3541" s="52"/>
    </row>
    <row r="3542" spans="1:49" ht="15" customHeight="1" x14ac:dyDescent="0.25">
      <c r="A3542" s="11">
        <f t="shared" si="1007"/>
        <v>3539</v>
      </c>
      <c r="B3542" s="29">
        <v>34586</v>
      </c>
      <c r="C3542" s="25">
        <v>22</v>
      </c>
      <c r="D3542" s="12">
        <v>30.4</v>
      </c>
      <c r="E3542" s="25">
        <v>24.9</v>
      </c>
      <c r="F3542" s="35">
        <v>91</v>
      </c>
      <c r="G3542" s="25">
        <v>0</v>
      </c>
      <c r="H3542" s="13">
        <v>0</v>
      </c>
      <c r="I3542" s="25"/>
      <c r="J3542" s="12">
        <v>230</v>
      </c>
      <c r="K3542" s="12">
        <v>4</v>
      </c>
      <c r="L3542" s="25" t="s">
        <v>13</v>
      </c>
      <c r="M3542" s="10"/>
      <c r="N3542" s="15"/>
      <c r="O3542" s="15"/>
      <c r="P3542" s="4"/>
      <c r="Q3542" s="65"/>
      <c r="R3542" s="42"/>
      <c r="S3542" s="44"/>
      <c r="T3542" s="44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5"/>
      <c r="AH3542" s="40"/>
      <c r="AI3542" s="3"/>
      <c r="AJ3542" s="3"/>
      <c r="AK3542" s="3"/>
      <c r="AL3542" s="3"/>
      <c r="AM3542" s="3"/>
      <c r="AN3542" s="3"/>
      <c r="AO3542" s="3"/>
      <c r="AP3542" s="3"/>
      <c r="AQ3542" s="3"/>
      <c r="AR3542" s="3"/>
      <c r="AS3542" s="3"/>
      <c r="AT3542" s="51"/>
      <c r="AU3542" s="48"/>
      <c r="AV3542" s="52"/>
      <c r="AW3542" s="52"/>
    </row>
    <row r="3543" spans="1:49" ht="15" customHeight="1" x14ac:dyDescent="0.25">
      <c r="A3543" s="11">
        <f t="shared" si="1007"/>
        <v>3540</v>
      </c>
      <c r="B3543" s="29">
        <v>34587</v>
      </c>
      <c r="C3543" s="25">
        <v>21</v>
      </c>
      <c r="D3543" s="12">
        <v>29.8</v>
      </c>
      <c r="E3543" s="25">
        <v>24.9</v>
      </c>
      <c r="F3543" s="35">
        <v>92</v>
      </c>
      <c r="G3543" s="25">
        <v>0</v>
      </c>
      <c r="H3543" s="13">
        <v>0</v>
      </c>
      <c r="I3543" s="25"/>
      <c r="J3543" s="12">
        <v>230</v>
      </c>
      <c r="K3543" s="12">
        <v>4</v>
      </c>
      <c r="L3543" s="25" t="s">
        <v>13</v>
      </c>
      <c r="M3543" s="10"/>
      <c r="N3543" s="15"/>
      <c r="O3543" s="15"/>
      <c r="P3543" s="4"/>
      <c r="Q3543" s="65"/>
      <c r="R3543" s="42"/>
      <c r="S3543" s="44"/>
      <c r="T3543" s="44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5"/>
      <c r="AH3543" s="40"/>
      <c r="AI3543" s="3"/>
      <c r="AJ3543" s="3"/>
      <c r="AK3543" s="3"/>
      <c r="AL3543" s="3"/>
      <c r="AM3543" s="3"/>
      <c r="AN3543" s="3"/>
      <c r="AO3543" s="3"/>
      <c r="AP3543" s="3"/>
      <c r="AQ3543" s="3"/>
      <c r="AR3543" s="3"/>
      <c r="AS3543" s="3"/>
      <c r="AT3543" s="51"/>
      <c r="AU3543" s="48"/>
      <c r="AV3543" s="52"/>
      <c r="AW3543" s="52"/>
    </row>
    <row r="3544" spans="1:49" ht="15" customHeight="1" x14ac:dyDescent="0.25">
      <c r="A3544" s="11">
        <f t="shared" si="1007"/>
        <v>3541</v>
      </c>
      <c r="B3544" s="29">
        <v>34588</v>
      </c>
      <c r="C3544" s="25">
        <v>21</v>
      </c>
      <c r="D3544" s="12">
        <v>30.3</v>
      </c>
      <c r="E3544" s="25">
        <v>24.5</v>
      </c>
      <c r="F3544" s="35">
        <v>91</v>
      </c>
      <c r="G3544" s="25">
        <v>0</v>
      </c>
      <c r="H3544" s="13">
        <v>0</v>
      </c>
      <c r="I3544" s="25"/>
      <c r="J3544" s="12">
        <v>240</v>
      </c>
      <c r="K3544" s="12">
        <v>5</v>
      </c>
      <c r="L3544" s="25" t="s">
        <v>13</v>
      </c>
      <c r="M3544" s="10"/>
      <c r="N3544" s="15"/>
      <c r="O3544" s="15"/>
      <c r="P3544" s="4"/>
      <c r="Q3544" s="65"/>
      <c r="R3544" s="42"/>
      <c r="S3544" s="44"/>
      <c r="T3544" s="44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5"/>
      <c r="AH3544" s="40"/>
      <c r="AI3544" s="3"/>
      <c r="AJ3544" s="3"/>
      <c r="AK3544" s="3"/>
      <c r="AL3544" s="3"/>
      <c r="AM3544" s="3"/>
      <c r="AN3544" s="3"/>
      <c r="AO3544" s="3"/>
      <c r="AP3544" s="3"/>
      <c r="AQ3544" s="3"/>
      <c r="AR3544" s="3"/>
      <c r="AS3544" s="3"/>
      <c r="AT3544" s="51"/>
      <c r="AU3544" s="48"/>
      <c r="AV3544" s="52"/>
      <c r="AW3544" s="52"/>
    </row>
    <row r="3545" spans="1:49" ht="15" customHeight="1" x14ac:dyDescent="0.25">
      <c r="A3545" s="11">
        <f t="shared" si="1007"/>
        <v>3542</v>
      </c>
      <c r="B3545" s="29">
        <v>34589</v>
      </c>
      <c r="C3545" s="25">
        <v>20</v>
      </c>
      <c r="D3545" s="12">
        <v>30.2</v>
      </c>
      <c r="E3545" s="25">
        <v>23.8</v>
      </c>
      <c r="F3545" s="35">
        <v>92</v>
      </c>
      <c r="G3545" s="25">
        <v>0</v>
      </c>
      <c r="H3545" s="13">
        <v>0</v>
      </c>
      <c r="I3545" s="25"/>
      <c r="J3545" s="12">
        <v>230</v>
      </c>
      <c r="K3545" s="12">
        <v>4</v>
      </c>
      <c r="L3545" s="25" t="s">
        <v>13</v>
      </c>
      <c r="M3545" s="10"/>
      <c r="N3545" s="15"/>
      <c r="O3545" s="15"/>
      <c r="P3545" s="4"/>
      <c r="Q3545" s="65"/>
      <c r="R3545" s="42"/>
      <c r="S3545" s="44"/>
      <c r="T3545" s="44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5"/>
      <c r="AH3545" s="40"/>
      <c r="AI3545" s="3"/>
      <c r="AJ3545" s="3"/>
      <c r="AK3545" s="3"/>
      <c r="AL3545" s="3"/>
      <c r="AM3545" s="3"/>
      <c r="AN3545" s="3"/>
      <c r="AO3545" s="3"/>
      <c r="AP3545" s="3"/>
      <c r="AQ3545" s="3"/>
      <c r="AR3545" s="3"/>
      <c r="AS3545" s="3"/>
      <c r="AT3545" s="51"/>
      <c r="AU3545" s="48"/>
      <c r="AV3545" s="52"/>
      <c r="AW3545" s="52"/>
    </row>
    <row r="3546" spans="1:49" ht="15" customHeight="1" x14ac:dyDescent="0.25">
      <c r="A3546" s="11">
        <f t="shared" si="1007"/>
        <v>3543</v>
      </c>
      <c r="B3546" s="29">
        <v>34590</v>
      </c>
      <c r="C3546" s="25">
        <v>21</v>
      </c>
      <c r="D3546" s="12">
        <v>28.2</v>
      </c>
      <c r="E3546" s="25">
        <v>24.3</v>
      </c>
      <c r="F3546" s="35">
        <v>93</v>
      </c>
      <c r="G3546" s="25">
        <v>0</v>
      </c>
      <c r="H3546" s="13">
        <v>0</v>
      </c>
      <c r="I3546" s="25"/>
      <c r="J3546" s="12">
        <v>230</v>
      </c>
      <c r="K3546" s="12">
        <v>4</v>
      </c>
      <c r="L3546" s="25" t="s">
        <v>13</v>
      </c>
      <c r="M3546" s="10"/>
      <c r="N3546" s="15"/>
      <c r="O3546" s="15"/>
      <c r="P3546" s="4"/>
      <c r="Q3546" s="65"/>
      <c r="R3546" s="42"/>
      <c r="S3546" s="44"/>
      <c r="T3546" s="44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5"/>
      <c r="AH3546" s="40"/>
      <c r="AI3546" s="3"/>
      <c r="AJ3546" s="3"/>
      <c r="AK3546" s="3"/>
      <c r="AL3546" s="3"/>
      <c r="AM3546" s="3"/>
      <c r="AN3546" s="3"/>
      <c r="AO3546" s="3"/>
      <c r="AP3546" s="3"/>
      <c r="AQ3546" s="3"/>
      <c r="AR3546" s="3"/>
      <c r="AS3546" s="3"/>
      <c r="AT3546" s="51"/>
      <c r="AU3546" s="48"/>
      <c r="AV3546" s="52"/>
      <c r="AW3546" s="52"/>
    </row>
    <row r="3547" spans="1:49" ht="15" customHeight="1" x14ac:dyDescent="0.25">
      <c r="A3547" s="11">
        <f t="shared" si="1007"/>
        <v>3544</v>
      </c>
      <c r="B3547" s="29">
        <v>34591</v>
      </c>
      <c r="C3547" s="25">
        <v>22</v>
      </c>
      <c r="D3547" s="12">
        <v>27</v>
      </c>
      <c r="E3547" s="25">
        <v>24.3</v>
      </c>
      <c r="F3547" s="35">
        <v>96</v>
      </c>
      <c r="G3547" s="25">
        <v>0</v>
      </c>
      <c r="H3547" s="13">
        <v>0</v>
      </c>
      <c r="I3547" s="25"/>
      <c r="J3547" s="12">
        <v>230</v>
      </c>
      <c r="K3547" s="12">
        <v>1</v>
      </c>
      <c r="L3547" s="25" t="s">
        <v>13</v>
      </c>
      <c r="M3547" s="10"/>
      <c r="N3547" s="15"/>
      <c r="O3547" s="15"/>
      <c r="P3547" s="4"/>
      <c r="Q3547" s="65"/>
      <c r="R3547" s="42"/>
      <c r="S3547" s="44"/>
      <c r="T3547" s="44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5"/>
      <c r="AH3547" s="40"/>
      <c r="AI3547" s="3"/>
      <c r="AJ3547" s="3"/>
      <c r="AK3547" s="3"/>
      <c r="AL3547" s="3"/>
      <c r="AM3547" s="3"/>
      <c r="AN3547" s="3"/>
      <c r="AO3547" s="3"/>
      <c r="AP3547" s="3"/>
      <c r="AQ3547" s="3"/>
      <c r="AR3547" s="3"/>
      <c r="AS3547" s="3"/>
      <c r="AT3547" s="51"/>
      <c r="AU3547" s="48"/>
      <c r="AV3547" s="52"/>
      <c r="AW3547" s="52"/>
    </row>
    <row r="3548" spans="1:49" ht="15" customHeight="1" x14ac:dyDescent="0.25">
      <c r="A3548" s="11">
        <f t="shared" si="1007"/>
        <v>3545</v>
      </c>
      <c r="B3548" s="29">
        <v>34592</v>
      </c>
      <c r="C3548" s="25">
        <v>23</v>
      </c>
      <c r="D3548" s="12">
        <v>25.6</v>
      </c>
      <c r="E3548" s="25">
        <v>24.9</v>
      </c>
      <c r="F3548" s="35">
        <v>97</v>
      </c>
      <c r="G3548" s="25">
        <v>4</v>
      </c>
      <c r="H3548" s="13">
        <v>0</v>
      </c>
      <c r="I3548" s="25"/>
      <c r="J3548" s="12">
        <v>0</v>
      </c>
      <c r="K3548" s="12">
        <v>1</v>
      </c>
      <c r="L3548" s="25" t="s">
        <v>13</v>
      </c>
      <c r="M3548" s="10"/>
      <c r="N3548" s="15"/>
      <c r="O3548" s="15"/>
      <c r="P3548" s="4"/>
      <c r="Q3548" s="65"/>
      <c r="R3548" s="42"/>
      <c r="S3548" s="44"/>
      <c r="T3548" s="44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5"/>
      <c r="AH3548" s="40"/>
      <c r="AI3548" s="3"/>
      <c r="AJ3548" s="3"/>
      <c r="AK3548" s="3"/>
      <c r="AL3548" s="3"/>
      <c r="AM3548" s="3"/>
      <c r="AN3548" s="3"/>
      <c r="AO3548" s="3"/>
      <c r="AP3548" s="3"/>
      <c r="AQ3548" s="3"/>
      <c r="AR3548" s="3"/>
      <c r="AS3548" s="3"/>
      <c r="AT3548" s="51"/>
      <c r="AU3548" s="48"/>
      <c r="AV3548" s="52"/>
      <c r="AW3548" s="52"/>
    </row>
    <row r="3549" spans="1:49" ht="15" customHeight="1" x14ac:dyDescent="0.25">
      <c r="A3549" s="11">
        <f t="shared" si="1007"/>
        <v>3546</v>
      </c>
      <c r="B3549" s="29">
        <v>34593</v>
      </c>
      <c r="C3549" s="25">
        <v>22</v>
      </c>
      <c r="D3549" s="12">
        <v>28.1</v>
      </c>
      <c r="E3549" s="25">
        <v>23.2</v>
      </c>
      <c r="F3549" s="35">
        <v>99</v>
      </c>
      <c r="G3549" s="25">
        <v>0</v>
      </c>
      <c r="H3549" s="13">
        <v>0</v>
      </c>
      <c r="I3549" s="25"/>
      <c r="J3549" s="12">
        <v>0</v>
      </c>
      <c r="K3549" s="12">
        <v>1</v>
      </c>
      <c r="L3549" s="25" t="s">
        <v>11</v>
      </c>
      <c r="M3549" s="10"/>
      <c r="N3549" s="15"/>
      <c r="O3549" s="15"/>
      <c r="P3549" s="4"/>
      <c r="Q3549" s="65"/>
      <c r="R3549" s="42"/>
      <c r="S3549" s="44"/>
      <c r="T3549" s="44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5"/>
      <c r="AH3549" s="40"/>
      <c r="AI3549" s="3"/>
      <c r="AJ3549" s="3"/>
      <c r="AK3549" s="3"/>
      <c r="AL3549" s="3"/>
      <c r="AM3549" s="3"/>
      <c r="AN3549" s="3"/>
      <c r="AO3549" s="3"/>
      <c r="AP3549" s="3"/>
      <c r="AQ3549" s="3"/>
      <c r="AR3549" s="3"/>
      <c r="AS3549" s="3"/>
      <c r="AT3549" s="51"/>
      <c r="AU3549" s="48"/>
      <c r="AV3549" s="52"/>
      <c r="AW3549" s="52"/>
    </row>
    <row r="3550" spans="1:49" ht="15" customHeight="1" x14ac:dyDescent="0.25">
      <c r="A3550" s="11">
        <f t="shared" si="1007"/>
        <v>3547</v>
      </c>
      <c r="B3550" s="29">
        <v>34594</v>
      </c>
      <c r="C3550" s="25">
        <v>23</v>
      </c>
      <c r="D3550" s="12">
        <v>25</v>
      </c>
      <c r="E3550" s="25">
        <v>24.7</v>
      </c>
      <c r="F3550" s="35">
        <v>98</v>
      </c>
      <c r="G3550" s="25">
        <v>21</v>
      </c>
      <c r="H3550" s="13">
        <v>0</v>
      </c>
      <c r="I3550" s="25"/>
      <c r="J3550" s="12">
        <v>0</v>
      </c>
      <c r="K3550" s="12">
        <v>0</v>
      </c>
      <c r="L3550" s="25" t="s">
        <v>11</v>
      </c>
      <c r="M3550" s="10"/>
      <c r="N3550" s="15"/>
      <c r="O3550" s="15"/>
      <c r="P3550" s="4"/>
      <c r="Q3550" s="65"/>
      <c r="R3550" s="42"/>
      <c r="S3550" s="44"/>
      <c r="T3550" s="44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5"/>
      <c r="AH3550" s="40"/>
      <c r="AI3550" s="3"/>
      <c r="AJ3550" s="3"/>
      <c r="AK3550" s="3"/>
      <c r="AL3550" s="3"/>
      <c r="AM3550" s="3"/>
      <c r="AN3550" s="3"/>
      <c r="AO3550" s="3"/>
      <c r="AP3550" s="3"/>
      <c r="AQ3550" s="3"/>
      <c r="AR3550" s="3"/>
      <c r="AS3550" s="3"/>
      <c r="AT3550" s="51"/>
      <c r="AU3550" s="48"/>
      <c r="AV3550" s="52"/>
      <c r="AW3550" s="52"/>
    </row>
    <row r="3551" spans="1:49" ht="15" customHeight="1" x14ac:dyDescent="0.25">
      <c r="A3551" s="11">
        <f t="shared" si="1007"/>
        <v>3548</v>
      </c>
      <c r="B3551" s="29">
        <v>34595</v>
      </c>
      <c r="C3551" s="25">
        <v>21</v>
      </c>
      <c r="D3551" s="12">
        <v>30.2</v>
      </c>
      <c r="E3551" s="25">
        <v>24.9</v>
      </c>
      <c r="F3551" s="35">
        <v>92</v>
      </c>
      <c r="G3551" s="25">
        <v>37</v>
      </c>
      <c r="H3551" s="13">
        <v>0</v>
      </c>
      <c r="I3551" s="25"/>
      <c r="J3551" s="12">
        <v>230</v>
      </c>
      <c r="K3551" s="12">
        <v>0</v>
      </c>
      <c r="L3551" s="25" t="s">
        <v>13</v>
      </c>
      <c r="M3551" s="10"/>
      <c r="N3551" s="15"/>
      <c r="O3551" s="15"/>
      <c r="P3551" s="4"/>
      <c r="Q3551" s="65"/>
      <c r="R3551" s="42"/>
      <c r="S3551" s="44"/>
      <c r="T3551" s="44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5"/>
      <c r="AH3551" s="40"/>
      <c r="AI3551" s="3"/>
      <c r="AJ3551" s="3"/>
      <c r="AK3551" s="3"/>
      <c r="AL3551" s="3"/>
      <c r="AM3551" s="3"/>
      <c r="AN3551" s="3"/>
      <c r="AO3551" s="3"/>
      <c r="AP3551" s="3"/>
      <c r="AQ3551" s="3"/>
      <c r="AR3551" s="3"/>
      <c r="AS3551" s="3"/>
      <c r="AT3551" s="51"/>
      <c r="AU3551" s="48"/>
      <c r="AV3551" s="52"/>
      <c r="AW3551" s="52"/>
    </row>
    <row r="3552" spans="1:49" ht="15" customHeight="1" x14ac:dyDescent="0.25">
      <c r="A3552" s="11">
        <f t="shared" si="1007"/>
        <v>3549</v>
      </c>
      <c r="B3552" s="29">
        <v>34596</v>
      </c>
      <c r="C3552" s="25">
        <v>22</v>
      </c>
      <c r="D3552" s="12">
        <v>30.1</v>
      </c>
      <c r="E3552" s="25">
        <v>25.1</v>
      </c>
      <c r="F3552" s="35">
        <v>91</v>
      </c>
      <c r="G3552" s="25">
        <v>17</v>
      </c>
      <c r="H3552" s="13">
        <v>0</v>
      </c>
      <c r="I3552" s="25"/>
      <c r="J3552" s="12">
        <v>230</v>
      </c>
      <c r="K3552" s="12">
        <v>2</v>
      </c>
      <c r="L3552" s="25" t="s">
        <v>13</v>
      </c>
      <c r="M3552" s="10"/>
      <c r="N3552" s="15"/>
      <c r="O3552" s="15"/>
      <c r="P3552" s="4"/>
      <c r="Q3552" s="65"/>
      <c r="R3552" s="42"/>
      <c r="S3552" s="44"/>
      <c r="T3552" s="44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5"/>
      <c r="AH3552" s="40"/>
      <c r="AI3552" s="3"/>
      <c r="AJ3552" s="3"/>
      <c r="AK3552" s="3"/>
      <c r="AL3552" s="3"/>
      <c r="AM3552" s="3"/>
      <c r="AN3552" s="3"/>
      <c r="AO3552" s="3"/>
      <c r="AP3552" s="3"/>
      <c r="AQ3552" s="3"/>
      <c r="AR3552" s="3"/>
      <c r="AS3552" s="3"/>
      <c r="AT3552" s="51"/>
      <c r="AU3552" s="48"/>
      <c r="AV3552" s="52"/>
      <c r="AW3552" s="52"/>
    </row>
    <row r="3553" spans="1:49" ht="15" customHeight="1" x14ac:dyDescent="0.25">
      <c r="A3553" s="11">
        <f t="shared" si="1007"/>
        <v>3550</v>
      </c>
      <c r="B3553" s="29">
        <v>34597</v>
      </c>
      <c r="C3553" s="25">
        <v>22</v>
      </c>
      <c r="D3553" s="12">
        <v>28.7</v>
      </c>
      <c r="E3553" s="25">
        <v>24.3</v>
      </c>
      <c r="F3553" s="35">
        <v>94</v>
      </c>
      <c r="G3553" s="25">
        <v>0</v>
      </c>
      <c r="H3553" s="13">
        <v>0</v>
      </c>
      <c r="I3553" s="25"/>
      <c r="J3553" s="12">
        <v>230</v>
      </c>
      <c r="K3553" s="12">
        <v>3</v>
      </c>
      <c r="L3553" s="25" t="s">
        <v>13</v>
      </c>
      <c r="M3553" s="10"/>
      <c r="N3553" s="15"/>
      <c r="O3553" s="15"/>
      <c r="P3553" s="4"/>
      <c r="Q3553" s="65"/>
      <c r="R3553" s="42"/>
      <c r="S3553" s="44"/>
      <c r="T3553" s="44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5"/>
      <c r="AH3553" s="40"/>
      <c r="AI3553" s="3"/>
      <c r="AJ3553" s="3"/>
      <c r="AK3553" s="3"/>
      <c r="AL3553" s="3"/>
      <c r="AM3553" s="3"/>
      <c r="AN3553" s="3"/>
      <c r="AO3553" s="3"/>
      <c r="AP3553" s="3"/>
      <c r="AQ3553" s="3"/>
      <c r="AR3553" s="3"/>
      <c r="AS3553" s="3"/>
      <c r="AT3553" s="51"/>
      <c r="AU3553" s="48"/>
      <c r="AV3553" s="52"/>
      <c r="AW3553" s="52"/>
    </row>
    <row r="3554" spans="1:49" ht="15" customHeight="1" x14ac:dyDescent="0.25">
      <c r="A3554" s="11">
        <f t="shared" si="1007"/>
        <v>3551</v>
      </c>
      <c r="B3554" s="29">
        <v>34598</v>
      </c>
      <c r="C3554" s="25">
        <v>21</v>
      </c>
      <c r="D3554" s="12">
        <v>29.4</v>
      </c>
      <c r="E3554" s="25">
        <v>24.3</v>
      </c>
      <c r="F3554" s="35">
        <v>91</v>
      </c>
      <c r="G3554" s="25">
        <v>0</v>
      </c>
      <c r="H3554" s="13">
        <v>0</v>
      </c>
      <c r="I3554" s="25"/>
      <c r="J3554" s="12">
        <v>230</v>
      </c>
      <c r="K3554" s="12">
        <v>4</v>
      </c>
      <c r="L3554" s="25" t="s">
        <v>13</v>
      </c>
      <c r="M3554" s="10"/>
      <c r="N3554" s="15"/>
      <c r="O3554" s="15"/>
      <c r="P3554" s="4"/>
      <c r="Q3554" s="65"/>
      <c r="R3554" s="42"/>
      <c r="S3554" s="44"/>
      <c r="T3554" s="44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5"/>
      <c r="AH3554" s="40"/>
      <c r="AI3554" s="3"/>
      <c r="AJ3554" s="3"/>
      <c r="AK3554" s="3"/>
      <c r="AL3554" s="3"/>
      <c r="AM3554" s="3"/>
      <c r="AN3554" s="3"/>
      <c r="AO3554" s="3"/>
      <c r="AP3554" s="3"/>
      <c r="AQ3554" s="3"/>
      <c r="AR3554" s="3"/>
      <c r="AS3554" s="3"/>
      <c r="AT3554" s="51"/>
      <c r="AU3554" s="48"/>
      <c r="AV3554" s="52"/>
      <c r="AW3554" s="52"/>
    </row>
    <row r="3555" spans="1:49" ht="15" customHeight="1" x14ac:dyDescent="0.25">
      <c r="A3555" s="11">
        <f t="shared" si="1007"/>
        <v>3552</v>
      </c>
      <c r="B3555" s="29">
        <v>34599</v>
      </c>
      <c r="C3555" s="25">
        <v>22</v>
      </c>
      <c r="D3555" s="12">
        <v>27.4</v>
      </c>
      <c r="E3555" s="25">
        <v>24.4</v>
      </c>
      <c r="F3555" s="35">
        <v>96</v>
      </c>
      <c r="G3555" s="25">
        <v>0</v>
      </c>
      <c r="H3555" s="13">
        <v>0</v>
      </c>
      <c r="I3555" s="25"/>
      <c r="J3555" s="12">
        <v>300</v>
      </c>
      <c r="K3555" s="12">
        <v>3</v>
      </c>
      <c r="L3555" s="25" t="s">
        <v>16</v>
      </c>
      <c r="M3555" s="10"/>
      <c r="N3555" s="15"/>
      <c r="O3555" s="15"/>
      <c r="P3555" s="4"/>
      <c r="Q3555" s="65"/>
      <c r="R3555" s="42"/>
      <c r="S3555" s="44"/>
      <c r="T3555" s="44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5"/>
      <c r="AH3555" s="40"/>
      <c r="AI3555" s="3"/>
      <c r="AJ3555" s="3"/>
      <c r="AK3555" s="3"/>
      <c r="AL3555" s="3"/>
      <c r="AM3555" s="3"/>
      <c r="AN3555" s="3"/>
      <c r="AO3555" s="3"/>
      <c r="AP3555" s="3"/>
      <c r="AQ3555" s="3"/>
      <c r="AR3555" s="3"/>
      <c r="AS3555" s="3"/>
      <c r="AT3555" s="51"/>
      <c r="AU3555" s="48"/>
      <c r="AV3555" s="52"/>
      <c r="AW3555" s="52"/>
    </row>
    <row r="3556" spans="1:49" ht="15" customHeight="1" x14ac:dyDescent="0.25">
      <c r="A3556" s="11">
        <f t="shared" si="1007"/>
        <v>3553</v>
      </c>
      <c r="B3556" s="29">
        <v>34600</v>
      </c>
      <c r="C3556" s="25">
        <v>22</v>
      </c>
      <c r="D3556" s="12">
        <v>25.6</v>
      </c>
      <c r="E3556" s="25">
        <v>24.4</v>
      </c>
      <c r="F3556" s="35">
        <v>96</v>
      </c>
      <c r="G3556" s="25">
        <v>2</v>
      </c>
      <c r="H3556" s="13">
        <v>0</v>
      </c>
      <c r="I3556" s="25"/>
      <c r="J3556" s="12">
        <v>0</v>
      </c>
      <c r="K3556" s="12">
        <v>2</v>
      </c>
      <c r="L3556" s="25" t="s">
        <v>11</v>
      </c>
      <c r="M3556" s="10"/>
      <c r="N3556" s="15"/>
      <c r="O3556" s="15"/>
      <c r="P3556" s="4"/>
      <c r="Q3556" s="65"/>
      <c r="R3556" s="42"/>
      <c r="S3556" s="44"/>
      <c r="T3556" s="44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5"/>
      <c r="AH3556" s="40"/>
      <c r="AI3556" s="3"/>
      <c r="AJ3556" s="3"/>
      <c r="AK3556" s="3"/>
      <c r="AL3556" s="3"/>
      <c r="AM3556" s="3"/>
      <c r="AN3556" s="3"/>
      <c r="AO3556" s="3"/>
      <c r="AP3556" s="3"/>
      <c r="AQ3556" s="3"/>
      <c r="AR3556" s="3"/>
      <c r="AS3556" s="3"/>
      <c r="AT3556" s="51"/>
      <c r="AU3556" s="48"/>
      <c r="AV3556" s="52"/>
      <c r="AW3556" s="52"/>
    </row>
    <row r="3557" spans="1:49" ht="15" customHeight="1" x14ac:dyDescent="0.25">
      <c r="A3557" s="11">
        <f t="shared" si="1007"/>
        <v>3554</v>
      </c>
      <c r="B3557" s="29">
        <v>34601</v>
      </c>
      <c r="C3557" s="25">
        <v>22</v>
      </c>
      <c r="D3557" s="12">
        <v>26.7</v>
      </c>
      <c r="E3557" s="25">
        <v>24.5</v>
      </c>
      <c r="F3557" s="35">
        <v>94</v>
      </c>
      <c r="G3557" s="25">
        <v>10</v>
      </c>
      <c r="H3557" s="13">
        <v>0</v>
      </c>
      <c r="I3557" s="25"/>
      <c r="J3557" s="12">
        <v>230</v>
      </c>
      <c r="K3557" s="12">
        <v>0</v>
      </c>
      <c r="L3557" s="25" t="s">
        <v>13</v>
      </c>
      <c r="M3557" s="10"/>
      <c r="N3557" s="15"/>
      <c r="O3557" s="15"/>
      <c r="P3557" s="4"/>
      <c r="Q3557" s="65"/>
      <c r="R3557" s="42"/>
      <c r="S3557" s="44"/>
      <c r="T3557" s="44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5"/>
      <c r="AH3557" s="40"/>
      <c r="AI3557" s="3"/>
      <c r="AJ3557" s="3"/>
      <c r="AK3557" s="3"/>
      <c r="AL3557" s="3"/>
      <c r="AM3557" s="3"/>
      <c r="AN3557" s="3"/>
      <c r="AO3557" s="3"/>
      <c r="AP3557" s="3"/>
      <c r="AQ3557" s="3"/>
      <c r="AR3557" s="3"/>
      <c r="AS3557" s="3"/>
      <c r="AT3557" s="51"/>
      <c r="AU3557" s="48"/>
      <c r="AV3557" s="52"/>
      <c r="AW3557" s="52"/>
    </row>
    <row r="3558" spans="1:49" ht="15" customHeight="1" x14ac:dyDescent="0.25">
      <c r="A3558" s="11">
        <f t="shared" si="1007"/>
        <v>3555</v>
      </c>
      <c r="B3558" s="29">
        <v>34602</v>
      </c>
      <c r="C3558" s="25">
        <v>21</v>
      </c>
      <c r="D3558" s="12">
        <v>27.2</v>
      </c>
      <c r="E3558" s="25">
        <v>24.1</v>
      </c>
      <c r="F3558" s="35">
        <v>94</v>
      </c>
      <c r="G3558" s="25">
        <v>0</v>
      </c>
      <c r="H3558" s="13">
        <v>0</v>
      </c>
      <c r="I3558" s="25"/>
      <c r="J3558" s="12">
        <v>230</v>
      </c>
      <c r="K3558" s="12">
        <v>5</v>
      </c>
      <c r="L3558" s="25" t="s">
        <v>13</v>
      </c>
      <c r="M3558" s="10"/>
      <c r="N3558" s="15"/>
      <c r="O3558" s="15"/>
      <c r="P3558" s="4"/>
      <c r="Q3558" s="65"/>
      <c r="R3558" s="42"/>
      <c r="S3558" s="44"/>
      <c r="T3558" s="44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5"/>
      <c r="AH3558" s="40"/>
      <c r="AI3558" s="3"/>
      <c r="AJ3558" s="3"/>
      <c r="AK3558" s="3"/>
      <c r="AL3558" s="3"/>
      <c r="AM3558" s="3"/>
      <c r="AN3558" s="3"/>
      <c r="AO3558" s="3"/>
      <c r="AP3558" s="3"/>
      <c r="AQ3558" s="3"/>
      <c r="AR3558" s="3"/>
      <c r="AS3558" s="3"/>
      <c r="AT3558" s="51"/>
      <c r="AU3558" s="48"/>
      <c r="AV3558" s="52"/>
      <c r="AW3558" s="52"/>
    </row>
    <row r="3559" spans="1:49" ht="15" customHeight="1" x14ac:dyDescent="0.25">
      <c r="A3559" s="11">
        <f t="shared" si="1007"/>
        <v>3556</v>
      </c>
      <c r="B3559" s="29">
        <v>34603</v>
      </c>
      <c r="C3559" s="25">
        <v>19</v>
      </c>
      <c r="D3559" s="12">
        <v>27.8</v>
      </c>
      <c r="E3559" s="25">
        <v>23.2</v>
      </c>
      <c r="F3559" s="35">
        <v>94</v>
      </c>
      <c r="G3559" s="25">
        <v>0</v>
      </c>
      <c r="H3559" s="13">
        <v>0</v>
      </c>
      <c r="I3559" s="25"/>
      <c r="J3559" s="12">
        <v>230</v>
      </c>
      <c r="K3559" s="12">
        <v>3</v>
      </c>
      <c r="L3559" s="25" t="s">
        <v>13</v>
      </c>
      <c r="M3559" s="10"/>
      <c r="N3559" s="15"/>
      <c r="O3559" s="15"/>
      <c r="P3559" s="4"/>
      <c r="Q3559" s="65"/>
      <c r="R3559" s="42"/>
      <c r="S3559" s="44"/>
      <c r="T3559" s="44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5"/>
      <c r="AH3559" s="40"/>
      <c r="AI3559" s="3"/>
      <c r="AJ3559" s="3"/>
      <c r="AK3559" s="3"/>
      <c r="AL3559" s="3"/>
      <c r="AM3559" s="3"/>
      <c r="AN3559" s="3"/>
      <c r="AO3559" s="3"/>
      <c r="AP3559" s="3"/>
      <c r="AQ3559" s="3"/>
      <c r="AR3559" s="3"/>
      <c r="AS3559" s="3"/>
      <c r="AT3559" s="51"/>
      <c r="AU3559" s="48"/>
      <c r="AV3559" s="52"/>
      <c r="AW3559" s="52"/>
    </row>
    <row r="3560" spans="1:49" ht="15" customHeight="1" x14ac:dyDescent="0.25">
      <c r="A3560" s="11">
        <f t="shared" si="1007"/>
        <v>3557</v>
      </c>
      <c r="B3560" s="29">
        <v>34604</v>
      </c>
      <c r="C3560" s="25">
        <v>19</v>
      </c>
      <c r="D3560" s="12">
        <v>29.2</v>
      </c>
      <c r="E3560" s="25">
        <v>23.6</v>
      </c>
      <c r="F3560" s="35">
        <v>94</v>
      </c>
      <c r="G3560" s="25">
        <v>0</v>
      </c>
      <c r="H3560" s="13">
        <v>0</v>
      </c>
      <c r="I3560" s="25"/>
      <c r="J3560" s="12">
        <v>230</v>
      </c>
      <c r="K3560" s="12">
        <v>2</v>
      </c>
      <c r="L3560" s="25" t="s">
        <v>13</v>
      </c>
      <c r="M3560" s="10"/>
      <c r="N3560" s="15"/>
      <c r="O3560" s="15"/>
      <c r="P3560" s="4"/>
      <c r="Q3560" s="65"/>
      <c r="R3560" s="42"/>
      <c r="S3560" s="44"/>
      <c r="T3560" s="44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5"/>
      <c r="AH3560" s="40"/>
      <c r="AI3560" s="3"/>
      <c r="AJ3560" s="3"/>
      <c r="AK3560" s="3"/>
      <c r="AL3560" s="3"/>
      <c r="AM3560" s="3"/>
      <c r="AN3560" s="3"/>
      <c r="AO3560" s="3"/>
      <c r="AP3560" s="3"/>
      <c r="AQ3560" s="3"/>
      <c r="AR3560" s="3"/>
      <c r="AS3560" s="3"/>
      <c r="AT3560" s="51"/>
      <c r="AU3560" s="48"/>
      <c r="AV3560" s="52"/>
      <c r="AW3560" s="52"/>
    </row>
    <row r="3561" spans="1:49" ht="15" customHeight="1" x14ac:dyDescent="0.25">
      <c r="A3561" s="11">
        <f t="shared" si="1007"/>
        <v>3558</v>
      </c>
      <c r="B3561" s="29">
        <v>34605</v>
      </c>
      <c r="C3561" s="25">
        <v>20</v>
      </c>
      <c r="D3561" s="12">
        <v>28.5</v>
      </c>
      <c r="E3561" s="25">
        <v>23.8</v>
      </c>
      <c r="F3561" s="35">
        <v>94</v>
      </c>
      <c r="G3561" s="25">
        <v>0</v>
      </c>
      <c r="H3561" s="13">
        <v>0</v>
      </c>
      <c r="I3561" s="25"/>
      <c r="J3561" s="12">
        <v>230</v>
      </c>
      <c r="K3561" s="12">
        <v>3</v>
      </c>
      <c r="L3561" s="25" t="s">
        <v>13</v>
      </c>
      <c r="M3561" s="10"/>
      <c r="N3561" s="15"/>
      <c r="O3561" s="15"/>
      <c r="P3561" s="4"/>
      <c r="Q3561" s="65"/>
      <c r="R3561" s="42"/>
      <c r="S3561" s="44"/>
      <c r="T3561" s="44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5"/>
      <c r="AH3561" s="40"/>
      <c r="AI3561" s="3"/>
      <c r="AJ3561" s="3"/>
      <c r="AK3561" s="3"/>
      <c r="AL3561" s="3"/>
      <c r="AM3561" s="3"/>
      <c r="AN3561" s="3"/>
      <c r="AO3561" s="3"/>
      <c r="AP3561" s="3"/>
      <c r="AQ3561" s="3"/>
      <c r="AR3561" s="3"/>
      <c r="AS3561" s="3"/>
      <c r="AT3561" s="51"/>
      <c r="AU3561" s="48"/>
      <c r="AV3561" s="52"/>
      <c r="AW3561" s="52"/>
    </row>
    <row r="3562" spans="1:49" ht="15" customHeight="1" x14ac:dyDescent="0.25">
      <c r="A3562" s="11">
        <f t="shared" si="1007"/>
        <v>3559</v>
      </c>
      <c r="B3562" s="29">
        <v>34606</v>
      </c>
      <c r="C3562" s="25">
        <v>21</v>
      </c>
      <c r="D3562" s="12">
        <v>27.2</v>
      </c>
      <c r="E3562" s="25">
        <v>23.5</v>
      </c>
      <c r="F3562" s="35">
        <v>94</v>
      </c>
      <c r="G3562" s="25">
        <v>0</v>
      </c>
      <c r="H3562" s="13">
        <v>0</v>
      </c>
      <c r="I3562" s="25"/>
      <c r="J3562" s="12">
        <v>230</v>
      </c>
      <c r="K3562" s="12">
        <v>3</v>
      </c>
      <c r="L3562" s="25" t="s">
        <v>13</v>
      </c>
      <c r="M3562" s="10"/>
      <c r="N3562" s="15"/>
      <c r="O3562" s="15"/>
      <c r="P3562" s="4"/>
      <c r="Q3562" s="65"/>
      <c r="R3562" s="42"/>
      <c r="S3562" s="44"/>
      <c r="T3562" s="44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5"/>
      <c r="AH3562" s="40"/>
      <c r="AI3562" s="3"/>
      <c r="AJ3562" s="3"/>
      <c r="AK3562" s="3"/>
      <c r="AL3562" s="3"/>
      <c r="AM3562" s="3"/>
      <c r="AN3562" s="3"/>
      <c r="AO3562" s="3"/>
      <c r="AP3562" s="3"/>
      <c r="AQ3562" s="3"/>
      <c r="AR3562" s="3"/>
      <c r="AS3562" s="3"/>
      <c r="AT3562" s="51"/>
      <c r="AU3562" s="48"/>
      <c r="AV3562" s="52"/>
      <c r="AW3562" s="52"/>
    </row>
    <row r="3563" spans="1:49" ht="15" customHeight="1" x14ac:dyDescent="0.25">
      <c r="A3563" s="11">
        <f t="shared" si="1007"/>
        <v>3560</v>
      </c>
      <c r="B3563" s="29">
        <v>34607</v>
      </c>
      <c r="C3563" s="25">
        <v>19</v>
      </c>
      <c r="D3563" s="12">
        <v>28.6</v>
      </c>
      <c r="E3563" s="25">
        <v>23.3</v>
      </c>
      <c r="F3563" s="35">
        <v>94</v>
      </c>
      <c r="G3563" s="25">
        <v>0</v>
      </c>
      <c r="H3563" s="13">
        <v>0</v>
      </c>
      <c r="I3563" s="25"/>
      <c r="J3563" s="12">
        <v>230</v>
      </c>
      <c r="K3563" s="12">
        <v>2</v>
      </c>
      <c r="L3563" s="25" t="s">
        <v>13</v>
      </c>
      <c r="M3563" s="10"/>
      <c r="N3563" s="15"/>
      <c r="O3563" s="15"/>
      <c r="P3563" s="4"/>
      <c r="Q3563" s="65"/>
      <c r="R3563" s="42"/>
      <c r="S3563" s="44"/>
      <c r="T3563" s="44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5"/>
      <c r="AH3563" s="40"/>
      <c r="AI3563" s="3"/>
      <c r="AJ3563" s="3"/>
      <c r="AK3563" s="3"/>
      <c r="AL3563" s="3"/>
      <c r="AM3563" s="3"/>
      <c r="AN3563" s="3"/>
      <c r="AO3563" s="3"/>
      <c r="AP3563" s="3"/>
      <c r="AQ3563" s="3"/>
      <c r="AR3563" s="3"/>
      <c r="AS3563" s="3"/>
      <c r="AT3563" s="51"/>
      <c r="AU3563" s="48"/>
      <c r="AV3563" s="52"/>
      <c r="AW3563" s="52"/>
    </row>
    <row r="3564" spans="1:49" ht="15" customHeight="1" x14ac:dyDescent="0.25">
      <c r="A3564" s="11">
        <f t="shared" si="1007"/>
        <v>3561</v>
      </c>
      <c r="B3564" s="29">
        <v>34608</v>
      </c>
      <c r="C3564" s="25">
        <v>22</v>
      </c>
      <c r="D3564" s="12">
        <v>28.4</v>
      </c>
      <c r="E3564" s="25">
        <v>25.1</v>
      </c>
      <c r="F3564" s="35">
        <v>94</v>
      </c>
      <c r="G3564" s="25">
        <v>3</v>
      </c>
      <c r="H3564" s="13">
        <v>0</v>
      </c>
      <c r="I3564" s="25"/>
      <c r="J3564" s="12">
        <v>225</v>
      </c>
      <c r="K3564" s="12">
        <v>2</v>
      </c>
      <c r="L3564" s="25" t="s">
        <v>13</v>
      </c>
      <c r="M3564" s="10"/>
      <c r="N3564" s="15"/>
      <c r="O3564" s="15"/>
      <c r="P3564" s="4"/>
      <c r="Q3564" s="65"/>
      <c r="R3564" s="42"/>
      <c r="S3564" s="44"/>
      <c r="T3564" s="44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5"/>
      <c r="AH3564" s="40"/>
      <c r="AI3564" s="3"/>
      <c r="AJ3564" s="3"/>
      <c r="AK3564" s="3"/>
      <c r="AL3564" s="3"/>
      <c r="AM3564" s="3"/>
      <c r="AN3564" s="3"/>
      <c r="AO3564" s="3"/>
      <c r="AP3564" s="3"/>
      <c r="AQ3564" s="3"/>
      <c r="AR3564" s="3"/>
      <c r="AS3564" s="3"/>
      <c r="AT3564" s="51"/>
      <c r="AU3564" s="48"/>
      <c r="AV3564" s="52"/>
      <c r="AW3564" s="52"/>
    </row>
    <row r="3565" spans="1:49" ht="15" customHeight="1" x14ac:dyDescent="0.25">
      <c r="A3565" s="11">
        <f t="shared" si="1007"/>
        <v>3562</v>
      </c>
      <c r="B3565" s="29">
        <v>34609</v>
      </c>
      <c r="C3565" s="25">
        <v>21</v>
      </c>
      <c r="D3565" s="12">
        <v>27.5</v>
      </c>
      <c r="E3565" s="25">
        <v>24.8</v>
      </c>
      <c r="F3565" s="35">
        <v>95</v>
      </c>
      <c r="G3565" s="25">
        <v>0</v>
      </c>
      <c r="H3565" s="13">
        <v>0</v>
      </c>
      <c r="I3565" s="25"/>
      <c r="J3565" s="12">
        <v>225</v>
      </c>
      <c r="K3565" s="12">
        <v>2</v>
      </c>
      <c r="L3565" s="25" t="s">
        <v>13</v>
      </c>
      <c r="M3565" s="10"/>
      <c r="N3565" s="15"/>
      <c r="O3565" s="15"/>
      <c r="P3565" s="4"/>
      <c r="Q3565" s="65"/>
      <c r="R3565" s="42"/>
      <c r="S3565" s="44"/>
      <c r="T3565" s="44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5"/>
      <c r="AH3565" s="40"/>
      <c r="AI3565" s="3"/>
      <c r="AJ3565" s="3"/>
      <c r="AK3565" s="3"/>
      <c r="AL3565" s="3"/>
      <c r="AM3565" s="3"/>
      <c r="AN3565" s="3"/>
      <c r="AO3565" s="3"/>
      <c r="AP3565" s="3"/>
      <c r="AQ3565" s="3"/>
      <c r="AR3565" s="3"/>
      <c r="AS3565" s="3"/>
      <c r="AT3565" s="51"/>
      <c r="AU3565" s="48"/>
      <c r="AV3565" s="52"/>
      <c r="AW3565" s="52"/>
    </row>
    <row r="3566" spans="1:49" ht="15" customHeight="1" x14ac:dyDescent="0.25">
      <c r="A3566" s="11">
        <f t="shared" si="1007"/>
        <v>3563</v>
      </c>
      <c r="B3566" s="29">
        <v>34610</v>
      </c>
      <c r="C3566" s="25">
        <v>21</v>
      </c>
      <c r="D3566" s="12">
        <v>29.2</v>
      </c>
      <c r="E3566" s="25">
        <v>24.3</v>
      </c>
      <c r="F3566" s="35">
        <v>94</v>
      </c>
      <c r="G3566" s="25">
        <v>0</v>
      </c>
      <c r="H3566" s="13">
        <v>0</v>
      </c>
      <c r="I3566" s="25"/>
      <c r="J3566" s="12">
        <v>225</v>
      </c>
      <c r="K3566" s="12">
        <v>1</v>
      </c>
      <c r="L3566" s="25" t="s">
        <v>13</v>
      </c>
      <c r="M3566" s="10"/>
      <c r="N3566" s="15"/>
      <c r="O3566" s="15"/>
      <c r="P3566" s="4"/>
      <c r="Q3566" s="65"/>
      <c r="R3566" s="42"/>
      <c r="S3566" s="44"/>
      <c r="T3566" s="44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5"/>
      <c r="AH3566" s="40"/>
      <c r="AI3566" s="3"/>
      <c r="AJ3566" s="3"/>
      <c r="AK3566" s="3"/>
      <c r="AL3566" s="3"/>
      <c r="AM3566" s="3"/>
      <c r="AN3566" s="3"/>
      <c r="AO3566" s="3"/>
      <c r="AP3566" s="3"/>
      <c r="AQ3566" s="3"/>
      <c r="AR3566" s="3"/>
      <c r="AS3566" s="3"/>
      <c r="AT3566" s="51"/>
      <c r="AU3566" s="48"/>
      <c r="AV3566" s="52"/>
      <c r="AW3566" s="52"/>
    </row>
    <row r="3567" spans="1:49" ht="15" customHeight="1" x14ac:dyDescent="0.25">
      <c r="A3567" s="11">
        <f t="shared" si="1007"/>
        <v>3564</v>
      </c>
      <c r="B3567" s="29">
        <v>34611</v>
      </c>
      <c r="C3567" s="25">
        <v>23</v>
      </c>
      <c r="D3567" s="12">
        <v>28.4</v>
      </c>
      <c r="E3567" s="25">
        <v>24.8</v>
      </c>
      <c r="F3567" s="35">
        <v>96</v>
      </c>
      <c r="G3567" s="25">
        <v>0</v>
      </c>
      <c r="H3567" s="13">
        <v>0</v>
      </c>
      <c r="I3567" s="25"/>
      <c r="J3567" s="12">
        <v>225</v>
      </c>
      <c r="K3567" s="12">
        <v>2</v>
      </c>
      <c r="L3567" s="25" t="s">
        <v>13</v>
      </c>
      <c r="M3567" s="10"/>
      <c r="N3567" s="15"/>
      <c r="O3567" s="15"/>
      <c r="P3567" s="4"/>
      <c r="Q3567" s="65"/>
      <c r="R3567" s="42"/>
      <c r="S3567" s="3"/>
      <c r="T3567" s="3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5"/>
      <c r="AH3567" s="40"/>
      <c r="AI3567" s="3"/>
      <c r="AJ3567" s="3"/>
      <c r="AK3567" s="3"/>
      <c r="AL3567" s="3"/>
      <c r="AM3567" s="3"/>
      <c r="AN3567" s="3"/>
      <c r="AO3567" s="3"/>
      <c r="AP3567" s="3"/>
      <c r="AQ3567" s="3"/>
      <c r="AR3567" s="3"/>
      <c r="AS3567" s="3"/>
      <c r="AT3567" s="52"/>
      <c r="AU3567" s="52"/>
      <c r="AV3567" s="52"/>
      <c r="AW3567" s="52"/>
    </row>
    <row r="3568" spans="1:49" ht="15" customHeight="1" x14ac:dyDescent="0.25">
      <c r="A3568" s="11">
        <f t="shared" si="1007"/>
        <v>3565</v>
      </c>
      <c r="B3568" s="29">
        <v>34612</v>
      </c>
      <c r="C3568" s="25">
        <v>23</v>
      </c>
      <c r="D3568" s="12">
        <v>28</v>
      </c>
      <c r="E3568" s="25">
        <v>25.3</v>
      </c>
      <c r="F3568" s="35">
        <v>95</v>
      </c>
      <c r="G3568" s="25">
        <v>33</v>
      </c>
      <c r="H3568" s="13">
        <v>0</v>
      </c>
      <c r="I3568" s="25"/>
      <c r="J3568" s="12">
        <v>0</v>
      </c>
      <c r="K3568" s="12">
        <v>2</v>
      </c>
      <c r="L3568" s="25" t="s">
        <v>13</v>
      </c>
      <c r="M3568" s="10"/>
      <c r="N3568" s="15"/>
      <c r="O3568" s="15"/>
      <c r="P3568" s="4"/>
      <c r="Q3568" s="66"/>
      <c r="R3568" s="42"/>
      <c r="S3568" s="3"/>
      <c r="T3568" s="3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5"/>
      <c r="AH3568" s="40"/>
      <c r="AI3568" s="3"/>
      <c r="AJ3568" s="3"/>
      <c r="AK3568" s="3"/>
      <c r="AL3568" s="3"/>
      <c r="AM3568" s="3"/>
      <c r="AN3568" s="3"/>
      <c r="AO3568" s="3"/>
      <c r="AP3568" s="3"/>
      <c r="AQ3568" s="3"/>
      <c r="AR3568" s="3"/>
      <c r="AS3568" s="3"/>
      <c r="AT3568" s="52"/>
      <c r="AU3568" s="52"/>
      <c r="AV3568" s="52"/>
      <c r="AW3568" s="52"/>
    </row>
    <row r="3569" spans="1:49" ht="15" customHeight="1" x14ac:dyDescent="0.25">
      <c r="A3569" s="11">
        <f t="shared" si="1007"/>
        <v>3566</v>
      </c>
      <c r="B3569" s="29">
        <v>34613</v>
      </c>
      <c r="C3569" s="25">
        <v>24</v>
      </c>
      <c r="D3569" s="12">
        <v>28</v>
      </c>
      <c r="E3569" s="25">
        <v>25.8</v>
      </c>
      <c r="F3569" s="35">
        <v>96</v>
      </c>
      <c r="G3569" s="25">
        <v>4</v>
      </c>
      <c r="H3569" s="13">
        <v>0</v>
      </c>
      <c r="I3569" s="25"/>
      <c r="J3569" s="12">
        <v>225</v>
      </c>
      <c r="K3569" s="12">
        <v>2</v>
      </c>
      <c r="L3569" s="25" t="s">
        <v>13</v>
      </c>
      <c r="M3569" s="10"/>
      <c r="N3569" s="15"/>
      <c r="O3569" s="15"/>
      <c r="P3569" s="4"/>
      <c r="Q3569" s="64"/>
      <c r="R3569" s="42"/>
      <c r="S3569" s="44"/>
      <c r="T3569" s="44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5"/>
      <c r="AH3569" s="40"/>
      <c r="AI3569" s="3"/>
      <c r="AJ3569" s="3"/>
      <c r="AK3569" s="3"/>
      <c r="AL3569" s="3"/>
      <c r="AM3569" s="3"/>
      <c r="AN3569" s="3"/>
      <c r="AO3569" s="3"/>
      <c r="AP3569" s="3"/>
      <c r="AQ3569" s="3"/>
      <c r="AR3569" s="3"/>
      <c r="AS3569" s="3"/>
      <c r="AT3569" s="51"/>
      <c r="AU3569" s="48"/>
      <c r="AV3569" s="52"/>
      <c r="AW3569" s="52"/>
    </row>
    <row r="3570" spans="1:49" ht="15" customHeight="1" x14ac:dyDescent="0.25">
      <c r="A3570" s="11">
        <f t="shared" si="1007"/>
        <v>3567</v>
      </c>
      <c r="B3570" s="29">
        <v>34614</v>
      </c>
      <c r="C3570" s="25">
        <v>23</v>
      </c>
      <c r="D3570" s="12">
        <v>29.4</v>
      </c>
      <c r="E3570" s="25">
        <v>25.1</v>
      </c>
      <c r="F3570" s="35">
        <v>95</v>
      </c>
      <c r="G3570" s="25">
        <v>0</v>
      </c>
      <c r="H3570" s="13">
        <v>0</v>
      </c>
      <c r="I3570" s="25"/>
      <c r="J3570" s="12">
        <v>225</v>
      </c>
      <c r="K3570" s="12">
        <v>2</v>
      </c>
      <c r="L3570" s="25" t="s">
        <v>13</v>
      </c>
      <c r="M3570" s="10"/>
      <c r="N3570" s="15"/>
      <c r="O3570" s="15"/>
      <c r="P3570" s="4"/>
      <c r="Q3570" s="65"/>
      <c r="R3570" s="42"/>
      <c r="S3570" s="44"/>
      <c r="T3570" s="44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5"/>
      <c r="AH3570" s="40"/>
      <c r="AI3570" s="3"/>
      <c r="AJ3570" s="3"/>
      <c r="AK3570" s="3"/>
      <c r="AL3570" s="3"/>
      <c r="AM3570" s="3"/>
      <c r="AN3570" s="3"/>
      <c r="AO3570" s="3"/>
      <c r="AP3570" s="3"/>
      <c r="AQ3570" s="3"/>
      <c r="AR3570" s="3"/>
      <c r="AS3570" s="3"/>
      <c r="AT3570" s="51"/>
      <c r="AU3570" s="48"/>
      <c r="AV3570" s="52"/>
      <c r="AW3570" s="52"/>
    </row>
    <row r="3571" spans="1:49" ht="15" customHeight="1" x14ac:dyDescent="0.25">
      <c r="A3571" s="11">
        <f t="shared" si="1007"/>
        <v>3568</v>
      </c>
      <c r="B3571" s="29">
        <v>34615</v>
      </c>
      <c r="C3571" s="25">
        <v>23</v>
      </c>
      <c r="D3571" s="12">
        <v>28</v>
      </c>
      <c r="E3571" s="25">
        <v>25.3</v>
      </c>
      <c r="F3571" s="35">
        <v>95</v>
      </c>
      <c r="G3571" s="25">
        <v>0</v>
      </c>
      <c r="H3571" s="13">
        <v>0</v>
      </c>
      <c r="I3571" s="25"/>
      <c r="J3571" s="12">
        <v>225</v>
      </c>
      <c r="K3571" s="12">
        <v>2</v>
      </c>
      <c r="L3571" s="25" t="s">
        <v>13</v>
      </c>
      <c r="M3571" s="10"/>
      <c r="N3571" s="15"/>
      <c r="O3571" s="15"/>
      <c r="P3571" s="4"/>
      <c r="Q3571" s="65"/>
      <c r="R3571" s="42"/>
      <c r="S3571" s="44"/>
      <c r="T3571" s="44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5"/>
      <c r="AH3571" s="40"/>
      <c r="AI3571" s="3"/>
      <c r="AJ3571" s="3"/>
      <c r="AK3571" s="3"/>
      <c r="AL3571" s="3"/>
      <c r="AM3571" s="3"/>
      <c r="AN3571" s="3"/>
      <c r="AO3571" s="3"/>
      <c r="AP3571" s="3"/>
      <c r="AQ3571" s="3"/>
      <c r="AR3571" s="3"/>
      <c r="AS3571" s="3"/>
      <c r="AT3571" s="51"/>
      <c r="AU3571" s="48"/>
      <c r="AV3571" s="52"/>
      <c r="AW3571" s="52"/>
    </row>
    <row r="3572" spans="1:49" ht="15" customHeight="1" x14ac:dyDescent="0.25">
      <c r="A3572" s="11">
        <f t="shared" si="1007"/>
        <v>3569</v>
      </c>
      <c r="B3572" s="29">
        <v>34616</v>
      </c>
      <c r="C3572" s="25">
        <v>23</v>
      </c>
      <c r="D3572" s="12">
        <v>28</v>
      </c>
      <c r="E3572" s="25">
        <v>25</v>
      </c>
      <c r="F3572" s="35">
        <v>95</v>
      </c>
      <c r="G3572" s="25">
        <v>4</v>
      </c>
      <c r="H3572" s="13">
        <v>0</v>
      </c>
      <c r="I3572" s="25"/>
      <c r="J3572" s="12">
        <v>225</v>
      </c>
      <c r="K3572" s="12">
        <v>3</v>
      </c>
      <c r="L3572" s="25" t="s">
        <v>14</v>
      </c>
      <c r="M3572" s="10"/>
      <c r="N3572" s="15"/>
      <c r="O3572" s="15"/>
      <c r="P3572" s="4"/>
      <c r="Q3572" s="65"/>
      <c r="R3572" s="42"/>
      <c r="S3572" s="44"/>
      <c r="T3572" s="44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5"/>
      <c r="AH3572" s="40"/>
      <c r="AI3572" s="3"/>
      <c r="AJ3572" s="3"/>
      <c r="AK3572" s="3"/>
      <c r="AL3572" s="3"/>
      <c r="AM3572" s="3"/>
      <c r="AN3572" s="3"/>
      <c r="AO3572" s="3"/>
      <c r="AP3572" s="3"/>
      <c r="AQ3572" s="3"/>
      <c r="AR3572" s="3"/>
      <c r="AS3572" s="3"/>
      <c r="AT3572" s="51"/>
      <c r="AU3572" s="48"/>
      <c r="AV3572" s="52"/>
      <c r="AW3572" s="52"/>
    </row>
    <row r="3573" spans="1:49" ht="15" customHeight="1" x14ac:dyDescent="0.25">
      <c r="A3573" s="11">
        <f t="shared" si="1007"/>
        <v>3570</v>
      </c>
      <c r="B3573" s="29">
        <v>34617</v>
      </c>
      <c r="C3573" s="25">
        <v>23</v>
      </c>
      <c r="D3573" s="12">
        <v>28.4</v>
      </c>
      <c r="E3573" s="25">
        <v>25.4</v>
      </c>
      <c r="F3573" s="35">
        <v>96</v>
      </c>
      <c r="G3573" s="25">
        <v>4</v>
      </c>
      <c r="H3573" s="13">
        <v>0</v>
      </c>
      <c r="I3573" s="25"/>
      <c r="J3573" s="12">
        <v>180</v>
      </c>
      <c r="K3573" s="12">
        <v>4</v>
      </c>
      <c r="L3573" s="25" t="s">
        <v>14</v>
      </c>
      <c r="M3573" s="10"/>
      <c r="N3573" s="15"/>
      <c r="O3573" s="15"/>
      <c r="P3573" s="4"/>
      <c r="Q3573" s="65"/>
      <c r="R3573" s="42"/>
      <c r="S3573" s="44"/>
      <c r="T3573" s="44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5"/>
      <c r="AH3573" s="40"/>
      <c r="AI3573" s="3"/>
      <c r="AJ3573" s="3"/>
      <c r="AK3573" s="3"/>
      <c r="AL3573" s="3"/>
      <c r="AM3573" s="3"/>
      <c r="AN3573" s="3"/>
      <c r="AO3573" s="3"/>
      <c r="AP3573" s="3"/>
      <c r="AQ3573" s="3"/>
      <c r="AR3573" s="3"/>
      <c r="AS3573" s="3"/>
      <c r="AT3573" s="51"/>
      <c r="AU3573" s="48"/>
      <c r="AV3573" s="52"/>
      <c r="AW3573" s="52"/>
    </row>
    <row r="3574" spans="1:49" ht="15" customHeight="1" x14ac:dyDescent="0.25">
      <c r="A3574" s="11">
        <f t="shared" si="1007"/>
        <v>3571</v>
      </c>
      <c r="B3574" s="29">
        <v>34618</v>
      </c>
      <c r="C3574" s="25">
        <v>22</v>
      </c>
      <c r="D3574" s="12">
        <v>28.9</v>
      </c>
      <c r="E3574" s="25">
        <v>25.4</v>
      </c>
      <c r="F3574" s="35">
        <v>92</v>
      </c>
      <c r="G3574" s="25">
        <v>0</v>
      </c>
      <c r="H3574" s="13">
        <v>0</v>
      </c>
      <c r="I3574" s="25"/>
      <c r="J3574" s="12">
        <v>225</v>
      </c>
      <c r="K3574" s="12">
        <v>3</v>
      </c>
      <c r="L3574" s="25" t="s">
        <v>13</v>
      </c>
      <c r="M3574" s="10"/>
      <c r="N3574" s="15"/>
      <c r="O3574" s="15"/>
      <c r="P3574" s="4"/>
      <c r="Q3574" s="65"/>
      <c r="R3574" s="42"/>
      <c r="S3574" s="44"/>
      <c r="T3574" s="44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5"/>
      <c r="AH3574" s="40"/>
      <c r="AI3574" s="3"/>
      <c r="AJ3574" s="3"/>
      <c r="AK3574" s="3"/>
      <c r="AL3574" s="3"/>
      <c r="AM3574" s="3"/>
      <c r="AN3574" s="3"/>
      <c r="AO3574" s="3"/>
      <c r="AP3574" s="3"/>
      <c r="AQ3574" s="3"/>
      <c r="AR3574" s="3"/>
      <c r="AS3574" s="3"/>
      <c r="AT3574" s="51"/>
      <c r="AU3574" s="48"/>
      <c r="AV3574" s="52"/>
      <c r="AW3574" s="52"/>
    </row>
    <row r="3575" spans="1:49" ht="15" customHeight="1" x14ac:dyDescent="0.25">
      <c r="A3575" s="11">
        <f t="shared" si="1007"/>
        <v>3572</v>
      </c>
      <c r="B3575" s="29">
        <v>34619</v>
      </c>
      <c r="C3575" s="25">
        <v>22</v>
      </c>
      <c r="D3575" s="12">
        <v>27.2</v>
      </c>
      <c r="E3575" s="25">
        <v>24.3</v>
      </c>
      <c r="F3575" s="35">
        <v>96</v>
      </c>
      <c r="G3575" s="25">
        <v>0</v>
      </c>
      <c r="H3575" s="13">
        <v>0</v>
      </c>
      <c r="I3575" s="25"/>
      <c r="J3575" s="12">
        <v>0</v>
      </c>
      <c r="K3575" s="12">
        <v>2</v>
      </c>
      <c r="L3575" s="25" t="s">
        <v>11</v>
      </c>
      <c r="M3575" s="10"/>
      <c r="N3575" s="15"/>
      <c r="O3575" s="15"/>
      <c r="P3575" s="4"/>
      <c r="Q3575" s="65"/>
      <c r="R3575" s="42"/>
      <c r="S3575" s="44"/>
      <c r="T3575" s="44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5"/>
      <c r="AH3575" s="40"/>
      <c r="AI3575" s="3"/>
      <c r="AJ3575" s="3"/>
      <c r="AK3575" s="3"/>
      <c r="AL3575" s="3"/>
      <c r="AM3575" s="3"/>
      <c r="AN3575" s="3"/>
      <c r="AO3575" s="3"/>
      <c r="AP3575" s="3"/>
      <c r="AQ3575" s="3"/>
      <c r="AR3575" s="3"/>
      <c r="AS3575" s="3"/>
      <c r="AT3575" s="51"/>
      <c r="AU3575" s="48"/>
      <c r="AV3575" s="52"/>
      <c r="AW3575" s="52"/>
    </row>
    <row r="3576" spans="1:49" ht="15" customHeight="1" x14ac:dyDescent="0.25">
      <c r="A3576" s="11">
        <f t="shared" si="1007"/>
        <v>3573</v>
      </c>
      <c r="B3576" s="29">
        <v>34620</v>
      </c>
      <c r="C3576" s="25">
        <v>21</v>
      </c>
      <c r="D3576" s="12">
        <v>29.2</v>
      </c>
      <c r="E3576" s="25">
        <v>24.3</v>
      </c>
      <c r="F3576" s="35">
        <v>93</v>
      </c>
      <c r="G3576" s="25">
        <v>1</v>
      </c>
      <c r="H3576" s="13">
        <v>0</v>
      </c>
      <c r="I3576" s="25"/>
      <c r="J3576" s="12">
        <v>225</v>
      </c>
      <c r="K3576" s="12">
        <v>0</v>
      </c>
      <c r="L3576" s="25" t="s">
        <v>13</v>
      </c>
      <c r="M3576" s="10"/>
      <c r="N3576" s="15"/>
      <c r="O3576" s="15"/>
      <c r="P3576" s="4"/>
      <c r="Q3576" s="65"/>
      <c r="R3576" s="42"/>
      <c r="S3576" s="44"/>
      <c r="T3576" s="44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5"/>
      <c r="AH3576" s="40"/>
      <c r="AI3576" s="3"/>
      <c r="AJ3576" s="3"/>
      <c r="AK3576" s="3"/>
      <c r="AL3576" s="3"/>
      <c r="AM3576" s="3"/>
      <c r="AN3576" s="3"/>
      <c r="AO3576" s="3"/>
      <c r="AP3576" s="3"/>
      <c r="AQ3576" s="3"/>
      <c r="AR3576" s="3"/>
      <c r="AS3576" s="3"/>
      <c r="AT3576" s="51"/>
      <c r="AU3576" s="48"/>
      <c r="AV3576" s="52"/>
      <c r="AW3576" s="52"/>
    </row>
    <row r="3577" spans="1:49" ht="15" customHeight="1" x14ac:dyDescent="0.25">
      <c r="A3577" s="11">
        <f t="shared" si="1007"/>
        <v>3574</v>
      </c>
      <c r="B3577" s="29">
        <v>34621</v>
      </c>
      <c r="C3577" s="25">
        <v>22</v>
      </c>
      <c r="D3577" s="12">
        <v>30.2</v>
      </c>
      <c r="E3577" s="25">
        <v>24.9</v>
      </c>
      <c r="F3577" s="35">
        <v>92</v>
      </c>
      <c r="G3577" s="25">
        <v>5</v>
      </c>
      <c r="H3577" s="13">
        <v>0</v>
      </c>
      <c r="I3577" s="25"/>
      <c r="J3577" s="12">
        <v>225</v>
      </c>
      <c r="K3577" s="12">
        <v>3</v>
      </c>
      <c r="L3577" s="25" t="s">
        <v>13</v>
      </c>
      <c r="M3577" s="10"/>
      <c r="N3577" s="15"/>
      <c r="O3577" s="15"/>
      <c r="P3577" s="4"/>
      <c r="Q3577" s="65"/>
      <c r="R3577" s="42"/>
      <c r="S3577" s="44"/>
      <c r="T3577" s="44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5"/>
      <c r="AH3577" s="40"/>
      <c r="AI3577" s="3"/>
      <c r="AJ3577" s="3"/>
      <c r="AK3577" s="3"/>
      <c r="AL3577" s="3"/>
      <c r="AM3577" s="3"/>
      <c r="AN3577" s="3"/>
      <c r="AO3577" s="3"/>
      <c r="AP3577" s="3"/>
      <c r="AQ3577" s="3"/>
      <c r="AR3577" s="3"/>
      <c r="AS3577" s="3"/>
      <c r="AT3577" s="51"/>
      <c r="AU3577" s="48"/>
      <c r="AV3577" s="52"/>
      <c r="AW3577" s="52"/>
    </row>
    <row r="3578" spans="1:49" ht="15" customHeight="1" x14ac:dyDescent="0.25">
      <c r="A3578" s="11">
        <f t="shared" si="1007"/>
        <v>3575</v>
      </c>
      <c r="B3578" s="29">
        <v>34622</v>
      </c>
      <c r="C3578" s="25">
        <v>22</v>
      </c>
      <c r="D3578" s="12">
        <v>29.2</v>
      </c>
      <c r="E3578" s="25">
        <v>24.4</v>
      </c>
      <c r="F3578" s="35">
        <v>92</v>
      </c>
      <c r="G3578" s="25">
        <v>0</v>
      </c>
      <c r="H3578" s="13">
        <v>0</v>
      </c>
      <c r="I3578" s="25"/>
      <c r="J3578" s="12">
        <v>225</v>
      </c>
      <c r="K3578" s="12">
        <v>4</v>
      </c>
      <c r="L3578" s="25" t="s">
        <v>13</v>
      </c>
      <c r="M3578" s="10"/>
      <c r="N3578" s="15"/>
      <c r="O3578" s="15"/>
      <c r="P3578" s="4"/>
      <c r="Q3578" s="65"/>
      <c r="R3578" s="42"/>
      <c r="S3578" s="44"/>
      <c r="T3578" s="44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5"/>
      <c r="AH3578" s="40"/>
      <c r="AI3578" s="3"/>
      <c r="AJ3578" s="3"/>
      <c r="AK3578" s="3"/>
      <c r="AL3578" s="3"/>
      <c r="AM3578" s="3"/>
      <c r="AN3578" s="3"/>
      <c r="AO3578" s="3"/>
      <c r="AP3578" s="3"/>
      <c r="AQ3578" s="3"/>
      <c r="AR3578" s="3"/>
      <c r="AS3578" s="3"/>
      <c r="AT3578" s="51"/>
      <c r="AU3578" s="48"/>
      <c r="AV3578" s="52"/>
      <c r="AW3578" s="52"/>
    </row>
    <row r="3579" spans="1:49" ht="15" customHeight="1" x14ac:dyDescent="0.25">
      <c r="A3579" s="11">
        <f t="shared" si="1007"/>
        <v>3576</v>
      </c>
      <c r="B3579" s="29">
        <v>34623</v>
      </c>
      <c r="C3579" s="25">
        <v>22</v>
      </c>
      <c r="D3579" s="12">
        <v>28.1</v>
      </c>
      <c r="E3579" s="25">
        <v>24.3</v>
      </c>
      <c r="F3579" s="35">
        <v>94</v>
      </c>
      <c r="G3579" s="25">
        <v>0</v>
      </c>
      <c r="H3579" s="13">
        <v>0</v>
      </c>
      <c r="I3579" s="25"/>
      <c r="J3579" s="12">
        <v>0</v>
      </c>
      <c r="K3579" s="12">
        <v>4</v>
      </c>
      <c r="L3579" s="25" t="s">
        <v>11</v>
      </c>
      <c r="M3579" s="10"/>
      <c r="N3579" s="15"/>
      <c r="O3579" s="15"/>
      <c r="P3579" s="4"/>
      <c r="Q3579" s="65"/>
      <c r="R3579" s="42"/>
      <c r="S3579" s="44"/>
      <c r="T3579" s="44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5"/>
      <c r="AH3579" s="40"/>
      <c r="AI3579" s="3"/>
      <c r="AJ3579" s="3"/>
      <c r="AK3579" s="3"/>
      <c r="AL3579" s="3"/>
      <c r="AM3579" s="3"/>
      <c r="AN3579" s="3"/>
      <c r="AO3579" s="3"/>
      <c r="AP3579" s="3"/>
      <c r="AQ3579" s="3"/>
      <c r="AR3579" s="3"/>
      <c r="AS3579" s="3"/>
      <c r="AT3579" s="51"/>
      <c r="AU3579" s="48"/>
      <c r="AV3579" s="52"/>
      <c r="AW3579" s="52"/>
    </row>
    <row r="3580" spans="1:49" ht="15" customHeight="1" x14ac:dyDescent="0.25">
      <c r="A3580" s="11">
        <f t="shared" si="1007"/>
        <v>3577</v>
      </c>
      <c r="B3580" s="29">
        <v>34624</v>
      </c>
      <c r="C3580" s="25">
        <v>22</v>
      </c>
      <c r="D3580" s="12">
        <v>29.3</v>
      </c>
      <c r="E3580" s="25">
        <v>24.5</v>
      </c>
      <c r="F3580" s="35">
        <v>96</v>
      </c>
      <c r="G3580" s="25">
        <v>2</v>
      </c>
      <c r="H3580" s="13">
        <v>0</v>
      </c>
      <c r="I3580" s="25"/>
      <c r="J3580" s="12">
        <v>225</v>
      </c>
      <c r="K3580" s="12">
        <v>2</v>
      </c>
      <c r="L3580" s="25" t="s">
        <v>13</v>
      </c>
      <c r="M3580" s="10"/>
      <c r="N3580" s="15"/>
      <c r="O3580" s="15"/>
      <c r="P3580" s="4"/>
      <c r="Q3580" s="65"/>
      <c r="R3580" s="42"/>
      <c r="S3580" s="44"/>
      <c r="T3580" s="44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5"/>
      <c r="AH3580" s="40"/>
      <c r="AI3580" s="3"/>
      <c r="AJ3580" s="3"/>
      <c r="AK3580" s="3"/>
      <c r="AL3580" s="3"/>
      <c r="AM3580" s="3"/>
      <c r="AN3580" s="3"/>
      <c r="AO3580" s="3"/>
      <c r="AP3580" s="3"/>
      <c r="AQ3580" s="3"/>
      <c r="AR3580" s="3"/>
      <c r="AS3580" s="3"/>
      <c r="AT3580" s="51"/>
      <c r="AU3580" s="48"/>
      <c r="AV3580" s="52"/>
      <c r="AW3580" s="52"/>
    </row>
    <row r="3581" spans="1:49" ht="15" customHeight="1" x14ac:dyDescent="0.25">
      <c r="A3581" s="11">
        <f t="shared" si="1007"/>
        <v>3578</v>
      </c>
      <c r="B3581" s="29">
        <v>34625</v>
      </c>
      <c r="C3581" s="25">
        <v>23</v>
      </c>
      <c r="D3581" s="12">
        <v>30</v>
      </c>
      <c r="E3581" s="25">
        <v>24.4</v>
      </c>
      <c r="F3581" s="35">
        <v>97</v>
      </c>
      <c r="G3581" s="25">
        <v>7</v>
      </c>
      <c r="H3581" s="13">
        <v>0</v>
      </c>
      <c r="I3581" s="25"/>
      <c r="J3581" s="12">
        <v>225</v>
      </c>
      <c r="K3581" s="12">
        <v>3</v>
      </c>
      <c r="L3581" s="25" t="s">
        <v>13</v>
      </c>
      <c r="M3581" s="10"/>
      <c r="N3581" s="15"/>
      <c r="O3581" s="15"/>
      <c r="P3581" s="4"/>
      <c r="Q3581" s="65"/>
      <c r="R3581" s="42"/>
      <c r="S3581" s="44"/>
      <c r="T3581" s="44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5"/>
      <c r="AH3581" s="40"/>
      <c r="AI3581" s="3"/>
      <c r="AJ3581" s="3"/>
      <c r="AK3581" s="3"/>
      <c r="AL3581" s="3"/>
      <c r="AM3581" s="3"/>
      <c r="AN3581" s="3"/>
      <c r="AO3581" s="3"/>
      <c r="AP3581" s="3"/>
      <c r="AQ3581" s="3"/>
      <c r="AR3581" s="3"/>
      <c r="AS3581" s="3"/>
      <c r="AT3581" s="51"/>
      <c r="AU3581" s="48"/>
      <c r="AV3581" s="52"/>
      <c r="AW3581" s="52"/>
    </row>
    <row r="3582" spans="1:49" ht="15" customHeight="1" x14ac:dyDescent="0.25">
      <c r="A3582" s="11">
        <f t="shared" si="1007"/>
        <v>3579</v>
      </c>
      <c r="B3582" s="29">
        <v>34626</v>
      </c>
      <c r="C3582" s="25">
        <v>23</v>
      </c>
      <c r="D3582" s="12">
        <v>29.4</v>
      </c>
      <c r="E3582" s="25">
        <v>25</v>
      </c>
      <c r="F3582" s="35">
        <v>94</v>
      </c>
      <c r="G3582" s="25">
        <v>0</v>
      </c>
      <c r="H3582" s="13">
        <v>0</v>
      </c>
      <c r="I3582" s="25"/>
      <c r="J3582" s="12">
        <v>225</v>
      </c>
      <c r="K3582" s="12">
        <v>3</v>
      </c>
      <c r="L3582" s="25" t="s">
        <v>13</v>
      </c>
      <c r="M3582" s="10"/>
      <c r="N3582" s="15"/>
      <c r="O3582" s="15"/>
      <c r="P3582" s="4"/>
      <c r="Q3582" s="65"/>
      <c r="R3582" s="42"/>
      <c r="S3582" s="44"/>
      <c r="T3582" s="44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5"/>
      <c r="AH3582" s="40"/>
      <c r="AI3582" s="3"/>
      <c r="AJ3582" s="3"/>
      <c r="AK3582" s="3"/>
      <c r="AL3582" s="3"/>
      <c r="AM3582" s="3"/>
      <c r="AN3582" s="3"/>
      <c r="AO3582" s="3"/>
      <c r="AP3582" s="3"/>
      <c r="AQ3582" s="3"/>
      <c r="AR3582" s="3"/>
      <c r="AS3582" s="3"/>
      <c r="AT3582" s="51"/>
      <c r="AU3582" s="48"/>
      <c r="AV3582" s="52"/>
      <c r="AW3582" s="52"/>
    </row>
    <row r="3583" spans="1:49" ht="15" customHeight="1" x14ac:dyDescent="0.25">
      <c r="A3583" s="11">
        <f t="shared" si="1007"/>
        <v>3580</v>
      </c>
      <c r="B3583" s="29">
        <v>34627</v>
      </c>
      <c r="C3583" s="25">
        <v>22</v>
      </c>
      <c r="D3583" s="12">
        <v>28.8</v>
      </c>
      <c r="E3583" s="25">
        <v>24.6</v>
      </c>
      <c r="F3583" s="35">
        <v>94</v>
      </c>
      <c r="G3583" s="25">
        <v>0</v>
      </c>
      <c r="H3583" s="13">
        <v>0</v>
      </c>
      <c r="I3583" s="25"/>
      <c r="J3583" s="12">
        <v>180</v>
      </c>
      <c r="K3583" s="12">
        <v>3</v>
      </c>
      <c r="L3583" s="25" t="s">
        <v>14</v>
      </c>
      <c r="M3583" s="10"/>
      <c r="N3583" s="15"/>
      <c r="O3583" s="15"/>
      <c r="P3583" s="4"/>
      <c r="Q3583" s="65"/>
      <c r="R3583" s="42"/>
      <c r="S3583" s="44"/>
      <c r="T3583" s="44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5"/>
      <c r="AH3583" s="40"/>
      <c r="AI3583" s="3"/>
      <c r="AJ3583" s="3"/>
      <c r="AK3583" s="3"/>
      <c r="AL3583" s="3"/>
      <c r="AM3583" s="3"/>
      <c r="AN3583" s="3"/>
      <c r="AO3583" s="3"/>
      <c r="AP3583" s="3"/>
      <c r="AQ3583" s="3"/>
      <c r="AR3583" s="3"/>
      <c r="AS3583" s="3"/>
      <c r="AT3583" s="51"/>
      <c r="AU3583" s="48"/>
      <c r="AV3583" s="52"/>
      <c r="AW3583" s="52"/>
    </row>
    <row r="3584" spans="1:49" ht="15" customHeight="1" x14ac:dyDescent="0.25">
      <c r="A3584" s="11">
        <f t="shared" si="1007"/>
        <v>3581</v>
      </c>
      <c r="B3584" s="29">
        <v>34628</v>
      </c>
      <c r="C3584" s="25">
        <v>21</v>
      </c>
      <c r="D3584" s="12">
        <v>28.6</v>
      </c>
      <c r="E3584" s="25">
        <v>24.4</v>
      </c>
      <c r="F3584" s="35">
        <v>94</v>
      </c>
      <c r="G3584" s="25">
        <v>0</v>
      </c>
      <c r="H3584" s="13">
        <v>0</v>
      </c>
      <c r="I3584" s="25"/>
      <c r="J3584" s="12">
        <v>225</v>
      </c>
      <c r="K3584" s="12">
        <v>2</v>
      </c>
      <c r="L3584" s="25" t="s">
        <v>13</v>
      </c>
      <c r="M3584" s="10"/>
      <c r="N3584" s="15"/>
      <c r="O3584" s="15"/>
      <c r="P3584" s="4"/>
      <c r="Q3584" s="65"/>
      <c r="R3584" s="42"/>
      <c r="S3584" s="44"/>
      <c r="T3584" s="44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5"/>
      <c r="AH3584" s="40"/>
      <c r="AI3584" s="3"/>
      <c r="AJ3584" s="3"/>
      <c r="AK3584" s="3"/>
      <c r="AL3584" s="3"/>
      <c r="AM3584" s="3"/>
      <c r="AN3584" s="3"/>
      <c r="AO3584" s="3"/>
      <c r="AP3584" s="3"/>
      <c r="AQ3584" s="3"/>
      <c r="AR3584" s="3"/>
      <c r="AS3584" s="3"/>
      <c r="AT3584" s="51"/>
      <c r="AU3584" s="48"/>
      <c r="AV3584" s="52"/>
      <c r="AW3584" s="52"/>
    </row>
    <row r="3585" spans="1:49" ht="15" customHeight="1" x14ac:dyDescent="0.25">
      <c r="A3585" s="11">
        <f t="shared" si="1007"/>
        <v>3582</v>
      </c>
      <c r="B3585" s="29">
        <v>34629</v>
      </c>
      <c r="C3585" s="25">
        <v>22</v>
      </c>
      <c r="D3585" s="12">
        <v>27.8</v>
      </c>
      <c r="E3585" s="25">
        <v>24.6</v>
      </c>
      <c r="F3585" s="35">
        <v>95</v>
      </c>
      <c r="G3585" s="25">
        <v>8</v>
      </c>
      <c r="H3585" s="13">
        <v>0</v>
      </c>
      <c r="I3585" s="25"/>
      <c r="J3585" s="12">
        <v>225</v>
      </c>
      <c r="K3585" s="12">
        <v>2</v>
      </c>
      <c r="L3585" s="25" t="s">
        <v>13</v>
      </c>
      <c r="M3585" s="10"/>
      <c r="N3585" s="15"/>
      <c r="O3585" s="15"/>
      <c r="P3585" s="4"/>
      <c r="Q3585" s="65"/>
      <c r="R3585" s="42"/>
      <c r="S3585" s="44"/>
      <c r="T3585" s="44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5"/>
      <c r="AH3585" s="40"/>
      <c r="AI3585" s="3"/>
      <c r="AJ3585" s="3"/>
      <c r="AK3585" s="3"/>
      <c r="AL3585" s="3"/>
      <c r="AM3585" s="3"/>
      <c r="AN3585" s="3"/>
      <c r="AO3585" s="3"/>
      <c r="AP3585" s="3"/>
      <c r="AQ3585" s="3"/>
      <c r="AR3585" s="3"/>
      <c r="AS3585" s="3"/>
      <c r="AT3585" s="51"/>
      <c r="AU3585" s="48"/>
      <c r="AV3585" s="52"/>
      <c r="AW3585" s="52"/>
    </row>
    <row r="3586" spans="1:49" ht="15" customHeight="1" x14ac:dyDescent="0.25">
      <c r="A3586" s="11">
        <f t="shared" si="1007"/>
        <v>3583</v>
      </c>
      <c r="B3586" s="29">
        <v>34630</v>
      </c>
      <c r="C3586" s="25">
        <v>21</v>
      </c>
      <c r="D3586" s="12">
        <v>28</v>
      </c>
      <c r="E3586" s="25">
        <v>23.7</v>
      </c>
      <c r="F3586" s="35">
        <v>95</v>
      </c>
      <c r="G3586" s="25">
        <v>0</v>
      </c>
      <c r="H3586" s="13">
        <v>0</v>
      </c>
      <c r="I3586" s="25"/>
      <c r="J3586" s="12">
        <v>225</v>
      </c>
      <c r="K3586" s="12">
        <v>3</v>
      </c>
      <c r="L3586" s="25" t="s">
        <v>13</v>
      </c>
      <c r="M3586" s="10"/>
      <c r="N3586" s="15"/>
      <c r="O3586" s="15"/>
      <c r="P3586" s="4"/>
      <c r="Q3586" s="65"/>
      <c r="R3586" s="42"/>
      <c r="S3586" s="44"/>
      <c r="T3586" s="44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  <c r="AE3586" s="5"/>
      <c r="AF3586" s="5"/>
      <c r="AG3586" s="5"/>
      <c r="AH3586" s="40"/>
      <c r="AI3586" s="3"/>
      <c r="AJ3586" s="3"/>
      <c r="AK3586" s="3"/>
      <c r="AL3586" s="3"/>
      <c r="AM3586" s="3"/>
      <c r="AN3586" s="3"/>
      <c r="AO3586" s="3"/>
      <c r="AP3586" s="3"/>
      <c r="AQ3586" s="3"/>
      <c r="AR3586" s="3"/>
      <c r="AS3586" s="3"/>
      <c r="AT3586" s="51"/>
      <c r="AU3586" s="48"/>
      <c r="AV3586" s="52"/>
      <c r="AW3586" s="52"/>
    </row>
    <row r="3587" spans="1:49" ht="15" customHeight="1" x14ac:dyDescent="0.25">
      <c r="A3587" s="11">
        <f t="shared" si="1007"/>
        <v>3584</v>
      </c>
      <c r="B3587" s="29">
        <v>34631</v>
      </c>
      <c r="C3587" s="25">
        <v>21</v>
      </c>
      <c r="D3587" s="12">
        <v>29.2</v>
      </c>
      <c r="E3587" s="25">
        <v>24.1</v>
      </c>
      <c r="F3587" s="35">
        <v>94</v>
      </c>
      <c r="G3587" s="25">
        <v>0</v>
      </c>
      <c r="H3587" s="13">
        <v>0</v>
      </c>
      <c r="I3587" s="25"/>
      <c r="J3587" s="12">
        <v>180</v>
      </c>
      <c r="K3587" s="12">
        <v>3</v>
      </c>
      <c r="L3587" s="25" t="s">
        <v>14</v>
      </c>
      <c r="M3587" s="10"/>
      <c r="N3587" s="15"/>
      <c r="O3587" s="15"/>
      <c r="P3587" s="4"/>
      <c r="Q3587" s="65"/>
      <c r="R3587" s="42"/>
      <c r="S3587" s="44"/>
      <c r="T3587" s="44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5"/>
      <c r="AH3587" s="40"/>
      <c r="AI3587" s="3"/>
      <c r="AJ3587" s="3"/>
      <c r="AK3587" s="3"/>
      <c r="AL3587" s="3"/>
      <c r="AM3587" s="3"/>
      <c r="AN3587" s="3"/>
      <c r="AO3587" s="3"/>
      <c r="AP3587" s="3"/>
      <c r="AQ3587" s="3"/>
      <c r="AR3587" s="3"/>
      <c r="AS3587" s="3"/>
      <c r="AT3587" s="51"/>
      <c r="AU3587" s="48"/>
      <c r="AV3587" s="52"/>
      <c r="AW3587" s="52"/>
    </row>
    <row r="3588" spans="1:49" ht="15" customHeight="1" x14ac:dyDescent="0.25">
      <c r="A3588" s="11">
        <f t="shared" si="1007"/>
        <v>3585</v>
      </c>
      <c r="B3588" s="29">
        <v>34632</v>
      </c>
      <c r="C3588" s="25">
        <v>21</v>
      </c>
      <c r="D3588" s="12">
        <v>29.6</v>
      </c>
      <c r="E3588" s="25">
        <v>24.1</v>
      </c>
      <c r="F3588" s="35">
        <v>92</v>
      </c>
      <c r="G3588" s="25">
        <v>0</v>
      </c>
      <c r="H3588" s="13">
        <v>0</v>
      </c>
      <c r="I3588" s="25"/>
      <c r="J3588" s="12">
        <v>180</v>
      </c>
      <c r="K3588" s="12">
        <v>3</v>
      </c>
      <c r="L3588" s="25" t="s">
        <v>14</v>
      </c>
      <c r="M3588" s="10"/>
      <c r="N3588" s="15"/>
      <c r="O3588" s="15"/>
      <c r="P3588" s="4"/>
      <c r="Q3588" s="65"/>
      <c r="R3588" s="42"/>
      <c r="S3588" s="44"/>
      <c r="T3588" s="44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5"/>
      <c r="AH3588" s="40"/>
      <c r="AI3588" s="3"/>
      <c r="AJ3588" s="3"/>
      <c r="AK3588" s="3"/>
      <c r="AL3588" s="3"/>
      <c r="AM3588" s="3"/>
      <c r="AN3588" s="3"/>
      <c r="AO3588" s="3"/>
      <c r="AP3588" s="3"/>
      <c r="AQ3588" s="3"/>
      <c r="AR3588" s="3"/>
      <c r="AS3588" s="3"/>
      <c r="AT3588" s="51"/>
      <c r="AU3588" s="48"/>
      <c r="AV3588" s="52"/>
      <c r="AW3588" s="52"/>
    </row>
    <row r="3589" spans="1:49" ht="15" customHeight="1" x14ac:dyDescent="0.25">
      <c r="A3589" s="11">
        <f t="shared" si="1007"/>
        <v>3586</v>
      </c>
      <c r="B3589" s="29">
        <v>34633</v>
      </c>
      <c r="C3589" s="25">
        <v>23</v>
      </c>
      <c r="D3589" s="12">
        <v>28.8</v>
      </c>
      <c r="E3589" s="25">
        <v>24.8</v>
      </c>
      <c r="F3589" s="35">
        <v>93</v>
      </c>
      <c r="G3589" s="25">
        <v>1</v>
      </c>
      <c r="H3589" s="13">
        <v>0</v>
      </c>
      <c r="I3589" s="25"/>
      <c r="J3589" s="12">
        <v>225</v>
      </c>
      <c r="K3589" s="12">
        <v>3</v>
      </c>
      <c r="L3589" s="25" t="s">
        <v>13</v>
      </c>
      <c r="M3589" s="10"/>
      <c r="N3589" s="15"/>
      <c r="O3589" s="15"/>
      <c r="P3589" s="4"/>
      <c r="Q3589" s="65"/>
      <c r="R3589" s="42"/>
      <c r="S3589" s="44"/>
      <c r="T3589" s="44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5"/>
      <c r="AH3589" s="40"/>
      <c r="AI3589" s="3"/>
      <c r="AJ3589" s="3"/>
      <c r="AK3589" s="3"/>
      <c r="AL3589" s="3"/>
      <c r="AM3589" s="3"/>
      <c r="AN3589" s="3"/>
      <c r="AO3589" s="3"/>
      <c r="AP3589" s="3"/>
      <c r="AQ3589" s="3"/>
      <c r="AR3589" s="3"/>
      <c r="AS3589" s="3"/>
      <c r="AT3589" s="51"/>
      <c r="AU3589" s="48"/>
      <c r="AV3589" s="52"/>
      <c r="AW3589" s="52"/>
    </row>
    <row r="3590" spans="1:49" ht="15" customHeight="1" x14ac:dyDescent="0.25">
      <c r="A3590" s="11">
        <f t="shared" ref="A3590:A3653" si="1008">A3589+1</f>
        <v>3587</v>
      </c>
      <c r="B3590" s="29">
        <v>34634</v>
      </c>
      <c r="C3590" s="25">
        <v>23</v>
      </c>
      <c r="D3590" s="12">
        <v>28.6</v>
      </c>
      <c r="E3590" s="25">
        <v>24.9</v>
      </c>
      <c r="F3590" s="35">
        <v>94</v>
      </c>
      <c r="G3590" s="25">
        <v>0</v>
      </c>
      <c r="H3590" s="13">
        <v>0</v>
      </c>
      <c r="I3590" s="25"/>
      <c r="J3590" s="12">
        <v>225</v>
      </c>
      <c r="K3590" s="12">
        <v>3</v>
      </c>
      <c r="L3590" s="25" t="s">
        <v>13</v>
      </c>
      <c r="M3590" s="10"/>
      <c r="N3590" s="15"/>
      <c r="O3590" s="15"/>
      <c r="P3590" s="4"/>
      <c r="Q3590" s="65"/>
      <c r="R3590" s="42"/>
      <c r="S3590" s="44"/>
      <c r="T3590" s="44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5"/>
      <c r="AH3590" s="40"/>
      <c r="AI3590" s="3"/>
      <c r="AJ3590" s="3"/>
      <c r="AK3590" s="3"/>
      <c r="AL3590" s="3"/>
      <c r="AM3590" s="3"/>
      <c r="AN3590" s="3"/>
      <c r="AO3590" s="3"/>
      <c r="AP3590" s="3"/>
      <c r="AQ3590" s="3"/>
      <c r="AR3590" s="3"/>
      <c r="AS3590" s="3"/>
      <c r="AT3590" s="51"/>
      <c r="AU3590" s="48"/>
      <c r="AV3590" s="52"/>
      <c r="AW3590" s="52"/>
    </row>
    <row r="3591" spans="1:49" ht="15" customHeight="1" x14ac:dyDescent="0.25">
      <c r="A3591" s="11">
        <f t="shared" si="1008"/>
        <v>3588</v>
      </c>
      <c r="B3591" s="29">
        <v>34635</v>
      </c>
      <c r="C3591" s="25">
        <v>22</v>
      </c>
      <c r="D3591" s="12">
        <v>28.4</v>
      </c>
      <c r="E3591" s="25">
        <v>24.5</v>
      </c>
      <c r="F3591" s="35">
        <v>94</v>
      </c>
      <c r="G3591" s="25">
        <v>3</v>
      </c>
      <c r="H3591" s="13">
        <v>0</v>
      </c>
      <c r="I3591" s="25"/>
      <c r="J3591" s="12">
        <v>0</v>
      </c>
      <c r="K3591" s="12">
        <v>3</v>
      </c>
      <c r="L3591" s="25" t="s">
        <v>13</v>
      </c>
      <c r="M3591" s="10"/>
      <c r="N3591" s="15"/>
      <c r="O3591" s="15"/>
      <c r="P3591" s="4"/>
      <c r="Q3591" s="65"/>
      <c r="R3591" s="42"/>
      <c r="S3591" s="44"/>
      <c r="T3591" s="44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5"/>
      <c r="AH3591" s="40"/>
      <c r="AI3591" s="3"/>
      <c r="AJ3591" s="3"/>
      <c r="AK3591" s="3"/>
      <c r="AL3591" s="3"/>
      <c r="AM3591" s="3"/>
      <c r="AN3591" s="3"/>
      <c r="AO3591" s="3"/>
      <c r="AP3591" s="3"/>
      <c r="AQ3591" s="3"/>
      <c r="AR3591" s="3"/>
      <c r="AS3591" s="3"/>
      <c r="AT3591" s="51"/>
      <c r="AU3591" s="48"/>
      <c r="AV3591" s="52"/>
      <c r="AW3591" s="52"/>
    </row>
    <row r="3592" spans="1:49" ht="15" customHeight="1" x14ac:dyDescent="0.25">
      <c r="A3592" s="11">
        <f t="shared" si="1008"/>
        <v>3589</v>
      </c>
      <c r="B3592" s="29">
        <v>34636</v>
      </c>
      <c r="C3592" s="25">
        <v>21</v>
      </c>
      <c r="D3592" s="12">
        <v>29.4</v>
      </c>
      <c r="E3592" s="25">
        <v>24.9</v>
      </c>
      <c r="F3592" s="35">
        <v>93</v>
      </c>
      <c r="G3592" s="25">
        <v>0</v>
      </c>
      <c r="H3592" s="13">
        <v>0</v>
      </c>
      <c r="I3592" s="25"/>
      <c r="J3592" s="12">
        <v>225</v>
      </c>
      <c r="K3592" s="12">
        <v>0</v>
      </c>
      <c r="L3592" s="25" t="s">
        <v>13</v>
      </c>
      <c r="M3592" s="10"/>
      <c r="N3592" s="15"/>
      <c r="O3592" s="15"/>
      <c r="P3592" s="4"/>
      <c r="Q3592" s="65"/>
      <c r="R3592" s="42"/>
      <c r="S3592" s="44"/>
      <c r="T3592" s="44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5"/>
      <c r="AH3592" s="40"/>
      <c r="AI3592" s="3"/>
      <c r="AJ3592" s="3"/>
      <c r="AK3592" s="3"/>
      <c r="AL3592" s="3"/>
      <c r="AM3592" s="3"/>
      <c r="AN3592" s="3"/>
      <c r="AO3592" s="3"/>
      <c r="AP3592" s="3"/>
      <c r="AQ3592" s="3"/>
      <c r="AR3592" s="3"/>
      <c r="AS3592" s="3"/>
      <c r="AT3592" s="51"/>
      <c r="AU3592" s="48"/>
      <c r="AV3592" s="52"/>
      <c r="AW3592" s="52"/>
    </row>
    <row r="3593" spans="1:49" ht="15" customHeight="1" x14ac:dyDescent="0.25">
      <c r="A3593" s="11">
        <f t="shared" si="1008"/>
        <v>3590</v>
      </c>
      <c r="B3593" s="29">
        <v>34637</v>
      </c>
      <c r="C3593" s="25">
        <v>21</v>
      </c>
      <c r="D3593" s="12">
        <v>29.4</v>
      </c>
      <c r="E3593" s="25">
        <v>24.1</v>
      </c>
      <c r="F3593" s="35">
        <v>94</v>
      </c>
      <c r="G3593" s="25">
        <v>0</v>
      </c>
      <c r="H3593" s="13">
        <v>0</v>
      </c>
      <c r="I3593" s="25"/>
      <c r="J3593" s="12">
        <v>225</v>
      </c>
      <c r="K3593" s="12">
        <v>4</v>
      </c>
      <c r="L3593" s="25" t="s">
        <v>13</v>
      </c>
      <c r="M3593" s="10"/>
      <c r="N3593" s="15"/>
      <c r="O3593" s="15"/>
      <c r="P3593" s="4"/>
      <c r="Q3593" s="65"/>
      <c r="R3593" s="42"/>
      <c r="S3593" s="44"/>
      <c r="T3593" s="44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5"/>
      <c r="AH3593" s="40"/>
      <c r="AI3593" s="3"/>
      <c r="AJ3593" s="3"/>
      <c r="AK3593" s="3"/>
      <c r="AL3593" s="3"/>
      <c r="AM3593" s="3"/>
      <c r="AN3593" s="3"/>
      <c r="AO3593" s="3"/>
      <c r="AP3593" s="3"/>
      <c r="AQ3593" s="3"/>
      <c r="AR3593" s="3"/>
      <c r="AS3593" s="3"/>
      <c r="AT3593" s="51"/>
      <c r="AU3593" s="48"/>
      <c r="AV3593" s="52"/>
      <c r="AW3593" s="52"/>
    </row>
    <row r="3594" spans="1:49" ht="15" customHeight="1" x14ac:dyDescent="0.25">
      <c r="A3594" s="11">
        <f t="shared" si="1008"/>
        <v>3591</v>
      </c>
      <c r="B3594" s="29">
        <v>34638</v>
      </c>
      <c r="C3594" s="25">
        <v>23</v>
      </c>
      <c r="D3594" s="12">
        <v>29.4</v>
      </c>
      <c r="E3594" s="25">
        <v>25.2</v>
      </c>
      <c r="F3594" s="35">
        <v>95</v>
      </c>
      <c r="G3594" s="25">
        <v>7</v>
      </c>
      <c r="H3594" s="13">
        <v>0</v>
      </c>
      <c r="I3594" s="25"/>
      <c r="J3594" s="12">
        <v>0</v>
      </c>
      <c r="K3594" s="12">
        <v>2</v>
      </c>
      <c r="L3594" s="25" t="s">
        <v>13</v>
      </c>
      <c r="M3594" s="10"/>
      <c r="N3594" s="15"/>
      <c r="O3594" s="15"/>
      <c r="P3594" s="4"/>
      <c r="Q3594" s="65"/>
      <c r="R3594" s="42"/>
      <c r="S3594" s="44"/>
      <c r="T3594" s="44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5"/>
      <c r="AH3594" s="40"/>
      <c r="AI3594" s="3"/>
      <c r="AJ3594" s="3"/>
      <c r="AK3594" s="3"/>
      <c r="AL3594" s="3"/>
      <c r="AM3594" s="3"/>
      <c r="AN3594" s="3"/>
      <c r="AO3594" s="3"/>
      <c r="AP3594" s="3"/>
      <c r="AQ3594" s="3"/>
      <c r="AR3594" s="3"/>
      <c r="AS3594" s="3"/>
      <c r="AT3594" s="51"/>
      <c r="AU3594" s="48"/>
      <c r="AV3594" s="52"/>
      <c r="AW3594" s="52"/>
    </row>
    <row r="3595" spans="1:49" ht="15" customHeight="1" x14ac:dyDescent="0.25">
      <c r="A3595" s="11">
        <f t="shared" si="1008"/>
        <v>3592</v>
      </c>
      <c r="B3595" s="29">
        <v>34639</v>
      </c>
      <c r="C3595" s="25">
        <v>23</v>
      </c>
      <c r="D3595" s="12">
        <v>29.4</v>
      </c>
      <c r="E3595" s="25">
        <v>25.5</v>
      </c>
      <c r="F3595" s="35">
        <v>94</v>
      </c>
      <c r="G3595" s="25">
        <v>7</v>
      </c>
      <c r="H3595" s="13">
        <v>0</v>
      </c>
      <c r="I3595" s="25"/>
      <c r="J3595" s="12">
        <v>225</v>
      </c>
      <c r="K3595" s="12">
        <v>2</v>
      </c>
      <c r="L3595" s="25" t="s">
        <v>13</v>
      </c>
      <c r="M3595" s="10"/>
      <c r="N3595" s="15"/>
      <c r="O3595" s="15"/>
      <c r="P3595" s="4"/>
      <c r="Q3595" s="65"/>
      <c r="R3595" s="42"/>
      <c r="S3595" s="44"/>
      <c r="T3595" s="44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5"/>
      <c r="AH3595" s="40"/>
      <c r="AI3595" s="3"/>
      <c r="AJ3595" s="3"/>
      <c r="AK3595" s="3"/>
      <c r="AL3595" s="3"/>
      <c r="AM3595" s="3"/>
      <c r="AN3595" s="3"/>
      <c r="AO3595" s="3"/>
      <c r="AP3595" s="3"/>
      <c r="AQ3595" s="3"/>
      <c r="AR3595" s="3"/>
      <c r="AS3595" s="3"/>
      <c r="AT3595" s="51"/>
      <c r="AU3595" s="48"/>
      <c r="AV3595" s="52"/>
      <c r="AW3595" s="52"/>
    </row>
    <row r="3596" spans="1:49" ht="15" customHeight="1" x14ac:dyDescent="0.25">
      <c r="A3596" s="11">
        <f t="shared" si="1008"/>
        <v>3593</v>
      </c>
      <c r="B3596" s="29">
        <v>34640</v>
      </c>
      <c r="C3596" s="25">
        <v>22</v>
      </c>
      <c r="D3596" s="12">
        <v>30.4</v>
      </c>
      <c r="E3596" s="25">
        <v>25.2</v>
      </c>
      <c r="F3596" s="35">
        <v>94</v>
      </c>
      <c r="G3596" s="25">
        <v>12</v>
      </c>
      <c r="H3596" s="13">
        <v>0</v>
      </c>
      <c r="I3596" s="25"/>
      <c r="J3596" s="12">
        <v>225</v>
      </c>
      <c r="K3596" s="12">
        <v>3</v>
      </c>
      <c r="L3596" s="25" t="s">
        <v>13</v>
      </c>
      <c r="M3596" s="10"/>
      <c r="N3596" s="15"/>
      <c r="O3596" s="15"/>
      <c r="P3596" s="4"/>
      <c r="Q3596" s="65"/>
      <c r="R3596" s="42"/>
      <c r="S3596" s="44"/>
      <c r="T3596" s="44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5"/>
      <c r="AH3596" s="40"/>
      <c r="AI3596" s="3"/>
      <c r="AJ3596" s="3"/>
      <c r="AK3596" s="3"/>
      <c r="AL3596" s="3"/>
      <c r="AM3596" s="3"/>
      <c r="AN3596" s="3"/>
      <c r="AO3596" s="3"/>
      <c r="AP3596" s="3"/>
      <c r="AQ3596" s="3"/>
      <c r="AR3596" s="3"/>
      <c r="AS3596" s="3"/>
      <c r="AT3596" s="51"/>
      <c r="AU3596" s="48"/>
      <c r="AV3596" s="52"/>
      <c r="AW3596" s="52"/>
    </row>
    <row r="3597" spans="1:49" ht="15" customHeight="1" x14ac:dyDescent="0.25">
      <c r="A3597" s="11">
        <f t="shared" si="1008"/>
        <v>3594</v>
      </c>
      <c r="B3597" s="29">
        <v>34641</v>
      </c>
      <c r="C3597" s="25">
        <v>22</v>
      </c>
      <c r="D3597" s="12">
        <v>29.6</v>
      </c>
      <c r="E3597" s="25">
        <v>24.9</v>
      </c>
      <c r="F3597" s="35">
        <v>96</v>
      </c>
      <c r="G3597" s="25">
        <v>52</v>
      </c>
      <c r="H3597" s="13">
        <v>0</v>
      </c>
      <c r="I3597" s="25"/>
      <c r="J3597" s="12">
        <v>270</v>
      </c>
      <c r="K3597" s="12">
        <v>2</v>
      </c>
      <c r="L3597" s="25" t="s">
        <v>15</v>
      </c>
      <c r="M3597" s="10"/>
      <c r="N3597" s="15"/>
      <c r="O3597" s="15"/>
      <c r="P3597" s="4"/>
      <c r="Q3597" s="65"/>
      <c r="R3597" s="42"/>
      <c r="S3597" s="44"/>
      <c r="T3597" s="44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5"/>
      <c r="AH3597" s="40"/>
      <c r="AI3597" s="3"/>
      <c r="AJ3597" s="3"/>
      <c r="AK3597" s="3"/>
      <c r="AL3597" s="3"/>
      <c r="AM3597" s="3"/>
      <c r="AN3597" s="3"/>
      <c r="AO3597" s="3"/>
      <c r="AP3597" s="3"/>
      <c r="AQ3597" s="3"/>
      <c r="AR3597" s="3"/>
      <c r="AS3597" s="3"/>
      <c r="AT3597" s="51"/>
      <c r="AU3597" s="48"/>
      <c r="AV3597" s="52"/>
      <c r="AW3597" s="52"/>
    </row>
    <row r="3598" spans="1:49" ht="15" customHeight="1" x14ac:dyDescent="0.25">
      <c r="A3598" s="11">
        <f t="shared" si="1008"/>
        <v>3595</v>
      </c>
      <c r="B3598" s="29">
        <v>34642</v>
      </c>
      <c r="C3598" s="25">
        <v>22</v>
      </c>
      <c r="D3598" s="12">
        <v>30.6</v>
      </c>
      <c r="E3598" s="25">
        <v>25.3</v>
      </c>
      <c r="F3598" s="35">
        <v>98</v>
      </c>
      <c r="G3598" s="25">
        <v>11</v>
      </c>
      <c r="H3598" s="13">
        <v>0</v>
      </c>
      <c r="I3598" s="25"/>
      <c r="J3598" s="12">
        <v>180</v>
      </c>
      <c r="K3598" s="12">
        <v>2</v>
      </c>
      <c r="L3598" s="25" t="s">
        <v>14</v>
      </c>
      <c r="M3598" s="10"/>
      <c r="N3598" s="15"/>
      <c r="O3598" s="15"/>
      <c r="P3598" s="4"/>
      <c r="Q3598" s="65"/>
      <c r="R3598" s="42"/>
      <c r="S3598" s="44"/>
      <c r="T3598" s="44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5"/>
      <c r="AH3598" s="40"/>
      <c r="AI3598" s="3"/>
      <c r="AJ3598" s="3"/>
      <c r="AK3598" s="3"/>
      <c r="AL3598" s="3"/>
      <c r="AM3598" s="3"/>
      <c r="AN3598" s="3"/>
      <c r="AO3598" s="3"/>
      <c r="AP3598" s="3"/>
      <c r="AQ3598" s="3"/>
      <c r="AR3598" s="3"/>
      <c r="AS3598" s="3"/>
      <c r="AT3598" s="51"/>
      <c r="AU3598" s="48"/>
      <c r="AV3598" s="52"/>
      <c r="AW3598" s="52"/>
    </row>
    <row r="3599" spans="1:49" ht="15" customHeight="1" x14ac:dyDescent="0.25">
      <c r="A3599" s="11">
        <f t="shared" si="1008"/>
        <v>3596</v>
      </c>
      <c r="B3599" s="29">
        <v>34643</v>
      </c>
      <c r="C3599" s="25">
        <v>23</v>
      </c>
      <c r="D3599" s="12">
        <v>30.2</v>
      </c>
      <c r="E3599" s="25">
        <v>25.4</v>
      </c>
      <c r="F3599" s="35">
        <v>93</v>
      </c>
      <c r="G3599" s="25">
        <v>0</v>
      </c>
      <c r="H3599" s="13">
        <v>0</v>
      </c>
      <c r="I3599" s="25"/>
      <c r="J3599" s="12">
        <v>225</v>
      </c>
      <c r="K3599" s="12">
        <v>4</v>
      </c>
      <c r="L3599" s="25" t="s">
        <v>12</v>
      </c>
      <c r="M3599" s="10"/>
      <c r="N3599" s="15"/>
      <c r="O3599" s="15"/>
      <c r="P3599" s="4"/>
      <c r="Q3599" s="65"/>
      <c r="R3599" s="42"/>
      <c r="S3599" s="44"/>
      <c r="T3599" s="44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5"/>
      <c r="AH3599" s="40"/>
      <c r="AI3599" s="3"/>
      <c r="AJ3599" s="3"/>
      <c r="AK3599" s="3"/>
      <c r="AL3599" s="3"/>
      <c r="AM3599" s="3"/>
      <c r="AN3599" s="3"/>
      <c r="AO3599" s="3"/>
      <c r="AP3599" s="3"/>
      <c r="AQ3599" s="3"/>
      <c r="AR3599" s="3"/>
      <c r="AS3599" s="3"/>
      <c r="AT3599" s="51"/>
      <c r="AU3599" s="48"/>
      <c r="AV3599" s="52"/>
      <c r="AW3599" s="52"/>
    </row>
    <row r="3600" spans="1:49" ht="15" customHeight="1" x14ac:dyDescent="0.25">
      <c r="A3600" s="11">
        <f t="shared" si="1008"/>
        <v>3597</v>
      </c>
      <c r="B3600" s="29">
        <v>34644</v>
      </c>
      <c r="C3600" s="25">
        <v>23</v>
      </c>
      <c r="D3600" s="12">
        <v>30.4</v>
      </c>
      <c r="E3600" s="25">
        <v>25.9</v>
      </c>
      <c r="F3600" s="35">
        <v>94</v>
      </c>
      <c r="G3600" s="25">
        <v>0</v>
      </c>
      <c r="H3600" s="13">
        <v>0</v>
      </c>
      <c r="I3600" s="25"/>
      <c r="J3600" s="12">
        <v>225</v>
      </c>
      <c r="K3600" s="12">
        <v>5</v>
      </c>
      <c r="L3600" s="25" t="s">
        <v>13</v>
      </c>
      <c r="M3600" s="10"/>
      <c r="N3600" s="15"/>
      <c r="O3600" s="15"/>
      <c r="P3600" s="4"/>
      <c r="Q3600" s="65"/>
      <c r="R3600" s="42"/>
      <c r="S3600" s="44"/>
      <c r="T3600" s="44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5"/>
      <c r="AH3600" s="40"/>
      <c r="AI3600" s="3"/>
      <c r="AJ3600" s="3"/>
      <c r="AK3600" s="3"/>
      <c r="AL3600" s="3"/>
      <c r="AM3600" s="3"/>
      <c r="AN3600" s="3"/>
      <c r="AO3600" s="3"/>
      <c r="AP3600" s="3"/>
      <c r="AQ3600" s="3"/>
      <c r="AR3600" s="3"/>
      <c r="AS3600" s="3"/>
      <c r="AT3600" s="51"/>
      <c r="AU3600" s="48"/>
      <c r="AV3600" s="52"/>
      <c r="AW3600" s="52"/>
    </row>
    <row r="3601" spans="1:49" ht="15" customHeight="1" x14ac:dyDescent="0.25">
      <c r="A3601" s="11">
        <f t="shared" si="1008"/>
        <v>3598</v>
      </c>
      <c r="B3601" s="29">
        <v>34645</v>
      </c>
      <c r="C3601" s="25">
        <v>23</v>
      </c>
      <c r="D3601" s="12">
        <v>28</v>
      </c>
      <c r="E3601" s="25">
        <v>24.9</v>
      </c>
      <c r="F3601" s="35">
        <v>96</v>
      </c>
      <c r="G3601" s="25">
        <v>52</v>
      </c>
      <c r="H3601" s="13">
        <v>0</v>
      </c>
      <c r="I3601" s="25"/>
      <c r="J3601" s="12">
        <v>225</v>
      </c>
      <c r="K3601" s="12">
        <v>3</v>
      </c>
      <c r="L3601" s="25" t="s">
        <v>13</v>
      </c>
      <c r="M3601" s="10"/>
      <c r="N3601" s="15"/>
      <c r="O3601" s="15"/>
      <c r="P3601" s="4"/>
      <c r="Q3601" s="65"/>
      <c r="R3601" s="42"/>
      <c r="S3601" s="44"/>
      <c r="T3601" s="44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5"/>
      <c r="AH3601" s="40"/>
      <c r="AI3601" s="3"/>
      <c r="AJ3601" s="3"/>
      <c r="AK3601" s="3"/>
      <c r="AL3601" s="3"/>
      <c r="AM3601" s="3"/>
      <c r="AN3601" s="3"/>
      <c r="AO3601" s="3"/>
      <c r="AP3601" s="3"/>
      <c r="AQ3601" s="3"/>
      <c r="AR3601" s="3"/>
      <c r="AS3601" s="3"/>
      <c r="AT3601" s="51"/>
      <c r="AU3601" s="48"/>
      <c r="AV3601" s="52"/>
      <c r="AW3601" s="52"/>
    </row>
    <row r="3602" spans="1:49" ht="15" customHeight="1" x14ac:dyDescent="0.25">
      <c r="A3602" s="11">
        <f t="shared" si="1008"/>
        <v>3599</v>
      </c>
      <c r="B3602" s="29">
        <v>34646</v>
      </c>
      <c r="C3602" s="25">
        <v>23</v>
      </c>
      <c r="D3602" s="12">
        <v>31.4</v>
      </c>
      <c r="E3602" s="25">
        <v>26</v>
      </c>
      <c r="F3602" s="35">
        <v>91</v>
      </c>
      <c r="G3602" s="25">
        <v>0</v>
      </c>
      <c r="H3602" s="13">
        <v>0</v>
      </c>
      <c r="I3602" s="25"/>
      <c r="J3602" s="12">
        <v>180</v>
      </c>
      <c r="K3602" s="12">
        <v>3</v>
      </c>
      <c r="L3602" s="25" t="s">
        <v>14</v>
      </c>
      <c r="M3602" s="10"/>
      <c r="N3602" s="15"/>
      <c r="O3602" s="15"/>
      <c r="P3602" s="4"/>
      <c r="Q3602" s="65"/>
      <c r="R3602" s="42"/>
      <c r="S3602" s="44"/>
      <c r="T3602" s="44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5"/>
      <c r="AH3602" s="40"/>
      <c r="AI3602" s="3"/>
      <c r="AJ3602" s="3"/>
      <c r="AK3602" s="3"/>
      <c r="AL3602" s="3"/>
      <c r="AM3602" s="3"/>
      <c r="AN3602" s="3"/>
      <c r="AO3602" s="3"/>
      <c r="AP3602" s="3"/>
      <c r="AQ3602" s="3"/>
      <c r="AR3602" s="3"/>
      <c r="AS3602" s="3"/>
      <c r="AT3602" s="51"/>
      <c r="AU3602" s="48"/>
      <c r="AV3602" s="52"/>
      <c r="AW3602" s="52"/>
    </row>
    <row r="3603" spans="1:49" ht="15" customHeight="1" x14ac:dyDescent="0.25">
      <c r="A3603" s="11">
        <f t="shared" si="1008"/>
        <v>3600</v>
      </c>
      <c r="B3603" s="29">
        <v>34647</v>
      </c>
      <c r="C3603" s="25">
        <v>24</v>
      </c>
      <c r="D3603" s="12">
        <v>31.4</v>
      </c>
      <c r="E3603" s="25">
        <v>26.7</v>
      </c>
      <c r="F3603" s="35">
        <v>91</v>
      </c>
      <c r="G3603" s="25">
        <v>0</v>
      </c>
      <c r="H3603" s="13">
        <v>0</v>
      </c>
      <c r="I3603" s="25"/>
      <c r="J3603" s="12">
        <v>0</v>
      </c>
      <c r="K3603" s="12">
        <v>5</v>
      </c>
      <c r="L3603" s="25" t="s">
        <v>15</v>
      </c>
      <c r="M3603" s="10"/>
      <c r="N3603" s="15"/>
      <c r="O3603" s="15"/>
      <c r="P3603" s="4"/>
      <c r="Q3603" s="65"/>
      <c r="R3603" s="42"/>
      <c r="S3603" s="44"/>
      <c r="T3603" s="44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5"/>
      <c r="AH3603" s="40"/>
      <c r="AI3603" s="3"/>
      <c r="AJ3603" s="3"/>
      <c r="AK3603" s="3"/>
      <c r="AL3603" s="3"/>
      <c r="AM3603" s="3"/>
      <c r="AN3603" s="3"/>
      <c r="AO3603" s="3"/>
      <c r="AP3603" s="3"/>
      <c r="AQ3603" s="3"/>
      <c r="AR3603" s="3"/>
      <c r="AS3603" s="3"/>
      <c r="AT3603" s="51"/>
      <c r="AU3603" s="48"/>
      <c r="AV3603" s="52"/>
      <c r="AW3603" s="52"/>
    </row>
    <row r="3604" spans="1:49" ht="15" customHeight="1" x14ac:dyDescent="0.25">
      <c r="A3604" s="11">
        <f t="shared" si="1008"/>
        <v>3601</v>
      </c>
      <c r="B3604" s="29">
        <v>34648</v>
      </c>
      <c r="C3604" s="25">
        <v>24</v>
      </c>
      <c r="D3604" s="12">
        <v>31.5</v>
      </c>
      <c r="E3604" s="25">
        <v>26.4</v>
      </c>
      <c r="F3604" s="35">
        <v>91</v>
      </c>
      <c r="G3604" s="25">
        <v>3</v>
      </c>
      <c r="H3604" s="13">
        <v>0</v>
      </c>
      <c r="I3604" s="25"/>
      <c r="J3604" s="12">
        <v>0</v>
      </c>
      <c r="K3604" s="12">
        <v>4</v>
      </c>
      <c r="L3604" s="25" t="s">
        <v>14</v>
      </c>
      <c r="M3604" s="10"/>
      <c r="N3604" s="15"/>
      <c r="O3604" s="15"/>
      <c r="P3604" s="4"/>
      <c r="Q3604" s="65"/>
      <c r="R3604" s="42"/>
      <c r="S3604" s="44"/>
      <c r="T3604" s="44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5"/>
      <c r="AH3604" s="40"/>
      <c r="AI3604" s="3"/>
      <c r="AJ3604" s="3"/>
      <c r="AK3604" s="3"/>
      <c r="AL3604" s="3"/>
      <c r="AM3604" s="3"/>
      <c r="AN3604" s="3"/>
      <c r="AO3604" s="3"/>
      <c r="AP3604" s="3"/>
      <c r="AQ3604" s="3"/>
      <c r="AR3604" s="3"/>
      <c r="AS3604" s="3"/>
      <c r="AT3604" s="51"/>
      <c r="AU3604" s="48"/>
      <c r="AV3604" s="52"/>
      <c r="AW3604" s="52"/>
    </row>
    <row r="3605" spans="1:49" ht="15" customHeight="1" x14ac:dyDescent="0.25">
      <c r="A3605" s="11">
        <f t="shared" si="1008"/>
        <v>3602</v>
      </c>
      <c r="B3605" s="29">
        <v>34649</v>
      </c>
      <c r="C3605" s="25">
        <v>23</v>
      </c>
      <c r="D3605" s="12">
        <v>31.4</v>
      </c>
      <c r="E3605" s="25">
        <v>25.6</v>
      </c>
      <c r="F3605" s="35">
        <v>93</v>
      </c>
      <c r="G3605" s="25">
        <v>7</v>
      </c>
      <c r="H3605" s="13">
        <v>0</v>
      </c>
      <c r="I3605" s="25"/>
      <c r="J3605" s="12">
        <v>225</v>
      </c>
      <c r="K3605" s="12">
        <v>3</v>
      </c>
      <c r="L3605" s="25" t="s">
        <v>14</v>
      </c>
      <c r="M3605" s="10"/>
      <c r="N3605" s="15"/>
      <c r="O3605" s="15"/>
      <c r="P3605" s="4"/>
      <c r="Q3605" s="65"/>
      <c r="R3605" s="42"/>
      <c r="S3605" s="44"/>
      <c r="T3605" s="44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5"/>
      <c r="AH3605" s="40"/>
      <c r="AI3605" s="3"/>
      <c r="AJ3605" s="3"/>
      <c r="AK3605" s="3"/>
      <c r="AL3605" s="3"/>
      <c r="AM3605" s="3"/>
      <c r="AN3605" s="3"/>
      <c r="AO3605" s="3"/>
      <c r="AP3605" s="3"/>
      <c r="AQ3605" s="3"/>
      <c r="AR3605" s="3"/>
      <c r="AS3605" s="3"/>
      <c r="AT3605" s="51"/>
      <c r="AU3605" s="48"/>
      <c r="AV3605" s="52"/>
      <c r="AW3605" s="52"/>
    </row>
    <row r="3606" spans="1:49" ht="15" customHeight="1" x14ac:dyDescent="0.25">
      <c r="A3606" s="11">
        <f t="shared" si="1008"/>
        <v>3603</v>
      </c>
      <c r="B3606" s="29">
        <v>34650</v>
      </c>
      <c r="C3606" s="25">
        <v>22</v>
      </c>
      <c r="D3606" s="12">
        <v>28.8</v>
      </c>
      <c r="E3606" s="25">
        <v>25.6</v>
      </c>
      <c r="F3606" s="35">
        <v>94</v>
      </c>
      <c r="G3606" s="25">
        <v>112</v>
      </c>
      <c r="H3606" s="13">
        <v>0</v>
      </c>
      <c r="I3606" s="25"/>
      <c r="J3606" s="12">
        <v>225</v>
      </c>
      <c r="K3606" s="12">
        <v>5</v>
      </c>
      <c r="L3606" s="25" t="s">
        <v>13</v>
      </c>
      <c r="M3606" s="10"/>
      <c r="N3606" s="15"/>
      <c r="O3606" s="15"/>
      <c r="P3606" s="4"/>
      <c r="Q3606" s="65"/>
      <c r="R3606" s="42"/>
      <c r="S3606" s="44"/>
      <c r="T3606" s="44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5"/>
      <c r="AH3606" s="40"/>
      <c r="AI3606" s="3"/>
      <c r="AJ3606" s="3"/>
      <c r="AK3606" s="3"/>
      <c r="AL3606" s="3"/>
      <c r="AM3606" s="3"/>
      <c r="AN3606" s="3"/>
      <c r="AO3606" s="3"/>
      <c r="AP3606" s="3"/>
      <c r="AQ3606" s="3"/>
      <c r="AR3606" s="3"/>
      <c r="AS3606" s="3"/>
      <c r="AT3606" s="51"/>
      <c r="AU3606" s="48"/>
      <c r="AV3606" s="52"/>
      <c r="AW3606" s="52"/>
    </row>
    <row r="3607" spans="1:49" ht="15" customHeight="1" x14ac:dyDescent="0.25">
      <c r="A3607" s="11">
        <f t="shared" si="1008"/>
        <v>3604</v>
      </c>
      <c r="B3607" s="29">
        <v>34651</v>
      </c>
      <c r="C3607" s="25">
        <v>23</v>
      </c>
      <c r="D3607" s="12">
        <v>28.8</v>
      </c>
      <c r="E3607" s="25">
        <v>25.5</v>
      </c>
      <c r="F3607" s="35">
        <v>92</v>
      </c>
      <c r="G3607" s="25">
        <v>1</v>
      </c>
      <c r="H3607" s="13">
        <v>0</v>
      </c>
      <c r="I3607" s="25"/>
      <c r="J3607" s="12">
        <v>270</v>
      </c>
      <c r="K3607" s="12">
        <v>2</v>
      </c>
      <c r="L3607" s="25" t="s">
        <v>15</v>
      </c>
      <c r="M3607" s="10"/>
      <c r="N3607" s="15"/>
      <c r="O3607" s="15"/>
      <c r="P3607" s="4"/>
      <c r="Q3607" s="65"/>
      <c r="R3607" s="42"/>
      <c r="S3607" s="44"/>
      <c r="T3607" s="44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5"/>
      <c r="AH3607" s="40"/>
      <c r="AI3607" s="3"/>
      <c r="AJ3607" s="3"/>
      <c r="AK3607" s="3"/>
      <c r="AL3607" s="3"/>
      <c r="AM3607" s="3"/>
      <c r="AN3607" s="3"/>
      <c r="AO3607" s="3"/>
      <c r="AP3607" s="3"/>
      <c r="AQ3607" s="3"/>
      <c r="AR3607" s="3"/>
      <c r="AS3607" s="3"/>
      <c r="AT3607" s="51"/>
      <c r="AU3607" s="48"/>
      <c r="AV3607" s="52"/>
      <c r="AW3607" s="52"/>
    </row>
    <row r="3608" spans="1:49" ht="15" customHeight="1" x14ac:dyDescent="0.25">
      <c r="A3608" s="11">
        <f t="shared" si="1008"/>
        <v>3605</v>
      </c>
      <c r="B3608" s="29">
        <v>34652</v>
      </c>
      <c r="C3608" s="25">
        <v>24</v>
      </c>
      <c r="D3608" s="12">
        <v>30.2</v>
      </c>
      <c r="E3608" s="25">
        <v>25.7</v>
      </c>
      <c r="F3608" s="35">
        <v>94</v>
      </c>
      <c r="G3608" s="25">
        <v>302.5</v>
      </c>
      <c r="H3608" s="13">
        <v>0</v>
      </c>
      <c r="I3608" s="25"/>
      <c r="J3608" s="12">
        <v>180</v>
      </c>
      <c r="K3608" s="12">
        <v>4</v>
      </c>
      <c r="L3608" s="25" t="s">
        <v>14</v>
      </c>
      <c r="M3608" s="10"/>
      <c r="N3608" s="15"/>
      <c r="O3608" s="15"/>
      <c r="P3608" s="4"/>
      <c r="Q3608" s="65"/>
      <c r="R3608" s="42"/>
      <c r="S3608" s="44"/>
      <c r="T3608" s="44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5"/>
      <c r="AH3608" s="40"/>
      <c r="AI3608" s="3"/>
      <c r="AJ3608" s="3"/>
      <c r="AK3608" s="3"/>
      <c r="AL3608" s="3"/>
      <c r="AM3608" s="3"/>
      <c r="AN3608" s="3"/>
      <c r="AO3608" s="3"/>
      <c r="AP3608" s="3"/>
      <c r="AQ3608" s="3"/>
      <c r="AR3608" s="3"/>
      <c r="AS3608" s="3"/>
      <c r="AT3608" s="51"/>
      <c r="AU3608" s="48"/>
      <c r="AV3608" s="52"/>
      <c r="AW3608" s="52"/>
    </row>
    <row r="3609" spans="1:49" ht="15" customHeight="1" x14ac:dyDescent="0.25">
      <c r="A3609" s="11">
        <f t="shared" si="1008"/>
        <v>3606</v>
      </c>
      <c r="B3609" s="29">
        <v>34653</v>
      </c>
      <c r="C3609" s="25">
        <v>22</v>
      </c>
      <c r="D3609" s="12">
        <v>31</v>
      </c>
      <c r="E3609" s="25">
        <v>24.6</v>
      </c>
      <c r="F3609" s="35">
        <v>92</v>
      </c>
      <c r="G3609" s="25">
        <v>61</v>
      </c>
      <c r="H3609" s="13">
        <v>0</v>
      </c>
      <c r="I3609" s="25"/>
      <c r="J3609" s="12">
        <v>225</v>
      </c>
      <c r="K3609" s="12">
        <v>3</v>
      </c>
      <c r="L3609" s="25" t="s">
        <v>13</v>
      </c>
      <c r="M3609" s="10"/>
      <c r="N3609" s="15"/>
      <c r="O3609" s="15"/>
      <c r="P3609" s="4"/>
      <c r="Q3609" s="65"/>
      <c r="R3609" s="42"/>
      <c r="S3609" s="44"/>
      <c r="T3609" s="44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5"/>
      <c r="AH3609" s="40"/>
      <c r="AI3609" s="3"/>
      <c r="AJ3609" s="3"/>
      <c r="AK3609" s="3"/>
      <c r="AL3609" s="3"/>
      <c r="AM3609" s="3"/>
      <c r="AN3609" s="3"/>
      <c r="AO3609" s="3"/>
      <c r="AP3609" s="3"/>
      <c r="AQ3609" s="3"/>
      <c r="AR3609" s="3"/>
      <c r="AS3609" s="3"/>
      <c r="AT3609" s="51"/>
      <c r="AU3609" s="48"/>
      <c r="AV3609" s="52"/>
      <c r="AW3609" s="52"/>
    </row>
    <row r="3610" spans="1:49" ht="15" customHeight="1" x14ac:dyDescent="0.25">
      <c r="A3610" s="11">
        <f t="shared" si="1008"/>
        <v>3607</v>
      </c>
      <c r="B3610" s="29">
        <v>34654</v>
      </c>
      <c r="C3610" s="25">
        <v>22</v>
      </c>
      <c r="D3610" s="12">
        <v>29</v>
      </c>
      <c r="E3610" s="25">
        <v>23.4</v>
      </c>
      <c r="F3610" s="35">
        <v>95</v>
      </c>
      <c r="G3610" s="25">
        <v>0</v>
      </c>
      <c r="H3610" s="13">
        <v>0</v>
      </c>
      <c r="I3610" s="25"/>
      <c r="J3610" s="12">
        <v>225</v>
      </c>
      <c r="K3610" s="12">
        <v>2</v>
      </c>
      <c r="L3610" s="25" t="s">
        <v>13</v>
      </c>
      <c r="M3610" s="10"/>
      <c r="N3610" s="15"/>
      <c r="O3610" s="15"/>
      <c r="P3610" s="4"/>
      <c r="Q3610" s="65"/>
      <c r="R3610" s="42"/>
      <c r="S3610" s="44"/>
      <c r="T3610" s="44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5"/>
      <c r="AH3610" s="40"/>
      <c r="AI3610" s="3"/>
      <c r="AJ3610" s="3"/>
      <c r="AK3610" s="3"/>
      <c r="AL3610" s="3"/>
      <c r="AM3610" s="3"/>
      <c r="AN3610" s="3"/>
      <c r="AO3610" s="3"/>
      <c r="AP3610" s="3"/>
      <c r="AQ3610" s="3"/>
      <c r="AR3610" s="3"/>
      <c r="AS3610" s="3"/>
      <c r="AT3610" s="51"/>
      <c r="AU3610" s="48"/>
      <c r="AV3610" s="52"/>
      <c r="AW3610" s="52"/>
    </row>
    <row r="3611" spans="1:49" ht="15" customHeight="1" x14ac:dyDescent="0.25">
      <c r="A3611" s="11">
        <f t="shared" si="1008"/>
        <v>3608</v>
      </c>
      <c r="B3611" s="29">
        <v>34655</v>
      </c>
      <c r="C3611" s="25">
        <v>23</v>
      </c>
      <c r="D3611" s="12">
        <v>30.4</v>
      </c>
      <c r="E3611" s="25">
        <v>25.3</v>
      </c>
      <c r="F3611" s="35">
        <v>90</v>
      </c>
      <c r="G3611" s="25">
        <v>4</v>
      </c>
      <c r="H3611" s="13">
        <v>0</v>
      </c>
      <c r="I3611" s="25"/>
      <c r="J3611" s="12">
        <v>225</v>
      </c>
      <c r="K3611" s="12">
        <v>2</v>
      </c>
      <c r="L3611" s="25" t="s">
        <v>13</v>
      </c>
      <c r="M3611" s="10"/>
      <c r="N3611" s="15"/>
      <c r="O3611" s="15"/>
      <c r="P3611" s="4"/>
      <c r="Q3611" s="65"/>
      <c r="R3611" s="42"/>
      <c r="S3611" s="44"/>
      <c r="T3611" s="44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5"/>
      <c r="AH3611" s="40"/>
      <c r="AI3611" s="3"/>
      <c r="AJ3611" s="3"/>
      <c r="AK3611" s="3"/>
      <c r="AL3611" s="3"/>
      <c r="AM3611" s="3"/>
      <c r="AN3611" s="3"/>
      <c r="AO3611" s="3"/>
      <c r="AP3611" s="3"/>
      <c r="AQ3611" s="3"/>
      <c r="AR3611" s="3"/>
      <c r="AS3611" s="3"/>
      <c r="AT3611" s="51"/>
      <c r="AU3611" s="48"/>
      <c r="AV3611" s="52"/>
      <c r="AW3611" s="52"/>
    </row>
    <row r="3612" spans="1:49" ht="15" customHeight="1" x14ac:dyDescent="0.25">
      <c r="A3612" s="11">
        <f t="shared" si="1008"/>
        <v>3609</v>
      </c>
      <c r="B3612" s="29">
        <v>34656</v>
      </c>
      <c r="C3612" s="25">
        <v>23</v>
      </c>
      <c r="D3612" s="12">
        <v>30.1</v>
      </c>
      <c r="E3612" s="25">
        <v>24.7</v>
      </c>
      <c r="F3612" s="35">
        <v>96</v>
      </c>
      <c r="G3612" s="25">
        <v>6</v>
      </c>
      <c r="H3612" s="13">
        <v>0</v>
      </c>
      <c r="I3612" s="25"/>
      <c r="J3612" s="12">
        <v>0</v>
      </c>
      <c r="K3612" s="12">
        <v>3</v>
      </c>
      <c r="L3612" s="25" t="s">
        <v>14</v>
      </c>
      <c r="M3612" s="10"/>
      <c r="N3612" s="15"/>
      <c r="O3612" s="15"/>
      <c r="P3612" s="4"/>
      <c r="Q3612" s="65"/>
      <c r="R3612" s="42"/>
      <c r="S3612" s="44"/>
      <c r="T3612" s="44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5"/>
      <c r="AH3612" s="40"/>
      <c r="AI3612" s="3"/>
      <c r="AJ3612" s="3"/>
      <c r="AK3612" s="3"/>
      <c r="AL3612" s="3"/>
      <c r="AM3612" s="3"/>
      <c r="AN3612" s="3"/>
      <c r="AO3612" s="3"/>
      <c r="AP3612" s="3"/>
      <c r="AQ3612" s="3"/>
      <c r="AR3612" s="3"/>
      <c r="AS3612" s="3"/>
      <c r="AT3612" s="51"/>
      <c r="AU3612" s="48"/>
      <c r="AV3612" s="52"/>
      <c r="AW3612" s="52"/>
    </row>
    <row r="3613" spans="1:49" ht="15" customHeight="1" x14ac:dyDescent="0.25">
      <c r="A3613" s="11">
        <f t="shared" si="1008"/>
        <v>3610</v>
      </c>
      <c r="B3613" s="29">
        <v>34657</v>
      </c>
      <c r="C3613" s="25">
        <v>22</v>
      </c>
      <c r="D3613" s="12">
        <v>30.8</v>
      </c>
      <c r="E3613" s="25">
        <v>25.4</v>
      </c>
      <c r="F3613" s="35">
        <v>86</v>
      </c>
      <c r="G3613" s="25">
        <v>36</v>
      </c>
      <c r="H3613" s="13">
        <v>0</v>
      </c>
      <c r="I3613" s="25"/>
      <c r="J3613" s="12">
        <v>180</v>
      </c>
      <c r="K3613" s="12">
        <v>0</v>
      </c>
      <c r="L3613" s="25" t="s">
        <v>13</v>
      </c>
      <c r="M3613" s="10"/>
      <c r="N3613" s="15"/>
      <c r="O3613" s="15"/>
      <c r="P3613" s="4"/>
      <c r="Q3613" s="65"/>
      <c r="R3613" s="42"/>
      <c r="S3613" s="44"/>
      <c r="T3613" s="44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5"/>
      <c r="AH3613" s="40"/>
      <c r="AI3613" s="3"/>
      <c r="AJ3613" s="3"/>
      <c r="AK3613" s="3"/>
      <c r="AL3613" s="3"/>
      <c r="AM3613" s="3"/>
      <c r="AN3613" s="3"/>
      <c r="AO3613" s="3"/>
      <c r="AP3613" s="3"/>
      <c r="AQ3613" s="3"/>
      <c r="AR3613" s="3"/>
      <c r="AS3613" s="3"/>
      <c r="AT3613" s="51"/>
      <c r="AU3613" s="48"/>
      <c r="AV3613" s="52"/>
      <c r="AW3613" s="52"/>
    </row>
    <row r="3614" spans="1:49" ht="15" customHeight="1" x14ac:dyDescent="0.25">
      <c r="A3614" s="11">
        <f t="shared" si="1008"/>
        <v>3611</v>
      </c>
      <c r="B3614" s="29">
        <v>34658</v>
      </c>
      <c r="C3614" s="25">
        <v>23</v>
      </c>
      <c r="D3614" s="12">
        <v>27.8</v>
      </c>
      <c r="E3614" s="25">
        <v>25.4</v>
      </c>
      <c r="F3614" s="35">
        <v>90</v>
      </c>
      <c r="G3614" s="25">
        <v>0</v>
      </c>
      <c r="H3614" s="13">
        <v>0</v>
      </c>
      <c r="I3614" s="25"/>
      <c r="J3614" s="12">
        <v>225</v>
      </c>
      <c r="K3614" s="12">
        <v>3</v>
      </c>
      <c r="L3614" s="25" t="s">
        <v>13</v>
      </c>
      <c r="M3614" s="10"/>
      <c r="N3614" s="15"/>
      <c r="O3614" s="15"/>
      <c r="P3614" s="4"/>
      <c r="Q3614" s="65"/>
      <c r="R3614" s="42"/>
      <c r="S3614" s="44"/>
      <c r="T3614" s="44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5"/>
      <c r="AH3614" s="40"/>
      <c r="AI3614" s="3"/>
      <c r="AJ3614" s="3"/>
      <c r="AK3614" s="3"/>
      <c r="AL3614" s="3"/>
      <c r="AM3614" s="3"/>
      <c r="AN3614" s="3"/>
      <c r="AO3614" s="3"/>
      <c r="AP3614" s="3"/>
      <c r="AQ3614" s="3"/>
      <c r="AR3614" s="3"/>
      <c r="AS3614" s="3"/>
      <c r="AT3614" s="51"/>
      <c r="AU3614" s="48"/>
      <c r="AV3614" s="52"/>
      <c r="AW3614" s="52"/>
    </row>
    <row r="3615" spans="1:49" ht="15" customHeight="1" x14ac:dyDescent="0.25">
      <c r="A3615" s="11">
        <f t="shared" si="1008"/>
        <v>3612</v>
      </c>
      <c r="B3615" s="29">
        <v>34659</v>
      </c>
      <c r="C3615" s="25">
        <v>23</v>
      </c>
      <c r="D3615" s="12">
        <v>31</v>
      </c>
      <c r="E3615" s="25">
        <v>25.5</v>
      </c>
      <c r="F3615" s="35">
        <v>92</v>
      </c>
      <c r="G3615" s="25">
        <v>12</v>
      </c>
      <c r="H3615" s="13">
        <v>0</v>
      </c>
      <c r="I3615" s="25"/>
      <c r="J3615" s="12">
        <v>225</v>
      </c>
      <c r="K3615" s="12">
        <v>3</v>
      </c>
      <c r="L3615" s="25" t="s">
        <v>13</v>
      </c>
      <c r="M3615" s="10"/>
      <c r="N3615" s="15"/>
      <c r="O3615" s="15"/>
      <c r="P3615" s="4"/>
      <c r="Q3615" s="65"/>
      <c r="R3615" s="42"/>
      <c r="S3615" s="44"/>
      <c r="T3615" s="44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5"/>
      <c r="AH3615" s="40"/>
      <c r="AI3615" s="3"/>
      <c r="AJ3615" s="3"/>
      <c r="AK3615" s="3"/>
      <c r="AL3615" s="3"/>
      <c r="AM3615" s="3"/>
      <c r="AN3615" s="3"/>
      <c r="AO3615" s="3"/>
      <c r="AP3615" s="3"/>
      <c r="AQ3615" s="3"/>
      <c r="AR3615" s="3"/>
      <c r="AS3615" s="3"/>
      <c r="AT3615" s="51"/>
      <c r="AU3615" s="48"/>
      <c r="AV3615" s="52"/>
      <c r="AW3615" s="52"/>
    </row>
    <row r="3616" spans="1:49" ht="15" customHeight="1" x14ac:dyDescent="0.25">
      <c r="A3616" s="11">
        <f t="shared" si="1008"/>
        <v>3613</v>
      </c>
      <c r="B3616" s="29">
        <v>34660</v>
      </c>
      <c r="C3616" s="25">
        <v>23</v>
      </c>
      <c r="D3616" s="12">
        <v>29.4</v>
      </c>
      <c r="E3616" s="25">
        <v>25.1</v>
      </c>
      <c r="F3616" s="35">
        <v>92</v>
      </c>
      <c r="G3616" s="25">
        <v>7</v>
      </c>
      <c r="H3616" s="13">
        <v>0</v>
      </c>
      <c r="I3616" s="25"/>
      <c r="J3616" s="12">
        <v>225</v>
      </c>
      <c r="K3616" s="12">
        <v>3</v>
      </c>
      <c r="L3616" s="25" t="s">
        <v>14</v>
      </c>
      <c r="M3616" s="10"/>
      <c r="N3616" s="15"/>
      <c r="O3616" s="15"/>
      <c r="P3616" s="4"/>
      <c r="Q3616" s="65"/>
      <c r="R3616" s="42"/>
      <c r="S3616" s="44"/>
      <c r="T3616" s="44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5"/>
      <c r="AH3616" s="40"/>
      <c r="AI3616" s="3"/>
      <c r="AJ3616" s="3"/>
      <c r="AK3616" s="3"/>
      <c r="AL3616" s="3"/>
      <c r="AM3616" s="3"/>
      <c r="AN3616" s="3"/>
      <c r="AO3616" s="3"/>
      <c r="AP3616" s="3"/>
      <c r="AQ3616" s="3"/>
      <c r="AR3616" s="3"/>
      <c r="AS3616" s="3"/>
      <c r="AT3616" s="51"/>
      <c r="AU3616" s="48"/>
      <c r="AV3616" s="52"/>
      <c r="AW3616" s="52"/>
    </row>
    <row r="3617" spans="1:49" ht="15" customHeight="1" x14ac:dyDescent="0.25">
      <c r="A3617" s="11">
        <f t="shared" si="1008"/>
        <v>3614</v>
      </c>
      <c r="B3617" s="29">
        <v>34661</v>
      </c>
      <c r="C3617" s="25">
        <v>23</v>
      </c>
      <c r="D3617" s="12">
        <v>30</v>
      </c>
      <c r="E3617" s="25">
        <v>25.4</v>
      </c>
      <c r="F3617" s="35">
        <v>90</v>
      </c>
      <c r="G3617" s="25">
        <v>3</v>
      </c>
      <c r="H3617" s="13">
        <v>0</v>
      </c>
      <c r="I3617" s="25"/>
      <c r="J3617" s="12">
        <v>180</v>
      </c>
      <c r="K3617" s="12">
        <v>3</v>
      </c>
      <c r="L3617" s="25" t="s">
        <v>14</v>
      </c>
      <c r="M3617" s="10"/>
      <c r="N3617" s="15"/>
      <c r="O3617" s="15"/>
      <c r="P3617" s="4"/>
      <c r="Q3617" s="65"/>
      <c r="R3617" s="42"/>
      <c r="S3617" s="44"/>
      <c r="T3617" s="44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5"/>
      <c r="AH3617" s="40"/>
      <c r="AI3617" s="3"/>
      <c r="AJ3617" s="3"/>
      <c r="AK3617" s="3"/>
      <c r="AL3617" s="3"/>
      <c r="AM3617" s="3"/>
      <c r="AN3617" s="3"/>
      <c r="AO3617" s="3"/>
      <c r="AP3617" s="3"/>
      <c r="AQ3617" s="3"/>
      <c r="AR3617" s="3"/>
      <c r="AS3617" s="3"/>
      <c r="AT3617" s="51"/>
      <c r="AU3617" s="48"/>
      <c r="AV3617" s="52"/>
      <c r="AW3617" s="52"/>
    </row>
    <row r="3618" spans="1:49" ht="15" customHeight="1" x14ac:dyDescent="0.25">
      <c r="A3618" s="11">
        <f t="shared" si="1008"/>
        <v>3615</v>
      </c>
      <c r="B3618" s="29">
        <v>34662</v>
      </c>
      <c r="C3618" s="25">
        <v>23</v>
      </c>
      <c r="D3618" s="12">
        <v>29.2</v>
      </c>
      <c r="E3618" s="25">
        <v>24.9</v>
      </c>
      <c r="F3618" s="35">
        <v>92</v>
      </c>
      <c r="G3618" s="25">
        <v>3</v>
      </c>
      <c r="H3618" s="13">
        <v>0</v>
      </c>
      <c r="I3618" s="25"/>
      <c r="J3618" s="12">
        <v>180</v>
      </c>
      <c r="K3618" s="12">
        <v>3</v>
      </c>
      <c r="L3618" s="25" t="s">
        <v>13</v>
      </c>
      <c r="M3618" s="10"/>
      <c r="N3618" s="15"/>
      <c r="O3618" s="15"/>
      <c r="P3618" s="4"/>
      <c r="Q3618" s="65"/>
      <c r="R3618" s="42"/>
      <c r="S3618" s="44"/>
      <c r="T3618" s="44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5"/>
      <c r="AH3618" s="40"/>
      <c r="AI3618" s="3"/>
      <c r="AJ3618" s="3"/>
      <c r="AK3618" s="3"/>
      <c r="AL3618" s="3"/>
      <c r="AM3618" s="3"/>
      <c r="AN3618" s="3"/>
      <c r="AO3618" s="3"/>
      <c r="AP3618" s="3"/>
      <c r="AQ3618" s="3"/>
      <c r="AR3618" s="3"/>
      <c r="AS3618" s="3"/>
      <c r="AT3618" s="51"/>
      <c r="AU3618" s="48"/>
      <c r="AV3618" s="52"/>
      <c r="AW3618" s="52"/>
    </row>
    <row r="3619" spans="1:49" ht="15" customHeight="1" x14ac:dyDescent="0.25">
      <c r="A3619" s="11">
        <f t="shared" si="1008"/>
        <v>3616</v>
      </c>
      <c r="B3619" s="29">
        <v>34663</v>
      </c>
      <c r="C3619" s="25">
        <v>23</v>
      </c>
      <c r="D3619" s="12">
        <v>29.6</v>
      </c>
      <c r="E3619" s="25">
        <v>25.1</v>
      </c>
      <c r="F3619" s="35">
        <v>91</v>
      </c>
      <c r="G3619" s="25">
        <v>53</v>
      </c>
      <c r="H3619" s="13">
        <v>0</v>
      </c>
      <c r="I3619" s="25"/>
      <c r="J3619" s="12">
        <v>225</v>
      </c>
      <c r="K3619" s="12">
        <v>3</v>
      </c>
      <c r="L3619" s="25" t="s">
        <v>11</v>
      </c>
      <c r="M3619" s="10"/>
      <c r="N3619" s="15"/>
      <c r="O3619" s="15"/>
      <c r="P3619" s="4"/>
      <c r="Q3619" s="65"/>
      <c r="R3619" s="42"/>
      <c r="S3619" s="44"/>
      <c r="T3619" s="44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5"/>
      <c r="AH3619" s="40"/>
      <c r="AI3619" s="3"/>
      <c r="AJ3619" s="3"/>
      <c r="AK3619" s="3"/>
      <c r="AL3619" s="3"/>
      <c r="AM3619" s="3"/>
      <c r="AN3619" s="3"/>
      <c r="AO3619" s="3"/>
      <c r="AP3619" s="3"/>
      <c r="AQ3619" s="3"/>
      <c r="AR3619" s="3"/>
      <c r="AS3619" s="3"/>
      <c r="AT3619" s="51"/>
      <c r="AU3619" s="48"/>
      <c r="AV3619" s="52"/>
      <c r="AW3619" s="52"/>
    </row>
    <row r="3620" spans="1:49" ht="15" customHeight="1" x14ac:dyDescent="0.25">
      <c r="A3620" s="11">
        <f t="shared" si="1008"/>
        <v>3617</v>
      </c>
      <c r="B3620" s="29">
        <v>34664</v>
      </c>
      <c r="C3620" s="25">
        <v>24</v>
      </c>
      <c r="D3620" s="12">
        <v>29.6</v>
      </c>
      <c r="E3620" s="25">
        <v>25.2</v>
      </c>
      <c r="F3620" s="35">
        <v>93</v>
      </c>
      <c r="G3620" s="25">
        <v>3</v>
      </c>
      <c r="H3620" s="13">
        <v>0</v>
      </c>
      <c r="I3620" s="25"/>
      <c r="J3620" s="12">
        <v>180</v>
      </c>
      <c r="K3620" s="12">
        <v>3</v>
      </c>
      <c r="L3620" s="25" t="s">
        <v>13</v>
      </c>
      <c r="M3620" s="10"/>
      <c r="N3620" s="15"/>
      <c r="O3620" s="15"/>
      <c r="P3620" s="4"/>
      <c r="Q3620" s="65"/>
      <c r="R3620" s="42"/>
      <c r="S3620" s="44"/>
      <c r="T3620" s="44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5"/>
      <c r="AH3620" s="40"/>
      <c r="AI3620" s="3"/>
      <c r="AJ3620" s="3"/>
      <c r="AK3620" s="3"/>
      <c r="AL3620" s="3"/>
      <c r="AM3620" s="3"/>
      <c r="AN3620" s="3"/>
      <c r="AO3620" s="3"/>
      <c r="AP3620" s="3"/>
      <c r="AQ3620" s="3"/>
      <c r="AR3620" s="3"/>
      <c r="AS3620" s="3"/>
      <c r="AT3620" s="51"/>
      <c r="AU3620" s="48"/>
      <c r="AV3620" s="52"/>
      <c r="AW3620" s="52"/>
    </row>
    <row r="3621" spans="1:49" ht="15" customHeight="1" x14ac:dyDescent="0.25">
      <c r="A3621" s="11">
        <f t="shared" si="1008"/>
        <v>3618</v>
      </c>
      <c r="B3621" s="29">
        <v>34665</v>
      </c>
      <c r="C3621" s="25">
        <v>25</v>
      </c>
      <c r="D3621" s="12">
        <v>29.1</v>
      </c>
      <c r="E3621" s="25">
        <v>25.5</v>
      </c>
      <c r="F3621" s="35">
        <v>92</v>
      </c>
      <c r="G3621" s="25">
        <v>23</v>
      </c>
      <c r="H3621" s="13">
        <v>0</v>
      </c>
      <c r="I3621" s="25"/>
      <c r="J3621" s="12">
        <v>225</v>
      </c>
      <c r="K3621" s="12">
        <v>2</v>
      </c>
      <c r="L3621" s="25" t="s">
        <v>15</v>
      </c>
      <c r="M3621" s="10"/>
      <c r="N3621" s="15"/>
      <c r="O3621" s="15"/>
      <c r="P3621" s="4"/>
      <c r="Q3621" s="65"/>
      <c r="R3621" s="42"/>
      <c r="S3621" s="3"/>
      <c r="T3621" s="3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5"/>
      <c r="AH3621" s="40"/>
      <c r="AI3621" s="3"/>
      <c r="AJ3621" s="3"/>
      <c r="AK3621" s="3"/>
      <c r="AL3621" s="3"/>
      <c r="AM3621" s="3"/>
      <c r="AN3621" s="3"/>
      <c r="AO3621" s="3"/>
      <c r="AP3621" s="3"/>
      <c r="AQ3621" s="3"/>
      <c r="AR3621" s="3"/>
      <c r="AS3621" s="3"/>
      <c r="AT3621" s="52"/>
      <c r="AU3621" s="52"/>
      <c r="AV3621" s="52"/>
      <c r="AW3621" s="52"/>
    </row>
    <row r="3622" spans="1:49" ht="15" customHeight="1" x14ac:dyDescent="0.25">
      <c r="A3622" s="11">
        <f t="shared" si="1008"/>
        <v>3619</v>
      </c>
      <c r="B3622" s="29">
        <v>34666</v>
      </c>
      <c r="C3622" s="25">
        <v>22</v>
      </c>
      <c r="D3622" s="12">
        <v>29.7</v>
      </c>
      <c r="E3622" s="25">
        <v>24.8</v>
      </c>
      <c r="F3622" s="35">
        <v>90</v>
      </c>
      <c r="G3622" s="25">
        <v>107</v>
      </c>
      <c r="H3622" s="13">
        <v>0</v>
      </c>
      <c r="I3622" s="25"/>
      <c r="J3622" s="12">
        <v>270</v>
      </c>
      <c r="K3622" s="12">
        <v>3</v>
      </c>
      <c r="L3622" s="25" t="s">
        <v>14</v>
      </c>
      <c r="M3622" s="10"/>
      <c r="N3622" s="15"/>
      <c r="O3622" s="15"/>
      <c r="P3622" s="4"/>
      <c r="Q3622" s="66"/>
      <c r="R3622" s="42"/>
      <c r="S3622" s="3"/>
      <c r="T3622" s="3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5"/>
      <c r="AH3622" s="40"/>
      <c r="AI3622" s="3"/>
      <c r="AJ3622" s="3"/>
      <c r="AK3622" s="3"/>
      <c r="AL3622" s="3"/>
      <c r="AM3622" s="3"/>
      <c r="AN3622" s="3"/>
      <c r="AO3622" s="3"/>
      <c r="AP3622" s="3"/>
      <c r="AQ3622" s="3"/>
      <c r="AR3622" s="3"/>
      <c r="AS3622" s="3"/>
      <c r="AT3622" s="52"/>
      <c r="AU3622" s="52"/>
      <c r="AV3622" s="52"/>
      <c r="AW3622" s="52"/>
    </row>
    <row r="3623" spans="1:49" ht="15" customHeight="1" x14ac:dyDescent="0.25">
      <c r="A3623" s="11">
        <f t="shared" si="1008"/>
        <v>3620</v>
      </c>
      <c r="B3623" s="29">
        <v>34667</v>
      </c>
      <c r="C3623" s="25">
        <v>22</v>
      </c>
      <c r="D3623" s="12">
        <v>30.2</v>
      </c>
      <c r="E3623" s="25">
        <v>25</v>
      </c>
      <c r="F3623" s="35">
        <v>90</v>
      </c>
      <c r="G3623" s="25">
        <v>2</v>
      </c>
      <c r="H3623" s="13">
        <v>0</v>
      </c>
      <c r="I3623" s="25"/>
      <c r="J3623" s="12">
        <v>0</v>
      </c>
      <c r="K3623" s="12">
        <v>3</v>
      </c>
      <c r="L3623" s="25" t="s">
        <v>14</v>
      </c>
      <c r="M3623" s="10"/>
      <c r="N3623" s="15"/>
      <c r="O3623" s="15"/>
      <c r="P3623" s="4"/>
      <c r="Q3623" s="64"/>
      <c r="R3623" s="42"/>
      <c r="S3623" s="44"/>
      <c r="T3623" s="44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5"/>
      <c r="AH3623" s="40"/>
      <c r="AI3623" s="3"/>
      <c r="AJ3623" s="3"/>
      <c r="AK3623" s="3"/>
      <c r="AL3623" s="3"/>
      <c r="AM3623" s="3"/>
      <c r="AN3623" s="3"/>
      <c r="AO3623" s="3"/>
      <c r="AP3623" s="3"/>
      <c r="AQ3623" s="3"/>
      <c r="AR3623" s="3"/>
      <c r="AS3623" s="3"/>
      <c r="AT3623" s="51"/>
      <c r="AU3623" s="48"/>
      <c r="AV3623" s="52"/>
      <c r="AW3623" s="52"/>
    </row>
    <row r="3624" spans="1:49" ht="15" customHeight="1" x14ac:dyDescent="0.25">
      <c r="A3624" s="11">
        <f t="shared" si="1008"/>
        <v>3621</v>
      </c>
      <c r="B3624" s="29">
        <v>34668</v>
      </c>
      <c r="C3624" s="25">
        <v>22</v>
      </c>
      <c r="D3624" s="12">
        <v>30.6</v>
      </c>
      <c r="E3624" s="25">
        <v>24.6</v>
      </c>
      <c r="F3624" s="35">
        <v>90</v>
      </c>
      <c r="G3624" s="25">
        <v>36</v>
      </c>
      <c r="H3624" s="13">
        <v>0</v>
      </c>
      <c r="I3624" s="25"/>
      <c r="J3624" s="12">
        <v>0</v>
      </c>
      <c r="K3624" s="12">
        <v>1</v>
      </c>
      <c r="L3624" s="25" t="s">
        <v>13</v>
      </c>
      <c r="M3624" s="10"/>
      <c r="N3624" s="15"/>
      <c r="O3624" s="15"/>
      <c r="P3624" s="4"/>
      <c r="Q3624" s="65"/>
      <c r="R3624" s="42"/>
      <c r="S3624" s="44"/>
      <c r="T3624" s="44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5"/>
      <c r="AH3624" s="40"/>
      <c r="AI3624" s="3"/>
      <c r="AJ3624" s="3"/>
      <c r="AK3624" s="3"/>
      <c r="AL3624" s="3"/>
      <c r="AM3624" s="3"/>
      <c r="AN3624" s="3"/>
      <c r="AO3624" s="3"/>
      <c r="AP3624" s="3"/>
      <c r="AQ3624" s="3"/>
      <c r="AR3624" s="3"/>
      <c r="AS3624" s="3"/>
      <c r="AT3624" s="51"/>
      <c r="AU3624" s="48"/>
      <c r="AV3624" s="52"/>
      <c r="AW3624" s="52"/>
    </row>
    <row r="3625" spans="1:49" ht="15" customHeight="1" x14ac:dyDescent="0.25">
      <c r="A3625" s="11">
        <f t="shared" si="1008"/>
        <v>3622</v>
      </c>
      <c r="B3625" s="29">
        <v>34669</v>
      </c>
      <c r="C3625" s="25">
        <v>22</v>
      </c>
      <c r="D3625" s="12">
        <v>29.3</v>
      </c>
      <c r="E3625" s="25">
        <v>24.6</v>
      </c>
      <c r="F3625" s="35">
        <v>88</v>
      </c>
      <c r="G3625" s="25">
        <v>8</v>
      </c>
      <c r="H3625" s="13">
        <v>0</v>
      </c>
      <c r="I3625" s="25"/>
      <c r="J3625" s="12">
        <v>270</v>
      </c>
      <c r="K3625" s="12">
        <v>2</v>
      </c>
      <c r="L3625" s="25" t="s">
        <v>15</v>
      </c>
      <c r="M3625" s="10"/>
      <c r="N3625" s="15"/>
      <c r="O3625" s="15"/>
      <c r="P3625" s="4"/>
      <c r="Q3625" s="65"/>
      <c r="R3625" s="42"/>
      <c r="S3625" s="44"/>
      <c r="T3625" s="44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5"/>
      <c r="AH3625" s="40"/>
      <c r="AI3625" s="3"/>
      <c r="AJ3625" s="3"/>
      <c r="AK3625" s="3"/>
      <c r="AL3625" s="3"/>
      <c r="AM3625" s="3"/>
      <c r="AN3625" s="3"/>
      <c r="AO3625" s="3"/>
      <c r="AP3625" s="3"/>
      <c r="AQ3625" s="3"/>
      <c r="AR3625" s="3"/>
      <c r="AS3625" s="3"/>
      <c r="AT3625" s="51"/>
      <c r="AU3625" s="48"/>
      <c r="AV3625" s="52"/>
      <c r="AW3625" s="52"/>
    </row>
    <row r="3626" spans="1:49" ht="15" customHeight="1" x14ac:dyDescent="0.25">
      <c r="A3626" s="11">
        <f t="shared" si="1008"/>
        <v>3623</v>
      </c>
      <c r="B3626" s="29">
        <v>34670</v>
      </c>
      <c r="C3626" s="25">
        <v>22</v>
      </c>
      <c r="D3626" s="12">
        <v>30.4</v>
      </c>
      <c r="E3626" s="25">
        <v>24.6</v>
      </c>
      <c r="F3626" s="35">
        <v>90</v>
      </c>
      <c r="G3626" s="25">
        <v>6</v>
      </c>
      <c r="H3626" s="13">
        <v>0</v>
      </c>
      <c r="I3626" s="25"/>
      <c r="J3626" s="12">
        <v>225</v>
      </c>
      <c r="K3626" s="12">
        <v>2</v>
      </c>
      <c r="L3626" s="25" t="s">
        <v>13</v>
      </c>
      <c r="M3626" s="10"/>
      <c r="N3626" s="15"/>
      <c r="O3626" s="15"/>
      <c r="P3626" s="4"/>
      <c r="Q3626" s="65"/>
      <c r="R3626" s="42"/>
      <c r="S3626" s="44"/>
      <c r="T3626" s="44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5"/>
      <c r="AH3626" s="40"/>
      <c r="AI3626" s="3"/>
      <c r="AJ3626" s="3"/>
      <c r="AK3626" s="3"/>
      <c r="AL3626" s="3"/>
      <c r="AM3626" s="3"/>
      <c r="AN3626" s="3"/>
      <c r="AO3626" s="3"/>
      <c r="AP3626" s="3"/>
      <c r="AQ3626" s="3"/>
      <c r="AR3626" s="3"/>
      <c r="AS3626" s="3"/>
      <c r="AT3626" s="51"/>
      <c r="AU3626" s="48"/>
      <c r="AV3626" s="52"/>
      <c r="AW3626" s="52"/>
    </row>
    <row r="3627" spans="1:49" ht="15" customHeight="1" x14ac:dyDescent="0.25">
      <c r="A3627" s="11">
        <f t="shared" si="1008"/>
        <v>3624</v>
      </c>
      <c r="B3627" s="29">
        <v>34671</v>
      </c>
      <c r="C3627" s="25">
        <v>22</v>
      </c>
      <c r="D3627" s="12">
        <v>25.4</v>
      </c>
      <c r="E3627" s="25">
        <v>23.4</v>
      </c>
      <c r="F3627" s="35">
        <v>96</v>
      </c>
      <c r="G3627" s="25">
        <v>4</v>
      </c>
      <c r="H3627" s="13">
        <v>0</v>
      </c>
      <c r="I3627" s="25"/>
      <c r="J3627" s="12">
        <v>0</v>
      </c>
      <c r="K3627" s="12">
        <v>3</v>
      </c>
      <c r="L3627" s="25" t="s">
        <v>11</v>
      </c>
      <c r="M3627" s="10"/>
      <c r="N3627" s="15"/>
      <c r="O3627" s="15"/>
      <c r="P3627" s="4"/>
      <c r="Q3627" s="65"/>
      <c r="R3627" s="42"/>
      <c r="S3627" s="44"/>
      <c r="T3627" s="44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5"/>
      <c r="AH3627" s="40"/>
      <c r="AI3627" s="3"/>
      <c r="AJ3627" s="3"/>
      <c r="AK3627" s="3"/>
      <c r="AL3627" s="3"/>
      <c r="AM3627" s="3"/>
      <c r="AN3627" s="3"/>
      <c r="AO3627" s="3"/>
      <c r="AP3627" s="3"/>
      <c r="AQ3627" s="3"/>
      <c r="AR3627" s="3"/>
      <c r="AS3627" s="3"/>
      <c r="AT3627" s="51"/>
      <c r="AU3627" s="48"/>
      <c r="AV3627" s="52"/>
      <c r="AW3627" s="52"/>
    </row>
    <row r="3628" spans="1:49" ht="15" customHeight="1" x14ac:dyDescent="0.25">
      <c r="A3628" s="11">
        <f t="shared" si="1008"/>
        <v>3625</v>
      </c>
      <c r="B3628" s="29">
        <v>34672</v>
      </c>
      <c r="C3628" s="25">
        <v>22</v>
      </c>
      <c r="D3628" s="12">
        <v>24.7</v>
      </c>
      <c r="E3628" s="25">
        <v>23.2</v>
      </c>
      <c r="F3628" s="35">
        <v>98</v>
      </c>
      <c r="G3628" s="25">
        <v>144</v>
      </c>
      <c r="H3628" s="13">
        <v>0</v>
      </c>
      <c r="I3628" s="25"/>
      <c r="J3628" s="12">
        <v>225</v>
      </c>
      <c r="K3628" s="12">
        <v>0</v>
      </c>
      <c r="L3628" s="25" t="s">
        <v>13</v>
      </c>
      <c r="M3628" s="10"/>
      <c r="N3628" s="15"/>
      <c r="O3628" s="15"/>
      <c r="P3628" s="4"/>
      <c r="Q3628" s="65"/>
      <c r="R3628" s="42"/>
      <c r="S3628" s="44"/>
      <c r="T3628" s="44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5"/>
      <c r="AH3628" s="40"/>
      <c r="AI3628" s="3"/>
      <c r="AJ3628" s="3"/>
      <c r="AK3628" s="3"/>
      <c r="AL3628" s="3"/>
      <c r="AM3628" s="3"/>
      <c r="AN3628" s="3"/>
      <c r="AO3628" s="3"/>
      <c r="AP3628" s="3"/>
      <c r="AQ3628" s="3"/>
      <c r="AR3628" s="3"/>
      <c r="AS3628" s="3"/>
      <c r="AT3628" s="51"/>
      <c r="AU3628" s="48"/>
      <c r="AV3628" s="52"/>
      <c r="AW3628" s="52"/>
    </row>
    <row r="3629" spans="1:49" ht="15" customHeight="1" x14ac:dyDescent="0.25">
      <c r="A3629" s="11">
        <f t="shared" si="1008"/>
        <v>3626</v>
      </c>
      <c r="B3629" s="29">
        <v>34673</v>
      </c>
      <c r="C3629" s="25">
        <v>23</v>
      </c>
      <c r="D3629" s="12">
        <v>27.8</v>
      </c>
      <c r="E3629" s="25">
        <v>24.4</v>
      </c>
      <c r="F3629" s="35">
        <v>92</v>
      </c>
      <c r="G3629" s="25">
        <v>89</v>
      </c>
      <c r="H3629" s="13">
        <v>0</v>
      </c>
      <c r="I3629" s="25"/>
      <c r="J3629" s="12">
        <v>225</v>
      </c>
      <c r="K3629" s="12">
        <v>2</v>
      </c>
      <c r="L3629" s="25" t="s">
        <v>13</v>
      </c>
      <c r="M3629" s="10"/>
      <c r="N3629" s="15"/>
      <c r="O3629" s="15"/>
      <c r="P3629" s="4"/>
      <c r="Q3629" s="65"/>
      <c r="R3629" s="42"/>
      <c r="S3629" s="44"/>
      <c r="T3629" s="44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5"/>
      <c r="AH3629" s="40"/>
      <c r="AI3629" s="3"/>
      <c r="AJ3629" s="3"/>
      <c r="AK3629" s="3"/>
      <c r="AL3629" s="3"/>
      <c r="AM3629" s="3"/>
      <c r="AN3629" s="3"/>
      <c r="AO3629" s="3"/>
      <c r="AP3629" s="3"/>
      <c r="AQ3629" s="3"/>
      <c r="AR3629" s="3"/>
      <c r="AS3629" s="3"/>
      <c r="AT3629" s="51"/>
      <c r="AU3629" s="48"/>
      <c r="AV3629" s="52"/>
      <c r="AW3629" s="52"/>
    </row>
    <row r="3630" spans="1:49" ht="15" customHeight="1" x14ac:dyDescent="0.25">
      <c r="A3630" s="11">
        <f t="shared" si="1008"/>
        <v>3627</v>
      </c>
      <c r="B3630" s="29">
        <v>34674</v>
      </c>
      <c r="C3630" s="25">
        <v>21</v>
      </c>
      <c r="D3630" s="12">
        <v>27.7</v>
      </c>
      <c r="E3630" s="25">
        <v>23.2</v>
      </c>
      <c r="F3630" s="35">
        <v>98</v>
      </c>
      <c r="G3630" s="25">
        <v>1</v>
      </c>
      <c r="H3630" s="13">
        <v>0</v>
      </c>
      <c r="I3630" s="25"/>
      <c r="J3630" s="12">
        <v>180</v>
      </c>
      <c r="K3630" s="12">
        <v>5</v>
      </c>
      <c r="L3630" s="25" t="s">
        <v>14</v>
      </c>
      <c r="M3630" s="10"/>
      <c r="N3630" s="15"/>
      <c r="O3630" s="15"/>
      <c r="P3630" s="4"/>
      <c r="Q3630" s="65"/>
      <c r="R3630" s="42"/>
      <c r="S3630" s="44"/>
      <c r="T3630" s="44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5"/>
      <c r="AH3630" s="40"/>
      <c r="AI3630" s="3"/>
      <c r="AJ3630" s="3"/>
      <c r="AK3630" s="3"/>
      <c r="AL3630" s="3"/>
      <c r="AM3630" s="3"/>
      <c r="AN3630" s="3"/>
      <c r="AO3630" s="3"/>
      <c r="AP3630" s="3"/>
      <c r="AQ3630" s="3"/>
      <c r="AR3630" s="3"/>
      <c r="AS3630" s="3"/>
      <c r="AT3630" s="51"/>
      <c r="AU3630" s="48"/>
      <c r="AV3630" s="52"/>
      <c r="AW3630" s="52"/>
    </row>
    <row r="3631" spans="1:49" ht="15" customHeight="1" x14ac:dyDescent="0.25">
      <c r="A3631" s="11">
        <f t="shared" si="1008"/>
        <v>3628</v>
      </c>
      <c r="B3631" s="29">
        <v>34675</v>
      </c>
      <c r="C3631" s="25">
        <v>21</v>
      </c>
      <c r="D3631" s="12">
        <v>28.8</v>
      </c>
      <c r="E3631" s="25">
        <v>23.9</v>
      </c>
      <c r="F3631" s="35">
        <v>92</v>
      </c>
      <c r="G3631" s="25">
        <v>50</v>
      </c>
      <c r="H3631" s="13">
        <v>0</v>
      </c>
      <c r="I3631" s="25"/>
      <c r="J3631" s="12">
        <v>225</v>
      </c>
      <c r="K3631" s="12">
        <v>3</v>
      </c>
      <c r="L3631" s="25" t="s">
        <v>13</v>
      </c>
      <c r="M3631" s="10"/>
      <c r="N3631" s="15"/>
      <c r="O3631" s="15"/>
      <c r="P3631" s="4"/>
      <c r="Q3631" s="65"/>
      <c r="R3631" s="42"/>
      <c r="S3631" s="44"/>
      <c r="T3631" s="44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5"/>
      <c r="AH3631" s="40"/>
      <c r="AI3631" s="3"/>
      <c r="AJ3631" s="3"/>
      <c r="AK3631" s="3"/>
      <c r="AL3631" s="3"/>
      <c r="AM3631" s="3"/>
      <c r="AN3631" s="3"/>
      <c r="AO3631" s="3"/>
      <c r="AP3631" s="3"/>
      <c r="AQ3631" s="3"/>
      <c r="AR3631" s="3"/>
      <c r="AS3631" s="3"/>
      <c r="AT3631" s="51"/>
      <c r="AU3631" s="48"/>
      <c r="AV3631" s="52"/>
      <c r="AW3631" s="52"/>
    </row>
    <row r="3632" spans="1:49" ht="15" customHeight="1" x14ac:dyDescent="0.25">
      <c r="A3632" s="11">
        <f t="shared" si="1008"/>
        <v>3629</v>
      </c>
      <c r="B3632" s="29">
        <v>34676</v>
      </c>
      <c r="C3632" s="25">
        <v>22</v>
      </c>
      <c r="D3632" s="12">
        <v>30</v>
      </c>
      <c r="E3632" s="25">
        <v>24.4</v>
      </c>
      <c r="F3632" s="35">
        <v>91</v>
      </c>
      <c r="G3632" s="25">
        <v>2</v>
      </c>
      <c r="H3632" s="13">
        <v>0</v>
      </c>
      <c r="I3632" s="25"/>
      <c r="J3632" s="12">
        <v>225</v>
      </c>
      <c r="K3632" s="12">
        <v>5</v>
      </c>
      <c r="L3632" s="25" t="s">
        <v>13</v>
      </c>
      <c r="M3632" s="10"/>
      <c r="N3632" s="15"/>
      <c r="O3632" s="15"/>
      <c r="P3632" s="4"/>
      <c r="Q3632" s="65"/>
      <c r="R3632" s="42"/>
      <c r="S3632" s="44"/>
      <c r="T3632" s="44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5"/>
      <c r="AH3632" s="40"/>
      <c r="AI3632" s="3"/>
      <c r="AJ3632" s="3"/>
      <c r="AK3632" s="3"/>
      <c r="AL3632" s="3"/>
      <c r="AM3632" s="3"/>
      <c r="AN3632" s="3"/>
      <c r="AO3632" s="3"/>
      <c r="AP3632" s="3"/>
      <c r="AQ3632" s="3"/>
      <c r="AR3632" s="3"/>
      <c r="AS3632" s="3"/>
      <c r="AT3632" s="51"/>
      <c r="AU3632" s="48"/>
      <c r="AV3632" s="52"/>
      <c r="AW3632" s="52"/>
    </row>
    <row r="3633" spans="1:49" ht="15" customHeight="1" x14ac:dyDescent="0.25">
      <c r="A3633" s="11">
        <f t="shared" si="1008"/>
        <v>3630</v>
      </c>
      <c r="B3633" s="29">
        <v>34677</v>
      </c>
      <c r="C3633" s="25">
        <v>23</v>
      </c>
      <c r="D3633" s="12">
        <v>30</v>
      </c>
      <c r="E3633" s="25">
        <v>25.1</v>
      </c>
      <c r="F3633" s="35">
        <v>92</v>
      </c>
      <c r="G3633" s="25">
        <v>24</v>
      </c>
      <c r="H3633" s="13">
        <v>0</v>
      </c>
      <c r="I3633" s="25"/>
      <c r="J3633" s="12">
        <v>0</v>
      </c>
      <c r="K3633" s="12">
        <v>3</v>
      </c>
      <c r="L3633" s="25" t="s">
        <v>11</v>
      </c>
      <c r="M3633" s="10"/>
      <c r="N3633" s="15"/>
      <c r="O3633" s="15"/>
      <c r="P3633" s="4"/>
      <c r="Q3633" s="65"/>
      <c r="R3633" s="42"/>
      <c r="S3633" s="44"/>
      <c r="T3633" s="44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5"/>
      <c r="AH3633" s="40"/>
      <c r="AI3633" s="3"/>
      <c r="AJ3633" s="3"/>
      <c r="AK3633" s="3"/>
      <c r="AL3633" s="3"/>
      <c r="AM3633" s="3"/>
      <c r="AN3633" s="3"/>
      <c r="AO3633" s="3"/>
      <c r="AP3633" s="3"/>
      <c r="AQ3633" s="3"/>
      <c r="AR3633" s="3"/>
      <c r="AS3633" s="3"/>
      <c r="AT3633" s="51"/>
      <c r="AU3633" s="48"/>
      <c r="AV3633" s="52"/>
      <c r="AW3633" s="52"/>
    </row>
    <row r="3634" spans="1:49" ht="15" customHeight="1" x14ac:dyDescent="0.25">
      <c r="A3634" s="11">
        <f t="shared" si="1008"/>
        <v>3631</v>
      </c>
      <c r="B3634" s="29">
        <v>34678</v>
      </c>
      <c r="C3634" s="25">
        <v>20</v>
      </c>
      <c r="D3634" s="12">
        <v>31</v>
      </c>
      <c r="E3634" s="25">
        <v>24.2</v>
      </c>
      <c r="F3634" s="35">
        <v>87</v>
      </c>
      <c r="G3634" s="25">
        <v>0</v>
      </c>
      <c r="H3634" s="13">
        <v>0</v>
      </c>
      <c r="I3634" s="25"/>
      <c r="J3634" s="12">
        <v>225</v>
      </c>
      <c r="K3634" s="12">
        <v>3</v>
      </c>
      <c r="L3634" s="25" t="s">
        <v>13</v>
      </c>
      <c r="M3634" s="10"/>
      <c r="N3634" s="15"/>
      <c r="O3634" s="15"/>
      <c r="P3634" s="4"/>
      <c r="Q3634" s="65"/>
      <c r="R3634" s="42"/>
      <c r="S3634" s="44"/>
      <c r="T3634" s="44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5"/>
      <c r="AH3634" s="40"/>
      <c r="AI3634" s="3"/>
      <c r="AJ3634" s="3"/>
      <c r="AK3634" s="3"/>
      <c r="AL3634" s="3"/>
      <c r="AM3634" s="3"/>
      <c r="AN3634" s="3"/>
      <c r="AO3634" s="3"/>
      <c r="AP3634" s="3"/>
      <c r="AQ3634" s="3"/>
      <c r="AR3634" s="3"/>
      <c r="AS3634" s="3"/>
      <c r="AT3634" s="51"/>
      <c r="AU3634" s="48"/>
      <c r="AV3634" s="52"/>
      <c r="AW3634" s="52"/>
    </row>
    <row r="3635" spans="1:49" ht="15" customHeight="1" x14ac:dyDescent="0.25">
      <c r="A3635" s="11">
        <f t="shared" si="1008"/>
        <v>3632</v>
      </c>
      <c r="B3635" s="29">
        <v>34679</v>
      </c>
      <c r="C3635" s="25">
        <v>22</v>
      </c>
      <c r="D3635" s="12">
        <v>30.4</v>
      </c>
      <c r="E3635" s="25">
        <v>25.2</v>
      </c>
      <c r="F3635" s="35">
        <v>89</v>
      </c>
      <c r="G3635" s="25">
        <v>28</v>
      </c>
      <c r="H3635" s="13">
        <v>0</v>
      </c>
      <c r="I3635" s="25"/>
      <c r="J3635" s="12">
        <v>225</v>
      </c>
      <c r="K3635" s="12">
        <v>3</v>
      </c>
      <c r="L3635" s="25" t="s">
        <v>13</v>
      </c>
      <c r="M3635" s="10"/>
      <c r="N3635" s="15"/>
      <c r="O3635" s="15"/>
      <c r="P3635" s="4"/>
      <c r="Q3635" s="65"/>
      <c r="R3635" s="42"/>
      <c r="S3635" s="44"/>
      <c r="T3635" s="44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5"/>
      <c r="AH3635" s="40"/>
      <c r="AI3635" s="3"/>
      <c r="AJ3635" s="3"/>
      <c r="AK3635" s="3"/>
      <c r="AL3635" s="3"/>
      <c r="AM3635" s="3"/>
      <c r="AN3635" s="3"/>
      <c r="AO3635" s="3"/>
      <c r="AP3635" s="3"/>
      <c r="AQ3635" s="3"/>
      <c r="AR3635" s="3"/>
      <c r="AS3635" s="3"/>
      <c r="AT3635" s="51"/>
      <c r="AU3635" s="48"/>
      <c r="AV3635" s="52"/>
      <c r="AW3635" s="52"/>
    </row>
    <row r="3636" spans="1:49" ht="15" customHeight="1" x14ac:dyDescent="0.25">
      <c r="A3636" s="11">
        <f t="shared" si="1008"/>
        <v>3633</v>
      </c>
      <c r="B3636" s="29">
        <v>34680</v>
      </c>
      <c r="C3636" s="25">
        <v>22</v>
      </c>
      <c r="D3636" s="12">
        <v>29.4</v>
      </c>
      <c r="E3636" s="25">
        <v>24.8</v>
      </c>
      <c r="F3636" s="35">
        <v>90</v>
      </c>
      <c r="G3636" s="25">
        <v>50</v>
      </c>
      <c r="H3636" s="13">
        <v>0</v>
      </c>
      <c r="I3636" s="25"/>
      <c r="J3636" s="12">
        <v>225</v>
      </c>
      <c r="K3636" s="12">
        <v>4</v>
      </c>
      <c r="L3636" s="25" t="s">
        <v>13</v>
      </c>
      <c r="M3636" s="10"/>
      <c r="N3636" s="15"/>
      <c r="O3636" s="15"/>
      <c r="P3636" s="4"/>
      <c r="Q3636" s="65"/>
      <c r="R3636" s="42"/>
      <c r="S3636" s="44"/>
      <c r="T3636" s="44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5"/>
      <c r="AH3636" s="40"/>
      <c r="AI3636" s="3"/>
      <c r="AJ3636" s="3"/>
      <c r="AK3636" s="3"/>
      <c r="AL3636" s="3"/>
      <c r="AM3636" s="3"/>
      <c r="AN3636" s="3"/>
      <c r="AO3636" s="3"/>
      <c r="AP3636" s="3"/>
      <c r="AQ3636" s="3"/>
      <c r="AR3636" s="3"/>
      <c r="AS3636" s="3"/>
      <c r="AT3636" s="51"/>
      <c r="AU3636" s="48"/>
      <c r="AV3636" s="52"/>
      <c r="AW3636" s="52"/>
    </row>
    <row r="3637" spans="1:49" ht="15" customHeight="1" x14ac:dyDescent="0.25">
      <c r="A3637" s="11">
        <f t="shared" si="1008"/>
        <v>3634</v>
      </c>
      <c r="B3637" s="29">
        <v>34681</v>
      </c>
      <c r="C3637" s="25">
        <v>21</v>
      </c>
      <c r="D3637" s="12">
        <v>32</v>
      </c>
      <c r="E3637" s="25">
        <v>25.4</v>
      </c>
      <c r="F3637" s="35">
        <v>92</v>
      </c>
      <c r="G3637" s="25">
        <v>0</v>
      </c>
      <c r="H3637" s="13">
        <v>0</v>
      </c>
      <c r="I3637" s="25"/>
      <c r="J3637" s="12">
        <v>225</v>
      </c>
      <c r="K3637" s="12">
        <v>2</v>
      </c>
      <c r="L3637" s="25" t="s">
        <v>13</v>
      </c>
      <c r="M3637" s="10"/>
      <c r="N3637" s="15"/>
      <c r="O3637" s="15"/>
      <c r="P3637" s="4"/>
      <c r="Q3637" s="65"/>
      <c r="R3637" s="42"/>
      <c r="S3637" s="44"/>
      <c r="T3637" s="44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5"/>
      <c r="AH3637" s="40"/>
      <c r="AI3637" s="3"/>
      <c r="AJ3637" s="3"/>
      <c r="AK3637" s="3"/>
      <c r="AL3637" s="3"/>
      <c r="AM3637" s="3"/>
      <c r="AN3637" s="3"/>
      <c r="AO3637" s="3"/>
      <c r="AP3637" s="3"/>
      <c r="AQ3637" s="3"/>
      <c r="AR3637" s="3"/>
      <c r="AS3637" s="3"/>
      <c r="AT3637" s="51"/>
      <c r="AU3637" s="48"/>
      <c r="AV3637" s="52"/>
      <c r="AW3637" s="52"/>
    </row>
    <row r="3638" spans="1:49" ht="15" customHeight="1" x14ac:dyDescent="0.25">
      <c r="A3638" s="11">
        <f t="shared" si="1008"/>
        <v>3635</v>
      </c>
      <c r="B3638" s="29">
        <v>34682</v>
      </c>
      <c r="C3638" s="25">
        <v>23</v>
      </c>
      <c r="D3638" s="12">
        <v>31</v>
      </c>
      <c r="E3638" s="25">
        <v>26.1</v>
      </c>
      <c r="F3638" s="35">
        <v>90</v>
      </c>
      <c r="G3638" s="25">
        <v>1</v>
      </c>
      <c r="H3638" s="13">
        <v>0</v>
      </c>
      <c r="I3638" s="25"/>
      <c r="J3638" s="12">
        <v>225</v>
      </c>
      <c r="K3638" s="12">
        <v>2</v>
      </c>
      <c r="L3638" s="25" t="s">
        <v>13</v>
      </c>
      <c r="M3638" s="10"/>
      <c r="N3638" s="15"/>
      <c r="O3638" s="15"/>
      <c r="P3638" s="4"/>
      <c r="Q3638" s="65"/>
      <c r="R3638" s="42"/>
      <c r="S3638" s="44"/>
      <c r="T3638" s="44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5"/>
      <c r="AH3638" s="40"/>
      <c r="AI3638" s="3"/>
      <c r="AJ3638" s="3"/>
      <c r="AK3638" s="3"/>
      <c r="AL3638" s="3"/>
      <c r="AM3638" s="3"/>
      <c r="AN3638" s="3"/>
      <c r="AO3638" s="3"/>
      <c r="AP3638" s="3"/>
      <c r="AQ3638" s="3"/>
      <c r="AR3638" s="3"/>
      <c r="AS3638" s="3"/>
      <c r="AT3638" s="51"/>
      <c r="AU3638" s="48"/>
      <c r="AV3638" s="52"/>
      <c r="AW3638" s="52"/>
    </row>
    <row r="3639" spans="1:49" ht="15" customHeight="1" x14ac:dyDescent="0.25">
      <c r="A3639" s="11">
        <f t="shared" si="1008"/>
        <v>3636</v>
      </c>
      <c r="B3639" s="29">
        <v>34683</v>
      </c>
      <c r="C3639" s="25">
        <v>23</v>
      </c>
      <c r="D3639" s="12">
        <v>31.2</v>
      </c>
      <c r="E3639" s="25">
        <v>25.7</v>
      </c>
      <c r="F3639" s="35">
        <v>86</v>
      </c>
      <c r="G3639" s="25">
        <v>18</v>
      </c>
      <c r="H3639" s="13">
        <v>0</v>
      </c>
      <c r="I3639" s="25"/>
      <c r="J3639" s="12">
        <v>225</v>
      </c>
      <c r="K3639" s="12">
        <v>2</v>
      </c>
      <c r="L3639" s="25" t="s">
        <v>13</v>
      </c>
      <c r="M3639" s="10"/>
      <c r="N3639" s="15"/>
      <c r="O3639" s="15"/>
      <c r="P3639" s="4"/>
      <c r="Q3639" s="65"/>
      <c r="R3639" s="42"/>
      <c r="S3639" s="44"/>
      <c r="T3639" s="44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5"/>
      <c r="AH3639" s="40"/>
      <c r="AI3639" s="3"/>
      <c r="AJ3639" s="3"/>
      <c r="AK3639" s="3"/>
      <c r="AL3639" s="3"/>
      <c r="AM3639" s="3"/>
      <c r="AN3639" s="3"/>
      <c r="AO3639" s="3"/>
      <c r="AP3639" s="3"/>
      <c r="AQ3639" s="3"/>
      <c r="AR3639" s="3"/>
      <c r="AS3639" s="3"/>
      <c r="AT3639" s="51"/>
      <c r="AU3639" s="48"/>
      <c r="AV3639" s="52"/>
      <c r="AW3639" s="52"/>
    </row>
    <row r="3640" spans="1:49" ht="15" customHeight="1" x14ac:dyDescent="0.25">
      <c r="A3640" s="11">
        <f t="shared" si="1008"/>
        <v>3637</v>
      </c>
      <c r="B3640" s="29">
        <v>34684</v>
      </c>
      <c r="C3640" s="25">
        <v>22</v>
      </c>
      <c r="D3640" s="12">
        <v>30.6</v>
      </c>
      <c r="E3640" s="25">
        <v>25.4</v>
      </c>
      <c r="F3640" s="35">
        <v>86</v>
      </c>
      <c r="G3640" s="25">
        <v>0</v>
      </c>
      <c r="H3640" s="13">
        <v>0</v>
      </c>
      <c r="I3640" s="25"/>
      <c r="J3640" s="12">
        <v>90</v>
      </c>
      <c r="K3640" s="12">
        <v>4</v>
      </c>
      <c r="L3640" s="25" t="s">
        <v>12</v>
      </c>
      <c r="M3640" s="10"/>
      <c r="N3640" s="15"/>
      <c r="O3640" s="15"/>
      <c r="P3640" s="4"/>
      <c r="Q3640" s="65"/>
      <c r="R3640" s="42"/>
      <c r="S3640" s="44"/>
      <c r="T3640" s="44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5"/>
      <c r="AH3640" s="40"/>
      <c r="AI3640" s="3"/>
      <c r="AJ3640" s="3"/>
      <c r="AK3640" s="3"/>
      <c r="AL3640" s="3"/>
      <c r="AM3640" s="3"/>
      <c r="AN3640" s="3"/>
      <c r="AO3640" s="3"/>
      <c r="AP3640" s="3"/>
      <c r="AQ3640" s="3"/>
      <c r="AR3640" s="3"/>
      <c r="AS3640" s="3"/>
      <c r="AT3640" s="51"/>
      <c r="AU3640" s="48"/>
      <c r="AV3640" s="52"/>
      <c r="AW3640" s="52"/>
    </row>
    <row r="3641" spans="1:49" ht="15" customHeight="1" x14ac:dyDescent="0.25">
      <c r="A3641" s="11">
        <f t="shared" si="1008"/>
        <v>3638</v>
      </c>
      <c r="B3641" s="29">
        <v>34685</v>
      </c>
      <c r="C3641" s="25">
        <v>21</v>
      </c>
      <c r="D3641" s="12">
        <v>30</v>
      </c>
      <c r="E3641" s="25">
        <v>24.4</v>
      </c>
      <c r="F3641" s="35">
        <v>89</v>
      </c>
      <c r="G3641" s="25">
        <v>2</v>
      </c>
      <c r="H3641" s="13">
        <v>0</v>
      </c>
      <c r="I3641" s="25"/>
      <c r="J3641" s="12">
        <v>270</v>
      </c>
      <c r="K3641" s="12">
        <v>2</v>
      </c>
      <c r="L3641" s="25" t="s">
        <v>15</v>
      </c>
      <c r="M3641" s="10"/>
      <c r="N3641" s="15"/>
      <c r="O3641" s="15"/>
      <c r="P3641" s="4"/>
      <c r="Q3641" s="65"/>
      <c r="R3641" s="42"/>
      <c r="S3641" s="44"/>
      <c r="T3641" s="44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5"/>
      <c r="AH3641" s="40"/>
      <c r="AI3641" s="3"/>
      <c r="AJ3641" s="3"/>
      <c r="AK3641" s="3"/>
      <c r="AL3641" s="3"/>
      <c r="AM3641" s="3"/>
      <c r="AN3641" s="3"/>
      <c r="AO3641" s="3"/>
      <c r="AP3641" s="3"/>
      <c r="AQ3641" s="3"/>
      <c r="AR3641" s="3"/>
      <c r="AS3641" s="3"/>
      <c r="AT3641" s="51"/>
      <c r="AU3641" s="48"/>
      <c r="AV3641" s="52"/>
      <c r="AW3641" s="52"/>
    </row>
    <row r="3642" spans="1:49" ht="15" customHeight="1" x14ac:dyDescent="0.25">
      <c r="A3642" s="11">
        <f t="shared" si="1008"/>
        <v>3639</v>
      </c>
      <c r="B3642" s="29">
        <v>34686</v>
      </c>
      <c r="C3642" s="25">
        <v>21</v>
      </c>
      <c r="D3642" s="12">
        <v>30.2</v>
      </c>
      <c r="E3642" s="25">
        <v>25.7</v>
      </c>
      <c r="F3642" s="35">
        <v>92</v>
      </c>
      <c r="G3642" s="25">
        <v>14</v>
      </c>
      <c r="H3642" s="13">
        <v>0</v>
      </c>
      <c r="I3642" s="25"/>
      <c r="J3642" s="12">
        <v>0</v>
      </c>
      <c r="K3642" s="12">
        <v>1</v>
      </c>
      <c r="L3642" s="25" t="s">
        <v>11</v>
      </c>
      <c r="M3642" s="10"/>
      <c r="N3642" s="15"/>
      <c r="O3642" s="15"/>
      <c r="P3642" s="4"/>
      <c r="Q3642" s="65"/>
      <c r="R3642" s="42"/>
      <c r="S3642" s="44"/>
      <c r="T3642" s="44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5"/>
      <c r="AH3642" s="40"/>
      <c r="AI3642" s="3"/>
      <c r="AJ3642" s="3"/>
      <c r="AK3642" s="3"/>
      <c r="AL3642" s="3"/>
      <c r="AM3642" s="3"/>
      <c r="AN3642" s="3"/>
      <c r="AO3642" s="3"/>
      <c r="AP3642" s="3"/>
      <c r="AQ3642" s="3"/>
      <c r="AR3642" s="3"/>
      <c r="AS3642" s="3"/>
      <c r="AT3642" s="51"/>
      <c r="AU3642" s="48"/>
      <c r="AV3642" s="52"/>
      <c r="AW3642" s="52"/>
    </row>
    <row r="3643" spans="1:49" ht="15" customHeight="1" x14ac:dyDescent="0.25">
      <c r="A3643" s="11">
        <f t="shared" si="1008"/>
        <v>3640</v>
      </c>
      <c r="B3643" s="29">
        <v>34687</v>
      </c>
      <c r="C3643" s="25">
        <v>23</v>
      </c>
      <c r="D3643" s="12">
        <v>31</v>
      </c>
      <c r="E3643" s="25">
        <v>25.6</v>
      </c>
      <c r="F3643" s="35">
        <v>90</v>
      </c>
      <c r="G3643" s="25">
        <v>9</v>
      </c>
      <c r="H3643" s="13">
        <v>0</v>
      </c>
      <c r="I3643" s="25"/>
      <c r="J3643" s="12">
        <v>360</v>
      </c>
      <c r="K3643" s="12">
        <v>1</v>
      </c>
      <c r="L3643" s="25" t="s">
        <v>11</v>
      </c>
      <c r="M3643" s="10"/>
      <c r="N3643" s="15"/>
      <c r="O3643" s="15"/>
      <c r="P3643" s="4"/>
      <c r="Q3643" s="65"/>
      <c r="R3643" s="42"/>
      <c r="S3643" s="44"/>
      <c r="T3643" s="44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5"/>
      <c r="AH3643" s="40"/>
      <c r="AI3643" s="3"/>
      <c r="AJ3643" s="3"/>
      <c r="AK3643" s="3"/>
      <c r="AL3643" s="3"/>
      <c r="AM3643" s="3"/>
      <c r="AN3643" s="3"/>
      <c r="AO3643" s="3"/>
      <c r="AP3643" s="3"/>
      <c r="AQ3643" s="3"/>
      <c r="AR3643" s="3"/>
      <c r="AS3643" s="3"/>
      <c r="AT3643" s="51"/>
      <c r="AU3643" s="48"/>
      <c r="AV3643" s="52"/>
      <c r="AW3643" s="52"/>
    </row>
    <row r="3644" spans="1:49" ht="15" customHeight="1" x14ac:dyDescent="0.25">
      <c r="A3644" s="11">
        <f t="shared" si="1008"/>
        <v>3641</v>
      </c>
      <c r="B3644" s="29">
        <v>34688</v>
      </c>
      <c r="C3644" s="25">
        <v>23</v>
      </c>
      <c r="D3644" s="12">
        <v>30.4</v>
      </c>
      <c r="E3644" s="25">
        <v>25.8</v>
      </c>
      <c r="F3644" s="35">
        <v>89</v>
      </c>
      <c r="G3644" s="25">
        <v>12</v>
      </c>
      <c r="H3644" s="13">
        <v>0</v>
      </c>
      <c r="I3644" s="25"/>
      <c r="J3644" s="12">
        <v>225</v>
      </c>
      <c r="K3644" s="12">
        <v>1</v>
      </c>
      <c r="L3644" s="25" t="s">
        <v>13</v>
      </c>
      <c r="M3644" s="10"/>
      <c r="N3644" s="15"/>
      <c r="O3644" s="15"/>
      <c r="P3644" s="4"/>
      <c r="Q3644" s="65"/>
      <c r="R3644" s="42"/>
      <c r="S3644" s="44"/>
      <c r="T3644" s="44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5"/>
      <c r="AH3644" s="40"/>
      <c r="AI3644" s="3"/>
      <c r="AJ3644" s="3"/>
      <c r="AK3644" s="3"/>
      <c r="AL3644" s="3"/>
      <c r="AM3644" s="3"/>
      <c r="AN3644" s="3"/>
      <c r="AO3644" s="3"/>
      <c r="AP3644" s="3"/>
      <c r="AQ3644" s="3"/>
      <c r="AR3644" s="3"/>
      <c r="AS3644" s="3"/>
      <c r="AT3644" s="51"/>
      <c r="AU3644" s="48"/>
      <c r="AV3644" s="52"/>
      <c r="AW3644" s="52"/>
    </row>
    <row r="3645" spans="1:49" ht="15" customHeight="1" x14ac:dyDescent="0.25">
      <c r="A3645" s="11">
        <f t="shared" si="1008"/>
        <v>3642</v>
      </c>
      <c r="B3645" s="29">
        <v>34689</v>
      </c>
      <c r="C3645" s="25">
        <v>23</v>
      </c>
      <c r="D3645" s="12">
        <v>31.7</v>
      </c>
      <c r="E3645" s="25">
        <v>25.4</v>
      </c>
      <c r="F3645" s="35">
        <v>86</v>
      </c>
      <c r="G3645" s="25">
        <v>9</v>
      </c>
      <c r="H3645" s="13">
        <v>0</v>
      </c>
      <c r="I3645" s="25"/>
      <c r="J3645" s="12">
        <v>90</v>
      </c>
      <c r="K3645" s="12">
        <v>4</v>
      </c>
      <c r="L3645" s="25" t="s">
        <v>12</v>
      </c>
      <c r="M3645" s="10"/>
      <c r="N3645" s="15"/>
      <c r="O3645" s="15"/>
      <c r="P3645" s="4"/>
      <c r="Q3645" s="65"/>
      <c r="R3645" s="42"/>
      <c r="S3645" s="44"/>
      <c r="T3645" s="44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5"/>
      <c r="AH3645" s="40"/>
      <c r="AI3645" s="3"/>
      <c r="AJ3645" s="3"/>
      <c r="AK3645" s="3"/>
      <c r="AL3645" s="3"/>
      <c r="AM3645" s="3"/>
      <c r="AN3645" s="3"/>
      <c r="AO3645" s="3"/>
      <c r="AP3645" s="3"/>
      <c r="AQ3645" s="3"/>
      <c r="AR3645" s="3"/>
      <c r="AS3645" s="3"/>
      <c r="AT3645" s="51"/>
      <c r="AU3645" s="48"/>
      <c r="AV3645" s="52"/>
      <c r="AW3645" s="52"/>
    </row>
    <row r="3646" spans="1:49" ht="15" customHeight="1" x14ac:dyDescent="0.25">
      <c r="A3646" s="11">
        <f t="shared" si="1008"/>
        <v>3643</v>
      </c>
      <c r="B3646" s="29">
        <v>34690</v>
      </c>
      <c r="C3646" s="25">
        <v>21</v>
      </c>
      <c r="D3646" s="12">
        <v>32.200000000000003</v>
      </c>
      <c r="E3646" s="25">
        <v>25.4</v>
      </c>
      <c r="F3646" s="35">
        <v>77</v>
      </c>
      <c r="G3646" s="25">
        <v>0</v>
      </c>
      <c r="H3646" s="13">
        <v>0</v>
      </c>
      <c r="I3646" s="25"/>
      <c r="J3646" s="12">
        <v>45</v>
      </c>
      <c r="K3646" s="12">
        <v>10</v>
      </c>
      <c r="L3646" s="25" t="s">
        <v>17</v>
      </c>
      <c r="M3646" s="10"/>
      <c r="N3646" s="15"/>
      <c r="O3646" s="15"/>
      <c r="P3646" s="4"/>
      <c r="Q3646" s="65"/>
      <c r="R3646" s="42"/>
      <c r="S3646" s="44"/>
      <c r="T3646" s="44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5"/>
      <c r="AH3646" s="40"/>
      <c r="AI3646" s="3"/>
      <c r="AJ3646" s="3"/>
      <c r="AK3646" s="3"/>
      <c r="AL3646" s="3"/>
      <c r="AM3646" s="3"/>
      <c r="AN3646" s="3"/>
      <c r="AO3646" s="3"/>
      <c r="AP3646" s="3"/>
      <c r="AQ3646" s="3"/>
      <c r="AR3646" s="3"/>
      <c r="AS3646" s="3"/>
      <c r="AT3646" s="51"/>
      <c r="AU3646" s="48"/>
      <c r="AV3646" s="52"/>
      <c r="AW3646" s="52"/>
    </row>
    <row r="3647" spans="1:49" ht="15" customHeight="1" x14ac:dyDescent="0.25">
      <c r="A3647" s="11">
        <f t="shared" si="1008"/>
        <v>3644</v>
      </c>
      <c r="B3647" s="29">
        <v>34691</v>
      </c>
      <c r="C3647" s="25">
        <v>22</v>
      </c>
      <c r="D3647" s="12">
        <v>33</v>
      </c>
      <c r="E3647" s="25">
        <v>25.9</v>
      </c>
      <c r="F3647" s="35">
        <v>75</v>
      </c>
      <c r="G3647" s="25">
        <v>0</v>
      </c>
      <c r="H3647" s="13">
        <v>0</v>
      </c>
      <c r="I3647" s="25"/>
      <c r="J3647" s="12">
        <v>180</v>
      </c>
      <c r="K3647" s="12">
        <v>10</v>
      </c>
      <c r="L3647" s="25" t="s">
        <v>12</v>
      </c>
      <c r="M3647" s="10"/>
      <c r="N3647" s="15"/>
      <c r="O3647" s="15"/>
      <c r="P3647" s="4"/>
      <c r="Q3647" s="65"/>
      <c r="R3647" s="42"/>
      <c r="S3647" s="44"/>
      <c r="T3647" s="44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5"/>
      <c r="AH3647" s="40"/>
      <c r="AI3647" s="3"/>
      <c r="AJ3647" s="3"/>
      <c r="AK3647" s="3"/>
      <c r="AL3647" s="3"/>
      <c r="AM3647" s="3"/>
      <c r="AN3647" s="3"/>
      <c r="AO3647" s="3"/>
      <c r="AP3647" s="3"/>
      <c r="AQ3647" s="3"/>
      <c r="AR3647" s="3"/>
      <c r="AS3647" s="3"/>
      <c r="AT3647" s="51"/>
      <c r="AU3647" s="48"/>
      <c r="AV3647" s="52"/>
      <c r="AW3647" s="52"/>
    </row>
    <row r="3648" spans="1:49" ht="15" customHeight="1" x14ac:dyDescent="0.25">
      <c r="A3648" s="11">
        <f t="shared" si="1008"/>
        <v>3645</v>
      </c>
      <c r="B3648" s="29">
        <v>34692</v>
      </c>
      <c r="C3648" s="25">
        <v>21</v>
      </c>
      <c r="D3648" s="12">
        <v>33.4</v>
      </c>
      <c r="E3648" s="25">
        <v>26.6</v>
      </c>
      <c r="F3648" s="35">
        <v>76</v>
      </c>
      <c r="G3648" s="25">
        <v>0</v>
      </c>
      <c r="H3648" s="13">
        <v>0</v>
      </c>
      <c r="I3648" s="25"/>
      <c r="J3648" s="12">
        <v>90</v>
      </c>
      <c r="K3648" s="12">
        <v>9</v>
      </c>
      <c r="L3648" s="25" t="s">
        <v>12</v>
      </c>
      <c r="M3648" s="10"/>
      <c r="N3648" s="15"/>
      <c r="O3648" s="15"/>
      <c r="P3648" s="4"/>
      <c r="Q3648" s="65"/>
      <c r="R3648" s="42"/>
      <c r="S3648" s="44"/>
      <c r="T3648" s="44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5"/>
      <c r="AH3648" s="40"/>
      <c r="AI3648" s="3"/>
      <c r="AJ3648" s="3"/>
      <c r="AK3648" s="3"/>
      <c r="AL3648" s="3"/>
      <c r="AM3648" s="3"/>
      <c r="AN3648" s="3"/>
      <c r="AO3648" s="3"/>
      <c r="AP3648" s="3"/>
      <c r="AQ3648" s="3"/>
      <c r="AR3648" s="3"/>
      <c r="AS3648" s="3"/>
      <c r="AT3648" s="51"/>
      <c r="AU3648" s="48"/>
      <c r="AV3648" s="52"/>
      <c r="AW3648" s="52"/>
    </row>
    <row r="3649" spans="1:49" ht="15" customHeight="1" x14ac:dyDescent="0.25">
      <c r="A3649" s="11">
        <f t="shared" si="1008"/>
        <v>3646</v>
      </c>
      <c r="B3649" s="29">
        <v>34693</v>
      </c>
      <c r="C3649" s="25">
        <v>22</v>
      </c>
      <c r="D3649" s="12">
        <v>32.200000000000003</v>
      </c>
      <c r="E3649" s="25">
        <v>25.3</v>
      </c>
      <c r="F3649" s="35">
        <v>86</v>
      </c>
      <c r="G3649" s="25">
        <v>0</v>
      </c>
      <c r="H3649" s="13">
        <v>0</v>
      </c>
      <c r="I3649" s="25"/>
      <c r="J3649" s="12">
        <v>225</v>
      </c>
      <c r="K3649" s="12">
        <v>9</v>
      </c>
      <c r="L3649" s="25" t="s">
        <v>13</v>
      </c>
      <c r="M3649" s="10"/>
      <c r="N3649" s="15"/>
      <c r="O3649" s="15"/>
      <c r="P3649" s="4"/>
      <c r="Q3649" s="65"/>
      <c r="R3649" s="42"/>
      <c r="S3649" s="44"/>
      <c r="T3649" s="44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5"/>
      <c r="AH3649" s="40"/>
      <c r="AI3649" s="3"/>
      <c r="AJ3649" s="3"/>
      <c r="AK3649" s="3"/>
      <c r="AL3649" s="3"/>
      <c r="AM3649" s="3"/>
      <c r="AN3649" s="3"/>
      <c r="AO3649" s="3"/>
      <c r="AP3649" s="3"/>
      <c r="AQ3649" s="3"/>
      <c r="AR3649" s="3"/>
      <c r="AS3649" s="3"/>
      <c r="AT3649" s="51"/>
      <c r="AU3649" s="48"/>
      <c r="AV3649" s="52"/>
      <c r="AW3649" s="52"/>
    </row>
    <row r="3650" spans="1:49" ht="15" customHeight="1" x14ac:dyDescent="0.25">
      <c r="A3650" s="11">
        <f t="shared" si="1008"/>
        <v>3647</v>
      </c>
      <c r="B3650" s="29">
        <v>34694</v>
      </c>
      <c r="C3650" s="25">
        <v>21</v>
      </c>
      <c r="D3650" s="12">
        <v>32.4</v>
      </c>
      <c r="E3650" s="25">
        <v>25.4</v>
      </c>
      <c r="F3650" s="35">
        <v>85</v>
      </c>
      <c r="G3650" s="25">
        <v>0</v>
      </c>
      <c r="H3650" s="13">
        <v>0</v>
      </c>
      <c r="I3650" s="25"/>
      <c r="J3650" s="12">
        <v>90</v>
      </c>
      <c r="K3650" s="12">
        <v>6</v>
      </c>
      <c r="L3650" s="25" t="s">
        <v>12</v>
      </c>
      <c r="M3650" s="10"/>
      <c r="N3650" s="15"/>
      <c r="O3650" s="15"/>
      <c r="P3650" s="4"/>
      <c r="Q3650" s="65"/>
      <c r="R3650" s="42"/>
      <c r="S3650" s="44"/>
      <c r="T3650" s="44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5"/>
      <c r="AH3650" s="40"/>
      <c r="AI3650" s="3"/>
      <c r="AJ3650" s="3"/>
      <c r="AK3650" s="3"/>
      <c r="AL3650" s="3"/>
      <c r="AM3650" s="3"/>
      <c r="AN3650" s="3"/>
      <c r="AO3650" s="3"/>
      <c r="AP3650" s="3"/>
      <c r="AQ3650" s="3"/>
      <c r="AR3650" s="3"/>
      <c r="AS3650" s="3"/>
      <c r="AT3650" s="51"/>
      <c r="AU3650" s="48"/>
      <c r="AV3650" s="52"/>
      <c r="AW3650" s="52"/>
    </row>
    <row r="3651" spans="1:49" ht="15" customHeight="1" x14ac:dyDescent="0.25">
      <c r="A3651" s="11">
        <f t="shared" si="1008"/>
        <v>3648</v>
      </c>
      <c r="B3651" s="29">
        <v>34695</v>
      </c>
      <c r="C3651" s="25">
        <v>22</v>
      </c>
      <c r="D3651" s="12">
        <v>32.4</v>
      </c>
      <c r="E3651" s="25">
        <v>26</v>
      </c>
      <c r="F3651" s="35">
        <v>85</v>
      </c>
      <c r="G3651" s="25">
        <v>0</v>
      </c>
      <c r="H3651" s="13">
        <v>0</v>
      </c>
      <c r="I3651" s="25"/>
      <c r="J3651" s="12">
        <v>180</v>
      </c>
      <c r="K3651" s="12">
        <v>7</v>
      </c>
      <c r="L3651" s="25" t="s">
        <v>14</v>
      </c>
      <c r="M3651" s="10"/>
      <c r="N3651" s="15"/>
      <c r="O3651" s="15"/>
      <c r="P3651" s="4"/>
      <c r="Q3651" s="65"/>
      <c r="R3651" s="42"/>
      <c r="S3651" s="44"/>
      <c r="T3651" s="44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5"/>
      <c r="AH3651" s="40"/>
      <c r="AI3651" s="3"/>
      <c r="AJ3651" s="3"/>
      <c r="AK3651" s="3"/>
      <c r="AL3651" s="3"/>
      <c r="AM3651" s="3"/>
      <c r="AN3651" s="3"/>
      <c r="AO3651" s="3"/>
      <c r="AP3651" s="3"/>
      <c r="AQ3651" s="3"/>
      <c r="AR3651" s="3"/>
      <c r="AS3651" s="3"/>
      <c r="AT3651" s="51"/>
      <c r="AU3651" s="48"/>
      <c r="AV3651" s="52"/>
      <c r="AW3651" s="52"/>
    </row>
    <row r="3652" spans="1:49" ht="15" customHeight="1" x14ac:dyDescent="0.25">
      <c r="A3652" s="11">
        <f t="shared" si="1008"/>
        <v>3649</v>
      </c>
      <c r="B3652" s="29">
        <v>34696</v>
      </c>
      <c r="C3652" s="25">
        <v>23</v>
      </c>
      <c r="D3652" s="12">
        <v>31.2</v>
      </c>
      <c r="E3652" s="25">
        <v>25.6</v>
      </c>
      <c r="F3652" s="35">
        <v>91</v>
      </c>
      <c r="G3652" s="25">
        <v>2</v>
      </c>
      <c r="H3652" s="13">
        <v>0</v>
      </c>
      <c r="I3652" s="25"/>
      <c r="J3652" s="12">
        <v>90</v>
      </c>
      <c r="K3652" s="12">
        <v>4</v>
      </c>
      <c r="L3652" s="25" t="s">
        <v>12</v>
      </c>
      <c r="M3652" s="10"/>
      <c r="N3652" s="15"/>
      <c r="O3652" s="15"/>
      <c r="P3652" s="4"/>
      <c r="Q3652" s="65"/>
      <c r="R3652" s="42"/>
      <c r="S3652" s="44"/>
      <c r="T3652" s="44"/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5"/>
      <c r="AH3652" s="40"/>
      <c r="AI3652" s="3"/>
      <c r="AJ3652" s="3"/>
      <c r="AK3652" s="3"/>
      <c r="AL3652" s="3"/>
      <c r="AM3652" s="3"/>
      <c r="AN3652" s="3"/>
      <c r="AO3652" s="3"/>
      <c r="AP3652" s="3"/>
      <c r="AQ3652" s="3"/>
      <c r="AR3652" s="3"/>
      <c r="AS3652" s="3"/>
      <c r="AT3652" s="51"/>
      <c r="AU3652" s="48"/>
      <c r="AV3652" s="52"/>
      <c r="AW3652" s="52"/>
    </row>
    <row r="3653" spans="1:49" ht="15" customHeight="1" x14ac:dyDescent="0.25">
      <c r="A3653" s="11">
        <f t="shared" si="1008"/>
        <v>3650</v>
      </c>
      <c r="B3653" s="29">
        <v>34697</v>
      </c>
      <c r="C3653" s="25">
        <v>24</v>
      </c>
      <c r="D3653" s="12">
        <v>32</v>
      </c>
      <c r="E3653" s="25">
        <v>26.4</v>
      </c>
      <c r="F3653" s="35">
        <v>87</v>
      </c>
      <c r="G3653" s="25">
        <v>35</v>
      </c>
      <c r="H3653" s="13">
        <v>0</v>
      </c>
      <c r="I3653" s="25"/>
      <c r="J3653" s="12">
        <v>135</v>
      </c>
      <c r="K3653" s="12">
        <v>4</v>
      </c>
      <c r="L3653" s="25" t="s">
        <v>18</v>
      </c>
      <c r="M3653" s="10"/>
      <c r="N3653" s="15"/>
      <c r="O3653" s="15"/>
      <c r="P3653" s="4"/>
      <c r="Q3653" s="65"/>
      <c r="R3653" s="42"/>
      <c r="S3653" s="44"/>
      <c r="T3653" s="44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5"/>
      <c r="AH3653" s="40"/>
      <c r="AI3653" s="3"/>
      <c r="AJ3653" s="3"/>
      <c r="AK3653" s="3"/>
      <c r="AL3653" s="3"/>
      <c r="AM3653" s="3"/>
      <c r="AN3653" s="3"/>
      <c r="AO3653" s="3"/>
      <c r="AP3653" s="3"/>
      <c r="AQ3653" s="3"/>
      <c r="AR3653" s="3"/>
      <c r="AS3653" s="3"/>
      <c r="AT3653" s="51"/>
      <c r="AU3653" s="48"/>
      <c r="AV3653" s="52"/>
      <c r="AW3653" s="52"/>
    </row>
    <row r="3654" spans="1:49" ht="15" customHeight="1" x14ac:dyDescent="0.25">
      <c r="A3654" s="11">
        <f t="shared" ref="A3654:A3717" si="1009">A3653+1</f>
        <v>3651</v>
      </c>
      <c r="B3654" s="29">
        <v>34698</v>
      </c>
      <c r="C3654" s="25">
        <v>23</v>
      </c>
      <c r="D3654" s="12">
        <v>31.8</v>
      </c>
      <c r="E3654" s="25">
        <v>25.3</v>
      </c>
      <c r="F3654" s="35">
        <v>90</v>
      </c>
      <c r="G3654" s="25">
        <v>5</v>
      </c>
      <c r="H3654" s="13">
        <v>0</v>
      </c>
      <c r="I3654" s="25"/>
      <c r="J3654" s="12">
        <v>90</v>
      </c>
      <c r="K3654" s="12">
        <v>6</v>
      </c>
      <c r="L3654" s="25" t="s">
        <v>12</v>
      </c>
      <c r="M3654" s="10"/>
      <c r="N3654" s="15"/>
      <c r="O3654" s="15"/>
      <c r="P3654" s="4"/>
      <c r="Q3654" s="65"/>
      <c r="R3654" s="42"/>
      <c r="S3654" s="44"/>
      <c r="T3654" s="44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5"/>
      <c r="AH3654" s="40"/>
      <c r="AI3654" s="3"/>
      <c r="AJ3654" s="3"/>
      <c r="AK3654" s="3"/>
      <c r="AL3654" s="3"/>
      <c r="AM3654" s="3"/>
      <c r="AN3654" s="3"/>
      <c r="AO3654" s="3"/>
      <c r="AP3654" s="3"/>
      <c r="AQ3654" s="3"/>
      <c r="AR3654" s="3"/>
      <c r="AS3654" s="3"/>
      <c r="AT3654" s="51"/>
      <c r="AU3654" s="48"/>
      <c r="AV3654" s="52"/>
      <c r="AW3654" s="52"/>
    </row>
    <row r="3655" spans="1:49" ht="15" customHeight="1" x14ac:dyDescent="0.25">
      <c r="A3655" s="11">
        <f t="shared" si="1009"/>
        <v>3652</v>
      </c>
      <c r="B3655" s="29">
        <v>34699</v>
      </c>
      <c r="C3655" s="25">
        <v>23</v>
      </c>
      <c r="D3655" s="12">
        <v>31</v>
      </c>
      <c r="E3655" s="25">
        <v>25.4</v>
      </c>
      <c r="F3655" s="35">
        <v>89</v>
      </c>
      <c r="G3655" s="25">
        <v>0</v>
      </c>
      <c r="H3655" s="13">
        <v>0</v>
      </c>
      <c r="I3655" s="25"/>
      <c r="J3655" s="12">
        <v>225</v>
      </c>
      <c r="K3655" s="12">
        <v>7</v>
      </c>
      <c r="L3655" s="25" t="s">
        <v>13</v>
      </c>
      <c r="M3655" s="10"/>
      <c r="N3655" s="15"/>
      <c r="O3655" s="15"/>
      <c r="P3655" s="4"/>
      <c r="Q3655" s="65"/>
      <c r="R3655" s="42"/>
      <c r="S3655" s="44"/>
      <c r="T3655" s="44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5"/>
      <c r="AH3655" s="40"/>
      <c r="AI3655" s="3"/>
      <c r="AJ3655" s="3"/>
      <c r="AK3655" s="3"/>
      <c r="AL3655" s="3"/>
      <c r="AM3655" s="3"/>
      <c r="AN3655" s="3"/>
      <c r="AO3655" s="3"/>
      <c r="AP3655" s="3"/>
      <c r="AQ3655" s="3"/>
      <c r="AR3655" s="3"/>
      <c r="AS3655" s="3"/>
      <c r="AT3655" s="51"/>
      <c r="AU3655" s="48"/>
      <c r="AV3655" s="52"/>
      <c r="AW3655" s="52"/>
    </row>
    <row r="3656" spans="1:49" ht="15" customHeight="1" x14ac:dyDescent="0.25">
      <c r="A3656" s="11">
        <f t="shared" si="1009"/>
        <v>3653</v>
      </c>
      <c r="B3656" s="29">
        <v>34700</v>
      </c>
      <c r="C3656" s="25">
        <v>23</v>
      </c>
      <c r="D3656" s="12">
        <v>32.1</v>
      </c>
      <c r="E3656" s="25">
        <v>26.2</v>
      </c>
      <c r="F3656" s="35">
        <v>81</v>
      </c>
      <c r="G3656" s="25">
        <v>1</v>
      </c>
      <c r="H3656" s="13">
        <v>0</v>
      </c>
      <c r="I3656" s="25"/>
      <c r="J3656" s="12">
        <v>120</v>
      </c>
      <c r="K3656" s="12">
        <v>4</v>
      </c>
      <c r="L3656" s="25" t="s">
        <v>18</v>
      </c>
      <c r="M3656" s="10"/>
      <c r="N3656" s="15"/>
      <c r="O3656" s="15"/>
      <c r="P3656" s="4"/>
      <c r="Q3656" s="65"/>
      <c r="R3656" s="42"/>
      <c r="S3656" s="44"/>
      <c r="T3656" s="44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5"/>
      <c r="AH3656" s="40"/>
      <c r="AI3656" s="3"/>
      <c r="AJ3656" s="3"/>
      <c r="AK3656" s="3"/>
      <c r="AL3656" s="3"/>
      <c r="AM3656" s="3"/>
      <c r="AN3656" s="3"/>
      <c r="AO3656" s="3"/>
      <c r="AP3656" s="3"/>
      <c r="AQ3656" s="3"/>
      <c r="AR3656" s="3"/>
      <c r="AS3656" s="3"/>
      <c r="AT3656" s="51"/>
      <c r="AU3656" s="48"/>
      <c r="AV3656" s="52"/>
      <c r="AW3656" s="52"/>
    </row>
    <row r="3657" spans="1:49" ht="15" customHeight="1" x14ac:dyDescent="0.25">
      <c r="A3657" s="11">
        <f t="shared" si="1009"/>
        <v>3654</v>
      </c>
      <c r="B3657" s="29">
        <v>34701</v>
      </c>
      <c r="C3657" s="25">
        <v>23</v>
      </c>
      <c r="D3657" s="12">
        <v>32</v>
      </c>
      <c r="E3657" s="25">
        <v>26</v>
      </c>
      <c r="F3657" s="35">
        <v>88</v>
      </c>
      <c r="G3657" s="25">
        <v>0</v>
      </c>
      <c r="H3657" s="13">
        <v>0</v>
      </c>
      <c r="I3657" s="25"/>
      <c r="J3657" s="12">
        <v>90</v>
      </c>
      <c r="K3657" s="12">
        <v>7</v>
      </c>
      <c r="L3657" s="25" t="s">
        <v>12</v>
      </c>
      <c r="M3657" s="10"/>
      <c r="N3657" s="15"/>
      <c r="O3657" s="15"/>
      <c r="P3657" s="4"/>
      <c r="Q3657" s="65"/>
      <c r="R3657" s="42"/>
      <c r="S3657" s="44"/>
      <c r="T3657" s="44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5"/>
      <c r="AH3657" s="40"/>
      <c r="AI3657" s="3"/>
      <c r="AJ3657" s="3"/>
      <c r="AK3657" s="3"/>
      <c r="AL3657" s="3"/>
      <c r="AM3657" s="3"/>
      <c r="AN3657" s="3"/>
      <c r="AO3657" s="3"/>
      <c r="AP3657" s="3"/>
      <c r="AQ3657" s="3"/>
      <c r="AR3657" s="3"/>
      <c r="AS3657" s="3"/>
      <c r="AT3657" s="51"/>
      <c r="AU3657" s="48"/>
      <c r="AV3657" s="52"/>
      <c r="AW3657" s="52"/>
    </row>
    <row r="3658" spans="1:49" ht="15" customHeight="1" x14ac:dyDescent="0.25">
      <c r="A3658" s="11">
        <f t="shared" si="1009"/>
        <v>3655</v>
      </c>
      <c r="B3658" s="29">
        <v>34702</v>
      </c>
      <c r="C3658" s="25">
        <v>23</v>
      </c>
      <c r="D3658" s="12">
        <v>32</v>
      </c>
      <c r="E3658" s="25">
        <v>25.9</v>
      </c>
      <c r="F3658" s="35">
        <v>89</v>
      </c>
      <c r="G3658" s="25">
        <v>10</v>
      </c>
      <c r="H3658" s="13">
        <v>0</v>
      </c>
      <c r="I3658" s="25"/>
      <c r="J3658" s="12">
        <v>90</v>
      </c>
      <c r="K3658" s="12">
        <v>6</v>
      </c>
      <c r="L3658" s="25" t="s">
        <v>12</v>
      </c>
      <c r="M3658" s="10"/>
      <c r="N3658" s="15"/>
      <c r="O3658" s="15"/>
      <c r="P3658" s="4"/>
      <c r="Q3658" s="65"/>
      <c r="R3658" s="42"/>
      <c r="S3658" s="44"/>
      <c r="T3658" s="44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5"/>
      <c r="AH3658" s="40"/>
      <c r="AI3658" s="3"/>
      <c r="AJ3658" s="3"/>
      <c r="AK3658" s="3"/>
      <c r="AL3658" s="3"/>
      <c r="AM3658" s="3"/>
      <c r="AN3658" s="3"/>
      <c r="AO3658" s="3"/>
      <c r="AP3658" s="3"/>
      <c r="AQ3658" s="3"/>
      <c r="AR3658" s="3"/>
      <c r="AS3658" s="3"/>
      <c r="AT3658" s="51"/>
      <c r="AU3658" s="48"/>
      <c r="AV3658" s="52"/>
      <c r="AW3658" s="52"/>
    </row>
    <row r="3659" spans="1:49" ht="15" customHeight="1" x14ac:dyDescent="0.25">
      <c r="A3659" s="11">
        <f t="shared" si="1009"/>
        <v>3656</v>
      </c>
      <c r="B3659" s="29">
        <v>34703</v>
      </c>
      <c r="C3659" s="25">
        <v>23</v>
      </c>
      <c r="D3659" s="12">
        <v>32.5</v>
      </c>
      <c r="E3659" s="25">
        <v>26.5</v>
      </c>
      <c r="F3659" s="35">
        <v>86</v>
      </c>
      <c r="G3659" s="25">
        <v>64</v>
      </c>
      <c r="H3659" s="13">
        <v>0</v>
      </c>
      <c r="I3659" s="25"/>
      <c r="J3659" s="12">
        <v>240</v>
      </c>
      <c r="K3659" s="12">
        <v>4</v>
      </c>
      <c r="L3659" s="25" t="s">
        <v>13</v>
      </c>
      <c r="M3659" s="10"/>
      <c r="N3659" s="15"/>
      <c r="O3659" s="15"/>
      <c r="P3659" s="4"/>
      <c r="Q3659" s="65"/>
      <c r="R3659" s="42"/>
      <c r="S3659" s="44"/>
      <c r="T3659" s="44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5"/>
      <c r="AH3659" s="40"/>
      <c r="AI3659" s="3"/>
      <c r="AJ3659" s="3"/>
      <c r="AK3659" s="3"/>
      <c r="AL3659" s="3"/>
      <c r="AM3659" s="3"/>
      <c r="AN3659" s="3"/>
      <c r="AO3659" s="3"/>
      <c r="AP3659" s="3"/>
      <c r="AQ3659" s="3"/>
      <c r="AR3659" s="3"/>
      <c r="AS3659" s="3"/>
      <c r="AT3659" s="51"/>
      <c r="AU3659" s="48"/>
      <c r="AV3659" s="52"/>
      <c r="AW3659" s="52"/>
    </row>
    <row r="3660" spans="1:49" ht="15" customHeight="1" x14ac:dyDescent="0.25">
      <c r="A3660" s="11">
        <f t="shared" si="1009"/>
        <v>3657</v>
      </c>
      <c r="B3660" s="29">
        <v>34704</v>
      </c>
      <c r="C3660" s="25">
        <v>23</v>
      </c>
      <c r="D3660" s="12">
        <v>32.4</v>
      </c>
      <c r="E3660" s="25">
        <v>26.6</v>
      </c>
      <c r="F3660" s="35">
        <v>87</v>
      </c>
      <c r="G3660" s="25">
        <v>7</v>
      </c>
      <c r="H3660" s="13">
        <v>0</v>
      </c>
      <c r="I3660" s="25"/>
      <c r="J3660" s="12">
        <v>0</v>
      </c>
      <c r="K3660" s="12">
        <v>3</v>
      </c>
      <c r="L3660" s="25" t="s">
        <v>13</v>
      </c>
      <c r="M3660" s="10"/>
      <c r="N3660" s="15"/>
      <c r="O3660" s="15"/>
      <c r="P3660" s="4"/>
      <c r="Q3660" s="65"/>
      <c r="R3660" s="42"/>
      <c r="S3660" s="44"/>
      <c r="T3660" s="44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5"/>
      <c r="AH3660" s="40"/>
      <c r="AI3660" s="3"/>
      <c r="AJ3660" s="3"/>
      <c r="AK3660" s="3"/>
      <c r="AL3660" s="3"/>
      <c r="AM3660" s="3"/>
      <c r="AN3660" s="3"/>
      <c r="AO3660" s="3"/>
      <c r="AP3660" s="3"/>
      <c r="AQ3660" s="3"/>
      <c r="AR3660" s="3"/>
      <c r="AS3660" s="3"/>
      <c r="AT3660" s="51"/>
      <c r="AU3660" s="48"/>
      <c r="AV3660" s="52"/>
      <c r="AW3660" s="52"/>
    </row>
    <row r="3661" spans="1:49" ht="15" customHeight="1" x14ac:dyDescent="0.25">
      <c r="A3661" s="11">
        <f t="shared" si="1009"/>
        <v>3658</v>
      </c>
      <c r="B3661" s="29">
        <v>34705</v>
      </c>
      <c r="C3661" s="25">
        <v>23</v>
      </c>
      <c r="D3661" s="12">
        <v>27.6</v>
      </c>
      <c r="E3661" s="25">
        <v>24.6</v>
      </c>
      <c r="F3661" s="35">
        <v>94</v>
      </c>
      <c r="G3661" s="25">
        <v>22</v>
      </c>
      <c r="H3661" s="13">
        <v>0</v>
      </c>
      <c r="I3661" s="25"/>
      <c r="J3661" s="12">
        <v>270</v>
      </c>
      <c r="K3661" s="12">
        <v>3</v>
      </c>
      <c r="L3661" s="25" t="s">
        <v>15</v>
      </c>
      <c r="M3661" s="10"/>
      <c r="N3661" s="15"/>
      <c r="O3661" s="15"/>
      <c r="P3661" s="4"/>
      <c r="Q3661" s="65"/>
      <c r="R3661" s="42"/>
      <c r="S3661" s="44"/>
      <c r="T3661" s="44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5"/>
      <c r="AH3661" s="40"/>
      <c r="AI3661" s="3"/>
      <c r="AJ3661" s="3"/>
      <c r="AK3661" s="3"/>
      <c r="AL3661" s="3"/>
      <c r="AM3661" s="3"/>
      <c r="AN3661" s="3"/>
      <c r="AO3661" s="3"/>
      <c r="AP3661" s="3"/>
      <c r="AQ3661" s="3"/>
      <c r="AR3661" s="3"/>
      <c r="AS3661" s="3"/>
      <c r="AT3661" s="51"/>
      <c r="AU3661" s="48"/>
      <c r="AV3661" s="52"/>
      <c r="AW3661" s="52"/>
    </row>
    <row r="3662" spans="1:49" ht="15" customHeight="1" x14ac:dyDescent="0.25">
      <c r="A3662" s="11">
        <f t="shared" si="1009"/>
        <v>3659</v>
      </c>
      <c r="B3662" s="29">
        <v>34706</v>
      </c>
      <c r="C3662" s="25">
        <v>23</v>
      </c>
      <c r="D3662" s="12">
        <v>27.6</v>
      </c>
      <c r="E3662" s="25">
        <v>24.7</v>
      </c>
      <c r="F3662" s="35">
        <v>91</v>
      </c>
      <c r="G3662" s="25">
        <v>27</v>
      </c>
      <c r="H3662" s="13">
        <v>0</v>
      </c>
      <c r="I3662" s="25"/>
      <c r="J3662" s="12">
        <v>90</v>
      </c>
      <c r="K3662" s="12">
        <v>1</v>
      </c>
      <c r="L3662" s="25" t="s">
        <v>12</v>
      </c>
      <c r="M3662" s="10"/>
      <c r="N3662" s="15"/>
      <c r="O3662" s="15"/>
      <c r="P3662" s="4"/>
      <c r="Q3662" s="65"/>
      <c r="R3662" s="42"/>
      <c r="S3662" s="44"/>
      <c r="T3662" s="44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5"/>
      <c r="AH3662" s="40"/>
      <c r="AI3662" s="3"/>
      <c r="AJ3662" s="3"/>
      <c r="AK3662" s="3"/>
      <c r="AL3662" s="3"/>
      <c r="AM3662" s="3"/>
      <c r="AN3662" s="3"/>
      <c r="AO3662" s="3"/>
      <c r="AP3662" s="3"/>
      <c r="AQ3662" s="3"/>
      <c r="AR3662" s="3"/>
      <c r="AS3662" s="3"/>
      <c r="AT3662" s="51"/>
      <c r="AU3662" s="48"/>
      <c r="AV3662" s="52"/>
      <c r="AW3662" s="52"/>
    </row>
    <row r="3663" spans="1:49" ht="15" customHeight="1" x14ac:dyDescent="0.25">
      <c r="A3663" s="11">
        <f t="shared" si="1009"/>
        <v>3660</v>
      </c>
      <c r="B3663" s="29">
        <v>34707</v>
      </c>
      <c r="C3663" s="25">
        <v>23</v>
      </c>
      <c r="D3663" s="12">
        <v>31.8</v>
      </c>
      <c r="E3663" s="25">
        <v>26.3</v>
      </c>
      <c r="F3663" s="35">
        <v>81</v>
      </c>
      <c r="G3663" s="25">
        <v>0</v>
      </c>
      <c r="H3663" s="13">
        <v>0</v>
      </c>
      <c r="I3663" s="25">
        <v>0</v>
      </c>
      <c r="J3663" s="12">
        <v>270</v>
      </c>
      <c r="K3663" s="12">
        <v>34</v>
      </c>
      <c r="L3663" s="25" t="s">
        <v>15</v>
      </c>
      <c r="M3663" s="10"/>
      <c r="N3663" s="15"/>
      <c r="O3663" s="15"/>
      <c r="P3663" s="4"/>
      <c r="Q3663" s="65"/>
      <c r="R3663" s="42"/>
      <c r="S3663" s="44"/>
      <c r="T3663" s="44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5"/>
      <c r="AH3663" s="40"/>
      <c r="AI3663" s="3"/>
      <c r="AJ3663" s="3"/>
      <c r="AK3663" s="3"/>
      <c r="AL3663" s="3"/>
      <c r="AM3663" s="3"/>
      <c r="AN3663" s="3"/>
      <c r="AO3663" s="3"/>
      <c r="AP3663" s="3"/>
      <c r="AQ3663" s="3"/>
      <c r="AR3663" s="3"/>
      <c r="AS3663" s="3"/>
      <c r="AT3663" s="51"/>
      <c r="AU3663" s="48"/>
      <c r="AV3663" s="52"/>
      <c r="AW3663" s="52"/>
    </row>
    <row r="3664" spans="1:49" ht="15" customHeight="1" x14ac:dyDescent="0.25">
      <c r="A3664" s="11">
        <f t="shared" si="1009"/>
        <v>3661</v>
      </c>
      <c r="B3664" s="29">
        <v>34708</v>
      </c>
      <c r="C3664" s="25">
        <v>23</v>
      </c>
      <c r="D3664" s="12">
        <v>31</v>
      </c>
      <c r="E3664" s="25">
        <v>26.5</v>
      </c>
      <c r="F3664" s="35">
        <v>82</v>
      </c>
      <c r="G3664" s="25">
        <v>0</v>
      </c>
      <c r="H3664" s="13">
        <v>0</v>
      </c>
      <c r="I3664" s="25"/>
      <c r="J3664" s="12">
        <v>90</v>
      </c>
      <c r="K3664" s="12">
        <v>10</v>
      </c>
      <c r="L3664" s="25" t="s">
        <v>13</v>
      </c>
      <c r="M3664" s="10"/>
      <c r="N3664" s="15"/>
      <c r="O3664" s="15"/>
      <c r="P3664" s="4"/>
      <c r="Q3664" s="65"/>
      <c r="R3664" s="42"/>
      <c r="S3664" s="44"/>
      <c r="T3664" s="44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5"/>
      <c r="AH3664" s="40"/>
      <c r="AI3664" s="3"/>
      <c r="AJ3664" s="3"/>
      <c r="AK3664" s="3"/>
      <c r="AL3664" s="3"/>
      <c r="AM3664" s="3"/>
      <c r="AN3664" s="3"/>
      <c r="AO3664" s="3"/>
      <c r="AP3664" s="3"/>
      <c r="AQ3664" s="3"/>
      <c r="AR3664" s="3"/>
      <c r="AS3664" s="3"/>
      <c r="AT3664" s="51"/>
      <c r="AU3664" s="48"/>
      <c r="AV3664" s="52"/>
      <c r="AW3664" s="52"/>
    </row>
    <row r="3665" spans="1:49" ht="15" customHeight="1" x14ac:dyDescent="0.25">
      <c r="A3665" s="11">
        <f t="shared" si="1009"/>
        <v>3662</v>
      </c>
      <c r="B3665" s="29">
        <v>34709</v>
      </c>
      <c r="C3665" s="25">
        <v>23</v>
      </c>
      <c r="D3665" s="12">
        <v>31</v>
      </c>
      <c r="E3665" s="25">
        <v>26.2</v>
      </c>
      <c r="F3665" s="35">
        <v>92</v>
      </c>
      <c r="G3665" s="25">
        <v>9</v>
      </c>
      <c r="H3665" s="13">
        <v>0</v>
      </c>
      <c r="I3665" s="25"/>
      <c r="J3665" s="12">
        <v>230</v>
      </c>
      <c r="K3665" s="12">
        <v>5</v>
      </c>
      <c r="L3665" s="25" t="s">
        <v>13</v>
      </c>
      <c r="M3665" s="10"/>
      <c r="N3665" s="15"/>
      <c r="O3665" s="15"/>
      <c r="P3665" s="4"/>
      <c r="Q3665" s="65"/>
      <c r="R3665" s="42"/>
      <c r="S3665" s="44"/>
      <c r="T3665" s="44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5"/>
      <c r="AH3665" s="40"/>
      <c r="AI3665" s="3"/>
      <c r="AJ3665" s="3"/>
      <c r="AK3665" s="3"/>
      <c r="AL3665" s="3"/>
      <c r="AM3665" s="3"/>
      <c r="AN3665" s="3"/>
      <c r="AO3665" s="3"/>
      <c r="AP3665" s="3"/>
      <c r="AQ3665" s="3"/>
      <c r="AR3665" s="3"/>
      <c r="AS3665" s="3"/>
      <c r="AT3665" s="51"/>
      <c r="AU3665" s="48"/>
      <c r="AV3665" s="52"/>
      <c r="AW3665" s="52"/>
    </row>
    <row r="3666" spans="1:49" ht="15" customHeight="1" x14ac:dyDescent="0.25">
      <c r="A3666" s="11">
        <f t="shared" si="1009"/>
        <v>3663</v>
      </c>
      <c r="B3666" s="29">
        <v>34710</v>
      </c>
      <c r="C3666" s="25">
        <v>22</v>
      </c>
      <c r="D3666" s="12">
        <v>30.7</v>
      </c>
      <c r="E3666" s="25">
        <v>24.9</v>
      </c>
      <c r="F3666" s="35">
        <v>88</v>
      </c>
      <c r="G3666" s="25">
        <v>64</v>
      </c>
      <c r="H3666" s="13">
        <v>0</v>
      </c>
      <c r="I3666" s="25"/>
      <c r="J3666" s="12">
        <v>0</v>
      </c>
      <c r="K3666" s="12">
        <v>5</v>
      </c>
      <c r="L3666" s="25" t="s">
        <v>13</v>
      </c>
      <c r="M3666" s="10"/>
      <c r="N3666" s="15"/>
      <c r="O3666" s="15"/>
      <c r="P3666" s="4"/>
      <c r="Q3666" s="65"/>
      <c r="R3666" s="42"/>
      <c r="S3666" s="44"/>
      <c r="T3666" s="44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5"/>
      <c r="AH3666" s="40"/>
      <c r="AI3666" s="3"/>
      <c r="AJ3666" s="3"/>
      <c r="AK3666" s="3"/>
      <c r="AL3666" s="3"/>
      <c r="AM3666" s="3"/>
      <c r="AN3666" s="3"/>
      <c r="AO3666" s="3"/>
      <c r="AP3666" s="3"/>
      <c r="AQ3666" s="3"/>
      <c r="AR3666" s="3"/>
      <c r="AS3666" s="3"/>
      <c r="AT3666" s="51"/>
      <c r="AU3666" s="48"/>
      <c r="AV3666" s="52"/>
      <c r="AW3666" s="52"/>
    </row>
    <row r="3667" spans="1:49" ht="15" customHeight="1" x14ac:dyDescent="0.25">
      <c r="A3667" s="11">
        <f t="shared" si="1009"/>
        <v>3664</v>
      </c>
      <c r="B3667" s="29">
        <v>34711</v>
      </c>
      <c r="C3667" s="25">
        <v>21</v>
      </c>
      <c r="D3667" s="12">
        <v>29.6</v>
      </c>
      <c r="E3667" s="25">
        <v>25.4</v>
      </c>
      <c r="F3667" s="35">
        <v>82</v>
      </c>
      <c r="G3667" s="25">
        <v>0</v>
      </c>
      <c r="H3667" s="13">
        <v>0</v>
      </c>
      <c r="I3667" s="25"/>
      <c r="J3667" s="12">
        <v>230</v>
      </c>
      <c r="K3667" s="12">
        <v>3</v>
      </c>
      <c r="L3667" s="25" t="s">
        <v>13</v>
      </c>
      <c r="M3667" s="10"/>
      <c r="N3667" s="15"/>
      <c r="O3667" s="15"/>
      <c r="P3667" s="4"/>
      <c r="Q3667" s="65"/>
      <c r="R3667" s="42"/>
      <c r="S3667" s="44"/>
      <c r="T3667" s="44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5"/>
      <c r="AH3667" s="40"/>
      <c r="AI3667" s="3"/>
      <c r="AJ3667" s="3"/>
      <c r="AK3667" s="3"/>
      <c r="AL3667" s="3"/>
      <c r="AM3667" s="3"/>
      <c r="AN3667" s="3"/>
      <c r="AO3667" s="3"/>
      <c r="AP3667" s="3"/>
      <c r="AQ3667" s="3"/>
      <c r="AR3667" s="3"/>
      <c r="AS3667" s="3"/>
      <c r="AT3667" s="51"/>
      <c r="AU3667" s="48"/>
      <c r="AV3667" s="52"/>
      <c r="AW3667" s="52"/>
    </row>
    <row r="3668" spans="1:49" ht="15" customHeight="1" x14ac:dyDescent="0.25">
      <c r="A3668" s="11">
        <f t="shared" si="1009"/>
        <v>3665</v>
      </c>
      <c r="B3668" s="29">
        <v>34712</v>
      </c>
      <c r="C3668" s="25">
        <v>22</v>
      </c>
      <c r="D3668" s="12">
        <v>28.8</v>
      </c>
      <c r="E3668" s="25">
        <v>24.7</v>
      </c>
      <c r="F3668" s="35">
        <v>94</v>
      </c>
      <c r="G3668" s="25">
        <v>0</v>
      </c>
      <c r="H3668" s="13">
        <v>0</v>
      </c>
      <c r="I3668" s="25"/>
      <c r="J3668" s="12">
        <v>200</v>
      </c>
      <c r="K3668" s="12">
        <v>5</v>
      </c>
      <c r="L3668" s="25" t="s">
        <v>14</v>
      </c>
      <c r="M3668" s="10"/>
      <c r="N3668" s="15"/>
      <c r="O3668" s="15"/>
      <c r="P3668" s="4"/>
      <c r="Q3668" s="65"/>
      <c r="R3668" s="42"/>
      <c r="S3668" s="44"/>
      <c r="T3668" s="44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5"/>
      <c r="AH3668" s="40"/>
      <c r="AI3668" s="3"/>
      <c r="AJ3668" s="3"/>
      <c r="AK3668" s="3"/>
      <c r="AL3668" s="3"/>
      <c r="AM3668" s="3"/>
      <c r="AN3668" s="3"/>
      <c r="AO3668" s="3"/>
      <c r="AP3668" s="3"/>
      <c r="AQ3668" s="3"/>
      <c r="AR3668" s="3"/>
      <c r="AS3668" s="3"/>
      <c r="AT3668" s="51"/>
      <c r="AU3668" s="48"/>
      <c r="AV3668" s="52"/>
      <c r="AW3668" s="52"/>
    </row>
    <row r="3669" spans="1:49" ht="15" customHeight="1" x14ac:dyDescent="0.25">
      <c r="A3669" s="11">
        <f t="shared" si="1009"/>
        <v>3666</v>
      </c>
      <c r="B3669" s="29">
        <v>34713</v>
      </c>
      <c r="C3669" s="25">
        <v>22</v>
      </c>
      <c r="D3669" s="12">
        <v>33</v>
      </c>
      <c r="E3669" s="25">
        <v>25.2</v>
      </c>
      <c r="F3669" s="35">
        <v>82</v>
      </c>
      <c r="G3669" s="25">
        <v>16</v>
      </c>
      <c r="H3669" s="13">
        <v>0</v>
      </c>
      <c r="I3669" s="25"/>
      <c r="J3669" s="12">
        <v>90</v>
      </c>
      <c r="K3669" s="12">
        <v>2</v>
      </c>
      <c r="L3669" s="25" t="s">
        <v>12</v>
      </c>
      <c r="M3669" s="10"/>
      <c r="N3669" s="15"/>
      <c r="O3669" s="15"/>
      <c r="P3669" s="4"/>
      <c r="Q3669" s="65"/>
      <c r="R3669" s="42"/>
      <c r="S3669" s="44"/>
      <c r="T3669" s="44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5"/>
      <c r="AH3669" s="40"/>
      <c r="AI3669" s="3"/>
      <c r="AJ3669" s="3"/>
      <c r="AK3669" s="3"/>
      <c r="AL3669" s="3"/>
      <c r="AM3669" s="3"/>
      <c r="AN3669" s="3"/>
      <c r="AO3669" s="3"/>
      <c r="AP3669" s="3"/>
      <c r="AQ3669" s="3"/>
      <c r="AR3669" s="3"/>
      <c r="AS3669" s="3"/>
      <c r="AT3669" s="51"/>
      <c r="AU3669" s="48"/>
      <c r="AV3669" s="52"/>
      <c r="AW3669" s="52"/>
    </row>
    <row r="3670" spans="1:49" ht="15" customHeight="1" x14ac:dyDescent="0.25">
      <c r="A3670" s="11">
        <f t="shared" si="1009"/>
        <v>3667</v>
      </c>
      <c r="B3670" s="29">
        <v>34714</v>
      </c>
      <c r="C3670" s="25">
        <v>23</v>
      </c>
      <c r="D3670" s="12">
        <v>31.8</v>
      </c>
      <c r="E3670" s="25">
        <v>25.7</v>
      </c>
      <c r="F3670" s="35">
        <v>81</v>
      </c>
      <c r="G3670" s="25">
        <v>0</v>
      </c>
      <c r="H3670" s="13">
        <v>0</v>
      </c>
      <c r="I3670" s="25"/>
      <c r="J3670" s="12">
        <v>90</v>
      </c>
      <c r="K3670" s="12">
        <v>8</v>
      </c>
      <c r="L3670" s="25" t="s">
        <v>12</v>
      </c>
      <c r="M3670" s="10"/>
      <c r="N3670" s="15"/>
      <c r="O3670" s="15"/>
      <c r="P3670" s="4"/>
      <c r="Q3670" s="65"/>
      <c r="R3670" s="42"/>
      <c r="S3670" s="44"/>
      <c r="T3670" s="44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5"/>
      <c r="AH3670" s="40"/>
      <c r="AI3670" s="3"/>
      <c r="AJ3670" s="3"/>
      <c r="AK3670" s="3"/>
      <c r="AL3670" s="3"/>
      <c r="AM3670" s="3"/>
      <c r="AN3670" s="3"/>
      <c r="AO3670" s="3"/>
      <c r="AP3670" s="3"/>
      <c r="AQ3670" s="3"/>
      <c r="AR3670" s="3"/>
      <c r="AS3670" s="3"/>
      <c r="AT3670" s="51"/>
      <c r="AU3670" s="48"/>
      <c r="AV3670" s="52"/>
      <c r="AW3670" s="52"/>
    </row>
    <row r="3671" spans="1:49" ht="15" customHeight="1" x14ac:dyDescent="0.25">
      <c r="A3671" s="11">
        <f t="shared" si="1009"/>
        <v>3668</v>
      </c>
      <c r="B3671" s="29">
        <v>34715</v>
      </c>
      <c r="C3671" s="25">
        <v>22</v>
      </c>
      <c r="D3671" s="12">
        <v>32.6</v>
      </c>
      <c r="E3671" s="25">
        <v>27.2</v>
      </c>
      <c r="F3671" s="35">
        <v>78</v>
      </c>
      <c r="G3671" s="25">
        <v>0</v>
      </c>
      <c r="H3671" s="13">
        <v>0</v>
      </c>
      <c r="I3671" s="25">
        <v>8</v>
      </c>
      <c r="J3671" s="12">
        <v>90</v>
      </c>
      <c r="K3671" s="12">
        <v>28</v>
      </c>
      <c r="L3671" s="25" t="s">
        <v>12</v>
      </c>
      <c r="M3671" s="10"/>
      <c r="N3671" s="15"/>
      <c r="O3671" s="15"/>
      <c r="P3671" s="4"/>
      <c r="Q3671" s="65"/>
      <c r="R3671" s="42"/>
      <c r="S3671" s="44"/>
      <c r="T3671" s="44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5"/>
      <c r="AH3671" s="40"/>
      <c r="AI3671" s="3"/>
      <c r="AJ3671" s="3"/>
      <c r="AK3671" s="3"/>
      <c r="AL3671" s="3"/>
      <c r="AM3671" s="3"/>
      <c r="AN3671" s="3"/>
      <c r="AO3671" s="3"/>
      <c r="AP3671" s="3"/>
      <c r="AQ3671" s="3"/>
      <c r="AR3671" s="3"/>
      <c r="AS3671" s="3"/>
      <c r="AT3671" s="51"/>
      <c r="AU3671" s="48"/>
      <c r="AV3671" s="52"/>
      <c r="AW3671" s="52"/>
    </row>
    <row r="3672" spans="1:49" ht="15" customHeight="1" x14ac:dyDescent="0.25">
      <c r="A3672" s="11">
        <f t="shared" si="1009"/>
        <v>3669</v>
      </c>
      <c r="B3672" s="29">
        <v>34716</v>
      </c>
      <c r="C3672" s="25">
        <v>22</v>
      </c>
      <c r="D3672" s="12">
        <v>31.8</v>
      </c>
      <c r="E3672" s="25">
        <v>25.9</v>
      </c>
      <c r="F3672" s="35">
        <v>79</v>
      </c>
      <c r="G3672" s="25">
        <v>0</v>
      </c>
      <c r="H3672" s="13">
        <v>0</v>
      </c>
      <c r="I3672" s="25">
        <v>3</v>
      </c>
      <c r="J3672" s="12">
        <v>90</v>
      </c>
      <c r="K3672" s="12">
        <v>20</v>
      </c>
      <c r="L3672" s="25" t="s">
        <v>12</v>
      </c>
      <c r="M3672" s="10"/>
      <c r="N3672" s="15"/>
      <c r="O3672" s="15"/>
      <c r="P3672" s="4"/>
      <c r="Q3672" s="65"/>
      <c r="R3672" s="42"/>
      <c r="S3672" s="44"/>
      <c r="T3672" s="44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5"/>
      <c r="AH3672" s="40"/>
      <c r="AI3672" s="3"/>
      <c r="AJ3672" s="3"/>
      <c r="AK3672" s="3"/>
      <c r="AL3672" s="3"/>
      <c r="AM3672" s="3"/>
      <c r="AN3672" s="3"/>
      <c r="AO3672" s="3"/>
      <c r="AP3672" s="3"/>
      <c r="AQ3672" s="3"/>
      <c r="AR3672" s="3"/>
      <c r="AS3672" s="3"/>
      <c r="AT3672" s="51"/>
      <c r="AU3672" s="48"/>
      <c r="AV3672" s="52"/>
      <c r="AW3672" s="52"/>
    </row>
    <row r="3673" spans="1:49" ht="15" customHeight="1" x14ac:dyDescent="0.25">
      <c r="A3673" s="11">
        <f t="shared" si="1009"/>
        <v>3670</v>
      </c>
      <c r="B3673" s="29">
        <v>34717</v>
      </c>
      <c r="C3673" s="25">
        <v>21</v>
      </c>
      <c r="D3673" s="12">
        <v>31.8</v>
      </c>
      <c r="E3673" s="25">
        <v>26.1</v>
      </c>
      <c r="F3673" s="35">
        <v>76</v>
      </c>
      <c r="G3673" s="25">
        <v>0</v>
      </c>
      <c r="H3673" s="13">
        <v>0</v>
      </c>
      <c r="I3673" s="25">
        <v>6</v>
      </c>
      <c r="J3673" s="12">
        <v>90</v>
      </c>
      <c r="K3673" s="12">
        <v>11</v>
      </c>
      <c r="L3673" s="25" t="s">
        <v>12</v>
      </c>
      <c r="M3673" s="10"/>
      <c r="N3673" s="15"/>
      <c r="O3673" s="15"/>
      <c r="P3673" s="4"/>
      <c r="Q3673" s="65"/>
      <c r="R3673" s="42"/>
      <c r="S3673" s="44"/>
      <c r="T3673" s="44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5"/>
      <c r="AH3673" s="40"/>
      <c r="AI3673" s="3"/>
      <c r="AJ3673" s="3"/>
      <c r="AK3673" s="3"/>
      <c r="AL3673" s="3"/>
      <c r="AM3673" s="3"/>
      <c r="AN3673" s="3"/>
      <c r="AO3673" s="3"/>
      <c r="AP3673" s="3"/>
      <c r="AQ3673" s="3"/>
      <c r="AR3673" s="3"/>
      <c r="AS3673" s="3"/>
      <c r="AT3673" s="51"/>
      <c r="AU3673" s="48"/>
      <c r="AV3673" s="52"/>
      <c r="AW3673" s="52"/>
    </row>
    <row r="3674" spans="1:49" ht="15" customHeight="1" x14ac:dyDescent="0.25">
      <c r="A3674" s="11">
        <f t="shared" si="1009"/>
        <v>3671</v>
      </c>
      <c r="B3674" s="29">
        <v>34718</v>
      </c>
      <c r="C3674" s="25">
        <v>21</v>
      </c>
      <c r="D3674" s="12">
        <v>33.6</v>
      </c>
      <c r="E3674" s="25">
        <v>24.7</v>
      </c>
      <c r="F3674" s="35">
        <v>90</v>
      </c>
      <c r="G3674" s="25">
        <v>2</v>
      </c>
      <c r="H3674" s="13">
        <v>0</v>
      </c>
      <c r="I3674" s="25"/>
      <c r="J3674" s="12">
        <v>0</v>
      </c>
      <c r="K3674" s="12">
        <v>11</v>
      </c>
      <c r="L3674" s="25" t="s">
        <v>12</v>
      </c>
      <c r="M3674" s="10"/>
      <c r="N3674" s="15"/>
      <c r="O3674" s="15"/>
      <c r="P3674" s="4"/>
      <c r="Q3674" s="65"/>
      <c r="R3674" s="42"/>
      <c r="S3674" s="44"/>
      <c r="T3674" s="44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5"/>
      <c r="AH3674" s="40"/>
      <c r="AI3674" s="3"/>
      <c r="AJ3674" s="3"/>
      <c r="AK3674" s="3"/>
      <c r="AL3674" s="3"/>
      <c r="AM3674" s="3"/>
      <c r="AN3674" s="3"/>
      <c r="AO3674" s="3"/>
      <c r="AP3674" s="3"/>
      <c r="AQ3674" s="3"/>
      <c r="AR3674" s="3"/>
      <c r="AS3674" s="3"/>
      <c r="AT3674" s="51"/>
      <c r="AU3674" s="48"/>
      <c r="AV3674" s="52"/>
      <c r="AW3674" s="52"/>
    </row>
    <row r="3675" spans="1:49" ht="15" customHeight="1" x14ac:dyDescent="0.25">
      <c r="A3675" s="11">
        <f t="shared" si="1009"/>
        <v>3672</v>
      </c>
      <c r="B3675" s="29">
        <v>34719</v>
      </c>
      <c r="C3675" s="25">
        <v>22</v>
      </c>
      <c r="D3675" s="12">
        <v>32.200000000000003</v>
      </c>
      <c r="E3675" s="25">
        <v>25.6</v>
      </c>
      <c r="F3675" s="35">
        <v>80</v>
      </c>
      <c r="G3675" s="25">
        <v>2</v>
      </c>
      <c r="H3675" s="13">
        <v>0</v>
      </c>
      <c r="I3675" s="25"/>
      <c r="J3675" s="12">
        <v>180</v>
      </c>
      <c r="K3675" s="12">
        <v>3</v>
      </c>
      <c r="L3675" s="25" t="s">
        <v>14</v>
      </c>
      <c r="M3675" s="10"/>
      <c r="N3675" s="15"/>
      <c r="O3675" s="15"/>
      <c r="P3675" s="4"/>
      <c r="Q3675" s="65"/>
      <c r="R3675" s="42"/>
      <c r="S3675" s="3"/>
      <c r="T3675" s="3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5"/>
      <c r="AH3675" s="40"/>
      <c r="AI3675" s="3"/>
      <c r="AJ3675" s="3"/>
      <c r="AK3675" s="3"/>
      <c r="AL3675" s="3"/>
      <c r="AM3675" s="3"/>
      <c r="AN3675" s="3"/>
      <c r="AO3675" s="3"/>
      <c r="AP3675" s="3"/>
      <c r="AQ3675" s="3"/>
      <c r="AR3675" s="3"/>
      <c r="AS3675" s="3"/>
      <c r="AT3675" s="52"/>
      <c r="AU3675" s="52"/>
      <c r="AV3675" s="52"/>
      <c r="AW3675" s="52"/>
    </row>
    <row r="3676" spans="1:49" ht="15" customHeight="1" x14ac:dyDescent="0.25">
      <c r="A3676" s="11">
        <f t="shared" si="1009"/>
        <v>3673</v>
      </c>
      <c r="B3676" s="29">
        <v>34720</v>
      </c>
      <c r="C3676" s="25">
        <v>23</v>
      </c>
      <c r="D3676" s="12">
        <v>31.7</v>
      </c>
      <c r="E3676" s="25">
        <v>25.4</v>
      </c>
      <c r="F3676" s="35">
        <v>86</v>
      </c>
      <c r="G3676" s="25">
        <v>1</v>
      </c>
      <c r="H3676" s="13">
        <v>0</v>
      </c>
      <c r="I3676" s="25"/>
      <c r="J3676" s="12">
        <v>0</v>
      </c>
      <c r="K3676" s="12">
        <v>4</v>
      </c>
      <c r="L3676" s="25" t="s">
        <v>12</v>
      </c>
      <c r="M3676" s="10"/>
      <c r="N3676" s="15"/>
      <c r="O3676" s="15"/>
      <c r="P3676" s="4"/>
      <c r="Q3676" s="66"/>
      <c r="R3676" s="42"/>
      <c r="S3676" s="3"/>
      <c r="T3676" s="3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5"/>
      <c r="AH3676" s="40"/>
      <c r="AI3676" s="3"/>
      <c r="AJ3676" s="3"/>
      <c r="AK3676" s="3"/>
      <c r="AL3676" s="3"/>
      <c r="AM3676" s="3"/>
      <c r="AN3676" s="3"/>
      <c r="AO3676" s="3"/>
      <c r="AP3676" s="3"/>
      <c r="AQ3676" s="3"/>
      <c r="AR3676" s="3"/>
      <c r="AS3676" s="3"/>
      <c r="AT3676" s="52"/>
      <c r="AU3676" s="52"/>
      <c r="AV3676" s="52"/>
      <c r="AW3676" s="52"/>
    </row>
    <row r="3677" spans="1:49" ht="15" customHeight="1" x14ac:dyDescent="0.25">
      <c r="A3677" s="11">
        <f t="shared" si="1009"/>
        <v>3674</v>
      </c>
      <c r="B3677" s="29">
        <v>34721</v>
      </c>
      <c r="C3677" s="25">
        <v>23</v>
      </c>
      <c r="D3677" s="12">
        <v>31.3</v>
      </c>
      <c r="E3677" s="25">
        <v>25.5</v>
      </c>
      <c r="F3677" s="35">
        <v>81</v>
      </c>
      <c r="G3677" s="25">
        <v>2</v>
      </c>
      <c r="H3677" s="13">
        <v>0</v>
      </c>
      <c r="I3677" s="25"/>
      <c r="J3677" s="12">
        <v>200</v>
      </c>
      <c r="K3677" s="12">
        <v>2</v>
      </c>
      <c r="L3677" s="25" t="s">
        <v>14</v>
      </c>
      <c r="M3677" s="10"/>
      <c r="N3677" s="15"/>
      <c r="O3677" s="15"/>
      <c r="P3677" s="4"/>
      <c r="Q3677" s="64"/>
      <c r="R3677" s="42"/>
      <c r="S3677" s="44"/>
      <c r="T3677" s="44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5"/>
      <c r="AH3677" s="40"/>
      <c r="AI3677" s="3"/>
      <c r="AJ3677" s="3"/>
      <c r="AK3677" s="3"/>
      <c r="AL3677" s="3"/>
      <c r="AM3677" s="3"/>
      <c r="AN3677" s="3"/>
      <c r="AO3677" s="3"/>
      <c r="AP3677" s="3"/>
      <c r="AQ3677" s="3"/>
      <c r="AR3677" s="3"/>
      <c r="AS3677" s="3"/>
      <c r="AT3677" s="51"/>
      <c r="AU3677" s="48"/>
      <c r="AV3677" s="52"/>
      <c r="AW3677" s="52"/>
    </row>
    <row r="3678" spans="1:49" ht="15" customHeight="1" x14ac:dyDescent="0.25">
      <c r="A3678" s="11">
        <f t="shared" si="1009"/>
        <v>3675</v>
      </c>
      <c r="B3678" s="29">
        <v>34722</v>
      </c>
      <c r="C3678" s="25">
        <v>22</v>
      </c>
      <c r="D3678" s="12">
        <v>29.6</v>
      </c>
      <c r="E3678" s="25">
        <v>24.3</v>
      </c>
      <c r="F3678" s="35">
        <v>94</v>
      </c>
      <c r="G3678" s="25">
        <v>4</v>
      </c>
      <c r="H3678" s="13">
        <v>0</v>
      </c>
      <c r="I3678" s="25"/>
      <c r="J3678" s="12">
        <v>230</v>
      </c>
      <c r="K3678" s="12">
        <v>7</v>
      </c>
      <c r="L3678" s="25" t="s">
        <v>13</v>
      </c>
      <c r="M3678" s="10"/>
      <c r="N3678" s="15"/>
      <c r="O3678" s="15"/>
      <c r="P3678" s="4"/>
      <c r="Q3678" s="65"/>
      <c r="R3678" s="42"/>
      <c r="S3678" s="44"/>
      <c r="T3678" s="44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5"/>
      <c r="AH3678" s="40"/>
      <c r="AI3678" s="3"/>
      <c r="AJ3678" s="3"/>
      <c r="AK3678" s="3"/>
      <c r="AL3678" s="3"/>
      <c r="AM3678" s="3"/>
      <c r="AN3678" s="3"/>
      <c r="AO3678" s="3"/>
      <c r="AP3678" s="3"/>
      <c r="AQ3678" s="3"/>
      <c r="AR3678" s="3"/>
      <c r="AS3678" s="3"/>
      <c r="AT3678" s="51"/>
      <c r="AU3678" s="48"/>
      <c r="AV3678" s="52"/>
      <c r="AW3678" s="52"/>
    </row>
    <row r="3679" spans="1:49" ht="15" customHeight="1" x14ac:dyDescent="0.25">
      <c r="A3679" s="11">
        <f t="shared" si="1009"/>
        <v>3676</v>
      </c>
      <c r="B3679" s="29">
        <v>34723</v>
      </c>
      <c r="C3679" s="25">
        <v>21</v>
      </c>
      <c r="D3679" s="12">
        <v>31</v>
      </c>
      <c r="E3679" s="25">
        <v>24.1</v>
      </c>
      <c r="F3679" s="35">
        <v>86</v>
      </c>
      <c r="G3679" s="25">
        <v>7</v>
      </c>
      <c r="H3679" s="13">
        <v>0</v>
      </c>
      <c r="I3679" s="25"/>
      <c r="J3679" s="12">
        <v>200</v>
      </c>
      <c r="K3679" s="12">
        <v>4</v>
      </c>
      <c r="L3679" s="25" t="s">
        <v>14</v>
      </c>
      <c r="M3679" s="10"/>
      <c r="N3679" s="15"/>
      <c r="O3679" s="15"/>
      <c r="P3679" s="4"/>
      <c r="Q3679" s="65"/>
      <c r="R3679" s="42"/>
      <c r="S3679" s="44"/>
      <c r="T3679" s="44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5"/>
      <c r="AH3679" s="40"/>
      <c r="AI3679" s="3"/>
      <c r="AJ3679" s="3"/>
      <c r="AK3679" s="3"/>
      <c r="AL3679" s="3"/>
      <c r="AM3679" s="3"/>
      <c r="AN3679" s="3"/>
      <c r="AO3679" s="3"/>
      <c r="AP3679" s="3"/>
      <c r="AQ3679" s="3"/>
      <c r="AR3679" s="3"/>
      <c r="AS3679" s="3"/>
      <c r="AT3679" s="51"/>
      <c r="AU3679" s="48"/>
      <c r="AV3679" s="52"/>
      <c r="AW3679" s="52"/>
    </row>
    <row r="3680" spans="1:49" ht="15" customHeight="1" x14ac:dyDescent="0.25">
      <c r="A3680" s="11">
        <f t="shared" si="1009"/>
        <v>3677</v>
      </c>
      <c r="B3680" s="29">
        <v>34724</v>
      </c>
      <c r="C3680" s="25">
        <v>21</v>
      </c>
      <c r="D3680" s="12">
        <v>31.8</v>
      </c>
      <c r="E3680" s="25">
        <v>26</v>
      </c>
      <c r="F3680" s="35">
        <v>85</v>
      </c>
      <c r="G3680" s="25">
        <v>16</v>
      </c>
      <c r="H3680" s="13">
        <v>0</v>
      </c>
      <c r="I3680" s="25"/>
      <c r="J3680" s="12">
        <v>270</v>
      </c>
      <c r="K3680" s="12">
        <v>4</v>
      </c>
      <c r="L3680" s="25" t="s">
        <v>15</v>
      </c>
      <c r="M3680" s="10"/>
      <c r="N3680" s="15"/>
      <c r="O3680" s="15"/>
      <c r="P3680" s="4"/>
      <c r="Q3680" s="65"/>
      <c r="R3680" s="42"/>
      <c r="S3680" s="44"/>
      <c r="T3680" s="44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5"/>
      <c r="AH3680" s="40"/>
      <c r="AI3680" s="3"/>
      <c r="AJ3680" s="3"/>
      <c r="AK3680" s="3"/>
      <c r="AL3680" s="3"/>
      <c r="AM3680" s="3"/>
      <c r="AN3680" s="3"/>
      <c r="AO3680" s="3"/>
      <c r="AP3680" s="3"/>
      <c r="AQ3680" s="3"/>
      <c r="AR3680" s="3"/>
      <c r="AS3680" s="3"/>
      <c r="AT3680" s="51"/>
      <c r="AU3680" s="48"/>
      <c r="AV3680" s="52"/>
      <c r="AW3680" s="52"/>
    </row>
    <row r="3681" spans="1:49" ht="15" customHeight="1" x14ac:dyDescent="0.25">
      <c r="A3681" s="11">
        <f t="shared" si="1009"/>
        <v>3678</v>
      </c>
      <c r="B3681" s="29">
        <v>34725</v>
      </c>
      <c r="C3681" s="25">
        <v>21</v>
      </c>
      <c r="D3681" s="12">
        <v>31.4</v>
      </c>
      <c r="E3681" s="25">
        <v>25.4</v>
      </c>
      <c r="F3681" s="35">
        <v>87</v>
      </c>
      <c r="G3681" s="25">
        <v>0</v>
      </c>
      <c r="H3681" s="13">
        <v>0</v>
      </c>
      <c r="I3681" s="25"/>
      <c r="J3681" s="12">
        <v>270</v>
      </c>
      <c r="K3681" s="12">
        <v>6</v>
      </c>
      <c r="L3681" s="25" t="s">
        <v>15</v>
      </c>
      <c r="M3681" s="10"/>
      <c r="N3681" s="15"/>
      <c r="O3681" s="15"/>
      <c r="P3681" s="4"/>
      <c r="Q3681" s="65"/>
      <c r="R3681" s="42"/>
      <c r="S3681" s="44"/>
      <c r="T3681" s="44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5"/>
      <c r="AH3681" s="40"/>
      <c r="AI3681" s="3"/>
      <c r="AJ3681" s="3"/>
      <c r="AK3681" s="3"/>
      <c r="AL3681" s="3"/>
      <c r="AM3681" s="3"/>
      <c r="AN3681" s="3"/>
      <c r="AO3681" s="3"/>
      <c r="AP3681" s="3"/>
      <c r="AQ3681" s="3"/>
      <c r="AR3681" s="3"/>
      <c r="AS3681" s="3"/>
      <c r="AT3681" s="51"/>
      <c r="AU3681" s="48"/>
      <c r="AV3681" s="52"/>
      <c r="AW3681" s="52"/>
    </row>
    <row r="3682" spans="1:49" ht="15" customHeight="1" x14ac:dyDescent="0.25">
      <c r="A3682" s="11">
        <f t="shared" si="1009"/>
        <v>3679</v>
      </c>
      <c r="B3682" s="29">
        <v>34726</v>
      </c>
      <c r="C3682" s="25">
        <v>22</v>
      </c>
      <c r="D3682" s="12">
        <v>28</v>
      </c>
      <c r="E3682" s="25">
        <v>24.3</v>
      </c>
      <c r="F3682" s="35">
        <v>93</v>
      </c>
      <c r="G3682" s="25">
        <v>50</v>
      </c>
      <c r="H3682" s="13">
        <v>0</v>
      </c>
      <c r="I3682" s="25"/>
      <c r="J3682" s="12">
        <v>0</v>
      </c>
      <c r="K3682" s="12">
        <v>5</v>
      </c>
      <c r="L3682" s="25" t="s">
        <v>11</v>
      </c>
      <c r="M3682" s="10"/>
      <c r="N3682" s="15"/>
      <c r="O3682" s="15"/>
      <c r="P3682" s="4"/>
      <c r="Q3682" s="65"/>
      <c r="R3682" s="42"/>
      <c r="S3682" s="44"/>
      <c r="T3682" s="44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5"/>
      <c r="AH3682" s="40"/>
      <c r="AI3682" s="3"/>
      <c r="AJ3682" s="3"/>
      <c r="AK3682" s="3"/>
      <c r="AL3682" s="3"/>
      <c r="AM3682" s="3"/>
      <c r="AN3682" s="3"/>
      <c r="AO3682" s="3"/>
      <c r="AP3682" s="3"/>
      <c r="AQ3682" s="3"/>
      <c r="AR3682" s="3"/>
      <c r="AS3682" s="3"/>
      <c r="AT3682" s="51"/>
      <c r="AU3682" s="48"/>
      <c r="AV3682" s="52"/>
      <c r="AW3682" s="52"/>
    </row>
    <row r="3683" spans="1:49" ht="15" customHeight="1" x14ac:dyDescent="0.25">
      <c r="A3683" s="11">
        <f t="shared" si="1009"/>
        <v>3680</v>
      </c>
      <c r="B3683" s="29">
        <v>34727</v>
      </c>
      <c r="C3683" s="25">
        <v>22</v>
      </c>
      <c r="D3683" s="12">
        <v>31.6</v>
      </c>
      <c r="E3683" s="25">
        <v>25.1</v>
      </c>
      <c r="F3683" s="35">
        <v>86</v>
      </c>
      <c r="G3683" s="25">
        <v>0</v>
      </c>
      <c r="H3683" s="13">
        <v>0</v>
      </c>
      <c r="I3683" s="25"/>
      <c r="J3683" s="12">
        <v>180</v>
      </c>
      <c r="K3683" s="12">
        <v>4</v>
      </c>
      <c r="L3683" s="25" t="s">
        <v>14</v>
      </c>
      <c r="M3683" s="10"/>
      <c r="N3683" s="15"/>
      <c r="O3683" s="15"/>
      <c r="P3683" s="4"/>
      <c r="Q3683" s="65"/>
      <c r="R3683" s="42"/>
      <c r="S3683" s="44"/>
      <c r="T3683" s="44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5"/>
      <c r="AH3683" s="40"/>
      <c r="AI3683" s="3"/>
      <c r="AJ3683" s="3"/>
      <c r="AK3683" s="3"/>
      <c r="AL3683" s="3"/>
      <c r="AM3683" s="3"/>
      <c r="AN3683" s="3"/>
      <c r="AO3683" s="3"/>
      <c r="AP3683" s="3"/>
      <c r="AQ3683" s="3"/>
      <c r="AR3683" s="3"/>
      <c r="AS3683" s="3"/>
      <c r="AT3683" s="51"/>
      <c r="AU3683" s="48"/>
      <c r="AV3683" s="52"/>
      <c r="AW3683" s="52"/>
    </row>
    <row r="3684" spans="1:49" ht="15" customHeight="1" x14ac:dyDescent="0.25">
      <c r="A3684" s="11">
        <f t="shared" si="1009"/>
        <v>3681</v>
      </c>
      <c r="B3684" s="29">
        <v>34728</v>
      </c>
      <c r="C3684" s="25">
        <v>23</v>
      </c>
      <c r="D3684" s="12">
        <v>32.200000000000003</v>
      </c>
      <c r="E3684" s="25">
        <v>25.9</v>
      </c>
      <c r="F3684" s="35">
        <v>86</v>
      </c>
      <c r="G3684" s="25">
        <v>0</v>
      </c>
      <c r="H3684" s="13">
        <v>0</v>
      </c>
      <c r="I3684" s="25"/>
      <c r="J3684" s="12">
        <v>230</v>
      </c>
      <c r="K3684" s="12">
        <v>5</v>
      </c>
      <c r="L3684" s="25" t="s">
        <v>13</v>
      </c>
      <c r="M3684" s="10"/>
      <c r="N3684" s="15"/>
      <c r="O3684" s="15"/>
      <c r="P3684" s="4"/>
      <c r="Q3684" s="65"/>
      <c r="R3684" s="42"/>
      <c r="S3684" s="44"/>
      <c r="T3684" s="44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5"/>
      <c r="AH3684" s="40"/>
      <c r="AI3684" s="3"/>
      <c r="AJ3684" s="3"/>
      <c r="AK3684" s="3"/>
      <c r="AL3684" s="3"/>
      <c r="AM3684" s="3"/>
      <c r="AN3684" s="3"/>
      <c r="AO3684" s="3"/>
      <c r="AP3684" s="3"/>
      <c r="AQ3684" s="3"/>
      <c r="AR3684" s="3"/>
      <c r="AS3684" s="3"/>
      <c r="AT3684" s="51"/>
      <c r="AU3684" s="48"/>
      <c r="AV3684" s="52"/>
      <c r="AW3684" s="52"/>
    </row>
    <row r="3685" spans="1:49" ht="15" customHeight="1" x14ac:dyDescent="0.25">
      <c r="A3685" s="11">
        <f t="shared" si="1009"/>
        <v>3682</v>
      </c>
      <c r="B3685" s="29">
        <v>34729</v>
      </c>
      <c r="C3685" s="25">
        <v>23</v>
      </c>
      <c r="D3685" s="12">
        <v>32</v>
      </c>
      <c r="E3685" s="25">
        <v>26.1</v>
      </c>
      <c r="F3685" s="35">
        <v>75</v>
      </c>
      <c r="G3685" s="25">
        <v>2</v>
      </c>
      <c r="H3685" s="13">
        <v>0</v>
      </c>
      <c r="I3685" s="25"/>
      <c r="J3685" s="12">
        <v>90</v>
      </c>
      <c r="K3685" s="12">
        <v>8</v>
      </c>
      <c r="L3685" s="25" t="s">
        <v>12</v>
      </c>
      <c r="M3685" s="10"/>
      <c r="N3685" s="15"/>
      <c r="O3685" s="15"/>
      <c r="P3685" s="4"/>
      <c r="Q3685" s="65"/>
      <c r="R3685" s="42"/>
      <c r="S3685" s="44"/>
      <c r="T3685" s="44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5"/>
      <c r="AH3685" s="40"/>
      <c r="AI3685" s="3"/>
      <c r="AJ3685" s="3"/>
      <c r="AK3685" s="3"/>
      <c r="AL3685" s="3"/>
      <c r="AM3685" s="3"/>
      <c r="AN3685" s="3"/>
      <c r="AO3685" s="3"/>
      <c r="AP3685" s="3"/>
      <c r="AQ3685" s="3"/>
      <c r="AR3685" s="3"/>
      <c r="AS3685" s="3"/>
      <c r="AT3685" s="51"/>
      <c r="AU3685" s="48"/>
      <c r="AV3685" s="52"/>
      <c r="AW3685" s="52"/>
    </row>
    <row r="3686" spans="1:49" ht="15" customHeight="1" x14ac:dyDescent="0.25">
      <c r="A3686" s="11">
        <f t="shared" si="1009"/>
        <v>3683</v>
      </c>
      <c r="B3686" s="29">
        <v>34730</v>
      </c>
      <c r="C3686" s="25">
        <v>23</v>
      </c>
      <c r="D3686" s="12">
        <v>30.4</v>
      </c>
      <c r="E3686" s="25"/>
      <c r="F3686" s="35">
        <v>91</v>
      </c>
      <c r="G3686" s="25">
        <v>2</v>
      </c>
      <c r="H3686" s="13">
        <v>0</v>
      </c>
      <c r="I3686" s="25"/>
      <c r="J3686" s="12">
        <v>90</v>
      </c>
      <c r="K3686" s="12">
        <v>11</v>
      </c>
      <c r="L3686" s="25" t="s">
        <v>12</v>
      </c>
      <c r="M3686" s="10"/>
      <c r="N3686" s="15"/>
      <c r="O3686" s="15"/>
      <c r="P3686" s="4"/>
      <c r="Q3686" s="65"/>
      <c r="R3686" s="42"/>
      <c r="S3686" s="44"/>
      <c r="T3686" s="44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5"/>
      <c r="AH3686" s="40"/>
      <c r="AI3686" s="3"/>
      <c r="AJ3686" s="3"/>
      <c r="AK3686" s="3"/>
      <c r="AL3686" s="3"/>
      <c r="AM3686" s="3"/>
      <c r="AN3686" s="3"/>
      <c r="AO3686" s="3"/>
      <c r="AP3686" s="3"/>
      <c r="AQ3686" s="3"/>
      <c r="AR3686" s="3"/>
      <c r="AS3686" s="3"/>
      <c r="AT3686" s="51"/>
      <c r="AU3686" s="48"/>
      <c r="AV3686" s="52"/>
      <c r="AW3686" s="52"/>
    </row>
    <row r="3687" spans="1:49" ht="15" customHeight="1" x14ac:dyDescent="0.25">
      <c r="A3687" s="11">
        <f t="shared" si="1009"/>
        <v>3684</v>
      </c>
      <c r="B3687" s="29">
        <v>34731</v>
      </c>
      <c r="C3687" s="25">
        <v>23</v>
      </c>
      <c r="D3687" s="12">
        <v>26</v>
      </c>
      <c r="E3687" s="25">
        <v>24.7</v>
      </c>
      <c r="F3687" s="35">
        <v>95</v>
      </c>
      <c r="G3687" s="25">
        <v>16</v>
      </c>
      <c r="H3687" s="13">
        <v>0</v>
      </c>
      <c r="I3687" s="25"/>
      <c r="J3687" s="12">
        <v>0</v>
      </c>
      <c r="K3687" s="12">
        <v>6</v>
      </c>
      <c r="L3687" s="25" t="s">
        <v>11</v>
      </c>
      <c r="M3687" s="10"/>
      <c r="N3687" s="15"/>
      <c r="O3687" s="15"/>
      <c r="P3687" s="4"/>
      <c r="Q3687" s="65"/>
      <c r="R3687" s="42"/>
      <c r="S3687" s="44"/>
      <c r="T3687" s="44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5"/>
      <c r="AH3687" s="40"/>
      <c r="AI3687" s="3"/>
      <c r="AJ3687" s="3"/>
      <c r="AK3687" s="3"/>
      <c r="AL3687" s="3"/>
      <c r="AM3687" s="3"/>
      <c r="AN3687" s="3"/>
      <c r="AO3687" s="3"/>
      <c r="AP3687" s="3"/>
      <c r="AQ3687" s="3"/>
      <c r="AR3687" s="3"/>
      <c r="AS3687" s="3"/>
      <c r="AT3687" s="51"/>
      <c r="AU3687" s="48"/>
      <c r="AV3687" s="52"/>
      <c r="AW3687" s="52"/>
    </row>
    <row r="3688" spans="1:49" ht="15" customHeight="1" x14ac:dyDescent="0.25">
      <c r="A3688" s="11">
        <f t="shared" si="1009"/>
        <v>3685</v>
      </c>
      <c r="B3688" s="29">
        <v>34732</v>
      </c>
      <c r="C3688" s="25">
        <v>23</v>
      </c>
      <c r="D3688" s="12">
        <v>32.6</v>
      </c>
      <c r="E3688" s="25">
        <v>24.5</v>
      </c>
      <c r="F3688" s="35">
        <v>89</v>
      </c>
      <c r="G3688" s="25">
        <v>61</v>
      </c>
      <c r="H3688" s="13">
        <v>0</v>
      </c>
      <c r="I3688" s="25"/>
      <c r="J3688" s="12">
        <v>360</v>
      </c>
      <c r="K3688" s="12">
        <v>1</v>
      </c>
      <c r="L3688" s="25" t="s">
        <v>11</v>
      </c>
      <c r="M3688" s="10"/>
      <c r="N3688" s="15"/>
      <c r="O3688" s="15"/>
      <c r="P3688" s="4"/>
      <c r="Q3688" s="65"/>
      <c r="R3688" s="42"/>
      <c r="S3688" s="44"/>
      <c r="T3688" s="44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5"/>
      <c r="AH3688" s="40"/>
      <c r="AI3688" s="3"/>
      <c r="AJ3688" s="3"/>
      <c r="AK3688" s="3"/>
      <c r="AL3688" s="3"/>
      <c r="AM3688" s="3"/>
      <c r="AN3688" s="3"/>
      <c r="AO3688" s="3"/>
      <c r="AP3688" s="3"/>
      <c r="AQ3688" s="3"/>
      <c r="AR3688" s="3"/>
      <c r="AS3688" s="3"/>
      <c r="AT3688" s="51"/>
      <c r="AU3688" s="48"/>
      <c r="AV3688" s="52"/>
      <c r="AW3688" s="52"/>
    </row>
    <row r="3689" spans="1:49" ht="15" customHeight="1" x14ac:dyDescent="0.25">
      <c r="A3689" s="11">
        <f t="shared" si="1009"/>
        <v>3686</v>
      </c>
      <c r="B3689" s="29">
        <v>34733</v>
      </c>
      <c r="C3689" s="25">
        <v>23</v>
      </c>
      <c r="D3689" s="12">
        <v>31.9</v>
      </c>
      <c r="E3689" s="25">
        <v>26.6</v>
      </c>
      <c r="F3689" s="35">
        <v>77</v>
      </c>
      <c r="G3689" s="25">
        <v>0</v>
      </c>
      <c r="H3689" s="13">
        <v>0</v>
      </c>
      <c r="I3689" s="25">
        <v>4</v>
      </c>
      <c r="J3689" s="12">
        <v>100</v>
      </c>
      <c r="K3689" s="12">
        <v>20</v>
      </c>
      <c r="L3689" s="25" t="s">
        <v>18</v>
      </c>
      <c r="M3689" s="10"/>
      <c r="N3689" s="15"/>
      <c r="O3689" s="15"/>
      <c r="P3689" s="4"/>
      <c r="Q3689" s="65"/>
      <c r="R3689" s="42"/>
      <c r="S3689" s="44"/>
      <c r="T3689" s="44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5"/>
      <c r="AH3689" s="40"/>
      <c r="AI3689" s="3"/>
      <c r="AJ3689" s="3"/>
      <c r="AK3689" s="3"/>
      <c r="AL3689" s="3"/>
      <c r="AM3689" s="3"/>
      <c r="AN3689" s="3"/>
      <c r="AO3689" s="3"/>
      <c r="AP3689" s="3"/>
      <c r="AQ3689" s="3"/>
      <c r="AR3689" s="3"/>
      <c r="AS3689" s="3"/>
      <c r="AT3689" s="51"/>
      <c r="AU3689" s="48"/>
      <c r="AV3689" s="52"/>
      <c r="AW3689" s="52"/>
    </row>
    <row r="3690" spans="1:49" ht="15" customHeight="1" x14ac:dyDescent="0.25">
      <c r="A3690" s="11">
        <f t="shared" si="1009"/>
        <v>3687</v>
      </c>
      <c r="B3690" s="29">
        <v>34734</v>
      </c>
      <c r="C3690" s="25">
        <v>24</v>
      </c>
      <c r="D3690" s="12">
        <v>30.2</v>
      </c>
      <c r="E3690" s="25">
        <v>25.1</v>
      </c>
      <c r="F3690" s="35">
        <v>78</v>
      </c>
      <c r="G3690" s="25">
        <v>1</v>
      </c>
      <c r="H3690" s="13">
        <v>0</v>
      </c>
      <c r="I3690" s="25">
        <v>4</v>
      </c>
      <c r="J3690" s="12">
        <v>90</v>
      </c>
      <c r="K3690" s="12">
        <v>15</v>
      </c>
      <c r="L3690" s="25" t="s">
        <v>12</v>
      </c>
      <c r="M3690" s="10"/>
      <c r="N3690" s="15"/>
      <c r="O3690" s="15"/>
      <c r="P3690" s="4"/>
      <c r="Q3690" s="65"/>
      <c r="R3690" s="42"/>
      <c r="S3690" s="44"/>
      <c r="T3690" s="44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5"/>
      <c r="AH3690" s="40"/>
      <c r="AI3690" s="3"/>
      <c r="AJ3690" s="3"/>
      <c r="AK3690" s="3"/>
      <c r="AL3690" s="3"/>
      <c r="AM3690" s="3"/>
      <c r="AN3690" s="3"/>
      <c r="AO3690" s="3"/>
      <c r="AP3690" s="3"/>
      <c r="AQ3690" s="3"/>
      <c r="AR3690" s="3"/>
      <c r="AS3690" s="3"/>
      <c r="AT3690" s="51"/>
      <c r="AU3690" s="48"/>
      <c r="AV3690" s="52"/>
      <c r="AW3690" s="52"/>
    </row>
    <row r="3691" spans="1:49" ht="15" customHeight="1" x14ac:dyDescent="0.25">
      <c r="A3691" s="11">
        <f t="shared" si="1009"/>
        <v>3688</v>
      </c>
      <c r="B3691" s="29">
        <v>34735</v>
      </c>
      <c r="C3691" s="25">
        <v>24</v>
      </c>
      <c r="D3691" s="12">
        <v>32.6</v>
      </c>
      <c r="E3691" s="25"/>
      <c r="F3691" s="35">
        <v>67</v>
      </c>
      <c r="G3691" s="25">
        <v>0</v>
      </c>
      <c r="H3691" s="13">
        <v>0</v>
      </c>
      <c r="I3691" s="25">
        <v>8</v>
      </c>
      <c r="J3691" s="12">
        <v>90</v>
      </c>
      <c r="K3691" s="12">
        <v>21</v>
      </c>
      <c r="L3691" s="25" t="s">
        <v>12</v>
      </c>
      <c r="M3691" s="10"/>
      <c r="N3691" s="15"/>
      <c r="O3691" s="15"/>
      <c r="P3691" s="4"/>
      <c r="Q3691" s="65"/>
      <c r="R3691" s="42"/>
      <c r="S3691" s="44"/>
      <c r="T3691" s="44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5"/>
      <c r="AH3691" s="40"/>
      <c r="AI3691" s="3"/>
      <c r="AJ3691" s="3"/>
      <c r="AK3691" s="3"/>
      <c r="AL3691" s="3"/>
      <c r="AM3691" s="3"/>
      <c r="AN3691" s="3"/>
      <c r="AO3691" s="3"/>
      <c r="AP3691" s="3"/>
      <c r="AQ3691" s="3"/>
      <c r="AR3691" s="3"/>
      <c r="AS3691" s="3"/>
      <c r="AT3691" s="51"/>
      <c r="AU3691" s="48"/>
      <c r="AV3691" s="52"/>
      <c r="AW3691" s="52"/>
    </row>
    <row r="3692" spans="1:49" ht="15" customHeight="1" x14ac:dyDescent="0.25">
      <c r="A3692" s="11">
        <f t="shared" si="1009"/>
        <v>3689</v>
      </c>
      <c r="B3692" s="29">
        <v>34736</v>
      </c>
      <c r="C3692" s="25">
        <v>22</v>
      </c>
      <c r="D3692" s="12">
        <v>32.6</v>
      </c>
      <c r="E3692" s="25">
        <v>26.2</v>
      </c>
      <c r="F3692" s="35">
        <v>68</v>
      </c>
      <c r="G3692" s="25">
        <v>0</v>
      </c>
      <c r="H3692" s="13">
        <v>0</v>
      </c>
      <c r="I3692" s="25">
        <v>10</v>
      </c>
      <c r="J3692" s="12">
        <v>90</v>
      </c>
      <c r="K3692" s="12">
        <v>28</v>
      </c>
      <c r="L3692" s="25" t="s">
        <v>12</v>
      </c>
      <c r="M3692" s="10"/>
      <c r="N3692" s="15"/>
      <c r="O3692" s="15"/>
      <c r="P3692" s="4"/>
      <c r="Q3692" s="65"/>
      <c r="R3692" s="42"/>
      <c r="S3692" s="44"/>
      <c r="T3692" s="44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5"/>
      <c r="AH3692" s="40"/>
      <c r="AI3692" s="3"/>
      <c r="AJ3692" s="3"/>
      <c r="AK3692" s="3"/>
      <c r="AL3692" s="3"/>
      <c r="AM3692" s="3"/>
      <c r="AN3692" s="3"/>
      <c r="AO3692" s="3"/>
      <c r="AP3692" s="3"/>
      <c r="AQ3692" s="3"/>
      <c r="AR3692" s="3"/>
      <c r="AS3692" s="3"/>
      <c r="AT3692" s="51"/>
      <c r="AU3692" s="48"/>
      <c r="AV3692" s="52"/>
      <c r="AW3692" s="52"/>
    </row>
    <row r="3693" spans="1:49" ht="15" customHeight="1" x14ac:dyDescent="0.25">
      <c r="A3693" s="11">
        <f t="shared" si="1009"/>
        <v>3690</v>
      </c>
      <c r="B3693" s="29">
        <v>34737</v>
      </c>
      <c r="C3693" s="25">
        <v>22</v>
      </c>
      <c r="D3693" s="12">
        <v>32.4</v>
      </c>
      <c r="E3693" s="25">
        <v>27.3</v>
      </c>
      <c r="F3693" s="35">
        <v>66</v>
      </c>
      <c r="G3693" s="25">
        <v>0</v>
      </c>
      <c r="H3693" s="13">
        <v>0</v>
      </c>
      <c r="I3693" s="25">
        <v>13</v>
      </c>
      <c r="J3693" s="12">
        <v>130</v>
      </c>
      <c r="K3693" s="12">
        <v>38</v>
      </c>
      <c r="L3693" s="25" t="s">
        <v>18</v>
      </c>
      <c r="M3693" s="10"/>
      <c r="N3693" s="15"/>
      <c r="O3693" s="15"/>
      <c r="P3693" s="4"/>
      <c r="Q3693" s="65"/>
      <c r="R3693" s="42"/>
      <c r="S3693" s="44"/>
      <c r="T3693" s="44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5"/>
      <c r="AH3693" s="40"/>
      <c r="AI3693" s="3"/>
      <c r="AJ3693" s="3"/>
      <c r="AK3693" s="3"/>
      <c r="AL3693" s="3"/>
      <c r="AM3693" s="3"/>
      <c r="AN3693" s="3"/>
      <c r="AO3693" s="3"/>
      <c r="AP3693" s="3"/>
      <c r="AQ3693" s="3"/>
      <c r="AR3693" s="3"/>
      <c r="AS3693" s="3"/>
      <c r="AT3693" s="51"/>
      <c r="AU3693" s="48"/>
      <c r="AV3693" s="52"/>
      <c r="AW3693" s="52"/>
    </row>
    <row r="3694" spans="1:49" ht="15" customHeight="1" x14ac:dyDescent="0.25">
      <c r="A3694" s="11">
        <f t="shared" si="1009"/>
        <v>3691</v>
      </c>
      <c r="B3694" s="29">
        <v>34738</v>
      </c>
      <c r="C3694" s="25">
        <v>22</v>
      </c>
      <c r="D3694" s="12">
        <v>33.299999999999997</v>
      </c>
      <c r="E3694" s="25">
        <v>27.5</v>
      </c>
      <c r="F3694" s="35">
        <v>74</v>
      </c>
      <c r="G3694" s="25">
        <v>0</v>
      </c>
      <c r="H3694" s="13">
        <v>0</v>
      </c>
      <c r="I3694" s="25">
        <v>3</v>
      </c>
      <c r="J3694" s="12">
        <v>180</v>
      </c>
      <c r="K3694" s="12">
        <v>27</v>
      </c>
      <c r="L3694" s="25" t="s">
        <v>14</v>
      </c>
      <c r="M3694" s="10"/>
      <c r="N3694" s="15"/>
      <c r="O3694" s="15"/>
      <c r="P3694" s="4"/>
      <c r="Q3694" s="65"/>
      <c r="R3694" s="42"/>
      <c r="S3694" s="44"/>
      <c r="T3694" s="44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5"/>
      <c r="AH3694" s="40"/>
      <c r="AI3694" s="3"/>
      <c r="AJ3694" s="3"/>
      <c r="AK3694" s="3"/>
      <c r="AL3694" s="3"/>
      <c r="AM3694" s="3"/>
      <c r="AN3694" s="3"/>
      <c r="AO3694" s="3"/>
      <c r="AP3694" s="3"/>
      <c r="AQ3694" s="3"/>
      <c r="AR3694" s="3"/>
      <c r="AS3694" s="3"/>
      <c r="AT3694" s="51"/>
      <c r="AU3694" s="48"/>
      <c r="AV3694" s="52"/>
      <c r="AW3694" s="52"/>
    </row>
    <row r="3695" spans="1:49" ht="15" customHeight="1" x14ac:dyDescent="0.25">
      <c r="A3695" s="11">
        <f t="shared" si="1009"/>
        <v>3692</v>
      </c>
      <c r="B3695" s="29">
        <v>34739</v>
      </c>
      <c r="C3695" s="25">
        <v>22</v>
      </c>
      <c r="D3695" s="12">
        <v>32.799999999999997</v>
      </c>
      <c r="E3695" s="25">
        <v>25.8</v>
      </c>
      <c r="F3695" s="35">
        <v>84</v>
      </c>
      <c r="G3695" s="25">
        <v>8</v>
      </c>
      <c r="H3695" s="13">
        <v>0</v>
      </c>
      <c r="I3695" s="25"/>
      <c r="J3695" s="12">
        <v>90</v>
      </c>
      <c r="K3695" s="12">
        <v>9</v>
      </c>
      <c r="L3695" s="25" t="s">
        <v>12</v>
      </c>
      <c r="M3695" s="10"/>
      <c r="N3695" s="15"/>
      <c r="O3695" s="15"/>
      <c r="P3695" s="4"/>
      <c r="Q3695" s="65"/>
      <c r="R3695" s="42"/>
      <c r="S3695" s="44"/>
      <c r="T3695" s="44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5"/>
      <c r="AH3695" s="40"/>
      <c r="AI3695" s="3"/>
      <c r="AJ3695" s="3"/>
      <c r="AK3695" s="3"/>
      <c r="AL3695" s="3"/>
      <c r="AM3695" s="3"/>
      <c r="AN3695" s="3"/>
      <c r="AO3695" s="3"/>
      <c r="AP3695" s="3"/>
      <c r="AQ3695" s="3"/>
      <c r="AR3695" s="3"/>
      <c r="AS3695" s="3"/>
      <c r="AT3695" s="51"/>
      <c r="AU3695" s="48"/>
      <c r="AV3695" s="52"/>
      <c r="AW3695" s="52"/>
    </row>
    <row r="3696" spans="1:49" ht="15" customHeight="1" x14ac:dyDescent="0.25">
      <c r="A3696" s="11">
        <f t="shared" si="1009"/>
        <v>3693</v>
      </c>
      <c r="B3696" s="29">
        <v>34740</v>
      </c>
      <c r="C3696" s="25">
        <v>24</v>
      </c>
      <c r="D3696" s="12">
        <v>31.4</v>
      </c>
      <c r="E3696" s="25">
        <v>26.6</v>
      </c>
      <c r="F3696" s="35">
        <v>88</v>
      </c>
      <c r="G3696" s="25">
        <v>4</v>
      </c>
      <c r="H3696" s="13">
        <v>0</v>
      </c>
      <c r="I3696" s="25"/>
      <c r="J3696" s="12">
        <v>230</v>
      </c>
      <c r="K3696" s="12">
        <v>5</v>
      </c>
      <c r="L3696" s="25" t="s">
        <v>14</v>
      </c>
      <c r="M3696" s="10"/>
      <c r="N3696" s="15"/>
      <c r="O3696" s="15"/>
      <c r="P3696" s="4"/>
      <c r="Q3696" s="65"/>
      <c r="R3696" s="42"/>
      <c r="S3696" s="44"/>
      <c r="T3696" s="44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5"/>
      <c r="AH3696" s="40"/>
      <c r="AI3696" s="3"/>
      <c r="AJ3696" s="3"/>
      <c r="AK3696" s="3"/>
      <c r="AL3696" s="3"/>
      <c r="AM3696" s="3"/>
      <c r="AN3696" s="3"/>
      <c r="AO3696" s="3"/>
      <c r="AP3696" s="3"/>
      <c r="AQ3696" s="3"/>
      <c r="AR3696" s="3"/>
      <c r="AS3696" s="3"/>
      <c r="AT3696" s="51"/>
      <c r="AU3696" s="48"/>
      <c r="AV3696" s="52"/>
      <c r="AW3696" s="52"/>
    </row>
    <row r="3697" spans="1:49" ht="15" customHeight="1" x14ac:dyDescent="0.25">
      <c r="A3697" s="11">
        <f t="shared" si="1009"/>
        <v>3694</v>
      </c>
      <c r="B3697" s="29">
        <v>34741</v>
      </c>
      <c r="C3697" s="25">
        <v>23</v>
      </c>
      <c r="D3697" s="12">
        <v>32.700000000000003</v>
      </c>
      <c r="E3697" s="25">
        <v>26.2</v>
      </c>
      <c r="F3697" s="35">
        <v>82</v>
      </c>
      <c r="G3697" s="25">
        <v>4</v>
      </c>
      <c r="H3697" s="13">
        <v>0</v>
      </c>
      <c r="I3697" s="25"/>
      <c r="J3697" s="12">
        <v>90</v>
      </c>
      <c r="K3697" s="12">
        <v>4</v>
      </c>
      <c r="L3697" s="25" t="s">
        <v>12</v>
      </c>
      <c r="M3697" s="10"/>
      <c r="N3697" s="15"/>
      <c r="O3697" s="15"/>
      <c r="P3697" s="4"/>
      <c r="Q3697" s="65"/>
      <c r="R3697" s="42"/>
      <c r="S3697" s="44"/>
      <c r="T3697" s="44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5"/>
      <c r="AH3697" s="40"/>
      <c r="AI3697" s="3"/>
      <c r="AJ3697" s="3"/>
      <c r="AK3697" s="3"/>
      <c r="AL3697" s="3"/>
      <c r="AM3697" s="3"/>
      <c r="AN3697" s="3"/>
      <c r="AO3697" s="3"/>
      <c r="AP3697" s="3"/>
      <c r="AQ3697" s="3"/>
      <c r="AR3697" s="3"/>
      <c r="AS3697" s="3"/>
      <c r="AT3697" s="51"/>
      <c r="AU3697" s="48"/>
      <c r="AV3697" s="52"/>
      <c r="AW3697" s="52"/>
    </row>
    <row r="3698" spans="1:49" ht="15" customHeight="1" x14ac:dyDescent="0.25">
      <c r="A3698" s="11">
        <f t="shared" si="1009"/>
        <v>3695</v>
      </c>
      <c r="B3698" s="29">
        <v>34742</v>
      </c>
      <c r="C3698" s="25">
        <v>22</v>
      </c>
      <c r="D3698" s="12">
        <v>29.6</v>
      </c>
      <c r="E3698" s="25">
        <v>24.9</v>
      </c>
      <c r="F3698" s="35">
        <v>93</v>
      </c>
      <c r="G3698" s="25">
        <v>44</v>
      </c>
      <c r="H3698" s="13">
        <v>0</v>
      </c>
      <c r="I3698" s="25"/>
      <c r="J3698" s="12">
        <v>180</v>
      </c>
      <c r="K3698" s="12">
        <v>7</v>
      </c>
      <c r="L3698" s="25" t="s">
        <v>14</v>
      </c>
      <c r="M3698" s="10"/>
      <c r="N3698" s="15"/>
      <c r="O3698" s="15"/>
      <c r="P3698" s="4"/>
      <c r="Q3698" s="65"/>
      <c r="R3698" s="42"/>
      <c r="S3698" s="44"/>
      <c r="T3698" s="44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5"/>
      <c r="AH3698" s="40"/>
      <c r="AI3698" s="3"/>
      <c r="AJ3698" s="3"/>
      <c r="AK3698" s="3"/>
      <c r="AL3698" s="3"/>
      <c r="AM3698" s="3"/>
      <c r="AN3698" s="3"/>
      <c r="AO3698" s="3"/>
      <c r="AP3698" s="3"/>
      <c r="AQ3698" s="3"/>
      <c r="AR3698" s="3"/>
      <c r="AS3698" s="3"/>
      <c r="AT3698" s="51"/>
      <c r="AU3698" s="48"/>
      <c r="AV3698" s="52"/>
      <c r="AW3698" s="52"/>
    </row>
    <row r="3699" spans="1:49" ht="15" customHeight="1" x14ac:dyDescent="0.25">
      <c r="A3699" s="11">
        <f t="shared" si="1009"/>
        <v>3696</v>
      </c>
      <c r="B3699" s="29">
        <v>34743</v>
      </c>
      <c r="C3699" s="25">
        <v>21</v>
      </c>
      <c r="D3699" s="12">
        <v>30</v>
      </c>
      <c r="E3699" s="25">
        <v>25.1</v>
      </c>
      <c r="F3699" s="35">
        <v>88</v>
      </c>
      <c r="G3699" s="25">
        <v>112</v>
      </c>
      <c r="H3699" s="13">
        <v>0</v>
      </c>
      <c r="I3699" s="25"/>
      <c r="J3699" s="12">
        <v>0</v>
      </c>
      <c r="K3699" s="12">
        <v>4</v>
      </c>
      <c r="L3699" s="25" t="s">
        <v>12</v>
      </c>
      <c r="M3699" s="10"/>
      <c r="N3699" s="15"/>
      <c r="O3699" s="15"/>
      <c r="P3699" s="4"/>
      <c r="Q3699" s="65"/>
      <c r="R3699" s="42"/>
      <c r="S3699" s="44"/>
      <c r="T3699" s="44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5"/>
      <c r="AH3699" s="40"/>
      <c r="AI3699" s="3"/>
      <c r="AJ3699" s="3"/>
      <c r="AK3699" s="3"/>
      <c r="AL3699" s="3"/>
      <c r="AM3699" s="3"/>
      <c r="AN3699" s="3"/>
      <c r="AO3699" s="3"/>
      <c r="AP3699" s="3"/>
      <c r="AQ3699" s="3"/>
      <c r="AR3699" s="3"/>
      <c r="AS3699" s="3"/>
      <c r="AT3699" s="51"/>
      <c r="AU3699" s="48"/>
      <c r="AV3699" s="52"/>
      <c r="AW3699" s="52"/>
    </row>
    <row r="3700" spans="1:49" ht="15" customHeight="1" x14ac:dyDescent="0.25">
      <c r="A3700" s="11">
        <f t="shared" si="1009"/>
        <v>3697</v>
      </c>
      <c r="B3700" s="29">
        <v>34744</v>
      </c>
      <c r="C3700" s="25">
        <v>23</v>
      </c>
      <c r="D3700" s="12">
        <v>32.200000000000003</v>
      </c>
      <c r="E3700" s="25">
        <v>25.4</v>
      </c>
      <c r="F3700" s="35">
        <v>82</v>
      </c>
      <c r="G3700" s="25">
        <v>0</v>
      </c>
      <c r="H3700" s="13">
        <v>0</v>
      </c>
      <c r="I3700" s="25"/>
      <c r="J3700" s="12">
        <v>230</v>
      </c>
      <c r="K3700" s="12">
        <v>1</v>
      </c>
      <c r="L3700" s="25" t="s">
        <v>13</v>
      </c>
      <c r="M3700" s="10"/>
      <c r="N3700" s="15"/>
      <c r="O3700" s="15"/>
      <c r="P3700" s="4"/>
      <c r="Q3700" s="65"/>
      <c r="R3700" s="42"/>
      <c r="S3700" s="44"/>
      <c r="T3700" s="44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5"/>
      <c r="AH3700" s="40"/>
      <c r="AI3700" s="3"/>
      <c r="AJ3700" s="3"/>
      <c r="AK3700" s="3"/>
      <c r="AL3700" s="3"/>
      <c r="AM3700" s="3"/>
      <c r="AN3700" s="3"/>
      <c r="AO3700" s="3"/>
      <c r="AP3700" s="3"/>
      <c r="AQ3700" s="3"/>
      <c r="AR3700" s="3"/>
      <c r="AS3700" s="3"/>
      <c r="AT3700" s="51"/>
      <c r="AU3700" s="48"/>
      <c r="AV3700" s="52"/>
      <c r="AW3700" s="52"/>
    </row>
    <row r="3701" spans="1:49" ht="15" customHeight="1" x14ac:dyDescent="0.25">
      <c r="A3701" s="11">
        <f t="shared" si="1009"/>
        <v>3698</v>
      </c>
      <c r="B3701" s="29">
        <v>34745</v>
      </c>
      <c r="C3701" s="25">
        <v>22</v>
      </c>
      <c r="D3701" s="12">
        <v>31</v>
      </c>
      <c r="E3701" s="25">
        <v>26</v>
      </c>
      <c r="F3701" s="35">
        <v>85</v>
      </c>
      <c r="G3701" s="25">
        <v>2</v>
      </c>
      <c r="H3701" s="13">
        <v>0</v>
      </c>
      <c r="I3701" s="25"/>
      <c r="J3701" s="12">
        <v>130</v>
      </c>
      <c r="K3701" s="12">
        <v>4</v>
      </c>
      <c r="L3701" s="25" t="s">
        <v>18</v>
      </c>
      <c r="M3701" s="10"/>
      <c r="N3701" s="15"/>
      <c r="O3701" s="15"/>
      <c r="P3701" s="4"/>
      <c r="Q3701" s="65"/>
      <c r="R3701" s="42"/>
      <c r="S3701" s="44"/>
      <c r="T3701" s="44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5"/>
      <c r="AH3701" s="40"/>
      <c r="AI3701" s="3"/>
      <c r="AJ3701" s="3"/>
      <c r="AK3701" s="3"/>
      <c r="AL3701" s="3"/>
      <c r="AM3701" s="3"/>
      <c r="AN3701" s="3"/>
      <c r="AO3701" s="3"/>
      <c r="AP3701" s="3"/>
      <c r="AQ3701" s="3"/>
      <c r="AR3701" s="3"/>
      <c r="AS3701" s="3"/>
      <c r="AT3701" s="51"/>
      <c r="AU3701" s="48"/>
      <c r="AV3701" s="52"/>
      <c r="AW3701" s="52"/>
    </row>
    <row r="3702" spans="1:49" ht="15" customHeight="1" x14ac:dyDescent="0.25">
      <c r="A3702" s="11">
        <f t="shared" si="1009"/>
        <v>3699</v>
      </c>
      <c r="B3702" s="29">
        <v>34746</v>
      </c>
      <c r="C3702" s="25">
        <v>22</v>
      </c>
      <c r="D3702" s="12">
        <v>28.2</v>
      </c>
      <c r="E3702" s="25">
        <v>24.6</v>
      </c>
      <c r="F3702" s="35">
        <v>90</v>
      </c>
      <c r="G3702" s="25">
        <v>1</v>
      </c>
      <c r="H3702" s="13">
        <v>0</v>
      </c>
      <c r="I3702" s="25"/>
      <c r="J3702" s="12">
        <v>0</v>
      </c>
      <c r="K3702" s="12">
        <v>3</v>
      </c>
      <c r="L3702" s="25" t="s">
        <v>11</v>
      </c>
      <c r="M3702" s="10"/>
      <c r="N3702" s="15"/>
      <c r="O3702" s="15"/>
      <c r="P3702" s="4"/>
      <c r="Q3702" s="65"/>
      <c r="R3702" s="42"/>
      <c r="S3702" s="44"/>
      <c r="T3702" s="44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5"/>
      <c r="AH3702" s="40"/>
      <c r="AI3702" s="3"/>
      <c r="AJ3702" s="3"/>
      <c r="AK3702" s="3"/>
      <c r="AL3702" s="3"/>
      <c r="AM3702" s="3"/>
      <c r="AN3702" s="3"/>
      <c r="AO3702" s="3"/>
      <c r="AP3702" s="3"/>
      <c r="AQ3702" s="3"/>
      <c r="AR3702" s="3"/>
      <c r="AS3702" s="3"/>
      <c r="AT3702" s="51"/>
      <c r="AU3702" s="48"/>
      <c r="AV3702" s="52"/>
      <c r="AW3702" s="52"/>
    </row>
    <row r="3703" spans="1:49" ht="15" customHeight="1" x14ac:dyDescent="0.25">
      <c r="A3703" s="11">
        <f t="shared" si="1009"/>
        <v>3700</v>
      </c>
      <c r="B3703" s="29">
        <v>34747</v>
      </c>
      <c r="C3703" s="25">
        <v>22</v>
      </c>
      <c r="D3703" s="12">
        <v>30.6</v>
      </c>
      <c r="E3703" s="25">
        <v>25.4</v>
      </c>
      <c r="F3703" s="35">
        <v>89</v>
      </c>
      <c r="G3703" s="25">
        <v>0</v>
      </c>
      <c r="H3703" s="13">
        <v>0</v>
      </c>
      <c r="I3703" s="25"/>
      <c r="J3703" s="12">
        <v>230</v>
      </c>
      <c r="K3703" s="12">
        <v>1</v>
      </c>
      <c r="L3703" s="25" t="s">
        <v>13</v>
      </c>
      <c r="M3703" s="10"/>
      <c r="N3703" s="15"/>
      <c r="O3703" s="15"/>
      <c r="P3703" s="4"/>
      <c r="Q3703" s="65"/>
      <c r="R3703" s="42"/>
      <c r="S3703" s="44"/>
      <c r="T3703" s="44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5"/>
      <c r="AH3703" s="40"/>
      <c r="AI3703" s="3"/>
      <c r="AJ3703" s="3"/>
      <c r="AK3703" s="3"/>
      <c r="AL3703" s="3"/>
      <c r="AM3703" s="3"/>
      <c r="AN3703" s="3"/>
      <c r="AO3703" s="3"/>
      <c r="AP3703" s="3"/>
      <c r="AQ3703" s="3"/>
      <c r="AR3703" s="3"/>
      <c r="AS3703" s="3"/>
      <c r="AT3703" s="51"/>
      <c r="AU3703" s="48"/>
      <c r="AV3703" s="52"/>
      <c r="AW3703" s="52"/>
    </row>
    <row r="3704" spans="1:49" ht="15" customHeight="1" x14ac:dyDescent="0.25">
      <c r="A3704" s="11">
        <f t="shared" si="1009"/>
        <v>3701</v>
      </c>
      <c r="B3704" s="29">
        <v>34748</v>
      </c>
      <c r="C3704" s="25">
        <v>21</v>
      </c>
      <c r="D3704" s="12">
        <v>33.4</v>
      </c>
      <c r="E3704" s="25">
        <v>24.7</v>
      </c>
      <c r="F3704" s="35">
        <v>89</v>
      </c>
      <c r="G3704" s="25">
        <v>11</v>
      </c>
      <c r="H3704" s="13">
        <v>0</v>
      </c>
      <c r="I3704" s="25"/>
      <c r="J3704" s="12">
        <v>0</v>
      </c>
      <c r="K3704" s="12">
        <v>4</v>
      </c>
      <c r="L3704" s="25" t="s">
        <v>17</v>
      </c>
      <c r="M3704" s="10"/>
      <c r="N3704" s="15"/>
      <c r="O3704" s="15"/>
      <c r="P3704" s="4"/>
      <c r="Q3704" s="65"/>
      <c r="R3704" s="42"/>
      <c r="S3704" s="44"/>
      <c r="T3704" s="44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5"/>
      <c r="AH3704" s="40"/>
      <c r="AI3704" s="3"/>
      <c r="AJ3704" s="3"/>
      <c r="AK3704" s="3"/>
      <c r="AL3704" s="3"/>
      <c r="AM3704" s="3"/>
      <c r="AN3704" s="3"/>
      <c r="AO3704" s="3"/>
      <c r="AP3704" s="3"/>
      <c r="AQ3704" s="3"/>
      <c r="AR3704" s="3"/>
      <c r="AS3704" s="3"/>
      <c r="AT3704" s="51"/>
      <c r="AU3704" s="48"/>
      <c r="AV3704" s="52"/>
      <c r="AW3704" s="52"/>
    </row>
    <row r="3705" spans="1:49" ht="15" customHeight="1" x14ac:dyDescent="0.25">
      <c r="A3705" s="11">
        <f t="shared" si="1009"/>
        <v>3702</v>
      </c>
      <c r="B3705" s="29">
        <v>34749</v>
      </c>
      <c r="C3705" s="25">
        <v>22</v>
      </c>
      <c r="D3705" s="12">
        <v>30.8</v>
      </c>
      <c r="E3705" s="25">
        <v>25</v>
      </c>
      <c r="F3705" s="35">
        <v>89</v>
      </c>
      <c r="G3705" s="25">
        <v>24</v>
      </c>
      <c r="H3705" s="13">
        <v>0</v>
      </c>
      <c r="I3705" s="25"/>
      <c r="J3705" s="12">
        <v>0</v>
      </c>
      <c r="K3705" s="12">
        <v>4</v>
      </c>
      <c r="L3705" s="25" t="s">
        <v>12</v>
      </c>
      <c r="M3705" s="10"/>
      <c r="N3705" s="15"/>
      <c r="O3705" s="15"/>
      <c r="P3705" s="4"/>
      <c r="Q3705" s="65"/>
      <c r="R3705" s="42"/>
      <c r="S3705" s="44"/>
      <c r="T3705" s="44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5"/>
      <c r="AH3705" s="40"/>
      <c r="AI3705" s="3"/>
      <c r="AJ3705" s="3"/>
      <c r="AK3705" s="3"/>
      <c r="AL3705" s="3"/>
      <c r="AM3705" s="3"/>
      <c r="AN3705" s="3"/>
      <c r="AO3705" s="3"/>
      <c r="AP3705" s="3"/>
      <c r="AQ3705" s="3"/>
      <c r="AR3705" s="3"/>
      <c r="AS3705" s="3"/>
      <c r="AT3705" s="51"/>
      <c r="AU3705" s="48"/>
      <c r="AV3705" s="52"/>
      <c r="AW3705" s="52"/>
    </row>
    <row r="3706" spans="1:49" ht="15" customHeight="1" x14ac:dyDescent="0.25">
      <c r="A3706" s="11">
        <f t="shared" si="1009"/>
        <v>3703</v>
      </c>
      <c r="B3706" s="29">
        <v>34750</v>
      </c>
      <c r="C3706" s="25">
        <v>22</v>
      </c>
      <c r="D3706" s="12">
        <v>30.6</v>
      </c>
      <c r="E3706" s="25">
        <v>25.9</v>
      </c>
      <c r="F3706" s="35">
        <v>90</v>
      </c>
      <c r="G3706" s="25">
        <v>1</v>
      </c>
      <c r="H3706" s="13">
        <v>0</v>
      </c>
      <c r="I3706" s="25"/>
      <c r="J3706" s="12">
        <v>230</v>
      </c>
      <c r="K3706" s="12">
        <v>3</v>
      </c>
      <c r="L3706" s="25" t="s">
        <v>13</v>
      </c>
      <c r="M3706" s="10"/>
      <c r="N3706" s="15"/>
      <c r="O3706" s="15"/>
      <c r="P3706" s="4"/>
      <c r="Q3706" s="65"/>
      <c r="R3706" s="42"/>
      <c r="S3706" s="44"/>
      <c r="T3706" s="44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5"/>
      <c r="AH3706" s="40"/>
      <c r="AI3706" s="3"/>
      <c r="AJ3706" s="3"/>
      <c r="AK3706" s="3"/>
      <c r="AL3706" s="3"/>
      <c r="AM3706" s="3"/>
      <c r="AN3706" s="3"/>
      <c r="AO3706" s="3"/>
      <c r="AP3706" s="3"/>
      <c r="AQ3706" s="3"/>
      <c r="AR3706" s="3"/>
      <c r="AS3706" s="3"/>
      <c r="AT3706" s="51"/>
      <c r="AU3706" s="48"/>
      <c r="AV3706" s="52"/>
      <c r="AW3706" s="52"/>
    </row>
    <row r="3707" spans="1:49" ht="15" customHeight="1" x14ac:dyDescent="0.25">
      <c r="A3707" s="11">
        <f t="shared" si="1009"/>
        <v>3704</v>
      </c>
      <c r="B3707" s="29">
        <v>34751</v>
      </c>
      <c r="C3707" s="25">
        <v>22</v>
      </c>
      <c r="D3707" s="12">
        <v>31.2</v>
      </c>
      <c r="E3707" s="25">
        <v>25.2</v>
      </c>
      <c r="F3707" s="35">
        <v>87</v>
      </c>
      <c r="G3707" s="25">
        <v>67</v>
      </c>
      <c r="H3707" s="13">
        <v>0</v>
      </c>
      <c r="I3707" s="25"/>
      <c r="J3707" s="12">
        <v>230</v>
      </c>
      <c r="K3707" s="12">
        <v>5</v>
      </c>
      <c r="L3707" s="25" t="s">
        <v>13</v>
      </c>
      <c r="M3707" s="10"/>
      <c r="N3707" s="15"/>
      <c r="O3707" s="15"/>
      <c r="P3707" s="4"/>
      <c r="Q3707" s="65"/>
      <c r="R3707" s="42"/>
      <c r="S3707" s="44"/>
      <c r="T3707" s="44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5"/>
      <c r="AH3707" s="40"/>
      <c r="AI3707" s="3"/>
      <c r="AJ3707" s="3"/>
      <c r="AK3707" s="3"/>
      <c r="AL3707" s="3"/>
      <c r="AM3707" s="3"/>
      <c r="AN3707" s="3"/>
      <c r="AO3707" s="3"/>
      <c r="AP3707" s="3"/>
      <c r="AQ3707" s="3"/>
      <c r="AR3707" s="3"/>
      <c r="AS3707" s="3"/>
      <c r="AT3707" s="51"/>
      <c r="AU3707" s="48"/>
      <c r="AV3707" s="52"/>
      <c r="AW3707" s="52"/>
    </row>
    <row r="3708" spans="1:49" ht="15" customHeight="1" x14ac:dyDescent="0.25">
      <c r="A3708" s="11">
        <f t="shared" si="1009"/>
        <v>3705</v>
      </c>
      <c r="B3708" s="29">
        <v>34752</v>
      </c>
      <c r="C3708" s="25">
        <v>22</v>
      </c>
      <c r="D3708" s="12">
        <v>30.2</v>
      </c>
      <c r="E3708" s="25">
        <v>25.2</v>
      </c>
      <c r="F3708" s="35">
        <v>81</v>
      </c>
      <c r="G3708" s="25">
        <v>5</v>
      </c>
      <c r="H3708" s="13">
        <v>0</v>
      </c>
      <c r="I3708" s="25"/>
      <c r="J3708" s="12">
        <v>230</v>
      </c>
      <c r="K3708" s="12">
        <v>4</v>
      </c>
      <c r="L3708" s="25" t="s">
        <v>13</v>
      </c>
      <c r="M3708" s="10"/>
      <c r="N3708" s="15"/>
      <c r="O3708" s="15"/>
      <c r="P3708" s="4"/>
      <c r="Q3708" s="65"/>
      <c r="R3708" s="42"/>
      <c r="S3708" s="44"/>
      <c r="T3708" s="44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5"/>
      <c r="AH3708" s="40"/>
      <c r="AI3708" s="3"/>
      <c r="AJ3708" s="3"/>
      <c r="AK3708" s="3"/>
      <c r="AL3708" s="3"/>
      <c r="AM3708" s="3"/>
      <c r="AN3708" s="3"/>
      <c r="AO3708" s="3"/>
      <c r="AP3708" s="3"/>
      <c r="AQ3708" s="3"/>
      <c r="AR3708" s="3"/>
      <c r="AS3708" s="3"/>
      <c r="AT3708" s="51"/>
      <c r="AU3708" s="48"/>
      <c r="AV3708" s="52"/>
      <c r="AW3708" s="52"/>
    </row>
    <row r="3709" spans="1:49" ht="15" customHeight="1" x14ac:dyDescent="0.25">
      <c r="A3709" s="11">
        <f t="shared" si="1009"/>
        <v>3706</v>
      </c>
      <c r="B3709" s="29">
        <v>34753</v>
      </c>
      <c r="C3709" s="25">
        <v>22</v>
      </c>
      <c r="D3709" s="12">
        <v>32.6</v>
      </c>
      <c r="E3709" s="25">
        <v>25.9</v>
      </c>
      <c r="F3709" s="35">
        <v>91</v>
      </c>
      <c r="G3709" s="25">
        <v>52</v>
      </c>
      <c r="H3709" s="13">
        <v>0</v>
      </c>
      <c r="I3709" s="25"/>
      <c r="J3709" s="12">
        <v>270</v>
      </c>
      <c r="K3709" s="12">
        <v>4</v>
      </c>
      <c r="L3709" s="25" t="s">
        <v>15</v>
      </c>
      <c r="M3709" s="10"/>
      <c r="N3709" s="15"/>
      <c r="O3709" s="15"/>
      <c r="P3709" s="4"/>
      <c r="Q3709" s="65"/>
      <c r="R3709" s="42"/>
      <c r="S3709" s="44"/>
      <c r="T3709" s="44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5"/>
      <c r="AH3709" s="40"/>
      <c r="AI3709" s="3"/>
      <c r="AJ3709" s="3"/>
      <c r="AK3709" s="3"/>
      <c r="AL3709" s="3"/>
      <c r="AM3709" s="3"/>
      <c r="AN3709" s="3"/>
      <c r="AO3709" s="3"/>
      <c r="AP3709" s="3"/>
      <c r="AQ3709" s="3"/>
      <c r="AR3709" s="3"/>
      <c r="AS3709" s="3"/>
      <c r="AT3709" s="51"/>
      <c r="AU3709" s="48"/>
      <c r="AV3709" s="52"/>
      <c r="AW3709" s="52"/>
    </row>
    <row r="3710" spans="1:49" ht="15" customHeight="1" x14ac:dyDescent="0.25">
      <c r="A3710" s="11">
        <f t="shared" si="1009"/>
        <v>3707</v>
      </c>
      <c r="B3710" s="29">
        <v>34754</v>
      </c>
      <c r="C3710" s="25">
        <v>22</v>
      </c>
      <c r="D3710" s="12">
        <v>32.6</v>
      </c>
      <c r="E3710" s="25">
        <v>25.4</v>
      </c>
      <c r="F3710" s="35">
        <v>95</v>
      </c>
      <c r="G3710" s="25">
        <v>28</v>
      </c>
      <c r="H3710" s="13">
        <v>0</v>
      </c>
      <c r="I3710" s="25"/>
      <c r="J3710" s="12">
        <v>90</v>
      </c>
      <c r="K3710" s="12">
        <v>6</v>
      </c>
      <c r="L3710" s="25" t="s">
        <v>12</v>
      </c>
      <c r="M3710" s="10"/>
      <c r="N3710" s="15"/>
      <c r="O3710" s="15"/>
      <c r="P3710" s="4"/>
      <c r="Q3710" s="65"/>
      <c r="R3710" s="42"/>
      <c r="S3710" s="44"/>
      <c r="T3710" s="44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5"/>
      <c r="AH3710" s="40"/>
      <c r="AI3710" s="3"/>
      <c r="AJ3710" s="3"/>
      <c r="AK3710" s="3"/>
      <c r="AL3710" s="3"/>
      <c r="AM3710" s="3"/>
      <c r="AN3710" s="3"/>
      <c r="AO3710" s="3"/>
      <c r="AP3710" s="3"/>
      <c r="AQ3710" s="3"/>
      <c r="AR3710" s="3"/>
      <c r="AS3710" s="3"/>
      <c r="AT3710" s="51"/>
      <c r="AU3710" s="48"/>
      <c r="AV3710" s="52"/>
      <c r="AW3710" s="52"/>
    </row>
    <row r="3711" spans="1:49" ht="15" customHeight="1" x14ac:dyDescent="0.25">
      <c r="A3711" s="11">
        <f t="shared" si="1009"/>
        <v>3708</v>
      </c>
      <c r="B3711" s="29">
        <v>34755</v>
      </c>
      <c r="C3711" s="25">
        <v>22</v>
      </c>
      <c r="D3711" s="12">
        <v>30</v>
      </c>
      <c r="E3711" s="25">
        <v>25.6</v>
      </c>
      <c r="F3711" s="35">
        <v>89</v>
      </c>
      <c r="G3711" s="25">
        <v>54</v>
      </c>
      <c r="H3711" s="13">
        <v>0</v>
      </c>
      <c r="I3711" s="25"/>
      <c r="J3711" s="12">
        <v>180</v>
      </c>
      <c r="K3711" s="12">
        <v>2</v>
      </c>
      <c r="L3711" s="25" t="s">
        <v>14</v>
      </c>
      <c r="M3711" s="10"/>
      <c r="N3711" s="15"/>
      <c r="O3711" s="15"/>
      <c r="P3711" s="4"/>
      <c r="Q3711" s="65"/>
      <c r="R3711" s="42"/>
      <c r="S3711" s="44"/>
      <c r="T3711" s="44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5"/>
      <c r="AH3711" s="40"/>
      <c r="AI3711" s="3"/>
      <c r="AJ3711" s="3"/>
      <c r="AK3711" s="3"/>
      <c r="AL3711" s="3"/>
      <c r="AM3711" s="3"/>
      <c r="AN3711" s="3"/>
      <c r="AO3711" s="3"/>
      <c r="AP3711" s="3"/>
      <c r="AQ3711" s="3"/>
      <c r="AR3711" s="3"/>
      <c r="AS3711" s="3"/>
      <c r="AT3711" s="51"/>
      <c r="AU3711" s="48"/>
      <c r="AV3711" s="52"/>
      <c r="AW3711" s="52"/>
    </row>
    <row r="3712" spans="1:49" ht="15" customHeight="1" x14ac:dyDescent="0.25">
      <c r="A3712" s="11">
        <f t="shared" si="1009"/>
        <v>3709</v>
      </c>
      <c r="B3712" s="29">
        <v>34756</v>
      </c>
      <c r="C3712" s="25">
        <v>22</v>
      </c>
      <c r="D3712" s="12">
        <v>30.8</v>
      </c>
      <c r="E3712" s="25">
        <v>25.6</v>
      </c>
      <c r="F3712" s="35">
        <v>86</v>
      </c>
      <c r="G3712" s="25">
        <v>1</v>
      </c>
      <c r="H3712" s="13">
        <v>0</v>
      </c>
      <c r="I3712" s="25"/>
      <c r="J3712" s="12">
        <v>230</v>
      </c>
      <c r="K3712" s="12">
        <v>2</v>
      </c>
      <c r="L3712" s="25" t="s">
        <v>13</v>
      </c>
      <c r="M3712" s="10"/>
      <c r="N3712" s="15"/>
      <c r="O3712" s="15"/>
      <c r="P3712" s="4"/>
      <c r="Q3712" s="65"/>
      <c r="R3712" s="42"/>
      <c r="S3712" s="44"/>
      <c r="T3712" s="44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5"/>
      <c r="AH3712" s="40"/>
      <c r="AI3712" s="3"/>
      <c r="AJ3712" s="3"/>
      <c r="AK3712" s="3"/>
      <c r="AL3712" s="3"/>
      <c r="AM3712" s="3"/>
      <c r="AN3712" s="3"/>
      <c r="AO3712" s="3"/>
      <c r="AP3712" s="3"/>
      <c r="AQ3712" s="3"/>
      <c r="AR3712" s="3"/>
      <c r="AS3712" s="3"/>
      <c r="AT3712" s="51"/>
      <c r="AU3712" s="48"/>
      <c r="AV3712" s="52"/>
      <c r="AW3712" s="52"/>
    </row>
    <row r="3713" spans="1:49" ht="15" customHeight="1" x14ac:dyDescent="0.25">
      <c r="A3713" s="11">
        <f t="shared" si="1009"/>
        <v>3710</v>
      </c>
      <c r="B3713" s="29">
        <v>34757</v>
      </c>
      <c r="C3713" s="25">
        <v>22</v>
      </c>
      <c r="D3713" s="12">
        <v>31.4</v>
      </c>
      <c r="E3713" s="25">
        <v>26.3</v>
      </c>
      <c r="F3713" s="35">
        <v>84</v>
      </c>
      <c r="G3713" s="25">
        <v>1</v>
      </c>
      <c r="H3713" s="13">
        <v>0</v>
      </c>
      <c r="I3713" s="25"/>
      <c r="J3713" s="12">
        <v>230</v>
      </c>
      <c r="K3713" s="12">
        <v>3</v>
      </c>
      <c r="L3713" s="25" t="s">
        <v>13</v>
      </c>
      <c r="M3713" s="10"/>
      <c r="N3713" s="15"/>
      <c r="O3713" s="15"/>
      <c r="P3713" s="4"/>
      <c r="Q3713" s="65"/>
      <c r="R3713" s="42"/>
      <c r="S3713" s="44"/>
      <c r="T3713" s="44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5"/>
      <c r="AH3713" s="40"/>
      <c r="AI3713" s="3"/>
      <c r="AJ3713" s="3"/>
      <c r="AK3713" s="3"/>
      <c r="AL3713" s="3"/>
      <c r="AM3713" s="3"/>
      <c r="AN3713" s="3"/>
      <c r="AO3713" s="3"/>
      <c r="AP3713" s="3"/>
      <c r="AQ3713" s="3"/>
      <c r="AR3713" s="3"/>
      <c r="AS3713" s="3"/>
      <c r="AT3713" s="51"/>
      <c r="AU3713" s="48"/>
      <c r="AV3713" s="52"/>
      <c r="AW3713" s="52"/>
    </row>
    <row r="3714" spans="1:49" ht="15" customHeight="1" x14ac:dyDescent="0.25">
      <c r="A3714" s="11">
        <f t="shared" si="1009"/>
        <v>3711</v>
      </c>
      <c r="B3714" s="29">
        <v>34758</v>
      </c>
      <c r="C3714" s="25">
        <v>23</v>
      </c>
      <c r="D3714" s="12">
        <v>31.6</v>
      </c>
      <c r="E3714" s="25">
        <v>25.8</v>
      </c>
      <c r="F3714" s="35">
        <v>82</v>
      </c>
      <c r="G3714" s="25">
        <v>0</v>
      </c>
      <c r="H3714" s="13">
        <v>0</v>
      </c>
      <c r="I3714" s="25"/>
      <c r="J3714" s="12">
        <v>230</v>
      </c>
      <c r="K3714" s="12">
        <v>6</v>
      </c>
      <c r="L3714" s="25" t="s">
        <v>13</v>
      </c>
      <c r="M3714" s="10"/>
      <c r="N3714" s="15"/>
      <c r="O3714" s="15"/>
      <c r="P3714" s="4"/>
      <c r="Q3714" s="65"/>
      <c r="R3714" s="42"/>
      <c r="S3714" s="44"/>
      <c r="T3714" s="44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5"/>
      <c r="AH3714" s="40"/>
      <c r="AI3714" s="3"/>
      <c r="AJ3714" s="3"/>
      <c r="AK3714" s="3"/>
      <c r="AL3714" s="3"/>
      <c r="AM3714" s="3"/>
      <c r="AN3714" s="3"/>
      <c r="AO3714" s="3"/>
      <c r="AP3714" s="3"/>
      <c r="AQ3714" s="3"/>
      <c r="AR3714" s="3"/>
      <c r="AS3714" s="3"/>
      <c r="AT3714" s="51"/>
      <c r="AU3714" s="48"/>
      <c r="AV3714" s="52"/>
      <c r="AW3714" s="52"/>
    </row>
    <row r="3715" spans="1:49" ht="15" customHeight="1" x14ac:dyDescent="0.25">
      <c r="A3715" s="11">
        <f t="shared" si="1009"/>
        <v>3712</v>
      </c>
      <c r="B3715" s="29">
        <v>34759</v>
      </c>
      <c r="C3715" s="25">
        <v>22</v>
      </c>
      <c r="D3715" s="12">
        <v>29.4</v>
      </c>
      <c r="E3715" s="25">
        <v>25.3</v>
      </c>
      <c r="F3715" s="35">
        <v>92</v>
      </c>
      <c r="G3715" s="25">
        <v>1</v>
      </c>
      <c r="H3715" s="13">
        <v>0</v>
      </c>
      <c r="I3715" s="25"/>
      <c r="J3715" s="12">
        <v>180</v>
      </c>
      <c r="K3715" s="12">
        <v>3</v>
      </c>
      <c r="L3715" s="25" t="s">
        <v>14</v>
      </c>
      <c r="M3715" s="10"/>
      <c r="N3715" s="15"/>
      <c r="O3715" s="15"/>
      <c r="P3715" s="4"/>
      <c r="Q3715" s="65"/>
      <c r="R3715" s="42"/>
      <c r="S3715" s="44"/>
      <c r="T3715" s="44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5"/>
      <c r="AH3715" s="40"/>
      <c r="AI3715" s="3"/>
      <c r="AJ3715" s="3"/>
      <c r="AK3715" s="3"/>
      <c r="AL3715" s="3"/>
      <c r="AM3715" s="3"/>
      <c r="AN3715" s="3"/>
      <c r="AO3715" s="3"/>
      <c r="AP3715" s="3"/>
      <c r="AQ3715" s="3"/>
      <c r="AR3715" s="3"/>
      <c r="AS3715" s="3"/>
      <c r="AT3715" s="51"/>
      <c r="AU3715" s="48"/>
      <c r="AV3715" s="52"/>
      <c r="AW3715" s="52"/>
    </row>
    <row r="3716" spans="1:49" ht="15" customHeight="1" x14ac:dyDescent="0.25">
      <c r="A3716" s="11">
        <f t="shared" si="1009"/>
        <v>3713</v>
      </c>
      <c r="B3716" s="29">
        <v>34760</v>
      </c>
      <c r="C3716" s="25">
        <v>22</v>
      </c>
      <c r="D3716" s="12">
        <v>30.2</v>
      </c>
      <c r="E3716" s="25">
        <v>24.9</v>
      </c>
      <c r="F3716" s="35">
        <v>85</v>
      </c>
      <c r="G3716" s="25">
        <v>71</v>
      </c>
      <c r="H3716" s="13">
        <v>0</v>
      </c>
      <c r="I3716" s="25"/>
      <c r="J3716" s="12">
        <v>0</v>
      </c>
      <c r="K3716" s="12">
        <v>3</v>
      </c>
      <c r="L3716" s="25" t="s">
        <v>16</v>
      </c>
      <c r="M3716" s="10"/>
      <c r="N3716" s="15"/>
      <c r="O3716" s="15"/>
      <c r="P3716" s="4"/>
      <c r="Q3716" s="65"/>
      <c r="R3716" s="42"/>
      <c r="S3716" s="44"/>
      <c r="T3716" s="44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5"/>
      <c r="AH3716" s="40"/>
      <c r="AI3716" s="3"/>
      <c r="AJ3716" s="3"/>
      <c r="AK3716" s="3"/>
      <c r="AL3716" s="3"/>
      <c r="AM3716" s="3"/>
      <c r="AN3716" s="3"/>
      <c r="AO3716" s="3"/>
      <c r="AP3716" s="3"/>
      <c r="AQ3716" s="3"/>
      <c r="AR3716" s="3"/>
      <c r="AS3716" s="3"/>
      <c r="AT3716" s="51"/>
      <c r="AU3716" s="48"/>
      <c r="AV3716" s="52"/>
      <c r="AW3716" s="52"/>
    </row>
    <row r="3717" spans="1:49" ht="15" customHeight="1" x14ac:dyDescent="0.25">
      <c r="A3717" s="11">
        <f t="shared" si="1009"/>
        <v>3714</v>
      </c>
      <c r="B3717" s="29">
        <v>34761</v>
      </c>
      <c r="C3717" s="25">
        <v>21</v>
      </c>
      <c r="D3717" s="12">
        <v>30.4</v>
      </c>
      <c r="E3717" s="25">
        <v>26.2</v>
      </c>
      <c r="F3717" s="35">
        <v>84</v>
      </c>
      <c r="G3717" s="25">
        <v>0</v>
      </c>
      <c r="H3717" s="13">
        <v>0</v>
      </c>
      <c r="I3717" s="25"/>
      <c r="J3717" s="12">
        <v>230</v>
      </c>
      <c r="K3717" s="12">
        <v>3</v>
      </c>
      <c r="L3717" s="25" t="s">
        <v>13</v>
      </c>
      <c r="M3717" s="10"/>
      <c r="N3717" s="15"/>
      <c r="O3717" s="15"/>
      <c r="P3717" s="4"/>
      <c r="Q3717" s="65"/>
      <c r="R3717" s="42"/>
      <c r="S3717" s="44"/>
      <c r="T3717" s="44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5"/>
      <c r="AH3717" s="40"/>
      <c r="AI3717" s="3"/>
      <c r="AJ3717" s="3"/>
      <c r="AK3717" s="3"/>
      <c r="AL3717" s="3"/>
      <c r="AM3717" s="3"/>
      <c r="AN3717" s="3"/>
      <c r="AO3717" s="3"/>
      <c r="AP3717" s="3"/>
      <c r="AQ3717" s="3"/>
      <c r="AR3717" s="3"/>
      <c r="AS3717" s="3"/>
      <c r="AT3717" s="51"/>
      <c r="AU3717" s="48"/>
      <c r="AV3717" s="52"/>
      <c r="AW3717" s="52"/>
    </row>
    <row r="3718" spans="1:49" ht="15" customHeight="1" x14ac:dyDescent="0.25">
      <c r="A3718" s="11">
        <f t="shared" ref="A3718:A3781" si="1010">A3717+1</f>
        <v>3715</v>
      </c>
      <c r="B3718" s="29">
        <v>34762</v>
      </c>
      <c r="C3718" s="25">
        <v>21</v>
      </c>
      <c r="D3718" s="12">
        <v>32</v>
      </c>
      <c r="E3718" s="25">
        <v>25.4</v>
      </c>
      <c r="F3718" s="35">
        <v>83</v>
      </c>
      <c r="G3718" s="25">
        <v>0</v>
      </c>
      <c r="H3718" s="13">
        <v>0</v>
      </c>
      <c r="I3718" s="25"/>
      <c r="J3718" s="12">
        <v>250</v>
      </c>
      <c r="K3718" s="12">
        <v>4</v>
      </c>
      <c r="L3718" s="25" t="s">
        <v>15</v>
      </c>
      <c r="M3718" s="10"/>
      <c r="N3718" s="15"/>
      <c r="O3718" s="15"/>
      <c r="P3718" s="4"/>
      <c r="Q3718" s="65"/>
      <c r="R3718" s="42"/>
      <c r="S3718" s="44"/>
      <c r="T3718" s="44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5"/>
      <c r="AH3718" s="40"/>
      <c r="AI3718" s="3"/>
      <c r="AJ3718" s="3"/>
      <c r="AK3718" s="3"/>
      <c r="AL3718" s="3"/>
      <c r="AM3718" s="3"/>
      <c r="AN3718" s="3"/>
      <c r="AO3718" s="3"/>
      <c r="AP3718" s="3"/>
      <c r="AQ3718" s="3"/>
      <c r="AR3718" s="3"/>
      <c r="AS3718" s="3"/>
      <c r="AT3718" s="51"/>
      <c r="AU3718" s="48"/>
      <c r="AV3718" s="52"/>
      <c r="AW3718" s="52"/>
    </row>
    <row r="3719" spans="1:49" ht="15" customHeight="1" x14ac:dyDescent="0.25">
      <c r="A3719" s="11">
        <f t="shared" si="1010"/>
        <v>3716</v>
      </c>
      <c r="B3719" s="29">
        <v>34763</v>
      </c>
      <c r="C3719" s="25">
        <v>22</v>
      </c>
      <c r="D3719" s="12">
        <v>30.2</v>
      </c>
      <c r="E3719" s="25">
        <v>24.9</v>
      </c>
      <c r="F3719" s="35">
        <v>84</v>
      </c>
      <c r="G3719" s="25">
        <v>8</v>
      </c>
      <c r="H3719" s="13">
        <v>0</v>
      </c>
      <c r="I3719" s="25"/>
      <c r="J3719" s="12">
        <v>0</v>
      </c>
      <c r="K3719" s="12">
        <v>8</v>
      </c>
      <c r="L3719" s="25" t="s">
        <v>11</v>
      </c>
      <c r="M3719" s="10"/>
      <c r="N3719" s="15"/>
      <c r="O3719" s="15"/>
      <c r="P3719" s="4"/>
      <c r="Q3719" s="65"/>
      <c r="R3719" s="42"/>
      <c r="S3719" s="44"/>
      <c r="T3719" s="44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5"/>
      <c r="AH3719" s="40"/>
      <c r="AI3719" s="3"/>
      <c r="AJ3719" s="3"/>
      <c r="AK3719" s="3"/>
      <c r="AL3719" s="3"/>
      <c r="AM3719" s="3"/>
      <c r="AN3719" s="3"/>
      <c r="AO3719" s="3"/>
      <c r="AP3719" s="3"/>
      <c r="AQ3719" s="3"/>
      <c r="AR3719" s="3"/>
      <c r="AS3719" s="3"/>
      <c r="AT3719" s="51"/>
      <c r="AU3719" s="48"/>
      <c r="AV3719" s="52"/>
      <c r="AW3719" s="52"/>
    </row>
    <row r="3720" spans="1:49" ht="15" customHeight="1" x14ac:dyDescent="0.25">
      <c r="A3720" s="11">
        <f t="shared" si="1010"/>
        <v>3717</v>
      </c>
      <c r="B3720" s="29">
        <v>34764</v>
      </c>
      <c r="C3720" s="25">
        <v>22</v>
      </c>
      <c r="D3720" s="12">
        <v>30.5</v>
      </c>
      <c r="E3720" s="25">
        <v>25.1</v>
      </c>
      <c r="F3720" s="35">
        <v>86</v>
      </c>
      <c r="G3720" s="25">
        <v>0</v>
      </c>
      <c r="H3720" s="13">
        <v>0</v>
      </c>
      <c r="I3720" s="25"/>
      <c r="J3720" s="12">
        <v>200</v>
      </c>
      <c r="K3720" s="12">
        <v>2</v>
      </c>
      <c r="L3720" s="25" t="s">
        <v>14</v>
      </c>
      <c r="M3720" s="10"/>
      <c r="N3720" s="15"/>
      <c r="O3720" s="15"/>
      <c r="P3720" s="4"/>
      <c r="Q3720" s="65"/>
      <c r="R3720" s="42"/>
      <c r="S3720" s="44"/>
      <c r="T3720" s="44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5"/>
      <c r="AH3720" s="40"/>
      <c r="AI3720" s="3"/>
      <c r="AJ3720" s="3"/>
      <c r="AK3720" s="3"/>
      <c r="AL3720" s="3"/>
      <c r="AM3720" s="3"/>
      <c r="AN3720" s="3"/>
      <c r="AO3720" s="3"/>
      <c r="AP3720" s="3"/>
      <c r="AQ3720" s="3"/>
      <c r="AR3720" s="3"/>
      <c r="AS3720" s="3"/>
      <c r="AT3720" s="51"/>
      <c r="AU3720" s="48"/>
      <c r="AV3720" s="52"/>
      <c r="AW3720" s="52"/>
    </row>
    <row r="3721" spans="1:49" ht="15" customHeight="1" x14ac:dyDescent="0.25">
      <c r="A3721" s="11">
        <f t="shared" si="1010"/>
        <v>3718</v>
      </c>
      <c r="B3721" s="29">
        <v>34765</v>
      </c>
      <c r="C3721" s="25">
        <v>22</v>
      </c>
      <c r="D3721" s="12">
        <v>31.8</v>
      </c>
      <c r="E3721" s="25">
        <v>22.7</v>
      </c>
      <c r="F3721" s="35">
        <v>83</v>
      </c>
      <c r="G3721" s="25">
        <v>13</v>
      </c>
      <c r="H3721" s="13">
        <v>0</v>
      </c>
      <c r="I3721" s="25"/>
      <c r="J3721" s="12">
        <v>200</v>
      </c>
      <c r="K3721" s="12">
        <v>5</v>
      </c>
      <c r="L3721" s="25" t="s">
        <v>14</v>
      </c>
      <c r="M3721" s="10"/>
      <c r="N3721" s="15"/>
      <c r="O3721" s="15"/>
      <c r="P3721" s="4"/>
      <c r="Q3721" s="65"/>
      <c r="R3721" s="42"/>
      <c r="S3721" s="44"/>
      <c r="T3721" s="44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5"/>
      <c r="AH3721" s="40"/>
      <c r="AI3721" s="3"/>
      <c r="AJ3721" s="3"/>
      <c r="AK3721" s="3"/>
      <c r="AL3721" s="3"/>
      <c r="AM3721" s="3"/>
      <c r="AN3721" s="3"/>
      <c r="AO3721" s="3"/>
      <c r="AP3721" s="3"/>
      <c r="AQ3721" s="3"/>
      <c r="AR3721" s="3"/>
      <c r="AS3721" s="3"/>
      <c r="AT3721" s="51"/>
      <c r="AU3721" s="48"/>
      <c r="AV3721" s="52"/>
      <c r="AW3721" s="52"/>
    </row>
    <row r="3722" spans="1:49" ht="15" customHeight="1" x14ac:dyDescent="0.25">
      <c r="A3722" s="11">
        <f t="shared" si="1010"/>
        <v>3719</v>
      </c>
      <c r="B3722" s="29">
        <v>34766</v>
      </c>
      <c r="C3722" s="25">
        <v>22</v>
      </c>
      <c r="D3722" s="12">
        <v>31.8</v>
      </c>
      <c r="E3722" s="25">
        <v>26.6</v>
      </c>
      <c r="F3722" s="35">
        <v>81</v>
      </c>
      <c r="G3722" s="25">
        <v>1</v>
      </c>
      <c r="H3722" s="13">
        <v>0</v>
      </c>
      <c r="I3722" s="25"/>
      <c r="J3722" s="12">
        <v>360</v>
      </c>
      <c r="K3722" s="12">
        <v>4</v>
      </c>
      <c r="L3722" s="25" t="s">
        <v>11</v>
      </c>
      <c r="M3722" s="10"/>
      <c r="N3722" s="15"/>
      <c r="O3722" s="15"/>
      <c r="P3722" s="4"/>
      <c r="Q3722" s="65"/>
      <c r="R3722" s="42"/>
      <c r="S3722" s="44"/>
      <c r="T3722" s="44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5"/>
      <c r="AH3722" s="40"/>
      <c r="AI3722" s="3"/>
      <c r="AJ3722" s="3"/>
      <c r="AK3722" s="3"/>
      <c r="AL3722" s="3"/>
      <c r="AM3722" s="3"/>
      <c r="AN3722" s="3"/>
      <c r="AO3722" s="3"/>
      <c r="AP3722" s="3"/>
      <c r="AQ3722" s="3"/>
      <c r="AR3722" s="3"/>
      <c r="AS3722" s="3"/>
      <c r="AT3722" s="51"/>
      <c r="AU3722" s="48"/>
      <c r="AV3722" s="52"/>
      <c r="AW3722" s="52"/>
    </row>
    <row r="3723" spans="1:49" ht="15" customHeight="1" x14ac:dyDescent="0.25">
      <c r="A3723" s="11">
        <f t="shared" si="1010"/>
        <v>3720</v>
      </c>
      <c r="B3723" s="29">
        <v>34767</v>
      </c>
      <c r="C3723" s="25">
        <v>22</v>
      </c>
      <c r="D3723" s="12">
        <v>31.2</v>
      </c>
      <c r="E3723" s="25">
        <v>25.4</v>
      </c>
      <c r="F3723" s="35">
        <v>88</v>
      </c>
      <c r="G3723" s="25">
        <v>0</v>
      </c>
      <c r="H3723" s="13">
        <v>0</v>
      </c>
      <c r="I3723" s="25"/>
      <c r="J3723" s="12">
        <v>270</v>
      </c>
      <c r="K3723" s="12">
        <v>4</v>
      </c>
      <c r="L3723" s="25" t="s">
        <v>15</v>
      </c>
      <c r="M3723" s="10"/>
      <c r="N3723" s="15"/>
      <c r="O3723" s="15"/>
      <c r="P3723" s="4"/>
      <c r="Q3723" s="65"/>
      <c r="R3723" s="42"/>
      <c r="S3723" s="44"/>
      <c r="T3723" s="44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5"/>
      <c r="AH3723" s="40"/>
      <c r="AI3723" s="3"/>
      <c r="AJ3723" s="3"/>
      <c r="AK3723" s="3"/>
      <c r="AL3723" s="3"/>
      <c r="AM3723" s="3"/>
      <c r="AN3723" s="3"/>
      <c r="AO3723" s="3"/>
      <c r="AP3723" s="3"/>
      <c r="AQ3723" s="3"/>
      <c r="AR3723" s="3"/>
      <c r="AS3723" s="3"/>
      <c r="AT3723" s="51"/>
      <c r="AU3723" s="48"/>
      <c r="AV3723" s="52"/>
      <c r="AW3723" s="52"/>
    </row>
    <row r="3724" spans="1:49" ht="15" customHeight="1" x14ac:dyDescent="0.25">
      <c r="A3724" s="11">
        <f t="shared" si="1010"/>
        <v>3721</v>
      </c>
      <c r="B3724" s="29">
        <v>34768</v>
      </c>
      <c r="C3724" s="25">
        <v>23</v>
      </c>
      <c r="D3724" s="12">
        <v>31</v>
      </c>
      <c r="E3724" s="25">
        <v>25.4</v>
      </c>
      <c r="F3724" s="35">
        <v>86</v>
      </c>
      <c r="G3724" s="25">
        <v>235</v>
      </c>
      <c r="H3724" s="13">
        <v>0</v>
      </c>
      <c r="I3724" s="25"/>
      <c r="J3724" s="12">
        <v>230</v>
      </c>
      <c r="K3724" s="12">
        <v>6</v>
      </c>
      <c r="L3724" s="25" t="s">
        <v>16</v>
      </c>
      <c r="M3724" s="10"/>
      <c r="N3724" s="15"/>
      <c r="O3724" s="15"/>
      <c r="P3724" s="4"/>
      <c r="Q3724" s="65"/>
      <c r="R3724" s="42"/>
      <c r="S3724" s="44"/>
      <c r="T3724" s="44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5"/>
      <c r="AH3724" s="40"/>
      <c r="AI3724" s="3"/>
      <c r="AJ3724" s="3"/>
      <c r="AK3724" s="3"/>
      <c r="AL3724" s="3"/>
      <c r="AM3724" s="3"/>
      <c r="AN3724" s="3"/>
      <c r="AO3724" s="3"/>
      <c r="AP3724" s="3"/>
      <c r="AQ3724" s="3"/>
      <c r="AR3724" s="3"/>
      <c r="AS3724" s="3"/>
      <c r="AT3724" s="51"/>
      <c r="AU3724" s="48"/>
      <c r="AV3724" s="52"/>
      <c r="AW3724" s="52"/>
    </row>
    <row r="3725" spans="1:49" ht="15" customHeight="1" x14ac:dyDescent="0.25">
      <c r="A3725" s="11">
        <f t="shared" si="1010"/>
        <v>3722</v>
      </c>
      <c r="B3725" s="29">
        <v>34769</v>
      </c>
      <c r="C3725" s="25">
        <v>23</v>
      </c>
      <c r="D3725" s="12">
        <v>30.4</v>
      </c>
      <c r="E3725" s="25">
        <v>25.8</v>
      </c>
      <c r="F3725" s="35">
        <v>86</v>
      </c>
      <c r="G3725" s="25">
        <v>7</v>
      </c>
      <c r="H3725" s="13">
        <v>0</v>
      </c>
      <c r="I3725" s="25"/>
      <c r="J3725" s="12">
        <v>360</v>
      </c>
      <c r="K3725" s="12">
        <v>6</v>
      </c>
      <c r="L3725" s="25" t="s">
        <v>11</v>
      </c>
      <c r="M3725" s="10"/>
      <c r="N3725" s="15"/>
      <c r="O3725" s="15"/>
      <c r="P3725" s="4"/>
      <c r="Q3725" s="65"/>
      <c r="R3725" s="42"/>
      <c r="S3725" s="44"/>
      <c r="T3725" s="44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5"/>
      <c r="AH3725" s="40"/>
      <c r="AI3725" s="3"/>
      <c r="AJ3725" s="3"/>
      <c r="AK3725" s="3"/>
      <c r="AL3725" s="3"/>
      <c r="AM3725" s="3"/>
      <c r="AN3725" s="3"/>
      <c r="AO3725" s="3"/>
      <c r="AP3725" s="3"/>
      <c r="AQ3725" s="3"/>
      <c r="AR3725" s="3"/>
      <c r="AS3725" s="3"/>
      <c r="AT3725" s="51"/>
      <c r="AU3725" s="48"/>
      <c r="AV3725" s="52"/>
      <c r="AW3725" s="52"/>
    </row>
    <row r="3726" spans="1:49" ht="15" customHeight="1" x14ac:dyDescent="0.25">
      <c r="A3726" s="11">
        <f t="shared" si="1010"/>
        <v>3723</v>
      </c>
      <c r="B3726" s="29">
        <v>34770</v>
      </c>
      <c r="C3726" s="25">
        <v>23</v>
      </c>
      <c r="D3726" s="12">
        <v>29.8</v>
      </c>
      <c r="E3726" s="25">
        <v>26</v>
      </c>
      <c r="F3726" s="35">
        <v>94</v>
      </c>
      <c r="G3726" s="25">
        <v>0</v>
      </c>
      <c r="H3726" s="13">
        <v>0</v>
      </c>
      <c r="I3726" s="25"/>
      <c r="J3726" s="12">
        <v>230</v>
      </c>
      <c r="K3726" s="12">
        <v>5</v>
      </c>
      <c r="L3726" s="25" t="s">
        <v>13</v>
      </c>
      <c r="M3726" s="10"/>
      <c r="N3726" s="15"/>
      <c r="O3726" s="15"/>
      <c r="P3726" s="4"/>
      <c r="Q3726" s="65"/>
      <c r="R3726" s="42"/>
      <c r="S3726" s="44"/>
      <c r="T3726" s="44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5"/>
      <c r="AH3726" s="40"/>
      <c r="AI3726" s="3"/>
      <c r="AJ3726" s="3"/>
      <c r="AK3726" s="3"/>
      <c r="AL3726" s="3"/>
      <c r="AM3726" s="3"/>
      <c r="AN3726" s="3"/>
      <c r="AO3726" s="3"/>
      <c r="AP3726" s="3"/>
      <c r="AQ3726" s="3"/>
      <c r="AR3726" s="3"/>
      <c r="AS3726" s="3"/>
      <c r="AT3726" s="51"/>
      <c r="AU3726" s="48"/>
      <c r="AV3726" s="52"/>
      <c r="AW3726" s="52"/>
    </row>
    <row r="3727" spans="1:49" ht="15" customHeight="1" x14ac:dyDescent="0.25">
      <c r="A3727" s="11">
        <f t="shared" si="1010"/>
        <v>3724</v>
      </c>
      <c r="B3727" s="29">
        <v>34771</v>
      </c>
      <c r="C3727" s="25">
        <v>23</v>
      </c>
      <c r="D3727" s="12">
        <v>30</v>
      </c>
      <c r="E3727" s="25">
        <v>24.7</v>
      </c>
      <c r="F3727" s="35">
        <v>93</v>
      </c>
      <c r="G3727" s="25">
        <v>23</v>
      </c>
      <c r="H3727" s="13">
        <v>0</v>
      </c>
      <c r="I3727" s="25"/>
      <c r="J3727" s="12">
        <v>0</v>
      </c>
      <c r="K3727" s="12">
        <v>3</v>
      </c>
      <c r="L3727" s="25" t="s">
        <v>11</v>
      </c>
      <c r="M3727" s="10"/>
      <c r="N3727" s="15"/>
      <c r="O3727" s="15"/>
      <c r="P3727" s="4"/>
      <c r="Q3727" s="65"/>
      <c r="R3727" s="42"/>
      <c r="S3727" s="44"/>
      <c r="T3727" s="44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5"/>
      <c r="AH3727" s="40"/>
      <c r="AI3727" s="3"/>
      <c r="AJ3727" s="3"/>
      <c r="AK3727" s="3"/>
      <c r="AL3727" s="3"/>
      <c r="AM3727" s="3"/>
      <c r="AN3727" s="3"/>
      <c r="AO3727" s="3"/>
      <c r="AP3727" s="3"/>
      <c r="AQ3727" s="3"/>
      <c r="AR3727" s="3"/>
      <c r="AS3727" s="3"/>
      <c r="AT3727" s="51"/>
      <c r="AU3727" s="48"/>
      <c r="AV3727" s="52"/>
      <c r="AW3727" s="52"/>
    </row>
    <row r="3728" spans="1:49" ht="15" customHeight="1" x14ac:dyDescent="0.25">
      <c r="A3728" s="11">
        <f t="shared" si="1010"/>
        <v>3725</v>
      </c>
      <c r="B3728" s="29">
        <v>34772</v>
      </c>
      <c r="C3728" s="25">
        <v>23</v>
      </c>
      <c r="D3728" s="12">
        <v>30</v>
      </c>
      <c r="E3728" s="25">
        <v>26.9</v>
      </c>
      <c r="F3728" s="35">
        <v>88</v>
      </c>
      <c r="G3728" s="25">
        <v>32</v>
      </c>
      <c r="H3728" s="13">
        <v>0</v>
      </c>
      <c r="I3728" s="25"/>
      <c r="J3728" s="12">
        <v>230</v>
      </c>
      <c r="K3728" s="12">
        <v>3</v>
      </c>
      <c r="L3728" s="25" t="s">
        <v>13</v>
      </c>
      <c r="M3728" s="10"/>
      <c r="N3728" s="15"/>
      <c r="O3728" s="15"/>
      <c r="P3728" s="4"/>
      <c r="Q3728" s="65"/>
      <c r="R3728" s="42"/>
      <c r="S3728" s="44"/>
      <c r="T3728" s="44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5"/>
      <c r="AH3728" s="40"/>
      <c r="AI3728" s="3"/>
      <c r="AJ3728" s="3"/>
      <c r="AK3728" s="3"/>
      <c r="AL3728" s="3"/>
      <c r="AM3728" s="3"/>
      <c r="AN3728" s="3"/>
      <c r="AO3728" s="3"/>
      <c r="AP3728" s="3"/>
      <c r="AQ3728" s="3"/>
      <c r="AR3728" s="3"/>
      <c r="AS3728" s="3"/>
      <c r="AT3728" s="51"/>
      <c r="AU3728" s="48"/>
      <c r="AV3728" s="52"/>
      <c r="AW3728" s="52"/>
    </row>
    <row r="3729" spans="1:49" ht="15" customHeight="1" x14ac:dyDescent="0.25">
      <c r="A3729" s="11">
        <f t="shared" si="1010"/>
        <v>3726</v>
      </c>
      <c r="B3729" s="29">
        <v>34773</v>
      </c>
      <c r="C3729" s="25">
        <v>24</v>
      </c>
      <c r="D3729" s="12">
        <v>31.6</v>
      </c>
      <c r="E3729" s="25">
        <v>26.9</v>
      </c>
      <c r="F3729" s="35">
        <v>85</v>
      </c>
      <c r="G3729" s="25">
        <v>0</v>
      </c>
      <c r="H3729" s="13">
        <v>0</v>
      </c>
      <c r="I3729" s="25"/>
      <c r="J3729" s="12">
        <v>230</v>
      </c>
      <c r="K3729" s="12">
        <v>4</v>
      </c>
      <c r="L3729" s="25" t="s">
        <v>13</v>
      </c>
      <c r="M3729" s="10"/>
      <c r="N3729" s="15"/>
      <c r="O3729" s="15"/>
      <c r="P3729" s="4"/>
      <c r="Q3729" s="65"/>
      <c r="R3729" s="42"/>
      <c r="S3729" s="3"/>
      <c r="T3729" s="3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5"/>
      <c r="AH3729" s="40"/>
      <c r="AI3729" s="3"/>
      <c r="AJ3729" s="3"/>
      <c r="AK3729" s="3"/>
      <c r="AL3729" s="3"/>
      <c r="AM3729" s="3"/>
      <c r="AN3729" s="3"/>
      <c r="AO3729" s="3"/>
      <c r="AP3729" s="3"/>
      <c r="AQ3729" s="3"/>
      <c r="AR3729" s="3"/>
      <c r="AS3729" s="3"/>
      <c r="AT3729" s="52"/>
      <c r="AU3729" s="52"/>
      <c r="AV3729" s="52"/>
      <c r="AW3729" s="52"/>
    </row>
    <row r="3730" spans="1:49" ht="15" customHeight="1" x14ac:dyDescent="0.25">
      <c r="A3730" s="11">
        <f t="shared" si="1010"/>
        <v>3727</v>
      </c>
      <c r="B3730" s="29">
        <v>34774</v>
      </c>
      <c r="C3730" s="25">
        <v>23</v>
      </c>
      <c r="D3730" s="12">
        <v>30.4</v>
      </c>
      <c r="E3730" s="25">
        <v>25.9</v>
      </c>
      <c r="F3730" s="35">
        <v>94</v>
      </c>
      <c r="G3730" s="25">
        <v>27</v>
      </c>
      <c r="H3730" s="13">
        <v>0</v>
      </c>
      <c r="I3730" s="25"/>
      <c r="J3730" s="12">
        <v>0</v>
      </c>
      <c r="K3730" s="12">
        <v>4</v>
      </c>
      <c r="L3730" s="25" t="s">
        <v>14</v>
      </c>
      <c r="M3730" s="10"/>
      <c r="N3730" s="15"/>
      <c r="O3730" s="15"/>
      <c r="P3730" s="4"/>
      <c r="Q3730" s="66"/>
      <c r="R3730" s="42"/>
      <c r="S3730" s="3"/>
      <c r="T3730" s="3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5"/>
      <c r="AH3730" s="40"/>
      <c r="AI3730" s="3"/>
      <c r="AJ3730" s="3"/>
      <c r="AK3730" s="3"/>
      <c r="AL3730" s="3"/>
      <c r="AM3730" s="3"/>
      <c r="AN3730" s="3"/>
      <c r="AO3730" s="3"/>
      <c r="AP3730" s="3"/>
      <c r="AQ3730" s="3"/>
      <c r="AR3730" s="3"/>
      <c r="AS3730" s="3"/>
      <c r="AT3730" s="52"/>
      <c r="AU3730" s="52"/>
      <c r="AV3730" s="52"/>
      <c r="AW3730" s="52"/>
    </row>
    <row r="3731" spans="1:49" ht="15" customHeight="1" x14ac:dyDescent="0.25">
      <c r="A3731" s="11">
        <f t="shared" si="1010"/>
        <v>3728</v>
      </c>
      <c r="B3731" s="29">
        <v>34775</v>
      </c>
      <c r="C3731" s="25">
        <v>23</v>
      </c>
      <c r="D3731" s="12">
        <v>29.8</v>
      </c>
      <c r="E3731" s="25">
        <v>25.4</v>
      </c>
      <c r="F3731" s="35">
        <v>92</v>
      </c>
      <c r="G3731" s="25">
        <v>9</v>
      </c>
      <c r="H3731" s="13">
        <v>0</v>
      </c>
      <c r="I3731" s="25"/>
      <c r="J3731" s="12">
        <v>190</v>
      </c>
      <c r="K3731" s="12">
        <v>3</v>
      </c>
      <c r="L3731" s="25" t="s">
        <v>14</v>
      </c>
      <c r="M3731" s="10"/>
      <c r="N3731" s="15"/>
      <c r="O3731" s="15"/>
      <c r="P3731" s="4"/>
      <c r="Q3731" s="64"/>
      <c r="R3731" s="42"/>
      <c r="S3731" s="44"/>
      <c r="T3731" s="44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5"/>
      <c r="AH3731" s="40"/>
      <c r="AI3731" s="3"/>
      <c r="AJ3731" s="3"/>
      <c r="AK3731" s="3"/>
      <c r="AL3731" s="3"/>
      <c r="AM3731" s="3"/>
      <c r="AN3731" s="3"/>
      <c r="AO3731" s="3"/>
      <c r="AP3731" s="3"/>
      <c r="AQ3731" s="3"/>
      <c r="AR3731" s="3"/>
      <c r="AS3731" s="3"/>
      <c r="AT3731" s="51"/>
      <c r="AU3731" s="48"/>
      <c r="AV3731" s="52"/>
      <c r="AW3731" s="52"/>
    </row>
    <row r="3732" spans="1:49" ht="15" customHeight="1" x14ac:dyDescent="0.25">
      <c r="A3732" s="11">
        <f t="shared" si="1010"/>
        <v>3729</v>
      </c>
      <c r="B3732" s="29">
        <v>34776</v>
      </c>
      <c r="C3732" s="25">
        <v>23</v>
      </c>
      <c r="D3732" s="12">
        <v>27.4</v>
      </c>
      <c r="E3732" s="25">
        <v>24.7</v>
      </c>
      <c r="F3732" s="35">
        <v>95</v>
      </c>
      <c r="G3732" s="25">
        <v>40</v>
      </c>
      <c r="H3732" s="13">
        <v>0</v>
      </c>
      <c r="I3732" s="25"/>
      <c r="J3732" s="12">
        <v>0</v>
      </c>
      <c r="K3732" s="12">
        <v>2</v>
      </c>
      <c r="L3732" s="25" t="s">
        <v>14</v>
      </c>
      <c r="M3732" s="10"/>
      <c r="N3732" s="15"/>
      <c r="O3732" s="15"/>
      <c r="P3732" s="4"/>
      <c r="Q3732" s="65"/>
      <c r="R3732" s="42"/>
      <c r="S3732" s="44"/>
      <c r="T3732" s="44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5"/>
      <c r="AH3732" s="40"/>
      <c r="AI3732" s="3"/>
      <c r="AJ3732" s="3"/>
      <c r="AK3732" s="3"/>
      <c r="AL3732" s="3"/>
      <c r="AM3732" s="3"/>
      <c r="AN3732" s="3"/>
      <c r="AO3732" s="3"/>
      <c r="AP3732" s="3"/>
      <c r="AQ3732" s="3"/>
      <c r="AR3732" s="3"/>
      <c r="AS3732" s="3"/>
      <c r="AT3732" s="51"/>
      <c r="AU3732" s="48"/>
      <c r="AV3732" s="52"/>
      <c r="AW3732" s="52"/>
    </row>
    <row r="3733" spans="1:49" ht="15" customHeight="1" x14ac:dyDescent="0.25">
      <c r="A3733" s="11">
        <f t="shared" si="1010"/>
        <v>3730</v>
      </c>
      <c r="B3733" s="29">
        <v>34777</v>
      </c>
      <c r="C3733" s="25">
        <v>22</v>
      </c>
      <c r="D3733" s="12">
        <v>30.2</v>
      </c>
      <c r="E3733" s="25">
        <v>25.7</v>
      </c>
      <c r="F3733" s="35">
        <v>87</v>
      </c>
      <c r="G3733" s="25">
        <v>25</v>
      </c>
      <c r="H3733" s="13">
        <v>0</v>
      </c>
      <c r="I3733" s="25"/>
      <c r="J3733" s="12">
        <v>230</v>
      </c>
      <c r="K3733" s="12">
        <v>0</v>
      </c>
      <c r="L3733" s="25" t="s">
        <v>13</v>
      </c>
      <c r="M3733" s="10"/>
      <c r="N3733" s="15"/>
      <c r="O3733" s="15"/>
      <c r="P3733" s="4"/>
      <c r="Q3733" s="65"/>
      <c r="R3733" s="42"/>
      <c r="S3733" s="44"/>
      <c r="T3733" s="44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5"/>
      <c r="AH3733" s="40"/>
      <c r="AI3733" s="3"/>
      <c r="AJ3733" s="3"/>
      <c r="AK3733" s="3"/>
      <c r="AL3733" s="3"/>
      <c r="AM3733" s="3"/>
      <c r="AN3733" s="3"/>
      <c r="AO3733" s="3"/>
      <c r="AP3733" s="3"/>
      <c r="AQ3733" s="3"/>
      <c r="AR3733" s="3"/>
      <c r="AS3733" s="3"/>
      <c r="AT3733" s="51"/>
      <c r="AU3733" s="48"/>
      <c r="AV3733" s="52"/>
      <c r="AW3733" s="52"/>
    </row>
    <row r="3734" spans="1:49" ht="15" customHeight="1" x14ac:dyDescent="0.25">
      <c r="A3734" s="11">
        <f t="shared" si="1010"/>
        <v>3731</v>
      </c>
      <c r="B3734" s="29">
        <v>34778</v>
      </c>
      <c r="C3734" s="25">
        <v>22</v>
      </c>
      <c r="D3734" s="12">
        <v>31.8</v>
      </c>
      <c r="E3734" s="25">
        <v>26.4</v>
      </c>
      <c r="F3734" s="35">
        <v>87</v>
      </c>
      <c r="G3734" s="25">
        <v>1</v>
      </c>
      <c r="H3734" s="13">
        <v>0</v>
      </c>
      <c r="I3734" s="25"/>
      <c r="J3734" s="12">
        <v>180</v>
      </c>
      <c r="K3734" s="12">
        <v>2</v>
      </c>
      <c r="L3734" s="25" t="s">
        <v>13</v>
      </c>
      <c r="M3734" s="10"/>
      <c r="N3734" s="15"/>
      <c r="O3734" s="15"/>
      <c r="P3734" s="4"/>
      <c r="Q3734" s="65"/>
      <c r="R3734" s="42"/>
      <c r="S3734" s="44"/>
      <c r="T3734" s="44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5"/>
      <c r="AH3734" s="40"/>
      <c r="AI3734" s="3"/>
      <c r="AJ3734" s="3"/>
      <c r="AK3734" s="3"/>
      <c r="AL3734" s="3"/>
      <c r="AM3734" s="3"/>
      <c r="AN3734" s="3"/>
      <c r="AO3734" s="3"/>
      <c r="AP3734" s="3"/>
      <c r="AQ3734" s="3"/>
      <c r="AR3734" s="3"/>
      <c r="AS3734" s="3"/>
      <c r="AT3734" s="51"/>
      <c r="AU3734" s="48"/>
      <c r="AV3734" s="52"/>
      <c r="AW3734" s="52"/>
    </row>
    <row r="3735" spans="1:49" ht="15" customHeight="1" x14ac:dyDescent="0.25">
      <c r="A3735" s="11">
        <f t="shared" si="1010"/>
        <v>3732</v>
      </c>
      <c r="B3735" s="29">
        <v>34779</v>
      </c>
      <c r="C3735" s="25">
        <v>23</v>
      </c>
      <c r="D3735" s="12">
        <v>30.4</v>
      </c>
      <c r="E3735" s="25">
        <v>26.1</v>
      </c>
      <c r="F3735" s="35">
        <v>91</v>
      </c>
      <c r="G3735" s="25">
        <v>9</v>
      </c>
      <c r="H3735" s="13">
        <v>0</v>
      </c>
      <c r="I3735" s="25"/>
      <c r="J3735" s="12">
        <v>180</v>
      </c>
      <c r="K3735" s="12">
        <v>2</v>
      </c>
      <c r="L3735" s="25" t="s">
        <v>14</v>
      </c>
      <c r="M3735" s="10"/>
      <c r="N3735" s="15"/>
      <c r="O3735" s="15"/>
      <c r="P3735" s="4"/>
      <c r="Q3735" s="65"/>
      <c r="R3735" s="42"/>
      <c r="S3735" s="44"/>
      <c r="T3735" s="44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5"/>
      <c r="AH3735" s="40"/>
      <c r="AI3735" s="3"/>
      <c r="AJ3735" s="3"/>
      <c r="AK3735" s="3"/>
      <c r="AL3735" s="3"/>
      <c r="AM3735" s="3"/>
      <c r="AN3735" s="3"/>
      <c r="AO3735" s="3"/>
      <c r="AP3735" s="3"/>
      <c r="AQ3735" s="3"/>
      <c r="AR3735" s="3"/>
      <c r="AS3735" s="3"/>
      <c r="AT3735" s="51"/>
      <c r="AU3735" s="48"/>
      <c r="AV3735" s="52"/>
      <c r="AW3735" s="52"/>
    </row>
    <row r="3736" spans="1:49" ht="15" customHeight="1" x14ac:dyDescent="0.25">
      <c r="A3736" s="11">
        <f t="shared" si="1010"/>
        <v>3733</v>
      </c>
      <c r="B3736" s="29">
        <v>34780</v>
      </c>
      <c r="C3736" s="25">
        <v>23</v>
      </c>
      <c r="D3736" s="12">
        <v>30.8</v>
      </c>
      <c r="E3736" s="25">
        <v>26.4</v>
      </c>
      <c r="F3736" s="35">
        <v>89</v>
      </c>
      <c r="G3736" s="25">
        <v>22</v>
      </c>
      <c r="H3736" s="13">
        <v>0</v>
      </c>
      <c r="I3736" s="25"/>
      <c r="J3736" s="12">
        <v>0</v>
      </c>
      <c r="K3736" s="12">
        <v>2</v>
      </c>
      <c r="L3736" s="25" t="s">
        <v>11</v>
      </c>
      <c r="M3736" s="10"/>
      <c r="N3736" s="15"/>
      <c r="O3736" s="15"/>
      <c r="P3736" s="4"/>
      <c r="Q3736" s="65"/>
      <c r="R3736" s="42"/>
      <c r="S3736" s="44"/>
      <c r="T3736" s="44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5"/>
      <c r="AH3736" s="40"/>
      <c r="AI3736" s="3"/>
      <c r="AJ3736" s="3"/>
      <c r="AK3736" s="3"/>
      <c r="AL3736" s="3"/>
      <c r="AM3736" s="3"/>
      <c r="AN3736" s="3"/>
      <c r="AO3736" s="3"/>
      <c r="AP3736" s="3"/>
      <c r="AQ3736" s="3"/>
      <c r="AR3736" s="3"/>
      <c r="AS3736" s="3"/>
      <c r="AT3736" s="51"/>
      <c r="AU3736" s="48"/>
      <c r="AV3736" s="52"/>
      <c r="AW3736" s="52"/>
    </row>
    <row r="3737" spans="1:49" ht="15" customHeight="1" x14ac:dyDescent="0.25">
      <c r="A3737" s="11">
        <f t="shared" si="1010"/>
        <v>3734</v>
      </c>
      <c r="B3737" s="29">
        <v>34781</v>
      </c>
      <c r="C3737" s="25">
        <v>23</v>
      </c>
      <c r="D3737" s="12">
        <v>30.4</v>
      </c>
      <c r="E3737" s="25">
        <v>25.8</v>
      </c>
      <c r="F3737" s="35">
        <v>90</v>
      </c>
      <c r="G3737" s="25">
        <v>31</v>
      </c>
      <c r="H3737" s="13">
        <v>0</v>
      </c>
      <c r="I3737" s="25"/>
      <c r="J3737" s="12">
        <v>180</v>
      </c>
      <c r="K3737" s="12">
        <v>2</v>
      </c>
      <c r="L3737" s="25" t="s">
        <v>13</v>
      </c>
      <c r="M3737" s="10"/>
      <c r="N3737" s="15"/>
      <c r="O3737" s="15"/>
      <c r="P3737" s="4"/>
      <c r="Q3737" s="65"/>
      <c r="R3737" s="42"/>
      <c r="S3737" s="44"/>
      <c r="T3737" s="44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5"/>
      <c r="AH3737" s="40"/>
      <c r="AI3737" s="3"/>
      <c r="AJ3737" s="3"/>
      <c r="AK3737" s="3"/>
      <c r="AL3737" s="3"/>
      <c r="AM3737" s="3"/>
      <c r="AN3737" s="3"/>
      <c r="AO3737" s="3"/>
      <c r="AP3737" s="3"/>
      <c r="AQ3737" s="3"/>
      <c r="AR3737" s="3"/>
      <c r="AS3737" s="3"/>
      <c r="AT3737" s="51"/>
      <c r="AU3737" s="48"/>
      <c r="AV3737" s="52"/>
      <c r="AW3737" s="52"/>
    </row>
    <row r="3738" spans="1:49" ht="15" customHeight="1" x14ac:dyDescent="0.25">
      <c r="A3738" s="11">
        <f t="shared" si="1010"/>
        <v>3735</v>
      </c>
      <c r="B3738" s="29">
        <v>34782</v>
      </c>
      <c r="C3738" s="25">
        <v>22</v>
      </c>
      <c r="D3738" s="12">
        <v>30.6</v>
      </c>
      <c r="E3738" s="25">
        <v>25.8</v>
      </c>
      <c r="F3738" s="35">
        <v>89</v>
      </c>
      <c r="G3738" s="25">
        <v>0</v>
      </c>
      <c r="H3738" s="13">
        <v>0</v>
      </c>
      <c r="I3738" s="25"/>
      <c r="J3738" s="12">
        <v>0</v>
      </c>
      <c r="K3738" s="12">
        <v>2</v>
      </c>
      <c r="L3738" s="25" t="s">
        <v>13</v>
      </c>
      <c r="M3738" s="10"/>
      <c r="N3738" s="15"/>
      <c r="O3738" s="15"/>
      <c r="P3738" s="4"/>
      <c r="Q3738" s="65"/>
      <c r="R3738" s="42"/>
      <c r="S3738" s="44"/>
      <c r="T3738" s="44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5"/>
      <c r="AH3738" s="40"/>
      <c r="AI3738" s="3"/>
      <c r="AJ3738" s="3"/>
      <c r="AK3738" s="3"/>
      <c r="AL3738" s="3"/>
      <c r="AM3738" s="3"/>
      <c r="AN3738" s="3"/>
      <c r="AO3738" s="3"/>
      <c r="AP3738" s="3"/>
      <c r="AQ3738" s="3"/>
      <c r="AR3738" s="3"/>
      <c r="AS3738" s="3"/>
      <c r="AT3738" s="51"/>
      <c r="AU3738" s="48"/>
      <c r="AV3738" s="52"/>
      <c r="AW3738" s="52"/>
    </row>
    <row r="3739" spans="1:49" ht="15" customHeight="1" x14ac:dyDescent="0.25">
      <c r="A3739" s="11">
        <f t="shared" si="1010"/>
        <v>3736</v>
      </c>
      <c r="B3739" s="29">
        <v>34783</v>
      </c>
      <c r="C3739" s="25">
        <v>22</v>
      </c>
      <c r="D3739" s="12">
        <v>27.6</v>
      </c>
      <c r="E3739" s="25">
        <v>24.9</v>
      </c>
      <c r="F3739" s="35">
        <v>94</v>
      </c>
      <c r="G3739" s="25">
        <v>3</v>
      </c>
      <c r="H3739" s="13">
        <v>0</v>
      </c>
      <c r="I3739" s="25"/>
      <c r="J3739" s="12">
        <v>230</v>
      </c>
      <c r="K3739" s="12">
        <v>2</v>
      </c>
      <c r="L3739" s="25" t="s">
        <v>13</v>
      </c>
      <c r="M3739" s="10"/>
      <c r="N3739" s="15"/>
      <c r="O3739" s="15"/>
      <c r="P3739" s="4"/>
      <c r="Q3739" s="65"/>
      <c r="R3739" s="42"/>
      <c r="S3739" s="44"/>
      <c r="T3739" s="44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5"/>
      <c r="AH3739" s="40"/>
      <c r="AI3739" s="3"/>
      <c r="AJ3739" s="3"/>
      <c r="AK3739" s="3"/>
      <c r="AL3739" s="3"/>
      <c r="AM3739" s="3"/>
      <c r="AN3739" s="3"/>
      <c r="AO3739" s="3"/>
      <c r="AP3739" s="3"/>
      <c r="AQ3739" s="3"/>
      <c r="AR3739" s="3"/>
      <c r="AS3739" s="3"/>
      <c r="AT3739" s="51"/>
      <c r="AU3739" s="48"/>
      <c r="AV3739" s="52"/>
      <c r="AW3739" s="52"/>
    </row>
    <row r="3740" spans="1:49" ht="15" customHeight="1" x14ac:dyDescent="0.25">
      <c r="A3740" s="11">
        <f t="shared" si="1010"/>
        <v>3737</v>
      </c>
      <c r="B3740" s="29">
        <v>34784</v>
      </c>
      <c r="C3740" s="25">
        <v>21</v>
      </c>
      <c r="D3740" s="12">
        <v>32.200000000000003</v>
      </c>
      <c r="E3740" s="25">
        <v>23.4</v>
      </c>
      <c r="F3740" s="35">
        <v>85</v>
      </c>
      <c r="G3740" s="25">
        <v>18</v>
      </c>
      <c r="H3740" s="13">
        <v>0</v>
      </c>
      <c r="I3740" s="25"/>
      <c r="J3740" s="12">
        <v>200</v>
      </c>
      <c r="K3740" s="12">
        <v>2</v>
      </c>
      <c r="L3740" s="25" t="s">
        <v>13</v>
      </c>
      <c r="M3740" s="10"/>
      <c r="N3740" s="15"/>
      <c r="O3740" s="15"/>
      <c r="P3740" s="4"/>
      <c r="Q3740" s="65"/>
      <c r="R3740" s="42"/>
      <c r="S3740" s="44"/>
      <c r="T3740" s="44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5"/>
      <c r="AH3740" s="40"/>
      <c r="AI3740" s="3"/>
      <c r="AJ3740" s="3"/>
      <c r="AK3740" s="3"/>
      <c r="AL3740" s="3"/>
      <c r="AM3740" s="3"/>
      <c r="AN3740" s="3"/>
      <c r="AO3740" s="3"/>
      <c r="AP3740" s="3"/>
      <c r="AQ3740" s="3"/>
      <c r="AR3740" s="3"/>
      <c r="AS3740" s="3"/>
      <c r="AT3740" s="51"/>
      <c r="AU3740" s="48"/>
      <c r="AV3740" s="52"/>
      <c r="AW3740" s="52"/>
    </row>
    <row r="3741" spans="1:49" ht="15" customHeight="1" x14ac:dyDescent="0.25">
      <c r="A3741" s="11">
        <f t="shared" si="1010"/>
        <v>3738</v>
      </c>
      <c r="B3741" s="29">
        <v>34785</v>
      </c>
      <c r="C3741" s="25">
        <v>22</v>
      </c>
      <c r="D3741" s="12">
        <v>32</v>
      </c>
      <c r="E3741" s="25">
        <v>25.6</v>
      </c>
      <c r="F3741" s="35">
        <v>86</v>
      </c>
      <c r="G3741" s="25">
        <v>0</v>
      </c>
      <c r="H3741" s="13">
        <v>0</v>
      </c>
      <c r="I3741" s="25"/>
      <c r="J3741" s="12">
        <v>230</v>
      </c>
      <c r="K3741" s="12">
        <v>2</v>
      </c>
      <c r="L3741" s="25" t="s">
        <v>13</v>
      </c>
      <c r="M3741" s="10"/>
      <c r="N3741" s="15"/>
      <c r="O3741" s="15"/>
      <c r="P3741" s="4"/>
      <c r="Q3741" s="65"/>
      <c r="R3741" s="42"/>
      <c r="S3741" s="44"/>
      <c r="T3741" s="44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5"/>
      <c r="AH3741" s="40"/>
      <c r="AI3741" s="3"/>
      <c r="AJ3741" s="3"/>
      <c r="AK3741" s="3"/>
      <c r="AL3741" s="3"/>
      <c r="AM3741" s="3"/>
      <c r="AN3741" s="3"/>
      <c r="AO3741" s="3"/>
      <c r="AP3741" s="3"/>
      <c r="AQ3741" s="3"/>
      <c r="AR3741" s="3"/>
      <c r="AS3741" s="3"/>
      <c r="AT3741" s="51"/>
      <c r="AU3741" s="48"/>
      <c r="AV3741" s="52"/>
      <c r="AW3741" s="52"/>
    </row>
    <row r="3742" spans="1:49" ht="15" customHeight="1" x14ac:dyDescent="0.25">
      <c r="A3742" s="11">
        <f t="shared" si="1010"/>
        <v>3739</v>
      </c>
      <c r="B3742" s="29">
        <v>34786</v>
      </c>
      <c r="C3742" s="25">
        <v>23</v>
      </c>
      <c r="D3742" s="12">
        <v>31.8</v>
      </c>
      <c r="E3742" s="25">
        <v>26.8</v>
      </c>
      <c r="F3742" s="35">
        <v>83</v>
      </c>
      <c r="G3742" s="25">
        <v>3</v>
      </c>
      <c r="H3742" s="13">
        <v>0</v>
      </c>
      <c r="I3742" s="25"/>
      <c r="J3742" s="12">
        <v>310</v>
      </c>
      <c r="K3742" s="12">
        <v>4</v>
      </c>
      <c r="L3742" s="25" t="s">
        <v>16</v>
      </c>
      <c r="M3742" s="10"/>
      <c r="N3742" s="15"/>
      <c r="O3742" s="15"/>
      <c r="P3742" s="4"/>
      <c r="Q3742" s="65"/>
      <c r="R3742" s="42"/>
      <c r="S3742" s="44"/>
      <c r="T3742" s="44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5"/>
      <c r="AH3742" s="40"/>
      <c r="AI3742" s="3"/>
      <c r="AJ3742" s="3"/>
      <c r="AK3742" s="3"/>
      <c r="AL3742" s="3"/>
      <c r="AM3742" s="3"/>
      <c r="AN3742" s="3"/>
      <c r="AO3742" s="3"/>
      <c r="AP3742" s="3"/>
      <c r="AQ3742" s="3"/>
      <c r="AR3742" s="3"/>
      <c r="AS3742" s="3"/>
      <c r="AT3742" s="51"/>
      <c r="AU3742" s="48"/>
      <c r="AV3742" s="52"/>
      <c r="AW3742" s="52"/>
    </row>
    <row r="3743" spans="1:49" ht="15" customHeight="1" x14ac:dyDescent="0.25">
      <c r="A3743" s="11">
        <f t="shared" si="1010"/>
        <v>3740</v>
      </c>
      <c r="B3743" s="29">
        <v>34787</v>
      </c>
      <c r="C3743" s="25">
        <v>22</v>
      </c>
      <c r="D3743" s="12">
        <v>31.6</v>
      </c>
      <c r="E3743" s="25">
        <v>25.9</v>
      </c>
      <c r="F3743" s="35">
        <v>84</v>
      </c>
      <c r="G3743" s="25">
        <v>0</v>
      </c>
      <c r="H3743" s="13">
        <v>0</v>
      </c>
      <c r="I3743" s="25"/>
      <c r="J3743" s="12">
        <v>310</v>
      </c>
      <c r="K3743" s="12">
        <v>5</v>
      </c>
      <c r="L3743" s="25" t="s">
        <v>13</v>
      </c>
      <c r="M3743" s="10"/>
      <c r="N3743" s="15"/>
      <c r="O3743" s="15"/>
      <c r="P3743" s="4"/>
      <c r="Q3743" s="65"/>
      <c r="R3743" s="42"/>
      <c r="S3743" s="44"/>
      <c r="T3743" s="44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5"/>
      <c r="AH3743" s="40"/>
      <c r="AI3743" s="3"/>
      <c r="AJ3743" s="3"/>
      <c r="AK3743" s="3"/>
      <c r="AL3743" s="3"/>
      <c r="AM3743" s="3"/>
      <c r="AN3743" s="3"/>
      <c r="AO3743" s="3"/>
      <c r="AP3743" s="3"/>
      <c r="AQ3743" s="3"/>
      <c r="AR3743" s="3"/>
      <c r="AS3743" s="3"/>
      <c r="AT3743" s="51"/>
      <c r="AU3743" s="48"/>
      <c r="AV3743" s="52"/>
      <c r="AW3743" s="52"/>
    </row>
    <row r="3744" spans="1:49" ht="15" customHeight="1" x14ac:dyDescent="0.25">
      <c r="A3744" s="11">
        <f t="shared" si="1010"/>
        <v>3741</v>
      </c>
      <c r="B3744" s="29">
        <v>34788</v>
      </c>
      <c r="C3744" s="25">
        <v>23</v>
      </c>
      <c r="D3744" s="12">
        <v>33.4</v>
      </c>
      <c r="E3744" s="25">
        <v>26.6</v>
      </c>
      <c r="F3744" s="35">
        <v>80</v>
      </c>
      <c r="G3744" s="25">
        <v>37</v>
      </c>
      <c r="H3744" s="13">
        <v>0</v>
      </c>
      <c r="I3744" s="25"/>
      <c r="J3744" s="12">
        <v>230</v>
      </c>
      <c r="K3744" s="12">
        <v>3</v>
      </c>
      <c r="L3744" s="25" t="s">
        <v>13</v>
      </c>
      <c r="M3744" s="10"/>
      <c r="N3744" s="15"/>
      <c r="O3744" s="15"/>
      <c r="P3744" s="4"/>
      <c r="Q3744" s="65"/>
      <c r="R3744" s="42"/>
      <c r="S3744" s="44"/>
      <c r="T3744" s="44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5"/>
      <c r="AH3744" s="40"/>
      <c r="AI3744" s="3"/>
      <c r="AJ3744" s="3"/>
      <c r="AK3744" s="3"/>
      <c r="AL3744" s="3"/>
      <c r="AM3744" s="3"/>
      <c r="AN3744" s="3"/>
      <c r="AO3744" s="3"/>
      <c r="AP3744" s="3"/>
      <c r="AQ3744" s="3"/>
      <c r="AR3744" s="3"/>
      <c r="AS3744" s="3"/>
      <c r="AT3744" s="51"/>
      <c r="AU3744" s="48"/>
      <c r="AV3744" s="52"/>
      <c r="AW3744" s="52"/>
    </row>
    <row r="3745" spans="1:49" ht="15" customHeight="1" x14ac:dyDescent="0.25">
      <c r="A3745" s="11">
        <f t="shared" si="1010"/>
        <v>3742</v>
      </c>
      <c r="B3745" s="29">
        <v>34789</v>
      </c>
      <c r="C3745" s="25">
        <v>22</v>
      </c>
      <c r="D3745" s="12">
        <v>30.1</v>
      </c>
      <c r="E3745" s="25">
        <v>24.9</v>
      </c>
      <c r="F3745" s="35">
        <v>92</v>
      </c>
      <c r="G3745" s="25">
        <v>0</v>
      </c>
      <c r="H3745" s="13">
        <v>0</v>
      </c>
      <c r="I3745" s="25"/>
      <c r="J3745" s="12">
        <v>310</v>
      </c>
      <c r="K3745" s="12">
        <v>4</v>
      </c>
      <c r="L3745" s="25" t="s">
        <v>12</v>
      </c>
      <c r="M3745" s="10"/>
      <c r="N3745" s="15"/>
      <c r="O3745" s="15"/>
      <c r="P3745" s="4"/>
      <c r="Q3745" s="65"/>
      <c r="R3745" s="42"/>
      <c r="S3745" s="44"/>
      <c r="T3745" s="44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5"/>
      <c r="AH3745" s="40"/>
      <c r="AI3745" s="3"/>
      <c r="AJ3745" s="3"/>
      <c r="AK3745" s="3"/>
      <c r="AL3745" s="3"/>
      <c r="AM3745" s="3"/>
      <c r="AN3745" s="3"/>
      <c r="AO3745" s="3"/>
      <c r="AP3745" s="3"/>
      <c r="AQ3745" s="3"/>
      <c r="AR3745" s="3"/>
      <c r="AS3745" s="3"/>
      <c r="AT3745" s="51"/>
      <c r="AU3745" s="48"/>
      <c r="AV3745" s="52"/>
      <c r="AW3745" s="52"/>
    </row>
    <row r="3746" spans="1:49" ht="15" customHeight="1" x14ac:dyDescent="0.25">
      <c r="A3746" s="11">
        <f t="shared" si="1010"/>
        <v>3743</v>
      </c>
      <c r="B3746" s="29">
        <v>34790</v>
      </c>
      <c r="C3746" s="25">
        <v>22</v>
      </c>
      <c r="D3746" s="12">
        <v>30</v>
      </c>
      <c r="E3746" s="25">
        <v>23.6</v>
      </c>
      <c r="F3746" s="35">
        <v>93</v>
      </c>
      <c r="G3746" s="25">
        <v>10</v>
      </c>
      <c r="H3746" s="13">
        <v>0</v>
      </c>
      <c r="I3746" s="25"/>
      <c r="J3746" s="12">
        <v>0</v>
      </c>
      <c r="K3746" s="12">
        <v>0</v>
      </c>
      <c r="L3746" s="25" t="s">
        <v>11</v>
      </c>
      <c r="M3746" s="10"/>
      <c r="N3746" s="15"/>
      <c r="O3746" s="15"/>
      <c r="P3746" s="4"/>
      <c r="Q3746" s="65"/>
      <c r="R3746" s="42"/>
      <c r="S3746" s="44"/>
      <c r="T3746" s="44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5"/>
      <c r="AH3746" s="40"/>
      <c r="AI3746" s="3"/>
      <c r="AJ3746" s="3"/>
      <c r="AK3746" s="3"/>
      <c r="AL3746" s="3"/>
      <c r="AM3746" s="3"/>
      <c r="AN3746" s="3"/>
      <c r="AO3746" s="3"/>
      <c r="AP3746" s="3"/>
      <c r="AQ3746" s="3"/>
      <c r="AR3746" s="3"/>
      <c r="AS3746" s="3"/>
      <c r="AT3746" s="51"/>
      <c r="AU3746" s="48"/>
      <c r="AV3746" s="52"/>
      <c r="AW3746" s="52"/>
    </row>
    <row r="3747" spans="1:49" ht="15" customHeight="1" x14ac:dyDescent="0.25">
      <c r="A3747" s="11">
        <f t="shared" si="1010"/>
        <v>3744</v>
      </c>
      <c r="B3747" s="29">
        <v>34791</v>
      </c>
      <c r="C3747" s="25">
        <v>21</v>
      </c>
      <c r="D3747" s="12">
        <v>31.8</v>
      </c>
      <c r="E3747" s="25">
        <v>24.8</v>
      </c>
      <c r="F3747" s="35">
        <v>86</v>
      </c>
      <c r="G3747" s="25">
        <v>14</v>
      </c>
      <c r="H3747" s="13">
        <v>0</v>
      </c>
      <c r="I3747" s="25"/>
      <c r="J3747" s="12">
        <v>220</v>
      </c>
      <c r="K3747" s="12">
        <v>2</v>
      </c>
      <c r="L3747" s="25" t="s">
        <v>13</v>
      </c>
      <c r="M3747" s="10"/>
      <c r="N3747" s="15"/>
      <c r="O3747" s="15"/>
      <c r="P3747" s="4"/>
      <c r="Q3747" s="65"/>
      <c r="R3747" s="42"/>
      <c r="S3747" s="44"/>
      <c r="T3747" s="44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5"/>
      <c r="AH3747" s="40"/>
      <c r="AI3747" s="3"/>
      <c r="AJ3747" s="3"/>
      <c r="AK3747" s="3"/>
      <c r="AL3747" s="3"/>
      <c r="AM3747" s="3"/>
      <c r="AN3747" s="3"/>
      <c r="AO3747" s="3"/>
      <c r="AP3747" s="3"/>
      <c r="AQ3747" s="3"/>
      <c r="AR3747" s="3"/>
      <c r="AS3747" s="3"/>
      <c r="AT3747" s="51"/>
      <c r="AU3747" s="48"/>
      <c r="AV3747" s="52"/>
      <c r="AW3747" s="52"/>
    </row>
    <row r="3748" spans="1:49" ht="15" customHeight="1" x14ac:dyDescent="0.25">
      <c r="A3748" s="11">
        <f t="shared" si="1010"/>
        <v>3745</v>
      </c>
      <c r="B3748" s="29">
        <v>34792</v>
      </c>
      <c r="C3748" s="25">
        <v>24</v>
      </c>
      <c r="D3748" s="12">
        <v>30.7</v>
      </c>
      <c r="E3748" s="25">
        <v>25.7</v>
      </c>
      <c r="F3748" s="35">
        <v>86</v>
      </c>
      <c r="G3748" s="25">
        <v>7</v>
      </c>
      <c r="H3748" s="13">
        <v>0</v>
      </c>
      <c r="I3748" s="25"/>
      <c r="J3748" s="12">
        <v>0</v>
      </c>
      <c r="K3748" s="12">
        <v>2</v>
      </c>
      <c r="L3748" s="25" t="s">
        <v>13</v>
      </c>
      <c r="M3748" s="10"/>
      <c r="N3748" s="15"/>
      <c r="O3748" s="15"/>
      <c r="P3748" s="4"/>
      <c r="Q3748" s="65"/>
      <c r="R3748" s="42"/>
      <c r="S3748" s="44"/>
      <c r="T3748" s="44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5"/>
      <c r="AH3748" s="40"/>
      <c r="AI3748" s="3"/>
      <c r="AJ3748" s="3"/>
      <c r="AK3748" s="3"/>
      <c r="AL3748" s="3"/>
      <c r="AM3748" s="3"/>
      <c r="AN3748" s="3"/>
      <c r="AO3748" s="3"/>
      <c r="AP3748" s="3"/>
      <c r="AQ3748" s="3"/>
      <c r="AR3748" s="3"/>
      <c r="AS3748" s="3"/>
      <c r="AT3748" s="51"/>
      <c r="AU3748" s="48"/>
      <c r="AV3748" s="52"/>
      <c r="AW3748" s="52"/>
    </row>
    <row r="3749" spans="1:49" ht="15" customHeight="1" x14ac:dyDescent="0.25">
      <c r="A3749" s="11">
        <f t="shared" si="1010"/>
        <v>3746</v>
      </c>
      <c r="B3749" s="29">
        <v>34793</v>
      </c>
      <c r="C3749" s="25">
        <v>21</v>
      </c>
      <c r="D3749" s="12">
        <v>32.299999999999997</v>
      </c>
      <c r="E3749" s="25">
        <v>25.1</v>
      </c>
      <c r="F3749" s="35">
        <v>82</v>
      </c>
      <c r="G3749" s="25">
        <v>0</v>
      </c>
      <c r="H3749" s="13">
        <v>0</v>
      </c>
      <c r="I3749" s="25"/>
      <c r="J3749" s="12">
        <v>90</v>
      </c>
      <c r="K3749" s="12">
        <v>2</v>
      </c>
      <c r="L3749" s="25" t="s">
        <v>12</v>
      </c>
      <c r="M3749" s="10"/>
      <c r="N3749" s="15"/>
      <c r="O3749" s="15"/>
      <c r="P3749" s="4"/>
      <c r="Q3749" s="65"/>
      <c r="R3749" s="42"/>
      <c r="S3749" s="44"/>
      <c r="T3749" s="44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5"/>
      <c r="AH3749" s="40"/>
      <c r="AI3749" s="3"/>
      <c r="AJ3749" s="3"/>
      <c r="AK3749" s="3"/>
      <c r="AL3749" s="3"/>
      <c r="AM3749" s="3"/>
      <c r="AN3749" s="3"/>
      <c r="AO3749" s="3"/>
      <c r="AP3749" s="3"/>
      <c r="AQ3749" s="3"/>
      <c r="AR3749" s="3"/>
      <c r="AS3749" s="3"/>
      <c r="AT3749" s="51"/>
      <c r="AU3749" s="48"/>
      <c r="AV3749" s="52"/>
      <c r="AW3749" s="52"/>
    </row>
    <row r="3750" spans="1:49" ht="15" customHeight="1" x14ac:dyDescent="0.25">
      <c r="A3750" s="11">
        <f t="shared" si="1010"/>
        <v>3747</v>
      </c>
      <c r="B3750" s="29">
        <v>34794</v>
      </c>
      <c r="C3750" s="25">
        <v>23</v>
      </c>
      <c r="D3750" s="12">
        <v>32</v>
      </c>
      <c r="E3750" s="25">
        <v>26.7</v>
      </c>
      <c r="F3750" s="35">
        <v>84</v>
      </c>
      <c r="G3750" s="25">
        <v>12</v>
      </c>
      <c r="H3750" s="13">
        <v>0</v>
      </c>
      <c r="I3750" s="25"/>
      <c r="J3750" s="12">
        <v>230</v>
      </c>
      <c r="K3750" s="12">
        <v>1</v>
      </c>
      <c r="L3750" s="25" t="s">
        <v>13</v>
      </c>
      <c r="M3750" s="10"/>
      <c r="N3750" s="15"/>
      <c r="O3750" s="15"/>
      <c r="P3750" s="4"/>
      <c r="Q3750" s="65"/>
      <c r="R3750" s="42"/>
      <c r="S3750" s="44"/>
      <c r="T3750" s="44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5"/>
      <c r="AH3750" s="40"/>
      <c r="AI3750" s="3"/>
      <c r="AJ3750" s="3"/>
      <c r="AK3750" s="3"/>
      <c r="AL3750" s="3"/>
      <c r="AM3750" s="3"/>
      <c r="AN3750" s="3"/>
      <c r="AO3750" s="3"/>
      <c r="AP3750" s="3"/>
      <c r="AQ3750" s="3"/>
      <c r="AR3750" s="3"/>
      <c r="AS3750" s="3"/>
      <c r="AT3750" s="51"/>
      <c r="AU3750" s="48"/>
      <c r="AV3750" s="52"/>
      <c r="AW3750" s="52"/>
    </row>
    <row r="3751" spans="1:49" ht="15" customHeight="1" x14ac:dyDescent="0.25">
      <c r="A3751" s="11">
        <f t="shared" si="1010"/>
        <v>3748</v>
      </c>
      <c r="B3751" s="29">
        <v>34795</v>
      </c>
      <c r="C3751" s="25">
        <v>22</v>
      </c>
      <c r="D3751" s="12">
        <v>29.8</v>
      </c>
      <c r="E3751" s="25">
        <v>26.2</v>
      </c>
      <c r="F3751" s="35">
        <v>91</v>
      </c>
      <c r="G3751" s="25">
        <v>12</v>
      </c>
      <c r="H3751" s="13">
        <v>0</v>
      </c>
      <c r="I3751" s="25"/>
      <c r="J3751" s="12">
        <v>230</v>
      </c>
      <c r="K3751" s="12">
        <v>2</v>
      </c>
      <c r="L3751" s="25" t="s">
        <v>13</v>
      </c>
      <c r="M3751" s="10"/>
      <c r="N3751" s="15"/>
      <c r="O3751" s="15"/>
      <c r="P3751" s="4"/>
      <c r="Q3751" s="65"/>
      <c r="R3751" s="42"/>
      <c r="S3751" s="44"/>
      <c r="T3751" s="44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5"/>
      <c r="AH3751" s="40"/>
      <c r="AI3751" s="3"/>
      <c r="AJ3751" s="3"/>
      <c r="AK3751" s="3"/>
      <c r="AL3751" s="3"/>
      <c r="AM3751" s="3"/>
      <c r="AN3751" s="3"/>
      <c r="AO3751" s="3"/>
      <c r="AP3751" s="3"/>
      <c r="AQ3751" s="3"/>
      <c r="AR3751" s="3"/>
      <c r="AS3751" s="3"/>
      <c r="AT3751" s="51"/>
      <c r="AU3751" s="48"/>
      <c r="AV3751" s="52"/>
      <c r="AW3751" s="52"/>
    </row>
    <row r="3752" spans="1:49" ht="15" customHeight="1" x14ac:dyDescent="0.25">
      <c r="A3752" s="11">
        <f t="shared" si="1010"/>
        <v>3749</v>
      </c>
      <c r="B3752" s="29">
        <v>34796</v>
      </c>
      <c r="C3752" s="25">
        <v>22</v>
      </c>
      <c r="D3752" s="12">
        <v>31.4</v>
      </c>
      <c r="E3752" s="25">
        <v>26.5</v>
      </c>
      <c r="F3752" s="35">
        <v>85</v>
      </c>
      <c r="G3752" s="25">
        <v>2</v>
      </c>
      <c r="H3752" s="13">
        <v>0</v>
      </c>
      <c r="I3752" s="25"/>
      <c r="J3752" s="12">
        <v>230</v>
      </c>
      <c r="K3752" s="12">
        <v>1</v>
      </c>
      <c r="L3752" s="25" t="s">
        <v>13</v>
      </c>
      <c r="M3752" s="10"/>
      <c r="N3752" s="15"/>
      <c r="O3752" s="15"/>
      <c r="P3752" s="4"/>
      <c r="Q3752" s="65"/>
      <c r="R3752" s="42"/>
      <c r="S3752" s="44"/>
      <c r="T3752" s="44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5"/>
      <c r="AH3752" s="40"/>
      <c r="AI3752" s="3"/>
      <c r="AJ3752" s="3"/>
      <c r="AK3752" s="3"/>
      <c r="AL3752" s="3"/>
      <c r="AM3752" s="3"/>
      <c r="AN3752" s="3"/>
      <c r="AO3752" s="3"/>
      <c r="AP3752" s="3"/>
      <c r="AQ3752" s="3"/>
      <c r="AR3752" s="3"/>
      <c r="AS3752" s="3"/>
      <c r="AT3752" s="51"/>
      <c r="AU3752" s="48"/>
      <c r="AV3752" s="52"/>
      <c r="AW3752" s="52"/>
    </row>
    <row r="3753" spans="1:49" ht="15" customHeight="1" x14ac:dyDescent="0.25">
      <c r="A3753" s="11">
        <f t="shared" si="1010"/>
        <v>3750</v>
      </c>
      <c r="B3753" s="29">
        <v>34797</v>
      </c>
      <c r="C3753" s="25">
        <v>23</v>
      </c>
      <c r="D3753" s="12">
        <v>31.4</v>
      </c>
      <c r="E3753" s="25">
        <v>26.5</v>
      </c>
      <c r="F3753" s="35">
        <v>85</v>
      </c>
      <c r="G3753" s="25">
        <v>0</v>
      </c>
      <c r="H3753" s="13">
        <v>0</v>
      </c>
      <c r="I3753" s="25"/>
      <c r="J3753" s="12">
        <v>230</v>
      </c>
      <c r="K3753" s="12">
        <v>3</v>
      </c>
      <c r="L3753" s="25" t="s">
        <v>13</v>
      </c>
      <c r="M3753" s="10"/>
      <c r="N3753" s="15"/>
      <c r="O3753" s="15"/>
      <c r="P3753" s="4"/>
      <c r="Q3753" s="65"/>
      <c r="R3753" s="42"/>
      <c r="S3753" s="44"/>
      <c r="T3753" s="44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5"/>
      <c r="AH3753" s="40"/>
      <c r="AI3753" s="3"/>
      <c r="AJ3753" s="3"/>
      <c r="AK3753" s="3"/>
      <c r="AL3753" s="3"/>
      <c r="AM3753" s="3"/>
      <c r="AN3753" s="3"/>
      <c r="AO3753" s="3"/>
      <c r="AP3753" s="3"/>
      <c r="AQ3753" s="3"/>
      <c r="AR3753" s="3"/>
      <c r="AS3753" s="3"/>
      <c r="AT3753" s="51"/>
      <c r="AU3753" s="48"/>
      <c r="AV3753" s="52"/>
      <c r="AW3753" s="52"/>
    </row>
    <row r="3754" spans="1:49" ht="15" customHeight="1" x14ac:dyDescent="0.25">
      <c r="A3754" s="11">
        <f t="shared" si="1010"/>
        <v>3751</v>
      </c>
      <c r="B3754" s="29">
        <v>34798</v>
      </c>
      <c r="C3754" s="25">
        <v>21</v>
      </c>
      <c r="D3754" s="12">
        <v>31.8</v>
      </c>
      <c r="E3754" s="25">
        <v>25.1</v>
      </c>
      <c r="F3754" s="35">
        <v>90</v>
      </c>
      <c r="G3754" s="25">
        <v>16</v>
      </c>
      <c r="H3754" s="13">
        <v>0</v>
      </c>
      <c r="I3754" s="25"/>
      <c r="J3754" s="12">
        <v>230</v>
      </c>
      <c r="K3754" s="12">
        <v>2</v>
      </c>
      <c r="L3754" s="25" t="s">
        <v>13</v>
      </c>
      <c r="M3754" s="10"/>
      <c r="N3754" s="15"/>
      <c r="O3754" s="15"/>
      <c r="P3754" s="4"/>
      <c r="Q3754" s="65"/>
      <c r="R3754" s="42"/>
      <c r="S3754" s="44"/>
      <c r="T3754" s="44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5"/>
      <c r="AH3754" s="40"/>
      <c r="AI3754" s="3"/>
      <c r="AJ3754" s="3"/>
      <c r="AK3754" s="3"/>
      <c r="AL3754" s="3"/>
      <c r="AM3754" s="3"/>
      <c r="AN3754" s="3"/>
      <c r="AO3754" s="3"/>
      <c r="AP3754" s="3"/>
      <c r="AQ3754" s="3"/>
      <c r="AR3754" s="3"/>
      <c r="AS3754" s="3"/>
      <c r="AT3754" s="51"/>
      <c r="AU3754" s="48"/>
      <c r="AV3754" s="52"/>
      <c r="AW3754" s="52"/>
    </row>
    <row r="3755" spans="1:49" ht="15" customHeight="1" x14ac:dyDescent="0.25">
      <c r="A3755" s="11">
        <f t="shared" si="1010"/>
        <v>3752</v>
      </c>
      <c r="B3755" s="29">
        <v>34799</v>
      </c>
      <c r="C3755" s="25">
        <v>23</v>
      </c>
      <c r="D3755" s="12">
        <v>31.4</v>
      </c>
      <c r="E3755" s="25">
        <v>26.4</v>
      </c>
      <c r="F3755" s="35">
        <v>89</v>
      </c>
      <c r="G3755" s="25">
        <v>15</v>
      </c>
      <c r="H3755" s="13">
        <v>0</v>
      </c>
      <c r="I3755" s="25"/>
      <c r="J3755" s="12">
        <v>230</v>
      </c>
      <c r="K3755" s="12">
        <v>4</v>
      </c>
      <c r="L3755" s="25" t="s">
        <v>13</v>
      </c>
      <c r="M3755" s="10"/>
      <c r="N3755" s="15"/>
      <c r="O3755" s="15"/>
      <c r="P3755" s="4"/>
      <c r="Q3755" s="65"/>
      <c r="R3755" s="42"/>
      <c r="S3755" s="44"/>
      <c r="T3755" s="44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5"/>
      <c r="AH3755" s="40"/>
      <c r="AI3755" s="3"/>
      <c r="AJ3755" s="3"/>
      <c r="AK3755" s="3"/>
      <c r="AL3755" s="3"/>
      <c r="AM3755" s="3"/>
      <c r="AN3755" s="3"/>
      <c r="AO3755" s="3"/>
      <c r="AP3755" s="3"/>
      <c r="AQ3755" s="3"/>
      <c r="AR3755" s="3"/>
      <c r="AS3755" s="3"/>
      <c r="AT3755" s="51"/>
      <c r="AU3755" s="48"/>
      <c r="AV3755" s="52"/>
      <c r="AW3755" s="52"/>
    </row>
    <row r="3756" spans="1:49" ht="15" customHeight="1" x14ac:dyDescent="0.25">
      <c r="A3756" s="11">
        <f t="shared" si="1010"/>
        <v>3753</v>
      </c>
      <c r="B3756" s="29">
        <v>34800</v>
      </c>
      <c r="C3756" s="25">
        <v>24</v>
      </c>
      <c r="D3756" s="12">
        <v>30.4</v>
      </c>
      <c r="E3756" s="25">
        <v>26.9</v>
      </c>
      <c r="F3756" s="35">
        <v>88</v>
      </c>
      <c r="G3756" s="25">
        <v>16</v>
      </c>
      <c r="H3756" s="13">
        <v>0</v>
      </c>
      <c r="I3756" s="25"/>
      <c r="J3756" s="12">
        <v>0</v>
      </c>
      <c r="K3756" s="12">
        <v>5</v>
      </c>
      <c r="L3756" s="25" t="s">
        <v>13</v>
      </c>
      <c r="M3756" s="10"/>
      <c r="N3756" s="15"/>
      <c r="O3756" s="15"/>
      <c r="P3756" s="4"/>
      <c r="Q3756" s="65"/>
      <c r="R3756" s="42"/>
      <c r="S3756" s="44"/>
      <c r="T3756" s="44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5"/>
      <c r="AH3756" s="40"/>
      <c r="AI3756" s="3"/>
      <c r="AJ3756" s="3"/>
      <c r="AK3756" s="3"/>
      <c r="AL3756" s="3"/>
      <c r="AM3756" s="3"/>
      <c r="AN3756" s="3"/>
      <c r="AO3756" s="3"/>
      <c r="AP3756" s="3"/>
      <c r="AQ3756" s="3"/>
      <c r="AR3756" s="3"/>
      <c r="AS3756" s="3"/>
      <c r="AT3756" s="51"/>
      <c r="AU3756" s="48"/>
      <c r="AV3756" s="52"/>
      <c r="AW3756" s="52"/>
    </row>
    <row r="3757" spans="1:49" ht="15" customHeight="1" x14ac:dyDescent="0.25">
      <c r="A3757" s="11">
        <f t="shared" si="1010"/>
        <v>3754</v>
      </c>
      <c r="B3757" s="29">
        <v>34801</v>
      </c>
      <c r="C3757" s="25">
        <v>23</v>
      </c>
      <c r="D3757" s="12">
        <v>28.6</v>
      </c>
      <c r="E3757" s="25">
        <v>24.3</v>
      </c>
      <c r="F3757" s="35">
        <v>93</v>
      </c>
      <c r="G3757" s="25">
        <v>56</v>
      </c>
      <c r="H3757" s="13">
        <v>0</v>
      </c>
      <c r="I3757" s="25"/>
      <c r="J3757" s="12">
        <v>90</v>
      </c>
      <c r="K3757" s="12">
        <v>0</v>
      </c>
      <c r="L3757" s="25" t="s">
        <v>12</v>
      </c>
      <c r="M3757" s="10"/>
      <c r="N3757" s="15"/>
      <c r="O3757" s="15"/>
      <c r="P3757" s="4"/>
      <c r="Q3757" s="65"/>
      <c r="R3757" s="42"/>
      <c r="S3757" s="44"/>
      <c r="T3757" s="44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5"/>
      <c r="AH3757" s="40"/>
      <c r="AI3757" s="3"/>
      <c r="AJ3757" s="3"/>
      <c r="AK3757" s="3"/>
      <c r="AL3757" s="3"/>
      <c r="AM3757" s="3"/>
      <c r="AN3757" s="3"/>
      <c r="AO3757" s="3"/>
      <c r="AP3757" s="3"/>
      <c r="AQ3757" s="3"/>
      <c r="AR3757" s="3"/>
      <c r="AS3757" s="3"/>
      <c r="AT3757" s="51"/>
      <c r="AU3757" s="48"/>
      <c r="AV3757" s="52"/>
      <c r="AW3757" s="52"/>
    </row>
    <row r="3758" spans="1:49" ht="15" customHeight="1" x14ac:dyDescent="0.25">
      <c r="A3758" s="11">
        <f t="shared" si="1010"/>
        <v>3755</v>
      </c>
      <c r="B3758" s="29">
        <v>34802</v>
      </c>
      <c r="C3758" s="25">
        <v>21</v>
      </c>
      <c r="D3758" s="12">
        <v>32</v>
      </c>
      <c r="E3758" s="25">
        <v>25.6</v>
      </c>
      <c r="F3758" s="35">
        <v>82</v>
      </c>
      <c r="G3758" s="25">
        <v>2</v>
      </c>
      <c r="H3758" s="13">
        <v>0</v>
      </c>
      <c r="I3758" s="25"/>
      <c r="J3758" s="12">
        <v>0</v>
      </c>
      <c r="K3758" s="12">
        <v>2</v>
      </c>
      <c r="L3758" s="25" t="s">
        <v>11</v>
      </c>
      <c r="M3758" s="10"/>
      <c r="N3758" s="15"/>
      <c r="O3758" s="15"/>
      <c r="P3758" s="4"/>
      <c r="Q3758" s="65"/>
      <c r="R3758" s="42"/>
      <c r="S3758" s="44"/>
      <c r="T3758" s="44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5"/>
      <c r="AH3758" s="40"/>
      <c r="AI3758" s="3"/>
      <c r="AJ3758" s="3"/>
      <c r="AK3758" s="3"/>
      <c r="AL3758" s="3"/>
      <c r="AM3758" s="3"/>
      <c r="AN3758" s="3"/>
      <c r="AO3758" s="3"/>
      <c r="AP3758" s="3"/>
      <c r="AQ3758" s="3"/>
      <c r="AR3758" s="3"/>
      <c r="AS3758" s="3"/>
      <c r="AT3758" s="51"/>
      <c r="AU3758" s="48"/>
      <c r="AV3758" s="52"/>
      <c r="AW3758" s="52"/>
    </row>
    <row r="3759" spans="1:49" ht="15" customHeight="1" x14ac:dyDescent="0.25">
      <c r="A3759" s="11">
        <f t="shared" si="1010"/>
        <v>3756</v>
      </c>
      <c r="B3759" s="29">
        <v>34803</v>
      </c>
      <c r="C3759" s="25">
        <v>22</v>
      </c>
      <c r="D3759" s="12">
        <v>31.8</v>
      </c>
      <c r="E3759" s="25">
        <v>26</v>
      </c>
      <c r="F3759" s="35">
        <v>89</v>
      </c>
      <c r="G3759" s="25">
        <v>0</v>
      </c>
      <c r="H3759" s="13">
        <v>0</v>
      </c>
      <c r="I3759" s="25"/>
      <c r="J3759" s="12">
        <v>230</v>
      </c>
      <c r="K3759" s="12">
        <v>2</v>
      </c>
      <c r="L3759" s="25" t="s">
        <v>13</v>
      </c>
      <c r="M3759" s="10"/>
      <c r="N3759" s="15"/>
      <c r="O3759" s="15"/>
      <c r="P3759" s="4"/>
      <c r="Q3759" s="65"/>
      <c r="R3759" s="42"/>
      <c r="S3759" s="44"/>
      <c r="T3759" s="44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5"/>
      <c r="AH3759" s="40"/>
      <c r="AI3759" s="3"/>
      <c r="AJ3759" s="3"/>
      <c r="AK3759" s="3"/>
      <c r="AL3759" s="3"/>
      <c r="AM3759" s="3"/>
      <c r="AN3759" s="3"/>
      <c r="AO3759" s="3"/>
      <c r="AP3759" s="3"/>
      <c r="AQ3759" s="3"/>
      <c r="AR3759" s="3"/>
      <c r="AS3759" s="3"/>
      <c r="AT3759" s="51"/>
      <c r="AU3759" s="48"/>
      <c r="AV3759" s="52"/>
      <c r="AW3759" s="52"/>
    </row>
    <row r="3760" spans="1:49" ht="15" customHeight="1" x14ac:dyDescent="0.25">
      <c r="A3760" s="11">
        <f t="shared" si="1010"/>
        <v>3757</v>
      </c>
      <c r="B3760" s="29">
        <v>34804</v>
      </c>
      <c r="C3760" s="25">
        <v>24</v>
      </c>
      <c r="D3760" s="12">
        <v>31.8</v>
      </c>
      <c r="E3760" s="25">
        <v>26.9</v>
      </c>
      <c r="F3760" s="35">
        <v>90</v>
      </c>
      <c r="G3760" s="25">
        <v>2</v>
      </c>
      <c r="H3760" s="13">
        <v>0</v>
      </c>
      <c r="I3760" s="25"/>
      <c r="J3760" s="12">
        <v>310</v>
      </c>
      <c r="K3760" s="12">
        <v>2</v>
      </c>
      <c r="L3760" s="25" t="s">
        <v>16</v>
      </c>
      <c r="M3760" s="10"/>
      <c r="N3760" s="15"/>
      <c r="O3760" s="15"/>
      <c r="P3760" s="4"/>
      <c r="Q3760" s="65"/>
      <c r="R3760" s="42"/>
      <c r="S3760" s="44"/>
      <c r="T3760" s="44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5"/>
      <c r="AH3760" s="40"/>
      <c r="AI3760" s="3"/>
      <c r="AJ3760" s="3"/>
      <c r="AK3760" s="3"/>
      <c r="AL3760" s="3"/>
      <c r="AM3760" s="3"/>
      <c r="AN3760" s="3"/>
      <c r="AO3760" s="3"/>
      <c r="AP3760" s="3"/>
      <c r="AQ3760" s="3"/>
      <c r="AR3760" s="3"/>
      <c r="AS3760" s="3"/>
      <c r="AT3760" s="51"/>
      <c r="AU3760" s="48"/>
      <c r="AV3760" s="52"/>
      <c r="AW3760" s="52"/>
    </row>
    <row r="3761" spans="1:49" ht="15" customHeight="1" x14ac:dyDescent="0.25">
      <c r="A3761" s="11">
        <f t="shared" si="1010"/>
        <v>3758</v>
      </c>
      <c r="B3761" s="29">
        <v>34805</v>
      </c>
      <c r="C3761" s="25">
        <v>23</v>
      </c>
      <c r="D3761" s="12">
        <v>31</v>
      </c>
      <c r="E3761" s="25">
        <v>26</v>
      </c>
      <c r="F3761" s="35">
        <v>90</v>
      </c>
      <c r="G3761" s="25">
        <v>46</v>
      </c>
      <c r="H3761" s="13">
        <v>0</v>
      </c>
      <c r="I3761" s="25"/>
      <c r="J3761" s="12">
        <v>230</v>
      </c>
      <c r="K3761" s="12">
        <v>2</v>
      </c>
      <c r="L3761" s="25" t="s">
        <v>13</v>
      </c>
      <c r="M3761" s="10"/>
      <c r="N3761" s="15"/>
      <c r="O3761" s="15"/>
      <c r="P3761" s="4"/>
      <c r="Q3761" s="65"/>
      <c r="R3761" s="42"/>
      <c r="S3761" s="44"/>
      <c r="T3761" s="44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5"/>
      <c r="AH3761" s="40"/>
      <c r="AI3761" s="3"/>
      <c r="AJ3761" s="3"/>
      <c r="AK3761" s="3"/>
      <c r="AL3761" s="3"/>
      <c r="AM3761" s="3"/>
      <c r="AN3761" s="3"/>
      <c r="AO3761" s="3"/>
      <c r="AP3761" s="3"/>
      <c r="AQ3761" s="3"/>
      <c r="AR3761" s="3"/>
      <c r="AS3761" s="3"/>
      <c r="AT3761" s="51"/>
      <c r="AU3761" s="48"/>
      <c r="AV3761" s="52"/>
      <c r="AW3761" s="52"/>
    </row>
    <row r="3762" spans="1:49" ht="15" customHeight="1" x14ac:dyDescent="0.25">
      <c r="A3762" s="11">
        <f t="shared" si="1010"/>
        <v>3759</v>
      </c>
      <c r="B3762" s="29">
        <v>34806</v>
      </c>
      <c r="C3762" s="25">
        <v>22</v>
      </c>
      <c r="D3762" s="12">
        <v>30</v>
      </c>
      <c r="E3762" s="25">
        <v>24.8</v>
      </c>
      <c r="F3762" s="35">
        <v>88</v>
      </c>
      <c r="G3762" s="25">
        <v>2</v>
      </c>
      <c r="H3762" s="13">
        <v>0</v>
      </c>
      <c r="I3762" s="25"/>
      <c r="J3762" s="12">
        <v>230</v>
      </c>
      <c r="K3762" s="12">
        <v>2</v>
      </c>
      <c r="L3762" s="25" t="s">
        <v>13</v>
      </c>
      <c r="M3762" s="10"/>
      <c r="N3762" s="15"/>
      <c r="O3762" s="15"/>
      <c r="P3762" s="4"/>
      <c r="Q3762" s="65"/>
      <c r="R3762" s="42"/>
      <c r="S3762" s="44"/>
      <c r="T3762" s="44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5"/>
      <c r="AH3762" s="40"/>
      <c r="AI3762" s="3"/>
      <c r="AJ3762" s="3"/>
      <c r="AK3762" s="3"/>
      <c r="AL3762" s="3"/>
      <c r="AM3762" s="3"/>
      <c r="AN3762" s="3"/>
      <c r="AO3762" s="3"/>
      <c r="AP3762" s="3"/>
      <c r="AQ3762" s="3"/>
      <c r="AR3762" s="3"/>
      <c r="AS3762" s="3"/>
      <c r="AT3762" s="51"/>
      <c r="AU3762" s="48"/>
      <c r="AV3762" s="52"/>
      <c r="AW3762" s="52"/>
    </row>
    <row r="3763" spans="1:49" ht="15" customHeight="1" x14ac:dyDescent="0.25">
      <c r="A3763" s="11">
        <f t="shared" si="1010"/>
        <v>3760</v>
      </c>
      <c r="B3763" s="29">
        <v>34807</v>
      </c>
      <c r="C3763" s="25">
        <v>22</v>
      </c>
      <c r="D3763" s="12">
        <v>31.6</v>
      </c>
      <c r="E3763" s="25">
        <v>25.3</v>
      </c>
      <c r="F3763" s="35">
        <v>90</v>
      </c>
      <c r="G3763" s="25">
        <v>0</v>
      </c>
      <c r="H3763" s="13">
        <v>0</v>
      </c>
      <c r="I3763" s="25"/>
      <c r="J3763" s="12">
        <v>230</v>
      </c>
      <c r="K3763" s="12">
        <v>1</v>
      </c>
      <c r="L3763" s="25" t="s">
        <v>13</v>
      </c>
      <c r="M3763" s="10"/>
      <c r="N3763" s="15"/>
      <c r="O3763" s="15"/>
      <c r="P3763" s="4"/>
      <c r="Q3763" s="65"/>
      <c r="R3763" s="42"/>
      <c r="S3763" s="44"/>
      <c r="T3763" s="44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5"/>
      <c r="AH3763" s="40"/>
      <c r="AI3763" s="3"/>
      <c r="AJ3763" s="3"/>
      <c r="AK3763" s="3"/>
      <c r="AL3763" s="3"/>
      <c r="AM3763" s="3"/>
      <c r="AN3763" s="3"/>
      <c r="AO3763" s="3"/>
      <c r="AP3763" s="3"/>
      <c r="AQ3763" s="3"/>
      <c r="AR3763" s="3"/>
      <c r="AS3763" s="3"/>
      <c r="AT3763" s="51"/>
      <c r="AU3763" s="48"/>
      <c r="AV3763" s="52"/>
      <c r="AW3763" s="52"/>
    </row>
    <row r="3764" spans="1:49" ht="15" customHeight="1" x14ac:dyDescent="0.25">
      <c r="A3764" s="11">
        <f t="shared" si="1010"/>
        <v>3761</v>
      </c>
      <c r="B3764" s="29">
        <v>34808</v>
      </c>
      <c r="C3764" s="25">
        <v>22</v>
      </c>
      <c r="D3764" s="12">
        <v>31.6</v>
      </c>
      <c r="E3764" s="25">
        <v>24.5</v>
      </c>
      <c r="F3764" s="35">
        <v>94</v>
      </c>
      <c r="G3764" s="25">
        <v>8</v>
      </c>
      <c r="H3764" s="13">
        <v>0</v>
      </c>
      <c r="I3764" s="25"/>
      <c r="J3764" s="12">
        <v>0</v>
      </c>
      <c r="K3764" s="12">
        <v>3</v>
      </c>
      <c r="L3764" s="25" t="s">
        <v>11</v>
      </c>
      <c r="M3764" s="10"/>
      <c r="N3764" s="15"/>
      <c r="O3764" s="15"/>
      <c r="P3764" s="4"/>
      <c r="Q3764" s="65"/>
      <c r="R3764" s="42"/>
      <c r="S3764" s="44"/>
      <c r="T3764" s="44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5"/>
      <c r="AH3764" s="40"/>
      <c r="AI3764" s="3"/>
      <c r="AJ3764" s="3"/>
      <c r="AK3764" s="3"/>
      <c r="AL3764" s="3"/>
      <c r="AM3764" s="3"/>
      <c r="AN3764" s="3"/>
      <c r="AO3764" s="3"/>
      <c r="AP3764" s="3"/>
      <c r="AQ3764" s="3"/>
      <c r="AR3764" s="3"/>
      <c r="AS3764" s="3"/>
      <c r="AT3764" s="51"/>
      <c r="AU3764" s="48"/>
      <c r="AV3764" s="52"/>
      <c r="AW3764" s="52"/>
    </row>
    <row r="3765" spans="1:49" ht="15" customHeight="1" x14ac:dyDescent="0.25">
      <c r="A3765" s="11">
        <f t="shared" si="1010"/>
        <v>3762</v>
      </c>
      <c r="B3765" s="29">
        <v>34809</v>
      </c>
      <c r="C3765" s="25">
        <v>23</v>
      </c>
      <c r="D3765" s="12">
        <v>31.4</v>
      </c>
      <c r="E3765" s="25">
        <v>24.7</v>
      </c>
      <c r="F3765" s="35">
        <v>92</v>
      </c>
      <c r="G3765" s="25">
        <v>10</v>
      </c>
      <c r="H3765" s="13">
        <v>0</v>
      </c>
      <c r="I3765" s="25"/>
      <c r="J3765" s="12">
        <v>0</v>
      </c>
      <c r="K3765" s="12">
        <v>2</v>
      </c>
      <c r="L3765" s="25" t="s">
        <v>11</v>
      </c>
      <c r="M3765" s="10"/>
      <c r="N3765" s="15"/>
      <c r="O3765" s="15"/>
      <c r="P3765" s="4"/>
      <c r="Q3765" s="65"/>
      <c r="R3765" s="42"/>
      <c r="S3765" s="44"/>
      <c r="T3765" s="44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5"/>
      <c r="AH3765" s="40"/>
      <c r="AI3765" s="3"/>
      <c r="AJ3765" s="3"/>
      <c r="AK3765" s="3"/>
      <c r="AL3765" s="3"/>
      <c r="AM3765" s="3"/>
      <c r="AN3765" s="3"/>
      <c r="AO3765" s="3"/>
      <c r="AP3765" s="3"/>
      <c r="AQ3765" s="3"/>
      <c r="AR3765" s="3"/>
      <c r="AS3765" s="3"/>
      <c r="AT3765" s="51"/>
      <c r="AU3765" s="48"/>
      <c r="AV3765" s="52"/>
      <c r="AW3765" s="52"/>
    </row>
    <row r="3766" spans="1:49" ht="15" customHeight="1" x14ac:dyDescent="0.25">
      <c r="A3766" s="11">
        <f t="shared" si="1010"/>
        <v>3763</v>
      </c>
      <c r="B3766" s="29">
        <v>34810</v>
      </c>
      <c r="C3766" s="25">
        <v>23</v>
      </c>
      <c r="D3766" s="12">
        <v>30.1</v>
      </c>
      <c r="E3766" s="25">
        <v>24.7</v>
      </c>
      <c r="F3766" s="35">
        <v>93</v>
      </c>
      <c r="G3766" s="25">
        <v>90</v>
      </c>
      <c r="H3766" s="13">
        <v>0</v>
      </c>
      <c r="I3766" s="25"/>
      <c r="J3766" s="12">
        <v>0</v>
      </c>
      <c r="K3766" s="12">
        <v>2</v>
      </c>
      <c r="L3766" s="25" t="s">
        <v>11</v>
      </c>
      <c r="M3766" s="10"/>
      <c r="N3766" s="15"/>
      <c r="O3766" s="15"/>
      <c r="P3766" s="4"/>
      <c r="Q3766" s="65"/>
      <c r="R3766" s="42"/>
      <c r="S3766" s="44"/>
      <c r="T3766" s="44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5"/>
      <c r="AH3766" s="40"/>
      <c r="AI3766" s="3"/>
      <c r="AJ3766" s="3"/>
      <c r="AK3766" s="3"/>
      <c r="AL3766" s="3"/>
      <c r="AM3766" s="3"/>
      <c r="AN3766" s="3"/>
      <c r="AO3766" s="3"/>
      <c r="AP3766" s="3"/>
      <c r="AQ3766" s="3"/>
      <c r="AR3766" s="3"/>
      <c r="AS3766" s="3"/>
      <c r="AT3766" s="51"/>
      <c r="AU3766" s="48"/>
      <c r="AV3766" s="52"/>
      <c r="AW3766" s="52"/>
    </row>
    <row r="3767" spans="1:49" ht="15" customHeight="1" x14ac:dyDescent="0.25">
      <c r="A3767" s="11">
        <f t="shared" si="1010"/>
        <v>3764</v>
      </c>
      <c r="B3767" s="29">
        <v>34811</v>
      </c>
      <c r="C3767" s="25">
        <v>24</v>
      </c>
      <c r="D3767" s="12">
        <v>31</v>
      </c>
      <c r="E3767" s="25">
        <v>26.6</v>
      </c>
      <c r="F3767" s="35">
        <v>86</v>
      </c>
      <c r="G3767" s="25">
        <v>6</v>
      </c>
      <c r="H3767" s="13">
        <v>0</v>
      </c>
      <c r="I3767" s="25"/>
      <c r="J3767" s="12">
        <v>360</v>
      </c>
      <c r="K3767" s="12">
        <v>1</v>
      </c>
      <c r="L3767" s="25" t="s">
        <v>11</v>
      </c>
      <c r="M3767" s="10"/>
      <c r="N3767" s="15"/>
      <c r="O3767" s="15"/>
      <c r="P3767" s="4"/>
      <c r="Q3767" s="65"/>
      <c r="R3767" s="42"/>
      <c r="S3767" s="44"/>
      <c r="T3767" s="44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5"/>
      <c r="AH3767" s="40"/>
      <c r="AI3767" s="3"/>
      <c r="AJ3767" s="3"/>
      <c r="AK3767" s="3"/>
      <c r="AL3767" s="3"/>
      <c r="AM3767" s="3"/>
      <c r="AN3767" s="3"/>
      <c r="AO3767" s="3"/>
      <c r="AP3767" s="3"/>
      <c r="AQ3767" s="3"/>
      <c r="AR3767" s="3"/>
      <c r="AS3767" s="3"/>
      <c r="AT3767" s="51"/>
      <c r="AU3767" s="48"/>
      <c r="AV3767" s="52"/>
      <c r="AW3767" s="52"/>
    </row>
    <row r="3768" spans="1:49" ht="15" customHeight="1" x14ac:dyDescent="0.25">
      <c r="A3768" s="11">
        <f t="shared" si="1010"/>
        <v>3765</v>
      </c>
      <c r="B3768" s="29">
        <v>34812</v>
      </c>
      <c r="C3768" s="25">
        <v>23</v>
      </c>
      <c r="D3768" s="12">
        <v>32</v>
      </c>
      <c r="E3768" s="25">
        <v>25.3</v>
      </c>
      <c r="F3768" s="35">
        <v>84</v>
      </c>
      <c r="G3768" s="25">
        <v>0</v>
      </c>
      <c r="H3768" s="13">
        <v>0</v>
      </c>
      <c r="I3768" s="25"/>
      <c r="J3768" s="12">
        <v>230</v>
      </c>
      <c r="K3768" s="12">
        <v>2</v>
      </c>
      <c r="L3768" s="25" t="s">
        <v>13</v>
      </c>
      <c r="M3768" s="10"/>
      <c r="N3768" s="15"/>
      <c r="O3768" s="15"/>
      <c r="P3768" s="4"/>
      <c r="Q3768" s="65"/>
      <c r="R3768" s="42"/>
      <c r="S3768" s="44"/>
      <c r="T3768" s="44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5"/>
      <c r="AH3768" s="40"/>
      <c r="AI3768" s="3"/>
      <c r="AJ3768" s="3"/>
      <c r="AK3768" s="3"/>
      <c r="AL3768" s="3"/>
      <c r="AM3768" s="3"/>
      <c r="AN3768" s="3"/>
      <c r="AO3768" s="3"/>
      <c r="AP3768" s="3"/>
      <c r="AQ3768" s="3"/>
      <c r="AR3768" s="3"/>
      <c r="AS3768" s="3"/>
      <c r="AT3768" s="51"/>
      <c r="AU3768" s="48"/>
      <c r="AV3768" s="52"/>
      <c r="AW3768" s="52"/>
    </row>
    <row r="3769" spans="1:49" ht="15" customHeight="1" x14ac:dyDescent="0.25">
      <c r="A3769" s="11">
        <f t="shared" si="1010"/>
        <v>3766</v>
      </c>
      <c r="B3769" s="29">
        <v>34813</v>
      </c>
      <c r="C3769" s="25">
        <v>22</v>
      </c>
      <c r="D3769" s="12">
        <v>32.200000000000003</v>
      </c>
      <c r="E3769" s="25">
        <v>25.5</v>
      </c>
      <c r="F3769" s="35">
        <v>87</v>
      </c>
      <c r="G3769" s="25">
        <v>1</v>
      </c>
      <c r="H3769" s="13">
        <v>0</v>
      </c>
      <c r="I3769" s="25"/>
      <c r="J3769" s="12">
        <v>230</v>
      </c>
      <c r="K3769" s="12">
        <v>2</v>
      </c>
      <c r="L3769" s="25" t="s">
        <v>13</v>
      </c>
      <c r="M3769" s="10"/>
      <c r="N3769" s="15"/>
      <c r="O3769" s="15"/>
      <c r="P3769" s="4"/>
      <c r="Q3769" s="65"/>
      <c r="R3769" s="42"/>
      <c r="S3769" s="44"/>
      <c r="T3769" s="44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5"/>
      <c r="AH3769" s="40"/>
      <c r="AI3769" s="3"/>
      <c r="AJ3769" s="3"/>
      <c r="AK3769" s="3"/>
      <c r="AL3769" s="3"/>
      <c r="AM3769" s="3"/>
      <c r="AN3769" s="3"/>
      <c r="AO3769" s="3"/>
      <c r="AP3769" s="3"/>
      <c r="AQ3769" s="3"/>
      <c r="AR3769" s="3"/>
      <c r="AS3769" s="3"/>
      <c r="AT3769" s="51"/>
      <c r="AU3769" s="48"/>
      <c r="AV3769" s="52"/>
      <c r="AW3769" s="52"/>
    </row>
    <row r="3770" spans="1:49" ht="15" customHeight="1" x14ac:dyDescent="0.25">
      <c r="A3770" s="11">
        <f t="shared" si="1010"/>
        <v>3767</v>
      </c>
      <c r="B3770" s="29">
        <v>34814</v>
      </c>
      <c r="C3770" s="25">
        <v>23</v>
      </c>
      <c r="D3770" s="12">
        <v>32.200000000000003</v>
      </c>
      <c r="E3770" s="25">
        <v>25.7</v>
      </c>
      <c r="F3770" s="35">
        <v>90</v>
      </c>
      <c r="G3770" s="25">
        <v>5</v>
      </c>
      <c r="H3770" s="13">
        <v>0</v>
      </c>
      <c r="I3770" s="25"/>
      <c r="J3770" s="12">
        <v>0</v>
      </c>
      <c r="K3770" s="12">
        <v>2</v>
      </c>
      <c r="L3770" s="25" t="s">
        <v>11</v>
      </c>
      <c r="M3770" s="10"/>
      <c r="N3770" s="15"/>
      <c r="O3770" s="15"/>
      <c r="P3770" s="4"/>
      <c r="Q3770" s="65"/>
      <c r="R3770" s="42"/>
      <c r="S3770" s="44"/>
      <c r="T3770" s="44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5"/>
      <c r="AH3770" s="40"/>
      <c r="AI3770" s="3"/>
      <c r="AJ3770" s="3"/>
      <c r="AK3770" s="3"/>
      <c r="AL3770" s="3"/>
      <c r="AM3770" s="3"/>
      <c r="AN3770" s="3"/>
      <c r="AO3770" s="3"/>
      <c r="AP3770" s="3"/>
      <c r="AQ3770" s="3"/>
      <c r="AR3770" s="3"/>
      <c r="AS3770" s="3"/>
      <c r="AT3770" s="51"/>
      <c r="AU3770" s="48"/>
      <c r="AV3770" s="52"/>
      <c r="AW3770" s="52"/>
    </row>
    <row r="3771" spans="1:49" ht="15" customHeight="1" x14ac:dyDescent="0.25">
      <c r="A3771" s="11">
        <f t="shared" si="1010"/>
        <v>3768</v>
      </c>
      <c r="B3771" s="29">
        <v>34815</v>
      </c>
      <c r="C3771" s="25">
        <v>23</v>
      </c>
      <c r="D3771" s="12">
        <v>31.2</v>
      </c>
      <c r="E3771" s="25">
        <v>26.3</v>
      </c>
      <c r="F3771" s="35">
        <v>91</v>
      </c>
      <c r="G3771" s="25">
        <v>8</v>
      </c>
      <c r="H3771" s="13">
        <v>0</v>
      </c>
      <c r="I3771" s="25"/>
      <c r="J3771" s="12">
        <v>90</v>
      </c>
      <c r="K3771" s="12">
        <v>1</v>
      </c>
      <c r="L3771" s="25" t="s">
        <v>12</v>
      </c>
      <c r="M3771" s="10"/>
      <c r="N3771" s="15"/>
      <c r="O3771" s="15"/>
      <c r="P3771" s="4"/>
      <c r="Q3771" s="65"/>
      <c r="R3771" s="42"/>
      <c r="S3771" s="44"/>
      <c r="T3771" s="44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5"/>
      <c r="AH3771" s="40"/>
      <c r="AI3771" s="3"/>
      <c r="AJ3771" s="3"/>
      <c r="AK3771" s="3"/>
      <c r="AL3771" s="3"/>
      <c r="AM3771" s="3"/>
      <c r="AN3771" s="3"/>
      <c r="AO3771" s="3"/>
      <c r="AP3771" s="3"/>
      <c r="AQ3771" s="3"/>
      <c r="AR3771" s="3"/>
      <c r="AS3771" s="3"/>
      <c r="AT3771" s="51"/>
      <c r="AU3771" s="48"/>
      <c r="AV3771" s="52"/>
      <c r="AW3771" s="52"/>
    </row>
    <row r="3772" spans="1:49" ht="15" customHeight="1" x14ac:dyDescent="0.25">
      <c r="A3772" s="11">
        <f t="shared" si="1010"/>
        <v>3769</v>
      </c>
      <c r="B3772" s="29">
        <v>34816</v>
      </c>
      <c r="C3772" s="25">
        <v>24</v>
      </c>
      <c r="D3772" s="12">
        <v>31.3</v>
      </c>
      <c r="E3772" s="25">
        <v>26.2</v>
      </c>
      <c r="F3772" s="35">
        <v>90</v>
      </c>
      <c r="G3772" s="25">
        <v>24</v>
      </c>
      <c r="H3772" s="13">
        <v>0</v>
      </c>
      <c r="I3772" s="25"/>
      <c r="J3772" s="12">
        <v>180</v>
      </c>
      <c r="K3772" s="12">
        <v>2</v>
      </c>
      <c r="L3772" s="25" t="s">
        <v>14</v>
      </c>
      <c r="M3772" s="10"/>
      <c r="N3772" s="15"/>
      <c r="O3772" s="15"/>
      <c r="P3772" s="4"/>
      <c r="Q3772" s="65"/>
      <c r="R3772" s="42"/>
      <c r="S3772" s="44"/>
      <c r="T3772" s="44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5"/>
      <c r="AH3772" s="40"/>
      <c r="AI3772" s="3"/>
      <c r="AJ3772" s="3"/>
      <c r="AK3772" s="3"/>
      <c r="AL3772" s="3"/>
      <c r="AM3772" s="3"/>
      <c r="AN3772" s="3"/>
      <c r="AO3772" s="3"/>
      <c r="AP3772" s="3"/>
      <c r="AQ3772" s="3"/>
      <c r="AR3772" s="3"/>
      <c r="AS3772" s="3"/>
      <c r="AT3772" s="51"/>
      <c r="AU3772" s="48"/>
      <c r="AV3772" s="52"/>
      <c r="AW3772" s="52"/>
    </row>
    <row r="3773" spans="1:49" ht="15" customHeight="1" x14ac:dyDescent="0.25">
      <c r="A3773" s="11">
        <f t="shared" si="1010"/>
        <v>3770</v>
      </c>
      <c r="B3773" s="29">
        <v>34817</v>
      </c>
      <c r="C3773" s="25">
        <v>24</v>
      </c>
      <c r="D3773" s="12">
        <v>31.4</v>
      </c>
      <c r="E3773" s="25">
        <v>26.5</v>
      </c>
      <c r="F3773" s="35">
        <v>92</v>
      </c>
      <c r="G3773" s="25">
        <v>5</v>
      </c>
      <c r="H3773" s="13">
        <v>0</v>
      </c>
      <c r="I3773" s="25"/>
      <c r="J3773" s="12">
        <v>230</v>
      </c>
      <c r="K3773" s="12">
        <v>2</v>
      </c>
      <c r="L3773" s="25" t="s">
        <v>13</v>
      </c>
      <c r="M3773" s="10"/>
      <c r="N3773" s="15"/>
      <c r="O3773" s="15"/>
      <c r="P3773" s="4"/>
      <c r="Q3773" s="65"/>
      <c r="R3773" s="42"/>
      <c r="S3773" s="44"/>
      <c r="T3773" s="44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5"/>
      <c r="AH3773" s="40"/>
      <c r="AI3773" s="3"/>
      <c r="AJ3773" s="3"/>
      <c r="AK3773" s="3"/>
      <c r="AL3773" s="3"/>
      <c r="AM3773" s="3"/>
      <c r="AN3773" s="3"/>
      <c r="AO3773" s="3"/>
      <c r="AP3773" s="3"/>
      <c r="AQ3773" s="3"/>
      <c r="AR3773" s="3"/>
      <c r="AS3773" s="3"/>
      <c r="AT3773" s="51"/>
      <c r="AU3773" s="48"/>
      <c r="AV3773" s="52"/>
      <c r="AW3773" s="52"/>
    </row>
    <row r="3774" spans="1:49" ht="15" customHeight="1" x14ac:dyDescent="0.25">
      <c r="A3774" s="11">
        <f t="shared" si="1010"/>
        <v>3771</v>
      </c>
      <c r="B3774" s="29">
        <v>34818</v>
      </c>
      <c r="C3774" s="25">
        <v>24</v>
      </c>
      <c r="D3774" s="12">
        <v>31.6</v>
      </c>
      <c r="E3774" s="25"/>
      <c r="F3774" s="35">
        <v>91</v>
      </c>
      <c r="G3774" s="25">
        <v>0</v>
      </c>
      <c r="H3774" s="13">
        <v>0</v>
      </c>
      <c r="I3774" s="25"/>
      <c r="J3774" s="12">
        <v>0</v>
      </c>
      <c r="K3774" s="12">
        <v>2</v>
      </c>
      <c r="L3774" s="25" t="s">
        <v>13</v>
      </c>
      <c r="M3774" s="10"/>
      <c r="N3774" s="15"/>
      <c r="O3774" s="15"/>
      <c r="P3774" s="4"/>
      <c r="Q3774" s="65"/>
      <c r="R3774" s="42"/>
      <c r="S3774" s="44"/>
      <c r="T3774" s="44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5"/>
      <c r="AH3774" s="40"/>
      <c r="AI3774" s="3"/>
      <c r="AJ3774" s="3"/>
      <c r="AK3774" s="3"/>
      <c r="AL3774" s="3"/>
      <c r="AM3774" s="3"/>
      <c r="AN3774" s="3"/>
      <c r="AO3774" s="3"/>
      <c r="AP3774" s="3"/>
      <c r="AQ3774" s="3"/>
      <c r="AR3774" s="3"/>
      <c r="AS3774" s="3"/>
      <c r="AT3774" s="51"/>
      <c r="AU3774" s="48"/>
      <c r="AV3774" s="52"/>
      <c r="AW3774" s="52"/>
    </row>
    <row r="3775" spans="1:49" ht="15" customHeight="1" x14ac:dyDescent="0.25">
      <c r="A3775" s="11">
        <f t="shared" si="1010"/>
        <v>3772</v>
      </c>
      <c r="B3775" s="29">
        <v>34819</v>
      </c>
      <c r="C3775" s="25">
        <v>22</v>
      </c>
      <c r="D3775" s="12">
        <v>31.4</v>
      </c>
      <c r="E3775" s="25"/>
      <c r="F3775" s="35">
        <v>90</v>
      </c>
      <c r="G3775" s="25">
        <v>74</v>
      </c>
      <c r="H3775" s="13">
        <v>0</v>
      </c>
      <c r="I3775" s="25"/>
      <c r="J3775" s="12">
        <v>230</v>
      </c>
      <c r="K3775" s="12">
        <v>2</v>
      </c>
      <c r="L3775" s="25" t="s">
        <v>13</v>
      </c>
      <c r="M3775" s="10"/>
      <c r="N3775" s="15"/>
      <c r="O3775" s="15"/>
      <c r="P3775" s="4"/>
      <c r="Q3775" s="65"/>
      <c r="R3775" s="42"/>
      <c r="S3775" s="44"/>
      <c r="T3775" s="44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5"/>
      <c r="AH3775" s="40"/>
      <c r="AI3775" s="3"/>
      <c r="AJ3775" s="3"/>
      <c r="AK3775" s="3"/>
      <c r="AL3775" s="3"/>
      <c r="AM3775" s="3"/>
      <c r="AN3775" s="3"/>
      <c r="AO3775" s="3"/>
      <c r="AP3775" s="3"/>
      <c r="AQ3775" s="3"/>
      <c r="AR3775" s="3"/>
      <c r="AS3775" s="3"/>
      <c r="AT3775" s="51"/>
      <c r="AU3775" s="48"/>
      <c r="AV3775" s="52"/>
      <c r="AW3775" s="52"/>
    </row>
    <row r="3776" spans="1:49" ht="15" customHeight="1" x14ac:dyDescent="0.25">
      <c r="A3776" s="11">
        <f t="shared" si="1010"/>
        <v>3773</v>
      </c>
      <c r="B3776" s="29">
        <v>34820</v>
      </c>
      <c r="C3776" s="25">
        <v>23</v>
      </c>
      <c r="D3776" s="12">
        <v>31.4</v>
      </c>
      <c r="E3776" s="25">
        <v>24.7</v>
      </c>
      <c r="F3776" s="35">
        <v>93</v>
      </c>
      <c r="G3776" s="25">
        <v>1</v>
      </c>
      <c r="H3776" s="13">
        <v>2.6</v>
      </c>
      <c r="I3776" s="25"/>
      <c r="J3776" s="12">
        <v>270</v>
      </c>
      <c r="K3776" s="12">
        <v>0</v>
      </c>
      <c r="L3776" s="25" t="s">
        <v>15</v>
      </c>
      <c r="M3776" s="10"/>
      <c r="N3776" s="15"/>
      <c r="O3776" s="15"/>
      <c r="P3776" s="4"/>
      <c r="Q3776" s="65"/>
      <c r="R3776" s="42"/>
      <c r="S3776" s="44"/>
      <c r="T3776" s="44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5"/>
      <c r="AH3776" s="40"/>
      <c r="AI3776" s="3"/>
      <c r="AJ3776" s="3"/>
      <c r="AK3776" s="3"/>
      <c r="AL3776" s="3"/>
      <c r="AM3776" s="3"/>
      <c r="AN3776" s="3"/>
      <c r="AO3776" s="3"/>
      <c r="AP3776" s="3"/>
      <c r="AQ3776" s="3"/>
      <c r="AR3776" s="3"/>
      <c r="AS3776" s="3"/>
      <c r="AT3776" s="51"/>
      <c r="AU3776" s="48"/>
      <c r="AV3776" s="52"/>
      <c r="AW3776" s="52"/>
    </row>
    <row r="3777" spans="1:49" ht="15" customHeight="1" x14ac:dyDescent="0.25">
      <c r="A3777" s="11">
        <f t="shared" si="1010"/>
        <v>3774</v>
      </c>
      <c r="B3777" s="29">
        <v>34821</v>
      </c>
      <c r="C3777" s="25">
        <v>24</v>
      </c>
      <c r="D3777" s="12">
        <v>32.5</v>
      </c>
      <c r="E3777" s="25">
        <v>26.5</v>
      </c>
      <c r="F3777" s="35">
        <v>90</v>
      </c>
      <c r="G3777" s="25">
        <v>6</v>
      </c>
      <c r="H3777" s="13">
        <v>2</v>
      </c>
      <c r="I3777" s="25"/>
      <c r="J3777" s="12">
        <v>270</v>
      </c>
      <c r="K3777" s="12">
        <v>1</v>
      </c>
      <c r="L3777" s="25" t="s">
        <v>15</v>
      </c>
      <c r="M3777" s="10"/>
      <c r="N3777" s="15"/>
      <c r="O3777" s="15"/>
      <c r="P3777" s="4"/>
      <c r="Q3777" s="65"/>
      <c r="R3777" s="42"/>
      <c r="S3777" s="44"/>
      <c r="T3777" s="44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5"/>
      <c r="AH3777" s="40"/>
      <c r="AI3777" s="3"/>
      <c r="AJ3777" s="3"/>
      <c r="AK3777" s="3"/>
      <c r="AL3777" s="3"/>
      <c r="AM3777" s="3"/>
      <c r="AN3777" s="3"/>
      <c r="AO3777" s="3"/>
      <c r="AP3777" s="3"/>
      <c r="AQ3777" s="3"/>
      <c r="AR3777" s="3"/>
      <c r="AS3777" s="3"/>
      <c r="AT3777" s="51"/>
      <c r="AU3777" s="48"/>
      <c r="AV3777" s="52"/>
      <c r="AW3777" s="52"/>
    </row>
    <row r="3778" spans="1:49" ht="15" customHeight="1" x14ac:dyDescent="0.25">
      <c r="A3778" s="11">
        <f t="shared" si="1010"/>
        <v>3775</v>
      </c>
      <c r="B3778" s="29">
        <v>34822</v>
      </c>
      <c r="C3778" s="25">
        <v>24</v>
      </c>
      <c r="D3778" s="12">
        <v>32.200000000000003</v>
      </c>
      <c r="E3778" s="25">
        <v>26.7</v>
      </c>
      <c r="F3778" s="35">
        <v>91</v>
      </c>
      <c r="G3778" s="25">
        <v>28</v>
      </c>
      <c r="H3778" s="13">
        <v>1.4</v>
      </c>
      <c r="I3778" s="25"/>
      <c r="J3778" s="12">
        <v>180</v>
      </c>
      <c r="K3778" s="12">
        <v>0</v>
      </c>
      <c r="L3778" s="25" t="s">
        <v>15</v>
      </c>
      <c r="M3778" s="10"/>
      <c r="N3778" s="15"/>
      <c r="O3778" s="15"/>
      <c r="P3778" s="4"/>
      <c r="Q3778" s="65"/>
      <c r="R3778" s="42"/>
      <c r="S3778" s="44"/>
      <c r="T3778" s="44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5"/>
      <c r="AH3778" s="40"/>
      <c r="AI3778" s="3"/>
      <c r="AJ3778" s="3"/>
      <c r="AK3778" s="3"/>
      <c r="AL3778" s="3"/>
      <c r="AM3778" s="3"/>
      <c r="AN3778" s="3"/>
      <c r="AO3778" s="3"/>
      <c r="AP3778" s="3"/>
      <c r="AQ3778" s="3"/>
      <c r="AR3778" s="3"/>
      <c r="AS3778" s="3"/>
      <c r="AT3778" s="51"/>
      <c r="AU3778" s="48"/>
      <c r="AV3778" s="52"/>
      <c r="AW3778" s="52"/>
    </row>
    <row r="3779" spans="1:49" ht="15" customHeight="1" x14ac:dyDescent="0.25">
      <c r="A3779" s="11">
        <f t="shared" si="1010"/>
        <v>3776</v>
      </c>
      <c r="B3779" s="29">
        <v>34823</v>
      </c>
      <c r="C3779" s="25">
        <v>24</v>
      </c>
      <c r="D3779" s="12">
        <v>32.4</v>
      </c>
      <c r="E3779" s="25">
        <v>27</v>
      </c>
      <c r="F3779" s="35">
        <v>86</v>
      </c>
      <c r="G3779" s="25">
        <v>11</v>
      </c>
      <c r="H3779" s="13">
        <v>1.5</v>
      </c>
      <c r="I3779" s="25"/>
      <c r="J3779" s="12">
        <v>270</v>
      </c>
      <c r="K3779" s="12">
        <v>1</v>
      </c>
      <c r="L3779" s="25" t="s">
        <v>15</v>
      </c>
      <c r="M3779" s="10"/>
      <c r="N3779" s="15"/>
      <c r="O3779" s="15"/>
      <c r="P3779" s="4"/>
      <c r="Q3779" s="65"/>
      <c r="R3779" s="42"/>
      <c r="S3779" s="44"/>
      <c r="T3779" s="44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5"/>
      <c r="AH3779" s="40"/>
      <c r="AI3779" s="3"/>
      <c r="AJ3779" s="3"/>
      <c r="AK3779" s="3"/>
      <c r="AL3779" s="3"/>
      <c r="AM3779" s="3"/>
      <c r="AN3779" s="3"/>
      <c r="AO3779" s="3"/>
      <c r="AP3779" s="3"/>
      <c r="AQ3779" s="3"/>
      <c r="AR3779" s="3"/>
      <c r="AS3779" s="3"/>
      <c r="AT3779" s="51"/>
      <c r="AU3779" s="48"/>
      <c r="AV3779" s="52"/>
      <c r="AW3779" s="52"/>
    </row>
    <row r="3780" spans="1:49" ht="15" customHeight="1" x14ac:dyDescent="0.25">
      <c r="A3780" s="11">
        <f t="shared" si="1010"/>
        <v>3777</v>
      </c>
      <c r="B3780" s="29">
        <v>34824</v>
      </c>
      <c r="C3780" s="25">
        <v>24</v>
      </c>
      <c r="D3780" s="12">
        <v>33.6</v>
      </c>
      <c r="E3780" s="25">
        <v>27.7</v>
      </c>
      <c r="F3780" s="35">
        <v>87</v>
      </c>
      <c r="G3780" s="25">
        <v>0</v>
      </c>
      <c r="H3780" s="13">
        <v>6</v>
      </c>
      <c r="I3780" s="25"/>
      <c r="J3780" s="12">
        <v>270</v>
      </c>
      <c r="K3780" s="12">
        <v>1</v>
      </c>
      <c r="L3780" s="25" t="s">
        <v>15</v>
      </c>
      <c r="M3780" s="10"/>
      <c r="N3780" s="15"/>
      <c r="O3780" s="15"/>
      <c r="P3780" s="4"/>
      <c r="Q3780" s="65"/>
      <c r="R3780" s="42"/>
      <c r="S3780" s="44"/>
      <c r="T3780" s="44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5"/>
      <c r="AH3780" s="40"/>
      <c r="AI3780" s="3"/>
      <c r="AJ3780" s="3"/>
      <c r="AK3780" s="3"/>
      <c r="AL3780" s="3"/>
      <c r="AM3780" s="3"/>
      <c r="AN3780" s="3"/>
      <c r="AO3780" s="3"/>
      <c r="AP3780" s="3"/>
      <c r="AQ3780" s="3"/>
      <c r="AR3780" s="3"/>
      <c r="AS3780" s="3"/>
      <c r="AT3780" s="51"/>
      <c r="AU3780" s="48"/>
      <c r="AV3780" s="52"/>
      <c r="AW3780" s="52"/>
    </row>
    <row r="3781" spans="1:49" ht="15" customHeight="1" x14ac:dyDescent="0.25">
      <c r="A3781" s="11">
        <f t="shared" si="1010"/>
        <v>3778</v>
      </c>
      <c r="B3781" s="29">
        <v>34825</v>
      </c>
      <c r="C3781" s="25">
        <v>25</v>
      </c>
      <c r="D3781" s="12">
        <v>33.200000000000003</v>
      </c>
      <c r="E3781" s="25">
        <v>27.7</v>
      </c>
      <c r="F3781" s="35">
        <v>88</v>
      </c>
      <c r="G3781" s="25">
        <v>1</v>
      </c>
      <c r="H3781" s="13">
        <v>6.1</v>
      </c>
      <c r="I3781" s="25"/>
      <c r="J3781" s="12">
        <v>90</v>
      </c>
      <c r="K3781" s="12">
        <v>0</v>
      </c>
      <c r="L3781" s="25" t="s">
        <v>15</v>
      </c>
      <c r="M3781" s="10"/>
      <c r="N3781" s="15"/>
      <c r="O3781" s="15"/>
      <c r="P3781" s="4"/>
      <c r="Q3781" s="65"/>
      <c r="R3781" s="42"/>
      <c r="S3781" s="44"/>
      <c r="T3781" s="44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5"/>
      <c r="AH3781" s="40"/>
      <c r="AI3781" s="3"/>
      <c r="AJ3781" s="3"/>
      <c r="AK3781" s="3"/>
      <c r="AL3781" s="3"/>
      <c r="AM3781" s="3"/>
      <c r="AN3781" s="3"/>
      <c r="AO3781" s="3"/>
      <c r="AP3781" s="3"/>
      <c r="AQ3781" s="3"/>
      <c r="AR3781" s="3"/>
      <c r="AS3781" s="3"/>
      <c r="AT3781" s="51"/>
      <c r="AU3781" s="48"/>
      <c r="AV3781" s="52"/>
      <c r="AW3781" s="52"/>
    </row>
    <row r="3782" spans="1:49" ht="15" customHeight="1" x14ac:dyDescent="0.25">
      <c r="A3782" s="11">
        <f t="shared" ref="A3782:A3845" si="1011">A3781+1</f>
        <v>3779</v>
      </c>
      <c r="B3782" s="29">
        <v>34826</v>
      </c>
      <c r="C3782" s="25">
        <v>24</v>
      </c>
      <c r="D3782" s="12">
        <v>31.3</v>
      </c>
      <c r="E3782" s="25">
        <v>26.9</v>
      </c>
      <c r="F3782" s="35">
        <v>92</v>
      </c>
      <c r="G3782" s="25">
        <v>0</v>
      </c>
      <c r="H3782" s="13">
        <v>1.5</v>
      </c>
      <c r="I3782" s="25"/>
      <c r="J3782" s="12">
        <v>270</v>
      </c>
      <c r="K3782" s="12">
        <v>0</v>
      </c>
      <c r="L3782" s="25" t="s">
        <v>15</v>
      </c>
      <c r="M3782" s="10"/>
      <c r="N3782" s="15"/>
      <c r="O3782" s="15"/>
      <c r="P3782" s="4"/>
      <c r="Q3782" s="65"/>
      <c r="R3782" s="42"/>
      <c r="S3782" s="44"/>
      <c r="T3782" s="44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5"/>
      <c r="AH3782" s="40"/>
      <c r="AI3782" s="3"/>
      <c r="AJ3782" s="3"/>
      <c r="AK3782" s="3"/>
      <c r="AL3782" s="3"/>
      <c r="AM3782" s="3"/>
      <c r="AN3782" s="3"/>
      <c r="AO3782" s="3"/>
      <c r="AP3782" s="3"/>
      <c r="AQ3782" s="3"/>
      <c r="AR3782" s="3"/>
      <c r="AS3782" s="3"/>
      <c r="AT3782" s="51"/>
      <c r="AU3782" s="48"/>
      <c r="AV3782" s="52"/>
      <c r="AW3782" s="52"/>
    </row>
    <row r="3783" spans="1:49" ht="15" customHeight="1" x14ac:dyDescent="0.25">
      <c r="A3783" s="11">
        <f t="shared" si="1011"/>
        <v>3780</v>
      </c>
      <c r="B3783" s="29">
        <v>34827</v>
      </c>
      <c r="C3783" s="25">
        <v>24</v>
      </c>
      <c r="D3783" s="12">
        <v>30.2</v>
      </c>
      <c r="E3783" s="25">
        <v>26.6</v>
      </c>
      <c r="F3783" s="35">
        <v>93</v>
      </c>
      <c r="G3783" s="25">
        <v>61</v>
      </c>
      <c r="H3783" s="13">
        <v>3.4</v>
      </c>
      <c r="I3783" s="25"/>
      <c r="J3783" s="12">
        <v>270</v>
      </c>
      <c r="K3783" s="12">
        <v>0</v>
      </c>
      <c r="L3783" s="25" t="s">
        <v>15</v>
      </c>
      <c r="M3783" s="10"/>
      <c r="N3783" s="15"/>
      <c r="O3783" s="15"/>
      <c r="P3783" s="4"/>
      <c r="Q3783" s="65"/>
      <c r="R3783" s="42"/>
      <c r="S3783" s="3"/>
      <c r="T3783" s="3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5"/>
      <c r="AH3783" s="40"/>
      <c r="AI3783" s="3"/>
      <c r="AJ3783" s="3"/>
      <c r="AK3783" s="3"/>
      <c r="AL3783" s="3"/>
      <c r="AM3783" s="3"/>
      <c r="AN3783" s="3"/>
      <c r="AO3783" s="3"/>
      <c r="AP3783" s="3"/>
      <c r="AQ3783" s="3"/>
      <c r="AR3783" s="3"/>
      <c r="AS3783" s="3"/>
      <c r="AT3783" s="52"/>
      <c r="AU3783" s="52"/>
      <c r="AV3783" s="52"/>
      <c r="AW3783" s="52"/>
    </row>
    <row r="3784" spans="1:49" ht="15" customHeight="1" x14ac:dyDescent="0.25">
      <c r="A3784" s="11">
        <f t="shared" si="1011"/>
        <v>3781</v>
      </c>
      <c r="B3784" s="29">
        <v>34828</v>
      </c>
      <c r="C3784" s="25">
        <v>24</v>
      </c>
      <c r="D3784" s="12">
        <v>30.2</v>
      </c>
      <c r="E3784" s="25">
        <v>25.6</v>
      </c>
      <c r="F3784" s="35">
        <v>94</v>
      </c>
      <c r="G3784" s="25">
        <v>47</v>
      </c>
      <c r="H3784" s="13">
        <v>2.1</v>
      </c>
      <c r="I3784" s="25"/>
      <c r="J3784" s="12">
        <v>270</v>
      </c>
      <c r="K3784" s="12">
        <v>0</v>
      </c>
      <c r="L3784" s="25" t="s">
        <v>15</v>
      </c>
      <c r="M3784" s="10"/>
      <c r="N3784" s="15"/>
      <c r="O3784" s="15"/>
      <c r="P3784" s="4"/>
      <c r="Q3784" s="66"/>
      <c r="R3784" s="42"/>
      <c r="S3784" s="3"/>
      <c r="T3784" s="3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5"/>
      <c r="AH3784" s="40"/>
      <c r="AI3784" s="3"/>
      <c r="AJ3784" s="3"/>
      <c r="AK3784" s="3"/>
      <c r="AL3784" s="3"/>
      <c r="AM3784" s="3"/>
      <c r="AN3784" s="3"/>
      <c r="AO3784" s="3"/>
      <c r="AP3784" s="3"/>
      <c r="AQ3784" s="3"/>
      <c r="AR3784" s="3"/>
      <c r="AS3784" s="3"/>
      <c r="AT3784" s="52"/>
      <c r="AU3784" s="52"/>
      <c r="AV3784" s="52"/>
      <c r="AW3784" s="52"/>
    </row>
    <row r="3785" spans="1:49" ht="15" customHeight="1" x14ac:dyDescent="0.25">
      <c r="A3785" s="11">
        <f t="shared" si="1011"/>
        <v>3782</v>
      </c>
      <c r="B3785" s="29">
        <v>34829</v>
      </c>
      <c r="C3785" s="25">
        <v>22</v>
      </c>
      <c r="D3785" s="12">
        <v>33</v>
      </c>
      <c r="E3785" s="25">
        <v>25</v>
      </c>
      <c r="F3785" s="35">
        <v>93</v>
      </c>
      <c r="G3785" s="25">
        <v>95</v>
      </c>
      <c r="H3785" s="13">
        <v>0.3</v>
      </c>
      <c r="I3785" s="25"/>
      <c r="J3785" s="12">
        <v>225</v>
      </c>
      <c r="K3785" s="12">
        <v>2</v>
      </c>
      <c r="L3785" s="25" t="s">
        <v>13</v>
      </c>
      <c r="M3785" s="10"/>
      <c r="N3785" s="15"/>
      <c r="O3785" s="15"/>
      <c r="P3785" s="4"/>
      <c r="Q3785" s="64"/>
      <c r="R3785" s="42"/>
      <c r="S3785" s="44"/>
      <c r="T3785" s="44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5"/>
      <c r="AH3785" s="40"/>
      <c r="AI3785" s="3"/>
      <c r="AJ3785" s="3"/>
      <c r="AK3785" s="3"/>
      <c r="AL3785" s="3"/>
      <c r="AM3785" s="3"/>
      <c r="AN3785" s="3"/>
      <c r="AO3785" s="3"/>
      <c r="AP3785" s="3"/>
      <c r="AQ3785" s="3"/>
      <c r="AR3785" s="3"/>
      <c r="AS3785" s="3"/>
      <c r="AT3785" s="51"/>
      <c r="AU3785" s="48"/>
      <c r="AV3785" s="52"/>
      <c r="AW3785" s="52"/>
    </row>
    <row r="3786" spans="1:49" ht="15" customHeight="1" x14ac:dyDescent="0.25">
      <c r="A3786" s="11">
        <f t="shared" si="1011"/>
        <v>3783</v>
      </c>
      <c r="B3786" s="29">
        <v>34830</v>
      </c>
      <c r="C3786" s="25">
        <v>22</v>
      </c>
      <c r="D3786" s="12">
        <v>32.6</v>
      </c>
      <c r="E3786" s="25">
        <v>26.4</v>
      </c>
      <c r="F3786" s="35">
        <v>88</v>
      </c>
      <c r="G3786" s="25">
        <v>0</v>
      </c>
      <c r="H3786" s="13">
        <v>0.5</v>
      </c>
      <c r="I3786" s="25"/>
      <c r="J3786" s="12">
        <v>270</v>
      </c>
      <c r="K3786" s="12">
        <v>0</v>
      </c>
      <c r="L3786" s="25" t="s">
        <v>16</v>
      </c>
      <c r="M3786" s="10"/>
      <c r="N3786" s="15"/>
      <c r="O3786" s="15"/>
      <c r="P3786" s="4"/>
      <c r="Q3786" s="65"/>
      <c r="R3786" s="42"/>
      <c r="S3786" s="44"/>
      <c r="T3786" s="44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5"/>
      <c r="AH3786" s="40"/>
      <c r="AI3786" s="3"/>
      <c r="AJ3786" s="3"/>
      <c r="AK3786" s="3"/>
      <c r="AL3786" s="3"/>
      <c r="AM3786" s="3"/>
      <c r="AN3786" s="3"/>
      <c r="AO3786" s="3"/>
      <c r="AP3786" s="3"/>
      <c r="AQ3786" s="3"/>
      <c r="AR3786" s="3"/>
      <c r="AS3786" s="3"/>
      <c r="AT3786" s="51"/>
      <c r="AU3786" s="48"/>
      <c r="AV3786" s="52"/>
      <c r="AW3786" s="52"/>
    </row>
    <row r="3787" spans="1:49" ht="15" customHeight="1" x14ac:dyDescent="0.25">
      <c r="A3787" s="11">
        <f t="shared" si="1011"/>
        <v>3784</v>
      </c>
      <c r="B3787" s="29">
        <v>34831</v>
      </c>
      <c r="C3787" s="25">
        <v>24</v>
      </c>
      <c r="D3787" s="12">
        <v>32.1</v>
      </c>
      <c r="E3787" s="25">
        <v>26.3</v>
      </c>
      <c r="F3787" s="35">
        <v>84</v>
      </c>
      <c r="G3787" s="25">
        <v>0</v>
      </c>
      <c r="H3787" s="13">
        <v>5</v>
      </c>
      <c r="I3787" s="25"/>
      <c r="J3787" s="12">
        <v>225</v>
      </c>
      <c r="K3787" s="12">
        <v>0</v>
      </c>
      <c r="L3787" s="25" t="s">
        <v>13</v>
      </c>
      <c r="M3787" s="10"/>
      <c r="N3787" s="15"/>
      <c r="O3787" s="15"/>
      <c r="P3787" s="4"/>
      <c r="Q3787" s="65"/>
      <c r="R3787" s="42"/>
      <c r="S3787" s="44"/>
      <c r="T3787" s="44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5"/>
      <c r="AH3787" s="40"/>
      <c r="AI3787" s="3"/>
      <c r="AJ3787" s="3"/>
      <c r="AK3787" s="3"/>
      <c r="AL3787" s="3"/>
      <c r="AM3787" s="3"/>
      <c r="AN3787" s="3"/>
      <c r="AO3787" s="3"/>
      <c r="AP3787" s="3"/>
      <c r="AQ3787" s="3"/>
      <c r="AR3787" s="3"/>
      <c r="AS3787" s="3"/>
      <c r="AT3787" s="51"/>
      <c r="AU3787" s="48"/>
      <c r="AV3787" s="52"/>
      <c r="AW3787" s="52"/>
    </row>
    <row r="3788" spans="1:49" ht="15" customHeight="1" x14ac:dyDescent="0.25">
      <c r="A3788" s="11">
        <f t="shared" si="1011"/>
        <v>3785</v>
      </c>
      <c r="B3788" s="29">
        <v>34832</v>
      </c>
      <c r="C3788" s="25">
        <v>21</v>
      </c>
      <c r="D3788" s="12">
        <v>32</v>
      </c>
      <c r="E3788" s="25">
        <v>25</v>
      </c>
      <c r="F3788" s="35">
        <v>86</v>
      </c>
      <c r="G3788" s="25">
        <v>0</v>
      </c>
      <c r="H3788" s="13">
        <v>4.5</v>
      </c>
      <c r="I3788" s="25"/>
      <c r="J3788" s="12">
        <v>225</v>
      </c>
      <c r="K3788" s="12">
        <v>0</v>
      </c>
      <c r="L3788" s="25" t="s">
        <v>13</v>
      </c>
      <c r="M3788" s="10"/>
      <c r="N3788" s="15"/>
      <c r="O3788" s="15"/>
      <c r="P3788" s="4"/>
      <c r="Q3788" s="65"/>
      <c r="R3788" s="42"/>
      <c r="S3788" s="44"/>
      <c r="T3788" s="44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5"/>
      <c r="AH3788" s="40"/>
      <c r="AI3788" s="3"/>
      <c r="AJ3788" s="3"/>
      <c r="AK3788" s="3"/>
      <c r="AL3788" s="3"/>
      <c r="AM3788" s="3"/>
      <c r="AN3788" s="3"/>
      <c r="AO3788" s="3"/>
      <c r="AP3788" s="3"/>
      <c r="AQ3788" s="3"/>
      <c r="AR3788" s="3"/>
      <c r="AS3788" s="3"/>
      <c r="AT3788" s="51"/>
      <c r="AU3788" s="48"/>
      <c r="AV3788" s="52"/>
      <c r="AW3788" s="52"/>
    </row>
    <row r="3789" spans="1:49" ht="15" customHeight="1" x14ac:dyDescent="0.25">
      <c r="A3789" s="11">
        <f t="shared" si="1011"/>
        <v>3786</v>
      </c>
      <c r="B3789" s="29">
        <v>34833</v>
      </c>
      <c r="C3789" s="25">
        <v>20</v>
      </c>
      <c r="D3789" s="12">
        <v>31.3</v>
      </c>
      <c r="E3789" s="25">
        <v>25</v>
      </c>
      <c r="F3789" s="35">
        <v>82</v>
      </c>
      <c r="G3789" s="25">
        <v>0</v>
      </c>
      <c r="H3789" s="13">
        <v>4.5999999999999996</v>
      </c>
      <c r="I3789" s="25"/>
      <c r="J3789" s="12">
        <v>180</v>
      </c>
      <c r="K3789" s="12">
        <v>0</v>
      </c>
      <c r="L3789" s="25" t="s">
        <v>14</v>
      </c>
      <c r="M3789" s="10"/>
      <c r="N3789" s="15"/>
      <c r="O3789" s="15"/>
      <c r="P3789" s="4"/>
      <c r="Q3789" s="65"/>
      <c r="R3789" s="42"/>
      <c r="S3789" s="44"/>
      <c r="T3789" s="44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5"/>
      <c r="AH3789" s="40"/>
      <c r="AI3789" s="3"/>
      <c r="AJ3789" s="3"/>
      <c r="AK3789" s="3"/>
      <c r="AL3789" s="3"/>
      <c r="AM3789" s="3"/>
      <c r="AN3789" s="3"/>
      <c r="AO3789" s="3"/>
      <c r="AP3789" s="3"/>
      <c r="AQ3789" s="3"/>
      <c r="AR3789" s="3"/>
      <c r="AS3789" s="3"/>
      <c r="AT3789" s="51"/>
      <c r="AU3789" s="48"/>
      <c r="AV3789" s="52"/>
      <c r="AW3789" s="52"/>
    </row>
    <row r="3790" spans="1:49" ht="15" customHeight="1" x14ac:dyDescent="0.25">
      <c r="A3790" s="11">
        <f t="shared" si="1011"/>
        <v>3787</v>
      </c>
      <c r="B3790" s="29">
        <v>34834</v>
      </c>
      <c r="C3790" s="25">
        <v>18</v>
      </c>
      <c r="D3790" s="12">
        <v>32.799999999999997</v>
      </c>
      <c r="E3790" s="25">
        <v>24.8</v>
      </c>
      <c r="F3790" s="35">
        <v>84</v>
      </c>
      <c r="G3790" s="25">
        <v>0</v>
      </c>
      <c r="H3790" s="13">
        <v>3.3</v>
      </c>
      <c r="I3790" s="25"/>
      <c r="J3790" s="12">
        <v>270</v>
      </c>
      <c r="K3790" s="12">
        <v>0</v>
      </c>
      <c r="L3790" s="25" t="s">
        <v>15</v>
      </c>
      <c r="M3790" s="10"/>
      <c r="N3790" s="15"/>
      <c r="O3790" s="15"/>
      <c r="P3790" s="4"/>
      <c r="Q3790" s="65"/>
      <c r="R3790" s="42"/>
      <c r="S3790" s="44"/>
      <c r="T3790" s="44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5"/>
      <c r="AH3790" s="40"/>
      <c r="AI3790" s="3"/>
      <c r="AJ3790" s="3"/>
      <c r="AK3790" s="3"/>
      <c r="AL3790" s="3"/>
      <c r="AM3790" s="3"/>
      <c r="AN3790" s="3"/>
      <c r="AO3790" s="3"/>
      <c r="AP3790" s="3"/>
      <c r="AQ3790" s="3"/>
      <c r="AR3790" s="3"/>
      <c r="AS3790" s="3"/>
      <c r="AT3790" s="51"/>
      <c r="AU3790" s="48"/>
      <c r="AV3790" s="52"/>
      <c r="AW3790" s="52"/>
    </row>
    <row r="3791" spans="1:49" ht="15" customHeight="1" x14ac:dyDescent="0.25">
      <c r="A3791" s="11">
        <f t="shared" si="1011"/>
        <v>3788</v>
      </c>
      <c r="B3791" s="29">
        <v>34835</v>
      </c>
      <c r="C3791" s="25">
        <v>23</v>
      </c>
      <c r="D3791" s="12">
        <v>33.6</v>
      </c>
      <c r="E3791" s="25">
        <v>26.8</v>
      </c>
      <c r="F3791" s="35">
        <v>87</v>
      </c>
      <c r="G3791" s="25">
        <v>0</v>
      </c>
      <c r="H3791" s="13">
        <v>6.2</v>
      </c>
      <c r="I3791" s="25"/>
      <c r="J3791" s="12">
        <v>270</v>
      </c>
      <c r="K3791" s="12">
        <v>1</v>
      </c>
      <c r="L3791" s="25" t="s">
        <v>15</v>
      </c>
      <c r="M3791" s="10"/>
      <c r="N3791" s="15"/>
      <c r="O3791" s="15"/>
      <c r="P3791" s="4"/>
      <c r="Q3791" s="65"/>
      <c r="R3791" s="42"/>
      <c r="S3791" s="44"/>
      <c r="T3791" s="44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5"/>
      <c r="AH3791" s="40"/>
      <c r="AI3791" s="3"/>
      <c r="AJ3791" s="3"/>
      <c r="AK3791" s="3"/>
      <c r="AL3791" s="3"/>
      <c r="AM3791" s="3"/>
      <c r="AN3791" s="3"/>
      <c r="AO3791" s="3"/>
      <c r="AP3791" s="3"/>
      <c r="AQ3791" s="3"/>
      <c r="AR3791" s="3"/>
      <c r="AS3791" s="3"/>
      <c r="AT3791" s="51"/>
      <c r="AU3791" s="48"/>
      <c r="AV3791" s="52"/>
      <c r="AW3791" s="52"/>
    </row>
    <row r="3792" spans="1:49" ht="15" customHeight="1" x14ac:dyDescent="0.25">
      <c r="A3792" s="11">
        <f t="shared" si="1011"/>
        <v>3789</v>
      </c>
      <c r="B3792" s="29">
        <v>34836</v>
      </c>
      <c r="C3792" s="25">
        <v>24</v>
      </c>
      <c r="D3792" s="12">
        <v>32.6</v>
      </c>
      <c r="E3792" s="25">
        <v>26.7</v>
      </c>
      <c r="F3792" s="35">
        <v>88</v>
      </c>
      <c r="G3792" s="25">
        <v>0</v>
      </c>
      <c r="H3792" s="13">
        <v>2.8</v>
      </c>
      <c r="I3792" s="25"/>
      <c r="J3792" s="12">
        <v>270</v>
      </c>
      <c r="K3792" s="12">
        <v>0</v>
      </c>
      <c r="L3792" s="25" t="s">
        <v>13</v>
      </c>
      <c r="M3792" s="10"/>
      <c r="N3792" s="15"/>
      <c r="O3792" s="15"/>
      <c r="P3792" s="4"/>
      <c r="Q3792" s="65"/>
      <c r="R3792" s="42"/>
      <c r="S3792" s="44"/>
      <c r="T3792" s="44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5"/>
      <c r="AH3792" s="40"/>
      <c r="AI3792" s="3"/>
      <c r="AJ3792" s="3"/>
      <c r="AK3792" s="3"/>
      <c r="AL3792" s="3"/>
      <c r="AM3792" s="3"/>
      <c r="AN3792" s="3"/>
      <c r="AO3792" s="3"/>
      <c r="AP3792" s="3"/>
      <c r="AQ3792" s="3"/>
      <c r="AR3792" s="3"/>
      <c r="AS3792" s="3"/>
      <c r="AT3792" s="51"/>
      <c r="AU3792" s="48"/>
      <c r="AV3792" s="52"/>
      <c r="AW3792" s="52"/>
    </row>
    <row r="3793" spans="1:49" ht="15" customHeight="1" x14ac:dyDescent="0.25">
      <c r="A3793" s="11">
        <f t="shared" si="1011"/>
        <v>3790</v>
      </c>
      <c r="B3793" s="29">
        <v>34837</v>
      </c>
      <c r="C3793" s="25">
        <v>25</v>
      </c>
      <c r="D3793" s="12">
        <v>31.1</v>
      </c>
      <c r="E3793" s="25">
        <v>26.5</v>
      </c>
      <c r="F3793" s="35">
        <v>90</v>
      </c>
      <c r="G3793" s="25">
        <v>8</v>
      </c>
      <c r="H3793" s="13">
        <v>4</v>
      </c>
      <c r="I3793" s="25"/>
      <c r="J3793" s="12">
        <v>225</v>
      </c>
      <c r="K3793" s="12">
        <v>0</v>
      </c>
      <c r="L3793" s="25" t="s">
        <v>13</v>
      </c>
      <c r="M3793" s="10"/>
      <c r="N3793" s="15"/>
      <c r="O3793" s="15"/>
      <c r="P3793" s="4"/>
      <c r="Q3793" s="65"/>
      <c r="R3793" s="42"/>
      <c r="S3793" s="44"/>
      <c r="T3793" s="44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5"/>
      <c r="AH3793" s="40"/>
      <c r="AI3793" s="3"/>
      <c r="AJ3793" s="3"/>
      <c r="AK3793" s="3"/>
      <c r="AL3793" s="3"/>
      <c r="AM3793" s="3"/>
      <c r="AN3793" s="3"/>
      <c r="AO3793" s="3"/>
      <c r="AP3793" s="3"/>
      <c r="AQ3793" s="3"/>
      <c r="AR3793" s="3"/>
      <c r="AS3793" s="3"/>
      <c r="AT3793" s="51"/>
      <c r="AU3793" s="48"/>
      <c r="AV3793" s="52"/>
      <c r="AW3793" s="52"/>
    </row>
    <row r="3794" spans="1:49" ht="15" customHeight="1" x14ac:dyDescent="0.25">
      <c r="A3794" s="11">
        <f t="shared" si="1011"/>
        <v>3791</v>
      </c>
      <c r="B3794" s="29">
        <v>34838</v>
      </c>
      <c r="C3794" s="25">
        <v>23</v>
      </c>
      <c r="D3794" s="12">
        <v>31.8</v>
      </c>
      <c r="E3794" s="25">
        <v>26.4</v>
      </c>
      <c r="F3794" s="35">
        <v>85</v>
      </c>
      <c r="G3794" s="25">
        <v>0</v>
      </c>
      <c r="H3794" s="13">
        <v>3.9</v>
      </c>
      <c r="I3794" s="25"/>
      <c r="J3794" s="12">
        <v>225</v>
      </c>
      <c r="K3794" s="12">
        <v>1</v>
      </c>
      <c r="L3794" s="25" t="s">
        <v>13</v>
      </c>
      <c r="M3794" s="10"/>
      <c r="N3794" s="15"/>
      <c r="O3794" s="15"/>
      <c r="P3794" s="4"/>
      <c r="Q3794" s="65"/>
      <c r="R3794" s="42"/>
      <c r="S3794" s="44"/>
      <c r="T3794" s="44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5"/>
      <c r="AH3794" s="40"/>
      <c r="AI3794" s="3"/>
      <c r="AJ3794" s="3"/>
      <c r="AK3794" s="3"/>
      <c r="AL3794" s="3"/>
      <c r="AM3794" s="3"/>
      <c r="AN3794" s="3"/>
      <c r="AO3794" s="3"/>
      <c r="AP3794" s="3"/>
      <c r="AQ3794" s="3"/>
      <c r="AR3794" s="3"/>
      <c r="AS3794" s="3"/>
      <c r="AT3794" s="51"/>
      <c r="AU3794" s="48"/>
      <c r="AV3794" s="52"/>
      <c r="AW3794" s="52"/>
    </row>
    <row r="3795" spans="1:49" ht="15" customHeight="1" x14ac:dyDescent="0.25">
      <c r="A3795" s="11">
        <f t="shared" si="1011"/>
        <v>3792</v>
      </c>
      <c r="B3795" s="29">
        <v>34839</v>
      </c>
      <c r="C3795" s="25">
        <v>20</v>
      </c>
      <c r="D3795" s="12">
        <v>32.799999999999997</v>
      </c>
      <c r="E3795" s="25">
        <v>25.4</v>
      </c>
      <c r="F3795" s="35">
        <v>86</v>
      </c>
      <c r="G3795" s="25">
        <v>0</v>
      </c>
      <c r="H3795" s="13">
        <v>3.7</v>
      </c>
      <c r="I3795" s="25"/>
      <c r="J3795" s="12">
        <v>180</v>
      </c>
      <c r="K3795" s="12">
        <v>1</v>
      </c>
      <c r="L3795" s="25" t="s">
        <v>14</v>
      </c>
      <c r="M3795" s="10"/>
      <c r="N3795" s="15"/>
      <c r="O3795" s="15"/>
      <c r="P3795" s="4"/>
      <c r="Q3795" s="65"/>
      <c r="R3795" s="42"/>
      <c r="S3795" s="44"/>
      <c r="T3795" s="44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5"/>
      <c r="AH3795" s="40"/>
      <c r="AI3795" s="3"/>
      <c r="AJ3795" s="3"/>
      <c r="AK3795" s="3"/>
      <c r="AL3795" s="3"/>
      <c r="AM3795" s="3"/>
      <c r="AN3795" s="3"/>
      <c r="AO3795" s="3"/>
      <c r="AP3795" s="3"/>
      <c r="AQ3795" s="3"/>
      <c r="AR3795" s="3"/>
      <c r="AS3795" s="3"/>
      <c r="AT3795" s="51"/>
      <c r="AU3795" s="48"/>
      <c r="AV3795" s="52"/>
      <c r="AW3795" s="52"/>
    </row>
    <row r="3796" spans="1:49" ht="15" customHeight="1" x14ac:dyDescent="0.25">
      <c r="A3796" s="11">
        <f t="shared" si="1011"/>
        <v>3793</v>
      </c>
      <c r="B3796" s="29">
        <v>34840</v>
      </c>
      <c r="C3796" s="25">
        <v>21</v>
      </c>
      <c r="D3796" s="12">
        <v>32.799999999999997</v>
      </c>
      <c r="E3796" s="25">
        <v>25.3</v>
      </c>
      <c r="F3796" s="35">
        <v>91</v>
      </c>
      <c r="G3796" s="25">
        <v>0</v>
      </c>
      <c r="H3796" s="13">
        <v>5.3</v>
      </c>
      <c r="I3796" s="25"/>
      <c r="J3796" s="12">
        <v>180</v>
      </c>
      <c r="K3796" s="12">
        <v>0</v>
      </c>
      <c r="L3796" s="25" t="s">
        <v>15</v>
      </c>
      <c r="M3796" s="10"/>
      <c r="N3796" s="15"/>
      <c r="O3796" s="15"/>
      <c r="P3796" s="4"/>
      <c r="Q3796" s="65"/>
      <c r="R3796" s="42"/>
      <c r="S3796" s="44"/>
      <c r="T3796" s="44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5"/>
      <c r="AH3796" s="40"/>
      <c r="AI3796" s="3"/>
      <c r="AJ3796" s="3"/>
      <c r="AK3796" s="3"/>
      <c r="AL3796" s="3"/>
      <c r="AM3796" s="3"/>
      <c r="AN3796" s="3"/>
      <c r="AO3796" s="3"/>
      <c r="AP3796" s="3"/>
      <c r="AQ3796" s="3"/>
      <c r="AR3796" s="3"/>
      <c r="AS3796" s="3"/>
      <c r="AT3796" s="51"/>
      <c r="AU3796" s="48"/>
      <c r="AV3796" s="52"/>
      <c r="AW3796" s="52"/>
    </row>
    <row r="3797" spans="1:49" ht="15" customHeight="1" x14ac:dyDescent="0.25">
      <c r="A3797" s="11">
        <f t="shared" si="1011"/>
        <v>3794</v>
      </c>
      <c r="B3797" s="29">
        <v>34841</v>
      </c>
      <c r="C3797" s="25">
        <v>23</v>
      </c>
      <c r="D3797" s="12">
        <v>30.8</v>
      </c>
      <c r="E3797" s="25">
        <v>24.7</v>
      </c>
      <c r="F3797" s="35">
        <v>93</v>
      </c>
      <c r="G3797" s="25">
        <v>10</v>
      </c>
      <c r="H3797" s="13">
        <v>4</v>
      </c>
      <c r="I3797" s="25"/>
      <c r="J3797" s="12">
        <v>270</v>
      </c>
      <c r="K3797" s="12">
        <v>0</v>
      </c>
      <c r="L3797" s="25" t="s">
        <v>15</v>
      </c>
      <c r="M3797" s="10"/>
      <c r="N3797" s="15"/>
      <c r="O3797" s="15"/>
      <c r="P3797" s="4"/>
      <c r="Q3797" s="65"/>
      <c r="R3797" s="42"/>
      <c r="S3797" s="44"/>
      <c r="T3797" s="44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5"/>
      <c r="AH3797" s="40"/>
      <c r="AI3797" s="3"/>
      <c r="AJ3797" s="3"/>
      <c r="AK3797" s="3"/>
      <c r="AL3797" s="3"/>
      <c r="AM3797" s="3"/>
      <c r="AN3797" s="3"/>
      <c r="AO3797" s="3"/>
      <c r="AP3797" s="3"/>
      <c r="AQ3797" s="3"/>
      <c r="AR3797" s="3"/>
      <c r="AS3797" s="3"/>
      <c r="AT3797" s="51"/>
      <c r="AU3797" s="48"/>
      <c r="AV3797" s="52"/>
      <c r="AW3797" s="52"/>
    </row>
    <row r="3798" spans="1:49" ht="15" customHeight="1" x14ac:dyDescent="0.25">
      <c r="A3798" s="11">
        <f t="shared" si="1011"/>
        <v>3795</v>
      </c>
      <c r="B3798" s="29">
        <v>34842</v>
      </c>
      <c r="C3798" s="25">
        <v>23</v>
      </c>
      <c r="D3798" s="12">
        <v>30.2</v>
      </c>
      <c r="E3798" s="25">
        <v>25</v>
      </c>
      <c r="F3798" s="35">
        <v>95</v>
      </c>
      <c r="G3798" s="25">
        <v>12</v>
      </c>
      <c r="H3798" s="13">
        <v>1.4</v>
      </c>
      <c r="I3798" s="25"/>
      <c r="J3798" s="12">
        <v>0</v>
      </c>
      <c r="K3798" s="12">
        <v>0</v>
      </c>
      <c r="L3798" s="25" t="s">
        <v>14</v>
      </c>
      <c r="M3798" s="10"/>
      <c r="N3798" s="15"/>
      <c r="O3798" s="15"/>
      <c r="P3798" s="4"/>
      <c r="Q3798" s="65"/>
      <c r="R3798" s="42"/>
      <c r="S3798" s="44"/>
      <c r="T3798" s="44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5"/>
      <c r="AH3798" s="40"/>
      <c r="AI3798" s="3"/>
      <c r="AJ3798" s="3"/>
      <c r="AK3798" s="3"/>
      <c r="AL3798" s="3"/>
      <c r="AM3798" s="3"/>
      <c r="AN3798" s="3"/>
      <c r="AO3798" s="3"/>
      <c r="AP3798" s="3"/>
      <c r="AQ3798" s="3"/>
      <c r="AR3798" s="3"/>
      <c r="AS3798" s="3"/>
      <c r="AT3798" s="51"/>
      <c r="AU3798" s="48"/>
      <c r="AV3798" s="52"/>
      <c r="AW3798" s="52"/>
    </row>
    <row r="3799" spans="1:49" ht="15" customHeight="1" x14ac:dyDescent="0.25">
      <c r="A3799" s="11">
        <f t="shared" si="1011"/>
        <v>3796</v>
      </c>
      <c r="B3799" s="29">
        <v>34843</v>
      </c>
      <c r="C3799" s="25">
        <v>21</v>
      </c>
      <c r="D3799" s="12">
        <v>31.4</v>
      </c>
      <c r="E3799" s="25">
        <v>24.9</v>
      </c>
      <c r="F3799" s="35">
        <v>87</v>
      </c>
      <c r="G3799" s="25">
        <v>63</v>
      </c>
      <c r="H3799" s="13">
        <v>1.4</v>
      </c>
      <c r="I3799" s="25"/>
      <c r="J3799" s="12">
        <v>180</v>
      </c>
      <c r="K3799" s="12">
        <v>0</v>
      </c>
      <c r="L3799" s="25" t="s">
        <v>14</v>
      </c>
      <c r="M3799" s="10"/>
      <c r="N3799" s="15"/>
      <c r="O3799" s="15"/>
      <c r="P3799" s="4"/>
      <c r="Q3799" s="65"/>
      <c r="R3799" s="42"/>
      <c r="S3799" s="44"/>
      <c r="T3799" s="44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  <c r="AE3799" s="5"/>
      <c r="AF3799" s="5"/>
      <c r="AG3799" s="5"/>
      <c r="AH3799" s="40"/>
      <c r="AI3799" s="3"/>
      <c r="AJ3799" s="3"/>
      <c r="AK3799" s="3"/>
      <c r="AL3799" s="3"/>
      <c r="AM3799" s="3"/>
      <c r="AN3799" s="3"/>
      <c r="AO3799" s="3"/>
      <c r="AP3799" s="3"/>
      <c r="AQ3799" s="3"/>
      <c r="AR3799" s="3"/>
      <c r="AS3799" s="3"/>
      <c r="AT3799" s="51"/>
      <c r="AU3799" s="48"/>
      <c r="AV3799" s="52"/>
      <c r="AW3799" s="52"/>
    </row>
    <row r="3800" spans="1:49" ht="15" customHeight="1" x14ac:dyDescent="0.25">
      <c r="A3800" s="11">
        <f t="shared" si="1011"/>
        <v>3797</v>
      </c>
      <c r="B3800" s="29">
        <v>34844</v>
      </c>
      <c r="C3800" s="25">
        <v>22</v>
      </c>
      <c r="D3800" s="12">
        <v>30.7</v>
      </c>
      <c r="E3800" s="25">
        <v>25</v>
      </c>
      <c r="F3800" s="35">
        <v>92</v>
      </c>
      <c r="G3800" s="25">
        <v>0</v>
      </c>
      <c r="H3800" s="13">
        <v>4.2</v>
      </c>
      <c r="I3800" s="25"/>
      <c r="J3800" s="12">
        <v>225</v>
      </c>
      <c r="K3800" s="12">
        <v>0</v>
      </c>
      <c r="L3800" s="25" t="s">
        <v>13</v>
      </c>
      <c r="M3800" s="10"/>
      <c r="N3800" s="15"/>
      <c r="O3800" s="15"/>
      <c r="P3800" s="4"/>
      <c r="Q3800" s="65"/>
      <c r="R3800" s="42"/>
      <c r="S3800" s="44"/>
      <c r="T3800" s="44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5"/>
      <c r="AH3800" s="40"/>
      <c r="AI3800" s="3"/>
      <c r="AJ3800" s="3"/>
      <c r="AK3800" s="3"/>
      <c r="AL3800" s="3"/>
      <c r="AM3800" s="3"/>
      <c r="AN3800" s="3"/>
      <c r="AO3800" s="3"/>
      <c r="AP3800" s="3"/>
      <c r="AQ3800" s="3"/>
      <c r="AR3800" s="3"/>
      <c r="AS3800" s="3"/>
      <c r="AT3800" s="51"/>
      <c r="AU3800" s="48"/>
      <c r="AV3800" s="52"/>
      <c r="AW3800" s="52"/>
    </row>
    <row r="3801" spans="1:49" ht="15" customHeight="1" x14ac:dyDescent="0.25">
      <c r="A3801" s="11">
        <f t="shared" si="1011"/>
        <v>3798</v>
      </c>
      <c r="B3801" s="29">
        <v>34845</v>
      </c>
      <c r="C3801" s="25">
        <v>24</v>
      </c>
      <c r="D3801" s="12">
        <v>31.3</v>
      </c>
      <c r="E3801" s="25">
        <v>26.7</v>
      </c>
      <c r="F3801" s="35">
        <v>90</v>
      </c>
      <c r="G3801" s="25">
        <v>8</v>
      </c>
      <c r="H3801" s="13">
        <v>3.8</v>
      </c>
      <c r="I3801" s="25"/>
      <c r="J3801" s="12">
        <v>0</v>
      </c>
      <c r="K3801" s="12">
        <v>0</v>
      </c>
      <c r="L3801" s="25" t="s">
        <v>13</v>
      </c>
      <c r="M3801" s="10"/>
      <c r="N3801" s="15"/>
      <c r="O3801" s="15"/>
      <c r="P3801" s="4"/>
      <c r="Q3801" s="65"/>
      <c r="R3801" s="42"/>
      <c r="S3801" s="44"/>
      <c r="T3801" s="44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5"/>
      <c r="AH3801" s="40"/>
      <c r="AI3801" s="3"/>
      <c r="AJ3801" s="3"/>
      <c r="AK3801" s="3"/>
      <c r="AL3801" s="3"/>
      <c r="AM3801" s="3"/>
      <c r="AN3801" s="3"/>
      <c r="AO3801" s="3"/>
      <c r="AP3801" s="3"/>
      <c r="AQ3801" s="3"/>
      <c r="AR3801" s="3"/>
      <c r="AS3801" s="3"/>
      <c r="AT3801" s="51"/>
      <c r="AU3801" s="48"/>
      <c r="AV3801" s="52"/>
      <c r="AW3801" s="52"/>
    </row>
    <row r="3802" spans="1:49" ht="15" customHeight="1" x14ac:dyDescent="0.25">
      <c r="A3802" s="11">
        <f t="shared" si="1011"/>
        <v>3799</v>
      </c>
      <c r="B3802" s="29">
        <v>34846</v>
      </c>
      <c r="C3802" s="25">
        <v>24</v>
      </c>
      <c r="D3802" s="12">
        <v>27.6</v>
      </c>
      <c r="E3802" s="25">
        <v>25.3</v>
      </c>
      <c r="F3802" s="35">
        <v>95</v>
      </c>
      <c r="G3802" s="25">
        <v>43</v>
      </c>
      <c r="H3802" s="13">
        <v>3.2</v>
      </c>
      <c r="I3802" s="25"/>
      <c r="J3802" s="12">
        <v>0</v>
      </c>
      <c r="K3802" s="12">
        <v>0</v>
      </c>
      <c r="L3802" s="25" t="s">
        <v>14</v>
      </c>
      <c r="M3802" s="10"/>
      <c r="N3802" s="15"/>
      <c r="O3802" s="15"/>
      <c r="P3802" s="4"/>
      <c r="Q3802" s="65"/>
      <c r="R3802" s="42"/>
      <c r="S3802" s="44"/>
      <c r="T3802" s="44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5"/>
      <c r="AH3802" s="40"/>
      <c r="AI3802" s="3"/>
      <c r="AJ3802" s="3"/>
      <c r="AK3802" s="3"/>
      <c r="AL3802" s="3"/>
      <c r="AM3802" s="3"/>
      <c r="AN3802" s="3"/>
      <c r="AO3802" s="3"/>
      <c r="AP3802" s="3"/>
      <c r="AQ3802" s="3"/>
      <c r="AR3802" s="3"/>
      <c r="AS3802" s="3"/>
      <c r="AT3802" s="51"/>
      <c r="AU3802" s="48"/>
      <c r="AV3802" s="52"/>
      <c r="AW3802" s="52"/>
    </row>
    <row r="3803" spans="1:49" ht="15" customHeight="1" x14ac:dyDescent="0.25">
      <c r="A3803" s="11">
        <f t="shared" si="1011"/>
        <v>3800</v>
      </c>
      <c r="B3803" s="29">
        <v>34847</v>
      </c>
      <c r="C3803" s="25">
        <v>21</v>
      </c>
      <c r="D3803" s="12">
        <v>31.2</v>
      </c>
      <c r="E3803" s="25">
        <v>25.4</v>
      </c>
      <c r="F3803" s="35">
        <v>88</v>
      </c>
      <c r="G3803" s="25">
        <v>9</v>
      </c>
      <c r="H3803" s="13">
        <v>0.1</v>
      </c>
      <c r="I3803" s="25"/>
      <c r="J3803" s="12">
        <v>225</v>
      </c>
      <c r="K3803" s="12">
        <v>0</v>
      </c>
      <c r="L3803" s="25" t="s">
        <v>13</v>
      </c>
      <c r="M3803" s="10"/>
      <c r="N3803" s="15"/>
      <c r="O3803" s="15"/>
      <c r="P3803" s="4"/>
      <c r="Q3803" s="65"/>
      <c r="R3803" s="42"/>
      <c r="S3803" s="44"/>
      <c r="T3803" s="44"/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  <c r="AE3803" s="5"/>
      <c r="AF3803" s="5"/>
      <c r="AG3803" s="5"/>
      <c r="AH3803" s="40"/>
      <c r="AI3803" s="3"/>
      <c r="AJ3803" s="3"/>
      <c r="AK3803" s="3"/>
      <c r="AL3803" s="3"/>
      <c r="AM3803" s="3"/>
      <c r="AN3803" s="3"/>
      <c r="AO3803" s="3"/>
      <c r="AP3803" s="3"/>
      <c r="AQ3803" s="3"/>
      <c r="AR3803" s="3"/>
      <c r="AS3803" s="3"/>
      <c r="AT3803" s="51"/>
      <c r="AU3803" s="48"/>
      <c r="AV3803" s="52"/>
      <c r="AW3803" s="52"/>
    </row>
    <row r="3804" spans="1:49" ht="15" customHeight="1" x14ac:dyDescent="0.25">
      <c r="A3804" s="11">
        <f t="shared" si="1011"/>
        <v>3801</v>
      </c>
      <c r="B3804" s="29">
        <v>34848</v>
      </c>
      <c r="C3804" s="25">
        <v>23</v>
      </c>
      <c r="D3804" s="12">
        <v>30.8</v>
      </c>
      <c r="E3804" s="25">
        <v>26.1</v>
      </c>
      <c r="F3804" s="35">
        <v>90</v>
      </c>
      <c r="G3804" s="25">
        <v>0</v>
      </c>
      <c r="H3804" s="13">
        <v>6.3</v>
      </c>
      <c r="I3804" s="25"/>
      <c r="J3804" s="12">
        <v>0</v>
      </c>
      <c r="K3804" s="12">
        <v>0</v>
      </c>
      <c r="L3804" s="25" t="s">
        <v>14</v>
      </c>
      <c r="M3804" s="10"/>
      <c r="N3804" s="15"/>
      <c r="O3804" s="15"/>
      <c r="P3804" s="4"/>
      <c r="Q3804" s="65"/>
      <c r="R3804" s="42"/>
      <c r="S3804" s="44"/>
      <c r="T3804" s="44"/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  <c r="AE3804" s="5"/>
      <c r="AF3804" s="5"/>
      <c r="AG3804" s="5"/>
      <c r="AH3804" s="40"/>
      <c r="AI3804" s="3"/>
      <c r="AJ3804" s="3"/>
      <c r="AK3804" s="3"/>
      <c r="AL3804" s="3"/>
      <c r="AM3804" s="3"/>
      <c r="AN3804" s="3"/>
      <c r="AO3804" s="3"/>
      <c r="AP3804" s="3"/>
      <c r="AQ3804" s="3"/>
      <c r="AR3804" s="3"/>
      <c r="AS3804" s="3"/>
      <c r="AT3804" s="51"/>
      <c r="AU3804" s="48"/>
      <c r="AV3804" s="52"/>
      <c r="AW3804" s="52"/>
    </row>
    <row r="3805" spans="1:49" ht="15" customHeight="1" x14ac:dyDescent="0.25">
      <c r="A3805" s="11">
        <f t="shared" si="1011"/>
        <v>3802</v>
      </c>
      <c r="B3805" s="29">
        <v>34849</v>
      </c>
      <c r="C3805" s="25">
        <v>21</v>
      </c>
      <c r="D3805" s="12">
        <v>30.1</v>
      </c>
      <c r="E3805" s="25">
        <v>25.6</v>
      </c>
      <c r="F3805" s="35">
        <v>90</v>
      </c>
      <c r="G3805" s="25">
        <v>1</v>
      </c>
      <c r="H3805" s="13">
        <v>2</v>
      </c>
      <c r="I3805" s="25"/>
      <c r="J3805" s="12">
        <v>0</v>
      </c>
      <c r="K3805" s="12">
        <v>0</v>
      </c>
      <c r="L3805" s="25" t="s">
        <v>13</v>
      </c>
      <c r="M3805" s="10"/>
      <c r="N3805" s="15"/>
      <c r="O3805" s="15"/>
      <c r="P3805" s="4"/>
      <c r="Q3805" s="65"/>
      <c r="R3805" s="42"/>
      <c r="S3805" s="44"/>
      <c r="T3805" s="44"/>
      <c r="U3805" s="5"/>
      <c r="V3805" s="5"/>
      <c r="W3805" s="5"/>
      <c r="X3805" s="5"/>
      <c r="Y3805" s="5"/>
      <c r="Z3805" s="5"/>
      <c r="AA3805" s="5"/>
      <c r="AB3805" s="5"/>
      <c r="AC3805" s="5"/>
      <c r="AD3805" s="5"/>
      <c r="AE3805" s="5"/>
      <c r="AF3805" s="5"/>
      <c r="AG3805" s="5"/>
      <c r="AH3805" s="40"/>
      <c r="AI3805" s="3"/>
      <c r="AJ3805" s="3"/>
      <c r="AK3805" s="3"/>
      <c r="AL3805" s="3"/>
      <c r="AM3805" s="3"/>
      <c r="AN3805" s="3"/>
      <c r="AO3805" s="3"/>
      <c r="AP3805" s="3"/>
      <c r="AQ3805" s="3"/>
      <c r="AR3805" s="3"/>
      <c r="AS3805" s="3"/>
      <c r="AT3805" s="51"/>
      <c r="AU3805" s="48"/>
      <c r="AV3805" s="52"/>
      <c r="AW3805" s="52"/>
    </row>
    <row r="3806" spans="1:49" ht="15" customHeight="1" x14ac:dyDescent="0.25">
      <c r="A3806" s="11">
        <f t="shared" si="1011"/>
        <v>3803</v>
      </c>
      <c r="B3806" s="29">
        <v>34850</v>
      </c>
      <c r="C3806" s="25">
        <v>24</v>
      </c>
      <c r="D3806" s="12">
        <v>29.5</v>
      </c>
      <c r="E3806" s="25">
        <v>26.1</v>
      </c>
      <c r="F3806" s="35">
        <v>93</v>
      </c>
      <c r="G3806" s="25">
        <v>4</v>
      </c>
      <c r="H3806" s="13">
        <v>1</v>
      </c>
      <c r="I3806" s="25"/>
      <c r="J3806" s="12">
        <v>0</v>
      </c>
      <c r="K3806" s="12">
        <v>0</v>
      </c>
      <c r="L3806" s="25" t="s">
        <v>13</v>
      </c>
      <c r="M3806" s="10"/>
      <c r="N3806" s="15"/>
      <c r="O3806" s="15"/>
      <c r="P3806" s="4"/>
      <c r="Q3806" s="65"/>
      <c r="R3806" s="42"/>
      <c r="S3806" s="44"/>
      <c r="T3806" s="44"/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  <c r="AE3806" s="5"/>
      <c r="AF3806" s="5"/>
      <c r="AG3806" s="5"/>
      <c r="AH3806" s="40"/>
      <c r="AI3806" s="3"/>
      <c r="AJ3806" s="3"/>
      <c r="AK3806" s="3"/>
      <c r="AL3806" s="3"/>
      <c r="AM3806" s="3"/>
      <c r="AN3806" s="3"/>
      <c r="AO3806" s="3"/>
      <c r="AP3806" s="3"/>
      <c r="AQ3806" s="3"/>
      <c r="AR3806" s="3"/>
      <c r="AS3806" s="3"/>
      <c r="AT3806" s="51"/>
      <c r="AU3806" s="48"/>
      <c r="AV3806" s="52"/>
      <c r="AW3806" s="52"/>
    </row>
    <row r="3807" spans="1:49" ht="15" customHeight="1" x14ac:dyDescent="0.25">
      <c r="A3807" s="11">
        <f t="shared" si="1011"/>
        <v>3804</v>
      </c>
      <c r="B3807" s="29">
        <v>34851</v>
      </c>
      <c r="C3807" s="25">
        <v>21</v>
      </c>
      <c r="D3807" s="12">
        <v>31.6</v>
      </c>
      <c r="E3807" s="25">
        <v>25.1</v>
      </c>
      <c r="F3807" s="35">
        <v>90</v>
      </c>
      <c r="G3807" s="25">
        <v>1</v>
      </c>
      <c r="H3807" s="13">
        <v>5.0999999999999996</v>
      </c>
      <c r="I3807" s="25"/>
      <c r="J3807" s="12">
        <v>225</v>
      </c>
      <c r="K3807" s="12">
        <v>0</v>
      </c>
      <c r="L3807" s="25" t="s">
        <v>13</v>
      </c>
      <c r="M3807" s="10"/>
      <c r="N3807" s="15"/>
      <c r="O3807" s="15"/>
      <c r="P3807" s="4"/>
      <c r="Q3807" s="65"/>
      <c r="R3807" s="42"/>
      <c r="S3807" s="44"/>
      <c r="T3807" s="44"/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  <c r="AE3807" s="5"/>
      <c r="AF3807" s="5"/>
      <c r="AG3807" s="5"/>
      <c r="AH3807" s="40"/>
      <c r="AI3807" s="3"/>
      <c r="AJ3807" s="3"/>
      <c r="AK3807" s="3"/>
      <c r="AL3807" s="3"/>
      <c r="AM3807" s="3"/>
      <c r="AN3807" s="3"/>
      <c r="AO3807" s="3"/>
      <c r="AP3807" s="3"/>
      <c r="AQ3807" s="3"/>
      <c r="AR3807" s="3"/>
      <c r="AS3807" s="3"/>
      <c r="AT3807" s="51"/>
      <c r="AU3807" s="48"/>
      <c r="AV3807" s="52"/>
      <c r="AW3807" s="52"/>
    </row>
    <row r="3808" spans="1:49" ht="15" customHeight="1" x14ac:dyDescent="0.25">
      <c r="A3808" s="11">
        <f t="shared" si="1011"/>
        <v>3805</v>
      </c>
      <c r="B3808" s="29">
        <v>34852</v>
      </c>
      <c r="C3808" s="25">
        <v>22</v>
      </c>
      <c r="D3808" s="12">
        <v>31.2</v>
      </c>
      <c r="E3808" s="25">
        <v>25.8</v>
      </c>
      <c r="F3808" s="35">
        <v>90</v>
      </c>
      <c r="G3808" s="25">
        <v>0</v>
      </c>
      <c r="H3808" s="13">
        <v>6.2</v>
      </c>
      <c r="I3808" s="25"/>
      <c r="J3808" s="12">
        <v>225</v>
      </c>
      <c r="K3808" s="12">
        <v>0</v>
      </c>
      <c r="L3808" s="25" t="s">
        <v>13</v>
      </c>
      <c r="M3808" s="10"/>
      <c r="N3808" s="15"/>
      <c r="O3808" s="15"/>
      <c r="P3808" s="4"/>
      <c r="Q3808" s="65"/>
      <c r="R3808" s="42"/>
      <c r="S3808" s="44"/>
      <c r="T3808" s="44"/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  <c r="AE3808" s="5"/>
      <c r="AF3808" s="5"/>
      <c r="AG3808" s="5"/>
      <c r="AH3808" s="40"/>
      <c r="AI3808" s="3"/>
      <c r="AJ3808" s="3"/>
      <c r="AK3808" s="3"/>
      <c r="AL3808" s="3"/>
      <c r="AM3808" s="3"/>
      <c r="AN3808" s="3"/>
      <c r="AO3808" s="3"/>
      <c r="AP3808" s="3"/>
      <c r="AQ3808" s="3"/>
      <c r="AR3808" s="3"/>
      <c r="AS3808" s="3"/>
      <c r="AT3808" s="51"/>
      <c r="AU3808" s="48"/>
      <c r="AV3808" s="52"/>
      <c r="AW3808" s="52"/>
    </row>
    <row r="3809" spans="1:49" ht="15" customHeight="1" x14ac:dyDescent="0.25">
      <c r="A3809" s="11">
        <f t="shared" si="1011"/>
        <v>3806</v>
      </c>
      <c r="B3809" s="29">
        <v>34853</v>
      </c>
      <c r="C3809" s="25">
        <v>22</v>
      </c>
      <c r="D3809" s="12">
        <v>31.4</v>
      </c>
      <c r="E3809" s="25">
        <v>25.7</v>
      </c>
      <c r="F3809" s="35">
        <v>91</v>
      </c>
      <c r="G3809" s="25">
        <v>0</v>
      </c>
      <c r="H3809" s="13">
        <v>4.9000000000000004</v>
      </c>
      <c r="I3809" s="25"/>
      <c r="J3809" s="12">
        <v>0</v>
      </c>
      <c r="K3809" s="12">
        <v>0</v>
      </c>
      <c r="L3809" s="25" t="s">
        <v>11</v>
      </c>
      <c r="M3809" s="10"/>
      <c r="N3809" s="15"/>
      <c r="O3809" s="15"/>
      <c r="P3809" s="4"/>
      <c r="Q3809" s="65"/>
      <c r="R3809" s="42"/>
      <c r="S3809" s="44"/>
      <c r="T3809" s="44"/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  <c r="AE3809" s="5"/>
      <c r="AF3809" s="5"/>
      <c r="AG3809" s="5"/>
      <c r="AH3809" s="40"/>
      <c r="AI3809" s="3"/>
      <c r="AJ3809" s="3"/>
      <c r="AK3809" s="3"/>
      <c r="AL3809" s="3"/>
      <c r="AM3809" s="3"/>
      <c r="AN3809" s="3"/>
      <c r="AO3809" s="3"/>
      <c r="AP3809" s="3"/>
      <c r="AQ3809" s="3"/>
      <c r="AR3809" s="3"/>
      <c r="AS3809" s="3"/>
      <c r="AT3809" s="51"/>
      <c r="AU3809" s="48"/>
      <c r="AV3809" s="52"/>
      <c r="AW3809" s="52"/>
    </row>
    <row r="3810" spans="1:49" ht="15" customHeight="1" x14ac:dyDescent="0.25">
      <c r="A3810" s="11">
        <f t="shared" si="1011"/>
        <v>3807</v>
      </c>
      <c r="B3810" s="29">
        <v>34854</v>
      </c>
      <c r="C3810" s="25">
        <v>24</v>
      </c>
      <c r="D3810" s="12">
        <v>30.3</v>
      </c>
      <c r="E3810" s="25">
        <v>26.9</v>
      </c>
      <c r="F3810" s="35">
        <v>92</v>
      </c>
      <c r="G3810" s="25">
        <v>17</v>
      </c>
      <c r="H3810" s="13">
        <v>2.5</v>
      </c>
      <c r="I3810" s="25"/>
      <c r="J3810" s="12">
        <v>0</v>
      </c>
      <c r="K3810" s="12">
        <v>0</v>
      </c>
      <c r="L3810" s="25" t="s">
        <v>15</v>
      </c>
      <c r="M3810" s="10"/>
      <c r="N3810" s="15"/>
      <c r="O3810" s="15"/>
      <c r="P3810" s="4"/>
      <c r="Q3810" s="65"/>
      <c r="R3810" s="42"/>
      <c r="S3810" s="44"/>
      <c r="T3810" s="44"/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  <c r="AE3810" s="5"/>
      <c r="AF3810" s="5"/>
      <c r="AG3810" s="5"/>
      <c r="AH3810" s="40"/>
      <c r="AI3810" s="3"/>
      <c r="AJ3810" s="3"/>
      <c r="AK3810" s="3"/>
      <c r="AL3810" s="3"/>
      <c r="AM3810" s="3"/>
      <c r="AN3810" s="3"/>
      <c r="AO3810" s="3"/>
      <c r="AP3810" s="3"/>
      <c r="AQ3810" s="3"/>
      <c r="AR3810" s="3"/>
      <c r="AS3810" s="3"/>
      <c r="AT3810" s="51"/>
      <c r="AU3810" s="48"/>
      <c r="AV3810" s="52"/>
      <c r="AW3810" s="52"/>
    </row>
    <row r="3811" spans="1:49" ht="15" customHeight="1" x14ac:dyDescent="0.25">
      <c r="A3811" s="11">
        <f t="shared" si="1011"/>
        <v>3808</v>
      </c>
      <c r="B3811" s="29">
        <v>34855</v>
      </c>
      <c r="C3811" s="25">
        <v>21</v>
      </c>
      <c r="D3811" s="12">
        <v>29</v>
      </c>
      <c r="E3811" s="25">
        <v>24.7</v>
      </c>
      <c r="F3811" s="35">
        <v>92</v>
      </c>
      <c r="G3811" s="25">
        <v>91</v>
      </c>
      <c r="H3811" s="13">
        <v>0.9</v>
      </c>
      <c r="I3811" s="25"/>
      <c r="J3811" s="12">
        <v>90</v>
      </c>
      <c r="K3811" s="12">
        <v>1</v>
      </c>
      <c r="L3811" s="25" t="s">
        <v>12</v>
      </c>
      <c r="M3811" s="10"/>
      <c r="N3811" s="15"/>
      <c r="O3811" s="15"/>
      <c r="P3811" s="4"/>
      <c r="Q3811" s="65"/>
      <c r="R3811" s="42"/>
      <c r="S3811" s="44"/>
      <c r="T3811" s="44"/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  <c r="AE3811" s="5"/>
      <c r="AF3811" s="5"/>
      <c r="AG3811" s="5"/>
      <c r="AH3811" s="40"/>
      <c r="AI3811" s="3"/>
      <c r="AJ3811" s="3"/>
      <c r="AK3811" s="3"/>
      <c r="AL3811" s="3"/>
      <c r="AM3811" s="3"/>
      <c r="AN3811" s="3"/>
      <c r="AO3811" s="3"/>
      <c r="AP3811" s="3"/>
      <c r="AQ3811" s="3"/>
      <c r="AR3811" s="3"/>
      <c r="AS3811" s="3"/>
      <c r="AT3811" s="51"/>
      <c r="AU3811" s="48"/>
      <c r="AV3811" s="52"/>
      <c r="AW3811" s="52"/>
    </row>
    <row r="3812" spans="1:49" ht="15" customHeight="1" x14ac:dyDescent="0.25">
      <c r="A3812" s="11">
        <f t="shared" si="1011"/>
        <v>3809</v>
      </c>
      <c r="B3812" s="29">
        <v>34856</v>
      </c>
      <c r="C3812" s="25">
        <v>22</v>
      </c>
      <c r="D3812" s="12">
        <v>31.6</v>
      </c>
      <c r="E3812" s="25">
        <v>25.6</v>
      </c>
      <c r="F3812" s="35">
        <v>88</v>
      </c>
      <c r="G3812" s="25">
        <v>0</v>
      </c>
      <c r="H3812" s="13">
        <v>6.8</v>
      </c>
      <c r="I3812" s="25"/>
      <c r="J3812" s="12">
        <v>225</v>
      </c>
      <c r="K3812" s="12">
        <v>0</v>
      </c>
      <c r="L3812" s="25" t="s">
        <v>13</v>
      </c>
      <c r="M3812" s="10"/>
      <c r="N3812" s="15"/>
      <c r="O3812" s="15"/>
      <c r="P3812" s="4"/>
      <c r="Q3812" s="65"/>
      <c r="R3812" s="42"/>
      <c r="S3812" s="44"/>
      <c r="T3812" s="44"/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  <c r="AE3812" s="5"/>
      <c r="AF3812" s="5"/>
      <c r="AG3812" s="5"/>
      <c r="AH3812" s="40"/>
      <c r="AI3812" s="3"/>
      <c r="AJ3812" s="3"/>
      <c r="AK3812" s="3"/>
      <c r="AL3812" s="3"/>
      <c r="AM3812" s="3"/>
      <c r="AN3812" s="3"/>
      <c r="AO3812" s="3"/>
      <c r="AP3812" s="3"/>
      <c r="AQ3812" s="3"/>
      <c r="AR3812" s="3"/>
      <c r="AS3812" s="3"/>
      <c r="AT3812" s="51"/>
      <c r="AU3812" s="48"/>
      <c r="AV3812" s="52"/>
      <c r="AW3812" s="52"/>
    </row>
    <row r="3813" spans="1:49" ht="15" customHeight="1" x14ac:dyDescent="0.25">
      <c r="A3813" s="11">
        <f t="shared" si="1011"/>
        <v>3810</v>
      </c>
      <c r="B3813" s="29">
        <v>34857</v>
      </c>
      <c r="C3813" s="25">
        <v>22</v>
      </c>
      <c r="D3813" s="12">
        <v>30.2</v>
      </c>
      <c r="E3813" s="25">
        <v>25.5</v>
      </c>
      <c r="F3813" s="35">
        <v>90</v>
      </c>
      <c r="G3813" s="25">
        <v>0</v>
      </c>
      <c r="H3813" s="13">
        <v>5</v>
      </c>
      <c r="I3813" s="25"/>
      <c r="J3813" s="12">
        <v>270</v>
      </c>
      <c r="K3813" s="12">
        <v>1</v>
      </c>
      <c r="L3813" s="25" t="s">
        <v>13</v>
      </c>
      <c r="M3813" s="10"/>
      <c r="N3813" s="15"/>
      <c r="O3813" s="15"/>
      <c r="P3813" s="4"/>
      <c r="Q3813" s="65"/>
      <c r="R3813" s="42"/>
      <c r="S3813" s="44"/>
      <c r="T3813" s="44"/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  <c r="AE3813" s="5"/>
      <c r="AF3813" s="5"/>
      <c r="AG3813" s="5"/>
      <c r="AH3813" s="40"/>
      <c r="AI3813" s="3"/>
      <c r="AJ3813" s="3"/>
      <c r="AK3813" s="3"/>
      <c r="AL3813" s="3"/>
      <c r="AM3813" s="3"/>
      <c r="AN3813" s="3"/>
      <c r="AO3813" s="3"/>
      <c r="AP3813" s="3"/>
      <c r="AQ3813" s="3"/>
      <c r="AR3813" s="3"/>
      <c r="AS3813" s="3"/>
      <c r="AT3813" s="51"/>
      <c r="AU3813" s="48"/>
      <c r="AV3813" s="52"/>
      <c r="AW3813" s="52"/>
    </row>
    <row r="3814" spans="1:49" ht="15" customHeight="1" x14ac:dyDescent="0.25">
      <c r="A3814" s="11">
        <f t="shared" si="1011"/>
        <v>3811</v>
      </c>
      <c r="B3814" s="29">
        <v>34858</v>
      </c>
      <c r="C3814" s="25">
        <v>22</v>
      </c>
      <c r="D3814" s="12">
        <v>31.8</v>
      </c>
      <c r="E3814" s="25">
        <v>26.3</v>
      </c>
      <c r="F3814" s="35">
        <v>90</v>
      </c>
      <c r="G3814" s="25">
        <v>0</v>
      </c>
      <c r="H3814" s="13">
        <v>7</v>
      </c>
      <c r="I3814" s="25"/>
      <c r="J3814" s="12">
        <v>225</v>
      </c>
      <c r="K3814" s="12">
        <v>0</v>
      </c>
      <c r="L3814" s="25" t="s">
        <v>14</v>
      </c>
      <c r="M3814" s="10"/>
      <c r="N3814" s="15"/>
      <c r="O3814" s="15"/>
      <c r="P3814" s="4"/>
      <c r="Q3814" s="65"/>
      <c r="R3814" s="42"/>
      <c r="S3814" s="44"/>
      <c r="T3814" s="44"/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  <c r="AE3814" s="5"/>
      <c r="AF3814" s="5"/>
      <c r="AG3814" s="5"/>
      <c r="AH3814" s="40"/>
      <c r="AI3814" s="3"/>
      <c r="AJ3814" s="3"/>
      <c r="AK3814" s="3"/>
      <c r="AL3814" s="3"/>
      <c r="AM3814" s="3"/>
      <c r="AN3814" s="3"/>
      <c r="AO3814" s="3"/>
      <c r="AP3814" s="3"/>
      <c r="AQ3814" s="3"/>
      <c r="AR3814" s="3"/>
      <c r="AS3814" s="3"/>
      <c r="AT3814" s="51"/>
      <c r="AU3814" s="48"/>
      <c r="AV3814" s="52"/>
      <c r="AW3814" s="52"/>
    </row>
    <row r="3815" spans="1:49" ht="15" customHeight="1" x14ac:dyDescent="0.25">
      <c r="A3815" s="11">
        <f t="shared" si="1011"/>
        <v>3812</v>
      </c>
      <c r="B3815" s="29">
        <v>34859</v>
      </c>
      <c r="C3815" s="25">
        <v>22</v>
      </c>
      <c r="D3815" s="12">
        <v>31.8</v>
      </c>
      <c r="E3815" s="25">
        <v>25.8</v>
      </c>
      <c r="F3815" s="35">
        <v>93</v>
      </c>
      <c r="G3815" s="25">
        <v>2</v>
      </c>
      <c r="H3815" s="13">
        <v>3.4</v>
      </c>
      <c r="I3815" s="25"/>
      <c r="J3815" s="12">
        <v>270</v>
      </c>
      <c r="K3815" s="12">
        <v>0</v>
      </c>
      <c r="L3815" s="25" t="s">
        <v>15</v>
      </c>
      <c r="M3815" s="10"/>
      <c r="N3815" s="15"/>
      <c r="O3815" s="15"/>
      <c r="P3815" s="4"/>
      <c r="Q3815" s="65"/>
      <c r="R3815" s="42"/>
      <c r="S3815" s="44"/>
      <c r="T3815" s="44"/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  <c r="AE3815" s="5"/>
      <c r="AF3815" s="5"/>
      <c r="AG3815" s="5"/>
      <c r="AH3815" s="40"/>
      <c r="AI3815" s="3"/>
      <c r="AJ3815" s="3"/>
      <c r="AK3815" s="3"/>
      <c r="AL3815" s="3"/>
      <c r="AM3815" s="3"/>
      <c r="AN3815" s="3"/>
      <c r="AO3815" s="3"/>
      <c r="AP3815" s="3"/>
      <c r="AQ3815" s="3"/>
      <c r="AR3815" s="3"/>
      <c r="AS3815" s="3"/>
      <c r="AT3815" s="51"/>
      <c r="AU3815" s="48"/>
      <c r="AV3815" s="52"/>
      <c r="AW3815" s="52"/>
    </row>
    <row r="3816" spans="1:49" ht="15" customHeight="1" x14ac:dyDescent="0.25">
      <c r="A3816" s="11">
        <f t="shared" si="1011"/>
        <v>3813</v>
      </c>
      <c r="B3816" s="29">
        <v>34860</v>
      </c>
      <c r="C3816" s="25">
        <v>23</v>
      </c>
      <c r="D3816" s="12">
        <v>32.299999999999997</v>
      </c>
      <c r="E3816" s="25">
        <v>26.5</v>
      </c>
      <c r="F3816" s="35">
        <v>92</v>
      </c>
      <c r="G3816" s="25">
        <v>17</v>
      </c>
      <c r="H3816" s="13">
        <v>5.9</v>
      </c>
      <c r="I3816" s="25"/>
      <c r="J3816" s="12">
        <v>225</v>
      </c>
      <c r="K3816" s="12">
        <v>0</v>
      </c>
      <c r="L3816" s="25" t="s">
        <v>13</v>
      </c>
      <c r="M3816" s="10"/>
      <c r="N3816" s="15"/>
      <c r="O3816" s="15"/>
      <c r="P3816" s="4"/>
      <c r="Q3816" s="65"/>
      <c r="R3816" s="42"/>
      <c r="S3816" s="44"/>
      <c r="T3816" s="44"/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  <c r="AE3816" s="5"/>
      <c r="AF3816" s="5"/>
      <c r="AG3816" s="5"/>
      <c r="AH3816" s="40"/>
      <c r="AI3816" s="3"/>
      <c r="AJ3816" s="3"/>
      <c r="AK3816" s="3"/>
      <c r="AL3816" s="3"/>
      <c r="AM3816" s="3"/>
      <c r="AN3816" s="3"/>
      <c r="AO3816" s="3"/>
      <c r="AP3816" s="3"/>
      <c r="AQ3816" s="3"/>
      <c r="AR3816" s="3"/>
      <c r="AS3816" s="3"/>
      <c r="AT3816" s="51"/>
      <c r="AU3816" s="48"/>
      <c r="AV3816" s="52"/>
      <c r="AW3816" s="52"/>
    </row>
    <row r="3817" spans="1:49" ht="15" customHeight="1" x14ac:dyDescent="0.25">
      <c r="A3817" s="11">
        <f t="shared" si="1011"/>
        <v>3814</v>
      </c>
      <c r="B3817" s="29">
        <v>34861</v>
      </c>
      <c r="C3817" s="25">
        <v>23</v>
      </c>
      <c r="D3817" s="12">
        <v>31.1</v>
      </c>
      <c r="E3817" s="25">
        <v>25.6</v>
      </c>
      <c r="F3817" s="35">
        <v>92</v>
      </c>
      <c r="G3817" s="25">
        <v>45</v>
      </c>
      <c r="H3817" s="13">
        <v>0.5</v>
      </c>
      <c r="I3817" s="25"/>
      <c r="J3817" s="12">
        <v>270</v>
      </c>
      <c r="K3817" s="12">
        <v>0</v>
      </c>
      <c r="L3817" s="25" t="s">
        <v>15</v>
      </c>
      <c r="M3817" s="10"/>
      <c r="N3817" s="15"/>
      <c r="O3817" s="15"/>
      <c r="P3817" s="4"/>
      <c r="Q3817" s="65"/>
      <c r="R3817" s="42"/>
      <c r="S3817" s="44"/>
      <c r="T3817" s="44"/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  <c r="AE3817" s="5"/>
      <c r="AF3817" s="5"/>
      <c r="AG3817" s="5"/>
      <c r="AH3817" s="40"/>
      <c r="AI3817" s="3"/>
      <c r="AJ3817" s="3"/>
      <c r="AK3817" s="3"/>
      <c r="AL3817" s="3"/>
      <c r="AM3817" s="3"/>
      <c r="AN3817" s="3"/>
      <c r="AO3817" s="3"/>
      <c r="AP3817" s="3"/>
      <c r="AQ3817" s="3"/>
      <c r="AR3817" s="3"/>
      <c r="AS3817" s="3"/>
      <c r="AT3817" s="51"/>
      <c r="AU3817" s="48"/>
      <c r="AV3817" s="52"/>
      <c r="AW3817" s="52"/>
    </row>
    <row r="3818" spans="1:49" ht="15" customHeight="1" x14ac:dyDescent="0.25">
      <c r="A3818" s="11">
        <f t="shared" si="1011"/>
        <v>3815</v>
      </c>
      <c r="B3818" s="29">
        <v>34862</v>
      </c>
      <c r="C3818" s="25">
        <v>22</v>
      </c>
      <c r="D3818" s="12">
        <v>32.4</v>
      </c>
      <c r="E3818" s="25">
        <v>26.3</v>
      </c>
      <c r="F3818" s="35">
        <v>88</v>
      </c>
      <c r="G3818" s="25">
        <v>0</v>
      </c>
      <c r="H3818" s="13">
        <v>7</v>
      </c>
      <c r="I3818" s="25"/>
      <c r="J3818" s="12">
        <v>225</v>
      </c>
      <c r="K3818" s="12">
        <v>0</v>
      </c>
      <c r="L3818" s="25" t="s">
        <v>13</v>
      </c>
      <c r="M3818" s="10"/>
      <c r="N3818" s="15"/>
      <c r="O3818" s="15"/>
      <c r="P3818" s="4"/>
      <c r="Q3818" s="65"/>
      <c r="R3818" s="42"/>
      <c r="S3818" s="44"/>
      <c r="T3818" s="44"/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  <c r="AE3818" s="5"/>
      <c r="AF3818" s="5"/>
      <c r="AG3818" s="5"/>
      <c r="AH3818" s="40"/>
      <c r="AI3818" s="3"/>
      <c r="AJ3818" s="3"/>
      <c r="AK3818" s="3"/>
      <c r="AL3818" s="3"/>
      <c r="AM3818" s="3"/>
      <c r="AN3818" s="3"/>
      <c r="AO3818" s="3"/>
      <c r="AP3818" s="3"/>
      <c r="AQ3818" s="3"/>
      <c r="AR3818" s="3"/>
      <c r="AS3818" s="3"/>
      <c r="AT3818" s="51"/>
      <c r="AU3818" s="48"/>
      <c r="AV3818" s="52"/>
      <c r="AW3818" s="52"/>
    </row>
    <row r="3819" spans="1:49" ht="15" customHeight="1" x14ac:dyDescent="0.25">
      <c r="A3819" s="11">
        <f t="shared" si="1011"/>
        <v>3816</v>
      </c>
      <c r="B3819" s="29">
        <v>34863</v>
      </c>
      <c r="C3819" s="25">
        <v>23</v>
      </c>
      <c r="D3819" s="12">
        <v>31.6</v>
      </c>
      <c r="E3819" s="25">
        <v>26.7</v>
      </c>
      <c r="F3819" s="35">
        <v>93</v>
      </c>
      <c r="G3819" s="25">
        <v>0</v>
      </c>
      <c r="H3819" s="13">
        <v>6.9</v>
      </c>
      <c r="I3819" s="25"/>
      <c r="J3819" s="12">
        <v>270</v>
      </c>
      <c r="K3819" s="12">
        <v>2</v>
      </c>
      <c r="L3819" s="25" t="s">
        <v>12</v>
      </c>
      <c r="M3819" s="10"/>
      <c r="N3819" s="15"/>
      <c r="O3819" s="15"/>
      <c r="P3819" s="4"/>
      <c r="Q3819" s="65"/>
      <c r="R3819" s="42"/>
      <c r="S3819" s="44"/>
      <c r="T3819" s="44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5"/>
      <c r="AH3819" s="40"/>
      <c r="AI3819" s="3"/>
      <c r="AJ3819" s="3"/>
      <c r="AK3819" s="3"/>
      <c r="AL3819" s="3"/>
      <c r="AM3819" s="3"/>
      <c r="AN3819" s="3"/>
      <c r="AO3819" s="3"/>
      <c r="AP3819" s="3"/>
      <c r="AQ3819" s="3"/>
      <c r="AR3819" s="3"/>
      <c r="AS3819" s="3"/>
      <c r="AT3819" s="51"/>
      <c r="AU3819" s="48"/>
      <c r="AV3819" s="52"/>
      <c r="AW3819" s="52"/>
    </row>
    <row r="3820" spans="1:49" ht="15" customHeight="1" x14ac:dyDescent="0.25">
      <c r="A3820" s="11">
        <f t="shared" si="1011"/>
        <v>3817</v>
      </c>
      <c r="B3820" s="29">
        <v>34864</v>
      </c>
      <c r="C3820" s="25">
        <v>23</v>
      </c>
      <c r="D3820" s="12">
        <v>31</v>
      </c>
      <c r="E3820" s="25">
        <v>26.4</v>
      </c>
      <c r="F3820" s="35">
        <v>88</v>
      </c>
      <c r="G3820" s="25">
        <v>53</v>
      </c>
      <c r="H3820" s="13">
        <v>6.4</v>
      </c>
      <c r="I3820" s="25"/>
      <c r="J3820" s="12">
        <v>270</v>
      </c>
      <c r="K3820" s="12">
        <v>2</v>
      </c>
      <c r="L3820" s="25" t="s">
        <v>13</v>
      </c>
      <c r="M3820" s="10"/>
      <c r="N3820" s="15"/>
      <c r="O3820" s="15"/>
      <c r="P3820" s="4"/>
      <c r="Q3820" s="65"/>
      <c r="R3820" s="42"/>
      <c r="S3820" s="44"/>
      <c r="T3820" s="44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5"/>
      <c r="AH3820" s="40"/>
      <c r="AI3820" s="3"/>
      <c r="AJ3820" s="3"/>
      <c r="AK3820" s="3"/>
      <c r="AL3820" s="3"/>
      <c r="AM3820" s="3"/>
      <c r="AN3820" s="3"/>
      <c r="AO3820" s="3"/>
      <c r="AP3820" s="3"/>
      <c r="AQ3820" s="3"/>
      <c r="AR3820" s="3"/>
      <c r="AS3820" s="3"/>
      <c r="AT3820" s="51"/>
      <c r="AU3820" s="48"/>
      <c r="AV3820" s="52"/>
      <c r="AW3820" s="52"/>
    </row>
    <row r="3821" spans="1:49" ht="15" customHeight="1" x14ac:dyDescent="0.25">
      <c r="A3821" s="11">
        <f t="shared" si="1011"/>
        <v>3818</v>
      </c>
      <c r="B3821" s="29">
        <v>34865</v>
      </c>
      <c r="C3821" s="25">
        <v>22</v>
      </c>
      <c r="D3821" s="12">
        <v>31</v>
      </c>
      <c r="E3821" s="25">
        <v>24</v>
      </c>
      <c r="F3821" s="35">
        <v>91</v>
      </c>
      <c r="G3821" s="25">
        <v>19</v>
      </c>
      <c r="H3821" s="13">
        <v>3.1</v>
      </c>
      <c r="I3821" s="25"/>
      <c r="J3821" s="12">
        <v>225</v>
      </c>
      <c r="K3821" s="12">
        <v>1</v>
      </c>
      <c r="L3821" s="25" t="s">
        <v>13</v>
      </c>
      <c r="M3821" s="10"/>
      <c r="N3821" s="15"/>
      <c r="O3821" s="15"/>
      <c r="P3821" s="4"/>
      <c r="Q3821" s="65"/>
      <c r="R3821" s="42"/>
      <c r="S3821" s="44"/>
      <c r="T3821" s="44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5"/>
      <c r="AH3821" s="40"/>
      <c r="AI3821" s="3"/>
      <c r="AJ3821" s="3"/>
      <c r="AK3821" s="3"/>
      <c r="AL3821" s="3"/>
      <c r="AM3821" s="3"/>
      <c r="AN3821" s="3"/>
      <c r="AO3821" s="3"/>
      <c r="AP3821" s="3"/>
      <c r="AQ3821" s="3"/>
      <c r="AR3821" s="3"/>
      <c r="AS3821" s="3"/>
      <c r="AT3821" s="51"/>
      <c r="AU3821" s="48"/>
      <c r="AV3821" s="52"/>
      <c r="AW3821" s="52"/>
    </row>
    <row r="3822" spans="1:49" ht="15" customHeight="1" x14ac:dyDescent="0.25">
      <c r="A3822" s="11">
        <f t="shared" si="1011"/>
        <v>3819</v>
      </c>
      <c r="B3822" s="29">
        <v>34866</v>
      </c>
      <c r="C3822" s="25">
        <v>21</v>
      </c>
      <c r="D3822" s="12">
        <v>30.8</v>
      </c>
      <c r="E3822" s="25">
        <v>24.7</v>
      </c>
      <c r="F3822" s="35">
        <v>89</v>
      </c>
      <c r="G3822" s="25">
        <v>1</v>
      </c>
      <c r="H3822" s="13">
        <v>5.5</v>
      </c>
      <c r="I3822" s="25"/>
      <c r="J3822" s="12">
        <v>270</v>
      </c>
      <c r="K3822" s="12">
        <v>0</v>
      </c>
      <c r="L3822" s="25" t="s">
        <v>15</v>
      </c>
      <c r="M3822" s="10"/>
      <c r="N3822" s="15"/>
      <c r="O3822" s="15"/>
      <c r="P3822" s="4"/>
      <c r="Q3822" s="65"/>
      <c r="R3822" s="42"/>
      <c r="S3822" s="44"/>
      <c r="T3822" s="44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5"/>
      <c r="AH3822" s="40"/>
      <c r="AI3822" s="3"/>
      <c r="AJ3822" s="3"/>
      <c r="AK3822" s="3"/>
      <c r="AL3822" s="3"/>
      <c r="AM3822" s="3"/>
      <c r="AN3822" s="3"/>
      <c r="AO3822" s="3"/>
      <c r="AP3822" s="3"/>
      <c r="AQ3822" s="3"/>
      <c r="AR3822" s="3"/>
      <c r="AS3822" s="3"/>
      <c r="AT3822" s="51"/>
      <c r="AU3822" s="48"/>
      <c r="AV3822" s="52"/>
      <c r="AW3822" s="52"/>
    </row>
    <row r="3823" spans="1:49" ht="15" customHeight="1" x14ac:dyDescent="0.25">
      <c r="A3823" s="11">
        <f t="shared" si="1011"/>
        <v>3820</v>
      </c>
      <c r="B3823" s="29">
        <v>34867</v>
      </c>
      <c r="C3823" s="25">
        <v>21</v>
      </c>
      <c r="D3823" s="12">
        <v>31.4</v>
      </c>
      <c r="E3823" s="25">
        <v>25.4</v>
      </c>
      <c r="F3823" s="35">
        <v>88</v>
      </c>
      <c r="G3823" s="25">
        <v>0</v>
      </c>
      <c r="H3823" s="13">
        <v>0</v>
      </c>
      <c r="I3823" s="25"/>
      <c r="J3823" s="12">
        <v>315</v>
      </c>
      <c r="K3823" s="12">
        <v>1</v>
      </c>
      <c r="L3823" s="25" t="s">
        <v>16</v>
      </c>
      <c r="M3823" s="10"/>
      <c r="N3823" s="15"/>
      <c r="O3823" s="15"/>
      <c r="P3823" s="4"/>
      <c r="Q3823" s="65"/>
      <c r="R3823" s="42"/>
      <c r="S3823" s="44"/>
      <c r="T3823" s="44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5"/>
      <c r="AH3823" s="40"/>
      <c r="AI3823" s="3"/>
      <c r="AJ3823" s="3"/>
      <c r="AK3823" s="3"/>
      <c r="AL3823" s="3"/>
      <c r="AM3823" s="3"/>
      <c r="AN3823" s="3"/>
      <c r="AO3823" s="3"/>
      <c r="AP3823" s="3"/>
      <c r="AQ3823" s="3"/>
      <c r="AR3823" s="3"/>
      <c r="AS3823" s="3"/>
      <c r="AT3823" s="51"/>
      <c r="AU3823" s="48"/>
      <c r="AV3823" s="52"/>
      <c r="AW3823" s="52"/>
    </row>
    <row r="3824" spans="1:49" ht="15" customHeight="1" x14ac:dyDescent="0.25">
      <c r="A3824" s="11">
        <f t="shared" si="1011"/>
        <v>3821</v>
      </c>
      <c r="B3824" s="29">
        <v>34868</v>
      </c>
      <c r="C3824" s="25">
        <v>21</v>
      </c>
      <c r="D3824" s="12">
        <v>32</v>
      </c>
      <c r="E3824" s="25">
        <v>24.9</v>
      </c>
      <c r="F3824" s="35">
        <v>84</v>
      </c>
      <c r="G3824" s="25">
        <v>0</v>
      </c>
      <c r="H3824" s="13">
        <v>5.3</v>
      </c>
      <c r="I3824" s="25"/>
      <c r="J3824" s="12">
        <v>270</v>
      </c>
      <c r="K3824" s="12">
        <v>0</v>
      </c>
      <c r="L3824" s="25" t="s">
        <v>15</v>
      </c>
      <c r="M3824" s="10"/>
      <c r="N3824" s="15"/>
      <c r="O3824" s="15"/>
      <c r="P3824" s="4"/>
      <c r="Q3824" s="65"/>
      <c r="R3824" s="42"/>
      <c r="S3824" s="44"/>
      <c r="T3824" s="44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5"/>
      <c r="AH3824" s="40"/>
      <c r="AI3824" s="3"/>
      <c r="AJ3824" s="3"/>
      <c r="AK3824" s="3"/>
      <c r="AL3824" s="3"/>
      <c r="AM3824" s="3"/>
      <c r="AN3824" s="3"/>
      <c r="AO3824" s="3"/>
      <c r="AP3824" s="3"/>
      <c r="AQ3824" s="3"/>
      <c r="AR3824" s="3"/>
      <c r="AS3824" s="3"/>
      <c r="AT3824" s="51"/>
      <c r="AU3824" s="48"/>
      <c r="AV3824" s="52"/>
      <c r="AW3824" s="52"/>
    </row>
    <row r="3825" spans="1:49" ht="15" customHeight="1" x14ac:dyDescent="0.25">
      <c r="A3825" s="11">
        <f t="shared" si="1011"/>
        <v>3822</v>
      </c>
      <c r="B3825" s="29">
        <v>34869</v>
      </c>
      <c r="C3825" s="25">
        <v>23</v>
      </c>
      <c r="D3825" s="12">
        <v>31.8</v>
      </c>
      <c r="E3825" s="25">
        <v>26.3</v>
      </c>
      <c r="F3825" s="35">
        <v>89</v>
      </c>
      <c r="G3825" s="25">
        <v>0</v>
      </c>
      <c r="H3825" s="13">
        <v>7.5</v>
      </c>
      <c r="I3825" s="25"/>
      <c r="J3825" s="12">
        <v>270</v>
      </c>
      <c r="K3825" s="12">
        <v>0</v>
      </c>
      <c r="L3825" s="25" t="s">
        <v>15</v>
      </c>
      <c r="M3825" s="10"/>
      <c r="N3825" s="15"/>
      <c r="O3825" s="15"/>
      <c r="P3825" s="4"/>
      <c r="Q3825" s="65"/>
      <c r="R3825" s="42"/>
      <c r="S3825" s="44"/>
      <c r="T3825" s="44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5"/>
      <c r="AH3825" s="40"/>
      <c r="AI3825" s="3"/>
      <c r="AJ3825" s="3"/>
      <c r="AK3825" s="3"/>
      <c r="AL3825" s="3"/>
      <c r="AM3825" s="3"/>
      <c r="AN3825" s="3"/>
      <c r="AO3825" s="3"/>
      <c r="AP3825" s="3"/>
      <c r="AQ3825" s="3"/>
      <c r="AR3825" s="3"/>
      <c r="AS3825" s="3"/>
      <c r="AT3825" s="51"/>
      <c r="AU3825" s="48"/>
      <c r="AV3825" s="52"/>
      <c r="AW3825" s="52"/>
    </row>
    <row r="3826" spans="1:49" ht="15" customHeight="1" x14ac:dyDescent="0.25">
      <c r="A3826" s="11">
        <f t="shared" si="1011"/>
        <v>3823</v>
      </c>
      <c r="B3826" s="29">
        <v>34870</v>
      </c>
      <c r="C3826" s="25">
        <v>22</v>
      </c>
      <c r="D3826" s="12">
        <v>34.700000000000003</v>
      </c>
      <c r="E3826" s="25">
        <v>25.7</v>
      </c>
      <c r="F3826" s="35">
        <v>86</v>
      </c>
      <c r="G3826" s="25">
        <v>0</v>
      </c>
      <c r="H3826" s="13">
        <v>7.8</v>
      </c>
      <c r="I3826" s="25"/>
      <c r="J3826" s="12">
        <v>270</v>
      </c>
      <c r="K3826" s="12">
        <v>0</v>
      </c>
      <c r="L3826" s="25" t="s">
        <v>13</v>
      </c>
      <c r="M3826" s="10"/>
      <c r="N3826" s="15"/>
      <c r="O3826" s="15"/>
      <c r="P3826" s="4"/>
      <c r="Q3826" s="65"/>
      <c r="R3826" s="42"/>
      <c r="S3826" s="44"/>
      <c r="T3826" s="44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5"/>
      <c r="AH3826" s="40"/>
      <c r="AI3826" s="3"/>
      <c r="AJ3826" s="3"/>
      <c r="AK3826" s="3"/>
      <c r="AL3826" s="3"/>
      <c r="AM3826" s="3"/>
      <c r="AN3826" s="3"/>
      <c r="AO3826" s="3"/>
      <c r="AP3826" s="3"/>
      <c r="AQ3826" s="3"/>
      <c r="AR3826" s="3"/>
      <c r="AS3826" s="3"/>
      <c r="AT3826" s="51"/>
      <c r="AU3826" s="48"/>
      <c r="AV3826" s="52"/>
      <c r="AW3826" s="52"/>
    </row>
    <row r="3827" spans="1:49" ht="15" customHeight="1" x14ac:dyDescent="0.25">
      <c r="A3827" s="11">
        <f t="shared" si="1011"/>
        <v>3824</v>
      </c>
      <c r="B3827" s="29">
        <v>34871</v>
      </c>
      <c r="C3827" s="25">
        <v>22</v>
      </c>
      <c r="D3827" s="12">
        <v>34</v>
      </c>
      <c r="E3827" s="25">
        <v>25.8</v>
      </c>
      <c r="F3827" s="35">
        <v>88</v>
      </c>
      <c r="G3827" s="25">
        <v>5</v>
      </c>
      <c r="H3827" s="13">
        <v>6</v>
      </c>
      <c r="I3827" s="25"/>
      <c r="J3827" s="12">
        <v>0</v>
      </c>
      <c r="K3827" s="12">
        <v>0</v>
      </c>
      <c r="L3827" s="25" t="s">
        <v>15</v>
      </c>
      <c r="M3827" s="10"/>
      <c r="N3827" s="15"/>
      <c r="O3827" s="15"/>
      <c r="P3827" s="4"/>
      <c r="Q3827" s="65"/>
      <c r="R3827" s="42"/>
      <c r="S3827" s="44"/>
      <c r="T3827" s="44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5"/>
      <c r="AH3827" s="40"/>
      <c r="AI3827" s="3"/>
      <c r="AJ3827" s="3"/>
      <c r="AK3827" s="3"/>
      <c r="AL3827" s="3"/>
      <c r="AM3827" s="3"/>
      <c r="AN3827" s="3"/>
      <c r="AO3827" s="3"/>
      <c r="AP3827" s="3"/>
      <c r="AQ3827" s="3"/>
      <c r="AR3827" s="3"/>
      <c r="AS3827" s="3"/>
      <c r="AT3827" s="51"/>
      <c r="AU3827" s="48"/>
      <c r="AV3827" s="52"/>
      <c r="AW3827" s="52"/>
    </row>
    <row r="3828" spans="1:49" ht="15" customHeight="1" x14ac:dyDescent="0.25">
      <c r="A3828" s="11">
        <f t="shared" si="1011"/>
        <v>3825</v>
      </c>
      <c r="B3828" s="29">
        <v>34872</v>
      </c>
      <c r="C3828" s="25">
        <v>23</v>
      </c>
      <c r="D3828" s="12">
        <v>31.1</v>
      </c>
      <c r="E3828" s="25">
        <v>26.3</v>
      </c>
      <c r="F3828" s="35">
        <v>91</v>
      </c>
      <c r="G3828" s="25">
        <v>0</v>
      </c>
      <c r="H3828" s="13">
        <v>3.5</v>
      </c>
      <c r="I3828" s="25"/>
      <c r="J3828" s="12">
        <v>270</v>
      </c>
      <c r="K3828" s="12">
        <v>0</v>
      </c>
      <c r="L3828" s="25" t="s">
        <v>15</v>
      </c>
      <c r="M3828" s="10"/>
      <c r="N3828" s="15"/>
      <c r="O3828" s="15"/>
      <c r="P3828" s="4"/>
      <c r="Q3828" s="65"/>
      <c r="R3828" s="42"/>
      <c r="S3828" s="44"/>
      <c r="T3828" s="44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5"/>
      <c r="AH3828" s="40"/>
      <c r="AI3828" s="3"/>
      <c r="AJ3828" s="3"/>
      <c r="AK3828" s="3"/>
      <c r="AL3828" s="3"/>
      <c r="AM3828" s="3"/>
      <c r="AN3828" s="3"/>
      <c r="AO3828" s="3"/>
      <c r="AP3828" s="3"/>
      <c r="AQ3828" s="3"/>
      <c r="AR3828" s="3"/>
      <c r="AS3828" s="3"/>
      <c r="AT3828" s="51"/>
      <c r="AU3828" s="48"/>
      <c r="AV3828" s="52"/>
      <c r="AW3828" s="52"/>
    </row>
    <row r="3829" spans="1:49" ht="15" customHeight="1" x14ac:dyDescent="0.25">
      <c r="A3829" s="11">
        <f t="shared" si="1011"/>
        <v>3826</v>
      </c>
      <c r="B3829" s="29">
        <v>34873</v>
      </c>
      <c r="C3829" s="25">
        <v>23</v>
      </c>
      <c r="D3829" s="12">
        <v>32.700000000000003</v>
      </c>
      <c r="E3829" s="25">
        <v>26.4</v>
      </c>
      <c r="F3829" s="35">
        <v>88</v>
      </c>
      <c r="G3829" s="25">
        <v>19</v>
      </c>
      <c r="H3829" s="13">
        <v>0</v>
      </c>
      <c r="I3829" s="25"/>
      <c r="J3829" s="12">
        <v>270</v>
      </c>
      <c r="K3829" s="12">
        <v>1</v>
      </c>
      <c r="L3829" s="25" t="s">
        <v>15</v>
      </c>
      <c r="M3829" s="10"/>
      <c r="N3829" s="15"/>
      <c r="O3829" s="15"/>
      <c r="P3829" s="4"/>
      <c r="Q3829" s="65"/>
      <c r="R3829" s="42"/>
      <c r="S3829" s="44"/>
      <c r="T3829" s="44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5"/>
      <c r="AH3829" s="40"/>
      <c r="AI3829" s="3"/>
      <c r="AJ3829" s="3"/>
      <c r="AK3829" s="3"/>
      <c r="AL3829" s="3"/>
      <c r="AM3829" s="3"/>
      <c r="AN3829" s="3"/>
      <c r="AO3829" s="3"/>
      <c r="AP3829" s="3"/>
      <c r="AQ3829" s="3"/>
      <c r="AR3829" s="3"/>
      <c r="AS3829" s="3"/>
      <c r="AT3829" s="51"/>
      <c r="AU3829" s="48"/>
      <c r="AV3829" s="52"/>
      <c r="AW3829" s="52"/>
    </row>
    <row r="3830" spans="1:49" ht="15" customHeight="1" x14ac:dyDescent="0.25">
      <c r="A3830" s="11">
        <f t="shared" si="1011"/>
        <v>3827</v>
      </c>
      <c r="B3830" s="29">
        <v>34874</v>
      </c>
      <c r="C3830" s="25">
        <v>21</v>
      </c>
      <c r="D3830" s="12">
        <v>32</v>
      </c>
      <c r="E3830" s="25">
        <v>26.1</v>
      </c>
      <c r="F3830" s="35">
        <v>84</v>
      </c>
      <c r="G3830" s="25">
        <v>0</v>
      </c>
      <c r="H3830" s="13">
        <v>7.8</v>
      </c>
      <c r="I3830" s="25"/>
      <c r="J3830" s="12">
        <v>225</v>
      </c>
      <c r="K3830" s="12">
        <v>0</v>
      </c>
      <c r="L3830" s="25" t="s">
        <v>13</v>
      </c>
      <c r="M3830" s="10"/>
      <c r="N3830" s="15"/>
      <c r="O3830" s="15"/>
      <c r="P3830" s="4"/>
      <c r="Q3830" s="65"/>
      <c r="R3830" s="42"/>
      <c r="S3830" s="44"/>
      <c r="T3830" s="44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5"/>
      <c r="AH3830" s="40"/>
      <c r="AI3830" s="3"/>
      <c r="AJ3830" s="3"/>
      <c r="AK3830" s="3"/>
      <c r="AL3830" s="3"/>
      <c r="AM3830" s="3"/>
      <c r="AN3830" s="3"/>
      <c r="AO3830" s="3"/>
      <c r="AP3830" s="3"/>
      <c r="AQ3830" s="3"/>
      <c r="AR3830" s="3"/>
      <c r="AS3830" s="3"/>
      <c r="AT3830" s="51"/>
      <c r="AU3830" s="48"/>
      <c r="AV3830" s="52"/>
      <c r="AW3830" s="52"/>
    </row>
    <row r="3831" spans="1:49" ht="15" customHeight="1" x14ac:dyDescent="0.25">
      <c r="A3831" s="11">
        <f t="shared" si="1011"/>
        <v>3828</v>
      </c>
      <c r="B3831" s="29">
        <v>34875</v>
      </c>
      <c r="C3831" s="25">
        <v>22</v>
      </c>
      <c r="D3831" s="12">
        <v>31.4</v>
      </c>
      <c r="E3831" s="25">
        <v>25.9</v>
      </c>
      <c r="F3831" s="35">
        <v>88</v>
      </c>
      <c r="G3831" s="25">
        <v>0</v>
      </c>
      <c r="H3831" s="13">
        <v>5.3</v>
      </c>
      <c r="I3831" s="25"/>
      <c r="J3831" s="12">
        <v>225</v>
      </c>
      <c r="K3831" s="12">
        <v>0</v>
      </c>
      <c r="L3831" s="25" t="s">
        <v>15</v>
      </c>
      <c r="M3831" s="10"/>
      <c r="N3831" s="15"/>
      <c r="O3831" s="15"/>
      <c r="P3831" s="4"/>
      <c r="Q3831" s="65"/>
      <c r="R3831" s="42"/>
      <c r="S3831" s="44"/>
      <c r="T3831" s="44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5"/>
      <c r="AH3831" s="40"/>
      <c r="AI3831" s="3"/>
      <c r="AJ3831" s="3"/>
      <c r="AK3831" s="3"/>
      <c r="AL3831" s="3"/>
      <c r="AM3831" s="3"/>
      <c r="AN3831" s="3"/>
      <c r="AO3831" s="3"/>
      <c r="AP3831" s="3"/>
      <c r="AQ3831" s="3"/>
      <c r="AR3831" s="3"/>
      <c r="AS3831" s="3"/>
      <c r="AT3831" s="51"/>
      <c r="AU3831" s="48"/>
      <c r="AV3831" s="52"/>
      <c r="AW3831" s="52"/>
    </row>
    <row r="3832" spans="1:49" ht="15" customHeight="1" x14ac:dyDescent="0.25">
      <c r="A3832" s="11">
        <f t="shared" si="1011"/>
        <v>3829</v>
      </c>
      <c r="B3832" s="29">
        <v>34876</v>
      </c>
      <c r="C3832" s="25">
        <v>22</v>
      </c>
      <c r="D3832" s="12">
        <v>30.3</v>
      </c>
      <c r="E3832" s="25">
        <v>25.4</v>
      </c>
      <c r="F3832" s="35">
        <v>91</v>
      </c>
      <c r="G3832" s="25">
        <v>0</v>
      </c>
      <c r="H3832" s="13">
        <v>4.0999999999999996</v>
      </c>
      <c r="I3832" s="25"/>
      <c r="J3832" s="12">
        <v>270</v>
      </c>
      <c r="K3832" s="12">
        <v>0</v>
      </c>
      <c r="L3832" s="25" t="s">
        <v>15</v>
      </c>
      <c r="M3832" s="10"/>
      <c r="N3832" s="15"/>
      <c r="O3832" s="15"/>
      <c r="P3832" s="4"/>
      <c r="Q3832" s="65"/>
      <c r="R3832" s="42"/>
      <c r="S3832" s="44"/>
      <c r="T3832" s="44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5"/>
      <c r="AH3832" s="40"/>
      <c r="AI3832" s="3"/>
      <c r="AJ3832" s="3"/>
      <c r="AK3832" s="3"/>
      <c r="AL3832" s="3"/>
      <c r="AM3832" s="3"/>
      <c r="AN3832" s="3"/>
      <c r="AO3832" s="3"/>
      <c r="AP3832" s="3"/>
      <c r="AQ3832" s="3"/>
      <c r="AR3832" s="3"/>
      <c r="AS3832" s="3"/>
      <c r="AT3832" s="51"/>
      <c r="AU3832" s="48"/>
      <c r="AV3832" s="52"/>
      <c r="AW3832" s="52"/>
    </row>
    <row r="3833" spans="1:49" ht="15" customHeight="1" x14ac:dyDescent="0.25">
      <c r="A3833" s="11">
        <f t="shared" si="1011"/>
        <v>3830</v>
      </c>
      <c r="B3833" s="29">
        <v>34877</v>
      </c>
      <c r="C3833" s="25">
        <v>23</v>
      </c>
      <c r="D3833" s="12">
        <v>30.2</v>
      </c>
      <c r="E3833" s="25">
        <v>25.5</v>
      </c>
      <c r="F3833" s="35">
        <v>92</v>
      </c>
      <c r="G3833" s="25">
        <v>5</v>
      </c>
      <c r="H3833" s="13">
        <v>4</v>
      </c>
      <c r="I3833" s="25"/>
      <c r="J3833" s="12">
        <v>180</v>
      </c>
      <c r="K3833" s="12">
        <v>0</v>
      </c>
      <c r="L3833" s="25" t="s">
        <v>14</v>
      </c>
      <c r="M3833" s="10"/>
      <c r="N3833" s="15"/>
      <c r="O3833" s="15"/>
      <c r="P3833" s="4"/>
      <c r="Q3833" s="65"/>
      <c r="R3833" s="42"/>
      <c r="S3833" s="44"/>
      <c r="T3833" s="44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5"/>
      <c r="AH3833" s="40"/>
      <c r="AI3833" s="3"/>
      <c r="AJ3833" s="3"/>
      <c r="AK3833" s="3"/>
      <c r="AL3833" s="3"/>
      <c r="AM3833" s="3"/>
      <c r="AN3833" s="3"/>
      <c r="AO3833" s="3"/>
      <c r="AP3833" s="3"/>
      <c r="AQ3833" s="3"/>
      <c r="AR3833" s="3"/>
      <c r="AS3833" s="3"/>
      <c r="AT3833" s="51"/>
      <c r="AU3833" s="48"/>
      <c r="AV3833" s="52"/>
      <c r="AW3833" s="52"/>
    </row>
    <row r="3834" spans="1:49" ht="15" customHeight="1" x14ac:dyDescent="0.25">
      <c r="A3834" s="11">
        <f t="shared" si="1011"/>
        <v>3831</v>
      </c>
      <c r="B3834" s="29">
        <v>34878</v>
      </c>
      <c r="C3834" s="25">
        <v>22</v>
      </c>
      <c r="D3834" s="12">
        <v>30.4</v>
      </c>
      <c r="E3834" s="25">
        <v>25.5</v>
      </c>
      <c r="F3834" s="35">
        <v>88</v>
      </c>
      <c r="G3834" s="25">
        <v>61</v>
      </c>
      <c r="H3834" s="13">
        <v>5.3</v>
      </c>
      <c r="I3834" s="25"/>
      <c r="J3834" s="12">
        <v>225</v>
      </c>
      <c r="K3834" s="12">
        <v>0</v>
      </c>
      <c r="L3834" s="25" t="s">
        <v>13</v>
      </c>
      <c r="M3834" s="10"/>
      <c r="N3834" s="15"/>
      <c r="O3834" s="15"/>
      <c r="P3834" s="4"/>
      <c r="Q3834" s="65"/>
      <c r="R3834" s="42"/>
      <c r="S3834" s="44"/>
      <c r="T3834" s="44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5"/>
      <c r="AH3834" s="40"/>
      <c r="AI3834" s="3"/>
      <c r="AJ3834" s="3"/>
      <c r="AK3834" s="3"/>
      <c r="AL3834" s="3"/>
      <c r="AM3834" s="3"/>
      <c r="AN3834" s="3"/>
      <c r="AO3834" s="3"/>
      <c r="AP3834" s="3"/>
      <c r="AQ3834" s="3"/>
      <c r="AR3834" s="3"/>
      <c r="AS3834" s="3"/>
      <c r="AT3834" s="51"/>
      <c r="AU3834" s="48"/>
      <c r="AV3834" s="52"/>
      <c r="AW3834" s="52"/>
    </row>
    <row r="3835" spans="1:49" ht="15" customHeight="1" x14ac:dyDescent="0.25">
      <c r="A3835" s="11">
        <f t="shared" si="1011"/>
        <v>3832</v>
      </c>
      <c r="B3835" s="29">
        <v>34879</v>
      </c>
      <c r="C3835" s="25">
        <v>24</v>
      </c>
      <c r="D3835" s="12">
        <v>31.2</v>
      </c>
      <c r="E3835" s="25">
        <v>26.5</v>
      </c>
      <c r="F3835" s="35">
        <v>84</v>
      </c>
      <c r="G3835" s="25">
        <v>0</v>
      </c>
      <c r="H3835" s="13">
        <v>3.9</v>
      </c>
      <c r="I3835" s="25"/>
      <c r="J3835" s="12">
        <v>315</v>
      </c>
      <c r="K3835" s="12">
        <v>0</v>
      </c>
      <c r="L3835" s="25" t="s">
        <v>16</v>
      </c>
      <c r="M3835" s="10"/>
      <c r="N3835" s="15"/>
      <c r="O3835" s="15"/>
      <c r="P3835" s="4"/>
      <c r="Q3835" s="65"/>
      <c r="R3835" s="42"/>
      <c r="S3835" s="44"/>
      <c r="T3835" s="44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5"/>
      <c r="AH3835" s="40"/>
      <c r="AI3835" s="3"/>
      <c r="AJ3835" s="3"/>
      <c r="AK3835" s="3"/>
      <c r="AL3835" s="3"/>
      <c r="AM3835" s="3"/>
      <c r="AN3835" s="3"/>
      <c r="AO3835" s="3"/>
      <c r="AP3835" s="3"/>
      <c r="AQ3835" s="3"/>
      <c r="AR3835" s="3"/>
      <c r="AS3835" s="3"/>
      <c r="AT3835" s="51"/>
      <c r="AU3835" s="48"/>
      <c r="AV3835" s="52"/>
      <c r="AW3835" s="52"/>
    </row>
    <row r="3836" spans="1:49" ht="15" customHeight="1" x14ac:dyDescent="0.25">
      <c r="A3836" s="11">
        <f t="shared" si="1011"/>
        <v>3833</v>
      </c>
      <c r="B3836" s="29">
        <v>34880</v>
      </c>
      <c r="C3836" s="25">
        <v>20</v>
      </c>
      <c r="D3836" s="12">
        <v>32.4</v>
      </c>
      <c r="E3836" s="25">
        <v>25.8</v>
      </c>
      <c r="F3836" s="35">
        <v>92</v>
      </c>
      <c r="G3836" s="25">
        <v>0</v>
      </c>
      <c r="H3836" s="13">
        <v>5.0999999999999996</v>
      </c>
      <c r="I3836" s="25"/>
      <c r="J3836" s="12">
        <v>225</v>
      </c>
      <c r="K3836" s="12">
        <v>1</v>
      </c>
      <c r="L3836" s="25" t="s">
        <v>13</v>
      </c>
      <c r="M3836" s="10"/>
      <c r="N3836" s="15"/>
      <c r="O3836" s="15"/>
      <c r="P3836" s="4"/>
      <c r="Q3836" s="65"/>
      <c r="R3836" s="42"/>
      <c r="S3836" s="44"/>
      <c r="T3836" s="44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5"/>
      <c r="AH3836" s="40"/>
      <c r="AI3836" s="3"/>
      <c r="AJ3836" s="3"/>
      <c r="AK3836" s="3"/>
      <c r="AL3836" s="3"/>
      <c r="AM3836" s="3"/>
      <c r="AN3836" s="3"/>
      <c r="AO3836" s="3"/>
      <c r="AP3836" s="3"/>
      <c r="AQ3836" s="3"/>
      <c r="AR3836" s="3"/>
      <c r="AS3836" s="3"/>
      <c r="AT3836" s="51"/>
      <c r="AU3836" s="48"/>
      <c r="AV3836" s="52"/>
      <c r="AW3836" s="52"/>
    </row>
    <row r="3837" spans="1:49" ht="15" customHeight="1" x14ac:dyDescent="0.25">
      <c r="A3837" s="11">
        <f t="shared" si="1011"/>
        <v>3834</v>
      </c>
      <c r="B3837" s="29">
        <v>34881</v>
      </c>
      <c r="C3837" s="25">
        <v>23</v>
      </c>
      <c r="D3837" s="12">
        <v>29.8</v>
      </c>
      <c r="E3837" s="25">
        <v>25.5</v>
      </c>
      <c r="F3837" s="35">
        <v>94</v>
      </c>
      <c r="G3837" s="25">
        <v>14</v>
      </c>
      <c r="H3837" s="13">
        <v>4.4000000000000004</v>
      </c>
      <c r="I3837" s="25"/>
      <c r="J3837" s="12">
        <v>270</v>
      </c>
      <c r="K3837" s="12">
        <v>1</v>
      </c>
      <c r="L3837" s="25" t="s">
        <v>13</v>
      </c>
      <c r="M3837" s="10"/>
      <c r="N3837" s="15"/>
      <c r="O3837" s="15"/>
      <c r="P3837" s="4"/>
      <c r="Q3837" s="65"/>
      <c r="R3837" s="42"/>
      <c r="S3837" s="3"/>
      <c r="T3837" s="3"/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  <c r="AE3837" s="5"/>
      <c r="AF3837" s="5"/>
      <c r="AG3837" s="5"/>
      <c r="AH3837" s="40"/>
      <c r="AI3837" s="3"/>
      <c r="AJ3837" s="3"/>
      <c r="AK3837" s="3"/>
      <c r="AL3837" s="3"/>
      <c r="AM3837" s="3"/>
      <c r="AN3837" s="3"/>
      <c r="AO3837" s="3"/>
      <c r="AP3837" s="3"/>
      <c r="AQ3837" s="3"/>
      <c r="AR3837" s="3"/>
      <c r="AS3837" s="3"/>
      <c r="AT3837" s="52"/>
      <c r="AU3837" s="52"/>
      <c r="AV3837" s="52"/>
      <c r="AW3837" s="52"/>
    </row>
    <row r="3838" spans="1:49" ht="15" customHeight="1" x14ac:dyDescent="0.25">
      <c r="A3838" s="11">
        <f t="shared" si="1011"/>
        <v>3835</v>
      </c>
      <c r="B3838" s="29">
        <v>34882</v>
      </c>
      <c r="C3838" s="25">
        <v>22</v>
      </c>
      <c r="D3838" s="12">
        <v>30.6</v>
      </c>
      <c r="E3838" s="25">
        <v>24.6</v>
      </c>
      <c r="F3838" s="35">
        <v>92</v>
      </c>
      <c r="G3838" s="25">
        <v>51</v>
      </c>
      <c r="H3838" s="13">
        <v>4.2</v>
      </c>
      <c r="I3838" s="25"/>
      <c r="J3838" s="12">
        <v>180</v>
      </c>
      <c r="K3838" s="12">
        <v>0</v>
      </c>
      <c r="L3838" s="25" t="s">
        <v>14</v>
      </c>
      <c r="M3838" s="10"/>
      <c r="N3838" s="15"/>
      <c r="O3838" s="15"/>
      <c r="P3838" s="4"/>
      <c r="Q3838" s="66"/>
      <c r="R3838" s="42"/>
      <c r="S3838" s="3"/>
      <c r="T3838" s="3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5"/>
      <c r="AH3838" s="40"/>
      <c r="AI3838" s="3"/>
      <c r="AJ3838" s="3"/>
      <c r="AK3838" s="3"/>
      <c r="AL3838" s="3"/>
      <c r="AM3838" s="3"/>
      <c r="AN3838" s="3"/>
      <c r="AO3838" s="3"/>
      <c r="AP3838" s="3"/>
      <c r="AQ3838" s="3"/>
      <c r="AR3838" s="3"/>
      <c r="AS3838" s="3"/>
      <c r="AT3838" s="52"/>
      <c r="AU3838" s="52"/>
      <c r="AV3838" s="52"/>
      <c r="AW3838" s="52"/>
    </row>
    <row r="3839" spans="1:49" ht="15" customHeight="1" x14ac:dyDescent="0.25">
      <c r="A3839" s="11">
        <f t="shared" si="1011"/>
        <v>3836</v>
      </c>
      <c r="B3839" s="29">
        <v>34883</v>
      </c>
      <c r="C3839" s="25">
        <v>22</v>
      </c>
      <c r="D3839" s="12">
        <v>30.8</v>
      </c>
      <c r="E3839" s="25">
        <v>25.1</v>
      </c>
      <c r="F3839" s="35">
        <v>88</v>
      </c>
      <c r="G3839" s="25">
        <v>0</v>
      </c>
      <c r="H3839" s="13">
        <v>7.7</v>
      </c>
      <c r="I3839" s="25"/>
      <c r="J3839" s="12">
        <v>270</v>
      </c>
      <c r="K3839" s="12">
        <v>0</v>
      </c>
      <c r="L3839" s="25" t="s">
        <v>15</v>
      </c>
      <c r="M3839" s="10"/>
      <c r="N3839" s="15"/>
      <c r="O3839" s="15"/>
      <c r="P3839" s="4"/>
      <c r="Q3839" s="64"/>
      <c r="R3839" s="42"/>
      <c r="S3839" s="44"/>
      <c r="T3839" s="44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5"/>
      <c r="AH3839" s="40"/>
      <c r="AI3839" s="3"/>
      <c r="AJ3839" s="3"/>
      <c r="AK3839" s="3"/>
      <c r="AL3839" s="3"/>
      <c r="AM3839" s="3"/>
      <c r="AN3839" s="3"/>
      <c r="AO3839" s="3"/>
      <c r="AP3839" s="3"/>
      <c r="AQ3839" s="3"/>
      <c r="AR3839" s="3"/>
      <c r="AS3839" s="3"/>
      <c r="AT3839" s="51"/>
      <c r="AU3839" s="48"/>
      <c r="AV3839" s="52"/>
      <c r="AW3839" s="52"/>
    </row>
    <row r="3840" spans="1:49" ht="15" customHeight="1" x14ac:dyDescent="0.25">
      <c r="A3840" s="11">
        <f t="shared" si="1011"/>
        <v>3837</v>
      </c>
      <c r="B3840" s="29">
        <v>34884</v>
      </c>
      <c r="C3840" s="25">
        <v>23</v>
      </c>
      <c r="D3840" s="12">
        <v>28.2</v>
      </c>
      <c r="E3840" s="25">
        <v>25.6</v>
      </c>
      <c r="F3840" s="35">
        <v>94</v>
      </c>
      <c r="G3840" s="25">
        <v>1</v>
      </c>
      <c r="H3840" s="13">
        <v>0.3</v>
      </c>
      <c r="I3840" s="25"/>
      <c r="J3840" s="12">
        <v>0</v>
      </c>
      <c r="K3840" s="12">
        <v>0</v>
      </c>
      <c r="L3840" s="25" t="s">
        <v>13</v>
      </c>
      <c r="M3840" s="10"/>
      <c r="N3840" s="15"/>
      <c r="O3840" s="15"/>
      <c r="P3840" s="4"/>
      <c r="Q3840" s="65"/>
      <c r="R3840" s="42"/>
      <c r="S3840" s="44"/>
      <c r="T3840" s="44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5"/>
      <c r="AH3840" s="40"/>
      <c r="AI3840" s="3"/>
      <c r="AJ3840" s="3"/>
      <c r="AK3840" s="3"/>
      <c r="AL3840" s="3"/>
      <c r="AM3840" s="3"/>
      <c r="AN3840" s="3"/>
      <c r="AO3840" s="3"/>
      <c r="AP3840" s="3"/>
      <c r="AQ3840" s="3"/>
      <c r="AR3840" s="3"/>
      <c r="AS3840" s="3"/>
      <c r="AT3840" s="51"/>
      <c r="AU3840" s="48"/>
      <c r="AV3840" s="52"/>
      <c r="AW3840" s="52"/>
    </row>
    <row r="3841" spans="1:49" ht="15" customHeight="1" x14ac:dyDescent="0.25">
      <c r="A3841" s="11">
        <f t="shared" si="1011"/>
        <v>3838</v>
      </c>
      <c r="B3841" s="29">
        <v>34885</v>
      </c>
      <c r="C3841" s="25">
        <v>21</v>
      </c>
      <c r="D3841" s="12">
        <v>30.4</v>
      </c>
      <c r="E3841" s="25">
        <v>25</v>
      </c>
      <c r="F3841" s="35">
        <v>91</v>
      </c>
      <c r="G3841" s="25">
        <v>57</v>
      </c>
      <c r="H3841" s="13">
        <v>2.2999999999999998</v>
      </c>
      <c r="I3841" s="25"/>
      <c r="J3841" s="12">
        <v>270</v>
      </c>
      <c r="K3841" s="12">
        <v>1</v>
      </c>
      <c r="L3841" s="25" t="s">
        <v>15</v>
      </c>
      <c r="M3841" s="10"/>
      <c r="N3841" s="15"/>
      <c r="O3841" s="15"/>
      <c r="P3841" s="4"/>
      <c r="Q3841" s="65"/>
      <c r="R3841" s="42"/>
      <c r="S3841" s="44"/>
      <c r="T3841" s="44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5"/>
      <c r="AH3841" s="40"/>
      <c r="AI3841" s="3"/>
      <c r="AJ3841" s="3"/>
      <c r="AK3841" s="3"/>
      <c r="AL3841" s="3"/>
      <c r="AM3841" s="3"/>
      <c r="AN3841" s="3"/>
      <c r="AO3841" s="3"/>
      <c r="AP3841" s="3"/>
      <c r="AQ3841" s="3"/>
      <c r="AR3841" s="3"/>
      <c r="AS3841" s="3"/>
      <c r="AT3841" s="51"/>
      <c r="AU3841" s="48"/>
      <c r="AV3841" s="52"/>
      <c r="AW3841" s="52"/>
    </row>
    <row r="3842" spans="1:49" ht="15" customHeight="1" x14ac:dyDescent="0.25">
      <c r="A3842" s="11">
        <f t="shared" si="1011"/>
        <v>3839</v>
      </c>
      <c r="B3842" s="29">
        <v>34886</v>
      </c>
      <c r="C3842" s="25">
        <v>20</v>
      </c>
      <c r="D3842" s="12">
        <v>32</v>
      </c>
      <c r="E3842" s="25">
        <v>24.9</v>
      </c>
      <c r="F3842" s="35">
        <v>82</v>
      </c>
      <c r="G3842" s="25">
        <v>0</v>
      </c>
      <c r="H3842" s="13">
        <v>6.7</v>
      </c>
      <c r="I3842" s="25"/>
      <c r="J3842" s="12">
        <v>270</v>
      </c>
      <c r="K3842" s="12">
        <v>0</v>
      </c>
      <c r="L3842" s="25" t="s">
        <v>13</v>
      </c>
      <c r="M3842" s="10"/>
      <c r="N3842" s="15"/>
      <c r="O3842" s="15"/>
      <c r="P3842" s="4"/>
      <c r="Q3842" s="65"/>
      <c r="R3842" s="42"/>
      <c r="S3842" s="44"/>
      <c r="T3842" s="44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5"/>
      <c r="AH3842" s="40"/>
      <c r="AI3842" s="3"/>
      <c r="AJ3842" s="3"/>
      <c r="AK3842" s="3"/>
      <c r="AL3842" s="3"/>
      <c r="AM3842" s="3"/>
      <c r="AN3842" s="3"/>
      <c r="AO3842" s="3"/>
      <c r="AP3842" s="3"/>
      <c r="AQ3842" s="3"/>
      <c r="AR3842" s="3"/>
      <c r="AS3842" s="3"/>
      <c r="AT3842" s="51"/>
      <c r="AU3842" s="48"/>
      <c r="AV3842" s="52"/>
      <c r="AW3842" s="52"/>
    </row>
    <row r="3843" spans="1:49" ht="15" customHeight="1" x14ac:dyDescent="0.25">
      <c r="A3843" s="11">
        <f t="shared" si="1011"/>
        <v>3840</v>
      </c>
      <c r="B3843" s="29">
        <v>34887</v>
      </c>
      <c r="C3843" s="25">
        <v>23</v>
      </c>
      <c r="D3843" s="12">
        <v>31.6</v>
      </c>
      <c r="E3843" s="25">
        <v>26.2</v>
      </c>
      <c r="F3843" s="35">
        <v>81</v>
      </c>
      <c r="G3843" s="25">
        <v>0</v>
      </c>
      <c r="H3843" s="13">
        <v>8</v>
      </c>
      <c r="I3843" s="25"/>
      <c r="J3843" s="12">
        <v>270</v>
      </c>
      <c r="K3843" s="12">
        <v>2</v>
      </c>
      <c r="L3843" s="25" t="s">
        <v>15</v>
      </c>
      <c r="M3843" s="10"/>
      <c r="N3843" s="15"/>
      <c r="O3843" s="15"/>
      <c r="P3843" s="4"/>
      <c r="Q3843" s="65"/>
      <c r="R3843" s="42"/>
      <c r="S3843" s="44"/>
      <c r="T3843" s="44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5"/>
      <c r="AH3843" s="40"/>
      <c r="AI3843" s="3"/>
      <c r="AJ3843" s="3"/>
      <c r="AK3843" s="3"/>
      <c r="AL3843" s="3"/>
      <c r="AM3843" s="3"/>
      <c r="AN3843" s="3"/>
      <c r="AO3843" s="3"/>
      <c r="AP3843" s="3"/>
      <c r="AQ3843" s="3"/>
      <c r="AR3843" s="3"/>
      <c r="AS3843" s="3"/>
      <c r="AT3843" s="51"/>
      <c r="AU3843" s="48"/>
      <c r="AV3843" s="52"/>
      <c r="AW3843" s="52"/>
    </row>
    <row r="3844" spans="1:49" ht="15" customHeight="1" x14ac:dyDescent="0.25">
      <c r="A3844" s="11">
        <f t="shared" si="1011"/>
        <v>3841</v>
      </c>
      <c r="B3844" s="29">
        <v>34888</v>
      </c>
      <c r="C3844" s="25">
        <v>19</v>
      </c>
      <c r="D3844" s="12">
        <v>31.6</v>
      </c>
      <c r="E3844" s="25">
        <v>24.5</v>
      </c>
      <c r="F3844" s="35">
        <v>82</v>
      </c>
      <c r="G3844" s="25">
        <v>0</v>
      </c>
      <c r="H3844" s="13">
        <v>8</v>
      </c>
      <c r="I3844" s="25"/>
      <c r="J3844" s="12">
        <v>180</v>
      </c>
      <c r="K3844" s="12">
        <v>0</v>
      </c>
      <c r="L3844" s="25" t="s">
        <v>14</v>
      </c>
      <c r="M3844" s="10"/>
      <c r="N3844" s="15"/>
      <c r="O3844" s="15"/>
      <c r="P3844" s="4"/>
      <c r="Q3844" s="65"/>
      <c r="R3844" s="42"/>
      <c r="S3844" s="44"/>
      <c r="T3844" s="44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5"/>
      <c r="AH3844" s="40"/>
      <c r="AI3844" s="3"/>
      <c r="AJ3844" s="3"/>
      <c r="AK3844" s="3"/>
      <c r="AL3844" s="3"/>
      <c r="AM3844" s="3"/>
      <c r="AN3844" s="3"/>
      <c r="AO3844" s="3"/>
      <c r="AP3844" s="3"/>
      <c r="AQ3844" s="3"/>
      <c r="AR3844" s="3"/>
      <c r="AS3844" s="3"/>
      <c r="AT3844" s="51"/>
      <c r="AU3844" s="48"/>
      <c r="AV3844" s="52"/>
      <c r="AW3844" s="52"/>
    </row>
    <row r="3845" spans="1:49" ht="15" customHeight="1" x14ac:dyDescent="0.25">
      <c r="A3845" s="11">
        <f t="shared" si="1011"/>
        <v>3842</v>
      </c>
      <c r="B3845" s="29">
        <v>34889</v>
      </c>
      <c r="C3845" s="25">
        <v>20</v>
      </c>
      <c r="D3845" s="12">
        <v>31.6</v>
      </c>
      <c r="E3845" s="25">
        <v>23.6</v>
      </c>
      <c r="F3845" s="35">
        <v>85</v>
      </c>
      <c r="G3845" s="25">
        <v>0</v>
      </c>
      <c r="H3845" s="13">
        <v>8</v>
      </c>
      <c r="I3845" s="25"/>
      <c r="J3845" s="12">
        <v>270</v>
      </c>
      <c r="K3845" s="12">
        <v>0</v>
      </c>
      <c r="L3845" s="25" t="s">
        <v>13</v>
      </c>
      <c r="M3845" s="10"/>
      <c r="N3845" s="15"/>
      <c r="O3845" s="15"/>
      <c r="P3845" s="4"/>
      <c r="Q3845" s="65"/>
      <c r="R3845" s="42"/>
      <c r="S3845" s="44"/>
      <c r="T3845" s="44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5"/>
      <c r="AH3845" s="40"/>
      <c r="AI3845" s="3"/>
      <c r="AJ3845" s="3"/>
      <c r="AK3845" s="3"/>
      <c r="AL3845" s="3"/>
      <c r="AM3845" s="3"/>
      <c r="AN3845" s="3"/>
      <c r="AO3845" s="3"/>
      <c r="AP3845" s="3"/>
      <c r="AQ3845" s="3"/>
      <c r="AR3845" s="3"/>
      <c r="AS3845" s="3"/>
      <c r="AT3845" s="51"/>
      <c r="AU3845" s="48"/>
      <c r="AV3845" s="52"/>
      <c r="AW3845" s="52"/>
    </row>
    <row r="3846" spans="1:49" ht="15" customHeight="1" x14ac:dyDescent="0.25">
      <c r="A3846" s="11">
        <f t="shared" ref="A3846:A3909" si="1012">A3845+1</f>
        <v>3843</v>
      </c>
      <c r="B3846" s="29">
        <v>34890</v>
      </c>
      <c r="C3846" s="25">
        <v>21</v>
      </c>
      <c r="D3846" s="12">
        <v>31.8</v>
      </c>
      <c r="E3846" s="25">
        <v>24.5</v>
      </c>
      <c r="F3846" s="35">
        <v>86</v>
      </c>
      <c r="G3846" s="25">
        <v>0</v>
      </c>
      <c r="H3846" s="13">
        <v>6.4</v>
      </c>
      <c r="I3846" s="25"/>
      <c r="J3846" s="12">
        <v>0</v>
      </c>
      <c r="K3846" s="12">
        <v>0</v>
      </c>
      <c r="L3846" s="25" t="s">
        <v>15</v>
      </c>
      <c r="M3846" s="10"/>
      <c r="N3846" s="15"/>
      <c r="O3846" s="15"/>
      <c r="P3846" s="4"/>
      <c r="Q3846" s="65"/>
      <c r="R3846" s="42"/>
      <c r="S3846" s="44"/>
      <c r="T3846" s="44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5"/>
      <c r="AH3846" s="40"/>
      <c r="AI3846" s="3"/>
      <c r="AJ3846" s="3"/>
      <c r="AK3846" s="3"/>
      <c r="AL3846" s="3"/>
      <c r="AM3846" s="3"/>
      <c r="AN3846" s="3"/>
      <c r="AO3846" s="3"/>
      <c r="AP3846" s="3"/>
      <c r="AQ3846" s="3"/>
      <c r="AR3846" s="3"/>
      <c r="AS3846" s="3"/>
      <c r="AT3846" s="51"/>
      <c r="AU3846" s="48"/>
      <c r="AV3846" s="52"/>
      <c r="AW3846" s="52"/>
    </row>
    <row r="3847" spans="1:49" ht="15" customHeight="1" x14ac:dyDescent="0.25">
      <c r="A3847" s="11">
        <f t="shared" si="1012"/>
        <v>3844</v>
      </c>
      <c r="B3847" s="29">
        <v>34891</v>
      </c>
      <c r="C3847" s="25">
        <v>21</v>
      </c>
      <c r="D3847" s="12">
        <v>30.4</v>
      </c>
      <c r="E3847" s="25">
        <v>25.2</v>
      </c>
      <c r="F3847" s="35">
        <v>88</v>
      </c>
      <c r="G3847" s="25">
        <v>0</v>
      </c>
      <c r="H3847" s="13">
        <v>3.5</v>
      </c>
      <c r="I3847" s="25"/>
      <c r="J3847" s="12">
        <v>225</v>
      </c>
      <c r="K3847" s="12">
        <v>0</v>
      </c>
      <c r="L3847" s="25" t="s">
        <v>13</v>
      </c>
      <c r="M3847" s="10"/>
      <c r="N3847" s="15"/>
      <c r="O3847" s="15"/>
      <c r="P3847" s="4"/>
      <c r="Q3847" s="65"/>
      <c r="R3847" s="42"/>
      <c r="S3847" s="44"/>
      <c r="T3847" s="44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5"/>
      <c r="AH3847" s="40"/>
      <c r="AI3847" s="3"/>
      <c r="AJ3847" s="3"/>
      <c r="AK3847" s="3"/>
      <c r="AL3847" s="3"/>
      <c r="AM3847" s="3"/>
      <c r="AN3847" s="3"/>
      <c r="AO3847" s="3"/>
      <c r="AP3847" s="3"/>
      <c r="AQ3847" s="3"/>
      <c r="AR3847" s="3"/>
      <c r="AS3847" s="3"/>
      <c r="AT3847" s="51"/>
      <c r="AU3847" s="48"/>
      <c r="AV3847" s="52"/>
      <c r="AW3847" s="52"/>
    </row>
    <row r="3848" spans="1:49" ht="15" customHeight="1" x14ac:dyDescent="0.25">
      <c r="A3848" s="11">
        <f t="shared" si="1012"/>
        <v>3845</v>
      </c>
      <c r="B3848" s="29">
        <v>34892</v>
      </c>
      <c r="C3848" s="25">
        <v>21</v>
      </c>
      <c r="D3848" s="12">
        <v>31.4</v>
      </c>
      <c r="E3848" s="25">
        <v>25.3</v>
      </c>
      <c r="F3848" s="35">
        <v>87</v>
      </c>
      <c r="G3848" s="25">
        <v>0</v>
      </c>
      <c r="H3848" s="13">
        <v>5.2</v>
      </c>
      <c r="I3848" s="25"/>
      <c r="J3848" s="12">
        <v>180</v>
      </c>
      <c r="K3848" s="12">
        <v>0</v>
      </c>
      <c r="L3848" s="25" t="s">
        <v>14</v>
      </c>
      <c r="M3848" s="10"/>
      <c r="N3848" s="15"/>
      <c r="O3848" s="15"/>
      <c r="P3848" s="4"/>
      <c r="Q3848" s="65"/>
      <c r="R3848" s="42"/>
      <c r="S3848" s="44"/>
      <c r="T3848" s="44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5"/>
      <c r="AH3848" s="40"/>
      <c r="AI3848" s="3"/>
      <c r="AJ3848" s="3"/>
      <c r="AK3848" s="3"/>
      <c r="AL3848" s="3"/>
      <c r="AM3848" s="3"/>
      <c r="AN3848" s="3"/>
      <c r="AO3848" s="3"/>
      <c r="AP3848" s="3"/>
      <c r="AQ3848" s="3"/>
      <c r="AR3848" s="3"/>
      <c r="AS3848" s="3"/>
      <c r="AT3848" s="51"/>
      <c r="AU3848" s="48"/>
      <c r="AV3848" s="52"/>
      <c r="AW3848" s="52"/>
    </row>
    <row r="3849" spans="1:49" ht="15" customHeight="1" x14ac:dyDescent="0.25">
      <c r="A3849" s="11">
        <f t="shared" si="1012"/>
        <v>3846</v>
      </c>
      <c r="B3849" s="29">
        <v>34893</v>
      </c>
      <c r="C3849" s="25">
        <v>21</v>
      </c>
      <c r="D3849" s="12">
        <v>31.4</v>
      </c>
      <c r="E3849" s="25">
        <v>25.5</v>
      </c>
      <c r="F3849" s="35">
        <v>85</v>
      </c>
      <c r="G3849" s="25">
        <v>0</v>
      </c>
      <c r="H3849" s="13">
        <v>6.4</v>
      </c>
      <c r="I3849" s="25"/>
      <c r="J3849" s="12">
        <v>270</v>
      </c>
      <c r="K3849" s="12">
        <v>0</v>
      </c>
      <c r="L3849" s="25" t="s">
        <v>15</v>
      </c>
      <c r="M3849" s="10"/>
      <c r="N3849" s="15"/>
      <c r="O3849" s="15"/>
      <c r="P3849" s="4"/>
      <c r="Q3849" s="65"/>
      <c r="R3849" s="42"/>
      <c r="S3849" s="44"/>
      <c r="T3849" s="44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5"/>
      <c r="AH3849" s="40"/>
      <c r="AI3849" s="3"/>
      <c r="AJ3849" s="3"/>
      <c r="AK3849" s="3"/>
      <c r="AL3849" s="3"/>
      <c r="AM3849" s="3"/>
      <c r="AN3849" s="3"/>
      <c r="AO3849" s="3"/>
      <c r="AP3849" s="3"/>
      <c r="AQ3849" s="3"/>
      <c r="AR3849" s="3"/>
      <c r="AS3849" s="3"/>
      <c r="AT3849" s="51"/>
      <c r="AU3849" s="48"/>
      <c r="AV3849" s="52"/>
      <c r="AW3849" s="52"/>
    </row>
    <row r="3850" spans="1:49" ht="15" customHeight="1" x14ac:dyDescent="0.25">
      <c r="A3850" s="11">
        <f t="shared" si="1012"/>
        <v>3847</v>
      </c>
      <c r="B3850" s="29">
        <v>34894</v>
      </c>
      <c r="C3850" s="25">
        <v>22</v>
      </c>
      <c r="D3850" s="12">
        <v>31.6</v>
      </c>
      <c r="E3850" s="25">
        <v>26.3</v>
      </c>
      <c r="F3850" s="35">
        <v>83</v>
      </c>
      <c r="G3850" s="25">
        <v>0</v>
      </c>
      <c r="H3850" s="13">
        <v>8</v>
      </c>
      <c r="I3850" s="25"/>
      <c r="J3850" s="12">
        <v>270</v>
      </c>
      <c r="K3850" s="12">
        <v>1</v>
      </c>
      <c r="L3850" s="25" t="s">
        <v>13</v>
      </c>
      <c r="M3850" s="10"/>
      <c r="N3850" s="15"/>
      <c r="O3850" s="15"/>
      <c r="P3850" s="4"/>
      <c r="Q3850" s="65"/>
      <c r="R3850" s="42"/>
      <c r="S3850" s="44"/>
      <c r="T3850" s="44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5"/>
      <c r="AH3850" s="40"/>
      <c r="AI3850" s="3"/>
      <c r="AJ3850" s="3"/>
      <c r="AK3850" s="3"/>
      <c r="AL3850" s="3"/>
      <c r="AM3850" s="3"/>
      <c r="AN3850" s="3"/>
      <c r="AO3850" s="3"/>
      <c r="AP3850" s="3"/>
      <c r="AQ3850" s="3"/>
      <c r="AR3850" s="3"/>
      <c r="AS3850" s="3"/>
      <c r="AT3850" s="51"/>
      <c r="AU3850" s="48"/>
      <c r="AV3850" s="52"/>
      <c r="AW3850" s="52"/>
    </row>
    <row r="3851" spans="1:49" ht="15" customHeight="1" x14ac:dyDescent="0.25">
      <c r="A3851" s="11">
        <f t="shared" si="1012"/>
        <v>3848</v>
      </c>
      <c r="B3851" s="29">
        <v>34895</v>
      </c>
      <c r="C3851" s="25">
        <v>21</v>
      </c>
      <c r="D3851" s="12">
        <v>30.6</v>
      </c>
      <c r="E3851" s="25">
        <v>25.4</v>
      </c>
      <c r="F3851" s="35">
        <v>86</v>
      </c>
      <c r="G3851" s="25">
        <v>23</v>
      </c>
      <c r="H3851" s="13">
        <v>4.9000000000000004</v>
      </c>
      <c r="I3851" s="25"/>
      <c r="J3851" s="12">
        <v>270</v>
      </c>
      <c r="K3851" s="12">
        <v>0</v>
      </c>
      <c r="L3851" s="25" t="s">
        <v>15</v>
      </c>
      <c r="M3851" s="10"/>
      <c r="N3851" s="15"/>
      <c r="O3851" s="15"/>
      <c r="P3851" s="4"/>
      <c r="Q3851" s="65"/>
      <c r="R3851" s="42"/>
      <c r="S3851" s="44"/>
      <c r="T3851" s="44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5"/>
      <c r="AH3851" s="40"/>
      <c r="AI3851" s="3"/>
      <c r="AJ3851" s="3"/>
      <c r="AK3851" s="3"/>
      <c r="AL3851" s="3"/>
      <c r="AM3851" s="3"/>
      <c r="AN3851" s="3"/>
      <c r="AO3851" s="3"/>
      <c r="AP3851" s="3"/>
      <c r="AQ3851" s="3"/>
      <c r="AR3851" s="3"/>
      <c r="AS3851" s="3"/>
      <c r="AT3851" s="51"/>
      <c r="AU3851" s="48"/>
      <c r="AV3851" s="52"/>
      <c r="AW3851" s="52"/>
    </row>
    <row r="3852" spans="1:49" ht="15" customHeight="1" x14ac:dyDescent="0.25">
      <c r="A3852" s="11">
        <f t="shared" si="1012"/>
        <v>3849</v>
      </c>
      <c r="B3852" s="29">
        <v>34896</v>
      </c>
      <c r="C3852" s="25">
        <v>19</v>
      </c>
      <c r="D3852" s="12">
        <v>31.8</v>
      </c>
      <c r="E3852" s="25">
        <v>24.2</v>
      </c>
      <c r="F3852" s="35">
        <v>83</v>
      </c>
      <c r="G3852" s="25">
        <v>1</v>
      </c>
      <c r="H3852" s="13">
        <v>8</v>
      </c>
      <c r="I3852" s="25"/>
      <c r="J3852" s="12">
        <v>0</v>
      </c>
      <c r="K3852" s="12">
        <v>0</v>
      </c>
      <c r="L3852" s="25" t="s">
        <v>13</v>
      </c>
      <c r="M3852" s="10"/>
      <c r="N3852" s="15"/>
      <c r="O3852" s="15"/>
      <c r="P3852" s="4"/>
      <c r="Q3852" s="65"/>
      <c r="R3852" s="42"/>
      <c r="S3852" s="44"/>
      <c r="T3852" s="44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5"/>
      <c r="AH3852" s="40"/>
      <c r="AI3852" s="3"/>
      <c r="AJ3852" s="3"/>
      <c r="AK3852" s="3"/>
      <c r="AL3852" s="3"/>
      <c r="AM3852" s="3"/>
      <c r="AN3852" s="3"/>
      <c r="AO3852" s="3"/>
      <c r="AP3852" s="3"/>
      <c r="AQ3852" s="3"/>
      <c r="AR3852" s="3"/>
      <c r="AS3852" s="3"/>
      <c r="AT3852" s="51"/>
      <c r="AU3852" s="48"/>
      <c r="AV3852" s="52"/>
      <c r="AW3852" s="52"/>
    </row>
    <row r="3853" spans="1:49" ht="15" customHeight="1" x14ac:dyDescent="0.25">
      <c r="A3853" s="11">
        <f t="shared" si="1012"/>
        <v>3850</v>
      </c>
      <c r="B3853" s="29">
        <v>34897</v>
      </c>
      <c r="C3853" s="25">
        <v>22</v>
      </c>
      <c r="D3853" s="12">
        <v>31.6</v>
      </c>
      <c r="E3853" s="25">
        <v>26.1</v>
      </c>
      <c r="F3853" s="35">
        <v>86</v>
      </c>
      <c r="G3853" s="25">
        <v>0</v>
      </c>
      <c r="H3853" s="13">
        <v>0</v>
      </c>
      <c r="I3853" s="25"/>
      <c r="J3853" s="12">
        <v>270</v>
      </c>
      <c r="K3853" s="12">
        <v>0</v>
      </c>
      <c r="L3853" s="25" t="s">
        <v>15</v>
      </c>
      <c r="M3853" s="10"/>
      <c r="N3853" s="15"/>
      <c r="O3853" s="15"/>
      <c r="P3853" s="4"/>
      <c r="Q3853" s="65"/>
      <c r="R3853" s="42"/>
      <c r="S3853" s="44"/>
      <c r="T3853" s="44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5"/>
      <c r="AH3853" s="40"/>
      <c r="AI3853" s="3"/>
      <c r="AJ3853" s="3"/>
      <c r="AK3853" s="3"/>
      <c r="AL3853" s="3"/>
      <c r="AM3853" s="3"/>
      <c r="AN3853" s="3"/>
      <c r="AO3853" s="3"/>
      <c r="AP3853" s="3"/>
      <c r="AQ3853" s="3"/>
      <c r="AR3853" s="3"/>
      <c r="AS3853" s="3"/>
      <c r="AT3853" s="51"/>
      <c r="AU3853" s="48"/>
      <c r="AV3853" s="52"/>
      <c r="AW3853" s="52"/>
    </row>
    <row r="3854" spans="1:49" ht="15" customHeight="1" x14ac:dyDescent="0.25">
      <c r="A3854" s="11">
        <f t="shared" si="1012"/>
        <v>3851</v>
      </c>
      <c r="B3854" s="29">
        <v>34898</v>
      </c>
      <c r="C3854" s="25">
        <v>22</v>
      </c>
      <c r="D3854" s="12">
        <v>30</v>
      </c>
      <c r="E3854" s="25">
        <v>24.8</v>
      </c>
      <c r="F3854" s="35">
        <v>88</v>
      </c>
      <c r="G3854" s="25">
        <v>13</v>
      </c>
      <c r="H3854" s="13">
        <v>1.8</v>
      </c>
      <c r="I3854" s="25"/>
      <c r="J3854" s="12">
        <v>225</v>
      </c>
      <c r="K3854" s="12">
        <v>0</v>
      </c>
      <c r="L3854" s="25" t="s">
        <v>13</v>
      </c>
      <c r="M3854" s="10"/>
      <c r="N3854" s="15"/>
      <c r="O3854" s="15"/>
      <c r="P3854" s="4"/>
      <c r="Q3854" s="65"/>
      <c r="R3854" s="42"/>
      <c r="S3854" s="44"/>
      <c r="T3854" s="44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5"/>
      <c r="AH3854" s="40"/>
      <c r="AI3854" s="3"/>
      <c r="AJ3854" s="3"/>
      <c r="AK3854" s="3"/>
      <c r="AL3854" s="3"/>
      <c r="AM3854" s="3"/>
      <c r="AN3854" s="3"/>
      <c r="AO3854" s="3"/>
      <c r="AP3854" s="3"/>
      <c r="AQ3854" s="3"/>
      <c r="AR3854" s="3"/>
      <c r="AS3854" s="3"/>
      <c r="AT3854" s="51"/>
      <c r="AU3854" s="48"/>
      <c r="AV3854" s="52"/>
      <c r="AW3854" s="52"/>
    </row>
    <row r="3855" spans="1:49" ht="15" customHeight="1" x14ac:dyDescent="0.25">
      <c r="A3855" s="11">
        <f t="shared" si="1012"/>
        <v>3852</v>
      </c>
      <c r="B3855" s="29">
        <v>34899</v>
      </c>
      <c r="C3855" s="25">
        <v>22</v>
      </c>
      <c r="D3855" s="12">
        <v>31.4</v>
      </c>
      <c r="E3855" s="25">
        <v>24.7</v>
      </c>
      <c r="F3855" s="35">
        <v>86</v>
      </c>
      <c r="G3855" s="25">
        <v>1</v>
      </c>
      <c r="H3855" s="13">
        <v>3.4</v>
      </c>
      <c r="I3855" s="25"/>
      <c r="J3855" s="12">
        <v>225</v>
      </c>
      <c r="K3855" s="12">
        <v>0</v>
      </c>
      <c r="L3855" s="25" t="s">
        <v>13</v>
      </c>
      <c r="M3855" s="10"/>
      <c r="N3855" s="15"/>
      <c r="O3855" s="15"/>
      <c r="P3855" s="4"/>
      <c r="Q3855" s="65"/>
      <c r="R3855" s="42"/>
      <c r="S3855" s="44"/>
      <c r="T3855" s="44"/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  <c r="AE3855" s="5"/>
      <c r="AF3855" s="5"/>
      <c r="AG3855" s="5"/>
      <c r="AH3855" s="40"/>
      <c r="AI3855" s="3"/>
      <c r="AJ3855" s="3"/>
      <c r="AK3855" s="3"/>
      <c r="AL3855" s="3"/>
      <c r="AM3855" s="3"/>
      <c r="AN3855" s="3"/>
      <c r="AO3855" s="3"/>
      <c r="AP3855" s="3"/>
      <c r="AQ3855" s="3"/>
      <c r="AR3855" s="3"/>
      <c r="AS3855" s="3"/>
      <c r="AT3855" s="51"/>
      <c r="AU3855" s="48"/>
      <c r="AV3855" s="52"/>
      <c r="AW3855" s="52"/>
    </row>
    <row r="3856" spans="1:49" ht="15" customHeight="1" x14ac:dyDescent="0.25">
      <c r="A3856" s="11">
        <f t="shared" si="1012"/>
        <v>3853</v>
      </c>
      <c r="B3856" s="29">
        <v>34900</v>
      </c>
      <c r="C3856" s="25">
        <v>23</v>
      </c>
      <c r="D3856" s="12">
        <v>31.1</v>
      </c>
      <c r="E3856" s="25">
        <v>26.7</v>
      </c>
      <c r="F3856" s="35">
        <v>84</v>
      </c>
      <c r="G3856" s="25">
        <v>0</v>
      </c>
      <c r="H3856" s="13">
        <v>5.9</v>
      </c>
      <c r="I3856" s="25"/>
      <c r="J3856" s="12">
        <v>270</v>
      </c>
      <c r="K3856" s="12">
        <v>1</v>
      </c>
      <c r="L3856" s="25" t="s">
        <v>15</v>
      </c>
      <c r="M3856" s="10"/>
      <c r="N3856" s="15"/>
      <c r="O3856" s="15"/>
      <c r="P3856" s="4"/>
      <c r="Q3856" s="65"/>
      <c r="R3856" s="42"/>
      <c r="S3856" s="44"/>
      <c r="T3856" s="44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5"/>
      <c r="AH3856" s="40"/>
      <c r="AI3856" s="3"/>
      <c r="AJ3856" s="3"/>
      <c r="AK3856" s="3"/>
      <c r="AL3856" s="3"/>
      <c r="AM3856" s="3"/>
      <c r="AN3856" s="3"/>
      <c r="AO3856" s="3"/>
      <c r="AP3856" s="3"/>
      <c r="AQ3856" s="3"/>
      <c r="AR3856" s="3"/>
      <c r="AS3856" s="3"/>
      <c r="AT3856" s="51"/>
      <c r="AU3856" s="48"/>
      <c r="AV3856" s="52"/>
      <c r="AW3856" s="52"/>
    </row>
    <row r="3857" spans="1:49" ht="15" customHeight="1" x14ac:dyDescent="0.25">
      <c r="A3857" s="11">
        <f t="shared" si="1012"/>
        <v>3854</v>
      </c>
      <c r="B3857" s="29">
        <v>34901</v>
      </c>
      <c r="C3857" s="25">
        <v>22</v>
      </c>
      <c r="D3857" s="12">
        <v>31.6</v>
      </c>
      <c r="E3857" s="25">
        <v>25.3</v>
      </c>
      <c r="F3857" s="35">
        <v>88</v>
      </c>
      <c r="G3857" s="25">
        <v>18</v>
      </c>
      <c r="H3857" s="13">
        <v>6.2</v>
      </c>
      <c r="I3857" s="25"/>
      <c r="J3857" s="12">
        <v>225</v>
      </c>
      <c r="K3857" s="12">
        <v>0</v>
      </c>
      <c r="L3857" s="25" t="s">
        <v>13</v>
      </c>
      <c r="M3857" s="10"/>
      <c r="N3857" s="15"/>
      <c r="O3857" s="15"/>
      <c r="P3857" s="4"/>
      <c r="Q3857" s="65"/>
      <c r="R3857" s="42"/>
      <c r="S3857" s="44"/>
      <c r="T3857" s="44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5"/>
      <c r="AH3857" s="40"/>
      <c r="AI3857" s="3"/>
      <c r="AJ3857" s="3"/>
      <c r="AK3857" s="3"/>
      <c r="AL3857" s="3"/>
      <c r="AM3857" s="3"/>
      <c r="AN3857" s="3"/>
      <c r="AO3857" s="3"/>
      <c r="AP3857" s="3"/>
      <c r="AQ3857" s="3"/>
      <c r="AR3857" s="3"/>
      <c r="AS3857" s="3"/>
      <c r="AT3857" s="51"/>
      <c r="AU3857" s="48"/>
      <c r="AV3857" s="52"/>
      <c r="AW3857" s="52"/>
    </row>
    <row r="3858" spans="1:49" ht="15" customHeight="1" x14ac:dyDescent="0.25">
      <c r="A3858" s="11">
        <f t="shared" si="1012"/>
        <v>3855</v>
      </c>
      <c r="B3858" s="29">
        <v>34902</v>
      </c>
      <c r="C3858" s="25">
        <v>21</v>
      </c>
      <c r="D3858" s="12">
        <v>32.200000000000003</v>
      </c>
      <c r="E3858" s="25">
        <v>24.9</v>
      </c>
      <c r="F3858" s="35">
        <v>84</v>
      </c>
      <c r="G3858" s="25">
        <v>37</v>
      </c>
      <c r="H3858" s="13">
        <v>6.7</v>
      </c>
      <c r="I3858" s="25"/>
      <c r="J3858" s="12">
        <v>270</v>
      </c>
      <c r="K3858" s="12">
        <v>0</v>
      </c>
      <c r="L3858" s="25" t="s">
        <v>15</v>
      </c>
      <c r="M3858" s="10"/>
      <c r="N3858" s="15"/>
      <c r="O3858" s="15"/>
      <c r="P3858" s="4"/>
      <c r="Q3858" s="65"/>
      <c r="R3858" s="42"/>
      <c r="S3858" s="44"/>
      <c r="T3858" s="44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5"/>
      <c r="AH3858" s="40"/>
      <c r="AI3858" s="3"/>
      <c r="AJ3858" s="3"/>
      <c r="AK3858" s="3"/>
      <c r="AL3858" s="3"/>
      <c r="AM3858" s="3"/>
      <c r="AN3858" s="3"/>
      <c r="AO3858" s="3"/>
      <c r="AP3858" s="3"/>
      <c r="AQ3858" s="3"/>
      <c r="AR3858" s="3"/>
      <c r="AS3858" s="3"/>
      <c r="AT3858" s="51"/>
      <c r="AU3858" s="48"/>
      <c r="AV3858" s="52"/>
      <c r="AW3858" s="52"/>
    </row>
    <row r="3859" spans="1:49" ht="15" customHeight="1" x14ac:dyDescent="0.25">
      <c r="A3859" s="11">
        <f t="shared" si="1012"/>
        <v>3856</v>
      </c>
      <c r="B3859" s="29">
        <v>34903</v>
      </c>
      <c r="C3859" s="25">
        <v>23</v>
      </c>
      <c r="D3859" s="12">
        <v>30.7</v>
      </c>
      <c r="E3859" s="25">
        <v>23.8</v>
      </c>
      <c r="F3859" s="35">
        <v>94</v>
      </c>
      <c r="G3859" s="25">
        <v>2</v>
      </c>
      <c r="H3859" s="13">
        <v>4.5</v>
      </c>
      <c r="I3859" s="25"/>
      <c r="J3859" s="12">
        <v>225</v>
      </c>
      <c r="K3859" s="12">
        <v>0</v>
      </c>
      <c r="L3859" s="25" t="s">
        <v>13</v>
      </c>
      <c r="M3859" s="10"/>
      <c r="N3859" s="15"/>
      <c r="O3859" s="15"/>
      <c r="P3859" s="4"/>
      <c r="Q3859" s="65"/>
      <c r="R3859" s="42"/>
      <c r="S3859" s="44"/>
      <c r="T3859" s="44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5"/>
      <c r="AH3859" s="40"/>
      <c r="AI3859" s="3"/>
      <c r="AJ3859" s="3"/>
      <c r="AK3859" s="3"/>
      <c r="AL3859" s="3"/>
      <c r="AM3859" s="3"/>
      <c r="AN3859" s="3"/>
      <c r="AO3859" s="3"/>
      <c r="AP3859" s="3"/>
      <c r="AQ3859" s="3"/>
      <c r="AR3859" s="3"/>
      <c r="AS3859" s="3"/>
      <c r="AT3859" s="51"/>
      <c r="AU3859" s="48"/>
      <c r="AV3859" s="52"/>
      <c r="AW3859" s="52"/>
    </row>
    <row r="3860" spans="1:49" ht="15" customHeight="1" x14ac:dyDescent="0.25">
      <c r="A3860" s="11">
        <f t="shared" si="1012"/>
        <v>3857</v>
      </c>
      <c r="B3860" s="29">
        <v>34904</v>
      </c>
      <c r="C3860" s="25">
        <v>21</v>
      </c>
      <c r="D3860" s="12">
        <v>30.7</v>
      </c>
      <c r="E3860" s="25">
        <v>25.1</v>
      </c>
      <c r="F3860" s="35">
        <v>84</v>
      </c>
      <c r="G3860" s="25">
        <v>70</v>
      </c>
      <c r="H3860" s="13">
        <v>5.6</v>
      </c>
      <c r="I3860" s="25"/>
      <c r="J3860" s="12">
        <v>90</v>
      </c>
      <c r="K3860" s="12">
        <v>0</v>
      </c>
      <c r="L3860" s="25" t="s">
        <v>11</v>
      </c>
      <c r="M3860" s="10"/>
      <c r="N3860" s="15"/>
      <c r="O3860" s="15"/>
      <c r="P3860" s="4"/>
      <c r="Q3860" s="65"/>
      <c r="R3860" s="42"/>
      <c r="S3860" s="44"/>
      <c r="T3860" s="44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5"/>
      <c r="AH3860" s="40"/>
      <c r="AI3860" s="3"/>
      <c r="AJ3860" s="3"/>
      <c r="AK3860" s="3"/>
      <c r="AL3860" s="3"/>
      <c r="AM3860" s="3"/>
      <c r="AN3860" s="3"/>
      <c r="AO3860" s="3"/>
      <c r="AP3860" s="3"/>
      <c r="AQ3860" s="3"/>
      <c r="AR3860" s="3"/>
      <c r="AS3860" s="3"/>
      <c r="AT3860" s="51"/>
      <c r="AU3860" s="48"/>
      <c r="AV3860" s="52"/>
      <c r="AW3860" s="52"/>
    </row>
    <row r="3861" spans="1:49" ht="15" customHeight="1" x14ac:dyDescent="0.25">
      <c r="A3861" s="11">
        <f t="shared" si="1012"/>
        <v>3858</v>
      </c>
      <c r="B3861" s="29">
        <v>34905</v>
      </c>
      <c r="C3861" s="25">
        <v>22</v>
      </c>
      <c r="D3861" s="12">
        <v>32.200000000000003</v>
      </c>
      <c r="E3861" s="25">
        <v>25.4</v>
      </c>
      <c r="F3861" s="35">
        <v>84</v>
      </c>
      <c r="G3861" s="25">
        <v>0</v>
      </c>
      <c r="H3861" s="13">
        <v>6.2</v>
      </c>
      <c r="I3861" s="25"/>
      <c r="J3861" s="12">
        <v>225</v>
      </c>
      <c r="K3861" s="12">
        <v>2</v>
      </c>
      <c r="L3861" s="25" t="s">
        <v>12</v>
      </c>
      <c r="M3861" s="10"/>
      <c r="N3861" s="15"/>
      <c r="O3861" s="15"/>
      <c r="P3861" s="4"/>
      <c r="Q3861" s="65"/>
      <c r="R3861" s="42"/>
      <c r="S3861" s="44"/>
      <c r="T3861" s="44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5"/>
      <c r="AH3861" s="40"/>
      <c r="AI3861" s="3"/>
      <c r="AJ3861" s="3"/>
      <c r="AK3861" s="3"/>
      <c r="AL3861" s="3"/>
      <c r="AM3861" s="3"/>
      <c r="AN3861" s="3"/>
      <c r="AO3861" s="3"/>
      <c r="AP3861" s="3"/>
      <c r="AQ3861" s="3"/>
      <c r="AR3861" s="3"/>
      <c r="AS3861" s="3"/>
      <c r="AT3861" s="51"/>
      <c r="AU3861" s="48"/>
      <c r="AV3861" s="52"/>
      <c r="AW3861" s="52"/>
    </row>
    <row r="3862" spans="1:49" ht="15" customHeight="1" x14ac:dyDescent="0.25">
      <c r="A3862" s="11">
        <f t="shared" si="1012"/>
        <v>3859</v>
      </c>
      <c r="B3862" s="29">
        <v>34906</v>
      </c>
      <c r="C3862" s="25">
        <v>22</v>
      </c>
      <c r="D3862" s="12">
        <v>30.6</v>
      </c>
      <c r="E3862" s="25">
        <v>24.9</v>
      </c>
      <c r="F3862" s="35">
        <v>89</v>
      </c>
      <c r="G3862" s="25">
        <v>0</v>
      </c>
      <c r="H3862" s="13">
        <v>4.0999999999999996</v>
      </c>
      <c r="I3862" s="25"/>
      <c r="J3862" s="12">
        <v>270</v>
      </c>
      <c r="K3862" s="12">
        <v>0</v>
      </c>
      <c r="L3862" s="25" t="s">
        <v>15</v>
      </c>
      <c r="M3862" s="10"/>
      <c r="N3862" s="15"/>
      <c r="O3862" s="15"/>
      <c r="P3862" s="4"/>
      <c r="Q3862" s="65"/>
      <c r="R3862" s="42"/>
      <c r="S3862" s="44"/>
      <c r="T3862" s="44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5"/>
      <c r="AH3862" s="40"/>
      <c r="AI3862" s="3"/>
      <c r="AJ3862" s="3"/>
      <c r="AK3862" s="3"/>
      <c r="AL3862" s="3"/>
      <c r="AM3862" s="3"/>
      <c r="AN3862" s="3"/>
      <c r="AO3862" s="3"/>
      <c r="AP3862" s="3"/>
      <c r="AQ3862" s="3"/>
      <c r="AR3862" s="3"/>
      <c r="AS3862" s="3"/>
      <c r="AT3862" s="51"/>
      <c r="AU3862" s="48"/>
      <c r="AV3862" s="52"/>
      <c r="AW3862" s="52"/>
    </row>
    <row r="3863" spans="1:49" ht="15" customHeight="1" x14ac:dyDescent="0.25">
      <c r="A3863" s="11">
        <f t="shared" si="1012"/>
        <v>3860</v>
      </c>
      <c r="B3863" s="29">
        <v>34907</v>
      </c>
      <c r="C3863" s="25">
        <v>22</v>
      </c>
      <c r="D3863" s="12">
        <v>30.8</v>
      </c>
      <c r="E3863" s="25">
        <v>25.4</v>
      </c>
      <c r="F3863" s="35">
        <v>87</v>
      </c>
      <c r="G3863" s="25">
        <v>24</v>
      </c>
      <c r="H3863" s="13">
        <v>5.0999999999999996</v>
      </c>
      <c r="I3863" s="25"/>
      <c r="J3863" s="12">
        <v>225</v>
      </c>
      <c r="K3863" s="12">
        <v>0</v>
      </c>
      <c r="L3863" s="25" t="s">
        <v>13</v>
      </c>
      <c r="M3863" s="10"/>
      <c r="N3863" s="15"/>
      <c r="O3863" s="15"/>
      <c r="P3863" s="4"/>
      <c r="Q3863" s="65"/>
      <c r="R3863" s="42"/>
      <c r="S3863" s="44"/>
      <c r="T3863" s="44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5"/>
      <c r="AH3863" s="40"/>
      <c r="AI3863" s="3"/>
      <c r="AJ3863" s="3"/>
      <c r="AK3863" s="3"/>
      <c r="AL3863" s="3"/>
      <c r="AM3863" s="3"/>
      <c r="AN3863" s="3"/>
      <c r="AO3863" s="3"/>
      <c r="AP3863" s="3"/>
      <c r="AQ3863" s="3"/>
      <c r="AR3863" s="3"/>
      <c r="AS3863" s="3"/>
      <c r="AT3863" s="51"/>
      <c r="AU3863" s="48"/>
      <c r="AV3863" s="52"/>
      <c r="AW3863" s="52"/>
    </row>
    <row r="3864" spans="1:49" ht="15" customHeight="1" x14ac:dyDescent="0.25">
      <c r="A3864" s="11">
        <f t="shared" si="1012"/>
        <v>3861</v>
      </c>
      <c r="B3864" s="29">
        <v>34908</v>
      </c>
      <c r="C3864" s="25">
        <v>22</v>
      </c>
      <c r="D3864" s="12">
        <v>30</v>
      </c>
      <c r="E3864" s="25">
        <v>25.5</v>
      </c>
      <c r="F3864" s="35">
        <v>93</v>
      </c>
      <c r="G3864" s="25">
        <v>0</v>
      </c>
      <c r="H3864" s="13">
        <v>4.9000000000000004</v>
      </c>
      <c r="I3864" s="25"/>
      <c r="J3864" s="12">
        <v>0</v>
      </c>
      <c r="K3864" s="12">
        <v>0</v>
      </c>
      <c r="L3864" s="25" t="s">
        <v>15</v>
      </c>
      <c r="M3864" s="10"/>
      <c r="N3864" s="15"/>
      <c r="O3864" s="15"/>
      <c r="P3864" s="4"/>
      <c r="Q3864" s="65"/>
      <c r="R3864" s="42"/>
      <c r="S3864" s="44"/>
      <c r="T3864" s="44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5"/>
      <c r="AH3864" s="40"/>
      <c r="AI3864" s="3"/>
      <c r="AJ3864" s="3"/>
      <c r="AK3864" s="3"/>
      <c r="AL3864" s="3"/>
      <c r="AM3864" s="3"/>
      <c r="AN3864" s="3"/>
      <c r="AO3864" s="3"/>
      <c r="AP3864" s="3"/>
      <c r="AQ3864" s="3"/>
      <c r="AR3864" s="3"/>
      <c r="AS3864" s="3"/>
      <c r="AT3864" s="51"/>
      <c r="AU3864" s="48"/>
      <c r="AV3864" s="52"/>
      <c r="AW3864" s="52"/>
    </row>
    <row r="3865" spans="1:49" ht="15" customHeight="1" x14ac:dyDescent="0.25">
      <c r="A3865" s="11">
        <f t="shared" si="1012"/>
        <v>3862</v>
      </c>
      <c r="B3865" s="29">
        <v>34909</v>
      </c>
      <c r="C3865" s="25">
        <v>22</v>
      </c>
      <c r="D3865" s="12">
        <v>28.4</v>
      </c>
      <c r="E3865" s="25">
        <v>24.4</v>
      </c>
      <c r="F3865" s="35">
        <v>94</v>
      </c>
      <c r="G3865" s="25">
        <v>19</v>
      </c>
      <c r="H3865" s="13">
        <v>1.7</v>
      </c>
      <c r="I3865" s="25"/>
      <c r="J3865" s="12">
        <v>270</v>
      </c>
      <c r="K3865" s="12">
        <v>0</v>
      </c>
      <c r="L3865" s="25" t="s">
        <v>15</v>
      </c>
      <c r="M3865" s="10"/>
      <c r="N3865" s="15"/>
      <c r="O3865" s="15"/>
      <c r="P3865" s="4"/>
      <c r="Q3865" s="65"/>
      <c r="R3865" s="42"/>
      <c r="S3865" s="44"/>
      <c r="T3865" s="44"/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  <c r="AE3865" s="5"/>
      <c r="AF3865" s="5"/>
      <c r="AG3865" s="5"/>
      <c r="AH3865" s="40"/>
      <c r="AI3865" s="3"/>
      <c r="AJ3865" s="3"/>
      <c r="AK3865" s="3"/>
      <c r="AL3865" s="3"/>
      <c r="AM3865" s="3"/>
      <c r="AN3865" s="3"/>
      <c r="AO3865" s="3"/>
      <c r="AP3865" s="3"/>
      <c r="AQ3865" s="3"/>
      <c r="AR3865" s="3"/>
      <c r="AS3865" s="3"/>
      <c r="AT3865" s="51"/>
      <c r="AU3865" s="48"/>
      <c r="AV3865" s="52"/>
      <c r="AW3865" s="52"/>
    </row>
    <row r="3866" spans="1:49" ht="15" customHeight="1" x14ac:dyDescent="0.25">
      <c r="A3866" s="11">
        <f t="shared" si="1012"/>
        <v>3863</v>
      </c>
      <c r="B3866" s="29">
        <v>34910</v>
      </c>
      <c r="C3866" s="25">
        <v>21</v>
      </c>
      <c r="D3866" s="12">
        <v>30.5</v>
      </c>
      <c r="E3866" s="25">
        <v>24.8</v>
      </c>
      <c r="F3866" s="35">
        <v>90</v>
      </c>
      <c r="G3866" s="25">
        <v>51</v>
      </c>
      <c r="H3866" s="13">
        <v>6.9</v>
      </c>
      <c r="I3866" s="25"/>
      <c r="J3866" s="12">
        <v>270</v>
      </c>
      <c r="K3866" s="12">
        <v>1</v>
      </c>
      <c r="L3866" s="25" t="s">
        <v>15</v>
      </c>
      <c r="M3866" s="10"/>
      <c r="N3866" s="15"/>
      <c r="O3866" s="15"/>
      <c r="P3866" s="4"/>
      <c r="Q3866" s="65"/>
      <c r="R3866" s="42"/>
      <c r="S3866" s="44"/>
      <c r="T3866" s="44"/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  <c r="AE3866" s="5"/>
      <c r="AF3866" s="5"/>
      <c r="AG3866" s="5"/>
      <c r="AH3866" s="40"/>
      <c r="AI3866" s="3"/>
      <c r="AJ3866" s="3"/>
      <c r="AK3866" s="3"/>
      <c r="AL3866" s="3"/>
      <c r="AM3866" s="3"/>
      <c r="AN3866" s="3"/>
      <c r="AO3866" s="3"/>
      <c r="AP3866" s="3"/>
      <c r="AQ3866" s="3"/>
      <c r="AR3866" s="3"/>
      <c r="AS3866" s="3"/>
      <c r="AT3866" s="51"/>
      <c r="AU3866" s="48"/>
      <c r="AV3866" s="52"/>
      <c r="AW3866" s="52"/>
    </row>
    <row r="3867" spans="1:49" ht="15" customHeight="1" x14ac:dyDescent="0.25">
      <c r="A3867" s="11">
        <f t="shared" si="1012"/>
        <v>3864</v>
      </c>
      <c r="B3867" s="29">
        <v>34911</v>
      </c>
      <c r="C3867" s="25">
        <v>22</v>
      </c>
      <c r="D3867" s="12">
        <v>30.4</v>
      </c>
      <c r="E3867" s="25">
        <v>25.2</v>
      </c>
      <c r="F3867" s="35">
        <v>88</v>
      </c>
      <c r="G3867" s="25">
        <v>0</v>
      </c>
      <c r="H3867" s="13">
        <v>5.8</v>
      </c>
      <c r="I3867" s="25"/>
      <c r="J3867" s="12">
        <v>270</v>
      </c>
      <c r="K3867" s="12">
        <v>1</v>
      </c>
      <c r="L3867" s="25" t="s">
        <v>13</v>
      </c>
      <c r="M3867" s="10"/>
      <c r="N3867" s="15"/>
      <c r="O3867" s="15"/>
      <c r="P3867" s="4"/>
      <c r="Q3867" s="65"/>
      <c r="R3867" s="42"/>
      <c r="S3867" s="44"/>
      <c r="T3867" s="44"/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  <c r="AE3867" s="5"/>
      <c r="AF3867" s="5"/>
      <c r="AG3867" s="5"/>
      <c r="AH3867" s="40"/>
      <c r="AI3867" s="3"/>
      <c r="AJ3867" s="3"/>
      <c r="AK3867" s="3"/>
      <c r="AL3867" s="3"/>
      <c r="AM3867" s="3"/>
      <c r="AN3867" s="3"/>
      <c r="AO3867" s="3"/>
      <c r="AP3867" s="3"/>
      <c r="AQ3867" s="3"/>
      <c r="AR3867" s="3"/>
      <c r="AS3867" s="3"/>
      <c r="AT3867" s="51"/>
      <c r="AU3867" s="48"/>
      <c r="AV3867" s="52"/>
      <c r="AW3867" s="52"/>
    </row>
    <row r="3868" spans="1:49" ht="15" customHeight="1" x14ac:dyDescent="0.25">
      <c r="A3868" s="11">
        <f t="shared" si="1012"/>
        <v>3865</v>
      </c>
      <c r="B3868" s="29">
        <v>34912</v>
      </c>
      <c r="C3868" s="25">
        <v>21</v>
      </c>
      <c r="D3868" s="12">
        <v>29.4</v>
      </c>
      <c r="E3868" s="25">
        <v>24.8</v>
      </c>
      <c r="F3868" s="35">
        <v>92</v>
      </c>
      <c r="G3868" s="25">
        <v>0</v>
      </c>
      <c r="H3868" s="13">
        <v>0.8</v>
      </c>
      <c r="I3868" s="25"/>
      <c r="J3868" s="12">
        <v>225</v>
      </c>
      <c r="K3868" s="12">
        <v>0</v>
      </c>
      <c r="L3868" s="25" t="s">
        <v>13</v>
      </c>
      <c r="M3868" s="10"/>
      <c r="N3868" s="15"/>
      <c r="O3868" s="15"/>
      <c r="P3868" s="4"/>
      <c r="Q3868" s="65"/>
      <c r="R3868" s="42"/>
      <c r="S3868" s="44"/>
      <c r="T3868" s="44"/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  <c r="AE3868" s="5"/>
      <c r="AF3868" s="5"/>
      <c r="AG3868" s="5"/>
      <c r="AH3868" s="40"/>
      <c r="AI3868" s="3"/>
      <c r="AJ3868" s="3"/>
      <c r="AK3868" s="3"/>
      <c r="AL3868" s="3"/>
      <c r="AM3868" s="3"/>
      <c r="AN3868" s="3"/>
      <c r="AO3868" s="3"/>
      <c r="AP3868" s="3"/>
      <c r="AQ3868" s="3"/>
      <c r="AR3868" s="3"/>
      <c r="AS3868" s="3"/>
      <c r="AT3868" s="51"/>
      <c r="AU3868" s="48"/>
      <c r="AV3868" s="52"/>
      <c r="AW3868" s="52"/>
    </row>
    <row r="3869" spans="1:49" ht="15" customHeight="1" x14ac:dyDescent="0.25">
      <c r="A3869" s="11">
        <f t="shared" si="1012"/>
        <v>3866</v>
      </c>
      <c r="B3869" s="29">
        <v>34913</v>
      </c>
      <c r="C3869" s="25">
        <v>23</v>
      </c>
      <c r="D3869" s="12">
        <v>28.8</v>
      </c>
      <c r="E3869" s="25">
        <v>25.7</v>
      </c>
      <c r="F3869" s="35">
        <v>91</v>
      </c>
      <c r="G3869" s="25">
        <v>0</v>
      </c>
      <c r="H3869" s="13">
        <v>1.7</v>
      </c>
      <c r="I3869" s="25"/>
      <c r="J3869" s="12">
        <v>315</v>
      </c>
      <c r="K3869" s="12">
        <v>0</v>
      </c>
      <c r="L3869" s="25" t="s">
        <v>16</v>
      </c>
      <c r="M3869" s="10"/>
      <c r="N3869" s="15"/>
      <c r="O3869" s="15"/>
      <c r="P3869" s="4"/>
      <c r="Q3869" s="65"/>
      <c r="R3869" s="42"/>
      <c r="S3869" s="44"/>
      <c r="T3869" s="44"/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  <c r="AE3869" s="5"/>
      <c r="AF3869" s="5"/>
      <c r="AG3869" s="5"/>
      <c r="AH3869" s="40"/>
      <c r="AI3869" s="3"/>
      <c r="AJ3869" s="3"/>
      <c r="AK3869" s="3"/>
      <c r="AL3869" s="3"/>
      <c r="AM3869" s="3"/>
      <c r="AN3869" s="3"/>
      <c r="AO3869" s="3"/>
      <c r="AP3869" s="3"/>
      <c r="AQ3869" s="3"/>
      <c r="AR3869" s="3"/>
      <c r="AS3869" s="3"/>
      <c r="AT3869" s="51"/>
      <c r="AU3869" s="48"/>
      <c r="AV3869" s="52"/>
      <c r="AW3869" s="52"/>
    </row>
    <row r="3870" spans="1:49" ht="15" customHeight="1" x14ac:dyDescent="0.25">
      <c r="A3870" s="11">
        <f t="shared" si="1012"/>
        <v>3867</v>
      </c>
      <c r="B3870" s="29">
        <v>34914</v>
      </c>
      <c r="C3870" s="25">
        <v>23</v>
      </c>
      <c r="D3870" s="12">
        <v>29</v>
      </c>
      <c r="E3870" s="25">
        <v>25</v>
      </c>
      <c r="F3870" s="35">
        <v>92</v>
      </c>
      <c r="G3870" s="25">
        <v>4</v>
      </c>
      <c r="H3870" s="13">
        <v>1.5</v>
      </c>
      <c r="I3870" s="25"/>
      <c r="J3870" s="12">
        <v>315</v>
      </c>
      <c r="K3870" s="12">
        <v>0</v>
      </c>
      <c r="L3870" s="25" t="s">
        <v>16</v>
      </c>
      <c r="M3870" s="10"/>
      <c r="N3870" s="15"/>
      <c r="O3870" s="15"/>
      <c r="P3870" s="4"/>
      <c r="Q3870" s="65"/>
      <c r="R3870" s="42"/>
      <c r="S3870" s="44"/>
      <c r="T3870" s="44"/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  <c r="AE3870" s="5"/>
      <c r="AF3870" s="5"/>
      <c r="AG3870" s="5"/>
      <c r="AH3870" s="40"/>
      <c r="AI3870" s="3"/>
      <c r="AJ3870" s="3"/>
      <c r="AK3870" s="3"/>
      <c r="AL3870" s="3"/>
      <c r="AM3870" s="3"/>
      <c r="AN3870" s="3"/>
      <c r="AO3870" s="3"/>
      <c r="AP3870" s="3"/>
      <c r="AQ3870" s="3"/>
      <c r="AR3870" s="3"/>
      <c r="AS3870" s="3"/>
      <c r="AT3870" s="51"/>
      <c r="AU3870" s="48"/>
      <c r="AV3870" s="52"/>
      <c r="AW3870" s="52"/>
    </row>
    <row r="3871" spans="1:49" ht="15" customHeight="1" x14ac:dyDescent="0.25">
      <c r="A3871" s="11">
        <f t="shared" si="1012"/>
        <v>3868</v>
      </c>
      <c r="B3871" s="29">
        <v>34915</v>
      </c>
      <c r="C3871" s="25">
        <v>21</v>
      </c>
      <c r="D3871" s="12">
        <v>30.2</v>
      </c>
      <c r="E3871" s="25">
        <v>24.3</v>
      </c>
      <c r="F3871" s="35">
        <v>90</v>
      </c>
      <c r="G3871" s="25">
        <v>2</v>
      </c>
      <c r="H3871" s="13">
        <v>4.3</v>
      </c>
      <c r="I3871" s="25"/>
      <c r="J3871" s="12">
        <v>270</v>
      </c>
      <c r="K3871" s="12">
        <v>0</v>
      </c>
      <c r="L3871" s="25" t="s">
        <v>15</v>
      </c>
      <c r="M3871" s="10"/>
      <c r="N3871" s="15"/>
      <c r="O3871" s="15"/>
      <c r="P3871" s="4"/>
      <c r="Q3871" s="65"/>
      <c r="R3871" s="42"/>
      <c r="S3871" s="44"/>
      <c r="T3871" s="44"/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  <c r="AE3871" s="5"/>
      <c r="AF3871" s="5"/>
      <c r="AG3871" s="5"/>
      <c r="AH3871" s="40"/>
      <c r="AI3871" s="3"/>
      <c r="AJ3871" s="3"/>
      <c r="AK3871" s="3"/>
      <c r="AL3871" s="3"/>
      <c r="AM3871" s="3"/>
      <c r="AN3871" s="3"/>
      <c r="AO3871" s="3"/>
      <c r="AP3871" s="3"/>
      <c r="AQ3871" s="3"/>
      <c r="AR3871" s="3"/>
      <c r="AS3871" s="3"/>
      <c r="AT3871" s="51"/>
      <c r="AU3871" s="48"/>
      <c r="AV3871" s="52"/>
      <c r="AW3871" s="52"/>
    </row>
    <row r="3872" spans="1:49" ht="15" customHeight="1" x14ac:dyDescent="0.25">
      <c r="A3872" s="11">
        <f t="shared" si="1012"/>
        <v>3869</v>
      </c>
      <c r="B3872" s="29">
        <v>34916</v>
      </c>
      <c r="C3872" s="25">
        <v>23</v>
      </c>
      <c r="D3872" s="12">
        <v>31.5</v>
      </c>
      <c r="E3872" s="25">
        <v>24.9</v>
      </c>
      <c r="F3872" s="35">
        <v>90</v>
      </c>
      <c r="G3872" s="25">
        <v>23</v>
      </c>
      <c r="H3872" s="13">
        <v>5.6</v>
      </c>
      <c r="I3872" s="25"/>
      <c r="J3872" s="12">
        <v>270</v>
      </c>
      <c r="K3872" s="12">
        <v>0</v>
      </c>
      <c r="L3872" s="25" t="s">
        <v>15</v>
      </c>
      <c r="M3872" s="10"/>
      <c r="N3872" s="15"/>
      <c r="O3872" s="15"/>
      <c r="P3872" s="4"/>
      <c r="Q3872" s="65"/>
      <c r="R3872" s="42"/>
      <c r="S3872" s="44"/>
      <c r="T3872" s="44"/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  <c r="AE3872" s="5"/>
      <c r="AF3872" s="5"/>
      <c r="AG3872" s="5"/>
      <c r="AH3872" s="40"/>
      <c r="AI3872" s="3"/>
      <c r="AJ3872" s="3"/>
      <c r="AK3872" s="3"/>
      <c r="AL3872" s="3"/>
      <c r="AM3872" s="3"/>
      <c r="AN3872" s="3"/>
      <c r="AO3872" s="3"/>
      <c r="AP3872" s="3"/>
      <c r="AQ3872" s="3"/>
      <c r="AR3872" s="3"/>
      <c r="AS3872" s="3"/>
      <c r="AT3872" s="51"/>
      <c r="AU3872" s="48"/>
      <c r="AV3872" s="52"/>
      <c r="AW3872" s="52"/>
    </row>
    <row r="3873" spans="1:49" ht="15" customHeight="1" x14ac:dyDescent="0.25">
      <c r="A3873" s="11">
        <f t="shared" si="1012"/>
        <v>3870</v>
      </c>
      <c r="B3873" s="29">
        <v>34917</v>
      </c>
      <c r="C3873" s="25">
        <v>22</v>
      </c>
      <c r="D3873" s="12">
        <v>30</v>
      </c>
      <c r="E3873" s="25">
        <v>25.4</v>
      </c>
      <c r="F3873" s="35">
        <v>92</v>
      </c>
      <c r="G3873" s="25">
        <v>0</v>
      </c>
      <c r="H3873" s="13">
        <v>5.8</v>
      </c>
      <c r="I3873" s="25"/>
      <c r="J3873" s="12">
        <v>270</v>
      </c>
      <c r="K3873" s="12">
        <v>0</v>
      </c>
      <c r="L3873" s="25" t="s">
        <v>15</v>
      </c>
      <c r="M3873" s="10"/>
      <c r="N3873" s="15"/>
      <c r="O3873" s="15"/>
      <c r="P3873" s="4"/>
      <c r="Q3873" s="65"/>
      <c r="R3873" s="42"/>
      <c r="S3873" s="44"/>
      <c r="T3873" s="44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5"/>
      <c r="AH3873" s="40"/>
      <c r="AI3873" s="3"/>
      <c r="AJ3873" s="3"/>
      <c r="AK3873" s="3"/>
      <c r="AL3873" s="3"/>
      <c r="AM3873" s="3"/>
      <c r="AN3873" s="3"/>
      <c r="AO3873" s="3"/>
      <c r="AP3873" s="3"/>
      <c r="AQ3873" s="3"/>
      <c r="AR3873" s="3"/>
      <c r="AS3873" s="3"/>
      <c r="AT3873" s="51"/>
      <c r="AU3873" s="48"/>
      <c r="AV3873" s="52"/>
      <c r="AW3873" s="52"/>
    </row>
    <row r="3874" spans="1:49" ht="15" customHeight="1" x14ac:dyDescent="0.25">
      <c r="A3874" s="11">
        <f t="shared" si="1012"/>
        <v>3871</v>
      </c>
      <c r="B3874" s="29">
        <v>34918</v>
      </c>
      <c r="C3874" s="25">
        <v>22</v>
      </c>
      <c r="D3874" s="12">
        <v>30.8</v>
      </c>
      <c r="E3874" s="25">
        <v>25.4</v>
      </c>
      <c r="F3874" s="35">
        <v>89</v>
      </c>
      <c r="G3874" s="25">
        <v>16</v>
      </c>
      <c r="H3874" s="13">
        <v>2.2000000000000002</v>
      </c>
      <c r="I3874" s="25"/>
      <c r="J3874" s="12">
        <v>90</v>
      </c>
      <c r="K3874" s="12">
        <v>1</v>
      </c>
      <c r="L3874" s="25" t="s">
        <v>13</v>
      </c>
      <c r="M3874" s="10"/>
      <c r="N3874" s="15"/>
      <c r="O3874" s="15"/>
      <c r="P3874" s="4"/>
      <c r="Q3874" s="65"/>
      <c r="R3874" s="42"/>
      <c r="S3874" s="44"/>
      <c r="T3874" s="44"/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  <c r="AE3874" s="5"/>
      <c r="AF3874" s="5"/>
      <c r="AG3874" s="5"/>
      <c r="AH3874" s="40"/>
      <c r="AI3874" s="3"/>
      <c r="AJ3874" s="3"/>
      <c r="AK3874" s="3"/>
      <c r="AL3874" s="3"/>
      <c r="AM3874" s="3"/>
      <c r="AN3874" s="3"/>
      <c r="AO3874" s="3"/>
      <c r="AP3874" s="3"/>
      <c r="AQ3874" s="3"/>
      <c r="AR3874" s="3"/>
      <c r="AS3874" s="3"/>
      <c r="AT3874" s="51"/>
      <c r="AU3874" s="48"/>
      <c r="AV3874" s="52"/>
      <c r="AW3874" s="52"/>
    </row>
    <row r="3875" spans="1:49" ht="15" customHeight="1" x14ac:dyDescent="0.25">
      <c r="A3875" s="11">
        <f t="shared" si="1012"/>
        <v>3872</v>
      </c>
      <c r="B3875" s="29">
        <v>34919</v>
      </c>
      <c r="C3875" s="25">
        <v>23</v>
      </c>
      <c r="D3875" s="12">
        <v>31</v>
      </c>
      <c r="E3875" s="25">
        <v>26.1</v>
      </c>
      <c r="F3875" s="35">
        <v>90</v>
      </c>
      <c r="G3875" s="25">
        <v>1</v>
      </c>
      <c r="H3875" s="13">
        <v>3.7</v>
      </c>
      <c r="I3875" s="25"/>
      <c r="J3875" s="12">
        <v>315</v>
      </c>
      <c r="K3875" s="12">
        <v>2</v>
      </c>
      <c r="L3875" s="25" t="s">
        <v>16</v>
      </c>
      <c r="M3875" s="10"/>
      <c r="N3875" s="15"/>
      <c r="O3875" s="15"/>
      <c r="P3875" s="4"/>
      <c r="Q3875" s="65"/>
      <c r="R3875" s="42"/>
      <c r="S3875" s="44"/>
      <c r="T3875" s="44"/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  <c r="AE3875" s="5"/>
      <c r="AF3875" s="5"/>
      <c r="AG3875" s="5"/>
      <c r="AH3875" s="40"/>
      <c r="AI3875" s="3"/>
      <c r="AJ3875" s="3"/>
      <c r="AK3875" s="3"/>
      <c r="AL3875" s="3"/>
      <c r="AM3875" s="3"/>
      <c r="AN3875" s="3"/>
      <c r="AO3875" s="3"/>
      <c r="AP3875" s="3"/>
      <c r="AQ3875" s="3"/>
      <c r="AR3875" s="3"/>
      <c r="AS3875" s="3"/>
      <c r="AT3875" s="51"/>
      <c r="AU3875" s="48"/>
      <c r="AV3875" s="52"/>
      <c r="AW3875" s="52"/>
    </row>
    <row r="3876" spans="1:49" ht="15" customHeight="1" x14ac:dyDescent="0.25">
      <c r="A3876" s="11">
        <f t="shared" si="1012"/>
        <v>3873</v>
      </c>
      <c r="B3876" s="29">
        <v>34920</v>
      </c>
      <c r="C3876" s="25">
        <v>22</v>
      </c>
      <c r="D3876" s="12">
        <v>31.6</v>
      </c>
      <c r="E3876" s="25">
        <v>26.6</v>
      </c>
      <c r="F3876" s="35">
        <v>91</v>
      </c>
      <c r="G3876" s="25">
        <v>1</v>
      </c>
      <c r="H3876" s="13">
        <v>6.4</v>
      </c>
      <c r="I3876" s="25"/>
      <c r="J3876" s="12">
        <v>90</v>
      </c>
      <c r="K3876" s="12">
        <v>2</v>
      </c>
      <c r="L3876" s="25" t="s">
        <v>15</v>
      </c>
      <c r="M3876" s="10"/>
      <c r="N3876" s="15"/>
      <c r="O3876" s="15"/>
      <c r="P3876" s="4"/>
      <c r="Q3876" s="65"/>
      <c r="R3876" s="42"/>
      <c r="S3876" s="44"/>
      <c r="T3876" s="44"/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  <c r="AE3876" s="5"/>
      <c r="AF3876" s="5"/>
      <c r="AG3876" s="5"/>
      <c r="AH3876" s="40"/>
      <c r="AI3876" s="3"/>
      <c r="AJ3876" s="3"/>
      <c r="AK3876" s="3"/>
      <c r="AL3876" s="3"/>
      <c r="AM3876" s="3"/>
      <c r="AN3876" s="3"/>
      <c r="AO3876" s="3"/>
      <c r="AP3876" s="3"/>
      <c r="AQ3876" s="3"/>
      <c r="AR3876" s="3"/>
      <c r="AS3876" s="3"/>
      <c r="AT3876" s="51"/>
      <c r="AU3876" s="48"/>
      <c r="AV3876" s="52"/>
      <c r="AW3876" s="52"/>
    </row>
    <row r="3877" spans="1:49" ht="15" customHeight="1" x14ac:dyDescent="0.25">
      <c r="A3877" s="11">
        <f t="shared" si="1012"/>
        <v>3874</v>
      </c>
      <c r="B3877" s="29">
        <v>34921</v>
      </c>
      <c r="C3877" s="25">
        <v>24</v>
      </c>
      <c r="D3877" s="12">
        <v>27.6</v>
      </c>
      <c r="E3877" s="25">
        <v>25.3</v>
      </c>
      <c r="F3877" s="35">
        <v>94</v>
      </c>
      <c r="G3877" s="25">
        <v>24</v>
      </c>
      <c r="H3877" s="13">
        <v>0.6</v>
      </c>
      <c r="I3877" s="25"/>
      <c r="J3877" s="12">
        <v>225</v>
      </c>
      <c r="K3877" s="12">
        <v>1</v>
      </c>
      <c r="L3877" s="25" t="s">
        <v>13</v>
      </c>
      <c r="M3877" s="10"/>
      <c r="N3877" s="15"/>
      <c r="O3877" s="15"/>
      <c r="P3877" s="4"/>
      <c r="Q3877" s="65"/>
      <c r="R3877" s="42"/>
      <c r="S3877" s="44"/>
      <c r="T3877" s="44"/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  <c r="AE3877" s="5"/>
      <c r="AF3877" s="5"/>
      <c r="AG3877" s="5"/>
      <c r="AH3877" s="40"/>
      <c r="AI3877" s="3"/>
      <c r="AJ3877" s="3"/>
      <c r="AK3877" s="3"/>
      <c r="AL3877" s="3"/>
      <c r="AM3877" s="3"/>
      <c r="AN3877" s="3"/>
      <c r="AO3877" s="3"/>
      <c r="AP3877" s="3"/>
      <c r="AQ3877" s="3"/>
      <c r="AR3877" s="3"/>
      <c r="AS3877" s="3"/>
      <c r="AT3877" s="51"/>
      <c r="AU3877" s="48"/>
      <c r="AV3877" s="52"/>
      <c r="AW3877" s="52"/>
    </row>
    <row r="3878" spans="1:49" ht="15" customHeight="1" x14ac:dyDescent="0.25">
      <c r="A3878" s="11">
        <f t="shared" si="1012"/>
        <v>3875</v>
      </c>
      <c r="B3878" s="29">
        <v>34922</v>
      </c>
      <c r="C3878" s="25">
        <v>21</v>
      </c>
      <c r="D3878" s="12">
        <v>28.4</v>
      </c>
      <c r="E3878" s="25">
        <v>24.4</v>
      </c>
      <c r="F3878" s="35">
        <v>94</v>
      </c>
      <c r="G3878" s="25">
        <v>14</v>
      </c>
      <c r="H3878" s="13">
        <v>1.3</v>
      </c>
      <c r="I3878" s="25"/>
      <c r="J3878" s="12">
        <v>0</v>
      </c>
      <c r="K3878" s="12">
        <v>0</v>
      </c>
      <c r="L3878" s="25" t="s">
        <v>12</v>
      </c>
      <c r="M3878" s="10"/>
      <c r="N3878" s="15"/>
      <c r="O3878" s="15"/>
      <c r="P3878" s="4"/>
      <c r="Q3878" s="65"/>
      <c r="R3878" s="42"/>
      <c r="S3878" s="44"/>
      <c r="T3878" s="44"/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  <c r="AE3878" s="5"/>
      <c r="AF3878" s="5"/>
      <c r="AG3878" s="5"/>
      <c r="AH3878" s="40"/>
      <c r="AI3878" s="3"/>
      <c r="AJ3878" s="3"/>
      <c r="AK3878" s="3"/>
      <c r="AL3878" s="3"/>
      <c r="AM3878" s="3"/>
      <c r="AN3878" s="3"/>
      <c r="AO3878" s="3"/>
      <c r="AP3878" s="3"/>
      <c r="AQ3878" s="3"/>
      <c r="AR3878" s="3"/>
      <c r="AS3878" s="3"/>
      <c r="AT3878" s="51"/>
      <c r="AU3878" s="48"/>
      <c r="AV3878" s="52"/>
      <c r="AW3878" s="52"/>
    </row>
    <row r="3879" spans="1:49" ht="15" customHeight="1" x14ac:dyDescent="0.25">
      <c r="A3879" s="11">
        <f t="shared" si="1012"/>
        <v>3876</v>
      </c>
      <c r="B3879" s="29">
        <v>34923</v>
      </c>
      <c r="C3879" s="25">
        <v>22</v>
      </c>
      <c r="D3879" s="12">
        <v>30.3</v>
      </c>
      <c r="E3879" s="25">
        <v>26</v>
      </c>
      <c r="F3879" s="35">
        <v>91</v>
      </c>
      <c r="G3879" s="25">
        <v>1</v>
      </c>
      <c r="H3879" s="13">
        <v>2.6</v>
      </c>
      <c r="I3879" s="25"/>
      <c r="J3879" s="12">
        <v>270</v>
      </c>
      <c r="K3879" s="12">
        <v>0</v>
      </c>
      <c r="L3879" s="25" t="s">
        <v>15</v>
      </c>
      <c r="M3879" s="10"/>
      <c r="N3879" s="15"/>
      <c r="O3879" s="15"/>
      <c r="P3879" s="4"/>
      <c r="Q3879" s="65"/>
      <c r="R3879" s="42"/>
      <c r="S3879" s="44"/>
      <c r="T3879" s="44"/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  <c r="AE3879" s="5"/>
      <c r="AF3879" s="5"/>
      <c r="AG3879" s="5"/>
      <c r="AH3879" s="40"/>
      <c r="AI3879" s="3"/>
      <c r="AJ3879" s="3"/>
      <c r="AK3879" s="3"/>
      <c r="AL3879" s="3"/>
      <c r="AM3879" s="3"/>
      <c r="AN3879" s="3"/>
      <c r="AO3879" s="3"/>
      <c r="AP3879" s="3"/>
      <c r="AQ3879" s="3"/>
      <c r="AR3879" s="3"/>
      <c r="AS3879" s="3"/>
      <c r="AT3879" s="51"/>
      <c r="AU3879" s="48"/>
      <c r="AV3879" s="52"/>
      <c r="AW3879" s="52"/>
    </row>
    <row r="3880" spans="1:49" ht="15" customHeight="1" x14ac:dyDescent="0.25">
      <c r="A3880" s="11">
        <f t="shared" si="1012"/>
        <v>3877</v>
      </c>
      <c r="B3880" s="29">
        <v>34924</v>
      </c>
      <c r="C3880" s="25">
        <v>22</v>
      </c>
      <c r="D3880" s="12">
        <v>31.6</v>
      </c>
      <c r="E3880" s="25">
        <v>25.4</v>
      </c>
      <c r="F3880" s="35">
        <v>86</v>
      </c>
      <c r="G3880" s="25">
        <v>11</v>
      </c>
      <c r="H3880" s="13">
        <v>6.2</v>
      </c>
      <c r="I3880" s="25"/>
      <c r="J3880" s="12">
        <v>225</v>
      </c>
      <c r="K3880" s="12">
        <v>1</v>
      </c>
      <c r="L3880" s="25" t="s">
        <v>13</v>
      </c>
      <c r="M3880" s="10"/>
      <c r="N3880" s="15"/>
      <c r="O3880" s="15"/>
      <c r="P3880" s="4"/>
      <c r="Q3880" s="65"/>
      <c r="R3880" s="42"/>
      <c r="S3880" s="44"/>
      <c r="T3880" s="44"/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  <c r="AE3880" s="5"/>
      <c r="AF3880" s="5"/>
      <c r="AG3880" s="5"/>
      <c r="AH3880" s="40"/>
      <c r="AI3880" s="3"/>
      <c r="AJ3880" s="3"/>
      <c r="AK3880" s="3"/>
      <c r="AL3880" s="3"/>
      <c r="AM3880" s="3"/>
      <c r="AN3880" s="3"/>
      <c r="AO3880" s="3"/>
      <c r="AP3880" s="3"/>
      <c r="AQ3880" s="3"/>
      <c r="AR3880" s="3"/>
      <c r="AS3880" s="3"/>
      <c r="AT3880" s="51"/>
      <c r="AU3880" s="48"/>
      <c r="AV3880" s="52"/>
      <c r="AW3880" s="52"/>
    </row>
    <row r="3881" spans="1:49" ht="15" customHeight="1" x14ac:dyDescent="0.25">
      <c r="A3881" s="11">
        <f t="shared" si="1012"/>
        <v>3878</v>
      </c>
      <c r="B3881" s="29">
        <v>34925</v>
      </c>
      <c r="C3881" s="25">
        <v>23</v>
      </c>
      <c r="D3881" s="12">
        <v>31</v>
      </c>
      <c r="E3881" s="25">
        <v>26.4</v>
      </c>
      <c r="F3881" s="35">
        <v>90</v>
      </c>
      <c r="G3881" s="25">
        <v>0</v>
      </c>
      <c r="H3881" s="13">
        <v>5.9</v>
      </c>
      <c r="I3881" s="25"/>
      <c r="J3881" s="12">
        <v>90</v>
      </c>
      <c r="K3881" s="12">
        <v>2</v>
      </c>
      <c r="L3881" s="25" t="s">
        <v>12</v>
      </c>
      <c r="M3881" s="10"/>
      <c r="N3881" s="15"/>
      <c r="O3881" s="15"/>
      <c r="P3881" s="4"/>
      <c r="Q3881" s="65"/>
      <c r="R3881" s="42"/>
      <c r="S3881" s="44"/>
      <c r="T3881" s="44"/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  <c r="AE3881" s="5"/>
      <c r="AF3881" s="5"/>
      <c r="AG3881" s="5"/>
      <c r="AH3881" s="40"/>
      <c r="AI3881" s="3"/>
      <c r="AJ3881" s="3"/>
      <c r="AK3881" s="3"/>
      <c r="AL3881" s="3"/>
      <c r="AM3881" s="3"/>
      <c r="AN3881" s="3"/>
      <c r="AO3881" s="3"/>
      <c r="AP3881" s="3"/>
      <c r="AQ3881" s="3"/>
      <c r="AR3881" s="3"/>
      <c r="AS3881" s="3"/>
      <c r="AT3881" s="51"/>
      <c r="AU3881" s="48"/>
      <c r="AV3881" s="52"/>
      <c r="AW3881" s="52"/>
    </row>
    <row r="3882" spans="1:49" ht="15" customHeight="1" x14ac:dyDescent="0.25">
      <c r="A3882" s="11">
        <f t="shared" si="1012"/>
        <v>3879</v>
      </c>
      <c r="B3882" s="29">
        <v>34926</v>
      </c>
      <c r="C3882" s="25">
        <v>24</v>
      </c>
      <c r="D3882" s="12">
        <v>29.1</v>
      </c>
      <c r="E3882" s="25">
        <v>25.4</v>
      </c>
      <c r="F3882" s="35">
        <v>90</v>
      </c>
      <c r="G3882" s="25">
        <v>2</v>
      </c>
      <c r="H3882" s="13">
        <v>1.5</v>
      </c>
      <c r="I3882" s="25"/>
      <c r="J3882" s="12">
        <v>270</v>
      </c>
      <c r="K3882" s="12">
        <v>1</v>
      </c>
      <c r="L3882" s="25" t="s">
        <v>15</v>
      </c>
      <c r="M3882" s="10"/>
      <c r="N3882" s="15"/>
      <c r="O3882" s="15"/>
      <c r="P3882" s="4"/>
      <c r="Q3882" s="65"/>
      <c r="R3882" s="42"/>
      <c r="S3882" s="44"/>
      <c r="T3882" s="44"/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  <c r="AE3882" s="5"/>
      <c r="AF3882" s="5"/>
      <c r="AG3882" s="5"/>
      <c r="AH3882" s="40"/>
      <c r="AI3882" s="3"/>
      <c r="AJ3882" s="3"/>
      <c r="AK3882" s="3"/>
      <c r="AL3882" s="3"/>
      <c r="AM3882" s="3"/>
      <c r="AN3882" s="3"/>
      <c r="AO3882" s="3"/>
      <c r="AP3882" s="3"/>
      <c r="AQ3882" s="3"/>
      <c r="AR3882" s="3"/>
      <c r="AS3882" s="3"/>
      <c r="AT3882" s="51"/>
      <c r="AU3882" s="48"/>
      <c r="AV3882" s="52"/>
      <c r="AW3882" s="52"/>
    </row>
    <row r="3883" spans="1:49" ht="15" customHeight="1" x14ac:dyDescent="0.25">
      <c r="A3883" s="11">
        <f t="shared" si="1012"/>
        <v>3880</v>
      </c>
      <c r="B3883" s="29">
        <v>34927</v>
      </c>
      <c r="C3883" s="25">
        <v>23</v>
      </c>
      <c r="D3883" s="12">
        <v>31.6</v>
      </c>
      <c r="E3883" s="25">
        <v>26.5</v>
      </c>
      <c r="F3883" s="35">
        <v>89</v>
      </c>
      <c r="G3883" s="25">
        <v>1</v>
      </c>
      <c r="H3883" s="13">
        <v>5.0999999999999996</v>
      </c>
      <c r="I3883" s="25"/>
      <c r="J3883" s="12">
        <v>90</v>
      </c>
      <c r="K3883" s="12">
        <v>1</v>
      </c>
      <c r="L3883" s="25" t="s">
        <v>12</v>
      </c>
      <c r="M3883" s="10"/>
      <c r="N3883" s="15"/>
      <c r="O3883" s="15"/>
      <c r="P3883" s="4"/>
      <c r="Q3883" s="65"/>
      <c r="R3883" s="42"/>
      <c r="S3883" s="44"/>
      <c r="T3883" s="44"/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  <c r="AE3883" s="5"/>
      <c r="AF3883" s="5"/>
      <c r="AG3883" s="5"/>
      <c r="AH3883" s="40"/>
      <c r="AI3883" s="3"/>
      <c r="AJ3883" s="3"/>
      <c r="AK3883" s="3"/>
      <c r="AL3883" s="3"/>
      <c r="AM3883" s="3"/>
      <c r="AN3883" s="3"/>
      <c r="AO3883" s="3"/>
      <c r="AP3883" s="3"/>
      <c r="AQ3883" s="3"/>
      <c r="AR3883" s="3"/>
      <c r="AS3883" s="3"/>
      <c r="AT3883" s="51"/>
      <c r="AU3883" s="48"/>
      <c r="AV3883" s="52"/>
      <c r="AW3883" s="52"/>
    </row>
    <row r="3884" spans="1:49" ht="15" customHeight="1" x14ac:dyDescent="0.25">
      <c r="A3884" s="11">
        <f t="shared" si="1012"/>
        <v>3881</v>
      </c>
      <c r="B3884" s="29">
        <v>34928</v>
      </c>
      <c r="C3884" s="25">
        <v>23</v>
      </c>
      <c r="D3884" s="12">
        <v>30.4</v>
      </c>
      <c r="E3884" s="25">
        <v>25.6</v>
      </c>
      <c r="F3884" s="35">
        <v>92</v>
      </c>
      <c r="G3884" s="25">
        <v>40</v>
      </c>
      <c r="H3884" s="13">
        <v>4.5999999999999996</v>
      </c>
      <c r="I3884" s="25"/>
      <c r="J3884" s="12">
        <v>225</v>
      </c>
      <c r="K3884" s="12">
        <v>0</v>
      </c>
      <c r="L3884" s="25" t="s">
        <v>13</v>
      </c>
      <c r="M3884" s="10"/>
      <c r="N3884" s="15"/>
      <c r="O3884" s="15"/>
      <c r="P3884" s="4"/>
      <c r="Q3884" s="65"/>
      <c r="R3884" s="42"/>
      <c r="S3884" s="44"/>
      <c r="T3884" s="44"/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  <c r="AE3884" s="5"/>
      <c r="AF3884" s="5"/>
      <c r="AG3884" s="5"/>
      <c r="AH3884" s="40"/>
      <c r="AI3884" s="3"/>
      <c r="AJ3884" s="3"/>
      <c r="AK3884" s="3"/>
      <c r="AL3884" s="3"/>
      <c r="AM3884" s="3"/>
      <c r="AN3884" s="3"/>
      <c r="AO3884" s="3"/>
      <c r="AP3884" s="3"/>
      <c r="AQ3884" s="3"/>
      <c r="AR3884" s="3"/>
      <c r="AS3884" s="3"/>
      <c r="AT3884" s="51"/>
      <c r="AU3884" s="48"/>
      <c r="AV3884" s="52"/>
      <c r="AW3884" s="52"/>
    </row>
    <row r="3885" spans="1:49" ht="15" customHeight="1" x14ac:dyDescent="0.25">
      <c r="A3885" s="11">
        <f t="shared" si="1012"/>
        <v>3882</v>
      </c>
      <c r="B3885" s="29">
        <v>34929</v>
      </c>
      <c r="C3885" s="25">
        <v>22</v>
      </c>
      <c r="D3885" s="12">
        <v>29</v>
      </c>
      <c r="E3885" s="25">
        <v>25.2</v>
      </c>
      <c r="F3885" s="35">
        <v>92</v>
      </c>
      <c r="G3885" s="25">
        <v>20</v>
      </c>
      <c r="H3885" s="13">
        <v>4.5999999999999996</v>
      </c>
      <c r="I3885" s="25"/>
      <c r="J3885" s="12">
        <v>180</v>
      </c>
      <c r="K3885" s="12">
        <v>0</v>
      </c>
      <c r="L3885" s="25" t="s">
        <v>14</v>
      </c>
      <c r="M3885" s="10"/>
      <c r="N3885" s="15"/>
      <c r="O3885" s="15"/>
      <c r="P3885" s="4"/>
      <c r="Q3885" s="65"/>
      <c r="R3885" s="42"/>
      <c r="S3885" s="44"/>
      <c r="T3885" s="44"/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  <c r="AE3885" s="5"/>
      <c r="AF3885" s="5"/>
      <c r="AG3885" s="5"/>
      <c r="AH3885" s="40"/>
      <c r="AI3885" s="3"/>
      <c r="AJ3885" s="3"/>
      <c r="AK3885" s="3"/>
      <c r="AL3885" s="3"/>
      <c r="AM3885" s="3"/>
      <c r="AN3885" s="3"/>
      <c r="AO3885" s="3"/>
      <c r="AP3885" s="3"/>
      <c r="AQ3885" s="3"/>
      <c r="AR3885" s="3"/>
      <c r="AS3885" s="3"/>
      <c r="AT3885" s="51"/>
      <c r="AU3885" s="48"/>
      <c r="AV3885" s="52"/>
      <c r="AW3885" s="52"/>
    </row>
    <row r="3886" spans="1:49" ht="15" customHeight="1" x14ac:dyDescent="0.25">
      <c r="A3886" s="11">
        <f t="shared" si="1012"/>
        <v>3883</v>
      </c>
      <c r="B3886" s="29">
        <v>34930</v>
      </c>
      <c r="C3886" s="25">
        <v>23</v>
      </c>
      <c r="D3886" s="12">
        <v>27.2</v>
      </c>
      <c r="E3886" s="25">
        <v>25.5</v>
      </c>
      <c r="F3886" s="35">
        <v>96</v>
      </c>
      <c r="G3886" s="25">
        <v>12</v>
      </c>
      <c r="H3886" s="13">
        <v>0.9</v>
      </c>
      <c r="I3886" s="25"/>
      <c r="J3886" s="12">
        <v>270</v>
      </c>
      <c r="K3886" s="12">
        <v>0</v>
      </c>
      <c r="L3886" s="25" t="s">
        <v>18</v>
      </c>
      <c r="M3886" s="10"/>
      <c r="N3886" s="15"/>
      <c r="O3886" s="15"/>
      <c r="P3886" s="4"/>
      <c r="Q3886" s="65"/>
      <c r="R3886" s="42"/>
      <c r="S3886" s="44"/>
      <c r="T3886" s="44"/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  <c r="AE3886" s="5"/>
      <c r="AF3886" s="5"/>
      <c r="AG3886" s="5"/>
      <c r="AH3886" s="40"/>
      <c r="AI3886" s="3"/>
      <c r="AJ3886" s="3"/>
      <c r="AK3886" s="3"/>
      <c r="AL3886" s="3"/>
      <c r="AM3886" s="3"/>
      <c r="AN3886" s="3"/>
      <c r="AO3886" s="3"/>
      <c r="AP3886" s="3"/>
      <c r="AQ3886" s="3"/>
      <c r="AR3886" s="3"/>
      <c r="AS3886" s="3"/>
      <c r="AT3886" s="51"/>
      <c r="AU3886" s="48"/>
      <c r="AV3886" s="52"/>
      <c r="AW3886" s="52"/>
    </row>
    <row r="3887" spans="1:49" ht="15" customHeight="1" x14ac:dyDescent="0.25">
      <c r="A3887" s="11">
        <f t="shared" si="1012"/>
        <v>3884</v>
      </c>
      <c r="B3887" s="29">
        <v>34931</v>
      </c>
      <c r="C3887" s="25">
        <v>20</v>
      </c>
      <c r="D3887" s="12">
        <v>29.6</v>
      </c>
      <c r="E3887" s="25">
        <v>24.3</v>
      </c>
      <c r="F3887" s="35">
        <v>92</v>
      </c>
      <c r="G3887" s="25">
        <v>54</v>
      </c>
      <c r="H3887" s="13">
        <v>5.0999999999999996</v>
      </c>
      <c r="I3887" s="25"/>
      <c r="J3887" s="12">
        <v>225</v>
      </c>
      <c r="K3887" s="12">
        <v>2</v>
      </c>
      <c r="L3887" s="25" t="s">
        <v>13</v>
      </c>
      <c r="M3887" s="10"/>
      <c r="N3887" s="15"/>
      <c r="O3887" s="15"/>
      <c r="P3887" s="4"/>
      <c r="Q3887" s="65"/>
      <c r="R3887" s="42"/>
      <c r="S3887" s="44"/>
      <c r="T3887" s="44"/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  <c r="AE3887" s="5"/>
      <c r="AF3887" s="5"/>
      <c r="AG3887" s="5"/>
      <c r="AH3887" s="40"/>
      <c r="AI3887" s="3"/>
      <c r="AJ3887" s="3"/>
      <c r="AK3887" s="3"/>
      <c r="AL3887" s="3"/>
      <c r="AM3887" s="3"/>
      <c r="AN3887" s="3"/>
      <c r="AO3887" s="3"/>
      <c r="AP3887" s="3"/>
      <c r="AQ3887" s="3"/>
      <c r="AR3887" s="3"/>
      <c r="AS3887" s="3"/>
      <c r="AT3887" s="51"/>
      <c r="AU3887" s="48"/>
      <c r="AV3887" s="52"/>
      <c r="AW3887" s="52"/>
    </row>
    <row r="3888" spans="1:49" ht="15" customHeight="1" x14ac:dyDescent="0.25">
      <c r="A3888" s="11">
        <f t="shared" si="1012"/>
        <v>3885</v>
      </c>
      <c r="B3888" s="29">
        <v>34932</v>
      </c>
      <c r="C3888" s="25">
        <v>22</v>
      </c>
      <c r="D3888" s="12">
        <v>31.6</v>
      </c>
      <c r="E3888" s="25">
        <v>25.9</v>
      </c>
      <c r="F3888" s="35">
        <v>84</v>
      </c>
      <c r="G3888" s="25">
        <v>0</v>
      </c>
      <c r="H3888" s="13">
        <v>8</v>
      </c>
      <c r="I3888" s="25"/>
      <c r="J3888" s="12">
        <v>270</v>
      </c>
      <c r="K3888" s="12">
        <v>1</v>
      </c>
      <c r="L3888" s="25" t="s">
        <v>13</v>
      </c>
      <c r="M3888" s="10"/>
      <c r="N3888" s="15"/>
      <c r="O3888" s="15"/>
      <c r="P3888" s="4"/>
      <c r="Q3888" s="65"/>
      <c r="R3888" s="42"/>
      <c r="S3888" s="44"/>
      <c r="T3888" s="44"/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  <c r="AE3888" s="5"/>
      <c r="AF3888" s="5"/>
      <c r="AG3888" s="5"/>
      <c r="AH3888" s="40"/>
      <c r="AI3888" s="3"/>
      <c r="AJ3888" s="3"/>
      <c r="AK3888" s="3"/>
      <c r="AL3888" s="3"/>
      <c r="AM3888" s="3"/>
      <c r="AN3888" s="3"/>
      <c r="AO3888" s="3"/>
      <c r="AP3888" s="3"/>
      <c r="AQ3888" s="3"/>
      <c r="AR3888" s="3"/>
      <c r="AS3888" s="3"/>
      <c r="AT3888" s="51"/>
      <c r="AU3888" s="48"/>
      <c r="AV3888" s="52"/>
      <c r="AW3888" s="52"/>
    </row>
    <row r="3889" spans="1:49" ht="15" customHeight="1" x14ac:dyDescent="0.25">
      <c r="A3889" s="11">
        <f t="shared" si="1012"/>
        <v>3886</v>
      </c>
      <c r="B3889" s="29">
        <v>34933</v>
      </c>
      <c r="C3889" s="25">
        <v>22</v>
      </c>
      <c r="D3889" s="12">
        <v>30.4</v>
      </c>
      <c r="E3889" s="25">
        <v>25.2</v>
      </c>
      <c r="F3889" s="35">
        <v>93</v>
      </c>
      <c r="G3889" s="25">
        <v>0</v>
      </c>
      <c r="H3889" s="13">
        <v>0.8</v>
      </c>
      <c r="I3889" s="25"/>
      <c r="J3889" s="12">
        <v>180</v>
      </c>
      <c r="K3889" s="12">
        <v>0</v>
      </c>
      <c r="L3889" s="25" t="s">
        <v>11</v>
      </c>
      <c r="M3889" s="10"/>
      <c r="N3889" s="15"/>
      <c r="O3889" s="15"/>
      <c r="P3889" s="4"/>
      <c r="Q3889" s="65"/>
      <c r="R3889" s="42"/>
      <c r="S3889" s="44"/>
      <c r="T3889" s="44"/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  <c r="AE3889" s="5"/>
      <c r="AF3889" s="5"/>
      <c r="AG3889" s="5"/>
      <c r="AH3889" s="40"/>
      <c r="AI3889" s="3"/>
      <c r="AJ3889" s="3"/>
      <c r="AK3889" s="3"/>
      <c r="AL3889" s="3"/>
      <c r="AM3889" s="3"/>
      <c r="AN3889" s="3"/>
      <c r="AO3889" s="3"/>
      <c r="AP3889" s="3"/>
      <c r="AQ3889" s="3"/>
      <c r="AR3889" s="3"/>
      <c r="AS3889" s="3"/>
      <c r="AT3889" s="51"/>
      <c r="AU3889" s="48"/>
      <c r="AV3889" s="52"/>
      <c r="AW3889" s="52"/>
    </row>
    <row r="3890" spans="1:49" ht="15" customHeight="1" x14ac:dyDescent="0.25">
      <c r="A3890" s="11">
        <f t="shared" si="1012"/>
        <v>3887</v>
      </c>
      <c r="B3890" s="29">
        <v>34934</v>
      </c>
      <c r="C3890" s="25">
        <v>21</v>
      </c>
      <c r="D3890" s="12">
        <v>31.2</v>
      </c>
      <c r="E3890" s="25">
        <v>25.3</v>
      </c>
      <c r="F3890" s="35">
        <v>89</v>
      </c>
      <c r="G3890" s="25">
        <v>37</v>
      </c>
      <c r="H3890" s="13">
        <v>6.6</v>
      </c>
      <c r="I3890" s="25"/>
      <c r="J3890" s="12">
        <v>225</v>
      </c>
      <c r="K3890" s="12">
        <v>2</v>
      </c>
      <c r="L3890" s="25" t="s">
        <v>13</v>
      </c>
      <c r="M3890" s="10"/>
      <c r="N3890" s="15"/>
      <c r="O3890" s="15"/>
      <c r="P3890" s="4"/>
      <c r="Q3890" s="65"/>
      <c r="R3890" s="42"/>
      <c r="S3890" s="44"/>
      <c r="T3890" s="44"/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  <c r="AE3890" s="5"/>
      <c r="AF3890" s="5"/>
      <c r="AG3890" s="5"/>
      <c r="AH3890" s="40"/>
      <c r="AI3890" s="3"/>
      <c r="AJ3890" s="3"/>
      <c r="AK3890" s="3"/>
      <c r="AL3890" s="3"/>
      <c r="AM3890" s="3"/>
      <c r="AN3890" s="3"/>
      <c r="AO3890" s="3"/>
      <c r="AP3890" s="3"/>
      <c r="AQ3890" s="3"/>
      <c r="AR3890" s="3"/>
      <c r="AS3890" s="3"/>
      <c r="AT3890" s="51"/>
      <c r="AU3890" s="48"/>
      <c r="AV3890" s="52"/>
      <c r="AW3890" s="52"/>
    </row>
    <row r="3891" spans="1:49" ht="15" customHeight="1" x14ac:dyDescent="0.25">
      <c r="A3891" s="11">
        <f t="shared" si="1012"/>
        <v>3888</v>
      </c>
      <c r="B3891" s="29">
        <v>34935</v>
      </c>
      <c r="C3891" s="25">
        <v>22</v>
      </c>
      <c r="D3891" s="12">
        <v>30</v>
      </c>
      <c r="E3891" s="25">
        <v>25.4</v>
      </c>
      <c r="F3891" s="35">
        <v>93</v>
      </c>
      <c r="G3891" s="25">
        <v>0</v>
      </c>
      <c r="H3891" s="13">
        <v>4.5</v>
      </c>
      <c r="I3891" s="25"/>
      <c r="J3891" s="12">
        <v>225</v>
      </c>
      <c r="K3891" s="12">
        <v>0</v>
      </c>
      <c r="L3891" s="25" t="s">
        <v>13</v>
      </c>
      <c r="M3891" s="10"/>
      <c r="N3891" s="15"/>
      <c r="O3891" s="15"/>
      <c r="P3891" s="4"/>
      <c r="Q3891" s="65"/>
      <c r="R3891" s="42"/>
      <c r="S3891" s="3"/>
      <c r="T3891" s="3"/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  <c r="AE3891" s="5"/>
      <c r="AF3891" s="5"/>
      <c r="AG3891" s="5"/>
      <c r="AH3891" s="40"/>
      <c r="AI3891" s="3"/>
      <c r="AJ3891" s="3"/>
      <c r="AK3891" s="3"/>
      <c r="AL3891" s="3"/>
      <c r="AM3891" s="3"/>
      <c r="AN3891" s="3"/>
      <c r="AO3891" s="3"/>
      <c r="AP3891" s="3"/>
      <c r="AQ3891" s="3"/>
      <c r="AR3891" s="3"/>
      <c r="AS3891" s="3"/>
      <c r="AT3891" s="52"/>
      <c r="AU3891" s="52"/>
      <c r="AV3891" s="52"/>
      <c r="AW3891" s="52"/>
    </row>
    <row r="3892" spans="1:49" ht="15" customHeight="1" x14ac:dyDescent="0.25">
      <c r="A3892" s="11">
        <f t="shared" si="1012"/>
        <v>3889</v>
      </c>
      <c r="B3892" s="29">
        <v>34936</v>
      </c>
      <c r="C3892" s="25">
        <v>23</v>
      </c>
      <c r="D3892" s="12">
        <v>29.6</v>
      </c>
      <c r="E3892" s="25">
        <v>25.3</v>
      </c>
      <c r="F3892" s="35">
        <v>94</v>
      </c>
      <c r="G3892" s="25">
        <v>0</v>
      </c>
      <c r="H3892" s="13">
        <v>1.6</v>
      </c>
      <c r="I3892" s="25"/>
      <c r="J3892" s="12">
        <v>225</v>
      </c>
      <c r="K3892" s="12">
        <v>1</v>
      </c>
      <c r="L3892" s="25" t="s">
        <v>13</v>
      </c>
      <c r="M3892" s="10"/>
      <c r="N3892" s="15"/>
      <c r="O3892" s="15"/>
      <c r="P3892" s="4"/>
      <c r="Q3892" s="66"/>
      <c r="R3892" s="42"/>
      <c r="S3892" s="3"/>
      <c r="T3892" s="3"/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  <c r="AE3892" s="5"/>
      <c r="AF3892" s="5"/>
      <c r="AG3892" s="5"/>
      <c r="AH3892" s="40"/>
      <c r="AI3892" s="3"/>
      <c r="AJ3892" s="3"/>
      <c r="AK3892" s="3"/>
      <c r="AL3892" s="3"/>
      <c r="AM3892" s="3"/>
      <c r="AN3892" s="3"/>
      <c r="AO3892" s="3"/>
      <c r="AP3892" s="3"/>
      <c r="AQ3892" s="3"/>
      <c r="AR3892" s="3"/>
      <c r="AS3892" s="3"/>
      <c r="AT3892" s="52"/>
      <c r="AU3892" s="52"/>
      <c r="AV3892" s="52"/>
      <c r="AW3892" s="52"/>
    </row>
    <row r="3893" spans="1:49" ht="15" customHeight="1" x14ac:dyDescent="0.25">
      <c r="A3893" s="11">
        <f t="shared" si="1012"/>
        <v>3890</v>
      </c>
      <c r="B3893" s="29">
        <v>34937</v>
      </c>
      <c r="C3893" s="25">
        <v>21</v>
      </c>
      <c r="D3893" s="12">
        <v>30.6</v>
      </c>
      <c r="E3893" s="25">
        <v>24.8</v>
      </c>
      <c r="F3893" s="35">
        <v>88</v>
      </c>
      <c r="G3893" s="25">
        <v>31</v>
      </c>
      <c r="H3893" s="13">
        <v>6.6</v>
      </c>
      <c r="I3893" s="25"/>
      <c r="J3893" s="12">
        <v>270</v>
      </c>
      <c r="K3893" s="12">
        <v>1</v>
      </c>
      <c r="L3893" s="25" t="s">
        <v>15</v>
      </c>
      <c r="M3893" s="10"/>
      <c r="N3893" s="15"/>
      <c r="O3893" s="15"/>
      <c r="P3893" s="4"/>
      <c r="Q3893" s="64"/>
      <c r="R3893" s="42"/>
      <c r="S3893" s="44"/>
      <c r="T3893" s="44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  <c r="AG3893" s="5"/>
      <c r="AH3893" s="40"/>
      <c r="AI3893" s="3"/>
      <c r="AJ3893" s="3"/>
      <c r="AK3893" s="3"/>
      <c r="AL3893" s="3"/>
      <c r="AM3893" s="3"/>
      <c r="AN3893" s="3"/>
      <c r="AO3893" s="3"/>
      <c r="AP3893" s="3"/>
      <c r="AQ3893" s="3"/>
      <c r="AR3893" s="3"/>
      <c r="AS3893" s="3"/>
      <c r="AT3893" s="51"/>
      <c r="AU3893" s="48"/>
      <c r="AV3893" s="52"/>
      <c r="AW3893" s="52"/>
    </row>
    <row r="3894" spans="1:49" ht="15" customHeight="1" x14ac:dyDescent="0.25">
      <c r="A3894" s="11">
        <f t="shared" si="1012"/>
        <v>3891</v>
      </c>
      <c r="B3894" s="29">
        <v>34938</v>
      </c>
      <c r="C3894" s="25">
        <v>23</v>
      </c>
      <c r="D3894" s="12">
        <v>30.6</v>
      </c>
      <c r="E3894" s="25">
        <v>25.4</v>
      </c>
      <c r="F3894" s="35">
        <v>91</v>
      </c>
      <c r="G3894" s="25">
        <v>0</v>
      </c>
      <c r="H3894" s="13">
        <v>1.1000000000000001</v>
      </c>
      <c r="I3894" s="25"/>
      <c r="J3894" s="12">
        <v>225</v>
      </c>
      <c r="K3894" s="12">
        <v>0</v>
      </c>
      <c r="L3894" s="25" t="s">
        <v>13</v>
      </c>
      <c r="M3894" s="10"/>
      <c r="N3894" s="15"/>
      <c r="O3894" s="15"/>
      <c r="P3894" s="4"/>
      <c r="Q3894" s="65"/>
      <c r="R3894" s="42"/>
      <c r="S3894" s="44"/>
      <c r="T3894" s="44"/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  <c r="AE3894" s="5"/>
      <c r="AF3894" s="5"/>
      <c r="AG3894" s="5"/>
      <c r="AH3894" s="40"/>
      <c r="AI3894" s="3"/>
      <c r="AJ3894" s="3"/>
      <c r="AK3894" s="3"/>
      <c r="AL3894" s="3"/>
      <c r="AM3894" s="3"/>
      <c r="AN3894" s="3"/>
      <c r="AO3894" s="3"/>
      <c r="AP3894" s="3"/>
      <c r="AQ3894" s="3"/>
      <c r="AR3894" s="3"/>
      <c r="AS3894" s="3"/>
      <c r="AT3894" s="51"/>
      <c r="AU3894" s="48"/>
      <c r="AV3894" s="52"/>
      <c r="AW3894" s="52"/>
    </row>
    <row r="3895" spans="1:49" ht="15" customHeight="1" x14ac:dyDescent="0.25">
      <c r="A3895" s="11">
        <f t="shared" si="1012"/>
        <v>3892</v>
      </c>
      <c r="B3895" s="29">
        <v>34939</v>
      </c>
      <c r="C3895" s="25">
        <v>22</v>
      </c>
      <c r="D3895" s="12">
        <v>30.2</v>
      </c>
      <c r="E3895" s="25">
        <v>25.3</v>
      </c>
      <c r="F3895" s="35">
        <v>93</v>
      </c>
      <c r="G3895" s="25">
        <v>50</v>
      </c>
      <c r="H3895" s="13">
        <v>3.7</v>
      </c>
      <c r="I3895" s="25"/>
      <c r="J3895" s="12">
        <v>180</v>
      </c>
      <c r="K3895" s="12">
        <v>1</v>
      </c>
      <c r="L3895" s="25" t="s">
        <v>14</v>
      </c>
      <c r="M3895" s="10"/>
      <c r="N3895" s="15"/>
      <c r="O3895" s="15"/>
      <c r="P3895" s="4"/>
      <c r="Q3895" s="65"/>
      <c r="R3895" s="42"/>
      <c r="S3895" s="44"/>
      <c r="T3895" s="44"/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  <c r="AE3895" s="5"/>
      <c r="AF3895" s="5"/>
      <c r="AG3895" s="5"/>
      <c r="AH3895" s="40"/>
      <c r="AI3895" s="3"/>
      <c r="AJ3895" s="3"/>
      <c r="AK3895" s="3"/>
      <c r="AL3895" s="3"/>
      <c r="AM3895" s="3"/>
      <c r="AN3895" s="3"/>
      <c r="AO3895" s="3"/>
      <c r="AP3895" s="3"/>
      <c r="AQ3895" s="3"/>
      <c r="AR3895" s="3"/>
      <c r="AS3895" s="3"/>
      <c r="AT3895" s="51"/>
      <c r="AU3895" s="48"/>
      <c r="AV3895" s="52"/>
      <c r="AW3895" s="52"/>
    </row>
    <row r="3896" spans="1:49" ht="15" customHeight="1" x14ac:dyDescent="0.25">
      <c r="A3896" s="11">
        <f t="shared" si="1012"/>
        <v>3893</v>
      </c>
      <c r="B3896" s="29">
        <v>34940</v>
      </c>
      <c r="C3896" s="25">
        <v>23</v>
      </c>
      <c r="D3896" s="12">
        <v>29.6</v>
      </c>
      <c r="E3896" s="25">
        <v>25.9</v>
      </c>
      <c r="F3896" s="35">
        <v>92</v>
      </c>
      <c r="G3896" s="25">
        <v>149</v>
      </c>
      <c r="H3896" s="13">
        <v>0.2</v>
      </c>
      <c r="I3896" s="25"/>
      <c r="J3896" s="12">
        <v>0</v>
      </c>
      <c r="K3896" s="12">
        <v>0</v>
      </c>
      <c r="L3896" s="25" t="s">
        <v>15</v>
      </c>
      <c r="M3896" s="10"/>
      <c r="N3896" s="15"/>
      <c r="O3896" s="15"/>
      <c r="P3896" s="4"/>
      <c r="Q3896" s="65"/>
      <c r="R3896" s="42"/>
      <c r="S3896" s="44"/>
      <c r="T3896" s="44"/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  <c r="AE3896" s="5"/>
      <c r="AF3896" s="5"/>
      <c r="AG3896" s="5"/>
      <c r="AH3896" s="40"/>
      <c r="AI3896" s="3"/>
      <c r="AJ3896" s="3"/>
      <c r="AK3896" s="3"/>
      <c r="AL3896" s="3"/>
      <c r="AM3896" s="3"/>
      <c r="AN3896" s="3"/>
      <c r="AO3896" s="3"/>
      <c r="AP3896" s="3"/>
      <c r="AQ3896" s="3"/>
      <c r="AR3896" s="3"/>
      <c r="AS3896" s="3"/>
      <c r="AT3896" s="51"/>
      <c r="AU3896" s="48"/>
      <c r="AV3896" s="52"/>
      <c r="AW3896" s="52"/>
    </row>
    <row r="3897" spans="1:49" ht="15" customHeight="1" x14ac:dyDescent="0.25">
      <c r="A3897" s="11">
        <f t="shared" si="1012"/>
        <v>3894</v>
      </c>
      <c r="B3897" s="29">
        <v>34941</v>
      </c>
      <c r="C3897" s="25">
        <v>22</v>
      </c>
      <c r="D3897" s="12">
        <v>30.8</v>
      </c>
      <c r="E3897" s="25">
        <v>24.9</v>
      </c>
      <c r="F3897" s="35">
        <v>90</v>
      </c>
      <c r="G3897" s="25">
        <v>0</v>
      </c>
      <c r="H3897" s="13">
        <v>5.5</v>
      </c>
      <c r="I3897" s="25"/>
      <c r="J3897" s="12">
        <v>225</v>
      </c>
      <c r="K3897" s="12">
        <v>1</v>
      </c>
      <c r="L3897" s="25" t="s">
        <v>14</v>
      </c>
      <c r="M3897" s="10"/>
      <c r="N3897" s="15"/>
      <c r="O3897" s="15"/>
      <c r="P3897" s="4"/>
      <c r="Q3897" s="65"/>
      <c r="R3897" s="42"/>
      <c r="S3897" s="44"/>
      <c r="T3897" s="44"/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  <c r="AE3897" s="5"/>
      <c r="AF3897" s="5"/>
      <c r="AG3897" s="5"/>
      <c r="AH3897" s="40"/>
      <c r="AI3897" s="3"/>
      <c r="AJ3897" s="3"/>
      <c r="AK3897" s="3"/>
      <c r="AL3897" s="3"/>
      <c r="AM3897" s="3"/>
      <c r="AN3897" s="3"/>
      <c r="AO3897" s="3"/>
      <c r="AP3897" s="3"/>
      <c r="AQ3897" s="3"/>
      <c r="AR3897" s="3"/>
      <c r="AS3897" s="3"/>
      <c r="AT3897" s="51"/>
      <c r="AU3897" s="48"/>
      <c r="AV3897" s="52"/>
      <c r="AW3897" s="52"/>
    </row>
    <row r="3898" spans="1:49" ht="15" customHeight="1" x14ac:dyDescent="0.25">
      <c r="A3898" s="11">
        <f t="shared" si="1012"/>
        <v>3895</v>
      </c>
      <c r="B3898" s="29">
        <v>34942</v>
      </c>
      <c r="C3898" s="25">
        <v>23</v>
      </c>
      <c r="D3898" s="12">
        <v>30.9</v>
      </c>
      <c r="E3898" s="25"/>
      <c r="F3898" s="35">
        <v>90</v>
      </c>
      <c r="G3898" s="25">
        <v>6</v>
      </c>
      <c r="H3898" s="13">
        <v>5</v>
      </c>
      <c r="I3898" s="25"/>
      <c r="J3898" s="12">
        <v>270</v>
      </c>
      <c r="K3898" s="12">
        <v>0</v>
      </c>
      <c r="L3898" s="25" t="s">
        <v>15</v>
      </c>
      <c r="M3898" s="10"/>
      <c r="N3898" s="15"/>
      <c r="O3898" s="15"/>
      <c r="P3898" s="4"/>
      <c r="Q3898" s="65"/>
      <c r="R3898" s="42"/>
      <c r="S3898" s="44"/>
      <c r="T3898" s="44"/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  <c r="AE3898" s="5"/>
      <c r="AF3898" s="5"/>
      <c r="AG3898" s="5"/>
      <c r="AH3898" s="40"/>
      <c r="AI3898" s="3"/>
      <c r="AJ3898" s="3"/>
      <c r="AK3898" s="3"/>
      <c r="AL3898" s="3"/>
      <c r="AM3898" s="3"/>
      <c r="AN3898" s="3"/>
      <c r="AO3898" s="3"/>
      <c r="AP3898" s="3"/>
      <c r="AQ3898" s="3"/>
      <c r="AR3898" s="3"/>
      <c r="AS3898" s="3"/>
      <c r="AT3898" s="51"/>
      <c r="AU3898" s="48"/>
      <c r="AV3898" s="52"/>
      <c r="AW3898" s="52"/>
    </row>
    <row r="3899" spans="1:49" ht="15" customHeight="1" x14ac:dyDescent="0.25">
      <c r="A3899" s="11">
        <f t="shared" si="1012"/>
        <v>3896</v>
      </c>
      <c r="B3899" s="29">
        <v>34943</v>
      </c>
      <c r="C3899" s="25">
        <v>23</v>
      </c>
      <c r="D3899" s="12">
        <v>30.8</v>
      </c>
      <c r="E3899" s="25">
        <v>25.5</v>
      </c>
      <c r="F3899" s="35">
        <v>89</v>
      </c>
      <c r="G3899" s="25">
        <v>3</v>
      </c>
      <c r="H3899" s="13">
        <v>3.6</v>
      </c>
      <c r="I3899" s="25"/>
      <c r="J3899" s="12">
        <v>270</v>
      </c>
      <c r="K3899" s="12">
        <v>0</v>
      </c>
      <c r="L3899" s="25" t="s">
        <v>15</v>
      </c>
      <c r="M3899" s="10"/>
      <c r="N3899" s="15"/>
      <c r="O3899" s="15"/>
      <c r="P3899" s="4"/>
      <c r="Q3899" s="65"/>
      <c r="R3899" s="42"/>
      <c r="S3899" s="44"/>
      <c r="T3899" s="44"/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  <c r="AE3899" s="5"/>
      <c r="AF3899" s="5"/>
      <c r="AG3899" s="5"/>
      <c r="AH3899" s="40"/>
      <c r="AI3899" s="3"/>
      <c r="AJ3899" s="3"/>
      <c r="AK3899" s="3"/>
      <c r="AL3899" s="3"/>
      <c r="AM3899" s="3"/>
      <c r="AN3899" s="3"/>
      <c r="AO3899" s="3"/>
      <c r="AP3899" s="3"/>
      <c r="AQ3899" s="3"/>
      <c r="AR3899" s="3"/>
      <c r="AS3899" s="3"/>
      <c r="AT3899" s="51"/>
      <c r="AU3899" s="48"/>
      <c r="AV3899" s="52"/>
      <c r="AW3899" s="52"/>
    </row>
    <row r="3900" spans="1:49" ht="15" customHeight="1" x14ac:dyDescent="0.25">
      <c r="A3900" s="11">
        <f t="shared" si="1012"/>
        <v>3897</v>
      </c>
      <c r="B3900" s="29">
        <v>34944</v>
      </c>
      <c r="C3900" s="25">
        <v>23</v>
      </c>
      <c r="D3900" s="12">
        <v>32</v>
      </c>
      <c r="E3900" s="25">
        <v>26.1</v>
      </c>
      <c r="F3900" s="35">
        <v>88</v>
      </c>
      <c r="G3900" s="25">
        <v>4</v>
      </c>
      <c r="H3900" s="13">
        <v>6.3</v>
      </c>
      <c r="I3900" s="25"/>
      <c r="J3900" s="12">
        <v>270</v>
      </c>
      <c r="K3900" s="12">
        <v>1</v>
      </c>
      <c r="L3900" s="25" t="s">
        <v>15</v>
      </c>
      <c r="M3900" s="10"/>
      <c r="N3900" s="15"/>
      <c r="O3900" s="15"/>
      <c r="P3900" s="4"/>
      <c r="Q3900" s="65"/>
      <c r="R3900" s="42"/>
      <c r="S3900" s="44"/>
      <c r="T3900" s="44"/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  <c r="AE3900" s="5"/>
      <c r="AF3900" s="5"/>
      <c r="AG3900" s="5"/>
      <c r="AH3900" s="40"/>
      <c r="AI3900" s="3"/>
      <c r="AJ3900" s="3"/>
      <c r="AK3900" s="3"/>
      <c r="AL3900" s="3"/>
      <c r="AM3900" s="3"/>
      <c r="AN3900" s="3"/>
      <c r="AO3900" s="3"/>
      <c r="AP3900" s="3"/>
      <c r="AQ3900" s="3"/>
      <c r="AR3900" s="3"/>
      <c r="AS3900" s="3"/>
      <c r="AT3900" s="51"/>
      <c r="AU3900" s="48"/>
      <c r="AV3900" s="52"/>
      <c r="AW3900" s="52"/>
    </row>
    <row r="3901" spans="1:49" ht="15" customHeight="1" x14ac:dyDescent="0.25">
      <c r="A3901" s="11">
        <f t="shared" si="1012"/>
        <v>3898</v>
      </c>
      <c r="B3901" s="29">
        <v>34945</v>
      </c>
      <c r="C3901" s="25">
        <v>23</v>
      </c>
      <c r="D3901" s="12">
        <v>31.3</v>
      </c>
      <c r="E3901" s="25">
        <v>26.2</v>
      </c>
      <c r="F3901" s="35">
        <v>89</v>
      </c>
      <c r="G3901" s="25">
        <v>0</v>
      </c>
      <c r="H3901" s="13">
        <v>2.9</v>
      </c>
      <c r="I3901" s="25"/>
      <c r="J3901" s="12">
        <v>225</v>
      </c>
      <c r="K3901" s="12">
        <v>2</v>
      </c>
      <c r="L3901" s="25" t="s">
        <v>15</v>
      </c>
      <c r="M3901" s="10"/>
      <c r="N3901" s="15"/>
      <c r="O3901" s="15"/>
      <c r="P3901" s="4"/>
      <c r="Q3901" s="65"/>
      <c r="R3901" s="42"/>
      <c r="S3901" s="44"/>
      <c r="T3901" s="44"/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  <c r="AE3901" s="5"/>
      <c r="AF3901" s="5"/>
      <c r="AG3901" s="5"/>
      <c r="AH3901" s="40"/>
      <c r="AI3901" s="3"/>
      <c r="AJ3901" s="3"/>
      <c r="AK3901" s="3"/>
      <c r="AL3901" s="3"/>
      <c r="AM3901" s="3"/>
      <c r="AN3901" s="3"/>
      <c r="AO3901" s="3"/>
      <c r="AP3901" s="3"/>
      <c r="AQ3901" s="3"/>
      <c r="AR3901" s="3"/>
      <c r="AS3901" s="3"/>
      <c r="AT3901" s="51"/>
      <c r="AU3901" s="48"/>
      <c r="AV3901" s="52"/>
      <c r="AW3901" s="52"/>
    </row>
    <row r="3902" spans="1:49" ht="15" customHeight="1" x14ac:dyDescent="0.25">
      <c r="A3902" s="11">
        <f t="shared" si="1012"/>
        <v>3899</v>
      </c>
      <c r="B3902" s="29">
        <v>34946</v>
      </c>
      <c r="C3902" s="25">
        <v>23</v>
      </c>
      <c r="D3902" s="12">
        <v>29.8</v>
      </c>
      <c r="E3902" s="25">
        <v>24.5</v>
      </c>
      <c r="F3902" s="35">
        <v>94</v>
      </c>
      <c r="G3902" s="25">
        <v>1</v>
      </c>
      <c r="H3902" s="13">
        <v>0.7</v>
      </c>
      <c r="I3902" s="25"/>
      <c r="J3902" s="12">
        <v>270</v>
      </c>
      <c r="K3902" s="12">
        <v>1</v>
      </c>
      <c r="L3902" s="25" t="s">
        <v>15</v>
      </c>
      <c r="M3902" s="10"/>
      <c r="N3902" s="15"/>
      <c r="O3902" s="15"/>
      <c r="P3902" s="4"/>
      <c r="Q3902" s="65"/>
      <c r="R3902" s="42"/>
      <c r="S3902" s="44"/>
      <c r="T3902" s="44"/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  <c r="AE3902" s="5"/>
      <c r="AF3902" s="5"/>
      <c r="AG3902" s="5"/>
      <c r="AH3902" s="40"/>
      <c r="AI3902" s="3"/>
      <c r="AJ3902" s="3"/>
      <c r="AK3902" s="3"/>
      <c r="AL3902" s="3"/>
      <c r="AM3902" s="3"/>
      <c r="AN3902" s="3"/>
      <c r="AO3902" s="3"/>
      <c r="AP3902" s="3"/>
      <c r="AQ3902" s="3"/>
      <c r="AR3902" s="3"/>
      <c r="AS3902" s="3"/>
      <c r="AT3902" s="51"/>
      <c r="AU3902" s="48"/>
      <c r="AV3902" s="52"/>
      <c r="AW3902" s="52"/>
    </row>
    <row r="3903" spans="1:49" ht="15" customHeight="1" x14ac:dyDescent="0.25">
      <c r="A3903" s="11">
        <f t="shared" si="1012"/>
        <v>3900</v>
      </c>
      <c r="B3903" s="29">
        <v>34947</v>
      </c>
      <c r="C3903" s="25">
        <v>22</v>
      </c>
      <c r="D3903" s="12">
        <v>29</v>
      </c>
      <c r="E3903" s="25">
        <v>25.3</v>
      </c>
      <c r="F3903" s="35">
        <v>90</v>
      </c>
      <c r="G3903" s="25">
        <v>7</v>
      </c>
      <c r="H3903" s="13">
        <v>0.6</v>
      </c>
      <c r="I3903" s="25"/>
      <c r="J3903" s="12">
        <v>225</v>
      </c>
      <c r="K3903" s="12">
        <v>1</v>
      </c>
      <c r="L3903" s="25" t="s">
        <v>13</v>
      </c>
      <c r="M3903" s="10"/>
      <c r="N3903" s="15"/>
      <c r="O3903" s="15"/>
      <c r="P3903" s="4"/>
      <c r="Q3903" s="65"/>
      <c r="R3903" s="42"/>
      <c r="S3903" s="44"/>
      <c r="T3903" s="44"/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  <c r="AE3903" s="5"/>
      <c r="AF3903" s="5"/>
      <c r="AG3903" s="5"/>
      <c r="AH3903" s="40"/>
      <c r="AI3903" s="3"/>
      <c r="AJ3903" s="3"/>
      <c r="AK3903" s="3"/>
      <c r="AL3903" s="3"/>
      <c r="AM3903" s="3"/>
      <c r="AN3903" s="3"/>
      <c r="AO3903" s="3"/>
      <c r="AP3903" s="3"/>
      <c r="AQ3903" s="3"/>
      <c r="AR3903" s="3"/>
      <c r="AS3903" s="3"/>
      <c r="AT3903" s="51"/>
      <c r="AU3903" s="48"/>
      <c r="AV3903" s="52"/>
      <c r="AW3903" s="52"/>
    </row>
    <row r="3904" spans="1:49" ht="15" customHeight="1" x14ac:dyDescent="0.25">
      <c r="A3904" s="11">
        <f t="shared" si="1012"/>
        <v>3901</v>
      </c>
      <c r="B3904" s="29">
        <v>34948</v>
      </c>
      <c r="C3904" s="25">
        <v>22</v>
      </c>
      <c r="D3904" s="12">
        <v>29</v>
      </c>
      <c r="E3904" s="25">
        <v>24.3</v>
      </c>
      <c r="F3904" s="35">
        <v>90</v>
      </c>
      <c r="G3904" s="25">
        <v>3</v>
      </c>
      <c r="H3904" s="13">
        <v>0</v>
      </c>
      <c r="I3904" s="25"/>
      <c r="J3904" s="12">
        <v>225</v>
      </c>
      <c r="K3904" s="12">
        <v>0</v>
      </c>
      <c r="L3904" s="25" t="s">
        <v>13</v>
      </c>
      <c r="M3904" s="10"/>
      <c r="N3904" s="15"/>
      <c r="O3904" s="15"/>
      <c r="P3904" s="4"/>
      <c r="Q3904" s="65"/>
      <c r="R3904" s="42"/>
      <c r="S3904" s="44"/>
      <c r="T3904" s="44"/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  <c r="AE3904" s="5"/>
      <c r="AF3904" s="5"/>
      <c r="AG3904" s="5"/>
      <c r="AH3904" s="40"/>
      <c r="AI3904" s="3"/>
      <c r="AJ3904" s="3"/>
      <c r="AK3904" s="3"/>
      <c r="AL3904" s="3"/>
      <c r="AM3904" s="3"/>
      <c r="AN3904" s="3"/>
      <c r="AO3904" s="3"/>
      <c r="AP3904" s="3"/>
      <c r="AQ3904" s="3"/>
      <c r="AR3904" s="3"/>
      <c r="AS3904" s="3"/>
      <c r="AT3904" s="51"/>
      <c r="AU3904" s="48"/>
      <c r="AV3904" s="52"/>
      <c r="AW3904" s="52"/>
    </row>
    <row r="3905" spans="1:49" ht="15" customHeight="1" x14ac:dyDescent="0.25">
      <c r="A3905" s="11">
        <f t="shared" si="1012"/>
        <v>3902</v>
      </c>
      <c r="B3905" s="29">
        <v>34949</v>
      </c>
      <c r="C3905" s="25">
        <v>22</v>
      </c>
      <c r="D3905" s="12">
        <v>31.5</v>
      </c>
      <c r="E3905" s="25">
        <v>26.2</v>
      </c>
      <c r="F3905" s="35">
        <v>82</v>
      </c>
      <c r="G3905" s="25">
        <v>0</v>
      </c>
      <c r="H3905" s="13">
        <v>6.6</v>
      </c>
      <c r="I3905" s="25"/>
      <c r="J3905" s="12">
        <v>270</v>
      </c>
      <c r="K3905" s="12">
        <v>2</v>
      </c>
      <c r="L3905" s="25" t="s">
        <v>15</v>
      </c>
      <c r="M3905" s="10"/>
      <c r="N3905" s="15"/>
      <c r="O3905" s="15"/>
      <c r="P3905" s="4"/>
      <c r="Q3905" s="65"/>
      <c r="R3905" s="42"/>
      <c r="S3905" s="44"/>
      <c r="T3905" s="44"/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  <c r="AE3905" s="5"/>
      <c r="AF3905" s="5"/>
      <c r="AG3905" s="5"/>
      <c r="AH3905" s="40"/>
      <c r="AI3905" s="3"/>
      <c r="AJ3905" s="3"/>
      <c r="AK3905" s="3"/>
      <c r="AL3905" s="3"/>
      <c r="AM3905" s="3"/>
      <c r="AN3905" s="3"/>
      <c r="AO3905" s="3"/>
      <c r="AP3905" s="3"/>
      <c r="AQ3905" s="3"/>
      <c r="AR3905" s="3"/>
      <c r="AS3905" s="3"/>
      <c r="AT3905" s="51"/>
      <c r="AU3905" s="48"/>
      <c r="AV3905" s="52"/>
      <c r="AW3905" s="52"/>
    </row>
    <row r="3906" spans="1:49" ht="15" customHeight="1" x14ac:dyDescent="0.25">
      <c r="A3906" s="11">
        <f t="shared" si="1012"/>
        <v>3903</v>
      </c>
      <c r="B3906" s="29">
        <v>34950</v>
      </c>
      <c r="C3906" s="25">
        <v>21</v>
      </c>
      <c r="D3906" s="12">
        <v>32.200000000000003</v>
      </c>
      <c r="E3906" s="25">
        <v>25.8</v>
      </c>
      <c r="F3906" s="35">
        <v>85</v>
      </c>
      <c r="G3906" s="25">
        <v>0</v>
      </c>
      <c r="H3906" s="13">
        <v>6.4</v>
      </c>
      <c r="I3906" s="25"/>
      <c r="J3906" s="12">
        <v>270</v>
      </c>
      <c r="K3906" s="12">
        <v>1</v>
      </c>
      <c r="L3906" s="25" t="s">
        <v>15</v>
      </c>
      <c r="M3906" s="10"/>
      <c r="N3906" s="15"/>
      <c r="O3906" s="15"/>
      <c r="P3906" s="4"/>
      <c r="Q3906" s="65"/>
      <c r="R3906" s="42"/>
      <c r="S3906" s="44"/>
      <c r="T3906" s="44"/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  <c r="AE3906" s="5"/>
      <c r="AF3906" s="5"/>
      <c r="AG3906" s="5"/>
      <c r="AH3906" s="40"/>
      <c r="AI3906" s="3"/>
      <c r="AJ3906" s="3"/>
      <c r="AK3906" s="3"/>
      <c r="AL3906" s="3"/>
      <c r="AM3906" s="3"/>
      <c r="AN3906" s="3"/>
      <c r="AO3906" s="3"/>
      <c r="AP3906" s="3"/>
      <c r="AQ3906" s="3"/>
      <c r="AR3906" s="3"/>
      <c r="AS3906" s="3"/>
      <c r="AT3906" s="51"/>
      <c r="AU3906" s="48"/>
      <c r="AV3906" s="52"/>
      <c r="AW3906" s="52"/>
    </row>
    <row r="3907" spans="1:49" ht="15" customHeight="1" x14ac:dyDescent="0.25">
      <c r="A3907" s="11">
        <f t="shared" si="1012"/>
        <v>3904</v>
      </c>
      <c r="B3907" s="29">
        <v>34951</v>
      </c>
      <c r="C3907" s="25">
        <v>21</v>
      </c>
      <c r="D3907" s="12">
        <v>31.6</v>
      </c>
      <c r="E3907" s="25">
        <v>25.4</v>
      </c>
      <c r="F3907" s="35">
        <v>88</v>
      </c>
      <c r="G3907" s="25">
        <v>0</v>
      </c>
      <c r="H3907" s="13">
        <v>4.2</v>
      </c>
      <c r="I3907" s="25"/>
      <c r="J3907" s="12">
        <v>270</v>
      </c>
      <c r="K3907" s="12">
        <v>1</v>
      </c>
      <c r="L3907" s="25" t="s">
        <v>15</v>
      </c>
      <c r="M3907" s="10"/>
      <c r="N3907" s="15"/>
      <c r="O3907" s="15"/>
      <c r="P3907" s="4"/>
      <c r="Q3907" s="65"/>
      <c r="R3907" s="42"/>
      <c r="S3907" s="44"/>
      <c r="T3907" s="44"/>
      <c r="U3907" s="5"/>
      <c r="V3907" s="5"/>
      <c r="W3907" s="5"/>
      <c r="X3907" s="5"/>
      <c r="Y3907" s="5"/>
      <c r="Z3907" s="5"/>
      <c r="AA3907" s="5"/>
      <c r="AB3907" s="5"/>
      <c r="AC3907" s="5"/>
      <c r="AD3907" s="5"/>
      <c r="AE3907" s="5"/>
      <c r="AF3907" s="5"/>
      <c r="AG3907" s="5"/>
      <c r="AH3907" s="40"/>
      <c r="AI3907" s="3"/>
      <c r="AJ3907" s="3"/>
      <c r="AK3907" s="3"/>
      <c r="AL3907" s="3"/>
      <c r="AM3907" s="3"/>
      <c r="AN3907" s="3"/>
      <c r="AO3907" s="3"/>
      <c r="AP3907" s="3"/>
      <c r="AQ3907" s="3"/>
      <c r="AR3907" s="3"/>
      <c r="AS3907" s="3"/>
      <c r="AT3907" s="51"/>
      <c r="AU3907" s="48"/>
      <c r="AV3907" s="52"/>
      <c r="AW3907" s="52"/>
    </row>
    <row r="3908" spans="1:49" ht="15" customHeight="1" x14ac:dyDescent="0.25">
      <c r="A3908" s="11">
        <f t="shared" si="1012"/>
        <v>3905</v>
      </c>
      <c r="B3908" s="29">
        <v>34952</v>
      </c>
      <c r="C3908" s="25">
        <v>23</v>
      </c>
      <c r="D3908" s="12">
        <v>32.4</v>
      </c>
      <c r="E3908" s="25">
        <v>26.5</v>
      </c>
      <c r="F3908" s="35">
        <v>88</v>
      </c>
      <c r="G3908" s="25">
        <v>0</v>
      </c>
      <c r="H3908" s="13">
        <v>6.3</v>
      </c>
      <c r="I3908" s="25"/>
      <c r="J3908" s="12">
        <v>270</v>
      </c>
      <c r="K3908" s="12">
        <v>1</v>
      </c>
      <c r="L3908" s="25" t="s">
        <v>15</v>
      </c>
      <c r="M3908" s="10"/>
      <c r="N3908" s="15"/>
      <c r="O3908" s="15"/>
      <c r="P3908" s="4"/>
      <c r="Q3908" s="65"/>
      <c r="R3908" s="42"/>
      <c r="S3908" s="44"/>
      <c r="T3908" s="44"/>
      <c r="U3908" s="5"/>
      <c r="V3908" s="5"/>
      <c r="W3908" s="5"/>
      <c r="X3908" s="5"/>
      <c r="Y3908" s="5"/>
      <c r="Z3908" s="5"/>
      <c r="AA3908" s="5"/>
      <c r="AB3908" s="5"/>
      <c r="AC3908" s="5"/>
      <c r="AD3908" s="5"/>
      <c r="AE3908" s="5"/>
      <c r="AF3908" s="5"/>
      <c r="AG3908" s="5"/>
      <c r="AH3908" s="40"/>
      <c r="AI3908" s="3"/>
      <c r="AJ3908" s="3"/>
      <c r="AK3908" s="3"/>
      <c r="AL3908" s="3"/>
      <c r="AM3908" s="3"/>
      <c r="AN3908" s="3"/>
      <c r="AO3908" s="3"/>
      <c r="AP3908" s="3"/>
      <c r="AQ3908" s="3"/>
      <c r="AR3908" s="3"/>
      <c r="AS3908" s="3"/>
      <c r="AT3908" s="51"/>
      <c r="AU3908" s="48"/>
      <c r="AV3908" s="52"/>
      <c r="AW3908" s="52"/>
    </row>
    <row r="3909" spans="1:49" ht="15" customHeight="1" x14ac:dyDescent="0.25">
      <c r="A3909" s="11">
        <f t="shared" si="1012"/>
        <v>3906</v>
      </c>
      <c r="B3909" s="29">
        <v>34953</v>
      </c>
      <c r="C3909" s="25">
        <v>23</v>
      </c>
      <c r="D3909" s="12">
        <v>31.2</v>
      </c>
      <c r="E3909" s="25">
        <v>26.6</v>
      </c>
      <c r="F3909" s="35">
        <v>90</v>
      </c>
      <c r="G3909" s="25">
        <v>27</v>
      </c>
      <c r="H3909" s="13">
        <v>3.9</v>
      </c>
      <c r="I3909" s="25"/>
      <c r="J3909" s="12">
        <v>225</v>
      </c>
      <c r="K3909" s="12">
        <v>1</v>
      </c>
      <c r="L3909" s="25" t="s">
        <v>13</v>
      </c>
      <c r="M3909" s="10"/>
      <c r="N3909" s="15"/>
      <c r="O3909" s="15"/>
      <c r="P3909" s="4"/>
      <c r="Q3909" s="65"/>
      <c r="R3909" s="42"/>
      <c r="S3909" s="44"/>
      <c r="T3909" s="44"/>
      <c r="U3909" s="5"/>
      <c r="V3909" s="5"/>
      <c r="W3909" s="5"/>
      <c r="X3909" s="5"/>
      <c r="Y3909" s="5"/>
      <c r="Z3909" s="5"/>
      <c r="AA3909" s="5"/>
      <c r="AB3909" s="5"/>
      <c r="AC3909" s="5"/>
      <c r="AD3909" s="5"/>
      <c r="AE3909" s="5"/>
      <c r="AF3909" s="5"/>
      <c r="AG3909" s="5"/>
      <c r="AH3909" s="40"/>
      <c r="AI3909" s="3"/>
      <c r="AJ3909" s="3"/>
      <c r="AK3909" s="3"/>
      <c r="AL3909" s="3"/>
      <c r="AM3909" s="3"/>
      <c r="AN3909" s="3"/>
      <c r="AO3909" s="3"/>
      <c r="AP3909" s="3"/>
      <c r="AQ3909" s="3"/>
      <c r="AR3909" s="3"/>
      <c r="AS3909" s="3"/>
      <c r="AT3909" s="51"/>
      <c r="AU3909" s="48"/>
      <c r="AV3909" s="52"/>
      <c r="AW3909" s="52"/>
    </row>
    <row r="3910" spans="1:49" ht="15" customHeight="1" x14ac:dyDescent="0.25">
      <c r="A3910" s="11">
        <f t="shared" ref="A3910:A3973" si="1013">A3909+1</f>
        <v>3907</v>
      </c>
      <c r="B3910" s="29">
        <v>34954</v>
      </c>
      <c r="C3910" s="25">
        <v>22</v>
      </c>
      <c r="D3910" s="12">
        <v>31.4</v>
      </c>
      <c r="E3910" s="25">
        <v>25.7</v>
      </c>
      <c r="F3910" s="35">
        <v>84</v>
      </c>
      <c r="G3910" s="25">
        <v>26</v>
      </c>
      <c r="H3910" s="13">
        <v>4.5999999999999996</v>
      </c>
      <c r="I3910" s="25"/>
      <c r="J3910" s="12">
        <v>180</v>
      </c>
      <c r="K3910" s="12">
        <v>0</v>
      </c>
      <c r="L3910" s="25" t="s">
        <v>14</v>
      </c>
      <c r="M3910" s="10"/>
      <c r="N3910" s="15"/>
      <c r="O3910" s="15"/>
      <c r="P3910" s="4"/>
      <c r="Q3910" s="65"/>
      <c r="R3910" s="42"/>
      <c r="S3910" s="44"/>
      <c r="T3910" s="44"/>
      <c r="U3910" s="5"/>
      <c r="V3910" s="5"/>
      <c r="W3910" s="5"/>
      <c r="X3910" s="5"/>
      <c r="Y3910" s="5"/>
      <c r="Z3910" s="5"/>
      <c r="AA3910" s="5"/>
      <c r="AB3910" s="5"/>
      <c r="AC3910" s="5"/>
      <c r="AD3910" s="5"/>
      <c r="AE3910" s="5"/>
      <c r="AF3910" s="5"/>
      <c r="AG3910" s="5"/>
      <c r="AH3910" s="40"/>
      <c r="AI3910" s="3"/>
      <c r="AJ3910" s="3"/>
      <c r="AK3910" s="3"/>
      <c r="AL3910" s="3"/>
      <c r="AM3910" s="3"/>
      <c r="AN3910" s="3"/>
      <c r="AO3910" s="3"/>
      <c r="AP3910" s="3"/>
      <c r="AQ3910" s="3"/>
      <c r="AR3910" s="3"/>
      <c r="AS3910" s="3"/>
      <c r="AT3910" s="51"/>
      <c r="AU3910" s="48"/>
      <c r="AV3910" s="52"/>
      <c r="AW3910" s="52"/>
    </row>
    <row r="3911" spans="1:49" ht="15" customHeight="1" x14ac:dyDescent="0.25">
      <c r="A3911" s="11">
        <f t="shared" si="1013"/>
        <v>3908</v>
      </c>
      <c r="B3911" s="29">
        <v>34955</v>
      </c>
      <c r="C3911" s="25">
        <v>23</v>
      </c>
      <c r="D3911" s="12">
        <v>30</v>
      </c>
      <c r="E3911" s="25">
        <v>26.7</v>
      </c>
      <c r="F3911" s="35">
        <v>89</v>
      </c>
      <c r="G3911" s="25">
        <v>3</v>
      </c>
      <c r="H3911" s="13">
        <v>1.9</v>
      </c>
      <c r="I3911" s="25"/>
      <c r="J3911" s="12">
        <v>270</v>
      </c>
      <c r="K3911" s="12">
        <v>1</v>
      </c>
      <c r="L3911" s="25" t="s">
        <v>15</v>
      </c>
      <c r="M3911" s="10"/>
      <c r="N3911" s="15"/>
      <c r="O3911" s="15"/>
      <c r="P3911" s="4"/>
      <c r="Q3911" s="65"/>
      <c r="R3911" s="42"/>
      <c r="S3911" s="44"/>
      <c r="T3911" s="44"/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  <c r="AE3911" s="5"/>
      <c r="AF3911" s="5"/>
      <c r="AG3911" s="5"/>
      <c r="AH3911" s="40"/>
      <c r="AI3911" s="3"/>
      <c r="AJ3911" s="3"/>
      <c r="AK3911" s="3"/>
      <c r="AL3911" s="3"/>
      <c r="AM3911" s="3"/>
      <c r="AN3911" s="3"/>
      <c r="AO3911" s="3"/>
      <c r="AP3911" s="3"/>
      <c r="AQ3911" s="3"/>
      <c r="AR3911" s="3"/>
      <c r="AS3911" s="3"/>
      <c r="AT3911" s="51"/>
      <c r="AU3911" s="48"/>
      <c r="AV3911" s="52"/>
      <c r="AW3911" s="52"/>
    </row>
    <row r="3912" spans="1:49" ht="15" customHeight="1" x14ac:dyDescent="0.25">
      <c r="A3912" s="11">
        <f t="shared" si="1013"/>
        <v>3909</v>
      </c>
      <c r="B3912" s="29">
        <v>34956</v>
      </c>
      <c r="C3912" s="25">
        <v>23</v>
      </c>
      <c r="D3912" s="12">
        <v>29.5</v>
      </c>
      <c r="E3912" s="25">
        <v>25.9</v>
      </c>
      <c r="F3912" s="35">
        <v>93</v>
      </c>
      <c r="G3912" s="25">
        <v>3</v>
      </c>
      <c r="H3912" s="13">
        <v>1.3</v>
      </c>
      <c r="I3912" s="25"/>
      <c r="J3912" s="12">
        <v>90</v>
      </c>
      <c r="K3912" s="12">
        <v>1</v>
      </c>
      <c r="L3912" s="25" t="s">
        <v>12</v>
      </c>
      <c r="M3912" s="10"/>
      <c r="N3912" s="15"/>
      <c r="O3912" s="15"/>
      <c r="P3912" s="4"/>
      <c r="Q3912" s="65"/>
      <c r="R3912" s="42"/>
      <c r="S3912" s="44"/>
      <c r="T3912" s="44"/>
      <c r="U3912" s="5"/>
      <c r="V3912" s="5"/>
      <c r="W3912" s="5"/>
      <c r="X3912" s="5"/>
      <c r="Y3912" s="5"/>
      <c r="Z3912" s="5"/>
      <c r="AA3912" s="5"/>
      <c r="AB3912" s="5"/>
      <c r="AC3912" s="5"/>
      <c r="AD3912" s="5"/>
      <c r="AE3912" s="5"/>
      <c r="AF3912" s="5"/>
      <c r="AG3912" s="5"/>
      <c r="AH3912" s="40"/>
      <c r="AI3912" s="3"/>
      <c r="AJ3912" s="3"/>
      <c r="AK3912" s="3"/>
      <c r="AL3912" s="3"/>
      <c r="AM3912" s="3"/>
      <c r="AN3912" s="3"/>
      <c r="AO3912" s="3"/>
      <c r="AP3912" s="3"/>
      <c r="AQ3912" s="3"/>
      <c r="AR3912" s="3"/>
      <c r="AS3912" s="3"/>
      <c r="AT3912" s="51"/>
      <c r="AU3912" s="48"/>
      <c r="AV3912" s="52"/>
      <c r="AW3912" s="52"/>
    </row>
    <row r="3913" spans="1:49" ht="15" customHeight="1" x14ac:dyDescent="0.25">
      <c r="A3913" s="11">
        <f t="shared" si="1013"/>
        <v>3910</v>
      </c>
      <c r="B3913" s="29">
        <v>34957</v>
      </c>
      <c r="C3913" s="25">
        <v>21</v>
      </c>
      <c r="D3913" s="12">
        <v>30.4</v>
      </c>
      <c r="E3913" s="25">
        <v>25.1</v>
      </c>
      <c r="F3913" s="35">
        <v>94</v>
      </c>
      <c r="G3913" s="25">
        <v>61</v>
      </c>
      <c r="H3913" s="13">
        <v>2.2999999999999998</v>
      </c>
      <c r="I3913" s="25"/>
      <c r="J3913" s="12">
        <v>270</v>
      </c>
      <c r="K3913" s="12">
        <v>1</v>
      </c>
      <c r="L3913" s="25" t="s">
        <v>15</v>
      </c>
      <c r="M3913" s="10"/>
      <c r="N3913" s="15"/>
      <c r="O3913" s="15"/>
      <c r="P3913" s="4"/>
      <c r="Q3913" s="65"/>
      <c r="R3913" s="42"/>
      <c r="S3913" s="44"/>
      <c r="T3913" s="44"/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  <c r="AE3913" s="5"/>
      <c r="AF3913" s="5"/>
      <c r="AG3913" s="5"/>
      <c r="AH3913" s="40"/>
      <c r="AI3913" s="3"/>
      <c r="AJ3913" s="3"/>
      <c r="AK3913" s="3"/>
      <c r="AL3913" s="3"/>
      <c r="AM3913" s="3"/>
      <c r="AN3913" s="3"/>
      <c r="AO3913" s="3"/>
      <c r="AP3913" s="3"/>
      <c r="AQ3913" s="3"/>
      <c r="AR3913" s="3"/>
      <c r="AS3913" s="3"/>
      <c r="AT3913" s="51"/>
      <c r="AU3913" s="48"/>
      <c r="AV3913" s="52"/>
      <c r="AW3913" s="52"/>
    </row>
    <row r="3914" spans="1:49" ht="15" customHeight="1" x14ac:dyDescent="0.25">
      <c r="A3914" s="11">
        <f t="shared" si="1013"/>
        <v>3911</v>
      </c>
      <c r="B3914" s="29">
        <v>34958</v>
      </c>
      <c r="C3914" s="25">
        <v>22</v>
      </c>
      <c r="D3914" s="12">
        <v>31.2</v>
      </c>
      <c r="E3914" s="25">
        <v>25.8</v>
      </c>
      <c r="F3914" s="35">
        <v>90</v>
      </c>
      <c r="G3914" s="25">
        <v>46</v>
      </c>
      <c r="H3914" s="13">
        <v>5.3</v>
      </c>
      <c r="I3914" s="25"/>
      <c r="J3914" s="12">
        <v>225</v>
      </c>
      <c r="K3914" s="12">
        <v>1</v>
      </c>
      <c r="L3914" s="25" t="s">
        <v>13</v>
      </c>
      <c r="M3914" s="10"/>
      <c r="N3914" s="15"/>
      <c r="O3914" s="15"/>
      <c r="P3914" s="4"/>
      <c r="Q3914" s="65"/>
      <c r="R3914" s="42"/>
      <c r="S3914" s="44"/>
      <c r="T3914" s="44"/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  <c r="AE3914" s="5"/>
      <c r="AF3914" s="5"/>
      <c r="AG3914" s="5"/>
      <c r="AH3914" s="40"/>
      <c r="AI3914" s="3"/>
      <c r="AJ3914" s="3"/>
      <c r="AK3914" s="3"/>
      <c r="AL3914" s="3"/>
      <c r="AM3914" s="3"/>
      <c r="AN3914" s="3"/>
      <c r="AO3914" s="3"/>
      <c r="AP3914" s="3"/>
      <c r="AQ3914" s="3"/>
      <c r="AR3914" s="3"/>
      <c r="AS3914" s="3"/>
      <c r="AT3914" s="51"/>
      <c r="AU3914" s="48"/>
      <c r="AV3914" s="52"/>
      <c r="AW3914" s="52"/>
    </row>
    <row r="3915" spans="1:49" ht="15" customHeight="1" x14ac:dyDescent="0.25">
      <c r="A3915" s="11">
        <f t="shared" si="1013"/>
        <v>3912</v>
      </c>
      <c r="B3915" s="29">
        <v>34959</v>
      </c>
      <c r="C3915" s="25">
        <v>23</v>
      </c>
      <c r="D3915" s="12">
        <v>29.2</v>
      </c>
      <c r="E3915" s="25">
        <v>25.3</v>
      </c>
      <c r="F3915" s="35">
        <v>94</v>
      </c>
      <c r="G3915" s="25">
        <v>4</v>
      </c>
      <c r="H3915" s="13">
        <v>0.6</v>
      </c>
      <c r="I3915" s="25"/>
      <c r="J3915" s="12">
        <v>225</v>
      </c>
      <c r="K3915" s="12">
        <v>0</v>
      </c>
      <c r="L3915" s="25" t="s">
        <v>13</v>
      </c>
      <c r="M3915" s="10"/>
      <c r="N3915" s="15"/>
      <c r="O3915" s="15"/>
      <c r="P3915" s="4"/>
      <c r="Q3915" s="65"/>
      <c r="R3915" s="42"/>
      <c r="S3915" s="44"/>
      <c r="T3915" s="44"/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  <c r="AE3915" s="5"/>
      <c r="AF3915" s="5"/>
      <c r="AG3915" s="5"/>
      <c r="AH3915" s="40"/>
      <c r="AI3915" s="3"/>
      <c r="AJ3915" s="3"/>
      <c r="AK3915" s="3"/>
      <c r="AL3915" s="3"/>
      <c r="AM3915" s="3"/>
      <c r="AN3915" s="3"/>
      <c r="AO3915" s="3"/>
      <c r="AP3915" s="3"/>
      <c r="AQ3915" s="3"/>
      <c r="AR3915" s="3"/>
      <c r="AS3915" s="3"/>
      <c r="AT3915" s="51"/>
      <c r="AU3915" s="48"/>
      <c r="AV3915" s="52"/>
      <c r="AW3915" s="52"/>
    </row>
    <row r="3916" spans="1:49" ht="15" customHeight="1" x14ac:dyDescent="0.25">
      <c r="A3916" s="11">
        <f t="shared" si="1013"/>
        <v>3913</v>
      </c>
      <c r="B3916" s="29">
        <v>34960</v>
      </c>
      <c r="C3916" s="25">
        <v>23</v>
      </c>
      <c r="D3916" s="12">
        <v>31.3</v>
      </c>
      <c r="E3916" s="25">
        <v>24.9</v>
      </c>
      <c r="F3916" s="35">
        <v>94</v>
      </c>
      <c r="G3916" s="25">
        <v>3</v>
      </c>
      <c r="H3916" s="13">
        <v>1.3</v>
      </c>
      <c r="I3916" s="25"/>
      <c r="J3916" s="12">
        <v>270</v>
      </c>
      <c r="K3916" s="12">
        <v>0</v>
      </c>
      <c r="L3916" s="25" t="s">
        <v>15</v>
      </c>
      <c r="M3916" s="10"/>
      <c r="N3916" s="15"/>
      <c r="O3916" s="15"/>
      <c r="P3916" s="4"/>
      <c r="Q3916" s="65"/>
      <c r="R3916" s="42"/>
      <c r="S3916" s="44"/>
      <c r="T3916" s="44"/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  <c r="AE3916" s="5"/>
      <c r="AF3916" s="5"/>
      <c r="AG3916" s="5"/>
      <c r="AH3916" s="40"/>
      <c r="AI3916" s="3"/>
      <c r="AJ3916" s="3"/>
      <c r="AK3916" s="3"/>
      <c r="AL3916" s="3"/>
      <c r="AM3916" s="3"/>
      <c r="AN3916" s="3"/>
      <c r="AO3916" s="3"/>
      <c r="AP3916" s="3"/>
      <c r="AQ3916" s="3"/>
      <c r="AR3916" s="3"/>
      <c r="AS3916" s="3"/>
      <c r="AT3916" s="51"/>
      <c r="AU3916" s="48"/>
      <c r="AV3916" s="52"/>
      <c r="AW3916" s="52"/>
    </row>
    <row r="3917" spans="1:49" ht="15" customHeight="1" x14ac:dyDescent="0.25">
      <c r="A3917" s="11">
        <f t="shared" si="1013"/>
        <v>3914</v>
      </c>
      <c r="B3917" s="29">
        <v>34961</v>
      </c>
      <c r="C3917" s="25">
        <v>22</v>
      </c>
      <c r="D3917" s="12">
        <v>31.4</v>
      </c>
      <c r="E3917" s="25">
        <v>26</v>
      </c>
      <c r="F3917" s="35">
        <v>79</v>
      </c>
      <c r="G3917" s="25">
        <v>5</v>
      </c>
      <c r="H3917" s="13">
        <v>6.9</v>
      </c>
      <c r="I3917" s="25"/>
      <c r="J3917" s="12">
        <v>270</v>
      </c>
      <c r="K3917" s="12">
        <v>2</v>
      </c>
      <c r="L3917" s="25" t="s">
        <v>16</v>
      </c>
      <c r="M3917" s="10"/>
      <c r="N3917" s="15"/>
      <c r="O3917" s="15"/>
      <c r="P3917" s="4"/>
      <c r="Q3917" s="65"/>
      <c r="R3917" s="42"/>
      <c r="S3917" s="44"/>
      <c r="T3917" s="44"/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  <c r="AE3917" s="5"/>
      <c r="AF3917" s="5"/>
      <c r="AG3917" s="5"/>
      <c r="AH3917" s="40"/>
      <c r="AI3917" s="3"/>
      <c r="AJ3917" s="3"/>
      <c r="AK3917" s="3"/>
      <c r="AL3917" s="3"/>
      <c r="AM3917" s="3"/>
      <c r="AN3917" s="3"/>
      <c r="AO3917" s="3"/>
      <c r="AP3917" s="3"/>
      <c r="AQ3917" s="3"/>
      <c r="AR3917" s="3"/>
      <c r="AS3917" s="3"/>
      <c r="AT3917" s="51"/>
      <c r="AU3917" s="48"/>
      <c r="AV3917" s="52"/>
      <c r="AW3917" s="52"/>
    </row>
    <row r="3918" spans="1:49" ht="15" customHeight="1" x14ac:dyDescent="0.25">
      <c r="A3918" s="11">
        <f t="shared" si="1013"/>
        <v>3915</v>
      </c>
      <c r="B3918" s="29">
        <v>34962</v>
      </c>
      <c r="C3918" s="25">
        <v>22</v>
      </c>
      <c r="D3918" s="12">
        <v>30.1</v>
      </c>
      <c r="E3918" s="25">
        <v>26</v>
      </c>
      <c r="F3918" s="35">
        <v>86</v>
      </c>
      <c r="G3918" s="25">
        <v>0</v>
      </c>
      <c r="H3918" s="13">
        <v>0.5</v>
      </c>
      <c r="I3918" s="25"/>
      <c r="J3918" s="12">
        <v>270</v>
      </c>
      <c r="K3918" s="12">
        <v>0</v>
      </c>
      <c r="L3918" s="25" t="s">
        <v>13</v>
      </c>
      <c r="M3918" s="10"/>
      <c r="N3918" s="15"/>
      <c r="O3918" s="15"/>
      <c r="P3918" s="4"/>
      <c r="Q3918" s="65"/>
      <c r="R3918" s="42"/>
      <c r="S3918" s="44"/>
      <c r="T3918" s="44"/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  <c r="AE3918" s="5"/>
      <c r="AF3918" s="5"/>
      <c r="AG3918" s="5"/>
      <c r="AH3918" s="40"/>
      <c r="AI3918" s="3"/>
      <c r="AJ3918" s="3"/>
      <c r="AK3918" s="3"/>
      <c r="AL3918" s="3"/>
      <c r="AM3918" s="3"/>
      <c r="AN3918" s="3"/>
      <c r="AO3918" s="3"/>
      <c r="AP3918" s="3"/>
      <c r="AQ3918" s="3"/>
      <c r="AR3918" s="3"/>
      <c r="AS3918" s="3"/>
      <c r="AT3918" s="51"/>
      <c r="AU3918" s="48"/>
      <c r="AV3918" s="52"/>
      <c r="AW3918" s="52"/>
    </row>
    <row r="3919" spans="1:49" ht="15" customHeight="1" x14ac:dyDescent="0.25">
      <c r="A3919" s="11">
        <f t="shared" si="1013"/>
        <v>3916</v>
      </c>
      <c r="B3919" s="29">
        <v>34963</v>
      </c>
      <c r="C3919" s="25">
        <v>23</v>
      </c>
      <c r="D3919" s="12">
        <v>30.8</v>
      </c>
      <c r="E3919" s="25">
        <v>25.2</v>
      </c>
      <c r="F3919" s="35">
        <v>91</v>
      </c>
      <c r="G3919" s="25">
        <v>0</v>
      </c>
      <c r="H3919" s="13">
        <v>1</v>
      </c>
      <c r="I3919" s="25"/>
      <c r="J3919" s="12">
        <v>225</v>
      </c>
      <c r="K3919" s="12">
        <v>0</v>
      </c>
      <c r="L3919" s="25" t="s">
        <v>13</v>
      </c>
      <c r="M3919" s="10"/>
      <c r="N3919" s="15"/>
      <c r="O3919" s="15"/>
      <c r="P3919" s="4"/>
      <c r="Q3919" s="65"/>
      <c r="R3919" s="42"/>
      <c r="S3919" s="44"/>
      <c r="T3919" s="44"/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  <c r="AE3919" s="5"/>
      <c r="AF3919" s="5"/>
      <c r="AG3919" s="5"/>
      <c r="AH3919" s="40"/>
      <c r="AI3919" s="3"/>
      <c r="AJ3919" s="3"/>
      <c r="AK3919" s="3"/>
      <c r="AL3919" s="3"/>
      <c r="AM3919" s="3"/>
      <c r="AN3919" s="3"/>
      <c r="AO3919" s="3"/>
      <c r="AP3919" s="3"/>
      <c r="AQ3919" s="3"/>
      <c r="AR3919" s="3"/>
      <c r="AS3919" s="3"/>
      <c r="AT3919" s="51"/>
      <c r="AU3919" s="48"/>
      <c r="AV3919" s="52"/>
      <c r="AW3919" s="52"/>
    </row>
    <row r="3920" spans="1:49" ht="15" customHeight="1" x14ac:dyDescent="0.25">
      <c r="A3920" s="11">
        <f t="shared" si="1013"/>
        <v>3917</v>
      </c>
      <c r="B3920" s="29">
        <v>34964</v>
      </c>
      <c r="C3920" s="25">
        <v>23</v>
      </c>
      <c r="D3920" s="12">
        <v>28.4</v>
      </c>
      <c r="E3920" s="25">
        <v>26.1</v>
      </c>
      <c r="F3920" s="35">
        <v>93</v>
      </c>
      <c r="G3920" s="25">
        <v>43</v>
      </c>
      <c r="H3920" s="13">
        <v>0.1</v>
      </c>
      <c r="I3920" s="25"/>
      <c r="J3920" s="12">
        <v>0</v>
      </c>
      <c r="K3920" s="12">
        <v>0</v>
      </c>
      <c r="L3920" s="25" t="s">
        <v>14</v>
      </c>
      <c r="M3920" s="10"/>
      <c r="N3920" s="15"/>
      <c r="O3920" s="15"/>
      <c r="P3920" s="4"/>
      <c r="Q3920" s="65"/>
      <c r="R3920" s="42"/>
      <c r="S3920" s="44"/>
      <c r="T3920" s="44"/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  <c r="AE3920" s="5"/>
      <c r="AF3920" s="5"/>
      <c r="AG3920" s="5"/>
      <c r="AH3920" s="40"/>
      <c r="AI3920" s="3"/>
      <c r="AJ3920" s="3"/>
      <c r="AK3920" s="3"/>
      <c r="AL3920" s="3"/>
      <c r="AM3920" s="3"/>
      <c r="AN3920" s="3"/>
      <c r="AO3920" s="3"/>
      <c r="AP3920" s="3"/>
      <c r="AQ3920" s="3"/>
      <c r="AR3920" s="3"/>
      <c r="AS3920" s="3"/>
      <c r="AT3920" s="51"/>
      <c r="AU3920" s="48"/>
      <c r="AV3920" s="52"/>
      <c r="AW3920" s="52"/>
    </row>
    <row r="3921" spans="1:49" ht="15" customHeight="1" x14ac:dyDescent="0.25">
      <c r="A3921" s="11">
        <f t="shared" si="1013"/>
        <v>3918</v>
      </c>
      <c r="B3921" s="29">
        <v>34965</v>
      </c>
      <c r="C3921" s="25">
        <v>22</v>
      </c>
      <c r="D3921" s="12">
        <v>31.3</v>
      </c>
      <c r="E3921" s="25">
        <v>25.4</v>
      </c>
      <c r="F3921" s="35">
        <v>90</v>
      </c>
      <c r="G3921" s="25">
        <v>7</v>
      </c>
      <c r="H3921" s="13">
        <v>3.9</v>
      </c>
      <c r="I3921" s="25"/>
      <c r="J3921" s="12">
        <v>225</v>
      </c>
      <c r="K3921" s="12">
        <v>1</v>
      </c>
      <c r="L3921" s="25" t="s">
        <v>13</v>
      </c>
      <c r="M3921" s="10"/>
      <c r="N3921" s="15"/>
      <c r="O3921" s="15"/>
      <c r="P3921" s="4"/>
      <c r="Q3921" s="65"/>
      <c r="R3921" s="42"/>
      <c r="S3921" s="44"/>
      <c r="T3921" s="44"/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  <c r="AE3921" s="5"/>
      <c r="AF3921" s="5"/>
      <c r="AG3921" s="5"/>
      <c r="AH3921" s="40"/>
      <c r="AI3921" s="3"/>
      <c r="AJ3921" s="3"/>
      <c r="AK3921" s="3"/>
      <c r="AL3921" s="3"/>
      <c r="AM3921" s="3"/>
      <c r="AN3921" s="3"/>
      <c r="AO3921" s="3"/>
      <c r="AP3921" s="3"/>
      <c r="AQ3921" s="3"/>
      <c r="AR3921" s="3"/>
      <c r="AS3921" s="3"/>
      <c r="AT3921" s="51"/>
      <c r="AU3921" s="48"/>
      <c r="AV3921" s="52"/>
      <c r="AW3921" s="52"/>
    </row>
    <row r="3922" spans="1:49" ht="15" customHeight="1" x14ac:dyDescent="0.25">
      <c r="A3922" s="11">
        <f t="shared" si="1013"/>
        <v>3919</v>
      </c>
      <c r="B3922" s="29">
        <v>34966</v>
      </c>
      <c r="C3922" s="25">
        <v>23</v>
      </c>
      <c r="D3922" s="12">
        <v>31.4</v>
      </c>
      <c r="E3922" s="25">
        <v>26.4</v>
      </c>
      <c r="F3922" s="35">
        <v>91</v>
      </c>
      <c r="G3922" s="25">
        <v>0</v>
      </c>
      <c r="H3922" s="13">
        <v>2.5</v>
      </c>
      <c r="I3922" s="25"/>
      <c r="J3922" s="12">
        <v>180</v>
      </c>
      <c r="K3922" s="12">
        <v>0</v>
      </c>
      <c r="L3922" s="25" t="s">
        <v>13</v>
      </c>
      <c r="M3922" s="10"/>
      <c r="N3922" s="15"/>
      <c r="O3922" s="15"/>
      <c r="P3922" s="4"/>
      <c r="Q3922" s="65"/>
      <c r="R3922" s="42"/>
      <c r="S3922" s="44"/>
      <c r="T3922" s="44"/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  <c r="AE3922" s="5"/>
      <c r="AF3922" s="5"/>
      <c r="AG3922" s="5"/>
      <c r="AH3922" s="40"/>
      <c r="AI3922" s="3"/>
      <c r="AJ3922" s="3"/>
      <c r="AK3922" s="3"/>
      <c r="AL3922" s="3"/>
      <c r="AM3922" s="3"/>
      <c r="AN3922" s="3"/>
      <c r="AO3922" s="3"/>
      <c r="AP3922" s="3"/>
      <c r="AQ3922" s="3"/>
      <c r="AR3922" s="3"/>
      <c r="AS3922" s="3"/>
      <c r="AT3922" s="51"/>
      <c r="AU3922" s="48"/>
      <c r="AV3922" s="52"/>
      <c r="AW3922" s="52"/>
    </row>
    <row r="3923" spans="1:49" ht="15" customHeight="1" x14ac:dyDescent="0.25">
      <c r="A3923" s="11">
        <f t="shared" si="1013"/>
        <v>3920</v>
      </c>
      <c r="B3923" s="29">
        <v>34967</v>
      </c>
      <c r="C3923" s="25">
        <v>22</v>
      </c>
      <c r="D3923" s="12">
        <v>27</v>
      </c>
      <c r="E3923" s="25">
        <v>24.1</v>
      </c>
      <c r="F3923" s="35">
        <v>96</v>
      </c>
      <c r="G3923" s="25">
        <v>116</v>
      </c>
      <c r="H3923" s="13">
        <v>3</v>
      </c>
      <c r="I3923" s="25"/>
      <c r="J3923" s="12">
        <v>180</v>
      </c>
      <c r="K3923" s="12">
        <v>0</v>
      </c>
      <c r="L3923" s="25" t="s">
        <v>11</v>
      </c>
      <c r="M3923" s="10"/>
      <c r="N3923" s="15"/>
      <c r="O3923" s="15"/>
      <c r="P3923" s="4"/>
      <c r="Q3923" s="65"/>
      <c r="R3923" s="42"/>
      <c r="S3923" s="44"/>
      <c r="T3923" s="44"/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  <c r="AE3923" s="5"/>
      <c r="AF3923" s="5"/>
      <c r="AG3923" s="5"/>
      <c r="AH3923" s="40"/>
      <c r="AI3923" s="3"/>
      <c r="AJ3923" s="3"/>
      <c r="AK3923" s="3"/>
      <c r="AL3923" s="3"/>
      <c r="AM3923" s="3"/>
      <c r="AN3923" s="3"/>
      <c r="AO3923" s="3"/>
      <c r="AP3923" s="3"/>
      <c r="AQ3923" s="3"/>
      <c r="AR3923" s="3"/>
      <c r="AS3923" s="3"/>
      <c r="AT3923" s="51"/>
      <c r="AU3923" s="48"/>
      <c r="AV3923" s="52"/>
      <c r="AW3923" s="52"/>
    </row>
    <row r="3924" spans="1:49" ht="15" customHeight="1" x14ac:dyDescent="0.25">
      <c r="A3924" s="11">
        <f t="shared" si="1013"/>
        <v>3921</v>
      </c>
      <c r="B3924" s="29">
        <v>34968</v>
      </c>
      <c r="C3924" s="25">
        <v>22</v>
      </c>
      <c r="D3924" s="12">
        <v>31.2</v>
      </c>
      <c r="E3924" s="25">
        <v>25</v>
      </c>
      <c r="F3924" s="35">
        <v>94</v>
      </c>
      <c r="G3924" s="25">
        <v>33</v>
      </c>
      <c r="H3924" s="13">
        <v>3.4</v>
      </c>
      <c r="I3924" s="25"/>
      <c r="J3924" s="12">
        <v>90</v>
      </c>
      <c r="K3924" s="12">
        <v>1</v>
      </c>
      <c r="L3924" s="25" t="s">
        <v>13</v>
      </c>
      <c r="M3924" s="10"/>
      <c r="N3924" s="15"/>
      <c r="O3924" s="15"/>
      <c r="P3924" s="4"/>
      <c r="Q3924" s="65"/>
      <c r="R3924" s="42"/>
      <c r="S3924" s="44"/>
      <c r="T3924" s="44"/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  <c r="AE3924" s="5"/>
      <c r="AF3924" s="5"/>
      <c r="AG3924" s="5"/>
      <c r="AH3924" s="40"/>
      <c r="AI3924" s="3"/>
      <c r="AJ3924" s="3"/>
      <c r="AK3924" s="3"/>
      <c r="AL3924" s="3"/>
      <c r="AM3924" s="3"/>
      <c r="AN3924" s="3"/>
      <c r="AO3924" s="3"/>
      <c r="AP3924" s="3"/>
      <c r="AQ3924" s="3"/>
      <c r="AR3924" s="3"/>
      <c r="AS3924" s="3"/>
      <c r="AT3924" s="51"/>
      <c r="AU3924" s="48"/>
      <c r="AV3924" s="52"/>
      <c r="AW3924" s="52"/>
    </row>
    <row r="3925" spans="1:49" ht="15" customHeight="1" x14ac:dyDescent="0.25">
      <c r="A3925" s="11">
        <f t="shared" si="1013"/>
        <v>3922</v>
      </c>
      <c r="B3925" s="29">
        <v>34969</v>
      </c>
      <c r="C3925" s="25">
        <v>22</v>
      </c>
      <c r="D3925" s="12">
        <v>31.6</v>
      </c>
      <c r="E3925" s="25">
        <v>25.3</v>
      </c>
      <c r="F3925" s="35">
        <v>94</v>
      </c>
      <c r="G3925" s="25">
        <v>23</v>
      </c>
      <c r="H3925" s="13">
        <v>2.2000000000000002</v>
      </c>
      <c r="I3925" s="25"/>
      <c r="J3925" s="12">
        <v>315</v>
      </c>
      <c r="K3925" s="12">
        <v>1</v>
      </c>
      <c r="L3925" s="25" t="s">
        <v>16</v>
      </c>
      <c r="M3925" s="10"/>
      <c r="N3925" s="15"/>
      <c r="O3925" s="15"/>
      <c r="P3925" s="4"/>
      <c r="Q3925" s="65"/>
      <c r="R3925" s="42"/>
      <c r="S3925" s="44"/>
      <c r="T3925" s="44"/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  <c r="AE3925" s="5"/>
      <c r="AF3925" s="5"/>
      <c r="AG3925" s="5"/>
      <c r="AH3925" s="40"/>
      <c r="AI3925" s="3"/>
      <c r="AJ3925" s="3"/>
      <c r="AK3925" s="3"/>
      <c r="AL3925" s="3"/>
      <c r="AM3925" s="3"/>
      <c r="AN3925" s="3"/>
      <c r="AO3925" s="3"/>
      <c r="AP3925" s="3"/>
      <c r="AQ3925" s="3"/>
      <c r="AR3925" s="3"/>
      <c r="AS3925" s="3"/>
      <c r="AT3925" s="51"/>
      <c r="AU3925" s="48"/>
      <c r="AV3925" s="52"/>
      <c r="AW3925" s="52"/>
    </row>
    <row r="3926" spans="1:49" ht="15" customHeight="1" x14ac:dyDescent="0.25">
      <c r="A3926" s="11">
        <f t="shared" si="1013"/>
        <v>3923</v>
      </c>
      <c r="B3926" s="29">
        <v>34970</v>
      </c>
      <c r="C3926" s="25">
        <v>23</v>
      </c>
      <c r="D3926" s="12">
        <v>28</v>
      </c>
      <c r="E3926" s="25">
        <v>24</v>
      </c>
      <c r="F3926" s="35">
        <v>96</v>
      </c>
      <c r="G3926" s="25">
        <v>28</v>
      </c>
      <c r="H3926" s="13">
        <v>0</v>
      </c>
      <c r="I3926" s="25"/>
      <c r="J3926" s="12">
        <v>225</v>
      </c>
      <c r="K3926" s="12">
        <v>0</v>
      </c>
      <c r="L3926" s="25" t="s">
        <v>13</v>
      </c>
      <c r="M3926" s="10"/>
      <c r="N3926" s="15"/>
      <c r="O3926" s="15"/>
      <c r="P3926" s="4"/>
      <c r="Q3926" s="65"/>
      <c r="R3926" s="42"/>
      <c r="S3926" s="44"/>
      <c r="T3926" s="44"/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  <c r="AE3926" s="5"/>
      <c r="AF3926" s="5"/>
      <c r="AG3926" s="5"/>
      <c r="AH3926" s="40"/>
      <c r="AI3926" s="3"/>
      <c r="AJ3926" s="3"/>
      <c r="AK3926" s="3"/>
      <c r="AL3926" s="3"/>
      <c r="AM3926" s="3"/>
      <c r="AN3926" s="3"/>
      <c r="AO3926" s="3"/>
      <c r="AP3926" s="3"/>
      <c r="AQ3926" s="3"/>
      <c r="AR3926" s="3"/>
      <c r="AS3926" s="3"/>
      <c r="AT3926" s="51"/>
      <c r="AU3926" s="48"/>
      <c r="AV3926" s="52"/>
      <c r="AW3926" s="52"/>
    </row>
    <row r="3927" spans="1:49" ht="15" customHeight="1" x14ac:dyDescent="0.25">
      <c r="A3927" s="11">
        <f t="shared" si="1013"/>
        <v>3924</v>
      </c>
      <c r="B3927" s="29">
        <v>34971</v>
      </c>
      <c r="C3927" s="25">
        <v>22</v>
      </c>
      <c r="D3927" s="12">
        <v>28.8</v>
      </c>
      <c r="E3927" s="25">
        <v>24.6</v>
      </c>
      <c r="F3927" s="35">
        <v>88</v>
      </c>
      <c r="G3927" s="25">
        <v>85</v>
      </c>
      <c r="H3927" s="13">
        <v>0.3</v>
      </c>
      <c r="I3927" s="25"/>
      <c r="J3927" s="12">
        <v>270</v>
      </c>
      <c r="K3927" s="12">
        <v>1</v>
      </c>
      <c r="L3927" s="25" t="s">
        <v>13</v>
      </c>
      <c r="M3927" s="10"/>
      <c r="N3927" s="15"/>
      <c r="O3927" s="15"/>
      <c r="P3927" s="4"/>
      <c r="Q3927" s="65"/>
      <c r="R3927" s="42"/>
      <c r="S3927" s="44"/>
      <c r="T3927" s="44"/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  <c r="AE3927" s="5"/>
      <c r="AF3927" s="5"/>
      <c r="AG3927" s="5"/>
      <c r="AH3927" s="40"/>
      <c r="AI3927" s="3"/>
      <c r="AJ3927" s="3"/>
      <c r="AK3927" s="3"/>
      <c r="AL3927" s="3"/>
      <c r="AM3927" s="3"/>
      <c r="AN3927" s="3"/>
      <c r="AO3927" s="3"/>
      <c r="AP3927" s="3"/>
      <c r="AQ3927" s="3"/>
      <c r="AR3927" s="3"/>
      <c r="AS3927" s="3"/>
      <c r="AT3927" s="51"/>
      <c r="AU3927" s="48"/>
      <c r="AV3927" s="52"/>
      <c r="AW3927" s="52"/>
    </row>
    <row r="3928" spans="1:49" ht="15" customHeight="1" x14ac:dyDescent="0.25">
      <c r="A3928" s="11">
        <f t="shared" si="1013"/>
        <v>3925</v>
      </c>
      <c r="B3928" s="29">
        <v>34972</v>
      </c>
      <c r="C3928" s="25">
        <v>22</v>
      </c>
      <c r="D3928" s="12">
        <v>26.2</v>
      </c>
      <c r="E3928" s="25">
        <v>24</v>
      </c>
      <c r="F3928" s="35">
        <v>93</v>
      </c>
      <c r="G3928" s="25">
        <v>27</v>
      </c>
      <c r="H3928" s="13">
        <v>0</v>
      </c>
      <c r="I3928" s="25"/>
      <c r="J3928" s="12">
        <v>225</v>
      </c>
      <c r="K3928" s="12">
        <v>1</v>
      </c>
      <c r="L3928" s="25" t="s">
        <v>13</v>
      </c>
      <c r="M3928" s="10"/>
      <c r="N3928" s="15"/>
      <c r="O3928" s="15"/>
      <c r="P3928" s="4"/>
      <c r="Q3928" s="65"/>
      <c r="R3928" s="42"/>
      <c r="S3928" s="44"/>
      <c r="T3928" s="44"/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  <c r="AE3928" s="5"/>
      <c r="AF3928" s="5"/>
      <c r="AG3928" s="5"/>
      <c r="AH3928" s="40"/>
      <c r="AI3928" s="3"/>
      <c r="AJ3928" s="3"/>
      <c r="AK3928" s="3"/>
      <c r="AL3928" s="3"/>
      <c r="AM3928" s="3"/>
      <c r="AN3928" s="3"/>
      <c r="AO3928" s="3"/>
      <c r="AP3928" s="3"/>
      <c r="AQ3928" s="3"/>
      <c r="AR3928" s="3"/>
      <c r="AS3928" s="3"/>
      <c r="AT3928" s="51"/>
      <c r="AU3928" s="48"/>
      <c r="AV3928" s="52"/>
      <c r="AW3928" s="52"/>
    </row>
    <row r="3929" spans="1:49" ht="15" customHeight="1" x14ac:dyDescent="0.25">
      <c r="A3929" s="11">
        <f t="shared" si="1013"/>
        <v>3926</v>
      </c>
      <c r="B3929" s="29">
        <v>34973</v>
      </c>
      <c r="C3929" s="25">
        <v>21</v>
      </c>
      <c r="D3929" s="12">
        <v>31.8</v>
      </c>
      <c r="E3929" s="25">
        <v>25</v>
      </c>
      <c r="F3929" s="35">
        <v>82</v>
      </c>
      <c r="G3929" s="25">
        <v>12</v>
      </c>
      <c r="H3929" s="13">
        <v>5.5</v>
      </c>
      <c r="I3929" s="25"/>
      <c r="J3929" s="12">
        <v>225</v>
      </c>
      <c r="K3929" s="12">
        <v>2</v>
      </c>
      <c r="L3929" s="25" t="s">
        <v>13</v>
      </c>
      <c r="M3929" s="10"/>
      <c r="N3929" s="15"/>
      <c r="O3929" s="15"/>
      <c r="P3929" s="4"/>
      <c r="Q3929" s="65"/>
      <c r="R3929" s="42"/>
      <c r="S3929" s="44"/>
      <c r="T3929" s="44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  <c r="AG3929" s="5"/>
      <c r="AH3929" s="40"/>
      <c r="AI3929" s="3"/>
      <c r="AJ3929" s="3"/>
      <c r="AK3929" s="3"/>
      <c r="AL3929" s="3"/>
      <c r="AM3929" s="3"/>
      <c r="AN3929" s="3"/>
      <c r="AO3929" s="3"/>
      <c r="AP3929" s="3"/>
      <c r="AQ3929" s="3"/>
      <c r="AR3929" s="3"/>
      <c r="AS3929" s="3"/>
      <c r="AT3929" s="51"/>
      <c r="AU3929" s="48"/>
      <c r="AV3929" s="52"/>
      <c r="AW3929" s="52"/>
    </row>
    <row r="3930" spans="1:49" ht="15" customHeight="1" x14ac:dyDescent="0.25">
      <c r="A3930" s="11">
        <f t="shared" si="1013"/>
        <v>3927</v>
      </c>
      <c r="B3930" s="29">
        <v>34974</v>
      </c>
      <c r="C3930" s="25">
        <v>20</v>
      </c>
      <c r="D3930" s="12">
        <v>32.6</v>
      </c>
      <c r="E3930" s="25">
        <v>24.5</v>
      </c>
      <c r="F3930" s="35">
        <v>84</v>
      </c>
      <c r="G3930" s="25">
        <v>0</v>
      </c>
      <c r="H3930" s="13">
        <v>7.8</v>
      </c>
      <c r="I3930" s="25"/>
      <c r="J3930" s="12">
        <v>225</v>
      </c>
      <c r="K3930" s="12">
        <v>1</v>
      </c>
      <c r="L3930" s="25" t="s">
        <v>13</v>
      </c>
      <c r="M3930" s="10"/>
      <c r="N3930" s="15"/>
      <c r="O3930" s="15"/>
      <c r="P3930" s="4"/>
      <c r="Q3930" s="65"/>
      <c r="R3930" s="42"/>
      <c r="S3930" s="44"/>
      <c r="T3930" s="44"/>
      <c r="U3930" s="5"/>
      <c r="V3930" s="5"/>
      <c r="W3930" s="5"/>
      <c r="X3930" s="5"/>
      <c r="Y3930" s="5"/>
      <c r="Z3930" s="5"/>
      <c r="AA3930" s="5"/>
      <c r="AB3930" s="5"/>
      <c r="AC3930" s="5"/>
      <c r="AD3930" s="5"/>
      <c r="AE3930" s="5"/>
      <c r="AF3930" s="5"/>
      <c r="AG3930" s="5"/>
      <c r="AH3930" s="40"/>
      <c r="AI3930" s="3"/>
      <c r="AJ3930" s="3"/>
      <c r="AK3930" s="3"/>
      <c r="AL3930" s="3"/>
      <c r="AM3930" s="3"/>
      <c r="AN3930" s="3"/>
      <c r="AO3930" s="3"/>
      <c r="AP3930" s="3"/>
      <c r="AQ3930" s="3"/>
      <c r="AR3930" s="3"/>
      <c r="AS3930" s="3"/>
      <c r="AT3930" s="51"/>
      <c r="AU3930" s="48"/>
      <c r="AV3930" s="52"/>
      <c r="AW3930" s="52"/>
    </row>
    <row r="3931" spans="1:49" ht="15" customHeight="1" x14ac:dyDescent="0.25">
      <c r="A3931" s="11">
        <f t="shared" si="1013"/>
        <v>3928</v>
      </c>
      <c r="B3931" s="29">
        <v>34975</v>
      </c>
      <c r="C3931" s="25">
        <v>21</v>
      </c>
      <c r="D3931" s="12">
        <v>30.4</v>
      </c>
      <c r="E3931" s="25">
        <v>24.2</v>
      </c>
      <c r="F3931" s="35">
        <v>89</v>
      </c>
      <c r="G3931" s="25">
        <v>0</v>
      </c>
      <c r="H3931" s="13">
        <v>0.4</v>
      </c>
      <c r="I3931" s="25"/>
      <c r="J3931" s="12">
        <v>225</v>
      </c>
      <c r="K3931" s="12">
        <v>0</v>
      </c>
      <c r="L3931" s="25" t="s">
        <v>13</v>
      </c>
      <c r="M3931" s="10"/>
      <c r="N3931" s="15"/>
      <c r="O3931" s="15"/>
      <c r="P3931" s="4"/>
      <c r="Q3931" s="65"/>
      <c r="R3931" s="42"/>
      <c r="S3931" s="44"/>
      <c r="T3931" s="44"/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  <c r="AE3931" s="5"/>
      <c r="AF3931" s="5"/>
      <c r="AG3931" s="5"/>
      <c r="AH3931" s="40"/>
      <c r="AI3931" s="3"/>
      <c r="AJ3931" s="3"/>
      <c r="AK3931" s="3"/>
      <c r="AL3931" s="3"/>
      <c r="AM3931" s="3"/>
      <c r="AN3931" s="3"/>
      <c r="AO3931" s="3"/>
      <c r="AP3931" s="3"/>
      <c r="AQ3931" s="3"/>
      <c r="AR3931" s="3"/>
      <c r="AS3931" s="3"/>
      <c r="AT3931" s="51"/>
      <c r="AU3931" s="48"/>
      <c r="AV3931" s="52"/>
      <c r="AW3931" s="52"/>
    </row>
    <row r="3932" spans="1:49" ht="15" customHeight="1" x14ac:dyDescent="0.25">
      <c r="A3932" s="11">
        <f t="shared" si="1013"/>
        <v>3929</v>
      </c>
      <c r="B3932" s="29">
        <v>34976</v>
      </c>
      <c r="C3932" s="25">
        <v>22</v>
      </c>
      <c r="D3932" s="12">
        <v>32.799999999999997</v>
      </c>
      <c r="E3932" s="25">
        <v>23.6</v>
      </c>
      <c r="F3932" s="35">
        <v>83</v>
      </c>
      <c r="G3932" s="25">
        <v>0</v>
      </c>
      <c r="H3932" s="13">
        <v>7.8</v>
      </c>
      <c r="I3932" s="25"/>
      <c r="J3932" s="12">
        <v>225</v>
      </c>
      <c r="K3932" s="12">
        <v>2</v>
      </c>
      <c r="L3932" s="25" t="s">
        <v>13</v>
      </c>
      <c r="M3932" s="10"/>
      <c r="N3932" s="15"/>
      <c r="O3932" s="15"/>
      <c r="P3932" s="4"/>
      <c r="Q3932" s="65"/>
      <c r="R3932" s="42"/>
      <c r="S3932" s="44"/>
      <c r="T3932" s="44"/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  <c r="AE3932" s="5"/>
      <c r="AF3932" s="5"/>
      <c r="AG3932" s="5"/>
      <c r="AH3932" s="40"/>
      <c r="AI3932" s="3"/>
      <c r="AJ3932" s="3"/>
      <c r="AK3932" s="3"/>
      <c r="AL3932" s="3"/>
      <c r="AM3932" s="3"/>
      <c r="AN3932" s="3"/>
      <c r="AO3932" s="3"/>
      <c r="AP3932" s="3"/>
      <c r="AQ3932" s="3"/>
      <c r="AR3932" s="3"/>
      <c r="AS3932" s="3"/>
      <c r="AT3932" s="51"/>
      <c r="AU3932" s="48"/>
      <c r="AV3932" s="52"/>
      <c r="AW3932" s="52"/>
    </row>
    <row r="3933" spans="1:49" ht="15" customHeight="1" x14ac:dyDescent="0.25">
      <c r="A3933" s="11">
        <f t="shared" si="1013"/>
        <v>3930</v>
      </c>
      <c r="B3933" s="29">
        <v>34977</v>
      </c>
      <c r="C3933" s="25">
        <v>23</v>
      </c>
      <c r="D3933" s="12">
        <v>31.8</v>
      </c>
      <c r="E3933" s="25">
        <v>26.2</v>
      </c>
      <c r="F3933" s="35">
        <v>86</v>
      </c>
      <c r="G3933" s="25">
        <v>0</v>
      </c>
      <c r="H3933" s="13">
        <v>5.2</v>
      </c>
      <c r="I3933" s="25"/>
      <c r="J3933" s="12">
        <v>270</v>
      </c>
      <c r="K3933" s="12">
        <v>2</v>
      </c>
      <c r="L3933" s="25" t="s">
        <v>15</v>
      </c>
      <c r="M3933" s="10"/>
      <c r="N3933" s="15"/>
      <c r="O3933" s="15"/>
      <c r="P3933" s="4"/>
      <c r="Q3933" s="65"/>
      <c r="R3933" s="42"/>
      <c r="S3933" s="44"/>
      <c r="T3933" s="44"/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  <c r="AE3933" s="5"/>
      <c r="AF3933" s="5"/>
      <c r="AG3933" s="5"/>
      <c r="AH3933" s="40"/>
      <c r="AI3933" s="3"/>
      <c r="AJ3933" s="3"/>
      <c r="AK3933" s="3"/>
      <c r="AL3933" s="3"/>
      <c r="AM3933" s="3"/>
      <c r="AN3933" s="3"/>
      <c r="AO3933" s="3"/>
      <c r="AP3933" s="3"/>
      <c r="AQ3933" s="3"/>
      <c r="AR3933" s="3"/>
      <c r="AS3933" s="3"/>
      <c r="AT3933" s="51"/>
      <c r="AU3933" s="48"/>
      <c r="AV3933" s="52"/>
      <c r="AW3933" s="52"/>
    </row>
    <row r="3934" spans="1:49" ht="15" customHeight="1" x14ac:dyDescent="0.25">
      <c r="A3934" s="11">
        <f t="shared" si="1013"/>
        <v>3931</v>
      </c>
      <c r="B3934" s="29">
        <v>34978</v>
      </c>
      <c r="C3934" s="25">
        <v>23</v>
      </c>
      <c r="D3934" s="12">
        <v>31.6</v>
      </c>
      <c r="E3934" s="25">
        <v>25.2</v>
      </c>
      <c r="F3934" s="35">
        <v>88</v>
      </c>
      <c r="G3934" s="25">
        <v>0</v>
      </c>
      <c r="H3934" s="13">
        <v>3</v>
      </c>
      <c r="I3934" s="25"/>
      <c r="J3934" s="12">
        <v>270</v>
      </c>
      <c r="K3934" s="12">
        <v>0</v>
      </c>
      <c r="L3934" s="25" t="s">
        <v>15</v>
      </c>
      <c r="M3934" s="10"/>
      <c r="N3934" s="15"/>
      <c r="O3934" s="15"/>
      <c r="P3934" s="4"/>
      <c r="Q3934" s="65"/>
      <c r="R3934" s="42"/>
      <c r="S3934" s="44"/>
      <c r="T3934" s="44"/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  <c r="AE3934" s="5"/>
      <c r="AF3934" s="5"/>
      <c r="AG3934" s="5"/>
      <c r="AH3934" s="40"/>
      <c r="AI3934" s="3"/>
      <c r="AJ3934" s="3"/>
      <c r="AK3934" s="3"/>
      <c r="AL3934" s="3"/>
      <c r="AM3934" s="3"/>
      <c r="AN3934" s="3"/>
      <c r="AO3934" s="3"/>
      <c r="AP3934" s="3"/>
      <c r="AQ3934" s="3"/>
      <c r="AR3934" s="3"/>
      <c r="AS3934" s="3"/>
      <c r="AT3934" s="51"/>
      <c r="AU3934" s="48"/>
      <c r="AV3934" s="52"/>
      <c r="AW3934" s="52"/>
    </row>
    <row r="3935" spans="1:49" ht="15" customHeight="1" x14ac:dyDescent="0.25">
      <c r="A3935" s="11">
        <f t="shared" si="1013"/>
        <v>3932</v>
      </c>
      <c r="B3935" s="29">
        <v>34979</v>
      </c>
      <c r="C3935" s="25">
        <v>22</v>
      </c>
      <c r="D3935" s="12">
        <v>32.4</v>
      </c>
      <c r="E3935" s="25">
        <v>26.3</v>
      </c>
      <c r="F3935" s="35">
        <v>86</v>
      </c>
      <c r="G3935" s="25">
        <v>0</v>
      </c>
      <c r="H3935" s="13">
        <v>8</v>
      </c>
      <c r="I3935" s="25"/>
      <c r="J3935" s="12">
        <v>225</v>
      </c>
      <c r="K3935" s="12">
        <v>1</v>
      </c>
      <c r="L3935" s="25" t="s">
        <v>13</v>
      </c>
      <c r="M3935" s="10"/>
      <c r="N3935" s="15"/>
      <c r="O3935" s="15"/>
      <c r="P3935" s="4"/>
      <c r="Q3935" s="65"/>
      <c r="R3935" s="42"/>
      <c r="S3935" s="44"/>
      <c r="T3935" s="44"/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  <c r="AE3935" s="5"/>
      <c r="AF3935" s="5"/>
      <c r="AG3935" s="5"/>
      <c r="AH3935" s="40"/>
      <c r="AI3935" s="3"/>
      <c r="AJ3935" s="3"/>
      <c r="AK3935" s="3"/>
      <c r="AL3935" s="3"/>
      <c r="AM3935" s="3"/>
      <c r="AN3935" s="3"/>
      <c r="AO3935" s="3"/>
      <c r="AP3935" s="3"/>
      <c r="AQ3935" s="3"/>
      <c r="AR3935" s="3"/>
      <c r="AS3935" s="3"/>
      <c r="AT3935" s="51"/>
      <c r="AU3935" s="48"/>
      <c r="AV3935" s="52"/>
      <c r="AW3935" s="52"/>
    </row>
    <row r="3936" spans="1:49" ht="15" customHeight="1" x14ac:dyDescent="0.25">
      <c r="A3936" s="11">
        <f t="shared" si="1013"/>
        <v>3933</v>
      </c>
      <c r="B3936" s="29">
        <v>34980</v>
      </c>
      <c r="C3936" s="25">
        <v>23</v>
      </c>
      <c r="D3936" s="12">
        <v>31.4</v>
      </c>
      <c r="E3936" s="25">
        <v>25.4</v>
      </c>
      <c r="F3936" s="35">
        <v>86</v>
      </c>
      <c r="G3936" s="25">
        <v>0</v>
      </c>
      <c r="H3936" s="13">
        <v>3.1</v>
      </c>
      <c r="I3936" s="25"/>
      <c r="J3936" s="12">
        <v>270</v>
      </c>
      <c r="K3936" s="12">
        <v>1</v>
      </c>
      <c r="L3936" s="25" t="s">
        <v>15</v>
      </c>
      <c r="M3936" s="10"/>
      <c r="N3936" s="15"/>
      <c r="O3936" s="15"/>
      <c r="P3936" s="4"/>
      <c r="Q3936" s="65"/>
      <c r="R3936" s="42"/>
      <c r="S3936" s="44"/>
      <c r="T3936" s="44"/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  <c r="AE3936" s="5"/>
      <c r="AF3936" s="5"/>
      <c r="AG3936" s="5"/>
      <c r="AH3936" s="40"/>
      <c r="AI3936" s="3"/>
      <c r="AJ3936" s="3"/>
      <c r="AK3936" s="3"/>
      <c r="AL3936" s="3"/>
      <c r="AM3936" s="3"/>
      <c r="AN3936" s="3"/>
      <c r="AO3936" s="3"/>
      <c r="AP3936" s="3"/>
      <c r="AQ3936" s="3"/>
      <c r="AR3936" s="3"/>
      <c r="AS3936" s="3"/>
      <c r="AT3936" s="51"/>
      <c r="AU3936" s="48"/>
      <c r="AV3936" s="52"/>
      <c r="AW3936" s="52"/>
    </row>
    <row r="3937" spans="1:49" ht="15" customHeight="1" x14ac:dyDescent="0.25">
      <c r="A3937" s="11">
        <f t="shared" si="1013"/>
        <v>3934</v>
      </c>
      <c r="B3937" s="29">
        <v>34981</v>
      </c>
      <c r="C3937" s="25">
        <v>24</v>
      </c>
      <c r="D3937" s="12">
        <v>29</v>
      </c>
      <c r="E3937" s="25">
        <v>24.6</v>
      </c>
      <c r="F3937" s="35">
        <v>94</v>
      </c>
      <c r="G3937" s="25">
        <v>2</v>
      </c>
      <c r="H3937" s="13">
        <v>0.6</v>
      </c>
      <c r="I3937" s="25"/>
      <c r="J3937" s="12">
        <v>360</v>
      </c>
      <c r="K3937" s="12">
        <v>0</v>
      </c>
      <c r="L3937" s="25" t="s">
        <v>11</v>
      </c>
      <c r="M3937" s="10"/>
      <c r="N3937" s="15"/>
      <c r="O3937" s="15"/>
      <c r="P3937" s="4"/>
      <c r="Q3937" s="65"/>
      <c r="R3937" s="42"/>
      <c r="S3937" s="44"/>
      <c r="T3937" s="44"/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  <c r="AE3937" s="5"/>
      <c r="AF3937" s="5"/>
      <c r="AG3937" s="5"/>
      <c r="AH3937" s="40"/>
      <c r="AI3937" s="3"/>
      <c r="AJ3937" s="3"/>
      <c r="AK3937" s="3"/>
      <c r="AL3937" s="3"/>
      <c r="AM3937" s="3"/>
      <c r="AN3937" s="3"/>
      <c r="AO3937" s="3"/>
      <c r="AP3937" s="3"/>
      <c r="AQ3937" s="3"/>
      <c r="AR3937" s="3"/>
      <c r="AS3937" s="3"/>
      <c r="AT3937" s="51"/>
      <c r="AU3937" s="48"/>
      <c r="AV3937" s="52"/>
      <c r="AW3937" s="52"/>
    </row>
    <row r="3938" spans="1:49" ht="15" customHeight="1" x14ac:dyDescent="0.25">
      <c r="A3938" s="11">
        <f t="shared" si="1013"/>
        <v>3935</v>
      </c>
      <c r="B3938" s="29">
        <v>34982</v>
      </c>
      <c r="C3938" s="25">
        <v>21</v>
      </c>
      <c r="D3938" s="12">
        <v>31.6</v>
      </c>
      <c r="E3938" s="25">
        <v>24.5</v>
      </c>
      <c r="F3938" s="35">
        <v>89</v>
      </c>
      <c r="G3938" s="25">
        <v>23</v>
      </c>
      <c r="H3938" s="13">
        <v>7</v>
      </c>
      <c r="I3938" s="25"/>
      <c r="J3938" s="12">
        <v>270</v>
      </c>
      <c r="K3938" s="12">
        <v>1</v>
      </c>
      <c r="L3938" s="25" t="s">
        <v>15</v>
      </c>
      <c r="M3938" s="10"/>
      <c r="N3938" s="15"/>
      <c r="O3938" s="15"/>
      <c r="P3938" s="4"/>
      <c r="Q3938" s="65"/>
      <c r="R3938" s="42"/>
      <c r="S3938" s="44"/>
      <c r="T3938" s="44"/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  <c r="AE3938" s="5"/>
      <c r="AF3938" s="5"/>
      <c r="AG3938" s="5"/>
      <c r="AH3938" s="40"/>
      <c r="AI3938" s="3"/>
      <c r="AJ3938" s="3"/>
      <c r="AK3938" s="3"/>
      <c r="AL3938" s="3"/>
      <c r="AM3938" s="3"/>
      <c r="AN3938" s="3"/>
      <c r="AO3938" s="3"/>
      <c r="AP3938" s="3"/>
      <c r="AQ3938" s="3"/>
      <c r="AR3938" s="3"/>
      <c r="AS3938" s="3"/>
      <c r="AT3938" s="51"/>
      <c r="AU3938" s="48"/>
      <c r="AV3938" s="52"/>
      <c r="AW3938" s="52"/>
    </row>
    <row r="3939" spans="1:49" ht="15" customHeight="1" x14ac:dyDescent="0.25">
      <c r="A3939" s="11">
        <f t="shared" si="1013"/>
        <v>3936</v>
      </c>
      <c r="B3939" s="29">
        <v>34983</v>
      </c>
      <c r="C3939" s="25">
        <v>22</v>
      </c>
      <c r="D3939" s="12">
        <v>30.6</v>
      </c>
      <c r="E3939" s="25">
        <v>24.8</v>
      </c>
      <c r="F3939" s="35">
        <v>91</v>
      </c>
      <c r="G3939" s="25">
        <v>46</v>
      </c>
      <c r="H3939" s="13">
        <v>1.5</v>
      </c>
      <c r="I3939" s="25"/>
      <c r="J3939" s="12">
        <v>270</v>
      </c>
      <c r="K3939" s="12">
        <v>0</v>
      </c>
      <c r="L3939" s="25" t="s">
        <v>15</v>
      </c>
      <c r="M3939" s="10"/>
      <c r="N3939" s="15"/>
      <c r="O3939" s="15"/>
      <c r="P3939" s="4"/>
      <c r="Q3939" s="65"/>
      <c r="R3939" s="42"/>
      <c r="S3939" s="44"/>
      <c r="T3939" s="44"/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  <c r="AE3939" s="5"/>
      <c r="AF3939" s="5"/>
      <c r="AG3939" s="5"/>
      <c r="AH3939" s="40"/>
      <c r="AI3939" s="3"/>
      <c r="AJ3939" s="3"/>
      <c r="AK3939" s="3"/>
      <c r="AL3939" s="3"/>
      <c r="AM3939" s="3"/>
      <c r="AN3939" s="3"/>
      <c r="AO3939" s="3"/>
      <c r="AP3939" s="3"/>
      <c r="AQ3939" s="3"/>
      <c r="AR3939" s="3"/>
      <c r="AS3939" s="3"/>
      <c r="AT3939" s="51"/>
      <c r="AU3939" s="48"/>
      <c r="AV3939" s="52"/>
      <c r="AW3939" s="52"/>
    </row>
    <row r="3940" spans="1:49" ht="15" customHeight="1" x14ac:dyDescent="0.25">
      <c r="A3940" s="11">
        <f t="shared" si="1013"/>
        <v>3937</v>
      </c>
      <c r="B3940" s="29">
        <v>34984</v>
      </c>
      <c r="C3940" s="25">
        <v>23</v>
      </c>
      <c r="D3940" s="12">
        <v>32.200000000000003</v>
      </c>
      <c r="E3940" s="25">
        <v>25.7</v>
      </c>
      <c r="F3940" s="35">
        <v>89</v>
      </c>
      <c r="G3940" s="25">
        <v>0</v>
      </c>
      <c r="H3940" s="13">
        <v>5.3</v>
      </c>
      <c r="I3940" s="25"/>
      <c r="J3940" s="12">
        <v>90</v>
      </c>
      <c r="K3940" s="12">
        <v>2</v>
      </c>
      <c r="L3940" s="25" t="s">
        <v>12</v>
      </c>
      <c r="M3940" s="10"/>
      <c r="N3940" s="15"/>
      <c r="O3940" s="15"/>
      <c r="P3940" s="4"/>
      <c r="Q3940" s="65"/>
      <c r="R3940" s="42"/>
      <c r="S3940" s="44"/>
      <c r="T3940" s="44"/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  <c r="AE3940" s="5"/>
      <c r="AF3940" s="5"/>
      <c r="AG3940" s="5"/>
      <c r="AH3940" s="40"/>
      <c r="AI3940" s="3"/>
      <c r="AJ3940" s="3"/>
      <c r="AK3940" s="3"/>
      <c r="AL3940" s="3"/>
      <c r="AM3940" s="3"/>
      <c r="AN3940" s="3"/>
      <c r="AO3940" s="3"/>
      <c r="AP3940" s="3"/>
      <c r="AQ3940" s="3"/>
      <c r="AR3940" s="3"/>
      <c r="AS3940" s="3"/>
      <c r="AT3940" s="51"/>
      <c r="AU3940" s="48"/>
      <c r="AV3940" s="52"/>
      <c r="AW3940" s="52"/>
    </row>
    <row r="3941" spans="1:49" ht="15" customHeight="1" x14ac:dyDescent="0.25">
      <c r="A3941" s="11">
        <f t="shared" si="1013"/>
        <v>3938</v>
      </c>
      <c r="B3941" s="29">
        <v>34985</v>
      </c>
      <c r="C3941" s="25">
        <v>23</v>
      </c>
      <c r="D3941" s="12">
        <v>32.200000000000003</v>
      </c>
      <c r="E3941" s="25">
        <v>25.7</v>
      </c>
      <c r="F3941" s="35">
        <v>88</v>
      </c>
      <c r="G3941" s="25">
        <v>40</v>
      </c>
      <c r="H3941" s="13">
        <v>5.2</v>
      </c>
      <c r="I3941" s="25"/>
      <c r="J3941" s="12">
        <v>225</v>
      </c>
      <c r="K3941" s="12">
        <v>0</v>
      </c>
      <c r="L3941" s="25" t="s">
        <v>11</v>
      </c>
      <c r="M3941" s="10"/>
      <c r="N3941" s="15"/>
      <c r="O3941" s="15"/>
      <c r="P3941" s="4"/>
      <c r="Q3941" s="65"/>
      <c r="R3941" s="42"/>
      <c r="S3941" s="44"/>
      <c r="T3941" s="44"/>
      <c r="U3941" s="5"/>
      <c r="V3941" s="5"/>
      <c r="W3941" s="5"/>
      <c r="X3941" s="5"/>
      <c r="Y3941" s="5"/>
      <c r="Z3941" s="5"/>
      <c r="AA3941" s="5"/>
      <c r="AB3941" s="5"/>
      <c r="AC3941" s="5"/>
      <c r="AD3941" s="5"/>
      <c r="AE3941" s="5"/>
      <c r="AF3941" s="5"/>
      <c r="AG3941" s="5"/>
      <c r="AH3941" s="40"/>
      <c r="AI3941" s="3"/>
      <c r="AJ3941" s="3"/>
      <c r="AK3941" s="3"/>
      <c r="AL3941" s="3"/>
      <c r="AM3941" s="3"/>
      <c r="AN3941" s="3"/>
      <c r="AO3941" s="3"/>
      <c r="AP3941" s="3"/>
      <c r="AQ3941" s="3"/>
      <c r="AR3941" s="3"/>
      <c r="AS3941" s="3"/>
      <c r="AT3941" s="51"/>
      <c r="AU3941" s="48"/>
      <c r="AV3941" s="52"/>
      <c r="AW3941" s="52"/>
    </row>
    <row r="3942" spans="1:49" ht="15" customHeight="1" x14ac:dyDescent="0.25">
      <c r="A3942" s="11">
        <f t="shared" si="1013"/>
        <v>3939</v>
      </c>
      <c r="B3942" s="29">
        <v>34986</v>
      </c>
      <c r="C3942" s="25">
        <v>23</v>
      </c>
      <c r="D3942" s="12">
        <v>30.6</v>
      </c>
      <c r="E3942" s="25">
        <v>25.2</v>
      </c>
      <c r="F3942" s="35">
        <v>91</v>
      </c>
      <c r="G3942" s="25">
        <v>88</v>
      </c>
      <c r="H3942" s="13">
        <v>4.2</v>
      </c>
      <c r="I3942" s="25"/>
      <c r="J3942" s="12">
        <v>90</v>
      </c>
      <c r="K3942" s="12">
        <v>0</v>
      </c>
      <c r="L3942" s="25" t="s">
        <v>12</v>
      </c>
      <c r="M3942" s="10"/>
      <c r="N3942" s="15"/>
      <c r="O3942" s="15"/>
      <c r="P3942" s="4"/>
      <c r="Q3942" s="65"/>
      <c r="R3942" s="42"/>
      <c r="S3942" s="44"/>
      <c r="T3942" s="44"/>
      <c r="U3942" s="5"/>
      <c r="V3942" s="5"/>
      <c r="W3942" s="5"/>
      <c r="X3942" s="5"/>
      <c r="Y3942" s="5"/>
      <c r="Z3942" s="5"/>
      <c r="AA3942" s="5"/>
      <c r="AB3942" s="5"/>
      <c r="AC3942" s="5"/>
      <c r="AD3942" s="5"/>
      <c r="AE3942" s="5"/>
      <c r="AF3942" s="5"/>
      <c r="AG3942" s="5"/>
      <c r="AH3942" s="40"/>
      <c r="AI3942" s="3"/>
      <c r="AJ3942" s="3"/>
      <c r="AK3942" s="3"/>
      <c r="AL3942" s="3"/>
      <c r="AM3942" s="3"/>
      <c r="AN3942" s="3"/>
      <c r="AO3942" s="3"/>
      <c r="AP3942" s="3"/>
      <c r="AQ3942" s="3"/>
      <c r="AR3942" s="3"/>
      <c r="AS3942" s="3"/>
      <c r="AT3942" s="51"/>
      <c r="AU3942" s="48"/>
      <c r="AV3942" s="52"/>
      <c r="AW3942" s="52"/>
    </row>
    <row r="3943" spans="1:49" ht="15" customHeight="1" x14ac:dyDescent="0.25">
      <c r="A3943" s="11">
        <f t="shared" si="1013"/>
        <v>3940</v>
      </c>
      <c r="B3943" s="29">
        <v>34987</v>
      </c>
      <c r="C3943" s="25">
        <v>22</v>
      </c>
      <c r="D3943" s="12">
        <v>31.5</v>
      </c>
      <c r="E3943" s="25">
        <v>25.6</v>
      </c>
      <c r="F3943" s="35">
        <v>90</v>
      </c>
      <c r="G3943" s="25">
        <v>0</v>
      </c>
      <c r="H3943" s="13">
        <v>4.5999999999999996</v>
      </c>
      <c r="I3943" s="25"/>
      <c r="J3943" s="12">
        <v>270</v>
      </c>
      <c r="K3943" s="12">
        <v>1</v>
      </c>
      <c r="L3943" s="25" t="s">
        <v>15</v>
      </c>
      <c r="M3943" s="10"/>
      <c r="N3943" s="15"/>
      <c r="O3943" s="15"/>
      <c r="P3943" s="4"/>
      <c r="Q3943" s="65"/>
      <c r="R3943" s="42"/>
      <c r="S3943" s="44"/>
      <c r="T3943" s="44"/>
      <c r="U3943" s="5"/>
      <c r="V3943" s="5"/>
      <c r="W3943" s="5"/>
      <c r="X3943" s="5"/>
      <c r="Y3943" s="5"/>
      <c r="Z3943" s="5"/>
      <c r="AA3943" s="5"/>
      <c r="AB3943" s="5"/>
      <c r="AC3943" s="5"/>
      <c r="AD3943" s="5"/>
      <c r="AE3943" s="5"/>
      <c r="AF3943" s="5"/>
      <c r="AG3943" s="5"/>
      <c r="AH3943" s="40"/>
      <c r="AI3943" s="3"/>
      <c r="AJ3943" s="3"/>
      <c r="AK3943" s="3"/>
      <c r="AL3943" s="3"/>
      <c r="AM3943" s="3"/>
      <c r="AN3943" s="3"/>
      <c r="AO3943" s="3"/>
      <c r="AP3943" s="3"/>
      <c r="AQ3943" s="3"/>
      <c r="AR3943" s="3"/>
      <c r="AS3943" s="3"/>
      <c r="AT3943" s="51"/>
      <c r="AU3943" s="48"/>
      <c r="AV3943" s="52"/>
      <c r="AW3943" s="52"/>
    </row>
    <row r="3944" spans="1:49" ht="15" customHeight="1" x14ac:dyDescent="0.25">
      <c r="A3944" s="11">
        <f t="shared" si="1013"/>
        <v>3941</v>
      </c>
      <c r="B3944" s="29">
        <v>34988</v>
      </c>
      <c r="C3944" s="25">
        <v>22</v>
      </c>
      <c r="D3944" s="12">
        <v>31</v>
      </c>
      <c r="E3944" s="25">
        <v>25.2</v>
      </c>
      <c r="F3944" s="35">
        <v>90</v>
      </c>
      <c r="G3944" s="25">
        <v>2</v>
      </c>
      <c r="H3944" s="13">
        <v>5.0999999999999996</v>
      </c>
      <c r="I3944" s="25"/>
      <c r="J3944" s="12">
        <v>225</v>
      </c>
      <c r="K3944" s="12">
        <v>1</v>
      </c>
      <c r="L3944" s="25" t="s">
        <v>13</v>
      </c>
      <c r="M3944" s="10"/>
      <c r="N3944" s="15"/>
      <c r="O3944" s="15"/>
      <c r="P3944" s="4"/>
      <c r="Q3944" s="65"/>
      <c r="R3944" s="42"/>
      <c r="S3944" s="44"/>
      <c r="T3944" s="44"/>
      <c r="U3944" s="5"/>
      <c r="V3944" s="5"/>
      <c r="W3944" s="5"/>
      <c r="X3944" s="5"/>
      <c r="Y3944" s="5"/>
      <c r="Z3944" s="5"/>
      <c r="AA3944" s="5"/>
      <c r="AB3944" s="5"/>
      <c r="AC3944" s="5"/>
      <c r="AD3944" s="5"/>
      <c r="AE3944" s="5"/>
      <c r="AF3944" s="5"/>
      <c r="AG3944" s="5"/>
      <c r="AH3944" s="40"/>
      <c r="AI3944" s="3"/>
      <c r="AJ3944" s="3"/>
      <c r="AK3944" s="3"/>
      <c r="AL3944" s="3"/>
      <c r="AM3944" s="3"/>
      <c r="AN3944" s="3"/>
      <c r="AO3944" s="3"/>
      <c r="AP3944" s="3"/>
      <c r="AQ3944" s="3"/>
      <c r="AR3944" s="3"/>
      <c r="AS3944" s="3"/>
      <c r="AT3944" s="51"/>
      <c r="AU3944" s="48"/>
      <c r="AV3944" s="52"/>
      <c r="AW3944" s="52"/>
    </row>
    <row r="3945" spans="1:49" ht="15" customHeight="1" x14ac:dyDescent="0.25">
      <c r="A3945" s="11">
        <f t="shared" si="1013"/>
        <v>3942</v>
      </c>
      <c r="B3945" s="29">
        <v>34989</v>
      </c>
      <c r="C3945" s="25">
        <v>22</v>
      </c>
      <c r="D3945" s="12">
        <v>31</v>
      </c>
      <c r="E3945" s="25">
        <v>25.6</v>
      </c>
      <c r="F3945" s="35">
        <v>89</v>
      </c>
      <c r="G3945" s="25">
        <v>30</v>
      </c>
      <c r="H3945" s="13">
        <v>5.4</v>
      </c>
      <c r="I3945" s="25"/>
      <c r="J3945" s="12">
        <v>270</v>
      </c>
      <c r="K3945" s="12">
        <v>1</v>
      </c>
      <c r="L3945" s="25" t="s">
        <v>13</v>
      </c>
      <c r="M3945" s="10"/>
      <c r="N3945" s="15"/>
      <c r="O3945" s="15"/>
      <c r="P3945" s="4"/>
      <c r="Q3945" s="65"/>
      <c r="R3945" s="42"/>
      <c r="S3945" s="3"/>
      <c r="T3945" s="3"/>
      <c r="U3945" s="5"/>
      <c r="V3945" s="5"/>
      <c r="W3945" s="5"/>
      <c r="X3945" s="5"/>
      <c r="Y3945" s="5"/>
      <c r="Z3945" s="5"/>
      <c r="AA3945" s="5"/>
      <c r="AB3945" s="5"/>
      <c r="AC3945" s="5"/>
      <c r="AD3945" s="5"/>
      <c r="AE3945" s="5"/>
      <c r="AF3945" s="5"/>
      <c r="AG3945" s="5"/>
      <c r="AH3945" s="40"/>
      <c r="AI3945" s="3"/>
      <c r="AJ3945" s="3"/>
      <c r="AK3945" s="3"/>
      <c r="AL3945" s="3"/>
      <c r="AM3945" s="3"/>
      <c r="AN3945" s="3"/>
      <c r="AO3945" s="3"/>
      <c r="AP3945" s="3"/>
      <c r="AQ3945" s="3"/>
      <c r="AR3945" s="3"/>
      <c r="AS3945" s="3"/>
      <c r="AT3945" s="52"/>
      <c r="AU3945" s="52"/>
      <c r="AV3945" s="52"/>
      <c r="AW3945" s="52"/>
    </row>
    <row r="3946" spans="1:49" ht="15" customHeight="1" x14ac:dyDescent="0.25">
      <c r="A3946" s="11">
        <f t="shared" si="1013"/>
        <v>3943</v>
      </c>
      <c r="B3946" s="29">
        <v>34990</v>
      </c>
      <c r="C3946" s="25">
        <v>23</v>
      </c>
      <c r="D3946" s="12">
        <v>31.6</v>
      </c>
      <c r="E3946" s="25">
        <v>26</v>
      </c>
      <c r="F3946" s="35">
        <v>90</v>
      </c>
      <c r="G3946" s="25">
        <v>3</v>
      </c>
      <c r="H3946" s="13">
        <v>5.4</v>
      </c>
      <c r="I3946" s="25"/>
      <c r="J3946" s="12">
        <v>270</v>
      </c>
      <c r="K3946" s="12">
        <v>1</v>
      </c>
      <c r="L3946" s="25" t="s">
        <v>15</v>
      </c>
      <c r="M3946" s="10"/>
      <c r="N3946" s="15"/>
      <c r="O3946" s="15"/>
      <c r="P3946" s="4"/>
      <c r="Q3946" s="66"/>
      <c r="R3946" s="42"/>
      <c r="S3946" s="3"/>
      <c r="T3946" s="3"/>
      <c r="U3946" s="5"/>
      <c r="V3946" s="5"/>
      <c r="W3946" s="5"/>
      <c r="X3946" s="5"/>
      <c r="Y3946" s="5"/>
      <c r="Z3946" s="5"/>
      <c r="AA3946" s="5"/>
      <c r="AB3946" s="5"/>
      <c r="AC3946" s="5"/>
      <c r="AD3946" s="5"/>
      <c r="AE3946" s="5"/>
      <c r="AF3946" s="5"/>
      <c r="AG3946" s="5"/>
      <c r="AH3946" s="40"/>
      <c r="AI3946" s="3"/>
      <c r="AJ3946" s="3"/>
      <c r="AK3946" s="3"/>
      <c r="AL3946" s="3"/>
      <c r="AM3946" s="3"/>
      <c r="AN3946" s="3"/>
      <c r="AO3946" s="3"/>
      <c r="AP3946" s="3"/>
      <c r="AQ3946" s="3"/>
      <c r="AR3946" s="3"/>
      <c r="AS3946" s="3"/>
      <c r="AT3946" s="52"/>
      <c r="AU3946" s="52"/>
      <c r="AV3946" s="52"/>
      <c r="AW3946" s="52"/>
    </row>
    <row r="3947" spans="1:49" ht="15" customHeight="1" x14ac:dyDescent="0.25">
      <c r="A3947" s="11">
        <f t="shared" si="1013"/>
        <v>3944</v>
      </c>
      <c r="B3947" s="29">
        <v>34991</v>
      </c>
      <c r="C3947" s="25">
        <v>22</v>
      </c>
      <c r="D3947" s="12">
        <v>29.3</v>
      </c>
      <c r="E3947" s="25">
        <v>24</v>
      </c>
      <c r="F3947" s="35">
        <v>94</v>
      </c>
      <c r="G3947" s="25">
        <v>26</v>
      </c>
      <c r="H3947" s="13">
        <v>0</v>
      </c>
      <c r="I3947" s="25"/>
      <c r="J3947" s="12">
        <v>225</v>
      </c>
      <c r="K3947" s="12">
        <v>0</v>
      </c>
      <c r="L3947" s="25" t="s">
        <v>13</v>
      </c>
      <c r="M3947" s="10"/>
      <c r="N3947" s="15"/>
      <c r="O3947" s="15"/>
      <c r="P3947" s="4"/>
      <c r="Q3947" s="64"/>
      <c r="R3947" s="42"/>
      <c r="S3947" s="44"/>
      <c r="T3947" s="44"/>
      <c r="U3947" s="5"/>
      <c r="V3947" s="5"/>
      <c r="W3947" s="5"/>
      <c r="X3947" s="5"/>
      <c r="Y3947" s="5"/>
      <c r="Z3947" s="5"/>
      <c r="AA3947" s="5"/>
      <c r="AB3947" s="5"/>
      <c r="AC3947" s="5"/>
      <c r="AD3947" s="5"/>
      <c r="AE3947" s="5"/>
      <c r="AF3947" s="5"/>
      <c r="AG3947" s="5"/>
      <c r="AH3947" s="40"/>
      <c r="AI3947" s="3"/>
      <c r="AJ3947" s="3"/>
      <c r="AK3947" s="3"/>
      <c r="AL3947" s="3"/>
      <c r="AM3947" s="3"/>
      <c r="AN3947" s="3"/>
      <c r="AO3947" s="3"/>
      <c r="AP3947" s="3"/>
      <c r="AQ3947" s="3"/>
      <c r="AR3947" s="3"/>
      <c r="AS3947" s="3"/>
      <c r="AT3947" s="51"/>
      <c r="AU3947" s="48"/>
      <c r="AV3947" s="52"/>
      <c r="AW3947" s="52"/>
    </row>
    <row r="3948" spans="1:49" ht="15" customHeight="1" x14ac:dyDescent="0.25">
      <c r="A3948" s="11">
        <f t="shared" si="1013"/>
        <v>3945</v>
      </c>
      <c r="B3948" s="29">
        <v>34992</v>
      </c>
      <c r="C3948" s="25">
        <v>23</v>
      </c>
      <c r="D3948" s="12">
        <v>30.6</v>
      </c>
      <c r="E3948" s="25">
        <v>25.1</v>
      </c>
      <c r="F3948" s="35">
        <v>87</v>
      </c>
      <c r="G3948" s="25">
        <v>1</v>
      </c>
      <c r="H3948" s="13">
        <v>2.9</v>
      </c>
      <c r="I3948" s="25"/>
      <c r="J3948" s="12">
        <v>270</v>
      </c>
      <c r="K3948" s="12">
        <v>0</v>
      </c>
      <c r="L3948" s="25" t="s">
        <v>15</v>
      </c>
      <c r="M3948" s="10"/>
      <c r="N3948" s="15"/>
      <c r="O3948" s="15"/>
      <c r="P3948" s="4"/>
      <c r="Q3948" s="65"/>
      <c r="R3948" s="42"/>
      <c r="S3948" s="44"/>
      <c r="T3948" s="44"/>
      <c r="U3948" s="5"/>
      <c r="V3948" s="5"/>
      <c r="W3948" s="5"/>
      <c r="X3948" s="5"/>
      <c r="Y3948" s="5"/>
      <c r="Z3948" s="5"/>
      <c r="AA3948" s="5"/>
      <c r="AB3948" s="5"/>
      <c r="AC3948" s="5"/>
      <c r="AD3948" s="5"/>
      <c r="AE3948" s="5"/>
      <c r="AF3948" s="5"/>
      <c r="AG3948" s="5"/>
      <c r="AH3948" s="40"/>
      <c r="AI3948" s="3"/>
      <c r="AJ3948" s="3"/>
      <c r="AK3948" s="3"/>
      <c r="AL3948" s="3"/>
      <c r="AM3948" s="3"/>
      <c r="AN3948" s="3"/>
      <c r="AO3948" s="3"/>
      <c r="AP3948" s="3"/>
      <c r="AQ3948" s="3"/>
      <c r="AR3948" s="3"/>
      <c r="AS3948" s="3"/>
      <c r="AT3948" s="51"/>
      <c r="AU3948" s="48"/>
      <c r="AV3948" s="52"/>
      <c r="AW3948" s="52"/>
    </row>
    <row r="3949" spans="1:49" ht="15" customHeight="1" x14ac:dyDescent="0.25">
      <c r="A3949" s="11">
        <f t="shared" si="1013"/>
        <v>3946</v>
      </c>
      <c r="B3949" s="29">
        <v>34993</v>
      </c>
      <c r="C3949" s="25">
        <v>22</v>
      </c>
      <c r="D3949" s="12">
        <v>29.8</v>
      </c>
      <c r="E3949" s="25">
        <v>26</v>
      </c>
      <c r="F3949" s="35">
        <v>88</v>
      </c>
      <c r="G3949" s="25">
        <v>1</v>
      </c>
      <c r="H3949" s="13">
        <v>1.7</v>
      </c>
      <c r="I3949" s="25"/>
      <c r="J3949" s="12">
        <v>270</v>
      </c>
      <c r="K3949" s="12">
        <v>0</v>
      </c>
      <c r="L3949" s="25" t="s">
        <v>15</v>
      </c>
      <c r="M3949" s="10"/>
      <c r="N3949" s="15"/>
      <c r="O3949" s="15"/>
      <c r="P3949" s="4"/>
      <c r="Q3949" s="65"/>
      <c r="R3949" s="42"/>
      <c r="S3949" s="44"/>
      <c r="T3949" s="44"/>
      <c r="U3949" s="5"/>
      <c r="V3949" s="5"/>
      <c r="W3949" s="5"/>
      <c r="X3949" s="5"/>
      <c r="Y3949" s="5"/>
      <c r="Z3949" s="5"/>
      <c r="AA3949" s="5"/>
      <c r="AB3949" s="5"/>
      <c r="AC3949" s="5"/>
      <c r="AD3949" s="5"/>
      <c r="AE3949" s="5"/>
      <c r="AF3949" s="5"/>
      <c r="AG3949" s="5"/>
      <c r="AH3949" s="40"/>
      <c r="AI3949" s="3"/>
      <c r="AJ3949" s="3"/>
      <c r="AK3949" s="3"/>
      <c r="AL3949" s="3"/>
      <c r="AM3949" s="3"/>
      <c r="AN3949" s="3"/>
      <c r="AO3949" s="3"/>
      <c r="AP3949" s="3"/>
      <c r="AQ3949" s="3"/>
      <c r="AR3949" s="3"/>
      <c r="AS3949" s="3"/>
      <c r="AT3949" s="51"/>
      <c r="AU3949" s="48"/>
      <c r="AV3949" s="52"/>
      <c r="AW3949" s="52"/>
    </row>
    <row r="3950" spans="1:49" ht="15" customHeight="1" x14ac:dyDescent="0.25">
      <c r="A3950" s="11">
        <f t="shared" si="1013"/>
        <v>3947</v>
      </c>
      <c r="B3950" s="29">
        <v>34994</v>
      </c>
      <c r="C3950" s="25">
        <v>23</v>
      </c>
      <c r="D3950" s="12">
        <v>30.6</v>
      </c>
      <c r="E3950" s="25">
        <v>25.3</v>
      </c>
      <c r="F3950" s="35">
        <v>90</v>
      </c>
      <c r="G3950" s="25">
        <v>19</v>
      </c>
      <c r="H3950" s="13">
        <v>6.4</v>
      </c>
      <c r="I3950" s="25"/>
      <c r="J3950" s="12">
        <v>270</v>
      </c>
      <c r="K3950" s="12">
        <v>1</v>
      </c>
      <c r="L3950" s="25" t="s">
        <v>15</v>
      </c>
      <c r="M3950" s="10"/>
      <c r="N3950" s="15"/>
      <c r="O3950" s="15"/>
      <c r="P3950" s="4"/>
      <c r="Q3950" s="65"/>
      <c r="R3950" s="42"/>
      <c r="S3950" s="44"/>
      <c r="T3950" s="44"/>
      <c r="U3950" s="5"/>
      <c r="V3950" s="5"/>
      <c r="W3950" s="5"/>
      <c r="X3950" s="5"/>
      <c r="Y3950" s="5"/>
      <c r="Z3950" s="5"/>
      <c r="AA3950" s="5"/>
      <c r="AB3950" s="5"/>
      <c r="AC3950" s="5"/>
      <c r="AD3950" s="5"/>
      <c r="AE3950" s="5"/>
      <c r="AF3950" s="5"/>
      <c r="AG3950" s="5"/>
      <c r="AH3950" s="40"/>
      <c r="AI3950" s="3"/>
      <c r="AJ3950" s="3"/>
      <c r="AK3950" s="3"/>
      <c r="AL3950" s="3"/>
      <c r="AM3950" s="3"/>
      <c r="AN3950" s="3"/>
      <c r="AO3950" s="3"/>
      <c r="AP3950" s="3"/>
      <c r="AQ3950" s="3"/>
      <c r="AR3950" s="3"/>
      <c r="AS3950" s="3"/>
      <c r="AT3950" s="51"/>
      <c r="AU3950" s="48"/>
      <c r="AV3950" s="52"/>
      <c r="AW3950" s="52"/>
    </row>
    <row r="3951" spans="1:49" ht="15" customHeight="1" x14ac:dyDescent="0.25">
      <c r="A3951" s="11">
        <f t="shared" si="1013"/>
        <v>3948</v>
      </c>
      <c r="B3951" s="29">
        <v>34995</v>
      </c>
      <c r="C3951" s="25">
        <v>23</v>
      </c>
      <c r="D3951" s="12">
        <v>33.5</v>
      </c>
      <c r="E3951" s="25">
        <v>26.2</v>
      </c>
      <c r="F3951" s="35">
        <v>89</v>
      </c>
      <c r="G3951" s="25">
        <v>9</v>
      </c>
      <c r="H3951" s="13">
        <v>2.6</v>
      </c>
      <c r="I3951" s="25"/>
      <c r="J3951" s="12">
        <v>270</v>
      </c>
      <c r="K3951" s="12">
        <v>2</v>
      </c>
      <c r="L3951" s="25" t="s">
        <v>15</v>
      </c>
      <c r="M3951" s="10"/>
      <c r="N3951" s="15"/>
      <c r="O3951" s="15"/>
      <c r="P3951" s="4"/>
      <c r="Q3951" s="65"/>
      <c r="R3951" s="42"/>
      <c r="S3951" s="44"/>
      <c r="T3951" s="44"/>
      <c r="U3951" s="5"/>
      <c r="V3951" s="5"/>
      <c r="W3951" s="5"/>
      <c r="X3951" s="5"/>
      <c r="Y3951" s="5"/>
      <c r="Z3951" s="5"/>
      <c r="AA3951" s="5"/>
      <c r="AB3951" s="5"/>
      <c r="AC3951" s="5"/>
      <c r="AD3951" s="5"/>
      <c r="AE3951" s="5"/>
      <c r="AF3951" s="5"/>
      <c r="AG3951" s="5"/>
      <c r="AH3951" s="40"/>
      <c r="AI3951" s="3"/>
      <c r="AJ3951" s="3"/>
      <c r="AK3951" s="3"/>
      <c r="AL3951" s="3"/>
      <c r="AM3951" s="3"/>
      <c r="AN3951" s="3"/>
      <c r="AO3951" s="3"/>
      <c r="AP3951" s="3"/>
      <c r="AQ3951" s="3"/>
      <c r="AR3951" s="3"/>
      <c r="AS3951" s="3"/>
      <c r="AT3951" s="51"/>
      <c r="AU3951" s="48"/>
      <c r="AV3951" s="52"/>
      <c r="AW3951" s="52"/>
    </row>
    <row r="3952" spans="1:49" ht="15" customHeight="1" x14ac:dyDescent="0.25">
      <c r="A3952" s="11">
        <f t="shared" si="1013"/>
        <v>3949</v>
      </c>
      <c r="B3952" s="29">
        <v>34996</v>
      </c>
      <c r="C3952" s="25">
        <v>22</v>
      </c>
      <c r="D3952" s="12">
        <v>26.2</v>
      </c>
      <c r="E3952" s="25">
        <v>23.4</v>
      </c>
      <c r="F3952" s="35">
        <v>98</v>
      </c>
      <c r="G3952" s="25">
        <v>13</v>
      </c>
      <c r="H3952" s="13">
        <v>0</v>
      </c>
      <c r="I3952" s="25"/>
      <c r="J3952" s="12">
        <v>270</v>
      </c>
      <c r="K3952" s="12">
        <v>0</v>
      </c>
      <c r="L3952" s="25" t="s">
        <v>15</v>
      </c>
      <c r="M3952" s="10"/>
      <c r="N3952" s="15"/>
      <c r="O3952" s="15"/>
      <c r="P3952" s="4"/>
      <c r="Q3952" s="65"/>
      <c r="R3952" s="42"/>
      <c r="S3952" s="44"/>
      <c r="T3952" s="44"/>
      <c r="U3952" s="5"/>
      <c r="V3952" s="5"/>
      <c r="W3952" s="5"/>
      <c r="X3952" s="5"/>
      <c r="Y3952" s="5"/>
      <c r="Z3952" s="5"/>
      <c r="AA3952" s="5"/>
      <c r="AB3952" s="5"/>
      <c r="AC3952" s="5"/>
      <c r="AD3952" s="5"/>
      <c r="AE3952" s="5"/>
      <c r="AF3952" s="5"/>
      <c r="AG3952" s="5"/>
      <c r="AH3952" s="40"/>
      <c r="AI3952" s="3"/>
      <c r="AJ3952" s="3"/>
      <c r="AK3952" s="3"/>
      <c r="AL3952" s="3"/>
      <c r="AM3952" s="3"/>
      <c r="AN3952" s="3"/>
      <c r="AO3952" s="3"/>
      <c r="AP3952" s="3"/>
      <c r="AQ3952" s="3"/>
      <c r="AR3952" s="3"/>
      <c r="AS3952" s="3"/>
      <c r="AT3952" s="51"/>
      <c r="AU3952" s="48"/>
      <c r="AV3952" s="52"/>
      <c r="AW3952" s="52"/>
    </row>
    <row r="3953" spans="1:49" ht="15" customHeight="1" x14ac:dyDescent="0.25">
      <c r="A3953" s="11">
        <f t="shared" si="1013"/>
        <v>3950</v>
      </c>
      <c r="B3953" s="29">
        <v>34997</v>
      </c>
      <c r="C3953" s="25">
        <v>22</v>
      </c>
      <c r="D3953" s="12">
        <v>30.7</v>
      </c>
      <c r="E3953" s="25">
        <v>24.8</v>
      </c>
      <c r="F3953" s="35">
        <v>85</v>
      </c>
      <c r="G3953" s="25">
        <v>30</v>
      </c>
      <c r="H3953" s="13">
        <v>7.4</v>
      </c>
      <c r="I3953" s="25"/>
      <c r="J3953" s="12">
        <v>270</v>
      </c>
      <c r="K3953" s="12">
        <v>1</v>
      </c>
      <c r="L3953" s="25" t="s">
        <v>15</v>
      </c>
      <c r="M3953" s="10"/>
      <c r="N3953" s="15"/>
      <c r="O3953" s="15"/>
      <c r="P3953" s="4"/>
      <c r="Q3953" s="65"/>
      <c r="R3953" s="42"/>
      <c r="S3953" s="44"/>
      <c r="T3953" s="44"/>
      <c r="U3953" s="5"/>
      <c r="V3953" s="5"/>
      <c r="W3953" s="5"/>
      <c r="X3953" s="5"/>
      <c r="Y3953" s="5"/>
      <c r="Z3953" s="5"/>
      <c r="AA3953" s="5"/>
      <c r="AB3953" s="5"/>
      <c r="AC3953" s="5"/>
      <c r="AD3953" s="5"/>
      <c r="AE3953" s="5"/>
      <c r="AF3953" s="5"/>
      <c r="AG3953" s="5"/>
      <c r="AH3953" s="40"/>
      <c r="AI3953" s="3"/>
      <c r="AJ3953" s="3"/>
      <c r="AK3953" s="3"/>
      <c r="AL3953" s="3"/>
      <c r="AM3953" s="3"/>
      <c r="AN3953" s="3"/>
      <c r="AO3953" s="3"/>
      <c r="AP3953" s="3"/>
      <c r="AQ3953" s="3"/>
      <c r="AR3953" s="3"/>
      <c r="AS3953" s="3"/>
      <c r="AT3953" s="51"/>
      <c r="AU3953" s="48"/>
      <c r="AV3953" s="52"/>
      <c r="AW3953" s="52"/>
    </row>
    <row r="3954" spans="1:49" ht="15" customHeight="1" x14ac:dyDescent="0.25">
      <c r="A3954" s="11">
        <f t="shared" si="1013"/>
        <v>3951</v>
      </c>
      <c r="B3954" s="29">
        <v>34998</v>
      </c>
      <c r="C3954" s="25">
        <v>20</v>
      </c>
      <c r="D3954" s="12">
        <v>31.4</v>
      </c>
      <c r="E3954" s="25">
        <v>24.7</v>
      </c>
      <c r="F3954" s="35">
        <v>81</v>
      </c>
      <c r="G3954" s="25">
        <v>0</v>
      </c>
      <c r="H3954" s="13">
        <v>7.3</v>
      </c>
      <c r="I3954" s="25"/>
      <c r="J3954" s="12">
        <v>270</v>
      </c>
      <c r="K3954" s="12">
        <v>0</v>
      </c>
      <c r="L3954" s="25" t="s">
        <v>15</v>
      </c>
      <c r="M3954" s="10"/>
      <c r="N3954" s="15"/>
      <c r="O3954" s="15"/>
      <c r="P3954" s="4"/>
      <c r="Q3954" s="65"/>
      <c r="R3954" s="42"/>
      <c r="S3954" s="44"/>
      <c r="T3954" s="44"/>
      <c r="U3954" s="5"/>
      <c r="V3954" s="5"/>
      <c r="W3954" s="5"/>
      <c r="X3954" s="5"/>
      <c r="Y3954" s="5"/>
      <c r="Z3954" s="5"/>
      <c r="AA3954" s="5"/>
      <c r="AB3954" s="5"/>
      <c r="AC3954" s="5"/>
      <c r="AD3954" s="5"/>
      <c r="AE3954" s="5"/>
      <c r="AF3954" s="5"/>
      <c r="AG3954" s="5"/>
      <c r="AH3954" s="40"/>
      <c r="AI3954" s="3"/>
      <c r="AJ3954" s="3"/>
      <c r="AK3954" s="3"/>
      <c r="AL3954" s="3"/>
      <c r="AM3954" s="3"/>
      <c r="AN3954" s="3"/>
      <c r="AO3954" s="3"/>
      <c r="AP3954" s="3"/>
      <c r="AQ3954" s="3"/>
      <c r="AR3954" s="3"/>
      <c r="AS3954" s="3"/>
      <c r="AT3954" s="51"/>
      <c r="AU3954" s="48"/>
      <c r="AV3954" s="52"/>
      <c r="AW3954" s="52"/>
    </row>
    <row r="3955" spans="1:49" ht="15" customHeight="1" x14ac:dyDescent="0.25">
      <c r="A3955" s="11">
        <f t="shared" si="1013"/>
        <v>3952</v>
      </c>
      <c r="B3955" s="29">
        <v>34999</v>
      </c>
      <c r="C3955" s="25">
        <v>22</v>
      </c>
      <c r="D3955" s="12">
        <v>31.2</v>
      </c>
      <c r="E3955" s="25">
        <v>24.8</v>
      </c>
      <c r="F3955" s="35">
        <v>88</v>
      </c>
      <c r="G3955" s="25">
        <v>0</v>
      </c>
      <c r="H3955" s="13">
        <v>4.5</v>
      </c>
      <c r="I3955" s="25"/>
      <c r="J3955" s="12">
        <v>270</v>
      </c>
      <c r="K3955" s="12">
        <v>1</v>
      </c>
      <c r="L3955" s="25" t="s">
        <v>11</v>
      </c>
      <c r="M3955" s="10"/>
      <c r="N3955" s="15"/>
      <c r="O3955" s="15"/>
      <c r="P3955" s="4"/>
      <c r="Q3955" s="65"/>
      <c r="R3955" s="42"/>
      <c r="S3955" s="44"/>
      <c r="T3955" s="44"/>
      <c r="U3955" s="5"/>
      <c r="V3955" s="5"/>
      <c r="W3955" s="5"/>
      <c r="X3955" s="5"/>
      <c r="Y3955" s="5"/>
      <c r="Z3955" s="5"/>
      <c r="AA3955" s="5"/>
      <c r="AB3955" s="5"/>
      <c r="AC3955" s="5"/>
      <c r="AD3955" s="5"/>
      <c r="AE3955" s="5"/>
      <c r="AF3955" s="5"/>
      <c r="AG3955" s="5"/>
      <c r="AH3955" s="40"/>
      <c r="AI3955" s="3"/>
      <c r="AJ3955" s="3"/>
      <c r="AK3955" s="3"/>
      <c r="AL3955" s="3"/>
      <c r="AM3955" s="3"/>
      <c r="AN3955" s="3"/>
      <c r="AO3955" s="3"/>
      <c r="AP3955" s="3"/>
      <c r="AQ3955" s="3"/>
      <c r="AR3955" s="3"/>
      <c r="AS3955" s="3"/>
      <c r="AT3955" s="51"/>
      <c r="AU3955" s="48"/>
      <c r="AV3955" s="52"/>
      <c r="AW3955" s="52"/>
    </row>
    <row r="3956" spans="1:49" ht="15" customHeight="1" x14ac:dyDescent="0.25">
      <c r="A3956" s="11">
        <f t="shared" si="1013"/>
        <v>3953</v>
      </c>
      <c r="B3956" s="29">
        <v>35000</v>
      </c>
      <c r="C3956" s="25">
        <v>23</v>
      </c>
      <c r="D3956" s="12">
        <v>30.2</v>
      </c>
      <c r="E3956" s="25">
        <v>24.9</v>
      </c>
      <c r="F3956" s="35">
        <v>88</v>
      </c>
      <c r="G3956" s="25">
        <v>26</v>
      </c>
      <c r="H3956" s="13">
        <v>1.3</v>
      </c>
      <c r="I3956" s="25"/>
      <c r="J3956" s="12">
        <v>270</v>
      </c>
      <c r="K3956" s="12">
        <v>0</v>
      </c>
      <c r="L3956" s="25" t="s">
        <v>13</v>
      </c>
      <c r="M3956" s="10"/>
      <c r="N3956" s="15"/>
      <c r="O3956" s="15"/>
      <c r="P3956" s="4"/>
      <c r="Q3956" s="65"/>
      <c r="R3956" s="42"/>
      <c r="S3956" s="44"/>
      <c r="T3956" s="44"/>
      <c r="U3956" s="5"/>
      <c r="V3956" s="5"/>
      <c r="W3956" s="5"/>
      <c r="X3956" s="5"/>
      <c r="Y3956" s="5"/>
      <c r="Z3956" s="5"/>
      <c r="AA3956" s="5"/>
      <c r="AB3956" s="5"/>
      <c r="AC3956" s="5"/>
      <c r="AD3956" s="5"/>
      <c r="AE3956" s="5"/>
      <c r="AF3956" s="5"/>
      <c r="AG3956" s="5"/>
      <c r="AH3956" s="40"/>
      <c r="AI3956" s="3"/>
      <c r="AJ3956" s="3"/>
      <c r="AK3956" s="3"/>
      <c r="AL3956" s="3"/>
      <c r="AM3956" s="3"/>
      <c r="AN3956" s="3"/>
      <c r="AO3956" s="3"/>
      <c r="AP3956" s="3"/>
      <c r="AQ3956" s="3"/>
      <c r="AR3956" s="3"/>
      <c r="AS3956" s="3"/>
      <c r="AT3956" s="51"/>
      <c r="AU3956" s="48"/>
      <c r="AV3956" s="52"/>
      <c r="AW3956" s="52"/>
    </row>
    <row r="3957" spans="1:49" ht="15" customHeight="1" x14ac:dyDescent="0.25">
      <c r="A3957" s="11">
        <f t="shared" si="1013"/>
        <v>3954</v>
      </c>
      <c r="B3957" s="29">
        <v>35001</v>
      </c>
      <c r="C3957" s="25">
        <v>23</v>
      </c>
      <c r="D3957" s="12">
        <v>31.4</v>
      </c>
      <c r="E3957" s="25">
        <v>26.2</v>
      </c>
      <c r="F3957" s="35">
        <v>88</v>
      </c>
      <c r="G3957" s="25">
        <v>1</v>
      </c>
      <c r="H3957" s="13">
        <v>3.2</v>
      </c>
      <c r="I3957" s="25"/>
      <c r="J3957" s="12">
        <v>90</v>
      </c>
      <c r="K3957" s="12">
        <v>0</v>
      </c>
      <c r="L3957" s="25" t="s">
        <v>12</v>
      </c>
      <c r="M3957" s="10"/>
      <c r="N3957" s="15"/>
      <c r="O3957" s="15"/>
      <c r="P3957" s="4"/>
      <c r="Q3957" s="65"/>
      <c r="R3957" s="42"/>
      <c r="S3957" s="44"/>
      <c r="T3957" s="44"/>
      <c r="U3957" s="5"/>
      <c r="V3957" s="5"/>
      <c r="W3957" s="5"/>
      <c r="X3957" s="5"/>
      <c r="Y3957" s="5"/>
      <c r="Z3957" s="5"/>
      <c r="AA3957" s="5"/>
      <c r="AB3957" s="5"/>
      <c r="AC3957" s="5"/>
      <c r="AD3957" s="5"/>
      <c r="AE3957" s="5"/>
      <c r="AF3957" s="5"/>
      <c r="AG3957" s="5"/>
      <c r="AH3957" s="40"/>
      <c r="AI3957" s="3"/>
      <c r="AJ3957" s="3"/>
      <c r="AK3957" s="3"/>
      <c r="AL3957" s="3"/>
      <c r="AM3957" s="3"/>
      <c r="AN3957" s="3"/>
      <c r="AO3957" s="3"/>
      <c r="AP3957" s="3"/>
      <c r="AQ3957" s="3"/>
      <c r="AR3957" s="3"/>
      <c r="AS3957" s="3"/>
      <c r="AT3957" s="51"/>
      <c r="AU3957" s="48"/>
      <c r="AV3957" s="52"/>
      <c r="AW3957" s="52"/>
    </row>
    <row r="3958" spans="1:49" ht="15" customHeight="1" x14ac:dyDescent="0.25">
      <c r="A3958" s="11">
        <f t="shared" si="1013"/>
        <v>3955</v>
      </c>
      <c r="B3958" s="29">
        <v>35002</v>
      </c>
      <c r="C3958" s="25">
        <v>22</v>
      </c>
      <c r="D3958" s="12">
        <v>31.4</v>
      </c>
      <c r="E3958" s="25">
        <v>25.9</v>
      </c>
      <c r="F3958" s="35">
        <v>86</v>
      </c>
      <c r="G3958" s="25">
        <v>5</v>
      </c>
      <c r="H3958" s="13">
        <v>2.5</v>
      </c>
      <c r="I3958" s="25"/>
      <c r="J3958" s="12">
        <v>270</v>
      </c>
      <c r="K3958" s="12">
        <v>2</v>
      </c>
      <c r="L3958" s="25" t="s">
        <v>15</v>
      </c>
      <c r="M3958" s="10"/>
      <c r="N3958" s="15"/>
      <c r="O3958" s="15"/>
      <c r="P3958" s="4"/>
      <c r="Q3958" s="65"/>
      <c r="R3958" s="42"/>
      <c r="S3958" s="44"/>
      <c r="T3958" s="44"/>
      <c r="U3958" s="5"/>
      <c r="V3958" s="5"/>
      <c r="W3958" s="5"/>
      <c r="X3958" s="5"/>
      <c r="Y3958" s="5"/>
      <c r="Z3958" s="5"/>
      <c r="AA3958" s="5"/>
      <c r="AB3958" s="5"/>
      <c r="AC3958" s="5"/>
      <c r="AD3958" s="5"/>
      <c r="AE3958" s="5"/>
      <c r="AF3958" s="5"/>
      <c r="AG3958" s="5"/>
      <c r="AH3958" s="40"/>
      <c r="AI3958" s="3"/>
      <c r="AJ3958" s="3"/>
      <c r="AK3958" s="3"/>
      <c r="AL3958" s="3"/>
      <c r="AM3958" s="3"/>
      <c r="AN3958" s="3"/>
      <c r="AO3958" s="3"/>
      <c r="AP3958" s="3"/>
      <c r="AQ3958" s="3"/>
      <c r="AR3958" s="3"/>
      <c r="AS3958" s="3"/>
      <c r="AT3958" s="51"/>
      <c r="AU3958" s="48"/>
      <c r="AV3958" s="52"/>
      <c r="AW3958" s="52"/>
    </row>
    <row r="3959" spans="1:49" ht="15" customHeight="1" x14ac:dyDescent="0.25">
      <c r="A3959" s="11">
        <f t="shared" si="1013"/>
        <v>3956</v>
      </c>
      <c r="B3959" s="29">
        <v>35003</v>
      </c>
      <c r="C3959" s="25">
        <v>24</v>
      </c>
      <c r="D3959" s="12">
        <v>31.6</v>
      </c>
      <c r="E3959" s="25">
        <v>26.6</v>
      </c>
      <c r="F3959" s="35">
        <v>87</v>
      </c>
      <c r="G3959" s="25">
        <v>0</v>
      </c>
      <c r="H3959" s="13">
        <v>2.2999999999999998</v>
      </c>
      <c r="I3959" s="25"/>
      <c r="J3959" s="12">
        <v>225</v>
      </c>
      <c r="K3959" s="12">
        <v>1</v>
      </c>
      <c r="L3959" s="25" t="s">
        <v>13</v>
      </c>
      <c r="M3959" s="10"/>
      <c r="N3959" s="15"/>
      <c r="O3959" s="15"/>
      <c r="P3959" s="4"/>
      <c r="Q3959" s="65"/>
      <c r="R3959" s="42"/>
      <c r="S3959" s="44"/>
      <c r="T3959" s="44"/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  <c r="AE3959" s="5"/>
      <c r="AF3959" s="5"/>
      <c r="AG3959" s="5"/>
      <c r="AH3959" s="40"/>
      <c r="AI3959" s="3"/>
      <c r="AJ3959" s="3"/>
      <c r="AK3959" s="3"/>
      <c r="AL3959" s="3"/>
      <c r="AM3959" s="3"/>
      <c r="AN3959" s="3"/>
      <c r="AO3959" s="3"/>
      <c r="AP3959" s="3"/>
      <c r="AQ3959" s="3"/>
      <c r="AR3959" s="3"/>
      <c r="AS3959" s="3"/>
      <c r="AT3959" s="51"/>
      <c r="AU3959" s="48"/>
      <c r="AV3959" s="52"/>
      <c r="AW3959" s="52"/>
    </row>
    <row r="3960" spans="1:49" ht="15" customHeight="1" x14ac:dyDescent="0.25">
      <c r="A3960" s="11">
        <f t="shared" si="1013"/>
        <v>3957</v>
      </c>
      <c r="B3960" s="29">
        <v>35004</v>
      </c>
      <c r="C3960" s="25">
        <v>23</v>
      </c>
      <c r="D3960" s="12">
        <v>31.8</v>
      </c>
      <c r="E3960" s="25">
        <v>26.1</v>
      </c>
      <c r="F3960" s="35">
        <v>86</v>
      </c>
      <c r="G3960" s="25">
        <v>32</v>
      </c>
      <c r="H3960" s="13">
        <v>7</v>
      </c>
      <c r="I3960" s="25"/>
      <c r="J3960" s="12">
        <v>225</v>
      </c>
      <c r="K3960" s="12">
        <v>2</v>
      </c>
      <c r="L3960" s="25" t="s">
        <v>13</v>
      </c>
      <c r="M3960" s="10"/>
      <c r="N3960" s="15"/>
      <c r="O3960" s="15"/>
      <c r="P3960" s="4"/>
      <c r="Q3960" s="65"/>
      <c r="R3960" s="42"/>
      <c r="S3960" s="44"/>
      <c r="T3960" s="44"/>
      <c r="U3960" s="5"/>
      <c r="V3960" s="5"/>
      <c r="W3960" s="5"/>
      <c r="X3960" s="5"/>
      <c r="Y3960" s="5"/>
      <c r="Z3960" s="5"/>
      <c r="AA3960" s="5"/>
      <c r="AB3960" s="5"/>
      <c r="AC3960" s="5"/>
      <c r="AD3960" s="5"/>
      <c r="AE3960" s="5"/>
      <c r="AF3960" s="5"/>
      <c r="AG3960" s="5"/>
      <c r="AH3960" s="40"/>
      <c r="AI3960" s="3"/>
      <c r="AJ3960" s="3"/>
      <c r="AK3960" s="3"/>
      <c r="AL3960" s="3"/>
      <c r="AM3960" s="3"/>
      <c r="AN3960" s="3"/>
      <c r="AO3960" s="3"/>
      <c r="AP3960" s="3"/>
      <c r="AQ3960" s="3"/>
      <c r="AR3960" s="3"/>
      <c r="AS3960" s="3"/>
      <c r="AT3960" s="51"/>
      <c r="AU3960" s="48"/>
      <c r="AV3960" s="52"/>
      <c r="AW3960" s="52"/>
    </row>
    <row r="3961" spans="1:49" ht="15" customHeight="1" x14ac:dyDescent="0.25">
      <c r="A3961" s="11">
        <f t="shared" si="1013"/>
        <v>3958</v>
      </c>
      <c r="B3961" s="29">
        <v>35005</v>
      </c>
      <c r="C3961" s="25">
        <v>22</v>
      </c>
      <c r="D3961" s="12">
        <v>31.2</v>
      </c>
      <c r="E3961" s="25">
        <v>25.6</v>
      </c>
      <c r="F3961" s="35">
        <v>90</v>
      </c>
      <c r="G3961" s="25">
        <v>0</v>
      </c>
      <c r="H3961" s="13">
        <v>4.3</v>
      </c>
      <c r="I3961" s="25"/>
      <c r="J3961" s="12">
        <v>270</v>
      </c>
      <c r="K3961" s="12">
        <v>0</v>
      </c>
      <c r="L3961" s="25" t="s">
        <v>15</v>
      </c>
      <c r="M3961" s="10"/>
      <c r="N3961" s="15"/>
      <c r="O3961" s="15"/>
      <c r="P3961" s="4"/>
      <c r="Q3961" s="65"/>
      <c r="R3961" s="42"/>
      <c r="S3961" s="44"/>
      <c r="T3961" s="44"/>
      <c r="U3961" s="5"/>
      <c r="V3961" s="5"/>
      <c r="W3961" s="5"/>
      <c r="X3961" s="5"/>
      <c r="Y3961" s="5"/>
      <c r="Z3961" s="5"/>
      <c r="AA3961" s="5"/>
      <c r="AB3961" s="5"/>
      <c r="AC3961" s="5"/>
      <c r="AD3961" s="5"/>
      <c r="AE3961" s="5"/>
      <c r="AF3961" s="5"/>
      <c r="AG3961" s="5"/>
      <c r="AH3961" s="40"/>
      <c r="AI3961" s="3"/>
      <c r="AJ3961" s="3"/>
      <c r="AK3961" s="3"/>
      <c r="AL3961" s="3"/>
      <c r="AM3961" s="3"/>
      <c r="AN3961" s="3"/>
      <c r="AO3961" s="3"/>
      <c r="AP3961" s="3"/>
      <c r="AQ3961" s="3"/>
      <c r="AR3961" s="3"/>
      <c r="AS3961" s="3"/>
      <c r="AT3961" s="51"/>
      <c r="AU3961" s="48"/>
      <c r="AV3961" s="52"/>
      <c r="AW3961" s="52"/>
    </row>
    <row r="3962" spans="1:49" ht="15" customHeight="1" x14ac:dyDescent="0.25">
      <c r="A3962" s="11">
        <f t="shared" si="1013"/>
        <v>3959</v>
      </c>
      <c r="B3962" s="29">
        <v>35006</v>
      </c>
      <c r="C3962" s="25">
        <v>23</v>
      </c>
      <c r="D3962" s="12">
        <v>29.2</v>
      </c>
      <c r="E3962" s="25">
        <v>25.5</v>
      </c>
      <c r="F3962" s="35">
        <v>90</v>
      </c>
      <c r="G3962" s="25">
        <v>5</v>
      </c>
      <c r="H3962" s="13">
        <v>1</v>
      </c>
      <c r="I3962" s="25"/>
      <c r="J3962" s="12">
        <v>270</v>
      </c>
      <c r="K3962" s="12">
        <v>0</v>
      </c>
      <c r="L3962" s="25" t="s">
        <v>15</v>
      </c>
      <c r="M3962" s="10"/>
      <c r="N3962" s="15"/>
      <c r="O3962" s="15"/>
      <c r="P3962" s="4"/>
      <c r="Q3962" s="65"/>
      <c r="R3962" s="42"/>
      <c r="S3962" s="44"/>
      <c r="T3962" s="44"/>
      <c r="U3962" s="5"/>
      <c r="V3962" s="5"/>
      <c r="W3962" s="5"/>
      <c r="X3962" s="5"/>
      <c r="Y3962" s="5"/>
      <c r="Z3962" s="5"/>
      <c r="AA3962" s="5"/>
      <c r="AB3962" s="5"/>
      <c r="AC3962" s="5"/>
      <c r="AD3962" s="5"/>
      <c r="AE3962" s="5"/>
      <c r="AF3962" s="5"/>
      <c r="AG3962" s="5"/>
      <c r="AH3962" s="40"/>
      <c r="AI3962" s="3"/>
      <c r="AJ3962" s="3"/>
      <c r="AK3962" s="3"/>
      <c r="AL3962" s="3"/>
      <c r="AM3962" s="3"/>
      <c r="AN3962" s="3"/>
      <c r="AO3962" s="3"/>
      <c r="AP3962" s="3"/>
      <c r="AQ3962" s="3"/>
      <c r="AR3962" s="3"/>
      <c r="AS3962" s="3"/>
      <c r="AT3962" s="51"/>
      <c r="AU3962" s="48"/>
      <c r="AV3962" s="52"/>
      <c r="AW3962" s="52"/>
    </row>
    <row r="3963" spans="1:49" ht="15" customHeight="1" x14ac:dyDescent="0.25">
      <c r="A3963" s="11">
        <f t="shared" si="1013"/>
        <v>3960</v>
      </c>
      <c r="B3963" s="29">
        <v>35007</v>
      </c>
      <c r="C3963" s="25">
        <v>22</v>
      </c>
      <c r="D3963" s="12">
        <v>29.2</v>
      </c>
      <c r="E3963" s="25">
        <v>25.3</v>
      </c>
      <c r="F3963" s="35">
        <v>89</v>
      </c>
      <c r="G3963" s="25">
        <v>8</v>
      </c>
      <c r="H3963" s="13">
        <v>0.2</v>
      </c>
      <c r="I3963" s="25"/>
      <c r="J3963" s="12">
        <v>270</v>
      </c>
      <c r="K3963" s="12">
        <v>1</v>
      </c>
      <c r="L3963" s="25" t="s">
        <v>15</v>
      </c>
      <c r="M3963" s="10"/>
      <c r="N3963" s="15"/>
      <c r="O3963" s="15"/>
      <c r="P3963" s="4"/>
      <c r="Q3963" s="65"/>
      <c r="R3963" s="42"/>
      <c r="S3963" s="44"/>
      <c r="T3963" s="44"/>
      <c r="U3963" s="5"/>
      <c r="V3963" s="5"/>
      <c r="W3963" s="5"/>
      <c r="X3963" s="5"/>
      <c r="Y3963" s="5"/>
      <c r="Z3963" s="5"/>
      <c r="AA3963" s="5"/>
      <c r="AB3963" s="5"/>
      <c r="AC3963" s="5"/>
      <c r="AD3963" s="5"/>
      <c r="AE3963" s="5"/>
      <c r="AF3963" s="5"/>
      <c r="AG3963" s="5"/>
      <c r="AH3963" s="40"/>
      <c r="AI3963" s="3"/>
      <c r="AJ3963" s="3"/>
      <c r="AK3963" s="3"/>
      <c r="AL3963" s="3"/>
      <c r="AM3963" s="3"/>
      <c r="AN3963" s="3"/>
      <c r="AO3963" s="3"/>
      <c r="AP3963" s="3"/>
      <c r="AQ3963" s="3"/>
      <c r="AR3963" s="3"/>
      <c r="AS3963" s="3"/>
      <c r="AT3963" s="51"/>
      <c r="AU3963" s="48"/>
      <c r="AV3963" s="52"/>
      <c r="AW3963" s="52"/>
    </row>
    <row r="3964" spans="1:49" ht="15" customHeight="1" x14ac:dyDescent="0.25">
      <c r="A3964" s="11">
        <f t="shared" si="1013"/>
        <v>3961</v>
      </c>
      <c r="B3964" s="29">
        <v>35008</v>
      </c>
      <c r="C3964" s="25">
        <v>22</v>
      </c>
      <c r="D3964" s="12">
        <v>29.8</v>
      </c>
      <c r="E3964" s="25">
        <v>25</v>
      </c>
      <c r="F3964" s="35">
        <v>93</v>
      </c>
      <c r="G3964" s="25">
        <v>0</v>
      </c>
      <c r="H3964" s="13">
        <v>0.3</v>
      </c>
      <c r="I3964" s="25"/>
      <c r="J3964" s="12">
        <v>225</v>
      </c>
      <c r="K3964" s="12">
        <v>2</v>
      </c>
      <c r="L3964" s="25" t="s">
        <v>13</v>
      </c>
      <c r="M3964" s="10"/>
      <c r="N3964" s="15"/>
      <c r="O3964" s="15"/>
      <c r="P3964" s="4"/>
      <c r="Q3964" s="65"/>
      <c r="R3964" s="42"/>
      <c r="S3964" s="44"/>
      <c r="T3964" s="44"/>
      <c r="U3964" s="5"/>
      <c r="V3964" s="5"/>
      <c r="W3964" s="5"/>
      <c r="X3964" s="5"/>
      <c r="Y3964" s="5"/>
      <c r="Z3964" s="5"/>
      <c r="AA3964" s="5"/>
      <c r="AB3964" s="5"/>
      <c r="AC3964" s="5"/>
      <c r="AD3964" s="5"/>
      <c r="AE3964" s="5"/>
      <c r="AF3964" s="5"/>
      <c r="AG3964" s="5"/>
      <c r="AH3964" s="40"/>
      <c r="AI3964" s="3"/>
      <c r="AJ3964" s="3"/>
      <c r="AK3964" s="3"/>
      <c r="AL3964" s="3"/>
      <c r="AM3964" s="3"/>
      <c r="AN3964" s="3"/>
      <c r="AO3964" s="3"/>
      <c r="AP3964" s="3"/>
      <c r="AQ3964" s="3"/>
      <c r="AR3964" s="3"/>
      <c r="AS3964" s="3"/>
      <c r="AT3964" s="51"/>
      <c r="AU3964" s="48"/>
      <c r="AV3964" s="52"/>
      <c r="AW3964" s="52"/>
    </row>
    <row r="3965" spans="1:49" ht="15" customHeight="1" x14ac:dyDescent="0.25">
      <c r="A3965" s="11">
        <f t="shared" si="1013"/>
        <v>3962</v>
      </c>
      <c r="B3965" s="29">
        <v>35009</v>
      </c>
      <c r="C3965" s="25">
        <v>22</v>
      </c>
      <c r="D3965" s="12">
        <v>28.9</v>
      </c>
      <c r="E3965" s="25">
        <v>25.1</v>
      </c>
      <c r="F3965" s="35">
        <v>91</v>
      </c>
      <c r="G3965" s="25">
        <v>0</v>
      </c>
      <c r="H3965" s="13">
        <v>0</v>
      </c>
      <c r="I3965" s="25"/>
      <c r="J3965" s="12">
        <v>225</v>
      </c>
      <c r="K3965" s="12">
        <v>0</v>
      </c>
      <c r="L3965" s="25" t="s">
        <v>13</v>
      </c>
      <c r="M3965" s="10"/>
      <c r="N3965" s="15"/>
      <c r="O3965" s="15"/>
      <c r="P3965" s="4"/>
      <c r="Q3965" s="65"/>
      <c r="R3965" s="42"/>
      <c r="S3965" s="44"/>
      <c r="T3965" s="44"/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  <c r="AE3965" s="5"/>
      <c r="AF3965" s="5"/>
      <c r="AG3965" s="5"/>
      <c r="AH3965" s="40"/>
      <c r="AI3965" s="3"/>
      <c r="AJ3965" s="3"/>
      <c r="AK3965" s="3"/>
      <c r="AL3965" s="3"/>
      <c r="AM3965" s="3"/>
      <c r="AN3965" s="3"/>
      <c r="AO3965" s="3"/>
      <c r="AP3965" s="3"/>
      <c r="AQ3965" s="3"/>
      <c r="AR3965" s="3"/>
      <c r="AS3965" s="3"/>
      <c r="AT3965" s="51"/>
      <c r="AU3965" s="48"/>
      <c r="AV3965" s="52"/>
      <c r="AW3965" s="52"/>
    </row>
    <row r="3966" spans="1:49" ht="15" customHeight="1" x14ac:dyDescent="0.25">
      <c r="A3966" s="11">
        <f t="shared" si="1013"/>
        <v>3963</v>
      </c>
      <c r="B3966" s="29">
        <v>35010</v>
      </c>
      <c r="C3966" s="25">
        <v>23</v>
      </c>
      <c r="D3966" s="12">
        <v>31.8</v>
      </c>
      <c r="E3966" s="25">
        <v>26.5</v>
      </c>
      <c r="F3966" s="35">
        <v>88</v>
      </c>
      <c r="G3966" s="25">
        <v>0</v>
      </c>
      <c r="H3966" s="13">
        <v>3.3</v>
      </c>
      <c r="I3966" s="25"/>
      <c r="J3966" s="12">
        <v>270</v>
      </c>
      <c r="K3966" s="12">
        <v>0</v>
      </c>
      <c r="L3966" s="25" t="s">
        <v>15</v>
      </c>
      <c r="M3966" s="10"/>
      <c r="N3966" s="15"/>
      <c r="O3966" s="15"/>
      <c r="P3966" s="4"/>
      <c r="Q3966" s="65"/>
      <c r="R3966" s="42"/>
      <c r="S3966" s="44"/>
      <c r="T3966" s="44"/>
      <c r="U3966" s="5"/>
      <c r="V3966" s="5"/>
      <c r="W3966" s="5"/>
      <c r="X3966" s="5"/>
      <c r="Y3966" s="5"/>
      <c r="Z3966" s="5"/>
      <c r="AA3966" s="5"/>
      <c r="AB3966" s="5"/>
      <c r="AC3966" s="5"/>
      <c r="AD3966" s="5"/>
      <c r="AE3966" s="5"/>
      <c r="AF3966" s="5"/>
      <c r="AG3966" s="5"/>
      <c r="AH3966" s="40"/>
      <c r="AI3966" s="3"/>
      <c r="AJ3966" s="3"/>
      <c r="AK3966" s="3"/>
      <c r="AL3966" s="3"/>
      <c r="AM3966" s="3"/>
      <c r="AN3966" s="3"/>
      <c r="AO3966" s="3"/>
      <c r="AP3966" s="3"/>
      <c r="AQ3966" s="3"/>
      <c r="AR3966" s="3"/>
      <c r="AS3966" s="3"/>
      <c r="AT3966" s="51"/>
      <c r="AU3966" s="48"/>
      <c r="AV3966" s="52"/>
      <c r="AW3966" s="52"/>
    </row>
    <row r="3967" spans="1:49" ht="15" customHeight="1" x14ac:dyDescent="0.25">
      <c r="A3967" s="11">
        <f t="shared" si="1013"/>
        <v>3964</v>
      </c>
      <c r="B3967" s="29">
        <v>35011</v>
      </c>
      <c r="C3967" s="25">
        <v>23</v>
      </c>
      <c r="D3967" s="12">
        <v>32</v>
      </c>
      <c r="E3967" s="25">
        <v>26.4</v>
      </c>
      <c r="F3967" s="35">
        <v>92</v>
      </c>
      <c r="G3967" s="25">
        <v>4</v>
      </c>
      <c r="H3967" s="13">
        <v>4.5999999999999996</v>
      </c>
      <c r="I3967" s="25"/>
      <c r="J3967" s="12">
        <v>225</v>
      </c>
      <c r="K3967" s="12">
        <v>0</v>
      </c>
      <c r="L3967" s="25" t="s">
        <v>13</v>
      </c>
      <c r="M3967" s="10"/>
      <c r="N3967" s="15"/>
      <c r="O3967" s="15"/>
      <c r="P3967" s="4"/>
      <c r="Q3967" s="65"/>
      <c r="R3967" s="42"/>
      <c r="S3967" s="44"/>
      <c r="T3967" s="44"/>
      <c r="U3967" s="5"/>
      <c r="V3967" s="5"/>
      <c r="W3967" s="5"/>
      <c r="X3967" s="5"/>
      <c r="Y3967" s="5"/>
      <c r="Z3967" s="5"/>
      <c r="AA3967" s="5"/>
      <c r="AB3967" s="5"/>
      <c r="AC3967" s="5"/>
      <c r="AD3967" s="5"/>
      <c r="AE3967" s="5"/>
      <c r="AF3967" s="5"/>
      <c r="AG3967" s="5"/>
      <c r="AH3967" s="40"/>
      <c r="AI3967" s="3"/>
      <c r="AJ3967" s="3"/>
      <c r="AK3967" s="3"/>
      <c r="AL3967" s="3"/>
      <c r="AM3967" s="3"/>
      <c r="AN3967" s="3"/>
      <c r="AO3967" s="3"/>
      <c r="AP3967" s="3"/>
      <c r="AQ3967" s="3"/>
      <c r="AR3967" s="3"/>
      <c r="AS3967" s="3"/>
      <c r="AT3967" s="51"/>
      <c r="AU3967" s="48"/>
      <c r="AV3967" s="52"/>
      <c r="AW3967" s="52"/>
    </row>
    <row r="3968" spans="1:49" ht="15" customHeight="1" x14ac:dyDescent="0.25">
      <c r="A3968" s="11">
        <f t="shared" si="1013"/>
        <v>3965</v>
      </c>
      <c r="B3968" s="29">
        <v>35012</v>
      </c>
      <c r="C3968" s="25">
        <v>23</v>
      </c>
      <c r="D3968" s="12">
        <v>31.6</v>
      </c>
      <c r="E3968" s="25">
        <v>26.1</v>
      </c>
      <c r="F3968" s="35">
        <v>91</v>
      </c>
      <c r="G3968" s="25">
        <v>13</v>
      </c>
      <c r="H3968" s="13">
        <v>5.7</v>
      </c>
      <c r="I3968" s="25"/>
      <c r="J3968" s="12">
        <v>225</v>
      </c>
      <c r="K3968" s="12">
        <v>0</v>
      </c>
      <c r="L3968" s="25" t="s">
        <v>15</v>
      </c>
      <c r="M3968" s="10"/>
      <c r="N3968" s="15"/>
      <c r="O3968" s="15"/>
      <c r="P3968" s="4"/>
      <c r="Q3968" s="65"/>
      <c r="R3968" s="42"/>
      <c r="S3968" s="44"/>
      <c r="T3968" s="44"/>
      <c r="U3968" s="5"/>
      <c r="V3968" s="5"/>
      <c r="W3968" s="5"/>
      <c r="X3968" s="5"/>
      <c r="Y3968" s="5"/>
      <c r="Z3968" s="5"/>
      <c r="AA3968" s="5"/>
      <c r="AB3968" s="5"/>
      <c r="AC3968" s="5"/>
      <c r="AD3968" s="5"/>
      <c r="AE3968" s="5"/>
      <c r="AF3968" s="5"/>
      <c r="AG3968" s="5"/>
      <c r="AH3968" s="40"/>
      <c r="AI3968" s="3"/>
      <c r="AJ3968" s="3"/>
      <c r="AK3968" s="3"/>
      <c r="AL3968" s="3"/>
      <c r="AM3968" s="3"/>
      <c r="AN3968" s="3"/>
      <c r="AO3968" s="3"/>
      <c r="AP3968" s="3"/>
      <c r="AQ3968" s="3"/>
      <c r="AR3968" s="3"/>
      <c r="AS3968" s="3"/>
      <c r="AT3968" s="51"/>
      <c r="AU3968" s="48"/>
      <c r="AV3968" s="52"/>
      <c r="AW3968" s="52"/>
    </row>
    <row r="3969" spans="1:49" ht="15" customHeight="1" x14ac:dyDescent="0.25">
      <c r="A3969" s="11">
        <f t="shared" si="1013"/>
        <v>3966</v>
      </c>
      <c r="B3969" s="29">
        <v>35013</v>
      </c>
      <c r="C3969" s="25">
        <v>22</v>
      </c>
      <c r="D3969" s="12">
        <v>29.6</v>
      </c>
      <c r="E3969" s="25">
        <v>25</v>
      </c>
      <c r="F3969" s="35">
        <v>94</v>
      </c>
      <c r="G3969" s="25">
        <v>3</v>
      </c>
      <c r="H3969" s="13">
        <v>3</v>
      </c>
      <c r="I3969" s="25"/>
      <c r="J3969" s="12">
        <v>90</v>
      </c>
      <c r="K3969" s="12">
        <v>1</v>
      </c>
      <c r="L3969" s="25" t="s">
        <v>15</v>
      </c>
      <c r="M3969" s="10"/>
      <c r="N3969" s="15"/>
      <c r="O3969" s="15"/>
      <c r="P3969" s="4"/>
      <c r="Q3969" s="65"/>
      <c r="R3969" s="42"/>
      <c r="S3969" s="44"/>
      <c r="T3969" s="44"/>
      <c r="U3969" s="5"/>
      <c r="V3969" s="5"/>
      <c r="W3969" s="5"/>
      <c r="X3969" s="5"/>
      <c r="Y3969" s="5"/>
      <c r="Z3969" s="5"/>
      <c r="AA3969" s="5"/>
      <c r="AB3969" s="5"/>
      <c r="AC3969" s="5"/>
      <c r="AD3969" s="5"/>
      <c r="AE3969" s="5"/>
      <c r="AF3969" s="5"/>
      <c r="AG3969" s="5"/>
      <c r="AH3969" s="40"/>
      <c r="AI3969" s="3"/>
      <c r="AJ3969" s="3"/>
      <c r="AK3969" s="3"/>
      <c r="AL3969" s="3"/>
      <c r="AM3969" s="3"/>
      <c r="AN3969" s="3"/>
      <c r="AO3969" s="3"/>
      <c r="AP3969" s="3"/>
      <c r="AQ3969" s="3"/>
      <c r="AR3969" s="3"/>
      <c r="AS3969" s="3"/>
      <c r="AT3969" s="51"/>
      <c r="AU3969" s="48"/>
      <c r="AV3969" s="52"/>
      <c r="AW3969" s="52"/>
    </row>
    <row r="3970" spans="1:49" ht="15" customHeight="1" x14ac:dyDescent="0.25">
      <c r="A3970" s="11">
        <f t="shared" si="1013"/>
        <v>3967</v>
      </c>
      <c r="B3970" s="29">
        <v>35014</v>
      </c>
      <c r="C3970" s="25">
        <v>22</v>
      </c>
      <c r="D3970" s="12">
        <v>28.6</v>
      </c>
      <c r="E3970" s="25">
        <v>24.2</v>
      </c>
      <c r="F3970" s="35">
        <v>91</v>
      </c>
      <c r="G3970" s="25">
        <v>29</v>
      </c>
      <c r="H3970" s="13">
        <v>0.1</v>
      </c>
      <c r="I3970" s="25"/>
      <c r="J3970" s="12">
        <v>270</v>
      </c>
      <c r="K3970" s="12">
        <v>0</v>
      </c>
      <c r="L3970" s="25" t="s">
        <v>15</v>
      </c>
      <c r="M3970" s="10"/>
      <c r="N3970" s="15"/>
      <c r="O3970" s="15"/>
      <c r="P3970" s="4"/>
      <c r="Q3970" s="65"/>
      <c r="R3970" s="42"/>
      <c r="S3970" s="44"/>
      <c r="T3970" s="44"/>
      <c r="U3970" s="5"/>
      <c r="V3970" s="5"/>
      <c r="W3970" s="5"/>
      <c r="X3970" s="5"/>
      <c r="Y3970" s="5"/>
      <c r="Z3970" s="5"/>
      <c r="AA3970" s="5"/>
      <c r="AB3970" s="5"/>
      <c r="AC3970" s="5"/>
      <c r="AD3970" s="5"/>
      <c r="AE3970" s="5"/>
      <c r="AF3970" s="5"/>
      <c r="AG3970" s="5"/>
      <c r="AH3970" s="40"/>
      <c r="AI3970" s="3"/>
      <c r="AJ3970" s="3"/>
      <c r="AK3970" s="3"/>
      <c r="AL3970" s="3"/>
      <c r="AM3970" s="3"/>
      <c r="AN3970" s="3"/>
      <c r="AO3970" s="3"/>
      <c r="AP3970" s="3"/>
      <c r="AQ3970" s="3"/>
      <c r="AR3970" s="3"/>
      <c r="AS3970" s="3"/>
      <c r="AT3970" s="51"/>
      <c r="AU3970" s="48"/>
      <c r="AV3970" s="52"/>
      <c r="AW3970" s="52"/>
    </row>
    <row r="3971" spans="1:49" ht="15" customHeight="1" x14ac:dyDescent="0.25">
      <c r="A3971" s="11">
        <f t="shared" si="1013"/>
        <v>3968</v>
      </c>
      <c r="B3971" s="29">
        <v>35015</v>
      </c>
      <c r="C3971" s="25">
        <v>23</v>
      </c>
      <c r="D3971" s="12">
        <v>29.4</v>
      </c>
      <c r="E3971" s="25">
        <v>25.7</v>
      </c>
      <c r="F3971" s="35">
        <v>90</v>
      </c>
      <c r="G3971" s="25">
        <v>31</v>
      </c>
      <c r="H3971" s="13">
        <v>1.3</v>
      </c>
      <c r="I3971" s="25"/>
      <c r="J3971" s="12">
        <v>180</v>
      </c>
      <c r="K3971" s="12">
        <v>0</v>
      </c>
      <c r="L3971" s="25" t="s">
        <v>14</v>
      </c>
      <c r="M3971" s="10"/>
      <c r="N3971" s="15"/>
      <c r="O3971" s="15"/>
      <c r="P3971" s="4"/>
      <c r="Q3971" s="65"/>
      <c r="R3971" s="42"/>
      <c r="S3971" s="44"/>
      <c r="T3971" s="44"/>
      <c r="U3971" s="5"/>
      <c r="V3971" s="5"/>
      <c r="W3971" s="5"/>
      <c r="X3971" s="5"/>
      <c r="Y3971" s="5"/>
      <c r="Z3971" s="5"/>
      <c r="AA3971" s="5"/>
      <c r="AB3971" s="5"/>
      <c r="AC3971" s="5"/>
      <c r="AD3971" s="5"/>
      <c r="AE3971" s="5"/>
      <c r="AF3971" s="5"/>
      <c r="AG3971" s="5"/>
      <c r="AH3971" s="40"/>
      <c r="AI3971" s="3"/>
      <c r="AJ3971" s="3"/>
      <c r="AK3971" s="3"/>
      <c r="AL3971" s="3"/>
      <c r="AM3971" s="3"/>
      <c r="AN3971" s="3"/>
      <c r="AO3971" s="3"/>
      <c r="AP3971" s="3"/>
      <c r="AQ3971" s="3"/>
      <c r="AR3971" s="3"/>
      <c r="AS3971" s="3"/>
      <c r="AT3971" s="51"/>
      <c r="AU3971" s="48"/>
      <c r="AV3971" s="52"/>
      <c r="AW3971" s="52"/>
    </row>
    <row r="3972" spans="1:49" ht="15" customHeight="1" x14ac:dyDescent="0.25">
      <c r="A3972" s="11">
        <f t="shared" si="1013"/>
        <v>3969</v>
      </c>
      <c r="B3972" s="29">
        <v>35016</v>
      </c>
      <c r="C3972" s="25">
        <v>22</v>
      </c>
      <c r="D3972" s="12">
        <v>31</v>
      </c>
      <c r="E3972" s="25">
        <v>25.4</v>
      </c>
      <c r="F3972" s="35">
        <v>93</v>
      </c>
      <c r="G3972" s="25">
        <v>0</v>
      </c>
      <c r="H3972" s="13">
        <v>4.3</v>
      </c>
      <c r="I3972" s="25"/>
      <c r="J3972" s="12">
        <v>270</v>
      </c>
      <c r="K3972" s="12">
        <v>2</v>
      </c>
      <c r="L3972" s="25" t="s">
        <v>15</v>
      </c>
      <c r="M3972" s="10"/>
      <c r="N3972" s="15"/>
      <c r="O3972" s="15"/>
      <c r="P3972" s="4"/>
      <c r="Q3972" s="65"/>
      <c r="R3972" s="42"/>
      <c r="S3972" s="44"/>
      <c r="T3972" s="44"/>
      <c r="U3972" s="5"/>
      <c r="V3972" s="5"/>
      <c r="W3972" s="5"/>
      <c r="X3972" s="5"/>
      <c r="Y3972" s="5"/>
      <c r="Z3972" s="5"/>
      <c r="AA3972" s="5"/>
      <c r="AB3972" s="5"/>
      <c r="AC3972" s="5"/>
      <c r="AD3972" s="5"/>
      <c r="AE3972" s="5"/>
      <c r="AF3972" s="5"/>
      <c r="AG3972" s="5"/>
      <c r="AH3972" s="40"/>
      <c r="AI3972" s="3"/>
      <c r="AJ3972" s="3"/>
      <c r="AK3972" s="3"/>
      <c r="AL3972" s="3"/>
      <c r="AM3972" s="3"/>
      <c r="AN3972" s="3"/>
      <c r="AO3972" s="3"/>
      <c r="AP3972" s="3"/>
      <c r="AQ3972" s="3"/>
      <c r="AR3972" s="3"/>
      <c r="AS3972" s="3"/>
      <c r="AT3972" s="51"/>
      <c r="AU3972" s="48"/>
      <c r="AV3972" s="52"/>
      <c r="AW3972" s="52"/>
    </row>
    <row r="3973" spans="1:49" ht="15" customHeight="1" x14ac:dyDescent="0.25">
      <c r="A3973" s="11">
        <f t="shared" si="1013"/>
        <v>3970</v>
      </c>
      <c r="B3973" s="29">
        <v>35017</v>
      </c>
      <c r="C3973" s="25">
        <v>22</v>
      </c>
      <c r="D3973" s="12">
        <v>31.2</v>
      </c>
      <c r="E3973" s="25">
        <v>24.8</v>
      </c>
      <c r="F3973" s="35">
        <v>90</v>
      </c>
      <c r="G3973" s="25">
        <v>0</v>
      </c>
      <c r="H3973" s="13">
        <v>5.4</v>
      </c>
      <c r="I3973" s="25"/>
      <c r="J3973" s="12">
        <v>225</v>
      </c>
      <c r="K3973" s="12">
        <v>1</v>
      </c>
      <c r="L3973" s="25" t="s">
        <v>13</v>
      </c>
      <c r="M3973" s="10"/>
      <c r="N3973" s="15"/>
      <c r="O3973" s="15"/>
      <c r="P3973" s="4"/>
      <c r="Q3973" s="65"/>
      <c r="R3973" s="42"/>
      <c r="S3973" s="44"/>
      <c r="T3973" s="44"/>
      <c r="U3973" s="5"/>
      <c r="V3973" s="5"/>
      <c r="W3973" s="5"/>
      <c r="X3973" s="5"/>
      <c r="Y3973" s="5"/>
      <c r="Z3973" s="5"/>
      <c r="AA3973" s="5"/>
      <c r="AB3973" s="5"/>
      <c r="AC3973" s="5"/>
      <c r="AD3973" s="5"/>
      <c r="AE3973" s="5"/>
      <c r="AF3973" s="5"/>
      <c r="AG3973" s="5"/>
      <c r="AH3973" s="40"/>
      <c r="AI3973" s="3"/>
      <c r="AJ3973" s="3"/>
      <c r="AK3973" s="3"/>
      <c r="AL3973" s="3"/>
      <c r="AM3973" s="3"/>
      <c r="AN3973" s="3"/>
      <c r="AO3973" s="3"/>
      <c r="AP3973" s="3"/>
      <c r="AQ3973" s="3"/>
      <c r="AR3973" s="3"/>
      <c r="AS3973" s="3"/>
      <c r="AT3973" s="51"/>
      <c r="AU3973" s="48"/>
      <c r="AV3973" s="52"/>
      <c r="AW3973" s="52"/>
    </row>
    <row r="3974" spans="1:49" ht="15" customHeight="1" x14ac:dyDescent="0.25">
      <c r="A3974" s="11">
        <f t="shared" ref="A3974:A4037" si="1014">A3973+1</f>
        <v>3971</v>
      </c>
      <c r="B3974" s="29">
        <v>35018</v>
      </c>
      <c r="C3974" s="25">
        <v>22</v>
      </c>
      <c r="D3974" s="12">
        <v>31</v>
      </c>
      <c r="E3974" s="25">
        <v>24.7</v>
      </c>
      <c r="F3974" s="35">
        <v>92</v>
      </c>
      <c r="G3974" s="25">
        <v>3</v>
      </c>
      <c r="H3974" s="13">
        <v>4.7</v>
      </c>
      <c r="I3974" s="25"/>
      <c r="J3974" s="12">
        <v>360</v>
      </c>
      <c r="K3974" s="12">
        <v>1</v>
      </c>
      <c r="L3974" s="25" t="s">
        <v>11</v>
      </c>
      <c r="M3974" s="10"/>
      <c r="N3974" s="15"/>
      <c r="O3974" s="15"/>
      <c r="P3974" s="4"/>
      <c r="Q3974" s="65"/>
      <c r="R3974" s="42"/>
      <c r="S3974" s="44"/>
      <c r="T3974" s="44"/>
      <c r="U3974" s="5"/>
      <c r="V3974" s="5"/>
      <c r="W3974" s="5"/>
      <c r="X3974" s="5"/>
      <c r="Y3974" s="5"/>
      <c r="Z3974" s="5"/>
      <c r="AA3974" s="5"/>
      <c r="AB3974" s="5"/>
      <c r="AC3974" s="5"/>
      <c r="AD3974" s="5"/>
      <c r="AE3974" s="5"/>
      <c r="AF3974" s="5"/>
      <c r="AG3974" s="5"/>
      <c r="AH3974" s="40"/>
      <c r="AI3974" s="3"/>
      <c r="AJ3974" s="3"/>
      <c r="AK3974" s="3"/>
      <c r="AL3974" s="3"/>
      <c r="AM3974" s="3"/>
      <c r="AN3974" s="3"/>
      <c r="AO3974" s="3"/>
      <c r="AP3974" s="3"/>
      <c r="AQ3974" s="3"/>
      <c r="AR3974" s="3"/>
      <c r="AS3974" s="3"/>
      <c r="AT3974" s="51"/>
      <c r="AU3974" s="48"/>
      <c r="AV3974" s="52"/>
      <c r="AW3974" s="52"/>
    </row>
    <row r="3975" spans="1:49" ht="15" customHeight="1" x14ac:dyDescent="0.25">
      <c r="A3975" s="11">
        <f t="shared" si="1014"/>
        <v>3972</v>
      </c>
      <c r="B3975" s="29">
        <v>35019</v>
      </c>
      <c r="C3975" s="25">
        <v>22</v>
      </c>
      <c r="D3975" s="12">
        <v>31</v>
      </c>
      <c r="E3975" s="25">
        <v>25</v>
      </c>
      <c r="F3975" s="35">
        <v>92</v>
      </c>
      <c r="G3975" s="25">
        <v>8</v>
      </c>
      <c r="H3975" s="13">
        <v>1.9</v>
      </c>
      <c r="I3975" s="25"/>
      <c r="J3975" s="12">
        <v>270</v>
      </c>
      <c r="K3975" s="12">
        <v>2</v>
      </c>
      <c r="L3975" s="25" t="s">
        <v>11</v>
      </c>
      <c r="M3975" s="10"/>
      <c r="N3975" s="15"/>
      <c r="O3975" s="15"/>
      <c r="P3975" s="4"/>
      <c r="Q3975" s="65"/>
      <c r="R3975" s="42"/>
      <c r="S3975" s="44"/>
      <c r="T3975" s="44"/>
      <c r="U3975" s="5"/>
      <c r="V3975" s="5"/>
      <c r="W3975" s="5"/>
      <c r="X3975" s="5"/>
      <c r="Y3975" s="5"/>
      <c r="Z3975" s="5"/>
      <c r="AA3975" s="5"/>
      <c r="AB3975" s="5"/>
      <c r="AC3975" s="5"/>
      <c r="AD3975" s="5"/>
      <c r="AE3975" s="5"/>
      <c r="AF3975" s="5"/>
      <c r="AG3975" s="5"/>
      <c r="AH3975" s="40"/>
      <c r="AI3975" s="3"/>
      <c r="AJ3975" s="3"/>
      <c r="AK3975" s="3"/>
      <c r="AL3975" s="3"/>
      <c r="AM3975" s="3"/>
      <c r="AN3975" s="3"/>
      <c r="AO3975" s="3"/>
      <c r="AP3975" s="3"/>
      <c r="AQ3975" s="3"/>
      <c r="AR3975" s="3"/>
      <c r="AS3975" s="3"/>
      <c r="AT3975" s="51"/>
      <c r="AU3975" s="48"/>
      <c r="AV3975" s="52"/>
      <c r="AW3975" s="52"/>
    </row>
    <row r="3976" spans="1:49" ht="15" customHeight="1" x14ac:dyDescent="0.25">
      <c r="A3976" s="11">
        <f t="shared" si="1014"/>
        <v>3973</v>
      </c>
      <c r="B3976" s="29">
        <v>35020</v>
      </c>
      <c r="C3976" s="25">
        <v>22</v>
      </c>
      <c r="D3976" s="12">
        <v>26</v>
      </c>
      <c r="E3976" s="25">
        <v>23.4</v>
      </c>
      <c r="F3976" s="35">
        <v>95</v>
      </c>
      <c r="G3976" s="25">
        <v>19</v>
      </c>
      <c r="H3976" s="13">
        <v>0</v>
      </c>
      <c r="I3976" s="25"/>
      <c r="J3976" s="12">
        <v>180</v>
      </c>
      <c r="K3976" s="12">
        <v>0</v>
      </c>
      <c r="L3976" s="25" t="s">
        <v>14</v>
      </c>
      <c r="M3976" s="10"/>
      <c r="N3976" s="15"/>
      <c r="O3976" s="15"/>
      <c r="P3976" s="4"/>
      <c r="Q3976" s="65"/>
      <c r="R3976" s="42"/>
      <c r="S3976" s="44"/>
      <c r="T3976" s="44"/>
      <c r="U3976" s="5"/>
      <c r="V3976" s="5"/>
      <c r="W3976" s="5"/>
      <c r="X3976" s="5"/>
      <c r="Y3976" s="5"/>
      <c r="Z3976" s="5"/>
      <c r="AA3976" s="5"/>
      <c r="AB3976" s="5"/>
      <c r="AC3976" s="5"/>
      <c r="AD3976" s="5"/>
      <c r="AE3976" s="5"/>
      <c r="AF3976" s="5"/>
      <c r="AG3976" s="5"/>
      <c r="AH3976" s="40"/>
      <c r="AI3976" s="3"/>
      <c r="AJ3976" s="3"/>
      <c r="AK3976" s="3"/>
      <c r="AL3976" s="3"/>
      <c r="AM3976" s="3"/>
      <c r="AN3976" s="3"/>
      <c r="AO3976" s="3"/>
      <c r="AP3976" s="3"/>
      <c r="AQ3976" s="3"/>
      <c r="AR3976" s="3"/>
      <c r="AS3976" s="3"/>
      <c r="AT3976" s="51"/>
      <c r="AU3976" s="48"/>
      <c r="AV3976" s="52"/>
      <c r="AW3976" s="52"/>
    </row>
    <row r="3977" spans="1:49" ht="15" customHeight="1" x14ac:dyDescent="0.25">
      <c r="A3977" s="11">
        <f t="shared" si="1014"/>
        <v>3974</v>
      </c>
      <c r="B3977" s="29">
        <v>35021</v>
      </c>
      <c r="C3977" s="25">
        <v>22</v>
      </c>
      <c r="D3977" s="12">
        <v>29.2</v>
      </c>
      <c r="E3977" s="25">
        <v>24.7</v>
      </c>
      <c r="F3977" s="35">
        <v>89</v>
      </c>
      <c r="G3977" s="25">
        <v>14</v>
      </c>
      <c r="H3977" s="13">
        <v>0.6</v>
      </c>
      <c r="I3977" s="25"/>
      <c r="J3977" s="12">
        <v>270</v>
      </c>
      <c r="K3977" s="12">
        <v>2</v>
      </c>
      <c r="L3977" s="25" t="s">
        <v>15</v>
      </c>
      <c r="M3977" s="10"/>
      <c r="N3977" s="15"/>
      <c r="O3977" s="15"/>
      <c r="P3977" s="4"/>
      <c r="Q3977" s="65"/>
      <c r="R3977" s="42"/>
      <c r="S3977" s="44"/>
      <c r="T3977" s="44"/>
      <c r="U3977" s="5"/>
      <c r="V3977" s="5"/>
      <c r="W3977" s="5"/>
      <c r="X3977" s="5"/>
      <c r="Y3977" s="5"/>
      <c r="Z3977" s="5"/>
      <c r="AA3977" s="5"/>
      <c r="AB3977" s="5"/>
      <c r="AC3977" s="5"/>
      <c r="AD3977" s="5"/>
      <c r="AE3977" s="5"/>
      <c r="AF3977" s="5"/>
      <c r="AG3977" s="5"/>
      <c r="AH3977" s="40"/>
      <c r="AI3977" s="3"/>
      <c r="AJ3977" s="3"/>
      <c r="AK3977" s="3"/>
      <c r="AL3977" s="3"/>
      <c r="AM3977" s="3"/>
      <c r="AN3977" s="3"/>
      <c r="AO3977" s="3"/>
      <c r="AP3977" s="3"/>
      <c r="AQ3977" s="3"/>
      <c r="AR3977" s="3"/>
      <c r="AS3977" s="3"/>
      <c r="AT3977" s="51"/>
      <c r="AU3977" s="48"/>
      <c r="AV3977" s="52"/>
      <c r="AW3977" s="52"/>
    </row>
    <row r="3978" spans="1:49" ht="15" customHeight="1" x14ac:dyDescent="0.25">
      <c r="A3978" s="11">
        <f t="shared" si="1014"/>
        <v>3975</v>
      </c>
      <c r="B3978" s="29">
        <v>35022</v>
      </c>
      <c r="C3978" s="25">
        <v>21</v>
      </c>
      <c r="D3978" s="12">
        <v>30.8</v>
      </c>
      <c r="E3978" s="25">
        <v>25.1</v>
      </c>
      <c r="F3978" s="35">
        <v>88</v>
      </c>
      <c r="G3978" s="25">
        <v>6</v>
      </c>
      <c r="H3978" s="13">
        <v>5.5</v>
      </c>
      <c r="I3978" s="25"/>
      <c r="J3978" s="12">
        <v>270</v>
      </c>
      <c r="K3978" s="12">
        <v>2</v>
      </c>
      <c r="L3978" s="25" t="s">
        <v>15</v>
      </c>
      <c r="M3978" s="10"/>
      <c r="N3978" s="15"/>
      <c r="O3978" s="15"/>
      <c r="P3978" s="4"/>
      <c r="Q3978" s="65"/>
      <c r="R3978" s="42"/>
      <c r="S3978" s="44"/>
      <c r="T3978" s="44"/>
      <c r="U3978" s="5"/>
      <c r="V3978" s="5"/>
      <c r="W3978" s="5"/>
      <c r="X3978" s="5"/>
      <c r="Y3978" s="5"/>
      <c r="Z3978" s="5"/>
      <c r="AA3978" s="5"/>
      <c r="AB3978" s="5"/>
      <c r="AC3978" s="5"/>
      <c r="AD3978" s="5"/>
      <c r="AE3978" s="5"/>
      <c r="AF3978" s="5"/>
      <c r="AG3978" s="5"/>
      <c r="AH3978" s="40"/>
      <c r="AI3978" s="3"/>
      <c r="AJ3978" s="3"/>
      <c r="AK3978" s="3"/>
      <c r="AL3978" s="3"/>
      <c r="AM3978" s="3"/>
      <c r="AN3978" s="3"/>
      <c r="AO3978" s="3"/>
      <c r="AP3978" s="3"/>
      <c r="AQ3978" s="3"/>
      <c r="AR3978" s="3"/>
      <c r="AS3978" s="3"/>
      <c r="AT3978" s="51"/>
      <c r="AU3978" s="48"/>
      <c r="AV3978" s="52"/>
      <c r="AW3978" s="52"/>
    </row>
    <row r="3979" spans="1:49" ht="15" customHeight="1" x14ac:dyDescent="0.25">
      <c r="A3979" s="11">
        <f t="shared" si="1014"/>
        <v>3976</v>
      </c>
      <c r="B3979" s="29">
        <v>35023</v>
      </c>
      <c r="C3979" s="25">
        <v>23</v>
      </c>
      <c r="D3979" s="12">
        <v>31.1</v>
      </c>
      <c r="E3979" s="25">
        <v>26.2</v>
      </c>
      <c r="F3979" s="35">
        <v>87</v>
      </c>
      <c r="G3979" s="25">
        <v>27</v>
      </c>
      <c r="H3979" s="13">
        <v>7.5</v>
      </c>
      <c r="I3979" s="25"/>
      <c r="J3979" s="12">
        <v>270</v>
      </c>
      <c r="K3979" s="12">
        <v>1</v>
      </c>
      <c r="L3979" s="25" t="s">
        <v>15</v>
      </c>
      <c r="M3979" s="10"/>
      <c r="N3979" s="15"/>
      <c r="O3979" s="15"/>
      <c r="P3979" s="4"/>
      <c r="Q3979" s="65"/>
      <c r="R3979" s="42"/>
      <c r="S3979" s="44"/>
      <c r="T3979" s="44"/>
      <c r="U3979" s="5"/>
      <c r="V3979" s="5"/>
      <c r="W3979" s="5"/>
      <c r="X3979" s="5"/>
      <c r="Y3979" s="5"/>
      <c r="Z3979" s="5"/>
      <c r="AA3979" s="5"/>
      <c r="AB3979" s="5"/>
      <c r="AC3979" s="5"/>
      <c r="AD3979" s="5"/>
      <c r="AE3979" s="5"/>
      <c r="AF3979" s="5"/>
      <c r="AG3979" s="5"/>
      <c r="AH3979" s="40"/>
      <c r="AI3979" s="3"/>
      <c r="AJ3979" s="3"/>
      <c r="AK3979" s="3"/>
      <c r="AL3979" s="3"/>
      <c r="AM3979" s="3"/>
      <c r="AN3979" s="3"/>
      <c r="AO3979" s="3"/>
      <c r="AP3979" s="3"/>
      <c r="AQ3979" s="3"/>
      <c r="AR3979" s="3"/>
      <c r="AS3979" s="3"/>
      <c r="AT3979" s="51"/>
      <c r="AU3979" s="48"/>
      <c r="AV3979" s="52"/>
      <c r="AW3979" s="52"/>
    </row>
    <row r="3980" spans="1:49" ht="15" customHeight="1" x14ac:dyDescent="0.25">
      <c r="A3980" s="11">
        <f t="shared" si="1014"/>
        <v>3977</v>
      </c>
      <c r="B3980" s="29">
        <v>35024</v>
      </c>
      <c r="C3980" s="25">
        <v>23</v>
      </c>
      <c r="D3980" s="12">
        <v>30.2</v>
      </c>
      <c r="E3980" s="25">
        <v>24.9</v>
      </c>
      <c r="F3980" s="35">
        <v>88</v>
      </c>
      <c r="G3980" s="25">
        <v>7</v>
      </c>
      <c r="H3980" s="13">
        <v>1.4</v>
      </c>
      <c r="I3980" s="25"/>
      <c r="J3980" s="12">
        <v>270</v>
      </c>
      <c r="K3980" s="12">
        <v>0</v>
      </c>
      <c r="L3980" s="25" t="s">
        <v>15</v>
      </c>
      <c r="M3980" s="10"/>
      <c r="N3980" s="15"/>
      <c r="O3980" s="15"/>
      <c r="P3980" s="4"/>
      <c r="Q3980" s="65"/>
      <c r="R3980" s="42"/>
      <c r="S3980" s="44"/>
      <c r="T3980" s="44"/>
      <c r="U3980" s="5"/>
      <c r="V3980" s="5"/>
      <c r="W3980" s="5"/>
      <c r="X3980" s="5"/>
      <c r="Y3980" s="5"/>
      <c r="Z3980" s="5"/>
      <c r="AA3980" s="5"/>
      <c r="AB3980" s="5"/>
      <c r="AC3980" s="5"/>
      <c r="AD3980" s="5"/>
      <c r="AE3980" s="5"/>
      <c r="AF3980" s="5"/>
      <c r="AG3980" s="5"/>
      <c r="AH3980" s="40"/>
      <c r="AI3980" s="3"/>
      <c r="AJ3980" s="3"/>
      <c r="AK3980" s="3"/>
      <c r="AL3980" s="3"/>
      <c r="AM3980" s="3"/>
      <c r="AN3980" s="3"/>
      <c r="AO3980" s="3"/>
      <c r="AP3980" s="3"/>
      <c r="AQ3980" s="3"/>
      <c r="AR3980" s="3"/>
      <c r="AS3980" s="3"/>
      <c r="AT3980" s="51"/>
      <c r="AU3980" s="48"/>
      <c r="AV3980" s="52"/>
      <c r="AW3980" s="52"/>
    </row>
    <row r="3981" spans="1:49" ht="15" customHeight="1" x14ac:dyDescent="0.25">
      <c r="A3981" s="11">
        <f t="shared" si="1014"/>
        <v>3978</v>
      </c>
      <c r="B3981" s="29">
        <v>35025</v>
      </c>
      <c r="C3981" s="25">
        <v>23</v>
      </c>
      <c r="D3981" s="12">
        <v>30.8</v>
      </c>
      <c r="E3981" s="25">
        <v>25.4</v>
      </c>
      <c r="F3981" s="35">
        <v>89</v>
      </c>
      <c r="G3981" s="25">
        <v>79</v>
      </c>
      <c r="H3981" s="13">
        <v>3</v>
      </c>
      <c r="I3981" s="25"/>
      <c r="J3981" s="12">
        <v>225</v>
      </c>
      <c r="K3981" s="12">
        <v>0</v>
      </c>
      <c r="L3981" s="25" t="s">
        <v>13</v>
      </c>
      <c r="M3981" s="10"/>
      <c r="N3981" s="15"/>
      <c r="O3981" s="15"/>
      <c r="P3981" s="4"/>
      <c r="Q3981" s="65"/>
      <c r="R3981" s="42"/>
      <c r="S3981" s="44"/>
      <c r="T3981" s="44"/>
      <c r="U3981" s="5"/>
      <c r="V3981" s="5"/>
      <c r="W3981" s="5"/>
      <c r="X3981" s="5"/>
      <c r="Y3981" s="5"/>
      <c r="Z3981" s="5"/>
      <c r="AA3981" s="5"/>
      <c r="AB3981" s="5"/>
      <c r="AC3981" s="5"/>
      <c r="AD3981" s="5"/>
      <c r="AE3981" s="5"/>
      <c r="AF3981" s="5"/>
      <c r="AG3981" s="5"/>
      <c r="AH3981" s="40"/>
      <c r="AI3981" s="3"/>
      <c r="AJ3981" s="3"/>
      <c r="AK3981" s="3"/>
      <c r="AL3981" s="3"/>
      <c r="AM3981" s="3"/>
      <c r="AN3981" s="3"/>
      <c r="AO3981" s="3"/>
      <c r="AP3981" s="3"/>
      <c r="AQ3981" s="3"/>
      <c r="AR3981" s="3"/>
      <c r="AS3981" s="3"/>
      <c r="AT3981" s="51"/>
      <c r="AU3981" s="48"/>
      <c r="AV3981" s="52"/>
      <c r="AW3981" s="52"/>
    </row>
    <row r="3982" spans="1:49" ht="15" customHeight="1" x14ac:dyDescent="0.25">
      <c r="A3982" s="11">
        <f t="shared" si="1014"/>
        <v>3979</v>
      </c>
      <c r="B3982" s="29">
        <v>35026</v>
      </c>
      <c r="C3982" s="25">
        <v>22</v>
      </c>
      <c r="D3982" s="12">
        <v>30.2</v>
      </c>
      <c r="E3982" s="25">
        <v>26.1</v>
      </c>
      <c r="F3982" s="35">
        <v>89</v>
      </c>
      <c r="G3982" s="25">
        <v>0</v>
      </c>
      <c r="H3982" s="13">
        <v>2.2999999999999998</v>
      </c>
      <c r="I3982" s="25"/>
      <c r="J3982" s="12">
        <v>270</v>
      </c>
      <c r="K3982" s="12">
        <v>2</v>
      </c>
      <c r="L3982" s="25" t="s">
        <v>15</v>
      </c>
      <c r="M3982" s="10"/>
      <c r="N3982" s="15"/>
      <c r="O3982" s="15"/>
      <c r="P3982" s="4"/>
      <c r="Q3982" s="65"/>
      <c r="R3982" s="42"/>
      <c r="S3982" s="44"/>
      <c r="T3982" s="44"/>
      <c r="U3982" s="5"/>
      <c r="V3982" s="5"/>
      <c r="W3982" s="5"/>
      <c r="X3982" s="5"/>
      <c r="Y3982" s="5"/>
      <c r="Z3982" s="5"/>
      <c r="AA3982" s="5"/>
      <c r="AB3982" s="5"/>
      <c r="AC3982" s="5"/>
      <c r="AD3982" s="5"/>
      <c r="AE3982" s="5"/>
      <c r="AF3982" s="5"/>
      <c r="AG3982" s="5"/>
      <c r="AH3982" s="40"/>
      <c r="AI3982" s="3"/>
      <c r="AJ3982" s="3"/>
      <c r="AK3982" s="3"/>
      <c r="AL3982" s="3"/>
      <c r="AM3982" s="3"/>
      <c r="AN3982" s="3"/>
      <c r="AO3982" s="3"/>
      <c r="AP3982" s="3"/>
      <c r="AQ3982" s="3"/>
      <c r="AR3982" s="3"/>
      <c r="AS3982" s="3"/>
      <c r="AT3982" s="51"/>
      <c r="AU3982" s="48"/>
      <c r="AV3982" s="52"/>
      <c r="AW3982" s="52"/>
    </row>
    <row r="3983" spans="1:49" ht="15" customHeight="1" x14ac:dyDescent="0.25">
      <c r="A3983" s="11">
        <f t="shared" si="1014"/>
        <v>3980</v>
      </c>
      <c r="B3983" s="29">
        <v>35027</v>
      </c>
      <c r="C3983" s="25">
        <v>22</v>
      </c>
      <c r="D3983" s="12">
        <v>30.4</v>
      </c>
      <c r="E3983" s="25">
        <v>23.8</v>
      </c>
      <c r="F3983" s="35">
        <v>87</v>
      </c>
      <c r="G3983" s="25">
        <v>10</v>
      </c>
      <c r="H3983" s="13">
        <v>4.3</v>
      </c>
      <c r="I3983" s="25"/>
      <c r="J3983" s="12">
        <v>225</v>
      </c>
      <c r="K3983" s="12">
        <v>0</v>
      </c>
      <c r="L3983" s="25" t="s">
        <v>13</v>
      </c>
      <c r="M3983" s="10"/>
      <c r="N3983" s="15"/>
      <c r="O3983" s="15"/>
      <c r="P3983" s="4"/>
      <c r="Q3983" s="65"/>
      <c r="R3983" s="42"/>
      <c r="S3983" s="44"/>
      <c r="T3983" s="44"/>
      <c r="U3983" s="5"/>
      <c r="V3983" s="5"/>
      <c r="W3983" s="5"/>
      <c r="X3983" s="5"/>
      <c r="Y3983" s="5"/>
      <c r="Z3983" s="5"/>
      <c r="AA3983" s="5"/>
      <c r="AB3983" s="5"/>
      <c r="AC3983" s="5"/>
      <c r="AD3983" s="5"/>
      <c r="AE3983" s="5"/>
      <c r="AF3983" s="5"/>
      <c r="AG3983" s="5"/>
      <c r="AH3983" s="40"/>
      <c r="AI3983" s="3"/>
      <c r="AJ3983" s="3"/>
      <c r="AK3983" s="3"/>
      <c r="AL3983" s="3"/>
      <c r="AM3983" s="3"/>
      <c r="AN3983" s="3"/>
      <c r="AO3983" s="3"/>
      <c r="AP3983" s="3"/>
      <c r="AQ3983" s="3"/>
      <c r="AR3983" s="3"/>
      <c r="AS3983" s="3"/>
      <c r="AT3983" s="51"/>
      <c r="AU3983" s="48"/>
      <c r="AV3983" s="52"/>
      <c r="AW3983" s="52"/>
    </row>
    <row r="3984" spans="1:49" ht="15" customHeight="1" x14ac:dyDescent="0.25">
      <c r="A3984" s="11">
        <f t="shared" si="1014"/>
        <v>3981</v>
      </c>
      <c r="B3984" s="29">
        <v>35028</v>
      </c>
      <c r="C3984" s="25">
        <v>22</v>
      </c>
      <c r="D3984" s="12">
        <v>30.4</v>
      </c>
      <c r="E3984" s="25">
        <v>25.3</v>
      </c>
      <c r="F3984" s="35">
        <v>89</v>
      </c>
      <c r="G3984" s="25">
        <v>0</v>
      </c>
      <c r="H3984" s="13">
        <v>4.9000000000000004</v>
      </c>
      <c r="I3984" s="25"/>
      <c r="J3984" s="12">
        <v>225</v>
      </c>
      <c r="K3984" s="12">
        <v>2</v>
      </c>
      <c r="L3984" s="25" t="s">
        <v>13</v>
      </c>
      <c r="M3984" s="10"/>
      <c r="N3984" s="15"/>
      <c r="O3984" s="15"/>
      <c r="P3984" s="4"/>
      <c r="Q3984" s="65"/>
      <c r="R3984" s="42"/>
      <c r="S3984" s="44"/>
      <c r="T3984" s="44"/>
      <c r="U3984" s="5"/>
      <c r="V3984" s="5"/>
      <c r="W3984" s="5"/>
      <c r="X3984" s="5"/>
      <c r="Y3984" s="5"/>
      <c r="Z3984" s="5"/>
      <c r="AA3984" s="5"/>
      <c r="AB3984" s="5"/>
      <c r="AC3984" s="5"/>
      <c r="AD3984" s="5"/>
      <c r="AE3984" s="5"/>
      <c r="AF3984" s="5"/>
      <c r="AG3984" s="5"/>
      <c r="AH3984" s="40"/>
      <c r="AI3984" s="3"/>
      <c r="AJ3984" s="3"/>
      <c r="AK3984" s="3"/>
      <c r="AL3984" s="3"/>
      <c r="AM3984" s="3"/>
      <c r="AN3984" s="3"/>
      <c r="AO3984" s="3"/>
      <c r="AP3984" s="3"/>
      <c r="AQ3984" s="3"/>
      <c r="AR3984" s="3"/>
      <c r="AS3984" s="3"/>
      <c r="AT3984" s="51"/>
      <c r="AU3984" s="48"/>
      <c r="AV3984" s="52"/>
      <c r="AW3984" s="52"/>
    </row>
    <row r="3985" spans="1:49" ht="15" customHeight="1" x14ac:dyDescent="0.25">
      <c r="A3985" s="11">
        <f t="shared" si="1014"/>
        <v>3982</v>
      </c>
      <c r="B3985" s="29">
        <v>35029</v>
      </c>
      <c r="C3985" s="25">
        <v>22</v>
      </c>
      <c r="D3985" s="12">
        <v>30.1</v>
      </c>
      <c r="E3985" s="25">
        <v>24.5</v>
      </c>
      <c r="F3985" s="35">
        <v>89</v>
      </c>
      <c r="G3985" s="25">
        <v>0</v>
      </c>
      <c r="H3985" s="13">
        <v>1.6</v>
      </c>
      <c r="I3985" s="25"/>
      <c r="J3985" s="12">
        <v>225</v>
      </c>
      <c r="K3985" s="12">
        <v>0</v>
      </c>
      <c r="L3985" s="25" t="s">
        <v>13</v>
      </c>
      <c r="M3985" s="10"/>
      <c r="N3985" s="15"/>
      <c r="O3985" s="15"/>
      <c r="P3985" s="4"/>
      <c r="Q3985" s="65"/>
      <c r="R3985" s="42"/>
      <c r="S3985" s="44"/>
      <c r="T3985" s="44"/>
      <c r="U3985" s="5"/>
      <c r="V3985" s="5"/>
      <c r="W3985" s="5"/>
      <c r="X3985" s="5"/>
      <c r="Y3985" s="5"/>
      <c r="Z3985" s="5"/>
      <c r="AA3985" s="5"/>
      <c r="AB3985" s="5"/>
      <c r="AC3985" s="5"/>
      <c r="AD3985" s="5"/>
      <c r="AE3985" s="5"/>
      <c r="AF3985" s="5"/>
      <c r="AG3985" s="5"/>
      <c r="AH3985" s="40"/>
      <c r="AI3985" s="3"/>
      <c r="AJ3985" s="3"/>
      <c r="AK3985" s="3"/>
      <c r="AL3985" s="3"/>
      <c r="AM3985" s="3"/>
      <c r="AN3985" s="3"/>
      <c r="AO3985" s="3"/>
      <c r="AP3985" s="3"/>
      <c r="AQ3985" s="3"/>
      <c r="AR3985" s="3"/>
      <c r="AS3985" s="3"/>
      <c r="AT3985" s="51"/>
      <c r="AU3985" s="48"/>
      <c r="AV3985" s="52"/>
      <c r="AW3985" s="52"/>
    </row>
    <row r="3986" spans="1:49" ht="15" customHeight="1" x14ac:dyDescent="0.25">
      <c r="A3986" s="11">
        <f t="shared" si="1014"/>
        <v>3983</v>
      </c>
      <c r="B3986" s="29">
        <v>35030</v>
      </c>
      <c r="C3986" s="25">
        <v>23</v>
      </c>
      <c r="D3986" s="12">
        <v>30.2</v>
      </c>
      <c r="E3986" s="25">
        <v>25.4</v>
      </c>
      <c r="F3986" s="35">
        <v>89</v>
      </c>
      <c r="G3986" s="25">
        <v>3</v>
      </c>
      <c r="H3986" s="13">
        <v>4.2</v>
      </c>
      <c r="I3986" s="25"/>
      <c r="J3986" s="12">
        <v>270</v>
      </c>
      <c r="K3986" s="12">
        <v>2</v>
      </c>
      <c r="L3986" s="25" t="s">
        <v>15</v>
      </c>
      <c r="M3986" s="10"/>
      <c r="N3986" s="15"/>
      <c r="O3986" s="15"/>
      <c r="P3986" s="4"/>
      <c r="Q3986" s="65"/>
      <c r="R3986" s="42"/>
      <c r="S3986" s="44"/>
      <c r="T3986" s="44"/>
      <c r="U3986" s="5"/>
      <c r="V3986" s="5"/>
      <c r="W3986" s="5"/>
      <c r="X3986" s="5"/>
      <c r="Y3986" s="5"/>
      <c r="Z3986" s="5"/>
      <c r="AA3986" s="5"/>
      <c r="AB3986" s="5"/>
      <c r="AC3986" s="5"/>
      <c r="AD3986" s="5"/>
      <c r="AE3986" s="5"/>
      <c r="AF3986" s="5"/>
      <c r="AG3986" s="5"/>
      <c r="AH3986" s="40"/>
      <c r="AI3986" s="3"/>
      <c r="AJ3986" s="3"/>
      <c r="AK3986" s="3"/>
      <c r="AL3986" s="3"/>
      <c r="AM3986" s="3"/>
      <c r="AN3986" s="3"/>
      <c r="AO3986" s="3"/>
      <c r="AP3986" s="3"/>
      <c r="AQ3986" s="3"/>
      <c r="AR3986" s="3"/>
      <c r="AS3986" s="3"/>
      <c r="AT3986" s="51"/>
      <c r="AU3986" s="48"/>
      <c r="AV3986" s="52"/>
      <c r="AW3986" s="52"/>
    </row>
    <row r="3987" spans="1:49" ht="15" customHeight="1" x14ac:dyDescent="0.25">
      <c r="A3987" s="11">
        <f t="shared" si="1014"/>
        <v>3984</v>
      </c>
      <c r="B3987" s="29">
        <v>35031</v>
      </c>
      <c r="C3987" s="25">
        <v>23</v>
      </c>
      <c r="D3987" s="12">
        <v>31</v>
      </c>
      <c r="E3987" s="25">
        <v>25</v>
      </c>
      <c r="F3987" s="35">
        <v>89</v>
      </c>
      <c r="G3987" s="25">
        <v>4</v>
      </c>
      <c r="H3987" s="13">
        <v>6.6</v>
      </c>
      <c r="I3987" s="25"/>
      <c r="J3987" s="12">
        <v>225</v>
      </c>
      <c r="K3987" s="12">
        <v>2</v>
      </c>
      <c r="L3987" s="25" t="s">
        <v>13</v>
      </c>
      <c r="M3987" s="10"/>
      <c r="N3987" s="15"/>
      <c r="O3987" s="15"/>
      <c r="P3987" s="4"/>
      <c r="Q3987" s="65"/>
      <c r="R3987" s="42"/>
      <c r="S3987" s="44"/>
      <c r="T3987" s="44"/>
      <c r="U3987" s="5"/>
      <c r="V3987" s="5"/>
      <c r="W3987" s="5"/>
      <c r="X3987" s="5"/>
      <c r="Y3987" s="5"/>
      <c r="Z3987" s="5"/>
      <c r="AA3987" s="5"/>
      <c r="AB3987" s="5"/>
      <c r="AC3987" s="5"/>
      <c r="AD3987" s="5"/>
      <c r="AE3987" s="5"/>
      <c r="AF3987" s="5"/>
      <c r="AG3987" s="5"/>
      <c r="AH3987" s="40"/>
      <c r="AI3987" s="3"/>
      <c r="AJ3987" s="3"/>
      <c r="AK3987" s="3"/>
      <c r="AL3987" s="3"/>
      <c r="AM3987" s="3"/>
      <c r="AN3987" s="3"/>
      <c r="AO3987" s="3"/>
      <c r="AP3987" s="3"/>
      <c r="AQ3987" s="3"/>
      <c r="AR3987" s="3"/>
      <c r="AS3987" s="3"/>
      <c r="AT3987" s="51"/>
      <c r="AU3987" s="48"/>
      <c r="AV3987" s="52"/>
      <c r="AW3987" s="52"/>
    </row>
    <row r="3988" spans="1:49" ht="15" customHeight="1" x14ac:dyDescent="0.25">
      <c r="A3988" s="11">
        <f t="shared" si="1014"/>
        <v>3985</v>
      </c>
      <c r="B3988" s="29">
        <v>35032</v>
      </c>
      <c r="C3988" s="25">
        <v>23</v>
      </c>
      <c r="D3988" s="12">
        <v>27.6</v>
      </c>
      <c r="E3988" s="25">
        <v>24.2</v>
      </c>
      <c r="F3988" s="35">
        <v>95</v>
      </c>
      <c r="G3988" s="25">
        <v>21</v>
      </c>
      <c r="H3988" s="13">
        <v>0.3</v>
      </c>
      <c r="I3988" s="25"/>
      <c r="J3988" s="12">
        <v>270</v>
      </c>
      <c r="K3988" s="12">
        <v>1</v>
      </c>
      <c r="L3988" s="25" t="s">
        <v>15</v>
      </c>
      <c r="M3988" s="10"/>
      <c r="N3988" s="15"/>
      <c r="O3988" s="15"/>
      <c r="P3988" s="4"/>
      <c r="Q3988" s="65"/>
      <c r="R3988" s="42"/>
      <c r="S3988" s="44"/>
      <c r="T3988" s="44"/>
      <c r="U3988" s="5"/>
      <c r="V3988" s="5"/>
      <c r="W3988" s="5"/>
      <c r="X3988" s="5"/>
      <c r="Y3988" s="5"/>
      <c r="Z3988" s="5"/>
      <c r="AA3988" s="5"/>
      <c r="AB3988" s="5"/>
      <c r="AC3988" s="5"/>
      <c r="AD3988" s="5"/>
      <c r="AE3988" s="5"/>
      <c r="AF3988" s="5"/>
      <c r="AG3988" s="5"/>
      <c r="AH3988" s="40"/>
      <c r="AI3988" s="3"/>
      <c r="AJ3988" s="3"/>
      <c r="AK3988" s="3"/>
      <c r="AL3988" s="3"/>
      <c r="AM3988" s="3"/>
      <c r="AN3988" s="3"/>
      <c r="AO3988" s="3"/>
      <c r="AP3988" s="3"/>
      <c r="AQ3988" s="3"/>
      <c r="AR3988" s="3"/>
      <c r="AS3988" s="3"/>
      <c r="AT3988" s="51"/>
      <c r="AU3988" s="48"/>
      <c r="AV3988" s="52"/>
      <c r="AW3988" s="52"/>
    </row>
    <row r="3989" spans="1:49" ht="15" customHeight="1" x14ac:dyDescent="0.25">
      <c r="A3989" s="11">
        <f t="shared" si="1014"/>
        <v>3986</v>
      </c>
      <c r="B3989" s="29">
        <v>35033</v>
      </c>
      <c r="C3989" s="25">
        <v>21</v>
      </c>
      <c r="D3989" s="12">
        <v>29.7</v>
      </c>
      <c r="E3989" s="25">
        <v>24.4</v>
      </c>
      <c r="F3989" s="35">
        <v>91</v>
      </c>
      <c r="G3989" s="25">
        <v>21</v>
      </c>
      <c r="H3989" s="13">
        <v>2.2999999999999998</v>
      </c>
      <c r="I3989" s="25"/>
      <c r="J3989" s="12">
        <v>225</v>
      </c>
      <c r="K3989" s="12">
        <v>2</v>
      </c>
      <c r="L3989" s="25" t="s">
        <v>13</v>
      </c>
      <c r="M3989" s="10"/>
      <c r="N3989" s="15"/>
      <c r="O3989" s="15"/>
      <c r="P3989" s="4"/>
      <c r="Q3989" s="65"/>
      <c r="R3989" s="42"/>
      <c r="S3989" s="44"/>
      <c r="T3989" s="44"/>
      <c r="U3989" s="5"/>
      <c r="V3989" s="5"/>
      <c r="W3989" s="5"/>
      <c r="X3989" s="5"/>
      <c r="Y3989" s="5"/>
      <c r="Z3989" s="5"/>
      <c r="AA3989" s="5"/>
      <c r="AB3989" s="5"/>
      <c r="AC3989" s="5"/>
      <c r="AD3989" s="5"/>
      <c r="AE3989" s="5"/>
      <c r="AF3989" s="5"/>
      <c r="AG3989" s="5"/>
      <c r="AH3989" s="40"/>
      <c r="AI3989" s="3"/>
      <c r="AJ3989" s="3"/>
      <c r="AK3989" s="3"/>
      <c r="AL3989" s="3"/>
      <c r="AM3989" s="3"/>
      <c r="AN3989" s="3"/>
      <c r="AO3989" s="3"/>
      <c r="AP3989" s="3"/>
      <c r="AQ3989" s="3"/>
      <c r="AR3989" s="3"/>
      <c r="AS3989" s="3"/>
      <c r="AT3989" s="51"/>
      <c r="AU3989" s="48"/>
      <c r="AV3989" s="52"/>
      <c r="AW3989" s="52"/>
    </row>
    <row r="3990" spans="1:49" ht="15" customHeight="1" x14ac:dyDescent="0.25">
      <c r="A3990" s="11">
        <f t="shared" si="1014"/>
        <v>3987</v>
      </c>
      <c r="B3990" s="29">
        <v>35034</v>
      </c>
      <c r="C3990" s="25">
        <v>23</v>
      </c>
      <c r="D3990" s="12">
        <v>29.4</v>
      </c>
      <c r="E3990" s="25">
        <v>25.5</v>
      </c>
      <c r="F3990" s="35">
        <v>95</v>
      </c>
      <c r="G3990" s="25">
        <v>13</v>
      </c>
      <c r="H3990" s="13">
        <v>3</v>
      </c>
      <c r="I3990" s="25"/>
      <c r="J3990" s="12">
        <v>270</v>
      </c>
      <c r="K3990" s="12">
        <v>1</v>
      </c>
      <c r="L3990" s="25" t="s">
        <v>11</v>
      </c>
      <c r="M3990" s="10"/>
      <c r="N3990" s="15"/>
      <c r="O3990" s="15"/>
      <c r="P3990" s="4"/>
      <c r="Q3990" s="65"/>
      <c r="R3990" s="42"/>
      <c r="S3990" s="44"/>
      <c r="T3990" s="44"/>
      <c r="U3990" s="5"/>
      <c r="V3990" s="5"/>
      <c r="W3990" s="5"/>
      <c r="X3990" s="5"/>
      <c r="Y3990" s="5"/>
      <c r="Z3990" s="5"/>
      <c r="AA3990" s="5"/>
      <c r="AB3990" s="5"/>
      <c r="AC3990" s="5"/>
      <c r="AD3990" s="5"/>
      <c r="AE3990" s="5"/>
      <c r="AF3990" s="5"/>
      <c r="AG3990" s="5"/>
      <c r="AH3990" s="40"/>
      <c r="AI3990" s="3"/>
      <c r="AJ3990" s="3"/>
      <c r="AK3990" s="3"/>
      <c r="AL3990" s="3"/>
      <c r="AM3990" s="3"/>
      <c r="AN3990" s="3"/>
      <c r="AO3990" s="3"/>
      <c r="AP3990" s="3"/>
      <c r="AQ3990" s="3"/>
      <c r="AR3990" s="3"/>
      <c r="AS3990" s="3"/>
      <c r="AT3990" s="51"/>
      <c r="AU3990" s="48"/>
      <c r="AV3990" s="52"/>
      <c r="AW3990" s="52"/>
    </row>
    <row r="3991" spans="1:49" ht="15" customHeight="1" x14ac:dyDescent="0.25">
      <c r="A3991" s="11">
        <f t="shared" si="1014"/>
        <v>3988</v>
      </c>
      <c r="B3991" s="29">
        <v>35035</v>
      </c>
      <c r="C3991" s="25">
        <v>21</v>
      </c>
      <c r="D3991" s="12">
        <v>30.5</v>
      </c>
      <c r="E3991" s="25">
        <v>25.9</v>
      </c>
      <c r="F3991" s="35">
        <v>89</v>
      </c>
      <c r="G3991" s="25">
        <v>53</v>
      </c>
      <c r="H3991" s="13">
        <v>7.5</v>
      </c>
      <c r="I3991" s="25"/>
      <c r="J3991" s="12">
        <v>270</v>
      </c>
      <c r="K3991" s="12">
        <v>1</v>
      </c>
      <c r="L3991" s="25" t="s">
        <v>15</v>
      </c>
      <c r="M3991" s="10"/>
      <c r="N3991" s="15"/>
      <c r="O3991" s="15"/>
      <c r="P3991" s="4"/>
      <c r="Q3991" s="65"/>
      <c r="R3991" s="42"/>
      <c r="S3991" s="44"/>
      <c r="T3991" s="44"/>
      <c r="U3991" s="5"/>
      <c r="V3991" s="5"/>
      <c r="W3991" s="5"/>
      <c r="X3991" s="5"/>
      <c r="Y3991" s="5"/>
      <c r="Z3991" s="5"/>
      <c r="AA3991" s="5"/>
      <c r="AB3991" s="5"/>
      <c r="AC3991" s="5"/>
      <c r="AD3991" s="5"/>
      <c r="AE3991" s="5"/>
      <c r="AF3991" s="5"/>
      <c r="AG3991" s="5"/>
      <c r="AH3991" s="40"/>
      <c r="AI3991" s="3"/>
      <c r="AJ3991" s="3"/>
      <c r="AK3991" s="3"/>
      <c r="AL3991" s="3"/>
      <c r="AM3991" s="3"/>
      <c r="AN3991" s="3"/>
      <c r="AO3991" s="3"/>
      <c r="AP3991" s="3"/>
      <c r="AQ3991" s="3"/>
      <c r="AR3991" s="3"/>
      <c r="AS3991" s="3"/>
      <c r="AT3991" s="51"/>
      <c r="AU3991" s="48"/>
      <c r="AV3991" s="52"/>
      <c r="AW3991" s="52"/>
    </row>
    <row r="3992" spans="1:49" ht="15" customHeight="1" x14ac:dyDescent="0.25">
      <c r="A3992" s="11">
        <f t="shared" si="1014"/>
        <v>3989</v>
      </c>
      <c r="B3992" s="29">
        <v>35036</v>
      </c>
      <c r="C3992" s="25">
        <v>21</v>
      </c>
      <c r="D3992" s="12">
        <v>31.1</v>
      </c>
      <c r="E3992" s="25">
        <v>24.8</v>
      </c>
      <c r="F3992" s="35">
        <v>89</v>
      </c>
      <c r="G3992" s="25">
        <v>10</v>
      </c>
      <c r="H3992" s="13">
        <v>8</v>
      </c>
      <c r="I3992" s="25"/>
      <c r="J3992" s="12">
        <v>225</v>
      </c>
      <c r="K3992" s="12">
        <v>2</v>
      </c>
      <c r="L3992" s="25" t="s">
        <v>13</v>
      </c>
      <c r="M3992" s="10"/>
      <c r="N3992" s="15"/>
      <c r="O3992" s="15"/>
      <c r="P3992" s="4"/>
      <c r="Q3992" s="65"/>
      <c r="R3992" s="42"/>
      <c r="S3992" s="44"/>
      <c r="T3992" s="44"/>
      <c r="U3992" s="5"/>
      <c r="V3992" s="5"/>
      <c r="W3992" s="5"/>
      <c r="X3992" s="5"/>
      <c r="Y3992" s="5"/>
      <c r="Z3992" s="5"/>
      <c r="AA3992" s="5"/>
      <c r="AB3992" s="5"/>
      <c r="AC3992" s="5"/>
      <c r="AD3992" s="5"/>
      <c r="AE3992" s="5"/>
      <c r="AF3992" s="5"/>
      <c r="AG3992" s="5"/>
      <c r="AH3992" s="40"/>
      <c r="AI3992" s="3"/>
      <c r="AJ3992" s="3"/>
      <c r="AK3992" s="3"/>
      <c r="AL3992" s="3"/>
      <c r="AM3992" s="3"/>
      <c r="AN3992" s="3"/>
      <c r="AO3992" s="3"/>
      <c r="AP3992" s="3"/>
      <c r="AQ3992" s="3"/>
      <c r="AR3992" s="3"/>
      <c r="AS3992" s="3"/>
      <c r="AT3992" s="51"/>
      <c r="AU3992" s="48"/>
      <c r="AV3992" s="52"/>
      <c r="AW3992" s="52"/>
    </row>
    <row r="3993" spans="1:49" ht="15" customHeight="1" x14ac:dyDescent="0.25">
      <c r="A3993" s="11">
        <f t="shared" si="1014"/>
        <v>3990</v>
      </c>
      <c r="B3993" s="29">
        <v>35037</v>
      </c>
      <c r="C3993" s="25">
        <v>22</v>
      </c>
      <c r="D3993" s="12">
        <v>28.7</v>
      </c>
      <c r="E3993" s="25">
        <v>25.3</v>
      </c>
      <c r="F3993" s="35">
        <v>91</v>
      </c>
      <c r="G3993" s="25">
        <v>72</v>
      </c>
      <c r="H3993" s="13">
        <v>2.1</v>
      </c>
      <c r="I3993" s="25"/>
      <c r="J3993" s="12">
        <v>270</v>
      </c>
      <c r="K3993" s="12">
        <v>2</v>
      </c>
      <c r="L3993" s="25" t="s">
        <v>15</v>
      </c>
      <c r="M3993" s="10"/>
      <c r="N3993" s="15"/>
      <c r="O3993" s="15"/>
      <c r="P3993" s="4"/>
      <c r="Q3993" s="65"/>
      <c r="R3993" s="42"/>
      <c r="S3993" s="44"/>
      <c r="T3993" s="44"/>
      <c r="U3993" s="5"/>
      <c r="V3993" s="5"/>
      <c r="W3993" s="5"/>
      <c r="X3993" s="5"/>
      <c r="Y3993" s="5"/>
      <c r="Z3993" s="5"/>
      <c r="AA3993" s="5"/>
      <c r="AB3993" s="5"/>
      <c r="AC3993" s="5"/>
      <c r="AD3993" s="5"/>
      <c r="AE3993" s="5"/>
      <c r="AF3993" s="5"/>
      <c r="AG3993" s="5"/>
      <c r="AH3993" s="40"/>
      <c r="AI3993" s="3"/>
      <c r="AJ3993" s="3"/>
      <c r="AK3993" s="3"/>
      <c r="AL3993" s="3"/>
      <c r="AM3993" s="3"/>
      <c r="AN3993" s="3"/>
      <c r="AO3993" s="3"/>
      <c r="AP3993" s="3"/>
      <c r="AQ3993" s="3"/>
      <c r="AR3993" s="3"/>
      <c r="AS3993" s="3"/>
      <c r="AT3993" s="51"/>
      <c r="AU3993" s="48"/>
      <c r="AV3993" s="52"/>
      <c r="AW3993" s="52"/>
    </row>
    <row r="3994" spans="1:49" ht="15" customHeight="1" x14ac:dyDescent="0.25">
      <c r="A3994" s="11">
        <f t="shared" si="1014"/>
        <v>3991</v>
      </c>
      <c r="B3994" s="29">
        <v>35038</v>
      </c>
      <c r="C3994" s="25">
        <v>22</v>
      </c>
      <c r="D3994" s="12">
        <v>30.4</v>
      </c>
      <c r="E3994" s="25">
        <v>25.5</v>
      </c>
      <c r="F3994" s="35">
        <v>89</v>
      </c>
      <c r="G3994" s="25">
        <v>16</v>
      </c>
      <c r="H3994" s="13">
        <v>0.1</v>
      </c>
      <c r="I3994" s="25"/>
      <c r="J3994" s="12">
        <v>270</v>
      </c>
      <c r="K3994" s="12">
        <v>2</v>
      </c>
      <c r="L3994" s="25" t="s">
        <v>15</v>
      </c>
      <c r="M3994" s="10"/>
      <c r="N3994" s="15"/>
      <c r="O3994" s="15"/>
      <c r="P3994" s="4"/>
      <c r="Q3994" s="65"/>
      <c r="R3994" s="42"/>
      <c r="S3994" s="44"/>
      <c r="T3994" s="44"/>
      <c r="U3994" s="5"/>
      <c r="V3994" s="5"/>
      <c r="W3994" s="5"/>
      <c r="X3994" s="5"/>
      <c r="Y3994" s="5"/>
      <c r="Z3994" s="5"/>
      <c r="AA3994" s="5"/>
      <c r="AB3994" s="5"/>
      <c r="AC3994" s="5"/>
      <c r="AD3994" s="5"/>
      <c r="AE3994" s="5"/>
      <c r="AF3994" s="5"/>
      <c r="AG3994" s="5"/>
      <c r="AH3994" s="40"/>
      <c r="AI3994" s="3"/>
      <c r="AJ3994" s="3"/>
      <c r="AK3994" s="3"/>
      <c r="AL3994" s="3"/>
      <c r="AM3994" s="3"/>
      <c r="AN3994" s="3"/>
      <c r="AO3994" s="3"/>
      <c r="AP3994" s="3"/>
      <c r="AQ3994" s="3"/>
      <c r="AR3994" s="3"/>
      <c r="AS3994" s="3"/>
      <c r="AT3994" s="51"/>
      <c r="AU3994" s="48"/>
      <c r="AV3994" s="52"/>
      <c r="AW3994" s="52"/>
    </row>
    <row r="3995" spans="1:49" ht="15" customHeight="1" x14ac:dyDescent="0.25">
      <c r="A3995" s="11">
        <f t="shared" si="1014"/>
        <v>3992</v>
      </c>
      <c r="B3995" s="29">
        <v>35039</v>
      </c>
      <c r="C3995" s="25">
        <v>22</v>
      </c>
      <c r="D3995" s="12">
        <v>31.3</v>
      </c>
      <c r="E3995" s="25">
        <v>26</v>
      </c>
      <c r="F3995" s="35">
        <v>90</v>
      </c>
      <c r="G3995" s="25">
        <v>1</v>
      </c>
      <c r="H3995" s="13">
        <v>6.3</v>
      </c>
      <c r="I3995" s="25"/>
      <c r="J3995" s="12">
        <v>270</v>
      </c>
      <c r="K3995" s="12">
        <v>0</v>
      </c>
      <c r="L3995" s="25" t="s">
        <v>14</v>
      </c>
      <c r="M3995" s="10"/>
      <c r="N3995" s="15"/>
      <c r="O3995" s="15"/>
      <c r="P3995" s="4"/>
      <c r="Q3995" s="65"/>
      <c r="R3995" s="42"/>
      <c r="S3995" s="44"/>
      <c r="T3995" s="44"/>
      <c r="U3995" s="5"/>
      <c r="V3995" s="5"/>
      <c r="W3995" s="5"/>
      <c r="X3995" s="5"/>
      <c r="Y3995" s="5"/>
      <c r="Z3995" s="5"/>
      <c r="AA3995" s="5"/>
      <c r="AB3995" s="5"/>
      <c r="AC3995" s="5"/>
      <c r="AD3995" s="5"/>
      <c r="AE3995" s="5"/>
      <c r="AF3995" s="5"/>
      <c r="AG3995" s="5"/>
      <c r="AH3995" s="40"/>
      <c r="AI3995" s="3"/>
      <c r="AJ3995" s="3"/>
      <c r="AK3995" s="3"/>
      <c r="AL3995" s="3"/>
      <c r="AM3995" s="3"/>
      <c r="AN3995" s="3"/>
      <c r="AO3995" s="3"/>
      <c r="AP3995" s="3"/>
      <c r="AQ3995" s="3"/>
      <c r="AR3995" s="3"/>
      <c r="AS3995" s="3"/>
      <c r="AT3995" s="51"/>
      <c r="AU3995" s="48"/>
      <c r="AV3995" s="52"/>
      <c r="AW3995" s="52"/>
    </row>
    <row r="3996" spans="1:49" ht="15" customHeight="1" x14ac:dyDescent="0.25">
      <c r="A3996" s="11">
        <f t="shared" si="1014"/>
        <v>3993</v>
      </c>
      <c r="B3996" s="29">
        <v>35040</v>
      </c>
      <c r="C3996" s="25">
        <v>22</v>
      </c>
      <c r="D3996" s="12">
        <v>29.6</v>
      </c>
      <c r="E3996" s="25">
        <v>25.6</v>
      </c>
      <c r="F3996" s="35">
        <v>92</v>
      </c>
      <c r="G3996" s="25">
        <v>0</v>
      </c>
      <c r="H3996" s="13">
        <v>4.5999999999999996</v>
      </c>
      <c r="I3996" s="25"/>
      <c r="J3996" s="12">
        <v>90</v>
      </c>
      <c r="K3996" s="12">
        <v>1</v>
      </c>
      <c r="L3996" s="25" t="s">
        <v>12</v>
      </c>
      <c r="M3996" s="10"/>
      <c r="N3996" s="15"/>
      <c r="O3996" s="15"/>
      <c r="P3996" s="4"/>
      <c r="Q3996" s="65"/>
      <c r="R3996" s="42"/>
      <c r="S3996" s="44"/>
      <c r="T3996" s="44"/>
      <c r="U3996" s="5"/>
      <c r="V3996" s="5"/>
      <c r="W3996" s="5"/>
      <c r="X3996" s="5"/>
      <c r="Y3996" s="5"/>
      <c r="Z3996" s="5"/>
      <c r="AA3996" s="5"/>
      <c r="AB3996" s="5"/>
      <c r="AC3996" s="5"/>
      <c r="AD3996" s="5"/>
      <c r="AE3996" s="5"/>
      <c r="AF3996" s="5"/>
      <c r="AG3996" s="5"/>
      <c r="AH3996" s="40"/>
      <c r="AI3996" s="3"/>
      <c r="AJ3996" s="3"/>
      <c r="AK3996" s="3"/>
      <c r="AL3996" s="3"/>
      <c r="AM3996" s="3"/>
      <c r="AN3996" s="3"/>
      <c r="AO3996" s="3"/>
      <c r="AP3996" s="3"/>
      <c r="AQ3996" s="3"/>
      <c r="AR3996" s="3"/>
      <c r="AS3996" s="3"/>
      <c r="AT3996" s="51"/>
      <c r="AU3996" s="48"/>
      <c r="AV3996" s="52"/>
      <c r="AW3996" s="52"/>
    </row>
    <row r="3997" spans="1:49" ht="15" customHeight="1" x14ac:dyDescent="0.25">
      <c r="A3997" s="11">
        <f t="shared" si="1014"/>
        <v>3994</v>
      </c>
      <c r="B3997" s="29">
        <v>35041</v>
      </c>
      <c r="C3997" s="25">
        <v>22</v>
      </c>
      <c r="D3997" s="12">
        <v>31.6</v>
      </c>
      <c r="E3997" s="25">
        <v>25.8</v>
      </c>
      <c r="F3997" s="35">
        <v>88</v>
      </c>
      <c r="G3997" s="25">
        <v>12</v>
      </c>
      <c r="H3997" s="13">
        <v>7.4</v>
      </c>
      <c r="I3997" s="25"/>
      <c r="J3997" s="12">
        <v>270</v>
      </c>
      <c r="K3997" s="12">
        <v>2</v>
      </c>
      <c r="L3997" s="25" t="s">
        <v>14</v>
      </c>
      <c r="M3997" s="10"/>
      <c r="N3997" s="15"/>
      <c r="O3997" s="15"/>
      <c r="P3997" s="4"/>
      <c r="Q3997" s="65"/>
      <c r="R3997" s="42"/>
      <c r="S3997" s="44"/>
      <c r="T3997" s="44"/>
      <c r="U3997" s="5"/>
      <c r="V3997" s="5"/>
      <c r="W3997" s="5"/>
      <c r="X3997" s="5"/>
      <c r="Y3997" s="5"/>
      <c r="Z3997" s="5"/>
      <c r="AA3997" s="5"/>
      <c r="AB3997" s="5"/>
      <c r="AC3997" s="5"/>
      <c r="AD3997" s="5"/>
      <c r="AE3997" s="5"/>
      <c r="AF3997" s="5"/>
      <c r="AG3997" s="5"/>
      <c r="AH3997" s="40"/>
      <c r="AI3997" s="3"/>
      <c r="AJ3997" s="3"/>
      <c r="AK3997" s="3"/>
      <c r="AL3997" s="3"/>
      <c r="AM3997" s="3"/>
      <c r="AN3997" s="3"/>
      <c r="AO3997" s="3"/>
      <c r="AP3997" s="3"/>
      <c r="AQ3997" s="3"/>
      <c r="AR3997" s="3"/>
      <c r="AS3997" s="3"/>
      <c r="AT3997" s="51"/>
      <c r="AU3997" s="48"/>
      <c r="AV3997" s="52"/>
      <c r="AW3997" s="52"/>
    </row>
    <row r="3998" spans="1:49" ht="15" customHeight="1" x14ac:dyDescent="0.25">
      <c r="A3998" s="11">
        <f t="shared" si="1014"/>
        <v>3995</v>
      </c>
      <c r="B3998" s="29">
        <v>35042</v>
      </c>
      <c r="C3998" s="25">
        <v>21</v>
      </c>
      <c r="D3998" s="12">
        <v>30.2</v>
      </c>
      <c r="E3998" s="25">
        <v>23.8</v>
      </c>
      <c r="F3998" s="35">
        <v>91</v>
      </c>
      <c r="G3998" s="25">
        <v>151</v>
      </c>
      <c r="H3998" s="13">
        <v>3.4</v>
      </c>
      <c r="I3998" s="25"/>
      <c r="J3998" s="12">
        <v>225</v>
      </c>
      <c r="K3998" s="12">
        <v>0</v>
      </c>
      <c r="L3998" s="25" t="s">
        <v>13</v>
      </c>
      <c r="M3998" s="10"/>
      <c r="N3998" s="15"/>
      <c r="O3998" s="15"/>
      <c r="P3998" s="4"/>
      <c r="Q3998" s="65"/>
      <c r="R3998" s="42"/>
      <c r="S3998" s="44"/>
      <c r="T3998" s="44"/>
      <c r="U3998" s="5"/>
      <c r="V3998" s="5"/>
      <c r="W3998" s="5"/>
      <c r="X3998" s="5"/>
      <c r="Y3998" s="5"/>
      <c r="Z3998" s="5"/>
      <c r="AA3998" s="5"/>
      <c r="AB3998" s="5"/>
      <c r="AC3998" s="5"/>
      <c r="AD3998" s="5"/>
      <c r="AE3998" s="5"/>
      <c r="AF3998" s="5"/>
      <c r="AG3998" s="5"/>
      <c r="AH3998" s="40"/>
      <c r="AI3998" s="3"/>
      <c r="AJ3998" s="3"/>
      <c r="AK3998" s="3"/>
      <c r="AL3998" s="3"/>
      <c r="AM3998" s="3"/>
      <c r="AN3998" s="3"/>
      <c r="AO3998" s="3"/>
      <c r="AP3998" s="3"/>
      <c r="AQ3998" s="3"/>
      <c r="AR3998" s="3"/>
      <c r="AS3998" s="3"/>
      <c r="AT3998" s="51"/>
      <c r="AU3998" s="48"/>
      <c r="AV3998" s="52"/>
      <c r="AW3998" s="52"/>
    </row>
    <row r="3999" spans="1:49" ht="15" customHeight="1" x14ac:dyDescent="0.25">
      <c r="A3999" s="11">
        <f t="shared" si="1014"/>
        <v>3996</v>
      </c>
      <c r="B3999" s="29">
        <v>35043</v>
      </c>
      <c r="C3999" s="25">
        <v>21</v>
      </c>
      <c r="D3999" s="12">
        <v>31.2</v>
      </c>
      <c r="E3999" s="25">
        <v>25.3</v>
      </c>
      <c r="F3999" s="35">
        <v>88</v>
      </c>
      <c r="G3999" s="25">
        <v>27</v>
      </c>
      <c r="H3999" s="13">
        <v>6.5</v>
      </c>
      <c r="I3999" s="25"/>
      <c r="J3999" s="12">
        <v>270</v>
      </c>
      <c r="K3999" s="12">
        <v>0</v>
      </c>
      <c r="L3999" s="25" t="s">
        <v>13</v>
      </c>
      <c r="M3999" s="10"/>
      <c r="N3999" s="15"/>
      <c r="O3999" s="15"/>
      <c r="P3999" s="4"/>
      <c r="Q3999" s="65"/>
      <c r="R3999" s="42"/>
      <c r="S3999" s="3"/>
      <c r="T3999" s="3"/>
      <c r="U3999" s="5"/>
      <c r="V3999" s="5"/>
      <c r="W3999" s="5"/>
      <c r="X3999" s="5"/>
      <c r="Y3999" s="5"/>
      <c r="Z3999" s="5"/>
      <c r="AA3999" s="5"/>
      <c r="AB3999" s="5"/>
      <c r="AC3999" s="5"/>
      <c r="AD3999" s="5"/>
      <c r="AE3999" s="5"/>
      <c r="AF3999" s="5"/>
      <c r="AG3999" s="5"/>
      <c r="AH3999" s="40"/>
      <c r="AI3999" s="3"/>
      <c r="AJ3999" s="3"/>
      <c r="AK3999" s="3"/>
      <c r="AL3999" s="3"/>
      <c r="AM3999" s="3"/>
      <c r="AN3999" s="3"/>
      <c r="AO3999" s="3"/>
      <c r="AP3999" s="3"/>
      <c r="AQ3999" s="3"/>
      <c r="AR3999" s="3"/>
      <c r="AS3999" s="3"/>
      <c r="AT3999" s="52"/>
      <c r="AU3999" s="52"/>
      <c r="AV3999" s="52"/>
      <c r="AW3999" s="52"/>
    </row>
    <row r="4000" spans="1:49" ht="15" customHeight="1" x14ac:dyDescent="0.25">
      <c r="A4000" s="11">
        <f t="shared" si="1014"/>
        <v>3997</v>
      </c>
      <c r="B4000" s="29">
        <v>35044</v>
      </c>
      <c r="C4000" s="25">
        <v>21</v>
      </c>
      <c r="D4000" s="12">
        <v>31.9</v>
      </c>
      <c r="E4000" s="25">
        <v>25.3</v>
      </c>
      <c r="F4000" s="35">
        <v>87</v>
      </c>
      <c r="G4000" s="25">
        <v>0</v>
      </c>
      <c r="H4000" s="13">
        <v>8</v>
      </c>
      <c r="I4000" s="25"/>
      <c r="J4000" s="12">
        <v>225</v>
      </c>
      <c r="K4000" s="12">
        <v>0</v>
      </c>
      <c r="L4000" s="25" t="s">
        <v>13</v>
      </c>
      <c r="M4000" s="10"/>
      <c r="N4000" s="15"/>
      <c r="O4000" s="15"/>
      <c r="P4000" s="4"/>
      <c r="Q4000" s="66"/>
      <c r="R4000" s="42"/>
      <c r="S4000" s="3"/>
      <c r="T4000" s="3"/>
      <c r="U4000" s="5"/>
      <c r="V4000" s="5"/>
      <c r="W4000" s="5"/>
      <c r="X4000" s="5"/>
      <c r="Y4000" s="5"/>
      <c r="Z4000" s="5"/>
      <c r="AA4000" s="5"/>
      <c r="AB4000" s="5"/>
      <c r="AC4000" s="5"/>
      <c r="AD4000" s="5"/>
      <c r="AE4000" s="5"/>
      <c r="AF4000" s="5"/>
      <c r="AG4000" s="5"/>
      <c r="AH4000" s="40"/>
      <c r="AI4000" s="3"/>
      <c r="AJ4000" s="3"/>
      <c r="AK4000" s="3"/>
      <c r="AL4000" s="3"/>
      <c r="AM4000" s="3"/>
      <c r="AN4000" s="3"/>
      <c r="AO4000" s="3"/>
      <c r="AP4000" s="3"/>
      <c r="AQ4000" s="3"/>
      <c r="AR4000" s="3"/>
      <c r="AS4000" s="3"/>
      <c r="AT4000" s="52"/>
      <c r="AU4000" s="52"/>
      <c r="AV4000" s="52"/>
      <c r="AW4000" s="52"/>
    </row>
    <row r="4001" spans="1:49" ht="15" customHeight="1" x14ac:dyDescent="0.25">
      <c r="A4001" s="11">
        <f t="shared" si="1014"/>
        <v>3998</v>
      </c>
      <c r="B4001" s="29">
        <v>35045</v>
      </c>
      <c r="C4001" s="25">
        <v>21</v>
      </c>
      <c r="D4001" s="12">
        <v>30.6</v>
      </c>
      <c r="E4001" s="25">
        <v>23.4</v>
      </c>
      <c r="F4001" s="35">
        <v>90</v>
      </c>
      <c r="G4001" s="25">
        <v>0</v>
      </c>
      <c r="H4001" s="13">
        <v>2.7</v>
      </c>
      <c r="I4001" s="25"/>
      <c r="J4001" s="12">
        <v>270</v>
      </c>
      <c r="K4001" s="12">
        <v>1</v>
      </c>
      <c r="L4001" s="25" t="s">
        <v>13</v>
      </c>
      <c r="M4001" s="10"/>
      <c r="N4001" s="15"/>
      <c r="O4001" s="15"/>
      <c r="P4001" s="4"/>
      <c r="Q4001" s="64"/>
      <c r="R4001" s="42"/>
      <c r="S4001" s="44"/>
      <c r="T4001" s="44"/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  <c r="AE4001" s="5"/>
      <c r="AF4001" s="5"/>
      <c r="AG4001" s="5"/>
      <c r="AH4001" s="40"/>
      <c r="AI4001" s="3"/>
      <c r="AJ4001" s="3"/>
      <c r="AK4001" s="3"/>
      <c r="AL4001" s="3"/>
      <c r="AM4001" s="3"/>
      <c r="AN4001" s="3"/>
      <c r="AO4001" s="3"/>
      <c r="AP4001" s="3"/>
      <c r="AQ4001" s="3"/>
      <c r="AR4001" s="3"/>
      <c r="AS4001" s="3"/>
      <c r="AT4001" s="51"/>
      <c r="AU4001" s="48"/>
      <c r="AV4001" s="52"/>
      <c r="AW4001" s="52"/>
    </row>
    <row r="4002" spans="1:49" ht="15" customHeight="1" x14ac:dyDescent="0.25">
      <c r="A4002" s="11">
        <f t="shared" si="1014"/>
        <v>3999</v>
      </c>
      <c r="B4002" s="29">
        <v>35046</v>
      </c>
      <c r="C4002" s="25">
        <v>23</v>
      </c>
      <c r="D4002" s="12">
        <v>29</v>
      </c>
      <c r="E4002" s="25">
        <v>25.9</v>
      </c>
      <c r="F4002" s="35">
        <v>90</v>
      </c>
      <c r="G4002" s="25">
        <v>3</v>
      </c>
      <c r="H4002" s="13">
        <v>2.8</v>
      </c>
      <c r="I4002" s="25"/>
      <c r="J4002" s="12">
        <v>270</v>
      </c>
      <c r="K4002" s="12">
        <v>1</v>
      </c>
      <c r="L4002" s="25" t="s">
        <v>15</v>
      </c>
      <c r="M4002" s="10"/>
      <c r="N4002" s="15"/>
      <c r="O4002" s="15"/>
      <c r="P4002" s="4"/>
      <c r="Q4002" s="65"/>
      <c r="R4002" s="42"/>
      <c r="S4002" s="44"/>
      <c r="T4002" s="44"/>
      <c r="U4002" s="5"/>
      <c r="V4002" s="5"/>
      <c r="W4002" s="5"/>
      <c r="X4002" s="5"/>
      <c r="Y4002" s="5"/>
      <c r="Z4002" s="5"/>
      <c r="AA4002" s="5"/>
      <c r="AB4002" s="5"/>
      <c r="AC4002" s="5"/>
      <c r="AD4002" s="5"/>
      <c r="AE4002" s="5"/>
      <c r="AF4002" s="5"/>
      <c r="AG4002" s="5"/>
      <c r="AH4002" s="40"/>
      <c r="AI4002" s="3"/>
      <c r="AJ4002" s="3"/>
      <c r="AK4002" s="3"/>
      <c r="AL4002" s="3"/>
      <c r="AM4002" s="3"/>
      <c r="AN4002" s="3"/>
      <c r="AO4002" s="3"/>
      <c r="AP4002" s="3"/>
      <c r="AQ4002" s="3"/>
      <c r="AR4002" s="3"/>
      <c r="AS4002" s="3"/>
      <c r="AT4002" s="51"/>
      <c r="AU4002" s="48"/>
      <c r="AV4002" s="52"/>
      <c r="AW4002" s="52"/>
    </row>
    <row r="4003" spans="1:49" ht="15" customHeight="1" x14ac:dyDescent="0.25">
      <c r="A4003" s="11">
        <f t="shared" si="1014"/>
        <v>4000</v>
      </c>
      <c r="B4003" s="29">
        <v>35047</v>
      </c>
      <c r="C4003" s="25">
        <v>22</v>
      </c>
      <c r="D4003" s="12">
        <v>30.3</v>
      </c>
      <c r="E4003" s="25">
        <v>25</v>
      </c>
      <c r="F4003" s="35">
        <v>91</v>
      </c>
      <c r="G4003" s="25">
        <v>1</v>
      </c>
      <c r="H4003" s="13">
        <v>4.5</v>
      </c>
      <c r="I4003" s="25"/>
      <c r="J4003" s="12">
        <v>270</v>
      </c>
      <c r="K4003" s="12">
        <v>1</v>
      </c>
      <c r="L4003" s="25" t="s">
        <v>15</v>
      </c>
      <c r="M4003" s="10"/>
      <c r="N4003" s="15"/>
      <c r="O4003" s="15"/>
      <c r="P4003" s="4"/>
      <c r="Q4003" s="65"/>
      <c r="R4003" s="42"/>
      <c r="S4003" s="44"/>
      <c r="T4003" s="44"/>
      <c r="U4003" s="5"/>
      <c r="V4003" s="5"/>
      <c r="W4003" s="5"/>
      <c r="X4003" s="5"/>
      <c r="Y4003" s="5"/>
      <c r="Z4003" s="5"/>
      <c r="AA4003" s="5"/>
      <c r="AB4003" s="5"/>
      <c r="AC4003" s="5"/>
      <c r="AD4003" s="5"/>
      <c r="AE4003" s="5"/>
      <c r="AF4003" s="5"/>
      <c r="AG4003" s="5"/>
      <c r="AH4003" s="40"/>
      <c r="AI4003" s="3"/>
      <c r="AJ4003" s="3"/>
      <c r="AK4003" s="3"/>
      <c r="AL4003" s="3"/>
      <c r="AM4003" s="3"/>
      <c r="AN4003" s="3"/>
      <c r="AO4003" s="3"/>
      <c r="AP4003" s="3"/>
      <c r="AQ4003" s="3"/>
      <c r="AR4003" s="3"/>
      <c r="AS4003" s="3"/>
      <c r="AT4003" s="51"/>
      <c r="AU4003" s="48"/>
      <c r="AV4003" s="52"/>
      <c r="AW4003" s="52"/>
    </row>
    <row r="4004" spans="1:49" ht="15" customHeight="1" x14ac:dyDescent="0.25">
      <c r="A4004" s="11">
        <f t="shared" si="1014"/>
        <v>4001</v>
      </c>
      <c r="B4004" s="29">
        <v>35048</v>
      </c>
      <c r="C4004" s="25">
        <v>22</v>
      </c>
      <c r="D4004" s="12">
        <v>28.4</v>
      </c>
      <c r="E4004" s="25">
        <v>24.5</v>
      </c>
      <c r="F4004" s="35">
        <v>90</v>
      </c>
      <c r="G4004" s="25">
        <v>19</v>
      </c>
      <c r="H4004" s="13">
        <v>1.1000000000000001</v>
      </c>
      <c r="I4004" s="25"/>
      <c r="J4004" s="12">
        <v>270</v>
      </c>
      <c r="K4004" s="12">
        <v>0</v>
      </c>
      <c r="L4004" s="25" t="s">
        <v>15</v>
      </c>
      <c r="M4004" s="10"/>
      <c r="N4004" s="15"/>
      <c r="O4004" s="15"/>
      <c r="P4004" s="4"/>
      <c r="Q4004" s="65"/>
      <c r="R4004" s="42"/>
      <c r="S4004" s="44"/>
      <c r="T4004" s="44"/>
      <c r="U4004" s="5"/>
      <c r="V4004" s="5"/>
      <c r="W4004" s="5"/>
      <c r="X4004" s="5"/>
      <c r="Y4004" s="5"/>
      <c r="Z4004" s="5"/>
      <c r="AA4004" s="5"/>
      <c r="AB4004" s="5"/>
      <c r="AC4004" s="5"/>
      <c r="AD4004" s="5"/>
      <c r="AE4004" s="5"/>
      <c r="AF4004" s="5"/>
      <c r="AG4004" s="5"/>
      <c r="AH4004" s="40"/>
      <c r="AI4004" s="3"/>
      <c r="AJ4004" s="3"/>
      <c r="AK4004" s="3"/>
      <c r="AL4004" s="3"/>
      <c r="AM4004" s="3"/>
      <c r="AN4004" s="3"/>
      <c r="AO4004" s="3"/>
      <c r="AP4004" s="3"/>
      <c r="AQ4004" s="3"/>
      <c r="AR4004" s="3"/>
      <c r="AS4004" s="3"/>
      <c r="AT4004" s="51"/>
      <c r="AU4004" s="48"/>
      <c r="AV4004" s="52"/>
      <c r="AW4004" s="52"/>
    </row>
    <row r="4005" spans="1:49" ht="15" customHeight="1" x14ac:dyDescent="0.25">
      <c r="A4005" s="11">
        <f t="shared" si="1014"/>
        <v>4002</v>
      </c>
      <c r="B4005" s="29">
        <v>35049</v>
      </c>
      <c r="C4005" s="25">
        <v>20</v>
      </c>
      <c r="D4005" s="12">
        <v>31.1</v>
      </c>
      <c r="E4005" s="25">
        <v>24.7</v>
      </c>
      <c r="F4005" s="35">
        <v>88</v>
      </c>
      <c r="G4005" s="25">
        <v>1</v>
      </c>
      <c r="H4005" s="13">
        <v>6.8</v>
      </c>
      <c r="I4005" s="25"/>
      <c r="J4005" s="12">
        <v>270</v>
      </c>
      <c r="K4005" s="12">
        <v>1</v>
      </c>
      <c r="L4005" s="25" t="s">
        <v>16</v>
      </c>
      <c r="M4005" s="10"/>
      <c r="N4005" s="15"/>
      <c r="O4005" s="15"/>
      <c r="P4005" s="4"/>
      <c r="Q4005" s="65"/>
      <c r="R4005" s="42"/>
      <c r="S4005" s="44"/>
      <c r="T4005" s="44"/>
      <c r="U4005" s="5"/>
      <c r="V4005" s="5"/>
      <c r="W4005" s="5"/>
      <c r="X4005" s="5"/>
      <c r="Y4005" s="5"/>
      <c r="Z4005" s="5"/>
      <c r="AA4005" s="5"/>
      <c r="AB4005" s="5"/>
      <c r="AC4005" s="5"/>
      <c r="AD4005" s="5"/>
      <c r="AE4005" s="5"/>
      <c r="AF4005" s="5"/>
      <c r="AG4005" s="5"/>
      <c r="AH4005" s="40"/>
      <c r="AI4005" s="3"/>
      <c r="AJ4005" s="3"/>
      <c r="AK4005" s="3"/>
      <c r="AL4005" s="3"/>
      <c r="AM4005" s="3"/>
      <c r="AN4005" s="3"/>
      <c r="AO4005" s="3"/>
      <c r="AP4005" s="3"/>
      <c r="AQ4005" s="3"/>
      <c r="AR4005" s="3"/>
      <c r="AS4005" s="3"/>
      <c r="AT4005" s="51"/>
      <c r="AU4005" s="48"/>
      <c r="AV4005" s="52"/>
      <c r="AW4005" s="52"/>
    </row>
    <row r="4006" spans="1:49" ht="15" customHeight="1" x14ac:dyDescent="0.25">
      <c r="A4006" s="11">
        <f t="shared" si="1014"/>
        <v>4003</v>
      </c>
      <c r="B4006" s="29">
        <v>35050</v>
      </c>
      <c r="C4006" s="25">
        <v>21</v>
      </c>
      <c r="D4006" s="12">
        <v>30</v>
      </c>
      <c r="E4006" s="25">
        <v>24.6</v>
      </c>
      <c r="F4006" s="35">
        <v>96</v>
      </c>
      <c r="G4006" s="25">
        <v>0</v>
      </c>
      <c r="H4006" s="13">
        <v>0.1</v>
      </c>
      <c r="I4006" s="25"/>
      <c r="J4006" s="12">
        <v>270</v>
      </c>
      <c r="K4006" s="12">
        <v>0</v>
      </c>
      <c r="L4006" s="25" t="s">
        <v>15</v>
      </c>
      <c r="M4006" s="10"/>
      <c r="N4006" s="15"/>
      <c r="O4006" s="15"/>
      <c r="P4006" s="4"/>
      <c r="Q4006" s="65"/>
      <c r="R4006" s="42"/>
      <c r="S4006" s="44"/>
      <c r="T4006" s="44"/>
      <c r="U4006" s="5"/>
      <c r="V4006" s="5"/>
      <c r="W4006" s="5"/>
      <c r="X4006" s="5"/>
      <c r="Y4006" s="5"/>
      <c r="Z4006" s="5"/>
      <c r="AA4006" s="5"/>
      <c r="AB4006" s="5"/>
      <c r="AC4006" s="5"/>
      <c r="AD4006" s="5"/>
      <c r="AE4006" s="5"/>
      <c r="AF4006" s="5"/>
      <c r="AG4006" s="5"/>
      <c r="AH4006" s="40"/>
      <c r="AI4006" s="3"/>
      <c r="AJ4006" s="3"/>
      <c r="AK4006" s="3"/>
      <c r="AL4006" s="3"/>
      <c r="AM4006" s="3"/>
      <c r="AN4006" s="3"/>
      <c r="AO4006" s="3"/>
      <c r="AP4006" s="3"/>
      <c r="AQ4006" s="3"/>
      <c r="AR4006" s="3"/>
      <c r="AS4006" s="3"/>
      <c r="AT4006" s="51"/>
      <c r="AU4006" s="48"/>
      <c r="AV4006" s="52"/>
      <c r="AW4006" s="52"/>
    </row>
    <row r="4007" spans="1:49" ht="15" customHeight="1" x14ac:dyDescent="0.25">
      <c r="A4007" s="11">
        <f t="shared" si="1014"/>
        <v>4004</v>
      </c>
      <c r="B4007" s="29">
        <v>35051</v>
      </c>
      <c r="C4007" s="25">
        <v>22</v>
      </c>
      <c r="D4007" s="12">
        <v>27</v>
      </c>
      <c r="E4007" s="25">
        <v>24</v>
      </c>
      <c r="F4007" s="35">
        <v>97</v>
      </c>
      <c r="G4007" s="25">
        <v>3</v>
      </c>
      <c r="H4007" s="13">
        <v>0</v>
      </c>
      <c r="I4007" s="25"/>
      <c r="J4007" s="12">
        <v>180</v>
      </c>
      <c r="K4007" s="12">
        <v>0</v>
      </c>
      <c r="L4007" s="25" t="s">
        <v>14</v>
      </c>
      <c r="M4007" s="10"/>
      <c r="N4007" s="15"/>
      <c r="O4007" s="15"/>
      <c r="P4007" s="4"/>
      <c r="Q4007" s="65"/>
      <c r="R4007" s="42"/>
      <c r="S4007" s="44"/>
      <c r="T4007" s="44"/>
      <c r="U4007" s="5"/>
      <c r="V4007" s="5"/>
      <c r="W4007" s="5"/>
      <c r="X4007" s="5"/>
      <c r="Y4007" s="5"/>
      <c r="Z4007" s="5"/>
      <c r="AA4007" s="5"/>
      <c r="AB4007" s="5"/>
      <c r="AC4007" s="5"/>
      <c r="AD4007" s="5"/>
      <c r="AE4007" s="5"/>
      <c r="AF4007" s="5"/>
      <c r="AG4007" s="5"/>
      <c r="AH4007" s="40"/>
      <c r="AI4007" s="3"/>
      <c r="AJ4007" s="3"/>
      <c r="AK4007" s="3"/>
      <c r="AL4007" s="3"/>
      <c r="AM4007" s="3"/>
      <c r="AN4007" s="3"/>
      <c r="AO4007" s="3"/>
      <c r="AP4007" s="3"/>
      <c r="AQ4007" s="3"/>
      <c r="AR4007" s="3"/>
      <c r="AS4007" s="3"/>
      <c r="AT4007" s="51"/>
      <c r="AU4007" s="48"/>
      <c r="AV4007" s="52"/>
      <c r="AW4007" s="52"/>
    </row>
    <row r="4008" spans="1:49" ht="15" customHeight="1" x14ac:dyDescent="0.25">
      <c r="A4008" s="11">
        <f t="shared" si="1014"/>
        <v>4005</v>
      </c>
      <c r="B4008" s="29">
        <v>35052</v>
      </c>
      <c r="C4008" s="25">
        <v>22</v>
      </c>
      <c r="D4008" s="12">
        <v>26.8</v>
      </c>
      <c r="E4008" s="25">
        <v>24.2</v>
      </c>
      <c r="F4008" s="35">
        <v>96</v>
      </c>
      <c r="G4008" s="25">
        <v>3</v>
      </c>
      <c r="H4008" s="13">
        <v>0</v>
      </c>
      <c r="I4008" s="25"/>
      <c r="J4008" s="12">
        <v>0</v>
      </c>
      <c r="K4008" s="12">
        <v>0</v>
      </c>
      <c r="L4008" s="25" t="s">
        <v>16</v>
      </c>
      <c r="M4008" s="10"/>
      <c r="N4008" s="15"/>
      <c r="O4008" s="15"/>
      <c r="P4008" s="4"/>
      <c r="Q4008" s="65"/>
      <c r="R4008" s="42"/>
      <c r="S4008" s="44"/>
      <c r="T4008" s="44"/>
      <c r="U4008" s="5"/>
      <c r="V4008" s="5"/>
      <c r="W4008" s="5"/>
      <c r="X4008" s="5"/>
      <c r="Y4008" s="5"/>
      <c r="Z4008" s="5"/>
      <c r="AA4008" s="5"/>
      <c r="AB4008" s="5"/>
      <c r="AC4008" s="5"/>
      <c r="AD4008" s="5"/>
      <c r="AE4008" s="5"/>
      <c r="AF4008" s="5"/>
      <c r="AG4008" s="5"/>
      <c r="AH4008" s="40"/>
      <c r="AI4008" s="3"/>
      <c r="AJ4008" s="3"/>
      <c r="AK4008" s="3"/>
      <c r="AL4008" s="3"/>
      <c r="AM4008" s="3"/>
      <c r="AN4008" s="3"/>
      <c r="AO4008" s="3"/>
      <c r="AP4008" s="3"/>
      <c r="AQ4008" s="3"/>
      <c r="AR4008" s="3"/>
      <c r="AS4008" s="3"/>
      <c r="AT4008" s="51"/>
      <c r="AU4008" s="48"/>
      <c r="AV4008" s="52"/>
      <c r="AW4008" s="52"/>
    </row>
    <row r="4009" spans="1:49" ht="15" customHeight="1" x14ac:dyDescent="0.25">
      <c r="A4009" s="11">
        <f t="shared" si="1014"/>
        <v>4006</v>
      </c>
      <c r="B4009" s="29">
        <v>35053</v>
      </c>
      <c r="C4009" s="25">
        <v>22</v>
      </c>
      <c r="D4009" s="12">
        <v>29.2</v>
      </c>
      <c r="E4009" s="25">
        <v>24.5</v>
      </c>
      <c r="F4009" s="35">
        <v>97</v>
      </c>
      <c r="G4009" s="25">
        <v>1</v>
      </c>
      <c r="H4009" s="13">
        <v>3.1</v>
      </c>
      <c r="I4009" s="25"/>
      <c r="J4009" s="12">
        <v>270</v>
      </c>
      <c r="K4009" s="12">
        <v>0</v>
      </c>
      <c r="L4009" s="25" t="s">
        <v>15</v>
      </c>
      <c r="M4009" s="10"/>
      <c r="N4009" s="15"/>
      <c r="O4009" s="15"/>
      <c r="P4009" s="4"/>
      <c r="Q4009" s="65"/>
      <c r="R4009" s="42"/>
      <c r="S4009" s="44"/>
      <c r="T4009" s="44"/>
      <c r="U4009" s="5"/>
      <c r="V4009" s="5"/>
      <c r="W4009" s="5"/>
      <c r="X4009" s="5"/>
      <c r="Y4009" s="5"/>
      <c r="Z4009" s="5"/>
      <c r="AA4009" s="5"/>
      <c r="AB4009" s="5"/>
      <c r="AC4009" s="5"/>
      <c r="AD4009" s="5"/>
      <c r="AE4009" s="5"/>
      <c r="AF4009" s="5"/>
      <c r="AG4009" s="5"/>
      <c r="AH4009" s="40"/>
      <c r="AI4009" s="3"/>
      <c r="AJ4009" s="3"/>
      <c r="AK4009" s="3"/>
      <c r="AL4009" s="3"/>
      <c r="AM4009" s="3"/>
      <c r="AN4009" s="3"/>
      <c r="AO4009" s="3"/>
      <c r="AP4009" s="3"/>
      <c r="AQ4009" s="3"/>
      <c r="AR4009" s="3"/>
      <c r="AS4009" s="3"/>
      <c r="AT4009" s="51"/>
      <c r="AU4009" s="48"/>
      <c r="AV4009" s="52"/>
      <c r="AW4009" s="52"/>
    </row>
    <row r="4010" spans="1:49" ht="15" customHeight="1" x14ac:dyDescent="0.25">
      <c r="A4010" s="11">
        <f t="shared" si="1014"/>
        <v>4007</v>
      </c>
      <c r="B4010" s="29">
        <v>35054</v>
      </c>
      <c r="C4010" s="25">
        <v>21</v>
      </c>
      <c r="D4010" s="12">
        <v>30.5</v>
      </c>
      <c r="E4010" s="25">
        <v>24.7</v>
      </c>
      <c r="F4010" s="35">
        <v>90</v>
      </c>
      <c r="G4010" s="25">
        <v>26</v>
      </c>
      <c r="H4010" s="13">
        <v>5.0999999999999996</v>
      </c>
      <c r="I4010" s="25"/>
      <c r="J4010" s="12">
        <v>270</v>
      </c>
      <c r="K4010" s="12">
        <v>0</v>
      </c>
      <c r="L4010" s="25" t="s">
        <v>15</v>
      </c>
      <c r="M4010" s="10"/>
      <c r="N4010" s="15"/>
      <c r="O4010" s="15"/>
      <c r="P4010" s="4"/>
      <c r="Q4010" s="65"/>
      <c r="R4010" s="42"/>
      <c r="S4010" s="44"/>
      <c r="T4010" s="44"/>
      <c r="U4010" s="5"/>
      <c r="V4010" s="5"/>
      <c r="W4010" s="5"/>
      <c r="X4010" s="5"/>
      <c r="Y4010" s="5"/>
      <c r="Z4010" s="5"/>
      <c r="AA4010" s="5"/>
      <c r="AB4010" s="5"/>
      <c r="AC4010" s="5"/>
      <c r="AD4010" s="5"/>
      <c r="AE4010" s="5"/>
      <c r="AF4010" s="5"/>
      <c r="AG4010" s="5"/>
      <c r="AH4010" s="40"/>
      <c r="AI4010" s="3"/>
      <c r="AJ4010" s="3"/>
      <c r="AK4010" s="3"/>
      <c r="AL4010" s="3"/>
      <c r="AM4010" s="3"/>
      <c r="AN4010" s="3"/>
      <c r="AO4010" s="3"/>
      <c r="AP4010" s="3"/>
      <c r="AQ4010" s="3"/>
      <c r="AR4010" s="3"/>
      <c r="AS4010" s="3"/>
      <c r="AT4010" s="51"/>
      <c r="AU4010" s="48"/>
      <c r="AV4010" s="52"/>
      <c r="AW4010" s="52"/>
    </row>
    <row r="4011" spans="1:49" ht="15" customHeight="1" x14ac:dyDescent="0.25">
      <c r="A4011" s="11">
        <f t="shared" si="1014"/>
        <v>4008</v>
      </c>
      <c r="B4011" s="29">
        <v>35055</v>
      </c>
      <c r="C4011" s="25">
        <v>23</v>
      </c>
      <c r="D4011" s="12">
        <v>29.8</v>
      </c>
      <c r="E4011" s="25">
        <v>25.3</v>
      </c>
      <c r="F4011" s="35">
        <v>94</v>
      </c>
      <c r="G4011" s="25">
        <v>3</v>
      </c>
      <c r="H4011" s="13">
        <v>1.2</v>
      </c>
      <c r="I4011" s="25"/>
      <c r="J4011" s="12">
        <v>270</v>
      </c>
      <c r="K4011" s="12">
        <v>0</v>
      </c>
      <c r="L4011" s="25" t="s">
        <v>15</v>
      </c>
      <c r="M4011" s="10"/>
      <c r="N4011" s="15"/>
      <c r="O4011" s="15"/>
      <c r="P4011" s="4"/>
      <c r="Q4011" s="65"/>
      <c r="R4011" s="42"/>
      <c r="S4011" s="44"/>
      <c r="T4011" s="44"/>
      <c r="U4011" s="5"/>
      <c r="V4011" s="5"/>
      <c r="W4011" s="5"/>
      <c r="X4011" s="5"/>
      <c r="Y4011" s="5"/>
      <c r="Z4011" s="5"/>
      <c r="AA4011" s="5"/>
      <c r="AB4011" s="5"/>
      <c r="AC4011" s="5"/>
      <c r="AD4011" s="5"/>
      <c r="AE4011" s="5"/>
      <c r="AF4011" s="5"/>
      <c r="AG4011" s="5"/>
      <c r="AH4011" s="40"/>
      <c r="AI4011" s="3"/>
      <c r="AJ4011" s="3"/>
      <c r="AK4011" s="3"/>
      <c r="AL4011" s="3"/>
      <c r="AM4011" s="3"/>
      <c r="AN4011" s="3"/>
      <c r="AO4011" s="3"/>
      <c r="AP4011" s="3"/>
      <c r="AQ4011" s="3"/>
      <c r="AR4011" s="3"/>
      <c r="AS4011" s="3"/>
      <c r="AT4011" s="51"/>
      <c r="AU4011" s="48"/>
      <c r="AV4011" s="52"/>
      <c r="AW4011" s="52"/>
    </row>
    <row r="4012" spans="1:49" ht="15" customHeight="1" x14ac:dyDescent="0.25">
      <c r="A4012" s="11">
        <f t="shared" si="1014"/>
        <v>4009</v>
      </c>
      <c r="B4012" s="29">
        <v>35056</v>
      </c>
      <c r="C4012" s="25">
        <v>21</v>
      </c>
      <c r="D4012" s="12">
        <v>31</v>
      </c>
      <c r="E4012" s="25">
        <v>24.5</v>
      </c>
      <c r="F4012" s="35">
        <v>89</v>
      </c>
      <c r="G4012" s="25">
        <v>2</v>
      </c>
      <c r="H4012" s="13">
        <v>7.2</v>
      </c>
      <c r="I4012" s="25"/>
      <c r="J4012" s="12">
        <v>270</v>
      </c>
      <c r="K4012" s="12">
        <v>1</v>
      </c>
      <c r="L4012" s="25" t="s">
        <v>15</v>
      </c>
      <c r="M4012" s="10"/>
      <c r="N4012" s="15"/>
      <c r="O4012" s="15"/>
      <c r="P4012" s="4"/>
      <c r="Q4012" s="65"/>
      <c r="R4012" s="42"/>
      <c r="S4012" s="44"/>
      <c r="T4012" s="44"/>
      <c r="U4012" s="5"/>
      <c r="V4012" s="5"/>
      <c r="W4012" s="5"/>
      <c r="X4012" s="5"/>
      <c r="Y4012" s="5"/>
      <c r="Z4012" s="5"/>
      <c r="AA4012" s="5"/>
      <c r="AB4012" s="5"/>
      <c r="AC4012" s="5"/>
      <c r="AD4012" s="5"/>
      <c r="AE4012" s="5"/>
      <c r="AF4012" s="5"/>
      <c r="AG4012" s="5"/>
      <c r="AH4012" s="40"/>
      <c r="AI4012" s="3"/>
      <c r="AJ4012" s="3"/>
      <c r="AK4012" s="3"/>
      <c r="AL4012" s="3"/>
      <c r="AM4012" s="3"/>
      <c r="AN4012" s="3"/>
      <c r="AO4012" s="3"/>
      <c r="AP4012" s="3"/>
      <c r="AQ4012" s="3"/>
      <c r="AR4012" s="3"/>
      <c r="AS4012" s="3"/>
      <c r="AT4012" s="51"/>
      <c r="AU4012" s="48"/>
      <c r="AV4012" s="52"/>
      <c r="AW4012" s="52"/>
    </row>
    <row r="4013" spans="1:49" ht="15" customHeight="1" x14ac:dyDescent="0.25">
      <c r="A4013" s="11">
        <f t="shared" si="1014"/>
        <v>4010</v>
      </c>
      <c r="B4013" s="29">
        <v>35057</v>
      </c>
      <c r="C4013" s="25">
        <v>20</v>
      </c>
      <c r="D4013" s="12">
        <v>31.3</v>
      </c>
      <c r="E4013" s="25">
        <v>23.8</v>
      </c>
      <c r="F4013" s="35">
        <v>90</v>
      </c>
      <c r="G4013" s="25">
        <v>0</v>
      </c>
      <c r="H4013" s="13">
        <v>5.9</v>
      </c>
      <c r="I4013" s="25"/>
      <c r="J4013" s="12">
        <v>270</v>
      </c>
      <c r="K4013" s="12">
        <v>1</v>
      </c>
      <c r="L4013" s="25" t="s">
        <v>15</v>
      </c>
      <c r="M4013" s="10"/>
      <c r="N4013" s="15"/>
      <c r="O4013" s="15"/>
      <c r="P4013" s="4"/>
      <c r="Q4013" s="65"/>
      <c r="R4013" s="42"/>
      <c r="S4013" s="44"/>
      <c r="T4013" s="44"/>
      <c r="U4013" s="5"/>
      <c r="V4013" s="5"/>
      <c r="W4013" s="5"/>
      <c r="X4013" s="5"/>
      <c r="Y4013" s="5"/>
      <c r="Z4013" s="5"/>
      <c r="AA4013" s="5"/>
      <c r="AB4013" s="5"/>
      <c r="AC4013" s="5"/>
      <c r="AD4013" s="5"/>
      <c r="AE4013" s="5"/>
      <c r="AF4013" s="5"/>
      <c r="AG4013" s="5"/>
      <c r="AH4013" s="40"/>
      <c r="AI4013" s="3"/>
      <c r="AJ4013" s="3"/>
      <c r="AK4013" s="3"/>
      <c r="AL4013" s="3"/>
      <c r="AM4013" s="3"/>
      <c r="AN4013" s="3"/>
      <c r="AO4013" s="3"/>
      <c r="AP4013" s="3"/>
      <c r="AQ4013" s="3"/>
      <c r="AR4013" s="3"/>
      <c r="AS4013" s="3"/>
      <c r="AT4013" s="51"/>
      <c r="AU4013" s="48"/>
      <c r="AV4013" s="52"/>
      <c r="AW4013" s="52"/>
    </row>
    <row r="4014" spans="1:49" ht="15" customHeight="1" x14ac:dyDescent="0.25">
      <c r="A4014" s="11">
        <f t="shared" si="1014"/>
        <v>4011</v>
      </c>
      <c r="B4014" s="29">
        <v>35058</v>
      </c>
      <c r="C4014" s="25">
        <v>21</v>
      </c>
      <c r="D4014" s="12">
        <v>31.3</v>
      </c>
      <c r="E4014" s="25">
        <v>24.9</v>
      </c>
      <c r="F4014" s="35">
        <v>90</v>
      </c>
      <c r="G4014" s="25">
        <v>0</v>
      </c>
      <c r="H4014" s="13">
        <v>6.7</v>
      </c>
      <c r="I4014" s="25"/>
      <c r="J4014" s="12">
        <v>90</v>
      </c>
      <c r="K4014" s="12">
        <v>2</v>
      </c>
      <c r="L4014" s="25" t="s">
        <v>11</v>
      </c>
      <c r="M4014" s="10"/>
      <c r="N4014" s="15"/>
      <c r="O4014" s="15"/>
      <c r="P4014" s="4"/>
      <c r="Q4014" s="65"/>
      <c r="R4014" s="42"/>
      <c r="S4014" s="44"/>
      <c r="T4014" s="44"/>
      <c r="U4014" s="5"/>
      <c r="V4014" s="5"/>
      <c r="W4014" s="5"/>
      <c r="X4014" s="5"/>
      <c r="Y4014" s="5"/>
      <c r="Z4014" s="5"/>
      <c r="AA4014" s="5"/>
      <c r="AB4014" s="5"/>
      <c r="AC4014" s="5"/>
      <c r="AD4014" s="5"/>
      <c r="AE4014" s="5"/>
      <c r="AF4014" s="5"/>
      <c r="AG4014" s="5"/>
      <c r="AH4014" s="40"/>
      <c r="AI4014" s="3"/>
      <c r="AJ4014" s="3"/>
      <c r="AK4014" s="3"/>
      <c r="AL4014" s="3"/>
      <c r="AM4014" s="3"/>
      <c r="AN4014" s="3"/>
      <c r="AO4014" s="3"/>
      <c r="AP4014" s="3"/>
      <c r="AQ4014" s="3"/>
      <c r="AR4014" s="3"/>
      <c r="AS4014" s="3"/>
      <c r="AT4014" s="51"/>
      <c r="AU4014" s="48"/>
      <c r="AV4014" s="52"/>
      <c r="AW4014" s="52"/>
    </row>
    <row r="4015" spans="1:49" ht="15" customHeight="1" x14ac:dyDescent="0.25">
      <c r="A4015" s="11">
        <f t="shared" si="1014"/>
        <v>4012</v>
      </c>
      <c r="B4015" s="29">
        <v>35059</v>
      </c>
      <c r="C4015" s="25">
        <v>22</v>
      </c>
      <c r="D4015" s="12">
        <v>29.5</v>
      </c>
      <c r="E4015" s="25">
        <v>25.3</v>
      </c>
      <c r="F4015" s="35">
        <v>91</v>
      </c>
      <c r="G4015" s="25">
        <v>82</v>
      </c>
      <c r="H4015" s="13">
        <v>3.8</v>
      </c>
      <c r="I4015" s="25"/>
      <c r="J4015" s="12">
        <v>135</v>
      </c>
      <c r="K4015" s="12">
        <v>0</v>
      </c>
      <c r="L4015" s="25" t="s">
        <v>18</v>
      </c>
      <c r="M4015" s="10"/>
      <c r="N4015" s="15"/>
      <c r="O4015" s="15"/>
      <c r="P4015" s="4"/>
      <c r="Q4015" s="65"/>
      <c r="R4015" s="42"/>
      <c r="S4015" s="44"/>
      <c r="T4015" s="44"/>
      <c r="U4015" s="5"/>
      <c r="V4015" s="5"/>
      <c r="W4015" s="5"/>
      <c r="X4015" s="5"/>
      <c r="Y4015" s="5"/>
      <c r="Z4015" s="5"/>
      <c r="AA4015" s="5"/>
      <c r="AB4015" s="5"/>
      <c r="AC4015" s="5"/>
      <c r="AD4015" s="5"/>
      <c r="AE4015" s="5"/>
      <c r="AF4015" s="5"/>
      <c r="AG4015" s="5"/>
      <c r="AH4015" s="40"/>
      <c r="AI4015" s="3"/>
      <c r="AJ4015" s="3"/>
      <c r="AK4015" s="3"/>
      <c r="AL4015" s="3"/>
      <c r="AM4015" s="3"/>
      <c r="AN4015" s="3"/>
      <c r="AO4015" s="3"/>
      <c r="AP4015" s="3"/>
      <c r="AQ4015" s="3"/>
      <c r="AR4015" s="3"/>
      <c r="AS4015" s="3"/>
      <c r="AT4015" s="51"/>
      <c r="AU4015" s="48"/>
      <c r="AV4015" s="52"/>
      <c r="AW4015" s="52"/>
    </row>
    <row r="4016" spans="1:49" ht="15" customHeight="1" x14ac:dyDescent="0.25">
      <c r="A4016" s="11">
        <f t="shared" si="1014"/>
        <v>4013</v>
      </c>
      <c r="B4016" s="29">
        <v>35060</v>
      </c>
      <c r="C4016" s="25">
        <v>22</v>
      </c>
      <c r="D4016" s="12">
        <v>30.2</v>
      </c>
      <c r="E4016" s="25">
        <v>25.4</v>
      </c>
      <c r="F4016" s="35">
        <v>90</v>
      </c>
      <c r="G4016" s="25">
        <v>35</v>
      </c>
      <c r="H4016" s="13">
        <v>5.3</v>
      </c>
      <c r="I4016" s="25"/>
      <c r="J4016" s="12">
        <v>225</v>
      </c>
      <c r="K4016" s="12">
        <v>0</v>
      </c>
      <c r="L4016" s="25" t="s">
        <v>13</v>
      </c>
      <c r="M4016" s="10"/>
      <c r="N4016" s="15"/>
      <c r="O4016" s="15"/>
      <c r="P4016" s="4"/>
      <c r="Q4016" s="65"/>
      <c r="R4016" s="42"/>
      <c r="S4016" s="44"/>
      <c r="T4016" s="44"/>
      <c r="U4016" s="5"/>
      <c r="V4016" s="5"/>
      <c r="W4016" s="5"/>
      <c r="X4016" s="5"/>
      <c r="Y4016" s="5"/>
      <c r="Z4016" s="5"/>
      <c r="AA4016" s="5"/>
      <c r="AB4016" s="5"/>
      <c r="AC4016" s="5"/>
      <c r="AD4016" s="5"/>
      <c r="AE4016" s="5"/>
      <c r="AF4016" s="5"/>
      <c r="AG4016" s="5"/>
      <c r="AH4016" s="40"/>
      <c r="AI4016" s="3"/>
      <c r="AJ4016" s="3"/>
      <c r="AK4016" s="3"/>
      <c r="AL4016" s="3"/>
      <c r="AM4016" s="3"/>
      <c r="AN4016" s="3"/>
      <c r="AO4016" s="3"/>
      <c r="AP4016" s="3"/>
      <c r="AQ4016" s="3"/>
      <c r="AR4016" s="3"/>
      <c r="AS4016" s="3"/>
      <c r="AT4016" s="51"/>
      <c r="AU4016" s="48"/>
      <c r="AV4016" s="52"/>
      <c r="AW4016" s="52"/>
    </row>
    <row r="4017" spans="1:49" ht="15" customHeight="1" x14ac:dyDescent="0.25">
      <c r="A4017" s="11">
        <f t="shared" si="1014"/>
        <v>4014</v>
      </c>
      <c r="B4017" s="29">
        <v>35061</v>
      </c>
      <c r="C4017" s="25">
        <v>23</v>
      </c>
      <c r="D4017" s="12">
        <v>30.2</v>
      </c>
      <c r="E4017" s="25">
        <v>25.2</v>
      </c>
      <c r="F4017" s="35">
        <v>92</v>
      </c>
      <c r="G4017" s="25">
        <v>0</v>
      </c>
      <c r="H4017" s="13">
        <v>4.2</v>
      </c>
      <c r="I4017" s="25"/>
      <c r="J4017" s="12">
        <v>225</v>
      </c>
      <c r="K4017" s="12">
        <v>0</v>
      </c>
      <c r="L4017" s="25" t="s">
        <v>13</v>
      </c>
      <c r="M4017" s="10"/>
      <c r="N4017" s="15"/>
      <c r="O4017" s="15"/>
      <c r="P4017" s="4"/>
      <c r="Q4017" s="65"/>
      <c r="R4017" s="42"/>
      <c r="S4017" s="44"/>
      <c r="T4017" s="44"/>
      <c r="U4017" s="5"/>
      <c r="V4017" s="5"/>
      <c r="W4017" s="5"/>
      <c r="X4017" s="5"/>
      <c r="Y4017" s="5"/>
      <c r="Z4017" s="5"/>
      <c r="AA4017" s="5"/>
      <c r="AB4017" s="5"/>
      <c r="AC4017" s="5"/>
      <c r="AD4017" s="5"/>
      <c r="AE4017" s="5"/>
      <c r="AF4017" s="5"/>
      <c r="AG4017" s="5"/>
      <c r="AH4017" s="40"/>
      <c r="AI4017" s="3"/>
      <c r="AJ4017" s="3"/>
      <c r="AK4017" s="3"/>
      <c r="AL4017" s="3"/>
      <c r="AM4017" s="3"/>
      <c r="AN4017" s="3"/>
      <c r="AO4017" s="3"/>
      <c r="AP4017" s="3"/>
      <c r="AQ4017" s="3"/>
      <c r="AR4017" s="3"/>
      <c r="AS4017" s="3"/>
      <c r="AT4017" s="51"/>
      <c r="AU4017" s="48"/>
      <c r="AV4017" s="52"/>
      <c r="AW4017" s="52"/>
    </row>
    <row r="4018" spans="1:49" ht="15" customHeight="1" x14ac:dyDescent="0.25">
      <c r="A4018" s="11">
        <f t="shared" si="1014"/>
        <v>4015</v>
      </c>
      <c r="B4018" s="29">
        <v>35062</v>
      </c>
      <c r="C4018" s="25">
        <v>23</v>
      </c>
      <c r="D4018" s="12">
        <v>29.1</v>
      </c>
      <c r="E4018" s="25">
        <v>25.4</v>
      </c>
      <c r="F4018" s="35">
        <v>93</v>
      </c>
      <c r="G4018" s="25">
        <v>26</v>
      </c>
      <c r="H4018" s="13">
        <v>2.6</v>
      </c>
      <c r="I4018" s="25"/>
      <c r="J4018" s="12">
        <v>180</v>
      </c>
      <c r="K4018" s="12">
        <v>0</v>
      </c>
      <c r="L4018" s="25" t="s">
        <v>14</v>
      </c>
      <c r="M4018" s="10"/>
      <c r="N4018" s="15"/>
      <c r="O4018" s="15"/>
      <c r="P4018" s="4"/>
      <c r="Q4018" s="65"/>
      <c r="R4018" s="42"/>
      <c r="S4018" s="44"/>
      <c r="T4018" s="44"/>
      <c r="U4018" s="5"/>
      <c r="V4018" s="5"/>
      <c r="W4018" s="5"/>
      <c r="X4018" s="5"/>
      <c r="Y4018" s="5"/>
      <c r="Z4018" s="5"/>
      <c r="AA4018" s="5"/>
      <c r="AB4018" s="5"/>
      <c r="AC4018" s="5"/>
      <c r="AD4018" s="5"/>
      <c r="AE4018" s="5"/>
      <c r="AF4018" s="5"/>
      <c r="AG4018" s="5"/>
      <c r="AH4018" s="40"/>
      <c r="AI4018" s="3"/>
      <c r="AJ4018" s="3"/>
      <c r="AK4018" s="3"/>
      <c r="AL4018" s="3"/>
      <c r="AM4018" s="3"/>
      <c r="AN4018" s="3"/>
      <c r="AO4018" s="3"/>
      <c r="AP4018" s="3"/>
      <c r="AQ4018" s="3"/>
      <c r="AR4018" s="3"/>
      <c r="AS4018" s="3"/>
      <c r="AT4018" s="51"/>
      <c r="AU4018" s="48"/>
      <c r="AV4018" s="52"/>
      <c r="AW4018" s="52"/>
    </row>
    <row r="4019" spans="1:49" ht="15" customHeight="1" x14ac:dyDescent="0.25">
      <c r="A4019" s="11">
        <f t="shared" si="1014"/>
        <v>4016</v>
      </c>
      <c r="B4019" s="29">
        <v>35063</v>
      </c>
      <c r="C4019" s="25">
        <v>22</v>
      </c>
      <c r="D4019" s="12">
        <v>31.6</v>
      </c>
      <c r="E4019" s="25">
        <v>25.4</v>
      </c>
      <c r="F4019" s="35">
        <v>88</v>
      </c>
      <c r="G4019" s="25">
        <v>0</v>
      </c>
      <c r="H4019" s="13">
        <v>7</v>
      </c>
      <c r="I4019" s="25"/>
      <c r="J4019" s="12">
        <v>90</v>
      </c>
      <c r="K4019" s="12">
        <v>2</v>
      </c>
      <c r="L4019" s="25" t="s">
        <v>12</v>
      </c>
      <c r="M4019" s="10"/>
      <c r="N4019" s="15"/>
      <c r="O4019" s="15"/>
      <c r="P4019" s="4"/>
      <c r="Q4019" s="65"/>
      <c r="R4019" s="42"/>
      <c r="S4019" s="44"/>
      <c r="T4019" s="44"/>
      <c r="U4019" s="5"/>
      <c r="V4019" s="5"/>
      <c r="W4019" s="5"/>
      <c r="X4019" s="5"/>
      <c r="Y4019" s="5"/>
      <c r="Z4019" s="5"/>
      <c r="AA4019" s="5"/>
      <c r="AB4019" s="5"/>
      <c r="AC4019" s="5"/>
      <c r="AD4019" s="5"/>
      <c r="AE4019" s="5"/>
      <c r="AF4019" s="5"/>
      <c r="AG4019" s="5"/>
      <c r="AH4019" s="40"/>
      <c r="AI4019" s="3"/>
      <c r="AJ4019" s="3"/>
      <c r="AK4019" s="3"/>
      <c r="AL4019" s="3"/>
      <c r="AM4019" s="3"/>
      <c r="AN4019" s="3"/>
      <c r="AO4019" s="3"/>
      <c r="AP4019" s="3"/>
      <c r="AQ4019" s="3"/>
      <c r="AR4019" s="3"/>
      <c r="AS4019" s="3"/>
      <c r="AT4019" s="51"/>
      <c r="AU4019" s="48"/>
      <c r="AV4019" s="52"/>
      <c r="AW4019" s="52"/>
    </row>
    <row r="4020" spans="1:49" ht="15" customHeight="1" x14ac:dyDescent="0.25">
      <c r="A4020" s="11">
        <f t="shared" si="1014"/>
        <v>4017</v>
      </c>
      <c r="B4020" s="29">
        <v>35064</v>
      </c>
      <c r="C4020" s="25">
        <v>22</v>
      </c>
      <c r="D4020" s="12">
        <v>30.4</v>
      </c>
      <c r="E4020" s="25">
        <v>25.6</v>
      </c>
      <c r="F4020" s="35">
        <v>90</v>
      </c>
      <c r="G4020" s="25">
        <v>0</v>
      </c>
      <c r="H4020" s="13">
        <v>5.5</v>
      </c>
      <c r="I4020" s="25"/>
      <c r="J4020" s="12">
        <v>90</v>
      </c>
      <c r="K4020" s="12">
        <v>2</v>
      </c>
      <c r="L4020" s="25" t="s">
        <v>12</v>
      </c>
      <c r="M4020" s="10"/>
      <c r="N4020" s="15"/>
      <c r="O4020" s="15"/>
      <c r="P4020" s="4"/>
      <c r="Q4020" s="65"/>
      <c r="R4020" s="42"/>
      <c r="S4020" s="44"/>
      <c r="T4020" s="44"/>
      <c r="U4020" s="5"/>
      <c r="V4020" s="5"/>
      <c r="W4020" s="5"/>
      <c r="X4020" s="5"/>
      <c r="Y4020" s="5"/>
      <c r="Z4020" s="5"/>
      <c r="AA4020" s="5"/>
      <c r="AB4020" s="5"/>
      <c r="AC4020" s="5"/>
      <c r="AD4020" s="5"/>
      <c r="AE4020" s="5"/>
      <c r="AF4020" s="5"/>
      <c r="AG4020" s="5"/>
      <c r="AH4020" s="40"/>
      <c r="AI4020" s="3"/>
      <c r="AJ4020" s="3"/>
      <c r="AK4020" s="3"/>
      <c r="AL4020" s="3"/>
      <c r="AM4020" s="3"/>
      <c r="AN4020" s="3"/>
      <c r="AO4020" s="3"/>
      <c r="AP4020" s="3"/>
      <c r="AQ4020" s="3"/>
      <c r="AR4020" s="3"/>
      <c r="AS4020" s="3"/>
      <c r="AT4020" s="51"/>
      <c r="AU4020" s="48"/>
      <c r="AV4020" s="52"/>
      <c r="AW4020" s="52"/>
    </row>
    <row r="4021" spans="1:49" ht="15" customHeight="1" x14ac:dyDescent="0.25">
      <c r="A4021" s="11">
        <f t="shared" si="1014"/>
        <v>4018</v>
      </c>
      <c r="B4021" s="29">
        <v>35065</v>
      </c>
      <c r="C4021" s="25">
        <v>23</v>
      </c>
      <c r="D4021" s="12">
        <v>31.4</v>
      </c>
      <c r="E4021" s="25">
        <v>26.2</v>
      </c>
      <c r="F4021" s="35">
        <v>87</v>
      </c>
      <c r="G4021" s="25">
        <v>1</v>
      </c>
      <c r="H4021" s="13">
        <v>5.8</v>
      </c>
      <c r="I4021" s="25"/>
      <c r="J4021" s="12">
        <v>90</v>
      </c>
      <c r="K4021" s="12">
        <v>0</v>
      </c>
      <c r="L4021" s="25" t="s">
        <v>12</v>
      </c>
      <c r="M4021" s="10"/>
      <c r="N4021" s="15"/>
      <c r="O4021" s="15"/>
      <c r="P4021" s="4"/>
      <c r="Q4021" s="65"/>
      <c r="R4021" s="42"/>
      <c r="S4021" s="44"/>
      <c r="T4021" s="44"/>
      <c r="U4021" s="5"/>
      <c r="V4021" s="5"/>
      <c r="W4021" s="5"/>
      <c r="X4021" s="5"/>
      <c r="Y4021" s="5"/>
      <c r="Z4021" s="5"/>
      <c r="AA4021" s="5"/>
      <c r="AB4021" s="5"/>
      <c r="AC4021" s="5"/>
      <c r="AD4021" s="5"/>
      <c r="AE4021" s="5"/>
      <c r="AF4021" s="5"/>
      <c r="AG4021" s="5"/>
      <c r="AH4021" s="40"/>
      <c r="AI4021" s="3"/>
      <c r="AJ4021" s="3"/>
      <c r="AK4021" s="3"/>
      <c r="AL4021" s="3"/>
      <c r="AM4021" s="3"/>
      <c r="AN4021" s="3"/>
      <c r="AO4021" s="3"/>
      <c r="AP4021" s="3"/>
      <c r="AQ4021" s="3"/>
      <c r="AR4021" s="3"/>
      <c r="AS4021" s="3"/>
      <c r="AT4021" s="51"/>
      <c r="AU4021" s="48"/>
      <c r="AV4021" s="52"/>
      <c r="AW4021" s="52"/>
    </row>
    <row r="4022" spans="1:49" ht="15" customHeight="1" x14ac:dyDescent="0.25">
      <c r="A4022" s="11">
        <f t="shared" si="1014"/>
        <v>4019</v>
      </c>
      <c r="B4022" s="29">
        <v>35066</v>
      </c>
      <c r="C4022" s="25">
        <v>23</v>
      </c>
      <c r="D4022" s="12">
        <v>30.2</v>
      </c>
      <c r="E4022" s="25">
        <v>26.1</v>
      </c>
      <c r="F4022" s="35">
        <v>88</v>
      </c>
      <c r="G4022" s="25">
        <v>0</v>
      </c>
      <c r="H4022" s="13">
        <v>3.3</v>
      </c>
      <c r="I4022" s="25"/>
      <c r="J4022" s="12">
        <v>180</v>
      </c>
      <c r="K4022" s="12">
        <v>0</v>
      </c>
      <c r="L4022" s="25" t="s">
        <v>12</v>
      </c>
      <c r="M4022" s="10"/>
      <c r="N4022" s="15"/>
      <c r="O4022" s="15"/>
      <c r="P4022" s="4"/>
      <c r="Q4022" s="65"/>
      <c r="R4022" s="42"/>
      <c r="S4022" s="44"/>
      <c r="T4022" s="44"/>
      <c r="U4022" s="5"/>
      <c r="V4022" s="5"/>
      <c r="W4022" s="5"/>
      <c r="X4022" s="5"/>
      <c r="Y4022" s="5"/>
      <c r="Z4022" s="5"/>
      <c r="AA4022" s="5"/>
      <c r="AB4022" s="5"/>
      <c r="AC4022" s="5"/>
      <c r="AD4022" s="5"/>
      <c r="AE4022" s="5"/>
      <c r="AF4022" s="5"/>
      <c r="AG4022" s="5"/>
      <c r="AH4022" s="40"/>
      <c r="AI4022" s="3"/>
      <c r="AJ4022" s="3"/>
      <c r="AK4022" s="3"/>
      <c r="AL4022" s="3"/>
      <c r="AM4022" s="3"/>
      <c r="AN4022" s="3"/>
      <c r="AO4022" s="3"/>
      <c r="AP4022" s="3"/>
      <c r="AQ4022" s="3"/>
      <c r="AR4022" s="3"/>
      <c r="AS4022" s="3"/>
      <c r="AT4022" s="51"/>
      <c r="AU4022" s="48"/>
      <c r="AV4022" s="52"/>
      <c r="AW4022" s="52"/>
    </row>
    <row r="4023" spans="1:49" ht="15" customHeight="1" x14ac:dyDescent="0.25">
      <c r="A4023" s="11">
        <f t="shared" si="1014"/>
        <v>4020</v>
      </c>
      <c r="B4023" s="29">
        <v>35067</v>
      </c>
      <c r="C4023" s="25">
        <v>22</v>
      </c>
      <c r="D4023" s="12">
        <v>30</v>
      </c>
      <c r="E4023" s="25">
        <v>24.9</v>
      </c>
      <c r="F4023" s="35">
        <v>91</v>
      </c>
      <c r="G4023" s="25">
        <v>10</v>
      </c>
      <c r="H4023" s="13">
        <v>3.9</v>
      </c>
      <c r="I4023" s="25"/>
      <c r="J4023" s="12">
        <v>225</v>
      </c>
      <c r="K4023" s="12">
        <v>0</v>
      </c>
      <c r="L4023" s="25" t="s">
        <v>13</v>
      </c>
      <c r="M4023" s="10"/>
      <c r="N4023" s="15"/>
      <c r="O4023" s="15"/>
      <c r="P4023" s="4"/>
      <c r="Q4023" s="65"/>
      <c r="R4023" s="42"/>
      <c r="S4023" s="44"/>
      <c r="T4023" s="44"/>
      <c r="U4023" s="5"/>
      <c r="V4023" s="5"/>
      <c r="W4023" s="5"/>
      <c r="X4023" s="5"/>
      <c r="Y4023" s="5"/>
      <c r="Z4023" s="5"/>
      <c r="AA4023" s="5"/>
      <c r="AB4023" s="5"/>
      <c r="AC4023" s="5"/>
      <c r="AD4023" s="5"/>
      <c r="AE4023" s="5"/>
      <c r="AF4023" s="5"/>
      <c r="AG4023" s="5"/>
      <c r="AH4023" s="40"/>
      <c r="AI4023" s="3"/>
      <c r="AJ4023" s="3"/>
      <c r="AK4023" s="3"/>
      <c r="AL4023" s="3"/>
      <c r="AM4023" s="3"/>
      <c r="AN4023" s="3"/>
      <c r="AO4023" s="3"/>
      <c r="AP4023" s="3"/>
      <c r="AQ4023" s="3"/>
      <c r="AR4023" s="3"/>
      <c r="AS4023" s="3"/>
      <c r="AT4023" s="51"/>
      <c r="AU4023" s="48"/>
      <c r="AV4023" s="52"/>
      <c r="AW4023" s="52"/>
    </row>
    <row r="4024" spans="1:49" ht="15" customHeight="1" x14ac:dyDescent="0.25">
      <c r="A4024" s="11">
        <f t="shared" si="1014"/>
        <v>4021</v>
      </c>
      <c r="B4024" s="29">
        <v>35068</v>
      </c>
      <c r="C4024" s="25">
        <v>22</v>
      </c>
      <c r="D4024" s="12">
        <v>28</v>
      </c>
      <c r="E4024" s="25">
        <v>24.1</v>
      </c>
      <c r="F4024" s="35">
        <v>90</v>
      </c>
      <c r="G4024" s="25">
        <v>15</v>
      </c>
      <c r="H4024" s="13">
        <v>0.9</v>
      </c>
      <c r="I4024" s="25"/>
      <c r="J4024" s="12">
        <v>360</v>
      </c>
      <c r="K4024" s="12">
        <v>1</v>
      </c>
      <c r="L4024" s="25" t="s">
        <v>11</v>
      </c>
      <c r="M4024" s="10"/>
      <c r="N4024" s="15"/>
      <c r="O4024" s="15"/>
      <c r="P4024" s="4"/>
      <c r="Q4024" s="65"/>
      <c r="R4024" s="42"/>
      <c r="S4024" s="44"/>
      <c r="T4024" s="44"/>
      <c r="U4024" s="5"/>
      <c r="V4024" s="5"/>
      <c r="W4024" s="5"/>
      <c r="X4024" s="5"/>
      <c r="Y4024" s="5"/>
      <c r="Z4024" s="5"/>
      <c r="AA4024" s="5"/>
      <c r="AB4024" s="5"/>
      <c r="AC4024" s="5"/>
      <c r="AD4024" s="5"/>
      <c r="AE4024" s="5"/>
      <c r="AF4024" s="5"/>
      <c r="AG4024" s="5"/>
      <c r="AH4024" s="40"/>
      <c r="AI4024" s="3"/>
      <c r="AJ4024" s="3"/>
      <c r="AK4024" s="3"/>
      <c r="AL4024" s="3"/>
      <c r="AM4024" s="3"/>
      <c r="AN4024" s="3"/>
      <c r="AO4024" s="3"/>
      <c r="AP4024" s="3"/>
      <c r="AQ4024" s="3"/>
      <c r="AR4024" s="3"/>
      <c r="AS4024" s="3"/>
      <c r="AT4024" s="51"/>
      <c r="AU4024" s="48"/>
      <c r="AV4024" s="52"/>
      <c r="AW4024" s="52"/>
    </row>
    <row r="4025" spans="1:49" ht="15" customHeight="1" x14ac:dyDescent="0.25">
      <c r="A4025" s="11">
        <f t="shared" si="1014"/>
        <v>4022</v>
      </c>
      <c r="B4025" s="29">
        <v>35069</v>
      </c>
      <c r="C4025" s="25">
        <v>22</v>
      </c>
      <c r="D4025" s="12">
        <v>31.2</v>
      </c>
      <c r="E4025" s="25">
        <v>25.6</v>
      </c>
      <c r="F4025" s="35">
        <v>91</v>
      </c>
      <c r="G4025" s="25">
        <v>0</v>
      </c>
      <c r="H4025" s="13">
        <v>5.8</v>
      </c>
      <c r="I4025" s="25"/>
      <c r="J4025" s="12">
        <v>360</v>
      </c>
      <c r="K4025" s="12">
        <v>2</v>
      </c>
      <c r="L4025" s="25" t="s">
        <v>12</v>
      </c>
      <c r="M4025" s="10"/>
      <c r="N4025" s="15"/>
      <c r="O4025" s="15"/>
      <c r="P4025" s="4"/>
      <c r="Q4025" s="65"/>
      <c r="R4025" s="42"/>
      <c r="S4025" s="44"/>
      <c r="T4025" s="44"/>
      <c r="U4025" s="5"/>
      <c r="V4025" s="5"/>
      <c r="W4025" s="5"/>
      <c r="X4025" s="5"/>
      <c r="Y4025" s="5"/>
      <c r="Z4025" s="5"/>
      <c r="AA4025" s="5"/>
      <c r="AB4025" s="5"/>
      <c r="AC4025" s="5"/>
      <c r="AD4025" s="5"/>
      <c r="AE4025" s="5"/>
      <c r="AF4025" s="5"/>
      <c r="AG4025" s="5"/>
      <c r="AH4025" s="40"/>
      <c r="AI4025" s="3"/>
      <c r="AJ4025" s="3"/>
      <c r="AK4025" s="3"/>
      <c r="AL4025" s="3"/>
      <c r="AM4025" s="3"/>
      <c r="AN4025" s="3"/>
      <c r="AO4025" s="3"/>
      <c r="AP4025" s="3"/>
      <c r="AQ4025" s="3"/>
      <c r="AR4025" s="3"/>
      <c r="AS4025" s="3"/>
      <c r="AT4025" s="51"/>
      <c r="AU4025" s="48"/>
      <c r="AV4025" s="52"/>
      <c r="AW4025" s="52"/>
    </row>
    <row r="4026" spans="1:49" ht="15" customHeight="1" x14ac:dyDescent="0.25">
      <c r="A4026" s="11">
        <f t="shared" si="1014"/>
        <v>4023</v>
      </c>
      <c r="B4026" s="29">
        <v>35070</v>
      </c>
      <c r="C4026" s="25">
        <v>23</v>
      </c>
      <c r="D4026" s="12">
        <v>30.2</v>
      </c>
      <c r="E4026" s="25">
        <v>25.6</v>
      </c>
      <c r="F4026" s="35">
        <v>92</v>
      </c>
      <c r="G4026" s="25">
        <v>9</v>
      </c>
      <c r="H4026" s="13">
        <v>1</v>
      </c>
      <c r="I4026" s="25"/>
      <c r="J4026" s="12">
        <v>0</v>
      </c>
      <c r="K4026" s="12">
        <v>0</v>
      </c>
      <c r="L4026" s="25" t="s">
        <v>12</v>
      </c>
      <c r="M4026" s="10"/>
      <c r="N4026" s="15"/>
      <c r="O4026" s="15"/>
      <c r="P4026" s="4"/>
      <c r="Q4026" s="65"/>
      <c r="R4026" s="42"/>
      <c r="S4026" s="44"/>
      <c r="T4026" s="44"/>
      <c r="U4026" s="5"/>
      <c r="V4026" s="5"/>
      <c r="W4026" s="5"/>
      <c r="X4026" s="5"/>
      <c r="Y4026" s="5"/>
      <c r="Z4026" s="5"/>
      <c r="AA4026" s="5"/>
      <c r="AB4026" s="5"/>
      <c r="AC4026" s="5"/>
      <c r="AD4026" s="5"/>
      <c r="AE4026" s="5"/>
      <c r="AF4026" s="5"/>
      <c r="AG4026" s="5"/>
      <c r="AH4026" s="40"/>
      <c r="AI4026" s="3"/>
      <c r="AJ4026" s="3"/>
      <c r="AK4026" s="3"/>
      <c r="AL4026" s="3"/>
      <c r="AM4026" s="3"/>
      <c r="AN4026" s="3"/>
      <c r="AO4026" s="3"/>
      <c r="AP4026" s="3"/>
      <c r="AQ4026" s="3"/>
      <c r="AR4026" s="3"/>
      <c r="AS4026" s="3"/>
      <c r="AT4026" s="51"/>
      <c r="AU4026" s="48"/>
      <c r="AV4026" s="52"/>
      <c r="AW4026" s="52"/>
    </row>
    <row r="4027" spans="1:49" ht="15" customHeight="1" x14ac:dyDescent="0.25">
      <c r="A4027" s="11">
        <f t="shared" si="1014"/>
        <v>4024</v>
      </c>
      <c r="B4027" s="29">
        <v>35071</v>
      </c>
      <c r="C4027" s="25">
        <v>22</v>
      </c>
      <c r="D4027" s="12">
        <v>28.8</v>
      </c>
      <c r="E4027" s="25">
        <v>25</v>
      </c>
      <c r="F4027" s="35">
        <v>92</v>
      </c>
      <c r="G4027" s="25">
        <v>27</v>
      </c>
      <c r="H4027" s="13">
        <v>1.3</v>
      </c>
      <c r="I4027" s="25"/>
      <c r="J4027" s="12">
        <v>180</v>
      </c>
      <c r="K4027" s="12">
        <v>0</v>
      </c>
      <c r="L4027" s="25" t="s">
        <v>12</v>
      </c>
      <c r="M4027" s="10"/>
      <c r="N4027" s="15"/>
      <c r="O4027" s="15"/>
      <c r="P4027" s="4"/>
      <c r="Q4027" s="65"/>
      <c r="R4027" s="42"/>
      <c r="S4027" s="44"/>
      <c r="T4027" s="44"/>
      <c r="U4027" s="5"/>
      <c r="V4027" s="5"/>
      <c r="W4027" s="5"/>
      <c r="X4027" s="5"/>
      <c r="Y4027" s="5"/>
      <c r="Z4027" s="5"/>
      <c r="AA4027" s="5"/>
      <c r="AB4027" s="5"/>
      <c r="AC4027" s="5"/>
      <c r="AD4027" s="5"/>
      <c r="AE4027" s="5"/>
      <c r="AF4027" s="5"/>
      <c r="AG4027" s="5"/>
      <c r="AH4027" s="40"/>
      <c r="AI4027" s="3"/>
      <c r="AJ4027" s="3"/>
      <c r="AK4027" s="3"/>
      <c r="AL4027" s="3"/>
      <c r="AM4027" s="3"/>
      <c r="AN4027" s="3"/>
      <c r="AO4027" s="3"/>
      <c r="AP4027" s="3"/>
      <c r="AQ4027" s="3"/>
      <c r="AR4027" s="3"/>
      <c r="AS4027" s="3"/>
      <c r="AT4027" s="51"/>
      <c r="AU4027" s="48"/>
      <c r="AV4027" s="52"/>
      <c r="AW4027" s="52"/>
    </row>
    <row r="4028" spans="1:49" ht="15" customHeight="1" x14ac:dyDescent="0.25">
      <c r="A4028" s="11">
        <f t="shared" si="1014"/>
        <v>4025</v>
      </c>
      <c r="B4028" s="29">
        <v>35072</v>
      </c>
      <c r="C4028" s="25">
        <v>22</v>
      </c>
      <c r="D4028" s="12">
        <v>30.1</v>
      </c>
      <c r="E4028" s="25">
        <v>25.2</v>
      </c>
      <c r="F4028" s="35">
        <v>87</v>
      </c>
      <c r="G4028" s="25">
        <v>0</v>
      </c>
      <c r="H4028" s="13">
        <v>3.6</v>
      </c>
      <c r="I4028" s="25"/>
      <c r="J4028" s="12">
        <v>225</v>
      </c>
      <c r="K4028" s="12">
        <v>0</v>
      </c>
      <c r="L4028" s="25" t="s">
        <v>13</v>
      </c>
      <c r="M4028" s="10"/>
      <c r="N4028" s="15"/>
      <c r="O4028" s="15"/>
      <c r="P4028" s="4"/>
      <c r="Q4028" s="65"/>
      <c r="R4028" s="42"/>
      <c r="S4028" s="44"/>
      <c r="T4028" s="44"/>
      <c r="U4028" s="5"/>
      <c r="V4028" s="5"/>
      <c r="W4028" s="5"/>
      <c r="X4028" s="5"/>
      <c r="Y4028" s="5"/>
      <c r="Z4028" s="5"/>
      <c r="AA4028" s="5"/>
      <c r="AB4028" s="5"/>
      <c r="AC4028" s="5"/>
      <c r="AD4028" s="5"/>
      <c r="AE4028" s="5"/>
      <c r="AF4028" s="5"/>
      <c r="AG4028" s="5"/>
      <c r="AH4028" s="40"/>
      <c r="AI4028" s="3"/>
      <c r="AJ4028" s="3"/>
      <c r="AK4028" s="3"/>
      <c r="AL4028" s="3"/>
      <c r="AM4028" s="3"/>
      <c r="AN4028" s="3"/>
      <c r="AO4028" s="3"/>
      <c r="AP4028" s="3"/>
      <c r="AQ4028" s="3"/>
      <c r="AR4028" s="3"/>
      <c r="AS4028" s="3"/>
      <c r="AT4028" s="51"/>
      <c r="AU4028" s="48"/>
      <c r="AV4028" s="52"/>
      <c r="AW4028" s="52"/>
    </row>
    <row r="4029" spans="1:49" ht="15" customHeight="1" x14ac:dyDescent="0.25">
      <c r="A4029" s="11">
        <f t="shared" si="1014"/>
        <v>4026</v>
      </c>
      <c r="B4029" s="29">
        <v>35073</v>
      </c>
      <c r="C4029" s="25">
        <v>23</v>
      </c>
      <c r="D4029" s="12">
        <v>30.8</v>
      </c>
      <c r="E4029" s="25">
        <v>25.9</v>
      </c>
      <c r="F4029" s="35">
        <v>84</v>
      </c>
      <c r="G4029" s="25">
        <v>0</v>
      </c>
      <c r="H4029" s="13">
        <v>3.8</v>
      </c>
      <c r="I4029" s="25"/>
      <c r="J4029" s="12">
        <v>90</v>
      </c>
      <c r="K4029" s="12">
        <v>2</v>
      </c>
      <c r="L4029" s="25" t="s">
        <v>12</v>
      </c>
      <c r="M4029" s="10"/>
      <c r="N4029" s="15"/>
      <c r="O4029" s="15"/>
      <c r="P4029" s="4"/>
      <c r="Q4029" s="65"/>
      <c r="R4029" s="42"/>
      <c r="S4029" s="44"/>
      <c r="T4029" s="44"/>
      <c r="U4029" s="5"/>
      <c r="V4029" s="5"/>
      <c r="W4029" s="5"/>
      <c r="X4029" s="5"/>
      <c r="Y4029" s="5"/>
      <c r="Z4029" s="5"/>
      <c r="AA4029" s="5"/>
      <c r="AB4029" s="5"/>
      <c r="AC4029" s="5"/>
      <c r="AD4029" s="5"/>
      <c r="AE4029" s="5"/>
      <c r="AF4029" s="5"/>
      <c r="AG4029" s="5"/>
      <c r="AH4029" s="40"/>
      <c r="AI4029" s="3"/>
      <c r="AJ4029" s="3"/>
      <c r="AK4029" s="3"/>
      <c r="AL4029" s="3"/>
      <c r="AM4029" s="3"/>
      <c r="AN4029" s="3"/>
      <c r="AO4029" s="3"/>
      <c r="AP4029" s="3"/>
      <c r="AQ4029" s="3"/>
      <c r="AR4029" s="3"/>
      <c r="AS4029" s="3"/>
      <c r="AT4029" s="51"/>
      <c r="AU4029" s="48"/>
      <c r="AV4029" s="52"/>
      <c r="AW4029" s="52"/>
    </row>
    <row r="4030" spans="1:49" ht="15" customHeight="1" x14ac:dyDescent="0.25">
      <c r="A4030" s="11">
        <f t="shared" si="1014"/>
        <v>4027</v>
      </c>
      <c r="B4030" s="29">
        <v>35074</v>
      </c>
      <c r="C4030" s="25">
        <v>22</v>
      </c>
      <c r="D4030" s="12">
        <v>28</v>
      </c>
      <c r="E4030" s="25">
        <v>23.7</v>
      </c>
      <c r="F4030" s="35">
        <v>90</v>
      </c>
      <c r="G4030" s="25">
        <v>45</v>
      </c>
      <c r="H4030" s="13">
        <v>0</v>
      </c>
      <c r="I4030" s="25"/>
      <c r="J4030" s="12">
        <v>270</v>
      </c>
      <c r="K4030" s="12">
        <v>0</v>
      </c>
      <c r="L4030" s="25" t="s">
        <v>15</v>
      </c>
      <c r="M4030" s="10"/>
      <c r="N4030" s="15"/>
      <c r="O4030" s="15"/>
      <c r="P4030" s="4"/>
      <c r="Q4030" s="65"/>
      <c r="R4030" s="42"/>
      <c r="S4030" s="44"/>
      <c r="T4030" s="44"/>
      <c r="U4030" s="5"/>
      <c r="V4030" s="5"/>
      <c r="W4030" s="5"/>
      <c r="X4030" s="5"/>
      <c r="Y4030" s="5"/>
      <c r="Z4030" s="5"/>
      <c r="AA4030" s="5"/>
      <c r="AB4030" s="5"/>
      <c r="AC4030" s="5"/>
      <c r="AD4030" s="5"/>
      <c r="AE4030" s="5"/>
      <c r="AF4030" s="5"/>
      <c r="AG4030" s="5"/>
      <c r="AH4030" s="40"/>
      <c r="AI4030" s="3"/>
      <c r="AJ4030" s="3"/>
      <c r="AK4030" s="3"/>
      <c r="AL4030" s="3"/>
      <c r="AM4030" s="3"/>
      <c r="AN4030" s="3"/>
      <c r="AO4030" s="3"/>
      <c r="AP4030" s="3"/>
      <c r="AQ4030" s="3"/>
      <c r="AR4030" s="3"/>
      <c r="AS4030" s="3"/>
      <c r="AT4030" s="51"/>
      <c r="AU4030" s="48"/>
      <c r="AV4030" s="52"/>
      <c r="AW4030" s="52"/>
    </row>
    <row r="4031" spans="1:49" ht="15" customHeight="1" x14ac:dyDescent="0.25">
      <c r="A4031" s="11">
        <f t="shared" si="1014"/>
        <v>4028</v>
      </c>
      <c r="B4031" s="29">
        <v>35075</v>
      </c>
      <c r="C4031" s="25">
        <v>21</v>
      </c>
      <c r="D4031" s="12">
        <v>31.2</v>
      </c>
      <c r="E4031" s="25">
        <v>25.5</v>
      </c>
      <c r="F4031" s="35">
        <v>84</v>
      </c>
      <c r="G4031" s="25">
        <v>1</v>
      </c>
      <c r="H4031" s="13">
        <v>6.9</v>
      </c>
      <c r="I4031" s="25"/>
      <c r="J4031" s="12">
        <v>180</v>
      </c>
      <c r="K4031" s="12">
        <v>0</v>
      </c>
      <c r="L4031" s="25" t="s">
        <v>14</v>
      </c>
      <c r="M4031" s="10"/>
      <c r="N4031" s="15"/>
      <c r="O4031" s="15"/>
      <c r="P4031" s="4"/>
      <c r="Q4031" s="65"/>
      <c r="R4031" s="42"/>
      <c r="S4031" s="44"/>
      <c r="T4031" s="44"/>
      <c r="U4031" s="5"/>
      <c r="V4031" s="5"/>
      <c r="W4031" s="5"/>
      <c r="X4031" s="5"/>
      <c r="Y4031" s="5"/>
      <c r="Z4031" s="5"/>
      <c r="AA4031" s="5"/>
      <c r="AB4031" s="5"/>
      <c r="AC4031" s="5"/>
      <c r="AD4031" s="5"/>
      <c r="AE4031" s="5"/>
      <c r="AF4031" s="5"/>
      <c r="AG4031" s="5"/>
      <c r="AH4031" s="40"/>
      <c r="AI4031" s="3"/>
      <c r="AJ4031" s="3"/>
      <c r="AK4031" s="3"/>
      <c r="AL4031" s="3"/>
      <c r="AM4031" s="3"/>
      <c r="AN4031" s="3"/>
      <c r="AO4031" s="3"/>
      <c r="AP4031" s="3"/>
      <c r="AQ4031" s="3"/>
      <c r="AR4031" s="3"/>
      <c r="AS4031" s="3"/>
      <c r="AT4031" s="51"/>
      <c r="AU4031" s="48"/>
      <c r="AV4031" s="52"/>
      <c r="AW4031" s="52"/>
    </row>
    <row r="4032" spans="1:49" ht="15" customHeight="1" x14ac:dyDescent="0.25">
      <c r="A4032" s="11">
        <f t="shared" si="1014"/>
        <v>4029</v>
      </c>
      <c r="B4032" s="29">
        <v>35076</v>
      </c>
      <c r="C4032" s="25">
        <v>21</v>
      </c>
      <c r="D4032" s="12">
        <v>30.6</v>
      </c>
      <c r="E4032" s="25">
        <v>24.4</v>
      </c>
      <c r="F4032" s="35">
        <v>91</v>
      </c>
      <c r="G4032" s="25">
        <v>0</v>
      </c>
      <c r="H4032" s="13">
        <v>3.8</v>
      </c>
      <c r="I4032" s="25"/>
      <c r="J4032" s="12">
        <v>180</v>
      </c>
      <c r="K4032" s="12">
        <v>0</v>
      </c>
      <c r="L4032" s="25" t="s">
        <v>14</v>
      </c>
      <c r="M4032" s="10"/>
      <c r="N4032" s="15"/>
      <c r="O4032" s="15"/>
      <c r="P4032" s="4"/>
      <c r="Q4032" s="65"/>
      <c r="R4032" s="42"/>
      <c r="S4032" s="44"/>
      <c r="T4032" s="44"/>
      <c r="U4032" s="5"/>
      <c r="V4032" s="5"/>
      <c r="W4032" s="5"/>
      <c r="X4032" s="5"/>
      <c r="Y4032" s="5"/>
      <c r="Z4032" s="5"/>
      <c r="AA4032" s="5"/>
      <c r="AB4032" s="5"/>
      <c r="AC4032" s="5"/>
      <c r="AD4032" s="5"/>
      <c r="AE4032" s="5"/>
      <c r="AF4032" s="5"/>
      <c r="AG4032" s="5"/>
      <c r="AH4032" s="40"/>
      <c r="AI4032" s="3"/>
      <c r="AJ4032" s="3"/>
      <c r="AK4032" s="3"/>
      <c r="AL4032" s="3"/>
      <c r="AM4032" s="3"/>
      <c r="AN4032" s="3"/>
      <c r="AO4032" s="3"/>
      <c r="AP4032" s="3"/>
      <c r="AQ4032" s="3"/>
      <c r="AR4032" s="3"/>
      <c r="AS4032" s="3"/>
      <c r="AT4032" s="51"/>
      <c r="AU4032" s="48"/>
      <c r="AV4032" s="52"/>
      <c r="AW4032" s="52"/>
    </row>
    <row r="4033" spans="1:49" ht="15" customHeight="1" x14ac:dyDescent="0.25">
      <c r="A4033" s="11">
        <f t="shared" si="1014"/>
        <v>4030</v>
      </c>
      <c r="B4033" s="29">
        <v>35077</v>
      </c>
      <c r="C4033" s="25">
        <v>23</v>
      </c>
      <c r="D4033" s="12">
        <v>31</v>
      </c>
      <c r="E4033" s="25">
        <v>25.7</v>
      </c>
      <c r="F4033" s="35">
        <v>87</v>
      </c>
      <c r="G4033" s="25">
        <v>19</v>
      </c>
      <c r="H4033" s="13">
        <v>6.4</v>
      </c>
      <c r="I4033" s="25"/>
      <c r="J4033" s="12">
        <v>270</v>
      </c>
      <c r="K4033" s="12">
        <v>0</v>
      </c>
      <c r="L4033" s="25" t="s">
        <v>15</v>
      </c>
      <c r="M4033" s="10"/>
      <c r="N4033" s="15"/>
      <c r="O4033" s="15"/>
      <c r="P4033" s="4"/>
      <c r="Q4033" s="65"/>
      <c r="R4033" s="42"/>
      <c r="S4033" s="44"/>
      <c r="T4033" s="44"/>
      <c r="U4033" s="5"/>
      <c r="V4033" s="5"/>
      <c r="W4033" s="5"/>
      <c r="X4033" s="5"/>
      <c r="Y4033" s="5"/>
      <c r="Z4033" s="5"/>
      <c r="AA4033" s="5"/>
      <c r="AB4033" s="5"/>
      <c r="AC4033" s="5"/>
      <c r="AD4033" s="5"/>
      <c r="AE4033" s="5"/>
      <c r="AF4033" s="5"/>
      <c r="AG4033" s="5"/>
      <c r="AH4033" s="40"/>
      <c r="AI4033" s="3"/>
      <c r="AJ4033" s="3"/>
      <c r="AK4033" s="3"/>
      <c r="AL4033" s="3"/>
      <c r="AM4033" s="3"/>
      <c r="AN4033" s="3"/>
      <c r="AO4033" s="3"/>
      <c r="AP4033" s="3"/>
      <c r="AQ4033" s="3"/>
      <c r="AR4033" s="3"/>
      <c r="AS4033" s="3"/>
      <c r="AT4033" s="51"/>
      <c r="AU4033" s="48"/>
      <c r="AV4033" s="52"/>
      <c r="AW4033" s="52"/>
    </row>
    <row r="4034" spans="1:49" ht="15" customHeight="1" x14ac:dyDescent="0.25">
      <c r="A4034" s="11">
        <f t="shared" si="1014"/>
        <v>4031</v>
      </c>
      <c r="B4034" s="29">
        <v>35078</v>
      </c>
      <c r="C4034" s="25">
        <v>21</v>
      </c>
      <c r="D4034" s="12">
        <v>32</v>
      </c>
      <c r="E4034" s="25">
        <v>24.3</v>
      </c>
      <c r="F4034" s="35">
        <v>88</v>
      </c>
      <c r="G4034" s="25">
        <v>0</v>
      </c>
      <c r="H4034" s="13">
        <v>6.2</v>
      </c>
      <c r="I4034" s="25"/>
      <c r="J4034" s="12">
        <v>90</v>
      </c>
      <c r="K4034" s="12">
        <v>1</v>
      </c>
      <c r="L4034" s="25" t="s">
        <v>14</v>
      </c>
      <c r="M4034" s="10"/>
      <c r="N4034" s="15"/>
      <c r="O4034" s="15"/>
      <c r="P4034" s="4"/>
      <c r="Q4034" s="65"/>
      <c r="R4034" s="42"/>
      <c r="S4034" s="44"/>
      <c r="T4034" s="44"/>
      <c r="U4034" s="5"/>
      <c r="V4034" s="5"/>
      <c r="W4034" s="5"/>
      <c r="X4034" s="5"/>
      <c r="Y4034" s="5"/>
      <c r="Z4034" s="5"/>
      <c r="AA4034" s="5"/>
      <c r="AB4034" s="5"/>
      <c r="AC4034" s="5"/>
      <c r="AD4034" s="5"/>
      <c r="AE4034" s="5"/>
      <c r="AF4034" s="5"/>
      <c r="AG4034" s="5"/>
      <c r="AH4034" s="40"/>
      <c r="AI4034" s="3"/>
      <c r="AJ4034" s="3"/>
      <c r="AK4034" s="3"/>
      <c r="AL4034" s="3"/>
      <c r="AM4034" s="3"/>
      <c r="AN4034" s="3"/>
      <c r="AO4034" s="3"/>
      <c r="AP4034" s="3"/>
      <c r="AQ4034" s="3"/>
      <c r="AR4034" s="3"/>
      <c r="AS4034" s="3"/>
      <c r="AT4034" s="51"/>
      <c r="AU4034" s="48"/>
      <c r="AV4034" s="52"/>
      <c r="AW4034" s="52"/>
    </row>
    <row r="4035" spans="1:49" ht="15" customHeight="1" x14ac:dyDescent="0.25">
      <c r="A4035" s="11">
        <f t="shared" si="1014"/>
        <v>4032</v>
      </c>
      <c r="B4035" s="29">
        <v>35079</v>
      </c>
      <c r="C4035" s="25">
        <v>20</v>
      </c>
      <c r="D4035" s="12">
        <v>32.6</v>
      </c>
      <c r="E4035" s="25">
        <v>24.1</v>
      </c>
      <c r="F4035" s="35">
        <v>85</v>
      </c>
      <c r="G4035" s="25">
        <v>0</v>
      </c>
      <c r="H4035" s="13">
        <v>7.2</v>
      </c>
      <c r="I4035" s="25"/>
      <c r="J4035" s="12">
        <v>135</v>
      </c>
      <c r="K4035" s="12">
        <v>1</v>
      </c>
      <c r="L4035" s="25" t="s">
        <v>18</v>
      </c>
      <c r="M4035" s="10"/>
      <c r="N4035" s="15"/>
      <c r="O4035" s="15"/>
      <c r="P4035" s="4"/>
      <c r="Q4035" s="65"/>
      <c r="R4035" s="42"/>
      <c r="S4035" s="44"/>
      <c r="T4035" s="44"/>
      <c r="U4035" s="5"/>
      <c r="V4035" s="5"/>
      <c r="W4035" s="5"/>
      <c r="X4035" s="5"/>
      <c r="Y4035" s="5"/>
      <c r="Z4035" s="5"/>
      <c r="AA4035" s="5"/>
      <c r="AB4035" s="5"/>
      <c r="AC4035" s="5"/>
      <c r="AD4035" s="5"/>
      <c r="AE4035" s="5"/>
      <c r="AF4035" s="5"/>
      <c r="AG4035" s="5"/>
      <c r="AH4035" s="40"/>
      <c r="AI4035" s="3"/>
      <c r="AJ4035" s="3"/>
      <c r="AK4035" s="3"/>
      <c r="AL4035" s="3"/>
      <c r="AM4035" s="3"/>
      <c r="AN4035" s="3"/>
      <c r="AO4035" s="3"/>
      <c r="AP4035" s="3"/>
      <c r="AQ4035" s="3"/>
      <c r="AR4035" s="3"/>
      <c r="AS4035" s="3"/>
      <c r="AT4035" s="51"/>
      <c r="AU4035" s="48"/>
      <c r="AV4035" s="52"/>
      <c r="AW4035" s="52"/>
    </row>
    <row r="4036" spans="1:49" ht="15" customHeight="1" x14ac:dyDescent="0.25">
      <c r="A4036" s="11">
        <f t="shared" si="1014"/>
        <v>4033</v>
      </c>
      <c r="B4036" s="29">
        <v>35080</v>
      </c>
      <c r="C4036" s="25">
        <v>24</v>
      </c>
      <c r="D4036" s="12">
        <v>32.6</v>
      </c>
      <c r="E4036" s="25">
        <v>26</v>
      </c>
      <c r="F4036" s="35">
        <v>71</v>
      </c>
      <c r="G4036" s="25">
        <v>1</v>
      </c>
      <c r="H4036" s="13">
        <v>8</v>
      </c>
      <c r="I4036" s="25"/>
      <c r="J4036" s="12">
        <v>90</v>
      </c>
      <c r="K4036" s="12">
        <v>3</v>
      </c>
      <c r="L4036" s="25" t="s">
        <v>12</v>
      </c>
      <c r="M4036" s="10"/>
      <c r="N4036" s="15"/>
      <c r="O4036" s="15"/>
      <c r="P4036" s="4"/>
      <c r="Q4036" s="65"/>
      <c r="R4036" s="42"/>
      <c r="S4036" s="44"/>
      <c r="T4036" s="44"/>
      <c r="U4036" s="5"/>
      <c r="V4036" s="5"/>
      <c r="W4036" s="5"/>
      <c r="X4036" s="5"/>
      <c r="Y4036" s="5"/>
      <c r="Z4036" s="5"/>
      <c r="AA4036" s="5"/>
      <c r="AB4036" s="5"/>
      <c r="AC4036" s="5"/>
      <c r="AD4036" s="5"/>
      <c r="AE4036" s="5"/>
      <c r="AF4036" s="5"/>
      <c r="AG4036" s="5"/>
      <c r="AH4036" s="40"/>
      <c r="AI4036" s="3"/>
      <c r="AJ4036" s="3"/>
      <c r="AK4036" s="3"/>
      <c r="AL4036" s="3"/>
      <c r="AM4036" s="3"/>
      <c r="AN4036" s="3"/>
      <c r="AO4036" s="3"/>
      <c r="AP4036" s="3"/>
      <c r="AQ4036" s="3"/>
      <c r="AR4036" s="3"/>
      <c r="AS4036" s="3"/>
      <c r="AT4036" s="51"/>
      <c r="AU4036" s="48"/>
      <c r="AV4036" s="52"/>
      <c r="AW4036" s="52"/>
    </row>
    <row r="4037" spans="1:49" ht="15" customHeight="1" x14ac:dyDescent="0.25">
      <c r="A4037" s="11">
        <f t="shared" si="1014"/>
        <v>4034</v>
      </c>
      <c r="B4037" s="29">
        <v>35081</v>
      </c>
      <c r="C4037" s="25">
        <v>22</v>
      </c>
      <c r="D4037" s="12">
        <v>32.6</v>
      </c>
      <c r="E4037" s="25">
        <v>25.6</v>
      </c>
      <c r="F4037" s="35">
        <v>75</v>
      </c>
      <c r="G4037" s="25">
        <v>0</v>
      </c>
      <c r="H4037" s="13">
        <v>6.6</v>
      </c>
      <c r="I4037" s="25"/>
      <c r="J4037" s="12">
        <v>90</v>
      </c>
      <c r="K4037" s="12">
        <v>3</v>
      </c>
      <c r="L4037" s="25" t="s">
        <v>12</v>
      </c>
      <c r="M4037" s="10"/>
      <c r="N4037" s="15"/>
      <c r="O4037" s="15"/>
      <c r="P4037" s="4"/>
      <c r="Q4037" s="65"/>
      <c r="R4037" s="42"/>
      <c r="S4037" s="44"/>
      <c r="T4037" s="44"/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  <c r="AE4037" s="5"/>
      <c r="AF4037" s="5"/>
      <c r="AG4037" s="5"/>
      <c r="AH4037" s="40"/>
      <c r="AI4037" s="3"/>
      <c r="AJ4037" s="3"/>
      <c r="AK4037" s="3"/>
      <c r="AL4037" s="3"/>
      <c r="AM4037" s="3"/>
      <c r="AN4037" s="3"/>
      <c r="AO4037" s="3"/>
      <c r="AP4037" s="3"/>
      <c r="AQ4037" s="3"/>
      <c r="AR4037" s="3"/>
      <c r="AS4037" s="3"/>
      <c r="AT4037" s="51"/>
      <c r="AU4037" s="48"/>
      <c r="AV4037" s="52"/>
      <c r="AW4037" s="52"/>
    </row>
    <row r="4038" spans="1:49" ht="15" customHeight="1" x14ac:dyDescent="0.25">
      <c r="A4038" s="11">
        <f t="shared" ref="A4038:A4101" si="1015">A4037+1</f>
        <v>4035</v>
      </c>
      <c r="B4038" s="29">
        <v>35082</v>
      </c>
      <c r="C4038" s="25">
        <v>20</v>
      </c>
      <c r="D4038" s="12">
        <v>30.4</v>
      </c>
      <c r="E4038" s="25">
        <v>23.8</v>
      </c>
      <c r="F4038" s="35">
        <v>88</v>
      </c>
      <c r="G4038" s="25">
        <v>26</v>
      </c>
      <c r="H4038" s="13">
        <v>5.5</v>
      </c>
      <c r="I4038" s="25"/>
      <c r="J4038" s="12">
        <v>180</v>
      </c>
      <c r="K4038" s="12">
        <v>2</v>
      </c>
      <c r="L4038" s="25" t="s">
        <v>14</v>
      </c>
      <c r="M4038" s="10"/>
      <c r="N4038" s="15"/>
      <c r="O4038" s="15"/>
      <c r="P4038" s="4"/>
      <c r="Q4038" s="65"/>
      <c r="R4038" s="42"/>
      <c r="S4038" s="44"/>
      <c r="T4038" s="44"/>
      <c r="U4038" s="5"/>
      <c r="V4038" s="5"/>
      <c r="W4038" s="5"/>
      <c r="X4038" s="5"/>
      <c r="Y4038" s="5"/>
      <c r="Z4038" s="5"/>
      <c r="AA4038" s="5"/>
      <c r="AB4038" s="5"/>
      <c r="AC4038" s="5"/>
      <c r="AD4038" s="5"/>
      <c r="AE4038" s="5"/>
      <c r="AF4038" s="5"/>
      <c r="AG4038" s="5"/>
      <c r="AH4038" s="40"/>
      <c r="AI4038" s="3"/>
      <c r="AJ4038" s="3"/>
      <c r="AK4038" s="3"/>
      <c r="AL4038" s="3"/>
      <c r="AM4038" s="3"/>
      <c r="AN4038" s="3"/>
      <c r="AO4038" s="3"/>
      <c r="AP4038" s="3"/>
      <c r="AQ4038" s="3"/>
      <c r="AR4038" s="3"/>
      <c r="AS4038" s="3"/>
      <c r="AT4038" s="51"/>
      <c r="AU4038" s="48"/>
      <c r="AV4038" s="52"/>
      <c r="AW4038" s="52"/>
    </row>
    <row r="4039" spans="1:49" ht="15" customHeight="1" x14ac:dyDescent="0.25">
      <c r="A4039" s="11">
        <f t="shared" si="1015"/>
        <v>4036</v>
      </c>
      <c r="B4039" s="29">
        <v>35083</v>
      </c>
      <c r="C4039" s="25">
        <v>22</v>
      </c>
      <c r="D4039" s="12">
        <v>29.6</v>
      </c>
      <c r="E4039" s="25">
        <v>24.8</v>
      </c>
      <c r="F4039" s="35">
        <v>89</v>
      </c>
      <c r="G4039" s="25">
        <v>45</v>
      </c>
      <c r="H4039" s="13">
        <v>5.6</v>
      </c>
      <c r="I4039" s="25"/>
      <c r="J4039" s="12">
        <v>270</v>
      </c>
      <c r="K4039" s="12">
        <v>0</v>
      </c>
      <c r="L4039" s="25" t="s">
        <v>15</v>
      </c>
      <c r="M4039" s="10"/>
      <c r="N4039" s="15"/>
      <c r="O4039" s="15"/>
      <c r="P4039" s="4"/>
      <c r="Q4039" s="65"/>
      <c r="R4039" s="42"/>
      <c r="S4039" s="44"/>
      <c r="T4039" s="44"/>
      <c r="U4039" s="5"/>
      <c r="V4039" s="5"/>
      <c r="W4039" s="5"/>
      <c r="X4039" s="5"/>
      <c r="Y4039" s="5"/>
      <c r="Z4039" s="5"/>
      <c r="AA4039" s="5"/>
      <c r="AB4039" s="5"/>
      <c r="AC4039" s="5"/>
      <c r="AD4039" s="5"/>
      <c r="AE4039" s="5"/>
      <c r="AF4039" s="5"/>
      <c r="AG4039" s="5"/>
      <c r="AH4039" s="40"/>
      <c r="AI4039" s="3"/>
      <c r="AJ4039" s="3"/>
      <c r="AK4039" s="3"/>
      <c r="AL4039" s="3"/>
      <c r="AM4039" s="3"/>
      <c r="AN4039" s="3"/>
      <c r="AO4039" s="3"/>
      <c r="AP4039" s="3"/>
      <c r="AQ4039" s="3"/>
      <c r="AR4039" s="3"/>
      <c r="AS4039" s="3"/>
      <c r="AT4039" s="51"/>
      <c r="AU4039" s="48"/>
      <c r="AV4039" s="52"/>
      <c r="AW4039" s="52"/>
    </row>
    <row r="4040" spans="1:49" ht="15" customHeight="1" x14ac:dyDescent="0.25">
      <c r="A4040" s="11">
        <f t="shared" si="1015"/>
        <v>4037</v>
      </c>
      <c r="B4040" s="29">
        <v>35084</v>
      </c>
      <c r="C4040" s="25">
        <v>23</v>
      </c>
      <c r="D4040" s="12">
        <v>27.5</v>
      </c>
      <c r="E4040" s="25">
        <v>24.9</v>
      </c>
      <c r="F4040" s="35">
        <v>96</v>
      </c>
      <c r="G4040" s="25">
        <v>0</v>
      </c>
      <c r="H4040" s="13">
        <v>0.8</v>
      </c>
      <c r="I4040" s="25"/>
      <c r="J4040" s="12">
        <v>270</v>
      </c>
      <c r="K4040" s="12">
        <v>0</v>
      </c>
      <c r="L4040" s="25" t="s">
        <v>15</v>
      </c>
      <c r="M4040" s="10"/>
      <c r="N4040" s="15"/>
      <c r="O4040" s="15"/>
      <c r="P4040" s="4"/>
      <c r="Q4040" s="65"/>
      <c r="R4040" s="42"/>
      <c r="S4040" s="44"/>
      <c r="T4040" s="44"/>
      <c r="U4040" s="5"/>
      <c r="V4040" s="5"/>
      <c r="W4040" s="5"/>
      <c r="X4040" s="5"/>
      <c r="Y4040" s="5"/>
      <c r="Z4040" s="5"/>
      <c r="AA4040" s="5"/>
      <c r="AB4040" s="5"/>
      <c r="AC4040" s="5"/>
      <c r="AD4040" s="5"/>
      <c r="AE4040" s="5"/>
      <c r="AF4040" s="5"/>
      <c r="AG4040" s="5"/>
      <c r="AH4040" s="40"/>
      <c r="AI4040" s="3"/>
      <c r="AJ4040" s="3"/>
      <c r="AK4040" s="3"/>
      <c r="AL4040" s="3"/>
      <c r="AM4040" s="3"/>
      <c r="AN4040" s="3"/>
      <c r="AO4040" s="3"/>
      <c r="AP4040" s="3"/>
      <c r="AQ4040" s="3"/>
      <c r="AR4040" s="3"/>
      <c r="AS4040" s="3"/>
      <c r="AT4040" s="51"/>
      <c r="AU4040" s="48"/>
      <c r="AV4040" s="52"/>
      <c r="AW4040" s="52"/>
    </row>
    <row r="4041" spans="1:49" ht="15" customHeight="1" x14ac:dyDescent="0.25">
      <c r="A4041" s="11">
        <f t="shared" si="1015"/>
        <v>4038</v>
      </c>
      <c r="B4041" s="29">
        <v>35085</v>
      </c>
      <c r="C4041" s="25">
        <v>22</v>
      </c>
      <c r="D4041" s="12">
        <v>26.3</v>
      </c>
      <c r="E4041" s="25">
        <v>24</v>
      </c>
      <c r="F4041" s="35">
        <v>95</v>
      </c>
      <c r="G4041" s="25">
        <v>47</v>
      </c>
      <c r="H4041" s="13">
        <v>1.4</v>
      </c>
      <c r="I4041" s="25"/>
      <c r="J4041" s="12">
        <v>225</v>
      </c>
      <c r="K4041" s="12">
        <v>1</v>
      </c>
      <c r="L4041" s="25" t="s">
        <v>13</v>
      </c>
      <c r="M4041" s="10"/>
      <c r="N4041" s="15"/>
      <c r="O4041" s="15"/>
      <c r="P4041" s="4"/>
      <c r="Q4041" s="65"/>
      <c r="R4041" s="42"/>
      <c r="S4041" s="44"/>
      <c r="T4041" s="44"/>
      <c r="U4041" s="5"/>
      <c r="V4041" s="5"/>
      <c r="W4041" s="5"/>
      <c r="X4041" s="5"/>
      <c r="Y4041" s="5"/>
      <c r="Z4041" s="5"/>
      <c r="AA4041" s="5"/>
      <c r="AB4041" s="5"/>
      <c r="AC4041" s="5"/>
      <c r="AD4041" s="5"/>
      <c r="AE4041" s="5"/>
      <c r="AF4041" s="5"/>
      <c r="AG4041" s="5"/>
      <c r="AH4041" s="40"/>
      <c r="AI4041" s="3"/>
      <c r="AJ4041" s="3"/>
      <c r="AK4041" s="3"/>
      <c r="AL4041" s="3"/>
      <c r="AM4041" s="3"/>
      <c r="AN4041" s="3"/>
      <c r="AO4041" s="3"/>
      <c r="AP4041" s="3"/>
      <c r="AQ4041" s="3"/>
      <c r="AR4041" s="3"/>
      <c r="AS4041" s="3"/>
      <c r="AT4041" s="51"/>
      <c r="AU4041" s="48"/>
      <c r="AV4041" s="52"/>
      <c r="AW4041" s="52"/>
    </row>
    <row r="4042" spans="1:49" ht="15" customHeight="1" x14ac:dyDescent="0.25">
      <c r="A4042" s="11">
        <f t="shared" si="1015"/>
        <v>4039</v>
      </c>
      <c r="B4042" s="29">
        <v>35086</v>
      </c>
      <c r="C4042" s="25">
        <v>21</v>
      </c>
      <c r="D4042" s="12">
        <v>29.4</v>
      </c>
      <c r="E4042" s="25">
        <v>25.1</v>
      </c>
      <c r="F4042" s="35">
        <v>84</v>
      </c>
      <c r="G4042" s="25">
        <v>11</v>
      </c>
      <c r="H4042" s="13">
        <v>5.0999999999999996</v>
      </c>
      <c r="I4042" s="25"/>
      <c r="J4042" s="12">
        <v>225</v>
      </c>
      <c r="K4042" s="12">
        <v>0</v>
      </c>
      <c r="L4042" s="25" t="s">
        <v>13</v>
      </c>
      <c r="M4042" s="10"/>
      <c r="N4042" s="15"/>
      <c r="O4042" s="15"/>
      <c r="P4042" s="4"/>
      <c r="Q4042" s="65"/>
      <c r="R4042" s="42"/>
      <c r="S4042" s="44"/>
      <c r="T4042" s="44"/>
      <c r="U4042" s="5"/>
      <c r="V4042" s="5"/>
      <c r="W4042" s="5"/>
      <c r="X4042" s="5"/>
      <c r="Y4042" s="5"/>
      <c r="Z4042" s="5"/>
      <c r="AA4042" s="5"/>
      <c r="AB4042" s="5"/>
      <c r="AC4042" s="5"/>
      <c r="AD4042" s="5"/>
      <c r="AE4042" s="5"/>
      <c r="AF4042" s="5"/>
      <c r="AG4042" s="5"/>
      <c r="AH4042" s="40"/>
      <c r="AI4042" s="3"/>
      <c r="AJ4042" s="3"/>
      <c r="AK4042" s="3"/>
      <c r="AL4042" s="3"/>
      <c r="AM4042" s="3"/>
      <c r="AN4042" s="3"/>
      <c r="AO4042" s="3"/>
      <c r="AP4042" s="3"/>
      <c r="AQ4042" s="3"/>
      <c r="AR4042" s="3"/>
      <c r="AS4042" s="3"/>
      <c r="AT4042" s="51"/>
      <c r="AU4042" s="48"/>
      <c r="AV4042" s="52"/>
      <c r="AW4042" s="52"/>
    </row>
    <row r="4043" spans="1:49" ht="15" customHeight="1" x14ac:dyDescent="0.25">
      <c r="A4043" s="11">
        <f t="shared" si="1015"/>
        <v>4040</v>
      </c>
      <c r="B4043" s="29">
        <v>35087</v>
      </c>
      <c r="C4043" s="25">
        <v>20</v>
      </c>
      <c r="D4043" s="12">
        <v>30.8</v>
      </c>
      <c r="E4043" s="25">
        <v>23.8</v>
      </c>
      <c r="F4043" s="35">
        <v>85</v>
      </c>
      <c r="G4043" s="25">
        <v>0</v>
      </c>
      <c r="H4043" s="13">
        <v>7.2</v>
      </c>
      <c r="I4043" s="25"/>
      <c r="J4043" s="12">
        <v>225</v>
      </c>
      <c r="K4043" s="12">
        <v>0</v>
      </c>
      <c r="L4043" s="25" t="s">
        <v>13</v>
      </c>
      <c r="M4043" s="10"/>
      <c r="N4043" s="15"/>
      <c r="O4043" s="15"/>
      <c r="P4043" s="4"/>
      <c r="Q4043" s="65"/>
      <c r="R4043" s="42"/>
      <c r="S4043" s="44"/>
      <c r="T4043" s="44"/>
      <c r="U4043" s="5"/>
      <c r="V4043" s="5"/>
      <c r="W4043" s="5"/>
      <c r="X4043" s="5"/>
      <c r="Y4043" s="5"/>
      <c r="Z4043" s="5"/>
      <c r="AA4043" s="5"/>
      <c r="AB4043" s="5"/>
      <c r="AC4043" s="5"/>
      <c r="AD4043" s="5"/>
      <c r="AE4043" s="5"/>
      <c r="AF4043" s="5"/>
      <c r="AG4043" s="5"/>
      <c r="AH4043" s="40"/>
      <c r="AI4043" s="3"/>
      <c r="AJ4043" s="3"/>
      <c r="AK4043" s="3"/>
      <c r="AL4043" s="3"/>
      <c r="AM4043" s="3"/>
      <c r="AN4043" s="3"/>
      <c r="AO4043" s="3"/>
      <c r="AP4043" s="3"/>
      <c r="AQ4043" s="3"/>
      <c r="AR4043" s="3"/>
      <c r="AS4043" s="3"/>
      <c r="AT4043" s="51"/>
      <c r="AU4043" s="48"/>
      <c r="AV4043" s="52"/>
      <c r="AW4043" s="52"/>
    </row>
    <row r="4044" spans="1:49" ht="15" customHeight="1" x14ac:dyDescent="0.25">
      <c r="A4044" s="11">
        <f t="shared" si="1015"/>
        <v>4041</v>
      </c>
      <c r="B4044" s="29">
        <v>35088</v>
      </c>
      <c r="C4044" s="25">
        <v>22</v>
      </c>
      <c r="D4044" s="12">
        <v>31.2</v>
      </c>
      <c r="E4044" s="25">
        <v>25.7</v>
      </c>
      <c r="F4044" s="35">
        <v>80</v>
      </c>
      <c r="G4044" s="25">
        <v>0</v>
      </c>
      <c r="H4044" s="13">
        <v>7.3</v>
      </c>
      <c r="I4044" s="25"/>
      <c r="J4044" s="12">
        <v>225</v>
      </c>
      <c r="K4044" s="12">
        <v>2</v>
      </c>
      <c r="L4044" s="25" t="s">
        <v>13</v>
      </c>
      <c r="M4044" s="10"/>
      <c r="N4044" s="15"/>
      <c r="O4044" s="15"/>
      <c r="P4044" s="4"/>
      <c r="Q4044" s="65"/>
      <c r="R4044" s="42"/>
      <c r="S4044" s="44"/>
      <c r="T4044" s="44"/>
      <c r="U4044" s="5"/>
      <c r="V4044" s="5"/>
      <c r="W4044" s="5"/>
      <c r="X4044" s="5"/>
      <c r="Y4044" s="5"/>
      <c r="Z4044" s="5"/>
      <c r="AA4044" s="5"/>
      <c r="AB4044" s="5"/>
      <c r="AC4044" s="5"/>
      <c r="AD4044" s="5"/>
      <c r="AE4044" s="5"/>
      <c r="AF4044" s="5"/>
      <c r="AG4044" s="5"/>
      <c r="AH4044" s="40"/>
      <c r="AI4044" s="3"/>
      <c r="AJ4044" s="3"/>
      <c r="AK4044" s="3"/>
      <c r="AL4044" s="3"/>
      <c r="AM4044" s="3"/>
      <c r="AN4044" s="3"/>
      <c r="AO4044" s="3"/>
      <c r="AP4044" s="3"/>
      <c r="AQ4044" s="3"/>
      <c r="AR4044" s="3"/>
      <c r="AS4044" s="3"/>
      <c r="AT4044" s="51"/>
      <c r="AU4044" s="48"/>
      <c r="AV4044" s="52"/>
      <c r="AW4044" s="52"/>
    </row>
    <row r="4045" spans="1:49" ht="15" customHeight="1" x14ac:dyDescent="0.25">
      <c r="A4045" s="11">
        <f t="shared" si="1015"/>
        <v>4042</v>
      </c>
      <c r="B4045" s="29">
        <v>35089</v>
      </c>
      <c r="C4045" s="25">
        <v>20</v>
      </c>
      <c r="D4045" s="12">
        <v>31.8</v>
      </c>
      <c r="E4045" s="25">
        <v>24.5</v>
      </c>
      <c r="F4045" s="35">
        <v>79</v>
      </c>
      <c r="G4045" s="25">
        <v>0</v>
      </c>
      <c r="H4045" s="13">
        <v>6.5</v>
      </c>
      <c r="I4045" s="25"/>
      <c r="J4045" s="12">
        <v>225</v>
      </c>
      <c r="K4045" s="12">
        <v>2</v>
      </c>
      <c r="L4045" s="25" t="s">
        <v>15</v>
      </c>
      <c r="M4045" s="10"/>
      <c r="N4045" s="15"/>
      <c r="O4045" s="15"/>
      <c r="P4045" s="4"/>
      <c r="Q4045" s="65"/>
      <c r="R4045" s="42"/>
      <c r="S4045" s="44"/>
      <c r="T4045" s="44"/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  <c r="AE4045" s="5"/>
      <c r="AF4045" s="5"/>
      <c r="AG4045" s="5"/>
      <c r="AH4045" s="40"/>
      <c r="AI4045" s="3"/>
      <c r="AJ4045" s="3"/>
      <c r="AK4045" s="3"/>
      <c r="AL4045" s="3"/>
      <c r="AM4045" s="3"/>
      <c r="AN4045" s="3"/>
      <c r="AO4045" s="3"/>
      <c r="AP4045" s="3"/>
      <c r="AQ4045" s="3"/>
      <c r="AR4045" s="3"/>
      <c r="AS4045" s="3"/>
      <c r="AT4045" s="51"/>
      <c r="AU4045" s="48"/>
      <c r="AV4045" s="52"/>
      <c r="AW4045" s="52"/>
    </row>
    <row r="4046" spans="1:49" ht="15" customHeight="1" x14ac:dyDescent="0.25">
      <c r="A4046" s="11">
        <f t="shared" si="1015"/>
        <v>4043</v>
      </c>
      <c r="B4046" s="29">
        <v>35090</v>
      </c>
      <c r="C4046" s="25">
        <v>20</v>
      </c>
      <c r="D4046" s="12">
        <v>31.2</v>
      </c>
      <c r="E4046" s="25">
        <v>24.6</v>
      </c>
      <c r="F4046" s="35">
        <v>83</v>
      </c>
      <c r="G4046" s="25">
        <v>0</v>
      </c>
      <c r="H4046" s="13">
        <v>4.8</v>
      </c>
      <c r="I4046" s="25"/>
      <c r="J4046" s="12">
        <v>225</v>
      </c>
      <c r="K4046" s="12">
        <v>1</v>
      </c>
      <c r="L4046" s="25" t="s">
        <v>13</v>
      </c>
      <c r="M4046" s="10"/>
      <c r="N4046" s="15"/>
      <c r="O4046" s="15"/>
      <c r="P4046" s="4"/>
      <c r="Q4046" s="65"/>
      <c r="R4046" s="42"/>
      <c r="S4046" s="44"/>
      <c r="T4046" s="44"/>
      <c r="U4046" s="5"/>
      <c r="V4046" s="5"/>
      <c r="W4046" s="5"/>
      <c r="X4046" s="5"/>
      <c r="Y4046" s="5"/>
      <c r="Z4046" s="5"/>
      <c r="AA4046" s="5"/>
      <c r="AB4046" s="5"/>
      <c r="AC4046" s="5"/>
      <c r="AD4046" s="5"/>
      <c r="AE4046" s="5"/>
      <c r="AF4046" s="5"/>
      <c r="AG4046" s="5"/>
      <c r="AH4046" s="40"/>
      <c r="AI4046" s="3"/>
      <c r="AJ4046" s="3"/>
      <c r="AK4046" s="3"/>
      <c r="AL4046" s="3"/>
      <c r="AM4046" s="3"/>
      <c r="AN4046" s="3"/>
      <c r="AO4046" s="3"/>
      <c r="AP4046" s="3"/>
      <c r="AQ4046" s="3"/>
      <c r="AR4046" s="3"/>
      <c r="AS4046" s="3"/>
      <c r="AT4046" s="51"/>
      <c r="AU4046" s="48"/>
      <c r="AV4046" s="52"/>
      <c r="AW4046" s="52"/>
    </row>
    <row r="4047" spans="1:49" ht="15" customHeight="1" x14ac:dyDescent="0.25">
      <c r="A4047" s="11">
        <f t="shared" si="1015"/>
        <v>4044</v>
      </c>
      <c r="B4047" s="29">
        <v>35091</v>
      </c>
      <c r="C4047" s="25">
        <v>22</v>
      </c>
      <c r="D4047" s="12">
        <v>30.6</v>
      </c>
      <c r="E4047" s="25">
        <v>25.3</v>
      </c>
      <c r="F4047" s="35">
        <v>88</v>
      </c>
      <c r="G4047" s="25">
        <v>0</v>
      </c>
      <c r="H4047" s="13">
        <v>3.9</v>
      </c>
      <c r="I4047" s="25"/>
      <c r="J4047" s="12">
        <v>0</v>
      </c>
      <c r="K4047" s="12">
        <v>0</v>
      </c>
      <c r="L4047" s="25" t="s">
        <v>13</v>
      </c>
      <c r="M4047" s="10"/>
      <c r="N4047" s="15"/>
      <c r="O4047" s="15"/>
      <c r="P4047" s="4"/>
      <c r="Q4047" s="65"/>
      <c r="R4047" s="42"/>
      <c r="S4047" s="44"/>
      <c r="T4047" s="44"/>
      <c r="U4047" s="5"/>
      <c r="V4047" s="5"/>
      <c r="W4047" s="5"/>
      <c r="X4047" s="5"/>
      <c r="Y4047" s="5"/>
      <c r="Z4047" s="5"/>
      <c r="AA4047" s="5"/>
      <c r="AB4047" s="5"/>
      <c r="AC4047" s="5"/>
      <c r="AD4047" s="5"/>
      <c r="AE4047" s="5"/>
      <c r="AF4047" s="5"/>
      <c r="AG4047" s="5"/>
      <c r="AH4047" s="40"/>
      <c r="AI4047" s="3"/>
      <c r="AJ4047" s="3"/>
      <c r="AK4047" s="3"/>
      <c r="AL4047" s="3"/>
      <c r="AM4047" s="3"/>
      <c r="AN4047" s="3"/>
      <c r="AO4047" s="3"/>
      <c r="AP4047" s="3"/>
      <c r="AQ4047" s="3"/>
      <c r="AR4047" s="3"/>
      <c r="AS4047" s="3"/>
      <c r="AT4047" s="51"/>
      <c r="AU4047" s="48"/>
      <c r="AV4047" s="52"/>
      <c r="AW4047" s="52"/>
    </row>
    <row r="4048" spans="1:49" ht="15" customHeight="1" x14ac:dyDescent="0.25">
      <c r="A4048" s="11">
        <f t="shared" si="1015"/>
        <v>4045</v>
      </c>
      <c r="B4048" s="29">
        <v>35092</v>
      </c>
      <c r="C4048" s="25">
        <v>22</v>
      </c>
      <c r="D4048" s="12">
        <v>31</v>
      </c>
      <c r="E4048" s="25">
        <v>25.6</v>
      </c>
      <c r="F4048" s="35">
        <v>90</v>
      </c>
      <c r="G4048" s="25">
        <v>0</v>
      </c>
      <c r="H4048" s="13">
        <v>3.3</v>
      </c>
      <c r="I4048" s="25"/>
      <c r="J4048" s="12">
        <v>270</v>
      </c>
      <c r="K4048" s="12">
        <v>1</v>
      </c>
      <c r="L4048" s="25" t="s">
        <v>15</v>
      </c>
      <c r="M4048" s="10"/>
      <c r="N4048" s="15"/>
      <c r="O4048" s="15"/>
      <c r="P4048" s="4"/>
      <c r="Q4048" s="65"/>
      <c r="R4048" s="42"/>
      <c r="S4048" s="44"/>
      <c r="T4048" s="44"/>
      <c r="U4048" s="5"/>
      <c r="V4048" s="5"/>
      <c r="W4048" s="5"/>
      <c r="X4048" s="5"/>
      <c r="Y4048" s="5"/>
      <c r="Z4048" s="5"/>
      <c r="AA4048" s="5"/>
      <c r="AB4048" s="5"/>
      <c r="AC4048" s="5"/>
      <c r="AD4048" s="5"/>
      <c r="AE4048" s="5"/>
      <c r="AF4048" s="5"/>
      <c r="AG4048" s="5"/>
      <c r="AH4048" s="40"/>
      <c r="AI4048" s="3"/>
      <c r="AJ4048" s="3"/>
      <c r="AK4048" s="3"/>
      <c r="AL4048" s="3"/>
      <c r="AM4048" s="3"/>
      <c r="AN4048" s="3"/>
      <c r="AO4048" s="3"/>
      <c r="AP4048" s="3"/>
      <c r="AQ4048" s="3"/>
      <c r="AR4048" s="3"/>
      <c r="AS4048" s="3"/>
      <c r="AT4048" s="51"/>
      <c r="AU4048" s="48"/>
      <c r="AV4048" s="52"/>
      <c r="AW4048" s="52"/>
    </row>
    <row r="4049" spans="1:49" ht="15" customHeight="1" x14ac:dyDescent="0.25">
      <c r="A4049" s="11">
        <f t="shared" si="1015"/>
        <v>4046</v>
      </c>
      <c r="B4049" s="29">
        <v>35093</v>
      </c>
      <c r="C4049" s="25">
        <v>21</v>
      </c>
      <c r="D4049" s="12">
        <v>31</v>
      </c>
      <c r="E4049" s="25">
        <v>24.4</v>
      </c>
      <c r="F4049" s="35">
        <v>91</v>
      </c>
      <c r="G4049" s="25">
        <v>0</v>
      </c>
      <c r="H4049" s="13">
        <v>5.5</v>
      </c>
      <c r="I4049" s="25"/>
      <c r="J4049" s="12">
        <v>0</v>
      </c>
      <c r="K4049" s="12">
        <v>0</v>
      </c>
      <c r="L4049" s="25" t="s">
        <v>13</v>
      </c>
      <c r="M4049" s="10"/>
      <c r="N4049" s="15"/>
      <c r="O4049" s="15"/>
      <c r="P4049" s="4"/>
      <c r="Q4049" s="65"/>
      <c r="R4049" s="42"/>
      <c r="S4049" s="44"/>
      <c r="T4049" s="44"/>
      <c r="U4049" s="5"/>
      <c r="V4049" s="5"/>
      <c r="W4049" s="5"/>
      <c r="X4049" s="5"/>
      <c r="Y4049" s="5"/>
      <c r="Z4049" s="5"/>
      <c r="AA4049" s="5"/>
      <c r="AB4049" s="5"/>
      <c r="AC4049" s="5"/>
      <c r="AD4049" s="5"/>
      <c r="AE4049" s="5"/>
      <c r="AF4049" s="5"/>
      <c r="AG4049" s="5"/>
      <c r="AH4049" s="40"/>
      <c r="AI4049" s="3"/>
      <c r="AJ4049" s="3"/>
      <c r="AK4049" s="3"/>
      <c r="AL4049" s="3"/>
      <c r="AM4049" s="3"/>
      <c r="AN4049" s="3"/>
      <c r="AO4049" s="3"/>
      <c r="AP4049" s="3"/>
      <c r="AQ4049" s="3"/>
      <c r="AR4049" s="3"/>
      <c r="AS4049" s="3"/>
      <c r="AT4049" s="51"/>
      <c r="AU4049" s="48"/>
      <c r="AV4049" s="52"/>
      <c r="AW4049" s="52"/>
    </row>
    <row r="4050" spans="1:49" ht="15" customHeight="1" x14ac:dyDescent="0.25">
      <c r="A4050" s="11">
        <f t="shared" si="1015"/>
        <v>4047</v>
      </c>
      <c r="B4050" s="29">
        <v>35094</v>
      </c>
      <c r="C4050" s="25">
        <v>20</v>
      </c>
      <c r="D4050" s="12">
        <v>30.8</v>
      </c>
      <c r="E4050" s="25">
        <v>23.3</v>
      </c>
      <c r="F4050" s="35">
        <v>89</v>
      </c>
      <c r="G4050" s="25">
        <v>1</v>
      </c>
      <c r="H4050" s="13">
        <v>3.5</v>
      </c>
      <c r="I4050" s="25"/>
      <c r="J4050" s="12">
        <v>225</v>
      </c>
      <c r="K4050" s="12">
        <v>0</v>
      </c>
      <c r="L4050" s="25" t="s">
        <v>13</v>
      </c>
      <c r="M4050" s="10"/>
      <c r="N4050" s="15"/>
      <c r="O4050" s="15"/>
      <c r="P4050" s="4"/>
      <c r="Q4050" s="65"/>
      <c r="R4050" s="42"/>
      <c r="S4050" s="44"/>
      <c r="T4050" s="44"/>
      <c r="U4050" s="5"/>
      <c r="V4050" s="5"/>
      <c r="W4050" s="5"/>
      <c r="X4050" s="5"/>
      <c r="Y4050" s="5"/>
      <c r="Z4050" s="5"/>
      <c r="AA4050" s="5"/>
      <c r="AB4050" s="5"/>
      <c r="AC4050" s="5"/>
      <c r="AD4050" s="5"/>
      <c r="AE4050" s="5"/>
      <c r="AF4050" s="5"/>
      <c r="AG4050" s="5"/>
      <c r="AH4050" s="40"/>
      <c r="AI4050" s="3"/>
      <c r="AJ4050" s="3"/>
      <c r="AK4050" s="3"/>
      <c r="AL4050" s="3"/>
      <c r="AM4050" s="3"/>
      <c r="AN4050" s="3"/>
      <c r="AO4050" s="3"/>
      <c r="AP4050" s="3"/>
      <c r="AQ4050" s="3"/>
      <c r="AR4050" s="3"/>
      <c r="AS4050" s="3"/>
      <c r="AT4050" s="51"/>
      <c r="AU4050" s="48"/>
      <c r="AV4050" s="52"/>
      <c r="AW4050" s="52"/>
    </row>
    <row r="4051" spans="1:49" ht="15" customHeight="1" x14ac:dyDescent="0.25">
      <c r="A4051" s="11">
        <f t="shared" si="1015"/>
        <v>4048</v>
      </c>
      <c r="B4051" s="29">
        <v>35095</v>
      </c>
      <c r="C4051" s="25">
        <v>21</v>
      </c>
      <c r="D4051" s="12">
        <v>29.8</v>
      </c>
      <c r="E4051" s="25"/>
      <c r="F4051" s="35">
        <v>92</v>
      </c>
      <c r="G4051" s="25">
        <v>10</v>
      </c>
      <c r="H4051" s="13">
        <v>2.7</v>
      </c>
      <c r="I4051" s="25"/>
      <c r="J4051" s="12">
        <v>225</v>
      </c>
      <c r="K4051" s="12">
        <v>1</v>
      </c>
      <c r="L4051" s="25" t="s">
        <v>13</v>
      </c>
      <c r="M4051" s="10"/>
      <c r="N4051" s="15"/>
      <c r="O4051" s="15"/>
      <c r="P4051" s="4"/>
      <c r="Q4051" s="65"/>
      <c r="R4051" s="42"/>
      <c r="S4051" s="44"/>
      <c r="T4051" s="44"/>
      <c r="U4051" s="5"/>
      <c r="V4051" s="5"/>
      <c r="W4051" s="5"/>
      <c r="X4051" s="5"/>
      <c r="Y4051" s="5"/>
      <c r="Z4051" s="5"/>
      <c r="AA4051" s="5"/>
      <c r="AB4051" s="5"/>
      <c r="AC4051" s="5"/>
      <c r="AD4051" s="5"/>
      <c r="AE4051" s="5"/>
      <c r="AF4051" s="5"/>
      <c r="AG4051" s="5"/>
      <c r="AH4051" s="40"/>
      <c r="AI4051" s="3"/>
      <c r="AJ4051" s="3"/>
      <c r="AK4051" s="3"/>
      <c r="AL4051" s="3"/>
      <c r="AM4051" s="3"/>
      <c r="AN4051" s="3"/>
      <c r="AO4051" s="3"/>
      <c r="AP4051" s="3"/>
      <c r="AQ4051" s="3"/>
      <c r="AR4051" s="3"/>
      <c r="AS4051" s="3"/>
      <c r="AT4051" s="51"/>
      <c r="AU4051" s="48"/>
      <c r="AV4051" s="52"/>
      <c r="AW4051" s="52"/>
    </row>
    <row r="4052" spans="1:49" ht="15" customHeight="1" x14ac:dyDescent="0.25">
      <c r="A4052" s="11">
        <f t="shared" si="1015"/>
        <v>4049</v>
      </c>
      <c r="B4052" s="29">
        <v>35096</v>
      </c>
      <c r="C4052" s="25">
        <v>22</v>
      </c>
      <c r="D4052" s="12">
        <v>28.4</v>
      </c>
      <c r="E4052" s="25">
        <v>23.6</v>
      </c>
      <c r="F4052" s="35">
        <v>97</v>
      </c>
      <c r="G4052" s="25">
        <v>4</v>
      </c>
      <c r="H4052" s="13">
        <v>1.8</v>
      </c>
      <c r="I4052" s="25"/>
      <c r="J4052" s="12">
        <v>180</v>
      </c>
      <c r="K4052" s="12">
        <v>0</v>
      </c>
      <c r="L4052" s="25" t="s">
        <v>14</v>
      </c>
      <c r="M4052" s="10"/>
      <c r="N4052" s="15"/>
      <c r="O4052" s="15"/>
      <c r="P4052" s="4"/>
      <c r="Q4052" s="65"/>
      <c r="R4052" s="42"/>
      <c r="S4052" s="44"/>
      <c r="T4052" s="44"/>
      <c r="U4052" s="5"/>
      <c r="V4052" s="5"/>
      <c r="W4052" s="5"/>
      <c r="X4052" s="5"/>
      <c r="Y4052" s="5"/>
      <c r="Z4052" s="5"/>
      <c r="AA4052" s="5"/>
      <c r="AB4052" s="5"/>
      <c r="AC4052" s="5"/>
      <c r="AD4052" s="5"/>
      <c r="AE4052" s="5"/>
      <c r="AF4052" s="5"/>
      <c r="AG4052" s="5"/>
      <c r="AH4052" s="40"/>
      <c r="AI4052" s="3"/>
      <c r="AJ4052" s="3"/>
      <c r="AK4052" s="3"/>
      <c r="AL4052" s="3"/>
      <c r="AM4052" s="3"/>
      <c r="AN4052" s="3"/>
      <c r="AO4052" s="3"/>
      <c r="AP4052" s="3"/>
      <c r="AQ4052" s="3"/>
      <c r="AR4052" s="3"/>
      <c r="AS4052" s="3"/>
      <c r="AT4052" s="51"/>
      <c r="AU4052" s="48"/>
      <c r="AV4052" s="52"/>
      <c r="AW4052" s="52"/>
    </row>
    <row r="4053" spans="1:49" ht="15" customHeight="1" x14ac:dyDescent="0.25">
      <c r="A4053" s="11">
        <f t="shared" si="1015"/>
        <v>4050</v>
      </c>
      <c r="B4053" s="29">
        <v>35097</v>
      </c>
      <c r="C4053" s="25">
        <v>22</v>
      </c>
      <c r="D4053" s="12">
        <v>30.2</v>
      </c>
      <c r="E4053" s="25">
        <v>24.8</v>
      </c>
      <c r="F4053" s="35">
        <v>92</v>
      </c>
      <c r="G4053" s="25">
        <v>31</v>
      </c>
      <c r="H4053" s="13">
        <v>2.1</v>
      </c>
      <c r="I4053" s="25"/>
      <c r="J4053" s="12">
        <v>0</v>
      </c>
      <c r="K4053" s="12">
        <v>0</v>
      </c>
      <c r="L4053" s="25" t="s">
        <v>11</v>
      </c>
      <c r="M4053" s="10"/>
      <c r="N4053" s="15"/>
      <c r="O4053" s="15"/>
      <c r="P4053" s="4"/>
      <c r="Q4053" s="65"/>
      <c r="R4053" s="42"/>
      <c r="S4053" s="3"/>
      <c r="T4053" s="3"/>
      <c r="U4053" s="5"/>
      <c r="V4053" s="5"/>
      <c r="W4053" s="5"/>
      <c r="X4053" s="5"/>
      <c r="Y4053" s="5"/>
      <c r="Z4053" s="5"/>
      <c r="AA4053" s="5"/>
      <c r="AB4053" s="5"/>
      <c r="AC4053" s="5"/>
      <c r="AD4053" s="5"/>
      <c r="AE4053" s="5"/>
      <c r="AF4053" s="5"/>
      <c r="AG4053" s="5"/>
      <c r="AH4053" s="40"/>
      <c r="AI4053" s="3"/>
      <c r="AJ4053" s="3"/>
      <c r="AK4053" s="3"/>
      <c r="AL4053" s="3"/>
      <c r="AM4053" s="3"/>
      <c r="AN4053" s="3"/>
      <c r="AO4053" s="3"/>
      <c r="AP4053" s="3"/>
      <c r="AQ4053" s="3"/>
      <c r="AR4053" s="3"/>
      <c r="AS4053" s="3"/>
      <c r="AT4053" s="52"/>
      <c r="AU4053" s="52"/>
      <c r="AV4053" s="52"/>
      <c r="AW4053" s="52"/>
    </row>
    <row r="4054" spans="1:49" ht="15" customHeight="1" x14ac:dyDescent="0.25">
      <c r="A4054" s="11">
        <f t="shared" si="1015"/>
        <v>4051</v>
      </c>
      <c r="B4054" s="29">
        <v>35098</v>
      </c>
      <c r="C4054" s="25">
        <v>22</v>
      </c>
      <c r="D4054" s="12">
        <v>30.1</v>
      </c>
      <c r="E4054" s="25">
        <v>24.8</v>
      </c>
      <c r="F4054" s="35">
        <v>89</v>
      </c>
      <c r="G4054" s="25">
        <v>16</v>
      </c>
      <c r="H4054" s="13">
        <v>3.1</v>
      </c>
      <c r="I4054" s="25"/>
      <c r="J4054" s="12">
        <v>90</v>
      </c>
      <c r="K4054" s="12">
        <v>2</v>
      </c>
      <c r="L4054" s="25" t="s">
        <v>12</v>
      </c>
      <c r="M4054" s="10"/>
      <c r="N4054" s="15"/>
      <c r="O4054" s="15"/>
      <c r="P4054" s="4"/>
      <c r="Q4054" s="66"/>
      <c r="R4054" s="42"/>
      <c r="S4054" s="3"/>
      <c r="T4054" s="3"/>
      <c r="U4054" s="5"/>
      <c r="V4054" s="5"/>
      <c r="W4054" s="5"/>
      <c r="X4054" s="5"/>
      <c r="Y4054" s="5"/>
      <c r="Z4054" s="5"/>
      <c r="AA4054" s="5"/>
      <c r="AB4054" s="5"/>
      <c r="AC4054" s="5"/>
      <c r="AD4054" s="5"/>
      <c r="AE4054" s="5"/>
      <c r="AF4054" s="5"/>
      <c r="AG4054" s="5"/>
      <c r="AH4054" s="40"/>
      <c r="AI4054" s="3"/>
      <c r="AJ4054" s="3"/>
      <c r="AK4054" s="3"/>
      <c r="AL4054" s="3"/>
      <c r="AM4054" s="3"/>
      <c r="AN4054" s="3"/>
      <c r="AO4054" s="3"/>
      <c r="AP4054" s="3"/>
      <c r="AQ4054" s="3"/>
      <c r="AR4054" s="3"/>
      <c r="AS4054" s="3"/>
      <c r="AT4054" s="52"/>
      <c r="AU4054" s="52"/>
      <c r="AV4054" s="52"/>
      <c r="AW4054" s="52"/>
    </row>
    <row r="4055" spans="1:49" ht="15" customHeight="1" x14ac:dyDescent="0.25">
      <c r="A4055" s="11">
        <f t="shared" si="1015"/>
        <v>4052</v>
      </c>
      <c r="B4055" s="29">
        <v>35099</v>
      </c>
      <c r="C4055" s="25">
        <v>22</v>
      </c>
      <c r="D4055" s="12">
        <v>31.4</v>
      </c>
      <c r="E4055" s="25">
        <v>24.7</v>
      </c>
      <c r="F4055" s="35">
        <v>90</v>
      </c>
      <c r="G4055" s="25">
        <v>17</v>
      </c>
      <c r="H4055" s="13">
        <v>2.9</v>
      </c>
      <c r="I4055" s="25"/>
      <c r="J4055" s="12">
        <v>90</v>
      </c>
      <c r="K4055" s="12">
        <v>2</v>
      </c>
      <c r="L4055" s="25" t="s">
        <v>12</v>
      </c>
      <c r="M4055" s="10"/>
      <c r="N4055" s="15"/>
      <c r="O4055" s="15"/>
      <c r="P4055" s="4"/>
      <c r="Q4055" s="64"/>
      <c r="R4055" s="42"/>
      <c r="S4055" s="44"/>
      <c r="T4055" s="44"/>
      <c r="U4055" s="5"/>
      <c r="V4055" s="5"/>
      <c r="W4055" s="5"/>
      <c r="X4055" s="5"/>
      <c r="Y4055" s="5"/>
      <c r="Z4055" s="5"/>
      <c r="AA4055" s="5"/>
      <c r="AB4055" s="5"/>
      <c r="AC4055" s="5"/>
      <c r="AD4055" s="5"/>
      <c r="AE4055" s="5"/>
      <c r="AF4055" s="5"/>
      <c r="AG4055" s="5"/>
      <c r="AH4055" s="40"/>
      <c r="AI4055" s="3"/>
      <c r="AJ4055" s="3"/>
      <c r="AK4055" s="3"/>
      <c r="AL4055" s="3"/>
      <c r="AM4055" s="3"/>
      <c r="AN4055" s="3"/>
      <c r="AO4055" s="3"/>
      <c r="AP4055" s="3"/>
      <c r="AQ4055" s="3"/>
      <c r="AR4055" s="3"/>
      <c r="AS4055" s="3"/>
      <c r="AT4055" s="51"/>
      <c r="AU4055" s="48"/>
      <c r="AV4055" s="52"/>
      <c r="AW4055" s="52"/>
    </row>
    <row r="4056" spans="1:49" ht="15" customHeight="1" x14ac:dyDescent="0.25">
      <c r="A4056" s="11">
        <f t="shared" si="1015"/>
        <v>4053</v>
      </c>
      <c r="B4056" s="29">
        <v>35100</v>
      </c>
      <c r="C4056" s="25">
        <v>23</v>
      </c>
      <c r="D4056" s="12">
        <v>32.200000000000003</v>
      </c>
      <c r="E4056" s="25">
        <v>26.6</v>
      </c>
      <c r="F4056" s="35">
        <v>92</v>
      </c>
      <c r="G4056" s="25">
        <v>5</v>
      </c>
      <c r="H4056" s="13">
        <v>2.6</v>
      </c>
      <c r="I4056" s="25"/>
      <c r="J4056" s="12">
        <v>90</v>
      </c>
      <c r="K4056" s="12">
        <v>1</v>
      </c>
      <c r="L4056" s="25" t="s">
        <v>12</v>
      </c>
      <c r="M4056" s="10"/>
      <c r="N4056" s="15"/>
      <c r="O4056" s="15"/>
      <c r="P4056" s="4"/>
      <c r="Q4056" s="65"/>
      <c r="R4056" s="42"/>
      <c r="S4056" s="44"/>
      <c r="T4056" s="44"/>
      <c r="U4056" s="5"/>
      <c r="V4056" s="5"/>
      <c r="W4056" s="5"/>
      <c r="X4056" s="5"/>
      <c r="Y4056" s="5"/>
      <c r="Z4056" s="5"/>
      <c r="AA4056" s="5"/>
      <c r="AB4056" s="5"/>
      <c r="AC4056" s="5"/>
      <c r="AD4056" s="5"/>
      <c r="AE4056" s="5"/>
      <c r="AF4056" s="5"/>
      <c r="AG4056" s="5"/>
      <c r="AH4056" s="40"/>
      <c r="AI4056" s="3"/>
      <c r="AJ4056" s="3"/>
      <c r="AK4056" s="3"/>
      <c r="AL4056" s="3"/>
      <c r="AM4056" s="3"/>
      <c r="AN4056" s="3"/>
      <c r="AO4056" s="3"/>
      <c r="AP4056" s="3"/>
      <c r="AQ4056" s="3"/>
      <c r="AR4056" s="3"/>
      <c r="AS4056" s="3"/>
      <c r="AT4056" s="51"/>
      <c r="AU4056" s="48"/>
      <c r="AV4056" s="52"/>
      <c r="AW4056" s="52"/>
    </row>
    <row r="4057" spans="1:49" ht="15" customHeight="1" x14ac:dyDescent="0.25">
      <c r="A4057" s="11">
        <f t="shared" si="1015"/>
        <v>4054</v>
      </c>
      <c r="B4057" s="29">
        <v>35101</v>
      </c>
      <c r="C4057" s="25">
        <v>23</v>
      </c>
      <c r="D4057" s="12">
        <v>30.8</v>
      </c>
      <c r="E4057" s="25">
        <v>26</v>
      </c>
      <c r="F4057" s="35">
        <v>88</v>
      </c>
      <c r="G4057" s="25">
        <v>1</v>
      </c>
      <c r="H4057" s="13">
        <v>1.8</v>
      </c>
      <c r="I4057" s="25"/>
      <c r="J4057" s="12">
        <v>90</v>
      </c>
      <c r="K4057" s="12">
        <v>0</v>
      </c>
      <c r="L4057" s="25" t="s">
        <v>12</v>
      </c>
      <c r="M4057" s="10"/>
      <c r="N4057" s="15"/>
      <c r="O4057" s="15"/>
      <c r="P4057" s="4"/>
      <c r="Q4057" s="65"/>
      <c r="R4057" s="42"/>
      <c r="S4057" s="44"/>
      <c r="T4057" s="44"/>
      <c r="U4057" s="5"/>
      <c r="V4057" s="5"/>
      <c r="W4057" s="5"/>
      <c r="X4057" s="5"/>
      <c r="Y4057" s="5"/>
      <c r="Z4057" s="5"/>
      <c r="AA4057" s="5"/>
      <c r="AB4057" s="5"/>
      <c r="AC4057" s="5"/>
      <c r="AD4057" s="5"/>
      <c r="AE4057" s="5"/>
      <c r="AF4057" s="5"/>
      <c r="AG4057" s="5"/>
      <c r="AH4057" s="40"/>
      <c r="AI4057" s="3"/>
      <c r="AJ4057" s="3"/>
      <c r="AK4057" s="3"/>
      <c r="AL4057" s="3"/>
      <c r="AM4057" s="3"/>
      <c r="AN4057" s="3"/>
      <c r="AO4057" s="3"/>
      <c r="AP4057" s="3"/>
      <c r="AQ4057" s="3"/>
      <c r="AR4057" s="3"/>
      <c r="AS4057" s="3"/>
      <c r="AT4057" s="51"/>
      <c r="AU4057" s="48"/>
      <c r="AV4057" s="52"/>
      <c r="AW4057" s="52"/>
    </row>
    <row r="4058" spans="1:49" ht="15" customHeight="1" x14ac:dyDescent="0.25">
      <c r="A4058" s="11">
        <f t="shared" si="1015"/>
        <v>4055</v>
      </c>
      <c r="B4058" s="29">
        <v>35102</v>
      </c>
      <c r="C4058" s="25">
        <v>24</v>
      </c>
      <c r="D4058" s="12">
        <v>28.8</v>
      </c>
      <c r="E4058" s="25">
        <v>25.7</v>
      </c>
      <c r="F4058" s="35">
        <v>88</v>
      </c>
      <c r="G4058" s="25">
        <v>0</v>
      </c>
      <c r="H4058" s="13">
        <v>0.4</v>
      </c>
      <c r="I4058" s="25"/>
      <c r="J4058" s="12">
        <v>90</v>
      </c>
      <c r="K4058" s="12">
        <v>2</v>
      </c>
      <c r="L4058" s="25" t="s">
        <v>12</v>
      </c>
      <c r="M4058" s="10"/>
      <c r="N4058" s="15"/>
      <c r="O4058" s="15"/>
      <c r="P4058" s="4"/>
      <c r="Q4058" s="65"/>
      <c r="R4058" s="42"/>
      <c r="S4058" s="44"/>
      <c r="T4058" s="44"/>
      <c r="U4058" s="5"/>
      <c r="V4058" s="5"/>
      <c r="W4058" s="5"/>
      <c r="X4058" s="5"/>
      <c r="Y4058" s="5"/>
      <c r="Z4058" s="5"/>
      <c r="AA4058" s="5"/>
      <c r="AB4058" s="5"/>
      <c r="AC4058" s="5"/>
      <c r="AD4058" s="5"/>
      <c r="AE4058" s="5"/>
      <c r="AF4058" s="5"/>
      <c r="AG4058" s="5"/>
      <c r="AH4058" s="40"/>
      <c r="AI4058" s="3"/>
      <c r="AJ4058" s="3"/>
      <c r="AK4058" s="3"/>
      <c r="AL4058" s="3"/>
      <c r="AM4058" s="3"/>
      <c r="AN4058" s="3"/>
      <c r="AO4058" s="3"/>
      <c r="AP4058" s="3"/>
      <c r="AQ4058" s="3"/>
      <c r="AR4058" s="3"/>
      <c r="AS4058" s="3"/>
      <c r="AT4058" s="51"/>
      <c r="AU4058" s="48"/>
      <c r="AV4058" s="52"/>
      <c r="AW4058" s="52"/>
    </row>
    <row r="4059" spans="1:49" ht="15" customHeight="1" x14ac:dyDescent="0.25">
      <c r="A4059" s="11">
        <f t="shared" si="1015"/>
        <v>4056</v>
      </c>
      <c r="B4059" s="29">
        <v>35103</v>
      </c>
      <c r="C4059" s="25">
        <v>19</v>
      </c>
      <c r="D4059" s="12">
        <v>32.700000000000003</v>
      </c>
      <c r="E4059" s="25">
        <v>27.2</v>
      </c>
      <c r="F4059" s="35">
        <v>80</v>
      </c>
      <c r="G4059" s="25">
        <v>0</v>
      </c>
      <c r="H4059" s="13">
        <v>6.2</v>
      </c>
      <c r="I4059" s="25"/>
      <c r="J4059" s="12">
        <v>90</v>
      </c>
      <c r="K4059" s="12">
        <v>3</v>
      </c>
      <c r="L4059" s="25" t="s">
        <v>12</v>
      </c>
      <c r="M4059" s="10"/>
      <c r="N4059" s="15"/>
      <c r="O4059" s="15"/>
      <c r="P4059" s="4"/>
      <c r="Q4059" s="65"/>
      <c r="R4059" s="42"/>
      <c r="S4059" s="44"/>
      <c r="T4059" s="44"/>
      <c r="U4059" s="5"/>
      <c r="V4059" s="5"/>
      <c r="W4059" s="5"/>
      <c r="X4059" s="5"/>
      <c r="Y4059" s="5"/>
      <c r="Z4059" s="5"/>
      <c r="AA4059" s="5"/>
      <c r="AB4059" s="5"/>
      <c r="AC4059" s="5"/>
      <c r="AD4059" s="5"/>
      <c r="AE4059" s="5"/>
      <c r="AF4059" s="5"/>
      <c r="AG4059" s="5"/>
      <c r="AH4059" s="40"/>
      <c r="AI4059" s="3"/>
      <c r="AJ4059" s="3"/>
      <c r="AK4059" s="3"/>
      <c r="AL4059" s="3"/>
      <c r="AM4059" s="3"/>
      <c r="AN4059" s="3"/>
      <c r="AO4059" s="3"/>
      <c r="AP4059" s="3"/>
      <c r="AQ4059" s="3"/>
      <c r="AR4059" s="3"/>
      <c r="AS4059" s="3"/>
      <c r="AT4059" s="51"/>
      <c r="AU4059" s="48"/>
      <c r="AV4059" s="52"/>
      <c r="AW4059" s="52"/>
    </row>
    <row r="4060" spans="1:49" ht="15" customHeight="1" x14ac:dyDescent="0.25">
      <c r="A4060" s="11">
        <f t="shared" si="1015"/>
        <v>4057</v>
      </c>
      <c r="B4060" s="29">
        <v>35104</v>
      </c>
      <c r="C4060" s="25">
        <v>24</v>
      </c>
      <c r="D4060" s="12">
        <v>32.6</v>
      </c>
      <c r="E4060" s="25">
        <v>26.4</v>
      </c>
      <c r="F4060" s="35">
        <v>84</v>
      </c>
      <c r="G4060" s="25">
        <v>0</v>
      </c>
      <c r="H4060" s="13">
        <v>8</v>
      </c>
      <c r="I4060" s="25"/>
      <c r="J4060" s="12">
        <v>90</v>
      </c>
      <c r="K4060" s="12">
        <v>5</v>
      </c>
      <c r="L4060" s="25" t="s">
        <v>12</v>
      </c>
      <c r="M4060" s="10"/>
      <c r="N4060" s="15"/>
      <c r="O4060" s="15"/>
      <c r="P4060" s="4"/>
      <c r="Q4060" s="65"/>
      <c r="R4060" s="42"/>
      <c r="S4060" s="44"/>
      <c r="T4060" s="44"/>
      <c r="U4060" s="5"/>
      <c r="V4060" s="5"/>
      <c r="W4060" s="5"/>
      <c r="X4060" s="5"/>
      <c r="Y4060" s="5"/>
      <c r="Z4060" s="5"/>
      <c r="AA4060" s="5"/>
      <c r="AB4060" s="5"/>
      <c r="AC4060" s="5"/>
      <c r="AD4060" s="5"/>
      <c r="AE4060" s="5"/>
      <c r="AF4060" s="5"/>
      <c r="AG4060" s="5"/>
      <c r="AH4060" s="40"/>
      <c r="AI4060" s="3"/>
      <c r="AJ4060" s="3"/>
      <c r="AK4060" s="3"/>
      <c r="AL4060" s="3"/>
      <c r="AM4060" s="3"/>
      <c r="AN4060" s="3"/>
      <c r="AO4060" s="3"/>
      <c r="AP4060" s="3"/>
      <c r="AQ4060" s="3"/>
      <c r="AR4060" s="3"/>
      <c r="AS4060" s="3"/>
      <c r="AT4060" s="51"/>
      <c r="AU4060" s="48"/>
      <c r="AV4060" s="52"/>
      <c r="AW4060" s="52"/>
    </row>
    <row r="4061" spans="1:49" ht="15" customHeight="1" x14ac:dyDescent="0.25">
      <c r="A4061" s="11">
        <f t="shared" si="1015"/>
        <v>4058</v>
      </c>
      <c r="B4061" s="29">
        <v>35105</v>
      </c>
      <c r="C4061" s="25">
        <v>24</v>
      </c>
      <c r="D4061" s="12">
        <v>31.7</v>
      </c>
      <c r="E4061" s="25">
        <v>27.6</v>
      </c>
      <c r="F4061" s="35">
        <v>70</v>
      </c>
      <c r="G4061" s="25">
        <v>0</v>
      </c>
      <c r="H4061" s="13">
        <v>8</v>
      </c>
      <c r="I4061" s="25"/>
      <c r="J4061" s="12">
        <v>90</v>
      </c>
      <c r="K4061" s="12">
        <v>9</v>
      </c>
      <c r="L4061" s="25" t="s">
        <v>12</v>
      </c>
      <c r="M4061" s="10"/>
      <c r="N4061" s="15"/>
      <c r="O4061" s="15"/>
      <c r="P4061" s="4"/>
      <c r="Q4061" s="65"/>
      <c r="R4061" s="42"/>
      <c r="S4061" s="44"/>
      <c r="T4061" s="44"/>
      <c r="U4061" s="5"/>
      <c r="V4061" s="5"/>
      <c r="W4061" s="5"/>
      <c r="X4061" s="5"/>
      <c r="Y4061" s="5"/>
      <c r="Z4061" s="5"/>
      <c r="AA4061" s="5"/>
      <c r="AB4061" s="5"/>
      <c r="AC4061" s="5"/>
      <c r="AD4061" s="5"/>
      <c r="AE4061" s="5"/>
      <c r="AF4061" s="5"/>
      <c r="AG4061" s="5"/>
      <c r="AH4061" s="40"/>
      <c r="AI4061" s="3"/>
      <c r="AJ4061" s="3"/>
      <c r="AK4061" s="3"/>
      <c r="AL4061" s="3"/>
      <c r="AM4061" s="3"/>
      <c r="AN4061" s="3"/>
      <c r="AO4061" s="3"/>
      <c r="AP4061" s="3"/>
      <c r="AQ4061" s="3"/>
      <c r="AR4061" s="3"/>
      <c r="AS4061" s="3"/>
      <c r="AT4061" s="51"/>
      <c r="AU4061" s="48"/>
      <c r="AV4061" s="52"/>
      <c r="AW4061" s="52"/>
    </row>
    <row r="4062" spans="1:49" ht="15" customHeight="1" x14ac:dyDescent="0.25">
      <c r="A4062" s="11">
        <f t="shared" si="1015"/>
        <v>4059</v>
      </c>
      <c r="B4062" s="29">
        <v>35106</v>
      </c>
      <c r="C4062" s="25">
        <v>24</v>
      </c>
      <c r="D4062" s="12">
        <v>32.200000000000003</v>
      </c>
      <c r="E4062" s="25">
        <v>26.9</v>
      </c>
      <c r="F4062" s="35">
        <v>74</v>
      </c>
      <c r="G4062" s="25">
        <v>0</v>
      </c>
      <c r="H4062" s="13">
        <v>7.5</v>
      </c>
      <c r="I4062" s="25"/>
      <c r="J4062" s="12">
        <v>90</v>
      </c>
      <c r="K4062" s="12">
        <v>4</v>
      </c>
      <c r="L4062" s="25" t="s">
        <v>12</v>
      </c>
      <c r="M4062" s="10"/>
      <c r="N4062" s="15"/>
      <c r="O4062" s="15"/>
      <c r="P4062" s="4"/>
      <c r="Q4062" s="65"/>
      <c r="R4062" s="42"/>
      <c r="S4062" s="44"/>
      <c r="T4062" s="44"/>
      <c r="U4062" s="5"/>
      <c r="V4062" s="5"/>
      <c r="W4062" s="5"/>
      <c r="X4062" s="5"/>
      <c r="Y4062" s="5"/>
      <c r="Z4062" s="5"/>
      <c r="AA4062" s="5"/>
      <c r="AB4062" s="5"/>
      <c r="AC4062" s="5"/>
      <c r="AD4062" s="5"/>
      <c r="AE4062" s="5"/>
      <c r="AF4062" s="5"/>
      <c r="AG4062" s="5"/>
      <c r="AH4062" s="40"/>
      <c r="AI4062" s="3"/>
      <c r="AJ4062" s="3"/>
      <c r="AK4062" s="3"/>
      <c r="AL4062" s="3"/>
      <c r="AM4062" s="3"/>
      <c r="AN4062" s="3"/>
      <c r="AO4062" s="3"/>
      <c r="AP4062" s="3"/>
      <c r="AQ4062" s="3"/>
      <c r="AR4062" s="3"/>
      <c r="AS4062" s="3"/>
      <c r="AT4062" s="51"/>
      <c r="AU4062" s="48"/>
      <c r="AV4062" s="52"/>
      <c r="AW4062" s="52"/>
    </row>
    <row r="4063" spans="1:49" ht="15" customHeight="1" x14ac:dyDescent="0.25">
      <c r="A4063" s="11">
        <f t="shared" si="1015"/>
        <v>4060</v>
      </c>
      <c r="B4063" s="29">
        <v>35107</v>
      </c>
      <c r="C4063" s="25">
        <v>20</v>
      </c>
      <c r="D4063" s="12">
        <v>31.9</v>
      </c>
      <c r="E4063" s="25">
        <v>25.1</v>
      </c>
      <c r="F4063" s="35">
        <v>88</v>
      </c>
      <c r="G4063" s="25">
        <v>0</v>
      </c>
      <c r="H4063" s="13">
        <v>5.6</v>
      </c>
      <c r="I4063" s="25"/>
      <c r="J4063" s="12">
        <v>270</v>
      </c>
      <c r="K4063" s="12">
        <v>0</v>
      </c>
      <c r="L4063" s="25" t="s">
        <v>15</v>
      </c>
      <c r="M4063" s="10"/>
      <c r="N4063" s="15"/>
      <c r="O4063" s="15"/>
      <c r="P4063" s="4"/>
      <c r="Q4063" s="65"/>
      <c r="R4063" s="42"/>
      <c r="S4063" s="44"/>
      <c r="T4063" s="44"/>
      <c r="U4063" s="5"/>
      <c r="V4063" s="5"/>
      <c r="W4063" s="5"/>
      <c r="X4063" s="5"/>
      <c r="Y4063" s="5"/>
      <c r="Z4063" s="5"/>
      <c r="AA4063" s="5"/>
      <c r="AB4063" s="5"/>
      <c r="AC4063" s="5"/>
      <c r="AD4063" s="5"/>
      <c r="AE4063" s="5"/>
      <c r="AF4063" s="5"/>
      <c r="AG4063" s="5"/>
      <c r="AH4063" s="40"/>
      <c r="AI4063" s="3"/>
      <c r="AJ4063" s="3"/>
      <c r="AK4063" s="3"/>
      <c r="AL4063" s="3"/>
      <c r="AM4063" s="3"/>
      <c r="AN4063" s="3"/>
      <c r="AO4063" s="3"/>
      <c r="AP4063" s="3"/>
      <c r="AQ4063" s="3"/>
      <c r="AR4063" s="3"/>
      <c r="AS4063" s="3"/>
      <c r="AT4063" s="51"/>
      <c r="AU4063" s="48"/>
      <c r="AV4063" s="52"/>
      <c r="AW4063" s="52"/>
    </row>
    <row r="4064" spans="1:49" ht="15" customHeight="1" x14ac:dyDescent="0.25">
      <c r="A4064" s="11">
        <f t="shared" si="1015"/>
        <v>4061</v>
      </c>
      <c r="B4064" s="29">
        <v>35108</v>
      </c>
      <c r="C4064" s="25">
        <v>22</v>
      </c>
      <c r="D4064" s="12">
        <v>29.8</v>
      </c>
      <c r="E4064" s="25">
        <v>25.3</v>
      </c>
      <c r="F4064" s="35">
        <v>91</v>
      </c>
      <c r="G4064" s="25">
        <v>51</v>
      </c>
      <c r="H4064" s="13">
        <v>3</v>
      </c>
      <c r="I4064" s="25"/>
      <c r="J4064" s="12">
        <v>225</v>
      </c>
      <c r="K4064" s="12">
        <v>0</v>
      </c>
      <c r="L4064" s="25" t="s">
        <v>13</v>
      </c>
      <c r="M4064" s="10"/>
      <c r="N4064" s="15"/>
      <c r="O4064" s="15"/>
      <c r="P4064" s="4"/>
      <c r="Q4064" s="65"/>
      <c r="R4064" s="42"/>
      <c r="S4064" s="44"/>
      <c r="T4064" s="44"/>
      <c r="U4064" s="5"/>
      <c r="V4064" s="5"/>
      <c r="W4064" s="5"/>
      <c r="X4064" s="5"/>
      <c r="Y4064" s="5"/>
      <c r="Z4064" s="5"/>
      <c r="AA4064" s="5"/>
      <c r="AB4064" s="5"/>
      <c r="AC4064" s="5"/>
      <c r="AD4064" s="5"/>
      <c r="AE4064" s="5"/>
      <c r="AF4064" s="5"/>
      <c r="AG4064" s="5"/>
      <c r="AH4064" s="40"/>
      <c r="AI4064" s="3"/>
      <c r="AJ4064" s="3"/>
      <c r="AK4064" s="3"/>
      <c r="AL4064" s="3"/>
      <c r="AM4064" s="3"/>
      <c r="AN4064" s="3"/>
      <c r="AO4064" s="3"/>
      <c r="AP4064" s="3"/>
      <c r="AQ4064" s="3"/>
      <c r="AR4064" s="3"/>
      <c r="AS4064" s="3"/>
      <c r="AT4064" s="51"/>
      <c r="AU4064" s="48"/>
      <c r="AV4064" s="52"/>
      <c r="AW4064" s="52"/>
    </row>
    <row r="4065" spans="1:49" ht="15" customHeight="1" x14ac:dyDescent="0.25">
      <c r="A4065" s="11">
        <f t="shared" si="1015"/>
        <v>4062</v>
      </c>
      <c r="B4065" s="29">
        <v>35109</v>
      </c>
      <c r="C4065" s="25">
        <v>21</v>
      </c>
      <c r="D4065" s="12">
        <v>31.6</v>
      </c>
      <c r="E4065" s="25">
        <v>24.5</v>
      </c>
      <c r="F4065" s="35">
        <v>87</v>
      </c>
      <c r="G4065" s="25">
        <v>0</v>
      </c>
      <c r="H4065" s="13">
        <v>7.4</v>
      </c>
      <c r="I4065" s="25"/>
      <c r="J4065" s="12">
        <v>225</v>
      </c>
      <c r="K4065" s="12">
        <v>1</v>
      </c>
      <c r="L4065" s="25" t="s">
        <v>13</v>
      </c>
      <c r="M4065" s="10"/>
      <c r="N4065" s="15"/>
      <c r="O4065" s="15"/>
      <c r="P4065" s="4"/>
      <c r="Q4065" s="65"/>
      <c r="R4065" s="42"/>
      <c r="S4065" s="44"/>
      <c r="T4065" s="44"/>
      <c r="U4065" s="5"/>
      <c r="V4065" s="5"/>
      <c r="W4065" s="5"/>
      <c r="X4065" s="5"/>
      <c r="Y4065" s="5"/>
      <c r="Z4065" s="5"/>
      <c r="AA4065" s="5"/>
      <c r="AB4065" s="5"/>
      <c r="AC4065" s="5"/>
      <c r="AD4065" s="5"/>
      <c r="AE4065" s="5"/>
      <c r="AF4065" s="5"/>
      <c r="AG4065" s="5"/>
      <c r="AH4065" s="40"/>
      <c r="AI4065" s="3"/>
      <c r="AJ4065" s="3"/>
      <c r="AK4065" s="3"/>
      <c r="AL4065" s="3"/>
      <c r="AM4065" s="3"/>
      <c r="AN4065" s="3"/>
      <c r="AO4065" s="3"/>
      <c r="AP4065" s="3"/>
      <c r="AQ4065" s="3"/>
      <c r="AR4065" s="3"/>
      <c r="AS4065" s="3"/>
      <c r="AT4065" s="51"/>
      <c r="AU4065" s="48"/>
      <c r="AV4065" s="52"/>
      <c r="AW4065" s="52"/>
    </row>
    <row r="4066" spans="1:49" ht="15" customHeight="1" x14ac:dyDescent="0.25">
      <c r="A4066" s="11">
        <f t="shared" si="1015"/>
        <v>4063</v>
      </c>
      <c r="B4066" s="29">
        <v>35110</v>
      </c>
      <c r="C4066" s="25">
        <v>21</v>
      </c>
      <c r="D4066" s="12">
        <v>31.4</v>
      </c>
      <c r="E4066" s="25">
        <v>24.5</v>
      </c>
      <c r="F4066" s="35">
        <v>85</v>
      </c>
      <c r="G4066" s="25">
        <v>0</v>
      </c>
      <c r="H4066" s="13">
        <v>5.3</v>
      </c>
      <c r="I4066" s="25"/>
      <c r="J4066" s="12">
        <v>225</v>
      </c>
      <c r="K4066" s="12">
        <v>1</v>
      </c>
      <c r="L4066" s="25" t="s">
        <v>13</v>
      </c>
      <c r="M4066" s="10"/>
      <c r="N4066" s="15"/>
      <c r="O4066" s="15"/>
      <c r="P4066" s="4"/>
      <c r="Q4066" s="65"/>
      <c r="R4066" s="42"/>
      <c r="S4066" s="44"/>
      <c r="T4066" s="44"/>
      <c r="U4066" s="5"/>
      <c r="V4066" s="5"/>
      <c r="W4066" s="5"/>
      <c r="X4066" s="5"/>
      <c r="Y4066" s="5"/>
      <c r="Z4066" s="5"/>
      <c r="AA4066" s="5"/>
      <c r="AB4066" s="5"/>
      <c r="AC4066" s="5"/>
      <c r="AD4066" s="5"/>
      <c r="AE4066" s="5"/>
      <c r="AF4066" s="5"/>
      <c r="AG4066" s="5"/>
      <c r="AH4066" s="40"/>
      <c r="AI4066" s="3"/>
      <c r="AJ4066" s="3"/>
      <c r="AK4066" s="3"/>
      <c r="AL4066" s="3"/>
      <c r="AM4066" s="3"/>
      <c r="AN4066" s="3"/>
      <c r="AO4066" s="3"/>
      <c r="AP4066" s="3"/>
      <c r="AQ4066" s="3"/>
      <c r="AR4066" s="3"/>
      <c r="AS4066" s="3"/>
      <c r="AT4066" s="51"/>
      <c r="AU4066" s="48"/>
      <c r="AV4066" s="52"/>
      <c r="AW4066" s="52"/>
    </row>
    <row r="4067" spans="1:49" ht="15" customHeight="1" x14ac:dyDescent="0.25">
      <c r="A4067" s="11">
        <f t="shared" si="1015"/>
        <v>4064</v>
      </c>
      <c r="B4067" s="29">
        <v>35111</v>
      </c>
      <c r="C4067" s="25">
        <v>22</v>
      </c>
      <c r="D4067" s="12">
        <v>31.4</v>
      </c>
      <c r="E4067" s="25">
        <v>25.5</v>
      </c>
      <c r="F4067" s="35">
        <v>84</v>
      </c>
      <c r="G4067" s="25">
        <v>0</v>
      </c>
      <c r="H4067" s="13">
        <v>4.5</v>
      </c>
      <c r="I4067" s="25"/>
      <c r="J4067" s="12">
        <v>270</v>
      </c>
      <c r="K4067" s="12">
        <v>0</v>
      </c>
      <c r="L4067" s="25" t="s">
        <v>15</v>
      </c>
      <c r="M4067" s="10"/>
      <c r="N4067" s="15"/>
      <c r="O4067" s="15"/>
      <c r="P4067" s="4"/>
      <c r="Q4067" s="65"/>
      <c r="R4067" s="42"/>
      <c r="S4067" s="44"/>
      <c r="T4067" s="44"/>
      <c r="U4067" s="5"/>
      <c r="V4067" s="5"/>
      <c r="W4067" s="5"/>
      <c r="X4067" s="5"/>
      <c r="Y4067" s="5"/>
      <c r="Z4067" s="5"/>
      <c r="AA4067" s="5"/>
      <c r="AB4067" s="5"/>
      <c r="AC4067" s="5"/>
      <c r="AD4067" s="5"/>
      <c r="AE4067" s="5"/>
      <c r="AF4067" s="5"/>
      <c r="AG4067" s="5"/>
      <c r="AH4067" s="40"/>
      <c r="AI4067" s="3"/>
      <c r="AJ4067" s="3"/>
      <c r="AK4067" s="3"/>
      <c r="AL4067" s="3"/>
      <c r="AM4067" s="3"/>
      <c r="AN4067" s="3"/>
      <c r="AO4067" s="3"/>
      <c r="AP4067" s="3"/>
      <c r="AQ4067" s="3"/>
      <c r="AR4067" s="3"/>
      <c r="AS4067" s="3"/>
      <c r="AT4067" s="51"/>
      <c r="AU4067" s="48"/>
      <c r="AV4067" s="52"/>
      <c r="AW4067" s="52"/>
    </row>
    <row r="4068" spans="1:49" ht="15" customHeight="1" x14ac:dyDescent="0.25">
      <c r="A4068" s="11">
        <f t="shared" si="1015"/>
        <v>4065</v>
      </c>
      <c r="B4068" s="29">
        <v>35112</v>
      </c>
      <c r="C4068" s="25">
        <v>21</v>
      </c>
      <c r="D4068" s="12">
        <v>31.2</v>
      </c>
      <c r="E4068" s="25">
        <v>24.7</v>
      </c>
      <c r="F4068" s="35">
        <v>90</v>
      </c>
      <c r="G4068" s="25">
        <v>0</v>
      </c>
      <c r="H4068" s="13">
        <v>4.9000000000000004</v>
      </c>
      <c r="I4068" s="25"/>
      <c r="J4068" s="12">
        <v>135</v>
      </c>
      <c r="K4068" s="12">
        <v>0</v>
      </c>
      <c r="L4068" s="25" t="s">
        <v>18</v>
      </c>
      <c r="M4068" s="10"/>
      <c r="N4068" s="15"/>
      <c r="O4068" s="15"/>
      <c r="P4068" s="4"/>
      <c r="Q4068" s="65"/>
      <c r="R4068" s="42"/>
      <c r="S4068" s="44"/>
      <c r="T4068" s="44"/>
      <c r="U4068" s="5"/>
      <c r="V4068" s="5"/>
      <c r="W4068" s="5"/>
      <c r="X4068" s="5"/>
      <c r="Y4068" s="5"/>
      <c r="Z4068" s="5"/>
      <c r="AA4068" s="5"/>
      <c r="AB4068" s="5"/>
      <c r="AC4068" s="5"/>
      <c r="AD4068" s="5"/>
      <c r="AE4068" s="5"/>
      <c r="AF4068" s="5"/>
      <c r="AG4068" s="5"/>
      <c r="AH4068" s="40"/>
      <c r="AI4068" s="3"/>
      <c r="AJ4068" s="3"/>
      <c r="AK4068" s="3"/>
      <c r="AL4068" s="3"/>
      <c r="AM4068" s="3"/>
      <c r="AN4068" s="3"/>
      <c r="AO4068" s="3"/>
      <c r="AP4068" s="3"/>
      <c r="AQ4068" s="3"/>
      <c r="AR4068" s="3"/>
      <c r="AS4068" s="3"/>
      <c r="AT4068" s="51"/>
      <c r="AU4068" s="48"/>
      <c r="AV4068" s="52"/>
      <c r="AW4068" s="52"/>
    </row>
    <row r="4069" spans="1:49" ht="15" customHeight="1" x14ac:dyDescent="0.25">
      <c r="A4069" s="11">
        <f t="shared" si="1015"/>
        <v>4066</v>
      </c>
      <c r="B4069" s="29">
        <v>35113</v>
      </c>
      <c r="C4069" s="25">
        <v>22</v>
      </c>
      <c r="D4069" s="12">
        <v>29.3</v>
      </c>
      <c r="E4069" s="25">
        <v>24.4</v>
      </c>
      <c r="F4069" s="35">
        <v>89</v>
      </c>
      <c r="G4069" s="25">
        <v>12</v>
      </c>
      <c r="H4069" s="13">
        <v>2.4</v>
      </c>
      <c r="I4069" s="25"/>
      <c r="J4069" s="12">
        <v>225</v>
      </c>
      <c r="K4069" s="12">
        <v>0</v>
      </c>
      <c r="L4069" s="25" t="s">
        <v>13</v>
      </c>
      <c r="M4069" s="10"/>
      <c r="N4069" s="15"/>
      <c r="O4069" s="15"/>
      <c r="P4069" s="4"/>
      <c r="Q4069" s="65"/>
      <c r="R4069" s="42"/>
      <c r="S4069" s="44"/>
      <c r="T4069" s="44"/>
      <c r="U4069" s="5"/>
      <c r="V4069" s="5"/>
      <c r="W4069" s="5"/>
      <c r="X4069" s="5"/>
      <c r="Y4069" s="5"/>
      <c r="Z4069" s="5"/>
      <c r="AA4069" s="5"/>
      <c r="AB4069" s="5"/>
      <c r="AC4069" s="5"/>
      <c r="AD4069" s="5"/>
      <c r="AE4069" s="5"/>
      <c r="AF4069" s="5"/>
      <c r="AG4069" s="5"/>
      <c r="AH4069" s="40"/>
      <c r="AI4069" s="3"/>
      <c r="AJ4069" s="3"/>
      <c r="AK4069" s="3"/>
      <c r="AL4069" s="3"/>
      <c r="AM4069" s="3"/>
      <c r="AN4069" s="3"/>
      <c r="AO4069" s="3"/>
      <c r="AP4069" s="3"/>
      <c r="AQ4069" s="3"/>
      <c r="AR4069" s="3"/>
      <c r="AS4069" s="3"/>
      <c r="AT4069" s="51"/>
      <c r="AU4069" s="48"/>
      <c r="AV4069" s="52"/>
      <c r="AW4069" s="52"/>
    </row>
    <row r="4070" spans="1:49" ht="15" customHeight="1" x14ac:dyDescent="0.25">
      <c r="A4070" s="11">
        <f t="shared" si="1015"/>
        <v>4067</v>
      </c>
      <c r="B4070" s="29">
        <v>35114</v>
      </c>
      <c r="C4070" s="25">
        <v>22</v>
      </c>
      <c r="D4070" s="12">
        <v>32</v>
      </c>
      <c r="E4070" s="25">
        <v>25.4</v>
      </c>
      <c r="F4070" s="35">
        <v>90</v>
      </c>
      <c r="G4070" s="25">
        <v>8</v>
      </c>
      <c r="H4070" s="13">
        <v>7</v>
      </c>
      <c r="I4070" s="25"/>
      <c r="J4070" s="12">
        <v>270</v>
      </c>
      <c r="K4070" s="12">
        <v>1</v>
      </c>
      <c r="L4070" s="25" t="s">
        <v>15</v>
      </c>
      <c r="M4070" s="10"/>
      <c r="N4070" s="15"/>
      <c r="O4070" s="15"/>
      <c r="P4070" s="4"/>
      <c r="Q4070" s="65"/>
      <c r="R4070" s="42"/>
      <c r="S4070" s="44"/>
      <c r="T4070" s="44"/>
      <c r="U4070" s="5"/>
      <c r="V4070" s="5"/>
      <c r="W4070" s="5"/>
      <c r="X4070" s="5"/>
      <c r="Y4070" s="5"/>
      <c r="Z4070" s="5"/>
      <c r="AA4070" s="5"/>
      <c r="AB4070" s="5"/>
      <c r="AC4070" s="5"/>
      <c r="AD4070" s="5"/>
      <c r="AE4070" s="5"/>
      <c r="AF4070" s="5"/>
      <c r="AG4070" s="5"/>
      <c r="AH4070" s="40"/>
      <c r="AI4070" s="3"/>
      <c r="AJ4070" s="3"/>
      <c r="AK4070" s="3"/>
      <c r="AL4070" s="3"/>
      <c r="AM4070" s="3"/>
      <c r="AN4070" s="3"/>
      <c r="AO4070" s="3"/>
      <c r="AP4070" s="3"/>
      <c r="AQ4070" s="3"/>
      <c r="AR4070" s="3"/>
      <c r="AS4070" s="3"/>
      <c r="AT4070" s="51"/>
      <c r="AU4070" s="48"/>
      <c r="AV4070" s="52"/>
      <c r="AW4070" s="52"/>
    </row>
    <row r="4071" spans="1:49" ht="15" customHeight="1" x14ac:dyDescent="0.25">
      <c r="A4071" s="11">
        <f t="shared" si="1015"/>
        <v>4068</v>
      </c>
      <c r="B4071" s="29">
        <v>35115</v>
      </c>
      <c r="C4071" s="25">
        <v>23</v>
      </c>
      <c r="D4071" s="12">
        <v>29.4</v>
      </c>
      <c r="E4071" s="25">
        <v>24.8</v>
      </c>
      <c r="F4071" s="35">
        <v>85</v>
      </c>
      <c r="G4071" s="25">
        <v>13</v>
      </c>
      <c r="H4071" s="13">
        <v>0.6</v>
      </c>
      <c r="I4071" s="25"/>
      <c r="J4071" s="12">
        <v>90</v>
      </c>
      <c r="K4071" s="12">
        <v>3</v>
      </c>
      <c r="L4071" s="25" t="s">
        <v>12</v>
      </c>
      <c r="M4071" s="10"/>
      <c r="N4071" s="15"/>
      <c r="O4071" s="15"/>
      <c r="P4071" s="4"/>
      <c r="Q4071" s="65"/>
      <c r="R4071" s="42"/>
      <c r="S4071" s="44"/>
      <c r="T4071" s="44"/>
      <c r="U4071" s="5"/>
      <c r="V4071" s="5"/>
      <c r="W4071" s="5"/>
      <c r="X4071" s="5"/>
      <c r="Y4071" s="5"/>
      <c r="Z4071" s="5"/>
      <c r="AA4071" s="5"/>
      <c r="AB4071" s="5"/>
      <c r="AC4071" s="5"/>
      <c r="AD4071" s="5"/>
      <c r="AE4071" s="5"/>
      <c r="AF4071" s="5"/>
      <c r="AG4071" s="5"/>
      <c r="AH4071" s="40"/>
      <c r="AI4071" s="3"/>
      <c r="AJ4071" s="3"/>
      <c r="AK4071" s="3"/>
      <c r="AL4071" s="3"/>
      <c r="AM4071" s="3"/>
      <c r="AN4071" s="3"/>
      <c r="AO4071" s="3"/>
      <c r="AP4071" s="3"/>
      <c r="AQ4071" s="3"/>
      <c r="AR4071" s="3"/>
      <c r="AS4071" s="3"/>
      <c r="AT4071" s="51"/>
      <c r="AU4071" s="48"/>
      <c r="AV4071" s="52"/>
      <c r="AW4071" s="52"/>
    </row>
    <row r="4072" spans="1:49" ht="15" customHeight="1" x14ac:dyDescent="0.25">
      <c r="A4072" s="11">
        <f t="shared" si="1015"/>
        <v>4069</v>
      </c>
      <c r="B4072" s="29">
        <v>35116</v>
      </c>
      <c r="C4072" s="25">
        <v>25</v>
      </c>
      <c r="D4072" s="12">
        <v>30</v>
      </c>
      <c r="E4072" s="25">
        <v>26</v>
      </c>
      <c r="F4072" s="35">
        <v>75</v>
      </c>
      <c r="G4072" s="25">
        <v>0</v>
      </c>
      <c r="H4072" s="13">
        <v>0.3</v>
      </c>
      <c r="I4072" s="25"/>
      <c r="J4072" s="12">
        <v>90</v>
      </c>
      <c r="K4072" s="12">
        <v>3</v>
      </c>
      <c r="L4072" s="25" t="s">
        <v>12</v>
      </c>
      <c r="M4072" s="10"/>
      <c r="N4072" s="15"/>
      <c r="O4072" s="15"/>
      <c r="P4072" s="4"/>
      <c r="Q4072" s="65"/>
      <c r="R4072" s="42"/>
      <c r="S4072" s="44"/>
      <c r="T4072" s="44"/>
      <c r="U4072" s="5"/>
      <c r="V4072" s="5"/>
      <c r="W4072" s="5"/>
      <c r="X4072" s="5"/>
      <c r="Y4072" s="5"/>
      <c r="Z4072" s="5"/>
      <c r="AA4072" s="5"/>
      <c r="AB4072" s="5"/>
      <c r="AC4072" s="5"/>
      <c r="AD4072" s="5"/>
      <c r="AE4072" s="5"/>
      <c r="AF4072" s="5"/>
      <c r="AG4072" s="5"/>
      <c r="AH4072" s="40"/>
      <c r="AI4072" s="3"/>
      <c r="AJ4072" s="3"/>
      <c r="AK4072" s="3"/>
      <c r="AL4072" s="3"/>
      <c r="AM4072" s="3"/>
      <c r="AN4072" s="3"/>
      <c r="AO4072" s="3"/>
      <c r="AP4072" s="3"/>
      <c r="AQ4072" s="3"/>
      <c r="AR4072" s="3"/>
      <c r="AS4072" s="3"/>
      <c r="AT4072" s="51"/>
      <c r="AU4072" s="48"/>
      <c r="AV4072" s="52"/>
      <c r="AW4072" s="52"/>
    </row>
    <row r="4073" spans="1:49" ht="15" customHeight="1" x14ac:dyDescent="0.25">
      <c r="A4073" s="11">
        <f t="shared" si="1015"/>
        <v>4070</v>
      </c>
      <c r="B4073" s="29">
        <v>35117</v>
      </c>
      <c r="C4073" s="25">
        <v>23</v>
      </c>
      <c r="D4073" s="12">
        <v>32.4</v>
      </c>
      <c r="E4073" s="25">
        <v>25.8</v>
      </c>
      <c r="F4073" s="35">
        <v>76</v>
      </c>
      <c r="G4073" s="25">
        <v>3</v>
      </c>
      <c r="H4073" s="13">
        <v>7.1</v>
      </c>
      <c r="I4073" s="25"/>
      <c r="J4073" s="12">
        <v>90</v>
      </c>
      <c r="K4073" s="12">
        <v>9</v>
      </c>
      <c r="L4073" s="25" t="s">
        <v>12</v>
      </c>
      <c r="M4073" s="10"/>
      <c r="N4073" s="15"/>
      <c r="O4073" s="15"/>
      <c r="P4073" s="4"/>
      <c r="Q4073" s="65"/>
      <c r="R4073" s="42"/>
      <c r="S4073" s="44"/>
      <c r="T4073" s="44"/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  <c r="AE4073" s="5"/>
      <c r="AF4073" s="5"/>
      <c r="AG4073" s="5"/>
      <c r="AH4073" s="40"/>
      <c r="AI4073" s="3"/>
      <c r="AJ4073" s="3"/>
      <c r="AK4073" s="3"/>
      <c r="AL4073" s="3"/>
      <c r="AM4073" s="3"/>
      <c r="AN4073" s="3"/>
      <c r="AO4073" s="3"/>
      <c r="AP4073" s="3"/>
      <c r="AQ4073" s="3"/>
      <c r="AR4073" s="3"/>
      <c r="AS4073" s="3"/>
      <c r="AT4073" s="51"/>
      <c r="AU4073" s="48"/>
      <c r="AV4073" s="52"/>
      <c r="AW4073" s="52"/>
    </row>
    <row r="4074" spans="1:49" ht="15" customHeight="1" x14ac:dyDescent="0.25">
      <c r="A4074" s="11">
        <f t="shared" si="1015"/>
        <v>4071</v>
      </c>
      <c r="B4074" s="29">
        <v>35118</v>
      </c>
      <c r="C4074" s="25">
        <v>24</v>
      </c>
      <c r="D4074" s="12">
        <v>31.1</v>
      </c>
      <c r="E4074" s="25">
        <v>27.1</v>
      </c>
      <c r="F4074" s="35">
        <v>88</v>
      </c>
      <c r="G4074" s="25">
        <v>0</v>
      </c>
      <c r="H4074" s="13">
        <v>5.5</v>
      </c>
      <c r="I4074" s="25"/>
      <c r="J4074" s="12">
        <v>90</v>
      </c>
      <c r="K4074" s="12">
        <v>1</v>
      </c>
      <c r="L4074" s="25" t="s">
        <v>12</v>
      </c>
      <c r="M4074" s="10"/>
      <c r="N4074" s="15"/>
      <c r="O4074" s="15"/>
      <c r="P4074" s="4"/>
      <c r="Q4074" s="65"/>
      <c r="R4074" s="42"/>
      <c r="S4074" s="44"/>
      <c r="T4074" s="44"/>
      <c r="U4074" s="5"/>
      <c r="V4074" s="5"/>
      <c r="W4074" s="5"/>
      <c r="X4074" s="5"/>
      <c r="Y4074" s="5"/>
      <c r="Z4074" s="5"/>
      <c r="AA4074" s="5"/>
      <c r="AB4074" s="5"/>
      <c r="AC4074" s="5"/>
      <c r="AD4074" s="5"/>
      <c r="AE4074" s="5"/>
      <c r="AF4074" s="5"/>
      <c r="AG4074" s="5"/>
      <c r="AH4074" s="40"/>
      <c r="AI4074" s="3"/>
      <c r="AJ4074" s="3"/>
      <c r="AK4074" s="3"/>
      <c r="AL4074" s="3"/>
      <c r="AM4074" s="3"/>
      <c r="AN4074" s="3"/>
      <c r="AO4074" s="3"/>
      <c r="AP4074" s="3"/>
      <c r="AQ4074" s="3"/>
      <c r="AR4074" s="3"/>
      <c r="AS4074" s="3"/>
      <c r="AT4074" s="51"/>
      <c r="AU4074" s="48"/>
      <c r="AV4074" s="52"/>
      <c r="AW4074" s="52"/>
    </row>
    <row r="4075" spans="1:49" ht="15" customHeight="1" x14ac:dyDescent="0.25">
      <c r="A4075" s="11">
        <f t="shared" si="1015"/>
        <v>4072</v>
      </c>
      <c r="B4075" s="29">
        <v>35119</v>
      </c>
      <c r="C4075" s="25">
        <v>23</v>
      </c>
      <c r="D4075" s="12">
        <v>27.2</v>
      </c>
      <c r="E4075" s="25">
        <v>24.8</v>
      </c>
      <c r="F4075" s="35">
        <v>96</v>
      </c>
      <c r="G4075" s="25">
        <v>17</v>
      </c>
      <c r="H4075" s="13">
        <v>0.3</v>
      </c>
      <c r="I4075" s="25"/>
      <c r="J4075" s="12">
        <v>270</v>
      </c>
      <c r="K4075" s="12">
        <v>0</v>
      </c>
      <c r="L4075" s="25" t="s">
        <v>13</v>
      </c>
      <c r="M4075" s="10"/>
      <c r="N4075" s="15"/>
      <c r="O4075" s="15"/>
      <c r="P4075" s="4"/>
      <c r="Q4075" s="65"/>
      <c r="R4075" s="42"/>
      <c r="S4075" s="44"/>
      <c r="T4075" s="44"/>
      <c r="U4075" s="5"/>
      <c r="V4075" s="5"/>
      <c r="W4075" s="5"/>
      <c r="X4075" s="5"/>
      <c r="Y4075" s="5"/>
      <c r="Z4075" s="5"/>
      <c r="AA4075" s="5"/>
      <c r="AB4075" s="5"/>
      <c r="AC4075" s="5"/>
      <c r="AD4075" s="5"/>
      <c r="AE4075" s="5"/>
      <c r="AF4075" s="5"/>
      <c r="AG4075" s="5"/>
      <c r="AH4075" s="40"/>
      <c r="AI4075" s="3"/>
      <c r="AJ4075" s="3"/>
      <c r="AK4075" s="3"/>
      <c r="AL4075" s="3"/>
      <c r="AM4075" s="3"/>
      <c r="AN4075" s="3"/>
      <c r="AO4075" s="3"/>
      <c r="AP4075" s="3"/>
      <c r="AQ4075" s="3"/>
      <c r="AR4075" s="3"/>
      <c r="AS4075" s="3"/>
      <c r="AT4075" s="51"/>
      <c r="AU4075" s="48"/>
      <c r="AV4075" s="52"/>
      <c r="AW4075" s="52"/>
    </row>
    <row r="4076" spans="1:49" ht="15" customHeight="1" x14ac:dyDescent="0.25">
      <c r="A4076" s="11">
        <f t="shared" si="1015"/>
        <v>4073</v>
      </c>
      <c r="B4076" s="29">
        <v>35120</v>
      </c>
      <c r="C4076" s="25">
        <v>21</v>
      </c>
      <c r="D4076" s="12">
        <v>32</v>
      </c>
      <c r="E4076" s="25">
        <v>24.6</v>
      </c>
      <c r="F4076" s="35">
        <v>87</v>
      </c>
      <c r="G4076" s="25">
        <v>87</v>
      </c>
      <c r="H4076" s="13">
        <v>3.7</v>
      </c>
      <c r="I4076" s="25"/>
      <c r="J4076" s="12">
        <v>180</v>
      </c>
      <c r="K4076" s="12">
        <v>0</v>
      </c>
      <c r="L4076" s="25" t="s">
        <v>14</v>
      </c>
      <c r="M4076" s="10"/>
      <c r="N4076" s="15"/>
      <c r="O4076" s="15"/>
      <c r="P4076" s="4"/>
      <c r="Q4076" s="65"/>
      <c r="R4076" s="42"/>
      <c r="S4076" s="44"/>
      <c r="T4076" s="44"/>
      <c r="U4076" s="5"/>
      <c r="V4076" s="5"/>
      <c r="W4076" s="5"/>
      <c r="X4076" s="5"/>
      <c r="Y4076" s="5"/>
      <c r="Z4076" s="5"/>
      <c r="AA4076" s="5"/>
      <c r="AB4076" s="5"/>
      <c r="AC4076" s="5"/>
      <c r="AD4076" s="5"/>
      <c r="AE4076" s="5"/>
      <c r="AF4076" s="5"/>
      <c r="AG4076" s="5"/>
      <c r="AH4076" s="40"/>
      <c r="AI4076" s="3"/>
      <c r="AJ4076" s="3"/>
      <c r="AK4076" s="3"/>
      <c r="AL4076" s="3"/>
      <c r="AM4076" s="3"/>
      <c r="AN4076" s="3"/>
      <c r="AO4076" s="3"/>
      <c r="AP4076" s="3"/>
      <c r="AQ4076" s="3"/>
      <c r="AR4076" s="3"/>
      <c r="AS4076" s="3"/>
      <c r="AT4076" s="51"/>
      <c r="AU4076" s="48"/>
      <c r="AV4076" s="52"/>
      <c r="AW4076" s="52"/>
    </row>
    <row r="4077" spans="1:49" ht="15" customHeight="1" x14ac:dyDescent="0.25">
      <c r="A4077" s="11">
        <f t="shared" si="1015"/>
        <v>4074</v>
      </c>
      <c r="B4077" s="29">
        <v>35121</v>
      </c>
      <c r="C4077" s="25">
        <v>21</v>
      </c>
      <c r="D4077" s="12">
        <v>30.8</v>
      </c>
      <c r="E4077" s="25">
        <v>24.8</v>
      </c>
      <c r="F4077" s="35">
        <v>89</v>
      </c>
      <c r="G4077" s="25">
        <v>0</v>
      </c>
      <c r="H4077" s="13">
        <v>6.4</v>
      </c>
      <c r="I4077" s="25"/>
      <c r="J4077" s="12">
        <v>225</v>
      </c>
      <c r="K4077" s="12">
        <v>0</v>
      </c>
      <c r="L4077" s="25" t="s">
        <v>14</v>
      </c>
      <c r="M4077" s="10"/>
      <c r="N4077" s="15"/>
      <c r="O4077" s="15"/>
      <c r="P4077" s="4"/>
      <c r="Q4077" s="65"/>
      <c r="R4077" s="42"/>
      <c r="S4077" s="44"/>
      <c r="T4077" s="44"/>
      <c r="U4077" s="5"/>
      <c r="V4077" s="5"/>
      <c r="W4077" s="5"/>
      <c r="X4077" s="5"/>
      <c r="Y4077" s="5"/>
      <c r="Z4077" s="5"/>
      <c r="AA4077" s="5"/>
      <c r="AB4077" s="5"/>
      <c r="AC4077" s="5"/>
      <c r="AD4077" s="5"/>
      <c r="AE4077" s="5"/>
      <c r="AF4077" s="5"/>
      <c r="AG4077" s="5"/>
      <c r="AH4077" s="40"/>
      <c r="AI4077" s="3"/>
      <c r="AJ4077" s="3"/>
      <c r="AK4077" s="3"/>
      <c r="AL4077" s="3"/>
      <c r="AM4077" s="3"/>
      <c r="AN4077" s="3"/>
      <c r="AO4077" s="3"/>
      <c r="AP4077" s="3"/>
      <c r="AQ4077" s="3"/>
      <c r="AR4077" s="3"/>
      <c r="AS4077" s="3"/>
      <c r="AT4077" s="51"/>
      <c r="AU4077" s="48"/>
      <c r="AV4077" s="52"/>
      <c r="AW4077" s="52"/>
    </row>
    <row r="4078" spans="1:49" ht="15" customHeight="1" x14ac:dyDescent="0.25">
      <c r="A4078" s="11">
        <f t="shared" si="1015"/>
        <v>4075</v>
      </c>
      <c r="B4078" s="29">
        <v>35122</v>
      </c>
      <c r="C4078" s="25">
        <v>21</v>
      </c>
      <c r="D4078" s="12">
        <v>30.2</v>
      </c>
      <c r="E4078" s="25">
        <v>24.8</v>
      </c>
      <c r="F4078" s="35">
        <v>91</v>
      </c>
      <c r="G4078" s="25">
        <v>2</v>
      </c>
      <c r="H4078" s="13">
        <v>3.5</v>
      </c>
      <c r="I4078" s="25"/>
      <c r="J4078" s="12">
        <v>270</v>
      </c>
      <c r="K4078" s="12">
        <v>0</v>
      </c>
      <c r="L4078" s="25" t="s">
        <v>14</v>
      </c>
      <c r="M4078" s="10"/>
      <c r="N4078" s="15"/>
      <c r="O4078" s="15"/>
      <c r="P4078" s="4"/>
      <c r="Q4078" s="65"/>
      <c r="R4078" s="42"/>
      <c r="S4078" s="44"/>
      <c r="T4078" s="44"/>
      <c r="U4078" s="5"/>
      <c r="V4078" s="5"/>
      <c r="W4078" s="5"/>
      <c r="X4078" s="5"/>
      <c r="Y4078" s="5"/>
      <c r="Z4078" s="5"/>
      <c r="AA4078" s="5"/>
      <c r="AB4078" s="5"/>
      <c r="AC4078" s="5"/>
      <c r="AD4078" s="5"/>
      <c r="AE4078" s="5"/>
      <c r="AF4078" s="5"/>
      <c r="AG4078" s="5"/>
      <c r="AH4078" s="40"/>
      <c r="AI4078" s="3"/>
      <c r="AJ4078" s="3"/>
      <c r="AK4078" s="3"/>
      <c r="AL4078" s="3"/>
      <c r="AM4078" s="3"/>
      <c r="AN4078" s="3"/>
      <c r="AO4078" s="3"/>
      <c r="AP4078" s="3"/>
      <c r="AQ4078" s="3"/>
      <c r="AR4078" s="3"/>
      <c r="AS4078" s="3"/>
      <c r="AT4078" s="51"/>
      <c r="AU4078" s="48"/>
      <c r="AV4078" s="52"/>
      <c r="AW4078" s="52"/>
    </row>
    <row r="4079" spans="1:49" ht="15" customHeight="1" x14ac:dyDescent="0.25">
      <c r="A4079" s="11">
        <f t="shared" si="1015"/>
        <v>4076</v>
      </c>
      <c r="B4079" s="29">
        <v>35123</v>
      </c>
      <c r="C4079" s="25">
        <v>22</v>
      </c>
      <c r="D4079" s="12">
        <v>29.5</v>
      </c>
      <c r="E4079" s="25">
        <v>25.1</v>
      </c>
      <c r="F4079" s="35">
        <v>89</v>
      </c>
      <c r="G4079" s="25">
        <v>24</v>
      </c>
      <c r="H4079" s="13">
        <v>3</v>
      </c>
      <c r="I4079" s="25"/>
      <c r="J4079" s="12">
        <v>225</v>
      </c>
      <c r="K4079" s="12">
        <v>1</v>
      </c>
      <c r="L4079" s="25" t="s">
        <v>13</v>
      </c>
      <c r="M4079" s="10"/>
      <c r="N4079" s="15"/>
      <c r="O4079" s="15"/>
      <c r="P4079" s="4"/>
      <c r="Q4079" s="65"/>
      <c r="R4079" s="42"/>
      <c r="S4079" s="44"/>
      <c r="T4079" s="44"/>
      <c r="U4079" s="5"/>
      <c r="V4079" s="5"/>
      <c r="W4079" s="5"/>
      <c r="X4079" s="5"/>
      <c r="Y4079" s="5"/>
      <c r="Z4079" s="5"/>
      <c r="AA4079" s="5"/>
      <c r="AB4079" s="5"/>
      <c r="AC4079" s="5"/>
      <c r="AD4079" s="5"/>
      <c r="AE4079" s="5"/>
      <c r="AF4079" s="5"/>
      <c r="AG4079" s="5"/>
      <c r="AH4079" s="40"/>
      <c r="AI4079" s="3"/>
      <c r="AJ4079" s="3"/>
      <c r="AK4079" s="3"/>
      <c r="AL4079" s="3"/>
      <c r="AM4079" s="3"/>
      <c r="AN4079" s="3"/>
      <c r="AO4079" s="3"/>
      <c r="AP4079" s="3"/>
      <c r="AQ4079" s="3"/>
      <c r="AR4079" s="3"/>
      <c r="AS4079" s="3"/>
      <c r="AT4079" s="51"/>
      <c r="AU4079" s="48"/>
      <c r="AV4079" s="52"/>
      <c r="AW4079" s="52"/>
    </row>
    <row r="4080" spans="1:49" ht="15" customHeight="1" x14ac:dyDescent="0.25">
      <c r="A4080" s="11">
        <f t="shared" si="1015"/>
        <v>4077</v>
      </c>
      <c r="B4080" s="29">
        <v>35124</v>
      </c>
      <c r="C4080" s="25">
        <v>22</v>
      </c>
      <c r="D4080" s="12">
        <v>32.200000000000003</v>
      </c>
      <c r="E4080" s="25">
        <v>25.1</v>
      </c>
      <c r="F4080" s="35"/>
      <c r="G4080" s="25">
        <v>4</v>
      </c>
      <c r="H4080" s="13">
        <v>7.4</v>
      </c>
      <c r="I4080" s="25"/>
      <c r="J4080" s="12">
        <v>90</v>
      </c>
      <c r="K4080" s="12">
        <v>2</v>
      </c>
      <c r="L4080" s="25" t="s">
        <v>12</v>
      </c>
      <c r="M4080" s="10"/>
      <c r="N4080" s="15"/>
      <c r="O4080" s="15"/>
      <c r="P4080" s="4"/>
      <c r="Q4080" s="65"/>
      <c r="R4080" s="42"/>
      <c r="S4080" s="44"/>
      <c r="T4080" s="44"/>
      <c r="U4080" s="5"/>
      <c r="V4080" s="5"/>
      <c r="W4080" s="5"/>
      <c r="X4080" s="5"/>
      <c r="Y4080" s="5"/>
      <c r="Z4080" s="5"/>
      <c r="AA4080" s="5"/>
      <c r="AB4080" s="5"/>
      <c r="AC4080" s="5"/>
      <c r="AD4080" s="5"/>
      <c r="AE4080" s="5"/>
      <c r="AF4080" s="5"/>
      <c r="AG4080" s="5"/>
      <c r="AH4080" s="40"/>
      <c r="AI4080" s="3"/>
      <c r="AJ4080" s="3"/>
      <c r="AK4080" s="3"/>
      <c r="AL4080" s="3"/>
      <c r="AM4080" s="3"/>
      <c r="AN4080" s="3"/>
      <c r="AO4080" s="3"/>
      <c r="AP4080" s="3"/>
      <c r="AQ4080" s="3"/>
      <c r="AR4080" s="3"/>
      <c r="AS4080" s="3"/>
      <c r="AT4080" s="51"/>
      <c r="AU4080" s="48"/>
      <c r="AV4080" s="52"/>
      <c r="AW4080" s="52"/>
    </row>
    <row r="4081" spans="1:49" ht="15" customHeight="1" x14ac:dyDescent="0.25">
      <c r="A4081" s="11">
        <f t="shared" si="1015"/>
        <v>4078</v>
      </c>
      <c r="B4081" s="29">
        <v>35125</v>
      </c>
      <c r="C4081" s="25">
        <v>21</v>
      </c>
      <c r="D4081" s="12">
        <v>32</v>
      </c>
      <c r="E4081" s="25">
        <v>25</v>
      </c>
      <c r="F4081" s="35">
        <v>89</v>
      </c>
      <c r="G4081" s="25">
        <v>0</v>
      </c>
      <c r="H4081" s="13">
        <v>5.8</v>
      </c>
      <c r="I4081" s="25"/>
      <c r="J4081" s="12">
        <v>270</v>
      </c>
      <c r="K4081" s="12">
        <v>2</v>
      </c>
      <c r="L4081" s="25" t="s">
        <v>15</v>
      </c>
      <c r="M4081" s="10"/>
      <c r="N4081" s="15"/>
      <c r="O4081" s="15"/>
      <c r="P4081" s="4"/>
      <c r="Q4081" s="65"/>
      <c r="R4081" s="42"/>
      <c r="S4081" s="44"/>
      <c r="T4081" s="44"/>
      <c r="U4081" s="5"/>
      <c r="V4081" s="5"/>
      <c r="W4081" s="5"/>
      <c r="X4081" s="5"/>
      <c r="Y4081" s="5"/>
      <c r="Z4081" s="5"/>
      <c r="AA4081" s="5"/>
      <c r="AB4081" s="5"/>
      <c r="AC4081" s="5"/>
      <c r="AD4081" s="5"/>
      <c r="AE4081" s="5"/>
      <c r="AF4081" s="5"/>
      <c r="AG4081" s="5"/>
      <c r="AH4081" s="40"/>
      <c r="AI4081" s="3"/>
      <c r="AJ4081" s="3"/>
      <c r="AK4081" s="3"/>
      <c r="AL4081" s="3"/>
      <c r="AM4081" s="3"/>
      <c r="AN4081" s="3"/>
      <c r="AO4081" s="3"/>
      <c r="AP4081" s="3"/>
      <c r="AQ4081" s="3"/>
      <c r="AR4081" s="3"/>
      <c r="AS4081" s="3"/>
      <c r="AT4081" s="51"/>
      <c r="AU4081" s="48"/>
      <c r="AV4081" s="52"/>
      <c r="AW4081" s="52"/>
    </row>
    <row r="4082" spans="1:49" ht="15" customHeight="1" x14ac:dyDescent="0.25">
      <c r="A4082" s="11">
        <f t="shared" si="1015"/>
        <v>4079</v>
      </c>
      <c r="B4082" s="29">
        <v>35126</v>
      </c>
      <c r="C4082" s="25">
        <v>21</v>
      </c>
      <c r="D4082" s="12">
        <v>32.299999999999997</v>
      </c>
      <c r="E4082" s="25">
        <v>25.7</v>
      </c>
      <c r="F4082" s="35">
        <v>86</v>
      </c>
      <c r="G4082" s="25">
        <v>7</v>
      </c>
      <c r="H4082" s="13">
        <v>8</v>
      </c>
      <c r="I4082" s="25"/>
      <c r="J4082" s="12">
        <v>90</v>
      </c>
      <c r="K4082" s="12">
        <v>2</v>
      </c>
      <c r="L4082" s="25" t="s">
        <v>15</v>
      </c>
      <c r="M4082" s="10"/>
      <c r="N4082" s="15"/>
      <c r="O4082" s="15"/>
      <c r="P4082" s="4"/>
      <c r="Q4082" s="65"/>
      <c r="R4082" s="42"/>
      <c r="S4082" s="44"/>
      <c r="T4082" s="44"/>
      <c r="U4082" s="5"/>
      <c r="V4082" s="5"/>
      <c r="W4082" s="5"/>
      <c r="X4082" s="5"/>
      <c r="Y4082" s="5"/>
      <c r="Z4082" s="5"/>
      <c r="AA4082" s="5"/>
      <c r="AB4082" s="5"/>
      <c r="AC4082" s="5"/>
      <c r="AD4082" s="5"/>
      <c r="AE4082" s="5"/>
      <c r="AF4082" s="5"/>
      <c r="AG4082" s="5"/>
      <c r="AH4082" s="40"/>
      <c r="AI4082" s="3"/>
      <c r="AJ4082" s="3"/>
      <c r="AK4082" s="3"/>
      <c r="AL4082" s="3"/>
      <c r="AM4082" s="3"/>
      <c r="AN4082" s="3"/>
      <c r="AO4082" s="3"/>
      <c r="AP4082" s="3"/>
      <c r="AQ4082" s="3"/>
      <c r="AR4082" s="3"/>
      <c r="AS4082" s="3"/>
      <c r="AT4082" s="51"/>
      <c r="AU4082" s="48"/>
      <c r="AV4082" s="52"/>
      <c r="AW4082" s="52"/>
    </row>
    <row r="4083" spans="1:49" ht="15" customHeight="1" x14ac:dyDescent="0.25">
      <c r="A4083" s="11">
        <f t="shared" si="1015"/>
        <v>4080</v>
      </c>
      <c r="B4083" s="29">
        <v>35127</v>
      </c>
      <c r="C4083" s="25">
        <v>21</v>
      </c>
      <c r="D4083" s="12">
        <v>32.1</v>
      </c>
      <c r="E4083" s="25">
        <v>26.2</v>
      </c>
      <c r="F4083" s="35">
        <v>85</v>
      </c>
      <c r="G4083" s="25">
        <v>0</v>
      </c>
      <c r="H4083" s="13">
        <v>7.4</v>
      </c>
      <c r="I4083" s="25"/>
      <c r="J4083" s="12">
        <v>270</v>
      </c>
      <c r="K4083" s="12">
        <v>2</v>
      </c>
      <c r="L4083" s="25" t="s">
        <v>15</v>
      </c>
      <c r="M4083" s="10"/>
      <c r="N4083" s="15"/>
      <c r="O4083" s="15"/>
      <c r="P4083" s="4"/>
      <c r="Q4083" s="65"/>
      <c r="R4083" s="42"/>
      <c r="S4083" s="44"/>
      <c r="T4083" s="44"/>
      <c r="U4083" s="5"/>
      <c r="V4083" s="5"/>
      <c r="W4083" s="5"/>
      <c r="X4083" s="5"/>
      <c r="Y4083" s="5"/>
      <c r="Z4083" s="5"/>
      <c r="AA4083" s="5"/>
      <c r="AB4083" s="5"/>
      <c r="AC4083" s="5"/>
      <c r="AD4083" s="5"/>
      <c r="AE4083" s="5"/>
      <c r="AF4083" s="5"/>
      <c r="AG4083" s="5"/>
      <c r="AH4083" s="40"/>
      <c r="AI4083" s="3"/>
      <c r="AJ4083" s="3"/>
      <c r="AK4083" s="3"/>
      <c r="AL4083" s="3"/>
      <c r="AM4083" s="3"/>
      <c r="AN4083" s="3"/>
      <c r="AO4083" s="3"/>
      <c r="AP4083" s="3"/>
      <c r="AQ4083" s="3"/>
      <c r="AR4083" s="3"/>
      <c r="AS4083" s="3"/>
      <c r="AT4083" s="51"/>
      <c r="AU4083" s="48"/>
      <c r="AV4083" s="52"/>
      <c r="AW4083" s="52"/>
    </row>
    <row r="4084" spans="1:49" ht="15" customHeight="1" x14ac:dyDescent="0.25">
      <c r="A4084" s="11">
        <f t="shared" si="1015"/>
        <v>4081</v>
      </c>
      <c r="B4084" s="29">
        <v>35128</v>
      </c>
      <c r="C4084" s="25">
        <v>22</v>
      </c>
      <c r="D4084" s="12">
        <v>32.9</v>
      </c>
      <c r="E4084" s="25">
        <v>25.7</v>
      </c>
      <c r="F4084" s="35">
        <v>86</v>
      </c>
      <c r="G4084" s="25">
        <v>0</v>
      </c>
      <c r="H4084" s="13">
        <v>7.5</v>
      </c>
      <c r="I4084" s="25"/>
      <c r="J4084" s="12">
        <v>270</v>
      </c>
      <c r="K4084" s="12">
        <v>2</v>
      </c>
      <c r="L4084" s="25" t="s">
        <v>15</v>
      </c>
      <c r="M4084" s="10"/>
      <c r="N4084" s="15"/>
      <c r="O4084" s="15"/>
      <c r="P4084" s="4"/>
      <c r="Q4084" s="65"/>
      <c r="R4084" s="42"/>
      <c r="S4084" s="44"/>
      <c r="T4084" s="44"/>
      <c r="U4084" s="5"/>
      <c r="V4084" s="5"/>
      <c r="W4084" s="5"/>
      <c r="X4084" s="5"/>
      <c r="Y4084" s="5"/>
      <c r="Z4084" s="5"/>
      <c r="AA4084" s="5"/>
      <c r="AB4084" s="5"/>
      <c r="AC4084" s="5"/>
      <c r="AD4084" s="5"/>
      <c r="AE4084" s="5"/>
      <c r="AF4084" s="5"/>
      <c r="AG4084" s="5"/>
      <c r="AH4084" s="40"/>
      <c r="AI4084" s="3"/>
      <c r="AJ4084" s="3"/>
      <c r="AK4084" s="3"/>
      <c r="AL4084" s="3"/>
      <c r="AM4084" s="3"/>
      <c r="AN4084" s="3"/>
      <c r="AO4084" s="3"/>
      <c r="AP4084" s="3"/>
      <c r="AQ4084" s="3"/>
      <c r="AR4084" s="3"/>
      <c r="AS4084" s="3"/>
      <c r="AT4084" s="51"/>
      <c r="AU4084" s="48"/>
      <c r="AV4084" s="52"/>
      <c r="AW4084" s="52"/>
    </row>
    <row r="4085" spans="1:49" ht="15" customHeight="1" x14ac:dyDescent="0.25">
      <c r="A4085" s="11">
        <f t="shared" si="1015"/>
        <v>4082</v>
      </c>
      <c r="B4085" s="29">
        <v>35129</v>
      </c>
      <c r="C4085" s="25">
        <v>24</v>
      </c>
      <c r="D4085" s="12">
        <v>31</v>
      </c>
      <c r="E4085" s="25">
        <v>25.6</v>
      </c>
      <c r="F4085" s="35">
        <v>91</v>
      </c>
      <c r="G4085" s="25">
        <v>1</v>
      </c>
      <c r="H4085" s="13">
        <v>5.0999999999999996</v>
      </c>
      <c r="I4085" s="25"/>
      <c r="J4085" s="12">
        <v>90</v>
      </c>
      <c r="K4085" s="12">
        <v>1</v>
      </c>
      <c r="L4085" s="25" t="s">
        <v>12</v>
      </c>
      <c r="M4085" s="10"/>
      <c r="N4085" s="15"/>
      <c r="O4085" s="15"/>
      <c r="P4085" s="4"/>
      <c r="Q4085" s="65"/>
      <c r="R4085" s="42"/>
      <c r="S4085" s="44"/>
      <c r="T4085" s="44"/>
      <c r="U4085" s="5"/>
      <c r="V4085" s="5"/>
      <c r="W4085" s="5"/>
      <c r="X4085" s="5"/>
      <c r="Y4085" s="5"/>
      <c r="Z4085" s="5"/>
      <c r="AA4085" s="5"/>
      <c r="AB4085" s="5"/>
      <c r="AC4085" s="5"/>
      <c r="AD4085" s="5"/>
      <c r="AE4085" s="5"/>
      <c r="AF4085" s="5"/>
      <c r="AG4085" s="5"/>
      <c r="AH4085" s="40"/>
      <c r="AI4085" s="3"/>
      <c r="AJ4085" s="3"/>
      <c r="AK4085" s="3"/>
      <c r="AL4085" s="3"/>
      <c r="AM4085" s="3"/>
      <c r="AN4085" s="3"/>
      <c r="AO4085" s="3"/>
      <c r="AP4085" s="3"/>
      <c r="AQ4085" s="3"/>
      <c r="AR4085" s="3"/>
      <c r="AS4085" s="3"/>
      <c r="AT4085" s="51"/>
      <c r="AU4085" s="48"/>
      <c r="AV4085" s="52"/>
      <c r="AW4085" s="52"/>
    </row>
    <row r="4086" spans="1:49" ht="15" customHeight="1" x14ac:dyDescent="0.25">
      <c r="A4086" s="11">
        <f t="shared" si="1015"/>
        <v>4083</v>
      </c>
      <c r="B4086" s="29">
        <v>35130</v>
      </c>
      <c r="C4086" s="25">
        <v>22</v>
      </c>
      <c r="D4086" s="12">
        <v>31.2</v>
      </c>
      <c r="E4086" s="25">
        <v>24.5</v>
      </c>
      <c r="F4086" s="35">
        <v>90</v>
      </c>
      <c r="G4086" s="25">
        <v>3</v>
      </c>
      <c r="H4086" s="13">
        <v>4.2</v>
      </c>
      <c r="I4086" s="25"/>
      <c r="J4086" s="12">
        <v>90</v>
      </c>
      <c r="K4086" s="12">
        <v>1</v>
      </c>
      <c r="L4086" s="25" t="s">
        <v>12</v>
      </c>
      <c r="M4086" s="10"/>
      <c r="N4086" s="15"/>
      <c r="O4086" s="15"/>
      <c r="P4086" s="4"/>
      <c r="Q4086" s="65"/>
      <c r="R4086" s="42"/>
      <c r="S4086" s="44"/>
      <c r="T4086" s="44"/>
      <c r="U4086" s="5"/>
      <c r="V4086" s="5"/>
      <c r="W4086" s="5"/>
      <c r="X4086" s="5"/>
      <c r="Y4086" s="5"/>
      <c r="Z4086" s="5"/>
      <c r="AA4086" s="5"/>
      <c r="AB4086" s="5"/>
      <c r="AC4086" s="5"/>
      <c r="AD4086" s="5"/>
      <c r="AE4086" s="5"/>
      <c r="AF4086" s="5"/>
      <c r="AG4086" s="5"/>
      <c r="AH4086" s="40"/>
      <c r="AI4086" s="3"/>
      <c r="AJ4086" s="3"/>
      <c r="AK4086" s="3"/>
      <c r="AL4086" s="3"/>
      <c r="AM4086" s="3"/>
      <c r="AN4086" s="3"/>
      <c r="AO4086" s="3"/>
      <c r="AP4086" s="3"/>
      <c r="AQ4086" s="3"/>
      <c r="AR4086" s="3"/>
      <c r="AS4086" s="3"/>
      <c r="AT4086" s="51"/>
      <c r="AU4086" s="48"/>
      <c r="AV4086" s="52"/>
      <c r="AW4086" s="52"/>
    </row>
    <row r="4087" spans="1:49" ht="15" customHeight="1" x14ac:dyDescent="0.25">
      <c r="A4087" s="11">
        <f t="shared" si="1015"/>
        <v>4084</v>
      </c>
      <c r="B4087" s="29">
        <v>35131</v>
      </c>
      <c r="C4087" s="25">
        <v>23</v>
      </c>
      <c r="D4087" s="12">
        <v>31.2</v>
      </c>
      <c r="E4087" s="25">
        <v>24.4</v>
      </c>
      <c r="F4087" s="35">
        <v>92</v>
      </c>
      <c r="G4087" s="25">
        <v>6</v>
      </c>
      <c r="H4087" s="13">
        <v>2.6</v>
      </c>
      <c r="I4087" s="25"/>
      <c r="J4087" s="12">
        <v>270</v>
      </c>
      <c r="K4087" s="12">
        <v>1</v>
      </c>
      <c r="L4087" s="25" t="s">
        <v>12</v>
      </c>
      <c r="M4087" s="10"/>
      <c r="N4087" s="15"/>
      <c r="O4087" s="15"/>
      <c r="P4087" s="4"/>
      <c r="Q4087" s="65"/>
      <c r="R4087" s="42"/>
      <c r="S4087" s="44"/>
      <c r="T4087" s="44"/>
      <c r="U4087" s="5"/>
      <c r="V4087" s="5"/>
      <c r="W4087" s="5"/>
      <c r="X4087" s="5"/>
      <c r="Y4087" s="5"/>
      <c r="Z4087" s="5"/>
      <c r="AA4087" s="5"/>
      <c r="AB4087" s="5"/>
      <c r="AC4087" s="5"/>
      <c r="AD4087" s="5"/>
      <c r="AE4087" s="5"/>
      <c r="AF4087" s="5"/>
      <c r="AG4087" s="5"/>
      <c r="AH4087" s="40"/>
      <c r="AI4087" s="3"/>
      <c r="AJ4087" s="3"/>
      <c r="AK4087" s="3"/>
      <c r="AL4087" s="3"/>
      <c r="AM4087" s="3"/>
      <c r="AN4087" s="3"/>
      <c r="AO4087" s="3"/>
      <c r="AP4087" s="3"/>
      <c r="AQ4087" s="3"/>
      <c r="AR4087" s="3"/>
      <c r="AS4087" s="3"/>
      <c r="AT4087" s="51"/>
      <c r="AU4087" s="48"/>
      <c r="AV4087" s="52"/>
      <c r="AW4087" s="52"/>
    </row>
    <row r="4088" spans="1:49" ht="15" customHeight="1" x14ac:dyDescent="0.25">
      <c r="A4088" s="11">
        <f t="shared" si="1015"/>
        <v>4085</v>
      </c>
      <c r="B4088" s="29">
        <v>35132</v>
      </c>
      <c r="C4088" s="25">
        <v>21</v>
      </c>
      <c r="D4088" s="12">
        <v>32</v>
      </c>
      <c r="E4088" s="25">
        <v>25.1</v>
      </c>
      <c r="F4088" s="35">
        <v>88</v>
      </c>
      <c r="G4088" s="25">
        <v>64</v>
      </c>
      <c r="H4088" s="13">
        <v>6</v>
      </c>
      <c r="I4088" s="25"/>
      <c r="J4088" s="12">
        <v>270</v>
      </c>
      <c r="K4088" s="12">
        <v>0</v>
      </c>
      <c r="L4088" s="25" t="s">
        <v>15</v>
      </c>
      <c r="M4088" s="10"/>
      <c r="N4088" s="15"/>
      <c r="O4088" s="15"/>
      <c r="P4088" s="4"/>
      <c r="Q4088" s="65"/>
      <c r="R4088" s="42"/>
      <c r="S4088" s="44"/>
      <c r="T4088" s="44"/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  <c r="AE4088" s="5"/>
      <c r="AF4088" s="5"/>
      <c r="AG4088" s="5"/>
      <c r="AH4088" s="40"/>
      <c r="AI4088" s="3"/>
      <c r="AJ4088" s="3"/>
      <c r="AK4088" s="3"/>
      <c r="AL4088" s="3"/>
      <c r="AM4088" s="3"/>
      <c r="AN4088" s="3"/>
      <c r="AO4088" s="3"/>
      <c r="AP4088" s="3"/>
      <c r="AQ4088" s="3"/>
      <c r="AR4088" s="3"/>
      <c r="AS4088" s="3"/>
      <c r="AT4088" s="51"/>
      <c r="AU4088" s="48"/>
      <c r="AV4088" s="52"/>
      <c r="AW4088" s="52"/>
    </row>
    <row r="4089" spans="1:49" ht="15" customHeight="1" x14ac:dyDescent="0.25">
      <c r="A4089" s="11">
        <f t="shared" si="1015"/>
        <v>4086</v>
      </c>
      <c r="B4089" s="29">
        <v>35133</v>
      </c>
      <c r="C4089" s="25">
        <v>24</v>
      </c>
      <c r="D4089" s="12">
        <v>29.7</v>
      </c>
      <c r="E4089" s="25">
        <v>25.6</v>
      </c>
      <c r="F4089" s="35">
        <v>92</v>
      </c>
      <c r="G4089" s="25">
        <v>5</v>
      </c>
      <c r="H4089" s="13">
        <v>1.3</v>
      </c>
      <c r="I4089" s="25"/>
      <c r="J4089" s="12">
        <v>315</v>
      </c>
      <c r="K4089" s="12">
        <v>0</v>
      </c>
      <c r="L4089" s="25" t="s">
        <v>16</v>
      </c>
      <c r="M4089" s="10"/>
      <c r="N4089" s="15"/>
      <c r="O4089" s="15"/>
      <c r="P4089" s="4"/>
      <c r="Q4089" s="65"/>
      <c r="R4089" s="42"/>
      <c r="S4089" s="44"/>
      <c r="T4089" s="44"/>
      <c r="U4089" s="5"/>
      <c r="V4089" s="5"/>
      <c r="W4089" s="5"/>
      <c r="X4089" s="5"/>
      <c r="Y4089" s="5"/>
      <c r="Z4089" s="5"/>
      <c r="AA4089" s="5"/>
      <c r="AB4089" s="5"/>
      <c r="AC4089" s="5"/>
      <c r="AD4089" s="5"/>
      <c r="AE4089" s="5"/>
      <c r="AF4089" s="5"/>
      <c r="AG4089" s="5"/>
      <c r="AH4089" s="40"/>
      <c r="AI4089" s="3"/>
      <c r="AJ4089" s="3"/>
      <c r="AK4089" s="3"/>
      <c r="AL4089" s="3"/>
      <c r="AM4089" s="3"/>
      <c r="AN4089" s="3"/>
      <c r="AO4089" s="3"/>
      <c r="AP4089" s="3"/>
      <c r="AQ4089" s="3"/>
      <c r="AR4089" s="3"/>
      <c r="AS4089" s="3"/>
      <c r="AT4089" s="51"/>
      <c r="AU4089" s="48"/>
      <c r="AV4089" s="52"/>
      <c r="AW4089" s="52"/>
    </row>
    <row r="4090" spans="1:49" ht="15" customHeight="1" x14ac:dyDescent="0.25">
      <c r="A4090" s="11">
        <f t="shared" si="1015"/>
        <v>4087</v>
      </c>
      <c r="B4090" s="29">
        <v>35134</v>
      </c>
      <c r="C4090" s="25">
        <v>21</v>
      </c>
      <c r="D4090" s="12">
        <v>31.6</v>
      </c>
      <c r="E4090" s="25">
        <v>24.9</v>
      </c>
      <c r="F4090" s="35">
        <v>90</v>
      </c>
      <c r="G4090" s="25">
        <v>16</v>
      </c>
      <c r="H4090" s="13">
        <v>6.4</v>
      </c>
      <c r="I4090" s="25"/>
      <c r="J4090" s="12">
        <v>180</v>
      </c>
      <c r="K4090" s="12">
        <v>0</v>
      </c>
      <c r="L4090" s="25" t="s">
        <v>14</v>
      </c>
      <c r="M4090" s="10"/>
      <c r="N4090" s="15"/>
      <c r="O4090" s="15"/>
      <c r="P4090" s="4"/>
      <c r="Q4090" s="65"/>
      <c r="R4090" s="42"/>
      <c r="S4090" s="44"/>
      <c r="T4090" s="44"/>
      <c r="U4090" s="5"/>
      <c r="V4090" s="5"/>
      <c r="W4090" s="5"/>
      <c r="X4090" s="5"/>
      <c r="Y4090" s="5"/>
      <c r="Z4090" s="5"/>
      <c r="AA4090" s="5"/>
      <c r="AB4090" s="5"/>
      <c r="AC4090" s="5"/>
      <c r="AD4090" s="5"/>
      <c r="AE4090" s="5"/>
      <c r="AF4090" s="5"/>
      <c r="AG4090" s="5"/>
      <c r="AH4090" s="40"/>
      <c r="AI4090" s="3"/>
      <c r="AJ4090" s="3"/>
      <c r="AK4090" s="3"/>
      <c r="AL4090" s="3"/>
      <c r="AM4090" s="3"/>
      <c r="AN4090" s="3"/>
      <c r="AO4090" s="3"/>
      <c r="AP4090" s="3"/>
      <c r="AQ4090" s="3"/>
      <c r="AR4090" s="3"/>
      <c r="AS4090" s="3"/>
      <c r="AT4090" s="51"/>
      <c r="AU4090" s="48"/>
      <c r="AV4090" s="52"/>
      <c r="AW4090" s="52"/>
    </row>
    <row r="4091" spans="1:49" ht="15" customHeight="1" x14ac:dyDescent="0.25">
      <c r="A4091" s="11">
        <f t="shared" si="1015"/>
        <v>4088</v>
      </c>
      <c r="B4091" s="29">
        <v>35135</v>
      </c>
      <c r="C4091" s="25">
        <v>23</v>
      </c>
      <c r="D4091" s="12">
        <v>32</v>
      </c>
      <c r="E4091" s="25">
        <v>26.6</v>
      </c>
      <c r="F4091" s="35">
        <v>92</v>
      </c>
      <c r="G4091" s="25">
        <v>25</v>
      </c>
      <c r="H4091" s="13">
        <v>5.5</v>
      </c>
      <c r="I4091" s="25"/>
      <c r="J4091" s="12">
        <v>225</v>
      </c>
      <c r="K4091" s="12">
        <v>0</v>
      </c>
      <c r="L4091" s="25" t="s">
        <v>15</v>
      </c>
      <c r="M4091" s="10"/>
      <c r="N4091" s="15"/>
      <c r="O4091" s="15"/>
      <c r="P4091" s="4"/>
      <c r="Q4091" s="65"/>
      <c r="R4091" s="42"/>
      <c r="S4091" s="44"/>
      <c r="T4091" s="44"/>
      <c r="U4091" s="5"/>
      <c r="V4091" s="5"/>
      <c r="W4091" s="5"/>
      <c r="X4091" s="5"/>
      <c r="Y4091" s="5"/>
      <c r="Z4091" s="5"/>
      <c r="AA4091" s="5"/>
      <c r="AB4091" s="5"/>
      <c r="AC4091" s="5"/>
      <c r="AD4091" s="5"/>
      <c r="AE4091" s="5"/>
      <c r="AF4091" s="5"/>
      <c r="AG4091" s="5"/>
      <c r="AH4091" s="40"/>
      <c r="AI4091" s="3"/>
      <c r="AJ4091" s="3"/>
      <c r="AK4091" s="3"/>
      <c r="AL4091" s="3"/>
      <c r="AM4091" s="3"/>
      <c r="AN4091" s="3"/>
      <c r="AO4091" s="3"/>
      <c r="AP4091" s="3"/>
      <c r="AQ4091" s="3"/>
      <c r="AR4091" s="3"/>
      <c r="AS4091" s="3"/>
      <c r="AT4091" s="51"/>
      <c r="AU4091" s="48"/>
      <c r="AV4091" s="52"/>
      <c r="AW4091" s="52"/>
    </row>
    <row r="4092" spans="1:49" ht="15" customHeight="1" x14ac:dyDescent="0.25">
      <c r="A4092" s="11">
        <f t="shared" si="1015"/>
        <v>4089</v>
      </c>
      <c r="B4092" s="29">
        <v>35136</v>
      </c>
      <c r="C4092" s="25">
        <v>22</v>
      </c>
      <c r="D4092" s="12">
        <v>32.4</v>
      </c>
      <c r="E4092" s="25">
        <v>25.4</v>
      </c>
      <c r="F4092" s="35">
        <v>86</v>
      </c>
      <c r="G4092" s="25">
        <v>7</v>
      </c>
      <c r="H4092" s="13">
        <v>7.2</v>
      </c>
      <c r="I4092" s="25"/>
      <c r="J4092" s="12">
        <v>225</v>
      </c>
      <c r="K4092" s="12">
        <v>0</v>
      </c>
      <c r="L4092" s="25" t="s">
        <v>12</v>
      </c>
      <c r="M4092" s="10"/>
      <c r="N4092" s="15"/>
      <c r="O4092" s="15"/>
      <c r="P4092" s="4"/>
      <c r="Q4092" s="65"/>
      <c r="R4092" s="42"/>
      <c r="S4092" s="44"/>
      <c r="T4092" s="44"/>
      <c r="U4092" s="5"/>
      <c r="V4092" s="5"/>
      <c r="W4092" s="5"/>
      <c r="X4092" s="5"/>
      <c r="Y4092" s="5"/>
      <c r="Z4092" s="5"/>
      <c r="AA4092" s="5"/>
      <c r="AB4092" s="5"/>
      <c r="AC4092" s="5"/>
      <c r="AD4092" s="5"/>
      <c r="AE4092" s="5"/>
      <c r="AF4092" s="5"/>
      <c r="AG4092" s="5"/>
      <c r="AH4092" s="40"/>
      <c r="AI4092" s="3"/>
      <c r="AJ4092" s="3"/>
      <c r="AK4092" s="3"/>
      <c r="AL4092" s="3"/>
      <c r="AM4092" s="3"/>
      <c r="AN4092" s="3"/>
      <c r="AO4092" s="3"/>
      <c r="AP4092" s="3"/>
      <c r="AQ4092" s="3"/>
      <c r="AR4092" s="3"/>
      <c r="AS4092" s="3"/>
      <c r="AT4092" s="51"/>
      <c r="AU4092" s="48"/>
      <c r="AV4092" s="52"/>
      <c r="AW4092" s="52"/>
    </row>
    <row r="4093" spans="1:49" ht="15" customHeight="1" x14ac:dyDescent="0.25">
      <c r="A4093" s="11">
        <f t="shared" si="1015"/>
        <v>4090</v>
      </c>
      <c r="B4093" s="29">
        <v>35137</v>
      </c>
      <c r="C4093" s="25">
        <v>25</v>
      </c>
      <c r="D4093" s="12">
        <v>32.4</v>
      </c>
      <c r="E4093" s="25">
        <v>27.2</v>
      </c>
      <c r="F4093" s="35">
        <v>74</v>
      </c>
      <c r="G4093" s="25">
        <v>0</v>
      </c>
      <c r="H4093" s="13">
        <v>4.3</v>
      </c>
      <c r="I4093" s="25"/>
      <c r="J4093" s="12">
        <v>90</v>
      </c>
      <c r="K4093" s="12">
        <v>3</v>
      </c>
      <c r="L4093" s="25" t="s">
        <v>12</v>
      </c>
      <c r="M4093" s="10"/>
      <c r="N4093" s="15"/>
      <c r="O4093" s="15"/>
      <c r="P4093" s="4"/>
      <c r="Q4093" s="65"/>
      <c r="R4093" s="42"/>
      <c r="S4093" s="44"/>
      <c r="T4093" s="44"/>
      <c r="U4093" s="5"/>
      <c r="V4093" s="5"/>
      <c r="W4093" s="5"/>
      <c r="X4093" s="5"/>
      <c r="Y4093" s="5"/>
      <c r="Z4093" s="5"/>
      <c r="AA4093" s="5"/>
      <c r="AB4093" s="5"/>
      <c r="AC4093" s="5"/>
      <c r="AD4093" s="5"/>
      <c r="AE4093" s="5"/>
      <c r="AF4093" s="5"/>
      <c r="AG4093" s="5"/>
      <c r="AH4093" s="40"/>
      <c r="AI4093" s="3"/>
      <c r="AJ4093" s="3"/>
      <c r="AK4093" s="3"/>
      <c r="AL4093" s="3"/>
      <c r="AM4093" s="3"/>
      <c r="AN4093" s="3"/>
      <c r="AO4093" s="3"/>
      <c r="AP4093" s="3"/>
      <c r="AQ4093" s="3"/>
      <c r="AR4093" s="3"/>
      <c r="AS4093" s="3"/>
      <c r="AT4093" s="51"/>
      <c r="AU4093" s="48"/>
      <c r="AV4093" s="52"/>
      <c r="AW4093" s="52"/>
    </row>
    <row r="4094" spans="1:49" ht="15" customHeight="1" x14ac:dyDescent="0.25">
      <c r="A4094" s="11">
        <f t="shared" si="1015"/>
        <v>4091</v>
      </c>
      <c r="B4094" s="29">
        <v>35138</v>
      </c>
      <c r="C4094" s="25">
        <v>23</v>
      </c>
      <c r="D4094" s="12">
        <v>32</v>
      </c>
      <c r="E4094" s="25">
        <v>26.9</v>
      </c>
      <c r="F4094" s="35">
        <v>81</v>
      </c>
      <c r="G4094" s="25">
        <v>0</v>
      </c>
      <c r="H4094" s="13">
        <v>4.2</v>
      </c>
      <c r="I4094" s="25"/>
      <c r="J4094" s="12">
        <v>180</v>
      </c>
      <c r="K4094" s="12">
        <v>2</v>
      </c>
      <c r="L4094" s="25" t="s">
        <v>11</v>
      </c>
      <c r="M4094" s="10"/>
      <c r="N4094" s="15"/>
      <c r="O4094" s="15"/>
      <c r="P4094" s="4"/>
      <c r="Q4094" s="65"/>
      <c r="R4094" s="42"/>
      <c r="S4094" s="44"/>
      <c r="T4094" s="44"/>
      <c r="U4094" s="5"/>
      <c r="V4094" s="5"/>
      <c r="W4094" s="5"/>
      <c r="X4094" s="5"/>
      <c r="Y4094" s="5"/>
      <c r="Z4094" s="5"/>
      <c r="AA4094" s="5"/>
      <c r="AB4094" s="5"/>
      <c r="AC4094" s="5"/>
      <c r="AD4094" s="5"/>
      <c r="AE4094" s="5"/>
      <c r="AF4094" s="5"/>
      <c r="AG4094" s="5"/>
      <c r="AH4094" s="40"/>
      <c r="AI4094" s="3"/>
      <c r="AJ4094" s="3"/>
      <c r="AK4094" s="3"/>
      <c r="AL4094" s="3"/>
      <c r="AM4094" s="3"/>
      <c r="AN4094" s="3"/>
      <c r="AO4094" s="3"/>
      <c r="AP4094" s="3"/>
      <c r="AQ4094" s="3"/>
      <c r="AR4094" s="3"/>
      <c r="AS4094" s="3"/>
      <c r="AT4094" s="51"/>
      <c r="AU4094" s="48"/>
      <c r="AV4094" s="52"/>
      <c r="AW4094" s="52"/>
    </row>
    <row r="4095" spans="1:49" ht="15" customHeight="1" x14ac:dyDescent="0.25">
      <c r="A4095" s="11">
        <f t="shared" si="1015"/>
        <v>4092</v>
      </c>
      <c r="B4095" s="29">
        <v>35139</v>
      </c>
      <c r="C4095" s="25">
        <v>22</v>
      </c>
      <c r="D4095" s="12">
        <v>33.200000000000003</v>
      </c>
      <c r="E4095" s="25">
        <v>26.2</v>
      </c>
      <c r="F4095" s="35">
        <v>86</v>
      </c>
      <c r="G4095" s="25">
        <v>0</v>
      </c>
      <c r="H4095" s="13">
        <v>6.5</v>
      </c>
      <c r="I4095" s="25"/>
      <c r="J4095" s="12">
        <v>270</v>
      </c>
      <c r="K4095" s="12">
        <v>0</v>
      </c>
      <c r="L4095" s="25" t="s">
        <v>12</v>
      </c>
      <c r="M4095" s="10"/>
      <c r="N4095" s="15"/>
      <c r="O4095" s="15"/>
      <c r="P4095" s="4"/>
      <c r="Q4095" s="65"/>
      <c r="R4095" s="42"/>
      <c r="S4095" s="44"/>
      <c r="T4095" s="44"/>
      <c r="U4095" s="5"/>
      <c r="V4095" s="5"/>
      <c r="W4095" s="5"/>
      <c r="X4095" s="5"/>
      <c r="Y4095" s="5"/>
      <c r="Z4095" s="5"/>
      <c r="AA4095" s="5"/>
      <c r="AB4095" s="5"/>
      <c r="AC4095" s="5"/>
      <c r="AD4095" s="5"/>
      <c r="AE4095" s="5"/>
      <c r="AF4095" s="5"/>
      <c r="AG4095" s="5"/>
      <c r="AH4095" s="40"/>
      <c r="AI4095" s="3"/>
      <c r="AJ4095" s="3"/>
      <c r="AK4095" s="3"/>
      <c r="AL4095" s="3"/>
      <c r="AM4095" s="3"/>
      <c r="AN4095" s="3"/>
      <c r="AO4095" s="3"/>
      <c r="AP4095" s="3"/>
      <c r="AQ4095" s="3"/>
      <c r="AR4095" s="3"/>
      <c r="AS4095" s="3"/>
      <c r="AT4095" s="51"/>
      <c r="AU4095" s="48"/>
      <c r="AV4095" s="52"/>
      <c r="AW4095" s="52"/>
    </row>
    <row r="4096" spans="1:49" ht="15" customHeight="1" x14ac:dyDescent="0.25">
      <c r="A4096" s="11">
        <f t="shared" si="1015"/>
        <v>4093</v>
      </c>
      <c r="B4096" s="29">
        <v>35140</v>
      </c>
      <c r="C4096" s="25">
        <v>24</v>
      </c>
      <c r="D4096" s="12">
        <v>32.799999999999997</v>
      </c>
      <c r="E4096" s="25">
        <v>27.3</v>
      </c>
      <c r="F4096" s="35">
        <v>89</v>
      </c>
      <c r="G4096" s="25">
        <v>0</v>
      </c>
      <c r="H4096" s="13">
        <v>3.8</v>
      </c>
      <c r="I4096" s="25"/>
      <c r="J4096" s="12">
        <v>90</v>
      </c>
      <c r="K4096" s="12">
        <v>1</v>
      </c>
      <c r="L4096" s="25" t="s">
        <v>15</v>
      </c>
      <c r="M4096" s="10"/>
      <c r="N4096" s="15"/>
      <c r="O4096" s="15"/>
      <c r="P4096" s="4"/>
      <c r="Q4096" s="65"/>
      <c r="R4096" s="42"/>
      <c r="S4096" s="44"/>
      <c r="T4096" s="44"/>
      <c r="U4096" s="5"/>
      <c r="V4096" s="5"/>
      <c r="W4096" s="5"/>
      <c r="X4096" s="5"/>
      <c r="Y4096" s="5"/>
      <c r="Z4096" s="5"/>
      <c r="AA4096" s="5"/>
      <c r="AB4096" s="5"/>
      <c r="AC4096" s="5"/>
      <c r="AD4096" s="5"/>
      <c r="AE4096" s="5"/>
      <c r="AF4096" s="5"/>
      <c r="AG4096" s="5"/>
      <c r="AH4096" s="40"/>
      <c r="AI4096" s="3"/>
      <c r="AJ4096" s="3"/>
      <c r="AK4096" s="3"/>
      <c r="AL4096" s="3"/>
      <c r="AM4096" s="3"/>
      <c r="AN4096" s="3"/>
      <c r="AO4096" s="3"/>
      <c r="AP4096" s="3"/>
      <c r="AQ4096" s="3"/>
      <c r="AR4096" s="3"/>
      <c r="AS4096" s="3"/>
      <c r="AT4096" s="51"/>
      <c r="AU4096" s="48"/>
      <c r="AV4096" s="52"/>
      <c r="AW4096" s="52"/>
    </row>
    <row r="4097" spans="1:49" ht="15" customHeight="1" x14ac:dyDescent="0.25">
      <c r="A4097" s="11">
        <f t="shared" si="1015"/>
        <v>4094</v>
      </c>
      <c r="B4097" s="29">
        <v>35141</v>
      </c>
      <c r="C4097" s="25">
        <v>22</v>
      </c>
      <c r="D4097" s="12">
        <v>31.6</v>
      </c>
      <c r="E4097" s="25">
        <v>26.2</v>
      </c>
      <c r="F4097" s="35">
        <v>92</v>
      </c>
      <c r="G4097" s="25">
        <v>21</v>
      </c>
      <c r="H4097" s="13">
        <v>3.3</v>
      </c>
      <c r="I4097" s="25"/>
      <c r="J4097" s="12">
        <v>225</v>
      </c>
      <c r="K4097" s="12">
        <v>0</v>
      </c>
      <c r="L4097" s="25" t="s">
        <v>14</v>
      </c>
      <c r="M4097" s="10"/>
      <c r="N4097" s="15"/>
      <c r="O4097" s="15"/>
      <c r="P4097" s="4"/>
      <c r="Q4097" s="65"/>
      <c r="R4097" s="42"/>
      <c r="S4097" s="44"/>
      <c r="T4097" s="44"/>
      <c r="U4097" s="5"/>
      <c r="V4097" s="5"/>
      <c r="W4097" s="5"/>
      <c r="X4097" s="5"/>
      <c r="Y4097" s="5"/>
      <c r="Z4097" s="5"/>
      <c r="AA4097" s="5"/>
      <c r="AB4097" s="5"/>
      <c r="AC4097" s="5"/>
      <c r="AD4097" s="5"/>
      <c r="AE4097" s="5"/>
      <c r="AF4097" s="5"/>
      <c r="AG4097" s="5"/>
      <c r="AH4097" s="40"/>
      <c r="AI4097" s="3"/>
      <c r="AJ4097" s="3"/>
      <c r="AK4097" s="3"/>
      <c r="AL4097" s="3"/>
      <c r="AM4097" s="3"/>
      <c r="AN4097" s="3"/>
      <c r="AO4097" s="3"/>
      <c r="AP4097" s="3"/>
      <c r="AQ4097" s="3"/>
      <c r="AR4097" s="3"/>
      <c r="AS4097" s="3"/>
      <c r="AT4097" s="51"/>
      <c r="AU4097" s="48"/>
      <c r="AV4097" s="52"/>
      <c r="AW4097" s="52"/>
    </row>
    <row r="4098" spans="1:49" ht="15" customHeight="1" x14ac:dyDescent="0.25">
      <c r="A4098" s="11">
        <f t="shared" si="1015"/>
        <v>4095</v>
      </c>
      <c r="B4098" s="29">
        <v>35142</v>
      </c>
      <c r="C4098" s="25">
        <v>24</v>
      </c>
      <c r="D4098" s="12">
        <v>31.7</v>
      </c>
      <c r="E4098" s="25">
        <v>26</v>
      </c>
      <c r="F4098" s="35">
        <v>91</v>
      </c>
      <c r="G4098" s="25">
        <v>0</v>
      </c>
      <c r="H4098" s="13">
        <v>4.8</v>
      </c>
      <c r="I4098" s="25"/>
      <c r="J4098" s="12">
        <v>225</v>
      </c>
      <c r="K4098" s="12">
        <v>1</v>
      </c>
      <c r="L4098" s="25" t="s">
        <v>13</v>
      </c>
      <c r="M4098" s="10"/>
      <c r="N4098" s="15"/>
      <c r="O4098" s="15"/>
      <c r="P4098" s="4"/>
      <c r="Q4098" s="65"/>
      <c r="R4098" s="42"/>
      <c r="S4098" s="44"/>
      <c r="T4098" s="44"/>
      <c r="U4098" s="5"/>
      <c r="V4098" s="5"/>
      <c r="W4098" s="5"/>
      <c r="X4098" s="5"/>
      <c r="Y4098" s="5"/>
      <c r="Z4098" s="5"/>
      <c r="AA4098" s="5"/>
      <c r="AB4098" s="5"/>
      <c r="AC4098" s="5"/>
      <c r="AD4098" s="5"/>
      <c r="AE4098" s="5"/>
      <c r="AF4098" s="5"/>
      <c r="AG4098" s="5"/>
      <c r="AH4098" s="40"/>
      <c r="AI4098" s="3"/>
      <c r="AJ4098" s="3"/>
      <c r="AK4098" s="3"/>
      <c r="AL4098" s="3"/>
      <c r="AM4098" s="3"/>
      <c r="AN4098" s="3"/>
      <c r="AO4098" s="3"/>
      <c r="AP4098" s="3"/>
      <c r="AQ4098" s="3"/>
      <c r="AR4098" s="3"/>
      <c r="AS4098" s="3"/>
      <c r="AT4098" s="51"/>
      <c r="AU4098" s="48"/>
      <c r="AV4098" s="52"/>
      <c r="AW4098" s="52"/>
    </row>
    <row r="4099" spans="1:49" ht="15" customHeight="1" x14ac:dyDescent="0.25">
      <c r="A4099" s="11">
        <f t="shared" si="1015"/>
        <v>4096</v>
      </c>
      <c r="B4099" s="29">
        <v>35143</v>
      </c>
      <c r="C4099" s="25">
        <v>24</v>
      </c>
      <c r="D4099" s="12">
        <v>30.2</v>
      </c>
      <c r="E4099" s="25">
        <v>25.7</v>
      </c>
      <c r="F4099" s="35">
        <v>94</v>
      </c>
      <c r="G4099" s="25">
        <v>26</v>
      </c>
      <c r="H4099" s="13">
        <v>3.4</v>
      </c>
      <c r="I4099" s="25"/>
      <c r="J4099" s="12">
        <v>225</v>
      </c>
      <c r="K4099" s="12">
        <v>0</v>
      </c>
      <c r="L4099" s="25" t="s">
        <v>13</v>
      </c>
      <c r="M4099" s="10"/>
      <c r="N4099" s="15"/>
      <c r="O4099" s="15"/>
      <c r="P4099" s="4"/>
      <c r="Q4099" s="65"/>
      <c r="R4099" s="42"/>
      <c r="S4099" s="44"/>
      <c r="T4099" s="44"/>
      <c r="U4099" s="5"/>
      <c r="V4099" s="5"/>
      <c r="W4099" s="5"/>
      <c r="X4099" s="5"/>
      <c r="Y4099" s="5"/>
      <c r="Z4099" s="5"/>
      <c r="AA4099" s="5"/>
      <c r="AB4099" s="5"/>
      <c r="AC4099" s="5"/>
      <c r="AD4099" s="5"/>
      <c r="AE4099" s="5"/>
      <c r="AF4099" s="5"/>
      <c r="AG4099" s="5"/>
      <c r="AH4099" s="40"/>
      <c r="AI4099" s="3"/>
      <c r="AJ4099" s="3"/>
      <c r="AK4099" s="3"/>
      <c r="AL4099" s="3"/>
      <c r="AM4099" s="3"/>
      <c r="AN4099" s="3"/>
      <c r="AO4099" s="3"/>
      <c r="AP4099" s="3"/>
      <c r="AQ4099" s="3"/>
      <c r="AR4099" s="3"/>
      <c r="AS4099" s="3"/>
      <c r="AT4099" s="51"/>
      <c r="AU4099" s="48"/>
      <c r="AV4099" s="52"/>
      <c r="AW4099" s="52"/>
    </row>
    <row r="4100" spans="1:49" ht="15" customHeight="1" x14ac:dyDescent="0.25">
      <c r="A4100" s="11">
        <f t="shared" si="1015"/>
        <v>4097</v>
      </c>
      <c r="B4100" s="29">
        <v>35144</v>
      </c>
      <c r="C4100" s="25">
        <v>23</v>
      </c>
      <c r="D4100" s="12">
        <v>30.2</v>
      </c>
      <c r="E4100" s="25">
        <v>24.7</v>
      </c>
      <c r="F4100" s="35">
        <v>94</v>
      </c>
      <c r="G4100" s="25">
        <v>55</v>
      </c>
      <c r="H4100" s="13">
        <v>4.5999999999999996</v>
      </c>
      <c r="I4100" s="25"/>
      <c r="J4100" s="12">
        <v>225</v>
      </c>
      <c r="K4100" s="12">
        <v>0</v>
      </c>
      <c r="L4100" s="25" t="s">
        <v>13</v>
      </c>
      <c r="M4100" s="10"/>
      <c r="N4100" s="15"/>
      <c r="O4100" s="15"/>
      <c r="P4100" s="4"/>
      <c r="Q4100" s="65"/>
      <c r="R4100" s="42"/>
      <c r="S4100" s="44"/>
      <c r="T4100" s="44"/>
      <c r="U4100" s="5"/>
      <c r="V4100" s="5"/>
      <c r="W4100" s="5"/>
      <c r="X4100" s="5"/>
      <c r="Y4100" s="5"/>
      <c r="Z4100" s="5"/>
      <c r="AA4100" s="5"/>
      <c r="AB4100" s="5"/>
      <c r="AC4100" s="5"/>
      <c r="AD4100" s="5"/>
      <c r="AE4100" s="5"/>
      <c r="AF4100" s="5"/>
      <c r="AG4100" s="5"/>
      <c r="AH4100" s="40"/>
      <c r="AI4100" s="3"/>
      <c r="AJ4100" s="3"/>
      <c r="AK4100" s="3"/>
      <c r="AL4100" s="3"/>
      <c r="AM4100" s="3"/>
      <c r="AN4100" s="3"/>
      <c r="AO4100" s="3"/>
      <c r="AP4100" s="3"/>
      <c r="AQ4100" s="3"/>
      <c r="AR4100" s="3"/>
      <c r="AS4100" s="3"/>
      <c r="AT4100" s="51"/>
      <c r="AU4100" s="48"/>
      <c r="AV4100" s="52"/>
      <c r="AW4100" s="52"/>
    </row>
    <row r="4101" spans="1:49" ht="15" customHeight="1" x14ac:dyDescent="0.25">
      <c r="A4101" s="11">
        <f t="shared" si="1015"/>
        <v>4098</v>
      </c>
      <c r="B4101" s="29">
        <v>35145</v>
      </c>
      <c r="C4101" s="25">
        <v>23</v>
      </c>
      <c r="D4101" s="12">
        <v>30.1</v>
      </c>
      <c r="E4101" s="25">
        <v>25.2</v>
      </c>
      <c r="F4101" s="35">
        <v>93</v>
      </c>
      <c r="G4101" s="25">
        <v>53</v>
      </c>
      <c r="H4101" s="13">
        <v>1.9</v>
      </c>
      <c r="I4101" s="25"/>
      <c r="J4101" s="12">
        <v>90</v>
      </c>
      <c r="K4101" s="12">
        <v>0</v>
      </c>
      <c r="L4101" s="25" t="s">
        <v>12</v>
      </c>
      <c r="M4101" s="10"/>
      <c r="N4101" s="15"/>
      <c r="O4101" s="15"/>
      <c r="P4101" s="4"/>
      <c r="Q4101" s="65"/>
      <c r="R4101" s="42"/>
      <c r="S4101" s="44"/>
      <c r="T4101" s="44"/>
      <c r="U4101" s="5"/>
      <c r="V4101" s="5"/>
      <c r="W4101" s="5"/>
      <c r="X4101" s="5"/>
      <c r="Y4101" s="5"/>
      <c r="Z4101" s="5"/>
      <c r="AA4101" s="5"/>
      <c r="AB4101" s="5"/>
      <c r="AC4101" s="5"/>
      <c r="AD4101" s="5"/>
      <c r="AE4101" s="5"/>
      <c r="AF4101" s="5"/>
      <c r="AG4101" s="5"/>
      <c r="AH4101" s="40"/>
      <c r="AI4101" s="3"/>
      <c r="AJ4101" s="3"/>
      <c r="AK4101" s="3"/>
      <c r="AL4101" s="3"/>
      <c r="AM4101" s="3"/>
      <c r="AN4101" s="3"/>
      <c r="AO4101" s="3"/>
      <c r="AP4101" s="3"/>
      <c r="AQ4101" s="3"/>
      <c r="AR4101" s="3"/>
      <c r="AS4101" s="3"/>
      <c r="AT4101" s="51"/>
      <c r="AU4101" s="48"/>
      <c r="AV4101" s="52"/>
      <c r="AW4101" s="52"/>
    </row>
    <row r="4102" spans="1:49" ht="15" customHeight="1" x14ac:dyDescent="0.25">
      <c r="A4102" s="11">
        <f t="shared" ref="A4102:A4165" si="1016">A4101+1</f>
        <v>4099</v>
      </c>
      <c r="B4102" s="29">
        <v>35146</v>
      </c>
      <c r="C4102" s="25">
        <v>22</v>
      </c>
      <c r="D4102" s="12">
        <v>32.4</v>
      </c>
      <c r="E4102" s="25">
        <v>26</v>
      </c>
      <c r="F4102" s="35">
        <v>91</v>
      </c>
      <c r="G4102" s="25">
        <v>12</v>
      </c>
      <c r="H4102" s="13">
        <v>5.4</v>
      </c>
      <c r="I4102" s="25"/>
      <c r="J4102" s="12">
        <v>360</v>
      </c>
      <c r="K4102" s="12">
        <v>1</v>
      </c>
      <c r="L4102" s="25" t="s">
        <v>13</v>
      </c>
      <c r="M4102" s="10"/>
      <c r="N4102" s="15"/>
      <c r="O4102" s="15"/>
      <c r="P4102" s="4"/>
      <c r="Q4102" s="65"/>
      <c r="R4102" s="42"/>
      <c r="S4102" s="44"/>
      <c r="T4102" s="44"/>
      <c r="U4102" s="5"/>
      <c r="V4102" s="5"/>
      <c r="W4102" s="5"/>
      <c r="X4102" s="5"/>
      <c r="Y4102" s="5"/>
      <c r="Z4102" s="5"/>
      <c r="AA4102" s="5"/>
      <c r="AB4102" s="5"/>
      <c r="AC4102" s="5"/>
      <c r="AD4102" s="5"/>
      <c r="AE4102" s="5"/>
      <c r="AF4102" s="5"/>
      <c r="AG4102" s="5"/>
      <c r="AH4102" s="40"/>
      <c r="AI4102" s="3"/>
      <c r="AJ4102" s="3"/>
      <c r="AK4102" s="3"/>
      <c r="AL4102" s="3"/>
      <c r="AM4102" s="3"/>
      <c r="AN4102" s="3"/>
      <c r="AO4102" s="3"/>
      <c r="AP4102" s="3"/>
      <c r="AQ4102" s="3"/>
      <c r="AR4102" s="3"/>
      <c r="AS4102" s="3"/>
      <c r="AT4102" s="51"/>
      <c r="AU4102" s="48"/>
      <c r="AV4102" s="52"/>
      <c r="AW4102" s="52"/>
    </row>
    <row r="4103" spans="1:49" ht="15" customHeight="1" x14ac:dyDescent="0.25">
      <c r="A4103" s="11">
        <f t="shared" si="1016"/>
        <v>4100</v>
      </c>
      <c r="B4103" s="29">
        <v>35147</v>
      </c>
      <c r="C4103" s="25">
        <v>22</v>
      </c>
      <c r="D4103" s="12">
        <v>32.4</v>
      </c>
      <c r="E4103" s="25">
        <v>26.1</v>
      </c>
      <c r="F4103" s="35">
        <v>92</v>
      </c>
      <c r="G4103" s="25">
        <v>7</v>
      </c>
      <c r="H4103" s="13">
        <v>6.2</v>
      </c>
      <c r="I4103" s="25"/>
      <c r="J4103" s="12">
        <v>270</v>
      </c>
      <c r="K4103" s="12">
        <v>1</v>
      </c>
      <c r="L4103" s="25" t="s">
        <v>11</v>
      </c>
      <c r="M4103" s="10"/>
      <c r="N4103" s="15"/>
      <c r="O4103" s="15"/>
      <c r="P4103" s="4"/>
      <c r="Q4103" s="65"/>
      <c r="R4103" s="42"/>
      <c r="S4103" s="44"/>
      <c r="T4103" s="44"/>
      <c r="U4103" s="5"/>
      <c r="V4103" s="5"/>
      <c r="W4103" s="5"/>
      <c r="X4103" s="5"/>
      <c r="Y4103" s="5"/>
      <c r="Z4103" s="5"/>
      <c r="AA4103" s="5"/>
      <c r="AB4103" s="5"/>
      <c r="AC4103" s="5"/>
      <c r="AD4103" s="5"/>
      <c r="AE4103" s="5"/>
      <c r="AF4103" s="5"/>
      <c r="AG4103" s="5"/>
      <c r="AH4103" s="40"/>
      <c r="AI4103" s="3"/>
      <c r="AJ4103" s="3"/>
      <c r="AK4103" s="3"/>
      <c r="AL4103" s="3"/>
      <c r="AM4103" s="3"/>
      <c r="AN4103" s="3"/>
      <c r="AO4103" s="3"/>
      <c r="AP4103" s="3"/>
      <c r="AQ4103" s="3"/>
      <c r="AR4103" s="3"/>
      <c r="AS4103" s="3"/>
      <c r="AT4103" s="51"/>
      <c r="AU4103" s="48"/>
      <c r="AV4103" s="52"/>
      <c r="AW4103" s="52"/>
    </row>
    <row r="4104" spans="1:49" ht="15" customHeight="1" x14ac:dyDescent="0.25">
      <c r="A4104" s="11">
        <f t="shared" si="1016"/>
        <v>4101</v>
      </c>
      <c r="B4104" s="29">
        <v>35148</v>
      </c>
      <c r="C4104" s="25">
        <v>24</v>
      </c>
      <c r="D4104" s="12">
        <v>31.4</v>
      </c>
      <c r="E4104" s="25">
        <v>26.9</v>
      </c>
      <c r="F4104" s="35">
        <v>90</v>
      </c>
      <c r="G4104" s="25">
        <v>49</v>
      </c>
      <c r="H4104" s="13">
        <v>5</v>
      </c>
      <c r="I4104" s="25"/>
      <c r="J4104" s="12">
        <v>90</v>
      </c>
      <c r="K4104" s="12">
        <v>1</v>
      </c>
      <c r="L4104" s="25" t="s">
        <v>15</v>
      </c>
      <c r="M4104" s="10"/>
      <c r="N4104" s="15"/>
      <c r="O4104" s="15"/>
      <c r="P4104" s="4"/>
      <c r="Q4104" s="65"/>
      <c r="R4104" s="42"/>
      <c r="S4104" s="44"/>
      <c r="T4104" s="44"/>
      <c r="U4104" s="5"/>
      <c r="V4104" s="5"/>
      <c r="W4104" s="5"/>
      <c r="X4104" s="5"/>
      <c r="Y4104" s="5"/>
      <c r="Z4104" s="5"/>
      <c r="AA4104" s="5"/>
      <c r="AB4104" s="5"/>
      <c r="AC4104" s="5"/>
      <c r="AD4104" s="5"/>
      <c r="AE4104" s="5"/>
      <c r="AF4104" s="5"/>
      <c r="AG4104" s="5"/>
      <c r="AH4104" s="40"/>
      <c r="AI4104" s="3"/>
      <c r="AJ4104" s="3"/>
      <c r="AK4104" s="3"/>
      <c r="AL4104" s="3"/>
      <c r="AM4104" s="3"/>
      <c r="AN4104" s="3"/>
      <c r="AO4104" s="3"/>
      <c r="AP4104" s="3"/>
      <c r="AQ4104" s="3"/>
      <c r="AR4104" s="3"/>
      <c r="AS4104" s="3"/>
      <c r="AT4104" s="51"/>
      <c r="AU4104" s="48"/>
      <c r="AV4104" s="52"/>
      <c r="AW4104" s="52"/>
    </row>
    <row r="4105" spans="1:49" ht="15" customHeight="1" x14ac:dyDescent="0.25">
      <c r="A4105" s="11">
        <f t="shared" si="1016"/>
        <v>4102</v>
      </c>
      <c r="B4105" s="29">
        <v>35149</v>
      </c>
      <c r="C4105" s="25">
        <v>24</v>
      </c>
      <c r="D4105" s="12">
        <v>32</v>
      </c>
      <c r="E4105" s="25">
        <v>26.7</v>
      </c>
      <c r="F4105" s="35">
        <v>88</v>
      </c>
      <c r="G4105" s="25">
        <v>0</v>
      </c>
      <c r="H4105" s="13">
        <v>6.5</v>
      </c>
      <c r="I4105" s="25"/>
      <c r="J4105" s="12">
        <v>90</v>
      </c>
      <c r="K4105" s="12">
        <v>3</v>
      </c>
      <c r="L4105" s="25" t="s">
        <v>12</v>
      </c>
      <c r="M4105" s="10"/>
      <c r="N4105" s="15"/>
      <c r="O4105" s="15"/>
      <c r="P4105" s="4"/>
      <c r="Q4105" s="65"/>
      <c r="R4105" s="42"/>
      <c r="S4105" s="44"/>
      <c r="T4105" s="44"/>
      <c r="U4105" s="5"/>
      <c r="V4105" s="5"/>
      <c r="W4105" s="5"/>
      <c r="X4105" s="5"/>
      <c r="Y4105" s="5"/>
      <c r="Z4105" s="5"/>
      <c r="AA4105" s="5"/>
      <c r="AB4105" s="5"/>
      <c r="AC4105" s="5"/>
      <c r="AD4105" s="5"/>
      <c r="AE4105" s="5"/>
      <c r="AF4105" s="5"/>
      <c r="AG4105" s="5"/>
      <c r="AH4105" s="40"/>
      <c r="AI4105" s="3"/>
      <c r="AJ4105" s="3"/>
      <c r="AK4105" s="3"/>
      <c r="AL4105" s="3"/>
      <c r="AM4105" s="3"/>
      <c r="AN4105" s="3"/>
      <c r="AO4105" s="3"/>
      <c r="AP4105" s="3"/>
      <c r="AQ4105" s="3"/>
      <c r="AR4105" s="3"/>
      <c r="AS4105" s="3"/>
      <c r="AT4105" s="51"/>
      <c r="AU4105" s="48"/>
      <c r="AV4105" s="52"/>
      <c r="AW4105" s="52"/>
    </row>
    <row r="4106" spans="1:49" ht="15" customHeight="1" x14ac:dyDescent="0.25">
      <c r="A4106" s="11">
        <f t="shared" si="1016"/>
        <v>4103</v>
      </c>
      <c r="B4106" s="29">
        <v>35150</v>
      </c>
      <c r="C4106" s="25">
        <v>24</v>
      </c>
      <c r="D4106" s="12">
        <v>31.8</v>
      </c>
      <c r="E4106" s="25">
        <v>27.2</v>
      </c>
      <c r="F4106" s="35">
        <v>91</v>
      </c>
      <c r="G4106" s="25">
        <v>0</v>
      </c>
      <c r="H4106" s="13">
        <v>1.4</v>
      </c>
      <c r="I4106" s="25"/>
      <c r="J4106" s="12">
        <v>90</v>
      </c>
      <c r="K4106" s="12">
        <v>0</v>
      </c>
      <c r="L4106" s="25" t="s">
        <v>15</v>
      </c>
      <c r="M4106" s="10"/>
      <c r="N4106" s="15"/>
      <c r="O4106" s="15"/>
      <c r="P4106" s="4"/>
      <c r="Q4106" s="65"/>
      <c r="R4106" s="42"/>
      <c r="S4106" s="44"/>
      <c r="T4106" s="44"/>
      <c r="U4106" s="5"/>
      <c r="V4106" s="5"/>
      <c r="W4106" s="5"/>
      <c r="X4106" s="5"/>
      <c r="Y4106" s="5"/>
      <c r="Z4106" s="5"/>
      <c r="AA4106" s="5"/>
      <c r="AB4106" s="5"/>
      <c r="AC4106" s="5"/>
      <c r="AD4106" s="5"/>
      <c r="AE4106" s="5"/>
      <c r="AF4106" s="5"/>
      <c r="AG4106" s="5"/>
      <c r="AH4106" s="40"/>
      <c r="AI4106" s="3"/>
      <c r="AJ4106" s="3"/>
      <c r="AK4106" s="3"/>
      <c r="AL4106" s="3"/>
      <c r="AM4106" s="3"/>
      <c r="AN4106" s="3"/>
      <c r="AO4106" s="3"/>
      <c r="AP4106" s="3"/>
      <c r="AQ4106" s="3"/>
      <c r="AR4106" s="3"/>
      <c r="AS4106" s="3"/>
      <c r="AT4106" s="51"/>
      <c r="AU4106" s="48"/>
      <c r="AV4106" s="52"/>
      <c r="AW4106" s="52"/>
    </row>
    <row r="4107" spans="1:49" ht="15" customHeight="1" x14ac:dyDescent="0.25">
      <c r="A4107" s="11">
        <f t="shared" si="1016"/>
        <v>4104</v>
      </c>
      <c r="B4107" s="29">
        <v>35151</v>
      </c>
      <c r="C4107" s="25">
        <v>22</v>
      </c>
      <c r="D4107" s="12">
        <v>32.6</v>
      </c>
      <c r="E4107" s="25">
        <v>26.7</v>
      </c>
      <c r="F4107" s="35">
        <v>90</v>
      </c>
      <c r="G4107" s="25">
        <v>45</v>
      </c>
      <c r="H4107" s="13">
        <v>5.3</v>
      </c>
      <c r="I4107" s="25"/>
      <c r="J4107" s="12">
        <v>90</v>
      </c>
      <c r="K4107" s="12">
        <v>2</v>
      </c>
      <c r="L4107" s="25" t="s">
        <v>12</v>
      </c>
      <c r="M4107" s="10"/>
      <c r="N4107" s="15"/>
      <c r="O4107" s="15"/>
      <c r="P4107" s="4"/>
      <c r="Q4107" s="65"/>
      <c r="R4107" s="42"/>
      <c r="S4107" s="3"/>
      <c r="T4107" s="3"/>
      <c r="U4107" s="5"/>
      <c r="V4107" s="5"/>
      <c r="W4107" s="5"/>
      <c r="X4107" s="5"/>
      <c r="Y4107" s="5"/>
      <c r="Z4107" s="5"/>
      <c r="AA4107" s="5"/>
      <c r="AB4107" s="5"/>
      <c r="AC4107" s="5"/>
      <c r="AD4107" s="5"/>
      <c r="AE4107" s="5"/>
      <c r="AF4107" s="5"/>
      <c r="AG4107" s="5"/>
      <c r="AH4107" s="40"/>
      <c r="AI4107" s="3"/>
      <c r="AJ4107" s="3"/>
      <c r="AK4107" s="3"/>
      <c r="AL4107" s="3"/>
      <c r="AM4107" s="3"/>
      <c r="AN4107" s="3"/>
      <c r="AO4107" s="3"/>
      <c r="AP4107" s="3"/>
      <c r="AQ4107" s="3"/>
      <c r="AR4107" s="3"/>
      <c r="AS4107" s="3"/>
      <c r="AT4107" s="52"/>
      <c r="AU4107" s="52"/>
      <c r="AV4107" s="52"/>
      <c r="AW4107" s="52"/>
    </row>
    <row r="4108" spans="1:49" ht="15" customHeight="1" x14ac:dyDescent="0.25">
      <c r="A4108" s="11">
        <f t="shared" si="1016"/>
        <v>4105</v>
      </c>
      <c r="B4108" s="29">
        <v>35152</v>
      </c>
      <c r="C4108" s="25">
        <v>24</v>
      </c>
      <c r="D4108" s="12">
        <v>32.1</v>
      </c>
      <c r="E4108" s="25">
        <v>25.9</v>
      </c>
      <c r="F4108" s="35">
        <v>94</v>
      </c>
      <c r="G4108" s="25">
        <v>10</v>
      </c>
      <c r="H4108" s="13">
        <v>3.9</v>
      </c>
      <c r="I4108" s="25"/>
      <c r="J4108" s="12">
        <v>180</v>
      </c>
      <c r="K4108" s="12">
        <v>1</v>
      </c>
      <c r="L4108" s="25" t="s">
        <v>14</v>
      </c>
      <c r="M4108" s="10"/>
      <c r="N4108" s="15"/>
      <c r="O4108" s="15"/>
      <c r="P4108" s="4"/>
      <c r="Q4108" s="66"/>
      <c r="R4108" s="42"/>
      <c r="S4108" s="3"/>
      <c r="T4108" s="3"/>
      <c r="U4108" s="5"/>
      <c r="V4108" s="5"/>
      <c r="W4108" s="5"/>
      <c r="X4108" s="5"/>
      <c r="Y4108" s="5"/>
      <c r="Z4108" s="5"/>
      <c r="AA4108" s="5"/>
      <c r="AB4108" s="5"/>
      <c r="AC4108" s="5"/>
      <c r="AD4108" s="5"/>
      <c r="AE4108" s="5"/>
      <c r="AF4108" s="5"/>
      <c r="AG4108" s="5"/>
      <c r="AH4108" s="40"/>
      <c r="AI4108" s="3"/>
      <c r="AJ4108" s="3"/>
      <c r="AK4108" s="3"/>
      <c r="AL4108" s="3"/>
      <c r="AM4108" s="3"/>
      <c r="AN4108" s="3"/>
      <c r="AO4108" s="3"/>
      <c r="AP4108" s="3"/>
      <c r="AQ4108" s="3"/>
      <c r="AR4108" s="3"/>
      <c r="AS4108" s="3"/>
      <c r="AT4108" s="52"/>
      <c r="AU4108" s="52"/>
      <c r="AV4108" s="52"/>
      <c r="AW4108" s="52"/>
    </row>
    <row r="4109" spans="1:49" ht="15" customHeight="1" x14ac:dyDescent="0.25">
      <c r="A4109" s="11">
        <f t="shared" si="1016"/>
        <v>4106</v>
      </c>
      <c r="B4109" s="29">
        <v>35153</v>
      </c>
      <c r="C4109" s="25">
        <v>24</v>
      </c>
      <c r="D4109" s="12">
        <v>31.4</v>
      </c>
      <c r="E4109" s="25">
        <v>26.2</v>
      </c>
      <c r="F4109" s="35">
        <v>92</v>
      </c>
      <c r="G4109" s="25">
        <v>76</v>
      </c>
      <c r="H4109" s="13">
        <v>3.4</v>
      </c>
      <c r="I4109" s="25"/>
      <c r="J4109" s="12">
        <v>225</v>
      </c>
      <c r="K4109" s="12">
        <v>1</v>
      </c>
      <c r="L4109" s="25" t="s">
        <v>13</v>
      </c>
      <c r="M4109" s="10"/>
      <c r="N4109" s="15"/>
      <c r="O4109" s="15"/>
      <c r="P4109" s="4"/>
      <c r="Q4109" s="64"/>
      <c r="R4109" s="42"/>
      <c r="S4109" s="44"/>
      <c r="T4109" s="44"/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  <c r="AE4109" s="5"/>
      <c r="AF4109" s="5"/>
      <c r="AG4109" s="5"/>
      <c r="AH4109" s="40"/>
      <c r="AI4109" s="3"/>
      <c r="AJ4109" s="3"/>
      <c r="AK4109" s="3"/>
      <c r="AL4109" s="3"/>
      <c r="AM4109" s="3"/>
      <c r="AN4109" s="3"/>
      <c r="AO4109" s="3"/>
      <c r="AP4109" s="3"/>
      <c r="AQ4109" s="3"/>
      <c r="AR4109" s="3"/>
      <c r="AS4109" s="3"/>
      <c r="AT4109" s="51"/>
      <c r="AU4109" s="48"/>
      <c r="AV4109" s="52"/>
      <c r="AW4109" s="52"/>
    </row>
    <row r="4110" spans="1:49" ht="15" customHeight="1" x14ac:dyDescent="0.25">
      <c r="A4110" s="11">
        <f t="shared" si="1016"/>
        <v>4107</v>
      </c>
      <c r="B4110" s="29">
        <v>35154</v>
      </c>
      <c r="C4110" s="25">
        <v>23</v>
      </c>
      <c r="D4110" s="12">
        <v>29</v>
      </c>
      <c r="E4110" s="25">
        <v>25.6</v>
      </c>
      <c r="F4110" s="35">
        <v>92</v>
      </c>
      <c r="G4110" s="25">
        <v>134</v>
      </c>
      <c r="H4110" s="13">
        <v>0</v>
      </c>
      <c r="I4110" s="25"/>
      <c r="J4110" s="12">
        <v>90</v>
      </c>
      <c r="K4110" s="12">
        <v>0</v>
      </c>
      <c r="L4110" s="25" t="s">
        <v>12</v>
      </c>
      <c r="M4110" s="10"/>
      <c r="N4110" s="15"/>
      <c r="O4110" s="15"/>
      <c r="P4110" s="4"/>
      <c r="Q4110" s="65"/>
      <c r="R4110" s="42"/>
      <c r="S4110" s="44"/>
      <c r="T4110" s="44"/>
      <c r="U4110" s="5"/>
      <c r="V4110" s="5"/>
      <c r="W4110" s="5"/>
      <c r="X4110" s="5"/>
      <c r="Y4110" s="5"/>
      <c r="Z4110" s="5"/>
      <c r="AA4110" s="5"/>
      <c r="AB4110" s="5"/>
      <c r="AC4110" s="5"/>
      <c r="AD4110" s="5"/>
      <c r="AE4110" s="5"/>
      <c r="AF4110" s="5"/>
      <c r="AG4110" s="5"/>
      <c r="AH4110" s="40"/>
      <c r="AI4110" s="3"/>
      <c r="AJ4110" s="3"/>
      <c r="AK4110" s="3"/>
      <c r="AL4110" s="3"/>
      <c r="AM4110" s="3"/>
      <c r="AN4110" s="3"/>
      <c r="AO4110" s="3"/>
      <c r="AP4110" s="3"/>
      <c r="AQ4110" s="3"/>
      <c r="AR4110" s="3"/>
      <c r="AS4110" s="3"/>
      <c r="AT4110" s="51"/>
      <c r="AU4110" s="48"/>
      <c r="AV4110" s="52"/>
      <c r="AW4110" s="52"/>
    </row>
    <row r="4111" spans="1:49" ht="15" customHeight="1" x14ac:dyDescent="0.25">
      <c r="A4111" s="11">
        <f t="shared" si="1016"/>
        <v>4108</v>
      </c>
      <c r="B4111" s="29">
        <v>35155</v>
      </c>
      <c r="C4111" s="25">
        <v>22</v>
      </c>
      <c r="D4111" s="12">
        <v>30.2</v>
      </c>
      <c r="E4111" s="25">
        <v>24.4</v>
      </c>
      <c r="F4111" s="35">
        <v>93</v>
      </c>
      <c r="G4111" s="25">
        <v>0</v>
      </c>
      <c r="H4111" s="13">
        <v>3.8</v>
      </c>
      <c r="I4111" s="25"/>
      <c r="J4111" s="12">
        <v>270</v>
      </c>
      <c r="K4111" s="12">
        <v>1</v>
      </c>
      <c r="L4111" s="25" t="s">
        <v>15</v>
      </c>
      <c r="M4111" s="10"/>
      <c r="N4111" s="15"/>
      <c r="O4111" s="15"/>
      <c r="P4111" s="4"/>
      <c r="Q4111" s="65"/>
      <c r="R4111" s="42"/>
      <c r="S4111" s="44"/>
      <c r="T4111" s="44"/>
      <c r="U4111" s="5"/>
      <c r="V4111" s="5"/>
      <c r="W4111" s="5"/>
      <c r="X4111" s="5"/>
      <c r="Y4111" s="5"/>
      <c r="Z4111" s="5"/>
      <c r="AA4111" s="5"/>
      <c r="AB4111" s="5"/>
      <c r="AC4111" s="5"/>
      <c r="AD4111" s="5"/>
      <c r="AE4111" s="5"/>
      <c r="AF4111" s="5"/>
      <c r="AG4111" s="5"/>
      <c r="AH4111" s="40"/>
      <c r="AI4111" s="3"/>
      <c r="AJ4111" s="3"/>
      <c r="AK4111" s="3"/>
      <c r="AL4111" s="3"/>
      <c r="AM4111" s="3"/>
      <c r="AN4111" s="3"/>
      <c r="AO4111" s="3"/>
      <c r="AP4111" s="3"/>
      <c r="AQ4111" s="3"/>
      <c r="AR4111" s="3"/>
      <c r="AS4111" s="3"/>
      <c r="AT4111" s="51"/>
      <c r="AU4111" s="48"/>
      <c r="AV4111" s="52"/>
      <c r="AW4111" s="52"/>
    </row>
    <row r="4112" spans="1:49" ht="15" customHeight="1" x14ac:dyDescent="0.25">
      <c r="A4112" s="11">
        <f t="shared" si="1016"/>
        <v>4109</v>
      </c>
      <c r="B4112" s="29">
        <v>35156</v>
      </c>
      <c r="C4112" s="25">
        <v>23</v>
      </c>
      <c r="D4112" s="12">
        <v>26.5</v>
      </c>
      <c r="E4112" s="25">
        <v>23.9</v>
      </c>
      <c r="F4112" s="35">
        <v>96</v>
      </c>
      <c r="G4112" s="25">
        <v>38</v>
      </c>
      <c r="H4112" s="13">
        <v>0</v>
      </c>
      <c r="I4112" s="25"/>
      <c r="J4112" s="12">
        <v>180</v>
      </c>
      <c r="K4112" s="12">
        <v>0</v>
      </c>
      <c r="L4112" s="25" t="s">
        <v>14</v>
      </c>
      <c r="M4112" s="10"/>
      <c r="N4112" s="15"/>
      <c r="O4112" s="15"/>
      <c r="P4112" s="4"/>
      <c r="Q4112" s="65"/>
      <c r="R4112" s="42"/>
      <c r="S4112" s="44"/>
      <c r="T4112" s="44"/>
      <c r="U4112" s="5"/>
      <c r="V4112" s="5"/>
      <c r="W4112" s="5"/>
      <c r="X4112" s="5"/>
      <c r="Y4112" s="5"/>
      <c r="Z4112" s="5"/>
      <c r="AA4112" s="5"/>
      <c r="AB4112" s="5"/>
      <c r="AC4112" s="5"/>
      <c r="AD4112" s="5"/>
      <c r="AE4112" s="5"/>
      <c r="AF4112" s="5"/>
      <c r="AG4112" s="5"/>
      <c r="AH4112" s="40"/>
      <c r="AI4112" s="3"/>
      <c r="AJ4112" s="3"/>
      <c r="AK4112" s="3"/>
      <c r="AL4112" s="3"/>
      <c r="AM4112" s="3"/>
      <c r="AN4112" s="3"/>
      <c r="AO4112" s="3"/>
      <c r="AP4112" s="3"/>
      <c r="AQ4112" s="3"/>
      <c r="AR4112" s="3"/>
      <c r="AS4112" s="3"/>
      <c r="AT4112" s="51"/>
      <c r="AU4112" s="48"/>
      <c r="AV4112" s="52"/>
      <c r="AW4112" s="52"/>
    </row>
    <row r="4113" spans="1:49" ht="15" customHeight="1" x14ac:dyDescent="0.25">
      <c r="A4113" s="11">
        <f t="shared" si="1016"/>
        <v>4110</v>
      </c>
      <c r="B4113" s="29">
        <v>35157</v>
      </c>
      <c r="C4113" s="25">
        <v>22</v>
      </c>
      <c r="D4113" s="12">
        <v>30.8</v>
      </c>
      <c r="E4113" s="25">
        <v>24.5</v>
      </c>
      <c r="F4113" s="35">
        <v>87</v>
      </c>
      <c r="G4113" s="25">
        <v>10</v>
      </c>
      <c r="H4113" s="13">
        <v>1.3</v>
      </c>
      <c r="I4113" s="25"/>
      <c r="J4113" s="12">
        <v>225</v>
      </c>
      <c r="K4113" s="12">
        <v>0</v>
      </c>
      <c r="L4113" s="25" t="s">
        <v>13</v>
      </c>
      <c r="M4113" s="10"/>
      <c r="N4113" s="15"/>
      <c r="O4113" s="15"/>
      <c r="P4113" s="4"/>
      <c r="Q4113" s="65"/>
      <c r="R4113" s="42"/>
      <c r="S4113" s="44"/>
      <c r="T4113" s="44"/>
      <c r="U4113" s="5"/>
      <c r="V4113" s="5"/>
      <c r="W4113" s="5"/>
      <c r="X4113" s="5"/>
      <c r="Y4113" s="5"/>
      <c r="Z4113" s="5"/>
      <c r="AA4113" s="5"/>
      <c r="AB4113" s="5"/>
      <c r="AC4113" s="5"/>
      <c r="AD4113" s="5"/>
      <c r="AE4113" s="5"/>
      <c r="AF4113" s="5"/>
      <c r="AG4113" s="5"/>
      <c r="AH4113" s="40"/>
      <c r="AI4113" s="3"/>
      <c r="AJ4113" s="3"/>
      <c r="AK4113" s="3"/>
      <c r="AL4113" s="3"/>
      <c r="AM4113" s="3"/>
      <c r="AN4113" s="3"/>
      <c r="AO4113" s="3"/>
      <c r="AP4113" s="3"/>
      <c r="AQ4113" s="3"/>
      <c r="AR4113" s="3"/>
      <c r="AS4113" s="3"/>
      <c r="AT4113" s="51"/>
      <c r="AU4113" s="48"/>
      <c r="AV4113" s="52"/>
      <c r="AW4113" s="52"/>
    </row>
    <row r="4114" spans="1:49" ht="15" customHeight="1" x14ac:dyDescent="0.25">
      <c r="A4114" s="11">
        <f t="shared" si="1016"/>
        <v>4111</v>
      </c>
      <c r="B4114" s="29">
        <v>35158</v>
      </c>
      <c r="C4114" s="25">
        <v>22</v>
      </c>
      <c r="D4114" s="12">
        <v>31.9</v>
      </c>
      <c r="E4114" s="25">
        <v>25.7</v>
      </c>
      <c r="F4114" s="35">
        <v>87</v>
      </c>
      <c r="G4114" s="25">
        <v>0</v>
      </c>
      <c r="H4114" s="13">
        <v>4.5999999999999996</v>
      </c>
      <c r="I4114" s="25"/>
      <c r="J4114" s="12">
        <v>180</v>
      </c>
      <c r="K4114" s="12">
        <v>0</v>
      </c>
      <c r="L4114" s="25" t="s">
        <v>14</v>
      </c>
      <c r="M4114" s="10"/>
      <c r="N4114" s="15"/>
      <c r="O4114" s="15"/>
      <c r="P4114" s="4"/>
      <c r="Q4114" s="65"/>
      <c r="R4114" s="42"/>
      <c r="S4114" s="44"/>
      <c r="T4114" s="44"/>
      <c r="U4114" s="5"/>
      <c r="V4114" s="5"/>
      <c r="W4114" s="5"/>
      <c r="X4114" s="5"/>
      <c r="Y4114" s="5"/>
      <c r="Z4114" s="5"/>
      <c r="AA4114" s="5"/>
      <c r="AB4114" s="5"/>
      <c r="AC4114" s="5"/>
      <c r="AD4114" s="5"/>
      <c r="AE4114" s="5"/>
      <c r="AF4114" s="5"/>
      <c r="AG4114" s="5"/>
      <c r="AH4114" s="40"/>
      <c r="AI4114" s="3"/>
      <c r="AJ4114" s="3"/>
      <c r="AK4114" s="3"/>
      <c r="AL4114" s="3"/>
      <c r="AM4114" s="3"/>
      <c r="AN4114" s="3"/>
      <c r="AO4114" s="3"/>
      <c r="AP4114" s="3"/>
      <c r="AQ4114" s="3"/>
      <c r="AR4114" s="3"/>
      <c r="AS4114" s="3"/>
      <c r="AT4114" s="51"/>
      <c r="AU4114" s="48"/>
      <c r="AV4114" s="52"/>
      <c r="AW4114" s="52"/>
    </row>
    <row r="4115" spans="1:49" ht="15" customHeight="1" x14ac:dyDescent="0.25">
      <c r="A4115" s="11">
        <f t="shared" si="1016"/>
        <v>4112</v>
      </c>
      <c r="B4115" s="29">
        <v>35159</v>
      </c>
      <c r="C4115" s="25">
        <v>22</v>
      </c>
      <c r="D4115" s="12">
        <v>30.9</v>
      </c>
      <c r="E4115" s="25">
        <v>26.2</v>
      </c>
      <c r="F4115" s="35">
        <v>91</v>
      </c>
      <c r="G4115" s="25">
        <v>1</v>
      </c>
      <c r="H4115" s="13">
        <v>3.4</v>
      </c>
      <c r="I4115" s="25"/>
      <c r="J4115" s="12">
        <v>180</v>
      </c>
      <c r="K4115" s="12">
        <v>0</v>
      </c>
      <c r="L4115" s="25" t="s">
        <v>15</v>
      </c>
      <c r="M4115" s="10"/>
      <c r="N4115" s="15"/>
      <c r="O4115" s="15"/>
      <c r="P4115" s="4"/>
      <c r="Q4115" s="65"/>
      <c r="R4115" s="42"/>
      <c r="S4115" s="44"/>
      <c r="T4115" s="44"/>
      <c r="U4115" s="5"/>
      <c r="V4115" s="5"/>
      <c r="W4115" s="5"/>
      <c r="X4115" s="5"/>
      <c r="Y4115" s="5"/>
      <c r="Z4115" s="5"/>
      <c r="AA4115" s="5"/>
      <c r="AB4115" s="5"/>
      <c r="AC4115" s="5"/>
      <c r="AD4115" s="5"/>
      <c r="AE4115" s="5"/>
      <c r="AF4115" s="5"/>
      <c r="AG4115" s="5"/>
      <c r="AH4115" s="40"/>
      <c r="AI4115" s="3"/>
      <c r="AJ4115" s="3"/>
      <c r="AK4115" s="3"/>
      <c r="AL4115" s="3"/>
      <c r="AM4115" s="3"/>
      <c r="AN4115" s="3"/>
      <c r="AO4115" s="3"/>
      <c r="AP4115" s="3"/>
      <c r="AQ4115" s="3"/>
      <c r="AR4115" s="3"/>
      <c r="AS4115" s="3"/>
      <c r="AT4115" s="51"/>
      <c r="AU4115" s="48"/>
      <c r="AV4115" s="52"/>
      <c r="AW4115" s="52"/>
    </row>
    <row r="4116" spans="1:49" ht="15" customHeight="1" x14ac:dyDescent="0.25">
      <c r="A4116" s="11">
        <f t="shared" si="1016"/>
        <v>4113</v>
      </c>
      <c r="B4116" s="29">
        <v>35160</v>
      </c>
      <c r="C4116" s="25">
        <v>23</v>
      </c>
      <c r="D4116" s="12">
        <v>32.200000000000003</v>
      </c>
      <c r="E4116" s="25">
        <v>25.7</v>
      </c>
      <c r="F4116" s="35">
        <v>89</v>
      </c>
      <c r="G4116" s="25">
        <v>2</v>
      </c>
      <c r="H4116" s="13">
        <v>4.0999999999999996</v>
      </c>
      <c r="I4116" s="25"/>
      <c r="J4116" s="12">
        <v>270</v>
      </c>
      <c r="K4116" s="12">
        <v>0</v>
      </c>
      <c r="L4116" s="25" t="s">
        <v>15</v>
      </c>
      <c r="M4116" s="10"/>
      <c r="N4116" s="15"/>
      <c r="O4116" s="15"/>
      <c r="P4116" s="4"/>
      <c r="Q4116" s="65"/>
      <c r="R4116" s="42"/>
      <c r="S4116" s="44"/>
      <c r="T4116" s="44"/>
      <c r="U4116" s="5"/>
      <c r="V4116" s="5"/>
      <c r="W4116" s="5"/>
      <c r="X4116" s="5"/>
      <c r="Y4116" s="5"/>
      <c r="Z4116" s="5"/>
      <c r="AA4116" s="5"/>
      <c r="AB4116" s="5"/>
      <c r="AC4116" s="5"/>
      <c r="AD4116" s="5"/>
      <c r="AE4116" s="5"/>
      <c r="AF4116" s="5"/>
      <c r="AG4116" s="5"/>
      <c r="AH4116" s="40"/>
      <c r="AI4116" s="3"/>
      <c r="AJ4116" s="3"/>
      <c r="AK4116" s="3"/>
      <c r="AL4116" s="3"/>
      <c r="AM4116" s="3"/>
      <c r="AN4116" s="3"/>
      <c r="AO4116" s="3"/>
      <c r="AP4116" s="3"/>
      <c r="AQ4116" s="3"/>
      <c r="AR4116" s="3"/>
      <c r="AS4116" s="3"/>
      <c r="AT4116" s="51"/>
      <c r="AU4116" s="48"/>
      <c r="AV4116" s="52"/>
      <c r="AW4116" s="52"/>
    </row>
    <row r="4117" spans="1:49" ht="15" customHeight="1" x14ac:dyDescent="0.25">
      <c r="A4117" s="11">
        <f t="shared" si="1016"/>
        <v>4114</v>
      </c>
      <c r="B4117" s="29">
        <v>35161</v>
      </c>
      <c r="C4117" s="25">
        <v>23</v>
      </c>
      <c r="D4117" s="12">
        <v>30</v>
      </c>
      <c r="E4117" s="25">
        <v>24.9</v>
      </c>
      <c r="F4117" s="35">
        <v>94</v>
      </c>
      <c r="G4117" s="25">
        <v>9</v>
      </c>
      <c r="H4117" s="13">
        <v>3</v>
      </c>
      <c r="I4117" s="25"/>
      <c r="J4117" s="12">
        <v>0</v>
      </c>
      <c r="K4117" s="12">
        <v>0</v>
      </c>
      <c r="L4117" s="25" t="s">
        <v>13</v>
      </c>
      <c r="M4117" s="10"/>
      <c r="N4117" s="15"/>
      <c r="O4117" s="15"/>
      <c r="P4117" s="4"/>
      <c r="Q4117" s="65"/>
      <c r="R4117" s="42"/>
      <c r="S4117" s="44"/>
      <c r="T4117" s="44"/>
      <c r="U4117" s="5"/>
      <c r="V4117" s="5"/>
      <c r="W4117" s="5"/>
      <c r="X4117" s="5"/>
      <c r="Y4117" s="5"/>
      <c r="Z4117" s="5"/>
      <c r="AA4117" s="5"/>
      <c r="AB4117" s="5"/>
      <c r="AC4117" s="5"/>
      <c r="AD4117" s="5"/>
      <c r="AE4117" s="5"/>
      <c r="AF4117" s="5"/>
      <c r="AG4117" s="5"/>
      <c r="AH4117" s="40"/>
      <c r="AI4117" s="3"/>
      <c r="AJ4117" s="3"/>
      <c r="AK4117" s="3"/>
      <c r="AL4117" s="3"/>
      <c r="AM4117" s="3"/>
      <c r="AN4117" s="3"/>
      <c r="AO4117" s="3"/>
      <c r="AP4117" s="3"/>
      <c r="AQ4117" s="3"/>
      <c r="AR4117" s="3"/>
      <c r="AS4117" s="3"/>
      <c r="AT4117" s="51"/>
      <c r="AU4117" s="48"/>
      <c r="AV4117" s="52"/>
      <c r="AW4117" s="52"/>
    </row>
    <row r="4118" spans="1:49" ht="15" customHeight="1" x14ac:dyDescent="0.25">
      <c r="A4118" s="11">
        <f t="shared" si="1016"/>
        <v>4115</v>
      </c>
      <c r="B4118" s="29">
        <v>35162</v>
      </c>
      <c r="C4118" s="25">
        <v>22</v>
      </c>
      <c r="D4118" s="12">
        <v>30.5</v>
      </c>
      <c r="E4118" s="25">
        <v>25.4</v>
      </c>
      <c r="F4118" s="35">
        <v>91</v>
      </c>
      <c r="G4118" s="25">
        <v>54</v>
      </c>
      <c r="H4118" s="13">
        <v>4.5</v>
      </c>
      <c r="I4118" s="25"/>
      <c r="J4118" s="12">
        <v>315</v>
      </c>
      <c r="K4118" s="12">
        <v>0</v>
      </c>
      <c r="L4118" s="25" t="s">
        <v>13</v>
      </c>
      <c r="M4118" s="10"/>
      <c r="N4118" s="15"/>
      <c r="O4118" s="15"/>
      <c r="P4118" s="4"/>
      <c r="Q4118" s="65"/>
      <c r="R4118" s="42"/>
      <c r="S4118" s="44"/>
      <c r="T4118" s="44"/>
      <c r="U4118" s="5"/>
      <c r="V4118" s="5"/>
      <c r="W4118" s="5"/>
      <c r="X4118" s="5"/>
      <c r="Y4118" s="5"/>
      <c r="Z4118" s="5"/>
      <c r="AA4118" s="5"/>
      <c r="AB4118" s="5"/>
      <c r="AC4118" s="5"/>
      <c r="AD4118" s="5"/>
      <c r="AE4118" s="5"/>
      <c r="AF4118" s="5"/>
      <c r="AG4118" s="5"/>
      <c r="AH4118" s="40"/>
      <c r="AI4118" s="3"/>
      <c r="AJ4118" s="3"/>
      <c r="AK4118" s="3"/>
      <c r="AL4118" s="3"/>
      <c r="AM4118" s="3"/>
      <c r="AN4118" s="3"/>
      <c r="AO4118" s="3"/>
      <c r="AP4118" s="3"/>
      <c r="AQ4118" s="3"/>
      <c r="AR4118" s="3"/>
      <c r="AS4118" s="3"/>
      <c r="AT4118" s="51"/>
      <c r="AU4118" s="48"/>
      <c r="AV4118" s="52"/>
      <c r="AW4118" s="52"/>
    </row>
    <row r="4119" spans="1:49" ht="15" customHeight="1" x14ac:dyDescent="0.25">
      <c r="A4119" s="11">
        <f t="shared" si="1016"/>
        <v>4116</v>
      </c>
      <c r="B4119" s="29">
        <v>35163</v>
      </c>
      <c r="C4119" s="25">
        <v>23</v>
      </c>
      <c r="D4119" s="12">
        <v>29.2</v>
      </c>
      <c r="E4119" s="25">
        <v>25.8</v>
      </c>
      <c r="F4119" s="35">
        <v>92</v>
      </c>
      <c r="G4119" s="25">
        <v>56</v>
      </c>
      <c r="H4119" s="13">
        <v>1</v>
      </c>
      <c r="I4119" s="25"/>
      <c r="J4119" s="12">
        <v>270</v>
      </c>
      <c r="K4119" s="12">
        <v>0</v>
      </c>
      <c r="L4119" s="25" t="s">
        <v>16</v>
      </c>
      <c r="M4119" s="10"/>
      <c r="N4119" s="15"/>
      <c r="O4119" s="15"/>
      <c r="P4119" s="4"/>
      <c r="Q4119" s="65"/>
      <c r="R4119" s="42"/>
      <c r="S4119" s="44"/>
      <c r="T4119" s="44"/>
      <c r="U4119" s="5"/>
      <c r="V4119" s="5"/>
      <c r="W4119" s="5"/>
      <c r="X4119" s="5"/>
      <c r="Y4119" s="5"/>
      <c r="Z4119" s="5"/>
      <c r="AA4119" s="5"/>
      <c r="AB4119" s="5"/>
      <c r="AC4119" s="5"/>
      <c r="AD4119" s="5"/>
      <c r="AE4119" s="5"/>
      <c r="AF4119" s="5"/>
      <c r="AG4119" s="5"/>
      <c r="AH4119" s="40"/>
      <c r="AI4119" s="3"/>
      <c r="AJ4119" s="3"/>
      <c r="AK4119" s="3"/>
      <c r="AL4119" s="3"/>
      <c r="AM4119" s="3"/>
      <c r="AN4119" s="3"/>
      <c r="AO4119" s="3"/>
      <c r="AP4119" s="3"/>
      <c r="AQ4119" s="3"/>
      <c r="AR4119" s="3"/>
      <c r="AS4119" s="3"/>
      <c r="AT4119" s="51"/>
      <c r="AU4119" s="48"/>
      <c r="AV4119" s="52"/>
      <c r="AW4119" s="52"/>
    </row>
    <row r="4120" spans="1:49" ht="15" customHeight="1" x14ac:dyDescent="0.25">
      <c r="A4120" s="11">
        <f t="shared" si="1016"/>
        <v>4117</v>
      </c>
      <c r="B4120" s="29">
        <v>35164</v>
      </c>
      <c r="C4120" s="25">
        <v>23</v>
      </c>
      <c r="D4120" s="12">
        <v>31.8</v>
      </c>
      <c r="E4120" s="25">
        <v>26.4</v>
      </c>
      <c r="F4120" s="35">
        <v>84</v>
      </c>
      <c r="G4120" s="25">
        <v>1</v>
      </c>
      <c r="H4120" s="13">
        <v>7</v>
      </c>
      <c r="I4120" s="25"/>
      <c r="J4120" s="12">
        <v>225</v>
      </c>
      <c r="K4120" s="12">
        <v>0</v>
      </c>
      <c r="L4120" s="25" t="s">
        <v>13</v>
      </c>
      <c r="M4120" s="10"/>
      <c r="N4120" s="15"/>
      <c r="O4120" s="15"/>
      <c r="P4120" s="4"/>
      <c r="Q4120" s="65"/>
      <c r="R4120" s="42"/>
      <c r="S4120" s="44"/>
      <c r="T4120" s="44"/>
      <c r="U4120" s="5"/>
      <c r="V4120" s="5"/>
      <c r="W4120" s="5"/>
      <c r="X4120" s="5"/>
      <c r="Y4120" s="5"/>
      <c r="Z4120" s="5"/>
      <c r="AA4120" s="5"/>
      <c r="AB4120" s="5"/>
      <c r="AC4120" s="5"/>
      <c r="AD4120" s="5"/>
      <c r="AE4120" s="5"/>
      <c r="AF4120" s="5"/>
      <c r="AG4120" s="5"/>
      <c r="AH4120" s="40"/>
      <c r="AI4120" s="3"/>
      <c r="AJ4120" s="3"/>
      <c r="AK4120" s="3"/>
      <c r="AL4120" s="3"/>
      <c r="AM4120" s="3"/>
      <c r="AN4120" s="3"/>
      <c r="AO4120" s="3"/>
      <c r="AP4120" s="3"/>
      <c r="AQ4120" s="3"/>
      <c r="AR4120" s="3"/>
      <c r="AS4120" s="3"/>
      <c r="AT4120" s="51"/>
      <c r="AU4120" s="48"/>
      <c r="AV4120" s="52"/>
      <c r="AW4120" s="52"/>
    </row>
    <row r="4121" spans="1:49" ht="15" customHeight="1" x14ac:dyDescent="0.25">
      <c r="A4121" s="11">
        <f t="shared" si="1016"/>
        <v>4118</v>
      </c>
      <c r="B4121" s="29">
        <v>35165</v>
      </c>
      <c r="C4121" s="25">
        <v>23</v>
      </c>
      <c r="D4121" s="12">
        <v>30.1</v>
      </c>
      <c r="E4121" s="25">
        <v>26.2</v>
      </c>
      <c r="F4121" s="35">
        <v>87</v>
      </c>
      <c r="G4121" s="25">
        <v>13</v>
      </c>
      <c r="H4121" s="13">
        <v>2.2999999999999998</v>
      </c>
      <c r="I4121" s="25"/>
      <c r="J4121" s="12">
        <v>225</v>
      </c>
      <c r="K4121" s="12">
        <v>2</v>
      </c>
      <c r="L4121" s="25" t="s">
        <v>13</v>
      </c>
      <c r="M4121" s="10"/>
      <c r="N4121" s="15"/>
      <c r="O4121" s="15"/>
      <c r="P4121" s="4"/>
      <c r="Q4121" s="65"/>
      <c r="R4121" s="42"/>
      <c r="S4121" s="44"/>
      <c r="T4121" s="44"/>
      <c r="U4121" s="5"/>
      <c r="V4121" s="5"/>
      <c r="W4121" s="5"/>
      <c r="X4121" s="5"/>
      <c r="Y4121" s="5"/>
      <c r="Z4121" s="5"/>
      <c r="AA4121" s="5"/>
      <c r="AB4121" s="5"/>
      <c r="AC4121" s="5"/>
      <c r="AD4121" s="5"/>
      <c r="AE4121" s="5"/>
      <c r="AF4121" s="5"/>
      <c r="AG4121" s="5"/>
      <c r="AH4121" s="40"/>
      <c r="AI4121" s="3"/>
      <c r="AJ4121" s="3"/>
      <c r="AK4121" s="3"/>
      <c r="AL4121" s="3"/>
      <c r="AM4121" s="3"/>
      <c r="AN4121" s="3"/>
      <c r="AO4121" s="3"/>
      <c r="AP4121" s="3"/>
      <c r="AQ4121" s="3"/>
      <c r="AR4121" s="3"/>
      <c r="AS4121" s="3"/>
      <c r="AT4121" s="51"/>
      <c r="AU4121" s="48"/>
      <c r="AV4121" s="52"/>
      <c r="AW4121" s="52"/>
    </row>
    <row r="4122" spans="1:49" ht="15" customHeight="1" x14ac:dyDescent="0.25">
      <c r="A4122" s="11">
        <f t="shared" si="1016"/>
        <v>4119</v>
      </c>
      <c r="B4122" s="29">
        <v>35166</v>
      </c>
      <c r="C4122" s="25">
        <v>21</v>
      </c>
      <c r="D4122" s="12">
        <v>30.9</v>
      </c>
      <c r="E4122" s="25">
        <v>25.5</v>
      </c>
      <c r="F4122" s="35">
        <v>88</v>
      </c>
      <c r="G4122" s="25">
        <v>1</v>
      </c>
      <c r="H4122" s="13">
        <v>0</v>
      </c>
      <c r="I4122" s="25"/>
      <c r="J4122" s="12">
        <v>180</v>
      </c>
      <c r="K4122" s="12">
        <v>0</v>
      </c>
      <c r="L4122" s="25" t="s">
        <v>14</v>
      </c>
      <c r="M4122" s="10"/>
      <c r="N4122" s="15"/>
      <c r="O4122" s="15"/>
      <c r="P4122" s="4"/>
      <c r="Q4122" s="65"/>
      <c r="R4122" s="42"/>
      <c r="S4122" s="44"/>
      <c r="T4122" s="44"/>
      <c r="U4122" s="5"/>
      <c r="V4122" s="5"/>
      <c r="W4122" s="5"/>
      <c r="X4122" s="5"/>
      <c r="Y4122" s="5"/>
      <c r="Z4122" s="5"/>
      <c r="AA4122" s="5"/>
      <c r="AB4122" s="5"/>
      <c r="AC4122" s="5"/>
      <c r="AD4122" s="5"/>
      <c r="AE4122" s="5"/>
      <c r="AF4122" s="5"/>
      <c r="AG4122" s="5"/>
      <c r="AH4122" s="40"/>
      <c r="AI4122" s="3"/>
      <c r="AJ4122" s="3"/>
      <c r="AK4122" s="3"/>
      <c r="AL4122" s="3"/>
      <c r="AM4122" s="3"/>
      <c r="AN4122" s="3"/>
      <c r="AO4122" s="3"/>
      <c r="AP4122" s="3"/>
      <c r="AQ4122" s="3"/>
      <c r="AR4122" s="3"/>
      <c r="AS4122" s="3"/>
      <c r="AT4122" s="51"/>
      <c r="AU4122" s="48"/>
      <c r="AV4122" s="52"/>
      <c r="AW4122" s="52"/>
    </row>
    <row r="4123" spans="1:49" ht="15" customHeight="1" x14ac:dyDescent="0.25">
      <c r="A4123" s="11">
        <f t="shared" si="1016"/>
        <v>4120</v>
      </c>
      <c r="B4123" s="29">
        <v>35167</v>
      </c>
      <c r="C4123" s="25">
        <v>22</v>
      </c>
      <c r="D4123" s="12">
        <v>30.2</v>
      </c>
      <c r="E4123" s="25">
        <v>24.8</v>
      </c>
      <c r="F4123" s="35">
        <v>91</v>
      </c>
      <c r="G4123" s="25">
        <v>0</v>
      </c>
      <c r="H4123" s="13">
        <v>0.9</v>
      </c>
      <c r="I4123" s="25"/>
      <c r="J4123" s="12">
        <v>180</v>
      </c>
      <c r="K4123" s="12">
        <v>0</v>
      </c>
      <c r="L4123" s="25" t="s">
        <v>14</v>
      </c>
      <c r="M4123" s="10"/>
      <c r="N4123" s="15"/>
      <c r="O4123" s="15"/>
      <c r="P4123" s="4"/>
      <c r="Q4123" s="65"/>
      <c r="R4123" s="42"/>
      <c r="S4123" s="44"/>
      <c r="T4123" s="44"/>
      <c r="U4123" s="5"/>
      <c r="V4123" s="5"/>
      <c r="W4123" s="5"/>
      <c r="X4123" s="5"/>
      <c r="Y4123" s="5"/>
      <c r="Z4123" s="5"/>
      <c r="AA4123" s="5"/>
      <c r="AB4123" s="5"/>
      <c r="AC4123" s="5"/>
      <c r="AD4123" s="5"/>
      <c r="AE4123" s="5"/>
      <c r="AF4123" s="5"/>
      <c r="AG4123" s="5"/>
      <c r="AH4123" s="40"/>
      <c r="AI4123" s="3"/>
      <c r="AJ4123" s="3"/>
      <c r="AK4123" s="3"/>
      <c r="AL4123" s="3"/>
      <c r="AM4123" s="3"/>
      <c r="AN4123" s="3"/>
      <c r="AO4123" s="3"/>
      <c r="AP4123" s="3"/>
      <c r="AQ4123" s="3"/>
      <c r="AR4123" s="3"/>
      <c r="AS4123" s="3"/>
      <c r="AT4123" s="51"/>
      <c r="AU4123" s="48"/>
      <c r="AV4123" s="52"/>
      <c r="AW4123" s="52"/>
    </row>
    <row r="4124" spans="1:49" ht="15" customHeight="1" x14ac:dyDescent="0.25">
      <c r="A4124" s="11">
        <f t="shared" si="1016"/>
        <v>4121</v>
      </c>
      <c r="B4124" s="29">
        <v>35168</v>
      </c>
      <c r="C4124" s="25">
        <v>22</v>
      </c>
      <c r="D4124" s="12">
        <v>30</v>
      </c>
      <c r="E4124" s="25">
        <v>25</v>
      </c>
      <c r="F4124" s="35">
        <v>94</v>
      </c>
      <c r="G4124" s="25">
        <v>50</v>
      </c>
      <c r="H4124" s="13">
        <v>3.2</v>
      </c>
      <c r="I4124" s="25"/>
      <c r="J4124" s="12">
        <v>225</v>
      </c>
      <c r="K4124" s="12">
        <v>0</v>
      </c>
      <c r="L4124" s="25" t="s">
        <v>13</v>
      </c>
      <c r="M4124" s="10"/>
      <c r="N4124" s="15"/>
      <c r="O4124" s="15"/>
      <c r="P4124" s="4"/>
      <c r="Q4124" s="65"/>
      <c r="R4124" s="42"/>
      <c r="S4124" s="44"/>
      <c r="T4124" s="44"/>
      <c r="U4124" s="5"/>
      <c r="V4124" s="5"/>
      <c r="W4124" s="5"/>
      <c r="X4124" s="5"/>
      <c r="Y4124" s="5"/>
      <c r="Z4124" s="5"/>
      <c r="AA4124" s="5"/>
      <c r="AB4124" s="5"/>
      <c r="AC4124" s="5"/>
      <c r="AD4124" s="5"/>
      <c r="AE4124" s="5"/>
      <c r="AF4124" s="5"/>
      <c r="AG4124" s="5"/>
      <c r="AH4124" s="40"/>
      <c r="AI4124" s="3"/>
      <c r="AJ4124" s="3"/>
      <c r="AK4124" s="3"/>
      <c r="AL4124" s="3"/>
      <c r="AM4124" s="3"/>
      <c r="AN4124" s="3"/>
      <c r="AO4124" s="3"/>
      <c r="AP4124" s="3"/>
      <c r="AQ4124" s="3"/>
      <c r="AR4124" s="3"/>
      <c r="AS4124" s="3"/>
      <c r="AT4124" s="51"/>
      <c r="AU4124" s="48"/>
      <c r="AV4124" s="52"/>
      <c r="AW4124" s="52"/>
    </row>
    <row r="4125" spans="1:49" ht="15" customHeight="1" x14ac:dyDescent="0.25">
      <c r="A4125" s="11">
        <f t="shared" si="1016"/>
        <v>4122</v>
      </c>
      <c r="B4125" s="29">
        <v>35169</v>
      </c>
      <c r="C4125" s="25">
        <v>22</v>
      </c>
      <c r="D4125" s="12">
        <v>31</v>
      </c>
      <c r="E4125" s="25">
        <v>26.2</v>
      </c>
      <c r="F4125" s="35">
        <v>91</v>
      </c>
      <c r="G4125" s="25">
        <v>26</v>
      </c>
      <c r="H4125" s="13">
        <v>5.3</v>
      </c>
      <c r="I4125" s="25"/>
      <c r="J4125" s="12">
        <v>270</v>
      </c>
      <c r="K4125" s="12">
        <v>1</v>
      </c>
      <c r="L4125" s="25" t="s">
        <v>15</v>
      </c>
      <c r="M4125" s="10"/>
      <c r="N4125" s="15"/>
      <c r="O4125" s="15"/>
      <c r="P4125" s="4"/>
      <c r="Q4125" s="65"/>
      <c r="R4125" s="42"/>
      <c r="S4125" s="44"/>
      <c r="T4125" s="44"/>
      <c r="U4125" s="5"/>
      <c r="V4125" s="5"/>
      <c r="W4125" s="5"/>
      <c r="X4125" s="5"/>
      <c r="Y4125" s="5"/>
      <c r="Z4125" s="5"/>
      <c r="AA4125" s="5"/>
      <c r="AB4125" s="5"/>
      <c r="AC4125" s="5"/>
      <c r="AD4125" s="5"/>
      <c r="AE4125" s="5"/>
      <c r="AF4125" s="5"/>
      <c r="AG4125" s="5"/>
      <c r="AH4125" s="40"/>
      <c r="AI4125" s="3"/>
      <c r="AJ4125" s="3"/>
      <c r="AK4125" s="3"/>
      <c r="AL4125" s="3"/>
      <c r="AM4125" s="3"/>
      <c r="AN4125" s="3"/>
      <c r="AO4125" s="3"/>
      <c r="AP4125" s="3"/>
      <c r="AQ4125" s="3"/>
      <c r="AR4125" s="3"/>
      <c r="AS4125" s="3"/>
      <c r="AT4125" s="51"/>
      <c r="AU4125" s="48"/>
      <c r="AV4125" s="52"/>
      <c r="AW4125" s="52"/>
    </row>
    <row r="4126" spans="1:49" ht="15" customHeight="1" x14ac:dyDescent="0.25">
      <c r="A4126" s="11">
        <f t="shared" si="1016"/>
        <v>4123</v>
      </c>
      <c r="B4126" s="29">
        <v>35170</v>
      </c>
      <c r="C4126" s="25">
        <v>23</v>
      </c>
      <c r="D4126" s="12">
        <v>31.4</v>
      </c>
      <c r="E4126" s="25">
        <v>25.9</v>
      </c>
      <c r="F4126" s="35">
        <v>96</v>
      </c>
      <c r="G4126" s="25">
        <v>52</v>
      </c>
      <c r="H4126" s="13">
        <v>0.1</v>
      </c>
      <c r="I4126" s="25"/>
      <c r="J4126" s="12">
        <v>0</v>
      </c>
      <c r="K4126" s="12">
        <v>0</v>
      </c>
      <c r="L4126" s="25" t="s">
        <v>14</v>
      </c>
      <c r="M4126" s="10"/>
      <c r="N4126" s="15"/>
      <c r="O4126" s="15"/>
      <c r="P4126" s="4"/>
      <c r="Q4126" s="65"/>
      <c r="R4126" s="42"/>
      <c r="S4126" s="44"/>
      <c r="T4126" s="44"/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  <c r="AE4126" s="5"/>
      <c r="AF4126" s="5"/>
      <c r="AG4126" s="5"/>
      <c r="AH4126" s="40"/>
      <c r="AI4126" s="3"/>
      <c r="AJ4126" s="3"/>
      <c r="AK4126" s="3"/>
      <c r="AL4126" s="3"/>
      <c r="AM4126" s="3"/>
      <c r="AN4126" s="3"/>
      <c r="AO4126" s="3"/>
      <c r="AP4126" s="3"/>
      <c r="AQ4126" s="3"/>
      <c r="AR4126" s="3"/>
      <c r="AS4126" s="3"/>
      <c r="AT4126" s="51"/>
      <c r="AU4126" s="48"/>
      <c r="AV4126" s="52"/>
      <c r="AW4126" s="52"/>
    </row>
    <row r="4127" spans="1:49" ht="15" customHeight="1" x14ac:dyDescent="0.25">
      <c r="A4127" s="11">
        <f t="shared" si="1016"/>
        <v>4124</v>
      </c>
      <c r="B4127" s="29">
        <v>35171</v>
      </c>
      <c r="C4127" s="25">
        <v>21</v>
      </c>
      <c r="D4127" s="12">
        <v>30.8</v>
      </c>
      <c r="E4127" s="25">
        <v>24.1</v>
      </c>
      <c r="F4127" s="35">
        <v>88</v>
      </c>
      <c r="G4127" s="25">
        <v>5</v>
      </c>
      <c r="H4127" s="13">
        <v>6.5</v>
      </c>
      <c r="I4127" s="25"/>
      <c r="J4127" s="12">
        <v>270</v>
      </c>
      <c r="K4127" s="12">
        <v>1</v>
      </c>
      <c r="L4127" s="25" t="s">
        <v>16</v>
      </c>
      <c r="M4127" s="10"/>
      <c r="N4127" s="15"/>
      <c r="O4127" s="15"/>
      <c r="P4127" s="4"/>
      <c r="Q4127" s="65"/>
      <c r="R4127" s="42"/>
      <c r="S4127" s="44"/>
      <c r="T4127" s="44"/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  <c r="AE4127" s="5"/>
      <c r="AF4127" s="5"/>
      <c r="AG4127" s="5"/>
      <c r="AH4127" s="40"/>
      <c r="AI4127" s="3"/>
      <c r="AJ4127" s="3"/>
      <c r="AK4127" s="3"/>
      <c r="AL4127" s="3"/>
      <c r="AM4127" s="3"/>
      <c r="AN4127" s="3"/>
      <c r="AO4127" s="3"/>
      <c r="AP4127" s="3"/>
      <c r="AQ4127" s="3"/>
      <c r="AR4127" s="3"/>
      <c r="AS4127" s="3"/>
      <c r="AT4127" s="51"/>
      <c r="AU4127" s="48"/>
      <c r="AV4127" s="52"/>
      <c r="AW4127" s="52"/>
    </row>
    <row r="4128" spans="1:49" ht="15" customHeight="1" x14ac:dyDescent="0.25">
      <c r="A4128" s="11">
        <f t="shared" si="1016"/>
        <v>4125</v>
      </c>
      <c r="B4128" s="29">
        <v>35172</v>
      </c>
      <c r="C4128" s="25">
        <v>21</v>
      </c>
      <c r="D4128" s="12">
        <v>31.4</v>
      </c>
      <c r="E4128" s="25">
        <v>24.6</v>
      </c>
      <c r="F4128" s="35">
        <v>86</v>
      </c>
      <c r="G4128" s="25">
        <v>0</v>
      </c>
      <c r="H4128" s="13">
        <v>7.6</v>
      </c>
      <c r="I4128" s="25"/>
      <c r="J4128" s="12">
        <v>270</v>
      </c>
      <c r="K4128" s="12">
        <v>1</v>
      </c>
      <c r="L4128" s="25" t="s">
        <v>15</v>
      </c>
      <c r="M4128" s="10"/>
      <c r="N4128" s="15"/>
      <c r="O4128" s="15"/>
      <c r="P4128" s="4"/>
      <c r="Q4128" s="65"/>
      <c r="R4128" s="42"/>
      <c r="S4128" s="44"/>
      <c r="T4128" s="44"/>
      <c r="U4128" s="5"/>
      <c r="V4128" s="5"/>
      <c r="W4128" s="5"/>
      <c r="X4128" s="5"/>
      <c r="Y4128" s="5"/>
      <c r="Z4128" s="5"/>
      <c r="AA4128" s="5"/>
      <c r="AB4128" s="5"/>
      <c r="AC4128" s="5"/>
      <c r="AD4128" s="5"/>
      <c r="AE4128" s="5"/>
      <c r="AF4128" s="5"/>
      <c r="AG4128" s="5"/>
      <c r="AH4128" s="40"/>
      <c r="AI4128" s="3"/>
      <c r="AJ4128" s="3"/>
      <c r="AK4128" s="3"/>
      <c r="AL4128" s="3"/>
      <c r="AM4128" s="3"/>
      <c r="AN4128" s="3"/>
      <c r="AO4128" s="3"/>
      <c r="AP4128" s="3"/>
      <c r="AQ4128" s="3"/>
      <c r="AR4128" s="3"/>
      <c r="AS4128" s="3"/>
      <c r="AT4128" s="51"/>
      <c r="AU4128" s="48"/>
      <c r="AV4128" s="52"/>
      <c r="AW4128" s="52"/>
    </row>
    <row r="4129" spans="1:49" ht="15" customHeight="1" x14ac:dyDescent="0.25">
      <c r="A4129" s="11">
        <f t="shared" si="1016"/>
        <v>4126</v>
      </c>
      <c r="B4129" s="29">
        <v>35173</v>
      </c>
      <c r="C4129" s="25">
        <v>21</v>
      </c>
      <c r="D4129" s="12">
        <v>32</v>
      </c>
      <c r="E4129" s="25">
        <v>26</v>
      </c>
      <c r="F4129" s="35">
        <v>88</v>
      </c>
      <c r="G4129" s="25">
        <v>7</v>
      </c>
      <c r="H4129" s="13">
        <v>5</v>
      </c>
      <c r="I4129" s="25"/>
      <c r="J4129" s="12">
        <v>180</v>
      </c>
      <c r="K4129" s="12">
        <v>2</v>
      </c>
      <c r="L4129" s="25" t="s">
        <v>14</v>
      </c>
      <c r="M4129" s="10"/>
      <c r="N4129" s="15"/>
      <c r="O4129" s="15"/>
      <c r="P4129" s="4"/>
      <c r="Q4129" s="65"/>
      <c r="R4129" s="42"/>
      <c r="S4129" s="44"/>
      <c r="T4129" s="44"/>
      <c r="U4129" s="5"/>
      <c r="V4129" s="5"/>
      <c r="W4129" s="5"/>
      <c r="X4129" s="5"/>
      <c r="Y4129" s="5"/>
      <c r="Z4129" s="5"/>
      <c r="AA4129" s="5"/>
      <c r="AB4129" s="5"/>
      <c r="AC4129" s="5"/>
      <c r="AD4129" s="5"/>
      <c r="AE4129" s="5"/>
      <c r="AF4129" s="5"/>
      <c r="AG4129" s="5"/>
      <c r="AH4129" s="40"/>
      <c r="AI4129" s="3"/>
      <c r="AJ4129" s="3"/>
      <c r="AK4129" s="3"/>
      <c r="AL4129" s="3"/>
      <c r="AM4129" s="3"/>
      <c r="AN4129" s="3"/>
      <c r="AO4129" s="3"/>
      <c r="AP4129" s="3"/>
      <c r="AQ4129" s="3"/>
      <c r="AR4129" s="3"/>
      <c r="AS4129" s="3"/>
      <c r="AT4129" s="51"/>
      <c r="AU4129" s="48"/>
      <c r="AV4129" s="52"/>
      <c r="AW4129" s="52"/>
    </row>
    <row r="4130" spans="1:49" ht="15" customHeight="1" x14ac:dyDescent="0.25">
      <c r="A4130" s="11">
        <f t="shared" si="1016"/>
        <v>4127</v>
      </c>
      <c r="B4130" s="29">
        <v>35174</v>
      </c>
      <c r="C4130" s="25">
        <v>23</v>
      </c>
      <c r="D4130" s="12">
        <v>30.4</v>
      </c>
      <c r="E4130" s="25">
        <v>25.1</v>
      </c>
      <c r="F4130" s="35">
        <v>90</v>
      </c>
      <c r="G4130" s="25">
        <v>63</v>
      </c>
      <c r="H4130" s="13">
        <v>5.8</v>
      </c>
      <c r="I4130" s="25"/>
      <c r="J4130" s="12">
        <v>225</v>
      </c>
      <c r="K4130" s="12">
        <v>0</v>
      </c>
      <c r="L4130" s="25" t="s">
        <v>13</v>
      </c>
      <c r="M4130" s="10"/>
      <c r="N4130" s="15"/>
      <c r="O4130" s="15"/>
      <c r="P4130" s="4"/>
      <c r="Q4130" s="65"/>
      <c r="R4130" s="42"/>
      <c r="S4130" s="44"/>
      <c r="T4130" s="44"/>
      <c r="U4130" s="5"/>
      <c r="V4130" s="5"/>
      <c r="W4130" s="5"/>
      <c r="X4130" s="5"/>
      <c r="Y4130" s="5"/>
      <c r="Z4130" s="5"/>
      <c r="AA4130" s="5"/>
      <c r="AB4130" s="5"/>
      <c r="AC4130" s="5"/>
      <c r="AD4130" s="5"/>
      <c r="AE4130" s="5"/>
      <c r="AF4130" s="5"/>
      <c r="AG4130" s="5"/>
      <c r="AH4130" s="40"/>
      <c r="AI4130" s="3"/>
      <c r="AJ4130" s="3"/>
      <c r="AK4130" s="3"/>
      <c r="AL4130" s="3"/>
      <c r="AM4130" s="3"/>
      <c r="AN4130" s="3"/>
      <c r="AO4130" s="3"/>
      <c r="AP4130" s="3"/>
      <c r="AQ4130" s="3"/>
      <c r="AR4130" s="3"/>
      <c r="AS4130" s="3"/>
      <c r="AT4130" s="51"/>
      <c r="AU4130" s="48"/>
      <c r="AV4130" s="52"/>
      <c r="AW4130" s="52"/>
    </row>
    <row r="4131" spans="1:49" ht="15" customHeight="1" x14ac:dyDescent="0.25">
      <c r="A4131" s="11">
        <f t="shared" si="1016"/>
        <v>4128</v>
      </c>
      <c r="B4131" s="29">
        <v>35175</v>
      </c>
      <c r="C4131" s="25">
        <v>21</v>
      </c>
      <c r="D4131" s="12">
        <v>30.6</v>
      </c>
      <c r="E4131" s="25">
        <v>25.5</v>
      </c>
      <c r="F4131" s="35">
        <v>88</v>
      </c>
      <c r="G4131" s="25">
        <v>3</v>
      </c>
      <c r="H4131" s="13">
        <v>7.7</v>
      </c>
      <c r="I4131" s="25"/>
      <c r="J4131" s="12">
        <v>225</v>
      </c>
      <c r="K4131" s="12">
        <v>1</v>
      </c>
      <c r="L4131" s="25" t="s">
        <v>14</v>
      </c>
      <c r="M4131" s="10"/>
      <c r="N4131" s="15"/>
      <c r="O4131" s="15"/>
      <c r="P4131" s="4"/>
      <c r="Q4131" s="65"/>
      <c r="R4131" s="42"/>
      <c r="S4131" s="44"/>
      <c r="T4131" s="44"/>
      <c r="U4131" s="5"/>
      <c r="V4131" s="5"/>
      <c r="W4131" s="5"/>
      <c r="X4131" s="5"/>
      <c r="Y4131" s="5"/>
      <c r="Z4131" s="5"/>
      <c r="AA4131" s="5"/>
      <c r="AB4131" s="5"/>
      <c r="AC4131" s="5"/>
      <c r="AD4131" s="5"/>
      <c r="AE4131" s="5"/>
      <c r="AF4131" s="5"/>
      <c r="AG4131" s="5"/>
      <c r="AH4131" s="40"/>
      <c r="AI4131" s="3"/>
      <c r="AJ4131" s="3"/>
      <c r="AK4131" s="3"/>
      <c r="AL4131" s="3"/>
      <c r="AM4131" s="3"/>
      <c r="AN4131" s="3"/>
      <c r="AO4131" s="3"/>
      <c r="AP4131" s="3"/>
      <c r="AQ4131" s="3"/>
      <c r="AR4131" s="3"/>
      <c r="AS4131" s="3"/>
      <c r="AT4131" s="51"/>
      <c r="AU4131" s="48"/>
      <c r="AV4131" s="52"/>
      <c r="AW4131" s="52"/>
    </row>
    <row r="4132" spans="1:49" ht="15" customHeight="1" x14ac:dyDescent="0.25">
      <c r="A4132" s="11">
        <f t="shared" si="1016"/>
        <v>4129</v>
      </c>
      <c r="B4132" s="29">
        <v>35176</v>
      </c>
      <c r="C4132" s="25">
        <v>23</v>
      </c>
      <c r="D4132" s="12">
        <v>30.5</v>
      </c>
      <c r="E4132" s="25">
        <v>25.8</v>
      </c>
      <c r="F4132" s="35">
        <v>93</v>
      </c>
      <c r="G4132" s="25">
        <v>0</v>
      </c>
      <c r="H4132" s="13">
        <v>0.2</v>
      </c>
      <c r="I4132" s="25"/>
      <c r="J4132" s="12">
        <v>225</v>
      </c>
      <c r="K4132" s="12">
        <v>0</v>
      </c>
      <c r="L4132" s="25" t="s">
        <v>13</v>
      </c>
      <c r="M4132" s="10"/>
      <c r="N4132" s="15"/>
      <c r="O4132" s="15"/>
      <c r="P4132" s="4"/>
      <c r="Q4132" s="65"/>
      <c r="R4132" s="42"/>
      <c r="S4132" s="44"/>
      <c r="T4132" s="44"/>
      <c r="U4132" s="5"/>
      <c r="V4132" s="5"/>
      <c r="W4132" s="5"/>
      <c r="X4132" s="5"/>
      <c r="Y4132" s="5"/>
      <c r="Z4132" s="5"/>
      <c r="AA4132" s="5"/>
      <c r="AB4132" s="5"/>
      <c r="AC4132" s="5"/>
      <c r="AD4132" s="5"/>
      <c r="AE4132" s="5"/>
      <c r="AF4132" s="5"/>
      <c r="AG4132" s="5"/>
      <c r="AH4132" s="40"/>
      <c r="AI4132" s="3"/>
      <c r="AJ4132" s="3"/>
      <c r="AK4132" s="3"/>
      <c r="AL4132" s="3"/>
      <c r="AM4132" s="3"/>
      <c r="AN4132" s="3"/>
      <c r="AO4132" s="3"/>
      <c r="AP4132" s="3"/>
      <c r="AQ4132" s="3"/>
      <c r="AR4132" s="3"/>
      <c r="AS4132" s="3"/>
      <c r="AT4132" s="51"/>
      <c r="AU4132" s="48"/>
      <c r="AV4132" s="52"/>
      <c r="AW4132" s="52"/>
    </row>
    <row r="4133" spans="1:49" ht="15" customHeight="1" x14ac:dyDescent="0.25">
      <c r="A4133" s="11">
        <f t="shared" si="1016"/>
        <v>4130</v>
      </c>
      <c r="B4133" s="29">
        <v>35177</v>
      </c>
      <c r="C4133" s="25">
        <v>22</v>
      </c>
      <c r="D4133" s="12">
        <v>31</v>
      </c>
      <c r="E4133" s="25">
        <v>26</v>
      </c>
      <c r="F4133" s="35">
        <v>87</v>
      </c>
      <c r="G4133" s="25">
        <v>10</v>
      </c>
      <c r="H4133" s="13">
        <v>5.4</v>
      </c>
      <c r="I4133" s="25"/>
      <c r="J4133" s="12">
        <v>270</v>
      </c>
      <c r="K4133" s="12">
        <v>0</v>
      </c>
      <c r="L4133" s="25" t="s">
        <v>15</v>
      </c>
      <c r="M4133" s="10"/>
      <c r="N4133" s="15"/>
      <c r="O4133" s="15"/>
      <c r="P4133" s="4"/>
      <c r="Q4133" s="65"/>
      <c r="R4133" s="42"/>
      <c r="S4133" s="44"/>
      <c r="T4133" s="44"/>
      <c r="U4133" s="5"/>
      <c r="V4133" s="5"/>
      <c r="W4133" s="5"/>
      <c r="X4133" s="5"/>
      <c r="Y4133" s="5"/>
      <c r="Z4133" s="5"/>
      <c r="AA4133" s="5"/>
      <c r="AB4133" s="5"/>
      <c r="AC4133" s="5"/>
      <c r="AD4133" s="5"/>
      <c r="AE4133" s="5"/>
      <c r="AF4133" s="5"/>
      <c r="AG4133" s="5"/>
      <c r="AH4133" s="40"/>
      <c r="AI4133" s="3"/>
      <c r="AJ4133" s="3"/>
      <c r="AK4133" s="3"/>
      <c r="AL4133" s="3"/>
      <c r="AM4133" s="3"/>
      <c r="AN4133" s="3"/>
      <c r="AO4133" s="3"/>
      <c r="AP4133" s="3"/>
      <c r="AQ4133" s="3"/>
      <c r="AR4133" s="3"/>
      <c r="AS4133" s="3"/>
      <c r="AT4133" s="51"/>
      <c r="AU4133" s="48"/>
      <c r="AV4133" s="52"/>
      <c r="AW4133" s="52"/>
    </row>
    <row r="4134" spans="1:49" ht="15" customHeight="1" x14ac:dyDescent="0.25">
      <c r="A4134" s="11">
        <f t="shared" si="1016"/>
        <v>4131</v>
      </c>
      <c r="B4134" s="29">
        <v>35178</v>
      </c>
      <c r="C4134" s="25">
        <v>21</v>
      </c>
      <c r="D4134" s="12">
        <v>30.4</v>
      </c>
      <c r="E4134" s="25">
        <v>24.2</v>
      </c>
      <c r="F4134" s="35">
        <v>90</v>
      </c>
      <c r="G4134" s="25">
        <v>0</v>
      </c>
      <c r="H4134" s="13">
        <v>4.9000000000000004</v>
      </c>
      <c r="I4134" s="25"/>
      <c r="J4134" s="12">
        <v>270</v>
      </c>
      <c r="K4134" s="12">
        <v>0</v>
      </c>
      <c r="L4134" s="25" t="s">
        <v>15</v>
      </c>
      <c r="M4134" s="10"/>
      <c r="N4134" s="15"/>
      <c r="O4134" s="15"/>
      <c r="P4134" s="4"/>
      <c r="Q4134" s="65"/>
      <c r="R4134" s="42"/>
      <c r="S4134" s="44"/>
      <c r="T4134" s="44"/>
      <c r="U4134" s="5"/>
      <c r="V4134" s="5"/>
      <c r="W4134" s="5"/>
      <c r="X4134" s="5"/>
      <c r="Y4134" s="5"/>
      <c r="Z4134" s="5"/>
      <c r="AA4134" s="5"/>
      <c r="AB4134" s="5"/>
      <c r="AC4134" s="5"/>
      <c r="AD4134" s="5"/>
      <c r="AE4134" s="5"/>
      <c r="AF4134" s="5"/>
      <c r="AG4134" s="5"/>
      <c r="AH4134" s="40"/>
      <c r="AI4134" s="3"/>
      <c r="AJ4134" s="3"/>
      <c r="AK4134" s="3"/>
      <c r="AL4134" s="3"/>
      <c r="AM4134" s="3"/>
      <c r="AN4134" s="3"/>
      <c r="AO4134" s="3"/>
      <c r="AP4134" s="3"/>
      <c r="AQ4134" s="3"/>
      <c r="AR4134" s="3"/>
      <c r="AS4134" s="3"/>
      <c r="AT4134" s="51"/>
      <c r="AU4134" s="48"/>
      <c r="AV4134" s="52"/>
      <c r="AW4134" s="52"/>
    </row>
    <row r="4135" spans="1:49" ht="15" customHeight="1" x14ac:dyDescent="0.25">
      <c r="A4135" s="11">
        <f t="shared" si="1016"/>
        <v>4132</v>
      </c>
      <c r="B4135" s="29">
        <v>35179</v>
      </c>
      <c r="C4135" s="25">
        <v>23</v>
      </c>
      <c r="D4135" s="12">
        <v>31.5</v>
      </c>
      <c r="E4135" s="25">
        <v>25</v>
      </c>
      <c r="F4135" s="35">
        <v>89</v>
      </c>
      <c r="G4135" s="25">
        <v>4</v>
      </c>
      <c r="H4135" s="13">
        <v>3.9</v>
      </c>
      <c r="I4135" s="25"/>
      <c r="J4135" s="12">
        <v>270</v>
      </c>
      <c r="K4135" s="12">
        <v>1</v>
      </c>
      <c r="L4135" s="25" t="s">
        <v>15</v>
      </c>
      <c r="M4135" s="10"/>
      <c r="N4135" s="15"/>
      <c r="O4135" s="15"/>
      <c r="P4135" s="4"/>
      <c r="Q4135" s="65"/>
      <c r="R4135" s="42"/>
      <c r="S4135" s="44"/>
      <c r="T4135" s="44"/>
      <c r="U4135" s="5"/>
      <c r="V4135" s="5"/>
      <c r="W4135" s="5"/>
      <c r="X4135" s="5"/>
      <c r="Y4135" s="5"/>
      <c r="Z4135" s="5"/>
      <c r="AA4135" s="5"/>
      <c r="AB4135" s="5"/>
      <c r="AC4135" s="5"/>
      <c r="AD4135" s="5"/>
      <c r="AE4135" s="5"/>
      <c r="AF4135" s="5"/>
      <c r="AG4135" s="5"/>
      <c r="AH4135" s="40"/>
      <c r="AI4135" s="3"/>
      <c r="AJ4135" s="3"/>
      <c r="AK4135" s="3"/>
      <c r="AL4135" s="3"/>
      <c r="AM4135" s="3"/>
      <c r="AN4135" s="3"/>
      <c r="AO4135" s="3"/>
      <c r="AP4135" s="3"/>
      <c r="AQ4135" s="3"/>
      <c r="AR4135" s="3"/>
      <c r="AS4135" s="3"/>
      <c r="AT4135" s="51"/>
      <c r="AU4135" s="48"/>
      <c r="AV4135" s="52"/>
      <c r="AW4135" s="52"/>
    </row>
    <row r="4136" spans="1:49" ht="15" customHeight="1" x14ac:dyDescent="0.25">
      <c r="A4136" s="11">
        <f t="shared" si="1016"/>
        <v>4133</v>
      </c>
      <c r="B4136" s="29">
        <v>35180</v>
      </c>
      <c r="C4136" s="25">
        <v>22</v>
      </c>
      <c r="D4136" s="12">
        <v>31.2</v>
      </c>
      <c r="E4136" s="25">
        <v>25.6</v>
      </c>
      <c r="F4136" s="35">
        <v>88</v>
      </c>
      <c r="G4136" s="25">
        <v>2</v>
      </c>
      <c r="H4136" s="13">
        <v>5.2</v>
      </c>
      <c r="I4136" s="25"/>
      <c r="J4136" s="12">
        <v>180</v>
      </c>
      <c r="K4136" s="12">
        <v>1</v>
      </c>
      <c r="L4136" s="25" t="s">
        <v>13</v>
      </c>
      <c r="M4136" s="10"/>
      <c r="N4136" s="15"/>
      <c r="O4136" s="15"/>
      <c r="P4136" s="4"/>
      <c r="Q4136" s="65"/>
      <c r="R4136" s="42"/>
      <c r="S4136" s="44"/>
      <c r="T4136" s="44"/>
      <c r="U4136" s="5"/>
      <c r="V4136" s="5"/>
      <c r="W4136" s="5"/>
      <c r="X4136" s="5"/>
      <c r="Y4136" s="5"/>
      <c r="Z4136" s="5"/>
      <c r="AA4136" s="5"/>
      <c r="AB4136" s="5"/>
      <c r="AC4136" s="5"/>
      <c r="AD4136" s="5"/>
      <c r="AE4136" s="5"/>
      <c r="AF4136" s="5"/>
      <c r="AG4136" s="5"/>
      <c r="AH4136" s="40"/>
      <c r="AI4136" s="3"/>
      <c r="AJ4136" s="3"/>
      <c r="AK4136" s="3"/>
      <c r="AL4136" s="3"/>
      <c r="AM4136" s="3"/>
      <c r="AN4136" s="3"/>
      <c r="AO4136" s="3"/>
      <c r="AP4136" s="3"/>
      <c r="AQ4136" s="3"/>
      <c r="AR4136" s="3"/>
      <c r="AS4136" s="3"/>
      <c r="AT4136" s="51"/>
      <c r="AU4136" s="48"/>
      <c r="AV4136" s="52"/>
      <c r="AW4136" s="52"/>
    </row>
    <row r="4137" spans="1:49" ht="15" customHeight="1" x14ac:dyDescent="0.25">
      <c r="A4137" s="11">
        <f t="shared" si="1016"/>
        <v>4134</v>
      </c>
      <c r="B4137" s="29">
        <v>35181</v>
      </c>
      <c r="C4137" s="25">
        <v>23</v>
      </c>
      <c r="D4137" s="12">
        <v>31</v>
      </c>
      <c r="E4137" s="25">
        <v>25.7</v>
      </c>
      <c r="F4137" s="35">
        <v>90</v>
      </c>
      <c r="G4137" s="25">
        <v>0</v>
      </c>
      <c r="H4137" s="13">
        <v>2.2999999999999998</v>
      </c>
      <c r="I4137" s="25"/>
      <c r="J4137" s="12">
        <v>90</v>
      </c>
      <c r="K4137" s="12">
        <v>0</v>
      </c>
      <c r="L4137" s="25" t="s">
        <v>12</v>
      </c>
      <c r="M4137" s="10"/>
      <c r="N4137" s="15"/>
      <c r="O4137" s="15"/>
      <c r="P4137" s="4"/>
      <c r="Q4137" s="65"/>
      <c r="R4137" s="42"/>
      <c r="S4137" s="44"/>
      <c r="T4137" s="44"/>
      <c r="U4137" s="5"/>
      <c r="V4137" s="5"/>
      <c r="W4137" s="5"/>
      <c r="X4137" s="5"/>
      <c r="Y4137" s="5"/>
      <c r="Z4137" s="5"/>
      <c r="AA4137" s="5"/>
      <c r="AB4137" s="5"/>
      <c r="AC4137" s="5"/>
      <c r="AD4137" s="5"/>
      <c r="AE4137" s="5"/>
      <c r="AF4137" s="5"/>
      <c r="AG4137" s="5"/>
      <c r="AH4137" s="40"/>
      <c r="AI4137" s="3"/>
      <c r="AJ4137" s="3"/>
      <c r="AK4137" s="3"/>
      <c r="AL4137" s="3"/>
      <c r="AM4137" s="3"/>
      <c r="AN4137" s="3"/>
      <c r="AO4137" s="3"/>
      <c r="AP4137" s="3"/>
      <c r="AQ4137" s="3"/>
      <c r="AR4137" s="3"/>
      <c r="AS4137" s="3"/>
      <c r="AT4137" s="51"/>
      <c r="AU4137" s="48"/>
      <c r="AV4137" s="52"/>
      <c r="AW4137" s="52"/>
    </row>
    <row r="4138" spans="1:49" ht="15" customHeight="1" x14ac:dyDescent="0.25">
      <c r="A4138" s="11">
        <f t="shared" si="1016"/>
        <v>4135</v>
      </c>
      <c r="B4138" s="29">
        <v>35182</v>
      </c>
      <c r="C4138" s="25">
        <v>23</v>
      </c>
      <c r="D4138" s="12">
        <v>31</v>
      </c>
      <c r="E4138" s="25">
        <v>25.5</v>
      </c>
      <c r="F4138" s="35">
        <v>91</v>
      </c>
      <c r="G4138" s="25">
        <v>6</v>
      </c>
      <c r="H4138" s="13">
        <v>4.5</v>
      </c>
      <c r="I4138" s="25"/>
      <c r="J4138" s="12">
        <v>270</v>
      </c>
      <c r="K4138" s="12">
        <v>0</v>
      </c>
      <c r="L4138" s="25" t="s">
        <v>15</v>
      </c>
      <c r="M4138" s="10"/>
      <c r="N4138" s="15"/>
      <c r="O4138" s="15"/>
      <c r="P4138" s="4"/>
      <c r="Q4138" s="65"/>
      <c r="R4138" s="42"/>
      <c r="S4138" s="44"/>
      <c r="T4138" s="44"/>
      <c r="U4138" s="5"/>
      <c r="V4138" s="5"/>
      <c r="W4138" s="5"/>
      <c r="X4138" s="5"/>
      <c r="Y4138" s="5"/>
      <c r="Z4138" s="5"/>
      <c r="AA4138" s="5"/>
      <c r="AB4138" s="5"/>
      <c r="AC4138" s="5"/>
      <c r="AD4138" s="5"/>
      <c r="AE4138" s="5"/>
      <c r="AF4138" s="5"/>
      <c r="AG4138" s="5"/>
      <c r="AH4138" s="40"/>
      <c r="AI4138" s="3"/>
      <c r="AJ4138" s="3"/>
      <c r="AK4138" s="3"/>
      <c r="AL4138" s="3"/>
      <c r="AM4138" s="3"/>
      <c r="AN4138" s="3"/>
      <c r="AO4138" s="3"/>
      <c r="AP4138" s="3"/>
      <c r="AQ4138" s="3"/>
      <c r="AR4138" s="3"/>
      <c r="AS4138" s="3"/>
      <c r="AT4138" s="51"/>
      <c r="AU4138" s="48"/>
      <c r="AV4138" s="52"/>
      <c r="AW4138" s="52"/>
    </row>
    <row r="4139" spans="1:49" ht="15" customHeight="1" x14ac:dyDescent="0.25">
      <c r="A4139" s="11">
        <f t="shared" si="1016"/>
        <v>4136</v>
      </c>
      <c r="B4139" s="29">
        <v>35183</v>
      </c>
      <c r="C4139" s="25">
        <v>23</v>
      </c>
      <c r="D4139" s="12">
        <v>30.5</v>
      </c>
      <c r="E4139" s="25">
        <v>25.3</v>
      </c>
      <c r="F4139" s="35">
        <v>90</v>
      </c>
      <c r="G4139" s="25">
        <v>57</v>
      </c>
      <c r="H4139" s="13">
        <v>1.7</v>
      </c>
      <c r="I4139" s="25"/>
      <c r="J4139" s="12">
        <v>225</v>
      </c>
      <c r="K4139" s="12">
        <v>0</v>
      </c>
      <c r="L4139" s="25" t="s">
        <v>13</v>
      </c>
      <c r="M4139" s="10"/>
      <c r="N4139" s="15"/>
      <c r="O4139" s="15"/>
      <c r="P4139" s="4"/>
      <c r="Q4139" s="65"/>
      <c r="R4139" s="42"/>
      <c r="S4139" s="44"/>
      <c r="T4139" s="44"/>
      <c r="U4139" s="5"/>
      <c r="V4139" s="5"/>
      <c r="W4139" s="5"/>
      <c r="X4139" s="5"/>
      <c r="Y4139" s="5"/>
      <c r="Z4139" s="5"/>
      <c r="AA4139" s="5"/>
      <c r="AB4139" s="5"/>
      <c r="AC4139" s="5"/>
      <c r="AD4139" s="5"/>
      <c r="AE4139" s="5"/>
      <c r="AF4139" s="5"/>
      <c r="AG4139" s="5"/>
      <c r="AH4139" s="40"/>
      <c r="AI4139" s="3"/>
      <c r="AJ4139" s="3"/>
      <c r="AK4139" s="3"/>
      <c r="AL4139" s="3"/>
      <c r="AM4139" s="3"/>
      <c r="AN4139" s="3"/>
      <c r="AO4139" s="3"/>
      <c r="AP4139" s="3"/>
      <c r="AQ4139" s="3"/>
      <c r="AR4139" s="3"/>
      <c r="AS4139" s="3"/>
      <c r="AT4139" s="51"/>
      <c r="AU4139" s="48"/>
      <c r="AV4139" s="52"/>
      <c r="AW4139" s="52"/>
    </row>
    <row r="4140" spans="1:49" ht="15" customHeight="1" x14ac:dyDescent="0.25">
      <c r="A4140" s="11">
        <f t="shared" si="1016"/>
        <v>4137</v>
      </c>
      <c r="B4140" s="29">
        <v>35184</v>
      </c>
      <c r="C4140" s="25">
        <v>23</v>
      </c>
      <c r="D4140" s="12">
        <v>31</v>
      </c>
      <c r="E4140" s="25">
        <v>26.5</v>
      </c>
      <c r="F4140" s="35">
        <v>92</v>
      </c>
      <c r="G4140" s="25">
        <v>2</v>
      </c>
      <c r="H4140" s="13">
        <v>4.0999999999999996</v>
      </c>
      <c r="I4140" s="25"/>
      <c r="J4140" s="12">
        <v>225</v>
      </c>
      <c r="K4140" s="12">
        <v>0</v>
      </c>
      <c r="L4140" s="25" t="s">
        <v>15</v>
      </c>
      <c r="M4140" s="10"/>
      <c r="N4140" s="15"/>
      <c r="O4140" s="15"/>
      <c r="P4140" s="4"/>
      <c r="Q4140" s="65"/>
      <c r="R4140" s="42"/>
      <c r="S4140" s="44"/>
      <c r="T4140" s="44"/>
      <c r="U4140" s="5"/>
      <c r="V4140" s="5"/>
      <c r="W4140" s="5"/>
      <c r="X4140" s="5"/>
      <c r="Y4140" s="5"/>
      <c r="Z4140" s="5"/>
      <c r="AA4140" s="5"/>
      <c r="AB4140" s="5"/>
      <c r="AC4140" s="5"/>
      <c r="AD4140" s="5"/>
      <c r="AE4140" s="5"/>
      <c r="AF4140" s="5"/>
      <c r="AG4140" s="5"/>
      <c r="AH4140" s="40"/>
      <c r="AI4140" s="3"/>
      <c r="AJ4140" s="3"/>
      <c r="AK4140" s="3"/>
      <c r="AL4140" s="3"/>
      <c r="AM4140" s="3"/>
      <c r="AN4140" s="3"/>
      <c r="AO4140" s="3"/>
      <c r="AP4140" s="3"/>
      <c r="AQ4140" s="3"/>
      <c r="AR4140" s="3"/>
      <c r="AS4140" s="3"/>
      <c r="AT4140" s="51"/>
      <c r="AU4140" s="48"/>
      <c r="AV4140" s="52"/>
      <c r="AW4140" s="52"/>
    </row>
    <row r="4141" spans="1:49" ht="15" customHeight="1" x14ac:dyDescent="0.25">
      <c r="A4141" s="11">
        <f t="shared" si="1016"/>
        <v>4138</v>
      </c>
      <c r="B4141" s="29">
        <v>35185</v>
      </c>
      <c r="C4141" s="25">
        <v>23</v>
      </c>
      <c r="D4141" s="12">
        <v>28.4</v>
      </c>
      <c r="E4141" s="25"/>
      <c r="F4141" s="35">
        <v>97</v>
      </c>
      <c r="G4141" s="25">
        <v>51</v>
      </c>
      <c r="H4141" s="13">
        <v>0.3</v>
      </c>
      <c r="I4141" s="25"/>
      <c r="J4141" s="12">
        <v>0</v>
      </c>
      <c r="K4141" s="12">
        <v>0</v>
      </c>
      <c r="L4141" s="25" t="s">
        <v>15</v>
      </c>
      <c r="M4141" s="10"/>
      <c r="N4141" s="15"/>
      <c r="O4141" s="15"/>
      <c r="P4141" s="4"/>
      <c r="Q4141" s="65"/>
      <c r="R4141" s="42"/>
      <c r="S4141" s="44"/>
      <c r="T4141" s="44"/>
      <c r="U4141" s="5"/>
      <c r="V4141" s="5"/>
      <c r="W4141" s="5"/>
      <c r="X4141" s="5"/>
      <c r="Y4141" s="5"/>
      <c r="Z4141" s="5"/>
      <c r="AA4141" s="5"/>
      <c r="AB4141" s="5"/>
      <c r="AC4141" s="5"/>
      <c r="AD4141" s="5"/>
      <c r="AE4141" s="5"/>
      <c r="AF4141" s="5"/>
      <c r="AG4141" s="5"/>
      <c r="AH4141" s="40"/>
      <c r="AI4141" s="3"/>
      <c r="AJ4141" s="3"/>
      <c r="AK4141" s="3"/>
      <c r="AL4141" s="3"/>
      <c r="AM4141" s="3"/>
      <c r="AN4141" s="3"/>
      <c r="AO4141" s="3"/>
      <c r="AP4141" s="3"/>
      <c r="AQ4141" s="3"/>
      <c r="AR4141" s="3"/>
      <c r="AS4141" s="3"/>
      <c r="AT4141" s="51"/>
      <c r="AU4141" s="48"/>
      <c r="AV4141" s="52"/>
      <c r="AW4141" s="52"/>
    </row>
    <row r="4142" spans="1:49" ht="15" customHeight="1" x14ac:dyDescent="0.25">
      <c r="A4142" s="11">
        <f t="shared" si="1016"/>
        <v>4139</v>
      </c>
      <c r="B4142" s="29">
        <v>35186</v>
      </c>
      <c r="C4142" s="25">
        <v>24</v>
      </c>
      <c r="D4142" s="12">
        <v>30.8</v>
      </c>
      <c r="E4142" s="25">
        <v>26.2</v>
      </c>
      <c r="F4142" s="35">
        <v>92</v>
      </c>
      <c r="G4142" s="25">
        <v>6</v>
      </c>
      <c r="H4142" s="13">
        <v>1.5</v>
      </c>
      <c r="I4142" s="25"/>
      <c r="J4142" s="12">
        <v>270</v>
      </c>
      <c r="K4142" s="12">
        <v>1</v>
      </c>
      <c r="L4142" s="25" t="s">
        <v>15</v>
      </c>
      <c r="M4142" s="10"/>
      <c r="N4142" s="15"/>
      <c r="O4142" s="15"/>
      <c r="P4142" s="4"/>
      <c r="Q4142" s="65"/>
      <c r="R4142" s="42"/>
      <c r="S4142" s="44"/>
      <c r="T4142" s="44"/>
      <c r="U4142" s="5"/>
      <c r="V4142" s="5"/>
      <c r="W4142" s="5"/>
      <c r="X4142" s="5"/>
      <c r="Y4142" s="5"/>
      <c r="Z4142" s="5"/>
      <c r="AA4142" s="5"/>
      <c r="AB4142" s="5"/>
      <c r="AC4142" s="5"/>
      <c r="AD4142" s="5"/>
      <c r="AE4142" s="5"/>
      <c r="AF4142" s="5"/>
      <c r="AG4142" s="5"/>
      <c r="AH4142" s="40"/>
      <c r="AI4142" s="3"/>
      <c r="AJ4142" s="3"/>
      <c r="AK4142" s="3"/>
      <c r="AL4142" s="3"/>
      <c r="AM4142" s="3"/>
      <c r="AN4142" s="3"/>
      <c r="AO4142" s="3"/>
      <c r="AP4142" s="3"/>
      <c r="AQ4142" s="3"/>
      <c r="AR4142" s="3"/>
      <c r="AS4142" s="3"/>
      <c r="AT4142" s="51"/>
      <c r="AU4142" s="48"/>
      <c r="AV4142" s="52"/>
      <c r="AW4142" s="52"/>
    </row>
    <row r="4143" spans="1:49" ht="15" customHeight="1" x14ac:dyDescent="0.25">
      <c r="A4143" s="11">
        <f t="shared" si="1016"/>
        <v>4140</v>
      </c>
      <c r="B4143" s="29">
        <v>35187</v>
      </c>
      <c r="C4143" s="25">
        <v>22</v>
      </c>
      <c r="D4143" s="12">
        <v>32</v>
      </c>
      <c r="E4143" s="25">
        <v>26.3</v>
      </c>
      <c r="F4143" s="35">
        <v>85</v>
      </c>
      <c r="G4143" s="25">
        <v>10</v>
      </c>
      <c r="H4143" s="13">
        <v>5.7</v>
      </c>
      <c r="I4143" s="25"/>
      <c r="J4143" s="12">
        <v>270</v>
      </c>
      <c r="K4143" s="12">
        <v>2</v>
      </c>
      <c r="L4143" s="25" t="s">
        <v>15</v>
      </c>
      <c r="M4143" s="10"/>
      <c r="N4143" s="15"/>
      <c r="O4143" s="15"/>
      <c r="P4143" s="4"/>
      <c r="Q4143" s="65"/>
      <c r="R4143" s="42"/>
      <c r="S4143" s="44"/>
      <c r="T4143" s="44"/>
      <c r="U4143" s="5"/>
      <c r="V4143" s="5"/>
      <c r="W4143" s="5"/>
      <c r="X4143" s="5"/>
      <c r="Y4143" s="5"/>
      <c r="Z4143" s="5"/>
      <c r="AA4143" s="5"/>
      <c r="AB4143" s="5"/>
      <c r="AC4143" s="5"/>
      <c r="AD4143" s="5"/>
      <c r="AE4143" s="5"/>
      <c r="AF4143" s="5"/>
      <c r="AG4143" s="5"/>
      <c r="AH4143" s="40"/>
      <c r="AI4143" s="3"/>
      <c r="AJ4143" s="3"/>
      <c r="AK4143" s="3"/>
      <c r="AL4143" s="3"/>
      <c r="AM4143" s="3"/>
      <c r="AN4143" s="3"/>
      <c r="AO4143" s="3"/>
      <c r="AP4143" s="3"/>
      <c r="AQ4143" s="3"/>
      <c r="AR4143" s="3"/>
      <c r="AS4143" s="3"/>
      <c r="AT4143" s="51"/>
      <c r="AU4143" s="48"/>
      <c r="AV4143" s="52"/>
      <c r="AW4143" s="52"/>
    </row>
    <row r="4144" spans="1:49" ht="15" customHeight="1" x14ac:dyDescent="0.25">
      <c r="A4144" s="11">
        <f t="shared" si="1016"/>
        <v>4141</v>
      </c>
      <c r="B4144" s="29">
        <v>35188</v>
      </c>
      <c r="C4144" s="25">
        <v>23</v>
      </c>
      <c r="D4144" s="12">
        <v>32.6</v>
      </c>
      <c r="E4144" s="25">
        <v>27</v>
      </c>
      <c r="F4144" s="35">
        <v>84</v>
      </c>
      <c r="G4144" s="25">
        <v>0</v>
      </c>
      <c r="H4144" s="13">
        <v>5.5</v>
      </c>
      <c r="I4144" s="25"/>
      <c r="J4144" s="12">
        <v>270</v>
      </c>
      <c r="K4144" s="12">
        <v>2</v>
      </c>
      <c r="L4144" s="25" t="s">
        <v>15</v>
      </c>
      <c r="M4144" s="10"/>
      <c r="N4144" s="15"/>
      <c r="O4144" s="15"/>
      <c r="P4144" s="4"/>
      <c r="Q4144" s="65"/>
      <c r="R4144" s="42"/>
      <c r="S4144" s="44"/>
      <c r="T4144" s="44"/>
      <c r="U4144" s="5"/>
      <c r="V4144" s="5"/>
      <c r="W4144" s="5"/>
      <c r="X4144" s="5"/>
      <c r="Y4144" s="5"/>
      <c r="Z4144" s="5"/>
      <c r="AA4144" s="5"/>
      <c r="AB4144" s="5"/>
      <c r="AC4144" s="5"/>
      <c r="AD4144" s="5"/>
      <c r="AE4144" s="5"/>
      <c r="AF4144" s="5"/>
      <c r="AG4144" s="5"/>
      <c r="AH4144" s="40"/>
      <c r="AI4144" s="3"/>
      <c r="AJ4144" s="3"/>
      <c r="AK4144" s="3"/>
      <c r="AL4144" s="3"/>
      <c r="AM4144" s="3"/>
      <c r="AN4144" s="3"/>
      <c r="AO4144" s="3"/>
      <c r="AP4144" s="3"/>
      <c r="AQ4144" s="3"/>
      <c r="AR4144" s="3"/>
      <c r="AS4144" s="3"/>
      <c r="AT4144" s="51"/>
      <c r="AU4144" s="48"/>
      <c r="AV4144" s="52"/>
      <c r="AW4144" s="52"/>
    </row>
    <row r="4145" spans="1:49" ht="15" customHeight="1" x14ac:dyDescent="0.25">
      <c r="A4145" s="11">
        <f t="shared" si="1016"/>
        <v>4142</v>
      </c>
      <c r="B4145" s="29">
        <v>35189</v>
      </c>
      <c r="C4145" s="25">
        <v>23</v>
      </c>
      <c r="D4145" s="12">
        <v>22.6</v>
      </c>
      <c r="E4145" s="25">
        <v>26.7</v>
      </c>
      <c r="F4145" s="35">
        <v>84</v>
      </c>
      <c r="G4145" s="25">
        <v>0</v>
      </c>
      <c r="H4145" s="13">
        <v>7.8</v>
      </c>
      <c r="I4145" s="25"/>
      <c r="J4145" s="12">
        <v>225</v>
      </c>
      <c r="K4145" s="12">
        <v>1</v>
      </c>
      <c r="L4145" s="25" t="s">
        <v>13</v>
      </c>
      <c r="M4145" s="10"/>
      <c r="N4145" s="15"/>
      <c r="O4145" s="15"/>
      <c r="P4145" s="4"/>
      <c r="Q4145" s="65"/>
      <c r="R4145" s="42"/>
      <c r="S4145" s="44"/>
      <c r="T4145" s="44"/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  <c r="AE4145" s="5"/>
      <c r="AF4145" s="5"/>
      <c r="AG4145" s="5"/>
      <c r="AH4145" s="40"/>
      <c r="AI4145" s="3"/>
      <c r="AJ4145" s="3"/>
      <c r="AK4145" s="3"/>
      <c r="AL4145" s="3"/>
      <c r="AM4145" s="3"/>
      <c r="AN4145" s="3"/>
      <c r="AO4145" s="3"/>
      <c r="AP4145" s="3"/>
      <c r="AQ4145" s="3"/>
      <c r="AR4145" s="3"/>
      <c r="AS4145" s="3"/>
      <c r="AT4145" s="51"/>
      <c r="AU4145" s="48"/>
      <c r="AV4145" s="52"/>
      <c r="AW4145" s="52"/>
    </row>
    <row r="4146" spans="1:49" ht="15" customHeight="1" x14ac:dyDescent="0.25">
      <c r="A4146" s="11">
        <f t="shared" si="1016"/>
        <v>4143</v>
      </c>
      <c r="B4146" s="29">
        <v>35190</v>
      </c>
      <c r="C4146" s="25">
        <v>21</v>
      </c>
      <c r="D4146" s="12">
        <v>31.3</v>
      </c>
      <c r="E4146" s="25">
        <v>24.4</v>
      </c>
      <c r="F4146" s="35">
        <v>87</v>
      </c>
      <c r="G4146" s="25">
        <v>0</v>
      </c>
      <c r="H4146" s="13">
        <v>2.9</v>
      </c>
      <c r="I4146" s="25"/>
      <c r="J4146" s="12">
        <v>0</v>
      </c>
      <c r="K4146" s="12">
        <v>0</v>
      </c>
      <c r="L4146" s="25" t="s">
        <v>13</v>
      </c>
      <c r="M4146" s="10"/>
      <c r="N4146" s="15"/>
      <c r="O4146" s="15"/>
      <c r="P4146" s="4"/>
      <c r="Q4146" s="65"/>
      <c r="R4146" s="42"/>
      <c r="S4146" s="44"/>
      <c r="T4146" s="44"/>
      <c r="U4146" s="5"/>
      <c r="V4146" s="5"/>
      <c r="W4146" s="5"/>
      <c r="X4146" s="5"/>
      <c r="Y4146" s="5"/>
      <c r="Z4146" s="5"/>
      <c r="AA4146" s="5"/>
      <c r="AB4146" s="5"/>
      <c r="AC4146" s="5"/>
      <c r="AD4146" s="5"/>
      <c r="AE4146" s="5"/>
      <c r="AF4146" s="5"/>
      <c r="AG4146" s="5"/>
      <c r="AH4146" s="40"/>
      <c r="AI4146" s="3"/>
      <c r="AJ4146" s="3"/>
      <c r="AK4146" s="3"/>
      <c r="AL4146" s="3"/>
      <c r="AM4146" s="3"/>
      <c r="AN4146" s="3"/>
      <c r="AO4146" s="3"/>
      <c r="AP4146" s="3"/>
      <c r="AQ4146" s="3"/>
      <c r="AR4146" s="3"/>
      <c r="AS4146" s="3"/>
      <c r="AT4146" s="51"/>
      <c r="AU4146" s="48"/>
      <c r="AV4146" s="52"/>
      <c r="AW4146" s="52"/>
    </row>
    <row r="4147" spans="1:49" ht="15" customHeight="1" x14ac:dyDescent="0.25">
      <c r="A4147" s="11">
        <f t="shared" si="1016"/>
        <v>4144</v>
      </c>
      <c r="B4147" s="29">
        <v>35191</v>
      </c>
      <c r="C4147" s="25">
        <v>21</v>
      </c>
      <c r="D4147" s="12">
        <v>32</v>
      </c>
      <c r="E4147" s="25">
        <v>25.5</v>
      </c>
      <c r="F4147" s="35">
        <v>87</v>
      </c>
      <c r="G4147" s="25">
        <v>0</v>
      </c>
      <c r="H4147" s="13">
        <v>6.6</v>
      </c>
      <c r="I4147" s="25"/>
      <c r="J4147" s="12">
        <v>225</v>
      </c>
      <c r="K4147" s="12">
        <v>0</v>
      </c>
      <c r="L4147" s="25" t="s">
        <v>13</v>
      </c>
      <c r="M4147" s="10"/>
      <c r="N4147" s="15"/>
      <c r="O4147" s="15"/>
      <c r="P4147" s="4"/>
      <c r="Q4147" s="65"/>
      <c r="R4147" s="42"/>
      <c r="S4147" s="44"/>
      <c r="T4147" s="44"/>
      <c r="U4147" s="5"/>
      <c r="V4147" s="5"/>
      <c r="W4147" s="5"/>
      <c r="X4147" s="5"/>
      <c r="Y4147" s="5"/>
      <c r="Z4147" s="5"/>
      <c r="AA4147" s="5"/>
      <c r="AB4147" s="5"/>
      <c r="AC4147" s="5"/>
      <c r="AD4147" s="5"/>
      <c r="AE4147" s="5"/>
      <c r="AF4147" s="5"/>
      <c r="AG4147" s="5"/>
      <c r="AH4147" s="40"/>
      <c r="AI4147" s="3"/>
      <c r="AJ4147" s="3"/>
      <c r="AK4147" s="3"/>
      <c r="AL4147" s="3"/>
      <c r="AM4147" s="3"/>
      <c r="AN4147" s="3"/>
      <c r="AO4147" s="3"/>
      <c r="AP4147" s="3"/>
      <c r="AQ4147" s="3"/>
      <c r="AR4147" s="3"/>
      <c r="AS4147" s="3"/>
      <c r="AT4147" s="51"/>
      <c r="AU4147" s="48"/>
      <c r="AV4147" s="52"/>
      <c r="AW4147" s="52"/>
    </row>
    <row r="4148" spans="1:49" ht="15" customHeight="1" x14ac:dyDescent="0.25">
      <c r="A4148" s="11">
        <f t="shared" si="1016"/>
        <v>4145</v>
      </c>
      <c r="B4148" s="29">
        <v>35192</v>
      </c>
      <c r="C4148" s="25">
        <v>22</v>
      </c>
      <c r="D4148" s="12">
        <v>32</v>
      </c>
      <c r="E4148" s="25">
        <v>24.1</v>
      </c>
      <c r="F4148" s="35">
        <v>86</v>
      </c>
      <c r="G4148" s="25">
        <v>0</v>
      </c>
      <c r="H4148" s="13">
        <v>6.8</v>
      </c>
      <c r="I4148" s="25"/>
      <c r="J4148" s="12">
        <v>270</v>
      </c>
      <c r="K4148" s="12">
        <v>0</v>
      </c>
      <c r="L4148" s="25" t="s">
        <v>15</v>
      </c>
      <c r="M4148" s="10"/>
      <c r="N4148" s="15"/>
      <c r="O4148" s="15"/>
      <c r="P4148" s="4"/>
      <c r="Q4148" s="65"/>
      <c r="R4148" s="42"/>
      <c r="S4148" s="44"/>
      <c r="T4148" s="44"/>
      <c r="U4148" s="5"/>
      <c r="V4148" s="5"/>
      <c r="W4148" s="5"/>
      <c r="X4148" s="5"/>
      <c r="Y4148" s="5"/>
      <c r="Z4148" s="5"/>
      <c r="AA4148" s="5"/>
      <c r="AB4148" s="5"/>
      <c r="AC4148" s="5"/>
      <c r="AD4148" s="5"/>
      <c r="AE4148" s="5"/>
      <c r="AF4148" s="5"/>
      <c r="AG4148" s="5"/>
      <c r="AH4148" s="40"/>
      <c r="AI4148" s="3"/>
      <c r="AJ4148" s="3"/>
      <c r="AK4148" s="3"/>
      <c r="AL4148" s="3"/>
      <c r="AM4148" s="3"/>
      <c r="AN4148" s="3"/>
      <c r="AO4148" s="3"/>
      <c r="AP4148" s="3"/>
      <c r="AQ4148" s="3"/>
      <c r="AR4148" s="3"/>
      <c r="AS4148" s="3"/>
      <c r="AT4148" s="51"/>
      <c r="AU4148" s="48"/>
      <c r="AV4148" s="52"/>
      <c r="AW4148" s="52"/>
    </row>
    <row r="4149" spans="1:49" ht="15" customHeight="1" x14ac:dyDescent="0.25">
      <c r="A4149" s="11">
        <f t="shared" si="1016"/>
        <v>4146</v>
      </c>
      <c r="B4149" s="29">
        <v>35193</v>
      </c>
      <c r="C4149" s="25">
        <v>21</v>
      </c>
      <c r="D4149" s="12">
        <v>31.6</v>
      </c>
      <c r="E4149" s="25">
        <v>25.2</v>
      </c>
      <c r="F4149" s="35">
        <v>85</v>
      </c>
      <c r="G4149" s="25">
        <v>0</v>
      </c>
      <c r="H4149" s="13">
        <v>6.6</v>
      </c>
      <c r="I4149" s="25"/>
      <c r="J4149" s="12">
        <v>225</v>
      </c>
      <c r="K4149" s="12">
        <v>2</v>
      </c>
      <c r="L4149" s="25" t="s">
        <v>13</v>
      </c>
      <c r="M4149" s="10"/>
      <c r="N4149" s="15"/>
      <c r="O4149" s="15"/>
      <c r="P4149" s="4"/>
      <c r="Q4149" s="65"/>
      <c r="R4149" s="42"/>
      <c r="S4149" s="44"/>
      <c r="T4149" s="44"/>
      <c r="U4149" s="5"/>
      <c r="V4149" s="5"/>
      <c r="W4149" s="5"/>
      <c r="X4149" s="5"/>
      <c r="Y4149" s="5"/>
      <c r="Z4149" s="5"/>
      <c r="AA4149" s="5"/>
      <c r="AB4149" s="5"/>
      <c r="AC4149" s="5"/>
      <c r="AD4149" s="5"/>
      <c r="AE4149" s="5"/>
      <c r="AF4149" s="5"/>
      <c r="AG4149" s="5"/>
      <c r="AH4149" s="40"/>
      <c r="AI4149" s="3"/>
      <c r="AJ4149" s="3"/>
      <c r="AK4149" s="3"/>
      <c r="AL4149" s="3"/>
      <c r="AM4149" s="3"/>
      <c r="AN4149" s="3"/>
      <c r="AO4149" s="3"/>
      <c r="AP4149" s="3"/>
      <c r="AQ4149" s="3"/>
      <c r="AR4149" s="3"/>
      <c r="AS4149" s="3"/>
      <c r="AT4149" s="51"/>
      <c r="AU4149" s="48"/>
      <c r="AV4149" s="52"/>
      <c r="AW4149" s="52"/>
    </row>
    <row r="4150" spans="1:49" ht="15" customHeight="1" x14ac:dyDescent="0.25">
      <c r="A4150" s="11">
        <f t="shared" si="1016"/>
        <v>4147</v>
      </c>
      <c r="B4150" s="29">
        <v>35194</v>
      </c>
      <c r="C4150" s="25">
        <v>23</v>
      </c>
      <c r="D4150" s="12">
        <v>33</v>
      </c>
      <c r="E4150" s="25">
        <v>26.4</v>
      </c>
      <c r="F4150" s="35">
        <v>88</v>
      </c>
      <c r="G4150" s="25">
        <v>0</v>
      </c>
      <c r="H4150" s="13">
        <v>6.3</v>
      </c>
      <c r="I4150" s="25"/>
      <c r="J4150" s="12">
        <v>225</v>
      </c>
      <c r="K4150" s="12">
        <v>1</v>
      </c>
      <c r="L4150" s="25" t="s">
        <v>15</v>
      </c>
      <c r="M4150" s="10"/>
      <c r="N4150" s="15"/>
      <c r="O4150" s="15"/>
      <c r="P4150" s="4"/>
      <c r="Q4150" s="65"/>
      <c r="R4150" s="42"/>
      <c r="S4150" s="44"/>
      <c r="T4150" s="44"/>
      <c r="U4150" s="5"/>
      <c r="V4150" s="5"/>
      <c r="W4150" s="5"/>
      <c r="X4150" s="5"/>
      <c r="Y4150" s="5"/>
      <c r="Z4150" s="5"/>
      <c r="AA4150" s="5"/>
      <c r="AB4150" s="5"/>
      <c r="AC4150" s="5"/>
      <c r="AD4150" s="5"/>
      <c r="AE4150" s="5"/>
      <c r="AF4150" s="5"/>
      <c r="AG4150" s="5"/>
      <c r="AH4150" s="40"/>
      <c r="AI4150" s="3"/>
      <c r="AJ4150" s="3"/>
      <c r="AK4150" s="3"/>
      <c r="AL4150" s="3"/>
      <c r="AM4150" s="3"/>
      <c r="AN4150" s="3"/>
      <c r="AO4150" s="3"/>
      <c r="AP4150" s="3"/>
      <c r="AQ4150" s="3"/>
      <c r="AR4150" s="3"/>
      <c r="AS4150" s="3"/>
      <c r="AT4150" s="51"/>
      <c r="AU4150" s="48"/>
      <c r="AV4150" s="52"/>
      <c r="AW4150" s="52"/>
    </row>
    <row r="4151" spans="1:49" ht="15" customHeight="1" x14ac:dyDescent="0.25">
      <c r="A4151" s="11">
        <f t="shared" si="1016"/>
        <v>4148</v>
      </c>
      <c r="B4151" s="29">
        <v>35195</v>
      </c>
      <c r="C4151" s="25">
        <v>24</v>
      </c>
      <c r="D4151" s="12">
        <v>31</v>
      </c>
      <c r="E4151" s="25">
        <v>26.3</v>
      </c>
      <c r="F4151" s="35">
        <v>90</v>
      </c>
      <c r="G4151" s="25">
        <v>0</v>
      </c>
      <c r="H4151" s="13">
        <v>3.3</v>
      </c>
      <c r="I4151" s="25"/>
      <c r="J4151" s="12">
        <v>225</v>
      </c>
      <c r="K4151" s="12">
        <v>0</v>
      </c>
      <c r="L4151" s="25" t="s">
        <v>13</v>
      </c>
      <c r="M4151" s="10"/>
      <c r="N4151" s="15"/>
      <c r="O4151" s="15"/>
      <c r="P4151" s="4"/>
      <c r="Q4151" s="65"/>
      <c r="R4151" s="42"/>
      <c r="S4151" s="44"/>
      <c r="T4151" s="44"/>
      <c r="U4151" s="5"/>
      <c r="V4151" s="5"/>
      <c r="W4151" s="5"/>
      <c r="X4151" s="5"/>
      <c r="Y4151" s="5"/>
      <c r="Z4151" s="5"/>
      <c r="AA4151" s="5"/>
      <c r="AB4151" s="5"/>
      <c r="AC4151" s="5"/>
      <c r="AD4151" s="5"/>
      <c r="AE4151" s="5"/>
      <c r="AF4151" s="5"/>
      <c r="AG4151" s="5"/>
      <c r="AH4151" s="40"/>
      <c r="AI4151" s="3"/>
      <c r="AJ4151" s="3"/>
      <c r="AK4151" s="3"/>
      <c r="AL4151" s="3"/>
      <c r="AM4151" s="3"/>
      <c r="AN4151" s="3"/>
      <c r="AO4151" s="3"/>
      <c r="AP4151" s="3"/>
      <c r="AQ4151" s="3"/>
      <c r="AR4151" s="3"/>
      <c r="AS4151" s="3"/>
      <c r="AT4151" s="51"/>
      <c r="AU4151" s="48"/>
      <c r="AV4151" s="52"/>
      <c r="AW4151" s="52"/>
    </row>
    <row r="4152" spans="1:49" ht="15" customHeight="1" x14ac:dyDescent="0.25">
      <c r="A4152" s="11">
        <f t="shared" si="1016"/>
        <v>4149</v>
      </c>
      <c r="B4152" s="29">
        <v>35196</v>
      </c>
      <c r="C4152" s="25">
        <v>23</v>
      </c>
      <c r="D4152" s="12">
        <v>30.9</v>
      </c>
      <c r="E4152" s="25">
        <v>25.3</v>
      </c>
      <c r="F4152" s="35">
        <v>89</v>
      </c>
      <c r="G4152" s="25">
        <v>4</v>
      </c>
      <c r="H4152" s="13">
        <v>2.9</v>
      </c>
      <c r="I4152" s="25"/>
      <c r="J4152" s="12">
        <v>225</v>
      </c>
      <c r="K4152" s="12">
        <v>0</v>
      </c>
      <c r="L4152" s="25" t="s">
        <v>13</v>
      </c>
      <c r="M4152" s="10"/>
      <c r="N4152" s="15"/>
      <c r="O4152" s="15"/>
      <c r="P4152" s="4"/>
      <c r="Q4152" s="65"/>
      <c r="R4152" s="42"/>
      <c r="S4152" s="44"/>
      <c r="T4152" s="44"/>
      <c r="U4152" s="5"/>
      <c r="V4152" s="5"/>
      <c r="W4152" s="5"/>
      <c r="X4152" s="5"/>
      <c r="Y4152" s="5"/>
      <c r="Z4152" s="5"/>
      <c r="AA4152" s="5"/>
      <c r="AB4152" s="5"/>
      <c r="AC4152" s="5"/>
      <c r="AD4152" s="5"/>
      <c r="AE4152" s="5"/>
      <c r="AF4152" s="5"/>
      <c r="AG4152" s="5"/>
      <c r="AH4152" s="40"/>
      <c r="AI4152" s="3"/>
      <c r="AJ4152" s="3"/>
      <c r="AK4152" s="3"/>
      <c r="AL4152" s="3"/>
      <c r="AM4152" s="3"/>
      <c r="AN4152" s="3"/>
      <c r="AO4152" s="3"/>
      <c r="AP4152" s="3"/>
      <c r="AQ4152" s="3"/>
      <c r="AR4152" s="3"/>
      <c r="AS4152" s="3"/>
      <c r="AT4152" s="51"/>
      <c r="AU4152" s="48"/>
      <c r="AV4152" s="52"/>
      <c r="AW4152" s="52"/>
    </row>
    <row r="4153" spans="1:49" ht="15" customHeight="1" x14ac:dyDescent="0.25">
      <c r="A4153" s="11">
        <f t="shared" si="1016"/>
        <v>4150</v>
      </c>
      <c r="B4153" s="29">
        <v>35197</v>
      </c>
      <c r="C4153" s="25">
        <v>22</v>
      </c>
      <c r="D4153" s="12">
        <v>32</v>
      </c>
      <c r="E4153" s="25">
        <v>26.3</v>
      </c>
      <c r="F4153" s="35">
        <v>87</v>
      </c>
      <c r="G4153" s="25">
        <v>0</v>
      </c>
      <c r="H4153" s="13">
        <v>7.3</v>
      </c>
      <c r="I4153" s="25"/>
      <c r="J4153" s="12">
        <v>180</v>
      </c>
      <c r="K4153" s="12">
        <v>2</v>
      </c>
      <c r="L4153" s="25" t="s">
        <v>14</v>
      </c>
      <c r="M4153" s="10"/>
      <c r="N4153" s="15"/>
      <c r="O4153" s="15"/>
      <c r="P4153" s="4"/>
      <c r="Q4153" s="65"/>
      <c r="R4153" s="42"/>
      <c r="S4153" s="44"/>
      <c r="T4153" s="44"/>
      <c r="U4153" s="5"/>
      <c r="V4153" s="5"/>
      <c r="W4153" s="5"/>
      <c r="X4153" s="5"/>
      <c r="Y4153" s="5"/>
      <c r="Z4153" s="5"/>
      <c r="AA4153" s="5"/>
      <c r="AB4153" s="5"/>
      <c r="AC4153" s="5"/>
      <c r="AD4153" s="5"/>
      <c r="AE4153" s="5"/>
      <c r="AF4153" s="5"/>
      <c r="AG4153" s="5"/>
      <c r="AH4153" s="40"/>
      <c r="AI4153" s="3"/>
      <c r="AJ4153" s="3"/>
      <c r="AK4153" s="3"/>
      <c r="AL4153" s="3"/>
      <c r="AM4153" s="3"/>
      <c r="AN4153" s="3"/>
      <c r="AO4153" s="3"/>
      <c r="AP4153" s="3"/>
      <c r="AQ4153" s="3"/>
      <c r="AR4153" s="3"/>
      <c r="AS4153" s="3"/>
      <c r="AT4153" s="51"/>
      <c r="AU4153" s="48"/>
      <c r="AV4153" s="52"/>
      <c r="AW4153" s="52"/>
    </row>
    <row r="4154" spans="1:49" ht="15" customHeight="1" x14ac:dyDescent="0.25">
      <c r="A4154" s="11">
        <f t="shared" si="1016"/>
        <v>4151</v>
      </c>
      <c r="B4154" s="29">
        <v>35198</v>
      </c>
      <c r="C4154" s="25">
        <v>21</v>
      </c>
      <c r="D4154" s="12">
        <v>32.6</v>
      </c>
      <c r="E4154" s="25">
        <v>26</v>
      </c>
      <c r="F4154" s="35">
        <v>86</v>
      </c>
      <c r="G4154" s="25">
        <v>0</v>
      </c>
      <c r="H4154" s="13">
        <v>7.6</v>
      </c>
      <c r="I4154" s="25"/>
      <c r="J4154" s="12">
        <v>270</v>
      </c>
      <c r="K4154" s="12">
        <v>0</v>
      </c>
      <c r="L4154" s="25" t="s">
        <v>14</v>
      </c>
      <c r="M4154" s="10"/>
      <c r="N4154" s="15"/>
      <c r="O4154" s="15"/>
      <c r="P4154" s="4"/>
      <c r="Q4154" s="65"/>
      <c r="R4154" s="42"/>
      <c r="S4154" s="44"/>
      <c r="T4154" s="44"/>
      <c r="U4154" s="5"/>
      <c r="V4154" s="5"/>
      <c r="W4154" s="5"/>
      <c r="X4154" s="5"/>
      <c r="Y4154" s="5"/>
      <c r="Z4154" s="5"/>
      <c r="AA4154" s="5"/>
      <c r="AB4154" s="5"/>
      <c r="AC4154" s="5"/>
      <c r="AD4154" s="5"/>
      <c r="AE4154" s="5"/>
      <c r="AF4154" s="5"/>
      <c r="AG4154" s="5"/>
      <c r="AH4154" s="40"/>
      <c r="AI4154" s="3"/>
      <c r="AJ4154" s="3"/>
      <c r="AK4154" s="3"/>
      <c r="AL4154" s="3"/>
      <c r="AM4154" s="3"/>
      <c r="AN4154" s="3"/>
      <c r="AO4154" s="3"/>
      <c r="AP4154" s="3"/>
      <c r="AQ4154" s="3"/>
      <c r="AR4154" s="3"/>
      <c r="AS4154" s="3"/>
      <c r="AT4154" s="51"/>
      <c r="AU4154" s="48"/>
      <c r="AV4154" s="52"/>
      <c r="AW4154" s="52"/>
    </row>
    <row r="4155" spans="1:49" ht="15" customHeight="1" x14ac:dyDescent="0.25">
      <c r="A4155" s="11">
        <f t="shared" si="1016"/>
        <v>4152</v>
      </c>
      <c r="B4155" s="29">
        <v>35199</v>
      </c>
      <c r="C4155" s="25">
        <v>23</v>
      </c>
      <c r="D4155" s="12">
        <v>31.6</v>
      </c>
      <c r="E4155" s="25">
        <v>25.9</v>
      </c>
      <c r="F4155" s="35">
        <v>86</v>
      </c>
      <c r="G4155" s="25">
        <v>3</v>
      </c>
      <c r="H4155" s="13">
        <v>7.9</v>
      </c>
      <c r="I4155" s="25"/>
      <c r="J4155" s="12">
        <v>225</v>
      </c>
      <c r="K4155" s="12">
        <v>0</v>
      </c>
      <c r="L4155" s="25" t="s">
        <v>13</v>
      </c>
      <c r="M4155" s="10"/>
      <c r="N4155" s="15"/>
      <c r="O4155" s="15"/>
      <c r="P4155" s="4"/>
      <c r="Q4155" s="65"/>
      <c r="R4155" s="42"/>
      <c r="S4155" s="44"/>
      <c r="T4155" s="44"/>
      <c r="U4155" s="5"/>
      <c r="V4155" s="5"/>
      <c r="W4155" s="5"/>
      <c r="X4155" s="5"/>
      <c r="Y4155" s="5"/>
      <c r="Z4155" s="5"/>
      <c r="AA4155" s="5"/>
      <c r="AB4155" s="5"/>
      <c r="AC4155" s="5"/>
      <c r="AD4155" s="5"/>
      <c r="AE4155" s="5"/>
      <c r="AF4155" s="5"/>
      <c r="AG4155" s="5"/>
      <c r="AH4155" s="40"/>
      <c r="AI4155" s="3"/>
      <c r="AJ4155" s="3"/>
      <c r="AK4155" s="3"/>
      <c r="AL4155" s="3"/>
      <c r="AM4155" s="3"/>
      <c r="AN4155" s="3"/>
      <c r="AO4155" s="3"/>
      <c r="AP4155" s="3"/>
      <c r="AQ4155" s="3"/>
      <c r="AR4155" s="3"/>
      <c r="AS4155" s="3"/>
      <c r="AT4155" s="51"/>
      <c r="AU4155" s="48"/>
      <c r="AV4155" s="52"/>
      <c r="AW4155" s="52"/>
    </row>
    <row r="4156" spans="1:49" ht="15" customHeight="1" x14ac:dyDescent="0.25">
      <c r="A4156" s="11">
        <f t="shared" si="1016"/>
        <v>4153</v>
      </c>
      <c r="B4156" s="29">
        <v>35200</v>
      </c>
      <c r="C4156" s="25">
        <v>22</v>
      </c>
      <c r="D4156" s="12">
        <v>29</v>
      </c>
      <c r="E4156" s="25">
        <v>25.9</v>
      </c>
      <c r="F4156" s="35">
        <v>90</v>
      </c>
      <c r="G4156" s="25">
        <v>0</v>
      </c>
      <c r="H4156" s="13">
        <v>1.3</v>
      </c>
      <c r="I4156" s="25"/>
      <c r="J4156" s="12">
        <v>270</v>
      </c>
      <c r="K4156" s="12">
        <v>1</v>
      </c>
      <c r="L4156" s="25" t="s">
        <v>15</v>
      </c>
      <c r="M4156" s="10"/>
      <c r="N4156" s="15"/>
      <c r="O4156" s="15"/>
      <c r="P4156" s="4"/>
      <c r="Q4156" s="65"/>
      <c r="R4156" s="42"/>
      <c r="S4156" s="44"/>
      <c r="T4156" s="44"/>
      <c r="U4156" s="5"/>
      <c r="V4156" s="5"/>
      <c r="W4156" s="5"/>
      <c r="X4156" s="5"/>
      <c r="Y4156" s="5"/>
      <c r="Z4156" s="5"/>
      <c r="AA4156" s="5"/>
      <c r="AB4156" s="5"/>
      <c r="AC4156" s="5"/>
      <c r="AD4156" s="5"/>
      <c r="AE4156" s="5"/>
      <c r="AF4156" s="5"/>
      <c r="AG4156" s="5"/>
      <c r="AH4156" s="40"/>
      <c r="AI4156" s="3"/>
      <c r="AJ4156" s="3"/>
      <c r="AK4156" s="3"/>
      <c r="AL4156" s="3"/>
      <c r="AM4156" s="3"/>
      <c r="AN4156" s="3"/>
      <c r="AO4156" s="3"/>
      <c r="AP4156" s="3"/>
      <c r="AQ4156" s="3"/>
      <c r="AR4156" s="3"/>
      <c r="AS4156" s="3"/>
      <c r="AT4156" s="51"/>
      <c r="AU4156" s="48"/>
      <c r="AV4156" s="52"/>
      <c r="AW4156" s="52"/>
    </row>
    <row r="4157" spans="1:49" ht="15" customHeight="1" x14ac:dyDescent="0.25">
      <c r="A4157" s="11">
        <f t="shared" si="1016"/>
        <v>4154</v>
      </c>
      <c r="B4157" s="29">
        <v>35201</v>
      </c>
      <c r="C4157" s="25">
        <v>21</v>
      </c>
      <c r="D4157" s="12">
        <v>30.5</v>
      </c>
      <c r="E4157" s="25">
        <v>24.2</v>
      </c>
      <c r="F4157" s="35">
        <v>88</v>
      </c>
      <c r="G4157" s="25">
        <v>10</v>
      </c>
      <c r="H4157" s="13">
        <v>6.9</v>
      </c>
      <c r="I4157" s="25"/>
      <c r="J4157" s="12">
        <v>180</v>
      </c>
      <c r="K4157" s="12">
        <v>2</v>
      </c>
      <c r="L4157" s="25" t="s">
        <v>14</v>
      </c>
      <c r="M4157" s="10"/>
      <c r="N4157" s="15"/>
      <c r="O4157" s="15"/>
      <c r="P4157" s="4"/>
      <c r="Q4157" s="65"/>
      <c r="R4157" s="42"/>
      <c r="S4157" s="44"/>
      <c r="T4157" s="44"/>
      <c r="U4157" s="5"/>
      <c r="V4157" s="5"/>
      <c r="W4157" s="5"/>
      <c r="X4157" s="5"/>
      <c r="Y4157" s="5"/>
      <c r="Z4157" s="5"/>
      <c r="AA4157" s="5"/>
      <c r="AB4157" s="5"/>
      <c r="AC4157" s="5"/>
      <c r="AD4157" s="5"/>
      <c r="AE4157" s="5"/>
      <c r="AF4157" s="5"/>
      <c r="AG4157" s="5"/>
      <c r="AH4157" s="40"/>
      <c r="AI4157" s="3"/>
      <c r="AJ4157" s="3"/>
      <c r="AK4157" s="3"/>
      <c r="AL4157" s="3"/>
      <c r="AM4157" s="3"/>
      <c r="AN4157" s="3"/>
      <c r="AO4157" s="3"/>
      <c r="AP4157" s="3"/>
      <c r="AQ4157" s="3"/>
      <c r="AR4157" s="3"/>
      <c r="AS4157" s="3"/>
      <c r="AT4157" s="51"/>
      <c r="AU4157" s="48"/>
      <c r="AV4157" s="52"/>
      <c r="AW4157" s="52"/>
    </row>
    <row r="4158" spans="1:49" ht="15" customHeight="1" x14ac:dyDescent="0.25">
      <c r="A4158" s="11">
        <f t="shared" si="1016"/>
        <v>4155</v>
      </c>
      <c r="B4158" s="29">
        <v>35202</v>
      </c>
      <c r="C4158" s="25">
        <v>21</v>
      </c>
      <c r="D4158" s="12">
        <v>32.5</v>
      </c>
      <c r="E4158" s="25">
        <v>25.7</v>
      </c>
      <c r="F4158" s="35">
        <v>85</v>
      </c>
      <c r="G4158" s="25">
        <v>0</v>
      </c>
      <c r="H4158" s="13">
        <v>8</v>
      </c>
      <c r="I4158" s="25"/>
      <c r="J4158" s="12">
        <v>180</v>
      </c>
      <c r="K4158" s="12">
        <v>0</v>
      </c>
      <c r="L4158" s="25" t="s">
        <v>14</v>
      </c>
      <c r="M4158" s="10"/>
      <c r="N4158" s="15"/>
      <c r="O4158" s="15"/>
      <c r="P4158" s="4"/>
      <c r="Q4158" s="65"/>
      <c r="R4158" s="42"/>
      <c r="S4158" s="44"/>
      <c r="T4158" s="44"/>
      <c r="U4158" s="5"/>
      <c r="V4158" s="5"/>
      <c r="W4158" s="5"/>
      <c r="X4158" s="5"/>
      <c r="Y4158" s="5"/>
      <c r="Z4158" s="5"/>
      <c r="AA4158" s="5"/>
      <c r="AB4158" s="5"/>
      <c r="AC4158" s="5"/>
      <c r="AD4158" s="5"/>
      <c r="AE4158" s="5"/>
      <c r="AF4158" s="5"/>
      <c r="AG4158" s="5"/>
      <c r="AH4158" s="40"/>
      <c r="AI4158" s="3"/>
      <c r="AJ4158" s="3"/>
      <c r="AK4158" s="3"/>
      <c r="AL4158" s="3"/>
      <c r="AM4158" s="3"/>
      <c r="AN4158" s="3"/>
      <c r="AO4158" s="3"/>
      <c r="AP4158" s="3"/>
      <c r="AQ4158" s="3"/>
      <c r="AR4158" s="3"/>
      <c r="AS4158" s="3"/>
      <c r="AT4158" s="51"/>
      <c r="AU4158" s="48"/>
      <c r="AV4158" s="52"/>
      <c r="AW4158" s="52"/>
    </row>
    <row r="4159" spans="1:49" ht="15" customHeight="1" x14ac:dyDescent="0.25">
      <c r="A4159" s="11">
        <f t="shared" si="1016"/>
        <v>4156</v>
      </c>
      <c r="B4159" s="29">
        <v>35203</v>
      </c>
      <c r="C4159" s="25">
        <v>21</v>
      </c>
      <c r="D4159" s="12">
        <v>32.4</v>
      </c>
      <c r="E4159" s="25">
        <v>25</v>
      </c>
      <c r="F4159" s="35">
        <v>84</v>
      </c>
      <c r="G4159" s="25">
        <v>0</v>
      </c>
      <c r="H4159" s="13">
        <v>8</v>
      </c>
      <c r="I4159" s="25"/>
      <c r="J4159" s="12">
        <v>225</v>
      </c>
      <c r="K4159" s="12">
        <v>1</v>
      </c>
      <c r="L4159" s="25" t="s">
        <v>13</v>
      </c>
      <c r="M4159" s="10"/>
      <c r="N4159" s="15"/>
      <c r="O4159" s="15"/>
      <c r="P4159" s="4"/>
      <c r="Q4159" s="65"/>
      <c r="R4159" s="42"/>
      <c r="S4159" s="44"/>
      <c r="T4159" s="44"/>
      <c r="U4159" s="5"/>
      <c r="V4159" s="5"/>
      <c r="W4159" s="5"/>
      <c r="X4159" s="5"/>
      <c r="Y4159" s="5"/>
      <c r="Z4159" s="5"/>
      <c r="AA4159" s="5"/>
      <c r="AB4159" s="5"/>
      <c r="AC4159" s="5"/>
      <c r="AD4159" s="5"/>
      <c r="AE4159" s="5"/>
      <c r="AF4159" s="5"/>
      <c r="AG4159" s="5"/>
      <c r="AH4159" s="40"/>
      <c r="AI4159" s="3"/>
      <c r="AJ4159" s="3"/>
      <c r="AK4159" s="3"/>
      <c r="AL4159" s="3"/>
      <c r="AM4159" s="3"/>
      <c r="AN4159" s="3"/>
      <c r="AO4159" s="3"/>
      <c r="AP4159" s="3"/>
      <c r="AQ4159" s="3"/>
      <c r="AR4159" s="3"/>
      <c r="AS4159" s="3"/>
      <c r="AT4159" s="51"/>
      <c r="AU4159" s="48"/>
      <c r="AV4159" s="52"/>
      <c r="AW4159" s="52"/>
    </row>
    <row r="4160" spans="1:49" ht="15" customHeight="1" x14ac:dyDescent="0.25">
      <c r="A4160" s="11">
        <f t="shared" si="1016"/>
        <v>4157</v>
      </c>
      <c r="B4160" s="29">
        <v>35204</v>
      </c>
      <c r="C4160" s="25">
        <v>20</v>
      </c>
      <c r="D4160" s="12">
        <v>31.8</v>
      </c>
      <c r="E4160" s="25">
        <v>24</v>
      </c>
      <c r="F4160" s="35">
        <v>87</v>
      </c>
      <c r="G4160" s="25">
        <v>0</v>
      </c>
      <c r="H4160" s="13">
        <v>7.5</v>
      </c>
      <c r="I4160" s="25"/>
      <c r="J4160" s="12">
        <v>270</v>
      </c>
      <c r="K4160" s="12">
        <v>0</v>
      </c>
      <c r="L4160" s="25" t="s">
        <v>15</v>
      </c>
      <c r="M4160" s="10"/>
      <c r="N4160" s="15"/>
      <c r="O4160" s="15"/>
      <c r="P4160" s="4"/>
      <c r="Q4160" s="65"/>
      <c r="R4160" s="42"/>
      <c r="S4160" s="44"/>
      <c r="T4160" s="44"/>
      <c r="U4160" s="5"/>
      <c r="V4160" s="5"/>
      <c r="W4160" s="5"/>
      <c r="X4160" s="5"/>
      <c r="Y4160" s="5"/>
      <c r="Z4160" s="5"/>
      <c r="AA4160" s="5"/>
      <c r="AB4160" s="5"/>
      <c r="AC4160" s="5"/>
      <c r="AD4160" s="5"/>
      <c r="AE4160" s="5"/>
      <c r="AF4160" s="5"/>
      <c r="AG4160" s="5"/>
      <c r="AH4160" s="40"/>
      <c r="AI4160" s="3"/>
      <c r="AJ4160" s="3"/>
      <c r="AK4160" s="3"/>
      <c r="AL4160" s="3"/>
      <c r="AM4160" s="3"/>
      <c r="AN4160" s="3"/>
      <c r="AO4160" s="3"/>
      <c r="AP4160" s="3"/>
      <c r="AQ4160" s="3"/>
      <c r="AR4160" s="3"/>
      <c r="AS4160" s="3"/>
      <c r="AT4160" s="51"/>
      <c r="AU4160" s="48"/>
      <c r="AV4160" s="52"/>
      <c r="AW4160" s="52"/>
    </row>
    <row r="4161" spans="1:49" ht="15" customHeight="1" x14ac:dyDescent="0.25">
      <c r="A4161" s="11">
        <f t="shared" si="1016"/>
        <v>4158</v>
      </c>
      <c r="B4161" s="29">
        <v>35205</v>
      </c>
      <c r="C4161" s="25">
        <v>21</v>
      </c>
      <c r="D4161" s="12">
        <v>32.200000000000003</v>
      </c>
      <c r="E4161" s="25">
        <v>25.1</v>
      </c>
      <c r="F4161" s="35">
        <v>86</v>
      </c>
      <c r="G4161" s="25">
        <v>0</v>
      </c>
      <c r="H4161" s="13">
        <v>7.2</v>
      </c>
      <c r="I4161" s="25"/>
      <c r="J4161" s="12">
        <v>225</v>
      </c>
      <c r="K4161" s="12">
        <v>0</v>
      </c>
      <c r="L4161" s="25" t="s">
        <v>13</v>
      </c>
      <c r="M4161" s="10"/>
      <c r="N4161" s="15"/>
      <c r="O4161" s="15"/>
      <c r="P4161" s="4"/>
      <c r="Q4161" s="65"/>
      <c r="R4161" s="42"/>
      <c r="S4161" s="3"/>
      <c r="T4161" s="3"/>
      <c r="U4161" s="5"/>
      <c r="V4161" s="5"/>
      <c r="W4161" s="5"/>
      <c r="X4161" s="5"/>
      <c r="Y4161" s="5"/>
      <c r="Z4161" s="5"/>
      <c r="AA4161" s="5"/>
      <c r="AB4161" s="5"/>
      <c r="AC4161" s="5"/>
      <c r="AD4161" s="5"/>
      <c r="AE4161" s="5"/>
      <c r="AF4161" s="5"/>
      <c r="AG4161" s="5"/>
      <c r="AH4161" s="40"/>
      <c r="AI4161" s="3"/>
      <c r="AJ4161" s="3"/>
      <c r="AK4161" s="3"/>
      <c r="AL4161" s="3"/>
      <c r="AM4161" s="3"/>
      <c r="AN4161" s="3"/>
      <c r="AO4161" s="3"/>
      <c r="AP4161" s="3"/>
      <c r="AQ4161" s="3"/>
      <c r="AR4161" s="3"/>
      <c r="AS4161" s="3"/>
      <c r="AT4161" s="52"/>
      <c r="AU4161" s="52"/>
      <c r="AV4161" s="52"/>
      <c r="AW4161" s="52"/>
    </row>
    <row r="4162" spans="1:49" ht="15" customHeight="1" x14ac:dyDescent="0.25">
      <c r="A4162" s="11">
        <f t="shared" si="1016"/>
        <v>4159</v>
      </c>
      <c r="B4162" s="29">
        <v>35206</v>
      </c>
      <c r="C4162" s="25">
        <v>21</v>
      </c>
      <c r="D4162" s="12">
        <v>32.6</v>
      </c>
      <c r="E4162" s="25">
        <v>24.5</v>
      </c>
      <c r="F4162" s="35">
        <v>87</v>
      </c>
      <c r="G4162" s="25">
        <v>0</v>
      </c>
      <c r="H4162" s="13">
        <v>7.7</v>
      </c>
      <c r="I4162" s="25"/>
      <c r="J4162" s="12">
        <v>225</v>
      </c>
      <c r="K4162" s="12">
        <v>0</v>
      </c>
      <c r="L4162" s="25" t="s">
        <v>15</v>
      </c>
      <c r="M4162" s="10"/>
      <c r="N4162" s="15"/>
      <c r="O4162" s="15"/>
      <c r="P4162" s="4"/>
      <c r="Q4162" s="66"/>
      <c r="R4162" s="42"/>
      <c r="S4162" s="3"/>
      <c r="T4162" s="3"/>
      <c r="U4162" s="5"/>
      <c r="V4162" s="5"/>
      <c r="W4162" s="5"/>
      <c r="X4162" s="5"/>
      <c r="Y4162" s="5"/>
      <c r="Z4162" s="5"/>
      <c r="AA4162" s="5"/>
      <c r="AB4162" s="5"/>
      <c r="AC4162" s="5"/>
      <c r="AD4162" s="5"/>
      <c r="AE4162" s="5"/>
      <c r="AF4162" s="5"/>
      <c r="AG4162" s="5"/>
      <c r="AH4162" s="40"/>
      <c r="AI4162" s="3"/>
      <c r="AJ4162" s="3"/>
      <c r="AK4162" s="3"/>
      <c r="AL4162" s="3"/>
      <c r="AM4162" s="3"/>
      <c r="AN4162" s="3"/>
      <c r="AO4162" s="3"/>
      <c r="AP4162" s="3"/>
      <c r="AQ4162" s="3"/>
      <c r="AR4162" s="3"/>
      <c r="AS4162" s="3"/>
      <c r="AT4162" s="52"/>
      <c r="AU4162" s="52"/>
      <c r="AV4162" s="52"/>
      <c r="AW4162" s="52"/>
    </row>
    <row r="4163" spans="1:49" ht="15" customHeight="1" x14ac:dyDescent="0.25">
      <c r="A4163" s="11">
        <f t="shared" si="1016"/>
        <v>4160</v>
      </c>
      <c r="B4163" s="29">
        <v>35207</v>
      </c>
      <c r="C4163" s="25">
        <v>23</v>
      </c>
      <c r="D4163" s="12">
        <v>31</v>
      </c>
      <c r="E4163" s="25">
        <v>25.5</v>
      </c>
      <c r="F4163" s="35">
        <v>92</v>
      </c>
      <c r="G4163" s="25">
        <v>3</v>
      </c>
      <c r="H4163" s="13">
        <v>2.5</v>
      </c>
      <c r="I4163" s="25"/>
      <c r="J4163" s="12">
        <v>225</v>
      </c>
      <c r="K4163" s="12">
        <v>0</v>
      </c>
      <c r="L4163" s="25" t="s">
        <v>13</v>
      </c>
      <c r="M4163" s="10"/>
      <c r="N4163" s="15"/>
      <c r="O4163" s="15"/>
      <c r="P4163" s="4"/>
      <c r="Q4163" s="64"/>
      <c r="R4163" s="42"/>
      <c r="S4163" s="44"/>
      <c r="T4163" s="44"/>
      <c r="U4163" s="5"/>
      <c r="V4163" s="5"/>
      <c r="W4163" s="5"/>
      <c r="X4163" s="5"/>
      <c r="Y4163" s="5"/>
      <c r="Z4163" s="5"/>
      <c r="AA4163" s="5"/>
      <c r="AB4163" s="5"/>
      <c r="AC4163" s="5"/>
      <c r="AD4163" s="5"/>
      <c r="AE4163" s="5"/>
      <c r="AF4163" s="5"/>
      <c r="AG4163" s="5"/>
      <c r="AH4163" s="40"/>
      <c r="AI4163" s="3"/>
      <c r="AJ4163" s="3"/>
      <c r="AK4163" s="3"/>
      <c r="AL4163" s="3"/>
      <c r="AM4163" s="3"/>
      <c r="AN4163" s="3"/>
      <c r="AO4163" s="3"/>
      <c r="AP4163" s="3"/>
      <c r="AQ4163" s="3"/>
      <c r="AR4163" s="3"/>
      <c r="AS4163" s="3"/>
      <c r="AT4163" s="51"/>
      <c r="AU4163" s="48"/>
      <c r="AV4163" s="52"/>
      <c r="AW4163" s="52"/>
    </row>
    <row r="4164" spans="1:49" ht="15" customHeight="1" x14ac:dyDescent="0.25">
      <c r="A4164" s="11">
        <f t="shared" si="1016"/>
        <v>4161</v>
      </c>
      <c r="B4164" s="29">
        <v>35208</v>
      </c>
      <c r="C4164" s="25">
        <v>21</v>
      </c>
      <c r="D4164" s="12">
        <v>32.4</v>
      </c>
      <c r="E4164" s="25">
        <v>24.6</v>
      </c>
      <c r="F4164" s="35">
        <v>87</v>
      </c>
      <c r="G4164" s="25">
        <v>0</v>
      </c>
      <c r="H4164" s="13">
        <v>6.6</v>
      </c>
      <c r="I4164" s="25"/>
      <c r="J4164" s="12">
        <v>225</v>
      </c>
      <c r="K4164" s="12">
        <v>1</v>
      </c>
      <c r="L4164" s="25" t="s">
        <v>13</v>
      </c>
      <c r="M4164" s="10"/>
      <c r="N4164" s="15"/>
      <c r="O4164" s="15"/>
      <c r="P4164" s="4"/>
      <c r="Q4164" s="65"/>
      <c r="R4164" s="42"/>
      <c r="S4164" s="44"/>
      <c r="T4164" s="44"/>
      <c r="U4164" s="5"/>
      <c r="V4164" s="5"/>
      <c r="W4164" s="5"/>
      <c r="X4164" s="5"/>
      <c r="Y4164" s="5"/>
      <c r="Z4164" s="5"/>
      <c r="AA4164" s="5"/>
      <c r="AB4164" s="5"/>
      <c r="AC4164" s="5"/>
      <c r="AD4164" s="5"/>
      <c r="AE4164" s="5"/>
      <c r="AF4164" s="5"/>
      <c r="AG4164" s="5"/>
      <c r="AH4164" s="40"/>
      <c r="AI4164" s="3"/>
      <c r="AJ4164" s="3"/>
      <c r="AK4164" s="3"/>
      <c r="AL4164" s="3"/>
      <c r="AM4164" s="3"/>
      <c r="AN4164" s="3"/>
      <c r="AO4164" s="3"/>
      <c r="AP4164" s="3"/>
      <c r="AQ4164" s="3"/>
      <c r="AR4164" s="3"/>
      <c r="AS4164" s="3"/>
      <c r="AT4164" s="51"/>
      <c r="AU4164" s="48"/>
      <c r="AV4164" s="52"/>
      <c r="AW4164" s="52"/>
    </row>
    <row r="4165" spans="1:49" ht="15" customHeight="1" x14ac:dyDescent="0.25">
      <c r="A4165" s="11">
        <f t="shared" si="1016"/>
        <v>4162</v>
      </c>
      <c r="B4165" s="29">
        <v>35209</v>
      </c>
      <c r="C4165" s="25">
        <v>22</v>
      </c>
      <c r="D4165" s="12">
        <v>32.4</v>
      </c>
      <c r="E4165" s="25">
        <v>25.5</v>
      </c>
      <c r="F4165" s="35">
        <v>91</v>
      </c>
      <c r="G4165" s="25">
        <v>4</v>
      </c>
      <c r="H4165" s="13">
        <v>6.2</v>
      </c>
      <c r="I4165" s="25"/>
      <c r="J4165" s="12">
        <v>270</v>
      </c>
      <c r="K4165" s="12">
        <v>1</v>
      </c>
      <c r="L4165" s="25" t="s">
        <v>11</v>
      </c>
      <c r="M4165" s="10"/>
      <c r="N4165" s="15"/>
      <c r="O4165" s="15"/>
      <c r="P4165" s="4"/>
      <c r="Q4165" s="65"/>
      <c r="R4165" s="42"/>
      <c r="S4165" s="44"/>
      <c r="T4165" s="44"/>
      <c r="U4165" s="5"/>
      <c r="V4165" s="5"/>
      <c r="W4165" s="5"/>
      <c r="X4165" s="5"/>
      <c r="Y4165" s="5"/>
      <c r="Z4165" s="5"/>
      <c r="AA4165" s="5"/>
      <c r="AB4165" s="5"/>
      <c r="AC4165" s="5"/>
      <c r="AD4165" s="5"/>
      <c r="AE4165" s="5"/>
      <c r="AF4165" s="5"/>
      <c r="AG4165" s="5"/>
      <c r="AH4165" s="40"/>
      <c r="AI4165" s="3"/>
      <c r="AJ4165" s="3"/>
      <c r="AK4165" s="3"/>
      <c r="AL4165" s="3"/>
      <c r="AM4165" s="3"/>
      <c r="AN4165" s="3"/>
      <c r="AO4165" s="3"/>
      <c r="AP4165" s="3"/>
      <c r="AQ4165" s="3"/>
      <c r="AR4165" s="3"/>
      <c r="AS4165" s="3"/>
      <c r="AT4165" s="51"/>
      <c r="AU4165" s="48"/>
      <c r="AV4165" s="52"/>
      <c r="AW4165" s="52"/>
    </row>
    <row r="4166" spans="1:49" ht="15" customHeight="1" x14ac:dyDescent="0.25">
      <c r="A4166" s="11">
        <f t="shared" ref="A4166:A4229" si="1017">A4165+1</f>
        <v>4163</v>
      </c>
      <c r="B4166" s="29">
        <v>35210</v>
      </c>
      <c r="C4166" s="25">
        <v>23</v>
      </c>
      <c r="D4166" s="12">
        <v>31.6</v>
      </c>
      <c r="E4166" s="25">
        <v>27.1</v>
      </c>
      <c r="F4166" s="35">
        <v>90</v>
      </c>
      <c r="G4166" s="25">
        <v>2</v>
      </c>
      <c r="H4166" s="13">
        <v>3.7</v>
      </c>
      <c r="I4166" s="25"/>
      <c r="J4166" s="12">
        <v>270</v>
      </c>
      <c r="K4166" s="12">
        <v>0</v>
      </c>
      <c r="L4166" s="25" t="s">
        <v>15</v>
      </c>
      <c r="M4166" s="10"/>
      <c r="N4166" s="15"/>
      <c r="O4166" s="15"/>
      <c r="P4166" s="4"/>
      <c r="Q4166" s="65"/>
      <c r="R4166" s="42"/>
      <c r="S4166" s="44"/>
      <c r="T4166" s="44"/>
      <c r="U4166" s="5"/>
      <c r="V4166" s="5"/>
      <c r="W4166" s="5"/>
      <c r="X4166" s="5"/>
      <c r="Y4166" s="5"/>
      <c r="Z4166" s="5"/>
      <c r="AA4166" s="5"/>
      <c r="AB4166" s="5"/>
      <c r="AC4166" s="5"/>
      <c r="AD4166" s="5"/>
      <c r="AE4166" s="5"/>
      <c r="AF4166" s="5"/>
      <c r="AG4166" s="5"/>
      <c r="AH4166" s="40"/>
      <c r="AI4166" s="3"/>
      <c r="AJ4166" s="3"/>
      <c r="AK4166" s="3"/>
      <c r="AL4166" s="3"/>
      <c r="AM4166" s="3"/>
      <c r="AN4166" s="3"/>
      <c r="AO4166" s="3"/>
      <c r="AP4166" s="3"/>
      <c r="AQ4166" s="3"/>
      <c r="AR4166" s="3"/>
      <c r="AS4166" s="3"/>
      <c r="AT4166" s="51"/>
      <c r="AU4166" s="48"/>
      <c r="AV4166" s="52"/>
      <c r="AW4166" s="52"/>
    </row>
    <row r="4167" spans="1:49" ht="15" customHeight="1" x14ac:dyDescent="0.25">
      <c r="A4167" s="11">
        <f t="shared" si="1017"/>
        <v>4164</v>
      </c>
      <c r="B4167" s="29">
        <v>35211</v>
      </c>
      <c r="C4167" s="25">
        <v>21</v>
      </c>
      <c r="D4167" s="12">
        <v>31.4</v>
      </c>
      <c r="E4167" s="25">
        <v>24.1</v>
      </c>
      <c r="F4167" s="35">
        <v>90</v>
      </c>
      <c r="G4167" s="25">
        <v>38</v>
      </c>
      <c r="H4167" s="13">
        <v>6.2</v>
      </c>
      <c r="I4167" s="25"/>
      <c r="J4167" s="12">
        <v>225</v>
      </c>
      <c r="K4167" s="12">
        <v>1</v>
      </c>
      <c r="L4167" s="25" t="s">
        <v>13</v>
      </c>
      <c r="M4167" s="10"/>
      <c r="N4167" s="15"/>
      <c r="O4167" s="15"/>
      <c r="P4167" s="4"/>
      <c r="Q4167" s="65"/>
      <c r="R4167" s="42"/>
      <c r="S4167" s="44"/>
      <c r="T4167" s="44"/>
      <c r="U4167" s="5"/>
      <c r="V4167" s="5"/>
      <c r="W4167" s="5"/>
      <c r="X4167" s="5"/>
      <c r="Y4167" s="5"/>
      <c r="Z4167" s="5"/>
      <c r="AA4167" s="5"/>
      <c r="AB4167" s="5"/>
      <c r="AC4167" s="5"/>
      <c r="AD4167" s="5"/>
      <c r="AE4167" s="5"/>
      <c r="AF4167" s="5"/>
      <c r="AG4167" s="5"/>
      <c r="AH4167" s="40"/>
      <c r="AI4167" s="3"/>
      <c r="AJ4167" s="3"/>
      <c r="AK4167" s="3"/>
      <c r="AL4167" s="3"/>
      <c r="AM4167" s="3"/>
      <c r="AN4167" s="3"/>
      <c r="AO4167" s="3"/>
      <c r="AP4167" s="3"/>
      <c r="AQ4167" s="3"/>
      <c r="AR4167" s="3"/>
      <c r="AS4167" s="3"/>
      <c r="AT4167" s="51"/>
      <c r="AU4167" s="48"/>
      <c r="AV4167" s="52"/>
      <c r="AW4167" s="52"/>
    </row>
    <row r="4168" spans="1:49" ht="15" customHeight="1" x14ac:dyDescent="0.25">
      <c r="A4168" s="11">
        <f t="shared" si="1017"/>
        <v>4165</v>
      </c>
      <c r="B4168" s="29">
        <v>35212</v>
      </c>
      <c r="C4168" s="25">
        <v>23</v>
      </c>
      <c r="D4168" s="12">
        <v>30.4</v>
      </c>
      <c r="E4168" s="25">
        <v>26.3</v>
      </c>
      <c r="F4168" s="35">
        <v>90</v>
      </c>
      <c r="G4168" s="25">
        <v>0</v>
      </c>
      <c r="H4168" s="13">
        <v>3.6</v>
      </c>
      <c r="I4168" s="25"/>
      <c r="J4168" s="12">
        <v>270</v>
      </c>
      <c r="K4168" s="12">
        <v>0</v>
      </c>
      <c r="L4168" s="25" t="s">
        <v>15</v>
      </c>
      <c r="M4168" s="10"/>
      <c r="N4168" s="15"/>
      <c r="O4168" s="15"/>
      <c r="P4168" s="4"/>
      <c r="Q4168" s="65"/>
      <c r="R4168" s="42"/>
      <c r="S4168" s="44"/>
      <c r="T4168" s="44"/>
      <c r="U4168" s="5"/>
      <c r="V4168" s="5"/>
      <c r="W4168" s="5"/>
      <c r="X4168" s="5"/>
      <c r="Y4168" s="5"/>
      <c r="Z4168" s="5"/>
      <c r="AA4168" s="5"/>
      <c r="AB4168" s="5"/>
      <c r="AC4168" s="5"/>
      <c r="AD4168" s="5"/>
      <c r="AE4168" s="5"/>
      <c r="AF4168" s="5"/>
      <c r="AG4168" s="5"/>
      <c r="AH4168" s="40"/>
      <c r="AI4168" s="3"/>
      <c r="AJ4168" s="3"/>
      <c r="AK4168" s="3"/>
      <c r="AL4168" s="3"/>
      <c r="AM4168" s="3"/>
      <c r="AN4168" s="3"/>
      <c r="AO4168" s="3"/>
      <c r="AP4168" s="3"/>
      <c r="AQ4168" s="3"/>
      <c r="AR4168" s="3"/>
      <c r="AS4168" s="3"/>
      <c r="AT4168" s="51"/>
      <c r="AU4168" s="48"/>
      <c r="AV4168" s="52"/>
      <c r="AW4168" s="52"/>
    </row>
    <row r="4169" spans="1:49" ht="15" customHeight="1" x14ac:dyDescent="0.25">
      <c r="A4169" s="11">
        <f t="shared" si="1017"/>
        <v>4166</v>
      </c>
      <c r="B4169" s="29">
        <v>35213</v>
      </c>
      <c r="C4169" s="25">
        <v>21</v>
      </c>
      <c r="D4169" s="12">
        <v>30.6</v>
      </c>
      <c r="E4169" s="25">
        <v>23.6</v>
      </c>
      <c r="F4169" s="35">
        <v>92</v>
      </c>
      <c r="G4169" s="25">
        <v>0</v>
      </c>
      <c r="H4169" s="13">
        <v>3.6</v>
      </c>
      <c r="I4169" s="25"/>
      <c r="J4169" s="12">
        <v>0</v>
      </c>
      <c r="K4169" s="12">
        <v>0</v>
      </c>
      <c r="L4169" s="25" t="s">
        <v>14</v>
      </c>
      <c r="M4169" s="10"/>
      <c r="N4169" s="15"/>
      <c r="O4169" s="15"/>
      <c r="P4169" s="4"/>
      <c r="Q4169" s="65"/>
      <c r="R4169" s="42"/>
      <c r="S4169" s="44"/>
      <c r="T4169" s="44"/>
      <c r="U4169" s="5"/>
      <c r="V4169" s="5"/>
      <c r="W4169" s="5"/>
      <c r="X4169" s="5"/>
      <c r="Y4169" s="5"/>
      <c r="Z4169" s="5"/>
      <c r="AA4169" s="5"/>
      <c r="AB4169" s="5"/>
      <c r="AC4169" s="5"/>
      <c r="AD4169" s="5"/>
      <c r="AE4169" s="5"/>
      <c r="AF4169" s="5"/>
      <c r="AG4169" s="5"/>
      <c r="AH4169" s="40"/>
      <c r="AI4169" s="3"/>
      <c r="AJ4169" s="3"/>
      <c r="AK4169" s="3"/>
      <c r="AL4169" s="3"/>
      <c r="AM4169" s="3"/>
      <c r="AN4169" s="3"/>
      <c r="AO4169" s="3"/>
      <c r="AP4169" s="3"/>
      <c r="AQ4169" s="3"/>
      <c r="AR4169" s="3"/>
      <c r="AS4169" s="3"/>
      <c r="AT4169" s="51"/>
      <c r="AU4169" s="48"/>
      <c r="AV4169" s="52"/>
      <c r="AW4169" s="52"/>
    </row>
    <row r="4170" spans="1:49" ht="15" customHeight="1" x14ac:dyDescent="0.25">
      <c r="A4170" s="11">
        <f t="shared" si="1017"/>
        <v>4167</v>
      </c>
      <c r="B4170" s="29">
        <v>35214</v>
      </c>
      <c r="C4170" s="25">
        <v>22</v>
      </c>
      <c r="D4170" s="12">
        <v>31</v>
      </c>
      <c r="E4170" s="25">
        <v>25.1</v>
      </c>
      <c r="F4170" s="35">
        <v>89</v>
      </c>
      <c r="G4170" s="25">
        <v>16</v>
      </c>
      <c r="H4170" s="13">
        <v>4.9000000000000004</v>
      </c>
      <c r="I4170" s="25"/>
      <c r="J4170" s="12">
        <v>225</v>
      </c>
      <c r="K4170" s="12">
        <v>1</v>
      </c>
      <c r="L4170" s="25" t="s">
        <v>13</v>
      </c>
      <c r="M4170" s="10"/>
      <c r="N4170" s="15"/>
      <c r="O4170" s="15"/>
      <c r="P4170" s="4"/>
      <c r="Q4170" s="65"/>
      <c r="R4170" s="42"/>
      <c r="S4170" s="44"/>
      <c r="T4170" s="44"/>
      <c r="U4170" s="5"/>
      <c r="V4170" s="5"/>
      <c r="W4170" s="5"/>
      <c r="X4170" s="5"/>
      <c r="Y4170" s="5"/>
      <c r="Z4170" s="5"/>
      <c r="AA4170" s="5"/>
      <c r="AB4170" s="5"/>
      <c r="AC4170" s="5"/>
      <c r="AD4170" s="5"/>
      <c r="AE4170" s="5"/>
      <c r="AF4170" s="5"/>
      <c r="AG4170" s="5"/>
      <c r="AH4170" s="40"/>
      <c r="AI4170" s="3"/>
      <c r="AJ4170" s="3"/>
      <c r="AK4170" s="3"/>
      <c r="AL4170" s="3"/>
      <c r="AM4170" s="3"/>
      <c r="AN4170" s="3"/>
      <c r="AO4170" s="3"/>
      <c r="AP4170" s="3"/>
      <c r="AQ4170" s="3"/>
      <c r="AR4170" s="3"/>
      <c r="AS4170" s="3"/>
      <c r="AT4170" s="51"/>
      <c r="AU4170" s="48"/>
      <c r="AV4170" s="52"/>
      <c r="AW4170" s="52"/>
    </row>
    <row r="4171" spans="1:49" ht="15" customHeight="1" x14ac:dyDescent="0.25">
      <c r="A4171" s="11">
        <f t="shared" si="1017"/>
        <v>4168</v>
      </c>
      <c r="B4171" s="29">
        <v>35215</v>
      </c>
      <c r="C4171" s="25">
        <v>23</v>
      </c>
      <c r="D4171" s="12">
        <v>33.6</v>
      </c>
      <c r="E4171" s="25">
        <v>25.1</v>
      </c>
      <c r="F4171" s="35">
        <v>85</v>
      </c>
      <c r="G4171" s="25">
        <v>0</v>
      </c>
      <c r="H4171" s="13">
        <v>8</v>
      </c>
      <c r="I4171" s="25"/>
      <c r="J4171" s="12">
        <v>225</v>
      </c>
      <c r="K4171" s="12">
        <v>2</v>
      </c>
      <c r="L4171" s="25" t="s">
        <v>12</v>
      </c>
      <c r="M4171" s="10"/>
      <c r="N4171" s="15"/>
      <c r="O4171" s="15"/>
      <c r="P4171" s="4"/>
      <c r="Q4171" s="65"/>
      <c r="R4171" s="42"/>
      <c r="S4171" s="44"/>
      <c r="T4171" s="44"/>
      <c r="U4171" s="5"/>
      <c r="V4171" s="5"/>
      <c r="W4171" s="5"/>
      <c r="X4171" s="5"/>
      <c r="Y4171" s="5"/>
      <c r="Z4171" s="5"/>
      <c r="AA4171" s="5"/>
      <c r="AB4171" s="5"/>
      <c r="AC4171" s="5"/>
      <c r="AD4171" s="5"/>
      <c r="AE4171" s="5"/>
      <c r="AF4171" s="5"/>
      <c r="AG4171" s="5"/>
      <c r="AH4171" s="40"/>
      <c r="AI4171" s="3"/>
      <c r="AJ4171" s="3"/>
      <c r="AK4171" s="3"/>
      <c r="AL4171" s="3"/>
      <c r="AM4171" s="3"/>
      <c r="AN4171" s="3"/>
      <c r="AO4171" s="3"/>
      <c r="AP4171" s="3"/>
      <c r="AQ4171" s="3"/>
      <c r="AR4171" s="3"/>
      <c r="AS4171" s="3"/>
      <c r="AT4171" s="51"/>
      <c r="AU4171" s="48"/>
      <c r="AV4171" s="52"/>
      <c r="AW4171" s="52"/>
    </row>
    <row r="4172" spans="1:49" ht="15" customHeight="1" x14ac:dyDescent="0.25">
      <c r="A4172" s="11">
        <f t="shared" si="1017"/>
        <v>4169</v>
      </c>
      <c r="B4172" s="29">
        <v>35216</v>
      </c>
      <c r="C4172" s="25">
        <v>23</v>
      </c>
      <c r="D4172" s="12">
        <v>32.799999999999997</v>
      </c>
      <c r="E4172" s="25">
        <v>26.7</v>
      </c>
      <c r="F4172" s="35">
        <v>84</v>
      </c>
      <c r="G4172" s="25">
        <v>1</v>
      </c>
      <c r="H4172" s="13">
        <v>7.4</v>
      </c>
      <c r="I4172" s="25"/>
      <c r="J4172" s="12">
        <v>270</v>
      </c>
      <c r="K4172" s="12">
        <v>1</v>
      </c>
      <c r="L4172" s="25" t="s">
        <v>15</v>
      </c>
      <c r="M4172" s="10"/>
      <c r="N4172" s="15"/>
      <c r="O4172" s="15"/>
      <c r="P4172" s="4"/>
      <c r="Q4172" s="65"/>
      <c r="R4172" s="42"/>
      <c r="S4172" s="44"/>
      <c r="T4172" s="44"/>
      <c r="U4172" s="5"/>
      <c r="V4172" s="5"/>
      <c r="W4172" s="5"/>
      <c r="X4172" s="5"/>
      <c r="Y4172" s="5"/>
      <c r="Z4172" s="5"/>
      <c r="AA4172" s="5"/>
      <c r="AB4172" s="5"/>
      <c r="AC4172" s="5"/>
      <c r="AD4172" s="5"/>
      <c r="AE4172" s="5"/>
      <c r="AF4172" s="5"/>
      <c r="AG4172" s="5"/>
      <c r="AH4172" s="40"/>
      <c r="AI4172" s="3"/>
      <c r="AJ4172" s="3"/>
      <c r="AK4172" s="3"/>
      <c r="AL4172" s="3"/>
      <c r="AM4172" s="3"/>
      <c r="AN4172" s="3"/>
      <c r="AO4172" s="3"/>
      <c r="AP4172" s="3"/>
      <c r="AQ4172" s="3"/>
      <c r="AR4172" s="3"/>
      <c r="AS4172" s="3"/>
      <c r="AT4172" s="51"/>
      <c r="AU4172" s="48"/>
      <c r="AV4172" s="52"/>
      <c r="AW4172" s="52"/>
    </row>
    <row r="4173" spans="1:49" ht="15" customHeight="1" x14ac:dyDescent="0.25">
      <c r="A4173" s="11">
        <f t="shared" si="1017"/>
        <v>4170</v>
      </c>
      <c r="B4173" s="29">
        <v>35217</v>
      </c>
      <c r="C4173" s="25">
        <v>24</v>
      </c>
      <c r="D4173" s="12">
        <v>33.200000000000003</v>
      </c>
      <c r="E4173" s="25">
        <v>26</v>
      </c>
      <c r="F4173" s="35">
        <v>85</v>
      </c>
      <c r="G4173" s="25">
        <v>1</v>
      </c>
      <c r="H4173" s="13">
        <v>8</v>
      </c>
      <c r="I4173" s="25"/>
      <c r="J4173" s="12">
        <v>90</v>
      </c>
      <c r="K4173" s="12">
        <v>2</v>
      </c>
      <c r="L4173" s="25" t="s">
        <v>12</v>
      </c>
      <c r="M4173" s="10"/>
      <c r="N4173" s="15"/>
      <c r="O4173" s="15"/>
      <c r="P4173" s="4"/>
      <c r="Q4173" s="65"/>
      <c r="R4173" s="42"/>
      <c r="S4173" s="44"/>
      <c r="T4173" s="44"/>
      <c r="U4173" s="5"/>
      <c r="V4173" s="5"/>
      <c r="W4173" s="5"/>
      <c r="X4173" s="5"/>
      <c r="Y4173" s="5"/>
      <c r="Z4173" s="5"/>
      <c r="AA4173" s="5"/>
      <c r="AB4173" s="5"/>
      <c r="AC4173" s="5"/>
      <c r="AD4173" s="5"/>
      <c r="AE4173" s="5"/>
      <c r="AF4173" s="5"/>
      <c r="AG4173" s="5"/>
      <c r="AH4173" s="40"/>
      <c r="AI4173" s="3"/>
      <c r="AJ4173" s="3"/>
      <c r="AK4173" s="3"/>
      <c r="AL4173" s="3"/>
      <c r="AM4173" s="3"/>
      <c r="AN4173" s="3"/>
      <c r="AO4173" s="3"/>
      <c r="AP4173" s="3"/>
      <c r="AQ4173" s="3"/>
      <c r="AR4173" s="3"/>
      <c r="AS4173" s="3"/>
      <c r="AT4173" s="51"/>
      <c r="AU4173" s="48"/>
      <c r="AV4173" s="52"/>
      <c r="AW4173" s="52"/>
    </row>
    <row r="4174" spans="1:49" ht="15" customHeight="1" x14ac:dyDescent="0.25">
      <c r="A4174" s="11">
        <f t="shared" si="1017"/>
        <v>4171</v>
      </c>
      <c r="B4174" s="29">
        <v>35218</v>
      </c>
      <c r="C4174" s="25">
        <v>23</v>
      </c>
      <c r="D4174" s="12">
        <v>32</v>
      </c>
      <c r="E4174" s="25">
        <v>26.5</v>
      </c>
      <c r="F4174" s="35">
        <v>90</v>
      </c>
      <c r="G4174" s="25">
        <v>0</v>
      </c>
      <c r="H4174" s="13">
        <v>5</v>
      </c>
      <c r="I4174" s="25"/>
      <c r="J4174" s="12">
        <v>225</v>
      </c>
      <c r="K4174" s="12">
        <v>0</v>
      </c>
      <c r="L4174" s="25" t="s">
        <v>13</v>
      </c>
      <c r="M4174" s="10"/>
      <c r="N4174" s="15"/>
      <c r="O4174" s="15"/>
      <c r="P4174" s="4"/>
      <c r="Q4174" s="65"/>
      <c r="R4174" s="42"/>
      <c r="S4174" s="44"/>
      <c r="T4174" s="44"/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  <c r="AE4174" s="5"/>
      <c r="AF4174" s="5"/>
      <c r="AG4174" s="5"/>
      <c r="AH4174" s="40"/>
      <c r="AI4174" s="3"/>
      <c r="AJ4174" s="3"/>
      <c r="AK4174" s="3"/>
      <c r="AL4174" s="3"/>
      <c r="AM4174" s="3"/>
      <c r="AN4174" s="3"/>
      <c r="AO4174" s="3"/>
      <c r="AP4174" s="3"/>
      <c r="AQ4174" s="3"/>
      <c r="AR4174" s="3"/>
      <c r="AS4174" s="3"/>
      <c r="AT4174" s="51"/>
      <c r="AU4174" s="48"/>
      <c r="AV4174" s="52"/>
      <c r="AW4174" s="52"/>
    </row>
    <row r="4175" spans="1:49" ht="15" customHeight="1" x14ac:dyDescent="0.25">
      <c r="A4175" s="11">
        <f t="shared" si="1017"/>
        <v>4172</v>
      </c>
      <c r="B4175" s="29">
        <v>35219</v>
      </c>
      <c r="C4175" s="25">
        <v>21</v>
      </c>
      <c r="D4175" s="12">
        <v>31</v>
      </c>
      <c r="E4175" s="25">
        <v>25.2</v>
      </c>
      <c r="F4175" s="35">
        <v>89</v>
      </c>
      <c r="G4175" s="25">
        <v>25</v>
      </c>
      <c r="H4175" s="13">
        <v>6.1</v>
      </c>
      <c r="I4175" s="25"/>
      <c r="J4175" s="12">
        <v>225</v>
      </c>
      <c r="K4175" s="12">
        <v>0</v>
      </c>
      <c r="L4175" s="25" t="s">
        <v>13</v>
      </c>
      <c r="M4175" s="10"/>
      <c r="N4175" s="15"/>
      <c r="O4175" s="15"/>
      <c r="P4175" s="4"/>
      <c r="Q4175" s="65"/>
      <c r="R4175" s="42"/>
      <c r="S4175" s="44"/>
      <c r="T4175" s="44"/>
      <c r="U4175" s="5"/>
      <c r="V4175" s="5"/>
      <c r="W4175" s="5"/>
      <c r="X4175" s="5"/>
      <c r="Y4175" s="5"/>
      <c r="Z4175" s="5"/>
      <c r="AA4175" s="5"/>
      <c r="AB4175" s="5"/>
      <c r="AC4175" s="5"/>
      <c r="AD4175" s="5"/>
      <c r="AE4175" s="5"/>
      <c r="AF4175" s="5"/>
      <c r="AG4175" s="5"/>
      <c r="AH4175" s="40"/>
      <c r="AI4175" s="3"/>
      <c r="AJ4175" s="3"/>
      <c r="AK4175" s="3"/>
      <c r="AL4175" s="3"/>
      <c r="AM4175" s="3"/>
      <c r="AN4175" s="3"/>
      <c r="AO4175" s="3"/>
      <c r="AP4175" s="3"/>
      <c r="AQ4175" s="3"/>
      <c r="AR4175" s="3"/>
      <c r="AS4175" s="3"/>
      <c r="AT4175" s="51"/>
      <c r="AU4175" s="48"/>
      <c r="AV4175" s="52"/>
      <c r="AW4175" s="52"/>
    </row>
    <row r="4176" spans="1:49" ht="15" customHeight="1" x14ac:dyDescent="0.25">
      <c r="A4176" s="11">
        <f t="shared" si="1017"/>
        <v>4173</v>
      </c>
      <c r="B4176" s="29">
        <v>35220</v>
      </c>
      <c r="C4176" s="25">
        <v>24</v>
      </c>
      <c r="D4176" s="12">
        <v>32.799999999999997</v>
      </c>
      <c r="E4176" s="25">
        <v>26.5</v>
      </c>
      <c r="F4176" s="35">
        <v>89</v>
      </c>
      <c r="G4176" s="25">
        <v>8</v>
      </c>
      <c r="H4176" s="13">
        <v>6.6</v>
      </c>
      <c r="I4176" s="25"/>
      <c r="J4176" s="12">
        <v>225</v>
      </c>
      <c r="K4176" s="12">
        <v>0</v>
      </c>
      <c r="L4176" s="25" t="s">
        <v>13</v>
      </c>
      <c r="M4176" s="10"/>
      <c r="N4176" s="15"/>
      <c r="O4176" s="15"/>
      <c r="P4176" s="4"/>
      <c r="Q4176" s="65"/>
      <c r="R4176" s="42"/>
      <c r="S4176" s="44"/>
      <c r="T4176" s="44"/>
      <c r="U4176" s="5"/>
      <c r="V4176" s="5"/>
      <c r="W4176" s="5"/>
      <c r="X4176" s="5"/>
      <c r="Y4176" s="5"/>
      <c r="Z4176" s="5"/>
      <c r="AA4176" s="5"/>
      <c r="AB4176" s="5"/>
      <c r="AC4176" s="5"/>
      <c r="AD4176" s="5"/>
      <c r="AE4176" s="5"/>
      <c r="AF4176" s="5"/>
      <c r="AG4176" s="5"/>
      <c r="AH4176" s="40"/>
      <c r="AI4176" s="3"/>
      <c r="AJ4176" s="3"/>
      <c r="AK4176" s="3"/>
      <c r="AL4176" s="3"/>
      <c r="AM4176" s="3"/>
      <c r="AN4176" s="3"/>
      <c r="AO4176" s="3"/>
      <c r="AP4176" s="3"/>
      <c r="AQ4176" s="3"/>
      <c r="AR4176" s="3"/>
      <c r="AS4176" s="3"/>
      <c r="AT4176" s="51"/>
      <c r="AU4176" s="48"/>
      <c r="AV4176" s="52"/>
      <c r="AW4176" s="52"/>
    </row>
    <row r="4177" spans="1:49" ht="15" customHeight="1" x14ac:dyDescent="0.25">
      <c r="A4177" s="11">
        <f t="shared" si="1017"/>
        <v>4174</v>
      </c>
      <c r="B4177" s="29">
        <v>35221</v>
      </c>
      <c r="C4177" s="25">
        <v>24</v>
      </c>
      <c r="D4177" s="12">
        <v>29.4</v>
      </c>
      <c r="E4177" s="25">
        <v>25</v>
      </c>
      <c r="F4177" s="35">
        <v>95</v>
      </c>
      <c r="G4177" s="25">
        <v>14</v>
      </c>
      <c r="H4177" s="13">
        <v>3.1</v>
      </c>
      <c r="I4177" s="25"/>
      <c r="J4177" s="12">
        <v>270</v>
      </c>
      <c r="K4177" s="12">
        <v>0</v>
      </c>
      <c r="L4177" s="25" t="s">
        <v>15</v>
      </c>
      <c r="M4177" s="10"/>
      <c r="N4177" s="15"/>
      <c r="O4177" s="15"/>
      <c r="P4177" s="4"/>
      <c r="Q4177" s="65"/>
      <c r="R4177" s="42"/>
      <c r="S4177" s="44"/>
      <c r="T4177" s="44"/>
      <c r="U4177" s="5"/>
      <c r="V4177" s="5"/>
      <c r="W4177" s="5"/>
      <c r="X4177" s="5"/>
      <c r="Y4177" s="5"/>
      <c r="Z4177" s="5"/>
      <c r="AA4177" s="5"/>
      <c r="AB4177" s="5"/>
      <c r="AC4177" s="5"/>
      <c r="AD4177" s="5"/>
      <c r="AE4177" s="5"/>
      <c r="AF4177" s="5"/>
      <c r="AG4177" s="5"/>
      <c r="AH4177" s="40"/>
      <c r="AI4177" s="3"/>
      <c r="AJ4177" s="3"/>
      <c r="AK4177" s="3"/>
      <c r="AL4177" s="3"/>
      <c r="AM4177" s="3"/>
      <c r="AN4177" s="3"/>
      <c r="AO4177" s="3"/>
      <c r="AP4177" s="3"/>
      <c r="AQ4177" s="3"/>
      <c r="AR4177" s="3"/>
      <c r="AS4177" s="3"/>
      <c r="AT4177" s="51"/>
      <c r="AU4177" s="48"/>
      <c r="AV4177" s="52"/>
      <c r="AW4177" s="52"/>
    </row>
    <row r="4178" spans="1:49" ht="15" customHeight="1" x14ac:dyDescent="0.25">
      <c r="A4178" s="11">
        <f t="shared" si="1017"/>
        <v>4175</v>
      </c>
      <c r="B4178" s="29">
        <v>35222</v>
      </c>
      <c r="C4178" s="25">
        <v>22</v>
      </c>
      <c r="D4178" s="12">
        <v>30.6</v>
      </c>
      <c r="E4178" s="25">
        <v>25.4</v>
      </c>
      <c r="F4178" s="35">
        <v>92</v>
      </c>
      <c r="G4178" s="25">
        <v>149</v>
      </c>
      <c r="H4178" s="13">
        <v>6.4</v>
      </c>
      <c r="I4178" s="25"/>
      <c r="J4178" s="12">
        <v>180</v>
      </c>
      <c r="K4178" s="12">
        <v>1</v>
      </c>
      <c r="L4178" s="25" t="s">
        <v>15</v>
      </c>
      <c r="M4178" s="10"/>
      <c r="N4178" s="15"/>
      <c r="O4178" s="15"/>
      <c r="P4178" s="4"/>
      <c r="Q4178" s="65"/>
      <c r="R4178" s="42"/>
      <c r="S4178" s="44"/>
      <c r="T4178" s="44"/>
      <c r="U4178" s="5"/>
      <c r="V4178" s="5"/>
      <c r="W4178" s="5"/>
      <c r="X4178" s="5"/>
      <c r="Y4178" s="5"/>
      <c r="Z4178" s="5"/>
      <c r="AA4178" s="5"/>
      <c r="AB4178" s="5"/>
      <c r="AC4178" s="5"/>
      <c r="AD4178" s="5"/>
      <c r="AE4178" s="5"/>
      <c r="AF4178" s="5"/>
      <c r="AG4178" s="5"/>
      <c r="AH4178" s="40"/>
      <c r="AI4178" s="3"/>
      <c r="AJ4178" s="3"/>
      <c r="AK4178" s="3"/>
      <c r="AL4178" s="3"/>
      <c r="AM4178" s="3"/>
      <c r="AN4178" s="3"/>
      <c r="AO4178" s="3"/>
      <c r="AP4178" s="3"/>
      <c r="AQ4178" s="3"/>
      <c r="AR4178" s="3"/>
      <c r="AS4178" s="3"/>
      <c r="AT4178" s="51"/>
      <c r="AU4178" s="48"/>
      <c r="AV4178" s="52"/>
      <c r="AW4178" s="52"/>
    </row>
    <row r="4179" spans="1:49" ht="15" customHeight="1" x14ac:dyDescent="0.25">
      <c r="A4179" s="11">
        <f t="shared" si="1017"/>
        <v>4176</v>
      </c>
      <c r="B4179" s="29">
        <v>35223</v>
      </c>
      <c r="C4179" s="25">
        <v>23</v>
      </c>
      <c r="D4179" s="12">
        <v>29.8</v>
      </c>
      <c r="E4179" s="25">
        <v>24.9</v>
      </c>
      <c r="F4179" s="35">
        <v>94</v>
      </c>
      <c r="G4179" s="25">
        <v>3</v>
      </c>
      <c r="H4179" s="13">
        <v>1.9</v>
      </c>
      <c r="I4179" s="25"/>
      <c r="J4179" s="12">
        <v>0</v>
      </c>
      <c r="K4179" s="12">
        <v>0</v>
      </c>
      <c r="L4179" s="25" t="s">
        <v>15</v>
      </c>
      <c r="M4179" s="10"/>
      <c r="N4179" s="15"/>
      <c r="O4179" s="15"/>
      <c r="P4179" s="4"/>
      <c r="Q4179" s="65"/>
      <c r="R4179" s="42"/>
      <c r="S4179" s="44"/>
      <c r="T4179" s="44"/>
      <c r="U4179" s="5"/>
      <c r="V4179" s="5"/>
      <c r="W4179" s="5"/>
      <c r="X4179" s="5"/>
      <c r="Y4179" s="5"/>
      <c r="Z4179" s="5"/>
      <c r="AA4179" s="5"/>
      <c r="AB4179" s="5"/>
      <c r="AC4179" s="5"/>
      <c r="AD4179" s="5"/>
      <c r="AE4179" s="5"/>
      <c r="AF4179" s="5"/>
      <c r="AG4179" s="5"/>
      <c r="AH4179" s="40"/>
      <c r="AI4179" s="3"/>
      <c r="AJ4179" s="3"/>
      <c r="AK4179" s="3"/>
      <c r="AL4179" s="3"/>
      <c r="AM4179" s="3"/>
      <c r="AN4179" s="3"/>
      <c r="AO4179" s="3"/>
      <c r="AP4179" s="3"/>
      <c r="AQ4179" s="3"/>
      <c r="AR4179" s="3"/>
      <c r="AS4179" s="3"/>
      <c r="AT4179" s="51"/>
      <c r="AU4179" s="48"/>
      <c r="AV4179" s="52"/>
      <c r="AW4179" s="52"/>
    </row>
    <row r="4180" spans="1:49" ht="15" customHeight="1" x14ac:dyDescent="0.25">
      <c r="A4180" s="11">
        <f t="shared" si="1017"/>
        <v>4177</v>
      </c>
      <c r="B4180" s="29">
        <v>35224</v>
      </c>
      <c r="C4180" s="25">
        <v>23</v>
      </c>
      <c r="D4180" s="12">
        <v>28.1</v>
      </c>
      <c r="E4180" s="25">
        <v>25.2</v>
      </c>
      <c r="F4180" s="35">
        <v>94</v>
      </c>
      <c r="G4180" s="25">
        <v>24</v>
      </c>
      <c r="H4180" s="13">
        <v>0.6</v>
      </c>
      <c r="I4180" s="25"/>
      <c r="J4180" s="12">
        <v>270</v>
      </c>
      <c r="K4180" s="12">
        <v>0</v>
      </c>
      <c r="L4180" s="25" t="s">
        <v>15</v>
      </c>
      <c r="M4180" s="10"/>
      <c r="N4180" s="15"/>
      <c r="O4180" s="15"/>
      <c r="P4180" s="4"/>
      <c r="Q4180" s="65"/>
      <c r="R4180" s="42"/>
      <c r="S4180" s="44"/>
      <c r="T4180" s="44"/>
      <c r="U4180" s="5"/>
      <c r="V4180" s="5"/>
      <c r="W4180" s="5"/>
      <c r="X4180" s="5"/>
      <c r="Y4180" s="5"/>
      <c r="Z4180" s="5"/>
      <c r="AA4180" s="5"/>
      <c r="AB4180" s="5"/>
      <c r="AC4180" s="5"/>
      <c r="AD4180" s="5"/>
      <c r="AE4180" s="5"/>
      <c r="AF4180" s="5"/>
      <c r="AG4180" s="5"/>
      <c r="AH4180" s="40"/>
      <c r="AI4180" s="3"/>
      <c r="AJ4180" s="3"/>
      <c r="AK4180" s="3"/>
      <c r="AL4180" s="3"/>
      <c r="AM4180" s="3"/>
      <c r="AN4180" s="3"/>
      <c r="AO4180" s="3"/>
      <c r="AP4180" s="3"/>
      <c r="AQ4180" s="3"/>
      <c r="AR4180" s="3"/>
      <c r="AS4180" s="3"/>
      <c r="AT4180" s="51"/>
      <c r="AU4180" s="48"/>
      <c r="AV4180" s="52"/>
      <c r="AW4180" s="52"/>
    </row>
    <row r="4181" spans="1:49" ht="15" customHeight="1" x14ac:dyDescent="0.25">
      <c r="A4181" s="11">
        <f t="shared" si="1017"/>
        <v>4178</v>
      </c>
      <c r="B4181" s="29">
        <v>35225</v>
      </c>
      <c r="C4181" s="25">
        <v>23</v>
      </c>
      <c r="D4181" s="12">
        <v>29.4</v>
      </c>
      <c r="E4181" s="25">
        <v>25.7</v>
      </c>
      <c r="F4181" s="35">
        <v>91</v>
      </c>
      <c r="G4181" s="25">
        <v>51</v>
      </c>
      <c r="H4181" s="13">
        <v>3</v>
      </c>
      <c r="I4181" s="25"/>
      <c r="J4181" s="12">
        <v>225</v>
      </c>
      <c r="K4181" s="12">
        <v>0</v>
      </c>
      <c r="L4181" s="25" t="s">
        <v>13</v>
      </c>
      <c r="M4181" s="10"/>
      <c r="N4181" s="15"/>
      <c r="O4181" s="15"/>
      <c r="P4181" s="4"/>
      <c r="Q4181" s="65"/>
      <c r="R4181" s="42"/>
      <c r="S4181" s="44"/>
      <c r="T4181" s="44"/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  <c r="AE4181" s="5"/>
      <c r="AF4181" s="5"/>
      <c r="AG4181" s="5"/>
      <c r="AH4181" s="40"/>
      <c r="AI4181" s="3"/>
      <c r="AJ4181" s="3"/>
      <c r="AK4181" s="3"/>
      <c r="AL4181" s="3"/>
      <c r="AM4181" s="3"/>
      <c r="AN4181" s="3"/>
      <c r="AO4181" s="3"/>
      <c r="AP4181" s="3"/>
      <c r="AQ4181" s="3"/>
      <c r="AR4181" s="3"/>
      <c r="AS4181" s="3"/>
      <c r="AT4181" s="51"/>
      <c r="AU4181" s="48"/>
      <c r="AV4181" s="52"/>
      <c r="AW4181" s="52"/>
    </row>
    <row r="4182" spans="1:49" ht="15" customHeight="1" x14ac:dyDescent="0.25">
      <c r="A4182" s="11">
        <f t="shared" si="1017"/>
        <v>4179</v>
      </c>
      <c r="B4182" s="29">
        <v>35226</v>
      </c>
      <c r="C4182" s="25">
        <v>22</v>
      </c>
      <c r="D4182" s="12">
        <v>30</v>
      </c>
      <c r="E4182" s="25">
        <v>25.3</v>
      </c>
      <c r="F4182" s="35">
        <v>91</v>
      </c>
      <c r="G4182" s="25">
        <v>0</v>
      </c>
      <c r="H4182" s="13">
        <v>3.6</v>
      </c>
      <c r="I4182" s="25"/>
      <c r="J4182" s="12">
        <v>225</v>
      </c>
      <c r="K4182" s="12">
        <v>1</v>
      </c>
      <c r="L4182" s="25" t="s">
        <v>14</v>
      </c>
      <c r="M4182" s="10"/>
      <c r="N4182" s="15"/>
      <c r="O4182" s="15"/>
      <c r="P4182" s="4"/>
      <c r="Q4182" s="65"/>
      <c r="R4182" s="42"/>
      <c r="S4182" s="44"/>
      <c r="T4182" s="44"/>
      <c r="U4182" s="5"/>
      <c r="V4182" s="5"/>
      <c r="W4182" s="5"/>
      <c r="X4182" s="5"/>
      <c r="Y4182" s="5"/>
      <c r="Z4182" s="5"/>
      <c r="AA4182" s="5"/>
      <c r="AB4182" s="5"/>
      <c r="AC4182" s="5"/>
      <c r="AD4182" s="5"/>
      <c r="AE4182" s="5"/>
      <c r="AF4182" s="5"/>
      <c r="AG4182" s="5"/>
      <c r="AH4182" s="40"/>
      <c r="AI4182" s="3"/>
      <c r="AJ4182" s="3"/>
      <c r="AK4182" s="3"/>
      <c r="AL4182" s="3"/>
      <c r="AM4182" s="3"/>
      <c r="AN4182" s="3"/>
      <c r="AO4182" s="3"/>
      <c r="AP4182" s="3"/>
      <c r="AQ4182" s="3"/>
      <c r="AR4182" s="3"/>
      <c r="AS4182" s="3"/>
      <c r="AT4182" s="51"/>
      <c r="AU4182" s="48"/>
      <c r="AV4182" s="52"/>
      <c r="AW4182" s="52"/>
    </row>
    <row r="4183" spans="1:49" ht="15" customHeight="1" x14ac:dyDescent="0.25">
      <c r="A4183" s="11">
        <f t="shared" si="1017"/>
        <v>4180</v>
      </c>
      <c r="B4183" s="29">
        <v>35227</v>
      </c>
      <c r="C4183" s="25">
        <v>21</v>
      </c>
      <c r="D4183" s="12">
        <v>31.6</v>
      </c>
      <c r="E4183" s="25">
        <v>24.9</v>
      </c>
      <c r="F4183" s="35">
        <v>86</v>
      </c>
      <c r="G4183" s="25">
        <v>3</v>
      </c>
      <c r="H4183" s="13">
        <v>8</v>
      </c>
      <c r="I4183" s="25"/>
      <c r="J4183" s="12">
        <v>225</v>
      </c>
      <c r="K4183" s="12">
        <v>0</v>
      </c>
      <c r="L4183" s="25" t="s">
        <v>13</v>
      </c>
      <c r="M4183" s="10"/>
      <c r="N4183" s="15"/>
      <c r="O4183" s="15"/>
      <c r="P4183" s="4"/>
      <c r="Q4183" s="65"/>
      <c r="R4183" s="42"/>
      <c r="S4183" s="44"/>
      <c r="T4183" s="44"/>
      <c r="U4183" s="5"/>
      <c r="V4183" s="5"/>
      <c r="W4183" s="5"/>
      <c r="X4183" s="5"/>
      <c r="Y4183" s="5"/>
      <c r="Z4183" s="5"/>
      <c r="AA4183" s="5"/>
      <c r="AB4183" s="5"/>
      <c r="AC4183" s="5"/>
      <c r="AD4183" s="5"/>
      <c r="AE4183" s="5"/>
      <c r="AF4183" s="5"/>
      <c r="AG4183" s="5"/>
      <c r="AH4183" s="40"/>
      <c r="AI4183" s="3"/>
      <c r="AJ4183" s="3"/>
      <c r="AK4183" s="3"/>
      <c r="AL4183" s="3"/>
      <c r="AM4183" s="3"/>
      <c r="AN4183" s="3"/>
      <c r="AO4183" s="3"/>
      <c r="AP4183" s="3"/>
      <c r="AQ4183" s="3"/>
      <c r="AR4183" s="3"/>
      <c r="AS4183" s="3"/>
      <c r="AT4183" s="51"/>
      <c r="AU4183" s="48"/>
      <c r="AV4183" s="52"/>
      <c r="AW4183" s="52"/>
    </row>
    <row r="4184" spans="1:49" ht="15" customHeight="1" x14ac:dyDescent="0.25">
      <c r="A4184" s="11">
        <f t="shared" si="1017"/>
        <v>4181</v>
      </c>
      <c r="B4184" s="29">
        <v>35228</v>
      </c>
      <c r="C4184" s="25">
        <v>22</v>
      </c>
      <c r="D4184" s="12">
        <v>30.8</v>
      </c>
      <c r="E4184" s="25">
        <v>25</v>
      </c>
      <c r="F4184" s="35">
        <v>90</v>
      </c>
      <c r="G4184" s="25">
        <v>0</v>
      </c>
      <c r="H4184" s="13">
        <v>4.7</v>
      </c>
      <c r="I4184" s="25"/>
      <c r="J4184" s="12">
        <v>225</v>
      </c>
      <c r="K4184" s="12">
        <v>1</v>
      </c>
      <c r="L4184" s="25" t="s">
        <v>13</v>
      </c>
      <c r="M4184" s="10"/>
      <c r="N4184" s="15"/>
      <c r="O4184" s="15"/>
      <c r="P4184" s="4"/>
      <c r="Q4184" s="65"/>
      <c r="R4184" s="42"/>
      <c r="S4184" s="44"/>
      <c r="T4184" s="44"/>
      <c r="U4184" s="5"/>
      <c r="V4184" s="5"/>
      <c r="W4184" s="5"/>
      <c r="X4184" s="5"/>
      <c r="Y4184" s="5"/>
      <c r="Z4184" s="5"/>
      <c r="AA4184" s="5"/>
      <c r="AB4184" s="5"/>
      <c r="AC4184" s="5"/>
      <c r="AD4184" s="5"/>
      <c r="AE4184" s="5"/>
      <c r="AF4184" s="5"/>
      <c r="AG4184" s="5"/>
      <c r="AH4184" s="40"/>
      <c r="AI4184" s="3"/>
      <c r="AJ4184" s="3"/>
      <c r="AK4184" s="3"/>
      <c r="AL4184" s="3"/>
      <c r="AM4184" s="3"/>
      <c r="AN4184" s="3"/>
      <c r="AO4184" s="3"/>
      <c r="AP4184" s="3"/>
      <c r="AQ4184" s="3"/>
      <c r="AR4184" s="3"/>
      <c r="AS4184" s="3"/>
      <c r="AT4184" s="51"/>
      <c r="AU4184" s="48"/>
      <c r="AV4184" s="52"/>
      <c r="AW4184" s="52"/>
    </row>
    <row r="4185" spans="1:49" ht="15" customHeight="1" x14ac:dyDescent="0.25">
      <c r="A4185" s="11">
        <f t="shared" si="1017"/>
        <v>4182</v>
      </c>
      <c r="B4185" s="29">
        <v>35229</v>
      </c>
      <c r="C4185" s="25">
        <v>22</v>
      </c>
      <c r="D4185" s="12">
        <v>32.1</v>
      </c>
      <c r="E4185" s="25">
        <v>25.2</v>
      </c>
      <c r="F4185" s="35">
        <v>91</v>
      </c>
      <c r="G4185" s="25">
        <v>3</v>
      </c>
      <c r="H4185" s="13">
        <v>6.1</v>
      </c>
      <c r="I4185" s="25"/>
      <c r="J4185" s="12">
        <v>270</v>
      </c>
      <c r="K4185" s="12">
        <v>1</v>
      </c>
      <c r="L4185" s="25" t="s">
        <v>15</v>
      </c>
      <c r="M4185" s="10"/>
      <c r="N4185" s="15"/>
      <c r="O4185" s="15"/>
      <c r="P4185" s="4"/>
      <c r="Q4185" s="65"/>
      <c r="R4185" s="42"/>
      <c r="S4185" s="44"/>
      <c r="T4185" s="44"/>
      <c r="U4185" s="5"/>
      <c r="V4185" s="5"/>
      <c r="W4185" s="5"/>
      <c r="X4185" s="5"/>
      <c r="Y4185" s="5"/>
      <c r="Z4185" s="5"/>
      <c r="AA4185" s="5"/>
      <c r="AB4185" s="5"/>
      <c r="AC4185" s="5"/>
      <c r="AD4185" s="5"/>
      <c r="AE4185" s="5"/>
      <c r="AF4185" s="5"/>
      <c r="AG4185" s="5"/>
      <c r="AH4185" s="40"/>
      <c r="AI4185" s="3"/>
      <c r="AJ4185" s="3"/>
      <c r="AK4185" s="3"/>
      <c r="AL4185" s="3"/>
      <c r="AM4185" s="3"/>
      <c r="AN4185" s="3"/>
      <c r="AO4185" s="3"/>
      <c r="AP4185" s="3"/>
      <c r="AQ4185" s="3"/>
      <c r="AR4185" s="3"/>
      <c r="AS4185" s="3"/>
      <c r="AT4185" s="51"/>
      <c r="AU4185" s="48"/>
      <c r="AV4185" s="52"/>
      <c r="AW4185" s="52"/>
    </row>
    <row r="4186" spans="1:49" ht="15" customHeight="1" x14ac:dyDescent="0.25">
      <c r="A4186" s="11">
        <f t="shared" si="1017"/>
        <v>4183</v>
      </c>
      <c r="B4186" s="29">
        <v>35230</v>
      </c>
      <c r="C4186" s="25">
        <v>20</v>
      </c>
      <c r="D4186" s="12">
        <v>30.2</v>
      </c>
      <c r="E4186" s="25">
        <v>23.2</v>
      </c>
      <c r="F4186" s="35">
        <v>90</v>
      </c>
      <c r="G4186" s="25">
        <v>114</v>
      </c>
      <c r="H4186" s="13">
        <v>1.9</v>
      </c>
      <c r="I4186" s="25"/>
      <c r="J4186" s="12">
        <v>90</v>
      </c>
      <c r="K4186" s="12">
        <v>0</v>
      </c>
      <c r="L4186" s="25" t="s">
        <v>12</v>
      </c>
      <c r="M4186" s="10"/>
      <c r="N4186" s="15"/>
      <c r="O4186" s="15"/>
      <c r="P4186" s="4"/>
      <c r="Q4186" s="65"/>
      <c r="R4186" s="42"/>
      <c r="S4186" s="44"/>
      <c r="T4186" s="44"/>
      <c r="U4186" s="5"/>
      <c r="V4186" s="5"/>
      <c r="W4186" s="5"/>
      <c r="X4186" s="5"/>
      <c r="Y4186" s="5"/>
      <c r="Z4186" s="5"/>
      <c r="AA4186" s="5"/>
      <c r="AB4186" s="5"/>
      <c r="AC4186" s="5"/>
      <c r="AD4186" s="5"/>
      <c r="AE4186" s="5"/>
      <c r="AF4186" s="5"/>
      <c r="AG4186" s="5"/>
      <c r="AH4186" s="40"/>
      <c r="AI4186" s="3"/>
      <c r="AJ4186" s="3"/>
      <c r="AK4186" s="3"/>
      <c r="AL4186" s="3"/>
      <c r="AM4186" s="3"/>
      <c r="AN4186" s="3"/>
      <c r="AO4186" s="3"/>
      <c r="AP4186" s="3"/>
      <c r="AQ4186" s="3"/>
      <c r="AR4186" s="3"/>
      <c r="AS4186" s="3"/>
      <c r="AT4186" s="51"/>
      <c r="AU4186" s="48"/>
      <c r="AV4186" s="52"/>
      <c r="AW4186" s="52"/>
    </row>
    <row r="4187" spans="1:49" ht="15" customHeight="1" x14ac:dyDescent="0.25">
      <c r="A4187" s="11">
        <f t="shared" si="1017"/>
        <v>4184</v>
      </c>
      <c r="B4187" s="29">
        <v>35231</v>
      </c>
      <c r="C4187" s="25">
        <v>22</v>
      </c>
      <c r="D4187" s="12">
        <v>31.3</v>
      </c>
      <c r="E4187" s="25">
        <v>25.2</v>
      </c>
      <c r="F4187" s="35">
        <v>85</v>
      </c>
      <c r="G4187" s="25">
        <v>0</v>
      </c>
      <c r="H4187" s="13">
        <v>7.6</v>
      </c>
      <c r="I4187" s="25"/>
      <c r="J4187" s="12">
        <v>225</v>
      </c>
      <c r="K4187" s="12">
        <v>1</v>
      </c>
      <c r="L4187" s="25" t="s">
        <v>13</v>
      </c>
      <c r="M4187" s="10"/>
      <c r="N4187" s="15"/>
      <c r="O4187" s="15"/>
      <c r="P4187" s="4"/>
      <c r="Q4187" s="65"/>
      <c r="R4187" s="42"/>
      <c r="S4187" s="44"/>
      <c r="T4187" s="44"/>
      <c r="U4187" s="5"/>
      <c r="V4187" s="5"/>
      <c r="W4187" s="5"/>
      <c r="X4187" s="5"/>
      <c r="Y4187" s="5"/>
      <c r="Z4187" s="5"/>
      <c r="AA4187" s="5"/>
      <c r="AB4187" s="5"/>
      <c r="AC4187" s="5"/>
      <c r="AD4187" s="5"/>
      <c r="AE4187" s="5"/>
      <c r="AF4187" s="5"/>
      <c r="AG4187" s="5"/>
      <c r="AH4187" s="40"/>
      <c r="AI4187" s="3"/>
      <c r="AJ4187" s="3"/>
      <c r="AK4187" s="3"/>
      <c r="AL4187" s="3"/>
      <c r="AM4187" s="3"/>
      <c r="AN4187" s="3"/>
      <c r="AO4187" s="3"/>
      <c r="AP4187" s="3"/>
      <c r="AQ4187" s="3"/>
      <c r="AR4187" s="3"/>
      <c r="AS4187" s="3"/>
      <c r="AT4187" s="51"/>
      <c r="AU4187" s="48"/>
      <c r="AV4187" s="52"/>
      <c r="AW4187" s="52"/>
    </row>
    <row r="4188" spans="1:49" ht="15" customHeight="1" x14ac:dyDescent="0.25">
      <c r="A4188" s="11">
        <f t="shared" si="1017"/>
        <v>4185</v>
      </c>
      <c r="B4188" s="29">
        <v>35232</v>
      </c>
      <c r="C4188" s="25">
        <v>22</v>
      </c>
      <c r="D4188" s="12">
        <v>31.7</v>
      </c>
      <c r="E4188" s="25">
        <v>25.5</v>
      </c>
      <c r="F4188" s="35">
        <v>88</v>
      </c>
      <c r="G4188" s="25">
        <v>0</v>
      </c>
      <c r="H4188" s="13">
        <v>7.9</v>
      </c>
      <c r="I4188" s="25"/>
      <c r="J4188" s="12">
        <v>270</v>
      </c>
      <c r="K4188" s="12">
        <v>0</v>
      </c>
      <c r="L4188" s="25" t="s">
        <v>15</v>
      </c>
      <c r="M4188" s="10"/>
      <c r="N4188" s="15"/>
      <c r="O4188" s="15"/>
      <c r="P4188" s="4"/>
      <c r="Q4188" s="65"/>
      <c r="R4188" s="42"/>
      <c r="S4188" s="44"/>
      <c r="T4188" s="44"/>
      <c r="U4188" s="5"/>
      <c r="V4188" s="5"/>
      <c r="W4188" s="5"/>
      <c r="X4188" s="5"/>
      <c r="Y4188" s="5"/>
      <c r="Z4188" s="5"/>
      <c r="AA4188" s="5"/>
      <c r="AB4188" s="5"/>
      <c r="AC4188" s="5"/>
      <c r="AD4188" s="5"/>
      <c r="AE4188" s="5"/>
      <c r="AF4188" s="5"/>
      <c r="AG4188" s="5"/>
      <c r="AH4188" s="40"/>
      <c r="AI4188" s="3"/>
      <c r="AJ4188" s="3"/>
      <c r="AK4188" s="3"/>
      <c r="AL4188" s="3"/>
      <c r="AM4188" s="3"/>
      <c r="AN4188" s="3"/>
      <c r="AO4188" s="3"/>
      <c r="AP4188" s="3"/>
      <c r="AQ4188" s="3"/>
      <c r="AR4188" s="3"/>
      <c r="AS4188" s="3"/>
      <c r="AT4188" s="51"/>
      <c r="AU4188" s="48"/>
      <c r="AV4188" s="52"/>
      <c r="AW4188" s="52"/>
    </row>
    <row r="4189" spans="1:49" ht="15" customHeight="1" x14ac:dyDescent="0.25">
      <c r="A4189" s="11">
        <f t="shared" si="1017"/>
        <v>4186</v>
      </c>
      <c r="B4189" s="29">
        <v>35233</v>
      </c>
      <c r="C4189" s="25">
        <v>23</v>
      </c>
      <c r="D4189" s="12">
        <v>28.6</v>
      </c>
      <c r="E4189" s="25">
        <v>25.2</v>
      </c>
      <c r="F4189" s="35">
        <v>95</v>
      </c>
      <c r="G4189" s="25">
        <v>1</v>
      </c>
      <c r="H4189" s="13">
        <v>0</v>
      </c>
      <c r="I4189" s="25"/>
      <c r="J4189" s="12">
        <v>90</v>
      </c>
      <c r="K4189" s="12">
        <v>0</v>
      </c>
      <c r="L4189" s="25" t="s">
        <v>12</v>
      </c>
      <c r="M4189" s="10"/>
      <c r="N4189" s="15"/>
      <c r="O4189" s="15"/>
      <c r="P4189" s="4"/>
      <c r="Q4189" s="65"/>
      <c r="R4189" s="42"/>
      <c r="S4189" s="44"/>
      <c r="T4189" s="44"/>
      <c r="U4189" s="5"/>
      <c r="V4189" s="5"/>
      <c r="W4189" s="5"/>
      <c r="X4189" s="5"/>
      <c r="Y4189" s="5"/>
      <c r="Z4189" s="5"/>
      <c r="AA4189" s="5"/>
      <c r="AB4189" s="5"/>
      <c r="AC4189" s="5"/>
      <c r="AD4189" s="5"/>
      <c r="AE4189" s="5"/>
      <c r="AF4189" s="5"/>
      <c r="AG4189" s="5"/>
      <c r="AH4189" s="40"/>
      <c r="AI4189" s="3"/>
      <c r="AJ4189" s="3"/>
      <c r="AK4189" s="3"/>
      <c r="AL4189" s="3"/>
      <c r="AM4189" s="3"/>
      <c r="AN4189" s="3"/>
      <c r="AO4189" s="3"/>
      <c r="AP4189" s="3"/>
      <c r="AQ4189" s="3"/>
      <c r="AR4189" s="3"/>
      <c r="AS4189" s="3"/>
      <c r="AT4189" s="51"/>
      <c r="AU4189" s="48"/>
      <c r="AV4189" s="52"/>
      <c r="AW4189" s="52"/>
    </row>
    <row r="4190" spans="1:49" ht="15" customHeight="1" x14ac:dyDescent="0.25">
      <c r="A4190" s="11">
        <f t="shared" si="1017"/>
        <v>4187</v>
      </c>
      <c r="B4190" s="29">
        <v>35234</v>
      </c>
      <c r="C4190" s="25">
        <v>23</v>
      </c>
      <c r="D4190" s="12">
        <v>31.2</v>
      </c>
      <c r="E4190" s="25">
        <v>25.6</v>
      </c>
      <c r="F4190" s="35">
        <v>85</v>
      </c>
      <c r="G4190" s="25">
        <v>1</v>
      </c>
      <c r="H4190" s="13">
        <v>2.6</v>
      </c>
      <c r="I4190" s="25"/>
      <c r="J4190" s="12">
        <v>225</v>
      </c>
      <c r="K4190" s="12">
        <v>0</v>
      </c>
      <c r="L4190" s="25" t="s">
        <v>15</v>
      </c>
      <c r="M4190" s="10"/>
      <c r="N4190" s="15"/>
      <c r="O4190" s="15"/>
      <c r="P4190" s="4"/>
      <c r="Q4190" s="65"/>
      <c r="R4190" s="42"/>
      <c r="S4190" s="44"/>
      <c r="T4190" s="44"/>
      <c r="U4190" s="5"/>
      <c r="V4190" s="5"/>
      <c r="W4190" s="5"/>
      <c r="X4190" s="5"/>
      <c r="Y4190" s="5"/>
      <c r="Z4190" s="5"/>
      <c r="AA4190" s="5"/>
      <c r="AB4190" s="5"/>
      <c r="AC4190" s="5"/>
      <c r="AD4190" s="5"/>
      <c r="AE4190" s="5"/>
      <c r="AF4190" s="5"/>
      <c r="AG4190" s="5"/>
      <c r="AH4190" s="40"/>
      <c r="AI4190" s="3"/>
      <c r="AJ4190" s="3"/>
      <c r="AK4190" s="3"/>
      <c r="AL4190" s="3"/>
      <c r="AM4190" s="3"/>
      <c r="AN4190" s="3"/>
      <c r="AO4190" s="3"/>
      <c r="AP4190" s="3"/>
      <c r="AQ4190" s="3"/>
      <c r="AR4190" s="3"/>
      <c r="AS4190" s="3"/>
      <c r="AT4190" s="51"/>
      <c r="AU4190" s="48"/>
      <c r="AV4190" s="52"/>
      <c r="AW4190" s="52"/>
    </row>
    <row r="4191" spans="1:49" ht="15" customHeight="1" x14ac:dyDescent="0.25">
      <c r="A4191" s="11">
        <f t="shared" si="1017"/>
        <v>4188</v>
      </c>
      <c r="B4191" s="29">
        <v>35235</v>
      </c>
      <c r="C4191" s="25">
        <v>22</v>
      </c>
      <c r="D4191" s="12">
        <v>32</v>
      </c>
      <c r="E4191" s="25">
        <v>25.3</v>
      </c>
      <c r="F4191" s="35">
        <v>86</v>
      </c>
      <c r="G4191" s="25">
        <v>0</v>
      </c>
      <c r="H4191" s="13">
        <v>8</v>
      </c>
      <c r="I4191" s="25"/>
      <c r="J4191" s="12">
        <v>225</v>
      </c>
      <c r="K4191" s="12">
        <v>1</v>
      </c>
      <c r="L4191" s="25" t="s">
        <v>13</v>
      </c>
      <c r="M4191" s="10"/>
      <c r="N4191" s="15"/>
      <c r="O4191" s="15"/>
      <c r="P4191" s="4"/>
      <c r="Q4191" s="65"/>
      <c r="R4191" s="42"/>
      <c r="S4191" s="44"/>
      <c r="T4191" s="44"/>
      <c r="U4191" s="5"/>
      <c r="V4191" s="5"/>
      <c r="W4191" s="5"/>
      <c r="X4191" s="5"/>
      <c r="Y4191" s="5"/>
      <c r="Z4191" s="5"/>
      <c r="AA4191" s="5"/>
      <c r="AB4191" s="5"/>
      <c r="AC4191" s="5"/>
      <c r="AD4191" s="5"/>
      <c r="AE4191" s="5"/>
      <c r="AF4191" s="5"/>
      <c r="AG4191" s="5"/>
      <c r="AH4191" s="40"/>
      <c r="AI4191" s="3"/>
      <c r="AJ4191" s="3"/>
      <c r="AK4191" s="3"/>
      <c r="AL4191" s="3"/>
      <c r="AM4191" s="3"/>
      <c r="AN4191" s="3"/>
      <c r="AO4191" s="3"/>
      <c r="AP4191" s="3"/>
      <c r="AQ4191" s="3"/>
      <c r="AR4191" s="3"/>
      <c r="AS4191" s="3"/>
      <c r="AT4191" s="51"/>
      <c r="AU4191" s="48"/>
      <c r="AV4191" s="52"/>
      <c r="AW4191" s="52"/>
    </row>
    <row r="4192" spans="1:49" ht="15" customHeight="1" x14ac:dyDescent="0.25">
      <c r="A4192" s="11">
        <f t="shared" si="1017"/>
        <v>4189</v>
      </c>
      <c r="B4192" s="29">
        <v>35236</v>
      </c>
      <c r="C4192" s="25">
        <v>21</v>
      </c>
      <c r="D4192" s="12">
        <v>32.9</v>
      </c>
      <c r="E4192" s="25">
        <v>25.7</v>
      </c>
      <c r="F4192" s="35">
        <v>87</v>
      </c>
      <c r="G4192" s="25">
        <v>0</v>
      </c>
      <c r="H4192" s="13">
        <v>7.8</v>
      </c>
      <c r="I4192" s="25"/>
      <c r="J4192" s="12">
        <v>180</v>
      </c>
      <c r="K4192" s="12">
        <v>1</v>
      </c>
      <c r="L4192" s="25" t="s">
        <v>12</v>
      </c>
      <c r="M4192" s="10"/>
      <c r="N4192" s="15"/>
      <c r="O4192" s="15"/>
      <c r="P4192" s="4"/>
      <c r="Q4192" s="65"/>
      <c r="R4192" s="42"/>
      <c r="S4192" s="44"/>
      <c r="T4192" s="44"/>
      <c r="U4192" s="5"/>
      <c r="V4192" s="5"/>
      <c r="W4192" s="5"/>
      <c r="X4192" s="5"/>
      <c r="Y4192" s="5"/>
      <c r="Z4192" s="5"/>
      <c r="AA4192" s="5"/>
      <c r="AB4192" s="5"/>
      <c r="AC4192" s="5"/>
      <c r="AD4192" s="5"/>
      <c r="AE4192" s="5"/>
      <c r="AF4192" s="5"/>
      <c r="AG4192" s="5"/>
      <c r="AH4192" s="40"/>
      <c r="AI4192" s="3"/>
      <c r="AJ4192" s="3"/>
      <c r="AK4192" s="3"/>
      <c r="AL4192" s="3"/>
      <c r="AM4192" s="3"/>
      <c r="AN4192" s="3"/>
      <c r="AO4192" s="3"/>
      <c r="AP4192" s="3"/>
      <c r="AQ4192" s="3"/>
      <c r="AR4192" s="3"/>
      <c r="AS4192" s="3"/>
      <c r="AT4192" s="51"/>
      <c r="AU4192" s="48"/>
      <c r="AV4192" s="52"/>
      <c r="AW4192" s="52"/>
    </row>
    <row r="4193" spans="1:49" ht="15" customHeight="1" x14ac:dyDescent="0.25">
      <c r="A4193" s="11">
        <f t="shared" si="1017"/>
        <v>4190</v>
      </c>
      <c r="B4193" s="29">
        <v>35237</v>
      </c>
      <c r="C4193" s="25">
        <v>22</v>
      </c>
      <c r="D4193" s="12">
        <v>32.200000000000003</v>
      </c>
      <c r="E4193" s="25">
        <v>25.5</v>
      </c>
      <c r="F4193" s="35">
        <v>88</v>
      </c>
      <c r="G4193" s="25">
        <v>0</v>
      </c>
      <c r="H4193" s="13">
        <v>7.8</v>
      </c>
      <c r="I4193" s="25"/>
      <c r="J4193" s="12">
        <v>225</v>
      </c>
      <c r="K4193" s="12">
        <v>0</v>
      </c>
      <c r="L4193" s="25" t="s">
        <v>14</v>
      </c>
      <c r="M4193" s="10"/>
      <c r="N4193" s="15"/>
      <c r="O4193" s="15"/>
      <c r="P4193" s="4"/>
      <c r="Q4193" s="65"/>
      <c r="R4193" s="42"/>
      <c r="S4193" s="44"/>
      <c r="T4193" s="44"/>
      <c r="U4193" s="5"/>
      <c r="V4193" s="5"/>
      <c r="W4193" s="5"/>
      <c r="X4193" s="5"/>
      <c r="Y4193" s="5"/>
      <c r="Z4193" s="5"/>
      <c r="AA4193" s="5"/>
      <c r="AB4193" s="5"/>
      <c r="AC4193" s="5"/>
      <c r="AD4193" s="5"/>
      <c r="AE4193" s="5"/>
      <c r="AF4193" s="5"/>
      <c r="AG4193" s="5"/>
      <c r="AH4193" s="40"/>
      <c r="AI4193" s="3"/>
      <c r="AJ4193" s="3"/>
      <c r="AK4193" s="3"/>
      <c r="AL4193" s="3"/>
      <c r="AM4193" s="3"/>
      <c r="AN4193" s="3"/>
      <c r="AO4193" s="3"/>
      <c r="AP4193" s="3"/>
      <c r="AQ4193" s="3"/>
      <c r="AR4193" s="3"/>
      <c r="AS4193" s="3"/>
      <c r="AT4193" s="51"/>
      <c r="AU4193" s="48"/>
      <c r="AV4193" s="52"/>
      <c r="AW4193" s="52"/>
    </row>
    <row r="4194" spans="1:49" ht="15" customHeight="1" x14ac:dyDescent="0.25">
      <c r="A4194" s="11">
        <f t="shared" si="1017"/>
        <v>4191</v>
      </c>
      <c r="B4194" s="29">
        <v>35238</v>
      </c>
      <c r="C4194" s="25">
        <v>22</v>
      </c>
      <c r="D4194" s="12">
        <v>33.299999999999997</v>
      </c>
      <c r="E4194" s="25">
        <v>26.2</v>
      </c>
      <c r="F4194" s="35">
        <v>86</v>
      </c>
      <c r="G4194" s="25">
        <v>0</v>
      </c>
      <c r="H4194" s="13">
        <v>6.8</v>
      </c>
      <c r="I4194" s="25"/>
      <c r="J4194" s="12">
        <v>270</v>
      </c>
      <c r="K4194" s="12">
        <v>0</v>
      </c>
      <c r="L4194" s="25" t="s">
        <v>15</v>
      </c>
      <c r="M4194" s="10"/>
      <c r="N4194" s="15"/>
      <c r="O4194" s="15"/>
      <c r="P4194" s="4"/>
      <c r="Q4194" s="65"/>
      <c r="R4194" s="42"/>
      <c r="S4194" s="44"/>
      <c r="T4194" s="44"/>
      <c r="U4194" s="5"/>
      <c r="V4194" s="5"/>
      <c r="W4194" s="5"/>
      <c r="X4194" s="5"/>
      <c r="Y4194" s="5"/>
      <c r="Z4194" s="5"/>
      <c r="AA4194" s="5"/>
      <c r="AB4194" s="5"/>
      <c r="AC4194" s="5"/>
      <c r="AD4194" s="5"/>
      <c r="AE4194" s="5"/>
      <c r="AF4194" s="5"/>
      <c r="AG4194" s="5"/>
      <c r="AH4194" s="40"/>
      <c r="AI4194" s="3"/>
      <c r="AJ4194" s="3"/>
      <c r="AK4194" s="3"/>
      <c r="AL4194" s="3"/>
      <c r="AM4194" s="3"/>
      <c r="AN4194" s="3"/>
      <c r="AO4194" s="3"/>
      <c r="AP4194" s="3"/>
      <c r="AQ4194" s="3"/>
      <c r="AR4194" s="3"/>
      <c r="AS4194" s="3"/>
      <c r="AT4194" s="51"/>
      <c r="AU4194" s="48"/>
      <c r="AV4194" s="52"/>
      <c r="AW4194" s="52"/>
    </row>
    <row r="4195" spans="1:49" ht="15" customHeight="1" x14ac:dyDescent="0.25">
      <c r="A4195" s="11">
        <f t="shared" si="1017"/>
        <v>4192</v>
      </c>
      <c r="B4195" s="29">
        <v>35239</v>
      </c>
      <c r="C4195" s="25">
        <v>24</v>
      </c>
      <c r="D4195" s="12">
        <v>31.2</v>
      </c>
      <c r="E4195" s="25">
        <v>26.5</v>
      </c>
      <c r="F4195" s="35">
        <v>89</v>
      </c>
      <c r="G4195" s="25">
        <v>0</v>
      </c>
      <c r="H4195" s="13">
        <v>3.2</v>
      </c>
      <c r="I4195" s="25"/>
      <c r="J4195" s="12">
        <v>225</v>
      </c>
      <c r="K4195" s="12">
        <v>0</v>
      </c>
      <c r="L4195" s="25" t="s">
        <v>13</v>
      </c>
      <c r="M4195" s="10"/>
      <c r="N4195" s="15"/>
      <c r="O4195" s="15"/>
      <c r="P4195" s="4"/>
      <c r="Q4195" s="65"/>
      <c r="R4195" s="42"/>
      <c r="S4195" s="44"/>
      <c r="T4195" s="44"/>
      <c r="U4195" s="5"/>
      <c r="V4195" s="5"/>
      <c r="W4195" s="5"/>
      <c r="X4195" s="5"/>
      <c r="Y4195" s="5"/>
      <c r="Z4195" s="5"/>
      <c r="AA4195" s="5"/>
      <c r="AB4195" s="5"/>
      <c r="AC4195" s="5"/>
      <c r="AD4195" s="5"/>
      <c r="AE4195" s="5"/>
      <c r="AF4195" s="5"/>
      <c r="AG4195" s="5"/>
      <c r="AH4195" s="40"/>
      <c r="AI4195" s="3"/>
      <c r="AJ4195" s="3"/>
      <c r="AK4195" s="3"/>
      <c r="AL4195" s="3"/>
      <c r="AM4195" s="3"/>
      <c r="AN4195" s="3"/>
      <c r="AO4195" s="3"/>
      <c r="AP4195" s="3"/>
      <c r="AQ4195" s="3"/>
      <c r="AR4195" s="3"/>
      <c r="AS4195" s="3"/>
      <c r="AT4195" s="51"/>
      <c r="AU4195" s="48"/>
      <c r="AV4195" s="52"/>
      <c r="AW4195" s="52"/>
    </row>
    <row r="4196" spans="1:49" ht="15" customHeight="1" x14ac:dyDescent="0.25">
      <c r="A4196" s="11">
        <f t="shared" si="1017"/>
        <v>4193</v>
      </c>
      <c r="B4196" s="29">
        <v>35240</v>
      </c>
      <c r="C4196" s="25">
        <v>22</v>
      </c>
      <c r="D4196" s="12">
        <v>31.4</v>
      </c>
      <c r="E4196" s="25">
        <v>25.8</v>
      </c>
      <c r="F4196" s="35">
        <v>89</v>
      </c>
      <c r="G4196" s="25">
        <v>1</v>
      </c>
      <c r="H4196" s="13">
        <v>6.2</v>
      </c>
      <c r="I4196" s="25"/>
      <c r="J4196" s="12">
        <v>225</v>
      </c>
      <c r="K4196" s="12">
        <v>0</v>
      </c>
      <c r="L4196" s="25" t="s">
        <v>13</v>
      </c>
      <c r="M4196" s="10"/>
      <c r="N4196" s="15"/>
      <c r="O4196" s="15"/>
      <c r="P4196" s="4"/>
      <c r="Q4196" s="65"/>
      <c r="R4196" s="42"/>
      <c r="S4196" s="44"/>
      <c r="T4196" s="44"/>
      <c r="U4196" s="5"/>
      <c r="V4196" s="5"/>
      <c r="W4196" s="5"/>
      <c r="X4196" s="5"/>
      <c r="Y4196" s="5"/>
      <c r="Z4196" s="5"/>
      <c r="AA4196" s="5"/>
      <c r="AB4196" s="5"/>
      <c r="AC4196" s="5"/>
      <c r="AD4196" s="5"/>
      <c r="AE4196" s="5"/>
      <c r="AF4196" s="5"/>
      <c r="AG4196" s="5"/>
      <c r="AH4196" s="40"/>
      <c r="AI4196" s="3"/>
      <c r="AJ4196" s="3"/>
      <c r="AK4196" s="3"/>
      <c r="AL4196" s="3"/>
      <c r="AM4196" s="3"/>
      <c r="AN4196" s="3"/>
      <c r="AO4196" s="3"/>
      <c r="AP4196" s="3"/>
      <c r="AQ4196" s="3"/>
      <c r="AR4196" s="3"/>
      <c r="AS4196" s="3"/>
      <c r="AT4196" s="51"/>
      <c r="AU4196" s="48"/>
      <c r="AV4196" s="52"/>
      <c r="AW4196" s="52"/>
    </row>
    <row r="4197" spans="1:49" ht="15" customHeight="1" x14ac:dyDescent="0.25">
      <c r="A4197" s="11">
        <f t="shared" si="1017"/>
        <v>4194</v>
      </c>
      <c r="B4197" s="29">
        <v>35241</v>
      </c>
      <c r="C4197" s="25">
        <v>21</v>
      </c>
      <c r="D4197" s="12">
        <v>31.6</v>
      </c>
      <c r="E4197" s="25">
        <v>25.3</v>
      </c>
      <c r="F4197" s="35">
        <v>88</v>
      </c>
      <c r="G4197" s="25">
        <v>0</v>
      </c>
      <c r="H4197" s="13">
        <v>6.1</v>
      </c>
      <c r="I4197" s="25"/>
      <c r="J4197" s="12">
        <v>180</v>
      </c>
      <c r="K4197" s="12">
        <v>1</v>
      </c>
      <c r="L4197" s="25" t="s">
        <v>14</v>
      </c>
      <c r="M4197" s="10"/>
      <c r="N4197" s="15"/>
      <c r="O4197" s="15"/>
      <c r="P4197" s="4"/>
      <c r="Q4197" s="65"/>
      <c r="R4197" s="42"/>
      <c r="S4197" s="44"/>
      <c r="T4197" s="44"/>
      <c r="U4197" s="5"/>
      <c r="V4197" s="5"/>
      <c r="W4197" s="5"/>
      <c r="X4197" s="5"/>
      <c r="Y4197" s="5"/>
      <c r="Z4197" s="5"/>
      <c r="AA4197" s="5"/>
      <c r="AB4197" s="5"/>
      <c r="AC4197" s="5"/>
      <c r="AD4197" s="5"/>
      <c r="AE4197" s="5"/>
      <c r="AF4197" s="5"/>
      <c r="AG4197" s="5"/>
      <c r="AH4197" s="40"/>
      <c r="AI4197" s="3"/>
      <c r="AJ4197" s="3"/>
      <c r="AK4197" s="3"/>
      <c r="AL4197" s="3"/>
      <c r="AM4197" s="3"/>
      <c r="AN4197" s="3"/>
      <c r="AO4197" s="3"/>
      <c r="AP4197" s="3"/>
      <c r="AQ4197" s="3"/>
      <c r="AR4197" s="3"/>
      <c r="AS4197" s="3"/>
      <c r="AT4197" s="51"/>
      <c r="AU4197" s="48"/>
      <c r="AV4197" s="52"/>
      <c r="AW4197" s="52"/>
    </row>
    <row r="4198" spans="1:49" ht="15" customHeight="1" x14ac:dyDescent="0.25">
      <c r="A4198" s="11">
        <f t="shared" si="1017"/>
        <v>4195</v>
      </c>
      <c r="B4198" s="29">
        <v>35242</v>
      </c>
      <c r="C4198" s="25">
        <v>22</v>
      </c>
      <c r="D4198" s="12">
        <v>31.6</v>
      </c>
      <c r="E4198" s="25">
        <v>25.2</v>
      </c>
      <c r="F4198" s="35">
        <v>88</v>
      </c>
      <c r="G4198" s="25">
        <v>0</v>
      </c>
      <c r="H4198" s="13">
        <v>5.4</v>
      </c>
      <c r="I4198" s="25"/>
      <c r="J4198" s="12">
        <v>45</v>
      </c>
      <c r="K4198" s="12">
        <v>0</v>
      </c>
      <c r="L4198" s="25" t="s">
        <v>17</v>
      </c>
      <c r="M4198" s="10"/>
      <c r="N4198" s="15"/>
      <c r="O4198" s="15"/>
      <c r="P4198" s="4"/>
      <c r="Q4198" s="65"/>
      <c r="R4198" s="42"/>
      <c r="S4198" s="44"/>
      <c r="T4198" s="44"/>
      <c r="U4198" s="5"/>
      <c r="V4198" s="5"/>
      <c r="W4198" s="5"/>
      <c r="X4198" s="5"/>
      <c r="Y4198" s="5"/>
      <c r="Z4198" s="5"/>
      <c r="AA4198" s="5"/>
      <c r="AB4198" s="5"/>
      <c r="AC4198" s="5"/>
      <c r="AD4198" s="5"/>
      <c r="AE4198" s="5"/>
      <c r="AF4198" s="5"/>
      <c r="AG4198" s="5"/>
      <c r="AH4198" s="40"/>
      <c r="AI4198" s="3"/>
      <c r="AJ4198" s="3"/>
      <c r="AK4198" s="3"/>
      <c r="AL4198" s="3"/>
      <c r="AM4198" s="3"/>
      <c r="AN4198" s="3"/>
      <c r="AO4198" s="3"/>
      <c r="AP4198" s="3"/>
      <c r="AQ4198" s="3"/>
      <c r="AR4198" s="3"/>
      <c r="AS4198" s="3"/>
      <c r="AT4198" s="51"/>
      <c r="AU4198" s="48"/>
      <c r="AV4198" s="52"/>
      <c r="AW4198" s="52"/>
    </row>
    <row r="4199" spans="1:49" ht="15" customHeight="1" x14ac:dyDescent="0.25">
      <c r="A4199" s="11">
        <f t="shared" si="1017"/>
        <v>4196</v>
      </c>
      <c r="B4199" s="29">
        <v>35243</v>
      </c>
      <c r="C4199" s="25">
        <v>22</v>
      </c>
      <c r="D4199" s="12">
        <v>32.799999999999997</v>
      </c>
      <c r="E4199" s="25">
        <v>25.8</v>
      </c>
      <c r="F4199" s="35">
        <v>86</v>
      </c>
      <c r="G4199" s="25">
        <v>0</v>
      </c>
      <c r="H4199" s="13">
        <v>6.7</v>
      </c>
      <c r="I4199" s="25"/>
      <c r="J4199" s="12">
        <v>90</v>
      </c>
      <c r="K4199" s="12">
        <v>2</v>
      </c>
      <c r="L4199" s="25" t="s">
        <v>12</v>
      </c>
      <c r="M4199" s="10"/>
      <c r="N4199" s="15"/>
      <c r="O4199" s="15"/>
      <c r="P4199" s="4"/>
      <c r="Q4199" s="65"/>
      <c r="R4199" s="42"/>
      <c r="S4199" s="44"/>
      <c r="T4199" s="44"/>
      <c r="U4199" s="5"/>
      <c r="V4199" s="5"/>
      <c r="W4199" s="5"/>
      <c r="X4199" s="5"/>
      <c r="Y4199" s="5"/>
      <c r="Z4199" s="5"/>
      <c r="AA4199" s="5"/>
      <c r="AB4199" s="5"/>
      <c r="AC4199" s="5"/>
      <c r="AD4199" s="5"/>
      <c r="AE4199" s="5"/>
      <c r="AF4199" s="5"/>
      <c r="AG4199" s="5"/>
      <c r="AH4199" s="40"/>
      <c r="AI4199" s="3"/>
      <c r="AJ4199" s="3"/>
      <c r="AK4199" s="3"/>
      <c r="AL4199" s="3"/>
      <c r="AM4199" s="3"/>
      <c r="AN4199" s="3"/>
      <c r="AO4199" s="3"/>
      <c r="AP4199" s="3"/>
      <c r="AQ4199" s="3"/>
      <c r="AR4199" s="3"/>
      <c r="AS4199" s="3"/>
      <c r="AT4199" s="51"/>
      <c r="AU4199" s="48"/>
      <c r="AV4199" s="52"/>
      <c r="AW4199" s="52"/>
    </row>
    <row r="4200" spans="1:49" ht="15" customHeight="1" x14ac:dyDescent="0.25">
      <c r="A4200" s="11">
        <f t="shared" si="1017"/>
        <v>4197</v>
      </c>
      <c r="B4200" s="29">
        <v>35244</v>
      </c>
      <c r="C4200" s="25">
        <v>23</v>
      </c>
      <c r="D4200" s="12">
        <v>32</v>
      </c>
      <c r="E4200" s="25">
        <v>26.7</v>
      </c>
      <c r="F4200" s="35">
        <v>89</v>
      </c>
      <c r="G4200" s="25">
        <v>1</v>
      </c>
      <c r="H4200" s="13">
        <v>4.2</v>
      </c>
      <c r="I4200" s="25"/>
      <c r="J4200" s="12">
        <v>225</v>
      </c>
      <c r="K4200" s="12">
        <v>0</v>
      </c>
      <c r="L4200" s="25" t="s">
        <v>13</v>
      </c>
      <c r="M4200" s="10"/>
      <c r="N4200" s="15"/>
      <c r="O4200" s="15"/>
      <c r="P4200" s="4"/>
      <c r="Q4200" s="65"/>
      <c r="R4200" s="42"/>
      <c r="S4200" s="44"/>
      <c r="T4200" s="44"/>
      <c r="U4200" s="5"/>
      <c r="V4200" s="5"/>
      <c r="W4200" s="5"/>
      <c r="X4200" s="5"/>
      <c r="Y4200" s="5"/>
      <c r="Z4200" s="5"/>
      <c r="AA4200" s="5"/>
      <c r="AB4200" s="5"/>
      <c r="AC4200" s="5"/>
      <c r="AD4200" s="5"/>
      <c r="AE4200" s="5"/>
      <c r="AF4200" s="5"/>
      <c r="AG4200" s="5"/>
      <c r="AH4200" s="40"/>
      <c r="AI4200" s="3"/>
      <c r="AJ4200" s="3"/>
      <c r="AK4200" s="3"/>
      <c r="AL4200" s="3"/>
      <c r="AM4200" s="3"/>
      <c r="AN4200" s="3"/>
      <c r="AO4200" s="3"/>
      <c r="AP4200" s="3"/>
      <c r="AQ4200" s="3"/>
      <c r="AR4200" s="3"/>
      <c r="AS4200" s="3"/>
      <c r="AT4200" s="51"/>
      <c r="AU4200" s="48"/>
      <c r="AV4200" s="52"/>
      <c r="AW4200" s="52"/>
    </row>
    <row r="4201" spans="1:49" ht="15" customHeight="1" x14ac:dyDescent="0.25">
      <c r="A4201" s="11">
        <f t="shared" si="1017"/>
        <v>4198</v>
      </c>
      <c r="B4201" s="29">
        <v>35245</v>
      </c>
      <c r="C4201" s="25">
        <v>23</v>
      </c>
      <c r="D4201" s="12">
        <v>30.8</v>
      </c>
      <c r="E4201" s="25">
        <v>25.2</v>
      </c>
      <c r="F4201" s="35">
        <v>89</v>
      </c>
      <c r="G4201" s="25">
        <v>3</v>
      </c>
      <c r="H4201" s="13">
        <v>4.3</v>
      </c>
      <c r="I4201" s="25"/>
      <c r="J4201" s="12">
        <v>225</v>
      </c>
      <c r="K4201" s="12">
        <v>0</v>
      </c>
      <c r="L4201" s="25" t="s">
        <v>13</v>
      </c>
      <c r="M4201" s="10"/>
      <c r="N4201" s="15"/>
      <c r="O4201" s="15"/>
      <c r="P4201" s="4"/>
      <c r="Q4201" s="65"/>
      <c r="R4201" s="42"/>
      <c r="S4201" s="44"/>
      <c r="T4201" s="44"/>
      <c r="U4201" s="5"/>
      <c r="V4201" s="5"/>
      <c r="W4201" s="5"/>
      <c r="X4201" s="5"/>
      <c r="Y4201" s="5"/>
      <c r="Z4201" s="5"/>
      <c r="AA4201" s="5"/>
      <c r="AB4201" s="5"/>
      <c r="AC4201" s="5"/>
      <c r="AD4201" s="5"/>
      <c r="AE4201" s="5"/>
      <c r="AF4201" s="5"/>
      <c r="AG4201" s="5"/>
      <c r="AH4201" s="40"/>
      <c r="AI4201" s="3"/>
      <c r="AJ4201" s="3"/>
      <c r="AK4201" s="3"/>
      <c r="AL4201" s="3"/>
      <c r="AM4201" s="3"/>
      <c r="AN4201" s="3"/>
      <c r="AO4201" s="3"/>
      <c r="AP4201" s="3"/>
      <c r="AQ4201" s="3"/>
      <c r="AR4201" s="3"/>
      <c r="AS4201" s="3"/>
      <c r="AT4201" s="51"/>
      <c r="AU4201" s="48"/>
      <c r="AV4201" s="52"/>
      <c r="AW4201" s="52"/>
    </row>
    <row r="4202" spans="1:49" ht="15" customHeight="1" x14ac:dyDescent="0.25">
      <c r="A4202" s="11">
        <f t="shared" si="1017"/>
        <v>4199</v>
      </c>
      <c r="B4202" s="29">
        <v>35246</v>
      </c>
      <c r="C4202" s="25">
        <v>22</v>
      </c>
      <c r="D4202" s="12">
        <v>31.4</v>
      </c>
      <c r="E4202" s="25">
        <v>25.2</v>
      </c>
      <c r="F4202" s="35">
        <v>90</v>
      </c>
      <c r="G4202" s="25">
        <v>0</v>
      </c>
      <c r="H4202" s="13">
        <v>7.5</v>
      </c>
      <c r="I4202" s="25"/>
      <c r="J4202" s="12">
        <v>225</v>
      </c>
      <c r="K4202" s="12">
        <v>2</v>
      </c>
      <c r="L4202" s="25" t="s">
        <v>13</v>
      </c>
      <c r="M4202" s="10"/>
      <c r="N4202" s="15"/>
      <c r="O4202" s="15"/>
      <c r="P4202" s="4"/>
      <c r="Q4202" s="65"/>
      <c r="R4202" s="42"/>
      <c r="S4202" s="44"/>
      <c r="T4202" s="44"/>
      <c r="U4202" s="5"/>
      <c r="V4202" s="5"/>
      <c r="W4202" s="5"/>
      <c r="X4202" s="5"/>
      <c r="Y4202" s="5"/>
      <c r="Z4202" s="5"/>
      <c r="AA4202" s="5"/>
      <c r="AB4202" s="5"/>
      <c r="AC4202" s="5"/>
      <c r="AD4202" s="5"/>
      <c r="AE4202" s="5"/>
      <c r="AF4202" s="5"/>
      <c r="AG4202" s="5"/>
      <c r="AH4202" s="40"/>
      <c r="AI4202" s="3"/>
      <c r="AJ4202" s="3"/>
      <c r="AK4202" s="3"/>
      <c r="AL4202" s="3"/>
      <c r="AM4202" s="3"/>
      <c r="AN4202" s="3"/>
      <c r="AO4202" s="3"/>
      <c r="AP4202" s="3"/>
      <c r="AQ4202" s="3"/>
      <c r="AR4202" s="3"/>
      <c r="AS4202" s="3"/>
      <c r="AT4202" s="51"/>
      <c r="AU4202" s="48"/>
      <c r="AV4202" s="52"/>
      <c r="AW4202" s="52"/>
    </row>
    <row r="4203" spans="1:49" ht="15" customHeight="1" x14ac:dyDescent="0.25">
      <c r="A4203" s="11">
        <f t="shared" si="1017"/>
        <v>4200</v>
      </c>
      <c r="B4203" s="29">
        <v>35247</v>
      </c>
      <c r="C4203" s="25">
        <v>23</v>
      </c>
      <c r="D4203" s="12">
        <v>30</v>
      </c>
      <c r="E4203" s="25">
        <v>25.5</v>
      </c>
      <c r="F4203" s="35">
        <v>93</v>
      </c>
      <c r="G4203" s="25">
        <v>36</v>
      </c>
      <c r="H4203" s="13">
        <v>7.9</v>
      </c>
      <c r="I4203" s="25"/>
      <c r="J4203" s="12">
        <v>270</v>
      </c>
      <c r="K4203" s="12">
        <v>1</v>
      </c>
      <c r="L4203" s="25" t="s">
        <v>15</v>
      </c>
      <c r="M4203" s="10"/>
      <c r="N4203" s="15"/>
      <c r="O4203" s="15"/>
      <c r="P4203" s="4"/>
      <c r="Q4203" s="65"/>
      <c r="R4203" s="42"/>
      <c r="S4203" s="44"/>
      <c r="T4203" s="44"/>
      <c r="U4203" s="5"/>
      <c r="V4203" s="5"/>
      <c r="W4203" s="5"/>
      <c r="X4203" s="5"/>
      <c r="Y4203" s="5"/>
      <c r="Z4203" s="5"/>
      <c r="AA4203" s="5"/>
      <c r="AB4203" s="5"/>
      <c r="AC4203" s="5"/>
      <c r="AD4203" s="5"/>
      <c r="AE4203" s="5"/>
      <c r="AF4203" s="5"/>
      <c r="AG4203" s="5"/>
      <c r="AH4203" s="40"/>
      <c r="AI4203" s="3"/>
      <c r="AJ4203" s="3"/>
      <c r="AK4203" s="3"/>
      <c r="AL4203" s="3"/>
      <c r="AM4203" s="3"/>
      <c r="AN4203" s="3"/>
      <c r="AO4203" s="3"/>
      <c r="AP4203" s="3"/>
      <c r="AQ4203" s="3"/>
      <c r="AR4203" s="3"/>
      <c r="AS4203" s="3"/>
      <c r="AT4203" s="51"/>
      <c r="AU4203" s="48"/>
      <c r="AV4203" s="52"/>
      <c r="AW4203" s="52"/>
    </row>
    <row r="4204" spans="1:49" ht="15" customHeight="1" x14ac:dyDescent="0.25">
      <c r="A4204" s="11">
        <f t="shared" si="1017"/>
        <v>4201</v>
      </c>
      <c r="B4204" s="29">
        <v>35248</v>
      </c>
      <c r="C4204" s="25">
        <v>22</v>
      </c>
      <c r="D4204" s="12">
        <v>30.2</v>
      </c>
      <c r="E4204" s="25">
        <v>25.5</v>
      </c>
      <c r="F4204" s="35">
        <v>96</v>
      </c>
      <c r="G4204" s="25">
        <v>24</v>
      </c>
      <c r="H4204" s="13">
        <v>5.9</v>
      </c>
      <c r="I4204" s="25"/>
      <c r="J4204" s="12">
        <v>225</v>
      </c>
      <c r="K4204" s="12">
        <v>0</v>
      </c>
      <c r="L4204" s="25" t="s">
        <v>15</v>
      </c>
      <c r="M4204" s="10"/>
      <c r="N4204" s="15"/>
      <c r="O4204" s="15"/>
      <c r="P4204" s="4"/>
      <c r="Q4204" s="65"/>
      <c r="R4204" s="42"/>
      <c r="S4204" s="44"/>
      <c r="T4204" s="44"/>
      <c r="U4204" s="5"/>
      <c r="V4204" s="5"/>
      <c r="W4204" s="5"/>
      <c r="X4204" s="5"/>
      <c r="Y4204" s="5"/>
      <c r="Z4204" s="5"/>
      <c r="AA4204" s="5"/>
      <c r="AB4204" s="5"/>
      <c r="AC4204" s="5"/>
      <c r="AD4204" s="5"/>
      <c r="AE4204" s="5"/>
      <c r="AF4204" s="5"/>
      <c r="AG4204" s="5"/>
      <c r="AH4204" s="40"/>
      <c r="AI4204" s="3"/>
      <c r="AJ4204" s="3"/>
      <c r="AK4204" s="3"/>
      <c r="AL4204" s="3"/>
      <c r="AM4204" s="3"/>
      <c r="AN4204" s="3"/>
      <c r="AO4204" s="3"/>
      <c r="AP4204" s="3"/>
      <c r="AQ4204" s="3"/>
      <c r="AR4204" s="3"/>
      <c r="AS4204" s="3"/>
      <c r="AT4204" s="51"/>
      <c r="AU4204" s="48"/>
      <c r="AV4204" s="52"/>
      <c r="AW4204" s="52"/>
    </row>
    <row r="4205" spans="1:49" ht="15" customHeight="1" x14ac:dyDescent="0.25">
      <c r="A4205" s="11">
        <f t="shared" si="1017"/>
        <v>4202</v>
      </c>
      <c r="B4205" s="29">
        <v>35249</v>
      </c>
      <c r="C4205" s="25">
        <v>23</v>
      </c>
      <c r="D4205" s="12">
        <v>31.2</v>
      </c>
      <c r="E4205" s="25">
        <v>26.2</v>
      </c>
      <c r="F4205" s="35">
        <v>94</v>
      </c>
      <c r="G4205" s="25">
        <v>47</v>
      </c>
      <c r="H4205" s="13">
        <v>3.7</v>
      </c>
      <c r="I4205" s="25"/>
      <c r="J4205" s="12">
        <v>90</v>
      </c>
      <c r="K4205" s="12">
        <v>1</v>
      </c>
      <c r="L4205" s="25" t="s">
        <v>12</v>
      </c>
      <c r="M4205" s="10"/>
      <c r="N4205" s="15"/>
      <c r="O4205" s="15"/>
      <c r="P4205" s="4"/>
      <c r="Q4205" s="65"/>
      <c r="R4205" s="42"/>
      <c r="S4205" s="44"/>
      <c r="T4205" s="44"/>
      <c r="U4205" s="5"/>
      <c r="V4205" s="5"/>
      <c r="W4205" s="5"/>
      <c r="X4205" s="5"/>
      <c r="Y4205" s="5"/>
      <c r="Z4205" s="5"/>
      <c r="AA4205" s="5"/>
      <c r="AB4205" s="5"/>
      <c r="AC4205" s="5"/>
      <c r="AD4205" s="5"/>
      <c r="AE4205" s="5"/>
      <c r="AF4205" s="5"/>
      <c r="AG4205" s="5"/>
      <c r="AH4205" s="40"/>
      <c r="AI4205" s="3"/>
      <c r="AJ4205" s="3"/>
      <c r="AK4205" s="3"/>
      <c r="AL4205" s="3"/>
      <c r="AM4205" s="3"/>
      <c r="AN4205" s="3"/>
      <c r="AO4205" s="3"/>
      <c r="AP4205" s="3"/>
      <c r="AQ4205" s="3"/>
      <c r="AR4205" s="3"/>
      <c r="AS4205" s="3"/>
      <c r="AT4205" s="51"/>
      <c r="AU4205" s="48"/>
      <c r="AV4205" s="52"/>
      <c r="AW4205" s="52"/>
    </row>
    <row r="4206" spans="1:49" ht="15" customHeight="1" x14ac:dyDescent="0.25">
      <c r="A4206" s="11">
        <f t="shared" si="1017"/>
        <v>4203</v>
      </c>
      <c r="B4206" s="29">
        <v>35250</v>
      </c>
      <c r="C4206" s="25">
        <v>22</v>
      </c>
      <c r="D4206" s="12">
        <v>30.1</v>
      </c>
      <c r="E4206" s="25">
        <v>25.4</v>
      </c>
      <c r="F4206" s="35">
        <v>92</v>
      </c>
      <c r="G4206" s="25">
        <v>3</v>
      </c>
      <c r="H4206" s="13">
        <v>4.3</v>
      </c>
      <c r="I4206" s="25"/>
      <c r="J4206" s="12">
        <v>225</v>
      </c>
      <c r="K4206" s="12">
        <v>1</v>
      </c>
      <c r="L4206" s="25" t="s">
        <v>13</v>
      </c>
      <c r="M4206" s="10"/>
      <c r="N4206" s="15"/>
      <c r="O4206" s="15"/>
      <c r="P4206" s="4"/>
      <c r="Q4206" s="65"/>
      <c r="R4206" s="42"/>
      <c r="S4206" s="44"/>
      <c r="T4206" s="44"/>
      <c r="U4206" s="5"/>
      <c r="V4206" s="5"/>
      <c r="W4206" s="5"/>
      <c r="X4206" s="5"/>
      <c r="Y4206" s="5"/>
      <c r="Z4206" s="5"/>
      <c r="AA4206" s="5"/>
      <c r="AB4206" s="5"/>
      <c r="AC4206" s="5"/>
      <c r="AD4206" s="5"/>
      <c r="AE4206" s="5"/>
      <c r="AF4206" s="5"/>
      <c r="AG4206" s="5"/>
      <c r="AH4206" s="40"/>
      <c r="AI4206" s="3"/>
      <c r="AJ4206" s="3"/>
      <c r="AK4206" s="3"/>
      <c r="AL4206" s="3"/>
      <c r="AM4206" s="3"/>
      <c r="AN4206" s="3"/>
      <c r="AO4206" s="3"/>
      <c r="AP4206" s="3"/>
      <c r="AQ4206" s="3"/>
      <c r="AR4206" s="3"/>
      <c r="AS4206" s="3"/>
      <c r="AT4206" s="51"/>
      <c r="AU4206" s="48"/>
      <c r="AV4206" s="52"/>
      <c r="AW4206" s="52"/>
    </row>
    <row r="4207" spans="1:49" ht="15" customHeight="1" x14ac:dyDescent="0.25">
      <c r="A4207" s="11">
        <f t="shared" si="1017"/>
        <v>4204</v>
      </c>
      <c r="B4207" s="29">
        <v>35251</v>
      </c>
      <c r="C4207" s="25">
        <v>23</v>
      </c>
      <c r="D4207" s="12">
        <v>27.6</v>
      </c>
      <c r="E4207" s="25">
        <v>25.4</v>
      </c>
      <c r="F4207" s="35">
        <v>96</v>
      </c>
      <c r="G4207" s="25">
        <v>10</v>
      </c>
      <c r="H4207" s="13">
        <v>1</v>
      </c>
      <c r="I4207" s="25"/>
      <c r="J4207" s="12">
        <v>0</v>
      </c>
      <c r="K4207" s="12">
        <v>0</v>
      </c>
      <c r="L4207" s="25" t="s">
        <v>13</v>
      </c>
      <c r="M4207" s="10"/>
      <c r="N4207" s="15"/>
      <c r="O4207" s="15"/>
      <c r="P4207" s="4"/>
      <c r="Q4207" s="65"/>
      <c r="R4207" s="42"/>
      <c r="S4207" s="44"/>
      <c r="T4207" s="44"/>
      <c r="U4207" s="5"/>
      <c r="V4207" s="5"/>
      <c r="W4207" s="5"/>
      <c r="X4207" s="5"/>
      <c r="Y4207" s="5"/>
      <c r="Z4207" s="5"/>
      <c r="AA4207" s="5"/>
      <c r="AB4207" s="5"/>
      <c r="AC4207" s="5"/>
      <c r="AD4207" s="5"/>
      <c r="AE4207" s="5"/>
      <c r="AF4207" s="5"/>
      <c r="AG4207" s="5"/>
      <c r="AH4207" s="40"/>
      <c r="AI4207" s="3"/>
      <c r="AJ4207" s="3"/>
      <c r="AK4207" s="3"/>
      <c r="AL4207" s="3"/>
      <c r="AM4207" s="3"/>
      <c r="AN4207" s="3"/>
      <c r="AO4207" s="3"/>
      <c r="AP4207" s="3"/>
      <c r="AQ4207" s="3"/>
      <c r="AR4207" s="3"/>
      <c r="AS4207" s="3"/>
      <c r="AT4207" s="51"/>
      <c r="AU4207" s="48"/>
      <c r="AV4207" s="52"/>
      <c r="AW4207" s="52"/>
    </row>
    <row r="4208" spans="1:49" ht="15" customHeight="1" x14ac:dyDescent="0.25">
      <c r="A4208" s="11">
        <f t="shared" si="1017"/>
        <v>4205</v>
      </c>
      <c r="B4208" s="29">
        <v>35252</v>
      </c>
      <c r="C4208" s="25">
        <v>21</v>
      </c>
      <c r="D4208" s="12">
        <v>28.5</v>
      </c>
      <c r="E4208" s="25">
        <v>24.6</v>
      </c>
      <c r="F4208" s="35">
        <v>94</v>
      </c>
      <c r="G4208" s="25">
        <v>59</v>
      </c>
      <c r="H4208" s="13">
        <v>3</v>
      </c>
      <c r="I4208" s="25"/>
      <c r="J4208" s="12">
        <v>225</v>
      </c>
      <c r="K4208" s="12">
        <v>1</v>
      </c>
      <c r="L4208" s="25" t="s">
        <v>13</v>
      </c>
      <c r="M4208" s="10"/>
      <c r="N4208" s="15"/>
      <c r="O4208" s="15"/>
      <c r="P4208" s="4"/>
      <c r="Q4208" s="65"/>
      <c r="R4208" s="42"/>
      <c r="S4208" s="44"/>
      <c r="T4208" s="44"/>
      <c r="U4208" s="5"/>
      <c r="V4208" s="5"/>
      <c r="W4208" s="5"/>
      <c r="X4208" s="5"/>
      <c r="Y4208" s="5"/>
      <c r="Z4208" s="5"/>
      <c r="AA4208" s="5"/>
      <c r="AB4208" s="5"/>
      <c r="AC4208" s="5"/>
      <c r="AD4208" s="5"/>
      <c r="AE4208" s="5"/>
      <c r="AF4208" s="5"/>
      <c r="AG4208" s="5"/>
      <c r="AH4208" s="40"/>
      <c r="AI4208" s="3"/>
      <c r="AJ4208" s="3"/>
      <c r="AK4208" s="3"/>
      <c r="AL4208" s="3"/>
      <c r="AM4208" s="3"/>
      <c r="AN4208" s="3"/>
      <c r="AO4208" s="3"/>
      <c r="AP4208" s="3"/>
      <c r="AQ4208" s="3"/>
      <c r="AR4208" s="3"/>
      <c r="AS4208" s="3"/>
      <c r="AT4208" s="51"/>
      <c r="AU4208" s="48"/>
      <c r="AV4208" s="52"/>
      <c r="AW4208" s="52"/>
    </row>
    <row r="4209" spans="1:49" ht="15" customHeight="1" x14ac:dyDescent="0.25">
      <c r="A4209" s="11">
        <f t="shared" si="1017"/>
        <v>4206</v>
      </c>
      <c r="B4209" s="29">
        <v>35253</v>
      </c>
      <c r="C4209" s="25">
        <v>22</v>
      </c>
      <c r="D4209" s="12">
        <v>28.8</v>
      </c>
      <c r="E4209" s="25">
        <v>24.2</v>
      </c>
      <c r="F4209" s="35">
        <v>94</v>
      </c>
      <c r="G4209" s="25">
        <v>37</v>
      </c>
      <c r="H4209" s="13">
        <v>0.5</v>
      </c>
      <c r="I4209" s="25"/>
      <c r="J4209" s="12">
        <v>180</v>
      </c>
      <c r="K4209" s="12">
        <v>1</v>
      </c>
      <c r="L4209" s="25" t="s">
        <v>13</v>
      </c>
      <c r="M4209" s="10"/>
      <c r="N4209" s="15"/>
      <c r="O4209" s="15"/>
      <c r="P4209" s="4"/>
      <c r="Q4209" s="65"/>
      <c r="R4209" s="42"/>
      <c r="S4209" s="44"/>
      <c r="T4209" s="44"/>
      <c r="U4209" s="5"/>
      <c r="V4209" s="5"/>
      <c r="W4209" s="5"/>
      <c r="X4209" s="5"/>
      <c r="Y4209" s="5"/>
      <c r="Z4209" s="5"/>
      <c r="AA4209" s="5"/>
      <c r="AB4209" s="5"/>
      <c r="AC4209" s="5"/>
      <c r="AD4209" s="5"/>
      <c r="AE4209" s="5"/>
      <c r="AF4209" s="5"/>
      <c r="AG4209" s="5"/>
      <c r="AH4209" s="40"/>
      <c r="AI4209" s="3"/>
      <c r="AJ4209" s="3"/>
      <c r="AK4209" s="3"/>
      <c r="AL4209" s="3"/>
      <c r="AM4209" s="3"/>
      <c r="AN4209" s="3"/>
      <c r="AO4209" s="3"/>
      <c r="AP4209" s="3"/>
      <c r="AQ4209" s="3"/>
      <c r="AR4209" s="3"/>
      <c r="AS4209" s="3"/>
      <c r="AT4209" s="51"/>
      <c r="AU4209" s="48"/>
      <c r="AV4209" s="52"/>
      <c r="AW4209" s="52"/>
    </row>
    <row r="4210" spans="1:49" ht="15" customHeight="1" x14ac:dyDescent="0.25">
      <c r="A4210" s="11">
        <f t="shared" si="1017"/>
        <v>4207</v>
      </c>
      <c r="B4210" s="29">
        <v>35254</v>
      </c>
      <c r="C4210" s="25">
        <v>21</v>
      </c>
      <c r="D4210" s="12">
        <v>32.200000000000003</v>
      </c>
      <c r="E4210" s="25">
        <v>25.9</v>
      </c>
      <c r="F4210" s="35">
        <v>86</v>
      </c>
      <c r="G4210" s="25">
        <v>10</v>
      </c>
      <c r="H4210" s="13">
        <v>7</v>
      </c>
      <c r="I4210" s="25"/>
      <c r="J4210" s="12">
        <v>180</v>
      </c>
      <c r="K4210" s="12">
        <v>0</v>
      </c>
      <c r="L4210" s="25" t="s">
        <v>14</v>
      </c>
      <c r="M4210" s="10"/>
      <c r="N4210" s="15"/>
      <c r="O4210" s="15"/>
      <c r="P4210" s="4"/>
      <c r="Q4210" s="65"/>
      <c r="R4210" s="42"/>
      <c r="S4210" s="44"/>
      <c r="T4210" s="44"/>
      <c r="U4210" s="5"/>
      <c r="V4210" s="5"/>
      <c r="W4210" s="5"/>
      <c r="X4210" s="5"/>
      <c r="Y4210" s="5"/>
      <c r="Z4210" s="5"/>
      <c r="AA4210" s="5"/>
      <c r="AB4210" s="5"/>
      <c r="AC4210" s="5"/>
      <c r="AD4210" s="5"/>
      <c r="AE4210" s="5"/>
      <c r="AF4210" s="5"/>
      <c r="AG4210" s="5"/>
      <c r="AH4210" s="40"/>
      <c r="AI4210" s="3"/>
      <c r="AJ4210" s="3"/>
      <c r="AK4210" s="3"/>
      <c r="AL4210" s="3"/>
      <c r="AM4210" s="3"/>
      <c r="AN4210" s="3"/>
      <c r="AO4210" s="3"/>
      <c r="AP4210" s="3"/>
      <c r="AQ4210" s="3"/>
      <c r="AR4210" s="3"/>
      <c r="AS4210" s="3"/>
      <c r="AT4210" s="51"/>
      <c r="AU4210" s="48"/>
      <c r="AV4210" s="52"/>
      <c r="AW4210" s="52"/>
    </row>
    <row r="4211" spans="1:49" ht="15" customHeight="1" x14ac:dyDescent="0.25">
      <c r="A4211" s="11">
        <f t="shared" si="1017"/>
        <v>4208</v>
      </c>
      <c r="B4211" s="29">
        <v>35255</v>
      </c>
      <c r="C4211" s="25">
        <v>23</v>
      </c>
      <c r="D4211" s="12">
        <v>30</v>
      </c>
      <c r="E4211" s="25">
        <v>24.8</v>
      </c>
      <c r="F4211" s="35">
        <v>87</v>
      </c>
      <c r="G4211" s="25">
        <v>0</v>
      </c>
      <c r="H4211" s="13">
        <v>0.3</v>
      </c>
      <c r="I4211" s="25"/>
      <c r="J4211" s="12">
        <v>270</v>
      </c>
      <c r="K4211" s="12">
        <v>0</v>
      </c>
      <c r="L4211" s="25" t="s">
        <v>15</v>
      </c>
      <c r="M4211" s="10"/>
      <c r="N4211" s="15"/>
      <c r="O4211" s="15"/>
      <c r="P4211" s="4"/>
      <c r="Q4211" s="65"/>
      <c r="R4211" s="42"/>
      <c r="S4211" s="44"/>
      <c r="T4211" s="44"/>
      <c r="U4211" s="5"/>
      <c r="V4211" s="5"/>
      <c r="W4211" s="5"/>
      <c r="X4211" s="5"/>
      <c r="Y4211" s="5"/>
      <c r="Z4211" s="5"/>
      <c r="AA4211" s="5"/>
      <c r="AB4211" s="5"/>
      <c r="AC4211" s="5"/>
      <c r="AD4211" s="5"/>
      <c r="AE4211" s="5"/>
      <c r="AF4211" s="5"/>
      <c r="AG4211" s="5"/>
      <c r="AH4211" s="40"/>
      <c r="AI4211" s="3"/>
      <c r="AJ4211" s="3"/>
      <c r="AK4211" s="3"/>
      <c r="AL4211" s="3"/>
      <c r="AM4211" s="3"/>
      <c r="AN4211" s="3"/>
      <c r="AO4211" s="3"/>
      <c r="AP4211" s="3"/>
      <c r="AQ4211" s="3"/>
      <c r="AR4211" s="3"/>
      <c r="AS4211" s="3"/>
      <c r="AT4211" s="51"/>
      <c r="AU4211" s="48"/>
      <c r="AV4211" s="52"/>
      <c r="AW4211" s="52"/>
    </row>
    <row r="4212" spans="1:49" ht="15" customHeight="1" x14ac:dyDescent="0.25">
      <c r="A4212" s="11">
        <f t="shared" si="1017"/>
        <v>4209</v>
      </c>
      <c r="B4212" s="29">
        <v>35256</v>
      </c>
      <c r="C4212" s="25">
        <v>22</v>
      </c>
      <c r="D4212" s="12">
        <v>30</v>
      </c>
      <c r="E4212" s="25">
        <v>25.1</v>
      </c>
      <c r="F4212" s="35">
        <v>89</v>
      </c>
      <c r="G4212" s="25">
        <v>0</v>
      </c>
      <c r="H4212" s="13">
        <v>3.8</v>
      </c>
      <c r="I4212" s="25"/>
      <c r="J4212" s="12">
        <v>180</v>
      </c>
      <c r="K4212" s="12">
        <v>0</v>
      </c>
      <c r="L4212" s="25" t="s">
        <v>14</v>
      </c>
      <c r="M4212" s="10"/>
      <c r="N4212" s="15"/>
      <c r="O4212" s="15"/>
      <c r="P4212" s="4"/>
      <c r="Q4212" s="65"/>
      <c r="R4212" s="42"/>
      <c r="S4212" s="44"/>
      <c r="T4212" s="44"/>
      <c r="U4212" s="5"/>
      <c r="V4212" s="5"/>
      <c r="W4212" s="5"/>
      <c r="X4212" s="5"/>
      <c r="Y4212" s="5"/>
      <c r="Z4212" s="5"/>
      <c r="AA4212" s="5"/>
      <c r="AB4212" s="5"/>
      <c r="AC4212" s="5"/>
      <c r="AD4212" s="5"/>
      <c r="AE4212" s="5"/>
      <c r="AF4212" s="5"/>
      <c r="AG4212" s="5"/>
      <c r="AH4212" s="40"/>
      <c r="AI4212" s="3"/>
      <c r="AJ4212" s="3"/>
      <c r="AK4212" s="3"/>
      <c r="AL4212" s="3"/>
      <c r="AM4212" s="3"/>
      <c r="AN4212" s="3"/>
      <c r="AO4212" s="3"/>
      <c r="AP4212" s="3"/>
      <c r="AQ4212" s="3"/>
      <c r="AR4212" s="3"/>
      <c r="AS4212" s="3"/>
      <c r="AT4212" s="51"/>
      <c r="AU4212" s="48"/>
      <c r="AV4212" s="52"/>
      <c r="AW4212" s="52"/>
    </row>
    <row r="4213" spans="1:49" ht="15" customHeight="1" x14ac:dyDescent="0.25">
      <c r="A4213" s="11">
        <f t="shared" si="1017"/>
        <v>4210</v>
      </c>
      <c r="B4213" s="29">
        <v>35257</v>
      </c>
      <c r="C4213" s="25">
        <v>22</v>
      </c>
      <c r="D4213" s="12">
        <v>28.4</v>
      </c>
      <c r="E4213" s="25">
        <v>25</v>
      </c>
      <c r="F4213" s="35">
        <v>91</v>
      </c>
      <c r="G4213" s="25">
        <v>0</v>
      </c>
      <c r="H4213" s="13">
        <v>0.3</v>
      </c>
      <c r="I4213" s="25"/>
      <c r="J4213" s="12">
        <v>0</v>
      </c>
      <c r="K4213" s="12">
        <v>0</v>
      </c>
      <c r="L4213" s="25" t="s">
        <v>15</v>
      </c>
      <c r="M4213" s="10"/>
      <c r="N4213" s="15"/>
      <c r="O4213" s="15"/>
      <c r="P4213" s="4"/>
      <c r="Q4213" s="65"/>
      <c r="R4213" s="42"/>
      <c r="S4213" s="44"/>
      <c r="T4213" s="44"/>
      <c r="U4213" s="5"/>
      <c r="V4213" s="5"/>
      <c r="W4213" s="5"/>
      <c r="X4213" s="5"/>
      <c r="Y4213" s="5"/>
      <c r="Z4213" s="5"/>
      <c r="AA4213" s="5"/>
      <c r="AB4213" s="5"/>
      <c r="AC4213" s="5"/>
      <c r="AD4213" s="5"/>
      <c r="AE4213" s="5"/>
      <c r="AF4213" s="5"/>
      <c r="AG4213" s="5"/>
      <c r="AH4213" s="40"/>
      <c r="AI4213" s="3"/>
      <c r="AJ4213" s="3"/>
      <c r="AK4213" s="3"/>
      <c r="AL4213" s="3"/>
      <c r="AM4213" s="3"/>
      <c r="AN4213" s="3"/>
      <c r="AO4213" s="3"/>
      <c r="AP4213" s="3"/>
      <c r="AQ4213" s="3"/>
      <c r="AR4213" s="3"/>
      <c r="AS4213" s="3"/>
      <c r="AT4213" s="51"/>
      <c r="AU4213" s="48"/>
      <c r="AV4213" s="52"/>
      <c r="AW4213" s="52"/>
    </row>
    <row r="4214" spans="1:49" ht="15" customHeight="1" x14ac:dyDescent="0.25">
      <c r="A4214" s="11">
        <f t="shared" si="1017"/>
        <v>4211</v>
      </c>
      <c r="B4214" s="29">
        <v>35258</v>
      </c>
      <c r="C4214" s="25">
        <v>21</v>
      </c>
      <c r="D4214" s="12">
        <v>30.8</v>
      </c>
      <c r="E4214" s="25">
        <v>25.5</v>
      </c>
      <c r="F4214" s="35">
        <v>86</v>
      </c>
      <c r="G4214" s="25">
        <v>0</v>
      </c>
      <c r="H4214" s="13">
        <v>3.8</v>
      </c>
      <c r="I4214" s="25"/>
      <c r="J4214" s="12">
        <v>225</v>
      </c>
      <c r="K4214" s="12">
        <v>0</v>
      </c>
      <c r="L4214" s="25" t="s">
        <v>13</v>
      </c>
      <c r="M4214" s="10"/>
      <c r="N4214" s="15"/>
      <c r="O4214" s="15"/>
      <c r="P4214" s="4"/>
      <c r="Q4214" s="65"/>
      <c r="R4214" s="42"/>
      <c r="S4214" s="44"/>
      <c r="T4214" s="44"/>
      <c r="U4214" s="5"/>
      <c r="V4214" s="5"/>
      <c r="W4214" s="5"/>
      <c r="X4214" s="5"/>
      <c r="Y4214" s="5"/>
      <c r="Z4214" s="5"/>
      <c r="AA4214" s="5"/>
      <c r="AB4214" s="5"/>
      <c r="AC4214" s="5"/>
      <c r="AD4214" s="5"/>
      <c r="AE4214" s="5"/>
      <c r="AF4214" s="5"/>
      <c r="AG4214" s="5"/>
      <c r="AH4214" s="40"/>
      <c r="AI4214" s="3"/>
      <c r="AJ4214" s="3"/>
      <c r="AK4214" s="3"/>
      <c r="AL4214" s="3"/>
      <c r="AM4214" s="3"/>
      <c r="AN4214" s="3"/>
      <c r="AO4214" s="3"/>
      <c r="AP4214" s="3"/>
      <c r="AQ4214" s="3"/>
      <c r="AR4214" s="3"/>
      <c r="AS4214" s="3"/>
      <c r="AT4214" s="51"/>
      <c r="AU4214" s="48"/>
      <c r="AV4214" s="52"/>
      <c r="AW4214" s="52"/>
    </row>
    <row r="4215" spans="1:49" ht="15" customHeight="1" x14ac:dyDescent="0.25">
      <c r="A4215" s="11">
        <f t="shared" si="1017"/>
        <v>4212</v>
      </c>
      <c r="B4215" s="29">
        <v>35259</v>
      </c>
      <c r="C4215" s="25">
        <v>21</v>
      </c>
      <c r="D4215" s="12">
        <v>31.8</v>
      </c>
      <c r="E4215" s="25">
        <v>25.8</v>
      </c>
      <c r="F4215" s="35">
        <v>82</v>
      </c>
      <c r="G4215" s="25">
        <v>0</v>
      </c>
      <c r="H4215" s="13">
        <v>2.2999999999999998</v>
      </c>
      <c r="I4215" s="25"/>
      <c r="J4215" s="12">
        <v>225</v>
      </c>
      <c r="K4215" s="12">
        <v>0</v>
      </c>
      <c r="L4215" s="25" t="s">
        <v>13</v>
      </c>
      <c r="M4215" s="10"/>
      <c r="N4215" s="15"/>
      <c r="O4215" s="15"/>
      <c r="P4215" s="4"/>
      <c r="Q4215" s="65"/>
      <c r="R4215" s="42"/>
      <c r="S4215" s="3"/>
      <c r="T4215" s="3"/>
      <c r="U4215" s="5"/>
      <c r="V4215" s="5"/>
      <c r="W4215" s="5"/>
      <c r="X4215" s="5"/>
      <c r="Y4215" s="5"/>
      <c r="Z4215" s="5"/>
      <c r="AA4215" s="5"/>
      <c r="AB4215" s="5"/>
      <c r="AC4215" s="5"/>
      <c r="AD4215" s="5"/>
      <c r="AE4215" s="5"/>
      <c r="AF4215" s="5"/>
      <c r="AG4215" s="5"/>
      <c r="AH4215" s="40"/>
      <c r="AI4215" s="3"/>
      <c r="AJ4215" s="3"/>
      <c r="AK4215" s="3"/>
      <c r="AL4215" s="3"/>
      <c r="AM4215" s="3"/>
      <c r="AN4215" s="3"/>
      <c r="AO4215" s="3"/>
      <c r="AP4215" s="3"/>
      <c r="AQ4215" s="3"/>
      <c r="AR4215" s="3"/>
      <c r="AS4215" s="3"/>
      <c r="AT4215" s="52"/>
      <c r="AU4215" s="52"/>
      <c r="AV4215" s="52"/>
      <c r="AW4215" s="52"/>
    </row>
    <row r="4216" spans="1:49" ht="15" customHeight="1" x14ac:dyDescent="0.25">
      <c r="A4216" s="11">
        <f t="shared" si="1017"/>
        <v>4213</v>
      </c>
      <c r="B4216" s="29">
        <v>35260</v>
      </c>
      <c r="C4216" s="25">
        <v>21</v>
      </c>
      <c r="D4216" s="12">
        <v>33</v>
      </c>
      <c r="E4216" s="25">
        <v>25.9</v>
      </c>
      <c r="F4216" s="35">
        <v>82</v>
      </c>
      <c r="G4216" s="25">
        <v>0</v>
      </c>
      <c r="H4216" s="13">
        <v>6.7</v>
      </c>
      <c r="I4216" s="25"/>
      <c r="J4216" s="12">
        <v>180</v>
      </c>
      <c r="K4216" s="12">
        <v>0</v>
      </c>
      <c r="L4216" s="25" t="s">
        <v>14</v>
      </c>
      <c r="M4216" s="10"/>
      <c r="N4216" s="15"/>
      <c r="O4216" s="15"/>
      <c r="P4216" s="4"/>
      <c r="Q4216" s="66"/>
      <c r="R4216" s="42"/>
      <c r="S4216" s="3"/>
      <c r="T4216" s="3"/>
      <c r="U4216" s="5"/>
      <c r="V4216" s="5"/>
      <c r="W4216" s="5"/>
      <c r="X4216" s="5"/>
      <c r="Y4216" s="5"/>
      <c r="Z4216" s="5"/>
      <c r="AA4216" s="5"/>
      <c r="AB4216" s="5"/>
      <c r="AC4216" s="5"/>
      <c r="AD4216" s="5"/>
      <c r="AE4216" s="5"/>
      <c r="AF4216" s="5"/>
      <c r="AG4216" s="5"/>
      <c r="AH4216" s="40"/>
      <c r="AI4216" s="3"/>
      <c r="AJ4216" s="3"/>
      <c r="AK4216" s="3"/>
      <c r="AL4216" s="3"/>
      <c r="AM4216" s="3"/>
      <c r="AN4216" s="3"/>
      <c r="AO4216" s="3"/>
      <c r="AP4216" s="3"/>
      <c r="AQ4216" s="3"/>
      <c r="AR4216" s="3"/>
      <c r="AS4216" s="3"/>
      <c r="AT4216" s="52"/>
      <c r="AU4216" s="52"/>
      <c r="AV4216" s="52"/>
      <c r="AW4216" s="52"/>
    </row>
    <row r="4217" spans="1:49" ht="15" customHeight="1" x14ac:dyDescent="0.25">
      <c r="A4217" s="11">
        <f t="shared" si="1017"/>
        <v>4214</v>
      </c>
      <c r="B4217" s="29">
        <v>35261</v>
      </c>
      <c r="C4217" s="25">
        <v>23</v>
      </c>
      <c r="D4217" s="12">
        <v>29.8</v>
      </c>
      <c r="E4217" s="25">
        <v>24.6</v>
      </c>
      <c r="F4217" s="35">
        <v>92</v>
      </c>
      <c r="G4217" s="25">
        <v>5</v>
      </c>
      <c r="H4217" s="13">
        <v>0.1</v>
      </c>
      <c r="I4217" s="25"/>
      <c r="J4217" s="12">
        <v>225</v>
      </c>
      <c r="K4217" s="12">
        <v>0</v>
      </c>
      <c r="L4217" s="25" t="s">
        <v>13</v>
      </c>
      <c r="M4217" s="10"/>
      <c r="N4217" s="15"/>
      <c r="O4217" s="15"/>
      <c r="P4217" s="4"/>
      <c r="Q4217" s="64"/>
      <c r="R4217" s="42"/>
      <c r="S4217" s="44"/>
      <c r="T4217" s="44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  <c r="AE4217" s="5"/>
      <c r="AF4217" s="5"/>
      <c r="AG4217" s="5"/>
      <c r="AH4217" s="40"/>
      <c r="AI4217" s="3"/>
      <c r="AJ4217" s="3"/>
      <c r="AK4217" s="3"/>
      <c r="AL4217" s="3"/>
      <c r="AM4217" s="3"/>
      <c r="AN4217" s="3"/>
      <c r="AO4217" s="3"/>
      <c r="AP4217" s="3"/>
      <c r="AQ4217" s="3"/>
      <c r="AR4217" s="3"/>
      <c r="AS4217" s="3"/>
      <c r="AT4217" s="51"/>
      <c r="AU4217" s="48"/>
      <c r="AV4217" s="52"/>
      <c r="AW4217" s="52"/>
    </row>
    <row r="4218" spans="1:49" ht="15" customHeight="1" x14ac:dyDescent="0.25">
      <c r="A4218" s="11">
        <f t="shared" si="1017"/>
        <v>4215</v>
      </c>
      <c r="B4218" s="29">
        <v>35262</v>
      </c>
      <c r="C4218" s="25">
        <v>21</v>
      </c>
      <c r="D4218" s="12">
        <v>31.9</v>
      </c>
      <c r="E4218" s="25">
        <v>25.1</v>
      </c>
      <c r="F4218" s="35">
        <v>87</v>
      </c>
      <c r="G4218" s="25">
        <v>15</v>
      </c>
      <c r="H4218" s="13">
        <v>5.8</v>
      </c>
      <c r="I4218" s="25"/>
      <c r="J4218" s="12">
        <v>270</v>
      </c>
      <c r="K4218" s="12">
        <v>3</v>
      </c>
      <c r="L4218" s="25" t="s">
        <v>14</v>
      </c>
      <c r="M4218" s="10"/>
      <c r="N4218" s="15"/>
      <c r="O4218" s="15"/>
      <c r="P4218" s="4"/>
      <c r="Q4218" s="65"/>
      <c r="R4218" s="42"/>
      <c r="S4218" s="44"/>
      <c r="T4218" s="44"/>
      <c r="U4218" s="5"/>
      <c r="V4218" s="5"/>
      <c r="W4218" s="5"/>
      <c r="X4218" s="5"/>
      <c r="Y4218" s="5"/>
      <c r="Z4218" s="5"/>
      <c r="AA4218" s="5"/>
      <c r="AB4218" s="5"/>
      <c r="AC4218" s="5"/>
      <c r="AD4218" s="5"/>
      <c r="AE4218" s="5"/>
      <c r="AF4218" s="5"/>
      <c r="AG4218" s="5"/>
      <c r="AH4218" s="40"/>
      <c r="AI4218" s="3"/>
      <c r="AJ4218" s="3"/>
      <c r="AK4218" s="3"/>
      <c r="AL4218" s="3"/>
      <c r="AM4218" s="3"/>
      <c r="AN4218" s="3"/>
      <c r="AO4218" s="3"/>
      <c r="AP4218" s="3"/>
      <c r="AQ4218" s="3"/>
      <c r="AR4218" s="3"/>
      <c r="AS4218" s="3"/>
      <c r="AT4218" s="51"/>
      <c r="AU4218" s="48"/>
      <c r="AV4218" s="52"/>
      <c r="AW4218" s="52"/>
    </row>
    <row r="4219" spans="1:49" ht="15" customHeight="1" x14ac:dyDescent="0.25">
      <c r="A4219" s="11">
        <f t="shared" si="1017"/>
        <v>4216</v>
      </c>
      <c r="B4219" s="29">
        <v>35263</v>
      </c>
      <c r="C4219" s="25">
        <v>19</v>
      </c>
      <c r="D4219" s="12">
        <v>32.6</v>
      </c>
      <c r="E4219" s="25">
        <v>25.2</v>
      </c>
      <c r="F4219" s="35">
        <v>82</v>
      </c>
      <c r="G4219" s="25">
        <v>0</v>
      </c>
      <c r="H4219" s="13">
        <v>8</v>
      </c>
      <c r="I4219" s="25"/>
      <c r="J4219" s="12">
        <v>225</v>
      </c>
      <c r="K4219" s="12">
        <v>1</v>
      </c>
      <c r="L4219" s="25" t="s">
        <v>13</v>
      </c>
      <c r="M4219" s="10"/>
      <c r="N4219" s="15"/>
      <c r="O4219" s="15"/>
      <c r="P4219" s="4"/>
      <c r="Q4219" s="65"/>
      <c r="R4219" s="42"/>
      <c r="S4219" s="44"/>
      <c r="T4219" s="44"/>
      <c r="U4219" s="5"/>
      <c r="V4219" s="5"/>
      <c r="W4219" s="5"/>
      <c r="X4219" s="5"/>
      <c r="Y4219" s="5"/>
      <c r="Z4219" s="5"/>
      <c r="AA4219" s="5"/>
      <c r="AB4219" s="5"/>
      <c r="AC4219" s="5"/>
      <c r="AD4219" s="5"/>
      <c r="AE4219" s="5"/>
      <c r="AF4219" s="5"/>
      <c r="AG4219" s="5"/>
      <c r="AH4219" s="40"/>
      <c r="AI4219" s="3"/>
      <c r="AJ4219" s="3"/>
      <c r="AK4219" s="3"/>
      <c r="AL4219" s="3"/>
      <c r="AM4219" s="3"/>
      <c r="AN4219" s="3"/>
      <c r="AO4219" s="3"/>
      <c r="AP4219" s="3"/>
      <c r="AQ4219" s="3"/>
      <c r="AR4219" s="3"/>
      <c r="AS4219" s="3"/>
      <c r="AT4219" s="51"/>
      <c r="AU4219" s="48"/>
      <c r="AV4219" s="52"/>
      <c r="AW4219" s="52"/>
    </row>
    <row r="4220" spans="1:49" ht="15" customHeight="1" x14ac:dyDescent="0.25">
      <c r="A4220" s="11">
        <f t="shared" si="1017"/>
        <v>4217</v>
      </c>
      <c r="B4220" s="29">
        <v>35264</v>
      </c>
      <c r="C4220" s="25">
        <v>19</v>
      </c>
      <c r="D4220" s="12">
        <v>31.5</v>
      </c>
      <c r="E4220" s="25">
        <v>24.5</v>
      </c>
      <c r="F4220" s="35">
        <v>84</v>
      </c>
      <c r="G4220" s="25">
        <v>0</v>
      </c>
      <c r="H4220" s="13">
        <v>7.8</v>
      </c>
      <c r="I4220" s="25"/>
      <c r="J4220" s="12">
        <v>180</v>
      </c>
      <c r="K4220" s="12">
        <v>1</v>
      </c>
      <c r="L4220" s="25" t="s">
        <v>14</v>
      </c>
      <c r="M4220" s="10"/>
      <c r="N4220" s="15"/>
      <c r="O4220" s="15"/>
      <c r="P4220" s="4"/>
      <c r="Q4220" s="65"/>
      <c r="R4220" s="42"/>
      <c r="S4220" s="44"/>
      <c r="T4220" s="44"/>
      <c r="U4220" s="5"/>
      <c r="V4220" s="5"/>
      <c r="W4220" s="5"/>
      <c r="X4220" s="5"/>
      <c r="Y4220" s="5"/>
      <c r="Z4220" s="5"/>
      <c r="AA4220" s="5"/>
      <c r="AB4220" s="5"/>
      <c r="AC4220" s="5"/>
      <c r="AD4220" s="5"/>
      <c r="AE4220" s="5"/>
      <c r="AF4220" s="5"/>
      <c r="AG4220" s="5"/>
      <c r="AH4220" s="40"/>
      <c r="AI4220" s="3"/>
      <c r="AJ4220" s="3"/>
      <c r="AK4220" s="3"/>
      <c r="AL4220" s="3"/>
      <c r="AM4220" s="3"/>
      <c r="AN4220" s="3"/>
      <c r="AO4220" s="3"/>
      <c r="AP4220" s="3"/>
      <c r="AQ4220" s="3"/>
      <c r="AR4220" s="3"/>
      <c r="AS4220" s="3"/>
      <c r="AT4220" s="51"/>
      <c r="AU4220" s="48"/>
      <c r="AV4220" s="52"/>
      <c r="AW4220" s="52"/>
    </row>
    <row r="4221" spans="1:49" ht="15" customHeight="1" x14ac:dyDescent="0.25">
      <c r="A4221" s="11">
        <f t="shared" si="1017"/>
        <v>4218</v>
      </c>
      <c r="B4221" s="29">
        <v>35265</v>
      </c>
      <c r="C4221" s="25">
        <v>20</v>
      </c>
      <c r="D4221" s="12">
        <v>32.200000000000003</v>
      </c>
      <c r="E4221" s="25">
        <v>25</v>
      </c>
      <c r="F4221" s="35">
        <v>82</v>
      </c>
      <c r="G4221" s="25">
        <v>0</v>
      </c>
      <c r="H4221" s="13">
        <v>8</v>
      </c>
      <c r="I4221" s="25"/>
      <c r="J4221" s="12">
        <v>270</v>
      </c>
      <c r="K4221" s="12">
        <v>0</v>
      </c>
      <c r="L4221" s="25" t="s">
        <v>15</v>
      </c>
      <c r="M4221" s="10"/>
      <c r="N4221" s="15"/>
      <c r="O4221" s="15"/>
      <c r="P4221" s="4"/>
      <c r="Q4221" s="65"/>
      <c r="R4221" s="42"/>
      <c r="S4221" s="44"/>
      <c r="T4221" s="44"/>
      <c r="U4221" s="5"/>
      <c r="V4221" s="5"/>
      <c r="W4221" s="5"/>
      <c r="X4221" s="5"/>
      <c r="Y4221" s="5"/>
      <c r="Z4221" s="5"/>
      <c r="AA4221" s="5"/>
      <c r="AB4221" s="5"/>
      <c r="AC4221" s="5"/>
      <c r="AD4221" s="5"/>
      <c r="AE4221" s="5"/>
      <c r="AF4221" s="5"/>
      <c r="AG4221" s="5"/>
      <c r="AH4221" s="40"/>
      <c r="AI4221" s="3"/>
      <c r="AJ4221" s="3"/>
      <c r="AK4221" s="3"/>
      <c r="AL4221" s="3"/>
      <c r="AM4221" s="3"/>
      <c r="AN4221" s="3"/>
      <c r="AO4221" s="3"/>
      <c r="AP4221" s="3"/>
      <c r="AQ4221" s="3"/>
      <c r="AR4221" s="3"/>
      <c r="AS4221" s="3"/>
      <c r="AT4221" s="51"/>
      <c r="AU4221" s="48"/>
      <c r="AV4221" s="52"/>
      <c r="AW4221" s="52"/>
    </row>
    <row r="4222" spans="1:49" ht="15" customHeight="1" x14ac:dyDescent="0.25">
      <c r="A4222" s="11">
        <f t="shared" si="1017"/>
        <v>4219</v>
      </c>
      <c r="B4222" s="29">
        <v>35266</v>
      </c>
      <c r="C4222" s="25">
        <v>19</v>
      </c>
      <c r="D4222" s="12">
        <v>31.9</v>
      </c>
      <c r="E4222" s="25">
        <v>24.7</v>
      </c>
      <c r="F4222" s="35">
        <v>84</v>
      </c>
      <c r="G4222" s="25">
        <v>0</v>
      </c>
      <c r="H4222" s="13">
        <v>7.4</v>
      </c>
      <c r="I4222" s="25"/>
      <c r="J4222" s="12">
        <v>180</v>
      </c>
      <c r="K4222" s="12">
        <v>1</v>
      </c>
      <c r="L4222" s="25" t="s">
        <v>14</v>
      </c>
      <c r="M4222" s="10"/>
      <c r="N4222" s="15"/>
      <c r="O4222" s="15"/>
      <c r="P4222" s="4"/>
      <c r="Q4222" s="65"/>
      <c r="R4222" s="42"/>
      <c r="S4222" s="44"/>
      <c r="T4222" s="44"/>
      <c r="U4222" s="5"/>
      <c r="V4222" s="5"/>
      <c r="W4222" s="5"/>
      <c r="X4222" s="5"/>
      <c r="Y4222" s="5"/>
      <c r="Z4222" s="5"/>
      <c r="AA4222" s="5"/>
      <c r="AB4222" s="5"/>
      <c r="AC4222" s="5"/>
      <c r="AD4222" s="5"/>
      <c r="AE4222" s="5"/>
      <c r="AF4222" s="5"/>
      <c r="AG4222" s="5"/>
      <c r="AH4222" s="40"/>
      <c r="AI4222" s="3"/>
      <c r="AJ4222" s="3"/>
      <c r="AK4222" s="3"/>
      <c r="AL4222" s="3"/>
      <c r="AM4222" s="3"/>
      <c r="AN4222" s="3"/>
      <c r="AO4222" s="3"/>
      <c r="AP4222" s="3"/>
      <c r="AQ4222" s="3"/>
      <c r="AR4222" s="3"/>
      <c r="AS4222" s="3"/>
      <c r="AT4222" s="51"/>
      <c r="AU4222" s="48"/>
      <c r="AV4222" s="52"/>
      <c r="AW4222" s="52"/>
    </row>
    <row r="4223" spans="1:49" ht="15" customHeight="1" x14ac:dyDescent="0.25">
      <c r="A4223" s="11">
        <f t="shared" si="1017"/>
        <v>4220</v>
      </c>
      <c r="B4223" s="29">
        <v>35267</v>
      </c>
      <c r="C4223" s="25">
        <v>20</v>
      </c>
      <c r="D4223" s="12">
        <v>32.4</v>
      </c>
      <c r="E4223" s="25">
        <v>25.1</v>
      </c>
      <c r="F4223" s="35">
        <v>84</v>
      </c>
      <c r="G4223" s="25">
        <v>0</v>
      </c>
      <c r="H4223" s="13">
        <v>7.9</v>
      </c>
      <c r="I4223" s="25"/>
      <c r="J4223" s="12">
        <v>225</v>
      </c>
      <c r="K4223" s="12">
        <v>1</v>
      </c>
      <c r="L4223" s="25" t="s">
        <v>13</v>
      </c>
      <c r="M4223" s="10"/>
      <c r="N4223" s="15"/>
      <c r="O4223" s="15"/>
      <c r="P4223" s="4"/>
      <c r="Q4223" s="65"/>
      <c r="R4223" s="42"/>
      <c r="S4223" s="44"/>
      <c r="T4223" s="44"/>
      <c r="U4223" s="5"/>
      <c r="V4223" s="5"/>
      <c r="W4223" s="5"/>
      <c r="X4223" s="5"/>
      <c r="Y4223" s="5"/>
      <c r="Z4223" s="5"/>
      <c r="AA4223" s="5"/>
      <c r="AB4223" s="5"/>
      <c r="AC4223" s="5"/>
      <c r="AD4223" s="5"/>
      <c r="AE4223" s="5"/>
      <c r="AF4223" s="5"/>
      <c r="AG4223" s="5"/>
      <c r="AH4223" s="40"/>
      <c r="AI4223" s="3"/>
      <c r="AJ4223" s="3"/>
      <c r="AK4223" s="3"/>
      <c r="AL4223" s="3"/>
      <c r="AM4223" s="3"/>
      <c r="AN4223" s="3"/>
      <c r="AO4223" s="3"/>
      <c r="AP4223" s="3"/>
      <c r="AQ4223" s="3"/>
      <c r="AR4223" s="3"/>
      <c r="AS4223" s="3"/>
      <c r="AT4223" s="51"/>
      <c r="AU4223" s="48"/>
      <c r="AV4223" s="52"/>
      <c r="AW4223" s="52"/>
    </row>
    <row r="4224" spans="1:49" ht="15" customHeight="1" x14ac:dyDescent="0.25">
      <c r="A4224" s="11">
        <f t="shared" si="1017"/>
        <v>4221</v>
      </c>
      <c r="B4224" s="29">
        <v>35268</v>
      </c>
      <c r="C4224" s="25">
        <v>21</v>
      </c>
      <c r="D4224" s="12">
        <v>32</v>
      </c>
      <c r="E4224" s="25">
        <v>24.9</v>
      </c>
      <c r="F4224" s="35">
        <v>82</v>
      </c>
      <c r="G4224" s="25">
        <v>0</v>
      </c>
      <c r="H4224" s="13">
        <v>8</v>
      </c>
      <c r="I4224" s="25"/>
      <c r="J4224" s="12">
        <v>225</v>
      </c>
      <c r="K4224" s="12">
        <v>1</v>
      </c>
      <c r="L4224" s="25" t="s">
        <v>14</v>
      </c>
      <c r="M4224" s="10"/>
      <c r="N4224" s="15"/>
      <c r="O4224" s="15"/>
      <c r="P4224" s="4"/>
      <c r="Q4224" s="65"/>
      <c r="R4224" s="42"/>
      <c r="S4224" s="44"/>
      <c r="T4224" s="44"/>
      <c r="U4224" s="5"/>
      <c r="V4224" s="5"/>
      <c r="W4224" s="5"/>
      <c r="X4224" s="5"/>
      <c r="Y4224" s="5"/>
      <c r="Z4224" s="5"/>
      <c r="AA4224" s="5"/>
      <c r="AB4224" s="5"/>
      <c r="AC4224" s="5"/>
      <c r="AD4224" s="5"/>
      <c r="AE4224" s="5"/>
      <c r="AF4224" s="5"/>
      <c r="AG4224" s="5"/>
      <c r="AH4224" s="40"/>
      <c r="AI4224" s="3"/>
      <c r="AJ4224" s="3"/>
      <c r="AK4224" s="3"/>
      <c r="AL4224" s="3"/>
      <c r="AM4224" s="3"/>
      <c r="AN4224" s="3"/>
      <c r="AO4224" s="3"/>
      <c r="AP4224" s="3"/>
      <c r="AQ4224" s="3"/>
      <c r="AR4224" s="3"/>
      <c r="AS4224" s="3"/>
      <c r="AT4224" s="51"/>
      <c r="AU4224" s="48"/>
      <c r="AV4224" s="52"/>
      <c r="AW4224" s="52"/>
    </row>
    <row r="4225" spans="1:49" ht="15" customHeight="1" x14ac:dyDescent="0.25">
      <c r="A4225" s="11">
        <f t="shared" si="1017"/>
        <v>4222</v>
      </c>
      <c r="B4225" s="29">
        <v>35269</v>
      </c>
      <c r="C4225" s="25">
        <v>21</v>
      </c>
      <c r="D4225" s="12">
        <v>31.6</v>
      </c>
      <c r="E4225" s="25">
        <v>25.8</v>
      </c>
      <c r="F4225" s="35">
        <v>84</v>
      </c>
      <c r="G4225" s="25">
        <v>0</v>
      </c>
      <c r="H4225" s="13">
        <v>8</v>
      </c>
      <c r="I4225" s="25"/>
      <c r="J4225" s="12">
        <v>225</v>
      </c>
      <c r="K4225" s="12">
        <v>2</v>
      </c>
      <c r="L4225" s="25" t="s">
        <v>13</v>
      </c>
      <c r="M4225" s="10"/>
      <c r="N4225" s="15"/>
      <c r="O4225" s="15"/>
      <c r="P4225" s="4"/>
      <c r="Q4225" s="65"/>
      <c r="R4225" s="42"/>
      <c r="S4225" s="44"/>
      <c r="T4225" s="44"/>
      <c r="U4225" s="5"/>
      <c r="V4225" s="5"/>
      <c r="W4225" s="5"/>
      <c r="X4225" s="5"/>
      <c r="Y4225" s="5"/>
      <c r="Z4225" s="5"/>
      <c r="AA4225" s="5"/>
      <c r="AB4225" s="5"/>
      <c r="AC4225" s="5"/>
      <c r="AD4225" s="5"/>
      <c r="AE4225" s="5"/>
      <c r="AF4225" s="5"/>
      <c r="AG4225" s="5"/>
      <c r="AH4225" s="40"/>
      <c r="AI4225" s="3"/>
      <c r="AJ4225" s="3"/>
      <c r="AK4225" s="3"/>
      <c r="AL4225" s="3"/>
      <c r="AM4225" s="3"/>
      <c r="AN4225" s="3"/>
      <c r="AO4225" s="3"/>
      <c r="AP4225" s="3"/>
      <c r="AQ4225" s="3"/>
      <c r="AR4225" s="3"/>
      <c r="AS4225" s="3"/>
      <c r="AT4225" s="51"/>
      <c r="AU4225" s="48"/>
      <c r="AV4225" s="52"/>
      <c r="AW4225" s="52"/>
    </row>
    <row r="4226" spans="1:49" ht="15" customHeight="1" x14ac:dyDescent="0.25">
      <c r="A4226" s="11">
        <f t="shared" si="1017"/>
        <v>4223</v>
      </c>
      <c r="B4226" s="29">
        <v>35270</v>
      </c>
      <c r="C4226" s="25">
        <v>18</v>
      </c>
      <c r="D4226" s="12">
        <v>31.4</v>
      </c>
      <c r="E4226" s="25">
        <v>23.4</v>
      </c>
      <c r="F4226" s="35">
        <v>84</v>
      </c>
      <c r="G4226" s="25">
        <v>0</v>
      </c>
      <c r="H4226" s="13">
        <v>7.9</v>
      </c>
      <c r="I4226" s="25"/>
      <c r="J4226" s="12">
        <v>225</v>
      </c>
      <c r="K4226" s="12">
        <v>1</v>
      </c>
      <c r="L4226" s="25" t="s">
        <v>13</v>
      </c>
      <c r="M4226" s="10"/>
      <c r="N4226" s="15"/>
      <c r="O4226" s="15"/>
      <c r="P4226" s="4"/>
      <c r="Q4226" s="65"/>
      <c r="R4226" s="42"/>
      <c r="S4226" s="44"/>
      <c r="T4226" s="44"/>
      <c r="U4226" s="5"/>
      <c r="V4226" s="5"/>
      <c r="W4226" s="5"/>
      <c r="X4226" s="5"/>
      <c r="Y4226" s="5"/>
      <c r="Z4226" s="5"/>
      <c r="AA4226" s="5"/>
      <c r="AB4226" s="5"/>
      <c r="AC4226" s="5"/>
      <c r="AD4226" s="5"/>
      <c r="AE4226" s="5"/>
      <c r="AF4226" s="5"/>
      <c r="AG4226" s="5"/>
      <c r="AH4226" s="40"/>
      <c r="AI4226" s="3"/>
      <c r="AJ4226" s="3"/>
      <c r="AK4226" s="3"/>
      <c r="AL4226" s="3"/>
      <c r="AM4226" s="3"/>
      <c r="AN4226" s="3"/>
      <c r="AO4226" s="3"/>
      <c r="AP4226" s="3"/>
      <c r="AQ4226" s="3"/>
      <c r="AR4226" s="3"/>
      <c r="AS4226" s="3"/>
      <c r="AT4226" s="51"/>
      <c r="AU4226" s="48"/>
      <c r="AV4226" s="52"/>
      <c r="AW4226" s="52"/>
    </row>
    <row r="4227" spans="1:49" ht="15" customHeight="1" x14ac:dyDescent="0.25">
      <c r="A4227" s="11">
        <f t="shared" si="1017"/>
        <v>4224</v>
      </c>
      <c r="B4227" s="29">
        <v>35271</v>
      </c>
      <c r="C4227" s="25">
        <v>19</v>
      </c>
      <c r="D4227" s="12">
        <v>31.6</v>
      </c>
      <c r="E4227" s="25">
        <v>23.3</v>
      </c>
      <c r="F4227" s="35">
        <v>85</v>
      </c>
      <c r="G4227" s="25">
        <v>0</v>
      </c>
      <c r="H4227" s="13">
        <v>5.4</v>
      </c>
      <c r="I4227" s="25"/>
      <c r="J4227" s="12">
        <v>270</v>
      </c>
      <c r="K4227" s="12">
        <v>0</v>
      </c>
      <c r="L4227" s="25" t="s">
        <v>15</v>
      </c>
      <c r="M4227" s="10"/>
      <c r="N4227" s="15"/>
      <c r="O4227" s="15"/>
      <c r="P4227" s="4"/>
      <c r="Q4227" s="65"/>
      <c r="R4227" s="42"/>
      <c r="S4227" s="44"/>
      <c r="T4227" s="44"/>
      <c r="U4227" s="5"/>
      <c r="V4227" s="5"/>
      <c r="W4227" s="5"/>
      <c r="X4227" s="5"/>
      <c r="Y4227" s="5"/>
      <c r="Z4227" s="5"/>
      <c r="AA4227" s="5"/>
      <c r="AB4227" s="5"/>
      <c r="AC4227" s="5"/>
      <c r="AD4227" s="5"/>
      <c r="AE4227" s="5"/>
      <c r="AF4227" s="5"/>
      <c r="AG4227" s="5"/>
      <c r="AH4227" s="40"/>
      <c r="AI4227" s="3"/>
      <c r="AJ4227" s="3"/>
      <c r="AK4227" s="3"/>
      <c r="AL4227" s="3"/>
      <c r="AM4227" s="3"/>
      <c r="AN4227" s="3"/>
      <c r="AO4227" s="3"/>
      <c r="AP4227" s="3"/>
      <c r="AQ4227" s="3"/>
      <c r="AR4227" s="3"/>
      <c r="AS4227" s="3"/>
      <c r="AT4227" s="51"/>
      <c r="AU4227" s="48"/>
      <c r="AV4227" s="52"/>
      <c r="AW4227" s="52"/>
    </row>
    <row r="4228" spans="1:49" ht="15" customHeight="1" x14ac:dyDescent="0.25">
      <c r="A4228" s="11">
        <f t="shared" si="1017"/>
        <v>4225</v>
      </c>
      <c r="B4228" s="29">
        <v>35272</v>
      </c>
      <c r="C4228" s="25">
        <v>20</v>
      </c>
      <c r="D4228" s="12">
        <v>31.6</v>
      </c>
      <c r="E4228" s="25">
        <v>25.1</v>
      </c>
      <c r="F4228" s="35">
        <v>87</v>
      </c>
      <c r="G4228" s="25">
        <v>0</v>
      </c>
      <c r="H4228" s="13">
        <v>3.8</v>
      </c>
      <c r="I4228" s="25"/>
      <c r="J4228" s="12">
        <v>180</v>
      </c>
      <c r="K4228" s="12">
        <v>0</v>
      </c>
      <c r="L4228" s="25" t="s">
        <v>14</v>
      </c>
      <c r="M4228" s="10"/>
      <c r="N4228" s="15"/>
      <c r="O4228" s="15"/>
      <c r="P4228" s="4"/>
      <c r="Q4228" s="65"/>
      <c r="R4228" s="42"/>
      <c r="S4228" s="44"/>
      <c r="T4228" s="44"/>
      <c r="U4228" s="5"/>
      <c r="V4228" s="5"/>
      <c r="W4228" s="5"/>
      <c r="X4228" s="5"/>
      <c r="Y4228" s="5"/>
      <c r="Z4228" s="5"/>
      <c r="AA4228" s="5"/>
      <c r="AB4228" s="5"/>
      <c r="AC4228" s="5"/>
      <c r="AD4228" s="5"/>
      <c r="AE4228" s="5"/>
      <c r="AF4228" s="5"/>
      <c r="AG4228" s="5"/>
      <c r="AH4228" s="40"/>
      <c r="AI4228" s="3"/>
      <c r="AJ4228" s="3"/>
      <c r="AK4228" s="3"/>
      <c r="AL4228" s="3"/>
      <c r="AM4228" s="3"/>
      <c r="AN4228" s="3"/>
      <c r="AO4228" s="3"/>
      <c r="AP4228" s="3"/>
      <c r="AQ4228" s="3"/>
      <c r="AR4228" s="3"/>
      <c r="AS4228" s="3"/>
      <c r="AT4228" s="51"/>
      <c r="AU4228" s="48"/>
      <c r="AV4228" s="52"/>
      <c r="AW4228" s="52"/>
    </row>
    <row r="4229" spans="1:49" ht="15" customHeight="1" x14ac:dyDescent="0.25">
      <c r="A4229" s="11">
        <f t="shared" si="1017"/>
        <v>4226</v>
      </c>
      <c r="B4229" s="29">
        <v>35273</v>
      </c>
      <c r="C4229" s="25">
        <v>21</v>
      </c>
      <c r="D4229" s="12">
        <v>31.1</v>
      </c>
      <c r="E4229" s="25">
        <v>24.9</v>
      </c>
      <c r="F4229" s="35">
        <v>90</v>
      </c>
      <c r="G4229" s="25">
        <v>0</v>
      </c>
      <c r="H4229" s="13">
        <v>4.5</v>
      </c>
      <c r="I4229" s="25"/>
      <c r="J4229" s="12">
        <v>180</v>
      </c>
      <c r="K4229" s="12">
        <v>2</v>
      </c>
      <c r="L4229" s="25" t="s">
        <v>13</v>
      </c>
      <c r="M4229" s="10"/>
      <c r="N4229" s="15"/>
      <c r="O4229" s="15"/>
      <c r="P4229" s="4"/>
      <c r="Q4229" s="65"/>
      <c r="R4229" s="42"/>
      <c r="S4229" s="44"/>
      <c r="T4229" s="44"/>
      <c r="U4229" s="5"/>
      <c r="V4229" s="5"/>
      <c r="W4229" s="5"/>
      <c r="X4229" s="5"/>
      <c r="Y4229" s="5"/>
      <c r="Z4229" s="5"/>
      <c r="AA4229" s="5"/>
      <c r="AB4229" s="5"/>
      <c r="AC4229" s="5"/>
      <c r="AD4229" s="5"/>
      <c r="AE4229" s="5"/>
      <c r="AF4229" s="5"/>
      <c r="AG4229" s="5"/>
      <c r="AH4229" s="40"/>
      <c r="AI4229" s="3"/>
      <c r="AJ4229" s="3"/>
      <c r="AK4229" s="3"/>
      <c r="AL4229" s="3"/>
      <c r="AM4229" s="3"/>
      <c r="AN4229" s="3"/>
      <c r="AO4229" s="3"/>
      <c r="AP4229" s="3"/>
      <c r="AQ4229" s="3"/>
      <c r="AR4229" s="3"/>
      <c r="AS4229" s="3"/>
      <c r="AT4229" s="51"/>
      <c r="AU4229" s="48"/>
      <c r="AV4229" s="52"/>
      <c r="AW4229" s="52"/>
    </row>
    <row r="4230" spans="1:49" ht="15" customHeight="1" x14ac:dyDescent="0.25">
      <c r="A4230" s="11">
        <f t="shared" ref="A4230:A4293" si="1018">A4229+1</f>
        <v>4227</v>
      </c>
      <c r="B4230" s="29">
        <v>35274</v>
      </c>
      <c r="C4230" s="25">
        <v>22</v>
      </c>
      <c r="D4230" s="12">
        <v>31.4</v>
      </c>
      <c r="E4230" s="25">
        <v>25</v>
      </c>
      <c r="F4230" s="35">
        <v>86</v>
      </c>
      <c r="G4230" s="25">
        <v>0</v>
      </c>
      <c r="H4230" s="13">
        <v>4</v>
      </c>
      <c r="I4230" s="25"/>
      <c r="J4230" s="12">
        <v>270</v>
      </c>
      <c r="K4230" s="12">
        <v>0</v>
      </c>
      <c r="L4230" s="25" t="s">
        <v>13</v>
      </c>
      <c r="M4230" s="10"/>
      <c r="N4230" s="15"/>
      <c r="O4230" s="15"/>
      <c r="P4230" s="4"/>
      <c r="Q4230" s="65"/>
      <c r="R4230" s="42"/>
      <c r="S4230" s="44"/>
      <c r="T4230" s="44"/>
      <c r="U4230" s="5"/>
      <c r="V4230" s="5"/>
      <c r="W4230" s="5"/>
      <c r="X4230" s="5"/>
      <c r="Y4230" s="5"/>
      <c r="Z4230" s="5"/>
      <c r="AA4230" s="5"/>
      <c r="AB4230" s="5"/>
      <c r="AC4230" s="5"/>
      <c r="AD4230" s="5"/>
      <c r="AE4230" s="5"/>
      <c r="AF4230" s="5"/>
      <c r="AG4230" s="5"/>
      <c r="AH4230" s="40"/>
      <c r="AI4230" s="3"/>
      <c r="AJ4230" s="3"/>
      <c r="AK4230" s="3"/>
      <c r="AL4230" s="3"/>
      <c r="AM4230" s="3"/>
      <c r="AN4230" s="3"/>
      <c r="AO4230" s="3"/>
      <c r="AP4230" s="3"/>
      <c r="AQ4230" s="3"/>
      <c r="AR4230" s="3"/>
      <c r="AS4230" s="3"/>
      <c r="AT4230" s="51"/>
      <c r="AU4230" s="48"/>
      <c r="AV4230" s="52"/>
      <c r="AW4230" s="52"/>
    </row>
    <row r="4231" spans="1:49" ht="15" customHeight="1" x14ac:dyDescent="0.25">
      <c r="A4231" s="11">
        <f t="shared" si="1018"/>
        <v>4228</v>
      </c>
      <c r="B4231" s="29">
        <v>35275</v>
      </c>
      <c r="C4231" s="25">
        <v>20</v>
      </c>
      <c r="D4231" s="12">
        <v>31.8</v>
      </c>
      <c r="E4231" s="25">
        <v>25.1</v>
      </c>
      <c r="F4231" s="35">
        <v>84</v>
      </c>
      <c r="G4231" s="25">
        <v>0</v>
      </c>
      <c r="H4231" s="13">
        <v>6.1</v>
      </c>
      <c r="I4231" s="25"/>
      <c r="J4231" s="12">
        <v>225</v>
      </c>
      <c r="K4231" s="12">
        <v>0</v>
      </c>
      <c r="L4231" s="25" t="s">
        <v>13</v>
      </c>
      <c r="M4231" s="10"/>
      <c r="N4231" s="15"/>
      <c r="O4231" s="15"/>
      <c r="P4231" s="4"/>
      <c r="Q4231" s="65"/>
      <c r="R4231" s="42"/>
      <c r="S4231" s="44"/>
      <c r="T4231" s="44"/>
      <c r="U4231" s="5"/>
      <c r="V4231" s="5"/>
      <c r="W4231" s="5"/>
      <c r="X4231" s="5"/>
      <c r="Y4231" s="5"/>
      <c r="Z4231" s="5"/>
      <c r="AA4231" s="5"/>
      <c r="AB4231" s="5"/>
      <c r="AC4231" s="5"/>
      <c r="AD4231" s="5"/>
      <c r="AE4231" s="5"/>
      <c r="AF4231" s="5"/>
      <c r="AG4231" s="5"/>
      <c r="AH4231" s="40"/>
      <c r="AI4231" s="3"/>
      <c r="AJ4231" s="3"/>
      <c r="AK4231" s="3"/>
      <c r="AL4231" s="3"/>
      <c r="AM4231" s="3"/>
      <c r="AN4231" s="3"/>
      <c r="AO4231" s="3"/>
      <c r="AP4231" s="3"/>
      <c r="AQ4231" s="3"/>
      <c r="AR4231" s="3"/>
      <c r="AS4231" s="3"/>
      <c r="AT4231" s="51"/>
      <c r="AU4231" s="48"/>
      <c r="AV4231" s="52"/>
      <c r="AW4231" s="52"/>
    </row>
    <row r="4232" spans="1:49" ht="15" customHeight="1" x14ac:dyDescent="0.25">
      <c r="A4232" s="11">
        <f t="shared" si="1018"/>
        <v>4229</v>
      </c>
      <c r="B4232" s="29">
        <v>35276</v>
      </c>
      <c r="C4232" s="25">
        <v>22</v>
      </c>
      <c r="D4232" s="12">
        <v>30.6</v>
      </c>
      <c r="E4232" s="25">
        <v>25.8</v>
      </c>
      <c r="F4232" s="35">
        <v>85</v>
      </c>
      <c r="G4232" s="25">
        <v>0</v>
      </c>
      <c r="H4232" s="13">
        <v>5.3</v>
      </c>
      <c r="I4232" s="25"/>
      <c r="J4232" s="12">
        <v>180</v>
      </c>
      <c r="K4232" s="12">
        <v>2</v>
      </c>
      <c r="L4232" s="25" t="s">
        <v>14</v>
      </c>
      <c r="M4232" s="10"/>
      <c r="N4232" s="15"/>
      <c r="O4232" s="15"/>
      <c r="P4232" s="4"/>
      <c r="Q4232" s="65"/>
      <c r="R4232" s="42"/>
      <c r="S4232" s="44"/>
      <c r="T4232" s="44"/>
      <c r="U4232" s="5"/>
      <c r="V4232" s="5"/>
      <c r="W4232" s="5"/>
      <c r="X4232" s="5"/>
      <c r="Y4232" s="5"/>
      <c r="Z4232" s="5"/>
      <c r="AA4232" s="5"/>
      <c r="AB4232" s="5"/>
      <c r="AC4232" s="5"/>
      <c r="AD4232" s="5"/>
      <c r="AE4232" s="5"/>
      <c r="AF4232" s="5"/>
      <c r="AG4232" s="5"/>
      <c r="AH4232" s="40"/>
      <c r="AI4232" s="3"/>
      <c r="AJ4232" s="3"/>
      <c r="AK4232" s="3"/>
      <c r="AL4232" s="3"/>
      <c r="AM4232" s="3"/>
      <c r="AN4232" s="3"/>
      <c r="AO4232" s="3"/>
      <c r="AP4232" s="3"/>
      <c r="AQ4232" s="3"/>
      <c r="AR4232" s="3"/>
      <c r="AS4232" s="3"/>
      <c r="AT4232" s="51"/>
      <c r="AU4232" s="48"/>
      <c r="AV4232" s="52"/>
      <c r="AW4232" s="52"/>
    </row>
    <row r="4233" spans="1:49" ht="15" customHeight="1" x14ac:dyDescent="0.25">
      <c r="A4233" s="11">
        <f t="shared" si="1018"/>
        <v>4230</v>
      </c>
      <c r="B4233" s="29">
        <v>35277</v>
      </c>
      <c r="C4233" s="25">
        <v>23</v>
      </c>
      <c r="D4233" s="12">
        <v>30.6</v>
      </c>
      <c r="E4233" s="25">
        <v>25.9</v>
      </c>
      <c r="F4233" s="35">
        <v>89</v>
      </c>
      <c r="G4233" s="25">
        <v>20</v>
      </c>
      <c r="H4233" s="13">
        <v>1</v>
      </c>
      <c r="I4233" s="25"/>
      <c r="J4233" s="12">
        <v>0</v>
      </c>
      <c r="K4233" s="12">
        <v>0</v>
      </c>
      <c r="L4233" s="25" t="s">
        <v>11</v>
      </c>
      <c r="M4233" s="10"/>
      <c r="N4233" s="15"/>
      <c r="O4233" s="15"/>
      <c r="P4233" s="4"/>
      <c r="Q4233" s="65"/>
      <c r="R4233" s="42"/>
      <c r="S4233" s="44"/>
      <c r="T4233" s="44"/>
      <c r="U4233" s="5"/>
      <c r="V4233" s="5"/>
      <c r="W4233" s="5"/>
      <c r="X4233" s="5"/>
      <c r="Y4233" s="5"/>
      <c r="Z4233" s="5"/>
      <c r="AA4233" s="5"/>
      <c r="AB4233" s="5"/>
      <c r="AC4233" s="5"/>
      <c r="AD4233" s="5"/>
      <c r="AE4233" s="5"/>
      <c r="AF4233" s="5"/>
      <c r="AG4233" s="5"/>
      <c r="AH4233" s="40"/>
      <c r="AI4233" s="3"/>
      <c r="AJ4233" s="3"/>
      <c r="AK4233" s="3"/>
      <c r="AL4233" s="3"/>
      <c r="AM4233" s="3"/>
      <c r="AN4233" s="3"/>
      <c r="AO4233" s="3"/>
      <c r="AP4233" s="3"/>
      <c r="AQ4233" s="3"/>
      <c r="AR4233" s="3"/>
      <c r="AS4233" s="3"/>
      <c r="AT4233" s="51"/>
      <c r="AU4233" s="48"/>
      <c r="AV4233" s="52"/>
      <c r="AW4233" s="52"/>
    </row>
    <row r="4234" spans="1:49" ht="15" customHeight="1" x14ac:dyDescent="0.25">
      <c r="A4234" s="11">
        <f t="shared" si="1018"/>
        <v>4231</v>
      </c>
      <c r="B4234" s="29">
        <v>35278</v>
      </c>
      <c r="C4234" s="25">
        <v>20</v>
      </c>
      <c r="D4234" s="12">
        <v>31.2</v>
      </c>
      <c r="E4234" s="25">
        <v>25.2</v>
      </c>
      <c r="F4234" s="35">
        <v>84</v>
      </c>
      <c r="G4234" s="25">
        <v>2</v>
      </c>
      <c r="H4234" s="13">
        <v>6.6</v>
      </c>
      <c r="I4234" s="25"/>
      <c r="J4234" s="12">
        <v>180</v>
      </c>
      <c r="K4234" s="12">
        <v>1</v>
      </c>
      <c r="L4234" s="25" t="s">
        <v>14</v>
      </c>
      <c r="M4234" s="10"/>
      <c r="N4234" s="15"/>
      <c r="O4234" s="15"/>
      <c r="P4234" s="4"/>
      <c r="Q4234" s="65"/>
      <c r="R4234" s="42"/>
      <c r="S4234" s="44"/>
      <c r="T4234" s="44"/>
      <c r="U4234" s="5"/>
      <c r="V4234" s="5"/>
      <c r="W4234" s="5"/>
      <c r="X4234" s="5"/>
      <c r="Y4234" s="5"/>
      <c r="Z4234" s="5"/>
      <c r="AA4234" s="5"/>
      <c r="AB4234" s="5"/>
      <c r="AC4234" s="5"/>
      <c r="AD4234" s="5"/>
      <c r="AE4234" s="5"/>
      <c r="AF4234" s="5"/>
      <c r="AG4234" s="5"/>
      <c r="AH4234" s="40"/>
      <c r="AI4234" s="3"/>
      <c r="AJ4234" s="3"/>
      <c r="AK4234" s="3"/>
      <c r="AL4234" s="3"/>
      <c r="AM4234" s="3"/>
      <c r="AN4234" s="3"/>
      <c r="AO4234" s="3"/>
      <c r="AP4234" s="3"/>
      <c r="AQ4234" s="3"/>
      <c r="AR4234" s="3"/>
      <c r="AS4234" s="3"/>
      <c r="AT4234" s="51"/>
      <c r="AU4234" s="48"/>
      <c r="AV4234" s="52"/>
      <c r="AW4234" s="52"/>
    </row>
    <row r="4235" spans="1:49" ht="15" customHeight="1" x14ac:dyDescent="0.25">
      <c r="A4235" s="11">
        <f t="shared" si="1018"/>
        <v>4232</v>
      </c>
      <c r="B4235" s="29">
        <v>35279</v>
      </c>
      <c r="C4235" s="25">
        <v>20</v>
      </c>
      <c r="D4235" s="12">
        <v>31</v>
      </c>
      <c r="E4235" s="25">
        <v>24.4</v>
      </c>
      <c r="F4235" s="35">
        <v>88</v>
      </c>
      <c r="G4235" s="25">
        <v>0</v>
      </c>
      <c r="H4235" s="13">
        <v>5.8</v>
      </c>
      <c r="I4235" s="25"/>
      <c r="J4235" s="12">
        <v>225</v>
      </c>
      <c r="K4235" s="12">
        <v>1</v>
      </c>
      <c r="L4235" s="25" t="s">
        <v>15</v>
      </c>
      <c r="M4235" s="10"/>
      <c r="N4235" s="15"/>
      <c r="O4235" s="15"/>
      <c r="P4235" s="4"/>
      <c r="Q4235" s="65"/>
      <c r="R4235" s="42"/>
      <c r="S4235" s="44"/>
      <c r="T4235" s="44"/>
      <c r="U4235" s="5"/>
      <c r="V4235" s="5"/>
      <c r="W4235" s="5"/>
      <c r="X4235" s="5"/>
      <c r="Y4235" s="5"/>
      <c r="Z4235" s="5"/>
      <c r="AA4235" s="5"/>
      <c r="AB4235" s="5"/>
      <c r="AC4235" s="5"/>
      <c r="AD4235" s="5"/>
      <c r="AE4235" s="5"/>
      <c r="AF4235" s="5"/>
      <c r="AG4235" s="5"/>
      <c r="AH4235" s="40"/>
      <c r="AI4235" s="3"/>
      <c r="AJ4235" s="3"/>
      <c r="AK4235" s="3"/>
      <c r="AL4235" s="3"/>
      <c r="AM4235" s="3"/>
      <c r="AN4235" s="3"/>
      <c r="AO4235" s="3"/>
      <c r="AP4235" s="3"/>
      <c r="AQ4235" s="3"/>
      <c r="AR4235" s="3"/>
      <c r="AS4235" s="3"/>
      <c r="AT4235" s="51"/>
      <c r="AU4235" s="48"/>
      <c r="AV4235" s="52"/>
      <c r="AW4235" s="52"/>
    </row>
    <row r="4236" spans="1:49" ht="15" customHeight="1" x14ac:dyDescent="0.25">
      <c r="A4236" s="11">
        <f t="shared" si="1018"/>
        <v>4233</v>
      </c>
      <c r="B4236" s="29">
        <v>35280</v>
      </c>
      <c r="C4236" s="25">
        <v>22</v>
      </c>
      <c r="D4236" s="12">
        <v>28.8</v>
      </c>
      <c r="E4236" s="25">
        <v>24.8</v>
      </c>
      <c r="F4236" s="35">
        <v>89</v>
      </c>
      <c r="G4236" s="25">
        <v>25</v>
      </c>
      <c r="H4236" s="13">
        <v>0.4</v>
      </c>
      <c r="I4236" s="25"/>
      <c r="J4236" s="12">
        <v>270</v>
      </c>
      <c r="K4236" s="12">
        <v>0</v>
      </c>
      <c r="L4236" s="25" t="s">
        <v>15</v>
      </c>
      <c r="M4236" s="10"/>
      <c r="N4236" s="15"/>
      <c r="O4236" s="15"/>
      <c r="P4236" s="4"/>
      <c r="Q4236" s="65"/>
      <c r="R4236" s="42"/>
      <c r="S4236" s="44"/>
      <c r="T4236" s="44"/>
      <c r="U4236" s="5"/>
      <c r="V4236" s="5"/>
      <c r="W4236" s="5"/>
      <c r="X4236" s="5"/>
      <c r="Y4236" s="5"/>
      <c r="Z4236" s="5"/>
      <c r="AA4236" s="5"/>
      <c r="AB4236" s="5"/>
      <c r="AC4236" s="5"/>
      <c r="AD4236" s="5"/>
      <c r="AE4236" s="5"/>
      <c r="AF4236" s="5"/>
      <c r="AG4236" s="5"/>
      <c r="AH4236" s="40"/>
      <c r="AI4236" s="3"/>
      <c r="AJ4236" s="3"/>
      <c r="AK4236" s="3"/>
      <c r="AL4236" s="3"/>
      <c r="AM4236" s="3"/>
      <c r="AN4236" s="3"/>
      <c r="AO4236" s="3"/>
      <c r="AP4236" s="3"/>
      <c r="AQ4236" s="3"/>
      <c r="AR4236" s="3"/>
      <c r="AS4236" s="3"/>
      <c r="AT4236" s="51"/>
      <c r="AU4236" s="48"/>
      <c r="AV4236" s="52"/>
      <c r="AW4236" s="52"/>
    </row>
    <row r="4237" spans="1:49" ht="15" customHeight="1" x14ac:dyDescent="0.25">
      <c r="A4237" s="11">
        <f t="shared" si="1018"/>
        <v>4234</v>
      </c>
      <c r="B4237" s="29">
        <v>35281</v>
      </c>
      <c r="C4237" s="25">
        <v>21</v>
      </c>
      <c r="D4237" s="12">
        <v>31.4</v>
      </c>
      <c r="E4237" s="25">
        <v>24.9</v>
      </c>
      <c r="F4237" s="35">
        <v>81</v>
      </c>
      <c r="G4237" s="25">
        <v>0</v>
      </c>
      <c r="H4237" s="13">
        <v>7.4</v>
      </c>
      <c r="I4237" s="25"/>
      <c r="J4237" s="12">
        <v>225</v>
      </c>
      <c r="K4237" s="12">
        <v>0</v>
      </c>
      <c r="L4237" s="25" t="s">
        <v>15</v>
      </c>
      <c r="M4237" s="10"/>
      <c r="N4237" s="15"/>
      <c r="O4237" s="15"/>
      <c r="P4237" s="4"/>
      <c r="Q4237" s="65"/>
      <c r="R4237" s="42"/>
      <c r="S4237" s="44"/>
      <c r="T4237" s="44"/>
      <c r="U4237" s="5"/>
      <c r="V4237" s="5"/>
      <c r="W4237" s="5"/>
      <c r="X4237" s="5"/>
      <c r="Y4237" s="5"/>
      <c r="Z4237" s="5"/>
      <c r="AA4237" s="5"/>
      <c r="AB4237" s="5"/>
      <c r="AC4237" s="5"/>
      <c r="AD4237" s="5"/>
      <c r="AE4237" s="5"/>
      <c r="AF4237" s="5"/>
      <c r="AG4237" s="5"/>
      <c r="AH4237" s="40"/>
      <c r="AI4237" s="3"/>
      <c r="AJ4237" s="3"/>
      <c r="AK4237" s="3"/>
      <c r="AL4237" s="3"/>
      <c r="AM4237" s="3"/>
      <c r="AN4237" s="3"/>
      <c r="AO4237" s="3"/>
      <c r="AP4237" s="3"/>
      <c r="AQ4237" s="3"/>
      <c r="AR4237" s="3"/>
      <c r="AS4237" s="3"/>
      <c r="AT4237" s="51"/>
      <c r="AU4237" s="48"/>
      <c r="AV4237" s="52"/>
      <c r="AW4237" s="52"/>
    </row>
    <row r="4238" spans="1:49" ht="15" customHeight="1" x14ac:dyDescent="0.25">
      <c r="A4238" s="11">
        <f t="shared" si="1018"/>
        <v>4235</v>
      </c>
      <c r="B4238" s="29">
        <v>35282</v>
      </c>
      <c r="C4238" s="25">
        <v>21</v>
      </c>
      <c r="D4238" s="12">
        <v>30.6</v>
      </c>
      <c r="E4238" s="25">
        <v>23.8</v>
      </c>
      <c r="F4238" s="35">
        <v>88</v>
      </c>
      <c r="G4238" s="25">
        <v>0</v>
      </c>
      <c r="H4238" s="13">
        <v>4.2</v>
      </c>
      <c r="I4238" s="25"/>
      <c r="J4238" s="12">
        <v>180</v>
      </c>
      <c r="K4238" s="12">
        <v>0</v>
      </c>
      <c r="L4238" s="25" t="s">
        <v>14</v>
      </c>
      <c r="M4238" s="10"/>
      <c r="N4238" s="15"/>
      <c r="O4238" s="15"/>
      <c r="P4238" s="4"/>
      <c r="Q4238" s="65"/>
      <c r="R4238" s="42"/>
      <c r="S4238" s="44"/>
      <c r="T4238" s="44"/>
      <c r="U4238" s="5"/>
      <c r="V4238" s="5"/>
      <c r="W4238" s="5"/>
      <c r="X4238" s="5"/>
      <c r="Y4238" s="5"/>
      <c r="Z4238" s="5"/>
      <c r="AA4238" s="5"/>
      <c r="AB4238" s="5"/>
      <c r="AC4238" s="5"/>
      <c r="AD4238" s="5"/>
      <c r="AE4238" s="5"/>
      <c r="AF4238" s="5"/>
      <c r="AG4238" s="5"/>
      <c r="AH4238" s="40"/>
      <c r="AI4238" s="3"/>
      <c r="AJ4238" s="3"/>
      <c r="AK4238" s="3"/>
      <c r="AL4238" s="3"/>
      <c r="AM4238" s="3"/>
      <c r="AN4238" s="3"/>
      <c r="AO4238" s="3"/>
      <c r="AP4238" s="3"/>
      <c r="AQ4238" s="3"/>
      <c r="AR4238" s="3"/>
      <c r="AS4238" s="3"/>
      <c r="AT4238" s="51"/>
      <c r="AU4238" s="48"/>
      <c r="AV4238" s="52"/>
      <c r="AW4238" s="52"/>
    </row>
    <row r="4239" spans="1:49" ht="15" customHeight="1" x14ac:dyDescent="0.25">
      <c r="A4239" s="11">
        <f t="shared" si="1018"/>
        <v>4236</v>
      </c>
      <c r="B4239" s="29">
        <v>35283</v>
      </c>
      <c r="C4239" s="25">
        <v>21</v>
      </c>
      <c r="D4239" s="12">
        <v>31.8</v>
      </c>
      <c r="E4239" s="25">
        <v>25.3</v>
      </c>
      <c r="F4239" s="35">
        <v>88</v>
      </c>
      <c r="G4239" s="25">
        <v>0</v>
      </c>
      <c r="H4239" s="13">
        <v>5.6</v>
      </c>
      <c r="I4239" s="25"/>
      <c r="J4239" s="12">
        <v>270</v>
      </c>
      <c r="K4239" s="12">
        <v>0</v>
      </c>
      <c r="L4239" s="25" t="s">
        <v>15</v>
      </c>
      <c r="M4239" s="10"/>
      <c r="N4239" s="15"/>
      <c r="O4239" s="15"/>
      <c r="P4239" s="4"/>
      <c r="Q4239" s="65"/>
      <c r="R4239" s="42"/>
      <c r="S4239" s="44"/>
      <c r="T4239" s="44"/>
      <c r="U4239" s="5"/>
      <c r="V4239" s="5"/>
      <c r="W4239" s="5"/>
      <c r="X4239" s="5"/>
      <c r="Y4239" s="5"/>
      <c r="Z4239" s="5"/>
      <c r="AA4239" s="5"/>
      <c r="AB4239" s="5"/>
      <c r="AC4239" s="5"/>
      <c r="AD4239" s="5"/>
      <c r="AE4239" s="5"/>
      <c r="AF4239" s="5"/>
      <c r="AG4239" s="5"/>
      <c r="AH4239" s="40"/>
      <c r="AI4239" s="3"/>
      <c r="AJ4239" s="3"/>
      <c r="AK4239" s="3"/>
      <c r="AL4239" s="3"/>
      <c r="AM4239" s="3"/>
      <c r="AN4239" s="3"/>
      <c r="AO4239" s="3"/>
      <c r="AP4239" s="3"/>
      <c r="AQ4239" s="3"/>
      <c r="AR4239" s="3"/>
      <c r="AS4239" s="3"/>
      <c r="AT4239" s="51"/>
      <c r="AU4239" s="48"/>
      <c r="AV4239" s="52"/>
      <c r="AW4239" s="52"/>
    </row>
    <row r="4240" spans="1:49" ht="15" customHeight="1" x14ac:dyDescent="0.25">
      <c r="A4240" s="11">
        <f t="shared" si="1018"/>
        <v>4237</v>
      </c>
      <c r="B4240" s="29">
        <v>35284</v>
      </c>
      <c r="C4240" s="25">
        <v>23</v>
      </c>
      <c r="D4240" s="12">
        <v>29.4</v>
      </c>
      <c r="E4240" s="25">
        <v>24.5</v>
      </c>
      <c r="F4240" s="35">
        <v>94</v>
      </c>
      <c r="G4240" s="25">
        <v>9</v>
      </c>
      <c r="H4240" s="13">
        <v>2.9</v>
      </c>
      <c r="I4240" s="25"/>
      <c r="J4240" s="12">
        <v>180</v>
      </c>
      <c r="K4240" s="12">
        <v>0</v>
      </c>
      <c r="L4240" s="25" t="s">
        <v>14</v>
      </c>
      <c r="M4240" s="10"/>
      <c r="N4240" s="15"/>
      <c r="O4240" s="15"/>
      <c r="P4240" s="4"/>
      <c r="Q4240" s="65"/>
      <c r="R4240" s="42"/>
      <c r="S4240" s="44"/>
      <c r="T4240" s="44"/>
      <c r="U4240" s="5"/>
      <c r="V4240" s="5"/>
      <c r="W4240" s="5"/>
      <c r="X4240" s="5"/>
      <c r="Y4240" s="5"/>
      <c r="Z4240" s="5"/>
      <c r="AA4240" s="5"/>
      <c r="AB4240" s="5"/>
      <c r="AC4240" s="5"/>
      <c r="AD4240" s="5"/>
      <c r="AE4240" s="5"/>
      <c r="AF4240" s="5"/>
      <c r="AG4240" s="5"/>
      <c r="AH4240" s="40"/>
      <c r="AI4240" s="3"/>
      <c r="AJ4240" s="3"/>
      <c r="AK4240" s="3"/>
      <c r="AL4240" s="3"/>
      <c r="AM4240" s="3"/>
      <c r="AN4240" s="3"/>
      <c r="AO4240" s="3"/>
      <c r="AP4240" s="3"/>
      <c r="AQ4240" s="3"/>
      <c r="AR4240" s="3"/>
      <c r="AS4240" s="3"/>
      <c r="AT4240" s="51"/>
      <c r="AU4240" s="48"/>
      <c r="AV4240" s="52"/>
      <c r="AW4240" s="52"/>
    </row>
    <row r="4241" spans="1:49" ht="15" customHeight="1" x14ac:dyDescent="0.25">
      <c r="A4241" s="11">
        <f t="shared" si="1018"/>
        <v>4238</v>
      </c>
      <c r="B4241" s="29">
        <v>35285</v>
      </c>
      <c r="C4241" s="25">
        <v>21</v>
      </c>
      <c r="D4241" s="12">
        <v>28.8</v>
      </c>
      <c r="E4241" s="25">
        <v>23.6</v>
      </c>
      <c r="F4241" s="35">
        <v>88</v>
      </c>
      <c r="G4241" s="25">
        <v>15</v>
      </c>
      <c r="H4241" s="13">
        <v>0.6</v>
      </c>
      <c r="I4241" s="25"/>
      <c r="J4241" s="12">
        <v>180</v>
      </c>
      <c r="K4241" s="12">
        <v>1</v>
      </c>
      <c r="L4241" s="25" t="s">
        <v>14</v>
      </c>
      <c r="M4241" s="10"/>
      <c r="N4241" s="15"/>
      <c r="O4241" s="15"/>
      <c r="P4241" s="4"/>
      <c r="Q4241" s="65"/>
      <c r="R4241" s="42"/>
      <c r="S4241" s="44"/>
      <c r="T4241" s="44"/>
      <c r="U4241" s="5"/>
      <c r="V4241" s="5"/>
      <c r="W4241" s="5"/>
      <c r="X4241" s="5"/>
      <c r="Y4241" s="5"/>
      <c r="Z4241" s="5"/>
      <c r="AA4241" s="5"/>
      <c r="AB4241" s="5"/>
      <c r="AC4241" s="5"/>
      <c r="AD4241" s="5"/>
      <c r="AE4241" s="5"/>
      <c r="AF4241" s="5"/>
      <c r="AG4241" s="5"/>
      <c r="AH4241" s="40"/>
      <c r="AI4241" s="3"/>
      <c r="AJ4241" s="3"/>
      <c r="AK4241" s="3"/>
      <c r="AL4241" s="3"/>
      <c r="AM4241" s="3"/>
      <c r="AN4241" s="3"/>
      <c r="AO4241" s="3"/>
      <c r="AP4241" s="3"/>
      <c r="AQ4241" s="3"/>
      <c r="AR4241" s="3"/>
      <c r="AS4241" s="3"/>
      <c r="AT4241" s="51"/>
      <c r="AU4241" s="48"/>
      <c r="AV4241" s="52"/>
      <c r="AW4241" s="52"/>
    </row>
    <row r="4242" spans="1:49" ht="15" customHeight="1" x14ac:dyDescent="0.25">
      <c r="A4242" s="11">
        <f t="shared" si="1018"/>
        <v>4239</v>
      </c>
      <c r="B4242" s="29">
        <v>35286</v>
      </c>
      <c r="C4242" s="25">
        <v>20</v>
      </c>
      <c r="D4242" s="12">
        <v>30</v>
      </c>
      <c r="E4242" s="25">
        <v>23.2</v>
      </c>
      <c r="F4242" s="35">
        <v>95</v>
      </c>
      <c r="G4242" s="25">
        <v>0</v>
      </c>
      <c r="H4242" s="13">
        <v>0.4</v>
      </c>
      <c r="I4242" s="25"/>
      <c r="J4242" s="12">
        <v>0</v>
      </c>
      <c r="K4242" s="12">
        <v>0</v>
      </c>
      <c r="L4242" s="25" t="s">
        <v>11</v>
      </c>
      <c r="M4242" s="10"/>
      <c r="N4242" s="15"/>
      <c r="O4242" s="15"/>
      <c r="P4242" s="4"/>
      <c r="Q4242" s="65"/>
      <c r="R4242" s="42"/>
      <c r="S4242" s="44"/>
      <c r="T4242" s="44"/>
      <c r="U4242" s="5"/>
      <c r="V4242" s="5"/>
      <c r="W4242" s="5"/>
      <c r="X4242" s="5"/>
      <c r="Y4242" s="5"/>
      <c r="Z4242" s="5"/>
      <c r="AA4242" s="5"/>
      <c r="AB4242" s="5"/>
      <c r="AC4242" s="5"/>
      <c r="AD4242" s="5"/>
      <c r="AE4242" s="5"/>
      <c r="AF4242" s="5"/>
      <c r="AG4242" s="5"/>
      <c r="AH4242" s="40"/>
      <c r="AI4242" s="3"/>
      <c r="AJ4242" s="3"/>
      <c r="AK4242" s="3"/>
      <c r="AL4242" s="3"/>
      <c r="AM4242" s="3"/>
      <c r="AN4242" s="3"/>
      <c r="AO4242" s="3"/>
      <c r="AP4242" s="3"/>
      <c r="AQ4242" s="3"/>
      <c r="AR4242" s="3"/>
      <c r="AS4242" s="3"/>
      <c r="AT4242" s="51"/>
      <c r="AU4242" s="48"/>
      <c r="AV4242" s="52"/>
      <c r="AW4242" s="52"/>
    </row>
    <row r="4243" spans="1:49" ht="15" customHeight="1" x14ac:dyDescent="0.25">
      <c r="A4243" s="11">
        <f t="shared" si="1018"/>
        <v>4240</v>
      </c>
      <c r="B4243" s="29">
        <v>35287</v>
      </c>
      <c r="C4243" s="25">
        <v>22</v>
      </c>
      <c r="D4243" s="12">
        <v>29.6</v>
      </c>
      <c r="E4243" s="25">
        <v>24.6</v>
      </c>
      <c r="F4243" s="35">
        <v>86</v>
      </c>
      <c r="G4243" s="25">
        <v>11</v>
      </c>
      <c r="H4243" s="13">
        <v>1.9</v>
      </c>
      <c r="I4243" s="25"/>
      <c r="J4243" s="12">
        <v>225</v>
      </c>
      <c r="K4243" s="12">
        <v>0</v>
      </c>
      <c r="L4243" s="25" t="s">
        <v>15</v>
      </c>
      <c r="M4243" s="10"/>
      <c r="N4243" s="15"/>
      <c r="O4243" s="15"/>
      <c r="P4243" s="4"/>
      <c r="Q4243" s="65"/>
      <c r="R4243" s="42"/>
      <c r="S4243" s="44"/>
      <c r="T4243" s="44"/>
      <c r="U4243" s="5"/>
      <c r="V4243" s="5"/>
      <c r="W4243" s="5"/>
      <c r="X4243" s="5"/>
      <c r="Y4243" s="5"/>
      <c r="Z4243" s="5"/>
      <c r="AA4243" s="5"/>
      <c r="AB4243" s="5"/>
      <c r="AC4243" s="5"/>
      <c r="AD4243" s="5"/>
      <c r="AE4243" s="5"/>
      <c r="AF4243" s="5"/>
      <c r="AG4243" s="5"/>
      <c r="AH4243" s="40"/>
      <c r="AI4243" s="3"/>
      <c r="AJ4243" s="3"/>
      <c r="AK4243" s="3"/>
      <c r="AL4243" s="3"/>
      <c r="AM4243" s="3"/>
      <c r="AN4243" s="3"/>
      <c r="AO4243" s="3"/>
      <c r="AP4243" s="3"/>
      <c r="AQ4243" s="3"/>
      <c r="AR4243" s="3"/>
      <c r="AS4243" s="3"/>
      <c r="AT4243" s="51"/>
      <c r="AU4243" s="48"/>
      <c r="AV4243" s="52"/>
      <c r="AW4243" s="52"/>
    </row>
    <row r="4244" spans="1:49" ht="15" customHeight="1" x14ac:dyDescent="0.25">
      <c r="A4244" s="11">
        <f t="shared" si="1018"/>
        <v>4241</v>
      </c>
      <c r="B4244" s="29">
        <v>35288</v>
      </c>
      <c r="C4244" s="25">
        <v>22</v>
      </c>
      <c r="D4244" s="12">
        <v>29.2</v>
      </c>
      <c r="E4244" s="25">
        <v>25.9</v>
      </c>
      <c r="F4244" s="35">
        <v>96</v>
      </c>
      <c r="G4244" s="25">
        <v>0</v>
      </c>
      <c r="H4244" s="13">
        <v>1.4</v>
      </c>
      <c r="I4244" s="25"/>
      <c r="J4244" s="12">
        <v>270</v>
      </c>
      <c r="K4244" s="12">
        <v>0</v>
      </c>
      <c r="L4244" s="25" t="s">
        <v>15</v>
      </c>
      <c r="M4244" s="10"/>
      <c r="N4244" s="15"/>
      <c r="O4244" s="15"/>
      <c r="P4244" s="4"/>
      <c r="Q4244" s="65"/>
      <c r="R4244" s="42"/>
      <c r="S4244" s="44"/>
      <c r="T4244" s="44"/>
      <c r="U4244" s="5"/>
      <c r="V4244" s="5"/>
      <c r="W4244" s="5"/>
      <c r="X4244" s="5"/>
      <c r="Y4244" s="5"/>
      <c r="Z4244" s="5"/>
      <c r="AA4244" s="5"/>
      <c r="AB4244" s="5"/>
      <c r="AC4244" s="5"/>
      <c r="AD4244" s="5"/>
      <c r="AE4244" s="5"/>
      <c r="AF4244" s="5"/>
      <c r="AG4244" s="5"/>
      <c r="AH4244" s="40"/>
      <c r="AI4244" s="3"/>
      <c r="AJ4244" s="3"/>
      <c r="AK4244" s="3"/>
      <c r="AL4244" s="3"/>
      <c r="AM4244" s="3"/>
      <c r="AN4244" s="3"/>
      <c r="AO4244" s="3"/>
      <c r="AP4244" s="3"/>
      <c r="AQ4244" s="3"/>
      <c r="AR4244" s="3"/>
      <c r="AS4244" s="3"/>
      <c r="AT4244" s="51"/>
      <c r="AU4244" s="48"/>
      <c r="AV4244" s="52"/>
      <c r="AW4244" s="52"/>
    </row>
    <row r="4245" spans="1:49" ht="15" customHeight="1" x14ac:dyDescent="0.25">
      <c r="A4245" s="11">
        <f t="shared" si="1018"/>
        <v>4242</v>
      </c>
      <c r="B4245" s="29">
        <v>35289</v>
      </c>
      <c r="C4245" s="25">
        <v>22</v>
      </c>
      <c r="D4245" s="12">
        <v>30</v>
      </c>
      <c r="E4245" s="25">
        <v>25.3</v>
      </c>
      <c r="F4245" s="35">
        <v>86</v>
      </c>
      <c r="G4245" s="25">
        <v>17</v>
      </c>
      <c r="H4245" s="13">
        <v>5.6</v>
      </c>
      <c r="I4245" s="25"/>
      <c r="J4245" s="12">
        <v>0</v>
      </c>
      <c r="K4245" s="12">
        <v>0</v>
      </c>
      <c r="L4245" s="25" t="s">
        <v>11</v>
      </c>
      <c r="M4245" s="10"/>
      <c r="N4245" s="15"/>
      <c r="O4245" s="15"/>
      <c r="P4245" s="4"/>
      <c r="Q4245" s="65"/>
      <c r="R4245" s="42"/>
      <c r="S4245" s="44"/>
      <c r="T4245" s="44"/>
      <c r="U4245" s="5"/>
      <c r="V4245" s="5"/>
      <c r="W4245" s="5"/>
      <c r="X4245" s="5"/>
      <c r="Y4245" s="5"/>
      <c r="Z4245" s="5"/>
      <c r="AA4245" s="5"/>
      <c r="AB4245" s="5"/>
      <c r="AC4245" s="5"/>
      <c r="AD4245" s="5"/>
      <c r="AE4245" s="5"/>
      <c r="AF4245" s="5"/>
      <c r="AG4245" s="5"/>
      <c r="AH4245" s="40"/>
      <c r="AI4245" s="3"/>
      <c r="AJ4245" s="3"/>
      <c r="AK4245" s="3"/>
      <c r="AL4245" s="3"/>
      <c r="AM4245" s="3"/>
      <c r="AN4245" s="3"/>
      <c r="AO4245" s="3"/>
      <c r="AP4245" s="3"/>
      <c r="AQ4245" s="3"/>
      <c r="AR4245" s="3"/>
      <c r="AS4245" s="3"/>
      <c r="AT4245" s="51"/>
      <c r="AU4245" s="48"/>
      <c r="AV4245" s="52"/>
      <c r="AW4245" s="52"/>
    </row>
    <row r="4246" spans="1:49" ht="15" customHeight="1" x14ac:dyDescent="0.25">
      <c r="A4246" s="11">
        <f t="shared" si="1018"/>
        <v>4243</v>
      </c>
      <c r="B4246" s="29">
        <v>35290</v>
      </c>
      <c r="C4246" s="25">
        <v>20</v>
      </c>
      <c r="D4246" s="12">
        <v>31.9</v>
      </c>
      <c r="E4246" s="25">
        <v>24.2</v>
      </c>
      <c r="F4246" s="35">
        <v>79</v>
      </c>
      <c r="G4246" s="25">
        <v>0</v>
      </c>
      <c r="H4246" s="13">
        <v>8</v>
      </c>
      <c r="I4246" s="25"/>
      <c r="J4246" s="12">
        <v>180</v>
      </c>
      <c r="K4246" s="12">
        <v>1</v>
      </c>
      <c r="L4246" s="25" t="s">
        <v>14</v>
      </c>
      <c r="M4246" s="10"/>
      <c r="N4246" s="15"/>
      <c r="O4246" s="15"/>
      <c r="P4246" s="4"/>
      <c r="Q4246" s="65"/>
      <c r="R4246" s="42"/>
      <c r="S4246" s="44"/>
      <c r="T4246" s="44"/>
      <c r="U4246" s="5"/>
      <c r="V4246" s="5"/>
      <c r="W4246" s="5"/>
      <c r="X4246" s="5"/>
      <c r="Y4246" s="5"/>
      <c r="Z4246" s="5"/>
      <c r="AA4246" s="5"/>
      <c r="AB4246" s="5"/>
      <c r="AC4246" s="5"/>
      <c r="AD4246" s="5"/>
      <c r="AE4246" s="5"/>
      <c r="AF4246" s="5"/>
      <c r="AG4246" s="5"/>
      <c r="AH4246" s="40"/>
      <c r="AI4246" s="3"/>
      <c r="AJ4246" s="3"/>
      <c r="AK4246" s="3"/>
      <c r="AL4246" s="3"/>
      <c r="AM4246" s="3"/>
      <c r="AN4246" s="3"/>
      <c r="AO4246" s="3"/>
      <c r="AP4246" s="3"/>
      <c r="AQ4246" s="3"/>
      <c r="AR4246" s="3"/>
      <c r="AS4246" s="3"/>
      <c r="AT4246" s="51"/>
      <c r="AU4246" s="48"/>
      <c r="AV4246" s="52"/>
      <c r="AW4246" s="52"/>
    </row>
    <row r="4247" spans="1:49" ht="15" customHeight="1" x14ac:dyDescent="0.25">
      <c r="A4247" s="11">
        <f t="shared" si="1018"/>
        <v>4244</v>
      </c>
      <c r="B4247" s="29">
        <v>35291</v>
      </c>
      <c r="C4247" s="25">
        <v>21</v>
      </c>
      <c r="D4247" s="12">
        <v>30.4</v>
      </c>
      <c r="E4247" s="25">
        <v>25.2</v>
      </c>
      <c r="F4247" s="35">
        <v>90</v>
      </c>
      <c r="G4247" s="25">
        <v>0</v>
      </c>
      <c r="H4247" s="13">
        <v>3.5</v>
      </c>
      <c r="I4247" s="25"/>
      <c r="J4247" s="12">
        <v>360</v>
      </c>
      <c r="K4247" s="12">
        <v>1</v>
      </c>
      <c r="L4247" s="25" t="s">
        <v>16</v>
      </c>
      <c r="M4247" s="10"/>
      <c r="N4247" s="15"/>
      <c r="O4247" s="15"/>
      <c r="P4247" s="4"/>
      <c r="Q4247" s="65"/>
      <c r="R4247" s="42"/>
      <c r="S4247" s="44"/>
      <c r="T4247" s="44"/>
      <c r="U4247" s="5"/>
      <c r="V4247" s="5"/>
      <c r="W4247" s="5"/>
      <c r="X4247" s="5"/>
      <c r="Y4247" s="5"/>
      <c r="Z4247" s="5"/>
      <c r="AA4247" s="5"/>
      <c r="AB4247" s="5"/>
      <c r="AC4247" s="5"/>
      <c r="AD4247" s="5"/>
      <c r="AE4247" s="5"/>
      <c r="AF4247" s="5"/>
      <c r="AG4247" s="5"/>
      <c r="AH4247" s="40"/>
      <c r="AI4247" s="3"/>
      <c r="AJ4247" s="3"/>
      <c r="AK4247" s="3"/>
      <c r="AL4247" s="3"/>
      <c r="AM4247" s="3"/>
      <c r="AN4247" s="3"/>
      <c r="AO4247" s="3"/>
      <c r="AP4247" s="3"/>
      <c r="AQ4247" s="3"/>
      <c r="AR4247" s="3"/>
      <c r="AS4247" s="3"/>
      <c r="AT4247" s="51"/>
      <c r="AU4247" s="48"/>
      <c r="AV4247" s="52"/>
      <c r="AW4247" s="52"/>
    </row>
    <row r="4248" spans="1:49" ht="15" customHeight="1" x14ac:dyDescent="0.25">
      <c r="A4248" s="11">
        <f t="shared" si="1018"/>
        <v>4245</v>
      </c>
      <c r="B4248" s="29">
        <v>35292</v>
      </c>
      <c r="C4248" s="25">
        <v>23</v>
      </c>
      <c r="D4248" s="12">
        <v>29.8</v>
      </c>
      <c r="E4248" s="25">
        <v>26.1</v>
      </c>
      <c r="F4248" s="35">
        <v>88</v>
      </c>
      <c r="G4248" s="25">
        <v>5</v>
      </c>
      <c r="H4248" s="13">
        <v>4.7</v>
      </c>
      <c r="I4248" s="25"/>
      <c r="J4248" s="12">
        <v>270</v>
      </c>
      <c r="K4248" s="12">
        <v>0</v>
      </c>
      <c r="L4248" s="25" t="s">
        <v>15</v>
      </c>
      <c r="M4248" s="10"/>
      <c r="N4248" s="15"/>
      <c r="O4248" s="15"/>
      <c r="P4248" s="4"/>
      <c r="Q4248" s="65"/>
      <c r="R4248" s="42"/>
      <c r="S4248" s="44"/>
      <c r="T4248" s="44"/>
      <c r="U4248" s="5"/>
      <c r="V4248" s="5"/>
      <c r="W4248" s="5"/>
      <c r="X4248" s="5"/>
      <c r="Y4248" s="5"/>
      <c r="Z4248" s="5"/>
      <c r="AA4248" s="5"/>
      <c r="AB4248" s="5"/>
      <c r="AC4248" s="5"/>
      <c r="AD4248" s="5"/>
      <c r="AE4248" s="5"/>
      <c r="AF4248" s="5"/>
      <c r="AG4248" s="5"/>
      <c r="AH4248" s="40"/>
      <c r="AI4248" s="3"/>
      <c r="AJ4248" s="3"/>
      <c r="AK4248" s="3"/>
      <c r="AL4248" s="3"/>
      <c r="AM4248" s="3"/>
      <c r="AN4248" s="3"/>
      <c r="AO4248" s="3"/>
      <c r="AP4248" s="3"/>
      <c r="AQ4248" s="3"/>
      <c r="AR4248" s="3"/>
      <c r="AS4248" s="3"/>
      <c r="AT4248" s="51"/>
      <c r="AU4248" s="48"/>
      <c r="AV4248" s="52"/>
      <c r="AW4248" s="52"/>
    </row>
    <row r="4249" spans="1:49" ht="15" customHeight="1" x14ac:dyDescent="0.25">
      <c r="A4249" s="11">
        <f t="shared" si="1018"/>
        <v>4246</v>
      </c>
      <c r="B4249" s="29">
        <v>35293</v>
      </c>
      <c r="C4249" s="25">
        <v>22</v>
      </c>
      <c r="D4249" s="12">
        <v>29.6</v>
      </c>
      <c r="E4249" s="25">
        <v>25</v>
      </c>
      <c r="F4249" s="35">
        <v>90</v>
      </c>
      <c r="G4249" s="25">
        <v>6</v>
      </c>
      <c r="H4249" s="13">
        <v>3.5</v>
      </c>
      <c r="I4249" s="25"/>
      <c r="J4249" s="12">
        <v>270</v>
      </c>
      <c r="K4249" s="12">
        <v>1</v>
      </c>
      <c r="L4249" s="25" t="s">
        <v>15</v>
      </c>
      <c r="M4249" s="10"/>
      <c r="N4249" s="15"/>
      <c r="O4249" s="15"/>
      <c r="P4249" s="4"/>
      <c r="Q4249" s="65"/>
      <c r="R4249" s="42"/>
      <c r="S4249" s="44"/>
      <c r="T4249" s="44"/>
      <c r="U4249" s="5"/>
      <c r="V4249" s="5"/>
      <c r="W4249" s="5"/>
      <c r="X4249" s="5"/>
      <c r="Y4249" s="5"/>
      <c r="Z4249" s="5"/>
      <c r="AA4249" s="5"/>
      <c r="AB4249" s="5"/>
      <c r="AC4249" s="5"/>
      <c r="AD4249" s="5"/>
      <c r="AE4249" s="5"/>
      <c r="AF4249" s="5"/>
      <c r="AG4249" s="5"/>
      <c r="AH4249" s="40"/>
      <c r="AI4249" s="3"/>
      <c r="AJ4249" s="3"/>
      <c r="AK4249" s="3"/>
      <c r="AL4249" s="3"/>
      <c r="AM4249" s="3"/>
      <c r="AN4249" s="3"/>
      <c r="AO4249" s="3"/>
      <c r="AP4249" s="3"/>
      <c r="AQ4249" s="3"/>
      <c r="AR4249" s="3"/>
      <c r="AS4249" s="3"/>
      <c r="AT4249" s="51"/>
      <c r="AU4249" s="48"/>
      <c r="AV4249" s="52"/>
      <c r="AW4249" s="52"/>
    </row>
    <row r="4250" spans="1:49" ht="15" customHeight="1" x14ac:dyDescent="0.25">
      <c r="A4250" s="11">
        <f t="shared" si="1018"/>
        <v>4247</v>
      </c>
      <c r="B4250" s="29">
        <v>35294</v>
      </c>
      <c r="C4250" s="25">
        <v>22</v>
      </c>
      <c r="D4250" s="12">
        <v>29.3</v>
      </c>
      <c r="E4250" s="25">
        <v>24.7</v>
      </c>
      <c r="F4250" s="35">
        <v>90</v>
      </c>
      <c r="G4250" s="25">
        <v>40</v>
      </c>
      <c r="H4250" s="13">
        <v>1.9</v>
      </c>
      <c r="I4250" s="25"/>
      <c r="J4250" s="12">
        <v>180</v>
      </c>
      <c r="K4250" s="12">
        <v>1</v>
      </c>
      <c r="L4250" s="25" t="s">
        <v>14</v>
      </c>
      <c r="M4250" s="10"/>
      <c r="N4250" s="15"/>
      <c r="O4250" s="15"/>
      <c r="P4250" s="4"/>
      <c r="Q4250" s="65"/>
      <c r="R4250" s="42"/>
      <c r="S4250" s="44"/>
      <c r="T4250" s="44"/>
      <c r="U4250" s="5"/>
      <c r="V4250" s="5"/>
      <c r="W4250" s="5"/>
      <c r="X4250" s="5"/>
      <c r="Y4250" s="5"/>
      <c r="Z4250" s="5"/>
      <c r="AA4250" s="5"/>
      <c r="AB4250" s="5"/>
      <c r="AC4250" s="5"/>
      <c r="AD4250" s="5"/>
      <c r="AE4250" s="5"/>
      <c r="AF4250" s="5"/>
      <c r="AG4250" s="5"/>
      <c r="AH4250" s="40"/>
      <c r="AI4250" s="3"/>
      <c r="AJ4250" s="3"/>
      <c r="AK4250" s="3"/>
      <c r="AL4250" s="3"/>
      <c r="AM4250" s="3"/>
      <c r="AN4250" s="3"/>
      <c r="AO4250" s="3"/>
      <c r="AP4250" s="3"/>
      <c r="AQ4250" s="3"/>
      <c r="AR4250" s="3"/>
      <c r="AS4250" s="3"/>
      <c r="AT4250" s="51"/>
      <c r="AU4250" s="48"/>
      <c r="AV4250" s="52"/>
      <c r="AW4250" s="52"/>
    </row>
    <row r="4251" spans="1:49" ht="15" customHeight="1" x14ac:dyDescent="0.25">
      <c r="A4251" s="11">
        <f t="shared" si="1018"/>
        <v>4248</v>
      </c>
      <c r="B4251" s="29">
        <v>35295</v>
      </c>
      <c r="C4251" s="25">
        <v>21</v>
      </c>
      <c r="D4251" s="12">
        <v>29.4</v>
      </c>
      <c r="E4251" s="25">
        <v>25.3</v>
      </c>
      <c r="F4251" s="35">
        <v>88</v>
      </c>
      <c r="G4251" s="25">
        <v>59</v>
      </c>
      <c r="H4251" s="13">
        <v>4.5</v>
      </c>
      <c r="I4251" s="25"/>
      <c r="J4251" s="12">
        <v>270</v>
      </c>
      <c r="K4251" s="12">
        <v>2</v>
      </c>
      <c r="L4251" s="25" t="s">
        <v>15</v>
      </c>
      <c r="M4251" s="10"/>
      <c r="N4251" s="15"/>
      <c r="O4251" s="15"/>
      <c r="P4251" s="4"/>
      <c r="Q4251" s="65"/>
      <c r="R4251" s="42"/>
      <c r="S4251" s="44"/>
      <c r="T4251" s="44"/>
      <c r="U4251" s="5"/>
      <c r="V4251" s="5"/>
      <c r="W4251" s="5"/>
      <c r="X4251" s="5"/>
      <c r="Y4251" s="5"/>
      <c r="Z4251" s="5"/>
      <c r="AA4251" s="5"/>
      <c r="AB4251" s="5"/>
      <c r="AC4251" s="5"/>
      <c r="AD4251" s="5"/>
      <c r="AE4251" s="5"/>
      <c r="AF4251" s="5"/>
      <c r="AG4251" s="5"/>
      <c r="AH4251" s="40"/>
      <c r="AI4251" s="3"/>
      <c r="AJ4251" s="3"/>
      <c r="AK4251" s="3"/>
      <c r="AL4251" s="3"/>
      <c r="AM4251" s="3"/>
      <c r="AN4251" s="3"/>
      <c r="AO4251" s="3"/>
      <c r="AP4251" s="3"/>
      <c r="AQ4251" s="3"/>
      <c r="AR4251" s="3"/>
      <c r="AS4251" s="3"/>
      <c r="AT4251" s="51"/>
      <c r="AU4251" s="48"/>
      <c r="AV4251" s="52"/>
      <c r="AW4251" s="52"/>
    </row>
    <row r="4252" spans="1:49" ht="15" customHeight="1" x14ac:dyDescent="0.25">
      <c r="A4252" s="11">
        <f t="shared" si="1018"/>
        <v>4249</v>
      </c>
      <c r="B4252" s="29">
        <v>35296</v>
      </c>
      <c r="C4252" s="25">
        <v>21</v>
      </c>
      <c r="D4252" s="12">
        <v>31.2</v>
      </c>
      <c r="E4252" s="25">
        <v>25.4</v>
      </c>
      <c r="F4252" s="35">
        <v>80</v>
      </c>
      <c r="G4252" s="25">
        <v>10</v>
      </c>
      <c r="H4252" s="13">
        <v>7.4</v>
      </c>
      <c r="I4252" s="25"/>
      <c r="J4252" s="12">
        <v>180</v>
      </c>
      <c r="K4252" s="12">
        <v>0</v>
      </c>
      <c r="L4252" s="25" t="s">
        <v>14</v>
      </c>
      <c r="M4252" s="10"/>
      <c r="N4252" s="15"/>
      <c r="O4252" s="15"/>
      <c r="P4252" s="4"/>
      <c r="Q4252" s="65"/>
      <c r="R4252" s="42"/>
      <c r="S4252" s="44"/>
      <c r="T4252" s="44"/>
      <c r="U4252" s="5"/>
      <c r="V4252" s="5"/>
      <c r="W4252" s="5"/>
      <c r="X4252" s="5"/>
      <c r="Y4252" s="5"/>
      <c r="Z4252" s="5"/>
      <c r="AA4252" s="5"/>
      <c r="AB4252" s="5"/>
      <c r="AC4252" s="5"/>
      <c r="AD4252" s="5"/>
      <c r="AE4252" s="5"/>
      <c r="AF4252" s="5"/>
      <c r="AG4252" s="5"/>
      <c r="AH4252" s="40"/>
      <c r="AI4252" s="3"/>
      <c r="AJ4252" s="3"/>
      <c r="AK4252" s="3"/>
      <c r="AL4252" s="3"/>
      <c r="AM4252" s="3"/>
      <c r="AN4252" s="3"/>
      <c r="AO4252" s="3"/>
      <c r="AP4252" s="3"/>
      <c r="AQ4252" s="3"/>
      <c r="AR4252" s="3"/>
      <c r="AS4252" s="3"/>
      <c r="AT4252" s="51"/>
      <c r="AU4252" s="48"/>
      <c r="AV4252" s="52"/>
      <c r="AW4252" s="52"/>
    </row>
    <row r="4253" spans="1:49" ht="15" customHeight="1" x14ac:dyDescent="0.25">
      <c r="A4253" s="11">
        <f t="shared" si="1018"/>
        <v>4250</v>
      </c>
      <c r="B4253" s="29">
        <v>35297</v>
      </c>
      <c r="C4253" s="25">
        <v>19</v>
      </c>
      <c r="D4253" s="12">
        <v>31.8</v>
      </c>
      <c r="E4253" s="25">
        <v>24.9</v>
      </c>
      <c r="F4253" s="35">
        <v>82</v>
      </c>
      <c r="G4253" s="25">
        <v>0</v>
      </c>
      <c r="H4253" s="13">
        <v>8</v>
      </c>
      <c r="I4253" s="25"/>
      <c r="J4253" s="12">
        <v>180</v>
      </c>
      <c r="K4253" s="12">
        <v>1</v>
      </c>
      <c r="L4253" s="25" t="s">
        <v>12</v>
      </c>
      <c r="M4253" s="10"/>
      <c r="N4253" s="15"/>
      <c r="O4253" s="15"/>
      <c r="P4253" s="4"/>
      <c r="Q4253" s="65"/>
      <c r="R4253" s="42"/>
      <c r="S4253" s="44"/>
      <c r="T4253" s="44"/>
      <c r="U4253" s="5"/>
      <c r="V4253" s="5"/>
      <c r="W4253" s="5"/>
      <c r="X4253" s="5"/>
      <c r="Y4253" s="5"/>
      <c r="Z4253" s="5"/>
      <c r="AA4253" s="5"/>
      <c r="AB4253" s="5"/>
      <c r="AC4253" s="5"/>
      <c r="AD4253" s="5"/>
      <c r="AE4253" s="5"/>
      <c r="AF4253" s="5"/>
      <c r="AG4253" s="5"/>
      <c r="AH4253" s="40"/>
      <c r="AI4253" s="3"/>
      <c r="AJ4253" s="3"/>
      <c r="AK4253" s="3"/>
      <c r="AL4253" s="3"/>
      <c r="AM4253" s="3"/>
      <c r="AN4253" s="3"/>
      <c r="AO4253" s="3"/>
      <c r="AP4253" s="3"/>
      <c r="AQ4253" s="3"/>
      <c r="AR4253" s="3"/>
      <c r="AS4253" s="3"/>
      <c r="AT4253" s="51"/>
      <c r="AU4253" s="48"/>
      <c r="AV4253" s="52"/>
      <c r="AW4253" s="52"/>
    </row>
    <row r="4254" spans="1:49" ht="15" customHeight="1" x14ac:dyDescent="0.25">
      <c r="A4254" s="11">
        <f t="shared" si="1018"/>
        <v>4251</v>
      </c>
      <c r="B4254" s="29">
        <v>35298</v>
      </c>
      <c r="C4254" s="25">
        <v>21</v>
      </c>
      <c r="D4254" s="12">
        <v>30.6</v>
      </c>
      <c r="E4254" s="25">
        <v>25.8</v>
      </c>
      <c r="F4254" s="35">
        <v>88</v>
      </c>
      <c r="G4254" s="25">
        <v>0</v>
      </c>
      <c r="H4254" s="13">
        <v>3</v>
      </c>
      <c r="I4254" s="25"/>
      <c r="J4254" s="12">
        <v>180</v>
      </c>
      <c r="K4254" s="12">
        <v>0</v>
      </c>
      <c r="L4254" s="25" t="s">
        <v>14</v>
      </c>
      <c r="M4254" s="10"/>
      <c r="N4254" s="15"/>
      <c r="O4254" s="15"/>
      <c r="P4254" s="4"/>
      <c r="Q4254" s="65"/>
      <c r="R4254" s="42"/>
      <c r="S4254" s="44"/>
      <c r="T4254" s="44"/>
      <c r="U4254" s="5"/>
      <c r="V4254" s="5"/>
      <c r="W4254" s="5"/>
      <c r="X4254" s="5"/>
      <c r="Y4254" s="5"/>
      <c r="Z4254" s="5"/>
      <c r="AA4254" s="5"/>
      <c r="AB4254" s="5"/>
      <c r="AC4254" s="5"/>
      <c r="AD4254" s="5"/>
      <c r="AE4254" s="5"/>
      <c r="AF4254" s="5"/>
      <c r="AG4254" s="5"/>
      <c r="AH4254" s="40"/>
      <c r="AI4254" s="3"/>
      <c r="AJ4254" s="3"/>
      <c r="AK4254" s="3"/>
      <c r="AL4254" s="3"/>
      <c r="AM4254" s="3"/>
      <c r="AN4254" s="3"/>
      <c r="AO4254" s="3"/>
      <c r="AP4254" s="3"/>
      <c r="AQ4254" s="3"/>
      <c r="AR4254" s="3"/>
      <c r="AS4254" s="3"/>
      <c r="AT4254" s="51"/>
      <c r="AU4254" s="48"/>
      <c r="AV4254" s="52"/>
      <c r="AW4254" s="52"/>
    </row>
    <row r="4255" spans="1:49" ht="15" customHeight="1" x14ac:dyDescent="0.25">
      <c r="A4255" s="11">
        <f t="shared" si="1018"/>
        <v>4252</v>
      </c>
      <c r="B4255" s="29">
        <v>35299</v>
      </c>
      <c r="C4255" s="25">
        <v>22</v>
      </c>
      <c r="D4255" s="12">
        <v>30.8</v>
      </c>
      <c r="E4255" s="25">
        <v>25.3</v>
      </c>
      <c r="F4255" s="35">
        <v>84</v>
      </c>
      <c r="G4255" s="25">
        <v>30</v>
      </c>
      <c r="H4255" s="13">
        <v>36.6</v>
      </c>
      <c r="I4255" s="25"/>
      <c r="J4255" s="12">
        <v>270</v>
      </c>
      <c r="K4255" s="12">
        <v>0</v>
      </c>
      <c r="L4255" s="25" t="s">
        <v>15</v>
      </c>
      <c r="M4255" s="10"/>
      <c r="N4255" s="15"/>
      <c r="O4255" s="15"/>
      <c r="P4255" s="4"/>
      <c r="Q4255" s="65"/>
      <c r="R4255" s="42"/>
      <c r="S4255" s="44"/>
      <c r="T4255" s="44"/>
      <c r="U4255" s="5"/>
      <c r="V4255" s="5"/>
      <c r="W4255" s="5"/>
      <c r="X4255" s="5"/>
      <c r="Y4255" s="5"/>
      <c r="Z4255" s="5"/>
      <c r="AA4255" s="5"/>
      <c r="AB4255" s="5"/>
      <c r="AC4255" s="5"/>
      <c r="AD4255" s="5"/>
      <c r="AE4255" s="5"/>
      <c r="AF4255" s="5"/>
      <c r="AG4255" s="5"/>
      <c r="AH4255" s="40"/>
      <c r="AI4255" s="3"/>
      <c r="AJ4255" s="3"/>
      <c r="AK4255" s="3"/>
      <c r="AL4255" s="3"/>
      <c r="AM4255" s="3"/>
      <c r="AN4255" s="3"/>
      <c r="AO4255" s="3"/>
      <c r="AP4255" s="3"/>
      <c r="AQ4255" s="3"/>
      <c r="AR4255" s="3"/>
      <c r="AS4255" s="3"/>
      <c r="AT4255" s="51"/>
      <c r="AU4255" s="48"/>
      <c r="AV4255" s="52"/>
      <c r="AW4255" s="52"/>
    </row>
    <row r="4256" spans="1:49" ht="15" customHeight="1" x14ac:dyDescent="0.25">
      <c r="A4256" s="11">
        <f t="shared" si="1018"/>
        <v>4253</v>
      </c>
      <c r="B4256" s="29">
        <v>35300</v>
      </c>
      <c r="C4256" s="25">
        <v>20</v>
      </c>
      <c r="D4256" s="12">
        <v>31.6</v>
      </c>
      <c r="E4256" s="25">
        <v>25</v>
      </c>
      <c r="F4256" s="35">
        <v>84</v>
      </c>
      <c r="G4256" s="25">
        <v>3</v>
      </c>
      <c r="H4256" s="13">
        <v>7.8</v>
      </c>
      <c r="I4256" s="25"/>
      <c r="J4256" s="12">
        <v>225</v>
      </c>
      <c r="K4256" s="12">
        <v>2</v>
      </c>
      <c r="L4256" s="25" t="s">
        <v>13</v>
      </c>
      <c r="M4256" s="10"/>
      <c r="N4256" s="15"/>
      <c r="O4256" s="15"/>
      <c r="P4256" s="4"/>
      <c r="Q4256" s="65"/>
      <c r="R4256" s="42"/>
      <c r="S4256" s="44"/>
      <c r="T4256" s="44"/>
      <c r="U4256" s="5"/>
      <c r="V4256" s="5"/>
      <c r="W4256" s="5"/>
      <c r="X4256" s="5"/>
      <c r="Y4256" s="5"/>
      <c r="Z4256" s="5"/>
      <c r="AA4256" s="5"/>
      <c r="AB4256" s="5"/>
      <c r="AC4256" s="5"/>
      <c r="AD4256" s="5"/>
      <c r="AE4256" s="5"/>
      <c r="AF4256" s="5"/>
      <c r="AG4256" s="5"/>
      <c r="AH4256" s="40"/>
      <c r="AI4256" s="3"/>
      <c r="AJ4256" s="3"/>
      <c r="AK4256" s="3"/>
      <c r="AL4256" s="3"/>
      <c r="AM4256" s="3"/>
      <c r="AN4256" s="3"/>
      <c r="AO4256" s="3"/>
      <c r="AP4256" s="3"/>
      <c r="AQ4256" s="3"/>
      <c r="AR4256" s="3"/>
      <c r="AS4256" s="3"/>
      <c r="AT4256" s="51"/>
      <c r="AU4256" s="48"/>
      <c r="AV4256" s="52"/>
      <c r="AW4256" s="52"/>
    </row>
    <row r="4257" spans="1:49" ht="15" customHeight="1" x14ac:dyDescent="0.25">
      <c r="A4257" s="11">
        <f t="shared" si="1018"/>
        <v>4254</v>
      </c>
      <c r="B4257" s="29">
        <v>35301</v>
      </c>
      <c r="C4257" s="25">
        <v>21</v>
      </c>
      <c r="D4257" s="12">
        <v>30.2</v>
      </c>
      <c r="E4257" s="25">
        <v>25.1</v>
      </c>
      <c r="F4257" s="35">
        <v>92</v>
      </c>
      <c r="G4257" s="25">
        <v>0</v>
      </c>
      <c r="H4257" s="13">
        <v>2.8</v>
      </c>
      <c r="I4257" s="25"/>
      <c r="J4257" s="12">
        <v>180</v>
      </c>
      <c r="K4257" s="12">
        <v>0</v>
      </c>
      <c r="L4257" s="25" t="s">
        <v>14</v>
      </c>
      <c r="M4257" s="10"/>
      <c r="N4257" s="15"/>
      <c r="O4257" s="15"/>
      <c r="P4257" s="4"/>
      <c r="Q4257" s="65"/>
      <c r="R4257" s="42"/>
      <c r="S4257" s="44"/>
      <c r="T4257" s="44"/>
      <c r="U4257" s="5"/>
      <c r="V4257" s="5"/>
      <c r="W4257" s="5"/>
      <c r="X4257" s="5"/>
      <c r="Y4257" s="5"/>
      <c r="Z4257" s="5"/>
      <c r="AA4257" s="5"/>
      <c r="AB4257" s="5"/>
      <c r="AC4257" s="5"/>
      <c r="AD4257" s="5"/>
      <c r="AE4257" s="5"/>
      <c r="AF4257" s="5"/>
      <c r="AG4257" s="5"/>
      <c r="AH4257" s="40"/>
      <c r="AI4257" s="3"/>
      <c r="AJ4257" s="3"/>
      <c r="AK4257" s="3"/>
      <c r="AL4257" s="3"/>
      <c r="AM4257" s="3"/>
      <c r="AN4257" s="3"/>
      <c r="AO4257" s="3"/>
      <c r="AP4257" s="3"/>
      <c r="AQ4257" s="3"/>
      <c r="AR4257" s="3"/>
      <c r="AS4257" s="3"/>
      <c r="AT4257" s="51"/>
      <c r="AU4257" s="48"/>
      <c r="AV4257" s="52"/>
      <c r="AW4257" s="52"/>
    </row>
    <row r="4258" spans="1:49" ht="15" customHeight="1" x14ac:dyDescent="0.25">
      <c r="A4258" s="11">
        <f t="shared" si="1018"/>
        <v>4255</v>
      </c>
      <c r="B4258" s="29">
        <v>35302</v>
      </c>
      <c r="C4258" s="25">
        <v>22</v>
      </c>
      <c r="D4258" s="12">
        <v>31</v>
      </c>
      <c r="E4258" s="25">
        <v>25.6</v>
      </c>
      <c r="F4258" s="35">
        <v>88</v>
      </c>
      <c r="G4258" s="25">
        <v>2</v>
      </c>
      <c r="H4258" s="13">
        <v>3.2</v>
      </c>
      <c r="I4258" s="25"/>
      <c r="J4258" s="12">
        <v>180</v>
      </c>
      <c r="K4258" s="12">
        <v>0</v>
      </c>
      <c r="L4258" s="25" t="s">
        <v>14</v>
      </c>
      <c r="M4258" s="10"/>
      <c r="N4258" s="15"/>
      <c r="O4258" s="15"/>
      <c r="P4258" s="4"/>
      <c r="Q4258" s="65"/>
      <c r="R4258" s="42"/>
      <c r="S4258" s="44"/>
      <c r="T4258" s="44"/>
      <c r="U4258" s="5"/>
      <c r="V4258" s="5"/>
      <c r="W4258" s="5"/>
      <c r="X4258" s="5"/>
      <c r="Y4258" s="5"/>
      <c r="Z4258" s="5"/>
      <c r="AA4258" s="5"/>
      <c r="AB4258" s="5"/>
      <c r="AC4258" s="5"/>
      <c r="AD4258" s="5"/>
      <c r="AE4258" s="5"/>
      <c r="AF4258" s="5"/>
      <c r="AG4258" s="5"/>
      <c r="AH4258" s="40"/>
      <c r="AI4258" s="3"/>
      <c r="AJ4258" s="3"/>
      <c r="AK4258" s="3"/>
      <c r="AL4258" s="3"/>
      <c r="AM4258" s="3"/>
      <c r="AN4258" s="3"/>
      <c r="AO4258" s="3"/>
      <c r="AP4258" s="3"/>
      <c r="AQ4258" s="3"/>
      <c r="AR4258" s="3"/>
      <c r="AS4258" s="3"/>
      <c r="AT4258" s="51"/>
      <c r="AU4258" s="48"/>
      <c r="AV4258" s="52"/>
      <c r="AW4258" s="52"/>
    </row>
    <row r="4259" spans="1:49" ht="15" customHeight="1" x14ac:dyDescent="0.25">
      <c r="A4259" s="11">
        <f t="shared" si="1018"/>
        <v>4256</v>
      </c>
      <c r="B4259" s="29">
        <v>35303</v>
      </c>
      <c r="C4259" s="25">
        <v>22</v>
      </c>
      <c r="D4259" s="12">
        <v>30.8</v>
      </c>
      <c r="E4259" s="25">
        <v>25.5</v>
      </c>
      <c r="F4259" s="35">
        <v>91</v>
      </c>
      <c r="G4259" s="25">
        <v>47</v>
      </c>
      <c r="H4259" s="13">
        <v>4.2</v>
      </c>
      <c r="I4259" s="25"/>
      <c r="J4259" s="12">
        <v>180</v>
      </c>
      <c r="K4259" s="12">
        <v>2</v>
      </c>
      <c r="L4259" s="25" t="s">
        <v>12</v>
      </c>
      <c r="M4259" s="10"/>
      <c r="N4259" s="15"/>
      <c r="O4259" s="15"/>
      <c r="P4259" s="4"/>
      <c r="Q4259" s="65"/>
      <c r="R4259" s="42"/>
      <c r="S4259" s="44"/>
      <c r="T4259" s="44"/>
      <c r="U4259" s="5"/>
      <c r="V4259" s="5"/>
      <c r="W4259" s="5"/>
      <c r="X4259" s="5"/>
      <c r="Y4259" s="5"/>
      <c r="Z4259" s="5"/>
      <c r="AA4259" s="5"/>
      <c r="AB4259" s="5"/>
      <c r="AC4259" s="5"/>
      <c r="AD4259" s="5"/>
      <c r="AE4259" s="5"/>
      <c r="AF4259" s="5"/>
      <c r="AG4259" s="5"/>
      <c r="AH4259" s="40"/>
      <c r="AI4259" s="3"/>
      <c r="AJ4259" s="3"/>
      <c r="AK4259" s="3"/>
      <c r="AL4259" s="3"/>
      <c r="AM4259" s="3"/>
      <c r="AN4259" s="3"/>
      <c r="AO4259" s="3"/>
      <c r="AP4259" s="3"/>
      <c r="AQ4259" s="3"/>
      <c r="AR4259" s="3"/>
      <c r="AS4259" s="3"/>
      <c r="AT4259" s="51"/>
      <c r="AU4259" s="48"/>
      <c r="AV4259" s="52"/>
      <c r="AW4259" s="52"/>
    </row>
    <row r="4260" spans="1:49" ht="15" customHeight="1" x14ac:dyDescent="0.25">
      <c r="A4260" s="11">
        <f t="shared" si="1018"/>
        <v>4257</v>
      </c>
      <c r="B4260" s="29">
        <v>35304</v>
      </c>
      <c r="C4260" s="25">
        <v>22</v>
      </c>
      <c r="D4260" s="12">
        <v>28.6</v>
      </c>
      <c r="E4260" s="25">
        <v>24.8</v>
      </c>
      <c r="F4260" s="35">
        <v>88</v>
      </c>
      <c r="G4260" s="25">
        <v>96</v>
      </c>
      <c r="H4260" s="13">
        <v>2.4</v>
      </c>
      <c r="I4260" s="25"/>
      <c r="J4260" s="12">
        <v>180</v>
      </c>
      <c r="K4260" s="12">
        <v>0</v>
      </c>
      <c r="L4260" s="25" t="s">
        <v>15</v>
      </c>
      <c r="M4260" s="10"/>
      <c r="N4260" s="15"/>
      <c r="O4260" s="15"/>
      <c r="P4260" s="4"/>
      <c r="Q4260" s="65"/>
      <c r="R4260" s="42"/>
      <c r="S4260" s="44"/>
      <c r="T4260" s="44"/>
      <c r="U4260" s="5"/>
      <c r="V4260" s="5"/>
      <c r="W4260" s="5"/>
      <c r="X4260" s="5"/>
      <c r="Y4260" s="5"/>
      <c r="Z4260" s="5"/>
      <c r="AA4260" s="5"/>
      <c r="AB4260" s="5"/>
      <c r="AC4260" s="5"/>
      <c r="AD4260" s="5"/>
      <c r="AE4260" s="5"/>
      <c r="AF4260" s="5"/>
      <c r="AG4260" s="5"/>
      <c r="AH4260" s="40"/>
      <c r="AI4260" s="3"/>
      <c r="AJ4260" s="3"/>
      <c r="AK4260" s="3"/>
      <c r="AL4260" s="3"/>
      <c r="AM4260" s="3"/>
      <c r="AN4260" s="3"/>
      <c r="AO4260" s="3"/>
      <c r="AP4260" s="3"/>
      <c r="AQ4260" s="3"/>
      <c r="AR4260" s="3"/>
      <c r="AS4260" s="3"/>
      <c r="AT4260" s="51"/>
      <c r="AU4260" s="48"/>
      <c r="AV4260" s="52"/>
      <c r="AW4260" s="52"/>
    </row>
    <row r="4261" spans="1:49" ht="15" customHeight="1" x14ac:dyDescent="0.25">
      <c r="A4261" s="11">
        <f t="shared" si="1018"/>
        <v>4258</v>
      </c>
      <c r="B4261" s="29">
        <v>35305</v>
      </c>
      <c r="C4261" s="25">
        <v>23</v>
      </c>
      <c r="D4261" s="12">
        <v>27.4</v>
      </c>
      <c r="E4261" s="25">
        <v>24.9</v>
      </c>
      <c r="F4261" s="35">
        <v>94</v>
      </c>
      <c r="G4261" s="25">
        <v>6</v>
      </c>
      <c r="H4261" s="13">
        <v>0.6</v>
      </c>
      <c r="I4261" s="25"/>
      <c r="J4261" s="12">
        <v>0</v>
      </c>
      <c r="K4261" s="12">
        <v>0</v>
      </c>
      <c r="L4261" s="25" t="s">
        <v>11</v>
      </c>
      <c r="M4261" s="10"/>
      <c r="N4261" s="15"/>
      <c r="O4261" s="15"/>
      <c r="P4261" s="4"/>
      <c r="Q4261" s="65"/>
      <c r="R4261" s="42"/>
      <c r="S4261" s="44"/>
      <c r="T4261" s="44"/>
      <c r="U4261" s="5"/>
      <c r="V4261" s="5"/>
      <c r="W4261" s="5"/>
      <c r="X4261" s="5"/>
      <c r="Y4261" s="5"/>
      <c r="Z4261" s="5"/>
      <c r="AA4261" s="5"/>
      <c r="AB4261" s="5"/>
      <c r="AC4261" s="5"/>
      <c r="AD4261" s="5"/>
      <c r="AE4261" s="5"/>
      <c r="AF4261" s="5"/>
      <c r="AG4261" s="5"/>
      <c r="AH4261" s="40"/>
      <c r="AI4261" s="3"/>
      <c r="AJ4261" s="3"/>
      <c r="AK4261" s="3"/>
      <c r="AL4261" s="3"/>
      <c r="AM4261" s="3"/>
      <c r="AN4261" s="3"/>
      <c r="AO4261" s="3"/>
      <c r="AP4261" s="3"/>
      <c r="AQ4261" s="3"/>
      <c r="AR4261" s="3"/>
      <c r="AS4261" s="3"/>
      <c r="AT4261" s="51"/>
      <c r="AU4261" s="48"/>
      <c r="AV4261" s="52"/>
      <c r="AW4261" s="52"/>
    </row>
    <row r="4262" spans="1:49" ht="15" customHeight="1" x14ac:dyDescent="0.25">
      <c r="A4262" s="11">
        <f t="shared" si="1018"/>
        <v>4259</v>
      </c>
      <c r="B4262" s="29">
        <v>35306</v>
      </c>
      <c r="C4262" s="25">
        <v>22</v>
      </c>
      <c r="D4262" s="12">
        <v>26.8</v>
      </c>
      <c r="E4262" s="25">
        <v>24.2</v>
      </c>
      <c r="F4262" s="35">
        <v>90</v>
      </c>
      <c r="G4262" s="25">
        <v>18</v>
      </c>
      <c r="H4262" s="13">
        <v>0</v>
      </c>
      <c r="I4262" s="25"/>
      <c r="J4262" s="12">
        <v>360</v>
      </c>
      <c r="K4262" s="12">
        <v>0</v>
      </c>
      <c r="L4262" s="25" t="s">
        <v>11</v>
      </c>
      <c r="M4262" s="10"/>
      <c r="N4262" s="15"/>
      <c r="O4262" s="15"/>
      <c r="P4262" s="4"/>
      <c r="Q4262" s="65"/>
      <c r="R4262" s="42"/>
      <c r="S4262" s="44"/>
      <c r="T4262" s="44"/>
      <c r="U4262" s="5"/>
      <c r="V4262" s="5"/>
      <c r="W4262" s="5"/>
      <c r="X4262" s="5"/>
      <c r="Y4262" s="5"/>
      <c r="Z4262" s="5"/>
      <c r="AA4262" s="5"/>
      <c r="AB4262" s="5"/>
      <c r="AC4262" s="5"/>
      <c r="AD4262" s="5"/>
      <c r="AE4262" s="5"/>
      <c r="AF4262" s="5"/>
      <c r="AG4262" s="5"/>
      <c r="AH4262" s="40"/>
      <c r="AI4262" s="3"/>
      <c r="AJ4262" s="3"/>
      <c r="AK4262" s="3"/>
      <c r="AL4262" s="3"/>
      <c r="AM4262" s="3"/>
      <c r="AN4262" s="3"/>
      <c r="AO4262" s="3"/>
      <c r="AP4262" s="3"/>
      <c r="AQ4262" s="3"/>
      <c r="AR4262" s="3"/>
      <c r="AS4262" s="3"/>
      <c r="AT4262" s="51"/>
      <c r="AU4262" s="48"/>
      <c r="AV4262" s="52"/>
      <c r="AW4262" s="52"/>
    </row>
    <row r="4263" spans="1:49" ht="15" customHeight="1" x14ac:dyDescent="0.25">
      <c r="A4263" s="11">
        <f t="shared" si="1018"/>
        <v>4260</v>
      </c>
      <c r="B4263" s="29">
        <v>35307</v>
      </c>
      <c r="C4263" s="25">
        <v>21</v>
      </c>
      <c r="D4263" s="12">
        <v>31.2</v>
      </c>
      <c r="E4263" s="25">
        <v>24.9</v>
      </c>
      <c r="F4263" s="35">
        <v>82</v>
      </c>
      <c r="G4263" s="25">
        <v>3</v>
      </c>
      <c r="H4263" s="13">
        <v>3.1</v>
      </c>
      <c r="I4263" s="25"/>
      <c r="J4263" s="12">
        <v>270</v>
      </c>
      <c r="K4263" s="12">
        <v>0</v>
      </c>
      <c r="L4263" s="25" t="s">
        <v>15</v>
      </c>
      <c r="M4263" s="10"/>
      <c r="N4263" s="15"/>
      <c r="O4263" s="15"/>
      <c r="P4263" s="4"/>
      <c r="Q4263" s="65"/>
      <c r="R4263" s="42"/>
      <c r="S4263" s="44"/>
      <c r="T4263" s="44"/>
      <c r="U4263" s="5"/>
      <c r="V4263" s="5"/>
      <c r="W4263" s="5"/>
      <c r="X4263" s="5"/>
      <c r="Y4263" s="5"/>
      <c r="Z4263" s="5"/>
      <c r="AA4263" s="5"/>
      <c r="AB4263" s="5"/>
      <c r="AC4263" s="5"/>
      <c r="AD4263" s="5"/>
      <c r="AE4263" s="5"/>
      <c r="AF4263" s="5"/>
      <c r="AG4263" s="5"/>
      <c r="AH4263" s="40"/>
      <c r="AI4263" s="3"/>
      <c r="AJ4263" s="3"/>
      <c r="AK4263" s="3"/>
      <c r="AL4263" s="3"/>
      <c r="AM4263" s="3"/>
      <c r="AN4263" s="3"/>
      <c r="AO4263" s="3"/>
      <c r="AP4263" s="3"/>
      <c r="AQ4263" s="3"/>
      <c r="AR4263" s="3"/>
      <c r="AS4263" s="3"/>
      <c r="AT4263" s="51"/>
      <c r="AU4263" s="48"/>
      <c r="AV4263" s="52"/>
      <c r="AW4263" s="52"/>
    </row>
    <row r="4264" spans="1:49" ht="15" customHeight="1" x14ac:dyDescent="0.25">
      <c r="A4264" s="11">
        <f t="shared" si="1018"/>
        <v>4261</v>
      </c>
      <c r="B4264" s="29">
        <v>35308</v>
      </c>
      <c r="C4264" s="25">
        <v>22</v>
      </c>
      <c r="D4264" s="12">
        <v>31.1</v>
      </c>
      <c r="E4264" s="25"/>
      <c r="F4264" s="35">
        <v>85</v>
      </c>
      <c r="G4264" s="25">
        <v>0</v>
      </c>
      <c r="H4264" s="13">
        <v>5</v>
      </c>
      <c r="I4264" s="25"/>
      <c r="J4264" s="12">
        <v>270</v>
      </c>
      <c r="K4264" s="12">
        <v>1</v>
      </c>
      <c r="L4264" s="25" t="s">
        <v>15</v>
      </c>
      <c r="M4264" s="10"/>
      <c r="N4264" s="15"/>
      <c r="O4264" s="15"/>
      <c r="P4264" s="4"/>
      <c r="Q4264" s="65"/>
      <c r="R4264" s="42"/>
      <c r="S4264" s="44"/>
      <c r="T4264" s="44"/>
      <c r="U4264" s="5"/>
      <c r="V4264" s="5"/>
      <c r="W4264" s="5"/>
      <c r="X4264" s="5"/>
      <c r="Y4264" s="5"/>
      <c r="Z4264" s="5"/>
      <c r="AA4264" s="5"/>
      <c r="AB4264" s="5"/>
      <c r="AC4264" s="5"/>
      <c r="AD4264" s="5"/>
      <c r="AE4264" s="5"/>
      <c r="AF4264" s="5"/>
      <c r="AG4264" s="5"/>
      <c r="AH4264" s="40"/>
      <c r="AI4264" s="3"/>
      <c r="AJ4264" s="3"/>
      <c r="AK4264" s="3"/>
      <c r="AL4264" s="3"/>
      <c r="AM4264" s="3"/>
      <c r="AN4264" s="3"/>
      <c r="AO4264" s="3"/>
      <c r="AP4264" s="3"/>
      <c r="AQ4264" s="3"/>
      <c r="AR4264" s="3"/>
      <c r="AS4264" s="3"/>
      <c r="AT4264" s="51"/>
      <c r="AU4264" s="48"/>
      <c r="AV4264" s="52"/>
      <c r="AW4264" s="52"/>
    </row>
    <row r="4265" spans="1:49" ht="15" customHeight="1" x14ac:dyDescent="0.25">
      <c r="A4265" s="11">
        <f t="shared" si="1018"/>
        <v>4262</v>
      </c>
      <c r="B4265" s="29">
        <v>35309</v>
      </c>
      <c r="C4265" s="25">
        <v>22</v>
      </c>
      <c r="D4265" s="12">
        <v>30.2</v>
      </c>
      <c r="E4265" s="25">
        <v>25</v>
      </c>
      <c r="F4265" s="35">
        <v>90</v>
      </c>
      <c r="G4265" s="25">
        <v>0</v>
      </c>
      <c r="H4265" s="13">
        <v>5</v>
      </c>
      <c r="I4265" s="25"/>
      <c r="J4265" s="12">
        <v>225</v>
      </c>
      <c r="K4265" s="12">
        <v>0</v>
      </c>
      <c r="L4265" s="25" t="s">
        <v>14</v>
      </c>
      <c r="M4265" s="10"/>
      <c r="N4265" s="15"/>
      <c r="O4265" s="15"/>
      <c r="P4265" s="4"/>
      <c r="Q4265" s="65"/>
      <c r="R4265" s="42"/>
      <c r="S4265" s="44"/>
      <c r="T4265" s="44"/>
      <c r="U4265" s="5"/>
      <c r="V4265" s="5"/>
      <c r="W4265" s="5"/>
      <c r="X4265" s="5"/>
      <c r="Y4265" s="5"/>
      <c r="Z4265" s="5"/>
      <c r="AA4265" s="5"/>
      <c r="AB4265" s="5"/>
      <c r="AC4265" s="5"/>
      <c r="AD4265" s="5"/>
      <c r="AE4265" s="5"/>
      <c r="AF4265" s="5"/>
      <c r="AG4265" s="5"/>
      <c r="AH4265" s="40"/>
      <c r="AI4265" s="3"/>
      <c r="AJ4265" s="3"/>
      <c r="AK4265" s="3"/>
      <c r="AL4265" s="3"/>
      <c r="AM4265" s="3"/>
      <c r="AN4265" s="3"/>
      <c r="AO4265" s="3"/>
      <c r="AP4265" s="3"/>
      <c r="AQ4265" s="3"/>
      <c r="AR4265" s="3"/>
      <c r="AS4265" s="3"/>
      <c r="AT4265" s="51"/>
      <c r="AU4265" s="48"/>
      <c r="AV4265" s="52"/>
      <c r="AW4265" s="52"/>
    </row>
    <row r="4266" spans="1:49" ht="15" customHeight="1" x14ac:dyDescent="0.25">
      <c r="A4266" s="11">
        <f t="shared" si="1018"/>
        <v>4263</v>
      </c>
      <c r="B4266" s="29">
        <v>35310</v>
      </c>
      <c r="C4266" s="25">
        <v>22</v>
      </c>
      <c r="D4266" s="12">
        <v>30.2</v>
      </c>
      <c r="E4266" s="25">
        <v>24.9</v>
      </c>
      <c r="F4266" s="35">
        <v>83</v>
      </c>
      <c r="G4266" s="25">
        <v>45</v>
      </c>
      <c r="H4266" s="13">
        <v>2</v>
      </c>
      <c r="I4266" s="25"/>
      <c r="J4266" s="12">
        <v>225</v>
      </c>
      <c r="K4266" s="12">
        <v>0</v>
      </c>
      <c r="L4266" s="25" t="s">
        <v>13</v>
      </c>
      <c r="M4266" s="10"/>
      <c r="N4266" s="15"/>
      <c r="O4266" s="15"/>
      <c r="P4266" s="4"/>
      <c r="Q4266" s="65"/>
      <c r="R4266" s="42"/>
      <c r="S4266" s="44"/>
      <c r="T4266" s="44"/>
      <c r="U4266" s="5"/>
      <c r="V4266" s="5"/>
      <c r="W4266" s="5"/>
      <c r="X4266" s="5"/>
      <c r="Y4266" s="5"/>
      <c r="Z4266" s="5"/>
      <c r="AA4266" s="5"/>
      <c r="AB4266" s="5"/>
      <c r="AC4266" s="5"/>
      <c r="AD4266" s="5"/>
      <c r="AE4266" s="5"/>
      <c r="AF4266" s="5"/>
      <c r="AG4266" s="5"/>
      <c r="AH4266" s="40"/>
      <c r="AI4266" s="3"/>
      <c r="AJ4266" s="3"/>
      <c r="AK4266" s="3"/>
      <c r="AL4266" s="3"/>
      <c r="AM4266" s="3"/>
      <c r="AN4266" s="3"/>
      <c r="AO4266" s="3"/>
      <c r="AP4266" s="3"/>
      <c r="AQ4266" s="3"/>
      <c r="AR4266" s="3"/>
      <c r="AS4266" s="3"/>
      <c r="AT4266" s="51"/>
      <c r="AU4266" s="48"/>
      <c r="AV4266" s="52"/>
      <c r="AW4266" s="52"/>
    </row>
    <row r="4267" spans="1:49" ht="15" customHeight="1" x14ac:dyDescent="0.25">
      <c r="A4267" s="11">
        <f t="shared" si="1018"/>
        <v>4264</v>
      </c>
      <c r="B4267" s="29">
        <v>35311</v>
      </c>
      <c r="C4267" s="25">
        <v>22</v>
      </c>
      <c r="D4267" s="12">
        <v>29.8</v>
      </c>
      <c r="E4267" s="25">
        <v>25.2</v>
      </c>
      <c r="F4267" s="35">
        <v>84</v>
      </c>
      <c r="G4267" s="25">
        <v>0</v>
      </c>
      <c r="H4267" s="13">
        <v>4</v>
      </c>
      <c r="I4267" s="25"/>
      <c r="J4267" s="12">
        <v>180</v>
      </c>
      <c r="K4267" s="12">
        <v>0</v>
      </c>
      <c r="L4267" s="25" t="s">
        <v>14</v>
      </c>
      <c r="M4267" s="10"/>
      <c r="N4267" s="15"/>
      <c r="O4267" s="15"/>
      <c r="P4267" s="4"/>
      <c r="Q4267" s="65"/>
      <c r="R4267" s="42"/>
      <c r="S4267" s="44"/>
      <c r="T4267" s="44"/>
      <c r="U4267" s="5"/>
      <c r="V4267" s="5"/>
      <c r="W4267" s="5"/>
      <c r="X4267" s="5"/>
      <c r="Y4267" s="5"/>
      <c r="Z4267" s="5"/>
      <c r="AA4267" s="5"/>
      <c r="AB4267" s="5"/>
      <c r="AC4267" s="5"/>
      <c r="AD4267" s="5"/>
      <c r="AE4267" s="5"/>
      <c r="AF4267" s="5"/>
      <c r="AG4267" s="5"/>
      <c r="AH4267" s="40"/>
      <c r="AI4267" s="3"/>
      <c r="AJ4267" s="3"/>
      <c r="AK4267" s="3"/>
      <c r="AL4267" s="3"/>
      <c r="AM4267" s="3"/>
      <c r="AN4267" s="3"/>
      <c r="AO4267" s="3"/>
      <c r="AP4267" s="3"/>
      <c r="AQ4267" s="3"/>
      <c r="AR4267" s="3"/>
      <c r="AS4267" s="3"/>
      <c r="AT4267" s="51"/>
      <c r="AU4267" s="48"/>
      <c r="AV4267" s="52"/>
      <c r="AW4267" s="52"/>
    </row>
    <row r="4268" spans="1:49" ht="15" customHeight="1" x14ac:dyDescent="0.25">
      <c r="A4268" s="11">
        <f t="shared" si="1018"/>
        <v>4265</v>
      </c>
      <c r="B4268" s="29">
        <v>35312</v>
      </c>
      <c r="C4268" s="25">
        <v>20</v>
      </c>
      <c r="D4268" s="12">
        <v>30.4</v>
      </c>
      <c r="E4268" s="25">
        <v>24</v>
      </c>
      <c r="F4268" s="35">
        <v>82</v>
      </c>
      <c r="G4268" s="25">
        <v>0</v>
      </c>
      <c r="H4268" s="13">
        <v>7</v>
      </c>
      <c r="I4268" s="25"/>
      <c r="J4268" s="12">
        <v>270</v>
      </c>
      <c r="K4268" s="12">
        <v>1</v>
      </c>
      <c r="L4268" s="25" t="s">
        <v>15</v>
      </c>
      <c r="M4268" s="10"/>
      <c r="N4268" s="15"/>
      <c r="O4268" s="15"/>
      <c r="P4268" s="4"/>
      <c r="Q4268" s="65"/>
      <c r="R4268" s="42"/>
      <c r="S4268" s="44"/>
      <c r="T4268" s="44"/>
      <c r="U4268" s="5"/>
      <c r="V4268" s="5"/>
      <c r="W4268" s="5"/>
      <c r="X4268" s="5"/>
      <c r="Y4268" s="5"/>
      <c r="Z4268" s="5"/>
      <c r="AA4268" s="5"/>
      <c r="AB4268" s="5"/>
      <c r="AC4268" s="5"/>
      <c r="AD4268" s="5"/>
      <c r="AE4268" s="5"/>
      <c r="AF4268" s="5"/>
      <c r="AG4268" s="5"/>
      <c r="AH4268" s="40"/>
      <c r="AI4268" s="3"/>
      <c r="AJ4268" s="3"/>
      <c r="AK4268" s="3"/>
      <c r="AL4268" s="3"/>
      <c r="AM4268" s="3"/>
      <c r="AN4268" s="3"/>
      <c r="AO4268" s="3"/>
      <c r="AP4268" s="3"/>
      <c r="AQ4268" s="3"/>
      <c r="AR4268" s="3"/>
      <c r="AS4268" s="3"/>
      <c r="AT4268" s="51"/>
      <c r="AU4268" s="48"/>
      <c r="AV4268" s="52"/>
      <c r="AW4268" s="52"/>
    </row>
    <row r="4269" spans="1:49" ht="15" customHeight="1" x14ac:dyDescent="0.25">
      <c r="A4269" s="11">
        <f t="shared" si="1018"/>
        <v>4266</v>
      </c>
      <c r="B4269" s="29">
        <v>35313</v>
      </c>
      <c r="C4269" s="25">
        <v>21</v>
      </c>
      <c r="D4269" s="12">
        <v>31.6</v>
      </c>
      <c r="E4269" s="25">
        <v>24.3</v>
      </c>
      <c r="F4269" s="35">
        <v>84</v>
      </c>
      <c r="G4269" s="25">
        <v>21</v>
      </c>
      <c r="H4269" s="13">
        <v>5</v>
      </c>
      <c r="I4269" s="25"/>
      <c r="J4269" s="12">
        <v>270</v>
      </c>
      <c r="K4269" s="12">
        <v>1</v>
      </c>
      <c r="L4269" s="25" t="s">
        <v>13</v>
      </c>
      <c r="M4269" s="10"/>
      <c r="N4269" s="15"/>
      <c r="O4269" s="15"/>
      <c r="P4269" s="4"/>
      <c r="Q4269" s="65"/>
      <c r="R4269" s="42"/>
      <c r="S4269" s="3"/>
      <c r="T4269" s="3"/>
      <c r="U4269" s="5"/>
      <c r="V4269" s="5"/>
      <c r="W4269" s="5"/>
      <c r="X4269" s="5"/>
      <c r="Y4269" s="5"/>
      <c r="Z4269" s="5"/>
      <c r="AA4269" s="5"/>
      <c r="AB4269" s="5"/>
      <c r="AC4269" s="5"/>
      <c r="AD4269" s="5"/>
      <c r="AE4269" s="5"/>
      <c r="AF4269" s="5"/>
      <c r="AG4269" s="5"/>
      <c r="AH4269" s="40"/>
      <c r="AI4269" s="3"/>
      <c r="AJ4269" s="3"/>
      <c r="AK4269" s="3"/>
      <c r="AL4269" s="3"/>
      <c r="AM4269" s="3"/>
      <c r="AN4269" s="3"/>
      <c r="AO4269" s="3"/>
      <c r="AP4269" s="3"/>
      <c r="AQ4269" s="3"/>
      <c r="AR4269" s="3"/>
      <c r="AS4269" s="3"/>
      <c r="AT4269" s="52"/>
      <c r="AU4269" s="52"/>
      <c r="AV4269" s="52"/>
      <c r="AW4269" s="52"/>
    </row>
    <row r="4270" spans="1:49" ht="15" customHeight="1" x14ac:dyDescent="0.25">
      <c r="A4270" s="11">
        <f t="shared" si="1018"/>
        <v>4267</v>
      </c>
      <c r="B4270" s="29">
        <v>35314</v>
      </c>
      <c r="C4270" s="25">
        <v>22</v>
      </c>
      <c r="D4270" s="12">
        <v>30</v>
      </c>
      <c r="E4270" s="25">
        <v>25.2</v>
      </c>
      <c r="F4270" s="35">
        <v>86</v>
      </c>
      <c r="G4270" s="25">
        <v>0</v>
      </c>
      <c r="H4270" s="13">
        <v>3</v>
      </c>
      <c r="I4270" s="25"/>
      <c r="J4270" s="12">
        <v>90</v>
      </c>
      <c r="K4270" s="12">
        <v>0</v>
      </c>
      <c r="L4270" s="25" t="s">
        <v>12</v>
      </c>
      <c r="M4270" s="10"/>
      <c r="N4270" s="15"/>
      <c r="O4270" s="15"/>
      <c r="P4270" s="4"/>
      <c r="Q4270" s="66"/>
      <c r="R4270" s="42"/>
      <c r="S4270" s="3"/>
      <c r="T4270" s="3"/>
      <c r="U4270" s="5"/>
      <c r="V4270" s="5"/>
      <c r="W4270" s="5"/>
      <c r="X4270" s="5"/>
      <c r="Y4270" s="5"/>
      <c r="Z4270" s="5"/>
      <c r="AA4270" s="5"/>
      <c r="AB4270" s="5"/>
      <c r="AC4270" s="5"/>
      <c r="AD4270" s="5"/>
      <c r="AE4270" s="5"/>
      <c r="AF4270" s="5"/>
      <c r="AG4270" s="5"/>
      <c r="AH4270" s="40"/>
      <c r="AI4270" s="3"/>
      <c r="AJ4270" s="3"/>
      <c r="AK4270" s="3"/>
      <c r="AL4270" s="3"/>
      <c r="AM4270" s="3"/>
      <c r="AN4270" s="3"/>
      <c r="AO4270" s="3"/>
      <c r="AP4270" s="3"/>
      <c r="AQ4270" s="3"/>
      <c r="AR4270" s="3"/>
      <c r="AS4270" s="3"/>
      <c r="AT4270" s="52"/>
      <c r="AU4270" s="52"/>
      <c r="AV4270" s="52"/>
      <c r="AW4270" s="52"/>
    </row>
    <row r="4271" spans="1:49" ht="15" customHeight="1" x14ac:dyDescent="0.25">
      <c r="A4271" s="11">
        <f t="shared" si="1018"/>
        <v>4268</v>
      </c>
      <c r="B4271" s="29">
        <v>35315</v>
      </c>
      <c r="C4271" s="25">
        <v>22</v>
      </c>
      <c r="D4271" s="12">
        <v>29.5</v>
      </c>
      <c r="E4271" s="25">
        <v>23.8</v>
      </c>
      <c r="F4271" s="35">
        <v>78</v>
      </c>
      <c r="G4271" s="25">
        <v>9</v>
      </c>
      <c r="H4271" s="13">
        <v>5</v>
      </c>
      <c r="I4271" s="25"/>
      <c r="J4271" s="12">
        <v>225</v>
      </c>
      <c r="K4271" s="12">
        <v>0</v>
      </c>
      <c r="L4271" s="25" t="s">
        <v>13</v>
      </c>
      <c r="M4271" s="10"/>
      <c r="N4271" s="15"/>
      <c r="O4271" s="15"/>
      <c r="P4271" s="4"/>
      <c r="Q4271" s="64"/>
      <c r="R4271" s="42"/>
      <c r="S4271" s="44"/>
      <c r="T4271" s="44"/>
      <c r="U4271" s="5"/>
      <c r="V4271" s="5"/>
      <c r="W4271" s="5"/>
      <c r="X4271" s="5"/>
      <c r="Y4271" s="5"/>
      <c r="Z4271" s="5"/>
      <c r="AA4271" s="5"/>
      <c r="AB4271" s="5"/>
      <c r="AC4271" s="5"/>
      <c r="AD4271" s="5"/>
      <c r="AE4271" s="5"/>
      <c r="AF4271" s="5"/>
      <c r="AG4271" s="5"/>
      <c r="AH4271" s="40"/>
      <c r="AI4271" s="3"/>
      <c r="AJ4271" s="3"/>
      <c r="AK4271" s="3"/>
      <c r="AL4271" s="3"/>
      <c r="AM4271" s="3"/>
      <c r="AN4271" s="3"/>
      <c r="AO4271" s="3"/>
      <c r="AP4271" s="3"/>
      <c r="AQ4271" s="3"/>
      <c r="AR4271" s="3"/>
      <c r="AS4271" s="3"/>
      <c r="AT4271" s="51"/>
      <c r="AU4271" s="48"/>
      <c r="AV4271" s="52"/>
      <c r="AW4271" s="52"/>
    </row>
    <row r="4272" spans="1:49" ht="15" customHeight="1" x14ac:dyDescent="0.25">
      <c r="A4272" s="11">
        <f t="shared" si="1018"/>
        <v>4269</v>
      </c>
      <c r="B4272" s="29">
        <v>35316</v>
      </c>
      <c r="C4272" s="25">
        <v>22</v>
      </c>
      <c r="D4272" s="12">
        <v>28.8</v>
      </c>
      <c r="E4272" s="25">
        <v>25.3</v>
      </c>
      <c r="F4272" s="35">
        <v>84</v>
      </c>
      <c r="G4272" s="25">
        <v>3</v>
      </c>
      <c r="H4272" s="13">
        <v>2</v>
      </c>
      <c r="I4272" s="25"/>
      <c r="J4272" s="12">
        <v>225</v>
      </c>
      <c r="K4272" s="12">
        <v>0</v>
      </c>
      <c r="L4272" s="25" t="s">
        <v>13</v>
      </c>
      <c r="M4272" s="10"/>
      <c r="N4272" s="15"/>
      <c r="O4272" s="15"/>
      <c r="P4272" s="4"/>
      <c r="Q4272" s="65"/>
      <c r="R4272" s="42"/>
      <c r="S4272" s="44"/>
      <c r="T4272" s="44"/>
      <c r="U4272" s="5"/>
      <c r="V4272" s="5"/>
      <c r="W4272" s="5"/>
      <c r="X4272" s="5"/>
      <c r="Y4272" s="5"/>
      <c r="Z4272" s="5"/>
      <c r="AA4272" s="5"/>
      <c r="AB4272" s="5"/>
      <c r="AC4272" s="5"/>
      <c r="AD4272" s="5"/>
      <c r="AE4272" s="5"/>
      <c r="AF4272" s="5"/>
      <c r="AG4272" s="5"/>
      <c r="AH4272" s="40"/>
      <c r="AI4272" s="3"/>
      <c r="AJ4272" s="3"/>
      <c r="AK4272" s="3"/>
      <c r="AL4272" s="3"/>
      <c r="AM4272" s="3"/>
      <c r="AN4272" s="3"/>
      <c r="AO4272" s="3"/>
      <c r="AP4272" s="3"/>
      <c r="AQ4272" s="3"/>
      <c r="AR4272" s="3"/>
      <c r="AS4272" s="3"/>
      <c r="AT4272" s="51"/>
      <c r="AU4272" s="48"/>
      <c r="AV4272" s="52"/>
      <c r="AW4272" s="52"/>
    </row>
    <row r="4273" spans="1:49" ht="15" customHeight="1" x14ac:dyDescent="0.25">
      <c r="A4273" s="11">
        <f t="shared" si="1018"/>
        <v>4270</v>
      </c>
      <c r="B4273" s="29">
        <v>35317</v>
      </c>
      <c r="C4273" s="25">
        <v>21</v>
      </c>
      <c r="D4273" s="12">
        <v>31</v>
      </c>
      <c r="E4273" s="25">
        <v>25.6</v>
      </c>
      <c r="F4273" s="35">
        <v>84</v>
      </c>
      <c r="G4273" s="25">
        <v>2</v>
      </c>
      <c r="H4273" s="13">
        <v>7</v>
      </c>
      <c r="I4273" s="25"/>
      <c r="J4273" s="12">
        <v>270</v>
      </c>
      <c r="K4273" s="12">
        <v>2</v>
      </c>
      <c r="L4273" s="25" t="s">
        <v>14</v>
      </c>
      <c r="M4273" s="10"/>
      <c r="N4273" s="15"/>
      <c r="O4273" s="15"/>
      <c r="P4273" s="4"/>
      <c r="Q4273" s="65"/>
      <c r="R4273" s="42"/>
      <c r="S4273" s="44"/>
      <c r="T4273" s="44"/>
      <c r="U4273" s="5"/>
      <c r="V4273" s="5"/>
      <c r="W4273" s="5"/>
      <c r="X4273" s="5"/>
      <c r="Y4273" s="5"/>
      <c r="Z4273" s="5"/>
      <c r="AA4273" s="5"/>
      <c r="AB4273" s="5"/>
      <c r="AC4273" s="5"/>
      <c r="AD4273" s="5"/>
      <c r="AE4273" s="5"/>
      <c r="AF4273" s="5"/>
      <c r="AG4273" s="5"/>
      <c r="AH4273" s="40"/>
      <c r="AI4273" s="3"/>
      <c r="AJ4273" s="3"/>
      <c r="AK4273" s="3"/>
      <c r="AL4273" s="3"/>
      <c r="AM4273" s="3"/>
      <c r="AN4273" s="3"/>
      <c r="AO4273" s="3"/>
      <c r="AP4273" s="3"/>
      <c r="AQ4273" s="3"/>
      <c r="AR4273" s="3"/>
      <c r="AS4273" s="3"/>
      <c r="AT4273" s="51"/>
      <c r="AU4273" s="48"/>
      <c r="AV4273" s="52"/>
      <c r="AW4273" s="52"/>
    </row>
    <row r="4274" spans="1:49" ht="15" customHeight="1" x14ac:dyDescent="0.25">
      <c r="A4274" s="11">
        <f t="shared" si="1018"/>
        <v>4271</v>
      </c>
      <c r="B4274" s="29">
        <v>35318</v>
      </c>
      <c r="C4274" s="25">
        <v>23</v>
      </c>
      <c r="D4274" s="12">
        <v>27.8</v>
      </c>
      <c r="E4274" s="25">
        <v>24.3</v>
      </c>
      <c r="F4274" s="35">
        <v>92</v>
      </c>
      <c r="G4274" s="25">
        <v>0</v>
      </c>
      <c r="H4274" s="13">
        <v>1</v>
      </c>
      <c r="I4274" s="25"/>
      <c r="J4274" s="12">
        <v>225</v>
      </c>
      <c r="K4274" s="12">
        <v>0</v>
      </c>
      <c r="L4274" s="25" t="s">
        <v>13</v>
      </c>
      <c r="M4274" s="10"/>
      <c r="N4274" s="15"/>
      <c r="O4274" s="15"/>
      <c r="P4274" s="4"/>
      <c r="Q4274" s="65"/>
      <c r="R4274" s="42"/>
      <c r="S4274" s="44"/>
      <c r="T4274" s="44"/>
      <c r="U4274" s="5"/>
      <c r="V4274" s="5"/>
      <c r="W4274" s="5"/>
      <c r="X4274" s="5"/>
      <c r="Y4274" s="5"/>
      <c r="Z4274" s="5"/>
      <c r="AA4274" s="5"/>
      <c r="AB4274" s="5"/>
      <c r="AC4274" s="5"/>
      <c r="AD4274" s="5"/>
      <c r="AE4274" s="5"/>
      <c r="AF4274" s="5"/>
      <c r="AG4274" s="5"/>
      <c r="AH4274" s="40"/>
      <c r="AI4274" s="3"/>
      <c r="AJ4274" s="3"/>
      <c r="AK4274" s="3"/>
      <c r="AL4274" s="3"/>
      <c r="AM4274" s="3"/>
      <c r="AN4274" s="3"/>
      <c r="AO4274" s="3"/>
      <c r="AP4274" s="3"/>
      <c r="AQ4274" s="3"/>
      <c r="AR4274" s="3"/>
      <c r="AS4274" s="3"/>
      <c r="AT4274" s="51"/>
      <c r="AU4274" s="48"/>
      <c r="AV4274" s="52"/>
      <c r="AW4274" s="52"/>
    </row>
    <row r="4275" spans="1:49" ht="15" customHeight="1" x14ac:dyDescent="0.25">
      <c r="A4275" s="11">
        <f t="shared" si="1018"/>
        <v>4272</v>
      </c>
      <c r="B4275" s="29">
        <v>35319</v>
      </c>
      <c r="C4275" s="25">
        <v>21</v>
      </c>
      <c r="D4275" s="12">
        <v>31.5</v>
      </c>
      <c r="E4275" s="25">
        <v>21.8</v>
      </c>
      <c r="F4275" s="35">
        <v>82</v>
      </c>
      <c r="G4275" s="25">
        <v>0</v>
      </c>
      <c r="H4275" s="13">
        <v>7</v>
      </c>
      <c r="I4275" s="25"/>
      <c r="J4275" s="12">
        <v>270</v>
      </c>
      <c r="K4275" s="12">
        <v>1</v>
      </c>
      <c r="L4275" s="25" t="s">
        <v>15</v>
      </c>
      <c r="M4275" s="10"/>
      <c r="N4275" s="15"/>
      <c r="O4275" s="15"/>
      <c r="P4275" s="4"/>
      <c r="Q4275" s="65"/>
      <c r="R4275" s="42"/>
      <c r="S4275" s="44"/>
      <c r="T4275" s="44"/>
      <c r="U4275" s="5"/>
      <c r="V4275" s="5"/>
      <c r="W4275" s="5"/>
      <c r="X4275" s="5"/>
      <c r="Y4275" s="5"/>
      <c r="Z4275" s="5"/>
      <c r="AA4275" s="5"/>
      <c r="AB4275" s="5"/>
      <c r="AC4275" s="5"/>
      <c r="AD4275" s="5"/>
      <c r="AE4275" s="5"/>
      <c r="AF4275" s="5"/>
      <c r="AG4275" s="5"/>
      <c r="AH4275" s="40"/>
      <c r="AI4275" s="3"/>
      <c r="AJ4275" s="3"/>
      <c r="AK4275" s="3"/>
      <c r="AL4275" s="3"/>
      <c r="AM4275" s="3"/>
      <c r="AN4275" s="3"/>
      <c r="AO4275" s="3"/>
      <c r="AP4275" s="3"/>
      <c r="AQ4275" s="3"/>
      <c r="AR4275" s="3"/>
      <c r="AS4275" s="3"/>
      <c r="AT4275" s="51"/>
      <c r="AU4275" s="48"/>
      <c r="AV4275" s="52"/>
      <c r="AW4275" s="52"/>
    </row>
    <row r="4276" spans="1:49" ht="15" customHeight="1" x14ac:dyDescent="0.25">
      <c r="A4276" s="11">
        <f t="shared" si="1018"/>
        <v>4273</v>
      </c>
      <c r="B4276" s="29">
        <v>35320</v>
      </c>
      <c r="C4276" s="25">
        <v>23</v>
      </c>
      <c r="D4276" s="12">
        <v>30.4</v>
      </c>
      <c r="E4276" s="25">
        <v>26</v>
      </c>
      <c r="F4276" s="35">
        <v>86</v>
      </c>
      <c r="G4276" s="25">
        <v>0</v>
      </c>
      <c r="H4276" s="13">
        <v>1</v>
      </c>
      <c r="I4276" s="25"/>
      <c r="J4276" s="12">
        <v>270</v>
      </c>
      <c r="K4276" s="12">
        <v>0</v>
      </c>
      <c r="L4276" s="25" t="s">
        <v>18</v>
      </c>
      <c r="M4276" s="10"/>
      <c r="N4276" s="15"/>
      <c r="O4276" s="15"/>
      <c r="P4276" s="4"/>
      <c r="Q4276" s="65"/>
      <c r="R4276" s="42"/>
      <c r="S4276" s="44"/>
      <c r="T4276" s="44"/>
      <c r="U4276" s="5"/>
      <c r="V4276" s="5"/>
      <c r="W4276" s="5"/>
      <c r="X4276" s="5"/>
      <c r="Y4276" s="5"/>
      <c r="Z4276" s="5"/>
      <c r="AA4276" s="5"/>
      <c r="AB4276" s="5"/>
      <c r="AC4276" s="5"/>
      <c r="AD4276" s="5"/>
      <c r="AE4276" s="5"/>
      <c r="AF4276" s="5"/>
      <c r="AG4276" s="5"/>
      <c r="AH4276" s="40"/>
      <c r="AI4276" s="3"/>
      <c r="AJ4276" s="3"/>
      <c r="AK4276" s="3"/>
      <c r="AL4276" s="3"/>
      <c r="AM4276" s="3"/>
      <c r="AN4276" s="3"/>
      <c r="AO4276" s="3"/>
      <c r="AP4276" s="3"/>
      <c r="AQ4276" s="3"/>
      <c r="AR4276" s="3"/>
      <c r="AS4276" s="3"/>
      <c r="AT4276" s="51"/>
      <c r="AU4276" s="48"/>
      <c r="AV4276" s="52"/>
      <c r="AW4276" s="52"/>
    </row>
    <row r="4277" spans="1:49" ht="15" customHeight="1" x14ac:dyDescent="0.25">
      <c r="A4277" s="11">
        <f t="shared" si="1018"/>
        <v>4274</v>
      </c>
      <c r="B4277" s="29">
        <v>35321</v>
      </c>
      <c r="C4277" s="25">
        <v>23</v>
      </c>
      <c r="D4277" s="12">
        <v>30.6</v>
      </c>
      <c r="E4277" s="25">
        <v>26.3</v>
      </c>
      <c r="F4277" s="35">
        <v>88</v>
      </c>
      <c r="G4277" s="25">
        <v>19</v>
      </c>
      <c r="H4277" s="13">
        <v>5</v>
      </c>
      <c r="I4277" s="25"/>
      <c r="J4277" s="12">
        <v>225</v>
      </c>
      <c r="K4277" s="12">
        <v>2</v>
      </c>
      <c r="L4277" s="25" t="s">
        <v>13</v>
      </c>
      <c r="M4277" s="10"/>
      <c r="N4277" s="15"/>
      <c r="O4277" s="15"/>
      <c r="P4277" s="4"/>
      <c r="Q4277" s="65"/>
      <c r="R4277" s="42"/>
      <c r="S4277" s="44"/>
      <c r="T4277" s="44"/>
      <c r="U4277" s="5"/>
      <c r="V4277" s="5"/>
      <c r="W4277" s="5"/>
      <c r="X4277" s="5"/>
      <c r="Y4277" s="5"/>
      <c r="Z4277" s="5"/>
      <c r="AA4277" s="5"/>
      <c r="AB4277" s="5"/>
      <c r="AC4277" s="5"/>
      <c r="AD4277" s="5"/>
      <c r="AE4277" s="5"/>
      <c r="AF4277" s="5"/>
      <c r="AG4277" s="5"/>
      <c r="AH4277" s="40"/>
      <c r="AI4277" s="3"/>
      <c r="AJ4277" s="3"/>
      <c r="AK4277" s="3"/>
      <c r="AL4277" s="3"/>
      <c r="AM4277" s="3"/>
      <c r="AN4277" s="3"/>
      <c r="AO4277" s="3"/>
      <c r="AP4277" s="3"/>
      <c r="AQ4277" s="3"/>
      <c r="AR4277" s="3"/>
      <c r="AS4277" s="3"/>
      <c r="AT4277" s="51"/>
      <c r="AU4277" s="48"/>
      <c r="AV4277" s="52"/>
      <c r="AW4277" s="52"/>
    </row>
    <row r="4278" spans="1:49" ht="15" customHeight="1" x14ac:dyDescent="0.25">
      <c r="A4278" s="11">
        <f t="shared" si="1018"/>
        <v>4275</v>
      </c>
      <c r="B4278" s="29">
        <v>35322</v>
      </c>
      <c r="C4278" s="25">
        <v>22</v>
      </c>
      <c r="D4278" s="12">
        <v>31.8</v>
      </c>
      <c r="E4278" s="25">
        <v>26.1</v>
      </c>
      <c r="F4278" s="35">
        <v>86</v>
      </c>
      <c r="G4278" s="25">
        <v>10</v>
      </c>
      <c r="H4278" s="13">
        <v>7</v>
      </c>
      <c r="I4278" s="25"/>
      <c r="J4278" s="12">
        <v>270</v>
      </c>
      <c r="K4278" s="12">
        <v>2</v>
      </c>
      <c r="L4278" s="25" t="s">
        <v>15</v>
      </c>
      <c r="M4278" s="10"/>
      <c r="N4278" s="15"/>
      <c r="O4278" s="15"/>
      <c r="P4278" s="4"/>
      <c r="Q4278" s="65"/>
      <c r="R4278" s="42"/>
      <c r="S4278" s="44"/>
      <c r="T4278" s="44"/>
      <c r="U4278" s="5"/>
      <c r="V4278" s="5"/>
      <c r="W4278" s="5"/>
      <c r="X4278" s="5"/>
      <c r="Y4278" s="5"/>
      <c r="Z4278" s="5"/>
      <c r="AA4278" s="5"/>
      <c r="AB4278" s="5"/>
      <c r="AC4278" s="5"/>
      <c r="AD4278" s="5"/>
      <c r="AE4278" s="5"/>
      <c r="AF4278" s="5"/>
      <c r="AG4278" s="5"/>
      <c r="AH4278" s="40"/>
      <c r="AI4278" s="3"/>
      <c r="AJ4278" s="3"/>
      <c r="AK4278" s="3"/>
      <c r="AL4278" s="3"/>
      <c r="AM4278" s="3"/>
      <c r="AN4278" s="3"/>
      <c r="AO4278" s="3"/>
      <c r="AP4278" s="3"/>
      <c r="AQ4278" s="3"/>
      <c r="AR4278" s="3"/>
      <c r="AS4278" s="3"/>
      <c r="AT4278" s="51"/>
      <c r="AU4278" s="48"/>
      <c r="AV4278" s="52"/>
      <c r="AW4278" s="52"/>
    </row>
    <row r="4279" spans="1:49" ht="15" customHeight="1" x14ac:dyDescent="0.25">
      <c r="A4279" s="11">
        <f t="shared" si="1018"/>
        <v>4276</v>
      </c>
      <c r="B4279" s="29">
        <v>35323</v>
      </c>
      <c r="C4279" s="25">
        <v>23</v>
      </c>
      <c r="D4279" s="12">
        <v>29</v>
      </c>
      <c r="E4279" s="25">
        <v>24.9</v>
      </c>
      <c r="F4279" s="35">
        <v>92</v>
      </c>
      <c r="G4279" s="25">
        <v>6</v>
      </c>
      <c r="H4279" s="13">
        <v>1</v>
      </c>
      <c r="I4279" s="25"/>
      <c r="J4279" s="12">
        <v>225</v>
      </c>
      <c r="K4279" s="12">
        <v>0</v>
      </c>
      <c r="L4279" s="25" t="s">
        <v>13</v>
      </c>
      <c r="M4279" s="10"/>
      <c r="N4279" s="15"/>
      <c r="O4279" s="15"/>
      <c r="P4279" s="4"/>
      <c r="Q4279" s="65"/>
      <c r="R4279" s="42"/>
      <c r="S4279" s="44"/>
      <c r="T4279" s="44"/>
      <c r="U4279" s="5"/>
      <c r="V4279" s="5"/>
      <c r="W4279" s="5"/>
      <c r="X4279" s="5"/>
      <c r="Y4279" s="5"/>
      <c r="Z4279" s="5"/>
      <c r="AA4279" s="5"/>
      <c r="AB4279" s="5"/>
      <c r="AC4279" s="5"/>
      <c r="AD4279" s="5"/>
      <c r="AE4279" s="5"/>
      <c r="AF4279" s="5"/>
      <c r="AG4279" s="5"/>
      <c r="AH4279" s="40"/>
      <c r="AI4279" s="3"/>
      <c r="AJ4279" s="3"/>
      <c r="AK4279" s="3"/>
      <c r="AL4279" s="3"/>
      <c r="AM4279" s="3"/>
      <c r="AN4279" s="3"/>
      <c r="AO4279" s="3"/>
      <c r="AP4279" s="3"/>
      <c r="AQ4279" s="3"/>
      <c r="AR4279" s="3"/>
      <c r="AS4279" s="3"/>
      <c r="AT4279" s="51"/>
      <c r="AU4279" s="48"/>
      <c r="AV4279" s="52"/>
      <c r="AW4279" s="52"/>
    </row>
    <row r="4280" spans="1:49" ht="15" customHeight="1" x14ac:dyDescent="0.25">
      <c r="A4280" s="11">
        <f t="shared" si="1018"/>
        <v>4277</v>
      </c>
      <c r="B4280" s="29">
        <v>35324</v>
      </c>
      <c r="C4280" s="25">
        <v>23</v>
      </c>
      <c r="D4280" s="12">
        <v>28</v>
      </c>
      <c r="E4280" s="25">
        <v>25.6</v>
      </c>
      <c r="F4280" s="35">
        <v>92</v>
      </c>
      <c r="G4280" s="25">
        <v>17</v>
      </c>
      <c r="H4280" s="13">
        <v>0</v>
      </c>
      <c r="I4280" s="25"/>
      <c r="J4280" s="12">
        <v>270</v>
      </c>
      <c r="K4280" s="12">
        <v>1</v>
      </c>
      <c r="L4280" s="25" t="s">
        <v>15</v>
      </c>
      <c r="M4280" s="10"/>
      <c r="N4280" s="15"/>
      <c r="O4280" s="15"/>
      <c r="P4280" s="4"/>
      <c r="Q4280" s="65"/>
      <c r="R4280" s="42"/>
      <c r="S4280" s="44"/>
      <c r="T4280" s="44"/>
      <c r="U4280" s="5"/>
      <c r="V4280" s="5"/>
      <c r="W4280" s="5"/>
      <c r="X4280" s="5"/>
      <c r="Y4280" s="5"/>
      <c r="Z4280" s="5"/>
      <c r="AA4280" s="5"/>
      <c r="AB4280" s="5"/>
      <c r="AC4280" s="5"/>
      <c r="AD4280" s="5"/>
      <c r="AE4280" s="5"/>
      <c r="AF4280" s="5"/>
      <c r="AG4280" s="5"/>
      <c r="AH4280" s="40"/>
      <c r="AI4280" s="3"/>
      <c r="AJ4280" s="3"/>
      <c r="AK4280" s="3"/>
      <c r="AL4280" s="3"/>
      <c r="AM4280" s="3"/>
      <c r="AN4280" s="3"/>
      <c r="AO4280" s="3"/>
      <c r="AP4280" s="3"/>
      <c r="AQ4280" s="3"/>
      <c r="AR4280" s="3"/>
      <c r="AS4280" s="3"/>
      <c r="AT4280" s="51"/>
      <c r="AU4280" s="48"/>
      <c r="AV4280" s="52"/>
      <c r="AW4280" s="52"/>
    </row>
    <row r="4281" spans="1:49" ht="15" customHeight="1" x14ac:dyDescent="0.25">
      <c r="A4281" s="11">
        <f t="shared" si="1018"/>
        <v>4278</v>
      </c>
      <c r="B4281" s="29">
        <v>35325</v>
      </c>
      <c r="C4281" s="25">
        <v>22</v>
      </c>
      <c r="D4281" s="12">
        <v>31.4</v>
      </c>
      <c r="E4281" s="25">
        <v>26</v>
      </c>
      <c r="F4281" s="35">
        <v>85</v>
      </c>
      <c r="G4281" s="25">
        <v>0</v>
      </c>
      <c r="H4281" s="13">
        <v>8</v>
      </c>
      <c r="I4281" s="25"/>
      <c r="J4281" s="12">
        <v>225</v>
      </c>
      <c r="K4281" s="12">
        <v>2</v>
      </c>
      <c r="L4281" s="25" t="s">
        <v>13</v>
      </c>
      <c r="M4281" s="10"/>
      <c r="N4281" s="15"/>
      <c r="O4281" s="15"/>
      <c r="P4281" s="4"/>
      <c r="Q4281" s="65"/>
      <c r="R4281" s="42"/>
      <c r="S4281" s="44"/>
      <c r="T4281" s="44"/>
      <c r="U4281" s="5"/>
      <c r="V4281" s="5"/>
      <c r="W4281" s="5"/>
      <c r="X4281" s="5"/>
      <c r="Y4281" s="5"/>
      <c r="Z4281" s="5"/>
      <c r="AA4281" s="5"/>
      <c r="AB4281" s="5"/>
      <c r="AC4281" s="5"/>
      <c r="AD4281" s="5"/>
      <c r="AE4281" s="5"/>
      <c r="AF4281" s="5"/>
      <c r="AG4281" s="5"/>
      <c r="AH4281" s="40"/>
      <c r="AI4281" s="3"/>
      <c r="AJ4281" s="3"/>
      <c r="AK4281" s="3"/>
      <c r="AL4281" s="3"/>
      <c r="AM4281" s="3"/>
      <c r="AN4281" s="3"/>
      <c r="AO4281" s="3"/>
      <c r="AP4281" s="3"/>
      <c r="AQ4281" s="3"/>
      <c r="AR4281" s="3"/>
      <c r="AS4281" s="3"/>
      <c r="AT4281" s="51"/>
      <c r="AU4281" s="48"/>
      <c r="AV4281" s="52"/>
      <c r="AW4281" s="52"/>
    </row>
    <row r="4282" spans="1:49" ht="15" customHeight="1" x14ac:dyDescent="0.25">
      <c r="A4282" s="11">
        <f t="shared" si="1018"/>
        <v>4279</v>
      </c>
      <c r="B4282" s="29">
        <v>35326</v>
      </c>
      <c r="C4282" s="25">
        <v>22</v>
      </c>
      <c r="D4282" s="12">
        <v>29.8</v>
      </c>
      <c r="E4282" s="25">
        <v>25.6</v>
      </c>
      <c r="F4282" s="35">
        <v>92</v>
      </c>
      <c r="G4282" s="25">
        <v>4</v>
      </c>
      <c r="H4282" s="13">
        <v>1</v>
      </c>
      <c r="I4282" s="25"/>
      <c r="J4282" s="12">
        <v>225</v>
      </c>
      <c r="K4282" s="12">
        <v>3</v>
      </c>
      <c r="L4282" s="25" t="s">
        <v>13</v>
      </c>
      <c r="M4282" s="10"/>
      <c r="N4282" s="15"/>
      <c r="O4282" s="15"/>
      <c r="P4282" s="4"/>
      <c r="Q4282" s="65"/>
      <c r="R4282" s="42"/>
      <c r="S4282" s="44"/>
      <c r="T4282" s="44"/>
      <c r="U4282" s="5"/>
      <c r="V4282" s="5"/>
      <c r="W4282" s="5"/>
      <c r="X4282" s="5"/>
      <c r="Y4282" s="5"/>
      <c r="Z4282" s="5"/>
      <c r="AA4282" s="5"/>
      <c r="AB4282" s="5"/>
      <c r="AC4282" s="5"/>
      <c r="AD4282" s="5"/>
      <c r="AE4282" s="5"/>
      <c r="AF4282" s="5"/>
      <c r="AG4282" s="5"/>
      <c r="AH4282" s="40"/>
      <c r="AI4282" s="3"/>
      <c r="AJ4282" s="3"/>
      <c r="AK4282" s="3"/>
      <c r="AL4282" s="3"/>
      <c r="AM4282" s="3"/>
      <c r="AN4282" s="3"/>
      <c r="AO4282" s="3"/>
      <c r="AP4282" s="3"/>
      <c r="AQ4282" s="3"/>
      <c r="AR4282" s="3"/>
      <c r="AS4282" s="3"/>
      <c r="AT4282" s="51"/>
      <c r="AU4282" s="48"/>
      <c r="AV4282" s="52"/>
      <c r="AW4282" s="52"/>
    </row>
    <row r="4283" spans="1:49" ht="15" customHeight="1" x14ac:dyDescent="0.25">
      <c r="A4283" s="11">
        <f t="shared" si="1018"/>
        <v>4280</v>
      </c>
      <c r="B4283" s="29">
        <v>35327</v>
      </c>
      <c r="C4283" s="25">
        <v>21</v>
      </c>
      <c r="D4283" s="12">
        <v>31.4</v>
      </c>
      <c r="E4283" s="25">
        <v>25.6</v>
      </c>
      <c r="F4283" s="35">
        <v>84</v>
      </c>
      <c r="G4283" s="25">
        <v>20</v>
      </c>
      <c r="H4283" s="13">
        <v>1</v>
      </c>
      <c r="I4283" s="25"/>
      <c r="J4283" s="12">
        <v>270</v>
      </c>
      <c r="K4283" s="12">
        <v>1</v>
      </c>
      <c r="L4283" s="25" t="s">
        <v>15</v>
      </c>
      <c r="M4283" s="10"/>
      <c r="N4283" s="15"/>
      <c r="O4283" s="15"/>
      <c r="P4283" s="4"/>
      <c r="Q4283" s="65"/>
      <c r="R4283" s="42"/>
      <c r="S4283" s="44"/>
      <c r="T4283" s="44"/>
      <c r="U4283" s="5"/>
      <c r="V4283" s="5"/>
      <c r="W4283" s="5"/>
      <c r="X4283" s="5"/>
      <c r="Y4283" s="5"/>
      <c r="Z4283" s="5"/>
      <c r="AA4283" s="5"/>
      <c r="AB4283" s="5"/>
      <c r="AC4283" s="5"/>
      <c r="AD4283" s="5"/>
      <c r="AE4283" s="5"/>
      <c r="AF4283" s="5"/>
      <c r="AG4283" s="5"/>
      <c r="AH4283" s="40"/>
      <c r="AI4283" s="3"/>
      <c r="AJ4283" s="3"/>
      <c r="AK4283" s="3"/>
      <c r="AL4283" s="3"/>
      <c r="AM4283" s="3"/>
      <c r="AN4283" s="3"/>
      <c r="AO4283" s="3"/>
      <c r="AP4283" s="3"/>
      <c r="AQ4283" s="3"/>
      <c r="AR4283" s="3"/>
      <c r="AS4283" s="3"/>
      <c r="AT4283" s="51"/>
      <c r="AU4283" s="48"/>
      <c r="AV4283" s="52"/>
      <c r="AW4283" s="52"/>
    </row>
    <row r="4284" spans="1:49" ht="15" customHeight="1" x14ac:dyDescent="0.25">
      <c r="A4284" s="11">
        <f t="shared" si="1018"/>
        <v>4281</v>
      </c>
      <c r="B4284" s="29">
        <v>35328</v>
      </c>
      <c r="C4284" s="25">
        <v>21</v>
      </c>
      <c r="D4284" s="12">
        <v>31.8</v>
      </c>
      <c r="E4284" s="25">
        <v>25.7</v>
      </c>
      <c r="F4284" s="35">
        <v>84</v>
      </c>
      <c r="G4284" s="25">
        <v>0</v>
      </c>
      <c r="H4284" s="13">
        <v>5</v>
      </c>
      <c r="I4284" s="25"/>
      <c r="J4284" s="12">
        <v>225</v>
      </c>
      <c r="K4284" s="12">
        <v>0</v>
      </c>
      <c r="L4284" s="25" t="s">
        <v>15</v>
      </c>
      <c r="M4284" s="10"/>
      <c r="N4284" s="15"/>
      <c r="O4284" s="15"/>
      <c r="P4284" s="4"/>
      <c r="Q4284" s="65"/>
      <c r="R4284" s="42"/>
      <c r="S4284" s="44"/>
      <c r="T4284" s="44"/>
      <c r="U4284" s="5"/>
      <c r="V4284" s="5"/>
      <c r="W4284" s="5"/>
      <c r="X4284" s="5"/>
      <c r="Y4284" s="5"/>
      <c r="Z4284" s="5"/>
      <c r="AA4284" s="5"/>
      <c r="AB4284" s="5"/>
      <c r="AC4284" s="5"/>
      <c r="AD4284" s="5"/>
      <c r="AE4284" s="5"/>
      <c r="AF4284" s="5"/>
      <c r="AG4284" s="5"/>
      <c r="AH4284" s="40"/>
      <c r="AI4284" s="3"/>
      <c r="AJ4284" s="3"/>
      <c r="AK4284" s="3"/>
      <c r="AL4284" s="3"/>
      <c r="AM4284" s="3"/>
      <c r="AN4284" s="3"/>
      <c r="AO4284" s="3"/>
      <c r="AP4284" s="3"/>
      <c r="AQ4284" s="3"/>
      <c r="AR4284" s="3"/>
      <c r="AS4284" s="3"/>
      <c r="AT4284" s="51"/>
      <c r="AU4284" s="48"/>
      <c r="AV4284" s="52"/>
      <c r="AW4284" s="52"/>
    </row>
    <row r="4285" spans="1:49" ht="15" customHeight="1" x14ac:dyDescent="0.25">
      <c r="A4285" s="11">
        <f t="shared" si="1018"/>
        <v>4282</v>
      </c>
      <c r="B4285" s="29">
        <v>35329</v>
      </c>
      <c r="C4285" s="25">
        <v>21</v>
      </c>
      <c r="D4285" s="12">
        <v>31</v>
      </c>
      <c r="E4285" s="25">
        <v>25.4</v>
      </c>
      <c r="F4285" s="35">
        <v>81</v>
      </c>
      <c r="G4285" s="25">
        <v>0</v>
      </c>
      <c r="H4285" s="13">
        <v>8</v>
      </c>
      <c r="I4285" s="25"/>
      <c r="J4285" s="12">
        <v>225</v>
      </c>
      <c r="K4285" s="12">
        <v>1</v>
      </c>
      <c r="L4285" s="25" t="s">
        <v>13</v>
      </c>
      <c r="M4285" s="10"/>
      <c r="N4285" s="15"/>
      <c r="O4285" s="15"/>
      <c r="P4285" s="4"/>
      <c r="Q4285" s="65"/>
      <c r="R4285" s="42"/>
      <c r="S4285" s="44"/>
      <c r="T4285" s="44"/>
      <c r="U4285" s="5"/>
      <c r="V4285" s="5"/>
      <c r="W4285" s="5"/>
      <c r="X4285" s="5"/>
      <c r="Y4285" s="5"/>
      <c r="Z4285" s="5"/>
      <c r="AA4285" s="5"/>
      <c r="AB4285" s="5"/>
      <c r="AC4285" s="5"/>
      <c r="AD4285" s="5"/>
      <c r="AE4285" s="5"/>
      <c r="AF4285" s="5"/>
      <c r="AG4285" s="5"/>
      <c r="AH4285" s="40"/>
      <c r="AI4285" s="3"/>
      <c r="AJ4285" s="3"/>
      <c r="AK4285" s="3"/>
      <c r="AL4285" s="3"/>
      <c r="AM4285" s="3"/>
      <c r="AN4285" s="3"/>
      <c r="AO4285" s="3"/>
      <c r="AP4285" s="3"/>
      <c r="AQ4285" s="3"/>
      <c r="AR4285" s="3"/>
      <c r="AS4285" s="3"/>
      <c r="AT4285" s="51"/>
      <c r="AU4285" s="48"/>
      <c r="AV4285" s="52"/>
      <c r="AW4285" s="52"/>
    </row>
    <row r="4286" spans="1:49" ht="15" customHeight="1" x14ac:dyDescent="0.25">
      <c r="A4286" s="11">
        <f t="shared" si="1018"/>
        <v>4283</v>
      </c>
      <c r="B4286" s="29">
        <v>35330</v>
      </c>
      <c r="C4286" s="25">
        <v>22</v>
      </c>
      <c r="D4286" s="12">
        <v>31</v>
      </c>
      <c r="E4286" s="25">
        <v>26.2</v>
      </c>
      <c r="F4286" s="35">
        <v>84</v>
      </c>
      <c r="G4286" s="25">
        <v>1</v>
      </c>
      <c r="H4286" s="13">
        <v>2</v>
      </c>
      <c r="I4286" s="25"/>
      <c r="J4286" s="12">
        <v>225</v>
      </c>
      <c r="K4286" s="12">
        <v>0</v>
      </c>
      <c r="L4286" s="25" t="s">
        <v>13</v>
      </c>
      <c r="M4286" s="10"/>
      <c r="N4286" s="15"/>
      <c r="O4286" s="15"/>
      <c r="P4286" s="4"/>
      <c r="Q4286" s="65"/>
      <c r="R4286" s="42"/>
      <c r="S4286" s="44"/>
      <c r="T4286" s="44"/>
      <c r="U4286" s="5"/>
      <c r="V4286" s="5"/>
      <c r="W4286" s="5"/>
      <c r="X4286" s="5"/>
      <c r="Y4286" s="5"/>
      <c r="Z4286" s="5"/>
      <c r="AA4286" s="5"/>
      <c r="AB4286" s="5"/>
      <c r="AC4286" s="5"/>
      <c r="AD4286" s="5"/>
      <c r="AE4286" s="5"/>
      <c r="AF4286" s="5"/>
      <c r="AG4286" s="5"/>
      <c r="AH4286" s="40"/>
      <c r="AI4286" s="3"/>
      <c r="AJ4286" s="3"/>
      <c r="AK4286" s="3"/>
      <c r="AL4286" s="3"/>
      <c r="AM4286" s="3"/>
      <c r="AN4286" s="3"/>
      <c r="AO4286" s="3"/>
      <c r="AP4286" s="3"/>
      <c r="AQ4286" s="3"/>
      <c r="AR4286" s="3"/>
      <c r="AS4286" s="3"/>
      <c r="AT4286" s="51"/>
      <c r="AU4286" s="48"/>
      <c r="AV4286" s="52"/>
      <c r="AW4286" s="52"/>
    </row>
    <row r="4287" spans="1:49" ht="15" customHeight="1" x14ac:dyDescent="0.25">
      <c r="A4287" s="11">
        <f t="shared" si="1018"/>
        <v>4284</v>
      </c>
      <c r="B4287" s="29">
        <v>35331</v>
      </c>
      <c r="C4287" s="25">
        <v>22</v>
      </c>
      <c r="D4287" s="12">
        <v>30.8</v>
      </c>
      <c r="E4287" s="25">
        <v>25.8</v>
      </c>
      <c r="F4287" s="35">
        <v>89</v>
      </c>
      <c r="G4287" s="25">
        <v>0</v>
      </c>
      <c r="H4287" s="13">
        <v>5</v>
      </c>
      <c r="I4287" s="25"/>
      <c r="J4287" s="12">
        <v>270</v>
      </c>
      <c r="K4287" s="12">
        <v>2</v>
      </c>
      <c r="L4287" s="25" t="s">
        <v>15</v>
      </c>
      <c r="M4287" s="10"/>
      <c r="N4287" s="15"/>
      <c r="O4287" s="15"/>
      <c r="P4287" s="4"/>
      <c r="Q4287" s="65"/>
      <c r="R4287" s="42"/>
      <c r="S4287" s="44"/>
      <c r="T4287" s="44"/>
      <c r="U4287" s="5"/>
      <c r="V4287" s="5"/>
      <c r="W4287" s="5"/>
      <c r="X4287" s="5"/>
      <c r="Y4287" s="5"/>
      <c r="Z4287" s="5"/>
      <c r="AA4287" s="5"/>
      <c r="AB4287" s="5"/>
      <c r="AC4287" s="5"/>
      <c r="AD4287" s="5"/>
      <c r="AE4287" s="5"/>
      <c r="AF4287" s="5"/>
      <c r="AG4287" s="5"/>
      <c r="AH4287" s="40"/>
      <c r="AI4287" s="3"/>
      <c r="AJ4287" s="3"/>
      <c r="AK4287" s="3"/>
      <c r="AL4287" s="3"/>
      <c r="AM4287" s="3"/>
      <c r="AN4287" s="3"/>
      <c r="AO4287" s="3"/>
      <c r="AP4287" s="3"/>
      <c r="AQ4287" s="3"/>
      <c r="AR4287" s="3"/>
      <c r="AS4287" s="3"/>
      <c r="AT4287" s="51"/>
      <c r="AU4287" s="48"/>
      <c r="AV4287" s="52"/>
      <c r="AW4287" s="52"/>
    </row>
    <row r="4288" spans="1:49" ht="15" customHeight="1" x14ac:dyDescent="0.25">
      <c r="A4288" s="11">
        <f t="shared" si="1018"/>
        <v>4285</v>
      </c>
      <c r="B4288" s="29">
        <v>35332</v>
      </c>
      <c r="C4288" s="25">
        <v>23</v>
      </c>
      <c r="D4288" s="12">
        <v>28</v>
      </c>
      <c r="E4288" s="25">
        <v>25.7</v>
      </c>
      <c r="F4288" s="35">
        <v>90</v>
      </c>
      <c r="G4288" s="25">
        <v>34</v>
      </c>
      <c r="H4288" s="13">
        <v>0</v>
      </c>
      <c r="I4288" s="25"/>
      <c r="J4288" s="12">
        <v>270</v>
      </c>
      <c r="K4288" s="12">
        <v>0</v>
      </c>
      <c r="L4288" s="25" t="s">
        <v>15</v>
      </c>
      <c r="M4288" s="10"/>
      <c r="N4288" s="15"/>
      <c r="O4288" s="15"/>
      <c r="P4288" s="4"/>
      <c r="Q4288" s="65"/>
      <c r="R4288" s="42"/>
      <c r="S4288" s="44"/>
      <c r="T4288" s="44"/>
      <c r="U4288" s="5"/>
      <c r="V4288" s="5"/>
      <c r="W4288" s="5"/>
      <c r="X4288" s="5"/>
      <c r="Y4288" s="5"/>
      <c r="Z4288" s="5"/>
      <c r="AA4288" s="5"/>
      <c r="AB4288" s="5"/>
      <c r="AC4288" s="5"/>
      <c r="AD4288" s="5"/>
      <c r="AE4288" s="5"/>
      <c r="AF4288" s="5"/>
      <c r="AG4288" s="5"/>
      <c r="AH4288" s="40"/>
      <c r="AI4288" s="3"/>
      <c r="AJ4288" s="3"/>
      <c r="AK4288" s="3"/>
      <c r="AL4288" s="3"/>
      <c r="AM4288" s="3"/>
      <c r="AN4288" s="3"/>
      <c r="AO4288" s="3"/>
      <c r="AP4288" s="3"/>
      <c r="AQ4288" s="3"/>
      <c r="AR4288" s="3"/>
      <c r="AS4288" s="3"/>
      <c r="AT4288" s="51"/>
      <c r="AU4288" s="48"/>
      <c r="AV4288" s="52"/>
      <c r="AW4288" s="52"/>
    </row>
    <row r="4289" spans="1:49" ht="15" customHeight="1" x14ac:dyDescent="0.25">
      <c r="A4289" s="11">
        <f t="shared" si="1018"/>
        <v>4286</v>
      </c>
      <c r="B4289" s="29">
        <v>35333</v>
      </c>
      <c r="C4289" s="25">
        <v>21</v>
      </c>
      <c r="D4289" s="12">
        <v>31.2</v>
      </c>
      <c r="E4289" s="25">
        <v>25.4</v>
      </c>
      <c r="F4289" s="35">
        <v>88</v>
      </c>
      <c r="G4289" s="25">
        <v>0</v>
      </c>
      <c r="H4289" s="13">
        <v>5</v>
      </c>
      <c r="I4289" s="25"/>
      <c r="J4289" s="12">
        <v>270</v>
      </c>
      <c r="K4289" s="12">
        <v>1</v>
      </c>
      <c r="L4289" s="25" t="s">
        <v>15</v>
      </c>
      <c r="M4289" s="10"/>
      <c r="N4289" s="15"/>
      <c r="O4289" s="15"/>
      <c r="P4289" s="4"/>
      <c r="Q4289" s="65"/>
      <c r="R4289" s="42"/>
      <c r="S4289" s="44"/>
      <c r="T4289" s="44"/>
      <c r="U4289" s="5"/>
      <c r="V4289" s="5"/>
      <c r="W4289" s="5"/>
      <c r="X4289" s="5"/>
      <c r="Y4289" s="5"/>
      <c r="Z4289" s="5"/>
      <c r="AA4289" s="5"/>
      <c r="AB4289" s="5"/>
      <c r="AC4289" s="5"/>
      <c r="AD4289" s="5"/>
      <c r="AE4289" s="5"/>
      <c r="AF4289" s="5"/>
      <c r="AG4289" s="5"/>
      <c r="AH4289" s="40"/>
      <c r="AI4289" s="3"/>
      <c r="AJ4289" s="3"/>
      <c r="AK4289" s="3"/>
      <c r="AL4289" s="3"/>
      <c r="AM4289" s="3"/>
      <c r="AN4289" s="3"/>
      <c r="AO4289" s="3"/>
      <c r="AP4289" s="3"/>
      <c r="AQ4289" s="3"/>
      <c r="AR4289" s="3"/>
      <c r="AS4289" s="3"/>
      <c r="AT4289" s="51"/>
      <c r="AU4289" s="48"/>
      <c r="AV4289" s="52"/>
      <c r="AW4289" s="52"/>
    </row>
    <row r="4290" spans="1:49" ht="15" customHeight="1" x14ac:dyDescent="0.25">
      <c r="A4290" s="11">
        <f t="shared" si="1018"/>
        <v>4287</v>
      </c>
      <c r="B4290" s="29">
        <v>35334</v>
      </c>
      <c r="C4290" s="25">
        <v>22</v>
      </c>
      <c r="D4290" s="12">
        <v>30.4</v>
      </c>
      <c r="E4290" s="25">
        <v>25.2</v>
      </c>
      <c r="F4290" s="35">
        <v>88</v>
      </c>
      <c r="G4290" s="25">
        <v>11</v>
      </c>
      <c r="H4290" s="13">
        <v>6</v>
      </c>
      <c r="I4290" s="25"/>
      <c r="J4290" s="12">
        <v>225</v>
      </c>
      <c r="K4290" s="12">
        <v>1</v>
      </c>
      <c r="L4290" s="25" t="s">
        <v>13</v>
      </c>
      <c r="M4290" s="10"/>
      <c r="N4290" s="15"/>
      <c r="O4290" s="15"/>
      <c r="P4290" s="4"/>
      <c r="Q4290" s="65"/>
      <c r="R4290" s="42"/>
      <c r="S4290" s="44"/>
      <c r="T4290" s="44"/>
      <c r="U4290" s="5"/>
      <c r="V4290" s="5"/>
      <c r="W4290" s="5"/>
      <c r="X4290" s="5"/>
      <c r="Y4290" s="5"/>
      <c r="Z4290" s="5"/>
      <c r="AA4290" s="5"/>
      <c r="AB4290" s="5"/>
      <c r="AC4290" s="5"/>
      <c r="AD4290" s="5"/>
      <c r="AE4290" s="5"/>
      <c r="AF4290" s="5"/>
      <c r="AG4290" s="5"/>
      <c r="AH4290" s="40"/>
      <c r="AI4290" s="3"/>
      <c r="AJ4290" s="3"/>
      <c r="AK4290" s="3"/>
      <c r="AL4290" s="3"/>
      <c r="AM4290" s="3"/>
      <c r="AN4290" s="3"/>
      <c r="AO4290" s="3"/>
      <c r="AP4290" s="3"/>
      <c r="AQ4290" s="3"/>
      <c r="AR4290" s="3"/>
      <c r="AS4290" s="3"/>
      <c r="AT4290" s="51"/>
      <c r="AU4290" s="48"/>
      <c r="AV4290" s="52"/>
      <c r="AW4290" s="52"/>
    </row>
    <row r="4291" spans="1:49" ht="15" customHeight="1" x14ac:dyDescent="0.25">
      <c r="A4291" s="11">
        <f t="shared" si="1018"/>
        <v>4288</v>
      </c>
      <c r="B4291" s="29">
        <v>35335</v>
      </c>
      <c r="C4291" s="25">
        <v>23</v>
      </c>
      <c r="D4291" s="12">
        <v>29.6</v>
      </c>
      <c r="E4291" s="25">
        <v>24.4</v>
      </c>
      <c r="F4291" s="35">
        <v>90</v>
      </c>
      <c r="G4291" s="25">
        <v>0</v>
      </c>
      <c r="H4291" s="13">
        <v>1</v>
      </c>
      <c r="I4291" s="25"/>
      <c r="J4291" s="12">
        <v>270</v>
      </c>
      <c r="K4291" s="12">
        <v>2</v>
      </c>
      <c r="L4291" s="25" t="s">
        <v>13</v>
      </c>
      <c r="M4291" s="10"/>
      <c r="N4291" s="15"/>
      <c r="O4291" s="15"/>
      <c r="P4291" s="4"/>
      <c r="Q4291" s="65"/>
      <c r="R4291" s="42"/>
      <c r="S4291" s="44"/>
      <c r="T4291" s="44"/>
      <c r="U4291" s="5"/>
      <c r="V4291" s="5"/>
      <c r="W4291" s="5"/>
      <c r="X4291" s="5"/>
      <c r="Y4291" s="5"/>
      <c r="Z4291" s="5"/>
      <c r="AA4291" s="5"/>
      <c r="AB4291" s="5"/>
      <c r="AC4291" s="5"/>
      <c r="AD4291" s="5"/>
      <c r="AE4291" s="5"/>
      <c r="AF4291" s="5"/>
      <c r="AG4291" s="5"/>
      <c r="AH4291" s="40"/>
      <c r="AI4291" s="3"/>
      <c r="AJ4291" s="3"/>
      <c r="AK4291" s="3"/>
      <c r="AL4291" s="3"/>
      <c r="AM4291" s="3"/>
      <c r="AN4291" s="3"/>
      <c r="AO4291" s="3"/>
      <c r="AP4291" s="3"/>
      <c r="AQ4291" s="3"/>
      <c r="AR4291" s="3"/>
      <c r="AS4291" s="3"/>
      <c r="AT4291" s="51"/>
      <c r="AU4291" s="48"/>
      <c r="AV4291" s="52"/>
      <c r="AW4291" s="52"/>
    </row>
    <row r="4292" spans="1:49" ht="15" customHeight="1" x14ac:dyDescent="0.25">
      <c r="A4292" s="11">
        <f t="shared" si="1018"/>
        <v>4289</v>
      </c>
      <c r="B4292" s="29">
        <v>35336</v>
      </c>
      <c r="C4292" s="25">
        <v>22</v>
      </c>
      <c r="D4292" s="12">
        <v>31</v>
      </c>
      <c r="E4292" s="25">
        <v>25.6</v>
      </c>
      <c r="F4292" s="35">
        <v>88</v>
      </c>
      <c r="G4292" s="25">
        <v>1</v>
      </c>
      <c r="H4292" s="13">
        <v>4</v>
      </c>
      <c r="I4292" s="25"/>
      <c r="J4292" s="12">
        <v>225</v>
      </c>
      <c r="K4292" s="12">
        <v>0</v>
      </c>
      <c r="L4292" s="25" t="s">
        <v>14</v>
      </c>
      <c r="M4292" s="10"/>
      <c r="N4292" s="15"/>
      <c r="O4292" s="15"/>
      <c r="P4292" s="4"/>
      <c r="Q4292" s="65"/>
      <c r="R4292" s="42"/>
      <c r="S4292" s="44"/>
      <c r="T4292" s="44"/>
      <c r="U4292" s="5"/>
      <c r="V4292" s="5"/>
      <c r="W4292" s="5"/>
      <c r="X4292" s="5"/>
      <c r="Y4292" s="5"/>
      <c r="Z4292" s="5"/>
      <c r="AA4292" s="5"/>
      <c r="AB4292" s="5"/>
      <c r="AC4292" s="5"/>
      <c r="AD4292" s="5"/>
      <c r="AE4292" s="5"/>
      <c r="AF4292" s="5"/>
      <c r="AG4292" s="5"/>
      <c r="AH4292" s="40"/>
      <c r="AI4292" s="3"/>
      <c r="AJ4292" s="3"/>
      <c r="AK4292" s="3"/>
      <c r="AL4292" s="3"/>
      <c r="AM4292" s="3"/>
      <c r="AN4292" s="3"/>
      <c r="AO4292" s="3"/>
      <c r="AP4292" s="3"/>
      <c r="AQ4292" s="3"/>
      <c r="AR4292" s="3"/>
      <c r="AS4292" s="3"/>
      <c r="AT4292" s="51"/>
      <c r="AU4292" s="48"/>
      <c r="AV4292" s="52"/>
      <c r="AW4292" s="52"/>
    </row>
    <row r="4293" spans="1:49" ht="15" customHeight="1" x14ac:dyDescent="0.25">
      <c r="A4293" s="11">
        <f t="shared" si="1018"/>
        <v>4290</v>
      </c>
      <c r="B4293" s="29">
        <v>35337</v>
      </c>
      <c r="C4293" s="25">
        <v>22</v>
      </c>
      <c r="D4293" s="12">
        <v>31.4</v>
      </c>
      <c r="E4293" s="25">
        <v>25.9</v>
      </c>
      <c r="F4293" s="35">
        <v>88</v>
      </c>
      <c r="G4293" s="25">
        <v>1</v>
      </c>
      <c r="H4293" s="13">
        <v>5</v>
      </c>
      <c r="I4293" s="25"/>
      <c r="J4293" s="12">
        <v>225</v>
      </c>
      <c r="K4293" s="12">
        <v>0</v>
      </c>
      <c r="L4293" s="25" t="s">
        <v>13</v>
      </c>
      <c r="M4293" s="10"/>
      <c r="N4293" s="15"/>
      <c r="O4293" s="15"/>
      <c r="P4293" s="4"/>
      <c r="Q4293" s="65"/>
      <c r="R4293" s="42"/>
      <c r="S4293" s="44"/>
      <c r="T4293" s="44"/>
      <c r="U4293" s="5"/>
      <c r="V4293" s="5"/>
      <c r="W4293" s="5"/>
      <c r="X4293" s="5"/>
      <c r="Y4293" s="5"/>
      <c r="Z4293" s="5"/>
      <c r="AA4293" s="5"/>
      <c r="AB4293" s="5"/>
      <c r="AC4293" s="5"/>
      <c r="AD4293" s="5"/>
      <c r="AE4293" s="5"/>
      <c r="AF4293" s="5"/>
      <c r="AG4293" s="5"/>
      <c r="AH4293" s="40"/>
      <c r="AI4293" s="3"/>
      <c r="AJ4293" s="3"/>
      <c r="AK4293" s="3"/>
      <c r="AL4293" s="3"/>
      <c r="AM4293" s="3"/>
      <c r="AN4293" s="3"/>
      <c r="AO4293" s="3"/>
      <c r="AP4293" s="3"/>
      <c r="AQ4293" s="3"/>
      <c r="AR4293" s="3"/>
      <c r="AS4293" s="3"/>
      <c r="AT4293" s="51"/>
      <c r="AU4293" s="48"/>
      <c r="AV4293" s="52"/>
      <c r="AW4293" s="52"/>
    </row>
    <row r="4294" spans="1:49" ht="15" customHeight="1" x14ac:dyDescent="0.25">
      <c r="A4294" s="11">
        <f t="shared" ref="A4294:A4357" si="1019">A4293+1</f>
        <v>4291</v>
      </c>
      <c r="B4294" s="29">
        <v>35338</v>
      </c>
      <c r="C4294" s="25">
        <v>23</v>
      </c>
      <c r="D4294" s="12">
        <v>27</v>
      </c>
      <c r="E4294" s="25">
        <v>25</v>
      </c>
      <c r="F4294" s="35">
        <v>92</v>
      </c>
      <c r="G4294" s="25">
        <v>90</v>
      </c>
      <c r="H4294" s="13">
        <v>0</v>
      </c>
      <c r="I4294" s="25"/>
      <c r="J4294" s="12">
        <v>0</v>
      </c>
      <c r="K4294" s="12">
        <v>0</v>
      </c>
      <c r="L4294" s="25" t="s">
        <v>15</v>
      </c>
      <c r="M4294" s="10"/>
      <c r="N4294" s="15"/>
      <c r="O4294" s="15"/>
      <c r="P4294" s="4"/>
      <c r="Q4294" s="65"/>
      <c r="R4294" s="42"/>
      <c r="S4294" s="44"/>
      <c r="T4294" s="44"/>
      <c r="U4294" s="5"/>
      <c r="V4294" s="5"/>
      <c r="W4294" s="5"/>
      <c r="X4294" s="5"/>
      <c r="Y4294" s="5"/>
      <c r="Z4294" s="5"/>
      <c r="AA4294" s="5"/>
      <c r="AB4294" s="5"/>
      <c r="AC4294" s="5"/>
      <c r="AD4294" s="5"/>
      <c r="AE4294" s="5"/>
      <c r="AF4294" s="5"/>
      <c r="AG4294" s="5"/>
      <c r="AH4294" s="40"/>
      <c r="AI4294" s="3"/>
      <c r="AJ4294" s="3"/>
      <c r="AK4294" s="3"/>
      <c r="AL4294" s="3"/>
      <c r="AM4294" s="3"/>
      <c r="AN4294" s="3"/>
      <c r="AO4294" s="3"/>
      <c r="AP4294" s="3"/>
      <c r="AQ4294" s="3"/>
      <c r="AR4294" s="3"/>
      <c r="AS4294" s="3"/>
      <c r="AT4294" s="51"/>
      <c r="AU4294" s="48"/>
      <c r="AV4294" s="52"/>
      <c r="AW4294" s="52"/>
    </row>
    <row r="4295" spans="1:49" ht="15" customHeight="1" x14ac:dyDescent="0.25">
      <c r="A4295" s="11">
        <f t="shared" si="1019"/>
        <v>4292</v>
      </c>
      <c r="B4295" s="29">
        <v>35339</v>
      </c>
      <c r="C4295" s="25">
        <v>23</v>
      </c>
      <c r="D4295" s="12">
        <v>29.2</v>
      </c>
      <c r="E4295" s="25">
        <v>25.2</v>
      </c>
      <c r="F4295" s="35">
        <v>88</v>
      </c>
      <c r="G4295" s="25">
        <v>3</v>
      </c>
      <c r="H4295" s="13">
        <v>0</v>
      </c>
      <c r="I4295" s="25"/>
      <c r="J4295" s="12">
        <v>180</v>
      </c>
      <c r="K4295" s="12">
        <v>1</v>
      </c>
      <c r="L4295" s="25" t="s">
        <v>14</v>
      </c>
      <c r="M4295" s="10"/>
      <c r="N4295" s="15"/>
      <c r="O4295" s="15"/>
      <c r="P4295" s="4"/>
      <c r="Q4295" s="65"/>
      <c r="R4295" s="42"/>
      <c r="S4295" s="44"/>
      <c r="T4295" s="44"/>
      <c r="U4295" s="5"/>
      <c r="V4295" s="5"/>
      <c r="W4295" s="5"/>
      <c r="X4295" s="5"/>
      <c r="Y4295" s="5"/>
      <c r="Z4295" s="5"/>
      <c r="AA4295" s="5"/>
      <c r="AB4295" s="5"/>
      <c r="AC4295" s="5"/>
      <c r="AD4295" s="5"/>
      <c r="AE4295" s="5"/>
      <c r="AF4295" s="5"/>
      <c r="AG4295" s="5"/>
      <c r="AH4295" s="40"/>
      <c r="AI4295" s="3"/>
      <c r="AJ4295" s="3"/>
      <c r="AK4295" s="3"/>
      <c r="AL4295" s="3"/>
      <c r="AM4295" s="3"/>
      <c r="AN4295" s="3"/>
      <c r="AO4295" s="3"/>
      <c r="AP4295" s="3"/>
      <c r="AQ4295" s="3"/>
      <c r="AR4295" s="3"/>
      <c r="AS4295" s="3"/>
      <c r="AT4295" s="51"/>
      <c r="AU4295" s="48"/>
      <c r="AV4295" s="52"/>
      <c r="AW4295" s="52"/>
    </row>
    <row r="4296" spans="1:49" ht="15" customHeight="1" x14ac:dyDescent="0.25">
      <c r="A4296" s="11">
        <f t="shared" si="1019"/>
        <v>4293</v>
      </c>
      <c r="B4296" s="29">
        <v>35340</v>
      </c>
      <c r="C4296" s="25">
        <v>21</v>
      </c>
      <c r="D4296" s="12">
        <v>30.2</v>
      </c>
      <c r="E4296" s="25">
        <v>23.9</v>
      </c>
      <c r="F4296" s="35">
        <v>90</v>
      </c>
      <c r="G4296" s="25">
        <v>0</v>
      </c>
      <c r="H4296" s="13">
        <v>1</v>
      </c>
      <c r="I4296" s="25"/>
      <c r="J4296" s="12">
        <v>0</v>
      </c>
      <c r="K4296" s="12">
        <v>0</v>
      </c>
      <c r="L4296" s="25" t="s">
        <v>13</v>
      </c>
      <c r="M4296" s="10"/>
      <c r="N4296" s="15"/>
      <c r="O4296" s="15"/>
      <c r="P4296" s="4"/>
      <c r="Q4296" s="65"/>
      <c r="R4296" s="42"/>
      <c r="S4296" s="44"/>
      <c r="T4296" s="44"/>
      <c r="U4296" s="5"/>
      <c r="V4296" s="5"/>
      <c r="W4296" s="5"/>
      <c r="X4296" s="5"/>
      <c r="Y4296" s="5"/>
      <c r="Z4296" s="5"/>
      <c r="AA4296" s="5"/>
      <c r="AB4296" s="5"/>
      <c r="AC4296" s="5"/>
      <c r="AD4296" s="5"/>
      <c r="AE4296" s="5"/>
      <c r="AF4296" s="5"/>
      <c r="AG4296" s="5"/>
      <c r="AH4296" s="40"/>
      <c r="AI4296" s="3"/>
      <c r="AJ4296" s="3"/>
      <c r="AK4296" s="3"/>
      <c r="AL4296" s="3"/>
      <c r="AM4296" s="3"/>
      <c r="AN4296" s="3"/>
      <c r="AO4296" s="3"/>
      <c r="AP4296" s="3"/>
      <c r="AQ4296" s="3"/>
      <c r="AR4296" s="3"/>
      <c r="AS4296" s="3"/>
      <c r="AT4296" s="51"/>
      <c r="AU4296" s="48"/>
      <c r="AV4296" s="52"/>
      <c r="AW4296" s="52"/>
    </row>
    <row r="4297" spans="1:49" ht="15" customHeight="1" x14ac:dyDescent="0.25">
      <c r="A4297" s="11">
        <f t="shared" si="1019"/>
        <v>4294</v>
      </c>
      <c r="B4297" s="29">
        <v>35341</v>
      </c>
      <c r="C4297" s="25">
        <v>23</v>
      </c>
      <c r="D4297" s="12">
        <v>30.6</v>
      </c>
      <c r="E4297" s="25">
        <v>25.6</v>
      </c>
      <c r="F4297" s="35">
        <v>91</v>
      </c>
      <c r="G4297" s="25">
        <v>0</v>
      </c>
      <c r="H4297" s="13">
        <v>0</v>
      </c>
      <c r="I4297" s="25"/>
      <c r="J4297" s="12">
        <v>270</v>
      </c>
      <c r="K4297" s="12">
        <v>0</v>
      </c>
      <c r="L4297" s="25" t="s">
        <v>15</v>
      </c>
      <c r="M4297" s="10"/>
      <c r="N4297" s="15"/>
      <c r="O4297" s="15"/>
      <c r="P4297" s="4"/>
      <c r="Q4297" s="65"/>
      <c r="R4297" s="42"/>
      <c r="S4297" s="44"/>
      <c r="T4297" s="44"/>
      <c r="U4297" s="5"/>
      <c r="V4297" s="5"/>
      <c r="W4297" s="5"/>
      <c r="X4297" s="5"/>
      <c r="Y4297" s="5"/>
      <c r="Z4297" s="5"/>
      <c r="AA4297" s="5"/>
      <c r="AB4297" s="5"/>
      <c r="AC4297" s="5"/>
      <c r="AD4297" s="5"/>
      <c r="AE4297" s="5"/>
      <c r="AF4297" s="5"/>
      <c r="AG4297" s="5"/>
      <c r="AH4297" s="40"/>
      <c r="AI4297" s="3"/>
      <c r="AJ4297" s="3"/>
      <c r="AK4297" s="3"/>
      <c r="AL4297" s="3"/>
      <c r="AM4297" s="3"/>
      <c r="AN4297" s="3"/>
      <c r="AO4297" s="3"/>
      <c r="AP4297" s="3"/>
      <c r="AQ4297" s="3"/>
      <c r="AR4297" s="3"/>
      <c r="AS4297" s="3"/>
      <c r="AT4297" s="51"/>
      <c r="AU4297" s="48"/>
      <c r="AV4297" s="52"/>
      <c r="AW4297" s="52"/>
    </row>
    <row r="4298" spans="1:49" ht="15" customHeight="1" x14ac:dyDescent="0.25">
      <c r="A4298" s="11">
        <f t="shared" si="1019"/>
        <v>4295</v>
      </c>
      <c r="B4298" s="29">
        <v>35342</v>
      </c>
      <c r="C4298" s="25">
        <v>22</v>
      </c>
      <c r="D4298" s="12">
        <v>29.4</v>
      </c>
      <c r="E4298" s="25">
        <v>25.6</v>
      </c>
      <c r="F4298" s="35">
        <v>93</v>
      </c>
      <c r="G4298" s="25">
        <v>54</v>
      </c>
      <c r="H4298" s="13">
        <v>3</v>
      </c>
      <c r="I4298" s="25"/>
      <c r="J4298" s="12">
        <v>180</v>
      </c>
      <c r="K4298" s="12">
        <v>1</v>
      </c>
      <c r="L4298" s="25" t="s">
        <v>14</v>
      </c>
      <c r="M4298" s="10"/>
      <c r="N4298" s="15"/>
      <c r="O4298" s="15"/>
      <c r="P4298" s="4"/>
      <c r="Q4298" s="65"/>
      <c r="R4298" s="42"/>
      <c r="S4298" s="44"/>
      <c r="T4298" s="44"/>
      <c r="U4298" s="5"/>
      <c r="V4298" s="5"/>
      <c r="W4298" s="5"/>
      <c r="X4298" s="5"/>
      <c r="Y4298" s="5"/>
      <c r="Z4298" s="5"/>
      <c r="AA4298" s="5"/>
      <c r="AB4298" s="5"/>
      <c r="AC4298" s="5"/>
      <c r="AD4298" s="5"/>
      <c r="AE4298" s="5"/>
      <c r="AF4298" s="5"/>
      <c r="AG4298" s="5"/>
      <c r="AH4298" s="40"/>
      <c r="AI4298" s="3"/>
      <c r="AJ4298" s="3"/>
      <c r="AK4298" s="3"/>
      <c r="AL4298" s="3"/>
      <c r="AM4298" s="3"/>
      <c r="AN4298" s="3"/>
      <c r="AO4298" s="3"/>
      <c r="AP4298" s="3"/>
      <c r="AQ4298" s="3"/>
      <c r="AR4298" s="3"/>
      <c r="AS4298" s="3"/>
      <c r="AT4298" s="51"/>
      <c r="AU4298" s="48"/>
      <c r="AV4298" s="52"/>
      <c r="AW4298" s="52"/>
    </row>
    <row r="4299" spans="1:49" ht="15" customHeight="1" x14ac:dyDescent="0.25">
      <c r="A4299" s="11">
        <f t="shared" si="1019"/>
        <v>4296</v>
      </c>
      <c r="B4299" s="29">
        <v>35343</v>
      </c>
      <c r="C4299" s="25">
        <v>22</v>
      </c>
      <c r="D4299" s="12">
        <v>29.3</v>
      </c>
      <c r="E4299" s="25">
        <v>25.1</v>
      </c>
      <c r="F4299" s="35">
        <v>93</v>
      </c>
      <c r="G4299" s="25">
        <v>21</v>
      </c>
      <c r="H4299" s="13">
        <v>0</v>
      </c>
      <c r="I4299" s="25"/>
      <c r="J4299" s="12">
        <v>270</v>
      </c>
      <c r="K4299" s="12">
        <v>0</v>
      </c>
      <c r="L4299" s="25" t="s">
        <v>15</v>
      </c>
      <c r="M4299" s="10"/>
      <c r="N4299" s="15"/>
      <c r="O4299" s="15"/>
      <c r="P4299" s="4"/>
      <c r="Q4299" s="65"/>
      <c r="R4299" s="42"/>
      <c r="S4299" s="44"/>
      <c r="T4299" s="44"/>
      <c r="U4299" s="5"/>
      <c r="V4299" s="5"/>
      <c r="W4299" s="5"/>
      <c r="X4299" s="5"/>
      <c r="Y4299" s="5"/>
      <c r="Z4299" s="5"/>
      <c r="AA4299" s="5"/>
      <c r="AB4299" s="5"/>
      <c r="AC4299" s="5"/>
      <c r="AD4299" s="5"/>
      <c r="AE4299" s="5"/>
      <c r="AF4299" s="5"/>
      <c r="AG4299" s="5"/>
      <c r="AH4299" s="40"/>
      <c r="AI4299" s="3"/>
      <c r="AJ4299" s="3"/>
      <c r="AK4299" s="3"/>
      <c r="AL4299" s="3"/>
      <c r="AM4299" s="3"/>
      <c r="AN4299" s="3"/>
      <c r="AO4299" s="3"/>
      <c r="AP4299" s="3"/>
      <c r="AQ4299" s="3"/>
      <c r="AR4299" s="3"/>
      <c r="AS4299" s="3"/>
      <c r="AT4299" s="51"/>
      <c r="AU4299" s="48"/>
      <c r="AV4299" s="52"/>
      <c r="AW4299" s="52"/>
    </row>
    <row r="4300" spans="1:49" ht="15" customHeight="1" x14ac:dyDescent="0.25">
      <c r="A4300" s="11">
        <f t="shared" si="1019"/>
        <v>4297</v>
      </c>
      <c r="B4300" s="29">
        <v>35344</v>
      </c>
      <c r="C4300" s="25">
        <v>22</v>
      </c>
      <c r="D4300" s="12">
        <v>28.4</v>
      </c>
      <c r="E4300" s="25">
        <v>24.4</v>
      </c>
      <c r="F4300" s="35">
        <v>92</v>
      </c>
      <c r="G4300" s="25">
        <v>110</v>
      </c>
      <c r="H4300" s="13">
        <v>0</v>
      </c>
      <c r="I4300" s="25"/>
      <c r="J4300" s="12">
        <v>270</v>
      </c>
      <c r="K4300" s="12">
        <v>0</v>
      </c>
      <c r="L4300" s="25" t="s">
        <v>15</v>
      </c>
      <c r="M4300" s="10"/>
      <c r="N4300" s="15"/>
      <c r="O4300" s="15"/>
      <c r="P4300" s="4"/>
      <c r="Q4300" s="65"/>
      <c r="R4300" s="42"/>
      <c r="S4300" s="44"/>
      <c r="T4300" s="44"/>
      <c r="U4300" s="5"/>
      <c r="V4300" s="5"/>
      <c r="W4300" s="5"/>
      <c r="X4300" s="5"/>
      <c r="Y4300" s="5"/>
      <c r="Z4300" s="5"/>
      <c r="AA4300" s="5"/>
      <c r="AB4300" s="5"/>
      <c r="AC4300" s="5"/>
      <c r="AD4300" s="5"/>
      <c r="AE4300" s="5"/>
      <c r="AF4300" s="5"/>
      <c r="AG4300" s="5"/>
      <c r="AH4300" s="40"/>
      <c r="AI4300" s="3"/>
      <c r="AJ4300" s="3"/>
      <c r="AK4300" s="3"/>
      <c r="AL4300" s="3"/>
      <c r="AM4300" s="3"/>
      <c r="AN4300" s="3"/>
      <c r="AO4300" s="3"/>
      <c r="AP4300" s="3"/>
      <c r="AQ4300" s="3"/>
      <c r="AR4300" s="3"/>
      <c r="AS4300" s="3"/>
      <c r="AT4300" s="51"/>
      <c r="AU4300" s="48"/>
      <c r="AV4300" s="52"/>
      <c r="AW4300" s="52"/>
    </row>
    <row r="4301" spans="1:49" ht="15" customHeight="1" x14ac:dyDescent="0.25">
      <c r="A4301" s="11">
        <f t="shared" si="1019"/>
        <v>4298</v>
      </c>
      <c r="B4301" s="29">
        <v>35345</v>
      </c>
      <c r="C4301" s="25">
        <v>21</v>
      </c>
      <c r="D4301" s="12">
        <v>31.4</v>
      </c>
      <c r="E4301" s="25">
        <v>24.6</v>
      </c>
      <c r="F4301" s="35">
        <v>86</v>
      </c>
      <c r="G4301" s="25">
        <v>18</v>
      </c>
      <c r="H4301" s="13">
        <v>6</v>
      </c>
      <c r="I4301" s="25"/>
      <c r="J4301" s="12">
        <v>180</v>
      </c>
      <c r="K4301" s="12">
        <v>1</v>
      </c>
      <c r="L4301" s="25" t="s">
        <v>14</v>
      </c>
      <c r="M4301" s="10"/>
      <c r="N4301" s="15"/>
      <c r="O4301" s="15"/>
      <c r="P4301" s="4"/>
      <c r="Q4301" s="65"/>
      <c r="R4301" s="42"/>
      <c r="S4301" s="44"/>
      <c r="T4301" s="44"/>
      <c r="U4301" s="5"/>
      <c r="V4301" s="5"/>
      <c r="W4301" s="5"/>
      <c r="X4301" s="5"/>
      <c r="Y4301" s="5"/>
      <c r="Z4301" s="5"/>
      <c r="AA4301" s="5"/>
      <c r="AB4301" s="5"/>
      <c r="AC4301" s="5"/>
      <c r="AD4301" s="5"/>
      <c r="AE4301" s="5"/>
      <c r="AF4301" s="5"/>
      <c r="AG4301" s="5"/>
      <c r="AH4301" s="40"/>
      <c r="AI4301" s="3"/>
      <c r="AJ4301" s="3"/>
      <c r="AK4301" s="3"/>
      <c r="AL4301" s="3"/>
      <c r="AM4301" s="3"/>
      <c r="AN4301" s="3"/>
      <c r="AO4301" s="3"/>
      <c r="AP4301" s="3"/>
      <c r="AQ4301" s="3"/>
      <c r="AR4301" s="3"/>
      <c r="AS4301" s="3"/>
      <c r="AT4301" s="51"/>
      <c r="AU4301" s="48"/>
      <c r="AV4301" s="52"/>
      <c r="AW4301" s="52"/>
    </row>
    <row r="4302" spans="1:49" ht="15" customHeight="1" x14ac:dyDescent="0.25">
      <c r="A4302" s="11">
        <f t="shared" si="1019"/>
        <v>4299</v>
      </c>
      <c r="B4302" s="29">
        <v>35346</v>
      </c>
      <c r="C4302" s="25">
        <v>22</v>
      </c>
      <c r="D4302" s="12">
        <v>29</v>
      </c>
      <c r="E4302" s="25">
        <v>24.2</v>
      </c>
      <c r="F4302" s="35">
        <v>93</v>
      </c>
      <c r="G4302" s="25">
        <v>3</v>
      </c>
      <c r="H4302" s="13">
        <v>1</v>
      </c>
      <c r="I4302" s="25"/>
      <c r="J4302" s="12">
        <v>225</v>
      </c>
      <c r="K4302" s="12">
        <v>1</v>
      </c>
      <c r="L4302" s="25" t="s">
        <v>13</v>
      </c>
      <c r="M4302" s="10"/>
      <c r="N4302" s="15"/>
      <c r="O4302" s="15"/>
      <c r="P4302" s="4"/>
      <c r="Q4302" s="65"/>
      <c r="R4302" s="42"/>
      <c r="S4302" s="44"/>
      <c r="T4302" s="44"/>
      <c r="U4302" s="5"/>
      <c r="V4302" s="5"/>
      <c r="W4302" s="5"/>
      <c r="X4302" s="5"/>
      <c r="Y4302" s="5"/>
      <c r="Z4302" s="5"/>
      <c r="AA4302" s="5"/>
      <c r="AB4302" s="5"/>
      <c r="AC4302" s="5"/>
      <c r="AD4302" s="5"/>
      <c r="AE4302" s="5"/>
      <c r="AF4302" s="5"/>
      <c r="AG4302" s="5"/>
      <c r="AH4302" s="40"/>
      <c r="AI4302" s="3"/>
      <c r="AJ4302" s="3"/>
      <c r="AK4302" s="3"/>
      <c r="AL4302" s="3"/>
      <c r="AM4302" s="3"/>
      <c r="AN4302" s="3"/>
      <c r="AO4302" s="3"/>
      <c r="AP4302" s="3"/>
      <c r="AQ4302" s="3"/>
      <c r="AR4302" s="3"/>
      <c r="AS4302" s="3"/>
      <c r="AT4302" s="51"/>
      <c r="AU4302" s="48"/>
      <c r="AV4302" s="52"/>
      <c r="AW4302" s="52"/>
    </row>
    <row r="4303" spans="1:49" ht="15" customHeight="1" x14ac:dyDescent="0.25">
      <c r="A4303" s="11">
        <f t="shared" si="1019"/>
        <v>4300</v>
      </c>
      <c r="B4303" s="29">
        <v>35347</v>
      </c>
      <c r="C4303" s="25">
        <v>21</v>
      </c>
      <c r="D4303" s="12">
        <v>31.4</v>
      </c>
      <c r="E4303" s="25">
        <v>24.7</v>
      </c>
      <c r="F4303" s="35">
        <v>86</v>
      </c>
      <c r="G4303" s="25">
        <v>28</v>
      </c>
      <c r="H4303" s="13">
        <v>4</v>
      </c>
      <c r="I4303" s="25"/>
      <c r="J4303" s="12">
        <v>270</v>
      </c>
      <c r="K4303" s="12">
        <v>1</v>
      </c>
      <c r="L4303" s="25" t="s">
        <v>15</v>
      </c>
      <c r="M4303" s="10"/>
      <c r="N4303" s="15"/>
      <c r="O4303" s="15"/>
      <c r="P4303" s="4"/>
      <c r="Q4303" s="65"/>
      <c r="R4303" s="42"/>
      <c r="S4303" s="44"/>
      <c r="T4303" s="44"/>
      <c r="U4303" s="5"/>
      <c r="V4303" s="5"/>
      <c r="W4303" s="5"/>
      <c r="X4303" s="5"/>
      <c r="Y4303" s="5"/>
      <c r="Z4303" s="5"/>
      <c r="AA4303" s="5"/>
      <c r="AB4303" s="5"/>
      <c r="AC4303" s="5"/>
      <c r="AD4303" s="5"/>
      <c r="AE4303" s="5"/>
      <c r="AF4303" s="5"/>
      <c r="AG4303" s="5"/>
      <c r="AH4303" s="40"/>
      <c r="AI4303" s="3"/>
      <c r="AJ4303" s="3"/>
      <c r="AK4303" s="3"/>
      <c r="AL4303" s="3"/>
      <c r="AM4303" s="3"/>
      <c r="AN4303" s="3"/>
      <c r="AO4303" s="3"/>
      <c r="AP4303" s="3"/>
      <c r="AQ4303" s="3"/>
      <c r="AR4303" s="3"/>
      <c r="AS4303" s="3"/>
      <c r="AT4303" s="51"/>
      <c r="AU4303" s="48"/>
      <c r="AV4303" s="52"/>
      <c r="AW4303" s="52"/>
    </row>
    <row r="4304" spans="1:49" ht="15" customHeight="1" x14ac:dyDescent="0.25">
      <c r="A4304" s="11">
        <f t="shared" si="1019"/>
        <v>4301</v>
      </c>
      <c r="B4304" s="29">
        <v>35348</v>
      </c>
      <c r="C4304" s="25">
        <v>22</v>
      </c>
      <c r="D4304" s="12">
        <v>30.4</v>
      </c>
      <c r="E4304" s="25">
        <v>25.6</v>
      </c>
      <c r="F4304" s="35">
        <v>92</v>
      </c>
      <c r="G4304" s="25">
        <v>1</v>
      </c>
      <c r="H4304" s="13">
        <v>1</v>
      </c>
      <c r="I4304" s="25"/>
      <c r="J4304" s="12">
        <v>180</v>
      </c>
      <c r="K4304" s="12">
        <v>0</v>
      </c>
      <c r="L4304" s="25" t="s">
        <v>14</v>
      </c>
      <c r="M4304" s="10"/>
      <c r="N4304" s="15"/>
      <c r="O4304" s="15"/>
      <c r="P4304" s="4"/>
      <c r="Q4304" s="65"/>
      <c r="R4304" s="42"/>
      <c r="S4304" s="44"/>
      <c r="T4304" s="44"/>
      <c r="U4304" s="5"/>
      <c r="V4304" s="5"/>
      <c r="W4304" s="5"/>
      <c r="X4304" s="5"/>
      <c r="Y4304" s="5"/>
      <c r="Z4304" s="5"/>
      <c r="AA4304" s="5"/>
      <c r="AB4304" s="5"/>
      <c r="AC4304" s="5"/>
      <c r="AD4304" s="5"/>
      <c r="AE4304" s="5"/>
      <c r="AF4304" s="5"/>
      <c r="AG4304" s="5"/>
      <c r="AH4304" s="40"/>
      <c r="AI4304" s="3"/>
      <c r="AJ4304" s="3"/>
      <c r="AK4304" s="3"/>
      <c r="AL4304" s="3"/>
      <c r="AM4304" s="3"/>
      <c r="AN4304" s="3"/>
      <c r="AO4304" s="3"/>
      <c r="AP4304" s="3"/>
      <c r="AQ4304" s="3"/>
      <c r="AR4304" s="3"/>
      <c r="AS4304" s="3"/>
      <c r="AT4304" s="51"/>
      <c r="AU4304" s="48"/>
      <c r="AV4304" s="52"/>
      <c r="AW4304" s="52"/>
    </row>
    <row r="4305" spans="1:49" ht="15" customHeight="1" x14ac:dyDescent="0.25">
      <c r="A4305" s="11">
        <f t="shared" si="1019"/>
        <v>4302</v>
      </c>
      <c r="B4305" s="29">
        <v>35349</v>
      </c>
      <c r="C4305" s="25">
        <v>22</v>
      </c>
      <c r="D4305" s="12">
        <v>29.6</v>
      </c>
      <c r="E4305" s="25">
        <v>24.3</v>
      </c>
      <c r="F4305" s="35">
        <v>93</v>
      </c>
      <c r="G4305" s="25">
        <v>9</v>
      </c>
      <c r="H4305" s="13">
        <v>4</v>
      </c>
      <c r="I4305" s="25"/>
      <c r="J4305" s="12">
        <v>270</v>
      </c>
      <c r="K4305" s="12">
        <v>0</v>
      </c>
      <c r="L4305" s="25" t="s">
        <v>13</v>
      </c>
      <c r="M4305" s="10"/>
      <c r="N4305" s="15"/>
      <c r="O4305" s="15"/>
      <c r="P4305" s="4"/>
      <c r="Q4305" s="65"/>
      <c r="R4305" s="42"/>
      <c r="S4305" s="44"/>
      <c r="T4305" s="44"/>
      <c r="U4305" s="5"/>
      <c r="V4305" s="5"/>
      <c r="W4305" s="5"/>
      <c r="X4305" s="5"/>
      <c r="Y4305" s="5"/>
      <c r="Z4305" s="5"/>
      <c r="AA4305" s="5"/>
      <c r="AB4305" s="5"/>
      <c r="AC4305" s="5"/>
      <c r="AD4305" s="5"/>
      <c r="AE4305" s="5"/>
      <c r="AF4305" s="5"/>
      <c r="AG4305" s="5"/>
      <c r="AH4305" s="40"/>
      <c r="AI4305" s="3"/>
      <c r="AJ4305" s="3"/>
      <c r="AK4305" s="3"/>
      <c r="AL4305" s="3"/>
      <c r="AM4305" s="3"/>
      <c r="AN4305" s="3"/>
      <c r="AO4305" s="3"/>
      <c r="AP4305" s="3"/>
      <c r="AQ4305" s="3"/>
      <c r="AR4305" s="3"/>
      <c r="AS4305" s="3"/>
      <c r="AT4305" s="51"/>
      <c r="AU4305" s="48"/>
      <c r="AV4305" s="52"/>
      <c r="AW4305" s="52"/>
    </row>
    <row r="4306" spans="1:49" ht="15" customHeight="1" x14ac:dyDescent="0.25">
      <c r="A4306" s="11">
        <f t="shared" si="1019"/>
        <v>4303</v>
      </c>
      <c r="B4306" s="29">
        <v>35350</v>
      </c>
      <c r="C4306" s="25">
        <v>22</v>
      </c>
      <c r="D4306" s="12">
        <v>28.6</v>
      </c>
      <c r="E4306" s="25">
        <v>25.3</v>
      </c>
      <c r="F4306" s="35">
        <v>94</v>
      </c>
      <c r="G4306" s="25">
        <v>14</v>
      </c>
      <c r="H4306" s="13">
        <v>4</v>
      </c>
      <c r="I4306" s="25"/>
      <c r="J4306" s="12">
        <v>225</v>
      </c>
      <c r="K4306" s="12">
        <v>2</v>
      </c>
      <c r="L4306" s="25" t="s">
        <v>15</v>
      </c>
      <c r="M4306" s="10"/>
      <c r="N4306" s="15"/>
      <c r="O4306" s="15"/>
      <c r="P4306" s="4"/>
      <c r="Q4306" s="65"/>
      <c r="R4306" s="42"/>
      <c r="S4306" s="44"/>
      <c r="T4306" s="44"/>
      <c r="U4306" s="5"/>
      <c r="V4306" s="5"/>
      <c r="W4306" s="5"/>
      <c r="X4306" s="5"/>
      <c r="Y4306" s="5"/>
      <c r="Z4306" s="5"/>
      <c r="AA4306" s="5"/>
      <c r="AB4306" s="5"/>
      <c r="AC4306" s="5"/>
      <c r="AD4306" s="5"/>
      <c r="AE4306" s="5"/>
      <c r="AF4306" s="5"/>
      <c r="AG4306" s="5"/>
      <c r="AH4306" s="40"/>
      <c r="AI4306" s="3"/>
      <c r="AJ4306" s="3"/>
      <c r="AK4306" s="3"/>
      <c r="AL4306" s="3"/>
      <c r="AM4306" s="3"/>
      <c r="AN4306" s="3"/>
      <c r="AO4306" s="3"/>
      <c r="AP4306" s="3"/>
      <c r="AQ4306" s="3"/>
      <c r="AR4306" s="3"/>
      <c r="AS4306" s="3"/>
      <c r="AT4306" s="51"/>
      <c r="AU4306" s="48"/>
      <c r="AV4306" s="52"/>
      <c r="AW4306" s="52"/>
    </row>
    <row r="4307" spans="1:49" ht="15" customHeight="1" x14ac:dyDescent="0.25">
      <c r="A4307" s="11">
        <f t="shared" si="1019"/>
        <v>4304</v>
      </c>
      <c r="B4307" s="29">
        <v>35351</v>
      </c>
      <c r="C4307" s="25">
        <v>23</v>
      </c>
      <c r="D4307" s="12">
        <v>28.6</v>
      </c>
      <c r="E4307" s="25">
        <v>25.4</v>
      </c>
      <c r="F4307" s="35">
        <v>96</v>
      </c>
      <c r="G4307" s="25">
        <v>9</v>
      </c>
      <c r="H4307" s="13">
        <v>2</v>
      </c>
      <c r="I4307" s="25"/>
      <c r="J4307" s="12">
        <v>270</v>
      </c>
      <c r="K4307" s="12">
        <v>1</v>
      </c>
      <c r="L4307" s="25" t="s">
        <v>15</v>
      </c>
      <c r="M4307" s="10"/>
      <c r="N4307" s="15"/>
      <c r="O4307" s="15"/>
      <c r="P4307" s="4"/>
      <c r="Q4307" s="65"/>
      <c r="R4307" s="42"/>
      <c r="S4307" s="44"/>
      <c r="T4307" s="44"/>
      <c r="U4307" s="5"/>
      <c r="V4307" s="5"/>
      <c r="W4307" s="5"/>
      <c r="X4307" s="5"/>
      <c r="Y4307" s="5"/>
      <c r="Z4307" s="5"/>
      <c r="AA4307" s="5"/>
      <c r="AB4307" s="5"/>
      <c r="AC4307" s="5"/>
      <c r="AD4307" s="5"/>
      <c r="AE4307" s="5"/>
      <c r="AF4307" s="5"/>
      <c r="AG4307" s="5"/>
      <c r="AH4307" s="40"/>
      <c r="AI4307" s="3"/>
      <c r="AJ4307" s="3"/>
      <c r="AK4307" s="3"/>
      <c r="AL4307" s="3"/>
      <c r="AM4307" s="3"/>
      <c r="AN4307" s="3"/>
      <c r="AO4307" s="3"/>
      <c r="AP4307" s="3"/>
      <c r="AQ4307" s="3"/>
      <c r="AR4307" s="3"/>
      <c r="AS4307" s="3"/>
      <c r="AT4307" s="51"/>
      <c r="AU4307" s="48"/>
      <c r="AV4307" s="52"/>
      <c r="AW4307" s="52"/>
    </row>
    <row r="4308" spans="1:49" ht="15" customHeight="1" x14ac:dyDescent="0.25">
      <c r="A4308" s="11">
        <f t="shared" si="1019"/>
        <v>4305</v>
      </c>
      <c r="B4308" s="29">
        <v>35352</v>
      </c>
      <c r="C4308" s="25">
        <v>22</v>
      </c>
      <c r="D4308" s="12">
        <v>29.6</v>
      </c>
      <c r="E4308" s="25">
        <v>25.5</v>
      </c>
      <c r="F4308" s="35">
        <v>89</v>
      </c>
      <c r="G4308" s="25">
        <v>32</v>
      </c>
      <c r="H4308" s="13">
        <v>2</v>
      </c>
      <c r="I4308" s="25"/>
      <c r="J4308" s="12">
        <v>270</v>
      </c>
      <c r="K4308" s="12">
        <v>1</v>
      </c>
      <c r="L4308" s="25" t="s">
        <v>15</v>
      </c>
      <c r="M4308" s="10"/>
      <c r="N4308" s="15"/>
      <c r="O4308" s="15"/>
      <c r="P4308" s="4"/>
      <c r="Q4308" s="65"/>
      <c r="R4308" s="42"/>
      <c r="S4308" s="44"/>
      <c r="T4308" s="44"/>
      <c r="U4308" s="5"/>
      <c r="V4308" s="5"/>
      <c r="W4308" s="5"/>
      <c r="X4308" s="5"/>
      <c r="Y4308" s="5"/>
      <c r="Z4308" s="5"/>
      <c r="AA4308" s="5"/>
      <c r="AB4308" s="5"/>
      <c r="AC4308" s="5"/>
      <c r="AD4308" s="5"/>
      <c r="AE4308" s="5"/>
      <c r="AF4308" s="5"/>
      <c r="AG4308" s="5"/>
      <c r="AH4308" s="40"/>
      <c r="AI4308" s="3"/>
      <c r="AJ4308" s="3"/>
      <c r="AK4308" s="3"/>
      <c r="AL4308" s="3"/>
      <c r="AM4308" s="3"/>
      <c r="AN4308" s="3"/>
      <c r="AO4308" s="3"/>
      <c r="AP4308" s="3"/>
      <c r="AQ4308" s="3"/>
      <c r="AR4308" s="3"/>
      <c r="AS4308" s="3"/>
      <c r="AT4308" s="51"/>
      <c r="AU4308" s="48"/>
      <c r="AV4308" s="52"/>
      <c r="AW4308" s="52"/>
    </row>
    <row r="4309" spans="1:49" ht="15" customHeight="1" x14ac:dyDescent="0.25">
      <c r="A4309" s="11">
        <f t="shared" si="1019"/>
        <v>4306</v>
      </c>
      <c r="B4309" s="29">
        <v>35353</v>
      </c>
      <c r="C4309" s="25">
        <v>22</v>
      </c>
      <c r="D4309" s="12">
        <v>28</v>
      </c>
      <c r="E4309" s="25">
        <v>24</v>
      </c>
      <c r="F4309" s="35">
        <v>96</v>
      </c>
      <c r="G4309" s="25">
        <v>13</v>
      </c>
      <c r="H4309" s="13">
        <v>1</v>
      </c>
      <c r="I4309" s="25"/>
      <c r="J4309" s="12">
        <v>225</v>
      </c>
      <c r="K4309" s="12">
        <v>1</v>
      </c>
      <c r="L4309" s="25" t="s">
        <v>13</v>
      </c>
      <c r="M4309" s="10"/>
      <c r="N4309" s="15"/>
      <c r="O4309" s="15"/>
      <c r="P4309" s="4"/>
      <c r="Q4309" s="65"/>
      <c r="R4309" s="42"/>
      <c r="S4309" s="44"/>
      <c r="T4309" s="44"/>
      <c r="U4309" s="5"/>
      <c r="V4309" s="5"/>
      <c r="W4309" s="5"/>
      <c r="X4309" s="5"/>
      <c r="Y4309" s="5"/>
      <c r="Z4309" s="5"/>
      <c r="AA4309" s="5"/>
      <c r="AB4309" s="5"/>
      <c r="AC4309" s="5"/>
      <c r="AD4309" s="5"/>
      <c r="AE4309" s="5"/>
      <c r="AF4309" s="5"/>
      <c r="AG4309" s="5"/>
      <c r="AH4309" s="40"/>
      <c r="AI4309" s="3"/>
      <c r="AJ4309" s="3"/>
      <c r="AK4309" s="3"/>
      <c r="AL4309" s="3"/>
      <c r="AM4309" s="3"/>
      <c r="AN4309" s="3"/>
      <c r="AO4309" s="3"/>
      <c r="AP4309" s="3"/>
      <c r="AQ4309" s="3"/>
      <c r="AR4309" s="3"/>
      <c r="AS4309" s="3"/>
      <c r="AT4309" s="51"/>
      <c r="AU4309" s="48"/>
      <c r="AV4309" s="52"/>
      <c r="AW4309" s="52"/>
    </row>
    <row r="4310" spans="1:49" ht="15" customHeight="1" x14ac:dyDescent="0.25">
      <c r="A4310" s="11">
        <f t="shared" si="1019"/>
        <v>4307</v>
      </c>
      <c r="B4310" s="29">
        <v>35354</v>
      </c>
      <c r="C4310" s="25">
        <v>22</v>
      </c>
      <c r="D4310" s="12">
        <v>30.6</v>
      </c>
      <c r="E4310" s="25">
        <v>25.3</v>
      </c>
      <c r="F4310" s="35">
        <v>87</v>
      </c>
      <c r="G4310" s="25">
        <v>9</v>
      </c>
      <c r="H4310" s="13">
        <v>2</v>
      </c>
      <c r="I4310" s="25"/>
      <c r="J4310" s="12">
        <v>225</v>
      </c>
      <c r="K4310" s="12">
        <v>1</v>
      </c>
      <c r="L4310" s="25" t="s">
        <v>13</v>
      </c>
      <c r="M4310" s="10"/>
      <c r="N4310" s="15"/>
      <c r="O4310" s="15"/>
      <c r="P4310" s="4"/>
      <c r="Q4310" s="65"/>
      <c r="R4310" s="42"/>
      <c r="S4310" s="44"/>
      <c r="T4310" s="44"/>
      <c r="U4310" s="5"/>
      <c r="V4310" s="5"/>
      <c r="W4310" s="5"/>
      <c r="X4310" s="5"/>
      <c r="Y4310" s="5"/>
      <c r="Z4310" s="5"/>
      <c r="AA4310" s="5"/>
      <c r="AB4310" s="5"/>
      <c r="AC4310" s="5"/>
      <c r="AD4310" s="5"/>
      <c r="AE4310" s="5"/>
      <c r="AF4310" s="5"/>
      <c r="AG4310" s="5"/>
      <c r="AH4310" s="40"/>
      <c r="AI4310" s="3"/>
      <c r="AJ4310" s="3"/>
      <c r="AK4310" s="3"/>
      <c r="AL4310" s="3"/>
      <c r="AM4310" s="3"/>
      <c r="AN4310" s="3"/>
      <c r="AO4310" s="3"/>
      <c r="AP4310" s="3"/>
      <c r="AQ4310" s="3"/>
      <c r="AR4310" s="3"/>
      <c r="AS4310" s="3"/>
      <c r="AT4310" s="51"/>
      <c r="AU4310" s="48"/>
      <c r="AV4310" s="52"/>
      <c r="AW4310" s="52"/>
    </row>
    <row r="4311" spans="1:49" ht="15" customHeight="1" x14ac:dyDescent="0.25">
      <c r="A4311" s="11">
        <f t="shared" si="1019"/>
        <v>4308</v>
      </c>
      <c r="B4311" s="29">
        <v>35355</v>
      </c>
      <c r="C4311" s="25">
        <v>21</v>
      </c>
      <c r="D4311" s="12">
        <v>30.8</v>
      </c>
      <c r="E4311" s="25">
        <v>24</v>
      </c>
      <c r="F4311" s="35">
        <v>87</v>
      </c>
      <c r="G4311" s="25">
        <v>1</v>
      </c>
      <c r="H4311" s="13">
        <v>7</v>
      </c>
      <c r="I4311" s="25"/>
      <c r="J4311" s="12">
        <v>225</v>
      </c>
      <c r="K4311" s="12">
        <v>0</v>
      </c>
      <c r="L4311" s="25" t="s">
        <v>13</v>
      </c>
      <c r="M4311" s="10"/>
      <c r="N4311" s="15"/>
      <c r="O4311" s="15"/>
      <c r="P4311" s="4"/>
      <c r="Q4311" s="65"/>
      <c r="R4311" s="42"/>
      <c r="S4311" s="44"/>
      <c r="T4311" s="44"/>
      <c r="U4311" s="5"/>
      <c r="V4311" s="5"/>
      <c r="W4311" s="5"/>
      <c r="X4311" s="5"/>
      <c r="Y4311" s="5"/>
      <c r="Z4311" s="5"/>
      <c r="AA4311" s="5"/>
      <c r="AB4311" s="5"/>
      <c r="AC4311" s="5"/>
      <c r="AD4311" s="5"/>
      <c r="AE4311" s="5"/>
      <c r="AF4311" s="5"/>
      <c r="AG4311" s="5"/>
      <c r="AH4311" s="40"/>
      <c r="AI4311" s="3"/>
      <c r="AJ4311" s="3"/>
      <c r="AK4311" s="3"/>
      <c r="AL4311" s="3"/>
      <c r="AM4311" s="3"/>
      <c r="AN4311" s="3"/>
      <c r="AO4311" s="3"/>
      <c r="AP4311" s="3"/>
      <c r="AQ4311" s="3"/>
      <c r="AR4311" s="3"/>
      <c r="AS4311" s="3"/>
      <c r="AT4311" s="51"/>
      <c r="AU4311" s="48"/>
      <c r="AV4311" s="52"/>
      <c r="AW4311" s="52"/>
    </row>
    <row r="4312" spans="1:49" ht="15" customHeight="1" x14ac:dyDescent="0.25">
      <c r="A4312" s="11">
        <f t="shared" si="1019"/>
        <v>4309</v>
      </c>
      <c r="B4312" s="29">
        <v>35356</v>
      </c>
      <c r="C4312" s="25">
        <v>20</v>
      </c>
      <c r="D4312" s="12">
        <v>31.2</v>
      </c>
      <c r="E4312" s="25">
        <v>24</v>
      </c>
      <c r="F4312" s="35">
        <v>83</v>
      </c>
      <c r="G4312" s="25">
        <v>0</v>
      </c>
      <c r="H4312" s="13">
        <v>8</v>
      </c>
      <c r="I4312" s="25"/>
      <c r="J4312" s="12">
        <v>270</v>
      </c>
      <c r="K4312" s="12">
        <v>1</v>
      </c>
      <c r="L4312" s="25" t="s">
        <v>15</v>
      </c>
      <c r="M4312" s="10"/>
      <c r="N4312" s="15"/>
      <c r="O4312" s="15"/>
      <c r="P4312" s="4"/>
      <c r="Q4312" s="65"/>
      <c r="R4312" s="42"/>
      <c r="S4312" s="44"/>
      <c r="T4312" s="44"/>
      <c r="U4312" s="5"/>
      <c r="V4312" s="5"/>
      <c r="W4312" s="5"/>
      <c r="X4312" s="5"/>
      <c r="Y4312" s="5"/>
      <c r="Z4312" s="5"/>
      <c r="AA4312" s="5"/>
      <c r="AB4312" s="5"/>
      <c r="AC4312" s="5"/>
      <c r="AD4312" s="5"/>
      <c r="AE4312" s="5"/>
      <c r="AF4312" s="5"/>
      <c r="AG4312" s="5"/>
      <c r="AH4312" s="40"/>
      <c r="AI4312" s="3"/>
      <c r="AJ4312" s="3"/>
      <c r="AK4312" s="3"/>
      <c r="AL4312" s="3"/>
      <c r="AM4312" s="3"/>
      <c r="AN4312" s="3"/>
      <c r="AO4312" s="3"/>
      <c r="AP4312" s="3"/>
      <c r="AQ4312" s="3"/>
      <c r="AR4312" s="3"/>
      <c r="AS4312" s="3"/>
      <c r="AT4312" s="51"/>
      <c r="AU4312" s="48"/>
      <c r="AV4312" s="52"/>
      <c r="AW4312" s="52"/>
    </row>
    <row r="4313" spans="1:49" ht="15" customHeight="1" x14ac:dyDescent="0.25">
      <c r="A4313" s="11">
        <f t="shared" si="1019"/>
        <v>4310</v>
      </c>
      <c r="B4313" s="29">
        <v>35357</v>
      </c>
      <c r="C4313" s="25">
        <v>19</v>
      </c>
      <c r="D4313" s="12">
        <v>31.6</v>
      </c>
      <c r="E4313" s="25">
        <v>24.6</v>
      </c>
      <c r="F4313" s="35">
        <v>83</v>
      </c>
      <c r="G4313" s="25">
        <v>0</v>
      </c>
      <c r="H4313" s="13">
        <v>0</v>
      </c>
      <c r="I4313" s="25"/>
      <c r="J4313" s="12">
        <v>225</v>
      </c>
      <c r="K4313" s="12">
        <v>2</v>
      </c>
      <c r="L4313" s="25" t="s">
        <v>13</v>
      </c>
      <c r="M4313" s="10"/>
      <c r="N4313" s="15"/>
      <c r="O4313" s="15"/>
      <c r="P4313" s="4"/>
      <c r="Q4313" s="65"/>
      <c r="R4313" s="42"/>
      <c r="S4313" s="44"/>
      <c r="T4313" s="44"/>
      <c r="U4313" s="5"/>
      <c r="V4313" s="5"/>
      <c r="W4313" s="5"/>
      <c r="X4313" s="5"/>
      <c r="Y4313" s="5"/>
      <c r="Z4313" s="5"/>
      <c r="AA4313" s="5"/>
      <c r="AB4313" s="5"/>
      <c r="AC4313" s="5"/>
      <c r="AD4313" s="5"/>
      <c r="AE4313" s="5"/>
      <c r="AF4313" s="5"/>
      <c r="AG4313" s="5"/>
      <c r="AH4313" s="40"/>
      <c r="AI4313" s="3"/>
      <c r="AJ4313" s="3"/>
      <c r="AK4313" s="3"/>
      <c r="AL4313" s="3"/>
      <c r="AM4313" s="3"/>
      <c r="AN4313" s="3"/>
      <c r="AO4313" s="3"/>
      <c r="AP4313" s="3"/>
      <c r="AQ4313" s="3"/>
      <c r="AR4313" s="3"/>
      <c r="AS4313" s="3"/>
      <c r="AT4313" s="51"/>
      <c r="AU4313" s="48"/>
      <c r="AV4313" s="52"/>
      <c r="AW4313" s="52"/>
    </row>
    <row r="4314" spans="1:49" ht="15" customHeight="1" x14ac:dyDescent="0.25">
      <c r="A4314" s="11">
        <f t="shared" si="1019"/>
        <v>4311</v>
      </c>
      <c r="B4314" s="29">
        <v>35358</v>
      </c>
      <c r="C4314" s="25">
        <v>21</v>
      </c>
      <c r="D4314" s="12">
        <v>28</v>
      </c>
      <c r="E4314" s="25">
        <v>24.6</v>
      </c>
      <c r="F4314" s="35">
        <v>95</v>
      </c>
      <c r="G4314" s="25">
        <v>0</v>
      </c>
      <c r="H4314" s="13">
        <v>0</v>
      </c>
      <c r="I4314" s="25"/>
      <c r="J4314" s="12">
        <v>180</v>
      </c>
      <c r="K4314" s="12">
        <v>0</v>
      </c>
      <c r="L4314" s="25" t="s">
        <v>14</v>
      </c>
      <c r="M4314" s="10"/>
      <c r="N4314" s="15"/>
      <c r="O4314" s="15"/>
      <c r="P4314" s="4"/>
      <c r="Q4314" s="65"/>
      <c r="R4314" s="42"/>
      <c r="S4314" s="44"/>
      <c r="T4314" s="44"/>
      <c r="U4314" s="5"/>
      <c r="V4314" s="5"/>
      <c r="W4314" s="5"/>
      <c r="X4314" s="5"/>
      <c r="Y4314" s="5"/>
      <c r="Z4314" s="5"/>
      <c r="AA4314" s="5"/>
      <c r="AB4314" s="5"/>
      <c r="AC4314" s="5"/>
      <c r="AD4314" s="5"/>
      <c r="AE4314" s="5"/>
      <c r="AF4314" s="5"/>
      <c r="AG4314" s="5"/>
      <c r="AH4314" s="40"/>
      <c r="AI4314" s="3"/>
      <c r="AJ4314" s="3"/>
      <c r="AK4314" s="3"/>
      <c r="AL4314" s="3"/>
      <c r="AM4314" s="3"/>
      <c r="AN4314" s="3"/>
      <c r="AO4314" s="3"/>
      <c r="AP4314" s="3"/>
      <c r="AQ4314" s="3"/>
      <c r="AR4314" s="3"/>
      <c r="AS4314" s="3"/>
      <c r="AT4314" s="51"/>
      <c r="AU4314" s="48"/>
      <c r="AV4314" s="52"/>
      <c r="AW4314" s="52"/>
    </row>
    <row r="4315" spans="1:49" ht="15" customHeight="1" x14ac:dyDescent="0.25">
      <c r="A4315" s="11">
        <f t="shared" si="1019"/>
        <v>4312</v>
      </c>
      <c r="B4315" s="29">
        <v>35359</v>
      </c>
      <c r="C4315" s="25">
        <v>22</v>
      </c>
      <c r="D4315" s="12">
        <v>29</v>
      </c>
      <c r="E4315" s="25">
        <v>24.4</v>
      </c>
      <c r="F4315" s="35">
        <v>90</v>
      </c>
      <c r="G4315" s="25">
        <v>50</v>
      </c>
      <c r="H4315" s="13">
        <v>1</v>
      </c>
      <c r="I4315" s="25"/>
      <c r="J4315" s="12">
        <v>270</v>
      </c>
      <c r="K4315" s="12">
        <v>1</v>
      </c>
      <c r="L4315" s="25" t="s">
        <v>15</v>
      </c>
      <c r="M4315" s="10"/>
      <c r="N4315" s="15"/>
      <c r="O4315" s="15"/>
      <c r="P4315" s="4"/>
      <c r="Q4315" s="65"/>
      <c r="R4315" s="42"/>
      <c r="S4315" s="44"/>
      <c r="T4315" s="44"/>
      <c r="U4315" s="5"/>
      <c r="V4315" s="5"/>
      <c r="W4315" s="5"/>
      <c r="X4315" s="5"/>
      <c r="Y4315" s="5"/>
      <c r="Z4315" s="5"/>
      <c r="AA4315" s="5"/>
      <c r="AB4315" s="5"/>
      <c r="AC4315" s="5"/>
      <c r="AD4315" s="5"/>
      <c r="AE4315" s="5"/>
      <c r="AF4315" s="5"/>
      <c r="AG4315" s="5"/>
      <c r="AH4315" s="40"/>
      <c r="AI4315" s="3"/>
      <c r="AJ4315" s="3"/>
      <c r="AK4315" s="3"/>
      <c r="AL4315" s="3"/>
      <c r="AM4315" s="3"/>
      <c r="AN4315" s="3"/>
      <c r="AO4315" s="3"/>
      <c r="AP4315" s="3"/>
      <c r="AQ4315" s="3"/>
      <c r="AR4315" s="3"/>
      <c r="AS4315" s="3"/>
      <c r="AT4315" s="51"/>
      <c r="AU4315" s="48"/>
      <c r="AV4315" s="52"/>
      <c r="AW4315" s="52"/>
    </row>
    <row r="4316" spans="1:49" ht="15" customHeight="1" x14ac:dyDescent="0.25">
      <c r="A4316" s="11">
        <f t="shared" si="1019"/>
        <v>4313</v>
      </c>
      <c r="B4316" s="29">
        <v>35360</v>
      </c>
      <c r="C4316" s="25">
        <v>22</v>
      </c>
      <c r="D4316" s="12">
        <v>28.6</v>
      </c>
      <c r="E4316" s="25">
        <v>25</v>
      </c>
      <c r="F4316" s="35">
        <v>92</v>
      </c>
      <c r="G4316" s="25">
        <v>18</v>
      </c>
      <c r="H4316" s="13">
        <v>0</v>
      </c>
      <c r="I4316" s="25"/>
      <c r="J4316" s="12">
        <v>225</v>
      </c>
      <c r="K4316" s="12">
        <v>0</v>
      </c>
      <c r="L4316" s="25" t="s">
        <v>13</v>
      </c>
      <c r="M4316" s="10"/>
      <c r="N4316" s="15"/>
      <c r="O4316" s="15"/>
      <c r="P4316" s="4"/>
      <c r="Q4316" s="65"/>
      <c r="R4316" s="42"/>
      <c r="S4316" s="44"/>
      <c r="T4316" s="44"/>
      <c r="U4316" s="5"/>
      <c r="V4316" s="5"/>
      <c r="W4316" s="5"/>
      <c r="X4316" s="5"/>
      <c r="Y4316" s="5"/>
      <c r="Z4316" s="5"/>
      <c r="AA4316" s="5"/>
      <c r="AB4316" s="5"/>
      <c r="AC4316" s="5"/>
      <c r="AD4316" s="5"/>
      <c r="AE4316" s="5"/>
      <c r="AF4316" s="5"/>
      <c r="AG4316" s="5"/>
      <c r="AH4316" s="40"/>
      <c r="AI4316" s="3"/>
      <c r="AJ4316" s="3"/>
      <c r="AK4316" s="3"/>
      <c r="AL4316" s="3"/>
      <c r="AM4316" s="3"/>
      <c r="AN4316" s="3"/>
      <c r="AO4316" s="3"/>
      <c r="AP4316" s="3"/>
      <c r="AQ4316" s="3"/>
      <c r="AR4316" s="3"/>
      <c r="AS4316" s="3"/>
      <c r="AT4316" s="51"/>
      <c r="AU4316" s="48"/>
      <c r="AV4316" s="52"/>
      <c r="AW4316" s="52"/>
    </row>
    <row r="4317" spans="1:49" ht="15" customHeight="1" x14ac:dyDescent="0.25">
      <c r="A4317" s="11">
        <f t="shared" si="1019"/>
        <v>4314</v>
      </c>
      <c r="B4317" s="29">
        <v>35361</v>
      </c>
      <c r="C4317" s="25">
        <v>23</v>
      </c>
      <c r="D4317" s="12">
        <v>30.6</v>
      </c>
      <c r="E4317" s="25">
        <v>26.1</v>
      </c>
      <c r="F4317" s="35">
        <v>86</v>
      </c>
      <c r="G4317" s="25">
        <v>2</v>
      </c>
      <c r="H4317" s="13">
        <v>3</v>
      </c>
      <c r="I4317" s="25"/>
      <c r="J4317" s="12">
        <v>270</v>
      </c>
      <c r="K4317" s="12">
        <v>2</v>
      </c>
      <c r="L4317" s="25" t="s">
        <v>15</v>
      </c>
      <c r="M4317" s="10"/>
      <c r="N4317" s="15"/>
      <c r="O4317" s="15"/>
      <c r="P4317" s="4"/>
      <c r="Q4317" s="65"/>
      <c r="R4317" s="42"/>
      <c r="S4317" s="44"/>
      <c r="T4317" s="44"/>
      <c r="U4317" s="5"/>
      <c r="V4317" s="5"/>
      <c r="W4317" s="5"/>
      <c r="X4317" s="5"/>
      <c r="Y4317" s="5"/>
      <c r="Z4317" s="5"/>
      <c r="AA4317" s="5"/>
      <c r="AB4317" s="5"/>
      <c r="AC4317" s="5"/>
      <c r="AD4317" s="5"/>
      <c r="AE4317" s="5"/>
      <c r="AF4317" s="5"/>
      <c r="AG4317" s="5"/>
      <c r="AH4317" s="40"/>
      <c r="AI4317" s="3"/>
      <c r="AJ4317" s="3"/>
      <c r="AK4317" s="3"/>
      <c r="AL4317" s="3"/>
      <c r="AM4317" s="3"/>
      <c r="AN4317" s="3"/>
      <c r="AO4317" s="3"/>
      <c r="AP4317" s="3"/>
      <c r="AQ4317" s="3"/>
      <c r="AR4317" s="3"/>
      <c r="AS4317" s="3"/>
      <c r="AT4317" s="51"/>
      <c r="AU4317" s="48"/>
      <c r="AV4317" s="52"/>
      <c r="AW4317" s="52"/>
    </row>
    <row r="4318" spans="1:49" ht="15" customHeight="1" x14ac:dyDescent="0.25">
      <c r="A4318" s="11">
        <f t="shared" si="1019"/>
        <v>4315</v>
      </c>
      <c r="B4318" s="29">
        <v>35362</v>
      </c>
      <c r="C4318" s="25">
        <v>22</v>
      </c>
      <c r="D4318" s="12">
        <v>28.6</v>
      </c>
      <c r="E4318" s="25">
        <v>25</v>
      </c>
      <c r="F4318" s="35">
        <v>90</v>
      </c>
      <c r="G4318" s="25">
        <v>1</v>
      </c>
      <c r="H4318" s="13">
        <v>1</v>
      </c>
      <c r="I4318" s="25"/>
      <c r="J4318" s="12">
        <v>270</v>
      </c>
      <c r="K4318" s="12">
        <v>2</v>
      </c>
      <c r="L4318" s="25" t="s">
        <v>15</v>
      </c>
      <c r="M4318" s="10"/>
      <c r="N4318" s="15"/>
      <c r="O4318" s="15"/>
      <c r="P4318" s="4"/>
      <c r="Q4318" s="65"/>
      <c r="R4318" s="42"/>
      <c r="S4318" s="44"/>
      <c r="T4318" s="44"/>
      <c r="U4318" s="5"/>
      <c r="V4318" s="5"/>
      <c r="W4318" s="5"/>
      <c r="X4318" s="5"/>
      <c r="Y4318" s="5"/>
      <c r="Z4318" s="5"/>
      <c r="AA4318" s="5"/>
      <c r="AB4318" s="5"/>
      <c r="AC4318" s="5"/>
      <c r="AD4318" s="5"/>
      <c r="AE4318" s="5"/>
      <c r="AF4318" s="5"/>
      <c r="AG4318" s="5"/>
      <c r="AH4318" s="40"/>
      <c r="AI4318" s="3"/>
      <c r="AJ4318" s="3"/>
      <c r="AK4318" s="3"/>
      <c r="AL4318" s="3"/>
      <c r="AM4318" s="3"/>
      <c r="AN4318" s="3"/>
      <c r="AO4318" s="3"/>
      <c r="AP4318" s="3"/>
      <c r="AQ4318" s="3"/>
      <c r="AR4318" s="3"/>
      <c r="AS4318" s="3"/>
      <c r="AT4318" s="51"/>
      <c r="AU4318" s="48"/>
      <c r="AV4318" s="52"/>
      <c r="AW4318" s="52"/>
    </row>
    <row r="4319" spans="1:49" ht="15" customHeight="1" x14ac:dyDescent="0.25">
      <c r="A4319" s="11">
        <f t="shared" si="1019"/>
        <v>4316</v>
      </c>
      <c r="B4319" s="29">
        <v>35363</v>
      </c>
      <c r="C4319" s="25">
        <v>22</v>
      </c>
      <c r="D4319" s="12">
        <v>30.3</v>
      </c>
      <c r="E4319" s="25">
        <v>24.3</v>
      </c>
      <c r="F4319" s="35">
        <v>87</v>
      </c>
      <c r="G4319" s="25">
        <v>39</v>
      </c>
      <c r="H4319" s="13">
        <v>5</v>
      </c>
      <c r="I4319" s="25"/>
      <c r="J4319" s="12">
        <v>270</v>
      </c>
      <c r="K4319" s="12">
        <v>2</v>
      </c>
      <c r="L4319" s="25" t="s">
        <v>13</v>
      </c>
      <c r="M4319" s="10"/>
      <c r="N4319" s="15"/>
      <c r="O4319" s="15"/>
      <c r="P4319" s="4"/>
      <c r="Q4319" s="65"/>
      <c r="R4319" s="42"/>
      <c r="S4319" s="44"/>
      <c r="T4319" s="44"/>
      <c r="U4319" s="5"/>
      <c r="V4319" s="5"/>
      <c r="W4319" s="5"/>
      <c r="X4319" s="5"/>
      <c r="Y4319" s="5"/>
      <c r="Z4319" s="5"/>
      <c r="AA4319" s="5"/>
      <c r="AB4319" s="5"/>
      <c r="AC4319" s="5"/>
      <c r="AD4319" s="5"/>
      <c r="AE4319" s="5"/>
      <c r="AF4319" s="5"/>
      <c r="AG4319" s="5"/>
      <c r="AH4319" s="40"/>
      <c r="AI4319" s="3"/>
      <c r="AJ4319" s="3"/>
      <c r="AK4319" s="3"/>
      <c r="AL4319" s="3"/>
      <c r="AM4319" s="3"/>
      <c r="AN4319" s="3"/>
      <c r="AO4319" s="3"/>
      <c r="AP4319" s="3"/>
      <c r="AQ4319" s="3"/>
      <c r="AR4319" s="3"/>
      <c r="AS4319" s="3"/>
      <c r="AT4319" s="51"/>
      <c r="AU4319" s="48"/>
      <c r="AV4319" s="52"/>
      <c r="AW4319" s="52"/>
    </row>
    <row r="4320" spans="1:49" ht="15" customHeight="1" x14ac:dyDescent="0.25">
      <c r="A4320" s="11">
        <f t="shared" si="1019"/>
        <v>4317</v>
      </c>
      <c r="B4320" s="29">
        <v>35364</v>
      </c>
      <c r="C4320" s="25">
        <v>23</v>
      </c>
      <c r="D4320" s="12">
        <v>30.4</v>
      </c>
      <c r="E4320" s="25">
        <v>24.9</v>
      </c>
      <c r="F4320" s="35">
        <v>90</v>
      </c>
      <c r="G4320" s="25">
        <v>2</v>
      </c>
      <c r="H4320" s="13">
        <v>1</v>
      </c>
      <c r="I4320" s="25"/>
      <c r="J4320" s="12">
        <v>270</v>
      </c>
      <c r="K4320" s="12">
        <v>2</v>
      </c>
      <c r="L4320" s="25" t="s">
        <v>15</v>
      </c>
      <c r="M4320" s="10"/>
      <c r="N4320" s="15"/>
      <c r="O4320" s="15"/>
      <c r="P4320" s="4"/>
      <c r="Q4320" s="65"/>
      <c r="R4320" s="42"/>
      <c r="S4320" s="44"/>
      <c r="T4320" s="44"/>
      <c r="U4320" s="5"/>
      <c r="V4320" s="5"/>
      <c r="W4320" s="5"/>
      <c r="X4320" s="5"/>
      <c r="Y4320" s="5"/>
      <c r="Z4320" s="5"/>
      <c r="AA4320" s="5"/>
      <c r="AB4320" s="5"/>
      <c r="AC4320" s="5"/>
      <c r="AD4320" s="5"/>
      <c r="AE4320" s="5"/>
      <c r="AF4320" s="5"/>
      <c r="AG4320" s="5"/>
      <c r="AH4320" s="40"/>
      <c r="AI4320" s="3"/>
      <c r="AJ4320" s="3"/>
      <c r="AK4320" s="3"/>
      <c r="AL4320" s="3"/>
      <c r="AM4320" s="3"/>
      <c r="AN4320" s="3"/>
      <c r="AO4320" s="3"/>
      <c r="AP4320" s="3"/>
      <c r="AQ4320" s="3"/>
      <c r="AR4320" s="3"/>
      <c r="AS4320" s="3"/>
      <c r="AT4320" s="51"/>
      <c r="AU4320" s="48"/>
      <c r="AV4320" s="52"/>
      <c r="AW4320" s="52"/>
    </row>
    <row r="4321" spans="1:49" ht="15" customHeight="1" x14ac:dyDescent="0.25">
      <c r="A4321" s="11">
        <f t="shared" si="1019"/>
        <v>4318</v>
      </c>
      <c r="B4321" s="29">
        <v>35365</v>
      </c>
      <c r="C4321" s="25">
        <v>22</v>
      </c>
      <c r="D4321" s="12">
        <v>29.4</v>
      </c>
      <c r="E4321" s="25">
        <v>24.2</v>
      </c>
      <c r="F4321" s="35">
        <v>86</v>
      </c>
      <c r="G4321" s="25">
        <v>9</v>
      </c>
      <c r="H4321" s="13">
        <v>1</v>
      </c>
      <c r="I4321" s="25"/>
      <c r="J4321" s="12">
        <v>270</v>
      </c>
      <c r="K4321" s="12">
        <v>2</v>
      </c>
      <c r="L4321" s="25" t="s">
        <v>15</v>
      </c>
      <c r="M4321" s="10"/>
      <c r="N4321" s="15"/>
      <c r="O4321" s="15"/>
      <c r="P4321" s="4"/>
      <c r="Q4321" s="65"/>
      <c r="R4321" s="42"/>
      <c r="S4321" s="44"/>
      <c r="T4321" s="44"/>
      <c r="U4321" s="5"/>
      <c r="V4321" s="5"/>
      <c r="W4321" s="5"/>
      <c r="X4321" s="5"/>
      <c r="Y4321" s="5"/>
      <c r="Z4321" s="5"/>
      <c r="AA4321" s="5"/>
      <c r="AB4321" s="5"/>
      <c r="AC4321" s="5"/>
      <c r="AD4321" s="5"/>
      <c r="AE4321" s="5"/>
      <c r="AF4321" s="5"/>
      <c r="AG4321" s="5"/>
      <c r="AH4321" s="40"/>
      <c r="AI4321" s="3"/>
      <c r="AJ4321" s="3"/>
      <c r="AK4321" s="3"/>
      <c r="AL4321" s="3"/>
      <c r="AM4321" s="3"/>
      <c r="AN4321" s="3"/>
      <c r="AO4321" s="3"/>
      <c r="AP4321" s="3"/>
      <c r="AQ4321" s="3"/>
      <c r="AR4321" s="3"/>
      <c r="AS4321" s="3"/>
      <c r="AT4321" s="51"/>
      <c r="AU4321" s="48"/>
      <c r="AV4321" s="52"/>
      <c r="AW4321" s="52"/>
    </row>
    <row r="4322" spans="1:49" ht="15" customHeight="1" x14ac:dyDescent="0.25">
      <c r="A4322" s="11">
        <f t="shared" si="1019"/>
        <v>4319</v>
      </c>
      <c r="B4322" s="29">
        <v>35366</v>
      </c>
      <c r="C4322" s="25">
        <v>20</v>
      </c>
      <c r="D4322" s="12">
        <v>30.4</v>
      </c>
      <c r="E4322" s="25">
        <v>23.8</v>
      </c>
      <c r="F4322" s="35">
        <v>83</v>
      </c>
      <c r="G4322" s="25">
        <v>0</v>
      </c>
      <c r="H4322" s="13">
        <v>5</v>
      </c>
      <c r="I4322" s="25"/>
      <c r="J4322" s="12">
        <v>315</v>
      </c>
      <c r="K4322" s="12">
        <v>2</v>
      </c>
      <c r="L4322" s="25" t="s">
        <v>16</v>
      </c>
      <c r="M4322" s="10"/>
      <c r="N4322" s="15"/>
      <c r="O4322" s="15"/>
      <c r="P4322" s="4"/>
      <c r="Q4322" s="65"/>
      <c r="R4322" s="42"/>
      <c r="S4322" s="44"/>
      <c r="T4322" s="44"/>
      <c r="U4322" s="5"/>
      <c r="V4322" s="5"/>
      <c r="W4322" s="5"/>
      <c r="X4322" s="5"/>
      <c r="Y4322" s="5"/>
      <c r="Z4322" s="5"/>
      <c r="AA4322" s="5"/>
      <c r="AB4322" s="5"/>
      <c r="AC4322" s="5"/>
      <c r="AD4322" s="5"/>
      <c r="AE4322" s="5"/>
      <c r="AF4322" s="5"/>
      <c r="AG4322" s="5"/>
      <c r="AH4322" s="40"/>
      <c r="AI4322" s="3"/>
      <c r="AJ4322" s="3"/>
      <c r="AK4322" s="3"/>
      <c r="AL4322" s="3"/>
      <c r="AM4322" s="3"/>
      <c r="AN4322" s="3"/>
      <c r="AO4322" s="3"/>
      <c r="AP4322" s="3"/>
      <c r="AQ4322" s="3"/>
      <c r="AR4322" s="3"/>
      <c r="AS4322" s="3"/>
      <c r="AT4322" s="51"/>
      <c r="AU4322" s="48"/>
      <c r="AV4322" s="52"/>
      <c r="AW4322" s="52"/>
    </row>
    <row r="4323" spans="1:49" ht="15" customHeight="1" x14ac:dyDescent="0.25">
      <c r="A4323" s="11">
        <f t="shared" si="1019"/>
        <v>4320</v>
      </c>
      <c r="B4323" s="29">
        <v>35367</v>
      </c>
      <c r="C4323" s="25">
        <v>22</v>
      </c>
      <c r="D4323" s="12">
        <v>31</v>
      </c>
      <c r="E4323" s="25">
        <v>24.6</v>
      </c>
      <c r="F4323" s="35">
        <v>84</v>
      </c>
      <c r="G4323" s="25">
        <v>2</v>
      </c>
      <c r="H4323" s="13">
        <v>5</v>
      </c>
      <c r="I4323" s="25"/>
      <c r="J4323" s="12">
        <v>225</v>
      </c>
      <c r="K4323" s="12">
        <v>3</v>
      </c>
      <c r="L4323" s="25" t="s">
        <v>13</v>
      </c>
      <c r="M4323" s="10"/>
      <c r="N4323" s="15"/>
      <c r="O4323" s="15"/>
      <c r="P4323" s="4"/>
      <c r="Q4323" s="65"/>
      <c r="R4323" s="42"/>
      <c r="S4323" s="3"/>
      <c r="T4323" s="3"/>
      <c r="U4323" s="5"/>
      <c r="V4323" s="5"/>
      <c r="W4323" s="5"/>
      <c r="X4323" s="5"/>
      <c r="Y4323" s="5"/>
      <c r="Z4323" s="5"/>
      <c r="AA4323" s="5"/>
      <c r="AB4323" s="5"/>
      <c r="AC4323" s="5"/>
      <c r="AD4323" s="5"/>
      <c r="AE4323" s="5"/>
      <c r="AF4323" s="5"/>
      <c r="AG4323" s="5"/>
      <c r="AH4323" s="40"/>
      <c r="AI4323" s="3"/>
      <c r="AJ4323" s="3"/>
      <c r="AK4323" s="3"/>
      <c r="AL4323" s="3"/>
      <c r="AM4323" s="3"/>
      <c r="AN4323" s="3"/>
      <c r="AO4323" s="3"/>
      <c r="AP4323" s="3"/>
      <c r="AQ4323" s="3"/>
      <c r="AR4323" s="3"/>
      <c r="AS4323" s="3"/>
      <c r="AT4323" s="52"/>
      <c r="AU4323" s="52"/>
      <c r="AV4323" s="52"/>
      <c r="AW4323" s="52"/>
    </row>
    <row r="4324" spans="1:49" ht="15" customHeight="1" x14ac:dyDescent="0.25">
      <c r="A4324" s="11">
        <f t="shared" si="1019"/>
        <v>4321</v>
      </c>
      <c r="B4324" s="29">
        <v>35368</v>
      </c>
      <c r="C4324" s="25">
        <v>23</v>
      </c>
      <c r="D4324" s="12">
        <v>28</v>
      </c>
      <c r="E4324" s="25">
        <v>25</v>
      </c>
      <c r="F4324" s="35">
        <v>96</v>
      </c>
      <c r="G4324" s="25">
        <v>1</v>
      </c>
      <c r="H4324" s="13">
        <v>0</v>
      </c>
      <c r="I4324" s="25"/>
      <c r="J4324" s="12">
        <v>180</v>
      </c>
      <c r="K4324" s="12">
        <v>1</v>
      </c>
      <c r="L4324" s="25" t="s">
        <v>14</v>
      </c>
      <c r="M4324" s="10"/>
      <c r="N4324" s="15"/>
      <c r="O4324" s="15"/>
      <c r="P4324" s="4"/>
      <c r="Q4324" s="66"/>
      <c r="R4324" s="42"/>
      <c r="S4324" s="3"/>
      <c r="T4324" s="3"/>
      <c r="U4324" s="5"/>
      <c r="V4324" s="5"/>
      <c r="W4324" s="5"/>
      <c r="X4324" s="5"/>
      <c r="Y4324" s="5"/>
      <c r="Z4324" s="5"/>
      <c r="AA4324" s="5"/>
      <c r="AB4324" s="5"/>
      <c r="AC4324" s="5"/>
      <c r="AD4324" s="5"/>
      <c r="AE4324" s="5"/>
      <c r="AF4324" s="5"/>
      <c r="AG4324" s="5"/>
      <c r="AH4324" s="40"/>
      <c r="AI4324" s="3"/>
      <c r="AJ4324" s="3"/>
      <c r="AK4324" s="3"/>
      <c r="AL4324" s="3"/>
      <c r="AM4324" s="3"/>
      <c r="AN4324" s="3"/>
      <c r="AO4324" s="3"/>
      <c r="AP4324" s="3"/>
      <c r="AQ4324" s="3"/>
      <c r="AR4324" s="3"/>
      <c r="AS4324" s="3"/>
      <c r="AT4324" s="52"/>
      <c r="AU4324" s="52"/>
      <c r="AV4324" s="52"/>
      <c r="AW4324" s="52"/>
    </row>
    <row r="4325" spans="1:49" ht="15" customHeight="1" x14ac:dyDescent="0.25">
      <c r="A4325" s="11">
        <f t="shared" si="1019"/>
        <v>4322</v>
      </c>
      <c r="B4325" s="29">
        <v>35369</v>
      </c>
      <c r="C4325" s="25">
        <v>23</v>
      </c>
      <c r="D4325" s="12">
        <v>29.4</v>
      </c>
      <c r="E4325" s="25">
        <v>25</v>
      </c>
      <c r="F4325" s="35">
        <v>94</v>
      </c>
      <c r="G4325" s="25">
        <v>18</v>
      </c>
      <c r="H4325" s="13">
        <v>5</v>
      </c>
      <c r="I4325" s="25"/>
      <c r="J4325" s="12">
        <v>270</v>
      </c>
      <c r="K4325" s="12">
        <v>1</v>
      </c>
      <c r="L4325" s="25" t="s">
        <v>15</v>
      </c>
      <c r="M4325" s="10"/>
      <c r="N4325" s="15"/>
      <c r="O4325" s="15"/>
      <c r="P4325" s="4"/>
      <c r="Q4325" s="64"/>
      <c r="R4325" s="42"/>
      <c r="S4325" s="44"/>
      <c r="T4325" s="44"/>
      <c r="U4325" s="5"/>
      <c r="V4325" s="5"/>
      <c r="W4325" s="5"/>
      <c r="X4325" s="5"/>
      <c r="Y4325" s="5"/>
      <c r="Z4325" s="5"/>
      <c r="AA4325" s="5"/>
      <c r="AB4325" s="5"/>
      <c r="AC4325" s="5"/>
      <c r="AD4325" s="5"/>
      <c r="AE4325" s="5"/>
      <c r="AF4325" s="5"/>
      <c r="AG4325" s="5"/>
      <c r="AH4325" s="40"/>
      <c r="AI4325" s="3"/>
      <c r="AJ4325" s="3"/>
      <c r="AK4325" s="3"/>
      <c r="AL4325" s="3"/>
      <c r="AM4325" s="3"/>
      <c r="AN4325" s="3"/>
      <c r="AO4325" s="3"/>
      <c r="AP4325" s="3"/>
      <c r="AQ4325" s="3"/>
      <c r="AR4325" s="3"/>
      <c r="AS4325" s="3"/>
      <c r="AT4325" s="51"/>
      <c r="AU4325" s="48"/>
      <c r="AV4325" s="52"/>
      <c r="AW4325" s="52"/>
    </row>
    <row r="4326" spans="1:49" ht="15" customHeight="1" x14ac:dyDescent="0.25">
      <c r="A4326" s="11">
        <f t="shared" si="1019"/>
        <v>4323</v>
      </c>
      <c r="B4326" s="29">
        <v>35370</v>
      </c>
      <c r="C4326" s="25">
        <v>22</v>
      </c>
      <c r="D4326" s="12">
        <v>29.8</v>
      </c>
      <c r="E4326" s="25">
        <v>24.4</v>
      </c>
      <c r="F4326" s="35">
        <v>89</v>
      </c>
      <c r="G4326" s="25">
        <v>1</v>
      </c>
      <c r="H4326" s="13">
        <v>2.6</v>
      </c>
      <c r="I4326" s="25"/>
      <c r="J4326" s="12">
        <v>270</v>
      </c>
      <c r="K4326" s="12">
        <v>1</v>
      </c>
      <c r="L4326" s="25" t="s">
        <v>15</v>
      </c>
      <c r="M4326" s="10"/>
      <c r="N4326" s="15"/>
      <c r="O4326" s="15"/>
      <c r="P4326" s="4"/>
      <c r="Q4326" s="65"/>
      <c r="R4326" s="42"/>
      <c r="S4326" s="44"/>
      <c r="T4326" s="44"/>
      <c r="U4326" s="5"/>
      <c r="V4326" s="5"/>
      <c r="W4326" s="5"/>
      <c r="X4326" s="5"/>
      <c r="Y4326" s="5"/>
      <c r="Z4326" s="5"/>
      <c r="AA4326" s="5"/>
      <c r="AB4326" s="5"/>
      <c r="AC4326" s="5"/>
      <c r="AD4326" s="5"/>
      <c r="AE4326" s="5"/>
      <c r="AF4326" s="5"/>
      <c r="AG4326" s="5"/>
      <c r="AH4326" s="40"/>
      <c r="AI4326" s="3"/>
      <c r="AJ4326" s="3"/>
      <c r="AK4326" s="3"/>
      <c r="AL4326" s="3"/>
      <c r="AM4326" s="3"/>
      <c r="AN4326" s="3"/>
      <c r="AO4326" s="3"/>
      <c r="AP4326" s="3"/>
      <c r="AQ4326" s="3"/>
      <c r="AR4326" s="3"/>
      <c r="AS4326" s="3"/>
      <c r="AT4326" s="51"/>
      <c r="AU4326" s="48"/>
      <c r="AV4326" s="52"/>
      <c r="AW4326" s="52"/>
    </row>
    <row r="4327" spans="1:49" ht="15" customHeight="1" x14ac:dyDescent="0.25">
      <c r="A4327" s="11">
        <f t="shared" si="1019"/>
        <v>4324</v>
      </c>
      <c r="B4327" s="29">
        <v>35371</v>
      </c>
      <c r="C4327" s="25">
        <v>20</v>
      </c>
      <c r="D4327" s="12">
        <v>31</v>
      </c>
      <c r="E4327" s="25">
        <v>24.5</v>
      </c>
      <c r="F4327" s="35">
        <v>86</v>
      </c>
      <c r="G4327" s="25">
        <v>3</v>
      </c>
      <c r="H4327" s="13">
        <v>7</v>
      </c>
      <c r="I4327" s="25"/>
      <c r="J4327" s="12">
        <v>270</v>
      </c>
      <c r="K4327" s="12">
        <v>3</v>
      </c>
      <c r="L4327" s="25" t="s">
        <v>15</v>
      </c>
      <c r="M4327" s="10"/>
      <c r="N4327" s="15"/>
      <c r="O4327" s="15"/>
      <c r="P4327" s="4"/>
      <c r="Q4327" s="65"/>
      <c r="R4327" s="42"/>
      <c r="S4327" s="44"/>
      <c r="T4327" s="44"/>
      <c r="U4327" s="5"/>
      <c r="V4327" s="5"/>
      <c r="W4327" s="5"/>
      <c r="X4327" s="5"/>
      <c r="Y4327" s="5"/>
      <c r="Z4327" s="5"/>
      <c r="AA4327" s="5"/>
      <c r="AB4327" s="5"/>
      <c r="AC4327" s="5"/>
      <c r="AD4327" s="5"/>
      <c r="AE4327" s="5"/>
      <c r="AF4327" s="5"/>
      <c r="AG4327" s="5"/>
      <c r="AH4327" s="40"/>
      <c r="AI4327" s="3"/>
      <c r="AJ4327" s="3"/>
      <c r="AK4327" s="3"/>
      <c r="AL4327" s="3"/>
      <c r="AM4327" s="3"/>
      <c r="AN4327" s="3"/>
      <c r="AO4327" s="3"/>
      <c r="AP4327" s="3"/>
      <c r="AQ4327" s="3"/>
      <c r="AR4327" s="3"/>
      <c r="AS4327" s="3"/>
      <c r="AT4327" s="51"/>
      <c r="AU4327" s="48"/>
      <c r="AV4327" s="52"/>
      <c r="AW4327" s="52"/>
    </row>
    <row r="4328" spans="1:49" ht="15" customHeight="1" x14ac:dyDescent="0.25">
      <c r="A4328" s="11">
        <f t="shared" si="1019"/>
        <v>4325</v>
      </c>
      <c r="B4328" s="29">
        <v>35372</v>
      </c>
      <c r="C4328" s="25">
        <v>21</v>
      </c>
      <c r="D4328" s="12">
        <v>30.4</v>
      </c>
      <c r="E4328" s="25">
        <v>25.2</v>
      </c>
      <c r="F4328" s="35">
        <v>84</v>
      </c>
      <c r="G4328" s="25">
        <v>10</v>
      </c>
      <c r="H4328" s="13">
        <v>8</v>
      </c>
      <c r="I4328" s="25"/>
      <c r="J4328" s="12">
        <v>270</v>
      </c>
      <c r="K4328" s="12">
        <v>1</v>
      </c>
      <c r="L4328" s="25" t="s">
        <v>15</v>
      </c>
      <c r="M4328" s="10"/>
      <c r="N4328" s="15"/>
      <c r="O4328" s="15"/>
      <c r="P4328" s="4"/>
      <c r="Q4328" s="65"/>
      <c r="R4328" s="42"/>
      <c r="S4328" s="44"/>
      <c r="T4328" s="44"/>
      <c r="U4328" s="5"/>
      <c r="V4328" s="5"/>
      <c r="W4328" s="5"/>
      <c r="X4328" s="5"/>
      <c r="Y4328" s="5"/>
      <c r="Z4328" s="5"/>
      <c r="AA4328" s="5"/>
      <c r="AB4328" s="5"/>
      <c r="AC4328" s="5"/>
      <c r="AD4328" s="5"/>
      <c r="AE4328" s="5"/>
      <c r="AF4328" s="5"/>
      <c r="AG4328" s="5"/>
      <c r="AH4328" s="40"/>
      <c r="AI4328" s="3"/>
      <c r="AJ4328" s="3"/>
      <c r="AK4328" s="3"/>
      <c r="AL4328" s="3"/>
      <c r="AM4328" s="3"/>
      <c r="AN4328" s="3"/>
      <c r="AO4328" s="3"/>
      <c r="AP4328" s="3"/>
      <c r="AQ4328" s="3"/>
      <c r="AR4328" s="3"/>
      <c r="AS4328" s="3"/>
      <c r="AT4328" s="51"/>
      <c r="AU4328" s="48"/>
      <c r="AV4328" s="52"/>
      <c r="AW4328" s="52"/>
    </row>
    <row r="4329" spans="1:49" ht="15" customHeight="1" x14ac:dyDescent="0.25">
      <c r="A4329" s="11">
        <f t="shared" si="1019"/>
        <v>4326</v>
      </c>
      <c r="B4329" s="29">
        <v>35373</v>
      </c>
      <c r="C4329" s="25">
        <v>20</v>
      </c>
      <c r="D4329" s="12">
        <v>30.9</v>
      </c>
      <c r="E4329" s="25">
        <v>25</v>
      </c>
      <c r="F4329" s="35">
        <v>84</v>
      </c>
      <c r="G4329" s="25">
        <v>0</v>
      </c>
      <c r="H4329" s="13">
        <v>6.1</v>
      </c>
      <c r="I4329" s="25"/>
      <c r="J4329" s="12">
        <v>180</v>
      </c>
      <c r="K4329" s="12">
        <v>2</v>
      </c>
      <c r="L4329" s="25" t="s">
        <v>14</v>
      </c>
      <c r="M4329" s="10"/>
      <c r="N4329" s="15"/>
      <c r="O4329" s="15"/>
      <c r="P4329" s="4"/>
      <c r="Q4329" s="65"/>
      <c r="R4329" s="42"/>
      <c r="S4329" s="44"/>
      <c r="T4329" s="44"/>
      <c r="U4329" s="5"/>
      <c r="V4329" s="5"/>
      <c r="W4329" s="5"/>
      <c r="X4329" s="5"/>
      <c r="Y4329" s="5"/>
      <c r="Z4329" s="5"/>
      <c r="AA4329" s="5"/>
      <c r="AB4329" s="5"/>
      <c r="AC4329" s="5"/>
      <c r="AD4329" s="5"/>
      <c r="AE4329" s="5"/>
      <c r="AF4329" s="5"/>
      <c r="AG4329" s="5"/>
      <c r="AH4329" s="40"/>
      <c r="AI4329" s="3"/>
      <c r="AJ4329" s="3"/>
      <c r="AK4329" s="3"/>
      <c r="AL4329" s="3"/>
      <c r="AM4329" s="3"/>
      <c r="AN4329" s="3"/>
      <c r="AO4329" s="3"/>
      <c r="AP4329" s="3"/>
      <c r="AQ4329" s="3"/>
      <c r="AR4329" s="3"/>
      <c r="AS4329" s="3"/>
      <c r="AT4329" s="51"/>
      <c r="AU4329" s="48"/>
      <c r="AV4329" s="52"/>
      <c r="AW4329" s="52"/>
    </row>
    <row r="4330" spans="1:49" ht="15" customHeight="1" x14ac:dyDescent="0.25">
      <c r="A4330" s="11">
        <f t="shared" si="1019"/>
        <v>4327</v>
      </c>
      <c r="B4330" s="29">
        <v>35374</v>
      </c>
      <c r="C4330" s="25">
        <v>23</v>
      </c>
      <c r="D4330" s="12">
        <v>28.4</v>
      </c>
      <c r="E4330" s="25">
        <v>24.5</v>
      </c>
      <c r="F4330" s="35">
        <v>96</v>
      </c>
      <c r="G4330" s="25">
        <v>8</v>
      </c>
      <c r="H4330" s="13">
        <v>0</v>
      </c>
      <c r="I4330" s="25"/>
      <c r="J4330" s="12">
        <v>270</v>
      </c>
      <c r="K4330" s="12">
        <v>1</v>
      </c>
      <c r="L4330" s="25" t="s">
        <v>15</v>
      </c>
      <c r="M4330" s="10"/>
      <c r="N4330" s="15"/>
      <c r="O4330" s="15"/>
      <c r="P4330" s="4"/>
      <c r="Q4330" s="65"/>
      <c r="R4330" s="42"/>
      <c r="S4330" s="44"/>
      <c r="T4330" s="44"/>
      <c r="U4330" s="5"/>
      <c r="V4330" s="5"/>
      <c r="W4330" s="5"/>
      <c r="X4330" s="5"/>
      <c r="Y4330" s="5"/>
      <c r="Z4330" s="5"/>
      <c r="AA4330" s="5"/>
      <c r="AB4330" s="5"/>
      <c r="AC4330" s="5"/>
      <c r="AD4330" s="5"/>
      <c r="AE4330" s="5"/>
      <c r="AF4330" s="5"/>
      <c r="AG4330" s="5"/>
      <c r="AH4330" s="40"/>
      <c r="AI4330" s="3"/>
      <c r="AJ4330" s="3"/>
      <c r="AK4330" s="3"/>
      <c r="AL4330" s="3"/>
      <c r="AM4330" s="3"/>
      <c r="AN4330" s="3"/>
      <c r="AO4330" s="3"/>
      <c r="AP4330" s="3"/>
      <c r="AQ4330" s="3"/>
      <c r="AR4330" s="3"/>
      <c r="AS4330" s="3"/>
      <c r="AT4330" s="51"/>
      <c r="AU4330" s="48"/>
      <c r="AV4330" s="52"/>
      <c r="AW4330" s="52"/>
    </row>
    <row r="4331" spans="1:49" ht="15" customHeight="1" x14ac:dyDescent="0.25">
      <c r="A4331" s="11">
        <f t="shared" si="1019"/>
        <v>4328</v>
      </c>
      <c r="B4331" s="29">
        <v>35375</v>
      </c>
      <c r="C4331" s="25">
        <v>22</v>
      </c>
      <c r="D4331" s="12">
        <v>31.8</v>
      </c>
      <c r="E4331" s="25">
        <v>25.2</v>
      </c>
      <c r="F4331" s="35">
        <v>84</v>
      </c>
      <c r="G4331" s="25">
        <v>39</v>
      </c>
      <c r="H4331" s="13">
        <v>8</v>
      </c>
      <c r="I4331" s="25"/>
      <c r="J4331" s="12">
        <v>225</v>
      </c>
      <c r="K4331" s="12">
        <v>2</v>
      </c>
      <c r="L4331" s="25" t="s">
        <v>13</v>
      </c>
      <c r="M4331" s="10"/>
      <c r="N4331" s="15"/>
      <c r="O4331" s="15"/>
      <c r="P4331" s="4"/>
      <c r="Q4331" s="65"/>
      <c r="R4331" s="42"/>
      <c r="S4331" s="44"/>
      <c r="T4331" s="44"/>
      <c r="U4331" s="5"/>
      <c r="V4331" s="5"/>
      <c r="W4331" s="5"/>
      <c r="X4331" s="5"/>
      <c r="Y4331" s="5"/>
      <c r="Z4331" s="5"/>
      <c r="AA4331" s="5"/>
      <c r="AB4331" s="5"/>
      <c r="AC4331" s="5"/>
      <c r="AD4331" s="5"/>
      <c r="AE4331" s="5"/>
      <c r="AF4331" s="5"/>
      <c r="AG4331" s="5"/>
      <c r="AH4331" s="40"/>
      <c r="AI4331" s="3"/>
      <c r="AJ4331" s="3"/>
      <c r="AK4331" s="3"/>
      <c r="AL4331" s="3"/>
      <c r="AM4331" s="3"/>
      <c r="AN4331" s="3"/>
      <c r="AO4331" s="3"/>
      <c r="AP4331" s="3"/>
      <c r="AQ4331" s="3"/>
      <c r="AR4331" s="3"/>
      <c r="AS4331" s="3"/>
      <c r="AT4331" s="51"/>
      <c r="AU4331" s="48"/>
      <c r="AV4331" s="52"/>
      <c r="AW4331" s="52"/>
    </row>
    <row r="4332" spans="1:49" ht="15" customHeight="1" x14ac:dyDescent="0.25">
      <c r="A4332" s="11">
        <f t="shared" si="1019"/>
        <v>4329</v>
      </c>
      <c r="B4332" s="29">
        <v>35376</v>
      </c>
      <c r="C4332" s="25">
        <v>21</v>
      </c>
      <c r="D4332" s="12">
        <v>29.8</v>
      </c>
      <c r="E4332" s="25">
        <v>24.9</v>
      </c>
      <c r="F4332" s="35">
        <v>88</v>
      </c>
      <c r="G4332" s="25">
        <v>0</v>
      </c>
      <c r="H4332" s="13">
        <v>3</v>
      </c>
      <c r="I4332" s="25"/>
      <c r="J4332" s="12">
        <v>270</v>
      </c>
      <c r="K4332" s="12">
        <v>2</v>
      </c>
      <c r="L4332" s="25" t="s">
        <v>15</v>
      </c>
      <c r="M4332" s="10"/>
      <c r="N4332" s="15"/>
      <c r="O4332" s="15"/>
      <c r="P4332" s="4"/>
      <c r="Q4332" s="65"/>
      <c r="R4332" s="42"/>
      <c r="S4332" s="44"/>
      <c r="T4332" s="44"/>
      <c r="U4332" s="5"/>
      <c r="V4332" s="5"/>
      <c r="W4332" s="5"/>
      <c r="X4332" s="5"/>
      <c r="Y4332" s="5"/>
      <c r="Z4332" s="5"/>
      <c r="AA4332" s="5"/>
      <c r="AB4332" s="5"/>
      <c r="AC4332" s="5"/>
      <c r="AD4332" s="5"/>
      <c r="AE4332" s="5"/>
      <c r="AF4332" s="5"/>
      <c r="AG4332" s="5"/>
      <c r="AH4332" s="40"/>
      <c r="AI4332" s="3"/>
      <c r="AJ4332" s="3"/>
      <c r="AK4332" s="3"/>
      <c r="AL4332" s="3"/>
      <c r="AM4332" s="3"/>
      <c r="AN4332" s="3"/>
      <c r="AO4332" s="3"/>
      <c r="AP4332" s="3"/>
      <c r="AQ4332" s="3"/>
      <c r="AR4332" s="3"/>
      <c r="AS4332" s="3"/>
      <c r="AT4332" s="51"/>
      <c r="AU4332" s="48"/>
      <c r="AV4332" s="52"/>
      <c r="AW4332" s="52"/>
    </row>
    <row r="4333" spans="1:49" ht="15" customHeight="1" x14ac:dyDescent="0.25">
      <c r="A4333" s="11">
        <f t="shared" si="1019"/>
        <v>4330</v>
      </c>
      <c r="B4333" s="29">
        <v>35377</v>
      </c>
      <c r="C4333" s="25">
        <v>21</v>
      </c>
      <c r="D4333" s="12">
        <v>30.6</v>
      </c>
      <c r="E4333" s="25">
        <v>24.6</v>
      </c>
      <c r="F4333" s="35">
        <v>86</v>
      </c>
      <c r="G4333" s="25">
        <v>0</v>
      </c>
      <c r="H4333" s="13">
        <v>4</v>
      </c>
      <c r="I4333" s="25"/>
      <c r="J4333" s="12">
        <v>270</v>
      </c>
      <c r="K4333" s="12">
        <v>0</v>
      </c>
      <c r="L4333" s="25" t="s">
        <v>15</v>
      </c>
      <c r="M4333" s="10"/>
      <c r="N4333" s="15"/>
      <c r="O4333" s="15"/>
      <c r="P4333" s="4"/>
      <c r="Q4333" s="65"/>
      <c r="R4333" s="42"/>
      <c r="S4333" s="44"/>
      <c r="T4333" s="44"/>
      <c r="U4333" s="5"/>
      <c r="V4333" s="5"/>
      <c r="W4333" s="5"/>
      <c r="X4333" s="5"/>
      <c r="Y4333" s="5"/>
      <c r="Z4333" s="5"/>
      <c r="AA4333" s="5"/>
      <c r="AB4333" s="5"/>
      <c r="AC4333" s="5"/>
      <c r="AD4333" s="5"/>
      <c r="AE4333" s="5"/>
      <c r="AF4333" s="5"/>
      <c r="AG4333" s="5"/>
      <c r="AH4333" s="40"/>
      <c r="AI4333" s="3"/>
      <c r="AJ4333" s="3"/>
      <c r="AK4333" s="3"/>
      <c r="AL4333" s="3"/>
      <c r="AM4333" s="3"/>
      <c r="AN4333" s="3"/>
      <c r="AO4333" s="3"/>
      <c r="AP4333" s="3"/>
      <c r="AQ4333" s="3"/>
      <c r="AR4333" s="3"/>
      <c r="AS4333" s="3"/>
      <c r="AT4333" s="51"/>
      <c r="AU4333" s="48"/>
      <c r="AV4333" s="52"/>
      <c r="AW4333" s="52"/>
    </row>
    <row r="4334" spans="1:49" ht="15" customHeight="1" x14ac:dyDescent="0.25">
      <c r="A4334" s="11">
        <f t="shared" si="1019"/>
        <v>4331</v>
      </c>
      <c r="B4334" s="29">
        <v>35378</v>
      </c>
      <c r="C4334" s="25">
        <v>20</v>
      </c>
      <c r="D4334" s="12">
        <v>30.2</v>
      </c>
      <c r="E4334" s="25">
        <v>24.1</v>
      </c>
      <c r="F4334" s="35">
        <v>86</v>
      </c>
      <c r="G4334" s="25">
        <v>0</v>
      </c>
      <c r="H4334" s="13">
        <v>7</v>
      </c>
      <c r="I4334" s="25"/>
      <c r="J4334" s="12">
        <v>225</v>
      </c>
      <c r="K4334" s="12">
        <v>2</v>
      </c>
      <c r="L4334" s="25" t="s">
        <v>14</v>
      </c>
      <c r="M4334" s="10"/>
      <c r="N4334" s="15"/>
      <c r="O4334" s="15"/>
      <c r="P4334" s="4"/>
      <c r="Q4334" s="65"/>
      <c r="R4334" s="42"/>
      <c r="S4334" s="44"/>
      <c r="T4334" s="44"/>
      <c r="U4334" s="5"/>
      <c r="V4334" s="5"/>
      <c r="W4334" s="5"/>
      <c r="X4334" s="5"/>
      <c r="Y4334" s="5"/>
      <c r="Z4334" s="5"/>
      <c r="AA4334" s="5"/>
      <c r="AB4334" s="5"/>
      <c r="AC4334" s="5"/>
      <c r="AD4334" s="5"/>
      <c r="AE4334" s="5"/>
      <c r="AF4334" s="5"/>
      <c r="AG4334" s="5"/>
      <c r="AH4334" s="40"/>
      <c r="AI4334" s="3"/>
      <c r="AJ4334" s="3"/>
      <c r="AK4334" s="3"/>
      <c r="AL4334" s="3"/>
      <c r="AM4334" s="3"/>
      <c r="AN4334" s="3"/>
      <c r="AO4334" s="3"/>
      <c r="AP4334" s="3"/>
      <c r="AQ4334" s="3"/>
      <c r="AR4334" s="3"/>
      <c r="AS4334" s="3"/>
      <c r="AT4334" s="51"/>
      <c r="AU4334" s="48"/>
      <c r="AV4334" s="52"/>
      <c r="AW4334" s="52"/>
    </row>
    <row r="4335" spans="1:49" ht="15" customHeight="1" x14ac:dyDescent="0.25">
      <c r="A4335" s="11">
        <f t="shared" si="1019"/>
        <v>4332</v>
      </c>
      <c r="B4335" s="29">
        <v>35379</v>
      </c>
      <c r="C4335" s="25">
        <v>21</v>
      </c>
      <c r="D4335" s="12">
        <v>29</v>
      </c>
      <c r="E4335" s="25">
        <v>23.7</v>
      </c>
      <c r="F4335" s="35">
        <v>92</v>
      </c>
      <c r="G4335" s="25">
        <v>12</v>
      </c>
      <c r="H4335" s="13">
        <v>3</v>
      </c>
      <c r="I4335" s="25"/>
      <c r="J4335" s="12">
        <v>225</v>
      </c>
      <c r="K4335" s="12">
        <v>0</v>
      </c>
      <c r="L4335" s="25" t="s">
        <v>13</v>
      </c>
      <c r="M4335" s="10"/>
      <c r="N4335" s="15"/>
      <c r="O4335" s="15"/>
      <c r="P4335" s="4"/>
      <c r="Q4335" s="65"/>
      <c r="R4335" s="42"/>
      <c r="S4335" s="44"/>
      <c r="T4335" s="44"/>
      <c r="U4335" s="5"/>
      <c r="V4335" s="5"/>
      <c r="W4335" s="5"/>
      <c r="X4335" s="5"/>
      <c r="Y4335" s="5"/>
      <c r="Z4335" s="5"/>
      <c r="AA4335" s="5"/>
      <c r="AB4335" s="5"/>
      <c r="AC4335" s="5"/>
      <c r="AD4335" s="5"/>
      <c r="AE4335" s="5"/>
      <c r="AF4335" s="5"/>
      <c r="AG4335" s="5"/>
      <c r="AH4335" s="40"/>
      <c r="AI4335" s="3"/>
      <c r="AJ4335" s="3"/>
      <c r="AK4335" s="3"/>
      <c r="AL4335" s="3"/>
      <c r="AM4335" s="3"/>
      <c r="AN4335" s="3"/>
      <c r="AO4335" s="3"/>
      <c r="AP4335" s="3"/>
      <c r="AQ4335" s="3"/>
      <c r="AR4335" s="3"/>
      <c r="AS4335" s="3"/>
      <c r="AT4335" s="51"/>
      <c r="AU4335" s="48"/>
      <c r="AV4335" s="52"/>
      <c r="AW4335" s="52"/>
    </row>
    <row r="4336" spans="1:49" ht="15" customHeight="1" x14ac:dyDescent="0.25">
      <c r="A4336" s="11">
        <f t="shared" si="1019"/>
        <v>4333</v>
      </c>
      <c r="B4336" s="29">
        <v>35380</v>
      </c>
      <c r="C4336" s="25">
        <v>22</v>
      </c>
      <c r="D4336" s="12">
        <v>30</v>
      </c>
      <c r="E4336" s="25">
        <v>25.7</v>
      </c>
      <c r="F4336" s="35">
        <v>87</v>
      </c>
      <c r="G4336" s="25">
        <v>16</v>
      </c>
      <c r="H4336" s="13">
        <v>6.1</v>
      </c>
      <c r="I4336" s="25"/>
      <c r="J4336" s="12">
        <v>270</v>
      </c>
      <c r="K4336" s="12">
        <v>2</v>
      </c>
      <c r="L4336" s="25" t="s">
        <v>15</v>
      </c>
      <c r="M4336" s="10"/>
      <c r="N4336" s="15"/>
      <c r="O4336" s="15"/>
      <c r="P4336" s="4"/>
      <c r="Q4336" s="65"/>
      <c r="R4336" s="42"/>
      <c r="S4336" s="44"/>
      <c r="T4336" s="44"/>
      <c r="U4336" s="5"/>
      <c r="V4336" s="5"/>
      <c r="W4336" s="5"/>
      <c r="X4336" s="5"/>
      <c r="Y4336" s="5"/>
      <c r="Z4336" s="5"/>
      <c r="AA4336" s="5"/>
      <c r="AB4336" s="5"/>
      <c r="AC4336" s="5"/>
      <c r="AD4336" s="5"/>
      <c r="AE4336" s="5"/>
      <c r="AF4336" s="5"/>
      <c r="AG4336" s="5"/>
      <c r="AH4336" s="40"/>
      <c r="AI4336" s="3"/>
      <c r="AJ4336" s="3"/>
      <c r="AK4336" s="3"/>
      <c r="AL4336" s="3"/>
      <c r="AM4336" s="3"/>
      <c r="AN4336" s="3"/>
      <c r="AO4336" s="3"/>
      <c r="AP4336" s="3"/>
      <c r="AQ4336" s="3"/>
      <c r="AR4336" s="3"/>
      <c r="AS4336" s="3"/>
      <c r="AT4336" s="51"/>
      <c r="AU4336" s="48"/>
      <c r="AV4336" s="52"/>
      <c r="AW4336" s="52"/>
    </row>
    <row r="4337" spans="1:49" ht="15" customHeight="1" x14ac:dyDescent="0.25">
      <c r="A4337" s="11">
        <f t="shared" si="1019"/>
        <v>4334</v>
      </c>
      <c r="B4337" s="29">
        <v>35381</v>
      </c>
      <c r="C4337" s="25">
        <v>22</v>
      </c>
      <c r="D4337" s="12">
        <v>29</v>
      </c>
      <c r="E4337" s="25">
        <v>25.4</v>
      </c>
      <c r="F4337" s="35">
        <v>90</v>
      </c>
      <c r="G4337" s="25">
        <v>1</v>
      </c>
      <c r="H4337" s="13">
        <v>0</v>
      </c>
      <c r="I4337" s="25"/>
      <c r="J4337" s="12">
        <v>270</v>
      </c>
      <c r="K4337" s="12">
        <v>2</v>
      </c>
      <c r="L4337" s="25" t="s">
        <v>15</v>
      </c>
      <c r="M4337" s="10"/>
      <c r="N4337" s="15"/>
      <c r="O4337" s="15"/>
      <c r="P4337" s="4"/>
      <c r="Q4337" s="65"/>
      <c r="R4337" s="42"/>
      <c r="S4337" s="44"/>
      <c r="T4337" s="44"/>
      <c r="U4337" s="5"/>
      <c r="V4337" s="5"/>
      <c r="W4337" s="5"/>
      <c r="X4337" s="5"/>
      <c r="Y4337" s="5"/>
      <c r="Z4337" s="5"/>
      <c r="AA4337" s="5"/>
      <c r="AB4337" s="5"/>
      <c r="AC4337" s="5"/>
      <c r="AD4337" s="5"/>
      <c r="AE4337" s="5"/>
      <c r="AF4337" s="5"/>
      <c r="AG4337" s="5"/>
      <c r="AH4337" s="40"/>
      <c r="AI4337" s="3"/>
      <c r="AJ4337" s="3"/>
      <c r="AK4337" s="3"/>
      <c r="AL4337" s="3"/>
      <c r="AM4337" s="3"/>
      <c r="AN4337" s="3"/>
      <c r="AO4337" s="3"/>
      <c r="AP4337" s="3"/>
      <c r="AQ4337" s="3"/>
      <c r="AR4337" s="3"/>
      <c r="AS4337" s="3"/>
      <c r="AT4337" s="51"/>
      <c r="AU4337" s="48"/>
      <c r="AV4337" s="52"/>
      <c r="AW4337" s="52"/>
    </row>
    <row r="4338" spans="1:49" ht="15" customHeight="1" x14ac:dyDescent="0.25">
      <c r="A4338" s="11">
        <f t="shared" si="1019"/>
        <v>4335</v>
      </c>
      <c r="B4338" s="29">
        <v>35382</v>
      </c>
      <c r="C4338" s="25">
        <v>23</v>
      </c>
      <c r="D4338" s="12">
        <v>30.2</v>
      </c>
      <c r="E4338" s="25">
        <v>25.4</v>
      </c>
      <c r="F4338" s="35">
        <v>90</v>
      </c>
      <c r="G4338" s="25">
        <v>3</v>
      </c>
      <c r="H4338" s="13">
        <v>4</v>
      </c>
      <c r="I4338" s="25"/>
      <c r="J4338" s="12">
        <v>270</v>
      </c>
      <c r="K4338" s="12">
        <v>0</v>
      </c>
      <c r="L4338" s="25" t="s">
        <v>15</v>
      </c>
      <c r="M4338" s="10"/>
      <c r="N4338" s="15"/>
      <c r="O4338" s="15"/>
      <c r="P4338" s="4"/>
      <c r="Q4338" s="65"/>
      <c r="R4338" s="42"/>
      <c r="S4338" s="44"/>
      <c r="T4338" s="44"/>
      <c r="U4338" s="5"/>
      <c r="V4338" s="5"/>
      <c r="W4338" s="5"/>
      <c r="X4338" s="5"/>
      <c r="Y4338" s="5"/>
      <c r="Z4338" s="5"/>
      <c r="AA4338" s="5"/>
      <c r="AB4338" s="5"/>
      <c r="AC4338" s="5"/>
      <c r="AD4338" s="5"/>
      <c r="AE4338" s="5"/>
      <c r="AF4338" s="5"/>
      <c r="AG4338" s="5"/>
      <c r="AH4338" s="40"/>
      <c r="AI4338" s="3"/>
      <c r="AJ4338" s="3"/>
      <c r="AK4338" s="3"/>
      <c r="AL4338" s="3"/>
      <c r="AM4338" s="3"/>
      <c r="AN4338" s="3"/>
      <c r="AO4338" s="3"/>
      <c r="AP4338" s="3"/>
      <c r="AQ4338" s="3"/>
      <c r="AR4338" s="3"/>
      <c r="AS4338" s="3"/>
      <c r="AT4338" s="51"/>
      <c r="AU4338" s="48"/>
      <c r="AV4338" s="52"/>
      <c r="AW4338" s="52"/>
    </row>
    <row r="4339" spans="1:49" ht="15" customHeight="1" x14ac:dyDescent="0.25">
      <c r="A4339" s="11">
        <f t="shared" si="1019"/>
        <v>4336</v>
      </c>
      <c r="B4339" s="29">
        <v>35383</v>
      </c>
      <c r="C4339" s="25">
        <v>23</v>
      </c>
      <c r="D4339" s="12">
        <v>29</v>
      </c>
      <c r="E4339" s="25">
        <v>25.6</v>
      </c>
      <c r="F4339" s="35">
        <v>92</v>
      </c>
      <c r="G4339" s="25">
        <v>39</v>
      </c>
      <c r="H4339" s="13">
        <v>4</v>
      </c>
      <c r="I4339" s="25"/>
      <c r="J4339" s="12">
        <v>180</v>
      </c>
      <c r="K4339" s="12">
        <v>0</v>
      </c>
      <c r="L4339" s="25" t="s">
        <v>14</v>
      </c>
      <c r="M4339" s="10"/>
      <c r="N4339" s="15"/>
      <c r="O4339" s="15"/>
      <c r="P4339" s="4"/>
      <c r="Q4339" s="65"/>
      <c r="R4339" s="42"/>
      <c r="S4339" s="44"/>
      <c r="T4339" s="44"/>
      <c r="U4339" s="5"/>
      <c r="V4339" s="5"/>
      <c r="W4339" s="5"/>
      <c r="X4339" s="5"/>
      <c r="Y4339" s="5"/>
      <c r="Z4339" s="5"/>
      <c r="AA4339" s="5"/>
      <c r="AB4339" s="5"/>
      <c r="AC4339" s="5"/>
      <c r="AD4339" s="5"/>
      <c r="AE4339" s="5"/>
      <c r="AF4339" s="5"/>
      <c r="AG4339" s="5"/>
      <c r="AH4339" s="40"/>
      <c r="AI4339" s="3"/>
      <c r="AJ4339" s="3"/>
      <c r="AK4339" s="3"/>
      <c r="AL4339" s="3"/>
      <c r="AM4339" s="3"/>
      <c r="AN4339" s="3"/>
      <c r="AO4339" s="3"/>
      <c r="AP4339" s="3"/>
      <c r="AQ4339" s="3"/>
      <c r="AR4339" s="3"/>
      <c r="AS4339" s="3"/>
      <c r="AT4339" s="51"/>
      <c r="AU4339" s="48"/>
      <c r="AV4339" s="52"/>
      <c r="AW4339" s="52"/>
    </row>
    <row r="4340" spans="1:49" ht="15" customHeight="1" x14ac:dyDescent="0.25">
      <c r="A4340" s="11">
        <f t="shared" si="1019"/>
        <v>4337</v>
      </c>
      <c r="B4340" s="29">
        <v>35384</v>
      </c>
      <c r="C4340" s="25">
        <v>23</v>
      </c>
      <c r="D4340" s="12">
        <v>29.8</v>
      </c>
      <c r="E4340" s="25">
        <v>25.1</v>
      </c>
      <c r="F4340" s="35">
        <v>87</v>
      </c>
      <c r="G4340" s="25">
        <v>1</v>
      </c>
      <c r="H4340" s="13">
        <v>5</v>
      </c>
      <c r="I4340" s="25"/>
      <c r="J4340" s="12">
        <v>270</v>
      </c>
      <c r="K4340" s="12">
        <v>1</v>
      </c>
      <c r="L4340" s="25" t="s">
        <v>15</v>
      </c>
      <c r="M4340" s="10"/>
      <c r="N4340" s="15"/>
      <c r="O4340" s="15"/>
      <c r="P4340" s="4"/>
      <c r="Q4340" s="65"/>
      <c r="R4340" s="42"/>
      <c r="S4340" s="44"/>
      <c r="T4340" s="44"/>
      <c r="U4340" s="5"/>
      <c r="V4340" s="5"/>
      <c r="W4340" s="5"/>
      <c r="X4340" s="5"/>
      <c r="Y4340" s="5"/>
      <c r="Z4340" s="5"/>
      <c r="AA4340" s="5"/>
      <c r="AB4340" s="5"/>
      <c r="AC4340" s="5"/>
      <c r="AD4340" s="5"/>
      <c r="AE4340" s="5"/>
      <c r="AF4340" s="5"/>
      <c r="AG4340" s="5"/>
      <c r="AH4340" s="40"/>
      <c r="AI4340" s="3"/>
      <c r="AJ4340" s="3"/>
      <c r="AK4340" s="3"/>
      <c r="AL4340" s="3"/>
      <c r="AM4340" s="3"/>
      <c r="AN4340" s="3"/>
      <c r="AO4340" s="3"/>
      <c r="AP4340" s="3"/>
      <c r="AQ4340" s="3"/>
      <c r="AR4340" s="3"/>
      <c r="AS4340" s="3"/>
      <c r="AT4340" s="51"/>
      <c r="AU4340" s="48"/>
      <c r="AV4340" s="52"/>
      <c r="AW4340" s="52"/>
    </row>
    <row r="4341" spans="1:49" ht="15" customHeight="1" x14ac:dyDescent="0.25">
      <c r="A4341" s="11">
        <f t="shared" si="1019"/>
        <v>4338</v>
      </c>
      <c r="B4341" s="29">
        <v>35385</v>
      </c>
      <c r="C4341" s="25">
        <v>22</v>
      </c>
      <c r="D4341" s="12">
        <v>29</v>
      </c>
      <c r="E4341" s="25">
        <v>23.7</v>
      </c>
      <c r="F4341" s="35">
        <v>97</v>
      </c>
      <c r="G4341" s="25">
        <v>2</v>
      </c>
      <c r="H4341" s="13">
        <v>3</v>
      </c>
      <c r="I4341" s="25"/>
      <c r="J4341" s="12">
        <v>315</v>
      </c>
      <c r="K4341" s="12">
        <v>0</v>
      </c>
      <c r="L4341" s="25" t="s">
        <v>16</v>
      </c>
      <c r="M4341" s="10"/>
      <c r="N4341" s="15"/>
      <c r="O4341" s="15"/>
      <c r="P4341" s="4"/>
      <c r="Q4341" s="65"/>
      <c r="R4341" s="42"/>
      <c r="S4341" s="44"/>
      <c r="T4341" s="44"/>
      <c r="U4341" s="5"/>
      <c r="V4341" s="5"/>
      <c r="W4341" s="5"/>
      <c r="X4341" s="5"/>
      <c r="Y4341" s="5"/>
      <c r="Z4341" s="5"/>
      <c r="AA4341" s="5"/>
      <c r="AB4341" s="5"/>
      <c r="AC4341" s="5"/>
      <c r="AD4341" s="5"/>
      <c r="AE4341" s="5"/>
      <c r="AF4341" s="5"/>
      <c r="AG4341" s="5"/>
      <c r="AH4341" s="40"/>
      <c r="AI4341" s="3"/>
      <c r="AJ4341" s="3"/>
      <c r="AK4341" s="3"/>
      <c r="AL4341" s="3"/>
      <c r="AM4341" s="3"/>
      <c r="AN4341" s="3"/>
      <c r="AO4341" s="3"/>
      <c r="AP4341" s="3"/>
      <c r="AQ4341" s="3"/>
      <c r="AR4341" s="3"/>
      <c r="AS4341" s="3"/>
      <c r="AT4341" s="51"/>
      <c r="AU4341" s="48"/>
      <c r="AV4341" s="52"/>
      <c r="AW4341" s="52"/>
    </row>
    <row r="4342" spans="1:49" ht="15" customHeight="1" x14ac:dyDescent="0.25">
      <c r="A4342" s="11">
        <f t="shared" si="1019"/>
        <v>4339</v>
      </c>
      <c r="B4342" s="29">
        <v>35386</v>
      </c>
      <c r="C4342" s="25">
        <v>22</v>
      </c>
      <c r="D4342" s="12">
        <v>28.2</v>
      </c>
      <c r="E4342" s="25">
        <v>24.4</v>
      </c>
      <c r="F4342" s="35">
        <v>97</v>
      </c>
      <c r="G4342" s="25">
        <v>59</v>
      </c>
      <c r="H4342" s="13">
        <v>3</v>
      </c>
      <c r="I4342" s="25"/>
      <c r="J4342" s="12">
        <v>180</v>
      </c>
      <c r="K4342" s="12">
        <v>0</v>
      </c>
      <c r="L4342" s="25" t="s">
        <v>14</v>
      </c>
      <c r="M4342" s="10"/>
      <c r="N4342" s="15"/>
      <c r="O4342" s="15"/>
      <c r="P4342" s="4"/>
      <c r="Q4342" s="65"/>
      <c r="R4342" s="42"/>
      <c r="S4342" s="44"/>
      <c r="T4342" s="44"/>
      <c r="U4342" s="5"/>
      <c r="V4342" s="5"/>
      <c r="W4342" s="5"/>
      <c r="X4342" s="5"/>
      <c r="Y4342" s="5"/>
      <c r="Z4342" s="5"/>
      <c r="AA4342" s="5"/>
      <c r="AB4342" s="5"/>
      <c r="AC4342" s="5"/>
      <c r="AD4342" s="5"/>
      <c r="AE4342" s="5"/>
      <c r="AF4342" s="5"/>
      <c r="AG4342" s="5"/>
      <c r="AH4342" s="40"/>
      <c r="AI4342" s="3"/>
      <c r="AJ4342" s="3"/>
      <c r="AK4342" s="3"/>
      <c r="AL4342" s="3"/>
      <c r="AM4342" s="3"/>
      <c r="AN4342" s="3"/>
      <c r="AO4342" s="3"/>
      <c r="AP4342" s="3"/>
      <c r="AQ4342" s="3"/>
      <c r="AR4342" s="3"/>
      <c r="AS4342" s="3"/>
      <c r="AT4342" s="51"/>
      <c r="AU4342" s="48"/>
      <c r="AV4342" s="52"/>
      <c r="AW4342" s="52"/>
    </row>
    <row r="4343" spans="1:49" ht="15" customHeight="1" x14ac:dyDescent="0.25">
      <c r="A4343" s="11">
        <f t="shared" si="1019"/>
        <v>4340</v>
      </c>
      <c r="B4343" s="29">
        <v>35387</v>
      </c>
      <c r="C4343" s="25">
        <v>22</v>
      </c>
      <c r="D4343" s="12">
        <v>30</v>
      </c>
      <c r="E4343" s="25">
        <v>24.2</v>
      </c>
      <c r="F4343" s="35">
        <v>91</v>
      </c>
      <c r="G4343" s="25">
        <v>49</v>
      </c>
      <c r="H4343" s="13">
        <v>3</v>
      </c>
      <c r="I4343" s="25"/>
      <c r="J4343" s="12">
        <v>225</v>
      </c>
      <c r="K4343" s="12">
        <v>0</v>
      </c>
      <c r="L4343" s="25" t="s">
        <v>13</v>
      </c>
      <c r="M4343" s="10"/>
      <c r="N4343" s="15"/>
      <c r="O4343" s="15"/>
      <c r="P4343" s="4"/>
      <c r="Q4343" s="65"/>
      <c r="R4343" s="42"/>
      <c r="S4343" s="44"/>
      <c r="T4343" s="44"/>
      <c r="U4343" s="5"/>
      <c r="V4343" s="5"/>
      <c r="W4343" s="5"/>
      <c r="X4343" s="5"/>
      <c r="Y4343" s="5"/>
      <c r="Z4343" s="5"/>
      <c r="AA4343" s="5"/>
      <c r="AB4343" s="5"/>
      <c r="AC4343" s="5"/>
      <c r="AD4343" s="5"/>
      <c r="AE4343" s="5"/>
      <c r="AF4343" s="5"/>
      <c r="AG4343" s="5"/>
      <c r="AH4343" s="40"/>
      <c r="AI4343" s="3"/>
      <c r="AJ4343" s="3"/>
      <c r="AK4343" s="3"/>
      <c r="AL4343" s="3"/>
      <c r="AM4343" s="3"/>
      <c r="AN4343" s="3"/>
      <c r="AO4343" s="3"/>
      <c r="AP4343" s="3"/>
      <c r="AQ4343" s="3"/>
      <c r="AR4343" s="3"/>
      <c r="AS4343" s="3"/>
      <c r="AT4343" s="51"/>
      <c r="AU4343" s="48"/>
      <c r="AV4343" s="52"/>
      <c r="AW4343" s="52"/>
    </row>
    <row r="4344" spans="1:49" ht="15" customHeight="1" x14ac:dyDescent="0.25">
      <c r="A4344" s="11">
        <f t="shared" si="1019"/>
        <v>4341</v>
      </c>
      <c r="B4344" s="29">
        <v>35388</v>
      </c>
      <c r="C4344" s="25">
        <v>23</v>
      </c>
      <c r="D4344" s="12">
        <v>29.6</v>
      </c>
      <c r="E4344" s="25">
        <v>25.7</v>
      </c>
      <c r="F4344" s="35">
        <v>88</v>
      </c>
      <c r="G4344" s="25">
        <v>2</v>
      </c>
      <c r="H4344" s="13">
        <v>3</v>
      </c>
      <c r="I4344" s="25"/>
      <c r="J4344" s="12">
        <v>180</v>
      </c>
      <c r="K4344" s="12">
        <v>2</v>
      </c>
      <c r="L4344" s="25" t="s">
        <v>14</v>
      </c>
      <c r="M4344" s="10"/>
      <c r="N4344" s="15"/>
      <c r="O4344" s="15"/>
      <c r="P4344" s="4"/>
      <c r="Q4344" s="65"/>
      <c r="R4344" s="42"/>
      <c r="S4344" s="44"/>
      <c r="T4344" s="44"/>
      <c r="U4344" s="5"/>
      <c r="V4344" s="5"/>
      <c r="W4344" s="5"/>
      <c r="X4344" s="5"/>
      <c r="Y4344" s="5"/>
      <c r="Z4344" s="5"/>
      <c r="AA4344" s="5"/>
      <c r="AB4344" s="5"/>
      <c r="AC4344" s="5"/>
      <c r="AD4344" s="5"/>
      <c r="AE4344" s="5"/>
      <c r="AF4344" s="5"/>
      <c r="AG4344" s="5"/>
      <c r="AH4344" s="40"/>
      <c r="AI4344" s="3"/>
      <c r="AJ4344" s="3"/>
      <c r="AK4344" s="3"/>
      <c r="AL4344" s="3"/>
      <c r="AM4344" s="3"/>
      <c r="AN4344" s="3"/>
      <c r="AO4344" s="3"/>
      <c r="AP4344" s="3"/>
      <c r="AQ4344" s="3"/>
      <c r="AR4344" s="3"/>
      <c r="AS4344" s="3"/>
      <c r="AT4344" s="51"/>
      <c r="AU4344" s="48"/>
      <c r="AV4344" s="52"/>
      <c r="AW4344" s="52"/>
    </row>
    <row r="4345" spans="1:49" ht="15" customHeight="1" x14ac:dyDescent="0.25">
      <c r="A4345" s="11">
        <f t="shared" si="1019"/>
        <v>4342</v>
      </c>
      <c r="B4345" s="29">
        <v>35389</v>
      </c>
      <c r="C4345" s="25">
        <v>23</v>
      </c>
      <c r="D4345" s="12">
        <v>29.6</v>
      </c>
      <c r="E4345" s="25">
        <v>25.4</v>
      </c>
      <c r="F4345" s="35">
        <v>92</v>
      </c>
      <c r="G4345" s="25">
        <v>0</v>
      </c>
      <c r="H4345" s="13">
        <v>3</v>
      </c>
      <c r="I4345" s="25"/>
      <c r="J4345" s="12">
        <v>180</v>
      </c>
      <c r="K4345" s="12">
        <v>0</v>
      </c>
      <c r="L4345" s="25" t="s">
        <v>15</v>
      </c>
      <c r="M4345" s="10"/>
      <c r="N4345" s="15"/>
      <c r="O4345" s="15"/>
      <c r="P4345" s="4"/>
      <c r="Q4345" s="65"/>
      <c r="R4345" s="42"/>
      <c r="S4345" s="44"/>
      <c r="T4345" s="44"/>
      <c r="U4345" s="5"/>
      <c r="V4345" s="5"/>
      <c r="W4345" s="5"/>
      <c r="X4345" s="5"/>
      <c r="Y4345" s="5"/>
      <c r="Z4345" s="5"/>
      <c r="AA4345" s="5"/>
      <c r="AB4345" s="5"/>
      <c r="AC4345" s="5"/>
      <c r="AD4345" s="5"/>
      <c r="AE4345" s="5"/>
      <c r="AF4345" s="5"/>
      <c r="AG4345" s="5"/>
      <c r="AH4345" s="40"/>
      <c r="AI4345" s="3"/>
      <c r="AJ4345" s="3"/>
      <c r="AK4345" s="3"/>
      <c r="AL4345" s="3"/>
      <c r="AM4345" s="3"/>
      <c r="AN4345" s="3"/>
      <c r="AO4345" s="3"/>
      <c r="AP4345" s="3"/>
      <c r="AQ4345" s="3"/>
      <c r="AR4345" s="3"/>
      <c r="AS4345" s="3"/>
      <c r="AT4345" s="51"/>
      <c r="AU4345" s="48"/>
      <c r="AV4345" s="52"/>
      <c r="AW4345" s="52"/>
    </row>
    <row r="4346" spans="1:49" ht="15" customHeight="1" x14ac:dyDescent="0.25">
      <c r="A4346" s="11">
        <f t="shared" si="1019"/>
        <v>4343</v>
      </c>
      <c r="B4346" s="29">
        <v>35390</v>
      </c>
      <c r="C4346" s="25">
        <v>22</v>
      </c>
      <c r="D4346" s="12">
        <v>29</v>
      </c>
      <c r="E4346" s="25">
        <v>25.4</v>
      </c>
      <c r="F4346" s="35">
        <v>91</v>
      </c>
      <c r="G4346" s="25">
        <v>45</v>
      </c>
      <c r="H4346" s="13">
        <v>5</v>
      </c>
      <c r="I4346" s="25"/>
      <c r="J4346" s="12">
        <v>225</v>
      </c>
      <c r="K4346" s="12">
        <v>2</v>
      </c>
      <c r="L4346" s="25" t="s">
        <v>13</v>
      </c>
      <c r="M4346" s="10"/>
      <c r="N4346" s="15"/>
      <c r="O4346" s="15"/>
      <c r="P4346" s="4"/>
      <c r="Q4346" s="65"/>
      <c r="R4346" s="42"/>
      <c r="S4346" s="44"/>
      <c r="T4346" s="44"/>
      <c r="U4346" s="5"/>
      <c r="V4346" s="5"/>
      <c r="W4346" s="5"/>
      <c r="X4346" s="5"/>
      <c r="Y4346" s="5"/>
      <c r="Z4346" s="5"/>
      <c r="AA4346" s="5"/>
      <c r="AB4346" s="5"/>
      <c r="AC4346" s="5"/>
      <c r="AD4346" s="5"/>
      <c r="AE4346" s="5"/>
      <c r="AF4346" s="5"/>
      <c r="AG4346" s="5"/>
      <c r="AH4346" s="40"/>
      <c r="AI4346" s="3"/>
      <c r="AJ4346" s="3"/>
      <c r="AK4346" s="3"/>
      <c r="AL4346" s="3"/>
      <c r="AM4346" s="3"/>
      <c r="AN4346" s="3"/>
      <c r="AO4346" s="3"/>
      <c r="AP4346" s="3"/>
      <c r="AQ4346" s="3"/>
      <c r="AR4346" s="3"/>
      <c r="AS4346" s="3"/>
      <c r="AT4346" s="51"/>
      <c r="AU4346" s="48"/>
      <c r="AV4346" s="52"/>
      <c r="AW4346" s="52"/>
    </row>
    <row r="4347" spans="1:49" ht="15" customHeight="1" x14ac:dyDescent="0.25">
      <c r="A4347" s="11">
        <f t="shared" si="1019"/>
        <v>4344</v>
      </c>
      <c r="B4347" s="29">
        <v>35391</v>
      </c>
      <c r="C4347" s="25">
        <v>22</v>
      </c>
      <c r="D4347" s="12">
        <v>29.4</v>
      </c>
      <c r="E4347" s="25">
        <v>25.2</v>
      </c>
      <c r="F4347" s="35">
        <v>89</v>
      </c>
      <c r="G4347" s="25">
        <v>0</v>
      </c>
      <c r="H4347" s="13">
        <v>4</v>
      </c>
      <c r="I4347" s="25"/>
      <c r="J4347" s="12">
        <v>270</v>
      </c>
      <c r="K4347" s="12">
        <v>1</v>
      </c>
      <c r="L4347" s="25" t="s">
        <v>14</v>
      </c>
      <c r="M4347" s="10"/>
      <c r="N4347" s="15"/>
      <c r="O4347" s="15"/>
      <c r="P4347" s="4"/>
      <c r="Q4347" s="65"/>
      <c r="R4347" s="42"/>
      <c r="S4347" s="44"/>
      <c r="T4347" s="44"/>
      <c r="U4347" s="5"/>
      <c r="V4347" s="5"/>
      <c r="W4347" s="5"/>
      <c r="X4347" s="5"/>
      <c r="Y4347" s="5"/>
      <c r="Z4347" s="5"/>
      <c r="AA4347" s="5"/>
      <c r="AB4347" s="5"/>
      <c r="AC4347" s="5"/>
      <c r="AD4347" s="5"/>
      <c r="AE4347" s="5"/>
      <c r="AF4347" s="5"/>
      <c r="AG4347" s="5"/>
      <c r="AH4347" s="40"/>
      <c r="AI4347" s="3"/>
      <c r="AJ4347" s="3"/>
      <c r="AK4347" s="3"/>
      <c r="AL4347" s="3"/>
      <c r="AM4347" s="3"/>
      <c r="AN4347" s="3"/>
      <c r="AO4347" s="3"/>
      <c r="AP4347" s="3"/>
      <c r="AQ4347" s="3"/>
      <c r="AR4347" s="3"/>
      <c r="AS4347" s="3"/>
      <c r="AT4347" s="51"/>
      <c r="AU4347" s="48"/>
      <c r="AV4347" s="52"/>
      <c r="AW4347" s="52"/>
    </row>
    <row r="4348" spans="1:49" ht="15" customHeight="1" x14ac:dyDescent="0.25">
      <c r="A4348" s="11">
        <f t="shared" si="1019"/>
        <v>4345</v>
      </c>
      <c r="B4348" s="29">
        <v>35392</v>
      </c>
      <c r="C4348" s="25">
        <v>22</v>
      </c>
      <c r="D4348" s="12">
        <v>30</v>
      </c>
      <c r="E4348" s="25">
        <v>25.1</v>
      </c>
      <c r="F4348" s="35">
        <v>91</v>
      </c>
      <c r="G4348" s="25">
        <v>1</v>
      </c>
      <c r="H4348" s="13">
        <v>3</v>
      </c>
      <c r="I4348" s="25"/>
      <c r="J4348" s="12">
        <v>180</v>
      </c>
      <c r="K4348" s="12">
        <v>0</v>
      </c>
      <c r="L4348" s="25" t="s">
        <v>14</v>
      </c>
      <c r="M4348" s="10"/>
      <c r="N4348" s="15"/>
      <c r="O4348" s="15"/>
      <c r="P4348" s="4"/>
      <c r="Q4348" s="65"/>
      <c r="R4348" s="42"/>
      <c r="S4348" s="44"/>
      <c r="T4348" s="44"/>
      <c r="U4348" s="5"/>
      <c r="V4348" s="5"/>
      <c r="W4348" s="5"/>
      <c r="X4348" s="5"/>
      <c r="Y4348" s="5"/>
      <c r="Z4348" s="5"/>
      <c r="AA4348" s="5"/>
      <c r="AB4348" s="5"/>
      <c r="AC4348" s="5"/>
      <c r="AD4348" s="5"/>
      <c r="AE4348" s="5"/>
      <c r="AF4348" s="5"/>
      <c r="AG4348" s="5"/>
      <c r="AH4348" s="40"/>
      <c r="AI4348" s="3"/>
      <c r="AJ4348" s="3"/>
      <c r="AK4348" s="3"/>
      <c r="AL4348" s="3"/>
      <c r="AM4348" s="3"/>
      <c r="AN4348" s="3"/>
      <c r="AO4348" s="3"/>
      <c r="AP4348" s="3"/>
      <c r="AQ4348" s="3"/>
      <c r="AR4348" s="3"/>
      <c r="AS4348" s="3"/>
      <c r="AT4348" s="51"/>
      <c r="AU4348" s="48"/>
      <c r="AV4348" s="52"/>
      <c r="AW4348" s="52"/>
    </row>
    <row r="4349" spans="1:49" ht="15" customHeight="1" x14ac:dyDescent="0.25">
      <c r="A4349" s="11">
        <f t="shared" si="1019"/>
        <v>4346</v>
      </c>
      <c r="B4349" s="29">
        <v>35393</v>
      </c>
      <c r="C4349" s="25">
        <v>23</v>
      </c>
      <c r="D4349" s="12">
        <v>30.2</v>
      </c>
      <c r="E4349" s="25">
        <v>25</v>
      </c>
      <c r="F4349" s="35">
        <v>88</v>
      </c>
      <c r="G4349" s="25">
        <v>2</v>
      </c>
      <c r="H4349" s="13">
        <v>3</v>
      </c>
      <c r="I4349" s="25"/>
      <c r="J4349" s="12">
        <v>180</v>
      </c>
      <c r="K4349" s="12">
        <v>1</v>
      </c>
      <c r="L4349" s="25" t="s">
        <v>14</v>
      </c>
      <c r="M4349" s="10"/>
      <c r="N4349" s="15"/>
      <c r="O4349" s="15"/>
      <c r="P4349" s="4"/>
      <c r="Q4349" s="65"/>
      <c r="R4349" s="42"/>
      <c r="S4349" s="44"/>
      <c r="T4349" s="44"/>
      <c r="U4349" s="5"/>
      <c r="V4349" s="5"/>
      <c r="W4349" s="5"/>
      <c r="X4349" s="5"/>
      <c r="Y4349" s="5"/>
      <c r="Z4349" s="5"/>
      <c r="AA4349" s="5"/>
      <c r="AB4349" s="5"/>
      <c r="AC4349" s="5"/>
      <c r="AD4349" s="5"/>
      <c r="AE4349" s="5"/>
      <c r="AF4349" s="5"/>
      <c r="AG4349" s="5"/>
      <c r="AH4349" s="40"/>
      <c r="AI4349" s="3"/>
      <c r="AJ4349" s="3"/>
      <c r="AK4349" s="3"/>
      <c r="AL4349" s="3"/>
      <c r="AM4349" s="3"/>
      <c r="AN4349" s="3"/>
      <c r="AO4349" s="3"/>
      <c r="AP4349" s="3"/>
      <c r="AQ4349" s="3"/>
      <c r="AR4349" s="3"/>
      <c r="AS4349" s="3"/>
      <c r="AT4349" s="51"/>
      <c r="AU4349" s="48"/>
      <c r="AV4349" s="52"/>
      <c r="AW4349" s="52"/>
    </row>
    <row r="4350" spans="1:49" ht="15" customHeight="1" x14ac:dyDescent="0.25">
      <c r="A4350" s="11">
        <f t="shared" si="1019"/>
        <v>4347</v>
      </c>
      <c r="B4350" s="29">
        <v>35394</v>
      </c>
      <c r="C4350" s="25">
        <v>23</v>
      </c>
      <c r="D4350" s="12">
        <v>30.2</v>
      </c>
      <c r="E4350" s="25">
        <v>25.2</v>
      </c>
      <c r="F4350" s="35">
        <v>91</v>
      </c>
      <c r="G4350" s="25">
        <v>1</v>
      </c>
      <c r="H4350" s="13">
        <v>0</v>
      </c>
      <c r="I4350" s="25"/>
      <c r="J4350" s="12">
        <v>270</v>
      </c>
      <c r="K4350" s="12">
        <v>1</v>
      </c>
      <c r="L4350" s="25" t="s">
        <v>15</v>
      </c>
      <c r="M4350" s="10"/>
      <c r="N4350" s="15"/>
      <c r="O4350" s="15"/>
      <c r="P4350" s="4"/>
      <c r="Q4350" s="65"/>
      <c r="R4350" s="42"/>
      <c r="S4350" s="44"/>
      <c r="T4350" s="44"/>
      <c r="U4350" s="5"/>
      <c r="V4350" s="5"/>
      <c r="W4350" s="5"/>
      <c r="X4350" s="5"/>
      <c r="Y4350" s="5"/>
      <c r="Z4350" s="5"/>
      <c r="AA4350" s="5"/>
      <c r="AB4350" s="5"/>
      <c r="AC4350" s="5"/>
      <c r="AD4350" s="5"/>
      <c r="AE4350" s="5"/>
      <c r="AF4350" s="5"/>
      <c r="AG4350" s="5"/>
      <c r="AH4350" s="40"/>
      <c r="AI4350" s="3"/>
      <c r="AJ4350" s="3"/>
      <c r="AK4350" s="3"/>
      <c r="AL4350" s="3"/>
      <c r="AM4350" s="3"/>
      <c r="AN4350" s="3"/>
      <c r="AO4350" s="3"/>
      <c r="AP4350" s="3"/>
      <c r="AQ4350" s="3"/>
      <c r="AR4350" s="3"/>
      <c r="AS4350" s="3"/>
      <c r="AT4350" s="51"/>
      <c r="AU4350" s="48"/>
      <c r="AV4350" s="52"/>
      <c r="AW4350" s="52"/>
    </row>
    <row r="4351" spans="1:49" ht="15" customHeight="1" x14ac:dyDescent="0.25">
      <c r="A4351" s="11">
        <f t="shared" si="1019"/>
        <v>4348</v>
      </c>
      <c r="B4351" s="29">
        <v>35395</v>
      </c>
      <c r="C4351" s="25">
        <v>23</v>
      </c>
      <c r="D4351" s="12">
        <v>28.8</v>
      </c>
      <c r="E4351" s="25">
        <v>25.3</v>
      </c>
      <c r="F4351" s="35">
        <v>93</v>
      </c>
      <c r="G4351" s="25">
        <v>1</v>
      </c>
      <c r="H4351" s="13">
        <v>2</v>
      </c>
      <c r="I4351" s="25">
        <v>5</v>
      </c>
      <c r="J4351" s="12">
        <v>270</v>
      </c>
      <c r="K4351" s="12">
        <v>2</v>
      </c>
      <c r="L4351" s="25" t="s">
        <v>15</v>
      </c>
      <c r="M4351" s="10"/>
      <c r="N4351" s="15"/>
      <c r="O4351" s="15"/>
      <c r="P4351" s="4"/>
      <c r="Q4351" s="65"/>
      <c r="R4351" s="42"/>
      <c r="S4351" s="44"/>
      <c r="T4351" s="44"/>
      <c r="U4351" s="5"/>
      <c r="V4351" s="5"/>
      <c r="W4351" s="5"/>
      <c r="X4351" s="5"/>
      <c r="Y4351" s="5"/>
      <c r="Z4351" s="5"/>
      <c r="AA4351" s="5"/>
      <c r="AB4351" s="5"/>
      <c r="AC4351" s="5"/>
      <c r="AD4351" s="5"/>
      <c r="AE4351" s="5"/>
      <c r="AF4351" s="5"/>
      <c r="AG4351" s="5"/>
      <c r="AH4351" s="40"/>
      <c r="AI4351" s="3"/>
      <c r="AJ4351" s="3"/>
      <c r="AK4351" s="3"/>
      <c r="AL4351" s="3"/>
      <c r="AM4351" s="3"/>
      <c r="AN4351" s="3"/>
      <c r="AO4351" s="3"/>
      <c r="AP4351" s="3"/>
      <c r="AQ4351" s="3"/>
      <c r="AR4351" s="3"/>
      <c r="AS4351" s="3"/>
      <c r="AT4351" s="51"/>
      <c r="AU4351" s="48"/>
      <c r="AV4351" s="52"/>
      <c r="AW4351" s="52"/>
    </row>
    <row r="4352" spans="1:49" ht="15" customHeight="1" x14ac:dyDescent="0.25">
      <c r="A4352" s="11">
        <f t="shared" si="1019"/>
        <v>4349</v>
      </c>
      <c r="B4352" s="29">
        <v>35396</v>
      </c>
      <c r="C4352" s="25">
        <v>22</v>
      </c>
      <c r="D4352" s="12">
        <v>30.2</v>
      </c>
      <c r="E4352" s="25">
        <v>24.6</v>
      </c>
      <c r="F4352" s="35">
        <v>88</v>
      </c>
      <c r="G4352" s="25">
        <v>4</v>
      </c>
      <c r="H4352" s="13">
        <v>5</v>
      </c>
      <c r="I4352" s="25"/>
      <c r="J4352" s="12">
        <v>270</v>
      </c>
      <c r="K4352" s="12">
        <v>1</v>
      </c>
      <c r="L4352" s="25" t="s">
        <v>15</v>
      </c>
      <c r="M4352" s="10"/>
      <c r="N4352" s="15"/>
      <c r="O4352" s="15"/>
      <c r="P4352" s="4"/>
      <c r="Q4352" s="65"/>
      <c r="R4352" s="42"/>
      <c r="S4352" s="44"/>
      <c r="T4352" s="44"/>
      <c r="U4352" s="5"/>
      <c r="V4352" s="5"/>
      <c r="W4352" s="5"/>
      <c r="X4352" s="5"/>
      <c r="Y4352" s="5"/>
      <c r="Z4352" s="5"/>
      <c r="AA4352" s="5"/>
      <c r="AB4352" s="5"/>
      <c r="AC4352" s="5"/>
      <c r="AD4352" s="5"/>
      <c r="AE4352" s="5"/>
      <c r="AF4352" s="5"/>
      <c r="AG4352" s="5"/>
      <c r="AH4352" s="40"/>
      <c r="AI4352" s="3"/>
      <c r="AJ4352" s="3"/>
      <c r="AK4352" s="3"/>
      <c r="AL4352" s="3"/>
      <c r="AM4352" s="3"/>
      <c r="AN4352" s="3"/>
      <c r="AO4352" s="3"/>
      <c r="AP4352" s="3"/>
      <c r="AQ4352" s="3"/>
      <c r="AR4352" s="3"/>
      <c r="AS4352" s="3"/>
      <c r="AT4352" s="51"/>
      <c r="AU4352" s="48"/>
      <c r="AV4352" s="52"/>
      <c r="AW4352" s="52"/>
    </row>
    <row r="4353" spans="1:49" ht="15" customHeight="1" x14ac:dyDescent="0.25">
      <c r="A4353" s="11">
        <f t="shared" si="1019"/>
        <v>4350</v>
      </c>
      <c r="B4353" s="29">
        <v>35397</v>
      </c>
      <c r="C4353" s="25">
        <v>20</v>
      </c>
      <c r="D4353" s="12">
        <v>31.2</v>
      </c>
      <c r="E4353" s="25">
        <v>24.3</v>
      </c>
      <c r="F4353" s="35">
        <v>90</v>
      </c>
      <c r="G4353" s="25">
        <v>0</v>
      </c>
      <c r="H4353" s="13">
        <v>6</v>
      </c>
      <c r="I4353" s="25"/>
      <c r="J4353" s="12">
        <v>270</v>
      </c>
      <c r="K4353" s="12">
        <v>0</v>
      </c>
      <c r="L4353" s="25" t="s">
        <v>13</v>
      </c>
      <c r="M4353" s="10"/>
      <c r="N4353" s="15"/>
      <c r="O4353" s="15"/>
      <c r="P4353" s="4"/>
      <c r="Q4353" s="65"/>
      <c r="R4353" s="42"/>
      <c r="S4353" s="44"/>
      <c r="T4353" s="44"/>
      <c r="U4353" s="5"/>
      <c r="V4353" s="5"/>
      <c r="W4353" s="5"/>
      <c r="X4353" s="5"/>
      <c r="Y4353" s="5"/>
      <c r="Z4353" s="5"/>
      <c r="AA4353" s="5"/>
      <c r="AB4353" s="5"/>
      <c r="AC4353" s="5"/>
      <c r="AD4353" s="5"/>
      <c r="AE4353" s="5"/>
      <c r="AF4353" s="5"/>
      <c r="AG4353" s="5"/>
      <c r="AH4353" s="40"/>
      <c r="AI4353" s="3"/>
      <c r="AJ4353" s="3"/>
      <c r="AK4353" s="3"/>
      <c r="AL4353" s="3"/>
      <c r="AM4353" s="3"/>
      <c r="AN4353" s="3"/>
      <c r="AO4353" s="3"/>
      <c r="AP4353" s="3"/>
      <c r="AQ4353" s="3"/>
      <c r="AR4353" s="3"/>
      <c r="AS4353" s="3"/>
      <c r="AT4353" s="51"/>
      <c r="AU4353" s="48"/>
      <c r="AV4353" s="52"/>
      <c r="AW4353" s="52"/>
    </row>
    <row r="4354" spans="1:49" ht="15" customHeight="1" x14ac:dyDescent="0.25">
      <c r="A4354" s="11">
        <f t="shared" si="1019"/>
        <v>4351</v>
      </c>
      <c r="B4354" s="29">
        <v>35398</v>
      </c>
      <c r="C4354" s="25">
        <v>23</v>
      </c>
      <c r="D4354" s="12">
        <v>29.2</v>
      </c>
      <c r="E4354" s="25">
        <v>25.6</v>
      </c>
      <c r="F4354" s="35">
        <v>87</v>
      </c>
      <c r="G4354" s="25">
        <v>5</v>
      </c>
      <c r="H4354" s="13">
        <v>1</v>
      </c>
      <c r="I4354" s="25"/>
      <c r="J4354" s="12">
        <v>225</v>
      </c>
      <c r="K4354" s="12">
        <v>0</v>
      </c>
      <c r="L4354" s="25" t="s">
        <v>16</v>
      </c>
      <c r="M4354" s="10"/>
      <c r="N4354" s="15"/>
      <c r="O4354" s="15"/>
      <c r="P4354" s="4"/>
      <c r="Q4354" s="65"/>
      <c r="R4354" s="42"/>
      <c r="S4354" s="44"/>
      <c r="T4354" s="44"/>
      <c r="U4354" s="5"/>
      <c r="V4354" s="5"/>
      <c r="W4354" s="5"/>
      <c r="X4354" s="5"/>
      <c r="Y4354" s="5"/>
      <c r="Z4354" s="5"/>
      <c r="AA4354" s="5"/>
      <c r="AB4354" s="5"/>
      <c r="AC4354" s="5"/>
      <c r="AD4354" s="5"/>
      <c r="AE4354" s="5"/>
      <c r="AF4354" s="5"/>
      <c r="AG4354" s="5"/>
      <c r="AH4354" s="40"/>
      <c r="AI4354" s="3"/>
      <c r="AJ4354" s="3"/>
      <c r="AK4354" s="3"/>
      <c r="AL4354" s="3"/>
      <c r="AM4354" s="3"/>
      <c r="AN4354" s="3"/>
      <c r="AO4354" s="3"/>
      <c r="AP4354" s="3"/>
      <c r="AQ4354" s="3"/>
      <c r="AR4354" s="3"/>
      <c r="AS4354" s="3"/>
      <c r="AT4354" s="51"/>
      <c r="AU4354" s="48"/>
      <c r="AV4354" s="52"/>
      <c r="AW4354" s="52"/>
    </row>
    <row r="4355" spans="1:49" ht="15" customHeight="1" x14ac:dyDescent="0.25">
      <c r="A4355" s="11">
        <f t="shared" si="1019"/>
        <v>4352</v>
      </c>
      <c r="B4355" s="29">
        <v>35399</v>
      </c>
      <c r="C4355" s="25">
        <v>23</v>
      </c>
      <c r="D4355" s="12">
        <v>28.6</v>
      </c>
      <c r="E4355" s="25">
        <v>24.9</v>
      </c>
      <c r="F4355" s="35">
        <v>92</v>
      </c>
      <c r="G4355" s="25">
        <v>10</v>
      </c>
      <c r="H4355" s="13">
        <v>1</v>
      </c>
      <c r="I4355" s="25"/>
      <c r="J4355" s="12">
        <v>270</v>
      </c>
      <c r="K4355" s="12">
        <v>0</v>
      </c>
      <c r="L4355" s="25" t="s">
        <v>15</v>
      </c>
      <c r="M4355" s="10"/>
      <c r="N4355" s="15"/>
      <c r="O4355" s="15"/>
      <c r="P4355" s="4"/>
      <c r="Q4355" s="65"/>
      <c r="R4355" s="42"/>
      <c r="S4355" s="44"/>
      <c r="T4355" s="44"/>
      <c r="U4355" s="5"/>
      <c r="V4355" s="5"/>
      <c r="W4355" s="5"/>
      <c r="X4355" s="5"/>
      <c r="Y4355" s="5"/>
      <c r="Z4355" s="5"/>
      <c r="AA4355" s="5"/>
      <c r="AB4355" s="5"/>
      <c r="AC4355" s="5"/>
      <c r="AD4355" s="5"/>
      <c r="AE4355" s="5"/>
      <c r="AF4355" s="5"/>
      <c r="AG4355" s="5"/>
      <c r="AH4355" s="40"/>
      <c r="AI4355" s="3"/>
      <c r="AJ4355" s="3"/>
      <c r="AK4355" s="3"/>
      <c r="AL4355" s="3"/>
      <c r="AM4355" s="3"/>
      <c r="AN4355" s="3"/>
      <c r="AO4355" s="3"/>
      <c r="AP4355" s="3"/>
      <c r="AQ4355" s="3"/>
      <c r="AR4355" s="3"/>
      <c r="AS4355" s="3"/>
      <c r="AT4355" s="51"/>
      <c r="AU4355" s="48"/>
      <c r="AV4355" s="52"/>
      <c r="AW4355" s="52"/>
    </row>
    <row r="4356" spans="1:49" ht="15" customHeight="1" x14ac:dyDescent="0.25">
      <c r="A4356" s="11">
        <f t="shared" si="1019"/>
        <v>4353</v>
      </c>
      <c r="B4356" s="29">
        <v>35400</v>
      </c>
      <c r="C4356" s="25">
        <v>22</v>
      </c>
      <c r="D4356" s="12">
        <v>30.4</v>
      </c>
      <c r="E4356" s="25">
        <v>25.4</v>
      </c>
      <c r="F4356" s="35">
        <v>89</v>
      </c>
      <c r="G4356" s="25">
        <v>1</v>
      </c>
      <c r="H4356" s="13">
        <v>4</v>
      </c>
      <c r="I4356" s="25"/>
      <c r="J4356" s="12">
        <v>225</v>
      </c>
      <c r="K4356" s="12">
        <v>2</v>
      </c>
      <c r="L4356" s="25" t="s">
        <v>13</v>
      </c>
      <c r="M4356" s="10"/>
      <c r="N4356" s="15"/>
      <c r="O4356" s="15"/>
      <c r="P4356" s="4"/>
      <c r="Q4356" s="65"/>
      <c r="R4356" s="42"/>
      <c r="S4356" s="44"/>
      <c r="T4356" s="44"/>
      <c r="U4356" s="5"/>
      <c r="V4356" s="5"/>
      <c r="W4356" s="5"/>
      <c r="X4356" s="5"/>
      <c r="Y4356" s="5"/>
      <c r="Z4356" s="5"/>
      <c r="AA4356" s="5"/>
      <c r="AB4356" s="5"/>
      <c r="AC4356" s="5"/>
      <c r="AD4356" s="5"/>
      <c r="AE4356" s="5"/>
      <c r="AF4356" s="5"/>
      <c r="AG4356" s="5"/>
      <c r="AH4356" s="40"/>
      <c r="AI4356" s="3"/>
      <c r="AJ4356" s="3"/>
      <c r="AK4356" s="3"/>
      <c r="AL4356" s="3"/>
      <c r="AM4356" s="3"/>
      <c r="AN4356" s="3"/>
      <c r="AO4356" s="3"/>
      <c r="AP4356" s="3"/>
      <c r="AQ4356" s="3"/>
      <c r="AR4356" s="3"/>
      <c r="AS4356" s="3"/>
      <c r="AT4356" s="51"/>
      <c r="AU4356" s="48"/>
      <c r="AV4356" s="52"/>
      <c r="AW4356" s="52"/>
    </row>
    <row r="4357" spans="1:49" ht="15" customHeight="1" x14ac:dyDescent="0.25">
      <c r="A4357" s="11">
        <f t="shared" si="1019"/>
        <v>4354</v>
      </c>
      <c r="B4357" s="29">
        <v>35401</v>
      </c>
      <c r="C4357" s="25">
        <v>22</v>
      </c>
      <c r="D4357" s="12">
        <v>30.4</v>
      </c>
      <c r="E4357" s="25">
        <v>25.2</v>
      </c>
      <c r="F4357" s="35">
        <v>90</v>
      </c>
      <c r="G4357" s="25">
        <v>0</v>
      </c>
      <c r="H4357" s="13">
        <v>0</v>
      </c>
      <c r="I4357" s="25"/>
      <c r="J4357" s="12">
        <v>270</v>
      </c>
      <c r="K4357" s="12">
        <v>0</v>
      </c>
      <c r="L4357" s="25" t="s">
        <v>15</v>
      </c>
      <c r="M4357" s="10"/>
      <c r="N4357" s="15"/>
      <c r="O4357" s="15"/>
      <c r="P4357" s="4"/>
      <c r="Q4357" s="65"/>
      <c r="R4357" s="42"/>
      <c r="S4357" s="44"/>
      <c r="T4357" s="44"/>
      <c r="U4357" s="5"/>
      <c r="V4357" s="5"/>
      <c r="W4357" s="5"/>
      <c r="X4357" s="5"/>
      <c r="Y4357" s="5"/>
      <c r="Z4357" s="5"/>
      <c r="AA4357" s="5"/>
      <c r="AB4357" s="5"/>
      <c r="AC4357" s="5"/>
      <c r="AD4357" s="5"/>
      <c r="AE4357" s="5"/>
      <c r="AF4357" s="5"/>
      <c r="AG4357" s="5"/>
      <c r="AH4357" s="40"/>
      <c r="AI4357" s="3"/>
      <c r="AJ4357" s="3"/>
      <c r="AK4357" s="3"/>
      <c r="AL4357" s="3"/>
      <c r="AM4357" s="3"/>
      <c r="AN4357" s="3"/>
      <c r="AO4357" s="3"/>
      <c r="AP4357" s="3"/>
      <c r="AQ4357" s="3"/>
      <c r="AR4357" s="3"/>
      <c r="AS4357" s="3"/>
      <c r="AT4357" s="51"/>
      <c r="AU4357" s="48"/>
      <c r="AV4357" s="52"/>
      <c r="AW4357" s="52"/>
    </row>
    <row r="4358" spans="1:49" ht="15" customHeight="1" x14ac:dyDescent="0.25">
      <c r="A4358" s="11">
        <f t="shared" ref="A4358:A4421" si="1020">A4357+1</f>
        <v>4355</v>
      </c>
      <c r="B4358" s="29">
        <v>35402</v>
      </c>
      <c r="C4358" s="25">
        <v>23</v>
      </c>
      <c r="D4358" s="12">
        <v>31.2</v>
      </c>
      <c r="E4358" s="25">
        <v>25.3</v>
      </c>
      <c r="F4358" s="35">
        <v>91</v>
      </c>
      <c r="G4358" s="25">
        <v>3</v>
      </c>
      <c r="H4358" s="13">
        <v>3</v>
      </c>
      <c r="I4358" s="25"/>
      <c r="J4358" s="12">
        <v>270</v>
      </c>
      <c r="K4358" s="12">
        <v>0</v>
      </c>
      <c r="L4358" s="25" t="s">
        <v>12</v>
      </c>
      <c r="M4358" s="10"/>
      <c r="N4358" s="15"/>
      <c r="O4358" s="15"/>
      <c r="P4358" s="4"/>
      <c r="Q4358" s="65"/>
      <c r="R4358" s="42"/>
      <c r="S4358" s="44"/>
      <c r="T4358" s="44"/>
      <c r="U4358" s="5"/>
      <c r="V4358" s="5"/>
      <c r="W4358" s="5"/>
      <c r="X4358" s="5"/>
      <c r="Y4358" s="5"/>
      <c r="Z4358" s="5"/>
      <c r="AA4358" s="5"/>
      <c r="AB4358" s="5"/>
      <c r="AC4358" s="5"/>
      <c r="AD4358" s="5"/>
      <c r="AE4358" s="5"/>
      <c r="AF4358" s="5"/>
      <c r="AG4358" s="5"/>
      <c r="AH4358" s="40"/>
      <c r="AI4358" s="3"/>
      <c r="AJ4358" s="3"/>
      <c r="AK4358" s="3"/>
      <c r="AL4358" s="3"/>
      <c r="AM4358" s="3"/>
      <c r="AN4358" s="3"/>
      <c r="AO4358" s="3"/>
      <c r="AP4358" s="3"/>
      <c r="AQ4358" s="3"/>
      <c r="AR4358" s="3"/>
      <c r="AS4358" s="3"/>
      <c r="AT4358" s="51"/>
      <c r="AU4358" s="48"/>
      <c r="AV4358" s="52"/>
      <c r="AW4358" s="52"/>
    </row>
    <row r="4359" spans="1:49" ht="15" customHeight="1" x14ac:dyDescent="0.25">
      <c r="A4359" s="11">
        <f t="shared" si="1020"/>
        <v>4356</v>
      </c>
      <c r="B4359" s="29">
        <v>35403</v>
      </c>
      <c r="C4359" s="25">
        <v>22</v>
      </c>
      <c r="D4359" s="12">
        <v>31.2</v>
      </c>
      <c r="E4359" s="25">
        <v>24.9</v>
      </c>
      <c r="F4359" s="35">
        <v>93</v>
      </c>
      <c r="G4359" s="25">
        <v>14</v>
      </c>
      <c r="H4359" s="13">
        <v>3</v>
      </c>
      <c r="I4359" s="25"/>
      <c r="J4359" s="12">
        <v>180</v>
      </c>
      <c r="K4359" s="12">
        <v>2</v>
      </c>
      <c r="L4359" s="25" t="s">
        <v>15</v>
      </c>
      <c r="M4359" s="10"/>
      <c r="N4359" s="15"/>
      <c r="O4359" s="15"/>
      <c r="P4359" s="4"/>
      <c r="Q4359" s="65"/>
      <c r="R4359" s="42"/>
      <c r="S4359" s="44"/>
      <c r="T4359" s="44"/>
      <c r="U4359" s="5"/>
      <c r="V4359" s="5"/>
      <c r="W4359" s="5"/>
      <c r="X4359" s="5"/>
      <c r="Y4359" s="5"/>
      <c r="Z4359" s="5"/>
      <c r="AA4359" s="5"/>
      <c r="AB4359" s="5"/>
      <c r="AC4359" s="5"/>
      <c r="AD4359" s="5"/>
      <c r="AE4359" s="5"/>
      <c r="AF4359" s="5"/>
      <c r="AG4359" s="5"/>
      <c r="AH4359" s="40"/>
      <c r="AI4359" s="3"/>
      <c r="AJ4359" s="3"/>
      <c r="AK4359" s="3"/>
      <c r="AL4359" s="3"/>
      <c r="AM4359" s="3"/>
      <c r="AN4359" s="3"/>
      <c r="AO4359" s="3"/>
      <c r="AP4359" s="3"/>
      <c r="AQ4359" s="3"/>
      <c r="AR4359" s="3"/>
      <c r="AS4359" s="3"/>
      <c r="AT4359" s="51"/>
      <c r="AU4359" s="48"/>
      <c r="AV4359" s="52"/>
      <c r="AW4359" s="52"/>
    </row>
    <row r="4360" spans="1:49" ht="15" customHeight="1" x14ac:dyDescent="0.25">
      <c r="A4360" s="11">
        <f t="shared" si="1020"/>
        <v>4357</v>
      </c>
      <c r="B4360" s="29">
        <v>35404</v>
      </c>
      <c r="C4360" s="25">
        <v>22</v>
      </c>
      <c r="D4360" s="12">
        <v>26.4</v>
      </c>
      <c r="E4360" s="25">
        <v>23.8</v>
      </c>
      <c r="F4360" s="35">
        <v>96</v>
      </c>
      <c r="G4360" s="25">
        <v>45</v>
      </c>
      <c r="H4360" s="13">
        <v>0</v>
      </c>
      <c r="I4360" s="25"/>
      <c r="J4360" s="12">
        <v>270</v>
      </c>
      <c r="K4360" s="12">
        <v>1</v>
      </c>
      <c r="L4360" s="25" t="s">
        <v>14</v>
      </c>
      <c r="M4360" s="10"/>
      <c r="N4360" s="15"/>
      <c r="O4360" s="15"/>
      <c r="P4360" s="4"/>
      <c r="Q4360" s="65"/>
      <c r="R4360" s="42"/>
      <c r="S4360" s="44"/>
      <c r="T4360" s="44"/>
      <c r="U4360" s="5"/>
      <c r="V4360" s="5"/>
      <c r="W4360" s="5"/>
      <c r="X4360" s="5"/>
      <c r="Y4360" s="5"/>
      <c r="Z4360" s="5"/>
      <c r="AA4360" s="5"/>
      <c r="AB4360" s="5"/>
      <c r="AC4360" s="5"/>
      <c r="AD4360" s="5"/>
      <c r="AE4360" s="5"/>
      <c r="AF4360" s="5"/>
      <c r="AG4360" s="5"/>
      <c r="AH4360" s="40"/>
      <c r="AI4360" s="3"/>
      <c r="AJ4360" s="3"/>
      <c r="AK4360" s="3"/>
      <c r="AL4360" s="3"/>
      <c r="AM4360" s="3"/>
      <c r="AN4360" s="3"/>
      <c r="AO4360" s="3"/>
      <c r="AP4360" s="3"/>
      <c r="AQ4360" s="3"/>
      <c r="AR4360" s="3"/>
      <c r="AS4360" s="3"/>
      <c r="AT4360" s="51"/>
      <c r="AU4360" s="48"/>
      <c r="AV4360" s="52"/>
      <c r="AW4360" s="52"/>
    </row>
    <row r="4361" spans="1:49" ht="15" customHeight="1" x14ac:dyDescent="0.25">
      <c r="A4361" s="11">
        <f t="shared" si="1020"/>
        <v>4358</v>
      </c>
      <c r="B4361" s="29">
        <v>35405</v>
      </c>
      <c r="C4361" s="25">
        <v>21</v>
      </c>
      <c r="D4361" s="12">
        <v>26.6</v>
      </c>
      <c r="E4361" s="25">
        <v>24</v>
      </c>
      <c r="F4361" s="35">
        <v>95</v>
      </c>
      <c r="G4361" s="25">
        <v>19</v>
      </c>
      <c r="H4361" s="13">
        <v>0</v>
      </c>
      <c r="I4361" s="25"/>
      <c r="J4361" s="12">
        <v>225</v>
      </c>
      <c r="K4361" s="12">
        <v>1</v>
      </c>
      <c r="L4361" s="25" t="s">
        <v>13</v>
      </c>
      <c r="M4361" s="10"/>
      <c r="N4361" s="15"/>
      <c r="O4361" s="15"/>
      <c r="P4361" s="4"/>
      <c r="Q4361" s="65"/>
      <c r="R4361" s="42"/>
      <c r="S4361" s="44"/>
      <c r="T4361" s="44"/>
      <c r="U4361" s="5"/>
      <c r="V4361" s="5"/>
      <c r="W4361" s="5"/>
      <c r="X4361" s="5"/>
      <c r="Y4361" s="5"/>
      <c r="Z4361" s="5"/>
      <c r="AA4361" s="5"/>
      <c r="AB4361" s="5"/>
      <c r="AC4361" s="5"/>
      <c r="AD4361" s="5"/>
      <c r="AE4361" s="5"/>
      <c r="AF4361" s="5"/>
      <c r="AG4361" s="5"/>
      <c r="AH4361" s="40"/>
      <c r="AI4361" s="3"/>
      <c r="AJ4361" s="3"/>
      <c r="AK4361" s="3"/>
      <c r="AL4361" s="3"/>
      <c r="AM4361" s="3"/>
      <c r="AN4361" s="3"/>
      <c r="AO4361" s="3"/>
      <c r="AP4361" s="3"/>
      <c r="AQ4361" s="3"/>
      <c r="AR4361" s="3"/>
      <c r="AS4361" s="3"/>
      <c r="AT4361" s="51"/>
      <c r="AU4361" s="48"/>
      <c r="AV4361" s="52"/>
      <c r="AW4361" s="52"/>
    </row>
    <row r="4362" spans="1:49" ht="15" customHeight="1" x14ac:dyDescent="0.25">
      <c r="A4362" s="11">
        <f t="shared" si="1020"/>
        <v>4359</v>
      </c>
      <c r="B4362" s="29">
        <v>35406</v>
      </c>
      <c r="C4362" s="25">
        <v>21</v>
      </c>
      <c r="D4362" s="12">
        <v>27.6</v>
      </c>
      <c r="E4362" s="25">
        <v>24.2</v>
      </c>
      <c r="F4362" s="35">
        <v>93</v>
      </c>
      <c r="G4362" s="25">
        <v>6</v>
      </c>
      <c r="H4362" s="13">
        <v>0</v>
      </c>
      <c r="I4362" s="25"/>
      <c r="J4362" s="12">
        <v>180</v>
      </c>
      <c r="K4362" s="12">
        <v>0</v>
      </c>
      <c r="L4362" s="25" t="s">
        <v>14</v>
      </c>
      <c r="M4362" s="10"/>
      <c r="N4362" s="15"/>
      <c r="O4362" s="15"/>
      <c r="P4362" s="4"/>
      <c r="Q4362" s="65"/>
      <c r="R4362" s="42"/>
      <c r="S4362" s="44"/>
      <c r="T4362" s="44"/>
      <c r="U4362" s="5"/>
      <c r="V4362" s="5"/>
      <c r="W4362" s="5"/>
      <c r="X4362" s="5"/>
      <c r="Y4362" s="5"/>
      <c r="Z4362" s="5"/>
      <c r="AA4362" s="5"/>
      <c r="AB4362" s="5"/>
      <c r="AC4362" s="5"/>
      <c r="AD4362" s="5"/>
      <c r="AE4362" s="5"/>
      <c r="AF4362" s="5"/>
      <c r="AG4362" s="5"/>
      <c r="AH4362" s="40"/>
      <c r="AI4362" s="3"/>
      <c r="AJ4362" s="3"/>
      <c r="AK4362" s="3"/>
      <c r="AL4362" s="3"/>
      <c r="AM4362" s="3"/>
      <c r="AN4362" s="3"/>
      <c r="AO4362" s="3"/>
      <c r="AP4362" s="3"/>
      <c r="AQ4362" s="3"/>
      <c r="AR4362" s="3"/>
      <c r="AS4362" s="3"/>
      <c r="AT4362" s="51"/>
      <c r="AU4362" s="48"/>
      <c r="AV4362" s="52"/>
      <c r="AW4362" s="52"/>
    </row>
    <row r="4363" spans="1:49" ht="15" customHeight="1" x14ac:dyDescent="0.25">
      <c r="A4363" s="11">
        <f t="shared" si="1020"/>
        <v>4360</v>
      </c>
      <c r="B4363" s="29">
        <v>35407</v>
      </c>
      <c r="C4363" s="25">
        <v>20</v>
      </c>
      <c r="D4363" s="12">
        <v>29.2</v>
      </c>
      <c r="E4363" s="25">
        <v>23.8</v>
      </c>
      <c r="F4363" s="35">
        <v>90</v>
      </c>
      <c r="G4363" s="25">
        <v>4</v>
      </c>
      <c r="H4363" s="13">
        <v>2</v>
      </c>
      <c r="I4363" s="25"/>
      <c r="J4363" s="12">
        <v>225</v>
      </c>
      <c r="K4363" s="12">
        <v>0</v>
      </c>
      <c r="L4363" s="25" t="s">
        <v>13</v>
      </c>
      <c r="M4363" s="10"/>
      <c r="N4363" s="15"/>
      <c r="O4363" s="15"/>
      <c r="P4363" s="4"/>
      <c r="Q4363" s="65"/>
      <c r="R4363" s="42"/>
      <c r="S4363" s="44"/>
      <c r="T4363" s="44"/>
      <c r="U4363" s="5"/>
      <c r="V4363" s="5"/>
      <c r="W4363" s="5"/>
      <c r="X4363" s="5"/>
      <c r="Y4363" s="5"/>
      <c r="Z4363" s="5"/>
      <c r="AA4363" s="5"/>
      <c r="AB4363" s="5"/>
      <c r="AC4363" s="5"/>
      <c r="AD4363" s="5"/>
      <c r="AE4363" s="5"/>
      <c r="AF4363" s="5"/>
      <c r="AG4363" s="5"/>
      <c r="AH4363" s="40"/>
      <c r="AI4363" s="3"/>
      <c r="AJ4363" s="3"/>
      <c r="AK4363" s="3"/>
      <c r="AL4363" s="3"/>
      <c r="AM4363" s="3"/>
      <c r="AN4363" s="3"/>
      <c r="AO4363" s="3"/>
      <c r="AP4363" s="3"/>
      <c r="AQ4363" s="3"/>
      <c r="AR4363" s="3"/>
      <c r="AS4363" s="3"/>
      <c r="AT4363" s="51"/>
      <c r="AU4363" s="48"/>
      <c r="AV4363" s="52"/>
      <c r="AW4363" s="52"/>
    </row>
    <row r="4364" spans="1:49" ht="15" customHeight="1" x14ac:dyDescent="0.25">
      <c r="A4364" s="11">
        <f t="shared" si="1020"/>
        <v>4361</v>
      </c>
      <c r="B4364" s="29">
        <v>35408</v>
      </c>
      <c r="C4364" s="25">
        <v>21</v>
      </c>
      <c r="D4364" s="12">
        <v>31</v>
      </c>
      <c r="E4364" s="25">
        <v>25.1</v>
      </c>
      <c r="F4364" s="35">
        <v>87</v>
      </c>
      <c r="G4364" s="25">
        <v>0</v>
      </c>
      <c r="H4364" s="13">
        <v>7</v>
      </c>
      <c r="I4364" s="25"/>
      <c r="J4364" s="12">
        <v>225</v>
      </c>
      <c r="K4364" s="12">
        <v>1</v>
      </c>
      <c r="L4364" s="25" t="s">
        <v>13</v>
      </c>
      <c r="M4364" s="10"/>
      <c r="N4364" s="15"/>
      <c r="O4364" s="15"/>
      <c r="P4364" s="4"/>
      <c r="Q4364" s="65"/>
      <c r="R4364" s="42"/>
      <c r="S4364" s="44"/>
      <c r="T4364" s="44"/>
      <c r="U4364" s="5"/>
      <c r="V4364" s="5"/>
      <c r="W4364" s="5"/>
      <c r="X4364" s="5"/>
      <c r="Y4364" s="5"/>
      <c r="Z4364" s="5"/>
      <c r="AA4364" s="5"/>
      <c r="AB4364" s="5"/>
      <c r="AC4364" s="5"/>
      <c r="AD4364" s="5"/>
      <c r="AE4364" s="5"/>
      <c r="AF4364" s="5"/>
      <c r="AG4364" s="5"/>
      <c r="AH4364" s="40"/>
      <c r="AI4364" s="3"/>
      <c r="AJ4364" s="3"/>
      <c r="AK4364" s="3"/>
      <c r="AL4364" s="3"/>
      <c r="AM4364" s="3"/>
      <c r="AN4364" s="3"/>
      <c r="AO4364" s="3"/>
      <c r="AP4364" s="3"/>
      <c r="AQ4364" s="3"/>
      <c r="AR4364" s="3"/>
      <c r="AS4364" s="3"/>
      <c r="AT4364" s="51"/>
      <c r="AU4364" s="48"/>
      <c r="AV4364" s="52"/>
      <c r="AW4364" s="52"/>
    </row>
    <row r="4365" spans="1:49" ht="15" customHeight="1" x14ac:dyDescent="0.25">
      <c r="A4365" s="11">
        <f t="shared" si="1020"/>
        <v>4362</v>
      </c>
      <c r="B4365" s="29">
        <v>35409</v>
      </c>
      <c r="C4365" s="25">
        <v>22</v>
      </c>
      <c r="D4365" s="12">
        <v>30</v>
      </c>
      <c r="E4365" s="25">
        <v>24.5</v>
      </c>
      <c r="F4365" s="35">
        <v>89</v>
      </c>
      <c r="G4365" s="25">
        <v>0</v>
      </c>
      <c r="H4365" s="13">
        <v>3</v>
      </c>
      <c r="I4365" s="25"/>
      <c r="J4365" s="12">
        <v>225</v>
      </c>
      <c r="K4365" s="12">
        <v>1</v>
      </c>
      <c r="L4365" s="25" t="s">
        <v>13</v>
      </c>
      <c r="M4365" s="10"/>
      <c r="N4365" s="15"/>
      <c r="O4365" s="15"/>
      <c r="P4365" s="4"/>
      <c r="Q4365" s="65"/>
      <c r="R4365" s="42"/>
      <c r="S4365" s="44"/>
      <c r="T4365" s="44"/>
      <c r="U4365" s="5"/>
      <c r="V4365" s="5"/>
      <c r="W4365" s="5"/>
      <c r="X4365" s="5"/>
      <c r="Y4365" s="5"/>
      <c r="Z4365" s="5"/>
      <c r="AA4365" s="5"/>
      <c r="AB4365" s="5"/>
      <c r="AC4365" s="5"/>
      <c r="AD4365" s="5"/>
      <c r="AE4365" s="5"/>
      <c r="AF4365" s="5"/>
      <c r="AG4365" s="5"/>
      <c r="AH4365" s="40"/>
      <c r="AI4365" s="3"/>
      <c r="AJ4365" s="3"/>
      <c r="AK4365" s="3"/>
      <c r="AL4365" s="3"/>
      <c r="AM4365" s="3"/>
      <c r="AN4365" s="3"/>
      <c r="AO4365" s="3"/>
      <c r="AP4365" s="3"/>
      <c r="AQ4365" s="3"/>
      <c r="AR4365" s="3"/>
      <c r="AS4365" s="3"/>
      <c r="AT4365" s="51"/>
      <c r="AU4365" s="48"/>
      <c r="AV4365" s="52"/>
      <c r="AW4365" s="52"/>
    </row>
    <row r="4366" spans="1:49" ht="15" customHeight="1" x14ac:dyDescent="0.25">
      <c r="A4366" s="11">
        <f t="shared" si="1020"/>
        <v>4363</v>
      </c>
      <c r="B4366" s="29">
        <v>35410</v>
      </c>
      <c r="C4366" s="25">
        <v>21</v>
      </c>
      <c r="D4366" s="12">
        <v>30.8</v>
      </c>
      <c r="E4366" s="25">
        <v>24.5</v>
      </c>
      <c r="F4366" s="35">
        <v>88</v>
      </c>
      <c r="G4366" s="25">
        <v>16</v>
      </c>
      <c r="H4366" s="13">
        <v>6</v>
      </c>
      <c r="I4366" s="25"/>
      <c r="J4366" s="12">
        <v>225</v>
      </c>
      <c r="K4366" s="12">
        <v>1</v>
      </c>
      <c r="L4366" s="25" t="s">
        <v>13</v>
      </c>
      <c r="M4366" s="10"/>
      <c r="N4366" s="15"/>
      <c r="O4366" s="15"/>
      <c r="P4366" s="4"/>
      <c r="Q4366" s="65"/>
      <c r="R4366" s="42"/>
      <c r="S4366" s="44"/>
      <c r="T4366" s="44"/>
      <c r="U4366" s="5"/>
      <c r="V4366" s="5"/>
      <c r="W4366" s="5"/>
      <c r="X4366" s="5"/>
      <c r="Y4366" s="5"/>
      <c r="Z4366" s="5"/>
      <c r="AA4366" s="5"/>
      <c r="AB4366" s="5"/>
      <c r="AC4366" s="5"/>
      <c r="AD4366" s="5"/>
      <c r="AE4366" s="5"/>
      <c r="AF4366" s="5"/>
      <c r="AG4366" s="5"/>
      <c r="AH4366" s="40"/>
      <c r="AI4366" s="3"/>
      <c r="AJ4366" s="3"/>
      <c r="AK4366" s="3"/>
      <c r="AL4366" s="3"/>
      <c r="AM4366" s="3"/>
      <c r="AN4366" s="3"/>
      <c r="AO4366" s="3"/>
      <c r="AP4366" s="3"/>
      <c r="AQ4366" s="3"/>
      <c r="AR4366" s="3"/>
      <c r="AS4366" s="3"/>
      <c r="AT4366" s="51"/>
      <c r="AU4366" s="48"/>
      <c r="AV4366" s="52"/>
      <c r="AW4366" s="52"/>
    </row>
    <row r="4367" spans="1:49" ht="15" customHeight="1" x14ac:dyDescent="0.25">
      <c r="A4367" s="11">
        <f t="shared" si="1020"/>
        <v>4364</v>
      </c>
      <c r="B4367" s="29">
        <v>35411</v>
      </c>
      <c r="C4367" s="25">
        <v>22</v>
      </c>
      <c r="D4367" s="12">
        <v>30.8</v>
      </c>
      <c r="E4367" s="25">
        <v>24.3</v>
      </c>
      <c r="F4367" s="35">
        <v>89</v>
      </c>
      <c r="G4367" s="25">
        <v>0</v>
      </c>
      <c r="H4367" s="13">
        <v>4</v>
      </c>
      <c r="I4367" s="25"/>
      <c r="J4367" s="12">
        <v>180</v>
      </c>
      <c r="K4367" s="12">
        <v>0</v>
      </c>
      <c r="L4367" s="25" t="s">
        <v>14</v>
      </c>
      <c r="M4367" s="10"/>
      <c r="N4367" s="15"/>
      <c r="O4367" s="15"/>
      <c r="P4367" s="4"/>
      <c r="Q4367" s="65"/>
      <c r="R4367" s="42"/>
      <c r="S4367" s="44"/>
      <c r="T4367" s="44"/>
      <c r="U4367" s="5"/>
      <c r="V4367" s="5"/>
      <c r="W4367" s="5"/>
      <c r="X4367" s="5"/>
      <c r="Y4367" s="5"/>
      <c r="Z4367" s="5"/>
      <c r="AA4367" s="5"/>
      <c r="AB4367" s="5"/>
      <c r="AC4367" s="5"/>
      <c r="AD4367" s="5"/>
      <c r="AE4367" s="5"/>
      <c r="AF4367" s="5"/>
      <c r="AG4367" s="5"/>
      <c r="AH4367" s="40"/>
      <c r="AI4367" s="3"/>
      <c r="AJ4367" s="3"/>
      <c r="AK4367" s="3"/>
      <c r="AL4367" s="3"/>
      <c r="AM4367" s="3"/>
      <c r="AN4367" s="3"/>
      <c r="AO4367" s="3"/>
      <c r="AP4367" s="3"/>
      <c r="AQ4367" s="3"/>
      <c r="AR4367" s="3"/>
      <c r="AS4367" s="3"/>
      <c r="AT4367" s="51"/>
      <c r="AU4367" s="48"/>
      <c r="AV4367" s="52"/>
      <c r="AW4367" s="52"/>
    </row>
    <row r="4368" spans="1:49" ht="15" customHeight="1" x14ac:dyDescent="0.25">
      <c r="A4368" s="11">
        <f t="shared" si="1020"/>
        <v>4365</v>
      </c>
      <c r="B4368" s="29">
        <v>35412</v>
      </c>
      <c r="C4368" s="25">
        <v>21</v>
      </c>
      <c r="D4368" s="12">
        <v>30.6</v>
      </c>
      <c r="E4368" s="25">
        <v>24.2</v>
      </c>
      <c r="F4368" s="35">
        <v>90</v>
      </c>
      <c r="G4368" s="25">
        <v>2</v>
      </c>
      <c r="H4368" s="13">
        <v>5</v>
      </c>
      <c r="I4368" s="25"/>
      <c r="J4368" s="12">
        <v>225</v>
      </c>
      <c r="K4368" s="12">
        <v>1</v>
      </c>
      <c r="L4368" s="25" t="s">
        <v>13</v>
      </c>
      <c r="M4368" s="10"/>
      <c r="N4368" s="15"/>
      <c r="O4368" s="15"/>
      <c r="P4368" s="4"/>
      <c r="Q4368" s="65"/>
      <c r="R4368" s="42"/>
      <c r="S4368" s="44"/>
      <c r="T4368" s="44"/>
      <c r="U4368" s="5"/>
      <c r="V4368" s="5"/>
      <c r="W4368" s="5"/>
      <c r="X4368" s="5"/>
      <c r="Y4368" s="5"/>
      <c r="Z4368" s="5"/>
      <c r="AA4368" s="5"/>
      <c r="AB4368" s="5"/>
      <c r="AC4368" s="5"/>
      <c r="AD4368" s="5"/>
      <c r="AE4368" s="5"/>
      <c r="AF4368" s="5"/>
      <c r="AG4368" s="5"/>
      <c r="AH4368" s="40"/>
      <c r="AI4368" s="3"/>
      <c r="AJ4368" s="3"/>
      <c r="AK4368" s="3"/>
      <c r="AL4368" s="3"/>
      <c r="AM4368" s="3"/>
      <c r="AN4368" s="3"/>
      <c r="AO4368" s="3"/>
      <c r="AP4368" s="3"/>
      <c r="AQ4368" s="3"/>
      <c r="AR4368" s="3"/>
      <c r="AS4368" s="3"/>
      <c r="AT4368" s="51"/>
      <c r="AU4368" s="48"/>
      <c r="AV4368" s="52"/>
      <c r="AW4368" s="52"/>
    </row>
    <row r="4369" spans="1:49" ht="15" customHeight="1" x14ac:dyDescent="0.25">
      <c r="A4369" s="11">
        <f t="shared" si="1020"/>
        <v>4366</v>
      </c>
      <c r="B4369" s="29">
        <v>35413</v>
      </c>
      <c r="C4369" s="25">
        <v>23</v>
      </c>
      <c r="D4369" s="12">
        <v>29.2</v>
      </c>
      <c r="E4369" s="25">
        <v>25</v>
      </c>
      <c r="F4369" s="35">
        <v>90</v>
      </c>
      <c r="G4369" s="25">
        <v>8</v>
      </c>
      <c r="H4369" s="13">
        <v>0.3</v>
      </c>
      <c r="I4369" s="25"/>
      <c r="J4369" s="12">
        <v>180</v>
      </c>
      <c r="K4369" s="12">
        <v>2</v>
      </c>
      <c r="L4369" s="25" t="s">
        <v>14</v>
      </c>
      <c r="M4369" s="10"/>
      <c r="N4369" s="15"/>
      <c r="O4369" s="15"/>
      <c r="P4369" s="4"/>
      <c r="Q4369" s="65"/>
      <c r="R4369" s="42"/>
      <c r="S4369" s="44"/>
      <c r="T4369" s="44"/>
      <c r="U4369" s="5"/>
      <c r="V4369" s="5"/>
      <c r="W4369" s="5"/>
      <c r="X4369" s="5"/>
      <c r="Y4369" s="5"/>
      <c r="Z4369" s="5"/>
      <c r="AA4369" s="5"/>
      <c r="AB4369" s="5"/>
      <c r="AC4369" s="5"/>
      <c r="AD4369" s="5"/>
      <c r="AE4369" s="5"/>
      <c r="AF4369" s="5"/>
      <c r="AG4369" s="5"/>
      <c r="AH4369" s="40"/>
      <c r="AI4369" s="3"/>
      <c r="AJ4369" s="3"/>
      <c r="AK4369" s="3"/>
      <c r="AL4369" s="3"/>
      <c r="AM4369" s="3"/>
      <c r="AN4369" s="3"/>
      <c r="AO4369" s="3"/>
      <c r="AP4369" s="3"/>
      <c r="AQ4369" s="3"/>
      <c r="AR4369" s="3"/>
      <c r="AS4369" s="3"/>
      <c r="AT4369" s="51"/>
      <c r="AU4369" s="48"/>
      <c r="AV4369" s="52"/>
      <c r="AW4369" s="52"/>
    </row>
    <row r="4370" spans="1:49" ht="15" customHeight="1" x14ac:dyDescent="0.25">
      <c r="A4370" s="11">
        <f t="shared" si="1020"/>
        <v>4367</v>
      </c>
      <c r="B4370" s="29">
        <v>35414</v>
      </c>
      <c r="C4370" s="25">
        <v>22</v>
      </c>
      <c r="D4370" s="12">
        <v>29.4</v>
      </c>
      <c r="E4370" s="25">
        <v>24.2</v>
      </c>
      <c r="F4370" s="35">
        <v>88</v>
      </c>
      <c r="G4370" s="25">
        <v>0</v>
      </c>
      <c r="H4370" s="13">
        <v>0</v>
      </c>
      <c r="I4370" s="25"/>
      <c r="J4370" s="12">
        <v>270</v>
      </c>
      <c r="K4370" s="12">
        <v>2</v>
      </c>
      <c r="L4370" s="25" t="s">
        <v>15</v>
      </c>
      <c r="M4370" s="10"/>
      <c r="N4370" s="15"/>
      <c r="O4370" s="15"/>
      <c r="P4370" s="4"/>
      <c r="Q4370" s="65"/>
      <c r="R4370" s="42"/>
      <c r="S4370" s="44"/>
      <c r="T4370" s="44"/>
      <c r="U4370" s="5"/>
      <c r="V4370" s="5"/>
      <c r="W4370" s="5"/>
      <c r="X4370" s="5"/>
      <c r="Y4370" s="5"/>
      <c r="Z4370" s="5"/>
      <c r="AA4370" s="5"/>
      <c r="AB4370" s="5"/>
      <c r="AC4370" s="5"/>
      <c r="AD4370" s="5"/>
      <c r="AE4370" s="5"/>
      <c r="AF4370" s="5"/>
      <c r="AG4370" s="5"/>
      <c r="AH4370" s="40"/>
      <c r="AI4370" s="3"/>
      <c r="AJ4370" s="3"/>
      <c r="AK4370" s="3"/>
      <c r="AL4370" s="3"/>
      <c r="AM4370" s="3"/>
      <c r="AN4370" s="3"/>
      <c r="AO4370" s="3"/>
      <c r="AP4370" s="3"/>
      <c r="AQ4370" s="3"/>
      <c r="AR4370" s="3"/>
      <c r="AS4370" s="3"/>
      <c r="AT4370" s="51"/>
      <c r="AU4370" s="48"/>
      <c r="AV4370" s="52"/>
      <c r="AW4370" s="52"/>
    </row>
    <row r="4371" spans="1:49" ht="15" customHeight="1" x14ac:dyDescent="0.25">
      <c r="A4371" s="11">
        <f t="shared" si="1020"/>
        <v>4368</v>
      </c>
      <c r="B4371" s="29">
        <v>35415</v>
      </c>
      <c r="C4371" s="25">
        <v>22</v>
      </c>
      <c r="D4371" s="12">
        <v>30.3</v>
      </c>
      <c r="E4371" s="25">
        <v>25.3</v>
      </c>
      <c r="F4371" s="35">
        <v>86</v>
      </c>
      <c r="G4371" s="25">
        <v>0</v>
      </c>
      <c r="H4371" s="13">
        <v>7</v>
      </c>
      <c r="I4371" s="25"/>
      <c r="J4371" s="12">
        <v>180</v>
      </c>
      <c r="K4371" s="12">
        <v>1</v>
      </c>
      <c r="L4371" s="25" t="s">
        <v>13</v>
      </c>
      <c r="M4371" s="10"/>
      <c r="N4371" s="15"/>
      <c r="O4371" s="15"/>
      <c r="P4371" s="4"/>
      <c r="Q4371" s="65"/>
      <c r="R4371" s="42"/>
      <c r="S4371" s="44"/>
      <c r="T4371" s="44"/>
      <c r="U4371" s="5"/>
      <c r="V4371" s="5"/>
      <c r="W4371" s="5"/>
      <c r="X4371" s="5"/>
      <c r="Y4371" s="5"/>
      <c r="Z4371" s="5"/>
      <c r="AA4371" s="5"/>
      <c r="AB4371" s="5"/>
      <c r="AC4371" s="5"/>
      <c r="AD4371" s="5"/>
      <c r="AE4371" s="5"/>
      <c r="AF4371" s="5"/>
      <c r="AG4371" s="5"/>
      <c r="AH4371" s="40"/>
      <c r="AI4371" s="3"/>
      <c r="AJ4371" s="3"/>
      <c r="AK4371" s="3"/>
      <c r="AL4371" s="3"/>
      <c r="AM4371" s="3"/>
      <c r="AN4371" s="3"/>
      <c r="AO4371" s="3"/>
      <c r="AP4371" s="3"/>
      <c r="AQ4371" s="3"/>
      <c r="AR4371" s="3"/>
      <c r="AS4371" s="3"/>
      <c r="AT4371" s="51"/>
      <c r="AU4371" s="48"/>
      <c r="AV4371" s="52"/>
      <c r="AW4371" s="52"/>
    </row>
    <row r="4372" spans="1:49" ht="15" customHeight="1" x14ac:dyDescent="0.25">
      <c r="A4372" s="11">
        <f t="shared" si="1020"/>
        <v>4369</v>
      </c>
      <c r="B4372" s="29">
        <v>35416</v>
      </c>
      <c r="C4372" s="25">
        <v>21</v>
      </c>
      <c r="D4372" s="12">
        <v>28.2</v>
      </c>
      <c r="E4372" s="25">
        <v>24.5</v>
      </c>
      <c r="F4372" s="35">
        <v>90</v>
      </c>
      <c r="G4372" s="25">
        <v>0</v>
      </c>
      <c r="H4372" s="13">
        <v>0</v>
      </c>
      <c r="I4372" s="25"/>
      <c r="J4372" s="12">
        <v>180</v>
      </c>
      <c r="K4372" s="12">
        <v>1</v>
      </c>
      <c r="L4372" s="25" t="s">
        <v>14</v>
      </c>
      <c r="M4372" s="10"/>
      <c r="N4372" s="15"/>
      <c r="O4372" s="15"/>
      <c r="P4372" s="4"/>
      <c r="Q4372" s="65"/>
      <c r="R4372" s="42"/>
      <c r="S4372" s="44"/>
      <c r="T4372" s="44"/>
      <c r="U4372" s="5"/>
      <c r="V4372" s="5"/>
      <c r="W4372" s="5"/>
      <c r="X4372" s="5"/>
      <c r="Y4372" s="5"/>
      <c r="Z4372" s="5"/>
      <c r="AA4372" s="5"/>
      <c r="AB4372" s="5"/>
      <c r="AC4372" s="5"/>
      <c r="AD4372" s="5"/>
      <c r="AE4372" s="5"/>
      <c r="AF4372" s="5"/>
      <c r="AG4372" s="5"/>
      <c r="AH4372" s="40"/>
      <c r="AI4372" s="3"/>
      <c r="AJ4372" s="3"/>
      <c r="AK4372" s="3"/>
      <c r="AL4372" s="3"/>
      <c r="AM4372" s="3"/>
      <c r="AN4372" s="3"/>
      <c r="AO4372" s="3"/>
      <c r="AP4372" s="3"/>
      <c r="AQ4372" s="3"/>
      <c r="AR4372" s="3"/>
      <c r="AS4372" s="3"/>
      <c r="AT4372" s="51"/>
      <c r="AU4372" s="48"/>
      <c r="AV4372" s="52"/>
      <c r="AW4372" s="52"/>
    </row>
    <row r="4373" spans="1:49" ht="15" customHeight="1" x14ac:dyDescent="0.25">
      <c r="A4373" s="11">
        <f t="shared" si="1020"/>
        <v>4370</v>
      </c>
      <c r="B4373" s="29">
        <v>35417</v>
      </c>
      <c r="C4373" s="25">
        <v>22</v>
      </c>
      <c r="D4373" s="12">
        <v>26.8</v>
      </c>
      <c r="E4373" s="25">
        <v>24.6</v>
      </c>
      <c r="F4373" s="35">
        <v>96</v>
      </c>
      <c r="G4373" s="25">
        <v>26</v>
      </c>
      <c r="H4373" s="13">
        <v>0</v>
      </c>
      <c r="I4373" s="25"/>
      <c r="J4373" s="12">
        <v>0</v>
      </c>
      <c r="K4373" s="12">
        <v>0</v>
      </c>
      <c r="L4373" s="25" t="s">
        <v>11</v>
      </c>
      <c r="M4373" s="10"/>
      <c r="N4373" s="15"/>
      <c r="O4373" s="15"/>
      <c r="P4373" s="4"/>
      <c r="Q4373" s="65"/>
      <c r="R4373" s="42"/>
      <c r="S4373" s="44"/>
      <c r="T4373" s="44"/>
      <c r="U4373" s="5"/>
      <c r="V4373" s="5"/>
      <c r="W4373" s="5"/>
      <c r="X4373" s="5"/>
      <c r="Y4373" s="5"/>
      <c r="Z4373" s="5"/>
      <c r="AA4373" s="5"/>
      <c r="AB4373" s="5"/>
      <c r="AC4373" s="5"/>
      <c r="AD4373" s="5"/>
      <c r="AE4373" s="5"/>
      <c r="AF4373" s="5"/>
      <c r="AG4373" s="5"/>
      <c r="AH4373" s="40"/>
      <c r="AI4373" s="3"/>
      <c r="AJ4373" s="3"/>
      <c r="AK4373" s="3"/>
      <c r="AL4373" s="3"/>
      <c r="AM4373" s="3"/>
      <c r="AN4373" s="3"/>
      <c r="AO4373" s="3"/>
      <c r="AP4373" s="3"/>
      <c r="AQ4373" s="3"/>
      <c r="AR4373" s="3"/>
      <c r="AS4373" s="3"/>
      <c r="AT4373" s="51"/>
      <c r="AU4373" s="48"/>
      <c r="AV4373" s="52"/>
      <c r="AW4373" s="52"/>
    </row>
    <row r="4374" spans="1:49" ht="15" customHeight="1" x14ac:dyDescent="0.25">
      <c r="A4374" s="11">
        <f t="shared" si="1020"/>
        <v>4371</v>
      </c>
      <c r="B4374" s="29">
        <v>35418</v>
      </c>
      <c r="C4374" s="25">
        <v>22</v>
      </c>
      <c r="D4374" s="12">
        <v>27</v>
      </c>
      <c r="E4374" s="25">
        <v>24.4</v>
      </c>
      <c r="F4374" s="35">
        <v>95</v>
      </c>
      <c r="G4374" s="25">
        <v>66</v>
      </c>
      <c r="H4374" s="13">
        <v>0</v>
      </c>
      <c r="I4374" s="25"/>
      <c r="J4374" s="12">
        <v>225</v>
      </c>
      <c r="K4374" s="12">
        <v>5</v>
      </c>
      <c r="L4374" s="25" t="s">
        <v>13</v>
      </c>
      <c r="M4374" s="10"/>
      <c r="N4374" s="15"/>
      <c r="O4374" s="15"/>
      <c r="P4374" s="4"/>
      <c r="Q4374" s="65"/>
      <c r="R4374" s="42"/>
      <c r="S4374" s="44"/>
      <c r="T4374" s="44"/>
      <c r="U4374" s="5"/>
      <c r="V4374" s="5"/>
      <c r="W4374" s="5"/>
      <c r="X4374" s="5"/>
      <c r="Y4374" s="5"/>
      <c r="Z4374" s="5"/>
      <c r="AA4374" s="5"/>
      <c r="AB4374" s="5"/>
      <c r="AC4374" s="5"/>
      <c r="AD4374" s="5"/>
      <c r="AE4374" s="5"/>
      <c r="AF4374" s="5"/>
      <c r="AG4374" s="5"/>
      <c r="AH4374" s="40"/>
      <c r="AI4374" s="3"/>
      <c r="AJ4374" s="3"/>
      <c r="AK4374" s="3"/>
      <c r="AL4374" s="3"/>
      <c r="AM4374" s="3"/>
      <c r="AN4374" s="3"/>
      <c r="AO4374" s="3"/>
      <c r="AP4374" s="3"/>
      <c r="AQ4374" s="3"/>
      <c r="AR4374" s="3"/>
      <c r="AS4374" s="3"/>
      <c r="AT4374" s="51"/>
      <c r="AU4374" s="48"/>
      <c r="AV4374" s="52"/>
      <c r="AW4374" s="52"/>
    </row>
    <row r="4375" spans="1:49" ht="15" customHeight="1" x14ac:dyDescent="0.25">
      <c r="A4375" s="11">
        <f t="shared" si="1020"/>
        <v>4372</v>
      </c>
      <c r="B4375" s="29">
        <v>35419</v>
      </c>
      <c r="C4375" s="25">
        <v>22</v>
      </c>
      <c r="D4375" s="12">
        <v>29</v>
      </c>
      <c r="E4375" s="25">
        <v>23.6</v>
      </c>
      <c r="F4375" s="35">
        <v>91</v>
      </c>
      <c r="G4375" s="25">
        <v>15</v>
      </c>
      <c r="H4375" s="13">
        <v>0.3</v>
      </c>
      <c r="I4375" s="25"/>
      <c r="J4375" s="12">
        <v>270</v>
      </c>
      <c r="K4375" s="12">
        <v>0</v>
      </c>
      <c r="L4375" s="25" t="s">
        <v>15</v>
      </c>
      <c r="M4375" s="10"/>
      <c r="N4375" s="15"/>
      <c r="O4375" s="15"/>
      <c r="P4375" s="4"/>
      <c r="Q4375" s="65"/>
      <c r="R4375" s="42"/>
      <c r="S4375" s="44"/>
      <c r="T4375" s="44"/>
      <c r="U4375" s="5"/>
      <c r="V4375" s="5"/>
      <c r="W4375" s="5"/>
      <c r="X4375" s="5"/>
      <c r="Y4375" s="5"/>
      <c r="Z4375" s="5"/>
      <c r="AA4375" s="5"/>
      <c r="AB4375" s="5"/>
      <c r="AC4375" s="5"/>
      <c r="AD4375" s="5"/>
      <c r="AE4375" s="5"/>
      <c r="AF4375" s="5"/>
      <c r="AG4375" s="5"/>
      <c r="AH4375" s="40"/>
      <c r="AI4375" s="3"/>
      <c r="AJ4375" s="3"/>
      <c r="AK4375" s="3"/>
      <c r="AL4375" s="3"/>
      <c r="AM4375" s="3"/>
      <c r="AN4375" s="3"/>
      <c r="AO4375" s="3"/>
      <c r="AP4375" s="3"/>
      <c r="AQ4375" s="3"/>
      <c r="AR4375" s="3"/>
      <c r="AS4375" s="3"/>
      <c r="AT4375" s="51"/>
      <c r="AU4375" s="48"/>
      <c r="AV4375" s="52"/>
      <c r="AW4375" s="52"/>
    </row>
    <row r="4376" spans="1:49" ht="15" customHeight="1" x14ac:dyDescent="0.25">
      <c r="A4376" s="11">
        <f t="shared" si="1020"/>
        <v>4373</v>
      </c>
      <c r="B4376" s="29">
        <v>35420</v>
      </c>
      <c r="C4376" s="25">
        <v>20</v>
      </c>
      <c r="D4376" s="12">
        <v>29.6</v>
      </c>
      <c r="E4376" s="25">
        <v>23.8</v>
      </c>
      <c r="F4376" s="35">
        <v>88</v>
      </c>
      <c r="G4376" s="25">
        <v>0</v>
      </c>
      <c r="H4376" s="13">
        <v>7</v>
      </c>
      <c r="I4376" s="25"/>
      <c r="J4376" s="12">
        <v>180</v>
      </c>
      <c r="K4376" s="12">
        <v>2</v>
      </c>
      <c r="L4376" s="25" t="s">
        <v>14</v>
      </c>
      <c r="M4376" s="10"/>
      <c r="N4376" s="15"/>
      <c r="O4376" s="15"/>
      <c r="P4376" s="4"/>
      <c r="Q4376" s="65"/>
      <c r="R4376" s="42"/>
      <c r="S4376" s="44"/>
      <c r="T4376" s="44"/>
      <c r="U4376" s="5"/>
      <c r="V4376" s="5"/>
      <c r="W4376" s="5"/>
      <c r="X4376" s="5"/>
      <c r="Y4376" s="5"/>
      <c r="Z4376" s="5"/>
      <c r="AA4376" s="5"/>
      <c r="AB4376" s="5"/>
      <c r="AC4376" s="5"/>
      <c r="AD4376" s="5"/>
      <c r="AE4376" s="5"/>
      <c r="AF4376" s="5"/>
      <c r="AG4376" s="5"/>
      <c r="AH4376" s="40"/>
      <c r="AI4376" s="3"/>
      <c r="AJ4376" s="3"/>
      <c r="AK4376" s="3"/>
      <c r="AL4376" s="3"/>
      <c r="AM4376" s="3"/>
      <c r="AN4376" s="3"/>
      <c r="AO4376" s="3"/>
      <c r="AP4376" s="3"/>
      <c r="AQ4376" s="3"/>
      <c r="AR4376" s="3"/>
      <c r="AS4376" s="3"/>
      <c r="AT4376" s="51"/>
      <c r="AU4376" s="48"/>
      <c r="AV4376" s="52"/>
      <c r="AW4376" s="52"/>
    </row>
    <row r="4377" spans="1:49" ht="15" customHeight="1" x14ac:dyDescent="0.25">
      <c r="A4377" s="11">
        <f t="shared" si="1020"/>
        <v>4374</v>
      </c>
      <c r="B4377" s="29">
        <v>35421</v>
      </c>
      <c r="C4377" s="25">
        <v>22</v>
      </c>
      <c r="D4377" s="12">
        <v>29.8</v>
      </c>
      <c r="E4377" s="25">
        <v>24.4</v>
      </c>
      <c r="F4377" s="35">
        <v>89</v>
      </c>
      <c r="G4377" s="25">
        <v>6</v>
      </c>
      <c r="H4377" s="13">
        <v>6</v>
      </c>
      <c r="I4377" s="25"/>
      <c r="J4377" s="12">
        <v>270</v>
      </c>
      <c r="K4377" s="12">
        <v>2</v>
      </c>
      <c r="L4377" s="25" t="s">
        <v>15</v>
      </c>
      <c r="M4377" s="10"/>
      <c r="N4377" s="15"/>
      <c r="O4377" s="15"/>
      <c r="P4377" s="4"/>
      <c r="Q4377" s="65"/>
      <c r="R4377" s="42"/>
      <c r="S4377" s="3"/>
      <c r="T4377" s="3"/>
      <c r="U4377" s="5"/>
      <c r="V4377" s="5"/>
      <c r="W4377" s="5"/>
      <c r="X4377" s="5"/>
      <c r="Y4377" s="5"/>
      <c r="Z4377" s="5"/>
      <c r="AA4377" s="5"/>
      <c r="AB4377" s="5"/>
      <c r="AC4377" s="5"/>
      <c r="AD4377" s="5"/>
      <c r="AE4377" s="5"/>
      <c r="AF4377" s="5"/>
      <c r="AG4377" s="5"/>
      <c r="AH4377" s="40"/>
      <c r="AI4377" s="3"/>
      <c r="AJ4377" s="3"/>
      <c r="AK4377" s="3"/>
      <c r="AL4377" s="3"/>
      <c r="AM4377" s="3"/>
      <c r="AN4377" s="3"/>
      <c r="AO4377" s="3"/>
      <c r="AP4377" s="3"/>
      <c r="AQ4377" s="3"/>
      <c r="AR4377" s="3"/>
      <c r="AS4377" s="3"/>
      <c r="AT4377" s="52"/>
      <c r="AU4377" s="52"/>
      <c r="AV4377" s="52"/>
      <c r="AW4377" s="52"/>
    </row>
    <row r="4378" spans="1:49" ht="15" customHeight="1" x14ac:dyDescent="0.25">
      <c r="A4378" s="11">
        <f t="shared" si="1020"/>
        <v>4375</v>
      </c>
      <c r="B4378" s="29">
        <v>35422</v>
      </c>
      <c r="C4378" s="25">
        <v>21</v>
      </c>
      <c r="D4378" s="12">
        <v>28.4</v>
      </c>
      <c r="E4378" s="25">
        <v>24.4</v>
      </c>
      <c r="F4378" s="35">
        <v>92</v>
      </c>
      <c r="G4378" s="25">
        <v>1</v>
      </c>
      <c r="H4378" s="13">
        <v>0.3</v>
      </c>
      <c r="I4378" s="25"/>
      <c r="J4378" s="12">
        <v>225</v>
      </c>
      <c r="K4378" s="12">
        <v>1</v>
      </c>
      <c r="L4378" s="25" t="s">
        <v>13</v>
      </c>
      <c r="M4378" s="10"/>
      <c r="N4378" s="15"/>
      <c r="O4378" s="15"/>
      <c r="P4378" s="4"/>
      <c r="Q4378" s="66"/>
      <c r="R4378" s="42"/>
      <c r="S4378" s="3"/>
      <c r="T4378" s="3"/>
      <c r="U4378" s="5"/>
      <c r="V4378" s="5"/>
      <c r="W4378" s="5"/>
      <c r="X4378" s="5"/>
      <c r="Y4378" s="5"/>
      <c r="Z4378" s="5"/>
      <c r="AA4378" s="5"/>
      <c r="AB4378" s="5"/>
      <c r="AC4378" s="5"/>
      <c r="AD4378" s="5"/>
      <c r="AE4378" s="5"/>
      <c r="AF4378" s="5"/>
      <c r="AG4378" s="5"/>
      <c r="AH4378" s="40"/>
      <c r="AI4378" s="3"/>
      <c r="AJ4378" s="3"/>
      <c r="AK4378" s="3"/>
      <c r="AL4378" s="3"/>
      <c r="AM4378" s="3"/>
      <c r="AN4378" s="3"/>
      <c r="AO4378" s="3"/>
      <c r="AP4378" s="3"/>
      <c r="AQ4378" s="3"/>
      <c r="AR4378" s="3"/>
      <c r="AS4378" s="3"/>
      <c r="AT4378" s="52"/>
      <c r="AU4378" s="52"/>
      <c r="AV4378" s="52"/>
      <c r="AW4378" s="52"/>
    </row>
    <row r="4379" spans="1:49" ht="15" customHeight="1" x14ac:dyDescent="0.25">
      <c r="A4379" s="11">
        <f t="shared" si="1020"/>
        <v>4376</v>
      </c>
      <c r="B4379" s="29">
        <v>35423</v>
      </c>
      <c r="C4379" s="25">
        <v>21</v>
      </c>
      <c r="D4379" s="12">
        <v>29.2</v>
      </c>
      <c r="E4379" s="25">
        <v>24.2</v>
      </c>
      <c r="F4379" s="35">
        <v>90</v>
      </c>
      <c r="G4379" s="25">
        <v>15</v>
      </c>
      <c r="H4379" s="13">
        <v>2</v>
      </c>
      <c r="I4379" s="25"/>
      <c r="J4379" s="12">
        <v>225</v>
      </c>
      <c r="K4379" s="12">
        <v>1</v>
      </c>
      <c r="L4379" s="25" t="s">
        <v>13</v>
      </c>
      <c r="M4379" s="10"/>
      <c r="N4379" s="15"/>
      <c r="O4379" s="15"/>
      <c r="P4379" s="4"/>
      <c r="Q4379" s="64"/>
      <c r="R4379" s="42"/>
      <c r="S4379" s="44"/>
      <c r="T4379" s="44"/>
      <c r="U4379" s="5"/>
      <c r="V4379" s="5"/>
      <c r="W4379" s="5"/>
      <c r="X4379" s="5"/>
      <c r="Y4379" s="5"/>
      <c r="Z4379" s="5"/>
      <c r="AA4379" s="5"/>
      <c r="AB4379" s="5"/>
      <c r="AC4379" s="5"/>
      <c r="AD4379" s="5"/>
      <c r="AE4379" s="5"/>
      <c r="AF4379" s="5"/>
      <c r="AG4379" s="5"/>
      <c r="AH4379" s="40"/>
      <c r="AI4379" s="3"/>
      <c r="AJ4379" s="3"/>
      <c r="AK4379" s="3"/>
      <c r="AL4379" s="3"/>
      <c r="AM4379" s="3"/>
      <c r="AN4379" s="3"/>
      <c r="AO4379" s="3"/>
      <c r="AP4379" s="3"/>
      <c r="AQ4379" s="3"/>
      <c r="AR4379" s="3"/>
      <c r="AS4379" s="3"/>
      <c r="AT4379" s="51"/>
      <c r="AU4379" s="48"/>
      <c r="AV4379" s="52"/>
      <c r="AW4379" s="52"/>
    </row>
    <row r="4380" spans="1:49" ht="15" customHeight="1" x14ac:dyDescent="0.25">
      <c r="A4380" s="11">
        <f t="shared" si="1020"/>
        <v>4377</v>
      </c>
      <c r="B4380" s="29">
        <v>35424</v>
      </c>
      <c r="C4380" s="25">
        <v>22</v>
      </c>
      <c r="D4380" s="12">
        <v>30.6</v>
      </c>
      <c r="E4380" s="25">
        <v>25.5</v>
      </c>
      <c r="F4380" s="35">
        <v>87</v>
      </c>
      <c r="G4380" s="25">
        <v>1</v>
      </c>
      <c r="H4380" s="13">
        <v>7</v>
      </c>
      <c r="I4380" s="25"/>
      <c r="J4380" s="12">
        <v>225</v>
      </c>
      <c r="K4380" s="12">
        <v>2</v>
      </c>
      <c r="L4380" s="25" t="s">
        <v>13</v>
      </c>
      <c r="M4380" s="10"/>
      <c r="N4380" s="15"/>
      <c r="O4380" s="15"/>
      <c r="P4380" s="4"/>
      <c r="Q4380" s="65"/>
      <c r="R4380" s="42"/>
      <c r="S4380" s="44"/>
      <c r="T4380" s="44"/>
      <c r="U4380" s="5"/>
      <c r="V4380" s="5"/>
      <c r="W4380" s="5"/>
      <c r="X4380" s="5"/>
      <c r="Y4380" s="5"/>
      <c r="Z4380" s="5"/>
      <c r="AA4380" s="5"/>
      <c r="AB4380" s="5"/>
      <c r="AC4380" s="5"/>
      <c r="AD4380" s="5"/>
      <c r="AE4380" s="5"/>
      <c r="AF4380" s="5"/>
      <c r="AG4380" s="5"/>
      <c r="AH4380" s="40"/>
      <c r="AI4380" s="3"/>
      <c r="AJ4380" s="3"/>
      <c r="AK4380" s="3"/>
      <c r="AL4380" s="3"/>
      <c r="AM4380" s="3"/>
      <c r="AN4380" s="3"/>
      <c r="AO4380" s="3"/>
      <c r="AP4380" s="3"/>
      <c r="AQ4380" s="3"/>
      <c r="AR4380" s="3"/>
      <c r="AS4380" s="3"/>
      <c r="AT4380" s="51"/>
      <c r="AU4380" s="48"/>
      <c r="AV4380" s="52"/>
      <c r="AW4380" s="52"/>
    </row>
    <row r="4381" spans="1:49" ht="15" customHeight="1" x14ac:dyDescent="0.25">
      <c r="A4381" s="11">
        <f t="shared" si="1020"/>
        <v>4378</v>
      </c>
      <c r="B4381" s="29">
        <v>35425</v>
      </c>
      <c r="C4381" s="25">
        <v>22</v>
      </c>
      <c r="D4381" s="12">
        <v>28</v>
      </c>
      <c r="E4381" s="25">
        <v>23.9</v>
      </c>
      <c r="F4381" s="35">
        <v>93</v>
      </c>
      <c r="G4381" s="25">
        <v>5</v>
      </c>
      <c r="H4381" s="13">
        <v>0</v>
      </c>
      <c r="I4381" s="25"/>
      <c r="J4381" s="12">
        <v>180</v>
      </c>
      <c r="K4381" s="12">
        <v>1</v>
      </c>
      <c r="L4381" s="25" t="s">
        <v>14</v>
      </c>
      <c r="M4381" s="10"/>
      <c r="N4381" s="15"/>
      <c r="O4381" s="15"/>
      <c r="P4381" s="4"/>
      <c r="Q4381" s="65"/>
      <c r="R4381" s="42"/>
      <c r="S4381" s="44"/>
      <c r="T4381" s="44"/>
      <c r="U4381" s="5"/>
      <c r="V4381" s="5"/>
      <c r="W4381" s="5"/>
      <c r="X4381" s="5"/>
      <c r="Y4381" s="5"/>
      <c r="Z4381" s="5"/>
      <c r="AA4381" s="5"/>
      <c r="AB4381" s="5"/>
      <c r="AC4381" s="5"/>
      <c r="AD4381" s="5"/>
      <c r="AE4381" s="5"/>
      <c r="AF4381" s="5"/>
      <c r="AG4381" s="5"/>
      <c r="AH4381" s="40"/>
      <c r="AI4381" s="3"/>
      <c r="AJ4381" s="3"/>
      <c r="AK4381" s="3"/>
      <c r="AL4381" s="3"/>
      <c r="AM4381" s="3"/>
      <c r="AN4381" s="3"/>
      <c r="AO4381" s="3"/>
      <c r="AP4381" s="3"/>
      <c r="AQ4381" s="3"/>
      <c r="AR4381" s="3"/>
      <c r="AS4381" s="3"/>
      <c r="AT4381" s="51"/>
      <c r="AU4381" s="48"/>
      <c r="AV4381" s="52"/>
      <c r="AW4381" s="52"/>
    </row>
    <row r="4382" spans="1:49" ht="15" customHeight="1" x14ac:dyDescent="0.25">
      <c r="A4382" s="11">
        <f t="shared" si="1020"/>
        <v>4379</v>
      </c>
      <c r="B4382" s="29">
        <v>35426</v>
      </c>
      <c r="C4382" s="25">
        <v>20</v>
      </c>
      <c r="D4382" s="12">
        <v>29.4</v>
      </c>
      <c r="E4382" s="25">
        <v>23.7</v>
      </c>
      <c r="F4382" s="35">
        <v>93</v>
      </c>
      <c r="G4382" s="25">
        <v>16</v>
      </c>
      <c r="H4382" s="13">
        <v>5</v>
      </c>
      <c r="I4382" s="25"/>
      <c r="J4382" s="12">
        <v>180</v>
      </c>
      <c r="K4382" s="12">
        <v>1</v>
      </c>
      <c r="L4382" s="25" t="s">
        <v>14</v>
      </c>
      <c r="M4382" s="10"/>
      <c r="N4382" s="15"/>
      <c r="O4382" s="15"/>
      <c r="P4382" s="4"/>
      <c r="Q4382" s="65"/>
      <c r="R4382" s="42"/>
      <c r="S4382" s="44"/>
      <c r="T4382" s="44"/>
      <c r="U4382" s="5"/>
      <c r="V4382" s="5"/>
      <c r="W4382" s="5"/>
      <c r="X4382" s="5"/>
      <c r="Y4382" s="5"/>
      <c r="Z4382" s="5"/>
      <c r="AA4382" s="5"/>
      <c r="AB4382" s="5"/>
      <c r="AC4382" s="5"/>
      <c r="AD4382" s="5"/>
      <c r="AE4382" s="5"/>
      <c r="AF4382" s="5"/>
      <c r="AG4382" s="5"/>
      <c r="AH4382" s="40"/>
      <c r="AI4382" s="3"/>
      <c r="AJ4382" s="3"/>
      <c r="AK4382" s="3"/>
      <c r="AL4382" s="3"/>
      <c r="AM4382" s="3"/>
      <c r="AN4382" s="3"/>
      <c r="AO4382" s="3"/>
      <c r="AP4382" s="3"/>
      <c r="AQ4382" s="3"/>
      <c r="AR4382" s="3"/>
      <c r="AS4382" s="3"/>
      <c r="AT4382" s="51"/>
      <c r="AU4382" s="48"/>
      <c r="AV4382" s="52"/>
      <c r="AW4382" s="52"/>
    </row>
    <row r="4383" spans="1:49" ht="15" customHeight="1" x14ac:dyDescent="0.25">
      <c r="A4383" s="11">
        <f t="shared" si="1020"/>
        <v>4380</v>
      </c>
      <c r="B4383" s="29">
        <v>35427</v>
      </c>
      <c r="C4383" s="25">
        <v>20</v>
      </c>
      <c r="D4383" s="12">
        <v>30.7</v>
      </c>
      <c r="E4383" s="25">
        <v>24.5</v>
      </c>
      <c r="F4383" s="35">
        <v>87</v>
      </c>
      <c r="G4383" s="25">
        <v>4</v>
      </c>
      <c r="H4383" s="13">
        <v>8</v>
      </c>
      <c r="I4383" s="25"/>
      <c r="J4383" s="12">
        <v>225</v>
      </c>
      <c r="K4383" s="12">
        <v>1</v>
      </c>
      <c r="L4383" s="25" t="s">
        <v>13</v>
      </c>
      <c r="M4383" s="10"/>
      <c r="N4383" s="15"/>
      <c r="O4383" s="15"/>
      <c r="P4383" s="4"/>
      <c r="Q4383" s="65"/>
      <c r="R4383" s="42"/>
      <c r="S4383" s="44"/>
      <c r="T4383" s="44"/>
      <c r="U4383" s="5"/>
      <c r="V4383" s="5"/>
      <c r="W4383" s="5"/>
      <c r="X4383" s="5"/>
      <c r="Y4383" s="5"/>
      <c r="Z4383" s="5"/>
      <c r="AA4383" s="5"/>
      <c r="AB4383" s="5"/>
      <c r="AC4383" s="5"/>
      <c r="AD4383" s="5"/>
      <c r="AE4383" s="5"/>
      <c r="AF4383" s="5"/>
      <c r="AG4383" s="5"/>
      <c r="AH4383" s="40"/>
      <c r="AI4383" s="3"/>
      <c r="AJ4383" s="3"/>
      <c r="AK4383" s="3"/>
      <c r="AL4383" s="3"/>
      <c r="AM4383" s="3"/>
      <c r="AN4383" s="3"/>
      <c r="AO4383" s="3"/>
      <c r="AP4383" s="3"/>
      <c r="AQ4383" s="3"/>
      <c r="AR4383" s="3"/>
      <c r="AS4383" s="3"/>
      <c r="AT4383" s="51"/>
      <c r="AU4383" s="48"/>
      <c r="AV4383" s="52"/>
      <c r="AW4383" s="52"/>
    </row>
    <row r="4384" spans="1:49" ht="15" customHeight="1" x14ac:dyDescent="0.25">
      <c r="A4384" s="11">
        <f t="shared" si="1020"/>
        <v>4381</v>
      </c>
      <c r="B4384" s="29">
        <v>35428</v>
      </c>
      <c r="C4384" s="25">
        <v>21</v>
      </c>
      <c r="D4384" s="12">
        <v>30.2</v>
      </c>
      <c r="E4384" s="25">
        <v>25.5</v>
      </c>
      <c r="F4384" s="35">
        <v>86</v>
      </c>
      <c r="G4384" s="25">
        <v>0</v>
      </c>
      <c r="H4384" s="13">
        <v>6</v>
      </c>
      <c r="I4384" s="25"/>
      <c r="J4384" s="12">
        <v>225</v>
      </c>
      <c r="K4384" s="12">
        <v>0</v>
      </c>
      <c r="L4384" s="25" t="s">
        <v>15</v>
      </c>
      <c r="M4384" s="10"/>
      <c r="N4384" s="15"/>
      <c r="O4384" s="15"/>
      <c r="P4384" s="4"/>
      <c r="Q4384" s="65"/>
      <c r="R4384" s="42"/>
      <c r="S4384" s="44"/>
      <c r="T4384" s="44"/>
      <c r="U4384" s="5"/>
      <c r="V4384" s="5"/>
      <c r="W4384" s="5"/>
      <c r="X4384" s="5"/>
      <c r="Y4384" s="5"/>
      <c r="Z4384" s="5"/>
      <c r="AA4384" s="5"/>
      <c r="AB4384" s="5"/>
      <c r="AC4384" s="5"/>
      <c r="AD4384" s="5"/>
      <c r="AE4384" s="5"/>
      <c r="AF4384" s="5"/>
      <c r="AG4384" s="5"/>
      <c r="AH4384" s="40"/>
      <c r="AI4384" s="3"/>
      <c r="AJ4384" s="3"/>
      <c r="AK4384" s="3"/>
      <c r="AL4384" s="3"/>
      <c r="AM4384" s="3"/>
      <c r="AN4384" s="3"/>
      <c r="AO4384" s="3"/>
      <c r="AP4384" s="3"/>
      <c r="AQ4384" s="3"/>
      <c r="AR4384" s="3"/>
      <c r="AS4384" s="3"/>
      <c r="AT4384" s="51"/>
      <c r="AU4384" s="48"/>
      <c r="AV4384" s="52"/>
      <c r="AW4384" s="52"/>
    </row>
    <row r="4385" spans="1:49" ht="15" customHeight="1" x14ac:dyDescent="0.25">
      <c r="A4385" s="11">
        <f t="shared" si="1020"/>
        <v>4382</v>
      </c>
      <c r="B4385" s="29">
        <v>35429</v>
      </c>
      <c r="C4385" s="25">
        <v>20</v>
      </c>
      <c r="D4385" s="12">
        <v>31</v>
      </c>
      <c r="E4385" s="25">
        <v>23.5</v>
      </c>
      <c r="F4385" s="35">
        <v>86</v>
      </c>
      <c r="G4385" s="25">
        <v>0</v>
      </c>
      <c r="H4385" s="13">
        <v>8</v>
      </c>
      <c r="I4385" s="25"/>
      <c r="J4385" s="12">
        <v>225</v>
      </c>
      <c r="K4385" s="12">
        <v>0</v>
      </c>
      <c r="L4385" s="25" t="s">
        <v>15</v>
      </c>
      <c r="M4385" s="10"/>
      <c r="N4385" s="15"/>
      <c r="O4385" s="15"/>
      <c r="P4385" s="4"/>
      <c r="Q4385" s="65"/>
      <c r="R4385" s="42"/>
      <c r="S4385" s="44"/>
      <c r="T4385" s="44"/>
      <c r="U4385" s="5"/>
      <c r="V4385" s="5"/>
      <c r="W4385" s="5"/>
      <c r="X4385" s="5"/>
      <c r="Y4385" s="5"/>
      <c r="Z4385" s="5"/>
      <c r="AA4385" s="5"/>
      <c r="AB4385" s="5"/>
      <c r="AC4385" s="5"/>
      <c r="AD4385" s="5"/>
      <c r="AE4385" s="5"/>
      <c r="AF4385" s="5"/>
      <c r="AG4385" s="5"/>
      <c r="AH4385" s="40"/>
      <c r="AI4385" s="3"/>
      <c r="AJ4385" s="3"/>
      <c r="AK4385" s="3"/>
      <c r="AL4385" s="3"/>
      <c r="AM4385" s="3"/>
      <c r="AN4385" s="3"/>
      <c r="AO4385" s="3"/>
      <c r="AP4385" s="3"/>
      <c r="AQ4385" s="3"/>
      <c r="AR4385" s="3"/>
      <c r="AS4385" s="3"/>
      <c r="AT4385" s="51"/>
      <c r="AU4385" s="48"/>
      <c r="AV4385" s="52"/>
      <c r="AW4385" s="52"/>
    </row>
    <row r="4386" spans="1:49" ht="15" customHeight="1" x14ac:dyDescent="0.25">
      <c r="A4386" s="11">
        <f t="shared" si="1020"/>
        <v>4383</v>
      </c>
      <c r="B4386" s="29">
        <v>35430</v>
      </c>
      <c r="C4386" s="25">
        <v>21</v>
      </c>
      <c r="D4386" s="12">
        <v>30.4</v>
      </c>
      <c r="E4386" s="25">
        <v>24.2</v>
      </c>
      <c r="F4386" s="35">
        <v>86</v>
      </c>
      <c r="G4386" s="25">
        <v>0</v>
      </c>
      <c r="H4386" s="13">
        <v>7</v>
      </c>
      <c r="I4386" s="25"/>
      <c r="J4386" s="12">
        <v>225</v>
      </c>
      <c r="K4386" s="12">
        <v>1</v>
      </c>
      <c r="L4386" s="25" t="s">
        <v>13</v>
      </c>
      <c r="M4386" s="10"/>
      <c r="N4386" s="15"/>
      <c r="O4386" s="15"/>
      <c r="P4386" s="4"/>
      <c r="Q4386" s="65"/>
      <c r="R4386" s="42"/>
      <c r="S4386" s="44"/>
      <c r="T4386" s="44"/>
      <c r="U4386" s="5"/>
      <c r="V4386" s="5"/>
      <c r="W4386" s="5"/>
      <c r="X4386" s="5"/>
      <c r="Y4386" s="5"/>
      <c r="Z4386" s="5"/>
      <c r="AA4386" s="5"/>
      <c r="AB4386" s="5"/>
      <c r="AC4386" s="5"/>
      <c r="AD4386" s="5"/>
      <c r="AE4386" s="5"/>
      <c r="AF4386" s="5"/>
      <c r="AG4386" s="5"/>
      <c r="AH4386" s="40"/>
      <c r="AI4386" s="3"/>
      <c r="AJ4386" s="3"/>
      <c r="AK4386" s="3"/>
      <c r="AL4386" s="3"/>
      <c r="AM4386" s="3"/>
      <c r="AN4386" s="3"/>
      <c r="AO4386" s="3"/>
      <c r="AP4386" s="3"/>
      <c r="AQ4386" s="3"/>
      <c r="AR4386" s="3"/>
      <c r="AS4386" s="3"/>
      <c r="AT4386" s="51"/>
      <c r="AU4386" s="48"/>
      <c r="AV4386" s="52"/>
      <c r="AW4386" s="52"/>
    </row>
    <row r="4387" spans="1:49" ht="15" customHeight="1" x14ac:dyDescent="0.25">
      <c r="A4387" s="11">
        <f t="shared" si="1020"/>
        <v>4384</v>
      </c>
      <c r="B4387" s="29">
        <v>35431</v>
      </c>
      <c r="C4387" s="25">
        <v>23</v>
      </c>
      <c r="D4387" s="12">
        <v>31.8</v>
      </c>
      <c r="E4387" s="25">
        <v>25.8</v>
      </c>
      <c r="F4387" s="35">
        <v>90</v>
      </c>
      <c r="G4387" s="25">
        <v>0</v>
      </c>
      <c r="H4387" s="13">
        <v>5</v>
      </c>
      <c r="I4387" s="25"/>
      <c r="J4387" s="12">
        <v>90</v>
      </c>
      <c r="K4387" s="12">
        <v>1</v>
      </c>
      <c r="L4387" s="25" t="s">
        <v>11</v>
      </c>
      <c r="M4387" s="10"/>
      <c r="N4387" s="15"/>
      <c r="O4387" s="15"/>
      <c r="P4387" s="4"/>
      <c r="Q4387" s="65"/>
      <c r="R4387" s="42"/>
      <c r="S4387" s="44"/>
      <c r="T4387" s="44"/>
      <c r="U4387" s="5"/>
      <c r="V4387" s="5"/>
      <c r="W4387" s="5"/>
      <c r="X4387" s="5"/>
      <c r="Y4387" s="5"/>
      <c r="Z4387" s="5"/>
      <c r="AA4387" s="5"/>
      <c r="AB4387" s="5"/>
      <c r="AC4387" s="5"/>
      <c r="AD4387" s="5"/>
      <c r="AE4387" s="5"/>
      <c r="AF4387" s="5"/>
      <c r="AG4387" s="5"/>
      <c r="AH4387" s="40"/>
      <c r="AI4387" s="3"/>
      <c r="AJ4387" s="3"/>
      <c r="AK4387" s="3"/>
      <c r="AL4387" s="3"/>
      <c r="AM4387" s="3"/>
      <c r="AN4387" s="3"/>
      <c r="AO4387" s="3"/>
      <c r="AP4387" s="3"/>
      <c r="AQ4387" s="3"/>
      <c r="AR4387" s="3"/>
      <c r="AS4387" s="3"/>
      <c r="AT4387" s="51"/>
      <c r="AU4387" s="48"/>
      <c r="AV4387" s="52"/>
      <c r="AW4387" s="52"/>
    </row>
    <row r="4388" spans="1:49" ht="15" customHeight="1" x14ac:dyDescent="0.25">
      <c r="A4388" s="11">
        <f t="shared" si="1020"/>
        <v>4385</v>
      </c>
      <c r="B4388" s="29">
        <v>35432</v>
      </c>
      <c r="C4388" s="25">
        <v>23</v>
      </c>
      <c r="D4388" s="12">
        <v>30.8</v>
      </c>
      <c r="E4388" s="25">
        <v>25.7</v>
      </c>
      <c r="F4388" s="35">
        <v>86</v>
      </c>
      <c r="G4388" s="25">
        <v>31</v>
      </c>
      <c r="H4388" s="13">
        <v>4</v>
      </c>
      <c r="I4388" s="25"/>
      <c r="J4388" s="12">
        <v>90</v>
      </c>
      <c r="K4388" s="12">
        <v>2</v>
      </c>
      <c r="L4388" s="25" t="s">
        <v>12</v>
      </c>
      <c r="M4388" s="10"/>
      <c r="N4388" s="15"/>
      <c r="O4388" s="15"/>
      <c r="P4388" s="4"/>
      <c r="Q4388" s="65"/>
      <c r="R4388" s="42"/>
      <c r="S4388" s="44"/>
      <c r="T4388" s="44"/>
      <c r="U4388" s="5"/>
      <c r="V4388" s="5"/>
      <c r="W4388" s="5"/>
      <c r="X4388" s="5"/>
      <c r="Y4388" s="5"/>
      <c r="Z4388" s="5"/>
      <c r="AA4388" s="5"/>
      <c r="AB4388" s="5"/>
      <c r="AC4388" s="5"/>
      <c r="AD4388" s="5"/>
      <c r="AE4388" s="5"/>
      <c r="AF4388" s="5"/>
      <c r="AG4388" s="5"/>
      <c r="AH4388" s="40"/>
      <c r="AI4388" s="3"/>
      <c r="AJ4388" s="3"/>
      <c r="AK4388" s="3"/>
      <c r="AL4388" s="3"/>
      <c r="AM4388" s="3"/>
      <c r="AN4388" s="3"/>
      <c r="AO4388" s="3"/>
      <c r="AP4388" s="3"/>
      <c r="AQ4388" s="3"/>
      <c r="AR4388" s="3"/>
      <c r="AS4388" s="3"/>
      <c r="AT4388" s="51"/>
      <c r="AU4388" s="48"/>
      <c r="AV4388" s="52"/>
      <c r="AW4388" s="52"/>
    </row>
    <row r="4389" spans="1:49" ht="15" customHeight="1" x14ac:dyDescent="0.25">
      <c r="A4389" s="11">
        <f t="shared" si="1020"/>
        <v>4386</v>
      </c>
      <c r="B4389" s="29">
        <v>35433</v>
      </c>
      <c r="C4389" s="25">
        <v>23</v>
      </c>
      <c r="D4389" s="12">
        <v>32.200000000000003</v>
      </c>
      <c r="E4389" s="25">
        <v>27</v>
      </c>
      <c r="F4389" s="35">
        <v>77</v>
      </c>
      <c r="G4389" s="25">
        <v>2</v>
      </c>
      <c r="H4389" s="13">
        <v>7</v>
      </c>
      <c r="I4389" s="25"/>
      <c r="J4389" s="12">
        <v>90</v>
      </c>
      <c r="K4389" s="12">
        <v>3</v>
      </c>
      <c r="L4389" s="25" t="s">
        <v>14</v>
      </c>
      <c r="M4389" s="10"/>
      <c r="N4389" s="15"/>
      <c r="O4389" s="15"/>
      <c r="P4389" s="4"/>
      <c r="Q4389" s="65"/>
      <c r="R4389" s="42"/>
      <c r="S4389" s="44"/>
      <c r="T4389" s="44"/>
      <c r="U4389" s="5"/>
      <c r="V4389" s="5"/>
      <c r="W4389" s="5"/>
      <c r="X4389" s="5"/>
      <c r="Y4389" s="5"/>
      <c r="Z4389" s="5"/>
      <c r="AA4389" s="5"/>
      <c r="AB4389" s="5"/>
      <c r="AC4389" s="5"/>
      <c r="AD4389" s="5"/>
      <c r="AE4389" s="5"/>
      <c r="AF4389" s="5"/>
      <c r="AG4389" s="5"/>
      <c r="AH4389" s="40"/>
      <c r="AI4389" s="3"/>
      <c r="AJ4389" s="3"/>
      <c r="AK4389" s="3"/>
      <c r="AL4389" s="3"/>
      <c r="AM4389" s="3"/>
      <c r="AN4389" s="3"/>
      <c r="AO4389" s="3"/>
      <c r="AP4389" s="3"/>
      <c r="AQ4389" s="3"/>
      <c r="AR4389" s="3"/>
      <c r="AS4389" s="3"/>
      <c r="AT4389" s="51"/>
      <c r="AU4389" s="48"/>
      <c r="AV4389" s="52"/>
      <c r="AW4389" s="52"/>
    </row>
    <row r="4390" spans="1:49" ht="15" customHeight="1" x14ac:dyDescent="0.25">
      <c r="A4390" s="11">
        <f t="shared" si="1020"/>
        <v>4387</v>
      </c>
      <c r="B4390" s="29">
        <v>35434</v>
      </c>
      <c r="C4390" s="25">
        <v>24</v>
      </c>
      <c r="D4390" s="12">
        <v>32</v>
      </c>
      <c r="E4390" s="25">
        <v>27</v>
      </c>
      <c r="F4390" s="35">
        <v>84</v>
      </c>
      <c r="G4390" s="25">
        <v>0</v>
      </c>
      <c r="H4390" s="13">
        <v>3</v>
      </c>
      <c r="I4390" s="25"/>
      <c r="J4390" s="12">
        <v>90</v>
      </c>
      <c r="K4390" s="12">
        <v>2</v>
      </c>
      <c r="L4390" s="25" t="s">
        <v>12</v>
      </c>
      <c r="M4390" s="10"/>
      <c r="N4390" s="15"/>
      <c r="O4390" s="15"/>
      <c r="P4390" s="4"/>
      <c r="Q4390" s="65"/>
      <c r="R4390" s="42"/>
      <c r="S4390" s="44"/>
      <c r="T4390" s="44"/>
      <c r="U4390" s="5"/>
      <c r="V4390" s="5"/>
      <c r="W4390" s="5"/>
      <c r="X4390" s="5"/>
      <c r="Y4390" s="5"/>
      <c r="Z4390" s="5"/>
      <c r="AA4390" s="5"/>
      <c r="AB4390" s="5"/>
      <c r="AC4390" s="5"/>
      <c r="AD4390" s="5"/>
      <c r="AE4390" s="5"/>
      <c r="AF4390" s="5"/>
      <c r="AG4390" s="5"/>
      <c r="AH4390" s="40"/>
      <c r="AI4390" s="3"/>
      <c r="AJ4390" s="3"/>
      <c r="AK4390" s="3"/>
      <c r="AL4390" s="3"/>
      <c r="AM4390" s="3"/>
      <c r="AN4390" s="3"/>
      <c r="AO4390" s="3"/>
      <c r="AP4390" s="3"/>
      <c r="AQ4390" s="3"/>
      <c r="AR4390" s="3"/>
      <c r="AS4390" s="3"/>
      <c r="AT4390" s="51"/>
      <c r="AU4390" s="48"/>
      <c r="AV4390" s="52"/>
      <c r="AW4390" s="52"/>
    </row>
    <row r="4391" spans="1:49" ht="15" customHeight="1" x14ac:dyDescent="0.25">
      <c r="A4391" s="11">
        <f t="shared" si="1020"/>
        <v>4388</v>
      </c>
      <c r="B4391" s="29">
        <v>35435</v>
      </c>
      <c r="C4391" s="25">
        <v>22</v>
      </c>
      <c r="D4391" s="12">
        <v>31</v>
      </c>
      <c r="E4391" s="25">
        <v>24.7</v>
      </c>
      <c r="F4391" s="35">
        <v>88</v>
      </c>
      <c r="G4391" s="25">
        <v>0</v>
      </c>
      <c r="H4391" s="13">
        <v>4</v>
      </c>
      <c r="I4391" s="25"/>
      <c r="J4391" s="12">
        <v>230</v>
      </c>
      <c r="K4391" s="12">
        <v>2</v>
      </c>
      <c r="L4391" s="25" t="s">
        <v>13</v>
      </c>
      <c r="M4391" s="10"/>
      <c r="N4391" s="15"/>
      <c r="O4391" s="15"/>
      <c r="P4391" s="4"/>
      <c r="Q4391" s="65"/>
      <c r="R4391" s="42"/>
      <c r="S4391" s="44"/>
      <c r="T4391" s="44"/>
      <c r="U4391" s="5"/>
      <c r="V4391" s="5"/>
      <c r="W4391" s="5"/>
      <c r="X4391" s="5"/>
      <c r="Y4391" s="5"/>
      <c r="Z4391" s="5"/>
      <c r="AA4391" s="5"/>
      <c r="AB4391" s="5"/>
      <c r="AC4391" s="5"/>
      <c r="AD4391" s="5"/>
      <c r="AE4391" s="5"/>
      <c r="AF4391" s="5"/>
      <c r="AG4391" s="5"/>
      <c r="AH4391" s="40"/>
      <c r="AI4391" s="3"/>
      <c r="AJ4391" s="3"/>
      <c r="AK4391" s="3"/>
      <c r="AL4391" s="3"/>
      <c r="AM4391" s="3"/>
      <c r="AN4391" s="3"/>
      <c r="AO4391" s="3"/>
      <c r="AP4391" s="3"/>
      <c r="AQ4391" s="3"/>
      <c r="AR4391" s="3"/>
      <c r="AS4391" s="3"/>
      <c r="AT4391" s="51"/>
      <c r="AU4391" s="48"/>
      <c r="AV4391" s="52"/>
      <c r="AW4391" s="52"/>
    </row>
    <row r="4392" spans="1:49" ht="15" customHeight="1" x14ac:dyDescent="0.25">
      <c r="A4392" s="11">
        <f t="shared" si="1020"/>
        <v>4389</v>
      </c>
      <c r="B4392" s="29">
        <v>35436</v>
      </c>
      <c r="C4392" s="25">
        <v>23</v>
      </c>
      <c r="D4392" s="12">
        <v>32.6</v>
      </c>
      <c r="E4392" s="25">
        <v>27.8</v>
      </c>
      <c r="F4392" s="35">
        <v>79</v>
      </c>
      <c r="G4392" s="25">
        <v>0</v>
      </c>
      <c r="H4392" s="13">
        <v>6</v>
      </c>
      <c r="I4392" s="25"/>
      <c r="J4392" s="12">
        <v>90</v>
      </c>
      <c r="K4392" s="12">
        <v>3</v>
      </c>
      <c r="L4392" s="25" t="s">
        <v>12</v>
      </c>
      <c r="M4392" s="10"/>
      <c r="N4392" s="15"/>
      <c r="O4392" s="15"/>
      <c r="P4392" s="4"/>
      <c r="Q4392" s="65"/>
      <c r="R4392" s="42"/>
      <c r="S4392" s="44"/>
      <c r="T4392" s="44"/>
      <c r="U4392" s="5"/>
      <c r="V4392" s="5"/>
      <c r="W4392" s="5"/>
      <c r="X4392" s="5"/>
      <c r="Y4392" s="5"/>
      <c r="Z4392" s="5"/>
      <c r="AA4392" s="5"/>
      <c r="AB4392" s="5"/>
      <c r="AC4392" s="5"/>
      <c r="AD4392" s="5"/>
      <c r="AE4392" s="5"/>
      <c r="AF4392" s="5"/>
      <c r="AG4392" s="5"/>
      <c r="AH4392" s="40"/>
      <c r="AI4392" s="3"/>
      <c r="AJ4392" s="3"/>
      <c r="AK4392" s="3"/>
      <c r="AL4392" s="3"/>
      <c r="AM4392" s="3"/>
      <c r="AN4392" s="3"/>
      <c r="AO4392" s="3"/>
      <c r="AP4392" s="3"/>
      <c r="AQ4392" s="3"/>
      <c r="AR4392" s="3"/>
      <c r="AS4392" s="3"/>
      <c r="AT4392" s="51"/>
      <c r="AU4392" s="48"/>
      <c r="AV4392" s="52"/>
      <c r="AW4392" s="52"/>
    </row>
    <row r="4393" spans="1:49" ht="15" customHeight="1" x14ac:dyDescent="0.25">
      <c r="A4393" s="11">
        <f t="shared" si="1020"/>
        <v>4390</v>
      </c>
      <c r="B4393" s="29">
        <v>35437</v>
      </c>
      <c r="C4393" s="25">
        <v>22</v>
      </c>
      <c r="D4393" s="12">
        <v>29.2</v>
      </c>
      <c r="E4393" s="25">
        <v>25.2</v>
      </c>
      <c r="F4393" s="35">
        <v>82</v>
      </c>
      <c r="G4393" s="25">
        <v>9</v>
      </c>
      <c r="H4393" s="13">
        <v>1</v>
      </c>
      <c r="I4393" s="25"/>
      <c r="J4393" s="12">
        <v>90</v>
      </c>
      <c r="K4393" s="12">
        <v>4</v>
      </c>
      <c r="L4393" s="25" t="s">
        <v>12</v>
      </c>
      <c r="M4393" s="10"/>
      <c r="N4393" s="15"/>
      <c r="O4393" s="15"/>
      <c r="P4393" s="4"/>
      <c r="Q4393" s="65"/>
      <c r="R4393" s="42"/>
      <c r="S4393" s="44"/>
      <c r="T4393" s="44"/>
      <c r="U4393" s="5"/>
      <c r="V4393" s="5"/>
      <c r="W4393" s="5"/>
      <c r="X4393" s="5"/>
      <c r="Y4393" s="5"/>
      <c r="Z4393" s="5"/>
      <c r="AA4393" s="5"/>
      <c r="AB4393" s="5"/>
      <c r="AC4393" s="5"/>
      <c r="AD4393" s="5"/>
      <c r="AE4393" s="5"/>
      <c r="AF4393" s="5"/>
      <c r="AG4393" s="5"/>
      <c r="AH4393" s="40"/>
      <c r="AI4393" s="3"/>
      <c r="AJ4393" s="3"/>
      <c r="AK4393" s="3"/>
      <c r="AL4393" s="3"/>
      <c r="AM4393" s="3"/>
      <c r="AN4393" s="3"/>
      <c r="AO4393" s="3"/>
      <c r="AP4393" s="3"/>
      <c r="AQ4393" s="3"/>
      <c r="AR4393" s="3"/>
      <c r="AS4393" s="3"/>
      <c r="AT4393" s="51"/>
      <c r="AU4393" s="48"/>
      <c r="AV4393" s="52"/>
      <c r="AW4393" s="52"/>
    </row>
    <row r="4394" spans="1:49" ht="15" customHeight="1" x14ac:dyDescent="0.25">
      <c r="A4394" s="11">
        <f t="shared" si="1020"/>
        <v>4391</v>
      </c>
      <c r="B4394" s="29">
        <v>35438</v>
      </c>
      <c r="C4394" s="25">
        <v>24</v>
      </c>
      <c r="D4394" s="12">
        <v>30.4</v>
      </c>
      <c r="E4394" s="25">
        <v>25.7</v>
      </c>
      <c r="F4394" s="35">
        <v>80</v>
      </c>
      <c r="G4394" s="25">
        <v>1</v>
      </c>
      <c r="H4394" s="13">
        <v>4</v>
      </c>
      <c r="I4394" s="25"/>
      <c r="J4394" s="12">
        <v>90</v>
      </c>
      <c r="K4394" s="12">
        <v>1</v>
      </c>
      <c r="L4394" s="25" t="s">
        <v>18</v>
      </c>
      <c r="M4394" s="10"/>
      <c r="N4394" s="15"/>
      <c r="O4394" s="15"/>
      <c r="P4394" s="4"/>
      <c r="Q4394" s="65"/>
      <c r="R4394" s="42"/>
      <c r="S4394" s="44"/>
      <c r="T4394" s="44"/>
      <c r="U4394" s="5"/>
      <c r="V4394" s="5"/>
      <c r="W4394" s="5"/>
      <c r="X4394" s="5"/>
      <c r="Y4394" s="5"/>
      <c r="Z4394" s="5"/>
      <c r="AA4394" s="5"/>
      <c r="AB4394" s="5"/>
      <c r="AC4394" s="5"/>
      <c r="AD4394" s="5"/>
      <c r="AE4394" s="5"/>
      <c r="AF4394" s="5"/>
      <c r="AG4394" s="5"/>
      <c r="AH4394" s="40"/>
      <c r="AI4394" s="3"/>
      <c r="AJ4394" s="3"/>
      <c r="AK4394" s="3"/>
      <c r="AL4394" s="3"/>
      <c r="AM4394" s="3"/>
      <c r="AN4394" s="3"/>
      <c r="AO4394" s="3"/>
      <c r="AP4394" s="3"/>
      <c r="AQ4394" s="3"/>
      <c r="AR4394" s="3"/>
      <c r="AS4394" s="3"/>
      <c r="AT4394" s="51"/>
      <c r="AU4394" s="48"/>
      <c r="AV4394" s="52"/>
      <c r="AW4394" s="52"/>
    </row>
    <row r="4395" spans="1:49" ht="15" customHeight="1" x14ac:dyDescent="0.25">
      <c r="A4395" s="11">
        <f t="shared" si="1020"/>
        <v>4392</v>
      </c>
      <c r="B4395" s="29">
        <v>35439</v>
      </c>
      <c r="C4395" s="25">
        <v>24</v>
      </c>
      <c r="D4395" s="12">
        <v>32.200000000000003</v>
      </c>
      <c r="E4395" s="25">
        <v>28</v>
      </c>
      <c r="F4395" s="35">
        <v>68</v>
      </c>
      <c r="G4395" s="25">
        <v>0</v>
      </c>
      <c r="H4395" s="13">
        <v>4</v>
      </c>
      <c r="I4395" s="25"/>
      <c r="J4395" s="12">
        <v>90</v>
      </c>
      <c r="K4395" s="12">
        <v>9</v>
      </c>
      <c r="L4395" s="25" t="s">
        <v>12</v>
      </c>
      <c r="M4395" s="10"/>
      <c r="N4395" s="15"/>
      <c r="O4395" s="15"/>
      <c r="P4395" s="4"/>
      <c r="Q4395" s="65"/>
      <c r="R4395" s="42"/>
      <c r="S4395" s="44"/>
      <c r="T4395" s="44"/>
      <c r="U4395" s="5"/>
      <c r="V4395" s="5"/>
      <c r="W4395" s="5"/>
      <c r="X4395" s="5"/>
      <c r="Y4395" s="5"/>
      <c r="Z4395" s="5"/>
      <c r="AA4395" s="5"/>
      <c r="AB4395" s="5"/>
      <c r="AC4395" s="5"/>
      <c r="AD4395" s="5"/>
      <c r="AE4395" s="5"/>
      <c r="AF4395" s="5"/>
      <c r="AG4395" s="5"/>
      <c r="AH4395" s="40"/>
      <c r="AI4395" s="3"/>
      <c r="AJ4395" s="3"/>
      <c r="AK4395" s="3"/>
      <c r="AL4395" s="3"/>
      <c r="AM4395" s="3"/>
      <c r="AN4395" s="3"/>
      <c r="AO4395" s="3"/>
      <c r="AP4395" s="3"/>
      <c r="AQ4395" s="3"/>
      <c r="AR4395" s="3"/>
      <c r="AS4395" s="3"/>
      <c r="AT4395" s="51"/>
      <c r="AU4395" s="48"/>
      <c r="AV4395" s="52"/>
      <c r="AW4395" s="52"/>
    </row>
    <row r="4396" spans="1:49" ht="15" customHeight="1" x14ac:dyDescent="0.25">
      <c r="A4396" s="11">
        <f t="shared" si="1020"/>
        <v>4393</v>
      </c>
      <c r="B4396" s="29">
        <v>35440</v>
      </c>
      <c r="C4396" s="25">
        <v>21</v>
      </c>
      <c r="D4396" s="12">
        <v>31.4</v>
      </c>
      <c r="E4396" s="25">
        <v>27.7</v>
      </c>
      <c r="F4396" s="35">
        <v>84</v>
      </c>
      <c r="G4396" s="25">
        <v>0</v>
      </c>
      <c r="H4396" s="13">
        <v>6</v>
      </c>
      <c r="I4396" s="25">
        <v>15</v>
      </c>
      <c r="J4396" s="12">
        <v>90</v>
      </c>
      <c r="K4396" s="12">
        <v>12</v>
      </c>
      <c r="L4396" s="25" t="s">
        <v>12</v>
      </c>
      <c r="M4396" s="10"/>
      <c r="N4396" s="15"/>
      <c r="O4396" s="15"/>
      <c r="P4396" s="4"/>
      <c r="Q4396" s="65"/>
      <c r="R4396" s="42"/>
      <c r="S4396" s="44"/>
      <c r="T4396" s="44"/>
      <c r="U4396" s="5"/>
      <c r="V4396" s="5"/>
      <c r="W4396" s="5"/>
      <c r="X4396" s="5"/>
      <c r="Y4396" s="5"/>
      <c r="Z4396" s="5"/>
      <c r="AA4396" s="5"/>
      <c r="AB4396" s="5"/>
      <c r="AC4396" s="5"/>
      <c r="AD4396" s="5"/>
      <c r="AE4396" s="5"/>
      <c r="AF4396" s="5"/>
      <c r="AG4396" s="5"/>
      <c r="AH4396" s="40"/>
      <c r="AI4396" s="3"/>
      <c r="AJ4396" s="3"/>
      <c r="AK4396" s="3"/>
      <c r="AL4396" s="3"/>
      <c r="AM4396" s="3"/>
      <c r="AN4396" s="3"/>
      <c r="AO4396" s="3"/>
      <c r="AP4396" s="3"/>
      <c r="AQ4396" s="3"/>
      <c r="AR4396" s="3"/>
      <c r="AS4396" s="3"/>
      <c r="AT4396" s="51"/>
      <c r="AU4396" s="48"/>
      <c r="AV4396" s="52"/>
      <c r="AW4396" s="52"/>
    </row>
    <row r="4397" spans="1:49" ht="15" customHeight="1" x14ac:dyDescent="0.25">
      <c r="A4397" s="11">
        <f t="shared" si="1020"/>
        <v>4394</v>
      </c>
      <c r="B4397" s="29">
        <v>35441</v>
      </c>
      <c r="C4397" s="25">
        <v>21</v>
      </c>
      <c r="D4397" s="12">
        <v>32</v>
      </c>
      <c r="E4397" s="25">
        <v>26.8</v>
      </c>
      <c r="F4397" s="35">
        <v>71</v>
      </c>
      <c r="G4397" s="25">
        <v>0</v>
      </c>
      <c r="H4397" s="13">
        <v>5</v>
      </c>
      <c r="I4397" s="25"/>
      <c r="J4397" s="12">
        <v>90</v>
      </c>
      <c r="K4397" s="12">
        <v>5</v>
      </c>
      <c r="L4397" s="25" t="s">
        <v>12</v>
      </c>
      <c r="M4397" s="10"/>
      <c r="N4397" s="15"/>
      <c r="O4397" s="15"/>
      <c r="P4397" s="4"/>
      <c r="Q4397" s="65"/>
      <c r="R4397" s="42"/>
      <c r="S4397" s="44"/>
      <c r="T4397" s="44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  <c r="AE4397" s="5"/>
      <c r="AF4397" s="5"/>
      <c r="AG4397" s="5"/>
      <c r="AH4397" s="40"/>
      <c r="AI4397" s="3"/>
      <c r="AJ4397" s="3"/>
      <c r="AK4397" s="3"/>
      <c r="AL4397" s="3"/>
      <c r="AM4397" s="3"/>
      <c r="AN4397" s="3"/>
      <c r="AO4397" s="3"/>
      <c r="AP4397" s="3"/>
      <c r="AQ4397" s="3"/>
      <c r="AR4397" s="3"/>
      <c r="AS4397" s="3"/>
      <c r="AT4397" s="51"/>
      <c r="AU4397" s="48"/>
      <c r="AV4397" s="52"/>
      <c r="AW4397" s="52"/>
    </row>
    <row r="4398" spans="1:49" ht="15" customHeight="1" x14ac:dyDescent="0.25">
      <c r="A4398" s="11">
        <f t="shared" si="1020"/>
        <v>4395</v>
      </c>
      <c r="B4398" s="29">
        <v>35442</v>
      </c>
      <c r="C4398" s="25">
        <v>22</v>
      </c>
      <c r="D4398" s="12">
        <v>32.5</v>
      </c>
      <c r="E4398" s="25">
        <v>25.9</v>
      </c>
      <c r="F4398" s="35">
        <v>82</v>
      </c>
      <c r="G4398" s="25">
        <v>0</v>
      </c>
      <c r="H4398" s="13">
        <v>5</v>
      </c>
      <c r="I4398" s="25"/>
      <c r="J4398" s="12">
        <v>90</v>
      </c>
      <c r="K4398" s="12">
        <v>2</v>
      </c>
      <c r="L4398" s="25" t="s">
        <v>13</v>
      </c>
      <c r="M4398" s="10"/>
      <c r="N4398" s="15"/>
      <c r="O4398" s="15"/>
      <c r="P4398" s="4"/>
      <c r="Q4398" s="65"/>
      <c r="R4398" s="42"/>
      <c r="S4398" s="44"/>
      <c r="T4398" s="44"/>
      <c r="U4398" s="5"/>
      <c r="V4398" s="5"/>
      <c r="W4398" s="5"/>
      <c r="X4398" s="5"/>
      <c r="Y4398" s="5"/>
      <c r="Z4398" s="5"/>
      <c r="AA4398" s="5"/>
      <c r="AB4398" s="5"/>
      <c r="AC4398" s="5"/>
      <c r="AD4398" s="5"/>
      <c r="AE4398" s="5"/>
      <c r="AF4398" s="5"/>
      <c r="AG4398" s="5"/>
      <c r="AH4398" s="40"/>
      <c r="AI4398" s="3"/>
      <c r="AJ4398" s="3"/>
      <c r="AK4398" s="3"/>
      <c r="AL4398" s="3"/>
      <c r="AM4398" s="3"/>
      <c r="AN4398" s="3"/>
      <c r="AO4398" s="3"/>
      <c r="AP4398" s="3"/>
      <c r="AQ4398" s="3"/>
      <c r="AR4398" s="3"/>
      <c r="AS4398" s="3"/>
      <c r="AT4398" s="51"/>
      <c r="AU4398" s="48"/>
      <c r="AV4398" s="52"/>
      <c r="AW4398" s="52"/>
    </row>
    <row r="4399" spans="1:49" ht="15" customHeight="1" x14ac:dyDescent="0.25">
      <c r="A4399" s="11">
        <f t="shared" si="1020"/>
        <v>4396</v>
      </c>
      <c r="B4399" s="29">
        <v>35443</v>
      </c>
      <c r="C4399" s="25">
        <v>22</v>
      </c>
      <c r="D4399" s="12">
        <v>28.4</v>
      </c>
      <c r="E4399" s="25">
        <v>24.1</v>
      </c>
      <c r="F4399" s="35">
        <v>92</v>
      </c>
      <c r="G4399" s="25">
        <v>58</v>
      </c>
      <c r="H4399" s="13">
        <v>1</v>
      </c>
      <c r="I4399" s="25"/>
      <c r="J4399" s="12">
        <v>180</v>
      </c>
      <c r="K4399" s="12">
        <v>0</v>
      </c>
      <c r="L4399" s="25" t="s">
        <v>14</v>
      </c>
      <c r="M4399" s="10"/>
      <c r="N4399" s="15"/>
      <c r="O4399" s="15"/>
      <c r="P4399" s="4"/>
      <c r="Q4399" s="65"/>
      <c r="R4399" s="42"/>
      <c r="S4399" s="44"/>
      <c r="T4399" s="44"/>
      <c r="U4399" s="5"/>
      <c r="V4399" s="5"/>
      <c r="W4399" s="5"/>
      <c r="X4399" s="5"/>
      <c r="Y4399" s="5"/>
      <c r="Z4399" s="5"/>
      <c r="AA4399" s="5"/>
      <c r="AB4399" s="5"/>
      <c r="AC4399" s="5"/>
      <c r="AD4399" s="5"/>
      <c r="AE4399" s="5"/>
      <c r="AF4399" s="5"/>
      <c r="AG4399" s="5"/>
      <c r="AH4399" s="40"/>
      <c r="AI4399" s="3"/>
      <c r="AJ4399" s="3"/>
      <c r="AK4399" s="3"/>
      <c r="AL4399" s="3"/>
      <c r="AM4399" s="3"/>
      <c r="AN4399" s="3"/>
      <c r="AO4399" s="3"/>
      <c r="AP4399" s="3"/>
      <c r="AQ4399" s="3"/>
      <c r="AR4399" s="3"/>
      <c r="AS4399" s="3"/>
      <c r="AT4399" s="51"/>
      <c r="AU4399" s="48"/>
      <c r="AV4399" s="52"/>
      <c r="AW4399" s="52"/>
    </row>
    <row r="4400" spans="1:49" ht="15" customHeight="1" x14ac:dyDescent="0.25">
      <c r="A4400" s="11">
        <f t="shared" si="1020"/>
        <v>4397</v>
      </c>
      <c r="B4400" s="29">
        <v>35444</v>
      </c>
      <c r="C4400" s="25">
        <v>22</v>
      </c>
      <c r="D4400" s="12">
        <v>29</v>
      </c>
      <c r="E4400" s="25">
        <v>24.9</v>
      </c>
      <c r="F4400" s="35">
        <v>93</v>
      </c>
      <c r="G4400" s="25">
        <v>22</v>
      </c>
      <c r="H4400" s="13">
        <v>3</v>
      </c>
      <c r="I4400" s="25"/>
      <c r="J4400" s="12">
        <v>270</v>
      </c>
      <c r="K4400" s="12">
        <v>0</v>
      </c>
      <c r="L4400" s="25" t="s">
        <v>15</v>
      </c>
      <c r="M4400" s="10"/>
      <c r="N4400" s="15"/>
      <c r="O4400" s="15"/>
      <c r="P4400" s="4"/>
      <c r="Q4400" s="65"/>
      <c r="R4400" s="42"/>
      <c r="S4400" s="44"/>
      <c r="T4400" s="44"/>
      <c r="U4400" s="5"/>
      <c r="V4400" s="5"/>
      <c r="W4400" s="5"/>
      <c r="X4400" s="5"/>
      <c r="Y4400" s="5"/>
      <c r="Z4400" s="5"/>
      <c r="AA4400" s="5"/>
      <c r="AB4400" s="5"/>
      <c r="AC4400" s="5"/>
      <c r="AD4400" s="5"/>
      <c r="AE4400" s="5"/>
      <c r="AF4400" s="5"/>
      <c r="AG4400" s="5"/>
      <c r="AH4400" s="40"/>
      <c r="AI4400" s="3"/>
      <c r="AJ4400" s="3"/>
      <c r="AK4400" s="3"/>
      <c r="AL4400" s="3"/>
      <c r="AM4400" s="3"/>
      <c r="AN4400" s="3"/>
      <c r="AO4400" s="3"/>
      <c r="AP4400" s="3"/>
      <c r="AQ4400" s="3"/>
      <c r="AR4400" s="3"/>
      <c r="AS4400" s="3"/>
      <c r="AT4400" s="51"/>
      <c r="AU4400" s="48"/>
      <c r="AV4400" s="52"/>
      <c r="AW4400" s="52"/>
    </row>
    <row r="4401" spans="1:49" ht="15" customHeight="1" x14ac:dyDescent="0.25">
      <c r="A4401" s="11">
        <f t="shared" si="1020"/>
        <v>4398</v>
      </c>
      <c r="B4401" s="29">
        <v>35445</v>
      </c>
      <c r="C4401" s="25">
        <v>22</v>
      </c>
      <c r="D4401" s="12">
        <v>28.5</v>
      </c>
      <c r="E4401" s="25">
        <v>29</v>
      </c>
      <c r="F4401" s="35">
        <v>92</v>
      </c>
      <c r="G4401" s="25">
        <v>48</v>
      </c>
      <c r="H4401" s="13">
        <v>1</v>
      </c>
      <c r="I4401" s="25"/>
      <c r="J4401" s="12">
        <v>180</v>
      </c>
      <c r="K4401" s="12">
        <v>0</v>
      </c>
      <c r="L4401" s="25" t="s">
        <v>14</v>
      </c>
      <c r="M4401" s="10"/>
      <c r="N4401" s="15"/>
      <c r="O4401" s="15"/>
      <c r="P4401" s="4"/>
      <c r="Q4401" s="65"/>
      <c r="R4401" s="42"/>
      <c r="S4401" s="44"/>
      <c r="T4401" s="44"/>
      <c r="U4401" s="5"/>
      <c r="V4401" s="5"/>
      <c r="W4401" s="5"/>
      <c r="X4401" s="5"/>
      <c r="Y4401" s="5"/>
      <c r="Z4401" s="5"/>
      <c r="AA4401" s="5"/>
      <c r="AB4401" s="5"/>
      <c r="AC4401" s="5"/>
      <c r="AD4401" s="5"/>
      <c r="AE4401" s="5"/>
      <c r="AF4401" s="5"/>
      <c r="AG4401" s="5"/>
      <c r="AH4401" s="40"/>
      <c r="AI4401" s="3"/>
      <c r="AJ4401" s="3"/>
      <c r="AK4401" s="3"/>
      <c r="AL4401" s="3"/>
      <c r="AM4401" s="3"/>
      <c r="AN4401" s="3"/>
      <c r="AO4401" s="3"/>
      <c r="AP4401" s="3"/>
      <c r="AQ4401" s="3"/>
      <c r="AR4401" s="3"/>
      <c r="AS4401" s="3"/>
      <c r="AT4401" s="51"/>
      <c r="AU4401" s="48"/>
      <c r="AV4401" s="52"/>
      <c r="AW4401" s="52"/>
    </row>
    <row r="4402" spans="1:49" ht="15" customHeight="1" x14ac:dyDescent="0.25">
      <c r="A4402" s="11">
        <f t="shared" si="1020"/>
        <v>4399</v>
      </c>
      <c r="B4402" s="29">
        <v>35446</v>
      </c>
      <c r="C4402" s="25">
        <v>21</v>
      </c>
      <c r="D4402" s="12">
        <v>30.4</v>
      </c>
      <c r="E4402" s="25">
        <v>29.9</v>
      </c>
      <c r="F4402" s="35">
        <v>86</v>
      </c>
      <c r="G4402" s="25">
        <v>2</v>
      </c>
      <c r="H4402" s="13">
        <v>7</v>
      </c>
      <c r="I4402" s="25"/>
      <c r="J4402" s="12">
        <v>270</v>
      </c>
      <c r="K4402" s="12">
        <v>1</v>
      </c>
      <c r="L4402" s="25" t="s">
        <v>15</v>
      </c>
      <c r="M4402" s="10"/>
      <c r="N4402" s="15"/>
      <c r="O4402" s="15"/>
      <c r="P4402" s="4"/>
      <c r="Q4402" s="65"/>
      <c r="R4402" s="42"/>
      <c r="S4402" s="44"/>
      <c r="T4402" s="44"/>
      <c r="U4402" s="5"/>
      <c r="V4402" s="5"/>
      <c r="W4402" s="5"/>
      <c r="X4402" s="5"/>
      <c r="Y4402" s="5"/>
      <c r="Z4402" s="5"/>
      <c r="AA4402" s="5"/>
      <c r="AB4402" s="5"/>
      <c r="AC4402" s="5"/>
      <c r="AD4402" s="5"/>
      <c r="AE4402" s="5"/>
      <c r="AF4402" s="5"/>
      <c r="AG4402" s="5"/>
      <c r="AH4402" s="40"/>
      <c r="AI4402" s="3"/>
      <c r="AJ4402" s="3"/>
      <c r="AK4402" s="3"/>
      <c r="AL4402" s="3"/>
      <c r="AM4402" s="3"/>
      <c r="AN4402" s="3"/>
      <c r="AO4402" s="3"/>
      <c r="AP4402" s="3"/>
      <c r="AQ4402" s="3"/>
      <c r="AR4402" s="3"/>
      <c r="AS4402" s="3"/>
      <c r="AT4402" s="51"/>
      <c r="AU4402" s="48"/>
      <c r="AV4402" s="52"/>
      <c r="AW4402" s="52"/>
    </row>
    <row r="4403" spans="1:49" ht="15" customHeight="1" x14ac:dyDescent="0.25">
      <c r="A4403" s="11">
        <f t="shared" si="1020"/>
        <v>4400</v>
      </c>
      <c r="B4403" s="29">
        <v>35447</v>
      </c>
      <c r="C4403" s="25">
        <v>21</v>
      </c>
      <c r="D4403" s="12">
        <v>30.6</v>
      </c>
      <c r="E4403" s="25">
        <v>29.8</v>
      </c>
      <c r="F4403" s="35">
        <v>90</v>
      </c>
      <c r="G4403" s="25">
        <v>0</v>
      </c>
      <c r="H4403" s="13">
        <v>5</v>
      </c>
      <c r="I4403" s="25"/>
      <c r="J4403" s="12">
        <v>90</v>
      </c>
      <c r="K4403" s="12">
        <v>0</v>
      </c>
      <c r="L4403" s="25" t="s">
        <v>13</v>
      </c>
      <c r="M4403" s="10"/>
      <c r="N4403" s="15"/>
      <c r="O4403" s="15"/>
      <c r="P4403" s="4"/>
      <c r="Q4403" s="65"/>
      <c r="R4403" s="42"/>
      <c r="S4403" s="44"/>
      <c r="T4403" s="44"/>
      <c r="U4403" s="5"/>
      <c r="V4403" s="5"/>
      <c r="W4403" s="5"/>
      <c r="X4403" s="5"/>
      <c r="Y4403" s="5"/>
      <c r="Z4403" s="5"/>
      <c r="AA4403" s="5"/>
      <c r="AB4403" s="5"/>
      <c r="AC4403" s="5"/>
      <c r="AD4403" s="5"/>
      <c r="AE4403" s="5"/>
      <c r="AF4403" s="5"/>
      <c r="AG4403" s="5"/>
      <c r="AH4403" s="40"/>
      <c r="AI4403" s="3"/>
      <c r="AJ4403" s="3"/>
      <c r="AK4403" s="3"/>
      <c r="AL4403" s="3"/>
      <c r="AM4403" s="3"/>
      <c r="AN4403" s="3"/>
      <c r="AO4403" s="3"/>
      <c r="AP4403" s="3"/>
      <c r="AQ4403" s="3"/>
      <c r="AR4403" s="3"/>
      <c r="AS4403" s="3"/>
      <c r="AT4403" s="51"/>
      <c r="AU4403" s="48"/>
      <c r="AV4403" s="52"/>
      <c r="AW4403" s="52"/>
    </row>
    <row r="4404" spans="1:49" ht="15" customHeight="1" x14ac:dyDescent="0.25">
      <c r="A4404" s="11">
        <f t="shared" si="1020"/>
        <v>4401</v>
      </c>
      <c r="B4404" s="29">
        <v>35448</v>
      </c>
      <c r="C4404" s="25">
        <v>22</v>
      </c>
      <c r="D4404" s="12">
        <v>30.7</v>
      </c>
      <c r="E4404" s="25">
        <v>24.7</v>
      </c>
      <c r="F4404" s="35">
        <v>91</v>
      </c>
      <c r="G4404" s="25">
        <v>15</v>
      </c>
      <c r="H4404" s="13">
        <v>4</v>
      </c>
      <c r="I4404" s="25"/>
      <c r="J4404" s="12">
        <v>270</v>
      </c>
      <c r="K4404" s="12">
        <v>1</v>
      </c>
      <c r="L4404" s="25" t="s">
        <v>15</v>
      </c>
      <c r="M4404" s="10"/>
      <c r="N4404" s="15"/>
      <c r="O4404" s="15"/>
      <c r="P4404" s="4"/>
      <c r="Q4404" s="65"/>
      <c r="R4404" s="42"/>
      <c r="S4404" s="44"/>
      <c r="T4404" s="44"/>
      <c r="U4404" s="5"/>
      <c r="V4404" s="5"/>
      <c r="W4404" s="5"/>
      <c r="X4404" s="5"/>
      <c r="Y4404" s="5"/>
      <c r="Z4404" s="5"/>
      <c r="AA4404" s="5"/>
      <c r="AB4404" s="5"/>
      <c r="AC4404" s="5"/>
      <c r="AD4404" s="5"/>
      <c r="AE4404" s="5"/>
      <c r="AF4404" s="5"/>
      <c r="AG4404" s="5"/>
      <c r="AH4404" s="40"/>
      <c r="AI4404" s="3"/>
      <c r="AJ4404" s="3"/>
      <c r="AK4404" s="3"/>
      <c r="AL4404" s="3"/>
      <c r="AM4404" s="3"/>
      <c r="AN4404" s="3"/>
      <c r="AO4404" s="3"/>
      <c r="AP4404" s="3"/>
      <c r="AQ4404" s="3"/>
      <c r="AR4404" s="3"/>
      <c r="AS4404" s="3"/>
      <c r="AT4404" s="51"/>
      <c r="AU4404" s="48"/>
      <c r="AV4404" s="52"/>
      <c r="AW4404" s="52"/>
    </row>
    <row r="4405" spans="1:49" ht="15" customHeight="1" x14ac:dyDescent="0.25">
      <c r="A4405" s="11">
        <f t="shared" si="1020"/>
        <v>4402</v>
      </c>
      <c r="B4405" s="29">
        <v>35449</v>
      </c>
      <c r="C4405" s="25">
        <v>23</v>
      </c>
      <c r="D4405" s="12">
        <v>30.2</v>
      </c>
      <c r="E4405" s="25">
        <v>25.5</v>
      </c>
      <c r="F4405" s="35">
        <v>88</v>
      </c>
      <c r="G4405" s="25">
        <v>15</v>
      </c>
      <c r="H4405" s="13">
        <v>3</v>
      </c>
      <c r="I4405" s="25"/>
      <c r="J4405" s="12">
        <v>0</v>
      </c>
      <c r="K4405" s="12">
        <v>0</v>
      </c>
      <c r="L4405" s="25" t="s">
        <v>11</v>
      </c>
      <c r="M4405" s="10"/>
      <c r="N4405" s="15"/>
      <c r="O4405" s="15"/>
      <c r="P4405" s="4"/>
      <c r="Q4405" s="65"/>
      <c r="R4405" s="42"/>
      <c r="S4405" s="44"/>
      <c r="T4405" s="44"/>
      <c r="U4405" s="5"/>
      <c r="V4405" s="5"/>
      <c r="W4405" s="5"/>
      <c r="X4405" s="5"/>
      <c r="Y4405" s="5"/>
      <c r="Z4405" s="5"/>
      <c r="AA4405" s="5"/>
      <c r="AB4405" s="5"/>
      <c r="AC4405" s="5"/>
      <c r="AD4405" s="5"/>
      <c r="AE4405" s="5"/>
      <c r="AF4405" s="5"/>
      <c r="AG4405" s="5"/>
      <c r="AH4405" s="40"/>
      <c r="AI4405" s="3"/>
      <c r="AJ4405" s="3"/>
      <c r="AK4405" s="3"/>
      <c r="AL4405" s="3"/>
      <c r="AM4405" s="3"/>
      <c r="AN4405" s="3"/>
      <c r="AO4405" s="3"/>
      <c r="AP4405" s="3"/>
      <c r="AQ4405" s="3"/>
      <c r="AR4405" s="3"/>
      <c r="AS4405" s="3"/>
      <c r="AT4405" s="51"/>
      <c r="AU4405" s="48"/>
      <c r="AV4405" s="52"/>
      <c r="AW4405" s="52"/>
    </row>
    <row r="4406" spans="1:49" ht="15" customHeight="1" x14ac:dyDescent="0.25">
      <c r="A4406" s="11">
        <f t="shared" si="1020"/>
        <v>4403</v>
      </c>
      <c r="B4406" s="29">
        <v>35450</v>
      </c>
      <c r="C4406" s="25">
        <v>22</v>
      </c>
      <c r="D4406" s="12">
        <v>28.5</v>
      </c>
      <c r="E4406" s="25">
        <v>23.6</v>
      </c>
      <c r="F4406" s="35">
        <v>94</v>
      </c>
      <c r="G4406" s="25">
        <v>5</v>
      </c>
      <c r="H4406" s="13">
        <v>1</v>
      </c>
      <c r="I4406" s="25"/>
      <c r="J4406" s="12">
        <v>270</v>
      </c>
      <c r="K4406" s="12">
        <v>0</v>
      </c>
      <c r="L4406" s="25" t="s">
        <v>15</v>
      </c>
      <c r="M4406" s="10"/>
      <c r="N4406" s="15"/>
      <c r="O4406" s="15"/>
      <c r="P4406" s="4"/>
      <c r="Q4406" s="65"/>
      <c r="R4406" s="42"/>
      <c r="S4406" s="44"/>
      <c r="T4406" s="44"/>
      <c r="U4406" s="5"/>
      <c r="V4406" s="5"/>
      <c r="W4406" s="5"/>
      <c r="X4406" s="5"/>
      <c r="Y4406" s="5"/>
      <c r="Z4406" s="5"/>
      <c r="AA4406" s="5"/>
      <c r="AB4406" s="5"/>
      <c r="AC4406" s="5"/>
      <c r="AD4406" s="5"/>
      <c r="AE4406" s="5"/>
      <c r="AF4406" s="5"/>
      <c r="AG4406" s="5"/>
      <c r="AH4406" s="40"/>
      <c r="AI4406" s="3"/>
      <c r="AJ4406" s="3"/>
      <c r="AK4406" s="3"/>
      <c r="AL4406" s="3"/>
      <c r="AM4406" s="3"/>
      <c r="AN4406" s="3"/>
      <c r="AO4406" s="3"/>
      <c r="AP4406" s="3"/>
      <c r="AQ4406" s="3"/>
      <c r="AR4406" s="3"/>
      <c r="AS4406" s="3"/>
      <c r="AT4406" s="51"/>
      <c r="AU4406" s="48"/>
      <c r="AV4406" s="52"/>
      <c r="AW4406" s="52"/>
    </row>
    <row r="4407" spans="1:49" ht="15" customHeight="1" x14ac:dyDescent="0.25">
      <c r="A4407" s="11">
        <f t="shared" si="1020"/>
        <v>4404</v>
      </c>
      <c r="B4407" s="29">
        <v>35451</v>
      </c>
      <c r="C4407" s="25">
        <v>22</v>
      </c>
      <c r="D4407" s="12">
        <v>29</v>
      </c>
      <c r="E4407" s="25">
        <v>24.1</v>
      </c>
      <c r="F4407" s="35">
        <v>96</v>
      </c>
      <c r="G4407" s="25">
        <v>5</v>
      </c>
      <c r="H4407" s="13">
        <v>1</v>
      </c>
      <c r="I4407" s="25"/>
      <c r="J4407" s="12">
        <v>230</v>
      </c>
      <c r="K4407" s="12">
        <v>1</v>
      </c>
      <c r="L4407" s="25" t="s">
        <v>13</v>
      </c>
      <c r="M4407" s="10"/>
      <c r="N4407" s="15"/>
      <c r="O4407" s="15"/>
      <c r="P4407" s="4"/>
      <c r="Q4407" s="65"/>
      <c r="R4407" s="42"/>
      <c r="S4407" s="44"/>
      <c r="T4407" s="44"/>
      <c r="U4407" s="5"/>
      <c r="V4407" s="5"/>
      <c r="W4407" s="5"/>
      <c r="X4407" s="5"/>
      <c r="Y4407" s="5"/>
      <c r="Z4407" s="5"/>
      <c r="AA4407" s="5"/>
      <c r="AB4407" s="5"/>
      <c r="AC4407" s="5"/>
      <c r="AD4407" s="5"/>
      <c r="AE4407" s="5"/>
      <c r="AF4407" s="5"/>
      <c r="AG4407" s="5"/>
      <c r="AH4407" s="40"/>
      <c r="AI4407" s="3"/>
      <c r="AJ4407" s="3"/>
      <c r="AK4407" s="3"/>
      <c r="AL4407" s="3"/>
      <c r="AM4407" s="3"/>
      <c r="AN4407" s="3"/>
      <c r="AO4407" s="3"/>
      <c r="AP4407" s="3"/>
      <c r="AQ4407" s="3"/>
      <c r="AR4407" s="3"/>
      <c r="AS4407" s="3"/>
      <c r="AT4407" s="51"/>
      <c r="AU4407" s="48"/>
      <c r="AV4407" s="52"/>
      <c r="AW4407" s="52"/>
    </row>
    <row r="4408" spans="1:49" ht="15" customHeight="1" x14ac:dyDescent="0.25">
      <c r="A4408" s="11">
        <f t="shared" si="1020"/>
        <v>4405</v>
      </c>
      <c r="B4408" s="29">
        <v>35452</v>
      </c>
      <c r="C4408" s="25">
        <v>22</v>
      </c>
      <c r="D4408" s="12">
        <v>30.8</v>
      </c>
      <c r="E4408" s="25">
        <v>25.4</v>
      </c>
      <c r="F4408" s="35">
        <v>88</v>
      </c>
      <c r="G4408" s="25">
        <v>32</v>
      </c>
      <c r="H4408" s="13">
        <v>5</v>
      </c>
      <c r="I4408" s="25"/>
      <c r="J4408" s="12">
        <v>90</v>
      </c>
      <c r="K4408" s="12">
        <v>0</v>
      </c>
      <c r="L4408" s="25" t="s">
        <v>15</v>
      </c>
      <c r="M4408" s="10"/>
      <c r="N4408" s="15"/>
      <c r="O4408" s="15"/>
      <c r="P4408" s="4"/>
      <c r="Q4408" s="65"/>
      <c r="R4408" s="42"/>
      <c r="S4408" s="44"/>
      <c r="T4408" s="44"/>
      <c r="U4408" s="5"/>
      <c r="V4408" s="5"/>
      <c r="W4408" s="5"/>
      <c r="X4408" s="5"/>
      <c r="Y4408" s="5"/>
      <c r="Z4408" s="5"/>
      <c r="AA4408" s="5"/>
      <c r="AB4408" s="5"/>
      <c r="AC4408" s="5"/>
      <c r="AD4408" s="5"/>
      <c r="AE4408" s="5"/>
      <c r="AF4408" s="5"/>
      <c r="AG4408" s="5"/>
      <c r="AH4408" s="40"/>
      <c r="AI4408" s="3"/>
      <c r="AJ4408" s="3"/>
      <c r="AK4408" s="3"/>
      <c r="AL4408" s="3"/>
      <c r="AM4408" s="3"/>
      <c r="AN4408" s="3"/>
      <c r="AO4408" s="3"/>
      <c r="AP4408" s="3"/>
      <c r="AQ4408" s="3"/>
      <c r="AR4408" s="3"/>
      <c r="AS4408" s="3"/>
      <c r="AT4408" s="51"/>
      <c r="AU4408" s="48"/>
      <c r="AV4408" s="52"/>
      <c r="AW4408" s="52"/>
    </row>
    <row r="4409" spans="1:49" ht="15" customHeight="1" x14ac:dyDescent="0.25">
      <c r="A4409" s="11">
        <f t="shared" si="1020"/>
        <v>4406</v>
      </c>
      <c r="B4409" s="29">
        <v>35453</v>
      </c>
      <c r="C4409" s="25">
        <v>21</v>
      </c>
      <c r="D4409" s="12">
        <v>29.5</v>
      </c>
      <c r="E4409" s="25">
        <v>23.9</v>
      </c>
      <c r="F4409" s="35">
        <v>90</v>
      </c>
      <c r="G4409" s="25">
        <v>4</v>
      </c>
      <c r="H4409" s="13">
        <v>4</v>
      </c>
      <c r="I4409" s="25"/>
      <c r="J4409" s="12">
        <v>180</v>
      </c>
      <c r="K4409" s="12">
        <v>0</v>
      </c>
      <c r="L4409" s="25" t="s">
        <v>14</v>
      </c>
      <c r="M4409" s="10"/>
      <c r="N4409" s="15"/>
      <c r="O4409" s="15"/>
      <c r="P4409" s="4"/>
      <c r="Q4409" s="65"/>
      <c r="R4409" s="42"/>
      <c r="S4409" s="44"/>
      <c r="T4409" s="44"/>
      <c r="U4409" s="5"/>
      <c r="V4409" s="5"/>
      <c r="W4409" s="5"/>
      <c r="X4409" s="5"/>
      <c r="Y4409" s="5"/>
      <c r="Z4409" s="5"/>
      <c r="AA4409" s="5"/>
      <c r="AB4409" s="5"/>
      <c r="AC4409" s="5"/>
      <c r="AD4409" s="5"/>
      <c r="AE4409" s="5"/>
      <c r="AF4409" s="5"/>
      <c r="AG4409" s="5"/>
      <c r="AH4409" s="40"/>
      <c r="AI4409" s="3"/>
      <c r="AJ4409" s="3"/>
      <c r="AK4409" s="3"/>
      <c r="AL4409" s="3"/>
      <c r="AM4409" s="3"/>
      <c r="AN4409" s="3"/>
      <c r="AO4409" s="3"/>
      <c r="AP4409" s="3"/>
      <c r="AQ4409" s="3"/>
      <c r="AR4409" s="3"/>
      <c r="AS4409" s="3"/>
      <c r="AT4409" s="51"/>
      <c r="AU4409" s="48"/>
      <c r="AV4409" s="52"/>
      <c r="AW4409" s="52"/>
    </row>
    <row r="4410" spans="1:49" ht="15" customHeight="1" x14ac:dyDescent="0.25">
      <c r="A4410" s="11">
        <f t="shared" si="1020"/>
        <v>4407</v>
      </c>
      <c r="B4410" s="29">
        <v>35454</v>
      </c>
      <c r="C4410" s="25">
        <v>22</v>
      </c>
      <c r="D4410" s="12">
        <v>31.9</v>
      </c>
      <c r="E4410" s="25">
        <v>25.7</v>
      </c>
      <c r="F4410" s="35">
        <v>84</v>
      </c>
      <c r="G4410" s="25">
        <v>4</v>
      </c>
      <c r="H4410" s="13">
        <v>8</v>
      </c>
      <c r="I4410" s="25"/>
      <c r="J4410" s="12">
        <v>230</v>
      </c>
      <c r="K4410" s="12">
        <v>2</v>
      </c>
      <c r="L4410" s="25" t="s">
        <v>13</v>
      </c>
      <c r="M4410" s="10"/>
      <c r="N4410" s="15"/>
      <c r="O4410" s="15"/>
      <c r="P4410" s="4"/>
      <c r="Q4410" s="65"/>
      <c r="R4410" s="42"/>
      <c r="S4410" s="44"/>
      <c r="T4410" s="44"/>
      <c r="U4410" s="5"/>
      <c r="V4410" s="5"/>
      <c r="W4410" s="5"/>
      <c r="X4410" s="5"/>
      <c r="Y4410" s="5"/>
      <c r="Z4410" s="5"/>
      <c r="AA4410" s="5"/>
      <c r="AB4410" s="5"/>
      <c r="AC4410" s="5"/>
      <c r="AD4410" s="5"/>
      <c r="AE4410" s="5"/>
      <c r="AF4410" s="5"/>
      <c r="AG4410" s="5"/>
      <c r="AH4410" s="40"/>
      <c r="AI4410" s="3"/>
      <c r="AJ4410" s="3"/>
      <c r="AK4410" s="3"/>
      <c r="AL4410" s="3"/>
      <c r="AM4410" s="3"/>
      <c r="AN4410" s="3"/>
      <c r="AO4410" s="3"/>
      <c r="AP4410" s="3"/>
      <c r="AQ4410" s="3"/>
      <c r="AR4410" s="3"/>
      <c r="AS4410" s="3"/>
      <c r="AT4410" s="51"/>
      <c r="AU4410" s="48"/>
      <c r="AV4410" s="52"/>
      <c r="AW4410" s="52"/>
    </row>
    <row r="4411" spans="1:49" ht="15" customHeight="1" x14ac:dyDescent="0.25">
      <c r="A4411" s="11">
        <f t="shared" si="1020"/>
        <v>4408</v>
      </c>
      <c r="B4411" s="29">
        <v>35455</v>
      </c>
      <c r="C4411" s="25">
        <v>18</v>
      </c>
      <c r="D4411" s="12">
        <v>31.8</v>
      </c>
      <c r="E4411" s="25">
        <v>23.9</v>
      </c>
      <c r="F4411" s="35">
        <v>82</v>
      </c>
      <c r="G4411" s="25">
        <v>0</v>
      </c>
      <c r="H4411" s="13">
        <v>6</v>
      </c>
      <c r="I4411" s="25"/>
      <c r="J4411" s="12">
        <v>90</v>
      </c>
      <c r="K4411" s="12">
        <v>1</v>
      </c>
      <c r="L4411" s="25" t="s">
        <v>12</v>
      </c>
      <c r="M4411" s="10"/>
      <c r="N4411" s="15"/>
      <c r="O4411" s="15"/>
      <c r="P4411" s="4"/>
      <c r="Q4411" s="65"/>
      <c r="R4411" s="42"/>
      <c r="S4411" s="44"/>
      <c r="T4411" s="44"/>
      <c r="U4411" s="5"/>
      <c r="V4411" s="5"/>
      <c r="W4411" s="5"/>
      <c r="X4411" s="5"/>
      <c r="Y4411" s="5"/>
      <c r="Z4411" s="5"/>
      <c r="AA4411" s="5"/>
      <c r="AB4411" s="5"/>
      <c r="AC4411" s="5"/>
      <c r="AD4411" s="5"/>
      <c r="AE4411" s="5"/>
      <c r="AF4411" s="5"/>
      <c r="AG4411" s="5"/>
      <c r="AH4411" s="40"/>
      <c r="AI4411" s="3"/>
      <c r="AJ4411" s="3"/>
      <c r="AK4411" s="3"/>
      <c r="AL4411" s="3"/>
      <c r="AM4411" s="3"/>
      <c r="AN4411" s="3"/>
      <c r="AO4411" s="3"/>
      <c r="AP4411" s="3"/>
      <c r="AQ4411" s="3"/>
      <c r="AR4411" s="3"/>
      <c r="AS4411" s="3"/>
      <c r="AT4411" s="51"/>
      <c r="AU4411" s="48"/>
      <c r="AV4411" s="52"/>
      <c r="AW4411" s="52"/>
    </row>
    <row r="4412" spans="1:49" ht="15" customHeight="1" x14ac:dyDescent="0.25">
      <c r="A4412" s="11">
        <f t="shared" si="1020"/>
        <v>4409</v>
      </c>
      <c r="B4412" s="29">
        <v>35456</v>
      </c>
      <c r="C4412" s="25">
        <v>20</v>
      </c>
      <c r="D4412" s="12">
        <v>32.200000000000003</v>
      </c>
      <c r="E4412" s="25">
        <v>24.1</v>
      </c>
      <c r="F4412" s="35">
        <v>83</v>
      </c>
      <c r="G4412" s="25">
        <v>0</v>
      </c>
      <c r="H4412" s="13">
        <v>3</v>
      </c>
      <c r="I4412" s="25"/>
      <c r="J4412" s="12">
        <v>270</v>
      </c>
      <c r="K4412" s="12">
        <v>3</v>
      </c>
      <c r="L4412" s="25" t="s">
        <v>15</v>
      </c>
      <c r="M4412" s="10"/>
      <c r="N4412" s="15"/>
      <c r="O4412" s="15"/>
      <c r="P4412" s="4"/>
      <c r="Q4412" s="65"/>
      <c r="R4412" s="42"/>
      <c r="S4412" s="44"/>
      <c r="T4412" s="44"/>
      <c r="U4412" s="5"/>
      <c r="V4412" s="5"/>
      <c r="W4412" s="5"/>
      <c r="X4412" s="5"/>
      <c r="Y4412" s="5"/>
      <c r="Z4412" s="5"/>
      <c r="AA4412" s="5"/>
      <c r="AB4412" s="5"/>
      <c r="AC4412" s="5"/>
      <c r="AD4412" s="5"/>
      <c r="AE4412" s="5"/>
      <c r="AF4412" s="5"/>
      <c r="AG4412" s="5"/>
      <c r="AH4412" s="40"/>
      <c r="AI4412" s="3"/>
      <c r="AJ4412" s="3"/>
      <c r="AK4412" s="3"/>
      <c r="AL4412" s="3"/>
      <c r="AM4412" s="3"/>
      <c r="AN4412" s="3"/>
      <c r="AO4412" s="3"/>
      <c r="AP4412" s="3"/>
      <c r="AQ4412" s="3"/>
      <c r="AR4412" s="3"/>
      <c r="AS4412" s="3"/>
      <c r="AT4412" s="51"/>
      <c r="AU4412" s="48"/>
      <c r="AV4412" s="52"/>
      <c r="AW4412" s="52"/>
    </row>
    <row r="4413" spans="1:49" ht="15" customHeight="1" x14ac:dyDescent="0.25">
      <c r="A4413" s="11">
        <f t="shared" si="1020"/>
        <v>4410</v>
      </c>
      <c r="B4413" s="29">
        <v>35457</v>
      </c>
      <c r="C4413" s="25">
        <v>21</v>
      </c>
      <c r="D4413" s="12">
        <v>31.9</v>
      </c>
      <c r="E4413" s="25">
        <v>25.5</v>
      </c>
      <c r="F4413" s="35">
        <v>80</v>
      </c>
      <c r="G4413" s="25">
        <v>0</v>
      </c>
      <c r="H4413" s="13">
        <v>5</v>
      </c>
      <c r="I4413" s="25"/>
      <c r="J4413" s="12">
        <v>90</v>
      </c>
      <c r="K4413" s="12">
        <v>3</v>
      </c>
      <c r="L4413" s="25" t="s">
        <v>12</v>
      </c>
      <c r="M4413" s="10"/>
      <c r="N4413" s="15"/>
      <c r="O4413" s="15"/>
      <c r="P4413" s="4"/>
      <c r="Q4413" s="65"/>
      <c r="R4413" s="42"/>
      <c r="S4413" s="44"/>
      <c r="T4413" s="44"/>
      <c r="U4413" s="5"/>
      <c r="V4413" s="5"/>
      <c r="W4413" s="5"/>
      <c r="X4413" s="5"/>
      <c r="Y4413" s="5"/>
      <c r="Z4413" s="5"/>
      <c r="AA4413" s="5"/>
      <c r="AB4413" s="5"/>
      <c r="AC4413" s="5"/>
      <c r="AD4413" s="5"/>
      <c r="AE4413" s="5"/>
      <c r="AF4413" s="5"/>
      <c r="AG4413" s="5"/>
      <c r="AH4413" s="40"/>
      <c r="AI4413" s="3"/>
      <c r="AJ4413" s="3"/>
      <c r="AK4413" s="3"/>
      <c r="AL4413" s="3"/>
      <c r="AM4413" s="3"/>
      <c r="AN4413" s="3"/>
      <c r="AO4413" s="3"/>
      <c r="AP4413" s="3"/>
      <c r="AQ4413" s="3"/>
      <c r="AR4413" s="3"/>
      <c r="AS4413" s="3"/>
      <c r="AT4413" s="51"/>
      <c r="AU4413" s="48"/>
      <c r="AV4413" s="52"/>
      <c r="AW4413" s="52"/>
    </row>
    <row r="4414" spans="1:49" ht="15" customHeight="1" x14ac:dyDescent="0.25">
      <c r="A4414" s="11">
        <f t="shared" si="1020"/>
        <v>4411</v>
      </c>
      <c r="B4414" s="29">
        <v>35458</v>
      </c>
      <c r="C4414" s="25">
        <v>23</v>
      </c>
      <c r="D4414" s="12">
        <v>32</v>
      </c>
      <c r="E4414" s="25">
        <v>27.1</v>
      </c>
      <c r="F4414" s="35">
        <v>66</v>
      </c>
      <c r="G4414" s="25">
        <v>0</v>
      </c>
      <c r="H4414" s="13">
        <v>8</v>
      </c>
      <c r="I4414" s="25"/>
      <c r="J4414" s="12">
        <v>90</v>
      </c>
      <c r="K4414" s="12">
        <v>8</v>
      </c>
      <c r="L4414" s="25" t="s">
        <v>13</v>
      </c>
      <c r="M4414" s="10"/>
      <c r="N4414" s="15"/>
      <c r="O4414" s="15"/>
      <c r="P4414" s="4"/>
      <c r="Q4414" s="65"/>
      <c r="R4414" s="42"/>
      <c r="S4414" s="44"/>
      <c r="T4414" s="44"/>
      <c r="U4414" s="5"/>
      <c r="V4414" s="5"/>
      <c r="W4414" s="5"/>
      <c r="X4414" s="5"/>
      <c r="Y4414" s="5"/>
      <c r="Z4414" s="5"/>
      <c r="AA4414" s="5"/>
      <c r="AB4414" s="5"/>
      <c r="AC4414" s="5"/>
      <c r="AD4414" s="5"/>
      <c r="AE4414" s="5"/>
      <c r="AF4414" s="5"/>
      <c r="AG4414" s="5"/>
      <c r="AH4414" s="40"/>
      <c r="AI4414" s="3"/>
      <c r="AJ4414" s="3"/>
      <c r="AK4414" s="3"/>
      <c r="AL4414" s="3"/>
      <c r="AM4414" s="3"/>
      <c r="AN4414" s="3"/>
      <c r="AO4414" s="3"/>
      <c r="AP4414" s="3"/>
      <c r="AQ4414" s="3"/>
      <c r="AR4414" s="3"/>
      <c r="AS4414" s="3"/>
      <c r="AT4414" s="51"/>
      <c r="AU4414" s="48"/>
      <c r="AV4414" s="52"/>
      <c r="AW4414" s="52"/>
    </row>
    <row r="4415" spans="1:49" ht="15" customHeight="1" x14ac:dyDescent="0.25">
      <c r="A4415" s="11">
        <f t="shared" si="1020"/>
        <v>4412</v>
      </c>
      <c r="B4415" s="29">
        <v>35459</v>
      </c>
      <c r="C4415" s="25">
        <v>26</v>
      </c>
      <c r="D4415" s="12">
        <v>32</v>
      </c>
      <c r="E4415" s="25">
        <v>27.6</v>
      </c>
      <c r="F4415" s="35">
        <v>62</v>
      </c>
      <c r="G4415" s="25">
        <v>0</v>
      </c>
      <c r="H4415" s="13">
        <v>6</v>
      </c>
      <c r="I4415" s="25"/>
      <c r="J4415" s="12">
        <v>90</v>
      </c>
      <c r="K4415" s="12">
        <v>9</v>
      </c>
      <c r="L4415" s="25" t="s">
        <v>12</v>
      </c>
      <c r="M4415" s="10"/>
      <c r="N4415" s="15"/>
      <c r="O4415" s="15"/>
      <c r="P4415" s="4"/>
      <c r="Q4415" s="65"/>
      <c r="R4415" s="42"/>
      <c r="S4415" s="44"/>
      <c r="T4415" s="44"/>
      <c r="U4415" s="5"/>
      <c r="V4415" s="5"/>
      <c r="W4415" s="5"/>
      <c r="X4415" s="5"/>
      <c r="Y4415" s="5"/>
      <c r="Z4415" s="5"/>
      <c r="AA4415" s="5"/>
      <c r="AB4415" s="5"/>
      <c r="AC4415" s="5"/>
      <c r="AD4415" s="5"/>
      <c r="AE4415" s="5"/>
      <c r="AF4415" s="5"/>
      <c r="AG4415" s="5"/>
      <c r="AH4415" s="40"/>
      <c r="AI4415" s="3"/>
      <c r="AJ4415" s="3"/>
      <c r="AK4415" s="3"/>
      <c r="AL4415" s="3"/>
      <c r="AM4415" s="3"/>
      <c r="AN4415" s="3"/>
      <c r="AO4415" s="3"/>
      <c r="AP4415" s="3"/>
      <c r="AQ4415" s="3"/>
      <c r="AR4415" s="3"/>
      <c r="AS4415" s="3"/>
      <c r="AT4415" s="51"/>
      <c r="AU4415" s="48"/>
      <c r="AV4415" s="52"/>
      <c r="AW4415" s="52"/>
    </row>
    <row r="4416" spans="1:49" ht="15" customHeight="1" x14ac:dyDescent="0.25">
      <c r="A4416" s="11">
        <f t="shared" si="1020"/>
        <v>4413</v>
      </c>
      <c r="B4416" s="29">
        <v>35460</v>
      </c>
      <c r="C4416" s="25">
        <v>23</v>
      </c>
      <c r="D4416" s="12">
        <v>33.200000000000003</v>
      </c>
      <c r="E4416" s="25">
        <v>26.3</v>
      </c>
      <c r="F4416" s="35">
        <v>74</v>
      </c>
      <c r="G4416" s="25">
        <v>0</v>
      </c>
      <c r="H4416" s="13">
        <v>6</v>
      </c>
      <c r="I4416" s="25"/>
      <c r="J4416" s="12">
        <v>90</v>
      </c>
      <c r="K4416" s="12">
        <v>2</v>
      </c>
      <c r="L4416" s="25" t="s">
        <v>12</v>
      </c>
      <c r="M4416" s="10"/>
      <c r="N4416" s="15"/>
      <c r="O4416" s="15"/>
      <c r="P4416" s="4"/>
      <c r="Q4416" s="65"/>
      <c r="R4416" s="42"/>
      <c r="S4416" s="44"/>
      <c r="T4416" s="44"/>
      <c r="U4416" s="5"/>
      <c r="V4416" s="5"/>
      <c r="W4416" s="5"/>
      <c r="X4416" s="5"/>
      <c r="Y4416" s="5"/>
      <c r="Z4416" s="5"/>
      <c r="AA4416" s="5"/>
      <c r="AB4416" s="5"/>
      <c r="AC4416" s="5"/>
      <c r="AD4416" s="5"/>
      <c r="AE4416" s="5"/>
      <c r="AF4416" s="5"/>
      <c r="AG4416" s="5"/>
      <c r="AH4416" s="40"/>
      <c r="AI4416" s="3"/>
      <c r="AJ4416" s="3"/>
      <c r="AK4416" s="3"/>
      <c r="AL4416" s="3"/>
      <c r="AM4416" s="3"/>
      <c r="AN4416" s="3"/>
      <c r="AO4416" s="3"/>
      <c r="AP4416" s="3"/>
      <c r="AQ4416" s="3"/>
      <c r="AR4416" s="3"/>
      <c r="AS4416" s="3"/>
      <c r="AT4416" s="51"/>
      <c r="AU4416" s="48"/>
      <c r="AV4416" s="52"/>
      <c r="AW4416" s="52"/>
    </row>
    <row r="4417" spans="1:49" ht="15" customHeight="1" x14ac:dyDescent="0.25">
      <c r="A4417" s="11">
        <f t="shared" si="1020"/>
        <v>4414</v>
      </c>
      <c r="B4417" s="29">
        <v>35461</v>
      </c>
      <c r="C4417" s="25">
        <v>22</v>
      </c>
      <c r="D4417" s="12">
        <v>30.8</v>
      </c>
      <c r="E4417" s="25"/>
      <c r="F4417" s="35">
        <v>85</v>
      </c>
      <c r="G4417" s="25">
        <v>54</v>
      </c>
      <c r="H4417" s="13">
        <v>5</v>
      </c>
      <c r="I4417" s="25"/>
      <c r="J4417" s="12">
        <v>270</v>
      </c>
      <c r="K4417" s="12">
        <v>2</v>
      </c>
      <c r="L4417" s="25" t="s">
        <v>13</v>
      </c>
      <c r="M4417" s="10"/>
      <c r="N4417" s="15"/>
      <c r="O4417" s="15"/>
      <c r="P4417" s="4"/>
      <c r="Q4417" s="65"/>
      <c r="R4417" s="42"/>
      <c r="S4417" s="44"/>
      <c r="T4417" s="44"/>
      <c r="U4417" s="5"/>
      <c r="V4417" s="5"/>
      <c r="W4417" s="5"/>
      <c r="X4417" s="5"/>
      <c r="Y4417" s="5"/>
      <c r="Z4417" s="5"/>
      <c r="AA4417" s="5"/>
      <c r="AB4417" s="5"/>
      <c r="AC4417" s="5"/>
      <c r="AD4417" s="5"/>
      <c r="AE4417" s="5"/>
      <c r="AF4417" s="5"/>
      <c r="AG4417" s="5"/>
      <c r="AH4417" s="40"/>
      <c r="AI4417" s="3"/>
      <c r="AJ4417" s="3"/>
      <c r="AK4417" s="3"/>
      <c r="AL4417" s="3"/>
      <c r="AM4417" s="3"/>
      <c r="AN4417" s="3"/>
      <c r="AO4417" s="3"/>
      <c r="AP4417" s="3"/>
      <c r="AQ4417" s="3"/>
      <c r="AR4417" s="3"/>
      <c r="AS4417" s="3"/>
      <c r="AT4417" s="51"/>
      <c r="AU4417" s="48"/>
      <c r="AV4417" s="52"/>
      <c r="AW4417" s="52"/>
    </row>
    <row r="4418" spans="1:49" ht="15" customHeight="1" x14ac:dyDescent="0.25">
      <c r="A4418" s="11">
        <f t="shared" si="1020"/>
        <v>4415</v>
      </c>
      <c r="B4418" s="29">
        <v>35462</v>
      </c>
      <c r="C4418" s="25">
        <v>22</v>
      </c>
      <c r="D4418" s="12">
        <v>31.1</v>
      </c>
      <c r="E4418" s="25">
        <v>25.4</v>
      </c>
      <c r="F4418" s="35">
        <v>86</v>
      </c>
      <c r="G4418" s="25">
        <v>0</v>
      </c>
      <c r="H4418" s="13">
        <v>1.1000000000000001</v>
      </c>
      <c r="I4418" s="25"/>
      <c r="J4418" s="12">
        <v>230</v>
      </c>
      <c r="K4418" s="12">
        <v>0</v>
      </c>
      <c r="L4418" s="25" t="s">
        <v>13</v>
      </c>
      <c r="M4418" s="10"/>
      <c r="N4418" s="15"/>
      <c r="O4418" s="15"/>
      <c r="P4418" s="4"/>
      <c r="Q4418" s="65"/>
      <c r="R4418" s="42"/>
      <c r="S4418" s="44"/>
      <c r="T4418" s="44"/>
      <c r="U4418" s="5"/>
      <c r="V4418" s="5"/>
      <c r="W4418" s="5"/>
      <c r="X4418" s="5"/>
      <c r="Y4418" s="5"/>
      <c r="Z4418" s="5"/>
      <c r="AA4418" s="5"/>
      <c r="AB4418" s="5"/>
      <c r="AC4418" s="5"/>
      <c r="AD4418" s="5"/>
      <c r="AE4418" s="5"/>
      <c r="AF4418" s="5"/>
      <c r="AG4418" s="5"/>
      <c r="AH4418" s="40"/>
      <c r="AI4418" s="3"/>
      <c r="AJ4418" s="3"/>
      <c r="AK4418" s="3"/>
      <c r="AL4418" s="3"/>
      <c r="AM4418" s="3"/>
      <c r="AN4418" s="3"/>
      <c r="AO4418" s="3"/>
      <c r="AP4418" s="3"/>
      <c r="AQ4418" s="3"/>
      <c r="AR4418" s="3"/>
      <c r="AS4418" s="3"/>
      <c r="AT4418" s="51"/>
      <c r="AU4418" s="48"/>
      <c r="AV4418" s="52"/>
      <c r="AW4418" s="52"/>
    </row>
    <row r="4419" spans="1:49" ht="15" customHeight="1" x14ac:dyDescent="0.25">
      <c r="A4419" s="11">
        <f t="shared" si="1020"/>
        <v>4416</v>
      </c>
      <c r="B4419" s="29">
        <v>35463</v>
      </c>
      <c r="C4419" s="25">
        <v>19</v>
      </c>
      <c r="D4419" s="12">
        <v>31.6</v>
      </c>
      <c r="E4419" s="25">
        <v>24.4</v>
      </c>
      <c r="F4419" s="35">
        <v>86</v>
      </c>
      <c r="G4419" s="25">
        <v>0</v>
      </c>
      <c r="H4419" s="13">
        <v>7.5</v>
      </c>
      <c r="I4419" s="25"/>
      <c r="J4419" s="12">
        <v>230</v>
      </c>
      <c r="K4419" s="12">
        <v>0</v>
      </c>
      <c r="L4419" s="25" t="s">
        <v>13</v>
      </c>
      <c r="M4419" s="10"/>
      <c r="N4419" s="15"/>
      <c r="O4419" s="15"/>
      <c r="P4419" s="4"/>
      <c r="Q4419" s="65"/>
      <c r="R4419" s="42"/>
      <c r="S4419" s="44"/>
      <c r="T4419" s="44"/>
      <c r="U4419" s="5"/>
      <c r="V4419" s="5"/>
      <c r="W4419" s="5"/>
      <c r="X4419" s="5"/>
      <c r="Y4419" s="5"/>
      <c r="Z4419" s="5"/>
      <c r="AA4419" s="5"/>
      <c r="AB4419" s="5"/>
      <c r="AC4419" s="5"/>
      <c r="AD4419" s="5"/>
      <c r="AE4419" s="5"/>
      <c r="AF4419" s="5"/>
      <c r="AG4419" s="5"/>
      <c r="AH4419" s="40"/>
      <c r="AI4419" s="3"/>
      <c r="AJ4419" s="3"/>
      <c r="AK4419" s="3"/>
      <c r="AL4419" s="3"/>
      <c r="AM4419" s="3"/>
      <c r="AN4419" s="3"/>
      <c r="AO4419" s="3"/>
      <c r="AP4419" s="3"/>
      <c r="AQ4419" s="3"/>
      <c r="AR4419" s="3"/>
      <c r="AS4419" s="3"/>
      <c r="AT4419" s="51"/>
      <c r="AU4419" s="48"/>
      <c r="AV4419" s="52"/>
      <c r="AW4419" s="52"/>
    </row>
    <row r="4420" spans="1:49" ht="15" customHeight="1" x14ac:dyDescent="0.25">
      <c r="A4420" s="11">
        <f t="shared" si="1020"/>
        <v>4417</v>
      </c>
      <c r="B4420" s="29">
        <v>35464</v>
      </c>
      <c r="C4420" s="25">
        <v>22</v>
      </c>
      <c r="D4420" s="12">
        <v>30.8</v>
      </c>
      <c r="E4420" s="25">
        <v>24.6</v>
      </c>
      <c r="F4420" s="35">
        <v>83</v>
      </c>
      <c r="G4420" s="25">
        <v>0</v>
      </c>
      <c r="H4420" s="13">
        <v>3.2</v>
      </c>
      <c r="I4420" s="25"/>
      <c r="J4420" s="12">
        <v>230</v>
      </c>
      <c r="K4420" s="12">
        <v>0</v>
      </c>
      <c r="L4420" s="25" t="s">
        <v>13</v>
      </c>
      <c r="M4420" s="10"/>
      <c r="N4420" s="15"/>
      <c r="O4420" s="15"/>
      <c r="P4420" s="4"/>
      <c r="Q4420" s="65"/>
      <c r="R4420" s="42"/>
      <c r="S4420" s="44"/>
      <c r="T4420" s="44"/>
      <c r="U4420" s="5"/>
      <c r="V4420" s="5"/>
      <c r="W4420" s="5"/>
      <c r="X4420" s="5"/>
      <c r="Y4420" s="5"/>
      <c r="Z4420" s="5"/>
      <c r="AA4420" s="5"/>
      <c r="AB4420" s="5"/>
      <c r="AC4420" s="5"/>
      <c r="AD4420" s="5"/>
      <c r="AE4420" s="5"/>
      <c r="AF4420" s="5"/>
      <c r="AG4420" s="5"/>
      <c r="AH4420" s="40"/>
      <c r="AI4420" s="3"/>
      <c r="AJ4420" s="3"/>
      <c r="AK4420" s="3"/>
      <c r="AL4420" s="3"/>
      <c r="AM4420" s="3"/>
      <c r="AN4420" s="3"/>
      <c r="AO4420" s="3"/>
      <c r="AP4420" s="3"/>
      <c r="AQ4420" s="3"/>
      <c r="AR4420" s="3"/>
      <c r="AS4420" s="3"/>
      <c r="AT4420" s="51"/>
      <c r="AU4420" s="48"/>
      <c r="AV4420" s="52"/>
      <c r="AW4420" s="52"/>
    </row>
    <row r="4421" spans="1:49" ht="15" customHeight="1" x14ac:dyDescent="0.25">
      <c r="A4421" s="11">
        <f t="shared" si="1020"/>
        <v>4418</v>
      </c>
      <c r="B4421" s="29">
        <v>35465</v>
      </c>
      <c r="C4421" s="25">
        <v>21</v>
      </c>
      <c r="D4421" s="12">
        <v>32.799999999999997</v>
      </c>
      <c r="E4421" s="25">
        <v>24</v>
      </c>
      <c r="F4421" s="35">
        <v>84</v>
      </c>
      <c r="G4421" s="25">
        <v>0</v>
      </c>
      <c r="H4421" s="13">
        <v>4.4000000000000004</v>
      </c>
      <c r="I4421" s="25"/>
      <c r="J4421" s="12">
        <v>230</v>
      </c>
      <c r="K4421" s="12">
        <v>0</v>
      </c>
      <c r="L4421" s="25" t="s">
        <v>13</v>
      </c>
      <c r="M4421" s="10"/>
      <c r="N4421" s="15"/>
      <c r="O4421" s="15"/>
      <c r="P4421" s="4"/>
      <c r="Q4421" s="65"/>
      <c r="R4421" s="42"/>
      <c r="S4421" s="44"/>
      <c r="T4421" s="44"/>
      <c r="U4421" s="5"/>
      <c r="V4421" s="5"/>
      <c r="W4421" s="5"/>
      <c r="X4421" s="5"/>
      <c r="Y4421" s="5"/>
      <c r="Z4421" s="5"/>
      <c r="AA4421" s="5"/>
      <c r="AB4421" s="5"/>
      <c r="AC4421" s="5"/>
      <c r="AD4421" s="5"/>
      <c r="AE4421" s="5"/>
      <c r="AF4421" s="5"/>
      <c r="AG4421" s="5"/>
      <c r="AH4421" s="40"/>
      <c r="AI4421" s="3"/>
      <c r="AJ4421" s="3"/>
      <c r="AK4421" s="3"/>
      <c r="AL4421" s="3"/>
      <c r="AM4421" s="3"/>
      <c r="AN4421" s="3"/>
      <c r="AO4421" s="3"/>
      <c r="AP4421" s="3"/>
      <c r="AQ4421" s="3"/>
      <c r="AR4421" s="3"/>
      <c r="AS4421" s="3"/>
      <c r="AT4421" s="51"/>
      <c r="AU4421" s="48"/>
      <c r="AV4421" s="52"/>
      <c r="AW4421" s="52"/>
    </row>
    <row r="4422" spans="1:49" ht="15" customHeight="1" x14ac:dyDescent="0.25">
      <c r="A4422" s="11">
        <f t="shared" ref="A4422:A4485" si="1021">A4421+1</f>
        <v>4419</v>
      </c>
      <c r="B4422" s="29">
        <v>35466</v>
      </c>
      <c r="C4422" s="25">
        <v>20</v>
      </c>
      <c r="D4422" s="12">
        <v>32</v>
      </c>
      <c r="E4422" s="25">
        <v>24.1</v>
      </c>
      <c r="F4422" s="35">
        <v>81</v>
      </c>
      <c r="G4422" s="25">
        <v>0</v>
      </c>
      <c r="H4422" s="13">
        <v>4.7</v>
      </c>
      <c r="I4422" s="25"/>
      <c r="J4422" s="12">
        <v>230</v>
      </c>
      <c r="K4422" s="12">
        <v>0</v>
      </c>
      <c r="L4422" s="25" t="s">
        <v>13</v>
      </c>
      <c r="M4422" s="10"/>
      <c r="N4422" s="15"/>
      <c r="O4422" s="15"/>
      <c r="P4422" s="4"/>
      <c r="Q4422" s="65"/>
      <c r="R4422" s="42"/>
      <c r="S4422" s="44"/>
      <c r="T4422" s="44"/>
      <c r="U4422" s="5"/>
      <c r="V4422" s="5"/>
      <c r="W4422" s="5"/>
      <c r="X4422" s="5"/>
      <c r="Y4422" s="5"/>
      <c r="Z4422" s="5"/>
      <c r="AA4422" s="5"/>
      <c r="AB4422" s="5"/>
      <c r="AC4422" s="5"/>
      <c r="AD4422" s="5"/>
      <c r="AE4422" s="5"/>
      <c r="AF4422" s="5"/>
      <c r="AG4422" s="5"/>
      <c r="AH4422" s="40"/>
      <c r="AI4422" s="3"/>
      <c r="AJ4422" s="3"/>
      <c r="AK4422" s="3"/>
      <c r="AL4422" s="3"/>
      <c r="AM4422" s="3"/>
      <c r="AN4422" s="3"/>
      <c r="AO4422" s="3"/>
      <c r="AP4422" s="3"/>
      <c r="AQ4422" s="3"/>
      <c r="AR4422" s="3"/>
      <c r="AS4422" s="3"/>
      <c r="AT4422" s="51"/>
      <c r="AU4422" s="48"/>
      <c r="AV4422" s="52"/>
      <c r="AW4422" s="52"/>
    </row>
    <row r="4423" spans="1:49" ht="15" customHeight="1" x14ac:dyDescent="0.25">
      <c r="A4423" s="11">
        <f t="shared" si="1021"/>
        <v>4420</v>
      </c>
      <c r="B4423" s="29">
        <v>35467</v>
      </c>
      <c r="C4423" s="25">
        <v>22</v>
      </c>
      <c r="D4423" s="12">
        <v>31.9</v>
      </c>
      <c r="E4423" s="25">
        <v>24.9</v>
      </c>
      <c r="F4423" s="35">
        <v>79</v>
      </c>
      <c r="G4423" s="25">
        <v>0</v>
      </c>
      <c r="H4423" s="13">
        <v>6.6</v>
      </c>
      <c r="I4423" s="25"/>
      <c r="J4423" s="12">
        <v>270</v>
      </c>
      <c r="K4423" s="12">
        <v>1</v>
      </c>
      <c r="L4423" s="25" t="s">
        <v>13</v>
      </c>
      <c r="M4423" s="10"/>
      <c r="N4423" s="15"/>
      <c r="O4423" s="15"/>
      <c r="P4423" s="4"/>
      <c r="Q4423" s="65"/>
      <c r="R4423" s="42"/>
      <c r="S4423" s="44"/>
      <c r="T4423" s="44"/>
      <c r="U4423" s="5"/>
      <c r="V4423" s="5"/>
      <c r="W4423" s="5"/>
      <c r="X4423" s="5"/>
      <c r="Y4423" s="5"/>
      <c r="Z4423" s="5"/>
      <c r="AA4423" s="5"/>
      <c r="AB4423" s="5"/>
      <c r="AC4423" s="5"/>
      <c r="AD4423" s="5"/>
      <c r="AE4423" s="5"/>
      <c r="AF4423" s="5"/>
      <c r="AG4423" s="5"/>
      <c r="AH4423" s="40"/>
      <c r="AI4423" s="3"/>
      <c r="AJ4423" s="3"/>
      <c r="AK4423" s="3"/>
      <c r="AL4423" s="3"/>
      <c r="AM4423" s="3"/>
      <c r="AN4423" s="3"/>
      <c r="AO4423" s="3"/>
      <c r="AP4423" s="3"/>
      <c r="AQ4423" s="3"/>
      <c r="AR4423" s="3"/>
      <c r="AS4423" s="3"/>
      <c r="AT4423" s="51"/>
      <c r="AU4423" s="48"/>
      <c r="AV4423" s="52"/>
      <c r="AW4423" s="52"/>
    </row>
    <row r="4424" spans="1:49" ht="15" customHeight="1" x14ac:dyDescent="0.25">
      <c r="A4424" s="11">
        <f t="shared" si="1021"/>
        <v>4421</v>
      </c>
      <c r="B4424" s="29">
        <v>35468</v>
      </c>
      <c r="C4424" s="25">
        <v>22</v>
      </c>
      <c r="D4424" s="12">
        <v>29.4</v>
      </c>
      <c r="E4424" s="25">
        <v>24.7</v>
      </c>
      <c r="F4424" s="35">
        <v>84</v>
      </c>
      <c r="G4424" s="25">
        <v>15</v>
      </c>
      <c r="H4424" s="13">
        <v>0</v>
      </c>
      <c r="I4424" s="25"/>
      <c r="J4424" s="12">
        <v>270</v>
      </c>
      <c r="K4424" s="12">
        <v>1</v>
      </c>
      <c r="L4424" s="25" t="s">
        <v>13</v>
      </c>
      <c r="M4424" s="10"/>
      <c r="N4424" s="15"/>
      <c r="O4424" s="15"/>
      <c r="P4424" s="4"/>
      <c r="Q4424" s="65"/>
      <c r="R4424" s="42"/>
      <c r="S4424" s="44"/>
      <c r="T4424" s="44"/>
      <c r="U4424" s="5"/>
      <c r="V4424" s="5"/>
      <c r="W4424" s="5"/>
      <c r="X4424" s="5"/>
      <c r="Y4424" s="5"/>
      <c r="Z4424" s="5"/>
      <c r="AA4424" s="5"/>
      <c r="AB4424" s="5"/>
      <c r="AC4424" s="5"/>
      <c r="AD4424" s="5"/>
      <c r="AE4424" s="5"/>
      <c r="AF4424" s="5"/>
      <c r="AG4424" s="5"/>
      <c r="AH4424" s="40"/>
      <c r="AI4424" s="3"/>
      <c r="AJ4424" s="3"/>
      <c r="AK4424" s="3"/>
      <c r="AL4424" s="3"/>
      <c r="AM4424" s="3"/>
      <c r="AN4424" s="3"/>
      <c r="AO4424" s="3"/>
      <c r="AP4424" s="3"/>
      <c r="AQ4424" s="3"/>
      <c r="AR4424" s="3"/>
      <c r="AS4424" s="3"/>
      <c r="AT4424" s="51"/>
      <c r="AU4424" s="48"/>
      <c r="AV4424" s="52"/>
      <c r="AW4424" s="52"/>
    </row>
    <row r="4425" spans="1:49" ht="15" customHeight="1" x14ac:dyDescent="0.25">
      <c r="A4425" s="11">
        <f t="shared" si="1021"/>
        <v>4422</v>
      </c>
      <c r="B4425" s="29">
        <v>35469</v>
      </c>
      <c r="C4425" s="25">
        <v>20</v>
      </c>
      <c r="D4425" s="12">
        <v>30.2</v>
      </c>
      <c r="E4425" s="25">
        <v>24.3</v>
      </c>
      <c r="F4425" s="35">
        <v>83</v>
      </c>
      <c r="G4425" s="25">
        <v>0</v>
      </c>
      <c r="H4425" s="13">
        <v>3.8</v>
      </c>
      <c r="I4425" s="25"/>
      <c r="J4425" s="12">
        <v>270</v>
      </c>
      <c r="K4425" s="12">
        <v>2</v>
      </c>
      <c r="L4425" s="25" t="s">
        <v>15</v>
      </c>
      <c r="M4425" s="10"/>
      <c r="N4425" s="15"/>
      <c r="O4425" s="15"/>
      <c r="P4425" s="4"/>
      <c r="Q4425" s="65"/>
      <c r="R4425" s="42"/>
      <c r="S4425" s="44"/>
      <c r="T4425" s="44"/>
      <c r="U4425" s="5"/>
      <c r="V4425" s="5"/>
      <c r="W4425" s="5"/>
      <c r="X4425" s="5"/>
      <c r="Y4425" s="5"/>
      <c r="Z4425" s="5"/>
      <c r="AA4425" s="5"/>
      <c r="AB4425" s="5"/>
      <c r="AC4425" s="5"/>
      <c r="AD4425" s="5"/>
      <c r="AE4425" s="5"/>
      <c r="AF4425" s="5"/>
      <c r="AG4425" s="5"/>
      <c r="AH4425" s="40"/>
      <c r="AI4425" s="3"/>
      <c r="AJ4425" s="3"/>
      <c r="AK4425" s="3"/>
      <c r="AL4425" s="3"/>
      <c r="AM4425" s="3"/>
      <c r="AN4425" s="3"/>
      <c r="AO4425" s="3"/>
      <c r="AP4425" s="3"/>
      <c r="AQ4425" s="3"/>
      <c r="AR4425" s="3"/>
      <c r="AS4425" s="3"/>
      <c r="AT4425" s="51"/>
      <c r="AU4425" s="48"/>
      <c r="AV4425" s="52"/>
      <c r="AW4425" s="52"/>
    </row>
    <row r="4426" spans="1:49" ht="15" customHeight="1" x14ac:dyDescent="0.25">
      <c r="A4426" s="11">
        <f t="shared" si="1021"/>
        <v>4423</v>
      </c>
      <c r="B4426" s="29">
        <v>35470</v>
      </c>
      <c r="C4426" s="25">
        <v>21</v>
      </c>
      <c r="D4426" s="12">
        <v>30.7</v>
      </c>
      <c r="E4426" s="25">
        <v>25.6</v>
      </c>
      <c r="F4426" s="35">
        <v>83</v>
      </c>
      <c r="G4426" s="25">
        <v>3</v>
      </c>
      <c r="H4426" s="13">
        <v>6.2</v>
      </c>
      <c r="I4426" s="25"/>
      <c r="J4426" s="12">
        <v>230</v>
      </c>
      <c r="K4426" s="12">
        <v>1</v>
      </c>
      <c r="L4426" s="25" t="s">
        <v>13</v>
      </c>
      <c r="M4426" s="10"/>
      <c r="N4426" s="15"/>
      <c r="O4426" s="15"/>
      <c r="P4426" s="4"/>
      <c r="Q4426" s="65"/>
      <c r="R4426" s="42"/>
      <c r="S4426" s="44"/>
      <c r="T4426" s="44"/>
      <c r="U4426" s="5"/>
      <c r="V4426" s="5"/>
      <c r="W4426" s="5"/>
      <c r="X4426" s="5"/>
      <c r="Y4426" s="5"/>
      <c r="Z4426" s="5"/>
      <c r="AA4426" s="5"/>
      <c r="AB4426" s="5"/>
      <c r="AC4426" s="5"/>
      <c r="AD4426" s="5"/>
      <c r="AE4426" s="5"/>
      <c r="AF4426" s="5"/>
      <c r="AG4426" s="5"/>
      <c r="AH4426" s="40"/>
      <c r="AI4426" s="3"/>
      <c r="AJ4426" s="3"/>
      <c r="AK4426" s="3"/>
      <c r="AL4426" s="3"/>
      <c r="AM4426" s="3"/>
      <c r="AN4426" s="3"/>
      <c r="AO4426" s="3"/>
      <c r="AP4426" s="3"/>
      <c r="AQ4426" s="3"/>
      <c r="AR4426" s="3"/>
      <c r="AS4426" s="3"/>
      <c r="AT4426" s="51"/>
      <c r="AU4426" s="48"/>
      <c r="AV4426" s="52"/>
      <c r="AW4426" s="52"/>
    </row>
    <row r="4427" spans="1:49" ht="15" customHeight="1" x14ac:dyDescent="0.25">
      <c r="A4427" s="11">
        <f t="shared" si="1021"/>
        <v>4424</v>
      </c>
      <c r="B4427" s="29">
        <v>35471</v>
      </c>
      <c r="C4427" s="25">
        <v>20</v>
      </c>
      <c r="D4427" s="12">
        <v>30.6</v>
      </c>
      <c r="E4427" s="25">
        <v>24.3</v>
      </c>
      <c r="F4427" s="35">
        <v>87</v>
      </c>
      <c r="G4427" s="25">
        <v>0</v>
      </c>
      <c r="H4427" s="13">
        <v>6.2</v>
      </c>
      <c r="I4427" s="25"/>
      <c r="J4427" s="12">
        <v>270</v>
      </c>
      <c r="K4427" s="12">
        <v>2</v>
      </c>
      <c r="L4427" s="25" t="s">
        <v>12</v>
      </c>
      <c r="M4427" s="10"/>
      <c r="N4427" s="15"/>
      <c r="O4427" s="15"/>
      <c r="P4427" s="4"/>
      <c r="Q4427" s="65"/>
      <c r="R4427" s="42"/>
      <c r="S4427" s="44"/>
      <c r="T4427" s="44"/>
      <c r="U4427" s="5"/>
      <c r="V4427" s="5"/>
      <c r="W4427" s="5"/>
      <c r="X4427" s="5"/>
      <c r="Y4427" s="5"/>
      <c r="Z4427" s="5"/>
      <c r="AA4427" s="5"/>
      <c r="AB4427" s="5"/>
      <c r="AC4427" s="5"/>
      <c r="AD4427" s="5"/>
      <c r="AE4427" s="5"/>
      <c r="AF4427" s="5"/>
      <c r="AG4427" s="5"/>
      <c r="AH4427" s="40"/>
      <c r="AI4427" s="3"/>
      <c r="AJ4427" s="3"/>
      <c r="AK4427" s="3"/>
      <c r="AL4427" s="3"/>
      <c r="AM4427" s="3"/>
      <c r="AN4427" s="3"/>
      <c r="AO4427" s="3"/>
      <c r="AP4427" s="3"/>
      <c r="AQ4427" s="3"/>
      <c r="AR4427" s="3"/>
      <c r="AS4427" s="3"/>
      <c r="AT4427" s="51"/>
      <c r="AU4427" s="48"/>
      <c r="AV4427" s="52"/>
      <c r="AW4427" s="52"/>
    </row>
    <row r="4428" spans="1:49" ht="15" customHeight="1" x14ac:dyDescent="0.25">
      <c r="A4428" s="11">
        <f t="shared" si="1021"/>
        <v>4425</v>
      </c>
      <c r="B4428" s="29">
        <v>35472</v>
      </c>
      <c r="C4428" s="25">
        <v>22</v>
      </c>
      <c r="D4428" s="12">
        <v>28.7</v>
      </c>
      <c r="E4428" s="25">
        <v>25.5</v>
      </c>
      <c r="F4428" s="35">
        <v>92</v>
      </c>
      <c r="G4428" s="25">
        <v>0</v>
      </c>
      <c r="H4428" s="13">
        <v>1.1000000000000001</v>
      </c>
      <c r="I4428" s="25"/>
      <c r="J4428" s="12">
        <v>270</v>
      </c>
      <c r="K4428" s="12">
        <v>1</v>
      </c>
      <c r="L4428" s="25" t="s">
        <v>13</v>
      </c>
      <c r="M4428" s="10"/>
      <c r="N4428" s="15"/>
      <c r="O4428" s="15"/>
      <c r="P4428" s="4"/>
      <c r="Q4428" s="65"/>
      <c r="R4428" s="42"/>
      <c r="S4428" s="44"/>
      <c r="T4428" s="44"/>
      <c r="U4428" s="5"/>
      <c r="V4428" s="5"/>
      <c r="W4428" s="5"/>
      <c r="X4428" s="5"/>
      <c r="Y4428" s="5"/>
      <c r="Z4428" s="5"/>
      <c r="AA4428" s="5"/>
      <c r="AB4428" s="5"/>
      <c r="AC4428" s="5"/>
      <c r="AD4428" s="5"/>
      <c r="AE4428" s="5"/>
      <c r="AF4428" s="5"/>
      <c r="AG4428" s="5"/>
      <c r="AH4428" s="40"/>
      <c r="AI4428" s="3"/>
      <c r="AJ4428" s="3"/>
      <c r="AK4428" s="3"/>
      <c r="AL4428" s="3"/>
      <c r="AM4428" s="3"/>
      <c r="AN4428" s="3"/>
      <c r="AO4428" s="3"/>
      <c r="AP4428" s="3"/>
      <c r="AQ4428" s="3"/>
      <c r="AR4428" s="3"/>
      <c r="AS4428" s="3"/>
      <c r="AT4428" s="51"/>
      <c r="AU4428" s="48"/>
      <c r="AV4428" s="52"/>
      <c r="AW4428" s="52"/>
    </row>
    <row r="4429" spans="1:49" ht="15" customHeight="1" x14ac:dyDescent="0.25">
      <c r="A4429" s="11">
        <f t="shared" si="1021"/>
        <v>4426</v>
      </c>
      <c r="B4429" s="29">
        <v>35473</v>
      </c>
      <c r="C4429" s="25">
        <v>21</v>
      </c>
      <c r="D4429" s="12">
        <v>30.3</v>
      </c>
      <c r="E4429" s="25">
        <v>25</v>
      </c>
      <c r="F4429" s="35">
        <v>88</v>
      </c>
      <c r="G4429" s="25">
        <v>27</v>
      </c>
      <c r="H4429" s="13">
        <v>0.9</v>
      </c>
      <c r="I4429" s="25"/>
      <c r="J4429" s="12">
        <v>230</v>
      </c>
      <c r="K4429" s="12">
        <v>1</v>
      </c>
      <c r="L4429" s="25" t="s">
        <v>13</v>
      </c>
      <c r="M4429" s="10"/>
      <c r="N4429" s="15"/>
      <c r="O4429" s="15"/>
      <c r="P4429" s="4"/>
      <c r="Q4429" s="65"/>
      <c r="R4429" s="42"/>
      <c r="S4429" s="44"/>
      <c r="T4429" s="44"/>
      <c r="U4429" s="5"/>
      <c r="V4429" s="5"/>
      <c r="W4429" s="5"/>
      <c r="X4429" s="5"/>
      <c r="Y4429" s="5"/>
      <c r="Z4429" s="5"/>
      <c r="AA4429" s="5"/>
      <c r="AB4429" s="5"/>
      <c r="AC4429" s="5"/>
      <c r="AD4429" s="5"/>
      <c r="AE4429" s="5"/>
      <c r="AF4429" s="5"/>
      <c r="AG4429" s="5"/>
      <c r="AH4429" s="40"/>
      <c r="AI4429" s="3"/>
      <c r="AJ4429" s="3"/>
      <c r="AK4429" s="3"/>
      <c r="AL4429" s="3"/>
      <c r="AM4429" s="3"/>
      <c r="AN4429" s="3"/>
      <c r="AO4429" s="3"/>
      <c r="AP4429" s="3"/>
      <c r="AQ4429" s="3"/>
      <c r="AR4429" s="3"/>
      <c r="AS4429" s="3"/>
      <c r="AT4429" s="51"/>
      <c r="AU4429" s="48"/>
      <c r="AV4429" s="52"/>
      <c r="AW4429" s="52"/>
    </row>
    <row r="4430" spans="1:49" ht="15" customHeight="1" x14ac:dyDescent="0.25">
      <c r="A4430" s="11">
        <f t="shared" si="1021"/>
        <v>4427</v>
      </c>
      <c r="B4430" s="29">
        <v>35474</v>
      </c>
      <c r="C4430" s="25">
        <v>23</v>
      </c>
      <c r="D4430" s="12">
        <v>28.2</v>
      </c>
      <c r="E4430" s="25">
        <v>25.2</v>
      </c>
      <c r="F4430" s="35">
        <v>91</v>
      </c>
      <c r="G4430" s="25">
        <v>17</v>
      </c>
      <c r="H4430" s="13">
        <v>0.7</v>
      </c>
      <c r="I4430" s="25"/>
      <c r="J4430" s="12">
        <v>90</v>
      </c>
      <c r="K4430" s="12">
        <v>0</v>
      </c>
      <c r="L4430" s="25" t="s">
        <v>12</v>
      </c>
      <c r="M4430" s="10"/>
      <c r="N4430" s="15"/>
      <c r="O4430" s="15"/>
      <c r="P4430" s="4"/>
      <c r="Q4430" s="65"/>
      <c r="R4430" s="42"/>
      <c r="S4430" s="44"/>
      <c r="T4430" s="44"/>
      <c r="U4430" s="5"/>
      <c r="V4430" s="5"/>
      <c r="W4430" s="5"/>
      <c r="X4430" s="5"/>
      <c r="Y4430" s="5"/>
      <c r="Z4430" s="5"/>
      <c r="AA4430" s="5"/>
      <c r="AB4430" s="5"/>
      <c r="AC4430" s="5"/>
      <c r="AD4430" s="5"/>
      <c r="AE4430" s="5"/>
      <c r="AF4430" s="5"/>
      <c r="AG4430" s="5"/>
      <c r="AH4430" s="40"/>
      <c r="AI4430" s="3"/>
      <c r="AJ4430" s="3"/>
      <c r="AK4430" s="3"/>
      <c r="AL4430" s="3"/>
      <c r="AM4430" s="3"/>
      <c r="AN4430" s="3"/>
      <c r="AO4430" s="3"/>
      <c r="AP4430" s="3"/>
      <c r="AQ4430" s="3"/>
      <c r="AR4430" s="3"/>
      <c r="AS4430" s="3"/>
      <c r="AT4430" s="51"/>
      <c r="AU4430" s="48"/>
      <c r="AV4430" s="52"/>
      <c r="AW4430" s="52"/>
    </row>
    <row r="4431" spans="1:49" ht="15" customHeight="1" x14ac:dyDescent="0.25">
      <c r="A4431" s="11">
        <f t="shared" si="1021"/>
        <v>4428</v>
      </c>
      <c r="B4431" s="29">
        <v>35475</v>
      </c>
      <c r="C4431" s="25">
        <v>20</v>
      </c>
      <c r="D4431" s="12">
        <v>30.8</v>
      </c>
      <c r="E4431" s="25">
        <v>24.9</v>
      </c>
      <c r="F4431" s="35">
        <v>85</v>
      </c>
      <c r="G4431" s="25">
        <v>1</v>
      </c>
      <c r="H4431" s="13">
        <v>4.7</v>
      </c>
      <c r="I4431" s="25"/>
      <c r="J4431" s="12">
        <v>90</v>
      </c>
      <c r="K4431" s="12">
        <v>0</v>
      </c>
      <c r="L4431" s="25" t="s">
        <v>12</v>
      </c>
      <c r="M4431" s="10"/>
      <c r="N4431" s="15"/>
      <c r="O4431" s="15"/>
      <c r="P4431" s="4"/>
      <c r="Q4431" s="65"/>
      <c r="R4431" s="42"/>
      <c r="S4431" s="3"/>
      <c r="T4431" s="3"/>
      <c r="U4431" s="5"/>
      <c r="V4431" s="5"/>
      <c r="W4431" s="5"/>
      <c r="X4431" s="5"/>
      <c r="Y4431" s="5"/>
      <c r="Z4431" s="5"/>
      <c r="AA4431" s="5"/>
      <c r="AB4431" s="5"/>
      <c r="AC4431" s="5"/>
      <c r="AD4431" s="5"/>
      <c r="AE4431" s="5"/>
      <c r="AF4431" s="5"/>
      <c r="AG4431" s="5"/>
      <c r="AH4431" s="40"/>
      <c r="AI4431" s="3"/>
      <c r="AJ4431" s="3"/>
      <c r="AK4431" s="3"/>
      <c r="AL4431" s="3"/>
      <c r="AM4431" s="3"/>
      <c r="AN4431" s="3"/>
      <c r="AO4431" s="3"/>
      <c r="AP4431" s="3"/>
      <c r="AQ4431" s="3"/>
      <c r="AR4431" s="3"/>
      <c r="AS4431" s="3"/>
      <c r="AT4431" s="52"/>
      <c r="AU4431" s="52"/>
      <c r="AV4431" s="52"/>
      <c r="AW4431" s="52"/>
    </row>
    <row r="4432" spans="1:49" ht="15" customHeight="1" x14ac:dyDescent="0.25">
      <c r="A4432" s="11">
        <f t="shared" si="1021"/>
        <v>4429</v>
      </c>
      <c r="B4432" s="29">
        <v>35476</v>
      </c>
      <c r="C4432" s="25">
        <v>21</v>
      </c>
      <c r="D4432" s="12">
        <v>31.7</v>
      </c>
      <c r="E4432" s="25">
        <v>24.9</v>
      </c>
      <c r="F4432" s="35">
        <v>83</v>
      </c>
      <c r="G4432" s="25">
        <v>0</v>
      </c>
      <c r="H4432" s="13">
        <v>5.9</v>
      </c>
      <c r="I4432" s="25"/>
      <c r="J4432" s="12">
        <v>230</v>
      </c>
      <c r="K4432" s="12">
        <v>1</v>
      </c>
      <c r="L4432" s="25" t="s">
        <v>13</v>
      </c>
      <c r="M4432" s="10"/>
      <c r="N4432" s="15"/>
      <c r="O4432" s="15"/>
      <c r="P4432" s="4"/>
      <c r="Q4432" s="66"/>
      <c r="R4432" s="42"/>
      <c r="S4432" s="3"/>
      <c r="T4432" s="3"/>
      <c r="U4432" s="5"/>
      <c r="V4432" s="5"/>
      <c r="W4432" s="5"/>
      <c r="X4432" s="5"/>
      <c r="Y4432" s="5"/>
      <c r="Z4432" s="5"/>
      <c r="AA4432" s="5"/>
      <c r="AB4432" s="5"/>
      <c r="AC4432" s="5"/>
      <c r="AD4432" s="5"/>
      <c r="AE4432" s="5"/>
      <c r="AF4432" s="5"/>
      <c r="AG4432" s="5"/>
      <c r="AH4432" s="40"/>
      <c r="AI4432" s="3"/>
      <c r="AJ4432" s="3"/>
      <c r="AK4432" s="3"/>
      <c r="AL4432" s="3"/>
      <c r="AM4432" s="3"/>
      <c r="AN4432" s="3"/>
      <c r="AO4432" s="3"/>
      <c r="AP4432" s="3"/>
      <c r="AQ4432" s="3"/>
      <c r="AR4432" s="3"/>
      <c r="AS4432" s="3"/>
      <c r="AT4432" s="52"/>
      <c r="AU4432" s="52"/>
      <c r="AV4432" s="52"/>
      <c r="AW4432" s="52"/>
    </row>
    <row r="4433" spans="1:49" ht="15" customHeight="1" x14ac:dyDescent="0.25">
      <c r="A4433" s="11">
        <f t="shared" si="1021"/>
        <v>4430</v>
      </c>
      <c r="B4433" s="29">
        <v>35477</v>
      </c>
      <c r="C4433" s="25">
        <v>20</v>
      </c>
      <c r="D4433" s="12">
        <v>31.6</v>
      </c>
      <c r="E4433" s="25">
        <v>24.6</v>
      </c>
      <c r="F4433" s="35">
        <v>81</v>
      </c>
      <c r="G4433" s="25">
        <v>1</v>
      </c>
      <c r="H4433" s="13">
        <v>5</v>
      </c>
      <c r="I4433" s="25"/>
      <c r="J4433" s="12">
        <v>270</v>
      </c>
      <c r="K4433" s="12">
        <v>0</v>
      </c>
      <c r="L4433" s="25" t="s">
        <v>15</v>
      </c>
      <c r="M4433" s="10"/>
      <c r="N4433" s="15"/>
      <c r="O4433" s="15"/>
      <c r="P4433" s="4"/>
      <c r="Q4433" s="64"/>
      <c r="R4433" s="42"/>
      <c r="S4433" s="44"/>
      <c r="T4433" s="44"/>
      <c r="U4433" s="5"/>
      <c r="V4433" s="5"/>
      <c r="W4433" s="5"/>
      <c r="X4433" s="5"/>
      <c r="Y4433" s="5"/>
      <c r="Z4433" s="5"/>
      <c r="AA4433" s="5"/>
      <c r="AB4433" s="5"/>
      <c r="AC4433" s="5"/>
      <c r="AD4433" s="5"/>
      <c r="AE4433" s="5"/>
      <c r="AF4433" s="5"/>
      <c r="AG4433" s="5"/>
      <c r="AH4433" s="40"/>
      <c r="AI4433" s="3"/>
      <c r="AJ4433" s="3"/>
      <c r="AK4433" s="3"/>
      <c r="AL4433" s="3"/>
      <c r="AM4433" s="3"/>
      <c r="AN4433" s="3"/>
      <c r="AO4433" s="3"/>
      <c r="AP4433" s="3"/>
      <c r="AQ4433" s="3"/>
      <c r="AR4433" s="3"/>
      <c r="AS4433" s="3"/>
      <c r="AT4433" s="51"/>
      <c r="AU4433" s="48"/>
      <c r="AV4433" s="52"/>
      <c r="AW4433" s="52"/>
    </row>
    <row r="4434" spans="1:49" ht="15" customHeight="1" x14ac:dyDescent="0.25">
      <c r="A4434" s="11">
        <f t="shared" si="1021"/>
        <v>4431</v>
      </c>
      <c r="B4434" s="29">
        <v>35478</v>
      </c>
      <c r="C4434" s="25">
        <v>19</v>
      </c>
      <c r="D4434" s="12">
        <v>32.5</v>
      </c>
      <c r="E4434" s="25">
        <v>24.3</v>
      </c>
      <c r="F4434" s="35">
        <v>76</v>
      </c>
      <c r="G4434" s="25">
        <v>0</v>
      </c>
      <c r="H4434" s="13">
        <v>2.6</v>
      </c>
      <c r="I4434" s="25"/>
      <c r="J4434" s="12">
        <v>270</v>
      </c>
      <c r="K4434" s="12">
        <v>0</v>
      </c>
      <c r="L4434" s="25" t="s">
        <v>15</v>
      </c>
      <c r="M4434" s="10"/>
      <c r="N4434" s="15"/>
      <c r="O4434" s="15"/>
      <c r="P4434" s="4"/>
      <c r="Q4434" s="65"/>
      <c r="R4434" s="42"/>
      <c r="S4434" s="44"/>
      <c r="T4434" s="44"/>
      <c r="U4434" s="5"/>
      <c r="V4434" s="5"/>
      <c r="W4434" s="5"/>
      <c r="X4434" s="5"/>
      <c r="Y4434" s="5"/>
      <c r="Z4434" s="5"/>
      <c r="AA4434" s="5"/>
      <c r="AB4434" s="5"/>
      <c r="AC4434" s="5"/>
      <c r="AD4434" s="5"/>
      <c r="AE4434" s="5"/>
      <c r="AF4434" s="5"/>
      <c r="AG4434" s="5"/>
      <c r="AH4434" s="40"/>
      <c r="AI4434" s="3"/>
      <c r="AJ4434" s="3"/>
      <c r="AK4434" s="3"/>
      <c r="AL4434" s="3"/>
      <c r="AM4434" s="3"/>
      <c r="AN4434" s="3"/>
      <c r="AO4434" s="3"/>
      <c r="AP4434" s="3"/>
      <c r="AQ4434" s="3"/>
      <c r="AR4434" s="3"/>
      <c r="AS4434" s="3"/>
      <c r="AT4434" s="51"/>
      <c r="AU4434" s="48"/>
      <c r="AV4434" s="52"/>
      <c r="AW4434" s="52"/>
    </row>
    <row r="4435" spans="1:49" ht="15" customHeight="1" x14ac:dyDescent="0.25">
      <c r="A4435" s="11">
        <f t="shared" si="1021"/>
        <v>4432</v>
      </c>
      <c r="B4435" s="29">
        <v>35479</v>
      </c>
      <c r="C4435" s="25">
        <v>19</v>
      </c>
      <c r="D4435" s="12">
        <v>31.4</v>
      </c>
      <c r="E4435" s="25">
        <v>23.6</v>
      </c>
      <c r="F4435" s="35">
        <v>74</v>
      </c>
      <c r="G4435" s="25">
        <v>0</v>
      </c>
      <c r="H4435" s="13">
        <v>6.1</v>
      </c>
      <c r="I4435" s="25"/>
      <c r="J4435" s="12">
        <v>270</v>
      </c>
      <c r="K4435" s="12">
        <v>2</v>
      </c>
      <c r="L4435" s="25" t="s">
        <v>15</v>
      </c>
      <c r="M4435" s="10"/>
      <c r="N4435" s="15"/>
      <c r="O4435" s="15"/>
      <c r="P4435" s="4"/>
      <c r="Q4435" s="65"/>
      <c r="R4435" s="42"/>
      <c r="S4435" s="44"/>
      <c r="T4435" s="44"/>
      <c r="U4435" s="5"/>
      <c r="V4435" s="5"/>
      <c r="W4435" s="5"/>
      <c r="X4435" s="5"/>
      <c r="Y4435" s="5"/>
      <c r="Z4435" s="5"/>
      <c r="AA4435" s="5"/>
      <c r="AB4435" s="5"/>
      <c r="AC4435" s="5"/>
      <c r="AD4435" s="5"/>
      <c r="AE4435" s="5"/>
      <c r="AF4435" s="5"/>
      <c r="AG4435" s="5"/>
      <c r="AH4435" s="40"/>
      <c r="AI4435" s="3"/>
      <c r="AJ4435" s="3"/>
      <c r="AK4435" s="3"/>
      <c r="AL4435" s="3"/>
      <c r="AM4435" s="3"/>
      <c r="AN4435" s="3"/>
      <c r="AO4435" s="3"/>
      <c r="AP4435" s="3"/>
      <c r="AQ4435" s="3"/>
      <c r="AR4435" s="3"/>
      <c r="AS4435" s="3"/>
      <c r="AT4435" s="51"/>
      <c r="AU4435" s="48"/>
      <c r="AV4435" s="52"/>
      <c r="AW4435" s="52"/>
    </row>
    <row r="4436" spans="1:49" ht="15" customHeight="1" x14ac:dyDescent="0.25">
      <c r="A4436" s="11">
        <f t="shared" si="1021"/>
        <v>4433</v>
      </c>
      <c r="B4436" s="29">
        <v>35480</v>
      </c>
      <c r="C4436" s="25">
        <v>18</v>
      </c>
      <c r="D4436" s="12">
        <v>32.200000000000003</v>
      </c>
      <c r="E4436" s="25">
        <v>22.8</v>
      </c>
      <c r="F4436" s="35">
        <v>79</v>
      </c>
      <c r="G4436" s="25">
        <v>0</v>
      </c>
      <c r="H4436" s="13">
        <v>5.9</v>
      </c>
      <c r="I4436" s="25"/>
      <c r="J4436" s="12">
        <v>270</v>
      </c>
      <c r="K4436" s="12">
        <v>2</v>
      </c>
      <c r="L4436" s="25" t="s">
        <v>15</v>
      </c>
      <c r="M4436" s="10"/>
      <c r="N4436" s="15"/>
      <c r="O4436" s="15"/>
      <c r="P4436" s="4"/>
      <c r="Q4436" s="65"/>
      <c r="R4436" s="42"/>
      <c r="S4436" s="44"/>
      <c r="T4436" s="44"/>
      <c r="U4436" s="5"/>
      <c r="V4436" s="5"/>
      <c r="W4436" s="5"/>
      <c r="X4436" s="5"/>
      <c r="Y4436" s="5"/>
      <c r="Z4436" s="5"/>
      <c r="AA4436" s="5"/>
      <c r="AB4436" s="5"/>
      <c r="AC4436" s="5"/>
      <c r="AD4436" s="5"/>
      <c r="AE4436" s="5"/>
      <c r="AF4436" s="5"/>
      <c r="AG4436" s="5"/>
      <c r="AH4436" s="40"/>
      <c r="AI4436" s="3"/>
      <c r="AJ4436" s="3"/>
      <c r="AK4436" s="3"/>
      <c r="AL4436" s="3"/>
      <c r="AM4436" s="3"/>
      <c r="AN4436" s="3"/>
      <c r="AO4436" s="3"/>
      <c r="AP4436" s="3"/>
      <c r="AQ4436" s="3"/>
      <c r="AR4436" s="3"/>
      <c r="AS4436" s="3"/>
      <c r="AT4436" s="51"/>
      <c r="AU4436" s="48"/>
      <c r="AV4436" s="52"/>
      <c r="AW4436" s="52"/>
    </row>
    <row r="4437" spans="1:49" ht="15" customHeight="1" x14ac:dyDescent="0.25">
      <c r="A4437" s="11">
        <f t="shared" si="1021"/>
        <v>4434</v>
      </c>
      <c r="B4437" s="29">
        <v>35481</v>
      </c>
      <c r="C4437" s="25">
        <v>21</v>
      </c>
      <c r="D4437" s="12">
        <v>30.4</v>
      </c>
      <c r="E4437" s="25">
        <v>25.2</v>
      </c>
      <c r="F4437" s="35">
        <v>87</v>
      </c>
      <c r="G4437" s="25">
        <v>0</v>
      </c>
      <c r="H4437" s="13">
        <v>0.9</v>
      </c>
      <c r="I4437" s="25"/>
      <c r="J4437" s="12">
        <v>270</v>
      </c>
      <c r="K4437" s="12">
        <v>1</v>
      </c>
      <c r="L4437" s="25" t="s">
        <v>15</v>
      </c>
      <c r="M4437" s="10"/>
      <c r="N4437" s="15"/>
      <c r="O4437" s="15"/>
      <c r="P4437" s="4"/>
      <c r="Q4437" s="65"/>
      <c r="R4437" s="42"/>
      <c r="S4437" s="44"/>
      <c r="T4437" s="44"/>
      <c r="U4437" s="5"/>
      <c r="V4437" s="5"/>
      <c r="W4437" s="5"/>
      <c r="X4437" s="5"/>
      <c r="Y4437" s="5"/>
      <c r="Z4437" s="5"/>
      <c r="AA4437" s="5"/>
      <c r="AB4437" s="5"/>
      <c r="AC4437" s="5"/>
      <c r="AD4437" s="5"/>
      <c r="AE4437" s="5"/>
      <c r="AF4437" s="5"/>
      <c r="AG4437" s="5"/>
      <c r="AH4437" s="40"/>
      <c r="AI4437" s="3"/>
      <c r="AJ4437" s="3"/>
      <c r="AK4437" s="3"/>
      <c r="AL4437" s="3"/>
      <c r="AM4437" s="3"/>
      <c r="AN4437" s="3"/>
      <c r="AO4437" s="3"/>
      <c r="AP4437" s="3"/>
      <c r="AQ4437" s="3"/>
      <c r="AR4437" s="3"/>
      <c r="AS4437" s="3"/>
      <c r="AT4437" s="51"/>
      <c r="AU4437" s="48"/>
      <c r="AV4437" s="52"/>
      <c r="AW4437" s="52"/>
    </row>
    <row r="4438" spans="1:49" ht="15" customHeight="1" x14ac:dyDescent="0.25">
      <c r="A4438" s="11">
        <f t="shared" si="1021"/>
        <v>4435</v>
      </c>
      <c r="B4438" s="29">
        <v>35482</v>
      </c>
      <c r="C4438" s="25">
        <v>21</v>
      </c>
      <c r="D4438" s="12">
        <v>29.4</v>
      </c>
      <c r="E4438" s="25">
        <v>24.8</v>
      </c>
      <c r="F4438" s="35">
        <v>89</v>
      </c>
      <c r="G4438" s="25">
        <v>0</v>
      </c>
      <c r="H4438" s="13">
        <v>0.4</v>
      </c>
      <c r="I4438" s="25"/>
      <c r="J4438" s="12">
        <v>270</v>
      </c>
      <c r="K4438" s="12">
        <v>1</v>
      </c>
      <c r="L4438" s="25" t="s">
        <v>13</v>
      </c>
      <c r="M4438" s="10"/>
      <c r="N4438" s="15"/>
      <c r="O4438" s="15"/>
      <c r="P4438" s="4"/>
      <c r="Q4438" s="65"/>
      <c r="R4438" s="42"/>
      <c r="S4438" s="44"/>
      <c r="T4438" s="44"/>
      <c r="U4438" s="5"/>
      <c r="V4438" s="5"/>
      <c r="W4438" s="5"/>
      <c r="X4438" s="5"/>
      <c r="Y4438" s="5"/>
      <c r="Z4438" s="5"/>
      <c r="AA4438" s="5"/>
      <c r="AB4438" s="5"/>
      <c r="AC4438" s="5"/>
      <c r="AD4438" s="5"/>
      <c r="AE4438" s="5"/>
      <c r="AF4438" s="5"/>
      <c r="AG4438" s="5"/>
      <c r="AH4438" s="40"/>
      <c r="AI4438" s="3"/>
      <c r="AJ4438" s="3"/>
      <c r="AK4438" s="3"/>
      <c r="AL4438" s="3"/>
      <c r="AM4438" s="3"/>
      <c r="AN4438" s="3"/>
      <c r="AO4438" s="3"/>
      <c r="AP4438" s="3"/>
      <c r="AQ4438" s="3"/>
      <c r="AR4438" s="3"/>
      <c r="AS4438" s="3"/>
      <c r="AT4438" s="51"/>
      <c r="AU4438" s="48"/>
      <c r="AV4438" s="52"/>
      <c r="AW4438" s="52"/>
    </row>
    <row r="4439" spans="1:49" ht="15" customHeight="1" x14ac:dyDescent="0.25">
      <c r="A4439" s="11">
        <f t="shared" si="1021"/>
        <v>4436</v>
      </c>
      <c r="B4439" s="29">
        <v>35483</v>
      </c>
      <c r="C4439" s="25">
        <v>21</v>
      </c>
      <c r="D4439" s="12">
        <v>31</v>
      </c>
      <c r="E4439" s="25">
        <v>24.9</v>
      </c>
      <c r="F4439" s="35">
        <v>86</v>
      </c>
      <c r="G4439" s="25">
        <v>0</v>
      </c>
      <c r="H4439" s="13">
        <v>6</v>
      </c>
      <c r="I4439" s="25"/>
      <c r="J4439" s="12">
        <v>230</v>
      </c>
      <c r="K4439" s="12">
        <v>1</v>
      </c>
      <c r="L4439" s="25" t="s">
        <v>13</v>
      </c>
      <c r="M4439" s="10"/>
      <c r="N4439" s="15"/>
      <c r="O4439" s="15"/>
      <c r="P4439" s="4"/>
      <c r="Q4439" s="65"/>
      <c r="R4439" s="42"/>
      <c r="S4439" s="44"/>
      <c r="T4439" s="44"/>
      <c r="U4439" s="5"/>
      <c r="V4439" s="5"/>
      <c r="W4439" s="5"/>
      <c r="X4439" s="5"/>
      <c r="Y4439" s="5"/>
      <c r="Z4439" s="5"/>
      <c r="AA4439" s="5"/>
      <c r="AB4439" s="5"/>
      <c r="AC4439" s="5"/>
      <c r="AD4439" s="5"/>
      <c r="AE4439" s="5"/>
      <c r="AF4439" s="5"/>
      <c r="AG4439" s="5"/>
      <c r="AH4439" s="40"/>
      <c r="AI4439" s="3"/>
      <c r="AJ4439" s="3"/>
      <c r="AK4439" s="3"/>
      <c r="AL4439" s="3"/>
      <c r="AM4439" s="3"/>
      <c r="AN4439" s="3"/>
      <c r="AO4439" s="3"/>
      <c r="AP4439" s="3"/>
      <c r="AQ4439" s="3"/>
      <c r="AR4439" s="3"/>
      <c r="AS4439" s="3"/>
      <c r="AT4439" s="51"/>
      <c r="AU4439" s="48"/>
      <c r="AV4439" s="52"/>
      <c r="AW4439" s="52"/>
    </row>
    <row r="4440" spans="1:49" ht="15" customHeight="1" x14ac:dyDescent="0.25">
      <c r="A4440" s="11">
        <f t="shared" si="1021"/>
        <v>4437</v>
      </c>
      <c r="B4440" s="29">
        <v>35484</v>
      </c>
      <c r="C4440" s="25">
        <v>22</v>
      </c>
      <c r="D4440" s="12">
        <v>31.2</v>
      </c>
      <c r="E4440" s="25">
        <v>25.4</v>
      </c>
      <c r="F4440" s="35">
        <v>87</v>
      </c>
      <c r="G4440" s="25">
        <v>0</v>
      </c>
      <c r="H4440" s="13">
        <v>3.8</v>
      </c>
      <c r="I4440" s="25"/>
      <c r="J4440" s="12">
        <v>270</v>
      </c>
      <c r="K4440" s="12">
        <v>1</v>
      </c>
      <c r="L4440" s="25" t="s">
        <v>15</v>
      </c>
      <c r="M4440" s="10"/>
      <c r="N4440" s="15"/>
      <c r="O4440" s="15"/>
      <c r="P4440" s="4"/>
      <c r="Q4440" s="65"/>
      <c r="R4440" s="42"/>
      <c r="S4440" s="44"/>
      <c r="T4440" s="44"/>
      <c r="U4440" s="5"/>
      <c r="V4440" s="5"/>
      <c r="W4440" s="5"/>
      <c r="X4440" s="5"/>
      <c r="Y4440" s="5"/>
      <c r="Z4440" s="5"/>
      <c r="AA4440" s="5"/>
      <c r="AB4440" s="5"/>
      <c r="AC4440" s="5"/>
      <c r="AD4440" s="5"/>
      <c r="AE4440" s="5"/>
      <c r="AF4440" s="5"/>
      <c r="AG4440" s="5"/>
      <c r="AH4440" s="40"/>
      <c r="AI4440" s="3"/>
      <c r="AJ4440" s="3"/>
      <c r="AK4440" s="3"/>
      <c r="AL4440" s="3"/>
      <c r="AM4440" s="3"/>
      <c r="AN4440" s="3"/>
      <c r="AO4440" s="3"/>
      <c r="AP4440" s="3"/>
      <c r="AQ4440" s="3"/>
      <c r="AR4440" s="3"/>
      <c r="AS4440" s="3"/>
      <c r="AT4440" s="51"/>
      <c r="AU4440" s="48"/>
      <c r="AV4440" s="52"/>
      <c r="AW4440" s="52"/>
    </row>
    <row r="4441" spans="1:49" ht="15" customHeight="1" x14ac:dyDescent="0.25">
      <c r="A4441" s="11">
        <f t="shared" si="1021"/>
        <v>4438</v>
      </c>
      <c r="B4441" s="29">
        <v>35485</v>
      </c>
      <c r="C4441" s="25">
        <v>22</v>
      </c>
      <c r="D4441" s="12">
        <v>31.2</v>
      </c>
      <c r="E4441" s="25">
        <v>25.4</v>
      </c>
      <c r="F4441" s="35">
        <v>84</v>
      </c>
      <c r="G4441" s="25">
        <v>3</v>
      </c>
      <c r="H4441" s="13">
        <v>8</v>
      </c>
      <c r="I4441" s="25"/>
      <c r="J4441" s="12">
        <v>230</v>
      </c>
      <c r="K4441" s="12">
        <v>2</v>
      </c>
      <c r="L4441" s="25" t="s">
        <v>13</v>
      </c>
      <c r="M4441" s="10"/>
      <c r="N4441" s="15"/>
      <c r="O4441" s="15"/>
      <c r="P4441" s="4"/>
      <c r="Q4441" s="65"/>
      <c r="R4441" s="42"/>
      <c r="S4441" s="44"/>
      <c r="T4441" s="44"/>
      <c r="U4441" s="5"/>
      <c r="V4441" s="5"/>
      <c r="W4441" s="5"/>
      <c r="X4441" s="5"/>
      <c r="Y4441" s="5"/>
      <c r="Z4441" s="5"/>
      <c r="AA4441" s="5"/>
      <c r="AB4441" s="5"/>
      <c r="AC4441" s="5"/>
      <c r="AD4441" s="5"/>
      <c r="AE4441" s="5"/>
      <c r="AF4441" s="5"/>
      <c r="AG4441" s="5"/>
      <c r="AH4441" s="40"/>
      <c r="AI4441" s="3"/>
      <c r="AJ4441" s="3"/>
      <c r="AK4441" s="3"/>
      <c r="AL4441" s="3"/>
      <c r="AM4441" s="3"/>
      <c r="AN4441" s="3"/>
      <c r="AO4441" s="3"/>
      <c r="AP4441" s="3"/>
      <c r="AQ4441" s="3"/>
      <c r="AR4441" s="3"/>
      <c r="AS4441" s="3"/>
      <c r="AT4441" s="51"/>
      <c r="AU4441" s="48"/>
      <c r="AV4441" s="52"/>
      <c r="AW4441" s="52"/>
    </row>
    <row r="4442" spans="1:49" ht="15" customHeight="1" x14ac:dyDescent="0.25">
      <c r="A4442" s="11">
        <f t="shared" si="1021"/>
        <v>4439</v>
      </c>
      <c r="B4442" s="29">
        <v>35486</v>
      </c>
      <c r="C4442" s="25">
        <v>20</v>
      </c>
      <c r="D4442" s="12">
        <v>31.8</v>
      </c>
      <c r="E4442" s="25">
        <v>25.1</v>
      </c>
      <c r="F4442" s="35">
        <v>84</v>
      </c>
      <c r="G4442" s="25">
        <v>0</v>
      </c>
      <c r="H4442" s="13">
        <v>5.4</v>
      </c>
      <c r="I4442" s="25"/>
      <c r="J4442" s="12">
        <v>270</v>
      </c>
      <c r="K4442" s="12">
        <v>2</v>
      </c>
      <c r="L4442" s="25" t="s">
        <v>15</v>
      </c>
      <c r="M4442" s="10"/>
      <c r="N4442" s="15"/>
      <c r="O4442" s="15"/>
      <c r="P4442" s="4"/>
      <c r="Q4442" s="65"/>
      <c r="R4442" s="42"/>
      <c r="S4442" s="44"/>
      <c r="T4442" s="44"/>
      <c r="U4442" s="5"/>
      <c r="V4442" s="5"/>
      <c r="W4442" s="5"/>
      <c r="X4442" s="5"/>
      <c r="Y4442" s="5"/>
      <c r="Z4442" s="5"/>
      <c r="AA4442" s="5"/>
      <c r="AB4442" s="5"/>
      <c r="AC4442" s="5"/>
      <c r="AD4442" s="5"/>
      <c r="AE4442" s="5"/>
      <c r="AF4442" s="5"/>
      <c r="AG4442" s="5"/>
      <c r="AH4442" s="40"/>
      <c r="AI4442" s="3"/>
      <c r="AJ4442" s="3"/>
      <c r="AK4442" s="3"/>
      <c r="AL4442" s="3"/>
      <c r="AM4442" s="3"/>
      <c r="AN4442" s="3"/>
      <c r="AO4442" s="3"/>
      <c r="AP4442" s="3"/>
      <c r="AQ4442" s="3"/>
      <c r="AR4442" s="3"/>
      <c r="AS4442" s="3"/>
      <c r="AT4442" s="51"/>
      <c r="AU4442" s="48"/>
      <c r="AV4442" s="52"/>
      <c r="AW4442" s="52"/>
    </row>
    <row r="4443" spans="1:49" ht="15" customHeight="1" x14ac:dyDescent="0.25">
      <c r="A4443" s="11">
        <f t="shared" si="1021"/>
        <v>4440</v>
      </c>
      <c r="B4443" s="29">
        <v>35487</v>
      </c>
      <c r="C4443" s="25">
        <v>20</v>
      </c>
      <c r="D4443" s="12">
        <v>33</v>
      </c>
      <c r="E4443" s="25">
        <v>24.2</v>
      </c>
      <c r="F4443" s="35">
        <v>83</v>
      </c>
      <c r="G4443" s="25">
        <v>0</v>
      </c>
      <c r="H4443" s="13">
        <v>4.7</v>
      </c>
      <c r="I4443" s="25"/>
      <c r="J4443" s="12">
        <v>230</v>
      </c>
      <c r="K4443" s="12">
        <v>0</v>
      </c>
      <c r="L4443" s="25" t="s">
        <v>13</v>
      </c>
      <c r="M4443" s="10"/>
      <c r="N4443" s="15"/>
      <c r="O4443" s="15"/>
      <c r="P4443" s="4"/>
      <c r="Q4443" s="65"/>
      <c r="R4443" s="42"/>
      <c r="S4443" s="44"/>
      <c r="T4443" s="44"/>
      <c r="U4443" s="5"/>
      <c r="V4443" s="5"/>
      <c r="W4443" s="5"/>
      <c r="X4443" s="5"/>
      <c r="Y4443" s="5"/>
      <c r="Z4443" s="5"/>
      <c r="AA4443" s="5"/>
      <c r="AB4443" s="5"/>
      <c r="AC4443" s="5"/>
      <c r="AD4443" s="5"/>
      <c r="AE4443" s="5"/>
      <c r="AF4443" s="5"/>
      <c r="AG4443" s="5"/>
      <c r="AH4443" s="40"/>
      <c r="AI4443" s="3"/>
      <c r="AJ4443" s="3"/>
      <c r="AK4443" s="3"/>
      <c r="AL4443" s="3"/>
      <c r="AM4443" s="3"/>
      <c r="AN4443" s="3"/>
      <c r="AO4443" s="3"/>
      <c r="AP4443" s="3"/>
      <c r="AQ4443" s="3"/>
      <c r="AR4443" s="3"/>
      <c r="AS4443" s="3"/>
      <c r="AT4443" s="51"/>
      <c r="AU4443" s="48"/>
      <c r="AV4443" s="52"/>
      <c r="AW4443" s="52"/>
    </row>
    <row r="4444" spans="1:49" ht="15" customHeight="1" x14ac:dyDescent="0.25">
      <c r="A4444" s="11">
        <f t="shared" si="1021"/>
        <v>4441</v>
      </c>
      <c r="B4444" s="29">
        <v>35488</v>
      </c>
      <c r="C4444" s="25">
        <v>19</v>
      </c>
      <c r="D4444" s="12">
        <v>31.6</v>
      </c>
      <c r="E4444" s="25">
        <v>24.3</v>
      </c>
      <c r="F4444" s="35">
        <v>89</v>
      </c>
      <c r="G4444" s="25">
        <v>0</v>
      </c>
      <c r="H4444" s="13">
        <v>8</v>
      </c>
      <c r="I4444" s="25"/>
      <c r="J4444" s="12">
        <v>270</v>
      </c>
      <c r="K4444" s="12">
        <v>0</v>
      </c>
      <c r="L4444" s="25" t="s">
        <v>15</v>
      </c>
      <c r="M4444" s="10"/>
      <c r="N4444" s="15"/>
      <c r="O4444" s="15"/>
      <c r="P4444" s="4"/>
      <c r="Q4444" s="65"/>
      <c r="R4444" s="42"/>
      <c r="S4444" s="44"/>
      <c r="T4444" s="44"/>
      <c r="U4444" s="5"/>
      <c r="V4444" s="5"/>
      <c r="W4444" s="5"/>
      <c r="X4444" s="5"/>
      <c r="Y4444" s="5"/>
      <c r="Z4444" s="5"/>
      <c r="AA4444" s="5"/>
      <c r="AB4444" s="5"/>
      <c r="AC4444" s="5"/>
      <c r="AD4444" s="5"/>
      <c r="AE4444" s="5"/>
      <c r="AF4444" s="5"/>
      <c r="AG4444" s="5"/>
      <c r="AH4444" s="40"/>
      <c r="AI4444" s="3"/>
      <c r="AJ4444" s="3"/>
      <c r="AK4444" s="3"/>
      <c r="AL4444" s="3"/>
      <c r="AM4444" s="3"/>
      <c r="AN4444" s="3"/>
      <c r="AO4444" s="3"/>
      <c r="AP4444" s="3"/>
      <c r="AQ4444" s="3"/>
      <c r="AR4444" s="3"/>
      <c r="AS4444" s="3"/>
      <c r="AT4444" s="51"/>
      <c r="AU4444" s="48"/>
      <c r="AV4444" s="52"/>
      <c r="AW4444" s="52"/>
    </row>
    <row r="4445" spans="1:49" ht="15" customHeight="1" x14ac:dyDescent="0.25">
      <c r="A4445" s="11">
        <f t="shared" si="1021"/>
        <v>4442</v>
      </c>
      <c r="B4445" s="29">
        <v>35489</v>
      </c>
      <c r="C4445" s="25">
        <v>21</v>
      </c>
      <c r="D4445" s="12">
        <v>31.3</v>
      </c>
      <c r="E4445" s="25">
        <v>25.5</v>
      </c>
      <c r="F4445" s="35">
        <v>91</v>
      </c>
      <c r="G4445" s="25">
        <v>3</v>
      </c>
      <c r="H4445" s="13">
        <v>5.8</v>
      </c>
      <c r="I4445" s="25"/>
      <c r="J4445" s="12">
        <v>270</v>
      </c>
      <c r="K4445" s="12">
        <v>0</v>
      </c>
      <c r="L4445" s="25" t="s">
        <v>12</v>
      </c>
      <c r="M4445" s="10"/>
      <c r="N4445" s="15"/>
      <c r="O4445" s="15"/>
      <c r="P4445" s="4"/>
      <c r="Q4445" s="65"/>
      <c r="R4445" s="42"/>
      <c r="S4445" s="44"/>
      <c r="T4445" s="44"/>
      <c r="U4445" s="5"/>
      <c r="V4445" s="5"/>
      <c r="W4445" s="5"/>
      <c r="X4445" s="5"/>
      <c r="Y4445" s="5"/>
      <c r="Z4445" s="5"/>
      <c r="AA4445" s="5"/>
      <c r="AB4445" s="5"/>
      <c r="AC4445" s="5"/>
      <c r="AD4445" s="5"/>
      <c r="AE4445" s="5"/>
      <c r="AF4445" s="5"/>
      <c r="AG4445" s="5"/>
      <c r="AH4445" s="40"/>
      <c r="AI4445" s="3"/>
      <c r="AJ4445" s="3"/>
      <c r="AK4445" s="3"/>
      <c r="AL4445" s="3"/>
      <c r="AM4445" s="3"/>
      <c r="AN4445" s="3"/>
      <c r="AO4445" s="3"/>
      <c r="AP4445" s="3"/>
      <c r="AQ4445" s="3"/>
      <c r="AR4445" s="3"/>
      <c r="AS4445" s="3"/>
      <c r="AT4445" s="51"/>
      <c r="AU4445" s="48"/>
      <c r="AV4445" s="52"/>
      <c r="AW4445" s="52"/>
    </row>
    <row r="4446" spans="1:49" ht="15" customHeight="1" x14ac:dyDescent="0.25">
      <c r="A4446" s="11">
        <f t="shared" si="1021"/>
        <v>4443</v>
      </c>
      <c r="B4446" s="29">
        <v>35490</v>
      </c>
      <c r="C4446" s="25">
        <v>20</v>
      </c>
      <c r="D4446" s="12">
        <v>31.6</v>
      </c>
      <c r="E4446" s="25">
        <v>24.5</v>
      </c>
      <c r="F4446" s="35">
        <v>86</v>
      </c>
      <c r="G4446" s="25">
        <v>15</v>
      </c>
      <c r="H4446" s="13">
        <v>7.8</v>
      </c>
      <c r="I4446" s="25"/>
      <c r="J4446" s="12">
        <v>270</v>
      </c>
      <c r="K4446" s="12">
        <v>2</v>
      </c>
      <c r="L4446" s="25" t="s">
        <v>15</v>
      </c>
      <c r="M4446" s="10"/>
      <c r="N4446" s="15"/>
      <c r="O4446" s="15"/>
      <c r="P4446" s="4"/>
      <c r="Q4446" s="65"/>
      <c r="R4446" s="42"/>
      <c r="S4446" s="44"/>
      <c r="T4446" s="44"/>
      <c r="U4446" s="5"/>
      <c r="V4446" s="5"/>
      <c r="W4446" s="5"/>
      <c r="X4446" s="5"/>
      <c r="Y4446" s="5"/>
      <c r="Z4446" s="5"/>
      <c r="AA4446" s="5"/>
      <c r="AB4446" s="5"/>
      <c r="AC4446" s="5"/>
      <c r="AD4446" s="5"/>
      <c r="AE4446" s="5"/>
      <c r="AF4446" s="5"/>
      <c r="AG4446" s="5"/>
      <c r="AH4446" s="40"/>
      <c r="AI4446" s="3"/>
      <c r="AJ4446" s="3"/>
      <c r="AK4446" s="3"/>
      <c r="AL4446" s="3"/>
      <c r="AM4446" s="3"/>
      <c r="AN4446" s="3"/>
      <c r="AO4446" s="3"/>
      <c r="AP4446" s="3"/>
      <c r="AQ4446" s="3"/>
      <c r="AR4446" s="3"/>
      <c r="AS4446" s="3"/>
      <c r="AT4446" s="51"/>
      <c r="AU4446" s="48"/>
      <c r="AV4446" s="52"/>
      <c r="AW4446" s="52"/>
    </row>
    <row r="4447" spans="1:49" ht="15" customHeight="1" x14ac:dyDescent="0.25">
      <c r="A4447" s="11">
        <f t="shared" si="1021"/>
        <v>4444</v>
      </c>
      <c r="B4447" s="29">
        <v>35491</v>
      </c>
      <c r="C4447" s="25">
        <v>22</v>
      </c>
      <c r="D4447" s="12">
        <v>31.9</v>
      </c>
      <c r="E4447" s="25">
        <v>25.8</v>
      </c>
      <c r="F4447" s="35">
        <v>87</v>
      </c>
      <c r="G4447" s="25">
        <v>0</v>
      </c>
      <c r="H4447" s="13">
        <v>6.2</v>
      </c>
      <c r="I4447" s="25"/>
      <c r="J4447" s="12">
        <v>270</v>
      </c>
      <c r="K4447" s="12">
        <v>1</v>
      </c>
      <c r="L4447" s="25" t="s">
        <v>13</v>
      </c>
      <c r="M4447" s="10"/>
      <c r="N4447" s="15"/>
      <c r="O4447" s="15"/>
      <c r="P4447" s="4"/>
      <c r="Q4447" s="65"/>
      <c r="R4447" s="42"/>
      <c r="S4447" s="44"/>
      <c r="T4447" s="44"/>
      <c r="U4447" s="5"/>
      <c r="V4447" s="5"/>
      <c r="W4447" s="5"/>
      <c r="X4447" s="5"/>
      <c r="Y4447" s="5"/>
      <c r="Z4447" s="5"/>
      <c r="AA4447" s="5"/>
      <c r="AB4447" s="5"/>
      <c r="AC4447" s="5"/>
      <c r="AD4447" s="5"/>
      <c r="AE4447" s="5"/>
      <c r="AF4447" s="5"/>
      <c r="AG4447" s="5"/>
      <c r="AH4447" s="40"/>
      <c r="AI4447" s="3"/>
      <c r="AJ4447" s="3"/>
      <c r="AK4447" s="3"/>
      <c r="AL4447" s="3"/>
      <c r="AM4447" s="3"/>
      <c r="AN4447" s="3"/>
      <c r="AO4447" s="3"/>
      <c r="AP4447" s="3"/>
      <c r="AQ4447" s="3"/>
      <c r="AR4447" s="3"/>
      <c r="AS4447" s="3"/>
      <c r="AT4447" s="51"/>
      <c r="AU4447" s="48"/>
      <c r="AV4447" s="52"/>
      <c r="AW4447" s="52"/>
    </row>
    <row r="4448" spans="1:49" ht="15" customHeight="1" x14ac:dyDescent="0.25">
      <c r="A4448" s="11">
        <f t="shared" si="1021"/>
        <v>4445</v>
      </c>
      <c r="B4448" s="29">
        <v>35492</v>
      </c>
      <c r="C4448" s="25">
        <v>23</v>
      </c>
      <c r="D4448" s="12">
        <v>30.7</v>
      </c>
      <c r="E4448" s="25">
        <v>25.3</v>
      </c>
      <c r="F4448" s="35">
        <v>92</v>
      </c>
      <c r="G4448" s="25">
        <v>0</v>
      </c>
      <c r="H4448" s="13">
        <v>4.4000000000000004</v>
      </c>
      <c r="I4448" s="25"/>
      <c r="J4448" s="12">
        <v>270</v>
      </c>
      <c r="K4448" s="12">
        <v>0</v>
      </c>
      <c r="L4448" s="25" t="s">
        <v>15</v>
      </c>
      <c r="M4448" s="10"/>
      <c r="N4448" s="15"/>
      <c r="O4448" s="15"/>
      <c r="P4448" s="4"/>
      <c r="Q4448" s="65"/>
      <c r="R4448" s="42"/>
      <c r="S4448" s="44"/>
      <c r="T4448" s="44"/>
      <c r="U4448" s="5"/>
      <c r="V4448" s="5"/>
      <c r="W4448" s="5"/>
      <c r="X4448" s="5"/>
      <c r="Y4448" s="5"/>
      <c r="Z4448" s="5"/>
      <c r="AA4448" s="5"/>
      <c r="AB4448" s="5"/>
      <c r="AC4448" s="5"/>
      <c r="AD4448" s="5"/>
      <c r="AE4448" s="5"/>
      <c r="AF4448" s="5"/>
      <c r="AG4448" s="5"/>
      <c r="AH4448" s="40"/>
      <c r="AI4448" s="3"/>
      <c r="AJ4448" s="3"/>
      <c r="AK4448" s="3"/>
      <c r="AL4448" s="3"/>
      <c r="AM4448" s="3"/>
      <c r="AN4448" s="3"/>
      <c r="AO4448" s="3"/>
      <c r="AP4448" s="3"/>
      <c r="AQ4448" s="3"/>
      <c r="AR4448" s="3"/>
      <c r="AS4448" s="3"/>
      <c r="AT4448" s="51"/>
      <c r="AU4448" s="48"/>
      <c r="AV4448" s="52"/>
      <c r="AW4448" s="52"/>
    </row>
    <row r="4449" spans="1:49" ht="15" customHeight="1" x14ac:dyDescent="0.25">
      <c r="A4449" s="11">
        <f t="shared" si="1021"/>
        <v>4446</v>
      </c>
      <c r="B4449" s="29">
        <v>35493</v>
      </c>
      <c r="C4449" s="25">
        <v>21</v>
      </c>
      <c r="D4449" s="12">
        <v>30.4</v>
      </c>
      <c r="E4449" s="25">
        <v>25.1</v>
      </c>
      <c r="F4449" s="35">
        <v>91</v>
      </c>
      <c r="G4449" s="25">
        <v>18</v>
      </c>
      <c r="H4449" s="13">
        <v>3</v>
      </c>
      <c r="I4449" s="25"/>
      <c r="J4449" s="12">
        <v>315</v>
      </c>
      <c r="K4449" s="12">
        <v>1</v>
      </c>
      <c r="L4449" s="25" t="s">
        <v>13</v>
      </c>
      <c r="M4449" s="10"/>
      <c r="N4449" s="15"/>
      <c r="O4449" s="15"/>
      <c r="P4449" s="4"/>
      <c r="Q4449" s="65"/>
      <c r="R4449" s="42"/>
      <c r="S4449" s="44"/>
      <c r="T4449" s="44"/>
      <c r="U4449" s="5"/>
      <c r="V4449" s="5"/>
      <c r="W4449" s="5"/>
      <c r="X4449" s="5"/>
      <c r="Y4449" s="5"/>
      <c r="Z4449" s="5"/>
      <c r="AA4449" s="5"/>
      <c r="AB4449" s="5"/>
      <c r="AC4449" s="5"/>
      <c r="AD4449" s="5"/>
      <c r="AE4449" s="5"/>
      <c r="AF4449" s="5"/>
      <c r="AG4449" s="5"/>
      <c r="AH4449" s="40"/>
      <c r="AI4449" s="3"/>
      <c r="AJ4449" s="3"/>
      <c r="AK4449" s="3"/>
      <c r="AL4449" s="3"/>
      <c r="AM4449" s="3"/>
      <c r="AN4449" s="3"/>
      <c r="AO4449" s="3"/>
      <c r="AP4449" s="3"/>
      <c r="AQ4449" s="3"/>
      <c r="AR4449" s="3"/>
      <c r="AS4449" s="3"/>
      <c r="AT4449" s="51"/>
      <c r="AU4449" s="48"/>
      <c r="AV4449" s="52"/>
      <c r="AW4449" s="52"/>
    </row>
    <row r="4450" spans="1:49" ht="15" customHeight="1" x14ac:dyDescent="0.25">
      <c r="A4450" s="11">
        <f t="shared" si="1021"/>
        <v>4447</v>
      </c>
      <c r="B4450" s="29">
        <v>35494</v>
      </c>
      <c r="C4450" s="25">
        <v>21</v>
      </c>
      <c r="D4450" s="12">
        <v>30.4</v>
      </c>
      <c r="E4450" s="25">
        <v>24</v>
      </c>
      <c r="F4450" s="35">
        <v>90</v>
      </c>
      <c r="G4450" s="25">
        <v>38</v>
      </c>
      <c r="H4450" s="13">
        <v>4.9000000000000004</v>
      </c>
      <c r="I4450" s="25"/>
      <c r="J4450" s="12">
        <v>225</v>
      </c>
      <c r="K4450" s="12">
        <v>1</v>
      </c>
      <c r="L4450" s="25" t="s">
        <v>15</v>
      </c>
      <c r="M4450" s="10"/>
      <c r="N4450" s="15"/>
      <c r="O4450" s="15"/>
      <c r="P4450" s="4"/>
      <c r="Q4450" s="65"/>
      <c r="R4450" s="42"/>
      <c r="S4450" s="44"/>
      <c r="T4450" s="44"/>
      <c r="U4450" s="5"/>
      <c r="V4450" s="5"/>
      <c r="W4450" s="5"/>
      <c r="X4450" s="5"/>
      <c r="Y4450" s="5"/>
      <c r="Z4450" s="5"/>
      <c r="AA4450" s="5"/>
      <c r="AB4450" s="5"/>
      <c r="AC4450" s="5"/>
      <c r="AD4450" s="5"/>
      <c r="AE4450" s="5"/>
      <c r="AF4450" s="5"/>
      <c r="AG4450" s="5"/>
      <c r="AH4450" s="40"/>
      <c r="AI4450" s="3"/>
      <c r="AJ4450" s="3"/>
      <c r="AK4450" s="3"/>
      <c r="AL4450" s="3"/>
      <c r="AM4450" s="3"/>
      <c r="AN4450" s="3"/>
      <c r="AO4450" s="3"/>
      <c r="AP4450" s="3"/>
      <c r="AQ4450" s="3"/>
      <c r="AR4450" s="3"/>
      <c r="AS4450" s="3"/>
      <c r="AT4450" s="51"/>
      <c r="AU4450" s="48"/>
      <c r="AV4450" s="52"/>
      <c r="AW4450" s="52"/>
    </row>
    <row r="4451" spans="1:49" ht="15" customHeight="1" x14ac:dyDescent="0.25">
      <c r="A4451" s="11">
        <f t="shared" si="1021"/>
        <v>4448</v>
      </c>
      <c r="B4451" s="29">
        <v>35495</v>
      </c>
      <c r="C4451" s="25">
        <v>22</v>
      </c>
      <c r="D4451" s="12">
        <v>31.4</v>
      </c>
      <c r="E4451" s="25">
        <v>24.8</v>
      </c>
      <c r="F4451" s="35">
        <v>92</v>
      </c>
      <c r="G4451" s="25">
        <v>1</v>
      </c>
      <c r="H4451" s="13">
        <v>4.4000000000000004</v>
      </c>
      <c r="I4451" s="25"/>
      <c r="J4451" s="12">
        <v>90</v>
      </c>
      <c r="K4451" s="12">
        <v>0</v>
      </c>
      <c r="L4451" s="25" t="s">
        <v>16</v>
      </c>
      <c r="M4451" s="10"/>
      <c r="N4451" s="15"/>
      <c r="O4451" s="15"/>
      <c r="P4451" s="4"/>
      <c r="Q4451" s="65"/>
      <c r="R4451" s="42"/>
      <c r="S4451" s="44"/>
      <c r="T4451" s="44"/>
      <c r="U4451" s="5"/>
      <c r="V4451" s="5"/>
      <c r="W4451" s="5"/>
      <c r="X4451" s="5"/>
      <c r="Y4451" s="5"/>
      <c r="Z4451" s="5"/>
      <c r="AA4451" s="5"/>
      <c r="AB4451" s="5"/>
      <c r="AC4451" s="5"/>
      <c r="AD4451" s="5"/>
      <c r="AE4451" s="5"/>
      <c r="AF4451" s="5"/>
      <c r="AG4451" s="5"/>
      <c r="AH4451" s="40"/>
      <c r="AI4451" s="3"/>
      <c r="AJ4451" s="3"/>
      <c r="AK4451" s="3"/>
      <c r="AL4451" s="3"/>
      <c r="AM4451" s="3"/>
      <c r="AN4451" s="3"/>
      <c r="AO4451" s="3"/>
      <c r="AP4451" s="3"/>
      <c r="AQ4451" s="3"/>
      <c r="AR4451" s="3"/>
      <c r="AS4451" s="3"/>
      <c r="AT4451" s="51"/>
      <c r="AU4451" s="48"/>
      <c r="AV4451" s="52"/>
      <c r="AW4451" s="52"/>
    </row>
    <row r="4452" spans="1:49" ht="15" customHeight="1" x14ac:dyDescent="0.25">
      <c r="A4452" s="11">
        <f t="shared" si="1021"/>
        <v>4449</v>
      </c>
      <c r="B4452" s="29">
        <v>35496</v>
      </c>
      <c r="C4452" s="25">
        <v>22</v>
      </c>
      <c r="D4452" s="12">
        <v>30.4</v>
      </c>
      <c r="E4452" s="25">
        <v>25.9</v>
      </c>
      <c r="F4452" s="35">
        <v>92</v>
      </c>
      <c r="G4452" s="25">
        <v>3</v>
      </c>
      <c r="H4452" s="13">
        <v>1</v>
      </c>
      <c r="I4452" s="25"/>
      <c r="J4452" s="12">
        <v>225</v>
      </c>
      <c r="K4452" s="12">
        <v>0</v>
      </c>
      <c r="L4452" s="25" t="s">
        <v>13</v>
      </c>
      <c r="M4452" s="10"/>
      <c r="N4452" s="15"/>
      <c r="O4452" s="15"/>
      <c r="P4452" s="4"/>
      <c r="Q4452" s="65"/>
      <c r="R4452" s="42"/>
      <c r="S4452" s="44"/>
      <c r="T4452" s="44"/>
      <c r="U4452" s="5"/>
      <c r="V4452" s="5"/>
      <c r="W4452" s="5"/>
      <c r="X4452" s="5"/>
      <c r="Y4452" s="5"/>
      <c r="Z4452" s="5"/>
      <c r="AA4452" s="5"/>
      <c r="AB4452" s="5"/>
      <c r="AC4452" s="5"/>
      <c r="AD4452" s="5"/>
      <c r="AE4452" s="5"/>
      <c r="AF4452" s="5"/>
      <c r="AG4452" s="5"/>
      <c r="AH4452" s="40"/>
      <c r="AI4452" s="3"/>
      <c r="AJ4452" s="3"/>
      <c r="AK4452" s="3"/>
      <c r="AL4452" s="3"/>
      <c r="AM4452" s="3"/>
      <c r="AN4452" s="3"/>
      <c r="AO4452" s="3"/>
      <c r="AP4452" s="3"/>
      <c r="AQ4452" s="3"/>
      <c r="AR4452" s="3"/>
      <c r="AS4452" s="3"/>
      <c r="AT4452" s="51"/>
      <c r="AU4452" s="48"/>
      <c r="AV4452" s="52"/>
      <c r="AW4452" s="52"/>
    </row>
    <row r="4453" spans="1:49" ht="15" customHeight="1" x14ac:dyDescent="0.25">
      <c r="A4453" s="11">
        <f t="shared" si="1021"/>
        <v>4450</v>
      </c>
      <c r="B4453" s="29">
        <v>35497</v>
      </c>
      <c r="C4453" s="25">
        <v>22</v>
      </c>
      <c r="D4453" s="12">
        <v>29.8</v>
      </c>
      <c r="E4453" s="25">
        <v>25.2</v>
      </c>
      <c r="F4453" s="35">
        <v>92</v>
      </c>
      <c r="G4453" s="25">
        <v>16</v>
      </c>
      <c r="H4453" s="13">
        <v>1.8</v>
      </c>
      <c r="I4453" s="25"/>
      <c r="J4453" s="12">
        <v>225</v>
      </c>
      <c r="K4453" s="12">
        <v>0</v>
      </c>
      <c r="L4453" s="25" t="s">
        <v>15</v>
      </c>
      <c r="M4453" s="10"/>
      <c r="N4453" s="15"/>
      <c r="O4453" s="15"/>
      <c r="P4453" s="4"/>
      <c r="Q4453" s="65"/>
      <c r="R4453" s="42"/>
      <c r="S4453" s="44"/>
      <c r="T4453" s="44"/>
      <c r="U4453" s="5"/>
      <c r="V4453" s="5"/>
      <c r="W4453" s="5"/>
      <c r="X4453" s="5"/>
      <c r="Y4453" s="5"/>
      <c r="Z4453" s="5"/>
      <c r="AA4453" s="5"/>
      <c r="AB4453" s="5"/>
      <c r="AC4453" s="5"/>
      <c r="AD4453" s="5"/>
      <c r="AE4453" s="5"/>
      <c r="AF4453" s="5"/>
      <c r="AG4453" s="5"/>
      <c r="AH4453" s="40"/>
      <c r="AI4453" s="3"/>
      <c r="AJ4453" s="3"/>
      <c r="AK4453" s="3"/>
      <c r="AL4453" s="3"/>
      <c r="AM4453" s="3"/>
      <c r="AN4453" s="3"/>
      <c r="AO4453" s="3"/>
      <c r="AP4453" s="3"/>
      <c r="AQ4453" s="3"/>
      <c r="AR4453" s="3"/>
      <c r="AS4453" s="3"/>
      <c r="AT4453" s="51"/>
      <c r="AU4453" s="48"/>
      <c r="AV4453" s="52"/>
      <c r="AW4453" s="52"/>
    </row>
    <row r="4454" spans="1:49" ht="15" customHeight="1" x14ac:dyDescent="0.25">
      <c r="A4454" s="11">
        <f t="shared" si="1021"/>
        <v>4451</v>
      </c>
      <c r="B4454" s="29">
        <v>35498</v>
      </c>
      <c r="C4454" s="25">
        <v>22</v>
      </c>
      <c r="D4454" s="12">
        <v>29.5</v>
      </c>
      <c r="E4454" s="25">
        <v>25.8</v>
      </c>
      <c r="F4454" s="35">
        <v>91</v>
      </c>
      <c r="G4454" s="25">
        <v>3</v>
      </c>
      <c r="H4454" s="13">
        <v>1.2</v>
      </c>
      <c r="I4454" s="25"/>
      <c r="J4454" s="12">
        <v>180</v>
      </c>
      <c r="K4454" s="12">
        <v>1</v>
      </c>
      <c r="L4454" s="25" t="s">
        <v>13</v>
      </c>
      <c r="M4454" s="10"/>
      <c r="N4454" s="15"/>
      <c r="O4454" s="15"/>
      <c r="P4454" s="4"/>
      <c r="Q4454" s="65"/>
      <c r="R4454" s="42"/>
      <c r="S4454" s="44"/>
      <c r="T4454" s="44"/>
      <c r="U4454" s="5"/>
      <c r="V4454" s="5"/>
      <c r="W4454" s="5"/>
      <c r="X4454" s="5"/>
      <c r="Y4454" s="5"/>
      <c r="Z4454" s="5"/>
      <c r="AA4454" s="5"/>
      <c r="AB4454" s="5"/>
      <c r="AC4454" s="5"/>
      <c r="AD4454" s="5"/>
      <c r="AE4454" s="5"/>
      <c r="AF4454" s="5"/>
      <c r="AG4454" s="5"/>
      <c r="AH4454" s="40"/>
      <c r="AI4454" s="3"/>
      <c r="AJ4454" s="3"/>
      <c r="AK4454" s="3"/>
      <c r="AL4454" s="3"/>
      <c r="AM4454" s="3"/>
      <c r="AN4454" s="3"/>
      <c r="AO4454" s="3"/>
      <c r="AP4454" s="3"/>
      <c r="AQ4454" s="3"/>
      <c r="AR4454" s="3"/>
      <c r="AS4454" s="3"/>
      <c r="AT4454" s="51"/>
      <c r="AU4454" s="48"/>
      <c r="AV4454" s="52"/>
      <c r="AW4454" s="52"/>
    </row>
    <row r="4455" spans="1:49" ht="15" customHeight="1" x14ac:dyDescent="0.25">
      <c r="A4455" s="11">
        <f t="shared" si="1021"/>
        <v>4452</v>
      </c>
      <c r="B4455" s="29">
        <v>35499</v>
      </c>
      <c r="C4455" s="25">
        <v>21</v>
      </c>
      <c r="D4455" s="12">
        <v>30.4</v>
      </c>
      <c r="E4455" s="25">
        <v>25.4</v>
      </c>
      <c r="F4455" s="35">
        <v>84</v>
      </c>
      <c r="G4455" s="25">
        <v>0</v>
      </c>
      <c r="H4455" s="13">
        <v>7.2</v>
      </c>
      <c r="I4455" s="25"/>
      <c r="J4455" s="12">
        <v>270</v>
      </c>
      <c r="K4455" s="12">
        <v>2</v>
      </c>
      <c r="L4455" s="25" t="s">
        <v>13</v>
      </c>
      <c r="M4455" s="10"/>
      <c r="N4455" s="15"/>
      <c r="O4455" s="15"/>
      <c r="P4455" s="4"/>
      <c r="Q4455" s="65"/>
      <c r="R4455" s="42"/>
      <c r="S4455" s="44"/>
      <c r="T4455" s="44"/>
      <c r="U4455" s="5"/>
      <c r="V4455" s="5"/>
      <c r="W4455" s="5"/>
      <c r="X4455" s="5"/>
      <c r="Y4455" s="5"/>
      <c r="Z4455" s="5"/>
      <c r="AA4455" s="5"/>
      <c r="AB4455" s="5"/>
      <c r="AC4455" s="5"/>
      <c r="AD4455" s="5"/>
      <c r="AE4455" s="5"/>
      <c r="AF4455" s="5"/>
      <c r="AG4455" s="5"/>
      <c r="AH4455" s="40"/>
      <c r="AI4455" s="3"/>
      <c r="AJ4455" s="3"/>
      <c r="AK4455" s="3"/>
      <c r="AL4455" s="3"/>
      <c r="AM4455" s="3"/>
      <c r="AN4455" s="3"/>
      <c r="AO4455" s="3"/>
      <c r="AP4455" s="3"/>
      <c r="AQ4455" s="3"/>
      <c r="AR4455" s="3"/>
      <c r="AS4455" s="3"/>
      <c r="AT4455" s="51"/>
      <c r="AU4455" s="48"/>
      <c r="AV4455" s="52"/>
      <c r="AW4455" s="52"/>
    </row>
    <row r="4456" spans="1:49" ht="15" customHeight="1" x14ac:dyDescent="0.25">
      <c r="A4456" s="11">
        <f t="shared" si="1021"/>
        <v>4453</v>
      </c>
      <c r="B4456" s="29">
        <v>35500</v>
      </c>
      <c r="C4456" s="25">
        <v>22</v>
      </c>
      <c r="D4456" s="12">
        <v>31.4</v>
      </c>
      <c r="E4456" s="25">
        <v>25.9</v>
      </c>
      <c r="F4456" s="35">
        <v>83</v>
      </c>
      <c r="G4456" s="25">
        <v>0</v>
      </c>
      <c r="H4456" s="13">
        <v>8</v>
      </c>
      <c r="I4456" s="25"/>
      <c r="J4456" s="12">
        <v>270</v>
      </c>
      <c r="K4456" s="12">
        <v>1</v>
      </c>
      <c r="L4456" s="25" t="s">
        <v>14</v>
      </c>
      <c r="M4456" s="10"/>
      <c r="N4456" s="15"/>
      <c r="O4456" s="15"/>
      <c r="P4456" s="4"/>
      <c r="Q4456" s="65"/>
      <c r="R4456" s="42"/>
      <c r="S4456" s="44"/>
      <c r="T4456" s="44"/>
      <c r="U4456" s="5"/>
      <c r="V4456" s="5"/>
      <c r="W4456" s="5"/>
      <c r="X4456" s="5"/>
      <c r="Y4456" s="5"/>
      <c r="Z4456" s="5"/>
      <c r="AA4456" s="5"/>
      <c r="AB4456" s="5"/>
      <c r="AC4456" s="5"/>
      <c r="AD4456" s="5"/>
      <c r="AE4456" s="5"/>
      <c r="AF4456" s="5"/>
      <c r="AG4456" s="5"/>
      <c r="AH4456" s="40"/>
      <c r="AI4456" s="3"/>
      <c r="AJ4456" s="3"/>
      <c r="AK4456" s="3"/>
      <c r="AL4456" s="3"/>
      <c r="AM4456" s="3"/>
      <c r="AN4456" s="3"/>
      <c r="AO4456" s="3"/>
      <c r="AP4456" s="3"/>
      <c r="AQ4456" s="3"/>
      <c r="AR4456" s="3"/>
      <c r="AS4456" s="3"/>
      <c r="AT4456" s="51"/>
      <c r="AU4456" s="48"/>
      <c r="AV4456" s="52"/>
      <c r="AW4456" s="52"/>
    </row>
    <row r="4457" spans="1:49" ht="15" customHeight="1" x14ac:dyDescent="0.25">
      <c r="A4457" s="11">
        <f t="shared" si="1021"/>
        <v>4454</v>
      </c>
      <c r="B4457" s="29">
        <v>35501</v>
      </c>
      <c r="C4457" s="25">
        <v>23</v>
      </c>
      <c r="D4457" s="12">
        <v>31.4</v>
      </c>
      <c r="E4457" s="25">
        <v>24.8</v>
      </c>
      <c r="F4457" s="35">
        <v>93</v>
      </c>
      <c r="G4457" s="25">
        <v>2</v>
      </c>
      <c r="H4457" s="13">
        <v>4.5999999999999996</v>
      </c>
      <c r="I4457" s="25"/>
      <c r="J4457" s="12">
        <v>270</v>
      </c>
      <c r="K4457" s="12">
        <v>0</v>
      </c>
      <c r="L4457" s="25" t="s">
        <v>15</v>
      </c>
      <c r="M4457" s="10"/>
      <c r="N4457" s="15"/>
      <c r="O4457" s="15"/>
      <c r="P4457" s="4"/>
      <c r="Q4457" s="65"/>
      <c r="R4457" s="42"/>
      <c r="S4457" s="44"/>
      <c r="T4457" s="44"/>
      <c r="U4457" s="5"/>
      <c r="V4457" s="5"/>
      <c r="W4457" s="5"/>
      <c r="X4457" s="5"/>
      <c r="Y4457" s="5"/>
      <c r="Z4457" s="5"/>
      <c r="AA4457" s="5"/>
      <c r="AB4457" s="5"/>
      <c r="AC4457" s="5"/>
      <c r="AD4457" s="5"/>
      <c r="AE4457" s="5"/>
      <c r="AF4457" s="5"/>
      <c r="AG4457" s="5"/>
      <c r="AH4457" s="40"/>
      <c r="AI4457" s="3"/>
      <c r="AJ4457" s="3"/>
      <c r="AK4457" s="3"/>
      <c r="AL4457" s="3"/>
      <c r="AM4457" s="3"/>
      <c r="AN4457" s="3"/>
      <c r="AO4457" s="3"/>
      <c r="AP4457" s="3"/>
      <c r="AQ4457" s="3"/>
      <c r="AR4457" s="3"/>
      <c r="AS4457" s="3"/>
      <c r="AT4457" s="51"/>
      <c r="AU4457" s="48"/>
      <c r="AV4457" s="52"/>
      <c r="AW4457" s="52"/>
    </row>
    <row r="4458" spans="1:49" ht="15" customHeight="1" x14ac:dyDescent="0.25">
      <c r="A4458" s="11">
        <f t="shared" si="1021"/>
        <v>4455</v>
      </c>
      <c r="B4458" s="29">
        <v>35502</v>
      </c>
      <c r="C4458" s="25">
        <v>22</v>
      </c>
      <c r="D4458" s="12">
        <v>31.5</v>
      </c>
      <c r="E4458" s="25">
        <v>24.9</v>
      </c>
      <c r="F4458" s="35">
        <v>86</v>
      </c>
      <c r="G4458" s="25">
        <v>0</v>
      </c>
      <c r="H4458" s="13">
        <v>5</v>
      </c>
      <c r="I4458" s="25"/>
      <c r="J4458" s="12">
        <v>225</v>
      </c>
      <c r="K4458" s="12">
        <v>1</v>
      </c>
      <c r="L4458" s="25" t="s">
        <v>15</v>
      </c>
      <c r="M4458" s="10"/>
      <c r="N4458" s="15"/>
      <c r="O4458" s="15"/>
      <c r="P4458" s="4"/>
      <c r="Q4458" s="65"/>
      <c r="R4458" s="42"/>
      <c r="S4458" s="44"/>
      <c r="T4458" s="44"/>
      <c r="U4458" s="5"/>
      <c r="V4458" s="5"/>
      <c r="W4458" s="5"/>
      <c r="X4458" s="5"/>
      <c r="Y4458" s="5"/>
      <c r="Z4458" s="5"/>
      <c r="AA4458" s="5"/>
      <c r="AB4458" s="5"/>
      <c r="AC4458" s="5"/>
      <c r="AD4458" s="5"/>
      <c r="AE4458" s="5"/>
      <c r="AF4458" s="5"/>
      <c r="AG4458" s="5"/>
      <c r="AH4458" s="40"/>
      <c r="AI4458" s="3"/>
      <c r="AJ4458" s="3"/>
      <c r="AK4458" s="3"/>
      <c r="AL4458" s="3"/>
      <c r="AM4458" s="3"/>
      <c r="AN4458" s="3"/>
      <c r="AO4458" s="3"/>
      <c r="AP4458" s="3"/>
      <c r="AQ4458" s="3"/>
      <c r="AR4458" s="3"/>
      <c r="AS4458" s="3"/>
      <c r="AT4458" s="51"/>
      <c r="AU4458" s="48"/>
      <c r="AV4458" s="52"/>
      <c r="AW4458" s="52"/>
    </row>
    <row r="4459" spans="1:49" ht="15" customHeight="1" x14ac:dyDescent="0.25">
      <c r="A4459" s="11">
        <f t="shared" si="1021"/>
        <v>4456</v>
      </c>
      <c r="B4459" s="29">
        <v>35503</v>
      </c>
      <c r="C4459" s="25">
        <v>22</v>
      </c>
      <c r="D4459" s="12">
        <v>31</v>
      </c>
      <c r="E4459" s="25">
        <v>25</v>
      </c>
      <c r="F4459" s="35">
        <v>88</v>
      </c>
      <c r="G4459" s="25">
        <v>2</v>
      </c>
      <c r="H4459" s="13">
        <v>1.5</v>
      </c>
      <c r="I4459" s="25"/>
      <c r="J4459" s="12">
        <v>225</v>
      </c>
      <c r="K4459" s="12">
        <v>0</v>
      </c>
      <c r="L4459" s="25" t="s">
        <v>13</v>
      </c>
      <c r="M4459" s="10"/>
      <c r="N4459" s="15"/>
      <c r="O4459" s="15"/>
      <c r="P4459" s="4"/>
      <c r="Q4459" s="65"/>
      <c r="R4459" s="42"/>
      <c r="S4459" s="44"/>
      <c r="T4459" s="44"/>
      <c r="U4459" s="5"/>
      <c r="V4459" s="5"/>
      <c r="W4459" s="5"/>
      <c r="X4459" s="5"/>
      <c r="Y4459" s="5"/>
      <c r="Z4459" s="5"/>
      <c r="AA4459" s="5"/>
      <c r="AB4459" s="5"/>
      <c r="AC4459" s="5"/>
      <c r="AD4459" s="5"/>
      <c r="AE4459" s="5"/>
      <c r="AF4459" s="5"/>
      <c r="AG4459" s="5"/>
      <c r="AH4459" s="40"/>
      <c r="AI4459" s="3"/>
      <c r="AJ4459" s="3"/>
      <c r="AK4459" s="3"/>
      <c r="AL4459" s="3"/>
      <c r="AM4459" s="3"/>
      <c r="AN4459" s="3"/>
      <c r="AO4459" s="3"/>
      <c r="AP4459" s="3"/>
      <c r="AQ4459" s="3"/>
      <c r="AR4459" s="3"/>
      <c r="AS4459" s="3"/>
      <c r="AT4459" s="51"/>
      <c r="AU4459" s="48"/>
      <c r="AV4459" s="52"/>
      <c r="AW4459" s="52"/>
    </row>
    <row r="4460" spans="1:49" ht="15" customHeight="1" x14ac:dyDescent="0.25">
      <c r="A4460" s="11">
        <f t="shared" si="1021"/>
        <v>4457</v>
      </c>
      <c r="B4460" s="29">
        <v>35504</v>
      </c>
      <c r="C4460" s="25">
        <v>21</v>
      </c>
      <c r="D4460" s="12">
        <v>30.7</v>
      </c>
      <c r="E4460" s="25">
        <v>24.6</v>
      </c>
      <c r="F4460" s="35">
        <v>87</v>
      </c>
      <c r="G4460" s="25">
        <v>0</v>
      </c>
      <c r="H4460" s="13">
        <v>4.3</v>
      </c>
      <c r="I4460" s="25"/>
      <c r="J4460" s="12">
        <v>270</v>
      </c>
      <c r="K4460" s="12">
        <v>1</v>
      </c>
      <c r="L4460" s="25" t="s">
        <v>15</v>
      </c>
      <c r="M4460" s="10"/>
      <c r="N4460" s="15"/>
      <c r="O4460" s="15"/>
      <c r="P4460" s="4"/>
      <c r="Q4460" s="65"/>
      <c r="R4460" s="42"/>
      <c r="S4460" s="44"/>
      <c r="T4460" s="44"/>
      <c r="U4460" s="5"/>
      <c r="V4460" s="5"/>
      <c r="W4460" s="5"/>
      <c r="X4460" s="5"/>
      <c r="Y4460" s="5"/>
      <c r="Z4460" s="5"/>
      <c r="AA4460" s="5"/>
      <c r="AB4460" s="5"/>
      <c r="AC4460" s="5"/>
      <c r="AD4460" s="5"/>
      <c r="AE4460" s="5"/>
      <c r="AF4460" s="5"/>
      <c r="AG4460" s="5"/>
      <c r="AH4460" s="40"/>
      <c r="AI4460" s="3"/>
      <c r="AJ4460" s="3"/>
      <c r="AK4460" s="3"/>
      <c r="AL4460" s="3"/>
      <c r="AM4460" s="3"/>
      <c r="AN4460" s="3"/>
      <c r="AO4460" s="3"/>
      <c r="AP4460" s="3"/>
      <c r="AQ4460" s="3"/>
      <c r="AR4460" s="3"/>
      <c r="AS4460" s="3"/>
      <c r="AT4460" s="51"/>
      <c r="AU4460" s="48"/>
      <c r="AV4460" s="52"/>
      <c r="AW4460" s="52"/>
    </row>
    <row r="4461" spans="1:49" ht="15" customHeight="1" x14ac:dyDescent="0.25">
      <c r="A4461" s="11">
        <f t="shared" si="1021"/>
        <v>4458</v>
      </c>
      <c r="B4461" s="29">
        <v>35505</v>
      </c>
      <c r="C4461" s="25">
        <v>22</v>
      </c>
      <c r="D4461" s="12">
        <v>31.4</v>
      </c>
      <c r="E4461" s="25">
        <v>26.1</v>
      </c>
      <c r="F4461" s="35">
        <v>85</v>
      </c>
      <c r="G4461" s="25">
        <v>1</v>
      </c>
      <c r="H4461" s="13">
        <v>4.5999999999999996</v>
      </c>
      <c r="I4461" s="25"/>
      <c r="J4461" s="12">
        <v>225</v>
      </c>
      <c r="K4461" s="12">
        <v>0</v>
      </c>
      <c r="L4461" s="25" t="s">
        <v>13</v>
      </c>
      <c r="M4461" s="10"/>
      <c r="N4461" s="15"/>
      <c r="O4461" s="15"/>
      <c r="P4461" s="4"/>
      <c r="Q4461" s="65"/>
      <c r="R4461" s="42"/>
      <c r="S4461" s="44"/>
      <c r="T4461" s="44"/>
      <c r="U4461" s="5"/>
      <c r="V4461" s="5"/>
      <c r="W4461" s="5"/>
      <c r="X4461" s="5"/>
      <c r="Y4461" s="5"/>
      <c r="Z4461" s="5"/>
      <c r="AA4461" s="5"/>
      <c r="AB4461" s="5"/>
      <c r="AC4461" s="5"/>
      <c r="AD4461" s="5"/>
      <c r="AE4461" s="5"/>
      <c r="AF4461" s="5"/>
      <c r="AG4461" s="5"/>
      <c r="AH4461" s="40"/>
      <c r="AI4461" s="3"/>
      <c r="AJ4461" s="3"/>
      <c r="AK4461" s="3"/>
      <c r="AL4461" s="3"/>
      <c r="AM4461" s="3"/>
      <c r="AN4461" s="3"/>
      <c r="AO4461" s="3"/>
      <c r="AP4461" s="3"/>
      <c r="AQ4461" s="3"/>
      <c r="AR4461" s="3"/>
      <c r="AS4461" s="3"/>
      <c r="AT4461" s="51"/>
      <c r="AU4461" s="48"/>
      <c r="AV4461" s="52"/>
      <c r="AW4461" s="52"/>
    </row>
    <row r="4462" spans="1:49" ht="15" customHeight="1" x14ac:dyDescent="0.25">
      <c r="A4462" s="11">
        <f t="shared" si="1021"/>
        <v>4459</v>
      </c>
      <c r="B4462" s="29">
        <v>35506</v>
      </c>
      <c r="C4462" s="25">
        <v>22</v>
      </c>
      <c r="D4462" s="12">
        <v>32.200000000000003</v>
      </c>
      <c r="E4462" s="25">
        <v>25.7</v>
      </c>
      <c r="F4462" s="35">
        <v>89</v>
      </c>
      <c r="G4462" s="25">
        <v>3</v>
      </c>
      <c r="H4462" s="13">
        <v>3.9</v>
      </c>
      <c r="I4462" s="25"/>
      <c r="J4462" s="12">
        <v>135</v>
      </c>
      <c r="K4462" s="12">
        <v>0</v>
      </c>
      <c r="L4462" s="25" t="s">
        <v>18</v>
      </c>
      <c r="M4462" s="10"/>
      <c r="N4462" s="15"/>
      <c r="O4462" s="15"/>
      <c r="P4462" s="4"/>
      <c r="Q4462" s="65"/>
      <c r="R4462" s="42"/>
      <c r="S4462" s="44"/>
      <c r="T4462" s="44"/>
      <c r="U4462" s="5"/>
      <c r="V4462" s="5"/>
      <c r="W4462" s="5"/>
      <c r="X4462" s="5"/>
      <c r="Y4462" s="5"/>
      <c r="Z4462" s="5"/>
      <c r="AA4462" s="5"/>
      <c r="AB4462" s="5"/>
      <c r="AC4462" s="5"/>
      <c r="AD4462" s="5"/>
      <c r="AE4462" s="5"/>
      <c r="AF4462" s="5"/>
      <c r="AG4462" s="5"/>
      <c r="AH4462" s="40"/>
      <c r="AI4462" s="3"/>
      <c r="AJ4462" s="3"/>
      <c r="AK4462" s="3"/>
      <c r="AL4462" s="3"/>
      <c r="AM4462" s="3"/>
      <c r="AN4462" s="3"/>
      <c r="AO4462" s="3"/>
      <c r="AP4462" s="3"/>
      <c r="AQ4462" s="3"/>
      <c r="AR4462" s="3"/>
      <c r="AS4462" s="3"/>
      <c r="AT4462" s="51"/>
      <c r="AU4462" s="48"/>
      <c r="AV4462" s="52"/>
      <c r="AW4462" s="52"/>
    </row>
    <row r="4463" spans="1:49" ht="15" customHeight="1" x14ac:dyDescent="0.25">
      <c r="A4463" s="11">
        <f t="shared" si="1021"/>
        <v>4460</v>
      </c>
      <c r="B4463" s="29">
        <v>35507</v>
      </c>
      <c r="C4463" s="25">
        <v>23</v>
      </c>
      <c r="D4463" s="12">
        <v>30.8</v>
      </c>
      <c r="E4463" s="25">
        <v>25.2</v>
      </c>
      <c r="F4463" s="35">
        <v>85</v>
      </c>
      <c r="G4463" s="25">
        <v>4</v>
      </c>
      <c r="H4463" s="13">
        <v>3.4</v>
      </c>
      <c r="I4463" s="25"/>
      <c r="J4463" s="12">
        <v>270</v>
      </c>
      <c r="K4463" s="12">
        <v>1</v>
      </c>
      <c r="L4463" s="25" t="s">
        <v>13</v>
      </c>
      <c r="M4463" s="10"/>
      <c r="N4463" s="15"/>
      <c r="O4463" s="15"/>
      <c r="P4463" s="4"/>
      <c r="Q4463" s="65"/>
      <c r="R4463" s="42"/>
      <c r="S4463" s="44"/>
      <c r="T4463" s="44"/>
      <c r="U4463" s="5"/>
      <c r="V4463" s="5"/>
      <c r="W4463" s="5"/>
      <c r="X4463" s="5"/>
      <c r="Y4463" s="5"/>
      <c r="Z4463" s="5"/>
      <c r="AA4463" s="5"/>
      <c r="AB4463" s="5"/>
      <c r="AC4463" s="5"/>
      <c r="AD4463" s="5"/>
      <c r="AE4463" s="5"/>
      <c r="AF4463" s="5"/>
      <c r="AG4463" s="5"/>
      <c r="AH4463" s="40"/>
      <c r="AI4463" s="3"/>
      <c r="AJ4463" s="3"/>
      <c r="AK4463" s="3"/>
      <c r="AL4463" s="3"/>
      <c r="AM4463" s="3"/>
      <c r="AN4463" s="3"/>
      <c r="AO4463" s="3"/>
      <c r="AP4463" s="3"/>
      <c r="AQ4463" s="3"/>
      <c r="AR4463" s="3"/>
      <c r="AS4463" s="3"/>
      <c r="AT4463" s="51"/>
      <c r="AU4463" s="48"/>
      <c r="AV4463" s="52"/>
      <c r="AW4463" s="52"/>
    </row>
    <row r="4464" spans="1:49" ht="15" customHeight="1" x14ac:dyDescent="0.25">
      <c r="A4464" s="11">
        <f t="shared" si="1021"/>
        <v>4461</v>
      </c>
      <c r="B4464" s="29">
        <v>35508</v>
      </c>
      <c r="C4464" s="25">
        <v>21</v>
      </c>
      <c r="D4464" s="12">
        <v>32</v>
      </c>
      <c r="E4464" s="25">
        <v>25.3</v>
      </c>
      <c r="F4464" s="35">
        <v>82</v>
      </c>
      <c r="G4464" s="25">
        <v>0</v>
      </c>
      <c r="H4464" s="13">
        <v>6.8</v>
      </c>
      <c r="I4464" s="25"/>
      <c r="J4464" s="12">
        <v>225</v>
      </c>
      <c r="K4464" s="12">
        <v>2</v>
      </c>
      <c r="L4464" s="25" t="s">
        <v>13</v>
      </c>
      <c r="M4464" s="10"/>
      <c r="N4464" s="15"/>
      <c r="O4464" s="15"/>
      <c r="P4464" s="4"/>
      <c r="Q4464" s="65"/>
      <c r="R4464" s="42"/>
      <c r="S4464" s="44"/>
      <c r="T4464" s="44"/>
      <c r="U4464" s="5"/>
      <c r="V4464" s="5"/>
      <c r="W4464" s="5"/>
      <c r="X4464" s="5"/>
      <c r="Y4464" s="5"/>
      <c r="Z4464" s="5"/>
      <c r="AA4464" s="5"/>
      <c r="AB4464" s="5"/>
      <c r="AC4464" s="5"/>
      <c r="AD4464" s="5"/>
      <c r="AE4464" s="5"/>
      <c r="AF4464" s="5"/>
      <c r="AG4464" s="5"/>
      <c r="AH4464" s="40"/>
      <c r="AI4464" s="3"/>
      <c r="AJ4464" s="3"/>
      <c r="AK4464" s="3"/>
      <c r="AL4464" s="3"/>
      <c r="AM4464" s="3"/>
      <c r="AN4464" s="3"/>
      <c r="AO4464" s="3"/>
      <c r="AP4464" s="3"/>
      <c r="AQ4464" s="3"/>
      <c r="AR4464" s="3"/>
      <c r="AS4464" s="3"/>
      <c r="AT4464" s="51"/>
      <c r="AU4464" s="48"/>
      <c r="AV4464" s="52"/>
      <c r="AW4464" s="52"/>
    </row>
    <row r="4465" spans="1:49" ht="15" customHeight="1" x14ac:dyDescent="0.25">
      <c r="A4465" s="11">
        <f t="shared" si="1021"/>
        <v>4462</v>
      </c>
      <c r="B4465" s="29">
        <v>35509</v>
      </c>
      <c r="C4465" s="25">
        <v>21</v>
      </c>
      <c r="D4465" s="12">
        <v>32.200000000000003</v>
      </c>
      <c r="E4465" s="25">
        <v>25.2</v>
      </c>
      <c r="F4465" s="35">
        <v>85</v>
      </c>
      <c r="G4465" s="25">
        <v>0</v>
      </c>
      <c r="H4465" s="13">
        <v>4.7</v>
      </c>
      <c r="I4465" s="25"/>
      <c r="J4465" s="12">
        <v>270</v>
      </c>
      <c r="K4465" s="12">
        <v>1</v>
      </c>
      <c r="L4465" s="25" t="s">
        <v>15</v>
      </c>
      <c r="M4465" s="10"/>
      <c r="N4465" s="15"/>
      <c r="O4465" s="15"/>
      <c r="P4465" s="4"/>
      <c r="Q4465" s="65"/>
      <c r="R4465" s="42"/>
      <c r="S4465" s="44"/>
      <c r="T4465" s="44"/>
      <c r="U4465" s="5"/>
      <c r="V4465" s="5"/>
      <c r="W4465" s="5"/>
      <c r="X4465" s="5"/>
      <c r="Y4465" s="5"/>
      <c r="Z4465" s="5"/>
      <c r="AA4465" s="5"/>
      <c r="AB4465" s="5"/>
      <c r="AC4465" s="5"/>
      <c r="AD4465" s="5"/>
      <c r="AE4465" s="5"/>
      <c r="AF4465" s="5"/>
      <c r="AG4465" s="5"/>
      <c r="AH4465" s="40"/>
      <c r="AI4465" s="3"/>
      <c r="AJ4465" s="3"/>
      <c r="AK4465" s="3"/>
      <c r="AL4465" s="3"/>
      <c r="AM4465" s="3"/>
      <c r="AN4465" s="3"/>
      <c r="AO4465" s="3"/>
      <c r="AP4465" s="3"/>
      <c r="AQ4465" s="3"/>
      <c r="AR4465" s="3"/>
      <c r="AS4465" s="3"/>
      <c r="AT4465" s="51"/>
      <c r="AU4465" s="48"/>
      <c r="AV4465" s="52"/>
      <c r="AW4465" s="52"/>
    </row>
    <row r="4466" spans="1:49" ht="15" customHeight="1" x14ac:dyDescent="0.25">
      <c r="A4466" s="11">
        <f t="shared" si="1021"/>
        <v>4463</v>
      </c>
      <c r="B4466" s="29">
        <v>35510</v>
      </c>
      <c r="C4466" s="25">
        <v>22</v>
      </c>
      <c r="D4466" s="12">
        <v>32.200000000000003</v>
      </c>
      <c r="E4466" s="25">
        <v>24.8</v>
      </c>
      <c r="F4466" s="35">
        <v>90</v>
      </c>
      <c r="G4466" s="25">
        <v>0</v>
      </c>
      <c r="H4466" s="13">
        <v>4.2</v>
      </c>
      <c r="I4466" s="25"/>
      <c r="J4466" s="12">
        <v>180</v>
      </c>
      <c r="K4466" s="12">
        <v>0</v>
      </c>
      <c r="L4466" s="25" t="s">
        <v>14</v>
      </c>
      <c r="M4466" s="10"/>
      <c r="N4466" s="15"/>
      <c r="O4466" s="15"/>
      <c r="P4466" s="4"/>
      <c r="Q4466" s="65"/>
      <c r="R4466" s="42"/>
      <c r="S4466" s="44"/>
      <c r="T4466" s="44"/>
      <c r="U4466" s="5"/>
      <c r="V4466" s="5"/>
      <c r="W4466" s="5"/>
      <c r="X4466" s="5"/>
      <c r="Y4466" s="5"/>
      <c r="Z4466" s="5"/>
      <c r="AA4466" s="5"/>
      <c r="AB4466" s="5"/>
      <c r="AC4466" s="5"/>
      <c r="AD4466" s="5"/>
      <c r="AE4466" s="5"/>
      <c r="AF4466" s="5"/>
      <c r="AG4466" s="5"/>
      <c r="AH4466" s="40"/>
      <c r="AI4466" s="3"/>
      <c r="AJ4466" s="3"/>
      <c r="AK4466" s="3"/>
      <c r="AL4466" s="3"/>
      <c r="AM4466" s="3"/>
      <c r="AN4466" s="3"/>
      <c r="AO4466" s="3"/>
      <c r="AP4466" s="3"/>
      <c r="AQ4466" s="3"/>
      <c r="AR4466" s="3"/>
      <c r="AS4466" s="3"/>
      <c r="AT4466" s="51"/>
      <c r="AU4466" s="48"/>
      <c r="AV4466" s="52"/>
      <c r="AW4466" s="52"/>
    </row>
    <row r="4467" spans="1:49" ht="15" customHeight="1" x14ac:dyDescent="0.25">
      <c r="A4467" s="11">
        <f t="shared" si="1021"/>
        <v>4464</v>
      </c>
      <c r="B4467" s="29">
        <v>35511</v>
      </c>
      <c r="C4467" s="25">
        <v>22</v>
      </c>
      <c r="D4467" s="12">
        <v>31.2</v>
      </c>
      <c r="E4467" s="25">
        <v>25.4</v>
      </c>
      <c r="F4467" s="35">
        <v>87</v>
      </c>
      <c r="G4467" s="25">
        <v>94</v>
      </c>
      <c r="H4467" s="13">
        <v>3.1</v>
      </c>
      <c r="I4467" s="25"/>
      <c r="J4467" s="12">
        <v>225</v>
      </c>
      <c r="K4467" s="12">
        <v>1</v>
      </c>
      <c r="L4467" s="25" t="s">
        <v>14</v>
      </c>
      <c r="M4467" s="10"/>
      <c r="N4467" s="15"/>
      <c r="O4467" s="15"/>
      <c r="P4467" s="4"/>
      <c r="Q4467" s="65"/>
      <c r="R4467" s="42"/>
      <c r="S4467" s="44"/>
      <c r="T4467" s="44"/>
      <c r="U4467" s="5"/>
      <c r="V4467" s="5"/>
      <c r="W4467" s="5"/>
      <c r="X4467" s="5"/>
      <c r="Y4467" s="5"/>
      <c r="Z4467" s="5"/>
      <c r="AA4467" s="5"/>
      <c r="AB4467" s="5"/>
      <c r="AC4467" s="5"/>
      <c r="AD4467" s="5"/>
      <c r="AE4467" s="5"/>
      <c r="AF4467" s="5"/>
      <c r="AG4467" s="5"/>
      <c r="AH4467" s="40"/>
      <c r="AI4467" s="3"/>
      <c r="AJ4467" s="3"/>
      <c r="AK4467" s="3"/>
      <c r="AL4467" s="3"/>
      <c r="AM4467" s="3"/>
      <c r="AN4467" s="3"/>
      <c r="AO4467" s="3"/>
      <c r="AP4467" s="3"/>
      <c r="AQ4467" s="3"/>
      <c r="AR4467" s="3"/>
      <c r="AS4467" s="3"/>
      <c r="AT4467" s="51"/>
      <c r="AU4467" s="48"/>
      <c r="AV4467" s="52"/>
      <c r="AW4467" s="52"/>
    </row>
    <row r="4468" spans="1:49" ht="15" customHeight="1" x14ac:dyDescent="0.25">
      <c r="A4468" s="11">
        <f t="shared" si="1021"/>
        <v>4465</v>
      </c>
      <c r="B4468" s="29">
        <v>35512</v>
      </c>
      <c r="C4468" s="25">
        <v>22</v>
      </c>
      <c r="D4468" s="12">
        <v>29.4</v>
      </c>
      <c r="E4468" s="25">
        <v>25.6</v>
      </c>
      <c r="F4468" s="35">
        <v>90</v>
      </c>
      <c r="G4468" s="25">
        <v>4</v>
      </c>
      <c r="H4468" s="13">
        <v>3.8</v>
      </c>
      <c r="I4468" s="25"/>
      <c r="J4468" s="12">
        <v>225</v>
      </c>
      <c r="K4468" s="12">
        <v>1</v>
      </c>
      <c r="L4468" s="25" t="s">
        <v>14</v>
      </c>
      <c r="M4468" s="10"/>
      <c r="N4468" s="15"/>
      <c r="O4468" s="15"/>
      <c r="P4468" s="4"/>
      <c r="Q4468" s="65"/>
      <c r="R4468" s="42"/>
      <c r="S4468" s="44"/>
      <c r="T4468" s="44"/>
      <c r="U4468" s="5"/>
      <c r="V4468" s="5"/>
      <c r="W4468" s="5"/>
      <c r="X4468" s="5"/>
      <c r="Y4468" s="5"/>
      <c r="Z4468" s="5"/>
      <c r="AA4468" s="5"/>
      <c r="AB4468" s="5"/>
      <c r="AC4468" s="5"/>
      <c r="AD4468" s="5"/>
      <c r="AE4468" s="5"/>
      <c r="AF4468" s="5"/>
      <c r="AG4468" s="5"/>
      <c r="AH4468" s="40"/>
      <c r="AI4468" s="3"/>
      <c r="AJ4468" s="3"/>
      <c r="AK4468" s="3"/>
      <c r="AL4468" s="3"/>
      <c r="AM4468" s="3"/>
      <c r="AN4468" s="3"/>
      <c r="AO4468" s="3"/>
      <c r="AP4468" s="3"/>
      <c r="AQ4468" s="3"/>
      <c r="AR4468" s="3"/>
      <c r="AS4468" s="3"/>
      <c r="AT4468" s="51"/>
      <c r="AU4468" s="48"/>
      <c r="AV4468" s="52"/>
      <c r="AW4468" s="52"/>
    </row>
    <row r="4469" spans="1:49" ht="15" customHeight="1" x14ac:dyDescent="0.25">
      <c r="A4469" s="11">
        <f t="shared" si="1021"/>
        <v>4466</v>
      </c>
      <c r="B4469" s="29">
        <v>35513</v>
      </c>
      <c r="C4469" s="25">
        <v>23</v>
      </c>
      <c r="D4469" s="12">
        <v>31</v>
      </c>
      <c r="E4469" s="25">
        <v>26.5</v>
      </c>
      <c r="F4469" s="35">
        <v>88</v>
      </c>
      <c r="G4469" s="25">
        <v>0</v>
      </c>
      <c r="H4469" s="13">
        <v>0</v>
      </c>
      <c r="I4469" s="25"/>
      <c r="J4469" s="12">
        <v>225</v>
      </c>
      <c r="K4469" s="12">
        <v>0</v>
      </c>
      <c r="L4469" s="25" t="s">
        <v>13</v>
      </c>
      <c r="M4469" s="10"/>
      <c r="N4469" s="15"/>
      <c r="O4469" s="15"/>
      <c r="P4469" s="4"/>
      <c r="Q4469" s="65"/>
      <c r="R4469" s="42"/>
      <c r="S4469" s="44"/>
      <c r="T4469" s="44"/>
      <c r="U4469" s="5"/>
      <c r="V4469" s="5"/>
      <c r="W4469" s="5"/>
      <c r="X4469" s="5"/>
      <c r="Y4469" s="5"/>
      <c r="Z4469" s="5"/>
      <c r="AA4469" s="5"/>
      <c r="AB4469" s="5"/>
      <c r="AC4469" s="5"/>
      <c r="AD4469" s="5"/>
      <c r="AE4469" s="5"/>
      <c r="AF4469" s="5"/>
      <c r="AG4469" s="5"/>
      <c r="AH4469" s="40"/>
      <c r="AI4469" s="3"/>
      <c r="AJ4469" s="3"/>
      <c r="AK4469" s="3"/>
      <c r="AL4469" s="3"/>
      <c r="AM4469" s="3"/>
      <c r="AN4469" s="3"/>
      <c r="AO4469" s="3"/>
      <c r="AP4469" s="3"/>
      <c r="AQ4469" s="3"/>
      <c r="AR4469" s="3"/>
      <c r="AS4469" s="3"/>
      <c r="AT4469" s="51"/>
      <c r="AU4469" s="48"/>
      <c r="AV4469" s="52"/>
      <c r="AW4469" s="52"/>
    </row>
    <row r="4470" spans="1:49" ht="15" customHeight="1" x14ac:dyDescent="0.25">
      <c r="A4470" s="11">
        <f t="shared" si="1021"/>
        <v>4467</v>
      </c>
      <c r="B4470" s="29">
        <v>35514</v>
      </c>
      <c r="C4470" s="25">
        <v>22</v>
      </c>
      <c r="D4470" s="12">
        <v>32.200000000000003</v>
      </c>
      <c r="E4470" s="25">
        <v>26.5</v>
      </c>
      <c r="F4470" s="35">
        <v>76</v>
      </c>
      <c r="G4470" s="25">
        <v>0</v>
      </c>
      <c r="H4470" s="13">
        <v>5.9</v>
      </c>
      <c r="I4470" s="25"/>
      <c r="J4470" s="12">
        <v>90</v>
      </c>
      <c r="K4470" s="12">
        <v>3</v>
      </c>
      <c r="L4470" s="25" t="s">
        <v>14</v>
      </c>
      <c r="M4470" s="10"/>
      <c r="N4470" s="15"/>
      <c r="O4470" s="15"/>
      <c r="P4470" s="4"/>
      <c r="Q4470" s="65"/>
      <c r="R4470" s="42"/>
      <c r="S4470" s="44"/>
      <c r="T4470" s="44"/>
      <c r="U4470" s="5"/>
      <c r="V4470" s="5"/>
      <c r="W4470" s="5"/>
      <c r="X4470" s="5"/>
      <c r="Y4470" s="5"/>
      <c r="Z4470" s="5"/>
      <c r="AA4470" s="5"/>
      <c r="AB4470" s="5"/>
      <c r="AC4470" s="5"/>
      <c r="AD4470" s="5"/>
      <c r="AE4470" s="5"/>
      <c r="AF4470" s="5"/>
      <c r="AG4470" s="5"/>
      <c r="AH4470" s="40"/>
      <c r="AI4470" s="3"/>
      <c r="AJ4470" s="3"/>
      <c r="AK4470" s="3"/>
      <c r="AL4470" s="3"/>
      <c r="AM4470" s="3"/>
      <c r="AN4470" s="3"/>
      <c r="AO4470" s="3"/>
      <c r="AP4470" s="3"/>
      <c r="AQ4470" s="3"/>
      <c r="AR4470" s="3"/>
      <c r="AS4470" s="3"/>
      <c r="AT4470" s="51"/>
      <c r="AU4470" s="48"/>
      <c r="AV4470" s="52"/>
      <c r="AW4470" s="52"/>
    </row>
    <row r="4471" spans="1:49" ht="15" customHeight="1" x14ac:dyDescent="0.25">
      <c r="A4471" s="11">
        <f t="shared" si="1021"/>
        <v>4468</v>
      </c>
      <c r="B4471" s="29">
        <v>35515</v>
      </c>
      <c r="C4471" s="25">
        <v>22</v>
      </c>
      <c r="D4471" s="12">
        <v>33.799999999999997</v>
      </c>
      <c r="E4471" s="25">
        <v>27.9</v>
      </c>
      <c r="F4471" s="35">
        <v>86</v>
      </c>
      <c r="G4471" s="25">
        <v>0</v>
      </c>
      <c r="H4471" s="13">
        <v>0.7</v>
      </c>
      <c r="I4471" s="25"/>
      <c r="J4471" s="12">
        <v>225</v>
      </c>
      <c r="K4471" s="12">
        <v>1</v>
      </c>
      <c r="L4471" s="25" t="s">
        <v>13</v>
      </c>
      <c r="M4471" s="10"/>
      <c r="N4471" s="15"/>
      <c r="O4471" s="15"/>
      <c r="P4471" s="4"/>
      <c r="Q4471" s="65"/>
      <c r="R4471" s="42"/>
      <c r="S4471" s="44"/>
      <c r="T4471" s="44"/>
      <c r="U4471" s="5"/>
      <c r="V4471" s="5"/>
      <c r="W4471" s="5"/>
      <c r="X4471" s="5"/>
      <c r="Y4471" s="5"/>
      <c r="Z4471" s="5"/>
      <c r="AA4471" s="5"/>
      <c r="AB4471" s="5"/>
      <c r="AC4471" s="5"/>
      <c r="AD4471" s="5"/>
      <c r="AE4471" s="5"/>
      <c r="AF4471" s="5"/>
      <c r="AG4471" s="5"/>
      <c r="AH4471" s="40"/>
      <c r="AI4471" s="3"/>
      <c r="AJ4471" s="3"/>
      <c r="AK4471" s="3"/>
      <c r="AL4471" s="3"/>
      <c r="AM4471" s="3"/>
      <c r="AN4471" s="3"/>
      <c r="AO4471" s="3"/>
      <c r="AP4471" s="3"/>
      <c r="AQ4471" s="3"/>
      <c r="AR4471" s="3"/>
      <c r="AS4471" s="3"/>
      <c r="AT4471" s="51"/>
      <c r="AU4471" s="48"/>
      <c r="AV4471" s="52"/>
      <c r="AW4471" s="52"/>
    </row>
    <row r="4472" spans="1:49" ht="15" customHeight="1" x14ac:dyDescent="0.25">
      <c r="A4472" s="11">
        <f t="shared" si="1021"/>
        <v>4469</v>
      </c>
      <c r="B4472" s="29">
        <v>35516</v>
      </c>
      <c r="C4472" s="25">
        <v>23</v>
      </c>
      <c r="D4472" s="12">
        <v>32.799999999999997</v>
      </c>
      <c r="E4472" s="25">
        <v>28.6</v>
      </c>
      <c r="F4472" s="35">
        <v>75</v>
      </c>
      <c r="G4472" s="25">
        <v>0</v>
      </c>
      <c r="H4472" s="13">
        <v>5.9</v>
      </c>
      <c r="I4472" s="25"/>
      <c r="J4472" s="12">
        <v>45</v>
      </c>
      <c r="K4472" s="12">
        <v>5</v>
      </c>
      <c r="L4472" s="25" t="s">
        <v>17</v>
      </c>
      <c r="M4472" s="10"/>
      <c r="N4472" s="15"/>
      <c r="O4472" s="15"/>
      <c r="P4472" s="4"/>
      <c r="Q4472" s="65"/>
      <c r="R4472" s="42"/>
      <c r="S4472" s="44"/>
      <c r="T4472" s="44"/>
      <c r="U4472" s="5"/>
      <c r="V4472" s="5"/>
      <c r="W4472" s="5"/>
      <c r="X4472" s="5"/>
      <c r="Y4472" s="5"/>
      <c r="Z4472" s="5"/>
      <c r="AA4472" s="5"/>
      <c r="AB4472" s="5"/>
      <c r="AC4472" s="5"/>
      <c r="AD4472" s="5"/>
      <c r="AE4472" s="5"/>
      <c r="AF4472" s="5"/>
      <c r="AG4472" s="5"/>
      <c r="AH4472" s="40"/>
      <c r="AI4472" s="3"/>
      <c r="AJ4472" s="3"/>
      <c r="AK4472" s="3"/>
      <c r="AL4472" s="3"/>
      <c r="AM4472" s="3"/>
      <c r="AN4472" s="3"/>
      <c r="AO4472" s="3"/>
      <c r="AP4472" s="3"/>
      <c r="AQ4472" s="3"/>
      <c r="AR4472" s="3"/>
      <c r="AS4472" s="3"/>
      <c r="AT4472" s="51"/>
      <c r="AU4472" s="48"/>
      <c r="AV4472" s="52"/>
      <c r="AW4472" s="52"/>
    </row>
    <row r="4473" spans="1:49" ht="15" customHeight="1" x14ac:dyDescent="0.25">
      <c r="A4473" s="11">
        <f t="shared" si="1021"/>
        <v>4470</v>
      </c>
      <c r="B4473" s="29">
        <v>35517</v>
      </c>
      <c r="C4473" s="25">
        <v>24</v>
      </c>
      <c r="D4473" s="12">
        <v>32.6</v>
      </c>
      <c r="E4473" s="25">
        <v>27.9</v>
      </c>
      <c r="F4473" s="35">
        <v>79</v>
      </c>
      <c r="G4473" s="25">
        <v>1</v>
      </c>
      <c r="H4473" s="13">
        <v>2.9</v>
      </c>
      <c r="I4473" s="25"/>
      <c r="J4473" s="12">
        <v>225</v>
      </c>
      <c r="K4473" s="12">
        <v>2</v>
      </c>
      <c r="L4473" s="25" t="s">
        <v>17</v>
      </c>
      <c r="M4473" s="10"/>
      <c r="N4473" s="15"/>
      <c r="O4473" s="15"/>
      <c r="P4473" s="4"/>
      <c r="Q4473" s="65"/>
      <c r="R4473" s="42"/>
      <c r="S4473" s="44"/>
      <c r="T4473" s="44"/>
      <c r="U4473" s="5"/>
      <c r="V4473" s="5"/>
      <c r="W4473" s="5"/>
      <c r="X4473" s="5"/>
      <c r="Y4473" s="5"/>
      <c r="Z4473" s="5"/>
      <c r="AA4473" s="5"/>
      <c r="AB4473" s="5"/>
      <c r="AC4473" s="5"/>
      <c r="AD4473" s="5"/>
      <c r="AE4473" s="5"/>
      <c r="AF4473" s="5"/>
      <c r="AG4473" s="5"/>
      <c r="AH4473" s="40"/>
      <c r="AI4473" s="3"/>
      <c r="AJ4473" s="3"/>
      <c r="AK4473" s="3"/>
      <c r="AL4473" s="3"/>
      <c r="AM4473" s="3"/>
      <c r="AN4473" s="3"/>
      <c r="AO4473" s="3"/>
      <c r="AP4473" s="3"/>
      <c r="AQ4473" s="3"/>
      <c r="AR4473" s="3"/>
      <c r="AS4473" s="3"/>
      <c r="AT4473" s="51"/>
      <c r="AU4473" s="48"/>
      <c r="AV4473" s="52"/>
      <c r="AW4473" s="52"/>
    </row>
    <row r="4474" spans="1:49" ht="15" customHeight="1" x14ac:dyDescent="0.25">
      <c r="A4474" s="11">
        <f t="shared" si="1021"/>
        <v>4471</v>
      </c>
      <c r="B4474" s="29">
        <v>35518</v>
      </c>
      <c r="C4474" s="25">
        <v>23</v>
      </c>
      <c r="D4474" s="12">
        <v>33.4</v>
      </c>
      <c r="E4474" s="25">
        <v>28.3</v>
      </c>
      <c r="F4474" s="35">
        <v>80</v>
      </c>
      <c r="G4474" s="25">
        <v>0</v>
      </c>
      <c r="H4474" s="13">
        <v>7.4</v>
      </c>
      <c r="I4474" s="25"/>
      <c r="J4474" s="12">
        <v>90</v>
      </c>
      <c r="K4474" s="12">
        <v>2</v>
      </c>
      <c r="L4474" s="25" t="s">
        <v>12</v>
      </c>
      <c r="M4474" s="10"/>
      <c r="N4474" s="15"/>
      <c r="O4474" s="15"/>
      <c r="P4474" s="4"/>
      <c r="Q4474" s="65"/>
      <c r="R4474" s="42"/>
      <c r="S4474" s="44"/>
      <c r="T4474" s="44"/>
      <c r="U4474" s="5"/>
      <c r="V4474" s="5"/>
      <c r="W4474" s="5"/>
      <c r="X4474" s="5"/>
      <c r="Y4474" s="5"/>
      <c r="Z4474" s="5"/>
      <c r="AA4474" s="5"/>
      <c r="AB4474" s="5"/>
      <c r="AC4474" s="5"/>
      <c r="AD4474" s="5"/>
      <c r="AE4474" s="5"/>
      <c r="AF4474" s="5"/>
      <c r="AG4474" s="5"/>
      <c r="AH4474" s="40"/>
      <c r="AI4474" s="3"/>
      <c r="AJ4474" s="3"/>
      <c r="AK4474" s="3"/>
      <c r="AL4474" s="3"/>
      <c r="AM4474" s="3"/>
      <c r="AN4474" s="3"/>
      <c r="AO4474" s="3"/>
      <c r="AP4474" s="3"/>
      <c r="AQ4474" s="3"/>
      <c r="AR4474" s="3"/>
      <c r="AS4474" s="3"/>
      <c r="AT4474" s="51"/>
      <c r="AU4474" s="48"/>
      <c r="AV4474" s="52"/>
      <c r="AW4474" s="52"/>
    </row>
    <row r="4475" spans="1:49" ht="15" customHeight="1" x14ac:dyDescent="0.25">
      <c r="A4475" s="11">
        <f t="shared" si="1021"/>
        <v>4472</v>
      </c>
      <c r="B4475" s="29">
        <v>35519</v>
      </c>
      <c r="C4475" s="25">
        <v>24</v>
      </c>
      <c r="D4475" s="12">
        <v>33.700000000000003</v>
      </c>
      <c r="E4475" s="25">
        <v>29.1</v>
      </c>
      <c r="F4475" s="35">
        <v>70</v>
      </c>
      <c r="G4475" s="25">
        <v>2</v>
      </c>
      <c r="H4475" s="13">
        <v>7.4</v>
      </c>
      <c r="I4475" s="25"/>
      <c r="J4475" s="12">
        <v>90</v>
      </c>
      <c r="K4475" s="12">
        <v>5</v>
      </c>
      <c r="L4475" s="25" t="s">
        <v>12</v>
      </c>
      <c r="M4475" s="10"/>
      <c r="N4475" s="15"/>
      <c r="O4475" s="15"/>
      <c r="P4475" s="4"/>
      <c r="Q4475" s="65"/>
      <c r="R4475" s="42"/>
      <c r="S4475" s="44"/>
      <c r="T4475" s="44"/>
      <c r="U4475" s="5"/>
      <c r="V4475" s="5"/>
      <c r="W4475" s="5"/>
      <c r="X4475" s="5"/>
      <c r="Y4475" s="5"/>
      <c r="Z4475" s="5"/>
      <c r="AA4475" s="5"/>
      <c r="AB4475" s="5"/>
      <c r="AC4475" s="5"/>
      <c r="AD4475" s="5"/>
      <c r="AE4475" s="5"/>
      <c r="AF4475" s="5"/>
      <c r="AG4475" s="5"/>
      <c r="AH4475" s="40"/>
      <c r="AI4475" s="3"/>
      <c r="AJ4475" s="3"/>
      <c r="AK4475" s="3"/>
      <c r="AL4475" s="3"/>
      <c r="AM4475" s="3"/>
      <c r="AN4475" s="3"/>
      <c r="AO4475" s="3"/>
      <c r="AP4475" s="3"/>
      <c r="AQ4475" s="3"/>
      <c r="AR4475" s="3"/>
      <c r="AS4475" s="3"/>
      <c r="AT4475" s="51"/>
      <c r="AU4475" s="48"/>
      <c r="AV4475" s="52"/>
      <c r="AW4475" s="52"/>
    </row>
    <row r="4476" spans="1:49" ht="15" customHeight="1" x14ac:dyDescent="0.25">
      <c r="A4476" s="11">
        <f t="shared" si="1021"/>
        <v>4473</v>
      </c>
      <c r="B4476" s="29">
        <v>35520</v>
      </c>
      <c r="C4476" s="25">
        <v>24</v>
      </c>
      <c r="D4476" s="12">
        <v>30.6</v>
      </c>
      <c r="E4476" s="25">
        <v>27.4</v>
      </c>
      <c r="F4476" s="35">
        <v>78</v>
      </c>
      <c r="G4476" s="25">
        <v>3</v>
      </c>
      <c r="H4476" s="13">
        <v>0.2</v>
      </c>
      <c r="I4476" s="25"/>
      <c r="J4476" s="12">
        <v>90</v>
      </c>
      <c r="K4476" s="12">
        <v>3</v>
      </c>
      <c r="L4476" s="25" t="s">
        <v>17</v>
      </c>
      <c r="M4476" s="10"/>
      <c r="N4476" s="15"/>
      <c r="O4476" s="15"/>
      <c r="P4476" s="4"/>
      <c r="Q4476" s="65"/>
      <c r="R4476" s="42"/>
      <c r="S4476" s="44"/>
      <c r="T4476" s="44"/>
      <c r="U4476" s="5"/>
      <c r="V4476" s="5"/>
      <c r="W4476" s="5"/>
      <c r="X4476" s="5"/>
      <c r="Y4476" s="5"/>
      <c r="Z4476" s="5"/>
      <c r="AA4476" s="5"/>
      <c r="AB4476" s="5"/>
      <c r="AC4476" s="5"/>
      <c r="AD4476" s="5"/>
      <c r="AE4476" s="5"/>
      <c r="AF4476" s="5"/>
      <c r="AG4476" s="5"/>
      <c r="AH4476" s="40"/>
      <c r="AI4476" s="3"/>
      <c r="AJ4476" s="3"/>
      <c r="AK4476" s="3"/>
      <c r="AL4476" s="3"/>
      <c r="AM4476" s="3"/>
      <c r="AN4476" s="3"/>
      <c r="AO4476" s="3"/>
      <c r="AP4476" s="3"/>
      <c r="AQ4476" s="3"/>
      <c r="AR4476" s="3"/>
      <c r="AS4476" s="3"/>
      <c r="AT4476" s="51"/>
      <c r="AU4476" s="48"/>
      <c r="AV4476" s="52"/>
      <c r="AW4476" s="52"/>
    </row>
    <row r="4477" spans="1:49" ht="15" customHeight="1" x14ac:dyDescent="0.25">
      <c r="A4477" s="11">
        <f t="shared" si="1021"/>
        <v>4474</v>
      </c>
      <c r="B4477" s="29">
        <v>35521</v>
      </c>
      <c r="C4477" s="25">
        <v>23</v>
      </c>
      <c r="D4477" s="12">
        <v>29.8</v>
      </c>
      <c r="E4477" s="25">
        <v>26.1</v>
      </c>
      <c r="F4477" s="35">
        <v>92</v>
      </c>
      <c r="G4477" s="25">
        <v>0</v>
      </c>
      <c r="H4477" s="13">
        <v>1.7</v>
      </c>
      <c r="I4477" s="25"/>
      <c r="J4477" s="12">
        <v>225</v>
      </c>
      <c r="K4477" s="12">
        <v>2</v>
      </c>
      <c r="L4477" s="25" t="s">
        <v>13</v>
      </c>
      <c r="M4477" s="10"/>
      <c r="N4477" s="15"/>
      <c r="O4477" s="15"/>
      <c r="P4477" s="4"/>
      <c r="Q4477" s="65"/>
      <c r="R4477" s="42"/>
      <c r="S4477" s="44"/>
      <c r="T4477" s="44"/>
      <c r="U4477" s="5"/>
      <c r="V4477" s="5"/>
      <c r="W4477" s="5"/>
      <c r="X4477" s="5"/>
      <c r="Y4477" s="5"/>
      <c r="Z4477" s="5"/>
      <c r="AA4477" s="5"/>
      <c r="AB4477" s="5"/>
      <c r="AC4477" s="5"/>
      <c r="AD4477" s="5"/>
      <c r="AE4477" s="5"/>
      <c r="AF4477" s="5"/>
      <c r="AG4477" s="5"/>
      <c r="AH4477" s="40"/>
      <c r="AI4477" s="3"/>
      <c r="AJ4477" s="3"/>
      <c r="AK4477" s="3"/>
      <c r="AL4477" s="3"/>
      <c r="AM4477" s="3"/>
      <c r="AN4477" s="3"/>
      <c r="AO4477" s="3"/>
      <c r="AP4477" s="3"/>
      <c r="AQ4477" s="3"/>
      <c r="AR4477" s="3"/>
      <c r="AS4477" s="3"/>
      <c r="AT4477" s="51"/>
      <c r="AU4477" s="48"/>
      <c r="AV4477" s="52"/>
      <c r="AW4477" s="52"/>
    </row>
    <row r="4478" spans="1:49" ht="15" customHeight="1" x14ac:dyDescent="0.25">
      <c r="A4478" s="11">
        <f t="shared" si="1021"/>
        <v>4475</v>
      </c>
      <c r="B4478" s="29">
        <v>35522</v>
      </c>
      <c r="C4478" s="25">
        <v>21</v>
      </c>
      <c r="D4478" s="12">
        <v>27.8</v>
      </c>
      <c r="E4478" s="25">
        <v>24.7</v>
      </c>
      <c r="F4478" s="35">
        <v>92</v>
      </c>
      <c r="G4478" s="25">
        <v>68</v>
      </c>
      <c r="H4478" s="13">
        <v>0</v>
      </c>
      <c r="I4478" s="25"/>
      <c r="J4478" s="12">
        <v>25</v>
      </c>
      <c r="K4478" s="12">
        <v>0</v>
      </c>
      <c r="L4478" s="25" t="s">
        <v>13</v>
      </c>
      <c r="M4478" s="10"/>
      <c r="N4478" s="15"/>
      <c r="O4478" s="15"/>
      <c r="P4478" s="4"/>
      <c r="Q4478" s="65"/>
      <c r="R4478" s="42"/>
      <c r="S4478" s="44"/>
      <c r="T4478" s="44"/>
      <c r="U4478" s="5"/>
      <c r="V4478" s="5"/>
      <c r="W4478" s="5"/>
      <c r="X4478" s="5"/>
      <c r="Y4478" s="5"/>
      <c r="Z4478" s="5"/>
      <c r="AA4478" s="5"/>
      <c r="AB4478" s="5"/>
      <c r="AC4478" s="5"/>
      <c r="AD4478" s="5"/>
      <c r="AE4478" s="5"/>
      <c r="AF4478" s="5"/>
      <c r="AG4478" s="5"/>
      <c r="AH4478" s="40"/>
      <c r="AI4478" s="3"/>
      <c r="AJ4478" s="3"/>
      <c r="AK4478" s="3"/>
      <c r="AL4478" s="3"/>
      <c r="AM4478" s="3"/>
      <c r="AN4478" s="3"/>
      <c r="AO4478" s="3"/>
      <c r="AP4478" s="3"/>
      <c r="AQ4478" s="3"/>
      <c r="AR4478" s="3"/>
      <c r="AS4478" s="3"/>
      <c r="AT4478" s="51"/>
      <c r="AU4478" s="48"/>
      <c r="AV4478" s="52"/>
      <c r="AW4478" s="52"/>
    </row>
    <row r="4479" spans="1:49" ht="15" customHeight="1" x14ac:dyDescent="0.25">
      <c r="A4479" s="11">
        <f t="shared" si="1021"/>
        <v>4476</v>
      </c>
      <c r="B4479" s="29">
        <v>35523</v>
      </c>
      <c r="C4479" s="25">
        <v>23</v>
      </c>
      <c r="D4479" s="12">
        <v>33</v>
      </c>
      <c r="E4479" s="25">
        <v>27.4</v>
      </c>
      <c r="F4479" s="35">
        <v>78</v>
      </c>
      <c r="G4479" s="25">
        <v>1</v>
      </c>
      <c r="H4479" s="13">
        <v>1.8</v>
      </c>
      <c r="I4479" s="25"/>
      <c r="J4479" s="12">
        <v>90</v>
      </c>
      <c r="K4479" s="12">
        <v>2</v>
      </c>
      <c r="L4479" s="25" t="s">
        <v>12</v>
      </c>
      <c r="M4479" s="10"/>
      <c r="N4479" s="15"/>
      <c r="O4479" s="15"/>
      <c r="P4479" s="4"/>
      <c r="Q4479" s="65"/>
      <c r="R4479" s="42"/>
      <c r="S4479" s="44"/>
      <c r="T4479" s="44"/>
      <c r="U4479" s="5"/>
      <c r="V4479" s="5"/>
      <c r="W4479" s="5"/>
      <c r="X4479" s="5"/>
      <c r="Y4479" s="5"/>
      <c r="Z4479" s="5"/>
      <c r="AA4479" s="5"/>
      <c r="AB4479" s="5"/>
      <c r="AC4479" s="5"/>
      <c r="AD4479" s="5"/>
      <c r="AE4479" s="5"/>
      <c r="AF4479" s="5"/>
      <c r="AG4479" s="5"/>
      <c r="AH4479" s="40"/>
      <c r="AI4479" s="3"/>
      <c r="AJ4479" s="3"/>
      <c r="AK4479" s="3"/>
      <c r="AL4479" s="3"/>
      <c r="AM4479" s="3"/>
      <c r="AN4479" s="3"/>
      <c r="AO4479" s="3"/>
      <c r="AP4479" s="3"/>
      <c r="AQ4479" s="3"/>
      <c r="AR4479" s="3"/>
      <c r="AS4479" s="3"/>
      <c r="AT4479" s="51"/>
      <c r="AU4479" s="48"/>
      <c r="AV4479" s="52"/>
      <c r="AW4479" s="52"/>
    </row>
    <row r="4480" spans="1:49" ht="15" customHeight="1" x14ac:dyDescent="0.25">
      <c r="A4480" s="11">
        <f t="shared" si="1021"/>
        <v>4477</v>
      </c>
      <c r="B4480" s="29">
        <v>35524</v>
      </c>
      <c r="C4480" s="25">
        <v>22</v>
      </c>
      <c r="D4480" s="12">
        <v>30.2</v>
      </c>
      <c r="E4480" s="25">
        <v>24.5</v>
      </c>
      <c r="F4480" s="35">
        <v>96</v>
      </c>
      <c r="G4480" s="25">
        <v>0</v>
      </c>
      <c r="H4480" s="13">
        <v>2.7</v>
      </c>
      <c r="I4480" s="25"/>
      <c r="J4480" s="12">
        <v>90</v>
      </c>
      <c r="K4480" s="12">
        <v>1</v>
      </c>
      <c r="L4480" s="25" t="s">
        <v>15</v>
      </c>
      <c r="M4480" s="10"/>
      <c r="N4480" s="15"/>
      <c r="O4480" s="15"/>
      <c r="P4480" s="4"/>
      <c r="Q4480" s="65"/>
      <c r="R4480" s="42"/>
      <c r="S4480" s="44"/>
      <c r="T4480" s="44"/>
      <c r="U4480" s="5"/>
      <c r="V4480" s="5"/>
      <c r="W4480" s="5"/>
      <c r="X4480" s="5"/>
      <c r="Y4480" s="5"/>
      <c r="Z4480" s="5"/>
      <c r="AA4480" s="5"/>
      <c r="AB4480" s="5"/>
      <c r="AC4480" s="5"/>
      <c r="AD4480" s="5"/>
      <c r="AE4480" s="5"/>
      <c r="AF4480" s="5"/>
      <c r="AG4480" s="5"/>
      <c r="AH4480" s="40"/>
      <c r="AI4480" s="3"/>
      <c r="AJ4480" s="3"/>
      <c r="AK4480" s="3"/>
      <c r="AL4480" s="3"/>
      <c r="AM4480" s="3"/>
      <c r="AN4480" s="3"/>
      <c r="AO4480" s="3"/>
      <c r="AP4480" s="3"/>
      <c r="AQ4480" s="3"/>
      <c r="AR4480" s="3"/>
      <c r="AS4480" s="3"/>
      <c r="AT4480" s="51"/>
      <c r="AU4480" s="48"/>
      <c r="AV4480" s="52"/>
      <c r="AW4480" s="52"/>
    </row>
    <row r="4481" spans="1:49" ht="15" customHeight="1" x14ac:dyDescent="0.25">
      <c r="A4481" s="11">
        <f t="shared" si="1021"/>
        <v>4478</v>
      </c>
      <c r="B4481" s="29">
        <v>35525</v>
      </c>
      <c r="C4481" s="25">
        <v>23</v>
      </c>
      <c r="D4481" s="12">
        <v>31.5</v>
      </c>
      <c r="E4481" s="25">
        <v>26.4</v>
      </c>
      <c r="F4481" s="35">
        <v>91</v>
      </c>
      <c r="G4481" s="25">
        <v>12</v>
      </c>
      <c r="H4481" s="13">
        <v>5.7</v>
      </c>
      <c r="I4481" s="25"/>
      <c r="J4481" s="12">
        <v>180</v>
      </c>
      <c r="K4481" s="12">
        <v>0</v>
      </c>
      <c r="L4481" s="25" t="s">
        <v>14</v>
      </c>
      <c r="M4481" s="10"/>
      <c r="N4481" s="15"/>
      <c r="O4481" s="15"/>
      <c r="P4481" s="4"/>
      <c r="Q4481" s="65"/>
      <c r="R4481" s="42"/>
      <c r="S4481" s="44"/>
      <c r="T4481" s="44"/>
      <c r="U4481" s="5"/>
      <c r="V4481" s="5"/>
      <c r="W4481" s="5"/>
      <c r="X4481" s="5"/>
      <c r="Y4481" s="5"/>
      <c r="Z4481" s="5"/>
      <c r="AA4481" s="5"/>
      <c r="AB4481" s="5"/>
      <c r="AC4481" s="5"/>
      <c r="AD4481" s="5"/>
      <c r="AE4481" s="5"/>
      <c r="AF4481" s="5"/>
      <c r="AG4481" s="5"/>
      <c r="AH4481" s="40"/>
      <c r="AI4481" s="3"/>
      <c r="AJ4481" s="3"/>
      <c r="AK4481" s="3"/>
      <c r="AL4481" s="3"/>
      <c r="AM4481" s="3"/>
      <c r="AN4481" s="3"/>
      <c r="AO4481" s="3"/>
      <c r="AP4481" s="3"/>
      <c r="AQ4481" s="3"/>
      <c r="AR4481" s="3"/>
      <c r="AS4481" s="3"/>
      <c r="AT4481" s="51"/>
      <c r="AU4481" s="48"/>
      <c r="AV4481" s="52"/>
      <c r="AW4481" s="52"/>
    </row>
    <row r="4482" spans="1:49" ht="15" customHeight="1" x14ac:dyDescent="0.25">
      <c r="A4482" s="11">
        <f t="shared" si="1021"/>
        <v>4479</v>
      </c>
      <c r="B4482" s="29">
        <v>35526</v>
      </c>
      <c r="C4482" s="25">
        <v>22</v>
      </c>
      <c r="D4482" s="12">
        <v>31.8</v>
      </c>
      <c r="E4482" s="25">
        <v>25.5</v>
      </c>
      <c r="F4482" s="35">
        <v>86</v>
      </c>
      <c r="G4482" s="25">
        <v>7</v>
      </c>
      <c r="H4482" s="13">
        <v>7.1</v>
      </c>
      <c r="I4482" s="25"/>
      <c r="J4482" s="12">
        <v>225</v>
      </c>
      <c r="K4482" s="12">
        <v>1</v>
      </c>
      <c r="L4482" s="25" t="s">
        <v>13</v>
      </c>
      <c r="M4482" s="10"/>
      <c r="N4482" s="15"/>
      <c r="O4482" s="15"/>
      <c r="P4482" s="4"/>
      <c r="Q4482" s="65"/>
      <c r="R4482" s="42"/>
      <c r="S4482" s="44"/>
      <c r="T4482" s="44"/>
      <c r="U4482" s="5"/>
      <c r="V4482" s="5"/>
      <c r="W4482" s="5"/>
      <c r="X4482" s="5"/>
      <c r="Y4482" s="5"/>
      <c r="Z4482" s="5"/>
      <c r="AA4482" s="5"/>
      <c r="AB4482" s="5"/>
      <c r="AC4482" s="5"/>
      <c r="AD4482" s="5"/>
      <c r="AE4482" s="5"/>
      <c r="AF4482" s="5"/>
      <c r="AG4482" s="5"/>
      <c r="AH4482" s="40"/>
      <c r="AI4482" s="3"/>
      <c r="AJ4482" s="3"/>
      <c r="AK4482" s="3"/>
      <c r="AL4482" s="3"/>
      <c r="AM4482" s="3"/>
      <c r="AN4482" s="3"/>
      <c r="AO4482" s="3"/>
      <c r="AP4482" s="3"/>
      <c r="AQ4482" s="3"/>
      <c r="AR4482" s="3"/>
      <c r="AS4482" s="3"/>
      <c r="AT4482" s="51"/>
      <c r="AU4482" s="48"/>
      <c r="AV4482" s="52"/>
      <c r="AW4482" s="52"/>
    </row>
    <row r="4483" spans="1:49" ht="15" customHeight="1" x14ac:dyDescent="0.25">
      <c r="A4483" s="11">
        <f t="shared" si="1021"/>
        <v>4480</v>
      </c>
      <c r="B4483" s="29">
        <v>35527</v>
      </c>
      <c r="C4483" s="25">
        <v>23</v>
      </c>
      <c r="D4483" s="12">
        <v>32</v>
      </c>
      <c r="E4483" s="25">
        <v>26.4</v>
      </c>
      <c r="F4483" s="35">
        <v>90</v>
      </c>
      <c r="G4483" s="25">
        <v>39</v>
      </c>
      <c r="H4483" s="13">
        <v>4.5999999999999996</v>
      </c>
      <c r="I4483" s="25"/>
      <c r="J4483" s="12">
        <v>225</v>
      </c>
      <c r="K4483" s="12">
        <v>0</v>
      </c>
      <c r="L4483" s="25" t="s">
        <v>15</v>
      </c>
      <c r="M4483" s="10"/>
      <c r="N4483" s="15"/>
      <c r="O4483" s="15"/>
      <c r="P4483" s="4"/>
      <c r="Q4483" s="65"/>
      <c r="R4483" s="42"/>
      <c r="S4483" s="44"/>
      <c r="T4483" s="44"/>
      <c r="U4483" s="5"/>
      <c r="V4483" s="5"/>
      <c r="W4483" s="5"/>
      <c r="X4483" s="5"/>
      <c r="Y4483" s="5"/>
      <c r="Z4483" s="5"/>
      <c r="AA4483" s="5"/>
      <c r="AB4483" s="5"/>
      <c r="AC4483" s="5"/>
      <c r="AD4483" s="5"/>
      <c r="AE4483" s="5"/>
      <c r="AF4483" s="5"/>
      <c r="AG4483" s="5"/>
      <c r="AH4483" s="40"/>
      <c r="AI4483" s="3"/>
      <c r="AJ4483" s="3"/>
      <c r="AK4483" s="3"/>
      <c r="AL4483" s="3"/>
      <c r="AM4483" s="3"/>
      <c r="AN4483" s="3"/>
      <c r="AO4483" s="3"/>
      <c r="AP4483" s="3"/>
      <c r="AQ4483" s="3"/>
      <c r="AR4483" s="3"/>
      <c r="AS4483" s="3"/>
      <c r="AT4483" s="51"/>
      <c r="AU4483" s="48"/>
      <c r="AV4483" s="52"/>
      <c r="AW4483" s="52"/>
    </row>
    <row r="4484" spans="1:49" ht="15" customHeight="1" x14ac:dyDescent="0.25">
      <c r="A4484" s="11">
        <f t="shared" si="1021"/>
        <v>4481</v>
      </c>
      <c r="B4484" s="29">
        <v>35528</v>
      </c>
      <c r="C4484" s="25">
        <v>22</v>
      </c>
      <c r="D4484" s="12">
        <v>30.2</v>
      </c>
      <c r="E4484" s="25">
        <v>26.3</v>
      </c>
      <c r="F4484" s="35">
        <v>90</v>
      </c>
      <c r="G4484" s="25">
        <v>29</v>
      </c>
      <c r="H4484" s="13">
        <v>2.1</v>
      </c>
      <c r="I4484" s="25"/>
      <c r="J4484" s="12">
        <v>225</v>
      </c>
      <c r="K4484" s="12">
        <v>0</v>
      </c>
      <c r="L4484" s="25" t="s">
        <v>13</v>
      </c>
      <c r="M4484" s="10"/>
      <c r="N4484" s="15"/>
      <c r="O4484" s="15"/>
      <c r="P4484" s="4"/>
      <c r="Q4484" s="65"/>
      <c r="R4484" s="42"/>
      <c r="S4484" s="44"/>
      <c r="T4484" s="44"/>
      <c r="U4484" s="5"/>
      <c r="V4484" s="5"/>
      <c r="W4484" s="5"/>
      <c r="X4484" s="5"/>
      <c r="Y4484" s="5"/>
      <c r="Z4484" s="5"/>
      <c r="AA4484" s="5"/>
      <c r="AB4484" s="5"/>
      <c r="AC4484" s="5"/>
      <c r="AD4484" s="5"/>
      <c r="AE4484" s="5"/>
      <c r="AF4484" s="5"/>
      <c r="AG4484" s="5"/>
      <c r="AH4484" s="40"/>
      <c r="AI4484" s="3"/>
      <c r="AJ4484" s="3"/>
      <c r="AK4484" s="3"/>
      <c r="AL4484" s="3"/>
      <c r="AM4484" s="3"/>
      <c r="AN4484" s="3"/>
      <c r="AO4484" s="3"/>
      <c r="AP4484" s="3"/>
      <c r="AQ4484" s="3"/>
      <c r="AR4484" s="3"/>
      <c r="AS4484" s="3"/>
      <c r="AT4484" s="51"/>
      <c r="AU4484" s="48"/>
      <c r="AV4484" s="52"/>
      <c r="AW4484" s="52"/>
    </row>
    <row r="4485" spans="1:49" ht="15" customHeight="1" x14ac:dyDescent="0.25">
      <c r="A4485" s="11">
        <f t="shared" si="1021"/>
        <v>4482</v>
      </c>
      <c r="B4485" s="29">
        <v>35529</v>
      </c>
      <c r="C4485" s="25">
        <v>22</v>
      </c>
      <c r="D4485" s="12">
        <v>31.6</v>
      </c>
      <c r="E4485" s="25">
        <v>25.9</v>
      </c>
      <c r="F4485" s="35">
        <v>89</v>
      </c>
      <c r="G4485" s="25">
        <v>4</v>
      </c>
      <c r="H4485" s="13">
        <v>6.8</v>
      </c>
      <c r="I4485" s="25"/>
      <c r="J4485" s="12">
        <v>180</v>
      </c>
      <c r="K4485" s="12">
        <v>0</v>
      </c>
      <c r="L4485" s="25" t="s">
        <v>12</v>
      </c>
      <c r="M4485" s="10"/>
      <c r="N4485" s="15"/>
      <c r="O4485" s="15"/>
      <c r="P4485" s="4"/>
      <c r="Q4485" s="65"/>
      <c r="R4485" s="42"/>
      <c r="S4485" s="3"/>
      <c r="T4485" s="3"/>
      <c r="U4485" s="5"/>
      <c r="V4485" s="5"/>
      <c r="W4485" s="5"/>
      <c r="X4485" s="5"/>
      <c r="Y4485" s="5"/>
      <c r="Z4485" s="5"/>
      <c r="AA4485" s="5"/>
      <c r="AB4485" s="5"/>
      <c r="AC4485" s="5"/>
      <c r="AD4485" s="5"/>
      <c r="AE4485" s="5"/>
      <c r="AF4485" s="5"/>
      <c r="AG4485" s="5"/>
      <c r="AH4485" s="40"/>
      <c r="AI4485" s="3"/>
      <c r="AJ4485" s="3"/>
      <c r="AK4485" s="3"/>
      <c r="AL4485" s="3"/>
      <c r="AM4485" s="3"/>
      <c r="AN4485" s="3"/>
      <c r="AO4485" s="3"/>
      <c r="AP4485" s="3"/>
      <c r="AQ4485" s="3"/>
      <c r="AR4485" s="3"/>
      <c r="AS4485" s="3"/>
      <c r="AT4485" s="52"/>
      <c r="AU4485" s="52"/>
      <c r="AV4485" s="52"/>
      <c r="AW4485" s="52"/>
    </row>
    <row r="4486" spans="1:49" ht="15" customHeight="1" x14ac:dyDescent="0.25">
      <c r="A4486" s="11">
        <f t="shared" ref="A4486:A4549" si="1022">A4485+1</f>
        <v>4483</v>
      </c>
      <c r="B4486" s="29">
        <v>35530</v>
      </c>
      <c r="C4486" s="25">
        <v>22</v>
      </c>
      <c r="D4486" s="12">
        <v>31.4</v>
      </c>
      <c r="E4486" s="25">
        <v>25.3</v>
      </c>
      <c r="F4486" s="35">
        <v>86</v>
      </c>
      <c r="G4486" s="25">
        <v>8</v>
      </c>
      <c r="H4486" s="13">
        <v>3.2</v>
      </c>
      <c r="I4486" s="25"/>
      <c r="J4486" s="12">
        <v>270</v>
      </c>
      <c r="K4486" s="12">
        <v>2</v>
      </c>
      <c r="L4486" s="25" t="s">
        <v>15</v>
      </c>
      <c r="M4486" s="10"/>
      <c r="N4486" s="15"/>
      <c r="O4486" s="15"/>
      <c r="P4486" s="4"/>
      <c r="Q4486" s="66"/>
      <c r="R4486" s="42"/>
      <c r="S4486" s="3"/>
      <c r="T4486" s="3"/>
      <c r="U4486" s="5"/>
      <c r="V4486" s="5"/>
      <c r="W4486" s="5"/>
      <c r="X4486" s="5"/>
      <c r="Y4486" s="5"/>
      <c r="Z4486" s="5"/>
      <c r="AA4486" s="5"/>
      <c r="AB4486" s="5"/>
      <c r="AC4486" s="5"/>
      <c r="AD4486" s="5"/>
      <c r="AE4486" s="5"/>
      <c r="AF4486" s="5"/>
      <c r="AG4486" s="5"/>
      <c r="AH4486" s="40"/>
      <c r="AI4486" s="3"/>
      <c r="AJ4486" s="3"/>
      <c r="AK4486" s="3"/>
      <c r="AL4486" s="3"/>
      <c r="AM4486" s="3"/>
      <c r="AN4486" s="3"/>
      <c r="AO4486" s="3"/>
      <c r="AP4486" s="3"/>
      <c r="AQ4486" s="3"/>
      <c r="AR4486" s="3"/>
      <c r="AS4486" s="3"/>
      <c r="AT4486" s="52"/>
      <c r="AU4486" s="52"/>
      <c r="AV4486" s="52"/>
      <c r="AW4486" s="52"/>
    </row>
    <row r="4487" spans="1:49" ht="15" customHeight="1" x14ac:dyDescent="0.25">
      <c r="A4487" s="11">
        <f t="shared" si="1022"/>
        <v>4484</v>
      </c>
      <c r="B4487" s="29">
        <v>35531</v>
      </c>
      <c r="C4487" s="25">
        <v>21</v>
      </c>
      <c r="D4487" s="12">
        <v>30.9</v>
      </c>
      <c r="E4487" s="25">
        <v>24.1</v>
      </c>
      <c r="F4487" s="35">
        <v>86</v>
      </c>
      <c r="G4487" s="25">
        <v>26</v>
      </c>
      <c r="H4487" s="13">
        <v>5.4</v>
      </c>
      <c r="I4487" s="25"/>
      <c r="J4487" s="12">
        <v>225</v>
      </c>
      <c r="K4487" s="12">
        <v>0</v>
      </c>
      <c r="L4487" s="25" t="s">
        <v>15</v>
      </c>
      <c r="M4487" s="10"/>
      <c r="N4487" s="15"/>
      <c r="O4487" s="15"/>
      <c r="P4487" s="4"/>
      <c r="Q4487" s="64"/>
      <c r="R4487" s="42"/>
      <c r="S4487" s="44"/>
      <c r="T4487" s="44"/>
      <c r="U4487" s="5"/>
      <c r="V4487" s="5"/>
      <c r="W4487" s="5"/>
      <c r="X4487" s="5"/>
      <c r="Y4487" s="5"/>
      <c r="Z4487" s="5"/>
      <c r="AA4487" s="5"/>
      <c r="AB4487" s="5"/>
      <c r="AC4487" s="5"/>
      <c r="AD4487" s="5"/>
      <c r="AE4487" s="5"/>
      <c r="AF4487" s="5"/>
      <c r="AG4487" s="5"/>
      <c r="AH4487" s="40"/>
      <c r="AI4487" s="3"/>
      <c r="AJ4487" s="3"/>
      <c r="AK4487" s="3"/>
      <c r="AL4487" s="3"/>
      <c r="AM4487" s="3"/>
      <c r="AN4487" s="3"/>
      <c r="AO4487" s="3"/>
      <c r="AP4487" s="3"/>
      <c r="AQ4487" s="3"/>
      <c r="AR4487" s="3"/>
      <c r="AS4487" s="3"/>
      <c r="AT4487" s="51"/>
      <c r="AU4487" s="48"/>
      <c r="AV4487" s="52"/>
      <c r="AW4487" s="52"/>
    </row>
    <row r="4488" spans="1:49" ht="15" customHeight="1" x14ac:dyDescent="0.25">
      <c r="A4488" s="11">
        <f t="shared" si="1022"/>
        <v>4485</v>
      </c>
      <c r="B4488" s="29">
        <v>35532</v>
      </c>
      <c r="C4488" s="25">
        <v>21</v>
      </c>
      <c r="D4488" s="12">
        <v>30.4</v>
      </c>
      <c r="E4488" s="25">
        <v>25.6</v>
      </c>
      <c r="F4488" s="35">
        <v>92</v>
      </c>
      <c r="G4488" s="25">
        <v>0</v>
      </c>
      <c r="H4488" s="13">
        <v>3.9</v>
      </c>
      <c r="I4488" s="25"/>
      <c r="J4488" s="12">
        <v>225</v>
      </c>
      <c r="K4488" s="12">
        <v>0</v>
      </c>
      <c r="L4488" s="25" t="s">
        <v>13</v>
      </c>
      <c r="M4488" s="10"/>
      <c r="N4488" s="15"/>
      <c r="O4488" s="15"/>
      <c r="P4488" s="4"/>
      <c r="Q4488" s="65"/>
      <c r="R4488" s="42"/>
      <c r="S4488" s="44"/>
      <c r="T4488" s="44"/>
      <c r="U4488" s="5"/>
      <c r="V4488" s="5"/>
      <c r="W4488" s="5"/>
      <c r="X4488" s="5"/>
      <c r="Y4488" s="5"/>
      <c r="Z4488" s="5"/>
      <c r="AA4488" s="5"/>
      <c r="AB4488" s="5"/>
      <c r="AC4488" s="5"/>
      <c r="AD4488" s="5"/>
      <c r="AE4488" s="5"/>
      <c r="AF4488" s="5"/>
      <c r="AG4488" s="5"/>
      <c r="AH4488" s="40"/>
      <c r="AI4488" s="3"/>
      <c r="AJ4488" s="3"/>
      <c r="AK4488" s="3"/>
      <c r="AL4488" s="3"/>
      <c r="AM4488" s="3"/>
      <c r="AN4488" s="3"/>
      <c r="AO4488" s="3"/>
      <c r="AP4488" s="3"/>
      <c r="AQ4488" s="3"/>
      <c r="AR4488" s="3"/>
      <c r="AS4488" s="3"/>
      <c r="AT4488" s="51"/>
      <c r="AU4488" s="48"/>
      <c r="AV4488" s="52"/>
      <c r="AW4488" s="52"/>
    </row>
    <row r="4489" spans="1:49" ht="15" customHeight="1" x14ac:dyDescent="0.25">
      <c r="A4489" s="11">
        <f t="shared" si="1022"/>
        <v>4486</v>
      </c>
      <c r="B4489" s="29">
        <v>35533</v>
      </c>
      <c r="C4489" s="25">
        <v>22</v>
      </c>
      <c r="D4489" s="12">
        <v>27.7</v>
      </c>
      <c r="E4489" s="25">
        <v>23.4</v>
      </c>
      <c r="F4489" s="35">
        <v>93</v>
      </c>
      <c r="G4489" s="25">
        <v>1</v>
      </c>
      <c r="H4489" s="13">
        <v>0</v>
      </c>
      <c r="I4489" s="25"/>
      <c r="J4489" s="12">
        <v>225</v>
      </c>
      <c r="K4489" s="12">
        <v>1</v>
      </c>
      <c r="L4489" s="25" t="s">
        <v>13</v>
      </c>
      <c r="M4489" s="10"/>
      <c r="N4489" s="15"/>
      <c r="O4489" s="15"/>
      <c r="P4489" s="4"/>
      <c r="Q4489" s="65"/>
      <c r="R4489" s="42"/>
      <c r="S4489" s="44"/>
      <c r="T4489" s="44"/>
      <c r="U4489" s="5"/>
      <c r="V4489" s="5"/>
      <c r="W4489" s="5"/>
      <c r="X4489" s="5"/>
      <c r="Y4489" s="5"/>
      <c r="Z4489" s="5"/>
      <c r="AA4489" s="5"/>
      <c r="AB4489" s="5"/>
      <c r="AC4489" s="5"/>
      <c r="AD4489" s="5"/>
      <c r="AE4489" s="5"/>
      <c r="AF4489" s="5"/>
      <c r="AG4489" s="5"/>
      <c r="AH4489" s="40"/>
      <c r="AI4489" s="3"/>
      <c r="AJ4489" s="3"/>
      <c r="AK4489" s="3"/>
      <c r="AL4489" s="3"/>
      <c r="AM4489" s="3"/>
      <c r="AN4489" s="3"/>
      <c r="AO4489" s="3"/>
      <c r="AP4489" s="3"/>
      <c r="AQ4489" s="3"/>
      <c r="AR4489" s="3"/>
      <c r="AS4489" s="3"/>
      <c r="AT4489" s="51"/>
      <c r="AU4489" s="48"/>
      <c r="AV4489" s="52"/>
      <c r="AW4489" s="52"/>
    </row>
    <row r="4490" spans="1:49" ht="15" customHeight="1" x14ac:dyDescent="0.25">
      <c r="A4490" s="11">
        <f t="shared" si="1022"/>
        <v>4487</v>
      </c>
      <c r="B4490" s="29">
        <v>35534</v>
      </c>
      <c r="C4490" s="25">
        <v>21</v>
      </c>
      <c r="D4490" s="12">
        <v>31</v>
      </c>
      <c r="E4490" s="25">
        <v>25.2</v>
      </c>
      <c r="F4490" s="35">
        <v>84</v>
      </c>
      <c r="G4490" s="25">
        <v>5</v>
      </c>
      <c r="H4490" s="13">
        <v>0</v>
      </c>
      <c r="I4490" s="25"/>
      <c r="J4490" s="12">
        <v>225</v>
      </c>
      <c r="K4490" s="12">
        <v>1</v>
      </c>
      <c r="L4490" s="25" t="s">
        <v>13</v>
      </c>
      <c r="M4490" s="10"/>
      <c r="N4490" s="15"/>
      <c r="O4490" s="15"/>
      <c r="P4490" s="4"/>
      <c r="Q4490" s="65"/>
      <c r="R4490" s="42"/>
      <c r="S4490" s="44"/>
      <c r="T4490" s="44"/>
      <c r="U4490" s="5"/>
      <c r="V4490" s="5"/>
      <c r="W4490" s="5"/>
      <c r="X4490" s="5"/>
      <c r="Y4490" s="5"/>
      <c r="Z4490" s="5"/>
      <c r="AA4490" s="5"/>
      <c r="AB4490" s="5"/>
      <c r="AC4490" s="5"/>
      <c r="AD4490" s="5"/>
      <c r="AE4490" s="5"/>
      <c r="AF4490" s="5"/>
      <c r="AG4490" s="5"/>
      <c r="AH4490" s="40"/>
      <c r="AI4490" s="3"/>
      <c r="AJ4490" s="3"/>
      <c r="AK4490" s="3"/>
      <c r="AL4490" s="3"/>
      <c r="AM4490" s="3"/>
      <c r="AN4490" s="3"/>
      <c r="AO4490" s="3"/>
      <c r="AP4490" s="3"/>
      <c r="AQ4490" s="3"/>
      <c r="AR4490" s="3"/>
      <c r="AS4490" s="3"/>
      <c r="AT4490" s="51"/>
      <c r="AU4490" s="48"/>
      <c r="AV4490" s="52"/>
      <c r="AW4490" s="52"/>
    </row>
    <row r="4491" spans="1:49" ht="15" customHeight="1" x14ac:dyDescent="0.25">
      <c r="A4491" s="11">
        <f t="shared" si="1022"/>
        <v>4488</v>
      </c>
      <c r="B4491" s="29">
        <v>35535</v>
      </c>
      <c r="C4491" s="25">
        <v>21</v>
      </c>
      <c r="D4491" s="12">
        <v>32.1</v>
      </c>
      <c r="E4491" s="25">
        <v>25.6</v>
      </c>
      <c r="F4491" s="35">
        <v>86</v>
      </c>
      <c r="G4491" s="25">
        <v>0</v>
      </c>
      <c r="H4491" s="13">
        <v>0</v>
      </c>
      <c r="I4491" s="25"/>
      <c r="J4491" s="12">
        <v>270</v>
      </c>
      <c r="K4491" s="12">
        <v>1</v>
      </c>
      <c r="L4491" s="25" t="s">
        <v>15</v>
      </c>
      <c r="M4491" s="10"/>
      <c r="N4491" s="15"/>
      <c r="O4491" s="15"/>
      <c r="P4491" s="4"/>
      <c r="Q4491" s="65"/>
      <c r="R4491" s="42"/>
      <c r="S4491" s="44"/>
      <c r="T4491" s="44"/>
      <c r="U4491" s="5"/>
      <c r="V4491" s="5"/>
      <c r="W4491" s="5"/>
      <c r="X4491" s="5"/>
      <c r="Y4491" s="5"/>
      <c r="Z4491" s="5"/>
      <c r="AA4491" s="5"/>
      <c r="AB4491" s="5"/>
      <c r="AC4491" s="5"/>
      <c r="AD4491" s="5"/>
      <c r="AE4491" s="5"/>
      <c r="AF4491" s="5"/>
      <c r="AG4491" s="5"/>
      <c r="AH4491" s="40"/>
      <c r="AI4491" s="3"/>
      <c r="AJ4491" s="3"/>
      <c r="AK4491" s="3"/>
      <c r="AL4491" s="3"/>
      <c r="AM4491" s="3"/>
      <c r="AN4491" s="3"/>
      <c r="AO4491" s="3"/>
      <c r="AP4491" s="3"/>
      <c r="AQ4491" s="3"/>
      <c r="AR4491" s="3"/>
      <c r="AS4491" s="3"/>
      <c r="AT4491" s="51"/>
      <c r="AU4491" s="48"/>
      <c r="AV4491" s="52"/>
      <c r="AW4491" s="52"/>
    </row>
    <row r="4492" spans="1:49" ht="15" customHeight="1" x14ac:dyDescent="0.25">
      <c r="A4492" s="11">
        <f t="shared" si="1022"/>
        <v>4489</v>
      </c>
      <c r="B4492" s="29">
        <v>35536</v>
      </c>
      <c r="C4492" s="25">
        <v>21</v>
      </c>
      <c r="D4492" s="12">
        <v>31.7</v>
      </c>
      <c r="E4492" s="25">
        <v>26.2</v>
      </c>
      <c r="F4492" s="35">
        <v>88</v>
      </c>
      <c r="G4492" s="25">
        <v>0</v>
      </c>
      <c r="H4492" s="13">
        <v>5.4</v>
      </c>
      <c r="I4492" s="25"/>
      <c r="J4492" s="12">
        <v>270</v>
      </c>
      <c r="K4492" s="12">
        <v>1</v>
      </c>
      <c r="L4492" s="25" t="s">
        <v>15</v>
      </c>
      <c r="M4492" s="10"/>
      <c r="N4492" s="15"/>
      <c r="O4492" s="15"/>
      <c r="P4492" s="4"/>
      <c r="Q4492" s="65"/>
      <c r="R4492" s="42"/>
      <c r="S4492" s="44"/>
      <c r="T4492" s="44"/>
      <c r="U4492" s="5"/>
      <c r="V4492" s="5"/>
      <c r="W4492" s="5"/>
      <c r="X4492" s="5"/>
      <c r="Y4492" s="5"/>
      <c r="Z4492" s="5"/>
      <c r="AA4492" s="5"/>
      <c r="AB4492" s="5"/>
      <c r="AC4492" s="5"/>
      <c r="AD4492" s="5"/>
      <c r="AE4492" s="5"/>
      <c r="AF4492" s="5"/>
      <c r="AG4492" s="5"/>
      <c r="AH4492" s="40"/>
      <c r="AI4492" s="3"/>
      <c r="AJ4492" s="3"/>
      <c r="AK4492" s="3"/>
      <c r="AL4492" s="3"/>
      <c r="AM4492" s="3"/>
      <c r="AN4492" s="3"/>
      <c r="AO4492" s="3"/>
      <c r="AP4492" s="3"/>
      <c r="AQ4492" s="3"/>
      <c r="AR4492" s="3"/>
      <c r="AS4492" s="3"/>
      <c r="AT4492" s="51"/>
      <c r="AU4492" s="48"/>
      <c r="AV4492" s="52"/>
      <c r="AW4492" s="52"/>
    </row>
    <row r="4493" spans="1:49" ht="15" customHeight="1" x14ac:dyDescent="0.25">
      <c r="A4493" s="11">
        <f t="shared" si="1022"/>
        <v>4490</v>
      </c>
      <c r="B4493" s="29">
        <v>35537</v>
      </c>
      <c r="C4493" s="25">
        <v>23</v>
      </c>
      <c r="D4493" s="12">
        <v>30.8</v>
      </c>
      <c r="E4493" s="25">
        <v>26.7</v>
      </c>
      <c r="F4493" s="35">
        <v>88</v>
      </c>
      <c r="G4493" s="25">
        <v>0</v>
      </c>
      <c r="H4493" s="13">
        <v>6</v>
      </c>
      <c r="I4493" s="25"/>
      <c r="J4493" s="12">
        <v>225</v>
      </c>
      <c r="K4493" s="12">
        <v>0</v>
      </c>
      <c r="L4493" s="25" t="s">
        <v>17</v>
      </c>
      <c r="M4493" s="10"/>
      <c r="N4493" s="15"/>
      <c r="O4493" s="15"/>
      <c r="P4493" s="4"/>
      <c r="Q4493" s="65"/>
      <c r="R4493" s="42"/>
      <c r="S4493" s="44"/>
      <c r="T4493" s="44"/>
      <c r="U4493" s="5"/>
      <c r="V4493" s="5"/>
      <c r="W4493" s="5"/>
      <c r="X4493" s="5"/>
      <c r="Y4493" s="5"/>
      <c r="Z4493" s="5"/>
      <c r="AA4493" s="5"/>
      <c r="AB4493" s="5"/>
      <c r="AC4493" s="5"/>
      <c r="AD4493" s="5"/>
      <c r="AE4493" s="5"/>
      <c r="AF4493" s="5"/>
      <c r="AG4493" s="5"/>
      <c r="AH4493" s="40"/>
      <c r="AI4493" s="3"/>
      <c r="AJ4493" s="3"/>
      <c r="AK4493" s="3"/>
      <c r="AL4493" s="3"/>
      <c r="AM4493" s="3"/>
      <c r="AN4493" s="3"/>
      <c r="AO4493" s="3"/>
      <c r="AP4493" s="3"/>
      <c r="AQ4493" s="3"/>
      <c r="AR4493" s="3"/>
      <c r="AS4493" s="3"/>
      <c r="AT4493" s="51"/>
      <c r="AU4493" s="48"/>
      <c r="AV4493" s="52"/>
      <c r="AW4493" s="52"/>
    </row>
    <row r="4494" spans="1:49" ht="15" customHeight="1" x14ac:dyDescent="0.25">
      <c r="A4494" s="11">
        <f t="shared" si="1022"/>
        <v>4491</v>
      </c>
      <c r="B4494" s="29">
        <v>35538</v>
      </c>
      <c r="C4494" s="25">
        <v>23</v>
      </c>
      <c r="D4494" s="12">
        <v>31.2</v>
      </c>
      <c r="E4494" s="25">
        <v>26.6</v>
      </c>
      <c r="F4494" s="35">
        <v>89</v>
      </c>
      <c r="G4494" s="25">
        <v>3</v>
      </c>
      <c r="H4494" s="13">
        <v>5.3</v>
      </c>
      <c r="I4494" s="25"/>
      <c r="J4494" s="12">
        <v>225</v>
      </c>
      <c r="K4494" s="12">
        <v>0</v>
      </c>
      <c r="L4494" s="25" t="s">
        <v>13</v>
      </c>
      <c r="M4494" s="10"/>
      <c r="N4494" s="15"/>
      <c r="O4494" s="15"/>
      <c r="P4494" s="4"/>
      <c r="Q4494" s="65"/>
      <c r="R4494" s="42"/>
      <c r="S4494" s="44"/>
      <c r="T4494" s="44"/>
      <c r="U4494" s="5"/>
      <c r="V4494" s="5"/>
      <c r="W4494" s="5"/>
      <c r="X4494" s="5"/>
      <c r="Y4494" s="5"/>
      <c r="Z4494" s="5"/>
      <c r="AA4494" s="5"/>
      <c r="AB4494" s="5"/>
      <c r="AC4494" s="5"/>
      <c r="AD4494" s="5"/>
      <c r="AE4494" s="5"/>
      <c r="AF4494" s="5"/>
      <c r="AG4494" s="5"/>
      <c r="AH4494" s="40"/>
      <c r="AI4494" s="3"/>
      <c r="AJ4494" s="3"/>
      <c r="AK4494" s="3"/>
      <c r="AL4494" s="3"/>
      <c r="AM4494" s="3"/>
      <c r="AN4494" s="3"/>
      <c r="AO4494" s="3"/>
      <c r="AP4494" s="3"/>
      <c r="AQ4494" s="3"/>
      <c r="AR4494" s="3"/>
      <c r="AS4494" s="3"/>
      <c r="AT4494" s="51"/>
      <c r="AU4494" s="48"/>
      <c r="AV4494" s="52"/>
      <c r="AW4494" s="52"/>
    </row>
    <row r="4495" spans="1:49" ht="15" customHeight="1" x14ac:dyDescent="0.25">
      <c r="A4495" s="11">
        <f t="shared" si="1022"/>
        <v>4492</v>
      </c>
      <c r="B4495" s="29">
        <v>35539</v>
      </c>
      <c r="C4495" s="25">
        <v>22</v>
      </c>
      <c r="D4495" s="12">
        <v>32.799999999999997</v>
      </c>
      <c r="E4495" s="25">
        <v>26.2</v>
      </c>
      <c r="F4495" s="35">
        <v>85</v>
      </c>
      <c r="G4495" s="25">
        <v>1</v>
      </c>
      <c r="H4495" s="13">
        <v>7.4</v>
      </c>
      <c r="I4495" s="25"/>
      <c r="J4495" s="12">
        <v>270</v>
      </c>
      <c r="K4495" s="12">
        <v>1</v>
      </c>
      <c r="L4495" s="25" t="s">
        <v>14</v>
      </c>
      <c r="M4495" s="10"/>
      <c r="N4495" s="15"/>
      <c r="O4495" s="15"/>
      <c r="P4495" s="4"/>
      <c r="Q4495" s="65"/>
      <c r="R4495" s="42"/>
      <c r="S4495" s="44"/>
      <c r="T4495" s="44"/>
      <c r="U4495" s="5"/>
      <c r="V4495" s="5"/>
      <c r="W4495" s="5"/>
      <c r="X4495" s="5"/>
      <c r="Y4495" s="5"/>
      <c r="Z4495" s="5"/>
      <c r="AA4495" s="5"/>
      <c r="AB4495" s="5"/>
      <c r="AC4495" s="5"/>
      <c r="AD4495" s="5"/>
      <c r="AE4495" s="5"/>
      <c r="AF4495" s="5"/>
      <c r="AG4495" s="5"/>
      <c r="AH4495" s="40"/>
      <c r="AI4495" s="3"/>
      <c r="AJ4495" s="3"/>
      <c r="AK4495" s="3"/>
      <c r="AL4495" s="3"/>
      <c r="AM4495" s="3"/>
      <c r="AN4495" s="3"/>
      <c r="AO4495" s="3"/>
      <c r="AP4495" s="3"/>
      <c r="AQ4495" s="3"/>
      <c r="AR4495" s="3"/>
      <c r="AS4495" s="3"/>
      <c r="AT4495" s="51"/>
      <c r="AU4495" s="48"/>
      <c r="AV4495" s="52"/>
      <c r="AW4495" s="52"/>
    </row>
    <row r="4496" spans="1:49" ht="15" customHeight="1" x14ac:dyDescent="0.25">
      <c r="A4496" s="11">
        <f t="shared" si="1022"/>
        <v>4493</v>
      </c>
      <c r="B4496" s="29">
        <v>35540</v>
      </c>
      <c r="C4496" s="25">
        <v>24</v>
      </c>
      <c r="D4496" s="12">
        <v>33.6</v>
      </c>
      <c r="E4496" s="25">
        <v>27.4</v>
      </c>
      <c r="F4496" s="35">
        <v>84</v>
      </c>
      <c r="G4496" s="25">
        <v>1</v>
      </c>
      <c r="H4496" s="13">
        <v>5.7</v>
      </c>
      <c r="I4496" s="25"/>
      <c r="J4496" s="12">
        <v>90</v>
      </c>
      <c r="K4496" s="12">
        <v>2</v>
      </c>
      <c r="L4496" s="25" t="s">
        <v>13</v>
      </c>
      <c r="M4496" s="10"/>
      <c r="N4496" s="15"/>
      <c r="O4496" s="15"/>
      <c r="P4496" s="4"/>
      <c r="Q4496" s="65"/>
      <c r="R4496" s="42"/>
      <c r="S4496" s="44"/>
      <c r="T4496" s="44"/>
      <c r="U4496" s="5"/>
      <c r="V4496" s="5"/>
      <c r="W4496" s="5"/>
      <c r="X4496" s="5"/>
      <c r="Y4496" s="5"/>
      <c r="Z4496" s="5"/>
      <c r="AA4496" s="5"/>
      <c r="AB4496" s="5"/>
      <c r="AC4496" s="5"/>
      <c r="AD4496" s="5"/>
      <c r="AE4496" s="5"/>
      <c r="AF4496" s="5"/>
      <c r="AG4496" s="5"/>
      <c r="AH4496" s="40"/>
      <c r="AI4496" s="3"/>
      <c r="AJ4496" s="3"/>
      <c r="AK4496" s="3"/>
      <c r="AL4496" s="3"/>
      <c r="AM4496" s="3"/>
      <c r="AN4496" s="3"/>
      <c r="AO4496" s="3"/>
      <c r="AP4496" s="3"/>
      <c r="AQ4496" s="3"/>
      <c r="AR4496" s="3"/>
      <c r="AS4496" s="3"/>
      <c r="AT4496" s="51"/>
      <c r="AU4496" s="48"/>
      <c r="AV4496" s="52"/>
      <c r="AW4496" s="52"/>
    </row>
    <row r="4497" spans="1:49" ht="15" customHeight="1" x14ac:dyDescent="0.25">
      <c r="A4497" s="11">
        <f t="shared" si="1022"/>
        <v>4494</v>
      </c>
      <c r="B4497" s="29">
        <v>35541</v>
      </c>
      <c r="C4497" s="25">
        <v>23</v>
      </c>
      <c r="D4497" s="12">
        <v>33</v>
      </c>
      <c r="E4497" s="25">
        <v>26.7</v>
      </c>
      <c r="F4497" s="35">
        <v>87</v>
      </c>
      <c r="G4497" s="25">
        <v>0</v>
      </c>
      <c r="H4497" s="13">
        <v>4.8</v>
      </c>
      <c r="I4497" s="25"/>
      <c r="J4497" s="12">
        <v>225</v>
      </c>
      <c r="K4497" s="12">
        <v>0</v>
      </c>
      <c r="L4497" s="25" t="s">
        <v>13</v>
      </c>
      <c r="M4497" s="10"/>
      <c r="N4497" s="15"/>
      <c r="O4497" s="15"/>
      <c r="P4497" s="4"/>
      <c r="Q4497" s="65"/>
      <c r="R4497" s="42"/>
      <c r="S4497" s="44"/>
      <c r="T4497" s="44"/>
      <c r="U4497" s="5"/>
      <c r="V4497" s="5"/>
      <c r="W4497" s="5"/>
      <c r="X4497" s="5"/>
      <c r="Y4497" s="5"/>
      <c r="Z4497" s="5"/>
      <c r="AA4497" s="5"/>
      <c r="AB4497" s="5"/>
      <c r="AC4497" s="5"/>
      <c r="AD4497" s="5"/>
      <c r="AE4497" s="5"/>
      <c r="AF4497" s="5"/>
      <c r="AG4497" s="5"/>
      <c r="AH4497" s="40"/>
      <c r="AI4497" s="3"/>
      <c r="AJ4497" s="3"/>
      <c r="AK4497" s="3"/>
      <c r="AL4497" s="3"/>
      <c r="AM4497" s="3"/>
      <c r="AN4497" s="3"/>
      <c r="AO4497" s="3"/>
      <c r="AP4497" s="3"/>
      <c r="AQ4497" s="3"/>
      <c r="AR4497" s="3"/>
      <c r="AS4497" s="3"/>
      <c r="AT4497" s="51"/>
      <c r="AU4497" s="48"/>
      <c r="AV4497" s="52"/>
      <c r="AW4497" s="52"/>
    </row>
    <row r="4498" spans="1:49" ht="15" customHeight="1" x14ac:dyDescent="0.25">
      <c r="A4498" s="11">
        <f t="shared" si="1022"/>
        <v>4495</v>
      </c>
      <c r="B4498" s="29">
        <v>35542</v>
      </c>
      <c r="C4498" s="25">
        <v>22</v>
      </c>
      <c r="D4498" s="12">
        <v>31.8</v>
      </c>
      <c r="E4498" s="25">
        <v>25.8</v>
      </c>
      <c r="F4498" s="35">
        <v>91</v>
      </c>
      <c r="G4498" s="25">
        <v>19</v>
      </c>
      <c r="H4498" s="13">
        <v>1.9</v>
      </c>
      <c r="I4498" s="25"/>
      <c r="J4498" s="12">
        <v>90</v>
      </c>
      <c r="K4498" s="12">
        <v>2</v>
      </c>
      <c r="L4498" s="25" t="s">
        <v>12</v>
      </c>
      <c r="M4498" s="10"/>
      <c r="N4498" s="15"/>
      <c r="O4498" s="15"/>
      <c r="P4498" s="4"/>
      <c r="Q4498" s="65"/>
      <c r="R4498" s="42"/>
      <c r="S4498" s="44"/>
      <c r="T4498" s="44"/>
      <c r="U4498" s="5"/>
      <c r="V4498" s="5"/>
      <c r="W4498" s="5"/>
      <c r="X4498" s="5"/>
      <c r="Y4498" s="5"/>
      <c r="Z4498" s="5"/>
      <c r="AA4498" s="5"/>
      <c r="AB4498" s="5"/>
      <c r="AC4498" s="5"/>
      <c r="AD4498" s="5"/>
      <c r="AE4498" s="5"/>
      <c r="AF4498" s="5"/>
      <c r="AG4498" s="5"/>
      <c r="AH4498" s="40"/>
      <c r="AI4498" s="3"/>
      <c r="AJ4498" s="3"/>
      <c r="AK4498" s="3"/>
      <c r="AL4498" s="3"/>
      <c r="AM4498" s="3"/>
      <c r="AN4498" s="3"/>
      <c r="AO4498" s="3"/>
      <c r="AP4498" s="3"/>
      <c r="AQ4498" s="3"/>
      <c r="AR4498" s="3"/>
      <c r="AS4498" s="3"/>
      <c r="AT4498" s="51"/>
      <c r="AU4498" s="48"/>
      <c r="AV4498" s="52"/>
      <c r="AW4498" s="52"/>
    </row>
    <row r="4499" spans="1:49" ht="15" customHeight="1" x14ac:dyDescent="0.25">
      <c r="A4499" s="11">
        <f t="shared" si="1022"/>
        <v>4496</v>
      </c>
      <c r="B4499" s="29">
        <v>35543</v>
      </c>
      <c r="C4499" s="25">
        <v>23</v>
      </c>
      <c r="D4499" s="12">
        <v>33.4</v>
      </c>
      <c r="E4499" s="25">
        <v>26.2</v>
      </c>
      <c r="F4499" s="35">
        <v>87</v>
      </c>
      <c r="G4499" s="25">
        <v>8</v>
      </c>
      <c r="H4499" s="13">
        <v>4.5999999999999996</v>
      </c>
      <c r="I4499" s="25"/>
      <c r="J4499" s="12">
        <v>90</v>
      </c>
      <c r="K4499" s="12">
        <v>2</v>
      </c>
      <c r="L4499" s="25" t="s">
        <v>12</v>
      </c>
      <c r="M4499" s="10"/>
      <c r="N4499" s="15"/>
      <c r="O4499" s="15"/>
      <c r="P4499" s="4"/>
      <c r="Q4499" s="65"/>
      <c r="R4499" s="42"/>
      <c r="S4499" s="44"/>
      <c r="T4499" s="44"/>
      <c r="U4499" s="5"/>
      <c r="V4499" s="5"/>
      <c r="W4499" s="5"/>
      <c r="X4499" s="5"/>
      <c r="Y4499" s="5"/>
      <c r="Z4499" s="5"/>
      <c r="AA4499" s="5"/>
      <c r="AB4499" s="5"/>
      <c r="AC4499" s="5"/>
      <c r="AD4499" s="5"/>
      <c r="AE4499" s="5"/>
      <c r="AF4499" s="5"/>
      <c r="AG4499" s="5"/>
      <c r="AH4499" s="40"/>
      <c r="AI4499" s="3"/>
      <c r="AJ4499" s="3"/>
      <c r="AK4499" s="3"/>
      <c r="AL4499" s="3"/>
      <c r="AM4499" s="3"/>
      <c r="AN4499" s="3"/>
      <c r="AO4499" s="3"/>
      <c r="AP4499" s="3"/>
      <c r="AQ4499" s="3"/>
      <c r="AR4499" s="3"/>
      <c r="AS4499" s="3"/>
      <c r="AT4499" s="51"/>
      <c r="AU4499" s="48"/>
      <c r="AV4499" s="52"/>
      <c r="AW4499" s="52"/>
    </row>
    <row r="4500" spans="1:49" ht="15" customHeight="1" x14ac:dyDescent="0.25">
      <c r="A4500" s="11">
        <f t="shared" si="1022"/>
        <v>4497</v>
      </c>
      <c r="B4500" s="29">
        <v>35544</v>
      </c>
      <c r="C4500" s="25">
        <v>24</v>
      </c>
      <c r="D4500" s="12">
        <v>31</v>
      </c>
      <c r="E4500" s="25">
        <v>26.1</v>
      </c>
      <c r="F4500" s="35">
        <v>95</v>
      </c>
      <c r="G4500" s="25">
        <v>0</v>
      </c>
      <c r="H4500" s="13">
        <v>0</v>
      </c>
      <c r="I4500" s="25"/>
      <c r="J4500" s="12">
        <v>90</v>
      </c>
      <c r="K4500" s="12">
        <v>0</v>
      </c>
      <c r="L4500" s="25" t="s">
        <v>12</v>
      </c>
      <c r="M4500" s="10"/>
      <c r="N4500" s="15"/>
      <c r="O4500" s="15"/>
      <c r="P4500" s="4"/>
      <c r="Q4500" s="65"/>
      <c r="R4500" s="42"/>
      <c r="S4500" s="44"/>
      <c r="T4500" s="44"/>
      <c r="U4500" s="5"/>
      <c r="V4500" s="5"/>
      <c r="W4500" s="5"/>
      <c r="X4500" s="5"/>
      <c r="Y4500" s="5"/>
      <c r="Z4500" s="5"/>
      <c r="AA4500" s="5"/>
      <c r="AB4500" s="5"/>
      <c r="AC4500" s="5"/>
      <c r="AD4500" s="5"/>
      <c r="AE4500" s="5"/>
      <c r="AF4500" s="5"/>
      <c r="AG4500" s="5"/>
      <c r="AH4500" s="40"/>
      <c r="AI4500" s="3"/>
      <c r="AJ4500" s="3"/>
      <c r="AK4500" s="3"/>
      <c r="AL4500" s="3"/>
      <c r="AM4500" s="3"/>
      <c r="AN4500" s="3"/>
      <c r="AO4500" s="3"/>
      <c r="AP4500" s="3"/>
      <c r="AQ4500" s="3"/>
      <c r="AR4500" s="3"/>
      <c r="AS4500" s="3"/>
      <c r="AT4500" s="51"/>
      <c r="AU4500" s="48"/>
      <c r="AV4500" s="52"/>
      <c r="AW4500" s="52"/>
    </row>
    <row r="4501" spans="1:49" ht="15" customHeight="1" x14ac:dyDescent="0.25">
      <c r="A4501" s="11">
        <f t="shared" si="1022"/>
        <v>4498</v>
      </c>
      <c r="B4501" s="29">
        <v>35545</v>
      </c>
      <c r="C4501" s="25">
        <v>22</v>
      </c>
      <c r="D4501" s="12">
        <v>31.6</v>
      </c>
      <c r="E4501" s="25">
        <v>26.7</v>
      </c>
      <c r="F4501" s="35">
        <v>89</v>
      </c>
      <c r="G4501" s="25">
        <v>1</v>
      </c>
      <c r="H4501" s="13">
        <v>4.3</v>
      </c>
      <c r="I4501" s="25"/>
      <c r="J4501" s="12">
        <v>270</v>
      </c>
      <c r="K4501" s="12">
        <v>0</v>
      </c>
      <c r="L4501" s="25" t="s">
        <v>15</v>
      </c>
      <c r="M4501" s="10"/>
      <c r="N4501" s="15"/>
      <c r="O4501" s="15"/>
      <c r="P4501" s="4"/>
      <c r="Q4501" s="65"/>
      <c r="R4501" s="42"/>
      <c r="S4501" s="44"/>
      <c r="T4501" s="44"/>
      <c r="U4501" s="5"/>
      <c r="V4501" s="5"/>
      <c r="W4501" s="5"/>
      <c r="X4501" s="5"/>
      <c r="Y4501" s="5"/>
      <c r="Z4501" s="5"/>
      <c r="AA4501" s="5"/>
      <c r="AB4501" s="5"/>
      <c r="AC4501" s="5"/>
      <c r="AD4501" s="5"/>
      <c r="AE4501" s="5"/>
      <c r="AF4501" s="5"/>
      <c r="AG4501" s="5"/>
      <c r="AH4501" s="40"/>
      <c r="AI4501" s="3"/>
      <c r="AJ4501" s="3"/>
      <c r="AK4501" s="3"/>
      <c r="AL4501" s="3"/>
      <c r="AM4501" s="3"/>
      <c r="AN4501" s="3"/>
      <c r="AO4501" s="3"/>
      <c r="AP4501" s="3"/>
      <c r="AQ4501" s="3"/>
      <c r="AR4501" s="3"/>
      <c r="AS4501" s="3"/>
      <c r="AT4501" s="51"/>
      <c r="AU4501" s="48"/>
      <c r="AV4501" s="52"/>
      <c r="AW4501" s="52"/>
    </row>
    <row r="4502" spans="1:49" ht="15" customHeight="1" x14ac:dyDescent="0.25">
      <c r="A4502" s="11">
        <f t="shared" si="1022"/>
        <v>4499</v>
      </c>
      <c r="B4502" s="29">
        <v>35546</v>
      </c>
      <c r="C4502" s="25">
        <v>24</v>
      </c>
      <c r="D4502" s="12">
        <v>30.9</v>
      </c>
      <c r="E4502" s="25">
        <v>26.7</v>
      </c>
      <c r="F4502" s="35">
        <v>92</v>
      </c>
      <c r="G4502" s="25">
        <v>56</v>
      </c>
      <c r="H4502" s="13">
        <v>2.2000000000000002</v>
      </c>
      <c r="I4502" s="25"/>
      <c r="J4502" s="12">
        <v>225</v>
      </c>
      <c r="K4502" s="12">
        <v>0</v>
      </c>
      <c r="L4502" s="25" t="s">
        <v>13</v>
      </c>
      <c r="M4502" s="10"/>
      <c r="N4502" s="15"/>
      <c r="O4502" s="15"/>
      <c r="P4502" s="4"/>
      <c r="Q4502" s="65"/>
      <c r="R4502" s="42"/>
      <c r="S4502" s="44"/>
      <c r="T4502" s="44"/>
      <c r="U4502" s="5"/>
      <c r="V4502" s="5"/>
      <c r="W4502" s="5"/>
      <c r="X4502" s="5"/>
      <c r="Y4502" s="5"/>
      <c r="Z4502" s="5"/>
      <c r="AA4502" s="5"/>
      <c r="AB4502" s="5"/>
      <c r="AC4502" s="5"/>
      <c r="AD4502" s="5"/>
      <c r="AE4502" s="5"/>
      <c r="AF4502" s="5"/>
      <c r="AG4502" s="5"/>
      <c r="AH4502" s="40"/>
      <c r="AI4502" s="3"/>
      <c r="AJ4502" s="3"/>
      <c r="AK4502" s="3"/>
      <c r="AL4502" s="3"/>
      <c r="AM4502" s="3"/>
      <c r="AN4502" s="3"/>
      <c r="AO4502" s="3"/>
      <c r="AP4502" s="3"/>
      <c r="AQ4502" s="3"/>
      <c r="AR4502" s="3"/>
      <c r="AS4502" s="3"/>
      <c r="AT4502" s="51"/>
      <c r="AU4502" s="48"/>
      <c r="AV4502" s="52"/>
      <c r="AW4502" s="52"/>
    </row>
    <row r="4503" spans="1:49" ht="15" customHeight="1" x14ac:dyDescent="0.25">
      <c r="A4503" s="11">
        <f t="shared" si="1022"/>
        <v>4500</v>
      </c>
      <c r="B4503" s="29">
        <v>35547</v>
      </c>
      <c r="C4503" s="25">
        <v>23</v>
      </c>
      <c r="D4503" s="12">
        <v>33.200000000000003</v>
      </c>
      <c r="E4503" s="25">
        <v>26.8</v>
      </c>
      <c r="F4503" s="35">
        <v>81</v>
      </c>
      <c r="G4503" s="25">
        <v>13</v>
      </c>
      <c r="H4503" s="13">
        <v>7.8</v>
      </c>
      <c r="I4503" s="25"/>
      <c r="J4503" s="12">
        <v>225</v>
      </c>
      <c r="K4503" s="12">
        <v>1</v>
      </c>
      <c r="L4503" s="25" t="s">
        <v>13</v>
      </c>
      <c r="M4503" s="10"/>
      <c r="N4503" s="15"/>
      <c r="O4503" s="15"/>
      <c r="P4503" s="4"/>
      <c r="Q4503" s="65"/>
      <c r="R4503" s="42"/>
      <c r="S4503" s="44"/>
      <c r="T4503" s="44"/>
      <c r="U4503" s="5"/>
      <c r="V4503" s="5"/>
      <c r="W4503" s="5"/>
      <c r="X4503" s="5"/>
      <c r="Y4503" s="5"/>
      <c r="Z4503" s="5"/>
      <c r="AA4503" s="5"/>
      <c r="AB4503" s="5"/>
      <c r="AC4503" s="5"/>
      <c r="AD4503" s="5"/>
      <c r="AE4503" s="5"/>
      <c r="AF4503" s="5"/>
      <c r="AG4503" s="5"/>
      <c r="AH4503" s="40"/>
      <c r="AI4503" s="3"/>
      <c r="AJ4503" s="3"/>
      <c r="AK4503" s="3"/>
      <c r="AL4503" s="3"/>
      <c r="AM4503" s="3"/>
      <c r="AN4503" s="3"/>
      <c r="AO4503" s="3"/>
      <c r="AP4503" s="3"/>
      <c r="AQ4503" s="3"/>
      <c r="AR4503" s="3"/>
      <c r="AS4503" s="3"/>
      <c r="AT4503" s="51"/>
      <c r="AU4503" s="48"/>
      <c r="AV4503" s="52"/>
      <c r="AW4503" s="52"/>
    </row>
    <row r="4504" spans="1:49" ht="15" customHeight="1" x14ac:dyDescent="0.25">
      <c r="A4504" s="11">
        <f t="shared" si="1022"/>
        <v>4501</v>
      </c>
      <c r="B4504" s="29">
        <v>35548</v>
      </c>
      <c r="C4504" s="25">
        <v>23</v>
      </c>
      <c r="D4504" s="12">
        <v>29.7</v>
      </c>
      <c r="E4504" s="25">
        <v>25.3</v>
      </c>
      <c r="F4504" s="35">
        <v>93</v>
      </c>
      <c r="G4504" s="25">
        <v>36</v>
      </c>
      <c r="H4504" s="13">
        <v>0</v>
      </c>
      <c r="I4504" s="25"/>
      <c r="J4504" s="12">
        <v>225</v>
      </c>
      <c r="K4504" s="12">
        <v>0</v>
      </c>
      <c r="L4504" s="25" t="s">
        <v>13</v>
      </c>
      <c r="M4504" s="10"/>
      <c r="N4504" s="15"/>
      <c r="O4504" s="15"/>
      <c r="P4504" s="4"/>
      <c r="Q4504" s="65"/>
      <c r="R4504" s="42"/>
      <c r="S4504" s="44"/>
      <c r="T4504" s="44"/>
      <c r="U4504" s="5"/>
      <c r="V4504" s="5"/>
      <c r="W4504" s="5"/>
      <c r="X4504" s="5"/>
      <c r="Y4504" s="5"/>
      <c r="Z4504" s="5"/>
      <c r="AA4504" s="5"/>
      <c r="AB4504" s="5"/>
      <c r="AC4504" s="5"/>
      <c r="AD4504" s="5"/>
      <c r="AE4504" s="5"/>
      <c r="AF4504" s="5"/>
      <c r="AG4504" s="5"/>
      <c r="AH4504" s="40"/>
      <c r="AI4504" s="3"/>
      <c r="AJ4504" s="3"/>
      <c r="AK4504" s="3"/>
      <c r="AL4504" s="3"/>
      <c r="AM4504" s="3"/>
      <c r="AN4504" s="3"/>
      <c r="AO4504" s="3"/>
      <c r="AP4504" s="3"/>
      <c r="AQ4504" s="3"/>
      <c r="AR4504" s="3"/>
      <c r="AS4504" s="3"/>
      <c r="AT4504" s="51"/>
      <c r="AU4504" s="48"/>
      <c r="AV4504" s="52"/>
      <c r="AW4504" s="52"/>
    </row>
    <row r="4505" spans="1:49" ht="15" customHeight="1" x14ac:dyDescent="0.25">
      <c r="A4505" s="11">
        <f t="shared" si="1022"/>
        <v>4502</v>
      </c>
      <c r="B4505" s="29">
        <v>35549</v>
      </c>
      <c r="C4505" s="25">
        <v>22</v>
      </c>
      <c r="D4505" s="12">
        <v>30.2</v>
      </c>
      <c r="E4505" s="25"/>
      <c r="F4505" s="35">
        <v>90</v>
      </c>
      <c r="G4505" s="25">
        <v>13</v>
      </c>
      <c r="H4505" s="13">
        <v>0</v>
      </c>
      <c r="I4505" s="25"/>
      <c r="J4505" s="12">
        <v>225</v>
      </c>
      <c r="K4505" s="12">
        <v>0</v>
      </c>
      <c r="L4505" s="25" t="s">
        <v>13</v>
      </c>
      <c r="M4505" s="10"/>
      <c r="N4505" s="15"/>
      <c r="O4505" s="15"/>
      <c r="P4505" s="4"/>
      <c r="Q4505" s="65"/>
      <c r="R4505" s="42"/>
      <c r="S4505" s="44"/>
      <c r="T4505" s="44"/>
      <c r="U4505" s="5"/>
      <c r="V4505" s="5"/>
      <c r="W4505" s="5"/>
      <c r="X4505" s="5"/>
      <c r="Y4505" s="5"/>
      <c r="Z4505" s="5"/>
      <c r="AA4505" s="5"/>
      <c r="AB4505" s="5"/>
      <c r="AC4505" s="5"/>
      <c r="AD4505" s="5"/>
      <c r="AE4505" s="5"/>
      <c r="AF4505" s="5"/>
      <c r="AG4505" s="5"/>
      <c r="AH4505" s="40"/>
      <c r="AI4505" s="3"/>
      <c r="AJ4505" s="3"/>
      <c r="AK4505" s="3"/>
      <c r="AL4505" s="3"/>
      <c r="AM4505" s="3"/>
      <c r="AN4505" s="3"/>
      <c r="AO4505" s="3"/>
      <c r="AP4505" s="3"/>
      <c r="AQ4505" s="3"/>
      <c r="AR4505" s="3"/>
      <c r="AS4505" s="3"/>
      <c r="AT4505" s="51"/>
      <c r="AU4505" s="48"/>
      <c r="AV4505" s="52"/>
      <c r="AW4505" s="52"/>
    </row>
    <row r="4506" spans="1:49" ht="15" customHeight="1" x14ac:dyDescent="0.25">
      <c r="A4506" s="11">
        <f t="shared" si="1022"/>
        <v>4503</v>
      </c>
      <c r="B4506" s="29">
        <v>35550</v>
      </c>
      <c r="C4506" s="25">
        <v>22</v>
      </c>
      <c r="D4506" s="12">
        <v>31.1</v>
      </c>
      <c r="E4506" s="25"/>
      <c r="F4506" s="35">
        <v>90</v>
      </c>
      <c r="G4506" s="25">
        <v>22</v>
      </c>
      <c r="H4506" s="13">
        <v>6.4</v>
      </c>
      <c r="I4506" s="25"/>
      <c r="J4506" s="12">
        <v>225</v>
      </c>
      <c r="K4506" s="12">
        <v>1</v>
      </c>
      <c r="L4506" s="25" t="s">
        <v>13</v>
      </c>
      <c r="M4506" s="10"/>
      <c r="N4506" s="15"/>
      <c r="O4506" s="15"/>
      <c r="P4506" s="4"/>
      <c r="Q4506" s="65"/>
      <c r="R4506" s="42"/>
      <c r="S4506" s="44"/>
      <c r="T4506" s="44"/>
      <c r="U4506" s="5"/>
      <c r="V4506" s="5"/>
      <c r="W4506" s="5"/>
      <c r="X4506" s="5"/>
      <c r="Y4506" s="5"/>
      <c r="Z4506" s="5"/>
      <c r="AA4506" s="5"/>
      <c r="AB4506" s="5"/>
      <c r="AC4506" s="5"/>
      <c r="AD4506" s="5"/>
      <c r="AE4506" s="5"/>
      <c r="AF4506" s="5"/>
      <c r="AG4506" s="5"/>
      <c r="AH4506" s="40"/>
      <c r="AI4506" s="3"/>
      <c r="AJ4506" s="3"/>
      <c r="AK4506" s="3"/>
      <c r="AL4506" s="3"/>
      <c r="AM4506" s="3"/>
      <c r="AN4506" s="3"/>
      <c r="AO4506" s="3"/>
      <c r="AP4506" s="3"/>
      <c r="AQ4506" s="3"/>
      <c r="AR4506" s="3"/>
      <c r="AS4506" s="3"/>
      <c r="AT4506" s="51"/>
      <c r="AU4506" s="48"/>
      <c r="AV4506" s="52"/>
      <c r="AW4506" s="52"/>
    </row>
    <row r="4507" spans="1:49" ht="15" customHeight="1" x14ac:dyDescent="0.25">
      <c r="A4507" s="11">
        <f t="shared" si="1022"/>
        <v>4504</v>
      </c>
      <c r="B4507" s="29">
        <v>35551</v>
      </c>
      <c r="C4507" s="25">
        <v>23</v>
      </c>
      <c r="D4507" s="12">
        <v>30.9</v>
      </c>
      <c r="E4507" s="25">
        <v>26.4</v>
      </c>
      <c r="F4507" s="35">
        <v>91</v>
      </c>
      <c r="G4507" s="25">
        <v>24</v>
      </c>
      <c r="H4507" s="13">
        <v>0.4</v>
      </c>
      <c r="I4507" s="25"/>
      <c r="J4507" s="12">
        <v>200</v>
      </c>
      <c r="K4507" s="12">
        <v>1</v>
      </c>
      <c r="L4507" s="25" t="s">
        <v>14</v>
      </c>
      <c r="M4507" s="10"/>
      <c r="N4507" s="15"/>
      <c r="O4507" s="15"/>
      <c r="P4507" s="4"/>
      <c r="Q4507" s="65"/>
      <c r="R4507" s="42"/>
      <c r="S4507" s="44"/>
      <c r="T4507" s="44"/>
      <c r="U4507" s="5"/>
      <c r="V4507" s="5"/>
      <c r="W4507" s="5"/>
      <c r="X4507" s="5"/>
      <c r="Y4507" s="5"/>
      <c r="Z4507" s="5"/>
      <c r="AA4507" s="5"/>
      <c r="AB4507" s="5"/>
      <c r="AC4507" s="5"/>
      <c r="AD4507" s="5"/>
      <c r="AE4507" s="5"/>
      <c r="AF4507" s="5"/>
      <c r="AG4507" s="5"/>
      <c r="AH4507" s="40"/>
      <c r="AI4507" s="3"/>
      <c r="AJ4507" s="3"/>
      <c r="AK4507" s="3"/>
      <c r="AL4507" s="3"/>
      <c r="AM4507" s="3"/>
      <c r="AN4507" s="3"/>
      <c r="AO4507" s="3"/>
      <c r="AP4507" s="3"/>
      <c r="AQ4507" s="3"/>
      <c r="AR4507" s="3"/>
      <c r="AS4507" s="3"/>
      <c r="AT4507" s="51"/>
      <c r="AU4507" s="48"/>
      <c r="AV4507" s="52"/>
      <c r="AW4507" s="52"/>
    </row>
    <row r="4508" spans="1:49" ht="15" customHeight="1" x14ac:dyDescent="0.25">
      <c r="A4508" s="11">
        <f t="shared" si="1022"/>
        <v>4505</v>
      </c>
      <c r="B4508" s="29">
        <v>35552</v>
      </c>
      <c r="C4508" s="25">
        <v>22</v>
      </c>
      <c r="D4508" s="12">
        <v>29.8</v>
      </c>
      <c r="E4508" s="25">
        <v>25.5</v>
      </c>
      <c r="F4508" s="35">
        <v>93</v>
      </c>
      <c r="G4508" s="25">
        <v>24</v>
      </c>
      <c r="H4508" s="13">
        <v>3.2</v>
      </c>
      <c r="I4508" s="25"/>
      <c r="J4508" s="12">
        <v>270</v>
      </c>
      <c r="K4508" s="12">
        <v>1</v>
      </c>
      <c r="L4508" s="25" t="s">
        <v>12</v>
      </c>
      <c r="M4508" s="10"/>
      <c r="N4508" s="15"/>
      <c r="O4508" s="15"/>
      <c r="P4508" s="4"/>
      <c r="Q4508" s="65"/>
      <c r="R4508" s="42"/>
      <c r="S4508" s="44"/>
      <c r="T4508" s="44"/>
      <c r="U4508" s="5"/>
      <c r="V4508" s="5"/>
      <c r="W4508" s="5"/>
      <c r="X4508" s="5"/>
      <c r="Y4508" s="5"/>
      <c r="Z4508" s="5"/>
      <c r="AA4508" s="5"/>
      <c r="AB4508" s="5"/>
      <c r="AC4508" s="5"/>
      <c r="AD4508" s="5"/>
      <c r="AE4508" s="5"/>
      <c r="AF4508" s="5"/>
      <c r="AG4508" s="5"/>
      <c r="AH4508" s="40"/>
      <c r="AI4508" s="3"/>
      <c r="AJ4508" s="3"/>
      <c r="AK4508" s="3"/>
      <c r="AL4508" s="3"/>
      <c r="AM4508" s="3"/>
      <c r="AN4508" s="3"/>
      <c r="AO4508" s="3"/>
      <c r="AP4508" s="3"/>
      <c r="AQ4508" s="3"/>
      <c r="AR4508" s="3"/>
      <c r="AS4508" s="3"/>
      <c r="AT4508" s="51"/>
      <c r="AU4508" s="48"/>
      <c r="AV4508" s="52"/>
      <c r="AW4508" s="52"/>
    </row>
    <row r="4509" spans="1:49" ht="15" customHeight="1" x14ac:dyDescent="0.25">
      <c r="A4509" s="11">
        <f t="shared" si="1022"/>
        <v>4506</v>
      </c>
      <c r="B4509" s="29">
        <v>35553</v>
      </c>
      <c r="C4509" s="25">
        <v>23</v>
      </c>
      <c r="D4509" s="12">
        <v>30.4</v>
      </c>
      <c r="E4509" s="25">
        <v>26</v>
      </c>
      <c r="F4509" s="35">
        <v>97</v>
      </c>
      <c r="G4509" s="25">
        <v>60</v>
      </c>
      <c r="H4509" s="13">
        <v>1.4</v>
      </c>
      <c r="I4509" s="25"/>
      <c r="J4509" s="12">
        <v>270</v>
      </c>
      <c r="K4509" s="12">
        <v>1</v>
      </c>
      <c r="L4509" s="25" t="s">
        <v>15</v>
      </c>
      <c r="M4509" s="10"/>
      <c r="N4509" s="15"/>
      <c r="O4509" s="15"/>
      <c r="P4509" s="4"/>
      <c r="Q4509" s="65"/>
      <c r="R4509" s="42"/>
      <c r="S4509" s="44"/>
      <c r="T4509" s="44"/>
      <c r="U4509" s="5"/>
      <c r="V4509" s="5"/>
      <c r="W4509" s="5"/>
      <c r="X4509" s="5"/>
      <c r="Y4509" s="5"/>
      <c r="Z4509" s="5"/>
      <c r="AA4509" s="5"/>
      <c r="AB4509" s="5"/>
      <c r="AC4509" s="5"/>
      <c r="AD4509" s="5"/>
      <c r="AE4509" s="5"/>
      <c r="AF4509" s="5"/>
      <c r="AG4509" s="5"/>
      <c r="AH4509" s="40"/>
      <c r="AI4509" s="3"/>
      <c r="AJ4509" s="3"/>
      <c r="AK4509" s="3"/>
      <c r="AL4509" s="3"/>
      <c r="AM4509" s="3"/>
      <c r="AN4509" s="3"/>
      <c r="AO4509" s="3"/>
      <c r="AP4509" s="3"/>
      <c r="AQ4509" s="3"/>
      <c r="AR4509" s="3"/>
      <c r="AS4509" s="3"/>
      <c r="AT4509" s="51"/>
      <c r="AU4509" s="48"/>
      <c r="AV4509" s="52"/>
      <c r="AW4509" s="52"/>
    </row>
    <row r="4510" spans="1:49" ht="15" customHeight="1" x14ac:dyDescent="0.25">
      <c r="A4510" s="11">
        <f t="shared" si="1022"/>
        <v>4507</v>
      </c>
      <c r="B4510" s="29">
        <v>35554</v>
      </c>
      <c r="C4510" s="25">
        <v>22</v>
      </c>
      <c r="D4510" s="12">
        <v>31.8</v>
      </c>
      <c r="E4510" s="25">
        <v>25.9</v>
      </c>
      <c r="F4510" s="35">
        <v>91</v>
      </c>
      <c r="G4510" s="25">
        <v>73</v>
      </c>
      <c r="H4510" s="13">
        <v>5.6</v>
      </c>
      <c r="I4510" s="25"/>
      <c r="J4510" s="12">
        <v>270</v>
      </c>
      <c r="K4510" s="12">
        <v>1</v>
      </c>
      <c r="L4510" s="25" t="s">
        <v>15</v>
      </c>
      <c r="M4510" s="10"/>
      <c r="N4510" s="15"/>
      <c r="O4510" s="15"/>
      <c r="P4510" s="4"/>
      <c r="Q4510" s="65"/>
      <c r="R4510" s="42"/>
      <c r="S4510" s="44"/>
      <c r="T4510" s="44"/>
      <c r="U4510" s="5"/>
      <c r="V4510" s="5"/>
      <c r="W4510" s="5"/>
      <c r="X4510" s="5"/>
      <c r="Y4510" s="5"/>
      <c r="Z4510" s="5"/>
      <c r="AA4510" s="5"/>
      <c r="AB4510" s="5"/>
      <c r="AC4510" s="5"/>
      <c r="AD4510" s="5"/>
      <c r="AE4510" s="5"/>
      <c r="AF4510" s="5"/>
      <c r="AG4510" s="5"/>
      <c r="AH4510" s="40"/>
      <c r="AI4510" s="3"/>
      <c r="AJ4510" s="3"/>
      <c r="AK4510" s="3"/>
      <c r="AL4510" s="3"/>
      <c r="AM4510" s="3"/>
      <c r="AN4510" s="3"/>
      <c r="AO4510" s="3"/>
      <c r="AP4510" s="3"/>
      <c r="AQ4510" s="3"/>
      <c r="AR4510" s="3"/>
      <c r="AS4510" s="3"/>
      <c r="AT4510" s="51"/>
      <c r="AU4510" s="48"/>
      <c r="AV4510" s="52"/>
      <c r="AW4510" s="52"/>
    </row>
    <row r="4511" spans="1:49" ht="15" customHeight="1" x14ac:dyDescent="0.25">
      <c r="A4511" s="11">
        <f t="shared" si="1022"/>
        <v>4508</v>
      </c>
      <c r="B4511" s="29">
        <v>35555</v>
      </c>
      <c r="C4511" s="25">
        <v>22</v>
      </c>
      <c r="D4511" s="12">
        <v>31.8</v>
      </c>
      <c r="E4511" s="25">
        <v>25.7</v>
      </c>
      <c r="F4511" s="35">
        <v>86</v>
      </c>
      <c r="G4511" s="25">
        <v>132</v>
      </c>
      <c r="H4511" s="13">
        <v>5.9</v>
      </c>
      <c r="I4511" s="25"/>
      <c r="J4511" s="12">
        <v>230</v>
      </c>
      <c r="K4511" s="12">
        <v>0</v>
      </c>
      <c r="L4511" s="25" t="s">
        <v>15</v>
      </c>
      <c r="M4511" s="10"/>
      <c r="N4511" s="15"/>
      <c r="O4511" s="15"/>
      <c r="P4511" s="4"/>
      <c r="Q4511" s="65"/>
      <c r="R4511" s="42"/>
      <c r="S4511" s="44"/>
      <c r="T4511" s="44"/>
      <c r="U4511" s="5"/>
      <c r="V4511" s="5"/>
      <c r="W4511" s="5"/>
      <c r="X4511" s="5"/>
      <c r="Y4511" s="5"/>
      <c r="Z4511" s="5"/>
      <c r="AA4511" s="5"/>
      <c r="AB4511" s="5"/>
      <c r="AC4511" s="5"/>
      <c r="AD4511" s="5"/>
      <c r="AE4511" s="5"/>
      <c r="AF4511" s="5"/>
      <c r="AG4511" s="5"/>
      <c r="AH4511" s="40"/>
      <c r="AI4511" s="3"/>
      <c r="AJ4511" s="3"/>
      <c r="AK4511" s="3"/>
      <c r="AL4511" s="3"/>
      <c r="AM4511" s="3"/>
      <c r="AN4511" s="3"/>
      <c r="AO4511" s="3"/>
      <c r="AP4511" s="3"/>
      <c r="AQ4511" s="3"/>
      <c r="AR4511" s="3"/>
      <c r="AS4511" s="3"/>
      <c r="AT4511" s="51"/>
      <c r="AU4511" s="48"/>
      <c r="AV4511" s="52"/>
      <c r="AW4511" s="52"/>
    </row>
    <row r="4512" spans="1:49" ht="15" customHeight="1" x14ac:dyDescent="0.25">
      <c r="A4512" s="11">
        <f t="shared" si="1022"/>
        <v>4509</v>
      </c>
      <c r="B4512" s="29">
        <v>35556</v>
      </c>
      <c r="C4512" s="25">
        <v>23</v>
      </c>
      <c r="D4512" s="12">
        <v>32.799999999999997</v>
      </c>
      <c r="E4512" s="25">
        <v>25.9</v>
      </c>
      <c r="F4512" s="35">
        <v>88</v>
      </c>
      <c r="G4512" s="25">
        <v>0</v>
      </c>
      <c r="H4512" s="13">
        <v>3.7</v>
      </c>
      <c r="I4512" s="25"/>
      <c r="J4512" s="12">
        <v>90</v>
      </c>
      <c r="K4512" s="12">
        <v>0</v>
      </c>
      <c r="L4512" s="25" t="s">
        <v>12</v>
      </c>
      <c r="M4512" s="10"/>
      <c r="N4512" s="15"/>
      <c r="O4512" s="15"/>
      <c r="P4512" s="4"/>
      <c r="Q4512" s="65"/>
      <c r="R4512" s="42"/>
      <c r="S4512" s="44"/>
      <c r="T4512" s="44"/>
      <c r="U4512" s="5"/>
      <c r="V4512" s="5"/>
      <c r="W4512" s="5"/>
      <c r="X4512" s="5"/>
      <c r="Y4512" s="5"/>
      <c r="Z4512" s="5"/>
      <c r="AA4512" s="5"/>
      <c r="AB4512" s="5"/>
      <c r="AC4512" s="5"/>
      <c r="AD4512" s="5"/>
      <c r="AE4512" s="5"/>
      <c r="AF4512" s="5"/>
      <c r="AG4512" s="5"/>
      <c r="AH4512" s="40"/>
      <c r="AI4512" s="3"/>
      <c r="AJ4512" s="3"/>
      <c r="AK4512" s="3"/>
      <c r="AL4512" s="3"/>
      <c r="AM4512" s="3"/>
      <c r="AN4512" s="3"/>
      <c r="AO4512" s="3"/>
      <c r="AP4512" s="3"/>
      <c r="AQ4512" s="3"/>
      <c r="AR4512" s="3"/>
      <c r="AS4512" s="3"/>
      <c r="AT4512" s="51"/>
      <c r="AU4512" s="48"/>
      <c r="AV4512" s="52"/>
      <c r="AW4512" s="52"/>
    </row>
    <row r="4513" spans="1:49" ht="15" customHeight="1" x14ac:dyDescent="0.25">
      <c r="A4513" s="11">
        <f t="shared" si="1022"/>
        <v>4510</v>
      </c>
      <c r="B4513" s="29">
        <v>35557</v>
      </c>
      <c r="C4513" s="25">
        <v>22</v>
      </c>
      <c r="D4513" s="12">
        <v>31.4</v>
      </c>
      <c r="E4513" s="25">
        <v>25.3</v>
      </c>
      <c r="F4513" s="35">
        <v>89</v>
      </c>
      <c r="G4513" s="25">
        <v>26</v>
      </c>
      <c r="H4513" s="13">
        <v>4.8</v>
      </c>
      <c r="I4513" s="25"/>
      <c r="J4513" s="12">
        <v>270</v>
      </c>
      <c r="K4513" s="12">
        <v>0</v>
      </c>
      <c r="L4513" s="25" t="s">
        <v>15</v>
      </c>
      <c r="M4513" s="10"/>
      <c r="N4513" s="15"/>
      <c r="O4513" s="15"/>
      <c r="P4513" s="4"/>
      <c r="Q4513" s="65"/>
      <c r="R4513" s="42"/>
      <c r="S4513" s="44"/>
      <c r="T4513" s="44"/>
      <c r="U4513" s="5"/>
      <c r="V4513" s="5"/>
      <c r="W4513" s="5"/>
      <c r="X4513" s="5"/>
      <c r="Y4513" s="5"/>
      <c r="Z4513" s="5"/>
      <c r="AA4513" s="5"/>
      <c r="AB4513" s="5"/>
      <c r="AC4513" s="5"/>
      <c r="AD4513" s="5"/>
      <c r="AE4513" s="5"/>
      <c r="AF4513" s="5"/>
      <c r="AG4513" s="5"/>
      <c r="AH4513" s="40"/>
      <c r="AI4513" s="3"/>
      <c r="AJ4513" s="3"/>
      <c r="AK4513" s="3"/>
      <c r="AL4513" s="3"/>
      <c r="AM4513" s="3"/>
      <c r="AN4513" s="3"/>
      <c r="AO4513" s="3"/>
      <c r="AP4513" s="3"/>
      <c r="AQ4513" s="3"/>
      <c r="AR4513" s="3"/>
      <c r="AS4513" s="3"/>
      <c r="AT4513" s="51"/>
      <c r="AU4513" s="48"/>
      <c r="AV4513" s="52"/>
      <c r="AW4513" s="52"/>
    </row>
    <row r="4514" spans="1:49" ht="15" customHeight="1" x14ac:dyDescent="0.25">
      <c r="A4514" s="11">
        <f t="shared" si="1022"/>
        <v>4511</v>
      </c>
      <c r="B4514" s="29">
        <v>35558</v>
      </c>
      <c r="C4514" s="25">
        <v>24</v>
      </c>
      <c r="D4514" s="12">
        <v>31.4</v>
      </c>
      <c r="E4514" s="25">
        <v>26.3</v>
      </c>
      <c r="F4514" s="35">
        <v>92</v>
      </c>
      <c r="G4514" s="25">
        <v>0</v>
      </c>
      <c r="H4514" s="13">
        <v>4.2</v>
      </c>
      <c r="I4514" s="25"/>
      <c r="J4514" s="12">
        <v>230</v>
      </c>
      <c r="K4514" s="12">
        <v>0</v>
      </c>
      <c r="L4514" s="25" t="s">
        <v>13</v>
      </c>
      <c r="M4514" s="10"/>
      <c r="N4514" s="15"/>
      <c r="O4514" s="15"/>
      <c r="P4514" s="4"/>
      <c r="Q4514" s="65"/>
      <c r="R4514" s="42"/>
      <c r="S4514" s="44"/>
      <c r="T4514" s="44"/>
      <c r="U4514" s="5"/>
      <c r="V4514" s="5"/>
      <c r="W4514" s="5"/>
      <c r="X4514" s="5"/>
      <c r="Y4514" s="5"/>
      <c r="Z4514" s="5"/>
      <c r="AA4514" s="5"/>
      <c r="AB4514" s="5"/>
      <c r="AC4514" s="5"/>
      <c r="AD4514" s="5"/>
      <c r="AE4514" s="5"/>
      <c r="AF4514" s="5"/>
      <c r="AG4514" s="5"/>
      <c r="AH4514" s="40"/>
      <c r="AI4514" s="3"/>
      <c r="AJ4514" s="3"/>
      <c r="AK4514" s="3"/>
      <c r="AL4514" s="3"/>
      <c r="AM4514" s="3"/>
      <c r="AN4514" s="3"/>
      <c r="AO4514" s="3"/>
      <c r="AP4514" s="3"/>
      <c r="AQ4514" s="3"/>
      <c r="AR4514" s="3"/>
      <c r="AS4514" s="3"/>
      <c r="AT4514" s="51"/>
      <c r="AU4514" s="48"/>
      <c r="AV4514" s="52"/>
      <c r="AW4514" s="52"/>
    </row>
    <row r="4515" spans="1:49" ht="15" customHeight="1" x14ac:dyDescent="0.25">
      <c r="A4515" s="11">
        <f t="shared" si="1022"/>
        <v>4512</v>
      </c>
      <c r="B4515" s="29">
        <v>35559</v>
      </c>
      <c r="C4515" s="25">
        <v>23</v>
      </c>
      <c r="D4515" s="12">
        <v>32.6</v>
      </c>
      <c r="E4515" s="25">
        <v>26</v>
      </c>
      <c r="F4515" s="35">
        <v>89</v>
      </c>
      <c r="G4515" s="25">
        <v>19</v>
      </c>
      <c r="H4515" s="13">
        <v>2.8</v>
      </c>
      <c r="I4515" s="25"/>
      <c r="J4515" s="12">
        <v>90</v>
      </c>
      <c r="K4515" s="12">
        <v>0</v>
      </c>
      <c r="L4515" s="25" t="s">
        <v>12</v>
      </c>
      <c r="M4515" s="10"/>
      <c r="N4515" s="15"/>
      <c r="O4515" s="15"/>
      <c r="P4515" s="4"/>
      <c r="Q4515" s="65"/>
      <c r="R4515" s="42"/>
      <c r="S4515" s="44"/>
      <c r="T4515" s="44"/>
      <c r="U4515" s="5"/>
      <c r="V4515" s="5"/>
      <c r="W4515" s="5"/>
      <c r="X4515" s="5"/>
      <c r="Y4515" s="5"/>
      <c r="Z4515" s="5"/>
      <c r="AA4515" s="5"/>
      <c r="AB4515" s="5"/>
      <c r="AC4515" s="5"/>
      <c r="AD4515" s="5"/>
      <c r="AE4515" s="5"/>
      <c r="AF4515" s="5"/>
      <c r="AG4515" s="5"/>
      <c r="AH4515" s="40"/>
      <c r="AI4515" s="3"/>
      <c r="AJ4515" s="3"/>
      <c r="AK4515" s="3"/>
      <c r="AL4515" s="3"/>
      <c r="AM4515" s="3"/>
      <c r="AN4515" s="3"/>
      <c r="AO4515" s="3"/>
      <c r="AP4515" s="3"/>
      <c r="AQ4515" s="3"/>
      <c r="AR4515" s="3"/>
      <c r="AS4515" s="3"/>
      <c r="AT4515" s="51"/>
      <c r="AU4515" s="48"/>
      <c r="AV4515" s="52"/>
      <c r="AW4515" s="52"/>
    </row>
    <row r="4516" spans="1:49" ht="15" customHeight="1" x14ac:dyDescent="0.25">
      <c r="A4516" s="11">
        <f t="shared" si="1022"/>
        <v>4513</v>
      </c>
      <c r="B4516" s="29">
        <v>35560</v>
      </c>
      <c r="C4516" s="25">
        <v>23</v>
      </c>
      <c r="D4516" s="12">
        <v>29.8</v>
      </c>
      <c r="E4516" s="25">
        <v>26.1</v>
      </c>
      <c r="F4516" s="35">
        <v>94</v>
      </c>
      <c r="G4516" s="25">
        <v>15</v>
      </c>
      <c r="H4516" s="13">
        <v>2.2999999999999998</v>
      </c>
      <c r="I4516" s="25"/>
      <c r="J4516" s="12">
        <v>90</v>
      </c>
      <c r="K4516" s="12">
        <v>0</v>
      </c>
      <c r="L4516" s="25" t="s">
        <v>12</v>
      </c>
      <c r="M4516" s="10"/>
      <c r="N4516" s="15"/>
      <c r="O4516" s="15"/>
      <c r="P4516" s="4"/>
      <c r="Q4516" s="65"/>
      <c r="R4516" s="42"/>
      <c r="S4516" s="44"/>
      <c r="T4516" s="44"/>
      <c r="U4516" s="5"/>
      <c r="V4516" s="5"/>
      <c r="W4516" s="5"/>
      <c r="X4516" s="5"/>
      <c r="Y4516" s="5"/>
      <c r="Z4516" s="5"/>
      <c r="AA4516" s="5"/>
      <c r="AB4516" s="5"/>
      <c r="AC4516" s="5"/>
      <c r="AD4516" s="5"/>
      <c r="AE4516" s="5"/>
      <c r="AF4516" s="5"/>
      <c r="AG4516" s="5"/>
      <c r="AH4516" s="40"/>
      <c r="AI4516" s="3"/>
      <c r="AJ4516" s="3"/>
      <c r="AK4516" s="3"/>
      <c r="AL4516" s="3"/>
      <c r="AM4516" s="3"/>
      <c r="AN4516" s="3"/>
      <c r="AO4516" s="3"/>
      <c r="AP4516" s="3"/>
      <c r="AQ4516" s="3"/>
      <c r="AR4516" s="3"/>
      <c r="AS4516" s="3"/>
      <c r="AT4516" s="51"/>
      <c r="AU4516" s="48"/>
      <c r="AV4516" s="52"/>
      <c r="AW4516" s="52"/>
    </row>
    <row r="4517" spans="1:49" ht="15" customHeight="1" x14ac:dyDescent="0.25">
      <c r="A4517" s="11">
        <f t="shared" si="1022"/>
        <v>4514</v>
      </c>
      <c r="B4517" s="29">
        <v>35561</v>
      </c>
      <c r="C4517" s="25">
        <v>22</v>
      </c>
      <c r="D4517" s="12">
        <v>29.9</v>
      </c>
      <c r="E4517" s="25">
        <v>25.5</v>
      </c>
      <c r="F4517" s="35">
        <v>92</v>
      </c>
      <c r="G4517" s="25">
        <v>143</v>
      </c>
      <c r="H4517" s="13">
        <v>2.7</v>
      </c>
      <c r="I4517" s="25"/>
      <c r="J4517" s="12">
        <v>180</v>
      </c>
      <c r="K4517" s="12">
        <v>0</v>
      </c>
      <c r="L4517" s="25" t="s">
        <v>14</v>
      </c>
      <c r="M4517" s="10"/>
      <c r="N4517" s="15"/>
      <c r="O4517" s="15"/>
      <c r="P4517" s="4"/>
      <c r="Q4517" s="65"/>
      <c r="R4517" s="42"/>
      <c r="S4517" s="44"/>
      <c r="T4517" s="44"/>
      <c r="U4517" s="5"/>
      <c r="V4517" s="5"/>
      <c r="W4517" s="5"/>
      <c r="X4517" s="5"/>
      <c r="Y4517" s="5"/>
      <c r="Z4517" s="5"/>
      <c r="AA4517" s="5"/>
      <c r="AB4517" s="5"/>
      <c r="AC4517" s="5"/>
      <c r="AD4517" s="5"/>
      <c r="AE4517" s="5"/>
      <c r="AF4517" s="5"/>
      <c r="AG4517" s="5"/>
      <c r="AH4517" s="40"/>
      <c r="AI4517" s="3"/>
      <c r="AJ4517" s="3"/>
      <c r="AK4517" s="3"/>
      <c r="AL4517" s="3"/>
      <c r="AM4517" s="3"/>
      <c r="AN4517" s="3"/>
      <c r="AO4517" s="3"/>
      <c r="AP4517" s="3"/>
      <c r="AQ4517" s="3"/>
      <c r="AR4517" s="3"/>
      <c r="AS4517" s="3"/>
      <c r="AT4517" s="51"/>
      <c r="AU4517" s="48"/>
      <c r="AV4517" s="52"/>
      <c r="AW4517" s="52"/>
    </row>
    <row r="4518" spans="1:49" ht="15" customHeight="1" x14ac:dyDescent="0.25">
      <c r="A4518" s="11">
        <f t="shared" si="1022"/>
        <v>4515</v>
      </c>
      <c r="B4518" s="29">
        <v>35562</v>
      </c>
      <c r="C4518" s="25">
        <v>22</v>
      </c>
      <c r="D4518" s="12">
        <v>31.6</v>
      </c>
      <c r="E4518" s="25">
        <v>26.3</v>
      </c>
      <c r="F4518" s="35">
        <v>86</v>
      </c>
      <c r="G4518" s="25">
        <v>4</v>
      </c>
      <c r="H4518" s="13">
        <v>5.2</v>
      </c>
      <c r="I4518" s="25"/>
      <c r="J4518" s="12">
        <v>230</v>
      </c>
      <c r="K4518" s="12">
        <v>0</v>
      </c>
      <c r="L4518" s="25" t="s">
        <v>13</v>
      </c>
      <c r="M4518" s="10"/>
      <c r="N4518" s="15"/>
      <c r="O4518" s="15"/>
      <c r="P4518" s="4"/>
      <c r="Q4518" s="65"/>
      <c r="R4518" s="42"/>
      <c r="S4518" s="44"/>
      <c r="T4518" s="44"/>
      <c r="U4518" s="5"/>
      <c r="V4518" s="5"/>
      <c r="W4518" s="5"/>
      <c r="X4518" s="5"/>
      <c r="Y4518" s="5"/>
      <c r="Z4518" s="5"/>
      <c r="AA4518" s="5"/>
      <c r="AB4518" s="5"/>
      <c r="AC4518" s="5"/>
      <c r="AD4518" s="5"/>
      <c r="AE4518" s="5"/>
      <c r="AF4518" s="5"/>
      <c r="AG4518" s="5"/>
      <c r="AH4518" s="40"/>
      <c r="AI4518" s="3"/>
      <c r="AJ4518" s="3"/>
      <c r="AK4518" s="3"/>
      <c r="AL4518" s="3"/>
      <c r="AM4518" s="3"/>
      <c r="AN4518" s="3"/>
      <c r="AO4518" s="3"/>
      <c r="AP4518" s="3"/>
      <c r="AQ4518" s="3"/>
      <c r="AR4518" s="3"/>
      <c r="AS4518" s="3"/>
      <c r="AT4518" s="51"/>
      <c r="AU4518" s="48"/>
      <c r="AV4518" s="52"/>
      <c r="AW4518" s="52"/>
    </row>
    <row r="4519" spans="1:49" ht="15" customHeight="1" x14ac:dyDescent="0.25">
      <c r="A4519" s="11">
        <f t="shared" si="1022"/>
        <v>4516</v>
      </c>
      <c r="B4519" s="29">
        <v>35563</v>
      </c>
      <c r="C4519" s="25">
        <v>22</v>
      </c>
      <c r="D4519" s="12">
        <v>29.7</v>
      </c>
      <c r="E4519" s="25">
        <v>25.6</v>
      </c>
      <c r="F4519" s="35">
        <v>93</v>
      </c>
      <c r="G4519" s="25">
        <v>0</v>
      </c>
      <c r="H4519" s="13">
        <v>5.2</v>
      </c>
      <c r="I4519" s="25"/>
      <c r="J4519" s="12">
        <v>230</v>
      </c>
      <c r="K4519" s="12">
        <v>1</v>
      </c>
      <c r="L4519" s="25" t="s">
        <v>13</v>
      </c>
      <c r="M4519" s="10"/>
      <c r="N4519" s="15"/>
      <c r="O4519" s="15"/>
      <c r="P4519" s="4"/>
      <c r="Q4519" s="65"/>
      <c r="R4519" s="42"/>
      <c r="S4519" s="44"/>
      <c r="T4519" s="44"/>
      <c r="U4519" s="5"/>
      <c r="V4519" s="5"/>
      <c r="W4519" s="5"/>
      <c r="X4519" s="5"/>
      <c r="Y4519" s="5"/>
      <c r="Z4519" s="5"/>
      <c r="AA4519" s="5"/>
      <c r="AB4519" s="5"/>
      <c r="AC4519" s="5"/>
      <c r="AD4519" s="5"/>
      <c r="AE4519" s="5"/>
      <c r="AF4519" s="5"/>
      <c r="AG4519" s="5"/>
      <c r="AH4519" s="40"/>
      <c r="AI4519" s="3"/>
      <c r="AJ4519" s="3"/>
      <c r="AK4519" s="3"/>
      <c r="AL4519" s="3"/>
      <c r="AM4519" s="3"/>
      <c r="AN4519" s="3"/>
      <c r="AO4519" s="3"/>
      <c r="AP4519" s="3"/>
      <c r="AQ4519" s="3"/>
      <c r="AR4519" s="3"/>
      <c r="AS4519" s="3"/>
      <c r="AT4519" s="51"/>
      <c r="AU4519" s="48"/>
      <c r="AV4519" s="52"/>
      <c r="AW4519" s="52"/>
    </row>
    <row r="4520" spans="1:49" ht="15" customHeight="1" x14ac:dyDescent="0.25">
      <c r="A4520" s="11">
        <f t="shared" si="1022"/>
        <v>4517</v>
      </c>
      <c r="B4520" s="29">
        <v>35564</v>
      </c>
      <c r="C4520" s="25">
        <v>22</v>
      </c>
      <c r="D4520" s="12">
        <v>31.6</v>
      </c>
      <c r="E4520" s="25">
        <v>26.2</v>
      </c>
      <c r="F4520" s="35">
        <v>88</v>
      </c>
      <c r="G4520" s="25">
        <v>8</v>
      </c>
      <c r="H4520" s="13">
        <v>1</v>
      </c>
      <c r="I4520" s="25"/>
      <c r="J4520" s="12">
        <v>270</v>
      </c>
      <c r="K4520" s="12">
        <v>1</v>
      </c>
      <c r="L4520" s="25" t="s">
        <v>15</v>
      </c>
      <c r="M4520" s="10"/>
      <c r="N4520" s="15"/>
      <c r="O4520" s="15"/>
      <c r="P4520" s="4"/>
      <c r="Q4520" s="65"/>
      <c r="R4520" s="42"/>
      <c r="S4520" s="44"/>
      <c r="T4520" s="44"/>
      <c r="U4520" s="5"/>
      <c r="V4520" s="5"/>
      <c r="W4520" s="5"/>
      <c r="X4520" s="5"/>
      <c r="Y4520" s="5"/>
      <c r="Z4520" s="5"/>
      <c r="AA4520" s="5"/>
      <c r="AB4520" s="5"/>
      <c r="AC4520" s="5"/>
      <c r="AD4520" s="5"/>
      <c r="AE4520" s="5"/>
      <c r="AF4520" s="5"/>
      <c r="AG4520" s="5"/>
      <c r="AH4520" s="40"/>
      <c r="AI4520" s="3"/>
      <c r="AJ4520" s="3"/>
      <c r="AK4520" s="3"/>
      <c r="AL4520" s="3"/>
      <c r="AM4520" s="3"/>
      <c r="AN4520" s="3"/>
      <c r="AO4520" s="3"/>
      <c r="AP4520" s="3"/>
      <c r="AQ4520" s="3"/>
      <c r="AR4520" s="3"/>
      <c r="AS4520" s="3"/>
      <c r="AT4520" s="51"/>
      <c r="AU4520" s="48"/>
      <c r="AV4520" s="52"/>
      <c r="AW4520" s="52"/>
    </row>
    <row r="4521" spans="1:49" ht="15" customHeight="1" x14ac:dyDescent="0.25">
      <c r="A4521" s="11">
        <f t="shared" si="1022"/>
        <v>4518</v>
      </c>
      <c r="B4521" s="29">
        <v>35565</v>
      </c>
      <c r="C4521" s="25">
        <v>22</v>
      </c>
      <c r="D4521" s="12">
        <v>27.6</v>
      </c>
      <c r="E4521" s="25">
        <v>25.6</v>
      </c>
      <c r="F4521" s="35">
        <v>94</v>
      </c>
      <c r="G4521" s="25">
        <v>10</v>
      </c>
      <c r="H4521" s="13">
        <v>3.2</v>
      </c>
      <c r="I4521" s="25"/>
      <c r="J4521" s="12">
        <v>0</v>
      </c>
      <c r="K4521" s="12">
        <v>0</v>
      </c>
      <c r="L4521" s="25" t="s">
        <v>11</v>
      </c>
      <c r="M4521" s="10"/>
      <c r="N4521" s="15"/>
      <c r="O4521" s="15"/>
      <c r="P4521" s="4"/>
      <c r="Q4521" s="65"/>
      <c r="R4521" s="42"/>
      <c r="S4521" s="44"/>
      <c r="T4521" s="44"/>
      <c r="U4521" s="5"/>
      <c r="V4521" s="5"/>
      <c r="W4521" s="5"/>
      <c r="X4521" s="5"/>
      <c r="Y4521" s="5"/>
      <c r="Z4521" s="5"/>
      <c r="AA4521" s="5"/>
      <c r="AB4521" s="5"/>
      <c r="AC4521" s="5"/>
      <c r="AD4521" s="5"/>
      <c r="AE4521" s="5"/>
      <c r="AF4521" s="5"/>
      <c r="AG4521" s="5"/>
      <c r="AH4521" s="40"/>
      <c r="AI4521" s="3"/>
      <c r="AJ4521" s="3"/>
      <c r="AK4521" s="3"/>
      <c r="AL4521" s="3"/>
      <c r="AM4521" s="3"/>
      <c r="AN4521" s="3"/>
      <c r="AO4521" s="3"/>
      <c r="AP4521" s="3"/>
      <c r="AQ4521" s="3"/>
      <c r="AR4521" s="3"/>
      <c r="AS4521" s="3"/>
      <c r="AT4521" s="51"/>
      <c r="AU4521" s="48"/>
      <c r="AV4521" s="52"/>
      <c r="AW4521" s="52"/>
    </row>
    <row r="4522" spans="1:49" ht="15" customHeight="1" x14ac:dyDescent="0.25">
      <c r="A4522" s="11">
        <f t="shared" si="1022"/>
        <v>4519</v>
      </c>
      <c r="B4522" s="29">
        <v>35566</v>
      </c>
      <c r="C4522" s="25">
        <v>22</v>
      </c>
      <c r="D4522" s="12">
        <v>29.8</v>
      </c>
      <c r="E4522" s="25">
        <v>25.2</v>
      </c>
      <c r="F4522" s="35">
        <v>89</v>
      </c>
      <c r="G4522" s="25">
        <v>8</v>
      </c>
      <c r="H4522" s="13">
        <v>0.8</v>
      </c>
      <c r="I4522" s="25"/>
      <c r="J4522" s="12">
        <v>230</v>
      </c>
      <c r="K4522" s="12">
        <v>1</v>
      </c>
      <c r="L4522" s="25" t="s">
        <v>15</v>
      </c>
      <c r="M4522" s="10"/>
      <c r="N4522" s="15"/>
      <c r="O4522" s="15"/>
      <c r="P4522" s="4"/>
      <c r="Q4522" s="65"/>
      <c r="R4522" s="42"/>
      <c r="S4522" s="44"/>
      <c r="T4522" s="44"/>
      <c r="U4522" s="5"/>
      <c r="V4522" s="5"/>
      <c r="W4522" s="5"/>
      <c r="X4522" s="5"/>
      <c r="Y4522" s="5"/>
      <c r="Z4522" s="5"/>
      <c r="AA4522" s="5"/>
      <c r="AB4522" s="5"/>
      <c r="AC4522" s="5"/>
      <c r="AD4522" s="5"/>
      <c r="AE4522" s="5"/>
      <c r="AF4522" s="5"/>
      <c r="AG4522" s="5"/>
      <c r="AH4522" s="40"/>
      <c r="AI4522" s="3"/>
      <c r="AJ4522" s="3"/>
      <c r="AK4522" s="3"/>
      <c r="AL4522" s="3"/>
      <c r="AM4522" s="3"/>
      <c r="AN4522" s="3"/>
      <c r="AO4522" s="3"/>
      <c r="AP4522" s="3"/>
      <c r="AQ4522" s="3"/>
      <c r="AR4522" s="3"/>
      <c r="AS4522" s="3"/>
      <c r="AT4522" s="51"/>
      <c r="AU4522" s="48"/>
      <c r="AV4522" s="52"/>
      <c r="AW4522" s="52"/>
    </row>
    <row r="4523" spans="1:49" ht="15" customHeight="1" x14ac:dyDescent="0.25">
      <c r="A4523" s="11">
        <f t="shared" si="1022"/>
        <v>4520</v>
      </c>
      <c r="B4523" s="29">
        <v>35567</v>
      </c>
      <c r="C4523" s="25">
        <v>21</v>
      </c>
      <c r="D4523" s="12">
        <v>31.6</v>
      </c>
      <c r="E4523" s="25">
        <v>25</v>
      </c>
      <c r="F4523" s="35">
        <v>86</v>
      </c>
      <c r="G4523" s="25">
        <v>0</v>
      </c>
      <c r="H4523" s="13">
        <v>2</v>
      </c>
      <c r="I4523" s="25"/>
      <c r="J4523" s="12">
        <v>230</v>
      </c>
      <c r="K4523" s="12">
        <v>1</v>
      </c>
      <c r="L4523" s="25" t="s">
        <v>13</v>
      </c>
      <c r="M4523" s="10"/>
      <c r="N4523" s="15"/>
      <c r="O4523" s="15"/>
      <c r="P4523" s="4"/>
      <c r="Q4523" s="65"/>
      <c r="R4523" s="42"/>
      <c r="S4523" s="44"/>
      <c r="T4523" s="44"/>
      <c r="U4523" s="5"/>
      <c r="V4523" s="5"/>
      <c r="W4523" s="5"/>
      <c r="X4523" s="5"/>
      <c r="Y4523" s="5"/>
      <c r="Z4523" s="5"/>
      <c r="AA4523" s="5"/>
      <c r="AB4523" s="5"/>
      <c r="AC4523" s="5"/>
      <c r="AD4523" s="5"/>
      <c r="AE4523" s="5"/>
      <c r="AF4523" s="5"/>
      <c r="AG4523" s="5"/>
      <c r="AH4523" s="40"/>
      <c r="AI4523" s="3"/>
      <c r="AJ4523" s="3"/>
      <c r="AK4523" s="3"/>
      <c r="AL4523" s="3"/>
      <c r="AM4523" s="3"/>
      <c r="AN4523" s="3"/>
      <c r="AO4523" s="3"/>
      <c r="AP4523" s="3"/>
      <c r="AQ4523" s="3"/>
      <c r="AR4523" s="3"/>
      <c r="AS4523" s="3"/>
      <c r="AT4523" s="51"/>
      <c r="AU4523" s="48"/>
      <c r="AV4523" s="52"/>
      <c r="AW4523" s="52"/>
    </row>
    <row r="4524" spans="1:49" ht="15" customHeight="1" x14ac:dyDescent="0.25">
      <c r="A4524" s="11">
        <f t="shared" si="1022"/>
        <v>4521</v>
      </c>
      <c r="B4524" s="29">
        <v>35568</v>
      </c>
      <c r="C4524" s="25">
        <v>23</v>
      </c>
      <c r="D4524" s="12">
        <v>31.6</v>
      </c>
      <c r="E4524" s="25">
        <v>26.2</v>
      </c>
      <c r="F4524" s="35">
        <v>89</v>
      </c>
      <c r="G4524" s="25">
        <v>0</v>
      </c>
      <c r="H4524" s="13">
        <v>5.4</v>
      </c>
      <c r="I4524" s="25"/>
      <c r="J4524" s="12">
        <v>230</v>
      </c>
      <c r="K4524" s="12">
        <v>0</v>
      </c>
      <c r="L4524" s="25" t="s">
        <v>13</v>
      </c>
      <c r="M4524" s="10"/>
      <c r="N4524" s="15"/>
      <c r="O4524" s="15"/>
      <c r="P4524" s="4"/>
      <c r="Q4524" s="65"/>
      <c r="R4524" s="42"/>
      <c r="S4524" s="44"/>
      <c r="T4524" s="44"/>
      <c r="U4524" s="5"/>
      <c r="V4524" s="5"/>
      <c r="W4524" s="5"/>
      <c r="X4524" s="5"/>
      <c r="Y4524" s="5"/>
      <c r="Z4524" s="5"/>
      <c r="AA4524" s="5"/>
      <c r="AB4524" s="5"/>
      <c r="AC4524" s="5"/>
      <c r="AD4524" s="5"/>
      <c r="AE4524" s="5"/>
      <c r="AF4524" s="5"/>
      <c r="AG4524" s="5"/>
      <c r="AH4524" s="40"/>
      <c r="AI4524" s="3"/>
      <c r="AJ4524" s="3"/>
      <c r="AK4524" s="3"/>
      <c r="AL4524" s="3"/>
      <c r="AM4524" s="3"/>
      <c r="AN4524" s="3"/>
      <c r="AO4524" s="3"/>
      <c r="AP4524" s="3"/>
      <c r="AQ4524" s="3"/>
      <c r="AR4524" s="3"/>
      <c r="AS4524" s="3"/>
      <c r="AT4524" s="51"/>
      <c r="AU4524" s="48"/>
      <c r="AV4524" s="52"/>
      <c r="AW4524" s="52"/>
    </row>
    <row r="4525" spans="1:49" ht="15" customHeight="1" x14ac:dyDescent="0.25">
      <c r="A4525" s="11">
        <f t="shared" si="1022"/>
        <v>4522</v>
      </c>
      <c r="B4525" s="29">
        <v>35569</v>
      </c>
      <c r="C4525" s="25">
        <v>23</v>
      </c>
      <c r="D4525" s="12">
        <v>32.6</v>
      </c>
      <c r="E4525" s="25">
        <v>27</v>
      </c>
      <c r="F4525" s="35">
        <v>86</v>
      </c>
      <c r="G4525" s="25">
        <v>0</v>
      </c>
      <c r="H4525" s="13">
        <v>4.4000000000000004</v>
      </c>
      <c r="I4525" s="25"/>
      <c r="J4525" s="12">
        <v>270</v>
      </c>
      <c r="K4525" s="12">
        <v>1</v>
      </c>
      <c r="L4525" s="25" t="s">
        <v>15</v>
      </c>
      <c r="M4525" s="10"/>
      <c r="N4525" s="15"/>
      <c r="O4525" s="15"/>
      <c r="P4525" s="4"/>
      <c r="Q4525" s="65"/>
      <c r="R4525" s="42"/>
      <c r="S4525" s="44"/>
      <c r="T4525" s="44"/>
      <c r="U4525" s="5"/>
      <c r="V4525" s="5"/>
      <c r="W4525" s="5"/>
      <c r="X4525" s="5"/>
      <c r="Y4525" s="5"/>
      <c r="Z4525" s="5"/>
      <c r="AA4525" s="5"/>
      <c r="AB4525" s="5"/>
      <c r="AC4525" s="5"/>
      <c r="AD4525" s="5"/>
      <c r="AE4525" s="5"/>
      <c r="AF4525" s="5"/>
      <c r="AG4525" s="5"/>
      <c r="AH4525" s="40"/>
      <c r="AI4525" s="3"/>
      <c r="AJ4525" s="3"/>
      <c r="AK4525" s="3"/>
      <c r="AL4525" s="3"/>
      <c r="AM4525" s="3"/>
      <c r="AN4525" s="3"/>
      <c r="AO4525" s="3"/>
      <c r="AP4525" s="3"/>
      <c r="AQ4525" s="3"/>
      <c r="AR4525" s="3"/>
      <c r="AS4525" s="3"/>
      <c r="AT4525" s="51"/>
      <c r="AU4525" s="48"/>
      <c r="AV4525" s="52"/>
      <c r="AW4525" s="52"/>
    </row>
    <row r="4526" spans="1:49" ht="15" customHeight="1" x14ac:dyDescent="0.25">
      <c r="A4526" s="11">
        <f t="shared" si="1022"/>
        <v>4523</v>
      </c>
      <c r="B4526" s="29">
        <v>35570</v>
      </c>
      <c r="C4526" s="25">
        <v>23</v>
      </c>
      <c r="D4526" s="12">
        <v>31.4</v>
      </c>
      <c r="E4526" s="25">
        <v>26.4</v>
      </c>
      <c r="F4526" s="35">
        <v>90</v>
      </c>
      <c r="G4526" s="25">
        <v>0</v>
      </c>
      <c r="H4526" s="13">
        <v>3.8</v>
      </c>
      <c r="I4526" s="25"/>
      <c r="J4526" s="12">
        <v>270</v>
      </c>
      <c r="K4526" s="12">
        <v>1</v>
      </c>
      <c r="L4526" s="25" t="s">
        <v>15</v>
      </c>
      <c r="M4526" s="10"/>
      <c r="N4526" s="15"/>
      <c r="O4526" s="15"/>
      <c r="P4526" s="4"/>
      <c r="Q4526" s="65"/>
      <c r="R4526" s="42"/>
      <c r="S4526" s="44"/>
      <c r="T4526" s="44"/>
      <c r="U4526" s="5"/>
      <c r="V4526" s="5"/>
      <c r="W4526" s="5"/>
      <c r="X4526" s="5"/>
      <c r="Y4526" s="5"/>
      <c r="Z4526" s="5"/>
      <c r="AA4526" s="5"/>
      <c r="AB4526" s="5"/>
      <c r="AC4526" s="5"/>
      <c r="AD4526" s="5"/>
      <c r="AE4526" s="5"/>
      <c r="AF4526" s="5"/>
      <c r="AG4526" s="5"/>
      <c r="AH4526" s="40"/>
      <c r="AI4526" s="3"/>
      <c r="AJ4526" s="3"/>
      <c r="AK4526" s="3"/>
      <c r="AL4526" s="3"/>
      <c r="AM4526" s="3"/>
      <c r="AN4526" s="3"/>
      <c r="AO4526" s="3"/>
      <c r="AP4526" s="3"/>
      <c r="AQ4526" s="3"/>
      <c r="AR4526" s="3"/>
      <c r="AS4526" s="3"/>
      <c r="AT4526" s="51"/>
      <c r="AU4526" s="48"/>
      <c r="AV4526" s="52"/>
      <c r="AW4526" s="52"/>
    </row>
    <row r="4527" spans="1:49" ht="15" customHeight="1" x14ac:dyDescent="0.25">
      <c r="A4527" s="11">
        <f t="shared" si="1022"/>
        <v>4524</v>
      </c>
      <c r="B4527" s="29">
        <v>35571</v>
      </c>
      <c r="C4527" s="25">
        <v>21</v>
      </c>
      <c r="D4527" s="12">
        <v>31.6</v>
      </c>
      <c r="E4527" s="25">
        <v>24.9</v>
      </c>
      <c r="F4527" s="35">
        <v>86</v>
      </c>
      <c r="G4527" s="25">
        <v>0</v>
      </c>
      <c r="H4527" s="13">
        <v>6.1</v>
      </c>
      <c r="I4527" s="25"/>
      <c r="J4527" s="12">
        <v>230</v>
      </c>
      <c r="K4527" s="12">
        <v>1</v>
      </c>
      <c r="L4527" s="25" t="s">
        <v>13</v>
      </c>
      <c r="M4527" s="10"/>
      <c r="N4527" s="15"/>
      <c r="O4527" s="15"/>
      <c r="P4527" s="4"/>
      <c r="Q4527" s="65"/>
      <c r="R4527" s="42"/>
      <c r="S4527" s="44"/>
      <c r="T4527" s="44"/>
      <c r="U4527" s="5"/>
      <c r="V4527" s="5"/>
      <c r="W4527" s="5"/>
      <c r="X4527" s="5"/>
      <c r="Y4527" s="5"/>
      <c r="Z4527" s="5"/>
      <c r="AA4527" s="5"/>
      <c r="AB4527" s="5"/>
      <c r="AC4527" s="5"/>
      <c r="AD4527" s="5"/>
      <c r="AE4527" s="5"/>
      <c r="AF4527" s="5"/>
      <c r="AG4527" s="5"/>
      <c r="AH4527" s="40"/>
      <c r="AI4527" s="3"/>
      <c r="AJ4527" s="3"/>
      <c r="AK4527" s="3"/>
      <c r="AL4527" s="3"/>
      <c r="AM4527" s="3"/>
      <c r="AN4527" s="3"/>
      <c r="AO4527" s="3"/>
      <c r="AP4527" s="3"/>
      <c r="AQ4527" s="3"/>
      <c r="AR4527" s="3"/>
      <c r="AS4527" s="3"/>
      <c r="AT4527" s="51"/>
      <c r="AU4527" s="48"/>
      <c r="AV4527" s="52"/>
      <c r="AW4527" s="52"/>
    </row>
    <row r="4528" spans="1:49" ht="15" customHeight="1" x14ac:dyDescent="0.25">
      <c r="A4528" s="11">
        <f t="shared" si="1022"/>
        <v>4525</v>
      </c>
      <c r="B4528" s="29">
        <v>35572</v>
      </c>
      <c r="C4528" s="25">
        <v>20</v>
      </c>
      <c r="D4528" s="12">
        <v>31.6</v>
      </c>
      <c r="E4528" s="25">
        <v>24.9</v>
      </c>
      <c r="F4528" s="35">
        <v>81</v>
      </c>
      <c r="G4528" s="25">
        <v>0</v>
      </c>
      <c r="H4528" s="13">
        <v>6</v>
      </c>
      <c r="I4528" s="25"/>
      <c r="J4528" s="12">
        <v>230</v>
      </c>
      <c r="K4528" s="12">
        <v>1</v>
      </c>
      <c r="L4528" s="25" t="s">
        <v>13</v>
      </c>
      <c r="M4528" s="10"/>
      <c r="N4528" s="15"/>
      <c r="O4528" s="15"/>
      <c r="P4528" s="4"/>
      <c r="Q4528" s="65"/>
      <c r="R4528" s="42"/>
      <c r="S4528" s="44"/>
      <c r="T4528" s="44"/>
      <c r="U4528" s="5"/>
      <c r="V4528" s="5"/>
      <c r="W4528" s="5"/>
      <c r="X4528" s="5"/>
      <c r="Y4528" s="5"/>
      <c r="Z4528" s="5"/>
      <c r="AA4528" s="5"/>
      <c r="AB4528" s="5"/>
      <c r="AC4528" s="5"/>
      <c r="AD4528" s="5"/>
      <c r="AE4528" s="5"/>
      <c r="AF4528" s="5"/>
      <c r="AG4528" s="5"/>
      <c r="AH4528" s="40"/>
      <c r="AI4528" s="3"/>
      <c r="AJ4528" s="3"/>
      <c r="AK4528" s="3"/>
      <c r="AL4528" s="3"/>
      <c r="AM4528" s="3"/>
      <c r="AN4528" s="3"/>
      <c r="AO4528" s="3"/>
      <c r="AP4528" s="3"/>
      <c r="AQ4528" s="3"/>
      <c r="AR4528" s="3"/>
      <c r="AS4528" s="3"/>
      <c r="AT4528" s="51"/>
      <c r="AU4528" s="48"/>
      <c r="AV4528" s="52"/>
      <c r="AW4528" s="52"/>
    </row>
    <row r="4529" spans="1:49" ht="15" customHeight="1" x14ac:dyDescent="0.25">
      <c r="A4529" s="11">
        <f t="shared" si="1022"/>
        <v>4526</v>
      </c>
      <c r="B4529" s="29">
        <v>35573</v>
      </c>
      <c r="C4529" s="25">
        <v>20</v>
      </c>
      <c r="D4529" s="12">
        <v>31.8</v>
      </c>
      <c r="E4529" s="25">
        <v>25.2</v>
      </c>
      <c r="F4529" s="35">
        <v>86</v>
      </c>
      <c r="G4529" s="25">
        <v>0</v>
      </c>
      <c r="H4529" s="13">
        <v>8</v>
      </c>
      <c r="I4529" s="25"/>
      <c r="J4529" s="12">
        <v>180</v>
      </c>
      <c r="K4529" s="12">
        <v>0</v>
      </c>
      <c r="L4529" s="25" t="s">
        <v>14</v>
      </c>
      <c r="M4529" s="10"/>
      <c r="N4529" s="15"/>
      <c r="O4529" s="15"/>
      <c r="P4529" s="4"/>
      <c r="Q4529" s="65"/>
      <c r="R4529" s="42"/>
      <c r="S4529" s="44"/>
      <c r="T4529" s="44"/>
      <c r="U4529" s="5"/>
      <c r="V4529" s="5"/>
      <c r="W4529" s="5"/>
      <c r="X4529" s="5"/>
      <c r="Y4529" s="5"/>
      <c r="Z4529" s="5"/>
      <c r="AA4529" s="5"/>
      <c r="AB4529" s="5"/>
      <c r="AC4529" s="5"/>
      <c r="AD4529" s="5"/>
      <c r="AE4529" s="5"/>
      <c r="AF4529" s="5"/>
      <c r="AG4529" s="5"/>
      <c r="AH4529" s="40"/>
      <c r="AI4529" s="3"/>
      <c r="AJ4529" s="3"/>
      <c r="AK4529" s="3"/>
      <c r="AL4529" s="3"/>
      <c r="AM4529" s="3"/>
      <c r="AN4529" s="3"/>
      <c r="AO4529" s="3"/>
      <c r="AP4529" s="3"/>
      <c r="AQ4529" s="3"/>
      <c r="AR4529" s="3"/>
      <c r="AS4529" s="3"/>
      <c r="AT4529" s="51"/>
      <c r="AU4529" s="48"/>
      <c r="AV4529" s="52"/>
      <c r="AW4529" s="52"/>
    </row>
    <row r="4530" spans="1:49" ht="15" customHeight="1" x14ac:dyDescent="0.25">
      <c r="A4530" s="11">
        <f t="shared" si="1022"/>
        <v>4527</v>
      </c>
      <c r="B4530" s="29">
        <v>35574</v>
      </c>
      <c r="C4530" s="25">
        <v>23</v>
      </c>
      <c r="D4530" s="12">
        <v>30.4</v>
      </c>
      <c r="E4530" s="25">
        <v>25</v>
      </c>
      <c r="F4530" s="35">
        <v>96</v>
      </c>
      <c r="G4530" s="25">
        <v>0</v>
      </c>
      <c r="H4530" s="13">
        <v>7.6</v>
      </c>
      <c r="I4530" s="25"/>
      <c r="J4530" s="12">
        <v>0</v>
      </c>
      <c r="K4530" s="12">
        <v>0</v>
      </c>
      <c r="L4530" s="25" t="s">
        <v>11</v>
      </c>
      <c r="M4530" s="10"/>
      <c r="N4530" s="15"/>
      <c r="O4530" s="15"/>
      <c r="P4530" s="4"/>
      <c r="Q4530" s="65"/>
      <c r="R4530" s="42"/>
      <c r="S4530" s="44"/>
      <c r="T4530" s="44"/>
      <c r="U4530" s="5"/>
      <c r="V4530" s="5"/>
      <c r="W4530" s="5"/>
      <c r="X4530" s="5"/>
      <c r="Y4530" s="5"/>
      <c r="Z4530" s="5"/>
      <c r="AA4530" s="5"/>
      <c r="AB4530" s="5"/>
      <c r="AC4530" s="5"/>
      <c r="AD4530" s="5"/>
      <c r="AE4530" s="5"/>
      <c r="AF4530" s="5"/>
      <c r="AG4530" s="5"/>
      <c r="AH4530" s="40"/>
      <c r="AI4530" s="3"/>
      <c r="AJ4530" s="3"/>
      <c r="AK4530" s="3"/>
      <c r="AL4530" s="3"/>
      <c r="AM4530" s="3"/>
      <c r="AN4530" s="3"/>
      <c r="AO4530" s="3"/>
      <c r="AP4530" s="3"/>
      <c r="AQ4530" s="3"/>
      <c r="AR4530" s="3"/>
      <c r="AS4530" s="3"/>
      <c r="AT4530" s="51"/>
      <c r="AU4530" s="48"/>
      <c r="AV4530" s="52"/>
      <c r="AW4530" s="52"/>
    </row>
    <row r="4531" spans="1:49" ht="15" customHeight="1" x14ac:dyDescent="0.25">
      <c r="A4531" s="11">
        <f t="shared" si="1022"/>
        <v>4528</v>
      </c>
      <c r="B4531" s="29">
        <v>35575</v>
      </c>
      <c r="C4531" s="25">
        <v>22</v>
      </c>
      <c r="D4531" s="12">
        <v>31</v>
      </c>
      <c r="E4531" s="25">
        <v>25.7</v>
      </c>
      <c r="F4531" s="35">
        <v>87</v>
      </c>
      <c r="G4531" s="25">
        <v>8</v>
      </c>
      <c r="H4531" s="13">
        <v>1.9</v>
      </c>
      <c r="I4531" s="25"/>
      <c r="J4531" s="12">
        <v>270</v>
      </c>
      <c r="K4531" s="12">
        <v>0</v>
      </c>
      <c r="L4531" s="25" t="s">
        <v>15</v>
      </c>
      <c r="M4531" s="10"/>
      <c r="N4531" s="15"/>
      <c r="O4531" s="15"/>
      <c r="P4531" s="4"/>
      <c r="Q4531" s="65"/>
      <c r="R4531" s="42"/>
      <c r="S4531" s="44"/>
      <c r="T4531" s="44"/>
      <c r="U4531" s="5"/>
      <c r="V4531" s="5"/>
      <c r="W4531" s="5"/>
      <c r="X4531" s="5"/>
      <c r="Y4531" s="5"/>
      <c r="Z4531" s="5"/>
      <c r="AA4531" s="5"/>
      <c r="AB4531" s="5"/>
      <c r="AC4531" s="5"/>
      <c r="AD4531" s="5"/>
      <c r="AE4531" s="5"/>
      <c r="AF4531" s="5"/>
      <c r="AG4531" s="5"/>
      <c r="AH4531" s="40"/>
      <c r="AI4531" s="3"/>
      <c r="AJ4531" s="3"/>
      <c r="AK4531" s="3"/>
      <c r="AL4531" s="3"/>
      <c r="AM4531" s="3"/>
      <c r="AN4531" s="3"/>
      <c r="AO4531" s="3"/>
      <c r="AP4531" s="3"/>
      <c r="AQ4531" s="3"/>
      <c r="AR4531" s="3"/>
      <c r="AS4531" s="3"/>
      <c r="AT4531" s="51"/>
      <c r="AU4531" s="48"/>
      <c r="AV4531" s="52"/>
      <c r="AW4531" s="52"/>
    </row>
    <row r="4532" spans="1:49" ht="15" customHeight="1" x14ac:dyDescent="0.25">
      <c r="A4532" s="11">
        <f t="shared" si="1022"/>
        <v>4529</v>
      </c>
      <c r="B4532" s="29">
        <v>35576</v>
      </c>
      <c r="C4532" s="25">
        <v>22</v>
      </c>
      <c r="D4532" s="12">
        <v>31.1</v>
      </c>
      <c r="E4532" s="25">
        <v>26.2</v>
      </c>
      <c r="F4532" s="35">
        <v>89</v>
      </c>
      <c r="G4532" s="25">
        <v>0</v>
      </c>
      <c r="H4532" s="13">
        <v>6</v>
      </c>
      <c r="I4532" s="25"/>
      <c r="J4532" s="12">
        <v>230</v>
      </c>
      <c r="K4532" s="12">
        <v>0</v>
      </c>
      <c r="L4532" s="25" t="s">
        <v>13</v>
      </c>
      <c r="M4532" s="10"/>
      <c r="N4532" s="15"/>
      <c r="O4532" s="15"/>
      <c r="P4532" s="4"/>
      <c r="Q4532" s="65"/>
      <c r="R4532" s="42"/>
      <c r="S4532" s="44"/>
      <c r="T4532" s="44"/>
      <c r="U4532" s="5"/>
      <c r="V4532" s="5"/>
      <c r="W4532" s="5"/>
      <c r="X4532" s="5"/>
      <c r="Y4532" s="5"/>
      <c r="Z4532" s="5"/>
      <c r="AA4532" s="5"/>
      <c r="AB4532" s="5"/>
      <c r="AC4532" s="5"/>
      <c r="AD4532" s="5"/>
      <c r="AE4532" s="5"/>
      <c r="AF4532" s="5"/>
      <c r="AG4532" s="5"/>
      <c r="AH4532" s="40"/>
      <c r="AI4532" s="3"/>
      <c r="AJ4532" s="3"/>
      <c r="AK4532" s="3"/>
      <c r="AL4532" s="3"/>
      <c r="AM4532" s="3"/>
      <c r="AN4532" s="3"/>
      <c r="AO4532" s="3"/>
      <c r="AP4532" s="3"/>
      <c r="AQ4532" s="3"/>
      <c r="AR4532" s="3"/>
      <c r="AS4532" s="3"/>
      <c r="AT4532" s="51"/>
      <c r="AU4532" s="48"/>
      <c r="AV4532" s="52"/>
      <c r="AW4532" s="52"/>
    </row>
    <row r="4533" spans="1:49" ht="15" customHeight="1" x14ac:dyDescent="0.25">
      <c r="A4533" s="11">
        <f t="shared" si="1022"/>
        <v>4530</v>
      </c>
      <c r="B4533" s="29">
        <v>35577</v>
      </c>
      <c r="C4533" s="25">
        <v>22</v>
      </c>
      <c r="D4533" s="12">
        <v>31.6</v>
      </c>
      <c r="E4533" s="25">
        <v>25.6</v>
      </c>
      <c r="F4533" s="35">
        <v>86</v>
      </c>
      <c r="G4533" s="25">
        <v>0</v>
      </c>
      <c r="H4533" s="13">
        <v>4.0999999999999996</v>
      </c>
      <c r="I4533" s="25"/>
      <c r="J4533" s="12">
        <v>230</v>
      </c>
      <c r="K4533" s="12">
        <v>0</v>
      </c>
      <c r="L4533" s="25" t="s">
        <v>13</v>
      </c>
      <c r="M4533" s="10"/>
      <c r="N4533" s="15"/>
      <c r="O4533" s="15"/>
      <c r="P4533" s="4"/>
      <c r="Q4533" s="65"/>
      <c r="R4533" s="42"/>
      <c r="S4533" s="44"/>
      <c r="T4533" s="44"/>
      <c r="U4533" s="5"/>
      <c r="V4533" s="5"/>
      <c r="W4533" s="5"/>
      <c r="X4533" s="5"/>
      <c r="Y4533" s="5"/>
      <c r="Z4533" s="5"/>
      <c r="AA4533" s="5"/>
      <c r="AB4533" s="5"/>
      <c r="AC4533" s="5"/>
      <c r="AD4533" s="5"/>
      <c r="AE4533" s="5"/>
      <c r="AF4533" s="5"/>
      <c r="AG4533" s="5"/>
      <c r="AH4533" s="40"/>
      <c r="AI4533" s="3"/>
      <c r="AJ4533" s="3"/>
      <c r="AK4533" s="3"/>
      <c r="AL4533" s="3"/>
      <c r="AM4533" s="3"/>
      <c r="AN4533" s="3"/>
      <c r="AO4533" s="3"/>
      <c r="AP4533" s="3"/>
      <c r="AQ4533" s="3"/>
      <c r="AR4533" s="3"/>
      <c r="AS4533" s="3"/>
      <c r="AT4533" s="51"/>
      <c r="AU4533" s="48"/>
      <c r="AV4533" s="52"/>
      <c r="AW4533" s="52"/>
    </row>
    <row r="4534" spans="1:49" ht="15" customHeight="1" x14ac:dyDescent="0.25">
      <c r="A4534" s="11">
        <f t="shared" si="1022"/>
        <v>4531</v>
      </c>
      <c r="B4534" s="29">
        <v>35578</v>
      </c>
      <c r="C4534" s="25">
        <v>24</v>
      </c>
      <c r="D4534" s="12">
        <v>30.2</v>
      </c>
      <c r="E4534" s="25">
        <v>26.8</v>
      </c>
      <c r="F4534" s="35">
        <v>90</v>
      </c>
      <c r="G4534" s="25">
        <v>15</v>
      </c>
      <c r="H4534" s="13">
        <v>5.6</v>
      </c>
      <c r="I4534" s="25"/>
      <c r="J4534" s="12">
        <v>230</v>
      </c>
      <c r="K4534" s="12">
        <v>0</v>
      </c>
      <c r="L4534" s="25" t="s">
        <v>13</v>
      </c>
      <c r="M4534" s="10"/>
      <c r="N4534" s="15"/>
      <c r="O4534" s="15"/>
      <c r="P4534" s="4"/>
      <c r="Q4534" s="65"/>
      <c r="R4534" s="42"/>
      <c r="S4534" s="44"/>
      <c r="T4534" s="44"/>
      <c r="U4534" s="5"/>
      <c r="V4534" s="5"/>
      <c r="W4534" s="5"/>
      <c r="X4534" s="5"/>
      <c r="Y4534" s="5"/>
      <c r="Z4534" s="5"/>
      <c r="AA4534" s="5"/>
      <c r="AB4534" s="5"/>
      <c r="AC4534" s="5"/>
      <c r="AD4534" s="5"/>
      <c r="AE4534" s="5"/>
      <c r="AF4534" s="5"/>
      <c r="AG4534" s="5"/>
      <c r="AH4534" s="40"/>
      <c r="AI4534" s="3"/>
      <c r="AJ4534" s="3"/>
      <c r="AK4534" s="3"/>
      <c r="AL4534" s="3"/>
      <c r="AM4534" s="3"/>
      <c r="AN4534" s="3"/>
      <c r="AO4534" s="3"/>
      <c r="AP4534" s="3"/>
      <c r="AQ4534" s="3"/>
      <c r="AR4534" s="3"/>
      <c r="AS4534" s="3"/>
      <c r="AT4534" s="51"/>
      <c r="AU4534" s="48"/>
      <c r="AV4534" s="52"/>
      <c r="AW4534" s="52"/>
    </row>
    <row r="4535" spans="1:49" ht="15" customHeight="1" x14ac:dyDescent="0.25">
      <c r="A4535" s="11">
        <f t="shared" si="1022"/>
        <v>4532</v>
      </c>
      <c r="B4535" s="29">
        <v>35579</v>
      </c>
      <c r="C4535" s="25">
        <v>23</v>
      </c>
      <c r="D4535" s="12">
        <v>30.5</v>
      </c>
      <c r="E4535" s="25">
        <v>26.1</v>
      </c>
      <c r="F4535" s="35">
        <v>88</v>
      </c>
      <c r="G4535" s="25">
        <v>2</v>
      </c>
      <c r="H4535" s="13">
        <v>4</v>
      </c>
      <c r="I4535" s="25"/>
      <c r="J4535" s="12">
        <v>270</v>
      </c>
      <c r="K4535" s="12">
        <v>1</v>
      </c>
      <c r="L4535" s="25" t="s">
        <v>13</v>
      </c>
      <c r="M4535" s="10"/>
      <c r="N4535" s="15"/>
      <c r="O4535" s="15"/>
      <c r="P4535" s="4"/>
      <c r="Q4535" s="65"/>
      <c r="R4535" s="42"/>
      <c r="S4535" s="44"/>
      <c r="T4535" s="44"/>
      <c r="U4535" s="5"/>
      <c r="V4535" s="5"/>
      <c r="W4535" s="5"/>
      <c r="X4535" s="5"/>
      <c r="Y4535" s="5"/>
      <c r="Z4535" s="5"/>
      <c r="AA4535" s="5"/>
      <c r="AB4535" s="5"/>
      <c r="AC4535" s="5"/>
      <c r="AD4535" s="5"/>
      <c r="AE4535" s="5"/>
      <c r="AF4535" s="5"/>
      <c r="AG4535" s="5"/>
      <c r="AH4535" s="40"/>
      <c r="AI4535" s="3"/>
      <c r="AJ4535" s="3"/>
      <c r="AK4535" s="3"/>
      <c r="AL4535" s="3"/>
      <c r="AM4535" s="3"/>
      <c r="AN4535" s="3"/>
      <c r="AO4535" s="3"/>
      <c r="AP4535" s="3"/>
      <c r="AQ4535" s="3"/>
      <c r="AR4535" s="3"/>
      <c r="AS4535" s="3"/>
      <c r="AT4535" s="51"/>
      <c r="AU4535" s="48"/>
      <c r="AV4535" s="52"/>
      <c r="AW4535" s="52"/>
    </row>
    <row r="4536" spans="1:49" ht="15" customHeight="1" x14ac:dyDescent="0.25">
      <c r="A4536" s="11">
        <f t="shared" si="1022"/>
        <v>4533</v>
      </c>
      <c r="B4536" s="29">
        <v>35580</v>
      </c>
      <c r="C4536" s="25">
        <v>20</v>
      </c>
      <c r="D4536" s="12">
        <v>30.5</v>
      </c>
      <c r="E4536" s="25">
        <v>25.5</v>
      </c>
      <c r="F4536" s="35">
        <v>87</v>
      </c>
      <c r="G4536" s="25">
        <v>0</v>
      </c>
      <c r="H4536" s="13">
        <v>6.2</v>
      </c>
      <c r="I4536" s="25"/>
      <c r="J4536" s="12">
        <v>230</v>
      </c>
      <c r="K4536" s="12">
        <v>0</v>
      </c>
      <c r="L4536" s="25" t="s">
        <v>13</v>
      </c>
      <c r="M4536" s="10"/>
      <c r="N4536" s="15"/>
      <c r="O4536" s="15"/>
      <c r="P4536" s="4"/>
      <c r="Q4536" s="65"/>
      <c r="R4536" s="42"/>
      <c r="S4536" s="44"/>
      <c r="T4536" s="44"/>
      <c r="U4536" s="5"/>
      <c r="V4536" s="5"/>
      <c r="W4536" s="5"/>
      <c r="X4536" s="5"/>
      <c r="Y4536" s="5"/>
      <c r="Z4536" s="5"/>
      <c r="AA4536" s="5"/>
      <c r="AB4536" s="5"/>
      <c r="AC4536" s="5"/>
      <c r="AD4536" s="5"/>
      <c r="AE4536" s="5"/>
      <c r="AF4536" s="5"/>
      <c r="AG4536" s="5"/>
      <c r="AH4536" s="40"/>
      <c r="AI4536" s="3"/>
      <c r="AJ4536" s="3"/>
      <c r="AK4536" s="3"/>
      <c r="AL4536" s="3"/>
      <c r="AM4536" s="3"/>
      <c r="AN4536" s="3"/>
      <c r="AO4536" s="3"/>
      <c r="AP4536" s="3"/>
      <c r="AQ4536" s="3"/>
      <c r="AR4536" s="3"/>
      <c r="AS4536" s="3"/>
      <c r="AT4536" s="51"/>
      <c r="AU4536" s="48"/>
      <c r="AV4536" s="52"/>
      <c r="AW4536" s="52"/>
    </row>
    <row r="4537" spans="1:49" ht="15" customHeight="1" x14ac:dyDescent="0.25">
      <c r="A4537" s="11">
        <f t="shared" si="1022"/>
        <v>4534</v>
      </c>
      <c r="B4537" s="29">
        <v>35581</v>
      </c>
      <c r="C4537" s="25">
        <v>20</v>
      </c>
      <c r="D4537" s="12">
        <v>31.1</v>
      </c>
      <c r="E4537" s="25">
        <v>25.2</v>
      </c>
      <c r="F4537" s="35">
        <v>84</v>
      </c>
      <c r="G4537" s="25">
        <v>0</v>
      </c>
      <c r="H4537" s="13">
        <v>7.2</v>
      </c>
      <c r="I4537" s="25"/>
      <c r="J4537" s="12">
        <v>230</v>
      </c>
      <c r="K4537" s="12">
        <v>0</v>
      </c>
      <c r="L4537" s="25" t="s">
        <v>13</v>
      </c>
      <c r="M4537" s="10"/>
      <c r="N4537" s="15"/>
      <c r="O4537" s="15"/>
      <c r="P4537" s="4"/>
      <c r="Q4537" s="65"/>
      <c r="R4537" s="42"/>
      <c r="S4537" s="44"/>
      <c r="T4537" s="44"/>
      <c r="U4537" s="5"/>
      <c r="V4537" s="5"/>
      <c r="W4537" s="5"/>
      <c r="X4537" s="5"/>
      <c r="Y4537" s="5"/>
      <c r="Z4537" s="5"/>
      <c r="AA4537" s="5"/>
      <c r="AB4537" s="5"/>
      <c r="AC4537" s="5"/>
      <c r="AD4537" s="5"/>
      <c r="AE4537" s="5"/>
      <c r="AF4537" s="5"/>
      <c r="AG4537" s="5"/>
      <c r="AH4537" s="40"/>
      <c r="AI4537" s="3"/>
      <c r="AJ4537" s="3"/>
      <c r="AK4537" s="3"/>
      <c r="AL4537" s="3"/>
      <c r="AM4537" s="3"/>
      <c r="AN4537" s="3"/>
      <c r="AO4537" s="3"/>
      <c r="AP4537" s="3"/>
      <c r="AQ4537" s="3"/>
      <c r="AR4537" s="3"/>
      <c r="AS4537" s="3"/>
      <c r="AT4537" s="51"/>
      <c r="AU4537" s="48"/>
      <c r="AV4537" s="52"/>
      <c r="AW4537" s="52"/>
    </row>
    <row r="4538" spans="1:49" ht="15" customHeight="1" x14ac:dyDescent="0.25">
      <c r="A4538" s="11">
        <f t="shared" si="1022"/>
        <v>4535</v>
      </c>
      <c r="B4538" s="29">
        <v>35582</v>
      </c>
      <c r="C4538" s="25">
        <v>20</v>
      </c>
      <c r="D4538" s="12">
        <v>32</v>
      </c>
      <c r="E4538" s="25">
        <v>24.2</v>
      </c>
      <c r="F4538" s="35">
        <v>85</v>
      </c>
      <c r="G4538" s="25">
        <v>0</v>
      </c>
      <c r="H4538" s="13">
        <v>6.8</v>
      </c>
      <c r="I4538" s="25"/>
      <c r="J4538" s="12">
        <v>230</v>
      </c>
      <c r="K4538" s="12">
        <v>0</v>
      </c>
      <c r="L4538" s="25" t="s">
        <v>13</v>
      </c>
      <c r="M4538" s="10"/>
      <c r="N4538" s="15"/>
      <c r="O4538" s="15"/>
      <c r="P4538" s="4"/>
      <c r="Q4538" s="65"/>
      <c r="R4538" s="42"/>
      <c r="S4538" s="44"/>
      <c r="T4538" s="44"/>
      <c r="U4538" s="5"/>
      <c r="V4538" s="5"/>
      <c r="W4538" s="5"/>
      <c r="X4538" s="5"/>
      <c r="Y4538" s="5"/>
      <c r="Z4538" s="5"/>
      <c r="AA4538" s="5"/>
      <c r="AB4538" s="5"/>
      <c r="AC4538" s="5"/>
      <c r="AD4538" s="5"/>
      <c r="AE4538" s="5"/>
      <c r="AF4538" s="5"/>
      <c r="AG4538" s="5"/>
      <c r="AH4538" s="40"/>
      <c r="AI4538" s="3"/>
      <c r="AJ4538" s="3"/>
      <c r="AK4538" s="3"/>
      <c r="AL4538" s="3"/>
      <c r="AM4538" s="3"/>
      <c r="AN4538" s="3"/>
      <c r="AO4538" s="3"/>
      <c r="AP4538" s="3"/>
      <c r="AQ4538" s="3"/>
      <c r="AR4538" s="3"/>
      <c r="AS4538" s="3"/>
      <c r="AT4538" s="51"/>
      <c r="AU4538" s="48"/>
      <c r="AV4538" s="52"/>
      <c r="AW4538" s="52"/>
    </row>
    <row r="4539" spans="1:49" ht="15" customHeight="1" x14ac:dyDescent="0.25">
      <c r="A4539" s="11">
        <f t="shared" si="1022"/>
        <v>4536</v>
      </c>
      <c r="B4539" s="29">
        <v>35583</v>
      </c>
      <c r="C4539" s="25">
        <v>21</v>
      </c>
      <c r="D4539" s="12">
        <v>30.3</v>
      </c>
      <c r="E4539" s="25">
        <v>24.8</v>
      </c>
      <c r="F4539" s="35">
        <v>90</v>
      </c>
      <c r="G4539" s="25">
        <v>0</v>
      </c>
      <c r="H4539" s="13">
        <v>3.4</v>
      </c>
      <c r="I4539" s="25"/>
      <c r="J4539" s="12">
        <v>270</v>
      </c>
      <c r="K4539" s="12">
        <v>0</v>
      </c>
      <c r="L4539" s="25" t="s">
        <v>15</v>
      </c>
      <c r="M4539" s="10"/>
      <c r="N4539" s="15"/>
      <c r="O4539" s="15"/>
      <c r="P4539" s="4"/>
      <c r="Q4539" s="65"/>
      <c r="R4539" s="42"/>
      <c r="S4539" s="3"/>
      <c r="T4539" s="3"/>
      <c r="U4539" s="5"/>
      <c r="V4539" s="5"/>
      <c r="W4539" s="5"/>
      <c r="X4539" s="5"/>
      <c r="Y4539" s="5"/>
      <c r="Z4539" s="5"/>
      <c r="AA4539" s="5"/>
      <c r="AB4539" s="5"/>
      <c r="AC4539" s="5"/>
      <c r="AD4539" s="5"/>
      <c r="AE4539" s="5"/>
      <c r="AF4539" s="5"/>
      <c r="AG4539" s="5"/>
      <c r="AH4539" s="40"/>
      <c r="AI4539" s="3"/>
      <c r="AJ4539" s="3"/>
      <c r="AK4539" s="3"/>
      <c r="AL4539" s="3"/>
      <c r="AM4539" s="3"/>
      <c r="AN4539" s="3"/>
      <c r="AO4539" s="3"/>
      <c r="AP4539" s="3"/>
      <c r="AQ4539" s="3"/>
      <c r="AR4539" s="3"/>
      <c r="AS4539" s="3"/>
      <c r="AT4539" s="52"/>
      <c r="AU4539" s="52"/>
      <c r="AV4539" s="52"/>
      <c r="AW4539" s="52"/>
    </row>
    <row r="4540" spans="1:49" ht="15" customHeight="1" x14ac:dyDescent="0.25">
      <c r="A4540" s="11">
        <f t="shared" si="1022"/>
        <v>4537</v>
      </c>
      <c r="B4540" s="29">
        <v>35584</v>
      </c>
      <c r="C4540" s="25">
        <v>22</v>
      </c>
      <c r="D4540" s="12">
        <v>30.8</v>
      </c>
      <c r="E4540" s="25">
        <v>26.1</v>
      </c>
      <c r="F4540" s="35">
        <v>88</v>
      </c>
      <c r="G4540" s="25">
        <v>0</v>
      </c>
      <c r="H4540" s="13">
        <v>8</v>
      </c>
      <c r="I4540" s="25"/>
      <c r="J4540" s="12">
        <v>230</v>
      </c>
      <c r="K4540" s="12">
        <v>0</v>
      </c>
      <c r="L4540" s="25" t="s">
        <v>15</v>
      </c>
      <c r="M4540" s="10"/>
      <c r="N4540" s="15"/>
      <c r="O4540" s="15"/>
      <c r="P4540" s="4"/>
      <c r="Q4540" s="66"/>
      <c r="R4540" s="42"/>
      <c r="S4540" s="3"/>
      <c r="T4540" s="3"/>
      <c r="U4540" s="5"/>
      <c r="V4540" s="5"/>
      <c r="W4540" s="5"/>
      <c r="X4540" s="5"/>
      <c r="Y4540" s="5"/>
      <c r="Z4540" s="5"/>
      <c r="AA4540" s="5"/>
      <c r="AB4540" s="5"/>
      <c r="AC4540" s="5"/>
      <c r="AD4540" s="5"/>
      <c r="AE4540" s="5"/>
      <c r="AF4540" s="5"/>
      <c r="AG4540" s="5"/>
      <c r="AH4540" s="40"/>
      <c r="AI4540" s="3"/>
      <c r="AJ4540" s="3"/>
      <c r="AK4540" s="3"/>
      <c r="AL4540" s="3"/>
      <c r="AM4540" s="3"/>
      <c r="AN4540" s="3"/>
      <c r="AO4540" s="3"/>
      <c r="AP4540" s="3"/>
      <c r="AQ4540" s="3"/>
      <c r="AR4540" s="3"/>
      <c r="AS4540" s="3"/>
      <c r="AT4540" s="52"/>
      <c r="AU4540" s="52"/>
      <c r="AV4540" s="52"/>
      <c r="AW4540" s="52"/>
    </row>
    <row r="4541" spans="1:49" ht="15" customHeight="1" x14ac:dyDescent="0.25">
      <c r="A4541" s="11">
        <f t="shared" si="1022"/>
        <v>4538</v>
      </c>
      <c r="B4541" s="29">
        <v>35585</v>
      </c>
      <c r="C4541" s="25">
        <v>20</v>
      </c>
      <c r="D4541" s="12">
        <v>31.2</v>
      </c>
      <c r="E4541" s="25">
        <v>24.4</v>
      </c>
      <c r="F4541" s="35">
        <v>86</v>
      </c>
      <c r="G4541" s="25">
        <v>0</v>
      </c>
      <c r="H4541" s="13">
        <v>6.7</v>
      </c>
      <c r="I4541" s="25"/>
      <c r="J4541" s="12">
        <v>230</v>
      </c>
      <c r="K4541" s="12">
        <v>0</v>
      </c>
      <c r="L4541" s="25" t="s">
        <v>13</v>
      </c>
      <c r="M4541" s="10"/>
      <c r="N4541" s="15"/>
      <c r="O4541" s="15"/>
      <c r="P4541" s="4"/>
      <c r="Q4541" s="64"/>
      <c r="R4541" s="42"/>
      <c r="S4541" s="44"/>
      <c r="T4541" s="44"/>
      <c r="U4541" s="5"/>
      <c r="V4541" s="5"/>
      <c r="W4541" s="5"/>
      <c r="X4541" s="5"/>
      <c r="Y4541" s="5"/>
      <c r="Z4541" s="5"/>
      <c r="AA4541" s="5"/>
      <c r="AB4541" s="5"/>
      <c r="AC4541" s="5"/>
      <c r="AD4541" s="5"/>
      <c r="AE4541" s="5"/>
      <c r="AF4541" s="5"/>
      <c r="AG4541" s="5"/>
      <c r="AH4541" s="40"/>
      <c r="AI4541" s="3"/>
      <c r="AJ4541" s="3"/>
      <c r="AK4541" s="3"/>
      <c r="AL4541" s="3"/>
      <c r="AM4541" s="3"/>
      <c r="AN4541" s="3"/>
      <c r="AO4541" s="3"/>
      <c r="AP4541" s="3"/>
      <c r="AQ4541" s="3"/>
      <c r="AR4541" s="3"/>
      <c r="AS4541" s="3"/>
      <c r="AT4541" s="51"/>
      <c r="AU4541" s="48"/>
      <c r="AV4541" s="52"/>
      <c r="AW4541" s="52"/>
    </row>
    <row r="4542" spans="1:49" ht="15" customHeight="1" x14ac:dyDescent="0.25">
      <c r="A4542" s="11">
        <f t="shared" si="1022"/>
        <v>4539</v>
      </c>
      <c r="B4542" s="29">
        <v>35586</v>
      </c>
      <c r="C4542" s="25">
        <v>23</v>
      </c>
      <c r="D4542" s="12">
        <v>32.5</v>
      </c>
      <c r="E4542" s="25">
        <v>26</v>
      </c>
      <c r="F4542" s="35">
        <v>87</v>
      </c>
      <c r="G4542" s="25">
        <v>1</v>
      </c>
      <c r="H4542" s="13">
        <v>6.5</v>
      </c>
      <c r="I4542" s="25"/>
      <c r="J4542" s="12">
        <v>270</v>
      </c>
      <c r="K4542" s="12">
        <v>0</v>
      </c>
      <c r="L4542" s="25" t="s">
        <v>15</v>
      </c>
      <c r="M4542" s="10"/>
      <c r="N4542" s="15"/>
      <c r="O4542" s="15"/>
      <c r="P4542" s="4"/>
      <c r="Q4542" s="65"/>
      <c r="R4542" s="42"/>
      <c r="S4542" s="44"/>
      <c r="T4542" s="44"/>
      <c r="U4542" s="5"/>
      <c r="V4542" s="5"/>
      <c r="W4542" s="5"/>
      <c r="X4542" s="5"/>
      <c r="Y4542" s="5"/>
      <c r="Z4542" s="5"/>
      <c r="AA4542" s="5"/>
      <c r="AB4542" s="5"/>
      <c r="AC4542" s="5"/>
      <c r="AD4542" s="5"/>
      <c r="AE4542" s="5"/>
      <c r="AF4542" s="5"/>
      <c r="AG4542" s="5"/>
      <c r="AH4542" s="40"/>
      <c r="AI4542" s="3"/>
      <c r="AJ4542" s="3"/>
      <c r="AK4542" s="3"/>
      <c r="AL4542" s="3"/>
      <c r="AM4542" s="3"/>
      <c r="AN4542" s="3"/>
      <c r="AO4542" s="3"/>
      <c r="AP4542" s="3"/>
      <c r="AQ4542" s="3"/>
      <c r="AR4542" s="3"/>
      <c r="AS4542" s="3"/>
      <c r="AT4542" s="51"/>
      <c r="AU4542" s="48"/>
      <c r="AV4542" s="52"/>
      <c r="AW4542" s="52"/>
    </row>
    <row r="4543" spans="1:49" ht="15" customHeight="1" x14ac:dyDescent="0.25">
      <c r="A4543" s="11">
        <f t="shared" si="1022"/>
        <v>4540</v>
      </c>
      <c r="B4543" s="29">
        <v>35587</v>
      </c>
      <c r="C4543" s="25">
        <v>23</v>
      </c>
      <c r="D4543" s="12">
        <v>30.4</v>
      </c>
      <c r="E4543" s="25">
        <v>25.6</v>
      </c>
      <c r="F4543" s="35">
        <v>94</v>
      </c>
      <c r="G4543" s="25">
        <v>2</v>
      </c>
      <c r="H4543" s="13">
        <v>3.1</v>
      </c>
      <c r="I4543" s="25"/>
      <c r="J4543" s="12">
        <v>0</v>
      </c>
      <c r="K4543" s="12">
        <v>0</v>
      </c>
      <c r="L4543" s="25" t="s">
        <v>14</v>
      </c>
      <c r="M4543" s="10"/>
      <c r="N4543" s="15"/>
      <c r="O4543" s="15"/>
      <c r="P4543" s="4"/>
      <c r="Q4543" s="65"/>
      <c r="R4543" s="42"/>
      <c r="S4543" s="44"/>
      <c r="T4543" s="44"/>
      <c r="U4543" s="5"/>
      <c r="V4543" s="5"/>
      <c r="W4543" s="5"/>
      <c r="X4543" s="5"/>
      <c r="Y4543" s="5"/>
      <c r="Z4543" s="5"/>
      <c r="AA4543" s="5"/>
      <c r="AB4543" s="5"/>
      <c r="AC4543" s="5"/>
      <c r="AD4543" s="5"/>
      <c r="AE4543" s="5"/>
      <c r="AF4543" s="5"/>
      <c r="AG4543" s="5"/>
      <c r="AH4543" s="40"/>
      <c r="AI4543" s="3"/>
      <c r="AJ4543" s="3"/>
      <c r="AK4543" s="3"/>
      <c r="AL4543" s="3"/>
      <c r="AM4543" s="3"/>
      <c r="AN4543" s="3"/>
      <c r="AO4543" s="3"/>
      <c r="AP4543" s="3"/>
      <c r="AQ4543" s="3"/>
      <c r="AR4543" s="3"/>
      <c r="AS4543" s="3"/>
      <c r="AT4543" s="51"/>
      <c r="AU4543" s="48"/>
      <c r="AV4543" s="52"/>
      <c r="AW4543" s="52"/>
    </row>
    <row r="4544" spans="1:49" ht="15" customHeight="1" x14ac:dyDescent="0.25">
      <c r="A4544" s="11">
        <f t="shared" si="1022"/>
        <v>4541</v>
      </c>
      <c r="B4544" s="29">
        <v>35588</v>
      </c>
      <c r="C4544" s="25">
        <v>23</v>
      </c>
      <c r="D4544" s="12">
        <v>30.6</v>
      </c>
      <c r="E4544" s="25">
        <v>24.8</v>
      </c>
      <c r="F4544" s="35">
        <v>92</v>
      </c>
      <c r="G4544" s="25">
        <v>25</v>
      </c>
      <c r="H4544" s="13">
        <v>0</v>
      </c>
      <c r="I4544" s="25"/>
      <c r="J4544" s="12">
        <v>270</v>
      </c>
      <c r="K4544" s="12">
        <v>0</v>
      </c>
      <c r="L4544" s="25" t="s">
        <v>13</v>
      </c>
      <c r="M4544" s="10"/>
      <c r="N4544" s="15"/>
      <c r="O4544" s="15"/>
      <c r="P4544" s="4"/>
      <c r="Q4544" s="65"/>
      <c r="R4544" s="42"/>
      <c r="S4544" s="44"/>
      <c r="T4544" s="44"/>
      <c r="U4544" s="5"/>
      <c r="V4544" s="5"/>
      <c r="W4544" s="5"/>
      <c r="X4544" s="5"/>
      <c r="Y4544" s="5"/>
      <c r="Z4544" s="5"/>
      <c r="AA4544" s="5"/>
      <c r="AB4544" s="5"/>
      <c r="AC4544" s="5"/>
      <c r="AD4544" s="5"/>
      <c r="AE4544" s="5"/>
      <c r="AF4544" s="5"/>
      <c r="AG4544" s="5"/>
      <c r="AH4544" s="40"/>
      <c r="AI4544" s="3"/>
      <c r="AJ4544" s="3"/>
      <c r="AK4544" s="3"/>
      <c r="AL4544" s="3"/>
      <c r="AM4544" s="3"/>
      <c r="AN4544" s="3"/>
      <c r="AO4544" s="3"/>
      <c r="AP4544" s="3"/>
      <c r="AQ4544" s="3"/>
      <c r="AR4544" s="3"/>
      <c r="AS4544" s="3"/>
      <c r="AT4544" s="51"/>
      <c r="AU4544" s="48"/>
      <c r="AV4544" s="52"/>
      <c r="AW4544" s="52"/>
    </row>
    <row r="4545" spans="1:49" ht="15" customHeight="1" x14ac:dyDescent="0.25">
      <c r="A4545" s="11">
        <f t="shared" si="1022"/>
        <v>4542</v>
      </c>
      <c r="B4545" s="29">
        <v>35589</v>
      </c>
      <c r="C4545" s="25">
        <v>21</v>
      </c>
      <c r="D4545" s="12">
        <v>30.6</v>
      </c>
      <c r="E4545" s="25">
        <v>25.2</v>
      </c>
      <c r="F4545" s="35">
        <v>91</v>
      </c>
      <c r="G4545" s="25">
        <v>36</v>
      </c>
      <c r="H4545" s="13">
        <v>5.6</v>
      </c>
      <c r="I4545" s="25"/>
      <c r="J4545" s="12">
        <v>270</v>
      </c>
      <c r="K4545" s="12">
        <v>1</v>
      </c>
      <c r="L4545" s="25" t="s">
        <v>13</v>
      </c>
      <c r="M4545" s="10"/>
      <c r="N4545" s="15"/>
      <c r="O4545" s="15"/>
      <c r="P4545" s="4"/>
      <c r="Q4545" s="65"/>
      <c r="R4545" s="42"/>
      <c r="S4545" s="44"/>
      <c r="T4545" s="44"/>
      <c r="U4545" s="5"/>
      <c r="V4545" s="5"/>
      <c r="W4545" s="5"/>
      <c r="X4545" s="5"/>
      <c r="Y4545" s="5"/>
      <c r="Z4545" s="5"/>
      <c r="AA4545" s="5"/>
      <c r="AB4545" s="5"/>
      <c r="AC4545" s="5"/>
      <c r="AD4545" s="5"/>
      <c r="AE4545" s="5"/>
      <c r="AF4545" s="5"/>
      <c r="AG4545" s="5"/>
      <c r="AH4545" s="40"/>
      <c r="AI4545" s="3"/>
      <c r="AJ4545" s="3"/>
      <c r="AK4545" s="3"/>
      <c r="AL4545" s="3"/>
      <c r="AM4545" s="3"/>
      <c r="AN4545" s="3"/>
      <c r="AO4545" s="3"/>
      <c r="AP4545" s="3"/>
      <c r="AQ4545" s="3"/>
      <c r="AR4545" s="3"/>
      <c r="AS4545" s="3"/>
      <c r="AT4545" s="51"/>
      <c r="AU4545" s="48"/>
      <c r="AV4545" s="52"/>
      <c r="AW4545" s="52"/>
    </row>
    <row r="4546" spans="1:49" ht="15" customHeight="1" x14ac:dyDescent="0.25">
      <c r="A4546" s="11">
        <f t="shared" si="1022"/>
        <v>4543</v>
      </c>
      <c r="B4546" s="29">
        <v>35590</v>
      </c>
      <c r="C4546" s="25">
        <v>22</v>
      </c>
      <c r="D4546" s="12">
        <v>31.2</v>
      </c>
      <c r="E4546" s="25">
        <v>25.9</v>
      </c>
      <c r="F4546" s="35">
        <v>90</v>
      </c>
      <c r="G4546" s="25">
        <v>0</v>
      </c>
      <c r="H4546" s="13">
        <v>6.2</v>
      </c>
      <c r="I4546" s="25"/>
      <c r="J4546" s="12">
        <v>260</v>
      </c>
      <c r="K4546" s="12">
        <v>0</v>
      </c>
      <c r="L4546" s="25" t="s">
        <v>15</v>
      </c>
      <c r="M4546" s="10"/>
      <c r="N4546" s="15"/>
      <c r="O4546" s="15"/>
      <c r="P4546" s="4"/>
      <c r="Q4546" s="65"/>
      <c r="R4546" s="42"/>
      <c r="S4546" s="44"/>
      <c r="T4546" s="44"/>
      <c r="U4546" s="5"/>
      <c r="V4546" s="5"/>
      <c r="W4546" s="5"/>
      <c r="X4546" s="5"/>
      <c r="Y4546" s="5"/>
      <c r="Z4546" s="5"/>
      <c r="AA4546" s="5"/>
      <c r="AB4546" s="5"/>
      <c r="AC4546" s="5"/>
      <c r="AD4546" s="5"/>
      <c r="AE4546" s="5"/>
      <c r="AF4546" s="5"/>
      <c r="AG4546" s="5"/>
      <c r="AH4546" s="40"/>
      <c r="AI4546" s="3"/>
      <c r="AJ4546" s="3"/>
      <c r="AK4546" s="3"/>
      <c r="AL4546" s="3"/>
      <c r="AM4546" s="3"/>
      <c r="AN4546" s="3"/>
      <c r="AO4546" s="3"/>
      <c r="AP4546" s="3"/>
      <c r="AQ4546" s="3"/>
      <c r="AR4546" s="3"/>
      <c r="AS4546" s="3"/>
      <c r="AT4546" s="51"/>
      <c r="AU4546" s="48"/>
      <c r="AV4546" s="52"/>
      <c r="AW4546" s="52"/>
    </row>
    <row r="4547" spans="1:49" ht="15" customHeight="1" x14ac:dyDescent="0.25">
      <c r="A4547" s="11">
        <f t="shared" si="1022"/>
        <v>4544</v>
      </c>
      <c r="B4547" s="29">
        <v>35591</v>
      </c>
      <c r="C4547" s="25">
        <v>21</v>
      </c>
      <c r="D4547" s="12">
        <v>30.4</v>
      </c>
      <c r="E4547" s="25">
        <v>23.9</v>
      </c>
      <c r="F4547" s="35">
        <v>92</v>
      </c>
      <c r="G4547" s="25">
        <v>3</v>
      </c>
      <c r="H4547" s="13">
        <v>5.0999999999999996</v>
      </c>
      <c r="I4547" s="25"/>
      <c r="J4547" s="12">
        <v>250</v>
      </c>
      <c r="K4547" s="12">
        <v>0</v>
      </c>
      <c r="L4547" s="25" t="s">
        <v>15</v>
      </c>
      <c r="M4547" s="10"/>
      <c r="N4547" s="15"/>
      <c r="O4547" s="15"/>
      <c r="P4547" s="4"/>
      <c r="Q4547" s="65"/>
      <c r="R4547" s="42"/>
      <c r="S4547" s="44"/>
      <c r="T4547" s="44"/>
      <c r="U4547" s="5"/>
      <c r="V4547" s="5"/>
      <c r="W4547" s="5"/>
      <c r="X4547" s="5"/>
      <c r="Y4547" s="5"/>
      <c r="Z4547" s="5"/>
      <c r="AA4547" s="5"/>
      <c r="AB4547" s="5"/>
      <c r="AC4547" s="5"/>
      <c r="AD4547" s="5"/>
      <c r="AE4547" s="5"/>
      <c r="AF4547" s="5"/>
      <c r="AG4547" s="5"/>
      <c r="AH4547" s="40"/>
      <c r="AI4547" s="3"/>
      <c r="AJ4547" s="3"/>
      <c r="AK4547" s="3"/>
      <c r="AL4547" s="3"/>
      <c r="AM4547" s="3"/>
      <c r="AN4547" s="3"/>
      <c r="AO4547" s="3"/>
      <c r="AP4547" s="3"/>
      <c r="AQ4547" s="3"/>
      <c r="AR4547" s="3"/>
      <c r="AS4547" s="3"/>
      <c r="AT4547" s="51"/>
      <c r="AU4547" s="48"/>
      <c r="AV4547" s="52"/>
      <c r="AW4547" s="52"/>
    </row>
    <row r="4548" spans="1:49" ht="15" customHeight="1" x14ac:dyDescent="0.25">
      <c r="A4548" s="11">
        <f t="shared" si="1022"/>
        <v>4545</v>
      </c>
      <c r="B4548" s="29">
        <v>35592</v>
      </c>
      <c r="C4548" s="25">
        <v>22</v>
      </c>
      <c r="D4548" s="12">
        <v>30</v>
      </c>
      <c r="E4548" s="25">
        <v>25.9</v>
      </c>
      <c r="F4548" s="35">
        <v>92</v>
      </c>
      <c r="G4548" s="25">
        <v>16</v>
      </c>
      <c r="H4548" s="13">
        <v>6.7</v>
      </c>
      <c r="I4548" s="25"/>
      <c r="J4548" s="12">
        <v>250</v>
      </c>
      <c r="K4548" s="12">
        <v>0</v>
      </c>
      <c r="L4548" s="25" t="s">
        <v>15</v>
      </c>
      <c r="M4548" s="10"/>
      <c r="N4548" s="15"/>
      <c r="O4548" s="15"/>
      <c r="P4548" s="4"/>
      <c r="Q4548" s="65"/>
      <c r="R4548" s="42"/>
      <c r="S4548" s="44"/>
      <c r="T4548" s="44"/>
      <c r="U4548" s="5"/>
      <c r="V4548" s="5"/>
      <c r="W4548" s="5"/>
      <c r="X4548" s="5"/>
      <c r="Y4548" s="5"/>
      <c r="Z4548" s="5"/>
      <c r="AA4548" s="5"/>
      <c r="AB4548" s="5"/>
      <c r="AC4548" s="5"/>
      <c r="AD4548" s="5"/>
      <c r="AE4548" s="5"/>
      <c r="AF4548" s="5"/>
      <c r="AG4548" s="5"/>
      <c r="AH4548" s="40"/>
      <c r="AI4548" s="3"/>
      <c r="AJ4548" s="3"/>
      <c r="AK4548" s="3"/>
      <c r="AL4548" s="3"/>
      <c r="AM4548" s="3"/>
      <c r="AN4548" s="3"/>
      <c r="AO4548" s="3"/>
      <c r="AP4548" s="3"/>
      <c r="AQ4548" s="3"/>
      <c r="AR4548" s="3"/>
      <c r="AS4548" s="3"/>
      <c r="AT4548" s="51"/>
      <c r="AU4548" s="48"/>
      <c r="AV4548" s="52"/>
      <c r="AW4548" s="52"/>
    </row>
    <row r="4549" spans="1:49" ht="15" customHeight="1" x14ac:dyDescent="0.25">
      <c r="A4549" s="11">
        <f t="shared" si="1022"/>
        <v>4546</v>
      </c>
      <c r="B4549" s="29">
        <v>35593</v>
      </c>
      <c r="C4549" s="25">
        <v>21</v>
      </c>
      <c r="D4549" s="12">
        <v>32</v>
      </c>
      <c r="E4549" s="25">
        <v>25.1</v>
      </c>
      <c r="F4549" s="35">
        <v>86</v>
      </c>
      <c r="G4549" s="25">
        <v>3</v>
      </c>
      <c r="H4549" s="13">
        <v>7.6</v>
      </c>
      <c r="I4549" s="25"/>
      <c r="J4549" s="12">
        <v>230</v>
      </c>
      <c r="K4549" s="12">
        <v>2</v>
      </c>
      <c r="L4549" s="25" t="s">
        <v>13</v>
      </c>
      <c r="M4549" s="10"/>
      <c r="N4549" s="15"/>
      <c r="O4549" s="15"/>
      <c r="P4549" s="4"/>
      <c r="Q4549" s="65"/>
      <c r="R4549" s="42"/>
      <c r="S4549" s="44"/>
      <c r="T4549" s="44"/>
      <c r="U4549" s="5"/>
      <c r="V4549" s="5"/>
      <c r="W4549" s="5"/>
      <c r="X4549" s="5"/>
      <c r="Y4549" s="5"/>
      <c r="Z4549" s="5"/>
      <c r="AA4549" s="5"/>
      <c r="AB4549" s="5"/>
      <c r="AC4549" s="5"/>
      <c r="AD4549" s="5"/>
      <c r="AE4549" s="5"/>
      <c r="AF4549" s="5"/>
      <c r="AG4549" s="5"/>
      <c r="AH4549" s="40"/>
      <c r="AI4549" s="3"/>
      <c r="AJ4549" s="3"/>
      <c r="AK4549" s="3"/>
      <c r="AL4549" s="3"/>
      <c r="AM4549" s="3"/>
      <c r="AN4549" s="3"/>
      <c r="AO4549" s="3"/>
      <c r="AP4549" s="3"/>
      <c r="AQ4549" s="3"/>
      <c r="AR4549" s="3"/>
      <c r="AS4549" s="3"/>
      <c r="AT4549" s="51"/>
      <c r="AU4549" s="48"/>
      <c r="AV4549" s="52"/>
      <c r="AW4549" s="52"/>
    </row>
    <row r="4550" spans="1:49" ht="15" customHeight="1" x14ac:dyDescent="0.25">
      <c r="A4550" s="11">
        <f t="shared" ref="A4550:A4613" si="1023">A4549+1</f>
        <v>4547</v>
      </c>
      <c r="B4550" s="29">
        <v>35594</v>
      </c>
      <c r="C4550" s="25">
        <v>22</v>
      </c>
      <c r="D4550" s="12">
        <v>32.799999999999997</v>
      </c>
      <c r="E4550" s="25">
        <v>26.5</v>
      </c>
      <c r="F4550" s="35">
        <v>85</v>
      </c>
      <c r="G4550" s="25">
        <v>5</v>
      </c>
      <c r="H4550" s="13">
        <v>7.5</v>
      </c>
      <c r="I4550" s="25"/>
      <c r="J4550" s="12">
        <v>230</v>
      </c>
      <c r="K4550" s="12">
        <v>1</v>
      </c>
      <c r="L4550" s="25" t="s">
        <v>13</v>
      </c>
      <c r="M4550" s="10"/>
      <c r="N4550" s="15"/>
      <c r="O4550" s="15"/>
      <c r="P4550" s="4"/>
      <c r="Q4550" s="65"/>
      <c r="R4550" s="42"/>
      <c r="S4550" s="44"/>
      <c r="T4550" s="44"/>
      <c r="U4550" s="5"/>
      <c r="V4550" s="5"/>
      <c r="W4550" s="5"/>
      <c r="X4550" s="5"/>
      <c r="Y4550" s="5"/>
      <c r="Z4550" s="5"/>
      <c r="AA4550" s="5"/>
      <c r="AB4550" s="5"/>
      <c r="AC4550" s="5"/>
      <c r="AD4550" s="5"/>
      <c r="AE4550" s="5"/>
      <c r="AF4550" s="5"/>
      <c r="AG4550" s="5"/>
      <c r="AH4550" s="40"/>
      <c r="AI4550" s="3"/>
      <c r="AJ4550" s="3"/>
      <c r="AK4550" s="3"/>
      <c r="AL4550" s="3"/>
      <c r="AM4550" s="3"/>
      <c r="AN4550" s="3"/>
      <c r="AO4550" s="3"/>
      <c r="AP4550" s="3"/>
      <c r="AQ4550" s="3"/>
      <c r="AR4550" s="3"/>
      <c r="AS4550" s="3"/>
      <c r="AT4550" s="51"/>
      <c r="AU4550" s="48"/>
      <c r="AV4550" s="52"/>
      <c r="AW4550" s="52"/>
    </row>
    <row r="4551" spans="1:49" ht="15" customHeight="1" x14ac:dyDescent="0.25">
      <c r="A4551" s="11">
        <f t="shared" si="1023"/>
        <v>4548</v>
      </c>
      <c r="B4551" s="29">
        <v>35595</v>
      </c>
      <c r="C4551" s="25">
        <v>23</v>
      </c>
      <c r="D4551" s="12">
        <v>32.9</v>
      </c>
      <c r="E4551" s="25">
        <v>27.3</v>
      </c>
      <c r="F4551" s="35">
        <v>85</v>
      </c>
      <c r="G4551" s="25">
        <v>0</v>
      </c>
      <c r="H4551" s="13">
        <v>7</v>
      </c>
      <c r="I4551" s="25"/>
      <c r="J4551" s="12">
        <v>230</v>
      </c>
      <c r="K4551" s="12">
        <v>0</v>
      </c>
      <c r="L4551" s="25" t="s">
        <v>13</v>
      </c>
      <c r="M4551" s="10"/>
      <c r="N4551" s="15"/>
      <c r="O4551" s="15"/>
      <c r="P4551" s="4"/>
      <c r="Q4551" s="65"/>
      <c r="R4551" s="42"/>
      <c r="S4551" s="44"/>
      <c r="T4551" s="44"/>
      <c r="U4551" s="5"/>
      <c r="V4551" s="5"/>
      <c r="W4551" s="5"/>
      <c r="X4551" s="5"/>
      <c r="Y4551" s="5"/>
      <c r="Z4551" s="5"/>
      <c r="AA4551" s="5"/>
      <c r="AB4551" s="5"/>
      <c r="AC4551" s="5"/>
      <c r="AD4551" s="5"/>
      <c r="AE4551" s="5"/>
      <c r="AF4551" s="5"/>
      <c r="AG4551" s="5"/>
      <c r="AH4551" s="40"/>
      <c r="AI4551" s="3"/>
      <c r="AJ4551" s="3"/>
      <c r="AK4551" s="3"/>
      <c r="AL4551" s="3"/>
      <c r="AM4551" s="3"/>
      <c r="AN4551" s="3"/>
      <c r="AO4551" s="3"/>
      <c r="AP4551" s="3"/>
      <c r="AQ4551" s="3"/>
      <c r="AR4551" s="3"/>
      <c r="AS4551" s="3"/>
      <c r="AT4551" s="51"/>
      <c r="AU4551" s="48"/>
      <c r="AV4551" s="52"/>
      <c r="AW4551" s="52"/>
    </row>
    <row r="4552" spans="1:49" ht="15" customHeight="1" x14ac:dyDescent="0.25">
      <c r="A4552" s="11">
        <f t="shared" si="1023"/>
        <v>4549</v>
      </c>
      <c r="B4552" s="29">
        <v>35596</v>
      </c>
      <c r="C4552" s="25">
        <v>22</v>
      </c>
      <c r="D4552" s="12">
        <v>31.8</v>
      </c>
      <c r="E4552" s="25">
        <v>26</v>
      </c>
      <c r="F4552" s="35">
        <v>86</v>
      </c>
      <c r="G4552" s="25">
        <v>0</v>
      </c>
      <c r="H4552" s="13">
        <v>7.4</v>
      </c>
      <c r="I4552" s="25"/>
      <c r="J4552" s="12">
        <v>270</v>
      </c>
      <c r="K4552" s="12">
        <v>0</v>
      </c>
      <c r="L4552" s="25" t="s">
        <v>15</v>
      </c>
      <c r="M4552" s="10"/>
      <c r="N4552" s="15"/>
      <c r="O4552" s="15"/>
      <c r="P4552" s="4"/>
      <c r="Q4552" s="65"/>
      <c r="R4552" s="42"/>
      <c r="S4552" s="44"/>
      <c r="T4552" s="44"/>
      <c r="U4552" s="5"/>
      <c r="V4552" s="5"/>
      <c r="W4552" s="5"/>
      <c r="X4552" s="5"/>
      <c r="Y4552" s="5"/>
      <c r="Z4552" s="5"/>
      <c r="AA4552" s="5"/>
      <c r="AB4552" s="5"/>
      <c r="AC4552" s="5"/>
      <c r="AD4552" s="5"/>
      <c r="AE4552" s="5"/>
      <c r="AF4552" s="5"/>
      <c r="AG4552" s="5"/>
      <c r="AH4552" s="40"/>
      <c r="AI4552" s="3"/>
      <c r="AJ4552" s="3"/>
      <c r="AK4552" s="3"/>
      <c r="AL4552" s="3"/>
      <c r="AM4552" s="3"/>
      <c r="AN4552" s="3"/>
      <c r="AO4552" s="3"/>
      <c r="AP4552" s="3"/>
      <c r="AQ4552" s="3"/>
      <c r="AR4552" s="3"/>
      <c r="AS4552" s="3"/>
      <c r="AT4552" s="51"/>
      <c r="AU4552" s="48"/>
      <c r="AV4552" s="52"/>
      <c r="AW4552" s="52"/>
    </row>
    <row r="4553" spans="1:49" ht="15" customHeight="1" x14ac:dyDescent="0.25">
      <c r="A4553" s="11">
        <f t="shared" si="1023"/>
        <v>4550</v>
      </c>
      <c r="B4553" s="29">
        <v>35597</v>
      </c>
      <c r="C4553" s="25">
        <v>22</v>
      </c>
      <c r="D4553" s="12">
        <v>32</v>
      </c>
      <c r="E4553" s="25">
        <v>25.7</v>
      </c>
      <c r="F4553" s="35">
        <v>86</v>
      </c>
      <c r="G4553" s="25">
        <v>0</v>
      </c>
      <c r="H4553" s="13">
        <v>7.6</v>
      </c>
      <c r="I4553" s="25"/>
      <c r="J4553" s="12">
        <v>230</v>
      </c>
      <c r="K4553" s="12">
        <v>0</v>
      </c>
      <c r="L4553" s="25" t="s">
        <v>13</v>
      </c>
      <c r="M4553" s="10"/>
      <c r="N4553" s="15"/>
      <c r="O4553" s="15"/>
      <c r="P4553" s="4"/>
      <c r="Q4553" s="65"/>
      <c r="R4553" s="42"/>
      <c r="S4553" s="44"/>
      <c r="T4553" s="44"/>
      <c r="U4553" s="5"/>
      <c r="V4553" s="5"/>
      <c r="W4553" s="5"/>
      <c r="X4553" s="5"/>
      <c r="Y4553" s="5"/>
      <c r="Z4553" s="5"/>
      <c r="AA4553" s="5"/>
      <c r="AB4553" s="5"/>
      <c r="AC4553" s="5"/>
      <c r="AD4553" s="5"/>
      <c r="AE4553" s="5"/>
      <c r="AF4553" s="5"/>
      <c r="AG4553" s="5"/>
      <c r="AH4553" s="40"/>
      <c r="AI4553" s="3"/>
      <c r="AJ4553" s="3"/>
      <c r="AK4553" s="3"/>
      <c r="AL4553" s="3"/>
      <c r="AM4553" s="3"/>
      <c r="AN4553" s="3"/>
      <c r="AO4553" s="3"/>
      <c r="AP4553" s="3"/>
      <c r="AQ4553" s="3"/>
      <c r="AR4553" s="3"/>
      <c r="AS4553" s="3"/>
      <c r="AT4553" s="51"/>
      <c r="AU4553" s="48"/>
      <c r="AV4553" s="52"/>
      <c r="AW4553" s="52"/>
    </row>
    <row r="4554" spans="1:49" ht="15" customHeight="1" x14ac:dyDescent="0.25">
      <c r="A4554" s="11">
        <f t="shared" si="1023"/>
        <v>4551</v>
      </c>
      <c r="B4554" s="29">
        <v>35598</v>
      </c>
      <c r="C4554" s="25">
        <v>21</v>
      </c>
      <c r="D4554" s="12">
        <v>31</v>
      </c>
      <c r="E4554" s="25">
        <v>24.7</v>
      </c>
      <c r="F4554" s="35">
        <v>86</v>
      </c>
      <c r="G4554" s="25">
        <v>0</v>
      </c>
      <c r="H4554" s="13">
        <v>6.4</v>
      </c>
      <c r="I4554" s="25"/>
      <c r="J4554" s="12">
        <v>230</v>
      </c>
      <c r="K4554" s="12">
        <v>0</v>
      </c>
      <c r="L4554" s="25" t="s">
        <v>13</v>
      </c>
      <c r="M4554" s="10"/>
      <c r="N4554" s="15"/>
      <c r="O4554" s="15"/>
      <c r="P4554" s="4"/>
      <c r="Q4554" s="65"/>
      <c r="R4554" s="42"/>
      <c r="S4554" s="44"/>
      <c r="T4554" s="44"/>
      <c r="U4554" s="5"/>
      <c r="V4554" s="5"/>
      <c r="W4554" s="5"/>
      <c r="X4554" s="5"/>
      <c r="Y4554" s="5"/>
      <c r="Z4554" s="5"/>
      <c r="AA4554" s="5"/>
      <c r="AB4554" s="5"/>
      <c r="AC4554" s="5"/>
      <c r="AD4554" s="5"/>
      <c r="AE4554" s="5"/>
      <c r="AF4554" s="5"/>
      <c r="AG4554" s="5"/>
      <c r="AH4554" s="40"/>
      <c r="AI4554" s="3"/>
      <c r="AJ4554" s="3"/>
      <c r="AK4554" s="3"/>
      <c r="AL4554" s="3"/>
      <c r="AM4554" s="3"/>
      <c r="AN4554" s="3"/>
      <c r="AO4554" s="3"/>
      <c r="AP4554" s="3"/>
      <c r="AQ4554" s="3"/>
      <c r="AR4554" s="3"/>
      <c r="AS4554" s="3"/>
      <c r="AT4554" s="51"/>
      <c r="AU4554" s="48"/>
      <c r="AV4554" s="52"/>
      <c r="AW4554" s="52"/>
    </row>
    <row r="4555" spans="1:49" ht="15" customHeight="1" x14ac:dyDescent="0.25">
      <c r="A4555" s="11">
        <f t="shared" si="1023"/>
        <v>4552</v>
      </c>
      <c r="B4555" s="29">
        <v>35599</v>
      </c>
      <c r="C4555" s="25">
        <v>21</v>
      </c>
      <c r="D4555" s="12">
        <v>31.4</v>
      </c>
      <c r="E4555" s="25">
        <v>25.3</v>
      </c>
      <c r="F4555" s="35">
        <v>86</v>
      </c>
      <c r="G4555" s="25">
        <v>0</v>
      </c>
      <c r="H4555" s="13">
        <v>7.1</v>
      </c>
      <c r="I4555" s="25"/>
      <c r="J4555" s="12">
        <v>230</v>
      </c>
      <c r="K4555" s="12">
        <v>0</v>
      </c>
      <c r="L4555" s="25" t="s">
        <v>13</v>
      </c>
      <c r="M4555" s="10"/>
      <c r="N4555" s="15"/>
      <c r="O4555" s="15"/>
      <c r="P4555" s="4"/>
      <c r="Q4555" s="65"/>
      <c r="R4555" s="42"/>
      <c r="S4555" s="44"/>
      <c r="T4555" s="44"/>
      <c r="U4555" s="5"/>
      <c r="V4555" s="5"/>
      <c r="W4555" s="5"/>
      <c r="X4555" s="5"/>
      <c r="Y4555" s="5"/>
      <c r="Z4555" s="5"/>
      <c r="AA4555" s="5"/>
      <c r="AB4555" s="5"/>
      <c r="AC4555" s="5"/>
      <c r="AD4555" s="5"/>
      <c r="AE4555" s="5"/>
      <c r="AF4555" s="5"/>
      <c r="AG4555" s="5"/>
      <c r="AH4555" s="40"/>
      <c r="AI4555" s="3"/>
      <c r="AJ4555" s="3"/>
      <c r="AK4555" s="3"/>
      <c r="AL4555" s="3"/>
      <c r="AM4555" s="3"/>
      <c r="AN4555" s="3"/>
      <c r="AO4555" s="3"/>
      <c r="AP4555" s="3"/>
      <c r="AQ4555" s="3"/>
      <c r="AR4555" s="3"/>
      <c r="AS4555" s="3"/>
      <c r="AT4555" s="51"/>
      <c r="AU4555" s="48"/>
      <c r="AV4555" s="52"/>
      <c r="AW4555" s="52"/>
    </row>
    <row r="4556" spans="1:49" ht="15" customHeight="1" x14ac:dyDescent="0.25">
      <c r="A4556" s="11">
        <f t="shared" si="1023"/>
        <v>4553</v>
      </c>
      <c r="B4556" s="29">
        <v>35600</v>
      </c>
      <c r="C4556" s="25">
        <v>21</v>
      </c>
      <c r="D4556" s="12">
        <v>30.8</v>
      </c>
      <c r="E4556" s="25">
        <v>25.7</v>
      </c>
      <c r="F4556" s="35">
        <v>84</v>
      </c>
      <c r="G4556" s="25">
        <v>0</v>
      </c>
      <c r="H4556" s="13">
        <v>6.3</v>
      </c>
      <c r="I4556" s="25"/>
      <c r="J4556" s="12">
        <v>270</v>
      </c>
      <c r="K4556" s="12">
        <v>1</v>
      </c>
      <c r="L4556" s="25" t="s">
        <v>15</v>
      </c>
      <c r="M4556" s="10"/>
      <c r="N4556" s="15"/>
      <c r="O4556" s="15"/>
      <c r="P4556" s="4"/>
      <c r="Q4556" s="65"/>
      <c r="R4556" s="42"/>
      <c r="S4556" s="44"/>
      <c r="T4556" s="44"/>
      <c r="U4556" s="5"/>
      <c r="V4556" s="5"/>
      <c r="W4556" s="5"/>
      <c r="X4556" s="5"/>
      <c r="Y4556" s="5"/>
      <c r="Z4556" s="5"/>
      <c r="AA4556" s="5"/>
      <c r="AB4556" s="5"/>
      <c r="AC4556" s="5"/>
      <c r="AD4556" s="5"/>
      <c r="AE4556" s="5"/>
      <c r="AF4556" s="5"/>
      <c r="AG4556" s="5"/>
      <c r="AH4556" s="40"/>
      <c r="AI4556" s="3"/>
      <c r="AJ4556" s="3"/>
      <c r="AK4556" s="3"/>
      <c r="AL4556" s="3"/>
      <c r="AM4556" s="3"/>
      <c r="AN4556" s="3"/>
      <c r="AO4556" s="3"/>
      <c r="AP4556" s="3"/>
      <c r="AQ4556" s="3"/>
      <c r="AR4556" s="3"/>
      <c r="AS4556" s="3"/>
      <c r="AT4556" s="51"/>
      <c r="AU4556" s="48"/>
      <c r="AV4556" s="52"/>
      <c r="AW4556" s="52"/>
    </row>
    <row r="4557" spans="1:49" ht="15" customHeight="1" x14ac:dyDescent="0.25">
      <c r="A4557" s="11">
        <f t="shared" si="1023"/>
        <v>4554</v>
      </c>
      <c r="B4557" s="29">
        <v>35601</v>
      </c>
      <c r="C4557" s="25">
        <v>21</v>
      </c>
      <c r="D4557" s="12">
        <v>31.2</v>
      </c>
      <c r="E4557" s="25">
        <v>25</v>
      </c>
      <c r="F4557" s="35">
        <v>86</v>
      </c>
      <c r="G4557" s="25">
        <v>52</v>
      </c>
      <c r="H4557" s="13">
        <v>6.8</v>
      </c>
      <c r="I4557" s="25"/>
      <c r="J4557" s="12">
        <v>230</v>
      </c>
      <c r="K4557" s="12">
        <v>0</v>
      </c>
      <c r="L4557" s="25" t="s">
        <v>13</v>
      </c>
      <c r="M4557" s="10"/>
      <c r="N4557" s="15"/>
      <c r="O4557" s="15"/>
      <c r="P4557" s="4"/>
      <c r="Q4557" s="65"/>
      <c r="R4557" s="42"/>
      <c r="S4557" s="44"/>
      <c r="T4557" s="44"/>
      <c r="U4557" s="5"/>
      <c r="V4557" s="5"/>
      <c r="W4557" s="5"/>
      <c r="X4557" s="5"/>
      <c r="Y4557" s="5"/>
      <c r="Z4557" s="5"/>
      <c r="AA4557" s="5"/>
      <c r="AB4557" s="5"/>
      <c r="AC4557" s="5"/>
      <c r="AD4557" s="5"/>
      <c r="AE4557" s="5"/>
      <c r="AF4557" s="5"/>
      <c r="AG4557" s="5"/>
      <c r="AH4557" s="40"/>
      <c r="AI4557" s="3"/>
      <c r="AJ4557" s="3"/>
      <c r="AK4557" s="3"/>
      <c r="AL4557" s="3"/>
      <c r="AM4557" s="3"/>
      <c r="AN4557" s="3"/>
      <c r="AO4557" s="3"/>
      <c r="AP4557" s="3"/>
      <c r="AQ4557" s="3"/>
      <c r="AR4557" s="3"/>
      <c r="AS4557" s="3"/>
      <c r="AT4557" s="51"/>
      <c r="AU4557" s="48"/>
      <c r="AV4557" s="52"/>
      <c r="AW4557" s="52"/>
    </row>
    <row r="4558" spans="1:49" ht="15" customHeight="1" x14ac:dyDescent="0.25">
      <c r="A4558" s="11">
        <f t="shared" si="1023"/>
        <v>4555</v>
      </c>
      <c r="B4558" s="29">
        <v>35602</v>
      </c>
      <c r="C4558" s="25">
        <v>22</v>
      </c>
      <c r="D4558" s="12">
        <v>32.200000000000003</v>
      </c>
      <c r="E4558" s="25">
        <v>25.1</v>
      </c>
      <c r="F4558" s="35">
        <v>86</v>
      </c>
      <c r="G4558" s="25">
        <v>0</v>
      </c>
      <c r="H4558" s="13">
        <v>3.8</v>
      </c>
      <c r="I4558" s="25"/>
      <c r="J4558" s="12">
        <v>230</v>
      </c>
      <c r="K4558" s="12">
        <v>0</v>
      </c>
      <c r="L4558" s="25" t="s">
        <v>13</v>
      </c>
      <c r="M4558" s="10"/>
      <c r="N4558" s="15"/>
      <c r="O4558" s="15"/>
      <c r="P4558" s="4"/>
      <c r="Q4558" s="65"/>
      <c r="R4558" s="42"/>
      <c r="S4558" s="44"/>
      <c r="T4558" s="44"/>
      <c r="U4558" s="5"/>
      <c r="V4558" s="5"/>
      <c r="W4558" s="5"/>
      <c r="X4558" s="5"/>
      <c r="Y4558" s="5"/>
      <c r="Z4558" s="5"/>
      <c r="AA4558" s="5"/>
      <c r="AB4558" s="5"/>
      <c r="AC4558" s="5"/>
      <c r="AD4558" s="5"/>
      <c r="AE4558" s="5"/>
      <c r="AF4558" s="5"/>
      <c r="AG4558" s="5"/>
      <c r="AH4558" s="40"/>
      <c r="AI4558" s="3"/>
      <c r="AJ4558" s="3"/>
      <c r="AK4558" s="3"/>
      <c r="AL4558" s="3"/>
      <c r="AM4558" s="3"/>
      <c r="AN4558" s="3"/>
      <c r="AO4558" s="3"/>
      <c r="AP4558" s="3"/>
      <c r="AQ4558" s="3"/>
      <c r="AR4558" s="3"/>
      <c r="AS4558" s="3"/>
      <c r="AT4558" s="51"/>
      <c r="AU4558" s="48"/>
      <c r="AV4558" s="52"/>
      <c r="AW4558" s="52"/>
    </row>
    <row r="4559" spans="1:49" ht="15" customHeight="1" x14ac:dyDescent="0.25">
      <c r="A4559" s="11">
        <f t="shared" si="1023"/>
        <v>4556</v>
      </c>
      <c r="B4559" s="29">
        <v>35603</v>
      </c>
      <c r="C4559" s="25">
        <v>22</v>
      </c>
      <c r="D4559" s="12">
        <v>32</v>
      </c>
      <c r="E4559" s="25">
        <v>25.4</v>
      </c>
      <c r="F4559" s="35">
        <v>89</v>
      </c>
      <c r="G4559" s="25">
        <v>0</v>
      </c>
      <c r="H4559" s="13">
        <v>5.4</v>
      </c>
      <c r="I4559" s="25"/>
      <c r="J4559" s="12">
        <v>90</v>
      </c>
      <c r="K4559" s="12">
        <v>0</v>
      </c>
      <c r="L4559" s="25" t="s">
        <v>12</v>
      </c>
      <c r="M4559" s="10"/>
      <c r="N4559" s="15"/>
      <c r="O4559" s="15"/>
      <c r="P4559" s="4"/>
      <c r="Q4559" s="65"/>
      <c r="R4559" s="42"/>
      <c r="S4559" s="44"/>
      <c r="T4559" s="44"/>
      <c r="U4559" s="5"/>
      <c r="V4559" s="5"/>
      <c r="W4559" s="5"/>
      <c r="X4559" s="5"/>
      <c r="Y4559" s="5"/>
      <c r="Z4559" s="5"/>
      <c r="AA4559" s="5"/>
      <c r="AB4559" s="5"/>
      <c r="AC4559" s="5"/>
      <c r="AD4559" s="5"/>
      <c r="AE4559" s="5"/>
      <c r="AF4559" s="5"/>
      <c r="AG4559" s="5"/>
      <c r="AH4559" s="40"/>
      <c r="AI4559" s="3"/>
      <c r="AJ4559" s="3"/>
      <c r="AK4559" s="3"/>
      <c r="AL4559" s="3"/>
      <c r="AM4559" s="3"/>
      <c r="AN4559" s="3"/>
      <c r="AO4559" s="3"/>
      <c r="AP4559" s="3"/>
      <c r="AQ4559" s="3"/>
      <c r="AR4559" s="3"/>
      <c r="AS4559" s="3"/>
      <c r="AT4559" s="51"/>
      <c r="AU4559" s="48"/>
      <c r="AV4559" s="52"/>
      <c r="AW4559" s="52"/>
    </row>
    <row r="4560" spans="1:49" ht="15" customHeight="1" x14ac:dyDescent="0.25">
      <c r="A4560" s="11">
        <f t="shared" si="1023"/>
        <v>4557</v>
      </c>
      <c r="B4560" s="29">
        <v>35604</v>
      </c>
      <c r="C4560" s="25">
        <v>22</v>
      </c>
      <c r="D4560" s="12">
        <v>31.7</v>
      </c>
      <c r="E4560" s="25">
        <v>26</v>
      </c>
      <c r="F4560" s="35">
        <v>85</v>
      </c>
      <c r="G4560" s="25">
        <v>1</v>
      </c>
      <c r="H4560" s="13">
        <v>5.5</v>
      </c>
      <c r="I4560" s="25"/>
      <c r="J4560" s="12">
        <v>230</v>
      </c>
      <c r="K4560" s="12">
        <v>0</v>
      </c>
      <c r="L4560" s="25" t="s">
        <v>15</v>
      </c>
      <c r="M4560" s="10"/>
      <c r="N4560" s="15"/>
      <c r="O4560" s="15"/>
      <c r="P4560" s="4"/>
      <c r="Q4560" s="65"/>
      <c r="R4560" s="42"/>
      <c r="S4560" s="44"/>
      <c r="T4560" s="44"/>
      <c r="U4560" s="5"/>
      <c r="V4560" s="5"/>
      <c r="W4560" s="5"/>
      <c r="X4560" s="5"/>
      <c r="Y4560" s="5"/>
      <c r="Z4560" s="5"/>
      <c r="AA4560" s="5"/>
      <c r="AB4560" s="5"/>
      <c r="AC4560" s="5"/>
      <c r="AD4560" s="5"/>
      <c r="AE4560" s="5"/>
      <c r="AF4560" s="5"/>
      <c r="AG4560" s="5"/>
      <c r="AH4560" s="40"/>
      <c r="AI4560" s="3"/>
      <c r="AJ4560" s="3"/>
      <c r="AK4560" s="3"/>
      <c r="AL4560" s="3"/>
      <c r="AM4560" s="3"/>
      <c r="AN4560" s="3"/>
      <c r="AO4560" s="3"/>
      <c r="AP4560" s="3"/>
      <c r="AQ4560" s="3"/>
      <c r="AR4560" s="3"/>
      <c r="AS4560" s="3"/>
      <c r="AT4560" s="51"/>
      <c r="AU4560" s="48"/>
      <c r="AV4560" s="52"/>
      <c r="AW4560" s="52"/>
    </row>
    <row r="4561" spans="1:49" ht="15" customHeight="1" x14ac:dyDescent="0.25">
      <c r="A4561" s="11">
        <f t="shared" si="1023"/>
        <v>4558</v>
      </c>
      <c r="B4561" s="29">
        <v>35605</v>
      </c>
      <c r="C4561" s="25">
        <v>21</v>
      </c>
      <c r="D4561" s="12">
        <v>30.8</v>
      </c>
      <c r="E4561" s="25">
        <v>25</v>
      </c>
      <c r="F4561" s="35">
        <v>89</v>
      </c>
      <c r="G4561" s="25">
        <v>0</v>
      </c>
      <c r="H4561" s="13">
        <v>5.8</v>
      </c>
      <c r="I4561" s="25"/>
      <c r="J4561" s="12">
        <v>230</v>
      </c>
      <c r="K4561" s="12">
        <v>0</v>
      </c>
      <c r="L4561" s="25" t="s">
        <v>13</v>
      </c>
      <c r="M4561" s="10"/>
      <c r="N4561" s="15"/>
      <c r="O4561" s="15"/>
      <c r="P4561" s="4"/>
      <c r="Q4561" s="65"/>
      <c r="R4561" s="42"/>
      <c r="S4561" s="44"/>
      <c r="T4561" s="44"/>
      <c r="U4561" s="5"/>
      <c r="V4561" s="5"/>
      <c r="W4561" s="5"/>
      <c r="X4561" s="5"/>
      <c r="Y4561" s="5"/>
      <c r="Z4561" s="5"/>
      <c r="AA4561" s="5"/>
      <c r="AB4561" s="5"/>
      <c r="AC4561" s="5"/>
      <c r="AD4561" s="5"/>
      <c r="AE4561" s="5"/>
      <c r="AF4561" s="5"/>
      <c r="AG4561" s="5"/>
      <c r="AH4561" s="40"/>
      <c r="AI4561" s="3"/>
      <c r="AJ4561" s="3"/>
      <c r="AK4561" s="3"/>
      <c r="AL4561" s="3"/>
      <c r="AM4561" s="3"/>
      <c r="AN4561" s="3"/>
      <c r="AO4561" s="3"/>
      <c r="AP4561" s="3"/>
      <c r="AQ4561" s="3"/>
      <c r="AR4561" s="3"/>
      <c r="AS4561" s="3"/>
      <c r="AT4561" s="51"/>
      <c r="AU4561" s="48"/>
      <c r="AV4561" s="52"/>
      <c r="AW4561" s="52"/>
    </row>
    <row r="4562" spans="1:49" ht="15" customHeight="1" x14ac:dyDescent="0.25">
      <c r="A4562" s="11">
        <f t="shared" si="1023"/>
        <v>4559</v>
      </c>
      <c r="B4562" s="29">
        <v>35606</v>
      </c>
      <c r="C4562" s="25">
        <v>22</v>
      </c>
      <c r="D4562" s="12">
        <v>31.2</v>
      </c>
      <c r="E4562" s="25">
        <v>25.3</v>
      </c>
      <c r="F4562" s="35">
        <v>88</v>
      </c>
      <c r="G4562" s="25">
        <v>4</v>
      </c>
      <c r="H4562" s="13">
        <v>4.7</v>
      </c>
      <c r="I4562" s="25"/>
      <c r="J4562" s="12">
        <v>230</v>
      </c>
      <c r="K4562" s="12">
        <v>0</v>
      </c>
      <c r="L4562" s="25" t="s">
        <v>14</v>
      </c>
      <c r="M4562" s="10"/>
      <c r="N4562" s="15"/>
      <c r="O4562" s="15"/>
      <c r="P4562" s="4"/>
      <c r="Q4562" s="65"/>
      <c r="R4562" s="42"/>
      <c r="S4562" s="44"/>
      <c r="T4562" s="44"/>
      <c r="U4562" s="5"/>
      <c r="V4562" s="5"/>
      <c r="W4562" s="5"/>
      <c r="X4562" s="5"/>
      <c r="Y4562" s="5"/>
      <c r="Z4562" s="5"/>
      <c r="AA4562" s="5"/>
      <c r="AB4562" s="5"/>
      <c r="AC4562" s="5"/>
      <c r="AD4562" s="5"/>
      <c r="AE4562" s="5"/>
      <c r="AF4562" s="5"/>
      <c r="AG4562" s="5"/>
      <c r="AH4562" s="40"/>
      <c r="AI4562" s="3"/>
      <c r="AJ4562" s="3"/>
      <c r="AK4562" s="3"/>
      <c r="AL4562" s="3"/>
      <c r="AM4562" s="3"/>
      <c r="AN4562" s="3"/>
      <c r="AO4562" s="3"/>
      <c r="AP4562" s="3"/>
      <c r="AQ4562" s="3"/>
      <c r="AR4562" s="3"/>
      <c r="AS4562" s="3"/>
      <c r="AT4562" s="51"/>
      <c r="AU4562" s="48"/>
      <c r="AV4562" s="52"/>
      <c r="AW4562" s="52"/>
    </row>
    <row r="4563" spans="1:49" ht="15" customHeight="1" x14ac:dyDescent="0.25">
      <c r="A4563" s="11">
        <f t="shared" si="1023"/>
        <v>4560</v>
      </c>
      <c r="B4563" s="29">
        <v>35607</v>
      </c>
      <c r="C4563" s="25">
        <v>23</v>
      </c>
      <c r="D4563" s="12">
        <v>31.4</v>
      </c>
      <c r="E4563" s="25">
        <v>25.9</v>
      </c>
      <c r="F4563" s="35">
        <v>88</v>
      </c>
      <c r="G4563" s="25">
        <v>0</v>
      </c>
      <c r="H4563" s="13">
        <v>5.9</v>
      </c>
      <c r="I4563" s="25"/>
      <c r="J4563" s="12">
        <v>270</v>
      </c>
      <c r="K4563" s="12">
        <v>0</v>
      </c>
      <c r="L4563" s="25" t="s">
        <v>14</v>
      </c>
      <c r="M4563" s="10"/>
      <c r="N4563" s="15"/>
      <c r="O4563" s="15"/>
      <c r="P4563" s="4"/>
      <c r="Q4563" s="65"/>
      <c r="R4563" s="42"/>
      <c r="S4563" s="44"/>
      <c r="T4563" s="44"/>
      <c r="U4563" s="5"/>
      <c r="V4563" s="5"/>
      <c r="W4563" s="5"/>
      <c r="X4563" s="5"/>
      <c r="Y4563" s="5"/>
      <c r="Z4563" s="5"/>
      <c r="AA4563" s="5"/>
      <c r="AB4563" s="5"/>
      <c r="AC4563" s="5"/>
      <c r="AD4563" s="5"/>
      <c r="AE4563" s="5"/>
      <c r="AF4563" s="5"/>
      <c r="AG4563" s="5"/>
      <c r="AH4563" s="40"/>
      <c r="AI4563" s="3"/>
      <c r="AJ4563" s="3"/>
      <c r="AK4563" s="3"/>
      <c r="AL4563" s="3"/>
      <c r="AM4563" s="3"/>
      <c r="AN4563" s="3"/>
      <c r="AO4563" s="3"/>
      <c r="AP4563" s="3"/>
      <c r="AQ4563" s="3"/>
      <c r="AR4563" s="3"/>
      <c r="AS4563" s="3"/>
      <c r="AT4563" s="51"/>
      <c r="AU4563" s="48"/>
      <c r="AV4563" s="52"/>
      <c r="AW4563" s="52"/>
    </row>
    <row r="4564" spans="1:49" ht="15" customHeight="1" x14ac:dyDescent="0.25">
      <c r="A4564" s="11">
        <f t="shared" si="1023"/>
        <v>4561</v>
      </c>
      <c r="B4564" s="29">
        <v>35608</v>
      </c>
      <c r="C4564" s="25">
        <v>21</v>
      </c>
      <c r="D4564" s="12">
        <v>33.200000000000003</v>
      </c>
      <c r="E4564" s="25">
        <v>26.1</v>
      </c>
      <c r="F4564" s="35">
        <v>85</v>
      </c>
      <c r="G4564" s="25">
        <v>2</v>
      </c>
      <c r="H4564" s="13">
        <v>3.1</v>
      </c>
      <c r="I4564" s="25"/>
      <c r="J4564" s="12">
        <v>90</v>
      </c>
      <c r="K4564" s="12">
        <v>2</v>
      </c>
      <c r="L4564" s="25" t="s">
        <v>12</v>
      </c>
      <c r="M4564" s="10"/>
      <c r="N4564" s="15"/>
      <c r="O4564" s="15"/>
      <c r="P4564" s="4"/>
      <c r="Q4564" s="65"/>
      <c r="R4564" s="42"/>
      <c r="S4564" s="44"/>
      <c r="T4564" s="44"/>
      <c r="U4564" s="5"/>
      <c r="V4564" s="5"/>
      <c r="W4564" s="5"/>
      <c r="X4564" s="5"/>
      <c r="Y4564" s="5"/>
      <c r="Z4564" s="5"/>
      <c r="AA4564" s="5"/>
      <c r="AB4564" s="5"/>
      <c r="AC4564" s="5"/>
      <c r="AD4564" s="5"/>
      <c r="AE4564" s="5"/>
      <c r="AF4564" s="5"/>
      <c r="AG4564" s="5"/>
      <c r="AH4564" s="40"/>
      <c r="AI4564" s="3"/>
      <c r="AJ4564" s="3"/>
      <c r="AK4564" s="3"/>
      <c r="AL4564" s="3"/>
      <c r="AM4564" s="3"/>
      <c r="AN4564" s="3"/>
      <c r="AO4564" s="3"/>
      <c r="AP4564" s="3"/>
      <c r="AQ4564" s="3"/>
      <c r="AR4564" s="3"/>
      <c r="AS4564" s="3"/>
      <c r="AT4564" s="51"/>
      <c r="AU4564" s="48"/>
      <c r="AV4564" s="52"/>
      <c r="AW4564" s="52"/>
    </row>
    <row r="4565" spans="1:49" ht="15" customHeight="1" x14ac:dyDescent="0.25">
      <c r="A4565" s="11">
        <f t="shared" si="1023"/>
        <v>4562</v>
      </c>
      <c r="B4565" s="29">
        <v>35609</v>
      </c>
      <c r="C4565" s="25">
        <v>21</v>
      </c>
      <c r="D4565" s="12">
        <v>31.8</v>
      </c>
      <c r="E4565" s="25">
        <v>24.6</v>
      </c>
      <c r="F4565" s="35">
        <v>84</v>
      </c>
      <c r="G4565" s="25">
        <v>0</v>
      </c>
      <c r="H4565" s="13">
        <v>7</v>
      </c>
      <c r="I4565" s="25"/>
      <c r="J4565" s="12">
        <v>180</v>
      </c>
      <c r="K4565" s="12">
        <v>0</v>
      </c>
      <c r="L4565" s="25" t="s">
        <v>14</v>
      </c>
      <c r="M4565" s="10"/>
      <c r="N4565" s="15"/>
      <c r="O4565" s="15"/>
      <c r="P4565" s="4"/>
      <c r="Q4565" s="65"/>
      <c r="R4565" s="42"/>
      <c r="S4565" s="44"/>
      <c r="T4565" s="44"/>
      <c r="U4565" s="5"/>
      <c r="V4565" s="5"/>
      <c r="W4565" s="5"/>
      <c r="X4565" s="5"/>
      <c r="Y4565" s="5"/>
      <c r="Z4565" s="5"/>
      <c r="AA4565" s="5"/>
      <c r="AB4565" s="5"/>
      <c r="AC4565" s="5"/>
      <c r="AD4565" s="5"/>
      <c r="AE4565" s="5"/>
      <c r="AF4565" s="5"/>
      <c r="AG4565" s="5"/>
      <c r="AH4565" s="40"/>
      <c r="AI4565" s="3"/>
      <c r="AJ4565" s="3"/>
      <c r="AK4565" s="3"/>
      <c r="AL4565" s="3"/>
      <c r="AM4565" s="3"/>
      <c r="AN4565" s="3"/>
      <c r="AO4565" s="3"/>
      <c r="AP4565" s="3"/>
      <c r="AQ4565" s="3"/>
      <c r="AR4565" s="3"/>
      <c r="AS4565" s="3"/>
      <c r="AT4565" s="51"/>
      <c r="AU4565" s="48"/>
      <c r="AV4565" s="52"/>
      <c r="AW4565" s="52"/>
    </row>
    <row r="4566" spans="1:49" ht="15" customHeight="1" x14ac:dyDescent="0.25">
      <c r="A4566" s="11">
        <f t="shared" si="1023"/>
        <v>4563</v>
      </c>
      <c r="B4566" s="29">
        <v>35610</v>
      </c>
      <c r="C4566" s="25">
        <v>20</v>
      </c>
      <c r="D4566" s="12">
        <v>32.6</v>
      </c>
      <c r="E4566" s="25">
        <v>25.3</v>
      </c>
      <c r="F4566" s="35">
        <v>82</v>
      </c>
      <c r="G4566" s="25">
        <v>0</v>
      </c>
      <c r="H4566" s="13">
        <v>7</v>
      </c>
      <c r="I4566" s="25"/>
      <c r="J4566" s="12">
        <v>90</v>
      </c>
      <c r="K4566" s="12">
        <v>2</v>
      </c>
      <c r="L4566" s="25" t="s">
        <v>13</v>
      </c>
      <c r="M4566" s="10"/>
      <c r="N4566" s="15"/>
      <c r="O4566" s="15"/>
      <c r="P4566" s="4"/>
      <c r="Q4566" s="65"/>
      <c r="R4566" s="42"/>
      <c r="S4566" s="44"/>
      <c r="T4566" s="44"/>
      <c r="U4566" s="5"/>
      <c r="V4566" s="5"/>
      <c r="W4566" s="5"/>
      <c r="X4566" s="5"/>
      <c r="Y4566" s="5"/>
      <c r="Z4566" s="5"/>
      <c r="AA4566" s="5"/>
      <c r="AB4566" s="5"/>
      <c r="AC4566" s="5"/>
      <c r="AD4566" s="5"/>
      <c r="AE4566" s="5"/>
      <c r="AF4566" s="5"/>
      <c r="AG4566" s="5"/>
      <c r="AH4566" s="40"/>
      <c r="AI4566" s="3"/>
      <c r="AJ4566" s="3"/>
      <c r="AK4566" s="3"/>
      <c r="AL4566" s="3"/>
      <c r="AM4566" s="3"/>
      <c r="AN4566" s="3"/>
      <c r="AO4566" s="3"/>
      <c r="AP4566" s="3"/>
      <c r="AQ4566" s="3"/>
      <c r="AR4566" s="3"/>
      <c r="AS4566" s="3"/>
      <c r="AT4566" s="51"/>
      <c r="AU4566" s="48"/>
      <c r="AV4566" s="52"/>
      <c r="AW4566" s="52"/>
    </row>
    <row r="4567" spans="1:49" ht="15" customHeight="1" x14ac:dyDescent="0.25">
      <c r="A4567" s="11">
        <f t="shared" si="1023"/>
        <v>4564</v>
      </c>
      <c r="B4567" s="29">
        <v>35611</v>
      </c>
      <c r="C4567" s="25">
        <v>22</v>
      </c>
      <c r="D4567" s="12">
        <v>29.6</v>
      </c>
      <c r="E4567" s="25">
        <v>24.4</v>
      </c>
      <c r="F4567" s="35">
        <v>93</v>
      </c>
      <c r="G4567" s="25">
        <v>0</v>
      </c>
      <c r="H4567" s="13">
        <v>2.2999999999999998</v>
      </c>
      <c r="I4567" s="25"/>
      <c r="J4567" s="12">
        <v>270</v>
      </c>
      <c r="K4567" s="12">
        <v>0</v>
      </c>
      <c r="L4567" s="25" t="s">
        <v>15</v>
      </c>
      <c r="M4567" s="10"/>
      <c r="N4567" s="15"/>
      <c r="O4567" s="15"/>
      <c r="P4567" s="4"/>
      <c r="Q4567" s="65"/>
      <c r="R4567" s="42"/>
      <c r="S4567" s="44"/>
      <c r="T4567" s="44"/>
      <c r="U4567" s="5"/>
      <c r="V4567" s="5"/>
      <c r="W4567" s="5"/>
      <c r="X4567" s="5"/>
      <c r="Y4567" s="5"/>
      <c r="Z4567" s="5"/>
      <c r="AA4567" s="5"/>
      <c r="AB4567" s="5"/>
      <c r="AC4567" s="5"/>
      <c r="AD4567" s="5"/>
      <c r="AE4567" s="5"/>
      <c r="AF4567" s="5"/>
      <c r="AG4567" s="5"/>
      <c r="AH4567" s="40"/>
      <c r="AI4567" s="3"/>
      <c r="AJ4567" s="3"/>
      <c r="AK4567" s="3"/>
      <c r="AL4567" s="3"/>
      <c r="AM4567" s="3"/>
      <c r="AN4567" s="3"/>
      <c r="AO4567" s="3"/>
      <c r="AP4567" s="3"/>
      <c r="AQ4567" s="3"/>
      <c r="AR4567" s="3"/>
      <c r="AS4567" s="3"/>
      <c r="AT4567" s="51"/>
      <c r="AU4567" s="48"/>
      <c r="AV4567" s="52"/>
      <c r="AW4567" s="52"/>
    </row>
    <row r="4568" spans="1:49" ht="15" customHeight="1" x14ac:dyDescent="0.25">
      <c r="A4568" s="11">
        <f t="shared" si="1023"/>
        <v>4565</v>
      </c>
      <c r="B4568" s="29">
        <v>35612</v>
      </c>
      <c r="C4568" s="25">
        <v>23</v>
      </c>
      <c r="D4568" s="12">
        <v>30.2</v>
      </c>
      <c r="E4568" s="25">
        <v>25.1</v>
      </c>
      <c r="F4568" s="35">
        <v>89</v>
      </c>
      <c r="G4568" s="25">
        <v>0</v>
      </c>
      <c r="H4568" s="13">
        <v>2.5</v>
      </c>
      <c r="I4568" s="25"/>
      <c r="J4568" s="12">
        <v>230</v>
      </c>
      <c r="K4568" s="12">
        <v>0</v>
      </c>
      <c r="L4568" s="25" t="s">
        <v>13</v>
      </c>
      <c r="M4568" s="10"/>
      <c r="N4568" s="15"/>
      <c r="O4568" s="15"/>
      <c r="P4568" s="4"/>
      <c r="Q4568" s="65"/>
      <c r="R4568" s="42"/>
      <c r="S4568" s="44"/>
      <c r="T4568" s="44"/>
      <c r="U4568" s="5"/>
      <c r="V4568" s="5"/>
      <c r="W4568" s="5"/>
      <c r="X4568" s="5"/>
      <c r="Y4568" s="5"/>
      <c r="Z4568" s="5"/>
      <c r="AA4568" s="5"/>
      <c r="AB4568" s="5"/>
      <c r="AC4568" s="5"/>
      <c r="AD4568" s="5"/>
      <c r="AE4568" s="5"/>
      <c r="AF4568" s="5"/>
      <c r="AG4568" s="5"/>
      <c r="AH4568" s="40"/>
      <c r="AI4568" s="3"/>
      <c r="AJ4568" s="3"/>
      <c r="AK4568" s="3"/>
      <c r="AL4568" s="3"/>
      <c r="AM4568" s="3"/>
      <c r="AN4568" s="3"/>
      <c r="AO4568" s="3"/>
      <c r="AP4568" s="3"/>
      <c r="AQ4568" s="3"/>
      <c r="AR4568" s="3"/>
      <c r="AS4568" s="3"/>
      <c r="AT4568" s="51"/>
      <c r="AU4568" s="48"/>
      <c r="AV4568" s="52"/>
      <c r="AW4568" s="52"/>
    </row>
    <row r="4569" spans="1:49" ht="15" customHeight="1" x14ac:dyDescent="0.25">
      <c r="A4569" s="11">
        <f t="shared" si="1023"/>
        <v>4566</v>
      </c>
      <c r="B4569" s="29">
        <v>35613</v>
      </c>
      <c r="C4569" s="25">
        <v>21</v>
      </c>
      <c r="D4569" s="12">
        <v>28.6</v>
      </c>
      <c r="E4569" s="25">
        <v>23.7</v>
      </c>
      <c r="F4569" s="35">
        <v>94</v>
      </c>
      <c r="G4569" s="25">
        <v>0</v>
      </c>
      <c r="H4569" s="13">
        <v>2.2999999999999998</v>
      </c>
      <c r="I4569" s="25"/>
      <c r="J4569" s="12">
        <v>230</v>
      </c>
      <c r="K4569" s="12">
        <v>0</v>
      </c>
      <c r="L4569" s="25" t="s">
        <v>13</v>
      </c>
      <c r="M4569" s="10"/>
      <c r="N4569" s="15"/>
      <c r="O4569" s="15"/>
      <c r="P4569" s="4"/>
      <c r="Q4569" s="65"/>
      <c r="R4569" s="42"/>
      <c r="S4569" s="44"/>
      <c r="T4569" s="44"/>
      <c r="U4569" s="5"/>
      <c r="V4569" s="5"/>
      <c r="W4569" s="5"/>
      <c r="X4569" s="5"/>
      <c r="Y4569" s="5"/>
      <c r="Z4569" s="5"/>
      <c r="AA4569" s="5"/>
      <c r="AB4569" s="5"/>
      <c r="AC4569" s="5"/>
      <c r="AD4569" s="5"/>
      <c r="AE4569" s="5"/>
      <c r="AF4569" s="5"/>
      <c r="AG4569" s="5"/>
      <c r="AH4569" s="40"/>
      <c r="AI4569" s="3"/>
      <c r="AJ4569" s="3"/>
      <c r="AK4569" s="3"/>
      <c r="AL4569" s="3"/>
      <c r="AM4569" s="3"/>
      <c r="AN4569" s="3"/>
      <c r="AO4569" s="3"/>
      <c r="AP4569" s="3"/>
      <c r="AQ4569" s="3"/>
      <c r="AR4569" s="3"/>
      <c r="AS4569" s="3"/>
      <c r="AT4569" s="51"/>
      <c r="AU4569" s="48"/>
      <c r="AV4569" s="52"/>
      <c r="AW4569" s="52"/>
    </row>
    <row r="4570" spans="1:49" ht="15" customHeight="1" x14ac:dyDescent="0.25">
      <c r="A4570" s="11">
        <f t="shared" si="1023"/>
        <v>4567</v>
      </c>
      <c r="B4570" s="29">
        <v>35614</v>
      </c>
      <c r="C4570" s="25">
        <v>22</v>
      </c>
      <c r="D4570" s="12">
        <v>30.6</v>
      </c>
      <c r="E4570" s="25">
        <v>24.6</v>
      </c>
      <c r="F4570" s="35">
        <v>90</v>
      </c>
      <c r="G4570" s="25">
        <v>29</v>
      </c>
      <c r="H4570" s="13">
        <v>5.0999999999999996</v>
      </c>
      <c r="I4570" s="25"/>
      <c r="J4570" s="12">
        <v>90</v>
      </c>
      <c r="K4570" s="12">
        <v>2</v>
      </c>
      <c r="L4570" s="25" t="s">
        <v>12</v>
      </c>
      <c r="M4570" s="10"/>
      <c r="N4570" s="15"/>
      <c r="O4570" s="15"/>
      <c r="P4570" s="4"/>
      <c r="Q4570" s="65"/>
      <c r="R4570" s="42"/>
      <c r="S4570" s="44"/>
      <c r="T4570" s="44"/>
      <c r="U4570" s="5"/>
      <c r="V4570" s="5"/>
      <c r="W4570" s="5"/>
      <c r="X4570" s="5"/>
      <c r="Y4570" s="5"/>
      <c r="Z4570" s="5"/>
      <c r="AA4570" s="5"/>
      <c r="AB4570" s="5"/>
      <c r="AC4570" s="5"/>
      <c r="AD4570" s="5"/>
      <c r="AE4570" s="5"/>
      <c r="AF4570" s="5"/>
      <c r="AG4570" s="5"/>
      <c r="AH4570" s="40"/>
      <c r="AI4570" s="3"/>
      <c r="AJ4570" s="3"/>
      <c r="AK4570" s="3"/>
      <c r="AL4570" s="3"/>
      <c r="AM4570" s="3"/>
      <c r="AN4570" s="3"/>
      <c r="AO4570" s="3"/>
      <c r="AP4570" s="3"/>
      <c r="AQ4570" s="3"/>
      <c r="AR4570" s="3"/>
      <c r="AS4570" s="3"/>
      <c r="AT4570" s="51"/>
      <c r="AU4570" s="48"/>
      <c r="AV4570" s="52"/>
      <c r="AW4570" s="52"/>
    </row>
    <row r="4571" spans="1:49" ht="15" customHeight="1" x14ac:dyDescent="0.25">
      <c r="A4571" s="11">
        <f t="shared" si="1023"/>
        <v>4568</v>
      </c>
      <c r="B4571" s="29">
        <v>35615</v>
      </c>
      <c r="C4571" s="25">
        <v>23</v>
      </c>
      <c r="D4571" s="12">
        <v>30.1</v>
      </c>
      <c r="E4571" s="25">
        <v>25.3</v>
      </c>
      <c r="F4571" s="35">
        <v>89</v>
      </c>
      <c r="G4571" s="25">
        <v>1</v>
      </c>
      <c r="H4571" s="13">
        <v>3</v>
      </c>
      <c r="I4571" s="25"/>
      <c r="J4571" s="12">
        <v>270</v>
      </c>
      <c r="K4571" s="12">
        <v>0</v>
      </c>
      <c r="L4571" s="25" t="s">
        <v>15</v>
      </c>
      <c r="M4571" s="10"/>
      <c r="N4571" s="15"/>
      <c r="O4571" s="15"/>
      <c r="P4571" s="4"/>
      <c r="Q4571" s="65"/>
      <c r="R4571" s="42"/>
      <c r="S4571" s="44"/>
      <c r="T4571" s="44"/>
      <c r="U4571" s="5"/>
      <c r="V4571" s="5"/>
      <c r="W4571" s="5"/>
      <c r="X4571" s="5"/>
      <c r="Y4571" s="5"/>
      <c r="Z4571" s="5"/>
      <c r="AA4571" s="5"/>
      <c r="AB4571" s="5"/>
      <c r="AC4571" s="5"/>
      <c r="AD4571" s="5"/>
      <c r="AE4571" s="5"/>
      <c r="AF4571" s="5"/>
      <c r="AG4571" s="5"/>
      <c r="AH4571" s="40"/>
      <c r="AI4571" s="3"/>
      <c r="AJ4571" s="3"/>
      <c r="AK4571" s="3"/>
      <c r="AL4571" s="3"/>
      <c r="AM4571" s="3"/>
      <c r="AN4571" s="3"/>
      <c r="AO4571" s="3"/>
      <c r="AP4571" s="3"/>
      <c r="AQ4571" s="3"/>
      <c r="AR4571" s="3"/>
      <c r="AS4571" s="3"/>
      <c r="AT4571" s="51"/>
      <c r="AU4571" s="48"/>
      <c r="AV4571" s="52"/>
      <c r="AW4571" s="52"/>
    </row>
    <row r="4572" spans="1:49" ht="15" customHeight="1" x14ac:dyDescent="0.25">
      <c r="A4572" s="11">
        <f t="shared" si="1023"/>
        <v>4569</v>
      </c>
      <c r="B4572" s="29">
        <v>35616</v>
      </c>
      <c r="C4572" s="25">
        <v>23</v>
      </c>
      <c r="D4572" s="12">
        <v>30.2</v>
      </c>
      <c r="E4572" s="25">
        <v>25.8</v>
      </c>
      <c r="F4572" s="35">
        <v>89</v>
      </c>
      <c r="G4572" s="25">
        <v>5</v>
      </c>
      <c r="H4572" s="13">
        <v>4</v>
      </c>
      <c r="I4572" s="25"/>
      <c r="J4572" s="12">
        <v>270</v>
      </c>
      <c r="K4572" s="12">
        <v>0</v>
      </c>
      <c r="L4572" s="25" t="s">
        <v>13</v>
      </c>
      <c r="M4572" s="10"/>
      <c r="N4572" s="15"/>
      <c r="O4572" s="15"/>
      <c r="P4572" s="4"/>
      <c r="Q4572" s="65"/>
      <c r="R4572" s="42"/>
      <c r="S4572" s="44"/>
      <c r="T4572" s="44"/>
      <c r="U4572" s="5"/>
      <c r="V4572" s="5"/>
      <c r="W4572" s="5"/>
      <c r="X4572" s="5"/>
      <c r="Y4572" s="5"/>
      <c r="Z4572" s="5"/>
      <c r="AA4572" s="5"/>
      <c r="AB4572" s="5"/>
      <c r="AC4572" s="5"/>
      <c r="AD4572" s="5"/>
      <c r="AE4572" s="5"/>
      <c r="AF4572" s="5"/>
      <c r="AG4572" s="5"/>
      <c r="AH4572" s="40"/>
      <c r="AI4572" s="3"/>
      <c r="AJ4572" s="3"/>
      <c r="AK4572" s="3"/>
      <c r="AL4572" s="3"/>
      <c r="AM4572" s="3"/>
      <c r="AN4572" s="3"/>
      <c r="AO4572" s="3"/>
      <c r="AP4572" s="3"/>
      <c r="AQ4572" s="3"/>
      <c r="AR4572" s="3"/>
      <c r="AS4572" s="3"/>
      <c r="AT4572" s="51"/>
      <c r="AU4572" s="48"/>
      <c r="AV4572" s="52"/>
      <c r="AW4572" s="52"/>
    </row>
    <row r="4573" spans="1:49" ht="15" customHeight="1" x14ac:dyDescent="0.25">
      <c r="A4573" s="11">
        <f t="shared" si="1023"/>
        <v>4570</v>
      </c>
      <c r="B4573" s="29">
        <v>35617</v>
      </c>
      <c r="C4573" s="25">
        <v>21</v>
      </c>
      <c r="D4573" s="12">
        <v>30.1</v>
      </c>
      <c r="E4573" s="25">
        <v>24.1</v>
      </c>
      <c r="F4573" s="35">
        <v>93</v>
      </c>
      <c r="G4573" s="25">
        <v>34</v>
      </c>
      <c r="H4573" s="13">
        <v>4</v>
      </c>
      <c r="I4573" s="25"/>
      <c r="J4573" s="12">
        <v>270</v>
      </c>
      <c r="K4573" s="12">
        <v>0</v>
      </c>
      <c r="L4573" s="25" t="s">
        <v>15</v>
      </c>
      <c r="M4573" s="10"/>
      <c r="N4573" s="15"/>
      <c r="O4573" s="15"/>
      <c r="P4573" s="4"/>
      <c r="Q4573" s="65"/>
      <c r="R4573" s="42"/>
      <c r="S4573" s="44"/>
      <c r="T4573" s="44"/>
      <c r="U4573" s="5"/>
      <c r="V4573" s="5"/>
      <c r="W4573" s="5"/>
      <c r="X4573" s="5"/>
      <c r="Y4573" s="5"/>
      <c r="Z4573" s="5"/>
      <c r="AA4573" s="5"/>
      <c r="AB4573" s="5"/>
      <c r="AC4573" s="5"/>
      <c r="AD4573" s="5"/>
      <c r="AE4573" s="5"/>
      <c r="AF4573" s="5"/>
      <c r="AG4573" s="5"/>
      <c r="AH4573" s="40"/>
      <c r="AI4573" s="3"/>
      <c r="AJ4573" s="3"/>
      <c r="AK4573" s="3"/>
      <c r="AL4573" s="3"/>
      <c r="AM4573" s="3"/>
      <c r="AN4573" s="3"/>
      <c r="AO4573" s="3"/>
      <c r="AP4573" s="3"/>
      <c r="AQ4573" s="3"/>
      <c r="AR4573" s="3"/>
      <c r="AS4573" s="3"/>
      <c r="AT4573" s="51"/>
      <c r="AU4573" s="48"/>
      <c r="AV4573" s="52"/>
      <c r="AW4573" s="52"/>
    </row>
    <row r="4574" spans="1:49" ht="15" customHeight="1" x14ac:dyDescent="0.25">
      <c r="A4574" s="11">
        <f t="shared" si="1023"/>
        <v>4571</v>
      </c>
      <c r="B4574" s="29">
        <v>35618</v>
      </c>
      <c r="C4574" s="25">
        <v>21</v>
      </c>
      <c r="D4574" s="12">
        <v>29.8</v>
      </c>
      <c r="E4574" s="25">
        <v>25.6</v>
      </c>
      <c r="F4574" s="35">
        <v>84</v>
      </c>
      <c r="G4574" s="25">
        <v>46</v>
      </c>
      <c r="H4574" s="13">
        <v>7.7</v>
      </c>
      <c r="I4574" s="25"/>
      <c r="J4574" s="12">
        <v>270</v>
      </c>
      <c r="K4574" s="12">
        <v>1</v>
      </c>
      <c r="L4574" s="25" t="s">
        <v>15</v>
      </c>
      <c r="M4574" s="10"/>
      <c r="N4574" s="15"/>
      <c r="O4574" s="15"/>
      <c r="P4574" s="4"/>
      <c r="Q4574" s="65"/>
      <c r="R4574" s="42"/>
      <c r="S4574" s="44"/>
      <c r="T4574" s="44"/>
      <c r="U4574" s="5"/>
      <c r="V4574" s="5"/>
      <c r="W4574" s="5"/>
      <c r="X4574" s="5"/>
      <c r="Y4574" s="5"/>
      <c r="Z4574" s="5"/>
      <c r="AA4574" s="5"/>
      <c r="AB4574" s="5"/>
      <c r="AC4574" s="5"/>
      <c r="AD4574" s="5"/>
      <c r="AE4574" s="5"/>
      <c r="AF4574" s="5"/>
      <c r="AG4574" s="5"/>
      <c r="AH4574" s="40"/>
      <c r="AI4574" s="3"/>
      <c r="AJ4574" s="3"/>
      <c r="AK4574" s="3"/>
      <c r="AL4574" s="3"/>
      <c r="AM4574" s="3"/>
      <c r="AN4574" s="3"/>
      <c r="AO4574" s="3"/>
      <c r="AP4574" s="3"/>
      <c r="AQ4574" s="3"/>
      <c r="AR4574" s="3"/>
      <c r="AS4574" s="3"/>
      <c r="AT4574" s="51"/>
      <c r="AU4574" s="48"/>
      <c r="AV4574" s="52"/>
      <c r="AW4574" s="52"/>
    </row>
    <row r="4575" spans="1:49" ht="15" customHeight="1" x14ac:dyDescent="0.25">
      <c r="A4575" s="11">
        <f t="shared" si="1023"/>
        <v>4572</v>
      </c>
      <c r="B4575" s="29">
        <v>35619</v>
      </c>
      <c r="C4575" s="25">
        <v>21</v>
      </c>
      <c r="D4575" s="12">
        <v>30.8</v>
      </c>
      <c r="E4575" s="25">
        <v>24.8</v>
      </c>
      <c r="F4575" s="35">
        <v>88</v>
      </c>
      <c r="G4575" s="25">
        <v>0</v>
      </c>
      <c r="H4575" s="13">
        <v>6.6</v>
      </c>
      <c r="I4575" s="25"/>
      <c r="J4575" s="12">
        <v>270</v>
      </c>
      <c r="K4575" s="12">
        <v>0</v>
      </c>
      <c r="L4575" s="25" t="s">
        <v>15</v>
      </c>
      <c r="M4575" s="10"/>
      <c r="N4575" s="15"/>
      <c r="O4575" s="15"/>
      <c r="P4575" s="4"/>
      <c r="Q4575" s="65"/>
      <c r="R4575" s="42"/>
      <c r="S4575" s="44"/>
      <c r="T4575" s="44"/>
      <c r="U4575" s="5"/>
      <c r="V4575" s="5"/>
      <c r="W4575" s="5"/>
      <c r="X4575" s="5"/>
      <c r="Y4575" s="5"/>
      <c r="Z4575" s="5"/>
      <c r="AA4575" s="5"/>
      <c r="AB4575" s="5"/>
      <c r="AC4575" s="5"/>
      <c r="AD4575" s="5"/>
      <c r="AE4575" s="5"/>
      <c r="AF4575" s="5"/>
      <c r="AG4575" s="5"/>
      <c r="AH4575" s="40"/>
      <c r="AI4575" s="3"/>
      <c r="AJ4575" s="3"/>
      <c r="AK4575" s="3"/>
      <c r="AL4575" s="3"/>
      <c r="AM4575" s="3"/>
      <c r="AN4575" s="3"/>
      <c r="AO4575" s="3"/>
      <c r="AP4575" s="3"/>
      <c r="AQ4575" s="3"/>
      <c r="AR4575" s="3"/>
      <c r="AS4575" s="3"/>
      <c r="AT4575" s="51"/>
      <c r="AU4575" s="48"/>
      <c r="AV4575" s="52"/>
      <c r="AW4575" s="52"/>
    </row>
    <row r="4576" spans="1:49" ht="15" customHeight="1" x14ac:dyDescent="0.25">
      <c r="A4576" s="11">
        <f t="shared" si="1023"/>
        <v>4573</v>
      </c>
      <c r="B4576" s="29">
        <v>35620</v>
      </c>
      <c r="C4576" s="25">
        <v>19</v>
      </c>
      <c r="D4576" s="12">
        <v>30.5</v>
      </c>
      <c r="E4576" s="25">
        <v>23.9</v>
      </c>
      <c r="F4576" s="35">
        <v>87</v>
      </c>
      <c r="G4576" s="25">
        <v>0</v>
      </c>
      <c r="H4576" s="13">
        <v>6.8</v>
      </c>
      <c r="I4576" s="25"/>
      <c r="J4576" s="12">
        <v>270</v>
      </c>
      <c r="K4576" s="12">
        <v>1</v>
      </c>
      <c r="L4576" s="25" t="s">
        <v>15</v>
      </c>
      <c r="M4576" s="10"/>
      <c r="N4576" s="15"/>
      <c r="O4576" s="15"/>
      <c r="P4576" s="4"/>
      <c r="Q4576" s="65"/>
      <c r="R4576" s="42"/>
      <c r="S4576" s="44"/>
      <c r="T4576" s="44"/>
      <c r="U4576" s="5"/>
      <c r="V4576" s="5"/>
      <c r="W4576" s="5"/>
      <c r="X4576" s="5"/>
      <c r="Y4576" s="5"/>
      <c r="Z4576" s="5"/>
      <c r="AA4576" s="5"/>
      <c r="AB4576" s="5"/>
      <c r="AC4576" s="5"/>
      <c r="AD4576" s="5"/>
      <c r="AE4576" s="5"/>
      <c r="AF4576" s="5"/>
      <c r="AG4576" s="5"/>
      <c r="AH4576" s="40"/>
      <c r="AI4576" s="3"/>
      <c r="AJ4576" s="3"/>
      <c r="AK4576" s="3"/>
      <c r="AL4576" s="3"/>
      <c r="AM4576" s="3"/>
      <c r="AN4576" s="3"/>
      <c r="AO4576" s="3"/>
      <c r="AP4576" s="3"/>
      <c r="AQ4576" s="3"/>
      <c r="AR4576" s="3"/>
      <c r="AS4576" s="3"/>
      <c r="AT4576" s="51"/>
      <c r="AU4576" s="48"/>
      <c r="AV4576" s="52"/>
      <c r="AW4576" s="52"/>
    </row>
    <row r="4577" spans="1:49" ht="15" customHeight="1" x14ac:dyDescent="0.25">
      <c r="A4577" s="11">
        <f t="shared" si="1023"/>
        <v>4574</v>
      </c>
      <c r="B4577" s="29">
        <v>35621</v>
      </c>
      <c r="C4577" s="25">
        <v>20</v>
      </c>
      <c r="D4577" s="12">
        <v>30.4</v>
      </c>
      <c r="E4577" s="25">
        <v>23.5</v>
      </c>
      <c r="F4577" s="35">
        <v>86</v>
      </c>
      <c r="G4577" s="25">
        <v>0</v>
      </c>
      <c r="H4577" s="13">
        <v>8</v>
      </c>
      <c r="I4577" s="25"/>
      <c r="J4577" s="12">
        <v>230</v>
      </c>
      <c r="K4577" s="12">
        <v>2</v>
      </c>
      <c r="L4577" s="25" t="s">
        <v>13</v>
      </c>
      <c r="M4577" s="10"/>
      <c r="N4577" s="15"/>
      <c r="O4577" s="15"/>
      <c r="P4577" s="4"/>
      <c r="Q4577" s="65"/>
      <c r="R4577" s="42"/>
      <c r="S4577" s="44"/>
      <c r="T4577" s="44"/>
      <c r="U4577" s="5"/>
      <c r="V4577" s="5"/>
      <c r="W4577" s="5"/>
      <c r="X4577" s="5"/>
      <c r="Y4577" s="5"/>
      <c r="Z4577" s="5"/>
      <c r="AA4577" s="5"/>
      <c r="AB4577" s="5"/>
      <c r="AC4577" s="5"/>
      <c r="AD4577" s="5"/>
      <c r="AE4577" s="5"/>
      <c r="AF4577" s="5"/>
      <c r="AG4577" s="5"/>
      <c r="AH4577" s="40"/>
      <c r="AI4577" s="3"/>
      <c r="AJ4577" s="3"/>
      <c r="AK4577" s="3"/>
      <c r="AL4577" s="3"/>
      <c r="AM4577" s="3"/>
      <c r="AN4577" s="3"/>
      <c r="AO4577" s="3"/>
      <c r="AP4577" s="3"/>
      <c r="AQ4577" s="3"/>
      <c r="AR4577" s="3"/>
      <c r="AS4577" s="3"/>
      <c r="AT4577" s="51"/>
      <c r="AU4577" s="48"/>
      <c r="AV4577" s="52"/>
      <c r="AW4577" s="52"/>
    </row>
    <row r="4578" spans="1:49" ht="15" customHeight="1" x14ac:dyDescent="0.25">
      <c r="A4578" s="11">
        <f t="shared" si="1023"/>
        <v>4575</v>
      </c>
      <c r="B4578" s="29">
        <v>35622</v>
      </c>
      <c r="C4578" s="25">
        <v>21</v>
      </c>
      <c r="D4578" s="12">
        <v>29.4</v>
      </c>
      <c r="E4578" s="25">
        <v>25.1</v>
      </c>
      <c r="F4578" s="35">
        <v>90</v>
      </c>
      <c r="G4578" s="25">
        <v>0</v>
      </c>
      <c r="H4578" s="13">
        <v>3</v>
      </c>
      <c r="I4578" s="25"/>
      <c r="J4578" s="12">
        <v>270</v>
      </c>
      <c r="K4578" s="12">
        <v>0</v>
      </c>
      <c r="L4578" s="25" t="s">
        <v>15</v>
      </c>
      <c r="M4578" s="10"/>
      <c r="N4578" s="15"/>
      <c r="O4578" s="15"/>
      <c r="P4578" s="4"/>
      <c r="Q4578" s="65"/>
      <c r="R4578" s="42"/>
      <c r="S4578" s="44"/>
      <c r="T4578" s="44"/>
      <c r="U4578" s="5"/>
      <c r="V4578" s="5"/>
      <c r="W4578" s="5"/>
      <c r="X4578" s="5"/>
      <c r="Y4578" s="5"/>
      <c r="Z4578" s="5"/>
      <c r="AA4578" s="5"/>
      <c r="AB4578" s="5"/>
      <c r="AC4578" s="5"/>
      <c r="AD4578" s="5"/>
      <c r="AE4578" s="5"/>
      <c r="AF4578" s="5"/>
      <c r="AG4578" s="5"/>
      <c r="AH4578" s="40"/>
      <c r="AI4578" s="3"/>
      <c r="AJ4578" s="3"/>
      <c r="AK4578" s="3"/>
      <c r="AL4578" s="3"/>
      <c r="AM4578" s="3"/>
      <c r="AN4578" s="3"/>
      <c r="AO4578" s="3"/>
      <c r="AP4578" s="3"/>
      <c r="AQ4578" s="3"/>
      <c r="AR4578" s="3"/>
      <c r="AS4578" s="3"/>
      <c r="AT4578" s="51"/>
      <c r="AU4578" s="48"/>
      <c r="AV4578" s="52"/>
      <c r="AW4578" s="52"/>
    </row>
    <row r="4579" spans="1:49" ht="15" customHeight="1" x14ac:dyDescent="0.25">
      <c r="A4579" s="11">
        <f t="shared" si="1023"/>
        <v>4576</v>
      </c>
      <c r="B4579" s="29">
        <v>35623</v>
      </c>
      <c r="C4579" s="25">
        <v>21</v>
      </c>
      <c r="D4579" s="12">
        <v>29.8</v>
      </c>
      <c r="E4579" s="25">
        <v>25.1</v>
      </c>
      <c r="F4579" s="35">
        <v>89</v>
      </c>
      <c r="G4579" s="25">
        <v>0</v>
      </c>
      <c r="H4579" s="13">
        <v>4.3</v>
      </c>
      <c r="I4579" s="25"/>
      <c r="J4579" s="12">
        <v>220</v>
      </c>
      <c r="K4579" s="12">
        <v>1</v>
      </c>
      <c r="L4579" s="25" t="s">
        <v>13</v>
      </c>
      <c r="M4579" s="10"/>
      <c r="N4579" s="15"/>
      <c r="O4579" s="15"/>
      <c r="P4579" s="4"/>
      <c r="Q4579" s="65"/>
      <c r="R4579" s="42"/>
      <c r="S4579" s="44"/>
      <c r="T4579" s="44"/>
      <c r="U4579" s="5"/>
      <c r="V4579" s="5"/>
      <c r="W4579" s="5"/>
      <c r="X4579" s="5"/>
      <c r="Y4579" s="5"/>
      <c r="Z4579" s="5"/>
      <c r="AA4579" s="5"/>
      <c r="AB4579" s="5"/>
      <c r="AC4579" s="5"/>
      <c r="AD4579" s="5"/>
      <c r="AE4579" s="5"/>
      <c r="AF4579" s="5"/>
      <c r="AG4579" s="5"/>
      <c r="AH4579" s="40"/>
      <c r="AI4579" s="3"/>
      <c r="AJ4579" s="3"/>
      <c r="AK4579" s="3"/>
      <c r="AL4579" s="3"/>
      <c r="AM4579" s="3"/>
      <c r="AN4579" s="3"/>
      <c r="AO4579" s="3"/>
      <c r="AP4579" s="3"/>
      <c r="AQ4579" s="3"/>
      <c r="AR4579" s="3"/>
      <c r="AS4579" s="3"/>
      <c r="AT4579" s="51"/>
      <c r="AU4579" s="48"/>
      <c r="AV4579" s="52"/>
      <c r="AW4579" s="52"/>
    </row>
    <row r="4580" spans="1:49" ht="15" customHeight="1" x14ac:dyDescent="0.25">
      <c r="A4580" s="11">
        <f t="shared" si="1023"/>
        <v>4577</v>
      </c>
      <c r="B4580" s="29">
        <v>35624</v>
      </c>
      <c r="C4580" s="25">
        <v>22</v>
      </c>
      <c r="D4580" s="12">
        <v>29.8</v>
      </c>
      <c r="E4580" s="25">
        <v>24.6</v>
      </c>
      <c r="F4580" s="35">
        <v>89</v>
      </c>
      <c r="G4580" s="25">
        <v>1</v>
      </c>
      <c r="H4580" s="13">
        <v>6.3</v>
      </c>
      <c r="I4580" s="25"/>
      <c r="J4580" s="12">
        <v>230</v>
      </c>
      <c r="K4580" s="12">
        <v>0</v>
      </c>
      <c r="L4580" s="25" t="s">
        <v>13</v>
      </c>
      <c r="M4580" s="10"/>
      <c r="N4580" s="15"/>
      <c r="O4580" s="15"/>
      <c r="P4580" s="4"/>
      <c r="Q4580" s="65"/>
      <c r="R4580" s="42"/>
      <c r="S4580" s="44"/>
      <c r="T4580" s="44"/>
      <c r="U4580" s="5"/>
      <c r="V4580" s="5"/>
      <c r="W4580" s="5"/>
      <c r="X4580" s="5"/>
      <c r="Y4580" s="5"/>
      <c r="Z4580" s="5"/>
      <c r="AA4580" s="5"/>
      <c r="AB4580" s="5"/>
      <c r="AC4580" s="5"/>
      <c r="AD4580" s="5"/>
      <c r="AE4580" s="5"/>
      <c r="AF4580" s="5"/>
      <c r="AG4580" s="5"/>
      <c r="AH4580" s="40"/>
      <c r="AI4580" s="3"/>
      <c r="AJ4580" s="3"/>
      <c r="AK4580" s="3"/>
      <c r="AL4580" s="3"/>
      <c r="AM4580" s="3"/>
      <c r="AN4580" s="3"/>
      <c r="AO4580" s="3"/>
      <c r="AP4580" s="3"/>
      <c r="AQ4580" s="3"/>
      <c r="AR4580" s="3"/>
      <c r="AS4580" s="3"/>
      <c r="AT4580" s="51"/>
      <c r="AU4580" s="48"/>
      <c r="AV4580" s="52"/>
      <c r="AW4580" s="52"/>
    </row>
    <row r="4581" spans="1:49" ht="15" customHeight="1" x14ac:dyDescent="0.25">
      <c r="A4581" s="11">
        <f t="shared" si="1023"/>
        <v>4578</v>
      </c>
      <c r="B4581" s="29">
        <v>35625</v>
      </c>
      <c r="C4581" s="25">
        <v>20</v>
      </c>
      <c r="D4581" s="12">
        <v>30.3</v>
      </c>
      <c r="E4581" s="25">
        <v>24</v>
      </c>
      <c r="F4581" s="35">
        <v>88</v>
      </c>
      <c r="G4581" s="25">
        <v>0</v>
      </c>
      <c r="H4581" s="13">
        <v>7.5</v>
      </c>
      <c r="I4581" s="25"/>
      <c r="J4581" s="12">
        <v>230</v>
      </c>
      <c r="K4581" s="12">
        <v>2</v>
      </c>
      <c r="L4581" s="25" t="s">
        <v>13</v>
      </c>
      <c r="M4581" s="10"/>
      <c r="N4581" s="15"/>
      <c r="O4581" s="15"/>
      <c r="P4581" s="4"/>
      <c r="Q4581" s="65"/>
      <c r="R4581" s="42"/>
      <c r="S4581" s="44"/>
      <c r="T4581" s="44"/>
      <c r="U4581" s="5"/>
      <c r="V4581" s="5"/>
      <c r="W4581" s="5"/>
      <c r="X4581" s="5"/>
      <c r="Y4581" s="5"/>
      <c r="Z4581" s="5"/>
      <c r="AA4581" s="5"/>
      <c r="AB4581" s="5"/>
      <c r="AC4581" s="5"/>
      <c r="AD4581" s="5"/>
      <c r="AE4581" s="5"/>
      <c r="AF4581" s="5"/>
      <c r="AG4581" s="5"/>
      <c r="AH4581" s="40"/>
      <c r="AI4581" s="3"/>
      <c r="AJ4581" s="3"/>
      <c r="AK4581" s="3"/>
      <c r="AL4581" s="3"/>
      <c r="AM4581" s="3"/>
      <c r="AN4581" s="3"/>
      <c r="AO4581" s="3"/>
      <c r="AP4581" s="3"/>
      <c r="AQ4581" s="3"/>
      <c r="AR4581" s="3"/>
      <c r="AS4581" s="3"/>
      <c r="AT4581" s="51"/>
      <c r="AU4581" s="48"/>
      <c r="AV4581" s="52"/>
      <c r="AW4581" s="52"/>
    </row>
    <row r="4582" spans="1:49" ht="15" customHeight="1" x14ac:dyDescent="0.25">
      <c r="A4582" s="11">
        <f t="shared" si="1023"/>
        <v>4579</v>
      </c>
      <c r="B4582" s="29">
        <v>35626</v>
      </c>
      <c r="C4582" s="25">
        <v>20</v>
      </c>
      <c r="D4582" s="12">
        <v>29.8</v>
      </c>
      <c r="E4582" s="25">
        <v>23.2</v>
      </c>
      <c r="F4582" s="35">
        <v>88</v>
      </c>
      <c r="G4582" s="25">
        <v>0</v>
      </c>
      <c r="H4582" s="13">
        <v>5.5</v>
      </c>
      <c r="I4582" s="25"/>
      <c r="J4582" s="12">
        <v>230</v>
      </c>
      <c r="K4582" s="12">
        <v>0</v>
      </c>
      <c r="L4582" s="25" t="s">
        <v>13</v>
      </c>
      <c r="M4582" s="10"/>
      <c r="N4582" s="15"/>
      <c r="O4582" s="15"/>
      <c r="P4582" s="4"/>
      <c r="Q4582" s="65"/>
      <c r="R4582" s="42"/>
      <c r="S4582" s="44"/>
      <c r="T4582" s="44"/>
      <c r="U4582" s="5"/>
      <c r="V4582" s="5"/>
      <c r="W4582" s="5"/>
      <c r="X4582" s="5"/>
      <c r="Y4582" s="5"/>
      <c r="Z4582" s="5"/>
      <c r="AA4582" s="5"/>
      <c r="AB4582" s="5"/>
      <c r="AC4582" s="5"/>
      <c r="AD4582" s="5"/>
      <c r="AE4582" s="5"/>
      <c r="AF4582" s="5"/>
      <c r="AG4582" s="5"/>
      <c r="AH4582" s="40"/>
      <c r="AI4582" s="3"/>
      <c r="AJ4582" s="3"/>
      <c r="AK4582" s="3"/>
      <c r="AL4582" s="3"/>
      <c r="AM4582" s="3"/>
      <c r="AN4582" s="3"/>
      <c r="AO4582" s="3"/>
      <c r="AP4582" s="3"/>
      <c r="AQ4582" s="3"/>
      <c r="AR4582" s="3"/>
      <c r="AS4582" s="3"/>
      <c r="AT4582" s="51"/>
      <c r="AU4582" s="48"/>
      <c r="AV4582" s="52"/>
      <c r="AW4582" s="52"/>
    </row>
    <row r="4583" spans="1:49" ht="15" customHeight="1" x14ac:dyDescent="0.25">
      <c r="A4583" s="11">
        <f t="shared" si="1023"/>
        <v>4580</v>
      </c>
      <c r="B4583" s="29">
        <v>35627</v>
      </c>
      <c r="C4583" s="25">
        <v>20</v>
      </c>
      <c r="D4583" s="12">
        <v>31</v>
      </c>
      <c r="E4583" s="25">
        <v>24.8</v>
      </c>
      <c r="F4583" s="35">
        <v>85</v>
      </c>
      <c r="G4583" s="25">
        <v>0</v>
      </c>
      <c r="H4583" s="13">
        <v>5.5</v>
      </c>
      <c r="I4583" s="25"/>
      <c r="J4583" s="12">
        <v>230</v>
      </c>
      <c r="K4583" s="12">
        <v>0</v>
      </c>
      <c r="L4583" s="25" t="s">
        <v>13</v>
      </c>
      <c r="M4583" s="10"/>
      <c r="N4583" s="15"/>
      <c r="O4583" s="15"/>
      <c r="P4583" s="4"/>
      <c r="Q4583" s="65"/>
      <c r="R4583" s="42"/>
      <c r="S4583" s="44"/>
      <c r="T4583" s="44"/>
      <c r="U4583" s="5"/>
      <c r="V4583" s="5"/>
      <c r="W4583" s="5"/>
      <c r="X4583" s="5"/>
      <c r="Y4583" s="5"/>
      <c r="Z4583" s="5"/>
      <c r="AA4583" s="5"/>
      <c r="AB4583" s="5"/>
      <c r="AC4583" s="5"/>
      <c r="AD4583" s="5"/>
      <c r="AE4583" s="5"/>
      <c r="AF4583" s="5"/>
      <c r="AG4583" s="5"/>
      <c r="AH4583" s="40"/>
      <c r="AI4583" s="3"/>
      <c r="AJ4583" s="3"/>
      <c r="AK4583" s="3"/>
      <c r="AL4583" s="3"/>
      <c r="AM4583" s="3"/>
      <c r="AN4583" s="3"/>
      <c r="AO4583" s="3"/>
      <c r="AP4583" s="3"/>
      <c r="AQ4583" s="3"/>
      <c r="AR4583" s="3"/>
      <c r="AS4583" s="3"/>
      <c r="AT4583" s="51"/>
      <c r="AU4583" s="48"/>
      <c r="AV4583" s="52"/>
      <c r="AW4583" s="52"/>
    </row>
    <row r="4584" spans="1:49" ht="15" customHeight="1" x14ac:dyDescent="0.25">
      <c r="A4584" s="11">
        <f t="shared" si="1023"/>
        <v>4581</v>
      </c>
      <c r="B4584" s="29">
        <v>35628</v>
      </c>
      <c r="C4584" s="25">
        <v>21</v>
      </c>
      <c r="D4584" s="12">
        <v>30.3</v>
      </c>
      <c r="E4584" s="25">
        <v>25.1</v>
      </c>
      <c r="F4584" s="35">
        <v>88</v>
      </c>
      <c r="G4584" s="25">
        <v>0</v>
      </c>
      <c r="H4584" s="13">
        <v>5.5</v>
      </c>
      <c r="I4584" s="25"/>
      <c r="J4584" s="12">
        <v>230</v>
      </c>
      <c r="K4584" s="12">
        <v>0</v>
      </c>
      <c r="L4584" s="25" t="s">
        <v>15</v>
      </c>
      <c r="M4584" s="10"/>
      <c r="N4584" s="15"/>
      <c r="O4584" s="15"/>
      <c r="P4584" s="4"/>
      <c r="Q4584" s="65"/>
      <c r="R4584" s="42"/>
      <c r="S4584" s="44"/>
      <c r="T4584" s="44"/>
      <c r="U4584" s="5"/>
      <c r="V4584" s="5"/>
      <c r="W4584" s="5"/>
      <c r="X4584" s="5"/>
      <c r="Y4584" s="5"/>
      <c r="Z4584" s="5"/>
      <c r="AA4584" s="5"/>
      <c r="AB4584" s="5"/>
      <c r="AC4584" s="5"/>
      <c r="AD4584" s="5"/>
      <c r="AE4584" s="5"/>
      <c r="AF4584" s="5"/>
      <c r="AG4584" s="5"/>
      <c r="AH4584" s="40"/>
      <c r="AI4584" s="3"/>
      <c r="AJ4584" s="3"/>
      <c r="AK4584" s="3"/>
      <c r="AL4584" s="3"/>
      <c r="AM4584" s="3"/>
      <c r="AN4584" s="3"/>
      <c r="AO4584" s="3"/>
      <c r="AP4584" s="3"/>
      <c r="AQ4584" s="3"/>
      <c r="AR4584" s="3"/>
      <c r="AS4584" s="3"/>
      <c r="AT4584" s="51"/>
      <c r="AU4584" s="48"/>
      <c r="AV4584" s="52"/>
      <c r="AW4584" s="52"/>
    </row>
    <row r="4585" spans="1:49" ht="15" customHeight="1" x14ac:dyDescent="0.25">
      <c r="A4585" s="11">
        <f t="shared" si="1023"/>
        <v>4582</v>
      </c>
      <c r="B4585" s="29">
        <v>35629</v>
      </c>
      <c r="C4585" s="25">
        <v>22</v>
      </c>
      <c r="D4585" s="12">
        <v>30.2</v>
      </c>
      <c r="E4585" s="25">
        <v>25.4</v>
      </c>
      <c r="F4585" s="35">
        <v>88</v>
      </c>
      <c r="G4585" s="25">
        <v>1</v>
      </c>
      <c r="H4585" s="13">
        <v>5.5</v>
      </c>
      <c r="I4585" s="25"/>
      <c r="J4585" s="12">
        <v>270</v>
      </c>
      <c r="K4585" s="12">
        <v>1</v>
      </c>
      <c r="L4585" s="25" t="s">
        <v>15</v>
      </c>
      <c r="M4585" s="10"/>
      <c r="N4585" s="15"/>
      <c r="O4585" s="15"/>
      <c r="P4585" s="4"/>
      <c r="Q4585" s="65"/>
      <c r="R4585" s="42"/>
      <c r="S4585" s="44"/>
      <c r="T4585" s="44"/>
      <c r="U4585" s="5"/>
      <c r="V4585" s="5"/>
      <c r="W4585" s="5"/>
      <c r="X4585" s="5"/>
      <c r="Y4585" s="5"/>
      <c r="Z4585" s="5"/>
      <c r="AA4585" s="5"/>
      <c r="AB4585" s="5"/>
      <c r="AC4585" s="5"/>
      <c r="AD4585" s="5"/>
      <c r="AE4585" s="5"/>
      <c r="AF4585" s="5"/>
      <c r="AG4585" s="5"/>
      <c r="AH4585" s="40"/>
      <c r="AI4585" s="3"/>
      <c r="AJ4585" s="3"/>
      <c r="AK4585" s="3"/>
      <c r="AL4585" s="3"/>
      <c r="AM4585" s="3"/>
      <c r="AN4585" s="3"/>
      <c r="AO4585" s="3"/>
      <c r="AP4585" s="3"/>
      <c r="AQ4585" s="3"/>
      <c r="AR4585" s="3"/>
      <c r="AS4585" s="3"/>
      <c r="AT4585" s="51"/>
      <c r="AU4585" s="48"/>
      <c r="AV4585" s="52"/>
      <c r="AW4585" s="52"/>
    </row>
    <row r="4586" spans="1:49" ht="15" customHeight="1" x14ac:dyDescent="0.25">
      <c r="A4586" s="11">
        <f t="shared" si="1023"/>
        <v>4583</v>
      </c>
      <c r="B4586" s="29">
        <v>35630</v>
      </c>
      <c r="C4586" s="25">
        <v>22</v>
      </c>
      <c r="D4586" s="12">
        <v>32.200000000000003</v>
      </c>
      <c r="E4586" s="25">
        <v>26.6</v>
      </c>
      <c r="F4586" s="35">
        <v>87</v>
      </c>
      <c r="G4586" s="25">
        <v>0</v>
      </c>
      <c r="H4586" s="13">
        <v>6.7</v>
      </c>
      <c r="I4586" s="25"/>
      <c r="J4586" s="12">
        <v>90</v>
      </c>
      <c r="K4586" s="12">
        <v>2</v>
      </c>
      <c r="L4586" s="25" t="s">
        <v>14</v>
      </c>
      <c r="M4586" s="10"/>
      <c r="N4586" s="15"/>
      <c r="O4586" s="15"/>
      <c r="P4586" s="4"/>
      <c r="Q4586" s="65"/>
      <c r="R4586" s="42"/>
      <c r="S4586" s="44"/>
      <c r="T4586" s="44"/>
      <c r="U4586" s="5"/>
      <c r="V4586" s="5"/>
      <c r="W4586" s="5"/>
      <c r="X4586" s="5"/>
      <c r="Y4586" s="5"/>
      <c r="Z4586" s="5"/>
      <c r="AA4586" s="5"/>
      <c r="AB4586" s="5"/>
      <c r="AC4586" s="5"/>
      <c r="AD4586" s="5"/>
      <c r="AE4586" s="5"/>
      <c r="AF4586" s="5"/>
      <c r="AG4586" s="5"/>
      <c r="AH4586" s="40"/>
      <c r="AI4586" s="3"/>
      <c r="AJ4586" s="3"/>
      <c r="AK4586" s="3"/>
      <c r="AL4586" s="3"/>
      <c r="AM4586" s="3"/>
      <c r="AN4586" s="3"/>
      <c r="AO4586" s="3"/>
      <c r="AP4586" s="3"/>
      <c r="AQ4586" s="3"/>
      <c r="AR4586" s="3"/>
      <c r="AS4586" s="3"/>
      <c r="AT4586" s="51"/>
      <c r="AU4586" s="48"/>
      <c r="AV4586" s="52"/>
      <c r="AW4586" s="52"/>
    </row>
    <row r="4587" spans="1:49" ht="15" customHeight="1" x14ac:dyDescent="0.25">
      <c r="A4587" s="11">
        <f t="shared" si="1023"/>
        <v>4584</v>
      </c>
      <c r="B4587" s="29">
        <v>35631</v>
      </c>
      <c r="C4587" s="25">
        <v>22</v>
      </c>
      <c r="D4587" s="12">
        <v>30.4</v>
      </c>
      <c r="E4587" s="25">
        <v>25.1</v>
      </c>
      <c r="F4587" s="35">
        <v>89</v>
      </c>
      <c r="G4587" s="25">
        <v>0</v>
      </c>
      <c r="H4587" s="13">
        <v>7.1</v>
      </c>
      <c r="I4587" s="25"/>
      <c r="J4587" s="12">
        <v>230</v>
      </c>
      <c r="K4587" s="12">
        <v>1</v>
      </c>
      <c r="L4587" s="25" t="s">
        <v>13</v>
      </c>
      <c r="M4587" s="10"/>
      <c r="N4587" s="15"/>
      <c r="O4587" s="15"/>
      <c r="P4587" s="4"/>
      <c r="Q4587" s="65"/>
      <c r="R4587" s="42"/>
      <c r="S4587" s="44"/>
      <c r="T4587" s="44"/>
      <c r="U4587" s="5"/>
      <c r="V4587" s="5"/>
      <c r="W4587" s="5"/>
      <c r="X4587" s="5"/>
      <c r="Y4587" s="5"/>
      <c r="Z4587" s="5"/>
      <c r="AA4587" s="5"/>
      <c r="AB4587" s="5"/>
      <c r="AC4587" s="5"/>
      <c r="AD4587" s="5"/>
      <c r="AE4587" s="5"/>
      <c r="AF4587" s="5"/>
      <c r="AG4587" s="5"/>
      <c r="AH4587" s="40"/>
      <c r="AI4587" s="3"/>
      <c r="AJ4587" s="3"/>
      <c r="AK4587" s="3"/>
      <c r="AL4587" s="3"/>
      <c r="AM4587" s="3"/>
      <c r="AN4587" s="3"/>
      <c r="AO4587" s="3"/>
      <c r="AP4587" s="3"/>
      <c r="AQ4587" s="3"/>
      <c r="AR4587" s="3"/>
      <c r="AS4587" s="3"/>
      <c r="AT4587" s="51"/>
      <c r="AU4587" s="48"/>
      <c r="AV4587" s="52"/>
      <c r="AW4587" s="52"/>
    </row>
    <row r="4588" spans="1:49" ht="15" customHeight="1" x14ac:dyDescent="0.25">
      <c r="A4588" s="11">
        <f t="shared" si="1023"/>
        <v>4585</v>
      </c>
      <c r="B4588" s="29">
        <v>35632</v>
      </c>
      <c r="C4588" s="25">
        <v>23</v>
      </c>
      <c r="D4588" s="12">
        <v>29.4</v>
      </c>
      <c r="E4588" s="25">
        <v>25.9</v>
      </c>
      <c r="F4588" s="35">
        <v>90</v>
      </c>
      <c r="G4588" s="25">
        <v>7</v>
      </c>
      <c r="H4588" s="13">
        <v>7</v>
      </c>
      <c r="I4588" s="25"/>
      <c r="J4588" s="12">
        <v>230</v>
      </c>
      <c r="K4588" s="12">
        <v>1</v>
      </c>
      <c r="L4588" s="25" t="s">
        <v>13</v>
      </c>
      <c r="M4588" s="10"/>
      <c r="N4588" s="15"/>
      <c r="O4588" s="15"/>
      <c r="P4588" s="4"/>
      <c r="Q4588" s="65"/>
      <c r="R4588" s="42"/>
      <c r="S4588" s="44"/>
      <c r="T4588" s="44"/>
      <c r="U4588" s="5"/>
      <c r="V4588" s="5"/>
      <c r="W4588" s="5"/>
      <c r="X4588" s="5"/>
      <c r="Y4588" s="5"/>
      <c r="Z4588" s="5"/>
      <c r="AA4588" s="5"/>
      <c r="AB4588" s="5"/>
      <c r="AC4588" s="5"/>
      <c r="AD4588" s="5"/>
      <c r="AE4588" s="5"/>
      <c r="AF4588" s="5"/>
      <c r="AG4588" s="5"/>
      <c r="AH4588" s="40"/>
      <c r="AI4588" s="3"/>
      <c r="AJ4588" s="3"/>
      <c r="AK4588" s="3"/>
      <c r="AL4588" s="3"/>
      <c r="AM4588" s="3"/>
      <c r="AN4588" s="3"/>
      <c r="AO4588" s="3"/>
      <c r="AP4588" s="3"/>
      <c r="AQ4588" s="3"/>
      <c r="AR4588" s="3"/>
      <c r="AS4588" s="3"/>
      <c r="AT4588" s="51"/>
      <c r="AU4588" s="48"/>
      <c r="AV4588" s="52"/>
      <c r="AW4588" s="52"/>
    </row>
    <row r="4589" spans="1:49" ht="15" customHeight="1" x14ac:dyDescent="0.25">
      <c r="A4589" s="11">
        <f t="shared" si="1023"/>
        <v>4586</v>
      </c>
      <c r="B4589" s="29">
        <v>35633</v>
      </c>
      <c r="C4589" s="25">
        <v>24</v>
      </c>
      <c r="D4589" s="12">
        <v>28.6</v>
      </c>
      <c r="E4589" s="25">
        <v>26.5</v>
      </c>
      <c r="F4589" s="35">
        <v>90</v>
      </c>
      <c r="G4589" s="25">
        <v>4</v>
      </c>
      <c r="H4589" s="13">
        <v>0.2</v>
      </c>
      <c r="I4589" s="25"/>
      <c r="J4589" s="12">
        <v>230</v>
      </c>
      <c r="K4589" s="12">
        <v>1</v>
      </c>
      <c r="L4589" s="25" t="s">
        <v>13</v>
      </c>
      <c r="M4589" s="10"/>
      <c r="N4589" s="15"/>
      <c r="O4589" s="15"/>
      <c r="P4589" s="4"/>
      <c r="Q4589" s="65"/>
      <c r="R4589" s="42"/>
      <c r="S4589" s="44"/>
      <c r="T4589" s="44"/>
      <c r="U4589" s="5"/>
      <c r="V4589" s="5"/>
      <c r="W4589" s="5"/>
      <c r="X4589" s="5"/>
      <c r="Y4589" s="5"/>
      <c r="Z4589" s="5"/>
      <c r="AA4589" s="5"/>
      <c r="AB4589" s="5"/>
      <c r="AC4589" s="5"/>
      <c r="AD4589" s="5"/>
      <c r="AE4589" s="5"/>
      <c r="AF4589" s="5"/>
      <c r="AG4589" s="5"/>
      <c r="AH4589" s="40"/>
      <c r="AI4589" s="3"/>
      <c r="AJ4589" s="3"/>
      <c r="AK4589" s="3"/>
      <c r="AL4589" s="3"/>
      <c r="AM4589" s="3"/>
      <c r="AN4589" s="3"/>
      <c r="AO4589" s="3"/>
      <c r="AP4589" s="3"/>
      <c r="AQ4589" s="3"/>
      <c r="AR4589" s="3"/>
      <c r="AS4589" s="3"/>
      <c r="AT4589" s="51"/>
      <c r="AU4589" s="48"/>
      <c r="AV4589" s="52"/>
      <c r="AW4589" s="52"/>
    </row>
    <row r="4590" spans="1:49" ht="15" customHeight="1" x14ac:dyDescent="0.25">
      <c r="A4590" s="11">
        <f t="shared" si="1023"/>
        <v>4587</v>
      </c>
      <c r="B4590" s="29">
        <v>35634</v>
      </c>
      <c r="C4590" s="25">
        <v>20</v>
      </c>
      <c r="D4590" s="12">
        <v>29.4</v>
      </c>
      <c r="E4590" s="25">
        <v>24.3</v>
      </c>
      <c r="F4590" s="35">
        <v>88</v>
      </c>
      <c r="G4590" s="25">
        <v>0</v>
      </c>
      <c r="H4590" s="13">
        <v>5.6</v>
      </c>
      <c r="I4590" s="25"/>
      <c r="J4590" s="12">
        <v>230</v>
      </c>
      <c r="K4590" s="12">
        <v>1</v>
      </c>
      <c r="L4590" s="25" t="s">
        <v>13</v>
      </c>
      <c r="M4590" s="10"/>
      <c r="N4590" s="15"/>
      <c r="O4590" s="15"/>
      <c r="P4590" s="4"/>
      <c r="Q4590" s="65"/>
      <c r="R4590" s="42"/>
      <c r="S4590" s="44"/>
      <c r="T4590" s="44"/>
      <c r="U4590" s="5"/>
      <c r="V4590" s="5"/>
      <c r="W4590" s="5"/>
      <c r="X4590" s="5"/>
      <c r="Y4590" s="5"/>
      <c r="Z4590" s="5"/>
      <c r="AA4590" s="5"/>
      <c r="AB4590" s="5"/>
      <c r="AC4590" s="5"/>
      <c r="AD4590" s="5"/>
      <c r="AE4590" s="5"/>
      <c r="AF4590" s="5"/>
      <c r="AG4590" s="5"/>
      <c r="AH4590" s="40"/>
      <c r="AI4590" s="3"/>
      <c r="AJ4590" s="3"/>
      <c r="AK4590" s="3"/>
      <c r="AL4590" s="3"/>
      <c r="AM4590" s="3"/>
      <c r="AN4590" s="3"/>
      <c r="AO4590" s="3"/>
      <c r="AP4590" s="3"/>
      <c r="AQ4590" s="3"/>
      <c r="AR4590" s="3"/>
      <c r="AS4590" s="3"/>
      <c r="AT4590" s="51"/>
      <c r="AU4590" s="48"/>
      <c r="AV4590" s="52"/>
      <c r="AW4590" s="52"/>
    </row>
    <row r="4591" spans="1:49" ht="15" customHeight="1" x14ac:dyDescent="0.25">
      <c r="A4591" s="11">
        <f t="shared" si="1023"/>
        <v>4588</v>
      </c>
      <c r="B4591" s="29">
        <v>35635</v>
      </c>
      <c r="C4591" s="25">
        <v>29</v>
      </c>
      <c r="D4591" s="12">
        <v>28.9</v>
      </c>
      <c r="E4591" s="25">
        <v>23.1</v>
      </c>
      <c r="F4591" s="35">
        <v>88</v>
      </c>
      <c r="G4591" s="25">
        <v>0</v>
      </c>
      <c r="H4591" s="13">
        <v>1.1000000000000001</v>
      </c>
      <c r="I4591" s="25"/>
      <c r="J4591" s="12">
        <v>230</v>
      </c>
      <c r="K4591" s="12">
        <v>0</v>
      </c>
      <c r="L4591" s="25" t="s">
        <v>13</v>
      </c>
      <c r="M4591" s="10"/>
      <c r="N4591" s="15"/>
      <c r="O4591" s="15"/>
      <c r="P4591" s="4"/>
      <c r="Q4591" s="65"/>
      <c r="R4591" s="42"/>
      <c r="S4591" s="44"/>
      <c r="T4591" s="44"/>
      <c r="U4591" s="5"/>
      <c r="V4591" s="5"/>
      <c r="W4591" s="5"/>
      <c r="X4591" s="5"/>
      <c r="Y4591" s="5"/>
      <c r="Z4591" s="5"/>
      <c r="AA4591" s="5"/>
      <c r="AB4591" s="5"/>
      <c r="AC4591" s="5"/>
      <c r="AD4591" s="5"/>
      <c r="AE4591" s="5"/>
      <c r="AF4591" s="5"/>
      <c r="AG4591" s="5"/>
      <c r="AH4591" s="40"/>
      <c r="AI4591" s="3"/>
      <c r="AJ4591" s="3"/>
      <c r="AK4591" s="3"/>
      <c r="AL4591" s="3"/>
      <c r="AM4591" s="3"/>
      <c r="AN4591" s="3"/>
      <c r="AO4591" s="3"/>
      <c r="AP4591" s="3"/>
      <c r="AQ4591" s="3"/>
      <c r="AR4591" s="3"/>
      <c r="AS4591" s="3"/>
      <c r="AT4591" s="51"/>
      <c r="AU4591" s="48"/>
      <c r="AV4591" s="52"/>
      <c r="AW4591" s="52"/>
    </row>
    <row r="4592" spans="1:49" ht="15" customHeight="1" x14ac:dyDescent="0.25">
      <c r="A4592" s="11">
        <f t="shared" si="1023"/>
        <v>4589</v>
      </c>
      <c r="B4592" s="29">
        <v>35636</v>
      </c>
      <c r="C4592" s="25">
        <v>21</v>
      </c>
      <c r="D4592" s="12">
        <v>29.5</v>
      </c>
      <c r="E4592" s="25">
        <v>24.7</v>
      </c>
      <c r="F4592" s="35">
        <v>90</v>
      </c>
      <c r="G4592" s="25">
        <v>0</v>
      </c>
      <c r="H4592" s="13">
        <v>3</v>
      </c>
      <c r="I4592" s="25"/>
      <c r="J4592" s="12">
        <v>270</v>
      </c>
      <c r="K4592" s="12">
        <v>0</v>
      </c>
      <c r="L4592" s="25" t="s">
        <v>15</v>
      </c>
      <c r="M4592" s="10"/>
      <c r="N4592" s="15"/>
      <c r="O4592" s="15"/>
      <c r="P4592" s="4"/>
      <c r="Q4592" s="65"/>
      <c r="R4592" s="42"/>
      <c r="S4592" s="44"/>
      <c r="T4592" s="44"/>
      <c r="U4592" s="5"/>
      <c r="V4592" s="5"/>
      <c r="W4592" s="5"/>
      <c r="X4592" s="5"/>
      <c r="Y4592" s="5"/>
      <c r="Z4592" s="5"/>
      <c r="AA4592" s="5"/>
      <c r="AB4592" s="5"/>
      <c r="AC4592" s="5"/>
      <c r="AD4592" s="5"/>
      <c r="AE4592" s="5"/>
      <c r="AF4592" s="5"/>
      <c r="AG4592" s="5"/>
      <c r="AH4592" s="40"/>
      <c r="AI4592" s="3"/>
      <c r="AJ4592" s="3"/>
      <c r="AK4592" s="3"/>
      <c r="AL4592" s="3"/>
      <c r="AM4592" s="3"/>
      <c r="AN4592" s="3"/>
      <c r="AO4592" s="3"/>
      <c r="AP4592" s="3"/>
      <c r="AQ4592" s="3"/>
      <c r="AR4592" s="3"/>
      <c r="AS4592" s="3"/>
      <c r="AT4592" s="51"/>
      <c r="AU4592" s="48"/>
      <c r="AV4592" s="52"/>
      <c r="AW4592" s="52"/>
    </row>
    <row r="4593" spans="1:49" ht="15" customHeight="1" x14ac:dyDescent="0.25">
      <c r="A4593" s="11">
        <f t="shared" si="1023"/>
        <v>4590</v>
      </c>
      <c r="B4593" s="29">
        <v>35637</v>
      </c>
      <c r="C4593" s="25">
        <v>22</v>
      </c>
      <c r="D4593" s="12">
        <v>30.2</v>
      </c>
      <c r="E4593" s="25">
        <v>25.3</v>
      </c>
      <c r="F4593" s="35">
        <v>89</v>
      </c>
      <c r="G4593" s="25">
        <v>0</v>
      </c>
      <c r="H4593" s="13">
        <v>1.8</v>
      </c>
      <c r="I4593" s="25"/>
      <c r="J4593" s="12">
        <v>230</v>
      </c>
      <c r="K4593" s="12">
        <v>0</v>
      </c>
      <c r="L4593" s="25" t="s">
        <v>13</v>
      </c>
      <c r="M4593" s="10"/>
      <c r="N4593" s="15"/>
      <c r="O4593" s="15"/>
      <c r="P4593" s="4"/>
      <c r="Q4593" s="65"/>
      <c r="R4593" s="42"/>
      <c r="S4593" s="3"/>
      <c r="T4593" s="3"/>
      <c r="U4593" s="5"/>
      <c r="V4593" s="5"/>
      <c r="W4593" s="5"/>
      <c r="X4593" s="5"/>
      <c r="Y4593" s="5"/>
      <c r="Z4593" s="5"/>
      <c r="AA4593" s="5"/>
      <c r="AB4593" s="5"/>
      <c r="AC4593" s="5"/>
      <c r="AD4593" s="5"/>
      <c r="AE4593" s="5"/>
      <c r="AF4593" s="5"/>
      <c r="AG4593" s="5"/>
      <c r="AH4593" s="40"/>
      <c r="AI4593" s="3"/>
      <c r="AJ4593" s="3"/>
      <c r="AK4593" s="3"/>
      <c r="AL4593" s="3"/>
      <c r="AM4593" s="3"/>
      <c r="AN4593" s="3"/>
      <c r="AO4593" s="3"/>
      <c r="AP4593" s="3"/>
      <c r="AQ4593" s="3"/>
      <c r="AR4593" s="3"/>
      <c r="AS4593" s="3"/>
      <c r="AT4593" s="52"/>
      <c r="AU4593" s="52"/>
      <c r="AV4593" s="52"/>
      <c r="AW4593" s="52"/>
    </row>
    <row r="4594" spans="1:49" ht="15" customHeight="1" x14ac:dyDescent="0.25">
      <c r="A4594" s="11">
        <f t="shared" si="1023"/>
        <v>4591</v>
      </c>
      <c r="B4594" s="29">
        <v>35638</v>
      </c>
      <c r="C4594" s="25">
        <v>21</v>
      </c>
      <c r="D4594" s="12">
        <v>30.8</v>
      </c>
      <c r="E4594" s="25">
        <v>25.3</v>
      </c>
      <c r="F4594" s="35">
        <v>90</v>
      </c>
      <c r="G4594" s="25">
        <v>0</v>
      </c>
      <c r="H4594" s="13">
        <v>5.0999999999999996</v>
      </c>
      <c r="I4594" s="25"/>
      <c r="J4594" s="12">
        <v>230</v>
      </c>
      <c r="K4594" s="12">
        <v>0</v>
      </c>
      <c r="L4594" s="25" t="s">
        <v>13</v>
      </c>
      <c r="M4594" s="10"/>
      <c r="N4594" s="15"/>
      <c r="O4594" s="15"/>
      <c r="P4594" s="4"/>
      <c r="Q4594" s="66"/>
      <c r="R4594" s="42"/>
      <c r="S4594" s="3"/>
      <c r="T4594" s="3"/>
      <c r="U4594" s="5"/>
      <c r="V4594" s="5"/>
      <c r="W4594" s="5"/>
      <c r="X4594" s="5"/>
      <c r="Y4594" s="5"/>
      <c r="Z4594" s="5"/>
      <c r="AA4594" s="5"/>
      <c r="AB4594" s="5"/>
      <c r="AC4594" s="5"/>
      <c r="AD4594" s="5"/>
      <c r="AE4594" s="5"/>
      <c r="AF4594" s="5"/>
      <c r="AG4594" s="5"/>
      <c r="AH4594" s="40"/>
      <c r="AI4594" s="3"/>
      <c r="AJ4594" s="3"/>
      <c r="AK4594" s="3"/>
      <c r="AL4594" s="3"/>
      <c r="AM4594" s="3"/>
      <c r="AN4594" s="3"/>
      <c r="AO4594" s="3"/>
      <c r="AP4594" s="3"/>
      <c r="AQ4594" s="3"/>
      <c r="AR4594" s="3"/>
      <c r="AS4594" s="3"/>
      <c r="AT4594" s="52"/>
      <c r="AU4594" s="52"/>
      <c r="AV4594" s="52"/>
      <c r="AW4594" s="52"/>
    </row>
    <row r="4595" spans="1:49" ht="15" customHeight="1" x14ac:dyDescent="0.25">
      <c r="A4595" s="11">
        <f t="shared" si="1023"/>
        <v>4592</v>
      </c>
      <c r="B4595" s="29">
        <v>35639</v>
      </c>
      <c r="C4595" s="25">
        <v>23</v>
      </c>
      <c r="D4595" s="12">
        <v>28.8</v>
      </c>
      <c r="E4595" s="25">
        <v>25.5</v>
      </c>
      <c r="F4595" s="35">
        <v>94</v>
      </c>
      <c r="G4595" s="25">
        <v>35</v>
      </c>
      <c r="H4595" s="13">
        <v>4.0999999999999996</v>
      </c>
      <c r="I4595" s="25"/>
      <c r="J4595" s="12">
        <v>230</v>
      </c>
      <c r="K4595" s="12">
        <v>0</v>
      </c>
      <c r="L4595" s="25" t="s">
        <v>13</v>
      </c>
      <c r="M4595" s="10"/>
      <c r="N4595" s="15"/>
      <c r="O4595" s="15"/>
      <c r="P4595" s="4"/>
      <c r="Q4595" s="64"/>
      <c r="R4595" s="42"/>
      <c r="S4595" s="44"/>
      <c r="T4595" s="44"/>
      <c r="U4595" s="5"/>
      <c r="V4595" s="5"/>
      <c r="W4595" s="5"/>
      <c r="X4595" s="5"/>
      <c r="Y4595" s="5"/>
      <c r="Z4595" s="5"/>
      <c r="AA4595" s="5"/>
      <c r="AB4595" s="5"/>
      <c r="AC4595" s="5"/>
      <c r="AD4595" s="5"/>
      <c r="AE4595" s="5"/>
      <c r="AF4595" s="5"/>
      <c r="AG4595" s="5"/>
      <c r="AH4595" s="40"/>
      <c r="AI4595" s="3"/>
      <c r="AJ4595" s="3"/>
      <c r="AK4595" s="3"/>
      <c r="AL4595" s="3"/>
      <c r="AM4595" s="3"/>
      <c r="AN4595" s="3"/>
      <c r="AO4595" s="3"/>
      <c r="AP4595" s="3"/>
      <c r="AQ4595" s="3"/>
      <c r="AR4595" s="3"/>
      <c r="AS4595" s="3"/>
      <c r="AT4595" s="51"/>
      <c r="AU4595" s="48"/>
      <c r="AV4595" s="52"/>
      <c r="AW4595" s="52"/>
    </row>
    <row r="4596" spans="1:49" ht="15" customHeight="1" x14ac:dyDescent="0.25">
      <c r="A4596" s="11">
        <f t="shared" si="1023"/>
        <v>4593</v>
      </c>
      <c r="B4596" s="29">
        <v>35640</v>
      </c>
      <c r="C4596" s="25">
        <v>21</v>
      </c>
      <c r="D4596" s="12">
        <v>30.6</v>
      </c>
      <c r="E4596" s="25">
        <v>24.9</v>
      </c>
      <c r="F4596" s="35">
        <v>89</v>
      </c>
      <c r="G4596" s="25">
        <v>27</v>
      </c>
      <c r="H4596" s="13">
        <v>8</v>
      </c>
      <c r="I4596" s="25"/>
      <c r="J4596" s="12">
        <v>230</v>
      </c>
      <c r="K4596" s="12">
        <v>1</v>
      </c>
      <c r="L4596" s="25" t="s">
        <v>13</v>
      </c>
      <c r="M4596" s="10"/>
      <c r="N4596" s="15"/>
      <c r="O4596" s="15"/>
      <c r="P4596" s="4"/>
      <c r="Q4596" s="65"/>
      <c r="R4596" s="42"/>
      <c r="S4596" s="44"/>
      <c r="T4596" s="44"/>
      <c r="U4596" s="5"/>
      <c r="V4596" s="5"/>
      <c r="W4596" s="5"/>
      <c r="X4596" s="5"/>
      <c r="Y4596" s="5"/>
      <c r="Z4596" s="5"/>
      <c r="AA4596" s="5"/>
      <c r="AB4596" s="5"/>
      <c r="AC4596" s="5"/>
      <c r="AD4596" s="5"/>
      <c r="AE4596" s="5"/>
      <c r="AF4596" s="5"/>
      <c r="AG4596" s="5"/>
      <c r="AH4596" s="40"/>
      <c r="AI4596" s="3"/>
      <c r="AJ4596" s="3"/>
      <c r="AK4596" s="3"/>
      <c r="AL4596" s="3"/>
      <c r="AM4596" s="3"/>
      <c r="AN4596" s="3"/>
      <c r="AO4596" s="3"/>
      <c r="AP4596" s="3"/>
      <c r="AQ4596" s="3"/>
      <c r="AR4596" s="3"/>
      <c r="AS4596" s="3"/>
      <c r="AT4596" s="51"/>
      <c r="AU4596" s="48"/>
      <c r="AV4596" s="52"/>
      <c r="AW4596" s="52"/>
    </row>
    <row r="4597" spans="1:49" ht="15" customHeight="1" x14ac:dyDescent="0.25">
      <c r="A4597" s="11">
        <f t="shared" si="1023"/>
        <v>4594</v>
      </c>
      <c r="B4597" s="29">
        <v>35641</v>
      </c>
      <c r="C4597" s="25">
        <v>21</v>
      </c>
      <c r="D4597" s="12">
        <v>31</v>
      </c>
      <c r="E4597" s="25">
        <v>25.6</v>
      </c>
      <c r="F4597" s="35">
        <v>87</v>
      </c>
      <c r="G4597" s="25">
        <v>0</v>
      </c>
      <c r="H4597" s="13">
        <v>6.7</v>
      </c>
      <c r="I4597" s="25"/>
      <c r="J4597" s="12">
        <v>230</v>
      </c>
      <c r="K4597" s="12">
        <v>0</v>
      </c>
      <c r="L4597" s="25" t="s">
        <v>13</v>
      </c>
      <c r="M4597" s="10"/>
      <c r="N4597" s="15"/>
      <c r="O4597" s="15"/>
      <c r="P4597" s="4"/>
      <c r="Q4597" s="65"/>
      <c r="R4597" s="42"/>
      <c r="S4597" s="44"/>
      <c r="T4597" s="44"/>
      <c r="U4597" s="5"/>
      <c r="V4597" s="5"/>
      <c r="W4597" s="5"/>
      <c r="X4597" s="5"/>
      <c r="Y4597" s="5"/>
      <c r="Z4597" s="5"/>
      <c r="AA4597" s="5"/>
      <c r="AB4597" s="5"/>
      <c r="AC4597" s="5"/>
      <c r="AD4597" s="5"/>
      <c r="AE4597" s="5"/>
      <c r="AF4597" s="5"/>
      <c r="AG4597" s="5"/>
      <c r="AH4597" s="40"/>
      <c r="AI4597" s="3"/>
      <c r="AJ4597" s="3"/>
      <c r="AK4597" s="3"/>
      <c r="AL4597" s="3"/>
      <c r="AM4597" s="3"/>
      <c r="AN4597" s="3"/>
      <c r="AO4597" s="3"/>
      <c r="AP4597" s="3"/>
      <c r="AQ4597" s="3"/>
      <c r="AR4597" s="3"/>
      <c r="AS4597" s="3"/>
      <c r="AT4597" s="51"/>
      <c r="AU4597" s="48"/>
      <c r="AV4597" s="52"/>
      <c r="AW4597" s="52"/>
    </row>
    <row r="4598" spans="1:49" ht="15" customHeight="1" x14ac:dyDescent="0.25">
      <c r="A4598" s="11">
        <f t="shared" si="1023"/>
        <v>4595</v>
      </c>
      <c r="B4598" s="29">
        <v>35642</v>
      </c>
      <c r="C4598" s="25">
        <v>21</v>
      </c>
      <c r="D4598" s="12">
        <v>30.2</v>
      </c>
      <c r="E4598" s="25">
        <v>25.3</v>
      </c>
      <c r="F4598" s="35">
        <v>88</v>
      </c>
      <c r="G4598" s="25">
        <v>0</v>
      </c>
      <c r="H4598" s="13">
        <v>3.4</v>
      </c>
      <c r="I4598" s="25"/>
      <c r="J4598" s="12">
        <v>270</v>
      </c>
      <c r="K4598" s="12">
        <v>0</v>
      </c>
      <c r="L4598" s="25" t="s">
        <v>15</v>
      </c>
      <c r="M4598" s="10"/>
      <c r="N4598" s="15"/>
      <c r="O4598" s="15"/>
      <c r="P4598" s="4"/>
      <c r="Q4598" s="65"/>
      <c r="R4598" s="42"/>
      <c r="S4598" s="44"/>
      <c r="T4598" s="44"/>
      <c r="U4598" s="5"/>
      <c r="V4598" s="5"/>
      <c r="W4598" s="5"/>
      <c r="X4598" s="5"/>
      <c r="Y4598" s="5"/>
      <c r="Z4598" s="5"/>
      <c r="AA4598" s="5"/>
      <c r="AB4598" s="5"/>
      <c r="AC4598" s="5"/>
      <c r="AD4598" s="5"/>
      <c r="AE4598" s="5"/>
      <c r="AF4598" s="5"/>
      <c r="AG4598" s="5"/>
      <c r="AH4598" s="40"/>
      <c r="AI4598" s="3"/>
      <c r="AJ4598" s="3"/>
      <c r="AK4598" s="3"/>
      <c r="AL4598" s="3"/>
      <c r="AM4598" s="3"/>
      <c r="AN4598" s="3"/>
      <c r="AO4598" s="3"/>
      <c r="AP4598" s="3"/>
      <c r="AQ4598" s="3"/>
      <c r="AR4598" s="3"/>
      <c r="AS4598" s="3"/>
      <c r="AT4598" s="51"/>
      <c r="AU4598" s="48"/>
      <c r="AV4598" s="52"/>
      <c r="AW4598" s="52"/>
    </row>
    <row r="4599" spans="1:49" ht="15" customHeight="1" x14ac:dyDescent="0.25">
      <c r="A4599" s="11">
        <f t="shared" si="1023"/>
        <v>4596</v>
      </c>
      <c r="B4599" s="29">
        <v>35643</v>
      </c>
      <c r="C4599" s="25">
        <v>22</v>
      </c>
      <c r="D4599" s="12">
        <v>30</v>
      </c>
      <c r="E4599" s="25">
        <v>25.8</v>
      </c>
      <c r="F4599" s="35">
        <v>88</v>
      </c>
      <c r="G4599" s="25">
        <v>0</v>
      </c>
      <c r="H4599" s="13">
        <v>0</v>
      </c>
      <c r="I4599" s="25"/>
      <c r="J4599" s="12">
        <v>230</v>
      </c>
      <c r="K4599" s="12">
        <v>1</v>
      </c>
      <c r="L4599" s="25" t="s">
        <v>13</v>
      </c>
      <c r="M4599" s="10"/>
      <c r="N4599" s="15"/>
      <c r="O4599" s="15"/>
      <c r="P4599" s="4"/>
      <c r="Q4599" s="65"/>
      <c r="R4599" s="42"/>
      <c r="S4599" s="44"/>
      <c r="T4599" s="44"/>
      <c r="U4599" s="5"/>
      <c r="V4599" s="5"/>
      <c r="W4599" s="5"/>
      <c r="X4599" s="5"/>
      <c r="Y4599" s="5"/>
      <c r="Z4599" s="5"/>
      <c r="AA4599" s="5"/>
      <c r="AB4599" s="5"/>
      <c r="AC4599" s="5"/>
      <c r="AD4599" s="5"/>
      <c r="AE4599" s="5"/>
      <c r="AF4599" s="5"/>
      <c r="AG4599" s="5"/>
      <c r="AH4599" s="40"/>
      <c r="AI4599" s="3"/>
      <c r="AJ4599" s="3"/>
      <c r="AK4599" s="3"/>
      <c r="AL4599" s="3"/>
      <c r="AM4599" s="3"/>
      <c r="AN4599" s="3"/>
      <c r="AO4599" s="3"/>
      <c r="AP4599" s="3"/>
      <c r="AQ4599" s="3"/>
      <c r="AR4599" s="3"/>
      <c r="AS4599" s="3"/>
      <c r="AT4599" s="51"/>
      <c r="AU4599" s="48"/>
      <c r="AV4599" s="52"/>
      <c r="AW4599" s="52"/>
    </row>
    <row r="4600" spans="1:49" ht="15" customHeight="1" x14ac:dyDescent="0.25">
      <c r="A4600" s="11">
        <f t="shared" si="1023"/>
        <v>4597</v>
      </c>
      <c r="B4600" s="29">
        <v>35644</v>
      </c>
      <c r="C4600" s="25">
        <v>22</v>
      </c>
      <c r="D4600" s="12">
        <v>30.2</v>
      </c>
      <c r="E4600" s="25">
        <v>25.4</v>
      </c>
      <c r="F4600" s="35">
        <v>87</v>
      </c>
      <c r="G4600" s="25">
        <v>0</v>
      </c>
      <c r="H4600" s="13">
        <v>0</v>
      </c>
      <c r="I4600" s="25"/>
      <c r="J4600" s="12">
        <v>230</v>
      </c>
      <c r="K4600" s="12">
        <v>1</v>
      </c>
      <c r="L4600" s="25" t="s">
        <v>13</v>
      </c>
      <c r="M4600" s="10"/>
      <c r="N4600" s="15"/>
      <c r="O4600" s="15"/>
      <c r="P4600" s="4"/>
      <c r="Q4600" s="65"/>
      <c r="R4600" s="42"/>
      <c r="S4600" s="44"/>
      <c r="T4600" s="44"/>
      <c r="U4600" s="5"/>
      <c r="V4600" s="5"/>
      <c r="W4600" s="5"/>
      <c r="X4600" s="5"/>
      <c r="Y4600" s="5"/>
      <c r="Z4600" s="5"/>
      <c r="AA4600" s="5"/>
      <c r="AB4600" s="5"/>
      <c r="AC4600" s="5"/>
      <c r="AD4600" s="5"/>
      <c r="AE4600" s="5"/>
      <c r="AF4600" s="5"/>
      <c r="AG4600" s="5"/>
      <c r="AH4600" s="40"/>
      <c r="AI4600" s="3"/>
      <c r="AJ4600" s="3"/>
      <c r="AK4600" s="3"/>
      <c r="AL4600" s="3"/>
      <c r="AM4600" s="3"/>
      <c r="AN4600" s="3"/>
      <c r="AO4600" s="3"/>
      <c r="AP4600" s="3"/>
      <c r="AQ4600" s="3"/>
      <c r="AR4600" s="3"/>
      <c r="AS4600" s="3"/>
      <c r="AT4600" s="51"/>
      <c r="AU4600" s="48"/>
      <c r="AV4600" s="52"/>
      <c r="AW4600" s="52"/>
    </row>
    <row r="4601" spans="1:49" ht="15" customHeight="1" x14ac:dyDescent="0.25">
      <c r="A4601" s="11">
        <f t="shared" si="1023"/>
        <v>4598</v>
      </c>
      <c r="B4601" s="29">
        <v>35645</v>
      </c>
      <c r="C4601" s="25">
        <v>21</v>
      </c>
      <c r="D4601" s="12">
        <v>30.2</v>
      </c>
      <c r="E4601" s="25">
        <v>25</v>
      </c>
      <c r="F4601" s="35">
        <v>86</v>
      </c>
      <c r="G4601" s="25">
        <v>0</v>
      </c>
      <c r="H4601" s="13">
        <v>5.5</v>
      </c>
      <c r="I4601" s="25"/>
      <c r="J4601" s="12">
        <v>230</v>
      </c>
      <c r="K4601" s="12">
        <v>1</v>
      </c>
      <c r="L4601" s="25" t="s">
        <v>13</v>
      </c>
      <c r="M4601" s="10"/>
      <c r="N4601" s="15"/>
      <c r="O4601" s="15"/>
      <c r="P4601" s="4"/>
      <c r="Q4601" s="65"/>
      <c r="R4601" s="42"/>
      <c r="S4601" s="44"/>
      <c r="T4601" s="44"/>
      <c r="U4601" s="5"/>
      <c r="V4601" s="5"/>
      <c r="W4601" s="5"/>
      <c r="X4601" s="5"/>
      <c r="Y4601" s="5"/>
      <c r="Z4601" s="5"/>
      <c r="AA4601" s="5"/>
      <c r="AB4601" s="5"/>
      <c r="AC4601" s="5"/>
      <c r="AD4601" s="5"/>
      <c r="AE4601" s="5"/>
      <c r="AF4601" s="5"/>
      <c r="AG4601" s="5"/>
      <c r="AH4601" s="40"/>
      <c r="AI4601" s="3"/>
      <c r="AJ4601" s="3"/>
      <c r="AK4601" s="3"/>
      <c r="AL4601" s="3"/>
      <c r="AM4601" s="3"/>
      <c r="AN4601" s="3"/>
      <c r="AO4601" s="3"/>
      <c r="AP4601" s="3"/>
      <c r="AQ4601" s="3"/>
      <c r="AR4601" s="3"/>
      <c r="AS4601" s="3"/>
      <c r="AT4601" s="51"/>
      <c r="AU4601" s="48"/>
      <c r="AV4601" s="52"/>
      <c r="AW4601" s="52"/>
    </row>
    <row r="4602" spans="1:49" ht="15" customHeight="1" x14ac:dyDescent="0.25">
      <c r="A4602" s="11">
        <f t="shared" si="1023"/>
        <v>4599</v>
      </c>
      <c r="B4602" s="29">
        <v>35646</v>
      </c>
      <c r="C4602" s="25">
        <v>21</v>
      </c>
      <c r="D4602" s="12">
        <v>31.1</v>
      </c>
      <c r="E4602" s="25">
        <v>25.5</v>
      </c>
      <c r="F4602" s="35">
        <v>86</v>
      </c>
      <c r="G4602" s="25">
        <v>0</v>
      </c>
      <c r="H4602" s="13">
        <v>0</v>
      </c>
      <c r="I4602" s="25"/>
      <c r="J4602" s="12">
        <v>260</v>
      </c>
      <c r="K4602" s="12">
        <v>1</v>
      </c>
      <c r="L4602" s="25" t="s">
        <v>15</v>
      </c>
      <c r="M4602" s="10"/>
      <c r="N4602" s="15"/>
      <c r="O4602" s="15"/>
      <c r="P4602" s="4"/>
      <c r="Q4602" s="65"/>
      <c r="R4602" s="42"/>
      <c r="S4602" s="44"/>
      <c r="T4602" s="44"/>
      <c r="U4602" s="5"/>
      <c r="V4602" s="5"/>
      <c r="W4602" s="5"/>
      <c r="X4602" s="5"/>
      <c r="Y4602" s="5"/>
      <c r="Z4602" s="5"/>
      <c r="AA4602" s="5"/>
      <c r="AB4602" s="5"/>
      <c r="AC4602" s="5"/>
      <c r="AD4602" s="5"/>
      <c r="AE4602" s="5"/>
      <c r="AF4602" s="5"/>
      <c r="AG4602" s="5"/>
      <c r="AH4602" s="40"/>
      <c r="AI4602" s="3"/>
      <c r="AJ4602" s="3"/>
      <c r="AK4602" s="3"/>
      <c r="AL4602" s="3"/>
      <c r="AM4602" s="3"/>
      <c r="AN4602" s="3"/>
      <c r="AO4602" s="3"/>
      <c r="AP4602" s="3"/>
      <c r="AQ4602" s="3"/>
      <c r="AR4602" s="3"/>
      <c r="AS4602" s="3"/>
      <c r="AT4602" s="51"/>
      <c r="AU4602" s="48"/>
      <c r="AV4602" s="52"/>
      <c r="AW4602" s="52"/>
    </row>
    <row r="4603" spans="1:49" ht="15" customHeight="1" x14ac:dyDescent="0.25">
      <c r="A4603" s="11">
        <f t="shared" si="1023"/>
        <v>4600</v>
      </c>
      <c r="B4603" s="29">
        <v>35647</v>
      </c>
      <c r="C4603" s="25">
        <v>21</v>
      </c>
      <c r="D4603" s="12">
        <v>30.1</v>
      </c>
      <c r="E4603" s="25">
        <v>24.7</v>
      </c>
      <c r="F4603" s="35">
        <v>88</v>
      </c>
      <c r="G4603" s="25">
        <v>0</v>
      </c>
      <c r="H4603" s="13">
        <v>2</v>
      </c>
      <c r="I4603" s="25"/>
      <c r="J4603" s="12">
        <v>230</v>
      </c>
      <c r="K4603" s="12">
        <v>1</v>
      </c>
      <c r="L4603" s="25" t="s">
        <v>13</v>
      </c>
      <c r="M4603" s="10"/>
      <c r="N4603" s="15"/>
      <c r="O4603" s="15"/>
      <c r="P4603" s="4"/>
      <c r="Q4603" s="65"/>
      <c r="R4603" s="42"/>
      <c r="S4603" s="44"/>
      <c r="T4603" s="44"/>
      <c r="U4603" s="5"/>
      <c r="V4603" s="5"/>
      <c r="W4603" s="5"/>
      <c r="X4603" s="5"/>
      <c r="Y4603" s="5"/>
      <c r="Z4603" s="5"/>
      <c r="AA4603" s="5"/>
      <c r="AB4603" s="5"/>
      <c r="AC4603" s="5"/>
      <c r="AD4603" s="5"/>
      <c r="AE4603" s="5"/>
      <c r="AF4603" s="5"/>
      <c r="AG4603" s="5"/>
      <c r="AH4603" s="40"/>
      <c r="AI4603" s="3"/>
      <c r="AJ4603" s="3"/>
      <c r="AK4603" s="3"/>
      <c r="AL4603" s="3"/>
      <c r="AM4603" s="3"/>
      <c r="AN4603" s="3"/>
      <c r="AO4603" s="3"/>
      <c r="AP4603" s="3"/>
      <c r="AQ4603" s="3"/>
      <c r="AR4603" s="3"/>
      <c r="AS4603" s="3"/>
      <c r="AT4603" s="51"/>
      <c r="AU4603" s="48"/>
      <c r="AV4603" s="52"/>
      <c r="AW4603" s="52"/>
    </row>
    <row r="4604" spans="1:49" ht="15" customHeight="1" x14ac:dyDescent="0.25">
      <c r="A4604" s="11">
        <f t="shared" si="1023"/>
        <v>4601</v>
      </c>
      <c r="B4604" s="29">
        <v>35648</v>
      </c>
      <c r="C4604" s="25">
        <v>21</v>
      </c>
      <c r="D4604" s="12">
        <v>29.4</v>
      </c>
      <c r="E4604" s="25">
        <v>24.3</v>
      </c>
      <c r="F4604" s="35">
        <v>88</v>
      </c>
      <c r="G4604" s="25">
        <v>0</v>
      </c>
      <c r="H4604" s="13">
        <v>0.8</v>
      </c>
      <c r="I4604" s="25"/>
      <c r="J4604" s="12">
        <v>270</v>
      </c>
      <c r="K4604" s="12">
        <v>0</v>
      </c>
      <c r="L4604" s="25" t="s">
        <v>15</v>
      </c>
      <c r="M4604" s="10"/>
      <c r="N4604" s="15"/>
      <c r="O4604" s="15"/>
      <c r="P4604" s="4"/>
      <c r="Q4604" s="65"/>
      <c r="R4604" s="42"/>
      <c r="S4604" s="44"/>
      <c r="T4604" s="44"/>
      <c r="U4604" s="5"/>
      <c r="V4604" s="5"/>
      <c r="W4604" s="5"/>
      <c r="X4604" s="5"/>
      <c r="Y4604" s="5"/>
      <c r="Z4604" s="5"/>
      <c r="AA4604" s="5"/>
      <c r="AB4604" s="5"/>
      <c r="AC4604" s="5"/>
      <c r="AD4604" s="5"/>
      <c r="AE4604" s="5"/>
      <c r="AF4604" s="5"/>
      <c r="AG4604" s="5"/>
      <c r="AH4604" s="40"/>
      <c r="AI4604" s="3"/>
      <c r="AJ4604" s="3"/>
      <c r="AK4604" s="3"/>
      <c r="AL4604" s="3"/>
      <c r="AM4604" s="3"/>
      <c r="AN4604" s="3"/>
      <c r="AO4604" s="3"/>
      <c r="AP4604" s="3"/>
      <c r="AQ4604" s="3"/>
      <c r="AR4604" s="3"/>
      <c r="AS4604" s="3"/>
      <c r="AT4604" s="51"/>
      <c r="AU4604" s="48"/>
      <c r="AV4604" s="52"/>
      <c r="AW4604" s="52"/>
    </row>
    <row r="4605" spans="1:49" ht="15" customHeight="1" x14ac:dyDescent="0.25">
      <c r="A4605" s="11">
        <f t="shared" si="1023"/>
        <v>4602</v>
      </c>
      <c r="B4605" s="29">
        <v>35649</v>
      </c>
      <c r="C4605" s="25">
        <v>21</v>
      </c>
      <c r="D4605" s="12">
        <v>31.8</v>
      </c>
      <c r="E4605" s="25">
        <v>24.6</v>
      </c>
      <c r="F4605" s="35">
        <v>84</v>
      </c>
      <c r="G4605" s="25">
        <v>0</v>
      </c>
      <c r="H4605" s="13">
        <v>5.6</v>
      </c>
      <c r="I4605" s="25"/>
      <c r="J4605" s="12">
        <v>270</v>
      </c>
      <c r="K4605" s="12">
        <v>2</v>
      </c>
      <c r="L4605" s="25" t="s">
        <v>15</v>
      </c>
      <c r="M4605" s="10"/>
      <c r="N4605" s="15"/>
      <c r="O4605" s="15"/>
      <c r="P4605" s="4"/>
      <c r="Q4605" s="65"/>
      <c r="R4605" s="42"/>
      <c r="S4605" s="44"/>
      <c r="T4605" s="44"/>
      <c r="U4605" s="5"/>
      <c r="V4605" s="5"/>
      <c r="W4605" s="5"/>
      <c r="X4605" s="5"/>
      <c r="Y4605" s="5"/>
      <c r="Z4605" s="5"/>
      <c r="AA4605" s="5"/>
      <c r="AB4605" s="5"/>
      <c r="AC4605" s="5"/>
      <c r="AD4605" s="5"/>
      <c r="AE4605" s="5"/>
      <c r="AF4605" s="5"/>
      <c r="AG4605" s="5"/>
      <c r="AH4605" s="40"/>
      <c r="AI4605" s="3"/>
      <c r="AJ4605" s="3"/>
      <c r="AK4605" s="3"/>
      <c r="AL4605" s="3"/>
      <c r="AM4605" s="3"/>
      <c r="AN4605" s="3"/>
      <c r="AO4605" s="3"/>
      <c r="AP4605" s="3"/>
      <c r="AQ4605" s="3"/>
      <c r="AR4605" s="3"/>
      <c r="AS4605" s="3"/>
      <c r="AT4605" s="51"/>
      <c r="AU4605" s="48"/>
      <c r="AV4605" s="52"/>
      <c r="AW4605" s="52"/>
    </row>
    <row r="4606" spans="1:49" ht="15" customHeight="1" x14ac:dyDescent="0.25">
      <c r="A4606" s="11">
        <f t="shared" si="1023"/>
        <v>4603</v>
      </c>
      <c r="B4606" s="29">
        <v>35650</v>
      </c>
      <c r="C4606" s="25">
        <v>21</v>
      </c>
      <c r="D4606" s="12">
        <v>31.3</v>
      </c>
      <c r="E4606" s="25">
        <v>25.4</v>
      </c>
      <c r="F4606" s="35">
        <v>85</v>
      </c>
      <c r="G4606" s="25">
        <v>0</v>
      </c>
      <c r="H4606" s="13">
        <v>6.2</v>
      </c>
      <c r="I4606" s="25"/>
      <c r="J4606" s="12">
        <v>270</v>
      </c>
      <c r="K4606" s="12">
        <v>1</v>
      </c>
      <c r="L4606" s="25" t="s">
        <v>15</v>
      </c>
      <c r="M4606" s="10"/>
      <c r="N4606" s="15"/>
      <c r="O4606" s="15"/>
      <c r="P4606" s="4"/>
      <c r="Q4606" s="65"/>
      <c r="R4606" s="42"/>
      <c r="S4606" s="44"/>
      <c r="T4606" s="44"/>
      <c r="U4606" s="5"/>
      <c r="V4606" s="5"/>
      <c r="W4606" s="5"/>
      <c r="X4606" s="5"/>
      <c r="Y4606" s="5"/>
      <c r="Z4606" s="5"/>
      <c r="AA4606" s="5"/>
      <c r="AB4606" s="5"/>
      <c r="AC4606" s="5"/>
      <c r="AD4606" s="5"/>
      <c r="AE4606" s="5"/>
      <c r="AF4606" s="5"/>
      <c r="AG4606" s="5"/>
      <c r="AH4606" s="40"/>
      <c r="AI4606" s="3"/>
      <c r="AJ4606" s="3"/>
      <c r="AK4606" s="3"/>
      <c r="AL4606" s="3"/>
      <c r="AM4606" s="3"/>
      <c r="AN4606" s="3"/>
      <c r="AO4606" s="3"/>
      <c r="AP4606" s="3"/>
      <c r="AQ4606" s="3"/>
      <c r="AR4606" s="3"/>
      <c r="AS4606" s="3"/>
      <c r="AT4606" s="51"/>
      <c r="AU4606" s="48"/>
      <c r="AV4606" s="52"/>
      <c r="AW4606" s="52"/>
    </row>
    <row r="4607" spans="1:49" ht="15" customHeight="1" x14ac:dyDescent="0.25">
      <c r="A4607" s="11">
        <f t="shared" si="1023"/>
        <v>4604</v>
      </c>
      <c r="B4607" s="29">
        <v>35651</v>
      </c>
      <c r="C4607" s="25">
        <v>21</v>
      </c>
      <c r="D4607" s="12">
        <v>31</v>
      </c>
      <c r="E4607" s="25">
        <v>25.3</v>
      </c>
      <c r="F4607" s="35">
        <v>86</v>
      </c>
      <c r="G4607" s="25">
        <v>0</v>
      </c>
      <c r="H4607" s="13">
        <v>0</v>
      </c>
      <c r="I4607" s="25"/>
      <c r="J4607" s="12">
        <v>230</v>
      </c>
      <c r="K4607" s="12">
        <v>2</v>
      </c>
      <c r="L4607" s="25" t="s">
        <v>13</v>
      </c>
      <c r="M4607" s="10"/>
      <c r="N4607" s="15"/>
      <c r="O4607" s="15"/>
      <c r="P4607" s="4"/>
      <c r="Q4607" s="65"/>
      <c r="R4607" s="42"/>
      <c r="S4607" s="44"/>
      <c r="T4607" s="44"/>
      <c r="U4607" s="5"/>
      <c r="V4607" s="5"/>
      <c r="W4607" s="5"/>
      <c r="X4607" s="5"/>
      <c r="Y4607" s="5"/>
      <c r="Z4607" s="5"/>
      <c r="AA4607" s="5"/>
      <c r="AB4607" s="5"/>
      <c r="AC4607" s="5"/>
      <c r="AD4607" s="5"/>
      <c r="AE4607" s="5"/>
      <c r="AF4607" s="5"/>
      <c r="AG4607" s="5"/>
      <c r="AH4607" s="40"/>
      <c r="AI4607" s="3"/>
      <c r="AJ4607" s="3"/>
      <c r="AK4607" s="3"/>
      <c r="AL4607" s="3"/>
      <c r="AM4607" s="3"/>
      <c r="AN4607" s="3"/>
      <c r="AO4607" s="3"/>
      <c r="AP4607" s="3"/>
      <c r="AQ4607" s="3"/>
      <c r="AR4607" s="3"/>
      <c r="AS4607" s="3"/>
      <c r="AT4607" s="51"/>
      <c r="AU4607" s="48"/>
      <c r="AV4607" s="52"/>
      <c r="AW4607" s="52"/>
    </row>
    <row r="4608" spans="1:49" ht="15" customHeight="1" x14ac:dyDescent="0.25">
      <c r="A4608" s="11">
        <f t="shared" si="1023"/>
        <v>4605</v>
      </c>
      <c r="B4608" s="29">
        <v>35652</v>
      </c>
      <c r="C4608" s="25">
        <v>22</v>
      </c>
      <c r="D4608" s="12">
        <v>31.8</v>
      </c>
      <c r="E4608" s="25">
        <v>24.8</v>
      </c>
      <c r="F4608" s="35">
        <v>89</v>
      </c>
      <c r="G4608" s="25">
        <v>0</v>
      </c>
      <c r="H4608" s="13">
        <v>5.3</v>
      </c>
      <c r="I4608" s="25"/>
      <c r="J4608" s="12">
        <v>230</v>
      </c>
      <c r="K4608" s="12">
        <v>0</v>
      </c>
      <c r="L4608" s="25" t="s">
        <v>13</v>
      </c>
      <c r="M4608" s="10"/>
      <c r="N4608" s="15"/>
      <c r="O4608" s="15"/>
      <c r="P4608" s="4"/>
      <c r="Q4608" s="65"/>
      <c r="R4608" s="42"/>
      <c r="S4608" s="44"/>
      <c r="T4608" s="44"/>
      <c r="U4608" s="5"/>
      <c r="V4608" s="5"/>
      <c r="W4608" s="5"/>
      <c r="X4608" s="5"/>
      <c r="Y4608" s="5"/>
      <c r="Z4608" s="5"/>
      <c r="AA4608" s="5"/>
      <c r="AB4608" s="5"/>
      <c r="AC4608" s="5"/>
      <c r="AD4608" s="5"/>
      <c r="AE4608" s="5"/>
      <c r="AF4608" s="5"/>
      <c r="AG4608" s="5"/>
      <c r="AH4608" s="40"/>
      <c r="AI4608" s="3"/>
      <c r="AJ4608" s="3"/>
      <c r="AK4608" s="3"/>
      <c r="AL4608" s="3"/>
      <c r="AM4608" s="3"/>
      <c r="AN4608" s="3"/>
      <c r="AO4608" s="3"/>
      <c r="AP4608" s="3"/>
      <c r="AQ4608" s="3"/>
      <c r="AR4608" s="3"/>
      <c r="AS4608" s="3"/>
      <c r="AT4608" s="51"/>
      <c r="AU4608" s="48"/>
      <c r="AV4608" s="52"/>
      <c r="AW4608" s="52"/>
    </row>
    <row r="4609" spans="1:49" ht="15" customHeight="1" x14ac:dyDescent="0.25">
      <c r="A4609" s="11">
        <f t="shared" si="1023"/>
        <v>4606</v>
      </c>
      <c r="B4609" s="29">
        <v>35653</v>
      </c>
      <c r="C4609" s="25">
        <v>22</v>
      </c>
      <c r="D4609" s="12">
        <v>28.8</v>
      </c>
      <c r="E4609" s="25">
        <v>24.8</v>
      </c>
      <c r="F4609" s="35">
        <v>90</v>
      </c>
      <c r="G4609" s="25">
        <v>3</v>
      </c>
      <c r="H4609" s="13">
        <v>4.4000000000000004</v>
      </c>
      <c r="I4609" s="25"/>
      <c r="J4609" s="12">
        <v>230</v>
      </c>
      <c r="K4609" s="12">
        <v>1</v>
      </c>
      <c r="L4609" s="25" t="s">
        <v>13</v>
      </c>
      <c r="M4609" s="10"/>
      <c r="N4609" s="15"/>
      <c r="O4609" s="15"/>
      <c r="P4609" s="4"/>
      <c r="Q4609" s="65"/>
      <c r="R4609" s="42"/>
      <c r="S4609" s="44"/>
      <c r="T4609" s="44"/>
      <c r="U4609" s="5"/>
      <c r="V4609" s="5"/>
      <c r="W4609" s="5"/>
      <c r="X4609" s="5"/>
      <c r="Y4609" s="5"/>
      <c r="Z4609" s="5"/>
      <c r="AA4609" s="5"/>
      <c r="AB4609" s="5"/>
      <c r="AC4609" s="5"/>
      <c r="AD4609" s="5"/>
      <c r="AE4609" s="5"/>
      <c r="AF4609" s="5"/>
      <c r="AG4609" s="5"/>
      <c r="AH4609" s="40"/>
      <c r="AI4609" s="3"/>
      <c r="AJ4609" s="3"/>
      <c r="AK4609" s="3"/>
      <c r="AL4609" s="3"/>
      <c r="AM4609" s="3"/>
      <c r="AN4609" s="3"/>
      <c r="AO4609" s="3"/>
      <c r="AP4609" s="3"/>
      <c r="AQ4609" s="3"/>
      <c r="AR4609" s="3"/>
      <c r="AS4609" s="3"/>
      <c r="AT4609" s="51"/>
      <c r="AU4609" s="48"/>
      <c r="AV4609" s="52"/>
      <c r="AW4609" s="52"/>
    </row>
    <row r="4610" spans="1:49" ht="15" customHeight="1" x14ac:dyDescent="0.25">
      <c r="A4610" s="11">
        <f t="shared" si="1023"/>
        <v>4607</v>
      </c>
      <c r="B4610" s="29">
        <v>35654</v>
      </c>
      <c r="C4610" s="25">
        <v>20</v>
      </c>
      <c r="D4610" s="12">
        <v>31.6</v>
      </c>
      <c r="E4610" s="25">
        <v>25.1</v>
      </c>
      <c r="F4610" s="35">
        <v>89</v>
      </c>
      <c r="G4610" s="25">
        <v>0</v>
      </c>
      <c r="H4610" s="13">
        <v>1.2</v>
      </c>
      <c r="I4610" s="25"/>
      <c r="J4610" s="12">
        <v>230</v>
      </c>
      <c r="K4610" s="12">
        <v>1</v>
      </c>
      <c r="L4610" s="25" t="s">
        <v>13</v>
      </c>
      <c r="M4610" s="10"/>
      <c r="N4610" s="15"/>
      <c r="O4610" s="15"/>
      <c r="P4610" s="4"/>
      <c r="Q4610" s="65"/>
      <c r="R4610" s="42"/>
      <c r="S4610" s="44"/>
      <c r="T4610" s="44"/>
      <c r="U4610" s="5"/>
      <c r="V4610" s="5"/>
      <c r="W4610" s="5"/>
      <c r="X4610" s="5"/>
      <c r="Y4610" s="5"/>
      <c r="Z4610" s="5"/>
      <c r="AA4610" s="5"/>
      <c r="AB4610" s="5"/>
      <c r="AC4610" s="5"/>
      <c r="AD4610" s="5"/>
      <c r="AE4610" s="5"/>
      <c r="AF4610" s="5"/>
      <c r="AG4610" s="5"/>
      <c r="AH4610" s="40"/>
      <c r="AI4610" s="3"/>
      <c r="AJ4610" s="3"/>
      <c r="AK4610" s="3"/>
      <c r="AL4610" s="3"/>
      <c r="AM4610" s="3"/>
      <c r="AN4610" s="3"/>
      <c r="AO4610" s="3"/>
      <c r="AP4610" s="3"/>
      <c r="AQ4610" s="3"/>
      <c r="AR4610" s="3"/>
      <c r="AS4610" s="3"/>
      <c r="AT4610" s="51"/>
      <c r="AU4610" s="48"/>
      <c r="AV4610" s="52"/>
      <c r="AW4610" s="52"/>
    </row>
    <row r="4611" spans="1:49" ht="15" customHeight="1" x14ac:dyDescent="0.25">
      <c r="A4611" s="11">
        <f t="shared" si="1023"/>
        <v>4608</v>
      </c>
      <c r="B4611" s="29">
        <v>35655</v>
      </c>
      <c r="C4611" s="25">
        <v>22</v>
      </c>
      <c r="D4611" s="12">
        <v>29.6</v>
      </c>
      <c r="E4611" s="25">
        <v>24.4</v>
      </c>
      <c r="F4611" s="35">
        <v>91</v>
      </c>
      <c r="G4611" s="25">
        <v>0</v>
      </c>
      <c r="H4611" s="13">
        <v>0.6</v>
      </c>
      <c r="I4611" s="25"/>
      <c r="J4611" s="12">
        <v>230</v>
      </c>
      <c r="K4611" s="12">
        <v>0</v>
      </c>
      <c r="L4611" s="25" t="s">
        <v>13</v>
      </c>
      <c r="M4611" s="10"/>
      <c r="N4611" s="15"/>
      <c r="O4611" s="15"/>
      <c r="P4611" s="4"/>
      <c r="Q4611" s="65"/>
      <c r="R4611" s="42"/>
      <c r="S4611" s="44"/>
      <c r="T4611" s="44"/>
      <c r="U4611" s="5"/>
      <c r="V4611" s="5"/>
      <c r="W4611" s="5"/>
      <c r="X4611" s="5"/>
      <c r="Y4611" s="5"/>
      <c r="Z4611" s="5"/>
      <c r="AA4611" s="5"/>
      <c r="AB4611" s="5"/>
      <c r="AC4611" s="5"/>
      <c r="AD4611" s="5"/>
      <c r="AE4611" s="5"/>
      <c r="AF4611" s="5"/>
      <c r="AG4611" s="5"/>
      <c r="AH4611" s="40"/>
      <c r="AI4611" s="3"/>
      <c r="AJ4611" s="3"/>
      <c r="AK4611" s="3"/>
      <c r="AL4611" s="3"/>
      <c r="AM4611" s="3"/>
      <c r="AN4611" s="3"/>
      <c r="AO4611" s="3"/>
      <c r="AP4611" s="3"/>
      <c r="AQ4611" s="3"/>
      <c r="AR4611" s="3"/>
      <c r="AS4611" s="3"/>
      <c r="AT4611" s="51"/>
      <c r="AU4611" s="48"/>
      <c r="AV4611" s="52"/>
      <c r="AW4611" s="52"/>
    </row>
    <row r="4612" spans="1:49" ht="15" customHeight="1" x14ac:dyDescent="0.25">
      <c r="A4612" s="11">
        <f t="shared" si="1023"/>
        <v>4609</v>
      </c>
      <c r="B4612" s="29">
        <v>35656</v>
      </c>
      <c r="C4612" s="25">
        <v>22</v>
      </c>
      <c r="D4612" s="12">
        <v>28.6</v>
      </c>
      <c r="E4612" s="25">
        <v>25.4</v>
      </c>
      <c r="F4612" s="35">
        <v>94</v>
      </c>
      <c r="G4612" s="25">
        <v>39</v>
      </c>
      <c r="H4612" s="13">
        <v>0.3</v>
      </c>
      <c r="I4612" s="25"/>
      <c r="J4612" s="12">
        <v>180</v>
      </c>
      <c r="K4612" s="12">
        <v>1</v>
      </c>
      <c r="L4612" s="25" t="s">
        <v>18</v>
      </c>
      <c r="M4612" s="10"/>
      <c r="N4612" s="15"/>
      <c r="O4612" s="15"/>
      <c r="P4612" s="4"/>
      <c r="Q4612" s="65"/>
      <c r="R4612" s="42"/>
      <c r="S4612" s="44"/>
      <c r="T4612" s="44"/>
      <c r="U4612" s="5"/>
      <c r="V4612" s="5"/>
      <c r="W4612" s="5"/>
      <c r="X4612" s="5"/>
      <c r="Y4612" s="5"/>
      <c r="Z4612" s="5"/>
      <c r="AA4612" s="5"/>
      <c r="AB4612" s="5"/>
      <c r="AC4612" s="5"/>
      <c r="AD4612" s="5"/>
      <c r="AE4612" s="5"/>
      <c r="AF4612" s="5"/>
      <c r="AG4612" s="5"/>
      <c r="AH4612" s="40"/>
      <c r="AI4612" s="3"/>
      <c r="AJ4612" s="3"/>
      <c r="AK4612" s="3"/>
      <c r="AL4612" s="3"/>
      <c r="AM4612" s="3"/>
      <c r="AN4612" s="3"/>
      <c r="AO4612" s="3"/>
      <c r="AP4612" s="3"/>
      <c r="AQ4612" s="3"/>
      <c r="AR4612" s="3"/>
      <c r="AS4612" s="3"/>
      <c r="AT4612" s="51"/>
      <c r="AU4612" s="48"/>
      <c r="AV4612" s="52"/>
      <c r="AW4612" s="52"/>
    </row>
    <row r="4613" spans="1:49" ht="15" customHeight="1" x14ac:dyDescent="0.25">
      <c r="A4613" s="11">
        <f t="shared" si="1023"/>
        <v>4610</v>
      </c>
      <c r="B4613" s="29">
        <v>35657</v>
      </c>
      <c r="C4613" s="25">
        <v>21</v>
      </c>
      <c r="D4613" s="12">
        <v>30.2</v>
      </c>
      <c r="E4613" s="25">
        <v>25.1</v>
      </c>
      <c r="F4613" s="35">
        <v>89</v>
      </c>
      <c r="G4613" s="25">
        <v>8</v>
      </c>
      <c r="H4613" s="13">
        <v>3.2</v>
      </c>
      <c r="I4613" s="25"/>
      <c r="J4613" s="12">
        <v>230</v>
      </c>
      <c r="K4613" s="12">
        <v>1</v>
      </c>
      <c r="L4613" s="25" t="s">
        <v>13</v>
      </c>
      <c r="M4613" s="10"/>
      <c r="N4613" s="15"/>
      <c r="O4613" s="15"/>
      <c r="P4613" s="4"/>
      <c r="Q4613" s="65"/>
      <c r="R4613" s="42"/>
      <c r="S4613" s="44"/>
      <c r="T4613" s="44"/>
      <c r="U4613" s="5"/>
      <c r="V4613" s="5"/>
      <c r="W4613" s="5"/>
      <c r="X4613" s="5"/>
      <c r="Y4613" s="5"/>
      <c r="Z4613" s="5"/>
      <c r="AA4613" s="5"/>
      <c r="AB4613" s="5"/>
      <c r="AC4613" s="5"/>
      <c r="AD4613" s="5"/>
      <c r="AE4613" s="5"/>
      <c r="AF4613" s="5"/>
      <c r="AG4613" s="5"/>
      <c r="AH4613" s="40"/>
      <c r="AI4613" s="3"/>
      <c r="AJ4613" s="3"/>
      <c r="AK4613" s="3"/>
      <c r="AL4613" s="3"/>
      <c r="AM4613" s="3"/>
      <c r="AN4613" s="3"/>
      <c r="AO4613" s="3"/>
      <c r="AP4613" s="3"/>
      <c r="AQ4613" s="3"/>
      <c r="AR4613" s="3"/>
      <c r="AS4613" s="3"/>
      <c r="AT4613" s="51"/>
      <c r="AU4613" s="48"/>
      <c r="AV4613" s="52"/>
      <c r="AW4613" s="52"/>
    </row>
    <row r="4614" spans="1:49" ht="15" customHeight="1" x14ac:dyDescent="0.25">
      <c r="A4614" s="11">
        <f t="shared" ref="A4614:A4677" si="1024">A4613+1</f>
        <v>4611</v>
      </c>
      <c r="B4614" s="29">
        <v>35658</v>
      </c>
      <c r="C4614" s="25">
        <v>24</v>
      </c>
      <c r="D4614" s="12">
        <v>27.2</v>
      </c>
      <c r="E4614" s="25">
        <v>25.8</v>
      </c>
      <c r="F4614" s="35">
        <v>91</v>
      </c>
      <c r="G4614" s="25">
        <v>0</v>
      </c>
      <c r="H4614" s="13">
        <v>0</v>
      </c>
      <c r="I4614" s="25"/>
      <c r="J4614" s="12">
        <v>230</v>
      </c>
      <c r="K4614" s="12">
        <v>0</v>
      </c>
      <c r="L4614" s="25" t="s">
        <v>13</v>
      </c>
      <c r="M4614" s="10"/>
      <c r="N4614" s="15"/>
      <c r="O4614" s="15"/>
      <c r="P4614" s="4"/>
      <c r="Q4614" s="65"/>
      <c r="R4614" s="42"/>
      <c r="S4614" s="44"/>
      <c r="T4614" s="44"/>
      <c r="U4614" s="5"/>
      <c r="V4614" s="5"/>
      <c r="W4614" s="5"/>
      <c r="X4614" s="5"/>
      <c r="Y4614" s="5"/>
      <c r="Z4614" s="5"/>
      <c r="AA4614" s="5"/>
      <c r="AB4614" s="5"/>
      <c r="AC4614" s="5"/>
      <c r="AD4614" s="5"/>
      <c r="AE4614" s="5"/>
      <c r="AF4614" s="5"/>
      <c r="AG4614" s="5"/>
      <c r="AH4614" s="40"/>
      <c r="AI4614" s="3"/>
      <c r="AJ4614" s="3"/>
      <c r="AK4614" s="3"/>
      <c r="AL4614" s="3"/>
      <c r="AM4614" s="3"/>
      <c r="AN4614" s="3"/>
      <c r="AO4614" s="3"/>
      <c r="AP4614" s="3"/>
      <c r="AQ4614" s="3"/>
      <c r="AR4614" s="3"/>
      <c r="AS4614" s="3"/>
      <c r="AT4614" s="51"/>
      <c r="AU4614" s="48"/>
      <c r="AV4614" s="52"/>
      <c r="AW4614" s="52"/>
    </row>
    <row r="4615" spans="1:49" ht="15" customHeight="1" x14ac:dyDescent="0.25">
      <c r="A4615" s="11">
        <f t="shared" si="1024"/>
        <v>4612</v>
      </c>
      <c r="B4615" s="29">
        <v>35659</v>
      </c>
      <c r="C4615" s="25">
        <v>20</v>
      </c>
      <c r="D4615" s="12">
        <v>28.6</v>
      </c>
      <c r="E4615" s="25">
        <v>24.7</v>
      </c>
      <c r="F4615" s="35">
        <v>86</v>
      </c>
      <c r="G4615" s="25">
        <v>0</v>
      </c>
      <c r="H4615" s="13">
        <v>2.6</v>
      </c>
      <c r="I4615" s="25"/>
      <c r="J4615" s="12">
        <v>230</v>
      </c>
      <c r="K4615" s="12">
        <v>1</v>
      </c>
      <c r="L4615" s="25" t="s">
        <v>13</v>
      </c>
      <c r="M4615" s="10"/>
      <c r="N4615" s="15"/>
      <c r="O4615" s="15"/>
      <c r="P4615" s="4"/>
      <c r="Q4615" s="65"/>
      <c r="R4615" s="42"/>
      <c r="S4615" s="44"/>
      <c r="T4615" s="44"/>
      <c r="U4615" s="5"/>
      <c r="V4615" s="5"/>
      <c r="W4615" s="5"/>
      <c r="X4615" s="5"/>
      <c r="Y4615" s="5"/>
      <c r="Z4615" s="5"/>
      <c r="AA4615" s="5"/>
      <c r="AB4615" s="5"/>
      <c r="AC4615" s="5"/>
      <c r="AD4615" s="5"/>
      <c r="AE4615" s="5"/>
      <c r="AF4615" s="5"/>
      <c r="AG4615" s="5"/>
      <c r="AH4615" s="40"/>
      <c r="AI4615" s="3"/>
      <c r="AJ4615" s="3"/>
      <c r="AK4615" s="3"/>
      <c r="AL4615" s="3"/>
      <c r="AM4615" s="3"/>
      <c r="AN4615" s="3"/>
      <c r="AO4615" s="3"/>
      <c r="AP4615" s="3"/>
      <c r="AQ4615" s="3"/>
      <c r="AR4615" s="3"/>
      <c r="AS4615" s="3"/>
      <c r="AT4615" s="51"/>
      <c r="AU4615" s="48"/>
      <c r="AV4615" s="52"/>
      <c r="AW4615" s="52"/>
    </row>
    <row r="4616" spans="1:49" ht="15" customHeight="1" x14ac:dyDescent="0.25">
      <c r="A4616" s="11">
        <f t="shared" si="1024"/>
        <v>4613</v>
      </c>
      <c r="B4616" s="29">
        <v>35660</v>
      </c>
      <c r="C4616" s="25">
        <v>20</v>
      </c>
      <c r="D4616" s="12">
        <v>29.1</v>
      </c>
      <c r="E4616" s="25">
        <v>24.2</v>
      </c>
      <c r="F4616" s="35">
        <v>86</v>
      </c>
      <c r="G4616" s="25">
        <v>0</v>
      </c>
      <c r="H4616" s="13">
        <v>2.5</v>
      </c>
      <c r="I4616" s="25"/>
      <c r="J4616" s="12">
        <v>230</v>
      </c>
      <c r="K4616" s="12">
        <v>0</v>
      </c>
      <c r="L4616" s="25" t="s">
        <v>13</v>
      </c>
      <c r="M4616" s="10"/>
      <c r="N4616" s="15"/>
      <c r="O4616" s="15"/>
      <c r="P4616" s="4"/>
      <c r="Q4616" s="65"/>
      <c r="R4616" s="42"/>
      <c r="S4616" s="44"/>
      <c r="T4616" s="44"/>
      <c r="U4616" s="5"/>
      <c r="V4616" s="5"/>
      <c r="W4616" s="5"/>
      <c r="X4616" s="5"/>
      <c r="Y4616" s="5"/>
      <c r="Z4616" s="5"/>
      <c r="AA4616" s="5"/>
      <c r="AB4616" s="5"/>
      <c r="AC4616" s="5"/>
      <c r="AD4616" s="5"/>
      <c r="AE4616" s="5"/>
      <c r="AF4616" s="5"/>
      <c r="AG4616" s="5"/>
      <c r="AH4616" s="40"/>
      <c r="AI4616" s="3"/>
      <c r="AJ4616" s="3"/>
      <c r="AK4616" s="3"/>
      <c r="AL4616" s="3"/>
      <c r="AM4616" s="3"/>
      <c r="AN4616" s="3"/>
      <c r="AO4616" s="3"/>
      <c r="AP4616" s="3"/>
      <c r="AQ4616" s="3"/>
      <c r="AR4616" s="3"/>
      <c r="AS4616" s="3"/>
      <c r="AT4616" s="51"/>
      <c r="AU4616" s="48"/>
      <c r="AV4616" s="52"/>
      <c r="AW4616" s="52"/>
    </row>
    <row r="4617" spans="1:49" ht="15" customHeight="1" x14ac:dyDescent="0.25">
      <c r="A4617" s="11">
        <f t="shared" si="1024"/>
        <v>4614</v>
      </c>
      <c r="B4617" s="29">
        <v>35661</v>
      </c>
      <c r="C4617" s="25">
        <v>21</v>
      </c>
      <c r="D4617" s="12">
        <v>29.4</v>
      </c>
      <c r="E4617" s="25">
        <v>24.7</v>
      </c>
      <c r="F4617" s="35">
        <v>88</v>
      </c>
      <c r="G4617" s="25">
        <v>0</v>
      </c>
      <c r="H4617" s="13">
        <v>0.6</v>
      </c>
      <c r="I4617" s="25"/>
      <c r="J4617" s="12">
        <v>230</v>
      </c>
      <c r="K4617" s="12">
        <v>0</v>
      </c>
      <c r="L4617" s="25" t="s">
        <v>13</v>
      </c>
      <c r="M4617" s="10"/>
      <c r="N4617" s="15"/>
      <c r="O4617" s="15"/>
      <c r="P4617" s="4"/>
      <c r="Q4617" s="65"/>
      <c r="R4617" s="42"/>
      <c r="S4617" s="44"/>
      <c r="T4617" s="44"/>
      <c r="U4617" s="5"/>
      <c r="V4617" s="5"/>
      <c r="W4617" s="5"/>
      <c r="X4617" s="5"/>
      <c r="Y4617" s="5"/>
      <c r="Z4617" s="5"/>
      <c r="AA4617" s="5"/>
      <c r="AB4617" s="5"/>
      <c r="AC4617" s="5"/>
      <c r="AD4617" s="5"/>
      <c r="AE4617" s="5"/>
      <c r="AF4617" s="5"/>
      <c r="AG4617" s="5"/>
      <c r="AH4617" s="40"/>
      <c r="AI4617" s="3"/>
      <c r="AJ4617" s="3"/>
      <c r="AK4617" s="3"/>
      <c r="AL4617" s="3"/>
      <c r="AM4617" s="3"/>
      <c r="AN4617" s="3"/>
      <c r="AO4617" s="3"/>
      <c r="AP4617" s="3"/>
      <c r="AQ4617" s="3"/>
      <c r="AR4617" s="3"/>
      <c r="AS4617" s="3"/>
      <c r="AT4617" s="51"/>
      <c r="AU4617" s="48"/>
      <c r="AV4617" s="52"/>
      <c r="AW4617" s="52"/>
    </row>
    <row r="4618" spans="1:49" ht="15" customHeight="1" x14ac:dyDescent="0.25">
      <c r="A4618" s="11">
        <f t="shared" si="1024"/>
        <v>4615</v>
      </c>
      <c r="B4618" s="29">
        <v>35662</v>
      </c>
      <c r="C4618" s="25">
        <v>20</v>
      </c>
      <c r="D4618" s="12">
        <v>29.7</v>
      </c>
      <c r="E4618" s="25">
        <v>24.1</v>
      </c>
      <c r="F4618" s="35">
        <v>88</v>
      </c>
      <c r="G4618" s="25">
        <v>0</v>
      </c>
      <c r="H4618" s="13">
        <v>6.2</v>
      </c>
      <c r="I4618" s="25"/>
      <c r="J4618" s="12">
        <v>230</v>
      </c>
      <c r="K4618" s="12">
        <v>2</v>
      </c>
      <c r="L4618" s="25" t="s">
        <v>13</v>
      </c>
      <c r="M4618" s="10"/>
      <c r="N4618" s="15"/>
      <c r="O4618" s="15"/>
      <c r="P4618" s="4"/>
      <c r="Q4618" s="65"/>
      <c r="R4618" s="42"/>
      <c r="S4618" s="44"/>
      <c r="T4618" s="44"/>
      <c r="U4618" s="5"/>
      <c r="V4618" s="5"/>
      <c r="W4618" s="5"/>
      <c r="X4618" s="5"/>
      <c r="Y4618" s="5"/>
      <c r="Z4618" s="5"/>
      <c r="AA4618" s="5"/>
      <c r="AB4618" s="5"/>
      <c r="AC4618" s="5"/>
      <c r="AD4618" s="5"/>
      <c r="AE4618" s="5"/>
      <c r="AF4618" s="5"/>
      <c r="AG4618" s="5"/>
      <c r="AH4618" s="40"/>
      <c r="AI4618" s="3"/>
      <c r="AJ4618" s="3"/>
      <c r="AK4618" s="3"/>
      <c r="AL4618" s="3"/>
      <c r="AM4618" s="3"/>
      <c r="AN4618" s="3"/>
      <c r="AO4618" s="3"/>
      <c r="AP4618" s="3"/>
      <c r="AQ4618" s="3"/>
      <c r="AR4618" s="3"/>
      <c r="AS4618" s="3"/>
      <c r="AT4618" s="51"/>
      <c r="AU4618" s="48"/>
      <c r="AV4618" s="52"/>
      <c r="AW4618" s="52"/>
    </row>
    <row r="4619" spans="1:49" ht="15" customHeight="1" x14ac:dyDescent="0.25">
      <c r="A4619" s="11">
        <f t="shared" si="1024"/>
        <v>4616</v>
      </c>
      <c r="B4619" s="29">
        <v>35663</v>
      </c>
      <c r="C4619" s="25">
        <v>21</v>
      </c>
      <c r="D4619" s="12">
        <v>30.6</v>
      </c>
      <c r="E4619" s="25">
        <v>25.6</v>
      </c>
      <c r="F4619" s="35">
        <v>83</v>
      </c>
      <c r="G4619" s="25">
        <v>0</v>
      </c>
      <c r="H4619" s="13">
        <v>5.3</v>
      </c>
      <c r="I4619" s="25"/>
      <c r="J4619" s="12">
        <v>230</v>
      </c>
      <c r="K4619" s="12">
        <v>1</v>
      </c>
      <c r="L4619" s="25" t="s">
        <v>13</v>
      </c>
      <c r="M4619" s="10"/>
      <c r="N4619" s="15"/>
      <c r="O4619" s="15"/>
      <c r="P4619" s="4"/>
      <c r="Q4619" s="65"/>
      <c r="R4619" s="42"/>
      <c r="S4619" s="44"/>
      <c r="T4619" s="44"/>
      <c r="U4619" s="5"/>
      <c r="V4619" s="5"/>
      <c r="W4619" s="5"/>
      <c r="X4619" s="5"/>
      <c r="Y4619" s="5"/>
      <c r="Z4619" s="5"/>
      <c r="AA4619" s="5"/>
      <c r="AB4619" s="5"/>
      <c r="AC4619" s="5"/>
      <c r="AD4619" s="5"/>
      <c r="AE4619" s="5"/>
      <c r="AF4619" s="5"/>
      <c r="AG4619" s="5"/>
      <c r="AH4619" s="40"/>
      <c r="AI4619" s="3"/>
      <c r="AJ4619" s="3"/>
      <c r="AK4619" s="3"/>
      <c r="AL4619" s="3"/>
      <c r="AM4619" s="3"/>
      <c r="AN4619" s="3"/>
      <c r="AO4619" s="3"/>
      <c r="AP4619" s="3"/>
      <c r="AQ4619" s="3"/>
      <c r="AR4619" s="3"/>
      <c r="AS4619" s="3"/>
      <c r="AT4619" s="51"/>
      <c r="AU4619" s="48"/>
      <c r="AV4619" s="52"/>
      <c r="AW4619" s="52"/>
    </row>
    <row r="4620" spans="1:49" ht="15" customHeight="1" x14ac:dyDescent="0.25">
      <c r="A4620" s="11">
        <f t="shared" si="1024"/>
        <v>4617</v>
      </c>
      <c r="B4620" s="29">
        <v>35664</v>
      </c>
      <c r="C4620" s="25">
        <v>22</v>
      </c>
      <c r="D4620" s="12">
        <v>29.6</v>
      </c>
      <c r="E4620" s="25">
        <v>25.2</v>
      </c>
      <c r="F4620" s="35">
        <v>88</v>
      </c>
      <c r="G4620" s="25">
        <v>13</v>
      </c>
      <c r="H4620" s="13">
        <v>5</v>
      </c>
      <c r="I4620" s="25"/>
      <c r="J4620" s="12">
        <v>230</v>
      </c>
      <c r="K4620" s="12">
        <v>2</v>
      </c>
      <c r="L4620" s="25" t="s">
        <v>15</v>
      </c>
      <c r="M4620" s="10"/>
      <c r="N4620" s="15"/>
      <c r="O4620" s="15"/>
      <c r="P4620" s="4"/>
      <c r="Q4620" s="65"/>
      <c r="R4620" s="42"/>
      <c r="S4620" s="44"/>
      <c r="T4620" s="44"/>
      <c r="U4620" s="5"/>
      <c r="V4620" s="5"/>
      <c r="W4620" s="5"/>
      <c r="X4620" s="5"/>
      <c r="Y4620" s="5"/>
      <c r="Z4620" s="5"/>
      <c r="AA4620" s="5"/>
      <c r="AB4620" s="5"/>
      <c r="AC4620" s="5"/>
      <c r="AD4620" s="5"/>
      <c r="AE4620" s="5"/>
      <c r="AF4620" s="5"/>
      <c r="AG4620" s="5"/>
      <c r="AH4620" s="40"/>
      <c r="AI4620" s="3"/>
      <c r="AJ4620" s="3"/>
      <c r="AK4620" s="3"/>
      <c r="AL4620" s="3"/>
      <c r="AM4620" s="3"/>
      <c r="AN4620" s="3"/>
      <c r="AO4620" s="3"/>
      <c r="AP4620" s="3"/>
      <c r="AQ4620" s="3"/>
      <c r="AR4620" s="3"/>
      <c r="AS4620" s="3"/>
      <c r="AT4620" s="51"/>
      <c r="AU4620" s="48"/>
      <c r="AV4620" s="52"/>
      <c r="AW4620" s="52"/>
    </row>
    <row r="4621" spans="1:49" ht="15" customHeight="1" x14ac:dyDescent="0.25">
      <c r="A4621" s="11">
        <f t="shared" si="1024"/>
        <v>4618</v>
      </c>
      <c r="B4621" s="29">
        <v>35665</v>
      </c>
      <c r="C4621" s="25">
        <v>23</v>
      </c>
      <c r="D4621" s="12">
        <v>28.6</v>
      </c>
      <c r="E4621" s="25">
        <v>25.7</v>
      </c>
      <c r="F4621" s="35">
        <v>92</v>
      </c>
      <c r="G4621" s="25">
        <v>0</v>
      </c>
      <c r="H4621" s="13">
        <v>0</v>
      </c>
      <c r="I4621" s="25"/>
      <c r="J4621" s="12">
        <v>200</v>
      </c>
      <c r="K4621" s="12">
        <v>2</v>
      </c>
      <c r="L4621" s="25" t="s">
        <v>14</v>
      </c>
      <c r="M4621" s="10"/>
      <c r="N4621" s="15"/>
      <c r="O4621" s="15"/>
      <c r="P4621" s="4"/>
      <c r="Q4621" s="65"/>
      <c r="R4621" s="42"/>
      <c r="S4621" s="44"/>
      <c r="T4621" s="44"/>
      <c r="U4621" s="5"/>
      <c r="V4621" s="5"/>
      <c r="W4621" s="5"/>
      <c r="X4621" s="5"/>
      <c r="Y4621" s="5"/>
      <c r="Z4621" s="5"/>
      <c r="AA4621" s="5"/>
      <c r="AB4621" s="5"/>
      <c r="AC4621" s="5"/>
      <c r="AD4621" s="5"/>
      <c r="AE4621" s="5"/>
      <c r="AF4621" s="5"/>
      <c r="AG4621" s="5"/>
      <c r="AH4621" s="40"/>
      <c r="AI4621" s="3"/>
      <c r="AJ4621" s="3"/>
      <c r="AK4621" s="3"/>
      <c r="AL4621" s="3"/>
      <c r="AM4621" s="3"/>
      <c r="AN4621" s="3"/>
      <c r="AO4621" s="3"/>
      <c r="AP4621" s="3"/>
      <c r="AQ4621" s="3"/>
      <c r="AR4621" s="3"/>
      <c r="AS4621" s="3"/>
      <c r="AT4621" s="51"/>
      <c r="AU4621" s="48"/>
      <c r="AV4621" s="52"/>
      <c r="AW4621" s="52"/>
    </row>
    <row r="4622" spans="1:49" ht="15" customHeight="1" x14ac:dyDescent="0.25">
      <c r="A4622" s="11">
        <f t="shared" si="1024"/>
        <v>4619</v>
      </c>
      <c r="B4622" s="29">
        <v>35666</v>
      </c>
      <c r="C4622" s="25">
        <v>21</v>
      </c>
      <c r="D4622" s="12">
        <v>28.8</v>
      </c>
      <c r="E4622" s="25">
        <v>24.8</v>
      </c>
      <c r="F4622" s="35">
        <v>88</v>
      </c>
      <c r="G4622" s="25">
        <v>21</v>
      </c>
      <c r="H4622" s="13">
        <v>2.6</v>
      </c>
      <c r="I4622" s="25"/>
      <c r="J4622" s="12">
        <v>240</v>
      </c>
      <c r="K4622" s="12">
        <v>1</v>
      </c>
      <c r="L4622" s="25" t="s">
        <v>13</v>
      </c>
      <c r="M4622" s="10"/>
      <c r="N4622" s="15"/>
      <c r="O4622" s="15"/>
      <c r="P4622" s="4"/>
      <c r="Q4622" s="65"/>
      <c r="R4622" s="42"/>
      <c r="S4622" s="44"/>
      <c r="T4622" s="44"/>
      <c r="U4622" s="5"/>
      <c r="V4622" s="5"/>
      <c r="W4622" s="5"/>
      <c r="X4622" s="5"/>
      <c r="Y4622" s="5"/>
      <c r="Z4622" s="5"/>
      <c r="AA4622" s="5"/>
      <c r="AB4622" s="5"/>
      <c r="AC4622" s="5"/>
      <c r="AD4622" s="5"/>
      <c r="AE4622" s="5"/>
      <c r="AF4622" s="5"/>
      <c r="AG4622" s="5"/>
      <c r="AH4622" s="40"/>
      <c r="AI4622" s="3"/>
      <c r="AJ4622" s="3"/>
      <c r="AK4622" s="3"/>
      <c r="AL4622" s="3"/>
      <c r="AM4622" s="3"/>
      <c r="AN4622" s="3"/>
      <c r="AO4622" s="3"/>
      <c r="AP4622" s="3"/>
      <c r="AQ4622" s="3"/>
      <c r="AR4622" s="3"/>
      <c r="AS4622" s="3"/>
      <c r="AT4622" s="51"/>
      <c r="AU4622" s="48"/>
      <c r="AV4622" s="52"/>
      <c r="AW4622" s="52"/>
    </row>
    <row r="4623" spans="1:49" ht="15" customHeight="1" x14ac:dyDescent="0.25">
      <c r="A4623" s="11">
        <f t="shared" si="1024"/>
        <v>4620</v>
      </c>
      <c r="B4623" s="29">
        <v>35667</v>
      </c>
      <c r="C4623" s="25">
        <v>23</v>
      </c>
      <c r="D4623" s="12">
        <v>29.2</v>
      </c>
      <c r="E4623" s="25">
        <v>25.7</v>
      </c>
      <c r="F4623" s="35">
        <v>89</v>
      </c>
      <c r="G4623" s="25">
        <v>0</v>
      </c>
      <c r="H4623" s="13">
        <v>0</v>
      </c>
      <c r="I4623" s="25"/>
      <c r="J4623" s="12">
        <v>270</v>
      </c>
      <c r="K4623" s="12">
        <v>0</v>
      </c>
      <c r="L4623" s="25" t="s">
        <v>15</v>
      </c>
      <c r="M4623" s="10"/>
      <c r="N4623" s="15"/>
      <c r="O4623" s="15"/>
      <c r="P4623" s="4"/>
      <c r="Q4623" s="65"/>
      <c r="R4623" s="42"/>
      <c r="S4623" s="44"/>
      <c r="T4623" s="44"/>
      <c r="U4623" s="5"/>
      <c r="V4623" s="5"/>
      <c r="W4623" s="5"/>
      <c r="X4623" s="5"/>
      <c r="Y4623" s="5"/>
      <c r="Z4623" s="5"/>
      <c r="AA4623" s="5"/>
      <c r="AB4623" s="5"/>
      <c r="AC4623" s="5"/>
      <c r="AD4623" s="5"/>
      <c r="AE4623" s="5"/>
      <c r="AF4623" s="5"/>
      <c r="AG4623" s="5"/>
      <c r="AH4623" s="40"/>
      <c r="AI4623" s="3"/>
      <c r="AJ4623" s="3"/>
      <c r="AK4623" s="3"/>
      <c r="AL4623" s="3"/>
      <c r="AM4623" s="3"/>
      <c r="AN4623" s="3"/>
      <c r="AO4623" s="3"/>
      <c r="AP4623" s="3"/>
      <c r="AQ4623" s="3"/>
      <c r="AR4623" s="3"/>
      <c r="AS4623" s="3"/>
      <c r="AT4623" s="51"/>
      <c r="AU4623" s="48"/>
      <c r="AV4623" s="52"/>
      <c r="AW4623" s="52"/>
    </row>
    <row r="4624" spans="1:49" ht="15" customHeight="1" x14ac:dyDescent="0.25">
      <c r="A4624" s="11">
        <f t="shared" si="1024"/>
        <v>4621</v>
      </c>
      <c r="B4624" s="29">
        <v>35668</v>
      </c>
      <c r="C4624" s="25">
        <v>19</v>
      </c>
      <c r="D4624" s="12">
        <v>29</v>
      </c>
      <c r="E4624" s="25">
        <v>23.3</v>
      </c>
      <c r="F4624" s="35">
        <v>86</v>
      </c>
      <c r="G4624" s="25">
        <v>0</v>
      </c>
      <c r="H4624" s="13">
        <v>3.9</v>
      </c>
      <c r="I4624" s="25"/>
      <c r="J4624" s="12">
        <v>200</v>
      </c>
      <c r="K4624" s="12">
        <v>1</v>
      </c>
      <c r="L4624" s="25" t="s">
        <v>14</v>
      </c>
      <c r="M4624" s="10"/>
      <c r="N4624" s="15"/>
      <c r="O4624" s="15"/>
      <c r="P4624" s="4"/>
      <c r="Q4624" s="65"/>
      <c r="R4624" s="42"/>
      <c r="S4624" s="44"/>
      <c r="T4624" s="44"/>
      <c r="U4624" s="5"/>
      <c r="V4624" s="5"/>
      <c r="W4624" s="5"/>
      <c r="X4624" s="5"/>
      <c r="Y4624" s="5"/>
      <c r="Z4624" s="5"/>
      <c r="AA4624" s="5"/>
      <c r="AB4624" s="5"/>
      <c r="AC4624" s="5"/>
      <c r="AD4624" s="5"/>
      <c r="AE4624" s="5"/>
      <c r="AF4624" s="5"/>
      <c r="AG4624" s="5"/>
      <c r="AH4624" s="40"/>
      <c r="AI4624" s="3"/>
      <c r="AJ4624" s="3"/>
      <c r="AK4624" s="3"/>
      <c r="AL4624" s="3"/>
      <c r="AM4624" s="3"/>
      <c r="AN4624" s="3"/>
      <c r="AO4624" s="3"/>
      <c r="AP4624" s="3"/>
      <c r="AQ4624" s="3"/>
      <c r="AR4624" s="3"/>
      <c r="AS4624" s="3"/>
      <c r="AT4624" s="51"/>
      <c r="AU4624" s="48"/>
      <c r="AV4624" s="52"/>
      <c r="AW4624" s="52"/>
    </row>
    <row r="4625" spans="1:49" ht="15" customHeight="1" x14ac:dyDescent="0.25">
      <c r="A4625" s="11">
        <f t="shared" si="1024"/>
        <v>4622</v>
      </c>
      <c r="B4625" s="29">
        <v>35669</v>
      </c>
      <c r="C4625" s="25">
        <v>21</v>
      </c>
      <c r="D4625" s="12">
        <v>31</v>
      </c>
      <c r="E4625" s="25">
        <v>25.3</v>
      </c>
      <c r="F4625" s="35">
        <v>86</v>
      </c>
      <c r="G4625" s="25">
        <v>0</v>
      </c>
      <c r="H4625" s="13">
        <v>5.2</v>
      </c>
      <c r="I4625" s="25"/>
      <c r="J4625" s="12">
        <v>230</v>
      </c>
      <c r="K4625" s="12">
        <v>1</v>
      </c>
      <c r="L4625" s="25" t="s">
        <v>13</v>
      </c>
      <c r="M4625" s="10"/>
      <c r="N4625" s="15"/>
      <c r="O4625" s="15"/>
      <c r="P4625" s="4"/>
      <c r="Q4625" s="65"/>
      <c r="R4625" s="42"/>
      <c r="S4625" s="44"/>
      <c r="T4625" s="44"/>
      <c r="U4625" s="5"/>
      <c r="V4625" s="5"/>
      <c r="W4625" s="5"/>
      <c r="X4625" s="5"/>
      <c r="Y4625" s="5"/>
      <c r="Z4625" s="5"/>
      <c r="AA4625" s="5"/>
      <c r="AB4625" s="5"/>
      <c r="AC4625" s="5"/>
      <c r="AD4625" s="5"/>
      <c r="AE4625" s="5"/>
      <c r="AF4625" s="5"/>
      <c r="AG4625" s="5"/>
      <c r="AH4625" s="40"/>
      <c r="AI4625" s="3"/>
      <c r="AJ4625" s="3"/>
      <c r="AK4625" s="3"/>
      <c r="AL4625" s="3"/>
      <c r="AM4625" s="3"/>
      <c r="AN4625" s="3"/>
      <c r="AO4625" s="3"/>
      <c r="AP4625" s="3"/>
      <c r="AQ4625" s="3"/>
      <c r="AR4625" s="3"/>
      <c r="AS4625" s="3"/>
      <c r="AT4625" s="51"/>
      <c r="AU4625" s="48"/>
      <c r="AV4625" s="52"/>
      <c r="AW4625" s="52"/>
    </row>
    <row r="4626" spans="1:49" ht="15" customHeight="1" x14ac:dyDescent="0.25">
      <c r="A4626" s="11">
        <f t="shared" si="1024"/>
        <v>4623</v>
      </c>
      <c r="B4626" s="29">
        <v>35670</v>
      </c>
      <c r="C4626" s="25">
        <v>21</v>
      </c>
      <c r="D4626" s="12">
        <v>31.1</v>
      </c>
      <c r="E4626" s="25">
        <v>25.7</v>
      </c>
      <c r="F4626" s="35">
        <v>90</v>
      </c>
      <c r="G4626" s="25">
        <v>0</v>
      </c>
      <c r="H4626" s="13">
        <v>3.4</v>
      </c>
      <c r="I4626" s="25"/>
      <c r="J4626" s="12">
        <v>230</v>
      </c>
      <c r="K4626" s="12">
        <v>0</v>
      </c>
      <c r="L4626" s="25" t="s">
        <v>13</v>
      </c>
      <c r="M4626" s="10"/>
      <c r="N4626" s="15"/>
      <c r="O4626" s="15"/>
      <c r="P4626" s="4"/>
      <c r="Q4626" s="65"/>
      <c r="R4626" s="42"/>
      <c r="S4626" s="44"/>
      <c r="T4626" s="44"/>
      <c r="U4626" s="5"/>
      <c r="V4626" s="5"/>
      <c r="W4626" s="5"/>
      <c r="X4626" s="5"/>
      <c r="Y4626" s="5"/>
      <c r="Z4626" s="5"/>
      <c r="AA4626" s="5"/>
      <c r="AB4626" s="5"/>
      <c r="AC4626" s="5"/>
      <c r="AD4626" s="5"/>
      <c r="AE4626" s="5"/>
      <c r="AF4626" s="5"/>
      <c r="AG4626" s="5"/>
      <c r="AH4626" s="40"/>
      <c r="AI4626" s="3"/>
      <c r="AJ4626" s="3"/>
      <c r="AK4626" s="3"/>
      <c r="AL4626" s="3"/>
      <c r="AM4626" s="3"/>
      <c r="AN4626" s="3"/>
      <c r="AO4626" s="3"/>
      <c r="AP4626" s="3"/>
      <c r="AQ4626" s="3"/>
      <c r="AR4626" s="3"/>
      <c r="AS4626" s="3"/>
      <c r="AT4626" s="51"/>
      <c r="AU4626" s="48"/>
      <c r="AV4626" s="52"/>
      <c r="AW4626" s="52"/>
    </row>
    <row r="4627" spans="1:49" ht="15" customHeight="1" x14ac:dyDescent="0.25">
      <c r="A4627" s="11">
        <f t="shared" si="1024"/>
        <v>4624</v>
      </c>
      <c r="B4627" s="29">
        <v>35671</v>
      </c>
      <c r="C4627" s="25">
        <v>21</v>
      </c>
      <c r="D4627" s="12">
        <v>29</v>
      </c>
      <c r="E4627" s="25">
        <v>25.5</v>
      </c>
      <c r="F4627" s="35">
        <v>91</v>
      </c>
      <c r="G4627" s="25">
        <v>0</v>
      </c>
      <c r="H4627" s="13">
        <v>0.5</v>
      </c>
      <c r="I4627" s="25"/>
      <c r="J4627" s="12">
        <v>0</v>
      </c>
      <c r="K4627" s="12">
        <v>0</v>
      </c>
      <c r="L4627" s="25" t="s">
        <v>11</v>
      </c>
      <c r="M4627" s="10"/>
      <c r="N4627" s="15"/>
      <c r="O4627" s="15"/>
      <c r="P4627" s="4"/>
      <c r="Q4627" s="65"/>
      <c r="R4627" s="42"/>
      <c r="S4627" s="44"/>
      <c r="T4627" s="44"/>
      <c r="U4627" s="5"/>
      <c r="V4627" s="5"/>
      <c r="W4627" s="5"/>
      <c r="X4627" s="5"/>
      <c r="Y4627" s="5"/>
      <c r="Z4627" s="5"/>
      <c r="AA4627" s="5"/>
      <c r="AB4627" s="5"/>
      <c r="AC4627" s="5"/>
      <c r="AD4627" s="5"/>
      <c r="AE4627" s="5"/>
      <c r="AF4627" s="5"/>
      <c r="AG4627" s="5"/>
      <c r="AH4627" s="40"/>
      <c r="AI4627" s="3"/>
      <c r="AJ4627" s="3"/>
      <c r="AK4627" s="3"/>
      <c r="AL4627" s="3"/>
      <c r="AM4627" s="3"/>
      <c r="AN4627" s="3"/>
      <c r="AO4627" s="3"/>
      <c r="AP4627" s="3"/>
      <c r="AQ4627" s="3"/>
      <c r="AR4627" s="3"/>
      <c r="AS4627" s="3"/>
      <c r="AT4627" s="51"/>
      <c r="AU4627" s="48"/>
      <c r="AV4627" s="52"/>
      <c r="AW4627" s="52"/>
    </row>
    <row r="4628" spans="1:49" ht="15" customHeight="1" x14ac:dyDescent="0.25">
      <c r="A4628" s="11">
        <f t="shared" si="1024"/>
        <v>4625</v>
      </c>
      <c r="B4628" s="29">
        <v>35672</v>
      </c>
      <c r="C4628" s="25">
        <v>21</v>
      </c>
      <c r="D4628" s="12">
        <v>30.2</v>
      </c>
      <c r="E4628" s="25">
        <v>24.7</v>
      </c>
      <c r="F4628" s="35">
        <v>88</v>
      </c>
      <c r="G4628" s="25">
        <v>0</v>
      </c>
      <c r="H4628" s="13">
        <v>0.3</v>
      </c>
      <c r="I4628" s="25"/>
      <c r="J4628" s="12">
        <v>230</v>
      </c>
      <c r="K4628" s="12">
        <v>0</v>
      </c>
      <c r="L4628" s="25" t="s">
        <v>13</v>
      </c>
      <c r="M4628" s="10"/>
      <c r="N4628" s="15"/>
      <c r="O4628" s="15"/>
      <c r="P4628" s="4"/>
      <c r="Q4628" s="65"/>
      <c r="R4628" s="42"/>
      <c r="S4628" s="44"/>
      <c r="T4628" s="44"/>
      <c r="U4628" s="5"/>
      <c r="V4628" s="5"/>
      <c r="W4628" s="5"/>
      <c r="X4628" s="5"/>
      <c r="Y4628" s="5"/>
      <c r="Z4628" s="5"/>
      <c r="AA4628" s="5"/>
      <c r="AB4628" s="5"/>
      <c r="AC4628" s="5"/>
      <c r="AD4628" s="5"/>
      <c r="AE4628" s="5"/>
      <c r="AF4628" s="5"/>
      <c r="AG4628" s="5"/>
      <c r="AH4628" s="40"/>
      <c r="AI4628" s="3"/>
      <c r="AJ4628" s="3"/>
      <c r="AK4628" s="3"/>
      <c r="AL4628" s="3"/>
      <c r="AM4628" s="3"/>
      <c r="AN4628" s="3"/>
      <c r="AO4628" s="3"/>
      <c r="AP4628" s="3"/>
      <c r="AQ4628" s="3"/>
      <c r="AR4628" s="3"/>
      <c r="AS4628" s="3"/>
      <c r="AT4628" s="51"/>
      <c r="AU4628" s="48"/>
      <c r="AV4628" s="52"/>
      <c r="AW4628" s="52"/>
    </row>
    <row r="4629" spans="1:49" ht="15" customHeight="1" x14ac:dyDescent="0.25">
      <c r="A4629" s="11">
        <f t="shared" si="1024"/>
        <v>4626</v>
      </c>
      <c r="B4629" s="29">
        <v>35673</v>
      </c>
      <c r="C4629" s="25">
        <v>23</v>
      </c>
      <c r="D4629" s="12">
        <v>29.2</v>
      </c>
      <c r="E4629" s="25"/>
      <c r="F4629" s="35">
        <v>88</v>
      </c>
      <c r="G4629" s="25">
        <v>0</v>
      </c>
      <c r="H4629" s="13">
        <v>0.5</v>
      </c>
      <c r="I4629" s="25"/>
      <c r="J4629" s="12">
        <v>90</v>
      </c>
      <c r="K4629" s="12">
        <v>0</v>
      </c>
      <c r="L4629" s="25" t="s">
        <v>13</v>
      </c>
      <c r="M4629" s="10"/>
      <c r="N4629" s="15"/>
      <c r="O4629" s="15"/>
      <c r="P4629" s="4"/>
      <c r="Q4629" s="65"/>
      <c r="R4629" s="42"/>
      <c r="S4629" s="44"/>
      <c r="T4629" s="44"/>
      <c r="U4629" s="5"/>
      <c r="V4629" s="5"/>
      <c r="W4629" s="5"/>
      <c r="X4629" s="5"/>
      <c r="Y4629" s="5"/>
      <c r="Z4629" s="5"/>
      <c r="AA4629" s="5"/>
      <c r="AB4629" s="5"/>
      <c r="AC4629" s="5"/>
      <c r="AD4629" s="5"/>
      <c r="AE4629" s="5"/>
      <c r="AF4629" s="5"/>
      <c r="AG4629" s="5"/>
      <c r="AH4629" s="40"/>
      <c r="AI4629" s="3"/>
      <c r="AJ4629" s="3"/>
      <c r="AK4629" s="3"/>
      <c r="AL4629" s="3"/>
      <c r="AM4629" s="3"/>
      <c r="AN4629" s="3"/>
      <c r="AO4629" s="3"/>
      <c r="AP4629" s="3"/>
      <c r="AQ4629" s="3"/>
      <c r="AR4629" s="3"/>
      <c r="AS4629" s="3"/>
      <c r="AT4629" s="51"/>
      <c r="AU4629" s="48"/>
      <c r="AV4629" s="52"/>
      <c r="AW4629" s="52"/>
    </row>
    <row r="4630" spans="1:49" ht="15" customHeight="1" x14ac:dyDescent="0.25">
      <c r="A4630" s="11">
        <f t="shared" si="1024"/>
        <v>4627</v>
      </c>
      <c r="B4630" s="29">
        <v>35674</v>
      </c>
      <c r="C4630" s="25">
        <v>24</v>
      </c>
      <c r="D4630" s="12">
        <v>29.6</v>
      </c>
      <c r="E4630" s="25">
        <v>25.4</v>
      </c>
      <c r="F4630" s="35">
        <v>90</v>
      </c>
      <c r="G4630" s="25">
        <v>0</v>
      </c>
      <c r="H4630" s="13">
        <v>0</v>
      </c>
      <c r="I4630" s="25"/>
      <c r="J4630" s="12">
        <v>270</v>
      </c>
      <c r="K4630" s="12">
        <v>1</v>
      </c>
      <c r="L4630" s="25" t="s">
        <v>15</v>
      </c>
      <c r="M4630" s="10"/>
      <c r="N4630" s="15"/>
      <c r="O4630" s="15"/>
      <c r="P4630" s="4"/>
      <c r="Q4630" s="65"/>
      <c r="R4630" s="42"/>
      <c r="S4630" s="44"/>
      <c r="T4630" s="44"/>
      <c r="U4630" s="5"/>
      <c r="V4630" s="5"/>
      <c r="W4630" s="5"/>
      <c r="X4630" s="5"/>
      <c r="Y4630" s="5"/>
      <c r="Z4630" s="5"/>
      <c r="AA4630" s="5"/>
      <c r="AB4630" s="5"/>
      <c r="AC4630" s="5"/>
      <c r="AD4630" s="5"/>
      <c r="AE4630" s="5"/>
      <c r="AF4630" s="5"/>
      <c r="AG4630" s="5"/>
      <c r="AH4630" s="40"/>
      <c r="AI4630" s="3"/>
      <c r="AJ4630" s="3"/>
      <c r="AK4630" s="3"/>
      <c r="AL4630" s="3"/>
      <c r="AM4630" s="3"/>
      <c r="AN4630" s="3"/>
      <c r="AO4630" s="3"/>
      <c r="AP4630" s="3"/>
      <c r="AQ4630" s="3"/>
      <c r="AR4630" s="3"/>
      <c r="AS4630" s="3"/>
      <c r="AT4630" s="51"/>
      <c r="AU4630" s="48"/>
      <c r="AV4630" s="52"/>
      <c r="AW4630" s="52"/>
    </row>
    <row r="4631" spans="1:49" ht="15" customHeight="1" x14ac:dyDescent="0.25">
      <c r="A4631" s="11">
        <f t="shared" si="1024"/>
        <v>4628</v>
      </c>
      <c r="B4631" s="29">
        <v>35675</v>
      </c>
      <c r="C4631" s="25">
        <v>24</v>
      </c>
      <c r="D4631" s="12">
        <v>30</v>
      </c>
      <c r="E4631" s="25">
        <v>25.4</v>
      </c>
      <c r="F4631" s="35">
        <v>90</v>
      </c>
      <c r="G4631" s="25">
        <v>0</v>
      </c>
      <c r="H4631" s="13">
        <v>0</v>
      </c>
      <c r="I4631" s="25"/>
      <c r="J4631" s="12">
        <v>270</v>
      </c>
      <c r="K4631" s="12">
        <v>2</v>
      </c>
      <c r="L4631" s="25" t="s">
        <v>15</v>
      </c>
      <c r="M4631" s="10"/>
      <c r="N4631" s="15"/>
      <c r="O4631" s="15"/>
      <c r="P4631" s="4"/>
      <c r="Q4631" s="65"/>
      <c r="R4631" s="42"/>
      <c r="S4631" s="44"/>
      <c r="T4631" s="44"/>
      <c r="U4631" s="5"/>
      <c r="V4631" s="5"/>
      <c r="W4631" s="5"/>
      <c r="X4631" s="5"/>
      <c r="Y4631" s="5"/>
      <c r="Z4631" s="5"/>
      <c r="AA4631" s="5"/>
      <c r="AB4631" s="5"/>
      <c r="AC4631" s="5"/>
      <c r="AD4631" s="5"/>
      <c r="AE4631" s="5"/>
      <c r="AF4631" s="5"/>
      <c r="AG4631" s="5"/>
      <c r="AH4631" s="40"/>
      <c r="AI4631" s="3"/>
      <c r="AJ4631" s="3"/>
      <c r="AK4631" s="3"/>
      <c r="AL4631" s="3"/>
      <c r="AM4631" s="3"/>
      <c r="AN4631" s="3"/>
      <c r="AO4631" s="3"/>
      <c r="AP4631" s="3"/>
      <c r="AQ4631" s="3"/>
      <c r="AR4631" s="3"/>
      <c r="AS4631" s="3"/>
      <c r="AT4631" s="51"/>
      <c r="AU4631" s="48"/>
      <c r="AV4631" s="52"/>
      <c r="AW4631" s="52"/>
    </row>
    <row r="4632" spans="1:49" ht="15" customHeight="1" x14ac:dyDescent="0.25">
      <c r="A4632" s="11">
        <f t="shared" si="1024"/>
        <v>4629</v>
      </c>
      <c r="B4632" s="29">
        <v>35676</v>
      </c>
      <c r="C4632" s="25">
        <v>23</v>
      </c>
      <c r="D4632" s="12">
        <v>30.1</v>
      </c>
      <c r="E4632" s="25">
        <v>25</v>
      </c>
      <c r="F4632" s="35">
        <v>92</v>
      </c>
      <c r="G4632" s="25">
        <v>0</v>
      </c>
      <c r="H4632" s="13">
        <v>0</v>
      </c>
      <c r="I4632" s="25"/>
      <c r="J4632" s="12">
        <v>270</v>
      </c>
      <c r="K4632" s="12">
        <v>0</v>
      </c>
      <c r="L4632" s="25" t="s">
        <v>15</v>
      </c>
      <c r="M4632" s="10"/>
      <c r="N4632" s="15"/>
      <c r="O4632" s="15"/>
      <c r="P4632" s="4"/>
      <c r="Q4632" s="65"/>
      <c r="R4632" s="42"/>
      <c r="S4632" s="44"/>
      <c r="T4632" s="44"/>
      <c r="U4632" s="5"/>
      <c r="V4632" s="5"/>
      <c r="W4632" s="5"/>
      <c r="X4632" s="5"/>
      <c r="Y4632" s="5"/>
      <c r="Z4632" s="5"/>
      <c r="AA4632" s="5"/>
      <c r="AB4632" s="5"/>
      <c r="AC4632" s="5"/>
      <c r="AD4632" s="5"/>
      <c r="AE4632" s="5"/>
      <c r="AF4632" s="5"/>
      <c r="AG4632" s="5"/>
      <c r="AH4632" s="40"/>
      <c r="AI4632" s="3"/>
      <c r="AJ4632" s="3"/>
      <c r="AK4632" s="3"/>
      <c r="AL4632" s="3"/>
      <c r="AM4632" s="3"/>
      <c r="AN4632" s="3"/>
      <c r="AO4632" s="3"/>
      <c r="AP4632" s="3"/>
      <c r="AQ4632" s="3"/>
      <c r="AR4632" s="3"/>
      <c r="AS4632" s="3"/>
      <c r="AT4632" s="51"/>
      <c r="AU4632" s="48"/>
      <c r="AV4632" s="52"/>
      <c r="AW4632" s="52"/>
    </row>
    <row r="4633" spans="1:49" ht="15" customHeight="1" x14ac:dyDescent="0.25">
      <c r="A4633" s="11">
        <f t="shared" si="1024"/>
        <v>4630</v>
      </c>
      <c r="B4633" s="29">
        <v>35677</v>
      </c>
      <c r="C4633" s="25">
        <v>23</v>
      </c>
      <c r="D4633" s="12">
        <v>27.8</v>
      </c>
      <c r="E4633" s="25">
        <v>25.6</v>
      </c>
      <c r="F4633" s="35">
        <v>90</v>
      </c>
      <c r="G4633" s="25">
        <v>112.6</v>
      </c>
      <c r="H4633" s="13">
        <v>0</v>
      </c>
      <c r="I4633" s="25"/>
      <c r="J4633" s="12">
        <v>230</v>
      </c>
      <c r="K4633" s="12">
        <v>0</v>
      </c>
      <c r="L4633" s="25" t="s">
        <v>15</v>
      </c>
      <c r="M4633" s="10"/>
      <c r="N4633" s="15"/>
      <c r="O4633" s="15"/>
      <c r="P4633" s="4"/>
      <c r="Q4633" s="65"/>
      <c r="R4633" s="42"/>
      <c r="S4633" s="44"/>
      <c r="T4633" s="44"/>
      <c r="U4633" s="5"/>
      <c r="V4633" s="5"/>
      <c r="W4633" s="5"/>
      <c r="X4633" s="5"/>
      <c r="Y4633" s="5"/>
      <c r="Z4633" s="5"/>
      <c r="AA4633" s="5"/>
      <c r="AB4633" s="5"/>
      <c r="AC4633" s="5"/>
      <c r="AD4633" s="5"/>
      <c r="AE4633" s="5"/>
      <c r="AF4633" s="5"/>
      <c r="AG4633" s="5"/>
      <c r="AH4633" s="40"/>
      <c r="AI4633" s="3"/>
      <c r="AJ4633" s="3"/>
      <c r="AK4633" s="3"/>
      <c r="AL4633" s="3"/>
      <c r="AM4633" s="3"/>
      <c r="AN4633" s="3"/>
      <c r="AO4633" s="3"/>
      <c r="AP4633" s="3"/>
      <c r="AQ4633" s="3"/>
      <c r="AR4633" s="3"/>
      <c r="AS4633" s="3"/>
      <c r="AT4633" s="51"/>
      <c r="AU4633" s="48"/>
      <c r="AV4633" s="52"/>
      <c r="AW4633" s="52"/>
    </row>
    <row r="4634" spans="1:49" ht="15" customHeight="1" x14ac:dyDescent="0.25">
      <c r="A4634" s="11">
        <f t="shared" si="1024"/>
        <v>4631</v>
      </c>
      <c r="B4634" s="29">
        <v>35678</v>
      </c>
      <c r="C4634" s="25">
        <v>22</v>
      </c>
      <c r="D4634" s="12">
        <v>28.9</v>
      </c>
      <c r="E4634" s="25">
        <v>25.1</v>
      </c>
      <c r="F4634" s="35">
        <v>93</v>
      </c>
      <c r="G4634" s="25">
        <v>8.1999999999999993</v>
      </c>
      <c r="H4634" s="13">
        <v>0</v>
      </c>
      <c r="I4634" s="25"/>
      <c r="J4634" s="12">
        <v>230</v>
      </c>
      <c r="K4634" s="12">
        <v>1</v>
      </c>
      <c r="L4634" s="25" t="s">
        <v>13</v>
      </c>
      <c r="M4634" s="10"/>
      <c r="N4634" s="15"/>
      <c r="O4634" s="15"/>
      <c r="P4634" s="4"/>
      <c r="Q4634" s="65"/>
      <c r="R4634" s="42"/>
      <c r="S4634" s="44"/>
      <c r="T4634" s="44"/>
      <c r="U4634" s="5"/>
      <c r="V4634" s="5"/>
      <c r="W4634" s="5"/>
      <c r="X4634" s="5"/>
      <c r="Y4634" s="5"/>
      <c r="Z4634" s="5"/>
      <c r="AA4634" s="5"/>
      <c r="AB4634" s="5"/>
      <c r="AC4634" s="5"/>
      <c r="AD4634" s="5"/>
      <c r="AE4634" s="5"/>
      <c r="AF4634" s="5"/>
      <c r="AG4634" s="5"/>
      <c r="AH4634" s="40"/>
      <c r="AI4634" s="3"/>
      <c r="AJ4634" s="3"/>
      <c r="AK4634" s="3"/>
      <c r="AL4634" s="3"/>
      <c r="AM4634" s="3"/>
      <c r="AN4634" s="3"/>
      <c r="AO4634" s="3"/>
      <c r="AP4634" s="3"/>
      <c r="AQ4634" s="3"/>
      <c r="AR4634" s="3"/>
      <c r="AS4634" s="3"/>
      <c r="AT4634" s="51"/>
      <c r="AU4634" s="48"/>
      <c r="AV4634" s="52"/>
      <c r="AW4634" s="52"/>
    </row>
    <row r="4635" spans="1:49" ht="15" customHeight="1" x14ac:dyDescent="0.25">
      <c r="A4635" s="11">
        <f t="shared" si="1024"/>
        <v>4632</v>
      </c>
      <c r="B4635" s="29">
        <v>35679</v>
      </c>
      <c r="C4635" s="25">
        <v>21</v>
      </c>
      <c r="D4635" s="12">
        <v>30.8</v>
      </c>
      <c r="E4635" s="25">
        <v>24.3</v>
      </c>
      <c r="F4635" s="35">
        <v>88</v>
      </c>
      <c r="G4635" s="25">
        <v>0</v>
      </c>
      <c r="H4635" s="13">
        <v>0</v>
      </c>
      <c r="I4635" s="25"/>
      <c r="J4635" s="12">
        <v>230</v>
      </c>
      <c r="K4635" s="12">
        <v>0</v>
      </c>
      <c r="L4635" s="25" t="s">
        <v>13</v>
      </c>
      <c r="M4635" s="10"/>
      <c r="N4635" s="15"/>
      <c r="O4635" s="15"/>
      <c r="P4635" s="4"/>
      <c r="Q4635" s="65"/>
      <c r="R4635" s="42"/>
      <c r="S4635" s="44"/>
      <c r="T4635" s="44"/>
      <c r="U4635" s="5"/>
      <c r="V4635" s="5"/>
      <c r="W4635" s="5"/>
      <c r="X4635" s="5"/>
      <c r="Y4635" s="5"/>
      <c r="Z4635" s="5"/>
      <c r="AA4635" s="5"/>
      <c r="AB4635" s="5"/>
      <c r="AC4635" s="5"/>
      <c r="AD4635" s="5"/>
      <c r="AE4635" s="5"/>
      <c r="AF4635" s="5"/>
      <c r="AG4635" s="5"/>
      <c r="AH4635" s="40"/>
      <c r="AI4635" s="3"/>
      <c r="AJ4635" s="3"/>
      <c r="AK4635" s="3"/>
      <c r="AL4635" s="3"/>
      <c r="AM4635" s="3"/>
      <c r="AN4635" s="3"/>
      <c r="AO4635" s="3"/>
      <c r="AP4635" s="3"/>
      <c r="AQ4635" s="3"/>
      <c r="AR4635" s="3"/>
      <c r="AS4635" s="3"/>
      <c r="AT4635" s="51"/>
      <c r="AU4635" s="48"/>
      <c r="AV4635" s="52"/>
      <c r="AW4635" s="52"/>
    </row>
    <row r="4636" spans="1:49" ht="15" customHeight="1" x14ac:dyDescent="0.25">
      <c r="A4636" s="11">
        <f t="shared" si="1024"/>
        <v>4633</v>
      </c>
      <c r="B4636" s="29">
        <v>35680</v>
      </c>
      <c r="C4636" s="25">
        <v>20</v>
      </c>
      <c r="D4636" s="12">
        <v>29.5</v>
      </c>
      <c r="E4636" s="25">
        <v>24.8</v>
      </c>
      <c r="F4636" s="35">
        <v>89</v>
      </c>
      <c r="G4636" s="25">
        <v>0</v>
      </c>
      <c r="H4636" s="13">
        <v>0</v>
      </c>
      <c r="I4636" s="25"/>
      <c r="J4636" s="12">
        <v>90</v>
      </c>
      <c r="K4636" s="12">
        <v>1</v>
      </c>
      <c r="L4636" s="25" t="s">
        <v>15</v>
      </c>
      <c r="M4636" s="10"/>
      <c r="N4636" s="15"/>
      <c r="O4636" s="15"/>
      <c r="P4636" s="4"/>
      <c r="Q4636" s="65"/>
      <c r="R4636" s="42"/>
      <c r="S4636" s="44"/>
      <c r="T4636" s="44"/>
      <c r="U4636" s="5"/>
      <c r="V4636" s="5"/>
      <c r="W4636" s="5"/>
      <c r="X4636" s="5"/>
      <c r="Y4636" s="5"/>
      <c r="Z4636" s="5"/>
      <c r="AA4636" s="5"/>
      <c r="AB4636" s="5"/>
      <c r="AC4636" s="5"/>
      <c r="AD4636" s="5"/>
      <c r="AE4636" s="5"/>
      <c r="AF4636" s="5"/>
      <c r="AG4636" s="5"/>
      <c r="AH4636" s="40"/>
      <c r="AI4636" s="3"/>
      <c r="AJ4636" s="3"/>
      <c r="AK4636" s="3"/>
      <c r="AL4636" s="3"/>
      <c r="AM4636" s="3"/>
      <c r="AN4636" s="3"/>
      <c r="AO4636" s="3"/>
      <c r="AP4636" s="3"/>
      <c r="AQ4636" s="3"/>
      <c r="AR4636" s="3"/>
      <c r="AS4636" s="3"/>
      <c r="AT4636" s="51"/>
      <c r="AU4636" s="48"/>
      <c r="AV4636" s="52"/>
      <c r="AW4636" s="52"/>
    </row>
    <row r="4637" spans="1:49" ht="15" customHeight="1" x14ac:dyDescent="0.25">
      <c r="A4637" s="11">
        <f t="shared" si="1024"/>
        <v>4634</v>
      </c>
      <c r="B4637" s="29">
        <v>35681</v>
      </c>
      <c r="C4637" s="25">
        <v>20</v>
      </c>
      <c r="D4637" s="12">
        <v>29.6</v>
      </c>
      <c r="E4637" s="25">
        <v>24.8</v>
      </c>
      <c r="F4637" s="35">
        <v>92</v>
      </c>
      <c r="G4637" s="25">
        <v>0</v>
      </c>
      <c r="H4637" s="13">
        <v>0</v>
      </c>
      <c r="I4637" s="25"/>
      <c r="J4637" s="12">
        <v>230</v>
      </c>
      <c r="K4637" s="12">
        <v>0</v>
      </c>
      <c r="L4637" s="25" t="s">
        <v>13</v>
      </c>
      <c r="M4637" s="10"/>
      <c r="N4637" s="15"/>
      <c r="O4637" s="15"/>
      <c r="P4637" s="4"/>
      <c r="Q4637" s="65"/>
      <c r="R4637" s="42"/>
      <c r="S4637" s="44"/>
      <c r="T4637" s="44"/>
      <c r="U4637" s="5"/>
      <c r="V4637" s="5"/>
      <c r="W4637" s="5"/>
      <c r="X4637" s="5"/>
      <c r="Y4637" s="5"/>
      <c r="Z4637" s="5"/>
      <c r="AA4637" s="5"/>
      <c r="AB4637" s="5"/>
      <c r="AC4637" s="5"/>
      <c r="AD4637" s="5"/>
      <c r="AE4637" s="5"/>
      <c r="AF4637" s="5"/>
      <c r="AG4637" s="5"/>
      <c r="AH4637" s="40"/>
      <c r="AI4637" s="3"/>
      <c r="AJ4637" s="3"/>
      <c r="AK4637" s="3"/>
      <c r="AL4637" s="3"/>
      <c r="AM4637" s="3"/>
      <c r="AN4637" s="3"/>
      <c r="AO4637" s="3"/>
      <c r="AP4637" s="3"/>
      <c r="AQ4637" s="3"/>
      <c r="AR4637" s="3"/>
      <c r="AS4637" s="3"/>
      <c r="AT4637" s="51"/>
      <c r="AU4637" s="48"/>
      <c r="AV4637" s="52"/>
      <c r="AW4637" s="52"/>
    </row>
    <row r="4638" spans="1:49" ht="15" customHeight="1" x14ac:dyDescent="0.25">
      <c r="A4638" s="11">
        <f t="shared" si="1024"/>
        <v>4635</v>
      </c>
      <c r="B4638" s="29">
        <v>35682</v>
      </c>
      <c r="C4638" s="25">
        <v>23</v>
      </c>
      <c r="D4638" s="12">
        <v>28.6</v>
      </c>
      <c r="E4638" s="25">
        <v>25.7</v>
      </c>
      <c r="F4638" s="35">
        <v>94</v>
      </c>
      <c r="G4638" s="25">
        <v>26</v>
      </c>
      <c r="H4638" s="13">
        <v>0</v>
      </c>
      <c r="I4638" s="25"/>
      <c r="J4638" s="12">
        <v>0</v>
      </c>
      <c r="K4638" s="12">
        <v>0</v>
      </c>
      <c r="L4638" s="25" t="s">
        <v>13</v>
      </c>
      <c r="M4638" s="10"/>
      <c r="N4638" s="15"/>
      <c r="O4638" s="15"/>
      <c r="P4638" s="4"/>
      <c r="Q4638" s="65"/>
      <c r="R4638" s="42"/>
      <c r="S4638" s="44"/>
      <c r="T4638" s="44"/>
      <c r="U4638" s="5"/>
      <c r="V4638" s="5"/>
      <c r="W4638" s="5"/>
      <c r="X4638" s="5"/>
      <c r="Y4638" s="5"/>
      <c r="Z4638" s="5"/>
      <c r="AA4638" s="5"/>
      <c r="AB4638" s="5"/>
      <c r="AC4638" s="5"/>
      <c r="AD4638" s="5"/>
      <c r="AE4638" s="5"/>
      <c r="AF4638" s="5"/>
      <c r="AG4638" s="5"/>
      <c r="AH4638" s="40"/>
      <c r="AI4638" s="3"/>
      <c r="AJ4638" s="3"/>
      <c r="AK4638" s="3"/>
      <c r="AL4638" s="3"/>
      <c r="AM4638" s="3"/>
      <c r="AN4638" s="3"/>
      <c r="AO4638" s="3"/>
      <c r="AP4638" s="3"/>
      <c r="AQ4638" s="3"/>
      <c r="AR4638" s="3"/>
      <c r="AS4638" s="3"/>
      <c r="AT4638" s="51"/>
      <c r="AU4638" s="48"/>
      <c r="AV4638" s="52"/>
      <c r="AW4638" s="52"/>
    </row>
    <row r="4639" spans="1:49" ht="15" customHeight="1" x14ac:dyDescent="0.25">
      <c r="A4639" s="11">
        <f t="shared" si="1024"/>
        <v>4636</v>
      </c>
      <c r="B4639" s="29">
        <v>35683</v>
      </c>
      <c r="C4639" s="25">
        <v>21</v>
      </c>
      <c r="D4639" s="12">
        <v>30.3</v>
      </c>
      <c r="E4639" s="25">
        <v>24.5</v>
      </c>
      <c r="F4639" s="35">
        <v>92</v>
      </c>
      <c r="G4639" s="25">
        <v>0.3</v>
      </c>
      <c r="H4639" s="13">
        <v>0</v>
      </c>
      <c r="I4639" s="25"/>
      <c r="J4639" s="12">
        <v>230</v>
      </c>
      <c r="K4639" s="12">
        <v>1</v>
      </c>
      <c r="L4639" s="25" t="s">
        <v>13</v>
      </c>
      <c r="M4639" s="10"/>
      <c r="N4639" s="15"/>
      <c r="O4639" s="15"/>
      <c r="P4639" s="4"/>
      <c r="Q4639" s="65"/>
      <c r="R4639" s="42"/>
      <c r="S4639" s="44"/>
      <c r="T4639" s="44"/>
      <c r="U4639" s="5"/>
      <c r="V4639" s="5"/>
      <c r="W4639" s="5"/>
      <c r="X4639" s="5"/>
      <c r="Y4639" s="5"/>
      <c r="Z4639" s="5"/>
      <c r="AA4639" s="5"/>
      <c r="AB4639" s="5"/>
      <c r="AC4639" s="5"/>
      <c r="AD4639" s="5"/>
      <c r="AE4639" s="5"/>
      <c r="AF4639" s="5"/>
      <c r="AG4639" s="5"/>
      <c r="AH4639" s="40"/>
      <c r="AI4639" s="3"/>
      <c r="AJ4639" s="3"/>
      <c r="AK4639" s="3"/>
      <c r="AL4639" s="3"/>
      <c r="AM4639" s="3"/>
      <c r="AN4639" s="3"/>
      <c r="AO4639" s="3"/>
      <c r="AP4639" s="3"/>
      <c r="AQ4639" s="3"/>
      <c r="AR4639" s="3"/>
      <c r="AS4639" s="3"/>
      <c r="AT4639" s="51"/>
      <c r="AU4639" s="48"/>
      <c r="AV4639" s="52"/>
      <c r="AW4639" s="52"/>
    </row>
    <row r="4640" spans="1:49" ht="15" customHeight="1" x14ac:dyDescent="0.25">
      <c r="A4640" s="11">
        <f t="shared" si="1024"/>
        <v>4637</v>
      </c>
      <c r="B4640" s="29">
        <v>35684</v>
      </c>
      <c r="C4640" s="25">
        <v>22</v>
      </c>
      <c r="D4640" s="12">
        <v>29.8</v>
      </c>
      <c r="E4640" s="25">
        <v>25.6</v>
      </c>
      <c r="F4640" s="35">
        <v>88</v>
      </c>
      <c r="G4640" s="25">
        <v>0</v>
      </c>
      <c r="H4640" s="13">
        <v>0</v>
      </c>
      <c r="I4640" s="25"/>
      <c r="J4640" s="12">
        <v>230</v>
      </c>
      <c r="K4640" s="12">
        <v>2</v>
      </c>
      <c r="L4640" s="25" t="s">
        <v>13</v>
      </c>
      <c r="M4640" s="10"/>
      <c r="N4640" s="15"/>
      <c r="O4640" s="15"/>
      <c r="P4640" s="4"/>
      <c r="Q4640" s="65"/>
      <c r="R4640" s="42"/>
      <c r="S4640" s="44"/>
      <c r="T4640" s="44"/>
      <c r="U4640" s="5"/>
      <c r="V4640" s="5"/>
      <c r="W4640" s="5"/>
      <c r="X4640" s="5"/>
      <c r="Y4640" s="5"/>
      <c r="Z4640" s="5"/>
      <c r="AA4640" s="5"/>
      <c r="AB4640" s="5"/>
      <c r="AC4640" s="5"/>
      <c r="AD4640" s="5"/>
      <c r="AE4640" s="5"/>
      <c r="AF4640" s="5"/>
      <c r="AG4640" s="5"/>
      <c r="AH4640" s="40"/>
      <c r="AI4640" s="3"/>
      <c r="AJ4640" s="3"/>
      <c r="AK4640" s="3"/>
      <c r="AL4640" s="3"/>
      <c r="AM4640" s="3"/>
      <c r="AN4640" s="3"/>
      <c r="AO4640" s="3"/>
      <c r="AP4640" s="3"/>
      <c r="AQ4640" s="3"/>
      <c r="AR4640" s="3"/>
      <c r="AS4640" s="3"/>
      <c r="AT4640" s="51"/>
      <c r="AU4640" s="48"/>
      <c r="AV4640" s="52"/>
      <c r="AW4640" s="52"/>
    </row>
    <row r="4641" spans="1:49" ht="15" customHeight="1" x14ac:dyDescent="0.25">
      <c r="A4641" s="11">
        <f t="shared" si="1024"/>
        <v>4638</v>
      </c>
      <c r="B4641" s="29">
        <v>35685</v>
      </c>
      <c r="C4641" s="25">
        <v>21</v>
      </c>
      <c r="D4641" s="12">
        <v>28.5</v>
      </c>
      <c r="E4641" s="25">
        <v>24.4</v>
      </c>
      <c r="F4641" s="35">
        <v>92</v>
      </c>
      <c r="G4641" s="25">
        <v>0</v>
      </c>
      <c r="H4641" s="13">
        <v>0</v>
      </c>
      <c r="I4641" s="25"/>
      <c r="J4641" s="12">
        <v>230</v>
      </c>
      <c r="K4641" s="12">
        <v>0</v>
      </c>
      <c r="L4641" s="25" t="s">
        <v>13</v>
      </c>
      <c r="M4641" s="10"/>
      <c r="N4641" s="15"/>
      <c r="O4641" s="15"/>
      <c r="P4641" s="4"/>
      <c r="Q4641" s="65"/>
      <c r="R4641" s="42"/>
      <c r="S4641" s="44"/>
      <c r="T4641" s="44"/>
      <c r="U4641" s="5"/>
      <c r="V4641" s="5"/>
      <c r="W4641" s="5"/>
      <c r="X4641" s="5"/>
      <c r="Y4641" s="5"/>
      <c r="Z4641" s="5"/>
      <c r="AA4641" s="5"/>
      <c r="AB4641" s="5"/>
      <c r="AC4641" s="5"/>
      <c r="AD4641" s="5"/>
      <c r="AE4641" s="5"/>
      <c r="AF4641" s="5"/>
      <c r="AG4641" s="5"/>
      <c r="AH4641" s="40"/>
      <c r="AI4641" s="3"/>
      <c r="AJ4641" s="3"/>
      <c r="AK4641" s="3"/>
      <c r="AL4641" s="3"/>
      <c r="AM4641" s="3"/>
      <c r="AN4641" s="3"/>
      <c r="AO4641" s="3"/>
      <c r="AP4641" s="3"/>
      <c r="AQ4641" s="3"/>
      <c r="AR4641" s="3"/>
      <c r="AS4641" s="3"/>
      <c r="AT4641" s="51"/>
      <c r="AU4641" s="48"/>
      <c r="AV4641" s="52"/>
      <c r="AW4641" s="52"/>
    </row>
    <row r="4642" spans="1:49" ht="15" customHeight="1" x14ac:dyDescent="0.25">
      <c r="A4642" s="11">
        <f t="shared" si="1024"/>
        <v>4639</v>
      </c>
      <c r="B4642" s="29">
        <v>35686</v>
      </c>
      <c r="C4642" s="25">
        <v>23</v>
      </c>
      <c r="D4642" s="12">
        <v>28.4</v>
      </c>
      <c r="E4642" s="25">
        <v>25.4</v>
      </c>
      <c r="F4642" s="35">
        <v>90</v>
      </c>
      <c r="G4642" s="25">
        <v>0</v>
      </c>
      <c r="H4642" s="13">
        <v>0</v>
      </c>
      <c r="I4642" s="25"/>
      <c r="J4642" s="12">
        <v>270</v>
      </c>
      <c r="K4642" s="12">
        <v>0</v>
      </c>
      <c r="L4642" s="25" t="s">
        <v>13</v>
      </c>
      <c r="M4642" s="10"/>
      <c r="N4642" s="15"/>
      <c r="O4642" s="15"/>
      <c r="P4642" s="4"/>
      <c r="Q4642" s="65"/>
      <c r="R4642" s="42"/>
      <c r="S4642" s="44"/>
      <c r="T4642" s="44"/>
      <c r="U4642" s="5"/>
      <c r="V4642" s="5"/>
      <c r="W4642" s="5"/>
      <c r="X4642" s="5"/>
      <c r="Y4642" s="5"/>
      <c r="Z4642" s="5"/>
      <c r="AA4642" s="5"/>
      <c r="AB4642" s="5"/>
      <c r="AC4642" s="5"/>
      <c r="AD4642" s="5"/>
      <c r="AE4642" s="5"/>
      <c r="AF4642" s="5"/>
      <c r="AG4642" s="5"/>
      <c r="AH4642" s="40"/>
      <c r="AI4642" s="3"/>
      <c r="AJ4642" s="3"/>
      <c r="AK4642" s="3"/>
      <c r="AL4642" s="3"/>
      <c r="AM4642" s="3"/>
      <c r="AN4642" s="3"/>
      <c r="AO4642" s="3"/>
      <c r="AP4642" s="3"/>
      <c r="AQ4642" s="3"/>
      <c r="AR4642" s="3"/>
      <c r="AS4642" s="3"/>
      <c r="AT4642" s="51"/>
      <c r="AU4642" s="48"/>
      <c r="AV4642" s="52"/>
      <c r="AW4642" s="52"/>
    </row>
    <row r="4643" spans="1:49" ht="15" customHeight="1" x14ac:dyDescent="0.25">
      <c r="A4643" s="11">
        <f t="shared" si="1024"/>
        <v>4640</v>
      </c>
      <c r="B4643" s="29">
        <v>35687</v>
      </c>
      <c r="C4643" s="25">
        <v>22</v>
      </c>
      <c r="D4643" s="12">
        <v>27.4</v>
      </c>
      <c r="E4643" s="25">
        <v>24.5</v>
      </c>
      <c r="F4643" s="35">
        <v>92</v>
      </c>
      <c r="G4643" s="25">
        <v>0</v>
      </c>
      <c r="H4643" s="13">
        <v>0</v>
      </c>
      <c r="I4643" s="25"/>
      <c r="J4643" s="12">
        <v>0</v>
      </c>
      <c r="K4643" s="12">
        <v>0</v>
      </c>
      <c r="L4643" s="25" t="s">
        <v>13</v>
      </c>
      <c r="M4643" s="10"/>
      <c r="N4643" s="15"/>
      <c r="O4643" s="15"/>
      <c r="P4643" s="4"/>
      <c r="Q4643" s="65"/>
      <c r="R4643" s="42"/>
      <c r="S4643" s="44"/>
      <c r="T4643" s="44"/>
      <c r="U4643" s="5"/>
      <c r="V4643" s="5"/>
      <c r="W4643" s="5"/>
      <c r="X4643" s="5"/>
      <c r="Y4643" s="5"/>
      <c r="Z4643" s="5"/>
      <c r="AA4643" s="5"/>
      <c r="AB4643" s="5"/>
      <c r="AC4643" s="5"/>
      <c r="AD4643" s="5"/>
      <c r="AE4643" s="5"/>
      <c r="AF4643" s="5"/>
      <c r="AG4643" s="5"/>
      <c r="AH4643" s="40"/>
      <c r="AI4643" s="3"/>
      <c r="AJ4643" s="3"/>
      <c r="AK4643" s="3"/>
      <c r="AL4643" s="3"/>
      <c r="AM4643" s="3"/>
      <c r="AN4643" s="3"/>
      <c r="AO4643" s="3"/>
      <c r="AP4643" s="3"/>
      <c r="AQ4643" s="3"/>
      <c r="AR4643" s="3"/>
      <c r="AS4643" s="3"/>
      <c r="AT4643" s="51"/>
      <c r="AU4643" s="48"/>
      <c r="AV4643" s="52"/>
      <c r="AW4643" s="52"/>
    </row>
    <row r="4644" spans="1:49" ht="15" customHeight="1" x14ac:dyDescent="0.25">
      <c r="A4644" s="11">
        <f t="shared" si="1024"/>
        <v>4641</v>
      </c>
      <c r="B4644" s="29">
        <v>35688</v>
      </c>
      <c r="C4644" s="25">
        <v>23</v>
      </c>
      <c r="D4644" s="12">
        <v>28.4</v>
      </c>
      <c r="E4644" s="25">
        <v>25.3</v>
      </c>
      <c r="F4644" s="35">
        <v>92</v>
      </c>
      <c r="G4644" s="25">
        <v>0</v>
      </c>
      <c r="H4644" s="13">
        <v>0</v>
      </c>
      <c r="I4644" s="25"/>
      <c r="J4644" s="12">
        <v>230</v>
      </c>
      <c r="K4644" s="12">
        <v>1</v>
      </c>
      <c r="L4644" s="25" t="s">
        <v>13</v>
      </c>
      <c r="M4644" s="10"/>
      <c r="N4644" s="15"/>
      <c r="O4644" s="15"/>
      <c r="P4644" s="4"/>
      <c r="Q4644" s="65"/>
      <c r="R4644" s="42"/>
      <c r="S4644" s="44"/>
      <c r="T4644" s="44"/>
      <c r="U4644" s="5"/>
      <c r="V4644" s="5"/>
      <c r="W4644" s="5"/>
      <c r="X4644" s="5"/>
      <c r="Y4644" s="5"/>
      <c r="Z4644" s="5"/>
      <c r="AA4644" s="5"/>
      <c r="AB4644" s="5"/>
      <c r="AC4644" s="5"/>
      <c r="AD4644" s="5"/>
      <c r="AE4644" s="5"/>
      <c r="AF4644" s="5"/>
      <c r="AG4644" s="5"/>
      <c r="AH4644" s="40"/>
      <c r="AI4644" s="3"/>
      <c r="AJ4644" s="3"/>
      <c r="AK4644" s="3"/>
      <c r="AL4644" s="3"/>
      <c r="AM4644" s="3"/>
      <c r="AN4644" s="3"/>
      <c r="AO4644" s="3"/>
      <c r="AP4644" s="3"/>
      <c r="AQ4644" s="3"/>
      <c r="AR4644" s="3"/>
      <c r="AS4644" s="3"/>
      <c r="AT4644" s="51"/>
      <c r="AU4644" s="48"/>
      <c r="AV4644" s="52"/>
      <c r="AW4644" s="52"/>
    </row>
    <row r="4645" spans="1:49" ht="15" customHeight="1" x14ac:dyDescent="0.25">
      <c r="A4645" s="11">
        <f t="shared" si="1024"/>
        <v>4642</v>
      </c>
      <c r="B4645" s="29">
        <v>35689</v>
      </c>
      <c r="C4645" s="25">
        <v>22</v>
      </c>
      <c r="D4645" s="12">
        <v>27.8</v>
      </c>
      <c r="E4645" s="25">
        <v>25.1</v>
      </c>
      <c r="F4645" s="35">
        <v>92</v>
      </c>
      <c r="G4645" s="25">
        <v>0</v>
      </c>
      <c r="H4645" s="13">
        <v>0</v>
      </c>
      <c r="I4645" s="25"/>
      <c r="J4645" s="12">
        <v>270</v>
      </c>
      <c r="K4645" s="12">
        <v>1</v>
      </c>
      <c r="L4645" s="25" t="s">
        <v>15</v>
      </c>
      <c r="M4645" s="10"/>
      <c r="N4645" s="15"/>
      <c r="O4645" s="15"/>
      <c r="P4645" s="4"/>
      <c r="Q4645" s="65"/>
      <c r="R4645" s="42"/>
      <c r="S4645" s="44"/>
      <c r="T4645" s="44"/>
      <c r="U4645" s="5"/>
      <c r="V4645" s="5"/>
      <c r="W4645" s="5"/>
      <c r="X4645" s="5"/>
      <c r="Y4645" s="5"/>
      <c r="Z4645" s="5"/>
      <c r="AA4645" s="5"/>
      <c r="AB4645" s="5"/>
      <c r="AC4645" s="5"/>
      <c r="AD4645" s="5"/>
      <c r="AE4645" s="5"/>
      <c r="AF4645" s="5"/>
      <c r="AG4645" s="5"/>
      <c r="AH4645" s="40"/>
      <c r="AI4645" s="3"/>
      <c r="AJ4645" s="3"/>
      <c r="AK4645" s="3"/>
      <c r="AL4645" s="3"/>
      <c r="AM4645" s="3"/>
      <c r="AN4645" s="3"/>
      <c r="AO4645" s="3"/>
      <c r="AP4645" s="3"/>
      <c r="AQ4645" s="3"/>
      <c r="AR4645" s="3"/>
      <c r="AS4645" s="3"/>
      <c r="AT4645" s="51"/>
      <c r="AU4645" s="48"/>
      <c r="AV4645" s="52"/>
      <c r="AW4645" s="52"/>
    </row>
    <row r="4646" spans="1:49" ht="15" customHeight="1" x14ac:dyDescent="0.25">
      <c r="A4646" s="11">
        <f t="shared" si="1024"/>
        <v>4643</v>
      </c>
      <c r="B4646" s="29">
        <v>35690</v>
      </c>
      <c r="C4646" s="25">
        <v>25</v>
      </c>
      <c r="D4646" s="12">
        <v>27.4</v>
      </c>
      <c r="E4646" s="25">
        <v>24.8</v>
      </c>
      <c r="F4646" s="35">
        <v>93</v>
      </c>
      <c r="G4646" s="25">
        <v>0</v>
      </c>
      <c r="H4646" s="13">
        <v>0</v>
      </c>
      <c r="I4646" s="25"/>
      <c r="J4646" s="12">
        <v>270</v>
      </c>
      <c r="K4646" s="12">
        <v>0</v>
      </c>
      <c r="L4646" s="25" t="s">
        <v>15</v>
      </c>
      <c r="M4646" s="10"/>
      <c r="N4646" s="15"/>
      <c r="O4646" s="15"/>
      <c r="P4646" s="4"/>
      <c r="Q4646" s="65"/>
      <c r="R4646" s="42"/>
      <c r="S4646" s="44"/>
      <c r="T4646" s="44"/>
      <c r="U4646" s="5"/>
      <c r="V4646" s="5"/>
      <c r="W4646" s="5"/>
      <c r="X4646" s="5"/>
      <c r="Y4646" s="5"/>
      <c r="Z4646" s="5"/>
      <c r="AA4646" s="5"/>
      <c r="AB4646" s="5"/>
      <c r="AC4646" s="5"/>
      <c r="AD4646" s="5"/>
      <c r="AE4646" s="5"/>
      <c r="AF4646" s="5"/>
      <c r="AG4646" s="5"/>
      <c r="AH4646" s="40"/>
      <c r="AI4646" s="3"/>
      <c r="AJ4646" s="3"/>
      <c r="AK4646" s="3"/>
      <c r="AL4646" s="3"/>
      <c r="AM4646" s="3"/>
      <c r="AN4646" s="3"/>
      <c r="AO4646" s="3"/>
      <c r="AP4646" s="3"/>
      <c r="AQ4646" s="3"/>
      <c r="AR4646" s="3"/>
      <c r="AS4646" s="3"/>
      <c r="AT4646" s="51"/>
      <c r="AU4646" s="48"/>
      <c r="AV4646" s="52"/>
      <c r="AW4646" s="52"/>
    </row>
    <row r="4647" spans="1:49" ht="15" customHeight="1" x14ac:dyDescent="0.25">
      <c r="A4647" s="11">
        <f t="shared" si="1024"/>
        <v>4644</v>
      </c>
      <c r="B4647" s="29">
        <v>35691</v>
      </c>
      <c r="C4647" s="25">
        <v>24</v>
      </c>
      <c r="D4647" s="12">
        <v>28</v>
      </c>
      <c r="E4647" s="25">
        <v>26</v>
      </c>
      <c r="F4647" s="35">
        <v>93</v>
      </c>
      <c r="G4647" s="25">
        <v>1</v>
      </c>
      <c r="H4647" s="13">
        <v>0</v>
      </c>
      <c r="I4647" s="25"/>
      <c r="J4647" s="12">
        <v>180</v>
      </c>
      <c r="K4647" s="12">
        <v>0</v>
      </c>
      <c r="L4647" s="25" t="s">
        <v>14</v>
      </c>
      <c r="M4647" s="10"/>
      <c r="N4647" s="15"/>
      <c r="O4647" s="15"/>
      <c r="P4647" s="4"/>
      <c r="Q4647" s="65"/>
      <c r="R4647" s="42"/>
      <c r="S4647" s="3"/>
      <c r="T4647" s="3"/>
      <c r="U4647" s="5"/>
      <c r="V4647" s="5"/>
      <c r="W4647" s="5"/>
      <c r="X4647" s="5"/>
      <c r="Y4647" s="5"/>
      <c r="Z4647" s="5"/>
      <c r="AA4647" s="5"/>
      <c r="AB4647" s="5"/>
      <c r="AC4647" s="5"/>
      <c r="AD4647" s="5"/>
      <c r="AE4647" s="5"/>
      <c r="AF4647" s="5"/>
      <c r="AG4647" s="5"/>
      <c r="AH4647" s="40"/>
      <c r="AI4647" s="3"/>
      <c r="AJ4647" s="3"/>
      <c r="AK4647" s="3"/>
      <c r="AL4647" s="3"/>
      <c r="AM4647" s="3"/>
      <c r="AN4647" s="3"/>
      <c r="AO4647" s="3"/>
      <c r="AP4647" s="3"/>
      <c r="AQ4647" s="3"/>
      <c r="AR4647" s="3"/>
      <c r="AS4647" s="3"/>
      <c r="AT4647" s="52"/>
      <c r="AU4647" s="52"/>
      <c r="AV4647" s="52"/>
      <c r="AW4647" s="52"/>
    </row>
    <row r="4648" spans="1:49" ht="15" customHeight="1" x14ac:dyDescent="0.25">
      <c r="A4648" s="11">
        <f t="shared" si="1024"/>
        <v>4645</v>
      </c>
      <c r="B4648" s="29">
        <v>35692</v>
      </c>
      <c r="C4648" s="25">
        <v>21</v>
      </c>
      <c r="D4648" s="12">
        <v>28</v>
      </c>
      <c r="E4648" s="25">
        <v>24.6</v>
      </c>
      <c r="F4648" s="35">
        <v>92</v>
      </c>
      <c r="G4648" s="25">
        <v>0</v>
      </c>
      <c r="H4648" s="13">
        <v>0</v>
      </c>
      <c r="I4648" s="25"/>
      <c r="J4648" s="12">
        <v>270</v>
      </c>
      <c r="K4648" s="12">
        <v>0</v>
      </c>
      <c r="L4648" s="25" t="s">
        <v>15</v>
      </c>
      <c r="M4648" s="10"/>
      <c r="N4648" s="15"/>
      <c r="O4648" s="15"/>
      <c r="P4648" s="4"/>
      <c r="Q4648" s="66"/>
      <c r="R4648" s="42"/>
      <c r="S4648" s="3"/>
      <c r="T4648" s="3"/>
      <c r="U4648" s="5"/>
      <c r="V4648" s="5"/>
      <c r="W4648" s="5"/>
      <c r="X4648" s="5"/>
      <c r="Y4648" s="5"/>
      <c r="Z4648" s="5"/>
      <c r="AA4648" s="5"/>
      <c r="AB4648" s="5"/>
      <c r="AC4648" s="5"/>
      <c r="AD4648" s="5"/>
      <c r="AE4648" s="5"/>
      <c r="AF4648" s="5"/>
      <c r="AG4648" s="5"/>
      <c r="AH4648" s="40"/>
      <c r="AI4648" s="3"/>
      <c r="AJ4648" s="3"/>
      <c r="AK4648" s="3"/>
      <c r="AL4648" s="3"/>
      <c r="AM4648" s="3"/>
      <c r="AN4648" s="3"/>
      <c r="AO4648" s="3"/>
      <c r="AP4648" s="3"/>
      <c r="AQ4648" s="3"/>
      <c r="AR4648" s="3"/>
      <c r="AS4648" s="3"/>
      <c r="AT4648" s="52"/>
      <c r="AU4648" s="52"/>
      <c r="AV4648" s="52"/>
      <c r="AW4648" s="52"/>
    </row>
    <row r="4649" spans="1:49" ht="15" customHeight="1" x14ac:dyDescent="0.25">
      <c r="A4649" s="11">
        <f t="shared" si="1024"/>
        <v>4646</v>
      </c>
      <c r="B4649" s="29">
        <v>35693</v>
      </c>
      <c r="C4649" s="25">
        <v>22</v>
      </c>
      <c r="D4649" s="12">
        <v>28.8</v>
      </c>
      <c r="E4649" s="25">
        <v>25.2</v>
      </c>
      <c r="F4649" s="35">
        <v>91</v>
      </c>
      <c r="G4649" s="25">
        <v>0</v>
      </c>
      <c r="H4649" s="13">
        <v>0</v>
      </c>
      <c r="I4649" s="25"/>
      <c r="J4649" s="12">
        <v>230</v>
      </c>
      <c r="K4649" s="12">
        <v>0</v>
      </c>
      <c r="L4649" s="25" t="s">
        <v>13</v>
      </c>
      <c r="M4649" s="10"/>
      <c r="N4649" s="15"/>
      <c r="O4649" s="15"/>
      <c r="P4649" s="4"/>
      <c r="Q4649" s="64"/>
      <c r="R4649" s="42"/>
      <c r="S4649" s="44"/>
      <c r="T4649" s="44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  <c r="AE4649" s="5"/>
      <c r="AF4649" s="5"/>
      <c r="AG4649" s="5"/>
      <c r="AH4649" s="40"/>
      <c r="AI4649" s="3"/>
      <c r="AJ4649" s="3"/>
      <c r="AK4649" s="3"/>
      <c r="AL4649" s="3"/>
      <c r="AM4649" s="3"/>
      <c r="AN4649" s="3"/>
      <c r="AO4649" s="3"/>
      <c r="AP4649" s="3"/>
      <c r="AQ4649" s="3"/>
      <c r="AR4649" s="3"/>
      <c r="AS4649" s="3"/>
      <c r="AT4649" s="51"/>
      <c r="AU4649" s="48"/>
      <c r="AV4649" s="52"/>
      <c r="AW4649" s="52"/>
    </row>
    <row r="4650" spans="1:49" ht="15" customHeight="1" x14ac:dyDescent="0.25">
      <c r="A4650" s="11">
        <f t="shared" si="1024"/>
        <v>4647</v>
      </c>
      <c r="B4650" s="29">
        <v>35694</v>
      </c>
      <c r="C4650" s="25">
        <v>19</v>
      </c>
      <c r="D4650" s="12">
        <v>27.6</v>
      </c>
      <c r="E4650" s="25">
        <v>23.1</v>
      </c>
      <c r="F4650" s="35">
        <v>91</v>
      </c>
      <c r="G4650" s="25">
        <v>0</v>
      </c>
      <c r="H4650" s="13">
        <v>0</v>
      </c>
      <c r="I4650" s="25"/>
      <c r="J4650" s="12">
        <v>270</v>
      </c>
      <c r="K4650" s="12">
        <v>0</v>
      </c>
      <c r="L4650" s="25" t="s">
        <v>14</v>
      </c>
      <c r="M4650" s="10"/>
      <c r="N4650" s="15"/>
      <c r="O4650" s="15"/>
      <c r="P4650" s="4"/>
      <c r="Q4650" s="65"/>
      <c r="R4650" s="42"/>
      <c r="S4650" s="44"/>
      <c r="T4650" s="44"/>
      <c r="U4650" s="5"/>
      <c r="V4650" s="5"/>
      <c r="W4650" s="5"/>
      <c r="X4650" s="5"/>
      <c r="Y4650" s="5"/>
      <c r="Z4650" s="5"/>
      <c r="AA4650" s="5"/>
      <c r="AB4650" s="5"/>
      <c r="AC4650" s="5"/>
      <c r="AD4650" s="5"/>
      <c r="AE4650" s="5"/>
      <c r="AF4650" s="5"/>
      <c r="AG4650" s="5"/>
      <c r="AH4650" s="40"/>
      <c r="AI4650" s="3"/>
      <c r="AJ4650" s="3"/>
      <c r="AK4650" s="3"/>
      <c r="AL4650" s="3"/>
      <c r="AM4650" s="3"/>
      <c r="AN4650" s="3"/>
      <c r="AO4650" s="3"/>
      <c r="AP4650" s="3"/>
      <c r="AQ4650" s="3"/>
      <c r="AR4650" s="3"/>
      <c r="AS4650" s="3"/>
      <c r="AT4650" s="51"/>
      <c r="AU4650" s="48"/>
      <c r="AV4650" s="52"/>
      <c r="AW4650" s="52"/>
    </row>
    <row r="4651" spans="1:49" ht="15" customHeight="1" x14ac:dyDescent="0.25">
      <c r="A4651" s="11">
        <f t="shared" si="1024"/>
        <v>4648</v>
      </c>
      <c r="B4651" s="29">
        <v>35695</v>
      </c>
      <c r="C4651" s="25">
        <v>18</v>
      </c>
      <c r="D4651" s="12">
        <v>27</v>
      </c>
      <c r="E4651" s="25">
        <v>22.5</v>
      </c>
      <c r="F4651" s="35">
        <v>93</v>
      </c>
      <c r="G4651" s="25">
        <v>0</v>
      </c>
      <c r="H4651" s="13">
        <v>0</v>
      </c>
      <c r="I4651" s="25"/>
      <c r="J4651" s="12">
        <v>270</v>
      </c>
      <c r="K4651" s="12">
        <v>0</v>
      </c>
      <c r="L4651" s="25" t="s">
        <v>15</v>
      </c>
      <c r="M4651" s="10"/>
      <c r="N4651" s="15"/>
      <c r="O4651" s="15"/>
      <c r="P4651" s="4"/>
      <c r="Q4651" s="65"/>
      <c r="R4651" s="42"/>
      <c r="S4651" s="44"/>
      <c r="T4651" s="44"/>
      <c r="U4651" s="5"/>
      <c r="V4651" s="5"/>
      <c r="W4651" s="5"/>
      <c r="X4651" s="5"/>
      <c r="Y4651" s="5"/>
      <c r="Z4651" s="5"/>
      <c r="AA4651" s="5"/>
      <c r="AB4651" s="5"/>
      <c r="AC4651" s="5"/>
      <c r="AD4651" s="5"/>
      <c r="AE4651" s="5"/>
      <c r="AF4651" s="5"/>
      <c r="AG4651" s="5"/>
      <c r="AH4651" s="40"/>
      <c r="AI4651" s="3"/>
      <c r="AJ4651" s="3"/>
      <c r="AK4651" s="3"/>
      <c r="AL4651" s="3"/>
      <c r="AM4651" s="3"/>
      <c r="AN4651" s="3"/>
      <c r="AO4651" s="3"/>
      <c r="AP4651" s="3"/>
      <c r="AQ4651" s="3"/>
      <c r="AR4651" s="3"/>
      <c r="AS4651" s="3"/>
      <c r="AT4651" s="51"/>
      <c r="AU4651" s="48"/>
      <c r="AV4651" s="52"/>
      <c r="AW4651" s="52"/>
    </row>
    <row r="4652" spans="1:49" ht="15" customHeight="1" x14ac:dyDescent="0.25">
      <c r="A4652" s="11">
        <f t="shared" si="1024"/>
        <v>4649</v>
      </c>
      <c r="B4652" s="29">
        <v>35696</v>
      </c>
      <c r="C4652" s="25">
        <v>20</v>
      </c>
      <c r="D4652" s="12">
        <v>29.8</v>
      </c>
      <c r="E4652" s="25">
        <v>24</v>
      </c>
      <c r="F4652" s="35">
        <v>89</v>
      </c>
      <c r="G4652" s="25">
        <v>0</v>
      </c>
      <c r="H4652" s="13">
        <v>0</v>
      </c>
      <c r="I4652" s="25"/>
      <c r="J4652" s="12">
        <v>240</v>
      </c>
      <c r="K4652" s="12">
        <v>1</v>
      </c>
      <c r="L4652" s="25" t="s">
        <v>13</v>
      </c>
      <c r="M4652" s="10"/>
      <c r="N4652" s="15"/>
      <c r="O4652" s="15"/>
      <c r="P4652" s="4"/>
      <c r="Q4652" s="65"/>
      <c r="R4652" s="42"/>
      <c r="S4652" s="44"/>
      <c r="T4652" s="44"/>
      <c r="U4652" s="5"/>
      <c r="V4652" s="5"/>
      <c r="W4652" s="5"/>
      <c r="X4652" s="5"/>
      <c r="Y4652" s="5"/>
      <c r="Z4652" s="5"/>
      <c r="AA4652" s="5"/>
      <c r="AB4652" s="5"/>
      <c r="AC4652" s="5"/>
      <c r="AD4652" s="5"/>
      <c r="AE4652" s="5"/>
      <c r="AF4652" s="5"/>
      <c r="AG4652" s="5"/>
      <c r="AH4652" s="40"/>
      <c r="AI4652" s="3"/>
      <c r="AJ4652" s="3"/>
      <c r="AK4652" s="3"/>
      <c r="AL4652" s="3"/>
      <c r="AM4652" s="3"/>
      <c r="AN4652" s="3"/>
      <c r="AO4652" s="3"/>
      <c r="AP4652" s="3"/>
      <c r="AQ4652" s="3"/>
      <c r="AR4652" s="3"/>
      <c r="AS4652" s="3"/>
      <c r="AT4652" s="51"/>
      <c r="AU4652" s="48"/>
      <c r="AV4652" s="52"/>
      <c r="AW4652" s="52"/>
    </row>
    <row r="4653" spans="1:49" ht="15" customHeight="1" x14ac:dyDescent="0.25">
      <c r="A4653" s="11">
        <f t="shared" si="1024"/>
        <v>4650</v>
      </c>
      <c r="B4653" s="29">
        <v>35697</v>
      </c>
      <c r="C4653" s="25">
        <v>24</v>
      </c>
      <c r="D4653" s="12">
        <v>27.6</v>
      </c>
      <c r="E4653" s="25">
        <v>25.5</v>
      </c>
      <c r="F4653" s="35">
        <v>92</v>
      </c>
      <c r="G4653" s="25">
        <v>0</v>
      </c>
      <c r="H4653" s="13">
        <v>0</v>
      </c>
      <c r="I4653" s="25"/>
      <c r="J4653" s="12">
        <v>200</v>
      </c>
      <c r="K4653" s="12">
        <v>0</v>
      </c>
      <c r="L4653" s="25" t="s">
        <v>13</v>
      </c>
      <c r="M4653" s="10"/>
      <c r="N4653" s="15"/>
      <c r="O4653" s="15"/>
      <c r="P4653" s="4"/>
      <c r="Q4653" s="65"/>
      <c r="R4653" s="42"/>
      <c r="S4653" s="44"/>
      <c r="T4653" s="44"/>
      <c r="U4653" s="5"/>
      <c r="V4653" s="5"/>
      <c r="W4653" s="5"/>
      <c r="X4653" s="5"/>
      <c r="Y4653" s="5"/>
      <c r="Z4653" s="5"/>
      <c r="AA4653" s="5"/>
      <c r="AB4653" s="5"/>
      <c r="AC4653" s="5"/>
      <c r="AD4653" s="5"/>
      <c r="AE4653" s="5"/>
      <c r="AF4653" s="5"/>
      <c r="AG4653" s="5"/>
      <c r="AH4653" s="40"/>
      <c r="AI4653" s="3"/>
      <c r="AJ4653" s="3"/>
      <c r="AK4653" s="3"/>
      <c r="AL4653" s="3"/>
      <c r="AM4653" s="3"/>
      <c r="AN4653" s="3"/>
      <c r="AO4653" s="3"/>
      <c r="AP4653" s="3"/>
      <c r="AQ4653" s="3"/>
      <c r="AR4653" s="3"/>
      <c r="AS4653" s="3"/>
      <c r="AT4653" s="51"/>
      <c r="AU4653" s="48"/>
      <c r="AV4653" s="52"/>
      <c r="AW4653" s="52"/>
    </row>
    <row r="4654" spans="1:49" ht="15" customHeight="1" x14ac:dyDescent="0.25">
      <c r="A4654" s="11">
        <f t="shared" si="1024"/>
        <v>4651</v>
      </c>
      <c r="B4654" s="29">
        <v>35698</v>
      </c>
      <c r="C4654" s="25">
        <v>24</v>
      </c>
      <c r="D4654" s="12">
        <v>27.5</v>
      </c>
      <c r="E4654" s="25">
        <v>25.5</v>
      </c>
      <c r="F4654" s="35">
        <v>94</v>
      </c>
      <c r="G4654" s="25">
        <v>0</v>
      </c>
      <c r="H4654" s="13">
        <v>0</v>
      </c>
      <c r="I4654" s="25"/>
      <c r="J4654" s="12">
        <v>230</v>
      </c>
      <c r="K4654" s="12">
        <v>0</v>
      </c>
      <c r="L4654" s="25" t="s">
        <v>13</v>
      </c>
      <c r="M4654" s="10"/>
      <c r="N4654" s="15"/>
      <c r="O4654" s="15"/>
      <c r="P4654" s="4"/>
      <c r="Q4654" s="65"/>
      <c r="R4654" s="42"/>
      <c r="S4654" s="44"/>
      <c r="T4654" s="44"/>
      <c r="U4654" s="5"/>
      <c r="V4654" s="5"/>
      <c r="W4654" s="5"/>
      <c r="X4654" s="5"/>
      <c r="Y4654" s="5"/>
      <c r="Z4654" s="5"/>
      <c r="AA4654" s="5"/>
      <c r="AB4654" s="5"/>
      <c r="AC4654" s="5"/>
      <c r="AD4654" s="5"/>
      <c r="AE4654" s="5"/>
      <c r="AF4654" s="5"/>
      <c r="AG4654" s="5"/>
      <c r="AH4654" s="40"/>
      <c r="AI4654" s="3"/>
      <c r="AJ4654" s="3"/>
      <c r="AK4654" s="3"/>
      <c r="AL4654" s="3"/>
      <c r="AM4654" s="3"/>
      <c r="AN4654" s="3"/>
      <c r="AO4654" s="3"/>
      <c r="AP4654" s="3"/>
      <c r="AQ4654" s="3"/>
      <c r="AR4654" s="3"/>
      <c r="AS4654" s="3"/>
      <c r="AT4654" s="51"/>
      <c r="AU4654" s="48"/>
      <c r="AV4654" s="52"/>
      <c r="AW4654" s="52"/>
    </row>
    <row r="4655" spans="1:49" ht="15" customHeight="1" x14ac:dyDescent="0.25">
      <c r="A4655" s="11">
        <f t="shared" si="1024"/>
        <v>4652</v>
      </c>
      <c r="B4655" s="29">
        <v>35699</v>
      </c>
      <c r="C4655" s="25">
        <v>23</v>
      </c>
      <c r="D4655" s="12">
        <v>28.2</v>
      </c>
      <c r="E4655" s="25">
        <v>25.2</v>
      </c>
      <c r="F4655" s="35">
        <v>93</v>
      </c>
      <c r="G4655" s="25">
        <v>0</v>
      </c>
      <c r="H4655" s="13">
        <v>0</v>
      </c>
      <c r="I4655" s="25"/>
      <c r="J4655" s="12">
        <v>200</v>
      </c>
      <c r="K4655" s="12">
        <v>0</v>
      </c>
      <c r="L4655" s="25" t="s">
        <v>15</v>
      </c>
      <c r="M4655" s="10"/>
      <c r="N4655" s="15"/>
      <c r="O4655" s="15"/>
      <c r="P4655" s="4"/>
      <c r="Q4655" s="65"/>
      <c r="R4655" s="42"/>
      <c r="S4655" s="44"/>
      <c r="T4655" s="44"/>
      <c r="U4655" s="5"/>
      <c r="V4655" s="5"/>
      <c r="W4655" s="5"/>
      <c r="X4655" s="5"/>
      <c r="Y4655" s="5"/>
      <c r="Z4655" s="5"/>
      <c r="AA4655" s="5"/>
      <c r="AB4655" s="5"/>
      <c r="AC4655" s="5"/>
      <c r="AD4655" s="5"/>
      <c r="AE4655" s="5"/>
      <c r="AF4655" s="5"/>
      <c r="AG4655" s="5"/>
      <c r="AH4655" s="40"/>
      <c r="AI4655" s="3"/>
      <c r="AJ4655" s="3"/>
      <c r="AK4655" s="3"/>
      <c r="AL4655" s="3"/>
      <c r="AM4655" s="3"/>
      <c r="AN4655" s="3"/>
      <c r="AO4655" s="3"/>
      <c r="AP4655" s="3"/>
      <c r="AQ4655" s="3"/>
      <c r="AR4655" s="3"/>
      <c r="AS4655" s="3"/>
      <c r="AT4655" s="51"/>
      <c r="AU4655" s="48"/>
      <c r="AV4655" s="52"/>
      <c r="AW4655" s="52"/>
    </row>
    <row r="4656" spans="1:49" ht="15" customHeight="1" x14ac:dyDescent="0.25">
      <c r="A4656" s="11">
        <f t="shared" si="1024"/>
        <v>4653</v>
      </c>
      <c r="B4656" s="29">
        <v>35700</v>
      </c>
      <c r="C4656" s="25">
        <v>21</v>
      </c>
      <c r="D4656" s="12">
        <v>26.4</v>
      </c>
      <c r="E4656" s="25">
        <v>23.9</v>
      </c>
      <c r="F4656" s="35">
        <v>95</v>
      </c>
      <c r="G4656" s="25">
        <v>0</v>
      </c>
      <c r="H4656" s="13">
        <v>0</v>
      </c>
      <c r="I4656" s="25"/>
      <c r="J4656" s="12">
        <v>230</v>
      </c>
      <c r="K4656" s="12">
        <v>0</v>
      </c>
      <c r="L4656" s="25" t="s">
        <v>13</v>
      </c>
      <c r="M4656" s="10"/>
      <c r="N4656" s="15"/>
      <c r="O4656" s="15"/>
      <c r="P4656" s="4"/>
      <c r="Q4656" s="65"/>
      <c r="R4656" s="42"/>
      <c r="S4656" s="44"/>
      <c r="T4656" s="44"/>
      <c r="U4656" s="5"/>
      <c r="V4656" s="5"/>
      <c r="W4656" s="5"/>
      <c r="X4656" s="5"/>
      <c r="Y4656" s="5"/>
      <c r="Z4656" s="5"/>
      <c r="AA4656" s="5"/>
      <c r="AB4656" s="5"/>
      <c r="AC4656" s="5"/>
      <c r="AD4656" s="5"/>
      <c r="AE4656" s="5"/>
      <c r="AF4656" s="5"/>
      <c r="AG4656" s="5"/>
      <c r="AH4656" s="40"/>
      <c r="AI4656" s="3"/>
      <c r="AJ4656" s="3"/>
      <c r="AK4656" s="3"/>
      <c r="AL4656" s="3"/>
      <c r="AM4656" s="3"/>
      <c r="AN4656" s="3"/>
      <c r="AO4656" s="3"/>
      <c r="AP4656" s="3"/>
      <c r="AQ4656" s="3"/>
      <c r="AR4656" s="3"/>
      <c r="AS4656" s="3"/>
      <c r="AT4656" s="51"/>
      <c r="AU4656" s="48"/>
      <c r="AV4656" s="52"/>
      <c r="AW4656" s="52"/>
    </row>
    <row r="4657" spans="1:49" ht="15" customHeight="1" x14ac:dyDescent="0.25">
      <c r="A4657" s="11">
        <f t="shared" si="1024"/>
        <v>4654</v>
      </c>
      <c r="B4657" s="29">
        <v>35701</v>
      </c>
      <c r="C4657" s="25">
        <v>22</v>
      </c>
      <c r="D4657" s="12">
        <v>27.2</v>
      </c>
      <c r="E4657" s="25">
        <v>23.9</v>
      </c>
      <c r="F4657" s="35">
        <v>93</v>
      </c>
      <c r="G4657" s="25">
        <v>0.3</v>
      </c>
      <c r="H4657" s="13">
        <v>0</v>
      </c>
      <c r="I4657" s="25"/>
      <c r="J4657" s="12">
        <v>270</v>
      </c>
      <c r="K4657" s="12">
        <v>0</v>
      </c>
      <c r="L4657" s="25" t="s">
        <v>15</v>
      </c>
      <c r="M4657" s="10"/>
      <c r="N4657" s="15"/>
      <c r="O4657" s="15"/>
      <c r="P4657" s="4"/>
      <c r="Q4657" s="65"/>
      <c r="R4657" s="42"/>
      <c r="S4657" s="44"/>
      <c r="T4657" s="44"/>
      <c r="U4657" s="5"/>
      <c r="V4657" s="5"/>
      <c r="W4657" s="5"/>
      <c r="X4657" s="5"/>
      <c r="Y4657" s="5"/>
      <c r="Z4657" s="5"/>
      <c r="AA4657" s="5"/>
      <c r="AB4657" s="5"/>
      <c r="AC4657" s="5"/>
      <c r="AD4657" s="5"/>
      <c r="AE4657" s="5"/>
      <c r="AF4657" s="5"/>
      <c r="AG4657" s="5"/>
      <c r="AH4657" s="40"/>
      <c r="AI4657" s="3"/>
      <c r="AJ4657" s="3"/>
      <c r="AK4657" s="3"/>
      <c r="AL4657" s="3"/>
      <c r="AM4657" s="3"/>
      <c r="AN4657" s="3"/>
      <c r="AO4657" s="3"/>
      <c r="AP4657" s="3"/>
      <c r="AQ4657" s="3"/>
      <c r="AR4657" s="3"/>
      <c r="AS4657" s="3"/>
      <c r="AT4657" s="51"/>
      <c r="AU4657" s="48"/>
      <c r="AV4657" s="52"/>
      <c r="AW4657" s="52"/>
    </row>
    <row r="4658" spans="1:49" ht="15" customHeight="1" x14ac:dyDescent="0.25">
      <c r="A4658" s="11">
        <f t="shared" si="1024"/>
        <v>4655</v>
      </c>
      <c r="B4658" s="29">
        <v>35702</v>
      </c>
      <c r="C4658" s="25">
        <v>24</v>
      </c>
      <c r="D4658" s="12">
        <v>25.8</v>
      </c>
      <c r="E4658" s="25">
        <v>25.2</v>
      </c>
      <c r="F4658" s="35">
        <v>95</v>
      </c>
      <c r="G4658" s="25">
        <v>0</v>
      </c>
      <c r="H4658" s="13">
        <v>0</v>
      </c>
      <c r="I4658" s="25"/>
      <c r="J4658" s="12">
        <v>0</v>
      </c>
      <c r="K4658" s="12">
        <v>0</v>
      </c>
      <c r="L4658" s="25" t="s">
        <v>11</v>
      </c>
      <c r="M4658" s="10"/>
      <c r="N4658" s="15"/>
      <c r="O4658" s="15"/>
      <c r="P4658" s="4"/>
      <c r="Q4658" s="65"/>
      <c r="R4658" s="42"/>
      <c r="S4658" s="44"/>
      <c r="T4658" s="44"/>
      <c r="U4658" s="5"/>
      <c r="V4658" s="5"/>
      <c r="W4658" s="5"/>
      <c r="X4658" s="5"/>
      <c r="Y4658" s="5"/>
      <c r="Z4658" s="5"/>
      <c r="AA4658" s="5"/>
      <c r="AB4658" s="5"/>
      <c r="AC4658" s="5"/>
      <c r="AD4658" s="5"/>
      <c r="AE4658" s="5"/>
      <c r="AF4658" s="5"/>
      <c r="AG4658" s="5"/>
      <c r="AH4658" s="40"/>
      <c r="AI4658" s="3"/>
      <c r="AJ4658" s="3"/>
      <c r="AK4658" s="3"/>
      <c r="AL4658" s="3"/>
      <c r="AM4658" s="3"/>
      <c r="AN4658" s="3"/>
      <c r="AO4658" s="3"/>
      <c r="AP4658" s="3"/>
      <c r="AQ4658" s="3"/>
      <c r="AR4658" s="3"/>
      <c r="AS4658" s="3"/>
      <c r="AT4658" s="51"/>
      <c r="AU4658" s="48"/>
      <c r="AV4658" s="52"/>
      <c r="AW4658" s="52"/>
    </row>
    <row r="4659" spans="1:49" ht="15" customHeight="1" x14ac:dyDescent="0.25">
      <c r="A4659" s="11">
        <f t="shared" si="1024"/>
        <v>4656</v>
      </c>
      <c r="B4659" s="29">
        <v>35703</v>
      </c>
      <c r="C4659" s="25">
        <v>23</v>
      </c>
      <c r="D4659" s="12">
        <v>26.2</v>
      </c>
      <c r="E4659" s="25">
        <v>25.4</v>
      </c>
      <c r="F4659" s="35">
        <v>96</v>
      </c>
      <c r="G4659" s="25">
        <v>1</v>
      </c>
      <c r="H4659" s="13">
        <v>0</v>
      </c>
      <c r="I4659" s="25"/>
      <c r="J4659" s="12">
        <v>200</v>
      </c>
      <c r="K4659" s="12">
        <v>0</v>
      </c>
      <c r="L4659" s="25" t="s">
        <v>14</v>
      </c>
      <c r="M4659" s="10"/>
      <c r="N4659" s="15"/>
      <c r="O4659" s="15"/>
      <c r="P4659" s="4"/>
      <c r="Q4659" s="65"/>
      <c r="R4659" s="42"/>
      <c r="S4659" s="44"/>
      <c r="T4659" s="44"/>
      <c r="U4659" s="5"/>
      <c r="V4659" s="5"/>
      <c r="W4659" s="5"/>
      <c r="X4659" s="5"/>
      <c r="Y4659" s="5"/>
      <c r="Z4659" s="5"/>
      <c r="AA4659" s="5"/>
      <c r="AB4659" s="5"/>
      <c r="AC4659" s="5"/>
      <c r="AD4659" s="5"/>
      <c r="AE4659" s="5"/>
      <c r="AF4659" s="5"/>
      <c r="AG4659" s="5"/>
      <c r="AH4659" s="40"/>
      <c r="AI4659" s="3"/>
      <c r="AJ4659" s="3"/>
      <c r="AK4659" s="3"/>
      <c r="AL4659" s="3"/>
      <c r="AM4659" s="3"/>
      <c r="AN4659" s="3"/>
      <c r="AO4659" s="3"/>
      <c r="AP4659" s="3"/>
      <c r="AQ4659" s="3"/>
      <c r="AR4659" s="3"/>
      <c r="AS4659" s="3"/>
      <c r="AT4659" s="51"/>
      <c r="AU4659" s="48"/>
      <c r="AV4659" s="52"/>
      <c r="AW4659" s="52"/>
    </row>
    <row r="4660" spans="1:49" ht="15" customHeight="1" x14ac:dyDescent="0.25">
      <c r="A4660" s="11">
        <f t="shared" si="1024"/>
        <v>4657</v>
      </c>
      <c r="B4660" s="29">
        <v>35704</v>
      </c>
      <c r="C4660" s="25">
        <v>23</v>
      </c>
      <c r="D4660" s="12">
        <v>27.6</v>
      </c>
      <c r="E4660" s="25">
        <v>25.5</v>
      </c>
      <c r="F4660" s="35">
        <v>94</v>
      </c>
      <c r="G4660" s="25">
        <v>3</v>
      </c>
      <c r="H4660" s="13">
        <v>0</v>
      </c>
      <c r="I4660" s="25"/>
      <c r="J4660" s="12">
        <v>270</v>
      </c>
      <c r="K4660" s="12">
        <v>0</v>
      </c>
      <c r="L4660" s="25" t="s">
        <v>15</v>
      </c>
      <c r="M4660" s="10"/>
      <c r="N4660" s="15"/>
      <c r="O4660" s="15"/>
      <c r="P4660" s="4"/>
      <c r="Q4660" s="65"/>
      <c r="R4660" s="42"/>
      <c r="S4660" s="44"/>
      <c r="T4660" s="44"/>
      <c r="U4660" s="5"/>
      <c r="V4660" s="5"/>
      <c r="W4660" s="5"/>
      <c r="X4660" s="5"/>
      <c r="Y4660" s="5"/>
      <c r="Z4660" s="5"/>
      <c r="AA4660" s="5"/>
      <c r="AB4660" s="5"/>
      <c r="AC4660" s="5"/>
      <c r="AD4660" s="5"/>
      <c r="AE4660" s="5"/>
      <c r="AF4660" s="5"/>
      <c r="AG4660" s="5"/>
      <c r="AH4660" s="40"/>
      <c r="AI4660" s="3"/>
      <c r="AJ4660" s="3"/>
      <c r="AK4660" s="3"/>
      <c r="AL4660" s="3"/>
      <c r="AM4660" s="3"/>
      <c r="AN4660" s="3"/>
      <c r="AO4660" s="3"/>
      <c r="AP4660" s="3"/>
      <c r="AQ4660" s="3"/>
      <c r="AR4660" s="3"/>
      <c r="AS4660" s="3"/>
      <c r="AT4660" s="51"/>
      <c r="AU4660" s="48"/>
      <c r="AV4660" s="52"/>
      <c r="AW4660" s="52"/>
    </row>
    <row r="4661" spans="1:49" ht="15" customHeight="1" x14ac:dyDescent="0.25">
      <c r="A4661" s="11">
        <f t="shared" si="1024"/>
        <v>4658</v>
      </c>
      <c r="B4661" s="29">
        <v>35705</v>
      </c>
      <c r="C4661" s="25">
        <v>24</v>
      </c>
      <c r="D4661" s="12">
        <v>27</v>
      </c>
      <c r="E4661" s="25">
        <v>25.2</v>
      </c>
      <c r="F4661" s="35">
        <v>94</v>
      </c>
      <c r="G4661" s="25">
        <v>13.4</v>
      </c>
      <c r="H4661" s="13">
        <v>0</v>
      </c>
      <c r="I4661" s="25"/>
      <c r="J4661" s="12">
        <v>300</v>
      </c>
      <c r="K4661" s="12">
        <v>0</v>
      </c>
      <c r="L4661" s="25" t="s">
        <v>15</v>
      </c>
      <c r="M4661" s="10"/>
      <c r="N4661" s="15"/>
      <c r="O4661" s="15"/>
      <c r="P4661" s="4"/>
      <c r="Q4661" s="65"/>
      <c r="R4661" s="42"/>
      <c r="S4661" s="44"/>
      <c r="T4661" s="44"/>
      <c r="U4661" s="5"/>
      <c r="V4661" s="5"/>
      <c r="W4661" s="5"/>
      <c r="X4661" s="5"/>
      <c r="Y4661" s="5"/>
      <c r="Z4661" s="5"/>
      <c r="AA4661" s="5"/>
      <c r="AB4661" s="5"/>
      <c r="AC4661" s="5"/>
      <c r="AD4661" s="5"/>
      <c r="AE4661" s="5"/>
      <c r="AF4661" s="5"/>
      <c r="AG4661" s="5"/>
      <c r="AH4661" s="40"/>
      <c r="AI4661" s="3"/>
      <c r="AJ4661" s="3"/>
      <c r="AK4661" s="3"/>
      <c r="AL4661" s="3"/>
      <c r="AM4661" s="3"/>
      <c r="AN4661" s="3"/>
      <c r="AO4661" s="3"/>
      <c r="AP4661" s="3"/>
      <c r="AQ4661" s="3"/>
      <c r="AR4661" s="3"/>
      <c r="AS4661" s="3"/>
      <c r="AT4661" s="51"/>
      <c r="AU4661" s="48"/>
      <c r="AV4661" s="52"/>
      <c r="AW4661" s="52"/>
    </row>
    <row r="4662" spans="1:49" ht="15" customHeight="1" x14ac:dyDescent="0.25">
      <c r="A4662" s="11">
        <f t="shared" si="1024"/>
        <v>4659</v>
      </c>
      <c r="B4662" s="29">
        <v>35706</v>
      </c>
      <c r="C4662" s="25">
        <v>23</v>
      </c>
      <c r="D4662" s="12">
        <v>25.6</v>
      </c>
      <c r="E4662" s="25">
        <v>25</v>
      </c>
      <c r="F4662" s="35">
        <v>90</v>
      </c>
      <c r="G4662" s="25">
        <v>3.8</v>
      </c>
      <c r="H4662" s="13">
        <v>0</v>
      </c>
      <c r="I4662" s="25"/>
      <c r="J4662" s="12">
        <v>270</v>
      </c>
      <c r="K4662" s="12">
        <v>0</v>
      </c>
      <c r="L4662" s="25" t="s">
        <v>15</v>
      </c>
      <c r="M4662" s="10"/>
      <c r="N4662" s="15"/>
      <c r="O4662" s="15"/>
      <c r="P4662" s="4"/>
      <c r="Q4662" s="65"/>
      <c r="R4662" s="42"/>
      <c r="S4662" s="44"/>
      <c r="T4662" s="44"/>
      <c r="U4662" s="5"/>
      <c r="V4662" s="5"/>
      <c r="W4662" s="5"/>
      <c r="X4662" s="5"/>
      <c r="Y4662" s="5"/>
      <c r="Z4662" s="5"/>
      <c r="AA4662" s="5"/>
      <c r="AB4662" s="5"/>
      <c r="AC4662" s="5"/>
      <c r="AD4662" s="5"/>
      <c r="AE4662" s="5"/>
      <c r="AF4662" s="5"/>
      <c r="AG4662" s="5"/>
      <c r="AH4662" s="40"/>
      <c r="AI4662" s="3"/>
      <c r="AJ4662" s="3"/>
      <c r="AK4662" s="3"/>
      <c r="AL4662" s="3"/>
      <c r="AM4662" s="3"/>
      <c r="AN4662" s="3"/>
      <c r="AO4662" s="3"/>
      <c r="AP4662" s="3"/>
      <c r="AQ4662" s="3"/>
      <c r="AR4662" s="3"/>
      <c r="AS4662" s="3"/>
      <c r="AT4662" s="51"/>
      <c r="AU4662" s="48"/>
      <c r="AV4662" s="52"/>
      <c r="AW4662" s="52"/>
    </row>
    <row r="4663" spans="1:49" ht="15" customHeight="1" x14ac:dyDescent="0.25">
      <c r="A4663" s="11">
        <f t="shared" si="1024"/>
        <v>4660</v>
      </c>
      <c r="B4663" s="29">
        <v>35707</v>
      </c>
      <c r="C4663" s="25">
        <v>23</v>
      </c>
      <c r="D4663" s="12">
        <v>25.7</v>
      </c>
      <c r="E4663" s="25">
        <v>24.7</v>
      </c>
      <c r="F4663" s="35">
        <v>95</v>
      </c>
      <c r="G4663" s="25">
        <v>0.6</v>
      </c>
      <c r="H4663" s="13">
        <v>0</v>
      </c>
      <c r="I4663" s="25"/>
      <c r="J4663" s="12">
        <v>0</v>
      </c>
      <c r="K4663" s="12">
        <v>0</v>
      </c>
      <c r="L4663" s="25" t="s">
        <v>13</v>
      </c>
      <c r="M4663" s="10"/>
      <c r="N4663" s="15"/>
      <c r="O4663" s="15"/>
      <c r="P4663" s="4"/>
      <c r="Q4663" s="65"/>
      <c r="R4663" s="42"/>
      <c r="S4663" s="44"/>
      <c r="T4663" s="44"/>
      <c r="U4663" s="5"/>
      <c r="V4663" s="5"/>
      <c r="W4663" s="5"/>
      <c r="X4663" s="5"/>
      <c r="Y4663" s="5"/>
      <c r="Z4663" s="5"/>
      <c r="AA4663" s="5"/>
      <c r="AB4663" s="5"/>
      <c r="AC4663" s="5"/>
      <c r="AD4663" s="5"/>
      <c r="AE4663" s="5"/>
      <c r="AF4663" s="5"/>
      <c r="AG4663" s="5"/>
      <c r="AH4663" s="40"/>
      <c r="AI4663" s="3"/>
      <c r="AJ4663" s="3"/>
      <c r="AK4663" s="3"/>
      <c r="AL4663" s="3"/>
      <c r="AM4663" s="3"/>
      <c r="AN4663" s="3"/>
      <c r="AO4663" s="3"/>
      <c r="AP4663" s="3"/>
      <c r="AQ4663" s="3"/>
      <c r="AR4663" s="3"/>
      <c r="AS4663" s="3"/>
      <c r="AT4663" s="51"/>
      <c r="AU4663" s="48"/>
      <c r="AV4663" s="52"/>
      <c r="AW4663" s="52"/>
    </row>
    <row r="4664" spans="1:49" ht="15" customHeight="1" x14ac:dyDescent="0.25">
      <c r="A4664" s="11">
        <f t="shared" si="1024"/>
        <v>4661</v>
      </c>
      <c r="B4664" s="29">
        <v>35708</v>
      </c>
      <c r="C4664" s="25">
        <v>24</v>
      </c>
      <c r="D4664" s="12">
        <v>25.3</v>
      </c>
      <c r="E4664" s="25">
        <v>24.7</v>
      </c>
      <c r="F4664" s="35">
        <v>96</v>
      </c>
      <c r="G4664" s="25">
        <v>0</v>
      </c>
      <c r="H4664" s="13">
        <v>0</v>
      </c>
      <c r="I4664" s="25"/>
      <c r="J4664" s="12">
        <v>230</v>
      </c>
      <c r="K4664" s="12">
        <v>0</v>
      </c>
      <c r="L4664" s="25" t="s">
        <v>15</v>
      </c>
      <c r="M4664" s="10"/>
      <c r="N4664" s="15"/>
      <c r="O4664" s="15"/>
      <c r="P4664" s="4"/>
      <c r="Q4664" s="65"/>
      <c r="R4664" s="42"/>
      <c r="S4664" s="44"/>
      <c r="T4664" s="44"/>
      <c r="U4664" s="5"/>
      <c r="V4664" s="5"/>
      <c r="W4664" s="5"/>
      <c r="X4664" s="5"/>
      <c r="Y4664" s="5"/>
      <c r="Z4664" s="5"/>
      <c r="AA4664" s="5"/>
      <c r="AB4664" s="5"/>
      <c r="AC4664" s="5"/>
      <c r="AD4664" s="5"/>
      <c r="AE4664" s="5"/>
      <c r="AF4664" s="5"/>
      <c r="AG4664" s="5"/>
      <c r="AH4664" s="40"/>
      <c r="AI4664" s="3"/>
      <c r="AJ4664" s="3"/>
      <c r="AK4664" s="3"/>
      <c r="AL4664" s="3"/>
      <c r="AM4664" s="3"/>
      <c r="AN4664" s="3"/>
      <c r="AO4664" s="3"/>
      <c r="AP4664" s="3"/>
      <c r="AQ4664" s="3"/>
      <c r="AR4664" s="3"/>
      <c r="AS4664" s="3"/>
      <c r="AT4664" s="51"/>
      <c r="AU4664" s="48"/>
      <c r="AV4664" s="52"/>
      <c r="AW4664" s="52"/>
    </row>
    <row r="4665" spans="1:49" ht="15" customHeight="1" x14ac:dyDescent="0.25">
      <c r="A4665" s="11">
        <f t="shared" si="1024"/>
        <v>4662</v>
      </c>
      <c r="B4665" s="29">
        <v>35709</v>
      </c>
      <c r="C4665" s="25">
        <v>21</v>
      </c>
      <c r="D4665" s="12">
        <v>26.2</v>
      </c>
      <c r="E4665" s="25">
        <v>24.2</v>
      </c>
      <c r="F4665" s="35">
        <v>96</v>
      </c>
      <c r="G4665" s="25">
        <v>12.5</v>
      </c>
      <c r="H4665" s="13">
        <v>0</v>
      </c>
      <c r="I4665" s="25"/>
      <c r="J4665" s="12">
        <v>230</v>
      </c>
      <c r="K4665" s="12">
        <v>0</v>
      </c>
      <c r="L4665" s="25" t="s">
        <v>15</v>
      </c>
      <c r="M4665" s="10"/>
      <c r="N4665" s="15"/>
      <c r="O4665" s="15"/>
      <c r="P4665" s="4"/>
      <c r="Q4665" s="65"/>
      <c r="R4665" s="42"/>
      <c r="S4665" s="44"/>
      <c r="T4665" s="44"/>
      <c r="U4665" s="5"/>
      <c r="V4665" s="5"/>
      <c r="W4665" s="5"/>
      <c r="X4665" s="5"/>
      <c r="Y4665" s="5"/>
      <c r="Z4665" s="5"/>
      <c r="AA4665" s="5"/>
      <c r="AB4665" s="5"/>
      <c r="AC4665" s="5"/>
      <c r="AD4665" s="5"/>
      <c r="AE4665" s="5"/>
      <c r="AF4665" s="5"/>
      <c r="AG4665" s="5"/>
      <c r="AH4665" s="40"/>
      <c r="AI4665" s="3"/>
      <c r="AJ4665" s="3"/>
      <c r="AK4665" s="3"/>
      <c r="AL4665" s="3"/>
      <c r="AM4665" s="3"/>
      <c r="AN4665" s="3"/>
      <c r="AO4665" s="3"/>
      <c r="AP4665" s="3"/>
      <c r="AQ4665" s="3"/>
      <c r="AR4665" s="3"/>
      <c r="AS4665" s="3"/>
      <c r="AT4665" s="51"/>
      <c r="AU4665" s="48"/>
      <c r="AV4665" s="52"/>
      <c r="AW4665" s="52"/>
    </row>
    <row r="4666" spans="1:49" ht="15" customHeight="1" x14ac:dyDescent="0.25">
      <c r="A4666" s="11">
        <f t="shared" si="1024"/>
        <v>4663</v>
      </c>
      <c r="B4666" s="29">
        <v>35710</v>
      </c>
      <c r="C4666" s="25">
        <v>22</v>
      </c>
      <c r="D4666" s="12">
        <v>26.8</v>
      </c>
      <c r="E4666" s="25">
        <v>25.3</v>
      </c>
      <c r="F4666" s="35">
        <v>96</v>
      </c>
      <c r="G4666" s="25">
        <v>2</v>
      </c>
      <c r="H4666" s="13">
        <v>0</v>
      </c>
      <c r="I4666" s="25"/>
      <c r="J4666" s="12">
        <v>0</v>
      </c>
      <c r="K4666" s="12">
        <v>0</v>
      </c>
      <c r="L4666" s="25" t="s">
        <v>11</v>
      </c>
      <c r="M4666" s="10"/>
      <c r="N4666" s="15"/>
      <c r="O4666" s="15"/>
      <c r="P4666" s="4"/>
      <c r="Q4666" s="65"/>
      <c r="R4666" s="42"/>
      <c r="S4666" s="44"/>
      <c r="T4666" s="44"/>
      <c r="U4666" s="5"/>
      <c r="V4666" s="5"/>
      <c r="W4666" s="5"/>
      <c r="X4666" s="5"/>
      <c r="Y4666" s="5"/>
      <c r="Z4666" s="5"/>
      <c r="AA4666" s="5"/>
      <c r="AB4666" s="5"/>
      <c r="AC4666" s="5"/>
      <c r="AD4666" s="5"/>
      <c r="AE4666" s="5"/>
      <c r="AF4666" s="5"/>
      <c r="AG4666" s="5"/>
      <c r="AH4666" s="40"/>
      <c r="AI4666" s="3"/>
      <c r="AJ4666" s="3"/>
      <c r="AK4666" s="3"/>
      <c r="AL4666" s="3"/>
      <c r="AM4666" s="3"/>
      <c r="AN4666" s="3"/>
      <c r="AO4666" s="3"/>
      <c r="AP4666" s="3"/>
      <c r="AQ4666" s="3"/>
      <c r="AR4666" s="3"/>
      <c r="AS4666" s="3"/>
      <c r="AT4666" s="51"/>
      <c r="AU4666" s="48"/>
      <c r="AV4666" s="52"/>
      <c r="AW4666" s="52"/>
    </row>
    <row r="4667" spans="1:49" ht="15" customHeight="1" x14ac:dyDescent="0.25">
      <c r="A4667" s="11">
        <f t="shared" si="1024"/>
        <v>4664</v>
      </c>
      <c r="B4667" s="29">
        <v>35711</v>
      </c>
      <c r="C4667" s="25">
        <v>22</v>
      </c>
      <c r="D4667" s="12">
        <v>26.6</v>
      </c>
      <c r="E4667" s="25">
        <v>24.9</v>
      </c>
      <c r="F4667" s="35">
        <v>95</v>
      </c>
      <c r="G4667" s="25">
        <v>13.1</v>
      </c>
      <c r="H4667" s="13">
        <v>0</v>
      </c>
      <c r="I4667" s="25"/>
      <c r="J4667" s="12">
        <v>230</v>
      </c>
      <c r="K4667" s="12">
        <v>0</v>
      </c>
      <c r="L4667" s="25" t="s">
        <v>11</v>
      </c>
      <c r="M4667" s="10"/>
      <c r="N4667" s="15"/>
      <c r="O4667" s="15"/>
      <c r="P4667" s="4"/>
      <c r="Q4667" s="65"/>
      <c r="R4667" s="42"/>
      <c r="S4667" s="44"/>
      <c r="T4667" s="44"/>
      <c r="U4667" s="5"/>
      <c r="V4667" s="5"/>
      <c r="W4667" s="5"/>
      <c r="X4667" s="5"/>
      <c r="Y4667" s="5"/>
      <c r="Z4667" s="5"/>
      <c r="AA4667" s="5"/>
      <c r="AB4667" s="5"/>
      <c r="AC4667" s="5"/>
      <c r="AD4667" s="5"/>
      <c r="AE4667" s="5"/>
      <c r="AF4667" s="5"/>
      <c r="AG4667" s="5"/>
      <c r="AH4667" s="40"/>
      <c r="AI4667" s="3"/>
      <c r="AJ4667" s="3"/>
      <c r="AK4667" s="3"/>
      <c r="AL4667" s="3"/>
      <c r="AM4667" s="3"/>
      <c r="AN4667" s="3"/>
      <c r="AO4667" s="3"/>
      <c r="AP4667" s="3"/>
      <c r="AQ4667" s="3"/>
      <c r="AR4667" s="3"/>
      <c r="AS4667" s="3"/>
      <c r="AT4667" s="51"/>
      <c r="AU4667" s="48"/>
      <c r="AV4667" s="52"/>
      <c r="AW4667" s="52"/>
    </row>
    <row r="4668" spans="1:49" ht="15" customHeight="1" x14ac:dyDescent="0.25">
      <c r="A4668" s="11">
        <f t="shared" si="1024"/>
        <v>4665</v>
      </c>
      <c r="B4668" s="29">
        <v>35712</v>
      </c>
      <c r="C4668" s="25">
        <v>21</v>
      </c>
      <c r="D4668" s="12">
        <v>28.2</v>
      </c>
      <c r="E4668" s="25">
        <v>25.2</v>
      </c>
      <c r="F4668" s="35">
        <v>94</v>
      </c>
      <c r="G4668" s="25">
        <v>25.2</v>
      </c>
      <c r="H4668" s="13">
        <v>0</v>
      </c>
      <c r="I4668" s="25"/>
      <c r="J4668" s="12">
        <v>200</v>
      </c>
      <c r="K4668" s="12">
        <v>0</v>
      </c>
      <c r="L4668" s="25" t="s">
        <v>11</v>
      </c>
      <c r="M4668" s="10"/>
      <c r="N4668" s="15"/>
      <c r="O4668" s="15"/>
      <c r="P4668" s="4"/>
      <c r="Q4668" s="65"/>
      <c r="R4668" s="42"/>
      <c r="S4668" s="44"/>
      <c r="T4668" s="44"/>
      <c r="U4668" s="5"/>
      <c r="V4668" s="5"/>
      <c r="W4668" s="5"/>
      <c r="X4668" s="5"/>
      <c r="Y4668" s="5"/>
      <c r="Z4668" s="5"/>
      <c r="AA4668" s="5"/>
      <c r="AB4668" s="5"/>
      <c r="AC4668" s="5"/>
      <c r="AD4668" s="5"/>
      <c r="AE4668" s="5"/>
      <c r="AF4668" s="5"/>
      <c r="AG4668" s="5"/>
      <c r="AH4668" s="40"/>
      <c r="AI4668" s="3"/>
      <c r="AJ4668" s="3"/>
      <c r="AK4668" s="3"/>
      <c r="AL4668" s="3"/>
      <c r="AM4668" s="3"/>
      <c r="AN4668" s="3"/>
      <c r="AO4668" s="3"/>
      <c r="AP4668" s="3"/>
      <c r="AQ4668" s="3"/>
      <c r="AR4668" s="3"/>
      <c r="AS4668" s="3"/>
      <c r="AT4668" s="51"/>
      <c r="AU4668" s="48"/>
      <c r="AV4668" s="52"/>
      <c r="AW4668" s="52"/>
    </row>
    <row r="4669" spans="1:49" ht="15" customHeight="1" x14ac:dyDescent="0.25">
      <c r="A4669" s="11">
        <f t="shared" si="1024"/>
        <v>4666</v>
      </c>
      <c r="B4669" s="29">
        <v>35713</v>
      </c>
      <c r="C4669" s="25">
        <v>22</v>
      </c>
      <c r="D4669" s="12">
        <v>27.8</v>
      </c>
      <c r="E4669" s="25">
        <v>24.6</v>
      </c>
      <c r="F4669" s="35">
        <v>95</v>
      </c>
      <c r="G4669" s="25">
        <v>16.100000000000001</v>
      </c>
      <c r="H4669" s="13">
        <v>0</v>
      </c>
      <c r="I4669" s="25"/>
      <c r="J4669" s="12">
        <v>200</v>
      </c>
      <c r="K4669" s="12">
        <v>0</v>
      </c>
      <c r="L4669" s="25" t="s">
        <v>11</v>
      </c>
      <c r="M4669" s="10"/>
      <c r="N4669" s="15"/>
      <c r="O4669" s="15"/>
      <c r="P4669" s="4"/>
      <c r="Q4669" s="65"/>
      <c r="R4669" s="42"/>
      <c r="S4669" s="44"/>
      <c r="T4669" s="44"/>
      <c r="U4669" s="5"/>
      <c r="V4669" s="5"/>
      <c r="W4669" s="5"/>
      <c r="X4669" s="5"/>
      <c r="Y4669" s="5"/>
      <c r="Z4669" s="5"/>
      <c r="AA4669" s="5"/>
      <c r="AB4669" s="5"/>
      <c r="AC4669" s="5"/>
      <c r="AD4669" s="5"/>
      <c r="AE4669" s="5"/>
      <c r="AF4669" s="5"/>
      <c r="AG4669" s="5"/>
      <c r="AH4669" s="40"/>
      <c r="AI4669" s="3"/>
      <c r="AJ4669" s="3"/>
      <c r="AK4669" s="3"/>
      <c r="AL4669" s="3"/>
      <c r="AM4669" s="3"/>
      <c r="AN4669" s="3"/>
      <c r="AO4669" s="3"/>
      <c r="AP4669" s="3"/>
      <c r="AQ4669" s="3"/>
      <c r="AR4669" s="3"/>
      <c r="AS4669" s="3"/>
      <c r="AT4669" s="51"/>
      <c r="AU4669" s="48"/>
      <c r="AV4669" s="52"/>
      <c r="AW4669" s="52"/>
    </row>
    <row r="4670" spans="1:49" ht="15" customHeight="1" x14ac:dyDescent="0.25">
      <c r="A4670" s="11">
        <f t="shared" si="1024"/>
        <v>4667</v>
      </c>
      <c r="B4670" s="29">
        <v>35714</v>
      </c>
      <c r="C4670" s="25">
        <v>23</v>
      </c>
      <c r="D4670" s="12">
        <v>28.8</v>
      </c>
      <c r="E4670" s="25">
        <v>25.5</v>
      </c>
      <c r="F4670" s="35">
        <v>94</v>
      </c>
      <c r="G4670" s="25">
        <v>18</v>
      </c>
      <c r="H4670" s="13">
        <v>0</v>
      </c>
      <c r="I4670" s="25"/>
      <c r="J4670" s="12">
        <v>90</v>
      </c>
      <c r="K4670" s="12">
        <v>0</v>
      </c>
      <c r="L4670" s="25" t="s">
        <v>15</v>
      </c>
      <c r="M4670" s="10"/>
      <c r="N4670" s="15"/>
      <c r="O4670" s="15"/>
      <c r="P4670" s="4"/>
      <c r="Q4670" s="65"/>
      <c r="R4670" s="42"/>
      <c r="S4670" s="44"/>
      <c r="T4670" s="44"/>
      <c r="U4670" s="5"/>
      <c r="V4670" s="5"/>
      <c r="W4670" s="5"/>
      <c r="X4670" s="5"/>
      <c r="Y4670" s="5"/>
      <c r="Z4670" s="5"/>
      <c r="AA4670" s="5"/>
      <c r="AB4670" s="5"/>
      <c r="AC4670" s="5"/>
      <c r="AD4670" s="5"/>
      <c r="AE4670" s="5"/>
      <c r="AF4670" s="5"/>
      <c r="AG4670" s="5"/>
      <c r="AH4670" s="40"/>
      <c r="AI4670" s="3"/>
      <c r="AJ4670" s="3"/>
      <c r="AK4670" s="3"/>
      <c r="AL4670" s="3"/>
      <c r="AM4670" s="3"/>
      <c r="AN4670" s="3"/>
      <c r="AO4670" s="3"/>
      <c r="AP4670" s="3"/>
      <c r="AQ4670" s="3"/>
      <c r="AR4670" s="3"/>
      <c r="AS4670" s="3"/>
      <c r="AT4670" s="51"/>
      <c r="AU4670" s="48"/>
      <c r="AV4670" s="52"/>
      <c r="AW4670" s="52"/>
    </row>
    <row r="4671" spans="1:49" ht="15" customHeight="1" x14ac:dyDescent="0.25">
      <c r="A4671" s="11">
        <f t="shared" si="1024"/>
        <v>4668</v>
      </c>
      <c r="B4671" s="29">
        <v>35715</v>
      </c>
      <c r="C4671" s="25">
        <v>24</v>
      </c>
      <c r="D4671" s="12">
        <v>27.8</v>
      </c>
      <c r="E4671" s="25">
        <v>25.6</v>
      </c>
      <c r="F4671" s="35">
        <v>94</v>
      </c>
      <c r="G4671" s="25">
        <v>0</v>
      </c>
      <c r="H4671" s="13">
        <v>0</v>
      </c>
      <c r="I4671" s="25"/>
      <c r="J4671" s="12">
        <v>180</v>
      </c>
      <c r="K4671" s="12">
        <v>1</v>
      </c>
      <c r="L4671" s="25" t="s">
        <v>14</v>
      </c>
      <c r="M4671" s="10"/>
      <c r="N4671" s="15"/>
      <c r="O4671" s="15"/>
      <c r="P4671" s="4"/>
      <c r="Q4671" s="65"/>
      <c r="R4671" s="42"/>
      <c r="S4671" s="44"/>
      <c r="T4671" s="44"/>
      <c r="U4671" s="5"/>
      <c r="V4671" s="5"/>
      <c r="W4671" s="5"/>
      <c r="X4671" s="5"/>
      <c r="Y4671" s="5"/>
      <c r="Z4671" s="5"/>
      <c r="AA4671" s="5"/>
      <c r="AB4671" s="5"/>
      <c r="AC4671" s="5"/>
      <c r="AD4671" s="5"/>
      <c r="AE4671" s="5"/>
      <c r="AF4671" s="5"/>
      <c r="AG4671" s="5"/>
      <c r="AH4671" s="40"/>
      <c r="AI4671" s="3"/>
      <c r="AJ4671" s="3"/>
      <c r="AK4671" s="3"/>
      <c r="AL4671" s="3"/>
      <c r="AM4671" s="3"/>
      <c r="AN4671" s="3"/>
      <c r="AO4671" s="3"/>
      <c r="AP4671" s="3"/>
      <c r="AQ4671" s="3"/>
      <c r="AR4671" s="3"/>
      <c r="AS4671" s="3"/>
      <c r="AT4671" s="51"/>
      <c r="AU4671" s="48"/>
      <c r="AV4671" s="52"/>
      <c r="AW4671" s="52"/>
    </row>
    <row r="4672" spans="1:49" ht="15" customHeight="1" x14ac:dyDescent="0.25">
      <c r="A4672" s="11">
        <f t="shared" si="1024"/>
        <v>4669</v>
      </c>
      <c r="B4672" s="29">
        <v>35716</v>
      </c>
      <c r="C4672" s="25">
        <v>23</v>
      </c>
      <c r="D4672" s="12">
        <v>27.2</v>
      </c>
      <c r="E4672" s="25">
        <v>24.2</v>
      </c>
      <c r="F4672" s="35">
        <v>94</v>
      </c>
      <c r="G4672" s="25">
        <v>0</v>
      </c>
      <c r="H4672" s="13">
        <v>0</v>
      </c>
      <c r="I4672" s="25"/>
      <c r="J4672" s="12">
        <v>200</v>
      </c>
      <c r="K4672" s="12">
        <v>0</v>
      </c>
      <c r="L4672" s="25" t="s">
        <v>14</v>
      </c>
      <c r="M4672" s="10"/>
      <c r="N4672" s="15"/>
      <c r="O4672" s="15"/>
      <c r="P4672" s="4"/>
      <c r="Q4672" s="65"/>
      <c r="R4672" s="42"/>
      <c r="S4672" s="44"/>
      <c r="T4672" s="44"/>
      <c r="U4672" s="5"/>
      <c r="V4672" s="5"/>
      <c r="W4672" s="5"/>
      <c r="X4672" s="5"/>
      <c r="Y4672" s="5"/>
      <c r="Z4672" s="5"/>
      <c r="AA4672" s="5"/>
      <c r="AB4672" s="5"/>
      <c r="AC4672" s="5"/>
      <c r="AD4672" s="5"/>
      <c r="AE4672" s="5"/>
      <c r="AF4672" s="5"/>
      <c r="AG4672" s="5"/>
      <c r="AH4672" s="40"/>
      <c r="AI4672" s="3"/>
      <c r="AJ4672" s="3"/>
      <c r="AK4672" s="3"/>
      <c r="AL4672" s="3"/>
      <c r="AM4672" s="3"/>
      <c r="AN4672" s="3"/>
      <c r="AO4672" s="3"/>
      <c r="AP4672" s="3"/>
      <c r="AQ4672" s="3"/>
      <c r="AR4672" s="3"/>
      <c r="AS4672" s="3"/>
      <c r="AT4672" s="51"/>
      <c r="AU4672" s="48"/>
      <c r="AV4672" s="52"/>
      <c r="AW4672" s="52"/>
    </row>
    <row r="4673" spans="1:49" ht="15" customHeight="1" x14ac:dyDescent="0.25">
      <c r="A4673" s="11">
        <f t="shared" si="1024"/>
        <v>4670</v>
      </c>
      <c r="B4673" s="29">
        <v>35717</v>
      </c>
      <c r="C4673" s="25">
        <v>22</v>
      </c>
      <c r="D4673" s="12">
        <v>28.4</v>
      </c>
      <c r="E4673" s="25">
        <v>24.8</v>
      </c>
      <c r="F4673" s="35">
        <v>94</v>
      </c>
      <c r="G4673" s="25">
        <v>0.1</v>
      </c>
      <c r="H4673" s="13">
        <v>0</v>
      </c>
      <c r="I4673" s="25"/>
      <c r="J4673" s="12">
        <v>270</v>
      </c>
      <c r="K4673" s="12">
        <v>1</v>
      </c>
      <c r="L4673" s="25" t="s">
        <v>15</v>
      </c>
      <c r="M4673" s="10"/>
      <c r="N4673" s="15"/>
      <c r="O4673" s="15"/>
      <c r="P4673" s="4"/>
      <c r="Q4673" s="65"/>
      <c r="R4673" s="42"/>
      <c r="S4673" s="44"/>
      <c r="T4673" s="44"/>
      <c r="U4673" s="5"/>
      <c r="V4673" s="5"/>
      <c r="W4673" s="5"/>
      <c r="X4673" s="5"/>
      <c r="Y4673" s="5"/>
      <c r="Z4673" s="5"/>
      <c r="AA4673" s="5"/>
      <c r="AB4673" s="5"/>
      <c r="AC4673" s="5"/>
      <c r="AD4673" s="5"/>
      <c r="AE4673" s="5"/>
      <c r="AF4673" s="5"/>
      <c r="AG4673" s="5"/>
      <c r="AH4673" s="40"/>
      <c r="AI4673" s="3"/>
      <c r="AJ4673" s="3"/>
      <c r="AK4673" s="3"/>
      <c r="AL4673" s="3"/>
      <c r="AM4673" s="3"/>
      <c r="AN4673" s="3"/>
      <c r="AO4673" s="3"/>
      <c r="AP4673" s="3"/>
      <c r="AQ4673" s="3"/>
      <c r="AR4673" s="3"/>
      <c r="AS4673" s="3"/>
      <c r="AT4673" s="51"/>
      <c r="AU4673" s="48"/>
      <c r="AV4673" s="52"/>
      <c r="AW4673" s="52"/>
    </row>
    <row r="4674" spans="1:49" ht="15" customHeight="1" x14ac:dyDescent="0.25">
      <c r="A4674" s="11">
        <f t="shared" si="1024"/>
        <v>4671</v>
      </c>
      <c r="B4674" s="29">
        <v>35718</v>
      </c>
      <c r="C4674" s="25">
        <v>22</v>
      </c>
      <c r="D4674" s="12">
        <v>27</v>
      </c>
      <c r="E4674" s="25">
        <v>24.2</v>
      </c>
      <c r="F4674" s="35">
        <v>94</v>
      </c>
      <c r="G4674" s="25">
        <v>0</v>
      </c>
      <c r="H4674" s="13">
        <v>0</v>
      </c>
      <c r="I4674" s="25"/>
      <c r="J4674" s="12">
        <v>0</v>
      </c>
      <c r="K4674" s="12">
        <v>0</v>
      </c>
      <c r="L4674" s="25" t="s">
        <v>13</v>
      </c>
      <c r="M4674" s="10"/>
      <c r="N4674" s="15"/>
      <c r="O4674" s="15"/>
      <c r="P4674" s="4"/>
      <c r="Q4674" s="65"/>
      <c r="R4674" s="42"/>
      <c r="S4674" s="44"/>
      <c r="T4674" s="44"/>
      <c r="U4674" s="5"/>
      <c r="V4674" s="5"/>
      <c r="W4674" s="5"/>
      <c r="X4674" s="5"/>
      <c r="Y4674" s="5"/>
      <c r="Z4674" s="5"/>
      <c r="AA4674" s="5"/>
      <c r="AB4674" s="5"/>
      <c r="AC4674" s="5"/>
      <c r="AD4674" s="5"/>
      <c r="AE4674" s="5"/>
      <c r="AF4674" s="5"/>
      <c r="AG4674" s="5"/>
      <c r="AH4674" s="40"/>
      <c r="AI4674" s="3"/>
      <c r="AJ4674" s="3"/>
      <c r="AK4674" s="3"/>
      <c r="AL4674" s="3"/>
      <c r="AM4674" s="3"/>
      <c r="AN4674" s="3"/>
      <c r="AO4674" s="3"/>
      <c r="AP4674" s="3"/>
      <c r="AQ4674" s="3"/>
      <c r="AR4674" s="3"/>
      <c r="AS4674" s="3"/>
      <c r="AT4674" s="51"/>
      <c r="AU4674" s="48"/>
      <c r="AV4674" s="52"/>
      <c r="AW4674" s="52"/>
    </row>
    <row r="4675" spans="1:49" ht="15" customHeight="1" x14ac:dyDescent="0.25">
      <c r="A4675" s="11">
        <f t="shared" si="1024"/>
        <v>4672</v>
      </c>
      <c r="B4675" s="29">
        <v>35719</v>
      </c>
      <c r="C4675" s="25">
        <v>23</v>
      </c>
      <c r="D4675" s="12">
        <v>25.8</v>
      </c>
      <c r="E4675" s="25">
        <v>24.7</v>
      </c>
      <c r="F4675" s="35">
        <v>97</v>
      </c>
      <c r="G4675" s="25">
        <v>0</v>
      </c>
      <c r="H4675" s="13">
        <v>0</v>
      </c>
      <c r="I4675" s="25"/>
      <c r="J4675" s="12">
        <v>270</v>
      </c>
      <c r="K4675" s="12">
        <v>0</v>
      </c>
      <c r="L4675" s="25" t="s">
        <v>15</v>
      </c>
      <c r="M4675" s="10"/>
      <c r="N4675" s="15"/>
      <c r="O4675" s="15"/>
      <c r="P4675" s="4"/>
      <c r="Q4675" s="65"/>
      <c r="R4675" s="42"/>
      <c r="S4675" s="44"/>
      <c r="T4675" s="44"/>
      <c r="U4675" s="5"/>
      <c r="V4675" s="5"/>
      <c r="W4675" s="5"/>
      <c r="X4675" s="5"/>
      <c r="Y4675" s="5"/>
      <c r="Z4675" s="5"/>
      <c r="AA4675" s="5"/>
      <c r="AB4675" s="5"/>
      <c r="AC4675" s="5"/>
      <c r="AD4675" s="5"/>
      <c r="AE4675" s="5"/>
      <c r="AF4675" s="5"/>
      <c r="AG4675" s="5"/>
      <c r="AH4675" s="40"/>
      <c r="AI4675" s="3"/>
      <c r="AJ4675" s="3"/>
      <c r="AK4675" s="3"/>
      <c r="AL4675" s="3"/>
      <c r="AM4675" s="3"/>
      <c r="AN4675" s="3"/>
      <c r="AO4675" s="3"/>
      <c r="AP4675" s="3"/>
      <c r="AQ4675" s="3"/>
      <c r="AR4675" s="3"/>
      <c r="AS4675" s="3"/>
      <c r="AT4675" s="51"/>
      <c r="AU4675" s="48"/>
      <c r="AV4675" s="52"/>
      <c r="AW4675" s="52"/>
    </row>
    <row r="4676" spans="1:49" ht="15" customHeight="1" x14ac:dyDescent="0.25">
      <c r="A4676" s="11">
        <f t="shared" si="1024"/>
        <v>4673</v>
      </c>
      <c r="B4676" s="29">
        <v>35720</v>
      </c>
      <c r="C4676" s="25">
        <v>23</v>
      </c>
      <c r="D4676" s="12">
        <v>25.2</v>
      </c>
      <c r="E4676" s="25">
        <v>24.4</v>
      </c>
      <c r="F4676" s="35">
        <v>98</v>
      </c>
      <c r="G4676" s="25">
        <v>2</v>
      </c>
      <c r="H4676" s="13">
        <v>0</v>
      </c>
      <c r="I4676" s="25"/>
      <c r="J4676" s="12">
        <v>0</v>
      </c>
      <c r="K4676" s="12">
        <v>0</v>
      </c>
      <c r="L4676" s="25" t="s">
        <v>15</v>
      </c>
      <c r="M4676" s="10"/>
      <c r="N4676" s="15"/>
      <c r="O4676" s="15"/>
      <c r="P4676" s="4"/>
      <c r="Q4676" s="65"/>
      <c r="R4676" s="42"/>
      <c r="S4676" s="44"/>
      <c r="T4676" s="44"/>
      <c r="U4676" s="5"/>
      <c r="V4676" s="5"/>
      <c r="W4676" s="5"/>
      <c r="X4676" s="5"/>
      <c r="Y4676" s="5"/>
      <c r="Z4676" s="5"/>
      <c r="AA4676" s="5"/>
      <c r="AB4676" s="5"/>
      <c r="AC4676" s="5"/>
      <c r="AD4676" s="5"/>
      <c r="AE4676" s="5"/>
      <c r="AF4676" s="5"/>
      <c r="AG4676" s="5"/>
      <c r="AH4676" s="40"/>
      <c r="AI4676" s="3"/>
      <c r="AJ4676" s="3"/>
      <c r="AK4676" s="3"/>
      <c r="AL4676" s="3"/>
      <c r="AM4676" s="3"/>
      <c r="AN4676" s="3"/>
      <c r="AO4676" s="3"/>
      <c r="AP4676" s="3"/>
      <c r="AQ4676" s="3"/>
      <c r="AR4676" s="3"/>
      <c r="AS4676" s="3"/>
      <c r="AT4676" s="51"/>
      <c r="AU4676" s="48"/>
      <c r="AV4676" s="52"/>
      <c r="AW4676" s="52"/>
    </row>
    <row r="4677" spans="1:49" ht="15" customHeight="1" x14ac:dyDescent="0.25">
      <c r="A4677" s="11">
        <f t="shared" si="1024"/>
        <v>4674</v>
      </c>
      <c r="B4677" s="29">
        <v>35721</v>
      </c>
      <c r="C4677" s="25">
        <v>21</v>
      </c>
      <c r="D4677" s="12">
        <v>26.8</v>
      </c>
      <c r="E4677" s="25">
        <v>23.8</v>
      </c>
      <c r="F4677" s="35">
        <v>96</v>
      </c>
      <c r="G4677" s="25">
        <v>2.8</v>
      </c>
      <c r="H4677" s="13">
        <v>0</v>
      </c>
      <c r="I4677" s="25"/>
      <c r="J4677" s="12">
        <v>230</v>
      </c>
      <c r="K4677" s="12">
        <v>1</v>
      </c>
      <c r="L4677" s="25" t="s">
        <v>15</v>
      </c>
      <c r="M4677" s="10"/>
      <c r="N4677" s="15"/>
      <c r="O4677" s="15"/>
      <c r="P4677" s="4"/>
      <c r="Q4677" s="65"/>
      <c r="R4677" s="42"/>
      <c r="S4677" s="44"/>
      <c r="T4677" s="44"/>
      <c r="U4677" s="5"/>
      <c r="V4677" s="5"/>
      <c r="W4677" s="5"/>
      <c r="X4677" s="5"/>
      <c r="Y4677" s="5"/>
      <c r="Z4677" s="5"/>
      <c r="AA4677" s="5"/>
      <c r="AB4677" s="5"/>
      <c r="AC4677" s="5"/>
      <c r="AD4677" s="5"/>
      <c r="AE4677" s="5"/>
      <c r="AF4677" s="5"/>
      <c r="AG4677" s="5"/>
      <c r="AH4677" s="40"/>
      <c r="AI4677" s="3"/>
      <c r="AJ4677" s="3"/>
      <c r="AK4677" s="3"/>
      <c r="AL4677" s="3"/>
      <c r="AM4677" s="3"/>
      <c r="AN4677" s="3"/>
      <c r="AO4677" s="3"/>
      <c r="AP4677" s="3"/>
      <c r="AQ4677" s="3"/>
      <c r="AR4677" s="3"/>
      <c r="AS4677" s="3"/>
      <c r="AT4677" s="51"/>
      <c r="AU4677" s="48"/>
      <c r="AV4677" s="52"/>
      <c r="AW4677" s="52"/>
    </row>
    <row r="4678" spans="1:49" ht="15" customHeight="1" x14ac:dyDescent="0.25">
      <c r="A4678" s="11">
        <f t="shared" ref="A4678:A4741" si="1025">A4677+1</f>
        <v>4675</v>
      </c>
      <c r="B4678" s="29">
        <v>35722</v>
      </c>
      <c r="C4678" s="25">
        <v>23</v>
      </c>
      <c r="D4678" s="12">
        <v>28</v>
      </c>
      <c r="E4678" s="25">
        <v>25.4</v>
      </c>
      <c r="F4678" s="35">
        <v>94</v>
      </c>
      <c r="G4678" s="25">
        <v>0</v>
      </c>
      <c r="H4678" s="13">
        <v>0</v>
      </c>
      <c r="I4678" s="25"/>
      <c r="J4678" s="12">
        <v>270</v>
      </c>
      <c r="K4678" s="12">
        <v>2</v>
      </c>
      <c r="L4678" s="25" t="s">
        <v>11</v>
      </c>
      <c r="M4678" s="10"/>
      <c r="N4678" s="15"/>
      <c r="O4678" s="15"/>
      <c r="P4678" s="4"/>
      <c r="Q4678" s="65"/>
      <c r="R4678" s="42"/>
      <c r="S4678" s="44"/>
      <c r="T4678" s="44"/>
      <c r="U4678" s="5"/>
      <c r="V4678" s="5"/>
      <c r="W4678" s="5"/>
      <c r="X4678" s="5"/>
      <c r="Y4678" s="5"/>
      <c r="Z4678" s="5"/>
      <c r="AA4678" s="5"/>
      <c r="AB4678" s="5"/>
      <c r="AC4678" s="5"/>
      <c r="AD4678" s="5"/>
      <c r="AE4678" s="5"/>
      <c r="AF4678" s="5"/>
      <c r="AG4678" s="5"/>
      <c r="AH4678" s="40"/>
      <c r="AI4678" s="3"/>
      <c r="AJ4678" s="3"/>
      <c r="AK4678" s="3"/>
      <c r="AL4678" s="3"/>
      <c r="AM4678" s="3"/>
      <c r="AN4678" s="3"/>
      <c r="AO4678" s="3"/>
      <c r="AP4678" s="3"/>
      <c r="AQ4678" s="3"/>
      <c r="AR4678" s="3"/>
      <c r="AS4678" s="3"/>
      <c r="AT4678" s="51"/>
      <c r="AU4678" s="48"/>
      <c r="AV4678" s="52"/>
      <c r="AW4678" s="52"/>
    </row>
    <row r="4679" spans="1:49" ht="15" customHeight="1" x14ac:dyDescent="0.25">
      <c r="A4679" s="11">
        <f t="shared" si="1025"/>
        <v>4676</v>
      </c>
      <c r="B4679" s="29">
        <v>35723</v>
      </c>
      <c r="C4679" s="25">
        <v>22</v>
      </c>
      <c r="D4679" s="12">
        <v>26.6</v>
      </c>
      <c r="E4679" s="25">
        <v>24.1</v>
      </c>
      <c r="F4679" s="35">
        <v>94</v>
      </c>
      <c r="G4679" s="25">
        <v>0</v>
      </c>
      <c r="H4679" s="13">
        <v>0</v>
      </c>
      <c r="I4679" s="25"/>
      <c r="J4679" s="12">
        <v>0</v>
      </c>
      <c r="K4679" s="12">
        <v>0</v>
      </c>
      <c r="L4679" s="25" t="s">
        <v>16</v>
      </c>
      <c r="M4679" s="10"/>
      <c r="N4679" s="15"/>
      <c r="O4679" s="15"/>
      <c r="P4679" s="4"/>
      <c r="Q4679" s="65"/>
      <c r="R4679" s="42"/>
      <c r="S4679" s="44"/>
      <c r="T4679" s="44"/>
      <c r="U4679" s="5"/>
      <c r="V4679" s="5"/>
      <c r="W4679" s="5"/>
      <c r="X4679" s="5"/>
      <c r="Y4679" s="5"/>
      <c r="Z4679" s="5"/>
      <c r="AA4679" s="5"/>
      <c r="AB4679" s="5"/>
      <c r="AC4679" s="5"/>
      <c r="AD4679" s="5"/>
      <c r="AE4679" s="5"/>
      <c r="AF4679" s="5"/>
      <c r="AG4679" s="5"/>
      <c r="AH4679" s="40"/>
      <c r="AI4679" s="3"/>
      <c r="AJ4679" s="3"/>
      <c r="AK4679" s="3"/>
      <c r="AL4679" s="3"/>
      <c r="AM4679" s="3"/>
      <c r="AN4679" s="3"/>
      <c r="AO4679" s="3"/>
      <c r="AP4679" s="3"/>
      <c r="AQ4679" s="3"/>
      <c r="AR4679" s="3"/>
      <c r="AS4679" s="3"/>
      <c r="AT4679" s="51"/>
      <c r="AU4679" s="48"/>
      <c r="AV4679" s="52"/>
      <c r="AW4679" s="52"/>
    </row>
    <row r="4680" spans="1:49" ht="15" customHeight="1" x14ac:dyDescent="0.25">
      <c r="A4680" s="11">
        <f t="shared" si="1025"/>
        <v>4677</v>
      </c>
      <c r="B4680" s="29">
        <v>35724</v>
      </c>
      <c r="C4680" s="25">
        <v>21</v>
      </c>
      <c r="D4680" s="12">
        <v>27.6</v>
      </c>
      <c r="E4680" s="25">
        <v>24</v>
      </c>
      <c r="F4680" s="35">
        <v>92</v>
      </c>
      <c r="G4680" s="25">
        <v>0</v>
      </c>
      <c r="H4680" s="13">
        <v>0</v>
      </c>
      <c r="I4680" s="25"/>
      <c r="J4680" s="12">
        <v>180</v>
      </c>
      <c r="K4680" s="12">
        <v>0</v>
      </c>
      <c r="L4680" s="25" t="s">
        <v>14</v>
      </c>
      <c r="M4680" s="10"/>
      <c r="N4680" s="15"/>
      <c r="O4680" s="15"/>
      <c r="P4680" s="4"/>
      <c r="Q4680" s="65"/>
      <c r="R4680" s="42"/>
      <c r="S4680" s="44"/>
      <c r="T4680" s="44"/>
      <c r="U4680" s="5"/>
      <c r="V4680" s="5"/>
      <c r="W4680" s="5"/>
      <c r="X4680" s="5"/>
      <c r="Y4680" s="5"/>
      <c r="Z4680" s="5"/>
      <c r="AA4680" s="5"/>
      <c r="AB4680" s="5"/>
      <c r="AC4680" s="5"/>
      <c r="AD4680" s="5"/>
      <c r="AE4680" s="5"/>
      <c r="AF4680" s="5"/>
      <c r="AG4680" s="5"/>
      <c r="AH4680" s="40"/>
      <c r="AI4680" s="3"/>
      <c r="AJ4680" s="3"/>
      <c r="AK4680" s="3"/>
      <c r="AL4680" s="3"/>
      <c r="AM4680" s="3"/>
      <c r="AN4680" s="3"/>
      <c r="AO4680" s="3"/>
      <c r="AP4680" s="3"/>
      <c r="AQ4680" s="3"/>
      <c r="AR4680" s="3"/>
      <c r="AS4680" s="3"/>
      <c r="AT4680" s="51"/>
      <c r="AU4680" s="48"/>
      <c r="AV4680" s="52"/>
      <c r="AW4680" s="52"/>
    </row>
    <row r="4681" spans="1:49" ht="15" customHeight="1" x14ac:dyDescent="0.25">
      <c r="A4681" s="11">
        <f t="shared" si="1025"/>
        <v>4678</v>
      </c>
      <c r="B4681" s="29">
        <v>35725</v>
      </c>
      <c r="C4681" s="25">
        <v>22</v>
      </c>
      <c r="D4681" s="12">
        <v>27.4</v>
      </c>
      <c r="E4681" s="25">
        <v>24.7</v>
      </c>
      <c r="F4681" s="35">
        <v>92</v>
      </c>
      <c r="G4681" s="25">
        <v>0</v>
      </c>
      <c r="H4681" s="13">
        <v>0</v>
      </c>
      <c r="I4681" s="25"/>
      <c r="J4681" s="12">
        <v>0</v>
      </c>
      <c r="K4681" s="12">
        <v>0</v>
      </c>
      <c r="L4681" s="25" t="s">
        <v>11</v>
      </c>
      <c r="M4681" s="10"/>
      <c r="N4681" s="15"/>
      <c r="O4681" s="15"/>
      <c r="P4681" s="4"/>
      <c r="Q4681" s="65"/>
      <c r="R4681" s="42"/>
      <c r="S4681" s="44"/>
      <c r="T4681" s="44"/>
      <c r="U4681" s="5"/>
      <c r="V4681" s="5"/>
      <c r="W4681" s="5"/>
      <c r="X4681" s="5"/>
      <c r="Y4681" s="5"/>
      <c r="Z4681" s="5"/>
      <c r="AA4681" s="5"/>
      <c r="AB4681" s="5"/>
      <c r="AC4681" s="5"/>
      <c r="AD4681" s="5"/>
      <c r="AE4681" s="5"/>
      <c r="AF4681" s="5"/>
      <c r="AG4681" s="5"/>
      <c r="AH4681" s="40"/>
      <c r="AI4681" s="3"/>
      <c r="AJ4681" s="3"/>
      <c r="AK4681" s="3"/>
      <c r="AL4681" s="3"/>
      <c r="AM4681" s="3"/>
      <c r="AN4681" s="3"/>
      <c r="AO4681" s="3"/>
      <c r="AP4681" s="3"/>
      <c r="AQ4681" s="3"/>
      <c r="AR4681" s="3"/>
      <c r="AS4681" s="3"/>
      <c r="AT4681" s="51"/>
      <c r="AU4681" s="48"/>
      <c r="AV4681" s="52"/>
      <c r="AW4681" s="52"/>
    </row>
    <row r="4682" spans="1:49" ht="15" customHeight="1" x14ac:dyDescent="0.25">
      <c r="A4682" s="11">
        <f t="shared" si="1025"/>
        <v>4679</v>
      </c>
      <c r="B4682" s="29">
        <v>35726</v>
      </c>
      <c r="C4682" s="25">
        <v>21</v>
      </c>
      <c r="D4682" s="12">
        <v>26.2</v>
      </c>
      <c r="E4682" s="25">
        <v>22.9</v>
      </c>
      <c r="F4682" s="35">
        <v>94</v>
      </c>
      <c r="G4682" s="25">
        <v>0.5</v>
      </c>
      <c r="H4682" s="13">
        <v>0</v>
      </c>
      <c r="I4682" s="25"/>
      <c r="J4682" s="12">
        <v>0</v>
      </c>
      <c r="K4682" s="12">
        <v>0</v>
      </c>
      <c r="L4682" s="25" t="s">
        <v>13</v>
      </c>
      <c r="M4682" s="10"/>
      <c r="N4682" s="15"/>
      <c r="O4682" s="15"/>
      <c r="P4682" s="4"/>
      <c r="Q4682" s="65"/>
      <c r="R4682" s="42"/>
      <c r="S4682" s="44"/>
      <c r="T4682" s="44"/>
      <c r="U4682" s="5"/>
      <c r="V4682" s="5"/>
      <c r="W4682" s="5"/>
      <c r="X4682" s="5"/>
      <c r="Y4682" s="5"/>
      <c r="Z4682" s="5"/>
      <c r="AA4682" s="5"/>
      <c r="AB4682" s="5"/>
      <c r="AC4682" s="5"/>
      <c r="AD4682" s="5"/>
      <c r="AE4682" s="5"/>
      <c r="AF4682" s="5"/>
      <c r="AG4682" s="5"/>
      <c r="AH4682" s="40"/>
      <c r="AI4682" s="3"/>
      <c r="AJ4682" s="3"/>
      <c r="AK4682" s="3"/>
      <c r="AL4682" s="3"/>
      <c r="AM4682" s="3"/>
      <c r="AN4682" s="3"/>
      <c r="AO4682" s="3"/>
      <c r="AP4682" s="3"/>
      <c r="AQ4682" s="3"/>
      <c r="AR4682" s="3"/>
      <c r="AS4682" s="3"/>
      <c r="AT4682" s="51"/>
      <c r="AU4682" s="48"/>
      <c r="AV4682" s="52"/>
      <c r="AW4682" s="52"/>
    </row>
    <row r="4683" spans="1:49" ht="15" customHeight="1" x14ac:dyDescent="0.25">
      <c r="A4683" s="11">
        <f t="shared" si="1025"/>
        <v>4680</v>
      </c>
      <c r="B4683" s="29">
        <v>35727</v>
      </c>
      <c r="C4683" s="25">
        <v>21</v>
      </c>
      <c r="D4683" s="12">
        <v>27.6</v>
      </c>
      <c r="E4683" s="25">
        <v>24.3</v>
      </c>
      <c r="F4683" s="35">
        <v>95</v>
      </c>
      <c r="G4683" s="25">
        <v>0</v>
      </c>
      <c r="H4683" s="13">
        <v>0</v>
      </c>
      <c r="I4683" s="25"/>
      <c r="J4683" s="12">
        <v>0</v>
      </c>
      <c r="K4683" s="12">
        <v>0</v>
      </c>
      <c r="L4683" s="25" t="s">
        <v>14</v>
      </c>
      <c r="M4683" s="10"/>
      <c r="N4683" s="15"/>
      <c r="O4683" s="15"/>
      <c r="P4683" s="4"/>
      <c r="Q4683" s="65"/>
      <c r="R4683" s="42"/>
      <c r="S4683" s="44"/>
      <c r="T4683" s="44"/>
      <c r="U4683" s="5"/>
      <c r="V4683" s="5"/>
      <c r="W4683" s="5"/>
      <c r="X4683" s="5"/>
      <c r="Y4683" s="5"/>
      <c r="Z4683" s="5"/>
      <c r="AA4683" s="5"/>
      <c r="AB4683" s="5"/>
      <c r="AC4683" s="5"/>
      <c r="AD4683" s="5"/>
      <c r="AE4683" s="5"/>
      <c r="AF4683" s="5"/>
      <c r="AG4683" s="5"/>
      <c r="AH4683" s="40"/>
      <c r="AI4683" s="3"/>
      <c r="AJ4683" s="3"/>
      <c r="AK4683" s="3"/>
      <c r="AL4683" s="3"/>
      <c r="AM4683" s="3"/>
      <c r="AN4683" s="3"/>
      <c r="AO4683" s="3"/>
      <c r="AP4683" s="3"/>
      <c r="AQ4683" s="3"/>
      <c r="AR4683" s="3"/>
      <c r="AS4683" s="3"/>
      <c r="AT4683" s="51"/>
      <c r="AU4683" s="48"/>
      <c r="AV4683" s="52"/>
      <c r="AW4683" s="52"/>
    </row>
    <row r="4684" spans="1:49" ht="15" customHeight="1" x14ac:dyDescent="0.25">
      <c r="A4684" s="11">
        <f t="shared" si="1025"/>
        <v>4681</v>
      </c>
      <c r="B4684" s="29">
        <v>35728</v>
      </c>
      <c r="C4684" s="25">
        <v>22</v>
      </c>
      <c r="D4684" s="12">
        <v>27.8</v>
      </c>
      <c r="E4684" s="25">
        <v>24.5</v>
      </c>
      <c r="F4684" s="35">
        <v>94</v>
      </c>
      <c r="G4684" s="25">
        <v>1.6</v>
      </c>
      <c r="H4684" s="13">
        <v>0</v>
      </c>
      <c r="I4684" s="25"/>
      <c r="J4684" s="12">
        <v>230</v>
      </c>
      <c r="K4684" s="12">
        <v>0</v>
      </c>
      <c r="L4684" s="25" t="s">
        <v>15</v>
      </c>
      <c r="M4684" s="10"/>
      <c r="N4684" s="15"/>
      <c r="O4684" s="15"/>
      <c r="P4684" s="4"/>
      <c r="Q4684" s="65"/>
      <c r="R4684" s="42"/>
      <c r="S4684" s="44"/>
      <c r="T4684" s="44"/>
      <c r="U4684" s="5"/>
      <c r="V4684" s="5"/>
      <c r="W4684" s="5"/>
      <c r="X4684" s="5"/>
      <c r="Y4684" s="5"/>
      <c r="Z4684" s="5"/>
      <c r="AA4684" s="5"/>
      <c r="AB4684" s="5"/>
      <c r="AC4684" s="5"/>
      <c r="AD4684" s="5"/>
      <c r="AE4684" s="5"/>
      <c r="AF4684" s="5"/>
      <c r="AG4684" s="5"/>
      <c r="AH4684" s="40"/>
      <c r="AI4684" s="3"/>
      <c r="AJ4684" s="3"/>
      <c r="AK4684" s="3"/>
      <c r="AL4684" s="3"/>
      <c r="AM4684" s="3"/>
      <c r="AN4684" s="3"/>
      <c r="AO4684" s="3"/>
      <c r="AP4684" s="3"/>
      <c r="AQ4684" s="3"/>
      <c r="AR4684" s="3"/>
      <c r="AS4684" s="3"/>
      <c r="AT4684" s="51"/>
      <c r="AU4684" s="48"/>
      <c r="AV4684" s="52"/>
      <c r="AW4684" s="52"/>
    </row>
    <row r="4685" spans="1:49" ht="15" customHeight="1" x14ac:dyDescent="0.25">
      <c r="A4685" s="11">
        <f t="shared" si="1025"/>
        <v>4682</v>
      </c>
      <c r="B4685" s="29">
        <v>35729</v>
      </c>
      <c r="C4685" s="25">
        <v>22</v>
      </c>
      <c r="D4685" s="12">
        <v>28</v>
      </c>
      <c r="E4685" s="25">
        <v>24.6</v>
      </c>
      <c r="F4685" s="35">
        <v>94</v>
      </c>
      <c r="G4685" s="25">
        <v>4.4000000000000004</v>
      </c>
      <c r="H4685" s="13">
        <v>0</v>
      </c>
      <c r="I4685" s="25"/>
      <c r="J4685" s="12">
        <v>230</v>
      </c>
      <c r="K4685" s="12">
        <v>0</v>
      </c>
      <c r="L4685" s="25" t="s">
        <v>16</v>
      </c>
      <c r="M4685" s="10"/>
      <c r="N4685" s="15"/>
      <c r="O4685" s="15"/>
      <c r="P4685" s="4"/>
      <c r="Q4685" s="65"/>
      <c r="R4685" s="42"/>
      <c r="S4685" s="44"/>
      <c r="T4685" s="44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  <c r="AE4685" s="5"/>
      <c r="AF4685" s="5"/>
      <c r="AG4685" s="5"/>
      <c r="AH4685" s="40"/>
      <c r="AI4685" s="3"/>
      <c r="AJ4685" s="3"/>
      <c r="AK4685" s="3"/>
      <c r="AL4685" s="3"/>
      <c r="AM4685" s="3"/>
      <c r="AN4685" s="3"/>
      <c r="AO4685" s="3"/>
      <c r="AP4685" s="3"/>
      <c r="AQ4685" s="3"/>
      <c r="AR4685" s="3"/>
      <c r="AS4685" s="3"/>
      <c r="AT4685" s="51"/>
      <c r="AU4685" s="48"/>
      <c r="AV4685" s="52"/>
      <c r="AW4685" s="52"/>
    </row>
    <row r="4686" spans="1:49" ht="15" customHeight="1" x14ac:dyDescent="0.25">
      <c r="A4686" s="11">
        <f t="shared" si="1025"/>
        <v>4683</v>
      </c>
      <c r="B4686" s="29">
        <v>35730</v>
      </c>
      <c r="C4686" s="25">
        <v>20</v>
      </c>
      <c r="D4686" s="12">
        <v>28</v>
      </c>
      <c r="E4686" s="25">
        <v>24.4</v>
      </c>
      <c r="F4686" s="35">
        <v>92</v>
      </c>
      <c r="G4686" s="25">
        <v>1.6</v>
      </c>
      <c r="H4686" s="13">
        <v>0</v>
      </c>
      <c r="I4686" s="25"/>
      <c r="J4686" s="12">
        <v>200</v>
      </c>
      <c r="K4686" s="12">
        <v>0</v>
      </c>
      <c r="L4686" s="25" t="s">
        <v>15</v>
      </c>
      <c r="M4686" s="10"/>
      <c r="N4686" s="15"/>
      <c r="O4686" s="15"/>
      <c r="P4686" s="4"/>
      <c r="Q4686" s="65"/>
      <c r="R4686" s="42"/>
      <c r="S4686" s="44"/>
      <c r="T4686" s="44"/>
      <c r="U4686" s="5"/>
      <c r="V4686" s="5"/>
      <c r="W4686" s="5"/>
      <c r="X4686" s="5"/>
      <c r="Y4686" s="5"/>
      <c r="Z4686" s="5"/>
      <c r="AA4686" s="5"/>
      <c r="AB4686" s="5"/>
      <c r="AC4686" s="5"/>
      <c r="AD4686" s="5"/>
      <c r="AE4686" s="5"/>
      <c r="AF4686" s="5"/>
      <c r="AG4686" s="5"/>
      <c r="AH4686" s="40"/>
      <c r="AI4686" s="3"/>
      <c r="AJ4686" s="3"/>
      <c r="AK4686" s="3"/>
      <c r="AL4686" s="3"/>
      <c r="AM4686" s="3"/>
      <c r="AN4686" s="3"/>
      <c r="AO4686" s="3"/>
      <c r="AP4686" s="3"/>
      <c r="AQ4686" s="3"/>
      <c r="AR4686" s="3"/>
      <c r="AS4686" s="3"/>
      <c r="AT4686" s="51"/>
      <c r="AU4686" s="48"/>
      <c r="AV4686" s="52"/>
      <c r="AW4686" s="52"/>
    </row>
    <row r="4687" spans="1:49" ht="15" customHeight="1" x14ac:dyDescent="0.25">
      <c r="A4687" s="11">
        <f t="shared" si="1025"/>
        <v>4684</v>
      </c>
      <c r="B4687" s="29">
        <v>35731</v>
      </c>
      <c r="C4687" s="25">
        <v>22</v>
      </c>
      <c r="D4687" s="12">
        <v>27.6</v>
      </c>
      <c r="E4687" s="25">
        <v>24.9</v>
      </c>
      <c r="F4687" s="35">
        <v>92</v>
      </c>
      <c r="G4687" s="25">
        <v>0</v>
      </c>
      <c r="H4687" s="13">
        <v>0</v>
      </c>
      <c r="I4687" s="25"/>
      <c r="J4687" s="12">
        <v>0</v>
      </c>
      <c r="K4687" s="12">
        <v>0</v>
      </c>
      <c r="L4687" s="25" t="s">
        <v>13</v>
      </c>
      <c r="M4687" s="10"/>
      <c r="N4687" s="15"/>
      <c r="O4687" s="15"/>
      <c r="P4687" s="4"/>
      <c r="Q4687" s="65"/>
      <c r="R4687" s="42"/>
      <c r="S4687" s="44"/>
      <c r="T4687" s="44"/>
      <c r="U4687" s="5"/>
      <c r="V4687" s="5"/>
      <c r="W4687" s="5"/>
      <c r="X4687" s="5"/>
      <c r="Y4687" s="5"/>
      <c r="Z4687" s="5"/>
      <c r="AA4687" s="5"/>
      <c r="AB4687" s="5"/>
      <c r="AC4687" s="5"/>
      <c r="AD4687" s="5"/>
      <c r="AE4687" s="5"/>
      <c r="AF4687" s="5"/>
      <c r="AG4687" s="5"/>
      <c r="AH4687" s="40"/>
      <c r="AI4687" s="3"/>
      <c r="AJ4687" s="3"/>
      <c r="AK4687" s="3"/>
      <c r="AL4687" s="3"/>
      <c r="AM4687" s="3"/>
      <c r="AN4687" s="3"/>
      <c r="AO4687" s="3"/>
      <c r="AP4687" s="3"/>
      <c r="AQ4687" s="3"/>
      <c r="AR4687" s="3"/>
      <c r="AS4687" s="3"/>
      <c r="AT4687" s="51"/>
      <c r="AU4687" s="48"/>
      <c r="AV4687" s="52"/>
      <c r="AW4687" s="52"/>
    </row>
    <row r="4688" spans="1:49" ht="15" customHeight="1" x14ac:dyDescent="0.25">
      <c r="A4688" s="11">
        <f t="shared" si="1025"/>
        <v>4685</v>
      </c>
      <c r="B4688" s="29">
        <v>35732</v>
      </c>
      <c r="C4688" s="25">
        <v>22</v>
      </c>
      <c r="D4688" s="12">
        <v>27</v>
      </c>
      <c r="E4688" s="25">
        <v>24.6</v>
      </c>
      <c r="F4688" s="35">
        <v>95</v>
      </c>
      <c r="G4688" s="25">
        <v>0</v>
      </c>
      <c r="H4688" s="13">
        <v>0</v>
      </c>
      <c r="I4688" s="25"/>
      <c r="J4688" s="12">
        <v>230</v>
      </c>
      <c r="K4688" s="12">
        <v>0</v>
      </c>
      <c r="L4688" s="25" t="s">
        <v>13</v>
      </c>
      <c r="M4688" s="10"/>
      <c r="N4688" s="15"/>
      <c r="O4688" s="15"/>
      <c r="P4688" s="4"/>
      <c r="Q4688" s="65"/>
      <c r="R4688" s="42"/>
      <c r="S4688" s="44"/>
      <c r="T4688" s="44"/>
      <c r="U4688" s="5"/>
      <c r="V4688" s="5"/>
      <c r="W4688" s="5"/>
      <c r="X4688" s="5"/>
      <c r="Y4688" s="5"/>
      <c r="Z4688" s="5"/>
      <c r="AA4688" s="5"/>
      <c r="AB4688" s="5"/>
      <c r="AC4688" s="5"/>
      <c r="AD4688" s="5"/>
      <c r="AE4688" s="5"/>
      <c r="AF4688" s="5"/>
      <c r="AG4688" s="5"/>
      <c r="AH4688" s="40"/>
      <c r="AI4688" s="3"/>
      <c r="AJ4688" s="3"/>
      <c r="AK4688" s="3"/>
      <c r="AL4688" s="3"/>
      <c r="AM4688" s="3"/>
      <c r="AN4688" s="3"/>
      <c r="AO4688" s="3"/>
      <c r="AP4688" s="3"/>
      <c r="AQ4688" s="3"/>
      <c r="AR4688" s="3"/>
      <c r="AS4688" s="3"/>
      <c r="AT4688" s="51"/>
      <c r="AU4688" s="48"/>
      <c r="AV4688" s="52"/>
      <c r="AW4688" s="52"/>
    </row>
    <row r="4689" spans="1:49" ht="15" customHeight="1" x14ac:dyDescent="0.25">
      <c r="A4689" s="11">
        <f t="shared" si="1025"/>
        <v>4686</v>
      </c>
      <c r="B4689" s="29">
        <v>35733</v>
      </c>
      <c r="C4689" s="25">
        <v>23</v>
      </c>
      <c r="D4689" s="12">
        <v>26.6</v>
      </c>
      <c r="E4689" s="25">
        <v>25</v>
      </c>
      <c r="F4689" s="35">
        <v>97</v>
      </c>
      <c r="G4689" s="25">
        <v>0</v>
      </c>
      <c r="H4689" s="13">
        <v>0</v>
      </c>
      <c r="I4689" s="25"/>
      <c r="J4689" s="12">
        <v>230</v>
      </c>
      <c r="K4689" s="12">
        <v>0</v>
      </c>
      <c r="L4689" s="25" t="s">
        <v>14</v>
      </c>
      <c r="M4689" s="10"/>
      <c r="N4689" s="15"/>
      <c r="O4689" s="15"/>
      <c r="P4689" s="4"/>
      <c r="Q4689" s="65"/>
      <c r="R4689" s="42"/>
      <c r="S4689" s="44"/>
      <c r="T4689" s="44"/>
      <c r="U4689" s="5"/>
      <c r="V4689" s="5"/>
      <c r="W4689" s="5"/>
      <c r="X4689" s="5"/>
      <c r="Y4689" s="5"/>
      <c r="Z4689" s="5"/>
      <c r="AA4689" s="5"/>
      <c r="AB4689" s="5"/>
      <c r="AC4689" s="5"/>
      <c r="AD4689" s="5"/>
      <c r="AE4689" s="5"/>
      <c r="AF4689" s="5"/>
      <c r="AG4689" s="5"/>
      <c r="AH4689" s="40"/>
      <c r="AI4689" s="3"/>
      <c r="AJ4689" s="3"/>
      <c r="AK4689" s="3"/>
      <c r="AL4689" s="3"/>
      <c r="AM4689" s="3"/>
      <c r="AN4689" s="3"/>
      <c r="AO4689" s="3"/>
      <c r="AP4689" s="3"/>
      <c r="AQ4689" s="3"/>
      <c r="AR4689" s="3"/>
      <c r="AS4689" s="3"/>
      <c r="AT4689" s="51"/>
      <c r="AU4689" s="48"/>
      <c r="AV4689" s="52"/>
      <c r="AW4689" s="52"/>
    </row>
    <row r="4690" spans="1:49" ht="15" customHeight="1" x14ac:dyDescent="0.25">
      <c r="A4690" s="11">
        <f t="shared" si="1025"/>
        <v>4687</v>
      </c>
      <c r="B4690" s="29">
        <v>35734</v>
      </c>
      <c r="C4690" s="25">
        <v>21</v>
      </c>
      <c r="D4690" s="12">
        <v>26.6</v>
      </c>
      <c r="E4690" s="25">
        <v>24.3</v>
      </c>
      <c r="F4690" s="35">
        <v>93</v>
      </c>
      <c r="G4690" s="25">
        <v>0</v>
      </c>
      <c r="H4690" s="13">
        <v>0</v>
      </c>
      <c r="I4690" s="25"/>
      <c r="J4690" s="12">
        <v>270</v>
      </c>
      <c r="K4690" s="12">
        <v>0</v>
      </c>
      <c r="L4690" s="25" t="s">
        <v>15</v>
      </c>
      <c r="M4690" s="10"/>
      <c r="N4690" s="15"/>
      <c r="O4690" s="15"/>
      <c r="P4690" s="4"/>
      <c r="Q4690" s="65"/>
      <c r="R4690" s="42"/>
      <c r="S4690" s="44"/>
      <c r="T4690" s="44"/>
      <c r="U4690" s="5"/>
      <c r="V4690" s="5"/>
      <c r="W4690" s="5"/>
      <c r="X4690" s="5"/>
      <c r="Y4690" s="5"/>
      <c r="Z4690" s="5"/>
      <c r="AA4690" s="5"/>
      <c r="AB4690" s="5"/>
      <c r="AC4690" s="5"/>
      <c r="AD4690" s="5"/>
      <c r="AE4690" s="5"/>
      <c r="AF4690" s="5"/>
      <c r="AG4690" s="5"/>
      <c r="AH4690" s="40"/>
      <c r="AI4690" s="3"/>
      <c r="AJ4690" s="3"/>
      <c r="AK4690" s="3"/>
      <c r="AL4690" s="3"/>
      <c r="AM4690" s="3"/>
      <c r="AN4690" s="3"/>
      <c r="AO4690" s="3"/>
      <c r="AP4690" s="3"/>
      <c r="AQ4690" s="3"/>
      <c r="AR4690" s="3"/>
      <c r="AS4690" s="3"/>
      <c r="AT4690" s="51"/>
      <c r="AU4690" s="48"/>
      <c r="AV4690" s="52"/>
      <c r="AW4690" s="52"/>
    </row>
    <row r="4691" spans="1:49" ht="15" customHeight="1" x14ac:dyDescent="0.25">
      <c r="A4691" s="11">
        <f t="shared" si="1025"/>
        <v>4688</v>
      </c>
      <c r="B4691" s="29">
        <v>35735</v>
      </c>
      <c r="C4691" s="25">
        <v>23</v>
      </c>
      <c r="D4691" s="12">
        <v>28</v>
      </c>
      <c r="E4691" s="25">
        <v>25.2</v>
      </c>
      <c r="F4691" s="35">
        <v>92</v>
      </c>
      <c r="G4691" s="25">
        <v>0</v>
      </c>
      <c r="H4691" s="13">
        <v>0</v>
      </c>
      <c r="I4691" s="25"/>
      <c r="J4691" s="12">
        <v>230</v>
      </c>
      <c r="K4691" s="12">
        <v>0</v>
      </c>
      <c r="L4691" s="25" t="s">
        <v>13</v>
      </c>
      <c r="M4691" s="10"/>
      <c r="N4691" s="15"/>
      <c r="O4691" s="15"/>
      <c r="P4691" s="4"/>
      <c r="Q4691" s="65"/>
      <c r="R4691" s="42"/>
      <c r="S4691" s="44"/>
      <c r="T4691" s="44"/>
      <c r="U4691" s="5"/>
      <c r="V4691" s="5"/>
      <c r="W4691" s="5"/>
      <c r="X4691" s="5"/>
      <c r="Y4691" s="5"/>
      <c r="Z4691" s="5"/>
      <c r="AA4691" s="5"/>
      <c r="AB4691" s="5"/>
      <c r="AC4691" s="5"/>
      <c r="AD4691" s="5"/>
      <c r="AE4691" s="5"/>
      <c r="AF4691" s="5"/>
      <c r="AG4691" s="5"/>
      <c r="AH4691" s="40"/>
      <c r="AI4691" s="3"/>
      <c r="AJ4691" s="3"/>
      <c r="AK4691" s="3"/>
      <c r="AL4691" s="3"/>
      <c r="AM4691" s="3"/>
      <c r="AN4691" s="3"/>
      <c r="AO4691" s="3"/>
      <c r="AP4691" s="3"/>
      <c r="AQ4691" s="3"/>
      <c r="AR4691" s="3"/>
      <c r="AS4691" s="3"/>
      <c r="AT4691" s="51"/>
      <c r="AU4691" s="48"/>
      <c r="AV4691" s="52"/>
      <c r="AW4691" s="52"/>
    </row>
    <row r="4692" spans="1:49" ht="15" customHeight="1" x14ac:dyDescent="0.25">
      <c r="A4692" s="11">
        <f t="shared" si="1025"/>
        <v>4689</v>
      </c>
      <c r="B4692" s="29">
        <v>35736</v>
      </c>
      <c r="C4692" s="25">
        <v>22</v>
      </c>
      <c r="D4692" s="12">
        <v>28.6</v>
      </c>
      <c r="E4692" s="25">
        <v>24.9</v>
      </c>
      <c r="F4692" s="35">
        <v>91</v>
      </c>
      <c r="G4692" s="25">
        <v>0</v>
      </c>
      <c r="H4692" s="13">
        <v>0</v>
      </c>
      <c r="I4692" s="25"/>
      <c r="J4692" s="12">
        <v>270</v>
      </c>
      <c r="K4692" s="12">
        <v>1</v>
      </c>
      <c r="L4692" s="25" t="s">
        <v>15</v>
      </c>
      <c r="M4692" s="10"/>
      <c r="N4692" s="15"/>
      <c r="O4692" s="15"/>
      <c r="P4692" s="4"/>
      <c r="Q4692" s="65"/>
      <c r="R4692" s="42"/>
      <c r="S4692" s="44"/>
      <c r="T4692" s="44"/>
      <c r="U4692" s="5"/>
      <c r="V4692" s="5"/>
      <c r="W4692" s="5"/>
      <c r="X4692" s="5"/>
      <c r="Y4692" s="5"/>
      <c r="Z4692" s="5"/>
      <c r="AA4692" s="5"/>
      <c r="AB4692" s="5"/>
      <c r="AC4692" s="5"/>
      <c r="AD4692" s="5"/>
      <c r="AE4692" s="5"/>
      <c r="AF4692" s="5"/>
      <c r="AG4692" s="5"/>
      <c r="AH4692" s="40"/>
      <c r="AI4692" s="3"/>
      <c r="AJ4692" s="3"/>
      <c r="AK4692" s="3"/>
      <c r="AL4692" s="3"/>
      <c r="AM4692" s="3"/>
      <c r="AN4692" s="3"/>
      <c r="AO4692" s="3"/>
      <c r="AP4692" s="3"/>
      <c r="AQ4692" s="3"/>
      <c r="AR4692" s="3"/>
      <c r="AS4692" s="3"/>
      <c r="AT4692" s="51"/>
      <c r="AU4692" s="48"/>
      <c r="AV4692" s="52"/>
      <c r="AW4692" s="52"/>
    </row>
    <row r="4693" spans="1:49" ht="15" customHeight="1" x14ac:dyDescent="0.25">
      <c r="A4693" s="11">
        <f t="shared" si="1025"/>
        <v>4690</v>
      </c>
      <c r="B4693" s="29">
        <v>35737</v>
      </c>
      <c r="C4693" s="25">
        <v>21</v>
      </c>
      <c r="D4693" s="12">
        <v>27.6</v>
      </c>
      <c r="E4693" s="25">
        <v>24.1</v>
      </c>
      <c r="F4693" s="35">
        <v>94</v>
      </c>
      <c r="G4693" s="25">
        <v>0</v>
      </c>
      <c r="H4693" s="13">
        <v>0</v>
      </c>
      <c r="I4693" s="25"/>
      <c r="J4693" s="12">
        <v>230</v>
      </c>
      <c r="K4693" s="12">
        <v>0</v>
      </c>
      <c r="L4693" s="25" t="s">
        <v>13</v>
      </c>
      <c r="M4693" s="10"/>
      <c r="N4693" s="15"/>
      <c r="O4693" s="15"/>
      <c r="P4693" s="4"/>
      <c r="Q4693" s="65"/>
      <c r="R4693" s="42"/>
      <c r="S4693" s="44"/>
      <c r="T4693" s="44"/>
      <c r="U4693" s="5"/>
      <c r="V4693" s="5"/>
      <c r="W4693" s="5"/>
      <c r="X4693" s="5"/>
      <c r="Y4693" s="5"/>
      <c r="Z4693" s="5"/>
      <c r="AA4693" s="5"/>
      <c r="AB4693" s="5"/>
      <c r="AC4693" s="5"/>
      <c r="AD4693" s="5"/>
      <c r="AE4693" s="5"/>
      <c r="AF4693" s="5"/>
      <c r="AG4693" s="5"/>
      <c r="AH4693" s="40"/>
      <c r="AI4693" s="3"/>
      <c r="AJ4693" s="3"/>
      <c r="AK4693" s="3"/>
      <c r="AL4693" s="3"/>
      <c r="AM4693" s="3"/>
      <c r="AN4693" s="3"/>
      <c r="AO4693" s="3"/>
      <c r="AP4693" s="3"/>
      <c r="AQ4693" s="3"/>
      <c r="AR4693" s="3"/>
      <c r="AS4693" s="3"/>
      <c r="AT4693" s="51"/>
      <c r="AU4693" s="48"/>
      <c r="AV4693" s="52"/>
      <c r="AW4693" s="52"/>
    </row>
    <row r="4694" spans="1:49" ht="15" customHeight="1" x14ac:dyDescent="0.25">
      <c r="A4694" s="11">
        <f t="shared" si="1025"/>
        <v>4691</v>
      </c>
      <c r="B4694" s="29">
        <v>35738</v>
      </c>
      <c r="C4694" s="25">
        <v>22</v>
      </c>
      <c r="D4694" s="12">
        <v>27.2</v>
      </c>
      <c r="E4694" s="25">
        <v>24</v>
      </c>
      <c r="F4694" s="35">
        <v>95</v>
      </c>
      <c r="G4694" s="25">
        <v>0</v>
      </c>
      <c r="H4694" s="13">
        <v>0</v>
      </c>
      <c r="I4694" s="25"/>
      <c r="J4694" s="12">
        <v>230</v>
      </c>
      <c r="K4694" s="12">
        <v>0</v>
      </c>
      <c r="L4694" s="25" t="s">
        <v>13</v>
      </c>
      <c r="M4694" s="10"/>
      <c r="N4694" s="15"/>
      <c r="O4694" s="15"/>
      <c r="P4694" s="4"/>
      <c r="Q4694" s="65"/>
      <c r="R4694" s="42"/>
      <c r="S4694" s="44"/>
      <c r="T4694" s="44"/>
      <c r="U4694" s="5"/>
      <c r="V4694" s="5"/>
      <c r="W4694" s="5"/>
      <c r="X4694" s="5"/>
      <c r="Y4694" s="5"/>
      <c r="Z4694" s="5"/>
      <c r="AA4694" s="5"/>
      <c r="AB4694" s="5"/>
      <c r="AC4694" s="5"/>
      <c r="AD4694" s="5"/>
      <c r="AE4694" s="5"/>
      <c r="AF4694" s="5"/>
      <c r="AG4694" s="5"/>
      <c r="AH4694" s="40"/>
      <c r="AI4694" s="3"/>
      <c r="AJ4694" s="3"/>
      <c r="AK4694" s="3"/>
      <c r="AL4694" s="3"/>
      <c r="AM4694" s="3"/>
      <c r="AN4694" s="3"/>
      <c r="AO4694" s="3"/>
      <c r="AP4694" s="3"/>
      <c r="AQ4694" s="3"/>
      <c r="AR4694" s="3"/>
      <c r="AS4694" s="3"/>
      <c r="AT4694" s="51"/>
      <c r="AU4694" s="48"/>
      <c r="AV4694" s="52"/>
      <c r="AW4694" s="52"/>
    </row>
    <row r="4695" spans="1:49" ht="15" customHeight="1" x14ac:dyDescent="0.25">
      <c r="A4695" s="11">
        <f t="shared" si="1025"/>
        <v>4692</v>
      </c>
      <c r="B4695" s="29">
        <v>35739</v>
      </c>
      <c r="C4695" s="25">
        <v>22</v>
      </c>
      <c r="D4695" s="12">
        <v>25.8</v>
      </c>
      <c r="E4695" s="25">
        <v>24</v>
      </c>
      <c r="F4695" s="35">
        <v>95</v>
      </c>
      <c r="G4695" s="25">
        <v>0</v>
      </c>
      <c r="H4695" s="13">
        <v>0</v>
      </c>
      <c r="I4695" s="25"/>
      <c r="J4695" s="12">
        <v>230</v>
      </c>
      <c r="K4695" s="12">
        <v>0</v>
      </c>
      <c r="L4695" s="25" t="s">
        <v>13</v>
      </c>
      <c r="M4695" s="10"/>
      <c r="N4695" s="15"/>
      <c r="O4695" s="15"/>
      <c r="P4695" s="4"/>
      <c r="Q4695" s="65"/>
      <c r="R4695" s="42"/>
      <c r="S4695" s="44"/>
      <c r="T4695" s="44"/>
      <c r="U4695" s="5"/>
      <c r="V4695" s="5"/>
      <c r="W4695" s="5"/>
      <c r="X4695" s="5"/>
      <c r="Y4695" s="5"/>
      <c r="Z4695" s="5"/>
      <c r="AA4695" s="5"/>
      <c r="AB4695" s="5"/>
      <c r="AC4695" s="5"/>
      <c r="AD4695" s="5"/>
      <c r="AE4695" s="5"/>
      <c r="AF4695" s="5"/>
      <c r="AG4695" s="5"/>
      <c r="AH4695" s="40"/>
      <c r="AI4695" s="3"/>
      <c r="AJ4695" s="3"/>
      <c r="AK4695" s="3"/>
      <c r="AL4695" s="3"/>
      <c r="AM4695" s="3"/>
      <c r="AN4695" s="3"/>
      <c r="AO4695" s="3"/>
      <c r="AP4695" s="3"/>
      <c r="AQ4695" s="3"/>
      <c r="AR4695" s="3"/>
      <c r="AS4695" s="3"/>
      <c r="AT4695" s="51"/>
      <c r="AU4695" s="48"/>
      <c r="AV4695" s="52"/>
      <c r="AW4695" s="52"/>
    </row>
    <row r="4696" spans="1:49" ht="15" customHeight="1" x14ac:dyDescent="0.25">
      <c r="A4696" s="11">
        <f t="shared" si="1025"/>
        <v>4693</v>
      </c>
      <c r="B4696" s="29">
        <v>35740</v>
      </c>
      <c r="C4696" s="25">
        <v>22</v>
      </c>
      <c r="D4696" s="12">
        <v>28</v>
      </c>
      <c r="E4696" s="25">
        <v>25.1</v>
      </c>
      <c r="F4696" s="35">
        <v>93</v>
      </c>
      <c r="G4696" s="25">
        <v>0</v>
      </c>
      <c r="H4696" s="13">
        <v>0</v>
      </c>
      <c r="I4696" s="25"/>
      <c r="J4696" s="12">
        <v>0</v>
      </c>
      <c r="K4696" s="12">
        <v>0</v>
      </c>
      <c r="L4696" s="25" t="s">
        <v>14</v>
      </c>
      <c r="M4696" s="10"/>
      <c r="N4696" s="15"/>
      <c r="O4696" s="15"/>
      <c r="P4696" s="4"/>
      <c r="Q4696" s="65"/>
      <c r="R4696" s="42"/>
      <c r="S4696" s="44"/>
      <c r="T4696" s="44"/>
      <c r="U4696" s="5"/>
      <c r="V4696" s="5"/>
      <c r="W4696" s="5"/>
      <c r="X4696" s="5"/>
      <c r="Y4696" s="5"/>
      <c r="Z4696" s="5"/>
      <c r="AA4696" s="5"/>
      <c r="AB4696" s="5"/>
      <c r="AC4696" s="5"/>
      <c r="AD4696" s="5"/>
      <c r="AE4696" s="5"/>
      <c r="AF4696" s="5"/>
      <c r="AG4696" s="5"/>
      <c r="AH4696" s="40"/>
      <c r="AI4696" s="3"/>
      <c r="AJ4696" s="3"/>
      <c r="AK4696" s="3"/>
      <c r="AL4696" s="3"/>
      <c r="AM4696" s="3"/>
      <c r="AN4696" s="3"/>
      <c r="AO4696" s="3"/>
      <c r="AP4696" s="3"/>
      <c r="AQ4696" s="3"/>
      <c r="AR4696" s="3"/>
      <c r="AS4696" s="3"/>
      <c r="AT4696" s="51"/>
      <c r="AU4696" s="48"/>
      <c r="AV4696" s="52"/>
      <c r="AW4696" s="52"/>
    </row>
    <row r="4697" spans="1:49" ht="15" customHeight="1" x14ac:dyDescent="0.25">
      <c r="A4697" s="11">
        <f t="shared" si="1025"/>
        <v>4694</v>
      </c>
      <c r="B4697" s="29">
        <v>35741</v>
      </c>
      <c r="C4697" s="25">
        <v>24</v>
      </c>
      <c r="D4697" s="12">
        <v>28</v>
      </c>
      <c r="E4697" s="25">
        <v>25.5</v>
      </c>
      <c r="F4697" s="35">
        <v>93</v>
      </c>
      <c r="G4697" s="25">
        <v>0</v>
      </c>
      <c r="H4697" s="13">
        <v>0</v>
      </c>
      <c r="I4697" s="25"/>
      <c r="J4697" s="12">
        <v>0</v>
      </c>
      <c r="K4697" s="12">
        <v>0</v>
      </c>
      <c r="L4697" s="25" t="s">
        <v>15</v>
      </c>
      <c r="M4697" s="10"/>
      <c r="N4697" s="15"/>
      <c r="O4697" s="15"/>
      <c r="P4697" s="4"/>
      <c r="Q4697" s="65"/>
      <c r="R4697" s="42"/>
      <c r="S4697" s="44"/>
      <c r="T4697" s="44"/>
      <c r="U4697" s="5"/>
      <c r="V4697" s="5"/>
      <c r="W4697" s="5"/>
      <c r="X4697" s="5"/>
      <c r="Y4697" s="5"/>
      <c r="Z4697" s="5"/>
      <c r="AA4697" s="5"/>
      <c r="AB4697" s="5"/>
      <c r="AC4697" s="5"/>
      <c r="AD4697" s="5"/>
      <c r="AE4697" s="5"/>
      <c r="AF4697" s="5"/>
      <c r="AG4697" s="5"/>
      <c r="AH4697" s="40"/>
      <c r="AI4697" s="3"/>
      <c r="AJ4697" s="3"/>
      <c r="AK4697" s="3"/>
      <c r="AL4697" s="3"/>
      <c r="AM4697" s="3"/>
      <c r="AN4697" s="3"/>
      <c r="AO4697" s="3"/>
      <c r="AP4697" s="3"/>
      <c r="AQ4697" s="3"/>
      <c r="AR4697" s="3"/>
      <c r="AS4697" s="3"/>
      <c r="AT4697" s="51"/>
      <c r="AU4697" s="48"/>
      <c r="AV4697" s="52"/>
      <c r="AW4697" s="52"/>
    </row>
    <row r="4698" spans="1:49" ht="15" customHeight="1" x14ac:dyDescent="0.25">
      <c r="A4698" s="11">
        <f t="shared" si="1025"/>
        <v>4695</v>
      </c>
      <c r="B4698" s="29">
        <v>35742</v>
      </c>
      <c r="C4698" s="25">
        <v>22</v>
      </c>
      <c r="D4698" s="12">
        <v>28.8</v>
      </c>
      <c r="E4698" s="25">
        <v>25.2</v>
      </c>
      <c r="F4698" s="35">
        <v>90</v>
      </c>
      <c r="G4698" s="25">
        <v>0</v>
      </c>
      <c r="H4698" s="13">
        <v>0</v>
      </c>
      <c r="I4698" s="25"/>
      <c r="J4698" s="12">
        <v>230</v>
      </c>
      <c r="K4698" s="12">
        <v>0</v>
      </c>
      <c r="L4698" s="25" t="s">
        <v>15</v>
      </c>
      <c r="M4698" s="10"/>
      <c r="N4698" s="15"/>
      <c r="O4698" s="15"/>
      <c r="P4698" s="4"/>
      <c r="Q4698" s="65"/>
      <c r="R4698" s="42"/>
      <c r="S4698" s="44"/>
      <c r="T4698" s="44"/>
      <c r="U4698" s="5"/>
      <c r="V4698" s="5"/>
      <c r="W4698" s="5"/>
      <c r="X4698" s="5"/>
      <c r="Y4698" s="5"/>
      <c r="Z4698" s="5"/>
      <c r="AA4698" s="5"/>
      <c r="AB4698" s="5"/>
      <c r="AC4698" s="5"/>
      <c r="AD4698" s="5"/>
      <c r="AE4698" s="5"/>
      <c r="AF4698" s="5"/>
      <c r="AG4698" s="5"/>
      <c r="AH4698" s="40"/>
      <c r="AI4698" s="3"/>
      <c r="AJ4698" s="3"/>
      <c r="AK4698" s="3"/>
      <c r="AL4698" s="3"/>
      <c r="AM4698" s="3"/>
      <c r="AN4698" s="3"/>
      <c r="AO4698" s="3"/>
      <c r="AP4698" s="3"/>
      <c r="AQ4698" s="3"/>
      <c r="AR4698" s="3"/>
      <c r="AS4698" s="3"/>
      <c r="AT4698" s="51"/>
      <c r="AU4698" s="48"/>
      <c r="AV4698" s="52"/>
      <c r="AW4698" s="52"/>
    </row>
    <row r="4699" spans="1:49" ht="15" customHeight="1" x14ac:dyDescent="0.25">
      <c r="A4699" s="11">
        <f t="shared" si="1025"/>
        <v>4696</v>
      </c>
      <c r="B4699" s="29">
        <v>35743</v>
      </c>
      <c r="C4699" s="25">
        <v>22</v>
      </c>
      <c r="D4699" s="12">
        <v>27.8</v>
      </c>
      <c r="E4699" s="25">
        <v>24.6</v>
      </c>
      <c r="F4699" s="35">
        <v>92</v>
      </c>
      <c r="G4699" s="25">
        <v>0</v>
      </c>
      <c r="H4699" s="13">
        <v>0</v>
      </c>
      <c r="I4699" s="25"/>
      <c r="J4699" s="12">
        <v>230</v>
      </c>
      <c r="K4699" s="12">
        <v>0</v>
      </c>
      <c r="L4699" s="25" t="s">
        <v>13</v>
      </c>
      <c r="M4699" s="10"/>
      <c r="N4699" s="15"/>
      <c r="O4699" s="15"/>
      <c r="P4699" s="4"/>
      <c r="Q4699" s="65"/>
      <c r="R4699" s="42"/>
      <c r="S4699" s="44"/>
      <c r="T4699" s="44"/>
      <c r="U4699" s="5"/>
      <c r="V4699" s="5"/>
      <c r="W4699" s="5"/>
      <c r="X4699" s="5"/>
      <c r="Y4699" s="5"/>
      <c r="Z4699" s="5"/>
      <c r="AA4699" s="5"/>
      <c r="AB4699" s="5"/>
      <c r="AC4699" s="5"/>
      <c r="AD4699" s="5"/>
      <c r="AE4699" s="5"/>
      <c r="AF4699" s="5"/>
      <c r="AG4699" s="5"/>
      <c r="AH4699" s="40"/>
      <c r="AI4699" s="3"/>
      <c r="AJ4699" s="3"/>
      <c r="AK4699" s="3"/>
      <c r="AL4699" s="3"/>
      <c r="AM4699" s="3"/>
      <c r="AN4699" s="3"/>
      <c r="AO4699" s="3"/>
      <c r="AP4699" s="3"/>
      <c r="AQ4699" s="3"/>
      <c r="AR4699" s="3"/>
      <c r="AS4699" s="3"/>
      <c r="AT4699" s="51"/>
      <c r="AU4699" s="48"/>
      <c r="AV4699" s="52"/>
      <c r="AW4699" s="52"/>
    </row>
    <row r="4700" spans="1:49" ht="15" customHeight="1" x14ac:dyDescent="0.25">
      <c r="A4700" s="11">
        <f t="shared" si="1025"/>
        <v>4697</v>
      </c>
      <c r="B4700" s="29">
        <v>35744</v>
      </c>
      <c r="C4700" s="25">
        <v>24</v>
      </c>
      <c r="D4700" s="12">
        <v>28.6</v>
      </c>
      <c r="E4700" s="25">
        <v>25.5</v>
      </c>
      <c r="F4700" s="35">
        <v>93</v>
      </c>
      <c r="G4700" s="25">
        <v>0</v>
      </c>
      <c r="H4700" s="13">
        <v>0</v>
      </c>
      <c r="I4700" s="25"/>
      <c r="J4700" s="12">
        <v>230</v>
      </c>
      <c r="K4700" s="12">
        <v>0</v>
      </c>
      <c r="L4700" s="25" t="s">
        <v>13</v>
      </c>
      <c r="M4700" s="10"/>
      <c r="N4700" s="15"/>
      <c r="O4700" s="15"/>
      <c r="P4700" s="4"/>
      <c r="Q4700" s="65"/>
      <c r="R4700" s="42"/>
      <c r="S4700" s="44"/>
      <c r="T4700" s="44"/>
      <c r="U4700" s="5"/>
      <c r="V4700" s="5"/>
      <c r="W4700" s="5"/>
      <c r="X4700" s="5"/>
      <c r="Y4700" s="5"/>
      <c r="Z4700" s="5"/>
      <c r="AA4700" s="5"/>
      <c r="AB4700" s="5"/>
      <c r="AC4700" s="5"/>
      <c r="AD4700" s="5"/>
      <c r="AE4700" s="5"/>
      <c r="AF4700" s="5"/>
      <c r="AG4700" s="5"/>
      <c r="AH4700" s="40"/>
      <c r="AI4700" s="3"/>
      <c r="AJ4700" s="3"/>
      <c r="AK4700" s="3"/>
      <c r="AL4700" s="3"/>
      <c r="AM4700" s="3"/>
      <c r="AN4700" s="3"/>
      <c r="AO4700" s="3"/>
      <c r="AP4700" s="3"/>
      <c r="AQ4700" s="3"/>
      <c r="AR4700" s="3"/>
      <c r="AS4700" s="3"/>
      <c r="AT4700" s="51"/>
      <c r="AU4700" s="48"/>
      <c r="AV4700" s="52"/>
      <c r="AW4700" s="52"/>
    </row>
    <row r="4701" spans="1:49" ht="15" customHeight="1" x14ac:dyDescent="0.25">
      <c r="A4701" s="11">
        <f t="shared" si="1025"/>
        <v>4698</v>
      </c>
      <c r="B4701" s="29">
        <v>35745</v>
      </c>
      <c r="C4701" s="25">
        <v>23</v>
      </c>
      <c r="D4701" s="12">
        <v>25.8</v>
      </c>
      <c r="E4701" s="25">
        <v>24.5</v>
      </c>
      <c r="F4701" s="35">
        <v>97</v>
      </c>
      <c r="G4701" s="25">
        <v>42</v>
      </c>
      <c r="H4701" s="13">
        <v>3.4</v>
      </c>
      <c r="I4701" s="25"/>
      <c r="J4701" s="12">
        <v>230</v>
      </c>
      <c r="K4701" s="12">
        <v>0</v>
      </c>
      <c r="L4701" s="25" t="s">
        <v>13</v>
      </c>
      <c r="M4701" s="10"/>
      <c r="N4701" s="15"/>
      <c r="O4701" s="15"/>
      <c r="P4701" s="4"/>
      <c r="Q4701" s="65"/>
      <c r="R4701" s="42"/>
      <c r="S4701" s="3"/>
      <c r="T4701" s="3"/>
      <c r="U4701" s="5"/>
      <c r="V4701" s="5"/>
      <c r="W4701" s="5"/>
      <c r="X4701" s="5"/>
      <c r="Y4701" s="5"/>
      <c r="Z4701" s="5"/>
      <c r="AA4701" s="5"/>
      <c r="AB4701" s="5"/>
      <c r="AC4701" s="5"/>
      <c r="AD4701" s="5"/>
      <c r="AE4701" s="5"/>
      <c r="AF4701" s="5"/>
      <c r="AG4701" s="5"/>
      <c r="AH4701" s="40"/>
      <c r="AI4701" s="3"/>
      <c r="AJ4701" s="3"/>
      <c r="AK4701" s="3"/>
      <c r="AL4701" s="3"/>
      <c r="AM4701" s="3"/>
      <c r="AN4701" s="3"/>
      <c r="AO4701" s="3"/>
      <c r="AP4701" s="3"/>
      <c r="AQ4701" s="3"/>
      <c r="AR4701" s="3"/>
      <c r="AS4701" s="3"/>
      <c r="AT4701" s="52"/>
      <c r="AU4701" s="52"/>
      <c r="AV4701" s="52"/>
      <c r="AW4701" s="52"/>
    </row>
    <row r="4702" spans="1:49" ht="15" customHeight="1" x14ac:dyDescent="0.25">
      <c r="A4702" s="11">
        <f t="shared" si="1025"/>
        <v>4699</v>
      </c>
      <c r="B4702" s="29">
        <v>35746</v>
      </c>
      <c r="C4702" s="25">
        <v>23</v>
      </c>
      <c r="D4702" s="12">
        <v>29.8</v>
      </c>
      <c r="E4702" s="25">
        <v>25.3</v>
      </c>
      <c r="F4702" s="35">
        <v>94</v>
      </c>
      <c r="G4702" s="25">
        <v>11</v>
      </c>
      <c r="H4702" s="13">
        <v>1.5</v>
      </c>
      <c r="I4702" s="25"/>
      <c r="J4702" s="12">
        <v>230</v>
      </c>
      <c r="K4702" s="12">
        <v>0</v>
      </c>
      <c r="L4702" s="25" t="s">
        <v>13</v>
      </c>
      <c r="M4702" s="10"/>
      <c r="N4702" s="15"/>
      <c r="O4702" s="15"/>
      <c r="P4702" s="4"/>
      <c r="Q4702" s="66"/>
      <c r="R4702" s="42"/>
      <c r="S4702" s="3"/>
      <c r="T4702" s="3"/>
      <c r="U4702" s="5"/>
      <c r="V4702" s="5"/>
      <c r="W4702" s="5"/>
      <c r="X4702" s="5"/>
      <c r="Y4702" s="5"/>
      <c r="Z4702" s="5"/>
      <c r="AA4702" s="5"/>
      <c r="AB4702" s="5"/>
      <c r="AC4702" s="5"/>
      <c r="AD4702" s="5"/>
      <c r="AE4702" s="5"/>
      <c r="AF4702" s="5"/>
      <c r="AG4702" s="5"/>
      <c r="AH4702" s="40"/>
      <c r="AI4702" s="3"/>
      <c r="AJ4702" s="3"/>
      <c r="AK4702" s="3"/>
      <c r="AL4702" s="3"/>
      <c r="AM4702" s="3"/>
      <c r="AN4702" s="3"/>
      <c r="AO4702" s="3"/>
      <c r="AP4702" s="3"/>
      <c r="AQ4702" s="3"/>
      <c r="AR4702" s="3"/>
      <c r="AS4702" s="3"/>
      <c r="AT4702" s="52"/>
      <c r="AU4702" s="52"/>
      <c r="AV4702" s="52"/>
      <c r="AW4702" s="52"/>
    </row>
    <row r="4703" spans="1:49" ht="15" customHeight="1" x14ac:dyDescent="0.25">
      <c r="A4703" s="11">
        <f t="shared" si="1025"/>
        <v>4700</v>
      </c>
      <c r="B4703" s="29">
        <v>35747</v>
      </c>
      <c r="C4703" s="25">
        <v>23</v>
      </c>
      <c r="D4703" s="12">
        <v>29</v>
      </c>
      <c r="E4703" s="25">
        <v>25.2</v>
      </c>
      <c r="F4703" s="35">
        <v>92</v>
      </c>
      <c r="G4703" s="25">
        <v>12</v>
      </c>
      <c r="H4703" s="13">
        <v>3</v>
      </c>
      <c r="I4703" s="25"/>
      <c r="J4703" s="12">
        <v>270</v>
      </c>
      <c r="K4703" s="12">
        <v>1</v>
      </c>
      <c r="L4703" s="25" t="s">
        <v>15</v>
      </c>
      <c r="M4703" s="10"/>
      <c r="N4703" s="15"/>
      <c r="O4703" s="15"/>
      <c r="P4703" s="4"/>
      <c r="Q4703" s="64"/>
      <c r="R4703" s="42"/>
      <c r="S4703" s="44"/>
      <c r="T4703" s="44"/>
      <c r="U4703" s="5"/>
      <c r="V4703" s="5"/>
      <c r="W4703" s="5"/>
      <c r="X4703" s="5"/>
      <c r="Y4703" s="5"/>
      <c r="Z4703" s="5"/>
      <c r="AA4703" s="5"/>
      <c r="AB4703" s="5"/>
      <c r="AC4703" s="5"/>
      <c r="AD4703" s="5"/>
      <c r="AE4703" s="5"/>
      <c r="AF4703" s="5"/>
      <c r="AG4703" s="5"/>
      <c r="AH4703" s="40"/>
      <c r="AI4703" s="3"/>
      <c r="AJ4703" s="3"/>
      <c r="AK4703" s="3"/>
      <c r="AL4703" s="3"/>
      <c r="AM4703" s="3"/>
      <c r="AN4703" s="3"/>
      <c r="AO4703" s="3"/>
      <c r="AP4703" s="3"/>
      <c r="AQ4703" s="3"/>
      <c r="AR4703" s="3"/>
      <c r="AS4703" s="3"/>
      <c r="AT4703" s="51"/>
      <c r="AU4703" s="48"/>
      <c r="AV4703" s="52"/>
      <c r="AW4703" s="52"/>
    </row>
    <row r="4704" spans="1:49" ht="15" customHeight="1" x14ac:dyDescent="0.25">
      <c r="A4704" s="11">
        <f t="shared" si="1025"/>
        <v>4701</v>
      </c>
      <c r="B4704" s="29">
        <v>35748</v>
      </c>
      <c r="C4704" s="25">
        <v>23</v>
      </c>
      <c r="D4704" s="12">
        <v>28</v>
      </c>
      <c r="E4704" s="25">
        <v>25.2</v>
      </c>
      <c r="F4704" s="35">
        <v>92</v>
      </c>
      <c r="G4704" s="25">
        <v>0</v>
      </c>
      <c r="H4704" s="13">
        <v>3.1</v>
      </c>
      <c r="I4704" s="25"/>
      <c r="J4704" s="12">
        <v>230</v>
      </c>
      <c r="K4704" s="12">
        <v>1</v>
      </c>
      <c r="L4704" s="25" t="s">
        <v>13</v>
      </c>
      <c r="M4704" s="10"/>
      <c r="N4704" s="15"/>
      <c r="O4704" s="15"/>
      <c r="P4704" s="4"/>
      <c r="Q4704" s="65"/>
      <c r="R4704" s="42"/>
      <c r="S4704" s="44"/>
      <c r="T4704" s="44"/>
      <c r="U4704" s="5"/>
      <c r="V4704" s="5"/>
      <c r="W4704" s="5"/>
      <c r="X4704" s="5"/>
      <c r="Y4704" s="5"/>
      <c r="Z4704" s="5"/>
      <c r="AA4704" s="5"/>
      <c r="AB4704" s="5"/>
      <c r="AC4704" s="5"/>
      <c r="AD4704" s="5"/>
      <c r="AE4704" s="5"/>
      <c r="AF4704" s="5"/>
      <c r="AG4704" s="5"/>
      <c r="AH4704" s="40"/>
      <c r="AI4704" s="3"/>
      <c r="AJ4704" s="3"/>
      <c r="AK4704" s="3"/>
      <c r="AL4704" s="3"/>
      <c r="AM4704" s="3"/>
      <c r="AN4704" s="3"/>
      <c r="AO4704" s="3"/>
      <c r="AP4704" s="3"/>
      <c r="AQ4704" s="3"/>
      <c r="AR4704" s="3"/>
      <c r="AS4704" s="3"/>
      <c r="AT4704" s="51"/>
      <c r="AU4704" s="48"/>
      <c r="AV4704" s="52"/>
      <c r="AW4704" s="52"/>
    </row>
    <row r="4705" spans="1:49" ht="15" customHeight="1" x14ac:dyDescent="0.25">
      <c r="A4705" s="11">
        <f t="shared" si="1025"/>
        <v>4702</v>
      </c>
      <c r="B4705" s="29">
        <v>35749</v>
      </c>
      <c r="C4705" s="25">
        <v>22</v>
      </c>
      <c r="D4705" s="12">
        <v>32.6</v>
      </c>
      <c r="E4705" s="25">
        <v>25.6</v>
      </c>
      <c r="F4705" s="35">
        <v>88</v>
      </c>
      <c r="G4705" s="25">
        <v>12</v>
      </c>
      <c r="H4705" s="13">
        <v>6.5</v>
      </c>
      <c r="I4705" s="25"/>
      <c r="J4705" s="12">
        <v>270</v>
      </c>
      <c r="K4705" s="12">
        <v>1</v>
      </c>
      <c r="L4705" s="25" t="s">
        <v>15</v>
      </c>
      <c r="M4705" s="10"/>
      <c r="N4705" s="15"/>
      <c r="O4705" s="15"/>
      <c r="P4705" s="4"/>
      <c r="Q4705" s="65"/>
      <c r="R4705" s="42"/>
      <c r="S4705" s="44"/>
      <c r="T4705" s="44"/>
      <c r="U4705" s="5"/>
      <c r="V4705" s="5"/>
      <c r="W4705" s="5"/>
      <c r="X4705" s="5"/>
      <c r="Y4705" s="5"/>
      <c r="Z4705" s="5"/>
      <c r="AA4705" s="5"/>
      <c r="AB4705" s="5"/>
      <c r="AC4705" s="5"/>
      <c r="AD4705" s="5"/>
      <c r="AE4705" s="5"/>
      <c r="AF4705" s="5"/>
      <c r="AG4705" s="5"/>
      <c r="AH4705" s="40"/>
      <c r="AI4705" s="3"/>
      <c r="AJ4705" s="3"/>
      <c r="AK4705" s="3"/>
      <c r="AL4705" s="3"/>
      <c r="AM4705" s="3"/>
      <c r="AN4705" s="3"/>
      <c r="AO4705" s="3"/>
      <c r="AP4705" s="3"/>
      <c r="AQ4705" s="3"/>
      <c r="AR4705" s="3"/>
      <c r="AS4705" s="3"/>
      <c r="AT4705" s="51"/>
      <c r="AU4705" s="48"/>
      <c r="AV4705" s="52"/>
      <c r="AW4705" s="52"/>
    </row>
    <row r="4706" spans="1:49" ht="15" customHeight="1" x14ac:dyDescent="0.25">
      <c r="A4706" s="11">
        <f t="shared" si="1025"/>
        <v>4703</v>
      </c>
      <c r="B4706" s="29">
        <v>35750</v>
      </c>
      <c r="C4706" s="25">
        <v>23</v>
      </c>
      <c r="D4706" s="12">
        <v>28.8</v>
      </c>
      <c r="E4706" s="25">
        <v>25.7</v>
      </c>
      <c r="F4706" s="35">
        <v>90</v>
      </c>
      <c r="G4706" s="25">
        <v>6</v>
      </c>
      <c r="H4706" s="13">
        <v>2.4</v>
      </c>
      <c r="I4706" s="25"/>
      <c r="J4706" s="12">
        <v>270</v>
      </c>
      <c r="K4706" s="12">
        <v>0</v>
      </c>
      <c r="L4706" s="25" t="s">
        <v>15</v>
      </c>
      <c r="M4706" s="10"/>
      <c r="N4706" s="15"/>
      <c r="O4706" s="15"/>
      <c r="P4706" s="4"/>
      <c r="Q4706" s="65"/>
      <c r="R4706" s="42"/>
      <c r="S4706" s="44"/>
      <c r="T4706" s="44"/>
      <c r="U4706" s="5"/>
      <c r="V4706" s="5"/>
      <c r="W4706" s="5"/>
      <c r="X4706" s="5"/>
      <c r="Y4706" s="5"/>
      <c r="Z4706" s="5"/>
      <c r="AA4706" s="5"/>
      <c r="AB4706" s="5"/>
      <c r="AC4706" s="5"/>
      <c r="AD4706" s="5"/>
      <c r="AE4706" s="5"/>
      <c r="AF4706" s="5"/>
      <c r="AG4706" s="5"/>
      <c r="AH4706" s="40"/>
      <c r="AI4706" s="3"/>
      <c r="AJ4706" s="3"/>
      <c r="AK4706" s="3"/>
      <c r="AL4706" s="3"/>
      <c r="AM4706" s="3"/>
      <c r="AN4706" s="3"/>
      <c r="AO4706" s="3"/>
      <c r="AP4706" s="3"/>
      <c r="AQ4706" s="3"/>
      <c r="AR4706" s="3"/>
      <c r="AS4706" s="3"/>
      <c r="AT4706" s="51"/>
      <c r="AU4706" s="48"/>
      <c r="AV4706" s="52"/>
      <c r="AW4706" s="52"/>
    </row>
    <row r="4707" spans="1:49" ht="15" customHeight="1" x14ac:dyDescent="0.25">
      <c r="A4707" s="11">
        <f t="shared" si="1025"/>
        <v>4704</v>
      </c>
      <c r="B4707" s="29">
        <v>35751</v>
      </c>
      <c r="C4707" s="25">
        <v>24</v>
      </c>
      <c r="D4707" s="12">
        <v>28.9</v>
      </c>
      <c r="E4707" s="25">
        <v>25.2</v>
      </c>
      <c r="F4707" s="35">
        <v>94</v>
      </c>
      <c r="G4707" s="25">
        <v>14</v>
      </c>
      <c r="H4707" s="13">
        <v>1</v>
      </c>
      <c r="I4707" s="25"/>
      <c r="J4707" s="12">
        <v>270</v>
      </c>
      <c r="K4707" s="12">
        <v>0</v>
      </c>
      <c r="L4707" s="25" t="s">
        <v>13</v>
      </c>
      <c r="M4707" s="10"/>
      <c r="N4707" s="15"/>
      <c r="O4707" s="15"/>
      <c r="P4707" s="4"/>
      <c r="Q4707" s="65"/>
      <c r="R4707" s="42"/>
      <c r="S4707" s="44"/>
      <c r="T4707" s="44"/>
      <c r="U4707" s="5"/>
      <c r="V4707" s="5"/>
      <c r="W4707" s="5"/>
      <c r="X4707" s="5"/>
      <c r="Y4707" s="5"/>
      <c r="Z4707" s="5"/>
      <c r="AA4707" s="5"/>
      <c r="AB4707" s="5"/>
      <c r="AC4707" s="5"/>
      <c r="AD4707" s="5"/>
      <c r="AE4707" s="5"/>
      <c r="AF4707" s="5"/>
      <c r="AG4707" s="5"/>
      <c r="AH4707" s="40"/>
      <c r="AI4707" s="3"/>
      <c r="AJ4707" s="3"/>
      <c r="AK4707" s="3"/>
      <c r="AL4707" s="3"/>
      <c r="AM4707" s="3"/>
      <c r="AN4707" s="3"/>
      <c r="AO4707" s="3"/>
      <c r="AP4707" s="3"/>
      <c r="AQ4707" s="3"/>
      <c r="AR4707" s="3"/>
      <c r="AS4707" s="3"/>
      <c r="AT4707" s="51"/>
      <c r="AU4707" s="48"/>
      <c r="AV4707" s="52"/>
      <c r="AW4707" s="52"/>
    </row>
    <row r="4708" spans="1:49" ht="15" customHeight="1" x14ac:dyDescent="0.25">
      <c r="A4708" s="11">
        <f t="shared" si="1025"/>
        <v>4705</v>
      </c>
      <c r="B4708" s="29">
        <v>35752</v>
      </c>
      <c r="C4708" s="25">
        <v>23</v>
      </c>
      <c r="D4708" s="12">
        <v>29</v>
      </c>
      <c r="E4708" s="25">
        <v>25.2</v>
      </c>
      <c r="F4708" s="35">
        <v>94</v>
      </c>
      <c r="G4708" s="25">
        <v>2</v>
      </c>
      <c r="H4708" s="13">
        <v>3</v>
      </c>
      <c r="I4708" s="25"/>
      <c r="J4708" s="12">
        <v>270</v>
      </c>
      <c r="K4708" s="12">
        <v>1</v>
      </c>
      <c r="L4708" s="25" t="s">
        <v>13</v>
      </c>
      <c r="M4708" s="10"/>
      <c r="N4708" s="15"/>
      <c r="O4708" s="15"/>
      <c r="P4708" s="4"/>
      <c r="Q4708" s="65"/>
      <c r="R4708" s="42"/>
      <c r="S4708" s="44"/>
      <c r="T4708" s="44"/>
      <c r="U4708" s="5"/>
      <c r="V4708" s="5"/>
      <c r="W4708" s="5"/>
      <c r="X4708" s="5"/>
      <c r="Y4708" s="5"/>
      <c r="Z4708" s="5"/>
      <c r="AA4708" s="5"/>
      <c r="AB4708" s="5"/>
      <c r="AC4708" s="5"/>
      <c r="AD4708" s="5"/>
      <c r="AE4708" s="5"/>
      <c r="AF4708" s="5"/>
      <c r="AG4708" s="5"/>
      <c r="AH4708" s="40"/>
      <c r="AI4708" s="3"/>
      <c r="AJ4708" s="3"/>
      <c r="AK4708" s="3"/>
      <c r="AL4708" s="3"/>
      <c r="AM4708" s="3"/>
      <c r="AN4708" s="3"/>
      <c r="AO4708" s="3"/>
      <c r="AP4708" s="3"/>
      <c r="AQ4708" s="3"/>
      <c r="AR4708" s="3"/>
      <c r="AS4708" s="3"/>
      <c r="AT4708" s="51"/>
      <c r="AU4708" s="48"/>
      <c r="AV4708" s="52"/>
      <c r="AW4708" s="52"/>
    </row>
    <row r="4709" spans="1:49" ht="15" customHeight="1" x14ac:dyDescent="0.25">
      <c r="A4709" s="11">
        <f t="shared" si="1025"/>
        <v>4706</v>
      </c>
      <c r="B4709" s="29">
        <v>35753</v>
      </c>
      <c r="C4709" s="25">
        <v>23</v>
      </c>
      <c r="D4709" s="12">
        <v>27.2</v>
      </c>
      <c r="E4709" s="25">
        <v>24.9</v>
      </c>
      <c r="F4709" s="35">
        <v>94</v>
      </c>
      <c r="G4709" s="25">
        <v>5</v>
      </c>
      <c r="H4709" s="13">
        <v>0.3</v>
      </c>
      <c r="I4709" s="25"/>
      <c r="J4709" s="12">
        <v>270</v>
      </c>
      <c r="K4709" s="12">
        <v>1</v>
      </c>
      <c r="L4709" s="25" t="s">
        <v>15</v>
      </c>
      <c r="M4709" s="10"/>
      <c r="N4709" s="15"/>
      <c r="O4709" s="15"/>
      <c r="P4709" s="4"/>
      <c r="Q4709" s="65"/>
      <c r="R4709" s="42"/>
      <c r="S4709" s="44"/>
      <c r="T4709" s="44"/>
      <c r="U4709" s="5"/>
      <c r="V4709" s="5"/>
      <c r="W4709" s="5"/>
      <c r="X4709" s="5"/>
      <c r="Y4709" s="5"/>
      <c r="Z4709" s="5"/>
      <c r="AA4709" s="5"/>
      <c r="AB4709" s="5"/>
      <c r="AC4709" s="5"/>
      <c r="AD4709" s="5"/>
      <c r="AE4709" s="5"/>
      <c r="AF4709" s="5"/>
      <c r="AG4709" s="5"/>
      <c r="AH4709" s="40"/>
      <c r="AI4709" s="3"/>
      <c r="AJ4709" s="3"/>
      <c r="AK4709" s="3"/>
      <c r="AL4709" s="3"/>
      <c r="AM4709" s="3"/>
      <c r="AN4709" s="3"/>
      <c r="AO4709" s="3"/>
      <c r="AP4709" s="3"/>
      <c r="AQ4709" s="3"/>
      <c r="AR4709" s="3"/>
      <c r="AS4709" s="3"/>
      <c r="AT4709" s="51"/>
      <c r="AU4709" s="48"/>
      <c r="AV4709" s="52"/>
      <c r="AW4709" s="52"/>
    </row>
    <row r="4710" spans="1:49" ht="15" customHeight="1" x14ac:dyDescent="0.25">
      <c r="A4710" s="11">
        <f t="shared" si="1025"/>
        <v>4707</v>
      </c>
      <c r="B4710" s="29">
        <v>35754</v>
      </c>
      <c r="C4710" s="25">
        <v>21</v>
      </c>
      <c r="D4710" s="12">
        <v>28.6</v>
      </c>
      <c r="E4710" s="25">
        <v>24.2</v>
      </c>
      <c r="F4710" s="35">
        <v>92</v>
      </c>
      <c r="G4710" s="25">
        <v>6</v>
      </c>
      <c r="H4710" s="13">
        <v>5.5</v>
      </c>
      <c r="I4710" s="25"/>
      <c r="J4710" s="12">
        <v>180</v>
      </c>
      <c r="K4710" s="12">
        <v>2</v>
      </c>
      <c r="L4710" s="25" t="s">
        <v>14</v>
      </c>
      <c r="M4710" s="10"/>
      <c r="N4710" s="15"/>
      <c r="O4710" s="15"/>
      <c r="P4710" s="4"/>
      <c r="Q4710" s="65"/>
      <c r="R4710" s="42"/>
      <c r="S4710" s="44"/>
      <c r="T4710" s="44"/>
      <c r="U4710" s="5"/>
      <c r="V4710" s="5"/>
      <c r="W4710" s="5"/>
      <c r="X4710" s="5"/>
      <c r="Y4710" s="5"/>
      <c r="Z4710" s="5"/>
      <c r="AA4710" s="5"/>
      <c r="AB4710" s="5"/>
      <c r="AC4710" s="5"/>
      <c r="AD4710" s="5"/>
      <c r="AE4710" s="5"/>
      <c r="AF4710" s="5"/>
      <c r="AG4710" s="5"/>
      <c r="AH4710" s="40"/>
      <c r="AI4710" s="3"/>
      <c r="AJ4710" s="3"/>
      <c r="AK4710" s="3"/>
      <c r="AL4710" s="3"/>
      <c r="AM4710" s="3"/>
      <c r="AN4710" s="3"/>
      <c r="AO4710" s="3"/>
      <c r="AP4710" s="3"/>
      <c r="AQ4710" s="3"/>
      <c r="AR4710" s="3"/>
      <c r="AS4710" s="3"/>
      <c r="AT4710" s="51"/>
      <c r="AU4710" s="48"/>
      <c r="AV4710" s="52"/>
      <c r="AW4710" s="52"/>
    </row>
    <row r="4711" spans="1:49" ht="15" customHeight="1" x14ac:dyDescent="0.25">
      <c r="A4711" s="11">
        <f t="shared" si="1025"/>
        <v>4708</v>
      </c>
      <c r="B4711" s="29">
        <v>35755</v>
      </c>
      <c r="C4711" s="25">
        <v>24</v>
      </c>
      <c r="D4711" s="12">
        <v>27</v>
      </c>
      <c r="E4711" s="25">
        <v>25.1</v>
      </c>
      <c r="F4711" s="35">
        <v>95</v>
      </c>
      <c r="G4711" s="25">
        <v>1</v>
      </c>
      <c r="H4711" s="13">
        <v>0</v>
      </c>
      <c r="I4711" s="25"/>
      <c r="J4711" s="12">
        <v>200</v>
      </c>
      <c r="K4711" s="12">
        <v>0</v>
      </c>
      <c r="L4711" s="25" t="s">
        <v>15</v>
      </c>
      <c r="M4711" s="10"/>
      <c r="N4711" s="15"/>
      <c r="O4711" s="15"/>
      <c r="P4711" s="4"/>
      <c r="Q4711" s="65"/>
      <c r="R4711" s="42"/>
      <c r="S4711" s="44"/>
      <c r="T4711" s="44"/>
      <c r="U4711" s="5"/>
      <c r="V4711" s="5"/>
      <c r="W4711" s="5"/>
      <c r="X4711" s="5"/>
      <c r="Y4711" s="5"/>
      <c r="Z4711" s="5"/>
      <c r="AA4711" s="5"/>
      <c r="AB4711" s="5"/>
      <c r="AC4711" s="5"/>
      <c r="AD4711" s="5"/>
      <c r="AE4711" s="5"/>
      <c r="AF4711" s="5"/>
      <c r="AG4711" s="5"/>
      <c r="AH4711" s="40"/>
      <c r="AI4711" s="3"/>
      <c r="AJ4711" s="3"/>
      <c r="AK4711" s="3"/>
      <c r="AL4711" s="3"/>
      <c r="AM4711" s="3"/>
      <c r="AN4711" s="3"/>
      <c r="AO4711" s="3"/>
      <c r="AP4711" s="3"/>
      <c r="AQ4711" s="3"/>
      <c r="AR4711" s="3"/>
      <c r="AS4711" s="3"/>
      <c r="AT4711" s="51"/>
      <c r="AU4711" s="48"/>
      <c r="AV4711" s="52"/>
      <c r="AW4711" s="52"/>
    </row>
    <row r="4712" spans="1:49" ht="15" customHeight="1" x14ac:dyDescent="0.25">
      <c r="A4712" s="11">
        <f t="shared" si="1025"/>
        <v>4709</v>
      </c>
      <c r="B4712" s="29">
        <v>35756</v>
      </c>
      <c r="C4712" s="25">
        <v>23</v>
      </c>
      <c r="D4712" s="12">
        <v>28</v>
      </c>
      <c r="E4712" s="25">
        <v>24.5</v>
      </c>
      <c r="F4712" s="35">
        <v>94</v>
      </c>
      <c r="G4712" s="25">
        <v>11</v>
      </c>
      <c r="H4712" s="13">
        <v>0.6</v>
      </c>
      <c r="I4712" s="25"/>
      <c r="J4712" s="12">
        <v>270</v>
      </c>
      <c r="K4712" s="12">
        <v>0</v>
      </c>
      <c r="L4712" s="25" t="s">
        <v>15</v>
      </c>
      <c r="M4712" s="10"/>
      <c r="N4712" s="15"/>
      <c r="O4712" s="15"/>
      <c r="P4712" s="4"/>
      <c r="Q4712" s="65"/>
      <c r="R4712" s="42"/>
      <c r="S4712" s="44"/>
      <c r="T4712" s="44"/>
      <c r="U4712" s="5"/>
      <c r="V4712" s="5"/>
      <c r="W4712" s="5"/>
      <c r="X4712" s="5"/>
      <c r="Y4712" s="5"/>
      <c r="Z4712" s="5"/>
      <c r="AA4712" s="5"/>
      <c r="AB4712" s="5"/>
      <c r="AC4712" s="5"/>
      <c r="AD4712" s="5"/>
      <c r="AE4712" s="5"/>
      <c r="AF4712" s="5"/>
      <c r="AG4712" s="5"/>
      <c r="AH4712" s="40"/>
      <c r="AI4712" s="3"/>
      <c r="AJ4712" s="3"/>
      <c r="AK4712" s="3"/>
      <c r="AL4712" s="3"/>
      <c r="AM4712" s="3"/>
      <c r="AN4712" s="3"/>
      <c r="AO4712" s="3"/>
      <c r="AP4712" s="3"/>
      <c r="AQ4712" s="3"/>
      <c r="AR4712" s="3"/>
      <c r="AS4712" s="3"/>
      <c r="AT4712" s="51"/>
      <c r="AU4712" s="48"/>
      <c r="AV4712" s="52"/>
      <c r="AW4712" s="52"/>
    </row>
    <row r="4713" spans="1:49" ht="15" customHeight="1" x14ac:dyDescent="0.25">
      <c r="A4713" s="11">
        <f t="shared" si="1025"/>
        <v>4710</v>
      </c>
      <c r="B4713" s="29">
        <v>35757</v>
      </c>
      <c r="C4713" s="25">
        <v>22</v>
      </c>
      <c r="D4713" s="12">
        <v>29.1</v>
      </c>
      <c r="E4713" s="25">
        <v>24</v>
      </c>
      <c r="F4713" s="35">
        <v>94</v>
      </c>
      <c r="G4713" s="25">
        <v>7</v>
      </c>
      <c r="H4713" s="13">
        <v>2.7</v>
      </c>
      <c r="I4713" s="25"/>
      <c r="J4713" s="12">
        <v>270</v>
      </c>
      <c r="K4713" s="12">
        <v>1</v>
      </c>
      <c r="L4713" s="25" t="s">
        <v>15</v>
      </c>
      <c r="M4713" s="10"/>
      <c r="N4713" s="15"/>
      <c r="O4713" s="15"/>
      <c r="P4713" s="4"/>
      <c r="Q4713" s="65"/>
      <c r="R4713" s="42"/>
      <c r="S4713" s="44"/>
      <c r="T4713" s="44"/>
      <c r="U4713" s="5"/>
      <c r="V4713" s="5"/>
      <c r="W4713" s="5"/>
      <c r="X4713" s="5"/>
      <c r="Y4713" s="5"/>
      <c r="Z4713" s="5"/>
      <c r="AA4713" s="5"/>
      <c r="AB4713" s="5"/>
      <c r="AC4713" s="5"/>
      <c r="AD4713" s="5"/>
      <c r="AE4713" s="5"/>
      <c r="AF4713" s="5"/>
      <c r="AG4713" s="5"/>
      <c r="AH4713" s="40"/>
      <c r="AI4713" s="3"/>
      <c r="AJ4713" s="3"/>
      <c r="AK4713" s="3"/>
      <c r="AL4713" s="3"/>
      <c r="AM4713" s="3"/>
      <c r="AN4713" s="3"/>
      <c r="AO4713" s="3"/>
      <c r="AP4713" s="3"/>
      <c r="AQ4713" s="3"/>
      <c r="AR4713" s="3"/>
      <c r="AS4713" s="3"/>
      <c r="AT4713" s="51"/>
      <c r="AU4713" s="48"/>
      <c r="AV4713" s="52"/>
      <c r="AW4713" s="52"/>
    </row>
    <row r="4714" spans="1:49" ht="15" customHeight="1" x14ac:dyDescent="0.25">
      <c r="A4714" s="11">
        <f t="shared" si="1025"/>
        <v>4711</v>
      </c>
      <c r="B4714" s="29">
        <v>35758</v>
      </c>
      <c r="C4714" s="25">
        <v>23</v>
      </c>
      <c r="D4714" s="12">
        <v>29.2</v>
      </c>
      <c r="E4714" s="25">
        <v>25</v>
      </c>
      <c r="F4714" s="35">
        <v>94</v>
      </c>
      <c r="G4714" s="25">
        <v>22</v>
      </c>
      <c r="H4714" s="13">
        <v>1.6</v>
      </c>
      <c r="I4714" s="25"/>
      <c r="J4714" s="12">
        <v>200</v>
      </c>
      <c r="K4714" s="12">
        <v>0</v>
      </c>
      <c r="L4714" s="25" t="s">
        <v>14</v>
      </c>
      <c r="M4714" s="10"/>
      <c r="N4714" s="15"/>
      <c r="O4714" s="15"/>
      <c r="P4714" s="4"/>
      <c r="Q4714" s="65"/>
      <c r="R4714" s="42"/>
      <c r="S4714" s="44"/>
      <c r="T4714" s="44"/>
      <c r="U4714" s="5"/>
      <c r="V4714" s="5"/>
      <c r="W4714" s="5"/>
      <c r="X4714" s="5"/>
      <c r="Y4714" s="5"/>
      <c r="Z4714" s="5"/>
      <c r="AA4714" s="5"/>
      <c r="AB4714" s="5"/>
      <c r="AC4714" s="5"/>
      <c r="AD4714" s="5"/>
      <c r="AE4714" s="5"/>
      <c r="AF4714" s="5"/>
      <c r="AG4714" s="5"/>
      <c r="AH4714" s="40"/>
      <c r="AI4714" s="3"/>
      <c r="AJ4714" s="3"/>
      <c r="AK4714" s="3"/>
      <c r="AL4714" s="3"/>
      <c r="AM4714" s="3"/>
      <c r="AN4714" s="3"/>
      <c r="AO4714" s="3"/>
      <c r="AP4714" s="3"/>
      <c r="AQ4714" s="3"/>
      <c r="AR4714" s="3"/>
      <c r="AS4714" s="3"/>
      <c r="AT4714" s="51"/>
      <c r="AU4714" s="48"/>
      <c r="AV4714" s="52"/>
      <c r="AW4714" s="52"/>
    </row>
    <row r="4715" spans="1:49" ht="15" customHeight="1" x14ac:dyDescent="0.25">
      <c r="A4715" s="11">
        <f t="shared" si="1025"/>
        <v>4712</v>
      </c>
      <c r="B4715" s="29">
        <v>35759</v>
      </c>
      <c r="C4715" s="25">
        <v>22</v>
      </c>
      <c r="D4715" s="12">
        <v>27.8</v>
      </c>
      <c r="E4715" s="25">
        <v>24.5</v>
      </c>
      <c r="F4715" s="35">
        <v>93</v>
      </c>
      <c r="G4715" s="25">
        <v>71</v>
      </c>
      <c r="H4715" s="13">
        <v>3.2</v>
      </c>
      <c r="I4715" s="25"/>
      <c r="J4715" s="12">
        <v>0</v>
      </c>
      <c r="K4715" s="12">
        <v>0</v>
      </c>
      <c r="L4715" s="25" t="s">
        <v>15</v>
      </c>
      <c r="M4715" s="10"/>
      <c r="N4715" s="15"/>
      <c r="O4715" s="15"/>
      <c r="P4715" s="4"/>
      <c r="Q4715" s="65"/>
      <c r="R4715" s="42"/>
      <c r="S4715" s="44"/>
      <c r="T4715" s="44"/>
      <c r="U4715" s="5"/>
      <c r="V4715" s="5"/>
      <c r="W4715" s="5"/>
      <c r="X4715" s="5"/>
      <c r="Y4715" s="5"/>
      <c r="Z4715" s="5"/>
      <c r="AA4715" s="5"/>
      <c r="AB4715" s="5"/>
      <c r="AC4715" s="5"/>
      <c r="AD4715" s="5"/>
      <c r="AE4715" s="5"/>
      <c r="AF4715" s="5"/>
      <c r="AG4715" s="5"/>
      <c r="AH4715" s="40"/>
      <c r="AI4715" s="3"/>
      <c r="AJ4715" s="3"/>
      <c r="AK4715" s="3"/>
      <c r="AL4715" s="3"/>
      <c r="AM4715" s="3"/>
      <c r="AN4715" s="3"/>
      <c r="AO4715" s="3"/>
      <c r="AP4715" s="3"/>
      <c r="AQ4715" s="3"/>
      <c r="AR4715" s="3"/>
      <c r="AS4715" s="3"/>
      <c r="AT4715" s="51"/>
      <c r="AU4715" s="48"/>
      <c r="AV4715" s="52"/>
      <c r="AW4715" s="52"/>
    </row>
    <row r="4716" spans="1:49" ht="15" customHeight="1" x14ac:dyDescent="0.25">
      <c r="A4716" s="11">
        <f t="shared" si="1025"/>
        <v>4713</v>
      </c>
      <c r="B4716" s="29">
        <v>35760</v>
      </c>
      <c r="C4716" s="25">
        <v>22</v>
      </c>
      <c r="D4716" s="12">
        <v>29.1</v>
      </c>
      <c r="E4716" s="25">
        <v>24.4</v>
      </c>
      <c r="F4716" s="35">
        <v>93</v>
      </c>
      <c r="G4716" s="25">
        <v>0</v>
      </c>
      <c r="H4716" s="13">
        <v>5.0999999999999996</v>
      </c>
      <c r="I4716" s="25"/>
      <c r="J4716" s="12">
        <v>180</v>
      </c>
      <c r="K4716" s="12">
        <v>1</v>
      </c>
      <c r="L4716" s="25" t="s">
        <v>15</v>
      </c>
      <c r="M4716" s="10"/>
      <c r="N4716" s="15"/>
      <c r="O4716" s="15"/>
      <c r="P4716" s="4"/>
      <c r="Q4716" s="65"/>
      <c r="R4716" s="42"/>
      <c r="S4716" s="44"/>
      <c r="T4716" s="44"/>
      <c r="U4716" s="5"/>
      <c r="V4716" s="5"/>
      <c r="W4716" s="5"/>
      <c r="X4716" s="5"/>
      <c r="Y4716" s="5"/>
      <c r="Z4716" s="5"/>
      <c r="AA4716" s="5"/>
      <c r="AB4716" s="5"/>
      <c r="AC4716" s="5"/>
      <c r="AD4716" s="5"/>
      <c r="AE4716" s="5"/>
      <c r="AF4716" s="5"/>
      <c r="AG4716" s="5"/>
      <c r="AH4716" s="40"/>
      <c r="AI4716" s="3"/>
      <c r="AJ4716" s="3"/>
      <c r="AK4716" s="3"/>
      <c r="AL4716" s="3"/>
      <c r="AM4716" s="3"/>
      <c r="AN4716" s="3"/>
      <c r="AO4716" s="3"/>
      <c r="AP4716" s="3"/>
      <c r="AQ4716" s="3"/>
      <c r="AR4716" s="3"/>
      <c r="AS4716" s="3"/>
      <c r="AT4716" s="51"/>
      <c r="AU4716" s="48"/>
      <c r="AV4716" s="52"/>
      <c r="AW4716" s="52"/>
    </row>
    <row r="4717" spans="1:49" ht="15" customHeight="1" x14ac:dyDescent="0.25">
      <c r="A4717" s="11">
        <f t="shared" si="1025"/>
        <v>4714</v>
      </c>
      <c r="B4717" s="29">
        <v>35761</v>
      </c>
      <c r="C4717" s="25">
        <v>22</v>
      </c>
      <c r="D4717" s="12">
        <v>29.4</v>
      </c>
      <c r="E4717" s="25">
        <v>24.5</v>
      </c>
      <c r="F4717" s="35">
        <v>93</v>
      </c>
      <c r="G4717" s="25">
        <v>13</v>
      </c>
      <c r="H4717" s="13">
        <v>4.5</v>
      </c>
      <c r="I4717" s="25"/>
      <c r="J4717" s="12">
        <v>270</v>
      </c>
      <c r="K4717" s="12">
        <v>0</v>
      </c>
      <c r="L4717" s="25" t="s">
        <v>15</v>
      </c>
      <c r="M4717" s="10"/>
      <c r="N4717" s="15"/>
      <c r="O4717" s="15"/>
      <c r="P4717" s="4"/>
      <c r="Q4717" s="65"/>
      <c r="R4717" s="42"/>
      <c r="S4717" s="44"/>
      <c r="T4717" s="44"/>
      <c r="U4717" s="5"/>
      <c r="V4717" s="5"/>
      <c r="W4717" s="5"/>
      <c r="X4717" s="5"/>
      <c r="Y4717" s="5"/>
      <c r="Z4717" s="5"/>
      <c r="AA4717" s="5"/>
      <c r="AB4717" s="5"/>
      <c r="AC4717" s="5"/>
      <c r="AD4717" s="5"/>
      <c r="AE4717" s="5"/>
      <c r="AF4717" s="5"/>
      <c r="AG4717" s="5"/>
      <c r="AH4717" s="40"/>
      <c r="AI4717" s="3"/>
      <c r="AJ4717" s="3"/>
      <c r="AK4717" s="3"/>
      <c r="AL4717" s="3"/>
      <c r="AM4717" s="3"/>
      <c r="AN4717" s="3"/>
      <c r="AO4717" s="3"/>
      <c r="AP4717" s="3"/>
      <c r="AQ4717" s="3"/>
      <c r="AR4717" s="3"/>
      <c r="AS4717" s="3"/>
      <c r="AT4717" s="51"/>
      <c r="AU4717" s="48"/>
      <c r="AV4717" s="52"/>
      <c r="AW4717" s="52"/>
    </row>
    <row r="4718" spans="1:49" ht="15" customHeight="1" x14ac:dyDescent="0.25">
      <c r="A4718" s="11">
        <f t="shared" si="1025"/>
        <v>4715</v>
      </c>
      <c r="B4718" s="29">
        <v>35762</v>
      </c>
      <c r="C4718" s="25">
        <v>23</v>
      </c>
      <c r="D4718" s="12">
        <v>29.4</v>
      </c>
      <c r="E4718" s="25">
        <v>24.8</v>
      </c>
      <c r="F4718" s="35">
        <v>92</v>
      </c>
      <c r="G4718" s="25">
        <v>3</v>
      </c>
      <c r="H4718" s="13">
        <v>0.8</v>
      </c>
      <c r="I4718" s="25"/>
      <c r="J4718" s="12">
        <v>270</v>
      </c>
      <c r="K4718" s="12">
        <v>0</v>
      </c>
      <c r="L4718" s="25" t="s">
        <v>15</v>
      </c>
      <c r="M4718" s="10"/>
      <c r="N4718" s="15"/>
      <c r="O4718" s="15"/>
      <c r="P4718" s="4"/>
      <c r="Q4718" s="65"/>
      <c r="R4718" s="42"/>
      <c r="S4718" s="44"/>
      <c r="T4718" s="44"/>
      <c r="U4718" s="5"/>
      <c r="V4718" s="5"/>
      <c r="W4718" s="5"/>
      <c r="X4718" s="5"/>
      <c r="Y4718" s="5"/>
      <c r="Z4718" s="5"/>
      <c r="AA4718" s="5"/>
      <c r="AB4718" s="5"/>
      <c r="AC4718" s="5"/>
      <c r="AD4718" s="5"/>
      <c r="AE4718" s="5"/>
      <c r="AF4718" s="5"/>
      <c r="AG4718" s="5"/>
      <c r="AH4718" s="40"/>
      <c r="AI4718" s="3"/>
      <c r="AJ4718" s="3"/>
      <c r="AK4718" s="3"/>
      <c r="AL4718" s="3"/>
      <c r="AM4718" s="3"/>
      <c r="AN4718" s="3"/>
      <c r="AO4718" s="3"/>
      <c r="AP4718" s="3"/>
      <c r="AQ4718" s="3"/>
      <c r="AR4718" s="3"/>
      <c r="AS4718" s="3"/>
      <c r="AT4718" s="51"/>
      <c r="AU4718" s="48"/>
      <c r="AV4718" s="52"/>
      <c r="AW4718" s="52"/>
    </row>
    <row r="4719" spans="1:49" ht="15" customHeight="1" x14ac:dyDescent="0.25">
      <c r="A4719" s="11">
        <f t="shared" si="1025"/>
        <v>4716</v>
      </c>
      <c r="B4719" s="29">
        <v>35763</v>
      </c>
      <c r="C4719" s="25">
        <v>22</v>
      </c>
      <c r="D4719" s="12">
        <v>29</v>
      </c>
      <c r="E4719" s="25">
        <v>24.2</v>
      </c>
      <c r="F4719" s="35">
        <v>92</v>
      </c>
      <c r="G4719" s="25">
        <v>1</v>
      </c>
      <c r="H4719" s="13">
        <v>4.7</v>
      </c>
      <c r="I4719" s="25"/>
      <c r="J4719" s="12">
        <v>270</v>
      </c>
      <c r="K4719" s="12">
        <v>1</v>
      </c>
      <c r="L4719" s="25" t="s">
        <v>13</v>
      </c>
      <c r="M4719" s="10"/>
      <c r="N4719" s="15"/>
      <c r="O4719" s="15"/>
      <c r="P4719" s="4"/>
      <c r="Q4719" s="65"/>
      <c r="R4719" s="42"/>
      <c r="S4719" s="44"/>
      <c r="T4719" s="44"/>
      <c r="U4719" s="5"/>
      <c r="V4719" s="5"/>
      <c r="W4719" s="5"/>
      <c r="X4719" s="5"/>
      <c r="Y4719" s="5"/>
      <c r="Z4719" s="5"/>
      <c r="AA4719" s="5"/>
      <c r="AB4719" s="5"/>
      <c r="AC4719" s="5"/>
      <c r="AD4719" s="5"/>
      <c r="AE4719" s="5"/>
      <c r="AF4719" s="5"/>
      <c r="AG4719" s="5"/>
      <c r="AH4719" s="40"/>
      <c r="AI4719" s="3"/>
      <c r="AJ4719" s="3"/>
      <c r="AK4719" s="3"/>
      <c r="AL4719" s="3"/>
      <c r="AM4719" s="3"/>
      <c r="AN4719" s="3"/>
      <c r="AO4719" s="3"/>
      <c r="AP4719" s="3"/>
      <c r="AQ4719" s="3"/>
      <c r="AR4719" s="3"/>
      <c r="AS4719" s="3"/>
      <c r="AT4719" s="51"/>
      <c r="AU4719" s="48"/>
      <c r="AV4719" s="52"/>
      <c r="AW4719" s="52"/>
    </row>
    <row r="4720" spans="1:49" ht="15" customHeight="1" x14ac:dyDescent="0.25">
      <c r="A4720" s="11">
        <f t="shared" si="1025"/>
        <v>4717</v>
      </c>
      <c r="B4720" s="29">
        <v>35764</v>
      </c>
      <c r="C4720" s="25">
        <v>22</v>
      </c>
      <c r="D4720" s="12">
        <v>28</v>
      </c>
      <c r="E4720" s="25">
        <v>24.1</v>
      </c>
      <c r="F4720" s="35">
        <v>94</v>
      </c>
      <c r="G4720" s="25">
        <v>2</v>
      </c>
      <c r="H4720" s="13">
        <v>3.4</v>
      </c>
      <c r="I4720" s="25"/>
      <c r="J4720" s="12">
        <v>230</v>
      </c>
      <c r="K4720" s="12">
        <v>1</v>
      </c>
      <c r="L4720" s="25" t="s">
        <v>14</v>
      </c>
      <c r="M4720" s="10"/>
      <c r="N4720" s="15"/>
      <c r="O4720" s="15"/>
      <c r="P4720" s="4"/>
      <c r="Q4720" s="65"/>
      <c r="R4720" s="42"/>
      <c r="S4720" s="44"/>
      <c r="T4720" s="44"/>
      <c r="U4720" s="5"/>
      <c r="V4720" s="5"/>
      <c r="W4720" s="5"/>
      <c r="X4720" s="5"/>
      <c r="Y4720" s="5"/>
      <c r="Z4720" s="5"/>
      <c r="AA4720" s="5"/>
      <c r="AB4720" s="5"/>
      <c r="AC4720" s="5"/>
      <c r="AD4720" s="5"/>
      <c r="AE4720" s="5"/>
      <c r="AF4720" s="5"/>
      <c r="AG4720" s="5"/>
      <c r="AH4720" s="40"/>
      <c r="AI4720" s="3"/>
      <c r="AJ4720" s="3"/>
      <c r="AK4720" s="3"/>
      <c r="AL4720" s="3"/>
      <c r="AM4720" s="3"/>
      <c r="AN4720" s="3"/>
      <c r="AO4720" s="3"/>
      <c r="AP4720" s="3"/>
      <c r="AQ4720" s="3"/>
      <c r="AR4720" s="3"/>
      <c r="AS4720" s="3"/>
      <c r="AT4720" s="51"/>
      <c r="AU4720" s="48"/>
      <c r="AV4720" s="52"/>
      <c r="AW4720" s="52"/>
    </row>
    <row r="4721" spans="1:49" ht="15" customHeight="1" x14ac:dyDescent="0.25">
      <c r="A4721" s="11">
        <f t="shared" si="1025"/>
        <v>4718</v>
      </c>
      <c r="B4721" s="29">
        <v>35765</v>
      </c>
      <c r="C4721" s="25">
        <v>23</v>
      </c>
      <c r="D4721" s="12">
        <v>29.2</v>
      </c>
      <c r="E4721" s="25">
        <v>24.9</v>
      </c>
      <c r="F4721" s="35">
        <v>93</v>
      </c>
      <c r="G4721" s="25">
        <v>2</v>
      </c>
      <c r="H4721" s="13">
        <v>1.7</v>
      </c>
      <c r="I4721" s="25"/>
      <c r="J4721" s="12">
        <v>0</v>
      </c>
      <c r="K4721" s="12">
        <v>0</v>
      </c>
      <c r="L4721" s="25" t="s">
        <v>15</v>
      </c>
      <c r="M4721" s="10"/>
      <c r="N4721" s="15"/>
      <c r="O4721" s="15"/>
      <c r="P4721" s="4"/>
      <c r="Q4721" s="65"/>
      <c r="R4721" s="42"/>
      <c r="S4721" s="44"/>
      <c r="T4721" s="44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  <c r="AE4721" s="5"/>
      <c r="AF4721" s="5"/>
      <c r="AG4721" s="5"/>
      <c r="AH4721" s="40"/>
      <c r="AI4721" s="3"/>
      <c r="AJ4721" s="3"/>
      <c r="AK4721" s="3"/>
      <c r="AL4721" s="3"/>
      <c r="AM4721" s="3"/>
      <c r="AN4721" s="3"/>
      <c r="AO4721" s="3"/>
      <c r="AP4721" s="3"/>
      <c r="AQ4721" s="3"/>
      <c r="AR4721" s="3"/>
      <c r="AS4721" s="3"/>
      <c r="AT4721" s="51"/>
      <c r="AU4721" s="48"/>
      <c r="AV4721" s="52"/>
      <c r="AW4721" s="52"/>
    </row>
    <row r="4722" spans="1:49" ht="15" customHeight="1" x14ac:dyDescent="0.25">
      <c r="A4722" s="11">
        <f t="shared" si="1025"/>
        <v>4719</v>
      </c>
      <c r="B4722" s="29">
        <v>35766</v>
      </c>
      <c r="C4722" s="25">
        <v>23</v>
      </c>
      <c r="D4722" s="12">
        <v>29.2</v>
      </c>
      <c r="E4722" s="25">
        <v>25.1</v>
      </c>
      <c r="F4722" s="35">
        <v>90</v>
      </c>
      <c r="G4722" s="25">
        <v>8</v>
      </c>
      <c r="H4722" s="13">
        <v>0</v>
      </c>
      <c r="I4722" s="25"/>
      <c r="J4722" s="12">
        <v>270</v>
      </c>
      <c r="K4722" s="12">
        <v>0</v>
      </c>
      <c r="L4722" s="25" t="s">
        <v>15</v>
      </c>
      <c r="M4722" s="10"/>
      <c r="N4722" s="15"/>
      <c r="O4722" s="15"/>
      <c r="P4722" s="4"/>
      <c r="Q4722" s="65"/>
      <c r="R4722" s="42"/>
      <c r="S4722" s="44"/>
      <c r="T4722" s="44"/>
      <c r="U4722" s="5"/>
      <c r="V4722" s="5"/>
      <c r="W4722" s="5"/>
      <c r="X4722" s="5"/>
      <c r="Y4722" s="5"/>
      <c r="Z4722" s="5"/>
      <c r="AA4722" s="5"/>
      <c r="AB4722" s="5"/>
      <c r="AC4722" s="5"/>
      <c r="AD4722" s="5"/>
      <c r="AE4722" s="5"/>
      <c r="AF4722" s="5"/>
      <c r="AG4722" s="5"/>
      <c r="AH4722" s="40"/>
      <c r="AI4722" s="3"/>
      <c r="AJ4722" s="3"/>
      <c r="AK4722" s="3"/>
      <c r="AL4722" s="3"/>
      <c r="AM4722" s="3"/>
      <c r="AN4722" s="3"/>
      <c r="AO4722" s="3"/>
      <c r="AP4722" s="3"/>
      <c r="AQ4722" s="3"/>
      <c r="AR4722" s="3"/>
      <c r="AS4722" s="3"/>
      <c r="AT4722" s="51"/>
      <c r="AU4722" s="48"/>
      <c r="AV4722" s="52"/>
      <c r="AW4722" s="52"/>
    </row>
    <row r="4723" spans="1:49" ht="15" customHeight="1" x14ac:dyDescent="0.25">
      <c r="A4723" s="11">
        <f t="shared" si="1025"/>
        <v>4720</v>
      </c>
      <c r="B4723" s="29">
        <v>35767</v>
      </c>
      <c r="C4723" s="25">
        <v>23</v>
      </c>
      <c r="D4723" s="12">
        <v>29.2</v>
      </c>
      <c r="E4723" s="25">
        <v>25</v>
      </c>
      <c r="F4723" s="35">
        <v>93</v>
      </c>
      <c r="G4723" s="25">
        <v>25</v>
      </c>
      <c r="H4723" s="13">
        <v>2.8</v>
      </c>
      <c r="I4723" s="25"/>
      <c r="J4723" s="12">
        <v>270</v>
      </c>
      <c r="K4723" s="12">
        <v>1</v>
      </c>
      <c r="L4723" s="25" t="s">
        <v>15</v>
      </c>
      <c r="M4723" s="10"/>
      <c r="N4723" s="15"/>
      <c r="O4723" s="15"/>
      <c r="P4723" s="4"/>
      <c r="Q4723" s="65"/>
      <c r="R4723" s="42"/>
      <c r="S4723" s="44"/>
      <c r="T4723" s="44"/>
      <c r="U4723" s="5"/>
      <c r="V4723" s="5"/>
      <c r="W4723" s="5"/>
      <c r="X4723" s="5"/>
      <c r="Y4723" s="5"/>
      <c r="Z4723" s="5"/>
      <c r="AA4723" s="5"/>
      <c r="AB4723" s="5"/>
      <c r="AC4723" s="5"/>
      <c r="AD4723" s="5"/>
      <c r="AE4723" s="5"/>
      <c r="AF4723" s="5"/>
      <c r="AG4723" s="5"/>
      <c r="AH4723" s="40"/>
      <c r="AI4723" s="3"/>
      <c r="AJ4723" s="3"/>
      <c r="AK4723" s="3"/>
      <c r="AL4723" s="3"/>
      <c r="AM4723" s="3"/>
      <c r="AN4723" s="3"/>
      <c r="AO4723" s="3"/>
      <c r="AP4723" s="3"/>
      <c r="AQ4723" s="3"/>
      <c r="AR4723" s="3"/>
      <c r="AS4723" s="3"/>
      <c r="AT4723" s="51"/>
      <c r="AU4723" s="48"/>
      <c r="AV4723" s="52"/>
      <c r="AW4723" s="52"/>
    </row>
    <row r="4724" spans="1:49" ht="15" customHeight="1" x14ac:dyDescent="0.25">
      <c r="A4724" s="11">
        <f t="shared" si="1025"/>
        <v>4721</v>
      </c>
      <c r="B4724" s="29">
        <v>35768</v>
      </c>
      <c r="C4724" s="25">
        <v>23</v>
      </c>
      <c r="D4724" s="12">
        <v>30</v>
      </c>
      <c r="E4724" s="25">
        <v>25</v>
      </c>
      <c r="F4724" s="35">
        <v>91</v>
      </c>
      <c r="G4724" s="25">
        <v>0</v>
      </c>
      <c r="H4724" s="13">
        <v>2.8</v>
      </c>
      <c r="I4724" s="25"/>
      <c r="J4724" s="12">
        <v>250</v>
      </c>
      <c r="K4724" s="12">
        <v>1</v>
      </c>
      <c r="L4724" s="25" t="s">
        <v>13</v>
      </c>
      <c r="M4724" s="10"/>
      <c r="N4724" s="15"/>
      <c r="O4724" s="15"/>
      <c r="P4724" s="4"/>
      <c r="Q4724" s="65"/>
      <c r="R4724" s="42"/>
      <c r="S4724" s="44"/>
      <c r="T4724" s="44"/>
      <c r="U4724" s="5"/>
      <c r="V4724" s="5"/>
      <c r="W4724" s="5"/>
      <c r="X4724" s="5"/>
      <c r="Y4724" s="5"/>
      <c r="Z4724" s="5"/>
      <c r="AA4724" s="5"/>
      <c r="AB4724" s="5"/>
      <c r="AC4724" s="5"/>
      <c r="AD4724" s="5"/>
      <c r="AE4724" s="5"/>
      <c r="AF4724" s="5"/>
      <c r="AG4724" s="5"/>
      <c r="AH4724" s="40"/>
      <c r="AI4724" s="3"/>
      <c r="AJ4724" s="3"/>
      <c r="AK4724" s="3"/>
      <c r="AL4724" s="3"/>
      <c r="AM4724" s="3"/>
      <c r="AN4724" s="3"/>
      <c r="AO4724" s="3"/>
      <c r="AP4724" s="3"/>
      <c r="AQ4724" s="3"/>
      <c r="AR4724" s="3"/>
      <c r="AS4724" s="3"/>
      <c r="AT4724" s="51"/>
      <c r="AU4724" s="48"/>
      <c r="AV4724" s="52"/>
      <c r="AW4724" s="52"/>
    </row>
    <row r="4725" spans="1:49" ht="15" customHeight="1" x14ac:dyDescent="0.25">
      <c r="A4725" s="11">
        <f t="shared" si="1025"/>
        <v>4722</v>
      </c>
      <c r="B4725" s="29">
        <v>35769</v>
      </c>
      <c r="C4725" s="25">
        <v>24</v>
      </c>
      <c r="D4725" s="12">
        <v>29.5</v>
      </c>
      <c r="E4725" s="25">
        <v>25.3</v>
      </c>
      <c r="F4725" s="35">
        <v>93</v>
      </c>
      <c r="G4725" s="25">
        <v>4</v>
      </c>
      <c r="H4725" s="13">
        <v>2.8</v>
      </c>
      <c r="I4725" s="25"/>
      <c r="J4725" s="12">
        <v>270</v>
      </c>
      <c r="K4725" s="12">
        <v>1</v>
      </c>
      <c r="L4725" s="25" t="s">
        <v>15</v>
      </c>
      <c r="M4725" s="10"/>
      <c r="N4725" s="15"/>
      <c r="O4725" s="15"/>
      <c r="P4725" s="4"/>
      <c r="Q4725" s="65"/>
      <c r="R4725" s="42"/>
      <c r="S4725" s="44"/>
      <c r="T4725" s="44"/>
      <c r="U4725" s="5"/>
      <c r="V4725" s="5"/>
      <c r="W4725" s="5"/>
      <c r="X4725" s="5"/>
      <c r="Y4725" s="5"/>
      <c r="Z4725" s="5"/>
      <c r="AA4725" s="5"/>
      <c r="AB4725" s="5"/>
      <c r="AC4725" s="5"/>
      <c r="AD4725" s="5"/>
      <c r="AE4725" s="5"/>
      <c r="AF4725" s="5"/>
      <c r="AG4725" s="5"/>
      <c r="AH4725" s="40"/>
      <c r="AI4725" s="3"/>
      <c r="AJ4725" s="3"/>
      <c r="AK4725" s="3"/>
      <c r="AL4725" s="3"/>
      <c r="AM4725" s="3"/>
      <c r="AN4725" s="3"/>
      <c r="AO4725" s="3"/>
      <c r="AP4725" s="3"/>
      <c r="AQ4725" s="3"/>
      <c r="AR4725" s="3"/>
      <c r="AS4725" s="3"/>
      <c r="AT4725" s="51"/>
      <c r="AU4725" s="48"/>
      <c r="AV4725" s="52"/>
      <c r="AW4725" s="52"/>
    </row>
    <row r="4726" spans="1:49" ht="15" customHeight="1" x14ac:dyDescent="0.25">
      <c r="A4726" s="11">
        <f t="shared" si="1025"/>
        <v>4723</v>
      </c>
      <c r="B4726" s="29">
        <v>35770</v>
      </c>
      <c r="C4726" s="25">
        <v>22</v>
      </c>
      <c r="D4726" s="12">
        <v>30</v>
      </c>
      <c r="E4726" s="25">
        <v>24.7</v>
      </c>
      <c r="F4726" s="35">
        <v>92</v>
      </c>
      <c r="G4726" s="25">
        <v>2</v>
      </c>
      <c r="H4726" s="13">
        <v>2.8</v>
      </c>
      <c r="I4726" s="25"/>
      <c r="J4726" s="12">
        <v>270</v>
      </c>
      <c r="K4726" s="12">
        <v>0</v>
      </c>
      <c r="L4726" s="25" t="s">
        <v>15</v>
      </c>
      <c r="M4726" s="10"/>
      <c r="N4726" s="15"/>
      <c r="O4726" s="15"/>
      <c r="P4726" s="4"/>
      <c r="Q4726" s="65"/>
      <c r="R4726" s="42"/>
      <c r="S4726" s="44"/>
      <c r="T4726" s="44"/>
      <c r="U4726" s="5"/>
      <c r="V4726" s="5"/>
      <c r="W4726" s="5"/>
      <c r="X4726" s="5"/>
      <c r="Y4726" s="5"/>
      <c r="Z4726" s="5"/>
      <c r="AA4726" s="5"/>
      <c r="AB4726" s="5"/>
      <c r="AC4726" s="5"/>
      <c r="AD4726" s="5"/>
      <c r="AE4726" s="5"/>
      <c r="AF4726" s="5"/>
      <c r="AG4726" s="5"/>
      <c r="AH4726" s="40"/>
      <c r="AI4726" s="3"/>
      <c r="AJ4726" s="3"/>
      <c r="AK4726" s="3"/>
      <c r="AL4726" s="3"/>
      <c r="AM4726" s="3"/>
      <c r="AN4726" s="3"/>
      <c r="AO4726" s="3"/>
      <c r="AP4726" s="3"/>
      <c r="AQ4726" s="3"/>
      <c r="AR4726" s="3"/>
      <c r="AS4726" s="3"/>
      <c r="AT4726" s="51"/>
      <c r="AU4726" s="48"/>
      <c r="AV4726" s="52"/>
      <c r="AW4726" s="52"/>
    </row>
    <row r="4727" spans="1:49" ht="15" customHeight="1" x14ac:dyDescent="0.25">
      <c r="A4727" s="11">
        <f t="shared" si="1025"/>
        <v>4724</v>
      </c>
      <c r="B4727" s="29">
        <v>35771</v>
      </c>
      <c r="C4727" s="25">
        <v>23</v>
      </c>
      <c r="D4727" s="12">
        <v>30</v>
      </c>
      <c r="E4727" s="25">
        <v>24.4</v>
      </c>
      <c r="F4727" s="35">
        <v>91</v>
      </c>
      <c r="G4727" s="25">
        <v>2</v>
      </c>
      <c r="H4727" s="13">
        <v>2</v>
      </c>
      <c r="I4727" s="25"/>
      <c r="J4727" s="12">
        <v>0</v>
      </c>
      <c r="K4727" s="12">
        <v>0</v>
      </c>
      <c r="L4727" s="25" t="s">
        <v>11</v>
      </c>
      <c r="M4727" s="10"/>
      <c r="N4727" s="15"/>
      <c r="O4727" s="15"/>
      <c r="P4727" s="4"/>
      <c r="Q4727" s="65"/>
      <c r="R4727" s="42"/>
      <c r="S4727" s="44"/>
      <c r="T4727" s="44"/>
      <c r="U4727" s="5"/>
      <c r="V4727" s="5"/>
      <c r="W4727" s="5"/>
      <c r="X4727" s="5"/>
      <c r="Y4727" s="5"/>
      <c r="Z4727" s="5"/>
      <c r="AA4727" s="5"/>
      <c r="AB4727" s="5"/>
      <c r="AC4727" s="5"/>
      <c r="AD4727" s="5"/>
      <c r="AE4727" s="5"/>
      <c r="AF4727" s="5"/>
      <c r="AG4727" s="5"/>
      <c r="AH4727" s="40"/>
      <c r="AI4727" s="3"/>
      <c r="AJ4727" s="3"/>
      <c r="AK4727" s="3"/>
      <c r="AL4727" s="3"/>
      <c r="AM4727" s="3"/>
      <c r="AN4727" s="3"/>
      <c r="AO4727" s="3"/>
      <c r="AP4727" s="3"/>
      <c r="AQ4727" s="3"/>
      <c r="AR4727" s="3"/>
      <c r="AS4727" s="3"/>
      <c r="AT4727" s="51"/>
      <c r="AU4727" s="48"/>
      <c r="AV4727" s="52"/>
      <c r="AW4727" s="52"/>
    </row>
    <row r="4728" spans="1:49" ht="15" customHeight="1" x14ac:dyDescent="0.25">
      <c r="A4728" s="11">
        <f t="shared" si="1025"/>
        <v>4725</v>
      </c>
      <c r="B4728" s="29">
        <v>35772</v>
      </c>
      <c r="C4728" s="25">
        <v>23</v>
      </c>
      <c r="D4728" s="12">
        <v>28.2</v>
      </c>
      <c r="E4728" s="25">
        <v>24.6</v>
      </c>
      <c r="F4728" s="35">
        <v>94</v>
      </c>
      <c r="G4728" s="25">
        <v>14</v>
      </c>
      <c r="H4728" s="13">
        <v>0.7</v>
      </c>
      <c r="I4728" s="25"/>
      <c r="J4728" s="12">
        <v>0</v>
      </c>
      <c r="K4728" s="12">
        <v>0</v>
      </c>
      <c r="L4728" s="25" t="s">
        <v>11</v>
      </c>
      <c r="M4728" s="10"/>
      <c r="N4728" s="15"/>
      <c r="O4728" s="15"/>
      <c r="P4728" s="4"/>
      <c r="Q4728" s="65"/>
      <c r="R4728" s="42"/>
      <c r="S4728" s="44"/>
      <c r="T4728" s="44"/>
      <c r="U4728" s="5"/>
      <c r="V4728" s="5"/>
      <c r="W4728" s="5"/>
      <c r="X4728" s="5"/>
      <c r="Y4728" s="5"/>
      <c r="Z4728" s="5"/>
      <c r="AA4728" s="5"/>
      <c r="AB4728" s="5"/>
      <c r="AC4728" s="5"/>
      <c r="AD4728" s="5"/>
      <c r="AE4728" s="5"/>
      <c r="AF4728" s="5"/>
      <c r="AG4728" s="5"/>
      <c r="AH4728" s="40"/>
      <c r="AI4728" s="3"/>
      <c r="AJ4728" s="3"/>
      <c r="AK4728" s="3"/>
      <c r="AL4728" s="3"/>
      <c r="AM4728" s="3"/>
      <c r="AN4728" s="3"/>
      <c r="AO4728" s="3"/>
      <c r="AP4728" s="3"/>
      <c r="AQ4728" s="3"/>
      <c r="AR4728" s="3"/>
      <c r="AS4728" s="3"/>
      <c r="AT4728" s="51"/>
      <c r="AU4728" s="48"/>
      <c r="AV4728" s="52"/>
      <c r="AW4728" s="52"/>
    </row>
    <row r="4729" spans="1:49" ht="15" customHeight="1" x14ac:dyDescent="0.25">
      <c r="A4729" s="11">
        <f t="shared" si="1025"/>
        <v>4726</v>
      </c>
      <c r="B4729" s="29">
        <v>35773</v>
      </c>
      <c r="C4729" s="25">
        <v>22</v>
      </c>
      <c r="D4729" s="12">
        <v>29.2</v>
      </c>
      <c r="E4729" s="25">
        <v>24.3</v>
      </c>
      <c r="F4729" s="35">
        <v>93</v>
      </c>
      <c r="G4729" s="25">
        <v>44</v>
      </c>
      <c r="H4729" s="13">
        <v>2.9</v>
      </c>
      <c r="I4729" s="25"/>
      <c r="J4729" s="12">
        <v>0</v>
      </c>
      <c r="K4729" s="12">
        <v>0</v>
      </c>
      <c r="L4729" s="25" t="s">
        <v>11</v>
      </c>
      <c r="M4729" s="10"/>
      <c r="N4729" s="15"/>
      <c r="O4729" s="15"/>
      <c r="P4729" s="4"/>
      <c r="Q4729" s="65"/>
      <c r="R4729" s="42"/>
      <c r="S4729" s="44"/>
      <c r="T4729" s="44"/>
      <c r="U4729" s="5"/>
      <c r="V4729" s="5"/>
      <c r="W4729" s="5"/>
      <c r="X4729" s="5"/>
      <c r="Y4729" s="5"/>
      <c r="Z4729" s="5"/>
      <c r="AA4729" s="5"/>
      <c r="AB4729" s="5"/>
      <c r="AC4729" s="5"/>
      <c r="AD4729" s="5"/>
      <c r="AE4729" s="5"/>
      <c r="AF4729" s="5"/>
      <c r="AG4729" s="5"/>
      <c r="AH4729" s="40"/>
      <c r="AI4729" s="3"/>
      <c r="AJ4729" s="3"/>
      <c r="AK4729" s="3"/>
      <c r="AL4729" s="3"/>
      <c r="AM4729" s="3"/>
      <c r="AN4729" s="3"/>
      <c r="AO4729" s="3"/>
      <c r="AP4729" s="3"/>
      <c r="AQ4729" s="3"/>
      <c r="AR4729" s="3"/>
      <c r="AS4729" s="3"/>
      <c r="AT4729" s="51"/>
      <c r="AU4729" s="48"/>
      <c r="AV4729" s="52"/>
      <c r="AW4729" s="52"/>
    </row>
    <row r="4730" spans="1:49" ht="15" customHeight="1" x14ac:dyDescent="0.25">
      <c r="A4730" s="11">
        <f t="shared" si="1025"/>
        <v>4727</v>
      </c>
      <c r="B4730" s="29">
        <v>35774</v>
      </c>
      <c r="C4730" s="25">
        <v>21</v>
      </c>
      <c r="D4730" s="12">
        <v>29.2</v>
      </c>
      <c r="E4730" s="25">
        <v>24.9</v>
      </c>
      <c r="F4730" s="35">
        <v>96</v>
      </c>
      <c r="G4730" s="25">
        <v>21</v>
      </c>
      <c r="H4730" s="13">
        <v>0.6</v>
      </c>
      <c r="I4730" s="25"/>
      <c r="J4730" s="12">
        <v>0</v>
      </c>
      <c r="K4730" s="12">
        <v>0</v>
      </c>
      <c r="L4730" s="25" t="s">
        <v>11</v>
      </c>
      <c r="M4730" s="10"/>
      <c r="N4730" s="15"/>
      <c r="O4730" s="15"/>
      <c r="P4730" s="4"/>
      <c r="Q4730" s="65"/>
      <c r="R4730" s="42"/>
      <c r="S4730" s="44"/>
      <c r="T4730" s="44"/>
      <c r="U4730" s="5"/>
      <c r="V4730" s="5"/>
      <c r="W4730" s="5"/>
      <c r="X4730" s="5"/>
      <c r="Y4730" s="5"/>
      <c r="Z4730" s="5"/>
      <c r="AA4730" s="5"/>
      <c r="AB4730" s="5"/>
      <c r="AC4730" s="5"/>
      <c r="AD4730" s="5"/>
      <c r="AE4730" s="5"/>
      <c r="AF4730" s="5"/>
      <c r="AG4730" s="5"/>
      <c r="AH4730" s="40"/>
      <c r="AI4730" s="3"/>
      <c r="AJ4730" s="3"/>
      <c r="AK4730" s="3"/>
      <c r="AL4730" s="3"/>
      <c r="AM4730" s="3"/>
      <c r="AN4730" s="3"/>
      <c r="AO4730" s="3"/>
      <c r="AP4730" s="3"/>
      <c r="AQ4730" s="3"/>
      <c r="AR4730" s="3"/>
      <c r="AS4730" s="3"/>
      <c r="AT4730" s="51"/>
      <c r="AU4730" s="48"/>
      <c r="AV4730" s="52"/>
      <c r="AW4730" s="52"/>
    </row>
    <row r="4731" spans="1:49" ht="15" customHeight="1" x14ac:dyDescent="0.25">
      <c r="A4731" s="11">
        <f t="shared" si="1025"/>
        <v>4728</v>
      </c>
      <c r="B4731" s="29">
        <v>35775</v>
      </c>
      <c r="C4731" s="25">
        <v>23</v>
      </c>
      <c r="D4731" s="12">
        <v>29.4</v>
      </c>
      <c r="E4731" s="25">
        <v>24.9</v>
      </c>
      <c r="F4731" s="35">
        <v>92</v>
      </c>
      <c r="G4731" s="25">
        <v>68</v>
      </c>
      <c r="H4731" s="13">
        <v>5</v>
      </c>
      <c r="I4731" s="25"/>
      <c r="J4731" s="12">
        <v>270</v>
      </c>
      <c r="K4731" s="12">
        <v>0</v>
      </c>
      <c r="L4731" s="25" t="s">
        <v>15</v>
      </c>
      <c r="M4731" s="10"/>
      <c r="N4731" s="15"/>
      <c r="O4731" s="15"/>
      <c r="P4731" s="4"/>
      <c r="Q4731" s="65"/>
      <c r="R4731" s="42"/>
      <c r="S4731" s="44"/>
      <c r="T4731" s="44"/>
      <c r="U4731" s="5"/>
      <c r="V4731" s="5"/>
      <c r="W4731" s="5"/>
      <c r="X4731" s="5"/>
      <c r="Y4731" s="5"/>
      <c r="Z4731" s="5"/>
      <c r="AA4731" s="5"/>
      <c r="AB4731" s="5"/>
      <c r="AC4731" s="5"/>
      <c r="AD4731" s="5"/>
      <c r="AE4731" s="5"/>
      <c r="AF4731" s="5"/>
      <c r="AG4731" s="5"/>
      <c r="AH4731" s="40"/>
      <c r="AI4731" s="3"/>
      <c r="AJ4731" s="3"/>
      <c r="AK4731" s="3"/>
      <c r="AL4731" s="3"/>
      <c r="AM4731" s="3"/>
      <c r="AN4731" s="3"/>
      <c r="AO4731" s="3"/>
      <c r="AP4731" s="3"/>
      <c r="AQ4731" s="3"/>
      <c r="AR4731" s="3"/>
      <c r="AS4731" s="3"/>
      <c r="AT4731" s="51"/>
      <c r="AU4731" s="48"/>
      <c r="AV4731" s="52"/>
      <c r="AW4731" s="52"/>
    </row>
    <row r="4732" spans="1:49" ht="15" customHeight="1" x14ac:dyDescent="0.25">
      <c r="A4732" s="11">
        <f t="shared" si="1025"/>
        <v>4729</v>
      </c>
      <c r="B4732" s="29">
        <v>35776</v>
      </c>
      <c r="C4732" s="25">
        <v>22</v>
      </c>
      <c r="D4732" s="12">
        <v>32.200000000000003</v>
      </c>
      <c r="E4732" s="25">
        <v>24.9</v>
      </c>
      <c r="F4732" s="35">
        <v>90</v>
      </c>
      <c r="G4732" s="25">
        <v>6</v>
      </c>
      <c r="H4732" s="13">
        <v>4</v>
      </c>
      <c r="I4732" s="25"/>
      <c r="J4732" s="12">
        <v>180</v>
      </c>
      <c r="K4732" s="12">
        <v>1</v>
      </c>
      <c r="L4732" s="25" t="s">
        <v>14</v>
      </c>
      <c r="M4732" s="10"/>
      <c r="N4732" s="15"/>
      <c r="O4732" s="15"/>
      <c r="P4732" s="4"/>
      <c r="Q4732" s="65"/>
      <c r="R4732" s="42"/>
      <c r="S4732" s="44"/>
      <c r="T4732" s="44"/>
      <c r="U4732" s="5"/>
      <c r="V4732" s="5"/>
      <c r="W4732" s="5"/>
      <c r="X4732" s="5"/>
      <c r="Y4732" s="5"/>
      <c r="Z4732" s="5"/>
      <c r="AA4732" s="5"/>
      <c r="AB4732" s="5"/>
      <c r="AC4732" s="5"/>
      <c r="AD4732" s="5"/>
      <c r="AE4732" s="5"/>
      <c r="AF4732" s="5"/>
      <c r="AG4732" s="5"/>
      <c r="AH4732" s="40"/>
      <c r="AI4732" s="3"/>
      <c r="AJ4732" s="3"/>
      <c r="AK4732" s="3"/>
      <c r="AL4732" s="3"/>
      <c r="AM4732" s="3"/>
      <c r="AN4732" s="3"/>
      <c r="AO4732" s="3"/>
      <c r="AP4732" s="3"/>
      <c r="AQ4732" s="3"/>
      <c r="AR4732" s="3"/>
      <c r="AS4732" s="3"/>
      <c r="AT4732" s="51"/>
      <c r="AU4732" s="48"/>
      <c r="AV4732" s="52"/>
      <c r="AW4732" s="52"/>
    </row>
    <row r="4733" spans="1:49" ht="15" customHeight="1" x14ac:dyDescent="0.25">
      <c r="A4733" s="11">
        <f t="shared" si="1025"/>
        <v>4730</v>
      </c>
      <c r="B4733" s="29">
        <v>35777</v>
      </c>
      <c r="C4733" s="25">
        <v>24</v>
      </c>
      <c r="D4733" s="12">
        <v>30.1</v>
      </c>
      <c r="E4733" s="25">
        <v>25.2</v>
      </c>
      <c r="F4733" s="35">
        <v>92</v>
      </c>
      <c r="G4733" s="25">
        <v>0</v>
      </c>
      <c r="H4733" s="13">
        <v>0</v>
      </c>
      <c r="I4733" s="25"/>
      <c r="J4733" s="12">
        <v>180</v>
      </c>
      <c r="K4733" s="12">
        <v>1</v>
      </c>
      <c r="L4733" s="25" t="s">
        <v>14</v>
      </c>
      <c r="M4733" s="10"/>
      <c r="N4733" s="15"/>
      <c r="O4733" s="15"/>
      <c r="P4733" s="4"/>
      <c r="Q4733" s="65"/>
      <c r="R4733" s="42"/>
      <c r="S4733" s="44"/>
      <c r="T4733" s="44"/>
      <c r="U4733" s="5"/>
      <c r="V4733" s="5"/>
      <c r="W4733" s="5"/>
      <c r="X4733" s="5"/>
      <c r="Y4733" s="5"/>
      <c r="Z4733" s="5"/>
      <c r="AA4733" s="5"/>
      <c r="AB4733" s="5"/>
      <c r="AC4733" s="5"/>
      <c r="AD4733" s="5"/>
      <c r="AE4733" s="5"/>
      <c r="AF4733" s="5"/>
      <c r="AG4733" s="5"/>
      <c r="AH4733" s="40"/>
      <c r="AI4733" s="3"/>
      <c r="AJ4733" s="3"/>
      <c r="AK4733" s="3"/>
      <c r="AL4733" s="3"/>
      <c r="AM4733" s="3"/>
      <c r="AN4733" s="3"/>
      <c r="AO4733" s="3"/>
      <c r="AP4733" s="3"/>
      <c r="AQ4733" s="3"/>
      <c r="AR4733" s="3"/>
      <c r="AS4733" s="3"/>
      <c r="AT4733" s="51"/>
      <c r="AU4733" s="48"/>
      <c r="AV4733" s="52"/>
      <c r="AW4733" s="52"/>
    </row>
    <row r="4734" spans="1:49" ht="15" customHeight="1" x14ac:dyDescent="0.25">
      <c r="A4734" s="11">
        <f t="shared" si="1025"/>
        <v>4731</v>
      </c>
      <c r="B4734" s="29">
        <v>35778</v>
      </c>
      <c r="C4734" s="25">
        <v>24</v>
      </c>
      <c r="D4734" s="12">
        <v>30.2</v>
      </c>
      <c r="E4734" s="25">
        <v>25.1</v>
      </c>
      <c r="F4734" s="35">
        <v>93</v>
      </c>
      <c r="G4734" s="25">
        <v>3</v>
      </c>
      <c r="H4734" s="13">
        <v>0</v>
      </c>
      <c r="I4734" s="25"/>
      <c r="J4734" s="12">
        <v>270</v>
      </c>
      <c r="K4734" s="12">
        <v>0</v>
      </c>
      <c r="L4734" s="25" t="s">
        <v>15</v>
      </c>
      <c r="M4734" s="10"/>
      <c r="N4734" s="15"/>
      <c r="O4734" s="15"/>
      <c r="P4734" s="4"/>
      <c r="Q4734" s="65"/>
      <c r="R4734" s="42"/>
      <c r="S4734" s="44"/>
      <c r="T4734" s="44"/>
      <c r="U4734" s="5"/>
      <c r="V4734" s="5"/>
      <c r="W4734" s="5"/>
      <c r="X4734" s="5"/>
      <c r="Y4734" s="5"/>
      <c r="Z4734" s="5"/>
      <c r="AA4734" s="5"/>
      <c r="AB4734" s="5"/>
      <c r="AC4734" s="5"/>
      <c r="AD4734" s="5"/>
      <c r="AE4734" s="5"/>
      <c r="AF4734" s="5"/>
      <c r="AG4734" s="5"/>
      <c r="AH4734" s="40"/>
      <c r="AI4734" s="3"/>
      <c r="AJ4734" s="3"/>
      <c r="AK4734" s="3"/>
      <c r="AL4734" s="3"/>
      <c r="AM4734" s="3"/>
      <c r="AN4734" s="3"/>
      <c r="AO4734" s="3"/>
      <c r="AP4734" s="3"/>
      <c r="AQ4734" s="3"/>
      <c r="AR4734" s="3"/>
      <c r="AS4734" s="3"/>
      <c r="AT4734" s="51"/>
      <c r="AU4734" s="48"/>
      <c r="AV4734" s="52"/>
      <c r="AW4734" s="52"/>
    </row>
    <row r="4735" spans="1:49" ht="15" customHeight="1" x14ac:dyDescent="0.25">
      <c r="A4735" s="11">
        <f t="shared" si="1025"/>
        <v>4732</v>
      </c>
      <c r="B4735" s="29">
        <v>35779</v>
      </c>
      <c r="C4735" s="25">
        <v>23</v>
      </c>
      <c r="D4735" s="12">
        <v>28.5</v>
      </c>
      <c r="E4735" s="25">
        <v>25.6</v>
      </c>
      <c r="F4735" s="35">
        <v>94</v>
      </c>
      <c r="G4735" s="25">
        <v>1</v>
      </c>
      <c r="H4735" s="13">
        <v>1.4</v>
      </c>
      <c r="I4735" s="25"/>
      <c r="J4735" s="12">
        <v>0</v>
      </c>
      <c r="K4735" s="12">
        <v>1</v>
      </c>
      <c r="L4735" s="25" t="s">
        <v>13</v>
      </c>
      <c r="M4735" s="10"/>
      <c r="N4735" s="15"/>
      <c r="O4735" s="15"/>
      <c r="P4735" s="4"/>
      <c r="Q4735" s="65"/>
      <c r="R4735" s="42"/>
      <c r="S4735" s="44"/>
      <c r="T4735" s="44"/>
      <c r="U4735" s="5"/>
      <c r="V4735" s="5"/>
      <c r="W4735" s="5"/>
      <c r="X4735" s="5"/>
      <c r="Y4735" s="5"/>
      <c r="Z4735" s="5"/>
      <c r="AA4735" s="5"/>
      <c r="AB4735" s="5"/>
      <c r="AC4735" s="5"/>
      <c r="AD4735" s="5"/>
      <c r="AE4735" s="5"/>
      <c r="AF4735" s="5"/>
      <c r="AG4735" s="5"/>
      <c r="AH4735" s="40"/>
      <c r="AI4735" s="3"/>
      <c r="AJ4735" s="3"/>
      <c r="AK4735" s="3"/>
      <c r="AL4735" s="3"/>
      <c r="AM4735" s="3"/>
      <c r="AN4735" s="3"/>
      <c r="AO4735" s="3"/>
      <c r="AP4735" s="3"/>
      <c r="AQ4735" s="3"/>
      <c r="AR4735" s="3"/>
      <c r="AS4735" s="3"/>
      <c r="AT4735" s="51"/>
      <c r="AU4735" s="48"/>
      <c r="AV4735" s="52"/>
      <c r="AW4735" s="52"/>
    </row>
    <row r="4736" spans="1:49" ht="15" customHeight="1" x14ac:dyDescent="0.25">
      <c r="A4736" s="11">
        <f t="shared" si="1025"/>
        <v>4733</v>
      </c>
      <c r="B4736" s="29">
        <v>35780</v>
      </c>
      <c r="C4736" s="25">
        <v>23</v>
      </c>
      <c r="D4736" s="12">
        <v>29.6</v>
      </c>
      <c r="E4736" s="25">
        <v>24.5</v>
      </c>
      <c r="F4736" s="35">
        <v>94</v>
      </c>
      <c r="G4736" s="25">
        <v>3</v>
      </c>
      <c r="H4736" s="13">
        <v>2.6</v>
      </c>
      <c r="I4736" s="25"/>
      <c r="J4736" s="12">
        <v>270</v>
      </c>
      <c r="K4736" s="12">
        <v>0</v>
      </c>
      <c r="L4736" s="25" t="s">
        <v>15</v>
      </c>
      <c r="M4736" s="10"/>
      <c r="N4736" s="15"/>
      <c r="O4736" s="15"/>
      <c r="P4736" s="4"/>
      <c r="Q4736" s="65"/>
      <c r="R4736" s="42"/>
      <c r="S4736" s="44"/>
      <c r="T4736" s="44"/>
      <c r="U4736" s="5"/>
      <c r="V4736" s="5"/>
      <c r="W4736" s="5"/>
      <c r="X4736" s="5"/>
      <c r="Y4736" s="5"/>
      <c r="Z4736" s="5"/>
      <c r="AA4736" s="5"/>
      <c r="AB4736" s="5"/>
      <c r="AC4736" s="5"/>
      <c r="AD4736" s="5"/>
      <c r="AE4736" s="5"/>
      <c r="AF4736" s="5"/>
      <c r="AG4736" s="5"/>
      <c r="AH4736" s="40"/>
      <c r="AI4736" s="3"/>
      <c r="AJ4736" s="3"/>
      <c r="AK4736" s="3"/>
      <c r="AL4736" s="3"/>
      <c r="AM4736" s="3"/>
      <c r="AN4736" s="3"/>
      <c r="AO4736" s="3"/>
      <c r="AP4736" s="3"/>
      <c r="AQ4736" s="3"/>
      <c r="AR4736" s="3"/>
      <c r="AS4736" s="3"/>
      <c r="AT4736" s="51"/>
      <c r="AU4736" s="48"/>
      <c r="AV4736" s="52"/>
      <c r="AW4736" s="52"/>
    </row>
    <row r="4737" spans="1:49" ht="15" customHeight="1" x14ac:dyDescent="0.25">
      <c r="A4737" s="11">
        <f t="shared" si="1025"/>
        <v>4734</v>
      </c>
      <c r="B4737" s="29">
        <v>35781</v>
      </c>
      <c r="C4737" s="25">
        <v>22</v>
      </c>
      <c r="D4737" s="12">
        <v>32.4</v>
      </c>
      <c r="E4737" s="25">
        <v>24.4</v>
      </c>
      <c r="F4737" s="35">
        <v>92</v>
      </c>
      <c r="G4737" s="25">
        <v>1</v>
      </c>
      <c r="H4737" s="13">
        <v>3.5</v>
      </c>
      <c r="I4737" s="25"/>
      <c r="J4737" s="12">
        <v>0</v>
      </c>
      <c r="K4737" s="12">
        <v>0</v>
      </c>
      <c r="L4737" s="25" t="s">
        <v>15</v>
      </c>
      <c r="M4737" s="10"/>
      <c r="N4737" s="15"/>
      <c r="O4737" s="15"/>
      <c r="P4737" s="4"/>
      <c r="Q4737" s="65"/>
      <c r="R4737" s="42"/>
      <c r="S4737" s="44"/>
      <c r="T4737" s="44"/>
      <c r="U4737" s="5"/>
      <c r="V4737" s="5"/>
      <c r="W4737" s="5"/>
      <c r="X4737" s="5"/>
      <c r="Y4737" s="5"/>
      <c r="Z4737" s="5"/>
      <c r="AA4737" s="5"/>
      <c r="AB4737" s="5"/>
      <c r="AC4737" s="5"/>
      <c r="AD4737" s="5"/>
      <c r="AE4737" s="5"/>
      <c r="AF4737" s="5"/>
      <c r="AG4737" s="5"/>
      <c r="AH4737" s="40"/>
      <c r="AI4737" s="3"/>
      <c r="AJ4737" s="3"/>
      <c r="AK4737" s="3"/>
      <c r="AL4737" s="3"/>
      <c r="AM4737" s="3"/>
      <c r="AN4737" s="3"/>
      <c r="AO4737" s="3"/>
      <c r="AP4737" s="3"/>
      <c r="AQ4737" s="3"/>
      <c r="AR4737" s="3"/>
      <c r="AS4737" s="3"/>
      <c r="AT4737" s="51"/>
      <c r="AU4737" s="48"/>
      <c r="AV4737" s="52"/>
      <c r="AW4737" s="52"/>
    </row>
    <row r="4738" spans="1:49" ht="15" customHeight="1" x14ac:dyDescent="0.25">
      <c r="A4738" s="11">
        <f t="shared" si="1025"/>
        <v>4735</v>
      </c>
      <c r="B4738" s="29">
        <v>35782</v>
      </c>
      <c r="C4738" s="25">
        <v>24</v>
      </c>
      <c r="D4738" s="12">
        <v>29</v>
      </c>
      <c r="E4738" s="25">
        <v>25.2</v>
      </c>
      <c r="F4738" s="35">
        <v>92</v>
      </c>
      <c r="G4738" s="25">
        <v>31</v>
      </c>
      <c r="H4738" s="13">
        <v>0.4</v>
      </c>
      <c r="I4738" s="25"/>
      <c r="J4738" s="12">
        <v>270</v>
      </c>
      <c r="K4738" s="12">
        <v>0</v>
      </c>
      <c r="L4738" s="25" t="s">
        <v>15</v>
      </c>
      <c r="M4738" s="10"/>
      <c r="N4738" s="15"/>
      <c r="O4738" s="15"/>
      <c r="P4738" s="4"/>
      <c r="Q4738" s="65"/>
      <c r="R4738" s="42"/>
      <c r="S4738" s="44"/>
      <c r="T4738" s="44"/>
      <c r="U4738" s="5"/>
      <c r="V4738" s="5"/>
      <c r="W4738" s="5"/>
      <c r="X4738" s="5"/>
      <c r="Y4738" s="5"/>
      <c r="Z4738" s="5"/>
      <c r="AA4738" s="5"/>
      <c r="AB4738" s="5"/>
      <c r="AC4738" s="5"/>
      <c r="AD4738" s="5"/>
      <c r="AE4738" s="5"/>
      <c r="AF4738" s="5"/>
      <c r="AG4738" s="5"/>
      <c r="AH4738" s="40"/>
      <c r="AI4738" s="3"/>
      <c r="AJ4738" s="3"/>
      <c r="AK4738" s="3"/>
      <c r="AL4738" s="3"/>
      <c r="AM4738" s="3"/>
      <c r="AN4738" s="3"/>
      <c r="AO4738" s="3"/>
      <c r="AP4738" s="3"/>
      <c r="AQ4738" s="3"/>
      <c r="AR4738" s="3"/>
      <c r="AS4738" s="3"/>
      <c r="AT4738" s="51"/>
      <c r="AU4738" s="48"/>
      <c r="AV4738" s="52"/>
      <c r="AW4738" s="52"/>
    </row>
    <row r="4739" spans="1:49" ht="15" customHeight="1" x14ac:dyDescent="0.25">
      <c r="A4739" s="11">
        <f t="shared" si="1025"/>
        <v>4736</v>
      </c>
      <c r="B4739" s="29">
        <v>35783</v>
      </c>
      <c r="C4739" s="25">
        <v>24</v>
      </c>
      <c r="D4739" s="12">
        <v>29.6</v>
      </c>
      <c r="E4739" s="25">
        <v>25.1</v>
      </c>
      <c r="F4739" s="35">
        <v>92</v>
      </c>
      <c r="G4739" s="25">
        <v>0</v>
      </c>
      <c r="H4739" s="13">
        <v>0.3</v>
      </c>
      <c r="I4739" s="25"/>
      <c r="J4739" s="12">
        <v>0</v>
      </c>
      <c r="K4739" s="12">
        <v>0</v>
      </c>
      <c r="L4739" s="25" t="s">
        <v>11</v>
      </c>
      <c r="M4739" s="10"/>
      <c r="N4739" s="15"/>
      <c r="O4739" s="15"/>
      <c r="P4739" s="4"/>
      <c r="Q4739" s="65"/>
      <c r="R4739" s="42"/>
      <c r="S4739" s="44"/>
      <c r="T4739" s="44"/>
      <c r="U4739" s="5"/>
      <c r="V4739" s="5"/>
      <c r="W4739" s="5"/>
      <c r="X4739" s="5"/>
      <c r="Y4739" s="5"/>
      <c r="Z4739" s="5"/>
      <c r="AA4739" s="5"/>
      <c r="AB4739" s="5"/>
      <c r="AC4739" s="5"/>
      <c r="AD4739" s="5"/>
      <c r="AE4739" s="5"/>
      <c r="AF4739" s="5"/>
      <c r="AG4739" s="5"/>
      <c r="AH4739" s="40"/>
      <c r="AI4739" s="3"/>
      <c r="AJ4739" s="3"/>
      <c r="AK4739" s="3"/>
      <c r="AL4739" s="3"/>
      <c r="AM4739" s="3"/>
      <c r="AN4739" s="3"/>
      <c r="AO4739" s="3"/>
      <c r="AP4739" s="3"/>
      <c r="AQ4739" s="3"/>
      <c r="AR4739" s="3"/>
      <c r="AS4739" s="3"/>
      <c r="AT4739" s="51"/>
      <c r="AU4739" s="48"/>
      <c r="AV4739" s="52"/>
      <c r="AW4739" s="52"/>
    </row>
    <row r="4740" spans="1:49" ht="15" customHeight="1" x14ac:dyDescent="0.25">
      <c r="A4740" s="11">
        <f t="shared" si="1025"/>
        <v>4737</v>
      </c>
      <c r="B4740" s="29">
        <v>35784</v>
      </c>
      <c r="C4740" s="25">
        <v>23</v>
      </c>
      <c r="D4740" s="12">
        <v>28.2</v>
      </c>
      <c r="E4740" s="25">
        <v>25.2</v>
      </c>
      <c r="F4740" s="35">
        <v>92</v>
      </c>
      <c r="G4740" s="25">
        <v>7</v>
      </c>
      <c r="H4740" s="13">
        <v>0</v>
      </c>
      <c r="I4740" s="25"/>
      <c r="J4740" s="12">
        <v>0</v>
      </c>
      <c r="K4740" s="12">
        <v>0</v>
      </c>
      <c r="L4740" s="25" t="s">
        <v>16</v>
      </c>
      <c r="M4740" s="10"/>
      <c r="N4740" s="15"/>
      <c r="O4740" s="15"/>
      <c r="P4740" s="4"/>
      <c r="Q4740" s="65"/>
      <c r="R4740" s="42"/>
      <c r="S4740" s="44"/>
      <c r="T4740" s="44"/>
      <c r="U4740" s="5"/>
      <c r="V4740" s="5"/>
      <c r="W4740" s="5"/>
      <c r="X4740" s="5"/>
      <c r="Y4740" s="5"/>
      <c r="Z4740" s="5"/>
      <c r="AA4740" s="5"/>
      <c r="AB4740" s="5"/>
      <c r="AC4740" s="5"/>
      <c r="AD4740" s="5"/>
      <c r="AE4740" s="5"/>
      <c r="AF4740" s="5"/>
      <c r="AG4740" s="5"/>
      <c r="AH4740" s="40"/>
      <c r="AI4740" s="3"/>
      <c r="AJ4740" s="3"/>
      <c r="AK4740" s="3"/>
      <c r="AL4740" s="3"/>
      <c r="AM4740" s="3"/>
      <c r="AN4740" s="3"/>
      <c r="AO4740" s="3"/>
      <c r="AP4740" s="3"/>
      <c r="AQ4740" s="3"/>
      <c r="AR4740" s="3"/>
      <c r="AS4740" s="3"/>
      <c r="AT4740" s="51"/>
      <c r="AU4740" s="48"/>
      <c r="AV4740" s="52"/>
      <c r="AW4740" s="52"/>
    </row>
    <row r="4741" spans="1:49" ht="15" customHeight="1" x14ac:dyDescent="0.25">
      <c r="A4741" s="11">
        <f t="shared" si="1025"/>
        <v>4738</v>
      </c>
      <c r="B4741" s="29">
        <v>35785</v>
      </c>
      <c r="C4741" s="25">
        <v>22</v>
      </c>
      <c r="D4741" s="12">
        <v>27.9</v>
      </c>
      <c r="E4741" s="25">
        <v>24.6</v>
      </c>
      <c r="F4741" s="35">
        <v>92</v>
      </c>
      <c r="G4741" s="25">
        <v>1</v>
      </c>
      <c r="H4741" s="13">
        <v>0</v>
      </c>
      <c r="I4741" s="25"/>
      <c r="J4741" s="12">
        <v>180</v>
      </c>
      <c r="K4741" s="12">
        <v>1</v>
      </c>
      <c r="L4741" s="25" t="s">
        <v>14</v>
      </c>
      <c r="M4741" s="10"/>
      <c r="N4741" s="15"/>
      <c r="O4741" s="15"/>
      <c r="P4741" s="4"/>
      <c r="Q4741" s="65"/>
      <c r="R4741" s="42"/>
      <c r="S4741" s="44"/>
      <c r="T4741" s="44"/>
      <c r="U4741" s="5"/>
      <c r="V4741" s="5"/>
      <c r="W4741" s="5"/>
      <c r="X4741" s="5"/>
      <c r="Y4741" s="5"/>
      <c r="Z4741" s="5"/>
      <c r="AA4741" s="5"/>
      <c r="AB4741" s="5"/>
      <c r="AC4741" s="5"/>
      <c r="AD4741" s="5"/>
      <c r="AE4741" s="5"/>
      <c r="AF4741" s="5"/>
      <c r="AG4741" s="5"/>
      <c r="AH4741" s="40"/>
      <c r="AI4741" s="3"/>
      <c r="AJ4741" s="3"/>
      <c r="AK4741" s="3"/>
      <c r="AL4741" s="3"/>
      <c r="AM4741" s="3"/>
      <c r="AN4741" s="3"/>
      <c r="AO4741" s="3"/>
      <c r="AP4741" s="3"/>
      <c r="AQ4741" s="3"/>
      <c r="AR4741" s="3"/>
      <c r="AS4741" s="3"/>
      <c r="AT4741" s="51"/>
      <c r="AU4741" s="48"/>
      <c r="AV4741" s="52"/>
      <c r="AW4741" s="52"/>
    </row>
    <row r="4742" spans="1:49" ht="15" customHeight="1" x14ac:dyDescent="0.25">
      <c r="A4742" s="11">
        <f t="shared" ref="A4742:A4805" si="1026">A4741+1</f>
        <v>4739</v>
      </c>
      <c r="B4742" s="29">
        <v>35786</v>
      </c>
      <c r="C4742" s="25">
        <v>22</v>
      </c>
      <c r="D4742" s="12">
        <v>29.4</v>
      </c>
      <c r="E4742" s="25">
        <v>24.2</v>
      </c>
      <c r="F4742" s="35">
        <v>92</v>
      </c>
      <c r="G4742" s="25">
        <v>1</v>
      </c>
      <c r="H4742" s="13">
        <v>3</v>
      </c>
      <c r="I4742" s="25"/>
      <c r="J4742" s="12">
        <v>0</v>
      </c>
      <c r="K4742" s="12">
        <v>0</v>
      </c>
      <c r="L4742" s="25" t="s">
        <v>11</v>
      </c>
      <c r="M4742" s="10"/>
      <c r="N4742" s="15"/>
      <c r="O4742" s="15"/>
      <c r="P4742" s="4"/>
      <c r="Q4742" s="65"/>
      <c r="R4742" s="42"/>
      <c r="S4742" s="44"/>
      <c r="T4742" s="44"/>
      <c r="U4742" s="5"/>
      <c r="V4742" s="5"/>
      <c r="W4742" s="5"/>
      <c r="X4742" s="5"/>
      <c r="Y4742" s="5"/>
      <c r="Z4742" s="5"/>
      <c r="AA4742" s="5"/>
      <c r="AB4742" s="5"/>
      <c r="AC4742" s="5"/>
      <c r="AD4742" s="5"/>
      <c r="AE4742" s="5"/>
      <c r="AF4742" s="5"/>
      <c r="AG4742" s="5"/>
      <c r="AH4742" s="40"/>
      <c r="AI4742" s="3"/>
      <c r="AJ4742" s="3"/>
      <c r="AK4742" s="3"/>
      <c r="AL4742" s="3"/>
      <c r="AM4742" s="3"/>
      <c r="AN4742" s="3"/>
      <c r="AO4742" s="3"/>
      <c r="AP4742" s="3"/>
      <c r="AQ4742" s="3"/>
      <c r="AR4742" s="3"/>
      <c r="AS4742" s="3"/>
      <c r="AT4742" s="51"/>
      <c r="AU4742" s="48"/>
      <c r="AV4742" s="52"/>
      <c r="AW4742" s="52"/>
    </row>
    <row r="4743" spans="1:49" ht="15" customHeight="1" x14ac:dyDescent="0.25">
      <c r="A4743" s="11">
        <f t="shared" si="1026"/>
        <v>4740</v>
      </c>
      <c r="B4743" s="29">
        <v>35787</v>
      </c>
      <c r="C4743" s="25">
        <v>23</v>
      </c>
      <c r="D4743" s="12">
        <v>29.2</v>
      </c>
      <c r="E4743" s="25">
        <v>25.1</v>
      </c>
      <c r="F4743" s="35">
        <v>88</v>
      </c>
      <c r="G4743" s="25">
        <v>1</v>
      </c>
      <c r="H4743" s="13">
        <v>2.1</v>
      </c>
      <c r="I4743" s="25"/>
      <c r="J4743" s="12">
        <v>230</v>
      </c>
      <c r="K4743" s="12">
        <v>0</v>
      </c>
      <c r="L4743" s="25" t="s">
        <v>13</v>
      </c>
      <c r="M4743" s="10"/>
      <c r="N4743" s="15"/>
      <c r="O4743" s="15"/>
      <c r="P4743" s="4"/>
      <c r="Q4743" s="65"/>
      <c r="R4743" s="42"/>
      <c r="S4743" s="44"/>
      <c r="T4743" s="44"/>
      <c r="U4743" s="5"/>
      <c r="V4743" s="5"/>
      <c r="W4743" s="5"/>
      <c r="X4743" s="5"/>
      <c r="Y4743" s="5"/>
      <c r="Z4743" s="5"/>
      <c r="AA4743" s="5"/>
      <c r="AB4743" s="5"/>
      <c r="AC4743" s="5"/>
      <c r="AD4743" s="5"/>
      <c r="AE4743" s="5"/>
      <c r="AF4743" s="5"/>
      <c r="AG4743" s="5"/>
      <c r="AH4743" s="40"/>
      <c r="AI4743" s="3"/>
      <c r="AJ4743" s="3"/>
      <c r="AK4743" s="3"/>
      <c r="AL4743" s="3"/>
      <c r="AM4743" s="3"/>
      <c r="AN4743" s="3"/>
      <c r="AO4743" s="3"/>
      <c r="AP4743" s="3"/>
      <c r="AQ4743" s="3"/>
      <c r="AR4743" s="3"/>
      <c r="AS4743" s="3"/>
      <c r="AT4743" s="51"/>
      <c r="AU4743" s="48"/>
      <c r="AV4743" s="52"/>
      <c r="AW4743" s="52"/>
    </row>
    <row r="4744" spans="1:49" ht="15" customHeight="1" x14ac:dyDescent="0.25">
      <c r="A4744" s="11">
        <f t="shared" si="1026"/>
        <v>4741</v>
      </c>
      <c r="B4744" s="29">
        <v>35788</v>
      </c>
      <c r="C4744" s="25">
        <v>20</v>
      </c>
      <c r="D4744" s="12">
        <v>30</v>
      </c>
      <c r="E4744" s="25">
        <v>24.3</v>
      </c>
      <c r="F4744" s="35">
        <v>86</v>
      </c>
      <c r="G4744" s="25">
        <v>0</v>
      </c>
      <c r="H4744" s="13">
        <v>6.4</v>
      </c>
      <c r="I4744" s="25"/>
      <c r="J4744" s="12">
        <v>200</v>
      </c>
      <c r="K4744" s="12">
        <v>1</v>
      </c>
      <c r="L4744" s="25" t="s">
        <v>14</v>
      </c>
      <c r="M4744" s="10"/>
      <c r="N4744" s="15"/>
      <c r="O4744" s="15"/>
      <c r="P4744" s="4"/>
      <c r="Q4744" s="65"/>
      <c r="R4744" s="42"/>
      <c r="S4744" s="44"/>
      <c r="T4744" s="44"/>
      <c r="U4744" s="5"/>
      <c r="V4744" s="5"/>
      <c r="W4744" s="5"/>
      <c r="X4744" s="5"/>
      <c r="Y4744" s="5"/>
      <c r="Z4744" s="5"/>
      <c r="AA4744" s="5"/>
      <c r="AB4744" s="5"/>
      <c r="AC4744" s="5"/>
      <c r="AD4744" s="5"/>
      <c r="AE4744" s="5"/>
      <c r="AF4744" s="5"/>
      <c r="AG4744" s="5"/>
      <c r="AH4744" s="40"/>
      <c r="AI4744" s="3"/>
      <c r="AJ4744" s="3"/>
      <c r="AK4744" s="3"/>
      <c r="AL4744" s="3"/>
      <c r="AM4744" s="3"/>
      <c r="AN4744" s="3"/>
      <c r="AO4744" s="3"/>
      <c r="AP4744" s="3"/>
      <c r="AQ4744" s="3"/>
      <c r="AR4744" s="3"/>
      <c r="AS4744" s="3"/>
      <c r="AT4744" s="51"/>
      <c r="AU4744" s="48"/>
      <c r="AV4744" s="52"/>
      <c r="AW4744" s="52"/>
    </row>
    <row r="4745" spans="1:49" ht="15" customHeight="1" x14ac:dyDescent="0.25">
      <c r="A4745" s="11">
        <f t="shared" si="1026"/>
        <v>4742</v>
      </c>
      <c r="B4745" s="29">
        <v>35789</v>
      </c>
      <c r="C4745" s="25">
        <v>20</v>
      </c>
      <c r="D4745" s="12">
        <v>31</v>
      </c>
      <c r="E4745" s="25">
        <v>24.2</v>
      </c>
      <c r="F4745" s="35">
        <v>86</v>
      </c>
      <c r="G4745" s="25">
        <v>0</v>
      </c>
      <c r="H4745" s="13">
        <v>6.2</v>
      </c>
      <c r="I4745" s="25"/>
      <c r="J4745" s="12">
        <v>270</v>
      </c>
      <c r="K4745" s="12">
        <v>1</v>
      </c>
      <c r="L4745" s="25" t="s">
        <v>15</v>
      </c>
      <c r="M4745" s="10"/>
      <c r="N4745" s="15"/>
      <c r="O4745" s="15"/>
      <c r="P4745" s="4"/>
      <c r="Q4745" s="65"/>
      <c r="R4745" s="42"/>
      <c r="S4745" s="44"/>
      <c r="T4745" s="44"/>
      <c r="U4745" s="5"/>
      <c r="V4745" s="5"/>
      <c r="W4745" s="5"/>
      <c r="X4745" s="5"/>
      <c r="Y4745" s="5"/>
      <c r="Z4745" s="5"/>
      <c r="AA4745" s="5"/>
      <c r="AB4745" s="5"/>
      <c r="AC4745" s="5"/>
      <c r="AD4745" s="5"/>
      <c r="AE4745" s="5"/>
      <c r="AF4745" s="5"/>
      <c r="AG4745" s="5"/>
      <c r="AH4745" s="40"/>
      <c r="AI4745" s="3"/>
      <c r="AJ4745" s="3"/>
      <c r="AK4745" s="3"/>
      <c r="AL4745" s="3"/>
      <c r="AM4745" s="3"/>
      <c r="AN4745" s="3"/>
      <c r="AO4745" s="3"/>
      <c r="AP4745" s="3"/>
      <c r="AQ4745" s="3"/>
      <c r="AR4745" s="3"/>
      <c r="AS4745" s="3"/>
      <c r="AT4745" s="51"/>
      <c r="AU4745" s="48"/>
      <c r="AV4745" s="52"/>
      <c r="AW4745" s="52"/>
    </row>
    <row r="4746" spans="1:49" ht="15" customHeight="1" x14ac:dyDescent="0.25">
      <c r="A4746" s="11">
        <f t="shared" si="1026"/>
        <v>4743</v>
      </c>
      <c r="B4746" s="29">
        <v>35790</v>
      </c>
      <c r="C4746" s="25">
        <v>24</v>
      </c>
      <c r="D4746" s="12">
        <v>29.2</v>
      </c>
      <c r="E4746" s="25">
        <v>25.7</v>
      </c>
      <c r="F4746" s="35">
        <v>93</v>
      </c>
      <c r="G4746" s="25">
        <v>1</v>
      </c>
      <c r="H4746" s="13">
        <v>2.4</v>
      </c>
      <c r="I4746" s="25"/>
      <c r="J4746" s="12">
        <v>180</v>
      </c>
      <c r="K4746" s="12">
        <v>1</v>
      </c>
      <c r="L4746" s="25" t="s">
        <v>16</v>
      </c>
      <c r="M4746" s="10"/>
      <c r="N4746" s="15"/>
      <c r="O4746" s="15"/>
      <c r="P4746" s="4"/>
      <c r="Q4746" s="65"/>
      <c r="R4746" s="42"/>
      <c r="S4746" s="44"/>
      <c r="T4746" s="44"/>
      <c r="U4746" s="5"/>
      <c r="V4746" s="5"/>
      <c r="W4746" s="5"/>
      <c r="X4746" s="5"/>
      <c r="Y4746" s="5"/>
      <c r="Z4746" s="5"/>
      <c r="AA4746" s="5"/>
      <c r="AB4746" s="5"/>
      <c r="AC4746" s="5"/>
      <c r="AD4746" s="5"/>
      <c r="AE4746" s="5"/>
      <c r="AF4746" s="5"/>
      <c r="AG4746" s="5"/>
      <c r="AH4746" s="40"/>
      <c r="AI4746" s="3"/>
      <c r="AJ4746" s="3"/>
      <c r="AK4746" s="3"/>
      <c r="AL4746" s="3"/>
      <c r="AM4746" s="3"/>
      <c r="AN4746" s="3"/>
      <c r="AO4746" s="3"/>
      <c r="AP4746" s="3"/>
      <c r="AQ4746" s="3"/>
      <c r="AR4746" s="3"/>
      <c r="AS4746" s="3"/>
      <c r="AT4746" s="51"/>
      <c r="AU4746" s="48"/>
      <c r="AV4746" s="52"/>
      <c r="AW4746" s="52"/>
    </row>
    <row r="4747" spans="1:49" ht="15" customHeight="1" x14ac:dyDescent="0.25">
      <c r="A4747" s="11">
        <f t="shared" si="1026"/>
        <v>4744</v>
      </c>
      <c r="B4747" s="29">
        <v>35791</v>
      </c>
      <c r="C4747" s="25">
        <v>20</v>
      </c>
      <c r="D4747" s="12">
        <v>31</v>
      </c>
      <c r="E4747" s="25">
        <v>25</v>
      </c>
      <c r="F4747" s="35">
        <v>86</v>
      </c>
      <c r="G4747" s="25">
        <v>38</v>
      </c>
      <c r="H4747" s="13">
        <v>5.6</v>
      </c>
      <c r="I4747" s="25"/>
      <c r="J4747" s="12">
        <v>270</v>
      </c>
      <c r="K4747" s="12">
        <v>0</v>
      </c>
      <c r="L4747" s="25" t="s">
        <v>15</v>
      </c>
      <c r="M4747" s="10"/>
      <c r="N4747" s="15"/>
      <c r="O4747" s="15"/>
      <c r="P4747" s="4"/>
      <c r="Q4747" s="65"/>
      <c r="R4747" s="42"/>
      <c r="S4747" s="44"/>
      <c r="T4747" s="44"/>
      <c r="U4747" s="5"/>
      <c r="V4747" s="5"/>
      <c r="W4747" s="5"/>
      <c r="X4747" s="5"/>
      <c r="Y4747" s="5"/>
      <c r="Z4747" s="5"/>
      <c r="AA4747" s="5"/>
      <c r="AB4747" s="5"/>
      <c r="AC4747" s="5"/>
      <c r="AD4747" s="5"/>
      <c r="AE4747" s="5"/>
      <c r="AF4747" s="5"/>
      <c r="AG4747" s="5"/>
      <c r="AH4747" s="40"/>
      <c r="AI4747" s="3"/>
      <c r="AJ4747" s="3"/>
      <c r="AK4747" s="3"/>
      <c r="AL4747" s="3"/>
      <c r="AM4747" s="3"/>
      <c r="AN4747" s="3"/>
      <c r="AO4747" s="3"/>
      <c r="AP4747" s="3"/>
      <c r="AQ4747" s="3"/>
      <c r="AR4747" s="3"/>
      <c r="AS4747" s="3"/>
      <c r="AT4747" s="51"/>
      <c r="AU4747" s="48"/>
      <c r="AV4747" s="52"/>
      <c r="AW4747" s="52"/>
    </row>
    <row r="4748" spans="1:49" ht="15" customHeight="1" x14ac:dyDescent="0.25">
      <c r="A4748" s="11">
        <f t="shared" si="1026"/>
        <v>4745</v>
      </c>
      <c r="B4748" s="29">
        <v>35792</v>
      </c>
      <c r="C4748" s="25">
        <v>21</v>
      </c>
      <c r="D4748" s="12">
        <v>32</v>
      </c>
      <c r="E4748" s="25">
        <v>24.2</v>
      </c>
      <c r="F4748" s="35">
        <v>89</v>
      </c>
      <c r="G4748" s="25">
        <v>0</v>
      </c>
      <c r="H4748" s="13">
        <v>5.0999999999999996</v>
      </c>
      <c r="I4748" s="25"/>
      <c r="J4748" s="12">
        <v>230</v>
      </c>
      <c r="K4748" s="12">
        <v>2</v>
      </c>
      <c r="L4748" s="25" t="s">
        <v>13</v>
      </c>
      <c r="M4748" s="10"/>
      <c r="N4748" s="15"/>
      <c r="O4748" s="15"/>
      <c r="P4748" s="4"/>
      <c r="Q4748" s="65"/>
      <c r="R4748" s="42"/>
      <c r="S4748" s="44"/>
      <c r="T4748" s="44"/>
      <c r="U4748" s="5"/>
      <c r="V4748" s="5"/>
      <c r="W4748" s="5"/>
      <c r="X4748" s="5"/>
      <c r="Y4748" s="5"/>
      <c r="Z4748" s="5"/>
      <c r="AA4748" s="5"/>
      <c r="AB4748" s="5"/>
      <c r="AC4748" s="5"/>
      <c r="AD4748" s="5"/>
      <c r="AE4748" s="5"/>
      <c r="AF4748" s="5"/>
      <c r="AG4748" s="5"/>
      <c r="AH4748" s="40"/>
      <c r="AI4748" s="3"/>
      <c r="AJ4748" s="3"/>
      <c r="AK4748" s="3"/>
      <c r="AL4748" s="3"/>
      <c r="AM4748" s="3"/>
      <c r="AN4748" s="3"/>
      <c r="AO4748" s="3"/>
      <c r="AP4748" s="3"/>
      <c r="AQ4748" s="3"/>
      <c r="AR4748" s="3"/>
      <c r="AS4748" s="3"/>
      <c r="AT4748" s="51"/>
      <c r="AU4748" s="48"/>
      <c r="AV4748" s="52"/>
      <c r="AW4748" s="52"/>
    </row>
    <row r="4749" spans="1:49" ht="15" customHeight="1" x14ac:dyDescent="0.25">
      <c r="A4749" s="11">
        <f t="shared" si="1026"/>
        <v>4746</v>
      </c>
      <c r="B4749" s="29">
        <v>35793</v>
      </c>
      <c r="C4749" s="25">
        <v>20</v>
      </c>
      <c r="D4749" s="12">
        <v>30.6</v>
      </c>
      <c r="E4749" s="25">
        <v>24</v>
      </c>
      <c r="F4749" s="35">
        <v>90</v>
      </c>
      <c r="G4749" s="25">
        <v>0</v>
      </c>
      <c r="H4749" s="13">
        <v>2.9</v>
      </c>
      <c r="I4749" s="25"/>
      <c r="J4749" s="12">
        <v>200</v>
      </c>
      <c r="K4749" s="12">
        <v>1</v>
      </c>
      <c r="L4749" s="25" t="s">
        <v>13</v>
      </c>
      <c r="M4749" s="10"/>
      <c r="N4749" s="15"/>
      <c r="O4749" s="15"/>
      <c r="P4749" s="4"/>
      <c r="Q4749" s="65"/>
      <c r="R4749" s="42"/>
      <c r="S4749" s="44"/>
      <c r="T4749" s="44"/>
      <c r="U4749" s="5"/>
      <c r="V4749" s="5"/>
      <c r="W4749" s="5"/>
      <c r="X4749" s="5"/>
      <c r="Y4749" s="5"/>
      <c r="Z4749" s="5"/>
      <c r="AA4749" s="5"/>
      <c r="AB4749" s="5"/>
      <c r="AC4749" s="5"/>
      <c r="AD4749" s="5"/>
      <c r="AE4749" s="5"/>
      <c r="AF4749" s="5"/>
      <c r="AG4749" s="5"/>
      <c r="AH4749" s="40"/>
      <c r="AI4749" s="3"/>
      <c r="AJ4749" s="3"/>
      <c r="AK4749" s="3"/>
      <c r="AL4749" s="3"/>
      <c r="AM4749" s="3"/>
      <c r="AN4749" s="3"/>
      <c r="AO4749" s="3"/>
      <c r="AP4749" s="3"/>
      <c r="AQ4749" s="3"/>
      <c r="AR4749" s="3"/>
      <c r="AS4749" s="3"/>
      <c r="AT4749" s="51"/>
      <c r="AU4749" s="48"/>
      <c r="AV4749" s="52"/>
      <c r="AW4749" s="52"/>
    </row>
    <row r="4750" spans="1:49" ht="15" customHeight="1" x14ac:dyDescent="0.25">
      <c r="A4750" s="11">
        <f t="shared" si="1026"/>
        <v>4747</v>
      </c>
      <c r="B4750" s="29">
        <v>35794</v>
      </c>
      <c r="C4750" s="25">
        <v>21</v>
      </c>
      <c r="D4750" s="12">
        <v>30.2</v>
      </c>
      <c r="E4750" s="25">
        <v>25.3</v>
      </c>
      <c r="F4750" s="35">
        <v>91</v>
      </c>
      <c r="G4750" s="25">
        <v>53</v>
      </c>
      <c r="H4750" s="13">
        <v>2.6</v>
      </c>
      <c r="I4750" s="25"/>
      <c r="J4750" s="12">
        <v>200</v>
      </c>
      <c r="K4750" s="12">
        <v>1</v>
      </c>
      <c r="L4750" s="25" t="s">
        <v>14</v>
      </c>
      <c r="M4750" s="10"/>
      <c r="N4750" s="15"/>
      <c r="O4750" s="15"/>
      <c r="P4750" s="4"/>
      <c r="Q4750" s="65"/>
      <c r="R4750" s="42"/>
      <c r="S4750" s="44"/>
      <c r="T4750" s="44"/>
      <c r="U4750" s="5"/>
      <c r="V4750" s="5"/>
      <c r="W4750" s="5"/>
      <c r="X4750" s="5"/>
      <c r="Y4750" s="5"/>
      <c r="Z4750" s="5"/>
      <c r="AA4750" s="5"/>
      <c r="AB4750" s="5"/>
      <c r="AC4750" s="5"/>
      <c r="AD4750" s="5"/>
      <c r="AE4750" s="5"/>
      <c r="AF4750" s="5"/>
      <c r="AG4750" s="5"/>
      <c r="AH4750" s="40"/>
      <c r="AI4750" s="3"/>
      <c r="AJ4750" s="3"/>
      <c r="AK4750" s="3"/>
      <c r="AL4750" s="3"/>
      <c r="AM4750" s="3"/>
      <c r="AN4750" s="3"/>
      <c r="AO4750" s="3"/>
      <c r="AP4750" s="3"/>
      <c r="AQ4750" s="3"/>
      <c r="AR4750" s="3"/>
      <c r="AS4750" s="3"/>
      <c r="AT4750" s="51"/>
      <c r="AU4750" s="48"/>
      <c r="AV4750" s="52"/>
      <c r="AW4750" s="52"/>
    </row>
    <row r="4751" spans="1:49" ht="15" customHeight="1" x14ac:dyDescent="0.25">
      <c r="A4751" s="11">
        <f t="shared" si="1026"/>
        <v>4748</v>
      </c>
      <c r="B4751" s="29">
        <v>35795</v>
      </c>
      <c r="C4751" s="25">
        <v>23</v>
      </c>
      <c r="D4751" s="12">
        <v>29.8</v>
      </c>
      <c r="E4751" s="25">
        <v>24.3</v>
      </c>
      <c r="F4751" s="35">
        <v>97</v>
      </c>
      <c r="G4751" s="25">
        <v>45</v>
      </c>
      <c r="H4751" s="13">
        <v>0</v>
      </c>
      <c r="I4751" s="25"/>
      <c r="J4751" s="12">
        <v>0</v>
      </c>
      <c r="K4751" s="12">
        <v>0</v>
      </c>
      <c r="L4751" s="25" t="s">
        <v>15</v>
      </c>
      <c r="M4751" s="10"/>
      <c r="N4751" s="15"/>
      <c r="O4751" s="15"/>
      <c r="P4751" s="4"/>
      <c r="Q4751" s="65"/>
      <c r="R4751" s="42"/>
      <c r="S4751" s="44"/>
      <c r="T4751" s="44"/>
      <c r="U4751" s="5"/>
      <c r="V4751" s="5"/>
      <c r="W4751" s="5"/>
      <c r="X4751" s="5"/>
      <c r="Y4751" s="5"/>
      <c r="Z4751" s="5"/>
      <c r="AA4751" s="5"/>
      <c r="AB4751" s="5"/>
      <c r="AC4751" s="5"/>
      <c r="AD4751" s="5"/>
      <c r="AE4751" s="5"/>
      <c r="AF4751" s="5"/>
      <c r="AG4751" s="5"/>
      <c r="AH4751" s="40"/>
      <c r="AI4751" s="3"/>
      <c r="AJ4751" s="3"/>
      <c r="AK4751" s="3"/>
      <c r="AL4751" s="3"/>
      <c r="AM4751" s="3"/>
      <c r="AN4751" s="3"/>
      <c r="AO4751" s="3"/>
      <c r="AP4751" s="3"/>
      <c r="AQ4751" s="3"/>
      <c r="AR4751" s="3"/>
      <c r="AS4751" s="3"/>
      <c r="AT4751" s="51"/>
      <c r="AU4751" s="48"/>
      <c r="AV4751" s="52"/>
      <c r="AW4751" s="52"/>
    </row>
    <row r="4752" spans="1:49" ht="15" customHeight="1" x14ac:dyDescent="0.25">
      <c r="A4752" s="11">
        <f t="shared" si="1026"/>
        <v>4749</v>
      </c>
      <c r="B4752" s="29">
        <v>35796</v>
      </c>
      <c r="C4752" s="25">
        <v>22</v>
      </c>
      <c r="D4752" s="12">
        <v>29.8</v>
      </c>
      <c r="E4752" s="25">
        <v>24.7</v>
      </c>
      <c r="F4752" s="35">
        <v>90</v>
      </c>
      <c r="G4752" s="25">
        <v>25</v>
      </c>
      <c r="H4752" s="13">
        <v>2.9</v>
      </c>
      <c r="I4752" s="25"/>
      <c r="J4752" s="12">
        <v>270</v>
      </c>
      <c r="K4752" s="12"/>
      <c r="L4752" s="25" t="s">
        <v>11</v>
      </c>
      <c r="M4752" s="10"/>
      <c r="N4752" s="15"/>
      <c r="O4752" s="15"/>
      <c r="P4752" s="4"/>
      <c r="Q4752" s="65"/>
      <c r="R4752" s="42"/>
      <c r="S4752" s="44"/>
      <c r="T4752" s="44"/>
      <c r="U4752" s="5"/>
      <c r="V4752" s="5"/>
      <c r="W4752" s="5"/>
      <c r="X4752" s="5"/>
      <c r="Y4752" s="5"/>
      <c r="Z4752" s="5"/>
      <c r="AA4752" s="5"/>
      <c r="AB4752" s="5"/>
      <c r="AC4752" s="5"/>
      <c r="AD4752" s="5"/>
      <c r="AE4752" s="5"/>
      <c r="AF4752" s="5"/>
      <c r="AG4752" s="5"/>
      <c r="AH4752" s="40"/>
      <c r="AI4752" s="3"/>
      <c r="AJ4752" s="3"/>
      <c r="AK4752" s="3"/>
      <c r="AL4752" s="3"/>
      <c r="AM4752" s="3"/>
      <c r="AN4752" s="3"/>
      <c r="AO4752" s="3"/>
      <c r="AP4752" s="3"/>
      <c r="AQ4752" s="3"/>
      <c r="AR4752" s="3"/>
      <c r="AS4752" s="3"/>
      <c r="AT4752" s="51"/>
      <c r="AU4752" s="48"/>
      <c r="AV4752" s="52"/>
      <c r="AW4752" s="52"/>
    </row>
    <row r="4753" spans="1:49" ht="15" customHeight="1" x14ac:dyDescent="0.25">
      <c r="A4753" s="11">
        <f t="shared" si="1026"/>
        <v>4750</v>
      </c>
      <c r="B4753" s="29">
        <v>35797</v>
      </c>
      <c r="C4753" s="25">
        <v>22</v>
      </c>
      <c r="D4753" s="12">
        <v>30.6</v>
      </c>
      <c r="E4753" s="25">
        <v>24.5</v>
      </c>
      <c r="F4753" s="35">
        <v>90</v>
      </c>
      <c r="G4753" s="25">
        <v>26</v>
      </c>
      <c r="H4753" s="13">
        <v>4.3</v>
      </c>
      <c r="I4753" s="25"/>
      <c r="J4753" s="12">
        <v>270</v>
      </c>
      <c r="K4753" s="12"/>
      <c r="L4753" s="25" t="s">
        <v>11</v>
      </c>
      <c r="M4753" s="10"/>
      <c r="N4753" s="15"/>
      <c r="O4753" s="15"/>
      <c r="P4753" s="4"/>
      <c r="Q4753" s="65"/>
      <c r="R4753" s="42"/>
      <c r="S4753" s="44"/>
      <c r="T4753" s="44"/>
      <c r="U4753" s="5"/>
      <c r="V4753" s="5"/>
      <c r="W4753" s="5"/>
      <c r="X4753" s="5"/>
      <c r="Y4753" s="5"/>
      <c r="Z4753" s="5"/>
      <c r="AA4753" s="5"/>
      <c r="AB4753" s="5"/>
      <c r="AC4753" s="5"/>
      <c r="AD4753" s="5"/>
      <c r="AE4753" s="5"/>
      <c r="AF4753" s="5"/>
      <c r="AG4753" s="5"/>
      <c r="AH4753" s="40"/>
      <c r="AI4753" s="3"/>
      <c r="AJ4753" s="3"/>
      <c r="AK4753" s="3"/>
      <c r="AL4753" s="3"/>
      <c r="AM4753" s="3"/>
      <c r="AN4753" s="3"/>
      <c r="AO4753" s="3"/>
      <c r="AP4753" s="3"/>
      <c r="AQ4753" s="3"/>
      <c r="AR4753" s="3"/>
      <c r="AS4753" s="3"/>
      <c r="AT4753" s="51"/>
      <c r="AU4753" s="48"/>
      <c r="AV4753" s="52"/>
      <c r="AW4753" s="52"/>
    </row>
    <row r="4754" spans="1:49" ht="15" customHeight="1" x14ac:dyDescent="0.25">
      <c r="A4754" s="11">
        <f t="shared" si="1026"/>
        <v>4751</v>
      </c>
      <c r="B4754" s="29">
        <v>35798</v>
      </c>
      <c r="C4754" s="25">
        <v>23</v>
      </c>
      <c r="D4754" s="12">
        <v>29.8</v>
      </c>
      <c r="E4754" s="25">
        <v>25.3</v>
      </c>
      <c r="F4754" s="35">
        <v>92</v>
      </c>
      <c r="G4754" s="25">
        <v>0</v>
      </c>
      <c r="H4754" s="13">
        <v>2.8</v>
      </c>
      <c r="I4754" s="25"/>
      <c r="J4754" s="12">
        <v>270</v>
      </c>
      <c r="K4754" s="12"/>
      <c r="L4754" s="25" t="s">
        <v>15</v>
      </c>
      <c r="M4754" s="10"/>
      <c r="N4754" s="15"/>
      <c r="O4754" s="15"/>
      <c r="P4754" s="4"/>
      <c r="Q4754" s="65"/>
      <c r="R4754" s="42"/>
      <c r="S4754" s="44"/>
      <c r="T4754" s="44"/>
      <c r="U4754" s="5"/>
      <c r="V4754" s="5"/>
      <c r="W4754" s="5"/>
      <c r="X4754" s="5"/>
      <c r="Y4754" s="5"/>
      <c r="Z4754" s="5"/>
      <c r="AA4754" s="5"/>
      <c r="AB4754" s="5"/>
      <c r="AC4754" s="5"/>
      <c r="AD4754" s="5"/>
      <c r="AE4754" s="5"/>
      <c r="AF4754" s="5"/>
      <c r="AG4754" s="5"/>
      <c r="AH4754" s="40"/>
      <c r="AI4754" s="3"/>
      <c r="AJ4754" s="3"/>
      <c r="AK4754" s="3"/>
      <c r="AL4754" s="3"/>
      <c r="AM4754" s="3"/>
      <c r="AN4754" s="3"/>
      <c r="AO4754" s="3"/>
      <c r="AP4754" s="3"/>
      <c r="AQ4754" s="3"/>
      <c r="AR4754" s="3"/>
      <c r="AS4754" s="3"/>
      <c r="AT4754" s="51"/>
      <c r="AU4754" s="48"/>
      <c r="AV4754" s="52"/>
      <c r="AW4754" s="52"/>
    </row>
    <row r="4755" spans="1:49" ht="15" customHeight="1" x14ac:dyDescent="0.25">
      <c r="A4755" s="11">
        <f t="shared" si="1026"/>
        <v>4752</v>
      </c>
      <c r="B4755" s="29">
        <v>35799</v>
      </c>
      <c r="C4755" s="25">
        <v>23</v>
      </c>
      <c r="D4755" s="12">
        <v>29.2</v>
      </c>
      <c r="E4755" s="25">
        <v>23.8</v>
      </c>
      <c r="F4755" s="35">
        <v>97</v>
      </c>
      <c r="G4755" s="25">
        <v>0</v>
      </c>
      <c r="H4755" s="13">
        <v>1.5</v>
      </c>
      <c r="I4755" s="25"/>
      <c r="J4755" s="12">
        <v>360</v>
      </c>
      <c r="K4755" s="12"/>
      <c r="L4755" s="25" t="s">
        <v>13</v>
      </c>
      <c r="M4755" s="10"/>
      <c r="N4755" s="15"/>
      <c r="O4755" s="15"/>
      <c r="P4755" s="4"/>
      <c r="Q4755" s="65"/>
      <c r="R4755" s="42"/>
      <c r="S4755" s="3"/>
      <c r="T4755" s="3"/>
      <c r="U4755" s="5"/>
      <c r="V4755" s="5"/>
      <c r="W4755" s="5"/>
      <c r="X4755" s="5"/>
      <c r="Y4755" s="5"/>
      <c r="Z4755" s="5"/>
      <c r="AA4755" s="5"/>
      <c r="AB4755" s="5"/>
      <c r="AC4755" s="5"/>
      <c r="AD4755" s="5"/>
      <c r="AE4755" s="5"/>
      <c r="AF4755" s="5"/>
      <c r="AG4755" s="5"/>
      <c r="AH4755" s="40"/>
      <c r="AI4755" s="3"/>
      <c r="AJ4755" s="3"/>
      <c r="AK4755" s="3"/>
      <c r="AL4755" s="3"/>
      <c r="AM4755" s="3"/>
      <c r="AN4755" s="3"/>
      <c r="AO4755" s="3"/>
      <c r="AP4755" s="3"/>
      <c r="AQ4755" s="3"/>
      <c r="AR4755" s="3"/>
      <c r="AS4755" s="3"/>
      <c r="AT4755" s="52"/>
      <c r="AU4755" s="52"/>
      <c r="AV4755" s="52"/>
      <c r="AW4755" s="52"/>
    </row>
    <row r="4756" spans="1:49" ht="15" customHeight="1" x14ac:dyDescent="0.25">
      <c r="A4756" s="11">
        <f t="shared" si="1026"/>
        <v>4753</v>
      </c>
      <c r="B4756" s="29">
        <v>35800</v>
      </c>
      <c r="C4756" s="25">
        <v>22</v>
      </c>
      <c r="D4756" s="12">
        <v>31.2</v>
      </c>
      <c r="E4756" s="25">
        <v>24.9</v>
      </c>
      <c r="F4756" s="35">
        <v>94</v>
      </c>
      <c r="G4756" s="25">
        <v>45</v>
      </c>
      <c r="H4756" s="13">
        <v>4.7</v>
      </c>
      <c r="I4756" s="25"/>
      <c r="J4756" s="12">
        <v>200</v>
      </c>
      <c r="K4756" s="12"/>
      <c r="L4756" s="25" t="s">
        <v>13</v>
      </c>
      <c r="M4756" s="10"/>
      <c r="N4756" s="15"/>
      <c r="O4756" s="15"/>
      <c r="P4756" s="4"/>
      <c r="Q4756" s="66"/>
      <c r="R4756" s="42"/>
      <c r="S4756" s="3"/>
      <c r="T4756" s="3"/>
      <c r="U4756" s="5"/>
      <c r="V4756" s="5"/>
      <c r="W4756" s="5"/>
      <c r="X4756" s="5"/>
      <c r="Y4756" s="5"/>
      <c r="Z4756" s="5"/>
      <c r="AA4756" s="5"/>
      <c r="AB4756" s="5"/>
      <c r="AC4756" s="5"/>
      <c r="AD4756" s="5"/>
      <c r="AE4756" s="5"/>
      <c r="AF4756" s="5"/>
      <c r="AG4756" s="5"/>
      <c r="AH4756" s="40"/>
      <c r="AI4756" s="3"/>
      <c r="AJ4756" s="3"/>
      <c r="AK4756" s="3"/>
      <c r="AL4756" s="3"/>
      <c r="AM4756" s="3"/>
      <c r="AN4756" s="3"/>
      <c r="AO4756" s="3"/>
      <c r="AP4756" s="3"/>
      <c r="AQ4756" s="3"/>
      <c r="AR4756" s="3"/>
      <c r="AS4756" s="3"/>
      <c r="AT4756" s="52"/>
      <c r="AU4756" s="52"/>
      <c r="AV4756" s="52"/>
      <c r="AW4756" s="52"/>
    </row>
    <row r="4757" spans="1:49" ht="15" customHeight="1" x14ac:dyDescent="0.25">
      <c r="A4757" s="11">
        <f t="shared" si="1026"/>
        <v>4754</v>
      </c>
      <c r="B4757" s="29">
        <v>35801</v>
      </c>
      <c r="C4757" s="25">
        <v>22</v>
      </c>
      <c r="D4757" s="12">
        <v>30.6</v>
      </c>
      <c r="E4757" s="25">
        <v>24.8</v>
      </c>
      <c r="F4757" s="35">
        <v>91</v>
      </c>
      <c r="G4757" s="25">
        <v>56</v>
      </c>
      <c r="H4757" s="13">
        <v>4.4000000000000004</v>
      </c>
      <c r="I4757" s="25"/>
      <c r="J4757" s="12">
        <v>360</v>
      </c>
      <c r="K4757" s="12"/>
      <c r="L4757" s="25" t="s">
        <v>15</v>
      </c>
      <c r="M4757" s="10"/>
      <c r="N4757" s="15"/>
      <c r="O4757" s="15"/>
      <c r="P4757" s="4"/>
      <c r="Q4757" s="64"/>
      <c r="R4757" s="42"/>
      <c r="S4757" s="44"/>
      <c r="T4757" s="44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  <c r="AE4757" s="5"/>
      <c r="AF4757" s="5"/>
      <c r="AG4757" s="5"/>
      <c r="AH4757" s="40"/>
      <c r="AI4757" s="3"/>
      <c r="AJ4757" s="3"/>
      <c r="AK4757" s="3"/>
      <c r="AL4757" s="3"/>
      <c r="AM4757" s="3"/>
      <c r="AN4757" s="3"/>
      <c r="AO4757" s="3"/>
      <c r="AP4757" s="3"/>
      <c r="AQ4757" s="3"/>
      <c r="AR4757" s="3"/>
      <c r="AS4757" s="3"/>
      <c r="AT4757" s="51"/>
      <c r="AU4757" s="48"/>
      <c r="AV4757" s="52"/>
      <c r="AW4757" s="52"/>
    </row>
    <row r="4758" spans="1:49" ht="15" customHeight="1" x14ac:dyDescent="0.25">
      <c r="A4758" s="11">
        <f t="shared" si="1026"/>
        <v>4755</v>
      </c>
      <c r="B4758" s="29">
        <v>35802</v>
      </c>
      <c r="C4758" s="25">
        <v>23</v>
      </c>
      <c r="D4758" s="12">
        <v>32.200000000000003</v>
      </c>
      <c r="E4758" s="25">
        <v>25.8</v>
      </c>
      <c r="F4758" s="35">
        <v>86</v>
      </c>
      <c r="G4758" s="25">
        <v>2</v>
      </c>
      <c r="H4758" s="13">
        <v>7.7</v>
      </c>
      <c r="I4758" s="25"/>
      <c r="J4758" s="12">
        <v>230</v>
      </c>
      <c r="K4758" s="12"/>
      <c r="L4758" s="25" t="s">
        <v>13</v>
      </c>
      <c r="M4758" s="10"/>
      <c r="N4758" s="15"/>
      <c r="O4758" s="15"/>
      <c r="P4758" s="4"/>
      <c r="Q4758" s="65"/>
      <c r="R4758" s="42"/>
      <c r="S4758" s="44"/>
      <c r="T4758" s="44"/>
      <c r="U4758" s="5"/>
      <c r="V4758" s="5"/>
      <c r="W4758" s="5"/>
      <c r="X4758" s="5"/>
      <c r="Y4758" s="5"/>
      <c r="Z4758" s="5"/>
      <c r="AA4758" s="5"/>
      <c r="AB4758" s="5"/>
      <c r="AC4758" s="5"/>
      <c r="AD4758" s="5"/>
      <c r="AE4758" s="5"/>
      <c r="AF4758" s="5"/>
      <c r="AG4758" s="5"/>
      <c r="AH4758" s="40"/>
      <c r="AI4758" s="3"/>
      <c r="AJ4758" s="3"/>
      <c r="AK4758" s="3"/>
      <c r="AL4758" s="3"/>
      <c r="AM4758" s="3"/>
      <c r="AN4758" s="3"/>
      <c r="AO4758" s="3"/>
      <c r="AP4758" s="3"/>
      <c r="AQ4758" s="3"/>
      <c r="AR4758" s="3"/>
      <c r="AS4758" s="3"/>
      <c r="AT4758" s="51"/>
      <c r="AU4758" s="48"/>
      <c r="AV4758" s="52"/>
      <c r="AW4758" s="52"/>
    </row>
    <row r="4759" spans="1:49" ht="15" customHeight="1" x14ac:dyDescent="0.25">
      <c r="A4759" s="11">
        <f t="shared" si="1026"/>
        <v>4756</v>
      </c>
      <c r="B4759" s="29">
        <v>35803</v>
      </c>
      <c r="C4759" s="25">
        <v>24</v>
      </c>
      <c r="D4759" s="12">
        <v>31</v>
      </c>
      <c r="E4759" s="25">
        <v>26</v>
      </c>
      <c r="F4759" s="35">
        <v>90</v>
      </c>
      <c r="G4759" s="25">
        <v>0</v>
      </c>
      <c r="H4759" s="13">
        <v>5.8</v>
      </c>
      <c r="I4759" s="25"/>
      <c r="J4759" s="12">
        <v>230</v>
      </c>
      <c r="K4759" s="12"/>
      <c r="L4759" s="25" t="s">
        <v>13</v>
      </c>
      <c r="M4759" s="10"/>
      <c r="N4759" s="15"/>
      <c r="O4759" s="15"/>
      <c r="P4759" s="4"/>
      <c r="Q4759" s="65"/>
      <c r="R4759" s="42"/>
      <c r="S4759" s="44"/>
      <c r="T4759" s="44"/>
      <c r="U4759" s="5"/>
      <c r="V4759" s="5"/>
      <c r="W4759" s="5"/>
      <c r="X4759" s="5"/>
      <c r="Y4759" s="5"/>
      <c r="Z4759" s="5"/>
      <c r="AA4759" s="5"/>
      <c r="AB4759" s="5"/>
      <c r="AC4759" s="5"/>
      <c r="AD4759" s="5"/>
      <c r="AE4759" s="5"/>
      <c r="AF4759" s="5"/>
      <c r="AG4759" s="5"/>
      <c r="AH4759" s="40"/>
      <c r="AI4759" s="3"/>
      <c r="AJ4759" s="3"/>
      <c r="AK4759" s="3"/>
      <c r="AL4759" s="3"/>
      <c r="AM4759" s="3"/>
      <c r="AN4759" s="3"/>
      <c r="AO4759" s="3"/>
      <c r="AP4759" s="3"/>
      <c r="AQ4759" s="3"/>
      <c r="AR4759" s="3"/>
      <c r="AS4759" s="3"/>
      <c r="AT4759" s="51"/>
      <c r="AU4759" s="48"/>
      <c r="AV4759" s="52"/>
      <c r="AW4759" s="52"/>
    </row>
    <row r="4760" spans="1:49" ht="15" customHeight="1" x14ac:dyDescent="0.25">
      <c r="A4760" s="11">
        <f t="shared" si="1026"/>
        <v>4757</v>
      </c>
      <c r="B4760" s="29">
        <v>35804</v>
      </c>
      <c r="C4760" s="25">
        <v>21</v>
      </c>
      <c r="D4760" s="12">
        <v>31.2</v>
      </c>
      <c r="E4760" s="25">
        <v>26.3</v>
      </c>
      <c r="F4760" s="35">
        <v>89</v>
      </c>
      <c r="G4760" s="25">
        <v>4</v>
      </c>
      <c r="H4760" s="13">
        <v>4.3</v>
      </c>
      <c r="I4760" s="25"/>
      <c r="J4760" s="12">
        <v>230</v>
      </c>
      <c r="K4760" s="12"/>
      <c r="L4760" s="25" t="s">
        <v>11</v>
      </c>
      <c r="M4760" s="10"/>
      <c r="N4760" s="15"/>
      <c r="O4760" s="15"/>
      <c r="P4760" s="4"/>
      <c r="Q4760" s="65"/>
      <c r="R4760" s="42"/>
      <c r="S4760" s="44"/>
      <c r="T4760" s="44"/>
      <c r="U4760" s="5"/>
      <c r="V4760" s="5"/>
      <c r="W4760" s="5"/>
      <c r="X4760" s="5"/>
      <c r="Y4760" s="5"/>
      <c r="Z4760" s="5"/>
      <c r="AA4760" s="5"/>
      <c r="AB4760" s="5"/>
      <c r="AC4760" s="5"/>
      <c r="AD4760" s="5"/>
      <c r="AE4760" s="5"/>
      <c r="AF4760" s="5"/>
      <c r="AG4760" s="5"/>
      <c r="AH4760" s="40"/>
      <c r="AI4760" s="3"/>
      <c r="AJ4760" s="3"/>
      <c r="AK4760" s="3"/>
      <c r="AL4760" s="3"/>
      <c r="AM4760" s="3"/>
      <c r="AN4760" s="3"/>
      <c r="AO4760" s="3"/>
      <c r="AP4760" s="3"/>
      <c r="AQ4760" s="3"/>
      <c r="AR4760" s="3"/>
      <c r="AS4760" s="3"/>
      <c r="AT4760" s="51"/>
      <c r="AU4760" s="48"/>
      <c r="AV4760" s="52"/>
      <c r="AW4760" s="52"/>
    </row>
    <row r="4761" spans="1:49" ht="15" customHeight="1" x14ac:dyDescent="0.25">
      <c r="A4761" s="11">
        <f t="shared" si="1026"/>
        <v>4758</v>
      </c>
      <c r="B4761" s="29">
        <v>35805</v>
      </c>
      <c r="C4761" s="25">
        <v>24</v>
      </c>
      <c r="D4761" s="12">
        <v>31.4</v>
      </c>
      <c r="E4761" s="25">
        <v>25.5</v>
      </c>
      <c r="F4761" s="35">
        <v>85</v>
      </c>
      <c r="G4761" s="25">
        <v>6</v>
      </c>
      <c r="H4761" s="13">
        <v>4.5</v>
      </c>
      <c r="I4761" s="25"/>
      <c r="J4761" s="12">
        <v>270</v>
      </c>
      <c r="K4761" s="12"/>
      <c r="L4761" s="25" t="s">
        <v>13</v>
      </c>
      <c r="M4761" s="10"/>
      <c r="N4761" s="15"/>
      <c r="O4761" s="15"/>
      <c r="P4761" s="4"/>
      <c r="Q4761" s="65"/>
      <c r="R4761" s="42"/>
      <c r="S4761" s="44"/>
      <c r="T4761" s="44"/>
      <c r="U4761" s="5"/>
      <c r="V4761" s="5"/>
      <c r="W4761" s="5"/>
      <c r="X4761" s="5"/>
      <c r="Y4761" s="5"/>
      <c r="Z4761" s="5"/>
      <c r="AA4761" s="5"/>
      <c r="AB4761" s="5"/>
      <c r="AC4761" s="5"/>
      <c r="AD4761" s="5"/>
      <c r="AE4761" s="5"/>
      <c r="AF4761" s="5"/>
      <c r="AG4761" s="5"/>
      <c r="AH4761" s="40"/>
      <c r="AI4761" s="3"/>
      <c r="AJ4761" s="3"/>
      <c r="AK4761" s="3"/>
      <c r="AL4761" s="3"/>
      <c r="AM4761" s="3"/>
      <c r="AN4761" s="3"/>
      <c r="AO4761" s="3"/>
      <c r="AP4761" s="3"/>
      <c r="AQ4761" s="3"/>
      <c r="AR4761" s="3"/>
      <c r="AS4761" s="3"/>
      <c r="AT4761" s="51"/>
      <c r="AU4761" s="48"/>
      <c r="AV4761" s="52"/>
      <c r="AW4761" s="52"/>
    </row>
    <row r="4762" spans="1:49" ht="15" customHeight="1" x14ac:dyDescent="0.25">
      <c r="A4762" s="11">
        <f t="shared" si="1026"/>
        <v>4759</v>
      </c>
      <c r="B4762" s="29">
        <v>35806</v>
      </c>
      <c r="C4762" s="25">
        <v>23</v>
      </c>
      <c r="D4762" s="12">
        <v>32.4</v>
      </c>
      <c r="E4762" s="25">
        <v>26.8</v>
      </c>
      <c r="F4762" s="35">
        <v>93</v>
      </c>
      <c r="G4762" s="25">
        <v>65</v>
      </c>
      <c r="H4762" s="13">
        <v>7.4</v>
      </c>
      <c r="I4762" s="25"/>
      <c r="J4762" s="12">
        <v>200</v>
      </c>
      <c r="K4762" s="12"/>
      <c r="L4762" s="25" t="s">
        <v>13</v>
      </c>
      <c r="M4762" s="10"/>
      <c r="N4762" s="15"/>
      <c r="O4762" s="15"/>
      <c r="P4762" s="4"/>
      <c r="Q4762" s="65"/>
      <c r="R4762" s="42"/>
      <c r="S4762" s="44"/>
      <c r="T4762" s="44"/>
      <c r="U4762" s="5"/>
      <c r="V4762" s="5"/>
      <c r="W4762" s="5"/>
      <c r="X4762" s="5"/>
      <c r="Y4762" s="5"/>
      <c r="Z4762" s="5"/>
      <c r="AA4762" s="5"/>
      <c r="AB4762" s="5"/>
      <c r="AC4762" s="5"/>
      <c r="AD4762" s="5"/>
      <c r="AE4762" s="5"/>
      <c r="AF4762" s="5"/>
      <c r="AG4762" s="5"/>
      <c r="AH4762" s="40"/>
      <c r="AI4762" s="3"/>
      <c r="AJ4762" s="3"/>
      <c r="AK4762" s="3"/>
      <c r="AL4762" s="3"/>
      <c r="AM4762" s="3"/>
      <c r="AN4762" s="3"/>
      <c r="AO4762" s="3"/>
      <c r="AP4762" s="3"/>
      <c r="AQ4762" s="3"/>
      <c r="AR4762" s="3"/>
      <c r="AS4762" s="3"/>
      <c r="AT4762" s="51"/>
      <c r="AU4762" s="48"/>
      <c r="AV4762" s="52"/>
      <c r="AW4762" s="52"/>
    </row>
    <row r="4763" spans="1:49" ht="15" customHeight="1" x14ac:dyDescent="0.25">
      <c r="A4763" s="11">
        <f t="shared" si="1026"/>
        <v>4760</v>
      </c>
      <c r="B4763" s="29">
        <v>35807</v>
      </c>
      <c r="C4763" s="25">
        <v>25</v>
      </c>
      <c r="D4763" s="12">
        <v>33.6</v>
      </c>
      <c r="E4763" s="25">
        <v>26.5</v>
      </c>
      <c r="F4763" s="35">
        <v>89</v>
      </c>
      <c r="G4763" s="25">
        <v>1</v>
      </c>
      <c r="H4763" s="13">
        <v>6.4</v>
      </c>
      <c r="I4763" s="25"/>
      <c r="J4763" s="12">
        <v>300</v>
      </c>
      <c r="K4763" s="12"/>
      <c r="L4763" s="25" t="s">
        <v>15</v>
      </c>
      <c r="M4763" s="10"/>
      <c r="N4763" s="15"/>
      <c r="O4763" s="15"/>
      <c r="P4763" s="4"/>
      <c r="Q4763" s="65"/>
      <c r="R4763" s="42"/>
      <c r="S4763" s="44"/>
      <c r="T4763" s="44"/>
      <c r="U4763" s="5"/>
      <c r="V4763" s="5"/>
      <c r="W4763" s="5"/>
      <c r="X4763" s="5"/>
      <c r="Y4763" s="5"/>
      <c r="Z4763" s="5"/>
      <c r="AA4763" s="5"/>
      <c r="AB4763" s="5"/>
      <c r="AC4763" s="5"/>
      <c r="AD4763" s="5"/>
      <c r="AE4763" s="5"/>
      <c r="AF4763" s="5"/>
      <c r="AG4763" s="5"/>
      <c r="AH4763" s="40"/>
      <c r="AI4763" s="3"/>
      <c r="AJ4763" s="3"/>
      <c r="AK4763" s="3"/>
      <c r="AL4763" s="3"/>
      <c r="AM4763" s="3"/>
      <c r="AN4763" s="3"/>
      <c r="AO4763" s="3"/>
      <c r="AP4763" s="3"/>
      <c r="AQ4763" s="3"/>
      <c r="AR4763" s="3"/>
      <c r="AS4763" s="3"/>
      <c r="AT4763" s="51"/>
      <c r="AU4763" s="48"/>
      <c r="AV4763" s="52"/>
      <c r="AW4763" s="52"/>
    </row>
    <row r="4764" spans="1:49" ht="15" customHeight="1" x14ac:dyDescent="0.25">
      <c r="A4764" s="11">
        <f t="shared" si="1026"/>
        <v>4761</v>
      </c>
      <c r="B4764" s="29">
        <v>35808</v>
      </c>
      <c r="C4764" s="25">
        <v>25</v>
      </c>
      <c r="D4764" s="12">
        <v>32.200000000000003</v>
      </c>
      <c r="E4764" s="25">
        <v>26</v>
      </c>
      <c r="F4764" s="35">
        <v>93</v>
      </c>
      <c r="G4764" s="25">
        <v>6</v>
      </c>
      <c r="H4764" s="13">
        <v>5.2</v>
      </c>
      <c r="I4764" s="25"/>
      <c r="J4764" s="12">
        <v>210</v>
      </c>
      <c r="K4764" s="12"/>
      <c r="L4764" s="25" t="s">
        <v>13</v>
      </c>
      <c r="M4764" s="10"/>
      <c r="N4764" s="15"/>
      <c r="O4764" s="15"/>
      <c r="P4764" s="4"/>
      <c r="Q4764" s="65"/>
      <c r="R4764" s="42"/>
      <c r="S4764" s="44"/>
      <c r="T4764" s="44"/>
      <c r="U4764" s="5"/>
      <c r="V4764" s="5"/>
      <c r="W4764" s="5"/>
      <c r="X4764" s="5"/>
      <c r="Y4764" s="5"/>
      <c r="Z4764" s="5"/>
      <c r="AA4764" s="5"/>
      <c r="AB4764" s="5"/>
      <c r="AC4764" s="5"/>
      <c r="AD4764" s="5"/>
      <c r="AE4764" s="5"/>
      <c r="AF4764" s="5"/>
      <c r="AG4764" s="5"/>
      <c r="AH4764" s="40"/>
      <c r="AI4764" s="3"/>
      <c r="AJ4764" s="3"/>
      <c r="AK4764" s="3"/>
      <c r="AL4764" s="3"/>
      <c r="AM4764" s="3"/>
      <c r="AN4764" s="3"/>
      <c r="AO4764" s="3"/>
      <c r="AP4764" s="3"/>
      <c r="AQ4764" s="3"/>
      <c r="AR4764" s="3"/>
      <c r="AS4764" s="3"/>
      <c r="AT4764" s="51"/>
      <c r="AU4764" s="48"/>
      <c r="AV4764" s="52"/>
      <c r="AW4764" s="52"/>
    </row>
    <row r="4765" spans="1:49" ht="15" customHeight="1" x14ac:dyDescent="0.25">
      <c r="A4765" s="11">
        <f t="shared" si="1026"/>
        <v>4762</v>
      </c>
      <c r="B4765" s="29">
        <v>35809</v>
      </c>
      <c r="C4765" s="25">
        <v>25</v>
      </c>
      <c r="D4765" s="12">
        <v>32.5</v>
      </c>
      <c r="E4765" s="25">
        <v>26.8</v>
      </c>
      <c r="F4765" s="35">
        <v>89</v>
      </c>
      <c r="G4765" s="25">
        <v>24</v>
      </c>
      <c r="H4765" s="13">
        <v>4.3</v>
      </c>
      <c r="I4765" s="25"/>
      <c r="J4765" s="12">
        <v>90</v>
      </c>
      <c r="K4765" s="12"/>
      <c r="L4765" s="25" t="s">
        <v>12</v>
      </c>
      <c r="M4765" s="10"/>
      <c r="N4765" s="15"/>
      <c r="O4765" s="15"/>
      <c r="P4765" s="4"/>
      <c r="Q4765" s="65"/>
      <c r="R4765" s="42"/>
      <c r="S4765" s="44"/>
      <c r="T4765" s="44"/>
      <c r="U4765" s="5"/>
      <c r="V4765" s="5"/>
      <c r="W4765" s="5"/>
      <c r="X4765" s="5"/>
      <c r="Y4765" s="5"/>
      <c r="Z4765" s="5"/>
      <c r="AA4765" s="5"/>
      <c r="AB4765" s="5"/>
      <c r="AC4765" s="5"/>
      <c r="AD4765" s="5"/>
      <c r="AE4765" s="5"/>
      <c r="AF4765" s="5"/>
      <c r="AG4765" s="5"/>
      <c r="AH4765" s="40"/>
      <c r="AI4765" s="3"/>
      <c r="AJ4765" s="3"/>
      <c r="AK4765" s="3"/>
      <c r="AL4765" s="3"/>
      <c r="AM4765" s="3"/>
      <c r="AN4765" s="3"/>
      <c r="AO4765" s="3"/>
      <c r="AP4765" s="3"/>
      <c r="AQ4765" s="3"/>
      <c r="AR4765" s="3"/>
      <c r="AS4765" s="3"/>
      <c r="AT4765" s="51"/>
      <c r="AU4765" s="48"/>
      <c r="AV4765" s="52"/>
      <c r="AW4765" s="52"/>
    </row>
    <row r="4766" spans="1:49" ht="15" customHeight="1" x14ac:dyDescent="0.25">
      <c r="A4766" s="11">
        <f t="shared" si="1026"/>
        <v>4763</v>
      </c>
      <c r="B4766" s="29">
        <v>35810</v>
      </c>
      <c r="C4766" s="25">
        <v>25</v>
      </c>
      <c r="D4766" s="12">
        <v>30.2</v>
      </c>
      <c r="E4766" s="25">
        <v>26.3</v>
      </c>
      <c r="F4766" s="35">
        <v>88</v>
      </c>
      <c r="G4766" s="25">
        <v>9</v>
      </c>
      <c r="H4766" s="13">
        <v>2.9</v>
      </c>
      <c r="I4766" s="25"/>
      <c r="J4766" s="12">
        <v>270</v>
      </c>
      <c r="K4766" s="12"/>
      <c r="L4766" s="25" t="s">
        <v>12</v>
      </c>
      <c r="M4766" s="10"/>
      <c r="N4766" s="15"/>
      <c r="O4766" s="15"/>
      <c r="P4766" s="4"/>
      <c r="Q4766" s="65"/>
      <c r="R4766" s="42"/>
      <c r="S4766" s="44"/>
      <c r="T4766" s="44"/>
      <c r="U4766" s="5"/>
      <c r="V4766" s="5"/>
      <c r="W4766" s="5"/>
      <c r="X4766" s="5"/>
      <c r="Y4766" s="5"/>
      <c r="Z4766" s="5"/>
      <c r="AA4766" s="5"/>
      <c r="AB4766" s="5"/>
      <c r="AC4766" s="5"/>
      <c r="AD4766" s="5"/>
      <c r="AE4766" s="5"/>
      <c r="AF4766" s="5"/>
      <c r="AG4766" s="5"/>
      <c r="AH4766" s="40"/>
      <c r="AI4766" s="3"/>
      <c r="AJ4766" s="3"/>
      <c r="AK4766" s="3"/>
      <c r="AL4766" s="3"/>
      <c r="AM4766" s="3"/>
      <c r="AN4766" s="3"/>
      <c r="AO4766" s="3"/>
      <c r="AP4766" s="3"/>
      <c r="AQ4766" s="3"/>
      <c r="AR4766" s="3"/>
      <c r="AS4766" s="3"/>
      <c r="AT4766" s="51"/>
      <c r="AU4766" s="48"/>
      <c r="AV4766" s="52"/>
      <c r="AW4766" s="52"/>
    </row>
    <row r="4767" spans="1:49" ht="15" customHeight="1" x14ac:dyDescent="0.25">
      <c r="A4767" s="11">
        <f t="shared" si="1026"/>
        <v>4764</v>
      </c>
      <c r="B4767" s="29">
        <v>35811</v>
      </c>
      <c r="C4767" s="25">
        <v>23</v>
      </c>
      <c r="D4767" s="12">
        <v>30.4</v>
      </c>
      <c r="E4767" s="25">
        <v>25.4</v>
      </c>
      <c r="F4767" s="35">
        <v>89</v>
      </c>
      <c r="G4767" s="25">
        <v>132</v>
      </c>
      <c r="H4767" s="13">
        <v>1.9</v>
      </c>
      <c r="I4767" s="25"/>
      <c r="J4767" s="12">
        <v>270</v>
      </c>
      <c r="K4767" s="12"/>
      <c r="L4767" s="25" t="s">
        <v>15</v>
      </c>
      <c r="M4767" s="10"/>
      <c r="N4767" s="15"/>
      <c r="O4767" s="15"/>
      <c r="P4767" s="4"/>
      <c r="Q4767" s="65"/>
      <c r="R4767" s="42"/>
      <c r="S4767" s="44"/>
      <c r="T4767" s="44"/>
      <c r="U4767" s="5"/>
      <c r="V4767" s="5"/>
      <c r="W4767" s="5"/>
      <c r="X4767" s="5"/>
      <c r="Y4767" s="5"/>
      <c r="Z4767" s="5"/>
      <c r="AA4767" s="5"/>
      <c r="AB4767" s="5"/>
      <c r="AC4767" s="5"/>
      <c r="AD4767" s="5"/>
      <c r="AE4767" s="5"/>
      <c r="AF4767" s="5"/>
      <c r="AG4767" s="5"/>
      <c r="AH4767" s="40"/>
      <c r="AI4767" s="3"/>
      <c r="AJ4767" s="3"/>
      <c r="AK4767" s="3"/>
      <c r="AL4767" s="3"/>
      <c r="AM4767" s="3"/>
      <c r="AN4767" s="3"/>
      <c r="AO4767" s="3"/>
      <c r="AP4767" s="3"/>
      <c r="AQ4767" s="3"/>
      <c r="AR4767" s="3"/>
      <c r="AS4767" s="3"/>
      <c r="AT4767" s="51"/>
      <c r="AU4767" s="48"/>
      <c r="AV4767" s="52"/>
      <c r="AW4767" s="52"/>
    </row>
    <row r="4768" spans="1:49" ht="15" customHeight="1" x14ac:dyDescent="0.25">
      <c r="A4768" s="11">
        <f t="shared" si="1026"/>
        <v>4765</v>
      </c>
      <c r="B4768" s="29">
        <v>35812</v>
      </c>
      <c r="C4768" s="25">
        <v>23</v>
      </c>
      <c r="D4768" s="12">
        <v>29.4</v>
      </c>
      <c r="E4768" s="25">
        <v>24.8</v>
      </c>
      <c r="F4768" s="35">
        <v>94</v>
      </c>
      <c r="G4768" s="25">
        <v>126</v>
      </c>
      <c r="H4768" s="13">
        <v>2.2999999999999998</v>
      </c>
      <c r="I4768" s="25"/>
      <c r="J4768" s="12">
        <v>180</v>
      </c>
      <c r="K4768" s="12"/>
      <c r="L4768" s="25" t="s">
        <v>15</v>
      </c>
      <c r="M4768" s="10"/>
      <c r="N4768" s="15"/>
      <c r="O4768" s="15"/>
      <c r="P4768" s="4"/>
      <c r="Q4768" s="65"/>
      <c r="R4768" s="42"/>
      <c r="S4768" s="44"/>
      <c r="T4768" s="44"/>
      <c r="U4768" s="5"/>
      <c r="V4768" s="5"/>
      <c r="W4768" s="5"/>
      <c r="X4768" s="5"/>
      <c r="Y4768" s="5"/>
      <c r="Z4768" s="5"/>
      <c r="AA4768" s="5"/>
      <c r="AB4768" s="5"/>
      <c r="AC4768" s="5"/>
      <c r="AD4768" s="5"/>
      <c r="AE4768" s="5"/>
      <c r="AF4768" s="5"/>
      <c r="AG4768" s="5"/>
      <c r="AH4768" s="40"/>
      <c r="AI4768" s="3"/>
      <c r="AJ4768" s="3"/>
      <c r="AK4768" s="3"/>
      <c r="AL4768" s="3"/>
      <c r="AM4768" s="3"/>
      <c r="AN4768" s="3"/>
      <c r="AO4768" s="3"/>
      <c r="AP4768" s="3"/>
      <c r="AQ4768" s="3"/>
      <c r="AR4768" s="3"/>
      <c r="AS4768" s="3"/>
      <c r="AT4768" s="51"/>
      <c r="AU4768" s="48"/>
      <c r="AV4768" s="52"/>
      <c r="AW4768" s="52"/>
    </row>
    <row r="4769" spans="1:49" ht="15" customHeight="1" x14ac:dyDescent="0.25">
      <c r="A4769" s="11">
        <f t="shared" si="1026"/>
        <v>4766</v>
      </c>
      <c r="B4769" s="29">
        <v>35813</v>
      </c>
      <c r="C4769" s="25">
        <v>22</v>
      </c>
      <c r="D4769" s="12">
        <v>30.6</v>
      </c>
      <c r="E4769" s="25">
        <v>25.1</v>
      </c>
      <c r="F4769" s="35">
        <v>88</v>
      </c>
      <c r="G4769" s="25">
        <v>28</v>
      </c>
      <c r="H4769" s="13">
        <v>5.4</v>
      </c>
      <c r="I4769" s="25"/>
      <c r="J4769" s="12">
        <v>270</v>
      </c>
      <c r="K4769" s="12"/>
      <c r="L4769" s="25" t="s">
        <v>11</v>
      </c>
      <c r="M4769" s="10"/>
      <c r="N4769" s="15"/>
      <c r="O4769" s="15"/>
      <c r="P4769" s="4"/>
      <c r="Q4769" s="65"/>
      <c r="R4769" s="42"/>
      <c r="S4769" s="44"/>
      <c r="T4769" s="44"/>
      <c r="U4769" s="5"/>
      <c r="V4769" s="5"/>
      <c r="W4769" s="5"/>
      <c r="X4769" s="5"/>
      <c r="Y4769" s="5"/>
      <c r="Z4769" s="5"/>
      <c r="AA4769" s="5"/>
      <c r="AB4769" s="5"/>
      <c r="AC4769" s="5"/>
      <c r="AD4769" s="5"/>
      <c r="AE4769" s="5"/>
      <c r="AF4769" s="5"/>
      <c r="AG4769" s="5"/>
      <c r="AH4769" s="40"/>
      <c r="AI4769" s="3"/>
      <c r="AJ4769" s="3"/>
      <c r="AK4769" s="3"/>
      <c r="AL4769" s="3"/>
      <c r="AM4769" s="3"/>
      <c r="AN4769" s="3"/>
      <c r="AO4769" s="3"/>
      <c r="AP4769" s="3"/>
      <c r="AQ4769" s="3"/>
      <c r="AR4769" s="3"/>
      <c r="AS4769" s="3"/>
      <c r="AT4769" s="51"/>
      <c r="AU4769" s="48"/>
      <c r="AV4769" s="52"/>
      <c r="AW4769" s="52"/>
    </row>
    <row r="4770" spans="1:49" ht="15" customHeight="1" x14ac:dyDescent="0.25">
      <c r="A4770" s="11">
        <f t="shared" si="1026"/>
        <v>4767</v>
      </c>
      <c r="B4770" s="29">
        <v>35814</v>
      </c>
      <c r="C4770" s="25">
        <v>23</v>
      </c>
      <c r="D4770" s="12">
        <v>30.8</v>
      </c>
      <c r="E4770" s="25">
        <v>25.7</v>
      </c>
      <c r="F4770" s="35">
        <v>88</v>
      </c>
      <c r="G4770" s="25">
        <v>0</v>
      </c>
      <c r="H4770" s="13">
        <v>0.6</v>
      </c>
      <c r="I4770" s="25"/>
      <c r="J4770" s="12">
        <v>180</v>
      </c>
      <c r="K4770" s="12"/>
      <c r="L4770" s="25" t="s">
        <v>14</v>
      </c>
      <c r="M4770" s="10"/>
      <c r="N4770" s="15"/>
      <c r="O4770" s="15"/>
      <c r="P4770" s="4"/>
      <c r="Q4770" s="65"/>
      <c r="R4770" s="42"/>
      <c r="S4770" s="44"/>
      <c r="T4770" s="44"/>
      <c r="U4770" s="5"/>
      <c r="V4770" s="5"/>
      <c r="W4770" s="5"/>
      <c r="X4770" s="5"/>
      <c r="Y4770" s="5"/>
      <c r="Z4770" s="5"/>
      <c r="AA4770" s="5"/>
      <c r="AB4770" s="5"/>
      <c r="AC4770" s="5"/>
      <c r="AD4770" s="5"/>
      <c r="AE4770" s="5"/>
      <c r="AF4770" s="5"/>
      <c r="AG4770" s="5"/>
      <c r="AH4770" s="40"/>
      <c r="AI4770" s="3"/>
      <c r="AJ4770" s="3"/>
      <c r="AK4770" s="3"/>
      <c r="AL4770" s="3"/>
      <c r="AM4770" s="3"/>
      <c r="AN4770" s="3"/>
      <c r="AO4770" s="3"/>
      <c r="AP4770" s="3"/>
      <c r="AQ4770" s="3"/>
      <c r="AR4770" s="3"/>
      <c r="AS4770" s="3"/>
      <c r="AT4770" s="51"/>
      <c r="AU4770" s="48"/>
      <c r="AV4770" s="52"/>
      <c r="AW4770" s="52"/>
    </row>
    <row r="4771" spans="1:49" ht="15" customHeight="1" x14ac:dyDescent="0.25">
      <c r="A4771" s="11">
        <f t="shared" si="1026"/>
        <v>4768</v>
      </c>
      <c r="B4771" s="29">
        <v>35815</v>
      </c>
      <c r="C4771" s="25">
        <v>24</v>
      </c>
      <c r="D4771" s="12">
        <v>31</v>
      </c>
      <c r="E4771" s="25">
        <v>26.2</v>
      </c>
      <c r="F4771" s="35">
        <v>87</v>
      </c>
      <c r="G4771" s="25">
        <v>21</v>
      </c>
      <c r="H4771" s="13">
        <v>4.5</v>
      </c>
      <c r="I4771" s="25"/>
      <c r="J4771" s="12">
        <v>270</v>
      </c>
      <c r="K4771" s="12"/>
      <c r="L4771" s="25" t="s">
        <v>13</v>
      </c>
      <c r="M4771" s="10"/>
      <c r="N4771" s="15"/>
      <c r="O4771" s="15"/>
      <c r="P4771" s="4"/>
      <c r="Q4771" s="65"/>
      <c r="R4771" s="42"/>
      <c r="S4771" s="44"/>
      <c r="T4771" s="44"/>
      <c r="U4771" s="5"/>
      <c r="V4771" s="5"/>
      <c r="W4771" s="5"/>
      <c r="X4771" s="5"/>
      <c r="Y4771" s="5"/>
      <c r="Z4771" s="5"/>
      <c r="AA4771" s="5"/>
      <c r="AB4771" s="5"/>
      <c r="AC4771" s="5"/>
      <c r="AD4771" s="5"/>
      <c r="AE4771" s="5"/>
      <c r="AF4771" s="5"/>
      <c r="AG4771" s="5"/>
      <c r="AH4771" s="40"/>
      <c r="AI4771" s="3"/>
      <c r="AJ4771" s="3"/>
      <c r="AK4771" s="3"/>
      <c r="AL4771" s="3"/>
      <c r="AM4771" s="3"/>
      <c r="AN4771" s="3"/>
      <c r="AO4771" s="3"/>
      <c r="AP4771" s="3"/>
      <c r="AQ4771" s="3"/>
      <c r="AR4771" s="3"/>
      <c r="AS4771" s="3"/>
      <c r="AT4771" s="51"/>
      <c r="AU4771" s="48"/>
      <c r="AV4771" s="52"/>
      <c r="AW4771" s="52"/>
    </row>
    <row r="4772" spans="1:49" ht="15" customHeight="1" x14ac:dyDescent="0.25">
      <c r="A4772" s="11">
        <f t="shared" si="1026"/>
        <v>4769</v>
      </c>
      <c r="B4772" s="29">
        <v>35816</v>
      </c>
      <c r="C4772" s="25">
        <v>25</v>
      </c>
      <c r="D4772" s="12">
        <v>32.4</v>
      </c>
      <c r="E4772" s="25">
        <v>26.6</v>
      </c>
      <c r="F4772" s="35">
        <v>83</v>
      </c>
      <c r="G4772" s="25">
        <v>11</v>
      </c>
      <c r="H4772" s="13">
        <v>7.5</v>
      </c>
      <c r="I4772" s="25"/>
      <c r="J4772" s="12">
        <v>90</v>
      </c>
      <c r="K4772" s="12"/>
      <c r="L4772" s="25" t="s">
        <v>12</v>
      </c>
      <c r="M4772" s="10"/>
      <c r="N4772" s="15"/>
      <c r="O4772" s="15"/>
      <c r="P4772" s="4"/>
      <c r="Q4772" s="65"/>
      <c r="R4772" s="42"/>
      <c r="S4772" s="44"/>
      <c r="T4772" s="44"/>
      <c r="U4772" s="5"/>
      <c r="V4772" s="5"/>
      <c r="W4772" s="5"/>
      <c r="X4772" s="5"/>
      <c r="Y4772" s="5"/>
      <c r="Z4772" s="5"/>
      <c r="AA4772" s="5"/>
      <c r="AB4772" s="5"/>
      <c r="AC4772" s="5"/>
      <c r="AD4772" s="5"/>
      <c r="AE4772" s="5"/>
      <c r="AF4772" s="5"/>
      <c r="AG4772" s="5"/>
      <c r="AH4772" s="40"/>
      <c r="AI4772" s="3"/>
      <c r="AJ4772" s="3"/>
      <c r="AK4772" s="3"/>
      <c r="AL4772" s="3"/>
      <c r="AM4772" s="3"/>
      <c r="AN4772" s="3"/>
      <c r="AO4772" s="3"/>
      <c r="AP4772" s="3"/>
      <c r="AQ4772" s="3"/>
      <c r="AR4772" s="3"/>
      <c r="AS4772" s="3"/>
      <c r="AT4772" s="51"/>
      <c r="AU4772" s="48"/>
      <c r="AV4772" s="52"/>
      <c r="AW4772" s="52"/>
    </row>
    <row r="4773" spans="1:49" ht="15" customHeight="1" x14ac:dyDescent="0.25">
      <c r="A4773" s="11">
        <f t="shared" si="1026"/>
        <v>4770</v>
      </c>
      <c r="B4773" s="29">
        <v>35817</v>
      </c>
      <c r="C4773" s="25">
        <v>22</v>
      </c>
      <c r="D4773" s="12">
        <v>33.1</v>
      </c>
      <c r="E4773" s="25">
        <v>27.1</v>
      </c>
      <c r="F4773" s="35">
        <v>78</v>
      </c>
      <c r="G4773" s="25">
        <v>0</v>
      </c>
      <c r="H4773" s="13">
        <v>6.5</v>
      </c>
      <c r="I4773" s="25"/>
      <c r="J4773" s="12">
        <v>90</v>
      </c>
      <c r="K4773" s="12"/>
      <c r="L4773" s="25" t="s">
        <v>12</v>
      </c>
      <c r="M4773" s="10"/>
      <c r="N4773" s="15"/>
      <c r="O4773" s="15"/>
      <c r="P4773" s="4"/>
      <c r="Q4773" s="65"/>
      <c r="R4773" s="42"/>
      <c r="S4773" s="44"/>
      <c r="T4773" s="44"/>
      <c r="U4773" s="5"/>
      <c r="V4773" s="5"/>
      <c r="W4773" s="5"/>
      <c r="X4773" s="5"/>
      <c r="Y4773" s="5"/>
      <c r="Z4773" s="5"/>
      <c r="AA4773" s="5"/>
      <c r="AB4773" s="5"/>
      <c r="AC4773" s="5"/>
      <c r="AD4773" s="5"/>
      <c r="AE4773" s="5"/>
      <c r="AF4773" s="5"/>
      <c r="AG4773" s="5"/>
      <c r="AH4773" s="40"/>
      <c r="AI4773" s="3"/>
      <c r="AJ4773" s="3"/>
      <c r="AK4773" s="3"/>
      <c r="AL4773" s="3"/>
      <c r="AM4773" s="3"/>
      <c r="AN4773" s="3"/>
      <c r="AO4773" s="3"/>
      <c r="AP4773" s="3"/>
      <c r="AQ4773" s="3"/>
      <c r="AR4773" s="3"/>
      <c r="AS4773" s="3"/>
      <c r="AT4773" s="51"/>
      <c r="AU4773" s="48"/>
      <c r="AV4773" s="52"/>
      <c r="AW4773" s="52"/>
    </row>
    <row r="4774" spans="1:49" ht="15" customHeight="1" x14ac:dyDescent="0.25">
      <c r="A4774" s="11">
        <f t="shared" si="1026"/>
        <v>4771</v>
      </c>
      <c r="B4774" s="29">
        <v>35818</v>
      </c>
      <c r="C4774" s="25">
        <v>21</v>
      </c>
      <c r="D4774" s="12">
        <v>31.2</v>
      </c>
      <c r="E4774" s="25">
        <v>24.4</v>
      </c>
      <c r="F4774" s="35">
        <v>84</v>
      </c>
      <c r="G4774" s="25">
        <v>0</v>
      </c>
      <c r="H4774" s="13">
        <v>6.4</v>
      </c>
      <c r="I4774" s="25"/>
      <c r="J4774" s="12">
        <v>270</v>
      </c>
      <c r="K4774" s="12"/>
      <c r="L4774" s="25" t="s">
        <v>15</v>
      </c>
      <c r="M4774" s="10"/>
      <c r="N4774" s="15"/>
      <c r="O4774" s="15"/>
      <c r="P4774" s="4"/>
      <c r="Q4774" s="65"/>
      <c r="R4774" s="42"/>
      <c r="S4774" s="44"/>
      <c r="T4774" s="44"/>
      <c r="U4774" s="5"/>
      <c r="V4774" s="5"/>
      <c r="W4774" s="5"/>
      <c r="X4774" s="5"/>
      <c r="Y4774" s="5"/>
      <c r="Z4774" s="5"/>
      <c r="AA4774" s="5"/>
      <c r="AB4774" s="5"/>
      <c r="AC4774" s="5"/>
      <c r="AD4774" s="5"/>
      <c r="AE4774" s="5"/>
      <c r="AF4774" s="5"/>
      <c r="AG4774" s="5"/>
      <c r="AH4774" s="40"/>
      <c r="AI4774" s="3"/>
      <c r="AJ4774" s="3"/>
      <c r="AK4774" s="3"/>
      <c r="AL4774" s="3"/>
      <c r="AM4774" s="3"/>
      <c r="AN4774" s="3"/>
      <c r="AO4774" s="3"/>
      <c r="AP4774" s="3"/>
      <c r="AQ4774" s="3"/>
      <c r="AR4774" s="3"/>
      <c r="AS4774" s="3"/>
      <c r="AT4774" s="51"/>
      <c r="AU4774" s="48"/>
      <c r="AV4774" s="52"/>
      <c r="AW4774" s="52"/>
    </row>
    <row r="4775" spans="1:49" ht="15" customHeight="1" x14ac:dyDescent="0.25">
      <c r="A4775" s="11">
        <f t="shared" si="1026"/>
        <v>4772</v>
      </c>
      <c r="B4775" s="29">
        <v>35819</v>
      </c>
      <c r="C4775" s="25">
        <v>22</v>
      </c>
      <c r="D4775" s="12">
        <v>31.2</v>
      </c>
      <c r="E4775" s="25">
        <v>24.2</v>
      </c>
      <c r="F4775" s="35">
        <v>88</v>
      </c>
      <c r="G4775" s="25">
        <v>0</v>
      </c>
      <c r="H4775" s="13">
        <v>4</v>
      </c>
      <c r="I4775" s="25"/>
      <c r="J4775" s="12">
        <v>270</v>
      </c>
      <c r="K4775" s="12"/>
      <c r="L4775" s="25" t="s">
        <v>13</v>
      </c>
      <c r="M4775" s="10"/>
      <c r="N4775" s="15"/>
      <c r="O4775" s="15"/>
      <c r="P4775" s="4"/>
      <c r="Q4775" s="65"/>
      <c r="R4775" s="42"/>
      <c r="S4775" s="44"/>
      <c r="T4775" s="44"/>
      <c r="U4775" s="5"/>
      <c r="V4775" s="5"/>
      <c r="W4775" s="5"/>
      <c r="X4775" s="5"/>
      <c r="Y4775" s="5"/>
      <c r="Z4775" s="5"/>
      <c r="AA4775" s="5"/>
      <c r="AB4775" s="5"/>
      <c r="AC4775" s="5"/>
      <c r="AD4775" s="5"/>
      <c r="AE4775" s="5"/>
      <c r="AF4775" s="5"/>
      <c r="AG4775" s="5"/>
      <c r="AH4775" s="40"/>
      <c r="AI4775" s="3"/>
      <c r="AJ4775" s="3"/>
      <c r="AK4775" s="3"/>
      <c r="AL4775" s="3"/>
      <c r="AM4775" s="3"/>
      <c r="AN4775" s="3"/>
      <c r="AO4775" s="3"/>
      <c r="AP4775" s="3"/>
      <c r="AQ4775" s="3"/>
      <c r="AR4775" s="3"/>
      <c r="AS4775" s="3"/>
      <c r="AT4775" s="51"/>
      <c r="AU4775" s="48"/>
      <c r="AV4775" s="52"/>
      <c r="AW4775" s="52"/>
    </row>
    <row r="4776" spans="1:49" ht="15" customHeight="1" x14ac:dyDescent="0.25">
      <c r="A4776" s="11">
        <f t="shared" si="1026"/>
        <v>4773</v>
      </c>
      <c r="B4776" s="29">
        <v>35820</v>
      </c>
      <c r="C4776" s="25">
        <v>23</v>
      </c>
      <c r="D4776" s="12">
        <v>31.3</v>
      </c>
      <c r="E4776" s="25">
        <v>25.7</v>
      </c>
      <c r="F4776" s="35">
        <v>86</v>
      </c>
      <c r="G4776" s="25">
        <v>14</v>
      </c>
      <c r="H4776" s="13">
        <v>5.7</v>
      </c>
      <c r="I4776" s="25"/>
      <c r="J4776" s="12">
        <v>270</v>
      </c>
      <c r="K4776" s="12"/>
      <c r="L4776" s="25" t="s">
        <v>13</v>
      </c>
      <c r="M4776" s="10"/>
      <c r="N4776" s="15"/>
      <c r="O4776" s="15"/>
      <c r="P4776" s="4"/>
      <c r="Q4776" s="65"/>
      <c r="R4776" s="42"/>
      <c r="S4776" s="44"/>
      <c r="T4776" s="44"/>
      <c r="U4776" s="5"/>
      <c r="V4776" s="5"/>
      <c r="W4776" s="5"/>
      <c r="X4776" s="5"/>
      <c r="Y4776" s="5"/>
      <c r="Z4776" s="5"/>
      <c r="AA4776" s="5"/>
      <c r="AB4776" s="5"/>
      <c r="AC4776" s="5"/>
      <c r="AD4776" s="5"/>
      <c r="AE4776" s="5"/>
      <c r="AF4776" s="5"/>
      <c r="AG4776" s="5"/>
      <c r="AH4776" s="40"/>
      <c r="AI4776" s="3"/>
      <c r="AJ4776" s="3"/>
      <c r="AK4776" s="3"/>
      <c r="AL4776" s="3"/>
      <c r="AM4776" s="3"/>
      <c r="AN4776" s="3"/>
      <c r="AO4776" s="3"/>
      <c r="AP4776" s="3"/>
      <c r="AQ4776" s="3"/>
      <c r="AR4776" s="3"/>
      <c r="AS4776" s="3"/>
      <c r="AT4776" s="51"/>
      <c r="AU4776" s="48"/>
      <c r="AV4776" s="52"/>
      <c r="AW4776" s="52"/>
    </row>
    <row r="4777" spans="1:49" ht="15" customHeight="1" x14ac:dyDescent="0.25">
      <c r="A4777" s="11">
        <f t="shared" si="1026"/>
        <v>4774</v>
      </c>
      <c r="B4777" s="29">
        <v>35821</v>
      </c>
      <c r="C4777" s="25">
        <v>23</v>
      </c>
      <c r="D4777" s="12">
        <v>32.6</v>
      </c>
      <c r="E4777" s="25">
        <v>26.1</v>
      </c>
      <c r="F4777" s="35">
        <v>83</v>
      </c>
      <c r="G4777" s="25">
        <v>1</v>
      </c>
      <c r="H4777" s="13">
        <v>6.6</v>
      </c>
      <c r="I4777" s="25"/>
      <c r="J4777" s="12">
        <v>90</v>
      </c>
      <c r="K4777" s="12"/>
      <c r="L4777" s="25" t="s">
        <v>13</v>
      </c>
      <c r="M4777" s="10"/>
      <c r="N4777" s="15"/>
      <c r="O4777" s="15"/>
      <c r="P4777" s="4"/>
      <c r="Q4777" s="65"/>
      <c r="R4777" s="42"/>
      <c r="S4777" s="44"/>
      <c r="T4777" s="44"/>
      <c r="U4777" s="5"/>
      <c r="V4777" s="5"/>
      <c r="W4777" s="5"/>
      <c r="X4777" s="5"/>
      <c r="Y4777" s="5"/>
      <c r="Z4777" s="5"/>
      <c r="AA4777" s="5"/>
      <c r="AB4777" s="5"/>
      <c r="AC4777" s="5"/>
      <c r="AD4777" s="5"/>
      <c r="AE4777" s="5"/>
      <c r="AF4777" s="5"/>
      <c r="AG4777" s="5"/>
      <c r="AH4777" s="40"/>
      <c r="AI4777" s="3"/>
      <c r="AJ4777" s="3"/>
      <c r="AK4777" s="3"/>
      <c r="AL4777" s="3"/>
      <c r="AM4777" s="3"/>
      <c r="AN4777" s="3"/>
      <c r="AO4777" s="3"/>
      <c r="AP4777" s="3"/>
      <c r="AQ4777" s="3"/>
      <c r="AR4777" s="3"/>
      <c r="AS4777" s="3"/>
      <c r="AT4777" s="51"/>
      <c r="AU4777" s="48"/>
      <c r="AV4777" s="52"/>
      <c r="AW4777" s="52"/>
    </row>
    <row r="4778" spans="1:49" ht="15" customHeight="1" x14ac:dyDescent="0.25">
      <c r="A4778" s="11">
        <f t="shared" si="1026"/>
        <v>4775</v>
      </c>
      <c r="B4778" s="29">
        <v>35822</v>
      </c>
      <c r="C4778" s="25">
        <v>23</v>
      </c>
      <c r="D4778" s="12">
        <v>33.5</v>
      </c>
      <c r="E4778" s="25">
        <v>26</v>
      </c>
      <c r="F4778" s="35">
        <v>81</v>
      </c>
      <c r="G4778" s="25">
        <v>0</v>
      </c>
      <c r="H4778" s="13">
        <v>7.8</v>
      </c>
      <c r="I4778" s="25"/>
      <c r="J4778" s="12">
        <v>180</v>
      </c>
      <c r="K4778" s="12"/>
      <c r="L4778" s="25" t="s">
        <v>13</v>
      </c>
      <c r="M4778" s="10"/>
      <c r="N4778" s="15"/>
      <c r="O4778" s="15"/>
      <c r="P4778" s="4"/>
      <c r="Q4778" s="65"/>
      <c r="R4778" s="42"/>
      <c r="S4778" s="44"/>
      <c r="T4778" s="44"/>
      <c r="U4778" s="5"/>
      <c r="V4778" s="5"/>
      <c r="W4778" s="5"/>
      <c r="X4778" s="5"/>
      <c r="Y4778" s="5"/>
      <c r="Z4778" s="5"/>
      <c r="AA4778" s="5"/>
      <c r="AB4778" s="5"/>
      <c r="AC4778" s="5"/>
      <c r="AD4778" s="5"/>
      <c r="AE4778" s="5"/>
      <c r="AF4778" s="5"/>
      <c r="AG4778" s="5"/>
      <c r="AH4778" s="40"/>
      <c r="AI4778" s="3"/>
      <c r="AJ4778" s="3"/>
      <c r="AK4778" s="3"/>
      <c r="AL4778" s="3"/>
      <c r="AM4778" s="3"/>
      <c r="AN4778" s="3"/>
      <c r="AO4778" s="3"/>
      <c r="AP4778" s="3"/>
      <c r="AQ4778" s="3"/>
      <c r="AR4778" s="3"/>
      <c r="AS4778" s="3"/>
      <c r="AT4778" s="51"/>
      <c r="AU4778" s="48"/>
      <c r="AV4778" s="52"/>
      <c r="AW4778" s="52"/>
    </row>
    <row r="4779" spans="1:49" ht="15" customHeight="1" x14ac:dyDescent="0.25">
      <c r="A4779" s="11">
        <f t="shared" si="1026"/>
        <v>4776</v>
      </c>
      <c r="B4779" s="29">
        <v>35823</v>
      </c>
      <c r="C4779" s="25">
        <v>22</v>
      </c>
      <c r="D4779" s="12">
        <v>33.299999999999997</v>
      </c>
      <c r="E4779" s="25">
        <v>26</v>
      </c>
      <c r="F4779" s="35">
        <v>89</v>
      </c>
      <c r="G4779" s="25">
        <v>1</v>
      </c>
      <c r="H4779" s="13">
        <v>6.6</v>
      </c>
      <c r="I4779" s="25"/>
      <c r="J4779" s="12">
        <v>90</v>
      </c>
      <c r="K4779" s="12"/>
      <c r="L4779" s="25" t="s">
        <v>12</v>
      </c>
      <c r="M4779" s="10"/>
      <c r="N4779" s="15"/>
      <c r="O4779" s="15"/>
      <c r="P4779" s="4"/>
      <c r="Q4779" s="65"/>
      <c r="R4779" s="42"/>
      <c r="S4779" s="44"/>
      <c r="T4779" s="44"/>
      <c r="U4779" s="5"/>
      <c r="V4779" s="5"/>
      <c r="W4779" s="5"/>
      <c r="X4779" s="5"/>
      <c r="Y4779" s="5"/>
      <c r="Z4779" s="5"/>
      <c r="AA4779" s="5"/>
      <c r="AB4779" s="5"/>
      <c r="AC4779" s="5"/>
      <c r="AD4779" s="5"/>
      <c r="AE4779" s="5"/>
      <c r="AF4779" s="5"/>
      <c r="AG4779" s="5"/>
      <c r="AH4779" s="40"/>
      <c r="AI4779" s="3"/>
      <c r="AJ4779" s="3"/>
      <c r="AK4779" s="3"/>
      <c r="AL4779" s="3"/>
      <c r="AM4779" s="3"/>
      <c r="AN4779" s="3"/>
      <c r="AO4779" s="3"/>
      <c r="AP4779" s="3"/>
      <c r="AQ4779" s="3"/>
      <c r="AR4779" s="3"/>
      <c r="AS4779" s="3"/>
      <c r="AT4779" s="51"/>
      <c r="AU4779" s="48"/>
      <c r="AV4779" s="52"/>
      <c r="AW4779" s="52"/>
    </row>
    <row r="4780" spans="1:49" ht="15" customHeight="1" x14ac:dyDescent="0.25">
      <c r="A4780" s="11">
        <f t="shared" si="1026"/>
        <v>4777</v>
      </c>
      <c r="B4780" s="29">
        <v>35824</v>
      </c>
      <c r="C4780" s="25">
        <v>24</v>
      </c>
      <c r="D4780" s="12">
        <v>32</v>
      </c>
      <c r="E4780" s="25">
        <v>27.3</v>
      </c>
      <c r="F4780" s="35">
        <v>79</v>
      </c>
      <c r="G4780" s="25">
        <v>2</v>
      </c>
      <c r="H4780" s="13">
        <v>1.3</v>
      </c>
      <c r="I4780" s="25"/>
      <c r="J4780" s="12">
        <v>90</v>
      </c>
      <c r="K4780" s="12"/>
      <c r="L4780" s="25" t="s">
        <v>12</v>
      </c>
      <c r="M4780" s="10"/>
      <c r="N4780" s="15"/>
      <c r="O4780" s="15"/>
      <c r="P4780" s="4"/>
      <c r="Q4780" s="65"/>
      <c r="R4780" s="42"/>
      <c r="S4780" s="44"/>
      <c r="T4780" s="44"/>
      <c r="U4780" s="5"/>
      <c r="V4780" s="5"/>
      <c r="W4780" s="5"/>
      <c r="X4780" s="5"/>
      <c r="Y4780" s="5"/>
      <c r="Z4780" s="5"/>
      <c r="AA4780" s="5"/>
      <c r="AB4780" s="5"/>
      <c r="AC4780" s="5"/>
      <c r="AD4780" s="5"/>
      <c r="AE4780" s="5"/>
      <c r="AF4780" s="5"/>
      <c r="AG4780" s="5"/>
      <c r="AH4780" s="40"/>
      <c r="AI4780" s="3"/>
      <c r="AJ4780" s="3"/>
      <c r="AK4780" s="3"/>
      <c r="AL4780" s="3"/>
      <c r="AM4780" s="3"/>
      <c r="AN4780" s="3"/>
      <c r="AO4780" s="3"/>
      <c r="AP4780" s="3"/>
      <c r="AQ4780" s="3"/>
      <c r="AR4780" s="3"/>
      <c r="AS4780" s="3"/>
      <c r="AT4780" s="51"/>
      <c r="AU4780" s="48"/>
      <c r="AV4780" s="52"/>
      <c r="AW4780" s="52"/>
    </row>
    <row r="4781" spans="1:49" ht="15" customHeight="1" x14ac:dyDescent="0.25">
      <c r="A4781" s="11">
        <f t="shared" si="1026"/>
        <v>4778</v>
      </c>
      <c r="B4781" s="29">
        <v>35825</v>
      </c>
      <c r="C4781" s="25">
        <v>25</v>
      </c>
      <c r="D4781" s="12">
        <v>33.9</v>
      </c>
      <c r="E4781" s="25">
        <v>25.3</v>
      </c>
      <c r="F4781" s="35">
        <v>78</v>
      </c>
      <c r="G4781" s="25">
        <v>1</v>
      </c>
      <c r="H4781" s="13">
        <v>2.7</v>
      </c>
      <c r="I4781" s="25"/>
      <c r="J4781" s="12">
        <v>90</v>
      </c>
      <c r="K4781" s="12"/>
      <c r="L4781" s="25" t="s">
        <v>12</v>
      </c>
      <c r="M4781" s="10"/>
      <c r="N4781" s="15"/>
      <c r="O4781" s="15"/>
      <c r="P4781" s="4"/>
      <c r="Q4781" s="65"/>
      <c r="R4781" s="42"/>
      <c r="S4781" s="44"/>
      <c r="T4781" s="44"/>
      <c r="U4781" s="5"/>
      <c r="V4781" s="5"/>
      <c r="W4781" s="5"/>
      <c r="X4781" s="5"/>
      <c r="Y4781" s="5"/>
      <c r="Z4781" s="5"/>
      <c r="AA4781" s="5"/>
      <c r="AB4781" s="5"/>
      <c r="AC4781" s="5"/>
      <c r="AD4781" s="5"/>
      <c r="AE4781" s="5"/>
      <c r="AF4781" s="5"/>
      <c r="AG4781" s="5"/>
      <c r="AH4781" s="40"/>
      <c r="AI4781" s="3"/>
      <c r="AJ4781" s="3"/>
      <c r="AK4781" s="3"/>
      <c r="AL4781" s="3"/>
      <c r="AM4781" s="3"/>
      <c r="AN4781" s="3"/>
      <c r="AO4781" s="3"/>
      <c r="AP4781" s="3"/>
      <c r="AQ4781" s="3"/>
      <c r="AR4781" s="3"/>
      <c r="AS4781" s="3"/>
      <c r="AT4781" s="51"/>
      <c r="AU4781" s="48"/>
      <c r="AV4781" s="52"/>
      <c r="AW4781" s="52"/>
    </row>
    <row r="4782" spans="1:49" ht="15" customHeight="1" x14ac:dyDescent="0.25">
      <c r="A4782" s="11">
        <f t="shared" si="1026"/>
        <v>4779</v>
      </c>
      <c r="B4782" s="29">
        <v>35826</v>
      </c>
      <c r="C4782" s="25">
        <v>25</v>
      </c>
      <c r="D4782" s="12">
        <v>32.4</v>
      </c>
      <c r="E4782" s="25"/>
      <c r="F4782" s="35">
        <v>69</v>
      </c>
      <c r="G4782" s="25">
        <v>1</v>
      </c>
      <c r="H4782" s="13">
        <v>2.4</v>
      </c>
      <c r="I4782" s="25"/>
      <c r="J4782" s="12">
        <v>130</v>
      </c>
      <c r="K4782" s="12"/>
      <c r="L4782" s="25" t="s">
        <v>12</v>
      </c>
      <c r="M4782" s="10"/>
      <c r="N4782" s="15"/>
      <c r="O4782" s="15"/>
      <c r="P4782" s="4"/>
      <c r="Q4782" s="65"/>
      <c r="R4782" s="42"/>
      <c r="S4782" s="44"/>
      <c r="T4782" s="44"/>
      <c r="U4782" s="5"/>
      <c r="V4782" s="5"/>
      <c r="W4782" s="5"/>
      <c r="X4782" s="5"/>
      <c r="Y4782" s="5"/>
      <c r="Z4782" s="5"/>
      <c r="AA4782" s="5"/>
      <c r="AB4782" s="5"/>
      <c r="AC4782" s="5"/>
      <c r="AD4782" s="5"/>
      <c r="AE4782" s="5"/>
      <c r="AF4782" s="5"/>
      <c r="AG4782" s="5"/>
      <c r="AH4782" s="40"/>
      <c r="AI4782" s="3"/>
      <c r="AJ4782" s="3"/>
      <c r="AK4782" s="3"/>
      <c r="AL4782" s="3"/>
      <c r="AM4782" s="3"/>
      <c r="AN4782" s="3"/>
      <c r="AO4782" s="3"/>
      <c r="AP4782" s="3"/>
      <c r="AQ4782" s="3"/>
      <c r="AR4782" s="3"/>
      <c r="AS4782" s="3"/>
      <c r="AT4782" s="51"/>
      <c r="AU4782" s="48"/>
      <c r="AV4782" s="52"/>
      <c r="AW4782" s="52"/>
    </row>
    <row r="4783" spans="1:49" ht="15" customHeight="1" x14ac:dyDescent="0.25">
      <c r="A4783" s="11">
        <f t="shared" si="1026"/>
        <v>4780</v>
      </c>
      <c r="B4783" s="29">
        <v>35827</v>
      </c>
      <c r="C4783" s="25">
        <v>26</v>
      </c>
      <c r="D4783" s="12">
        <v>33</v>
      </c>
      <c r="E4783" s="25">
        <v>27.1</v>
      </c>
      <c r="F4783" s="35">
        <v>78</v>
      </c>
      <c r="G4783" s="25">
        <v>0</v>
      </c>
      <c r="H4783" s="13">
        <v>6</v>
      </c>
      <c r="I4783" s="25"/>
      <c r="J4783" s="12">
        <v>130</v>
      </c>
      <c r="K4783" s="12"/>
      <c r="L4783" s="25" t="s">
        <v>18</v>
      </c>
      <c r="M4783" s="10"/>
      <c r="N4783" s="15"/>
      <c r="O4783" s="15"/>
      <c r="P4783" s="4"/>
      <c r="Q4783" s="65"/>
      <c r="R4783" s="42"/>
      <c r="S4783" s="44"/>
      <c r="T4783" s="44"/>
      <c r="U4783" s="5"/>
      <c r="V4783" s="5"/>
      <c r="W4783" s="5"/>
      <c r="X4783" s="5"/>
      <c r="Y4783" s="5"/>
      <c r="Z4783" s="5"/>
      <c r="AA4783" s="5"/>
      <c r="AB4783" s="5"/>
      <c r="AC4783" s="5"/>
      <c r="AD4783" s="5"/>
      <c r="AE4783" s="5"/>
      <c r="AF4783" s="5"/>
      <c r="AG4783" s="5"/>
      <c r="AH4783" s="40"/>
      <c r="AI4783" s="3"/>
      <c r="AJ4783" s="3"/>
      <c r="AK4783" s="3"/>
      <c r="AL4783" s="3"/>
      <c r="AM4783" s="3"/>
      <c r="AN4783" s="3"/>
      <c r="AO4783" s="3"/>
      <c r="AP4783" s="3"/>
      <c r="AQ4783" s="3"/>
      <c r="AR4783" s="3"/>
      <c r="AS4783" s="3"/>
      <c r="AT4783" s="51"/>
      <c r="AU4783" s="48"/>
      <c r="AV4783" s="52"/>
      <c r="AW4783" s="52"/>
    </row>
    <row r="4784" spans="1:49" ht="15" customHeight="1" x14ac:dyDescent="0.25">
      <c r="A4784" s="11">
        <f t="shared" si="1026"/>
        <v>4781</v>
      </c>
      <c r="B4784" s="29">
        <v>35828</v>
      </c>
      <c r="C4784" s="25">
        <v>25</v>
      </c>
      <c r="D4784" s="12">
        <v>31.8</v>
      </c>
      <c r="E4784" s="25">
        <v>26.6</v>
      </c>
      <c r="F4784" s="35">
        <v>84</v>
      </c>
      <c r="G4784" s="25">
        <v>13</v>
      </c>
      <c r="H4784" s="13">
        <v>2.2999999999999998</v>
      </c>
      <c r="I4784" s="25"/>
      <c r="J4784" s="12">
        <v>130</v>
      </c>
      <c r="K4784" s="12"/>
      <c r="L4784" s="25" t="s">
        <v>18</v>
      </c>
      <c r="M4784" s="10"/>
      <c r="N4784" s="15"/>
      <c r="O4784" s="15"/>
      <c r="P4784" s="4"/>
      <c r="Q4784" s="65"/>
      <c r="R4784" s="42"/>
      <c r="S4784" s="44"/>
      <c r="T4784" s="44"/>
      <c r="U4784" s="5"/>
      <c r="V4784" s="5"/>
      <c r="W4784" s="5"/>
      <c r="X4784" s="5"/>
      <c r="Y4784" s="5"/>
      <c r="Z4784" s="5"/>
      <c r="AA4784" s="5"/>
      <c r="AB4784" s="5"/>
      <c r="AC4784" s="5"/>
      <c r="AD4784" s="5"/>
      <c r="AE4784" s="5"/>
      <c r="AF4784" s="5"/>
      <c r="AG4784" s="5"/>
      <c r="AH4784" s="40"/>
      <c r="AI4784" s="3"/>
      <c r="AJ4784" s="3"/>
      <c r="AK4784" s="3"/>
      <c r="AL4784" s="3"/>
      <c r="AM4784" s="3"/>
      <c r="AN4784" s="3"/>
      <c r="AO4784" s="3"/>
      <c r="AP4784" s="3"/>
      <c r="AQ4784" s="3"/>
      <c r="AR4784" s="3"/>
      <c r="AS4784" s="3"/>
      <c r="AT4784" s="51"/>
      <c r="AU4784" s="48"/>
      <c r="AV4784" s="52"/>
      <c r="AW4784" s="52"/>
    </row>
    <row r="4785" spans="1:49" ht="15" customHeight="1" x14ac:dyDescent="0.25">
      <c r="A4785" s="11">
        <f t="shared" si="1026"/>
        <v>4782</v>
      </c>
      <c r="B4785" s="29">
        <v>35829</v>
      </c>
      <c r="C4785" s="25">
        <v>24</v>
      </c>
      <c r="D4785" s="12">
        <v>32</v>
      </c>
      <c r="E4785" s="25">
        <v>26.8</v>
      </c>
      <c r="F4785" s="35">
        <v>79</v>
      </c>
      <c r="G4785" s="25">
        <v>10</v>
      </c>
      <c r="H4785" s="13">
        <v>3.7</v>
      </c>
      <c r="I4785" s="25"/>
      <c r="J4785" s="12">
        <v>130</v>
      </c>
      <c r="K4785" s="12"/>
      <c r="L4785" s="25" t="s">
        <v>18</v>
      </c>
      <c r="M4785" s="10"/>
      <c r="N4785" s="15"/>
      <c r="O4785" s="15"/>
      <c r="P4785" s="4"/>
      <c r="Q4785" s="65"/>
      <c r="R4785" s="42"/>
      <c r="S4785" s="44"/>
      <c r="T4785" s="44"/>
      <c r="U4785" s="5"/>
      <c r="V4785" s="5"/>
      <c r="W4785" s="5"/>
      <c r="X4785" s="5"/>
      <c r="Y4785" s="5"/>
      <c r="Z4785" s="5"/>
      <c r="AA4785" s="5"/>
      <c r="AB4785" s="5"/>
      <c r="AC4785" s="5"/>
      <c r="AD4785" s="5"/>
      <c r="AE4785" s="5"/>
      <c r="AF4785" s="5"/>
      <c r="AG4785" s="5"/>
      <c r="AH4785" s="40"/>
      <c r="AI4785" s="3"/>
      <c r="AJ4785" s="3"/>
      <c r="AK4785" s="3"/>
      <c r="AL4785" s="3"/>
      <c r="AM4785" s="3"/>
      <c r="AN4785" s="3"/>
      <c r="AO4785" s="3"/>
      <c r="AP4785" s="3"/>
      <c r="AQ4785" s="3"/>
      <c r="AR4785" s="3"/>
      <c r="AS4785" s="3"/>
      <c r="AT4785" s="51"/>
      <c r="AU4785" s="48"/>
      <c r="AV4785" s="52"/>
      <c r="AW4785" s="52"/>
    </row>
    <row r="4786" spans="1:49" ht="15" customHeight="1" x14ac:dyDescent="0.25">
      <c r="A4786" s="11">
        <f t="shared" si="1026"/>
        <v>4783</v>
      </c>
      <c r="B4786" s="29">
        <v>35830</v>
      </c>
      <c r="C4786" s="25">
        <v>24</v>
      </c>
      <c r="D4786" s="12">
        <v>30.6</v>
      </c>
      <c r="E4786" s="25">
        <v>26.3</v>
      </c>
      <c r="F4786" s="35">
        <v>93</v>
      </c>
      <c r="G4786" s="25">
        <v>0</v>
      </c>
      <c r="H4786" s="13">
        <v>0.1</v>
      </c>
      <c r="I4786" s="25"/>
      <c r="J4786" s="12">
        <v>200</v>
      </c>
      <c r="K4786" s="12"/>
      <c r="L4786" s="25" t="s">
        <v>13</v>
      </c>
      <c r="M4786" s="10"/>
      <c r="N4786" s="15"/>
      <c r="O4786" s="15"/>
      <c r="P4786" s="4"/>
      <c r="Q4786" s="65"/>
      <c r="R4786" s="42"/>
      <c r="S4786" s="44"/>
      <c r="T4786" s="44"/>
      <c r="U4786" s="5"/>
      <c r="V4786" s="5"/>
      <c r="W4786" s="5"/>
      <c r="X4786" s="5"/>
      <c r="Y4786" s="5"/>
      <c r="Z4786" s="5"/>
      <c r="AA4786" s="5"/>
      <c r="AB4786" s="5"/>
      <c r="AC4786" s="5"/>
      <c r="AD4786" s="5"/>
      <c r="AE4786" s="5"/>
      <c r="AF4786" s="5"/>
      <c r="AG4786" s="5"/>
      <c r="AH4786" s="40"/>
      <c r="AI4786" s="3"/>
      <c r="AJ4786" s="3"/>
      <c r="AK4786" s="3"/>
      <c r="AL4786" s="3"/>
      <c r="AM4786" s="3"/>
      <c r="AN4786" s="3"/>
      <c r="AO4786" s="3"/>
      <c r="AP4786" s="3"/>
      <c r="AQ4786" s="3"/>
      <c r="AR4786" s="3"/>
      <c r="AS4786" s="3"/>
      <c r="AT4786" s="51"/>
      <c r="AU4786" s="48"/>
      <c r="AV4786" s="52"/>
      <c r="AW4786" s="52"/>
    </row>
    <row r="4787" spans="1:49" ht="15" customHeight="1" x14ac:dyDescent="0.25">
      <c r="A4787" s="11">
        <f t="shared" si="1026"/>
        <v>4784</v>
      </c>
      <c r="B4787" s="29">
        <v>35831</v>
      </c>
      <c r="C4787" s="25">
        <v>24</v>
      </c>
      <c r="D4787" s="12">
        <v>30.4</v>
      </c>
      <c r="E4787" s="25">
        <v>25.8</v>
      </c>
      <c r="F4787" s="35">
        <v>92</v>
      </c>
      <c r="G4787" s="25">
        <v>46</v>
      </c>
      <c r="H4787" s="13">
        <v>1.7</v>
      </c>
      <c r="I4787" s="25"/>
      <c r="J4787" s="12">
        <v>180</v>
      </c>
      <c r="K4787" s="12"/>
      <c r="L4787" s="25" t="s">
        <v>13</v>
      </c>
      <c r="M4787" s="10"/>
      <c r="N4787" s="15"/>
      <c r="O4787" s="15"/>
      <c r="P4787" s="4"/>
      <c r="Q4787" s="65"/>
      <c r="R4787" s="42"/>
      <c r="S4787" s="44"/>
      <c r="T4787" s="44"/>
      <c r="U4787" s="5"/>
      <c r="V4787" s="5"/>
      <c r="W4787" s="5"/>
      <c r="X4787" s="5"/>
      <c r="Y4787" s="5"/>
      <c r="Z4787" s="5"/>
      <c r="AA4787" s="5"/>
      <c r="AB4787" s="5"/>
      <c r="AC4787" s="5"/>
      <c r="AD4787" s="5"/>
      <c r="AE4787" s="5"/>
      <c r="AF4787" s="5"/>
      <c r="AG4787" s="5"/>
      <c r="AH4787" s="40"/>
      <c r="AI4787" s="3"/>
      <c r="AJ4787" s="3"/>
      <c r="AK4787" s="3"/>
      <c r="AL4787" s="3"/>
      <c r="AM4787" s="3"/>
      <c r="AN4787" s="3"/>
      <c r="AO4787" s="3"/>
      <c r="AP4787" s="3"/>
      <c r="AQ4787" s="3"/>
      <c r="AR4787" s="3"/>
      <c r="AS4787" s="3"/>
      <c r="AT4787" s="51"/>
      <c r="AU4787" s="48"/>
      <c r="AV4787" s="52"/>
      <c r="AW4787" s="52"/>
    </row>
    <row r="4788" spans="1:49" ht="15" customHeight="1" x14ac:dyDescent="0.25">
      <c r="A4788" s="11">
        <f t="shared" si="1026"/>
        <v>4785</v>
      </c>
      <c r="B4788" s="29">
        <v>35832</v>
      </c>
      <c r="C4788" s="25">
        <v>24</v>
      </c>
      <c r="D4788" s="12">
        <v>31</v>
      </c>
      <c r="E4788" s="25">
        <v>26.5</v>
      </c>
      <c r="F4788" s="35">
        <v>90</v>
      </c>
      <c r="G4788" s="25">
        <v>32</v>
      </c>
      <c r="H4788" s="13">
        <v>0.4</v>
      </c>
      <c r="I4788" s="25"/>
      <c r="J4788" s="12">
        <v>200</v>
      </c>
      <c r="K4788" s="12"/>
      <c r="L4788" s="25" t="s">
        <v>13</v>
      </c>
      <c r="M4788" s="10"/>
      <c r="N4788" s="15"/>
      <c r="O4788" s="15"/>
      <c r="P4788" s="4"/>
      <c r="Q4788" s="65"/>
      <c r="R4788" s="42"/>
      <c r="S4788" s="44"/>
      <c r="T4788" s="44"/>
      <c r="U4788" s="5"/>
      <c r="V4788" s="5"/>
      <c r="W4788" s="5"/>
      <c r="X4788" s="5"/>
      <c r="Y4788" s="5"/>
      <c r="Z4788" s="5"/>
      <c r="AA4788" s="5"/>
      <c r="AB4788" s="5"/>
      <c r="AC4788" s="5"/>
      <c r="AD4788" s="5"/>
      <c r="AE4788" s="5"/>
      <c r="AF4788" s="5"/>
      <c r="AG4788" s="5"/>
      <c r="AH4788" s="40"/>
      <c r="AI4788" s="3"/>
      <c r="AJ4788" s="3"/>
      <c r="AK4788" s="3"/>
      <c r="AL4788" s="3"/>
      <c r="AM4788" s="3"/>
      <c r="AN4788" s="3"/>
      <c r="AO4788" s="3"/>
      <c r="AP4788" s="3"/>
      <c r="AQ4788" s="3"/>
      <c r="AR4788" s="3"/>
      <c r="AS4788" s="3"/>
      <c r="AT4788" s="51"/>
      <c r="AU4788" s="48"/>
      <c r="AV4788" s="52"/>
      <c r="AW4788" s="52"/>
    </row>
    <row r="4789" spans="1:49" ht="15" customHeight="1" x14ac:dyDescent="0.25">
      <c r="A4789" s="11">
        <f t="shared" si="1026"/>
        <v>4786</v>
      </c>
      <c r="B4789" s="29">
        <v>35833</v>
      </c>
      <c r="C4789" s="25">
        <v>24</v>
      </c>
      <c r="D4789" s="12">
        <v>29.6</v>
      </c>
      <c r="E4789" s="25">
        <v>25.4</v>
      </c>
      <c r="F4789" s="35">
        <v>79</v>
      </c>
      <c r="G4789" s="25">
        <v>30</v>
      </c>
      <c r="H4789" s="13">
        <v>2.8</v>
      </c>
      <c r="I4789" s="25"/>
      <c r="J4789" s="12">
        <v>90</v>
      </c>
      <c r="K4789" s="12"/>
      <c r="L4789" s="25" t="s">
        <v>12</v>
      </c>
      <c r="M4789" s="10"/>
      <c r="N4789" s="15"/>
      <c r="O4789" s="15"/>
      <c r="P4789" s="4"/>
      <c r="Q4789" s="65"/>
      <c r="R4789" s="42"/>
      <c r="S4789" s="44"/>
      <c r="T4789" s="44"/>
      <c r="U4789" s="5"/>
      <c r="V4789" s="5"/>
      <c r="W4789" s="5"/>
      <c r="X4789" s="5"/>
      <c r="Y4789" s="5"/>
      <c r="Z4789" s="5"/>
      <c r="AA4789" s="5"/>
      <c r="AB4789" s="5"/>
      <c r="AC4789" s="5"/>
      <c r="AD4789" s="5"/>
      <c r="AE4789" s="5"/>
      <c r="AF4789" s="5"/>
      <c r="AG4789" s="5"/>
      <c r="AH4789" s="40"/>
      <c r="AI4789" s="3"/>
      <c r="AJ4789" s="3"/>
      <c r="AK4789" s="3"/>
      <c r="AL4789" s="3"/>
      <c r="AM4789" s="3"/>
      <c r="AN4789" s="3"/>
      <c r="AO4789" s="3"/>
      <c r="AP4789" s="3"/>
      <c r="AQ4789" s="3"/>
      <c r="AR4789" s="3"/>
      <c r="AS4789" s="3"/>
      <c r="AT4789" s="51"/>
      <c r="AU4789" s="48"/>
      <c r="AV4789" s="52"/>
      <c r="AW4789" s="52"/>
    </row>
    <row r="4790" spans="1:49" ht="15" customHeight="1" x14ac:dyDescent="0.25">
      <c r="A4790" s="11">
        <f t="shared" si="1026"/>
        <v>4787</v>
      </c>
      <c r="B4790" s="29">
        <v>35834</v>
      </c>
      <c r="C4790" s="25">
        <v>22</v>
      </c>
      <c r="D4790" s="12">
        <v>33</v>
      </c>
      <c r="E4790" s="25">
        <v>26</v>
      </c>
      <c r="F4790" s="35">
        <v>93</v>
      </c>
      <c r="G4790" s="25">
        <v>12</v>
      </c>
      <c r="H4790" s="13">
        <v>7.2</v>
      </c>
      <c r="I4790" s="25"/>
      <c r="J4790" s="12">
        <v>270</v>
      </c>
      <c r="K4790" s="12"/>
      <c r="L4790" s="25" t="s">
        <v>15</v>
      </c>
      <c r="M4790" s="10"/>
      <c r="N4790" s="15"/>
      <c r="O4790" s="15"/>
      <c r="P4790" s="4"/>
      <c r="Q4790" s="65"/>
      <c r="R4790" s="42"/>
      <c r="S4790" s="44"/>
      <c r="T4790" s="44"/>
      <c r="U4790" s="5"/>
      <c r="V4790" s="5"/>
      <c r="W4790" s="5"/>
      <c r="X4790" s="5"/>
      <c r="Y4790" s="5"/>
      <c r="Z4790" s="5"/>
      <c r="AA4790" s="5"/>
      <c r="AB4790" s="5"/>
      <c r="AC4790" s="5"/>
      <c r="AD4790" s="5"/>
      <c r="AE4790" s="5"/>
      <c r="AF4790" s="5"/>
      <c r="AG4790" s="5"/>
      <c r="AH4790" s="40"/>
      <c r="AI4790" s="3"/>
      <c r="AJ4790" s="3"/>
      <c r="AK4790" s="3"/>
      <c r="AL4790" s="3"/>
      <c r="AM4790" s="3"/>
      <c r="AN4790" s="3"/>
      <c r="AO4790" s="3"/>
      <c r="AP4790" s="3"/>
      <c r="AQ4790" s="3"/>
      <c r="AR4790" s="3"/>
      <c r="AS4790" s="3"/>
      <c r="AT4790" s="51"/>
      <c r="AU4790" s="48"/>
      <c r="AV4790" s="52"/>
      <c r="AW4790" s="52"/>
    </row>
    <row r="4791" spans="1:49" ht="15" customHeight="1" x14ac:dyDescent="0.25">
      <c r="A4791" s="11">
        <f t="shared" si="1026"/>
        <v>4788</v>
      </c>
      <c r="B4791" s="29">
        <v>35835</v>
      </c>
      <c r="C4791" s="25">
        <v>23</v>
      </c>
      <c r="D4791" s="12">
        <v>33.200000000000003</v>
      </c>
      <c r="E4791" s="25">
        <v>27.4</v>
      </c>
      <c r="F4791" s="35">
        <v>71</v>
      </c>
      <c r="G4791" s="25">
        <v>9</v>
      </c>
      <c r="H4791" s="13">
        <v>8</v>
      </c>
      <c r="I4791" s="25"/>
      <c r="J4791" s="12">
        <v>90</v>
      </c>
      <c r="K4791" s="12"/>
      <c r="L4791" s="25" t="s">
        <v>12</v>
      </c>
      <c r="M4791" s="10"/>
      <c r="N4791" s="15"/>
      <c r="O4791" s="15"/>
      <c r="P4791" s="4"/>
      <c r="Q4791" s="65"/>
      <c r="R4791" s="42"/>
      <c r="S4791" s="44"/>
      <c r="T4791" s="44"/>
      <c r="U4791" s="5"/>
      <c r="V4791" s="5"/>
      <c r="W4791" s="5"/>
      <c r="X4791" s="5"/>
      <c r="Y4791" s="5"/>
      <c r="Z4791" s="5"/>
      <c r="AA4791" s="5"/>
      <c r="AB4791" s="5"/>
      <c r="AC4791" s="5"/>
      <c r="AD4791" s="5"/>
      <c r="AE4791" s="5"/>
      <c r="AF4791" s="5"/>
      <c r="AG4791" s="5"/>
      <c r="AH4791" s="40"/>
      <c r="AI4791" s="3"/>
      <c r="AJ4791" s="3"/>
      <c r="AK4791" s="3"/>
      <c r="AL4791" s="3"/>
      <c r="AM4791" s="3"/>
      <c r="AN4791" s="3"/>
      <c r="AO4791" s="3"/>
      <c r="AP4791" s="3"/>
      <c r="AQ4791" s="3"/>
      <c r="AR4791" s="3"/>
      <c r="AS4791" s="3"/>
      <c r="AT4791" s="51"/>
      <c r="AU4791" s="48"/>
      <c r="AV4791" s="52"/>
      <c r="AW4791" s="52"/>
    </row>
    <row r="4792" spans="1:49" ht="15" customHeight="1" x14ac:dyDescent="0.25">
      <c r="A4792" s="11">
        <f t="shared" si="1026"/>
        <v>4789</v>
      </c>
      <c r="B4792" s="29">
        <v>35836</v>
      </c>
      <c r="C4792" s="25">
        <v>23</v>
      </c>
      <c r="D4792" s="12">
        <v>33</v>
      </c>
      <c r="E4792" s="25">
        <v>25.9</v>
      </c>
      <c r="F4792" s="35">
        <v>81</v>
      </c>
      <c r="G4792" s="25">
        <v>0</v>
      </c>
      <c r="H4792" s="13">
        <v>7.2</v>
      </c>
      <c r="I4792" s="25"/>
      <c r="J4792" s="12">
        <v>90</v>
      </c>
      <c r="K4792" s="12"/>
      <c r="L4792" s="25" t="s">
        <v>12</v>
      </c>
      <c r="M4792" s="10"/>
      <c r="N4792" s="15"/>
      <c r="O4792" s="15"/>
      <c r="P4792" s="4"/>
      <c r="Q4792" s="65"/>
      <c r="R4792" s="42"/>
      <c r="S4792" s="44"/>
      <c r="T4792" s="44"/>
      <c r="U4792" s="5"/>
      <c r="V4792" s="5"/>
      <c r="W4792" s="5"/>
      <c r="X4792" s="5"/>
      <c r="Y4792" s="5"/>
      <c r="Z4792" s="5"/>
      <c r="AA4792" s="5"/>
      <c r="AB4792" s="5"/>
      <c r="AC4792" s="5"/>
      <c r="AD4792" s="5"/>
      <c r="AE4792" s="5"/>
      <c r="AF4792" s="5"/>
      <c r="AG4792" s="5"/>
      <c r="AH4792" s="40"/>
      <c r="AI4792" s="3"/>
      <c r="AJ4792" s="3"/>
      <c r="AK4792" s="3"/>
      <c r="AL4792" s="3"/>
      <c r="AM4792" s="3"/>
      <c r="AN4792" s="3"/>
      <c r="AO4792" s="3"/>
      <c r="AP4792" s="3"/>
      <c r="AQ4792" s="3"/>
      <c r="AR4792" s="3"/>
      <c r="AS4792" s="3"/>
      <c r="AT4792" s="51"/>
      <c r="AU4792" s="48"/>
      <c r="AV4792" s="52"/>
      <c r="AW4792" s="52"/>
    </row>
    <row r="4793" spans="1:49" ht="15" customHeight="1" x14ac:dyDescent="0.25">
      <c r="A4793" s="11">
        <f t="shared" si="1026"/>
        <v>4790</v>
      </c>
      <c r="B4793" s="29">
        <v>35837</v>
      </c>
      <c r="C4793" s="25">
        <v>22</v>
      </c>
      <c r="D4793" s="12">
        <v>33.4</v>
      </c>
      <c r="E4793" s="25">
        <v>26</v>
      </c>
      <c r="F4793" s="35">
        <v>82</v>
      </c>
      <c r="G4793" s="25">
        <v>0</v>
      </c>
      <c r="H4793" s="13">
        <v>7.8</v>
      </c>
      <c r="I4793" s="25"/>
      <c r="J4793" s="12">
        <v>90</v>
      </c>
      <c r="K4793" s="12"/>
      <c r="L4793" s="25" t="s">
        <v>12</v>
      </c>
      <c r="M4793" s="10"/>
      <c r="N4793" s="15"/>
      <c r="O4793" s="15"/>
      <c r="P4793" s="4"/>
      <c r="Q4793" s="65"/>
      <c r="R4793" s="42"/>
      <c r="S4793" s="44"/>
      <c r="T4793" s="44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  <c r="AE4793" s="5"/>
      <c r="AF4793" s="5"/>
      <c r="AG4793" s="5"/>
      <c r="AH4793" s="40"/>
      <c r="AI4793" s="3"/>
      <c r="AJ4793" s="3"/>
      <c r="AK4793" s="3"/>
      <c r="AL4793" s="3"/>
      <c r="AM4793" s="3"/>
      <c r="AN4793" s="3"/>
      <c r="AO4793" s="3"/>
      <c r="AP4793" s="3"/>
      <c r="AQ4793" s="3"/>
      <c r="AR4793" s="3"/>
      <c r="AS4793" s="3"/>
      <c r="AT4793" s="51"/>
      <c r="AU4793" s="48"/>
      <c r="AV4793" s="52"/>
      <c r="AW4793" s="52"/>
    </row>
    <row r="4794" spans="1:49" ht="15" customHeight="1" x14ac:dyDescent="0.25">
      <c r="A4794" s="11">
        <f t="shared" si="1026"/>
        <v>4791</v>
      </c>
      <c r="B4794" s="29">
        <v>35838</v>
      </c>
      <c r="C4794" s="25">
        <v>22</v>
      </c>
      <c r="D4794" s="12">
        <v>33.6</v>
      </c>
      <c r="E4794" s="25">
        <v>26.5</v>
      </c>
      <c r="F4794" s="35">
        <v>85</v>
      </c>
      <c r="G4794" s="25">
        <v>0</v>
      </c>
      <c r="H4794" s="13">
        <v>7.8</v>
      </c>
      <c r="I4794" s="25"/>
      <c r="J4794" s="12">
        <v>90</v>
      </c>
      <c r="K4794" s="12"/>
      <c r="L4794" s="25" t="s">
        <v>13</v>
      </c>
      <c r="M4794" s="10"/>
      <c r="N4794" s="15"/>
      <c r="O4794" s="15"/>
      <c r="P4794" s="4"/>
      <c r="Q4794" s="65"/>
      <c r="R4794" s="42"/>
      <c r="S4794" s="44"/>
      <c r="T4794" s="44"/>
      <c r="U4794" s="5"/>
      <c r="V4794" s="5"/>
      <c r="W4794" s="5"/>
      <c r="X4794" s="5"/>
      <c r="Y4794" s="5"/>
      <c r="Z4794" s="5"/>
      <c r="AA4794" s="5"/>
      <c r="AB4794" s="5"/>
      <c r="AC4794" s="5"/>
      <c r="AD4794" s="5"/>
      <c r="AE4794" s="5"/>
      <c r="AF4794" s="5"/>
      <c r="AG4794" s="5"/>
      <c r="AH4794" s="40"/>
      <c r="AI4794" s="3"/>
      <c r="AJ4794" s="3"/>
      <c r="AK4794" s="3"/>
      <c r="AL4794" s="3"/>
      <c r="AM4794" s="3"/>
      <c r="AN4794" s="3"/>
      <c r="AO4794" s="3"/>
      <c r="AP4794" s="3"/>
      <c r="AQ4794" s="3"/>
      <c r="AR4794" s="3"/>
      <c r="AS4794" s="3"/>
      <c r="AT4794" s="51"/>
      <c r="AU4794" s="48"/>
      <c r="AV4794" s="52"/>
      <c r="AW4794" s="52"/>
    </row>
    <row r="4795" spans="1:49" ht="15" customHeight="1" x14ac:dyDescent="0.25">
      <c r="A4795" s="11">
        <f t="shared" si="1026"/>
        <v>4792</v>
      </c>
      <c r="B4795" s="29">
        <v>35839</v>
      </c>
      <c r="C4795" s="25">
        <v>23</v>
      </c>
      <c r="D4795" s="12">
        <v>33.700000000000003</v>
      </c>
      <c r="E4795" s="25">
        <v>26.5</v>
      </c>
      <c r="F4795" s="35">
        <v>85</v>
      </c>
      <c r="G4795" s="25">
        <v>0</v>
      </c>
      <c r="H4795" s="13">
        <v>6.9</v>
      </c>
      <c r="I4795" s="25"/>
      <c r="J4795" s="12">
        <v>250</v>
      </c>
      <c r="K4795" s="12"/>
      <c r="L4795" s="25" t="s">
        <v>15</v>
      </c>
      <c r="M4795" s="10"/>
      <c r="N4795" s="15"/>
      <c r="O4795" s="15"/>
      <c r="P4795" s="4"/>
      <c r="Q4795" s="65"/>
      <c r="R4795" s="42"/>
      <c r="S4795" s="44"/>
      <c r="T4795" s="44"/>
      <c r="U4795" s="5"/>
      <c r="V4795" s="5"/>
      <c r="W4795" s="5"/>
      <c r="X4795" s="5"/>
      <c r="Y4795" s="5"/>
      <c r="Z4795" s="5"/>
      <c r="AA4795" s="5"/>
      <c r="AB4795" s="5"/>
      <c r="AC4795" s="5"/>
      <c r="AD4795" s="5"/>
      <c r="AE4795" s="5"/>
      <c r="AF4795" s="5"/>
      <c r="AG4795" s="5"/>
      <c r="AH4795" s="40"/>
      <c r="AI4795" s="3"/>
      <c r="AJ4795" s="3"/>
      <c r="AK4795" s="3"/>
      <c r="AL4795" s="3"/>
      <c r="AM4795" s="3"/>
      <c r="AN4795" s="3"/>
      <c r="AO4795" s="3"/>
      <c r="AP4795" s="3"/>
      <c r="AQ4795" s="3"/>
      <c r="AR4795" s="3"/>
      <c r="AS4795" s="3"/>
      <c r="AT4795" s="51"/>
      <c r="AU4795" s="48"/>
      <c r="AV4795" s="52"/>
      <c r="AW4795" s="52"/>
    </row>
    <row r="4796" spans="1:49" ht="15" customHeight="1" x14ac:dyDescent="0.25">
      <c r="A4796" s="11">
        <f t="shared" si="1026"/>
        <v>4793</v>
      </c>
      <c r="B4796" s="29">
        <v>35840</v>
      </c>
      <c r="C4796" s="25">
        <v>25</v>
      </c>
      <c r="D4796" s="12">
        <v>29.9</v>
      </c>
      <c r="E4796" s="25">
        <v>26.2</v>
      </c>
      <c r="F4796" s="35">
        <v>90</v>
      </c>
      <c r="G4796" s="25">
        <v>0</v>
      </c>
      <c r="H4796" s="13">
        <v>0.7</v>
      </c>
      <c r="I4796" s="25"/>
      <c r="J4796" s="12">
        <v>230</v>
      </c>
      <c r="K4796" s="12"/>
      <c r="L4796" s="25" t="s">
        <v>13</v>
      </c>
      <c r="M4796" s="10"/>
      <c r="N4796" s="15"/>
      <c r="O4796" s="15"/>
      <c r="P4796" s="4"/>
      <c r="Q4796" s="65"/>
      <c r="R4796" s="42"/>
      <c r="S4796" s="44"/>
      <c r="T4796" s="44"/>
      <c r="U4796" s="5"/>
      <c r="V4796" s="5"/>
      <c r="W4796" s="5"/>
      <c r="X4796" s="5"/>
      <c r="Y4796" s="5"/>
      <c r="Z4796" s="5"/>
      <c r="AA4796" s="5"/>
      <c r="AB4796" s="5"/>
      <c r="AC4796" s="5"/>
      <c r="AD4796" s="5"/>
      <c r="AE4796" s="5"/>
      <c r="AF4796" s="5"/>
      <c r="AG4796" s="5"/>
      <c r="AH4796" s="40"/>
      <c r="AI4796" s="3"/>
      <c r="AJ4796" s="3"/>
      <c r="AK4796" s="3"/>
      <c r="AL4796" s="3"/>
      <c r="AM4796" s="3"/>
      <c r="AN4796" s="3"/>
      <c r="AO4796" s="3"/>
      <c r="AP4796" s="3"/>
      <c r="AQ4796" s="3"/>
      <c r="AR4796" s="3"/>
      <c r="AS4796" s="3"/>
      <c r="AT4796" s="51"/>
      <c r="AU4796" s="48"/>
      <c r="AV4796" s="52"/>
      <c r="AW4796" s="52"/>
    </row>
    <row r="4797" spans="1:49" ht="15" customHeight="1" x14ac:dyDescent="0.25">
      <c r="A4797" s="11">
        <f t="shared" si="1026"/>
        <v>4794</v>
      </c>
      <c r="B4797" s="29">
        <v>35841</v>
      </c>
      <c r="C4797" s="25">
        <v>25</v>
      </c>
      <c r="D4797" s="12">
        <v>30.2</v>
      </c>
      <c r="E4797" s="25">
        <v>26.4</v>
      </c>
      <c r="F4797" s="35">
        <v>91</v>
      </c>
      <c r="G4797" s="25">
        <v>0</v>
      </c>
      <c r="H4797" s="13">
        <v>2.6</v>
      </c>
      <c r="I4797" s="25"/>
      <c r="J4797" s="12">
        <v>230</v>
      </c>
      <c r="K4797" s="12"/>
      <c r="L4797" s="25" t="s">
        <v>15</v>
      </c>
      <c r="M4797" s="10"/>
      <c r="N4797" s="15"/>
      <c r="O4797" s="15"/>
      <c r="P4797" s="4"/>
      <c r="Q4797" s="65"/>
      <c r="R4797" s="42"/>
      <c r="S4797" s="44"/>
      <c r="T4797" s="44"/>
      <c r="U4797" s="5"/>
      <c r="V4797" s="5"/>
      <c r="W4797" s="5"/>
      <c r="X4797" s="5"/>
      <c r="Y4797" s="5"/>
      <c r="Z4797" s="5"/>
      <c r="AA4797" s="5"/>
      <c r="AB4797" s="5"/>
      <c r="AC4797" s="5"/>
      <c r="AD4797" s="5"/>
      <c r="AE4797" s="5"/>
      <c r="AF4797" s="5"/>
      <c r="AG4797" s="5"/>
      <c r="AH4797" s="40"/>
      <c r="AI4797" s="3"/>
      <c r="AJ4797" s="3"/>
      <c r="AK4797" s="3"/>
      <c r="AL4797" s="3"/>
      <c r="AM4797" s="3"/>
      <c r="AN4797" s="3"/>
      <c r="AO4797" s="3"/>
      <c r="AP4797" s="3"/>
      <c r="AQ4797" s="3"/>
      <c r="AR4797" s="3"/>
      <c r="AS4797" s="3"/>
      <c r="AT4797" s="51"/>
      <c r="AU4797" s="48"/>
      <c r="AV4797" s="52"/>
      <c r="AW4797" s="52"/>
    </row>
    <row r="4798" spans="1:49" ht="15" customHeight="1" x14ac:dyDescent="0.25">
      <c r="A4798" s="11">
        <f t="shared" si="1026"/>
        <v>4795</v>
      </c>
      <c r="B4798" s="29">
        <v>35842</v>
      </c>
      <c r="C4798" s="25">
        <v>23</v>
      </c>
      <c r="D4798" s="12">
        <v>30.5</v>
      </c>
      <c r="E4798" s="25">
        <v>25.4</v>
      </c>
      <c r="F4798" s="35">
        <v>93</v>
      </c>
      <c r="G4798" s="25">
        <v>13</v>
      </c>
      <c r="H4798" s="13">
        <v>0.4</v>
      </c>
      <c r="I4798" s="25"/>
      <c r="J4798" s="12">
        <v>300</v>
      </c>
      <c r="K4798" s="12"/>
      <c r="L4798" s="25" t="s">
        <v>15</v>
      </c>
      <c r="M4798" s="10"/>
      <c r="N4798" s="15"/>
      <c r="O4798" s="15"/>
      <c r="P4798" s="4"/>
      <c r="Q4798" s="65"/>
      <c r="R4798" s="42"/>
      <c r="S4798" s="44"/>
      <c r="T4798" s="44"/>
      <c r="U4798" s="5"/>
      <c r="V4798" s="5"/>
      <c r="W4798" s="5"/>
      <c r="X4798" s="5"/>
      <c r="Y4798" s="5"/>
      <c r="Z4798" s="5"/>
      <c r="AA4798" s="5"/>
      <c r="AB4798" s="5"/>
      <c r="AC4798" s="5"/>
      <c r="AD4798" s="5"/>
      <c r="AE4798" s="5"/>
      <c r="AF4798" s="5"/>
      <c r="AG4798" s="5"/>
      <c r="AH4798" s="40"/>
      <c r="AI4798" s="3"/>
      <c r="AJ4798" s="3"/>
      <c r="AK4798" s="3"/>
      <c r="AL4798" s="3"/>
      <c r="AM4798" s="3"/>
      <c r="AN4798" s="3"/>
      <c r="AO4798" s="3"/>
      <c r="AP4798" s="3"/>
      <c r="AQ4798" s="3"/>
      <c r="AR4798" s="3"/>
      <c r="AS4798" s="3"/>
      <c r="AT4798" s="51"/>
      <c r="AU4798" s="48"/>
      <c r="AV4798" s="52"/>
      <c r="AW4798" s="52"/>
    </row>
    <row r="4799" spans="1:49" ht="15" customHeight="1" x14ac:dyDescent="0.25">
      <c r="A4799" s="11">
        <f t="shared" si="1026"/>
        <v>4796</v>
      </c>
      <c r="B4799" s="29">
        <v>35843</v>
      </c>
      <c r="C4799" s="25">
        <v>24</v>
      </c>
      <c r="D4799" s="12">
        <v>28.2</v>
      </c>
      <c r="E4799" s="25">
        <v>25.6</v>
      </c>
      <c r="F4799" s="35">
        <v>93</v>
      </c>
      <c r="G4799" s="25">
        <v>25</v>
      </c>
      <c r="H4799" s="13">
        <v>0</v>
      </c>
      <c r="I4799" s="25"/>
      <c r="J4799" s="12">
        <v>270</v>
      </c>
      <c r="K4799" s="12"/>
      <c r="L4799" s="25" t="s">
        <v>13</v>
      </c>
      <c r="M4799" s="10"/>
      <c r="N4799" s="15"/>
      <c r="O4799" s="15"/>
      <c r="P4799" s="4"/>
      <c r="Q4799" s="65"/>
      <c r="R4799" s="42"/>
      <c r="S4799" s="44"/>
      <c r="T4799" s="44"/>
      <c r="U4799" s="5"/>
      <c r="V4799" s="5"/>
      <c r="W4799" s="5"/>
      <c r="X4799" s="5"/>
      <c r="Y4799" s="5"/>
      <c r="Z4799" s="5"/>
      <c r="AA4799" s="5"/>
      <c r="AB4799" s="5"/>
      <c r="AC4799" s="5"/>
      <c r="AD4799" s="5"/>
      <c r="AE4799" s="5"/>
      <c r="AF4799" s="5"/>
      <c r="AG4799" s="5"/>
      <c r="AH4799" s="40"/>
      <c r="AI4799" s="3"/>
      <c r="AJ4799" s="3"/>
      <c r="AK4799" s="3"/>
      <c r="AL4799" s="3"/>
      <c r="AM4799" s="3"/>
      <c r="AN4799" s="3"/>
      <c r="AO4799" s="3"/>
      <c r="AP4799" s="3"/>
      <c r="AQ4799" s="3"/>
      <c r="AR4799" s="3"/>
      <c r="AS4799" s="3"/>
      <c r="AT4799" s="51"/>
      <c r="AU4799" s="48"/>
      <c r="AV4799" s="52"/>
      <c r="AW4799" s="52"/>
    </row>
    <row r="4800" spans="1:49" ht="15" customHeight="1" x14ac:dyDescent="0.25">
      <c r="A4800" s="11">
        <f t="shared" si="1026"/>
        <v>4797</v>
      </c>
      <c r="B4800" s="29">
        <v>35844</v>
      </c>
      <c r="C4800" s="25">
        <v>22</v>
      </c>
      <c r="D4800" s="12">
        <v>29.8</v>
      </c>
      <c r="E4800" s="25">
        <v>24.8</v>
      </c>
      <c r="F4800" s="35">
        <v>94</v>
      </c>
      <c r="G4800" s="25">
        <v>15</v>
      </c>
      <c r="H4800" s="13">
        <v>1.7</v>
      </c>
      <c r="I4800" s="25"/>
      <c r="J4800" s="12">
        <v>360</v>
      </c>
      <c r="K4800" s="12"/>
      <c r="L4800" s="25" t="s">
        <v>15</v>
      </c>
      <c r="M4800" s="10"/>
      <c r="N4800" s="15"/>
      <c r="O4800" s="15"/>
      <c r="P4800" s="4"/>
      <c r="Q4800" s="65"/>
      <c r="R4800" s="42"/>
      <c r="S4800" s="44"/>
      <c r="T4800" s="44"/>
      <c r="U4800" s="5"/>
      <c r="V4800" s="5"/>
      <c r="W4800" s="5"/>
      <c r="X4800" s="5"/>
      <c r="Y4800" s="5"/>
      <c r="Z4800" s="5"/>
      <c r="AA4800" s="5"/>
      <c r="AB4800" s="5"/>
      <c r="AC4800" s="5"/>
      <c r="AD4800" s="5"/>
      <c r="AE4800" s="5"/>
      <c r="AF4800" s="5"/>
      <c r="AG4800" s="5"/>
      <c r="AH4800" s="40"/>
      <c r="AI4800" s="3"/>
      <c r="AJ4800" s="3"/>
      <c r="AK4800" s="3"/>
      <c r="AL4800" s="3"/>
      <c r="AM4800" s="3"/>
      <c r="AN4800" s="3"/>
      <c r="AO4800" s="3"/>
      <c r="AP4800" s="3"/>
      <c r="AQ4800" s="3"/>
      <c r="AR4800" s="3"/>
      <c r="AS4800" s="3"/>
      <c r="AT4800" s="51"/>
      <c r="AU4800" s="48"/>
      <c r="AV4800" s="52"/>
      <c r="AW4800" s="52"/>
    </row>
    <row r="4801" spans="1:49" ht="15" customHeight="1" x14ac:dyDescent="0.25">
      <c r="A4801" s="11">
        <f t="shared" si="1026"/>
        <v>4798</v>
      </c>
      <c r="B4801" s="29">
        <v>35845</v>
      </c>
      <c r="C4801" s="25">
        <v>22</v>
      </c>
      <c r="D4801" s="12">
        <v>28.2</v>
      </c>
      <c r="E4801" s="25">
        <v>24.6</v>
      </c>
      <c r="F4801" s="35">
        <v>92</v>
      </c>
      <c r="G4801" s="25">
        <v>14</v>
      </c>
      <c r="H4801" s="13">
        <v>0.1</v>
      </c>
      <c r="I4801" s="25"/>
      <c r="J4801" s="12">
        <v>270</v>
      </c>
      <c r="K4801" s="12"/>
      <c r="L4801" s="25" t="s">
        <v>13</v>
      </c>
      <c r="M4801" s="10"/>
      <c r="N4801" s="15"/>
      <c r="O4801" s="15"/>
      <c r="P4801" s="4"/>
      <c r="Q4801" s="65"/>
      <c r="R4801" s="42"/>
      <c r="S4801" s="44"/>
      <c r="T4801" s="44"/>
      <c r="U4801" s="5"/>
      <c r="V4801" s="5"/>
      <c r="W4801" s="5"/>
      <c r="X4801" s="5"/>
      <c r="Y4801" s="5"/>
      <c r="Z4801" s="5"/>
      <c r="AA4801" s="5"/>
      <c r="AB4801" s="5"/>
      <c r="AC4801" s="5"/>
      <c r="AD4801" s="5"/>
      <c r="AE4801" s="5"/>
      <c r="AF4801" s="5"/>
      <c r="AG4801" s="5"/>
      <c r="AH4801" s="40"/>
      <c r="AI4801" s="3"/>
      <c r="AJ4801" s="3"/>
      <c r="AK4801" s="3"/>
      <c r="AL4801" s="3"/>
      <c r="AM4801" s="3"/>
      <c r="AN4801" s="3"/>
      <c r="AO4801" s="3"/>
      <c r="AP4801" s="3"/>
      <c r="AQ4801" s="3"/>
      <c r="AR4801" s="3"/>
      <c r="AS4801" s="3"/>
      <c r="AT4801" s="51"/>
      <c r="AU4801" s="48"/>
      <c r="AV4801" s="52"/>
      <c r="AW4801" s="52"/>
    </row>
    <row r="4802" spans="1:49" ht="15" customHeight="1" x14ac:dyDescent="0.25">
      <c r="A4802" s="11">
        <f t="shared" si="1026"/>
        <v>4799</v>
      </c>
      <c r="B4802" s="29">
        <v>35846</v>
      </c>
      <c r="C4802" s="25">
        <v>21</v>
      </c>
      <c r="D4802" s="12">
        <v>31.2</v>
      </c>
      <c r="E4802" s="25">
        <v>24.5</v>
      </c>
      <c r="F4802" s="35">
        <v>86</v>
      </c>
      <c r="G4802" s="25">
        <v>5</v>
      </c>
      <c r="H4802" s="13">
        <v>4.2</v>
      </c>
      <c r="I4802" s="25"/>
      <c r="J4802" s="12">
        <v>230</v>
      </c>
      <c r="K4802" s="12"/>
      <c r="L4802" s="25" t="s">
        <v>13</v>
      </c>
      <c r="M4802" s="10"/>
      <c r="N4802" s="15"/>
      <c r="O4802" s="15"/>
      <c r="P4802" s="4"/>
      <c r="Q4802" s="65"/>
      <c r="R4802" s="42"/>
      <c r="S4802" s="44"/>
      <c r="T4802" s="44"/>
      <c r="U4802" s="5"/>
      <c r="V4802" s="5"/>
      <c r="W4802" s="5"/>
      <c r="X4802" s="5"/>
      <c r="Y4802" s="5"/>
      <c r="Z4802" s="5"/>
      <c r="AA4802" s="5"/>
      <c r="AB4802" s="5"/>
      <c r="AC4802" s="5"/>
      <c r="AD4802" s="5"/>
      <c r="AE4802" s="5"/>
      <c r="AF4802" s="5"/>
      <c r="AG4802" s="5"/>
      <c r="AH4802" s="40"/>
      <c r="AI4802" s="3"/>
      <c r="AJ4802" s="3"/>
      <c r="AK4802" s="3"/>
      <c r="AL4802" s="3"/>
      <c r="AM4802" s="3"/>
      <c r="AN4802" s="3"/>
      <c r="AO4802" s="3"/>
      <c r="AP4802" s="3"/>
      <c r="AQ4802" s="3"/>
      <c r="AR4802" s="3"/>
      <c r="AS4802" s="3"/>
      <c r="AT4802" s="51"/>
      <c r="AU4802" s="48"/>
      <c r="AV4802" s="52"/>
      <c r="AW4802" s="52"/>
    </row>
    <row r="4803" spans="1:49" ht="15" customHeight="1" x14ac:dyDescent="0.25">
      <c r="A4803" s="11">
        <f t="shared" si="1026"/>
        <v>4800</v>
      </c>
      <c r="B4803" s="29">
        <v>35847</v>
      </c>
      <c r="C4803" s="25">
        <v>20</v>
      </c>
      <c r="D4803" s="12">
        <v>32</v>
      </c>
      <c r="E4803" s="25">
        <v>24.6</v>
      </c>
      <c r="F4803" s="35">
        <v>84</v>
      </c>
      <c r="G4803" s="25">
        <v>0</v>
      </c>
      <c r="H4803" s="13">
        <v>7</v>
      </c>
      <c r="I4803" s="25"/>
      <c r="J4803" s="12">
        <v>230</v>
      </c>
      <c r="K4803" s="12"/>
      <c r="L4803" s="25" t="s">
        <v>13</v>
      </c>
      <c r="M4803" s="10"/>
      <c r="N4803" s="15"/>
      <c r="O4803" s="15"/>
      <c r="P4803" s="4"/>
      <c r="Q4803" s="65"/>
      <c r="R4803" s="42"/>
      <c r="S4803" s="44"/>
      <c r="T4803" s="44"/>
      <c r="U4803" s="5"/>
      <c r="V4803" s="5"/>
      <c r="W4803" s="5"/>
      <c r="X4803" s="5"/>
      <c r="Y4803" s="5"/>
      <c r="Z4803" s="5"/>
      <c r="AA4803" s="5"/>
      <c r="AB4803" s="5"/>
      <c r="AC4803" s="5"/>
      <c r="AD4803" s="5"/>
      <c r="AE4803" s="5"/>
      <c r="AF4803" s="5"/>
      <c r="AG4803" s="5"/>
      <c r="AH4803" s="40"/>
      <c r="AI4803" s="3"/>
      <c r="AJ4803" s="3"/>
      <c r="AK4803" s="3"/>
      <c r="AL4803" s="3"/>
      <c r="AM4803" s="3"/>
      <c r="AN4803" s="3"/>
      <c r="AO4803" s="3"/>
      <c r="AP4803" s="3"/>
      <c r="AQ4803" s="3"/>
      <c r="AR4803" s="3"/>
      <c r="AS4803" s="3"/>
      <c r="AT4803" s="51"/>
      <c r="AU4803" s="48"/>
      <c r="AV4803" s="52"/>
      <c r="AW4803" s="52"/>
    </row>
    <row r="4804" spans="1:49" ht="15" customHeight="1" x14ac:dyDescent="0.25">
      <c r="A4804" s="11">
        <f t="shared" si="1026"/>
        <v>4801</v>
      </c>
      <c r="B4804" s="29">
        <v>35848</v>
      </c>
      <c r="C4804" s="25">
        <v>20</v>
      </c>
      <c r="D4804" s="12">
        <v>32.799999999999997</v>
      </c>
      <c r="E4804" s="25">
        <v>25.6</v>
      </c>
      <c r="F4804" s="35">
        <v>86</v>
      </c>
      <c r="G4804" s="25">
        <v>1</v>
      </c>
      <c r="H4804" s="13">
        <v>2.6</v>
      </c>
      <c r="I4804" s="25"/>
      <c r="J4804" s="12">
        <v>230</v>
      </c>
      <c r="K4804" s="12"/>
      <c r="L4804" s="25" t="s">
        <v>13</v>
      </c>
      <c r="M4804" s="10"/>
      <c r="N4804" s="15"/>
      <c r="O4804" s="15"/>
      <c r="P4804" s="4"/>
      <c r="Q4804" s="65"/>
      <c r="R4804" s="42"/>
      <c r="S4804" s="44"/>
      <c r="T4804" s="44"/>
      <c r="U4804" s="5"/>
      <c r="V4804" s="5"/>
      <c r="W4804" s="5"/>
      <c r="X4804" s="5"/>
      <c r="Y4804" s="5"/>
      <c r="Z4804" s="5"/>
      <c r="AA4804" s="5"/>
      <c r="AB4804" s="5"/>
      <c r="AC4804" s="5"/>
      <c r="AD4804" s="5"/>
      <c r="AE4804" s="5"/>
      <c r="AF4804" s="5"/>
      <c r="AG4804" s="5"/>
      <c r="AH4804" s="40"/>
      <c r="AI4804" s="3"/>
      <c r="AJ4804" s="3"/>
      <c r="AK4804" s="3"/>
      <c r="AL4804" s="3"/>
      <c r="AM4804" s="3"/>
      <c r="AN4804" s="3"/>
      <c r="AO4804" s="3"/>
      <c r="AP4804" s="3"/>
      <c r="AQ4804" s="3"/>
      <c r="AR4804" s="3"/>
      <c r="AS4804" s="3"/>
      <c r="AT4804" s="51"/>
      <c r="AU4804" s="48"/>
      <c r="AV4804" s="52"/>
      <c r="AW4804" s="52"/>
    </row>
    <row r="4805" spans="1:49" ht="15" customHeight="1" x14ac:dyDescent="0.25">
      <c r="A4805" s="11">
        <f t="shared" si="1026"/>
        <v>4802</v>
      </c>
      <c r="B4805" s="29">
        <v>35849</v>
      </c>
      <c r="C4805" s="25">
        <v>24</v>
      </c>
      <c r="D4805" s="12">
        <v>30.2</v>
      </c>
      <c r="E4805" s="25">
        <v>25.7</v>
      </c>
      <c r="F4805" s="35">
        <v>94</v>
      </c>
      <c r="G4805" s="25">
        <v>0</v>
      </c>
      <c r="H4805" s="13">
        <v>0.2</v>
      </c>
      <c r="I4805" s="25"/>
      <c r="J4805" s="12">
        <v>0</v>
      </c>
      <c r="K4805" s="12"/>
      <c r="L4805" s="25" t="s">
        <v>11</v>
      </c>
      <c r="M4805" s="10"/>
      <c r="N4805" s="15"/>
      <c r="O4805" s="15"/>
      <c r="P4805" s="4"/>
      <c r="Q4805" s="65"/>
      <c r="R4805" s="42"/>
      <c r="S4805" s="44"/>
      <c r="T4805" s="44"/>
      <c r="U4805" s="5"/>
      <c r="V4805" s="5"/>
      <c r="W4805" s="5"/>
      <c r="X4805" s="5"/>
      <c r="Y4805" s="5"/>
      <c r="Z4805" s="5"/>
      <c r="AA4805" s="5"/>
      <c r="AB4805" s="5"/>
      <c r="AC4805" s="5"/>
      <c r="AD4805" s="5"/>
      <c r="AE4805" s="5"/>
      <c r="AF4805" s="5"/>
      <c r="AG4805" s="5"/>
      <c r="AH4805" s="40"/>
      <c r="AI4805" s="3"/>
      <c r="AJ4805" s="3"/>
      <c r="AK4805" s="3"/>
      <c r="AL4805" s="3"/>
      <c r="AM4805" s="3"/>
      <c r="AN4805" s="3"/>
      <c r="AO4805" s="3"/>
      <c r="AP4805" s="3"/>
      <c r="AQ4805" s="3"/>
      <c r="AR4805" s="3"/>
      <c r="AS4805" s="3"/>
      <c r="AT4805" s="51"/>
      <c r="AU4805" s="48"/>
      <c r="AV4805" s="52"/>
      <c r="AW4805" s="52"/>
    </row>
    <row r="4806" spans="1:49" ht="15" customHeight="1" x14ac:dyDescent="0.25">
      <c r="A4806" s="11">
        <f t="shared" ref="A4806:A4869" si="1027">A4805+1</f>
        <v>4803</v>
      </c>
      <c r="B4806" s="29">
        <v>35850</v>
      </c>
      <c r="C4806" s="25">
        <v>23</v>
      </c>
      <c r="D4806" s="12">
        <v>32.799999999999997</v>
      </c>
      <c r="E4806" s="25">
        <v>27.2</v>
      </c>
      <c r="F4806" s="35">
        <v>91</v>
      </c>
      <c r="G4806" s="25">
        <v>4</v>
      </c>
      <c r="H4806" s="13">
        <v>6.6</v>
      </c>
      <c r="I4806" s="25"/>
      <c r="J4806" s="12">
        <v>200</v>
      </c>
      <c r="K4806" s="12"/>
      <c r="L4806" s="25" t="s">
        <v>13</v>
      </c>
      <c r="M4806" s="10"/>
      <c r="N4806" s="15"/>
      <c r="O4806" s="15"/>
      <c r="P4806" s="4"/>
      <c r="Q4806" s="65"/>
      <c r="R4806" s="42"/>
      <c r="S4806" s="44"/>
      <c r="T4806" s="44"/>
      <c r="U4806" s="5"/>
      <c r="V4806" s="5"/>
      <c r="W4806" s="5"/>
      <c r="X4806" s="5"/>
      <c r="Y4806" s="5"/>
      <c r="Z4806" s="5"/>
      <c r="AA4806" s="5"/>
      <c r="AB4806" s="5"/>
      <c r="AC4806" s="5"/>
      <c r="AD4806" s="5"/>
      <c r="AE4806" s="5"/>
      <c r="AF4806" s="5"/>
      <c r="AG4806" s="5"/>
      <c r="AH4806" s="40"/>
      <c r="AI4806" s="3"/>
      <c r="AJ4806" s="3"/>
      <c r="AK4806" s="3"/>
      <c r="AL4806" s="3"/>
      <c r="AM4806" s="3"/>
      <c r="AN4806" s="3"/>
      <c r="AO4806" s="3"/>
      <c r="AP4806" s="3"/>
      <c r="AQ4806" s="3"/>
      <c r="AR4806" s="3"/>
      <c r="AS4806" s="3"/>
      <c r="AT4806" s="51"/>
      <c r="AU4806" s="48"/>
      <c r="AV4806" s="52"/>
      <c r="AW4806" s="52"/>
    </row>
    <row r="4807" spans="1:49" ht="15" customHeight="1" x14ac:dyDescent="0.25">
      <c r="A4807" s="11">
        <f t="shared" si="1027"/>
        <v>4804</v>
      </c>
      <c r="B4807" s="29">
        <v>35851</v>
      </c>
      <c r="C4807" s="25">
        <v>23</v>
      </c>
      <c r="D4807" s="12">
        <v>33.4</v>
      </c>
      <c r="E4807" s="25">
        <v>26.9</v>
      </c>
      <c r="F4807" s="35">
        <v>91</v>
      </c>
      <c r="G4807" s="25">
        <v>1</v>
      </c>
      <c r="H4807" s="13">
        <v>7.1</v>
      </c>
      <c r="I4807" s="25"/>
      <c r="J4807" s="12">
        <v>270</v>
      </c>
      <c r="K4807" s="12"/>
      <c r="L4807" s="25" t="s">
        <v>13</v>
      </c>
      <c r="M4807" s="10"/>
      <c r="N4807" s="15"/>
      <c r="O4807" s="15"/>
      <c r="P4807" s="4"/>
      <c r="Q4807" s="65"/>
      <c r="R4807" s="42"/>
      <c r="S4807" s="44"/>
      <c r="T4807" s="44"/>
      <c r="U4807" s="5"/>
      <c r="V4807" s="5"/>
      <c r="W4807" s="5"/>
      <c r="X4807" s="5"/>
      <c r="Y4807" s="5"/>
      <c r="Z4807" s="5"/>
      <c r="AA4807" s="5"/>
      <c r="AB4807" s="5"/>
      <c r="AC4807" s="5"/>
      <c r="AD4807" s="5"/>
      <c r="AE4807" s="5"/>
      <c r="AF4807" s="5"/>
      <c r="AG4807" s="5"/>
      <c r="AH4807" s="40"/>
      <c r="AI4807" s="3"/>
      <c r="AJ4807" s="3"/>
      <c r="AK4807" s="3"/>
      <c r="AL4807" s="3"/>
      <c r="AM4807" s="3"/>
      <c r="AN4807" s="3"/>
      <c r="AO4807" s="3"/>
      <c r="AP4807" s="3"/>
      <c r="AQ4807" s="3"/>
      <c r="AR4807" s="3"/>
      <c r="AS4807" s="3"/>
      <c r="AT4807" s="51"/>
      <c r="AU4807" s="48"/>
      <c r="AV4807" s="52"/>
      <c r="AW4807" s="52"/>
    </row>
    <row r="4808" spans="1:49" ht="15" customHeight="1" x14ac:dyDescent="0.25">
      <c r="A4808" s="11">
        <f t="shared" si="1027"/>
        <v>4805</v>
      </c>
      <c r="B4808" s="29">
        <v>35852</v>
      </c>
      <c r="C4808" s="25">
        <v>23</v>
      </c>
      <c r="D4808" s="12">
        <v>32</v>
      </c>
      <c r="E4808" s="25">
        <v>25.7</v>
      </c>
      <c r="F4808" s="35">
        <v>89</v>
      </c>
      <c r="G4808" s="25">
        <v>0</v>
      </c>
      <c r="H4808" s="13">
        <v>3.6</v>
      </c>
      <c r="I4808" s="25"/>
      <c r="J4808" s="12">
        <v>230</v>
      </c>
      <c r="K4808" s="12"/>
      <c r="L4808" s="25" t="s">
        <v>13</v>
      </c>
      <c r="M4808" s="10"/>
      <c r="N4808" s="15"/>
      <c r="O4808" s="15"/>
      <c r="P4808" s="4"/>
      <c r="Q4808" s="65"/>
      <c r="R4808" s="42"/>
      <c r="S4808" s="44"/>
      <c r="T4808" s="44"/>
      <c r="U4808" s="5"/>
      <c r="V4808" s="5"/>
      <c r="W4808" s="5"/>
      <c r="X4808" s="5"/>
      <c r="Y4808" s="5"/>
      <c r="Z4808" s="5"/>
      <c r="AA4808" s="5"/>
      <c r="AB4808" s="5"/>
      <c r="AC4808" s="5"/>
      <c r="AD4808" s="5"/>
      <c r="AE4808" s="5"/>
      <c r="AF4808" s="5"/>
      <c r="AG4808" s="5"/>
      <c r="AH4808" s="40"/>
      <c r="AI4808" s="3"/>
      <c r="AJ4808" s="3"/>
      <c r="AK4808" s="3"/>
      <c r="AL4808" s="3"/>
      <c r="AM4808" s="3"/>
      <c r="AN4808" s="3"/>
      <c r="AO4808" s="3"/>
      <c r="AP4808" s="3"/>
      <c r="AQ4808" s="3"/>
      <c r="AR4808" s="3"/>
      <c r="AS4808" s="3"/>
      <c r="AT4808" s="51"/>
      <c r="AU4808" s="48"/>
      <c r="AV4808" s="52"/>
      <c r="AW4808" s="52"/>
    </row>
    <row r="4809" spans="1:49" ht="15" customHeight="1" x14ac:dyDescent="0.25">
      <c r="A4809" s="11">
        <f t="shared" si="1027"/>
        <v>4806</v>
      </c>
      <c r="B4809" s="29">
        <v>35853</v>
      </c>
      <c r="C4809" s="25">
        <v>22</v>
      </c>
      <c r="D4809" s="12">
        <v>32</v>
      </c>
      <c r="E4809" s="25">
        <v>26.7</v>
      </c>
      <c r="F4809" s="35">
        <v>89</v>
      </c>
      <c r="G4809" s="25">
        <v>0</v>
      </c>
      <c r="H4809" s="13">
        <v>4.5999999999999996</v>
      </c>
      <c r="I4809" s="25"/>
      <c r="J4809" s="12">
        <v>270</v>
      </c>
      <c r="K4809" s="12"/>
      <c r="L4809" s="25" t="s">
        <v>15</v>
      </c>
      <c r="M4809" s="10"/>
      <c r="N4809" s="15"/>
      <c r="O4809" s="15"/>
      <c r="P4809" s="4"/>
      <c r="Q4809" s="65"/>
      <c r="R4809" s="42"/>
      <c r="S4809" s="3"/>
      <c r="T4809" s="3"/>
      <c r="U4809" s="5"/>
      <c r="V4809" s="5"/>
      <c r="W4809" s="5"/>
      <c r="X4809" s="5"/>
      <c r="Y4809" s="5"/>
      <c r="Z4809" s="5"/>
      <c r="AA4809" s="5"/>
      <c r="AB4809" s="5"/>
      <c r="AC4809" s="5"/>
      <c r="AD4809" s="5"/>
      <c r="AE4809" s="5"/>
      <c r="AF4809" s="5"/>
      <c r="AG4809" s="5"/>
      <c r="AH4809" s="40"/>
      <c r="AI4809" s="3"/>
      <c r="AJ4809" s="3"/>
      <c r="AK4809" s="3"/>
      <c r="AL4809" s="3"/>
      <c r="AM4809" s="3"/>
      <c r="AN4809" s="3"/>
      <c r="AO4809" s="3"/>
      <c r="AP4809" s="3"/>
      <c r="AQ4809" s="3"/>
      <c r="AR4809" s="3"/>
      <c r="AS4809" s="3"/>
      <c r="AT4809" s="52"/>
      <c r="AU4809" s="52"/>
      <c r="AV4809" s="52"/>
      <c r="AW4809" s="52"/>
    </row>
    <row r="4810" spans="1:49" ht="15" customHeight="1" x14ac:dyDescent="0.25">
      <c r="A4810" s="11">
        <f t="shared" si="1027"/>
        <v>4807</v>
      </c>
      <c r="B4810" s="29">
        <v>35854</v>
      </c>
      <c r="C4810" s="25">
        <v>23</v>
      </c>
      <c r="D4810" s="12">
        <v>34</v>
      </c>
      <c r="E4810" s="25">
        <v>26.5</v>
      </c>
      <c r="F4810" s="35">
        <v>89</v>
      </c>
      <c r="G4810" s="25">
        <v>9</v>
      </c>
      <c r="H4810" s="13">
        <v>7.4</v>
      </c>
      <c r="I4810" s="25"/>
      <c r="J4810" s="12">
        <v>230</v>
      </c>
      <c r="K4810" s="12"/>
      <c r="L4810" s="25" t="s">
        <v>13</v>
      </c>
      <c r="M4810" s="10"/>
      <c r="N4810" s="15"/>
      <c r="O4810" s="15"/>
      <c r="P4810" s="4"/>
      <c r="Q4810" s="66"/>
      <c r="R4810" s="42"/>
      <c r="S4810" s="3"/>
      <c r="T4810" s="3"/>
      <c r="U4810" s="5"/>
      <c r="V4810" s="5"/>
      <c r="W4810" s="5"/>
      <c r="X4810" s="5"/>
      <c r="Y4810" s="5"/>
      <c r="Z4810" s="5"/>
      <c r="AA4810" s="5"/>
      <c r="AB4810" s="5"/>
      <c r="AC4810" s="5"/>
      <c r="AD4810" s="5"/>
      <c r="AE4810" s="5"/>
      <c r="AF4810" s="5"/>
      <c r="AG4810" s="5"/>
      <c r="AH4810" s="40"/>
      <c r="AI4810" s="3"/>
      <c r="AJ4810" s="3"/>
      <c r="AK4810" s="3"/>
      <c r="AL4810" s="3"/>
      <c r="AM4810" s="3"/>
      <c r="AN4810" s="3"/>
      <c r="AO4810" s="3"/>
      <c r="AP4810" s="3"/>
      <c r="AQ4810" s="3"/>
      <c r="AR4810" s="3"/>
      <c r="AS4810" s="3"/>
      <c r="AT4810" s="52"/>
      <c r="AU4810" s="52"/>
      <c r="AV4810" s="52"/>
      <c r="AW4810" s="52"/>
    </row>
    <row r="4811" spans="1:49" ht="15" customHeight="1" x14ac:dyDescent="0.25">
      <c r="A4811" s="11">
        <f t="shared" si="1027"/>
        <v>4808</v>
      </c>
      <c r="B4811" s="29">
        <v>35855</v>
      </c>
      <c r="C4811" s="25">
        <v>22</v>
      </c>
      <c r="D4811" s="12">
        <v>34</v>
      </c>
      <c r="E4811" s="25">
        <v>26.1</v>
      </c>
      <c r="F4811" s="35">
        <v>84</v>
      </c>
      <c r="G4811" s="25">
        <v>0</v>
      </c>
      <c r="H4811" s="13">
        <v>7.5</v>
      </c>
      <c r="I4811" s="25"/>
      <c r="J4811" s="12">
        <v>90</v>
      </c>
      <c r="K4811" s="12"/>
      <c r="L4811" s="25" t="s">
        <v>13</v>
      </c>
      <c r="M4811" s="10"/>
      <c r="N4811" s="15"/>
      <c r="O4811" s="15"/>
      <c r="P4811" s="4"/>
      <c r="Q4811" s="64"/>
      <c r="R4811" s="42"/>
      <c r="S4811" s="44"/>
      <c r="T4811" s="44"/>
      <c r="U4811" s="5"/>
      <c r="V4811" s="5"/>
      <c r="W4811" s="5"/>
      <c r="X4811" s="5"/>
      <c r="Y4811" s="5"/>
      <c r="Z4811" s="5"/>
      <c r="AA4811" s="5"/>
      <c r="AB4811" s="5"/>
      <c r="AC4811" s="5"/>
      <c r="AD4811" s="5"/>
      <c r="AE4811" s="5"/>
      <c r="AF4811" s="5"/>
      <c r="AG4811" s="5"/>
      <c r="AH4811" s="40"/>
      <c r="AI4811" s="3"/>
      <c r="AJ4811" s="3"/>
      <c r="AK4811" s="3"/>
      <c r="AL4811" s="3"/>
      <c r="AM4811" s="3"/>
      <c r="AN4811" s="3"/>
      <c r="AO4811" s="3"/>
      <c r="AP4811" s="3"/>
      <c r="AQ4811" s="3"/>
      <c r="AR4811" s="3"/>
      <c r="AS4811" s="3"/>
      <c r="AT4811" s="51"/>
      <c r="AU4811" s="48"/>
      <c r="AV4811" s="52"/>
      <c r="AW4811" s="52"/>
    </row>
    <row r="4812" spans="1:49" ht="15" customHeight="1" x14ac:dyDescent="0.25">
      <c r="A4812" s="11">
        <f t="shared" si="1027"/>
        <v>4809</v>
      </c>
      <c r="B4812" s="29">
        <v>35856</v>
      </c>
      <c r="C4812" s="25">
        <v>22</v>
      </c>
      <c r="D4812" s="12">
        <v>34.200000000000003</v>
      </c>
      <c r="E4812" s="25">
        <v>27.1</v>
      </c>
      <c r="F4812" s="35">
        <v>80</v>
      </c>
      <c r="G4812" s="25">
        <v>0</v>
      </c>
      <c r="H4812" s="13">
        <v>7.5</v>
      </c>
      <c r="I4812" s="25"/>
      <c r="J4812" s="12">
        <v>90</v>
      </c>
      <c r="K4812" s="12"/>
      <c r="L4812" s="25" t="s">
        <v>12</v>
      </c>
      <c r="M4812" s="10"/>
      <c r="N4812" s="15"/>
      <c r="O4812" s="15"/>
      <c r="P4812" s="4"/>
      <c r="Q4812" s="65"/>
      <c r="R4812" s="42"/>
      <c r="S4812" s="44"/>
      <c r="T4812" s="44"/>
      <c r="U4812" s="5"/>
      <c r="V4812" s="5"/>
      <c r="W4812" s="5"/>
      <c r="X4812" s="5"/>
      <c r="Y4812" s="5"/>
      <c r="Z4812" s="5"/>
      <c r="AA4812" s="5"/>
      <c r="AB4812" s="5"/>
      <c r="AC4812" s="5"/>
      <c r="AD4812" s="5"/>
      <c r="AE4812" s="5"/>
      <c r="AF4812" s="5"/>
      <c r="AG4812" s="5"/>
      <c r="AH4812" s="40"/>
      <c r="AI4812" s="3"/>
      <c r="AJ4812" s="3"/>
      <c r="AK4812" s="3"/>
      <c r="AL4812" s="3"/>
      <c r="AM4812" s="3"/>
      <c r="AN4812" s="3"/>
      <c r="AO4812" s="3"/>
      <c r="AP4812" s="3"/>
      <c r="AQ4812" s="3"/>
      <c r="AR4812" s="3"/>
      <c r="AS4812" s="3"/>
      <c r="AT4812" s="51"/>
      <c r="AU4812" s="48"/>
      <c r="AV4812" s="52"/>
      <c r="AW4812" s="52"/>
    </row>
    <row r="4813" spans="1:49" ht="15" customHeight="1" x14ac:dyDescent="0.25">
      <c r="A4813" s="11">
        <f t="shared" si="1027"/>
        <v>4810</v>
      </c>
      <c r="B4813" s="29">
        <v>35857</v>
      </c>
      <c r="C4813" s="25">
        <v>22</v>
      </c>
      <c r="D4813" s="12">
        <v>32</v>
      </c>
      <c r="E4813" s="25">
        <v>25.7</v>
      </c>
      <c r="F4813" s="35">
        <v>92</v>
      </c>
      <c r="G4813" s="25">
        <v>0</v>
      </c>
      <c r="H4813" s="13">
        <v>3.8</v>
      </c>
      <c r="I4813" s="25"/>
      <c r="J4813" s="12">
        <v>220</v>
      </c>
      <c r="K4813" s="12"/>
      <c r="L4813" s="25" t="s">
        <v>12</v>
      </c>
      <c r="M4813" s="10"/>
      <c r="N4813" s="15"/>
      <c r="O4813" s="15"/>
      <c r="P4813" s="4"/>
      <c r="Q4813" s="65"/>
      <c r="R4813" s="42"/>
      <c r="S4813" s="44"/>
      <c r="T4813" s="44"/>
      <c r="U4813" s="5"/>
      <c r="V4813" s="5"/>
      <c r="W4813" s="5"/>
      <c r="X4813" s="5"/>
      <c r="Y4813" s="5"/>
      <c r="Z4813" s="5"/>
      <c r="AA4813" s="5"/>
      <c r="AB4813" s="5"/>
      <c r="AC4813" s="5"/>
      <c r="AD4813" s="5"/>
      <c r="AE4813" s="5"/>
      <c r="AF4813" s="5"/>
      <c r="AG4813" s="5"/>
      <c r="AH4813" s="40"/>
      <c r="AI4813" s="3"/>
      <c r="AJ4813" s="3"/>
      <c r="AK4813" s="3"/>
      <c r="AL4813" s="3"/>
      <c r="AM4813" s="3"/>
      <c r="AN4813" s="3"/>
      <c r="AO4813" s="3"/>
      <c r="AP4813" s="3"/>
      <c r="AQ4813" s="3"/>
      <c r="AR4813" s="3"/>
      <c r="AS4813" s="3"/>
      <c r="AT4813" s="51"/>
      <c r="AU4813" s="48"/>
      <c r="AV4813" s="52"/>
      <c r="AW4813" s="52"/>
    </row>
    <row r="4814" spans="1:49" ht="15" customHeight="1" x14ac:dyDescent="0.25">
      <c r="A4814" s="11">
        <f t="shared" si="1027"/>
        <v>4811</v>
      </c>
      <c r="B4814" s="29">
        <v>35858</v>
      </c>
      <c r="C4814" s="25">
        <v>23</v>
      </c>
      <c r="D4814" s="12">
        <v>28.6</v>
      </c>
      <c r="E4814" s="25">
        <v>24.8</v>
      </c>
      <c r="F4814" s="35">
        <v>95</v>
      </c>
      <c r="G4814" s="25">
        <v>8</v>
      </c>
      <c r="H4814" s="13">
        <v>0</v>
      </c>
      <c r="I4814" s="25"/>
      <c r="J4814" s="12">
        <v>300</v>
      </c>
      <c r="K4814" s="12"/>
      <c r="L4814" s="25" t="s">
        <v>15</v>
      </c>
      <c r="M4814" s="10"/>
      <c r="N4814" s="15"/>
      <c r="O4814" s="15"/>
      <c r="P4814" s="4"/>
      <c r="Q4814" s="65"/>
      <c r="R4814" s="42"/>
      <c r="S4814" s="44"/>
      <c r="T4814" s="44"/>
      <c r="U4814" s="5"/>
      <c r="V4814" s="5"/>
      <c r="W4814" s="5"/>
      <c r="X4814" s="5"/>
      <c r="Y4814" s="5"/>
      <c r="Z4814" s="5"/>
      <c r="AA4814" s="5"/>
      <c r="AB4814" s="5"/>
      <c r="AC4814" s="5"/>
      <c r="AD4814" s="5"/>
      <c r="AE4814" s="5"/>
      <c r="AF4814" s="5"/>
      <c r="AG4814" s="5"/>
      <c r="AH4814" s="40"/>
      <c r="AI4814" s="3"/>
      <c r="AJ4814" s="3"/>
      <c r="AK4814" s="3"/>
      <c r="AL4814" s="3"/>
      <c r="AM4814" s="3"/>
      <c r="AN4814" s="3"/>
      <c r="AO4814" s="3"/>
      <c r="AP4814" s="3"/>
      <c r="AQ4814" s="3"/>
      <c r="AR4814" s="3"/>
      <c r="AS4814" s="3"/>
      <c r="AT4814" s="51"/>
      <c r="AU4814" s="48"/>
      <c r="AV4814" s="52"/>
      <c r="AW4814" s="52"/>
    </row>
    <row r="4815" spans="1:49" ht="15" customHeight="1" x14ac:dyDescent="0.25">
      <c r="A4815" s="11">
        <f t="shared" si="1027"/>
        <v>4812</v>
      </c>
      <c r="B4815" s="29">
        <v>35859</v>
      </c>
      <c r="C4815" s="25">
        <v>23</v>
      </c>
      <c r="D4815" s="12">
        <v>33.799999999999997</v>
      </c>
      <c r="E4815" s="25">
        <v>27.8</v>
      </c>
      <c r="F4815" s="35">
        <v>75</v>
      </c>
      <c r="G4815" s="25">
        <v>7</v>
      </c>
      <c r="H4815" s="13">
        <v>7.8</v>
      </c>
      <c r="I4815" s="25"/>
      <c r="J4815" s="12">
        <v>90</v>
      </c>
      <c r="K4815" s="12"/>
      <c r="L4815" s="25" t="s">
        <v>15</v>
      </c>
      <c r="M4815" s="10"/>
      <c r="N4815" s="15"/>
      <c r="O4815" s="15"/>
      <c r="P4815" s="4"/>
      <c r="Q4815" s="65"/>
      <c r="R4815" s="42"/>
      <c r="S4815" s="44"/>
      <c r="T4815" s="44"/>
      <c r="U4815" s="5"/>
      <c r="V4815" s="5"/>
      <c r="W4815" s="5"/>
      <c r="X4815" s="5"/>
      <c r="Y4815" s="5"/>
      <c r="Z4815" s="5"/>
      <c r="AA4815" s="5"/>
      <c r="AB4815" s="5"/>
      <c r="AC4815" s="5"/>
      <c r="AD4815" s="5"/>
      <c r="AE4815" s="5"/>
      <c r="AF4815" s="5"/>
      <c r="AG4815" s="5"/>
      <c r="AH4815" s="40"/>
      <c r="AI4815" s="3"/>
      <c r="AJ4815" s="3"/>
      <c r="AK4815" s="3"/>
      <c r="AL4815" s="3"/>
      <c r="AM4815" s="3"/>
      <c r="AN4815" s="3"/>
      <c r="AO4815" s="3"/>
      <c r="AP4815" s="3"/>
      <c r="AQ4815" s="3"/>
      <c r="AR4815" s="3"/>
      <c r="AS4815" s="3"/>
      <c r="AT4815" s="51"/>
      <c r="AU4815" s="48"/>
      <c r="AV4815" s="52"/>
      <c r="AW4815" s="52"/>
    </row>
    <row r="4816" spans="1:49" ht="15" customHeight="1" x14ac:dyDescent="0.25">
      <c r="A4816" s="11">
        <f t="shared" si="1027"/>
        <v>4813</v>
      </c>
      <c r="B4816" s="29">
        <v>35860</v>
      </c>
      <c r="C4816" s="25">
        <v>24</v>
      </c>
      <c r="D4816" s="12">
        <v>32.6</v>
      </c>
      <c r="E4816" s="25">
        <v>26.9</v>
      </c>
      <c r="F4816" s="35">
        <v>90</v>
      </c>
      <c r="G4816" s="25">
        <v>1</v>
      </c>
      <c r="H4816" s="13">
        <v>6.2</v>
      </c>
      <c r="I4816" s="25"/>
      <c r="J4816" s="12">
        <v>90</v>
      </c>
      <c r="K4816" s="12"/>
      <c r="L4816" s="25" t="s">
        <v>12</v>
      </c>
      <c r="M4816" s="10"/>
      <c r="N4816" s="15"/>
      <c r="O4816" s="15"/>
      <c r="P4816" s="4"/>
      <c r="Q4816" s="65"/>
      <c r="R4816" s="42"/>
      <c r="S4816" s="44"/>
      <c r="T4816" s="44"/>
      <c r="U4816" s="5"/>
      <c r="V4816" s="5"/>
      <c r="W4816" s="5"/>
      <c r="X4816" s="5"/>
      <c r="Y4816" s="5"/>
      <c r="Z4816" s="5"/>
      <c r="AA4816" s="5"/>
      <c r="AB4816" s="5"/>
      <c r="AC4816" s="5"/>
      <c r="AD4816" s="5"/>
      <c r="AE4816" s="5"/>
      <c r="AF4816" s="5"/>
      <c r="AG4816" s="5"/>
      <c r="AH4816" s="40"/>
      <c r="AI4816" s="3"/>
      <c r="AJ4816" s="3"/>
      <c r="AK4816" s="3"/>
      <c r="AL4816" s="3"/>
      <c r="AM4816" s="3"/>
      <c r="AN4816" s="3"/>
      <c r="AO4816" s="3"/>
      <c r="AP4816" s="3"/>
      <c r="AQ4816" s="3"/>
      <c r="AR4816" s="3"/>
      <c r="AS4816" s="3"/>
      <c r="AT4816" s="51"/>
      <c r="AU4816" s="48"/>
      <c r="AV4816" s="52"/>
      <c r="AW4816" s="52"/>
    </row>
    <row r="4817" spans="1:49" ht="15" customHeight="1" x14ac:dyDescent="0.25">
      <c r="A4817" s="11">
        <f t="shared" si="1027"/>
        <v>4814</v>
      </c>
      <c r="B4817" s="29">
        <v>35861</v>
      </c>
      <c r="C4817" s="25">
        <v>24</v>
      </c>
      <c r="D4817" s="12">
        <v>28.6</v>
      </c>
      <c r="E4817" s="25">
        <v>26</v>
      </c>
      <c r="F4817" s="35">
        <v>96</v>
      </c>
      <c r="G4817" s="25">
        <v>7</v>
      </c>
      <c r="H4817" s="13">
        <v>0</v>
      </c>
      <c r="I4817" s="25"/>
      <c r="J4817" s="12">
        <v>360</v>
      </c>
      <c r="K4817" s="12"/>
      <c r="L4817" s="25" t="s">
        <v>12</v>
      </c>
      <c r="M4817" s="10"/>
      <c r="N4817" s="15"/>
      <c r="O4817" s="15"/>
      <c r="P4817" s="4"/>
      <c r="Q4817" s="65"/>
      <c r="R4817" s="42"/>
      <c r="S4817" s="44"/>
      <c r="T4817" s="44"/>
      <c r="U4817" s="5"/>
      <c r="V4817" s="5"/>
      <c r="W4817" s="5"/>
      <c r="X4817" s="5"/>
      <c r="Y4817" s="5"/>
      <c r="Z4817" s="5"/>
      <c r="AA4817" s="5"/>
      <c r="AB4817" s="5"/>
      <c r="AC4817" s="5"/>
      <c r="AD4817" s="5"/>
      <c r="AE4817" s="5"/>
      <c r="AF4817" s="5"/>
      <c r="AG4817" s="5"/>
      <c r="AH4817" s="40"/>
      <c r="AI4817" s="3"/>
      <c r="AJ4817" s="3"/>
      <c r="AK4817" s="3"/>
      <c r="AL4817" s="3"/>
      <c r="AM4817" s="3"/>
      <c r="AN4817" s="3"/>
      <c r="AO4817" s="3"/>
      <c r="AP4817" s="3"/>
      <c r="AQ4817" s="3"/>
      <c r="AR4817" s="3"/>
      <c r="AS4817" s="3"/>
      <c r="AT4817" s="51"/>
      <c r="AU4817" s="48"/>
      <c r="AV4817" s="52"/>
      <c r="AW4817" s="52"/>
    </row>
    <row r="4818" spans="1:49" ht="15" customHeight="1" x14ac:dyDescent="0.25">
      <c r="A4818" s="11">
        <f t="shared" si="1027"/>
        <v>4815</v>
      </c>
      <c r="B4818" s="29">
        <v>35862</v>
      </c>
      <c r="C4818" s="25">
        <v>22</v>
      </c>
      <c r="D4818" s="12">
        <v>29.8</v>
      </c>
      <c r="E4818" s="25">
        <v>26</v>
      </c>
      <c r="F4818" s="35">
        <v>91</v>
      </c>
      <c r="G4818" s="25">
        <v>26</v>
      </c>
      <c r="H4818" s="13">
        <v>3.1</v>
      </c>
      <c r="I4818" s="25"/>
      <c r="J4818" s="12">
        <v>230</v>
      </c>
      <c r="K4818" s="12"/>
      <c r="L4818" s="25" t="s">
        <v>11</v>
      </c>
      <c r="M4818" s="10"/>
      <c r="N4818" s="15"/>
      <c r="O4818" s="15"/>
      <c r="P4818" s="4"/>
      <c r="Q4818" s="65"/>
      <c r="R4818" s="42"/>
      <c r="S4818" s="44"/>
      <c r="T4818" s="44"/>
      <c r="U4818" s="5"/>
      <c r="V4818" s="5"/>
      <c r="W4818" s="5"/>
      <c r="X4818" s="5"/>
      <c r="Y4818" s="5"/>
      <c r="Z4818" s="5"/>
      <c r="AA4818" s="5"/>
      <c r="AB4818" s="5"/>
      <c r="AC4818" s="5"/>
      <c r="AD4818" s="5"/>
      <c r="AE4818" s="5"/>
      <c r="AF4818" s="5"/>
      <c r="AG4818" s="5"/>
      <c r="AH4818" s="40"/>
      <c r="AI4818" s="3"/>
      <c r="AJ4818" s="3"/>
      <c r="AK4818" s="3"/>
      <c r="AL4818" s="3"/>
      <c r="AM4818" s="3"/>
      <c r="AN4818" s="3"/>
      <c r="AO4818" s="3"/>
      <c r="AP4818" s="3"/>
      <c r="AQ4818" s="3"/>
      <c r="AR4818" s="3"/>
      <c r="AS4818" s="3"/>
      <c r="AT4818" s="51"/>
      <c r="AU4818" s="48"/>
      <c r="AV4818" s="52"/>
      <c r="AW4818" s="52"/>
    </row>
    <row r="4819" spans="1:49" ht="15" customHeight="1" x14ac:dyDescent="0.25">
      <c r="A4819" s="11">
        <f t="shared" si="1027"/>
        <v>4816</v>
      </c>
      <c r="B4819" s="29">
        <v>35863</v>
      </c>
      <c r="C4819" s="25">
        <v>23</v>
      </c>
      <c r="D4819" s="12">
        <v>31.4</v>
      </c>
      <c r="E4819" s="25">
        <v>26.6</v>
      </c>
      <c r="F4819" s="35">
        <v>90</v>
      </c>
      <c r="G4819" s="25">
        <v>0</v>
      </c>
      <c r="H4819" s="13">
        <v>7.8</v>
      </c>
      <c r="I4819" s="25"/>
      <c r="J4819" s="12">
        <v>270</v>
      </c>
      <c r="K4819" s="12"/>
      <c r="L4819" s="25" t="s">
        <v>13</v>
      </c>
      <c r="M4819" s="10"/>
      <c r="N4819" s="15"/>
      <c r="O4819" s="15"/>
      <c r="P4819" s="4"/>
      <c r="Q4819" s="65"/>
      <c r="R4819" s="42"/>
      <c r="S4819" s="44"/>
      <c r="T4819" s="44"/>
      <c r="U4819" s="5"/>
      <c r="V4819" s="5"/>
      <c r="W4819" s="5"/>
      <c r="X4819" s="5"/>
      <c r="Y4819" s="5"/>
      <c r="Z4819" s="5"/>
      <c r="AA4819" s="5"/>
      <c r="AB4819" s="5"/>
      <c r="AC4819" s="5"/>
      <c r="AD4819" s="5"/>
      <c r="AE4819" s="5"/>
      <c r="AF4819" s="5"/>
      <c r="AG4819" s="5"/>
      <c r="AH4819" s="40"/>
      <c r="AI4819" s="3"/>
      <c r="AJ4819" s="3"/>
      <c r="AK4819" s="3"/>
      <c r="AL4819" s="3"/>
      <c r="AM4819" s="3"/>
      <c r="AN4819" s="3"/>
      <c r="AO4819" s="3"/>
      <c r="AP4819" s="3"/>
      <c r="AQ4819" s="3"/>
      <c r="AR4819" s="3"/>
      <c r="AS4819" s="3"/>
      <c r="AT4819" s="51"/>
      <c r="AU4819" s="48"/>
      <c r="AV4819" s="52"/>
      <c r="AW4819" s="52"/>
    </row>
    <row r="4820" spans="1:49" ht="15" customHeight="1" x14ac:dyDescent="0.25">
      <c r="A4820" s="11">
        <f t="shared" si="1027"/>
        <v>4817</v>
      </c>
      <c r="B4820" s="29">
        <v>35864</v>
      </c>
      <c r="C4820" s="25">
        <v>24</v>
      </c>
      <c r="D4820" s="12">
        <v>31.1</v>
      </c>
      <c r="E4820" s="25">
        <v>25.8</v>
      </c>
      <c r="F4820" s="35">
        <v>94</v>
      </c>
      <c r="G4820" s="25">
        <v>1</v>
      </c>
      <c r="H4820" s="13">
        <v>6.2</v>
      </c>
      <c r="I4820" s="25"/>
      <c r="J4820" s="12">
        <v>270</v>
      </c>
      <c r="K4820" s="12"/>
      <c r="L4820" s="25" t="s">
        <v>15</v>
      </c>
      <c r="M4820" s="10"/>
      <c r="N4820" s="15"/>
      <c r="O4820" s="15"/>
      <c r="P4820" s="4"/>
      <c r="Q4820" s="65"/>
      <c r="R4820" s="42"/>
      <c r="S4820" s="44"/>
      <c r="T4820" s="44"/>
      <c r="U4820" s="5"/>
      <c r="V4820" s="5"/>
      <c r="W4820" s="5"/>
      <c r="X4820" s="5"/>
      <c r="Y4820" s="5"/>
      <c r="Z4820" s="5"/>
      <c r="AA4820" s="5"/>
      <c r="AB4820" s="5"/>
      <c r="AC4820" s="5"/>
      <c r="AD4820" s="5"/>
      <c r="AE4820" s="5"/>
      <c r="AF4820" s="5"/>
      <c r="AG4820" s="5"/>
      <c r="AH4820" s="40"/>
      <c r="AI4820" s="3"/>
      <c r="AJ4820" s="3"/>
      <c r="AK4820" s="3"/>
      <c r="AL4820" s="3"/>
      <c r="AM4820" s="3"/>
      <c r="AN4820" s="3"/>
      <c r="AO4820" s="3"/>
      <c r="AP4820" s="3"/>
      <c r="AQ4820" s="3"/>
      <c r="AR4820" s="3"/>
      <c r="AS4820" s="3"/>
      <c r="AT4820" s="51"/>
      <c r="AU4820" s="48"/>
      <c r="AV4820" s="52"/>
      <c r="AW4820" s="52"/>
    </row>
    <row r="4821" spans="1:49" ht="15" customHeight="1" x14ac:dyDescent="0.25">
      <c r="A4821" s="11">
        <f t="shared" si="1027"/>
        <v>4818</v>
      </c>
      <c r="B4821" s="29">
        <v>35865</v>
      </c>
      <c r="C4821" s="25">
        <v>22</v>
      </c>
      <c r="D4821" s="12">
        <v>32</v>
      </c>
      <c r="E4821" s="25">
        <v>26.5</v>
      </c>
      <c r="F4821" s="35">
        <v>90</v>
      </c>
      <c r="G4821" s="25">
        <v>9</v>
      </c>
      <c r="H4821" s="13">
        <v>4.0999999999999996</v>
      </c>
      <c r="I4821" s="25"/>
      <c r="J4821" s="12">
        <v>230</v>
      </c>
      <c r="K4821" s="12"/>
      <c r="L4821" s="25" t="s">
        <v>13</v>
      </c>
      <c r="M4821" s="10"/>
      <c r="N4821" s="15"/>
      <c r="O4821" s="15"/>
      <c r="P4821" s="4"/>
      <c r="Q4821" s="65"/>
      <c r="R4821" s="42"/>
      <c r="S4821" s="44"/>
      <c r="T4821" s="44"/>
      <c r="U4821" s="5"/>
      <c r="V4821" s="5"/>
      <c r="W4821" s="5"/>
      <c r="X4821" s="5"/>
      <c r="Y4821" s="5"/>
      <c r="Z4821" s="5"/>
      <c r="AA4821" s="5"/>
      <c r="AB4821" s="5"/>
      <c r="AC4821" s="5"/>
      <c r="AD4821" s="5"/>
      <c r="AE4821" s="5"/>
      <c r="AF4821" s="5"/>
      <c r="AG4821" s="5"/>
      <c r="AH4821" s="40"/>
      <c r="AI4821" s="3"/>
      <c r="AJ4821" s="3"/>
      <c r="AK4821" s="3"/>
      <c r="AL4821" s="3"/>
      <c r="AM4821" s="3"/>
      <c r="AN4821" s="3"/>
      <c r="AO4821" s="3"/>
      <c r="AP4821" s="3"/>
      <c r="AQ4821" s="3"/>
      <c r="AR4821" s="3"/>
      <c r="AS4821" s="3"/>
      <c r="AT4821" s="51"/>
      <c r="AU4821" s="48"/>
      <c r="AV4821" s="52"/>
      <c r="AW4821" s="52"/>
    </row>
    <row r="4822" spans="1:49" ht="15" customHeight="1" x14ac:dyDescent="0.25">
      <c r="A4822" s="11">
        <f t="shared" si="1027"/>
        <v>4819</v>
      </c>
      <c r="B4822" s="29">
        <v>35866</v>
      </c>
      <c r="C4822" s="25">
        <v>23</v>
      </c>
      <c r="D4822" s="12">
        <v>31.6</v>
      </c>
      <c r="E4822" s="25">
        <v>26.3</v>
      </c>
      <c r="F4822" s="35">
        <v>93</v>
      </c>
      <c r="G4822" s="25">
        <v>0</v>
      </c>
      <c r="H4822" s="13">
        <v>2.2999999999999998</v>
      </c>
      <c r="I4822" s="25"/>
      <c r="J4822" s="12">
        <v>270</v>
      </c>
      <c r="K4822" s="12"/>
      <c r="L4822" s="25" t="s">
        <v>11</v>
      </c>
      <c r="M4822" s="10"/>
      <c r="N4822" s="15"/>
      <c r="O4822" s="15"/>
      <c r="P4822" s="4"/>
      <c r="Q4822" s="65"/>
      <c r="R4822" s="42"/>
      <c r="S4822" s="44"/>
      <c r="T4822" s="44"/>
      <c r="U4822" s="5"/>
      <c r="V4822" s="5"/>
      <c r="W4822" s="5"/>
      <c r="X4822" s="5"/>
      <c r="Y4822" s="5"/>
      <c r="Z4822" s="5"/>
      <c r="AA4822" s="5"/>
      <c r="AB4822" s="5"/>
      <c r="AC4822" s="5"/>
      <c r="AD4822" s="5"/>
      <c r="AE4822" s="5"/>
      <c r="AF4822" s="5"/>
      <c r="AG4822" s="5"/>
      <c r="AH4822" s="40"/>
      <c r="AI4822" s="3"/>
      <c r="AJ4822" s="3"/>
      <c r="AK4822" s="3"/>
      <c r="AL4822" s="3"/>
      <c r="AM4822" s="3"/>
      <c r="AN4822" s="3"/>
      <c r="AO4822" s="3"/>
      <c r="AP4822" s="3"/>
      <c r="AQ4822" s="3"/>
      <c r="AR4822" s="3"/>
      <c r="AS4822" s="3"/>
      <c r="AT4822" s="51"/>
      <c r="AU4822" s="48"/>
      <c r="AV4822" s="52"/>
      <c r="AW4822" s="52"/>
    </row>
    <row r="4823" spans="1:49" ht="15" customHeight="1" x14ac:dyDescent="0.25">
      <c r="A4823" s="11">
        <f t="shared" si="1027"/>
        <v>4820</v>
      </c>
      <c r="B4823" s="29">
        <v>35867</v>
      </c>
      <c r="C4823" s="25">
        <v>23</v>
      </c>
      <c r="D4823" s="12">
        <v>29.9</v>
      </c>
      <c r="E4823" s="25">
        <v>25.5</v>
      </c>
      <c r="F4823" s="35">
        <v>96</v>
      </c>
      <c r="G4823" s="25">
        <v>34</v>
      </c>
      <c r="H4823" s="13">
        <v>1.2</v>
      </c>
      <c r="I4823" s="25"/>
      <c r="J4823" s="12">
        <v>230</v>
      </c>
      <c r="K4823" s="12"/>
      <c r="L4823" s="25" t="s">
        <v>13</v>
      </c>
      <c r="M4823" s="10"/>
      <c r="N4823" s="15"/>
      <c r="O4823" s="15"/>
      <c r="P4823" s="4"/>
      <c r="Q4823" s="65"/>
      <c r="R4823" s="42"/>
      <c r="S4823" s="44"/>
      <c r="T4823" s="44"/>
      <c r="U4823" s="5"/>
      <c r="V4823" s="5"/>
      <c r="W4823" s="5"/>
      <c r="X4823" s="5"/>
      <c r="Y4823" s="5"/>
      <c r="Z4823" s="5"/>
      <c r="AA4823" s="5"/>
      <c r="AB4823" s="5"/>
      <c r="AC4823" s="5"/>
      <c r="AD4823" s="5"/>
      <c r="AE4823" s="5"/>
      <c r="AF4823" s="5"/>
      <c r="AG4823" s="5"/>
      <c r="AH4823" s="40"/>
      <c r="AI4823" s="3"/>
      <c r="AJ4823" s="3"/>
      <c r="AK4823" s="3"/>
      <c r="AL4823" s="3"/>
      <c r="AM4823" s="3"/>
      <c r="AN4823" s="3"/>
      <c r="AO4823" s="3"/>
      <c r="AP4823" s="3"/>
      <c r="AQ4823" s="3"/>
      <c r="AR4823" s="3"/>
      <c r="AS4823" s="3"/>
      <c r="AT4823" s="51"/>
      <c r="AU4823" s="48"/>
      <c r="AV4823" s="52"/>
      <c r="AW4823" s="52"/>
    </row>
    <row r="4824" spans="1:49" ht="15" customHeight="1" x14ac:dyDescent="0.25">
      <c r="A4824" s="11">
        <f t="shared" si="1027"/>
        <v>4821</v>
      </c>
      <c r="B4824" s="29">
        <v>35868</v>
      </c>
      <c r="C4824" s="25">
        <v>24</v>
      </c>
      <c r="D4824" s="12">
        <v>30</v>
      </c>
      <c r="E4824" s="25">
        <v>25.9</v>
      </c>
      <c r="F4824" s="35">
        <v>95</v>
      </c>
      <c r="G4824" s="25">
        <v>3</v>
      </c>
      <c r="H4824" s="13">
        <v>0</v>
      </c>
      <c r="I4824" s="25"/>
      <c r="J4824" s="12">
        <v>230</v>
      </c>
      <c r="K4824" s="12"/>
      <c r="L4824" s="25" t="s">
        <v>18</v>
      </c>
      <c r="M4824" s="10"/>
      <c r="N4824" s="15"/>
      <c r="O4824" s="15"/>
      <c r="P4824" s="4"/>
      <c r="Q4824" s="65"/>
      <c r="R4824" s="42"/>
      <c r="S4824" s="44"/>
      <c r="T4824" s="44"/>
      <c r="U4824" s="5"/>
      <c r="V4824" s="5"/>
      <c r="W4824" s="5"/>
      <c r="X4824" s="5"/>
      <c r="Y4824" s="5"/>
      <c r="Z4824" s="5"/>
      <c r="AA4824" s="5"/>
      <c r="AB4824" s="5"/>
      <c r="AC4824" s="5"/>
      <c r="AD4824" s="5"/>
      <c r="AE4824" s="5"/>
      <c r="AF4824" s="5"/>
      <c r="AG4824" s="5"/>
      <c r="AH4824" s="40"/>
      <c r="AI4824" s="3"/>
      <c r="AJ4824" s="3"/>
      <c r="AK4824" s="3"/>
      <c r="AL4824" s="3"/>
      <c r="AM4824" s="3"/>
      <c r="AN4824" s="3"/>
      <c r="AO4824" s="3"/>
      <c r="AP4824" s="3"/>
      <c r="AQ4824" s="3"/>
      <c r="AR4824" s="3"/>
      <c r="AS4824" s="3"/>
      <c r="AT4824" s="51"/>
      <c r="AU4824" s="48"/>
      <c r="AV4824" s="52"/>
      <c r="AW4824" s="52"/>
    </row>
    <row r="4825" spans="1:49" ht="15" customHeight="1" x14ac:dyDescent="0.25">
      <c r="A4825" s="11">
        <f t="shared" si="1027"/>
        <v>4822</v>
      </c>
      <c r="B4825" s="29">
        <v>35869</v>
      </c>
      <c r="C4825" s="25">
        <v>23</v>
      </c>
      <c r="D4825" s="12">
        <v>32.200000000000003</v>
      </c>
      <c r="E4825" s="25">
        <v>25.8</v>
      </c>
      <c r="F4825" s="35">
        <v>92</v>
      </c>
      <c r="G4825" s="25">
        <v>17</v>
      </c>
      <c r="H4825" s="13">
        <v>6.5</v>
      </c>
      <c r="I4825" s="25"/>
      <c r="J4825" s="12">
        <v>200</v>
      </c>
      <c r="K4825" s="12"/>
      <c r="L4825" s="25" t="s">
        <v>13</v>
      </c>
      <c r="M4825" s="10"/>
      <c r="N4825" s="15"/>
      <c r="O4825" s="15"/>
      <c r="P4825" s="4"/>
      <c r="Q4825" s="65"/>
      <c r="R4825" s="42"/>
      <c r="S4825" s="44"/>
      <c r="T4825" s="44"/>
      <c r="U4825" s="5"/>
      <c r="V4825" s="5"/>
      <c r="W4825" s="5"/>
      <c r="X4825" s="5"/>
      <c r="Y4825" s="5"/>
      <c r="Z4825" s="5"/>
      <c r="AA4825" s="5"/>
      <c r="AB4825" s="5"/>
      <c r="AC4825" s="5"/>
      <c r="AD4825" s="5"/>
      <c r="AE4825" s="5"/>
      <c r="AF4825" s="5"/>
      <c r="AG4825" s="5"/>
      <c r="AH4825" s="40"/>
      <c r="AI4825" s="3"/>
      <c r="AJ4825" s="3"/>
      <c r="AK4825" s="3"/>
      <c r="AL4825" s="3"/>
      <c r="AM4825" s="3"/>
      <c r="AN4825" s="3"/>
      <c r="AO4825" s="3"/>
      <c r="AP4825" s="3"/>
      <c r="AQ4825" s="3"/>
      <c r="AR4825" s="3"/>
      <c r="AS4825" s="3"/>
      <c r="AT4825" s="51"/>
      <c r="AU4825" s="48"/>
      <c r="AV4825" s="52"/>
      <c r="AW4825" s="52"/>
    </row>
    <row r="4826" spans="1:49" ht="15" customHeight="1" x14ac:dyDescent="0.25">
      <c r="A4826" s="11">
        <f t="shared" si="1027"/>
        <v>4823</v>
      </c>
      <c r="B4826" s="29">
        <v>35870</v>
      </c>
      <c r="C4826" s="25">
        <v>22</v>
      </c>
      <c r="D4826" s="12">
        <v>32.200000000000003</v>
      </c>
      <c r="E4826" s="25">
        <v>25.5</v>
      </c>
      <c r="F4826" s="35">
        <v>92</v>
      </c>
      <c r="G4826" s="25">
        <v>0</v>
      </c>
      <c r="H4826" s="13">
        <v>2.9</v>
      </c>
      <c r="I4826" s="25"/>
      <c r="J4826" s="12">
        <v>200</v>
      </c>
      <c r="K4826" s="12"/>
      <c r="L4826" s="25" t="s">
        <v>13</v>
      </c>
      <c r="M4826" s="10"/>
      <c r="N4826" s="15"/>
      <c r="O4826" s="15"/>
      <c r="P4826" s="4"/>
      <c r="Q4826" s="65"/>
      <c r="R4826" s="42"/>
      <c r="S4826" s="44"/>
      <c r="T4826" s="44"/>
      <c r="U4826" s="5"/>
      <c r="V4826" s="5"/>
      <c r="W4826" s="5"/>
      <c r="X4826" s="5"/>
      <c r="Y4826" s="5"/>
      <c r="Z4826" s="5"/>
      <c r="AA4826" s="5"/>
      <c r="AB4826" s="5"/>
      <c r="AC4826" s="5"/>
      <c r="AD4826" s="5"/>
      <c r="AE4826" s="5"/>
      <c r="AF4826" s="5"/>
      <c r="AG4826" s="5"/>
      <c r="AH4826" s="40"/>
      <c r="AI4826" s="3"/>
      <c r="AJ4826" s="3"/>
      <c r="AK4826" s="3"/>
      <c r="AL4826" s="3"/>
      <c r="AM4826" s="3"/>
      <c r="AN4826" s="3"/>
      <c r="AO4826" s="3"/>
      <c r="AP4826" s="3"/>
      <c r="AQ4826" s="3"/>
      <c r="AR4826" s="3"/>
      <c r="AS4826" s="3"/>
      <c r="AT4826" s="51"/>
      <c r="AU4826" s="48"/>
      <c r="AV4826" s="52"/>
      <c r="AW4826" s="52"/>
    </row>
    <row r="4827" spans="1:49" ht="15" customHeight="1" x14ac:dyDescent="0.25">
      <c r="A4827" s="11">
        <f t="shared" si="1027"/>
        <v>4824</v>
      </c>
      <c r="B4827" s="29">
        <v>35871</v>
      </c>
      <c r="C4827" s="25">
        <v>23</v>
      </c>
      <c r="D4827" s="12">
        <v>31.6</v>
      </c>
      <c r="E4827" s="25">
        <v>25.9</v>
      </c>
      <c r="F4827" s="35">
        <v>92</v>
      </c>
      <c r="G4827" s="25">
        <v>9</v>
      </c>
      <c r="H4827" s="13">
        <v>2.1</v>
      </c>
      <c r="I4827" s="25"/>
      <c r="J4827" s="12">
        <v>200</v>
      </c>
      <c r="K4827" s="12"/>
      <c r="L4827" s="25" t="s">
        <v>13</v>
      </c>
      <c r="M4827" s="10"/>
      <c r="N4827" s="15"/>
      <c r="O4827" s="15"/>
      <c r="P4827" s="4"/>
      <c r="Q4827" s="65"/>
      <c r="R4827" s="42"/>
      <c r="S4827" s="44"/>
      <c r="T4827" s="44"/>
      <c r="U4827" s="5"/>
      <c r="V4827" s="5"/>
      <c r="W4827" s="5"/>
      <c r="X4827" s="5"/>
      <c r="Y4827" s="5"/>
      <c r="Z4827" s="5"/>
      <c r="AA4827" s="5"/>
      <c r="AB4827" s="5"/>
      <c r="AC4827" s="5"/>
      <c r="AD4827" s="5"/>
      <c r="AE4827" s="5"/>
      <c r="AF4827" s="5"/>
      <c r="AG4827" s="5"/>
      <c r="AH4827" s="40"/>
      <c r="AI4827" s="3"/>
      <c r="AJ4827" s="3"/>
      <c r="AK4827" s="3"/>
      <c r="AL4827" s="3"/>
      <c r="AM4827" s="3"/>
      <c r="AN4827" s="3"/>
      <c r="AO4827" s="3"/>
      <c r="AP4827" s="3"/>
      <c r="AQ4827" s="3"/>
      <c r="AR4827" s="3"/>
      <c r="AS4827" s="3"/>
      <c r="AT4827" s="51"/>
      <c r="AU4827" s="48"/>
      <c r="AV4827" s="52"/>
      <c r="AW4827" s="52"/>
    </row>
    <row r="4828" spans="1:49" ht="15" customHeight="1" x14ac:dyDescent="0.25">
      <c r="A4828" s="11">
        <f t="shared" si="1027"/>
        <v>4825</v>
      </c>
      <c r="B4828" s="29">
        <v>35872</v>
      </c>
      <c r="C4828" s="25">
        <v>23</v>
      </c>
      <c r="D4828" s="12">
        <v>31.6</v>
      </c>
      <c r="E4828" s="25">
        <v>26.8</v>
      </c>
      <c r="F4828" s="35">
        <v>95</v>
      </c>
      <c r="G4828" s="25">
        <v>1</v>
      </c>
      <c r="H4828" s="13">
        <v>3.6</v>
      </c>
      <c r="I4828" s="25"/>
      <c r="J4828" s="12">
        <v>90</v>
      </c>
      <c r="K4828" s="12"/>
      <c r="L4828" s="25" t="s">
        <v>15</v>
      </c>
      <c r="M4828" s="10"/>
      <c r="N4828" s="15"/>
      <c r="O4828" s="15"/>
      <c r="P4828" s="4"/>
      <c r="Q4828" s="65"/>
      <c r="R4828" s="42"/>
      <c r="S4828" s="44"/>
      <c r="T4828" s="44"/>
      <c r="U4828" s="5"/>
      <c r="V4828" s="5"/>
      <c r="W4828" s="5"/>
      <c r="X4828" s="5"/>
      <c r="Y4828" s="5"/>
      <c r="Z4828" s="5"/>
      <c r="AA4828" s="5"/>
      <c r="AB4828" s="5"/>
      <c r="AC4828" s="5"/>
      <c r="AD4828" s="5"/>
      <c r="AE4828" s="5"/>
      <c r="AF4828" s="5"/>
      <c r="AG4828" s="5"/>
      <c r="AH4828" s="40"/>
      <c r="AI4828" s="3"/>
      <c r="AJ4828" s="3"/>
      <c r="AK4828" s="3"/>
      <c r="AL4828" s="3"/>
      <c r="AM4828" s="3"/>
      <c r="AN4828" s="3"/>
      <c r="AO4828" s="3"/>
      <c r="AP4828" s="3"/>
      <c r="AQ4828" s="3"/>
      <c r="AR4828" s="3"/>
      <c r="AS4828" s="3"/>
      <c r="AT4828" s="51"/>
      <c r="AU4828" s="48"/>
      <c r="AV4828" s="52"/>
      <c r="AW4828" s="52"/>
    </row>
    <row r="4829" spans="1:49" ht="15" customHeight="1" x14ac:dyDescent="0.25">
      <c r="A4829" s="11">
        <f t="shared" si="1027"/>
        <v>4826</v>
      </c>
      <c r="B4829" s="29">
        <v>35873</v>
      </c>
      <c r="C4829" s="25">
        <v>22</v>
      </c>
      <c r="D4829" s="12">
        <v>32</v>
      </c>
      <c r="E4829" s="25">
        <v>26.5</v>
      </c>
      <c r="F4829" s="35">
        <v>93</v>
      </c>
      <c r="G4829" s="25">
        <v>47</v>
      </c>
      <c r="H4829" s="13">
        <v>2.8</v>
      </c>
      <c r="I4829" s="25"/>
      <c r="J4829" s="12">
        <v>90</v>
      </c>
      <c r="K4829" s="12"/>
      <c r="L4829" s="25" t="s">
        <v>13</v>
      </c>
      <c r="M4829" s="10"/>
      <c r="N4829" s="15"/>
      <c r="O4829" s="15"/>
      <c r="P4829" s="4"/>
      <c r="Q4829" s="65"/>
      <c r="R4829" s="42"/>
      <c r="S4829" s="44"/>
      <c r="T4829" s="44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  <c r="AE4829" s="5"/>
      <c r="AF4829" s="5"/>
      <c r="AG4829" s="5"/>
      <c r="AH4829" s="40"/>
      <c r="AI4829" s="3"/>
      <c r="AJ4829" s="3"/>
      <c r="AK4829" s="3"/>
      <c r="AL4829" s="3"/>
      <c r="AM4829" s="3"/>
      <c r="AN4829" s="3"/>
      <c r="AO4829" s="3"/>
      <c r="AP4829" s="3"/>
      <c r="AQ4829" s="3"/>
      <c r="AR4829" s="3"/>
      <c r="AS4829" s="3"/>
      <c r="AT4829" s="51"/>
      <c r="AU4829" s="48"/>
      <c r="AV4829" s="52"/>
      <c r="AW4829" s="52"/>
    </row>
    <row r="4830" spans="1:49" ht="15" customHeight="1" x14ac:dyDescent="0.25">
      <c r="A4830" s="11">
        <f t="shared" si="1027"/>
        <v>4827</v>
      </c>
      <c r="B4830" s="29">
        <v>35874</v>
      </c>
      <c r="C4830" s="25">
        <v>23</v>
      </c>
      <c r="D4830" s="12">
        <v>31.4</v>
      </c>
      <c r="E4830" s="25">
        <v>26.3</v>
      </c>
      <c r="F4830" s="35">
        <v>93</v>
      </c>
      <c r="G4830" s="25">
        <v>9</v>
      </c>
      <c r="H4830" s="13">
        <v>3.4</v>
      </c>
      <c r="I4830" s="25"/>
      <c r="J4830" s="12">
        <v>200</v>
      </c>
      <c r="K4830" s="12"/>
      <c r="L4830" s="25" t="s">
        <v>12</v>
      </c>
      <c r="M4830" s="10"/>
      <c r="N4830" s="15"/>
      <c r="O4830" s="15"/>
      <c r="P4830" s="4"/>
      <c r="Q4830" s="65"/>
      <c r="R4830" s="42"/>
      <c r="S4830" s="44"/>
      <c r="T4830" s="44"/>
      <c r="U4830" s="5"/>
      <c r="V4830" s="5"/>
      <c r="W4830" s="5"/>
      <c r="X4830" s="5"/>
      <c r="Y4830" s="5"/>
      <c r="Z4830" s="5"/>
      <c r="AA4830" s="5"/>
      <c r="AB4830" s="5"/>
      <c r="AC4830" s="5"/>
      <c r="AD4830" s="5"/>
      <c r="AE4830" s="5"/>
      <c r="AF4830" s="5"/>
      <c r="AG4830" s="5"/>
      <c r="AH4830" s="40"/>
      <c r="AI4830" s="3"/>
      <c r="AJ4830" s="3"/>
      <c r="AK4830" s="3"/>
      <c r="AL4830" s="3"/>
      <c r="AM4830" s="3"/>
      <c r="AN4830" s="3"/>
      <c r="AO4830" s="3"/>
      <c r="AP4830" s="3"/>
      <c r="AQ4830" s="3"/>
      <c r="AR4830" s="3"/>
      <c r="AS4830" s="3"/>
      <c r="AT4830" s="51"/>
      <c r="AU4830" s="48"/>
      <c r="AV4830" s="52"/>
      <c r="AW4830" s="52"/>
    </row>
    <row r="4831" spans="1:49" ht="15" customHeight="1" x14ac:dyDescent="0.25">
      <c r="A4831" s="11">
        <f t="shared" si="1027"/>
        <v>4828</v>
      </c>
      <c r="B4831" s="29">
        <v>35875</v>
      </c>
      <c r="C4831" s="25">
        <v>23</v>
      </c>
      <c r="D4831" s="12">
        <v>29.4</v>
      </c>
      <c r="E4831" s="25">
        <v>26.7</v>
      </c>
      <c r="F4831" s="35">
        <v>94</v>
      </c>
      <c r="G4831" s="25">
        <v>0</v>
      </c>
      <c r="H4831" s="13">
        <v>3.2</v>
      </c>
      <c r="I4831" s="25"/>
      <c r="J4831" s="12">
        <v>300</v>
      </c>
      <c r="K4831" s="12"/>
      <c r="L4831" s="25" t="s">
        <v>13</v>
      </c>
      <c r="M4831" s="10"/>
      <c r="N4831" s="15"/>
      <c r="O4831" s="15"/>
      <c r="P4831" s="4"/>
      <c r="Q4831" s="65"/>
      <c r="R4831" s="42"/>
      <c r="S4831" s="44"/>
      <c r="T4831" s="44"/>
      <c r="U4831" s="5"/>
      <c r="V4831" s="5"/>
      <c r="W4831" s="5"/>
      <c r="X4831" s="5"/>
      <c r="Y4831" s="5"/>
      <c r="Z4831" s="5"/>
      <c r="AA4831" s="5"/>
      <c r="AB4831" s="5"/>
      <c r="AC4831" s="5"/>
      <c r="AD4831" s="5"/>
      <c r="AE4831" s="5"/>
      <c r="AF4831" s="5"/>
      <c r="AG4831" s="5"/>
      <c r="AH4831" s="40"/>
      <c r="AI4831" s="3"/>
      <c r="AJ4831" s="3"/>
      <c r="AK4831" s="3"/>
      <c r="AL4831" s="3"/>
      <c r="AM4831" s="3"/>
      <c r="AN4831" s="3"/>
      <c r="AO4831" s="3"/>
      <c r="AP4831" s="3"/>
      <c r="AQ4831" s="3"/>
      <c r="AR4831" s="3"/>
      <c r="AS4831" s="3"/>
      <c r="AT4831" s="51"/>
      <c r="AU4831" s="48"/>
      <c r="AV4831" s="52"/>
      <c r="AW4831" s="52"/>
    </row>
    <row r="4832" spans="1:49" ht="15" customHeight="1" x14ac:dyDescent="0.25">
      <c r="A4832" s="11">
        <f t="shared" si="1027"/>
        <v>4829</v>
      </c>
      <c r="B4832" s="29">
        <v>35876</v>
      </c>
      <c r="C4832" s="25">
        <v>23</v>
      </c>
      <c r="D4832" s="12">
        <v>32.6</v>
      </c>
      <c r="E4832" s="25">
        <v>27.5</v>
      </c>
      <c r="F4832" s="35">
        <v>92</v>
      </c>
      <c r="G4832" s="25">
        <v>40</v>
      </c>
      <c r="H4832" s="13">
        <v>7.3</v>
      </c>
      <c r="I4832" s="25"/>
      <c r="J4832" s="12">
        <v>230</v>
      </c>
      <c r="K4832" s="12"/>
      <c r="L4832" s="25" t="s">
        <v>13</v>
      </c>
      <c r="M4832" s="10"/>
      <c r="N4832" s="15"/>
      <c r="O4832" s="15"/>
      <c r="P4832" s="4"/>
      <c r="Q4832" s="65"/>
      <c r="R4832" s="42"/>
      <c r="S4832" s="44"/>
      <c r="T4832" s="44"/>
      <c r="U4832" s="5"/>
      <c r="V4832" s="5"/>
      <c r="W4832" s="5"/>
      <c r="X4832" s="5"/>
      <c r="Y4832" s="5"/>
      <c r="Z4832" s="5"/>
      <c r="AA4832" s="5"/>
      <c r="AB4832" s="5"/>
      <c r="AC4832" s="5"/>
      <c r="AD4832" s="5"/>
      <c r="AE4832" s="5"/>
      <c r="AF4832" s="5"/>
      <c r="AG4832" s="5"/>
      <c r="AH4832" s="40"/>
      <c r="AI4832" s="3"/>
      <c r="AJ4832" s="3"/>
      <c r="AK4832" s="3"/>
      <c r="AL4832" s="3"/>
      <c r="AM4832" s="3"/>
      <c r="AN4832" s="3"/>
      <c r="AO4832" s="3"/>
      <c r="AP4832" s="3"/>
      <c r="AQ4832" s="3"/>
      <c r="AR4832" s="3"/>
      <c r="AS4832" s="3"/>
      <c r="AT4832" s="51"/>
      <c r="AU4832" s="48"/>
      <c r="AV4832" s="52"/>
      <c r="AW4832" s="52"/>
    </row>
    <row r="4833" spans="1:49" ht="15" customHeight="1" x14ac:dyDescent="0.25">
      <c r="A4833" s="11">
        <f t="shared" si="1027"/>
        <v>4830</v>
      </c>
      <c r="B4833" s="29">
        <v>35877</v>
      </c>
      <c r="C4833" s="25">
        <v>22</v>
      </c>
      <c r="D4833" s="12">
        <v>33.4</v>
      </c>
      <c r="E4833" s="25">
        <v>27.1</v>
      </c>
      <c r="F4833" s="35">
        <v>92</v>
      </c>
      <c r="G4833" s="25">
        <v>37</v>
      </c>
      <c r="H4833" s="13">
        <v>3</v>
      </c>
      <c r="I4833" s="25"/>
      <c r="J4833" s="12">
        <v>270</v>
      </c>
      <c r="K4833" s="12"/>
      <c r="L4833" s="25" t="s">
        <v>13</v>
      </c>
      <c r="M4833" s="10"/>
      <c r="N4833" s="15"/>
      <c r="O4833" s="15"/>
      <c r="P4833" s="4"/>
      <c r="Q4833" s="65"/>
      <c r="R4833" s="42"/>
      <c r="S4833" s="44"/>
      <c r="T4833" s="44"/>
      <c r="U4833" s="5"/>
      <c r="V4833" s="5"/>
      <c r="W4833" s="5"/>
      <c r="X4833" s="5"/>
      <c r="Y4833" s="5"/>
      <c r="Z4833" s="5"/>
      <c r="AA4833" s="5"/>
      <c r="AB4833" s="5"/>
      <c r="AC4833" s="5"/>
      <c r="AD4833" s="5"/>
      <c r="AE4833" s="5"/>
      <c r="AF4833" s="5"/>
      <c r="AG4833" s="5"/>
      <c r="AH4833" s="40"/>
      <c r="AI4833" s="3"/>
      <c r="AJ4833" s="3"/>
      <c r="AK4833" s="3"/>
      <c r="AL4833" s="3"/>
      <c r="AM4833" s="3"/>
      <c r="AN4833" s="3"/>
      <c r="AO4833" s="3"/>
      <c r="AP4833" s="3"/>
      <c r="AQ4833" s="3"/>
      <c r="AR4833" s="3"/>
      <c r="AS4833" s="3"/>
      <c r="AT4833" s="51"/>
      <c r="AU4833" s="48"/>
      <c r="AV4833" s="52"/>
      <c r="AW4833" s="52"/>
    </row>
    <row r="4834" spans="1:49" ht="15" customHeight="1" x14ac:dyDescent="0.25">
      <c r="A4834" s="11">
        <f t="shared" si="1027"/>
        <v>4831</v>
      </c>
      <c r="B4834" s="29">
        <v>35878</v>
      </c>
      <c r="C4834" s="25">
        <v>23</v>
      </c>
      <c r="D4834" s="12">
        <v>33.4</v>
      </c>
      <c r="E4834" s="25">
        <v>26.8</v>
      </c>
      <c r="F4834" s="35">
        <v>94</v>
      </c>
      <c r="G4834" s="25">
        <v>0</v>
      </c>
      <c r="H4834" s="13">
        <v>4</v>
      </c>
      <c r="I4834" s="25"/>
      <c r="J4834" s="12">
        <v>200</v>
      </c>
      <c r="K4834" s="12"/>
      <c r="L4834" s="25" t="s">
        <v>13</v>
      </c>
      <c r="M4834" s="10"/>
      <c r="N4834" s="15"/>
      <c r="O4834" s="15"/>
      <c r="P4834" s="4"/>
      <c r="Q4834" s="65"/>
      <c r="R4834" s="42"/>
      <c r="S4834" s="44"/>
      <c r="T4834" s="44"/>
      <c r="U4834" s="5"/>
      <c r="V4834" s="5"/>
      <c r="W4834" s="5"/>
      <c r="X4834" s="5"/>
      <c r="Y4834" s="5"/>
      <c r="Z4834" s="5"/>
      <c r="AA4834" s="5"/>
      <c r="AB4834" s="5"/>
      <c r="AC4834" s="5"/>
      <c r="AD4834" s="5"/>
      <c r="AE4834" s="5"/>
      <c r="AF4834" s="5"/>
      <c r="AG4834" s="5"/>
      <c r="AH4834" s="40"/>
      <c r="AI4834" s="3"/>
      <c r="AJ4834" s="3"/>
      <c r="AK4834" s="3"/>
      <c r="AL4834" s="3"/>
      <c r="AM4834" s="3"/>
      <c r="AN4834" s="3"/>
      <c r="AO4834" s="3"/>
      <c r="AP4834" s="3"/>
      <c r="AQ4834" s="3"/>
      <c r="AR4834" s="3"/>
      <c r="AS4834" s="3"/>
      <c r="AT4834" s="51"/>
      <c r="AU4834" s="48"/>
      <c r="AV4834" s="52"/>
      <c r="AW4834" s="52"/>
    </row>
    <row r="4835" spans="1:49" ht="15" customHeight="1" x14ac:dyDescent="0.25">
      <c r="A4835" s="11">
        <f t="shared" si="1027"/>
        <v>4832</v>
      </c>
      <c r="B4835" s="29">
        <v>35879</v>
      </c>
      <c r="C4835" s="25">
        <v>22</v>
      </c>
      <c r="D4835" s="12">
        <v>32.200000000000003</v>
      </c>
      <c r="E4835" s="25">
        <v>26.8</v>
      </c>
      <c r="F4835" s="35">
        <v>92</v>
      </c>
      <c r="G4835" s="25">
        <v>0</v>
      </c>
      <c r="H4835" s="13">
        <v>7</v>
      </c>
      <c r="I4835" s="25"/>
      <c r="J4835" s="12">
        <v>200</v>
      </c>
      <c r="K4835" s="12"/>
      <c r="L4835" s="25" t="s">
        <v>13</v>
      </c>
      <c r="M4835" s="10"/>
      <c r="N4835" s="15"/>
      <c r="O4835" s="15"/>
      <c r="P4835" s="4"/>
      <c r="Q4835" s="65"/>
      <c r="R4835" s="42"/>
      <c r="S4835" s="44"/>
      <c r="T4835" s="44"/>
      <c r="U4835" s="5"/>
      <c r="V4835" s="5"/>
      <c r="W4835" s="5"/>
      <c r="X4835" s="5"/>
      <c r="Y4835" s="5"/>
      <c r="Z4835" s="5"/>
      <c r="AA4835" s="5"/>
      <c r="AB4835" s="5"/>
      <c r="AC4835" s="5"/>
      <c r="AD4835" s="5"/>
      <c r="AE4835" s="5"/>
      <c r="AF4835" s="5"/>
      <c r="AG4835" s="5"/>
      <c r="AH4835" s="40"/>
      <c r="AI4835" s="3"/>
      <c r="AJ4835" s="3"/>
      <c r="AK4835" s="3"/>
      <c r="AL4835" s="3"/>
      <c r="AM4835" s="3"/>
      <c r="AN4835" s="3"/>
      <c r="AO4835" s="3"/>
      <c r="AP4835" s="3"/>
      <c r="AQ4835" s="3"/>
      <c r="AR4835" s="3"/>
      <c r="AS4835" s="3"/>
      <c r="AT4835" s="51"/>
      <c r="AU4835" s="48"/>
      <c r="AV4835" s="52"/>
      <c r="AW4835" s="52"/>
    </row>
    <row r="4836" spans="1:49" ht="15" customHeight="1" x14ac:dyDescent="0.25">
      <c r="A4836" s="11">
        <f t="shared" si="1027"/>
        <v>4833</v>
      </c>
      <c r="B4836" s="29">
        <v>35880</v>
      </c>
      <c r="C4836" s="25">
        <v>23</v>
      </c>
      <c r="D4836" s="12">
        <v>34.200000000000003</v>
      </c>
      <c r="E4836" s="25">
        <v>28.6</v>
      </c>
      <c r="F4836" s="35">
        <v>90</v>
      </c>
      <c r="G4836" s="25">
        <v>1</v>
      </c>
      <c r="H4836" s="13">
        <v>7</v>
      </c>
      <c r="I4836" s="25"/>
      <c r="J4836" s="12">
        <v>90</v>
      </c>
      <c r="K4836" s="12"/>
      <c r="L4836" s="25" t="s">
        <v>12</v>
      </c>
      <c r="M4836" s="10"/>
      <c r="N4836" s="15"/>
      <c r="O4836" s="15"/>
      <c r="P4836" s="4"/>
      <c r="Q4836" s="65"/>
      <c r="R4836" s="42"/>
      <c r="S4836" s="44"/>
      <c r="T4836" s="44"/>
      <c r="U4836" s="5"/>
      <c r="V4836" s="5"/>
      <c r="W4836" s="5"/>
      <c r="X4836" s="5"/>
      <c r="Y4836" s="5"/>
      <c r="Z4836" s="5"/>
      <c r="AA4836" s="5"/>
      <c r="AB4836" s="5"/>
      <c r="AC4836" s="5"/>
      <c r="AD4836" s="5"/>
      <c r="AE4836" s="5"/>
      <c r="AF4836" s="5"/>
      <c r="AG4836" s="5"/>
      <c r="AH4836" s="40"/>
      <c r="AI4836" s="3"/>
      <c r="AJ4836" s="3"/>
      <c r="AK4836" s="3"/>
      <c r="AL4836" s="3"/>
      <c r="AM4836" s="3"/>
      <c r="AN4836" s="3"/>
      <c r="AO4836" s="3"/>
      <c r="AP4836" s="3"/>
      <c r="AQ4836" s="3"/>
      <c r="AR4836" s="3"/>
      <c r="AS4836" s="3"/>
      <c r="AT4836" s="51"/>
      <c r="AU4836" s="48"/>
      <c r="AV4836" s="52"/>
      <c r="AW4836" s="52"/>
    </row>
    <row r="4837" spans="1:49" ht="15" customHeight="1" x14ac:dyDescent="0.25">
      <c r="A4837" s="11">
        <f t="shared" si="1027"/>
        <v>4834</v>
      </c>
      <c r="B4837" s="29">
        <v>35881</v>
      </c>
      <c r="C4837" s="25">
        <v>24</v>
      </c>
      <c r="D4837" s="12">
        <v>34</v>
      </c>
      <c r="E4837" s="25">
        <v>28.1</v>
      </c>
      <c r="F4837" s="35">
        <v>87</v>
      </c>
      <c r="G4837" s="25">
        <v>0</v>
      </c>
      <c r="H4837" s="13">
        <v>1.5</v>
      </c>
      <c r="I4837" s="25"/>
      <c r="J4837" s="12">
        <v>90</v>
      </c>
      <c r="K4837" s="12"/>
      <c r="L4837" s="25" t="s">
        <v>12</v>
      </c>
      <c r="M4837" s="10"/>
      <c r="N4837" s="15"/>
      <c r="O4837" s="15"/>
      <c r="P4837" s="4"/>
      <c r="Q4837" s="65"/>
      <c r="R4837" s="42"/>
      <c r="S4837" s="44"/>
      <c r="T4837" s="44"/>
      <c r="U4837" s="5"/>
      <c r="V4837" s="5"/>
      <c r="W4837" s="5"/>
      <c r="X4837" s="5"/>
      <c r="Y4837" s="5"/>
      <c r="Z4837" s="5"/>
      <c r="AA4837" s="5"/>
      <c r="AB4837" s="5"/>
      <c r="AC4837" s="5"/>
      <c r="AD4837" s="5"/>
      <c r="AE4837" s="5"/>
      <c r="AF4837" s="5"/>
      <c r="AG4837" s="5"/>
      <c r="AH4837" s="40"/>
      <c r="AI4837" s="3"/>
      <c r="AJ4837" s="3"/>
      <c r="AK4837" s="3"/>
      <c r="AL4837" s="3"/>
      <c r="AM4837" s="3"/>
      <c r="AN4837" s="3"/>
      <c r="AO4837" s="3"/>
      <c r="AP4837" s="3"/>
      <c r="AQ4837" s="3"/>
      <c r="AR4837" s="3"/>
      <c r="AS4837" s="3"/>
      <c r="AT4837" s="51"/>
      <c r="AU4837" s="48"/>
      <c r="AV4837" s="52"/>
      <c r="AW4837" s="52"/>
    </row>
    <row r="4838" spans="1:49" ht="15" customHeight="1" x14ac:dyDescent="0.25">
      <c r="A4838" s="11">
        <f t="shared" si="1027"/>
        <v>4835</v>
      </c>
      <c r="B4838" s="29">
        <v>35882</v>
      </c>
      <c r="C4838" s="25">
        <v>23</v>
      </c>
      <c r="D4838" s="12">
        <v>31.6</v>
      </c>
      <c r="E4838" s="25">
        <v>27.1</v>
      </c>
      <c r="F4838" s="35">
        <v>90</v>
      </c>
      <c r="G4838" s="25">
        <v>0</v>
      </c>
      <c r="H4838" s="13">
        <v>6</v>
      </c>
      <c r="I4838" s="25"/>
      <c r="J4838" s="12">
        <v>130</v>
      </c>
      <c r="K4838" s="12"/>
      <c r="L4838" s="25" t="s">
        <v>18</v>
      </c>
      <c r="M4838" s="10"/>
      <c r="N4838" s="15"/>
      <c r="O4838" s="15"/>
      <c r="P4838" s="4"/>
      <c r="Q4838" s="65"/>
      <c r="R4838" s="42"/>
      <c r="S4838" s="44"/>
      <c r="T4838" s="44"/>
      <c r="U4838" s="5"/>
      <c r="V4838" s="5"/>
      <c r="W4838" s="5"/>
      <c r="X4838" s="5"/>
      <c r="Y4838" s="5"/>
      <c r="Z4838" s="5"/>
      <c r="AA4838" s="5"/>
      <c r="AB4838" s="5"/>
      <c r="AC4838" s="5"/>
      <c r="AD4838" s="5"/>
      <c r="AE4838" s="5"/>
      <c r="AF4838" s="5"/>
      <c r="AG4838" s="5"/>
      <c r="AH4838" s="40"/>
      <c r="AI4838" s="3"/>
      <c r="AJ4838" s="3"/>
      <c r="AK4838" s="3"/>
      <c r="AL4838" s="3"/>
      <c r="AM4838" s="3"/>
      <c r="AN4838" s="3"/>
      <c r="AO4838" s="3"/>
      <c r="AP4838" s="3"/>
      <c r="AQ4838" s="3"/>
      <c r="AR4838" s="3"/>
      <c r="AS4838" s="3"/>
      <c r="AT4838" s="51"/>
      <c r="AU4838" s="48"/>
      <c r="AV4838" s="52"/>
      <c r="AW4838" s="52"/>
    </row>
    <row r="4839" spans="1:49" ht="15" customHeight="1" x14ac:dyDescent="0.25">
      <c r="A4839" s="11">
        <f t="shared" si="1027"/>
        <v>4836</v>
      </c>
      <c r="B4839" s="29">
        <v>35883</v>
      </c>
      <c r="C4839" s="25">
        <v>24</v>
      </c>
      <c r="D4839" s="12">
        <v>32.6</v>
      </c>
      <c r="E4839" s="25">
        <v>28.3</v>
      </c>
      <c r="F4839" s="35">
        <v>84</v>
      </c>
      <c r="G4839" s="25">
        <v>0</v>
      </c>
      <c r="H4839" s="13">
        <v>6</v>
      </c>
      <c r="I4839" s="25"/>
      <c r="J4839" s="12">
        <v>130</v>
      </c>
      <c r="K4839" s="12"/>
      <c r="L4839" s="25" t="s">
        <v>18</v>
      </c>
      <c r="M4839" s="10"/>
      <c r="N4839" s="15"/>
      <c r="O4839" s="15"/>
      <c r="P4839" s="4"/>
      <c r="Q4839" s="65"/>
      <c r="R4839" s="42"/>
      <c r="S4839" s="44"/>
      <c r="T4839" s="44"/>
      <c r="U4839" s="5"/>
      <c r="V4839" s="5"/>
      <c r="W4839" s="5"/>
      <c r="X4839" s="5"/>
      <c r="Y4839" s="5"/>
      <c r="Z4839" s="5"/>
      <c r="AA4839" s="5"/>
      <c r="AB4839" s="5"/>
      <c r="AC4839" s="5"/>
      <c r="AD4839" s="5"/>
      <c r="AE4839" s="5"/>
      <c r="AF4839" s="5"/>
      <c r="AG4839" s="5"/>
      <c r="AH4839" s="40"/>
      <c r="AI4839" s="3"/>
      <c r="AJ4839" s="3"/>
      <c r="AK4839" s="3"/>
      <c r="AL4839" s="3"/>
      <c r="AM4839" s="3"/>
      <c r="AN4839" s="3"/>
      <c r="AO4839" s="3"/>
      <c r="AP4839" s="3"/>
      <c r="AQ4839" s="3"/>
      <c r="AR4839" s="3"/>
      <c r="AS4839" s="3"/>
      <c r="AT4839" s="51"/>
      <c r="AU4839" s="48"/>
      <c r="AV4839" s="52"/>
      <c r="AW4839" s="52"/>
    </row>
    <row r="4840" spans="1:49" ht="15" customHeight="1" x14ac:dyDescent="0.25">
      <c r="A4840" s="11">
        <f t="shared" si="1027"/>
        <v>4837</v>
      </c>
      <c r="B4840" s="29">
        <v>35884</v>
      </c>
      <c r="C4840" s="25">
        <v>23</v>
      </c>
      <c r="D4840" s="12">
        <v>34.799999999999997</v>
      </c>
      <c r="E4840" s="25">
        <v>28.6</v>
      </c>
      <c r="F4840" s="35">
        <v>86</v>
      </c>
      <c r="G4840" s="25">
        <v>19</v>
      </c>
      <c r="H4840" s="13">
        <v>6</v>
      </c>
      <c r="I4840" s="25"/>
      <c r="J4840" s="12">
        <v>40</v>
      </c>
      <c r="K4840" s="12"/>
      <c r="L4840" s="25" t="s">
        <v>12</v>
      </c>
      <c r="M4840" s="10"/>
      <c r="N4840" s="15"/>
      <c r="O4840" s="15"/>
      <c r="P4840" s="4"/>
      <c r="Q4840" s="65"/>
      <c r="R4840" s="42"/>
      <c r="S4840" s="44"/>
      <c r="T4840" s="44"/>
      <c r="U4840" s="5"/>
      <c r="V4840" s="5"/>
      <c r="W4840" s="5"/>
      <c r="X4840" s="5"/>
      <c r="Y4840" s="5"/>
      <c r="Z4840" s="5"/>
      <c r="AA4840" s="5"/>
      <c r="AB4840" s="5"/>
      <c r="AC4840" s="5"/>
      <c r="AD4840" s="5"/>
      <c r="AE4840" s="5"/>
      <c r="AF4840" s="5"/>
      <c r="AG4840" s="5"/>
      <c r="AH4840" s="40"/>
      <c r="AI4840" s="3"/>
      <c r="AJ4840" s="3"/>
      <c r="AK4840" s="3"/>
      <c r="AL4840" s="3"/>
      <c r="AM4840" s="3"/>
      <c r="AN4840" s="3"/>
      <c r="AO4840" s="3"/>
      <c r="AP4840" s="3"/>
      <c r="AQ4840" s="3"/>
      <c r="AR4840" s="3"/>
      <c r="AS4840" s="3"/>
      <c r="AT4840" s="51"/>
      <c r="AU4840" s="48"/>
      <c r="AV4840" s="52"/>
      <c r="AW4840" s="52"/>
    </row>
    <row r="4841" spans="1:49" ht="15" customHeight="1" x14ac:dyDescent="0.25">
      <c r="A4841" s="11">
        <f t="shared" si="1027"/>
        <v>4838</v>
      </c>
      <c r="B4841" s="29">
        <v>35885</v>
      </c>
      <c r="C4841" s="25">
        <v>23</v>
      </c>
      <c r="D4841" s="12">
        <v>29</v>
      </c>
      <c r="E4841" s="25">
        <v>26.4</v>
      </c>
      <c r="F4841" s="35">
        <v>90</v>
      </c>
      <c r="G4841" s="25">
        <v>0</v>
      </c>
      <c r="H4841" s="13">
        <v>7.9</v>
      </c>
      <c r="I4841" s="25"/>
      <c r="J4841" s="12">
        <v>200</v>
      </c>
      <c r="K4841" s="12"/>
      <c r="L4841" s="25" t="s">
        <v>12</v>
      </c>
      <c r="M4841" s="10"/>
      <c r="N4841" s="15"/>
      <c r="O4841" s="15"/>
      <c r="P4841" s="4"/>
      <c r="Q4841" s="65"/>
      <c r="R4841" s="42"/>
      <c r="S4841" s="44"/>
      <c r="T4841" s="44"/>
      <c r="U4841" s="5"/>
      <c r="V4841" s="5"/>
      <c r="W4841" s="5"/>
      <c r="X4841" s="5"/>
      <c r="Y4841" s="5"/>
      <c r="Z4841" s="5"/>
      <c r="AA4841" s="5"/>
      <c r="AB4841" s="5"/>
      <c r="AC4841" s="5"/>
      <c r="AD4841" s="5"/>
      <c r="AE4841" s="5"/>
      <c r="AF4841" s="5"/>
      <c r="AG4841" s="5"/>
      <c r="AH4841" s="40"/>
      <c r="AI4841" s="3"/>
      <c r="AJ4841" s="3"/>
      <c r="AK4841" s="3"/>
      <c r="AL4841" s="3"/>
      <c r="AM4841" s="3"/>
      <c r="AN4841" s="3"/>
      <c r="AO4841" s="3"/>
      <c r="AP4841" s="3"/>
      <c r="AQ4841" s="3"/>
      <c r="AR4841" s="3"/>
      <c r="AS4841" s="3"/>
      <c r="AT4841" s="51"/>
      <c r="AU4841" s="48"/>
      <c r="AV4841" s="52"/>
      <c r="AW4841" s="52"/>
    </row>
    <row r="4842" spans="1:49" ht="15" customHeight="1" x14ac:dyDescent="0.25">
      <c r="A4842" s="11">
        <f t="shared" si="1027"/>
        <v>4839</v>
      </c>
      <c r="B4842" s="29">
        <v>35886</v>
      </c>
      <c r="C4842" s="25">
        <v>24</v>
      </c>
      <c r="D4842" s="12">
        <v>32</v>
      </c>
      <c r="E4842" s="25">
        <v>27.8</v>
      </c>
      <c r="F4842" s="35">
        <v>92</v>
      </c>
      <c r="G4842" s="25">
        <v>16</v>
      </c>
      <c r="H4842" s="13">
        <v>4.9000000000000004</v>
      </c>
      <c r="I4842" s="25"/>
      <c r="J4842" s="12">
        <v>200</v>
      </c>
      <c r="K4842" s="12"/>
      <c r="L4842" s="25" t="s">
        <v>13</v>
      </c>
      <c r="M4842" s="10"/>
      <c r="N4842" s="15"/>
      <c r="O4842" s="15"/>
      <c r="P4842" s="4"/>
      <c r="Q4842" s="65"/>
      <c r="R4842" s="42"/>
      <c r="S4842" s="44"/>
      <c r="T4842" s="44"/>
      <c r="U4842" s="5"/>
      <c r="V4842" s="5"/>
      <c r="W4842" s="5"/>
      <c r="X4842" s="5"/>
      <c r="Y4842" s="5"/>
      <c r="Z4842" s="5"/>
      <c r="AA4842" s="5"/>
      <c r="AB4842" s="5"/>
      <c r="AC4842" s="5"/>
      <c r="AD4842" s="5"/>
      <c r="AE4842" s="5"/>
      <c r="AF4842" s="5"/>
      <c r="AG4842" s="5"/>
      <c r="AH4842" s="40"/>
      <c r="AI4842" s="3"/>
      <c r="AJ4842" s="3"/>
      <c r="AK4842" s="3"/>
      <c r="AL4842" s="3"/>
      <c r="AM4842" s="3"/>
      <c r="AN4842" s="3"/>
      <c r="AO4842" s="3"/>
      <c r="AP4842" s="3"/>
      <c r="AQ4842" s="3"/>
      <c r="AR4842" s="3"/>
      <c r="AS4842" s="3"/>
      <c r="AT4842" s="51"/>
      <c r="AU4842" s="48"/>
      <c r="AV4842" s="52"/>
      <c r="AW4842" s="52"/>
    </row>
    <row r="4843" spans="1:49" ht="15" customHeight="1" x14ac:dyDescent="0.25">
      <c r="A4843" s="11">
        <f t="shared" si="1027"/>
        <v>4840</v>
      </c>
      <c r="B4843" s="29">
        <v>35887</v>
      </c>
      <c r="C4843" s="25">
        <v>23</v>
      </c>
      <c r="D4843" s="12">
        <v>30.9</v>
      </c>
      <c r="E4843" s="25">
        <v>26.6</v>
      </c>
      <c r="F4843" s="35">
        <v>94</v>
      </c>
      <c r="G4843" s="25">
        <v>42</v>
      </c>
      <c r="H4843" s="13">
        <v>0.4</v>
      </c>
      <c r="I4843" s="25"/>
      <c r="J4843" s="12">
        <v>200</v>
      </c>
      <c r="K4843" s="12"/>
      <c r="L4843" s="25" t="s">
        <v>13</v>
      </c>
      <c r="M4843" s="10"/>
      <c r="N4843" s="15"/>
      <c r="O4843" s="15"/>
      <c r="P4843" s="4"/>
      <c r="Q4843" s="65"/>
      <c r="R4843" s="42"/>
      <c r="S4843" s="44"/>
      <c r="T4843" s="44"/>
      <c r="U4843" s="5"/>
      <c r="V4843" s="5"/>
      <c r="W4843" s="5"/>
      <c r="X4843" s="5"/>
      <c r="Y4843" s="5"/>
      <c r="Z4843" s="5"/>
      <c r="AA4843" s="5"/>
      <c r="AB4843" s="5"/>
      <c r="AC4843" s="5"/>
      <c r="AD4843" s="5"/>
      <c r="AE4843" s="5"/>
      <c r="AF4843" s="5"/>
      <c r="AG4843" s="5"/>
      <c r="AH4843" s="40"/>
      <c r="AI4843" s="3"/>
      <c r="AJ4843" s="3"/>
      <c r="AK4843" s="3"/>
      <c r="AL4843" s="3"/>
      <c r="AM4843" s="3"/>
      <c r="AN4843" s="3"/>
      <c r="AO4843" s="3"/>
      <c r="AP4843" s="3"/>
      <c r="AQ4843" s="3"/>
      <c r="AR4843" s="3"/>
      <c r="AS4843" s="3"/>
      <c r="AT4843" s="51"/>
      <c r="AU4843" s="48"/>
      <c r="AV4843" s="52"/>
      <c r="AW4843" s="52"/>
    </row>
    <row r="4844" spans="1:49" ht="15" customHeight="1" x14ac:dyDescent="0.25">
      <c r="A4844" s="11">
        <f t="shared" si="1027"/>
        <v>4841</v>
      </c>
      <c r="B4844" s="29">
        <v>35888</v>
      </c>
      <c r="C4844" s="25">
        <v>25</v>
      </c>
      <c r="D4844" s="12">
        <v>33.4</v>
      </c>
      <c r="E4844" s="25">
        <v>28.1</v>
      </c>
      <c r="F4844" s="35">
        <v>89</v>
      </c>
      <c r="G4844" s="25">
        <v>2</v>
      </c>
      <c r="H4844" s="13">
        <v>2.8</v>
      </c>
      <c r="I4844" s="25"/>
      <c r="J4844" s="12">
        <v>360</v>
      </c>
      <c r="K4844" s="12"/>
      <c r="L4844" s="25" t="s">
        <v>12</v>
      </c>
      <c r="M4844" s="10"/>
      <c r="N4844" s="15"/>
      <c r="O4844" s="15"/>
      <c r="P4844" s="4"/>
      <c r="Q4844" s="65"/>
      <c r="R4844" s="42"/>
      <c r="S4844" s="44"/>
      <c r="T4844" s="44"/>
      <c r="U4844" s="5"/>
      <c r="V4844" s="5"/>
      <c r="W4844" s="5"/>
      <c r="X4844" s="5"/>
      <c r="Y4844" s="5"/>
      <c r="Z4844" s="5"/>
      <c r="AA4844" s="5"/>
      <c r="AB4844" s="5"/>
      <c r="AC4844" s="5"/>
      <c r="AD4844" s="5"/>
      <c r="AE4844" s="5"/>
      <c r="AF4844" s="5"/>
      <c r="AG4844" s="5"/>
      <c r="AH4844" s="40"/>
      <c r="AI4844" s="3"/>
      <c r="AJ4844" s="3"/>
      <c r="AK4844" s="3"/>
      <c r="AL4844" s="3"/>
      <c r="AM4844" s="3"/>
      <c r="AN4844" s="3"/>
      <c r="AO4844" s="3"/>
      <c r="AP4844" s="3"/>
      <c r="AQ4844" s="3"/>
      <c r="AR4844" s="3"/>
      <c r="AS4844" s="3"/>
      <c r="AT4844" s="51"/>
      <c r="AU4844" s="48"/>
      <c r="AV4844" s="52"/>
      <c r="AW4844" s="52"/>
    </row>
    <row r="4845" spans="1:49" ht="15" customHeight="1" x14ac:dyDescent="0.25">
      <c r="A4845" s="11">
        <f t="shared" si="1027"/>
        <v>4842</v>
      </c>
      <c r="B4845" s="29">
        <v>35889</v>
      </c>
      <c r="C4845" s="25">
        <v>24</v>
      </c>
      <c r="D4845" s="12">
        <v>32.799999999999997</v>
      </c>
      <c r="E4845" s="25">
        <v>25.8</v>
      </c>
      <c r="F4845" s="35">
        <v>90</v>
      </c>
      <c r="G4845" s="25">
        <v>3</v>
      </c>
      <c r="H4845" s="13">
        <v>3.4</v>
      </c>
      <c r="I4845" s="25"/>
      <c r="J4845" s="12">
        <v>90</v>
      </c>
      <c r="K4845" s="12"/>
      <c r="L4845" s="25" t="s">
        <v>12</v>
      </c>
      <c r="M4845" s="10"/>
      <c r="N4845" s="15"/>
      <c r="O4845" s="15"/>
      <c r="P4845" s="4"/>
      <c r="Q4845" s="65"/>
      <c r="R4845" s="42"/>
      <c r="S4845" s="44"/>
      <c r="T4845" s="44"/>
      <c r="U4845" s="5"/>
      <c r="V4845" s="5"/>
      <c r="W4845" s="5"/>
      <c r="X4845" s="5"/>
      <c r="Y4845" s="5"/>
      <c r="Z4845" s="5"/>
      <c r="AA4845" s="5"/>
      <c r="AB4845" s="5"/>
      <c r="AC4845" s="5"/>
      <c r="AD4845" s="5"/>
      <c r="AE4845" s="5"/>
      <c r="AF4845" s="5"/>
      <c r="AG4845" s="5"/>
      <c r="AH4845" s="40"/>
      <c r="AI4845" s="3"/>
      <c r="AJ4845" s="3"/>
      <c r="AK4845" s="3"/>
      <c r="AL4845" s="3"/>
      <c r="AM4845" s="3"/>
      <c r="AN4845" s="3"/>
      <c r="AO4845" s="3"/>
      <c r="AP4845" s="3"/>
      <c r="AQ4845" s="3"/>
      <c r="AR4845" s="3"/>
      <c r="AS4845" s="3"/>
      <c r="AT4845" s="51"/>
      <c r="AU4845" s="48"/>
      <c r="AV4845" s="52"/>
      <c r="AW4845" s="52"/>
    </row>
    <row r="4846" spans="1:49" ht="15" customHeight="1" x14ac:dyDescent="0.25">
      <c r="A4846" s="11">
        <f t="shared" si="1027"/>
        <v>4843</v>
      </c>
      <c r="B4846" s="29">
        <v>35890</v>
      </c>
      <c r="C4846" s="25">
        <v>26</v>
      </c>
      <c r="D4846" s="12">
        <v>34</v>
      </c>
      <c r="E4846" s="25">
        <v>28.3</v>
      </c>
      <c r="F4846" s="35">
        <v>80</v>
      </c>
      <c r="G4846" s="25">
        <v>0</v>
      </c>
      <c r="H4846" s="13">
        <v>6.8</v>
      </c>
      <c r="I4846" s="25"/>
      <c r="J4846" s="12">
        <v>90</v>
      </c>
      <c r="K4846" s="12"/>
      <c r="L4846" s="25" t="s">
        <v>12</v>
      </c>
      <c r="M4846" s="10"/>
      <c r="N4846" s="15"/>
      <c r="O4846" s="15"/>
      <c r="P4846" s="4"/>
      <c r="Q4846" s="65"/>
      <c r="R4846" s="42"/>
      <c r="S4846" s="44"/>
      <c r="T4846" s="44"/>
      <c r="U4846" s="5"/>
      <c r="V4846" s="5"/>
      <c r="W4846" s="5"/>
      <c r="X4846" s="5"/>
      <c r="Y4846" s="5"/>
      <c r="Z4846" s="5"/>
      <c r="AA4846" s="5"/>
      <c r="AB4846" s="5"/>
      <c r="AC4846" s="5"/>
      <c r="AD4846" s="5"/>
      <c r="AE4846" s="5"/>
      <c r="AF4846" s="5"/>
      <c r="AG4846" s="5"/>
      <c r="AH4846" s="40"/>
      <c r="AI4846" s="3"/>
      <c r="AJ4846" s="3"/>
      <c r="AK4846" s="3"/>
      <c r="AL4846" s="3"/>
      <c r="AM4846" s="3"/>
      <c r="AN4846" s="3"/>
      <c r="AO4846" s="3"/>
      <c r="AP4846" s="3"/>
      <c r="AQ4846" s="3"/>
      <c r="AR4846" s="3"/>
      <c r="AS4846" s="3"/>
      <c r="AT4846" s="51"/>
      <c r="AU4846" s="48"/>
      <c r="AV4846" s="52"/>
      <c r="AW4846" s="52"/>
    </row>
    <row r="4847" spans="1:49" ht="15" customHeight="1" x14ac:dyDescent="0.25">
      <c r="A4847" s="11">
        <f t="shared" si="1027"/>
        <v>4844</v>
      </c>
      <c r="B4847" s="29">
        <v>35891</v>
      </c>
      <c r="C4847" s="25">
        <v>24</v>
      </c>
      <c r="D4847" s="12">
        <v>34</v>
      </c>
      <c r="E4847" s="25">
        <v>27.6</v>
      </c>
      <c r="F4847" s="35">
        <v>86</v>
      </c>
      <c r="G4847" s="25">
        <v>2</v>
      </c>
      <c r="H4847" s="13">
        <v>6.9</v>
      </c>
      <c r="I4847" s="25"/>
      <c r="J4847" s="12">
        <v>90</v>
      </c>
      <c r="K4847" s="12"/>
      <c r="L4847" s="25" t="s">
        <v>12</v>
      </c>
      <c r="M4847" s="10"/>
      <c r="N4847" s="15"/>
      <c r="O4847" s="15"/>
      <c r="P4847" s="4"/>
      <c r="Q4847" s="65"/>
      <c r="R4847" s="42"/>
      <c r="S4847" s="44"/>
      <c r="T4847" s="44"/>
      <c r="U4847" s="5"/>
      <c r="V4847" s="5"/>
      <c r="W4847" s="5"/>
      <c r="X4847" s="5"/>
      <c r="Y4847" s="5"/>
      <c r="Z4847" s="5"/>
      <c r="AA4847" s="5"/>
      <c r="AB4847" s="5"/>
      <c r="AC4847" s="5"/>
      <c r="AD4847" s="5"/>
      <c r="AE4847" s="5"/>
      <c r="AF4847" s="5"/>
      <c r="AG4847" s="5"/>
      <c r="AH4847" s="40"/>
      <c r="AI4847" s="3"/>
      <c r="AJ4847" s="3"/>
      <c r="AK4847" s="3"/>
      <c r="AL4847" s="3"/>
      <c r="AM4847" s="3"/>
      <c r="AN4847" s="3"/>
      <c r="AO4847" s="3"/>
      <c r="AP4847" s="3"/>
      <c r="AQ4847" s="3"/>
      <c r="AR4847" s="3"/>
      <c r="AS4847" s="3"/>
      <c r="AT4847" s="51"/>
      <c r="AU4847" s="48"/>
      <c r="AV4847" s="52"/>
      <c r="AW4847" s="52"/>
    </row>
    <row r="4848" spans="1:49" ht="15" customHeight="1" x14ac:dyDescent="0.25">
      <c r="A4848" s="11">
        <f t="shared" si="1027"/>
        <v>4845</v>
      </c>
      <c r="B4848" s="29">
        <v>35892</v>
      </c>
      <c r="C4848" s="25">
        <v>24</v>
      </c>
      <c r="D4848" s="12">
        <v>33.799999999999997</v>
      </c>
      <c r="E4848" s="25">
        <v>26.9</v>
      </c>
      <c r="F4848" s="35">
        <v>92</v>
      </c>
      <c r="G4848" s="25">
        <v>12</v>
      </c>
      <c r="H4848" s="13">
        <v>3.9</v>
      </c>
      <c r="I4848" s="25"/>
      <c r="J4848" s="12">
        <v>90</v>
      </c>
      <c r="K4848" s="12"/>
      <c r="L4848" s="25" t="s">
        <v>13</v>
      </c>
      <c r="M4848" s="10"/>
      <c r="N4848" s="15"/>
      <c r="O4848" s="15"/>
      <c r="P4848" s="4"/>
      <c r="Q4848" s="65"/>
      <c r="R4848" s="42"/>
      <c r="S4848" s="44"/>
      <c r="T4848" s="44"/>
      <c r="U4848" s="5"/>
      <c r="V4848" s="5"/>
      <c r="W4848" s="5"/>
      <c r="X4848" s="5"/>
      <c r="Y4848" s="5"/>
      <c r="Z4848" s="5"/>
      <c r="AA4848" s="5"/>
      <c r="AB4848" s="5"/>
      <c r="AC4848" s="5"/>
      <c r="AD4848" s="5"/>
      <c r="AE4848" s="5"/>
      <c r="AF4848" s="5"/>
      <c r="AG4848" s="5"/>
      <c r="AH4848" s="40"/>
      <c r="AI4848" s="3"/>
      <c r="AJ4848" s="3"/>
      <c r="AK4848" s="3"/>
      <c r="AL4848" s="3"/>
      <c r="AM4848" s="3"/>
      <c r="AN4848" s="3"/>
      <c r="AO4848" s="3"/>
      <c r="AP4848" s="3"/>
      <c r="AQ4848" s="3"/>
      <c r="AR4848" s="3"/>
      <c r="AS4848" s="3"/>
      <c r="AT4848" s="51"/>
      <c r="AU4848" s="48"/>
      <c r="AV4848" s="52"/>
      <c r="AW4848" s="52"/>
    </row>
    <row r="4849" spans="1:49" ht="15" customHeight="1" x14ac:dyDescent="0.25">
      <c r="A4849" s="11">
        <f t="shared" si="1027"/>
        <v>4846</v>
      </c>
      <c r="B4849" s="29">
        <v>35893</v>
      </c>
      <c r="C4849" s="25">
        <v>23</v>
      </c>
      <c r="D4849" s="12">
        <v>32</v>
      </c>
      <c r="E4849" s="25">
        <v>26.6</v>
      </c>
      <c r="F4849" s="35">
        <v>90</v>
      </c>
      <c r="G4849" s="25">
        <v>15</v>
      </c>
      <c r="H4849" s="13">
        <v>5.4</v>
      </c>
      <c r="I4849" s="25"/>
      <c r="J4849" s="12">
        <v>230</v>
      </c>
      <c r="K4849" s="12"/>
      <c r="L4849" s="25" t="s">
        <v>13</v>
      </c>
      <c r="M4849" s="10"/>
      <c r="N4849" s="15"/>
      <c r="O4849" s="15"/>
      <c r="P4849" s="4"/>
      <c r="Q4849" s="65"/>
      <c r="R4849" s="42"/>
      <c r="S4849" s="44"/>
      <c r="T4849" s="44"/>
      <c r="U4849" s="5"/>
      <c r="V4849" s="5"/>
      <c r="W4849" s="5"/>
      <c r="X4849" s="5"/>
      <c r="Y4849" s="5"/>
      <c r="Z4849" s="5"/>
      <c r="AA4849" s="5"/>
      <c r="AB4849" s="5"/>
      <c r="AC4849" s="5"/>
      <c r="AD4849" s="5"/>
      <c r="AE4849" s="5"/>
      <c r="AF4849" s="5"/>
      <c r="AG4849" s="5"/>
      <c r="AH4849" s="40"/>
      <c r="AI4849" s="3"/>
      <c r="AJ4849" s="3"/>
      <c r="AK4849" s="3"/>
      <c r="AL4849" s="3"/>
      <c r="AM4849" s="3"/>
      <c r="AN4849" s="3"/>
      <c r="AO4849" s="3"/>
      <c r="AP4849" s="3"/>
      <c r="AQ4849" s="3"/>
      <c r="AR4849" s="3"/>
      <c r="AS4849" s="3"/>
      <c r="AT4849" s="51"/>
      <c r="AU4849" s="48"/>
      <c r="AV4849" s="52"/>
      <c r="AW4849" s="52"/>
    </row>
    <row r="4850" spans="1:49" ht="15" customHeight="1" x14ac:dyDescent="0.25">
      <c r="A4850" s="11">
        <f t="shared" si="1027"/>
        <v>4847</v>
      </c>
      <c r="B4850" s="29">
        <v>35894</v>
      </c>
      <c r="C4850" s="25">
        <v>23</v>
      </c>
      <c r="D4850" s="12">
        <v>32</v>
      </c>
      <c r="E4850" s="25">
        <v>27.1</v>
      </c>
      <c r="F4850" s="35">
        <v>93</v>
      </c>
      <c r="G4850" s="25">
        <v>1</v>
      </c>
      <c r="H4850" s="13">
        <v>3.7</v>
      </c>
      <c r="I4850" s="25"/>
      <c r="J4850" s="12">
        <v>270</v>
      </c>
      <c r="K4850" s="12"/>
      <c r="L4850" s="25" t="s">
        <v>11</v>
      </c>
      <c r="M4850" s="10"/>
      <c r="N4850" s="15"/>
      <c r="O4850" s="15"/>
      <c r="P4850" s="4"/>
      <c r="Q4850" s="65"/>
      <c r="R4850" s="42"/>
      <c r="S4850" s="44"/>
      <c r="T4850" s="44"/>
      <c r="U4850" s="5"/>
      <c r="V4850" s="5"/>
      <c r="W4850" s="5"/>
      <c r="X4850" s="5"/>
      <c r="Y4850" s="5"/>
      <c r="Z4850" s="5"/>
      <c r="AA4850" s="5"/>
      <c r="AB4850" s="5"/>
      <c r="AC4850" s="5"/>
      <c r="AD4850" s="5"/>
      <c r="AE4850" s="5"/>
      <c r="AF4850" s="5"/>
      <c r="AG4850" s="5"/>
      <c r="AH4850" s="40"/>
      <c r="AI4850" s="3"/>
      <c r="AJ4850" s="3"/>
      <c r="AK4850" s="3"/>
      <c r="AL4850" s="3"/>
      <c r="AM4850" s="3"/>
      <c r="AN4850" s="3"/>
      <c r="AO4850" s="3"/>
      <c r="AP4850" s="3"/>
      <c r="AQ4850" s="3"/>
      <c r="AR4850" s="3"/>
      <c r="AS4850" s="3"/>
      <c r="AT4850" s="51"/>
      <c r="AU4850" s="48"/>
      <c r="AV4850" s="52"/>
      <c r="AW4850" s="52"/>
    </row>
    <row r="4851" spans="1:49" ht="15" customHeight="1" x14ac:dyDescent="0.25">
      <c r="A4851" s="11">
        <f t="shared" si="1027"/>
        <v>4848</v>
      </c>
      <c r="B4851" s="29">
        <v>35895</v>
      </c>
      <c r="C4851" s="25">
        <v>23</v>
      </c>
      <c r="D4851" s="12">
        <v>32</v>
      </c>
      <c r="E4851" s="25">
        <v>27.3</v>
      </c>
      <c r="F4851" s="35">
        <v>93</v>
      </c>
      <c r="G4851" s="25">
        <v>6</v>
      </c>
      <c r="H4851" s="13">
        <v>5.2</v>
      </c>
      <c r="I4851" s="25"/>
      <c r="J4851" s="12">
        <v>200</v>
      </c>
      <c r="K4851" s="12"/>
      <c r="L4851" s="25" t="s">
        <v>13</v>
      </c>
      <c r="M4851" s="10"/>
      <c r="N4851" s="15"/>
      <c r="O4851" s="15"/>
      <c r="P4851" s="4"/>
      <c r="Q4851" s="65"/>
      <c r="R4851" s="42"/>
      <c r="S4851" s="44"/>
      <c r="T4851" s="44"/>
      <c r="U4851" s="5"/>
      <c r="V4851" s="5"/>
      <c r="W4851" s="5"/>
      <c r="X4851" s="5"/>
      <c r="Y4851" s="5"/>
      <c r="Z4851" s="5"/>
      <c r="AA4851" s="5"/>
      <c r="AB4851" s="5"/>
      <c r="AC4851" s="5"/>
      <c r="AD4851" s="5"/>
      <c r="AE4851" s="5"/>
      <c r="AF4851" s="5"/>
      <c r="AG4851" s="5"/>
      <c r="AH4851" s="40"/>
      <c r="AI4851" s="3"/>
      <c r="AJ4851" s="3"/>
      <c r="AK4851" s="3"/>
      <c r="AL4851" s="3"/>
      <c r="AM4851" s="3"/>
      <c r="AN4851" s="3"/>
      <c r="AO4851" s="3"/>
      <c r="AP4851" s="3"/>
      <c r="AQ4851" s="3"/>
      <c r="AR4851" s="3"/>
      <c r="AS4851" s="3"/>
      <c r="AT4851" s="51"/>
      <c r="AU4851" s="48"/>
      <c r="AV4851" s="52"/>
      <c r="AW4851" s="52"/>
    </row>
    <row r="4852" spans="1:49" ht="15" customHeight="1" x14ac:dyDescent="0.25">
      <c r="A4852" s="11">
        <f t="shared" si="1027"/>
        <v>4849</v>
      </c>
      <c r="B4852" s="29">
        <v>35896</v>
      </c>
      <c r="C4852" s="25">
        <v>24</v>
      </c>
      <c r="D4852" s="12">
        <v>31.6</v>
      </c>
      <c r="E4852" s="25">
        <v>27.9</v>
      </c>
      <c r="F4852" s="35">
        <v>93</v>
      </c>
      <c r="G4852" s="25">
        <v>3</v>
      </c>
      <c r="H4852" s="13">
        <v>4.2</v>
      </c>
      <c r="I4852" s="25"/>
      <c r="J4852" s="12">
        <v>300</v>
      </c>
      <c r="K4852" s="12"/>
      <c r="L4852" s="25" t="s">
        <v>13</v>
      </c>
      <c r="M4852" s="10"/>
      <c r="N4852" s="15"/>
      <c r="O4852" s="15"/>
      <c r="P4852" s="4"/>
      <c r="Q4852" s="65"/>
      <c r="R4852" s="42"/>
      <c r="S4852" s="44"/>
      <c r="T4852" s="44"/>
      <c r="U4852" s="5"/>
      <c r="V4852" s="5"/>
      <c r="W4852" s="5"/>
      <c r="X4852" s="5"/>
      <c r="Y4852" s="5"/>
      <c r="Z4852" s="5"/>
      <c r="AA4852" s="5"/>
      <c r="AB4852" s="5"/>
      <c r="AC4852" s="5"/>
      <c r="AD4852" s="5"/>
      <c r="AE4852" s="5"/>
      <c r="AF4852" s="5"/>
      <c r="AG4852" s="5"/>
      <c r="AH4852" s="40"/>
      <c r="AI4852" s="3"/>
      <c r="AJ4852" s="3"/>
      <c r="AK4852" s="3"/>
      <c r="AL4852" s="3"/>
      <c r="AM4852" s="3"/>
      <c r="AN4852" s="3"/>
      <c r="AO4852" s="3"/>
      <c r="AP4852" s="3"/>
      <c r="AQ4852" s="3"/>
      <c r="AR4852" s="3"/>
      <c r="AS4852" s="3"/>
      <c r="AT4852" s="51"/>
      <c r="AU4852" s="48"/>
      <c r="AV4852" s="52"/>
      <c r="AW4852" s="52"/>
    </row>
    <row r="4853" spans="1:49" ht="15" customHeight="1" x14ac:dyDescent="0.25">
      <c r="A4853" s="11">
        <f t="shared" si="1027"/>
        <v>4850</v>
      </c>
      <c r="B4853" s="29">
        <v>35897</v>
      </c>
      <c r="C4853" s="25">
        <v>22</v>
      </c>
      <c r="D4853" s="12">
        <v>31.4</v>
      </c>
      <c r="E4853" s="25">
        <v>26.6</v>
      </c>
      <c r="F4853" s="35">
        <v>93</v>
      </c>
      <c r="G4853" s="25">
        <v>26</v>
      </c>
      <c r="H4853" s="13">
        <v>5.8</v>
      </c>
      <c r="I4853" s="25"/>
      <c r="J4853" s="12">
        <v>200</v>
      </c>
      <c r="K4853" s="12"/>
      <c r="L4853" s="25" t="s">
        <v>13</v>
      </c>
      <c r="M4853" s="10"/>
      <c r="N4853" s="15"/>
      <c r="O4853" s="15"/>
      <c r="P4853" s="4"/>
      <c r="Q4853" s="65"/>
      <c r="R4853" s="42"/>
      <c r="S4853" s="44"/>
      <c r="T4853" s="44"/>
      <c r="U4853" s="5"/>
      <c r="V4853" s="5"/>
      <c r="W4853" s="5"/>
      <c r="X4853" s="5"/>
      <c r="Y4853" s="5"/>
      <c r="Z4853" s="5"/>
      <c r="AA4853" s="5"/>
      <c r="AB4853" s="5"/>
      <c r="AC4853" s="5"/>
      <c r="AD4853" s="5"/>
      <c r="AE4853" s="5"/>
      <c r="AF4853" s="5"/>
      <c r="AG4853" s="5"/>
      <c r="AH4853" s="40"/>
      <c r="AI4853" s="3"/>
      <c r="AJ4853" s="3"/>
      <c r="AK4853" s="3"/>
      <c r="AL4853" s="3"/>
      <c r="AM4853" s="3"/>
      <c r="AN4853" s="3"/>
      <c r="AO4853" s="3"/>
      <c r="AP4853" s="3"/>
      <c r="AQ4853" s="3"/>
      <c r="AR4853" s="3"/>
      <c r="AS4853" s="3"/>
      <c r="AT4853" s="51"/>
      <c r="AU4853" s="48"/>
      <c r="AV4853" s="52"/>
      <c r="AW4853" s="52"/>
    </row>
    <row r="4854" spans="1:49" ht="15" customHeight="1" x14ac:dyDescent="0.25">
      <c r="A4854" s="11">
        <f t="shared" si="1027"/>
        <v>4851</v>
      </c>
      <c r="B4854" s="29">
        <v>35898</v>
      </c>
      <c r="C4854" s="25">
        <v>23</v>
      </c>
      <c r="D4854" s="12">
        <v>30.8</v>
      </c>
      <c r="E4854" s="25">
        <v>26.8</v>
      </c>
      <c r="F4854" s="35">
        <v>93</v>
      </c>
      <c r="G4854" s="25">
        <v>17</v>
      </c>
      <c r="H4854" s="13">
        <v>3.7</v>
      </c>
      <c r="I4854" s="25"/>
      <c r="J4854" s="12">
        <v>270</v>
      </c>
      <c r="K4854" s="12"/>
      <c r="L4854" s="25" t="s">
        <v>15</v>
      </c>
      <c r="M4854" s="10"/>
      <c r="N4854" s="15"/>
      <c r="O4854" s="15"/>
      <c r="P4854" s="4"/>
      <c r="Q4854" s="65"/>
      <c r="R4854" s="42"/>
      <c r="S4854" s="44"/>
      <c r="T4854" s="44"/>
      <c r="U4854" s="5"/>
      <c r="V4854" s="5"/>
      <c r="W4854" s="5"/>
      <c r="X4854" s="5"/>
      <c r="Y4854" s="5"/>
      <c r="Z4854" s="5"/>
      <c r="AA4854" s="5"/>
      <c r="AB4854" s="5"/>
      <c r="AC4854" s="5"/>
      <c r="AD4854" s="5"/>
      <c r="AE4854" s="5"/>
      <c r="AF4854" s="5"/>
      <c r="AG4854" s="5"/>
      <c r="AH4854" s="40"/>
      <c r="AI4854" s="3"/>
      <c r="AJ4854" s="3"/>
      <c r="AK4854" s="3"/>
      <c r="AL4854" s="3"/>
      <c r="AM4854" s="3"/>
      <c r="AN4854" s="3"/>
      <c r="AO4854" s="3"/>
      <c r="AP4854" s="3"/>
      <c r="AQ4854" s="3"/>
      <c r="AR4854" s="3"/>
      <c r="AS4854" s="3"/>
      <c r="AT4854" s="51"/>
      <c r="AU4854" s="48"/>
      <c r="AV4854" s="52"/>
      <c r="AW4854" s="52"/>
    </row>
    <row r="4855" spans="1:49" ht="15" customHeight="1" x14ac:dyDescent="0.25">
      <c r="A4855" s="11">
        <f t="shared" si="1027"/>
        <v>4852</v>
      </c>
      <c r="B4855" s="29">
        <v>35899</v>
      </c>
      <c r="C4855" s="25">
        <v>22</v>
      </c>
      <c r="D4855" s="12">
        <v>31</v>
      </c>
      <c r="E4855" s="25">
        <v>25.9</v>
      </c>
      <c r="F4855" s="35">
        <v>92</v>
      </c>
      <c r="G4855" s="25">
        <v>41</v>
      </c>
      <c r="H4855" s="13">
        <v>0</v>
      </c>
      <c r="I4855" s="25"/>
      <c r="J4855" s="12">
        <v>230</v>
      </c>
      <c r="K4855" s="12"/>
      <c r="L4855" s="25" t="s">
        <v>15</v>
      </c>
      <c r="M4855" s="10"/>
      <c r="N4855" s="15"/>
      <c r="O4855" s="15"/>
      <c r="P4855" s="4"/>
      <c r="Q4855" s="65"/>
      <c r="R4855" s="42"/>
      <c r="S4855" s="44"/>
      <c r="T4855" s="44"/>
      <c r="U4855" s="5"/>
      <c r="V4855" s="5"/>
      <c r="W4855" s="5"/>
      <c r="X4855" s="5"/>
      <c r="Y4855" s="5"/>
      <c r="Z4855" s="5"/>
      <c r="AA4855" s="5"/>
      <c r="AB4855" s="5"/>
      <c r="AC4855" s="5"/>
      <c r="AD4855" s="5"/>
      <c r="AE4855" s="5"/>
      <c r="AF4855" s="5"/>
      <c r="AG4855" s="5"/>
      <c r="AH4855" s="40"/>
      <c r="AI4855" s="3"/>
      <c r="AJ4855" s="3"/>
      <c r="AK4855" s="3"/>
      <c r="AL4855" s="3"/>
      <c r="AM4855" s="3"/>
      <c r="AN4855" s="3"/>
      <c r="AO4855" s="3"/>
      <c r="AP4855" s="3"/>
      <c r="AQ4855" s="3"/>
      <c r="AR4855" s="3"/>
      <c r="AS4855" s="3"/>
      <c r="AT4855" s="51"/>
      <c r="AU4855" s="48"/>
      <c r="AV4855" s="52"/>
      <c r="AW4855" s="52"/>
    </row>
    <row r="4856" spans="1:49" ht="15" customHeight="1" x14ac:dyDescent="0.25">
      <c r="A4856" s="11">
        <f t="shared" si="1027"/>
        <v>4853</v>
      </c>
      <c r="B4856" s="29">
        <v>35900</v>
      </c>
      <c r="C4856" s="25">
        <v>23</v>
      </c>
      <c r="D4856" s="12">
        <v>32.200000000000003</v>
      </c>
      <c r="E4856" s="25">
        <v>25.9</v>
      </c>
      <c r="F4856" s="35">
        <v>93</v>
      </c>
      <c r="G4856" s="25">
        <v>31</v>
      </c>
      <c r="H4856" s="13">
        <v>3.8</v>
      </c>
      <c r="I4856" s="25"/>
      <c r="J4856" s="12">
        <v>270</v>
      </c>
      <c r="K4856" s="12"/>
      <c r="L4856" s="25" t="s">
        <v>13</v>
      </c>
      <c r="M4856" s="10"/>
      <c r="N4856" s="15"/>
      <c r="O4856" s="15"/>
      <c r="P4856" s="4"/>
      <c r="Q4856" s="65"/>
      <c r="R4856" s="42"/>
      <c r="S4856" s="44"/>
      <c r="T4856" s="44"/>
      <c r="U4856" s="5"/>
      <c r="V4856" s="5"/>
      <c r="W4856" s="5"/>
      <c r="X4856" s="5"/>
      <c r="Y4856" s="5"/>
      <c r="Z4856" s="5"/>
      <c r="AA4856" s="5"/>
      <c r="AB4856" s="5"/>
      <c r="AC4856" s="5"/>
      <c r="AD4856" s="5"/>
      <c r="AE4856" s="5"/>
      <c r="AF4856" s="5"/>
      <c r="AG4856" s="5"/>
      <c r="AH4856" s="40"/>
      <c r="AI4856" s="3"/>
      <c r="AJ4856" s="3"/>
      <c r="AK4856" s="3"/>
      <c r="AL4856" s="3"/>
      <c r="AM4856" s="3"/>
      <c r="AN4856" s="3"/>
      <c r="AO4856" s="3"/>
      <c r="AP4856" s="3"/>
      <c r="AQ4856" s="3"/>
      <c r="AR4856" s="3"/>
      <c r="AS4856" s="3"/>
      <c r="AT4856" s="51"/>
      <c r="AU4856" s="48"/>
      <c r="AV4856" s="52"/>
      <c r="AW4856" s="52"/>
    </row>
    <row r="4857" spans="1:49" ht="15" customHeight="1" x14ac:dyDescent="0.25">
      <c r="A4857" s="11">
        <f t="shared" si="1027"/>
        <v>4854</v>
      </c>
      <c r="B4857" s="29">
        <v>35901</v>
      </c>
      <c r="C4857" s="25">
        <v>24</v>
      </c>
      <c r="D4857" s="12">
        <v>32.299999999999997</v>
      </c>
      <c r="E4857" s="25">
        <v>26.7</v>
      </c>
      <c r="F4857" s="35">
        <v>94</v>
      </c>
      <c r="G4857" s="25">
        <v>1</v>
      </c>
      <c r="H4857" s="13">
        <v>5.3</v>
      </c>
      <c r="I4857" s="25"/>
      <c r="J4857" s="12">
        <v>230</v>
      </c>
      <c r="K4857" s="12"/>
      <c r="L4857" s="25" t="s">
        <v>13</v>
      </c>
      <c r="M4857" s="10"/>
      <c r="N4857" s="15"/>
      <c r="O4857" s="15"/>
      <c r="P4857" s="4"/>
      <c r="Q4857" s="65"/>
      <c r="R4857" s="42"/>
      <c r="S4857" s="44"/>
      <c r="T4857" s="44"/>
      <c r="U4857" s="5"/>
      <c r="V4857" s="5"/>
      <c r="W4857" s="5"/>
      <c r="X4857" s="5"/>
      <c r="Y4857" s="5"/>
      <c r="Z4857" s="5"/>
      <c r="AA4857" s="5"/>
      <c r="AB4857" s="5"/>
      <c r="AC4857" s="5"/>
      <c r="AD4857" s="5"/>
      <c r="AE4857" s="5"/>
      <c r="AF4857" s="5"/>
      <c r="AG4857" s="5"/>
      <c r="AH4857" s="40"/>
      <c r="AI4857" s="3"/>
      <c r="AJ4857" s="3"/>
      <c r="AK4857" s="3"/>
      <c r="AL4857" s="3"/>
      <c r="AM4857" s="3"/>
      <c r="AN4857" s="3"/>
      <c r="AO4857" s="3"/>
      <c r="AP4857" s="3"/>
      <c r="AQ4857" s="3"/>
      <c r="AR4857" s="3"/>
      <c r="AS4857" s="3"/>
      <c r="AT4857" s="51"/>
      <c r="AU4857" s="48"/>
      <c r="AV4857" s="52"/>
      <c r="AW4857" s="52"/>
    </row>
    <row r="4858" spans="1:49" ht="15" customHeight="1" x14ac:dyDescent="0.25">
      <c r="A4858" s="11">
        <f t="shared" si="1027"/>
        <v>4855</v>
      </c>
      <c r="B4858" s="29">
        <v>35902</v>
      </c>
      <c r="C4858" s="25">
        <v>23</v>
      </c>
      <c r="D4858" s="12">
        <v>31.2</v>
      </c>
      <c r="E4858" s="25">
        <v>26.1</v>
      </c>
      <c r="F4858" s="35">
        <v>92</v>
      </c>
      <c r="G4858" s="25">
        <v>13</v>
      </c>
      <c r="H4858" s="13">
        <v>5.2</v>
      </c>
      <c r="I4858" s="25"/>
      <c r="J4858" s="12">
        <v>230</v>
      </c>
      <c r="K4858" s="12"/>
      <c r="L4858" s="25" t="s">
        <v>18</v>
      </c>
      <c r="M4858" s="10"/>
      <c r="N4858" s="15"/>
      <c r="O4858" s="15"/>
      <c r="P4858" s="4"/>
      <c r="Q4858" s="65"/>
      <c r="R4858" s="42"/>
      <c r="S4858" s="44"/>
      <c r="T4858" s="44"/>
      <c r="U4858" s="5"/>
      <c r="V4858" s="5"/>
      <c r="W4858" s="5"/>
      <c r="X4858" s="5"/>
      <c r="Y4858" s="5"/>
      <c r="Z4858" s="5"/>
      <c r="AA4858" s="5"/>
      <c r="AB4858" s="5"/>
      <c r="AC4858" s="5"/>
      <c r="AD4858" s="5"/>
      <c r="AE4858" s="5"/>
      <c r="AF4858" s="5"/>
      <c r="AG4858" s="5"/>
      <c r="AH4858" s="40"/>
      <c r="AI4858" s="3"/>
      <c r="AJ4858" s="3"/>
      <c r="AK4858" s="3"/>
      <c r="AL4858" s="3"/>
      <c r="AM4858" s="3"/>
      <c r="AN4858" s="3"/>
      <c r="AO4858" s="3"/>
      <c r="AP4858" s="3"/>
      <c r="AQ4858" s="3"/>
      <c r="AR4858" s="3"/>
      <c r="AS4858" s="3"/>
      <c r="AT4858" s="51"/>
      <c r="AU4858" s="48"/>
      <c r="AV4858" s="52"/>
      <c r="AW4858" s="52"/>
    </row>
    <row r="4859" spans="1:49" ht="15" customHeight="1" x14ac:dyDescent="0.25">
      <c r="A4859" s="11">
        <f t="shared" si="1027"/>
        <v>4856</v>
      </c>
      <c r="B4859" s="29">
        <v>35903</v>
      </c>
      <c r="C4859" s="25">
        <v>23</v>
      </c>
      <c r="D4859" s="12">
        <v>32</v>
      </c>
      <c r="E4859" s="25">
        <v>25.9</v>
      </c>
      <c r="F4859" s="35">
        <v>92</v>
      </c>
      <c r="G4859" s="25">
        <v>20</v>
      </c>
      <c r="H4859" s="13">
        <v>8</v>
      </c>
      <c r="I4859" s="25"/>
      <c r="J4859" s="12">
        <v>120</v>
      </c>
      <c r="K4859" s="12"/>
      <c r="L4859" s="25" t="s">
        <v>13</v>
      </c>
      <c r="M4859" s="10"/>
      <c r="N4859" s="15"/>
      <c r="O4859" s="15"/>
      <c r="P4859" s="4"/>
      <c r="Q4859" s="65"/>
      <c r="R4859" s="42"/>
      <c r="S4859" s="44"/>
      <c r="T4859" s="44"/>
      <c r="U4859" s="5"/>
      <c r="V4859" s="5"/>
      <c r="W4859" s="5"/>
      <c r="X4859" s="5"/>
      <c r="Y4859" s="5"/>
      <c r="Z4859" s="5"/>
      <c r="AA4859" s="5"/>
      <c r="AB4859" s="5"/>
      <c r="AC4859" s="5"/>
      <c r="AD4859" s="5"/>
      <c r="AE4859" s="5"/>
      <c r="AF4859" s="5"/>
      <c r="AG4859" s="5"/>
      <c r="AH4859" s="40"/>
      <c r="AI4859" s="3"/>
      <c r="AJ4859" s="3"/>
      <c r="AK4859" s="3"/>
      <c r="AL4859" s="3"/>
      <c r="AM4859" s="3"/>
      <c r="AN4859" s="3"/>
      <c r="AO4859" s="3"/>
      <c r="AP4859" s="3"/>
      <c r="AQ4859" s="3"/>
      <c r="AR4859" s="3"/>
      <c r="AS4859" s="3"/>
      <c r="AT4859" s="51"/>
      <c r="AU4859" s="48"/>
      <c r="AV4859" s="52"/>
      <c r="AW4859" s="52"/>
    </row>
    <row r="4860" spans="1:49" ht="15" customHeight="1" x14ac:dyDescent="0.25">
      <c r="A4860" s="11">
        <f t="shared" si="1027"/>
        <v>4857</v>
      </c>
      <c r="B4860" s="29">
        <v>35904</v>
      </c>
      <c r="C4860" s="25">
        <v>24</v>
      </c>
      <c r="D4860" s="12">
        <v>28.4</v>
      </c>
      <c r="E4860" s="25">
        <v>25.5</v>
      </c>
      <c r="F4860" s="35">
        <v>97</v>
      </c>
      <c r="G4860" s="25">
        <v>2</v>
      </c>
      <c r="H4860" s="13">
        <v>0</v>
      </c>
      <c r="I4860" s="25"/>
      <c r="J4860" s="12">
        <v>0</v>
      </c>
      <c r="K4860" s="12"/>
      <c r="L4860" s="25" t="s">
        <v>11</v>
      </c>
      <c r="M4860" s="10"/>
      <c r="N4860" s="15"/>
      <c r="O4860" s="15"/>
      <c r="P4860" s="4"/>
      <c r="Q4860" s="65"/>
      <c r="R4860" s="42"/>
      <c r="S4860" s="44"/>
      <c r="T4860" s="44"/>
      <c r="U4860" s="5"/>
      <c r="V4860" s="5"/>
      <c r="W4860" s="5"/>
      <c r="X4860" s="5"/>
      <c r="Y4860" s="5"/>
      <c r="Z4860" s="5"/>
      <c r="AA4860" s="5"/>
      <c r="AB4860" s="5"/>
      <c r="AC4860" s="5"/>
      <c r="AD4860" s="5"/>
      <c r="AE4860" s="5"/>
      <c r="AF4860" s="5"/>
      <c r="AG4860" s="5"/>
      <c r="AH4860" s="40"/>
      <c r="AI4860" s="3"/>
      <c r="AJ4860" s="3"/>
      <c r="AK4860" s="3"/>
      <c r="AL4860" s="3"/>
      <c r="AM4860" s="3"/>
      <c r="AN4860" s="3"/>
      <c r="AO4860" s="3"/>
      <c r="AP4860" s="3"/>
      <c r="AQ4860" s="3"/>
      <c r="AR4860" s="3"/>
      <c r="AS4860" s="3"/>
      <c r="AT4860" s="51"/>
      <c r="AU4860" s="48"/>
      <c r="AV4860" s="52"/>
      <c r="AW4860" s="52"/>
    </row>
    <row r="4861" spans="1:49" ht="15" customHeight="1" x14ac:dyDescent="0.25">
      <c r="A4861" s="11">
        <f t="shared" si="1027"/>
        <v>4858</v>
      </c>
      <c r="B4861" s="29">
        <v>35905</v>
      </c>
      <c r="C4861" s="25">
        <v>23</v>
      </c>
      <c r="D4861" s="12">
        <v>31.2</v>
      </c>
      <c r="E4861" s="25">
        <v>26.9</v>
      </c>
      <c r="F4861" s="35">
        <v>92</v>
      </c>
      <c r="G4861" s="25">
        <v>8</v>
      </c>
      <c r="H4861" s="13">
        <v>4.5</v>
      </c>
      <c r="I4861" s="25"/>
      <c r="J4861" s="12">
        <v>270</v>
      </c>
      <c r="K4861" s="12"/>
      <c r="L4861" s="25" t="s">
        <v>15</v>
      </c>
      <c r="M4861" s="10"/>
      <c r="N4861" s="15"/>
      <c r="O4861" s="15"/>
      <c r="P4861" s="4"/>
      <c r="Q4861" s="65"/>
      <c r="R4861" s="42"/>
      <c r="S4861" s="44"/>
      <c r="T4861" s="44"/>
      <c r="U4861" s="5"/>
      <c r="V4861" s="5"/>
      <c r="W4861" s="5"/>
      <c r="X4861" s="5"/>
      <c r="Y4861" s="5"/>
      <c r="Z4861" s="5"/>
      <c r="AA4861" s="5"/>
      <c r="AB4861" s="5"/>
      <c r="AC4861" s="5"/>
      <c r="AD4861" s="5"/>
      <c r="AE4861" s="5"/>
      <c r="AF4861" s="5"/>
      <c r="AG4861" s="5"/>
      <c r="AH4861" s="40"/>
      <c r="AI4861" s="3"/>
      <c r="AJ4861" s="3"/>
      <c r="AK4861" s="3"/>
      <c r="AL4861" s="3"/>
      <c r="AM4861" s="3"/>
      <c r="AN4861" s="3"/>
      <c r="AO4861" s="3"/>
      <c r="AP4861" s="3"/>
      <c r="AQ4861" s="3"/>
      <c r="AR4861" s="3"/>
      <c r="AS4861" s="3"/>
      <c r="AT4861" s="51"/>
      <c r="AU4861" s="48"/>
      <c r="AV4861" s="52"/>
      <c r="AW4861" s="52"/>
    </row>
    <row r="4862" spans="1:49" ht="15" customHeight="1" x14ac:dyDescent="0.25">
      <c r="A4862" s="11">
        <f t="shared" si="1027"/>
        <v>4859</v>
      </c>
      <c r="B4862" s="29">
        <v>35906</v>
      </c>
      <c r="C4862" s="25">
        <v>23</v>
      </c>
      <c r="D4862" s="12">
        <v>33</v>
      </c>
      <c r="E4862" s="25">
        <v>27.1</v>
      </c>
      <c r="F4862" s="35">
        <v>90</v>
      </c>
      <c r="G4862" s="25">
        <v>1</v>
      </c>
      <c r="H4862" s="13">
        <v>7.6</v>
      </c>
      <c r="I4862" s="25"/>
      <c r="J4862" s="12">
        <v>90</v>
      </c>
      <c r="K4862" s="12"/>
      <c r="L4862" s="25" t="s">
        <v>12</v>
      </c>
      <c r="M4862" s="10"/>
      <c r="N4862" s="15"/>
      <c r="O4862" s="15"/>
      <c r="P4862" s="4"/>
      <c r="Q4862" s="65"/>
      <c r="R4862" s="42"/>
      <c r="S4862" s="44"/>
      <c r="T4862" s="44"/>
      <c r="U4862" s="5"/>
      <c r="V4862" s="5"/>
      <c r="W4862" s="5"/>
      <c r="X4862" s="5"/>
      <c r="Y4862" s="5"/>
      <c r="Z4862" s="5"/>
      <c r="AA4862" s="5"/>
      <c r="AB4862" s="5"/>
      <c r="AC4862" s="5"/>
      <c r="AD4862" s="5"/>
      <c r="AE4862" s="5"/>
      <c r="AF4862" s="5"/>
      <c r="AG4862" s="5"/>
      <c r="AH4862" s="40"/>
      <c r="AI4862" s="3"/>
      <c r="AJ4862" s="3"/>
      <c r="AK4862" s="3"/>
      <c r="AL4862" s="3"/>
      <c r="AM4862" s="3"/>
      <c r="AN4862" s="3"/>
      <c r="AO4862" s="3"/>
      <c r="AP4862" s="3"/>
      <c r="AQ4862" s="3"/>
      <c r="AR4862" s="3"/>
      <c r="AS4862" s="3"/>
      <c r="AT4862" s="51"/>
      <c r="AU4862" s="48"/>
      <c r="AV4862" s="52"/>
      <c r="AW4862" s="52"/>
    </row>
    <row r="4863" spans="1:49" ht="15" customHeight="1" x14ac:dyDescent="0.25">
      <c r="A4863" s="11">
        <f t="shared" si="1027"/>
        <v>4860</v>
      </c>
      <c r="B4863" s="29">
        <v>35907</v>
      </c>
      <c r="C4863" s="25">
        <v>23</v>
      </c>
      <c r="D4863" s="12">
        <v>34.4</v>
      </c>
      <c r="E4863" s="25">
        <v>27.6</v>
      </c>
      <c r="F4863" s="35">
        <v>88</v>
      </c>
      <c r="G4863" s="25">
        <v>0</v>
      </c>
      <c r="H4863" s="13">
        <v>5.2</v>
      </c>
      <c r="I4863" s="25"/>
      <c r="J4863" s="12">
        <v>180</v>
      </c>
      <c r="K4863" s="12"/>
      <c r="L4863" s="25" t="s">
        <v>13</v>
      </c>
      <c r="M4863" s="10"/>
      <c r="N4863" s="15"/>
      <c r="O4863" s="15"/>
      <c r="P4863" s="4"/>
      <c r="Q4863" s="65"/>
      <c r="R4863" s="42"/>
      <c r="S4863" s="3"/>
      <c r="T4863" s="3"/>
      <c r="U4863" s="5"/>
      <c r="V4863" s="5"/>
      <c r="W4863" s="5"/>
      <c r="X4863" s="5"/>
      <c r="Y4863" s="5"/>
      <c r="Z4863" s="5"/>
      <c r="AA4863" s="5"/>
      <c r="AB4863" s="5"/>
      <c r="AC4863" s="5"/>
      <c r="AD4863" s="5"/>
      <c r="AE4863" s="5"/>
      <c r="AF4863" s="5"/>
      <c r="AG4863" s="5"/>
      <c r="AH4863" s="40"/>
      <c r="AI4863" s="3"/>
      <c r="AJ4863" s="3"/>
      <c r="AK4863" s="3"/>
      <c r="AL4863" s="3"/>
      <c r="AM4863" s="3"/>
      <c r="AN4863" s="3"/>
      <c r="AO4863" s="3"/>
      <c r="AP4863" s="3"/>
      <c r="AQ4863" s="3"/>
      <c r="AR4863" s="3"/>
      <c r="AS4863" s="3"/>
      <c r="AT4863" s="52"/>
      <c r="AU4863" s="52"/>
      <c r="AV4863" s="52"/>
      <c r="AW4863" s="52"/>
    </row>
    <row r="4864" spans="1:49" ht="15" customHeight="1" x14ac:dyDescent="0.25">
      <c r="A4864" s="11">
        <f t="shared" si="1027"/>
        <v>4861</v>
      </c>
      <c r="B4864" s="29">
        <v>35908</v>
      </c>
      <c r="C4864" s="25">
        <v>24</v>
      </c>
      <c r="D4864" s="12">
        <v>33.5</v>
      </c>
      <c r="E4864" s="25">
        <v>28.1</v>
      </c>
      <c r="F4864" s="35">
        <v>91</v>
      </c>
      <c r="G4864" s="25">
        <v>0</v>
      </c>
      <c r="H4864" s="13">
        <v>3.6</v>
      </c>
      <c r="I4864" s="25"/>
      <c r="J4864" s="12">
        <v>230</v>
      </c>
      <c r="K4864" s="12"/>
      <c r="L4864" s="25" t="s">
        <v>13</v>
      </c>
      <c r="M4864" s="10"/>
      <c r="N4864" s="15"/>
      <c r="O4864" s="15"/>
      <c r="P4864" s="4"/>
      <c r="Q4864" s="66"/>
      <c r="R4864" s="42"/>
      <c r="S4864" s="3"/>
      <c r="T4864" s="3"/>
      <c r="U4864" s="5"/>
      <c r="V4864" s="5"/>
      <c r="W4864" s="5"/>
      <c r="X4864" s="5"/>
      <c r="Y4864" s="5"/>
      <c r="Z4864" s="5"/>
      <c r="AA4864" s="5"/>
      <c r="AB4864" s="5"/>
      <c r="AC4864" s="5"/>
      <c r="AD4864" s="5"/>
      <c r="AE4864" s="5"/>
      <c r="AF4864" s="5"/>
      <c r="AG4864" s="5"/>
      <c r="AH4864" s="40"/>
      <c r="AI4864" s="3"/>
      <c r="AJ4864" s="3"/>
      <c r="AK4864" s="3"/>
      <c r="AL4864" s="3"/>
      <c r="AM4864" s="3"/>
      <c r="AN4864" s="3"/>
      <c r="AO4864" s="3"/>
      <c r="AP4864" s="3"/>
      <c r="AQ4864" s="3"/>
      <c r="AR4864" s="3"/>
      <c r="AS4864" s="3"/>
      <c r="AT4864" s="52"/>
      <c r="AU4864" s="52"/>
      <c r="AV4864" s="52"/>
      <c r="AW4864" s="52"/>
    </row>
    <row r="4865" spans="1:49" ht="15" customHeight="1" x14ac:dyDescent="0.25">
      <c r="A4865" s="11">
        <f t="shared" si="1027"/>
        <v>4862</v>
      </c>
      <c r="B4865" s="29">
        <v>35909</v>
      </c>
      <c r="C4865" s="25">
        <v>25</v>
      </c>
      <c r="D4865" s="12">
        <v>31.2</v>
      </c>
      <c r="E4865" s="25">
        <v>28.1</v>
      </c>
      <c r="F4865" s="35">
        <v>88</v>
      </c>
      <c r="G4865" s="25">
        <v>3</v>
      </c>
      <c r="H4865" s="13">
        <v>5.7</v>
      </c>
      <c r="I4865" s="25"/>
      <c r="J4865" s="12">
        <v>180</v>
      </c>
      <c r="K4865" s="12"/>
      <c r="L4865" s="25" t="s">
        <v>12</v>
      </c>
      <c r="M4865" s="10"/>
      <c r="N4865" s="15"/>
      <c r="O4865" s="15"/>
      <c r="P4865" s="4"/>
      <c r="Q4865" s="64"/>
      <c r="R4865" s="42"/>
      <c r="S4865" s="44"/>
      <c r="T4865" s="44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  <c r="AE4865" s="5"/>
      <c r="AF4865" s="5"/>
      <c r="AG4865" s="5"/>
      <c r="AH4865" s="40"/>
      <c r="AI4865" s="3"/>
      <c r="AJ4865" s="3"/>
      <c r="AK4865" s="3"/>
      <c r="AL4865" s="3"/>
      <c r="AM4865" s="3"/>
      <c r="AN4865" s="3"/>
      <c r="AO4865" s="3"/>
      <c r="AP4865" s="3"/>
      <c r="AQ4865" s="3"/>
      <c r="AR4865" s="3"/>
      <c r="AS4865" s="3"/>
      <c r="AT4865" s="51"/>
      <c r="AU4865" s="48"/>
      <c r="AV4865" s="52"/>
      <c r="AW4865" s="52"/>
    </row>
    <row r="4866" spans="1:49" ht="15" customHeight="1" x14ac:dyDescent="0.25">
      <c r="A4866" s="11">
        <f t="shared" si="1027"/>
        <v>4863</v>
      </c>
      <c r="B4866" s="29">
        <v>35910</v>
      </c>
      <c r="C4866" s="25">
        <v>23</v>
      </c>
      <c r="D4866" s="12">
        <v>31.6</v>
      </c>
      <c r="E4866" s="25">
        <v>26.7</v>
      </c>
      <c r="F4866" s="35">
        <v>93</v>
      </c>
      <c r="G4866" s="25">
        <v>33</v>
      </c>
      <c r="H4866" s="13">
        <v>5.3</v>
      </c>
      <c r="I4866" s="25"/>
      <c r="J4866" s="12">
        <v>270</v>
      </c>
      <c r="K4866" s="12"/>
      <c r="L4866" s="25" t="s">
        <v>13</v>
      </c>
      <c r="M4866" s="10"/>
      <c r="N4866" s="15"/>
      <c r="O4866" s="15"/>
      <c r="P4866" s="4"/>
      <c r="Q4866" s="65"/>
      <c r="R4866" s="42"/>
      <c r="S4866" s="44"/>
      <c r="T4866" s="44"/>
      <c r="U4866" s="5"/>
      <c r="V4866" s="5"/>
      <c r="W4866" s="5"/>
      <c r="X4866" s="5"/>
      <c r="Y4866" s="5"/>
      <c r="Z4866" s="5"/>
      <c r="AA4866" s="5"/>
      <c r="AB4866" s="5"/>
      <c r="AC4866" s="5"/>
      <c r="AD4866" s="5"/>
      <c r="AE4866" s="5"/>
      <c r="AF4866" s="5"/>
      <c r="AG4866" s="5"/>
      <c r="AH4866" s="40"/>
      <c r="AI4866" s="3"/>
      <c r="AJ4866" s="3"/>
      <c r="AK4866" s="3"/>
      <c r="AL4866" s="3"/>
      <c r="AM4866" s="3"/>
      <c r="AN4866" s="3"/>
      <c r="AO4866" s="3"/>
      <c r="AP4866" s="3"/>
      <c r="AQ4866" s="3"/>
      <c r="AR4866" s="3"/>
      <c r="AS4866" s="3"/>
      <c r="AT4866" s="51"/>
      <c r="AU4866" s="48"/>
      <c r="AV4866" s="52"/>
      <c r="AW4866" s="52"/>
    </row>
    <row r="4867" spans="1:49" ht="15" customHeight="1" x14ac:dyDescent="0.25">
      <c r="A4867" s="11">
        <f t="shared" si="1027"/>
        <v>4864</v>
      </c>
      <c r="B4867" s="29">
        <v>35911</v>
      </c>
      <c r="C4867" s="25">
        <v>23</v>
      </c>
      <c r="D4867" s="12">
        <v>32.200000000000003</v>
      </c>
      <c r="E4867" s="25">
        <v>26.8</v>
      </c>
      <c r="F4867" s="35">
        <v>94</v>
      </c>
      <c r="G4867" s="25">
        <v>20</v>
      </c>
      <c r="H4867" s="13">
        <v>6.3</v>
      </c>
      <c r="I4867" s="25"/>
      <c r="J4867" s="12">
        <v>200</v>
      </c>
      <c r="K4867" s="12"/>
      <c r="L4867" s="25" t="s">
        <v>13</v>
      </c>
      <c r="M4867" s="10"/>
      <c r="N4867" s="15"/>
      <c r="O4867" s="15"/>
      <c r="P4867" s="4"/>
      <c r="Q4867" s="65"/>
      <c r="R4867" s="42"/>
      <c r="S4867" s="44"/>
      <c r="T4867" s="44"/>
      <c r="U4867" s="5"/>
      <c r="V4867" s="5"/>
      <c r="W4867" s="5"/>
      <c r="X4867" s="5"/>
      <c r="Y4867" s="5"/>
      <c r="Z4867" s="5"/>
      <c r="AA4867" s="5"/>
      <c r="AB4867" s="5"/>
      <c r="AC4867" s="5"/>
      <c r="AD4867" s="5"/>
      <c r="AE4867" s="5"/>
      <c r="AF4867" s="5"/>
      <c r="AG4867" s="5"/>
      <c r="AH4867" s="40"/>
      <c r="AI4867" s="3"/>
      <c r="AJ4867" s="3"/>
      <c r="AK4867" s="3"/>
      <c r="AL4867" s="3"/>
      <c r="AM4867" s="3"/>
      <c r="AN4867" s="3"/>
      <c r="AO4867" s="3"/>
      <c r="AP4867" s="3"/>
      <c r="AQ4867" s="3"/>
      <c r="AR4867" s="3"/>
      <c r="AS4867" s="3"/>
      <c r="AT4867" s="51"/>
      <c r="AU4867" s="48"/>
      <c r="AV4867" s="52"/>
      <c r="AW4867" s="52"/>
    </row>
    <row r="4868" spans="1:49" ht="15" customHeight="1" x14ac:dyDescent="0.25">
      <c r="A4868" s="11">
        <f t="shared" si="1027"/>
        <v>4865</v>
      </c>
      <c r="B4868" s="29">
        <v>35912</v>
      </c>
      <c r="C4868" s="25">
        <v>22</v>
      </c>
      <c r="D4868" s="12">
        <v>33.6</v>
      </c>
      <c r="E4868" s="25">
        <v>26.3</v>
      </c>
      <c r="F4868" s="35">
        <v>92</v>
      </c>
      <c r="G4868" s="25">
        <v>9</v>
      </c>
      <c r="H4868" s="13">
        <v>5.3</v>
      </c>
      <c r="I4868" s="25"/>
      <c r="J4868" s="12">
        <v>220</v>
      </c>
      <c r="K4868" s="12"/>
      <c r="L4868" s="25" t="s">
        <v>15</v>
      </c>
      <c r="M4868" s="10"/>
      <c r="N4868" s="15"/>
      <c r="O4868" s="15"/>
      <c r="P4868" s="4"/>
      <c r="Q4868" s="65"/>
      <c r="R4868" s="42"/>
      <c r="S4868" s="44"/>
      <c r="T4868" s="44"/>
      <c r="U4868" s="5"/>
      <c r="V4868" s="5"/>
      <c r="W4868" s="5"/>
      <c r="X4868" s="5"/>
      <c r="Y4868" s="5"/>
      <c r="Z4868" s="5"/>
      <c r="AA4868" s="5"/>
      <c r="AB4868" s="5"/>
      <c r="AC4868" s="5"/>
      <c r="AD4868" s="5"/>
      <c r="AE4868" s="5"/>
      <c r="AF4868" s="5"/>
      <c r="AG4868" s="5"/>
      <c r="AH4868" s="40"/>
      <c r="AI4868" s="3"/>
      <c r="AJ4868" s="3"/>
      <c r="AK4868" s="3"/>
      <c r="AL4868" s="3"/>
      <c r="AM4868" s="3"/>
      <c r="AN4868" s="3"/>
      <c r="AO4868" s="3"/>
      <c r="AP4868" s="3"/>
      <c r="AQ4868" s="3"/>
      <c r="AR4868" s="3"/>
      <c r="AS4868" s="3"/>
      <c r="AT4868" s="51"/>
      <c r="AU4868" s="48"/>
      <c r="AV4868" s="52"/>
      <c r="AW4868" s="52"/>
    </row>
    <row r="4869" spans="1:49" ht="15" customHeight="1" x14ac:dyDescent="0.25">
      <c r="A4869" s="11">
        <f t="shared" si="1027"/>
        <v>4866</v>
      </c>
      <c r="B4869" s="29">
        <v>35913</v>
      </c>
      <c r="C4869" s="25">
        <v>23</v>
      </c>
      <c r="D4869" s="12">
        <v>30.2</v>
      </c>
      <c r="E4869" s="25">
        <v>26.2</v>
      </c>
      <c r="F4869" s="35">
        <v>97</v>
      </c>
      <c r="G4869" s="25">
        <v>53</v>
      </c>
      <c r="H4869" s="13">
        <v>1.5</v>
      </c>
      <c r="I4869" s="25"/>
      <c r="J4869" s="12">
        <v>0</v>
      </c>
      <c r="K4869" s="12"/>
      <c r="L4869" s="25" t="s">
        <v>11</v>
      </c>
      <c r="M4869" s="10"/>
      <c r="N4869" s="15"/>
      <c r="O4869" s="15"/>
      <c r="P4869" s="4"/>
      <c r="Q4869" s="65"/>
      <c r="R4869" s="42"/>
      <c r="S4869" s="44"/>
      <c r="T4869" s="44"/>
      <c r="U4869" s="5"/>
      <c r="V4869" s="5"/>
      <c r="W4869" s="5"/>
      <c r="X4869" s="5"/>
      <c r="Y4869" s="5"/>
      <c r="Z4869" s="5"/>
      <c r="AA4869" s="5"/>
      <c r="AB4869" s="5"/>
      <c r="AC4869" s="5"/>
      <c r="AD4869" s="5"/>
      <c r="AE4869" s="5"/>
      <c r="AF4869" s="5"/>
      <c r="AG4869" s="5"/>
      <c r="AH4869" s="40"/>
      <c r="AI4869" s="3"/>
      <c r="AJ4869" s="3"/>
      <c r="AK4869" s="3"/>
      <c r="AL4869" s="3"/>
      <c r="AM4869" s="3"/>
      <c r="AN4869" s="3"/>
      <c r="AO4869" s="3"/>
      <c r="AP4869" s="3"/>
      <c r="AQ4869" s="3"/>
      <c r="AR4869" s="3"/>
      <c r="AS4869" s="3"/>
      <c r="AT4869" s="51"/>
      <c r="AU4869" s="48"/>
      <c r="AV4869" s="52"/>
      <c r="AW4869" s="52"/>
    </row>
    <row r="4870" spans="1:49" ht="15" customHeight="1" x14ac:dyDescent="0.25">
      <c r="A4870" s="11">
        <f t="shared" ref="A4870:A4933" si="1028">A4869+1</f>
        <v>4867</v>
      </c>
      <c r="B4870" s="29">
        <v>35914</v>
      </c>
      <c r="C4870" s="25">
        <v>23</v>
      </c>
      <c r="D4870" s="12">
        <v>31.2</v>
      </c>
      <c r="E4870" s="25"/>
      <c r="F4870" s="35">
        <v>96</v>
      </c>
      <c r="G4870" s="25">
        <v>55</v>
      </c>
      <c r="H4870" s="13">
        <v>5.4</v>
      </c>
      <c r="I4870" s="25"/>
      <c r="J4870" s="12">
        <v>0</v>
      </c>
      <c r="K4870" s="12"/>
      <c r="L4870" s="25" t="s">
        <v>11</v>
      </c>
      <c r="M4870" s="10"/>
      <c r="N4870" s="15"/>
      <c r="O4870" s="15"/>
      <c r="P4870" s="4"/>
      <c r="Q4870" s="65"/>
      <c r="R4870" s="42"/>
      <c r="S4870" s="44"/>
      <c r="T4870" s="44"/>
      <c r="U4870" s="5"/>
      <c r="V4870" s="5"/>
      <c r="W4870" s="5"/>
      <c r="X4870" s="5"/>
      <c r="Y4870" s="5"/>
      <c r="Z4870" s="5"/>
      <c r="AA4870" s="5"/>
      <c r="AB4870" s="5"/>
      <c r="AC4870" s="5"/>
      <c r="AD4870" s="5"/>
      <c r="AE4870" s="5"/>
      <c r="AF4870" s="5"/>
      <c r="AG4870" s="5"/>
      <c r="AH4870" s="40"/>
      <c r="AI4870" s="3"/>
      <c r="AJ4870" s="3"/>
      <c r="AK4870" s="3"/>
      <c r="AL4870" s="3"/>
      <c r="AM4870" s="3"/>
      <c r="AN4870" s="3"/>
      <c r="AO4870" s="3"/>
      <c r="AP4870" s="3"/>
      <c r="AQ4870" s="3"/>
      <c r="AR4870" s="3"/>
      <c r="AS4870" s="3"/>
      <c r="AT4870" s="51"/>
      <c r="AU4870" s="48"/>
      <c r="AV4870" s="52"/>
      <c r="AW4870" s="52"/>
    </row>
    <row r="4871" spans="1:49" ht="15" customHeight="1" x14ac:dyDescent="0.25">
      <c r="A4871" s="11">
        <f t="shared" si="1028"/>
        <v>4868</v>
      </c>
      <c r="B4871" s="29">
        <v>35915</v>
      </c>
      <c r="C4871" s="25">
        <v>24</v>
      </c>
      <c r="D4871" s="12">
        <v>31</v>
      </c>
      <c r="E4871" s="25"/>
      <c r="F4871" s="35">
        <v>94</v>
      </c>
      <c r="G4871" s="25">
        <v>37</v>
      </c>
      <c r="H4871" s="13">
        <v>3.6</v>
      </c>
      <c r="I4871" s="25"/>
      <c r="J4871" s="12">
        <v>0</v>
      </c>
      <c r="K4871" s="12"/>
      <c r="L4871" s="25" t="s">
        <v>11</v>
      </c>
      <c r="M4871" s="10"/>
      <c r="N4871" s="15"/>
      <c r="O4871" s="15"/>
      <c r="P4871" s="4"/>
      <c r="Q4871" s="65"/>
      <c r="R4871" s="42"/>
      <c r="S4871" s="44"/>
      <c r="T4871" s="44"/>
      <c r="U4871" s="5"/>
      <c r="V4871" s="5"/>
      <c r="W4871" s="5"/>
      <c r="X4871" s="5"/>
      <c r="Y4871" s="5"/>
      <c r="Z4871" s="5"/>
      <c r="AA4871" s="5"/>
      <c r="AB4871" s="5"/>
      <c r="AC4871" s="5"/>
      <c r="AD4871" s="5"/>
      <c r="AE4871" s="5"/>
      <c r="AF4871" s="5"/>
      <c r="AG4871" s="5"/>
      <c r="AH4871" s="40"/>
      <c r="AI4871" s="3"/>
      <c r="AJ4871" s="3"/>
      <c r="AK4871" s="3"/>
      <c r="AL4871" s="3"/>
      <c r="AM4871" s="3"/>
      <c r="AN4871" s="3"/>
      <c r="AO4871" s="3"/>
      <c r="AP4871" s="3"/>
      <c r="AQ4871" s="3"/>
      <c r="AR4871" s="3"/>
      <c r="AS4871" s="3"/>
      <c r="AT4871" s="51"/>
      <c r="AU4871" s="48"/>
      <c r="AV4871" s="52"/>
      <c r="AW4871" s="52"/>
    </row>
    <row r="4872" spans="1:49" ht="15" customHeight="1" x14ac:dyDescent="0.25">
      <c r="A4872" s="11">
        <f t="shared" si="1028"/>
        <v>4869</v>
      </c>
      <c r="B4872" s="29">
        <v>35916</v>
      </c>
      <c r="C4872" s="25">
        <v>24</v>
      </c>
      <c r="D4872" s="12">
        <v>31</v>
      </c>
      <c r="E4872" s="25">
        <v>26.7</v>
      </c>
      <c r="F4872" s="35">
        <v>93</v>
      </c>
      <c r="G4872" s="25">
        <v>9</v>
      </c>
      <c r="H4872" s="13">
        <v>4.3</v>
      </c>
      <c r="I4872" s="25"/>
      <c r="J4872" s="12">
        <v>200</v>
      </c>
      <c r="K4872" s="12"/>
      <c r="L4872" s="25" t="s">
        <v>12</v>
      </c>
      <c r="M4872" s="10"/>
      <c r="N4872" s="15"/>
      <c r="O4872" s="15"/>
      <c r="P4872" s="4"/>
      <c r="Q4872" s="65"/>
      <c r="R4872" s="42"/>
      <c r="S4872" s="44"/>
      <c r="T4872" s="44"/>
      <c r="U4872" s="5"/>
      <c r="V4872" s="5"/>
      <c r="W4872" s="5"/>
      <c r="X4872" s="5"/>
      <c r="Y4872" s="5"/>
      <c r="Z4872" s="5"/>
      <c r="AA4872" s="5"/>
      <c r="AB4872" s="5"/>
      <c r="AC4872" s="5"/>
      <c r="AD4872" s="5"/>
      <c r="AE4872" s="5"/>
      <c r="AF4872" s="5"/>
      <c r="AG4872" s="5"/>
      <c r="AH4872" s="40"/>
      <c r="AI4872" s="3"/>
      <c r="AJ4872" s="3"/>
      <c r="AK4872" s="3"/>
      <c r="AL4872" s="3"/>
      <c r="AM4872" s="3"/>
      <c r="AN4872" s="3"/>
      <c r="AO4872" s="3"/>
      <c r="AP4872" s="3"/>
      <c r="AQ4872" s="3"/>
      <c r="AR4872" s="3"/>
      <c r="AS4872" s="3"/>
      <c r="AT4872" s="51"/>
      <c r="AU4872" s="48"/>
      <c r="AV4872" s="52"/>
      <c r="AW4872" s="52"/>
    </row>
    <row r="4873" spans="1:49" ht="15" customHeight="1" x14ac:dyDescent="0.25">
      <c r="A4873" s="11">
        <f t="shared" si="1028"/>
        <v>4870</v>
      </c>
      <c r="B4873" s="29">
        <v>35917</v>
      </c>
      <c r="C4873" s="25">
        <v>20</v>
      </c>
      <c r="D4873" s="12">
        <v>32.200000000000003</v>
      </c>
      <c r="E4873" s="25">
        <v>27.7</v>
      </c>
      <c r="F4873" s="35">
        <v>94</v>
      </c>
      <c r="G4873" s="25">
        <v>0</v>
      </c>
      <c r="H4873" s="13">
        <v>0</v>
      </c>
      <c r="I4873" s="25"/>
      <c r="J4873" s="12">
        <v>270</v>
      </c>
      <c r="K4873" s="12"/>
      <c r="L4873" s="25" t="s">
        <v>14</v>
      </c>
      <c r="M4873" s="10"/>
      <c r="N4873" s="15"/>
      <c r="O4873" s="15"/>
      <c r="P4873" s="4"/>
      <c r="Q4873" s="65"/>
      <c r="R4873" s="42"/>
      <c r="S4873" s="44"/>
      <c r="T4873" s="44"/>
      <c r="U4873" s="5"/>
      <c r="V4873" s="5"/>
      <c r="W4873" s="5"/>
      <c r="X4873" s="5"/>
      <c r="Y4873" s="5"/>
      <c r="Z4873" s="5"/>
      <c r="AA4873" s="5"/>
      <c r="AB4873" s="5"/>
      <c r="AC4873" s="5"/>
      <c r="AD4873" s="5"/>
      <c r="AE4873" s="5"/>
      <c r="AF4873" s="5"/>
      <c r="AG4873" s="5"/>
      <c r="AH4873" s="40"/>
      <c r="AI4873" s="3"/>
      <c r="AJ4873" s="3"/>
      <c r="AK4873" s="3"/>
      <c r="AL4873" s="3"/>
      <c r="AM4873" s="3"/>
      <c r="AN4873" s="3"/>
      <c r="AO4873" s="3"/>
      <c r="AP4873" s="3"/>
      <c r="AQ4873" s="3"/>
      <c r="AR4873" s="3"/>
      <c r="AS4873" s="3"/>
      <c r="AT4873" s="51"/>
      <c r="AU4873" s="48"/>
      <c r="AV4873" s="52"/>
      <c r="AW4873" s="52"/>
    </row>
    <row r="4874" spans="1:49" ht="15" customHeight="1" x14ac:dyDescent="0.25">
      <c r="A4874" s="11">
        <f t="shared" si="1028"/>
        <v>4871</v>
      </c>
      <c r="B4874" s="29">
        <v>35918</v>
      </c>
      <c r="C4874" s="25">
        <v>24</v>
      </c>
      <c r="D4874" s="12">
        <v>32.4</v>
      </c>
      <c r="E4874" s="25">
        <v>27</v>
      </c>
      <c r="F4874" s="35">
        <v>92</v>
      </c>
      <c r="G4874" s="25">
        <v>17</v>
      </c>
      <c r="H4874" s="13">
        <v>6</v>
      </c>
      <c r="I4874" s="25"/>
      <c r="J4874" s="12">
        <v>200</v>
      </c>
      <c r="K4874" s="12"/>
      <c r="L4874" s="25" t="s">
        <v>11</v>
      </c>
      <c r="M4874" s="10"/>
      <c r="N4874" s="15"/>
      <c r="O4874" s="15"/>
      <c r="P4874" s="4"/>
      <c r="Q4874" s="65"/>
      <c r="R4874" s="42"/>
      <c r="S4874" s="44"/>
      <c r="T4874" s="44"/>
      <c r="U4874" s="5"/>
      <c r="V4874" s="5"/>
      <c r="W4874" s="5"/>
      <c r="X4874" s="5"/>
      <c r="Y4874" s="5"/>
      <c r="Z4874" s="5"/>
      <c r="AA4874" s="5"/>
      <c r="AB4874" s="5"/>
      <c r="AC4874" s="5"/>
      <c r="AD4874" s="5"/>
      <c r="AE4874" s="5"/>
      <c r="AF4874" s="5"/>
      <c r="AG4874" s="5"/>
      <c r="AH4874" s="40"/>
      <c r="AI4874" s="3"/>
      <c r="AJ4874" s="3"/>
      <c r="AK4874" s="3"/>
      <c r="AL4874" s="3"/>
      <c r="AM4874" s="3"/>
      <c r="AN4874" s="3"/>
      <c r="AO4874" s="3"/>
      <c r="AP4874" s="3"/>
      <c r="AQ4874" s="3"/>
      <c r="AR4874" s="3"/>
      <c r="AS4874" s="3"/>
      <c r="AT4874" s="51"/>
      <c r="AU4874" s="48"/>
      <c r="AV4874" s="52"/>
      <c r="AW4874" s="52"/>
    </row>
    <row r="4875" spans="1:49" ht="15" customHeight="1" x14ac:dyDescent="0.25">
      <c r="A4875" s="11">
        <f t="shared" si="1028"/>
        <v>4872</v>
      </c>
      <c r="B4875" s="29">
        <v>35919</v>
      </c>
      <c r="C4875" s="25">
        <v>25</v>
      </c>
      <c r="D4875" s="12">
        <v>31.2</v>
      </c>
      <c r="E4875" s="25">
        <v>26.7</v>
      </c>
      <c r="F4875" s="35">
        <v>94</v>
      </c>
      <c r="G4875" s="25">
        <v>3</v>
      </c>
      <c r="H4875" s="13">
        <v>3.6</v>
      </c>
      <c r="I4875" s="25"/>
      <c r="J4875" s="12">
        <v>230</v>
      </c>
      <c r="K4875" s="12"/>
      <c r="L4875" s="25" t="s">
        <v>12</v>
      </c>
      <c r="M4875" s="10"/>
      <c r="N4875" s="15"/>
      <c r="O4875" s="15"/>
      <c r="P4875" s="4"/>
      <c r="Q4875" s="65"/>
      <c r="R4875" s="42"/>
      <c r="S4875" s="44"/>
      <c r="T4875" s="44"/>
      <c r="U4875" s="5"/>
      <c r="V4875" s="5"/>
      <c r="W4875" s="5"/>
      <c r="X4875" s="5"/>
      <c r="Y4875" s="5"/>
      <c r="Z4875" s="5"/>
      <c r="AA4875" s="5"/>
      <c r="AB4875" s="5"/>
      <c r="AC4875" s="5"/>
      <c r="AD4875" s="5"/>
      <c r="AE4875" s="5"/>
      <c r="AF4875" s="5"/>
      <c r="AG4875" s="5"/>
      <c r="AH4875" s="40"/>
      <c r="AI4875" s="3"/>
      <c r="AJ4875" s="3"/>
      <c r="AK4875" s="3"/>
      <c r="AL4875" s="3"/>
      <c r="AM4875" s="3"/>
      <c r="AN4875" s="3"/>
      <c r="AO4875" s="3"/>
      <c r="AP4875" s="3"/>
      <c r="AQ4875" s="3"/>
      <c r="AR4875" s="3"/>
      <c r="AS4875" s="3"/>
      <c r="AT4875" s="51"/>
      <c r="AU4875" s="48"/>
      <c r="AV4875" s="52"/>
      <c r="AW4875" s="52"/>
    </row>
    <row r="4876" spans="1:49" ht="15" customHeight="1" x14ac:dyDescent="0.25">
      <c r="A4876" s="11">
        <f t="shared" si="1028"/>
        <v>4873</v>
      </c>
      <c r="B4876" s="29">
        <v>35920</v>
      </c>
      <c r="C4876" s="25">
        <v>23</v>
      </c>
      <c r="D4876" s="12">
        <v>30.8</v>
      </c>
      <c r="E4876" s="25">
        <v>26.8</v>
      </c>
      <c r="F4876" s="35">
        <v>96</v>
      </c>
      <c r="G4876" s="25">
        <v>1</v>
      </c>
      <c r="H4876" s="13">
        <v>3</v>
      </c>
      <c r="I4876" s="25"/>
      <c r="J4876" s="12">
        <v>0</v>
      </c>
      <c r="K4876" s="12"/>
      <c r="L4876" s="25" t="s">
        <v>11</v>
      </c>
      <c r="M4876" s="10"/>
      <c r="N4876" s="15"/>
      <c r="O4876" s="15"/>
      <c r="P4876" s="4"/>
      <c r="Q4876" s="65"/>
      <c r="R4876" s="42"/>
      <c r="S4876" s="44"/>
      <c r="T4876" s="44"/>
      <c r="U4876" s="5"/>
      <c r="V4876" s="5"/>
      <c r="W4876" s="5"/>
      <c r="X4876" s="5"/>
      <c r="Y4876" s="5"/>
      <c r="Z4876" s="5"/>
      <c r="AA4876" s="5"/>
      <c r="AB4876" s="5"/>
      <c r="AC4876" s="5"/>
      <c r="AD4876" s="5"/>
      <c r="AE4876" s="5"/>
      <c r="AF4876" s="5"/>
      <c r="AG4876" s="5"/>
      <c r="AH4876" s="40"/>
      <c r="AI4876" s="3"/>
      <c r="AJ4876" s="3"/>
      <c r="AK4876" s="3"/>
      <c r="AL4876" s="3"/>
      <c r="AM4876" s="3"/>
      <c r="AN4876" s="3"/>
      <c r="AO4876" s="3"/>
      <c r="AP4876" s="3"/>
      <c r="AQ4876" s="3"/>
      <c r="AR4876" s="3"/>
      <c r="AS4876" s="3"/>
      <c r="AT4876" s="51"/>
      <c r="AU4876" s="48"/>
      <c r="AV4876" s="52"/>
      <c r="AW4876" s="52"/>
    </row>
    <row r="4877" spans="1:49" ht="15" customHeight="1" x14ac:dyDescent="0.25">
      <c r="A4877" s="11">
        <f t="shared" si="1028"/>
        <v>4874</v>
      </c>
      <c r="B4877" s="29">
        <v>35921</v>
      </c>
      <c r="C4877" s="25">
        <v>24</v>
      </c>
      <c r="D4877" s="12">
        <v>33.4</v>
      </c>
      <c r="E4877" s="25">
        <v>27.8</v>
      </c>
      <c r="F4877" s="35">
        <v>92</v>
      </c>
      <c r="G4877" s="25">
        <v>3</v>
      </c>
      <c r="H4877" s="13">
        <v>6.6</v>
      </c>
      <c r="I4877" s="25"/>
      <c r="J4877" s="12">
        <v>300</v>
      </c>
      <c r="K4877" s="12"/>
      <c r="L4877" s="25" t="s">
        <v>12</v>
      </c>
      <c r="M4877" s="10"/>
      <c r="N4877" s="15"/>
      <c r="O4877" s="15"/>
      <c r="P4877" s="4"/>
      <c r="Q4877" s="65"/>
      <c r="R4877" s="42"/>
      <c r="S4877" s="44"/>
      <c r="T4877" s="44"/>
      <c r="U4877" s="5"/>
      <c r="V4877" s="5"/>
      <c r="W4877" s="5"/>
      <c r="X4877" s="5"/>
      <c r="Y4877" s="5"/>
      <c r="Z4877" s="5"/>
      <c r="AA4877" s="5"/>
      <c r="AB4877" s="5"/>
      <c r="AC4877" s="5"/>
      <c r="AD4877" s="5"/>
      <c r="AE4877" s="5"/>
      <c r="AF4877" s="5"/>
      <c r="AG4877" s="5"/>
      <c r="AH4877" s="40"/>
      <c r="AI4877" s="3"/>
      <c r="AJ4877" s="3"/>
      <c r="AK4877" s="3"/>
      <c r="AL4877" s="3"/>
      <c r="AM4877" s="3"/>
      <c r="AN4877" s="3"/>
      <c r="AO4877" s="3"/>
      <c r="AP4877" s="3"/>
      <c r="AQ4877" s="3"/>
      <c r="AR4877" s="3"/>
      <c r="AS4877" s="3"/>
      <c r="AT4877" s="51"/>
      <c r="AU4877" s="48"/>
      <c r="AV4877" s="52"/>
      <c r="AW4877" s="52"/>
    </row>
    <row r="4878" spans="1:49" ht="15" customHeight="1" x14ac:dyDescent="0.25">
      <c r="A4878" s="11">
        <f t="shared" si="1028"/>
        <v>4875</v>
      </c>
      <c r="B4878" s="29">
        <v>35922</v>
      </c>
      <c r="C4878" s="25">
        <v>26</v>
      </c>
      <c r="D4878" s="12">
        <v>31</v>
      </c>
      <c r="E4878" s="25">
        <v>26.3</v>
      </c>
      <c r="F4878" s="35">
        <v>95</v>
      </c>
      <c r="G4878" s="25">
        <v>0</v>
      </c>
      <c r="H4878" s="13">
        <v>0.1</v>
      </c>
      <c r="I4878" s="25"/>
      <c r="J4878" s="12">
        <v>300</v>
      </c>
      <c r="K4878" s="12"/>
      <c r="L4878" s="25" t="s">
        <v>13</v>
      </c>
      <c r="M4878" s="10"/>
      <c r="N4878" s="15"/>
      <c r="O4878" s="15"/>
      <c r="P4878" s="4"/>
      <c r="Q4878" s="65"/>
      <c r="R4878" s="42"/>
      <c r="S4878" s="44"/>
      <c r="T4878" s="44"/>
      <c r="U4878" s="5"/>
      <c r="V4878" s="5"/>
      <c r="W4878" s="5"/>
      <c r="X4878" s="5"/>
      <c r="Y4878" s="5"/>
      <c r="Z4878" s="5"/>
      <c r="AA4878" s="5"/>
      <c r="AB4878" s="5"/>
      <c r="AC4878" s="5"/>
      <c r="AD4878" s="5"/>
      <c r="AE4878" s="5"/>
      <c r="AF4878" s="5"/>
      <c r="AG4878" s="5"/>
      <c r="AH4878" s="40"/>
      <c r="AI4878" s="3"/>
      <c r="AJ4878" s="3"/>
      <c r="AK4878" s="3"/>
      <c r="AL4878" s="3"/>
      <c r="AM4878" s="3"/>
      <c r="AN4878" s="3"/>
      <c r="AO4878" s="3"/>
      <c r="AP4878" s="3"/>
      <c r="AQ4878" s="3"/>
      <c r="AR4878" s="3"/>
      <c r="AS4878" s="3"/>
      <c r="AT4878" s="51"/>
      <c r="AU4878" s="48"/>
      <c r="AV4878" s="52"/>
      <c r="AW4878" s="52"/>
    </row>
    <row r="4879" spans="1:49" ht="15" customHeight="1" x14ac:dyDescent="0.25">
      <c r="A4879" s="11">
        <f t="shared" si="1028"/>
        <v>4876</v>
      </c>
      <c r="B4879" s="29">
        <v>35923</v>
      </c>
      <c r="C4879" s="25">
        <v>25</v>
      </c>
      <c r="D4879" s="12">
        <v>34</v>
      </c>
      <c r="E4879" s="25">
        <v>27.7</v>
      </c>
      <c r="F4879" s="35"/>
      <c r="G4879" s="25">
        <v>0</v>
      </c>
      <c r="H4879" s="13">
        <v>5.7</v>
      </c>
      <c r="I4879" s="25"/>
      <c r="J4879" s="12">
        <v>270</v>
      </c>
      <c r="K4879" s="12"/>
      <c r="L4879" s="25" t="s">
        <v>12</v>
      </c>
      <c r="M4879" s="10"/>
      <c r="N4879" s="15"/>
      <c r="O4879" s="15"/>
      <c r="P4879" s="4"/>
      <c r="Q4879" s="65"/>
      <c r="R4879" s="42"/>
      <c r="S4879" s="44"/>
      <c r="T4879" s="44"/>
      <c r="U4879" s="5"/>
      <c r="V4879" s="5"/>
      <c r="W4879" s="5"/>
      <c r="X4879" s="5"/>
      <c r="Y4879" s="5"/>
      <c r="Z4879" s="5"/>
      <c r="AA4879" s="5"/>
      <c r="AB4879" s="5"/>
      <c r="AC4879" s="5"/>
      <c r="AD4879" s="5"/>
      <c r="AE4879" s="5"/>
      <c r="AF4879" s="5"/>
      <c r="AG4879" s="5"/>
      <c r="AH4879" s="40"/>
      <c r="AI4879" s="3"/>
      <c r="AJ4879" s="3"/>
      <c r="AK4879" s="3"/>
      <c r="AL4879" s="3"/>
      <c r="AM4879" s="3"/>
      <c r="AN4879" s="3"/>
      <c r="AO4879" s="3"/>
      <c r="AP4879" s="3"/>
      <c r="AQ4879" s="3"/>
      <c r="AR4879" s="3"/>
      <c r="AS4879" s="3"/>
      <c r="AT4879" s="51"/>
      <c r="AU4879" s="48"/>
      <c r="AV4879" s="52"/>
      <c r="AW4879" s="52"/>
    </row>
    <row r="4880" spans="1:49" ht="15" customHeight="1" x14ac:dyDescent="0.25">
      <c r="A4880" s="11">
        <f t="shared" si="1028"/>
        <v>4877</v>
      </c>
      <c r="B4880" s="29">
        <v>35924</v>
      </c>
      <c r="C4880" s="25">
        <v>25</v>
      </c>
      <c r="D4880" s="12">
        <v>31</v>
      </c>
      <c r="E4880" s="25">
        <v>27.4</v>
      </c>
      <c r="F4880" s="35">
        <v>94</v>
      </c>
      <c r="G4880" s="25">
        <v>16</v>
      </c>
      <c r="H4880" s="13">
        <v>1.8</v>
      </c>
      <c r="I4880" s="25"/>
      <c r="J4880" s="12">
        <v>130</v>
      </c>
      <c r="K4880" s="12"/>
      <c r="L4880" s="25" t="s">
        <v>18</v>
      </c>
      <c r="M4880" s="10"/>
      <c r="N4880" s="15"/>
      <c r="O4880" s="15"/>
      <c r="P4880" s="4"/>
      <c r="Q4880" s="65"/>
      <c r="R4880" s="42"/>
      <c r="S4880" s="44"/>
      <c r="T4880" s="44"/>
      <c r="U4880" s="5"/>
      <c r="V4880" s="5"/>
      <c r="W4880" s="5"/>
      <c r="X4880" s="5"/>
      <c r="Y4880" s="5"/>
      <c r="Z4880" s="5"/>
      <c r="AA4880" s="5"/>
      <c r="AB4880" s="5"/>
      <c r="AC4880" s="5"/>
      <c r="AD4880" s="5"/>
      <c r="AE4880" s="5"/>
      <c r="AF4880" s="5"/>
      <c r="AG4880" s="5"/>
      <c r="AH4880" s="40"/>
      <c r="AI4880" s="3"/>
      <c r="AJ4880" s="3"/>
      <c r="AK4880" s="3"/>
      <c r="AL4880" s="3"/>
      <c r="AM4880" s="3"/>
      <c r="AN4880" s="3"/>
      <c r="AO4880" s="3"/>
      <c r="AP4880" s="3"/>
      <c r="AQ4880" s="3"/>
      <c r="AR4880" s="3"/>
      <c r="AS4880" s="3"/>
      <c r="AT4880" s="51"/>
      <c r="AU4880" s="48"/>
      <c r="AV4880" s="52"/>
      <c r="AW4880" s="52"/>
    </row>
    <row r="4881" spans="1:49" ht="15" customHeight="1" x14ac:dyDescent="0.25">
      <c r="A4881" s="11">
        <f t="shared" si="1028"/>
        <v>4878</v>
      </c>
      <c r="B4881" s="29">
        <v>35925</v>
      </c>
      <c r="C4881" s="25">
        <v>24</v>
      </c>
      <c r="D4881" s="12">
        <v>31.9</v>
      </c>
      <c r="E4881" s="25">
        <v>26.3</v>
      </c>
      <c r="F4881" s="35">
        <v>92</v>
      </c>
      <c r="G4881" s="25">
        <v>13</v>
      </c>
      <c r="H4881" s="13">
        <v>5.2</v>
      </c>
      <c r="I4881" s="25"/>
      <c r="J4881" s="12">
        <v>230</v>
      </c>
      <c r="K4881" s="12"/>
      <c r="L4881" s="25" t="s">
        <v>11</v>
      </c>
      <c r="M4881" s="10"/>
      <c r="N4881" s="15"/>
      <c r="O4881" s="15"/>
      <c r="P4881" s="4"/>
      <c r="Q4881" s="65"/>
      <c r="R4881" s="42"/>
      <c r="S4881" s="44"/>
      <c r="T4881" s="44"/>
      <c r="U4881" s="5"/>
      <c r="V4881" s="5"/>
      <c r="W4881" s="5"/>
      <c r="X4881" s="5"/>
      <c r="Y4881" s="5"/>
      <c r="Z4881" s="5"/>
      <c r="AA4881" s="5"/>
      <c r="AB4881" s="5"/>
      <c r="AC4881" s="5"/>
      <c r="AD4881" s="5"/>
      <c r="AE4881" s="5"/>
      <c r="AF4881" s="5"/>
      <c r="AG4881" s="5"/>
      <c r="AH4881" s="40"/>
      <c r="AI4881" s="3"/>
      <c r="AJ4881" s="3"/>
      <c r="AK4881" s="3"/>
      <c r="AL4881" s="3"/>
      <c r="AM4881" s="3"/>
      <c r="AN4881" s="3"/>
      <c r="AO4881" s="3"/>
      <c r="AP4881" s="3"/>
      <c r="AQ4881" s="3"/>
      <c r="AR4881" s="3"/>
      <c r="AS4881" s="3"/>
      <c r="AT4881" s="51"/>
      <c r="AU4881" s="48"/>
      <c r="AV4881" s="52"/>
      <c r="AW4881" s="52"/>
    </row>
    <row r="4882" spans="1:49" ht="15" customHeight="1" x14ac:dyDescent="0.25">
      <c r="A4882" s="11">
        <f t="shared" si="1028"/>
        <v>4879</v>
      </c>
      <c r="B4882" s="29">
        <v>35926</v>
      </c>
      <c r="C4882" s="25">
        <v>23</v>
      </c>
      <c r="D4882" s="12">
        <v>31.2</v>
      </c>
      <c r="E4882" s="25">
        <v>26.2</v>
      </c>
      <c r="F4882" s="35">
        <v>97</v>
      </c>
      <c r="G4882" s="25">
        <v>0</v>
      </c>
      <c r="H4882" s="13">
        <v>0.2</v>
      </c>
      <c r="I4882" s="25"/>
      <c r="J4882" s="12">
        <v>270</v>
      </c>
      <c r="K4882" s="12"/>
      <c r="L4882" s="25" t="s">
        <v>15</v>
      </c>
      <c r="M4882" s="10"/>
      <c r="N4882" s="15"/>
      <c r="O4882" s="15"/>
      <c r="P4882" s="4"/>
      <c r="Q4882" s="65"/>
      <c r="R4882" s="42"/>
      <c r="S4882" s="44"/>
      <c r="T4882" s="44"/>
      <c r="U4882" s="5"/>
      <c r="V4882" s="5"/>
      <c r="W4882" s="5"/>
      <c r="X4882" s="5"/>
      <c r="Y4882" s="5"/>
      <c r="Z4882" s="5"/>
      <c r="AA4882" s="5"/>
      <c r="AB4882" s="5"/>
      <c r="AC4882" s="5"/>
      <c r="AD4882" s="5"/>
      <c r="AE4882" s="5"/>
      <c r="AF4882" s="5"/>
      <c r="AG4882" s="5"/>
      <c r="AH4882" s="40"/>
      <c r="AI4882" s="3"/>
      <c r="AJ4882" s="3"/>
      <c r="AK4882" s="3"/>
      <c r="AL4882" s="3"/>
      <c r="AM4882" s="3"/>
      <c r="AN4882" s="3"/>
      <c r="AO4882" s="3"/>
      <c r="AP4882" s="3"/>
      <c r="AQ4882" s="3"/>
      <c r="AR4882" s="3"/>
      <c r="AS4882" s="3"/>
      <c r="AT4882" s="51"/>
      <c r="AU4882" s="48"/>
      <c r="AV4882" s="52"/>
      <c r="AW4882" s="52"/>
    </row>
    <row r="4883" spans="1:49" ht="15" customHeight="1" x14ac:dyDescent="0.25">
      <c r="A4883" s="11">
        <f t="shared" si="1028"/>
        <v>4880</v>
      </c>
      <c r="B4883" s="29">
        <v>35927</v>
      </c>
      <c r="C4883" s="25">
        <v>24</v>
      </c>
      <c r="D4883" s="12">
        <v>28.4</v>
      </c>
      <c r="E4883" s="25">
        <v>25.9</v>
      </c>
      <c r="F4883" s="35">
        <v>97</v>
      </c>
      <c r="G4883" s="25">
        <v>35</v>
      </c>
      <c r="H4883" s="13">
        <v>0</v>
      </c>
      <c r="I4883" s="25"/>
      <c r="J4883" s="12">
        <v>200</v>
      </c>
      <c r="K4883" s="12"/>
      <c r="L4883" s="25" t="s">
        <v>13</v>
      </c>
      <c r="M4883" s="10"/>
      <c r="N4883" s="15"/>
      <c r="O4883" s="15"/>
      <c r="P4883" s="4"/>
      <c r="Q4883" s="65"/>
      <c r="R4883" s="42"/>
      <c r="S4883" s="44"/>
      <c r="T4883" s="44"/>
      <c r="U4883" s="5"/>
      <c r="V4883" s="5"/>
      <c r="W4883" s="5"/>
      <c r="X4883" s="5"/>
      <c r="Y4883" s="5"/>
      <c r="Z4883" s="5"/>
      <c r="AA4883" s="5"/>
      <c r="AB4883" s="5"/>
      <c r="AC4883" s="5"/>
      <c r="AD4883" s="5"/>
      <c r="AE4883" s="5"/>
      <c r="AF4883" s="5"/>
      <c r="AG4883" s="5"/>
      <c r="AH4883" s="40"/>
      <c r="AI4883" s="3"/>
      <c r="AJ4883" s="3"/>
      <c r="AK4883" s="3"/>
      <c r="AL4883" s="3"/>
      <c r="AM4883" s="3"/>
      <c r="AN4883" s="3"/>
      <c r="AO4883" s="3"/>
      <c r="AP4883" s="3"/>
      <c r="AQ4883" s="3"/>
      <c r="AR4883" s="3"/>
      <c r="AS4883" s="3"/>
      <c r="AT4883" s="51"/>
      <c r="AU4883" s="48"/>
      <c r="AV4883" s="52"/>
      <c r="AW4883" s="52"/>
    </row>
    <row r="4884" spans="1:49" ht="15" customHeight="1" x14ac:dyDescent="0.25">
      <c r="A4884" s="11">
        <f t="shared" si="1028"/>
        <v>4881</v>
      </c>
      <c r="B4884" s="29">
        <v>35928</v>
      </c>
      <c r="C4884" s="25">
        <v>24</v>
      </c>
      <c r="D4884" s="12">
        <v>31</v>
      </c>
      <c r="E4884" s="25">
        <v>26.7</v>
      </c>
      <c r="F4884" s="35">
        <v>95</v>
      </c>
      <c r="G4884" s="25">
        <v>35</v>
      </c>
      <c r="H4884" s="13">
        <v>4.0999999999999996</v>
      </c>
      <c r="I4884" s="25"/>
      <c r="J4884" s="12">
        <v>230</v>
      </c>
      <c r="K4884" s="12"/>
      <c r="L4884" s="25" t="s">
        <v>15</v>
      </c>
      <c r="M4884" s="10"/>
      <c r="N4884" s="15"/>
      <c r="O4884" s="15"/>
      <c r="P4884" s="4"/>
      <c r="Q4884" s="65"/>
      <c r="R4884" s="42"/>
      <c r="S4884" s="44"/>
      <c r="T4884" s="44"/>
      <c r="U4884" s="5"/>
      <c r="V4884" s="5"/>
      <c r="W4884" s="5"/>
      <c r="X4884" s="5"/>
      <c r="Y4884" s="5"/>
      <c r="Z4884" s="5"/>
      <c r="AA4884" s="5"/>
      <c r="AB4884" s="5"/>
      <c r="AC4884" s="5"/>
      <c r="AD4884" s="5"/>
      <c r="AE4884" s="5"/>
      <c r="AF4884" s="5"/>
      <c r="AG4884" s="5"/>
      <c r="AH4884" s="40"/>
      <c r="AI4884" s="3"/>
      <c r="AJ4884" s="3"/>
      <c r="AK4884" s="3"/>
      <c r="AL4884" s="3"/>
      <c r="AM4884" s="3"/>
      <c r="AN4884" s="3"/>
      <c r="AO4884" s="3"/>
      <c r="AP4884" s="3"/>
      <c r="AQ4884" s="3"/>
      <c r="AR4884" s="3"/>
      <c r="AS4884" s="3"/>
      <c r="AT4884" s="51"/>
      <c r="AU4884" s="48"/>
      <c r="AV4884" s="52"/>
      <c r="AW4884" s="52"/>
    </row>
    <row r="4885" spans="1:49" ht="15" customHeight="1" x14ac:dyDescent="0.25">
      <c r="A4885" s="11">
        <f t="shared" si="1028"/>
        <v>4882</v>
      </c>
      <c r="B4885" s="29">
        <v>35929</v>
      </c>
      <c r="C4885" s="25">
        <v>24</v>
      </c>
      <c r="D4885" s="12">
        <v>28.2</v>
      </c>
      <c r="E4885" s="25">
        <v>25.7</v>
      </c>
      <c r="F4885" s="35">
        <v>96</v>
      </c>
      <c r="G4885" s="25">
        <v>90</v>
      </c>
      <c r="H4885" s="13">
        <v>0</v>
      </c>
      <c r="I4885" s="25"/>
      <c r="J4885" s="12">
        <v>200</v>
      </c>
      <c r="K4885" s="12"/>
      <c r="L4885" s="25" t="s">
        <v>13</v>
      </c>
      <c r="M4885" s="10"/>
      <c r="N4885" s="15"/>
      <c r="O4885" s="15"/>
      <c r="P4885" s="4"/>
      <c r="Q4885" s="65"/>
      <c r="R4885" s="42"/>
      <c r="S4885" s="44"/>
      <c r="T4885" s="44"/>
      <c r="U4885" s="5"/>
      <c r="V4885" s="5"/>
      <c r="W4885" s="5"/>
      <c r="X4885" s="5"/>
      <c r="Y4885" s="5"/>
      <c r="Z4885" s="5"/>
      <c r="AA4885" s="5"/>
      <c r="AB4885" s="5"/>
      <c r="AC4885" s="5"/>
      <c r="AD4885" s="5"/>
      <c r="AE4885" s="5"/>
      <c r="AF4885" s="5"/>
      <c r="AG4885" s="5"/>
      <c r="AH4885" s="40"/>
      <c r="AI4885" s="3"/>
      <c r="AJ4885" s="3"/>
      <c r="AK4885" s="3"/>
      <c r="AL4885" s="3"/>
      <c r="AM4885" s="3"/>
      <c r="AN4885" s="3"/>
      <c r="AO4885" s="3"/>
      <c r="AP4885" s="3"/>
      <c r="AQ4885" s="3"/>
      <c r="AR4885" s="3"/>
      <c r="AS4885" s="3"/>
      <c r="AT4885" s="51"/>
      <c r="AU4885" s="48"/>
      <c r="AV4885" s="52"/>
      <c r="AW4885" s="52"/>
    </row>
    <row r="4886" spans="1:49" ht="15" customHeight="1" x14ac:dyDescent="0.25">
      <c r="A4886" s="11">
        <f t="shared" si="1028"/>
        <v>4883</v>
      </c>
      <c r="B4886" s="29">
        <v>35930</v>
      </c>
      <c r="C4886" s="25">
        <v>23</v>
      </c>
      <c r="D4886" s="12">
        <v>32</v>
      </c>
      <c r="E4886" s="25">
        <v>26.5</v>
      </c>
      <c r="F4886" s="35">
        <v>92</v>
      </c>
      <c r="G4886" s="25">
        <v>4</v>
      </c>
      <c r="H4886" s="13">
        <v>6</v>
      </c>
      <c r="I4886" s="25"/>
      <c r="J4886" s="12">
        <v>90</v>
      </c>
      <c r="K4886" s="12"/>
      <c r="L4886" s="25" t="s">
        <v>12</v>
      </c>
      <c r="M4886" s="10"/>
      <c r="N4886" s="15"/>
      <c r="O4886" s="15"/>
      <c r="P4886" s="4"/>
      <c r="Q4886" s="65"/>
      <c r="R4886" s="42"/>
      <c r="S4886" s="44"/>
      <c r="T4886" s="44"/>
      <c r="U4886" s="5"/>
      <c r="V4886" s="5"/>
      <c r="W4886" s="5"/>
      <c r="X4886" s="5"/>
      <c r="Y4886" s="5"/>
      <c r="Z4886" s="5"/>
      <c r="AA4886" s="5"/>
      <c r="AB4886" s="5"/>
      <c r="AC4886" s="5"/>
      <c r="AD4886" s="5"/>
      <c r="AE4886" s="5"/>
      <c r="AF4886" s="5"/>
      <c r="AG4886" s="5"/>
      <c r="AH4886" s="40"/>
      <c r="AI4886" s="3"/>
      <c r="AJ4886" s="3"/>
      <c r="AK4886" s="3"/>
      <c r="AL4886" s="3"/>
      <c r="AM4886" s="3"/>
      <c r="AN4886" s="3"/>
      <c r="AO4886" s="3"/>
      <c r="AP4886" s="3"/>
      <c r="AQ4886" s="3"/>
      <c r="AR4886" s="3"/>
      <c r="AS4886" s="3"/>
      <c r="AT4886" s="51"/>
      <c r="AU4886" s="48"/>
      <c r="AV4886" s="52"/>
      <c r="AW4886" s="52"/>
    </row>
    <row r="4887" spans="1:49" ht="15" customHeight="1" x14ac:dyDescent="0.25">
      <c r="A4887" s="11">
        <f t="shared" si="1028"/>
        <v>4884</v>
      </c>
      <c r="B4887" s="29">
        <v>35931</v>
      </c>
      <c r="C4887" s="25">
        <v>24</v>
      </c>
      <c r="D4887" s="12">
        <v>32.799999999999997</v>
      </c>
      <c r="E4887" s="25">
        <v>26.6</v>
      </c>
      <c r="F4887" s="35">
        <v>96</v>
      </c>
      <c r="G4887" s="25">
        <v>0</v>
      </c>
      <c r="H4887" s="13">
        <v>5</v>
      </c>
      <c r="I4887" s="25"/>
      <c r="J4887" s="12">
        <v>270</v>
      </c>
      <c r="K4887" s="12"/>
      <c r="L4887" s="25" t="s">
        <v>12</v>
      </c>
      <c r="M4887" s="10"/>
      <c r="N4887" s="15"/>
      <c r="O4887" s="15"/>
      <c r="P4887" s="4"/>
      <c r="Q4887" s="65"/>
      <c r="R4887" s="42"/>
      <c r="S4887" s="44"/>
      <c r="T4887" s="44"/>
      <c r="U4887" s="5"/>
      <c r="V4887" s="5"/>
      <c r="W4887" s="5"/>
      <c r="X4887" s="5"/>
      <c r="Y4887" s="5"/>
      <c r="Z4887" s="5"/>
      <c r="AA4887" s="5"/>
      <c r="AB4887" s="5"/>
      <c r="AC4887" s="5"/>
      <c r="AD4887" s="5"/>
      <c r="AE4887" s="5"/>
      <c r="AF4887" s="5"/>
      <c r="AG4887" s="5"/>
      <c r="AH4887" s="40"/>
      <c r="AI4887" s="3"/>
      <c r="AJ4887" s="3"/>
      <c r="AK4887" s="3"/>
      <c r="AL4887" s="3"/>
      <c r="AM4887" s="3"/>
      <c r="AN4887" s="3"/>
      <c r="AO4887" s="3"/>
      <c r="AP4887" s="3"/>
      <c r="AQ4887" s="3"/>
      <c r="AR4887" s="3"/>
      <c r="AS4887" s="3"/>
      <c r="AT4887" s="51"/>
      <c r="AU4887" s="48"/>
      <c r="AV4887" s="52"/>
      <c r="AW4887" s="52"/>
    </row>
    <row r="4888" spans="1:49" ht="15" customHeight="1" x14ac:dyDescent="0.25">
      <c r="A4888" s="11">
        <f t="shared" si="1028"/>
        <v>4885</v>
      </c>
      <c r="B4888" s="29">
        <v>35932</v>
      </c>
      <c r="C4888" s="25">
        <v>24</v>
      </c>
      <c r="D4888" s="12">
        <v>29</v>
      </c>
      <c r="E4888" s="25">
        <v>26</v>
      </c>
      <c r="F4888" s="35">
        <v>95</v>
      </c>
      <c r="G4888" s="25">
        <v>72</v>
      </c>
      <c r="H4888" s="13">
        <v>0</v>
      </c>
      <c r="I4888" s="25"/>
      <c r="J4888" s="12">
        <v>300</v>
      </c>
      <c r="K4888" s="12"/>
      <c r="L4888" s="25" t="s">
        <v>13</v>
      </c>
      <c r="M4888" s="10"/>
      <c r="N4888" s="15"/>
      <c r="O4888" s="15"/>
      <c r="P4888" s="4"/>
      <c r="Q4888" s="65"/>
      <c r="R4888" s="42"/>
      <c r="S4888" s="44"/>
      <c r="T4888" s="44"/>
      <c r="U4888" s="5"/>
      <c r="V4888" s="5"/>
      <c r="W4888" s="5"/>
      <c r="X4888" s="5"/>
      <c r="Y4888" s="5"/>
      <c r="Z4888" s="5"/>
      <c r="AA4888" s="5"/>
      <c r="AB4888" s="5"/>
      <c r="AC4888" s="5"/>
      <c r="AD4888" s="5"/>
      <c r="AE4888" s="5"/>
      <c r="AF4888" s="5"/>
      <c r="AG4888" s="5"/>
      <c r="AH4888" s="40"/>
      <c r="AI4888" s="3"/>
      <c r="AJ4888" s="3"/>
      <c r="AK4888" s="3"/>
      <c r="AL4888" s="3"/>
      <c r="AM4888" s="3"/>
      <c r="AN4888" s="3"/>
      <c r="AO4888" s="3"/>
      <c r="AP4888" s="3"/>
      <c r="AQ4888" s="3"/>
      <c r="AR4888" s="3"/>
      <c r="AS4888" s="3"/>
      <c r="AT4888" s="51"/>
      <c r="AU4888" s="48"/>
      <c r="AV4888" s="52"/>
      <c r="AW4888" s="52"/>
    </row>
    <row r="4889" spans="1:49" ht="15" customHeight="1" x14ac:dyDescent="0.25">
      <c r="A4889" s="11">
        <f t="shared" si="1028"/>
        <v>4886</v>
      </c>
      <c r="B4889" s="29">
        <v>35933</v>
      </c>
      <c r="C4889" s="25">
        <v>23</v>
      </c>
      <c r="D4889" s="12">
        <v>31</v>
      </c>
      <c r="E4889" s="25">
        <v>25.8</v>
      </c>
      <c r="F4889" s="35">
        <v>93</v>
      </c>
      <c r="G4889" s="25">
        <v>2</v>
      </c>
      <c r="H4889" s="13">
        <v>0</v>
      </c>
      <c r="I4889" s="25"/>
      <c r="J4889" s="12">
        <v>200</v>
      </c>
      <c r="K4889" s="12"/>
      <c r="L4889" s="25" t="s">
        <v>13</v>
      </c>
      <c r="M4889" s="10"/>
      <c r="N4889" s="15"/>
      <c r="O4889" s="15"/>
      <c r="P4889" s="4"/>
      <c r="Q4889" s="65"/>
      <c r="R4889" s="42"/>
      <c r="S4889" s="44"/>
      <c r="T4889" s="44"/>
      <c r="U4889" s="5"/>
      <c r="V4889" s="5"/>
      <c r="W4889" s="5"/>
      <c r="X4889" s="5"/>
      <c r="Y4889" s="5"/>
      <c r="Z4889" s="5"/>
      <c r="AA4889" s="5"/>
      <c r="AB4889" s="5"/>
      <c r="AC4889" s="5"/>
      <c r="AD4889" s="5"/>
      <c r="AE4889" s="5"/>
      <c r="AF4889" s="5"/>
      <c r="AG4889" s="5"/>
      <c r="AH4889" s="40"/>
      <c r="AI4889" s="3"/>
      <c r="AJ4889" s="3"/>
      <c r="AK4889" s="3"/>
      <c r="AL4889" s="3"/>
      <c r="AM4889" s="3"/>
      <c r="AN4889" s="3"/>
      <c r="AO4889" s="3"/>
      <c r="AP4889" s="3"/>
      <c r="AQ4889" s="3"/>
      <c r="AR4889" s="3"/>
      <c r="AS4889" s="3"/>
      <c r="AT4889" s="51"/>
      <c r="AU4889" s="48"/>
      <c r="AV4889" s="52"/>
      <c r="AW4889" s="52"/>
    </row>
    <row r="4890" spans="1:49" ht="15" customHeight="1" x14ac:dyDescent="0.25">
      <c r="A4890" s="11">
        <f t="shared" si="1028"/>
        <v>4887</v>
      </c>
      <c r="B4890" s="29">
        <v>35934</v>
      </c>
      <c r="C4890" s="25">
        <v>23</v>
      </c>
      <c r="D4890" s="12">
        <v>31</v>
      </c>
      <c r="E4890" s="25">
        <v>25.9</v>
      </c>
      <c r="F4890" s="35">
        <v>92</v>
      </c>
      <c r="G4890" s="25">
        <v>8</v>
      </c>
      <c r="H4890" s="13">
        <v>7</v>
      </c>
      <c r="I4890" s="25"/>
      <c r="J4890" s="12">
        <v>90</v>
      </c>
      <c r="K4890" s="12"/>
      <c r="L4890" s="25" t="s">
        <v>12</v>
      </c>
      <c r="M4890" s="10"/>
      <c r="N4890" s="15"/>
      <c r="O4890" s="15"/>
      <c r="P4890" s="4"/>
      <c r="Q4890" s="65"/>
      <c r="R4890" s="42"/>
      <c r="S4890" s="44"/>
      <c r="T4890" s="44"/>
      <c r="U4890" s="5"/>
      <c r="V4890" s="5"/>
      <c r="W4890" s="5"/>
      <c r="X4890" s="5"/>
      <c r="Y4890" s="5"/>
      <c r="Z4890" s="5"/>
      <c r="AA4890" s="5"/>
      <c r="AB4890" s="5"/>
      <c r="AC4890" s="5"/>
      <c r="AD4890" s="5"/>
      <c r="AE4890" s="5"/>
      <c r="AF4890" s="5"/>
      <c r="AG4890" s="5"/>
      <c r="AH4890" s="40"/>
      <c r="AI4890" s="3"/>
      <c r="AJ4890" s="3"/>
      <c r="AK4890" s="3"/>
      <c r="AL4890" s="3"/>
      <c r="AM4890" s="3"/>
      <c r="AN4890" s="3"/>
      <c r="AO4890" s="3"/>
      <c r="AP4890" s="3"/>
      <c r="AQ4890" s="3"/>
      <c r="AR4890" s="3"/>
      <c r="AS4890" s="3"/>
      <c r="AT4890" s="51"/>
      <c r="AU4890" s="48"/>
      <c r="AV4890" s="52"/>
      <c r="AW4890" s="52"/>
    </row>
    <row r="4891" spans="1:49" ht="15" customHeight="1" x14ac:dyDescent="0.25">
      <c r="A4891" s="11">
        <f t="shared" si="1028"/>
        <v>4888</v>
      </c>
      <c r="B4891" s="29">
        <v>35935</v>
      </c>
      <c r="C4891" s="25">
        <v>22</v>
      </c>
      <c r="D4891" s="12">
        <v>34</v>
      </c>
      <c r="E4891" s="25">
        <v>26.7</v>
      </c>
      <c r="F4891" s="35">
        <v>89</v>
      </c>
      <c r="G4891" s="25">
        <v>0</v>
      </c>
      <c r="H4891" s="13">
        <v>6.1</v>
      </c>
      <c r="I4891" s="25"/>
      <c r="J4891" s="12">
        <v>90</v>
      </c>
      <c r="K4891" s="12"/>
      <c r="L4891" s="25" t="s">
        <v>12</v>
      </c>
      <c r="M4891" s="10"/>
      <c r="N4891" s="15"/>
      <c r="O4891" s="15"/>
      <c r="P4891" s="4"/>
      <c r="Q4891" s="65"/>
      <c r="R4891" s="42"/>
      <c r="S4891" s="44"/>
      <c r="T4891" s="44"/>
      <c r="U4891" s="5"/>
      <c r="V4891" s="5"/>
      <c r="W4891" s="5"/>
      <c r="X4891" s="5"/>
      <c r="Y4891" s="5"/>
      <c r="Z4891" s="5"/>
      <c r="AA4891" s="5"/>
      <c r="AB4891" s="5"/>
      <c r="AC4891" s="5"/>
      <c r="AD4891" s="5"/>
      <c r="AE4891" s="5"/>
      <c r="AF4891" s="5"/>
      <c r="AG4891" s="5"/>
      <c r="AH4891" s="40"/>
      <c r="AI4891" s="3"/>
      <c r="AJ4891" s="3"/>
      <c r="AK4891" s="3"/>
      <c r="AL4891" s="3"/>
      <c r="AM4891" s="3"/>
      <c r="AN4891" s="3"/>
      <c r="AO4891" s="3"/>
      <c r="AP4891" s="3"/>
      <c r="AQ4891" s="3"/>
      <c r="AR4891" s="3"/>
      <c r="AS4891" s="3"/>
      <c r="AT4891" s="51"/>
      <c r="AU4891" s="48"/>
      <c r="AV4891" s="52"/>
      <c r="AW4891" s="52"/>
    </row>
    <row r="4892" spans="1:49" ht="15" customHeight="1" x14ac:dyDescent="0.25">
      <c r="A4892" s="11">
        <f t="shared" si="1028"/>
        <v>4889</v>
      </c>
      <c r="B4892" s="29">
        <v>35936</v>
      </c>
      <c r="C4892" s="25">
        <v>24</v>
      </c>
      <c r="D4892" s="12">
        <v>33.799999999999997</v>
      </c>
      <c r="E4892" s="25">
        <v>27.5</v>
      </c>
      <c r="F4892" s="35">
        <v>92</v>
      </c>
      <c r="G4892" s="25">
        <v>0</v>
      </c>
      <c r="H4892" s="13">
        <v>4.4000000000000004</v>
      </c>
      <c r="I4892" s="25"/>
      <c r="J4892" s="12">
        <v>180</v>
      </c>
      <c r="K4892" s="12"/>
      <c r="L4892" s="25" t="s">
        <v>14</v>
      </c>
      <c r="M4892" s="10"/>
      <c r="N4892" s="15"/>
      <c r="O4892" s="15"/>
      <c r="P4892" s="4"/>
      <c r="Q4892" s="65"/>
      <c r="R4892" s="42"/>
      <c r="S4892" s="44"/>
      <c r="T4892" s="44"/>
      <c r="U4892" s="5"/>
      <c r="V4892" s="5"/>
      <c r="W4892" s="5"/>
      <c r="X4892" s="5"/>
      <c r="Y4892" s="5"/>
      <c r="Z4892" s="5"/>
      <c r="AA4892" s="5"/>
      <c r="AB4892" s="5"/>
      <c r="AC4892" s="5"/>
      <c r="AD4892" s="5"/>
      <c r="AE4892" s="5"/>
      <c r="AF4892" s="5"/>
      <c r="AG4892" s="5"/>
      <c r="AH4892" s="40"/>
      <c r="AI4892" s="3"/>
      <c r="AJ4892" s="3"/>
      <c r="AK4892" s="3"/>
      <c r="AL4892" s="3"/>
      <c r="AM4892" s="3"/>
      <c r="AN4892" s="3"/>
      <c r="AO4892" s="3"/>
      <c r="AP4892" s="3"/>
      <c r="AQ4892" s="3"/>
      <c r="AR4892" s="3"/>
      <c r="AS4892" s="3"/>
      <c r="AT4892" s="51"/>
      <c r="AU4892" s="48"/>
      <c r="AV4892" s="52"/>
      <c r="AW4892" s="52"/>
    </row>
    <row r="4893" spans="1:49" ht="15" customHeight="1" x14ac:dyDescent="0.25">
      <c r="A4893" s="11">
        <f t="shared" si="1028"/>
        <v>4890</v>
      </c>
      <c r="B4893" s="29">
        <v>35937</v>
      </c>
      <c r="C4893" s="25">
        <v>24</v>
      </c>
      <c r="D4893" s="12">
        <v>32</v>
      </c>
      <c r="E4893" s="25">
        <v>27.1</v>
      </c>
      <c r="F4893" s="35">
        <v>91</v>
      </c>
      <c r="G4893" s="25">
        <v>15</v>
      </c>
      <c r="H4893" s="13">
        <v>7.4</v>
      </c>
      <c r="I4893" s="25"/>
      <c r="J4893" s="12">
        <v>180</v>
      </c>
      <c r="K4893" s="12"/>
      <c r="L4893" s="25" t="s">
        <v>12</v>
      </c>
      <c r="M4893" s="10"/>
      <c r="N4893" s="15"/>
      <c r="O4893" s="15"/>
      <c r="P4893" s="4"/>
      <c r="Q4893" s="65"/>
      <c r="R4893" s="42"/>
      <c r="S4893" s="44"/>
      <c r="T4893" s="44"/>
      <c r="U4893" s="5"/>
      <c r="V4893" s="5"/>
      <c r="W4893" s="5"/>
      <c r="X4893" s="5"/>
      <c r="Y4893" s="5"/>
      <c r="Z4893" s="5"/>
      <c r="AA4893" s="5"/>
      <c r="AB4893" s="5"/>
      <c r="AC4893" s="5"/>
      <c r="AD4893" s="5"/>
      <c r="AE4893" s="5"/>
      <c r="AF4893" s="5"/>
      <c r="AG4893" s="5"/>
      <c r="AH4893" s="40"/>
      <c r="AI4893" s="3"/>
      <c r="AJ4893" s="3"/>
      <c r="AK4893" s="3"/>
      <c r="AL4893" s="3"/>
      <c r="AM4893" s="3"/>
      <c r="AN4893" s="3"/>
      <c r="AO4893" s="3"/>
      <c r="AP4893" s="3"/>
      <c r="AQ4893" s="3"/>
      <c r="AR4893" s="3"/>
      <c r="AS4893" s="3"/>
      <c r="AT4893" s="51"/>
      <c r="AU4893" s="48"/>
      <c r="AV4893" s="52"/>
      <c r="AW4893" s="52"/>
    </row>
    <row r="4894" spans="1:49" ht="15" customHeight="1" x14ac:dyDescent="0.25">
      <c r="A4894" s="11">
        <f t="shared" si="1028"/>
        <v>4891</v>
      </c>
      <c r="B4894" s="29">
        <v>35938</v>
      </c>
      <c r="C4894" s="25">
        <v>23</v>
      </c>
      <c r="D4894" s="12">
        <v>33.4</v>
      </c>
      <c r="E4894" s="25">
        <v>27.3</v>
      </c>
      <c r="F4894" s="35">
        <v>87</v>
      </c>
      <c r="G4894" s="25">
        <v>0</v>
      </c>
      <c r="H4894" s="13">
        <v>2.9</v>
      </c>
      <c r="I4894" s="25"/>
      <c r="J4894" s="12">
        <v>200</v>
      </c>
      <c r="K4894" s="12"/>
      <c r="L4894" s="25" t="s">
        <v>13</v>
      </c>
      <c r="M4894" s="10"/>
      <c r="N4894" s="15"/>
      <c r="O4894" s="15"/>
      <c r="P4894" s="4"/>
      <c r="Q4894" s="65"/>
      <c r="R4894" s="42"/>
      <c r="S4894" s="44"/>
      <c r="T4894" s="44"/>
      <c r="U4894" s="5"/>
      <c r="V4894" s="5"/>
      <c r="W4894" s="5"/>
      <c r="X4894" s="5"/>
      <c r="Y4894" s="5"/>
      <c r="Z4894" s="5"/>
      <c r="AA4894" s="5"/>
      <c r="AB4894" s="5"/>
      <c r="AC4894" s="5"/>
      <c r="AD4894" s="5"/>
      <c r="AE4894" s="5"/>
      <c r="AF4894" s="5"/>
      <c r="AG4894" s="5"/>
      <c r="AH4894" s="40"/>
      <c r="AI4894" s="3"/>
      <c r="AJ4894" s="3"/>
      <c r="AK4894" s="3"/>
      <c r="AL4894" s="3"/>
      <c r="AM4894" s="3"/>
      <c r="AN4894" s="3"/>
      <c r="AO4894" s="3"/>
      <c r="AP4894" s="3"/>
      <c r="AQ4894" s="3"/>
      <c r="AR4894" s="3"/>
      <c r="AS4894" s="3"/>
      <c r="AT4894" s="51"/>
      <c r="AU4894" s="48"/>
      <c r="AV4894" s="52"/>
      <c r="AW4894" s="52"/>
    </row>
    <row r="4895" spans="1:49" ht="15" customHeight="1" x14ac:dyDescent="0.25">
      <c r="A4895" s="11">
        <f t="shared" si="1028"/>
        <v>4892</v>
      </c>
      <c r="B4895" s="29">
        <v>35939</v>
      </c>
      <c r="C4895" s="25">
        <v>24</v>
      </c>
      <c r="D4895" s="12">
        <v>31.7</v>
      </c>
      <c r="E4895" s="25">
        <v>27.5</v>
      </c>
      <c r="F4895" s="35">
        <v>87</v>
      </c>
      <c r="G4895" s="25">
        <v>0</v>
      </c>
      <c r="H4895" s="13">
        <v>4.9000000000000004</v>
      </c>
      <c r="I4895" s="25"/>
      <c r="J4895" s="12">
        <v>270</v>
      </c>
      <c r="K4895" s="12"/>
      <c r="L4895" s="25" t="s">
        <v>13</v>
      </c>
      <c r="M4895" s="10"/>
      <c r="N4895" s="15"/>
      <c r="O4895" s="15"/>
      <c r="P4895" s="4"/>
      <c r="Q4895" s="65"/>
      <c r="R4895" s="42"/>
      <c r="S4895" s="44"/>
      <c r="T4895" s="44"/>
      <c r="U4895" s="5"/>
      <c r="V4895" s="5"/>
      <c r="W4895" s="5"/>
      <c r="X4895" s="5"/>
      <c r="Y4895" s="5"/>
      <c r="Z4895" s="5"/>
      <c r="AA4895" s="5"/>
      <c r="AB4895" s="5"/>
      <c r="AC4895" s="5"/>
      <c r="AD4895" s="5"/>
      <c r="AE4895" s="5"/>
      <c r="AF4895" s="5"/>
      <c r="AG4895" s="5"/>
      <c r="AH4895" s="40"/>
      <c r="AI4895" s="3"/>
      <c r="AJ4895" s="3"/>
      <c r="AK4895" s="3"/>
      <c r="AL4895" s="3"/>
      <c r="AM4895" s="3"/>
      <c r="AN4895" s="3"/>
      <c r="AO4895" s="3"/>
      <c r="AP4895" s="3"/>
      <c r="AQ4895" s="3"/>
      <c r="AR4895" s="3"/>
      <c r="AS4895" s="3"/>
      <c r="AT4895" s="51"/>
      <c r="AU4895" s="48"/>
      <c r="AV4895" s="52"/>
      <c r="AW4895" s="52"/>
    </row>
    <row r="4896" spans="1:49" ht="15" customHeight="1" x14ac:dyDescent="0.25">
      <c r="A4896" s="11">
        <f t="shared" si="1028"/>
        <v>4893</v>
      </c>
      <c r="B4896" s="29">
        <v>35940</v>
      </c>
      <c r="C4896" s="25">
        <v>22</v>
      </c>
      <c r="D4896" s="12">
        <v>31.4</v>
      </c>
      <c r="E4896" s="25">
        <v>25.9</v>
      </c>
      <c r="F4896" s="35">
        <v>90</v>
      </c>
      <c r="G4896" s="25">
        <v>0</v>
      </c>
      <c r="H4896" s="13">
        <v>7.3</v>
      </c>
      <c r="I4896" s="25"/>
      <c r="J4896" s="12">
        <v>230</v>
      </c>
      <c r="K4896" s="12"/>
      <c r="L4896" s="25" t="s">
        <v>13</v>
      </c>
      <c r="M4896" s="10"/>
      <c r="N4896" s="15"/>
      <c r="O4896" s="15"/>
      <c r="P4896" s="4"/>
      <c r="Q4896" s="65"/>
      <c r="R4896" s="42"/>
      <c r="S4896" s="44"/>
      <c r="T4896" s="44"/>
      <c r="U4896" s="5"/>
      <c r="V4896" s="5"/>
      <c r="W4896" s="5"/>
      <c r="X4896" s="5"/>
      <c r="Y4896" s="5"/>
      <c r="Z4896" s="5"/>
      <c r="AA4896" s="5"/>
      <c r="AB4896" s="5"/>
      <c r="AC4896" s="5"/>
      <c r="AD4896" s="5"/>
      <c r="AE4896" s="5"/>
      <c r="AF4896" s="5"/>
      <c r="AG4896" s="5"/>
      <c r="AH4896" s="40"/>
      <c r="AI4896" s="3"/>
      <c r="AJ4896" s="3"/>
      <c r="AK4896" s="3"/>
      <c r="AL4896" s="3"/>
      <c r="AM4896" s="3"/>
      <c r="AN4896" s="3"/>
      <c r="AO4896" s="3"/>
      <c r="AP4896" s="3"/>
      <c r="AQ4896" s="3"/>
      <c r="AR4896" s="3"/>
      <c r="AS4896" s="3"/>
      <c r="AT4896" s="51"/>
      <c r="AU4896" s="48"/>
      <c r="AV4896" s="52"/>
      <c r="AW4896" s="52"/>
    </row>
    <row r="4897" spans="1:49" ht="15" customHeight="1" x14ac:dyDescent="0.25">
      <c r="A4897" s="11">
        <f t="shared" si="1028"/>
        <v>4894</v>
      </c>
      <c r="B4897" s="29">
        <v>35941</v>
      </c>
      <c r="C4897" s="25">
        <v>23</v>
      </c>
      <c r="D4897" s="12">
        <v>31.8</v>
      </c>
      <c r="E4897" s="25">
        <v>26.9</v>
      </c>
      <c r="F4897" s="35">
        <v>89</v>
      </c>
      <c r="G4897" s="25">
        <v>4</v>
      </c>
      <c r="H4897" s="13">
        <v>8</v>
      </c>
      <c r="I4897" s="25"/>
      <c r="J4897" s="12">
        <v>230</v>
      </c>
      <c r="K4897" s="12"/>
      <c r="L4897" s="25" t="s">
        <v>13</v>
      </c>
      <c r="M4897" s="10"/>
      <c r="N4897" s="15"/>
      <c r="O4897" s="15"/>
      <c r="P4897" s="4"/>
      <c r="Q4897" s="65"/>
      <c r="R4897" s="42"/>
      <c r="S4897" s="44"/>
      <c r="T4897" s="44"/>
      <c r="U4897" s="5"/>
      <c r="V4897" s="5"/>
      <c r="W4897" s="5"/>
      <c r="X4897" s="5"/>
      <c r="Y4897" s="5"/>
      <c r="Z4897" s="5"/>
      <c r="AA4897" s="5"/>
      <c r="AB4897" s="5"/>
      <c r="AC4897" s="5"/>
      <c r="AD4897" s="5"/>
      <c r="AE4897" s="5"/>
      <c r="AF4897" s="5"/>
      <c r="AG4897" s="5"/>
      <c r="AH4897" s="40"/>
      <c r="AI4897" s="3"/>
      <c r="AJ4897" s="3"/>
      <c r="AK4897" s="3"/>
      <c r="AL4897" s="3"/>
      <c r="AM4897" s="3"/>
      <c r="AN4897" s="3"/>
      <c r="AO4897" s="3"/>
      <c r="AP4897" s="3"/>
      <c r="AQ4897" s="3"/>
      <c r="AR4897" s="3"/>
      <c r="AS4897" s="3"/>
      <c r="AT4897" s="51"/>
      <c r="AU4897" s="48"/>
      <c r="AV4897" s="52"/>
      <c r="AW4897" s="52"/>
    </row>
    <row r="4898" spans="1:49" ht="15" customHeight="1" x14ac:dyDescent="0.25">
      <c r="A4898" s="11">
        <f t="shared" si="1028"/>
        <v>4895</v>
      </c>
      <c r="B4898" s="29">
        <v>35942</v>
      </c>
      <c r="C4898" s="25">
        <v>22</v>
      </c>
      <c r="D4898" s="12">
        <v>34.4</v>
      </c>
      <c r="E4898" s="25">
        <v>27.4</v>
      </c>
      <c r="F4898" s="35">
        <v>88</v>
      </c>
      <c r="G4898" s="25">
        <v>0</v>
      </c>
      <c r="H4898" s="13">
        <v>0</v>
      </c>
      <c r="I4898" s="25"/>
      <c r="J4898" s="12">
        <v>90</v>
      </c>
      <c r="K4898" s="12"/>
      <c r="L4898" s="25" t="s">
        <v>13</v>
      </c>
      <c r="M4898" s="10"/>
      <c r="N4898" s="15"/>
      <c r="O4898" s="15"/>
      <c r="P4898" s="4"/>
      <c r="Q4898" s="65"/>
      <c r="R4898" s="42"/>
      <c r="S4898" s="44"/>
      <c r="T4898" s="44"/>
      <c r="U4898" s="5"/>
      <c r="V4898" s="5"/>
      <c r="W4898" s="5"/>
      <c r="X4898" s="5"/>
      <c r="Y4898" s="5"/>
      <c r="Z4898" s="5"/>
      <c r="AA4898" s="5"/>
      <c r="AB4898" s="5"/>
      <c r="AC4898" s="5"/>
      <c r="AD4898" s="5"/>
      <c r="AE4898" s="5"/>
      <c r="AF4898" s="5"/>
      <c r="AG4898" s="5"/>
      <c r="AH4898" s="40"/>
      <c r="AI4898" s="3"/>
      <c r="AJ4898" s="3"/>
      <c r="AK4898" s="3"/>
      <c r="AL4898" s="3"/>
      <c r="AM4898" s="3"/>
      <c r="AN4898" s="3"/>
      <c r="AO4898" s="3"/>
      <c r="AP4898" s="3"/>
      <c r="AQ4898" s="3"/>
      <c r="AR4898" s="3"/>
      <c r="AS4898" s="3"/>
      <c r="AT4898" s="51"/>
      <c r="AU4898" s="48"/>
      <c r="AV4898" s="52"/>
      <c r="AW4898" s="52"/>
    </row>
    <row r="4899" spans="1:49" ht="15" customHeight="1" x14ac:dyDescent="0.25">
      <c r="A4899" s="11">
        <f t="shared" si="1028"/>
        <v>4896</v>
      </c>
      <c r="B4899" s="29">
        <v>35943</v>
      </c>
      <c r="C4899" s="25">
        <v>22</v>
      </c>
      <c r="D4899" s="12">
        <v>32.1</v>
      </c>
      <c r="E4899" s="25">
        <v>26.8</v>
      </c>
      <c r="F4899" s="35">
        <v>89</v>
      </c>
      <c r="G4899" s="25">
        <v>0</v>
      </c>
      <c r="H4899" s="13">
        <v>6.4</v>
      </c>
      <c r="I4899" s="25"/>
      <c r="J4899" s="12">
        <v>230</v>
      </c>
      <c r="K4899" s="12"/>
      <c r="L4899" s="25" t="s">
        <v>13</v>
      </c>
      <c r="M4899" s="10"/>
      <c r="N4899" s="15"/>
      <c r="O4899" s="15"/>
      <c r="P4899" s="4"/>
      <c r="Q4899" s="65"/>
      <c r="R4899" s="42"/>
      <c r="S4899" s="44"/>
      <c r="T4899" s="44"/>
      <c r="U4899" s="5"/>
      <c r="V4899" s="5"/>
      <c r="W4899" s="5"/>
      <c r="X4899" s="5"/>
      <c r="Y4899" s="5"/>
      <c r="Z4899" s="5"/>
      <c r="AA4899" s="5"/>
      <c r="AB4899" s="5"/>
      <c r="AC4899" s="5"/>
      <c r="AD4899" s="5"/>
      <c r="AE4899" s="5"/>
      <c r="AF4899" s="5"/>
      <c r="AG4899" s="5"/>
      <c r="AH4899" s="40"/>
      <c r="AI4899" s="3"/>
      <c r="AJ4899" s="3"/>
      <c r="AK4899" s="3"/>
      <c r="AL4899" s="3"/>
      <c r="AM4899" s="3"/>
      <c r="AN4899" s="3"/>
      <c r="AO4899" s="3"/>
      <c r="AP4899" s="3"/>
      <c r="AQ4899" s="3"/>
      <c r="AR4899" s="3"/>
      <c r="AS4899" s="3"/>
      <c r="AT4899" s="51"/>
      <c r="AU4899" s="48"/>
      <c r="AV4899" s="52"/>
      <c r="AW4899" s="52"/>
    </row>
    <row r="4900" spans="1:49" ht="15" customHeight="1" x14ac:dyDescent="0.25">
      <c r="A4900" s="11">
        <f t="shared" si="1028"/>
        <v>4897</v>
      </c>
      <c r="B4900" s="29">
        <v>35944</v>
      </c>
      <c r="C4900" s="25">
        <v>23</v>
      </c>
      <c r="D4900" s="12">
        <v>32.200000000000003</v>
      </c>
      <c r="E4900" s="25">
        <v>27.1</v>
      </c>
      <c r="F4900" s="35">
        <v>89</v>
      </c>
      <c r="G4900" s="25">
        <v>0</v>
      </c>
      <c r="H4900" s="13">
        <v>8</v>
      </c>
      <c r="I4900" s="25"/>
      <c r="J4900" s="12">
        <v>230</v>
      </c>
      <c r="K4900" s="12"/>
      <c r="L4900" s="25" t="s">
        <v>14</v>
      </c>
      <c r="M4900" s="10"/>
      <c r="N4900" s="15"/>
      <c r="O4900" s="15"/>
      <c r="P4900" s="4"/>
      <c r="Q4900" s="65"/>
      <c r="R4900" s="42"/>
      <c r="S4900" s="44"/>
      <c r="T4900" s="44"/>
      <c r="U4900" s="5"/>
      <c r="V4900" s="5"/>
      <c r="W4900" s="5"/>
      <c r="X4900" s="5"/>
      <c r="Y4900" s="5"/>
      <c r="Z4900" s="5"/>
      <c r="AA4900" s="5"/>
      <c r="AB4900" s="5"/>
      <c r="AC4900" s="5"/>
      <c r="AD4900" s="5"/>
      <c r="AE4900" s="5"/>
      <c r="AF4900" s="5"/>
      <c r="AG4900" s="5"/>
      <c r="AH4900" s="40"/>
      <c r="AI4900" s="3"/>
      <c r="AJ4900" s="3"/>
      <c r="AK4900" s="3"/>
      <c r="AL4900" s="3"/>
      <c r="AM4900" s="3"/>
      <c r="AN4900" s="3"/>
      <c r="AO4900" s="3"/>
      <c r="AP4900" s="3"/>
      <c r="AQ4900" s="3"/>
      <c r="AR4900" s="3"/>
      <c r="AS4900" s="3"/>
      <c r="AT4900" s="51"/>
      <c r="AU4900" s="48"/>
      <c r="AV4900" s="52"/>
      <c r="AW4900" s="52"/>
    </row>
    <row r="4901" spans="1:49" ht="15" customHeight="1" x14ac:dyDescent="0.25">
      <c r="A4901" s="11">
        <f t="shared" si="1028"/>
        <v>4898</v>
      </c>
      <c r="B4901" s="29">
        <v>35945</v>
      </c>
      <c r="C4901" s="25">
        <v>23</v>
      </c>
      <c r="D4901" s="12">
        <v>32.799999999999997</v>
      </c>
      <c r="E4901" s="25">
        <v>25.9</v>
      </c>
      <c r="F4901" s="35">
        <v>89</v>
      </c>
      <c r="G4901" s="25">
        <v>0</v>
      </c>
      <c r="H4901" s="13">
        <v>7.4</v>
      </c>
      <c r="I4901" s="25"/>
      <c r="J4901" s="12">
        <v>230</v>
      </c>
      <c r="K4901" s="12"/>
      <c r="L4901" s="25" t="s">
        <v>13</v>
      </c>
      <c r="M4901" s="10"/>
      <c r="N4901" s="15"/>
      <c r="O4901" s="15"/>
      <c r="P4901" s="4"/>
      <c r="Q4901" s="65"/>
      <c r="R4901" s="42"/>
      <c r="S4901" s="44"/>
      <c r="T4901" s="44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  <c r="AE4901" s="5"/>
      <c r="AF4901" s="5"/>
      <c r="AG4901" s="5"/>
      <c r="AH4901" s="40"/>
      <c r="AI4901" s="3"/>
      <c r="AJ4901" s="3"/>
      <c r="AK4901" s="3"/>
      <c r="AL4901" s="3"/>
      <c r="AM4901" s="3"/>
      <c r="AN4901" s="3"/>
      <c r="AO4901" s="3"/>
      <c r="AP4901" s="3"/>
      <c r="AQ4901" s="3"/>
      <c r="AR4901" s="3"/>
      <c r="AS4901" s="3"/>
      <c r="AT4901" s="51"/>
      <c r="AU4901" s="48"/>
      <c r="AV4901" s="52"/>
      <c r="AW4901" s="52"/>
    </row>
    <row r="4902" spans="1:49" ht="15" customHeight="1" x14ac:dyDescent="0.25">
      <c r="A4902" s="11">
        <f t="shared" si="1028"/>
        <v>4899</v>
      </c>
      <c r="B4902" s="29">
        <v>35946</v>
      </c>
      <c r="C4902" s="25">
        <v>21</v>
      </c>
      <c r="D4902" s="12">
        <v>33.799999999999997</v>
      </c>
      <c r="E4902" s="25">
        <v>25.6</v>
      </c>
      <c r="F4902" s="35">
        <v>87</v>
      </c>
      <c r="G4902" s="25">
        <v>0</v>
      </c>
      <c r="H4902" s="13">
        <v>0</v>
      </c>
      <c r="I4902" s="25"/>
      <c r="J4902" s="12">
        <v>250</v>
      </c>
      <c r="K4902" s="12"/>
      <c r="L4902" s="25" t="s">
        <v>13</v>
      </c>
      <c r="M4902" s="10"/>
      <c r="N4902" s="15"/>
      <c r="O4902" s="15"/>
      <c r="P4902" s="4"/>
      <c r="Q4902" s="65"/>
      <c r="R4902" s="42"/>
      <c r="S4902" s="44"/>
      <c r="T4902" s="44"/>
      <c r="U4902" s="5"/>
      <c r="V4902" s="5"/>
      <c r="W4902" s="5"/>
      <c r="X4902" s="5"/>
      <c r="Y4902" s="5"/>
      <c r="Z4902" s="5"/>
      <c r="AA4902" s="5"/>
      <c r="AB4902" s="5"/>
      <c r="AC4902" s="5"/>
      <c r="AD4902" s="5"/>
      <c r="AE4902" s="5"/>
      <c r="AF4902" s="5"/>
      <c r="AG4902" s="5"/>
      <c r="AH4902" s="40"/>
      <c r="AI4902" s="3"/>
      <c r="AJ4902" s="3"/>
      <c r="AK4902" s="3"/>
      <c r="AL4902" s="3"/>
      <c r="AM4902" s="3"/>
      <c r="AN4902" s="3"/>
      <c r="AO4902" s="3"/>
      <c r="AP4902" s="3"/>
      <c r="AQ4902" s="3"/>
      <c r="AR4902" s="3"/>
      <c r="AS4902" s="3"/>
      <c r="AT4902" s="51"/>
      <c r="AU4902" s="48"/>
      <c r="AV4902" s="52"/>
      <c r="AW4902" s="52"/>
    </row>
    <row r="4903" spans="1:49" ht="15" customHeight="1" x14ac:dyDescent="0.25">
      <c r="A4903" s="11">
        <f t="shared" si="1028"/>
        <v>4900</v>
      </c>
      <c r="B4903" s="29">
        <v>35947</v>
      </c>
      <c r="C4903" s="25">
        <v>23</v>
      </c>
      <c r="D4903" s="12">
        <v>32.200000000000003</v>
      </c>
      <c r="E4903" s="25">
        <v>26.1</v>
      </c>
      <c r="F4903" s="35">
        <v>93</v>
      </c>
      <c r="G4903" s="25">
        <v>0</v>
      </c>
      <c r="H4903" s="13">
        <v>3.9</v>
      </c>
      <c r="I4903" s="25"/>
      <c r="J4903" s="12">
        <v>230</v>
      </c>
      <c r="K4903" s="12"/>
      <c r="L4903" s="25" t="s">
        <v>13</v>
      </c>
      <c r="M4903" s="10"/>
      <c r="N4903" s="15"/>
      <c r="O4903" s="15"/>
      <c r="P4903" s="4"/>
      <c r="Q4903" s="65"/>
      <c r="R4903" s="42"/>
      <c r="S4903" s="44"/>
      <c r="T4903" s="44"/>
      <c r="U4903" s="5"/>
      <c r="V4903" s="5"/>
      <c r="W4903" s="5"/>
      <c r="X4903" s="5"/>
      <c r="Y4903" s="5"/>
      <c r="Z4903" s="5"/>
      <c r="AA4903" s="5"/>
      <c r="AB4903" s="5"/>
      <c r="AC4903" s="5"/>
      <c r="AD4903" s="5"/>
      <c r="AE4903" s="5"/>
      <c r="AF4903" s="5"/>
      <c r="AG4903" s="5"/>
      <c r="AH4903" s="40"/>
      <c r="AI4903" s="3"/>
      <c r="AJ4903" s="3"/>
      <c r="AK4903" s="3"/>
      <c r="AL4903" s="3"/>
      <c r="AM4903" s="3"/>
      <c r="AN4903" s="3"/>
      <c r="AO4903" s="3"/>
      <c r="AP4903" s="3"/>
      <c r="AQ4903" s="3"/>
      <c r="AR4903" s="3"/>
      <c r="AS4903" s="3"/>
      <c r="AT4903" s="51"/>
      <c r="AU4903" s="48"/>
      <c r="AV4903" s="52"/>
      <c r="AW4903" s="52"/>
    </row>
    <row r="4904" spans="1:49" ht="15" customHeight="1" x14ac:dyDescent="0.25">
      <c r="A4904" s="11">
        <f t="shared" si="1028"/>
        <v>4901</v>
      </c>
      <c r="B4904" s="29">
        <v>35948</v>
      </c>
      <c r="C4904" s="25">
        <v>23</v>
      </c>
      <c r="D4904" s="12">
        <v>31</v>
      </c>
      <c r="E4904" s="25">
        <v>26.5</v>
      </c>
      <c r="F4904" s="35">
        <v>91</v>
      </c>
      <c r="G4904" s="25">
        <v>39</v>
      </c>
      <c r="H4904" s="13">
        <v>5.8</v>
      </c>
      <c r="I4904" s="25"/>
      <c r="J4904" s="12">
        <v>270</v>
      </c>
      <c r="K4904" s="12"/>
      <c r="L4904" s="25" t="s">
        <v>12</v>
      </c>
      <c r="M4904" s="10"/>
      <c r="N4904" s="15"/>
      <c r="O4904" s="15"/>
      <c r="P4904" s="4"/>
      <c r="Q4904" s="65"/>
      <c r="R4904" s="42"/>
      <c r="S4904" s="44"/>
      <c r="T4904" s="44"/>
      <c r="U4904" s="5"/>
      <c r="V4904" s="5"/>
      <c r="W4904" s="5"/>
      <c r="X4904" s="5"/>
      <c r="Y4904" s="5"/>
      <c r="Z4904" s="5"/>
      <c r="AA4904" s="5"/>
      <c r="AB4904" s="5"/>
      <c r="AC4904" s="5"/>
      <c r="AD4904" s="5"/>
      <c r="AE4904" s="5"/>
      <c r="AF4904" s="5"/>
      <c r="AG4904" s="5"/>
      <c r="AH4904" s="40"/>
      <c r="AI4904" s="3"/>
      <c r="AJ4904" s="3"/>
      <c r="AK4904" s="3"/>
      <c r="AL4904" s="3"/>
      <c r="AM4904" s="3"/>
      <c r="AN4904" s="3"/>
      <c r="AO4904" s="3"/>
      <c r="AP4904" s="3"/>
      <c r="AQ4904" s="3"/>
      <c r="AR4904" s="3"/>
      <c r="AS4904" s="3"/>
      <c r="AT4904" s="51"/>
      <c r="AU4904" s="48"/>
      <c r="AV4904" s="52"/>
      <c r="AW4904" s="52"/>
    </row>
    <row r="4905" spans="1:49" ht="15" customHeight="1" x14ac:dyDescent="0.25">
      <c r="A4905" s="11">
        <f t="shared" si="1028"/>
        <v>4902</v>
      </c>
      <c r="B4905" s="29">
        <v>35949</v>
      </c>
      <c r="C4905" s="25">
        <v>23</v>
      </c>
      <c r="D4905" s="12">
        <v>31.4</v>
      </c>
      <c r="E4905" s="25">
        <v>27</v>
      </c>
      <c r="F4905" s="35">
        <v>93</v>
      </c>
      <c r="G4905" s="25">
        <v>0</v>
      </c>
      <c r="H4905" s="13">
        <v>5.2</v>
      </c>
      <c r="I4905" s="25"/>
      <c r="J4905" s="12">
        <v>0</v>
      </c>
      <c r="K4905" s="12"/>
      <c r="L4905" s="25" t="s">
        <v>11</v>
      </c>
      <c r="M4905" s="10"/>
      <c r="N4905" s="15"/>
      <c r="O4905" s="15"/>
      <c r="P4905" s="4"/>
      <c r="Q4905" s="65"/>
      <c r="R4905" s="42"/>
      <c r="S4905" s="44"/>
      <c r="T4905" s="44"/>
      <c r="U4905" s="5"/>
      <c r="V4905" s="5"/>
      <c r="W4905" s="5"/>
      <c r="X4905" s="5"/>
      <c r="Y4905" s="5"/>
      <c r="Z4905" s="5"/>
      <c r="AA4905" s="5"/>
      <c r="AB4905" s="5"/>
      <c r="AC4905" s="5"/>
      <c r="AD4905" s="5"/>
      <c r="AE4905" s="5"/>
      <c r="AF4905" s="5"/>
      <c r="AG4905" s="5"/>
      <c r="AH4905" s="40"/>
      <c r="AI4905" s="3"/>
      <c r="AJ4905" s="3"/>
      <c r="AK4905" s="3"/>
      <c r="AL4905" s="3"/>
      <c r="AM4905" s="3"/>
      <c r="AN4905" s="3"/>
      <c r="AO4905" s="3"/>
      <c r="AP4905" s="3"/>
      <c r="AQ4905" s="3"/>
      <c r="AR4905" s="3"/>
      <c r="AS4905" s="3"/>
      <c r="AT4905" s="51"/>
      <c r="AU4905" s="48"/>
      <c r="AV4905" s="52"/>
      <c r="AW4905" s="52"/>
    </row>
    <row r="4906" spans="1:49" ht="15" customHeight="1" x14ac:dyDescent="0.25">
      <c r="A4906" s="11">
        <f t="shared" si="1028"/>
        <v>4903</v>
      </c>
      <c r="B4906" s="29">
        <v>35950</v>
      </c>
      <c r="C4906" s="25">
        <v>22</v>
      </c>
      <c r="D4906" s="12">
        <v>30.6</v>
      </c>
      <c r="E4906" s="25">
        <v>26.4</v>
      </c>
      <c r="F4906" s="35">
        <v>94</v>
      </c>
      <c r="G4906" s="25">
        <v>45</v>
      </c>
      <c r="H4906" s="13">
        <v>4</v>
      </c>
      <c r="I4906" s="25"/>
      <c r="J4906" s="12">
        <v>180</v>
      </c>
      <c r="K4906" s="12"/>
      <c r="L4906" s="25" t="s">
        <v>14</v>
      </c>
      <c r="M4906" s="10"/>
      <c r="N4906" s="15"/>
      <c r="O4906" s="15"/>
      <c r="P4906" s="4"/>
      <c r="Q4906" s="65"/>
      <c r="R4906" s="42"/>
      <c r="S4906" s="44"/>
      <c r="T4906" s="44"/>
      <c r="U4906" s="5"/>
      <c r="V4906" s="5"/>
      <c r="W4906" s="5"/>
      <c r="X4906" s="5"/>
      <c r="Y4906" s="5"/>
      <c r="Z4906" s="5"/>
      <c r="AA4906" s="5"/>
      <c r="AB4906" s="5"/>
      <c r="AC4906" s="5"/>
      <c r="AD4906" s="5"/>
      <c r="AE4906" s="5"/>
      <c r="AF4906" s="5"/>
      <c r="AG4906" s="5"/>
      <c r="AH4906" s="40"/>
      <c r="AI4906" s="3"/>
      <c r="AJ4906" s="3"/>
      <c r="AK4906" s="3"/>
      <c r="AL4906" s="3"/>
      <c r="AM4906" s="3"/>
      <c r="AN4906" s="3"/>
      <c r="AO4906" s="3"/>
      <c r="AP4906" s="3"/>
      <c r="AQ4906" s="3"/>
      <c r="AR4906" s="3"/>
      <c r="AS4906" s="3"/>
      <c r="AT4906" s="51"/>
      <c r="AU4906" s="48"/>
      <c r="AV4906" s="52"/>
      <c r="AW4906" s="52"/>
    </row>
    <row r="4907" spans="1:49" ht="15" customHeight="1" x14ac:dyDescent="0.25">
      <c r="A4907" s="11">
        <f t="shared" si="1028"/>
        <v>4904</v>
      </c>
      <c r="B4907" s="29">
        <v>35951</v>
      </c>
      <c r="C4907" s="25">
        <v>23</v>
      </c>
      <c r="D4907" s="12">
        <v>28.2</v>
      </c>
      <c r="E4907" s="25">
        <v>25.7</v>
      </c>
      <c r="F4907" s="35">
        <v>96</v>
      </c>
      <c r="G4907" s="25">
        <v>110</v>
      </c>
      <c r="H4907" s="13">
        <v>0.2</v>
      </c>
      <c r="I4907" s="25"/>
      <c r="J4907" s="12">
        <v>180</v>
      </c>
      <c r="K4907" s="12"/>
      <c r="L4907" s="25" t="s">
        <v>14</v>
      </c>
      <c r="M4907" s="10"/>
      <c r="N4907" s="15"/>
      <c r="O4907" s="15"/>
      <c r="P4907" s="4"/>
      <c r="Q4907" s="65"/>
      <c r="R4907" s="42"/>
      <c r="S4907" s="44"/>
      <c r="T4907" s="44"/>
      <c r="U4907" s="5"/>
      <c r="V4907" s="5"/>
      <c r="W4907" s="5"/>
      <c r="X4907" s="5"/>
      <c r="Y4907" s="5"/>
      <c r="Z4907" s="5"/>
      <c r="AA4907" s="5"/>
      <c r="AB4907" s="5"/>
      <c r="AC4907" s="5"/>
      <c r="AD4907" s="5"/>
      <c r="AE4907" s="5"/>
      <c r="AF4907" s="5"/>
      <c r="AG4907" s="5"/>
      <c r="AH4907" s="40"/>
      <c r="AI4907" s="3"/>
      <c r="AJ4907" s="3"/>
      <c r="AK4907" s="3"/>
      <c r="AL4907" s="3"/>
      <c r="AM4907" s="3"/>
      <c r="AN4907" s="3"/>
      <c r="AO4907" s="3"/>
      <c r="AP4907" s="3"/>
      <c r="AQ4907" s="3"/>
      <c r="AR4907" s="3"/>
      <c r="AS4907" s="3"/>
      <c r="AT4907" s="51"/>
      <c r="AU4907" s="48"/>
      <c r="AV4907" s="52"/>
      <c r="AW4907" s="52"/>
    </row>
    <row r="4908" spans="1:49" ht="15" customHeight="1" x14ac:dyDescent="0.25">
      <c r="A4908" s="11">
        <f t="shared" si="1028"/>
        <v>4905</v>
      </c>
      <c r="B4908" s="29">
        <v>35952</v>
      </c>
      <c r="C4908" s="25">
        <v>22</v>
      </c>
      <c r="D4908" s="12">
        <v>31</v>
      </c>
      <c r="E4908" s="25">
        <v>26.1</v>
      </c>
      <c r="F4908" s="35">
        <v>91</v>
      </c>
      <c r="G4908" s="25">
        <v>12</v>
      </c>
      <c r="H4908" s="13">
        <v>3.1</v>
      </c>
      <c r="I4908" s="25"/>
      <c r="J4908" s="12">
        <v>270</v>
      </c>
      <c r="K4908" s="12"/>
      <c r="L4908" s="25" t="s">
        <v>13</v>
      </c>
      <c r="M4908" s="10"/>
      <c r="N4908" s="15"/>
      <c r="O4908" s="15"/>
      <c r="P4908" s="4"/>
      <c r="Q4908" s="65"/>
      <c r="R4908" s="42"/>
      <c r="S4908" s="44"/>
      <c r="T4908" s="44"/>
      <c r="U4908" s="5"/>
      <c r="V4908" s="5"/>
      <c r="W4908" s="5"/>
      <c r="X4908" s="5"/>
      <c r="Y4908" s="5"/>
      <c r="Z4908" s="5"/>
      <c r="AA4908" s="5"/>
      <c r="AB4908" s="5"/>
      <c r="AC4908" s="5"/>
      <c r="AD4908" s="5"/>
      <c r="AE4908" s="5"/>
      <c r="AF4908" s="5"/>
      <c r="AG4908" s="5"/>
      <c r="AH4908" s="40"/>
      <c r="AI4908" s="3"/>
      <c r="AJ4908" s="3"/>
      <c r="AK4908" s="3"/>
      <c r="AL4908" s="3"/>
      <c r="AM4908" s="3"/>
      <c r="AN4908" s="3"/>
      <c r="AO4908" s="3"/>
      <c r="AP4908" s="3"/>
      <c r="AQ4908" s="3"/>
      <c r="AR4908" s="3"/>
      <c r="AS4908" s="3"/>
      <c r="AT4908" s="51"/>
      <c r="AU4908" s="48"/>
      <c r="AV4908" s="52"/>
      <c r="AW4908" s="52"/>
    </row>
    <row r="4909" spans="1:49" ht="15" customHeight="1" x14ac:dyDescent="0.25">
      <c r="A4909" s="11">
        <f t="shared" si="1028"/>
        <v>4906</v>
      </c>
      <c r="B4909" s="29">
        <v>35953</v>
      </c>
      <c r="C4909" s="25">
        <v>22</v>
      </c>
      <c r="D4909" s="12">
        <v>31</v>
      </c>
      <c r="E4909" s="25">
        <v>24.5</v>
      </c>
      <c r="F4909" s="35">
        <v>96</v>
      </c>
      <c r="G4909" s="25">
        <v>0</v>
      </c>
      <c r="H4909" s="13">
        <v>1.8</v>
      </c>
      <c r="I4909" s="25"/>
      <c r="J4909" s="12">
        <v>230</v>
      </c>
      <c r="K4909" s="12"/>
      <c r="L4909" s="25" t="s">
        <v>13</v>
      </c>
      <c r="M4909" s="10"/>
      <c r="N4909" s="15"/>
      <c r="O4909" s="15"/>
      <c r="P4909" s="4"/>
      <c r="Q4909" s="65"/>
      <c r="R4909" s="42"/>
      <c r="S4909" s="44"/>
      <c r="T4909" s="44"/>
      <c r="U4909" s="5"/>
      <c r="V4909" s="5"/>
      <c r="W4909" s="5"/>
      <c r="X4909" s="5"/>
      <c r="Y4909" s="5"/>
      <c r="Z4909" s="5"/>
      <c r="AA4909" s="5"/>
      <c r="AB4909" s="5"/>
      <c r="AC4909" s="5"/>
      <c r="AD4909" s="5"/>
      <c r="AE4909" s="5"/>
      <c r="AF4909" s="5"/>
      <c r="AG4909" s="5"/>
      <c r="AH4909" s="40"/>
      <c r="AI4909" s="3"/>
      <c r="AJ4909" s="3"/>
      <c r="AK4909" s="3"/>
      <c r="AL4909" s="3"/>
      <c r="AM4909" s="3"/>
      <c r="AN4909" s="3"/>
      <c r="AO4909" s="3"/>
      <c r="AP4909" s="3"/>
      <c r="AQ4909" s="3"/>
      <c r="AR4909" s="3"/>
      <c r="AS4909" s="3"/>
      <c r="AT4909" s="51"/>
      <c r="AU4909" s="48"/>
      <c r="AV4909" s="52"/>
      <c r="AW4909" s="52"/>
    </row>
    <row r="4910" spans="1:49" ht="15" customHeight="1" x14ac:dyDescent="0.25">
      <c r="A4910" s="11">
        <f t="shared" si="1028"/>
        <v>4907</v>
      </c>
      <c r="B4910" s="29">
        <v>35954</v>
      </c>
      <c r="C4910" s="25">
        <v>23</v>
      </c>
      <c r="D4910" s="12">
        <v>30.5</v>
      </c>
      <c r="E4910" s="25">
        <v>26.5</v>
      </c>
      <c r="F4910" s="35">
        <v>91</v>
      </c>
      <c r="G4910" s="25">
        <v>13</v>
      </c>
      <c r="H4910" s="13">
        <v>1.1000000000000001</v>
      </c>
      <c r="I4910" s="25"/>
      <c r="J4910" s="12">
        <v>230</v>
      </c>
      <c r="K4910" s="12"/>
      <c r="L4910" s="25" t="s">
        <v>14</v>
      </c>
      <c r="M4910" s="10"/>
      <c r="N4910" s="15"/>
      <c r="O4910" s="15"/>
      <c r="P4910" s="4"/>
      <c r="Q4910" s="65"/>
      <c r="R4910" s="42"/>
      <c r="S4910" s="44"/>
      <c r="T4910" s="44"/>
      <c r="U4910" s="5"/>
      <c r="V4910" s="5"/>
      <c r="W4910" s="5"/>
      <c r="X4910" s="5"/>
      <c r="Y4910" s="5"/>
      <c r="Z4910" s="5"/>
      <c r="AA4910" s="5"/>
      <c r="AB4910" s="5"/>
      <c r="AC4910" s="5"/>
      <c r="AD4910" s="5"/>
      <c r="AE4910" s="5"/>
      <c r="AF4910" s="5"/>
      <c r="AG4910" s="5"/>
      <c r="AH4910" s="40"/>
      <c r="AI4910" s="3"/>
      <c r="AJ4910" s="3"/>
      <c r="AK4910" s="3"/>
      <c r="AL4910" s="3"/>
      <c r="AM4910" s="3"/>
      <c r="AN4910" s="3"/>
      <c r="AO4910" s="3"/>
      <c r="AP4910" s="3"/>
      <c r="AQ4910" s="3"/>
      <c r="AR4910" s="3"/>
      <c r="AS4910" s="3"/>
      <c r="AT4910" s="51"/>
      <c r="AU4910" s="48"/>
      <c r="AV4910" s="52"/>
      <c r="AW4910" s="52"/>
    </row>
    <row r="4911" spans="1:49" ht="15" customHeight="1" x14ac:dyDescent="0.25">
      <c r="A4911" s="11">
        <f t="shared" si="1028"/>
        <v>4908</v>
      </c>
      <c r="B4911" s="29">
        <v>35955</v>
      </c>
      <c r="C4911" s="25">
        <v>23</v>
      </c>
      <c r="D4911" s="12">
        <v>32.200000000000003</v>
      </c>
      <c r="E4911" s="25">
        <v>26.8</v>
      </c>
      <c r="F4911" s="35">
        <v>88</v>
      </c>
      <c r="G4911" s="25">
        <v>0</v>
      </c>
      <c r="H4911" s="13">
        <v>5.7</v>
      </c>
      <c r="I4911" s="25"/>
      <c r="J4911" s="12">
        <v>230</v>
      </c>
      <c r="K4911" s="12"/>
      <c r="L4911" s="25" t="s">
        <v>11</v>
      </c>
      <c r="M4911" s="10"/>
      <c r="N4911" s="15"/>
      <c r="O4911" s="15"/>
      <c r="P4911" s="4"/>
      <c r="Q4911" s="65"/>
      <c r="R4911" s="42"/>
      <c r="S4911" s="44"/>
      <c r="T4911" s="44"/>
      <c r="U4911" s="5"/>
      <c r="V4911" s="5"/>
      <c r="W4911" s="5"/>
      <c r="X4911" s="5"/>
      <c r="Y4911" s="5"/>
      <c r="Z4911" s="5"/>
      <c r="AA4911" s="5"/>
      <c r="AB4911" s="5"/>
      <c r="AC4911" s="5"/>
      <c r="AD4911" s="5"/>
      <c r="AE4911" s="5"/>
      <c r="AF4911" s="5"/>
      <c r="AG4911" s="5"/>
      <c r="AH4911" s="40"/>
      <c r="AI4911" s="3"/>
      <c r="AJ4911" s="3"/>
      <c r="AK4911" s="3"/>
      <c r="AL4911" s="3"/>
      <c r="AM4911" s="3"/>
      <c r="AN4911" s="3"/>
      <c r="AO4911" s="3"/>
      <c r="AP4911" s="3"/>
      <c r="AQ4911" s="3"/>
      <c r="AR4911" s="3"/>
      <c r="AS4911" s="3"/>
      <c r="AT4911" s="51"/>
      <c r="AU4911" s="48"/>
      <c r="AV4911" s="52"/>
      <c r="AW4911" s="52"/>
    </row>
    <row r="4912" spans="1:49" ht="15" customHeight="1" x14ac:dyDescent="0.25">
      <c r="A4912" s="11">
        <f t="shared" si="1028"/>
        <v>4909</v>
      </c>
      <c r="B4912" s="29">
        <v>35956</v>
      </c>
      <c r="C4912" s="25">
        <v>23</v>
      </c>
      <c r="D4912" s="12">
        <v>32.299999999999997</v>
      </c>
      <c r="E4912" s="25">
        <v>26.4</v>
      </c>
      <c r="F4912" s="35">
        <v>85</v>
      </c>
      <c r="G4912" s="25">
        <v>0</v>
      </c>
      <c r="H4912" s="13">
        <v>8</v>
      </c>
      <c r="I4912" s="25"/>
      <c r="J4912" s="12">
        <v>230</v>
      </c>
      <c r="K4912" s="12"/>
      <c r="L4912" s="25" t="s">
        <v>12</v>
      </c>
      <c r="M4912" s="10"/>
      <c r="N4912" s="15"/>
      <c r="O4912" s="15"/>
      <c r="P4912" s="4"/>
      <c r="Q4912" s="65"/>
      <c r="R4912" s="42"/>
      <c r="S4912" s="44"/>
      <c r="T4912" s="44"/>
      <c r="U4912" s="5"/>
      <c r="V4912" s="5"/>
      <c r="W4912" s="5"/>
      <c r="X4912" s="5"/>
      <c r="Y4912" s="5"/>
      <c r="Z4912" s="5"/>
      <c r="AA4912" s="5"/>
      <c r="AB4912" s="5"/>
      <c r="AC4912" s="5"/>
      <c r="AD4912" s="5"/>
      <c r="AE4912" s="5"/>
      <c r="AF4912" s="5"/>
      <c r="AG4912" s="5"/>
      <c r="AH4912" s="40"/>
      <c r="AI4912" s="3"/>
      <c r="AJ4912" s="3"/>
      <c r="AK4912" s="3"/>
      <c r="AL4912" s="3"/>
      <c r="AM4912" s="3"/>
      <c r="AN4912" s="3"/>
      <c r="AO4912" s="3"/>
      <c r="AP4912" s="3"/>
      <c r="AQ4912" s="3"/>
      <c r="AR4912" s="3"/>
      <c r="AS4912" s="3"/>
      <c r="AT4912" s="51"/>
      <c r="AU4912" s="48"/>
      <c r="AV4912" s="52"/>
      <c r="AW4912" s="52"/>
    </row>
    <row r="4913" spans="1:49" ht="15" customHeight="1" x14ac:dyDescent="0.25">
      <c r="A4913" s="11">
        <f t="shared" si="1028"/>
        <v>4910</v>
      </c>
      <c r="B4913" s="29">
        <v>35957</v>
      </c>
      <c r="C4913" s="25">
        <v>21</v>
      </c>
      <c r="D4913" s="12">
        <v>32.299999999999997</v>
      </c>
      <c r="E4913" s="25">
        <v>24.3</v>
      </c>
      <c r="F4913" s="35">
        <v>92</v>
      </c>
      <c r="G4913" s="25">
        <v>40</v>
      </c>
      <c r="H4913" s="13">
        <v>2.2000000000000002</v>
      </c>
      <c r="I4913" s="25"/>
      <c r="J4913" s="12">
        <v>230</v>
      </c>
      <c r="K4913" s="12"/>
      <c r="L4913" s="25" t="s">
        <v>13</v>
      </c>
      <c r="M4913" s="10"/>
      <c r="N4913" s="15"/>
      <c r="O4913" s="15"/>
      <c r="P4913" s="4"/>
      <c r="Q4913" s="65"/>
      <c r="R4913" s="42"/>
      <c r="S4913" s="44"/>
      <c r="T4913" s="44"/>
      <c r="U4913" s="5"/>
      <c r="V4913" s="5"/>
      <c r="W4913" s="5"/>
      <c r="X4913" s="5"/>
      <c r="Y4913" s="5"/>
      <c r="Z4913" s="5"/>
      <c r="AA4913" s="5"/>
      <c r="AB4913" s="5"/>
      <c r="AC4913" s="5"/>
      <c r="AD4913" s="5"/>
      <c r="AE4913" s="5"/>
      <c r="AF4913" s="5"/>
      <c r="AG4913" s="5"/>
      <c r="AH4913" s="40"/>
      <c r="AI4913" s="3"/>
      <c r="AJ4913" s="3"/>
      <c r="AK4913" s="3"/>
      <c r="AL4913" s="3"/>
      <c r="AM4913" s="3"/>
      <c r="AN4913" s="3"/>
      <c r="AO4913" s="3"/>
      <c r="AP4913" s="3"/>
      <c r="AQ4913" s="3"/>
      <c r="AR4913" s="3"/>
      <c r="AS4913" s="3"/>
      <c r="AT4913" s="51"/>
      <c r="AU4913" s="48"/>
      <c r="AV4913" s="52"/>
      <c r="AW4913" s="52"/>
    </row>
    <row r="4914" spans="1:49" ht="15" customHeight="1" x14ac:dyDescent="0.25">
      <c r="A4914" s="11">
        <f t="shared" si="1028"/>
        <v>4911</v>
      </c>
      <c r="B4914" s="29">
        <v>35958</v>
      </c>
      <c r="C4914" s="25">
        <v>22</v>
      </c>
      <c r="D4914" s="12">
        <v>29.6</v>
      </c>
      <c r="E4914" s="25">
        <v>25.4</v>
      </c>
      <c r="F4914" s="35">
        <v>94</v>
      </c>
      <c r="G4914" s="25">
        <v>8</v>
      </c>
      <c r="H4914" s="13">
        <v>4.3</v>
      </c>
      <c r="I4914" s="25"/>
      <c r="J4914" s="12">
        <v>230</v>
      </c>
      <c r="K4914" s="12"/>
      <c r="L4914" s="25" t="s">
        <v>13</v>
      </c>
      <c r="M4914" s="10"/>
      <c r="N4914" s="15"/>
      <c r="O4914" s="15"/>
      <c r="P4914" s="4"/>
      <c r="Q4914" s="65"/>
      <c r="R4914" s="42"/>
      <c r="S4914" s="44"/>
      <c r="T4914" s="44"/>
      <c r="U4914" s="5"/>
      <c r="V4914" s="5"/>
      <c r="W4914" s="5"/>
      <c r="X4914" s="5"/>
      <c r="Y4914" s="5"/>
      <c r="Z4914" s="5"/>
      <c r="AA4914" s="5"/>
      <c r="AB4914" s="5"/>
      <c r="AC4914" s="5"/>
      <c r="AD4914" s="5"/>
      <c r="AE4914" s="5"/>
      <c r="AF4914" s="5"/>
      <c r="AG4914" s="5"/>
      <c r="AH4914" s="40"/>
      <c r="AI4914" s="3"/>
      <c r="AJ4914" s="3"/>
      <c r="AK4914" s="3"/>
      <c r="AL4914" s="3"/>
      <c r="AM4914" s="3"/>
      <c r="AN4914" s="3"/>
      <c r="AO4914" s="3"/>
      <c r="AP4914" s="3"/>
      <c r="AQ4914" s="3"/>
      <c r="AR4914" s="3"/>
      <c r="AS4914" s="3"/>
      <c r="AT4914" s="51"/>
      <c r="AU4914" s="48"/>
      <c r="AV4914" s="52"/>
      <c r="AW4914" s="52"/>
    </row>
    <row r="4915" spans="1:49" ht="15" customHeight="1" x14ac:dyDescent="0.25">
      <c r="A4915" s="11">
        <f t="shared" si="1028"/>
        <v>4912</v>
      </c>
      <c r="B4915" s="29">
        <v>35959</v>
      </c>
      <c r="C4915" s="25">
        <v>22</v>
      </c>
      <c r="D4915" s="12">
        <v>29.7</v>
      </c>
      <c r="E4915" s="25">
        <v>24.5</v>
      </c>
      <c r="F4915" s="35">
        <v>91</v>
      </c>
      <c r="G4915" s="25">
        <v>9</v>
      </c>
      <c r="H4915" s="13">
        <v>0.5</v>
      </c>
      <c r="I4915" s="25"/>
      <c r="J4915" s="12">
        <v>0</v>
      </c>
      <c r="K4915" s="12"/>
      <c r="L4915" s="25" t="s">
        <v>13</v>
      </c>
      <c r="M4915" s="10"/>
      <c r="N4915" s="15"/>
      <c r="O4915" s="15"/>
      <c r="P4915" s="4"/>
      <c r="Q4915" s="65"/>
      <c r="R4915" s="42"/>
      <c r="S4915" s="44"/>
      <c r="T4915" s="44"/>
      <c r="U4915" s="5"/>
      <c r="V4915" s="5"/>
      <c r="W4915" s="5"/>
      <c r="X4915" s="5"/>
      <c r="Y4915" s="5"/>
      <c r="Z4915" s="5"/>
      <c r="AA4915" s="5"/>
      <c r="AB4915" s="5"/>
      <c r="AC4915" s="5"/>
      <c r="AD4915" s="5"/>
      <c r="AE4915" s="5"/>
      <c r="AF4915" s="5"/>
      <c r="AG4915" s="5"/>
      <c r="AH4915" s="40"/>
      <c r="AI4915" s="3"/>
      <c r="AJ4915" s="3"/>
      <c r="AK4915" s="3"/>
      <c r="AL4915" s="3"/>
      <c r="AM4915" s="3"/>
      <c r="AN4915" s="3"/>
      <c r="AO4915" s="3"/>
      <c r="AP4915" s="3"/>
      <c r="AQ4915" s="3"/>
      <c r="AR4915" s="3"/>
      <c r="AS4915" s="3"/>
      <c r="AT4915" s="51"/>
      <c r="AU4915" s="48"/>
      <c r="AV4915" s="52"/>
      <c r="AW4915" s="52"/>
    </row>
    <row r="4916" spans="1:49" ht="15" customHeight="1" x14ac:dyDescent="0.25">
      <c r="A4916" s="11">
        <f t="shared" si="1028"/>
        <v>4913</v>
      </c>
      <c r="B4916" s="29">
        <v>35960</v>
      </c>
      <c r="C4916" s="25">
        <v>21</v>
      </c>
      <c r="D4916" s="12">
        <v>32.200000000000003</v>
      </c>
      <c r="E4916" s="25">
        <v>25.7</v>
      </c>
      <c r="F4916" s="35">
        <v>89</v>
      </c>
      <c r="G4916" s="25">
        <v>0</v>
      </c>
      <c r="H4916" s="13">
        <v>8</v>
      </c>
      <c r="I4916" s="25"/>
      <c r="J4916" s="12">
        <v>0</v>
      </c>
      <c r="K4916" s="12"/>
      <c r="L4916" s="25" t="s">
        <v>13</v>
      </c>
      <c r="M4916" s="10"/>
      <c r="N4916" s="15"/>
      <c r="O4916" s="15"/>
      <c r="P4916" s="4"/>
      <c r="Q4916" s="65"/>
      <c r="R4916" s="42"/>
      <c r="S4916" s="44"/>
      <c r="T4916" s="44"/>
      <c r="U4916" s="5"/>
      <c r="V4916" s="5"/>
      <c r="W4916" s="5"/>
      <c r="X4916" s="5"/>
      <c r="Y4916" s="5"/>
      <c r="Z4916" s="5"/>
      <c r="AA4916" s="5"/>
      <c r="AB4916" s="5"/>
      <c r="AC4916" s="5"/>
      <c r="AD4916" s="5"/>
      <c r="AE4916" s="5"/>
      <c r="AF4916" s="5"/>
      <c r="AG4916" s="5"/>
      <c r="AH4916" s="40"/>
      <c r="AI4916" s="3"/>
      <c r="AJ4916" s="3"/>
      <c r="AK4916" s="3"/>
      <c r="AL4916" s="3"/>
      <c r="AM4916" s="3"/>
      <c r="AN4916" s="3"/>
      <c r="AO4916" s="3"/>
      <c r="AP4916" s="3"/>
      <c r="AQ4916" s="3"/>
      <c r="AR4916" s="3"/>
      <c r="AS4916" s="3"/>
      <c r="AT4916" s="51"/>
      <c r="AU4916" s="48"/>
      <c r="AV4916" s="52"/>
      <c r="AW4916" s="52"/>
    </row>
    <row r="4917" spans="1:49" ht="15" customHeight="1" x14ac:dyDescent="0.25">
      <c r="A4917" s="11">
        <f t="shared" si="1028"/>
        <v>4914</v>
      </c>
      <c r="B4917" s="29">
        <v>35961</v>
      </c>
      <c r="C4917" s="25">
        <v>23</v>
      </c>
      <c r="D4917" s="12">
        <v>31.4</v>
      </c>
      <c r="E4917" s="25">
        <v>26.7</v>
      </c>
      <c r="F4917" s="35">
        <v>92</v>
      </c>
      <c r="G4917" s="25">
        <v>0</v>
      </c>
      <c r="H4917" s="13">
        <v>1.1000000000000001</v>
      </c>
      <c r="I4917" s="25"/>
      <c r="J4917" s="12">
        <v>180</v>
      </c>
      <c r="K4917" s="12"/>
      <c r="L4917" s="25" t="s">
        <v>13</v>
      </c>
      <c r="M4917" s="10"/>
      <c r="N4917" s="15"/>
      <c r="O4917" s="15"/>
      <c r="P4917" s="4"/>
      <c r="Q4917" s="65"/>
      <c r="R4917" s="42"/>
      <c r="S4917" s="3"/>
      <c r="T4917" s="3"/>
      <c r="U4917" s="5"/>
      <c r="V4917" s="5"/>
      <c r="W4917" s="5"/>
      <c r="X4917" s="5"/>
      <c r="Y4917" s="5"/>
      <c r="Z4917" s="5"/>
      <c r="AA4917" s="5"/>
      <c r="AB4917" s="5"/>
      <c r="AC4917" s="5"/>
      <c r="AD4917" s="5"/>
      <c r="AE4917" s="5"/>
      <c r="AF4917" s="5"/>
      <c r="AG4917" s="5"/>
      <c r="AH4917" s="40"/>
      <c r="AI4917" s="3"/>
      <c r="AJ4917" s="3"/>
      <c r="AK4917" s="3"/>
      <c r="AL4917" s="3"/>
      <c r="AM4917" s="3"/>
      <c r="AN4917" s="3"/>
      <c r="AO4917" s="3"/>
      <c r="AP4917" s="3"/>
      <c r="AQ4917" s="3"/>
      <c r="AR4917" s="3"/>
      <c r="AS4917" s="3"/>
      <c r="AT4917" s="52"/>
      <c r="AU4917" s="52"/>
      <c r="AV4917" s="52"/>
      <c r="AW4917" s="52"/>
    </row>
    <row r="4918" spans="1:49" ht="15" customHeight="1" x14ac:dyDescent="0.25">
      <c r="A4918" s="11">
        <f t="shared" si="1028"/>
        <v>4915</v>
      </c>
      <c r="B4918" s="29">
        <v>35962</v>
      </c>
      <c r="C4918" s="25">
        <v>23</v>
      </c>
      <c r="D4918" s="12">
        <v>31.9</v>
      </c>
      <c r="E4918" s="25">
        <v>26.4</v>
      </c>
      <c r="F4918" s="35">
        <v>91</v>
      </c>
      <c r="G4918" s="25">
        <v>0</v>
      </c>
      <c r="H4918" s="13">
        <v>1.4</v>
      </c>
      <c r="I4918" s="25"/>
      <c r="J4918" s="12">
        <v>180</v>
      </c>
      <c r="K4918" s="12"/>
      <c r="L4918" s="25" t="s">
        <v>14</v>
      </c>
      <c r="M4918" s="10"/>
      <c r="N4918" s="15"/>
      <c r="O4918" s="15"/>
      <c r="P4918" s="4"/>
      <c r="Q4918" s="66"/>
      <c r="R4918" s="42"/>
      <c r="S4918" s="3"/>
      <c r="T4918" s="3"/>
      <c r="U4918" s="5"/>
      <c r="V4918" s="5"/>
      <c r="W4918" s="5"/>
      <c r="X4918" s="5"/>
      <c r="Y4918" s="5"/>
      <c r="Z4918" s="5"/>
      <c r="AA4918" s="5"/>
      <c r="AB4918" s="5"/>
      <c r="AC4918" s="5"/>
      <c r="AD4918" s="5"/>
      <c r="AE4918" s="5"/>
      <c r="AF4918" s="5"/>
      <c r="AG4918" s="5"/>
      <c r="AH4918" s="40"/>
      <c r="AI4918" s="3"/>
      <c r="AJ4918" s="3"/>
      <c r="AK4918" s="3"/>
      <c r="AL4918" s="3"/>
      <c r="AM4918" s="3"/>
      <c r="AN4918" s="3"/>
      <c r="AO4918" s="3"/>
      <c r="AP4918" s="3"/>
      <c r="AQ4918" s="3"/>
      <c r="AR4918" s="3"/>
      <c r="AS4918" s="3"/>
      <c r="AT4918" s="52"/>
      <c r="AU4918" s="52"/>
      <c r="AV4918" s="52"/>
      <c r="AW4918" s="52"/>
    </row>
    <row r="4919" spans="1:49" ht="15" customHeight="1" x14ac:dyDescent="0.25">
      <c r="A4919" s="11">
        <f t="shared" si="1028"/>
        <v>4916</v>
      </c>
      <c r="B4919" s="29">
        <v>35963</v>
      </c>
      <c r="C4919" s="25">
        <v>23</v>
      </c>
      <c r="D4919" s="12">
        <v>31</v>
      </c>
      <c r="E4919" s="25">
        <v>26.1</v>
      </c>
      <c r="F4919" s="35">
        <v>89</v>
      </c>
      <c r="G4919" s="25">
        <v>0</v>
      </c>
      <c r="H4919" s="13">
        <v>8</v>
      </c>
      <c r="I4919" s="25"/>
      <c r="J4919" s="12">
        <v>300</v>
      </c>
      <c r="K4919" s="12"/>
      <c r="L4919" s="25" t="s">
        <v>14</v>
      </c>
      <c r="M4919" s="10"/>
      <c r="N4919" s="15"/>
      <c r="O4919" s="15"/>
      <c r="P4919" s="4"/>
      <c r="Q4919" s="64"/>
      <c r="R4919" s="42"/>
      <c r="S4919" s="44"/>
      <c r="T4919" s="44"/>
      <c r="U4919" s="5"/>
      <c r="V4919" s="5"/>
      <c r="W4919" s="5"/>
      <c r="X4919" s="5"/>
      <c r="Y4919" s="5"/>
      <c r="Z4919" s="5"/>
      <c r="AA4919" s="5"/>
      <c r="AB4919" s="5"/>
      <c r="AC4919" s="5"/>
      <c r="AD4919" s="5"/>
      <c r="AE4919" s="5"/>
      <c r="AF4919" s="5"/>
      <c r="AG4919" s="5"/>
      <c r="AH4919" s="40"/>
      <c r="AI4919" s="3"/>
      <c r="AJ4919" s="3"/>
      <c r="AK4919" s="3"/>
      <c r="AL4919" s="3"/>
      <c r="AM4919" s="3"/>
      <c r="AN4919" s="3"/>
      <c r="AO4919" s="3"/>
      <c r="AP4919" s="3"/>
      <c r="AQ4919" s="3"/>
      <c r="AR4919" s="3"/>
      <c r="AS4919" s="3"/>
      <c r="AT4919" s="51"/>
      <c r="AU4919" s="48"/>
      <c r="AV4919" s="52"/>
      <c r="AW4919" s="52"/>
    </row>
    <row r="4920" spans="1:49" ht="15" customHeight="1" x14ac:dyDescent="0.25">
      <c r="A4920" s="11">
        <f t="shared" si="1028"/>
        <v>4917</v>
      </c>
      <c r="B4920" s="29">
        <v>35964</v>
      </c>
      <c r="C4920" s="25">
        <v>23</v>
      </c>
      <c r="D4920" s="12">
        <v>28.8</v>
      </c>
      <c r="E4920" s="25">
        <v>25.8</v>
      </c>
      <c r="F4920" s="35">
        <v>93</v>
      </c>
      <c r="G4920" s="25">
        <v>4</v>
      </c>
      <c r="H4920" s="13">
        <v>1.2</v>
      </c>
      <c r="I4920" s="25"/>
      <c r="J4920" s="12">
        <v>270</v>
      </c>
      <c r="K4920" s="12"/>
      <c r="L4920" s="25" t="s">
        <v>13</v>
      </c>
      <c r="M4920" s="10"/>
      <c r="N4920" s="15"/>
      <c r="O4920" s="15"/>
      <c r="P4920" s="4"/>
      <c r="Q4920" s="65"/>
      <c r="R4920" s="42"/>
      <c r="S4920" s="44"/>
      <c r="T4920" s="44"/>
      <c r="U4920" s="5"/>
      <c r="V4920" s="5"/>
      <c r="W4920" s="5"/>
      <c r="X4920" s="5"/>
      <c r="Y4920" s="5"/>
      <c r="Z4920" s="5"/>
      <c r="AA4920" s="5"/>
      <c r="AB4920" s="5"/>
      <c r="AC4920" s="5"/>
      <c r="AD4920" s="5"/>
      <c r="AE4920" s="5"/>
      <c r="AF4920" s="5"/>
      <c r="AG4920" s="5"/>
      <c r="AH4920" s="40"/>
      <c r="AI4920" s="3"/>
      <c r="AJ4920" s="3"/>
      <c r="AK4920" s="3"/>
      <c r="AL4920" s="3"/>
      <c r="AM4920" s="3"/>
      <c r="AN4920" s="3"/>
      <c r="AO4920" s="3"/>
      <c r="AP4920" s="3"/>
      <c r="AQ4920" s="3"/>
      <c r="AR4920" s="3"/>
      <c r="AS4920" s="3"/>
      <c r="AT4920" s="51"/>
      <c r="AU4920" s="48"/>
      <c r="AV4920" s="52"/>
      <c r="AW4920" s="52"/>
    </row>
    <row r="4921" spans="1:49" ht="15" customHeight="1" x14ac:dyDescent="0.25">
      <c r="A4921" s="11">
        <f t="shared" si="1028"/>
        <v>4918</v>
      </c>
      <c r="B4921" s="29">
        <v>35965</v>
      </c>
      <c r="C4921" s="25">
        <v>22</v>
      </c>
      <c r="D4921" s="12">
        <v>32</v>
      </c>
      <c r="E4921" s="25">
        <v>25.4</v>
      </c>
      <c r="F4921" s="35">
        <v>88</v>
      </c>
      <c r="G4921" s="25">
        <v>0</v>
      </c>
      <c r="H4921" s="13">
        <v>7.4</v>
      </c>
      <c r="I4921" s="25"/>
      <c r="J4921" s="12">
        <v>270</v>
      </c>
      <c r="K4921" s="12"/>
      <c r="L4921" s="25" t="s">
        <v>15</v>
      </c>
      <c r="M4921" s="10"/>
      <c r="N4921" s="15"/>
      <c r="O4921" s="15"/>
      <c r="P4921" s="4"/>
      <c r="Q4921" s="65"/>
      <c r="R4921" s="42"/>
      <c r="S4921" s="44"/>
      <c r="T4921" s="44"/>
      <c r="U4921" s="5"/>
      <c r="V4921" s="5"/>
      <c r="W4921" s="5"/>
      <c r="X4921" s="5"/>
      <c r="Y4921" s="5"/>
      <c r="Z4921" s="5"/>
      <c r="AA4921" s="5"/>
      <c r="AB4921" s="5"/>
      <c r="AC4921" s="5"/>
      <c r="AD4921" s="5"/>
      <c r="AE4921" s="5"/>
      <c r="AF4921" s="5"/>
      <c r="AG4921" s="5"/>
      <c r="AH4921" s="40"/>
      <c r="AI4921" s="3"/>
      <c r="AJ4921" s="3"/>
      <c r="AK4921" s="3"/>
      <c r="AL4921" s="3"/>
      <c r="AM4921" s="3"/>
      <c r="AN4921" s="3"/>
      <c r="AO4921" s="3"/>
      <c r="AP4921" s="3"/>
      <c r="AQ4921" s="3"/>
      <c r="AR4921" s="3"/>
      <c r="AS4921" s="3"/>
      <c r="AT4921" s="51"/>
      <c r="AU4921" s="48"/>
      <c r="AV4921" s="52"/>
      <c r="AW4921" s="52"/>
    </row>
    <row r="4922" spans="1:49" ht="15" customHeight="1" x14ac:dyDescent="0.25">
      <c r="A4922" s="11">
        <f t="shared" si="1028"/>
        <v>4919</v>
      </c>
      <c r="B4922" s="29">
        <v>35966</v>
      </c>
      <c r="C4922" s="25">
        <v>23</v>
      </c>
      <c r="D4922" s="12">
        <v>30</v>
      </c>
      <c r="E4922" s="25">
        <v>26.7</v>
      </c>
      <c r="F4922" s="35">
        <v>93</v>
      </c>
      <c r="G4922" s="25">
        <v>0</v>
      </c>
      <c r="H4922" s="13">
        <v>3.5</v>
      </c>
      <c r="I4922" s="25"/>
      <c r="J4922" s="12">
        <v>300</v>
      </c>
      <c r="K4922" s="12"/>
      <c r="L4922" s="25" t="s">
        <v>15</v>
      </c>
      <c r="M4922" s="10"/>
      <c r="N4922" s="15"/>
      <c r="O4922" s="15"/>
      <c r="P4922" s="4"/>
      <c r="Q4922" s="65"/>
      <c r="R4922" s="42"/>
      <c r="S4922" s="44"/>
      <c r="T4922" s="44"/>
      <c r="U4922" s="5"/>
      <c r="V4922" s="5"/>
      <c r="W4922" s="5"/>
      <c r="X4922" s="5"/>
      <c r="Y4922" s="5"/>
      <c r="Z4922" s="5"/>
      <c r="AA4922" s="5"/>
      <c r="AB4922" s="5"/>
      <c r="AC4922" s="5"/>
      <c r="AD4922" s="5"/>
      <c r="AE4922" s="5"/>
      <c r="AF4922" s="5"/>
      <c r="AG4922" s="5"/>
      <c r="AH4922" s="40"/>
      <c r="AI4922" s="3"/>
      <c r="AJ4922" s="3"/>
      <c r="AK4922" s="3"/>
      <c r="AL4922" s="3"/>
      <c r="AM4922" s="3"/>
      <c r="AN4922" s="3"/>
      <c r="AO4922" s="3"/>
      <c r="AP4922" s="3"/>
      <c r="AQ4922" s="3"/>
      <c r="AR4922" s="3"/>
      <c r="AS4922" s="3"/>
      <c r="AT4922" s="51"/>
      <c r="AU4922" s="48"/>
      <c r="AV4922" s="52"/>
      <c r="AW4922" s="52"/>
    </row>
    <row r="4923" spans="1:49" ht="15" customHeight="1" x14ac:dyDescent="0.25">
      <c r="A4923" s="11">
        <f t="shared" si="1028"/>
        <v>4920</v>
      </c>
      <c r="B4923" s="29">
        <v>35967</v>
      </c>
      <c r="C4923" s="25">
        <v>22</v>
      </c>
      <c r="D4923" s="12">
        <v>32.5</v>
      </c>
      <c r="E4923" s="25">
        <v>24.9</v>
      </c>
      <c r="F4923" s="35">
        <v>96</v>
      </c>
      <c r="G4923" s="25">
        <v>68</v>
      </c>
      <c r="H4923" s="13">
        <v>1.8</v>
      </c>
      <c r="I4923" s="25"/>
      <c r="J4923" s="12">
        <v>180</v>
      </c>
      <c r="K4923" s="12"/>
      <c r="L4923" s="25" t="s">
        <v>13</v>
      </c>
      <c r="M4923" s="10"/>
      <c r="N4923" s="15"/>
      <c r="O4923" s="15"/>
      <c r="P4923" s="4"/>
      <c r="Q4923" s="65"/>
      <c r="R4923" s="42"/>
      <c r="S4923" s="44"/>
      <c r="T4923" s="44"/>
      <c r="U4923" s="5"/>
      <c r="V4923" s="5"/>
      <c r="W4923" s="5"/>
      <c r="X4923" s="5"/>
      <c r="Y4923" s="5"/>
      <c r="Z4923" s="5"/>
      <c r="AA4923" s="5"/>
      <c r="AB4923" s="5"/>
      <c r="AC4923" s="5"/>
      <c r="AD4923" s="5"/>
      <c r="AE4923" s="5"/>
      <c r="AF4923" s="5"/>
      <c r="AG4923" s="5"/>
      <c r="AH4923" s="40"/>
      <c r="AI4923" s="3"/>
      <c r="AJ4923" s="3"/>
      <c r="AK4923" s="3"/>
      <c r="AL4923" s="3"/>
      <c r="AM4923" s="3"/>
      <c r="AN4923" s="3"/>
      <c r="AO4923" s="3"/>
      <c r="AP4923" s="3"/>
      <c r="AQ4923" s="3"/>
      <c r="AR4923" s="3"/>
      <c r="AS4923" s="3"/>
      <c r="AT4923" s="51"/>
      <c r="AU4923" s="48"/>
      <c r="AV4923" s="52"/>
      <c r="AW4923" s="52"/>
    </row>
    <row r="4924" spans="1:49" ht="15" customHeight="1" x14ac:dyDescent="0.25">
      <c r="A4924" s="11">
        <f t="shared" si="1028"/>
        <v>4921</v>
      </c>
      <c r="B4924" s="29">
        <v>35968</v>
      </c>
      <c r="C4924" s="25">
        <v>22</v>
      </c>
      <c r="D4924" s="12">
        <v>29.2</v>
      </c>
      <c r="E4924" s="25">
        <v>26.3</v>
      </c>
      <c r="F4924" s="35">
        <v>92</v>
      </c>
      <c r="G4924" s="25">
        <v>1</v>
      </c>
      <c r="H4924" s="13">
        <v>5</v>
      </c>
      <c r="I4924" s="25"/>
      <c r="J4924" s="12">
        <v>270</v>
      </c>
      <c r="K4924" s="12"/>
      <c r="L4924" s="25" t="s">
        <v>15</v>
      </c>
      <c r="M4924" s="10"/>
      <c r="N4924" s="15"/>
      <c r="O4924" s="15"/>
      <c r="P4924" s="4"/>
      <c r="Q4924" s="65"/>
      <c r="R4924" s="42"/>
      <c r="S4924" s="44"/>
      <c r="T4924" s="44"/>
      <c r="U4924" s="5"/>
      <c r="V4924" s="5"/>
      <c r="W4924" s="5"/>
      <c r="X4924" s="5"/>
      <c r="Y4924" s="5"/>
      <c r="Z4924" s="5"/>
      <c r="AA4924" s="5"/>
      <c r="AB4924" s="5"/>
      <c r="AC4924" s="5"/>
      <c r="AD4924" s="5"/>
      <c r="AE4924" s="5"/>
      <c r="AF4924" s="5"/>
      <c r="AG4924" s="5"/>
      <c r="AH4924" s="40"/>
      <c r="AI4924" s="3"/>
      <c r="AJ4924" s="3"/>
      <c r="AK4924" s="3"/>
      <c r="AL4924" s="3"/>
      <c r="AM4924" s="3"/>
      <c r="AN4924" s="3"/>
      <c r="AO4924" s="3"/>
      <c r="AP4924" s="3"/>
      <c r="AQ4924" s="3"/>
      <c r="AR4924" s="3"/>
      <c r="AS4924" s="3"/>
      <c r="AT4924" s="51"/>
      <c r="AU4924" s="48"/>
      <c r="AV4924" s="52"/>
      <c r="AW4924" s="52"/>
    </row>
    <row r="4925" spans="1:49" ht="15" customHeight="1" x14ac:dyDescent="0.25">
      <c r="A4925" s="11">
        <f t="shared" si="1028"/>
        <v>4922</v>
      </c>
      <c r="B4925" s="29">
        <v>35969</v>
      </c>
      <c r="C4925" s="25">
        <v>22</v>
      </c>
      <c r="D4925" s="12">
        <v>31.5</v>
      </c>
      <c r="E4925" s="25">
        <v>26</v>
      </c>
      <c r="F4925" s="35">
        <v>86</v>
      </c>
      <c r="G4925" s="25">
        <v>1</v>
      </c>
      <c r="H4925" s="13">
        <v>7.8</v>
      </c>
      <c r="I4925" s="25"/>
      <c r="J4925" s="12">
        <v>230</v>
      </c>
      <c r="K4925" s="12"/>
      <c r="L4925" s="25" t="s">
        <v>15</v>
      </c>
      <c r="M4925" s="10"/>
      <c r="N4925" s="15"/>
      <c r="O4925" s="15"/>
      <c r="P4925" s="4"/>
      <c r="Q4925" s="65"/>
      <c r="R4925" s="42"/>
      <c r="S4925" s="44"/>
      <c r="T4925" s="44"/>
      <c r="U4925" s="5"/>
      <c r="V4925" s="5"/>
      <c r="W4925" s="5"/>
      <c r="X4925" s="5"/>
      <c r="Y4925" s="5"/>
      <c r="Z4925" s="5"/>
      <c r="AA4925" s="5"/>
      <c r="AB4925" s="5"/>
      <c r="AC4925" s="5"/>
      <c r="AD4925" s="5"/>
      <c r="AE4925" s="5"/>
      <c r="AF4925" s="5"/>
      <c r="AG4925" s="5"/>
      <c r="AH4925" s="40"/>
      <c r="AI4925" s="3"/>
      <c r="AJ4925" s="3"/>
      <c r="AK4925" s="3"/>
      <c r="AL4925" s="3"/>
      <c r="AM4925" s="3"/>
      <c r="AN4925" s="3"/>
      <c r="AO4925" s="3"/>
      <c r="AP4925" s="3"/>
      <c r="AQ4925" s="3"/>
      <c r="AR4925" s="3"/>
      <c r="AS4925" s="3"/>
      <c r="AT4925" s="51"/>
      <c r="AU4925" s="48"/>
      <c r="AV4925" s="52"/>
      <c r="AW4925" s="52"/>
    </row>
    <row r="4926" spans="1:49" ht="15" customHeight="1" x14ac:dyDescent="0.25">
      <c r="A4926" s="11">
        <f t="shared" si="1028"/>
        <v>4923</v>
      </c>
      <c r="B4926" s="29">
        <v>35970</v>
      </c>
      <c r="C4926" s="25">
        <v>22</v>
      </c>
      <c r="D4926" s="12">
        <v>30.6</v>
      </c>
      <c r="E4926" s="25">
        <v>25.9</v>
      </c>
      <c r="F4926" s="35">
        <v>89</v>
      </c>
      <c r="G4926" s="25">
        <v>0</v>
      </c>
      <c r="H4926" s="13">
        <v>3.7</v>
      </c>
      <c r="I4926" s="25"/>
      <c r="J4926" s="12">
        <v>90</v>
      </c>
      <c r="K4926" s="12"/>
      <c r="L4926" s="25" t="s">
        <v>12</v>
      </c>
      <c r="M4926" s="10"/>
      <c r="N4926" s="15"/>
      <c r="O4926" s="15"/>
      <c r="P4926" s="4"/>
      <c r="Q4926" s="65"/>
      <c r="R4926" s="42"/>
      <c r="S4926" s="44"/>
      <c r="T4926" s="44"/>
      <c r="U4926" s="5"/>
      <c r="V4926" s="5"/>
      <c r="W4926" s="5"/>
      <c r="X4926" s="5"/>
      <c r="Y4926" s="5"/>
      <c r="Z4926" s="5"/>
      <c r="AA4926" s="5"/>
      <c r="AB4926" s="5"/>
      <c r="AC4926" s="5"/>
      <c r="AD4926" s="5"/>
      <c r="AE4926" s="5"/>
      <c r="AF4926" s="5"/>
      <c r="AG4926" s="5"/>
      <c r="AH4926" s="40"/>
      <c r="AI4926" s="3"/>
      <c r="AJ4926" s="3"/>
      <c r="AK4926" s="3"/>
      <c r="AL4926" s="3"/>
      <c r="AM4926" s="3"/>
      <c r="AN4926" s="3"/>
      <c r="AO4926" s="3"/>
      <c r="AP4926" s="3"/>
      <c r="AQ4926" s="3"/>
      <c r="AR4926" s="3"/>
      <c r="AS4926" s="3"/>
      <c r="AT4926" s="51"/>
      <c r="AU4926" s="48"/>
      <c r="AV4926" s="52"/>
      <c r="AW4926" s="52"/>
    </row>
    <row r="4927" spans="1:49" ht="15" customHeight="1" x14ac:dyDescent="0.25">
      <c r="A4927" s="11">
        <f t="shared" si="1028"/>
        <v>4924</v>
      </c>
      <c r="B4927" s="29">
        <v>35971</v>
      </c>
      <c r="C4927" s="25">
        <v>22</v>
      </c>
      <c r="D4927" s="12">
        <v>30.6</v>
      </c>
      <c r="E4927" s="25">
        <v>26</v>
      </c>
      <c r="F4927" s="35">
        <v>90</v>
      </c>
      <c r="G4927" s="25">
        <v>1</v>
      </c>
      <c r="H4927" s="13">
        <v>4.2</v>
      </c>
      <c r="I4927" s="25"/>
      <c r="J4927" s="12">
        <v>50</v>
      </c>
      <c r="K4927" s="12"/>
      <c r="L4927" s="25" t="s">
        <v>15</v>
      </c>
      <c r="M4927" s="10"/>
      <c r="N4927" s="15"/>
      <c r="O4927" s="15"/>
      <c r="P4927" s="4"/>
      <c r="Q4927" s="65"/>
      <c r="R4927" s="42"/>
      <c r="S4927" s="44"/>
      <c r="T4927" s="44"/>
      <c r="U4927" s="5"/>
      <c r="V4927" s="5"/>
      <c r="W4927" s="5"/>
      <c r="X4927" s="5"/>
      <c r="Y4927" s="5"/>
      <c r="Z4927" s="5"/>
      <c r="AA4927" s="5"/>
      <c r="AB4927" s="5"/>
      <c r="AC4927" s="5"/>
      <c r="AD4927" s="5"/>
      <c r="AE4927" s="5"/>
      <c r="AF4927" s="5"/>
      <c r="AG4927" s="5"/>
      <c r="AH4927" s="40"/>
      <c r="AI4927" s="3"/>
      <c r="AJ4927" s="3"/>
      <c r="AK4927" s="3"/>
      <c r="AL4927" s="3"/>
      <c r="AM4927" s="3"/>
      <c r="AN4927" s="3"/>
      <c r="AO4927" s="3"/>
      <c r="AP4927" s="3"/>
      <c r="AQ4927" s="3"/>
      <c r="AR4927" s="3"/>
      <c r="AS4927" s="3"/>
      <c r="AT4927" s="51"/>
      <c r="AU4927" s="48"/>
      <c r="AV4927" s="52"/>
      <c r="AW4927" s="52"/>
    </row>
    <row r="4928" spans="1:49" ht="15" customHeight="1" x14ac:dyDescent="0.25">
      <c r="A4928" s="11">
        <f t="shared" si="1028"/>
        <v>4925</v>
      </c>
      <c r="B4928" s="29">
        <v>35972</v>
      </c>
      <c r="C4928" s="25">
        <v>24</v>
      </c>
      <c r="D4928" s="12">
        <v>31</v>
      </c>
      <c r="E4928" s="25">
        <v>27.1</v>
      </c>
      <c r="F4928" s="35">
        <v>91</v>
      </c>
      <c r="G4928" s="25">
        <v>0</v>
      </c>
      <c r="H4928" s="13">
        <v>4.3</v>
      </c>
      <c r="I4928" s="25"/>
      <c r="J4928" s="12">
        <v>30</v>
      </c>
      <c r="K4928" s="12"/>
      <c r="L4928" s="25" t="s">
        <v>15</v>
      </c>
      <c r="M4928" s="10"/>
      <c r="N4928" s="15"/>
      <c r="O4928" s="15"/>
      <c r="P4928" s="4"/>
      <c r="Q4928" s="65"/>
      <c r="R4928" s="42"/>
      <c r="S4928" s="44"/>
      <c r="T4928" s="44"/>
      <c r="U4928" s="5"/>
      <c r="V4928" s="5"/>
      <c r="W4928" s="5"/>
      <c r="X4928" s="5"/>
      <c r="Y4928" s="5"/>
      <c r="Z4928" s="5"/>
      <c r="AA4928" s="5"/>
      <c r="AB4928" s="5"/>
      <c r="AC4928" s="5"/>
      <c r="AD4928" s="5"/>
      <c r="AE4928" s="5"/>
      <c r="AF4928" s="5"/>
      <c r="AG4928" s="5"/>
      <c r="AH4928" s="40"/>
      <c r="AI4928" s="3"/>
      <c r="AJ4928" s="3"/>
      <c r="AK4928" s="3"/>
      <c r="AL4928" s="3"/>
      <c r="AM4928" s="3"/>
      <c r="AN4928" s="3"/>
      <c r="AO4928" s="3"/>
      <c r="AP4928" s="3"/>
      <c r="AQ4928" s="3"/>
      <c r="AR4928" s="3"/>
      <c r="AS4928" s="3"/>
      <c r="AT4928" s="51"/>
      <c r="AU4928" s="48"/>
      <c r="AV4928" s="52"/>
      <c r="AW4928" s="52"/>
    </row>
    <row r="4929" spans="1:49" ht="15" customHeight="1" x14ac:dyDescent="0.25">
      <c r="A4929" s="11">
        <f t="shared" si="1028"/>
        <v>4926</v>
      </c>
      <c r="B4929" s="29">
        <v>35973</v>
      </c>
      <c r="C4929" s="25">
        <v>21</v>
      </c>
      <c r="D4929" s="12">
        <v>31.3</v>
      </c>
      <c r="E4929" s="25">
        <v>24.6</v>
      </c>
      <c r="F4929" s="35">
        <v>90</v>
      </c>
      <c r="G4929" s="25">
        <v>0</v>
      </c>
      <c r="H4929" s="13">
        <v>6.6</v>
      </c>
      <c r="I4929" s="25"/>
      <c r="J4929" s="12">
        <v>30</v>
      </c>
      <c r="K4929" s="12"/>
      <c r="L4929" s="25" t="s">
        <v>13</v>
      </c>
      <c r="M4929" s="10"/>
      <c r="N4929" s="15"/>
      <c r="O4929" s="15"/>
      <c r="P4929" s="4"/>
      <c r="Q4929" s="65"/>
      <c r="R4929" s="42"/>
      <c r="S4929" s="44"/>
      <c r="T4929" s="44"/>
      <c r="U4929" s="5"/>
      <c r="V4929" s="5"/>
      <c r="W4929" s="5"/>
      <c r="X4929" s="5"/>
      <c r="Y4929" s="5"/>
      <c r="Z4929" s="5"/>
      <c r="AA4929" s="5"/>
      <c r="AB4929" s="5"/>
      <c r="AC4929" s="5"/>
      <c r="AD4929" s="5"/>
      <c r="AE4929" s="5"/>
      <c r="AF4929" s="5"/>
      <c r="AG4929" s="5"/>
      <c r="AH4929" s="40"/>
      <c r="AI4929" s="3"/>
      <c r="AJ4929" s="3"/>
      <c r="AK4929" s="3"/>
      <c r="AL4929" s="3"/>
      <c r="AM4929" s="3"/>
      <c r="AN4929" s="3"/>
      <c r="AO4929" s="3"/>
      <c r="AP4929" s="3"/>
      <c r="AQ4929" s="3"/>
      <c r="AR4929" s="3"/>
      <c r="AS4929" s="3"/>
      <c r="AT4929" s="51"/>
      <c r="AU4929" s="48"/>
      <c r="AV4929" s="52"/>
      <c r="AW4929" s="52"/>
    </row>
    <row r="4930" spans="1:49" ht="15" customHeight="1" x14ac:dyDescent="0.25">
      <c r="A4930" s="11">
        <f t="shared" si="1028"/>
        <v>4927</v>
      </c>
      <c r="B4930" s="29">
        <v>35974</v>
      </c>
      <c r="C4930" s="25">
        <v>21</v>
      </c>
      <c r="D4930" s="12">
        <v>30.4</v>
      </c>
      <c r="E4930" s="25">
        <v>23.9</v>
      </c>
      <c r="F4930" s="35">
        <v>90</v>
      </c>
      <c r="G4930" s="25">
        <v>0</v>
      </c>
      <c r="H4930" s="13">
        <v>3.3</v>
      </c>
      <c r="I4930" s="25"/>
      <c r="J4930" s="12">
        <v>180</v>
      </c>
      <c r="K4930" s="12"/>
      <c r="L4930" s="25" t="s">
        <v>14</v>
      </c>
      <c r="M4930" s="10"/>
      <c r="N4930" s="15"/>
      <c r="O4930" s="15"/>
      <c r="P4930" s="4"/>
      <c r="Q4930" s="65"/>
      <c r="R4930" s="42"/>
      <c r="S4930" s="44"/>
      <c r="T4930" s="44"/>
      <c r="U4930" s="5"/>
      <c r="V4930" s="5"/>
      <c r="W4930" s="5"/>
      <c r="X4930" s="5"/>
      <c r="Y4930" s="5"/>
      <c r="Z4930" s="5"/>
      <c r="AA4930" s="5"/>
      <c r="AB4930" s="5"/>
      <c r="AC4930" s="5"/>
      <c r="AD4930" s="5"/>
      <c r="AE4930" s="5"/>
      <c r="AF4930" s="5"/>
      <c r="AG4930" s="5"/>
      <c r="AH4930" s="40"/>
      <c r="AI4930" s="3"/>
      <c r="AJ4930" s="3"/>
      <c r="AK4930" s="3"/>
      <c r="AL4930" s="3"/>
      <c r="AM4930" s="3"/>
      <c r="AN4930" s="3"/>
      <c r="AO4930" s="3"/>
      <c r="AP4930" s="3"/>
      <c r="AQ4930" s="3"/>
      <c r="AR4930" s="3"/>
      <c r="AS4930" s="3"/>
      <c r="AT4930" s="51"/>
      <c r="AU4930" s="48"/>
      <c r="AV4930" s="52"/>
      <c r="AW4930" s="52"/>
    </row>
    <row r="4931" spans="1:49" ht="15" customHeight="1" x14ac:dyDescent="0.25">
      <c r="A4931" s="11">
        <f t="shared" si="1028"/>
        <v>4928</v>
      </c>
      <c r="B4931" s="29">
        <v>35975</v>
      </c>
      <c r="C4931" s="25">
        <v>21</v>
      </c>
      <c r="D4931" s="12">
        <v>32</v>
      </c>
      <c r="E4931" s="25">
        <v>24.4</v>
      </c>
      <c r="F4931" s="35">
        <v>90</v>
      </c>
      <c r="G4931" s="25">
        <v>0</v>
      </c>
      <c r="H4931" s="13">
        <v>7.4</v>
      </c>
      <c r="I4931" s="25"/>
      <c r="J4931" s="12">
        <v>270</v>
      </c>
      <c r="K4931" s="12"/>
      <c r="L4931" s="25" t="s">
        <v>13</v>
      </c>
      <c r="M4931" s="10"/>
      <c r="N4931" s="15"/>
      <c r="O4931" s="15"/>
      <c r="P4931" s="4"/>
      <c r="Q4931" s="65"/>
      <c r="R4931" s="42"/>
      <c r="S4931" s="44"/>
      <c r="T4931" s="44"/>
      <c r="U4931" s="5"/>
      <c r="V4931" s="5"/>
      <c r="W4931" s="5"/>
      <c r="X4931" s="5"/>
      <c r="Y4931" s="5"/>
      <c r="Z4931" s="5"/>
      <c r="AA4931" s="5"/>
      <c r="AB4931" s="5"/>
      <c r="AC4931" s="5"/>
      <c r="AD4931" s="5"/>
      <c r="AE4931" s="5"/>
      <c r="AF4931" s="5"/>
      <c r="AG4931" s="5"/>
      <c r="AH4931" s="40"/>
      <c r="AI4931" s="3"/>
      <c r="AJ4931" s="3"/>
      <c r="AK4931" s="3"/>
      <c r="AL4931" s="3"/>
      <c r="AM4931" s="3"/>
      <c r="AN4931" s="3"/>
      <c r="AO4931" s="3"/>
      <c r="AP4931" s="3"/>
      <c r="AQ4931" s="3"/>
      <c r="AR4931" s="3"/>
      <c r="AS4931" s="3"/>
      <c r="AT4931" s="51"/>
      <c r="AU4931" s="48"/>
      <c r="AV4931" s="52"/>
      <c r="AW4931" s="52"/>
    </row>
    <row r="4932" spans="1:49" ht="15" customHeight="1" x14ac:dyDescent="0.25">
      <c r="A4932" s="11">
        <f t="shared" si="1028"/>
        <v>4929</v>
      </c>
      <c r="B4932" s="29">
        <v>35976</v>
      </c>
      <c r="C4932" s="25">
        <v>20</v>
      </c>
      <c r="D4932" s="12">
        <v>32</v>
      </c>
      <c r="E4932" s="25">
        <v>24.5</v>
      </c>
      <c r="F4932" s="35">
        <v>90</v>
      </c>
      <c r="G4932" s="25">
        <v>0</v>
      </c>
      <c r="H4932" s="13">
        <v>8</v>
      </c>
      <c r="I4932" s="25"/>
      <c r="J4932" s="12">
        <v>270</v>
      </c>
      <c r="K4932" s="12"/>
      <c r="L4932" s="25" t="s">
        <v>13</v>
      </c>
      <c r="M4932" s="10"/>
      <c r="N4932" s="15"/>
      <c r="O4932" s="15"/>
      <c r="P4932" s="4"/>
      <c r="Q4932" s="65"/>
      <c r="R4932" s="42"/>
      <c r="S4932" s="44"/>
      <c r="T4932" s="44"/>
      <c r="U4932" s="5"/>
      <c r="V4932" s="5"/>
      <c r="W4932" s="5"/>
      <c r="X4932" s="5"/>
      <c r="Y4932" s="5"/>
      <c r="Z4932" s="5"/>
      <c r="AA4932" s="5"/>
      <c r="AB4932" s="5"/>
      <c r="AC4932" s="5"/>
      <c r="AD4932" s="5"/>
      <c r="AE4932" s="5"/>
      <c r="AF4932" s="5"/>
      <c r="AG4932" s="5"/>
      <c r="AH4932" s="40"/>
      <c r="AI4932" s="3"/>
      <c r="AJ4932" s="3"/>
      <c r="AK4932" s="3"/>
      <c r="AL4932" s="3"/>
      <c r="AM4932" s="3"/>
      <c r="AN4932" s="3"/>
      <c r="AO4932" s="3"/>
      <c r="AP4932" s="3"/>
      <c r="AQ4932" s="3"/>
      <c r="AR4932" s="3"/>
      <c r="AS4932" s="3"/>
      <c r="AT4932" s="51"/>
      <c r="AU4932" s="48"/>
      <c r="AV4932" s="52"/>
      <c r="AW4932" s="52"/>
    </row>
    <row r="4933" spans="1:49" ht="15" customHeight="1" x14ac:dyDescent="0.25">
      <c r="A4933" s="11">
        <f t="shared" si="1028"/>
        <v>4930</v>
      </c>
      <c r="B4933" s="29">
        <v>35977</v>
      </c>
      <c r="C4933" s="25">
        <v>22</v>
      </c>
      <c r="D4933" s="12">
        <v>32.799999999999997</v>
      </c>
      <c r="E4933" s="25">
        <v>25.8</v>
      </c>
      <c r="F4933" s="35">
        <v>89</v>
      </c>
      <c r="G4933" s="25">
        <v>0</v>
      </c>
      <c r="H4933" s="13">
        <v>3.9</v>
      </c>
      <c r="I4933" s="25"/>
      <c r="J4933" s="12">
        <v>270</v>
      </c>
      <c r="K4933" s="12"/>
      <c r="L4933" s="25" t="s">
        <v>15</v>
      </c>
      <c r="M4933" s="10"/>
      <c r="N4933" s="15"/>
      <c r="O4933" s="15"/>
      <c r="P4933" s="4"/>
      <c r="Q4933" s="65"/>
      <c r="R4933" s="42"/>
      <c r="S4933" s="44"/>
      <c r="T4933" s="44"/>
      <c r="U4933" s="5"/>
      <c r="V4933" s="5"/>
      <c r="W4933" s="5"/>
      <c r="X4933" s="5"/>
      <c r="Y4933" s="5"/>
      <c r="Z4933" s="5"/>
      <c r="AA4933" s="5"/>
      <c r="AB4933" s="5"/>
      <c r="AC4933" s="5"/>
      <c r="AD4933" s="5"/>
      <c r="AE4933" s="5"/>
      <c r="AF4933" s="5"/>
      <c r="AG4933" s="5"/>
      <c r="AH4933" s="40"/>
      <c r="AI4933" s="3"/>
      <c r="AJ4933" s="3"/>
      <c r="AK4933" s="3"/>
      <c r="AL4933" s="3"/>
      <c r="AM4933" s="3"/>
      <c r="AN4933" s="3"/>
      <c r="AO4933" s="3"/>
      <c r="AP4933" s="3"/>
      <c r="AQ4933" s="3"/>
      <c r="AR4933" s="3"/>
      <c r="AS4933" s="3"/>
      <c r="AT4933" s="51"/>
      <c r="AU4933" s="48"/>
      <c r="AV4933" s="52"/>
      <c r="AW4933" s="52"/>
    </row>
    <row r="4934" spans="1:49" ht="15" customHeight="1" x14ac:dyDescent="0.25">
      <c r="A4934" s="11">
        <f t="shared" ref="A4934:A4997" si="1029">A4933+1</f>
        <v>4931</v>
      </c>
      <c r="B4934" s="29">
        <v>35978</v>
      </c>
      <c r="C4934" s="25">
        <v>22</v>
      </c>
      <c r="D4934" s="12">
        <v>34</v>
      </c>
      <c r="E4934" s="25">
        <v>26.3</v>
      </c>
      <c r="F4934" s="35">
        <v>86</v>
      </c>
      <c r="G4934" s="25">
        <v>0</v>
      </c>
      <c r="H4934" s="13">
        <v>7.8</v>
      </c>
      <c r="I4934" s="25"/>
      <c r="J4934" s="12">
        <v>270</v>
      </c>
      <c r="K4934" s="12"/>
      <c r="L4934" s="25" t="s">
        <v>15</v>
      </c>
      <c r="M4934" s="10"/>
      <c r="N4934" s="15"/>
      <c r="O4934" s="15"/>
      <c r="P4934" s="4"/>
      <c r="Q4934" s="65"/>
      <c r="R4934" s="42"/>
      <c r="S4934" s="44"/>
      <c r="T4934" s="44"/>
      <c r="U4934" s="5"/>
      <c r="V4934" s="5"/>
      <c r="W4934" s="5"/>
      <c r="X4934" s="5"/>
      <c r="Y4934" s="5"/>
      <c r="Z4934" s="5"/>
      <c r="AA4934" s="5"/>
      <c r="AB4934" s="5"/>
      <c r="AC4934" s="5"/>
      <c r="AD4934" s="5"/>
      <c r="AE4934" s="5"/>
      <c r="AF4934" s="5"/>
      <c r="AG4934" s="5"/>
      <c r="AH4934" s="40"/>
      <c r="AI4934" s="3"/>
      <c r="AJ4934" s="3"/>
      <c r="AK4934" s="3"/>
      <c r="AL4934" s="3"/>
      <c r="AM4934" s="3"/>
      <c r="AN4934" s="3"/>
      <c r="AO4934" s="3"/>
      <c r="AP4934" s="3"/>
      <c r="AQ4934" s="3"/>
      <c r="AR4934" s="3"/>
      <c r="AS4934" s="3"/>
      <c r="AT4934" s="51"/>
      <c r="AU4934" s="48"/>
      <c r="AV4934" s="52"/>
      <c r="AW4934" s="52"/>
    </row>
    <row r="4935" spans="1:49" ht="15" customHeight="1" x14ac:dyDescent="0.25">
      <c r="A4935" s="11">
        <f t="shared" si="1029"/>
        <v>4932</v>
      </c>
      <c r="B4935" s="29">
        <v>35979</v>
      </c>
      <c r="C4935" s="25">
        <v>22</v>
      </c>
      <c r="D4935" s="12">
        <v>30.2</v>
      </c>
      <c r="E4935" s="25">
        <v>25.7</v>
      </c>
      <c r="F4935" s="35">
        <v>91</v>
      </c>
      <c r="G4935" s="25">
        <v>0</v>
      </c>
      <c r="H4935" s="13">
        <v>0</v>
      </c>
      <c r="I4935" s="25"/>
      <c r="J4935" s="12">
        <v>180</v>
      </c>
      <c r="K4935" s="12"/>
      <c r="L4935" s="25" t="s">
        <v>12</v>
      </c>
      <c r="M4935" s="10"/>
      <c r="N4935" s="15"/>
      <c r="O4935" s="15"/>
      <c r="P4935" s="4"/>
      <c r="Q4935" s="65"/>
      <c r="R4935" s="42"/>
      <c r="S4935" s="44"/>
      <c r="T4935" s="44"/>
      <c r="U4935" s="5"/>
      <c r="V4935" s="5"/>
      <c r="W4935" s="5"/>
      <c r="X4935" s="5"/>
      <c r="Y4935" s="5"/>
      <c r="Z4935" s="5"/>
      <c r="AA4935" s="5"/>
      <c r="AB4935" s="5"/>
      <c r="AC4935" s="5"/>
      <c r="AD4935" s="5"/>
      <c r="AE4935" s="5"/>
      <c r="AF4935" s="5"/>
      <c r="AG4935" s="5"/>
      <c r="AH4935" s="40"/>
      <c r="AI4935" s="3"/>
      <c r="AJ4935" s="3"/>
      <c r="AK4935" s="3"/>
      <c r="AL4935" s="3"/>
      <c r="AM4935" s="3"/>
      <c r="AN4935" s="3"/>
      <c r="AO4935" s="3"/>
      <c r="AP4935" s="3"/>
      <c r="AQ4935" s="3"/>
      <c r="AR4935" s="3"/>
      <c r="AS4935" s="3"/>
      <c r="AT4935" s="51"/>
      <c r="AU4935" s="48"/>
      <c r="AV4935" s="52"/>
      <c r="AW4935" s="52"/>
    </row>
    <row r="4936" spans="1:49" ht="15" customHeight="1" x14ac:dyDescent="0.25">
      <c r="A4936" s="11">
        <f t="shared" si="1029"/>
        <v>4933</v>
      </c>
      <c r="B4936" s="29">
        <v>35980</v>
      </c>
      <c r="C4936" s="25">
        <v>21</v>
      </c>
      <c r="D4936" s="12">
        <v>31.4</v>
      </c>
      <c r="E4936" s="25">
        <v>25.3</v>
      </c>
      <c r="F4936" s="35">
        <v>89</v>
      </c>
      <c r="G4936" s="25">
        <v>0</v>
      </c>
      <c r="H4936" s="13">
        <v>5.4</v>
      </c>
      <c r="I4936" s="25"/>
      <c r="J4936" s="12">
        <v>180</v>
      </c>
      <c r="K4936" s="12"/>
      <c r="L4936" s="25" t="s">
        <v>14</v>
      </c>
      <c r="M4936" s="10"/>
      <c r="N4936" s="15"/>
      <c r="O4936" s="15"/>
      <c r="P4936" s="4"/>
      <c r="Q4936" s="65"/>
      <c r="R4936" s="42"/>
      <c r="S4936" s="44"/>
      <c r="T4936" s="44"/>
      <c r="U4936" s="5"/>
      <c r="V4936" s="5"/>
      <c r="W4936" s="5"/>
      <c r="X4936" s="5"/>
      <c r="Y4936" s="5"/>
      <c r="Z4936" s="5"/>
      <c r="AA4936" s="5"/>
      <c r="AB4936" s="5"/>
      <c r="AC4936" s="5"/>
      <c r="AD4936" s="5"/>
      <c r="AE4936" s="5"/>
      <c r="AF4936" s="5"/>
      <c r="AG4936" s="5"/>
      <c r="AH4936" s="40"/>
      <c r="AI4936" s="3"/>
      <c r="AJ4936" s="3"/>
      <c r="AK4936" s="3"/>
      <c r="AL4936" s="3"/>
      <c r="AM4936" s="3"/>
      <c r="AN4936" s="3"/>
      <c r="AO4936" s="3"/>
      <c r="AP4936" s="3"/>
      <c r="AQ4936" s="3"/>
      <c r="AR4936" s="3"/>
      <c r="AS4936" s="3"/>
      <c r="AT4936" s="51"/>
      <c r="AU4936" s="48"/>
      <c r="AV4936" s="52"/>
      <c r="AW4936" s="52"/>
    </row>
    <row r="4937" spans="1:49" ht="15" customHeight="1" x14ac:dyDescent="0.25">
      <c r="A4937" s="11">
        <f t="shared" si="1029"/>
        <v>4934</v>
      </c>
      <c r="B4937" s="29">
        <v>35981</v>
      </c>
      <c r="C4937" s="25">
        <v>22</v>
      </c>
      <c r="D4937" s="12">
        <v>31.8</v>
      </c>
      <c r="E4937" s="25">
        <v>25.5</v>
      </c>
      <c r="F4937" s="35">
        <v>89</v>
      </c>
      <c r="G4937" s="25">
        <v>0</v>
      </c>
      <c r="H4937" s="13">
        <v>6.2</v>
      </c>
      <c r="I4937" s="25"/>
      <c r="J4937" s="12">
        <v>230</v>
      </c>
      <c r="K4937" s="12"/>
      <c r="L4937" s="25" t="s">
        <v>12</v>
      </c>
      <c r="M4937" s="10"/>
      <c r="N4937" s="15"/>
      <c r="O4937" s="15"/>
      <c r="P4937" s="4"/>
      <c r="Q4937" s="65"/>
      <c r="R4937" s="42"/>
      <c r="S4937" s="44"/>
      <c r="T4937" s="44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  <c r="AE4937" s="5"/>
      <c r="AF4937" s="5"/>
      <c r="AG4937" s="5"/>
      <c r="AH4937" s="40"/>
      <c r="AI4937" s="3"/>
      <c r="AJ4937" s="3"/>
      <c r="AK4937" s="3"/>
      <c r="AL4937" s="3"/>
      <c r="AM4937" s="3"/>
      <c r="AN4937" s="3"/>
      <c r="AO4937" s="3"/>
      <c r="AP4937" s="3"/>
      <c r="AQ4937" s="3"/>
      <c r="AR4937" s="3"/>
      <c r="AS4937" s="3"/>
      <c r="AT4937" s="51"/>
      <c r="AU4937" s="48"/>
      <c r="AV4937" s="52"/>
      <c r="AW4937" s="52"/>
    </row>
    <row r="4938" spans="1:49" ht="15" customHeight="1" x14ac:dyDescent="0.25">
      <c r="A4938" s="11">
        <f t="shared" si="1029"/>
        <v>4935</v>
      </c>
      <c r="B4938" s="29">
        <v>35982</v>
      </c>
      <c r="C4938" s="25">
        <v>23</v>
      </c>
      <c r="D4938" s="12">
        <v>32.4</v>
      </c>
      <c r="E4938" s="25">
        <v>26.8</v>
      </c>
      <c r="F4938" s="35">
        <v>87</v>
      </c>
      <c r="G4938" s="25">
        <v>0</v>
      </c>
      <c r="H4938" s="13">
        <v>6.3</v>
      </c>
      <c r="I4938" s="25"/>
      <c r="J4938" s="12">
        <v>180</v>
      </c>
      <c r="K4938" s="12"/>
      <c r="L4938" s="25" t="s">
        <v>13</v>
      </c>
      <c r="M4938" s="10"/>
      <c r="N4938" s="15"/>
      <c r="O4938" s="15"/>
      <c r="P4938" s="4"/>
      <c r="Q4938" s="65"/>
      <c r="R4938" s="42"/>
      <c r="S4938" s="44"/>
      <c r="T4938" s="44"/>
      <c r="U4938" s="5"/>
      <c r="V4938" s="5"/>
      <c r="W4938" s="5"/>
      <c r="X4938" s="5"/>
      <c r="Y4938" s="5"/>
      <c r="Z4938" s="5"/>
      <c r="AA4938" s="5"/>
      <c r="AB4938" s="5"/>
      <c r="AC4938" s="5"/>
      <c r="AD4938" s="5"/>
      <c r="AE4938" s="5"/>
      <c r="AF4938" s="5"/>
      <c r="AG4938" s="5"/>
      <c r="AH4938" s="40"/>
      <c r="AI4938" s="3"/>
      <c r="AJ4938" s="3"/>
      <c r="AK4938" s="3"/>
      <c r="AL4938" s="3"/>
      <c r="AM4938" s="3"/>
      <c r="AN4938" s="3"/>
      <c r="AO4938" s="3"/>
      <c r="AP4938" s="3"/>
      <c r="AQ4938" s="3"/>
      <c r="AR4938" s="3"/>
      <c r="AS4938" s="3"/>
      <c r="AT4938" s="51"/>
      <c r="AU4938" s="48"/>
      <c r="AV4938" s="52"/>
      <c r="AW4938" s="52"/>
    </row>
    <row r="4939" spans="1:49" ht="15" customHeight="1" x14ac:dyDescent="0.25">
      <c r="A4939" s="11">
        <f t="shared" si="1029"/>
        <v>4936</v>
      </c>
      <c r="B4939" s="29">
        <v>35983</v>
      </c>
      <c r="C4939" s="25">
        <v>21</v>
      </c>
      <c r="D4939" s="12">
        <v>31.2</v>
      </c>
      <c r="E4939" s="25">
        <v>25.4</v>
      </c>
      <c r="F4939" s="35">
        <v>86</v>
      </c>
      <c r="G4939" s="25">
        <v>0</v>
      </c>
      <c r="H4939" s="13">
        <v>5.2</v>
      </c>
      <c r="I4939" s="25"/>
      <c r="J4939" s="12">
        <v>270</v>
      </c>
      <c r="K4939" s="12"/>
      <c r="L4939" s="25" t="s">
        <v>14</v>
      </c>
      <c r="M4939" s="10"/>
      <c r="N4939" s="15"/>
      <c r="O4939" s="15"/>
      <c r="P4939" s="4"/>
      <c r="Q4939" s="65"/>
      <c r="R4939" s="42"/>
      <c r="S4939" s="44"/>
      <c r="T4939" s="44"/>
      <c r="U4939" s="5"/>
      <c r="V4939" s="5"/>
      <c r="W4939" s="5"/>
      <c r="X4939" s="5"/>
      <c r="Y4939" s="5"/>
      <c r="Z4939" s="5"/>
      <c r="AA4939" s="5"/>
      <c r="AB4939" s="5"/>
      <c r="AC4939" s="5"/>
      <c r="AD4939" s="5"/>
      <c r="AE4939" s="5"/>
      <c r="AF4939" s="5"/>
      <c r="AG4939" s="5"/>
      <c r="AH4939" s="40"/>
      <c r="AI4939" s="3"/>
      <c r="AJ4939" s="3"/>
      <c r="AK4939" s="3"/>
      <c r="AL4939" s="3"/>
      <c r="AM4939" s="3"/>
      <c r="AN4939" s="3"/>
      <c r="AO4939" s="3"/>
      <c r="AP4939" s="3"/>
      <c r="AQ4939" s="3"/>
      <c r="AR4939" s="3"/>
      <c r="AS4939" s="3"/>
      <c r="AT4939" s="51"/>
      <c r="AU4939" s="48"/>
      <c r="AV4939" s="52"/>
      <c r="AW4939" s="52"/>
    </row>
    <row r="4940" spans="1:49" ht="15" customHeight="1" x14ac:dyDescent="0.25">
      <c r="A4940" s="11">
        <f t="shared" si="1029"/>
        <v>4937</v>
      </c>
      <c r="B4940" s="29">
        <v>35984</v>
      </c>
      <c r="C4940" s="25">
        <v>23</v>
      </c>
      <c r="D4940" s="12">
        <v>30.4</v>
      </c>
      <c r="E4940" s="25">
        <v>26.3</v>
      </c>
      <c r="F4940" s="35">
        <v>89</v>
      </c>
      <c r="G4940" s="25">
        <v>0</v>
      </c>
      <c r="H4940" s="13">
        <v>6.6</v>
      </c>
      <c r="I4940" s="25"/>
      <c r="J4940" s="12">
        <v>230</v>
      </c>
      <c r="K4940" s="12"/>
      <c r="L4940" s="25" t="s">
        <v>15</v>
      </c>
      <c r="M4940" s="10"/>
      <c r="N4940" s="15"/>
      <c r="O4940" s="15"/>
      <c r="P4940" s="4"/>
      <c r="Q4940" s="65"/>
      <c r="R4940" s="42"/>
      <c r="S4940" s="44"/>
      <c r="T4940" s="44"/>
      <c r="U4940" s="5"/>
      <c r="V4940" s="5"/>
      <c r="W4940" s="5"/>
      <c r="X4940" s="5"/>
      <c r="Y4940" s="5"/>
      <c r="Z4940" s="5"/>
      <c r="AA4940" s="5"/>
      <c r="AB4940" s="5"/>
      <c r="AC4940" s="5"/>
      <c r="AD4940" s="5"/>
      <c r="AE4940" s="5"/>
      <c r="AF4940" s="5"/>
      <c r="AG4940" s="5"/>
      <c r="AH4940" s="40"/>
      <c r="AI4940" s="3"/>
      <c r="AJ4940" s="3"/>
      <c r="AK4940" s="3"/>
      <c r="AL4940" s="3"/>
      <c r="AM4940" s="3"/>
      <c r="AN4940" s="3"/>
      <c r="AO4940" s="3"/>
      <c r="AP4940" s="3"/>
      <c r="AQ4940" s="3"/>
      <c r="AR4940" s="3"/>
      <c r="AS4940" s="3"/>
      <c r="AT4940" s="51"/>
      <c r="AU4940" s="48"/>
      <c r="AV4940" s="52"/>
      <c r="AW4940" s="52"/>
    </row>
    <row r="4941" spans="1:49" ht="15" customHeight="1" x14ac:dyDescent="0.25">
      <c r="A4941" s="11">
        <f t="shared" si="1029"/>
        <v>4938</v>
      </c>
      <c r="B4941" s="29">
        <v>35985</v>
      </c>
      <c r="C4941" s="25">
        <v>22</v>
      </c>
      <c r="D4941" s="12">
        <v>32.799999999999997</v>
      </c>
      <c r="E4941" s="25">
        <v>25.4</v>
      </c>
      <c r="F4941" s="35">
        <v>83</v>
      </c>
      <c r="G4941" s="25">
        <v>0</v>
      </c>
      <c r="H4941" s="13">
        <v>4.7</v>
      </c>
      <c r="I4941" s="25"/>
      <c r="J4941" s="12">
        <v>230</v>
      </c>
      <c r="K4941" s="12"/>
      <c r="L4941" s="25" t="s">
        <v>13</v>
      </c>
      <c r="M4941" s="10"/>
      <c r="N4941" s="15"/>
      <c r="O4941" s="15"/>
      <c r="P4941" s="4"/>
      <c r="Q4941" s="65"/>
      <c r="R4941" s="42"/>
      <c r="S4941" s="44"/>
      <c r="T4941" s="44"/>
      <c r="U4941" s="5"/>
      <c r="V4941" s="5"/>
      <c r="W4941" s="5"/>
      <c r="X4941" s="5"/>
      <c r="Y4941" s="5"/>
      <c r="Z4941" s="5"/>
      <c r="AA4941" s="5"/>
      <c r="AB4941" s="5"/>
      <c r="AC4941" s="5"/>
      <c r="AD4941" s="5"/>
      <c r="AE4941" s="5"/>
      <c r="AF4941" s="5"/>
      <c r="AG4941" s="5"/>
      <c r="AH4941" s="40"/>
      <c r="AI4941" s="3"/>
      <c r="AJ4941" s="3"/>
      <c r="AK4941" s="3"/>
      <c r="AL4941" s="3"/>
      <c r="AM4941" s="3"/>
      <c r="AN4941" s="3"/>
      <c r="AO4941" s="3"/>
      <c r="AP4941" s="3"/>
      <c r="AQ4941" s="3"/>
      <c r="AR4941" s="3"/>
      <c r="AS4941" s="3"/>
      <c r="AT4941" s="51"/>
      <c r="AU4941" s="48"/>
      <c r="AV4941" s="52"/>
      <c r="AW4941" s="52"/>
    </row>
    <row r="4942" spans="1:49" ht="15" customHeight="1" x14ac:dyDescent="0.25">
      <c r="A4942" s="11">
        <f t="shared" si="1029"/>
        <v>4939</v>
      </c>
      <c r="B4942" s="29">
        <v>35986</v>
      </c>
      <c r="C4942" s="25">
        <v>21</v>
      </c>
      <c r="D4942" s="12">
        <v>30.9</v>
      </c>
      <c r="E4942" s="25">
        <v>25.9</v>
      </c>
      <c r="F4942" s="35">
        <v>86</v>
      </c>
      <c r="G4942" s="25">
        <v>0</v>
      </c>
      <c r="H4942" s="13">
        <v>6.1</v>
      </c>
      <c r="I4942" s="25"/>
      <c r="J4942" s="12">
        <v>230</v>
      </c>
      <c r="K4942" s="12"/>
      <c r="L4942" s="25" t="s">
        <v>13</v>
      </c>
      <c r="M4942" s="10"/>
      <c r="N4942" s="15"/>
      <c r="O4942" s="15"/>
      <c r="P4942" s="4"/>
      <c r="Q4942" s="65"/>
      <c r="R4942" s="42"/>
      <c r="S4942" s="44"/>
      <c r="T4942" s="44"/>
      <c r="U4942" s="5"/>
      <c r="V4942" s="5"/>
      <c r="W4942" s="5"/>
      <c r="X4942" s="5"/>
      <c r="Y4942" s="5"/>
      <c r="Z4942" s="5"/>
      <c r="AA4942" s="5"/>
      <c r="AB4942" s="5"/>
      <c r="AC4942" s="5"/>
      <c r="AD4942" s="5"/>
      <c r="AE4942" s="5"/>
      <c r="AF4942" s="5"/>
      <c r="AG4942" s="5"/>
      <c r="AH4942" s="40"/>
      <c r="AI4942" s="3"/>
      <c r="AJ4942" s="3"/>
      <c r="AK4942" s="3"/>
      <c r="AL4942" s="3"/>
      <c r="AM4942" s="3"/>
      <c r="AN4942" s="3"/>
      <c r="AO4942" s="3"/>
      <c r="AP4942" s="3"/>
      <c r="AQ4942" s="3"/>
      <c r="AR4942" s="3"/>
      <c r="AS4942" s="3"/>
      <c r="AT4942" s="51"/>
      <c r="AU4942" s="48"/>
      <c r="AV4942" s="52"/>
      <c r="AW4942" s="52"/>
    </row>
    <row r="4943" spans="1:49" ht="15" customHeight="1" x14ac:dyDescent="0.25">
      <c r="A4943" s="11">
        <f t="shared" si="1029"/>
        <v>4940</v>
      </c>
      <c r="B4943" s="29">
        <v>35987</v>
      </c>
      <c r="C4943" s="25">
        <v>22</v>
      </c>
      <c r="D4943" s="12">
        <v>30.8</v>
      </c>
      <c r="E4943" s="25">
        <v>25.5</v>
      </c>
      <c r="F4943" s="35">
        <v>89</v>
      </c>
      <c r="G4943" s="25">
        <v>0</v>
      </c>
      <c r="H4943" s="13">
        <v>6.5</v>
      </c>
      <c r="I4943" s="25"/>
      <c r="J4943" s="12">
        <v>230</v>
      </c>
      <c r="K4943" s="12"/>
      <c r="L4943" s="25" t="s">
        <v>13</v>
      </c>
      <c r="M4943" s="10"/>
      <c r="N4943" s="15"/>
      <c r="O4943" s="15"/>
      <c r="P4943" s="4"/>
      <c r="Q4943" s="65"/>
      <c r="R4943" s="42"/>
      <c r="S4943" s="44"/>
      <c r="T4943" s="44"/>
      <c r="U4943" s="5"/>
      <c r="V4943" s="5"/>
      <c r="W4943" s="5"/>
      <c r="X4943" s="5"/>
      <c r="Y4943" s="5"/>
      <c r="Z4943" s="5"/>
      <c r="AA4943" s="5"/>
      <c r="AB4943" s="5"/>
      <c r="AC4943" s="5"/>
      <c r="AD4943" s="5"/>
      <c r="AE4943" s="5"/>
      <c r="AF4943" s="5"/>
      <c r="AG4943" s="5"/>
      <c r="AH4943" s="40"/>
      <c r="AI4943" s="3"/>
      <c r="AJ4943" s="3"/>
      <c r="AK4943" s="3"/>
      <c r="AL4943" s="3"/>
      <c r="AM4943" s="3"/>
      <c r="AN4943" s="3"/>
      <c r="AO4943" s="3"/>
      <c r="AP4943" s="3"/>
      <c r="AQ4943" s="3"/>
      <c r="AR4943" s="3"/>
      <c r="AS4943" s="3"/>
      <c r="AT4943" s="51"/>
      <c r="AU4943" s="48"/>
      <c r="AV4943" s="52"/>
      <c r="AW4943" s="52"/>
    </row>
    <row r="4944" spans="1:49" ht="15" customHeight="1" x14ac:dyDescent="0.25">
      <c r="A4944" s="11">
        <f t="shared" si="1029"/>
        <v>4941</v>
      </c>
      <c r="B4944" s="29">
        <v>35988</v>
      </c>
      <c r="C4944" s="25">
        <v>22</v>
      </c>
      <c r="D4944" s="12">
        <v>31.4</v>
      </c>
      <c r="E4944" s="25">
        <v>25.2</v>
      </c>
      <c r="F4944" s="35">
        <v>87</v>
      </c>
      <c r="G4944" s="25">
        <v>16</v>
      </c>
      <c r="H4944" s="13">
        <v>6.3</v>
      </c>
      <c r="I4944" s="25"/>
      <c r="J4944" s="12">
        <v>180</v>
      </c>
      <c r="K4944" s="12"/>
      <c r="L4944" s="25" t="s">
        <v>13</v>
      </c>
      <c r="M4944" s="10"/>
      <c r="N4944" s="15"/>
      <c r="O4944" s="15"/>
      <c r="P4944" s="4"/>
      <c r="Q4944" s="65"/>
      <c r="R4944" s="42"/>
      <c r="S4944" s="44"/>
      <c r="T4944" s="44"/>
      <c r="U4944" s="5"/>
      <c r="V4944" s="5"/>
      <c r="W4944" s="5"/>
      <c r="X4944" s="5"/>
      <c r="Y4944" s="5"/>
      <c r="Z4944" s="5"/>
      <c r="AA4944" s="5"/>
      <c r="AB4944" s="5"/>
      <c r="AC4944" s="5"/>
      <c r="AD4944" s="5"/>
      <c r="AE4944" s="5"/>
      <c r="AF4944" s="5"/>
      <c r="AG4944" s="5"/>
      <c r="AH4944" s="40"/>
      <c r="AI4944" s="3"/>
      <c r="AJ4944" s="3"/>
      <c r="AK4944" s="3"/>
      <c r="AL4944" s="3"/>
      <c r="AM4944" s="3"/>
      <c r="AN4944" s="3"/>
      <c r="AO4944" s="3"/>
      <c r="AP4944" s="3"/>
      <c r="AQ4944" s="3"/>
      <c r="AR4944" s="3"/>
      <c r="AS4944" s="3"/>
      <c r="AT4944" s="51"/>
      <c r="AU4944" s="48"/>
      <c r="AV4944" s="52"/>
      <c r="AW4944" s="52"/>
    </row>
    <row r="4945" spans="1:49" ht="15" customHeight="1" x14ac:dyDescent="0.25">
      <c r="A4945" s="11">
        <f t="shared" si="1029"/>
        <v>4942</v>
      </c>
      <c r="B4945" s="29">
        <v>35989</v>
      </c>
      <c r="C4945" s="25">
        <v>21</v>
      </c>
      <c r="D4945" s="12">
        <v>32.4</v>
      </c>
      <c r="E4945" s="25">
        <v>24.6</v>
      </c>
      <c r="F4945" s="35">
        <v>85</v>
      </c>
      <c r="G4945" s="25">
        <v>9</v>
      </c>
      <c r="H4945" s="13">
        <v>6.8</v>
      </c>
      <c r="I4945" s="25"/>
      <c r="J4945" s="12">
        <v>360</v>
      </c>
      <c r="K4945" s="12"/>
      <c r="L4945" s="25" t="s">
        <v>14</v>
      </c>
      <c r="M4945" s="10"/>
      <c r="N4945" s="15"/>
      <c r="O4945" s="15"/>
      <c r="P4945" s="4"/>
      <c r="Q4945" s="65"/>
      <c r="R4945" s="42"/>
      <c r="S4945" s="44"/>
      <c r="T4945" s="44"/>
      <c r="U4945" s="5"/>
      <c r="V4945" s="5"/>
      <c r="W4945" s="5"/>
      <c r="X4945" s="5"/>
      <c r="Y4945" s="5"/>
      <c r="Z4945" s="5"/>
      <c r="AA4945" s="5"/>
      <c r="AB4945" s="5"/>
      <c r="AC4945" s="5"/>
      <c r="AD4945" s="5"/>
      <c r="AE4945" s="5"/>
      <c r="AF4945" s="5"/>
      <c r="AG4945" s="5"/>
      <c r="AH4945" s="40"/>
      <c r="AI4945" s="3"/>
      <c r="AJ4945" s="3"/>
      <c r="AK4945" s="3"/>
      <c r="AL4945" s="3"/>
      <c r="AM4945" s="3"/>
      <c r="AN4945" s="3"/>
      <c r="AO4945" s="3"/>
      <c r="AP4945" s="3"/>
      <c r="AQ4945" s="3"/>
      <c r="AR4945" s="3"/>
      <c r="AS4945" s="3"/>
      <c r="AT4945" s="51"/>
      <c r="AU4945" s="48"/>
      <c r="AV4945" s="52"/>
      <c r="AW4945" s="52"/>
    </row>
    <row r="4946" spans="1:49" ht="15" customHeight="1" x14ac:dyDescent="0.25">
      <c r="A4946" s="11">
        <f t="shared" si="1029"/>
        <v>4943</v>
      </c>
      <c r="B4946" s="29">
        <v>35990</v>
      </c>
      <c r="C4946" s="25">
        <v>21</v>
      </c>
      <c r="D4946" s="12">
        <v>31</v>
      </c>
      <c r="E4946" s="25">
        <v>25</v>
      </c>
      <c r="F4946" s="35">
        <v>86</v>
      </c>
      <c r="G4946" s="25">
        <v>22</v>
      </c>
      <c r="H4946" s="13">
        <v>6.6</v>
      </c>
      <c r="I4946" s="25"/>
      <c r="J4946" s="12">
        <v>120</v>
      </c>
      <c r="K4946" s="12"/>
      <c r="L4946" s="25" t="s">
        <v>14</v>
      </c>
      <c r="M4946" s="10"/>
      <c r="N4946" s="15"/>
      <c r="O4946" s="15"/>
      <c r="P4946" s="4"/>
      <c r="Q4946" s="65"/>
      <c r="R4946" s="42"/>
      <c r="S4946" s="44"/>
      <c r="T4946" s="44"/>
      <c r="U4946" s="5"/>
      <c r="V4946" s="5"/>
      <c r="W4946" s="5"/>
      <c r="X4946" s="5"/>
      <c r="Y4946" s="5"/>
      <c r="Z4946" s="5"/>
      <c r="AA4946" s="5"/>
      <c r="AB4946" s="5"/>
      <c r="AC4946" s="5"/>
      <c r="AD4946" s="5"/>
      <c r="AE4946" s="5"/>
      <c r="AF4946" s="5"/>
      <c r="AG4946" s="5"/>
      <c r="AH4946" s="40"/>
      <c r="AI4946" s="3"/>
      <c r="AJ4946" s="3"/>
      <c r="AK4946" s="3"/>
      <c r="AL4946" s="3"/>
      <c r="AM4946" s="3"/>
      <c r="AN4946" s="3"/>
      <c r="AO4946" s="3"/>
      <c r="AP4946" s="3"/>
      <c r="AQ4946" s="3"/>
      <c r="AR4946" s="3"/>
      <c r="AS4946" s="3"/>
      <c r="AT4946" s="51"/>
      <c r="AU4946" s="48"/>
      <c r="AV4946" s="52"/>
      <c r="AW4946" s="52"/>
    </row>
    <row r="4947" spans="1:49" ht="15" customHeight="1" x14ac:dyDescent="0.25">
      <c r="A4947" s="11">
        <f t="shared" si="1029"/>
        <v>4944</v>
      </c>
      <c r="B4947" s="29">
        <v>35991</v>
      </c>
      <c r="C4947" s="25">
        <v>25</v>
      </c>
      <c r="D4947" s="12">
        <v>30.4</v>
      </c>
      <c r="E4947" s="25">
        <v>27.2</v>
      </c>
      <c r="F4947" s="35">
        <v>92</v>
      </c>
      <c r="G4947" s="25">
        <v>0</v>
      </c>
      <c r="H4947" s="13">
        <v>3.8</v>
      </c>
      <c r="I4947" s="25"/>
      <c r="J4947" s="12">
        <v>230</v>
      </c>
      <c r="K4947" s="12"/>
      <c r="L4947" s="25" t="s">
        <v>13</v>
      </c>
      <c r="M4947" s="10"/>
      <c r="N4947" s="15"/>
      <c r="O4947" s="15"/>
      <c r="P4947" s="4"/>
      <c r="Q4947" s="65"/>
      <c r="R4947" s="42"/>
      <c r="S4947" s="44"/>
      <c r="T4947" s="44"/>
      <c r="U4947" s="5"/>
      <c r="V4947" s="5"/>
      <c r="W4947" s="5"/>
      <c r="X4947" s="5"/>
      <c r="Y4947" s="5"/>
      <c r="Z4947" s="5"/>
      <c r="AA4947" s="5"/>
      <c r="AB4947" s="5"/>
      <c r="AC4947" s="5"/>
      <c r="AD4947" s="5"/>
      <c r="AE4947" s="5"/>
      <c r="AF4947" s="5"/>
      <c r="AG4947" s="5"/>
      <c r="AH4947" s="40"/>
      <c r="AI4947" s="3"/>
      <c r="AJ4947" s="3"/>
      <c r="AK4947" s="3"/>
      <c r="AL4947" s="3"/>
      <c r="AM4947" s="3"/>
      <c r="AN4947" s="3"/>
      <c r="AO4947" s="3"/>
      <c r="AP4947" s="3"/>
      <c r="AQ4947" s="3"/>
      <c r="AR4947" s="3"/>
      <c r="AS4947" s="3"/>
      <c r="AT4947" s="51"/>
      <c r="AU4947" s="48"/>
      <c r="AV4947" s="52"/>
      <c r="AW4947" s="52"/>
    </row>
    <row r="4948" spans="1:49" ht="15" customHeight="1" x14ac:dyDescent="0.25">
      <c r="A4948" s="11">
        <f t="shared" si="1029"/>
        <v>4945</v>
      </c>
      <c r="B4948" s="29">
        <v>35992</v>
      </c>
      <c r="C4948" s="25">
        <v>23</v>
      </c>
      <c r="D4948" s="12">
        <v>30.8</v>
      </c>
      <c r="E4948" s="25">
        <v>25.1</v>
      </c>
      <c r="F4948" s="35">
        <v>88</v>
      </c>
      <c r="G4948" s="25">
        <v>2</v>
      </c>
      <c r="H4948" s="13">
        <v>4.5</v>
      </c>
      <c r="I4948" s="25"/>
      <c r="J4948" s="12">
        <v>230</v>
      </c>
      <c r="K4948" s="12"/>
      <c r="L4948" s="25" t="s">
        <v>13</v>
      </c>
      <c r="M4948" s="10"/>
      <c r="N4948" s="15"/>
      <c r="O4948" s="15"/>
      <c r="P4948" s="4"/>
      <c r="Q4948" s="65"/>
      <c r="R4948" s="42"/>
      <c r="S4948" s="44"/>
      <c r="T4948" s="44"/>
      <c r="U4948" s="5"/>
      <c r="V4948" s="5"/>
      <c r="W4948" s="5"/>
      <c r="X4948" s="5"/>
      <c r="Y4948" s="5"/>
      <c r="Z4948" s="5"/>
      <c r="AA4948" s="5"/>
      <c r="AB4948" s="5"/>
      <c r="AC4948" s="5"/>
      <c r="AD4948" s="5"/>
      <c r="AE4948" s="5"/>
      <c r="AF4948" s="5"/>
      <c r="AG4948" s="5"/>
      <c r="AH4948" s="40"/>
      <c r="AI4948" s="3"/>
      <c r="AJ4948" s="3"/>
      <c r="AK4948" s="3"/>
      <c r="AL4948" s="3"/>
      <c r="AM4948" s="3"/>
      <c r="AN4948" s="3"/>
      <c r="AO4948" s="3"/>
      <c r="AP4948" s="3"/>
      <c r="AQ4948" s="3"/>
      <c r="AR4948" s="3"/>
      <c r="AS4948" s="3"/>
      <c r="AT4948" s="51"/>
      <c r="AU4948" s="48"/>
      <c r="AV4948" s="52"/>
      <c r="AW4948" s="52"/>
    </row>
    <row r="4949" spans="1:49" ht="15" customHeight="1" x14ac:dyDescent="0.25">
      <c r="A4949" s="11">
        <f t="shared" si="1029"/>
        <v>4946</v>
      </c>
      <c r="B4949" s="29">
        <v>35993</v>
      </c>
      <c r="C4949" s="25">
        <v>24</v>
      </c>
      <c r="D4949" s="12">
        <v>29.4</v>
      </c>
      <c r="E4949" s="25">
        <v>26.2</v>
      </c>
      <c r="F4949" s="35">
        <v>92</v>
      </c>
      <c r="G4949" s="25">
        <v>10</v>
      </c>
      <c r="H4949" s="13">
        <v>2.2999999999999998</v>
      </c>
      <c r="I4949" s="25"/>
      <c r="J4949" s="12">
        <v>230</v>
      </c>
      <c r="K4949" s="12"/>
      <c r="L4949" s="25" t="s">
        <v>13</v>
      </c>
      <c r="M4949" s="10"/>
      <c r="N4949" s="15"/>
      <c r="O4949" s="15"/>
      <c r="P4949" s="4"/>
      <c r="Q4949" s="65"/>
      <c r="R4949" s="42"/>
      <c r="S4949" s="44"/>
      <c r="T4949" s="44"/>
      <c r="U4949" s="5"/>
      <c r="V4949" s="5"/>
      <c r="W4949" s="5"/>
      <c r="X4949" s="5"/>
      <c r="Y4949" s="5"/>
      <c r="Z4949" s="5"/>
      <c r="AA4949" s="5"/>
      <c r="AB4949" s="5"/>
      <c r="AC4949" s="5"/>
      <c r="AD4949" s="5"/>
      <c r="AE4949" s="5"/>
      <c r="AF4949" s="5"/>
      <c r="AG4949" s="5"/>
      <c r="AH4949" s="40"/>
      <c r="AI4949" s="3"/>
      <c r="AJ4949" s="3"/>
      <c r="AK4949" s="3"/>
      <c r="AL4949" s="3"/>
      <c r="AM4949" s="3"/>
      <c r="AN4949" s="3"/>
      <c r="AO4949" s="3"/>
      <c r="AP4949" s="3"/>
      <c r="AQ4949" s="3"/>
      <c r="AR4949" s="3"/>
      <c r="AS4949" s="3"/>
      <c r="AT4949" s="51"/>
      <c r="AU4949" s="48"/>
      <c r="AV4949" s="52"/>
      <c r="AW4949" s="52"/>
    </row>
    <row r="4950" spans="1:49" ht="15" customHeight="1" x14ac:dyDescent="0.25">
      <c r="A4950" s="11">
        <f t="shared" si="1029"/>
        <v>4947</v>
      </c>
      <c r="B4950" s="29">
        <v>35994</v>
      </c>
      <c r="C4950" s="25">
        <v>23</v>
      </c>
      <c r="D4950" s="12">
        <v>29.8</v>
      </c>
      <c r="E4950" s="25">
        <v>25.8</v>
      </c>
      <c r="F4950" s="35">
        <v>92</v>
      </c>
      <c r="G4950" s="25">
        <v>12</v>
      </c>
      <c r="H4950" s="13">
        <v>2.9</v>
      </c>
      <c r="I4950" s="25"/>
      <c r="J4950" s="12">
        <v>230</v>
      </c>
      <c r="K4950" s="12"/>
      <c r="L4950" s="25" t="s">
        <v>13</v>
      </c>
      <c r="M4950" s="10"/>
      <c r="N4950" s="15"/>
      <c r="O4950" s="15"/>
      <c r="P4950" s="4"/>
      <c r="Q4950" s="65"/>
      <c r="R4950" s="42"/>
      <c r="S4950" s="44"/>
      <c r="T4950" s="44"/>
      <c r="U4950" s="5"/>
      <c r="V4950" s="5"/>
      <c r="W4950" s="5"/>
      <c r="X4950" s="5"/>
      <c r="Y4950" s="5"/>
      <c r="Z4950" s="5"/>
      <c r="AA4950" s="5"/>
      <c r="AB4950" s="5"/>
      <c r="AC4950" s="5"/>
      <c r="AD4950" s="5"/>
      <c r="AE4950" s="5"/>
      <c r="AF4950" s="5"/>
      <c r="AG4950" s="5"/>
      <c r="AH4950" s="40"/>
      <c r="AI4950" s="3"/>
      <c r="AJ4950" s="3"/>
      <c r="AK4950" s="3"/>
      <c r="AL4950" s="3"/>
      <c r="AM4950" s="3"/>
      <c r="AN4950" s="3"/>
      <c r="AO4950" s="3"/>
      <c r="AP4950" s="3"/>
      <c r="AQ4950" s="3"/>
      <c r="AR4950" s="3"/>
      <c r="AS4950" s="3"/>
      <c r="AT4950" s="51"/>
      <c r="AU4950" s="48"/>
      <c r="AV4950" s="52"/>
      <c r="AW4950" s="52"/>
    </row>
    <row r="4951" spans="1:49" ht="15" customHeight="1" x14ac:dyDescent="0.25">
      <c r="A4951" s="11">
        <f t="shared" si="1029"/>
        <v>4948</v>
      </c>
      <c r="B4951" s="29">
        <v>35995</v>
      </c>
      <c r="C4951" s="25">
        <v>22</v>
      </c>
      <c r="D4951" s="12">
        <v>30.8</v>
      </c>
      <c r="E4951" s="25">
        <v>26.2</v>
      </c>
      <c r="F4951" s="35">
        <v>93</v>
      </c>
      <c r="G4951" s="25">
        <v>44</v>
      </c>
      <c r="H4951" s="13">
        <v>3</v>
      </c>
      <c r="I4951" s="25"/>
      <c r="J4951" s="12">
        <v>180</v>
      </c>
      <c r="K4951" s="12"/>
      <c r="L4951" s="25" t="s">
        <v>14</v>
      </c>
      <c r="M4951" s="10"/>
      <c r="N4951" s="15"/>
      <c r="O4951" s="15"/>
      <c r="P4951" s="4"/>
      <c r="Q4951" s="65"/>
      <c r="R4951" s="42"/>
      <c r="S4951" s="44"/>
      <c r="T4951" s="44"/>
      <c r="U4951" s="5"/>
      <c r="V4951" s="5"/>
      <c r="W4951" s="5"/>
      <c r="X4951" s="5"/>
      <c r="Y4951" s="5"/>
      <c r="Z4951" s="5"/>
      <c r="AA4951" s="5"/>
      <c r="AB4951" s="5"/>
      <c r="AC4951" s="5"/>
      <c r="AD4951" s="5"/>
      <c r="AE4951" s="5"/>
      <c r="AF4951" s="5"/>
      <c r="AG4951" s="5"/>
      <c r="AH4951" s="40"/>
      <c r="AI4951" s="3"/>
      <c r="AJ4951" s="3"/>
      <c r="AK4951" s="3"/>
      <c r="AL4951" s="3"/>
      <c r="AM4951" s="3"/>
      <c r="AN4951" s="3"/>
      <c r="AO4951" s="3"/>
      <c r="AP4951" s="3"/>
      <c r="AQ4951" s="3"/>
      <c r="AR4951" s="3"/>
      <c r="AS4951" s="3"/>
      <c r="AT4951" s="51"/>
      <c r="AU4951" s="48"/>
      <c r="AV4951" s="52"/>
      <c r="AW4951" s="52"/>
    </row>
    <row r="4952" spans="1:49" ht="15" customHeight="1" x14ac:dyDescent="0.25">
      <c r="A4952" s="11">
        <f t="shared" si="1029"/>
        <v>4949</v>
      </c>
      <c r="B4952" s="29">
        <v>35996</v>
      </c>
      <c r="C4952" s="25">
        <v>23</v>
      </c>
      <c r="D4952" s="12">
        <v>30.6</v>
      </c>
      <c r="E4952" s="25">
        <v>26.2</v>
      </c>
      <c r="F4952" s="35">
        <v>94</v>
      </c>
      <c r="G4952" s="25">
        <v>5</v>
      </c>
      <c r="H4952" s="13">
        <v>0</v>
      </c>
      <c r="I4952" s="25"/>
      <c r="J4952" s="12">
        <v>270</v>
      </c>
      <c r="K4952" s="12"/>
      <c r="L4952" s="25" t="s">
        <v>13</v>
      </c>
      <c r="M4952" s="10"/>
      <c r="N4952" s="15"/>
      <c r="O4952" s="15"/>
      <c r="P4952" s="4"/>
      <c r="Q4952" s="65"/>
      <c r="R4952" s="42"/>
      <c r="S4952" s="44"/>
      <c r="T4952" s="44"/>
      <c r="U4952" s="5"/>
      <c r="V4952" s="5"/>
      <c r="W4952" s="5"/>
      <c r="X4952" s="5"/>
      <c r="Y4952" s="5"/>
      <c r="Z4952" s="5"/>
      <c r="AA4952" s="5"/>
      <c r="AB4952" s="5"/>
      <c r="AC4952" s="5"/>
      <c r="AD4952" s="5"/>
      <c r="AE4952" s="5"/>
      <c r="AF4952" s="5"/>
      <c r="AG4952" s="5"/>
      <c r="AH4952" s="40"/>
      <c r="AI4952" s="3"/>
      <c r="AJ4952" s="3"/>
      <c r="AK4952" s="3"/>
      <c r="AL4952" s="3"/>
      <c r="AM4952" s="3"/>
      <c r="AN4952" s="3"/>
      <c r="AO4952" s="3"/>
      <c r="AP4952" s="3"/>
      <c r="AQ4952" s="3"/>
      <c r="AR4952" s="3"/>
      <c r="AS4952" s="3"/>
      <c r="AT4952" s="51"/>
      <c r="AU4952" s="48"/>
      <c r="AV4952" s="52"/>
      <c r="AW4952" s="52"/>
    </row>
    <row r="4953" spans="1:49" ht="15" customHeight="1" x14ac:dyDescent="0.25">
      <c r="A4953" s="11">
        <f t="shared" si="1029"/>
        <v>4950</v>
      </c>
      <c r="B4953" s="29">
        <v>35997</v>
      </c>
      <c r="C4953" s="25">
        <v>22</v>
      </c>
      <c r="D4953" s="12">
        <v>30.5</v>
      </c>
      <c r="E4953" s="25">
        <v>24.1</v>
      </c>
      <c r="F4953" s="35">
        <v>95</v>
      </c>
      <c r="G4953" s="25">
        <v>30</v>
      </c>
      <c r="H4953" s="13">
        <v>0</v>
      </c>
      <c r="I4953" s="25"/>
      <c r="J4953" s="12">
        <v>270</v>
      </c>
      <c r="K4953" s="12"/>
      <c r="L4953" s="25" t="s">
        <v>15</v>
      </c>
      <c r="M4953" s="10"/>
      <c r="N4953" s="15"/>
      <c r="O4953" s="15"/>
      <c r="P4953" s="4"/>
      <c r="Q4953" s="65"/>
      <c r="R4953" s="42"/>
      <c r="S4953" s="44"/>
      <c r="T4953" s="44"/>
      <c r="U4953" s="5"/>
      <c r="V4953" s="5"/>
      <c r="W4953" s="5"/>
      <c r="X4953" s="5"/>
      <c r="Y4953" s="5"/>
      <c r="Z4953" s="5"/>
      <c r="AA4953" s="5"/>
      <c r="AB4953" s="5"/>
      <c r="AC4953" s="5"/>
      <c r="AD4953" s="5"/>
      <c r="AE4953" s="5"/>
      <c r="AF4953" s="5"/>
      <c r="AG4953" s="5"/>
      <c r="AH4953" s="40"/>
      <c r="AI4953" s="3"/>
      <c r="AJ4953" s="3"/>
      <c r="AK4953" s="3"/>
      <c r="AL4953" s="3"/>
      <c r="AM4953" s="3"/>
      <c r="AN4953" s="3"/>
      <c r="AO4953" s="3"/>
      <c r="AP4953" s="3"/>
      <c r="AQ4953" s="3"/>
      <c r="AR4953" s="3"/>
      <c r="AS4953" s="3"/>
      <c r="AT4953" s="51"/>
      <c r="AU4953" s="48"/>
      <c r="AV4953" s="52"/>
      <c r="AW4953" s="52"/>
    </row>
    <row r="4954" spans="1:49" ht="15" customHeight="1" x14ac:dyDescent="0.25">
      <c r="A4954" s="11">
        <f t="shared" si="1029"/>
        <v>4951</v>
      </c>
      <c r="B4954" s="29">
        <v>35998</v>
      </c>
      <c r="C4954" s="25">
        <v>20</v>
      </c>
      <c r="D4954" s="12">
        <v>30.8</v>
      </c>
      <c r="E4954" s="25">
        <v>24.7</v>
      </c>
      <c r="F4954" s="35">
        <v>89</v>
      </c>
      <c r="G4954" s="25">
        <v>22</v>
      </c>
      <c r="H4954" s="13">
        <v>5.8</v>
      </c>
      <c r="I4954" s="25"/>
      <c r="J4954" s="12">
        <v>270</v>
      </c>
      <c r="K4954" s="12"/>
      <c r="L4954" s="25" t="s">
        <v>15</v>
      </c>
      <c r="M4954" s="10"/>
      <c r="N4954" s="15"/>
      <c r="O4954" s="15"/>
      <c r="P4954" s="4"/>
      <c r="Q4954" s="65"/>
      <c r="R4954" s="42"/>
      <c r="S4954" s="44"/>
      <c r="T4954" s="44"/>
      <c r="U4954" s="5"/>
      <c r="V4954" s="5"/>
      <c r="W4954" s="5"/>
      <c r="X4954" s="5"/>
      <c r="Y4954" s="5"/>
      <c r="Z4954" s="5"/>
      <c r="AA4954" s="5"/>
      <c r="AB4954" s="5"/>
      <c r="AC4954" s="5"/>
      <c r="AD4954" s="5"/>
      <c r="AE4954" s="5"/>
      <c r="AF4954" s="5"/>
      <c r="AG4954" s="5"/>
      <c r="AH4954" s="40"/>
      <c r="AI4954" s="3"/>
      <c r="AJ4954" s="3"/>
      <c r="AK4954" s="3"/>
      <c r="AL4954" s="3"/>
      <c r="AM4954" s="3"/>
      <c r="AN4954" s="3"/>
      <c r="AO4954" s="3"/>
      <c r="AP4954" s="3"/>
      <c r="AQ4954" s="3"/>
      <c r="AR4954" s="3"/>
      <c r="AS4954" s="3"/>
      <c r="AT4954" s="51"/>
      <c r="AU4954" s="48"/>
      <c r="AV4954" s="52"/>
      <c r="AW4954" s="52"/>
    </row>
    <row r="4955" spans="1:49" ht="15" customHeight="1" x14ac:dyDescent="0.25">
      <c r="A4955" s="11">
        <f t="shared" si="1029"/>
        <v>4952</v>
      </c>
      <c r="B4955" s="29">
        <v>35999</v>
      </c>
      <c r="C4955" s="25">
        <v>21</v>
      </c>
      <c r="D4955" s="12">
        <v>29.8</v>
      </c>
      <c r="E4955" s="25">
        <v>25.4</v>
      </c>
      <c r="F4955" s="35">
        <v>91</v>
      </c>
      <c r="G4955" s="25">
        <v>51</v>
      </c>
      <c r="H4955" s="13">
        <v>3.7</v>
      </c>
      <c r="I4955" s="25"/>
      <c r="J4955" s="12">
        <v>230</v>
      </c>
      <c r="K4955" s="12"/>
      <c r="L4955" s="25" t="s">
        <v>13</v>
      </c>
      <c r="M4955" s="10"/>
      <c r="N4955" s="15"/>
      <c r="O4955" s="15"/>
      <c r="P4955" s="4"/>
      <c r="Q4955" s="65"/>
      <c r="R4955" s="42"/>
      <c r="S4955" s="44"/>
      <c r="T4955" s="44"/>
      <c r="U4955" s="5"/>
      <c r="V4955" s="5"/>
      <c r="W4955" s="5"/>
      <c r="X4955" s="5"/>
      <c r="Y4955" s="5"/>
      <c r="Z4955" s="5"/>
      <c r="AA4955" s="5"/>
      <c r="AB4955" s="5"/>
      <c r="AC4955" s="5"/>
      <c r="AD4955" s="5"/>
      <c r="AE4955" s="5"/>
      <c r="AF4955" s="5"/>
      <c r="AG4955" s="5"/>
      <c r="AH4955" s="40"/>
      <c r="AI4955" s="3"/>
      <c r="AJ4955" s="3"/>
      <c r="AK4955" s="3"/>
      <c r="AL4955" s="3"/>
      <c r="AM4955" s="3"/>
      <c r="AN4955" s="3"/>
      <c r="AO4955" s="3"/>
      <c r="AP4955" s="3"/>
      <c r="AQ4955" s="3"/>
      <c r="AR4955" s="3"/>
      <c r="AS4955" s="3"/>
      <c r="AT4955" s="51"/>
      <c r="AU4955" s="48"/>
      <c r="AV4955" s="52"/>
      <c r="AW4955" s="52"/>
    </row>
    <row r="4956" spans="1:49" ht="15" customHeight="1" x14ac:dyDescent="0.25">
      <c r="A4956" s="11">
        <f t="shared" si="1029"/>
        <v>4953</v>
      </c>
      <c r="B4956" s="29">
        <v>36000</v>
      </c>
      <c r="C4956" s="25">
        <v>23</v>
      </c>
      <c r="D4956" s="12">
        <v>32</v>
      </c>
      <c r="E4956" s="25">
        <v>26.4</v>
      </c>
      <c r="F4956" s="35">
        <v>90</v>
      </c>
      <c r="G4956" s="25">
        <v>7</v>
      </c>
      <c r="H4956" s="13">
        <v>4.0999999999999996</v>
      </c>
      <c r="I4956" s="25"/>
      <c r="J4956" s="12">
        <v>230</v>
      </c>
      <c r="K4956" s="12"/>
      <c r="L4956" s="25" t="s">
        <v>13</v>
      </c>
      <c r="M4956" s="10"/>
      <c r="N4956" s="15"/>
      <c r="O4956" s="15"/>
      <c r="P4956" s="4"/>
      <c r="Q4956" s="65"/>
      <c r="R4956" s="42"/>
      <c r="S4956" s="44"/>
      <c r="T4956" s="44"/>
      <c r="U4956" s="5"/>
      <c r="V4956" s="5"/>
      <c r="W4956" s="5"/>
      <c r="X4956" s="5"/>
      <c r="Y4956" s="5"/>
      <c r="Z4956" s="5"/>
      <c r="AA4956" s="5"/>
      <c r="AB4956" s="5"/>
      <c r="AC4956" s="5"/>
      <c r="AD4956" s="5"/>
      <c r="AE4956" s="5"/>
      <c r="AF4956" s="5"/>
      <c r="AG4956" s="5"/>
      <c r="AH4956" s="40"/>
      <c r="AI4956" s="3"/>
      <c r="AJ4956" s="3"/>
      <c r="AK4956" s="3"/>
      <c r="AL4956" s="3"/>
      <c r="AM4956" s="3"/>
      <c r="AN4956" s="3"/>
      <c r="AO4956" s="3"/>
      <c r="AP4956" s="3"/>
      <c r="AQ4956" s="3"/>
      <c r="AR4956" s="3"/>
      <c r="AS4956" s="3"/>
      <c r="AT4956" s="51"/>
      <c r="AU4956" s="48"/>
      <c r="AV4956" s="52"/>
      <c r="AW4956" s="52"/>
    </row>
    <row r="4957" spans="1:49" ht="15" customHeight="1" x14ac:dyDescent="0.25">
      <c r="A4957" s="11">
        <f t="shared" si="1029"/>
        <v>4954</v>
      </c>
      <c r="B4957" s="29">
        <v>36001</v>
      </c>
      <c r="C4957" s="25">
        <v>23</v>
      </c>
      <c r="D4957" s="12">
        <v>32.200000000000003</v>
      </c>
      <c r="E4957" s="25">
        <v>25.9</v>
      </c>
      <c r="F4957" s="35">
        <v>92</v>
      </c>
      <c r="G4957" s="25">
        <v>16</v>
      </c>
      <c r="H4957" s="13">
        <v>3.5</v>
      </c>
      <c r="I4957" s="25"/>
      <c r="J4957" s="12">
        <v>230</v>
      </c>
      <c r="K4957" s="12"/>
      <c r="L4957" s="25" t="s">
        <v>13</v>
      </c>
      <c r="M4957" s="10"/>
      <c r="N4957" s="15"/>
      <c r="O4957" s="15"/>
      <c r="P4957" s="4"/>
      <c r="Q4957" s="65"/>
      <c r="R4957" s="42"/>
      <c r="S4957" s="44"/>
      <c r="T4957" s="44"/>
      <c r="U4957" s="5"/>
      <c r="V4957" s="5"/>
      <c r="W4957" s="5"/>
      <c r="X4957" s="5"/>
      <c r="Y4957" s="5"/>
      <c r="Z4957" s="5"/>
      <c r="AA4957" s="5"/>
      <c r="AB4957" s="5"/>
      <c r="AC4957" s="5"/>
      <c r="AD4957" s="5"/>
      <c r="AE4957" s="5"/>
      <c r="AF4957" s="5"/>
      <c r="AG4957" s="5"/>
      <c r="AH4957" s="40"/>
      <c r="AI4957" s="3"/>
      <c r="AJ4957" s="3"/>
      <c r="AK4957" s="3"/>
      <c r="AL4957" s="3"/>
      <c r="AM4957" s="3"/>
      <c r="AN4957" s="3"/>
      <c r="AO4957" s="3"/>
      <c r="AP4957" s="3"/>
      <c r="AQ4957" s="3"/>
      <c r="AR4957" s="3"/>
      <c r="AS4957" s="3"/>
      <c r="AT4957" s="51"/>
      <c r="AU4957" s="48"/>
      <c r="AV4957" s="52"/>
      <c r="AW4957" s="52"/>
    </row>
    <row r="4958" spans="1:49" ht="15" customHeight="1" x14ac:dyDescent="0.25">
      <c r="A4958" s="11">
        <f t="shared" si="1029"/>
        <v>4955</v>
      </c>
      <c r="B4958" s="29">
        <v>36002</v>
      </c>
      <c r="C4958" s="25">
        <v>23</v>
      </c>
      <c r="D4958" s="12">
        <v>29.4</v>
      </c>
      <c r="E4958" s="25">
        <v>26.1</v>
      </c>
      <c r="F4958" s="35">
        <v>90</v>
      </c>
      <c r="G4958" s="25">
        <v>33</v>
      </c>
      <c r="H4958" s="13">
        <v>3.6</v>
      </c>
      <c r="I4958" s="25"/>
      <c r="J4958" s="12">
        <v>360</v>
      </c>
      <c r="K4958" s="12"/>
      <c r="L4958" s="25" t="s">
        <v>13</v>
      </c>
      <c r="M4958" s="10"/>
      <c r="N4958" s="15"/>
      <c r="O4958" s="15"/>
      <c r="P4958" s="4"/>
      <c r="Q4958" s="65"/>
      <c r="R4958" s="42"/>
      <c r="S4958" s="44"/>
      <c r="T4958" s="44"/>
      <c r="U4958" s="5"/>
      <c r="V4958" s="5"/>
      <c r="W4958" s="5"/>
      <c r="X4958" s="5"/>
      <c r="Y4958" s="5"/>
      <c r="Z4958" s="5"/>
      <c r="AA4958" s="5"/>
      <c r="AB4958" s="5"/>
      <c r="AC4958" s="5"/>
      <c r="AD4958" s="5"/>
      <c r="AE4958" s="5"/>
      <c r="AF4958" s="5"/>
      <c r="AG4958" s="5"/>
      <c r="AH4958" s="40"/>
      <c r="AI4958" s="3"/>
      <c r="AJ4958" s="3"/>
      <c r="AK4958" s="3"/>
      <c r="AL4958" s="3"/>
      <c r="AM4958" s="3"/>
      <c r="AN4958" s="3"/>
      <c r="AO4958" s="3"/>
      <c r="AP4958" s="3"/>
      <c r="AQ4958" s="3"/>
      <c r="AR4958" s="3"/>
      <c r="AS4958" s="3"/>
      <c r="AT4958" s="51"/>
      <c r="AU4958" s="48"/>
      <c r="AV4958" s="52"/>
      <c r="AW4958" s="52"/>
    </row>
    <row r="4959" spans="1:49" ht="15" customHeight="1" x14ac:dyDescent="0.25">
      <c r="A4959" s="11">
        <f t="shared" si="1029"/>
        <v>4956</v>
      </c>
      <c r="B4959" s="29">
        <v>36003</v>
      </c>
      <c r="C4959" s="25">
        <v>22</v>
      </c>
      <c r="D4959" s="12">
        <v>32</v>
      </c>
      <c r="E4959" s="25">
        <v>26.7</v>
      </c>
      <c r="F4959" s="35">
        <v>85</v>
      </c>
      <c r="G4959" s="25">
        <v>0</v>
      </c>
      <c r="H4959" s="13">
        <v>4.8</v>
      </c>
      <c r="I4959" s="25"/>
      <c r="J4959" s="12">
        <v>270</v>
      </c>
      <c r="K4959" s="12"/>
      <c r="L4959" s="25" t="s">
        <v>15</v>
      </c>
      <c r="M4959" s="10"/>
      <c r="N4959" s="15"/>
      <c r="O4959" s="15"/>
      <c r="P4959" s="4"/>
      <c r="Q4959" s="65"/>
      <c r="R4959" s="42"/>
      <c r="S4959" s="44"/>
      <c r="T4959" s="44"/>
      <c r="U4959" s="5"/>
      <c r="V4959" s="5"/>
      <c r="W4959" s="5"/>
      <c r="X4959" s="5"/>
      <c r="Y4959" s="5"/>
      <c r="Z4959" s="5"/>
      <c r="AA4959" s="5"/>
      <c r="AB4959" s="5"/>
      <c r="AC4959" s="5"/>
      <c r="AD4959" s="5"/>
      <c r="AE4959" s="5"/>
      <c r="AF4959" s="5"/>
      <c r="AG4959" s="5"/>
      <c r="AH4959" s="40"/>
      <c r="AI4959" s="3"/>
      <c r="AJ4959" s="3"/>
      <c r="AK4959" s="3"/>
      <c r="AL4959" s="3"/>
      <c r="AM4959" s="3"/>
      <c r="AN4959" s="3"/>
      <c r="AO4959" s="3"/>
      <c r="AP4959" s="3"/>
      <c r="AQ4959" s="3"/>
      <c r="AR4959" s="3"/>
      <c r="AS4959" s="3"/>
      <c r="AT4959" s="51"/>
      <c r="AU4959" s="48"/>
      <c r="AV4959" s="52"/>
      <c r="AW4959" s="52"/>
    </row>
    <row r="4960" spans="1:49" ht="15" customHeight="1" x14ac:dyDescent="0.25">
      <c r="A4960" s="11">
        <f t="shared" si="1029"/>
        <v>4957</v>
      </c>
      <c r="B4960" s="29">
        <v>36004</v>
      </c>
      <c r="C4960" s="25">
        <v>23</v>
      </c>
      <c r="D4960" s="12">
        <v>31.2</v>
      </c>
      <c r="E4960" s="25">
        <v>26.7</v>
      </c>
      <c r="F4960" s="35">
        <v>88</v>
      </c>
      <c r="G4960" s="25">
        <v>0</v>
      </c>
      <c r="H4960" s="13">
        <v>3.3</v>
      </c>
      <c r="I4960" s="25"/>
      <c r="J4960" s="12">
        <v>230</v>
      </c>
      <c r="K4960" s="12"/>
      <c r="L4960" s="25" t="s">
        <v>13</v>
      </c>
      <c r="M4960" s="10"/>
      <c r="N4960" s="15"/>
      <c r="O4960" s="15"/>
      <c r="P4960" s="4"/>
      <c r="Q4960" s="65"/>
      <c r="R4960" s="42"/>
      <c r="S4960" s="44"/>
      <c r="T4960" s="44"/>
      <c r="U4960" s="5"/>
      <c r="V4960" s="5"/>
      <c r="W4960" s="5"/>
      <c r="X4960" s="5"/>
      <c r="Y4960" s="5"/>
      <c r="Z4960" s="5"/>
      <c r="AA4960" s="5"/>
      <c r="AB4960" s="5"/>
      <c r="AC4960" s="5"/>
      <c r="AD4960" s="5"/>
      <c r="AE4960" s="5"/>
      <c r="AF4960" s="5"/>
      <c r="AG4960" s="5"/>
      <c r="AH4960" s="40"/>
      <c r="AI4960" s="3"/>
      <c r="AJ4960" s="3"/>
      <c r="AK4960" s="3"/>
      <c r="AL4960" s="3"/>
      <c r="AM4960" s="3"/>
      <c r="AN4960" s="3"/>
      <c r="AO4960" s="3"/>
      <c r="AP4960" s="3"/>
      <c r="AQ4960" s="3"/>
      <c r="AR4960" s="3"/>
      <c r="AS4960" s="3"/>
      <c r="AT4960" s="51"/>
      <c r="AU4960" s="48"/>
      <c r="AV4960" s="52"/>
      <c r="AW4960" s="52"/>
    </row>
    <row r="4961" spans="1:49" ht="15" customHeight="1" x14ac:dyDescent="0.25">
      <c r="A4961" s="11">
        <f t="shared" si="1029"/>
        <v>4958</v>
      </c>
      <c r="B4961" s="29">
        <v>36005</v>
      </c>
      <c r="C4961" s="25">
        <v>22</v>
      </c>
      <c r="D4961" s="12">
        <v>32.5</v>
      </c>
      <c r="E4961" s="25">
        <v>26.3</v>
      </c>
      <c r="F4961" s="35">
        <v>91</v>
      </c>
      <c r="G4961" s="25">
        <v>0</v>
      </c>
      <c r="H4961" s="13">
        <v>6.4</v>
      </c>
      <c r="I4961" s="25"/>
      <c r="J4961" s="12">
        <v>230</v>
      </c>
      <c r="K4961" s="12"/>
      <c r="L4961" s="25" t="s">
        <v>13</v>
      </c>
      <c r="M4961" s="10"/>
      <c r="N4961" s="15"/>
      <c r="O4961" s="15"/>
      <c r="P4961" s="4"/>
      <c r="Q4961" s="65"/>
      <c r="R4961" s="42"/>
      <c r="S4961" s="44"/>
      <c r="T4961" s="44"/>
      <c r="U4961" s="5"/>
      <c r="V4961" s="5"/>
      <c r="W4961" s="5"/>
      <c r="X4961" s="5"/>
      <c r="Y4961" s="5"/>
      <c r="Z4961" s="5"/>
      <c r="AA4961" s="5"/>
      <c r="AB4961" s="5"/>
      <c r="AC4961" s="5"/>
      <c r="AD4961" s="5"/>
      <c r="AE4961" s="5"/>
      <c r="AF4961" s="5"/>
      <c r="AG4961" s="5"/>
      <c r="AH4961" s="40"/>
      <c r="AI4961" s="3"/>
      <c r="AJ4961" s="3"/>
      <c r="AK4961" s="3"/>
      <c r="AL4961" s="3"/>
      <c r="AM4961" s="3"/>
      <c r="AN4961" s="3"/>
      <c r="AO4961" s="3"/>
      <c r="AP4961" s="3"/>
      <c r="AQ4961" s="3"/>
      <c r="AR4961" s="3"/>
      <c r="AS4961" s="3"/>
      <c r="AT4961" s="51"/>
      <c r="AU4961" s="48"/>
      <c r="AV4961" s="52"/>
      <c r="AW4961" s="52"/>
    </row>
    <row r="4962" spans="1:49" ht="15" customHeight="1" x14ac:dyDescent="0.25">
      <c r="A4962" s="11">
        <f t="shared" si="1029"/>
        <v>4959</v>
      </c>
      <c r="B4962" s="29">
        <v>36006</v>
      </c>
      <c r="C4962" s="25">
        <v>22</v>
      </c>
      <c r="D4962" s="12">
        <v>30</v>
      </c>
      <c r="E4962" s="25">
        <v>26.1</v>
      </c>
      <c r="F4962" s="35">
        <v>89</v>
      </c>
      <c r="G4962" s="25">
        <v>72</v>
      </c>
      <c r="H4962" s="13">
        <v>3.5</v>
      </c>
      <c r="I4962" s="25"/>
      <c r="J4962" s="12">
        <v>300</v>
      </c>
      <c r="K4962" s="12"/>
      <c r="L4962" s="25" t="s">
        <v>12</v>
      </c>
      <c r="M4962" s="10"/>
      <c r="N4962" s="15"/>
      <c r="O4962" s="15"/>
      <c r="P4962" s="4"/>
      <c r="Q4962" s="65"/>
      <c r="R4962" s="42"/>
      <c r="S4962" s="44"/>
      <c r="T4962" s="44"/>
      <c r="U4962" s="5"/>
      <c r="V4962" s="5"/>
      <c r="W4962" s="5"/>
      <c r="X4962" s="5"/>
      <c r="Y4962" s="5"/>
      <c r="Z4962" s="5"/>
      <c r="AA4962" s="5"/>
      <c r="AB4962" s="5"/>
      <c r="AC4962" s="5"/>
      <c r="AD4962" s="5"/>
      <c r="AE4962" s="5"/>
      <c r="AF4962" s="5"/>
      <c r="AG4962" s="5"/>
      <c r="AH4962" s="40"/>
      <c r="AI4962" s="3"/>
      <c r="AJ4962" s="3"/>
      <c r="AK4962" s="3"/>
      <c r="AL4962" s="3"/>
      <c r="AM4962" s="3"/>
      <c r="AN4962" s="3"/>
      <c r="AO4962" s="3"/>
      <c r="AP4962" s="3"/>
      <c r="AQ4962" s="3"/>
      <c r="AR4962" s="3"/>
      <c r="AS4962" s="3"/>
      <c r="AT4962" s="51"/>
      <c r="AU4962" s="48"/>
      <c r="AV4962" s="52"/>
      <c r="AW4962" s="52"/>
    </row>
    <row r="4963" spans="1:49" ht="15" customHeight="1" x14ac:dyDescent="0.25">
      <c r="A4963" s="11">
        <f t="shared" si="1029"/>
        <v>4960</v>
      </c>
      <c r="B4963" s="29">
        <v>36007</v>
      </c>
      <c r="C4963" s="25">
        <v>21</v>
      </c>
      <c r="D4963" s="12">
        <v>30.6</v>
      </c>
      <c r="E4963" s="25">
        <v>25.6</v>
      </c>
      <c r="F4963" s="35">
        <v>89</v>
      </c>
      <c r="G4963" s="25">
        <v>14</v>
      </c>
      <c r="H4963" s="13">
        <v>5.6</v>
      </c>
      <c r="I4963" s="25"/>
      <c r="J4963" s="12">
        <v>0</v>
      </c>
      <c r="K4963" s="12"/>
      <c r="L4963" s="25" t="s">
        <v>11</v>
      </c>
      <c r="M4963" s="10"/>
      <c r="N4963" s="15"/>
      <c r="O4963" s="15"/>
      <c r="P4963" s="4"/>
      <c r="Q4963" s="65"/>
      <c r="R4963" s="42"/>
      <c r="S4963" s="44"/>
      <c r="T4963" s="44"/>
      <c r="U4963" s="5"/>
      <c r="V4963" s="5"/>
      <c r="W4963" s="5"/>
      <c r="X4963" s="5"/>
      <c r="Y4963" s="5"/>
      <c r="Z4963" s="5"/>
      <c r="AA4963" s="5"/>
      <c r="AB4963" s="5"/>
      <c r="AC4963" s="5"/>
      <c r="AD4963" s="5"/>
      <c r="AE4963" s="5"/>
      <c r="AF4963" s="5"/>
      <c r="AG4963" s="5"/>
      <c r="AH4963" s="40"/>
      <c r="AI4963" s="3"/>
      <c r="AJ4963" s="3"/>
      <c r="AK4963" s="3"/>
      <c r="AL4963" s="3"/>
      <c r="AM4963" s="3"/>
      <c r="AN4963" s="3"/>
      <c r="AO4963" s="3"/>
      <c r="AP4963" s="3"/>
      <c r="AQ4963" s="3"/>
      <c r="AR4963" s="3"/>
      <c r="AS4963" s="3"/>
      <c r="AT4963" s="51"/>
      <c r="AU4963" s="48"/>
      <c r="AV4963" s="52"/>
      <c r="AW4963" s="52"/>
    </row>
    <row r="4964" spans="1:49" ht="15" customHeight="1" x14ac:dyDescent="0.25">
      <c r="A4964" s="11">
        <f t="shared" si="1029"/>
        <v>4961</v>
      </c>
      <c r="B4964" s="29">
        <v>36008</v>
      </c>
      <c r="C4964" s="25">
        <v>21</v>
      </c>
      <c r="D4964" s="12">
        <v>31.6</v>
      </c>
      <c r="E4964" s="25">
        <v>24.8</v>
      </c>
      <c r="F4964" s="35">
        <v>88</v>
      </c>
      <c r="G4964" s="25">
        <v>24</v>
      </c>
      <c r="H4964" s="13">
        <v>3.9</v>
      </c>
      <c r="I4964" s="25"/>
      <c r="J4964" s="12">
        <v>270</v>
      </c>
      <c r="K4964" s="12"/>
      <c r="L4964" s="25" t="s">
        <v>14</v>
      </c>
      <c r="M4964" s="10"/>
      <c r="N4964" s="15"/>
      <c r="O4964" s="15"/>
      <c r="P4964" s="4"/>
      <c r="Q4964" s="65"/>
      <c r="R4964" s="42"/>
      <c r="S4964" s="44"/>
      <c r="T4964" s="44"/>
      <c r="U4964" s="5"/>
      <c r="V4964" s="5"/>
      <c r="W4964" s="5"/>
      <c r="X4964" s="5"/>
      <c r="Y4964" s="5"/>
      <c r="Z4964" s="5"/>
      <c r="AA4964" s="5"/>
      <c r="AB4964" s="5"/>
      <c r="AC4964" s="5"/>
      <c r="AD4964" s="5"/>
      <c r="AE4964" s="5"/>
      <c r="AF4964" s="5"/>
      <c r="AG4964" s="5"/>
      <c r="AH4964" s="40"/>
      <c r="AI4964" s="3"/>
      <c r="AJ4964" s="3"/>
      <c r="AK4964" s="3"/>
      <c r="AL4964" s="3"/>
      <c r="AM4964" s="3"/>
      <c r="AN4964" s="3"/>
      <c r="AO4964" s="3"/>
      <c r="AP4964" s="3"/>
      <c r="AQ4964" s="3"/>
      <c r="AR4964" s="3"/>
      <c r="AS4964" s="3"/>
      <c r="AT4964" s="51"/>
      <c r="AU4964" s="48"/>
      <c r="AV4964" s="52"/>
      <c r="AW4964" s="52"/>
    </row>
    <row r="4965" spans="1:49" ht="15" customHeight="1" x14ac:dyDescent="0.25">
      <c r="A4965" s="11">
        <f t="shared" si="1029"/>
        <v>4962</v>
      </c>
      <c r="B4965" s="29">
        <v>36009</v>
      </c>
      <c r="C4965" s="25">
        <v>22</v>
      </c>
      <c r="D4965" s="12">
        <v>30</v>
      </c>
      <c r="E4965" s="25">
        <v>26.1</v>
      </c>
      <c r="F4965" s="35">
        <v>92</v>
      </c>
      <c r="G4965" s="25">
        <v>0</v>
      </c>
      <c r="H4965" s="13">
        <v>7.8</v>
      </c>
      <c r="I4965" s="25"/>
      <c r="J4965" s="12">
        <v>270</v>
      </c>
      <c r="K4965" s="12"/>
      <c r="L4965" s="25" t="s">
        <v>15</v>
      </c>
      <c r="M4965" s="10"/>
      <c r="N4965" s="15"/>
      <c r="O4965" s="15"/>
      <c r="P4965" s="4"/>
      <c r="Q4965" s="65"/>
      <c r="R4965" s="42"/>
      <c r="S4965" s="44"/>
      <c r="T4965" s="44"/>
      <c r="U4965" s="5"/>
      <c r="V4965" s="5"/>
      <c r="W4965" s="5"/>
      <c r="X4965" s="5"/>
      <c r="Y4965" s="5"/>
      <c r="Z4965" s="5"/>
      <c r="AA4965" s="5"/>
      <c r="AB4965" s="5"/>
      <c r="AC4965" s="5"/>
      <c r="AD4965" s="5"/>
      <c r="AE4965" s="5"/>
      <c r="AF4965" s="5"/>
      <c r="AG4965" s="5"/>
      <c r="AH4965" s="40"/>
      <c r="AI4965" s="3"/>
      <c r="AJ4965" s="3"/>
      <c r="AK4965" s="3"/>
      <c r="AL4965" s="3"/>
      <c r="AM4965" s="3"/>
      <c r="AN4965" s="3"/>
      <c r="AO4965" s="3"/>
      <c r="AP4965" s="3"/>
      <c r="AQ4965" s="3"/>
      <c r="AR4965" s="3"/>
      <c r="AS4965" s="3"/>
      <c r="AT4965" s="51"/>
      <c r="AU4965" s="48"/>
      <c r="AV4965" s="52"/>
      <c r="AW4965" s="52"/>
    </row>
    <row r="4966" spans="1:49" ht="15" customHeight="1" x14ac:dyDescent="0.25">
      <c r="A4966" s="11">
        <f t="shared" si="1029"/>
        <v>4963</v>
      </c>
      <c r="B4966" s="29">
        <v>36010</v>
      </c>
      <c r="C4966" s="25">
        <v>21</v>
      </c>
      <c r="D4966" s="12">
        <v>31.2</v>
      </c>
      <c r="E4966" s="25">
        <v>24.4</v>
      </c>
      <c r="F4966" s="35">
        <v>89</v>
      </c>
      <c r="G4966" s="25">
        <v>22</v>
      </c>
      <c r="H4966" s="13">
        <v>0</v>
      </c>
      <c r="I4966" s="25"/>
      <c r="J4966" s="12">
        <v>270</v>
      </c>
      <c r="K4966" s="12"/>
      <c r="L4966" s="25" t="s">
        <v>14</v>
      </c>
      <c r="M4966" s="10"/>
      <c r="N4966" s="15"/>
      <c r="O4966" s="15"/>
      <c r="P4966" s="4"/>
      <c r="Q4966" s="65"/>
      <c r="R4966" s="42"/>
      <c r="S4966" s="44"/>
      <c r="T4966" s="44"/>
      <c r="U4966" s="5"/>
      <c r="V4966" s="5"/>
      <c r="W4966" s="5"/>
      <c r="X4966" s="5"/>
      <c r="Y4966" s="5"/>
      <c r="Z4966" s="5"/>
      <c r="AA4966" s="5"/>
      <c r="AB4966" s="5"/>
      <c r="AC4966" s="5"/>
      <c r="AD4966" s="5"/>
      <c r="AE4966" s="5"/>
      <c r="AF4966" s="5"/>
      <c r="AG4966" s="5"/>
      <c r="AH4966" s="40"/>
      <c r="AI4966" s="3"/>
      <c r="AJ4966" s="3"/>
      <c r="AK4966" s="3"/>
      <c r="AL4966" s="3"/>
      <c r="AM4966" s="3"/>
      <c r="AN4966" s="3"/>
      <c r="AO4966" s="3"/>
      <c r="AP4966" s="3"/>
      <c r="AQ4966" s="3"/>
      <c r="AR4966" s="3"/>
      <c r="AS4966" s="3"/>
      <c r="AT4966" s="51"/>
      <c r="AU4966" s="48"/>
      <c r="AV4966" s="52"/>
      <c r="AW4966" s="52"/>
    </row>
    <row r="4967" spans="1:49" ht="15" customHeight="1" x14ac:dyDescent="0.25">
      <c r="A4967" s="11">
        <f t="shared" si="1029"/>
        <v>4964</v>
      </c>
      <c r="B4967" s="29">
        <v>36011</v>
      </c>
      <c r="C4967" s="25">
        <v>23</v>
      </c>
      <c r="D4967" s="12">
        <v>30</v>
      </c>
      <c r="E4967" s="25">
        <v>24.2</v>
      </c>
      <c r="F4967" s="35">
        <v>94</v>
      </c>
      <c r="G4967" s="25">
        <v>0</v>
      </c>
      <c r="H4967" s="13">
        <v>5.4</v>
      </c>
      <c r="I4967" s="25"/>
      <c r="J4967" s="12">
        <v>270</v>
      </c>
      <c r="K4967" s="12"/>
      <c r="L4967" s="25" t="s">
        <v>14</v>
      </c>
      <c r="M4967" s="10"/>
      <c r="N4967" s="15"/>
      <c r="O4967" s="15"/>
      <c r="P4967" s="4"/>
      <c r="Q4967" s="65"/>
      <c r="R4967" s="42"/>
      <c r="S4967" s="44"/>
      <c r="T4967" s="44"/>
      <c r="U4967" s="5"/>
      <c r="V4967" s="5"/>
      <c r="W4967" s="5"/>
      <c r="X4967" s="5"/>
      <c r="Y4967" s="5"/>
      <c r="Z4967" s="5"/>
      <c r="AA4967" s="5"/>
      <c r="AB4967" s="5"/>
      <c r="AC4967" s="5"/>
      <c r="AD4967" s="5"/>
      <c r="AE4967" s="5"/>
      <c r="AF4967" s="5"/>
      <c r="AG4967" s="5"/>
      <c r="AH4967" s="40"/>
      <c r="AI4967" s="3"/>
      <c r="AJ4967" s="3"/>
      <c r="AK4967" s="3"/>
      <c r="AL4967" s="3"/>
      <c r="AM4967" s="3"/>
      <c r="AN4967" s="3"/>
      <c r="AO4967" s="3"/>
      <c r="AP4967" s="3"/>
      <c r="AQ4967" s="3"/>
      <c r="AR4967" s="3"/>
      <c r="AS4967" s="3"/>
      <c r="AT4967" s="51"/>
      <c r="AU4967" s="48"/>
      <c r="AV4967" s="52"/>
      <c r="AW4967" s="52"/>
    </row>
    <row r="4968" spans="1:49" ht="15" customHeight="1" x14ac:dyDescent="0.25">
      <c r="A4968" s="11">
        <f t="shared" si="1029"/>
        <v>4965</v>
      </c>
      <c r="B4968" s="29">
        <v>36012</v>
      </c>
      <c r="C4968" s="25">
        <v>21</v>
      </c>
      <c r="D4968" s="12">
        <v>30.2</v>
      </c>
      <c r="E4968" s="25">
        <v>24.9</v>
      </c>
      <c r="F4968" s="35">
        <v>93</v>
      </c>
      <c r="G4968" s="25">
        <v>93</v>
      </c>
      <c r="H4968" s="13">
        <v>6.2</v>
      </c>
      <c r="I4968" s="25"/>
      <c r="J4968" s="12">
        <v>270</v>
      </c>
      <c r="K4968" s="12"/>
      <c r="L4968" s="25" t="s">
        <v>13</v>
      </c>
      <c r="M4968" s="10"/>
      <c r="N4968" s="15"/>
      <c r="O4968" s="15"/>
      <c r="P4968" s="4"/>
      <c r="Q4968" s="65"/>
      <c r="R4968" s="42"/>
      <c r="S4968" s="44"/>
      <c r="T4968" s="44"/>
      <c r="U4968" s="5"/>
      <c r="V4968" s="5"/>
      <c r="W4968" s="5"/>
      <c r="X4968" s="5"/>
      <c r="Y4968" s="5"/>
      <c r="Z4968" s="5"/>
      <c r="AA4968" s="5"/>
      <c r="AB4968" s="5"/>
      <c r="AC4968" s="5"/>
      <c r="AD4968" s="5"/>
      <c r="AE4968" s="5"/>
      <c r="AF4968" s="5"/>
      <c r="AG4968" s="5"/>
      <c r="AH4968" s="40"/>
      <c r="AI4968" s="3"/>
      <c r="AJ4968" s="3"/>
      <c r="AK4968" s="3"/>
      <c r="AL4968" s="3"/>
      <c r="AM4968" s="3"/>
      <c r="AN4968" s="3"/>
      <c r="AO4968" s="3"/>
      <c r="AP4968" s="3"/>
      <c r="AQ4968" s="3"/>
      <c r="AR4968" s="3"/>
      <c r="AS4968" s="3"/>
      <c r="AT4968" s="51"/>
      <c r="AU4968" s="48"/>
      <c r="AV4968" s="52"/>
      <c r="AW4968" s="52"/>
    </row>
    <row r="4969" spans="1:49" ht="15" customHeight="1" x14ac:dyDescent="0.25">
      <c r="A4969" s="11">
        <f t="shared" si="1029"/>
        <v>4966</v>
      </c>
      <c r="B4969" s="29">
        <v>36013</v>
      </c>
      <c r="C4969" s="25">
        <v>21</v>
      </c>
      <c r="D4969" s="12">
        <v>30.9</v>
      </c>
      <c r="E4969" s="25">
        <v>25.5</v>
      </c>
      <c r="F4969" s="35">
        <v>91</v>
      </c>
      <c r="G4969" s="25">
        <v>21</v>
      </c>
      <c r="H4969" s="13">
        <v>6.3</v>
      </c>
      <c r="I4969" s="25"/>
      <c r="J4969" s="12">
        <v>180</v>
      </c>
      <c r="K4969" s="12"/>
      <c r="L4969" s="25" t="s">
        <v>12</v>
      </c>
      <c r="M4969" s="10"/>
      <c r="N4969" s="15"/>
      <c r="O4969" s="15"/>
      <c r="P4969" s="4"/>
      <c r="Q4969" s="65"/>
      <c r="R4969" s="42"/>
      <c r="S4969" s="44"/>
      <c r="T4969" s="44"/>
      <c r="U4969" s="5"/>
      <c r="V4969" s="5"/>
      <c r="W4969" s="5"/>
      <c r="X4969" s="5"/>
      <c r="Y4969" s="5"/>
      <c r="Z4969" s="5"/>
      <c r="AA4969" s="5"/>
      <c r="AB4969" s="5"/>
      <c r="AC4969" s="5"/>
      <c r="AD4969" s="5"/>
      <c r="AE4969" s="5"/>
      <c r="AF4969" s="5"/>
      <c r="AG4969" s="5"/>
      <c r="AH4969" s="40"/>
      <c r="AI4969" s="3"/>
      <c r="AJ4969" s="3"/>
      <c r="AK4969" s="3"/>
      <c r="AL4969" s="3"/>
      <c r="AM4969" s="3"/>
      <c r="AN4969" s="3"/>
      <c r="AO4969" s="3"/>
      <c r="AP4969" s="3"/>
      <c r="AQ4969" s="3"/>
      <c r="AR4969" s="3"/>
      <c r="AS4969" s="3"/>
      <c r="AT4969" s="51"/>
      <c r="AU4969" s="48"/>
      <c r="AV4969" s="52"/>
      <c r="AW4969" s="52"/>
    </row>
    <row r="4970" spans="1:49" ht="15" customHeight="1" x14ac:dyDescent="0.25">
      <c r="A4970" s="11">
        <f t="shared" si="1029"/>
        <v>4967</v>
      </c>
      <c r="B4970" s="29">
        <v>36014</v>
      </c>
      <c r="C4970" s="25">
        <v>21</v>
      </c>
      <c r="D4970" s="12">
        <v>31</v>
      </c>
      <c r="E4970" s="25">
        <v>25.1</v>
      </c>
      <c r="F4970" s="35">
        <v>91</v>
      </c>
      <c r="G4970" s="25">
        <v>3</v>
      </c>
      <c r="H4970" s="13">
        <v>5.2</v>
      </c>
      <c r="I4970" s="25"/>
      <c r="J4970" s="12">
        <v>280</v>
      </c>
      <c r="K4970" s="12"/>
      <c r="L4970" s="25" t="s">
        <v>13</v>
      </c>
      <c r="M4970" s="10"/>
      <c r="N4970" s="15"/>
      <c r="O4970" s="15"/>
      <c r="P4970" s="4"/>
      <c r="Q4970" s="65"/>
      <c r="R4970" s="42"/>
      <c r="S4970" s="44"/>
      <c r="T4970" s="44"/>
      <c r="U4970" s="5"/>
      <c r="V4970" s="5"/>
      <c r="W4970" s="5"/>
      <c r="X4970" s="5"/>
      <c r="Y4970" s="5"/>
      <c r="Z4970" s="5"/>
      <c r="AA4970" s="5"/>
      <c r="AB4970" s="5"/>
      <c r="AC4970" s="5"/>
      <c r="AD4970" s="5"/>
      <c r="AE4970" s="5"/>
      <c r="AF4970" s="5"/>
      <c r="AG4970" s="5"/>
      <c r="AH4970" s="40"/>
      <c r="AI4970" s="3"/>
      <c r="AJ4970" s="3"/>
      <c r="AK4970" s="3"/>
      <c r="AL4970" s="3"/>
      <c r="AM4970" s="3"/>
      <c r="AN4970" s="3"/>
      <c r="AO4970" s="3"/>
      <c r="AP4970" s="3"/>
      <c r="AQ4970" s="3"/>
      <c r="AR4970" s="3"/>
      <c r="AS4970" s="3"/>
      <c r="AT4970" s="51"/>
      <c r="AU4970" s="48"/>
      <c r="AV4970" s="52"/>
      <c r="AW4970" s="52"/>
    </row>
    <row r="4971" spans="1:49" ht="15" customHeight="1" x14ac:dyDescent="0.25">
      <c r="A4971" s="11">
        <f t="shared" si="1029"/>
        <v>4968</v>
      </c>
      <c r="B4971" s="29">
        <v>36015</v>
      </c>
      <c r="C4971" s="25">
        <v>23</v>
      </c>
      <c r="D4971" s="12">
        <v>29.2</v>
      </c>
      <c r="E4971" s="25">
        <v>26</v>
      </c>
      <c r="F4971" s="35">
        <v>85</v>
      </c>
      <c r="G4971" s="25">
        <v>70</v>
      </c>
      <c r="H4971" s="13">
        <v>6.6</v>
      </c>
      <c r="I4971" s="25"/>
      <c r="J4971" s="12">
        <v>250</v>
      </c>
      <c r="K4971" s="12"/>
      <c r="L4971" s="25" t="s">
        <v>15</v>
      </c>
      <c r="M4971" s="10"/>
      <c r="N4971" s="15"/>
      <c r="O4971" s="15"/>
      <c r="P4971" s="4"/>
      <c r="Q4971" s="65"/>
      <c r="R4971" s="42"/>
      <c r="S4971" s="3"/>
      <c r="T4971" s="3"/>
      <c r="U4971" s="5"/>
      <c r="V4971" s="5"/>
      <c r="W4971" s="5"/>
      <c r="X4971" s="5"/>
      <c r="Y4971" s="5"/>
      <c r="Z4971" s="5"/>
      <c r="AA4971" s="5"/>
      <c r="AB4971" s="5"/>
      <c r="AC4971" s="5"/>
      <c r="AD4971" s="5"/>
      <c r="AE4971" s="5"/>
      <c r="AF4971" s="5"/>
      <c r="AG4971" s="5"/>
      <c r="AH4971" s="40"/>
      <c r="AI4971" s="3"/>
      <c r="AJ4971" s="3"/>
      <c r="AK4971" s="3"/>
      <c r="AL4971" s="3"/>
      <c r="AM4971" s="3"/>
      <c r="AN4971" s="3"/>
      <c r="AO4971" s="3"/>
      <c r="AP4971" s="3"/>
      <c r="AQ4971" s="3"/>
      <c r="AR4971" s="3"/>
      <c r="AS4971" s="3"/>
      <c r="AT4971" s="52"/>
      <c r="AU4971" s="52"/>
      <c r="AV4971" s="52"/>
      <c r="AW4971" s="52"/>
    </row>
    <row r="4972" spans="1:49" ht="15" customHeight="1" x14ac:dyDescent="0.25">
      <c r="A4972" s="11">
        <f t="shared" si="1029"/>
        <v>4969</v>
      </c>
      <c r="B4972" s="29">
        <v>36016</v>
      </c>
      <c r="C4972" s="25">
        <v>21</v>
      </c>
      <c r="D4972" s="12">
        <v>29.4</v>
      </c>
      <c r="E4972" s="25">
        <v>25.6</v>
      </c>
      <c r="F4972" s="35">
        <v>91</v>
      </c>
      <c r="G4972" s="25">
        <v>50</v>
      </c>
      <c r="H4972" s="13">
        <v>4.7</v>
      </c>
      <c r="I4972" s="25"/>
      <c r="J4972" s="12">
        <v>270</v>
      </c>
      <c r="K4972" s="12"/>
      <c r="L4972" s="25" t="s">
        <v>13</v>
      </c>
      <c r="M4972" s="10"/>
      <c r="N4972" s="15"/>
      <c r="O4972" s="15"/>
      <c r="P4972" s="4"/>
      <c r="Q4972" s="66"/>
      <c r="R4972" s="42"/>
      <c r="S4972" s="3"/>
      <c r="T4972" s="3"/>
      <c r="U4972" s="5"/>
      <c r="V4972" s="5"/>
      <c r="W4972" s="5"/>
      <c r="X4972" s="5"/>
      <c r="Y4972" s="5"/>
      <c r="Z4972" s="5"/>
      <c r="AA4972" s="5"/>
      <c r="AB4972" s="5"/>
      <c r="AC4972" s="5"/>
      <c r="AD4972" s="5"/>
      <c r="AE4972" s="5"/>
      <c r="AF4972" s="5"/>
      <c r="AG4972" s="5"/>
      <c r="AH4972" s="40"/>
      <c r="AI4972" s="3"/>
      <c r="AJ4972" s="3"/>
      <c r="AK4972" s="3"/>
      <c r="AL4972" s="3"/>
      <c r="AM4972" s="3"/>
      <c r="AN4972" s="3"/>
      <c r="AO4972" s="3"/>
      <c r="AP4972" s="3"/>
      <c r="AQ4972" s="3"/>
      <c r="AR4972" s="3"/>
      <c r="AS4972" s="3"/>
      <c r="AT4972" s="52"/>
      <c r="AU4972" s="52"/>
      <c r="AV4972" s="52"/>
      <c r="AW4972" s="52"/>
    </row>
    <row r="4973" spans="1:49" ht="15" customHeight="1" x14ac:dyDescent="0.25">
      <c r="A4973" s="11">
        <f t="shared" si="1029"/>
        <v>4970</v>
      </c>
      <c r="B4973" s="29">
        <v>36017</v>
      </c>
      <c r="C4973" s="25">
        <v>22</v>
      </c>
      <c r="D4973" s="12">
        <v>30.6</v>
      </c>
      <c r="E4973" s="25">
        <v>26.4</v>
      </c>
      <c r="F4973" s="35">
        <v>94</v>
      </c>
      <c r="G4973" s="25">
        <v>22</v>
      </c>
      <c r="H4973" s="13">
        <v>6.1</v>
      </c>
      <c r="I4973" s="25"/>
      <c r="J4973" s="12">
        <v>270</v>
      </c>
      <c r="K4973" s="12"/>
      <c r="L4973" s="25" t="s">
        <v>15</v>
      </c>
      <c r="M4973" s="10"/>
      <c r="N4973" s="15"/>
      <c r="O4973" s="15"/>
      <c r="P4973" s="4"/>
      <c r="Q4973" s="64"/>
      <c r="R4973" s="42"/>
      <c r="S4973" s="44"/>
      <c r="T4973" s="44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  <c r="AE4973" s="5"/>
      <c r="AF4973" s="5"/>
      <c r="AG4973" s="5"/>
      <c r="AH4973" s="40"/>
      <c r="AI4973" s="3"/>
      <c r="AJ4973" s="3"/>
      <c r="AK4973" s="3"/>
      <c r="AL4973" s="3"/>
      <c r="AM4973" s="3"/>
      <c r="AN4973" s="3"/>
      <c r="AO4973" s="3"/>
      <c r="AP4973" s="3"/>
      <c r="AQ4973" s="3"/>
      <c r="AR4973" s="3"/>
      <c r="AS4973" s="3"/>
      <c r="AT4973" s="51"/>
      <c r="AU4973" s="48"/>
      <c r="AV4973" s="52"/>
      <c r="AW4973" s="52"/>
    </row>
    <row r="4974" spans="1:49" ht="15" customHeight="1" x14ac:dyDescent="0.25">
      <c r="A4974" s="11">
        <f t="shared" si="1029"/>
        <v>4971</v>
      </c>
      <c r="B4974" s="29">
        <v>36018</v>
      </c>
      <c r="C4974" s="25">
        <v>21</v>
      </c>
      <c r="D4974" s="12">
        <v>29</v>
      </c>
      <c r="E4974" s="25">
        <v>26</v>
      </c>
      <c r="F4974" s="35">
        <v>90</v>
      </c>
      <c r="G4974" s="25">
        <v>0</v>
      </c>
      <c r="H4974" s="13">
        <v>6.5</v>
      </c>
      <c r="I4974" s="25"/>
      <c r="J4974" s="12">
        <v>270</v>
      </c>
      <c r="K4974" s="12"/>
      <c r="L4974" s="25" t="s">
        <v>13</v>
      </c>
      <c r="M4974" s="10"/>
      <c r="N4974" s="15"/>
      <c r="O4974" s="15"/>
      <c r="P4974" s="4"/>
      <c r="Q4974" s="65"/>
      <c r="R4974" s="42"/>
      <c r="S4974" s="44"/>
      <c r="T4974" s="44"/>
      <c r="U4974" s="5"/>
      <c r="V4974" s="5"/>
      <c r="W4974" s="5"/>
      <c r="X4974" s="5"/>
      <c r="Y4974" s="5"/>
      <c r="Z4974" s="5"/>
      <c r="AA4974" s="5"/>
      <c r="AB4974" s="5"/>
      <c r="AC4974" s="5"/>
      <c r="AD4974" s="5"/>
      <c r="AE4974" s="5"/>
      <c r="AF4974" s="5"/>
      <c r="AG4974" s="5"/>
      <c r="AH4974" s="40"/>
      <c r="AI4974" s="3"/>
      <c r="AJ4974" s="3"/>
      <c r="AK4974" s="3"/>
      <c r="AL4974" s="3"/>
      <c r="AM4974" s="3"/>
      <c r="AN4974" s="3"/>
      <c r="AO4974" s="3"/>
      <c r="AP4974" s="3"/>
      <c r="AQ4974" s="3"/>
      <c r="AR4974" s="3"/>
      <c r="AS4974" s="3"/>
      <c r="AT4974" s="51"/>
      <c r="AU4974" s="48"/>
      <c r="AV4974" s="52"/>
      <c r="AW4974" s="52"/>
    </row>
    <row r="4975" spans="1:49" ht="15" customHeight="1" x14ac:dyDescent="0.25">
      <c r="A4975" s="11">
        <f t="shared" si="1029"/>
        <v>4972</v>
      </c>
      <c r="B4975" s="29">
        <v>36019</v>
      </c>
      <c r="C4975" s="25">
        <v>21</v>
      </c>
      <c r="D4975" s="12">
        <v>30.2</v>
      </c>
      <c r="E4975" s="25">
        <v>25</v>
      </c>
      <c r="F4975" s="35">
        <v>94</v>
      </c>
      <c r="G4975" s="25">
        <v>10</v>
      </c>
      <c r="H4975" s="13">
        <v>6.3</v>
      </c>
      <c r="I4975" s="25"/>
      <c r="J4975" s="12">
        <v>270</v>
      </c>
      <c r="K4975" s="12"/>
      <c r="L4975" s="25" t="s">
        <v>13</v>
      </c>
      <c r="M4975" s="10"/>
      <c r="N4975" s="15"/>
      <c r="O4975" s="15"/>
      <c r="P4975" s="4"/>
      <c r="Q4975" s="65"/>
      <c r="R4975" s="42"/>
      <c r="S4975" s="44"/>
      <c r="T4975" s="44"/>
      <c r="U4975" s="5"/>
      <c r="V4975" s="5"/>
      <c r="W4975" s="5"/>
      <c r="X4975" s="5"/>
      <c r="Y4975" s="5"/>
      <c r="Z4975" s="5"/>
      <c r="AA4975" s="5"/>
      <c r="AB4975" s="5"/>
      <c r="AC4975" s="5"/>
      <c r="AD4975" s="5"/>
      <c r="AE4975" s="5"/>
      <c r="AF4975" s="5"/>
      <c r="AG4975" s="5"/>
      <c r="AH4975" s="40"/>
      <c r="AI4975" s="3"/>
      <c r="AJ4975" s="3"/>
      <c r="AK4975" s="3"/>
      <c r="AL4975" s="3"/>
      <c r="AM4975" s="3"/>
      <c r="AN4975" s="3"/>
      <c r="AO4975" s="3"/>
      <c r="AP4975" s="3"/>
      <c r="AQ4975" s="3"/>
      <c r="AR4975" s="3"/>
      <c r="AS4975" s="3"/>
      <c r="AT4975" s="51"/>
      <c r="AU4975" s="48"/>
      <c r="AV4975" s="52"/>
      <c r="AW4975" s="52"/>
    </row>
    <row r="4976" spans="1:49" ht="15" customHeight="1" x14ac:dyDescent="0.25">
      <c r="A4976" s="11">
        <f t="shared" si="1029"/>
        <v>4973</v>
      </c>
      <c r="B4976" s="29">
        <v>36020</v>
      </c>
      <c r="C4976" s="25">
        <v>23</v>
      </c>
      <c r="D4976" s="12">
        <v>31</v>
      </c>
      <c r="E4976" s="25">
        <v>24.9</v>
      </c>
      <c r="F4976" s="35">
        <v>90</v>
      </c>
      <c r="G4976" s="25">
        <v>24</v>
      </c>
      <c r="H4976" s="13">
        <v>6.8</v>
      </c>
      <c r="I4976" s="25"/>
      <c r="J4976" s="12">
        <v>270</v>
      </c>
      <c r="K4976" s="12"/>
      <c r="L4976" s="25" t="s">
        <v>15</v>
      </c>
      <c r="M4976" s="10"/>
      <c r="N4976" s="15"/>
      <c r="O4976" s="15"/>
      <c r="P4976" s="4"/>
      <c r="Q4976" s="65"/>
      <c r="R4976" s="42"/>
      <c r="S4976" s="44"/>
      <c r="T4976" s="44"/>
      <c r="U4976" s="5"/>
      <c r="V4976" s="5"/>
      <c r="W4976" s="5"/>
      <c r="X4976" s="5"/>
      <c r="Y4976" s="5"/>
      <c r="Z4976" s="5"/>
      <c r="AA4976" s="5"/>
      <c r="AB4976" s="5"/>
      <c r="AC4976" s="5"/>
      <c r="AD4976" s="5"/>
      <c r="AE4976" s="5"/>
      <c r="AF4976" s="5"/>
      <c r="AG4976" s="5"/>
      <c r="AH4976" s="40"/>
      <c r="AI4976" s="3"/>
      <c r="AJ4976" s="3"/>
      <c r="AK4976" s="3"/>
      <c r="AL4976" s="3"/>
      <c r="AM4976" s="3"/>
      <c r="AN4976" s="3"/>
      <c r="AO4976" s="3"/>
      <c r="AP4976" s="3"/>
      <c r="AQ4976" s="3"/>
      <c r="AR4976" s="3"/>
      <c r="AS4976" s="3"/>
      <c r="AT4976" s="51"/>
      <c r="AU4976" s="48"/>
      <c r="AV4976" s="52"/>
      <c r="AW4976" s="52"/>
    </row>
    <row r="4977" spans="1:49" ht="15" customHeight="1" x14ac:dyDescent="0.25">
      <c r="A4977" s="11">
        <f t="shared" si="1029"/>
        <v>4974</v>
      </c>
      <c r="B4977" s="29">
        <v>36021</v>
      </c>
      <c r="C4977" s="25">
        <v>23</v>
      </c>
      <c r="D4977" s="12">
        <v>31.1</v>
      </c>
      <c r="E4977" s="25">
        <v>26.1</v>
      </c>
      <c r="F4977" s="35">
        <v>92</v>
      </c>
      <c r="G4977" s="25">
        <v>50</v>
      </c>
      <c r="H4977" s="13">
        <v>6.6</v>
      </c>
      <c r="I4977" s="25"/>
      <c r="J4977" s="12">
        <v>230</v>
      </c>
      <c r="K4977" s="12"/>
      <c r="L4977" s="25" t="s">
        <v>14</v>
      </c>
      <c r="M4977" s="10"/>
      <c r="N4977" s="15"/>
      <c r="O4977" s="15"/>
      <c r="P4977" s="4"/>
      <c r="Q4977" s="65"/>
      <c r="R4977" s="42"/>
      <c r="S4977" s="44"/>
      <c r="T4977" s="44"/>
      <c r="U4977" s="5"/>
      <c r="V4977" s="5"/>
      <c r="W4977" s="5"/>
      <c r="X4977" s="5"/>
      <c r="Y4977" s="5"/>
      <c r="Z4977" s="5"/>
      <c r="AA4977" s="5"/>
      <c r="AB4977" s="5"/>
      <c r="AC4977" s="5"/>
      <c r="AD4977" s="5"/>
      <c r="AE4977" s="5"/>
      <c r="AF4977" s="5"/>
      <c r="AG4977" s="5"/>
      <c r="AH4977" s="40"/>
      <c r="AI4977" s="3"/>
      <c r="AJ4977" s="3"/>
      <c r="AK4977" s="3"/>
      <c r="AL4977" s="3"/>
      <c r="AM4977" s="3"/>
      <c r="AN4977" s="3"/>
      <c r="AO4977" s="3"/>
      <c r="AP4977" s="3"/>
      <c r="AQ4977" s="3"/>
      <c r="AR4977" s="3"/>
      <c r="AS4977" s="3"/>
      <c r="AT4977" s="51"/>
      <c r="AU4977" s="48"/>
      <c r="AV4977" s="52"/>
      <c r="AW4977" s="52"/>
    </row>
    <row r="4978" spans="1:49" ht="15" customHeight="1" x14ac:dyDescent="0.25">
      <c r="A4978" s="11">
        <f t="shared" si="1029"/>
        <v>4975</v>
      </c>
      <c r="B4978" s="29">
        <v>36022</v>
      </c>
      <c r="C4978" s="25">
        <v>21</v>
      </c>
      <c r="D4978" s="12">
        <v>29.4</v>
      </c>
      <c r="E4978" s="25">
        <v>25.3</v>
      </c>
      <c r="F4978" s="35">
        <v>96</v>
      </c>
      <c r="G4978" s="25">
        <v>5</v>
      </c>
      <c r="H4978" s="13">
        <v>3.8</v>
      </c>
      <c r="I4978" s="25"/>
      <c r="J4978" s="12">
        <v>250</v>
      </c>
      <c r="K4978" s="12"/>
      <c r="L4978" s="25" t="s">
        <v>15</v>
      </c>
      <c r="M4978" s="10"/>
      <c r="N4978" s="15"/>
      <c r="O4978" s="15"/>
      <c r="P4978" s="4"/>
      <c r="Q4978" s="65"/>
      <c r="R4978" s="42"/>
      <c r="S4978" s="44"/>
      <c r="T4978" s="44"/>
      <c r="U4978" s="5"/>
      <c r="V4978" s="5"/>
      <c r="W4978" s="5"/>
      <c r="X4978" s="5"/>
      <c r="Y4978" s="5"/>
      <c r="Z4978" s="5"/>
      <c r="AA4978" s="5"/>
      <c r="AB4978" s="5"/>
      <c r="AC4978" s="5"/>
      <c r="AD4978" s="5"/>
      <c r="AE4978" s="5"/>
      <c r="AF4978" s="5"/>
      <c r="AG4978" s="5"/>
      <c r="AH4978" s="40"/>
      <c r="AI4978" s="3"/>
      <c r="AJ4978" s="3"/>
      <c r="AK4978" s="3"/>
      <c r="AL4978" s="3"/>
      <c r="AM4978" s="3"/>
      <c r="AN4978" s="3"/>
      <c r="AO4978" s="3"/>
      <c r="AP4978" s="3"/>
      <c r="AQ4978" s="3"/>
      <c r="AR4978" s="3"/>
      <c r="AS4978" s="3"/>
      <c r="AT4978" s="51"/>
      <c r="AU4978" s="48"/>
      <c r="AV4978" s="52"/>
      <c r="AW4978" s="52"/>
    </row>
    <row r="4979" spans="1:49" ht="15" customHeight="1" x14ac:dyDescent="0.25">
      <c r="A4979" s="11">
        <f t="shared" si="1029"/>
        <v>4976</v>
      </c>
      <c r="B4979" s="29">
        <v>36023</v>
      </c>
      <c r="C4979" s="25">
        <v>21</v>
      </c>
      <c r="D4979" s="12">
        <v>29</v>
      </c>
      <c r="E4979" s="25">
        <v>25.4</v>
      </c>
      <c r="F4979" s="35">
        <v>88</v>
      </c>
      <c r="G4979" s="25">
        <v>83</v>
      </c>
      <c r="H4979" s="13">
        <v>4.5</v>
      </c>
      <c r="I4979" s="25"/>
      <c r="J4979" s="12">
        <v>250</v>
      </c>
      <c r="K4979" s="12"/>
      <c r="L4979" s="25" t="s">
        <v>15</v>
      </c>
      <c r="M4979" s="10"/>
      <c r="N4979" s="15"/>
      <c r="O4979" s="15"/>
      <c r="P4979" s="4"/>
      <c r="Q4979" s="65"/>
      <c r="R4979" s="42"/>
      <c r="S4979" s="44"/>
      <c r="T4979" s="44"/>
      <c r="U4979" s="5"/>
      <c r="V4979" s="5"/>
      <c r="W4979" s="5"/>
      <c r="X4979" s="5"/>
      <c r="Y4979" s="5"/>
      <c r="Z4979" s="5"/>
      <c r="AA4979" s="5"/>
      <c r="AB4979" s="5"/>
      <c r="AC4979" s="5"/>
      <c r="AD4979" s="5"/>
      <c r="AE4979" s="5"/>
      <c r="AF4979" s="5"/>
      <c r="AG4979" s="5"/>
      <c r="AH4979" s="40"/>
      <c r="AI4979" s="3"/>
      <c r="AJ4979" s="3"/>
      <c r="AK4979" s="3"/>
      <c r="AL4979" s="3"/>
      <c r="AM4979" s="3"/>
      <c r="AN4979" s="3"/>
      <c r="AO4979" s="3"/>
      <c r="AP4979" s="3"/>
      <c r="AQ4979" s="3"/>
      <c r="AR4979" s="3"/>
      <c r="AS4979" s="3"/>
      <c r="AT4979" s="51"/>
      <c r="AU4979" s="48"/>
      <c r="AV4979" s="52"/>
      <c r="AW4979" s="52"/>
    </row>
    <row r="4980" spans="1:49" ht="15" customHeight="1" x14ac:dyDescent="0.25">
      <c r="A4980" s="11">
        <f t="shared" si="1029"/>
        <v>4977</v>
      </c>
      <c r="B4980" s="29">
        <v>36024</v>
      </c>
      <c r="C4980" s="25">
        <v>22</v>
      </c>
      <c r="D4980" s="12">
        <v>29.4</v>
      </c>
      <c r="E4980" s="25">
        <v>26</v>
      </c>
      <c r="F4980" s="35">
        <v>95</v>
      </c>
      <c r="G4980" s="25">
        <v>0</v>
      </c>
      <c r="H4980" s="13">
        <v>2.2999999999999998</v>
      </c>
      <c r="I4980" s="25"/>
      <c r="J4980" s="12">
        <v>230</v>
      </c>
      <c r="K4980" s="12"/>
      <c r="L4980" s="25" t="s">
        <v>13</v>
      </c>
      <c r="M4980" s="10"/>
      <c r="N4980" s="15"/>
      <c r="O4980" s="15"/>
      <c r="P4980" s="4"/>
      <c r="Q4980" s="65"/>
      <c r="R4980" s="42"/>
      <c r="S4980" s="44"/>
      <c r="T4980" s="44"/>
      <c r="U4980" s="5"/>
      <c r="V4980" s="5"/>
      <c r="W4980" s="5"/>
      <c r="X4980" s="5"/>
      <c r="Y4980" s="5"/>
      <c r="Z4980" s="5"/>
      <c r="AA4980" s="5"/>
      <c r="AB4980" s="5"/>
      <c r="AC4980" s="5"/>
      <c r="AD4980" s="5"/>
      <c r="AE4980" s="5"/>
      <c r="AF4980" s="5"/>
      <c r="AG4980" s="5"/>
      <c r="AH4980" s="40"/>
      <c r="AI4980" s="3"/>
      <c r="AJ4980" s="3"/>
      <c r="AK4980" s="3"/>
      <c r="AL4980" s="3"/>
      <c r="AM4980" s="3"/>
      <c r="AN4980" s="3"/>
      <c r="AO4980" s="3"/>
      <c r="AP4980" s="3"/>
      <c r="AQ4980" s="3"/>
      <c r="AR4980" s="3"/>
      <c r="AS4980" s="3"/>
      <c r="AT4980" s="51"/>
      <c r="AU4980" s="48"/>
      <c r="AV4980" s="52"/>
      <c r="AW4980" s="52"/>
    </row>
    <row r="4981" spans="1:49" ht="15" customHeight="1" x14ac:dyDescent="0.25">
      <c r="A4981" s="11">
        <f t="shared" si="1029"/>
        <v>4978</v>
      </c>
      <c r="B4981" s="29">
        <v>36025</v>
      </c>
      <c r="C4981" s="25">
        <v>22</v>
      </c>
      <c r="D4981" s="12">
        <v>29</v>
      </c>
      <c r="E4981" s="25">
        <v>24.8</v>
      </c>
      <c r="F4981" s="35">
        <v>92</v>
      </c>
      <c r="G4981" s="25">
        <v>1</v>
      </c>
      <c r="H4981" s="13">
        <v>2.9</v>
      </c>
      <c r="I4981" s="25"/>
      <c r="J4981" s="12">
        <v>200</v>
      </c>
      <c r="K4981" s="12"/>
      <c r="L4981" s="25" t="s">
        <v>13</v>
      </c>
      <c r="M4981" s="10"/>
      <c r="N4981" s="15"/>
      <c r="O4981" s="15"/>
      <c r="P4981" s="4"/>
      <c r="Q4981" s="65"/>
      <c r="R4981" s="42"/>
      <c r="S4981" s="44"/>
      <c r="T4981" s="44"/>
      <c r="U4981" s="5"/>
      <c r="V4981" s="5"/>
      <c r="W4981" s="5"/>
      <c r="X4981" s="5"/>
      <c r="Y4981" s="5"/>
      <c r="Z4981" s="5"/>
      <c r="AA4981" s="5"/>
      <c r="AB4981" s="5"/>
      <c r="AC4981" s="5"/>
      <c r="AD4981" s="5"/>
      <c r="AE4981" s="5"/>
      <c r="AF4981" s="5"/>
      <c r="AG4981" s="5"/>
      <c r="AH4981" s="40"/>
      <c r="AI4981" s="3"/>
      <c r="AJ4981" s="3"/>
      <c r="AK4981" s="3"/>
      <c r="AL4981" s="3"/>
      <c r="AM4981" s="3"/>
      <c r="AN4981" s="3"/>
      <c r="AO4981" s="3"/>
      <c r="AP4981" s="3"/>
      <c r="AQ4981" s="3"/>
      <c r="AR4981" s="3"/>
      <c r="AS4981" s="3"/>
      <c r="AT4981" s="51"/>
      <c r="AU4981" s="48"/>
      <c r="AV4981" s="52"/>
      <c r="AW4981" s="52"/>
    </row>
    <row r="4982" spans="1:49" ht="15" customHeight="1" x14ac:dyDescent="0.25">
      <c r="A4982" s="11">
        <f t="shared" si="1029"/>
        <v>4979</v>
      </c>
      <c r="B4982" s="29">
        <v>36026</v>
      </c>
      <c r="C4982" s="25">
        <v>20</v>
      </c>
      <c r="D4982" s="12">
        <v>29.8</v>
      </c>
      <c r="E4982" s="25">
        <v>24.2</v>
      </c>
      <c r="F4982" s="35">
        <v>89</v>
      </c>
      <c r="G4982" s="25">
        <v>40</v>
      </c>
      <c r="H4982" s="13">
        <v>3</v>
      </c>
      <c r="I4982" s="25"/>
      <c r="J4982" s="12">
        <v>230</v>
      </c>
      <c r="K4982" s="12"/>
      <c r="L4982" s="25" t="s">
        <v>13</v>
      </c>
      <c r="M4982" s="10"/>
      <c r="N4982" s="15"/>
      <c r="O4982" s="15"/>
      <c r="P4982" s="4"/>
      <c r="Q4982" s="65"/>
      <c r="R4982" s="42"/>
      <c r="S4982" s="44"/>
      <c r="T4982" s="44"/>
      <c r="U4982" s="5"/>
      <c r="V4982" s="5"/>
      <c r="W4982" s="5"/>
      <c r="X4982" s="5"/>
      <c r="Y4982" s="5"/>
      <c r="Z4982" s="5"/>
      <c r="AA4982" s="5"/>
      <c r="AB4982" s="5"/>
      <c r="AC4982" s="5"/>
      <c r="AD4982" s="5"/>
      <c r="AE4982" s="5"/>
      <c r="AF4982" s="5"/>
      <c r="AG4982" s="5"/>
      <c r="AH4982" s="40"/>
      <c r="AI4982" s="3"/>
      <c r="AJ4982" s="3"/>
      <c r="AK4982" s="3"/>
      <c r="AL4982" s="3"/>
      <c r="AM4982" s="3"/>
      <c r="AN4982" s="3"/>
      <c r="AO4982" s="3"/>
      <c r="AP4982" s="3"/>
      <c r="AQ4982" s="3"/>
      <c r="AR4982" s="3"/>
      <c r="AS4982" s="3"/>
      <c r="AT4982" s="51"/>
      <c r="AU4982" s="48"/>
      <c r="AV4982" s="52"/>
      <c r="AW4982" s="52"/>
    </row>
    <row r="4983" spans="1:49" ht="15" customHeight="1" x14ac:dyDescent="0.25">
      <c r="A4983" s="11">
        <f t="shared" si="1029"/>
        <v>4980</v>
      </c>
      <c r="B4983" s="29">
        <v>36027</v>
      </c>
      <c r="C4983" s="25">
        <v>22</v>
      </c>
      <c r="D4983" s="12">
        <v>29</v>
      </c>
      <c r="E4983" s="25">
        <v>23.7</v>
      </c>
      <c r="F4983" s="35">
        <v>91</v>
      </c>
      <c r="G4983" s="25">
        <v>8</v>
      </c>
      <c r="H4983" s="13">
        <v>0</v>
      </c>
      <c r="I4983" s="25"/>
      <c r="J4983" s="12">
        <v>220</v>
      </c>
      <c r="K4983" s="12"/>
      <c r="L4983" s="25" t="s">
        <v>13</v>
      </c>
      <c r="M4983" s="10"/>
      <c r="N4983" s="15"/>
      <c r="O4983" s="15"/>
      <c r="P4983" s="4"/>
      <c r="Q4983" s="65"/>
      <c r="R4983" s="42"/>
      <c r="S4983" s="44"/>
      <c r="T4983" s="44"/>
      <c r="U4983" s="5"/>
      <c r="V4983" s="5"/>
      <c r="W4983" s="5"/>
      <c r="X4983" s="5"/>
      <c r="Y4983" s="5"/>
      <c r="Z4983" s="5"/>
      <c r="AA4983" s="5"/>
      <c r="AB4983" s="5"/>
      <c r="AC4983" s="5"/>
      <c r="AD4983" s="5"/>
      <c r="AE4983" s="5"/>
      <c r="AF4983" s="5"/>
      <c r="AG4983" s="5"/>
      <c r="AH4983" s="40"/>
      <c r="AI4983" s="3"/>
      <c r="AJ4983" s="3"/>
      <c r="AK4983" s="3"/>
      <c r="AL4983" s="3"/>
      <c r="AM4983" s="3"/>
      <c r="AN4983" s="3"/>
      <c r="AO4983" s="3"/>
      <c r="AP4983" s="3"/>
      <c r="AQ4983" s="3"/>
      <c r="AR4983" s="3"/>
      <c r="AS4983" s="3"/>
      <c r="AT4983" s="51"/>
      <c r="AU4983" s="48"/>
      <c r="AV4983" s="52"/>
      <c r="AW4983" s="52"/>
    </row>
    <row r="4984" spans="1:49" ht="15" customHeight="1" x14ac:dyDescent="0.25">
      <c r="A4984" s="11">
        <f t="shared" si="1029"/>
        <v>4981</v>
      </c>
      <c r="B4984" s="29">
        <v>36028</v>
      </c>
      <c r="C4984" s="25">
        <v>22</v>
      </c>
      <c r="D4984" s="12">
        <v>31</v>
      </c>
      <c r="E4984" s="25">
        <v>25.9</v>
      </c>
      <c r="F4984" s="35">
        <v>92</v>
      </c>
      <c r="G4984" s="25">
        <v>25</v>
      </c>
      <c r="H4984" s="13">
        <v>0</v>
      </c>
      <c r="I4984" s="25"/>
      <c r="J4984" s="12">
        <v>50</v>
      </c>
      <c r="K4984" s="12"/>
      <c r="L4984" s="25" t="s">
        <v>13</v>
      </c>
      <c r="M4984" s="10"/>
      <c r="N4984" s="15"/>
      <c r="O4984" s="15"/>
      <c r="P4984" s="4"/>
      <c r="Q4984" s="65"/>
      <c r="R4984" s="42"/>
      <c r="S4984" s="44"/>
      <c r="T4984" s="44"/>
      <c r="U4984" s="5"/>
      <c r="V4984" s="5"/>
      <c r="W4984" s="5"/>
      <c r="X4984" s="5"/>
      <c r="Y4984" s="5"/>
      <c r="Z4984" s="5"/>
      <c r="AA4984" s="5"/>
      <c r="AB4984" s="5"/>
      <c r="AC4984" s="5"/>
      <c r="AD4984" s="5"/>
      <c r="AE4984" s="5"/>
      <c r="AF4984" s="5"/>
      <c r="AG4984" s="5"/>
      <c r="AH4984" s="40"/>
      <c r="AI4984" s="3"/>
      <c r="AJ4984" s="3"/>
      <c r="AK4984" s="3"/>
      <c r="AL4984" s="3"/>
      <c r="AM4984" s="3"/>
      <c r="AN4984" s="3"/>
      <c r="AO4984" s="3"/>
      <c r="AP4984" s="3"/>
      <c r="AQ4984" s="3"/>
      <c r="AR4984" s="3"/>
      <c r="AS4984" s="3"/>
      <c r="AT4984" s="51"/>
      <c r="AU4984" s="48"/>
      <c r="AV4984" s="52"/>
      <c r="AW4984" s="52"/>
    </row>
    <row r="4985" spans="1:49" ht="15" customHeight="1" x14ac:dyDescent="0.25">
      <c r="A4985" s="11">
        <f t="shared" si="1029"/>
        <v>4982</v>
      </c>
      <c r="B4985" s="29">
        <v>36029</v>
      </c>
      <c r="C4985" s="25">
        <v>22</v>
      </c>
      <c r="D4985" s="12">
        <v>31.7</v>
      </c>
      <c r="E4985" s="25">
        <v>25.3</v>
      </c>
      <c r="F4985" s="35">
        <v>93</v>
      </c>
      <c r="G4985" s="25">
        <v>32</v>
      </c>
      <c r="H4985" s="13">
        <v>5.8</v>
      </c>
      <c r="I4985" s="25"/>
      <c r="J4985" s="12">
        <v>270</v>
      </c>
      <c r="K4985" s="12"/>
      <c r="L4985" s="25" t="s">
        <v>13</v>
      </c>
      <c r="M4985" s="10"/>
      <c r="N4985" s="15"/>
      <c r="O4985" s="15"/>
      <c r="P4985" s="4"/>
      <c r="Q4985" s="65"/>
      <c r="R4985" s="42"/>
      <c r="S4985" s="44"/>
      <c r="T4985" s="44"/>
      <c r="U4985" s="5"/>
      <c r="V4985" s="5"/>
      <c r="W4985" s="5"/>
      <c r="X4985" s="5"/>
      <c r="Y4985" s="5"/>
      <c r="Z4985" s="5"/>
      <c r="AA4985" s="5"/>
      <c r="AB4985" s="5"/>
      <c r="AC4985" s="5"/>
      <c r="AD4985" s="5"/>
      <c r="AE4985" s="5"/>
      <c r="AF4985" s="5"/>
      <c r="AG4985" s="5"/>
      <c r="AH4985" s="40"/>
      <c r="AI4985" s="3"/>
      <c r="AJ4985" s="3"/>
      <c r="AK4985" s="3"/>
      <c r="AL4985" s="3"/>
      <c r="AM4985" s="3"/>
      <c r="AN4985" s="3"/>
      <c r="AO4985" s="3"/>
      <c r="AP4985" s="3"/>
      <c r="AQ4985" s="3"/>
      <c r="AR4985" s="3"/>
      <c r="AS4985" s="3"/>
      <c r="AT4985" s="51"/>
      <c r="AU4985" s="48"/>
      <c r="AV4985" s="52"/>
      <c r="AW4985" s="52"/>
    </row>
    <row r="4986" spans="1:49" ht="15" customHeight="1" x14ac:dyDescent="0.25">
      <c r="A4986" s="11">
        <f t="shared" si="1029"/>
        <v>4983</v>
      </c>
      <c r="B4986" s="29">
        <v>36030</v>
      </c>
      <c r="C4986" s="25">
        <v>22</v>
      </c>
      <c r="D4986" s="12">
        <v>31.7</v>
      </c>
      <c r="E4986" s="25">
        <v>26</v>
      </c>
      <c r="F4986" s="35">
        <v>92</v>
      </c>
      <c r="G4986" s="25">
        <v>11</v>
      </c>
      <c r="H4986" s="13">
        <v>3.7</v>
      </c>
      <c r="I4986" s="25"/>
      <c r="J4986" s="12">
        <v>230</v>
      </c>
      <c r="K4986" s="12"/>
      <c r="L4986" s="25" t="s">
        <v>13</v>
      </c>
      <c r="M4986" s="10"/>
      <c r="N4986" s="15"/>
      <c r="O4986" s="15"/>
      <c r="P4986" s="4"/>
      <c r="Q4986" s="65"/>
      <c r="R4986" s="42"/>
      <c r="S4986" s="44"/>
      <c r="T4986" s="44"/>
      <c r="U4986" s="5"/>
      <c r="V4986" s="5"/>
      <c r="W4986" s="5"/>
      <c r="X4986" s="5"/>
      <c r="Y4986" s="5"/>
      <c r="Z4986" s="5"/>
      <c r="AA4986" s="5"/>
      <c r="AB4986" s="5"/>
      <c r="AC4986" s="5"/>
      <c r="AD4986" s="5"/>
      <c r="AE4986" s="5"/>
      <c r="AF4986" s="5"/>
      <c r="AG4986" s="5"/>
      <c r="AH4986" s="40"/>
      <c r="AI4986" s="3"/>
      <c r="AJ4986" s="3"/>
      <c r="AK4986" s="3"/>
      <c r="AL4986" s="3"/>
      <c r="AM4986" s="3"/>
      <c r="AN4986" s="3"/>
      <c r="AO4986" s="3"/>
      <c r="AP4986" s="3"/>
      <c r="AQ4986" s="3"/>
      <c r="AR4986" s="3"/>
      <c r="AS4986" s="3"/>
      <c r="AT4986" s="51"/>
      <c r="AU4986" s="48"/>
      <c r="AV4986" s="52"/>
      <c r="AW4986" s="52"/>
    </row>
    <row r="4987" spans="1:49" ht="15" customHeight="1" x14ac:dyDescent="0.25">
      <c r="A4987" s="11">
        <f t="shared" si="1029"/>
        <v>4984</v>
      </c>
      <c r="B4987" s="29">
        <v>36031</v>
      </c>
      <c r="C4987" s="25">
        <v>22</v>
      </c>
      <c r="D4987" s="12">
        <v>28.6</v>
      </c>
      <c r="E4987" s="25">
        <v>24.7</v>
      </c>
      <c r="F4987" s="35">
        <v>92</v>
      </c>
      <c r="G4987" s="25">
        <v>31</v>
      </c>
      <c r="H4987" s="13">
        <v>4.0999999999999996</v>
      </c>
      <c r="I4987" s="25"/>
      <c r="J4987" s="12">
        <v>180</v>
      </c>
      <c r="K4987" s="12"/>
      <c r="L4987" s="25" t="s">
        <v>13</v>
      </c>
      <c r="M4987" s="10"/>
      <c r="N4987" s="15"/>
      <c r="O4987" s="15"/>
      <c r="P4987" s="4"/>
      <c r="Q4987" s="65"/>
      <c r="R4987" s="42"/>
      <c r="S4987" s="44"/>
      <c r="T4987" s="44"/>
      <c r="U4987" s="5"/>
      <c r="V4987" s="5"/>
      <c r="W4987" s="5"/>
      <c r="X4987" s="5"/>
      <c r="Y4987" s="5"/>
      <c r="Z4987" s="5"/>
      <c r="AA4987" s="5"/>
      <c r="AB4987" s="5"/>
      <c r="AC4987" s="5"/>
      <c r="AD4987" s="5"/>
      <c r="AE4987" s="5"/>
      <c r="AF4987" s="5"/>
      <c r="AG4987" s="5"/>
      <c r="AH4987" s="40"/>
      <c r="AI4987" s="3"/>
      <c r="AJ4987" s="3"/>
      <c r="AK4987" s="3"/>
      <c r="AL4987" s="3"/>
      <c r="AM4987" s="3"/>
      <c r="AN4987" s="3"/>
      <c r="AO4987" s="3"/>
      <c r="AP4987" s="3"/>
      <c r="AQ4987" s="3"/>
      <c r="AR4987" s="3"/>
      <c r="AS4987" s="3"/>
      <c r="AT4987" s="51"/>
      <c r="AU4987" s="48"/>
      <c r="AV4987" s="52"/>
      <c r="AW4987" s="52"/>
    </row>
    <row r="4988" spans="1:49" ht="15" customHeight="1" x14ac:dyDescent="0.25">
      <c r="A4988" s="11">
        <f t="shared" si="1029"/>
        <v>4985</v>
      </c>
      <c r="B4988" s="29">
        <v>36032</v>
      </c>
      <c r="C4988" s="25">
        <v>22</v>
      </c>
      <c r="D4988" s="12">
        <v>31.2</v>
      </c>
      <c r="E4988" s="25">
        <v>25.8</v>
      </c>
      <c r="F4988" s="35">
        <v>93</v>
      </c>
      <c r="G4988" s="25">
        <v>57</v>
      </c>
      <c r="H4988" s="13">
        <v>3.5</v>
      </c>
      <c r="I4988" s="25"/>
      <c r="J4988" s="12">
        <v>210</v>
      </c>
      <c r="K4988" s="12"/>
      <c r="L4988" s="25" t="s">
        <v>15</v>
      </c>
      <c r="M4988" s="10"/>
      <c r="N4988" s="15"/>
      <c r="O4988" s="15"/>
      <c r="P4988" s="4"/>
      <c r="Q4988" s="65"/>
      <c r="R4988" s="42"/>
      <c r="S4988" s="44"/>
      <c r="T4988" s="44"/>
      <c r="U4988" s="5"/>
      <c r="V4988" s="5"/>
      <c r="W4988" s="5"/>
      <c r="X4988" s="5"/>
      <c r="Y4988" s="5"/>
      <c r="Z4988" s="5"/>
      <c r="AA4988" s="5"/>
      <c r="AB4988" s="5"/>
      <c r="AC4988" s="5"/>
      <c r="AD4988" s="5"/>
      <c r="AE4988" s="5"/>
      <c r="AF4988" s="5"/>
      <c r="AG4988" s="5"/>
      <c r="AH4988" s="40"/>
      <c r="AI4988" s="3"/>
      <c r="AJ4988" s="3"/>
      <c r="AK4988" s="3"/>
      <c r="AL4988" s="3"/>
      <c r="AM4988" s="3"/>
      <c r="AN4988" s="3"/>
      <c r="AO4988" s="3"/>
      <c r="AP4988" s="3"/>
      <c r="AQ4988" s="3"/>
      <c r="AR4988" s="3"/>
      <c r="AS4988" s="3"/>
      <c r="AT4988" s="51"/>
      <c r="AU4988" s="48"/>
      <c r="AV4988" s="52"/>
      <c r="AW4988" s="52"/>
    </row>
    <row r="4989" spans="1:49" ht="15" customHeight="1" x14ac:dyDescent="0.25">
      <c r="A4989" s="11">
        <f t="shared" si="1029"/>
        <v>4986</v>
      </c>
      <c r="B4989" s="29">
        <v>36033</v>
      </c>
      <c r="C4989" s="25">
        <v>22</v>
      </c>
      <c r="D4989" s="12">
        <v>29.6</v>
      </c>
      <c r="E4989" s="25">
        <v>25.7</v>
      </c>
      <c r="F4989" s="35">
        <v>91</v>
      </c>
      <c r="G4989" s="25">
        <v>10</v>
      </c>
      <c r="H4989" s="13">
        <v>3.6</v>
      </c>
      <c r="I4989" s="25"/>
      <c r="J4989" s="12">
        <v>210</v>
      </c>
      <c r="K4989" s="12"/>
      <c r="L4989" s="25" t="s">
        <v>13</v>
      </c>
      <c r="M4989" s="10"/>
      <c r="N4989" s="15"/>
      <c r="O4989" s="15"/>
      <c r="P4989" s="4"/>
      <c r="Q4989" s="65"/>
      <c r="R4989" s="42"/>
      <c r="S4989" s="44"/>
      <c r="T4989" s="44"/>
      <c r="U4989" s="5"/>
      <c r="V4989" s="5"/>
      <c r="W4989" s="5"/>
      <c r="X4989" s="5"/>
      <c r="Y4989" s="5"/>
      <c r="Z4989" s="5"/>
      <c r="AA4989" s="5"/>
      <c r="AB4989" s="5"/>
      <c r="AC4989" s="5"/>
      <c r="AD4989" s="5"/>
      <c r="AE4989" s="5"/>
      <c r="AF4989" s="5"/>
      <c r="AG4989" s="5"/>
      <c r="AH4989" s="40"/>
      <c r="AI4989" s="3"/>
      <c r="AJ4989" s="3"/>
      <c r="AK4989" s="3"/>
      <c r="AL4989" s="3"/>
      <c r="AM4989" s="3"/>
      <c r="AN4989" s="3"/>
      <c r="AO4989" s="3"/>
      <c r="AP4989" s="3"/>
      <c r="AQ4989" s="3"/>
      <c r="AR4989" s="3"/>
      <c r="AS4989" s="3"/>
      <c r="AT4989" s="51"/>
      <c r="AU4989" s="48"/>
      <c r="AV4989" s="52"/>
      <c r="AW4989" s="52"/>
    </row>
    <row r="4990" spans="1:49" ht="15" customHeight="1" x14ac:dyDescent="0.25">
      <c r="A4990" s="11">
        <f t="shared" si="1029"/>
        <v>4987</v>
      </c>
      <c r="B4990" s="29">
        <v>36034</v>
      </c>
      <c r="C4990" s="25">
        <v>22</v>
      </c>
      <c r="D4990" s="12">
        <v>29.6</v>
      </c>
      <c r="E4990" s="25">
        <v>25.1</v>
      </c>
      <c r="F4990" s="35">
        <v>94</v>
      </c>
      <c r="G4990" s="25">
        <v>64</v>
      </c>
      <c r="H4990" s="13">
        <v>4.8</v>
      </c>
      <c r="I4990" s="25"/>
      <c r="J4990" s="12">
        <v>270</v>
      </c>
      <c r="K4990" s="12"/>
      <c r="L4990" s="25" t="s">
        <v>13</v>
      </c>
      <c r="M4990" s="10"/>
      <c r="N4990" s="15"/>
      <c r="O4990" s="15"/>
      <c r="P4990" s="4"/>
      <c r="Q4990" s="65"/>
      <c r="R4990" s="42"/>
      <c r="S4990" s="44"/>
      <c r="T4990" s="44"/>
      <c r="U4990" s="5"/>
      <c r="V4990" s="5"/>
      <c r="W4990" s="5"/>
      <c r="X4990" s="5"/>
      <c r="Y4990" s="5"/>
      <c r="Z4990" s="5"/>
      <c r="AA4990" s="5"/>
      <c r="AB4990" s="5"/>
      <c r="AC4990" s="5"/>
      <c r="AD4990" s="5"/>
      <c r="AE4990" s="5"/>
      <c r="AF4990" s="5"/>
      <c r="AG4990" s="5"/>
      <c r="AH4990" s="40"/>
      <c r="AI4990" s="3"/>
      <c r="AJ4990" s="3"/>
      <c r="AK4990" s="3"/>
      <c r="AL4990" s="3"/>
      <c r="AM4990" s="3"/>
      <c r="AN4990" s="3"/>
      <c r="AO4990" s="3"/>
      <c r="AP4990" s="3"/>
      <c r="AQ4990" s="3"/>
      <c r="AR4990" s="3"/>
      <c r="AS4990" s="3"/>
      <c r="AT4990" s="51"/>
      <c r="AU4990" s="48"/>
      <c r="AV4990" s="52"/>
      <c r="AW4990" s="52"/>
    </row>
    <row r="4991" spans="1:49" ht="15" customHeight="1" x14ac:dyDescent="0.25">
      <c r="A4991" s="11">
        <f t="shared" si="1029"/>
        <v>4988</v>
      </c>
      <c r="B4991" s="29">
        <v>36035</v>
      </c>
      <c r="C4991" s="25">
        <v>22</v>
      </c>
      <c r="D4991" s="12">
        <v>29.8</v>
      </c>
      <c r="E4991" s="25">
        <v>26</v>
      </c>
      <c r="F4991" s="35">
        <v>92</v>
      </c>
      <c r="G4991" s="25">
        <v>0</v>
      </c>
      <c r="H4991" s="13">
        <v>3.3</v>
      </c>
      <c r="I4991" s="25"/>
      <c r="J4991" s="12">
        <v>0</v>
      </c>
      <c r="K4991" s="12"/>
      <c r="L4991" s="25" t="s">
        <v>14</v>
      </c>
      <c r="M4991" s="10"/>
      <c r="N4991" s="15"/>
      <c r="O4991" s="15"/>
      <c r="P4991" s="4"/>
      <c r="Q4991" s="65"/>
      <c r="R4991" s="42"/>
      <c r="S4991" s="44"/>
      <c r="T4991" s="44"/>
      <c r="U4991" s="5"/>
      <c r="V4991" s="5"/>
      <c r="W4991" s="5"/>
      <c r="X4991" s="5"/>
      <c r="Y4991" s="5"/>
      <c r="Z4991" s="5"/>
      <c r="AA4991" s="5"/>
      <c r="AB4991" s="5"/>
      <c r="AC4991" s="5"/>
      <c r="AD4991" s="5"/>
      <c r="AE4991" s="5"/>
      <c r="AF4991" s="5"/>
      <c r="AG4991" s="5"/>
      <c r="AH4991" s="40"/>
      <c r="AI4991" s="3"/>
      <c r="AJ4991" s="3"/>
      <c r="AK4991" s="3"/>
      <c r="AL4991" s="3"/>
      <c r="AM4991" s="3"/>
      <c r="AN4991" s="3"/>
      <c r="AO4991" s="3"/>
      <c r="AP4991" s="3"/>
      <c r="AQ4991" s="3"/>
      <c r="AR4991" s="3"/>
      <c r="AS4991" s="3"/>
      <c r="AT4991" s="51"/>
      <c r="AU4991" s="48"/>
      <c r="AV4991" s="52"/>
      <c r="AW4991" s="52"/>
    </row>
    <row r="4992" spans="1:49" ht="15" customHeight="1" x14ac:dyDescent="0.25">
      <c r="A4992" s="11">
        <f t="shared" si="1029"/>
        <v>4989</v>
      </c>
      <c r="B4992" s="29">
        <v>36036</v>
      </c>
      <c r="C4992" s="25">
        <v>22</v>
      </c>
      <c r="D4992" s="12">
        <v>30.4</v>
      </c>
      <c r="E4992" s="25">
        <v>26</v>
      </c>
      <c r="F4992" s="35"/>
      <c r="G4992" s="25">
        <v>4</v>
      </c>
      <c r="H4992" s="13">
        <v>6.4</v>
      </c>
      <c r="I4992" s="25"/>
      <c r="J4992" s="12">
        <v>0</v>
      </c>
      <c r="K4992" s="12"/>
      <c r="L4992" s="25" t="s">
        <v>14</v>
      </c>
      <c r="M4992" s="10"/>
      <c r="N4992" s="15"/>
      <c r="O4992" s="15"/>
      <c r="P4992" s="4"/>
      <c r="Q4992" s="65"/>
      <c r="R4992" s="42"/>
      <c r="S4992" s="44"/>
      <c r="T4992" s="44"/>
      <c r="U4992" s="5"/>
      <c r="V4992" s="5"/>
      <c r="W4992" s="5"/>
      <c r="X4992" s="5"/>
      <c r="Y4992" s="5"/>
      <c r="Z4992" s="5"/>
      <c r="AA4992" s="5"/>
      <c r="AB4992" s="5"/>
      <c r="AC4992" s="5"/>
      <c r="AD4992" s="5"/>
      <c r="AE4992" s="5"/>
      <c r="AF4992" s="5"/>
      <c r="AG4992" s="5"/>
      <c r="AH4992" s="40"/>
      <c r="AI4992" s="3"/>
      <c r="AJ4992" s="3"/>
      <c r="AK4992" s="3"/>
      <c r="AL4992" s="3"/>
      <c r="AM4992" s="3"/>
      <c r="AN4992" s="3"/>
      <c r="AO4992" s="3"/>
      <c r="AP4992" s="3"/>
      <c r="AQ4992" s="3"/>
      <c r="AR4992" s="3"/>
      <c r="AS4992" s="3"/>
      <c r="AT4992" s="51"/>
      <c r="AU4992" s="48"/>
      <c r="AV4992" s="52"/>
      <c r="AW4992" s="52"/>
    </row>
    <row r="4993" spans="1:49" ht="15" customHeight="1" x14ac:dyDescent="0.25">
      <c r="A4993" s="11">
        <f t="shared" si="1029"/>
        <v>4990</v>
      </c>
      <c r="B4993" s="29">
        <v>36037</v>
      </c>
      <c r="C4993" s="25">
        <v>22</v>
      </c>
      <c r="D4993" s="12">
        <v>30.4</v>
      </c>
      <c r="E4993" s="25">
        <v>24.9</v>
      </c>
      <c r="F4993" s="35"/>
      <c r="G4993" s="25">
        <v>104</v>
      </c>
      <c r="H4993" s="13">
        <v>3.5</v>
      </c>
      <c r="I4993" s="25"/>
      <c r="J4993" s="12">
        <v>0</v>
      </c>
      <c r="K4993" s="12"/>
      <c r="L4993" s="25" t="s">
        <v>15</v>
      </c>
      <c r="M4993" s="10"/>
      <c r="N4993" s="15"/>
      <c r="O4993" s="15"/>
      <c r="P4993" s="4"/>
      <c r="Q4993" s="65"/>
      <c r="R4993" s="42"/>
      <c r="S4993" s="44"/>
      <c r="T4993" s="44"/>
      <c r="U4993" s="5"/>
      <c r="V4993" s="5"/>
      <c r="W4993" s="5"/>
      <c r="X4993" s="5"/>
      <c r="Y4993" s="5"/>
      <c r="Z4993" s="5"/>
      <c r="AA4993" s="5"/>
      <c r="AB4993" s="5"/>
      <c r="AC4993" s="5"/>
      <c r="AD4993" s="5"/>
      <c r="AE4993" s="5"/>
      <c r="AF4993" s="5"/>
      <c r="AG4993" s="5"/>
      <c r="AH4993" s="40"/>
      <c r="AI4993" s="3"/>
      <c r="AJ4993" s="3"/>
      <c r="AK4993" s="3"/>
      <c r="AL4993" s="3"/>
      <c r="AM4993" s="3"/>
      <c r="AN4993" s="3"/>
      <c r="AO4993" s="3"/>
      <c r="AP4993" s="3"/>
      <c r="AQ4993" s="3"/>
      <c r="AR4993" s="3"/>
      <c r="AS4993" s="3"/>
      <c r="AT4993" s="51"/>
      <c r="AU4993" s="48"/>
      <c r="AV4993" s="52"/>
      <c r="AW4993" s="52"/>
    </row>
    <row r="4994" spans="1:49" ht="15" customHeight="1" x14ac:dyDescent="0.25">
      <c r="A4994" s="11">
        <f t="shared" si="1029"/>
        <v>4991</v>
      </c>
      <c r="B4994" s="29">
        <v>36038</v>
      </c>
      <c r="C4994" s="25">
        <v>22</v>
      </c>
      <c r="D4994" s="12">
        <v>30.6</v>
      </c>
      <c r="E4994" s="25"/>
      <c r="F4994" s="35"/>
      <c r="G4994" s="25">
        <v>9</v>
      </c>
      <c r="H4994" s="13">
        <v>5.6</v>
      </c>
      <c r="I4994" s="25"/>
      <c r="J4994" s="12">
        <v>0</v>
      </c>
      <c r="K4994" s="12"/>
      <c r="L4994" s="25" t="s">
        <v>15</v>
      </c>
      <c r="M4994" s="10"/>
      <c r="N4994" s="15"/>
      <c r="O4994" s="15"/>
      <c r="P4994" s="4"/>
      <c r="Q4994" s="65"/>
      <c r="R4994" s="42"/>
      <c r="S4994" s="44"/>
      <c r="T4994" s="44"/>
      <c r="U4994" s="5"/>
      <c r="V4994" s="5"/>
      <c r="W4994" s="5"/>
      <c r="X4994" s="5"/>
      <c r="Y4994" s="5"/>
      <c r="Z4994" s="5"/>
      <c r="AA4994" s="5"/>
      <c r="AB4994" s="5"/>
      <c r="AC4994" s="5"/>
      <c r="AD4994" s="5"/>
      <c r="AE4994" s="5"/>
      <c r="AF4994" s="5"/>
      <c r="AG4994" s="5"/>
      <c r="AH4994" s="40"/>
      <c r="AI4994" s="3"/>
      <c r="AJ4994" s="3"/>
      <c r="AK4994" s="3"/>
      <c r="AL4994" s="3"/>
      <c r="AM4994" s="3"/>
      <c r="AN4994" s="3"/>
      <c r="AO4994" s="3"/>
      <c r="AP4994" s="3"/>
      <c r="AQ4994" s="3"/>
      <c r="AR4994" s="3"/>
      <c r="AS4994" s="3"/>
      <c r="AT4994" s="51"/>
      <c r="AU4994" s="48"/>
      <c r="AV4994" s="52"/>
      <c r="AW4994" s="52"/>
    </row>
    <row r="4995" spans="1:49" ht="15" customHeight="1" x14ac:dyDescent="0.25">
      <c r="A4995" s="11">
        <f t="shared" si="1029"/>
        <v>4992</v>
      </c>
      <c r="B4995" s="29">
        <v>36039</v>
      </c>
      <c r="C4995" s="25">
        <v>22</v>
      </c>
      <c r="D4995" s="12">
        <v>31.1</v>
      </c>
      <c r="E4995" s="25">
        <v>26.2</v>
      </c>
      <c r="F4995" s="35">
        <v>88</v>
      </c>
      <c r="G4995" s="25">
        <v>0</v>
      </c>
      <c r="H4995" s="13">
        <v>6.6</v>
      </c>
      <c r="I4995" s="25"/>
      <c r="J4995" s="12">
        <v>230</v>
      </c>
      <c r="K4995" s="12"/>
      <c r="L4995" s="25" t="s">
        <v>13</v>
      </c>
      <c r="M4995" s="10"/>
      <c r="N4995" s="15"/>
      <c r="O4995" s="15"/>
      <c r="P4995" s="4"/>
      <c r="Q4995" s="65"/>
      <c r="R4995" s="42"/>
      <c r="S4995" s="44"/>
      <c r="T4995" s="44"/>
      <c r="U4995" s="5"/>
      <c r="V4995" s="5"/>
      <c r="W4995" s="5"/>
      <c r="X4995" s="5"/>
      <c r="Y4995" s="5"/>
      <c r="Z4995" s="5"/>
      <c r="AA4995" s="5"/>
      <c r="AB4995" s="5"/>
      <c r="AC4995" s="5"/>
      <c r="AD4995" s="5"/>
      <c r="AE4995" s="5"/>
      <c r="AF4995" s="5"/>
      <c r="AG4995" s="5"/>
      <c r="AH4995" s="40"/>
      <c r="AI4995" s="3"/>
      <c r="AJ4995" s="3"/>
      <c r="AK4995" s="3"/>
      <c r="AL4995" s="3"/>
      <c r="AM4995" s="3"/>
      <c r="AN4995" s="3"/>
      <c r="AO4995" s="3"/>
      <c r="AP4995" s="3"/>
      <c r="AQ4995" s="3"/>
      <c r="AR4995" s="3"/>
      <c r="AS4995" s="3"/>
      <c r="AT4995" s="51"/>
      <c r="AU4995" s="48"/>
      <c r="AV4995" s="52"/>
      <c r="AW4995" s="52"/>
    </row>
    <row r="4996" spans="1:49" ht="15" customHeight="1" x14ac:dyDescent="0.25">
      <c r="A4996" s="11">
        <f t="shared" si="1029"/>
        <v>4993</v>
      </c>
      <c r="B4996" s="29">
        <v>36040</v>
      </c>
      <c r="C4996" s="25">
        <v>23</v>
      </c>
      <c r="D4996" s="12">
        <v>30</v>
      </c>
      <c r="E4996" s="25">
        <v>26.9</v>
      </c>
      <c r="F4996" s="35">
        <v>87</v>
      </c>
      <c r="G4996" s="25">
        <v>0</v>
      </c>
      <c r="H4996" s="13">
        <v>4.4000000000000004</v>
      </c>
      <c r="I4996" s="25"/>
      <c r="J4996" s="12">
        <v>200</v>
      </c>
      <c r="K4996" s="12"/>
      <c r="L4996" s="25" t="s">
        <v>13</v>
      </c>
      <c r="M4996" s="10"/>
      <c r="N4996" s="15"/>
      <c r="O4996" s="15"/>
      <c r="P4996" s="4"/>
      <c r="Q4996" s="65"/>
      <c r="R4996" s="42"/>
      <c r="S4996" s="44"/>
      <c r="T4996" s="44"/>
      <c r="U4996" s="5"/>
      <c r="V4996" s="5"/>
      <c r="W4996" s="5"/>
      <c r="X4996" s="5"/>
      <c r="Y4996" s="5"/>
      <c r="Z4996" s="5"/>
      <c r="AA4996" s="5"/>
      <c r="AB4996" s="5"/>
      <c r="AC4996" s="5"/>
      <c r="AD4996" s="5"/>
      <c r="AE4996" s="5"/>
      <c r="AF4996" s="5"/>
      <c r="AG4996" s="5"/>
      <c r="AH4996" s="40"/>
      <c r="AI4996" s="3"/>
      <c r="AJ4996" s="3"/>
      <c r="AK4996" s="3"/>
      <c r="AL4996" s="3"/>
      <c r="AM4996" s="3"/>
      <c r="AN4996" s="3"/>
      <c r="AO4996" s="3"/>
      <c r="AP4996" s="3"/>
      <c r="AQ4996" s="3"/>
      <c r="AR4996" s="3"/>
      <c r="AS4996" s="3"/>
      <c r="AT4996" s="51"/>
      <c r="AU4996" s="48"/>
      <c r="AV4996" s="52"/>
      <c r="AW4996" s="52"/>
    </row>
    <row r="4997" spans="1:49" ht="15" customHeight="1" x14ac:dyDescent="0.25">
      <c r="A4997" s="11">
        <f t="shared" si="1029"/>
        <v>4994</v>
      </c>
      <c r="B4997" s="29">
        <v>36041</v>
      </c>
      <c r="C4997" s="25">
        <v>21</v>
      </c>
      <c r="D4997" s="12">
        <v>30.2</v>
      </c>
      <c r="E4997" s="25">
        <v>25.9</v>
      </c>
      <c r="F4997" s="35">
        <v>92</v>
      </c>
      <c r="G4997" s="25">
        <v>1</v>
      </c>
      <c r="H4997" s="13">
        <v>2.4</v>
      </c>
      <c r="I4997" s="25"/>
      <c r="J4997" s="12">
        <v>200</v>
      </c>
      <c r="K4997" s="12"/>
      <c r="L4997" s="25" t="s">
        <v>15</v>
      </c>
      <c r="M4997" s="10"/>
      <c r="N4997" s="15"/>
      <c r="O4997" s="15"/>
      <c r="P4997" s="4"/>
      <c r="Q4997" s="65"/>
      <c r="R4997" s="42"/>
      <c r="S4997" s="44"/>
      <c r="T4997" s="44"/>
      <c r="U4997" s="5"/>
      <c r="V4997" s="5"/>
      <c r="W4997" s="5"/>
      <c r="X4997" s="5"/>
      <c r="Y4997" s="5"/>
      <c r="Z4997" s="5"/>
      <c r="AA4997" s="5"/>
      <c r="AB4997" s="5"/>
      <c r="AC4997" s="5"/>
      <c r="AD4997" s="5"/>
      <c r="AE4997" s="5"/>
      <c r="AF4997" s="5"/>
      <c r="AG4997" s="5"/>
      <c r="AH4997" s="40"/>
      <c r="AI4997" s="3"/>
      <c r="AJ4997" s="3"/>
      <c r="AK4997" s="3"/>
      <c r="AL4997" s="3"/>
      <c r="AM4997" s="3"/>
      <c r="AN4997" s="3"/>
      <c r="AO4997" s="3"/>
      <c r="AP4997" s="3"/>
      <c r="AQ4997" s="3"/>
      <c r="AR4997" s="3"/>
      <c r="AS4997" s="3"/>
      <c r="AT4997" s="51"/>
      <c r="AU4997" s="48"/>
      <c r="AV4997" s="52"/>
      <c r="AW4997" s="52"/>
    </row>
    <row r="4998" spans="1:49" ht="15" customHeight="1" x14ac:dyDescent="0.25">
      <c r="A4998" s="11">
        <f t="shared" ref="A4998:A5061" si="1030">A4997+1</f>
        <v>4995</v>
      </c>
      <c r="B4998" s="29">
        <v>36042</v>
      </c>
      <c r="C4998" s="25">
        <v>22</v>
      </c>
      <c r="D4998" s="12">
        <v>30.8</v>
      </c>
      <c r="E4998" s="25">
        <v>26</v>
      </c>
      <c r="F4998" s="35">
        <v>90</v>
      </c>
      <c r="G4998" s="25">
        <v>7</v>
      </c>
      <c r="H4998" s="13">
        <v>3.7</v>
      </c>
      <c r="I4998" s="25"/>
      <c r="J4998" s="12">
        <v>250</v>
      </c>
      <c r="K4998" s="12"/>
      <c r="L4998" s="25" t="s">
        <v>13</v>
      </c>
      <c r="M4998" s="10"/>
      <c r="N4998" s="15"/>
      <c r="O4998" s="15"/>
      <c r="P4998" s="4"/>
      <c r="Q4998" s="65"/>
      <c r="R4998" s="42"/>
      <c r="S4998" s="44"/>
      <c r="T4998" s="44"/>
      <c r="U4998" s="5"/>
      <c r="V4998" s="5"/>
      <c r="W4998" s="5"/>
      <c r="X4998" s="5"/>
      <c r="Y4998" s="5"/>
      <c r="Z4998" s="5"/>
      <c r="AA4998" s="5"/>
      <c r="AB4998" s="5"/>
      <c r="AC4998" s="5"/>
      <c r="AD4998" s="5"/>
      <c r="AE4998" s="5"/>
      <c r="AF4998" s="5"/>
      <c r="AG4998" s="5"/>
      <c r="AH4998" s="40"/>
      <c r="AI4998" s="3"/>
      <c r="AJ4998" s="3"/>
      <c r="AK4998" s="3"/>
      <c r="AL4998" s="3"/>
      <c r="AM4998" s="3"/>
      <c r="AN4998" s="3"/>
      <c r="AO4998" s="3"/>
      <c r="AP4998" s="3"/>
      <c r="AQ4998" s="3"/>
      <c r="AR4998" s="3"/>
      <c r="AS4998" s="3"/>
      <c r="AT4998" s="51"/>
      <c r="AU4998" s="48"/>
      <c r="AV4998" s="52"/>
      <c r="AW4998" s="52"/>
    </row>
    <row r="4999" spans="1:49" ht="15" customHeight="1" x14ac:dyDescent="0.25">
      <c r="A4999" s="11">
        <f t="shared" si="1030"/>
        <v>4996</v>
      </c>
      <c r="B4999" s="29">
        <v>36043</v>
      </c>
      <c r="C4999" s="25">
        <v>22</v>
      </c>
      <c r="D4999" s="12">
        <v>31</v>
      </c>
      <c r="E4999" s="25">
        <v>26.1</v>
      </c>
      <c r="F4999" s="35">
        <v>92</v>
      </c>
      <c r="G4999" s="25">
        <v>2</v>
      </c>
      <c r="H4999" s="13">
        <v>6.1</v>
      </c>
      <c r="I4999" s="25"/>
      <c r="J4999" s="12">
        <v>230</v>
      </c>
      <c r="K4999" s="12"/>
      <c r="L4999" s="25" t="s">
        <v>13</v>
      </c>
      <c r="M4999" s="10"/>
      <c r="N4999" s="15"/>
      <c r="O4999" s="15"/>
      <c r="P4999" s="4"/>
      <c r="Q4999" s="65"/>
      <c r="R4999" s="42"/>
      <c r="S4999" s="44"/>
      <c r="T4999" s="44"/>
      <c r="U4999" s="5"/>
      <c r="V4999" s="5"/>
      <c r="W4999" s="5"/>
      <c r="X4999" s="5"/>
      <c r="Y4999" s="5"/>
      <c r="Z4999" s="5"/>
      <c r="AA4999" s="5"/>
      <c r="AB4999" s="5"/>
      <c r="AC4999" s="5"/>
      <c r="AD4999" s="5"/>
      <c r="AE4999" s="5"/>
      <c r="AF4999" s="5"/>
      <c r="AG4999" s="5"/>
      <c r="AH4999" s="40"/>
      <c r="AI4999" s="3"/>
      <c r="AJ4999" s="3"/>
      <c r="AK4999" s="3"/>
      <c r="AL4999" s="3"/>
      <c r="AM4999" s="3"/>
      <c r="AN4999" s="3"/>
      <c r="AO4999" s="3"/>
      <c r="AP4999" s="3"/>
      <c r="AQ4999" s="3"/>
      <c r="AR4999" s="3"/>
      <c r="AS4999" s="3"/>
      <c r="AT4999" s="51"/>
      <c r="AU4999" s="48"/>
      <c r="AV4999" s="52"/>
      <c r="AW4999" s="52"/>
    </row>
    <row r="5000" spans="1:49" ht="15" customHeight="1" x14ac:dyDescent="0.25">
      <c r="A5000" s="11">
        <f t="shared" si="1030"/>
        <v>4997</v>
      </c>
      <c r="B5000" s="29">
        <v>36044</v>
      </c>
      <c r="C5000" s="25">
        <v>23</v>
      </c>
      <c r="D5000" s="12">
        <v>31.2</v>
      </c>
      <c r="E5000" s="25">
        <v>26.4</v>
      </c>
      <c r="F5000" s="35">
        <v>90</v>
      </c>
      <c r="G5000" s="25">
        <v>3</v>
      </c>
      <c r="H5000" s="13">
        <v>3.9</v>
      </c>
      <c r="I5000" s="25"/>
      <c r="J5000" s="12">
        <v>270</v>
      </c>
      <c r="K5000" s="12"/>
      <c r="L5000" s="25" t="s">
        <v>15</v>
      </c>
      <c r="M5000" s="10"/>
      <c r="N5000" s="15"/>
      <c r="O5000" s="15"/>
      <c r="P5000" s="4"/>
      <c r="Q5000" s="65"/>
      <c r="R5000" s="42"/>
      <c r="S5000" s="44"/>
      <c r="T5000" s="44"/>
      <c r="U5000" s="5"/>
      <c r="V5000" s="5"/>
      <c r="W5000" s="5"/>
      <c r="X5000" s="5"/>
      <c r="Y5000" s="5"/>
      <c r="Z5000" s="5"/>
      <c r="AA5000" s="5"/>
      <c r="AB5000" s="5"/>
      <c r="AC5000" s="5"/>
      <c r="AD5000" s="5"/>
      <c r="AE5000" s="5"/>
      <c r="AF5000" s="5"/>
      <c r="AG5000" s="5"/>
      <c r="AH5000" s="40"/>
      <c r="AI5000" s="3"/>
      <c r="AJ5000" s="3"/>
      <c r="AK5000" s="3"/>
      <c r="AL5000" s="3"/>
      <c r="AM5000" s="3"/>
      <c r="AN5000" s="3"/>
      <c r="AO5000" s="3"/>
      <c r="AP5000" s="3"/>
      <c r="AQ5000" s="3"/>
      <c r="AR5000" s="3"/>
      <c r="AS5000" s="3"/>
      <c r="AT5000" s="51"/>
      <c r="AU5000" s="48"/>
      <c r="AV5000" s="52"/>
      <c r="AW5000" s="52"/>
    </row>
    <row r="5001" spans="1:49" ht="15" customHeight="1" x14ac:dyDescent="0.25">
      <c r="A5001" s="11">
        <f t="shared" si="1030"/>
        <v>4998</v>
      </c>
      <c r="B5001" s="29">
        <v>36045</v>
      </c>
      <c r="C5001" s="25">
        <v>23</v>
      </c>
      <c r="D5001" s="12">
        <v>29.6</v>
      </c>
      <c r="E5001" s="25">
        <v>25.7</v>
      </c>
      <c r="F5001" s="35">
        <v>95</v>
      </c>
      <c r="G5001" s="25">
        <v>40</v>
      </c>
      <c r="H5001" s="13">
        <v>1.3</v>
      </c>
      <c r="I5001" s="25"/>
      <c r="J5001" s="12">
        <v>250</v>
      </c>
      <c r="K5001" s="12"/>
      <c r="L5001" s="25" t="s">
        <v>13</v>
      </c>
      <c r="M5001" s="10"/>
      <c r="N5001" s="15"/>
      <c r="O5001" s="15"/>
      <c r="P5001" s="4"/>
      <c r="Q5001" s="65"/>
      <c r="R5001" s="42"/>
      <c r="S5001" s="44"/>
      <c r="T5001" s="44"/>
      <c r="U5001" s="5"/>
      <c r="V5001" s="5"/>
      <c r="W5001" s="5"/>
      <c r="X5001" s="5"/>
      <c r="Y5001" s="5"/>
      <c r="Z5001" s="5"/>
      <c r="AA5001" s="5"/>
      <c r="AB5001" s="5"/>
      <c r="AC5001" s="5"/>
      <c r="AD5001" s="5"/>
      <c r="AE5001" s="5"/>
      <c r="AF5001" s="5"/>
      <c r="AG5001" s="5"/>
      <c r="AH5001" s="40"/>
      <c r="AI5001" s="3"/>
      <c r="AJ5001" s="3"/>
      <c r="AK5001" s="3"/>
      <c r="AL5001" s="3"/>
      <c r="AM5001" s="3"/>
      <c r="AN5001" s="3"/>
      <c r="AO5001" s="3"/>
      <c r="AP5001" s="3"/>
      <c r="AQ5001" s="3"/>
      <c r="AR5001" s="3"/>
      <c r="AS5001" s="3"/>
      <c r="AT5001" s="51"/>
      <c r="AU5001" s="48"/>
      <c r="AV5001" s="52"/>
      <c r="AW5001" s="52"/>
    </row>
    <row r="5002" spans="1:49" ht="15" customHeight="1" x14ac:dyDescent="0.25">
      <c r="A5002" s="11">
        <f t="shared" si="1030"/>
        <v>4999</v>
      </c>
      <c r="B5002" s="29">
        <v>36046</v>
      </c>
      <c r="C5002" s="25">
        <v>22</v>
      </c>
      <c r="D5002" s="12">
        <v>29.6</v>
      </c>
      <c r="E5002" s="25">
        <v>25.5</v>
      </c>
      <c r="F5002" s="35">
        <v>94</v>
      </c>
      <c r="G5002" s="25">
        <v>128</v>
      </c>
      <c r="H5002" s="13">
        <v>1.5</v>
      </c>
      <c r="I5002" s="25"/>
      <c r="J5002" s="12">
        <v>270</v>
      </c>
      <c r="K5002" s="12"/>
      <c r="L5002" s="25" t="s">
        <v>15</v>
      </c>
      <c r="M5002" s="10"/>
      <c r="N5002" s="15"/>
      <c r="O5002" s="15"/>
      <c r="P5002" s="4"/>
      <c r="Q5002" s="65"/>
      <c r="R5002" s="42"/>
      <c r="S5002" s="44"/>
      <c r="T5002" s="44"/>
      <c r="U5002" s="5"/>
      <c r="V5002" s="5"/>
      <c r="W5002" s="5"/>
      <c r="X5002" s="5"/>
      <c r="Y5002" s="5"/>
      <c r="Z5002" s="5"/>
      <c r="AA5002" s="5"/>
      <c r="AB5002" s="5"/>
      <c r="AC5002" s="5"/>
      <c r="AD5002" s="5"/>
      <c r="AE5002" s="5"/>
      <c r="AF5002" s="5"/>
      <c r="AG5002" s="5"/>
      <c r="AH5002" s="40"/>
      <c r="AI5002" s="3"/>
      <c r="AJ5002" s="3"/>
      <c r="AK5002" s="3"/>
      <c r="AL5002" s="3"/>
      <c r="AM5002" s="3"/>
      <c r="AN5002" s="3"/>
      <c r="AO5002" s="3"/>
      <c r="AP5002" s="3"/>
      <c r="AQ5002" s="3"/>
      <c r="AR5002" s="3"/>
      <c r="AS5002" s="3"/>
      <c r="AT5002" s="51"/>
      <c r="AU5002" s="48"/>
      <c r="AV5002" s="52"/>
      <c r="AW5002" s="52"/>
    </row>
    <row r="5003" spans="1:49" ht="15" customHeight="1" x14ac:dyDescent="0.25">
      <c r="A5003" s="11">
        <f t="shared" si="1030"/>
        <v>5000</v>
      </c>
      <c r="B5003" s="29">
        <v>36047</v>
      </c>
      <c r="C5003" s="25">
        <v>21</v>
      </c>
      <c r="D5003" s="12">
        <v>30.8</v>
      </c>
      <c r="E5003" s="25">
        <v>25.6</v>
      </c>
      <c r="F5003" s="35">
        <v>89</v>
      </c>
      <c r="G5003" s="25">
        <v>35</v>
      </c>
      <c r="H5003" s="13">
        <v>6</v>
      </c>
      <c r="I5003" s="25"/>
      <c r="J5003" s="12">
        <v>270</v>
      </c>
      <c r="K5003" s="12"/>
      <c r="L5003" s="25" t="s">
        <v>15</v>
      </c>
      <c r="M5003" s="10"/>
      <c r="N5003" s="15"/>
      <c r="O5003" s="15"/>
      <c r="P5003" s="4"/>
      <c r="Q5003" s="65"/>
      <c r="R5003" s="42"/>
      <c r="S5003" s="44"/>
      <c r="T5003" s="44"/>
      <c r="U5003" s="5"/>
      <c r="V5003" s="5"/>
      <c r="W5003" s="5"/>
      <c r="X5003" s="5"/>
      <c r="Y5003" s="5"/>
      <c r="Z5003" s="5"/>
      <c r="AA5003" s="5"/>
      <c r="AB5003" s="5"/>
      <c r="AC5003" s="5"/>
      <c r="AD5003" s="5"/>
      <c r="AE5003" s="5"/>
      <c r="AF5003" s="5"/>
      <c r="AG5003" s="5"/>
      <c r="AH5003" s="40"/>
      <c r="AI5003" s="3"/>
      <c r="AJ5003" s="3"/>
      <c r="AK5003" s="3"/>
      <c r="AL5003" s="3"/>
      <c r="AM5003" s="3"/>
      <c r="AN5003" s="3"/>
      <c r="AO5003" s="3"/>
      <c r="AP5003" s="3"/>
      <c r="AQ5003" s="3"/>
      <c r="AR5003" s="3"/>
      <c r="AS5003" s="3"/>
      <c r="AT5003" s="51"/>
      <c r="AU5003" s="48"/>
      <c r="AV5003" s="52"/>
      <c r="AW5003" s="52"/>
    </row>
    <row r="5004" spans="1:49" ht="15" customHeight="1" x14ac:dyDescent="0.25">
      <c r="A5004" s="11">
        <f t="shared" si="1030"/>
        <v>5001</v>
      </c>
      <c r="B5004" s="29">
        <v>36048</v>
      </c>
      <c r="C5004" s="25">
        <v>23</v>
      </c>
      <c r="D5004" s="12">
        <v>30.8</v>
      </c>
      <c r="E5004" s="25">
        <v>27</v>
      </c>
      <c r="F5004" s="35">
        <v>92</v>
      </c>
      <c r="G5004" s="25">
        <v>2</v>
      </c>
      <c r="H5004" s="13">
        <v>5.8</v>
      </c>
      <c r="I5004" s="25"/>
      <c r="J5004" s="12">
        <v>270</v>
      </c>
      <c r="K5004" s="12"/>
      <c r="L5004" s="25" t="s">
        <v>15</v>
      </c>
      <c r="M5004" s="10"/>
      <c r="N5004" s="15"/>
      <c r="O5004" s="15"/>
      <c r="P5004" s="4"/>
      <c r="Q5004" s="65"/>
      <c r="R5004" s="42"/>
      <c r="S5004" s="44"/>
      <c r="T5004" s="44"/>
      <c r="U5004" s="5"/>
      <c r="V5004" s="5"/>
      <c r="W5004" s="5"/>
      <c r="X5004" s="5"/>
      <c r="Y5004" s="5"/>
      <c r="Z5004" s="5"/>
      <c r="AA5004" s="5"/>
      <c r="AB5004" s="5"/>
      <c r="AC5004" s="5"/>
      <c r="AD5004" s="5"/>
      <c r="AE5004" s="5"/>
      <c r="AF5004" s="5"/>
      <c r="AG5004" s="5"/>
      <c r="AH5004" s="40"/>
      <c r="AI5004" s="3"/>
      <c r="AJ5004" s="3"/>
      <c r="AK5004" s="3"/>
      <c r="AL5004" s="3"/>
      <c r="AM5004" s="3"/>
      <c r="AN5004" s="3"/>
      <c r="AO5004" s="3"/>
      <c r="AP5004" s="3"/>
      <c r="AQ5004" s="3"/>
      <c r="AR5004" s="3"/>
      <c r="AS5004" s="3"/>
      <c r="AT5004" s="51"/>
      <c r="AU5004" s="48"/>
      <c r="AV5004" s="52"/>
      <c r="AW5004" s="52"/>
    </row>
    <row r="5005" spans="1:49" ht="15" customHeight="1" x14ac:dyDescent="0.25">
      <c r="A5005" s="11">
        <f t="shared" si="1030"/>
        <v>5002</v>
      </c>
      <c r="B5005" s="29">
        <v>36049</v>
      </c>
      <c r="C5005" s="25">
        <v>23</v>
      </c>
      <c r="D5005" s="12">
        <v>30.8</v>
      </c>
      <c r="E5005" s="25">
        <v>25.9</v>
      </c>
      <c r="F5005" s="35">
        <v>95</v>
      </c>
      <c r="G5005" s="25">
        <v>0</v>
      </c>
      <c r="H5005" s="13">
        <v>2.2999999999999998</v>
      </c>
      <c r="I5005" s="25"/>
      <c r="J5005" s="12">
        <v>90</v>
      </c>
      <c r="K5005" s="12"/>
      <c r="L5005" s="25" t="s">
        <v>12</v>
      </c>
      <c r="M5005" s="10"/>
      <c r="N5005" s="15"/>
      <c r="O5005" s="15"/>
      <c r="P5005" s="4"/>
      <c r="Q5005" s="65"/>
      <c r="R5005" s="42"/>
      <c r="S5005" s="44"/>
      <c r="T5005" s="44"/>
      <c r="U5005" s="5"/>
      <c r="V5005" s="5"/>
      <c r="W5005" s="5"/>
      <c r="X5005" s="5"/>
      <c r="Y5005" s="5"/>
      <c r="Z5005" s="5"/>
      <c r="AA5005" s="5"/>
      <c r="AB5005" s="5"/>
      <c r="AC5005" s="5"/>
      <c r="AD5005" s="5"/>
      <c r="AE5005" s="5"/>
      <c r="AF5005" s="5"/>
      <c r="AG5005" s="5"/>
      <c r="AH5005" s="40"/>
      <c r="AI5005" s="3"/>
      <c r="AJ5005" s="3"/>
      <c r="AK5005" s="3"/>
      <c r="AL5005" s="3"/>
      <c r="AM5005" s="3"/>
      <c r="AN5005" s="3"/>
      <c r="AO5005" s="3"/>
      <c r="AP5005" s="3"/>
      <c r="AQ5005" s="3"/>
      <c r="AR5005" s="3"/>
      <c r="AS5005" s="3"/>
      <c r="AT5005" s="51"/>
      <c r="AU5005" s="48"/>
      <c r="AV5005" s="52"/>
      <c r="AW5005" s="52"/>
    </row>
    <row r="5006" spans="1:49" ht="15" customHeight="1" x14ac:dyDescent="0.25">
      <c r="A5006" s="11">
        <f t="shared" si="1030"/>
        <v>5003</v>
      </c>
      <c r="B5006" s="29">
        <v>36050</v>
      </c>
      <c r="C5006" s="25">
        <v>22</v>
      </c>
      <c r="D5006" s="12">
        <v>29.2</v>
      </c>
      <c r="E5006" s="25">
        <v>25.4</v>
      </c>
      <c r="F5006" s="35">
        <v>95</v>
      </c>
      <c r="G5006" s="25">
        <v>38</v>
      </c>
      <c r="H5006" s="13">
        <v>2.9</v>
      </c>
      <c r="I5006" s="25"/>
      <c r="J5006" s="12">
        <v>200</v>
      </c>
      <c r="K5006" s="12"/>
      <c r="L5006" s="25" t="s">
        <v>13</v>
      </c>
      <c r="M5006" s="10"/>
      <c r="N5006" s="15"/>
      <c r="O5006" s="15"/>
      <c r="P5006" s="4"/>
      <c r="Q5006" s="65"/>
      <c r="R5006" s="42"/>
      <c r="S5006" s="44"/>
      <c r="T5006" s="44"/>
      <c r="U5006" s="5"/>
      <c r="V5006" s="5"/>
      <c r="W5006" s="5"/>
      <c r="X5006" s="5"/>
      <c r="Y5006" s="5"/>
      <c r="Z5006" s="5"/>
      <c r="AA5006" s="5"/>
      <c r="AB5006" s="5"/>
      <c r="AC5006" s="5"/>
      <c r="AD5006" s="5"/>
      <c r="AE5006" s="5"/>
      <c r="AF5006" s="5"/>
      <c r="AG5006" s="5"/>
      <c r="AH5006" s="40"/>
      <c r="AI5006" s="3"/>
      <c r="AJ5006" s="3"/>
      <c r="AK5006" s="3"/>
      <c r="AL5006" s="3"/>
      <c r="AM5006" s="3"/>
      <c r="AN5006" s="3"/>
      <c r="AO5006" s="3"/>
      <c r="AP5006" s="3"/>
      <c r="AQ5006" s="3"/>
      <c r="AR5006" s="3"/>
      <c r="AS5006" s="3"/>
      <c r="AT5006" s="51"/>
      <c r="AU5006" s="48"/>
      <c r="AV5006" s="52"/>
      <c r="AW5006" s="52"/>
    </row>
    <row r="5007" spans="1:49" ht="15" customHeight="1" x14ac:dyDescent="0.25">
      <c r="A5007" s="11">
        <f t="shared" si="1030"/>
        <v>5004</v>
      </c>
      <c r="B5007" s="29">
        <v>36051</v>
      </c>
      <c r="C5007" s="25">
        <v>23</v>
      </c>
      <c r="D5007" s="12">
        <v>30</v>
      </c>
      <c r="E5007" s="25">
        <v>26.7</v>
      </c>
      <c r="F5007" s="35">
        <v>93</v>
      </c>
      <c r="G5007" s="25">
        <v>16</v>
      </c>
      <c r="H5007" s="13">
        <v>1.8</v>
      </c>
      <c r="I5007" s="25"/>
      <c r="J5007" s="12">
        <v>200</v>
      </c>
      <c r="K5007" s="12"/>
      <c r="L5007" s="25" t="s">
        <v>13</v>
      </c>
      <c r="M5007" s="10"/>
      <c r="N5007" s="15"/>
      <c r="O5007" s="15"/>
      <c r="P5007" s="4"/>
      <c r="Q5007" s="65"/>
      <c r="R5007" s="42"/>
      <c r="S5007" s="44"/>
      <c r="T5007" s="44"/>
      <c r="U5007" s="5"/>
      <c r="V5007" s="5"/>
      <c r="W5007" s="5"/>
      <c r="X5007" s="5"/>
      <c r="Y5007" s="5"/>
      <c r="Z5007" s="5"/>
      <c r="AA5007" s="5"/>
      <c r="AB5007" s="5"/>
      <c r="AC5007" s="5"/>
      <c r="AD5007" s="5"/>
      <c r="AE5007" s="5"/>
      <c r="AF5007" s="5"/>
      <c r="AG5007" s="5"/>
      <c r="AH5007" s="40"/>
      <c r="AI5007" s="3"/>
      <c r="AJ5007" s="3"/>
      <c r="AK5007" s="3"/>
      <c r="AL5007" s="3"/>
      <c r="AM5007" s="3"/>
      <c r="AN5007" s="3"/>
      <c r="AO5007" s="3"/>
      <c r="AP5007" s="3"/>
      <c r="AQ5007" s="3"/>
      <c r="AR5007" s="3"/>
      <c r="AS5007" s="3"/>
      <c r="AT5007" s="51"/>
      <c r="AU5007" s="48"/>
      <c r="AV5007" s="52"/>
      <c r="AW5007" s="52"/>
    </row>
    <row r="5008" spans="1:49" ht="15" customHeight="1" x14ac:dyDescent="0.25">
      <c r="A5008" s="11">
        <f t="shared" si="1030"/>
        <v>5005</v>
      </c>
      <c r="B5008" s="29">
        <v>36052</v>
      </c>
      <c r="C5008" s="25">
        <v>23</v>
      </c>
      <c r="D5008" s="12">
        <v>30.1</v>
      </c>
      <c r="E5008" s="25">
        <v>25.7</v>
      </c>
      <c r="F5008" s="35">
        <v>94</v>
      </c>
      <c r="G5008" s="25">
        <v>2</v>
      </c>
      <c r="H5008" s="13">
        <v>5.0999999999999996</v>
      </c>
      <c r="I5008" s="25"/>
      <c r="J5008" s="12">
        <v>200</v>
      </c>
      <c r="K5008" s="12"/>
      <c r="L5008" s="25" t="s">
        <v>13</v>
      </c>
      <c r="M5008" s="10"/>
      <c r="N5008" s="15"/>
      <c r="O5008" s="15"/>
      <c r="P5008" s="4"/>
      <c r="Q5008" s="65"/>
      <c r="R5008" s="42"/>
      <c r="S5008" s="44"/>
      <c r="T5008" s="44"/>
      <c r="U5008" s="5"/>
      <c r="V5008" s="5"/>
      <c r="W5008" s="5"/>
      <c r="X5008" s="5"/>
      <c r="Y5008" s="5"/>
      <c r="Z5008" s="5"/>
      <c r="AA5008" s="5"/>
      <c r="AB5008" s="5"/>
      <c r="AC5008" s="5"/>
      <c r="AD5008" s="5"/>
      <c r="AE5008" s="5"/>
      <c r="AF5008" s="5"/>
      <c r="AG5008" s="5"/>
      <c r="AH5008" s="40"/>
      <c r="AI5008" s="3"/>
      <c r="AJ5008" s="3"/>
      <c r="AK5008" s="3"/>
      <c r="AL5008" s="3"/>
      <c r="AM5008" s="3"/>
      <c r="AN5008" s="3"/>
      <c r="AO5008" s="3"/>
      <c r="AP5008" s="3"/>
      <c r="AQ5008" s="3"/>
      <c r="AR5008" s="3"/>
      <c r="AS5008" s="3"/>
      <c r="AT5008" s="51"/>
      <c r="AU5008" s="48"/>
      <c r="AV5008" s="52"/>
      <c r="AW5008" s="52"/>
    </row>
    <row r="5009" spans="1:49" ht="15" customHeight="1" x14ac:dyDescent="0.25">
      <c r="A5009" s="11">
        <f t="shared" si="1030"/>
        <v>5006</v>
      </c>
      <c r="B5009" s="29">
        <v>36053</v>
      </c>
      <c r="C5009" s="25">
        <v>23</v>
      </c>
      <c r="D5009" s="12">
        <v>31</v>
      </c>
      <c r="E5009" s="25">
        <v>25</v>
      </c>
      <c r="F5009" s="35">
        <v>95</v>
      </c>
      <c r="G5009" s="25">
        <v>0</v>
      </c>
      <c r="H5009" s="13">
        <v>1.9</v>
      </c>
      <c r="I5009" s="25"/>
      <c r="J5009" s="12">
        <v>200</v>
      </c>
      <c r="K5009" s="12"/>
      <c r="L5009" s="25" t="s">
        <v>13</v>
      </c>
      <c r="M5009" s="10"/>
      <c r="N5009" s="15"/>
      <c r="O5009" s="15"/>
      <c r="P5009" s="4"/>
      <c r="Q5009" s="65"/>
      <c r="R5009" s="42"/>
      <c r="S5009" s="44"/>
      <c r="T5009" s="44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  <c r="AE5009" s="5"/>
      <c r="AF5009" s="5"/>
      <c r="AG5009" s="5"/>
      <c r="AH5009" s="40"/>
      <c r="AI5009" s="3"/>
      <c r="AJ5009" s="3"/>
      <c r="AK5009" s="3"/>
      <c r="AL5009" s="3"/>
      <c r="AM5009" s="3"/>
      <c r="AN5009" s="3"/>
      <c r="AO5009" s="3"/>
      <c r="AP5009" s="3"/>
      <c r="AQ5009" s="3"/>
      <c r="AR5009" s="3"/>
      <c r="AS5009" s="3"/>
      <c r="AT5009" s="51"/>
      <c r="AU5009" s="48"/>
      <c r="AV5009" s="52"/>
      <c r="AW5009" s="52"/>
    </row>
    <row r="5010" spans="1:49" ht="15" customHeight="1" x14ac:dyDescent="0.25">
      <c r="A5010" s="11">
        <f t="shared" si="1030"/>
        <v>5007</v>
      </c>
      <c r="B5010" s="29">
        <v>36054</v>
      </c>
      <c r="C5010" s="25">
        <v>21</v>
      </c>
      <c r="D5010" s="12">
        <v>28.8</v>
      </c>
      <c r="E5010" s="25">
        <v>25</v>
      </c>
      <c r="F5010" s="35">
        <v>91</v>
      </c>
      <c r="G5010" s="25">
        <v>60</v>
      </c>
      <c r="H5010" s="13">
        <v>0.9</v>
      </c>
      <c r="I5010" s="25"/>
      <c r="J5010" s="12">
        <v>230</v>
      </c>
      <c r="K5010" s="12"/>
      <c r="L5010" s="25" t="s">
        <v>13</v>
      </c>
      <c r="M5010" s="10"/>
      <c r="N5010" s="15"/>
      <c r="O5010" s="15"/>
      <c r="P5010" s="4"/>
      <c r="Q5010" s="65"/>
      <c r="R5010" s="42"/>
      <c r="S5010" s="44"/>
      <c r="T5010" s="44"/>
      <c r="U5010" s="5"/>
      <c r="V5010" s="5"/>
      <c r="W5010" s="5"/>
      <c r="X5010" s="5"/>
      <c r="Y5010" s="5"/>
      <c r="Z5010" s="5"/>
      <c r="AA5010" s="5"/>
      <c r="AB5010" s="5"/>
      <c r="AC5010" s="5"/>
      <c r="AD5010" s="5"/>
      <c r="AE5010" s="5"/>
      <c r="AF5010" s="5"/>
      <c r="AG5010" s="5"/>
      <c r="AH5010" s="40"/>
      <c r="AI5010" s="3"/>
      <c r="AJ5010" s="3"/>
      <c r="AK5010" s="3"/>
      <c r="AL5010" s="3"/>
      <c r="AM5010" s="3"/>
      <c r="AN5010" s="3"/>
      <c r="AO5010" s="3"/>
      <c r="AP5010" s="3"/>
      <c r="AQ5010" s="3"/>
      <c r="AR5010" s="3"/>
      <c r="AS5010" s="3"/>
      <c r="AT5010" s="51"/>
      <c r="AU5010" s="48"/>
      <c r="AV5010" s="52"/>
      <c r="AW5010" s="52"/>
    </row>
    <row r="5011" spans="1:49" ht="15" customHeight="1" x14ac:dyDescent="0.25">
      <c r="A5011" s="11">
        <f t="shared" si="1030"/>
        <v>5008</v>
      </c>
      <c r="B5011" s="29">
        <v>36055</v>
      </c>
      <c r="C5011" s="25">
        <v>23</v>
      </c>
      <c r="D5011" s="12">
        <v>30.5</v>
      </c>
      <c r="E5011" s="25">
        <v>25.3</v>
      </c>
      <c r="F5011" s="35">
        <v>91</v>
      </c>
      <c r="G5011" s="25">
        <v>0</v>
      </c>
      <c r="H5011" s="13">
        <v>1.4</v>
      </c>
      <c r="I5011" s="25"/>
      <c r="J5011" s="12">
        <v>180</v>
      </c>
      <c r="K5011" s="12"/>
      <c r="L5011" s="25" t="s">
        <v>14</v>
      </c>
      <c r="M5011" s="10"/>
      <c r="N5011" s="15"/>
      <c r="O5011" s="15"/>
      <c r="P5011" s="4"/>
      <c r="Q5011" s="65"/>
      <c r="R5011" s="42"/>
      <c r="S5011" s="44"/>
      <c r="T5011" s="44"/>
      <c r="U5011" s="5"/>
      <c r="V5011" s="5"/>
      <c r="W5011" s="5"/>
      <c r="X5011" s="5"/>
      <c r="Y5011" s="5"/>
      <c r="Z5011" s="5"/>
      <c r="AA5011" s="5"/>
      <c r="AB5011" s="5"/>
      <c r="AC5011" s="5"/>
      <c r="AD5011" s="5"/>
      <c r="AE5011" s="5"/>
      <c r="AF5011" s="5"/>
      <c r="AG5011" s="5"/>
      <c r="AH5011" s="40"/>
      <c r="AI5011" s="3"/>
      <c r="AJ5011" s="3"/>
      <c r="AK5011" s="3"/>
      <c r="AL5011" s="3"/>
      <c r="AM5011" s="3"/>
      <c r="AN5011" s="3"/>
      <c r="AO5011" s="3"/>
      <c r="AP5011" s="3"/>
      <c r="AQ5011" s="3"/>
      <c r="AR5011" s="3"/>
      <c r="AS5011" s="3"/>
      <c r="AT5011" s="51"/>
      <c r="AU5011" s="48"/>
      <c r="AV5011" s="52"/>
      <c r="AW5011" s="52"/>
    </row>
    <row r="5012" spans="1:49" ht="15" customHeight="1" x14ac:dyDescent="0.25">
      <c r="A5012" s="11">
        <f t="shared" si="1030"/>
        <v>5009</v>
      </c>
      <c r="B5012" s="29">
        <v>36056</v>
      </c>
      <c r="C5012" s="25">
        <v>22</v>
      </c>
      <c r="D5012" s="12">
        <v>31.2</v>
      </c>
      <c r="E5012" s="25">
        <v>25</v>
      </c>
      <c r="F5012" s="35">
        <v>92</v>
      </c>
      <c r="G5012" s="25">
        <v>0</v>
      </c>
      <c r="H5012" s="13">
        <v>6.3</v>
      </c>
      <c r="I5012" s="25"/>
      <c r="J5012" s="12">
        <v>230</v>
      </c>
      <c r="K5012" s="12"/>
      <c r="L5012" s="25" t="s">
        <v>15</v>
      </c>
      <c r="M5012" s="10"/>
      <c r="N5012" s="15"/>
      <c r="O5012" s="15"/>
      <c r="P5012" s="4"/>
      <c r="Q5012" s="65"/>
      <c r="R5012" s="42"/>
      <c r="S5012" s="44"/>
      <c r="T5012" s="44"/>
      <c r="U5012" s="5"/>
      <c r="V5012" s="5"/>
      <c r="W5012" s="5"/>
      <c r="X5012" s="5"/>
      <c r="Y5012" s="5"/>
      <c r="Z5012" s="5"/>
      <c r="AA5012" s="5"/>
      <c r="AB5012" s="5"/>
      <c r="AC5012" s="5"/>
      <c r="AD5012" s="5"/>
      <c r="AE5012" s="5"/>
      <c r="AF5012" s="5"/>
      <c r="AG5012" s="5"/>
      <c r="AH5012" s="40"/>
      <c r="AI5012" s="3"/>
      <c r="AJ5012" s="3"/>
      <c r="AK5012" s="3"/>
      <c r="AL5012" s="3"/>
      <c r="AM5012" s="3"/>
      <c r="AN5012" s="3"/>
      <c r="AO5012" s="3"/>
      <c r="AP5012" s="3"/>
      <c r="AQ5012" s="3"/>
      <c r="AR5012" s="3"/>
      <c r="AS5012" s="3"/>
      <c r="AT5012" s="51"/>
      <c r="AU5012" s="48"/>
      <c r="AV5012" s="52"/>
      <c r="AW5012" s="52"/>
    </row>
    <row r="5013" spans="1:49" ht="15" customHeight="1" x14ac:dyDescent="0.25">
      <c r="A5013" s="11">
        <f t="shared" si="1030"/>
        <v>5010</v>
      </c>
      <c r="B5013" s="29">
        <v>36057</v>
      </c>
      <c r="C5013" s="25">
        <v>22</v>
      </c>
      <c r="D5013" s="12">
        <v>29</v>
      </c>
      <c r="E5013" s="25">
        <v>23.9</v>
      </c>
      <c r="F5013" s="35">
        <v>93</v>
      </c>
      <c r="G5013" s="25">
        <v>7</v>
      </c>
      <c r="H5013" s="13">
        <v>0.4</v>
      </c>
      <c r="I5013" s="25"/>
      <c r="J5013" s="12">
        <v>270</v>
      </c>
      <c r="K5013" s="12"/>
      <c r="L5013" s="25" t="s">
        <v>13</v>
      </c>
      <c r="M5013" s="10"/>
      <c r="N5013" s="15"/>
      <c r="O5013" s="15"/>
      <c r="P5013" s="4"/>
      <c r="Q5013" s="65"/>
      <c r="R5013" s="42"/>
      <c r="S5013" s="44"/>
      <c r="T5013" s="44"/>
      <c r="U5013" s="5"/>
      <c r="V5013" s="5"/>
      <c r="W5013" s="5"/>
      <c r="X5013" s="5"/>
      <c r="Y5013" s="5"/>
      <c r="Z5013" s="5"/>
      <c r="AA5013" s="5"/>
      <c r="AB5013" s="5"/>
      <c r="AC5013" s="5"/>
      <c r="AD5013" s="5"/>
      <c r="AE5013" s="5"/>
      <c r="AF5013" s="5"/>
      <c r="AG5013" s="5"/>
      <c r="AH5013" s="40"/>
      <c r="AI5013" s="3"/>
      <c r="AJ5013" s="3"/>
      <c r="AK5013" s="3"/>
      <c r="AL5013" s="3"/>
      <c r="AM5013" s="3"/>
      <c r="AN5013" s="3"/>
      <c r="AO5013" s="3"/>
      <c r="AP5013" s="3"/>
      <c r="AQ5013" s="3"/>
      <c r="AR5013" s="3"/>
      <c r="AS5013" s="3"/>
      <c r="AT5013" s="51"/>
      <c r="AU5013" s="48"/>
      <c r="AV5013" s="52"/>
      <c r="AW5013" s="52"/>
    </row>
    <row r="5014" spans="1:49" ht="15" customHeight="1" x14ac:dyDescent="0.25">
      <c r="A5014" s="11">
        <f t="shared" si="1030"/>
        <v>5011</v>
      </c>
      <c r="B5014" s="29">
        <v>36058</v>
      </c>
      <c r="C5014" s="25">
        <v>22</v>
      </c>
      <c r="D5014" s="12">
        <v>32.200000000000003</v>
      </c>
      <c r="E5014" s="25">
        <v>25</v>
      </c>
      <c r="F5014" s="35">
        <v>89</v>
      </c>
      <c r="G5014" s="25">
        <v>9</v>
      </c>
      <c r="H5014" s="13">
        <v>1.7</v>
      </c>
      <c r="I5014" s="25"/>
      <c r="J5014" s="12">
        <v>270</v>
      </c>
      <c r="K5014" s="12"/>
      <c r="L5014" s="25" t="s">
        <v>13</v>
      </c>
      <c r="M5014" s="10"/>
      <c r="N5014" s="15"/>
      <c r="O5014" s="15"/>
      <c r="P5014" s="4"/>
      <c r="Q5014" s="65"/>
      <c r="R5014" s="42"/>
      <c r="S5014" s="44"/>
      <c r="T5014" s="44"/>
      <c r="U5014" s="5"/>
      <c r="V5014" s="5"/>
      <c r="W5014" s="5"/>
      <c r="X5014" s="5"/>
      <c r="Y5014" s="5"/>
      <c r="Z5014" s="5"/>
      <c r="AA5014" s="5"/>
      <c r="AB5014" s="5"/>
      <c r="AC5014" s="5"/>
      <c r="AD5014" s="5"/>
      <c r="AE5014" s="5"/>
      <c r="AF5014" s="5"/>
      <c r="AG5014" s="5"/>
      <c r="AH5014" s="40"/>
      <c r="AI5014" s="3"/>
      <c r="AJ5014" s="3"/>
      <c r="AK5014" s="3"/>
      <c r="AL5014" s="3"/>
      <c r="AM5014" s="3"/>
      <c r="AN5014" s="3"/>
      <c r="AO5014" s="3"/>
      <c r="AP5014" s="3"/>
      <c r="AQ5014" s="3"/>
      <c r="AR5014" s="3"/>
      <c r="AS5014" s="3"/>
      <c r="AT5014" s="51"/>
      <c r="AU5014" s="48"/>
      <c r="AV5014" s="52"/>
      <c r="AW5014" s="52"/>
    </row>
    <row r="5015" spans="1:49" ht="15" customHeight="1" x14ac:dyDescent="0.25">
      <c r="A5015" s="11">
        <f t="shared" si="1030"/>
        <v>5012</v>
      </c>
      <c r="B5015" s="29">
        <v>36059</v>
      </c>
      <c r="C5015" s="25">
        <v>23</v>
      </c>
      <c r="D5015" s="12">
        <v>32</v>
      </c>
      <c r="E5015" s="25">
        <v>25.5</v>
      </c>
      <c r="F5015" s="35">
        <v>90</v>
      </c>
      <c r="G5015" s="25">
        <v>0</v>
      </c>
      <c r="H5015" s="13">
        <v>5.2</v>
      </c>
      <c r="I5015" s="25"/>
      <c r="J5015" s="12">
        <v>230</v>
      </c>
      <c r="K5015" s="12"/>
      <c r="L5015" s="25" t="s">
        <v>15</v>
      </c>
      <c r="M5015" s="10"/>
      <c r="N5015" s="15"/>
      <c r="O5015" s="15"/>
      <c r="P5015" s="4"/>
      <c r="Q5015" s="65"/>
      <c r="R5015" s="42"/>
      <c r="S5015" s="44"/>
      <c r="T5015" s="44"/>
      <c r="U5015" s="5"/>
      <c r="V5015" s="5"/>
      <c r="W5015" s="5"/>
      <c r="X5015" s="5"/>
      <c r="Y5015" s="5"/>
      <c r="Z5015" s="5"/>
      <c r="AA5015" s="5"/>
      <c r="AB5015" s="5"/>
      <c r="AC5015" s="5"/>
      <c r="AD5015" s="5"/>
      <c r="AE5015" s="5"/>
      <c r="AF5015" s="5"/>
      <c r="AG5015" s="5"/>
      <c r="AH5015" s="40"/>
      <c r="AI5015" s="3"/>
      <c r="AJ5015" s="3"/>
      <c r="AK5015" s="3"/>
      <c r="AL5015" s="3"/>
      <c r="AM5015" s="3"/>
      <c r="AN5015" s="3"/>
      <c r="AO5015" s="3"/>
      <c r="AP5015" s="3"/>
      <c r="AQ5015" s="3"/>
      <c r="AR5015" s="3"/>
      <c r="AS5015" s="3"/>
      <c r="AT5015" s="51"/>
      <c r="AU5015" s="48"/>
      <c r="AV5015" s="52"/>
      <c r="AW5015" s="52"/>
    </row>
    <row r="5016" spans="1:49" ht="15" customHeight="1" x14ac:dyDescent="0.25">
      <c r="A5016" s="11">
        <f t="shared" si="1030"/>
        <v>5013</v>
      </c>
      <c r="B5016" s="29">
        <v>36060</v>
      </c>
      <c r="C5016" s="25">
        <v>23</v>
      </c>
      <c r="D5016" s="12">
        <v>29.8</v>
      </c>
      <c r="E5016" s="25">
        <v>25.7</v>
      </c>
      <c r="F5016" s="35">
        <v>95</v>
      </c>
      <c r="G5016" s="25">
        <v>3</v>
      </c>
      <c r="H5016" s="13">
        <v>2.6</v>
      </c>
      <c r="I5016" s="25"/>
      <c r="J5016" s="12">
        <v>270</v>
      </c>
      <c r="K5016" s="12"/>
      <c r="L5016" s="25" t="s">
        <v>15</v>
      </c>
      <c r="M5016" s="10"/>
      <c r="N5016" s="15"/>
      <c r="O5016" s="15"/>
      <c r="P5016" s="4"/>
      <c r="Q5016" s="65"/>
      <c r="R5016" s="42"/>
      <c r="S5016" s="44"/>
      <c r="T5016" s="44"/>
      <c r="U5016" s="5"/>
      <c r="V5016" s="5"/>
      <c r="W5016" s="5"/>
      <c r="X5016" s="5"/>
      <c r="Y5016" s="5"/>
      <c r="Z5016" s="5"/>
      <c r="AA5016" s="5"/>
      <c r="AB5016" s="5"/>
      <c r="AC5016" s="5"/>
      <c r="AD5016" s="5"/>
      <c r="AE5016" s="5"/>
      <c r="AF5016" s="5"/>
      <c r="AG5016" s="5"/>
      <c r="AH5016" s="40"/>
      <c r="AI5016" s="3"/>
      <c r="AJ5016" s="3"/>
      <c r="AK5016" s="3"/>
      <c r="AL5016" s="3"/>
      <c r="AM5016" s="3"/>
      <c r="AN5016" s="3"/>
      <c r="AO5016" s="3"/>
      <c r="AP5016" s="3"/>
      <c r="AQ5016" s="3"/>
      <c r="AR5016" s="3"/>
      <c r="AS5016" s="3"/>
      <c r="AT5016" s="51"/>
      <c r="AU5016" s="48"/>
      <c r="AV5016" s="52"/>
      <c r="AW5016" s="52"/>
    </row>
    <row r="5017" spans="1:49" ht="15" customHeight="1" x14ac:dyDescent="0.25">
      <c r="A5017" s="11">
        <f t="shared" si="1030"/>
        <v>5014</v>
      </c>
      <c r="B5017" s="29">
        <v>36061</v>
      </c>
      <c r="C5017" s="25">
        <v>22</v>
      </c>
      <c r="D5017" s="12">
        <v>27.2</v>
      </c>
      <c r="E5017" s="25">
        <v>24</v>
      </c>
      <c r="F5017" s="35">
        <v>98</v>
      </c>
      <c r="G5017" s="25">
        <v>83</v>
      </c>
      <c r="H5017" s="13">
        <v>2.6</v>
      </c>
      <c r="I5017" s="25"/>
      <c r="J5017" s="12">
        <v>230</v>
      </c>
      <c r="K5017" s="12"/>
      <c r="L5017" s="25" t="s">
        <v>13</v>
      </c>
      <c r="M5017" s="10"/>
      <c r="N5017" s="15"/>
      <c r="O5017" s="15"/>
      <c r="P5017" s="4"/>
      <c r="Q5017" s="65"/>
      <c r="R5017" s="42"/>
      <c r="S5017" s="44"/>
      <c r="T5017" s="44"/>
      <c r="U5017" s="5"/>
      <c r="V5017" s="5"/>
      <c r="W5017" s="5"/>
      <c r="X5017" s="5"/>
      <c r="Y5017" s="5"/>
      <c r="Z5017" s="5"/>
      <c r="AA5017" s="5"/>
      <c r="AB5017" s="5"/>
      <c r="AC5017" s="5"/>
      <c r="AD5017" s="5"/>
      <c r="AE5017" s="5"/>
      <c r="AF5017" s="5"/>
      <c r="AG5017" s="5"/>
      <c r="AH5017" s="40"/>
      <c r="AI5017" s="3"/>
      <c r="AJ5017" s="3"/>
      <c r="AK5017" s="3"/>
      <c r="AL5017" s="3"/>
      <c r="AM5017" s="3"/>
      <c r="AN5017" s="3"/>
      <c r="AO5017" s="3"/>
      <c r="AP5017" s="3"/>
      <c r="AQ5017" s="3"/>
      <c r="AR5017" s="3"/>
      <c r="AS5017" s="3"/>
      <c r="AT5017" s="51"/>
      <c r="AU5017" s="48"/>
      <c r="AV5017" s="52"/>
      <c r="AW5017" s="52"/>
    </row>
    <row r="5018" spans="1:49" ht="15" customHeight="1" x14ac:dyDescent="0.25">
      <c r="A5018" s="11">
        <f t="shared" si="1030"/>
        <v>5015</v>
      </c>
      <c r="B5018" s="29">
        <v>36062</v>
      </c>
      <c r="C5018" s="25">
        <v>21</v>
      </c>
      <c r="D5018" s="12">
        <v>28.2</v>
      </c>
      <c r="E5018" s="25">
        <v>23.6</v>
      </c>
      <c r="F5018" s="35">
        <v>94</v>
      </c>
      <c r="G5018" s="25">
        <v>2</v>
      </c>
      <c r="H5018" s="13">
        <v>6.1</v>
      </c>
      <c r="I5018" s="25"/>
      <c r="J5018" s="12">
        <v>180</v>
      </c>
      <c r="K5018" s="12"/>
      <c r="L5018" s="25" t="s">
        <v>15</v>
      </c>
      <c r="M5018" s="10"/>
      <c r="N5018" s="15"/>
      <c r="O5018" s="15"/>
      <c r="P5018" s="4"/>
      <c r="Q5018" s="65"/>
      <c r="R5018" s="42"/>
      <c r="S5018" s="44"/>
      <c r="T5018" s="44"/>
      <c r="U5018" s="5"/>
      <c r="V5018" s="5"/>
      <c r="W5018" s="5"/>
      <c r="X5018" s="5"/>
      <c r="Y5018" s="5"/>
      <c r="Z5018" s="5"/>
      <c r="AA5018" s="5"/>
      <c r="AB5018" s="5"/>
      <c r="AC5018" s="5"/>
      <c r="AD5018" s="5"/>
      <c r="AE5018" s="5"/>
      <c r="AF5018" s="5"/>
      <c r="AG5018" s="5"/>
      <c r="AH5018" s="40"/>
      <c r="AI5018" s="3"/>
      <c r="AJ5018" s="3"/>
      <c r="AK5018" s="3"/>
      <c r="AL5018" s="3"/>
      <c r="AM5018" s="3"/>
      <c r="AN5018" s="3"/>
      <c r="AO5018" s="3"/>
      <c r="AP5018" s="3"/>
      <c r="AQ5018" s="3"/>
      <c r="AR5018" s="3"/>
      <c r="AS5018" s="3"/>
      <c r="AT5018" s="51"/>
      <c r="AU5018" s="48"/>
      <c r="AV5018" s="52"/>
      <c r="AW5018" s="52"/>
    </row>
    <row r="5019" spans="1:49" ht="15" customHeight="1" x14ac:dyDescent="0.25">
      <c r="A5019" s="11">
        <f t="shared" si="1030"/>
        <v>5016</v>
      </c>
      <c r="B5019" s="29">
        <v>36063</v>
      </c>
      <c r="C5019" s="25">
        <v>23</v>
      </c>
      <c r="D5019" s="12">
        <v>26</v>
      </c>
      <c r="E5019" s="25">
        <v>24.6</v>
      </c>
      <c r="F5019" s="35">
        <v>97</v>
      </c>
      <c r="G5019" s="25">
        <v>3</v>
      </c>
      <c r="H5019" s="13">
        <v>0</v>
      </c>
      <c r="I5019" s="25"/>
      <c r="J5019" s="12">
        <v>180</v>
      </c>
      <c r="K5019" s="12"/>
      <c r="L5019" s="25" t="s">
        <v>13</v>
      </c>
      <c r="M5019" s="10"/>
      <c r="N5019" s="15"/>
      <c r="O5019" s="15"/>
      <c r="P5019" s="4"/>
      <c r="Q5019" s="65"/>
      <c r="R5019" s="42"/>
      <c r="S5019" s="44"/>
      <c r="T5019" s="44"/>
      <c r="U5019" s="5"/>
      <c r="V5019" s="5"/>
      <c r="W5019" s="5"/>
      <c r="X5019" s="5"/>
      <c r="Y5019" s="5"/>
      <c r="Z5019" s="5"/>
      <c r="AA5019" s="5"/>
      <c r="AB5019" s="5"/>
      <c r="AC5019" s="5"/>
      <c r="AD5019" s="5"/>
      <c r="AE5019" s="5"/>
      <c r="AF5019" s="5"/>
      <c r="AG5019" s="5"/>
      <c r="AH5019" s="40"/>
      <c r="AI5019" s="3"/>
      <c r="AJ5019" s="3"/>
      <c r="AK5019" s="3"/>
      <c r="AL5019" s="3"/>
      <c r="AM5019" s="3"/>
      <c r="AN5019" s="3"/>
      <c r="AO5019" s="3"/>
      <c r="AP5019" s="3"/>
      <c r="AQ5019" s="3"/>
      <c r="AR5019" s="3"/>
      <c r="AS5019" s="3"/>
      <c r="AT5019" s="51"/>
      <c r="AU5019" s="48"/>
      <c r="AV5019" s="52"/>
      <c r="AW5019" s="52"/>
    </row>
    <row r="5020" spans="1:49" ht="15" customHeight="1" x14ac:dyDescent="0.25">
      <c r="A5020" s="11">
        <f t="shared" si="1030"/>
        <v>5017</v>
      </c>
      <c r="B5020" s="29">
        <v>36064</v>
      </c>
      <c r="C5020" s="25">
        <v>22</v>
      </c>
      <c r="D5020" s="12">
        <v>29</v>
      </c>
      <c r="E5020" s="25">
        <v>24.4</v>
      </c>
      <c r="F5020" s="35">
        <v>93</v>
      </c>
      <c r="G5020" s="25">
        <v>52</v>
      </c>
      <c r="H5020" s="13">
        <v>1.2</v>
      </c>
      <c r="I5020" s="25"/>
      <c r="J5020" s="12">
        <v>180</v>
      </c>
      <c r="K5020" s="12"/>
      <c r="L5020" s="25" t="s">
        <v>13</v>
      </c>
      <c r="M5020" s="10"/>
      <c r="N5020" s="15"/>
      <c r="O5020" s="15"/>
      <c r="P5020" s="4"/>
      <c r="Q5020" s="65"/>
      <c r="R5020" s="42"/>
      <c r="S5020" s="44"/>
      <c r="T5020" s="44"/>
      <c r="U5020" s="5"/>
      <c r="V5020" s="5"/>
      <c r="W5020" s="5"/>
      <c r="X5020" s="5"/>
      <c r="Y5020" s="5"/>
      <c r="Z5020" s="5"/>
      <c r="AA5020" s="5"/>
      <c r="AB5020" s="5"/>
      <c r="AC5020" s="5"/>
      <c r="AD5020" s="5"/>
      <c r="AE5020" s="5"/>
      <c r="AF5020" s="5"/>
      <c r="AG5020" s="5"/>
      <c r="AH5020" s="40"/>
      <c r="AI5020" s="3"/>
      <c r="AJ5020" s="3"/>
      <c r="AK5020" s="3"/>
      <c r="AL5020" s="3"/>
      <c r="AM5020" s="3"/>
      <c r="AN5020" s="3"/>
      <c r="AO5020" s="3"/>
      <c r="AP5020" s="3"/>
      <c r="AQ5020" s="3"/>
      <c r="AR5020" s="3"/>
      <c r="AS5020" s="3"/>
      <c r="AT5020" s="51"/>
      <c r="AU5020" s="48"/>
      <c r="AV5020" s="52"/>
      <c r="AW5020" s="52"/>
    </row>
    <row r="5021" spans="1:49" ht="15" customHeight="1" x14ac:dyDescent="0.25">
      <c r="A5021" s="11">
        <f t="shared" si="1030"/>
        <v>5018</v>
      </c>
      <c r="B5021" s="29">
        <v>36065</v>
      </c>
      <c r="C5021" s="25">
        <v>23</v>
      </c>
      <c r="D5021" s="12">
        <v>29.2</v>
      </c>
      <c r="E5021" s="25">
        <v>25.6</v>
      </c>
      <c r="F5021" s="35">
        <v>96</v>
      </c>
      <c r="G5021" s="25">
        <v>6</v>
      </c>
      <c r="H5021" s="13">
        <v>3.1</v>
      </c>
      <c r="I5021" s="25"/>
      <c r="J5021" s="12">
        <v>270</v>
      </c>
      <c r="K5021" s="12"/>
      <c r="L5021" s="25" t="s">
        <v>13</v>
      </c>
      <c r="M5021" s="10"/>
      <c r="N5021" s="15"/>
      <c r="O5021" s="15"/>
      <c r="P5021" s="4"/>
      <c r="Q5021" s="65"/>
      <c r="R5021" s="42"/>
      <c r="S5021" s="44"/>
      <c r="T5021" s="44"/>
      <c r="U5021" s="5"/>
      <c r="V5021" s="5"/>
      <c r="W5021" s="5"/>
      <c r="X5021" s="5"/>
      <c r="Y5021" s="5"/>
      <c r="Z5021" s="5"/>
      <c r="AA5021" s="5"/>
      <c r="AB5021" s="5"/>
      <c r="AC5021" s="5"/>
      <c r="AD5021" s="5"/>
      <c r="AE5021" s="5"/>
      <c r="AF5021" s="5"/>
      <c r="AG5021" s="5"/>
      <c r="AH5021" s="40"/>
      <c r="AI5021" s="3"/>
      <c r="AJ5021" s="3"/>
      <c r="AK5021" s="3"/>
      <c r="AL5021" s="3"/>
      <c r="AM5021" s="3"/>
      <c r="AN5021" s="3"/>
      <c r="AO5021" s="3"/>
      <c r="AP5021" s="3"/>
      <c r="AQ5021" s="3"/>
      <c r="AR5021" s="3"/>
      <c r="AS5021" s="3"/>
      <c r="AT5021" s="51"/>
      <c r="AU5021" s="48"/>
      <c r="AV5021" s="52"/>
      <c r="AW5021" s="52"/>
    </row>
    <row r="5022" spans="1:49" ht="15" customHeight="1" x14ac:dyDescent="0.25">
      <c r="A5022" s="11">
        <f t="shared" si="1030"/>
        <v>5019</v>
      </c>
      <c r="B5022" s="29">
        <v>36066</v>
      </c>
      <c r="C5022" s="25">
        <v>22</v>
      </c>
      <c r="D5022" s="12">
        <v>29.8</v>
      </c>
      <c r="E5022" s="25">
        <v>25.4</v>
      </c>
      <c r="F5022" s="35">
        <v>94</v>
      </c>
      <c r="G5022" s="25">
        <v>7</v>
      </c>
      <c r="H5022" s="13">
        <v>4</v>
      </c>
      <c r="I5022" s="25"/>
      <c r="J5022" s="12">
        <v>230</v>
      </c>
      <c r="K5022" s="12"/>
      <c r="L5022" s="25" t="s">
        <v>12</v>
      </c>
      <c r="M5022" s="10"/>
      <c r="N5022" s="15"/>
      <c r="O5022" s="15"/>
      <c r="P5022" s="4"/>
      <c r="Q5022" s="65"/>
      <c r="R5022" s="42"/>
      <c r="S5022" s="44"/>
      <c r="T5022" s="44"/>
      <c r="U5022" s="5"/>
      <c r="V5022" s="5"/>
      <c r="W5022" s="5"/>
      <c r="X5022" s="5"/>
      <c r="Y5022" s="5"/>
      <c r="Z5022" s="5"/>
      <c r="AA5022" s="5"/>
      <c r="AB5022" s="5"/>
      <c r="AC5022" s="5"/>
      <c r="AD5022" s="5"/>
      <c r="AE5022" s="5"/>
      <c r="AF5022" s="5"/>
      <c r="AG5022" s="5"/>
      <c r="AH5022" s="40"/>
      <c r="AI5022" s="3"/>
      <c r="AJ5022" s="3"/>
      <c r="AK5022" s="3"/>
      <c r="AL5022" s="3"/>
      <c r="AM5022" s="3"/>
      <c r="AN5022" s="3"/>
      <c r="AO5022" s="3"/>
      <c r="AP5022" s="3"/>
      <c r="AQ5022" s="3"/>
      <c r="AR5022" s="3"/>
      <c r="AS5022" s="3"/>
      <c r="AT5022" s="51"/>
      <c r="AU5022" s="48"/>
      <c r="AV5022" s="52"/>
      <c r="AW5022" s="52"/>
    </row>
    <row r="5023" spans="1:49" ht="15" customHeight="1" x14ac:dyDescent="0.25">
      <c r="A5023" s="11">
        <f t="shared" si="1030"/>
        <v>5020</v>
      </c>
      <c r="B5023" s="29">
        <v>36067</v>
      </c>
      <c r="C5023" s="25">
        <v>21</v>
      </c>
      <c r="D5023" s="12">
        <v>30.3</v>
      </c>
      <c r="E5023" s="25">
        <v>24.3</v>
      </c>
      <c r="F5023" s="35">
        <v>91</v>
      </c>
      <c r="G5023" s="25">
        <v>8</v>
      </c>
      <c r="H5023" s="13">
        <v>4.5</v>
      </c>
      <c r="I5023" s="25"/>
      <c r="J5023" s="12">
        <v>200</v>
      </c>
      <c r="K5023" s="12"/>
      <c r="L5023" s="25" t="s">
        <v>13</v>
      </c>
      <c r="M5023" s="10"/>
      <c r="N5023" s="15"/>
      <c r="O5023" s="15"/>
      <c r="P5023" s="4"/>
      <c r="Q5023" s="65"/>
      <c r="R5023" s="42"/>
      <c r="S5023" s="44"/>
      <c r="T5023" s="44"/>
      <c r="U5023" s="5"/>
      <c r="V5023" s="5"/>
      <c r="W5023" s="5"/>
      <c r="X5023" s="5"/>
      <c r="Y5023" s="5"/>
      <c r="Z5023" s="5"/>
      <c r="AA5023" s="5"/>
      <c r="AB5023" s="5"/>
      <c r="AC5023" s="5"/>
      <c r="AD5023" s="5"/>
      <c r="AE5023" s="5"/>
      <c r="AF5023" s="5"/>
      <c r="AG5023" s="5"/>
      <c r="AH5023" s="40"/>
      <c r="AI5023" s="3"/>
      <c r="AJ5023" s="3"/>
      <c r="AK5023" s="3"/>
      <c r="AL5023" s="3"/>
      <c r="AM5023" s="3"/>
      <c r="AN5023" s="3"/>
      <c r="AO5023" s="3"/>
      <c r="AP5023" s="3"/>
      <c r="AQ5023" s="3"/>
      <c r="AR5023" s="3"/>
      <c r="AS5023" s="3"/>
      <c r="AT5023" s="51"/>
      <c r="AU5023" s="48"/>
      <c r="AV5023" s="52"/>
      <c r="AW5023" s="52"/>
    </row>
    <row r="5024" spans="1:49" ht="15" customHeight="1" x14ac:dyDescent="0.25">
      <c r="A5024" s="11">
        <f t="shared" si="1030"/>
        <v>5021</v>
      </c>
      <c r="B5024" s="29">
        <v>36068</v>
      </c>
      <c r="C5024" s="25">
        <v>22</v>
      </c>
      <c r="D5024" s="12">
        <v>30.4</v>
      </c>
      <c r="E5024" s="25">
        <v>25.6</v>
      </c>
      <c r="F5024" s="35">
        <v>92</v>
      </c>
      <c r="G5024" s="25">
        <v>3</v>
      </c>
      <c r="H5024" s="13">
        <v>3.4</v>
      </c>
      <c r="I5024" s="25"/>
      <c r="J5024" s="12">
        <v>200</v>
      </c>
      <c r="K5024" s="12"/>
      <c r="L5024" s="25" t="s">
        <v>13</v>
      </c>
      <c r="M5024" s="10"/>
      <c r="N5024" s="15"/>
      <c r="O5024" s="15"/>
      <c r="P5024" s="4"/>
      <c r="Q5024" s="65"/>
      <c r="R5024" s="42"/>
      <c r="S5024" s="44"/>
      <c r="T5024" s="44"/>
      <c r="U5024" s="5"/>
      <c r="V5024" s="5"/>
      <c r="W5024" s="5"/>
      <c r="X5024" s="5"/>
      <c r="Y5024" s="5"/>
      <c r="Z5024" s="5"/>
      <c r="AA5024" s="5"/>
      <c r="AB5024" s="5"/>
      <c r="AC5024" s="5"/>
      <c r="AD5024" s="5"/>
      <c r="AE5024" s="5"/>
      <c r="AF5024" s="5"/>
      <c r="AG5024" s="5"/>
      <c r="AH5024" s="40"/>
      <c r="AI5024" s="3"/>
      <c r="AJ5024" s="3"/>
      <c r="AK5024" s="3"/>
      <c r="AL5024" s="3"/>
      <c r="AM5024" s="3"/>
      <c r="AN5024" s="3"/>
      <c r="AO5024" s="3"/>
      <c r="AP5024" s="3"/>
      <c r="AQ5024" s="3"/>
      <c r="AR5024" s="3"/>
      <c r="AS5024" s="3"/>
      <c r="AT5024" s="51"/>
      <c r="AU5024" s="48"/>
      <c r="AV5024" s="52"/>
      <c r="AW5024" s="52"/>
    </row>
    <row r="5025" spans="1:49" ht="15" customHeight="1" x14ac:dyDescent="0.25">
      <c r="A5025" s="11">
        <f t="shared" si="1030"/>
        <v>5022</v>
      </c>
      <c r="B5025" s="29">
        <v>36069</v>
      </c>
      <c r="C5025" s="25">
        <v>23</v>
      </c>
      <c r="D5025" s="12">
        <v>29.2</v>
      </c>
      <c r="E5025" s="25">
        <v>24.9</v>
      </c>
      <c r="F5025" s="35">
        <v>88</v>
      </c>
      <c r="G5025" s="25">
        <v>3</v>
      </c>
      <c r="H5025" s="13">
        <v>0</v>
      </c>
      <c r="I5025" s="25"/>
      <c r="J5025" s="12">
        <v>180</v>
      </c>
      <c r="K5025" s="12"/>
      <c r="L5025" s="25" t="s">
        <v>14</v>
      </c>
      <c r="M5025" s="10"/>
      <c r="N5025" s="15"/>
      <c r="O5025" s="15"/>
      <c r="P5025" s="4"/>
      <c r="Q5025" s="65"/>
      <c r="R5025" s="42"/>
      <c r="S5025" s="3"/>
      <c r="T5025" s="3"/>
      <c r="U5025" s="5"/>
      <c r="V5025" s="5"/>
      <c r="W5025" s="5"/>
      <c r="X5025" s="5"/>
      <c r="Y5025" s="5"/>
      <c r="Z5025" s="5"/>
      <c r="AA5025" s="5"/>
      <c r="AB5025" s="5"/>
      <c r="AC5025" s="5"/>
      <c r="AD5025" s="5"/>
      <c r="AE5025" s="5"/>
      <c r="AF5025" s="5"/>
      <c r="AG5025" s="5"/>
      <c r="AH5025" s="40"/>
      <c r="AI5025" s="3"/>
      <c r="AJ5025" s="3"/>
      <c r="AK5025" s="3"/>
      <c r="AL5025" s="3"/>
      <c r="AM5025" s="3"/>
      <c r="AN5025" s="3"/>
      <c r="AO5025" s="3"/>
      <c r="AP5025" s="3"/>
      <c r="AQ5025" s="3"/>
      <c r="AR5025" s="3"/>
      <c r="AS5025" s="3"/>
      <c r="AT5025" s="52"/>
      <c r="AU5025" s="52"/>
      <c r="AV5025" s="52"/>
      <c r="AW5025" s="52"/>
    </row>
    <row r="5026" spans="1:49" ht="15" customHeight="1" x14ac:dyDescent="0.25">
      <c r="A5026" s="11">
        <f t="shared" si="1030"/>
        <v>5023</v>
      </c>
      <c r="B5026" s="29">
        <v>36070</v>
      </c>
      <c r="C5026" s="25">
        <v>21</v>
      </c>
      <c r="D5026" s="12">
        <v>30.2</v>
      </c>
      <c r="E5026" s="25">
        <v>23.7</v>
      </c>
      <c r="F5026" s="35">
        <v>90</v>
      </c>
      <c r="G5026" s="25">
        <v>0</v>
      </c>
      <c r="H5026" s="13">
        <v>1</v>
      </c>
      <c r="I5026" s="25"/>
      <c r="J5026" s="12">
        <v>0</v>
      </c>
      <c r="K5026" s="12"/>
      <c r="L5026" s="25" t="s">
        <v>13</v>
      </c>
      <c r="M5026" s="10"/>
      <c r="N5026" s="15"/>
      <c r="O5026" s="15"/>
      <c r="P5026" s="4"/>
      <c r="Q5026" s="66"/>
      <c r="R5026" s="42"/>
      <c r="S5026" s="3"/>
      <c r="T5026" s="3"/>
      <c r="U5026" s="5"/>
      <c r="V5026" s="5"/>
      <c r="W5026" s="5"/>
      <c r="X5026" s="5"/>
      <c r="Y5026" s="5"/>
      <c r="Z5026" s="5"/>
      <c r="AA5026" s="5"/>
      <c r="AB5026" s="5"/>
      <c r="AC5026" s="5"/>
      <c r="AD5026" s="5"/>
      <c r="AE5026" s="5"/>
      <c r="AF5026" s="5"/>
      <c r="AG5026" s="5"/>
      <c r="AH5026" s="40"/>
      <c r="AI5026" s="3"/>
      <c r="AJ5026" s="3"/>
      <c r="AK5026" s="3"/>
      <c r="AL5026" s="3"/>
      <c r="AM5026" s="3"/>
      <c r="AN5026" s="3"/>
      <c r="AO5026" s="3"/>
      <c r="AP5026" s="3"/>
      <c r="AQ5026" s="3"/>
      <c r="AR5026" s="3"/>
      <c r="AS5026" s="3"/>
      <c r="AT5026" s="52"/>
      <c r="AU5026" s="52"/>
      <c r="AV5026" s="52"/>
      <c r="AW5026" s="52"/>
    </row>
    <row r="5027" spans="1:49" ht="15" customHeight="1" x14ac:dyDescent="0.25">
      <c r="A5027" s="11">
        <f t="shared" si="1030"/>
        <v>5024</v>
      </c>
      <c r="B5027" s="29">
        <v>36071</v>
      </c>
      <c r="C5027" s="25">
        <v>23</v>
      </c>
      <c r="D5027" s="12">
        <v>30.6</v>
      </c>
      <c r="E5027" s="25">
        <v>25.8</v>
      </c>
      <c r="F5027" s="35">
        <v>92</v>
      </c>
      <c r="G5027" s="25">
        <v>0</v>
      </c>
      <c r="H5027" s="13">
        <v>0</v>
      </c>
      <c r="I5027" s="25"/>
      <c r="J5027" s="12">
        <v>270</v>
      </c>
      <c r="K5027" s="12"/>
      <c r="L5027" s="25" t="s">
        <v>15</v>
      </c>
      <c r="M5027" s="10"/>
      <c r="N5027" s="15"/>
      <c r="O5027" s="15"/>
      <c r="P5027" s="4"/>
      <c r="Q5027" s="64"/>
      <c r="R5027" s="42"/>
      <c r="S5027" s="44"/>
      <c r="T5027" s="44"/>
      <c r="U5027" s="5"/>
      <c r="V5027" s="5"/>
      <c r="W5027" s="5"/>
      <c r="X5027" s="5"/>
      <c r="Y5027" s="5"/>
      <c r="Z5027" s="5"/>
      <c r="AA5027" s="5"/>
      <c r="AB5027" s="5"/>
      <c r="AC5027" s="5"/>
      <c r="AD5027" s="5"/>
      <c r="AE5027" s="5"/>
      <c r="AF5027" s="5"/>
      <c r="AG5027" s="5"/>
      <c r="AH5027" s="40"/>
      <c r="AI5027" s="3"/>
      <c r="AJ5027" s="3"/>
      <c r="AK5027" s="3"/>
      <c r="AL5027" s="3"/>
      <c r="AM5027" s="3"/>
      <c r="AN5027" s="3"/>
      <c r="AO5027" s="3"/>
      <c r="AP5027" s="3"/>
      <c r="AQ5027" s="3"/>
      <c r="AR5027" s="3"/>
      <c r="AS5027" s="3"/>
      <c r="AT5027" s="51"/>
      <c r="AU5027" s="48"/>
      <c r="AV5027" s="52"/>
      <c r="AW5027" s="52"/>
    </row>
    <row r="5028" spans="1:49" ht="15" customHeight="1" x14ac:dyDescent="0.25">
      <c r="A5028" s="11">
        <f t="shared" si="1030"/>
        <v>5025</v>
      </c>
      <c r="B5028" s="29">
        <v>36072</v>
      </c>
      <c r="C5028" s="25">
        <v>22</v>
      </c>
      <c r="D5028" s="12">
        <v>29.4</v>
      </c>
      <c r="E5028" s="25">
        <v>24.6</v>
      </c>
      <c r="F5028" s="35">
        <v>93</v>
      </c>
      <c r="G5028" s="25">
        <v>54</v>
      </c>
      <c r="H5028" s="13">
        <v>3</v>
      </c>
      <c r="I5028" s="25"/>
      <c r="J5028" s="12">
        <v>180</v>
      </c>
      <c r="K5028" s="12"/>
      <c r="L5028" s="25" t="s">
        <v>14</v>
      </c>
      <c r="M5028" s="10"/>
      <c r="N5028" s="15"/>
      <c r="O5028" s="15"/>
      <c r="P5028" s="4"/>
      <c r="Q5028" s="65"/>
      <c r="R5028" s="42"/>
      <c r="S5028" s="44"/>
      <c r="T5028" s="44"/>
      <c r="U5028" s="5"/>
      <c r="V5028" s="5"/>
      <c r="W5028" s="5"/>
      <c r="X5028" s="5"/>
      <c r="Y5028" s="5"/>
      <c r="Z5028" s="5"/>
      <c r="AA5028" s="5"/>
      <c r="AB5028" s="5"/>
      <c r="AC5028" s="5"/>
      <c r="AD5028" s="5"/>
      <c r="AE5028" s="5"/>
      <c r="AF5028" s="5"/>
      <c r="AG5028" s="5"/>
      <c r="AH5028" s="40"/>
      <c r="AI5028" s="3"/>
      <c r="AJ5028" s="3"/>
      <c r="AK5028" s="3"/>
      <c r="AL5028" s="3"/>
      <c r="AM5028" s="3"/>
      <c r="AN5028" s="3"/>
      <c r="AO5028" s="3"/>
      <c r="AP5028" s="3"/>
      <c r="AQ5028" s="3"/>
      <c r="AR5028" s="3"/>
      <c r="AS5028" s="3"/>
      <c r="AT5028" s="51"/>
      <c r="AU5028" s="48"/>
      <c r="AV5028" s="52"/>
      <c r="AW5028" s="52"/>
    </row>
    <row r="5029" spans="1:49" ht="15" customHeight="1" x14ac:dyDescent="0.25">
      <c r="A5029" s="11">
        <f t="shared" si="1030"/>
        <v>5026</v>
      </c>
      <c r="B5029" s="29">
        <v>36073</v>
      </c>
      <c r="C5029" s="25">
        <v>22</v>
      </c>
      <c r="D5029" s="12">
        <v>29.3</v>
      </c>
      <c r="E5029" s="25">
        <v>24.6</v>
      </c>
      <c r="F5029" s="35">
        <v>93</v>
      </c>
      <c r="G5029" s="25">
        <v>21</v>
      </c>
      <c r="H5029" s="13">
        <v>0</v>
      </c>
      <c r="I5029" s="25"/>
      <c r="J5029" s="12">
        <v>270</v>
      </c>
      <c r="K5029" s="12"/>
      <c r="L5029" s="25" t="s">
        <v>15</v>
      </c>
      <c r="M5029" s="10"/>
      <c r="N5029" s="15"/>
      <c r="O5029" s="15"/>
      <c r="P5029" s="4"/>
      <c r="Q5029" s="65"/>
      <c r="R5029" s="42"/>
      <c r="S5029" s="44"/>
      <c r="T5029" s="44"/>
      <c r="U5029" s="5"/>
      <c r="V5029" s="5"/>
      <c r="W5029" s="5"/>
      <c r="X5029" s="5"/>
      <c r="Y5029" s="5"/>
      <c r="Z5029" s="5"/>
      <c r="AA5029" s="5"/>
      <c r="AB5029" s="5"/>
      <c r="AC5029" s="5"/>
      <c r="AD5029" s="5"/>
      <c r="AE5029" s="5"/>
      <c r="AF5029" s="5"/>
      <c r="AG5029" s="5"/>
      <c r="AH5029" s="40"/>
      <c r="AI5029" s="3"/>
      <c r="AJ5029" s="3"/>
      <c r="AK5029" s="3"/>
      <c r="AL5029" s="3"/>
      <c r="AM5029" s="3"/>
      <c r="AN5029" s="3"/>
      <c r="AO5029" s="3"/>
      <c r="AP5029" s="3"/>
      <c r="AQ5029" s="3"/>
      <c r="AR5029" s="3"/>
      <c r="AS5029" s="3"/>
      <c r="AT5029" s="51"/>
      <c r="AU5029" s="48"/>
      <c r="AV5029" s="52"/>
      <c r="AW5029" s="52"/>
    </row>
    <row r="5030" spans="1:49" ht="15" customHeight="1" x14ac:dyDescent="0.25">
      <c r="A5030" s="11">
        <f t="shared" si="1030"/>
        <v>5027</v>
      </c>
      <c r="B5030" s="29">
        <v>36074</v>
      </c>
      <c r="C5030" s="25">
        <v>22</v>
      </c>
      <c r="D5030" s="12">
        <v>28.4</v>
      </c>
      <c r="E5030" s="25">
        <v>25</v>
      </c>
      <c r="F5030" s="35">
        <v>92</v>
      </c>
      <c r="G5030" s="25">
        <v>110</v>
      </c>
      <c r="H5030" s="13">
        <v>0</v>
      </c>
      <c r="I5030" s="25"/>
      <c r="J5030" s="12">
        <v>270</v>
      </c>
      <c r="K5030" s="12"/>
      <c r="L5030" s="25" t="s">
        <v>15</v>
      </c>
      <c r="M5030" s="10"/>
      <c r="N5030" s="15"/>
      <c r="O5030" s="15"/>
      <c r="P5030" s="4"/>
      <c r="Q5030" s="65"/>
      <c r="R5030" s="42"/>
      <c r="S5030" s="44"/>
      <c r="T5030" s="44"/>
      <c r="U5030" s="5"/>
      <c r="V5030" s="5"/>
      <c r="W5030" s="5"/>
      <c r="X5030" s="5"/>
      <c r="Y5030" s="5"/>
      <c r="Z5030" s="5"/>
      <c r="AA5030" s="5"/>
      <c r="AB5030" s="5"/>
      <c r="AC5030" s="5"/>
      <c r="AD5030" s="5"/>
      <c r="AE5030" s="5"/>
      <c r="AF5030" s="5"/>
      <c r="AG5030" s="5"/>
      <c r="AH5030" s="40"/>
      <c r="AI5030" s="3"/>
      <c r="AJ5030" s="3"/>
      <c r="AK5030" s="3"/>
      <c r="AL5030" s="3"/>
      <c r="AM5030" s="3"/>
      <c r="AN5030" s="3"/>
      <c r="AO5030" s="3"/>
      <c r="AP5030" s="3"/>
      <c r="AQ5030" s="3"/>
      <c r="AR5030" s="3"/>
      <c r="AS5030" s="3"/>
      <c r="AT5030" s="51"/>
      <c r="AU5030" s="48"/>
      <c r="AV5030" s="52"/>
      <c r="AW5030" s="52"/>
    </row>
    <row r="5031" spans="1:49" ht="15" customHeight="1" x14ac:dyDescent="0.25">
      <c r="A5031" s="11">
        <f t="shared" si="1030"/>
        <v>5028</v>
      </c>
      <c r="B5031" s="29">
        <v>36075</v>
      </c>
      <c r="C5031" s="25">
        <v>21</v>
      </c>
      <c r="D5031" s="12">
        <v>31.4</v>
      </c>
      <c r="E5031" s="25">
        <v>24.6</v>
      </c>
      <c r="F5031" s="35">
        <v>86</v>
      </c>
      <c r="G5031" s="25">
        <v>18</v>
      </c>
      <c r="H5031" s="13">
        <v>6</v>
      </c>
      <c r="I5031" s="25"/>
      <c r="J5031" s="12">
        <v>180</v>
      </c>
      <c r="K5031" s="12"/>
      <c r="L5031" s="25" t="s">
        <v>14</v>
      </c>
      <c r="M5031" s="10"/>
      <c r="N5031" s="15"/>
      <c r="O5031" s="15"/>
      <c r="P5031" s="4"/>
      <c r="Q5031" s="65"/>
      <c r="R5031" s="42"/>
      <c r="S5031" s="44"/>
      <c r="T5031" s="44"/>
      <c r="U5031" s="5"/>
      <c r="V5031" s="5"/>
      <c r="W5031" s="5"/>
      <c r="X5031" s="5"/>
      <c r="Y5031" s="5"/>
      <c r="Z5031" s="5"/>
      <c r="AA5031" s="5"/>
      <c r="AB5031" s="5"/>
      <c r="AC5031" s="5"/>
      <c r="AD5031" s="5"/>
      <c r="AE5031" s="5"/>
      <c r="AF5031" s="5"/>
      <c r="AG5031" s="5"/>
      <c r="AH5031" s="40"/>
      <c r="AI5031" s="3"/>
      <c r="AJ5031" s="3"/>
      <c r="AK5031" s="3"/>
      <c r="AL5031" s="3"/>
      <c r="AM5031" s="3"/>
      <c r="AN5031" s="3"/>
      <c r="AO5031" s="3"/>
      <c r="AP5031" s="3"/>
      <c r="AQ5031" s="3"/>
      <c r="AR5031" s="3"/>
      <c r="AS5031" s="3"/>
      <c r="AT5031" s="51"/>
      <c r="AU5031" s="48"/>
      <c r="AV5031" s="52"/>
      <c r="AW5031" s="52"/>
    </row>
    <row r="5032" spans="1:49" ht="15" customHeight="1" x14ac:dyDescent="0.25">
      <c r="A5032" s="11">
        <f t="shared" si="1030"/>
        <v>5029</v>
      </c>
      <c r="B5032" s="29">
        <v>36076</v>
      </c>
      <c r="C5032" s="25">
        <v>22</v>
      </c>
      <c r="D5032" s="12">
        <v>29</v>
      </c>
      <c r="E5032" s="25">
        <v>23.6</v>
      </c>
      <c r="F5032" s="35">
        <v>94</v>
      </c>
      <c r="G5032" s="25">
        <v>3</v>
      </c>
      <c r="H5032" s="13">
        <v>1</v>
      </c>
      <c r="I5032" s="25"/>
      <c r="J5032" s="12">
        <v>225</v>
      </c>
      <c r="K5032" s="12"/>
      <c r="L5032" s="25" t="s">
        <v>13</v>
      </c>
      <c r="M5032" s="10"/>
      <c r="N5032" s="15"/>
      <c r="O5032" s="15"/>
      <c r="P5032" s="4"/>
      <c r="Q5032" s="65"/>
      <c r="R5032" s="42"/>
      <c r="S5032" s="44"/>
      <c r="T5032" s="44"/>
      <c r="U5032" s="5"/>
      <c r="V5032" s="5"/>
      <c r="W5032" s="5"/>
      <c r="X5032" s="5"/>
      <c r="Y5032" s="5"/>
      <c r="Z5032" s="5"/>
      <c r="AA5032" s="5"/>
      <c r="AB5032" s="5"/>
      <c r="AC5032" s="5"/>
      <c r="AD5032" s="5"/>
      <c r="AE5032" s="5"/>
      <c r="AF5032" s="5"/>
      <c r="AG5032" s="5"/>
      <c r="AH5032" s="40"/>
      <c r="AI5032" s="3"/>
      <c r="AJ5032" s="3"/>
      <c r="AK5032" s="3"/>
      <c r="AL5032" s="3"/>
      <c r="AM5032" s="3"/>
      <c r="AN5032" s="3"/>
      <c r="AO5032" s="3"/>
      <c r="AP5032" s="3"/>
      <c r="AQ5032" s="3"/>
      <c r="AR5032" s="3"/>
      <c r="AS5032" s="3"/>
      <c r="AT5032" s="51"/>
      <c r="AU5032" s="48"/>
      <c r="AV5032" s="52"/>
      <c r="AW5032" s="52"/>
    </row>
    <row r="5033" spans="1:49" ht="15" customHeight="1" x14ac:dyDescent="0.25">
      <c r="A5033" s="11">
        <f t="shared" si="1030"/>
        <v>5030</v>
      </c>
      <c r="B5033" s="29">
        <v>36077</v>
      </c>
      <c r="C5033" s="25">
        <v>21</v>
      </c>
      <c r="D5033" s="12">
        <v>31.4</v>
      </c>
      <c r="E5033" s="25">
        <v>25.5</v>
      </c>
      <c r="F5033" s="35">
        <v>86</v>
      </c>
      <c r="G5033" s="25">
        <v>28</v>
      </c>
      <c r="H5033" s="13">
        <v>4</v>
      </c>
      <c r="I5033" s="25"/>
      <c r="J5033" s="12">
        <v>270</v>
      </c>
      <c r="K5033" s="12"/>
      <c r="L5033" s="25" t="s">
        <v>15</v>
      </c>
      <c r="M5033" s="10"/>
      <c r="N5033" s="15"/>
      <c r="O5033" s="15"/>
      <c r="P5033" s="4"/>
      <c r="Q5033" s="65"/>
      <c r="R5033" s="42"/>
      <c r="S5033" s="44"/>
      <c r="T5033" s="44"/>
      <c r="U5033" s="5"/>
      <c r="V5033" s="5"/>
      <c r="W5033" s="5"/>
      <c r="X5033" s="5"/>
      <c r="Y5033" s="5"/>
      <c r="Z5033" s="5"/>
      <c r="AA5033" s="5"/>
      <c r="AB5033" s="5"/>
      <c r="AC5033" s="5"/>
      <c r="AD5033" s="5"/>
      <c r="AE5033" s="5"/>
      <c r="AF5033" s="5"/>
      <c r="AG5033" s="5"/>
      <c r="AH5033" s="40"/>
      <c r="AI5033" s="3"/>
      <c r="AJ5033" s="3"/>
      <c r="AK5033" s="3"/>
      <c r="AL5033" s="3"/>
      <c r="AM5033" s="3"/>
      <c r="AN5033" s="3"/>
      <c r="AO5033" s="3"/>
      <c r="AP5033" s="3"/>
      <c r="AQ5033" s="3"/>
      <c r="AR5033" s="3"/>
      <c r="AS5033" s="3"/>
      <c r="AT5033" s="51"/>
      <c r="AU5033" s="48"/>
      <c r="AV5033" s="52"/>
      <c r="AW5033" s="52"/>
    </row>
    <row r="5034" spans="1:49" ht="15" customHeight="1" x14ac:dyDescent="0.25">
      <c r="A5034" s="11">
        <f t="shared" si="1030"/>
        <v>5031</v>
      </c>
      <c r="B5034" s="29">
        <v>36078</v>
      </c>
      <c r="C5034" s="25">
        <v>22</v>
      </c>
      <c r="D5034" s="12">
        <v>29</v>
      </c>
      <c r="E5034" s="25">
        <v>25.9</v>
      </c>
      <c r="F5034" s="35">
        <v>92</v>
      </c>
      <c r="G5034" s="25">
        <v>1</v>
      </c>
      <c r="H5034" s="13">
        <v>1</v>
      </c>
      <c r="I5034" s="25"/>
      <c r="J5034" s="12">
        <v>180</v>
      </c>
      <c r="K5034" s="12"/>
      <c r="L5034" s="25" t="s">
        <v>14</v>
      </c>
      <c r="M5034" s="10"/>
      <c r="N5034" s="15"/>
      <c r="O5034" s="15"/>
      <c r="P5034" s="4"/>
      <c r="Q5034" s="65"/>
      <c r="R5034" s="42"/>
      <c r="S5034" s="44"/>
      <c r="T5034" s="44"/>
      <c r="U5034" s="5"/>
      <c r="V5034" s="5"/>
      <c r="W5034" s="5"/>
      <c r="X5034" s="5"/>
      <c r="Y5034" s="5"/>
      <c r="Z5034" s="5"/>
      <c r="AA5034" s="5"/>
      <c r="AB5034" s="5"/>
      <c r="AC5034" s="5"/>
      <c r="AD5034" s="5"/>
      <c r="AE5034" s="5"/>
      <c r="AF5034" s="5"/>
      <c r="AG5034" s="5"/>
      <c r="AH5034" s="40"/>
      <c r="AI5034" s="3"/>
      <c r="AJ5034" s="3"/>
      <c r="AK5034" s="3"/>
      <c r="AL5034" s="3"/>
      <c r="AM5034" s="3"/>
      <c r="AN5034" s="3"/>
      <c r="AO5034" s="3"/>
      <c r="AP5034" s="3"/>
      <c r="AQ5034" s="3"/>
      <c r="AR5034" s="3"/>
      <c r="AS5034" s="3"/>
      <c r="AT5034" s="51"/>
      <c r="AU5034" s="48"/>
      <c r="AV5034" s="52"/>
      <c r="AW5034" s="52"/>
    </row>
    <row r="5035" spans="1:49" ht="15" customHeight="1" x14ac:dyDescent="0.25">
      <c r="A5035" s="11">
        <f t="shared" si="1030"/>
        <v>5032</v>
      </c>
      <c r="B5035" s="29">
        <v>36079</v>
      </c>
      <c r="C5035" s="25">
        <v>22</v>
      </c>
      <c r="D5035" s="12">
        <v>29.6</v>
      </c>
      <c r="E5035" s="25">
        <v>25.7</v>
      </c>
      <c r="F5035" s="35">
        <v>93</v>
      </c>
      <c r="G5035" s="25">
        <v>9</v>
      </c>
      <c r="H5035" s="13">
        <v>4</v>
      </c>
      <c r="I5035" s="25"/>
      <c r="J5035" s="12">
        <v>270</v>
      </c>
      <c r="K5035" s="12"/>
      <c r="L5035" s="25" t="s">
        <v>13</v>
      </c>
      <c r="M5035" s="10"/>
      <c r="N5035" s="15"/>
      <c r="O5035" s="15"/>
      <c r="P5035" s="4"/>
      <c r="Q5035" s="65"/>
      <c r="R5035" s="42"/>
      <c r="S5035" s="44"/>
      <c r="T5035" s="44"/>
      <c r="U5035" s="5"/>
      <c r="V5035" s="5"/>
      <c r="W5035" s="5"/>
      <c r="X5035" s="5"/>
      <c r="Y5035" s="5"/>
      <c r="Z5035" s="5"/>
      <c r="AA5035" s="5"/>
      <c r="AB5035" s="5"/>
      <c r="AC5035" s="5"/>
      <c r="AD5035" s="5"/>
      <c r="AE5035" s="5"/>
      <c r="AF5035" s="5"/>
      <c r="AG5035" s="5"/>
      <c r="AH5035" s="40"/>
      <c r="AI5035" s="3"/>
      <c r="AJ5035" s="3"/>
      <c r="AK5035" s="3"/>
      <c r="AL5035" s="3"/>
      <c r="AM5035" s="3"/>
      <c r="AN5035" s="3"/>
      <c r="AO5035" s="3"/>
      <c r="AP5035" s="3"/>
      <c r="AQ5035" s="3"/>
      <c r="AR5035" s="3"/>
      <c r="AS5035" s="3"/>
      <c r="AT5035" s="51"/>
      <c r="AU5035" s="48"/>
      <c r="AV5035" s="52"/>
      <c r="AW5035" s="52"/>
    </row>
    <row r="5036" spans="1:49" ht="15" customHeight="1" x14ac:dyDescent="0.25">
      <c r="A5036" s="11">
        <f t="shared" si="1030"/>
        <v>5033</v>
      </c>
      <c r="B5036" s="29">
        <v>36080</v>
      </c>
      <c r="C5036" s="25">
        <v>22</v>
      </c>
      <c r="D5036" s="12">
        <v>28.6</v>
      </c>
      <c r="E5036" s="25">
        <v>25.3</v>
      </c>
      <c r="F5036" s="35">
        <v>94</v>
      </c>
      <c r="G5036" s="25">
        <v>14</v>
      </c>
      <c r="H5036" s="13">
        <v>4</v>
      </c>
      <c r="I5036" s="25"/>
      <c r="J5036" s="12">
        <v>225</v>
      </c>
      <c r="K5036" s="12"/>
      <c r="L5036" s="25" t="s">
        <v>15</v>
      </c>
      <c r="M5036" s="10"/>
      <c r="N5036" s="15"/>
      <c r="O5036" s="15"/>
      <c r="P5036" s="4"/>
      <c r="Q5036" s="65"/>
      <c r="R5036" s="42"/>
      <c r="S5036" s="44"/>
      <c r="T5036" s="44"/>
      <c r="U5036" s="5"/>
      <c r="V5036" s="5"/>
      <c r="W5036" s="5"/>
      <c r="X5036" s="5"/>
      <c r="Y5036" s="5"/>
      <c r="Z5036" s="5"/>
      <c r="AA5036" s="5"/>
      <c r="AB5036" s="5"/>
      <c r="AC5036" s="5"/>
      <c r="AD5036" s="5"/>
      <c r="AE5036" s="5"/>
      <c r="AF5036" s="5"/>
      <c r="AG5036" s="5"/>
      <c r="AH5036" s="40"/>
      <c r="AI5036" s="3"/>
      <c r="AJ5036" s="3"/>
      <c r="AK5036" s="3"/>
      <c r="AL5036" s="3"/>
      <c r="AM5036" s="3"/>
      <c r="AN5036" s="3"/>
      <c r="AO5036" s="3"/>
      <c r="AP5036" s="3"/>
      <c r="AQ5036" s="3"/>
      <c r="AR5036" s="3"/>
      <c r="AS5036" s="3"/>
      <c r="AT5036" s="51"/>
      <c r="AU5036" s="48"/>
      <c r="AV5036" s="52"/>
      <c r="AW5036" s="52"/>
    </row>
    <row r="5037" spans="1:49" ht="15" customHeight="1" x14ac:dyDescent="0.25">
      <c r="A5037" s="11">
        <f t="shared" si="1030"/>
        <v>5034</v>
      </c>
      <c r="B5037" s="29">
        <v>36081</v>
      </c>
      <c r="C5037" s="25">
        <v>23</v>
      </c>
      <c r="D5037" s="12">
        <v>28.6</v>
      </c>
      <c r="E5037" s="25">
        <v>25</v>
      </c>
      <c r="F5037" s="35">
        <v>96</v>
      </c>
      <c r="G5037" s="25">
        <v>9</v>
      </c>
      <c r="H5037" s="13">
        <v>2</v>
      </c>
      <c r="I5037" s="25"/>
      <c r="J5037" s="12">
        <v>270</v>
      </c>
      <c r="K5037" s="12"/>
      <c r="L5037" s="25" t="s">
        <v>15</v>
      </c>
      <c r="M5037" s="10"/>
      <c r="N5037" s="15"/>
      <c r="O5037" s="15"/>
      <c r="P5037" s="4"/>
      <c r="Q5037" s="65"/>
      <c r="R5037" s="42"/>
      <c r="S5037" s="44"/>
      <c r="T5037" s="44"/>
      <c r="U5037" s="5"/>
      <c r="V5037" s="5"/>
      <c r="W5037" s="5"/>
      <c r="X5037" s="5"/>
      <c r="Y5037" s="5"/>
      <c r="Z5037" s="5"/>
      <c r="AA5037" s="5"/>
      <c r="AB5037" s="5"/>
      <c r="AC5037" s="5"/>
      <c r="AD5037" s="5"/>
      <c r="AE5037" s="5"/>
      <c r="AF5037" s="5"/>
      <c r="AG5037" s="5"/>
      <c r="AH5037" s="40"/>
      <c r="AI5037" s="3"/>
      <c r="AJ5037" s="3"/>
      <c r="AK5037" s="3"/>
      <c r="AL5037" s="3"/>
      <c r="AM5037" s="3"/>
      <c r="AN5037" s="3"/>
      <c r="AO5037" s="3"/>
      <c r="AP5037" s="3"/>
      <c r="AQ5037" s="3"/>
      <c r="AR5037" s="3"/>
      <c r="AS5037" s="3"/>
      <c r="AT5037" s="51"/>
      <c r="AU5037" s="48"/>
      <c r="AV5037" s="52"/>
      <c r="AW5037" s="52"/>
    </row>
    <row r="5038" spans="1:49" ht="15" customHeight="1" x14ac:dyDescent="0.25">
      <c r="A5038" s="11">
        <f t="shared" si="1030"/>
        <v>5035</v>
      </c>
      <c r="B5038" s="29">
        <v>36082</v>
      </c>
      <c r="C5038" s="25">
        <v>22</v>
      </c>
      <c r="D5038" s="12">
        <v>29.6</v>
      </c>
      <c r="E5038" s="25">
        <v>25.1</v>
      </c>
      <c r="F5038" s="35">
        <v>89</v>
      </c>
      <c r="G5038" s="25">
        <v>32</v>
      </c>
      <c r="H5038" s="13">
        <v>2</v>
      </c>
      <c r="I5038" s="25"/>
      <c r="J5038" s="12">
        <v>270</v>
      </c>
      <c r="K5038" s="12"/>
      <c r="L5038" s="25" t="s">
        <v>15</v>
      </c>
      <c r="M5038" s="10"/>
      <c r="N5038" s="15"/>
      <c r="O5038" s="15"/>
      <c r="P5038" s="4"/>
      <c r="Q5038" s="65"/>
      <c r="R5038" s="42"/>
      <c r="S5038" s="44"/>
      <c r="T5038" s="44"/>
      <c r="U5038" s="5"/>
      <c r="V5038" s="5"/>
      <c r="W5038" s="5"/>
      <c r="X5038" s="5"/>
      <c r="Y5038" s="5"/>
      <c r="Z5038" s="5"/>
      <c r="AA5038" s="5"/>
      <c r="AB5038" s="5"/>
      <c r="AC5038" s="5"/>
      <c r="AD5038" s="5"/>
      <c r="AE5038" s="5"/>
      <c r="AF5038" s="5"/>
      <c r="AG5038" s="5"/>
      <c r="AH5038" s="40"/>
      <c r="AI5038" s="3"/>
      <c r="AJ5038" s="3"/>
      <c r="AK5038" s="3"/>
      <c r="AL5038" s="3"/>
      <c r="AM5038" s="3"/>
      <c r="AN5038" s="3"/>
      <c r="AO5038" s="3"/>
      <c r="AP5038" s="3"/>
      <c r="AQ5038" s="3"/>
      <c r="AR5038" s="3"/>
      <c r="AS5038" s="3"/>
      <c r="AT5038" s="51"/>
      <c r="AU5038" s="48"/>
      <c r="AV5038" s="52"/>
      <c r="AW5038" s="52"/>
    </row>
    <row r="5039" spans="1:49" ht="15" customHeight="1" x14ac:dyDescent="0.25">
      <c r="A5039" s="11">
        <f t="shared" si="1030"/>
        <v>5036</v>
      </c>
      <c r="B5039" s="29">
        <v>36083</v>
      </c>
      <c r="C5039" s="25">
        <v>22</v>
      </c>
      <c r="D5039" s="12">
        <v>28</v>
      </c>
      <c r="E5039" s="25">
        <v>23.4</v>
      </c>
      <c r="F5039" s="35">
        <v>96</v>
      </c>
      <c r="G5039" s="25">
        <v>13</v>
      </c>
      <c r="H5039" s="13">
        <v>1</v>
      </c>
      <c r="I5039" s="25"/>
      <c r="J5039" s="12">
        <v>225</v>
      </c>
      <c r="K5039" s="12"/>
      <c r="L5039" s="25" t="s">
        <v>13</v>
      </c>
      <c r="M5039" s="10"/>
      <c r="N5039" s="15"/>
      <c r="O5039" s="15"/>
      <c r="P5039" s="4"/>
      <c r="Q5039" s="65"/>
      <c r="R5039" s="42"/>
      <c r="S5039" s="44"/>
      <c r="T5039" s="44"/>
      <c r="U5039" s="5"/>
      <c r="V5039" s="5"/>
      <c r="W5039" s="5"/>
      <c r="X5039" s="5"/>
      <c r="Y5039" s="5"/>
      <c r="Z5039" s="5"/>
      <c r="AA5039" s="5"/>
      <c r="AB5039" s="5"/>
      <c r="AC5039" s="5"/>
      <c r="AD5039" s="5"/>
      <c r="AE5039" s="5"/>
      <c r="AF5039" s="5"/>
      <c r="AG5039" s="5"/>
      <c r="AH5039" s="40"/>
      <c r="AI5039" s="3"/>
      <c r="AJ5039" s="3"/>
      <c r="AK5039" s="3"/>
      <c r="AL5039" s="3"/>
      <c r="AM5039" s="3"/>
      <c r="AN5039" s="3"/>
      <c r="AO5039" s="3"/>
      <c r="AP5039" s="3"/>
      <c r="AQ5039" s="3"/>
      <c r="AR5039" s="3"/>
      <c r="AS5039" s="3"/>
      <c r="AT5039" s="51"/>
      <c r="AU5039" s="48"/>
      <c r="AV5039" s="52"/>
      <c r="AW5039" s="52"/>
    </row>
    <row r="5040" spans="1:49" ht="15" customHeight="1" x14ac:dyDescent="0.25">
      <c r="A5040" s="11">
        <f t="shared" si="1030"/>
        <v>5037</v>
      </c>
      <c r="B5040" s="29">
        <v>36084</v>
      </c>
      <c r="C5040" s="25">
        <v>22</v>
      </c>
      <c r="D5040" s="12">
        <v>30.6</v>
      </c>
      <c r="E5040" s="25">
        <v>26.2</v>
      </c>
      <c r="F5040" s="35">
        <v>87</v>
      </c>
      <c r="G5040" s="25">
        <v>9</v>
      </c>
      <c r="H5040" s="13">
        <v>2</v>
      </c>
      <c r="I5040" s="25"/>
      <c r="J5040" s="12">
        <v>225</v>
      </c>
      <c r="K5040" s="12"/>
      <c r="L5040" s="25" t="s">
        <v>13</v>
      </c>
      <c r="M5040" s="10"/>
      <c r="N5040" s="15"/>
      <c r="O5040" s="15"/>
      <c r="P5040" s="4"/>
      <c r="Q5040" s="65"/>
      <c r="R5040" s="42"/>
      <c r="S5040" s="44"/>
      <c r="T5040" s="44"/>
      <c r="U5040" s="5"/>
      <c r="V5040" s="5"/>
      <c r="W5040" s="5"/>
      <c r="X5040" s="5"/>
      <c r="Y5040" s="5"/>
      <c r="Z5040" s="5"/>
      <c r="AA5040" s="5"/>
      <c r="AB5040" s="5"/>
      <c r="AC5040" s="5"/>
      <c r="AD5040" s="5"/>
      <c r="AE5040" s="5"/>
      <c r="AF5040" s="5"/>
      <c r="AG5040" s="5"/>
      <c r="AH5040" s="40"/>
      <c r="AI5040" s="3"/>
      <c r="AJ5040" s="3"/>
      <c r="AK5040" s="3"/>
      <c r="AL5040" s="3"/>
      <c r="AM5040" s="3"/>
      <c r="AN5040" s="3"/>
      <c r="AO5040" s="3"/>
      <c r="AP5040" s="3"/>
      <c r="AQ5040" s="3"/>
      <c r="AR5040" s="3"/>
      <c r="AS5040" s="3"/>
      <c r="AT5040" s="51"/>
      <c r="AU5040" s="48"/>
      <c r="AV5040" s="52"/>
      <c r="AW5040" s="52"/>
    </row>
    <row r="5041" spans="1:49" ht="15" customHeight="1" x14ac:dyDescent="0.25">
      <c r="A5041" s="11">
        <f t="shared" si="1030"/>
        <v>5038</v>
      </c>
      <c r="B5041" s="29">
        <v>36085</v>
      </c>
      <c r="C5041" s="25">
        <v>21</v>
      </c>
      <c r="D5041" s="12">
        <v>30.8</v>
      </c>
      <c r="E5041" s="25">
        <v>25</v>
      </c>
      <c r="F5041" s="35">
        <v>87</v>
      </c>
      <c r="G5041" s="25">
        <v>1</v>
      </c>
      <c r="H5041" s="13">
        <v>7</v>
      </c>
      <c r="I5041" s="25"/>
      <c r="J5041" s="12">
        <v>225</v>
      </c>
      <c r="K5041" s="12"/>
      <c r="L5041" s="25" t="s">
        <v>13</v>
      </c>
      <c r="M5041" s="10"/>
      <c r="N5041" s="15"/>
      <c r="O5041" s="15"/>
      <c r="P5041" s="4"/>
      <c r="Q5041" s="65"/>
      <c r="R5041" s="42"/>
      <c r="S5041" s="44"/>
      <c r="T5041" s="44"/>
      <c r="U5041" s="5"/>
      <c r="V5041" s="5"/>
      <c r="W5041" s="5"/>
      <c r="X5041" s="5"/>
      <c r="Y5041" s="5"/>
      <c r="Z5041" s="5"/>
      <c r="AA5041" s="5"/>
      <c r="AB5041" s="5"/>
      <c r="AC5041" s="5"/>
      <c r="AD5041" s="5"/>
      <c r="AE5041" s="5"/>
      <c r="AF5041" s="5"/>
      <c r="AG5041" s="5"/>
      <c r="AH5041" s="40"/>
      <c r="AI5041" s="3"/>
      <c r="AJ5041" s="3"/>
      <c r="AK5041" s="3"/>
      <c r="AL5041" s="3"/>
      <c r="AM5041" s="3"/>
      <c r="AN5041" s="3"/>
      <c r="AO5041" s="3"/>
      <c r="AP5041" s="3"/>
      <c r="AQ5041" s="3"/>
      <c r="AR5041" s="3"/>
      <c r="AS5041" s="3"/>
      <c r="AT5041" s="51"/>
      <c r="AU5041" s="48"/>
      <c r="AV5041" s="52"/>
      <c r="AW5041" s="52"/>
    </row>
    <row r="5042" spans="1:49" ht="15" customHeight="1" x14ac:dyDescent="0.25">
      <c r="A5042" s="11">
        <f t="shared" si="1030"/>
        <v>5039</v>
      </c>
      <c r="B5042" s="29">
        <v>36086</v>
      </c>
      <c r="C5042" s="25">
        <v>22</v>
      </c>
      <c r="D5042" s="12">
        <v>31.2</v>
      </c>
      <c r="E5042" s="25">
        <v>25.3</v>
      </c>
      <c r="F5042" s="35">
        <v>83</v>
      </c>
      <c r="G5042" s="25">
        <v>0</v>
      </c>
      <c r="H5042" s="13">
        <v>8</v>
      </c>
      <c r="I5042" s="25"/>
      <c r="J5042" s="12">
        <v>270</v>
      </c>
      <c r="K5042" s="12"/>
      <c r="L5042" s="25" t="s">
        <v>15</v>
      </c>
      <c r="M5042" s="10"/>
      <c r="N5042" s="15"/>
      <c r="O5042" s="15"/>
      <c r="P5042" s="4"/>
      <c r="Q5042" s="65"/>
      <c r="R5042" s="42"/>
      <c r="S5042" s="44"/>
      <c r="T5042" s="44"/>
      <c r="U5042" s="5"/>
      <c r="V5042" s="5"/>
      <c r="W5042" s="5"/>
      <c r="X5042" s="5"/>
      <c r="Y5042" s="5"/>
      <c r="Z5042" s="5"/>
      <c r="AA5042" s="5"/>
      <c r="AB5042" s="5"/>
      <c r="AC5042" s="5"/>
      <c r="AD5042" s="5"/>
      <c r="AE5042" s="5"/>
      <c r="AF5042" s="5"/>
      <c r="AG5042" s="5"/>
      <c r="AH5042" s="40"/>
      <c r="AI5042" s="3"/>
      <c r="AJ5042" s="3"/>
      <c r="AK5042" s="3"/>
      <c r="AL5042" s="3"/>
      <c r="AM5042" s="3"/>
      <c r="AN5042" s="3"/>
      <c r="AO5042" s="3"/>
      <c r="AP5042" s="3"/>
      <c r="AQ5042" s="3"/>
      <c r="AR5042" s="3"/>
      <c r="AS5042" s="3"/>
      <c r="AT5042" s="51"/>
      <c r="AU5042" s="48"/>
      <c r="AV5042" s="52"/>
      <c r="AW5042" s="52"/>
    </row>
    <row r="5043" spans="1:49" ht="15" customHeight="1" x14ac:dyDescent="0.25">
      <c r="A5043" s="11">
        <f t="shared" si="1030"/>
        <v>5040</v>
      </c>
      <c r="B5043" s="29">
        <v>36087</v>
      </c>
      <c r="C5043" s="25">
        <v>21</v>
      </c>
      <c r="D5043" s="12">
        <v>31.6</v>
      </c>
      <c r="E5043" s="25">
        <v>26</v>
      </c>
      <c r="F5043" s="35">
        <v>83</v>
      </c>
      <c r="G5043" s="25">
        <v>0</v>
      </c>
      <c r="H5043" s="13">
        <v>0</v>
      </c>
      <c r="I5043" s="25"/>
      <c r="J5043" s="12">
        <v>225</v>
      </c>
      <c r="K5043" s="12"/>
      <c r="L5043" s="25" t="s">
        <v>13</v>
      </c>
      <c r="M5043" s="10"/>
      <c r="N5043" s="15"/>
      <c r="O5043" s="15"/>
      <c r="P5043" s="4"/>
      <c r="Q5043" s="65"/>
      <c r="R5043" s="42"/>
      <c r="S5043" s="44"/>
      <c r="T5043" s="44"/>
      <c r="U5043" s="5"/>
      <c r="V5043" s="5"/>
      <c r="W5043" s="5"/>
      <c r="X5043" s="5"/>
      <c r="Y5043" s="5"/>
      <c r="Z5043" s="5"/>
      <c r="AA5043" s="5"/>
      <c r="AB5043" s="5"/>
      <c r="AC5043" s="5"/>
      <c r="AD5043" s="5"/>
      <c r="AE5043" s="5"/>
      <c r="AF5043" s="5"/>
      <c r="AG5043" s="5"/>
      <c r="AH5043" s="40"/>
      <c r="AI5043" s="3"/>
      <c r="AJ5043" s="3"/>
      <c r="AK5043" s="3"/>
      <c r="AL5043" s="3"/>
      <c r="AM5043" s="3"/>
      <c r="AN5043" s="3"/>
      <c r="AO5043" s="3"/>
      <c r="AP5043" s="3"/>
      <c r="AQ5043" s="3"/>
      <c r="AR5043" s="3"/>
      <c r="AS5043" s="3"/>
      <c r="AT5043" s="51"/>
      <c r="AU5043" s="48"/>
      <c r="AV5043" s="52"/>
      <c r="AW5043" s="52"/>
    </row>
    <row r="5044" spans="1:49" ht="15" customHeight="1" x14ac:dyDescent="0.25">
      <c r="A5044" s="11">
        <f t="shared" si="1030"/>
        <v>5041</v>
      </c>
      <c r="B5044" s="29">
        <v>36088</v>
      </c>
      <c r="C5044" s="25">
        <v>21</v>
      </c>
      <c r="D5044" s="12">
        <v>28</v>
      </c>
      <c r="E5044" s="25">
        <v>24.2</v>
      </c>
      <c r="F5044" s="35">
        <v>95</v>
      </c>
      <c r="G5044" s="25">
        <v>0</v>
      </c>
      <c r="H5044" s="13">
        <v>0</v>
      </c>
      <c r="I5044" s="25"/>
      <c r="J5044" s="12">
        <v>180</v>
      </c>
      <c r="K5044" s="12"/>
      <c r="L5044" s="25" t="s">
        <v>14</v>
      </c>
      <c r="M5044" s="10"/>
      <c r="N5044" s="15"/>
      <c r="O5044" s="15"/>
      <c r="P5044" s="4"/>
      <c r="Q5044" s="65"/>
      <c r="R5044" s="42"/>
      <c r="S5044" s="44"/>
      <c r="T5044" s="44"/>
      <c r="U5044" s="5"/>
      <c r="V5044" s="5"/>
      <c r="W5044" s="5"/>
      <c r="X5044" s="5"/>
      <c r="Y5044" s="5"/>
      <c r="Z5044" s="5"/>
      <c r="AA5044" s="5"/>
      <c r="AB5044" s="5"/>
      <c r="AC5044" s="5"/>
      <c r="AD5044" s="5"/>
      <c r="AE5044" s="5"/>
      <c r="AF5044" s="5"/>
      <c r="AG5044" s="5"/>
      <c r="AH5044" s="40"/>
      <c r="AI5044" s="3"/>
      <c r="AJ5044" s="3"/>
      <c r="AK5044" s="3"/>
      <c r="AL5044" s="3"/>
      <c r="AM5044" s="3"/>
      <c r="AN5044" s="3"/>
      <c r="AO5044" s="3"/>
      <c r="AP5044" s="3"/>
      <c r="AQ5044" s="3"/>
      <c r="AR5044" s="3"/>
      <c r="AS5044" s="3"/>
      <c r="AT5044" s="51"/>
      <c r="AU5044" s="48"/>
      <c r="AV5044" s="52"/>
      <c r="AW5044" s="52"/>
    </row>
    <row r="5045" spans="1:49" ht="15" customHeight="1" x14ac:dyDescent="0.25">
      <c r="A5045" s="11">
        <f t="shared" si="1030"/>
        <v>5042</v>
      </c>
      <c r="B5045" s="29">
        <v>36089</v>
      </c>
      <c r="C5045" s="25">
        <v>22</v>
      </c>
      <c r="D5045" s="12">
        <v>29</v>
      </c>
      <c r="E5045" s="25">
        <v>25</v>
      </c>
      <c r="F5045" s="35">
        <v>90</v>
      </c>
      <c r="G5045" s="25">
        <v>50</v>
      </c>
      <c r="H5045" s="13">
        <v>1</v>
      </c>
      <c r="I5045" s="25"/>
      <c r="J5045" s="12">
        <v>270</v>
      </c>
      <c r="K5045" s="12"/>
      <c r="L5045" s="25" t="s">
        <v>15</v>
      </c>
      <c r="M5045" s="10"/>
      <c r="N5045" s="15"/>
      <c r="O5045" s="15"/>
      <c r="P5045" s="4"/>
      <c r="Q5045" s="65"/>
      <c r="R5045" s="42"/>
      <c r="S5045" s="44"/>
      <c r="T5045" s="44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  <c r="AE5045" s="5"/>
      <c r="AF5045" s="5"/>
      <c r="AG5045" s="5"/>
      <c r="AH5045" s="40"/>
      <c r="AI5045" s="3"/>
      <c r="AJ5045" s="3"/>
      <c r="AK5045" s="3"/>
      <c r="AL5045" s="3"/>
      <c r="AM5045" s="3"/>
      <c r="AN5045" s="3"/>
      <c r="AO5045" s="3"/>
      <c r="AP5045" s="3"/>
      <c r="AQ5045" s="3"/>
      <c r="AR5045" s="3"/>
      <c r="AS5045" s="3"/>
      <c r="AT5045" s="51"/>
      <c r="AU5045" s="48"/>
      <c r="AV5045" s="52"/>
      <c r="AW5045" s="52"/>
    </row>
    <row r="5046" spans="1:49" ht="15" customHeight="1" x14ac:dyDescent="0.25">
      <c r="A5046" s="11">
        <f t="shared" si="1030"/>
        <v>5043</v>
      </c>
      <c r="B5046" s="29">
        <v>36090</v>
      </c>
      <c r="C5046" s="25">
        <v>22</v>
      </c>
      <c r="D5046" s="12">
        <v>28.6</v>
      </c>
      <c r="E5046" s="25">
        <v>24.8</v>
      </c>
      <c r="F5046" s="35">
        <v>92</v>
      </c>
      <c r="G5046" s="25">
        <v>18</v>
      </c>
      <c r="H5046" s="13">
        <v>0</v>
      </c>
      <c r="I5046" s="25"/>
      <c r="J5046" s="12">
        <v>225</v>
      </c>
      <c r="K5046" s="12"/>
      <c r="L5046" s="25" t="s">
        <v>13</v>
      </c>
      <c r="M5046" s="10"/>
      <c r="N5046" s="15"/>
      <c r="O5046" s="15"/>
      <c r="P5046" s="4"/>
      <c r="Q5046" s="65"/>
      <c r="R5046" s="42"/>
      <c r="S5046" s="44"/>
      <c r="T5046" s="44"/>
      <c r="U5046" s="5"/>
      <c r="V5046" s="5"/>
      <c r="W5046" s="5"/>
      <c r="X5046" s="5"/>
      <c r="Y5046" s="5"/>
      <c r="Z5046" s="5"/>
      <c r="AA5046" s="5"/>
      <c r="AB5046" s="5"/>
      <c r="AC5046" s="5"/>
      <c r="AD5046" s="5"/>
      <c r="AE5046" s="5"/>
      <c r="AF5046" s="5"/>
      <c r="AG5046" s="5"/>
      <c r="AH5046" s="40"/>
      <c r="AI5046" s="3"/>
      <c r="AJ5046" s="3"/>
      <c r="AK5046" s="3"/>
      <c r="AL5046" s="3"/>
      <c r="AM5046" s="3"/>
      <c r="AN5046" s="3"/>
      <c r="AO5046" s="3"/>
      <c r="AP5046" s="3"/>
      <c r="AQ5046" s="3"/>
      <c r="AR5046" s="3"/>
      <c r="AS5046" s="3"/>
      <c r="AT5046" s="51"/>
      <c r="AU5046" s="48"/>
      <c r="AV5046" s="52"/>
      <c r="AW5046" s="52"/>
    </row>
    <row r="5047" spans="1:49" ht="15" customHeight="1" x14ac:dyDescent="0.25">
      <c r="A5047" s="11">
        <f t="shared" si="1030"/>
        <v>5044</v>
      </c>
      <c r="B5047" s="29">
        <v>36091</v>
      </c>
      <c r="C5047" s="25">
        <v>23</v>
      </c>
      <c r="D5047" s="12">
        <v>30.6</v>
      </c>
      <c r="E5047" s="25">
        <v>25.3</v>
      </c>
      <c r="F5047" s="35">
        <v>86</v>
      </c>
      <c r="G5047" s="25">
        <v>2</v>
      </c>
      <c r="H5047" s="13">
        <v>3</v>
      </c>
      <c r="I5047" s="25"/>
      <c r="J5047" s="12">
        <v>270</v>
      </c>
      <c r="K5047" s="12"/>
      <c r="L5047" s="25" t="s">
        <v>15</v>
      </c>
      <c r="M5047" s="10"/>
      <c r="N5047" s="15"/>
      <c r="O5047" s="15"/>
      <c r="P5047" s="4"/>
      <c r="Q5047" s="65"/>
      <c r="R5047" s="42"/>
      <c r="S5047" s="44"/>
      <c r="T5047" s="44"/>
      <c r="U5047" s="5"/>
      <c r="V5047" s="5"/>
      <c r="W5047" s="5"/>
      <c r="X5047" s="5"/>
      <c r="Y5047" s="5"/>
      <c r="Z5047" s="5"/>
      <c r="AA5047" s="5"/>
      <c r="AB5047" s="5"/>
      <c r="AC5047" s="5"/>
      <c r="AD5047" s="5"/>
      <c r="AE5047" s="5"/>
      <c r="AF5047" s="5"/>
      <c r="AG5047" s="5"/>
      <c r="AH5047" s="40"/>
      <c r="AI5047" s="3"/>
      <c r="AJ5047" s="3"/>
      <c r="AK5047" s="3"/>
      <c r="AL5047" s="3"/>
      <c r="AM5047" s="3"/>
      <c r="AN5047" s="3"/>
      <c r="AO5047" s="3"/>
      <c r="AP5047" s="3"/>
      <c r="AQ5047" s="3"/>
      <c r="AR5047" s="3"/>
      <c r="AS5047" s="3"/>
      <c r="AT5047" s="51"/>
      <c r="AU5047" s="48"/>
      <c r="AV5047" s="52"/>
      <c r="AW5047" s="52"/>
    </row>
    <row r="5048" spans="1:49" ht="15" customHeight="1" x14ac:dyDescent="0.25">
      <c r="A5048" s="11">
        <f t="shared" si="1030"/>
        <v>5045</v>
      </c>
      <c r="B5048" s="29">
        <v>36092</v>
      </c>
      <c r="C5048" s="25">
        <v>22</v>
      </c>
      <c r="D5048" s="12">
        <v>28.6</v>
      </c>
      <c r="E5048" s="25">
        <v>25.1</v>
      </c>
      <c r="F5048" s="35">
        <v>91</v>
      </c>
      <c r="G5048" s="25">
        <v>1</v>
      </c>
      <c r="H5048" s="13">
        <v>1</v>
      </c>
      <c r="I5048" s="25"/>
      <c r="J5048" s="12">
        <v>270</v>
      </c>
      <c r="K5048" s="12"/>
      <c r="L5048" s="25" t="s">
        <v>15</v>
      </c>
      <c r="M5048" s="10"/>
      <c r="N5048" s="15"/>
      <c r="O5048" s="15"/>
      <c r="P5048" s="4"/>
      <c r="Q5048" s="65"/>
      <c r="R5048" s="42"/>
      <c r="S5048" s="44"/>
      <c r="T5048" s="44"/>
      <c r="U5048" s="5"/>
      <c r="V5048" s="5"/>
      <c r="W5048" s="5"/>
      <c r="X5048" s="5"/>
      <c r="Y5048" s="5"/>
      <c r="Z5048" s="5"/>
      <c r="AA5048" s="5"/>
      <c r="AB5048" s="5"/>
      <c r="AC5048" s="5"/>
      <c r="AD5048" s="5"/>
      <c r="AE5048" s="5"/>
      <c r="AF5048" s="5"/>
      <c r="AG5048" s="5"/>
      <c r="AH5048" s="40"/>
      <c r="AI5048" s="3"/>
      <c r="AJ5048" s="3"/>
      <c r="AK5048" s="3"/>
      <c r="AL5048" s="3"/>
      <c r="AM5048" s="3"/>
      <c r="AN5048" s="3"/>
      <c r="AO5048" s="3"/>
      <c r="AP5048" s="3"/>
      <c r="AQ5048" s="3"/>
      <c r="AR5048" s="3"/>
      <c r="AS5048" s="3"/>
      <c r="AT5048" s="51"/>
      <c r="AU5048" s="48"/>
      <c r="AV5048" s="52"/>
      <c r="AW5048" s="52"/>
    </row>
    <row r="5049" spans="1:49" ht="15" customHeight="1" x14ac:dyDescent="0.25">
      <c r="A5049" s="11">
        <f t="shared" si="1030"/>
        <v>5046</v>
      </c>
      <c r="B5049" s="29">
        <v>36093</v>
      </c>
      <c r="C5049" s="25">
        <v>22</v>
      </c>
      <c r="D5049" s="12">
        <v>30.3</v>
      </c>
      <c r="E5049" s="25">
        <v>25.4</v>
      </c>
      <c r="F5049" s="35">
        <v>87</v>
      </c>
      <c r="G5049" s="25">
        <v>39</v>
      </c>
      <c r="H5049" s="13">
        <v>5</v>
      </c>
      <c r="I5049" s="25"/>
      <c r="J5049" s="12">
        <v>270</v>
      </c>
      <c r="K5049" s="12"/>
      <c r="L5049" s="25" t="s">
        <v>13</v>
      </c>
      <c r="M5049" s="10"/>
      <c r="N5049" s="15"/>
      <c r="O5049" s="15"/>
      <c r="P5049" s="4"/>
      <c r="Q5049" s="65"/>
      <c r="R5049" s="42"/>
      <c r="S5049" s="44"/>
      <c r="T5049" s="44"/>
      <c r="U5049" s="5"/>
      <c r="V5049" s="5"/>
      <c r="W5049" s="5"/>
      <c r="X5049" s="5"/>
      <c r="Y5049" s="5"/>
      <c r="Z5049" s="5"/>
      <c r="AA5049" s="5"/>
      <c r="AB5049" s="5"/>
      <c r="AC5049" s="5"/>
      <c r="AD5049" s="5"/>
      <c r="AE5049" s="5"/>
      <c r="AF5049" s="5"/>
      <c r="AG5049" s="5"/>
      <c r="AH5049" s="40"/>
      <c r="AI5049" s="3"/>
      <c r="AJ5049" s="3"/>
      <c r="AK5049" s="3"/>
      <c r="AL5049" s="3"/>
      <c r="AM5049" s="3"/>
      <c r="AN5049" s="3"/>
      <c r="AO5049" s="3"/>
      <c r="AP5049" s="3"/>
      <c r="AQ5049" s="3"/>
      <c r="AR5049" s="3"/>
      <c r="AS5049" s="3"/>
      <c r="AT5049" s="51"/>
      <c r="AU5049" s="48"/>
      <c r="AV5049" s="52"/>
      <c r="AW5049" s="52"/>
    </row>
    <row r="5050" spans="1:49" ht="15" customHeight="1" x14ac:dyDescent="0.25">
      <c r="A5050" s="11">
        <f t="shared" si="1030"/>
        <v>5047</v>
      </c>
      <c r="B5050" s="29">
        <v>36094</v>
      </c>
      <c r="C5050" s="25">
        <v>23</v>
      </c>
      <c r="D5050" s="12">
        <v>30.4</v>
      </c>
      <c r="E5050" s="25">
        <v>24.7</v>
      </c>
      <c r="F5050" s="35">
        <v>94</v>
      </c>
      <c r="G5050" s="25">
        <v>2</v>
      </c>
      <c r="H5050" s="13">
        <v>1</v>
      </c>
      <c r="I5050" s="25"/>
      <c r="J5050" s="12">
        <v>270</v>
      </c>
      <c r="K5050" s="12"/>
      <c r="L5050" s="25" t="s">
        <v>15</v>
      </c>
      <c r="M5050" s="10"/>
      <c r="N5050" s="15"/>
      <c r="O5050" s="15"/>
      <c r="P5050" s="4"/>
      <c r="Q5050" s="65"/>
      <c r="R5050" s="42"/>
      <c r="S5050" s="44"/>
      <c r="T5050" s="44"/>
      <c r="U5050" s="5"/>
      <c r="V5050" s="5"/>
      <c r="W5050" s="5"/>
      <c r="X5050" s="5"/>
      <c r="Y5050" s="5"/>
      <c r="Z5050" s="5"/>
      <c r="AA5050" s="5"/>
      <c r="AB5050" s="5"/>
      <c r="AC5050" s="5"/>
      <c r="AD5050" s="5"/>
      <c r="AE5050" s="5"/>
      <c r="AF5050" s="5"/>
      <c r="AG5050" s="5"/>
      <c r="AH5050" s="40"/>
      <c r="AI5050" s="3"/>
      <c r="AJ5050" s="3"/>
      <c r="AK5050" s="3"/>
      <c r="AL5050" s="3"/>
      <c r="AM5050" s="3"/>
      <c r="AN5050" s="3"/>
      <c r="AO5050" s="3"/>
      <c r="AP5050" s="3"/>
      <c r="AQ5050" s="3"/>
      <c r="AR5050" s="3"/>
      <c r="AS5050" s="3"/>
      <c r="AT5050" s="51"/>
      <c r="AU5050" s="48"/>
      <c r="AV5050" s="52"/>
      <c r="AW5050" s="52"/>
    </row>
    <row r="5051" spans="1:49" ht="15" customHeight="1" x14ac:dyDescent="0.25">
      <c r="A5051" s="11">
        <f t="shared" si="1030"/>
        <v>5048</v>
      </c>
      <c r="B5051" s="29">
        <v>36095</v>
      </c>
      <c r="C5051" s="25">
        <v>22</v>
      </c>
      <c r="D5051" s="12">
        <v>29.4</v>
      </c>
      <c r="E5051" s="25">
        <v>24.4</v>
      </c>
      <c r="F5051" s="35">
        <v>90</v>
      </c>
      <c r="G5051" s="25">
        <v>9</v>
      </c>
      <c r="H5051" s="13">
        <v>1</v>
      </c>
      <c r="I5051" s="25"/>
      <c r="J5051" s="12">
        <v>270</v>
      </c>
      <c r="K5051" s="12"/>
      <c r="L5051" s="25" t="s">
        <v>15</v>
      </c>
      <c r="M5051" s="10"/>
      <c r="N5051" s="15"/>
      <c r="O5051" s="15"/>
      <c r="P5051" s="4"/>
      <c r="Q5051" s="65"/>
      <c r="R5051" s="42"/>
      <c r="S5051" s="44"/>
      <c r="T5051" s="44"/>
      <c r="U5051" s="5"/>
      <c r="V5051" s="5"/>
      <c r="W5051" s="5"/>
      <c r="X5051" s="5"/>
      <c r="Y5051" s="5"/>
      <c r="Z5051" s="5"/>
      <c r="AA5051" s="5"/>
      <c r="AB5051" s="5"/>
      <c r="AC5051" s="5"/>
      <c r="AD5051" s="5"/>
      <c r="AE5051" s="5"/>
      <c r="AF5051" s="5"/>
      <c r="AG5051" s="5"/>
      <c r="AH5051" s="40"/>
      <c r="AI5051" s="3"/>
      <c r="AJ5051" s="3"/>
      <c r="AK5051" s="3"/>
      <c r="AL5051" s="3"/>
      <c r="AM5051" s="3"/>
      <c r="AN5051" s="3"/>
      <c r="AO5051" s="3"/>
      <c r="AP5051" s="3"/>
      <c r="AQ5051" s="3"/>
      <c r="AR5051" s="3"/>
      <c r="AS5051" s="3"/>
      <c r="AT5051" s="51"/>
      <c r="AU5051" s="48"/>
      <c r="AV5051" s="52"/>
      <c r="AW5051" s="52"/>
    </row>
    <row r="5052" spans="1:49" ht="15" customHeight="1" x14ac:dyDescent="0.25">
      <c r="A5052" s="11">
        <f t="shared" si="1030"/>
        <v>5049</v>
      </c>
      <c r="B5052" s="29">
        <v>36096</v>
      </c>
      <c r="C5052" s="25">
        <v>20</v>
      </c>
      <c r="D5052" s="12">
        <v>30.4</v>
      </c>
      <c r="E5052" s="25">
        <v>25.4</v>
      </c>
      <c r="F5052" s="35">
        <v>83</v>
      </c>
      <c r="G5052" s="25">
        <v>0</v>
      </c>
      <c r="H5052" s="13">
        <v>5</v>
      </c>
      <c r="I5052" s="25"/>
      <c r="J5052" s="12">
        <v>225</v>
      </c>
      <c r="K5052" s="12"/>
      <c r="L5052" s="25" t="s">
        <v>16</v>
      </c>
      <c r="M5052" s="10"/>
      <c r="N5052" s="15"/>
      <c r="O5052" s="15"/>
      <c r="P5052" s="4"/>
      <c r="Q5052" s="65"/>
      <c r="R5052" s="42"/>
      <c r="S5052" s="44"/>
      <c r="T5052" s="44"/>
      <c r="U5052" s="5"/>
      <c r="V5052" s="5"/>
      <c r="W5052" s="5"/>
      <c r="X5052" s="5"/>
      <c r="Y5052" s="5"/>
      <c r="Z5052" s="5"/>
      <c r="AA5052" s="5"/>
      <c r="AB5052" s="5"/>
      <c r="AC5052" s="5"/>
      <c r="AD5052" s="5"/>
      <c r="AE5052" s="5"/>
      <c r="AF5052" s="5"/>
      <c r="AG5052" s="5"/>
      <c r="AH5052" s="40"/>
      <c r="AI5052" s="3"/>
      <c r="AJ5052" s="3"/>
      <c r="AK5052" s="3"/>
      <c r="AL5052" s="3"/>
      <c r="AM5052" s="3"/>
      <c r="AN5052" s="3"/>
      <c r="AO5052" s="3"/>
      <c r="AP5052" s="3"/>
      <c r="AQ5052" s="3"/>
      <c r="AR5052" s="3"/>
      <c r="AS5052" s="3"/>
      <c r="AT5052" s="51"/>
      <c r="AU5052" s="48"/>
      <c r="AV5052" s="52"/>
      <c r="AW5052" s="52"/>
    </row>
    <row r="5053" spans="1:49" ht="15" customHeight="1" x14ac:dyDescent="0.25">
      <c r="A5053" s="11">
        <f t="shared" si="1030"/>
        <v>5050</v>
      </c>
      <c r="B5053" s="29">
        <v>36097</v>
      </c>
      <c r="C5053" s="25">
        <v>22</v>
      </c>
      <c r="D5053" s="12">
        <v>31</v>
      </c>
      <c r="E5053" s="25">
        <v>24.6</v>
      </c>
      <c r="F5053" s="35">
        <v>84</v>
      </c>
      <c r="G5053" s="25">
        <v>2</v>
      </c>
      <c r="H5053" s="13">
        <v>5</v>
      </c>
      <c r="I5053" s="25"/>
      <c r="J5053" s="12">
        <v>225</v>
      </c>
      <c r="K5053" s="12"/>
      <c r="L5053" s="25" t="s">
        <v>13</v>
      </c>
      <c r="M5053" s="10"/>
      <c r="N5053" s="15"/>
      <c r="O5053" s="15"/>
      <c r="P5053" s="4"/>
      <c r="Q5053" s="65"/>
      <c r="R5053" s="42"/>
      <c r="S5053" s="44"/>
      <c r="T5053" s="44"/>
      <c r="U5053" s="5"/>
      <c r="V5053" s="5"/>
      <c r="W5053" s="5"/>
      <c r="X5053" s="5"/>
      <c r="Y5053" s="5"/>
      <c r="Z5053" s="5"/>
      <c r="AA5053" s="5"/>
      <c r="AB5053" s="5"/>
      <c r="AC5053" s="5"/>
      <c r="AD5053" s="5"/>
      <c r="AE5053" s="5"/>
      <c r="AF5053" s="5"/>
      <c r="AG5053" s="5"/>
      <c r="AH5053" s="40"/>
      <c r="AI5053" s="3"/>
      <c r="AJ5053" s="3"/>
      <c r="AK5053" s="3"/>
      <c r="AL5053" s="3"/>
      <c r="AM5053" s="3"/>
      <c r="AN5053" s="3"/>
      <c r="AO5053" s="3"/>
      <c r="AP5053" s="3"/>
      <c r="AQ5053" s="3"/>
      <c r="AR5053" s="3"/>
      <c r="AS5053" s="3"/>
      <c r="AT5053" s="51"/>
      <c r="AU5053" s="48"/>
      <c r="AV5053" s="52"/>
      <c r="AW5053" s="52"/>
    </row>
    <row r="5054" spans="1:49" ht="15" customHeight="1" x14ac:dyDescent="0.25">
      <c r="A5054" s="11">
        <f t="shared" si="1030"/>
        <v>5051</v>
      </c>
      <c r="B5054" s="29">
        <v>36098</v>
      </c>
      <c r="C5054" s="25">
        <v>23</v>
      </c>
      <c r="D5054" s="12">
        <v>28</v>
      </c>
      <c r="E5054" s="25">
        <v>24.2</v>
      </c>
      <c r="F5054" s="35">
        <v>96</v>
      </c>
      <c r="G5054" s="25">
        <v>1</v>
      </c>
      <c r="H5054" s="13">
        <v>0</v>
      </c>
      <c r="I5054" s="25"/>
      <c r="J5054" s="12">
        <v>180</v>
      </c>
      <c r="K5054" s="12"/>
      <c r="L5054" s="25" t="s">
        <v>14</v>
      </c>
      <c r="M5054" s="10"/>
      <c r="N5054" s="15"/>
      <c r="O5054" s="15"/>
      <c r="P5054" s="4"/>
      <c r="Q5054" s="65"/>
      <c r="R5054" s="42"/>
      <c r="S5054" s="44"/>
      <c r="T5054" s="44"/>
      <c r="U5054" s="5"/>
      <c r="V5054" s="5"/>
      <c r="W5054" s="5"/>
      <c r="X5054" s="5"/>
      <c r="Y5054" s="5"/>
      <c r="Z5054" s="5"/>
      <c r="AA5054" s="5"/>
      <c r="AB5054" s="5"/>
      <c r="AC5054" s="5"/>
      <c r="AD5054" s="5"/>
      <c r="AE5054" s="5"/>
      <c r="AF5054" s="5"/>
      <c r="AG5054" s="5"/>
      <c r="AH5054" s="40"/>
      <c r="AI5054" s="3"/>
      <c r="AJ5054" s="3"/>
      <c r="AK5054" s="3"/>
      <c r="AL5054" s="3"/>
      <c r="AM5054" s="3"/>
      <c r="AN5054" s="3"/>
      <c r="AO5054" s="3"/>
      <c r="AP5054" s="3"/>
      <c r="AQ5054" s="3"/>
      <c r="AR5054" s="3"/>
      <c r="AS5054" s="3"/>
      <c r="AT5054" s="51"/>
      <c r="AU5054" s="48"/>
      <c r="AV5054" s="52"/>
      <c r="AW5054" s="52"/>
    </row>
    <row r="5055" spans="1:49" ht="15" customHeight="1" x14ac:dyDescent="0.25">
      <c r="A5055" s="11">
        <f t="shared" si="1030"/>
        <v>5052</v>
      </c>
      <c r="B5055" s="29">
        <v>36099</v>
      </c>
      <c r="C5055" s="25">
        <v>23</v>
      </c>
      <c r="D5055" s="12">
        <v>29.4</v>
      </c>
      <c r="E5055" s="25">
        <v>24.2</v>
      </c>
      <c r="F5055" s="35">
        <v>94</v>
      </c>
      <c r="G5055" s="25">
        <v>18</v>
      </c>
      <c r="H5055" s="13">
        <v>5</v>
      </c>
      <c r="I5055" s="25"/>
      <c r="J5055" s="12">
        <v>270</v>
      </c>
      <c r="K5055" s="12"/>
      <c r="L5055" s="25" t="s">
        <v>15</v>
      </c>
      <c r="M5055" s="10"/>
      <c r="N5055" s="15"/>
      <c r="O5055" s="15"/>
      <c r="P5055" s="4"/>
      <c r="Q5055" s="65"/>
      <c r="R5055" s="42"/>
      <c r="S5055" s="44"/>
      <c r="T5055" s="44"/>
      <c r="U5055" s="5"/>
      <c r="V5055" s="5"/>
      <c r="W5055" s="5"/>
      <c r="X5055" s="5"/>
      <c r="Y5055" s="5"/>
      <c r="Z5055" s="5"/>
      <c r="AA5055" s="5"/>
      <c r="AB5055" s="5"/>
      <c r="AC5055" s="5"/>
      <c r="AD5055" s="5"/>
      <c r="AE5055" s="5"/>
      <c r="AF5055" s="5"/>
      <c r="AG5055" s="5"/>
      <c r="AH5055" s="40"/>
      <c r="AI5055" s="3"/>
      <c r="AJ5055" s="3"/>
      <c r="AK5055" s="3"/>
      <c r="AL5055" s="3"/>
      <c r="AM5055" s="3"/>
      <c r="AN5055" s="3"/>
      <c r="AO5055" s="3"/>
      <c r="AP5055" s="3"/>
      <c r="AQ5055" s="3"/>
      <c r="AR5055" s="3"/>
      <c r="AS5055" s="3"/>
      <c r="AT5055" s="51"/>
      <c r="AU5055" s="48"/>
      <c r="AV5055" s="52"/>
      <c r="AW5055" s="52"/>
    </row>
    <row r="5056" spans="1:49" ht="15" customHeight="1" x14ac:dyDescent="0.25">
      <c r="A5056" s="11">
        <f t="shared" si="1030"/>
        <v>5053</v>
      </c>
      <c r="B5056" s="29">
        <v>36100</v>
      </c>
      <c r="C5056" s="25">
        <v>19</v>
      </c>
      <c r="D5056" s="12">
        <v>28</v>
      </c>
      <c r="E5056" s="25">
        <v>25.7</v>
      </c>
      <c r="F5056" s="35">
        <v>89</v>
      </c>
      <c r="G5056" s="25">
        <v>2</v>
      </c>
      <c r="H5056" s="13">
        <v>0</v>
      </c>
      <c r="I5056" s="25"/>
      <c r="J5056" s="12">
        <v>270</v>
      </c>
      <c r="K5056" s="12"/>
      <c r="L5056" s="25" t="s">
        <v>15</v>
      </c>
      <c r="M5056" s="10"/>
      <c r="N5056" s="15"/>
      <c r="O5056" s="15"/>
      <c r="P5056" s="4"/>
      <c r="Q5056" s="65"/>
      <c r="R5056" s="42"/>
      <c r="S5056" s="44"/>
      <c r="T5056" s="44"/>
      <c r="U5056" s="5"/>
      <c r="V5056" s="5"/>
      <c r="W5056" s="5"/>
      <c r="X5056" s="5"/>
      <c r="Y5056" s="5"/>
      <c r="Z5056" s="5"/>
      <c r="AA5056" s="5"/>
      <c r="AB5056" s="5"/>
      <c r="AC5056" s="5"/>
      <c r="AD5056" s="5"/>
      <c r="AE5056" s="5"/>
      <c r="AF5056" s="5"/>
      <c r="AG5056" s="5"/>
      <c r="AH5056" s="40"/>
      <c r="AI5056" s="3"/>
      <c r="AJ5056" s="3"/>
      <c r="AK5056" s="3"/>
      <c r="AL5056" s="3"/>
      <c r="AM5056" s="3"/>
      <c r="AN5056" s="3"/>
      <c r="AO5056" s="3"/>
      <c r="AP5056" s="3"/>
      <c r="AQ5056" s="3"/>
      <c r="AR5056" s="3"/>
      <c r="AS5056" s="3"/>
      <c r="AT5056" s="51"/>
      <c r="AU5056" s="48"/>
      <c r="AV5056" s="52"/>
      <c r="AW5056" s="52"/>
    </row>
    <row r="5057" spans="1:49" ht="15" customHeight="1" x14ac:dyDescent="0.25">
      <c r="A5057" s="11">
        <f t="shared" si="1030"/>
        <v>5054</v>
      </c>
      <c r="B5057" s="29">
        <v>36101</v>
      </c>
      <c r="C5057" s="25">
        <v>19</v>
      </c>
      <c r="D5057" s="12">
        <v>29.7</v>
      </c>
      <c r="E5057" s="25">
        <v>24.9</v>
      </c>
      <c r="F5057" s="35">
        <v>94</v>
      </c>
      <c r="G5057" s="25">
        <v>4</v>
      </c>
      <c r="H5057" s="13">
        <v>2.4</v>
      </c>
      <c r="I5057" s="25"/>
      <c r="J5057" s="12">
        <v>180</v>
      </c>
      <c r="K5057" s="12"/>
      <c r="L5057" s="25" t="s">
        <v>14</v>
      </c>
      <c r="M5057" s="10"/>
      <c r="N5057" s="15"/>
      <c r="O5057" s="15"/>
      <c r="P5057" s="4"/>
      <c r="Q5057" s="65"/>
      <c r="R5057" s="42"/>
      <c r="S5057" s="44"/>
      <c r="T5057" s="44"/>
      <c r="U5057" s="5"/>
      <c r="V5057" s="5"/>
      <c r="W5057" s="5"/>
      <c r="X5057" s="5"/>
      <c r="Y5057" s="5"/>
      <c r="Z5057" s="5"/>
      <c r="AA5057" s="5"/>
      <c r="AB5057" s="5"/>
      <c r="AC5057" s="5"/>
      <c r="AD5057" s="5"/>
      <c r="AE5057" s="5"/>
      <c r="AF5057" s="5"/>
      <c r="AG5057" s="5"/>
      <c r="AH5057" s="40"/>
      <c r="AI5057" s="3"/>
      <c r="AJ5057" s="3"/>
      <c r="AK5057" s="3"/>
      <c r="AL5057" s="3"/>
      <c r="AM5057" s="3"/>
      <c r="AN5057" s="3"/>
      <c r="AO5057" s="3"/>
      <c r="AP5057" s="3"/>
      <c r="AQ5057" s="3"/>
      <c r="AR5057" s="3"/>
      <c r="AS5057" s="3"/>
      <c r="AT5057" s="51"/>
      <c r="AU5057" s="48"/>
      <c r="AV5057" s="52"/>
      <c r="AW5057" s="52"/>
    </row>
    <row r="5058" spans="1:49" ht="15" customHeight="1" x14ac:dyDescent="0.25">
      <c r="A5058" s="11">
        <f t="shared" si="1030"/>
        <v>5055</v>
      </c>
      <c r="B5058" s="29">
        <v>36102</v>
      </c>
      <c r="C5058" s="25">
        <v>19</v>
      </c>
      <c r="D5058" s="12">
        <v>29</v>
      </c>
      <c r="E5058" s="25">
        <v>24.3</v>
      </c>
      <c r="F5058" s="35">
        <v>92</v>
      </c>
      <c r="G5058" s="25">
        <v>23</v>
      </c>
      <c r="H5058" s="13">
        <v>2.5</v>
      </c>
      <c r="I5058" s="25"/>
      <c r="J5058" s="12">
        <v>225</v>
      </c>
      <c r="K5058" s="12"/>
      <c r="L5058" s="25" t="s">
        <v>13</v>
      </c>
      <c r="M5058" s="10"/>
      <c r="N5058" s="15"/>
      <c r="O5058" s="15"/>
      <c r="P5058" s="4"/>
      <c r="Q5058" s="65"/>
      <c r="R5058" s="42"/>
      <c r="S5058" s="44"/>
      <c r="T5058" s="44"/>
      <c r="U5058" s="5"/>
      <c r="V5058" s="5"/>
      <c r="W5058" s="5"/>
      <c r="X5058" s="5"/>
      <c r="Y5058" s="5"/>
      <c r="Z5058" s="5"/>
      <c r="AA5058" s="5"/>
      <c r="AB5058" s="5"/>
      <c r="AC5058" s="5"/>
      <c r="AD5058" s="5"/>
      <c r="AE5058" s="5"/>
      <c r="AF5058" s="5"/>
      <c r="AG5058" s="5"/>
      <c r="AH5058" s="40"/>
      <c r="AI5058" s="3"/>
      <c r="AJ5058" s="3"/>
      <c r="AK5058" s="3"/>
      <c r="AL5058" s="3"/>
      <c r="AM5058" s="3"/>
      <c r="AN5058" s="3"/>
      <c r="AO5058" s="3"/>
      <c r="AP5058" s="3"/>
      <c r="AQ5058" s="3"/>
      <c r="AR5058" s="3"/>
      <c r="AS5058" s="3"/>
      <c r="AT5058" s="51"/>
      <c r="AU5058" s="48"/>
      <c r="AV5058" s="52"/>
      <c r="AW5058" s="52"/>
    </row>
    <row r="5059" spans="1:49" ht="15" customHeight="1" x14ac:dyDescent="0.25">
      <c r="A5059" s="11">
        <f t="shared" si="1030"/>
        <v>5056</v>
      </c>
      <c r="B5059" s="29">
        <v>36103</v>
      </c>
      <c r="C5059" s="25">
        <v>19</v>
      </c>
      <c r="D5059" s="12">
        <v>28.2</v>
      </c>
      <c r="E5059" s="25">
        <v>24.7</v>
      </c>
      <c r="F5059" s="35">
        <v>92</v>
      </c>
      <c r="G5059" s="25">
        <v>1</v>
      </c>
      <c r="H5059" s="13">
        <v>0.4</v>
      </c>
      <c r="I5059" s="25"/>
      <c r="J5059" s="12">
        <v>225</v>
      </c>
      <c r="K5059" s="12"/>
      <c r="L5059" s="25" t="s">
        <v>14</v>
      </c>
      <c r="M5059" s="10"/>
      <c r="N5059" s="15"/>
      <c r="O5059" s="15"/>
      <c r="P5059" s="4"/>
      <c r="Q5059" s="65"/>
      <c r="R5059" s="42"/>
      <c r="S5059" s="44"/>
      <c r="T5059" s="44"/>
      <c r="U5059" s="5"/>
      <c r="V5059" s="5"/>
      <c r="W5059" s="5"/>
      <c r="X5059" s="5"/>
      <c r="Y5059" s="5"/>
      <c r="Z5059" s="5"/>
      <c r="AA5059" s="5"/>
      <c r="AB5059" s="5"/>
      <c r="AC5059" s="5"/>
      <c r="AD5059" s="5"/>
      <c r="AE5059" s="5"/>
      <c r="AF5059" s="5"/>
      <c r="AG5059" s="5"/>
      <c r="AH5059" s="40"/>
      <c r="AI5059" s="3"/>
      <c r="AJ5059" s="3"/>
      <c r="AK5059" s="3"/>
      <c r="AL5059" s="3"/>
      <c r="AM5059" s="3"/>
      <c r="AN5059" s="3"/>
      <c r="AO5059" s="3"/>
      <c r="AP5059" s="3"/>
      <c r="AQ5059" s="3"/>
      <c r="AR5059" s="3"/>
      <c r="AS5059" s="3"/>
      <c r="AT5059" s="51"/>
      <c r="AU5059" s="48"/>
      <c r="AV5059" s="52"/>
      <c r="AW5059" s="52"/>
    </row>
    <row r="5060" spans="1:49" ht="15" customHeight="1" x14ac:dyDescent="0.25">
      <c r="A5060" s="11">
        <f t="shared" si="1030"/>
        <v>5057</v>
      </c>
      <c r="B5060" s="29">
        <v>36104</v>
      </c>
      <c r="C5060" s="25">
        <v>22</v>
      </c>
      <c r="D5060" s="12">
        <v>28.8</v>
      </c>
      <c r="E5060" s="25">
        <v>24.5</v>
      </c>
      <c r="F5060" s="35">
        <v>91</v>
      </c>
      <c r="G5060" s="25">
        <v>51</v>
      </c>
      <c r="H5060" s="13">
        <v>0.8</v>
      </c>
      <c r="I5060" s="25"/>
      <c r="J5060" s="12">
        <v>180</v>
      </c>
      <c r="K5060" s="12"/>
      <c r="L5060" s="25" t="s">
        <v>13</v>
      </c>
      <c r="M5060" s="10"/>
      <c r="N5060" s="15"/>
      <c r="O5060" s="15"/>
      <c r="P5060" s="4"/>
      <c r="Q5060" s="65"/>
      <c r="R5060" s="42"/>
      <c r="S5060" s="44"/>
      <c r="T5060" s="44"/>
      <c r="U5060" s="5"/>
      <c r="V5060" s="5"/>
      <c r="W5060" s="5"/>
      <c r="X5060" s="5"/>
      <c r="Y5060" s="5"/>
      <c r="Z5060" s="5"/>
      <c r="AA5060" s="5"/>
      <c r="AB5060" s="5"/>
      <c r="AC5060" s="5"/>
      <c r="AD5060" s="5"/>
      <c r="AE5060" s="5"/>
      <c r="AF5060" s="5"/>
      <c r="AG5060" s="5"/>
      <c r="AH5060" s="40"/>
      <c r="AI5060" s="3"/>
      <c r="AJ5060" s="3"/>
      <c r="AK5060" s="3"/>
      <c r="AL5060" s="3"/>
      <c r="AM5060" s="3"/>
      <c r="AN5060" s="3"/>
      <c r="AO5060" s="3"/>
      <c r="AP5060" s="3"/>
      <c r="AQ5060" s="3"/>
      <c r="AR5060" s="3"/>
      <c r="AS5060" s="3"/>
      <c r="AT5060" s="51"/>
      <c r="AU5060" s="48"/>
      <c r="AV5060" s="52"/>
      <c r="AW5060" s="52"/>
    </row>
    <row r="5061" spans="1:49" ht="15" customHeight="1" x14ac:dyDescent="0.25">
      <c r="A5061" s="11">
        <f t="shared" si="1030"/>
        <v>5058</v>
      </c>
      <c r="B5061" s="29">
        <v>36105</v>
      </c>
      <c r="C5061" s="25">
        <v>19</v>
      </c>
      <c r="D5061" s="12">
        <v>30.4</v>
      </c>
      <c r="E5061" s="25">
        <v>23.6</v>
      </c>
      <c r="F5061" s="35">
        <v>84</v>
      </c>
      <c r="G5061" s="25">
        <v>8</v>
      </c>
      <c r="H5061" s="13">
        <v>3.8</v>
      </c>
      <c r="I5061" s="25"/>
      <c r="J5061" s="12">
        <v>225</v>
      </c>
      <c r="K5061" s="12"/>
      <c r="L5061" s="25" t="s">
        <v>15</v>
      </c>
      <c r="M5061" s="10"/>
      <c r="N5061" s="15"/>
      <c r="O5061" s="15"/>
      <c r="P5061" s="4"/>
      <c r="Q5061" s="65"/>
      <c r="R5061" s="42"/>
      <c r="S5061" s="44"/>
      <c r="T5061" s="44"/>
      <c r="U5061" s="5"/>
      <c r="V5061" s="5"/>
      <c r="W5061" s="5"/>
      <c r="X5061" s="5"/>
      <c r="Y5061" s="5"/>
      <c r="Z5061" s="5"/>
      <c r="AA5061" s="5"/>
      <c r="AB5061" s="5"/>
      <c r="AC5061" s="5"/>
      <c r="AD5061" s="5"/>
      <c r="AE5061" s="5"/>
      <c r="AF5061" s="5"/>
      <c r="AG5061" s="5"/>
      <c r="AH5061" s="40"/>
      <c r="AI5061" s="3"/>
      <c r="AJ5061" s="3"/>
      <c r="AK5061" s="3"/>
      <c r="AL5061" s="3"/>
      <c r="AM5061" s="3"/>
      <c r="AN5061" s="3"/>
      <c r="AO5061" s="3"/>
      <c r="AP5061" s="3"/>
      <c r="AQ5061" s="3"/>
      <c r="AR5061" s="3"/>
      <c r="AS5061" s="3"/>
      <c r="AT5061" s="51"/>
      <c r="AU5061" s="48"/>
      <c r="AV5061" s="52"/>
      <c r="AW5061" s="52"/>
    </row>
    <row r="5062" spans="1:49" ht="15" customHeight="1" x14ac:dyDescent="0.25">
      <c r="A5062" s="11">
        <f t="shared" ref="A5062:A5125" si="1031">A5061+1</f>
        <v>5059</v>
      </c>
      <c r="B5062" s="29">
        <v>36106</v>
      </c>
      <c r="C5062" s="25">
        <v>19</v>
      </c>
      <c r="D5062" s="12">
        <v>28</v>
      </c>
      <c r="E5062" s="25">
        <v>24.2</v>
      </c>
      <c r="F5062" s="35">
        <v>80</v>
      </c>
      <c r="G5062" s="25">
        <v>0</v>
      </c>
      <c r="H5062" s="13">
        <v>7.8</v>
      </c>
      <c r="I5062" s="25"/>
      <c r="J5062" s="12">
        <v>270</v>
      </c>
      <c r="K5062" s="12"/>
      <c r="L5062" s="25" t="s">
        <v>13</v>
      </c>
      <c r="M5062" s="10"/>
      <c r="N5062" s="15"/>
      <c r="O5062" s="15"/>
      <c r="P5062" s="4"/>
      <c r="Q5062" s="65"/>
      <c r="R5062" s="42"/>
      <c r="S5062" s="44"/>
      <c r="T5062" s="44"/>
      <c r="U5062" s="5"/>
      <c r="V5062" s="5"/>
      <c r="W5062" s="5"/>
      <c r="X5062" s="5"/>
      <c r="Y5062" s="5"/>
      <c r="Z5062" s="5"/>
      <c r="AA5062" s="5"/>
      <c r="AB5062" s="5"/>
      <c r="AC5062" s="5"/>
      <c r="AD5062" s="5"/>
      <c r="AE5062" s="5"/>
      <c r="AF5062" s="5"/>
      <c r="AG5062" s="5"/>
      <c r="AH5062" s="40"/>
      <c r="AI5062" s="3"/>
      <c r="AJ5062" s="3"/>
      <c r="AK5062" s="3"/>
      <c r="AL5062" s="3"/>
      <c r="AM5062" s="3"/>
      <c r="AN5062" s="3"/>
      <c r="AO5062" s="3"/>
      <c r="AP5062" s="3"/>
      <c r="AQ5062" s="3"/>
      <c r="AR5062" s="3"/>
      <c r="AS5062" s="3"/>
      <c r="AT5062" s="51"/>
      <c r="AU5062" s="48"/>
      <c r="AV5062" s="52"/>
      <c r="AW5062" s="52"/>
    </row>
    <row r="5063" spans="1:49" ht="15" customHeight="1" x14ac:dyDescent="0.25">
      <c r="A5063" s="11">
        <f t="shared" si="1031"/>
        <v>5060</v>
      </c>
      <c r="B5063" s="29">
        <v>36107</v>
      </c>
      <c r="C5063" s="25">
        <v>18</v>
      </c>
      <c r="D5063" s="12">
        <v>30.8</v>
      </c>
      <c r="E5063" s="25">
        <v>24.3</v>
      </c>
      <c r="F5063" s="35">
        <v>85</v>
      </c>
      <c r="G5063" s="25">
        <v>0</v>
      </c>
      <c r="H5063" s="13">
        <v>3.8</v>
      </c>
      <c r="I5063" s="25"/>
      <c r="J5063" s="12">
        <v>270</v>
      </c>
      <c r="K5063" s="12"/>
      <c r="L5063" s="25" t="s">
        <v>13</v>
      </c>
      <c r="M5063" s="10"/>
      <c r="N5063" s="15"/>
      <c r="O5063" s="15"/>
      <c r="P5063" s="4"/>
      <c r="Q5063" s="65"/>
      <c r="R5063" s="42"/>
      <c r="S5063" s="44"/>
      <c r="T5063" s="44"/>
      <c r="U5063" s="5"/>
      <c r="V5063" s="5"/>
      <c r="W5063" s="5"/>
      <c r="X5063" s="5"/>
      <c r="Y5063" s="5"/>
      <c r="Z5063" s="5"/>
      <c r="AA5063" s="5"/>
      <c r="AB5063" s="5"/>
      <c r="AC5063" s="5"/>
      <c r="AD5063" s="5"/>
      <c r="AE5063" s="5"/>
      <c r="AF5063" s="5"/>
      <c r="AG5063" s="5"/>
      <c r="AH5063" s="40"/>
      <c r="AI5063" s="3"/>
      <c r="AJ5063" s="3"/>
      <c r="AK5063" s="3"/>
      <c r="AL5063" s="3"/>
      <c r="AM5063" s="3"/>
      <c r="AN5063" s="3"/>
      <c r="AO5063" s="3"/>
      <c r="AP5063" s="3"/>
      <c r="AQ5063" s="3"/>
      <c r="AR5063" s="3"/>
      <c r="AS5063" s="3"/>
      <c r="AT5063" s="51"/>
      <c r="AU5063" s="48"/>
      <c r="AV5063" s="52"/>
      <c r="AW5063" s="52"/>
    </row>
    <row r="5064" spans="1:49" ht="15" customHeight="1" x14ac:dyDescent="0.25">
      <c r="A5064" s="11">
        <f t="shared" si="1031"/>
        <v>5061</v>
      </c>
      <c r="B5064" s="29">
        <v>36108</v>
      </c>
      <c r="C5064" s="25">
        <v>19</v>
      </c>
      <c r="D5064" s="12">
        <v>31.3</v>
      </c>
      <c r="E5064" s="25">
        <v>25</v>
      </c>
      <c r="F5064" s="35">
        <v>83</v>
      </c>
      <c r="G5064" s="25">
        <v>1</v>
      </c>
      <c r="H5064" s="13">
        <v>2.5</v>
      </c>
      <c r="I5064" s="25"/>
      <c r="J5064" s="12">
        <v>225</v>
      </c>
      <c r="K5064" s="12"/>
      <c r="L5064" s="25" t="s">
        <v>15</v>
      </c>
      <c r="M5064" s="10"/>
      <c r="N5064" s="15"/>
      <c r="O5064" s="15"/>
      <c r="P5064" s="4"/>
      <c r="Q5064" s="65"/>
      <c r="R5064" s="42"/>
      <c r="S5064" s="44"/>
      <c r="T5064" s="44"/>
      <c r="U5064" s="5"/>
      <c r="V5064" s="5"/>
      <c r="W5064" s="5"/>
      <c r="X5064" s="5"/>
      <c r="Y5064" s="5"/>
      <c r="Z5064" s="5"/>
      <c r="AA5064" s="5"/>
      <c r="AB5064" s="5"/>
      <c r="AC5064" s="5"/>
      <c r="AD5064" s="5"/>
      <c r="AE5064" s="5"/>
      <c r="AF5064" s="5"/>
      <c r="AG5064" s="5"/>
      <c r="AH5064" s="40"/>
      <c r="AI5064" s="3"/>
      <c r="AJ5064" s="3"/>
      <c r="AK5064" s="3"/>
      <c r="AL5064" s="3"/>
      <c r="AM5064" s="3"/>
      <c r="AN5064" s="3"/>
      <c r="AO5064" s="3"/>
      <c r="AP5064" s="3"/>
      <c r="AQ5064" s="3"/>
      <c r="AR5064" s="3"/>
      <c r="AS5064" s="3"/>
      <c r="AT5064" s="51"/>
      <c r="AU5064" s="48"/>
      <c r="AV5064" s="52"/>
      <c r="AW5064" s="52"/>
    </row>
    <row r="5065" spans="1:49" ht="15" customHeight="1" x14ac:dyDescent="0.25">
      <c r="A5065" s="11">
        <f t="shared" si="1031"/>
        <v>5062</v>
      </c>
      <c r="B5065" s="29">
        <v>36109</v>
      </c>
      <c r="C5065" s="25">
        <v>20</v>
      </c>
      <c r="D5065" s="12">
        <v>31.5</v>
      </c>
      <c r="E5065" s="25">
        <v>24.9</v>
      </c>
      <c r="F5065" s="35">
        <v>89</v>
      </c>
      <c r="G5065" s="25">
        <v>0</v>
      </c>
      <c r="H5065" s="13">
        <v>6.2</v>
      </c>
      <c r="I5065" s="25"/>
      <c r="J5065" s="12">
        <v>270</v>
      </c>
      <c r="K5065" s="12"/>
      <c r="L5065" s="25" t="s">
        <v>15</v>
      </c>
      <c r="M5065" s="10"/>
      <c r="N5065" s="15"/>
      <c r="O5065" s="15"/>
      <c r="P5065" s="4"/>
      <c r="Q5065" s="65"/>
      <c r="R5065" s="42"/>
      <c r="S5065" s="44"/>
      <c r="T5065" s="44"/>
      <c r="U5065" s="5"/>
      <c r="V5065" s="5"/>
      <c r="W5065" s="5"/>
      <c r="X5065" s="5"/>
      <c r="Y5065" s="5"/>
      <c r="Z5065" s="5"/>
      <c r="AA5065" s="5"/>
      <c r="AB5065" s="5"/>
      <c r="AC5065" s="5"/>
      <c r="AD5065" s="5"/>
      <c r="AE5065" s="5"/>
      <c r="AF5065" s="5"/>
      <c r="AG5065" s="5"/>
      <c r="AH5065" s="40"/>
      <c r="AI5065" s="3"/>
      <c r="AJ5065" s="3"/>
      <c r="AK5065" s="3"/>
      <c r="AL5065" s="3"/>
      <c r="AM5065" s="3"/>
      <c r="AN5065" s="3"/>
      <c r="AO5065" s="3"/>
      <c r="AP5065" s="3"/>
      <c r="AQ5065" s="3"/>
      <c r="AR5065" s="3"/>
      <c r="AS5065" s="3"/>
      <c r="AT5065" s="51"/>
      <c r="AU5065" s="48"/>
      <c r="AV5065" s="52"/>
      <c r="AW5065" s="52"/>
    </row>
    <row r="5066" spans="1:49" ht="15" customHeight="1" x14ac:dyDescent="0.25">
      <c r="A5066" s="11">
        <f t="shared" si="1031"/>
        <v>5063</v>
      </c>
      <c r="B5066" s="29">
        <v>36110</v>
      </c>
      <c r="C5066" s="25">
        <v>20</v>
      </c>
      <c r="D5066" s="12">
        <v>29.6</v>
      </c>
      <c r="E5066" s="25">
        <v>24</v>
      </c>
      <c r="F5066" s="35">
        <v>87</v>
      </c>
      <c r="G5066" s="25">
        <v>18</v>
      </c>
      <c r="H5066" s="13">
        <v>2.6</v>
      </c>
      <c r="I5066" s="25"/>
      <c r="J5066" s="12">
        <v>270</v>
      </c>
      <c r="K5066" s="12"/>
      <c r="L5066" s="25" t="s">
        <v>13</v>
      </c>
      <c r="M5066" s="10"/>
      <c r="N5066" s="15"/>
      <c r="O5066" s="15"/>
      <c r="P5066" s="4"/>
      <c r="Q5066" s="65"/>
      <c r="R5066" s="42"/>
      <c r="S5066" s="44"/>
      <c r="T5066" s="44"/>
      <c r="U5066" s="5"/>
      <c r="V5066" s="5"/>
      <c r="W5066" s="5"/>
      <c r="X5066" s="5"/>
      <c r="Y5066" s="5"/>
      <c r="Z5066" s="5"/>
      <c r="AA5066" s="5"/>
      <c r="AB5066" s="5"/>
      <c r="AC5066" s="5"/>
      <c r="AD5066" s="5"/>
      <c r="AE5066" s="5"/>
      <c r="AF5066" s="5"/>
      <c r="AG5066" s="5"/>
      <c r="AH5066" s="40"/>
      <c r="AI5066" s="3"/>
      <c r="AJ5066" s="3"/>
      <c r="AK5066" s="3"/>
      <c r="AL5066" s="3"/>
      <c r="AM5066" s="3"/>
      <c r="AN5066" s="3"/>
      <c r="AO5066" s="3"/>
      <c r="AP5066" s="3"/>
      <c r="AQ5066" s="3"/>
      <c r="AR5066" s="3"/>
      <c r="AS5066" s="3"/>
      <c r="AT5066" s="51"/>
      <c r="AU5066" s="48"/>
      <c r="AV5066" s="52"/>
      <c r="AW5066" s="52"/>
    </row>
    <row r="5067" spans="1:49" ht="15" customHeight="1" x14ac:dyDescent="0.25">
      <c r="A5067" s="11">
        <f t="shared" si="1031"/>
        <v>5064</v>
      </c>
      <c r="B5067" s="29">
        <v>36111</v>
      </c>
      <c r="C5067" s="25">
        <v>20</v>
      </c>
      <c r="D5067" s="12">
        <v>29.6</v>
      </c>
      <c r="E5067" s="25">
        <v>24.8</v>
      </c>
      <c r="F5067" s="35">
        <v>88</v>
      </c>
      <c r="G5067" s="25">
        <v>1</v>
      </c>
      <c r="H5067" s="13">
        <v>0</v>
      </c>
      <c r="I5067" s="25"/>
      <c r="J5067" s="12">
        <v>270</v>
      </c>
      <c r="K5067" s="12"/>
      <c r="L5067" s="25" t="s">
        <v>13</v>
      </c>
      <c r="M5067" s="10"/>
      <c r="N5067" s="15"/>
      <c r="O5067" s="15"/>
      <c r="P5067" s="4"/>
      <c r="Q5067" s="65"/>
      <c r="R5067" s="42"/>
      <c r="S5067" s="44"/>
      <c r="T5067" s="44"/>
      <c r="U5067" s="5"/>
      <c r="V5067" s="5"/>
      <c r="W5067" s="5"/>
      <c r="X5067" s="5"/>
      <c r="Y5067" s="5"/>
      <c r="Z5067" s="5"/>
      <c r="AA5067" s="5"/>
      <c r="AB5067" s="5"/>
      <c r="AC5067" s="5"/>
      <c r="AD5067" s="5"/>
      <c r="AE5067" s="5"/>
      <c r="AF5067" s="5"/>
      <c r="AG5067" s="5"/>
      <c r="AH5067" s="40"/>
      <c r="AI5067" s="3"/>
      <c r="AJ5067" s="3"/>
      <c r="AK5067" s="3"/>
      <c r="AL5067" s="3"/>
      <c r="AM5067" s="3"/>
      <c r="AN5067" s="3"/>
      <c r="AO5067" s="3"/>
      <c r="AP5067" s="3"/>
      <c r="AQ5067" s="3"/>
      <c r="AR5067" s="3"/>
      <c r="AS5067" s="3"/>
      <c r="AT5067" s="51"/>
      <c r="AU5067" s="48"/>
      <c r="AV5067" s="52"/>
      <c r="AW5067" s="52"/>
    </row>
    <row r="5068" spans="1:49" ht="15" customHeight="1" x14ac:dyDescent="0.25">
      <c r="A5068" s="11">
        <f t="shared" si="1031"/>
        <v>5065</v>
      </c>
      <c r="B5068" s="29">
        <v>36112</v>
      </c>
      <c r="C5068" s="25">
        <v>20</v>
      </c>
      <c r="D5068" s="12">
        <v>30.9</v>
      </c>
      <c r="E5068" s="25">
        <v>25.6</v>
      </c>
      <c r="F5068" s="35">
        <v>84</v>
      </c>
      <c r="G5068" s="25">
        <v>0</v>
      </c>
      <c r="H5068" s="13">
        <v>5.6</v>
      </c>
      <c r="I5068" s="25"/>
      <c r="J5068" s="12">
        <v>225</v>
      </c>
      <c r="K5068" s="12"/>
      <c r="L5068" s="25" t="s">
        <v>13</v>
      </c>
      <c r="M5068" s="10"/>
      <c r="N5068" s="15"/>
      <c r="O5068" s="15"/>
      <c r="P5068" s="4"/>
      <c r="Q5068" s="65"/>
      <c r="R5068" s="42"/>
      <c r="S5068" s="44"/>
      <c r="T5068" s="44"/>
      <c r="U5068" s="5"/>
      <c r="V5068" s="5"/>
      <c r="W5068" s="5"/>
      <c r="X5068" s="5"/>
      <c r="Y5068" s="5"/>
      <c r="Z5068" s="5"/>
      <c r="AA5068" s="5"/>
      <c r="AB5068" s="5"/>
      <c r="AC5068" s="5"/>
      <c r="AD5068" s="5"/>
      <c r="AE5068" s="5"/>
      <c r="AF5068" s="5"/>
      <c r="AG5068" s="5"/>
      <c r="AH5068" s="40"/>
      <c r="AI5068" s="3"/>
      <c r="AJ5068" s="3"/>
      <c r="AK5068" s="3"/>
      <c r="AL5068" s="3"/>
      <c r="AM5068" s="3"/>
      <c r="AN5068" s="3"/>
      <c r="AO5068" s="3"/>
      <c r="AP5068" s="3"/>
      <c r="AQ5068" s="3"/>
      <c r="AR5068" s="3"/>
      <c r="AS5068" s="3"/>
      <c r="AT5068" s="51"/>
      <c r="AU5068" s="48"/>
      <c r="AV5068" s="52"/>
      <c r="AW5068" s="52"/>
    </row>
    <row r="5069" spans="1:49" ht="15" customHeight="1" x14ac:dyDescent="0.25">
      <c r="A5069" s="11">
        <f t="shared" si="1031"/>
        <v>5066</v>
      </c>
      <c r="B5069" s="29">
        <v>36113</v>
      </c>
      <c r="C5069" s="25">
        <v>19</v>
      </c>
      <c r="D5069" s="12">
        <v>31.2</v>
      </c>
      <c r="E5069" s="25">
        <v>25.8</v>
      </c>
      <c r="F5069" s="35">
        <v>84</v>
      </c>
      <c r="G5069" s="25">
        <v>0</v>
      </c>
      <c r="H5069" s="13">
        <v>5</v>
      </c>
      <c r="I5069" s="25"/>
      <c r="J5069" s="12">
        <v>270</v>
      </c>
      <c r="K5069" s="12"/>
      <c r="L5069" s="25" t="s">
        <v>15</v>
      </c>
      <c r="M5069" s="10"/>
      <c r="N5069" s="15"/>
      <c r="O5069" s="15"/>
      <c r="P5069" s="4"/>
      <c r="Q5069" s="65"/>
      <c r="R5069" s="42"/>
      <c r="S5069" s="44"/>
      <c r="T5069" s="44"/>
      <c r="U5069" s="5"/>
      <c r="V5069" s="5"/>
      <c r="W5069" s="5"/>
      <c r="X5069" s="5"/>
      <c r="Y5069" s="5"/>
      <c r="Z5069" s="5"/>
      <c r="AA5069" s="5"/>
      <c r="AB5069" s="5"/>
      <c r="AC5069" s="5"/>
      <c r="AD5069" s="5"/>
      <c r="AE5069" s="5"/>
      <c r="AF5069" s="5"/>
      <c r="AG5069" s="5"/>
      <c r="AH5069" s="40"/>
      <c r="AI5069" s="3"/>
      <c r="AJ5069" s="3"/>
      <c r="AK5069" s="3"/>
      <c r="AL5069" s="3"/>
      <c r="AM5069" s="3"/>
      <c r="AN5069" s="3"/>
      <c r="AO5069" s="3"/>
      <c r="AP5069" s="3"/>
      <c r="AQ5069" s="3"/>
      <c r="AR5069" s="3"/>
      <c r="AS5069" s="3"/>
      <c r="AT5069" s="51"/>
      <c r="AU5069" s="48"/>
      <c r="AV5069" s="52"/>
      <c r="AW5069" s="52"/>
    </row>
    <row r="5070" spans="1:49" ht="15" customHeight="1" x14ac:dyDescent="0.25">
      <c r="A5070" s="11">
        <f t="shared" si="1031"/>
        <v>5067</v>
      </c>
      <c r="B5070" s="29">
        <v>36114</v>
      </c>
      <c r="C5070" s="25">
        <v>19</v>
      </c>
      <c r="D5070" s="12">
        <v>29</v>
      </c>
      <c r="E5070" s="25">
        <v>23.8</v>
      </c>
      <c r="F5070" s="35">
        <v>89</v>
      </c>
      <c r="G5070" s="25">
        <v>10</v>
      </c>
      <c r="H5070" s="13">
        <v>2.6</v>
      </c>
      <c r="I5070" s="25"/>
      <c r="J5070" s="12">
        <v>225</v>
      </c>
      <c r="K5070" s="12"/>
      <c r="L5070" s="25" t="s">
        <v>13</v>
      </c>
      <c r="M5070" s="10"/>
      <c r="N5070" s="15"/>
      <c r="O5070" s="15"/>
      <c r="P5070" s="4"/>
      <c r="Q5070" s="65"/>
      <c r="R5070" s="42"/>
      <c r="S5070" s="44"/>
      <c r="T5070" s="44"/>
      <c r="U5070" s="5"/>
      <c r="V5070" s="5"/>
      <c r="W5070" s="5"/>
      <c r="X5070" s="5"/>
      <c r="Y5070" s="5"/>
      <c r="Z5070" s="5"/>
      <c r="AA5070" s="5"/>
      <c r="AB5070" s="5"/>
      <c r="AC5070" s="5"/>
      <c r="AD5070" s="5"/>
      <c r="AE5070" s="5"/>
      <c r="AF5070" s="5"/>
      <c r="AG5070" s="5"/>
      <c r="AH5070" s="40"/>
      <c r="AI5070" s="3"/>
      <c r="AJ5070" s="3"/>
      <c r="AK5070" s="3"/>
      <c r="AL5070" s="3"/>
      <c r="AM5070" s="3"/>
      <c r="AN5070" s="3"/>
      <c r="AO5070" s="3"/>
      <c r="AP5070" s="3"/>
      <c r="AQ5070" s="3"/>
      <c r="AR5070" s="3"/>
      <c r="AS5070" s="3"/>
      <c r="AT5070" s="51"/>
      <c r="AU5070" s="48"/>
      <c r="AV5070" s="52"/>
      <c r="AW5070" s="52"/>
    </row>
    <row r="5071" spans="1:49" ht="15" customHeight="1" x14ac:dyDescent="0.25">
      <c r="A5071" s="11">
        <f t="shared" si="1031"/>
        <v>5068</v>
      </c>
      <c r="B5071" s="29">
        <v>36115</v>
      </c>
      <c r="C5071" s="25">
        <v>20</v>
      </c>
      <c r="D5071" s="12">
        <v>26.8</v>
      </c>
      <c r="E5071" s="25">
        <v>24.2</v>
      </c>
      <c r="F5071" s="35">
        <v>91</v>
      </c>
      <c r="G5071" s="25">
        <v>6</v>
      </c>
      <c r="H5071" s="13">
        <v>0</v>
      </c>
      <c r="I5071" s="25"/>
      <c r="J5071" s="12">
        <v>180</v>
      </c>
      <c r="K5071" s="12"/>
      <c r="L5071" s="25" t="s">
        <v>15</v>
      </c>
      <c r="M5071" s="10"/>
      <c r="N5071" s="15"/>
      <c r="O5071" s="15"/>
      <c r="P5071" s="4"/>
      <c r="Q5071" s="65"/>
      <c r="R5071" s="42"/>
      <c r="S5071" s="44"/>
      <c r="T5071" s="44"/>
      <c r="U5071" s="5"/>
      <c r="V5071" s="5"/>
      <c r="W5071" s="5"/>
      <c r="X5071" s="5"/>
      <c r="Y5071" s="5"/>
      <c r="Z5071" s="5"/>
      <c r="AA5071" s="5"/>
      <c r="AB5071" s="5"/>
      <c r="AC5071" s="5"/>
      <c r="AD5071" s="5"/>
      <c r="AE5071" s="5"/>
      <c r="AF5071" s="5"/>
      <c r="AG5071" s="5"/>
      <c r="AH5071" s="40"/>
      <c r="AI5071" s="3"/>
      <c r="AJ5071" s="3"/>
      <c r="AK5071" s="3"/>
      <c r="AL5071" s="3"/>
      <c r="AM5071" s="3"/>
      <c r="AN5071" s="3"/>
      <c r="AO5071" s="3"/>
      <c r="AP5071" s="3"/>
      <c r="AQ5071" s="3"/>
      <c r="AR5071" s="3"/>
      <c r="AS5071" s="3"/>
      <c r="AT5071" s="51"/>
      <c r="AU5071" s="48"/>
      <c r="AV5071" s="52"/>
      <c r="AW5071" s="52"/>
    </row>
    <row r="5072" spans="1:49" ht="15" customHeight="1" x14ac:dyDescent="0.25">
      <c r="A5072" s="11">
        <f t="shared" si="1031"/>
        <v>5069</v>
      </c>
      <c r="B5072" s="29">
        <v>36116</v>
      </c>
      <c r="C5072" s="25">
        <v>19</v>
      </c>
      <c r="D5072" s="12">
        <v>29</v>
      </c>
      <c r="E5072" s="25">
        <v>25</v>
      </c>
      <c r="F5072" s="35">
        <v>87</v>
      </c>
      <c r="G5072" s="25">
        <v>33</v>
      </c>
      <c r="H5072" s="13">
        <v>2.1</v>
      </c>
      <c r="I5072" s="25"/>
      <c r="J5072" s="12">
        <v>225</v>
      </c>
      <c r="K5072" s="12"/>
      <c r="L5072" s="25" t="s">
        <v>13</v>
      </c>
      <c r="M5072" s="10"/>
      <c r="N5072" s="15"/>
      <c r="O5072" s="15"/>
      <c r="P5072" s="4"/>
      <c r="Q5072" s="65"/>
      <c r="R5072" s="42"/>
      <c r="S5072" s="44"/>
      <c r="T5072" s="44"/>
      <c r="U5072" s="5"/>
      <c r="V5072" s="5"/>
      <c r="W5072" s="5"/>
      <c r="X5072" s="5"/>
      <c r="Y5072" s="5"/>
      <c r="Z5072" s="5"/>
      <c r="AA5072" s="5"/>
      <c r="AB5072" s="5"/>
      <c r="AC5072" s="5"/>
      <c r="AD5072" s="5"/>
      <c r="AE5072" s="5"/>
      <c r="AF5072" s="5"/>
      <c r="AG5072" s="5"/>
      <c r="AH5072" s="40"/>
      <c r="AI5072" s="3"/>
      <c r="AJ5072" s="3"/>
      <c r="AK5072" s="3"/>
      <c r="AL5072" s="3"/>
      <c r="AM5072" s="3"/>
      <c r="AN5072" s="3"/>
      <c r="AO5072" s="3"/>
      <c r="AP5072" s="3"/>
      <c r="AQ5072" s="3"/>
      <c r="AR5072" s="3"/>
      <c r="AS5072" s="3"/>
      <c r="AT5072" s="51"/>
      <c r="AU5072" s="48"/>
      <c r="AV5072" s="52"/>
      <c r="AW5072" s="52"/>
    </row>
    <row r="5073" spans="1:49" ht="15" customHeight="1" x14ac:dyDescent="0.25">
      <c r="A5073" s="11">
        <f t="shared" si="1031"/>
        <v>5070</v>
      </c>
      <c r="B5073" s="29">
        <v>36117</v>
      </c>
      <c r="C5073" s="25">
        <v>20</v>
      </c>
      <c r="D5073" s="12">
        <v>29</v>
      </c>
      <c r="E5073" s="25">
        <v>23.1</v>
      </c>
      <c r="F5073" s="35">
        <v>94</v>
      </c>
      <c r="G5073" s="25">
        <v>4</v>
      </c>
      <c r="H5073" s="13">
        <v>1.7</v>
      </c>
      <c r="I5073" s="25"/>
      <c r="J5073" s="12">
        <v>180</v>
      </c>
      <c r="K5073" s="12"/>
      <c r="L5073" s="25" t="s">
        <v>13</v>
      </c>
      <c r="M5073" s="10"/>
      <c r="N5073" s="15"/>
      <c r="O5073" s="15"/>
      <c r="P5073" s="4"/>
      <c r="Q5073" s="65"/>
      <c r="R5073" s="42"/>
      <c r="S5073" s="44"/>
      <c r="T5073" s="44"/>
      <c r="U5073" s="5"/>
      <c r="V5073" s="5"/>
      <c r="W5073" s="5"/>
      <c r="X5073" s="5"/>
      <c r="Y5073" s="5"/>
      <c r="Z5073" s="5"/>
      <c r="AA5073" s="5"/>
      <c r="AB5073" s="5"/>
      <c r="AC5073" s="5"/>
      <c r="AD5073" s="5"/>
      <c r="AE5073" s="5"/>
      <c r="AF5073" s="5"/>
      <c r="AG5073" s="5"/>
      <c r="AH5073" s="40"/>
      <c r="AI5073" s="3"/>
      <c r="AJ5073" s="3"/>
      <c r="AK5073" s="3"/>
      <c r="AL5073" s="3"/>
      <c r="AM5073" s="3"/>
      <c r="AN5073" s="3"/>
      <c r="AO5073" s="3"/>
      <c r="AP5073" s="3"/>
      <c r="AQ5073" s="3"/>
      <c r="AR5073" s="3"/>
      <c r="AS5073" s="3"/>
      <c r="AT5073" s="51"/>
      <c r="AU5073" s="48"/>
      <c r="AV5073" s="52"/>
      <c r="AW5073" s="52"/>
    </row>
    <row r="5074" spans="1:49" ht="15" customHeight="1" x14ac:dyDescent="0.25">
      <c r="A5074" s="11">
        <f t="shared" si="1031"/>
        <v>5071</v>
      </c>
      <c r="B5074" s="29">
        <v>36118</v>
      </c>
      <c r="C5074" s="25">
        <v>20</v>
      </c>
      <c r="D5074" s="12">
        <v>29.2</v>
      </c>
      <c r="E5074" s="25">
        <v>23.3</v>
      </c>
      <c r="F5074" s="35">
        <v>91</v>
      </c>
      <c r="G5074" s="25">
        <v>21</v>
      </c>
      <c r="H5074" s="13">
        <v>2.4</v>
      </c>
      <c r="I5074" s="25"/>
      <c r="J5074" s="12">
        <v>180</v>
      </c>
      <c r="K5074" s="12"/>
      <c r="L5074" s="25" t="s">
        <v>14</v>
      </c>
      <c r="M5074" s="10"/>
      <c r="N5074" s="15"/>
      <c r="O5074" s="15"/>
      <c r="P5074" s="4"/>
      <c r="Q5074" s="65"/>
      <c r="R5074" s="42"/>
      <c r="S5074" s="44"/>
      <c r="T5074" s="44"/>
      <c r="U5074" s="5"/>
      <c r="V5074" s="5"/>
      <c r="W5074" s="5"/>
      <c r="X5074" s="5"/>
      <c r="Y5074" s="5"/>
      <c r="Z5074" s="5"/>
      <c r="AA5074" s="5"/>
      <c r="AB5074" s="5"/>
      <c r="AC5074" s="5"/>
      <c r="AD5074" s="5"/>
      <c r="AE5074" s="5"/>
      <c r="AF5074" s="5"/>
      <c r="AG5074" s="5"/>
      <c r="AH5074" s="40"/>
      <c r="AI5074" s="3"/>
      <c r="AJ5074" s="3"/>
      <c r="AK5074" s="3"/>
      <c r="AL5074" s="3"/>
      <c r="AM5074" s="3"/>
      <c r="AN5074" s="3"/>
      <c r="AO5074" s="3"/>
      <c r="AP5074" s="3"/>
      <c r="AQ5074" s="3"/>
      <c r="AR5074" s="3"/>
      <c r="AS5074" s="3"/>
      <c r="AT5074" s="51"/>
      <c r="AU5074" s="48"/>
      <c r="AV5074" s="52"/>
      <c r="AW5074" s="52"/>
    </row>
    <row r="5075" spans="1:49" ht="15" customHeight="1" x14ac:dyDescent="0.25">
      <c r="A5075" s="11">
        <f t="shared" si="1031"/>
        <v>5072</v>
      </c>
      <c r="B5075" s="29">
        <v>36119</v>
      </c>
      <c r="C5075" s="25">
        <v>21</v>
      </c>
      <c r="D5075" s="12">
        <v>29.8</v>
      </c>
      <c r="E5075" s="25">
        <v>25.8</v>
      </c>
      <c r="F5075" s="35">
        <v>86</v>
      </c>
      <c r="G5075" s="25">
        <v>9</v>
      </c>
      <c r="H5075" s="13">
        <v>6.6</v>
      </c>
      <c r="I5075" s="25"/>
      <c r="J5075" s="12">
        <v>180</v>
      </c>
      <c r="K5075" s="12"/>
      <c r="L5075" s="25" t="s">
        <v>15</v>
      </c>
      <c r="M5075" s="10"/>
      <c r="N5075" s="15"/>
      <c r="O5075" s="15"/>
      <c r="P5075" s="4"/>
      <c r="Q5075" s="65"/>
      <c r="R5075" s="42"/>
      <c r="S5075" s="44"/>
      <c r="T5075" s="44"/>
      <c r="U5075" s="5"/>
      <c r="V5075" s="5"/>
      <c r="W5075" s="5"/>
      <c r="X5075" s="5"/>
      <c r="Y5075" s="5"/>
      <c r="Z5075" s="5"/>
      <c r="AA5075" s="5"/>
      <c r="AB5075" s="5"/>
      <c r="AC5075" s="5"/>
      <c r="AD5075" s="5"/>
      <c r="AE5075" s="5"/>
      <c r="AF5075" s="5"/>
      <c r="AG5075" s="5"/>
      <c r="AH5075" s="40"/>
      <c r="AI5075" s="3"/>
      <c r="AJ5075" s="3"/>
      <c r="AK5075" s="3"/>
      <c r="AL5075" s="3"/>
      <c r="AM5075" s="3"/>
      <c r="AN5075" s="3"/>
      <c r="AO5075" s="3"/>
      <c r="AP5075" s="3"/>
      <c r="AQ5075" s="3"/>
      <c r="AR5075" s="3"/>
      <c r="AS5075" s="3"/>
      <c r="AT5075" s="51"/>
      <c r="AU5075" s="48"/>
      <c r="AV5075" s="52"/>
      <c r="AW5075" s="52"/>
    </row>
    <row r="5076" spans="1:49" ht="15" customHeight="1" x14ac:dyDescent="0.25">
      <c r="A5076" s="11">
        <f t="shared" si="1031"/>
        <v>5073</v>
      </c>
      <c r="B5076" s="29">
        <v>36120</v>
      </c>
      <c r="C5076" s="25">
        <v>20</v>
      </c>
      <c r="D5076" s="12">
        <v>28.3</v>
      </c>
      <c r="E5076" s="25">
        <v>25</v>
      </c>
      <c r="F5076" s="35">
        <v>90</v>
      </c>
      <c r="G5076" s="25">
        <v>6</v>
      </c>
      <c r="H5076" s="13">
        <v>1.1000000000000001</v>
      </c>
      <c r="I5076" s="25"/>
      <c r="J5076" s="12">
        <v>270</v>
      </c>
      <c r="K5076" s="12"/>
      <c r="L5076" s="25" t="s">
        <v>13</v>
      </c>
      <c r="M5076" s="10"/>
      <c r="N5076" s="15"/>
      <c r="O5076" s="15"/>
      <c r="P5076" s="4"/>
      <c r="Q5076" s="65"/>
      <c r="R5076" s="42"/>
      <c r="S5076" s="44"/>
      <c r="T5076" s="44"/>
      <c r="U5076" s="5"/>
      <c r="V5076" s="5"/>
      <c r="W5076" s="5"/>
      <c r="X5076" s="5"/>
      <c r="Y5076" s="5"/>
      <c r="Z5076" s="5"/>
      <c r="AA5076" s="5"/>
      <c r="AB5076" s="5"/>
      <c r="AC5076" s="5"/>
      <c r="AD5076" s="5"/>
      <c r="AE5076" s="5"/>
      <c r="AF5076" s="5"/>
      <c r="AG5076" s="5"/>
      <c r="AH5076" s="40"/>
      <c r="AI5076" s="3"/>
      <c r="AJ5076" s="3"/>
      <c r="AK5076" s="3"/>
      <c r="AL5076" s="3"/>
      <c r="AM5076" s="3"/>
      <c r="AN5076" s="3"/>
      <c r="AO5076" s="3"/>
      <c r="AP5076" s="3"/>
      <c r="AQ5076" s="3"/>
      <c r="AR5076" s="3"/>
      <c r="AS5076" s="3"/>
      <c r="AT5076" s="51"/>
      <c r="AU5076" s="48"/>
      <c r="AV5076" s="52"/>
      <c r="AW5076" s="52"/>
    </row>
    <row r="5077" spans="1:49" ht="15" customHeight="1" x14ac:dyDescent="0.25">
      <c r="A5077" s="11">
        <f t="shared" si="1031"/>
        <v>5074</v>
      </c>
      <c r="B5077" s="29">
        <v>36121</v>
      </c>
      <c r="C5077" s="25">
        <v>22</v>
      </c>
      <c r="D5077" s="12">
        <v>29.3</v>
      </c>
      <c r="E5077" s="25">
        <v>24.1</v>
      </c>
      <c r="F5077" s="35">
        <v>90</v>
      </c>
      <c r="G5077" s="25">
        <v>20</v>
      </c>
      <c r="H5077" s="13">
        <v>3.6</v>
      </c>
      <c r="I5077" s="25"/>
      <c r="J5077" s="12">
        <v>225</v>
      </c>
      <c r="K5077" s="12"/>
      <c r="L5077" s="25" t="s">
        <v>13</v>
      </c>
      <c r="M5077" s="10"/>
      <c r="N5077" s="15"/>
      <c r="O5077" s="15"/>
      <c r="P5077" s="4"/>
      <c r="Q5077" s="65"/>
      <c r="R5077" s="42"/>
      <c r="S5077" s="44"/>
      <c r="T5077" s="44"/>
      <c r="U5077" s="5"/>
      <c r="V5077" s="5"/>
      <c r="W5077" s="5"/>
      <c r="X5077" s="5"/>
      <c r="Y5077" s="5"/>
      <c r="Z5077" s="5"/>
      <c r="AA5077" s="5"/>
      <c r="AB5077" s="5"/>
      <c r="AC5077" s="5"/>
      <c r="AD5077" s="5"/>
      <c r="AE5077" s="5"/>
      <c r="AF5077" s="5"/>
      <c r="AG5077" s="5"/>
      <c r="AH5077" s="40"/>
      <c r="AI5077" s="3"/>
      <c r="AJ5077" s="3"/>
      <c r="AK5077" s="3"/>
      <c r="AL5077" s="3"/>
      <c r="AM5077" s="3"/>
      <c r="AN5077" s="3"/>
      <c r="AO5077" s="3"/>
      <c r="AP5077" s="3"/>
      <c r="AQ5077" s="3"/>
      <c r="AR5077" s="3"/>
      <c r="AS5077" s="3"/>
      <c r="AT5077" s="51"/>
      <c r="AU5077" s="48"/>
      <c r="AV5077" s="52"/>
      <c r="AW5077" s="52"/>
    </row>
    <row r="5078" spans="1:49" ht="15" customHeight="1" x14ac:dyDescent="0.25">
      <c r="A5078" s="11">
        <f t="shared" si="1031"/>
        <v>5075</v>
      </c>
      <c r="B5078" s="29">
        <v>36122</v>
      </c>
      <c r="C5078" s="25">
        <v>22</v>
      </c>
      <c r="D5078" s="12">
        <v>30.8</v>
      </c>
      <c r="E5078" s="25">
        <v>25</v>
      </c>
      <c r="F5078" s="35">
        <v>85</v>
      </c>
      <c r="G5078" s="25">
        <v>2</v>
      </c>
      <c r="H5078" s="13">
        <v>7.6</v>
      </c>
      <c r="I5078" s="25"/>
      <c r="J5078" s="12">
        <v>270</v>
      </c>
      <c r="K5078" s="12"/>
      <c r="L5078" s="25" t="s">
        <v>13</v>
      </c>
      <c r="M5078" s="10"/>
      <c r="N5078" s="15"/>
      <c r="O5078" s="15"/>
      <c r="P5078" s="4"/>
      <c r="Q5078" s="65"/>
      <c r="R5078" s="42"/>
      <c r="S5078" s="44"/>
      <c r="T5078" s="44"/>
      <c r="U5078" s="5"/>
      <c r="V5078" s="5"/>
      <c r="W5078" s="5"/>
      <c r="X5078" s="5"/>
      <c r="Y5078" s="5"/>
      <c r="Z5078" s="5"/>
      <c r="AA5078" s="5"/>
      <c r="AB5078" s="5"/>
      <c r="AC5078" s="5"/>
      <c r="AD5078" s="5"/>
      <c r="AE5078" s="5"/>
      <c r="AF5078" s="5"/>
      <c r="AG5078" s="5"/>
      <c r="AH5078" s="40"/>
      <c r="AI5078" s="3"/>
      <c r="AJ5078" s="3"/>
      <c r="AK5078" s="3"/>
      <c r="AL5078" s="3"/>
      <c r="AM5078" s="3"/>
      <c r="AN5078" s="3"/>
      <c r="AO5078" s="3"/>
      <c r="AP5078" s="3"/>
      <c r="AQ5078" s="3"/>
      <c r="AR5078" s="3"/>
      <c r="AS5078" s="3"/>
      <c r="AT5078" s="51"/>
      <c r="AU5078" s="48"/>
      <c r="AV5078" s="52"/>
      <c r="AW5078" s="52"/>
    </row>
    <row r="5079" spans="1:49" ht="15" customHeight="1" x14ac:dyDescent="0.25">
      <c r="A5079" s="11">
        <f t="shared" si="1031"/>
        <v>5076</v>
      </c>
      <c r="B5079" s="29">
        <v>36123</v>
      </c>
      <c r="C5079" s="25">
        <v>23</v>
      </c>
      <c r="D5079" s="12">
        <v>29.8</v>
      </c>
      <c r="E5079" s="25">
        <v>24.8</v>
      </c>
      <c r="F5079" s="35">
        <v>88</v>
      </c>
      <c r="G5079" s="25">
        <v>3</v>
      </c>
      <c r="H5079" s="13">
        <v>5.9</v>
      </c>
      <c r="I5079" s="25"/>
      <c r="J5079" s="12">
        <v>180</v>
      </c>
      <c r="K5079" s="12"/>
      <c r="L5079" s="25" t="s">
        <v>13</v>
      </c>
      <c r="M5079" s="10"/>
      <c r="N5079" s="15"/>
      <c r="O5079" s="15"/>
      <c r="P5079" s="4"/>
      <c r="Q5079" s="65"/>
      <c r="R5079" s="42"/>
      <c r="S5079" s="3"/>
      <c r="T5079" s="3"/>
      <c r="U5079" s="5"/>
      <c r="V5079" s="5"/>
      <c r="W5079" s="5"/>
      <c r="X5079" s="5"/>
      <c r="Y5079" s="5"/>
      <c r="Z5079" s="5"/>
      <c r="AA5079" s="5"/>
      <c r="AB5079" s="5"/>
      <c r="AC5079" s="5"/>
      <c r="AD5079" s="5"/>
      <c r="AE5079" s="5"/>
      <c r="AF5079" s="5"/>
      <c r="AG5079" s="5"/>
      <c r="AH5079" s="40"/>
      <c r="AI5079" s="3"/>
      <c r="AJ5079" s="3"/>
      <c r="AK5079" s="3"/>
      <c r="AL5079" s="3"/>
      <c r="AM5079" s="3"/>
      <c r="AN5079" s="3"/>
      <c r="AO5079" s="3"/>
      <c r="AP5079" s="3"/>
      <c r="AQ5079" s="3"/>
      <c r="AR5079" s="3"/>
      <c r="AS5079" s="3"/>
      <c r="AT5079" s="52"/>
      <c r="AU5079" s="52"/>
      <c r="AV5079" s="52"/>
      <c r="AW5079" s="52"/>
    </row>
    <row r="5080" spans="1:49" ht="15" customHeight="1" x14ac:dyDescent="0.25">
      <c r="A5080" s="11">
        <f t="shared" si="1031"/>
        <v>5077</v>
      </c>
      <c r="B5080" s="29">
        <v>36124</v>
      </c>
      <c r="C5080" s="25">
        <v>23</v>
      </c>
      <c r="D5080" s="12">
        <v>30</v>
      </c>
      <c r="E5080" s="25">
        <v>23.7</v>
      </c>
      <c r="F5080" s="35">
        <v>89</v>
      </c>
      <c r="G5080" s="25">
        <v>7</v>
      </c>
      <c r="H5080" s="13">
        <v>4.5999999999999996</v>
      </c>
      <c r="I5080" s="25"/>
      <c r="J5080" s="12">
        <v>270</v>
      </c>
      <c r="K5080" s="12"/>
      <c r="L5080" s="25" t="s">
        <v>13</v>
      </c>
      <c r="M5080" s="10"/>
      <c r="N5080" s="15"/>
      <c r="O5080" s="15"/>
      <c r="P5080" s="4"/>
      <c r="Q5080" s="66"/>
      <c r="R5080" s="42"/>
      <c r="S5080" s="3"/>
      <c r="T5080" s="3"/>
      <c r="U5080" s="5"/>
      <c r="V5080" s="5"/>
      <c r="W5080" s="5"/>
      <c r="X5080" s="5"/>
      <c r="Y5080" s="5"/>
      <c r="Z5080" s="5"/>
      <c r="AA5080" s="5"/>
      <c r="AB5080" s="5"/>
      <c r="AC5080" s="5"/>
      <c r="AD5080" s="5"/>
      <c r="AE5080" s="5"/>
      <c r="AF5080" s="5"/>
      <c r="AG5080" s="5"/>
      <c r="AH5080" s="40"/>
      <c r="AI5080" s="3"/>
      <c r="AJ5080" s="3"/>
      <c r="AK5080" s="3"/>
      <c r="AL5080" s="3"/>
      <c r="AM5080" s="3"/>
      <c r="AN5080" s="3"/>
      <c r="AO5080" s="3"/>
      <c r="AP5080" s="3"/>
      <c r="AQ5080" s="3"/>
      <c r="AR5080" s="3"/>
      <c r="AS5080" s="3"/>
      <c r="AT5080" s="52"/>
      <c r="AU5080" s="52"/>
      <c r="AV5080" s="52"/>
      <c r="AW5080" s="52"/>
    </row>
    <row r="5081" spans="1:49" ht="15" customHeight="1" x14ac:dyDescent="0.25">
      <c r="A5081" s="11">
        <f t="shared" si="1031"/>
        <v>5078</v>
      </c>
      <c r="B5081" s="29">
        <v>36125</v>
      </c>
      <c r="C5081" s="25">
        <v>21</v>
      </c>
      <c r="D5081" s="12">
        <v>30</v>
      </c>
      <c r="E5081" s="25">
        <v>25.5</v>
      </c>
      <c r="F5081" s="35">
        <v>85</v>
      </c>
      <c r="G5081" s="25">
        <v>0</v>
      </c>
      <c r="H5081" s="13">
        <v>7</v>
      </c>
      <c r="I5081" s="25"/>
      <c r="J5081" s="12">
        <v>270</v>
      </c>
      <c r="K5081" s="12"/>
      <c r="L5081" s="25" t="s">
        <v>15</v>
      </c>
      <c r="M5081" s="10"/>
      <c r="N5081" s="15"/>
      <c r="O5081" s="15"/>
      <c r="P5081" s="4"/>
      <c r="Q5081" s="64"/>
      <c r="R5081" s="42"/>
      <c r="S5081" s="44"/>
      <c r="T5081" s="44"/>
      <c r="U5081" s="5"/>
      <c r="V5081" s="5"/>
      <c r="W5081" s="5"/>
      <c r="X5081" s="5"/>
      <c r="Y5081" s="5"/>
      <c r="Z5081" s="5"/>
      <c r="AA5081" s="5"/>
      <c r="AB5081" s="5"/>
      <c r="AC5081" s="5"/>
      <c r="AD5081" s="5"/>
      <c r="AE5081" s="5"/>
      <c r="AF5081" s="5"/>
      <c r="AG5081" s="5"/>
      <c r="AH5081" s="40"/>
      <c r="AI5081" s="3"/>
      <c r="AJ5081" s="3"/>
      <c r="AK5081" s="3"/>
      <c r="AL5081" s="3"/>
      <c r="AM5081" s="3"/>
      <c r="AN5081" s="3"/>
      <c r="AO5081" s="3"/>
      <c r="AP5081" s="3"/>
      <c r="AQ5081" s="3"/>
      <c r="AR5081" s="3"/>
      <c r="AS5081" s="3"/>
      <c r="AT5081" s="51"/>
      <c r="AU5081" s="48"/>
      <c r="AV5081" s="52"/>
      <c r="AW5081" s="52"/>
    </row>
    <row r="5082" spans="1:49" ht="15" customHeight="1" x14ac:dyDescent="0.25">
      <c r="A5082" s="11">
        <f t="shared" si="1031"/>
        <v>5079</v>
      </c>
      <c r="B5082" s="29">
        <v>36126</v>
      </c>
      <c r="C5082" s="25">
        <v>23</v>
      </c>
      <c r="D5082" s="12">
        <v>29.8</v>
      </c>
      <c r="E5082" s="25">
        <v>24.9</v>
      </c>
      <c r="F5082" s="35">
        <v>88</v>
      </c>
      <c r="G5082" s="25">
        <v>2</v>
      </c>
      <c r="H5082" s="13">
        <v>4.0999999999999996</v>
      </c>
      <c r="I5082" s="25"/>
      <c r="J5082" s="12">
        <v>270</v>
      </c>
      <c r="K5082" s="12"/>
      <c r="L5082" s="25" t="s">
        <v>15</v>
      </c>
      <c r="M5082" s="10"/>
      <c r="N5082" s="15"/>
      <c r="O5082" s="15"/>
      <c r="P5082" s="4"/>
      <c r="Q5082" s="65"/>
      <c r="R5082" s="42"/>
      <c r="S5082" s="44"/>
      <c r="T5082" s="44"/>
      <c r="U5082" s="5"/>
      <c r="V5082" s="5"/>
      <c r="W5082" s="5"/>
      <c r="X5082" s="5"/>
      <c r="Y5082" s="5"/>
      <c r="Z5082" s="5"/>
      <c r="AA5082" s="5"/>
      <c r="AB5082" s="5"/>
      <c r="AC5082" s="5"/>
      <c r="AD5082" s="5"/>
      <c r="AE5082" s="5"/>
      <c r="AF5082" s="5"/>
      <c r="AG5082" s="5"/>
      <c r="AH5082" s="40"/>
      <c r="AI5082" s="3"/>
      <c r="AJ5082" s="3"/>
      <c r="AK5082" s="3"/>
      <c r="AL5082" s="3"/>
      <c r="AM5082" s="3"/>
      <c r="AN5082" s="3"/>
      <c r="AO5082" s="3"/>
      <c r="AP5082" s="3"/>
      <c r="AQ5082" s="3"/>
      <c r="AR5082" s="3"/>
      <c r="AS5082" s="3"/>
      <c r="AT5082" s="51"/>
      <c r="AU5082" s="48"/>
      <c r="AV5082" s="52"/>
      <c r="AW5082" s="52"/>
    </row>
    <row r="5083" spans="1:49" ht="15" customHeight="1" x14ac:dyDescent="0.25">
      <c r="A5083" s="11">
        <f t="shared" si="1031"/>
        <v>5080</v>
      </c>
      <c r="B5083" s="29">
        <v>36127</v>
      </c>
      <c r="C5083" s="25">
        <v>22</v>
      </c>
      <c r="D5083" s="12">
        <v>30.4</v>
      </c>
      <c r="E5083" s="25">
        <v>24.9</v>
      </c>
      <c r="F5083" s="35">
        <v>84</v>
      </c>
      <c r="G5083" s="25">
        <v>4</v>
      </c>
      <c r="H5083" s="13">
        <v>5.4</v>
      </c>
      <c r="I5083" s="25"/>
      <c r="J5083" s="12">
        <v>180</v>
      </c>
      <c r="K5083" s="12"/>
      <c r="L5083" s="25" t="s">
        <v>15</v>
      </c>
      <c r="M5083" s="10"/>
      <c r="N5083" s="15"/>
      <c r="O5083" s="15"/>
      <c r="P5083" s="4"/>
      <c r="Q5083" s="65"/>
      <c r="R5083" s="42"/>
      <c r="S5083" s="44"/>
      <c r="T5083" s="44"/>
      <c r="U5083" s="5"/>
      <c r="V5083" s="5"/>
      <c r="W5083" s="5"/>
      <c r="X5083" s="5"/>
      <c r="Y5083" s="5"/>
      <c r="Z5083" s="5"/>
      <c r="AA5083" s="5"/>
      <c r="AB5083" s="5"/>
      <c r="AC5083" s="5"/>
      <c r="AD5083" s="5"/>
      <c r="AE5083" s="5"/>
      <c r="AF5083" s="5"/>
      <c r="AG5083" s="5"/>
      <c r="AH5083" s="40"/>
      <c r="AI5083" s="3"/>
      <c r="AJ5083" s="3"/>
      <c r="AK5083" s="3"/>
      <c r="AL5083" s="3"/>
      <c r="AM5083" s="3"/>
      <c r="AN5083" s="3"/>
      <c r="AO5083" s="3"/>
      <c r="AP5083" s="3"/>
      <c r="AQ5083" s="3"/>
      <c r="AR5083" s="3"/>
      <c r="AS5083" s="3"/>
      <c r="AT5083" s="51"/>
      <c r="AU5083" s="48"/>
      <c r="AV5083" s="52"/>
      <c r="AW5083" s="52"/>
    </row>
    <row r="5084" spans="1:49" ht="15" customHeight="1" x14ac:dyDescent="0.25">
      <c r="A5084" s="11">
        <f t="shared" si="1031"/>
        <v>5081</v>
      </c>
      <c r="B5084" s="29">
        <v>36128</v>
      </c>
      <c r="C5084" s="25">
        <v>21</v>
      </c>
      <c r="D5084" s="12">
        <v>31.6</v>
      </c>
      <c r="E5084" s="25">
        <v>22.8</v>
      </c>
      <c r="F5084" s="35">
        <v>92</v>
      </c>
      <c r="G5084" s="25">
        <v>0</v>
      </c>
      <c r="H5084" s="13">
        <v>7.2</v>
      </c>
      <c r="I5084" s="25"/>
      <c r="J5084" s="12">
        <v>225</v>
      </c>
      <c r="K5084" s="12"/>
      <c r="L5084" s="25" t="s">
        <v>13</v>
      </c>
      <c r="M5084" s="10"/>
      <c r="N5084" s="15"/>
      <c r="O5084" s="15"/>
      <c r="P5084" s="4"/>
      <c r="Q5084" s="65"/>
      <c r="R5084" s="42"/>
      <c r="S5084" s="44"/>
      <c r="T5084" s="44"/>
      <c r="U5084" s="5"/>
      <c r="V5084" s="5"/>
      <c r="W5084" s="5"/>
      <c r="X5084" s="5"/>
      <c r="Y5084" s="5"/>
      <c r="Z5084" s="5"/>
      <c r="AA5084" s="5"/>
      <c r="AB5084" s="5"/>
      <c r="AC5084" s="5"/>
      <c r="AD5084" s="5"/>
      <c r="AE5084" s="5"/>
      <c r="AF5084" s="5"/>
      <c r="AG5084" s="5"/>
      <c r="AH5084" s="40"/>
      <c r="AI5084" s="3"/>
      <c r="AJ5084" s="3"/>
      <c r="AK5084" s="3"/>
      <c r="AL5084" s="3"/>
      <c r="AM5084" s="3"/>
      <c r="AN5084" s="3"/>
      <c r="AO5084" s="3"/>
      <c r="AP5084" s="3"/>
      <c r="AQ5084" s="3"/>
      <c r="AR5084" s="3"/>
      <c r="AS5084" s="3"/>
      <c r="AT5084" s="51"/>
      <c r="AU5084" s="48"/>
      <c r="AV5084" s="52"/>
      <c r="AW5084" s="52"/>
    </row>
    <row r="5085" spans="1:49" ht="15" customHeight="1" x14ac:dyDescent="0.25">
      <c r="A5085" s="11">
        <f t="shared" si="1031"/>
        <v>5082</v>
      </c>
      <c r="B5085" s="29">
        <v>36129</v>
      </c>
      <c r="C5085" s="25">
        <v>23</v>
      </c>
      <c r="D5085" s="12">
        <v>29.6</v>
      </c>
      <c r="E5085" s="25">
        <v>25.3</v>
      </c>
      <c r="F5085" s="35">
        <v>88</v>
      </c>
      <c r="G5085" s="25">
        <v>15</v>
      </c>
      <c r="H5085" s="13">
        <v>1.8</v>
      </c>
      <c r="I5085" s="25"/>
      <c r="J5085" s="12">
        <v>225</v>
      </c>
      <c r="K5085" s="12"/>
      <c r="L5085" s="25" t="s">
        <v>15</v>
      </c>
      <c r="M5085" s="10"/>
      <c r="N5085" s="15"/>
      <c r="O5085" s="15"/>
      <c r="P5085" s="4"/>
      <c r="Q5085" s="65"/>
      <c r="R5085" s="42"/>
      <c r="S5085" s="44"/>
      <c r="T5085" s="44"/>
      <c r="U5085" s="5"/>
      <c r="V5085" s="5"/>
      <c r="W5085" s="5"/>
      <c r="X5085" s="5"/>
      <c r="Y5085" s="5"/>
      <c r="Z5085" s="5"/>
      <c r="AA5085" s="5"/>
      <c r="AB5085" s="5"/>
      <c r="AC5085" s="5"/>
      <c r="AD5085" s="5"/>
      <c r="AE5085" s="5"/>
      <c r="AF5085" s="5"/>
      <c r="AG5085" s="5"/>
      <c r="AH5085" s="40"/>
      <c r="AI5085" s="3"/>
      <c r="AJ5085" s="3"/>
      <c r="AK5085" s="3"/>
      <c r="AL5085" s="3"/>
      <c r="AM5085" s="3"/>
      <c r="AN5085" s="3"/>
      <c r="AO5085" s="3"/>
      <c r="AP5085" s="3"/>
      <c r="AQ5085" s="3"/>
      <c r="AR5085" s="3"/>
      <c r="AS5085" s="3"/>
      <c r="AT5085" s="51"/>
      <c r="AU5085" s="48"/>
      <c r="AV5085" s="52"/>
      <c r="AW5085" s="52"/>
    </row>
    <row r="5086" spans="1:49" ht="15" customHeight="1" x14ac:dyDescent="0.25">
      <c r="A5086" s="11">
        <f t="shared" si="1031"/>
        <v>5083</v>
      </c>
      <c r="B5086" s="29">
        <v>36130</v>
      </c>
      <c r="C5086" s="25">
        <v>22</v>
      </c>
      <c r="D5086" s="12">
        <v>29.6</v>
      </c>
      <c r="E5086" s="25">
        <v>24.7</v>
      </c>
      <c r="F5086" s="35">
        <v>89</v>
      </c>
      <c r="G5086" s="25">
        <v>0</v>
      </c>
      <c r="H5086" s="13">
        <v>3.4</v>
      </c>
      <c r="I5086" s="25"/>
      <c r="J5086" s="12">
        <v>270</v>
      </c>
      <c r="K5086" s="12"/>
      <c r="L5086" s="25" t="s">
        <v>15</v>
      </c>
      <c r="M5086" s="10"/>
      <c r="N5086" s="15"/>
      <c r="O5086" s="15"/>
      <c r="P5086" s="4"/>
      <c r="Q5086" s="65"/>
      <c r="R5086" s="42"/>
      <c r="S5086" s="44"/>
      <c r="T5086" s="44"/>
      <c r="U5086" s="5"/>
      <c r="V5086" s="5"/>
      <c r="W5086" s="5"/>
      <c r="X5086" s="5"/>
      <c r="Y5086" s="5"/>
      <c r="Z5086" s="5"/>
      <c r="AA5086" s="5"/>
      <c r="AB5086" s="5"/>
      <c r="AC5086" s="5"/>
      <c r="AD5086" s="5"/>
      <c r="AE5086" s="5"/>
      <c r="AF5086" s="5"/>
      <c r="AG5086" s="5"/>
      <c r="AH5086" s="40"/>
      <c r="AI5086" s="3"/>
      <c r="AJ5086" s="3"/>
      <c r="AK5086" s="3"/>
      <c r="AL5086" s="3"/>
      <c r="AM5086" s="3"/>
      <c r="AN5086" s="3"/>
      <c r="AO5086" s="3"/>
      <c r="AP5086" s="3"/>
      <c r="AQ5086" s="3"/>
      <c r="AR5086" s="3"/>
      <c r="AS5086" s="3"/>
      <c r="AT5086" s="51"/>
      <c r="AU5086" s="48"/>
      <c r="AV5086" s="52"/>
      <c r="AW5086" s="52"/>
    </row>
    <row r="5087" spans="1:49" ht="15" customHeight="1" x14ac:dyDescent="0.25">
      <c r="A5087" s="11">
        <f t="shared" si="1031"/>
        <v>5084</v>
      </c>
      <c r="B5087" s="29">
        <v>36131</v>
      </c>
      <c r="C5087" s="25">
        <v>21</v>
      </c>
      <c r="D5087" s="12">
        <v>30.4</v>
      </c>
      <c r="E5087" s="25">
        <v>24.8</v>
      </c>
      <c r="F5087" s="35">
        <v>89</v>
      </c>
      <c r="G5087" s="25">
        <v>16</v>
      </c>
      <c r="H5087" s="13">
        <v>5.5</v>
      </c>
      <c r="I5087" s="25"/>
      <c r="J5087" s="12">
        <v>180</v>
      </c>
      <c r="K5087" s="12"/>
      <c r="L5087" s="25" t="s">
        <v>14</v>
      </c>
      <c r="M5087" s="10"/>
      <c r="N5087" s="15"/>
      <c r="O5087" s="15"/>
      <c r="P5087" s="4"/>
      <c r="Q5087" s="65"/>
      <c r="R5087" s="42"/>
      <c r="S5087" s="44"/>
      <c r="T5087" s="44"/>
      <c r="U5087" s="5"/>
      <c r="V5087" s="5"/>
      <c r="W5087" s="5"/>
      <c r="X5087" s="5"/>
      <c r="Y5087" s="5"/>
      <c r="Z5087" s="5"/>
      <c r="AA5087" s="5"/>
      <c r="AB5087" s="5"/>
      <c r="AC5087" s="5"/>
      <c r="AD5087" s="5"/>
      <c r="AE5087" s="5"/>
      <c r="AF5087" s="5"/>
      <c r="AG5087" s="5"/>
      <c r="AH5087" s="40"/>
      <c r="AI5087" s="3"/>
      <c r="AJ5087" s="3"/>
      <c r="AK5087" s="3"/>
      <c r="AL5087" s="3"/>
      <c r="AM5087" s="3"/>
      <c r="AN5087" s="3"/>
      <c r="AO5087" s="3"/>
      <c r="AP5087" s="3"/>
      <c r="AQ5087" s="3"/>
      <c r="AR5087" s="3"/>
      <c r="AS5087" s="3"/>
      <c r="AT5087" s="51"/>
      <c r="AU5087" s="48"/>
      <c r="AV5087" s="52"/>
      <c r="AW5087" s="52"/>
    </row>
    <row r="5088" spans="1:49" ht="15" customHeight="1" x14ac:dyDescent="0.25">
      <c r="A5088" s="11">
        <f t="shared" si="1031"/>
        <v>5085</v>
      </c>
      <c r="B5088" s="29">
        <v>36132</v>
      </c>
      <c r="C5088" s="25">
        <v>23</v>
      </c>
      <c r="D5088" s="12">
        <v>28.1</v>
      </c>
      <c r="E5088" s="25">
        <v>24.1</v>
      </c>
      <c r="F5088" s="35">
        <v>89</v>
      </c>
      <c r="G5088" s="25">
        <v>9</v>
      </c>
      <c r="H5088" s="13">
        <v>1.9</v>
      </c>
      <c r="I5088" s="25"/>
      <c r="J5088" s="12">
        <v>225</v>
      </c>
      <c r="K5088" s="12"/>
      <c r="L5088" s="25" t="s">
        <v>13</v>
      </c>
      <c r="M5088" s="10"/>
      <c r="N5088" s="15"/>
      <c r="O5088" s="15"/>
      <c r="P5088" s="4"/>
      <c r="Q5088" s="65"/>
      <c r="R5088" s="42"/>
      <c r="S5088" s="44"/>
      <c r="T5088" s="44"/>
      <c r="U5088" s="5"/>
      <c r="V5088" s="5"/>
      <c r="W5088" s="5"/>
      <c r="X5088" s="5"/>
      <c r="Y5088" s="5"/>
      <c r="Z5088" s="5"/>
      <c r="AA5088" s="5"/>
      <c r="AB5088" s="5"/>
      <c r="AC5088" s="5"/>
      <c r="AD5088" s="5"/>
      <c r="AE5088" s="5"/>
      <c r="AF5088" s="5"/>
      <c r="AG5088" s="5"/>
      <c r="AH5088" s="40"/>
      <c r="AI5088" s="3"/>
      <c r="AJ5088" s="3"/>
      <c r="AK5088" s="3"/>
      <c r="AL5088" s="3"/>
      <c r="AM5088" s="3"/>
      <c r="AN5088" s="3"/>
      <c r="AO5088" s="3"/>
      <c r="AP5088" s="3"/>
      <c r="AQ5088" s="3"/>
      <c r="AR5088" s="3"/>
      <c r="AS5088" s="3"/>
      <c r="AT5088" s="51"/>
      <c r="AU5088" s="48"/>
      <c r="AV5088" s="52"/>
      <c r="AW5088" s="52"/>
    </row>
    <row r="5089" spans="1:49" ht="15" customHeight="1" x14ac:dyDescent="0.25">
      <c r="A5089" s="11">
        <f t="shared" si="1031"/>
        <v>5086</v>
      </c>
      <c r="B5089" s="29">
        <v>36133</v>
      </c>
      <c r="C5089" s="25">
        <v>21</v>
      </c>
      <c r="D5089" s="12">
        <v>30.8</v>
      </c>
      <c r="E5089" s="25">
        <v>23.8</v>
      </c>
      <c r="F5089" s="35">
        <v>91</v>
      </c>
      <c r="G5089" s="25">
        <v>4</v>
      </c>
      <c r="H5089" s="13">
        <v>5.5</v>
      </c>
      <c r="I5089" s="25"/>
      <c r="J5089" s="12">
        <v>225</v>
      </c>
      <c r="K5089" s="12"/>
      <c r="L5089" s="25" t="s">
        <v>14</v>
      </c>
      <c r="M5089" s="10"/>
      <c r="N5089" s="15"/>
      <c r="O5089" s="15"/>
      <c r="P5089" s="4"/>
      <c r="Q5089" s="65"/>
      <c r="R5089" s="42"/>
      <c r="S5089" s="44"/>
      <c r="T5089" s="44"/>
      <c r="U5089" s="5"/>
      <c r="V5089" s="5"/>
      <c r="W5089" s="5"/>
      <c r="X5089" s="5"/>
      <c r="Y5089" s="5"/>
      <c r="Z5089" s="5"/>
      <c r="AA5089" s="5"/>
      <c r="AB5089" s="5"/>
      <c r="AC5089" s="5"/>
      <c r="AD5089" s="5"/>
      <c r="AE5089" s="5"/>
      <c r="AF5089" s="5"/>
      <c r="AG5089" s="5"/>
      <c r="AH5089" s="40"/>
      <c r="AI5089" s="3"/>
      <c r="AJ5089" s="3"/>
      <c r="AK5089" s="3"/>
      <c r="AL5089" s="3"/>
      <c r="AM5089" s="3"/>
      <c r="AN5089" s="3"/>
      <c r="AO5089" s="3"/>
      <c r="AP5089" s="3"/>
      <c r="AQ5089" s="3"/>
      <c r="AR5089" s="3"/>
      <c r="AS5089" s="3"/>
      <c r="AT5089" s="51"/>
      <c r="AU5089" s="48"/>
      <c r="AV5089" s="52"/>
      <c r="AW5089" s="52"/>
    </row>
    <row r="5090" spans="1:49" ht="15" customHeight="1" x14ac:dyDescent="0.25">
      <c r="A5090" s="11">
        <f t="shared" si="1031"/>
        <v>5087</v>
      </c>
      <c r="B5090" s="29">
        <v>36134</v>
      </c>
      <c r="C5090" s="25">
        <v>22</v>
      </c>
      <c r="D5090" s="12">
        <v>29</v>
      </c>
      <c r="E5090" s="25">
        <v>24.3</v>
      </c>
      <c r="F5090" s="35">
        <v>91</v>
      </c>
      <c r="G5090" s="25">
        <v>1</v>
      </c>
      <c r="H5090" s="13">
        <v>3.5</v>
      </c>
      <c r="I5090" s="25"/>
      <c r="J5090" s="12">
        <v>180</v>
      </c>
      <c r="K5090" s="12"/>
      <c r="L5090" s="25" t="s">
        <v>13</v>
      </c>
      <c r="M5090" s="10"/>
      <c r="N5090" s="15"/>
      <c r="O5090" s="15"/>
      <c r="P5090" s="4"/>
      <c r="Q5090" s="65"/>
      <c r="R5090" s="42"/>
      <c r="S5090" s="44"/>
      <c r="T5090" s="44"/>
      <c r="U5090" s="5"/>
      <c r="V5090" s="5"/>
      <c r="W5090" s="5"/>
      <c r="X5090" s="5"/>
      <c r="Y5090" s="5"/>
      <c r="Z5090" s="5"/>
      <c r="AA5090" s="5"/>
      <c r="AB5090" s="5"/>
      <c r="AC5090" s="5"/>
      <c r="AD5090" s="5"/>
      <c r="AE5090" s="5"/>
      <c r="AF5090" s="5"/>
      <c r="AG5090" s="5"/>
      <c r="AH5090" s="40"/>
      <c r="AI5090" s="3"/>
      <c r="AJ5090" s="3"/>
      <c r="AK5090" s="3"/>
      <c r="AL5090" s="3"/>
      <c r="AM5090" s="3"/>
      <c r="AN5090" s="3"/>
      <c r="AO5090" s="3"/>
      <c r="AP5090" s="3"/>
      <c r="AQ5090" s="3"/>
      <c r="AR5090" s="3"/>
      <c r="AS5090" s="3"/>
      <c r="AT5090" s="51"/>
      <c r="AU5090" s="48"/>
      <c r="AV5090" s="52"/>
      <c r="AW5090" s="52"/>
    </row>
    <row r="5091" spans="1:49" ht="15" customHeight="1" x14ac:dyDescent="0.25">
      <c r="A5091" s="11">
        <f t="shared" si="1031"/>
        <v>5088</v>
      </c>
      <c r="B5091" s="29">
        <v>36135</v>
      </c>
      <c r="C5091" s="25">
        <v>22</v>
      </c>
      <c r="D5091" s="12">
        <v>27.4</v>
      </c>
      <c r="E5091" s="25">
        <v>24.1</v>
      </c>
      <c r="F5091" s="35">
        <v>84</v>
      </c>
      <c r="G5091" s="25">
        <v>2</v>
      </c>
      <c r="H5091" s="13">
        <v>0.5</v>
      </c>
      <c r="I5091" s="25"/>
      <c r="J5091" s="12">
        <v>225</v>
      </c>
      <c r="K5091" s="12"/>
      <c r="L5091" s="25" t="s">
        <v>15</v>
      </c>
      <c r="M5091" s="10"/>
      <c r="N5091" s="15"/>
      <c r="O5091" s="15"/>
      <c r="P5091" s="4"/>
      <c r="Q5091" s="65"/>
      <c r="R5091" s="42"/>
      <c r="S5091" s="44"/>
      <c r="T5091" s="44"/>
      <c r="U5091" s="5"/>
      <c r="V5091" s="5"/>
      <c r="W5091" s="5"/>
      <c r="X5091" s="5"/>
      <c r="Y5091" s="5"/>
      <c r="Z5091" s="5"/>
      <c r="AA5091" s="5"/>
      <c r="AB5091" s="5"/>
      <c r="AC5091" s="5"/>
      <c r="AD5091" s="5"/>
      <c r="AE5091" s="5"/>
      <c r="AF5091" s="5"/>
      <c r="AG5091" s="5"/>
      <c r="AH5091" s="40"/>
      <c r="AI5091" s="3"/>
      <c r="AJ5091" s="3"/>
      <c r="AK5091" s="3"/>
      <c r="AL5091" s="3"/>
      <c r="AM5091" s="3"/>
      <c r="AN5091" s="3"/>
      <c r="AO5091" s="3"/>
      <c r="AP5091" s="3"/>
      <c r="AQ5091" s="3"/>
      <c r="AR5091" s="3"/>
      <c r="AS5091" s="3"/>
      <c r="AT5091" s="51"/>
      <c r="AU5091" s="48"/>
      <c r="AV5091" s="52"/>
      <c r="AW5091" s="52"/>
    </row>
    <row r="5092" spans="1:49" ht="15" customHeight="1" x14ac:dyDescent="0.25">
      <c r="A5092" s="11">
        <f t="shared" si="1031"/>
        <v>5089</v>
      </c>
      <c r="B5092" s="29">
        <v>36136</v>
      </c>
      <c r="C5092" s="25">
        <v>22</v>
      </c>
      <c r="D5092" s="12">
        <v>30.6</v>
      </c>
      <c r="E5092" s="25">
        <v>25.2</v>
      </c>
      <c r="F5092" s="35">
        <v>82</v>
      </c>
      <c r="G5092" s="25">
        <v>14</v>
      </c>
      <c r="H5092" s="13">
        <v>4.4000000000000004</v>
      </c>
      <c r="I5092" s="25"/>
      <c r="J5092" s="12">
        <v>270</v>
      </c>
      <c r="K5092" s="12"/>
      <c r="L5092" s="25" t="s">
        <v>13</v>
      </c>
      <c r="M5092" s="10"/>
      <c r="N5092" s="15"/>
      <c r="O5092" s="15"/>
      <c r="P5092" s="4"/>
      <c r="Q5092" s="65"/>
      <c r="R5092" s="42"/>
      <c r="S5092" s="44"/>
      <c r="T5092" s="44"/>
      <c r="U5092" s="5"/>
      <c r="V5092" s="5"/>
      <c r="W5092" s="5"/>
      <c r="X5092" s="5"/>
      <c r="Y5092" s="5"/>
      <c r="Z5092" s="5"/>
      <c r="AA5092" s="5"/>
      <c r="AB5092" s="5"/>
      <c r="AC5092" s="5"/>
      <c r="AD5092" s="5"/>
      <c r="AE5092" s="5"/>
      <c r="AF5092" s="5"/>
      <c r="AG5092" s="5"/>
      <c r="AH5092" s="40"/>
      <c r="AI5092" s="3"/>
      <c r="AJ5092" s="3"/>
      <c r="AK5092" s="3"/>
      <c r="AL5092" s="3"/>
      <c r="AM5092" s="3"/>
      <c r="AN5092" s="3"/>
      <c r="AO5092" s="3"/>
      <c r="AP5092" s="3"/>
      <c r="AQ5092" s="3"/>
      <c r="AR5092" s="3"/>
      <c r="AS5092" s="3"/>
      <c r="AT5092" s="51"/>
      <c r="AU5092" s="48"/>
      <c r="AV5092" s="52"/>
      <c r="AW5092" s="52"/>
    </row>
    <row r="5093" spans="1:49" ht="15" customHeight="1" x14ac:dyDescent="0.25">
      <c r="A5093" s="11">
        <f t="shared" si="1031"/>
        <v>5090</v>
      </c>
      <c r="B5093" s="29">
        <v>36137</v>
      </c>
      <c r="C5093" s="25">
        <v>22</v>
      </c>
      <c r="D5093" s="12">
        <v>29.2</v>
      </c>
      <c r="E5093" s="25">
        <v>24.5</v>
      </c>
      <c r="F5093" s="35">
        <v>85</v>
      </c>
      <c r="G5093" s="25">
        <v>46</v>
      </c>
      <c r="H5093" s="13">
        <v>1</v>
      </c>
      <c r="I5093" s="25"/>
      <c r="J5093" s="12">
        <v>270</v>
      </c>
      <c r="K5093" s="12"/>
      <c r="L5093" s="25" t="s">
        <v>13</v>
      </c>
      <c r="M5093" s="10"/>
      <c r="N5093" s="15"/>
      <c r="O5093" s="15"/>
      <c r="P5093" s="4"/>
      <c r="Q5093" s="65"/>
      <c r="R5093" s="42"/>
      <c r="S5093" s="44"/>
      <c r="T5093" s="44"/>
      <c r="U5093" s="5"/>
      <c r="V5093" s="5"/>
      <c r="W5093" s="5"/>
      <c r="X5093" s="5"/>
      <c r="Y5093" s="5"/>
      <c r="Z5093" s="5"/>
      <c r="AA5093" s="5"/>
      <c r="AB5093" s="5"/>
      <c r="AC5093" s="5"/>
      <c r="AD5093" s="5"/>
      <c r="AE5093" s="5"/>
      <c r="AF5093" s="5"/>
      <c r="AG5093" s="5"/>
      <c r="AH5093" s="40"/>
      <c r="AI5093" s="3"/>
      <c r="AJ5093" s="3"/>
      <c r="AK5093" s="3"/>
      <c r="AL5093" s="3"/>
      <c r="AM5093" s="3"/>
      <c r="AN5093" s="3"/>
      <c r="AO5093" s="3"/>
      <c r="AP5093" s="3"/>
      <c r="AQ5093" s="3"/>
      <c r="AR5093" s="3"/>
      <c r="AS5093" s="3"/>
      <c r="AT5093" s="51"/>
      <c r="AU5093" s="48"/>
      <c r="AV5093" s="52"/>
      <c r="AW5093" s="52"/>
    </row>
    <row r="5094" spans="1:49" ht="15" customHeight="1" x14ac:dyDescent="0.25">
      <c r="A5094" s="11">
        <f t="shared" si="1031"/>
        <v>5091</v>
      </c>
      <c r="B5094" s="29">
        <v>36138</v>
      </c>
      <c r="C5094" s="25">
        <v>23</v>
      </c>
      <c r="D5094" s="12">
        <v>31.7</v>
      </c>
      <c r="E5094" s="25">
        <v>25.6</v>
      </c>
      <c r="F5094" s="35">
        <v>82</v>
      </c>
      <c r="G5094" s="25">
        <v>0</v>
      </c>
      <c r="H5094" s="13">
        <v>5</v>
      </c>
      <c r="I5094" s="25"/>
      <c r="J5094" s="12">
        <v>225</v>
      </c>
      <c r="K5094" s="12"/>
      <c r="L5094" s="25" t="s">
        <v>15</v>
      </c>
      <c r="M5094" s="10"/>
      <c r="N5094" s="15"/>
      <c r="O5094" s="15"/>
      <c r="P5094" s="4"/>
      <c r="Q5094" s="65"/>
      <c r="R5094" s="42"/>
      <c r="S5094" s="44"/>
      <c r="T5094" s="44"/>
      <c r="U5094" s="5"/>
      <c r="V5094" s="5"/>
      <c r="W5094" s="5"/>
      <c r="X5094" s="5"/>
      <c r="Y5094" s="5"/>
      <c r="Z5094" s="5"/>
      <c r="AA5094" s="5"/>
      <c r="AB5094" s="5"/>
      <c r="AC5094" s="5"/>
      <c r="AD5094" s="5"/>
      <c r="AE5094" s="5"/>
      <c r="AF5094" s="5"/>
      <c r="AG5094" s="5"/>
      <c r="AH5094" s="40"/>
      <c r="AI5094" s="3"/>
      <c r="AJ5094" s="3"/>
      <c r="AK5094" s="3"/>
      <c r="AL5094" s="3"/>
      <c r="AM5094" s="3"/>
      <c r="AN5094" s="3"/>
      <c r="AO5094" s="3"/>
      <c r="AP5094" s="3"/>
      <c r="AQ5094" s="3"/>
      <c r="AR5094" s="3"/>
      <c r="AS5094" s="3"/>
      <c r="AT5094" s="51"/>
      <c r="AU5094" s="48"/>
      <c r="AV5094" s="52"/>
      <c r="AW5094" s="52"/>
    </row>
    <row r="5095" spans="1:49" ht="15" customHeight="1" x14ac:dyDescent="0.25">
      <c r="A5095" s="11">
        <f t="shared" si="1031"/>
        <v>5092</v>
      </c>
      <c r="B5095" s="29">
        <v>36139</v>
      </c>
      <c r="C5095" s="25">
        <v>23</v>
      </c>
      <c r="D5095" s="12">
        <v>29.6</v>
      </c>
      <c r="E5095" s="25">
        <v>24.9</v>
      </c>
      <c r="F5095" s="35">
        <v>89</v>
      </c>
      <c r="G5095" s="25">
        <v>39</v>
      </c>
      <c r="H5095" s="13">
        <v>3.5</v>
      </c>
      <c r="I5095" s="25"/>
      <c r="J5095" s="12">
        <v>270</v>
      </c>
      <c r="K5095" s="12"/>
      <c r="L5095" s="25" t="s">
        <v>15</v>
      </c>
      <c r="M5095" s="10"/>
      <c r="N5095" s="15"/>
      <c r="O5095" s="15"/>
      <c r="P5095" s="4"/>
      <c r="Q5095" s="65"/>
      <c r="R5095" s="42"/>
      <c r="S5095" s="44"/>
      <c r="T5095" s="44"/>
      <c r="U5095" s="5"/>
      <c r="V5095" s="5"/>
      <c r="W5095" s="5"/>
      <c r="X5095" s="5"/>
      <c r="Y5095" s="5"/>
      <c r="Z5095" s="5"/>
      <c r="AA5095" s="5"/>
      <c r="AB5095" s="5"/>
      <c r="AC5095" s="5"/>
      <c r="AD5095" s="5"/>
      <c r="AE5095" s="5"/>
      <c r="AF5095" s="5"/>
      <c r="AG5095" s="5"/>
      <c r="AH5095" s="40"/>
      <c r="AI5095" s="3"/>
      <c r="AJ5095" s="3"/>
      <c r="AK5095" s="3"/>
      <c r="AL5095" s="3"/>
      <c r="AM5095" s="3"/>
      <c r="AN5095" s="3"/>
      <c r="AO5095" s="3"/>
      <c r="AP5095" s="3"/>
      <c r="AQ5095" s="3"/>
      <c r="AR5095" s="3"/>
      <c r="AS5095" s="3"/>
      <c r="AT5095" s="51"/>
      <c r="AU5095" s="48"/>
      <c r="AV5095" s="52"/>
      <c r="AW5095" s="52"/>
    </row>
    <row r="5096" spans="1:49" ht="15" customHeight="1" x14ac:dyDescent="0.25">
      <c r="A5096" s="11">
        <f t="shared" si="1031"/>
        <v>5093</v>
      </c>
      <c r="B5096" s="29">
        <v>36140</v>
      </c>
      <c r="C5096" s="25">
        <v>23</v>
      </c>
      <c r="D5096" s="12">
        <v>28.8</v>
      </c>
      <c r="E5096" s="25">
        <v>25</v>
      </c>
      <c r="F5096" s="35">
        <v>90</v>
      </c>
      <c r="G5096" s="25">
        <v>10</v>
      </c>
      <c r="H5096" s="13">
        <v>3.4</v>
      </c>
      <c r="I5096" s="25"/>
      <c r="J5096" s="12">
        <v>270</v>
      </c>
      <c r="K5096" s="12"/>
      <c r="L5096" s="25" t="s">
        <v>13</v>
      </c>
      <c r="M5096" s="10"/>
      <c r="N5096" s="15"/>
      <c r="O5096" s="15"/>
      <c r="P5096" s="4"/>
      <c r="Q5096" s="65"/>
      <c r="R5096" s="42"/>
      <c r="S5096" s="44"/>
      <c r="T5096" s="44"/>
      <c r="U5096" s="5"/>
      <c r="V5096" s="5"/>
      <c r="W5096" s="5"/>
      <c r="X5096" s="5"/>
      <c r="Y5096" s="5"/>
      <c r="Z5096" s="5"/>
      <c r="AA5096" s="5"/>
      <c r="AB5096" s="5"/>
      <c r="AC5096" s="5"/>
      <c r="AD5096" s="5"/>
      <c r="AE5096" s="5"/>
      <c r="AF5096" s="5"/>
      <c r="AG5096" s="5"/>
      <c r="AH5096" s="40"/>
      <c r="AI5096" s="3"/>
      <c r="AJ5096" s="3"/>
      <c r="AK5096" s="3"/>
      <c r="AL5096" s="3"/>
      <c r="AM5096" s="3"/>
      <c r="AN5096" s="3"/>
      <c r="AO5096" s="3"/>
      <c r="AP5096" s="3"/>
      <c r="AQ5096" s="3"/>
      <c r="AR5096" s="3"/>
      <c r="AS5096" s="3"/>
      <c r="AT5096" s="51"/>
      <c r="AU5096" s="48"/>
      <c r="AV5096" s="52"/>
      <c r="AW5096" s="52"/>
    </row>
    <row r="5097" spans="1:49" ht="15" customHeight="1" x14ac:dyDescent="0.25">
      <c r="A5097" s="11">
        <f t="shared" si="1031"/>
        <v>5094</v>
      </c>
      <c r="B5097" s="29">
        <v>36141</v>
      </c>
      <c r="C5097" s="25">
        <v>22</v>
      </c>
      <c r="D5097" s="12">
        <v>28</v>
      </c>
      <c r="E5097" s="25">
        <v>23.6</v>
      </c>
      <c r="F5097" s="35">
        <v>88</v>
      </c>
      <c r="G5097" s="25">
        <v>23</v>
      </c>
      <c r="H5097" s="13">
        <v>0.8</v>
      </c>
      <c r="I5097" s="25"/>
      <c r="J5097" s="12">
        <v>270</v>
      </c>
      <c r="K5097" s="12"/>
      <c r="L5097" s="25" t="s">
        <v>13</v>
      </c>
      <c r="M5097" s="10"/>
      <c r="N5097" s="15"/>
      <c r="O5097" s="15"/>
      <c r="P5097" s="4"/>
      <c r="Q5097" s="65"/>
      <c r="R5097" s="42"/>
      <c r="S5097" s="44"/>
      <c r="T5097" s="44"/>
      <c r="U5097" s="5"/>
      <c r="V5097" s="5"/>
      <c r="W5097" s="5"/>
      <c r="X5097" s="5"/>
      <c r="Y5097" s="5"/>
      <c r="Z5097" s="5"/>
      <c r="AA5097" s="5"/>
      <c r="AB5097" s="5"/>
      <c r="AC5097" s="5"/>
      <c r="AD5097" s="5"/>
      <c r="AE5097" s="5"/>
      <c r="AF5097" s="5"/>
      <c r="AG5097" s="5"/>
      <c r="AH5097" s="40"/>
      <c r="AI5097" s="3"/>
      <c r="AJ5097" s="3"/>
      <c r="AK5097" s="3"/>
      <c r="AL5097" s="3"/>
      <c r="AM5097" s="3"/>
      <c r="AN5097" s="3"/>
      <c r="AO5097" s="3"/>
      <c r="AP5097" s="3"/>
      <c r="AQ5097" s="3"/>
      <c r="AR5097" s="3"/>
      <c r="AS5097" s="3"/>
      <c r="AT5097" s="51"/>
      <c r="AU5097" s="48"/>
      <c r="AV5097" s="52"/>
      <c r="AW5097" s="52"/>
    </row>
    <row r="5098" spans="1:49" ht="15" customHeight="1" x14ac:dyDescent="0.25">
      <c r="A5098" s="11">
        <f t="shared" si="1031"/>
        <v>5095</v>
      </c>
      <c r="B5098" s="29">
        <v>36142</v>
      </c>
      <c r="C5098" s="25">
        <v>22</v>
      </c>
      <c r="D5098" s="12">
        <v>30</v>
      </c>
      <c r="E5098" s="25">
        <v>24.5</v>
      </c>
      <c r="F5098" s="35">
        <v>84</v>
      </c>
      <c r="G5098" s="25">
        <v>14</v>
      </c>
      <c r="H5098" s="13">
        <v>3</v>
      </c>
      <c r="I5098" s="25"/>
      <c r="J5098" s="12">
        <v>225</v>
      </c>
      <c r="K5098" s="12"/>
      <c r="L5098" s="25" t="s">
        <v>13</v>
      </c>
      <c r="M5098" s="10"/>
      <c r="N5098" s="15"/>
      <c r="O5098" s="15"/>
      <c r="P5098" s="4"/>
      <c r="Q5098" s="65"/>
      <c r="R5098" s="42"/>
      <c r="S5098" s="44"/>
      <c r="T5098" s="44"/>
      <c r="U5098" s="5"/>
      <c r="V5098" s="5"/>
      <c r="W5098" s="5"/>
      <c r="X5098" s="5"/>
      <c r="Y5098" s="5"/>
      <c r="Z5098" s="5"/>
      <c r="AA5098" s="5"/>
      <c r="AB5098" s="5"/>
      <c r="AC5098" s="5"/>
      <c r="AD5098" s="5"/>
      <c r="AE5098" s="5"/>
      <c r="AF5098" s="5"/>
      <c r="AG5098" s="5"/>
      <c r="AH5098" s="40"/>
      <c r="AI5098" s="3"/>
      <c r="AJ5098" s="3"/>
      <c r="AK5098" s="3"/>
      <c r="AL5098" s="3"/>
      <c r="AM5098" s="3"/>
      <c r="AN5098" s="3"/>
      <c r="AO5098" s="3"/>
      <c r="AP5098" s="3"/>
      <c r="AQ5098" s="3"/>
      <c r="AR5098" s="3"/>
      <c r="AS5098" s="3"/>
      <c r="AT5098" s="51"/>
      <c r="AU5098" s="48"/>
      <c r="AV5098" s="52"/>
      <c r="AW5098" s="52"/>
    </row>
    <row r="5099" spans="1:49" ht="15" customHeight="1" x14ac:dyDescent="0.25">
      <c r="A5099" s="11">
        <f t="shared" si="1031"/>
        <v>5096</v>
      </c>
      <c r="B5099" s="29">
        <v>36143</v>
      </c>
      <c r="C5099" s="25">
        <v>22</v>
      </c>
      <c r="D5099" s="12">
        <v>27.8</v>
      </c>
      <c r="E5099" s="25">
        <v>23.8</v>
      </c>
      <c r="F5099" s="35">
        <v>84</v>
      </c>
      <c r="G5099" s="25">
        <v>1</v>
      </c>
      <c r="H5099" s="13">
        <v>0.6</v>
      </c>
      <c r="I5099" s="25"/>
      <c r="J5099" s="12">
        <v>270</v>
      </c>
      <c r="K5099" s="12"/>
      <c r="L5099" s="25" t="s">
        <v>15</v>
      </c>
      <c r="M5099" s="10"/>
      <c r="N5099" s="15"/>
      <c r="O5099" s="15"/>
      <c r="P5099" s="4"/>
      <c r="Q5099" s="65"/>
      <c r="R5099" s="42"/>
      <c r="S5099" s="44"/>
      <c r="T5099" s="44"/>
      <c r="U5099" s="5"/>
      <c r="V5099" s="5"/>
      <c r="W5099" s="5"/>
      <c r="X5099" s="5"/>
      <c r="Y5099" s="5"/>
      <c r="Z5099" s="5"/>
      <c r="AA5099" s="5"/>
      <c r="AB5099" s="5"/>
      <c r="AC5099" s="5"/>
      <c r="AD5099" s="5"/>
      <c r="AE5099" s="5"/>
      <c r="AF5099" s="5"/>
      <c r="AG5099" s="5"/>
      <c r="AH5099" s="40"/>
      <c r="AI5099" s="3"/>
      <c r="AJ5099" s="3"/>
      <c r="AK5099" s="3"/>
      <c r="AL5099" s="3"/>
      <c r="AM5099" s="3"/>
      <c r="AN5099" s="3"/>
      <c r="AO5099" s="3"/>
      <c r="AP5099" s="3"/>
      <c r="AQ5099" s="3"/>
      <c r="AR5099" s="3"/>
      <c r="AS5099" s="3"/>
      <c r="AT5099" s="51"/>
      <c r="AU5099" s="48"/>
      <c r="AV5099" s="52"/>
      <c r="AW5099" s="52"/>
    </row>
    <row r="5100" spans="1:49" ht="15" customHeight="1" x14ac:dyDescent="0.25">
      <c r="A5100" s="11">
        <f t="shared" si="1031"/>
        <v>5097</v>
      </c>
      <c r="B5100" s="29">
        <v>36144</v>
      </c>
      <c r="C5100" s="25">
        <v>22</v>
      </c>
      <c r="D5100" s="12">
        <v>28</v>
      </c>
      <c r="E5100" s="25">
        <v>24.4</v>
      </c>
      <c r="F5100" s="35">
        <v>84</v>
      </c>
      <c r="G5100" s="25">
        <v>50</v>
      </c>
      <c r="H5100" s="13">
        <v>0.7</v>
      </c>
      <c r="I5100" s="25"/>
      <c r="J5100" s="12">
        <v>225</v>
      </c>
      <c r="K5100" s="12"/>
      <c r="L5100" s="25" t="s">
        <v>13</v>
      </c>
      <c r="M5100" s="10"/>
      <c r="N5100" s="15"/>
      <c r="O5100" s="15"/>
      <c r="P5100" s="4"/>
      <c r="Q5100" s="65"/>
      <c r="R5100" s="42"/>
      <c r="S5100" s="44"/>
      <c r="T5100" s="44"/>
      <c r="U5100" s="5"/>
      <c r="V5100" s="5"/>
      <c r="W5100" s="5"/>
      <c r="X5100" s="5"/>
      <c r="Y5100" s="5"/>
      <c r="Z5100" s="5"/>
      <c r="AA5100" s="5"/>
      <c r="AB5100" s="5"/>
      <c r="AC5100" s="5"/>
      <c r="AD5100" s="5"/>
      <c r="AE5100" s="5"/>
      <c r="AF5100" s="5"/>
      <c r="AG5100" s="5"/>
      <c r="AH5100" s="40"/>
      <c r="AI5100" s="3"/>
      <c r="AJ5100" s="3"/>
      <c r="AK5100" s="3"/>
      <c r="AL5100" s="3"/>
      <c r="AM5100" s="3"/>
      <c r="AN5100" s="3"/>
      <c r="AO5100" s="3"/>
      <c r="AP5100" s="3"/>
      <c r="AQ5100" s="3"/>
      <c r="AR5100" s="3"/>
      <c r="AS5100" s="3"/>
      <c r="AT5100" s="51"/>
      <c r="AU5100" s="48"/>
      <c r="AV5100" s="52"/>
      <c r="AW5100" s="52"/>
    </row>
    <row r="5101" spans="1:49" ht="15" customHeight="1" x14ac:dyDescent="0.25">
      <c r="A5101" s="11">
        <f t="shared" si="1031"/>
        <v>5098</v>
      </c>
      <c r="B5101" s="29">
        <v>36145</v>
      </c>
      <c r="C5101" s="25">
        <v>22</v>
      </c>
      <c r="D5101" s="12">
        <v>29.4</v>
      </c>
      <c r="E5101" s="25">
        <v>24.7</v>
      </c>
      <c r="F5101" s="35">
        <v>91</v>
      </c>
      <c r="G5101" s="25">
        <v>21</v>
      </c>
      <c r="H5101" s="13">
        <v>1.5</v>
      </c>
      <c r="I5101" s="25"/>
      <c r="J5101" s="12">
        <v>180</v>
      </c>
      <c r="K5101" s="12"/>
      <c r="L5101" s="25" t="s">
        <v>15</v>
      </c>
      <c r="M5101" s="10"/>
      <c r="N5101" s="15"/>
      <c r="O5101" s="15"/>
      <c r="P5101" s="4"/>
      <c r="Q5101" s="65"/>
      <c r="R5101" s="42"/>
      <c r="S5101" s="44"/>
      <c r="T5101" s="44"/>
      <c r="U5101" s="5"/>
      <c r="V5101" s="5"/>
      <c r="W5101" s="5"/>
      <c r="X5101" s="5"/>
      <c r="Y5101" s="5"/>
      <c r="Z5101" s="5"/>
      <c r="AA5101" s="5"/>
      <c r="AB5101" s="5"/>
      <c r="AC5101" s="5"/>
      <c r="AD5101" s="5"/>
      <c r="AE5101" s="5"/>
      <c r="AF5101" s="5"/>
      <c r="AG5101" s="5"/>
      <c r="AH5101" s="40"/>
      <c r="AI5101" s="3"/>
      <c r="AJ5101" s="3"/>
      <c r="AK5101" s="3"/>
      <c r="AL5101" s="3"/>
      <c r="AM5101" s="3"/>
      <c r="AN5101" s="3"/>
      <c r="AO5101" s="3"/>
      <c r="AP5101" s="3"/>
      <c r="AQ5101" s="3"/>
      <c r="AR5101" s="3"/>
      <c r="AS5101" s="3"/>
      <c r="AT5101" s="51"/>
      <c r="AU5101" s="48"/>
      <c r="AV5101" s="52"/>
      <c r="AW5101" s="52"/>
    </row>
    <row r="5102" spans="1:49" ht="15" customHeight="1" x14ac:dyDescent="0.25">
      <c r="A5102" s="11">
        <f t="shared" si="1031"/>
        <v>5099</v>
      </c>
      <c r="B5102" s="29">
        <v>36146</v>
      </c>
      <c r="C5102" s="25">
        <v>23</v>
      </c>
      <c r="D5102" s="12">
        <v>28.6</v>
      </c>
      <c r="E5102" s="25">
        <v>25.5</v>
      </c>
      <c r="F5102" s="35">
        <v>87</v>
      </c>
      <c r="G5102" s="25">
        <v>3</v>
      </c>
      <c r="H5102" s="13">
        <v>1.3</v>
      </c>
      <c r="I5102" s="25"/>
      <c r="J5102" s="12">
        <v>225</v>
      </c>
      <c r="K5102" s="12"/>
      <c r="L5102" s="25" t="s">
        <v>13</v>
      </c>
      <c r="M5102" s="10"/>
      <c r="N5102" s="15"/>
      <c r="O5102" s="15"/>
      <c r="P5102" s="4"/>
      <c r="Q5102" s="65"/>
      <c r="R5102" s="42"/>
      <c r="S5102" s="44"/>
      <c r="T5102" s="44"/>
      <c r="U5102" s="5"/>
      <c r="V5102" s="5"/>
      <c r="W5102" s="5"/>
      <c r="X5102" s="5"/>
      <c r="Y5102" s="5"/>
      <c r="Z5102" s="5"/>
      <c r="AA5102" s="5"/>
      <c r="AB5102" s="5"/>
      <c r="AC5102" s="5"/>
      <c r="AD5102" s="5"/>
      <c r="AE5102" s="5"/>
      <c r="AF5102" s="5"/>
      <c r="AG5102" s="5"/>
      <c r="AH5102" s="40"/>
      <c r="AI5102" s="3"/>
      <c r="AJ5102" s="3"/>
      <c r="AK5102" s="3"/>
      <c r="AL5102" s="3"/>
      <c r="AM5102" s="3"/>
      <c r="AN5102" s="3"/>
      <c r="AO5102" s="3"/>
      <c r="AP5102" s="3"/>
      <c r="AQ5102" s="3"/>
      <c r="AR5102" s="3"/>
      <c r="AS5102" s="3"/>
      <c r="AT5102" s="51"/>
      <c r="AU5102" s="48"/>
      <c r="AV5102" s="52"/>
      <c r="AW5102" s="52"/>
    </row>
    <row r="5103" spans="1:49" ht="15" customHeight="1" x14ac:dyDescent="0.25">
      <c r="A5103" s="11">
        <f t="shared" si="1031"/>
        <v>5100</v>
      </c>
      <c r="B5103" s="29">
        <v>36147</v>
      </c>
      <c r="C5103" s="25">
        <v>23</v>
      </c>
      <c r="D5103" s="12">
        <v>29</v>
      </c>
      <c r="E5103" s="25">
        <v>25.6</v>
      </c>
      <c r="F5103" s="35">
        <v>94</v>
      </c>
      <c r="G5103" s="25">
        <v>13</v>
      </c>
      <c r="H5103" s="13">
        <v>1.7</v>
      </c>
      <c r="I5103" s="25"/>
      <c r="J5103" s="12">
        <v>180</v>
      </c>
      <c r="K5103" s="12"/>
      <c r="L5103" s="25" t="s">
        <v>15</v>
      </c>
      <c r="M5103" s="10"/>
      <c r="N5103" s="15"/>
      <c r="O5103" s="15"/>
      <c r="P5103" s="4"/>
      <c r="Q5103" s="65"/>
      <c r="R5103" s="42"/>
      <c r="S5103" s="44"/>
      <c r="T5103" s="44"/>
      <c r="U5103" s="5"/>
      <c r="V5103" s="5"/>
      <c r="W5103" s="5"/>
      <c r="X5103" s="5"/>
      <c r="Y5103" s="5"/>
      <c r="Z5103" s="5"/>
      <c r="AA5103" s="5"/>
      <c r="AB5103" s="5"/>
      <c r="AC5103" s="5"/>
      <c r="AD5103" s="5"/>
      <c r="AE5103" s="5"/>
      <c r="AF5103" s="5"/>
      <c r="AG5103" s="5"/>
      <c r="AH5103" s="40"/>
      <c r="AI5103" s="3"/>
      <c r="AJ5103" s="3"/>
      <c r="AK5103" s="3"/>
      <c r="AL5103" s="3"/>
      <c r="AM5103" s="3"/>
      <c r="AN5103" s="3"/>
      <c r="AO5103" s="3"/>
      <c r="AP5103" s="3"/>
      <c r="AQ5103" s="3"/>
      <c r="AR5103" s="3"/>
      <c r="AS5103" s="3"/>
      <c r="AT5103" s="51"/>
      <c r="AU5103" s="48"/>
      <c r="AV5103" s="52"/>
      <c r="AW5103" s="52"/>
    </row>
    <row r="5104" spans="1:49" ht="15" customHeight="1" x14ac:dyDescent="0.25">
      <c r="A5104" s="11">
        <f t="shared" si="1031"/>
        <v>5101</v>
      </c>
      <c r="B5104" s="29">
        <v>36148</v>
      </c>
      <c r="C5104" s="25">
        <v>22</v>
      </c>
      <c r="D5104" s="12">
        <v>25.6</v>
      </c>
      <c r="E5104" s="25">
        <v>24</v>
      </c>
      <c r="F5104" s="35">
        <v>91</v>
      </c>
      <c r="G5104" s="25">
        <v>16</v>
      </c>
      <c r="H5104" s="13">
        <v>0</v>
      </c>
      <c r="I5104" s="25"/>
      <c r="J5104" s="12">
        <v>180</v>
      </c>
      <c r="K5104" s="12"/>
      <c r="L5104" s="25" t="s">
        <v>14</v>
      </c>
      <c r="M5104" s="10"/>
      <c r="N5104" s="15"/>
      <c r="O5104" s="15"/>
      <c r="P5104" s="4"/>
      <c r="Q5104" s="65"/>
      <c r="R5104" s="42"/>
      <c r="S5104" s="44"/>
      <c r="T5104" s="44"/>
      <c r="U5104" s="5"/>
      <c r="V5104" s="5"/>
      <c r="W5104" s="5"/>
      <c r="X5104" s="5"/>
      <c r="Y5104" s="5"/>
      <c r="Z5104" s="5"/>
      <c r="AA5104" s="5"/>
      <c r="AB5104" s="5"/>
      <c r="AC5104" s="5"/>
      <c r="AD5104" s="5"/>
      <c r="AE5104" s="5"/>
      <c r="AF5104" s="5"/>
      <c r="AG5104" s="5"/>
      <c r="AH5104" s="40"/>
      <c r="AI5104" s="3"/>
      <c r="AJ5104" s="3"/>
      <c r="AK5104" s="3"/>
      <c r="AL5104" s="3"/>
      <c r="AM5104" s="3"/>
      <c r="AN5104" s="3"/>
      <c r="AO5104" s="3"/>
      <c r="AP5104" s="3"/>
      <c r="AQ5104" s="3"/>
      <c r="AR5104" s="3"/>
      <c r="AS5104" s="3"/>
      <c r="AT5104" s="51"/>
      <c r="AU5104" s="48"/>
      <c r="AV5104" s="52"/>
      <c r="AW5104" s="52"/>
    </row>
    <row r="5105" spans="1:49" ht="15" customHeight="1" x14ac:dyDescent="0.25">
      <c r="A5105" s="11">
        <f t="shared" si="1031"/>
        <v>5102</v>
      </c>
      <c r="B5105" s="29">
        <v>36149</v>
      </c>
      <c r="C5105" s="25">
        <v>22</v>
      </c>
      <c r="D5105" s="12">
        <v>29.9</v>
      </c>
      <c r="E5105" s="25">
        <v>23.8</v>
      </c>
      <c r="F5105" s="35">
        <v>86</v>
      </c>
      <c r="G5105" s="25">
        <v>57</v>
      </c>
      <c r="H5105" s="13">
        <v>6.5</v>
      </c>
      <c r="I5105" s="25"/>
      <c r="J5105" s="12">
        <v>180</v>
      </c>
      <c r="K5105" s="12"/>
      <c r="L5105" s="25" t="s">
        <v>15</v>
      </c>
      <c r="M5105" s="10"/>
      <c r="N5105" s="15"/>
      <c r="O5105" s="15"/>
      <c r="P5105" s="4"/>
      <c r="Q5105" s="65"/>
      <c r="R5105" s="42"/>
      <c r="S5105" s="44"/>
      <c r="T5105" s="44"/>
      <c r="U5105" s="5"/>
      <c r="V5105" s="5"/>
      <c r="W5105" s="5"/>
      <c r="X5105" s="5"/>
      <c r="Y5105" s="5"/>
      <c r="Z5105" s="5"/>
      <c r="AA5105" s="5"/>
      <c r="AB5105" s="5"/>
      <c r="AC5105" s="5"/>
      <c r="AD5105" s="5"/>
      <c r="AE5105" s="5"/>
      <c r="AF5105" s="5"/>
      <c r="AG5105" s="5"/>
      <c r="AH5105" s="40"/>
      <c r="AI5105" s="3"/>
      <c r="AJ5105" s="3"/>
      <c r="AK5105" s="3"/>
      <c r="AL5105" s="3"/>
      <c r="AM5105" s="3"/>
      <c r="AN5105" s="3"/>
      <c r="AO5105" s="3"/>
      <c r="AP5105" s="3"/>
      <c r="AQ5105" s="3"/>
      <c r="AR5105" s="3"/>
      <c r="AS5105" s="3"/>
      <c r="AT5105" s="51"/>
      <c r="AU5105" s="48"/>
      <c r="AV5105" s="52"/>
      <c r="AW5105" s="52"/>
    </row>
    <row r="5106" spans="1:49" ht="15" customHeight="1" x14ac:dyDescent="0.25">
      <c r="A5106" s="11">
        <f t="shared" si="1031"/>
        <v>5103</v>
      </c>
      <c r="B5106" s="29">
        <v>36150</v>
      </c>
      <c r="C5106" s="25">
        <v>22</v>
      </c>
      <c r="D5106" s="12">
        <v>30.6</v>
      </c>
      <c r="E5106" s="25">
        <v>24.8</v>
      </c>
      <c r="F5106" s="35">
        <v>90</v>
      </c>
      <c r="G5106" s="25">
        <v>16</v>
      </c>
      <c r="H5106" s="13">
        <v>5.3</v>
      </c>
      <c r="I5106" s="25"/>
      <c r="J5106" s="12">
        <v>270</v>
      </c>
      <c r="K5106" s="12"/>
      <c r="L5106" s="25" t="s">
        <v>15</v>
      </c>
      <c r="M5106" s="10"/>
      <c r="N5106" s="15"/>
      <c r="O5106" s="15"/>
      <c r="P5106" s="4"/>
      <c r="Q5106" s="65"/>
      <c r="R5106" s="42"/>
      <c r="S5106" s="44"/>
      <c r="T5106" s="44"/>
      <c r="U5106" s="5"/>
      <c r="V5106" s="5"/>
      <c r="W5106" s="5"/>
      <c r="X5106" s="5"/>
      <c r="Y5106" s="5"/>
      <c r="Z5106" s="5"/>
      <c r="AA5106" s="5"/>
      <c r="AB5106" s="5"/>
      <c r="AC5106" s="5"/>
      <c r="AD5106" s="5"/>
      <c r="AE5106" s="5"/>
      <c r="AF5106" s="5"/>
      <c r="AG5106" s="5"/>
      <c r="AH5106" s="40"/>
      <c r="AI5106" s="3"/>
      <c r="AJ5106" s="3"/>
      <c r="AK5106" s="3"/>
      <c r="AL5106" s="3"/>
      <c r="AM5106" s="3"/>
      <c r="AN5106" s="3"/>
      <c r="AO5106" s="3"/>
      <c r="AP5106" s="3"/>
      <c r="AQ5106" s="3"/>
      <c r="AR5106" s="3"/>
      <c r="AS5106" s="3"/>
      <c r="AT5106" s="51"/>
      <c r="AU5106" s="48"/>
      <c r="AV5106" s="52"/>
      <c r="AW5106" s="52"/>
    </row>
    <row r="5107" spans="1:49" ht="15" customHeight="1" x14ac:dyDescent="0.25">
      <c r="A5107" s="11">
        <f t="shared" si="1031"/>
        <v>5104</v>
      </c>
      <c r="B5107" s="29">
        <v>36151</v>
      </c>
      <c r="C5107" s="25">
        <v>22</v>
      </c>
      <c r="D5107" s="12">
        <v>31</v>
      </c>
      <c r="E5107" s="25">
        <v>24.9</v>
      </c>
      <c r="F5107" s="35">
        <v>90</v>
      </c>
      <c r="G5107" s="25">
        <v>2</v>
      </c>
      <c r="H5107" s="13">
        <v>4.9000000000000004</v>
      </c>
      <c r="I5107" s="25"/>
      <c r="J5107" s="12">
        <v>225</v>
      </c>
      <c r="K5107" s="12"/>
      <c r="L5107" s="25" t="s">
        <v>13</v>
      </c>
      <c r="M5107" s="10"/>
      <c r="N5107" s="15"/>
      <c r="O5107" s="15"/>
      <c r="P5107" s="4"/>
      <c r="Q5107" s="65"/>
      <c r="R5107" s="42"/>
      <c r="S5107" s="44"/>
      <c r="T5107" s="44"/>
      <c r="U5107" s="5"/>
      <c r="V5107" s="5"/>
      <c r="W5107" s="5"/>
      <c r="X5107" s="5"/>
      <c r="Y5107" s="5"/>
      <c r="Z5107" s="5"/>
      <c r="AA5107" s="5"/>
      <c r="AB5107" s="5"/>
      <c r="AC5107" s="5"/>
      <c r="AD5107" s="5"/>
      <c r="AE5107" s="5"/>
      <c r="AF5107" s="5"/>
      <c r="AG5107" s="5"/>
      <c r="AH5107" s="40"/>
      <c r="AI5107" s="3"/>
      <c r="AJ5107" s="3"/>
      <c r="AK5107" s="3"/>
      <c r="AL5107" s="3"/>
      <c r="AM5107" s="3"/>
      <c r="AN5107" s="3"/>
      <c r="AO5107" s="3"/>
      <c r="AP5107" s="3"/>
      <c r="AQ5107" s="3"/>
      <c r="AR5107" s="3"/>
      <c r="AS5107" s="3"/>
      <c r="AT5107" s="51"/>
      <c r="AU5107" s="48"/>
      <c r="AV5107" s="52"/>
      <c r="AW5107" s="52"/>
    </row>
    <row r="5108" spans="1:49" ht="15" customHeight="1" x14ac:dyDescent="0.25">
      <c r="A5108" s="11">
        <f t="shared" si="1031"/>
        <v>5105</v>
      </c>
      <c r="B5108" s="29">
        <v>36152</v>
      </c>
      <c r="C5108" s="25">
        <v>22</v>
      </c>
      <c r="D5108" s="12">
        <v>30.6</v>
      </c>
      <c r="E5108" s="25">
        <v>25</v>
      </c>
      <c r="F5108" s="35">
        <v>83</v>
      </c>
      <c r="G5108" s="25">
        <v>10</v>
      </c>
      <c r="H5108" s="13">
        <v>2.4</v>
      </c>
      <c r="I5108" s="25"/>
      <c r="J5108" s="12">
        <v>270</v>
      </c>
      <c r="K5108" s="12"/>
      <c r="L5108" s="25" t="s">
        <v>13</v>
      </c>
      <c r="M5108" s="10"/>
      <c r="N5108" s="15"/>
      <c r="O5108" s="15"/>
      <c r="P5108" s="4"/>
      <c r="Q5108" s="65"/>
      <c r="R5108" s="42"/>
      <c r="S5108" s="44"/>
      <c r="T5108" s="44"/>
      <c r="U5108" s="5"/>
      <c r="V5108" s="5"/>
      <c r="W5108" s="5"/>
      <c r="X5108" s="5"/>
      <c r="Y5108" s="5"/>
      <c r="Z5108" s="5"/>
      <c r="AA5108" s="5"/>
      <c r="AB5108" s="5"/>
      <c r="AC5108" s="5"/>
      <c r="AD5108" s="5"/>
      <c r="AE5108" s="5"/>
      <c r="AF5108" s="5"/>
      <c r="AG5108" s="5"/>
      <c r="AH5108" s="40"/>
      <c r="AI5108" s="3"/>
      <c r="AJ5108" s="3"/>
      <c r="AK5108" s="3"/>
      <c r="AL5108" s="3"/>
      <c r="AM5108" s="3"/>
      <c r="AN5108" s="3"/>
      <c r="AO5108" s="3"/>
      <c r="AP5108" s="3"/>
      <c r="AQ5108" s="3"/>
      <c r="AR5108" s="3"/>
      <c r="AS5108" s="3"/>
      <c r="AT5108" s="51"/>
      <c r="AU5108" s="48"/>
      <c r="AV5108" s="52"/>
      <c r="AW5108" s="52"/>
    </row>
    <row r="5109" spans="1:49" ht="15" customHeight="1" x14ac:dyDescent="0.25">
      <c r="A5109" s="11">
        <f t="shared" si="1031"/>
        <v>5106</v>
      </c>
      <c r="B5109" s="29">
        <v>36153</v>
      </c>
      <c r="C5109" s="25">
        <v>23</v>
      </c>
      <c r="D5109" s="12">
        <v>28.8</v>
      </c>
      <c r="E5109" s="25">
        <v>24.8</v>
      </c>
      <c r="F5109" s="35">
        <v>88</v>
      </c>
      <c r="G5109" s="25">
        <v>52</v>
      </c>
      <c r="H5109" s="13">
        <v>1.4</v>
      </c>
      <c r="I5109" s="25"/>
      <c r="J5109" s="12">
        <v>180</v>
      </c>
      <c r="K5109" s="12"/>
      <c r="L5109" s="25" t="s">
        <v>13</v>
      </c>
      <c r="M5109" s="10"/>
      <c r="N5109" s="15"/>
      <c r="O5109" s="15"/>
      <c r="P5109" s="4"/>
      <c r="Q5109" s="65"/>
      <c r="R5109" s="42"/>
      <c r="S5109" s="44"/>
      <c r="T5109" s="44"/>
      <c r="U5109" s="5"/>
      <c r="V5109" s="5"/>
      <c r="W5109" s="5"/>
      <c r="X5109" s="5"/>
      <c r="Y5109" s="5"/>
      <c r="Z5109" s="5"/>
      <c r="AA5109" s="5"/>
      <c r="AB5109" s="5"/>
      <c r="AC5109" s="5"/>
      <c r="AD5109" s="5"/>
      <c r="AE5109" s="5"/>
      <c r="AF5109" s="5"/>
      <c r="AG5109" s="5"/>
      <c r="AH5109" s="40"/>
      <c r="AI5109" s="3"/>
      <c r="AJ5109" s="3"/>
      <c r="AK5109" s="3"/>
      <c r="AL5109" s="3"/>
      <c r="AM5109" s="3"/>
      <c r="AN5109" s="3"/>
      <c r="AO5109" s="3"/>
      <c r="AP5109" s="3"/>
      <c r="AQ5109" s="3"/>
      <c r="AR5109" s="3"/>
      <c r="AS5109" s="3"/>
      <c r="AT5109" s="51"/>
      <c r="AU5109" s="48"/>
      <c r="AV5109" s="52"/>
      <c r="AW5109" s="52"/>
    </row>
    <row r="5110" spans="1:49" ht="15" customHeight="1" x14ac:dyDescent="0.25">
      <c r="A5110" s="11">
        <f t="shared" si="1031"/>
        <v>5107</v>
      </c>
      <c r="B5110" s="29">
        <v>36154</v>
      </c>
      <c r="C5110" s="25">
        <v>23</v>
      </c>
      <c r="D5110" s="12">
        <v>30.2</v>
      </c>
      <c r="E5110" s="25">
        <v>25.2</v>
      </c>
      <c r="F5110" s="35"/>
      <c r="G5110" s="25">
        <v>1</v>
      </c>
      <c r="H5110" s="13">
        <v>3.2</v>
      </c>
      <c r="I5110" s="25"/>
      <c r="J5110" s="12">
        <v>270</v>
      </c>
      <c r="K5110" s="12"/>
      <c r="L5110" s="25" t="s">
        <v>13</v>
      </c>
      <c r="M5110" s="10"/>
      <c r="N5110" s="15"/>
      <c r="O5110" s="15"/>
      <c r="P5110" s="4"/>
      <c r="Q5110" s="65"/>
      <c r="R5110" s="42"/>
      <c r="S5110" s="44"/>
      <c r="T5110" s="44"/>
      <c r="U5110" s="5"/>
      <c r="V5110" s="5"/>
      <c r="W5110" s="5"/>
      <c r="X5110" s="5"/>
      <c r="Y5110" s="5"/>
      <c r="Z5110" s="5"/>
      <c r="AA5110" s="5"/>
      <c r="AB5110" s="5"/>
      <c r="AC5110" s="5"/>
      <c r="AD5110" s="5"/>
      <c r="AE5110" s="5"/>
      <c r="AF5110" s="5"/>
      <c r="AG5110" s="5"/>
      <c r="AH5110" s="40"/>
      <c r="AI5110" s="3"/>
      <c r="AJ5110" s="3"/>
      <c r="AK5110" s="3"/>
      <c r="AL5110" s="3"/>
      <c r="AM5110" s="3"/>
      <c r="AN5110" s="3"/>
      <c r="AO5110" s="3"/>
      <c r="AP5110" s="3"/>
      <c r="AQ5110" s="3"/>
      <c r="AR5110" s="3"/>
      <c r="AS5110" s="3"/>
      <c r="AT5110" s="51"/>
      <c r="AU5110" s="48"/>
      <c r="AV5110" s="52"/>
      <c r="AW5110" s="52"/>
    </row>
    <row r="5111" spans="1:49" ht="15" customHeight="1" x14ac:dyDescent="0.25">
      <c r="A5111" s="11">
        <f t="shared" si="1031"/>
        <v>5108</v>
      </c>
      <c r="B5111" s="29">
        <v>36155</v>
      </c>
      <c r="C5111" s="25">
        <v>22</v>
      </c>
      <c r="D5111" s="12">
        <v>28.2</v>
      </c>
      <c r="E5111" s="25">
        <v>23.4</v>
      </c>
      <c r="F5111" s="35">
        <v>85</v>
      </c>
      <c r="G5111" s="25">
        <v>11</v>
      </c>
      <c r="H5111" s="13">
        <v>0.2</v>
      </c>
      <c r="I5111" s="25"/>
      <c r="J5111" s="12">
        <v>270</v>
      </c>
      <c r="K5111" s="12"/>
      <c r="L5111" s="25" t="s">
        <v>15</v>
      </c>
      <c r="M5111" s="10"/>
      <c r="N5111" s="15"/>
      <c r="O5111" s="15"/>
      <c r="P5111" s="4"/>
      <c r="Q5111" s="65"/>
      <c r="R5111" s="42"/>
      <c r="S5111" s="44"/>
      <c r="T5111" s="44"/>
      <c r="U5111" s="5"/>
      <c r="V5111" s="5"/>
      <c r="W5111" s="5"/>
      <c r="X5111" s="5"/>
      <c r="Y5111" s="5"/>
      <c r="Z5111" s="5"/>
      <c r="AA5111" s="5"/>
      <c r="AB5111" s="5"/>
      <c r="AC5111" s="5"/>
      <c r="AD5111" s="5"/>
      <c r="AE5111" s="5"/>
      <c r="AF5111" s="5"/>
      <c r="AG5111" s="5"/>
      <c r="AH5111" s="40"/>
      <c r="AI5111" s="3"/>
      <c r="AJ5111" s="3"/>
      <c r="AK5111" s="3"/>
      <c r="AL5111" s="3"/>
      <c r="AM5111" s="3"/>
      <c r="AN5111" s="3"/>
      <c r="AO5111" s="3"/>
      <c r="AP5111" s="3"/>
      <c r="AQ5111" s="3"/>
      <c r="AR5111" s="3"/>
      <c r="AS5111" s="3"/>
      <c r="AT5111" s="51"/>
      <c r="AU5111" s="48"/>
      <c r="AV5111" s="52"/>
      <c r="AW5111" s="52"/>
    </row>
    <row r="5112" spans="1:49" ht="15" customHeight="1" x14ac:dyDescent="0.25">
      <c r="A5112" s="11">
        <f t="shared" si="1031"/>
        <v>5109</v>
      </c>
      <c r="B5112" s="29">
        <v>36156</v>
      </c>
      <c r="C5112" s="25">
        <v>22</v>
      </c>
      <c r="D5112" s="12">
        <v>30.1</v>
      </c>
      <c r="E5112" s="25">
        <v>25.1</v>
      </c>
      <c r="F5112" s="35">
        <v>88</v>
      </c>
      <c r="G5112" s="25">
        <v>1</v>
      </c>
      <c r="H5112" s="13">
        <v>1.1000000000000001</v>
      </c>
      <c r="I5112" s="25"/>
      <c r="J5112" s="12">
        <v>270</v>
      </c>
      <c r="K5112" s="12"/>
      <c r="L5112" s="25" t="s">
        <v>15</v>
      </c>
      <c r="M5112" s="10"/>
      <c r="N5112" s="15"/>
      <c r="O5112" s="15"/>
      <c r="P5112" s="4"/>
      <c r="Q5112" s="65"/>
      <c r="R5112" s="42"/>
      <c r="S5112" s="44"/>
      <c r="T5112" s="44"/>
      <c r="U5112" s="5"/>
      <c r="V5112" s="5"/>
      <c r="W5112" s="5"/>
      <c r="X5112" s="5"/>
      <c r="Y5112" s="5"/>
      <c r="Z5112" s="5"/>
      <c r="AA5112" s="5"/>
      <c r="AB5112" s="5"/>
      <c r="AC5112" s="5"/>
      <c r="AD5112" s="5"/>
      <c r="AE5112" s="5"/>
      <c r="AF5112" s="5"/>
      <c r="AG5112" s="5"/>
      <c r="AH5112" s="40"/>
      <c r="AI5112" s="3"/>
      <c r="AJ5112" s="3"/>
      <c r="AK5112" s="3"/>
      <c r="AL5112" s="3"/>
      <c r="AM5112" s="3"/>
      <c r="AN5112" s="3"/>
      <c r="AO5112" s="3"/>
      <c r="AP5112" s="3"/>
      <c r="AQ5112" s="3"/>
      <c r="AR5112" s="3"/>
      <c r="AS5112" s="3"/>
      <c r="AT5112" s="51"/>
      <c r="AU5112" s="48"/>
      <c r="AV5112" s="52"/>
      <c r="AW5112" s="52"/>
    </row>
    <row r="5113" spans="1:49" ht="15" customHeight="1" x14ac:dyDescent="0.25">
      <c r="A5113" s="11">
        <f t="shared" si="1031"/>
        <v>5110</v>
      </c>
      <c r="B5113" s="29">
        <v>36157</v>
      </c>
      <c r="C5113" s="25">
        <v>22</v>
      </c>
      <c r="D5113" s="12">
        <v>30.6</v>
      </c>
      <c r="E5113" s="25">
        <v>25.4</v>
      </c>
      <c r="F5113" s="35">
        <v>84</v>
      </c>
      <c r="G5113" s="25">
        <v>0</v>
      </c>
      <c r="H5113" s="13">
        <v>5.6</v>
      </c>
      <c r="I5113" s="25"/>
      <c r="J5113" s="12">
        <v>180</v>
      </c>
      <c r="K5113" s="12"/>
      <c r="L5113" s="25" t="s">
        <v>14</v>
      </c>
      <c r="M5113" s="10"/>
      <c r="N5113" s="15"/>
      <c r="O5113" s="15"/>
      <c r="P5113" s="4"/>
      <c r="Q5113" s="65"/>
      <c r="R5113" s="42"/>
      <c r="S5113" s="44"/>
      <c r="T5113" s="44"/>
      <c r="U5113" s="5"/>
      <c r="V5113" s="5"/>
      <c r="W5113" s="5"/>
      <c r="X5113" s="5"/>
      <c r="Y5113" s="5"/>
      <c r="Z5113" s="5"/>
      <c r="AA5113" s="5"/>
      <c r="AB5113" s="5"/>
      <c r="AC5113" s="5"/>
      <c r="AD5113" s="5"/>
      <c r="AE5113" s="5"/>
      <c r="AF5113" s="5"/>
      <c r="AG5113" s="5"/>
      <c r="AH5113" s="40"/>
      <c r="AI5113" s="3"/>
      <c r="AJ5113" s="3"/>
      <c r="AK5113" s="3"/>
      <c r="AL5113" s="3"/>
      <c r="AM5113" s="3"/>
      <c r="AN5113" s="3"/>
      <c r="AO5113" s="3"/>
      <c r="AP5113" s="3"/>
      <c r="AQ5113" s="3"/>
      <c r="AR5113" s="3"/>
      <c r="AS5113" s="3"/>
      <c r="AT5113" s="51"/>
      <c r="AU5113" s="48"/>
      <c r="AV5113" s="52"/>
      <c r="AW5113" s="52"/>
    </row>
    <row r="5114" spans="1:49" ht="15" customHeight="1" x14ac:dyDescent="0.25">
      <c r="A5114" s="11">
        <f t="shared" si="1031"/>
        <v>5111</v>
      </c>
      <c r="B5114" s="29">
        <v>36158</v>
      </c>
      <c r="C5114" s="25">
        <v>21</v>
      </c>
      <c r="D5114" s="12">
        <v>29.2</v>
      </c>
      <c r="E5114" s="25">
        <v>24.6</v>
      </c>
      <c r="F5114" s="35">
        <v>86</v>
      </c>
      <c r="G5114" s="25">
        <v>0</v>
      </c>
      <c r="H5114" s="13">
        <v>0.9</v>
      </c>
      <c r="I5114" s="25"/>
      <c r="J5114" s="12">
        <v>225</v>
      </c>
      <c r="K5114" s="12"/>
      <c r="L5114" s="25" t="s">
        <v>13</v>
      </c>
      <c r="M5114" s="10"/>
      <c r="N5114" s="15"/>
      <c r="O5114" s="15"/>
      <c r="P5114" s="4"/>
      <c r="Q5114" s="65"/>
      <c r="R5114" s="42"/>
      <c r="S5114" s="44"/>
      <c r="T5114" s="44"/>
      <c r="U5114" s="5"/>
      <c r="V5114" s="5"/>
      <c r="W5114" s="5"/>
      <c r="X5114" s="5"/>
      <c r="Y5114" s="5"/>
      <c r="Z5114" s="5"/>
      <c r="AA5114" s="5"/>
      <c r="AB5114" s="5"/>
      <c r="AC5114" s="5"/>
      <c r="AD5114" s="5"/>
      <c r="AE5114" s="5"/>
      <c r="AF5114" s="5"/>
      <c r="AG5114" s="5"/>
      <c r="AH5114" s="40"/>
      <c r="AI5114" s="3"/>
      <c r="AJ5114" s="3"/>
      <c r="AK5114" s="3"/>
      <c r="AL5114" s="3"/>
      <c r="AM5114" s="3"/>
      <c r="AN5114" s="3"/>
      <c r="AO5114" s="3"/>
      <c r="AP5114" s="3"/>
      <c r="AQ5114" s="3"/>
      <c r="AR5114" s="3"/>
      <c r="AS5114" s="3"/>
      <c r="AT5114" s="51"/>
      <c r="AU5114" s="48"/>
      <c r="AV5114" s="52"/>
      <c r="AW5114" s="52"/>
    </row>
    <row r="5115" spans="1:49" ht="15" customHeight="1" x14ac:dyDescent="0.25">
      <c r="A5115" s="11">
        <f t="shared" si="1031"/>
        <v>5112</v>
      </c>
      <c r="B5115" s="29">
        <v>36159</v>
      </c>
      <c r="C5115" s="25">
        <v>22</v>
      </c>
      <c r="D5115" s="12">
        <v>29.2</v>
      </c>
      <c r="E5115" s="25">
        <v>23.4</v>
      </c>
      <c r="F5115" s="35">
        <v>88</v>
      </c>
      <c r="G5115" s="25">
        <v>2</v>
      </c>
      <c r="H5115" s="13">
        <v>3.3</v>
      </c>
      <c r="I5115" s="25"/>
      <c r="J5115" s="12">
        <v>225</v>
      </c>
      <c r="K5115" s="12"/>
      <c r="L5115" s="25" t="s">
        <v>15</v>
      </c>
      <c r="M5115" s="10"/>
      <c r="N5115" s="15"/>
      <c r="O5115" s="15"/>
      <c r="P5115" s="4"/>
      <c r="Q5115" s="65"/>
      <c r="R5115" s="42"/>
      <c r="S5115" s="44"/>
      <c r="T5115" s="44"/>
      <c r="U5115" s="5"/>
      <c r="V5115" s="5"/>
      <c r="W5115" s="5"/>
      <c r="X5115" s="5"/>
      <c r="Y5115" s="5"/>
      <c r="Z5115" s="5"/>
      <c r="AA5115" s="5"/>
      <c r="AB5115" s="5"/>
      <c r="AC5115" s="5"/>
      <c r="AD5115" s="5"/>
      <c r="AE5115" s="5"/>
      <c r="AF5115" s="5"/>
      <c r="AG5115" s="5"/>
      <c r="AH5115" s="40"/>
      <c r="AI5115" s="3"/>
      <c r="AJ5115" s="3"/>
      <c r="AK5115" s="3"/>
      <c r="AL5115" s="3"/>
      <c r="AM5115" s="3"/>
      <c r="AN5115" s="3"/>
      <c r="AO5115" s="3"/>
      <c r="AP5115" s="3"/>
      <c r="AQ5115" s="3"/>
      <c r="AR5115" s="3"/>
      <c r="AS5115" s="3"/>
      <c r="AT5115" s="51"/>
      <c r="AU5115" s="48"/>
      <c r="AV5115" s="52"/>
      <c r="AW5115" s="52"/>
    </row>
    <row r="5116" spans="1:49" ht="15" customHeight="1" x14ac:dyDescent="0.25">
      <c r="A5116" s="11">
        <f t="shared" si="1031"/>
        <v>5113</v>
      </c>
      <c r="B5116" s="29">
        <v>36160</v>
      </c>
      <c r="C5116" s="25">
        <v>22</v>
      </c>
      <c r="D5116" s="12">
        <v>29.8</v>
      </c>
      <c r="E5116" s="25">
        <v>23.9</v>
      </c>
      <c r="F5116" s="35"/>
      <c r="G5116" s="25">
        <v>37</v>
      </c>
      <c r="H5116" s="13">
        <v>1.6</v>
      </c>
      <c r="I5116" s="25"/>
      <c r="J5116" s="12">
        <v>0</v>
      </c>
      <c r="K5116" s="12"/>
      <c r="L5116" s="25" t="s">
        <v>11</v>
      </c>
      <c r="M5116" s="10"/>
      <c r="N5116" s="15"/>
      <c r="O5116" s="15"/>
      <c r="P5116" s="4"/>
      <c r="Q5116" s="65"/>
      <c r="R5116" s="42"/>
      <c r="S5116" s="44"/>
      <c r="T5116" s="44"/>
      <c r="U5116" s="5"/>
      <c r="V5116" s="5"/>
      <c r="W5116" s="5"/>
      <c r="X5116" s="5"/>
      <c r="Y5116" s="5"/>
      <c r="Z5116" s="5"/>
      <c r="AA5116" s="5"/>
      <c r="AB5116" s="5"/>
      <c r="AC5116" s="5"/>
      <c r="AD5116" s="5"/>
      <c r="AE5116" s="5"/>
      <c r="AF5116" s="5"/>
      <c r="AG5116" s="5"/>
      <c r="AH5116" s="40"/>
      <c r="AI5116" s="3"/>
      <c r="AJ5116" s="3"/>
      <c r="AK5116" s="3"/>
      <c r="AL5116" s="3"/>
      <c r="AM5116" s="3"/>
      <c r="AN5116" s="3"/>
      <c r="AO5116" s="3"/>
      <c r="AP5116" s="3"/>
      <c r="AQ5116" s="3"/>
      <c r="AR5116" s="3"/>
      <c r="AS5116" s="3"/>
      <c r="AT5116" s="51"/>
      <c r="AU5116" s="48"/>
      <c r="AV5116" s="52"/>
      <c r="AW5116" s="52"/>
    </row>
    <row r="5117" spans="1:49" ht="15" customHeight="1" x14ac:dyDescent="0.25">
      <c r="A5117" s="11">
        <f t="shared" si="1031"/>
        <v>5114</v>
      </c>
      <c r="B5117" s="29">
        <v>36161</v>
      </c>
      <c r="C5117" s="25">
        <v>22</v>
      </c>
      <c r="D5117" s="12">
        <v>26.2</v>
      </c>
      <c r="E5117" s="25">
        <v>24</v>
      </c>
      <c r="F5117" s="35">
        <v>96</v>
      </c>
      <c r="G5117" s="25">
        <v>20</v>
      </c>
      <c r="H5117" s="13">
        <v>0.3</v>
      </c>
      <c r="I5117" s="25"/>
      <c r="J5117" s="12">
        <v>225</v>
      </c>
      <c r="K5117" s="12"/>
      <c r="L5117" s="25" t="s">
        <v>13</v>
      </c>
      <c r="M5117" s="10"/>
      <c r="N5117" s="15"/>
      <c r="O5117" s="15"/>
      <c r="P5117" s="4"/>
      <c r="Q5117" s="65"/>
      <c r="R5117" s="42"/>
      <c r="S5117" s="44"/>
      <c r="T5117" s="44"/>
      <c r="U5117" s="5"/>
      <c r="V5117" s="5"/>
      <c r="W5117" s="5"/>
      <c r="X5117" s="5"/>
      <c r="Y5117" s="5"/>
      <c r="Z5117" s="5"/>
      <c r="AA5117" s="5"/>
      <c r="AB5117" s="5"/>
      <c r="AC5117" s="5"/>
      <c r="AD5117" s="5"/>
      <c r="AE5117" s="5"/>
      <c r="AF5117" s="5"/>
      <c r="AG5117" s="5"/>
      <c r="AH5117" s="40"/>
      <c r="AI5117" s="3"/>
      <c r="AJ5117" s="3"/>
      <c r="AK5117" s="3"/>
      <c r="AL5117" s="3"/>
      <c r="AM5117" s="3"/>
      <c r="AN5117" s="3"/>
      <c r="AO5117" s="3"/>
      <c r="AP5117" s="3"/>
      <c r="AQ5117" s="3"/>
      <c r="AR5117" s="3"/>
      <c r="AS5117" s="3"/>
      <c r="AT5117" s="51"/>
      <c r="AU5117" s="48"/>
      <c r="AV5117" s="52"/>
      <c r="AW5117" s="52"/>
    </row>
    <row r="5118" spans="1:49" ht="15" customHeight="1" x14ac:dyDescent="0.25">
      <c r="A5118" s="11">
        <f t="shared" si="1031"/>
        <v>5115</v>
      </c>
      <c r="B5118" s="29">
        <v>36162</v>
      </c>
      <c r="C5118" s="25">
        <v>21</v>
      </c>
      <c r="D5118" s="12">
        <v>28.6</v>
      </c>
      <c r="E5118" s="25">
        <v>23.9</v>
      </c>
      <c r="F5118" s="35">
        <v>93</v>
      </c>
      <c r="G5118" s="25">
        <v>27</v>
      </c>
      <c r="H5118" s="13">
        <v>1.5</v>
      </c>
      <c r="I5118" s="25"/>
      <c r="J5118" s="12">
        <v>180</v>
      </c>
      <c r="K5118" s="12"/>
      <c r="L5118" s="25" t="s">
        <v>15</v>
      </c>
      <c r="M5118" s="10"/>
      <c r="N5118" s="15"/>
      <c r="O5118" s="15"/>
      <c r="P5118" s="4"/>
      <c r="Q5118" s="65"/>
      <c r="R5118" s="42"/>
      <c r="S5118" s="44"/>
      <c r="T5118" s="44"/>
      <c r="U5118" s="5"/>
      <c r="V5118" s="5"/>
      <c r="W5118" s="5"/>
      <c r="X5118" s="5"/>
      <c r="Y5118" s="5"/>
      <c r="Z5118" s="5"/>
      <c r="AA5118" s="5"/>
      <c r="AB5118" s="5"/>
      <c r="AC5118" s="5"/>
      <c r="AD5118" s="5"/>
      <c r="AE5118" s="5"/>
      <c r="AF5118" s="5"/>
      <c r="AG5118" s="5"/>
      <c r="AH5118" s="40"/>
      <c r="AI5118" s="3"/>
      <c r="AJ5118" s="3"/>
      <c r="AK5118" s="3"/>
      <c r="AL5118" s="3"/>
      <c r="AM5118" s="3"/>
      <c r="AN5118" s="3"/>
      <c r="AO5118" s="3"/>
      <c r="AP5118" s="3"/>
      <c r="AQ5118" s="3"/>
      <c r="AR5118" s="3"/>
      <c r="AS5118" s="3"/>
      <c r="AT5118" s="51"/>
      <c r="AU5118" s="48"/>
      <c r="AV5118" s="52"/>
      <c r="AW5118" s="52"/>
    </row>
    <row r="5119" spans="1:49" ht="15" customHeight="1" x14ac:dyDescent="0.25">
      <c r="A5119" s="11">
        <f t="shared" si="1031"/>
        <v>5116</v>
      </c>
      <c r="B5119" s="29">
        <v>36163</v>
      </c>
      <c r="C5119" s="25">
        <v>21</v>
      </c>
      <c r="D5119" s="12">
        <v>25.4</v>
      </c>
      <c r="E5119" s="25">
        <v>23.5</v>
      </c>
      <c r="F5119" s="35">
        <v>95</v>
      </c>
      <c r="G5119" s="25">
        <v>66</v>
      </c>
      <c r="H5119" s="13">
        <v>4.8</v>
      </c>
      <c r="I5119" s="25"/>
      <c r="J5119" s="12">
        <v>180</v>
      </c>
      <c r="K5119" s="12"/>
      <c r="L5119" s="25" t="s">
        <v>14</v>
      </c>
      <c r="M5119" s="10"/>
      <c r="N5119" s="15"/>
      <c r="O5119" s="15"/>
      <c r="P5119" s="4"/>
      <c r="Q5119" s="65"/>
      <c r="R5119" s="42"/>
      <c r="S5119" s="44"/>
      <c r="T5119" s="44"/>
      <c r="U5119" s="5"/>
      <c r="V5119" s="5"/>
      <c r="W5119" s="5"/>
      <c r="X5119" s="5"/>
      <c r="Y5119" s="5"/>
      <c r="Z5119" s="5"/>
      <c r="AA5119" s="5"/>
      <c r="AB5119" s="5"/>
      <c r="AC5119" s="5"/>
      <c r="AD5119" s="5"/>
      <c r="AE5119" s="5"/>
      <c r="AF5119" s="5"/>
      <c r="AG5119" s="5"/>
      <c r="AH5119" s="40"/>
      <c r="AI5119" s="3"/>
      <c r="AJ5119" s="3"/>
      <c r="AK5119" s="3"/>
      <c r="AL5119" s="3"/>
      <c r="AM5119" s="3"/>
      <c r="AN5119" s="3"/>
      <c r="AO5119" s="3"/>
      <c r="AP5119" s="3"/>
      <c r="AQ5119" s="3"/>
      <c r="AR5119" s="3"/>
      <c r="AS5119" s="3"/>
      <c r="AT5119" s="51"/>
      <c r="AU5119" s="48"/>
      <c r="AV5119" s="52"/>
      <c r="AW5119" s="52"/>
    </row>
    <row r="5120" spans="1:49" ht="15" customHeight="1" x14ac:dyDescent="0.25">
      <c r="A5120" s="11">
        <f t="shared" si="1031"/>
        <v>5117</v>
      </c>
      <c r="B5120" s="29">
        <v>36164</v>
      </c>
      <c r="C5120" s="25">
        <v>21</v>
      </c>
      <c r="D5120" s="12">
        <v>30.4</v>
      </c>
      <c r="E5120" s="25">
        <v>23.7</v>
      </c>
      <c r="F5120" s="35">
        <v>85</v>
      </c>
      <c r="G5120" s="25">
        <v>12</v>
      </c>
      <c r="H5120" s="13">
        <v>7.2</v>
      </c>
      <c r="I5120" s="25"/>
      <c r="J5120" s="12">
        <v>270</v>
      </c>
      <c r="K5120" s="12"/>
      <c r="L5120" s="25" t="s">
        <v>14</v>
      </c>
      <c r="M5120" s="10"/>
      <c r="N5120" s="15"/>
      <c r="O5120" s="15"/>
      <c r="P5120" s="4"/>
      <c r="Q5120" s="65"/>
      <c r="R5120" s="42"/>
      <c r="S5120" s="44"/>
      <c r="T5120" s="44"/>
      <c r="U5120" s="5"/>
      <c r="V5120" s="5"/>
      <c r="W5120" s="5"/>
      <c r="X5120" s="5"/>
      <c r="Y5120" s="5"/>
      <c r="Z5120" s="5"/>
      <c r="AA5120" s="5"/>
      <c r="AB5120" s="5"/>
      <c r="AC5120" s="5"/>
      <c r="AD5120" s="5"/>
      <c r="AE5120" s="5"/>
      <c r="AF5120" s="5"/>
      <c r="AG5120" s="5"/>
      <c r="AH5120" s="40"/>
      <c r="AI5120" s="3"/>
      <c r="AJ5120" s="3"/>
      <c r="AK5120" s="3"/>
      <c r="AL5120" s="3"/>
      <c r="AM5120" s="3"/>
      <c r="AN5120" s="3"/>
      <c r="AO5120" s="3"/>
      <c r="AP5120" s="3"/>
      <c r="AQ5120" s="3"/>
      <c r="AR5120" s="3"/>
      <c r="AS5120" s="3"/>
      <c r="AT5120" s="51"/>
      <c r="AU5120" s="48"/>
      <c r="AV5120" s="52"/>
      <c r="AW5120" s="52"/>
    </row>
    <row r="5121" spans="1:49" ht="15" customHeight="1" x14ac:dyDescent="0.25">
      <c r="A5121" s="11">
        <f t="shared" si="1031"/>
        <v>5118</v>
      </c>
      <c r="B5121" s="29">
        <v>36165</v>
      </c>
      <c r="C5121" s="25">
        <v>23</v>
      </c>
      <c r="D5121" s="12">
        <v>29.2</v>
      </c>
      <c r="E5121" s="25">
        <v>24.3</v>
      </c>
      <c r="F5121" s="35">
        <v>93</v>
      </c>
      <c r="G5121" s="25">
        <v>0</v>
      </c>
      <c r="H5121" s="13">
        <v>4.0999999999999996</v>
      </c>
      <c r="I5121" s="25"/>
      <c r="J5121" s="12">
        <v>270</v>
      </c>
      <c r="K5121" s="12"/>
      <c r="L5121" s="25" t="s">
        <v>15</v>
      </c>
      <c r="M5121" s="10"/>
      <c r="N5121" s="15"/>
      <c r="O5121" s="15"/>
      <c r="P5121" s="4"/>
      <c r="Q5121" s="65"/>
      <c r="R5121" s="42"/>
      <c r="S5121" s="44"/>
      <c r="T5121" s="44"/>
      <c r="U5121" s="5"/>
      <c r="V5121" s="5"/>
      <c r="W5121" s="5"/>
      <c r="X5121" s="5"/>
      <c r="Y5121" s="5"/>
      <c r="Z5121" s="5"/>
      <c r="AA5121" s="5"/>
      <c r="AB5121" s="5"/>
      <c r="AC5121" s="5"/>
      <c r="AD5121" s="5"/>
      <c r="AE5121" s="5"/>
      <c r="AF5121" s="5"/>
      <c r="AG5121" s="5"/>
      <c r="AH5121" s="40"/>
      <c r="AI5121" s="3"/>
      <c r="AJ5121" s="3"/>
      <c r="AK5121" s="3"/>
      <c r="AL5121" s="3"/>
      <c r="AM5121" s="3"/>
      <c r="AN5121" s="3"/>
      <c r="AO5121" s="3"/>
      <c r="AP5121" s="3"/>
      <c r="AQ5121" s="3"/>
      <c r="AR5121" s="3"/>
      <c r="AS5121" s="3"/>
      <c r="AT5121" s="51"/>
      <c r="AU5121" s="48"/>
      <c r="AV5121" s="52"/>
      <c r="AW5121" s="52"/>
    </row>
    <row r="5122" spans="1:49" ht="15" customHeight="1" x14ac:dyDescent="0.25">
      <c r="A5122" s="11">
        <f t="shared" si="1031"/>
        <v>5119</v>
      </c>
      <c r="B5122" s="29">
        <v>36166</v>
      </c>
      <c r="C5122" s="25">
        <v>22</v>
      </c>
      <c r="D5122" s="12">
        <v>29.8</v>
      </c>
      <c r="E5122" s="25">
        <v>25</v>
      </c>
      <c r="F5122" s="35">
        <v>87</v>
      </c>
      <c r="G5122" s="25">
        <v>25</v>
      </c>
      <c r="H5122" s="13">
        <v>3.8</v>
      </c>
      <c r="I5122" s="25"/>
      <c r="J5122" s="12">
        <v>180</v>
      </c>
      <c r="K5122" s="12"/>
      <c r="L5122" s="25" t="s">
        <v>15</v>
      </c>
      <c r="M5122" s="10"/>
      <c r="N5122" s="15"/>
      <c r="O5122" s="15"/>
      <c r="P5122" s="4"/>
      <c r="Q5122" s="65"/>
      <c r="R5122" s="42"/>
      <c r="S5122" s="44"/>
      <c r="T5122" s="44"/>
      <c r="U5122" s="5"/>
      <c r="V5122" s="5"/>
      <c r="W5122" s="5"/>
      <c r="X5122" s="5"/>
      <c r="Y5122" s="5"/>
      <c r="Z5122" s="5"/>
      <c r="AA5122" s="5"/>
      <c r="AB5122" s="5"/>
      <c r="AC5122" s="5"/>
      <c r="AD5122" s="5"/>
      <c r="AE5122" s="5"/>
      <c r="AF5122" s="5"/>
      <c r="AG5122" s="5"/>
      <c r="AH5122" s="40"/>
      <c r="AI5122" s="3"/>
      <c r="AJ5122" s="3"/>
      <c r="AK5122" s="3"/>
      <c r="AL5122" s="3"/>
      <c r="AM5122" s="3"/>
      <c r="AN5122" s="3"/>
      <c r="AO5122" s="3"/>
      <c r="AP5122" s="3"/>
      <c r="AQ5122" s="3"/>
      <c r="AR5122" s="3"/>
      <c r="AS5122" s="3"/>
      <c r="AT5122" s="51"/>
      <c r="AU5122" s="48"/>
      <c r="AV5122" s="52"/>
      <c r="AW5122" s="52"/>
    </row>
    <row r="5123" spans="1:49" ht="15" customHeight="1" x14ac:dyDescent="0.25">
      <c r="A5123" s="11">
        <f t="shared" si="1031"/>
        <v>5120</v>
      </c>
      <c r="B5123" s="29">
        <v>36167</v>
      </c>
      <c r="C5123" s="25">
        <v>22</v>
      </c>
      <c r="D5123" s="12">
        <v>30.2</v>
      </c>
      <c r="E5123" s="25">
        <v>25.1</v>
      </c>
      <c r="F5123" s="35">
        <v>87</v>
      </c>
      <c r="G5123" s="25">
        <v>8</v>
      </c>
      <c r="H5123" s="13">
        <v>7</v>
      </c>
      <c r="I5123" s="25"/>
      <c r="J5123" s="12">
        <v>225</v>
      </c>
      <c r="K5123" s="12"/>
      <c r="L5123" s="25" t="s">
        <v>14</v>
      </c>
      <c r="M5123" s="10"/>
      <c r="N5123" s="15"/>
      <c r="O5123" s="15"/>
      <c r="P5123" s="4"/>
      <c r="Q5123" s="65"/>
      <c r="R5123" s="42"/>
      <c r="S5123" s="44"/>
      <c r="T5123" s="44"/>
      <c r="U5123" s="5"/>
      <c r="V5123" s="5"/>
      <c r="W5123" s="5"/>
      <c r="X5123" s="5"/>
      <c r="Y5123" s="5"/>
      <c r="Z5123" s="5"/>
      <c r="AA5123" s="5"/>
      <c r="AB5123" s="5"/>
      <c r="AC5123" s="5"/>
      <c r="AD5123" s="5"/>
      <c r="AE5123" s="5"/>
      <c r="AF5123" s="5"/>
      <c r="AG5123" s="5"/>
      <c r="AH5123" s="40"/>
      <c r="AI5123" s="3"/>
      <c r="AJ5123" s="3"/>
      <c r="AK5123" s="3"/>
      <c r="AL5123" s="3"/>
      <c r="AM5123" s="3"/>
      <c r="AN5123" s="3"/>
      <c r="AO5123" s="3"/>
      <c r="AP5123" s="3"/>
      <c r="AQ5123" s="3"/>
      <c r="AR5123" s="3"/>
      <c r="AS5123" s="3"/>
      <c r="AT5123" s="51"/>
      <c r="AU5123" s="48"/>
      <c r="AV5123" s="52"/>
      <c r="AW5123" s="52"/>
    </row>
    <row r="5124" spans="1:49" ht="15" customHeight="1" x14ac:dyDescent="0.25">
      <c r="A5124" s="11">
        <f t="shared" si="1031"/>
        <v>5121</v>
      </c>
      <c r="B5124" s="29">
        <v>36168</v>
      </c>
      <c r="C5124" s="25">
        <v>23</v>
      </c>
      <c r="D5124" s="12">
        <v>30.3</v>
      </c>
      <c r="E5124" s="25">
        <v>25.7</v>
      </c>
      <c r="F5124" s="35">
        <v>85</v>
      </c>
      <c r="G5124" s="25">
        <v>3</v>
      </c>
      <c r="H5124" s="13">
        <v>3.1</v>
      </c>
      <c r="I5124" s="25"/>
      <c r="J5124" s="12">
        <v>270</v>
      </c>
      <c r="K5124" s="12"/>
      <c r="L5124" s="25" t="s">
        <v>14</v>
      </c>
      <c r="M5124" s="10"/>
      <c r="N5124" s="15"/>
      <c r="O5124" s="15"/>
      <c r="P5124" s="4"/>
      <c r="Q5124" s="65"/>
      <c r="R5124" s="42"/>
      <c r="S5124" s="44"/>
      <c r="T5124" s="44"/>
      <c r="U5124" s="5"/>
      <c r="V5124" s="5"/>
      <c r="W5124" s="5"/>
      <c r="X5124" s="5"/>
      <c r="Y5124" s="5"/>
      <c r="Z5124" s="5"/>
      <c r="AA5124" s="5"/>
      <c r="AB5124" s="5"/>
      <c r="AC5124" s="5"/>
      <c r="AD5124" s="5"/>
      <c r="AE5124" s="5"/>
      <c r="AF5124" s="5"/>
      <c r="AG5124" s="5"/>
      <c r="AH5124" s="40"/>
      <c r="AI5124" s="3"/>
      <c r="AJ5124" s="3"/>
      <c r="AK5124" s="3"/>
      <c r="AL5124" s="3"/>
      <c r="AM5124" s="3"/>
      <c r="AN5124" s="3"/>
      <c r="AO5124" s="3"/>
      <c r="AP5124" s="3"/>
      <c r="AQ5124" s="3"/>
      <c r="AR5124" s="3"/>
      <c r="AS5124" s="3"/>
      <c r="AT5124" s="51"/>
      <c r="AU5124" s="48"/>
      <c r="AV5124" s="52"/>
      <c r="AW5124" s="52"/>
    </row>
    <row r="5125" spans="1:49" ht="15" customHeight="1" x14ac:dyDescent="0.25">
      <c r="A5125" s="11">
        <f t="shared" si="1031"/>
        <v>5122</v>
      </c>
      <c r="B5125" s="29">
        <v>36169</v>
      </c>
      <c r="C5125" s="25">
        <v>23</v>
      </c>
      <c r="D5125" s="12">
        <v>28.8</v>
      </c>
      <c r="E5125" s="25">
        <v>25.8</v>
      </c>
      <c r="F5125" s="35">
        <v>88</v>
      </c>
      <c r="G5125" s="25">
        <v>13</v>
      </c>
      <c r="H5125" s="13">
        <v>1.6</v>
      </c>
      <c r="I5125" s="25"/>
      <c r="J5125" s="12">
        <v>270</v>
      </c>
      <c r="K5125" s="12"/>
      <c r="L5125" s="25" t="s">
        <v>14</v>
      </c>
      <c r="M5125" s="10"/>
      <c r="N5125" s="15"/>
      <c r="O5125" s="15"/>
      <c r="P5125" s="4"/>
      <c r="Q5125" s="65"/>
      <c r="R5125" s="42"/>
      <c r="S5125" s="44"/>
      <c r="T5125" s="44"/>
      <c r="U5125" s="5"/>
      <c r="V5125" s="5"/>
      <c r="W5125" s="5"/>
      <c r="X5125" s="5"/>
      <c r="Y5125" s="5"/>
      <c r="Z5125" s="5"/>
      <c r="AA5125" s="5"/>
      <c r="AB5125" s="5"/>
      <c r="AC5125" s="5"/>
      <c r="AD5125" s="5"/>
      <c r="AE5125" s="5"/>
      <c r="AF5125" s="5"/>
      <c r="AG5125" s="5"/>
      <c r="AH5125" s="40"/>
      <c r="AI5125" s="3"/>
      <c r="AJ5125" s="3"/>
      <c r="AK5125" s="3"/>
      <c r="AL5125" s="3"/>
      <c r="AM5125" s="3"/>
      <c r="AN5125" s="3"/>
      <c r="AO5125" s="3"/>
      <c r="AP5125" s="3"/>
      <c r="AQ5125" s="3"/>
      <c r="AR5125" s="3"/>
      <c r="AS5125" s="3"/>
      <c r="AT5125" s="51"/>
      <c r="AU5125" s="48"/>
      <c r="AV5125" s="52"/>
      <c r="AW5125" s="52"/>
    </row>
    <row r="5126" spans="1:49" ht="15" customHeight="1" x14ac:dyDescent="0.25">
      <c r="A5126" s="11">
        <f t="shared" ref="A5126:A5189" si="1032">A5125+1</f>
        <v>5123</v>
      </c>
      <c r="B5126" s="29">
        <v>36170</v>
      </c>
      <c r="C5126" s="25">
        <v>22</v>
      </c>
      <c r="D5126" s="12">
        <v>29.1</v>
      </c>
      <c r="E5126" s="25">
        <v>24.2</v>
      </c>
      <c r="F5126" s="35">
        <v>86</v>
      </c>
      <c r="G5126" s="25">
        <v>35</v>
      </c>
      <c r="H5126" s="13">
        <v>3.2</v>
      </c>
      <c r="I5126" s="25"/>
      <c r="J5126" s="12">
        <v>270</v>
      </c>
      <c r="K5126" s="12"/>
      <c r="L5126" s="25" t="s">
        <v>15</v>
      </c>
      <c r="M5126" s="10"/>
      <c r="N5126" s="15"/>
      <c r="O5126" s="15"/>
      <c r="P5126" s="4"/>
      <c r="Q5126" s="65"/>
      <c r="R5126" s="42"/>
      <c r="S5126" s="44"/>
      <c r="T5126" s="44"/>
      <c r="U5126" s="5"/>
      <c r="V5126" s="5"/>
      <c r="W5126" s="5"/>
      <c r="X5126" s="5"/>
      <c r="Y5126" s="5"/>
      <c r="Z5126" s="5"/>
      <c r="AA5126" s="5"/>
      <c r="AB5126" s="5"/>
      <c r="AC5126" s="5"/>
      <c r="AD5126" s="5"/>
      <c r="AE5126" s="5"/>
      <c r="AF5126" s="5"/>
      <c r="AG5126" s="5"/>
      <c r="AH5126" s="40"/>
      <c r="AI5126" s="3"/>
      <c r="AJ5126" s="3"/>
      <c r="AK5126" s="3"/>
      <c r="AL5126" s="3"/>
      <c r="AM5126" s="3"/>
      <c r="AN5126" s="3"/>
      <c r="AO5126" s="3"/>
      <c r="AP5126" s="3"/>
      <c r="AQ5126" s="3"/>
      <c r="AR5126" s="3"/>
      <c r="AS5126" s="3"/>
      <c r="AT5126" s="51"/>
      <c r="AU5126" s="48"/>
      <c r="AV5126" s="52"/>
      <c r="AW5126" s="52"/>
    </row>
    <row r="5127" spans="1:49" ht="15" customHeight="1" x14ac:dyDescent="0.25">
      <c r="A5127" s="11">
        <f t="shared" si="1032"/>
        <v>5124</v>
      </c>
      <c r="B5127" s="29">
        <v>36171</v>
      </c>
      <c r="C5127" s="25">
        <v>23</v>
      </c>
      <c r="D5127" s="12">
        <v>29.8</v>
      </c>
      <c r="E5127" s="25">
        <v>25.2</v>
      </c>
      <c r="F5127" s="35">
        <v>90</v>
      </c>
      <c r="G5127" s="25">
        <v>0</v>
      </c>
      <c r="H5127" s="13">
        <v>5.5</v>
      </c>
      <c r="I5127" s="25"/>
      <c r="J5127" s="12">
        <v>225</v>
      </c>
      <c r="K5127" s="12"/>
      <c r="L5127" s="25" t="s">
        <v>15</v>
      </c>
      <c r="M5127" s="10"/>
      <c r="N5127" s="15"/>
      <c r="O5127" s="15"/>
      <c r="P5127" s="4"/>
      <c r="Q5127" s="65"/>
      <c r="R5127" s="42"/>
      <c r="S5127" s="44"/>
      <c r="T5127" s="44"/>
      <c r="U5127" s="5"/>
      <c r="V5127" s="5"/>
      <c r="W5127" s="5"/>
      <c r="X5127" s="5"/>
      <c r="Y5127" s="5"/>
      <c r="Z5127" s="5"/>
      <c r="AA5127" s="5"/>
      <c r="AB5127" s="5"/>
      <c r="AC5127" s="5"/>
      <c r="AD5127" s="5"/>
      <c r="AE5127" s="5"/>
      <c r="AF5127" s="5"/>
      <c r="AG5127" s="5"/>
      <c r="AH5127" s="40"/>
      <c r="AI5127" s="3"/>
      <c r="AJ5127" s="3"/>
      <c r="AK5127" s="3"/>
      <c r="AL5127" s="3"/>
      <c r="AM5127" s="3"/>
      <c r="AN5127" s="3"/>
      <c r="AO5127" s="3"/>
      <c r="AP5127" s="3"/>
      <c r="AQ5127" s="3"/>
      <c r="AR5127" s="3"/>
      <c r="AS5127" s="3"/>
      <c r="AT5127" s="51"/>
      <c r="AU5127" s="48"/>
      <c r="AV5127" s="52"/>
      <c r="AW5127" s="52"/>
    </row>
    <row r="5128" spans="1:49" ht="15" customHeight="1" x14ac:dyDescent="0.25">
      <c r="A5128" s="11">
        <f t="shared" si="1032"/>
        <v>5125</v>
      </c>
      <c r="B5128" s="29">
        <v>36172</v>
      </c>
      <c r="C5128" s="25">
        <v>22</v>
      </c>
      <c r="D5128" s="12">
        <v>30.7</v>
      </c>
      <c r="E5128" s="25">
        <v>25.2</v>
      </c>
      <c r="F5128" s="35">
        <v>85</v>
      </c>
      <c r="G5128" s="25">
        <v>5</v>
      </c>
      <c r="H5128" s="13">
        <v>0.8</v>
      </c>
      <c r="I5128" s="25"/>
      <c r="J5128" s="12">
        <v>225</v>
      </c>
      <c r="K5128" s="12"/>
      <c r="L5128" s="25" t="s">
        <v>12</v>
      </c>
      <c r="M5128" s="10"/>
      <c r="N5128" s="15"/>
      <c r="O5128" s="15"/>
      <c r="P5128" s="4"/>
      <c r="Q5128" s="65"/>
      <c r="R5128" s="42"/>
      <c r="S5128" s="44"/>
      <c r="T5128" s="44"/>
      <c r="U5128" s="5"/>
      <c r="V5128" s="5"/>
      <c r="W5128" s="5"/>
      <c r="X5128" s="5"/>
      <c r="Y5128" s="5"/>
      <c r="Z5128" s="5"/>
      <c r="AA5128" s="5"/>
      <c r="AB5128" s="5"/>
      <c r="AC5128" s="5"/>
      <c r="AD5128" s="5"/>
      <c r="AE5128" s="5"/>
      <c r="AF5128" s="5"/>
      <c r="AG5128" s="5"/>
      <c r="AH5128" s="40"/>
      <c r="AI5128" s="3"/>
      <c r="AJ5128" s="3"/>
      <c r="AK5128" s="3"/>
      <c r="AL5128" s="3"/>
      <c r="AM5128" s="3"/>
      <c r="AN5128" s="3"/>
      <c r="AO5128" s="3"/>
      <c r="AP5128" s="3"/>
      <c r="AQ5128" s="3"/>
      <c r="AR5128" s="3"/>
      <c r="AS5128" s="3"/>
      <c r="AT5128" s="51"/>
      <c r="AU5128" s="48"/>
      <c r="AV5128" s="52"/>
      <c r="AW5128" s="52"/>
    </row>
    <row r="5129" spans="1:49" ht="15" customHeight="1" x14ac:dyDescent="0.25">
      <c r="A5129" s="11">
        <f t="shared" si="1032"/>
        <v>5126</v>
      </c>
      <c r="B5129" s="29">
        <v>36173</v>
      </c>
      <c r="C5129" s="25">
        <v>24</v>
      </c>
      <c r="D5129" s="12">
        <v>30</v>
      </c>
      <c r="E5129" s="25">
        <v>26.4</v>
      </c>
      <c r="F5129" s="35">
        <v>86</v>
      </c>
      <c r="G5129" s="25">
        <v>0</v>
      </c>
      <c r="H5129" s="13">
        <v>2.2000000000000002</v>
      </c>
      <c r="I5129" s="25"/>
      <c r="J5129" s="12">
        <v>270</v>
      </c>
      <c r="K5129" s="12"/>
      <c r="L5129" s="25" t="s">
        <v>13</v>
      </c>
      <c r="M5129" s="10"/>
      <c r="N5129" s="15"/>
      <c r="O5129" s="15"/>
      <c r="P5129" s="4"/>
      <c r="Q5129" s="65"/>
      <c r="R5129" s="42"/>
      <c r="S5129" s="44"/>
      <c r="T5129" s="44"/>
      <c r="U5129" s="5"/>
      <c r="V5129" s="5"/>
      <c r="W5129" s="5"/>
      <c r="X5129" s="5"/>
      <c r="Y5129" s="5"/>
      <c r="Z5129" s="5"/>
      <c r="AA5129" s="5"/>
      <c r="AB5129" s="5"/>
      <c r="AC5129" s="5"/>
      <c r="AD5129" s="5"/>
      <c r="AE5129" s="5"/>
      <c r="AF5129" s="5"/>
      <c r="AG5129" s="5"/>
      <c r="AH5129" s="40"/>
      <c r="AI5129" s="3"/>
      <c r="AJ5129" s="3"/>
      <c r="AK5129" s="3"/>
      <c r="AL5129" s="3"/>
      <c r="AM5129" s="3"/>
      <c r="AN5129" s="3"/>
      <c r="AO5129" s="3"/>
      <c r="AP5129" s="3"/>
      <c r="AQ5129" s="3"/>
      <c r="AR5129" s="3"/>
      <c r="AS5129" s="3"/>
      <c r="AT5129" s="51"/>
      <c r="AU5129" s="48"/>
      <c r="AV5129" s="52"/>
      <c r="AW5129" s="52"/>
    </row>
    <row r="5130" spans="1:49" ht="15" customHeight="1" x14ac:dyDescent="0.25">
      <c r="A5130" s="11">
        <f t="shared" si="1032"/>
        <v>5127</v>
      </c>
      <c r="B5130" s="29">
        <v>36174</v>
      </c>
      <c r="C5130" s="25">
        <v>23</v>
      </c>
      <c r="D5130" s="12">
        <v>29</v>
      </c>
      <c r="E5130" s="25">
        <v>25.3</v>
      </c>
      <c r="F5130" s="35">
        <v>90</v>
      </c>
      <c r="G5130" s="25">
        <v>12</v>
      </c>
      <c r="H5130" s="13">
        <v>4.7</v>
      </c>
      <c r="I5130" s="25"/>
      <c r="J5130" s="12">
        <v>225</v>
      </c>
      <c r="K5130" s="12"/>
      <c r="L5130" s="25" t="s">
        <v>13</v>
      </c>
      <c r="M5130" s="10"/>
      <c r="N5130" s="15"/>
      <c r="O5130" s="15"/>
      <c r="P5130" s="4"/>
      <c r="Q5130" s="65"/>
      <c r="R5130" s="42"/>
      <c r="S5130" s="44"/>
      <c r="T5130" s="44"/>
      <c r="U5130" s="5"/>
      <c r="V5130" s="5"/>
      <c r="W5130" s="5"/>
      <c r="X5130" s="5"/>
      <c r="Y5130" s="5"/>
      <c r="Z5130" s="5"/>
      <c r="AA5130" s="5"/>
      <c r="AB5130" s="5"/>
      <c r="AC5130" s="5"/>
      <c r="AD5130" s="5"/>
      <c r="AE5130" s="5"/>
      <c r="AF5130" s="5"/>
      <c r="AG5130" s="5"/>
      <c r="AH5130" s="40"/>
      <c r="AI5130" s="3"/>
      <c r="AJ5130" s="3"/>
      <c r="AK5130" s="3"/>
      <c r="AL5130" s="3"/>
      <c r="AM5130" s="3"/>
      <c r="AN5130" s="3"/>
      <c r="AO5130" s="3"/>
      <c r="AP5130" s="3"/>
      <c r="AQ5130" s="3"/>
      <c r="AR5130" s="3"/>
      <c r="AS5130" s="3"/>
      <c r="AT5130" s="51"/>
      <c r="AU5130" s="48"/>
      <c r="AV5130" s="52"/>
      <c r="AW5130" s="52"/>
    </row>
    <row r="5131" spans="1:49" ht="15" customHeight="1" x14ac:dyDescent="0.25">
      <c r="A5131" s="11">
        <f t="shared" si="1032"/>
        <v>5128</v>
      </c>
      <c r="B5131" s="29">
        <v>36175</v>
      </c>
      <c r="C5131" s="25">
        <v>22</v>
      </c>
      <c r="D5131" s="12">
        <v>30.4</v>
      </c>
      <c r="E5131" s="25">
        <v>25.2</v>
      </c>
      <c r="F5131" s="35">
        <v>87</v>
      </c>
      <c r="G5131" s="25">
        <v>0</v>
      </c>
      <c r="H5131" s="13">
        <v>2.5</v>
      </c>
      <c r="I5131" s="25"/>
      <c r="J5131" s="12">
        <v>225</v>
      </c>
      <c r="K5131" s="12"/>
      <c r="L5131" s="25" t="s">
        <v>15</v>
      </c>
      <c r="M5131" s="10"/>
      <c r="N5131" s="15"/>
      <c r="O5131" s="15"/>
      <c r="P5131" s="4"/>
      <c r="Q5131" s="65"/>
      <c r="R5131" s="42"/>
      <c r="S5131" s="44"/>
      <c r="T5131" s="44"/>
      <c r="U5131" s="5"/>
      <c r="V5131" s="5"/>
      <c r="W5131" s="5"/>
      <c r="X5131" s="5"/>
      <c r="Y5131" s="5"/>
      <c r="Z5131" s="5"/>
      <c r="AA5131" s="5"/>
      <c r="AB5131" s="5"/>
      <c r="AC5131" s="5"/>
      <c r="AD5131" s="5"/>
      <c r="AE5131" s="5"/>
      <c r="AF5131" s="5"/>
      <c r="AG5131" s="5"/>
      <c r="AH5131" s="40"/>
      <c r="AI5131" s="3"/>
      <c r="AJ5131" s="3"/>
      <c r="AK5131" s="3"/>
      <c r="AL5131" s="3"/>
      <c r="AM5131" s="3"/>
      <c r="AN5131" s="3"/>
      <c r="AO5131" s="3"/>
      <c r="AP5131" s="3"/>
      <c r="AQ5131" s="3"/>
      <c r="AR5131" s="3"/>
      <c r="AS5131" s="3"/>
      <c r="AT5131" s="51"/>
      <c r="AU5131" s="48"/>
      <c r="AV5131" s="52"/>
      <c r="AW5131" s="52"/>
    </row>
    <row r="5132" spans="1:49" ht="15" customHeight="1" x14ac:dyDescent="0.25">
      <c r="A5132" s="11">
        <f t="shared" si="1032"/>
        <v>5129</v>
      </c>
      <c r="B5132" s="29">
        <v>36176</v>
      </c>
      <c r="C5132" s="25">
        <v>23</v>
      </c>
      <c r="D5132" s="12">
        <v>32.1</v>
      </c>
      <c r="E5132" s="25">
        <v>25.7</v>
      </c>
      <c r="F5132" s="35">
        <v>84</v>
      </c>
      <c r="G5132" s="25">
        <v>0</v>
      </c>
      <c r="H5132" s="13">
        <v>0.5</v>
      </c>
      <c r="I5132" s="25"/>
      <c r="J5132" s="12">
        <v>180</v>
      </c>
      <c r="K5132" s="12"/>
      <c r="L5132" s="25" t="s">
        <v>14</v>
      </c>
      <c r="M5132" s="10"/>
      <c r="N5132" s="15"/>
      <c r="O5132" s="15"/>
      <c r="P5132" s="4"/>
      <c r="Q5132" s="65"/>
      <c r="R5132" s="42"/>
      <c r="S5132" s="44"/>
      <c r="T5132" s="44"/>
      <c r="U5132" s="5"/>
      <c r="V5132" s="5"/>
      <c r="W5132" s="5"/>
      <c r="X5132" s="5"/>
      <c r="Y5132" s="5"/>
      <c r="Z5132" s="5"/>
      <c r="AA5132" s="5"/>
      <c r="AB5132" s="5"/>
      <c r="AC5132" s="5"/>
      <c r="AD5132" s="5"/>
      <c r="AE5132" s="5"/>
      <c r="AF5132" s="5"/>
      <c r="AG5132" s="5"/>
      <c r="AH5132" s="40"/>
      <c r="AI5132" s="3"/>
      <c r="AJ5132" s="3"/>
      <c r="AK5132" s="3"/>
      <c r="AL5132" s="3"/>
      <c r="AM5132" s="3"/>
      <c r="AN5132" s="3"/>
      <c r="AO5132" s="3"/>
      <c r="AP5132" s="3"/>
      <c r="AQ5132" s="3"/>
      <c r="AR5132" s="3"/>
      <c r="AS5132" s="3"/>
      <c r="AT5132" s="51"/>
      <c r="AU5132" s="48"/>
      <c r="AV5132" s="52"/>
      <c r="AW5132" s="52"/>
    </row>
    <row r="5133" spans="1:49" ht="15" customHeight="1" x14ac:dyDescent="0.25">
      <c r="A5133" s="11">
        <f t="shared" si="1032"/>
        <v>5130</v>
      </c>
      <c r="B5133" s="29">
        <v>36177</v>
      </c>
      <c r="C5133" s="25">
        <v>24</v>
      </c>
      <c r="D5133" s="12">
        <v>29.2</v>
      </c>
      <c r="E5133" s="25">
        <v>25.6</v>
      </c>
      <c r="F5133" s="35">
        <v>90</v>
      </c>
      <c r="G5133" s="25">
        <v>4</v>
      </c>
      <c r="H5133" s="13">
        <v>2.9</v>
      </c>
      <c r="I5133" s="25"/>
      <c r="J5133" s="12">
        <v>360</v>
      </c>
      <c r="K5133" s="12"/>
      <c r="L5133" s="25" t="s">
        <v>13</v>
      </c>
      <c r="M5133" s="10"/>
      <c r="N5133" s="15"/>
      <c r="O5133" s="15"/>
      <c r="P5133" s="4"/>
      <c r="Q5133" s="65"/>
      <c r="R5133" s="42"/>
      <c r="S5133" s="3"/>
      <c r="T5133" s="3"/>
      <c r="U5133" s="5"/>
      <c r="V5133" s="5"/>
      <c r="W5133" s="5"/>
      <c r="X5133" s="5"/>
      <c r="Y5133" s="5"/>
      <c r="Z5133" s="5"/>
      <c r="AA5133" s="5"/>
      <c r="AB5133" s="5"/>
      <c r="AC5133" s="5"/>
      <c r="AD5133" s="5"/>
      <c r="AE5133" s="5"/>
      <c r="AF5133" s="5"/>
      <c r="AG5133" s="5"/>
      <c r="AH5133" s="40"/>
      <c r="AI5133" s="3"/>
      <c r="AJ5133" s="3"/>
      <c r="AK5133" s="3"/>
      <c r="AL5133" s="3"/>
      <c r="AM5133" s="3"/>
      <c r="AN5133" s="3"/>
      <c r="AO5133" s="3"/>
      <c r="AP5133" s="3"/>
      <c r="AQ5133" s="3"/>
      <c r="AR5133" s="3"/>
      <c r="AS5133" s="3"/>
      <c r="AT5133" s="52"/>
      <c r="AU5133" s="52"/>
      <c r="AV5133" s="52"/>
      <c r="AW5133" s="52"/>
    </row>
    <row r="5134" spans="1:49" ht="15" customHeight="1" x14ac:dyDescent="0.25">
      <c r="A5134" s="11">
        <f t="shared" si="1032"/>
        <v>5131</v>
      </c>
      <c r="B5134" s="29">
        <v>36178</v>
      </c>
      <c r="C5134" s="25">
        <v>23</v>
      </c>
      <c r="D5134" s="12">
        <v>29.8</v>
      </c>
      <c r="E5134" s="25">
        <v>25</v>
      </c>
      <c r="F5134" s="35">
        <v>92</v>
      </c>
      <c r="G5134" s="25">
        <v>5</v>
      </c>
      <c r="H5134" s="13">
        <v>3.6</v>
      </c>
      <c r="I5134" s="25"/>
      <c r="J5134" s="12">
        <v>270</v>
      </c>
      <c r="K5134" s="12"/>
      <c r="L5134" s="25" t="s">
        <v>14</v>
      </c>
      <c r="M5134" s="10"/>
      <c r="N5134" s="15"/>
      <c r="O5134" s="15"/>
      <c r="P5134" s="4"/>
      <c r="Q5134" s="66"/>
      <c r="R5134" s="42"/>
      <c r="S5134" s="3"/>
      <c r="T5134" s="3"/>
      <c r="U5134" s="5"/>
      <c r="V5134" s="5"/>
      <c r="W5134" s="5"/>
      <c r="X5134" s="5"/>
      <c r="Y5134" s="5"/>
      <c r="Z5134" s="5"/>
      <c r="AA5134" s="5"/>
      <c r="AB5134" s="5"/>
      <c r="AC5134" s="5"/>
      <c r="AD5134" s="5"/>
      <c r="AE5134" s="5"/>
      <c r="AF5134" s="5"/>
      <c r="AG5134" s="5"/>
      <c r="AH5134" s="40"/>
      <c r="AI5134" s="3"/>
      <c r="AJ5134" s="3"/>
      <c r="AK5134" s="3"/>
      <c r="AL5134" s="3"/>
      <c r="AM5134" s="3"/>
      <c r="AN5134" s="3"/>
      <c r="AO5134" s="3"/>
      <c r="AP5134" s="3"/>
      <c r="AQ5134" s="3"/>
      <c r="AR5134" s="3"/>
      <c r="AS5134" s="3"/>
      <c r="AT5134" s="52"/>
      <c r="AU5134" s="52"/>
      <c r="AV5134" s="52"/>
      <c r="AW5134" s="52"/>
    </row>
    <row r="5135" spans="1:49" ht="15" customHeight="1" x14ac:dyDescent="0.25">
      <c r="A5135" s="11">
        <f t="shared" si="1032"/>
        <v>5132</v>
      </c>
      <c r="B5135" s="29">
        <v>36179</v>
      </c>
      <c r="C5135" s="25">
        <v>22</v>
      </c>
      <c r="D5135" s="12">
        <v>31.4</v>
      </c>
      <c r="E5135" s="25">
        <v>25.1</v>
      </c>
      <c r="F5135" s="35">
        <v>88</v>
      </c>
      <c r="G5135" s="25">
        <v>4</v>
      </c>
      <c r="H5135" s="13">
        <v>4.7</v>
      </c>
      <c r="I5135" s="25"/>
      <c r="J5135" s="12">
        <v>270</v>
      </c>
      <c r="K5135" s="12"/>
      <c r="L5135" s="25" t="s">
        <v>12</v>
      </c>
      <c r="M5135" s="10"/>
      <c r="N5135" s="15"/>
      <c r="O5135" s="15"/>
      <c r="P5135" s="4"/>
      <c r="Q5135" s="64"/>
      <c r="R5135" s="42"/>
      <c r="S5135" s="44"/>
      <c r="T5135" s="44"/>
      <c r="U5135" s="5"/>
      <c r="V5135" s="5"/>
      <c r="W5135" s="5"/>
      <c r="X5135" s="5"/>
      <c r="Y5135" s="5"/>
      <c r="Z5135" s="5"/>
      <c r="AA5135" s="5"/>
      <c r="AB5135" s="5"/>
      <c r="AC5135" s="5"/>
      <c r="AD5135" s="5"/>
      <c r="AE5135" s="5"/>
      <c r="AF5135" s="5"/>
      <c r="AG5135" s="5"/>
      <c r="AH5135" s="40"/>
      <c r="AI5135" s="3"/>
      <c r="AJ5135" s="3"/>
      <c r="AK5135" s="3"/>
      <c r="AL5135" s="3"/>
      <c r="AM5135" s="3"/>
      <c r="AN5135" s="3"/>
      <c r="AO5135" s="3"/>
      <c r="AP5135" s="3"/>
      <c r="AQ5135" s="3"/>
      <c r="AR5135" s="3"/>
      <c r="AS5135" s="3"/>
      <c r="AT5135" s="51"/>
      <c r="AU5135" s="48"/>
      <c r="AV5135" s="52"/>
      <c r="AW5135" s="52"/>
    </row>
    <row r="5136" spans="1:49" ht="15" customHeight="1" x14ac:dyDescent="0.25">
      <c r="A5136" s="11">
        <f t="shared" si="1032"/>
        <v>5133</v>
      </c>
      <c r="B5136" s="29">
        <v>36180</v>
      </c>
      <c r="C5136" s="25">
        <v>23</v>
      </c>
      <c r="D5136" s="12">
        <v>31.1</v>
      </c>
      <c r="E5136" s="25">
        <v>27.1</v>
      </c>
      <c r="F5136" s="35">
        <v>82</v>
      </c>
      <c r="G5136" s="25">
        <v>19</v>
      </c>
      <c r="H5136" s="13">
        <v>4.5999999999999996</v>
      </c>
      <c r="I5136" s="25"/>
      <c r="J5136" s="12">
        <v>90</v>
      </c>
      <c r="K5136" s="12"/>
      <c r="L5136" s="25" t="s">
        <v>12</v>
      </c>
      <c r="M5136" s="10"/>
      <c r="N5136" s="15"/>
      <c r="O5136" s="15"/>
      <c r="P5136" s="4"/>
      <c r="Q5136" s="65"/>
      <c r="R5136" s="42"/>
      <c r="S5136" s="44"/>
      <c r="T5136" s="44"/>
      <c r="U5136" s="5"/>
      <c r="V5136" s="5"/>
      <c r="W5136" s="5"/>
      <c r="X5136" s="5"/>
      <c r="Y5136" s="5"/>
      <c r="Z5136" s="5"/>
      <c r="AA5136" s="5"/>
      <c r="AB5136" s="5"/>
      <c r="AC5136" s="5"/>
      <c r="AD5136" s="5"/>
      <c r="AE5136" s="5"/>
      <c r="AF5136" s="5"/>
      <c r="AG5136" s="5"/>
      <c r="AH5136" s="40"/>
      <c r="AI5136" s="3"/>
      <c r="AJ5136" s="3"/>
      <c r="AK5136" s="3"/>
      <c r="AL5136" s="3"/>
      <c r="AM5136" s="3"/>
      <c r="AN5136" s="3"/>
      <c r="AO5136" s="3"/>
      <c r="AP5136" s="3"/>
      <c r="AQ5136" s="3"/>
      <c r="AR5136" s="3"/>
      <c r="AS5136" s="3"/>
      <c r="AT5136" s="51"/>
      <c r="AU5136" s="48"/>
      <c r="AV5136" s="52"/>
      <c r="AW5136" s="52"/>
    </row>
    <row r="5137" spans="1:49" ht="15" customHeight="1" x14ac:dyDescent="0.25">
      <c r="A5137" s="11">
        <f t="shared" si="1032"/>
        <v>5134</v>
      </c>
      <c r="B5137" s="29">
        <v>36181</v>
      </c>
      <c r="C5137" s="25">
        <v>22</v>
      </c>
      <c r="D5137" s="12">
        <v>30</v>
      </c>
      <c r="E5137" s="25">
        <v>24.6</v>
      </c>
      <c r="F5137" s="35">
        <v>92</v>
      </c>
      <c r="G5137" s="25">
        <v>8</v>
      </c>
      <c r="H5137" s="13">
        <v>6</v>
      </c>
      <c r="I5137" s="25"/>
      <c r="J5137" s="12">
        <v>0</v>
      </c>
      <c r="K5137" s="12"/>
      <c r="L5137" s="25" t="s">
        <v>11</v>
      </c>
      <c r="M5137" s="10"/>
      <c r="N5137" s="15"/>
      <c r="O5137" s="15"/>
      <c r="P5137" s="4"/>
      <c r="Q5137" s="65"/>
      <c r="R5137" s="42"/>
      <c r="S5137" s="44"/>
      <c r="T5137" s="44"/>
      <c r="U5137" s="5"/>
      <c r="V5137" s="5"/>
      <c r="W5137" s="5"/>
      <c r="X5137" s="5"/>
      <c r="Y5137" s="5"/>
      <c r="Z5137" s="5"/>
      <c r="AA5137" s="5"/>
      <c r="AB5137" s="5"/>
      <c r="AC5137" s="5"/>
      <c r="AD5137" s="5"/>
      <c r="AE5137" s="5"/>
      <c r="AF5137" s="5"/>
      <c r="AG5137" s="5"/>
      <c r="AH5137" s="40"/>
      <c r="AI5137" s="3"/>
      <c r="AJ5137" s="3"/>
      <c r="AK5137" s="3"/>
      <c r="AL5137" s="3"/>
      <c r="AM5137" s="3"/>
      <c r="AN5137" s="3"/>
      <c r="AO5137" s="3"/>
      <c r="AP5137" s="3"/>
      <c r="AQ5137" s="3"/>
      <c r="AR5137" s="3"/>
      <c r="AS5137" s="3"/>
      <c r="AT5137" s="51"/>
      <c r="AU5137" s="48"/>
      <c r="AV5137" s="52"/>
      <c r="AW5137" s="52"/>
    </row>
    <row r="5138" spans="1:49" ht="15" customHeight="1" x14ac:dyDescent="0.25">
      <c r="A5138" s="11">
        <f t="shared" si="1032"/>
        <v>5135</v>
      </c>
      <c r="B5138" s="29">
        <v>36182</v>
      </c>
      <c r="C5138" s="25">
        <v>21</v>
      </c>
      <c r="D5138" s="12">
        <v>31.2</v>
      </c>
      <c r="E5138" s="25">
        <v>25.1</v>
      </c>
      <c r="F5138" s="35">
        <v>89</v>
      </c>
      <c r="G5138" s="25">
        <v>18</v>
      </c>
      <c r="H5138" s="13">
        <v>3.9</v>
      </c>
      <c r="I5138" s="25"/>
      <c r="J5138" s="12">
        <v>225</v>
      </c>
      <c r="K5138" s="12"/>
      <c r="L5138" s="25" t="s">
        <v>12</v>
      </c>
      <c r="M5138" s="10"/>
      <c r="N5138" s="15"/>
      <c r="O5138" s="15"/>
      <c r="P5138" s="4"/>
      <c r="Q5138" s="65"/>
      <c r="R5138" s="42"/>
      <c r="S5138" s="44"/>
      <c r="T5138" s="44"/>
      <c r="U5138" s="5"/>
      <c r="V5138" s="5"/>
      <c r="W5138" s="5"/>
      <c r="X5138" s="5"/>
      <c r="Y5138" s="5"/>
      <c r="Z5138" s="5"/>
      <c r="AA5138" s="5"/>
      <c r="AB5138" s="5"/>
      <c r="AC5138" s="5"/>
      <c r="AD5138" s="5"/>
      <c r="AE5138" s="5"/>
      <c r="AF5138" s="5"/>
      <c r="AG5138" s="5"/>
      <c r="AH5138" s="40"/>
      <c r="AI5138" s="3"/>
      <c r="AJ5138" s="3"/>
      <c r="AK5138" s="3"/>
      <c r="AL5138" s="3"/>
      <c r="AM5138" s="3"/>
      <c r="AN5138" s="3"/>
      <c r="AO5138" s="3"/>
      <c r="AP5138" s="3"/>
      <c r="AQ5138" s="3"/>
      <c r="AR5138" s="3"/>
      <c r="AS5138" s="3"/>
      <c r="AT5138" s="51"/>
      <c r="AU5138" s="48"/>
      <c r="AV5138" s="52"/>
      <c r="AW5138" s="52"/>
    </row>
    <row r="5139" spans="1:49" ht="15" customHeight="1" x14ac:dyDescent="0.25">
      <c r="A5139" s="11">
        <f t="shared" si="1032"/>
        <v>5136</v>
      </c>
      <c r="B5139" s="29">
        <v>36183</v>
      </c>
      <c r="C5139" s="25">
        <v>23</v>
      </c>
      <c r="D5139" s="12">
        <v>29.6</v>
      </c>
      <c r="E5139" s="25">
        <v>26.2</v>
      </c>
      <c r="F5139" s="35">
        <v>91</v>
      </c>
      <c r="G5139" s="25">
        <v>40</v>
      </c>
      <c r="H5139" s="13">
        <v>1.1000000000000001</v>
      </c>
      <c r="I5139" s="25"/>
      <c r="J5139" s="12">
        <v>270</v>
      </c>
      <c r="K5139" s="12"/>
      <c r="L5139" s="25" t="s">
        <v>13</v>
      </c>
      <c r="M5139" s="10"/>
      <c r="N5139" s="15"/>
      <c r="O5139" s="15"/>
      <c r="P5139" s="4"/>
      <c r="Q5139" s="65"/>
      <c r="R5139" s="42"/>
      <c r="S5139" s="44"/>
      <c r="T5139" s="44"/>
      <c r="U5139" s="5"/>
      <c r="V5139" s="5"/>
      <c r="W5139" s="5"/>
      <c r="X5139" s="5"/>
      <c r="Y5139" s="5"/>
      <c r="Z5139" s="5"/>
      <c r="AA5139" s="5"/>
      <c r="AB5139" s="5"/>
      <c r="AC5139" s="5"/>
      <c r="AD5139" s="5"/>
      <c r="AE5139" s="5"/>
      <c r="AF5139" s="5"/>
      <c r="AG5139" s="5"/>
      <c r="AH5139" s="40"/>
      <c r="AI5139" s="3"/>
      <c r="AJ5139" s="3"/>
      <c r="AK5139" s="3"/>
      <c r="AL5139" s="3"/>
      <c r="AM5139" s="3"/>
      <c r="AN5139" s="3"/>
      <c r="AO5139" s="3"/>
      <c r="AP5139" s="3"/>
      <c r="AQ5139" s="3"/>
      <c r="AR5139" s="3"/>
      <c r="AS5139" s="3"/>
      <c r="AT5139" s="51"/>
      <c r="AU5139" s="48"/>
      <c r="AV5139" s="52"/>
      <c r="AW5139" s="52"/>
    </row>
    <row r="5140" spans="1:49" ht="15" customHeight="1" x14ac:dyDescent="0.25">
      <c r="A5140" s="11">
        <f t="shared" si="1032"/>
        <v>5137</v>
      </c>
      <c r="B5140" s="29">
        <v>36184</v>
      </c>
      <c r="C5140" s="25">
        <v>23</v>
      </c>
      <c r="D5140" s="12">
        <v>27.2</v>
      </c>
      <c r="E5140" s="25">
        <v>24.5</v>
      </c>
      <c r="F5140" s="35">
        <v>96</v>
      </c>
      <c r="G5140" s="25">
        <v>21</v>
      </c>
      <c r="H5140" s="13">
        <v>0.4</v>
      </c>
      <c r="I5140" s="25"/>
      <c r="J5140" s="12">
        <v>135</v>
      </c>
      <c r="K5140" s="12"/>
      <c r="L5140" s="25" t="s">
        <v>15</v>
      </c>
      <c r="M5140" s="10"/>
      <c r="N5140" s="15"/>
      <c r="O5140" s="15"/>
      <c r="P5140" s="4"/>
      <c r="Q5140" s="65"/>
      <c r="R5140" s="42"/>
      <c r="S5140" s="44"/>
      <c r="T5140" s="44"/>
      <c r="U5140" s="5"/>
      <c r="V5140" s="5"/>
      <c r="W5140" s="5"/>
      <c r="X5140" s="5"/>
      <c r="Y5140" s="5"/>
      <c r="Z5140" s="5"/>
      <c r="AA5140" s="5"/>
      <c r="AB5140" s="5"/>
      <c r="AC5140" s="5"/>
      <c r="AD5140" s="5"/>
      <c r="AE5140" s="5"/>
      <c r="AF5140" s="5"/>
      <c r="AG5140" s="5"/>
      <c r="AH5140" s="40"/>
      <c r="AI5140" s="3"/>
      <c r="AJ5140" s="3"/>
      <c r="AK5140" s="3"/>
      <c r="AL5140" s="3"/>
      <c r="AM5140" s="3"/>
      <c r="AN5140" s="3"/>
      <c r="AO5140" s="3"/>
      <c r="AP5140" s="3"/>
      <c r="AQ5140" s="3"/>
      <c r="AR5140" s="3"/>
      <c r="AS5140" s="3"/>
      <c r="AT5140" s="51"/>
      <c r="AU5140" s="48"/>
      <c r="AV5140" s="52"/>
      <c r="AW5140" s="52"/>
    </row>
    <row r="5141" spans="1:49" ht="15" customHeight="1" x14ac:dyDescent="0.25">
      <c r="A5141" s="11">
        <f t="shared" si="1032"/>
        <v>5138</v>
      </c>
      <c r="B5141" s="29">
        <v>36185</v>
      </c>
      <c r="C5141" s="25">
        <v>21</v>
      </c>
      <c r="D5141" s="12">
        <v>27</v>
      </c>
      <c r="E5141" s="25">
        <v>24.5</v>
      </c>
      <c r="F5141" s="35">
        <v>94</v>
      </c>
      <c r="G5141" s="25">
        <v>71</v>
      </c>
      <c r="H5141" s="13">
        <v>1.3</v>
      </c>
      <c r="I5141" s="25"/>
      <c r="J5141" s="12">
        <v>225</v>
      </c>
      <c r="K5141" s="12"/>
      <c r="L5141" s="25" t="s">
        <v>14</v>
      </c>
      <c r="M5141" s="10"/>
      <c r="N5141" s="15"/>
      <c r="O5141" s="15"/>
      <c r="P5141" s="4"/>
      <c r="Q5141" s="65"/>
      <c r="R5141" s="42"/>
      <c r="S5141" s="44"/>
      <c r="T5141" s="44"/>
      <c r="U5141" s="5"/>
      <c r="V5141" s="5"/>
      <c r="W5141" s="5"/>
      <c r="X5141" s="5"/>
      <c r="Y5141" s="5"/>
      <c r="Z5141" s="5"/>
      <c r="AA5141" s="5"/>
      <c r="AB5141" s="5"/>
      <c r="AC5141" s="5"/>
      <c r="AD5141" s="5"/>
      <c r="AE5141" s="5"/>
      <c r="AF5141" s="5"/>
      <c r="AG5141" s="5"/>
      <c r="AH5141" s="40"/>
      <c r="AI5141" s="3"/>
      <c r="AJ5141" s="3"/>
      <c r="AK5141" s="3"/>
      <c r="AL5141" s="3"/>
      <c r="AM5141" s="3"/>
      <c r="AN5141" s="3"/>
      <c r="AO5141" s="3"/>
      <c r="AP5141" s="3"/>
      <c r="AQ5141" s="3"/>
      <c r="AR5141" s="3"/>
      <c r="AS5141" s="3"/>
      <c r="AT5141" s="51"/>
      <c r="AU5141" s="48"/>
      <c r="AV5141" s="52"/>
      <c r="AW5141" s="52"/>
    </row>
    <row r="5142" spans="1:49" ht="15" customHeight="1" x14ac:dyDescent="0.25">
      <c r="A5142" s="11">
        <f t="shared" si="1032"/>
        <v>5139</v>
      </c>
      <c r="B5142" s="29">
        <v>36186</v>
      </c>
      <c r="C5142" s="25">
        <v>22</v>
      </c>
      <c r="D5142" s="12">
        <v>29.3</v>
      </c>
      <c r="E5142" s="25">
        <v>24.9</v>
      </c>
      <c r="F5142" s="35">
        <v>81</v>
      </c>
      <c r="G5142" s="25">
        <v>20</v>
      </c>
      <c r="H5142" s="13">
        <v>1.9</v>
      </c>
      <c r="I5142" s="25"/>
      <c r="J5142" s="12">
        <v>225</v>
      </c>
      <c r="K5142" s="12"/>
      <c r="L5142" s="25" t="s">
        <v>13</v>
      </c>
      <c r="M5142" s="10"/>
      <c r="N5142" s="15"/>
      <c r="O5142" s="15"/>
      <c r="P5142" s="4"/>
      <c r="Q5142" s="65"/>
      <c r="R5142" s="42"/>
      <c r="S5142" s="44"/>
      <c r="T5142" s="44"/>
      <c r="U5142" s="5"/>
      <c r="V5142" s="5"/>
      <c r="W5142" s="5"/>
      <c r="X5142" s="5"/>
      <c r="Y5142" s="5"/>
      <c r="Z5142" s="5"/>
      <c r="AA5142" s="5"/>
      <c r="AB5142" s="5"/>
      <c r="AC5142" s="5"/>
      <c r="AD5142" s="5"/>
      <c r="AE5142" s="5"/>
      <c r="AF5142" s="5"/>
      <c r="AG5142" s="5"/>
      <c r="AH5142" s="40"/>
      <c r="AI5142" s="3"/>
      <c r="AJ5142" s="3"/>
      <c r="AK5142" s="3"/>
      <c r="AL5142" s="3"/>
      <c r="AM5142" s="3"/>
      <c r="AN5142" s="3"/>
      <c r="AO5142" s="3"/>
      <c r="AP5142" s="3"/>
      <c r="AQ5142" s="3"/>
      <c r="AR5142" s="3"/>
      <c r="AS5142" s="3"/>
      <c r="AT5142" s="51"/>
      <c r="AU5142" s="48"/>
      <c r="AV5142" s="52"/>
      <c r="AW5142" s="52"/>
    </row>
    <row r="5143" spans="1:49" ht="15" customHeight="1" x14ac:dyDescent="0.25">
      <c r="A5143" s="11">
        <f t="shared" si="1032"/>
        <v>5140</v>
      </c>
      <c r="B5143" s="29">
        <v>36187</v>
      </c>
      <c r="C5143" s="25">
        <v>21</v>
      </c>
      <c r="D5143" s="12">
        <v>30.1</v>
      </c>
      <c r="E5143" s="25">
        <v>24.2</v>
      </c>
      <c r="F5143" s="35">
        <v>91</v>
      </c>
      <c r="G5143" s="25">
        <v>24</v>
      </c>
      <c r="H5143" s="13">
        <v>0.8</v>
      </c>
      <c r="I5143" s="25"/>
      <c r="J5143" s="12">
        <v>225</v>
      </c>
      <c r="K5143" s="12"/>
      <c r="L5143" s="25" t="s">
        <v>13</v>
      </c>
      <c r="M5143" s="10"/>
      <c r="N5143" s="15"/>
      <c r="O5143" s="15"/>
      <c r="P5143" s="4"/>
      <c r="Q5143" s="65"/>
      <c r="R5143" s="42"/>
      <c r="S5143" s="44"/>
      <c r="T5143" s="44"/>
      <c r="U5143" s="5"/>
      <c r="V5143" s="5"/>
      <c r="W5143" s="5"/>
      <c r="X5143" s="5"/>
      <c r="Y5143" s="5"/>
      <c r="Z5143" s="5"/>
      <c r="AA5143" s="5"/>
      <c r="AB5143" s="5"/>
      <c r="AC5143" s="5"/>
      <c r="AD5143" s="5"/>
      <c r="AE5143" s="5"/>
      <c r="AF5143" s="5"/>
      <c r="AG5143" s="5"/>
      <c r="AH5143" s="40"/>
      <c r="AI5143" s="3"/>
      <c r="AJ5143" s="3"/>
      <c r="AK5143" s="3"/>
      <c r="AL5143" s="3"/>
      <c r="AM5143" s="3"/>
      <c r="AN5143" s="3"/>
      <c r="AO5143" s="3"/>
      <c r="AP5143" s="3"/>
      <c r="AQ5143" s="3"/>
      <c r="AR5143" s="3"/>
      <c r="AS5143" s="3"/>
      <c r="AT5143" s="51"/>
      <c r="AU5143" s="48"/>
      <c r="AV5143" s="52"/>
      <c r="AW5143" s="52"/>
    </row>
    <row r="5144" spans="1:49" ht="15" customHeight="1" x14ac:dyDescent="0.25">
      <c r="A5144" s="11">
        <f t="shared" si="1032"/>
        <v>5141</v>
      </c>
      <c r="B5144" s="29">
        <v>36188</v>
      </c>
      <c r="C5144" s="25">
        <v>22</v>
      </c>
      <c r="D5144" s="12">
        <v>28.2</v>
      </c>
      <c r="E5144" s="25">
        <v>25</v>
      </c>
      <c r="F5144" s="35">
        <v>90</v>
      </c>
      <c r="G5144" s="25">
        <v>16</v>
      </c>
      <c r="H5144" s="13">
        <v>3.2</v>
      </c>
      <c r="I5144" s="25"/>
      <c r="J5144" s="12">
        <v>270</v>
      </c>
      <c r="K5144" s="12"/>
      <c r="L5144" s="25" t="s">
        <v>15</v>
      </c>
      <c r="M5144" s="10"/>
      <c r="N5144" s="15"/>
      <c r="O5144" s="15"/>
      <c r="P5144" s="4"/>
      <c r="Q5144" s="65"/>
      <c r="R5144" s="42"/>
      <c r="S5144" s="44"/>
      <c r="T5144" s="44"/>
      <c r="U5144" s="5"/>
      <c r="V5144" s="5"/>
      <c r="W5144" s="5"/>
      <c r="X5144" s="5"/>
      <c r="Y5144" s="5"/>
      <c r="Z5144" s="5"/>
      <c r="AA5144" s="5"/>
      <c r="AB5144" s="5"/>
      <c r="AC5144" s="5"/>
      <c r="AD5144" s="5"/>
      <c r="AE5144" s="5"/>
      <c r="AF5144" s="5"/>
      <c r="AG5144" s="5"/>
      <c r="AH5144" s="40"/>
      <c r="AI5144" s="3"/>
      <c r="AJ5144" s="3"/>
      <c r="AK5144" s="3"/>
      <c r="AL5144" s="3"/>
      <c r="AM5144" s="3"/>
      <c r="AN5144" s="3"/>
      <c r="AO5144" s="3"/>
      <c r="AP5144" s="3"/>
      <c r="AQ5144" s="3"/>
      <c r="AR5144" s="3"/>
      <c r="AS5144" s="3"/>
      <c r="AT5144" s="51"/>
      <c r="AU5144" s="48"/>
      <c r="AV5144" s="52"/>
      <c r="AW5144" s="52"/>
    </row>
    <row r="5145" spans="1:49" ht="15" customHeight="1" x14ac:dyDescent="0.25">
      <c r="A5145" s="11">
        <f t="shared" si="1032"/>
        <v>5142</v>
      </c>
      <c r="B5145" s="29">
        <v>36189</v>
      </c>
      <c r="C5145" s="25">
        <v>22</v>
      </c>
      <c r="D5145" s="12">
        <v>30</v>
      </c>
      <c r="E5145" s="25">
        <v>25.1</v>
      </c>
      <c r="F5145" s="35">
        <v>87</v>
      </c>
      <c r="G5145" s="25">
        <v>0</v>
      </c>
      <c r="H5145" s="13">
        <v>4.0999999999999996</v>
      </c>
      <c r="I5145" s="25"/>
      <c r="J5145" s="12">
        <v>225</v>
      </c>
      <c r="K5145" s="12"/>
      <c r="L5145" s="25" t="s">
        <v>15</v>
      </c>
      <c r="M5145" s="10"/>
      <c r="N5145" s="15"/>
      <c r="O5145" s="15"/>
      <c r="P5145" s="4"/>
      <c r="Q5145" s="65"/>
      <c r="R5145" s="42"/>
      <c r="S5145" s="44"/>
      <c r="T5145" s="44"/>
      <c r="U5145" s="5"/>
      <c r="V5145" s="5"/>
      <c r="W5145" s="5"/>
      <c r="X5145" s="5"/>
      <c r="Y5145" s="5"/>
      <c r="Z5145" s="5"/>
      <c r="AA5145" s="5"/>
      <c r="AB5145" s="5"/>
      <c r="AC5145" s="5"/>
      <c r="AD5145" s="5"/>
      <c r="AE5145" s="5"/>
      <c r="AF5145" s="5"/>
      <c r="AG5145" s="5"/>
      <c r="AH5145" s="40"/>
      <c r="AI5145" s="3"/>
      <c r="AJ5145" s="3"/>
      <c r="AK5145" s="3"/>
      <c r="AL5145" s="3"/>
      <c r="AM5145" s="3"/>
      <c r="AN5145" s="3"/>
      <c r="AO5145" s="3"/>
      <c r="AP5145" s="3"/>
      <c r="AQ5145" s="3"/>
      <c r="AR5145" s="3"/>
      <c r="AS5145" s="3"/>
      <c r="AT5145" s="51"/>
      <c r="AU5145" s="48"/>
      <c r="AV5145" s="52"/>
      <c r="AW5145" s="52"/>
    </row>
    <row r="5146" spans="1:49" ht="15" customHeight="1" x14ac:dyDescent="0.25">
      <c r="A5146" s="11">
        <f t="shared" si="1032"/>
        <v>5143</v>
      </c>
      <c r="B5146" s="29">
        <v>36190</v>
      </c>
      <c r="C5146" s="25">
        <v>22</v>
      </c>
      <c r="D5146" s="12">
        <v>31.2</v>
      </c>
      <c r="E5146" s="25">
        <v>25.6</v>
      </c>
      <c r="F5146" s="35">
        <v>86</v>
      </c>
      <c r="G5146" s="25">
        <v>1</v>
      </c>
      <c r="H5146" s="13">
        <v>4.4000000000000004</v>
      </c>
      <c r="I5146" s="25"/>
      <c r="J5146" s="12">
        <v>225</v>
      </c>
      <c r="K5146" s="12"/>
      <c r="L5146" s="25" t="s">
        <v>13</v>
      </c>
      <c r="M5146" s="10"/>
      <c r="N5146" s="15"/>
      <c r="O5146" s="15"/>
      <c r="P5146" s="4"/>
      <c r="Q5146" s="65"/>
      <c r="R5146" s="42"/>
      <c r="S5146" s="44"/>
      <c r="T5146" s="44"/>
      <c r="U5146" s="5"/>
      <c r="V5146" s="5"/>
      <c r="W5146" s="5"/>
      <c r="X5146" s="5"/>
      <c r="Y5146" s="5"/>
      <c r="Z5146" s="5"/>
      <c r="AA5146" s="5"/>
      <c r="AB5146" s="5"/>
      <c r="AC5146" s="5"/>
      <c r="AD5146" s="5"/>
      <c r="AE5146" s="5"/>
      <c r="AF5146" s="5"/>
      <c r="AG5146" s="5"/>
      <c r="AH5146" s="40"/>
      <c r="AI5146" s="3"/>
      <c r="AJ5146" s="3"/>
      <c r="AK5146" s="3"/>
      <c r="AL5146" s="3"/>
      <c r="AM5146" s="3"/>
      <c r="AN5146" s="3"/>
      <c r="AO5146" s="3"/>
      <c r="AP5146" s="3"/>
      <c r="AQ5146" s="3"/>
      <c r="AR5146" s="3"/>
      <c r="AS5146" s="3"/>
      <c r="AT5146" s="51"/>
      <c r="AU5146" s="48"/>
      <c r="AV5146" s="52"/>
      <c r="AW5146" s="52"/>
    </row>
    <row r="5147" spans="1:49" ht="15" customHeight="1" x14ac:dyDescent="0.25">
      <c r="A5147" s="11">
        <f t="shared" si="1032"/>
        <v>5144</v>
      </c>
      <c r="B5147" s="29">
        <v>36191</v>
      </c>
      <c r="C5147" s="25">
        <v>23</v>
      </c>
      <c r="D5147" s="12">
        <v>30.4</v>
      </c>
      <c r="E5147" s="25"/>
      <c r="F5147" s="35">
        <v>87</v>
      </c>
      <c r="G5147" s="25">
        <v>1</v>
      </c>
      <c r="H5147" s="13">
        <v>5.2</v>
      </c>
      <c r="I5147" s="25"/>
      <c r="J5147" s="12">
        <v>270</v>
      </c>
      <c r="K5147" s="12"/>
      <c r="L5147" s="25" t="s">
        <v>15</v>
      </c>
      <c r="M5147" s="10"/>
      <c r="N5147" s="15"/>
      <c r="O5147" s="15"/>
      <c r="P5147" s="4"/>
      <c r="Q5147" s="65"/>
      <c r="R5147" s="42"/>
      <c r="S5147" s="44"/>
      <c r="T5147" s="44"/>
      <c r="U5147" s="5"/>
      <c r="V5147" s="5"/>
      <c r="W5147" s="5"/>
      <c r="X5147" s="5"/>
      <c r="Y5147" s="5"/>
      <c r="Z5147" s="5"/>
      <c r="AA5147" s="5"/>
      <c r="AB5147" s="5"/>
      <c r="AC5147" s="5"/>
      <c r="AD5147" s="5"/>
      <c r="AE5147" s="5"/>
      <c r="AF5147" s="5"/>
      <c r="AG5147" s="5"/>
      <c r="AH5147" s="40"/>
      <c r="AI5147" s="3"/>
      <c r="AJ5147" s="3"/>
      <c r="AK5147" s="3"/>
      <c r="AL5147" s="3"/>
      <c r="AM5147" s="3"/>
      <c r="AN5147" s="3"/>
      <c r="AO5147" s="3"/>
      <c r="AP5147" s="3"/>
      <c r="AQ5147" s="3"/>
      <c r="AR5147" s="3"/>
      <c r="AS5147" s="3"/>
      <c r="AT5147" s="51"/>
      <c r="AU5147" s="48"/>
      <c r="AV5147" s="52"/>
      <c r="AW5147" s="52"/>
    </row>
    <row r="5148" spans="1:49" ht="15" customHeight="1" x14ac:dyDescent="0.25">
      <c r="A5148" s="11">
        <f t="shared" si="1032"/>
        <v>5145</v>
      </c>
      <c r="B5148" s="29">
        <v>36192</v>
      </c>
      <c r="C5148" s="25">
        <v>22</v>
      </c>
      <c r="D5148" s="12">
        <v>30.6</v>
      </c>
      <c r="E5148" s="25">
        <v>24.4</v>
      </c>
      <c r="F5148" s="35">
        <v>88</v>
      </c>
      <c r="G5148" s="25">
        <v>8</v>
      </c>
      <c r="H5148" s="13">
        <v>3.3</v>
      </c>
      <c r="I5148" s="25"/>
      <c r="J5148" s="12">
        <v>180</v>
      </c>
      <c r="K5148" s="12"/>
      <c r="L5148" s="25" t="s">
        <v>13</v>
      </c>
      <c r="M5148" s="10"/>
      <c r="N5148" s="15"/>
      <c r="O5148" s="15"/>
      <c r="P5148" s="4"/>
      <c r="Q5148" s="65"/>
      <c r="R5148" s="42"/>
      <c r="S5148" s="44"/>
      <c r="T5148" s="44"/>
      <c r="U5148" s="5"/>
      <c r="V5148" s="5"/>
      <c r="W5148" s="5"/>
      <c r="X5148" s="5"/>
      <c r="Y5148" s="5"/>
      <c r="Z5148" s="5"/>
      <c r="AA5148" s="5"/>
      <c r="AB5148" s="5"/>
      <c r="AC5148" s="5"/>
      <c r="AD5148" s="5"/>
      <c r="AE5148" s="5"/>
      <c r="AF5148" s="5"/>
      <c r="AG5148" s="5"/>
      <c r="AH5148" s="40"/>
      <c r="AI5148" s="3"/>
      <c r="AJ5148" s="3"/>
      <c r="AK5148" s="3"/>
      <c r="AL5148" s="3"/>
      <c r="AM5148" s="3"/>
      <c r="AN5148" s="3"/>
      <c r="AO5148" s="3"/>
      <c r="AP5148" s="3"/>
      <c r="AQ5148" s="3"/>
      <c r="AR5148" s="3"/>
      <c r="AS5148" s="3"/>
      <c r="AT5148" s="51"/>
      <c r="AU5148" s="48"/>
      <c r="AV5148" s="52"/>
      <c r="AW5148" s="52"/>
    </row>
    <row r="5149" spans="1:49" ht="15" customHeight="1" x14ac:dyDescent="0.25">
      <c r="A5149" s="11">
        <f t="shared" si="1032"/>
        <v>5146</v>
      </c>
      <c r="B5149" s="29">
        <v>36193</v>
      </c>
      <c r="C5149" s="25">
        <v>21</v>
      </c>
      <c r="D5149" s="12">
        <v>31.2</v>
      </c>
      <c r="E5149" s="25">
        <v>24.5</v>
      </c>
      <c r="F5149" s="35">
        <v>86</v>
      </c>
      <c r="G5149" s="25">
        <v>1</v>
      </c>
      <c r="H5149" s="13">
        <v>5.8</v>
      </c>
      <c r="I5149" s="25"/>
      <c r="J5149" s="12">
        <v>180</v>
      </c>
      <c r="K5149" s="12"/>
      <c r="L5149" s="25" t="s">
        <v>15</v>
      </c>
      <c r="M5149" s="10"/>
      <c r="N5149" s="15"/>
      <c r="O5149" s="15"/>
      <c r="P5149" s="4"/>
      <c r="Q5149" s="65"/>
      <c r="R5149" s="42"/>
      <c r="S5149" s="44"/>
      <c r="T5149" s="44"/>
      <c r="U5149" s="5"/>
      <c r="V5149" s="5"/>
      <c r="W5149" s="5"/>
      <c r="X5149" s="5"/>
      <c r="Y5149" s="5"/>
      <c r="Z5149" s="5"/>
      <c r="AA5149" s="5"/>
      <c r="AB5149" s="5"/>
      <c r="AC5149" s="5"/>
      <c r="AD5149" s="5"/>
      <c r="AE5149" s="5"/>
      <c r="AF5149" s="5"/>
      <c r="AG5149" s="5"/>
      <c r="AH5149" s="40"/>
      <c r="AI5149" s="3"/>
      <c r="AJ5149" s="3"/>
      <c r="AK5149" s="3"/>
      <c r="AL5149" s="3"/>
      <c r="AM5149" s="3"/>
      <c r="AN5149" s="3"/>
      <c r="AO5149" s="3"/>
      <c r="AP5149" s="3"/>
      <c r="AQ5149" s="3"/>
      <c r="AR5149" s="3"/>
      <c r="AS5149" s="3"/>
      <c r="AT5149" s="51"/>
      <c r="AU5149" s="48"/>
      <c r="AV5149" s="52"/>
      <c r="AW5149" s="52"/>
    </row>
    <row r="5150" spans="1:49" ht="15" customHeight="1" x14ac:dyDescent="0.25">
      <c r="A5150" s="11">
        <f t="shared" si="1032"/>
        <v>5147</v>
      </c>
      <c r="B5150" s="29">
        <v>36194</v>
      </c>
      <c r="C5150" s="25">
        <v>23</v>
      </c>
      <c r="D5150" s="12">
        <v>31.2</v>
      </c>
      <c r="E5150" s="25">
        <v>25.6</v>
      </c>
      <c r="F5150" s="35">
        <v>87</v>
      </c>
      <c r="G5150" s="25">
        <v>0</v>
      </c>
      <c r="H5150" s="13">
        <v>3.4</v>
      </c>
      <c r="I5150" s="25"/>
      <c r="J5150" s="12">
        <v>220</v>
      </c>
      <c r="K5150" s="12"/>
      <c r="L5150" s="25" t="s">
        <v>15</v>
      </c>
      <c r="M5150" s="10"/>
      <c r="N5150" s="15"/>
      <c r="O5150" s="15"/>
      <c r="P5150" s="4"/>
      <c r="Q5150" s="65"/>
      <c r="R5150" s="42"/>
      <c r="S5150" s="44"/>
      <c r="T5150" s="44"/>
      <c r="U5150" s="5"/>
      <c r="V5150" s="5"/>
      <c r="W5150" s="5"/>
      <c r="X5150" s="5"/>
      <c r="Y5150" s="5"/>
      <c r="Z5150" s="5"/>
      <c r="AA5150" s="5"/>
      <c r="AB5150" s="5"/>
      <c r="AC5150" s="5"/>
      <c r="AD5150" s="5"/>
      <c r="AE5150" s="5"/>
      <c r="AF5150" s="5"/>
      <c r="AG5150" s="5"/>
      <c r="AH5150" s="40"/>
      <c r="AI5150" s="3"/>
      <c r="AJ5150" s="3"/>
      <c r="AK5150" s="3"/>
      <c r="AL5150" s="3"/>
      <c r="AM5150" s="3"/>
      <c r="AN5150" s="3"/>
      <c r="AO5150" s="3"/>
      <c r="AP5150" s="3"/>
      <c r="AQ5150" s="3"/>
      <c r="AR5150" s="3"/>
      <c r="AS5150" s="3"/>
      <c r="AT5150" s="51"/>
      <c r="AU5150" s="48"/>
      <c r="AV5150" s="52"/>
      <c r="AW5150" s="52"/>
    </row>
    <row r="5151" spans="1:49" ht="15" customHeight="1" x14ac:dyDescent="0.25">
      <c r="A5151" s="11">
        <f t="shared" si="1032"/>
        <v>5148</v>
      </c>
      <c r="B5151" s="29">
        <v>36195</v>
      </c>
      <c r="C5151" s="25">
        <v>22</v>
      </c>
      <c r="D5151" s="12">
        <v>31.2</v>
      </c>
      <c r="E5151" s="25">
        <v>25.6</v>
      </c>
      <c r="F5151" s="35">
        <v>82</v>
      </c>
      <c r="G5151" s="25">
        <v>0</v>
      </c>
      <c r="H5151" s="13">
        <v>3.4</v>
      </c>
      <c r="I5151" s="25"/>
      <c r="J5151" s="12">
        <v>90</v>
      </c>
      <c r="K5151" s="12"/>
      <c r="L5151" s="25" t="s">
        <v>12</v>
      </c>
      <c r="M5151" s="10"/>
      <c r="N5151" s="15"/>
      <c r="O5151" s="15"/>
      <c r="P5151" s="4"/>
      <c r="Q5151" s="65"/>
      <c r="R5151" s="42"/>
      <c r="S5151" s="44"/>
      <c r="T5151" s="44"/>
      <c r="U5151" s="5"/>
      <c r="V5151" s="5"/>
      <c r="W5151" s="5"/>
      <c r="X5151" s="5"/>
      <c r="Y5151" s="5"/>
      <c r="Z5151" s="5"/>
      <c r="AA5151" s="5"/>
      <c r="AB5151" s="5"/>
      <c r="AC5151" s="5"/>
      <c r="AD5151" s="5"/>
      <c r="AE5151" s="5"/>
      <c r="AF5151" s="5"/>
      <c r="AG5151" s="5"/>
      <c r="AH5151" s="40"/>
      <c r="AI5151" s="3"/>
      <c r="AJ5151" s="3"/>
      <c r="AK5151" s="3"/>
      <c r="AL5151" s="3"/>
      <c r="AM5151" s="3"/>
      <c r="AN5151" s="3"/>
      <c r="AO5151" s="3"/>
      <c r="AP5151" s="3"/>
      <c r="AQ5151" s="3"/>
      <c r="AR5151" s="3"/>
      <c r="AS5151" s="3"/>
      <c r="AT5151" s="51"/>
      <c r="AU5151" s="48"/>
      <c r="AV5151" s="52"/>
      <c r="AW5151" s="52"/>
    </row>
    <row r="5152" spans="1:49" ht="15" customHeight="1" x14ac:dyDescent="0.25">
      <c r="A5152" s="11">
        <f t="shared" si="1032"/>
        <v>5149</v>
      </c>
      <c r="B5152" s="29">
        <v>36196</v>
      </c>
      <c r="C5152" s="25">
        <v>23</v>
      </c>
      <c r="D5152" s="12">
        <v>30.6</v>
      </c>
      <c r="E5152" s="25">
        <v>25.8</v>
      </c>
      <c r="F5152" s="35">
        <v>91</v>
      </c>
      <c r="G5152" s="25">
        <v>3</v>
      </c>
      <c r="H5152" s="13">
        <v>4.9000000000000004</v>
      </c>
      <c r="I5152" s="25"/>
      <c r="J5152" s="12">
        <v>250</v>
      </c>
      <c r="K5152" s="12"/>
      <c r="L5152" s="25" t="s">
        <v>13</v>
      </c>
      <c r="M5152" s="10"/>
      <c r="N5152" s="15"/>
      <c r="O5152" s="15"/>
      <c r="P5152" s="4"/>
      <c r="Q5152" s="65"/>
      <c r="R5152" s="42"/>
      <c r="S5152" s="44"/>
      <c r="T5152" s="44"/>
      <c r="U5152" s="5"/>
      <c r="V5152" s="5"/>
      <c r="W5152" s="5"/>
      <c r="X5152" s="5"/>
      <c r="Y5152" s="5"/>
      <c r="Z5152" s="5"/>
      <c r="AA5152" s="5"/>
      <c r="AB5152" s="5"/>
      <c r="AC5152" s="5"/>
      <c r="AD5152" s="5"/>
      <c r="AE5152" s="5"/>
      <c r="AF5152" s="5"/>
      <c r="AG5152" s="5"/>
      <c r="AH5152" s="40"/>
      <c r="AI5152" s="3"/>
      <c r="AJ5152" s="3"/>
      <c r="AK5152" s="3"/>
      <c r="AL5152" s="3"/>
      <c r="AM5152" s="3"/>
      <c r="AN5152" s="3"/>
      <c r="AO5152" s="3"/>
      <c r="AP5152" s="3"/>
      <c r="AQ5152" s="3"/>
      <c r="AR5152" s="3"/>
      <c r="AS5152" s="3"/>
      <c r="AT5152" s="51"/>
      <c r="AU5152" s="48"/>
      <c r="AV5152" s="52"/>
      <c r="AW5152" s="52"/>
    </row>
    <row r="5153" spans="1:49" ht="15" customHeight="1" x14ac:dyDescent="0.25">
      <c r="A5153" s="11">
        <f t="shared" si="1032"/>
        <v>5150</v>
      </c>
      <c r="B5153" s="29">
        <v>36197</v>
      </c>
      <c r="C5153" s="25">
        <v>22</v>
      </c>
      <c r="D5153" s="12">
        <v>29.2</v>
      </c>
      <c r="E5153" s="25">
        <v>24</v>
      </c>
      <c r="F5153" s="35">
        <v>90</v>
      </c>
      <c r="G5153" s="25">
        <v>5</v>
      </c>
      <c r="H5153" s="13">
        <v>2.7</v>
      </c>
      <c r="I5153" s="25"/>
      <c r="J5153" s="12">
        <v>270</v>
      </c>
      <c r="K5153" s="12"/>
      <c r="L5153" s="25" t="s">
        <v>15</v>
      </c>
      <c r="M5153" s="10"/>
      <c r="N5153" s="15"/>
      <c r="O5153" s="15"/>
      <c r="P5153" s="4"/>
      <c r="Q5153" s="65"/>
      <c r="R5153" s="42"/>
      <c r="S5153" s="44"/>
      <c r="T5153" s="44"/>
      <c r="U5153" s="5"/>
      <c r="V5153" s="5"/>
      <c r="W5153" s="5"/>
      <c r="X5153" s="5"/>
      <c r="Y5153" s="5"/>
      <c r="Z5153" s="5"/>
      <c r="AA5153" s="5"/>
      <c r="AB5153" s="5"/>
      <c r="AC5153" s="5"/>
      <c r="AD5153" s="5"/>
      <c r="AE5153" s="5"/>
      <c r="AF5153" s="5"/>
      <c r="AG5153" s="5"/>
      <c r="AH5153" s="40"/>
      <c r="AI5153" s="3"/>
      <c r="AJ5153" s="3"/>
      <c r="AK5153" s="3"/>
      <c r="AL5153" s="3"/>
      <c r="AM5153" s="3"/>
      <c r="AN5153" s="3"/>
      <c r="AO5153" s="3"/>
      <c r="AP5153" s="3"/>
      <c r="AQ5153" s="3"/>
      <c r="AR5153" s="3"/>
      <c r="AS5153" s="3"/>
      <c r="AT5153" s="51"/>
      <c r="AU5153" s="48"/>
      <c r="AV5153" s="52"/>
      <c r="AW5153" s="52"/>
    </row>
    <row r="5154" spans="1:49" ht="15" customHeight="1" x14ac:dyDescent="0.25">
      <c r="A5154" s="11">
        <f t="shared" si="1032"/>
        <v>5151</v>
      </c>
      <c r="B5154" s="29">
        <v>36198</v>
      </c>
      <c r="C5154" s="25">
        <v>22</v>
      </c>
      <c r="D5154" s="12">
        <v>31.8</v>
      </c>
      <c r="E5154" s="25">
        <v>25.2</v>
      </c>
      <c r="F5154" s="35">
        <v>84</v>
      </c>
      <c r="G5154" s="25">
        <v>2</v>
      </c>
      <c r="H5154" s="13">
        <v>5.8</v>
      </c>
      <c r="I5154" s="25"/>
      <c r="J5154" s="12">
        <v>230</v>
      </c>
      <c r="K5154" s="12"/>
      <c r="L5154" s="25" t="s">
        <v>14</v>
      </c>
      <c r="M5154" s="10"/>
      <c r="N5154" s="15"/>
      <c r="O5154" s="15"/>
      <c r="P5154" s="4"/>
      <c r="Q5154" s="65"/>
      <c r="R5154" s="42"/>
      <c r="S5154" s="44"/>
      <c r="T5154" s="44"/>
      <c r="U5154" s="5"/>
      <c r="V5154" s="5"/>
      <c r="W5154" s="5"/>
      <c r="X5154" s="5"/>
      <c r="Y5154" s="5"/>
      <c r="Z5154" s="5"/>
      <c r="AA5154" s="5"/>
      <c r="AB5154" s="5"/>
      <c r="AC5154" s="5"/>
      <c r="AD5154" s="5"/>
      <c r="AE5154" s="5"/>
      <c r="AF5154" s="5"/>
      <c r="AG5154" s="5"/>
      <c r="AH5154" s="40"/>
      <c r="AI5154" s="3"/>
      <c r="AJ5154" s="3"/>
      <c r="AK5154" s="3"/>
      <c r="AL5154" s="3"/>
      <c r="AM5154" s="3"/>
      <c r="AN5154" s="3"/>
      <c r="AO5154" s="3"/>
      <c r="AP5154" s="3"/>
      <c r="AQ5154" s="3"/>
      <c r="AR5154" s="3"/>
      <c r="AS5154" s="3"/>
      <c r="AT5154" s="51"/>
      <c r="AU5154" s="48"/>
      <c r="AV5154" s="52"/>
      <c r="AW5154" s="52"/>
    </row>
    <row r="5155" spans="1:49" ht="15" customHeight="1" x14ac:dyDescent="0.25">
      <c r="A5155" s="11">
        <f t="shared" si="1032"/>
        <v>5152</v>
      </c>
      <c r="B5155" s="29">
        <v>36199</v>
      </c>
      <c r="C5155" s="25">
        <v>21</v>
      </c>
      <c r="D5155" s="12">
        <v>31.2</v>
      </c>
      <c r="E5155" s="25">
        <v>25</v>
      </c>
      <c r="F5155" s="35">
        <v>86</v>
      </c>
      <c r="G5155" s="25">
        <v>0</v>
      </c>
      <c r="H5155" s="13">
        <v>4.7</v>
      </c>
      <c r="I5155" s="25"/>
      <c r="J5155" s="12">
        <v>270</v>
      </c>
      <c r="K5155" s="12"/>
      <c r="L5155" s="25" t="s">
        <v>15</v>
      </c>
      <c r="M5155" s="10"/>
      <c r="N5155" s="15"/>
      <c r="O5155" s="15"/>
      <c r="P5155" s="4"/>
      <c r="Q5155" s="65"/>
      <c r="R5155" s="42"/>
      <c r="S5155" s="44"/>
      <c r="T5155" s="44"/>
      <c r="U5155" s="5"/>
      <c r="V5155" s="5"/>
      <c r="W5155" s="5"/>
      <c r="X5155" s="5"/>
      <c r="Y5155" s="5"/>
      <c r="Z5155" s="5"/>
      <c r="AA5155" s="5"/>
      <c r="AB5155" s="5"/>
      <c r="AC5155" s="5"/>
      <c r="AD5155" s="5"/>
      <c r="AE5155" s="5"/>
      <c r="AF5155" s="5"/>
      <c r="AG5155" s="5"/>
      <c r="AH5155" s="40"/>
      <c r="AI5155" s="3"/>
      <c r="AJ5155" s="3"/>
      <c r="AK5155" s="3"/>
      <c r="AL5155" s="3"/>
      <c r="AM5155" s="3"/>
      <c r="AN5155" s="3"/>
      <c r="AO5155" s="3"/>
      <c r="AP5155" s="3"/>
      <c r="AQ5155" s="3"/>
      <c r="AR5155" s="3"/>
      <c r="AS5155" s="3"/>
      <c r="AT5155" s="51"/>
      <c r="AU5155" s="48"/>
      <c r="AV5155" s="52"/>
      <c r="AW5155" s="52"/>
    </row>
    <row r="5156" spans="1:49" ht="15" customHeight="1" x14ac:dyDescent="0.25">
      <c r="A5156" s="11">
        <f t="shared" si="1032"/>
        <v>5153</v>
      </c>
      <c r="B5156" s="29">
        <v>36200</v>
      </c>
      <c r="C5156" s="25">
        <v>22</v>
      </c>
      <c r="D5156" s="12">
        <v>32.299999999999997</v>
      </c>
      <c r="E5156" s="25">
        <v>25.4</v>
      </c>
      <c r="F5156" s="35">
        <v>86</v>
      </c>
      <c r="G5156" s="25">
        <v>0</v>
      </c>
      <c r="H5156" s="13">
        <v>6.5</v>
      </c>
      <c r="I5156" s="25"/>
      <c r="J5156" s="12">
        <v>270</v>
      </c>
      <c r="K5156" s="12"/>
      <c r="L5156" s="25" t="s">
        <v>15</v>
      </c>
      <c r="M5156" s="10"/>
      <c r="N5156" s="15"/>
      <c r="O5156" s="15"/>
      <c r="P5156" s="4"/>
      <c r="Q5156" s="65"/>
      <c r="R5156" s="42"/>
      <c r="S5156" s="44"/>
      <c r="T5156" s="44"/>
      <c r="U5156" s="5"/>
      <c r="V5156" s="5"/>
      <c r="W5156" s="5"/>
      <c r="X5156" s="5"/>
      <c r="Y5156" s="5"/>
      <c r="Z5156" s="5"/>
      <c r="AA5156" s="5"/>
      <c r="AB5156" s="5"/>
      <c r="AC5156" s="5"/>
      <c r="AD5156" s="5"/>
      <c r="AE5156" s="5"/>
      <c r="AF5156" s="5"/>
      <c r="AG5156" s="5"/>
      <c r="AH5156" s="40"/>
      <c r="AI5156" s="3"/>
      <c r="AJ5156" s="3"/>
      <c r="AK5156" s="3"/>
      <c r="AL5156" s="3"/>
      <c r="AM5156" s="3"/>
      <c r="AN5156" s="3"/>
      <c r="AO5156" s="3"/>
      <c r="AP5156" s="3"/>
      <c r="AQ5156" s="3"/>
      <c r="AR5156" s="3"/>
      <c r="AS5156" s="3"/>
      <c r="AT5156" s="51"/>
      <c r="AU5156" s="48"/>
      <c r="AV5156" s="52"/>
      <c r="AW5156" s="52"/>
    </row>
    <row r="5157" spans="1:49" ht="15" customHeight="1" x14ac:dyDescent="0.25">
      <c r="A5157" s="11">
        <f t="shared" si="1032"/>
        <v>5154</v>
      </c>
      <c r="B5157" s="29">
        <v>36201</v>
      </c>
      <c r="C5157" s="25">
        <v>22</v>
      </c>
      <c r="D5157" s="12">
        <v>31.4</v>
      </c>
      <c r="E5157" s="25">
        <v>26</v>
      </c>
      <c r="F5157" s="35">
        <v>84</v>
      </c>
      <c r="G5157" s="25">
        <v>0</v>
      </c>
      <c r="H5157" s="13">
        <v>6.2</v>
      </c>
      <c r="I5157" s="25"/>
      <c r="J5157" s="12">
        <v>270</v>
      </c>
      <c r="K5157" s="12"/>
      <c r="L5157" s="25" t="s">
        <v>15</v>
      </c>
      <c r="M5157" s="10"/>
      <c r="N5157" s="15"/>
      <c r="O5157" s="15"/>
      <c r="P5157" s="4"/>
      <c r="Q5157" s="65"/>
      <c r="R5157" s="42"/>
      <c r="S5157" s="44"/>
      <c r="T5157" s="44"/>
      <c r="U5157" s="5"/>
      <c r="V5157" s="5"/>
      <c r="W5157" s="5"/>
      <c r="X5157" s="5"/>
      <c r="Y5157" s="5"/>
      <c r="Z5157" s="5"/>
      <c r="AA5157" s="5"/>
      <c r="AB5157" s="5"/>
      <c r="AC5157" s="5"/>
      <c r="AD5157" s="5"/>
      <c r="AE5157" s="5"/>
      <c r="AF5157" s="5"/>
      <c r="AG5157" s="5"/>
      <c r="AH5157" s="40"/>
      <c r="AI5157" s="3"/>
      <c r="AJ5157" s="3"/>
      <c r="AK5157" s="3"/>
      <c r="AL5157" s="3"/>
      <c r="AM5157" s="3"/>
      <c r="AN5157" s="3"/>
      <c r="AO5157" s="3"/>
      <c r="AP5157" s="3"/>
      <c r="AQ5157" s="3"/>
      <c r="AR5157" s="3"/>
      <c r="AS5157" s="3"/>
      <c r="AT5157" s="51"/>
      <c r="AU5157" s="48"/>
      <c r="AV5157" s="52"/>
      <c r="AW5157" s="52"/>
    </row>
    <row r="5158" spans="1:49" ht="15" customHeight="1" x14ac:dyDescent="0.25">
      <c r="A5158" s="11">
        <f t="shared" si="1032"/>
        <v>5155</v>
      </c>
      <c r="B5158" s="29">
        <v>36202</v>
      </c>
      <c r="C5158" s="25">
        <v>21</v>
      </c>
      <c r="D5158" s="12">
        <v>32.200000000000003</v>
      </c>
      <c r="E5158" s="25">
        <v>24.8</v>
      </c>
      <c r="F5158" s="35">
        <v>82</v>
      </c>
      <c r="G5158" s="25">
        <v>0</v>
      </c>
      <c r="H5158" s="13">
        <v>7.6</v>
      </c>
      <c r="I5158" s="25"/>
      <c r="J5158" s="12">
        <v>300</v>
      </c>
      <c r="K5158" s="12"/>
      <c r="L5158" s="25" t="s">
        <v>13</v>
      </c>
      <c r="M5158" s="10"/>
      <c r="N5158" s="15"/>
      <c r="O5158" s="15"/>
      <c r="P5158" s="4"/>
      <c r="Q5158" s="65"/>
      <c r="R5158" s="42"/>
      <c r="S5158" s="44"/>
      <c r="T5158" s="44"/>
      <c r="U5158" s="5"/>
      <c r="V5158" s="5"/>
      <c r="W5158" s="5"/>
      <c r="X5158" s="5"/>
      <c r="Y5158" s="5"/>
      <c r="Z5158" s="5"/>
      <c r="AA5158" s="5"/>
      <c r="AB5158" s="5"/>
      <c r="AC5158" s="5"/>
      <c r="AD5158" s="5"/>
      <c r="AE5158" s="5"/>
      <c r="AF5158" s="5"/>
      <c r="AG5158" s="5"/>
      <c r="AH5158" s="40"/>
      <c r="AI5158" s="3"/>
      <c r="AJ5158" s="3"/>
      <c r="AK5158" s="3"/>
      <c r="AL5158" s="3"/>
      <c r="AM5158" s="3"/>
      <c r="AN5158" s="3"/>
      <c r="AO5158" s="3"/>
      <c r="AP5158" s="3"/>
      <c r="AQ5158" s="3"/>
      <c r="AR5158" s="3"/>
      <c r="AS5158" s="3"/>
      <c r="AT5158" s="51"/>
      <c r="AU5158" s="48"/>
      <c r="AV5158" s="52"/>
      <c r="AW5158" s="52"/>
    </row>
    <row r="5159" spans="1:49" ht="15" customHeight="1" x14ac:dyDescent="0.25">
      <c r="A5159" s="11">
        <f t="shared" si="1032"/>
        <v>5156</v>
      </c>
      <c r="B5159" s="29">
        <v>36203</v>
      </c>
      <c r="C5159" s="25">
        <v>24</v>
      </c>
      <c r="D5159" s="12">
        <v>29.8</v>
      </c>
      <c r="E5159" s="25">
        <v>26.7</v>
      </c>
      <c r="F5159" s="35">
        <v>86</v>
      </c>
      <c r="G5159" s="25">
        <v>8.5</v>
      </c>
      <c r="H5159" s="13">
        <v>2.2999999999999998</v>
      </c>
      <c r="I5159" s="25"/>
      <c r="J5159" s="12">
        <v>250</v>
      </c>
      <c r="K5159" s="12"/>
      <c r="L5159" s="25" t="s">
        <v>13</v>
      </c>
      <c r="M5159" s="10"/>
      <c r="N5159" s="15"/>
      <c r="O5159" s="15"/>
      <c r="P5159" s="4"/>
      <c r="Q5159" s="65"/>
      <c r="R5159" s="42"/>
      <c r="S5159" s="44"/>
      <c r="T5159" s="44"/>
      <c r="U5159" s="5"/>
      <c r="V5159" s="5"/>
      <c r="W5159" s="5"/>
      <c r="X5159" s="5"/>
      <c r="Y5159" s="5"/>
      <c r="Z5159" s="5"/>
      <c r="AA5159" s="5"/>
      <c r="AB5159" s="5"/>
      <c r="AC5159" s="5"/>
      <c r="AD5159" s="5"/>
      <c r="AE5159" s="5"/>
      <c r="AF5159" s="5"/>
      <c r="AG5159" s="5"/>
      <c r="AH5159" s="40"/>
      <c r="AI5159" s="3"/>
      <c r="AJ5159" s="3"/>
      <c r="AK5159" s="3"/>
      <c r="AL5159" s="3"/>
      <c r="AM5159" s="3"/>
      <c r="AN5159" s="3"/>
      <c r="AO5159" s="3"/>
      <c r="AP5159" s="3"/>
      <c r="AQ5159" s="3"/>
      <c r="AR5159" s="3"/>
      <c r="AS5159" s="3"/>
      <c r="AT5159" s="51"/>
      <c r="AU5159" s="48"/>
      <c r="AV5159" s="52"/>
      <c r="AW5159" s="52"/>
    </row>
    <row r="5160" spans="1:49" ht="15" customHeight="1" x14ac:dyDescent="0.25">
      <c r="A5160" s="11">
        <f t="shared" si="1032"/>
        <v>5157</v>
      </c>
      <c r="B5160" s="29">
        <v>36204</v>
      </c>
      <c r="C5160" s="25">
        <v>23</v>
      </c>
      <c r="D5160" s="12">
        <v>31.2</v>
      </c>
      <c r="E5160" s="25">
        <v>25.5</v>
      </c>
      <c r="F5160" s="35">
        <v>86</v>
      </c>
      <c r="G5160" s="25">
        <v>5</v>
      </c>
      <c r="H5160" s="13">
        <v>8</v>
      </c>
      <c r="I5160" s="25"/>
      <c r="J5160" s="12">
        <v>270</v>
      </c>
      <c r="K5160" s="12"/>
      <c r="L5160" s="25" t="s">
        <v>15</v>
      </c>
      <c r="M5160" s="10"/>
      <c r="N5160" s="15"/>
      <c r="O5160" s="15"/>
      <c r="P5160" s="4"/>
      <c r="Q5160" s="65"/>
      <c r="R5160" s="42"/>
      <c r="S5160" s="44"/>
      <c r="T5160" s="44"/>
      <c r="U5160" s="5"/>
      <c r="V5160" s="5"/>
      <c r="W5160" s="5"/>
      <c r="X5160" s="5"/>
      <c r="Y5160" s="5"/>
      <c r="Z5160" s="5"/>
      <c r="AA5160" s="5"/>
      <c r="AB5160" s="5"/>
      <c r="AC5160" s="5"/>
      <c r="AD5160" s="5"/>
      <c r="AE5160" s="5"/>
      <c r="AF5160" s="5"/>
      <c r="AG5160" s="5"/>
      <c r="AH5160" s="40"/>
      <c r="AI5160" s="3"/>
      <c r="AJ5160" s="3"/>
      <c r="AK5160" s="3"/>
      <c r="AL5160" s="3"/>
      <c r="AM5160" s="3"/>
      <c r="AN5160" s="3"/>
      <c r="AO5160" s="3"/>
      <c r="AP5160" s="3"/>
      <c r="AQ5160" s="3"/>
      <c r="AR5160" s="3"/>
      <c r="AS5160" s="3"/>
      <c r="AT5160" s="51"/>
      <c r="AU5160" s="48"/>
      <c r="AV5160" s="52"/>
      <c r="AW5160" s="52"/>
    </row>
    <row r="5161" spans="1:49" ht="15" customHeight="1" x14ac:dyDescent="0.25">
      <c r="A5161" s="11">
        <f t="shared" si="1032"/>
        <v>5158</v>
      </c>
      <c r="B5161" s="29">
        <v>36205</v>
      </c>
      <c r="C5161" s="25">
        <v>21</v>
      </c>
      <c r="D5161" s="12">
        <v>31.8</v>
      </c>
      <c r="E5161" s="25">
        <v>24.2</v>
      </c>
      <c r="F5161" s="35">
        <v>82</v>
      </c>
      <c r="G5161" s="25">
        <v>1</v>
      </c>
      <c r="H5161" s="13">
        <v>4.9000000000000004</v>
      </c>
      <c r="I5161" s="25"/>
      <c r="J5161" s="12">
        <v>230</v>
      </c>
      <c r="K5161" s="12"/>
      <c r="L5161" s="25" t="s">
        <v>13</v>
      </c>
      <c r="M5161" s="10"/>
      <c r="N5161" s="15"/>
      <c r="O5161" s="15"/>
      <c r="P5161" s="4"/>
      <c r="Q5161" s="65"/>
      <c r="R5161" s="42"/>
      <c r="S5161" s="44"/>
      <c r="T5161" s="44"/>
      <c r="U5161" s="5"/>
      <c r="V5161" s="5"/>
      <c r="W5161" s="5"/>
      <c r="X5161" s="5"/>
      <c r="Y5161" s="5"/>
      <c r="Z5161" s="5"/>
      <c r="AA5161" s="5"/>
      <c r="AB5161" s="5"/>
      <c r="AC5161" s="5"/>
      <c r="AD5161" s="5"/>
      <c r="AE5161" s="5"/>
      <c r="AF5161" s="5"/>
      <c r="AG5161" s="5"/>
      <c r="AH5161" s="40"/>
      <c r="AI5161" s="3"/>
      <c r="AJ5161" s="3"/>
      <c r="AK5161" s="3"/>
      <c r="AL5161" s="3"/>
      <c r="AM5161" s="3"/>
      <c r="AN5161" s="3"/>
      <c r="AO5161" s="3"/>
      <c r="AP5161" s="3"/>
      <c r="AQ5161" s="3"/>
      <c r="AR5161" s="3"/>
      <c r="AS5161" s="3"/>
      <c r="AT5161" s="51"/>
      <c r="AU5161" s="48"/>
      <c r="AV5161" s="52"/>
      <c r="AW5161" s="52"/>
    </row>
    <row r="5162" spans="1:49" ht="15" customHeight="1" x14ac:dyDescent="0.25">
      <c r="A5162" s="11">
        <f t="shared" si="1032"/>
        <v>5159</v>
      </c>
      <c r="B5162" s="29">
        <v>36206</v>
      </c>
      <c r="C5162" s="25">
        <v>22</v>
      </c>
      <c r="D5162" s="12">
        <v>32.5</v>
      </c>
      <c r="E5162" s="25">
        <v>25.6</v>
      </c>
      <c r="F5162" s="35">
        <v>86</v>
      </c>
      <c r="G5162" s="25">
        <v>0</v>
      </c>
      <c r="H5162" s="13">
        <v>5.4</v>
      </c>
      <c r="I5162" s="25"/>
      <c r="J5162" s="12">
        <v>270</v>
      </c>
      <c r="K5162" s="12"/>
      <c r="L5162" s="25" t="s">
        <v>12</v>
      </c>
      <c r="M5162" s="10"/>
      <c r="N5162" s="15"/>
      <c r="O5162" s="15"/>
      <c r="P5162" s="4"/>
      <c r="Q5162" s="65"/>
      <c r="R5162" s="42"/>
      <c r="S5162" s="44"/>
      <c r="T5162" s="44"/>
      <c r="U5162" s="5"/>
      <c r="V5162" s="5"/>
      <c r="W5162" s="5"/>
      <c r="X5162" s="5"/>
      <c r="Y5162" s="5"/>
      <c r="Z5162" s="5"/>
      <c r="AA5162" s="5"/>
      <c r="AB5162" s="5"/>
      <c r="AC5162" s="5"/>
      <c r="AD5162" s="5"/>
      <c r="AE5162" s="5"/>
      <c r="AF5162" s="5"/>
      <c r="AG5162" s="5"/>
      <c r="AH5162" s="40"/>
      <c r="AI5162" s="3"/>
      <c r="AJ5162" s="3"/>
      <c r="AK5162" s="3"/>
      <c r="AL5162" s="3"/>
      <c r="AM5162" s="3"/>
      <c r="AN5162" s="3"/>
      <c r="AO5162" s="3"/>
      <c r="AP5162" s="3"/>
      <c r="AQ5162" s="3"/>
      <c r="AR5162" s="3"/>
      <c r="AS5162" s="3"/>
      <c r="AT5162" s="51"/>
      <c r="AU5162" s="48"/>
      <c r="AV5162" s="52"/>
      <c r="AW5162" s="52"/>
    </row>
    <row r="5163" spans="1:49" ht="15" customHeight="1" x14ac:dyDescent="0.25">
      <c r="A5163" s="11">
        <f t="shared" si="1032"/>
        <v>5160</v>
      </c>
      <c r="B5163" s="29">
        <v>36207</v>
      </c>
      <c r="C5163" s="25">
        <v>22</v>
      </c>
      <c r="D5163" s="12">
        <v>30.8</v>
      </c>
      <c r="E5163" s="25">
        <v>25.7</v>
      </c>
      <c r="F5163" s="35">
        <v>85</v>
      </c>
      <c r="G5163" s="25">
        <v>81</v>
      </c>
      <c r="H5163" s="13">
        <v>3</v>
      </c>
      <c r="I5163" s="25"/>
      <c r="J5163" s="12">
        <v>90</v>
      </c>
      <c r="K5163" s="12"/>
      <c r="L5163" s="25" t="s">
        <v>12</v>
      </c>
      <c r="M5163" s="10"/>
      <c r="N5163" s="15"/>
      <c r="O5163" s="15"/>
      <c r="P5163" s="4"/>
      <c r="Q5163" s="65"/>
      <c r="R5163" s="42"/>
      <c r="S5163" s="44"/>
      <c r="T5163" s="44"/>
      <c r="U5163" s="5"/>
      <c r="V5163" s="5"/>
      <c r="W5163" s="5"/>
      <c r="X5163" s="5"/>
      <c r="Y5163" s="5"/>
      <c r="Z5163" s="5"/>
      <c r="AA5163" s="5"/>
      <c r="AB5163" s="5"/>
      <c r="AC5163" s="5"/>
      <c r="AD5163" s="5"/>
      <c r="AE5163" s="5"/>
      <c r="AF5163" s="5"/>
      <c r="AG5163" s="5"/>
      <c r="AH5163" s="40"/>
      <c r="AI5163" s="3"/>
      <c r="AJ5163" s="3"/>
      <c r="AK5163" s="3"/>
      <c r="AL5163" s="3"/>
      <c r="AM5163" s="3"/>
      <c r="AN5163" s="3"/>
      <c r="AO5163" s="3"/>
      <c r="AP5163" s="3"/>
      <c r="AQ5163" s="3"/>
      <c r="AR5163" s="3"/>
      <c r="AS5163" s="3"/>
      <c r="AT5163" s="51"/>
      <c r="AU5163" s="48"/>
      <c r="AV5163" s="52"/>
      <c r="AW5163" s="52"/>
    </row>
    <row r="5164" spans="1:49" ht="15" customHeight="1" x14ac:dyDescent="0.25">
      <c r="A5164" s="11">
        <f t="shared" si="1032"/>
        <v>5161</v>
      </c>
      <c r="B5164" s="29">
        <v>36208</v>
      </c>
      <c r="C5164" s="25">
        <v>23</v>
      </c>
      <c r="D5164" s="12">
        <v>32.799999999999997</v>
      </c>
      <c r="E5164" s="25">
        <v>26.1</v>
      </c>
      <c r="F5164" s="35">
        <v>88</v>
      </c>
      <c r="G5164" s="25">
        <v>0</v>
      </c>
      <c r="H5164" s="13">
        <v>4.3</v>
      </c>
      <c r="I5164" s="25"/>
      <c r="J5164" s="12">
        <v>300</v>
      </c>
      <c r="K5164" s="12"/>
      <c r="L5164" s="25" t="s">
        <v>13</v>
      </c>
      <c r="M5164" s="10"/>
      <c r="N5164" s="15"/>
      <c r="O5164" s="15"/>
      <c r="P5164" s="4"/>
      <c r="Q5164" s="65"/>
      <c r="R5164" s="42"/>
      <c r="S5164" s="44"/>
      <c r="T5164" s="44"/>
      <c r="U5164" s="5"/>
      <c r="V5164" s="5"/>
      <c r="W5164" s="5"/>
      <c r="X5164" s="5"/>
      <c r="Y5164" s="5"/>
      <c r="Z5164" s="5"/>
      <c r="AA5164" s="5"/>
      <c r="AB5164" s="5"/>
      <c r="AC5164" s="5"/>
      <c r="AD5164" s="5"/>
      <c r="AE5164" s="5"/>
      <c r="AF5164" s="5"/>
      <c r="AG5164" s="5"/>
      <c r="AH5164" s="40"/>
      <c r="AI5164" s="3"/>
      <c r="AJ5164" s="3"/>
      <c r="AK5164" s="3"/>
      <c r="AL5164" s="3"/>
      <c r="AM5164" s="3"/>
      <c r="AN5164" s="3"/>
      <c r="AO5164" s="3"/>
      <c r="AP5164" s="3"/>
      <c r="AQ5164" s="3"/>
      <c r="AR5164" s="3"/>
      <c r="AS5164" s="3"/>
      <c r="AT5164" s="51"/>
      <c r="AU5164" s="48"/>
      <c r="AV5164" s="52"/>
      <c r="AW5164" s="52"/>
    </row>
    <row r="5165" spans="1:49" ht="15" customHeight="1" x14ac:dyDescent="0.25">
      <c r="A5165" s="11">
        <f t="shared" si="1032"/>
        <v>5162</v>
      </c>
      <c r="B5165" s="29">
        <v>36209</v>
      </c>
      <c r="C5165" s="25">
        <v>23</v>
      </c>
      <c r="D5165" s="12">
        <v>30.7</v>
      </c>
      <c r="E5165" s="25">
        <v>24</v>
      </c>
      <c r="F5165" s="35">
        <v>93</v>
      </c>
      <c r="G5165" s="25">
        <v>5</v>
      </c>
      <c r="H5165" s="13">
        <v>4.2</v>
      </c>
      <c r="I5165" s="25"/>
      <c r="J5165" s="12">
        <v>130</v>
      </c>
      <c r="K5165" s="12"/>
      <c r="L5165" s="25" t="s">
        <v>18</v>
      </c>
      <c r="M5165" s="10"/>
      <c r="N5165" s="15"/>
      <c r="O5165" s="15"/>
      <c r="P5165" s="4"/>
      <c r="Q5165" s="65"/>
      <c r="R5165" s="42"/>
      <c r="S5165" s="44"/>
      <c r="T5165" s="44"/>
      <c r="U5165" s="5"/>
      <c r="V5165" s="5"/>
      <c r="W5165" s="5"/>
      <c r="X5165" s="5"/>
      <c r="Y5165" s="5"/>
      <c r="Z5165" s="5"/>
      <c r="AA5165" s="5"/>
      <c r="AB5165" s="5"/>
      <c r="AC5165" s="5"/>
      <c r="AD5165" s="5"/>
      <c r="AE5165" s="5"/>
      <c r="AF5165" s="5"/>
      <c r="AG5165" s="5"/>
      <c r="AH5165" s="40"/>
      <c r="AI5165" s="3"/>
      <c r="AJ5165" s="3"/>
      <c r="AK5165" s="3"/>
      <c r="AL5165" s="3"/>
      <c r="AM5165" s="3"/>
      <c r="AN5165" s="3"/>
      <c r="AO5165" s="3"/>
      <c r="AP5165" s="3"/>
      <c r="AQ5165" s="3"/>
      <c r="AR5165" s="3"/>
      <c r="AS5165" s="3"/>
      <c r="AT5165" s="51"/>
      <c r="AU5165" s="48"/>
      <c r="AV5165" s="52"/>
      <c r="AW5165" s="52"/>
    </row>
    <row r="5166" spans="1:49" ht="15" customHeight="1" x14ac:dyDescent="0.25">
      <c r="A5166" s="11">
        <f t="shared" si="1032"/>
        <v>5163</v>
      </c>
      <c r="B5166" s="29">
        <v>36210</v>
      </c>
      <c r="C5166" s="25">
        <v>22</v>
      </c>
      <c r="D5166" s="12">
        <v>31.2</v>
      </c>
      <c r="E5166" s="25">
        <v>24.5</v>
      </c>
      <c r="F5166" s="35">
        <v>89</v>
      </c>
      <c r="G5166" s="25">
        <v>53</v>
      </c>
      <c r="H5166" s="13">
        <v>1.2</v>
      </c>
      <c r="I5166" s="25"/>
      <c r="J5166" s="12">
        <v>270</v>
      </c>
      <c r="K5166" s="12"/>
      <c r="L5166" s="25" t="s">
        <v>15</v>
      </c>
      <c r="M5166" s="10"/>
      <c r="N5166" s="15"/>
      <c r="O5166" s="15"/>
      <c r="P5166" s="4"/>
      <c r="Q5166" s="65"/>
      <c r="R5166" s="42"/>
      <c r="S5166" s="44"/>
      <c r="T5166" s="44"/>
      <c r="U5166" s="5"/>
      <c r="V5166" s="5"/>
      <c r="W5166" s="5"/>
      <c r="X5166" s="5"/>
      <c r="Y5166" s="5"/>
      <c r="Z5166" s="5"/>
      <c r="AA5166" s="5"/>
      <c r="AB5166" s="5"/>
      <c r="AC5166" s="5"/>
      <c r="AD5166" s="5"/>
      <c r="AE5166" s="5"/>
      <c r="AF5166" s="5"/>
      <c r="AG5166" s="5"/>
      <c r="AH5166" s="40"/>
      <c r="AI5166" s="3"/>
      <c r="AJ5166" s="3"/>
      <c r="AK5166" s="3"/>
      <c r="AL5166" s="3"/>
      <c r="AM5166" s="3"/>
      <c r="AN5166" s="3"/>
      <c r="AO5166" s="3"/>
      <c r="AP5166" s="3"/>
      <c r="AQ5166" s="3"/>
      <c r="AR5166" s="3"/>
      <c r="AS5166" s="3"/>
      <c r="AT5166" s="51"/>
      <c r="AU5166" s="48"/>
      <c r="AV5166" s="52"/>
      <c r="AW5166" s="52"/>
    </row>
    <row r="5167" spans="1:49" ht="15" customHeight="1" x14ac:dyDescent="0.25">
      <c r="A5167" s="11">
        <f t="shared" si="1032"/>
        <v>5164</v>
      </c>
      <c r="B5167" s="29">
        <v>36211</v>
      </c>
      <c r="C5167" s="25">
        <v>22</v>
      </c>
      <c r="D5167" s="12">
        <v>32</v>
      </c>
      <c r="E5167" s="25">
        <v>26.4</v>
      </c>
      <c r="F5167" s="35">
        <v>89</v>
      </c>
      <c r="G5167" s="25">
        <v>18</v>
      </c>
      <c r="H5167" s="13">
        <v>5.2</v>
      </c>
      <c r="I5167" s="25"/>
      <c r="J5167" s="12">
        <v>90</v>
      </c>
      <c r="K5167" s="12"/>
      <c r="L5167" s="25" t="s">
        <v>12</v>
      </c>
      <c r="M5167" s="10"/>
      <c r="N5167" s="15"/>
      <c r="O5167" s="15"/>
      <c r="P5167" s="4"/>
      <c r="Q5167" s="65"/>
      <c r="R5167" s="42"/>
      <c r="S5167" s="44"/>
      <c r="T5167" s="44"/>
      <c r="U5167" s="5"/>
      <c r="V5167" s="5"/>
      <c r="W5167" s="5"/>
      <c r="X5167" s="5"/>
      <c r="Y5167" s="5"/>
      <c r="Z5167" s="5"/>
      <c r="AA5167" s="5"/>
      <c r="AB5167" s="5"/>
      <c r="AC5167" s="5"/>
      <c r="AD5167" s="5"/>
      <c r="AE5167" s="5"/>
      <c r="AF5167" s="5"/>
      <c r="AG5167" s="5"/>
      <c r="AH5167" s="40"/>
      <c r="AI5167" s="3"/>
      <c r="AJ5167" s="3"/>
      <c r="AK5167" s="3"/>
      <c r="AL5167" s="3"/>
      <c r="AM5167" s="3"/>
      <c r="AN5167" s="3"/>
      <c r="AO5167" s="3"/>
      <c r="AP5167" s="3"/>
      <c r="AQ5167" s="3"/>
      <c r="AR5167" s="3"/>
      <c r="AS5167" s="3"/>
      <c r="AT5167" s="51"/>
      <c r="AU5167" s="48"/>
      <c r="AV5167" s="52"/>
      <c r="AW5167" s="52"/>
    </row>
    <row r="5168" spans="1:49" ht="15" customHeight="1" x14ac:dyDescent="0.25">
      <c r="A5168" s="11">
        <f t="shared" si="1032"/>
        <v>5165</v>
      </c>
      <c r="B5168" s="29">
        <v>36212</v>
      </c>
      <c r="C5168" s="25">
        <v>23</v>
      </c>
      <c r="D5168" s="12">
        <v>30.7</v>
      </c>
      <c r="E5168" s="25">
        <v>25.8</v>
      </c>
      <c r="F5168" s="35">
        <v>88</v>
      </c>
      <c r="G5168" s="25">
        <v>23</v>
      </c>
      <c r="H5168" s="13">
        <v>4.5</v>
      </c>
      <c r="I5168" s="25"/>
      <c r="J5168" s="12">
        <v>80</v>
      </c>
      <c r="K5168" s="12"/>
      <c r="L5168" s="25" t="s">
        <v>12</v>
      </c>
      <c r="M5168" s="10"/>
      <c r="N5168" s="15"/>
      <c r="O5168" s="15"/>
      <c r="P5168" s="4"/>
      <c r="Q5168" s="65"/>
      <c r="R5168" s="42"/>
      <c r="S5168" s="44"/>
      <c r="T5168" s="44"/>
      <c r="U5168" s="5"/>
      <c r="V5168" s="5"/>
      <c r="W5168" s="5"/>
      <c r="X5168" s="5"/>
      <c r="Y5168" s="5"/>
      <c r="Z5168" s="5"/>
      <c r="AA5168" s="5"/>
      <c r="AB5168" s="5"/>
      <c r="AC5168" s="5"/>
      <c r="AD5168" s="5"/>
      <c r="AE5168" s="5"/>
      <c r="AF5168" s="5"/>
      <c r="AG5168" s="5"/>
      <c r="AH5168" s="40"/>
      <c r="AI5168" s="3"/>
      <c r="AJ5168" s="3"/>
      <c r="AK5168" s="3"/>
      <c r="AL5168" s="3"/>
      <c r="AM5168" s="3"/>
      <c r="AN5168" s="3"/>
      <c r="AO5168" s="3"/>
      <c r="AP5168" s="3"/>
      <c r="AQ5168" s="3"/>
      <c r="AR5168" s="3"/>
      <c r="AS5168" s="3"/>
      <c r="AT5168" s="51"/>
      <c r="AU5168" s="48"/>
      <c r="AV5168" s="52"/>
      <c r="AW5168" s="52"/>
    </row>
    <row r="5169" spans="1:49" ht="15" customHeight="1" x14ac:dyDescent="0.25">
      <c r="A5169" s="11">
        <f t="shared" si="1032"/>
        <v>5166</v>
      </c>
      <c r="B5169" s="29">
        <v>36213</v>
      </c>
      <c r="C5169" s="25">
        <v>22</v>
      </c>
      <c r="D5169" s="12">
        <v>32.200000000000003</v>
      </c>
      <c r="E5169" s="25">
        <v>25.2</v>
      </c>
      <c r="F5169" s="35">
        <v>84</v>
      </c>
      <c r="G5169" s="25">
        <v>0</v>
      </c>
      <c r="H5169" s="13">
        <v>5.5</v>
      </c>
      <c r="I5169" s="25"/>
      <c r="J5169" s="12">
        <v>90</v>
      </c>
      <c r="K5169" s="12"/>
      <c r="L5169" s="25" t="s">
        <v>12</v>
      </c>
      <c r="M5169" s="10"/>
      <c r="N5169" s="15"/>
      <c r="O5169" s="15"/>
      <c r="P5169" s="4"/>
      <c r="Q5169" s="65"/>
      <c r="R5169" s="42"/>
      <c r="S5169" s="44"/>
      <c r="T5169" s="44"/>
      <c r="U5169" s="5"/>
      <c r="V5169" s="5"/>
      <c r="W5169" s="5"/>
      <c r="X5169" s="5"/>
      <c r="Y5169" s="5"/>
      <c r="Z5169" s="5"/>
      <c r="AA5169" s="5"/>
      <c r="AB5169" s="5"/>
      <c r="AC5169" s="5"/>
      <c r="AD5169" s="5"/>
      <c r="AE5169" s="5"/>
      <c r="AF5169" s="5"/>
      <c r="AG5169" s="5"/>
      <c r="AH5169" s="40"/>
      <c r="AI5169" s="3"/>
      <c r="AJ5169" s="3"/>
      <c r="AK5169" s="3"/>
      <c r="AL5169" s="3"/>
      <c r="AM5169" s="3"/>
      <c r="AN5169" s="3"/>
      <c r="AO5169" s="3"/>
      <c r="AP5169" s="3"/>
      <c r="AQ5169" s="3"/>
      <c r="AR5169" s="3"/>
      <c r="AS5169" s="3"/>
      <c r="AT5169" s="51"/>
      <c r="AU5169" s="48"/>
      <c r="AV5169" s="52"/>
      <c r="AW5169" s="52"/>
    </row>
    <row r="5170" spans="1:49" ht="15" customHeight="1" x14ac:dyDescent="0.25">
      <c r="A5170" s="11">
        <f t="shared" si="1032"/>
        <v>5167</v>
      </c>
      <c r="B5170" s="29">
        <v>36214</v>
      </c>
      <c r="C5170" s="25">
        <v>22</v>
      </c>
      <c r="D5170" s="12">
        <v>32.799999999999997</v>
      </c>
      <c r="E5170" s="25">
        <v>26.3</v>
      </c>
      <c r="F5170" s="35">
        <v>84</v>
      </c>
      <c r="G5170" s="25">
        <v>0</v>
      </c>
      <c r="H5170" s="13">
        <v>4.5999999999999996</v>
      </c>
      <c r="I5170" s="25"/>
      <c r="J5170" s="12">
        <v>90</v>
      </c>
      <c r="K5170" s="12"/>
      <c r="L5170" s="25" t="s">
        <v>12</v>
      </c>
      <c r="M5170" s="10"/>
      <c r="N5170" s="15"/>
      <c r="O5170" s="15"/>
      <c r="P5170" s="4"/>
      <c r="Q5170" s="65"/>
      <c r="R5170" s="42"/>
      <c r="S5170" s="44"/>
      <c r="T5170" s="44"/>
      <c r="U5170" s="5"/>
      <c r="V5170" s="5"/>
      <c r="W5170" s="5"/>
      <c r="X5170" s="5"/>
      <c r="Y5170" s="5"/>
      <c r="Z5170" s="5"/>
      <c r="AA5170" s="5"/>
      <c r="AB5170" s="5"/>
      <c r="AC5170" s="5"/>
      <c r="AD5170" s="5"/>
      <c r="AE5170" s="5"/>
      <c r="AF5170" s="5"/>
      <c r="AG5170" s="5"/>
      <c r="AH5170" s="40"/>
      <c r="AI5170" s="3"/>
      <c r="AJ5170" s="3"/>
      <c r="AK5170" s="3"/>
      <c r="AL5170" s="3"/>
      <c r="AM5170" s="3"/>
      <c r="AN5170" s="3"/>
      <c r="AO5170" s="3"/>
      <c r="AP5170" s="3"/>
      <c r="AQ5170" s="3"/>
      <c r="AR5170" s="3"/>
      <c r="AS5170" s="3"/>
      <c r="AT5170" s="51"/>
      <c r="AU5170" s="48"/>
      <c r="AV5170" s="52"/>
      <c r="AW5170" s="52"/>
    </row>
    <row r="5171" spans="1:49" ht="15" customHeight="1" x14ac:dyDescent="0.25">
      <c r="A5171" s="11">
        <f t="shared" si="1032"/>
        <v>5168</v>
      </c>
      <c r="B5171" s="29">
        <v>36215</v>
      </c>
      <c r="C5171" s="25">
        <v>22</v>
      </c>
      <c r="D5171" s="12">
        <v>32.200000000000003</v>
      </c>
      <c r="E5171" s="25">
        <v>26.1</v>
      </c>
      <c r="F5171" s="35">
        <v>86</v>
      </c>
      <c r="G5171" s="25">
        <v>33</v>
      </c>
      <c r="H5171" s="13">
        <v>3.8</v>
      </c>
      <c r="I5171" s="25"/>
      <c r="J5171" s="12">
        <v>90</v>
      </c>
      <c r="K5171" s="12"/>
      <c r="L5171" s="25" t="s">
        <v>13</v>
      </c>
      <c r="M5171" s="10"/>
      <c r="N5171" s="15"/>
      <c r="O5171" s="15"/>
      <c r="P5171" s="4"/>
      <c r="Q5171" s="65"/>
      <c r="R5171" s="42"/>
      <c r="S5171" s="44"/>
      <c r="T5171" s="44"/>
      <c r="U5171" s="5"/>
      <c r="V5171" s="5"/>
      <c r="W5171" s="5"/>
      <c r="X5171" s="5"/>
      <c r="Y5171" s="5"/>
      <c r="Z5171" s="5"/>
      <c r="AA5171" s="5"/>
      <c r="AB5171" s="5"/>
      <c r="AC5171" s="5"/>
      <c r="AD5171" s="5"/>
      <c r="AE5171" s="5"/>
      <c r="AF5171" s="5"/>
      <c r="AG5171" s="5"/>
      <c r="AH5171" s="40"/>
      <c r="AI5171" s="3"/>
      <c r="AJ5171" s="3"/>
      <c r="AK5171" s="3"/>
      <c r="AL5171" s="3"/>
      <c r="AM5171" s="3"/>
      <c r="AN5171" s="3"/>
      <c r="AO5171" s="3"/>
      <c r="AP5171" s="3"/>
      <c r="AQ5171" s="3"/>
      <c r="AR5171" s="3"/>
      <c r="AS5171" s="3"/>
      <c r="AT5171" s="51"/>
      <c r="AU5171" s="48"/>
      <c r="AV5171" s="52"/>
      <c r="AW5171" s="52"/>
    </row>
    <row r="5172" spans="1:49" ht="15" customHeight="1" x14ac:dyDescent="0.25">
      <c r="A5172" s="11">
        <f t="shared" si="1032"/>
        <v>5169</v>
      </c>
      <c r="B5172" s="29">
        <v>36216</v>
      </c>
      <c r="C5172" s="25">
        <v>23</v>
      </c>
      <c r="D5172" s="12">
        <v>30.6</v>
      </c>
      <c r="E5172" s="25">
        <v>25.4</v>
      </c>
      <c r="F5172" s="35">
        <v>91</v>
      </c>
      <c r="G5172" s="25">
        <v>0</v>
      </c>
      <c r="H5172" s="13">
        <v>2</v>
      </c>
      <c r="I5172" s="25"/>
      <c r="J5172" s="12">
        <v>270</v>
      </c>
      <c r="K5172" s="12"/>
      <c r="L5172" s="25" t="s">
        <v>18</v>
      </c>
      <c r="M5172" s="10"/>
      <c r="N5172" s="15"/>
      <c r="O5172" s="15"/>
      <c r="P5172" s="4"/>
      <c r="Q5172" s="65"/>
      <c r="R5172" s="42"/>
      <c r="S5172" s="44"/>
      <c r="T5172" s="44"/>
      <c r="U5172" s="5"/>
      <c r="V5172" s="5"/>
      <c r="W5172" s="5"/>
      <c r="X5172" s="5"/>
      <c r="Y5172" s="5"/>
      <c r="Z5172" s="5"/>
      <c r="AA5172" s="5"/>
      <c r="AB5172" s="5"/>
      <c r="AC5172" s="5"/>
      <c r="AD5172" s="5"/>
      <c r="AE5172" s="5"/>
      <c r="AF5172" s="5"/>
      <c r="AG5172" s="5"/>
      <c r="AH5172" s="40"/>
      <c r="AI5172" s="3"/>
      <c r="AJ5172" s="3"/>
      <c r="AK5172" s="3"/>
      <c r="AL5172" s="3"/>
      <c r="AM5172" s="3"/>
      <c r="AN5172" s="3"/>
      <c r="AO5172" s="3"/>
      <c r="AP5172" s="3"/>
      <c r="AQ5172" s="3"/>
      <c r="AR5172" s="3"/>
      <c r="AS5172" s="3"/>
      <c r="AT5172" s="51"/>
      <c r="AU5172" s="48"/>
      <c r="AV5172" s="52"/>
      <c r="AW5172" s="52"/>
    </row>
    <row r="5173" spans="1:49" ht="15" customHeight="1" x14ac:dyDescent="0.25">
      <c r="A5173" s="11">
        <f t="shared" si="1032"/>
        <v>5170</v>
      </c>
      <c r="B5173" s="29">
        <v>36217</v>
      </c>
      <c r="C5173" s="25">
        <v>24</v>
      </c>
      <c r="D5173" s="12">
        <v>27.2</v>
      </c>
      <c r="E5173" s="25">
        <v>24.7</v>
      </c>
      <c r="F5173" s="35">
        <v>96</v>
      </c>
      <c r="G5173" s="25">
        <v>28</v>
      </c>
      <c r="H5173" s="13">
        <v>0</v>
      </c>
      <c r="I5173" s="25"/>
      <c r="J5173" s="12">
        <v>130</v>
      </c>
      <c r="K5173" s="12"/>
      <c r="L5173" s="25" t="s">
        <v>15</v>
      </c>
      <c r="M5173" s="10"/>
      <c r="N5173" s="15"/>
      <c r="O5173" s="15"/>
      <c r="P5173" s="4"/>
      <c r="Q5173" s="65"/>
      <c r="R5173" s="42"/>
      <c r="S5173" s="44"/>
      <c r="T5173" s="44"/>
      <c r="U5173" s="5"/>
      <c r="V5173" s="5"/>
      <c r="W5173" s="5"/>
      <c r="X5173" s="5"/>
      <c r="Y5173" s="5"/>
      <c r="Z5173" s="5"/>
      <c r="AA5173" s="5"/>
      <c r="AB5173" s="5"/>
      <c r="AC5173" s="5"/>
      <c r="AD5173" s="5"/>
      <c r="AE5173" s="5"/>
      <c r="AF5173" s="5"/>
      <c r="AG5173" s="5"/>
      <c r="AH5173" s="40"/>
      <c r="AI5173" s="3"/>
      <c r="AJ5173" s="3"/>
      <c r="AK5173" s="3"/>
      <c r="AL5173" s="3"/>
      <c r="AM5173" s="3"/>
      <c r="AN5173" s="3"/>
      <c r="AO5173" s="3"/>
      <c r="AP5173" s="3"/>
      <c r="AQ5173" s="3"/>
      <c r="AR5173" s="3"/>
      <c r="AS5173" s="3"/>
      <c r="AT5173" s="51"/>
      <c r="AU5173" s="48"/>
      <c r="AV5173" s="52"/>
      <c r="AW5173" s="52"/>
    </row>
    <row r="5174" spans="1:49" ht="15" customHeight="1" x14ac:dyDescent="0.25">
      <c r="A5174" s="11">
        <f t="shared" si="1032"/>
        <v>5171</v>
      </c>
      <c r="B5174" s="29">
        <v>36218</v>
      </c>
      <c r="C5174" s="25">
        <v>21</v>
      </c>
      <c r="D5174" s="12">
        <v>31.6</v>
      </c>
      <c r="E5174" s="25">
        <v>25.4</v>
      </c>
      <c r="F5174" s="35">
        <v>90</v>
      </c>
      <c r="G5174" s="25">
        <v>15</v>
      </c>
      <c r="H5174" s="13">
        <v>3.2</v>
      </c>
      <c r="I5174" s="25"/>
      <c r="J5174" s="12">
        <v>270</v>
      </c>
      <c r="K5174" s="12"/>
      <c r="L5174" s="25" t="s">
        <v>15</v>
      </c>
      <c r="M5174" s="10"/>
      <c r="N5174" s="15"/>
      <c r="O5174" s="15"/>
      <c r="P5174" s="4"/>
      <c r="Q5174" s="65"/>
      <c r="R5174" s="42"/>
      <c r="S5174" s="44"/>
      <c r="T5174" s="44"/>
      <c r="U5174" s="5"/>
      <c r="V5174" s="5"/>
      <c r="W5174" s="5"/>
      <c r="X5174" s="5"/>
      <c r="Y5174" s="5"/>
      <c r="Z5174" s="5"/>
      <c r="AA5174" s="5"/>
      <c r="AB5174" s="5"/>
      <c r="AC5174" s="5"/>
      <c r="AD5174" s="5"/>
      <c r="AE5174" s="5"/>
      <c r="AF5174" s="5"/>
      <c r="AG5174" s="5"/>
      <c r="AH5174" s="40"/>
      <c r="AI5174" s="3"/>
      <c r="AJ5174" s="3"/>
      <c r="AK5174" s="3"/>
      <c r="AL5174" s="3"/>
      <c r="AM5174" s="3"/>
      <c r="AN5174" s="3"/>
      <c r="AO5174" s="3"/>
      <c r="AP5174" s="3"/>
      <c r="AQ5174" s="3"/>
      <c r="AR5174" s="3"/>
      <c r="AS5174" s="3"/>
      <c r="AT5174" s="51"/>
      <c r="AU5174" s="48"/>
      <c r="AV5174" s="52"/>
      <c r="AW5174" s="52"/>
    </row>
    <row r="5175" spans="1:49" ht="15" customHeight="1" x14ac:dyDescent="0.25">
      <c r="A5175" s="11">
        <f t="shared" si="1032"/>
        <v>5172</v>
      </c>
      <c r="B5175" s="29">
        <v>36219</v>
      </c>
      <c r="C5175" s="25">
        <v>23</v>
      </c>
      <c r="D5175" s="12">
        <v>30.6</v>
      </c>
      <c r="E5175" s="25">
        <v>25.1</v>
      </c>
      <c r="F5175" s="35">
        <v>88</v>
      </c>
      <c r="G5175" s="25">
        <v>19</v>
      </c>
      <c r="H5175" s="13">
        <v>4.5</v>
      </c>
      <c r="I5175" s="25"/>
      <c r="J5175" s="12">
        <v>150</v>
      </c>
      <c r="K5175" s="12"/>
      <c r="L5175" s="25" t="s">
        <v>14</v>
      </c>
      <c r="M5175" s="10"/>
      <c r="N5175" s="15"/>
      <c r="O5175" s="15"/>
      <c r="P5175" s="4"/>
      <c r="Q5175" s="65"/>
      <c r="R5175" s="42"/>
      <c r="S5175" s="44"/>
      <c r="T5175" s="44"/>
      <c r="U5175" s="5"/>
      <c r="V5175" s="5"/>
      <c r="W5175" s="5"/>
      <c r="X5175" s="5"/>
      <c r="Y5175" s="5"/>
      <c r="Z5175" s="5"/>
      <c r="AA5175" s="5"/>
      <c r="AB5175" s="5"/>
      <c r="AC5175" s="5"/>
      <c r="AD5175" s="5"/>
      <c r="AE5175" s="5"/>
      <c r="AF5175" s="5"/>
      <c r="AG5175" s="5"/>
      <c r="AH5175" s="40"/>
      <c r="AI5175" s="3"/>
      <c r="AJ5175" s="3"/>
      <c r="AK5175" s="3"/>
      <c r="AL5175" s="3"/>
      <c r="AM5175" s="3"/>
      <c r="AN5175" s="3"/>
      <c r="AO5175" s="3"/>
      <c r="AP5175" s="3"/>
      <c r="AQ5175" s="3"/>
      <c r="AR5175" s="3"/>
      <c r="AS5175" s="3"/>
      <c r="AT5175" s="51"/>
      <c r="AU5175" s="48"/>
      <c r="AV5175" s="52"/>
      <c r="AW5175" s="52"/>
    </row>
    <row r="5176" spans="1:49" ht="15" customHeight="1" x14ac:dyDescent="0.25">
      <c r="A5176" s="11">
        <f t="shared" si="1032"/>
        <v>5173</v>
      </c>
      <c r="B5176" s="29">
        <v>36220</v>
      </c>
      <c r="C5176" s="25">
        <v>22</v>
      </c>
      <c r="D5176" s="12">
        <v>30.8</v>
      </c>
      <c r="E5176" s="25">
        <v>24.8</v>
      </c>
      <c r="F5176" s="35">
        <v>90</v>
      </c>
      <c r="G5176" s="25">
        <v>8</v>
      </c>
      <c r="H5176" s="13">
        <v>2.4</v>
      </c>
      <c r="I5176" s="25"/>
      <c r="J5176" s="12">
        <v>90</v>
      </c>
      <c r="K5176" s="12"/>
      <c r="L5176" s="25" t="s">
        <v>13</v>
      </c>
      <c r="M5176" s="10"/>
      <c r="N5176" s="15"/>
      <c r="O5176" s="15"/>
      <c r="P5176" s="4"/>
      <c r="Q5176" s="65"/>
      <c r="R5176" s="42"/>
      <c r="S5176" s="44"/>
      <c r="T5176" s="44"/>
      <c r="U5176" s="5"/>
      <c r="V5176" s="5"/>
      <c r="W5176" s="5"/>
      <c r="X5176" s="5"/>
      <c r="Y5176" s="5"/>
      <c r="Z5176" s="5"/>
      <c r="AA5176" s="5"/>
      <c r="AB5176" s="5"/>
      <c r="AC5176" s="5"/>
      <c r="AD5176" s="5"/>
      <c r="AE5176" s="5"/>
      <c r="AF5176" s="5"/>
      <c r="AG5176" s="5"/>
      <c r="AH5176" s="40"/>
      <c r="AI5176" s="3"/>
      <c r="AJ5176" s="3"/>
      <c r="AK5176" s="3"/>
      <c r="AL5176" s="3"/>
      <c r="AM5176" s="3"/>
      <c r="AN5176" s="3"/>
      <c r="AO5176" s="3"/>
      <c r="AP5176" s="3"/>
      <c r="AQ5176" s="3"/>
      <c r="AR5176" s="3"/>
      <c r="AS5176" s="3"/>
      <c r="AT5176" s="51"/>
      <c r="AU5176" s="48"/>
      <c r="AV5176" s="52"/>
      <c r="AW5176" s="52"/>
    </row>
    <row r="5177" spans="1:49" ht="15" customHeight="1" x14ac:dyDescent="0.25">
      <c r="A5177" s="11">
        <f t="shared" si="1032"/>
        <v>5174</v>
      </c>
      <c r="B5177" s="29">
        <v>36221</v>
      </c>
      <c r="C5177" s="25">
        <v>22</v>
      </c>
      <c r="D5177" s="12">
        <v>32.299999999999997</v>
      </c>
      <c r="E5177" s="25">
        <v>24.8</v>
      </c>
      <c r="F5177" s="35">
        <v>90</v>
      </c>
      <c r="G5177" s="25">
        <v>2</v>
      </c>
      <c r="H5177" s="13">
        <v>4.5</v>
      </c>
      <c r="I5177" s="25"/>
      <c r="J5177" s="12">
        <v>90</v>
      </c>
      <c r="K5177" s="12"/>
      <c r="L5177" s="25" t="s">
        <v>12</v>
      </c>
      <c r="M5177" s="10"/>
      <c r="N5177" s="15"/>
      <c r="O5177" s="15"/>
      <c r="P5177" s="4"/>
      <c r="Q5177" s="65"/>
      <c r="R5177" s="42"/>
      <c r="S5177" s="44"/>
      <c r="T5177" s="44"/>
      <c r="U5177" s="5"/>
      <c r="V5177" s="5"/>
      <c r="W5177" s="5"/>
      <c r="X5177" s="5"/>
      <c r="Y5177" s="5"/>
      <c r="Z5177" s="5"/>
      <c r="AA5177" s="5"/>
      <c r="AB5177" s="5"/>
      <c r="AC5177" s="5"/>
      <c r="AD5177" s="5"/>
      <c r="AE5177" s="5"/>
      <c r="AF5177" s="5"/>
      <c r="AG5177" s="5"/>
      <c r="AH5177" s="40"/>
      <c r="AI5177" s="3"/>
      <c r="AJ5177" s="3"/>
      <c r="AK5177" s="3"/>
      <c r="AL5177" s="3"/>
      <c r="AM5177" s="3"/>
      <c r="AN5177" s="3"/>
      <c r="AO5177" s="3"/>
      <c r="AP5177" s="3"/>
      <c r="AQ5177" s="3"/>
      <c r="AR5177" s="3"/>
      <c r="AS5177" s="3"/>
      <c r="AT5177" s="51"/>
      <c r="AU5177" s="48"/>
      <c r="AV5177" s="52"/>
      <c r="AW5177" s="52"/>
    </row>
    <row r="5178" spans="1:49" ht="15" customHeight="1" x14ac:dyDescent="0.25">
      <c r="A5178" s="11">
        <f t="shared" si="1032"/>
        <v>5175</v>
      </c>
      <c r="B5178" s="29">
        <v>36222</v>
      </c>
      <c r="C5178" s="25">
        <v>21</v>
      </c>
      <c r="D5178" s="12">
        <v>30.6</v>
      </c>
      <c r="E5178" s="25">
        <v>24.1</v>
      </c>
      <c r="F5178" s="35">
        <v>90</v>
      </c>
      <c r="G5178" s="25">
        <v>50</v>
      </c>
      <c r="H5178" s="13">
        <v>4.0999999999999996</v>
      </c>
      <c r="I5178" s="25"/>
      <c r="J5178" s="12">
        <v>270</v>
      </c>
      <c r="K5178" s="12"/>
      <c r="L5178" s="25" t="s">
        <v>15</v>
      </c>
      <c r="M5178" s="10"/>
      <c r="N5178" s="15"/>
      <c r="O5178" s="15"/>
      <c r="P5178" s="4"/>
      <c r="Q5178" s="65"/>
      <c r="R5178" s="42"/>
      <c r="S5178" s="44"/>
      <c r="T5178" s="44"/>
      <c r="U5178" s="5"/>
      <c r="V5178" s="5"/>
      <c r="W5178" s="5"/>
      <c r="X5178" s="5"/>
      <c r="Y5178" s="5"/>
      <c r="Z5178" s="5"/>
      <c r="AA5178" s="5"/>
      <c r="AB5178" s="5"/>
      <c r="AC5178" s="5"/>
      <c r="AD5178" s="5"/>
      <c r="AE5178" s="5"/>
      <c r="AF5178" s="5"/>
      <c r="AG5178" s="5"/>
      <c r="AH5178" s="40"/>
      <c r="AI5178" s="3"/>
      <c r="AJ5178" s="3"/>
      <c r="AK5178" s="3"/>
      <c r="AL5178" s="3"/>
      <c r="AM5178" s="3"/>
      <c r="AN5178" s="3"/>
      <c r="AO5178" s="3"/>
      <c r="AP5178" s="3"/>
      <c r="AQ5178" s="3"/>
      <c r="AR5178" s="3"/>
      <c r="AS5178" s="3"/>
      <c r="AT5178" s="51"/>
      <c r="AU5178" s="48"/>
      <c r="AV5178" s="52"/>
      <c r="AW5178" s="52"/>
    </row>
    <row r="5179" spans="1:49" ht="15" customHeight="1" x14ac:dyDescent="0.25">
      <c r="A5179" s="11">
        <f t="shared" si="1032"/>
        <v>5176</v>
      </c>
      <c r="B5179" s="29">
        <v>36223</v>
      </c>
      <c r="C5179" s="25">
        <v>23</v>
      </c>
      <c r="D5179" s="12">
        <v>30</v>
      </c>
      <c r="E5179" s="25">
        <v>25.1</v>
      </c>
      <c r="F5179" s="35">
        <v>86</v>
      </c>
      <c r="G5179" s="25">
        <v>32</v>
      </c>
      <c r="H5179" s="13">
        <v>2.2000000000000002</v>
      </c>
      <c r="I5179" s="25"/>
      <c r="J5179" s="12">
        <v>270</v>
      </c>
      <c r="K5179" s="12"/>
      <c r="L5179" s="25" t="s">
        <v>14</v>
      </c>
      <c r="M5179" s="10"/>
      <c r="N5179" s="15"/>
      <c r="O5179" s="15"/>
      <c r="P5179" s="4"/>
      <c r="Q5179" s="65"/>
      <c r="R5179" s="42"/>
      <c r="S5179" s="44"/>
      <c r="T5179" s="44"/>
      <c r="U5179" s="5"/>
      <c r="V5179" s="5"/>
      <c r="W5179" s="5"/>
      <c r="X5179" s="5"/>
      <c r="Y5179" s="5"/>
      <c r="Z5179" s="5"/>
      <c r="AA5179" s="5"/>
      <c r="AB5179" s="5"/>
      <c r="AC5179" s="5"/>
      <c r="AD5179" s="5"/>
      <c r="AE5179" s="5"/>
      <c r="AF5179" s="5"/>
      <c r="AG5179" s="5"/>
      <c r="AH5179" s="40"/>
      <c r="AI5179" s="3"/>
      <c r="AJ5179" s="3"/>
      <c r="AK5179" s="3"/>
      <c r="AL5179" s="3"/>
      <c r="AM5179" s="3"/>
      <c r="AN5179" s="3"/>
      <c r="AO5179" s="3"/>
      <c r="AP5179" s="3"/>
      <c r="AQ5179" s="3"/>
      <c r="AR5179" s="3"/>
      <c r="AS5179" s="3"/>
      <c r="AT5179" s="51"/>
      <c r="AU5179" s="48"/>
      <c r="AV5179" s="52"/>
      <c r="AW5179" s="52"/>
    </row>
    <row r="5180" spans="1:49" ht="15" customHeight="1" x14ac:dyDescent="0.25">
      <c r="A5180" s="11">
        <f t="shared" si="1032"/>
        <v>5177</v>
      </c>
      <c r="B5180" s="29">
        <v>36224</v>
      </c>
      <c r="C5180" s="25">
        <v>22</v>
      </c>
      <c r="D5180" s="12">
        <v>31.2</v>
      </c>
      <c r="E5180" s="25">
        <v>24.9</v>
      </c>
      <c r="F5180" s="35">
        <v>83</v>
      </c>
      <c r="G5180" s="25">
        <v>1</v>
      </c>
      <c r="H5180" s="13">
        <v>7</v>
      </c>
      <c r="I5180" s="25"/>
      <c r="J5180" s="12">
        <v>270</v>
      </c>
      <c r="K5180" s="12"/>
      <c r="L5180" s="25" t="s">
        <v>15</v>
      </c>
      <c r="M5180" s="10"/>
      <c r="N5180" s="15"/>
      <c r="O5180" s="15"/>
      <c r="P5180" s="4"/>
      <c r="Q5180" s="65"/>
      <c r="R5180" s="42"/>
      <c r="S5180" s="44"/>
      <c r="T5180" s="44"/>
      <c r="U5180" s="5"/>
      <c r="V5180" s="5"/>
      <c r="W5180" s="5"/>
      <c r="X5180" s="5"/>
      <c r="Y5180" s="5"/>
      <c r="Z5180" s="5"/>
      <c r="AA5180" s="5"/>
      <c r="AB5180" s="5"/>
      <c r="AC5180" s="5"/>
      <c r="AD5180" s="5"/>
      <c r="AE5180" s="5"/>
      <c r="AF5180" s="5"/>
      <c r="AG5180" s="5"/>
      <c r="AH5180" s="40"/>
      <c r="AI5180" s="3"/>
      <c r="AJ5180" s="3"/>
      <c r="AK5180" s="3"/>
      <c r="AL5180" s="3"/>
      <c r="AM5180" s="3"/>
      <c r="AN5180" s="3"/>
      <c r="AO5180" s="3"/>
      <c r="AP5180" s="3"/>
      <c r="AQ5180" s="3"/>
      <c r="AR5180" s="3"/>
      <c r="AS5180" s="3"/>
      <c r="AT5180" s="51"/>
      <c r="AU5180" s="48"/>
      <c r="AV5180" s="52"/>
      <c r="AW5180" s="52"/>
    </row>
    <row r="5181" spans="1:49" ht="15" customHeight="1" x14ac:dyDescent="0.25">
      <c r="A5181" s="11">
        <f t="shared" si="1032"/>
        <v>5178</v>
      </c>
      <c r="B5181" s="29">
        <v>36225</v>
      </c>
      <c r="C5181" s="25">
        <v>23</v>
      </c>
      <c r="D5181" s="12">
        <v>30.6</v>
      </c>
      <c r="E5181" s="25">
        <v>26.2</v>
      </c>
      <c r="F5181" s="35">
        <v>87</v>
      </c>
      <c r="G5181" s="25">
        <v>16</v>
      </c>
      <c r="H5181" s="13">
        <v>5</v>
      </c>
      <c r="I5181" s="25"/>
      <c r="J5181" s="12">
        <v>270</v>
      </c>
      <c r="K5181" s="12"/>
      <c r="L5181" s="25" t="s">
        <v>15</v>
      </c>
      <c r="M5181" s="10"/>
      <c r="N5181" s="15"/>
      <c r="O5181" s="15"/>
      <c r="P5181" s="4"/>
      <c r="Q5181" s="65"/>
      <c r="R5181" s="42"/>
      <c r="S5181" s="44"/>
      <c r="T5181" s="44"/>
      <c r="U5181" s="5"/>
      <c r="V5181" s="5"/>
      <c r="W5181" s="5"/>
      <c r="X5181" s="5"/>
      <c r="Y5181" s="5"/>
      <c r="Z5181" s="5"/>
      <c r="AA5181" s="5"/>
      <c r="AB5181" s="5"/>
      <c r="AC5181" s="5"/>
      <c r="AD5181" s="5"/>
      <c r="AE5181" s="5"/>
      <c r="AF5181" s="5"/>
      <c r="AG5181" s="5"/>
      <c r="AH5181" s="40"/>
      <c r="AI5181" s="3"/>
      <c r="AJ5181" s="3"/>
      <c r="AK5181" s="3"/>
      <c r="AL5181" s="3"/>
      <c r="AM5181" s="3"/>
      <c r="AN5181" s="3"/>
      <c r="AO5181" s="3"/>
      <c r="AP5181" s="3"/>
      <c r="AQ5181" s="3"/>
      <c r="AR5181" s="3"/>
      <c r="AS5181" s="3"/>
      <c r="AT5181" s="51"/>
      <c r="AU5181" s="48"/>
      <c r="AV5181" s="52"/>
      <c r="AW5181" s="52"/>
    </row>
    <row r="5182" spans="1:49" ht="15" customHeight="1" x14ac:dyDescent="0.25">
      <c r="A5182" s="11">
        <f t="shared" si="1032"/>
        <v>5179</v>
      </c>
      <c r="B5182" s="29">
        <v>36226</v>
      </c>
      <c r="C5182" s="25">
        <v>23</v>
      </c>
      <c r="D5182" s="12">
        <v>31.2</v>
      </c>
      <c r="E5182" s="25">
        <v>26.4</v>
      </c>
      <c r="F5182" s="35">
        <v>85</v>
      </c>
      <c r="G5182" s="25">
        <v>0</v>
      </c>
      <c r="H5182" s="13">
        <v>4.5</v>
      </c>
      <c r="I5182" s="25"/>
      <c r="J5182" s="12">
        <v>270</v>
      </c>
      <c r="K5182" s="12"/>
      <c r="L5182" s="25" t="s">
        <v>14</v>
      </c>
      <c r="M5182" s="10"/>
      <c r="N5182" s="15"/>
      <c r="O5182" s="15"/>
      <c r="P5182" s="4"/>
      <c r="Q5182" s="65"/>
      <c r="R5182" s="42"/>
      <c r="S5182" s="44"/>
      <c r="T5182" s="44"/>
      <c r="U5182" s="5"/>
      <c r="V5182" s="5"/>
      <c r="W5182" s="5"/>
      <c r="X5182" s="5"/>
      <c r="Y5182" s="5"/>
      <c r="Z5182" s="5"/>
      <c r="AA5182" s="5"/>
      <c r="AB5182" s="5"/>
      <c r="AC5182" s="5"/>
      <c r="AD5182" s="5"/>
      <c r="AE5182" s="5"/>
      <c r="AF5182" s="5"/>
      <c r="AG5182" s="5"/>
      <c r="AH5182" s="40"/>
      <c r="AI5182" s="3"/>
      <c r="AJ5182" s="3"/>
      <c r="AK5182" s="3"/>
      <c r="AL5182" s="3"/>
      <c r="AM5182" s="3"/>
      <c r="AN5182" s="3"/>
      <c r="AO5182" s="3"/>
      <c r="AP5182" s="3"/>
      <c r="AQ5182" s="3"/>
      <c r="AR5182" s="3"/>
      <c r="AS5182" s="3"/>
      <c r="AT5182" s="51"/>
      <c r="AU5182" s="48"/>
      <c r="AV5182" s="52"/>
      <c r="AW5182" s="52"/>
    </row>
    <row r="5183" spans="1:49" ht="15" customHeight="1" x14ac:dyDescent="0.25">
      <c r="A5183" s="11">
        <f t="shared" si="1032"/>
        <v>5180</v>
      </c>
      <c r="B5183" s="29">
        <v>36227</v>
      </c>
      <c r="C5183" s="25">
        <v>22</v>
      </c>
      <c r="D5183" s="12">
        <v>32.6</v>
      </c>
      <c r="E5183" s="25">
        <v>26.6</v>
      </c>
      <c r="F5183" s="35">
        <v>84</v>
      </c>
      <c r="G5183" s="25">
        <v>0</v>
      </c>
      <c r="H5183" s="13">
        <v>6.8</v>
      </c>
      <c r="I5183" s="25"/>
      <c r="J5183" s="12">
        <v>180</v>
      </c>
      <c r="K5183" s="12"/>
      <c r="L5183" s="25" t="s">
        <v>14</v>
      </c>
      <c r="M5183" s="10"/>
      <c r="N5183" s="15"/>
      <c r="O5183" s="15"/>
      <c r="P5183" s="4"/>
      <c r="Q5183" s="65"/>
      <c r="R5183" s="42"/>
      <c r="S5183" s="44"/>
      <c r="T5183" s="44"/>
      <c r="U5183" s="5"/>
      <c r="V5183" s="5"/>
      <c r="W5183" s="5"/>
      <c r="X5183" s="5"/>
      <c r="Y5183" s="5"/>
      <c r="Z5183" s="5"/>
      <c r="AA5183" s="5"/>
      <c r="AB5183" s="5"/>
      <c r="AC5183" s="5"/>
      <c r="AD5183" s="5"/>
      <c r="AE5183" s="5"/>
      <c r="AF5183" s="5"/>
      <c r="AG5183" s="5"/>
      <c r="AH5183" s="40"/>
      <c r="AI5183" s="3"/>
      <c r="AJ5183" s="3"/>
      <c r="AK5183" s="3"/>
      <c r="AL5183" s="3"/>
      <c r="AM5183" s="3"/>
      <c r="AN5183" s="3"/>
      <c r="AO5183" s="3"/>
      <c r="AP5183" s="3"/>
      <c r="AQ5183" s="3"/>
      <c r="AR5183" s="3"/>
      <c r="AS5183" s="3"/>
      <c r="AT5183" s="51"/>
      <c r="AU5183" s="48"/>
      <c r="AV5183" s="52"/>
      <c r="AW5183" s="52"/>
    </row>
    <row r="5184" spans="1:49" ht="15" customHeight="1" x14ac:dyDescent="0.25">
      <c r="A5184" s="11">
        <f t="shared" si="1032"/>
        <v>5181</v>
      </c>
      <c r="B5184" s="29">
        <v>36228</v>
      </c>
      <c r="C5184" s="25">
        <v>24</v>
      </c>
      <c r="D5184" s="12">
        <v>31.8</v>
      </c>
      <c r="E5184" s="25">
        <v>26.6</v>
      </c>
      <c r="F5184" s="35">
        <v>86</v>
      </c>
      <c r="G5184" s="25">
        <v>0</v>
      </c>
      <c r="H5184" s="13">
        <v>5.2</v>
      </c>
      <c r="I5184" s="25"/>
      <c r="J5184" s="12">
        <v>225</v>
      </c>
      <c r="K5184" s="12"/>
      <c r="L5184" s="25" t="s">
        <v>16</v>
      </c>
      <c r="M5184" s="10"/>
      <c r="N5184" s="15"/>
      <c r="O5184" s="15"/>
      <c r="P5184" s="4"/>
      <c r="Q5184" s="65"/>
      <c r="R5184" s="42"/>
      <c r="S5184" s="44"/>
      <c r="T5184" s="44"/>
      <c r="U5184" s="5"/>
      <c r="V5184" s="5"/>
      <c r="W5184" s="5"/>
      <c r="X5184" s="5"/>
      <c r="Y5184" s="5"/>
      <c r="Z5184" s="5"/>
      <c r="AA5184" s="5"/>
      <c r="AB5184" s="5"/>
      <c r="AC5184" s="5"/>
      <c r="AD5184" s="5"/>
      <c r="AE5184" s="5"/>
      <c r="AF5184" s="5"/>
      <c r="AG5184" s="5"/>
      <c r="AH5184" s="40"/>
      <c r="AI5184" s="3"/>
      <c r="AJ5184" s="3"/>
      <c r="AK5184" s="3"/>
      <c r="AL5184" s="3"/>
      <c r="AM5184" s="3"/>
      <c r="AN5184" s="3"/>
      <c r="AO5184" s="3"/>
      <c r="AP5184" s="3"/>
      <c r="AQ5184" s="3"/>
      <c r="AR5184" s="3"/>
      <c r="AS5184" s="3"/>
      <c r="AT5184" s="51"/>
      <c r="AU5184" s="48"/>
      <c r="AV5184" s="52"/>
      <c r="AW5184" s="52"/>
    </row>
    <row r="5185" spans="1:49" ht="15" customHeight="1" x14ac:dyDescent="0.25">
      <c r="A5185" s="11">
        <f t="shared" si="1032"/>
        <v>5182</v>
      </c>
      <c r="B5185" s="29">
        <v>36229</v>
      </c>
      <c r="C5185" s="25">
        <v>24</v>
      </c>
      <c r="D5185" s="12">
        <v>29.2</v>
      </c>
      <c r="E5185" s="25">
        <v>26.4</v>
      </c>
      <c r="F5185" s="35">
        <v>89</v>
      </c>
      <c r="G5185" s="25">
        <v>0</v>
      </c>
      <c r="H5185" s="13">
        <v>4.8</v>
      </c>
      <c r="I5185" s="25"/>
      <c r="J5185" s="12">
        <v>270</v>
      </c>
      <c r="K5185" s="12"/>
      <c r="L5185" s="25" t="s">
        <v>15</v>
      </c>
      <c r="M5185" s="10"/>
      <c r="N5185" s="15"/>
      <c r="O5185" s="15"/>
      <c r="P5185" s="4"/>
      <c r="Q5185" s="65"/>
      <c r="R5185" s="42"/>
      <c r="S5185" s="44"/>
      <c r="T5185" s="44"/>
      <c r="U5185" s="5"/>
      <c r="V5185" s="5"/>
      <c r="W5185" s="5"/>
      <c r="X5185" s="5"/>
      <c r="Y5185" s="5"/>
      <c r="Z5185" s="5"/>
      <c r="AA5185" s="5"/>
      <c r="AB5185" s="5"/>
      <c r="AC5185" s="5"/>
      <c r="AD5185" s="5"/>
      <c r="AE5185" s="5"/>
      <c r="AF5185" s="5"/>
      <c r="AG5185" s="5"/>
      <c r="AH5185" s="40"/>
      <c r="AI5185" s="3"/>
      <c r="AJ5185" s="3"/>
      <c r="AK5185" s="3"/>
      <c r="AL5185" s="3"/>
      <c r="AM5185" s="3"/>
      <c r="AN5185" s="3"/>
      <c r="AO5185" s="3"/>
      <c r="AP5185" s="3"/>
      <c r="AQ5185" s="3"/>
      <c r="AR5185" s="3"/>
      <c r="AS5185" s="3"/>
      <c r="AT5185" s="51"/>
      <c r="AU5185" s="48"/>
      <c r="AV5185" s="52"/>
      <c r="AW5185" s="52"/>
    </row>
    <row r="5186" spans="1:49" ht="15" customHeight="1" x14ac:dyDescent="0.25">
      <c r="A5186" s="11">
        <f t="shared" si="1032"/>
        <v>5183</v>
      </c>
      <c r="B5186" s="29">
        <v>36230</v>
      </c>
      <c r="C5186" s="25">
        <v>22</v>
      </c>
      <c r="D5186" s="12">
        <v>32</v>
      </c>
      <c r="E5186" s="25">
        <v>24</v>
      </c>
      <c r="F5186" s="35">
        <v>93</v>
      </c>
      <c r="G5186" s="25">
        <v>0</v>
      </c>
      <c r="H5186" s="13">
        <v>5.8</v>
      </c>
      <c r="I5186" s="25"/>
      <c r="J5186" s="12">
        <v>270</v>
      </c>
      <c r="K5186" s="12"/>
      <c r="L5186" s="25" t="s">
        <v>15</v>
      </c>
      <c r="M5186" s="10"/>
      <c r="N5186" s="15"/>
      <c r="O5186" s="15"/>
      <c r="P5186" s="4"/>
      <c r="Q5186" s="65"/>
      <c r="R5186" s="42"/>
      <c r="S5186" s="44"/>
      <c r="T5186" s="44"/>
      <c r="U5186" s="5"/>
      <c r="V5186" s="5"/>
      <c r="W5186" s="5"/>
      <c r="X5186" s="5"/>
      <c r="Y5186" s="5"/>
      <c r="Z5186" s="5"/>
      <c r="AA5186" s="5"/>
      <c r="AB5186" s="5"/>
      <c r="AC5186" s="5"/>
      <c r="AD5186" s="5"/>
      <c r="AE5186" s="5"/>
      <c r="AF5186" s="5"/>
      <c r="AG5186" s="5"/>
      <c r="AH5186" s="40"/>
      <c r="AI5186" s="3"/>
      <c r="AJ5186" s="3"/>
      <c r="AK5186" s="3"/>
      <c r="AL5186" s="3"/>
      <c r="AM5186" s="3"/>
      <c r="AN5186" s="3"/>
      <c r="AO5186" s="3"/>
      <c r="AP5186" s="3"/>
      <c r="AQ5186" s="3"/>
      <c r="AR5186" s="3"/>
      <c r="AS5186" s="3"/>
      <c r="AT5186" s="51"/>
      <c r="AU5186" s="48"/>
      <c r="AV5186" s="52"/>
      <c r="AW5186" s="52"/>
    </row>
    <row r="5187" spans="1:49" ht="15" customHeight="1" x14ac:dyDescent="0.25">
      <c r="A5187" s="11">
        <f t="shared" si="1032"/>
        <v>5184</v>
      </c>
      <c r="B5187" s="29">
        <v>36231</v>
      </c>
      <c r="C5187" s="25">
        <v>24</v>
      </c>
      <c r="D5187" s="12">
        <v>29.4</v>
      </c>
      <c r="E5187" s="25">
        <v>25.7</v>
      </c>
      <c r="F5187" s="35">
        <v>91</v>
      </c>
      <c r="G5187" s="25">
        <v>3</v>
      </c>
      <c r="H5187" s="13">
        <v>2.6</v>
      </c>
      <c r="I5187" s="25"/>
      <c r="J5187" s="12">
        <v>225</v>
      </c>
      <c r="K5187" s="12"/>
      <c r="L5187" s="25" t="s">
        <v>13</v>
      </c>
      <c r="M5187" s="10"/>
      <c r="N5187" s="15"/>
      <c r="O5187" s="15"/>
      <c r="P5187" s="4"/>
      <c r="Q5187" s="65"/>
      <c r="R5187" s="42"/>
      <c r="S5187" s="3"/>
      <c r="T5187" s="3"/>
      <c r="U5187" s="5"/>
      <c r="V5187" s="5"/>
      <c r="W5187" s="5"/>
      <c r="X5187" s="5"/>
      <c r="Y5187" s="5"/>
      <c r="Z5187" s="5"/>
      <c r="AA5187" s="5"/>
      <c r="AB5187" s="5"/>
      <c r="AC5187" s="5"/>
      <c r="AD5187" s="5"/>
      <c r="AE5187" s="5"/>
      <c r="AF5187" s="5"/>
      <c r="AG5187" s="5"/>
      <c r="AH5187" s="40"/>
      <c r="AI5187" s="3"/>
      <c r="AJ5187" s="3"/>
      <c r="AK5187" s="3"/>
      <c r="AL5187" s="3"/>
      <c r="AM5187" s="3"/>
      <c r="AN5187" s="3"/>
      <c r="AO5187" s="3"/>
      <c r="AP5187" s="3"/>
      <c r="AQ5187" s="3"/>
      <c r="AR5187" s="3"/>
      <c r="AS5187" s="3"/>
      <c r="AT5187" s="52"/>
      <c r="AU5187" s="52"/>
      <c r="AV5187" s="52"/>
      <c r="AW5187" s="52"/>
    </row>
    <row r="5188" spans="1:49" ht="15" customHeight="1" x14ac:dyDescent="0.25">
      <c r="A5188" s="11">
        <f t="shared" si="1032"/>
        <v>5185</v>
      </c>
      <c r="B5188" s="29">
        <v>36232</v>
      </c>
      <c r="C5188" s="25">
        <v>23</v>
      </c>
      <c r="D5188" s="12">
        <v>30.6</v>
      </c>
      <c r="E5188" s="25">
        <v>26.1</v>
      </c>
      <c r="F5188" s="35">
        <v>93</v>
      </c>
      <c r="G5188" s="25">
        <v>9</v>
      </c>
      <c r="H5188" s="13">
        <v>3.3</v>
      </c>
      <c r="I5188" s="25"/>
      <c r="J5188" s="12">
        <v>225</v>
      </c>
      <c r="K5188" s="12"/>
      <c r="L5188" s="25" t="s">
        <v>13</v>
      </c>
      <c r="M5188" s="10"/>
      <c r="N5188" s="15"/>
      <c r="O5188" s="15"/>
      <c r="P5188" s="4"/>
      <c r="Q5188" s="66"/>
      <c r="R5188" s="42"/>
      <c r="S5188" s="3"/>
      <c r="T5188" s="3"/>
      <c r="U5188" s="5"/>
      <c r="V5188" s="5"/>
      <c r="W5188" s="5"/>
      <c r="X5188" s="5"/>
      <c r="Y5188" s="5"/>
      <c r="Z5188" s="5"/>
      <c r="AA5188" s="5"/>
      <c r="AB5188" s="5"/>
      <c r="AC5188" s="5"/>
      <c r="AD5188" s="5"/>
      <c r="AE5188" s="5"/>
      <c r="AF5188" s="5"/>
      <c r="AG5188" s="5"/>
      <c r="AH5188" s="40"/>
      <c r="AI5188" s="3"/>
      <c r="AJ5188" s="3"/>
      <c r="AK5188" s="3"/>
      <c r="AL5188" s="3"/>
      <c r="AM5188" s="3"/>
      <c r="AN5188" s="3"/>
      <c r="AO5188" s="3"/>
      <c r="AP5188" s="3"/>
      <c r="AQ5188" s="3"/>
      <c r="AR5188" s="3"/>
      <c r="AS5188" s="3"/>
      <c r="AT5188" s="52"/>
      <c r="AU5188" s="52"/>
      <c r="AV5188" s="52"/>
      <c r="AW5188" s="52"/>
    </row>
    <row r="5189" spans="1:49" ht="15" customHeight="1" x14ac:dyDescent="0.25">
      <c r="A5189" s="11">
        <f t="shared" si="1032"/>
        <v>5186</v>
      </c>
      <c r="B5189" s="29">
        <v>36233</v>
      </c>
      <c r="C5189" s="25">
        <v>23</v>
      </c>
      <c r="D5189" s="12">
        <v>29</v>
      </c>
      <c r="E5189" s="25">
        <v>24.9</v>
      </c>
      <c r="F5189" s="35">
        <v>95</v>
      </c>
      <c r="G5189" s="25">
        <v>32</v>
      </c>
      <c r="H5189" s="13">
        <v>4.2</v>
      </c>
      <c r="I5189" s="25"/>
      <c r="J5189" s="12">
        <v>225</v>
      </c>
      <c r="K5189" s="12"/>
      <c r="L5189" s="25" t="s">
        <v>15</v>
      </c>
      <c r="M5189" s="10"/>
      <c r="N5189" s="15"/>
      <c r="O5189" s="15"/>
      <c r="P5189" s="4"/>
      <c r="Q5189" s="64"/>
      <c r="R5189" s="42"/>
      <c r="S5189" s="44"/>
      <c r="T5189" s="44"/>
      <c r="U5189" s="5"/>
      <c r="V5189" s="5"/>
      <c r="W5189" s="5"/>
      <c r="X5189" s="5"/>
      <c r="Y5189" s="5"/>
      <c r="Z5189" s="5"/>
      <c r="AA5189" s="5"/>
      <c r="AB5189" s="5"/>
      <c r="AC5189" s="5"/>
      <c r="AD5189" s="5"/>
      <c r="AE5189" s="5"/>
      <c r="AF5189" s="5"/>
      <c r="AG5189" s="5"/>
      <c r="AH5189" s="40"/>
      <c r="AI5189" s="3"/>
      <c r="AJ5189" s="3"/>
      <c r="AK5189" s="3"/>
      <c r="AL5189" s="3"/>
      <c r="AM5189" s="3"/>
      <c r="AN5189" s="3"/>
      <c r="AO5189" s="3"/>
      <c r="AP5189" s="3"/>
      <c r="AQ5189" s="3"/>
      <c r="AR5189" s="3"/>
      <c r="AS5189" s="3"/>
      <c r="AT5189" s="51"/>
      <c r="AU5189" s="48"/>
      <c r="AV5189" s="52"/>
      <c r="AW5189" s="52"/>
    </row>
    <row r="5190" spans="1:49" ht="15" customHeight="1" x14ac:dyDescent="0.25">
      <c r="A5190" s="11">
        <f t="shared" ref="A5190:A5253" si="1033">A5189+1</f>
        <v>5187</v>
      </c>
      <c r="B5190" s="29">
        <v>36234</v>
      </c>
      <c r="C5190" s="25">
        <v>22</v>
      </c>
      <c r="D5190" s="12">
        <v>30.8</v>
      </c>
      <c r="E5190" s="25">
        <v>25.6</v>
      </c>
      <c r="F5190" s="35">
        <v>88</v>
      </c>
      <c r="G5190" s="25">
        <v>77</v>
      </c>
      <c r="H5190" s="13">
        <v>4</v>
      </c>
      <c r="I5190" s="25"/>
      <c r="J5190" s="12">
        <v>270</v>
      </c>
      <c r="K5190" s="12"/>
      <c r="L5190" s="25" t="s">
        <v>14</v>
      </c>
      <c r="M5190" s="10"/>
      <c r="N5190" s="15"/>
      <c r="O5190" s="15"/>
      <c r="P5190" s="4"/>
      <c r="Q5190" s="65"/>
      <c r="R5190" s="42"/>
      <c r="S5190" s="44"/>
      <c r="T5190" s="44"/>
      <c r="U5190" s="5"/>
      <c r="V5190" s="5"/>
      <c r="W5190" s="5"/>
      <c r="X5190" s="5"/>
      <c r="Y5190" s="5"/>
      <c r="Z5190" s="5"/>
      <c r="AA5190" s="5"/>
      <c r="AB5190" s="5"/>
      <c r="AC5190" s="5"/>
      <c r="AD5190" s="5"/>
      <c r="AE5190" s="5"/>
      <c r="AF5190" s="5"/>
      <c r="AG5190" s="5"/>
      <c r="AH5190" s="40"/>
      <c r="AI5190" s="3"/>
      <c r="AJ5190" s="3"/>
      <c r="AK5190" s="3"/>
      <c r="AL5190" s="3"/>
      <c r="AM5190" s="3"/>
      <c r="AN5190" s="3"/>
      <c r="AO5190" s="3"/>
      <c r="AP5190" s="3"/>
      <c r="AQ5190" s="3"/>
      <c r="AR5190" s="3"/>
      <c r="AS5190" s="3"/>
      <c r="AT5190" s="51"/>
      <c r="AU5190" s="48"/>
      <c r="AV5190" s="52"/>
      <c r="AW5190" s="52"/>
    </row>
    <row r="5191" spans="1:49" ht="15" customHeight="1" x14ac:dyDescent="0.25">
      <c r="A5191" s="11">
        <f t="shared" si="1033"/>
        <v>5188</v>
      </c>
      <c r="B5191" s="29">
        <v>36235</v>
      </c>
      <c r="C5191" s="25">
        <v>24</v>
      </c>
      <c r="D5191" s="12">
        <v>30.3</v>
      </c>
      <c r="E5191" s="25">
        <v>26.7</v>
      </c>
      <c r="F5191" s="35">
        <v>87</v>
      </c>
      <c r="G5191" s="25">
        <v>0</v>
      </c>
      <c r="H5191" s="13">
        <v>3.3</v>
      </c>
      <c r="I5191" s="25"/>
      <c r="J5191" s="12">
        <v>225</v>
      </c>
      <c r="K5191" s="12"/>
      <c r="L5191" s="25" t="s">
        <v>15</v>
      </c>
      <c r="M5191" s="10"/>
      <c r="N5191" s="15"/>
      <c r="O5191" s="15"/>
      <c r="P5191" s="4"/>
      <c r="Q5191" s="65"/>
      <c r="R5191" s="42"/>
      <c r="S5191" s="44"/>
      <c r="T5191" s="44"/>
      <c r="U5191" s="5"/>
      <c r="V5191" s="5"/>
      <c r="W5191" s="5"/>
      <c r="X5191" s="5"/>
      <c r="Y5191" s="5"/>
      <c r="Z5191" s="5"/>
      <c r="AA5191" s="5"/>
      <c r="AB5191" s="5"/>
      <c r="AC5191" s="5"/>
      <c r="AD5191" s="5"/>
      <c r="AE5191" s="5"/>
      <c r="AF5191" s="5"/>
      <c r="AG5191" s="5"/>
      <c r="AH5191" s="40"/>
      <c r="AI5191" s="3"/>
      <c r="AJ5191" s="3"/>
      <c r="AK5191" s="3"/>
      <c r="AL5191" s="3"/>
      <c r="AM5191" s="3"/>
      <c r="AN5191" s="3"/>
      <c r="AO5191" s="3"/>
      <c r="AP5191" s="3"/>
      <c r="AQ5191" s="3"/>
      <c r="AR5191" s="3"/>
      <c r="AS5191" s="3"/>
      <c r="AT5191" s="51"/>
      <c r="AU5191" s="48"/>
      <c r="AV5191" s="52"/>
      <c r="AW5191" s="52"/>
    </row>
    <row r="5192" spans="1:49" ht="15" customHeight="1" x14ac:dyDescent="0.25">
      <c r="A5192" s="11">
        <f t="shared" si="1033"/>
        <v>5189</v>
      </c>
      <c r="B5192" s="29">
        <v>36236</v>
      </c>
      <c r="C5192" s="25">
        <v>23</v>
      </c>
      <c r="D5192" s="12">
        <v>31</v>
      </c>
      <c r="E5192" s="25">
        <v>25.7</v>
      </c>
      <c r="F5192" s="35">
        <v>88</v>
      </c>
      <c r="G5192" s="25">
        <v>0</v>
      </c>
      <c r="H5192" s="13">
        <v>4.0999999999999996</v>
      </c>
      <c r="I5192" s="25"/>
      <c r="J5192" s="12">
        <v>270</v>
      </c>
      <c r="K5192" s="12"/>
      <c r="L5192" s="25" t="s">
        <v>15</v>
      </c>
      <c r="M5192" s="10"/>
      <c r="N5192" s="15"/>
      <c r="O5192" s="15"/>
      <c r="P5192" s="4"/>
      <c r="Q5192" s="65"/>
      <c r="R5192" s="42"/>
      <c r="S5192" s="44"/>
      <c r="T5192" s="44"/>
      <c r="U5192" s="5"/>
      <c r="V5192" s="5"/>
      <c r="W5192" s="5"/>
      <c r="X5192" s="5"/>
      <c r="Y5192" s="5"/>
      <c r="Z5192" s="5"/>
      <c r="AA5192" s="5"/>
      <c r="AB5192" s="5"/>
      <c r="AC5192" s="5"/>
      <c r="AD5192" s="5"/>
      <c r="AE5192" s="5"/>
      <c r="AF5192" s="5"/>
      <c r="AG5192" s="5"/>
      <c r="AH5192" s="40"/>
      <c r="AI5192" s="3"/>
      <c r="AJ5192" s="3"/>
      <c r="AK5192" s="3"/>
      <c r="AL5192" s="3"/>
      <c r="AM5192" s="3"/>
      <c r="AN5192" s="3"/>
      <c r="AO5192" s="3"/>
      <c r="AP5192" s="3"/>
      <c r="AQ5192" s="3"/>
      <c r="AR5192" s="3"/>
      <c r="AS5192" s="3"/>
      <c r="AT5192" s="51"/>
      <c r="AU5192" s="48"/>
      <c r="AV5192" s="52"/>
      <c r="AW5192" s="52"/>
    </row>
    <row r="5193" spans="1:49" ht="15" customHeight="1" x14ac:dyDescent="0.25">
      <c r="A5193" s="11">
        <f t="shared" si="1033"/>
        <v>5190</v>
      </c>
      <c r="B5193" s="29">
        <v>36237</v>
      </c>
      <c r="C5193" s="25">
        <v>22</v>
      </c>
      <c r="D5193" s="12">
        <v>32.200000000000003</v>
      </c>
      <c r="E5193" s="25">
        <v>25.8</v>
      </c>
      <c r="F5193" s="35">
        <v>87</v>
      </c>
      <c r="G5193" s="25">
        <v>4</v>
      </c>
      <c r="H5193" s="13">
        <v>6.1</v>
      </c>
      <c r="I5193" s="25"/>
      <c r="J5193" s="12">
        <v>270</v>
      </c>
      <c r="K5193" s="12"/>
      <c r="L5193" s="25" t="s">
        <v>15</v>
      </c>
      <c r="M5193" s="10"/>
      <c r="N5193" s="15"/>
      <c r="O5193" s="15"/>
      <c r="P5193" s="4"/>
      <c r="Q5193" s="65"/>
      <c r="R5193" s="42"/>
      <c r="S5193" s="44"/>
      <c r="T5193" s="44"/>
      <c r="U5193" s="5"/>
      <c r="V5193" s="5"/>
      <c r="W5193" s="5"/>
      <c r="X5193" s="5"/>
      <c r="Y5193" s="5"/>
      <c r="Z5193" s="5"/>
      <c r="AA5193" s="5"/>
      <c r="AB5193" s="5"/>
      <c r="AC5193" s="5"/>
      <c r="AD5193" s="5"/>
      <c r="AE5193" s="5"/>
      <c r="AF5193" s="5"/>
      <c r="AG5193" s="5"/>
      <c r="AH5193" s="40"/>
      <c r="AI5193" s="3"/>
      <c r="AJ5193" s="3"/>
      <c r="AK5193" s="3"/>
      <c r="AL5193" s="3"/>
      <c r="AM5193" s="3"/>
      <c r="AN5193" s="3"/>
      <c r="AO5193" s="3"/>
      <c r="AP5193" s="3"/>
      <c r="AQ5193" s="3"/>
      <c r="AR5193" s="3"/>
      <c r="AS5193" s="3"/>
      <c r="AT5193" s="51"/>
      <c r="AU5193" s="48"/>
      <c r="AV5193" s="52"/>
      <c r="AW5193" s="52"/>
    </row>
    <row r="5194" spans="1:49" ht="15" customHeight="1" x14ac:dyDescent="0.25">
      <c r="A5194" s="11">
        <f t="shared" si="1033"/>
        <v>5191</v>
      </c>
      <c r="B5194" s="29">
        <v>36238</v>
      </c>
      <c r="C5194" s="25">
        <v>23</v>
      </c>
      <c r="D5194" s="12">
        <v>31.2</v>
      </c>
      <c r="E5194" s="25">
        <v>25.8</v>
      </c>
      <c r="F5194" s="35">
        <v>90</v>
      </c>
      <c r="G5194" s="25">
        <v>6</v>
      </c>
      <c r="H5194" s="13">
        <v>4.0999999999999996</v>
      </c>
      <c r="I5194" s="25"/>
      <c r="J5194" s="12">
        <v>270</v>
      </c>
      <c r="K5194" s="12"/>
      <c r="L5194" s="25" t="s">
        <v>14</v>
      </c>
      <c r="M5194" s="10"/>
      <c r="N5194" s="15"/>
      <c r="O5194" s="15"/>
      <c r="P5194" s="4"/>
      <c r="Q5194" s="65"/>
      <c r="R5194" s="42"/>
      <c r="S5194" s="44"/>
      <c r="T5194" s="44"/>
      <c r="U5194" s="5"/>
      <c r="V5194" s="5"/>
      <c r="W5194" s="5"/>
      <c r="X5194" s="5"/>
      <c r="Y5194" s="5"/>
      <c r="Z5194" s="5"/>
      <c r="AA5194" s="5"/>
      <c r="AB5194" s="5"/>
      <c r="AC5194" s="5"/>
      <c r="AD5194" s="5"/>
      <c r="AE5194" s="5"/>
      <c r="AF5194" s="5"/>
      <c r="AG5194" s="5"/>
      <c r="AH5194" s="40"/>
      <c r="AI5194" s="3"/>
      <c r="AJ5194" s="3"/>
      <c r="AK5194" s="3"/>
      <c r="AL5194" s="3"/>
      <c r="AM5194" s="3"/>
      <c r="AN5194" s="3"/>
      <c r="AO5194" s="3"/>
      <c r="AP5194" s="3"/>
      <c r="AQ5194" s="3"/>
      <c r="AR5194" s="3"/>
      <c r="AS5194" s="3"/>
      <c r="AT5194" s="51"/>
      <c r="AU5194" s="48"/>
      <c r="AV5194" s="52"/>
      <c r="AW5194" s="52"/>
    </row>
    <row r="5195" spans="1:49" ht="15" customHeight="1" x14ac:dyDescent="0.25">
      <c r="A5195" s="11">
        <f t="shared" si="1033"/>
        <v>5192</v>
      </c>
      <c r="B5195" s="29">
        <v>36239</v>
      </c>
      <c r="C5195" s="25">
        <v>22</v>
      </c>
      <c r="D5195" s="12">
        <v>30.2</v>
      </c>
      <c r="E5195" s="25">
        <v>25</v>
      </c>
      <c r="F5195" s="35">
        <v>87</v>
      </c>
      <c r="G5195" s="25">
        <v>137</v>
      </c>
      <c r="H5195" s="13">
        <v>1.1000000000000001</v>
      </c>
      <c r="I5195" s="25"/>
      <c r="J5195" s="12">
        <v>225</v>
      </c>
      <c r="K5195" s="12"/>
      <c r="L5195" s="25" t="s">
        <v>13</v>
      </c>
      <c r="M5195" s="10"/>
      <c r="N5195" s="15"/>
      <c r="O5195" s="15"/>
      <c r="P5195" s="4"/>
      <c r="Q5195" s="65"/>
      <c r="R5195" s="42"/>
      <c r="S5195" s="44"/>
      <c r="T5195" s="44"/>
      <c r="U5195" s="5"/>
      <c r="V5195" s="5"/>
      <c r="W5195" s="5"/>
      <c r="X5195" s="5"/>
      <c r="Y5195" s="5"/>
      <c r="Z5195" s="5"/>
      <c r="AA5195" s="5"/>
      <c r="AB5195" s="5"/>
      <c r="AC5195" s="5"/>
      <c r="AD5195" s="5"/>
      <c r="AE5195" s="5"/>
      <c r="AF5195" s="5"/>
      <c r="AG5195" s="5"/>
      <c r="AH5195" s="40"/>
      <c r="AI5195" s="3"/>
      <c r="AJ5195" s="3"/>
      <c r="AK5195" s="3"/>
      <c r="AL5195" s="3"/>
      <c r="AM5195" s="3"/>
      <c r="AN5195" s="3"/>
      <c r="AO5195" s="3"/>
      <c r="AP5195" s="3"/>
      <c r="AQ5195" s="3"/>
      <c r="AR5195" s="3"/>
      <c r="AS5195" s="3"/>
      <c r="AT5195" s="51"/>
      <c r="AU5195" s="48"/>
      <c r="AV5195" s="52"/>
      <c r="AW5195" s="52"/>
    </row>
    <row r="5196" spans="1:49" ht="15" customHeight="1" x14ac:dyDescent="0.25">
      <c r="A5196" s="11">
        <f t="shared" si="1033"/>
        <v>5193</v>
      </c>
      <c r="B5196" s="29">
        <v>36240</v>
      </c>
      <c r="C5196" s="25">
        <v>22</v>
      </c>
      <c r="D5196" s="12">
        <v>30.4</v>
      </c>
      <c r="E5196" s="25">
        <v>24.9</v>
      </c>
      <c r="F5196" s="35">
        <v>86</v>
      </c>
      <c r="G5196" s="25">
        <v>1</v>
      </c>
      <c r="H5196" s="13">
        <v>3.2</v>
      </c>
      <c r="I5196" s="25"/>
      <c r="J5196" s="12">
        <v>225</v>
      </c>
      <c r="K5196" s="12"/>
      <c r="L5196" s="25" t="s">
        <v>13</v>
      </c>
      <c r="M5196" s="10"/>
      <c r="N5196" s="15"/>
      <c r="O5196" s="15"/>
      <c r="P5196" s="4"/>
      <c r="Q5196" s="65"/>
      <c r="R5196" s="42"/>
      <c r="S5196" s="44"/>
      <c r="T5196" s="44"/>
      <c r="U5196" s="5"/>
      <c r="V5196" s="5"/>
      <c r="W5196" s="5"/>
      <c r="X5196" s="5"/>
      <c r="Y5196" s="5"/>
      <c r="Z5196" s="5"/>
      <c r="AA5196" s="5"/>
      <c r="AB5196" s="5"/>
      <c r="AC5196" s="5"/>
      <c r="AD5196" s="5"/>
      <c r="AE5196" s="5"/>
      <c r="AF5196" s="5"/>
      <c r="AG5196" s="5"/>
      <c r="AH5196" s="40"/>
      <c r="AI5196" s="3"/>
      <c r="AJ5196" s="3"/>
      <c r="AK5196" s="3"/>
      <c r="AL5196" s="3"/>
      <c r="AM5196" s="3"/>
      <c r="AN5196" s="3"/>
      <c r="AO5196" s="3"/>
      <c r="AP5196" s="3"/>
      <c r="AQ5196" s="3"/>
      <c r="AR5196" s="3"/>
      <c r="AS5196" s="3"/>
      <c r="AT5196" s="51"/>
      <c r="AU5196" s="48"/>
      <c r="AV5196" s="52"/>
      <c r="AW5196" s="52"/>
    </row>
    <row r="5197" spans="1:49" ht="15" customHeight="1" x14ac:dyDescent="0.25">
      <c r="A5197" s="11">
        <f t="shared" si="1033"/>
        <v>5194</v>
      </c>
      <c r="B5197" s="29">
        <v>36241</v>
      </c>
      <c r="C5197" s="25">
        <v>22</v>
      </c>
      <c r="D5197" s="12">
        <v>31.6</v>
      </c>
      <c r="E5197" s="25">
        <v>24.9</v>
      </c>
      <c r="F5197" s="35">
        <v>84</v>
      </c>
      <c r="G5197" s="25">
        <v>1</v>
      </c>
      <c r="H5197" s="13">
        <v>6.2</v>
      </c>
      <c r="I5197" s="25"/>
      <c r="J5197" s="12">
        <v>270</v>
      </c>
      <c r="K5197" s="12"/>
      <c r="L5197" s="25" t="s">
        <v>15</v>
      </c>
      <c r="M5197" s="10"/>
      <c r="N5197" s="15"/>
      <c r="O5197" s="15"/>
      <c r="P5197" s="4"/>
      <c r="Q5197" s="65"/>
      <c r="R5197" s="42"/>
      <c r="S5197" s="44"/>
      <c r="T5197" s="44"/>
      <c r="U5197" s="5"/>
      <c r="V5197" s="5"/>
      <c r="W5197" s="5"/>
      <c r="X5197" s="5"/>
      <c r="Y5197" s="5"/>
      <c r="Z5197" s="5"/>
      <c r="AA5197" s="5"/>
      <c r="AB5197" s="5"/>
      <c r="AC5197" s="5"/>
      <c r="AD5197" s="5"/>
      <c r="AE5197" s="5"/>
      <c r="AF5197" s="5"/>
      <c r="AG5197" s="5"/>
      <c r="AH5197" s="40"/>
      <c r="AI5197" s="3"/>
      <c r="AJ5197" s="3"/>
      <c r="AK5197" s="3"/>
      <c r="AL5197" s="3"/>
      <c r="AM5197" s="3"/>
      <c r="AN5197" s="3"/>
      <c r="AO5197" s="3"/>
      <c r="AP5197" s="3"/>
      <c r="AQ5197" s="3"/>
      <c r="AR5197" s="3"/>
      <c r="AS5197" s="3"/>
      <c r="AT5197" s="51"/>
      <c r="AU5197" s="48"/>
      <c r="AV5197" s="52"/>
      <c r="AW5197" s="52"/>
    </row>
    <row r="5198" spans="1:49" ht="15" customHeight="1" x14ac:dyDescent="0.25">
      <c r="A5198" s="11">
        <f t="shared" si="1033"/>
        <v>5195</v>
      </c>
      <c r="B5198" s="29">
        <v>36242</v>
      </c>
      <c r="C5198" s="25">
        <v>23</v>
      </c>
      <c r="D5198" s="12">
        <v>30.9</v>
      </c>
      <c r="E5198" s="25">
        <v>25.6</v>
      </c>
      <c r="F5198" s="35">
        <v>80</v>
      </c>
      <c r="G5198" s="25">
        <v>0</v>
      </c>
      <c r="H5198" s="13">
        <v>3.9</v>
      </c>
      <c r="I5198" s="25"/>
      <c r="J5198" s="12">
        <v>90</v>
      </c>
      <c r="K5198" s="12"/>
      <c r="L5198" s="25" t="s">
        <v>13</v>
      </c>
      <c r="M5198" s="10"/>
      <c r="N5198" s="15"/>
      <c r="O5198" s="15"/>
      <c r="P5198" s="4"/>
      <c r="Q5198" s="65"/>
      <c r="R5198" s="42"/>
      <c r="S5198" s="44"/>
      <c r="T5198" s="44"/>
      <c r="U5198" s="5"/>
      <c r="V5198" s="5"/>
      <c r="W5198" s="5"/>
      <c r="X5198" s="5"/>
      <c r="Y5198" s="5"/>
      <c r="Z5198" s="5"/>
      <c r="AA5198" s="5"/>
      <c r="AB5198" s="5"/>
      <c r="AC5198" s="5"/>
      <c r="AD5198" s="5"/>
      <c r="AE5198" s="5"/>
      <c r="AF5198" s="5"/>
      <c r="AG5198" s="5"/>
      <c r="AH5198" s="40"/>
      <c r="AI5198" s="3"/>
      <c r="AJ5198" s="3"/>
      <c r="AK5198" s="3"/>
      <c r="AL5198" s="3"/>
      <c r="AM5198" s="3"/>
      <c r="AN5198" s="3"/>
      <c r="AO5198" s="3"/>
      <c r="AP5198" s="3"/>
      <c r="AQ5198" s="3"/>
      <c r="AR5198" s="3"/>
      <c r="AS5198" s="3"/>
      <c r="AT5198" s="51"/>
      <c r="AU5198" s="48"/>
      <c r="AV5198" s="52"/>
      <c r="AW5198" s="52"/>
    </row>
    <row r="5199" spans="1:49" ht="15" customHeight="1" x14ac:dyDescent="0.25">
      <c r="A5199" s="11">
        <f t="shared" si="1033"/>
        <v>5196</v>
      </c>
      <c r="B5199" s="29">
        <v>36243</v>
      </c>
      <c r="C5199" s="25">
        <v>22</v>
      </c>
      <c r="D5199" s="12">
        <v>30.9</v>
      </c>
      <c r="E5199" s="25">
        <v>24.1</v>
      </c>
      <c r="F5199" s="35">
        <v>90</v>
      </c>
      <c r="G5199" s="25">
        <v>1</v>
      </c>
      <c r="H5199" s="13">
        <v>1.6</v>
      </c>
      <c r="I5199" s="25"/>
      <c r="J5199" s="12">
        <v>270</v>
      </c>
      <c r="K5199" s="12"/>
      <c r="L5199" s="25" t="s">
        <v>15</v>
      </c>
      <c r="M5199" s="10"/>
      <c r="N5199" s="15"/>
      <c r="O5199" s="15"/>
      <c r="P5199" s="4"/>
      <c r="Q5199" s="65"/>
      <c r="R5199" s="42"/>
      <c r="S5199" s="44"/>
      <c r="T5199" s="44"/>
      <c r="U5199" s="5"/>
      <c r="V5199" s="5"/>
      <c r="W5199" s="5"/>
      <c r="X5199" s="5"/>
      <c r="Y5199" s="5"/>
      <c r="Z5199" s="5"/>
      <c r="AA5199" s="5"/>
      <c r="AB5199" s="5"/>
      <c r="AC5199" s="5"/>
      <c r="AD5199" s="5"/>
      <c r="AE5199" s="5"/>
      <c r="AF5199" s="5"/>
      <c r="AG5199" s="5"/>
      <c r="AH5199" s="40"/>
      <c r="AI5199" s="3"/>
      <c r="AJ5199" s="3"/>
      <c r="AK5199" s="3"/>
      <c r="AL5199" s="3"/>
      <c r="AM5199" s="3"/>
      <c r="AN5199" s="3"/>
      <c r="AO5199" s="3"/>
      <c r="AP5199" s="3"/>
      <c r="AQ5199" s="3"/>
      <c r="AR5199" s="3"/>
      <c r="AS5199" s="3"/>
      <c r="AT5199" s="51"/>
      <c r="AU5199" s="48"/>
      <c r="AV5199" s="52"/>
      <c r="AW5199" s="52"/>
    </row>
    <row r="5200" spans="1:49" ht="15" customHeight="1" x14ac:dyDescent="0.25">
      <c r="A5200" s="11">
        <f t="shared" si="1033"/>
        <v>5197</v>
      </c>
      <c r="B5200" s="29">
        <v>36244</v>
      </c>
      <c r="C5200" s="25">
        <v>21</v>
      </c>
      <c r="D5200" s="12">
        <v>31.7</v>
      </c>
      <c r="E5200" s="25">
        <v>25.1</v>
      </c>
      <c r="F5200" s="35">
        <v>83</v>
      </c>
      <c r="G5200" s="25">
        <v>2</v>
      </c>
      <c r="H5200" s="13">
        <v>6.8</v>
      </c>
      <c r="I5200" s="25"/>
      <c r="J5200" s="12">
        <v>270</v>
      </c>
      <c r="K5200" s="12"/>
      <c r="L5200" s="25" t="s">
        <v>15</v>
      </c>
      <c r="M5200" s="10"/>
      <c r="N5200" s="15"/>
      <c r="O5200" s="15"/>
      <c r="P5200" s="4"/>
      <c r="Q5200" s="65"/>
      <c r="R5200" s="42"/>
      <c r="S5200" s="44"/>
      <c r="T5200" s="44"/>
      <c r="U5200" s="5"/>
      <c r="V5200" s="5"/>
      <c r="W5200" s="5"/>
      <c r="X5200" s="5"/>
      <c r="Y5200" s="5"/>
      <c r="Z5200" s="5"/>
      <c r="AA5200" s="5"/>
      <c r="AB5200" s="5"/>
      <c r="AC5200" s="5"/>
      <c r="AD5200" s="5"/>
      <c r="AE5200" s="5"/>
      <c r="AF5200" s="5"/>
      <c r="AG5200" s="5"/>
      <c r="AH5200" s="40"/>
      <c r="AI5200" s="3"/>
      <c r="AJ5200" s="3"/>
      <c r="AK5200" s="3"/>
      <c r="AL5200" s="3"/>
      <c r="AM5200" s="3"/>
      <c r="AN5200" s="3"/>
      <c r="AO5200" s="3"/>
      <c r="AP5200" s="3"/>
      <c r="AQ5200" s="3"/>
      <c r="AR5200" s="3"/>
      <c r="AS5200" s="3"/>
      <c r="AT5200" s="51"/>
      <c r="AU5200" s="48"/>
      <c r="AV5200" s="52"/>
      <c r="AW5200" s="52"/>
    </row>
    <row r="5201" spans="1:49" ht="15" customHeight="1" x14ac:dyDescent="0.25">
      <c r="A5201" s="11">
        <f t="shared" si="1033"/>
        <v>5198</v>
      </c>
      <c r="B5201" s="29">
        <v>36245</v>
      </c>
      <c r="C5201" s="25">
        <v>23</v>
      </c>
      <c r="D5201" s="12">
        <v>31.4</v>
      </c>
      <c r="E5201" s="25">
        <v>26.1</v>
      </c>
      <c r="F5201" s="35">
        <v>92</v>
      </c>
      <c r="G5201" s="25">
        <v>0</v>
      </c>
      <c r="H5201" s="13">
        <v>5.2</v>
      </c>
      <c r="I5201" s="25"/>
      <c r="J5201" s="12">
        <v>270</v>
      </c>
      <c r="K5201" s="12"/>
      <c r="L5201" s="25" t="s">
        <v>13</v>
      </c>
      <c r="M5201" s="10"/>
      <c r="N5201" s="15"/>
      <c r="O5201" s="15"/>
      <c r="P5201" s="4"/>
      <c r="Q5201" s="65"/>
      <c r="R5201" s="42"/>
      <c r="S5201" s="44"/>
      <c r="T5201" s="44"/>
      <c r="U5201" s="5"/>
      <c r="V5201" s="5"/>
      <c r="W5201" s="5"/>
      <c r="X5201" s="5"/>
      <c r="Y5201" s="5"/>
      <c r="Z5201" s="5"/>
      <c r="AA5201" s="5"/>
      <c r="AB5201" s="5"/>
      <c r="AC5201" s="5"/>
      <c r="AD5201" s="5"/>
      <c r="AE5201" s="5"/>
      <c r="AF5201" s="5"/>
      <c r="AG5201" s="5"/>
      <c r="AH5201" s="40"/>
      <c r="AI5201" s="3"/>
      <c r="AJ5201" s="3"/>
      <c r="AK5201" s="3"/>
      <c r="AL5201" s="3"/>
      <c r="AM5201" s="3"/>
      <c r="AN5201" s="3"/>
      <c r="AO5201" s="3"/>
      <c r="AP5201" s="3"/>
      <c r="AQ5201" s="3"/>
      <c r="AR5201" s="3"/>
      <c r="AS5201" s="3"/>
      <c r="AT5201" s="51"/>
      <c r="AU5201" s="48"/>
      <c r="AV5201" s="52"/>
      <c r="AW5201" s="52"/>
    </row>
    <row r="5202" spans="1:49" ht="15" customHeight="1" x14ac:dyDescent="0.25">
      <c r="A5202" s="11">
        <f t="shared" si="1033"/>
        <v>5199</v>
      </c>
      <c r="B5202" s="29">
        <v>36246</v>
      </c>
      <c r="C5202" s="25">
        <v>21</v>
      </c>
      <c r="D5202" s="12">
        <v>31.2</v>
      </c>
      <c r="E5202" s="25">
        <v>25.6</v>
      </c>
      <c r="F5202" s="35">
        <v>85</v>
      </c>
      <c r="G5202" s="25">
        <v>0</v>
      </c>
      <c r="H5202" s="13">
        <v>3.3</v>
      </c>
      <c r="I5202" s="25"/>
      <c r="J5202" s="12">
        <v>180</v>
      </c>
      <c r="K5202" s="12"/>
      <c r="L5202" s="25" t="s">
        <v>13</v>
      </c>
      <c r="M5202" s="10"/>
      <c r="N5202" s="15"/>
      <c r="O5202" s="15"/>
      <c r="P5202" s="4"/>
      <c r="Q5202" s="65"/>
      <c r="R5202" s="42"/>
      <c r="S5202" s="44"/>
      <c r="T5202" s="44"/>
      <c r="U5202" s="5"/>
      <c r="V5202" s="5"/>
      <c r="W5202" s="5"/>
      <c r="X5202" s="5"/>
      <c r="Y5202" s="5"/>
      <c r="Z5202" s="5"/>
      <c r="AA5202" s="5"/>
      <c r="AB5202" s="5"/>
      <c r="AC5202" s="5"/>
      <c r="AD5202" s="5"/>
      <c r="AE5202" s="5"/>
      <c r="AF5202" s="5"/>
      <c r="AG5202" s="5"/>
      <c r="AH5202" s="40"/>
      <c r="AI5202" s="3"/>
      <c r="AJ5202" s="3"/>
      <c r="AK5202" s="3"/>
      <c r="AL5202" s="3"/>
      <c r="AM5202" s="3"/>
      <c r="AN5202" s="3"/>
      <c r="AO5202" s="3"/>
      <c r="AP5202" s="3"/>
      <c r="AQ5202" s="3"/>
      <c r="AR5202" s="3"/>
      <c r="AS5202" s="3"/>
      <c r="AT5202" s="51"/>
      <c r="AU5202" s="48"/>
      <c r="AV5202" s="52"/>
      <c r="AW5202" s="52"/>
    </row>
    <row r="5203" spans="1:49" ht="15" customHeight="1" x14ac:dyDescent="0.25">
      <c r="A5203" s="11">
        <f t="shared" si="1033"/>
        <v>5200</v>
      </c>
      <c r="B5203" s="29">
        <v>36247</v>
      </c>
      <c r="C5203" s="25">
        <v>21</v>
      </c>
      <c r="D5203" s="12">
        <v>31.6</v>
      </c>
      <c r="E5203" s="25">
        <v>24.8</v>
      </c>
      <c r="F5203" s="35">
        <v>84</v>
      </c>
      <c r="G5203" s="25">
        <v>3</v>
      </c>
      <c r="H5203" s="13">
        <v>2.2999999999999998</v>
      </c>
      <c r="I5203" s="25"/>
      <c r="J5203" s="12">
        <v>270</v>
      </c>
      <c r="K5203" s="12"/>
      <c r="L5203" s="25" t="s">
        <v>13</v>
      </c>
      <c r="M5203" s="10"/>
      <c r="N5203" s="15"/>
      <c r="O5203" s="15"/>
      <c r="P5203" s="4"/>
      <c r="Q5203" s="65"/>
      <c r="R5203" s="42"/>
      <c r="S5203" s="44"/>
      <c r="T5203" s="44"/>
      <c r="U5203" s="5"/>
      <c r="V5203" s="5"/>
      <c r="W5203" s="5"/>
      <c r="X5203" s="5"/>
      <c r="Y5203" s="5"/>
      <c r="Z5203" s="5"/>
      <c r="AA5203" s="5"/>
      <c r="AB5203" s="5"/>
      <c r="AC5203" s="5"/>
      <c r="AD5203" s="5"/>
      <c r="AE5203" s="5"/>
      <c r="AF5203" s="5"/>
      <c r="AG5203" s="5"/>
      <c r="AH5203" s="40"/>
      <c r="AI5203" s="3"/>
      <c r="AJ5203" s="3"/>
      <c r="AK5203" s="3"/>
      <c r="AL5203" s="3"/>
      <c r="AM5203" s="3"/>
      <c r="AN5203" s="3"/>
      <c r="AO5203" s="3"/>
      <c r="AP5203" s="3"/>
      <c r="AQ5203" s="3"/>
      <c r="AR5203" s="3"/>
      <c r="AS5203" s="3"/>
      <c r="AT5203" s="51"/>
      <c r="AU5203" s="48"/>
      <c r="AV5203" s="52"/>
      <c r="AW5203" s="52"/>
    </row>
    <row r="5204" spans="1:49" ht="15" customHeight="1" x14ac:dyDescent="0.25">
      <c r="A5204" s="11">
        <f t="shared" si="1033"/>
        <v>5201</v>
      </c>
      <c r="B5204" s="29">
        <v>36248</v>
      </c>
      <c r="C5204" s="25">
        <v>22</v>
      </c>
      <c r="D5204" s="12">
        <v>31.4</v>
      </c>
      <c r="E5204" s="25">
        <v>25.8</v>
      </c>
      <c r="F5204" s="35">
        <v>84</v>
      </c>
      <c r="G5204" s="25">
        <v>0</v>
      </c>
      <c r="H5204" s="13">
        <v>2.6</v>
      </c>
      <c r="I5204" s="25"/>
      <c r="J5204" s="12">
        <v>225</v>
      </c>
      <c r="K5204" s="12"/>
      <c r="L5204" s="25" t="s">
        <v>13</v>
      </c>
      <c r="M5204" s="10"/>
      <c r="N5204" s="15"/>
      <c r="O5204" s="15"/>
      <c r="P5204" s="4"/>
      <c r="Q5204" s="65"/>
      <c r="R5204" s="42"/>
      <c r="S5204" s="44"/>
      <c r="T5204" s="44"/>
      <c r="U5204" s="5"/>
      <c r="V5204" s="5"/>
      <c r="W5204" s="5"/>
      <c r="X5204" s="5"/>
      <c r="Y5204" s="5"/>
      <c r="Z5204" s="5"/>
      <c r="AA5204" s="5"/>
      <c r="AB5204" s="5"/>
      <c r="AC5204" s="5"/>
      <c r="AD5204" s="5"/>
      <c r="AE5204" s="5"/>
      <c r="AF5204" s="5"/>
      <c r="AG5204" s="5"/>
      <c r="AH5204" s="40"/>
      <c r="AI5204" s="3"/>
      <c r="AJ5204" s="3"/>
      <c r="AK5204" s="3"/>
      <c r="AL5204" s="3"/>
      <c r="AM5204" s="3"/>
      <c r="AN5204" s="3"/>
      <c r="AO5204" s="3"/>
      <c r="AP5204" s="3"/>
      <c r="AQ5204" s="3"/>
      <c r="AR5204" s="3"/>
      <c r="AS5204" s="3"/>
      <c r="AT5204" s="51"/>
      <c r="AU5204" s="48"/>
      <c r="AV5204" s="52"/>
      <c r="AW5204" s="52"/>
    </row>
    <row r="5205" spans="1:49" ht="15" customHeight="1" x14ac:dyDescent="0.25">
      <c r="A5205" s="11">
        <f t="shared" si="1033"/>
        <v>5202</v>
      </c>
      <c r="B5205" s="29">
        <v>36249</v>
      </c>
      <c r="C5205" s="25">
        <v>22</v>
      </c>
      <c r="D5205" s="12">
        <v>30.5</v>
      </c>
      <c r="E5205" s="25">
        <v>26</v>
      </c>
      <c r="F5205" s="35">
        <v>89</v>
      </c>
      <c r="G5205" s="25">
        <v>0</v>
      </c>
      <c r="H5205" s="13">
        <v>4</v>
      </c>
      <c r="I5205" s="25"/>
      <c r="J5205" s="12">
        <v>225</v>
      </c>
      <c r="K5205" s="12"/>
      <c r="L5205" s="25" t="s">
        <v>13</v>
      </c>
      <c r="M5205" s="10"/>
      <c r="N5205" s="15"/>
      <c r="O5205" s="15"/>
      <c r="P5205" s="4"/>
      <c r="Q5205" s="65"/>
      <c r="R5205" s="42"/>
      <c r="S5205" s="44"/>
      <c r="T5205" s="44"/>
      <c r="U5205" s="5"/>
      <c r="V5205" s="5"/>
      <c r="W5205" s="5"/>
      <c r="X5205" s="5"/>
      <c r="Y5205" s="5"/>
      <c r="Z5205" s="5"/>
      <c r="AA5205" s="5"/>
      <c r="AB5205" s="5"/>
      <c r="AC5205" s="5"/>
      <c r="AD5205" s="5"/>
      <c r="AE5205" s="5"/>
      <c r="AF5205" s="5"/>
      <c r="AG5205" s="5"/>
      <c r="AH5205" s="40"/>
      <c r="AI5205" s="3"/>
      <c r="AJ5205" s="3"/>
      <c r="AK5205" s="3"/>
      <c r="AL5205" s="3"/>
      <c r="AM5205" s="3"/>
      <c r="AN5205" s="3"/>
      <c r="AO5205" s="3"/>
      <c r="AP5205" s="3"/>
      <c r="AQ5205" s="3"/>
      <c r="AR5205" s="3"/>
      <c r="AS5205" s="3"/>
      <c r="AT5205" s="51"/>
      <c r="AU5205" s="48"/>
      <c r="AV5205" s="52"/>
      <c r="AW5205" s="52"/>
    </row>
    <row r="5206" spans="1:49" ht="15" customHeight="1" x14ac:dyDescent="0.25">
      <c r="A5206" s="11">
        <f t="shared" si="1033"/>
        <v>5203</v>
      </c>
      <c r="B5206" s="29">
        <v>36250</v>
      </c>
      <c r="C5206" s="25">
        <v>22</v>
      </c>
      <c r="D5206" s="12">
        <v>32.299999999999997</v>
      </c>
      <c r="E5206" s="25">
        <v>25.9</v>
      </c>
      <c r="F5206" s="35">
        <v>84</v>
      </c>
      <c r="G5206" s="25">
        <v>0</v>
      </c>
      <c r="H5206" s="13">
        <v>8</v>
      </c>
      <c r="I5206" s="25"/>
      <c r="J5206" s="12">
        <v>225</v>
      </c>
      <c r="K5206" s="12"/>
      <c r="L5206" s="25" t="s">
        <v>14</v>
      </c>
      <c r="M5206" s="10"/>
      <c r="N5206" s="15"/>
      <c r="O5206" s="15"/>
      <c r="P5206" s="4"/>
      <c r="Q5206" s="65"/>
      <c r="R5206" s="42"/>
      <c r="S5206" s="44"/>
      <c r="T5206" s="44"/>
      <c r="U5206" s="5"/>
      <c r="V5206" s="5"/>
      <c r="W5206" s="5"/>
      <c r="X5206" s="5"/>
      <c r="Y5206" s="5"/>
      <c r="Z5206" s="5"/>
      <c r="AA5206" s="5"/>
      <c r="AB5206" s="5"/>
      <c r="AC5206" s="5"/>
      <c r="AD5206" s="5"/>
      <c r="AE5206" s="5"/>
      <c r="AF5206" s="5"/>
      <c r="AG5206" s="5"/>
      <c r="AH5206" s="40"/>
      <c r="AI5206" s="3"/>
      <c r="AJ5206" s="3"/>
      <c r="AK5206" s="3"/>
      <c r="AL5206" s="3"/>
      <c r="AM5206" s="3"/>
      <c r="AN5206" s="3"/>
      <c r="AO5206" s="3"/>
      <c r="AP5206" s="3"/>
      <c r="AQ5206" s="3"/>
      <c r="AR5206" s="3"/>
      <c r="AS5206" s="3"/>
      <c r="AT5206" s="51"/>
      <c r="AU5206" s="48"/>
      <c r="AV5206" s="52"/>
      <c r="AW5206" s="52"/>
    </row>
    <row r="5207" spans="1:49" ht="15" customHeight="1" x14ac:dyDescent="0.25">
      <c r="A5207" s="11">
        <f t="shared" si="1033"/>
        <v>5204</v>
      </c>
      <c r="B5207" s="29">
        <v>36251</v>
      </c>
      <c r="C5207" s="25">
        <v>22</v>
      </c>
      <c r="D5207" s="12">
        <v>32</v>
      </c>
      <c r="E5207" s="25">
        <v>25.8</v>
      </c>
      <c r="F5207" s="35">
        <v>86</v>
      </c>
      <c r="G5207" s="25">
        <v>0</v>
      </c>
      <c r="H5207" s="13">
        <v>7</v>
      </c>
      <c r="I5207" s="25"/>
      <c r="J5207" s="12">
        <v>200</v>
      </c>
      <c r="K5207" s="12"/>
      <c r="L5207" s="25" t="s">
        <v>13</v>
      </c>
      <c r="M5207" s="10"/>
      <c r="N5207" s="15"/>
      <c r="O5207" s="15"/>
      <c r="P5207" s="4"/>
      <c r="Q5207" s="65"/>
      <c r="R5207" s="42"/>
      <c r="S5207" s="44"/>
      <c r="T5207" s="44"/>
      <c r="U5207" s="5"/>
      <c r="V5207" s="5"/>
      <c r="W5207" s="5"/>
      <c r="X5207" s="5"/>
      <c r="Y5207" s="5"/>
      <c r="Z5207" s="5"/>
      <c r="AA5207" s="5"/>
      <c r="AB5207" s="5"/>
      <c r="AC5207" s="5"/>
      <c r="AD5207" s="5"/>
      <c r="AE5207" s="5"/>
      <c r="AF5207" s="5"/>
      <c r="AG5207" s="5"/>
      <c r="AH5207" s="40"/>
      <c r="AI5207" s="3"/>
      <c r="AJ5207" s="3"/>
      <c r="AK5207" s="3"/>
      <c r="AL5207" s="3"/>
      <c r="AM5207" s="3"/>
      <c r="AN5207" s="3"/>
      <c r="AO5207" s="3"/>
      <c r="AP5207" s="3"/>
      <c r="AQ5207" s="3"/>
      <c r="AR5207" s="3"/>
      <c r="AS5207" s="3"/>
      <c r="AT5207" s="51"/>
      <c r="AU5207" s="48"/>
      <c r="AV5207" s="52"/>
      <c r="AW5207" s="52"/>
    </row>
    <row r="5208" spans="1:49" ht="15" customHeight="1" x14ac:dyDescent="0.25">
      <c r="A5208" s="11">
        <f t="shared" si="1033"/>
        <v>5205</v>
      </c>
      <c r="B5208" s="29">
        <v>36252</v>
      </c>
      <c r="C5208" s="25">
        <v>21</v>
      </c>
      <c r="D5208" s="12">
        <v>33.200000000000003</v>
      </c>
      <c r="E5208" s="25">
        <v>26</v>
      </c>
      <c r="F5208" s="35">
        <v>83</v>
      </c>
      <c r="G5208" s="25">
        <v>0</v>
      </c>
      <c r="H5208" s="13">
        <v>8</v>
      </c>
      <c r="I5208" s="25"/>
      <c r="J5208" s="12">
        <v>180</v>
      </c>
      <c r="K5208" s="12"/>
      <c r="L5208" s="25" t="s">
        <v>14</v>
      </c>
      <c r="M5208" s="10"/>
      <c r="N5208" s="15"/>
      <c r="O5208" s="15"/>
      <c r="P5208" s="4"/>
      <c r="Q5208" s="65"/>
      <c r="R5208" s="42"/>
      <c r="S5208" s="44"/>
      <c r="T5208" s="44"/>
      <c r="U5208" s="5"/>
      <c r="V5208" s="5"/>
      <c r="W5208" s="5"/>
      <c r="X5208" s="5"/>
      <c r="Y5208" s="5"/>
      <c r="Z5208" s="5"/>
      <c r="AA5208" s="5"/>
      <c r="AB5208" s="5"/>
      <c r="AC5208" s="5"/>
      <c r="AD5208" s="5"/>
      <c r="AE5208" s="5"/>
      <c r="AF5208" s="5"/>
      <c r="AG5208" s="5"/>
      <c r="AH5208" s="40"/>
      <c r="AI5208" s="3"/>
      <c r="AJ5208" s="3"/>
      <c r="AK5208" s="3"/>
      <c r="AL5208" s="3"/>
      <c r="AM5208" s="3"/>
      <c r="AN5208" s="3"/>
      <c r="AO5208" s="3"/>
      <c r="AP5208" s="3"/>
      <c r="AQ5208" s="3"/>
      <c r="AR5208" s="3"/>
      <c r="AS5208" s="3"/>
      <c r="AT5208" s="51"/>
      <c r="AU5208" s="48"/>
      <c r="AV5208" s="52"/>
      <c r="AW5208" s="52"/>
    </row>
    <row r="5209" spans="1:49" ht="15" customHeight="1" x14ac:dyDescent="0.25">
      <c r="A5209" s="11">
        <f t="shared" si="1033"/>
        <v>5206</v>
      </c>
      <c r="B5209" s="29">
        <v>36253</v>
      </c>
      <c r="C5209" s="25">
        <v>21</v>
      </c>
      <c r="D5209" s="12">
        <v>32.200000000000003</v>
      </c>
      <c r="E5209" s="25">
        <v>25.1</v>
      </c>
      <c r="F5209" s="35">
        <v>84</v>
      </c>
      <c r="G5209" s="25">
        <v>0</v>
      </c>
      <c r="H5209" s="13">
        <v>6.9</v>
      </c>
      <c r="I5209" s="25"/>
      <c r="J5209" s="12">
        <v>180</v>
      </c>
      <c r="K5209" s="12"/>
      <c r="L5209" s="25" t="s">
        <v>14</v>
      </c>
      <c r="M5209" s="10"/>
      <c r="N5209" s="15"/>
      <c r="O5209" s="15"/>
      <c r="P5209" s="4"/>
      <c r="Q5209" s="65"/>
      <c r="R5209" s="42"/>
      <c r="S5209" s="44"/>
      <c r="T5209" s="44"/>
      <c r="U5209" s="5"/>
      <c r="V5209" s="5"/>
      <c r="W5209" s="5"/>
      <c r="X5209" s="5"/>
      <c r="Y5209" s="5"/>
      <c r="Z5209" s="5"/>
      <c r="AA5209" s="5"/>
      <c r="AB5209" s="5"/>
      <c r="AC5209" s="5"/>
      <c r="AD5209" s="5"/>
      <c r="AE5209" s="5"/>
      <c r="AF5209" s="5"/>
      <c r="AG5209" s="5"/>
      <c r="AH5209" s="40"/>
      <c r="AI5209" s="3"/>
      <c r="AJ5209" s="3"/>
      <c r="AK5209" s="3"/>
      <c r="AL5209" s="3"/>
      <c r="AM5209" s="3"/>
      <c r="AN5209" s="3"/>
      <c r="AO5209" s="3"/>
      <c r="AP5209" s="3"/>
      <c r="AQ5209" s="3"/>
      <c r="AR5209" s="3"/>
      <c r="AS5209" s="3"/>
      <c r="AT5209" s="51"/>
      <c r="AU5209" s="48"/>
      <c r="AV5209" s="52"/>
      <c r="AW5209" s="52"/>
    </row>
    <row r="5210" spans="1:49" ht="15" customHeight="1" x14ac:dyDescent="0.25">
      <c r="A5210" s="11">
        <f t="shared" si="1033"/>
        <v>5207</v>
      </c>
      <c r="B5210" s="29">
        <v>36254</v>
      </c>
      <c r="C5210" s="25">
        <v>20</v>
      </c>
      <c r="D5210" s="12">
        <v>32.6</v>
      </c>
      <c r="E5210" s="25">
        <v>25.3</v>
      </c>
      <c r="F5210" s="35">
        <v>86</v>
      </c>
      <c r="G5210" s="25">
        <v>0</v>
      </c>
      <c r="H5210" s="13">
        <v>6.3</v>
      </c>
      <c r="I5210" s="25"/>
      <c r="J5210" s="12">
        <v>180</v>
      </c>
      <c r="K5210" s="12"/>
      <c r="L5210" s="25" t="s">
        <v>14</v>
      </c>
      <c r="M5210" s="10"/>
      <c r="N5210" s="15"/>
      <c r="O5210" s="15"/>
      <c r="P5210" s="4"/>
      <c r="Q5210" s="65"/>
      <c r="R5210" s="42"/>
      <c r="S5210" s="44"/>
      <c r="T5210" s="44"/>
      <c r="U5210" s="5"/>
      <c r="V5210" s="5"/>
      <c r="W5210" s="5"/>
      <c r="X5210" s="5"/>
      <c r="Y5210" s="5"/>
      <c r="Z5210" s="5"/>
      <c r="AA5210" s="5"/>
      <c r="AB5210" s="5"/>
      <c r="AC5210" s="5"/>
      <c r="AD5210" s="5"/>
      <c r="AE5210" s="5"/>
      <c r="AF5210" s="5"/>
      <c r="AG5210" s="5"/>
      <c r="AH5210" s="40"/>
      <c r="AI5210" s="3"/>
      <c r="AJ5210" s="3"/>
      <c r="AK5210" s="3"/>
      <c r="AL5210" s="3"/>
      <c r="AM5210" s="3"/>
      <c r="AN5210" s="3"/>
      <c r="AO5210" s="3"/>
      <c r="AP5210" s="3"/>
      <c r="AQ5210" s="3"/>
      <c r="AR5210" s="3"/>
      <c r="AS5210" s="3"/>
      <c r="AT5210" s="51"/>
      <c r="AU5210" s="48"/>
      <c r="AV5210" s="52"/>
      <c r="AW5210" s="52"/>
    </row>
    <row r="5211" spans="1:49" ht="15" customHeight="1" x14ac:dyDescent="0.25">
      <c r="A5211" s="11">
        <f t="shared" si="1033"/>
        <v>5208</v>
      </c>
      <c r="B5211" s="29">
        <v>36255</v>
      </c>
      <c r="C5211" s="25">
        <v>22</v>
      </c>
      <c r="D5211" s="12">
        <v>31</v>
      </c>
      <c r="E5211" s="25">
        <v>24.2</v>
      </c>
      <c r="F5211" s="35">
        <v>84</v>
      </c>
      <c r="G5211" s="25">
        <v>0</v>
      </c>
      <c r="H5211" s="13">
        <v>5.2</v>
      </c>
      <c r="I5211" s="25"/>
      <c r="J5211" s="12">
        <v>130</v>
      </c>
      <c r="K5211" s="12"/>
      <c r="L5211" s="25" t="s">
        <v>18</v>
      </c>
      <c r="M5211" s="10"/>
      <c r="N5211" s="15"/>
      <c r="O5211" s="15"/>
      <c r="P5211" s="4"/>
      <c r="Q5211" s="65"/>
      <c r="R5211" s="42"/>
      <c r="S5211" s="44"/>
      <c r="T5211" s="44"/>
      <c r="U5211" s="5"/>
      <c r="V5211" s="5"/>
      <c r="W5211" s="5"/>
      <c r="X5211" s="5"/>
      <c r="Y5211" s="5"/>
      <c r="Z5211" s="5"/>
      <c r="AA5211" s="5"/>
      <c r="AB5211" s="5"/>
      <c r="AC5211" s="5"/>
      <c r="AD5211" s="5"/>
      <c r="AE5211" s="5"/>
      <c r="AF5211" s="5"/>
      <c r="AG5211" s="5"/>
      <c r="AH5211" s="40"/>
      <c r="AI5211" s="3"/>
      <c r="AJ5211" s="3"/>
      <c r="AK5211" s="3"/>
      <c r="AL5211" s="3"/>
      <c r="AM5211" s="3"/>
      <c r="AN5211" s="3"/>
      <c r="AO5211" s="3"/>
      <c r="AP5211" s="3"/>
      <c r="AQ5211" s="3"/>
      <c r="AR5211" s="3"/>
      <c r="AS5211" s="3"/>
      <c r="AT5211" s="51"/>
      <c r="AU5211" s="48"/>
      <c r="AV5211" s="52"/>
      <c r="AW5211" s="52"/>
    </row>
    <row r="5212" spans="1:49" ht="15" customHeight="1" x14ac:dyDescent="0.25">
      <c r="A5212" s="11">
        <f t="shared" si="1033"/>
        <v>5209</v>
      </c>
      <c r="B5212" s="29">
        <v>36256</v>
      </c>
      <c r="C5212" s="25">
        <v>22</v>
      </c>
      <c r="D5212" s="12">
        <v>32.200000000000003</v>
      </c>
      <c r="E5212" s="25">
        <v>25.9</v>
      </c>
      <c r="F5212" s="35">
        <v>83</v>
      </c>
      <c r="G5212" s="25">
        <v>0</v>
      </c>
      <c r="H5212" s="13">
        <v>7.8</v>
      </c>
      <c r="I5212" s="25"/>
      <c r="J5212" s="12">
        <v>270</v>
      </c>
      <c r="K5212" s="12"/>
      <c r="L5212" s="25" t="s">
        <v>15</v>
      </c>
      <c r="M5212" s="10"/>
      <c r="N5212" s="15"/>
      <c r="O5212" s="15"/>
      <c r="P5212" s="4"/>
      <c r="Q5212" s="65"/>
      <c r="R5212" s="42"/>
      <c r="S5212" s="44"/>
      <c r="T5212" s="44"/>
      <c r="U5212" s="5"/>
      <c r="V5212" s="5"/>
      <c r="W5212" s="5"/>
      <c r="X5212" s="5"/>
      <c r="Y5212" s="5"/>
      <c r="Z5212" s="5"/>
      <c r="AA5212" s="5"/>
      <c r="AB5212" s="5"/>
      <c r="AC5212" s="5"/>
      <c r="AD5212" s="5"/>
      <c r="AE5212" s="5"/>
      <c r="AF5212" s="5"/>
      <c r="AG5212" s="5"/>
      <c r="AH5212" s="40"/>
      <c r="AI5212" s="3"/>
      <c r="AJ5212" s="3"/>
      <c r="AK5212" s="3"/>
      <c r="AL5212" s="3"/>
      <c r="AM5212" s="3"/>
      <c r="AN5212" s="3"/>
      <c r="AO5212" s="3"/>
      <c r="AP5212" s="3"/>
      <c r="AQ5212" s="3"/>
      <c r="AR5212" s="3"/>
      <c r="AS5212" s="3"/>
      <c r="AT5212" s="51"/>
      <c r="AU5212" s="48"/>
      <c r="AV5212" s="52"/>
      <c r="AW5212" s="52"/>
    </row>
    <row r="5213" spans="1:49" ht="15" customHeight="1" x14ac:dyDescent="0.25">
      <c r="A5213" s="11">
        <f t="shared" si="1033"/>
        <v>5210</v>
      </c>
      <c r="B5213" s="29">
        <v>36257</v>
      </c>
      <c r="C5213" s="25">
        <v>23</v>
      </c>
      <c r="D5213" s="12">
        <v>32</v>
      </c>
      <c r="E5213" s="25">
        <v>27.1</v>
      </c>
      <c r="F5213" s="35">
        <v>85</v>
      </c>
      <c r="G5213" s="25">
        <v>0</v>
      </c>
      <c r="H5213" s="13">
        <v>6.4</v>
      </c>
      <c r="I5213" s="25"/>
      <c r="J5213" s="12">
        <v>200</v>
      </c>
      <c r="K5213" s="12"/>
      <c r="L5213" s="25" t="s">
        <v>15</v>
      </c>
      <c r="M5213" s="10"/>
      <c r="N5213" s="15"/>
      <c r="O5213" s="15"/>
      <c r="P5213" s="4"/>
      <c r="Q5213" s="65"/>
      <c r="R5213" s="42"/>
      <c r="S5213" s="44"/>
      <c r="T5213" s="44"/>
      <c r="U5213" s="5"/>
      <c r="V5213" s="5"/>
      <c r="W5213" s="5"/>
      <c r="X5213" s="5"/>
      <c r="Y5213" s="5"/>
      <c r="Z5213" s="5"/>
      <c r="AA5213" s="5"/>
      <c r="AB5213" s="5"/>
      <c r="AC5213" s="5"/>
      <c r="AD5213" s="5"/>
      <c r="AE5213" s="5"/>
      <c r="AF5213" s="5"/>
      <c r="AG5213" s="5"/>
      <c r="AH5213" s="40"/>
      <c r="AI5213" s="3"/>
      <c r="AJ5213" s="3"/>
      <c r="AK5213" s="3"/>
      <c r="AL5213" s="3"/>
      <c r="AM5213" s="3"/>
      <c r="AN5213" s="3"/>
      <c r="AO5213" s="3"/>
      <c r="AP5213" s="3"/>
      <c r="AQ5213" s="3"/>
      <c r="AR5213" s="3"/>
      <c r="AS5213" s="3"/>
      <c r="AT5213" s="51"/>
      <c r="AU5213" s="48"/>
      <c r="AV5213" s="52"/>
      <c r="AW5213" s="52"/>
    </row>
    <row r="5214" spans="1:49" ht="15" customHeight="1" x14ac:dyDescent="0.25">
      <c r="A5214" s="11">
        <f t="shared" si="1033"/>
        <v>5211</v>
      </c>
      <c r="B5214" s="29">
        <v>36258</v>
      </c>
      <c r="C5214" s="25">
        <v>22</v>
      </c>
      <c r="D5214" s="12">
        <v>31.3</v>
      </c>
      <c r="E5214" s="25">
        <v>25.5</v>
      </c>
      <c r="F5214" s="35">
        <v>86</v>
      </c>
      <c r="G5214" s="25">
        <v>32</v>
      </c>
      <c r="H5214" s="13">
        <v>2.5</v>
      </c>
      <c r="I5214" s="25"/>
      <c r="J5214" s="12">
        <v>180</v>
      </c>
      <c r="K5214" s="12"/>
      <c r="L5214" s="25" t="s">
        <v>14</v>
      </c>
      <c r="M5214" s="10"/>
      <c r="N5214" s="15"/>
      <c r="O5214" s="15"/>
      <c r="P5214" s="4"/>
      <c r="Q5214" s="65"/>
      <c r="R5214" s="42"/>
      <c r="S5214" s="44"/>
      <c r="T5214" s="44"/>
      <c r="U5214" s="5"/>
      <c r="V5214" s="5"/>
      <c r="W5214" s="5"/>
      <c r="X5214" s="5"/>
      <c r="Y5214" s="5"/>
      <c r="Z5214" s="5"/>
      <c r="AA5214" s="5"/>
      <c r="AB5214" s="5"/>
      <c r="AC5214" s="5"/>
      <c r="AD5214" s="5"/>
      <c r="AE5214" s="5"/>
      <c r="AF5214" s="5"/>
      <c r="AG5214" s="5"/>
      <c r="AH5214" s="40"/>
      <c r="AI5214" s="3"/>
      <c r="AJ5214" s="3"/>
      <c r="AK5214" s="3"/>
      <c r="AL5214" s="3"/>
      <c r="AM5214" s="3"/>
      <c r="AN5214" s="3"/>
      <c r="AO5214" s="3"/>
      <c r="AP5214" s="3"/>
      <c r="AQ5214" s="3"/>
      <c r="AR5214" s="3"/>
      <c r="AS5214" s="3"/>
      <c r="AT5214" s="51"/>
      <c r="AU5214" s="48"/>
      <c r="AV5214" s="52"/>
      <c r="AW5214" s="52"/>
    </row>
    <row r="5215" spans="1:49" ht="15" customHeight="1" x14ac:dyDescent="0.25">
      <c r="A5215" s="11">
        <f t="shared" si="1033"/>
        <v>5212</v>
      </c>
      <c r="B5215" s="29">
        <v>36259</v>
      </c>
      <c r="C5215" s="25">
        <v>23</v>
      </c>
      <c r="D5215" s="12">
        <v>31.6</v>
      </c>
      <c r="E5215" s="25">
        <v>26.2</v>
      </c>
      <c r="F5215" s="35">
        <v>85</v>
      </c>
      <c r="G5215" s="25">
        <v>0</v>
      </c>
      <c r="H5215" s="13">
        <v>7.4</v>
      </c>
      <c r="I5215" s="25"/>
      <c r="J5215" s="12">
        <v>270</v>
      </c>
      <c r="K5215" s="12"/>
      <c r="L5215" s="25" t="s">
        <v>14</v>
      </c>
      <c r="M5215" s="10"/>
      <c r="N5215" s="15"/>
      <c r="O5215" s="15"/>
      <c r="P5215" s="4"/>
      <c r="Q5215" s="65"/>
      <c r="R5215" s="42"/>
      <c r="S5215" s="44"/>
      <c r="T5215" s="44"/>
      <c r="U5215" s="5"/>
      <c r="V5215" s="5"/>
      <c r="W5215" s="5"/>
      <c r="X5215" s="5"/>
      <c r="Y5215" s="5"/>
      <c r="Z5215" s="5"/>
      <c r="AA5215" s="5"/>
      <c r="AB5215" s="5"/>
      <c r="AC5215" s="5"/>
      <c r="AD5215" s="5"/>
      <c r="AE5215" s="5"/>
      <c r="AF5215" s="5"/>
      <c r="AG5215" s="5"/>
      <c r="AH5215" s="40"/>
      <c r="AI5215" s="3"/>
      <c r="AJ5215" s="3"/>
      <c r="AK5215" s="3"/>
      <c r="AL5215" s="3"/>
      <c r="AM5215" s="3"/>
      <c r="AN5215" s="3"/>
      <c r="AO5215" s="3"/>
      <c r="AP5215" s="3"/>
      <c r="AQ5215" s="3"/>
      <c r="AR5215" s="3"/>
      <c r="AS5215" s="3"/>
      <c r="AT5215" s="51"/>
      <c r="AU5215" s="48"/>
      <c r="AV5215" s="52"/>
      <c r="AW5215" s="52"/>
    </row>
    <row r="5216" spans="1:49" ht="15" customHeight="1" x14ac:dyDescent="0.25">
      <c r="A5216" s="11">
        <f t="shared" si="1033"/>
        <v>5213</v>
      </c>
      <c r="B5216" s="29">
        <v>36260</v>
      </c>
      <c r="C5216" s="25">
        <v>23</v>
      </c>
      <c r="D5216" s="12">
        <v>31.9</v>
      </c>
      <c r="E5216" s="25">
        <v>27</v>
      </c>
      <c r="F5216" s="35">
        <v>91</v>
      </c>
      <c r="G5216" s="25">
        <v>7</v>
      </c>
      <c r="H5216" s="13">
        <v>3.6</v>
      </c>
      <c r="I5216" s="25"/>
      <c r="J5216" s="12">
        <v>240</v>
      </c>
      <c r="K5216" s="12"/>
      <c r="L5216" s="25" t="s">
        <v>15</v>
      </c>
      <c r="M5216" s="10"/>
      <c r="N5216" s="15"/>
      <c r="O5216" s="15"/>
      <c r="P5216" s="4"/>
      <c r="Q5216" s="65"/>
      <c r="R5216" s="42"/>
      <c r="S5216" s="44"/>
      <c r="T5216" s="44"/>
      <c r="U5216" s="5"/>
      <c r="V5216" s="5"/>
      <c r="W5216" s="5"/>
      <c r="X5216" s="5"/>
      <c r="Y5216" s="5"/>
      <c r="Z5216" s="5"/>
      <c r="AA5216" s="5"/>
      <c r="AB5216" s="5"/>
      <c r="AC5216" s="5"/>
      <c r="AD5216" s="5"/>
      <c r="AE5216" s="5"/>
      <c r="AF5216" s="5"/>
      <c r="AG5216" s="5"/>
      <c r="AH5216" s="40"/>
      <c r="AI5216" s="3"/>
      <c r="AJ5216" s="3"/>
      <c r="AK5216" s="3"/>
      <c r="AL5216" s="3"/>
      <c r="AM5216" s="3"/>
      <c r="AN5216" s="3"/>
      <c r="AO5216" s="3"/>
      <c r="AP5216" s="3"/>
      <c r="AQ5216" s="3"/>
      <c r="AR5216" s="3"/>
      <c r="AS5216" s="3"/>
      <c r="AT5216" s="51"/>
      <c r="AU5216" s="48"/>
      <c r="AV5216" s="52"/>
      <c r="AW5216" s="52"/>
    </row>
    <row r="5217" spans="1:49" ht="15" customHeight="1" x14ac:dyDescent="0.25">
      <c r="A5217" s="11">
        <f t="shared" si="1033"/>
        <v>5214</v>
      </c>
      <c r="B5217" s="29">
        <v>36261</v>
      </c>
      <c r="C5217" s="25">
        <v>23</v>
      </c>
      <c r="D5217" s="12">
        <v>29.2</v>
      </c>
      <c r="E5217" s="25">
        <v>25.2</v>
      </c>
      <c r="F5217" s="35">
        <v>85</v>
      </c>
      <c r="G5217" s="25">
        <v>8</v>
      </c>
      <c r="H5217" s="13">
        <v>1.9</v>
      </c>
      <c r="I5217" s="25"/>
      <c r="J5217" s="12">
        <v>270</v>
      </c>
      <c r="K5217" s="12"/>
      <c r="L5217" s="25" t="s">
        <v>15</v>
      </c>
      <c r="M5217" s="10"/>
      <c r="N5217" s="15"/>
      <c r="O5217" s="15"/>
      <c r="P5217" s="4"/>
      <c r="Q5217" s="65"/>
      <c r="R5217" s="42"/>
      <c r="S5217" s="44"/>
      <c r="T5217" s="44"/>
      <c r="U5217" s="5"/>
      <c r="V5217" s="5"/>
      <c r="W5217" s="5"/>
      <c r="X5217" s="5"/>
      <c r="Y5217" s="5"/>
      <c r="Z5217" s="5"/>
      <c r="AA5217" s="5"/>
      <c r="AB5217" s="5"/>
      <c r="AC5217" s="5"/>
      <c r="AD5217" s="5"/>
      <c r="AE5217" s="5"/>
      <c r="AF5217" s="5"/>
      <c r="AG5217" s="5"/>
      <c r="AH5217" s="40"/>
      <c r="AI5217" s="3"/>
      <c r="AJ5217" s="3"/>
      <c r="AK5217" s="3"/>
      <c r="AL5217" s="3"/>
      <c r="AM5217" s="3"/>
      <c r="AN5217" s="3"/>
      <c r="AO5217" s="3"/>
      <c r="AP5217" s="3"/>
      <c r="AQ5217" s="3"/>
      <c r="AR5217" s="3"/>
      <c r="AS5217" s="3"/>
      <c r="AT5217" s="51"/>
      <c r="AU5217" s="48"/>
      <c r="AV5217" s="52"/>
      <c r="AW5217" s="52"/>
    </row>
    <row r="5218" spans="1:49" ht="15" customHeight="1" x14ac:dyDescent="0.25">
      <c r="A5218" s="11">
        <f t="shared" si="1033"/>
        <v>5215</v>
      </c>
      <c r="B5218" s="29">
        <v>36262</v>
      </c>
      <c r="C5218" s="25">
        <v>23</v>
      </c>
      <c r="D5218" s="12">
        <v>31.8</v>
      </c>
      <c r="E5218" s="25">
        <v>26.6</v>
      </c>
      <c r="F5218" s="35">
        <v>90</v>
      </c>
      <c r="G5218" s="25">
        <v>8</v>
      </c>
      <c r="H5218" s="13">
        <v>2.2999999999999998</v>
      </c>
      <c r="I5218" s="25"/>
      <c r="J5218" s="12">
        <v>180</v>
      </c>
      <c r="K5218" s="12"/>
      <c r="L5218" s="25" t="s">
        <v>15</v>
      </c>
      <c r="M5218" s="10"/>
      <c r="N5218" s="15"/>
      <c r="O5218" s="15"/>
      <c r="P5218" s="4"/>
      <c r="Q5218" s="65"/>
      <c r="R5218" s="42"/>
      <c r="S5218" s="44"/>
      <c r="T5218" s="44"/>
      <c r="U5218" s="5"/>
      <c r="V5218" s="5"/>
      <c r="W5218" s="5"/>
      <c r="X5218" s="5"/>
      <c r="Y5218" s="5"/>
      <c r="Z5218" s="5"/>
      <c r="AA5218" s="5"/>
      <c r="AB5218" s="5"/>
      <c r="AC5218" s="5"/>
      <c r="AD5218" s="5"/>
      <c r="AE5218" s="5"/>
      <c r="AF5218" s="5"/>
      <c r="AG5218" s="5"/>
      <c r="AH5218" s="40"/>
      <c r="AI5218" s="3"/>
      <c r="AJ5218" s="3"/>
      <c r="AK5218" s="3"/>
      <c r="AL5218" s="3"/>
      <c r="AM5218" s="3"/>
      <c r="AN5218" s="3"/>
      <c r="AO5218" s="3"/>
      <c r="AP5218" s="3"/>
      <c r="AQ5218" s="3"/>
      <c r="AR5218" s="3"/>
      <c r="AS5218" s="3"/>
      <c r="AT5218" s="51"/>
      <c r="AU5218" s="48"/>
      <c r="AV5218" s="52"/>
      <c r="AW5218" s="52"/>
    </row>
    <row r="5219" spans="1:49" ht="15" customHeight="1" x14ac:dyDescent="0.25">
      <c r="A5219" s="11">
        <f t="shared" si="1033"/>
        <v>5216</v>
      </c>
      <c r="B5219" s="29">
        <v>36263</v>
      </c>
      <c r="C5219" s="25">
        <v>23</v>
      </c>
      <c r="D5219" s="12">
        <v>31.2</v>
      </c>
      <c r="E5219" s="25">
        <v>26.2</v>
      </c>
      <c r="F5219" s="35">
        <v>82</v>
      </c>
      <c r="G5219" s="25">
        <v>0</v>
      </c>
      <c r="H5219" s="13">
        <v>2.9</v>
      </c>
      <c r="I5219" s="25"/>
      <c r="J5219" s="12">
        <v>180</v>
      </c>
      <c r="K5219" s="12"/>
      <c r="L5219" s="25" t="s">
        <v>13</v>
      </c>
      <c r="M5219" s="10"/>
      <c r="N5219" s="15"/>
      <c r="O5219" s="15"/>
      <c r="P5219" s="4"/>
      <c r="Q5219" s="65"/>
      <c r="R5219" s="42"/>
      <c r="S5219" s="44"/>
      <c r="T5219" s="44"/>
      <c r="U5219" s="5"/>
      <c r="V5219" s="5"/>
      <c r="W5219" s="5"/>
      <c r="X5219" s="5"/>
      <c r="Y5219" s="5"/>
      <c r="Z5219" s="5"/>
      <c r="AA5219" s="5"/>
      <c r="AB5219" s="5"/>
      <c r="AC5219" s="5"/>
      <c r="AD5219" s="5"/>
      <c r="AE5219" s="5"/>
      <c r="AF5219" s="5"/>
      <c r="AG5219" s="5"/>
      <c r="AH5219" s="40"/>
      <c r="AI5219" s="3"/>
      <c r="AJ5219" s="3"/>
      <c r="AK5219" s="3"/>
      <c r="AL5219" s="3"/>
      <c r="AM5219" s="3"/>
      <c r="AN5219" s="3"/>
      <c r="AO5219" s="3"/>
      <c r="AP5219" s="3"/>
      <c r="AQ5219" s="3"/>
      <c r="AR5219" s="3"/>
      <c r="AS5219" s="3"/>
      <c r="AT5219" s="51"/>
      <c r="AU5219" s="48"/>
      <c r="AV5219" s="52"/>
      <c r="AW5219" s="52"/>
    </row>
    <row r="5220" spans="1:49" ht="15" customHeight="1" x14ac:dyDescent="0.25">
      <c r="A5220" s="11">
        <f t="shared" si="1033"/>
        <v>5217</v>
      </c>
      <c r="B5220" s="29">
        <v>36264</v>
      </c>
      <c r="C5220" s="25">
        <v>21</v>
      </c>
      <c r="D5220" s="12">
        <v>28.7</v>
      </c>
      <c r="E5220" s="25">
        <v>24.2</v>
      </c>
      <c r="F5220" s="35">
        <v>90</v>
      </c>
      <c r="G5220" s="25">
        <v>1</v>
      </c>
      <c r="H5220" s="13">
        <v>2.5</v>
      </c>
      <c r="I5220" s="25"/>
      <c r="J5220" s="12">
        <v>230</v>
      </c>
      <c r="K5220" s="12"/>
      <c r="L5220" s="25" t="s">
        <v>15</v>
      </c>
      <c r="M5220" s="10"/>
      <c r="N5220" s="15"/>
      <c r="O5220" s="15"/>
      <c r="P5220" s="4"/>
      <c r="Q5220" s="65"/>
      <c r="R5220" s="42"/>
      <c r="S5220" s="44"/>
      <c r="T5220" s="44"/>
      <c r="U5220" s="5"/>
      <c r="V5220" s="5"/>
      <c r="W5220" s="5"/>
      <c r="X5220" s="5"/>
      <c r="Y5220" s="5"/>
      <c r="Z5220" s="5"/>
      <c r="AA5220" s="5"/>
      <c r="AB5220" s="5"/>
      <c r="AC5220" s="5"/>
      <c r="AD5220" s="5"/>
      <c r="AE5220" s="5"/>
      <c r="AF5220" s="5"/>
      <c r="AG5220" s="5"/>
      <c r="AH5220" s="40"/>
      <c r="AI5220" s="3"/>
      <c r="AJ5220" s="3"/>
      <c r="AK5220" s="3"/>
      <c r="AL5220" s="3"/>
      <c r="AM5220" s="3"/>
      <c r="AN5220" s="3"/>
      <c r="AO5220" s="3"/>
      <c r="AP5220" s="3"/>
      <c r="AQ5220" s="3"/>
      <c r="AR5220" s="3"/>
      <c r="AS5220" s="3"/>
      <c r="AT5220" s="51"/>
      <c r="AU5220" s="48"/>
      <c r="AV5220" s="52"/>
      <c r="AW5220" s="52"/>
    </row>
    <row r="5221" spans="1:49" ht="15" customHeight="1" x14ac:dyDescent="0.25">
      <c r="A5221" s="11">
        <f t="shared" si="1033"/>
        <v>5218</v>
      </c>
      <c r="B5221" s="29">
        <v>36265</v>
      </c>
      <c r="C5221" s="25">
        <v>21</v>
      </c>
      <c r="D5221" s="12">
        <v>31</v>
      </c>
      <c r="E5221" s="25">
        <v>25.8</v>
      </c>
      <c r="F5221" s="35">
        <v>86</v>
      </c>
      <c r="G5221" s="25">
        <v>20</v>
      </c>
      <c r="H5221" s="13">
        <v>1.8</v>
      </c>
      <c r="I5221" s="25"/>
      <c r="J5221" s="12">
        <v>270</v>
      </c>
      <c r="K5221" s="12"/>
      <c r="L5221" s="25" t="s">
        <v>13</v>
      </c>
      <c r="M5221" s="10"/>
      <c r="N5221" s="15"/>
      <c r="O5221" s="15"/>
      <c r="P5221" s="4"/>
      <c r="Q5221" s="65"/>
      <c r="R5221" s="42"/>
      <c r="S5221" s="44"/>
      <c r="T5221" s="44"/>
      <c r="U5221" s="5"/>
      <c r="V5221" s="5"/>
      <c r="W5221" s="5"/>
      <c r="X5221" s="5"/>
      <c r="Y5221" s="5"/>
      <c r="Z5221" s="5"/>
      <c r="AA5221" s="5"/>
      <c r="AB5221" s="5"/>
      <c r="AC5221" s="5"/>
      <c r="AD5221" s="5"/>
      <c r="AE5221" s="5"/>
      <c r="AF5221" s="5"/>
      <c r="AG5221" s="5"/>
      <c r="AH5221" s="40"/>
      <c r="AI5221" s="3"/>
      <c r="AJ5221" s="3"/>
      <c r="AK5221" s="3"/>
      <c r="AL5221" s="3"/>
      <c r="AM5221" s="3"/>
      <c r="AN5221" s="3"/>
      <c r="AO5221" s="3"/>
      <c r="AP5221" s="3"/>
      <c r="AQ5221" s="3"/>
      <c r="AR5221" s="3"/>
      <c r="AS5221" s="3"/>
      <c r="AT5221" s="51"/>
      <c r="AU5221" s="48"/>
      <c r="AV5221" s="52"/>
      <c r="AW5221" s="52"/>
    </row>
    <row r="5222" spans="1:49" ht="15" customHeight="1" x14ac:dyDescent="0.25">
      <c r="A5222" s="11">
        <f t="shared" si="1033"/>
        <v>5219</v>
      </c>
      <c r="B5222" s="29">
        <v>36266</v>
      </c>
      <c r="C5222" s="25">
        <v>22</v>
      </c>
      <c r="D5222" s="12">
        <v>31.8</v>
      </c>
      <c r="E5222" s="25">
        <v>25.8</v>
      </c>
      <c r="F5222" s="35">
        <v>85</v>
      </c>
      <c r="G5222" s="25">
        <v>1</v>
      </c>
      <c r="H5222" s="13">
        <v>2.8</v>
      </c>
      <c r="I5222" s="25"/>
      <c r="J5222" s="12">
        <v>270</v>
      </c>
      <c r="K5222" s="12"/>
      <c r="L5222" s="25" t="s">
        <v>15</v>
      </c>
      <c r="M5222" s="10"/>
      <c r="N5222" s="15"/>
      <c r="O5222" s="15"/>
      <c r="P5222" s="4"/>
      <c r="Q5222" s="65"/>
      <c r="R5222" s="42"/>
      <c r="S5222" s="44"/>
      <c r="T5222" s="44"/>
      <c r="U5222" s="5"/>
      <c r="V5222" s="5"/>
      <c r="W5222" s="5"/>
      <c r="X5222" s="5"/>
      <c r="Y5222" s="5"/>
      <c r="Z5222" s="5"/>
      <c r="AA5222" s="5"/>
      <c r="AB5222" s="5"/>
      <c r="AC5222" s="5"/>
      <c r="AD5222" s="5"/>
      <c r="AE5222" s="5"/>
      <c r="AF5222" s="5"/>
      <c r="AG5222" s="5"/>
      <c r="AH5222" s="40"/>
      <c r="AI5222" s="3"/>
      <c r="AJ5222" s="3"/>
      <c r="AK5222" s="3"/>
      <c r="AL5222" s="3"/>
      <c r="AM5222" s="3"/>
      <c r="AN5222" s="3"/>
      <c r="AO5222" s="3"/>
      <c r="AP5222" s="3"/>
      <c r="AQ5222" s="3"/>
      <c r="AR5222" s="3"/>
      <c r="AS5222" s="3"/>
      <c r="AT5222" s="51"/>
      <c r="AU5222" s="48"/>
      <c r="AV5222" s="52"/>
      <c r="AW5222" s="52"/>
    </row>
    <row r="5223" spans="1:49" ht="15" customHeight="1" x14ac:dyDescent="0.25">
      <c r="A5223" s="11">
        <f t="shared" si="1033"/>
        <v>5220</v>
      </c>
      <c r="B5223" s="29">
        <v>36267</v>
      </c>
      <c r="C5223" s="25">
        <v>23</v>
      </c>
      <c r="D5223" s="12">
        <v>31.2</v>
      </c>
      <c r="E5223" s="25">
        <v>25.4</v>
      </c>
      <c r="F5223" s="35">
        <v>84</v>
      </c>
      <c r="G5223" s="25">
        <v>0</v>
      </c>
      <c r="H5223" s="13">
        <v>2.7</v>
      </c>
      <c r="I5223" s="25"/>
      <c r="J5223" s="12">
        <v>200</v>
      </c>
      <c r="K5223" s="12"/>
      <c r="L5223" s="25" t="s">
        <v>13</v>
      </c>
      <c r="M5223" s="10"/>
      <c r="N5223" s="15"/>
      <c r="O5223" s="15"/>
      <c r="P5223" s="4"/>
      <c r="Q5223" s="65"/>
      <c r="R5223" s="42"/>
      <c r="S5223" s="44"/>
      <c r="T5223" s="44"/>
      <c r="U5223" s="5"/>
      <c r="V5223" s="5"/>
      <c r="W5223" s="5"/>
      <c r="X5223" s="5"/>
      <c r="Y5223" s="5"/>
      <c r="Z5223" s="5"/>
      <c r="AA5223" s="5"/>
      <c r="AB5223" s="5"/>
      <c r="AC5223" s="5"/>
      <c r="AD5223" s="5"/>
      <c r="AE5223" s="5"/>
      <c r="AF5223" s="5"/>
      <c r="AG5223" s="5"/>
      <c r="AH5223" s="40"/>
      <c r="AI5223" s="3"/>
      <c r="AJ5223" s="3"/>
      <c r="AK5223" s="3"/>
      <c r="AL5223" s="3"/>
      <c r="AM5223" s="3"/>
      <c r="AN5223" s="3"/>
      <c r="AO5223" s="3"/>
      <c r="AP5223" s="3"/>
      <c r="AQ5223" s="3"/>
      <c r="AR5223" s="3"/>
      <c r="AS5223" s="3"/>
      <c r="AT5223" s="51"/>
      <c r="AU5223" s="48"/>
      <c r="AV5223" s="52"/>
      <c r="AW5223" s="52"/>
    </row>
    <row r="5224" spans="1:49" ht="15" customHeight="1" x14ac:dyDescent="0.25">
      <c r="A5224" s="11">
        <f t="shared" si="1033"/>
        <v>5221</v>
      </c>
      <c r="B5224" s="29">
        <v>36268</v>
      </c>
      <c r="C5224" s="25">
        <v>23</v>
      </c>
      <c r="D5224" s="12">
        <v>32.4</v>
      </c>
      <c r="E5224" s="25">
        <v>26.6</v>
      </c>
      <c r="F5224" s="35">
        <v>85</v>
      </c>
      <c r="G5224" s="25">
        <v>1</v>
      </c>
      <c r="H5224" s="13">
        <v>6.7</v>
      </c>
      <c r="I5224" s="25"/>
      <c r="J5224" s="12">
        <v>270</v>
      </c>
      <c r="K5224" s="12"/>
      <c r="L5224" s="25" t="s">
        <v>15</v>
      </c>
      <c r="M5224" s="10"/>
      <c r="N5224" s="15"/>
      <c r="O5224" s="15"/>
      <c r="P5224" s="4"/>
      <c r="Q5224" s="65"/>
      <c r="R5224" s="42"/>
      <c r="S5224" s="44"/>
      <c r="T5224" s="44"/>
      <c r="U5224" s="5"/>
      <c r="V5224" s="5"/>
      <c r="W5224" s="5"/>
      <c r="X5224" s="5"/>
      <c r="Y5224" s="5"/>
      <c r="Z5224" s="5"/>
      <c r="AA5224" s="5"/>
      <c r="AB5224" s="5"/>
      <c r="AC5224" s="5"/>
      <c r="AD5224" s="5"/>
      <c r="AE5224" s="5"/>
      <c r="AF5224" s="5"/>
      <c r="AG5224" s="5"/>
      <c r="AH5224" s="40"/>
      <c r="AI5224" s="3"/>
      <c r="AJ5224" s="3"/>
      <c r="AK5224" s="3"/>
      <c r="AL5224" s="3"/>
      <c r="AM5224" s="3"/>
      <c r="AN5224" s="3"/>
      <c r="AO5224" s="3"/>
      <c r="AP5224" s="3"/>
      <c r="AQ5224" s="3"/>
      <c r="AR5224" s="3"/>
      <c r="AS5224" s="3"/>
      <c r="AT5224" s="51"/>
      <c r="AU5224" s="48"/>
      <c r="AV5224" s="52"/>
      <c r="AW5224" s="52"/>
    </row>
    <row r="5225" spans="1:49" ht="15" customHeight="1" x14ac:dyDescent="0.25">
      <c r="A5225" s="11">
        <f t="shared" si="1033"/>
        <v>5222</v>
      </c>
      <c r="B5225" s="29">
        <v>36269</v>
      </c>
      <c r="C5225" s="25">
        <v>21</v>
      </c>
      <c r="D5225" s="12">
        <v>32.4</v>
      </c>
      <c r="E5225" s="25">
        <v>25.6</v>
      </c>
      <c r="F5225" s="35">
        <v>82</v>
      </c>
      <c r="G5225" s="25">
        <v>0</v>
      </c>
      <c r="H5225" s="13">
        <v>7.6</v>
      </c>
      <c r="I5225" s="25"/>
      <c r="J5225" s="12">
        <v>270</v>
      </c>
      <c r="K5225" s="12"/>
      <c r="L5225" s="25" t="s">
        <v>15</v>
      </c>
      <c r="M5225" s="10"/>
      <c r="N5225" s="15"/>
      <c r="O5225" s="15"/>
      <c r="P5225" s="4"/>
      <c r="Q5225" s="65"/>
      <c r="R5225" s="42"/>
      <c r="S5225" s="44"/>
      <c r="T5225" s="44"/>
      <c r="U5225" s="5"/>
      <c r="V5225" s="5"/>
      <c r="W5225" s="5"/>
      <c r="X5225" s="5"/>
      <c r="Y5225" s="5"/>
      <c r="Z5225" s="5"/>
      <c r="AA5225" s="5"/>
      <c r="AB5225" s="5"/>
      <c r="AC5225" s="5"/>
      <c r="AD5225" s="5"/>
      <c r="AE5225" s="5"/>
      <c r="AF5225" s="5"/>
      <c r="AG5225" s="5"/>
      <c r="AH5225" s="40"/>
      <c r="AI5225" s="3"/>
      <c r="AJ5225" s="3"/>
      <c r="AK5225" s="3"/>
      <c r="AL5225" s="3"/>
      <c r="AM5225" s="3"/>
      <c r="AN5225" s="3"/>
      <c r="AO5225" s="3"/>
      <c r="AP5225" s="3"/>
      <c r="AQ5225" s="3"/>
      <c r="AR5225" s="3"/>
      <c r="AS5225" s="3"/>
      <c r="AT5225" s="51"/>
      <c r="AU5225" s="48"/>
      <c r="AV5225" s="52"/>
      <c r="AW5225" s="52"/>
    </row>
    <row r="5226" spans="1:49" ht="15" customHeight="1" x14ac:dyDescent="0.25">
      <c r="A5226" s="11">
        <f t="shared" si="1033"/>
        <v>5223</v>
      </c>
      <c r="B5226" s="29">
        <v>36270</v>
      </c>
      <c r="C5226" s="25">
        <v>22</v>
      </c>
      <c r="D5226" s="12">
        <v>33</v>
      </c>
      <c r="E5226" s="25">
        <v>25.4</v>
      </c>
      <c r="F5226" s="35">
        <v>84</v>
      </c>
      <c r="G5226" s="25">
        <v>0</v>
      </c>
      <c r="H5226" s="13">
        <v>8</v>
      </c>
      <c r="I5226" s="25"/>
      <c r="J5226" s="12">
        <v>270</v>
      </c>
      <c r="K5226" s="12"/>
      <c r="L5226" s="25" t="s">
        <v>15</v>
      </c>
      <c r="M5226" s="10"/>
      <c r="N5226" s="15"/>
      <c r="O5226" s="15"/>
      <c r="P5226" s="4"/>
      <c r="Q5226" s="65"/>
      <c r="R5226" s="42"/>
      <c r="S5226" s="44"/>
      <c r="T5226" s="44"/>
      <c r="U5226" s="5"/>
      <c r="V5226" s="5"/>
      <c r="W5226" s="5"/>
      <c r="X5226" s="5"/>
      <c r="Y5226" s="5"/>
      <c r="Z5226" s="5"/>
      <c r="AA5226" s="5"/>
      <c r="AB5226" s="5"/>
      <c r="AC5226" s="5"/>
      <c r="AD5226" s="5"/>
      <c r="AE5226" s="5"/>
      <c r="AF5226" s="5"/>
      <c r="AG5226" s="5"/>
      <c r="AH5226" s="40"/>
      <c r="AI5226" s="3"/>
      <c r="AJ5226" s="3"/>
      <c r="AK5226" s="3"/>
      <c r="AL5226" s="3"/>
      <c r="AM5226" s="3"/>
      <c r="AN5226" s="3"/>
      <c r="AO5226" s="3"/>
      <c r="AP5226" s="3"/>
      <c r="AQ5226" s="3"/>
      <c r="AR5226" s="3"/>
      <c r="AS5226" s="3"/>
      <c r="AT5226" s="51"/>
      <c r="AU5226" s="48"/>
      <c r="AV5226" s="52"/>
      <c r="AW5226" s="52"/>
    </row>
    <row r="5227" spans="1:49" ht="15" customHeight="1" x14ac:dyDescent="0.25">
      <c r="A5227" s="11">
        <f t="shared" si="1033"/>
        <v>5224</v>
      </c>
      <c r="B5227" s="29">
        <v>36271</v>
      </c>
      <c r="C5227" s="25">
        <v>21</v>
      </c>
      <c r="D5227" s="12">
        <v>31.2</v>
      </c>
      <c r="E5227" s="25">
        <v>25.5</v>
      </c>
      <c r="F5227" s="35">
        <v>87</v>
      </c>
      <c r="G5227" s="25">
        <v>0</v>
      </c>
      <c r="H5227" s="13">
        <v>5</v>
      </c>
      <c r="I5227" s="25"/>
      <c r="J5227" s="12">
        <v>200</v>
      </c>
      <c r="K5227" s="12"/>
      <c r="L5227" s="25" t="s">
        <v>13</v>
      </c>
      <c r="M5227" s="10"/>
      <c r="N5227" s="15"/>
      <c r="O5227" s="15"/>
      <c r="P5227" s="4"/>
      <c r="Q5227" s="65"/>
      <c r="R5227" s="42"/>
      <c r="S5227" s="44"/>
      <c r="T5227" s="44"/>
      <c r="U5227" s="5"/>
      <c r="V5227" s="5"/>
      <c r="W5227" s="5"/>
      <c r="X5227" s="5"/>
      <c r="Y5227" s="5"/>
      <c r="Z5227" s="5"/>
      <c r="AA5227" s="5"/>
      <c r="AB5227" s="5"/>
      <c r="AC5227" s="5"/>
      <c r="AD5227" s="5"/>
      <c r="AE5227" s="5"/>
      <c r="AF5227" s="5"/>
      <c r="AG5227" s="5"/>
      <c r="AH5227" s="40"/>
      <c r="AI5227" s="3"/>
      <c r="AJ5227" s="3"/>
      <c r="AK5227" s="3"/>
      <c r="AL5227" s="3"/>
      <c r="AM5227" s="3"/>
      <c r="AN5227" s="3"/>
      <c r="AO5227" s="3"/>
      <c r="AP5227" s="3"/>
      <c r="AQ5227" s="3"/>
      <c r="AR5227" s="3"/>
      <c r="AS5227" s="3"/>
      <c r="AT5227" s="51"/>
      <c r="AU5227" s="48"/>
      <c r="AV5227" s="52"/>
      <c r="AW5227" s="52"/>
    </row>
    <row r="5228" spans="1:49" ht="15" customHeight="1" x14ac:dyDescent="0.25">
      <c r="A5228" s="11">
        <f t="shared" si="1033"/>
        <v>5225</v>
      </c>
      <c r="B5228" s="29">
        <v>36272</v>
      </c>
      <c r="C5228" s="25">
        <v>22</v>
      </c>
      <c r="D5228" s="12">
        <v>33.700000000000003</v>
      </c>
      <c r="E5228" s="25">
        <v>25.9</v>
      </c>
      <c r="F5228" s="35">
        <v>84</v>
      </c>
      <c r="G5228" s="25">
        <v>0</v>
      </c>
      <c r="H5228" s="13">
        <v>7.6</v>
      </c>
      <c r="I5228" s="25"/>
      <c r="J5228" s="12">
        <v>230</v>
      </c>
      <c r="K5228" s="12"/>
      <c r="L5228" s="25" t="s">
        <v>13</v>
      </c>
      <c r="M5228" s="10"/>
      <c r="N5228" s="15"/>
      <c r="O5228" s="15"/>
      <c r="P5228" s="4"/>
      <c r="Q5228" s="65"/>
      <c r="R5228" s="42"/>
      <c r="S5228" s="44"/>
      <c r="T5228" s="44"/>
      <c r="U5228" s="5"/>
      <c r="V5228" s="5"/>
      <c r="W5228" s="5"/>
      <c r="X5228" s="5"/>
      <c r="Y5228" s="5"/>
      <c r="Z5228" s="5"/>
      <c r="AA5228" s="5"/>
      <c r="AB5228" s="5"/>
      <c r="AC5228" s="5"/>
      <c r="AD5228" s="5"/>
      <c r="AE5228" s="5"/>
      <c r="AF5228" s="5"/>
      <c r="AG5228" s="5"/>
      <c r="AH5228" s="40"/>
      <c r="AI5228" s="3"/>
      <c r="AJ5228" s="3"/>
      <c r="AK5228" s="3"/>
      <c r="AL5228" s="3"/>
      <c r="AM5228" s="3"/>
      <c r="AN5228" s="3"/>
      <c r="AO5228" s="3"/>
      <c r="AP5228" s="3"/>
      <c r="AQ5228" s="3"/>
      <c r="AR5228" s="3"/>
      <c r="AS5228" s="3"/>
      <c r="AT5228" s="51"/>
      <c r="AU5228" s="48"/>
      <c r="AV5228" s="52"/>
      <c r="AW5228" s="52"/>
    </row>
    <row r="5229" spans="1:49" ht="15" customHeight="1" x14ac:dyDescent="0.25">
      <c r="A5229" s="11">
        <f t="shared" si="1033"/>
        <v>5226</v>
      </c>
      <c r="B5229" s="29">
        <v>36273</v>
      </c>
      <c r="C5229" s="25">
        <v>21</v>
      </c>
      <c r="D5229" s="12">
        <v>31.8</v>
      </c>
      <c r="E5229" s="25">
        <v>25.7</v>
      </c>
      <c r="F5229" s="35">
        <v>89</v>
      </c>
      <c r="G5229" s="25">
        <v>0</v>
      </c>
      <c r="H5229" s="13">
        <v>7.5</v>
      </c>
      <c r="I5229" s="25"/>
      <c r="J5229" s="12">
        <v>200</v>
      </c>
      <c r="K5229" s="12"/>
      <c r="L5229" s="25" t="s">
        <v>13</v>
      </c>
      <c r="M5229" s="10"/>
      <c r="N5229" s="15"/>
      <c r="O5229" s="15"/>
      <c r="P5229" s="4"/>
      <c r="Q5229" s="65"/>
      <c r="R5229" s="42"/>
      <c r="S5229" s="44"/>
      <c r="T5229" s="44"/>
      <c r="U5229" s="5"/>
      <c r="V5229" s="5"/>
      <c r="W5229" s="5"/>
      <c r="X5229" s="5"/>
      <c r="Y5229" s="5"/>
      <c r="Z5229" s="5"/>
      <c r="AA5229" s="5"/>
      <c r="AB5229" s="5"/>
      <c r="AC5229" s="5"/>
      <c r="AD5229" s="5"/>
      <c r="AE5229" s="5"/>
      <c r="AF5229" s="5"/>
      <c r="AG5229" s="5"/>
      <c r="AH5229" s="40"/>
      <c r="AI5229" s="3"/>
      <c r="AJ5229" s="3"/>
      <c r="AK5229" s="3"/>
      <c r="AL5229" s="3"/>
      <c r="AM5229" s="3"/>
      <c r="AN5229" s="3"/>
      <c r="AO5229" s="3"/>
      <c r="AP5229" s="3"/>
      <c r="AQ5229" s="3"/>
      <c r="AR5229" s="3"/>
      <c r="AS5229" s="3"/>
      <c r="AT5229" s="51"/>
      <c r="AU5229" s="48"/>
      <c r="AV5229" s="52"/>
      <c r="AW5229" s="52"/>
    </row>
    <row r="5230" spans="1:49" ht="15" customHeight="1" x14ac:dyDescent="0.25">
      <c r="A5230" s="11">
        <f t="shared" si="1033"/>
        <v>5227</v>
      </c>
      <c r="B5230" s="29">
        <v>36274</v>
      </c>
      <c r="C5230" s="25">
        <v>21</v>
      </c>
      <c r="D5230" s="12">
        <v>31.8</v>
      </c>
      <c r="E5230" s="25">
        <v>25.8</v>
      </c>
      <c r="F5230" s="35">
        <v>91</v>
      </c>
      <c r="G5230" s="25">
        <v>0</v>
      </c>
      <c r="H5230" s="13">
        <v>8</v>
      </c>
      <c r="I5230" s="25"/>
      <c r="J5230" s="12">
        <v>270</v>
      </c>
      <c r="K5230" s="12"/>
      <c r="L5230" s="25" t="s">
        <v>15</v>
      </c>
      <c r="M5230" s="10"/>
      <c r="N5230" s="15"/>
      <c r="O5230" s="15"/>
      <c r="P5230" s="4"/>
      <c r="Q5230" s="65"/>
      <c r="R5230" s="42"/>
      <c r="S5230" s="44"/>
      <c r="T5230" s="44"/>
      <c r="U5230" s="5"/>
      <c r="V5230" s="5"/>
      <c r="W5230" s="5"/>
      <c r="X5230" s="5"/>
      <c r="Y5230" s="5"/>
      <c r="Z5230" s="5"/>
      <c r="AA5230" s="5"/>
      <c r="AB5230" s="5"/>
      <c r="AC5230" s="5"/>
      <c r="AD5230" s="5"/>
      <c r="AE5230" s="5"/>
      <c r="AF5230" s="5"/>
      <c r="AG5230" s="5"/>
      <c r="AH5230" s="40"/>
      <c r="AI5230" s="3"/>
      <c r="AJ5230" s="3"/>
      <c r="AK5230" s="3"/>
      <c r="AL5230" s="3"/>
      <c r="AM5230" s="3"/>
      <c r="AN5230" s="3"/>
      <c r="AO5230" s="3"/>
      <c r="AP5230" s="3"/>
      <c r="AQ5230" s="3"/>
      <c r="AR5230" s="3"/>
      <c r="AS5230" s="3"/>
      <c r="AT5230" s="51"/>
      <c r="AU5230" s="48"/>
      <c r="AV5230" s="52"/>
      <c r="AW5230" s="52"/>
    </row>
    <row r="5231" spans="1:49" ht="15" customHeight="1" x14ac:dyDescent="0.25">
      <c r="A5231" s="11">
        <f t="shared" si="1033"/>
        <v>5228</v>
      </c>
      <c r="B5231" s="29">
        <v>36275</v>
      </c>
      <c r="C5231" s="25">
        <v>23</v>
      </c>
      <c r="D5231" s="12">
        <v>30.6</v>
      </c>
      <c r="E5231" s="25">
        <v>26.2</v>
      </c>
      <c r="F5231" s="35">
        <v>87</v>
      </c>
      <c r="G5231" s="25">
        <v>0</v>
      </c>
      <c r="H5231" s="13">
        <v>0.8</v>
      </c>
      <c r="I5231" s="25"/>
      <c r="J5231" s="12">
        <v>230</v>
      </c>
      <c r="K5231" s="12"/>
      <c r="L5231" s="25" t="s">
        <v>15</v>
      </c>
      <c r="M5231" s="10"/>
      <c r="N5231" s="15"/>
      <c r="O5231" s="15"/>
      <c r="P5231" s="4"/>
      <c r="Q5231" s="65"/>
      <c r="R5231" s="42"/>
      <c r="S5231" s="44"/>
      <c r="T5231" s="44"/>
      <c r="U5231" s="5"/>
      <c r="V5231" s="5"/>
      <c r="W5231" s="5"/>
      <c r="X5231" s="5"/>
      <c r="Y5231" s="5"/>
      <c r="Z5231" s="5"/>
      <c r="AA5231" s="5"/>
      <c r="AB5231" s="5"/>
      <c r="AC5231" s="5"/>
      <c r="AD5231" s="5"/>
      <c r="AE5231" s="5"/>
      <c r="AF5231" s="5"/>
      <c r="AG5231" s="5"/>
      <c r="AH5231" s="40"/>
      <c r="AI5231" s="3"/>
      <c r="AJ5231" s="3"/>
      <c r="AK5231" s="3"/>
      <c r="AL5231" s="3"/>
      <c r="AM5231" s="3"/>
      <c r="AN5231" s="3"/>
      <c r="AO5231" s="3"/>
      <c r="AP5231" s="3"/>
      <c r="AQ5231" s="3"/>
      <c r="AR5231" s="3"/>
      <c r="AS5231" s="3"/>
      <c r="AT5231" s="51"/>
      <c r="AU5231" s="48"/>
      <c r="AV5231" s="52"/>
      <c r="AW5231" s="52"/>
    </row>
    <row r="5232" spans="1:49" ht="15" customHeight="1" x14ac:dyDescent="0.25">
      <c r="A5232" s="11">
        <f t="shared" si="1033"/>
        <v>5229</v>
      </c>
      <c r="B5232" s="29">
        <v>36276</v>
      </c>
      <c r="C5232" s="25">
        <v>22</v>
      </c>
      <c r="D5232" s="12">
        <v>31.6</v>
      </c>
      <c r="E5232" s="25">
        <v>24.7</v>
      </c>
      <c r="F5232" s="35">
        <v>90</v>
      </c>
      <c r="G5232" s="25">
        <v>0</v>
      </c>
      <c r="H5232" s="13">
        <v>6.3</v>
      </c>
      <c r="I5232" s="25"/>
      <c r="J5232" s="12">
        <v>230</v>
      </c>
      <c r="K5232" s="12"/>
      <c r="L5232" s="25" t="s">
        <v>13</v>
      </c>
      <c r="M5232" s="10"/>
      <c r="N5232" s="15"/>
      <c r="O5232" s="15"/>
      <c r="P5232" s="4"/>
      <c r="Q5232" s="65"/>
      <c r="R5232" s="42"/>
      <c r="S5232" s="44"/>
      <c r="T5232" s="44"/>
      <c r="U5232" s="5"/>
      <c r="V5232" s="5"/>
      <c r="W5232" s="5"/>
      <c r="X5232" s="5"/>
      <c r="Y5232" s="5"/>
      <c r="Z5232" s="5"/>
      <c r="AA5232" s="5"/>
      <c r="AB5232" s="5"/>
      <c r="AC5232" s="5"/>
      <c r="AD5232" s="5"/>
      <c r="AE5232" s="5"/>
      <c r="AF5232" s="5"/>
      <c r="AG5232" s="5"/>
      <c r="AH5232" s="40"/>
      <c r="AI5232" s="3"/>
      <c r="AJ5232" s="3"/>
      <c r="AK5232" s="3"/>
      <c r="AL5232" s="3"/>
      <c r="AM5232" s="3"/>
      <c r="AN5232" s="3"/>
      <c r="AO5232" s="3"/>
      <c r="AP5232" s="3"/>
      <c r="AQ5232" s="3"/>
      <c r="AR5232" s="3"/>
      <c r="AS5232" s="3"/>
      <c r="AT5232" s="51"/>
      <c r="AU5232" s="48"/>
      <c r="AV5232" s="52"/>
      <c r="AW5232" s="52"/>
    </row>
    <row r="5233" spans="1:49" ht="15" customHeight="1" x14ac:dyDescent="0.25">
      <c r="A5233" s="11">
        <f t="shared" si="1033"/>
        <v>5230</v>
      </c>
      <c r="B5233" s="29">
        <v>36277</v>
      </c>
      <c r="C5233" s="25">
        <v>20</v>
      </c>
      <c r="D5233" s="12">
        <v>30.8</v>
      </c>
      <c r="E5233" s="25">
        <v>25.6</v>
      </c>
      <c r="F5233" s="35">
        <v>92</v>
      </c>
      <c r="G5233" s="25">
        <v>0</v>
      </c>
      <c r="H5233" s="13">
        <v>1.8</v>
      </c>
      <c r="I5233" s="25"/>
      <c r="J5233" s="12">
        <v>230</v>
      </c>
      <c r="K5233" s="12"/>
      <c r="L5233" s="25" t="s">
        <v>13</v>
      </c>
      <c r="M5233" s="10"/>
      <c r="N5233" s="15"/>
      <c r="O5233" s="15"/>
      <c r="P5233" s="4"/>
      <c r="Q5233" s="65"/>
      <c r="R5233" s="42"/>
      <c r="S5233" s="44"/>
      <c r="T5233" s="44"/>
      <c r="U5233" s="5"/>
      <c r="V5233" s="5"/>
      <c r="W5233" s="5"/>
      <c r="X5233" s="5"/>
      <c r="Y5233" s="5"/>
      <c r="Z5233" s="5"/>
      <c r="AA5233" s="5"/>
      <c r="AB5233" s="5"/>
      <c r="AC5233" s="5"/>
      <c r="AD5233" s="5"/>
      <c r="AE5233" s="5"/>
      <c r="AF5233" s="5"/>
      <c r="AG5233" s="5"/>
      <c r="AH5233" s="40"/>
      <c r="AI5233" s="3"/>
      <c r="AJ5233" s="3"/>
      <c r="AK5233" s="3"/>
      <c r="AL5233" s="3"/>
      <c r="AM5233" s="3"/>
      <c r="AN5233" s="3"/>
      <c r="AO5233" s="3"/>
      <c r="AP5233" s="3"/>
      <c r="AQ5233" s="3"/>
      <c r="AR5233" s="3"/>
      <c r="AS5233" s="3"/>
      <c r="AT5233" s="51"/>
      <c r="AU5233" s="48"/>
      <c r="AV5233" s="52"/>
      <c r="AW5233" s="52"/>
    </row>
    <row r="5234" spans="1:49" ht="15" customHeight="1" x14ac:dyDescent="0.25">
      <c r="A5234" s="11">
        <f t="shared" si="1033"/>
        <v>5231</v>
      </c>
      <c r="B5234" s="29">
        <v>36278</v>
      </c>
      <c r="C5234" s="25">
        <v>23</v>
      </c>
      <c r="D5234" s="12">
        <v>32</v>
      </c>
      <c r="E5234" s="25">
        <v>26.4</v>
      </c>
      <c r="F5234" s="35">
        <v>92</v>
      </c>
      <c r="G5234" s="25">
        <v>0</v>
      </c>
      <c r="H5234" s="13">
        <v>5.0999999999999996</v>
      </c>
      <c r="I5234" s="25"/>
      <c r="J5234" s="12">
        <v>230</v>
      </c>
      <c r="K5234" s="12"/>
      <c r="L5234" s="25" t="s">
        <v>15</v>
      </c>
      <c r="M5234" s="10"/>
      <c r="N5234" s="15"/>
      <c r="O5234" s="15"/>
      <c r="P5234" s="4"/>
      <c r="Q5234" s="65"/>
      <c r="R5234" s="42"/>
      <c r="S5234" s="44"/>
      <c r="T5234" s="44"/>
      <c r="U5234" s="5"/>
      <c r="V5234" s="5"/>
      <c r="W5234" s="5"/>
      <c r="X5234" s="5"/>
      <c r="Y5234" s="5"/>
      <c r="Z5234" s="5"/>
      <c r="AA5234" s="5"/>
      <c r="AB5234" s="5"/>
      <c r="AC5234" s="5"/>
      <c r="AD5234" s="5"/>
      <c r="AE5234" s="5"/>
      <c r="AF5234" s="5"/>
      <c r="AG5234" s="5"/>
      <c r="AH5234" s="40"/>
      <c r="AI5234" s="3"/>
      <c r="AJ5234" s="3"/>
      <c r="AK5234" s="3"/>
      <c r="AL5234" s="3"/>
      <c r="AM5234" s="3"/>
      <c r="AN5234" s="3"/>
      <c r="AO5234" s="3"/>
      <c r="AP5234" s="3"/>
      <c r="AQ5234" s="3"/>
      <c r="AR5234" s="3"/>
      <c r="AS5234" s="3"/>
      <c r="AT5234" s="51"/>
      <c r="AU5234" s="48"/>
      <c r="AV5234" s="52"/>
      <c r="AW5234" s="52"/>
    </row>
    <row r="5235" spans="1:49" ht="15" customHeight="1" x14ac:dyDescent="0.25">
      <c r="A5235" s="11">
        <f t="shared" si="1033"/>
        <v>5232</v>
      </c>
      <c r="B5235" s="29">
        <v>36279</v>
      </c>
      <c r="C5235" s="25">
        <v>23</v>
      </c>
      <c r="D5235" s="12">
        <v>32.200000000000003</v>
      </c>
      <c r="E5235" s="25"/>
      <c r="F5235" s="35">
        <v>92</v>
      </c>
      <c r="G5235" s="25">
        <v>0</v>
      </c>
      <c r="H5235" s="13">
        <v>4.5</v>
      </c>
      <c r="I5235" s="25"/>
      <c r="J5235" s="12">
        <v>180</v>
      </c>
      <c r="K5235" s="12"/>
      <c r="L5235" s="25" t="s">
        <v>13</v>
      </c>
      <c r="M5235" s="10"/>
      <c r="N5235" s="15"/>
      <c r="O5235" s="15"/>
      <c r="P5235" s="4"/>
      <c r="Q5235" s="65"/>
      <c r="R5235" s="42"/>
      <c r="S5235" s="44"/>
      <c r="T5235" s="44"/>
      <c r="U5235" s="5"/>
      <c r="V5235" s="5"/>
      <c r="W5235" s="5"/>
      <c r="X5235" s="5"/>
      <c r="Y5235" s="5"/>
      <c r="Z5235" s="5"/>
      <c r="AA5235" s="5"/>
      <c r="AB5235" s="5"/>
      <c r="AC5235" s="5"/>
      <c r="AD5235" s="5"/>
      <c r="AE5235" s="5"/>
      <c r="AF5235" s="5"/>
      <c r="AG5235" s="5"/>
      <c r="AH5235" s="40"/>
      <c r="AI5235" s="3"/>
      <c r="AJ5235" s="3"/>
      <c r="AK5235" s="3"/>
      <c r="AL5235" s="3"/>
      <c r="AM5235" s="3"/>
      <c r="AN5235" s="3"/>
      <c r="AO5235" s="3"/>
      <c r="AP5235" s="3"/>
      <c r="AQ5235" s="3"/>
      <c r="AR5235" s="3"/>
      <c r="AS5235" s="3"/>
      <c r="AT5235" s="51"/>
      <c r="AU5235" s="48"/>
      <c r="AV5235" s="52"/>
      <c r="AW5235" s="52"/>
    </row>
    <row r="5236" spans="1:49" ht="15" customHeight="1" x14ac:dyDescent="0.25">
      <c r="A5236" s="11">
        <f t="shared" si="1033"/>
        <v>5233</v>
      </c>
      <c r="B5236" s="29">
        <v>36280</v>
      </c>
      <c r="C5236" s="25">
        <v>24</v>
      </c>
      <c r="D5236" s="12">
        <v>31.4</v>
      </c>
      <c r="E5236" s="25"/>
      <c r="F5236" s="35">
        <v>92</v>
      </c>
      <c r="G5236" s="25">
        <v>3</v>
      </c>
      <c r="H5236" s="13">
        <v>2</v>
      </c>
      <c r="I5236" s="25"/>
      <c r="J5236" s="12">
        <v>230</v>
      </c>
      <c r="K5236" s="12"/>
      <c r="L5236" s="25" t="s">
        <v>13</v>
      </c>
      <c r="M5236" s="10"/>
      <c r="N5236" s="15"/>
      <c r="O5236" s="15"/>
      <c r="P5236" s="4"/>
      <c r="Q5236" s="65"/>
      <c r="R5236" s="42"/>
      <c r="S5236" s="44"/>
      <c r="T5236" s="44"/>
      <c r="U5236" s="5"/>
      <c r="V5236" s="5"/>
      <c r="W5236" s="5"/>
      <c r="X5236" s="5"/>
      <c r="Y5236" s="5"/>
      <c r="Z5236" s="5"/>
      <c r="AA5236" s="5"/>
      <c r="AB5236" s="5"/>
      <c r="AC5236" s="5"/>
      <c r="AD5236" s="5"/>
      <c r="AE5236" s="5"/>
      <c r="AF5236" s="5"/>
      <c r="AG5236" s="5"/>
      <c r="AH5236" s="40"/>
      <c r="AI5236" s="3"/>
      <c r="AJ5236" s="3"/>
      <c r="AK5236" s="3"/>
      <c r="AL5236" s="3"/>
      <c r="AM5236" s="3"/>
      <c r="AN5236" s="3"/>
      <c r="AO5236" s="3"/>
      <c r="AP5236" s="3"/>
      <c r="AQ5236" s="3"/>
      <c r="AR5236" s="3"/>
      <c r="AS5236" s="3"/>
      <c r="AT5236" s="51"/>
      <c r="AU5236" s="48"/>
      <c r="AV5236" s="52"/>
      <c r="AW5236" s="52"/>
    </row>
    <row r="5237" spans="1:49" ht="15" customHeight="1" x14ac:dyDescent="0.25">
      <c r="A5237" s="11">
        <f t="shared" si="1033"/>
        <v>5234</v>
      </c>
      <c r="B5237" s="29">
        <v>36281</v>
      </c>
      <c r="C5237" s="25">
        <v>23</v>
      </c>
      <c r="D5237" s="12">
        <v>32.200000000000003</v>
      </c>
      <c r="E5237" s="25">
        <v>25.6</v>
      </c>
      <c r="F5237" s="35">
        <v>96</v>
      </c>
      <c r="G5237" s="25">
        <v>12.5</v>
      </c>
      <c r="H5237" s="13">
        <v>5</v>
      </c>
      <c r="I5237" s="25"/>
      <c r="J5237" s="12">
        <v>200</v>
      </c>
      <c r="K5237" s="12"/>
      <c r="L5237" s="25" t="s">
        <v>13</v>
      </c>
      <c r="M5237" s="10"/>
      <c r="N5237" s="15"/>
      <c r="O5237" s="15"/>
      <c r="P5237" s="4"/>
      <c r="Q5237" s="65"/>
      <c r="R5237" s="42"/>
      <c r="S5237" s="44"/>
      <c r="T5237" s="44"/>
      <c r="U5237" s="5"/>
      <c r="V5237" s="5"/>
      <c r="W5237" s="5"/>
      <c r="X5237" s="5"/>
      <c r="Y5237" s="5"/>
      <c r="Z5237" s="5"/>
      <c r="AA5237" s="5"/>
      <c r="AB5237" s="5"/>
      <c r="AC5237" s="5"/>
      <c r="AD5237" s="5"/>
      <c r="AE5237" s="5"/>
      <c r="AF5237" s="5"/>
      <c r="AG5237" s="5"/>
      <c r="AH5237" s="40"/>
      <c r="AI5237" s="3"/>
      <c r="AJ5237" s="3"/>
      <c r="AK5237" s="3"/>
      <c r="AL5237" s="3"/>
      <c r="AM5237" s="3"/>
      <c r="AN5237" s="3"/>
      <c r="AO5237" s="3"/>
      <c r="AP5237" s="3"/>
      <c r="AQ5237" s="3"/>
      <c r="AR5237" s="3"/>
      <c r="AS5237" s="3"/>
      <c r="AT5237" s="51"/>
      <c r="AU5237" s="48"/>
      <c r="AV5237" s="52"/>
      <c r="AW5237" s="52"/>
    </row>
    <row r="5238" spans="1:49" ht="15" customHeight="1" x14ac:dyDescent="0.25">
      <c r="A5238" s="11">
        <f t="shared" si="1033"/>
        <v>5235</v>
      </c>
      <c r="B5238" s="29">
        <v>36282</v>
      </c>
      <c r="C5238" s="25">
        <v>23</v>
      </c>
      <c r="D5238" s="12">
        <v>29.2</v>
      </c>
      <c r="E5238" s="25">
        <v>25.6</v>
      </c>
      <c r="F5238" s="35">
        <v>95</v>
      </c>
      <c r="G5238" s="25">
        <v>68.5</v>
      </c>
      <c r="H5238" s="13">
        <v>0.2</v>
      </c>
      <c r="I5238" s="25"/>
      <c r="J5238" s="12">
        <v>200</v>
      </c>
      <c r="K5238" s="12"/>
      <c r="L5238" s="25" t="s">
        <v>14</v>
      </c>
      <c r="M5238" s="10"/>
      <c r="N5238" s="15"/>
      <c r="O5238" s="15"/>
      <c r="P5238" s="4"/>
      <c r="Q5238" s="65"/>
      <c r="R5238" s="42"/>
      <c r="S5238" s="44"/>
      <c r="T5238" s="44"/>
      <c r="U5238" s="5"/>
      <c r="V5238" s="5"/>
      <c r="W5238" s="5"/>
      <c r="X5238" s="5"/>
      <c r="Y5238" s="5"/>
      <c r="Z5238" s="5"/>
      <c r="AA5238" s="5"/>
      <c r="AB5238" s="5"/>
      <c r="AC5238" s="5"/>
      <c r="AD5238" s="5"/>
      <c r="AE5238" s="5"/>
      <c r="AF5238" s="5"/>
      <c r="AG5238" s="5"/>
      <c r="AH5238" s="40"/>
      <c r="AI5238" s="3"/>
      <c r="AJ5238" s="3"/>
      <c r="AK5238" s="3"/>
      <c r="AL5238" s="3"/>
      <c r="AM5238" s="3"/>
      <c r="AN5238" s="3"/>
      <c r="AO5238" s="3"/>
      <c r="AP5238" s="3"/>
      <c r="AQ5238" s="3"/>
      <c r="AR5238" s="3"/>
      <c r="AS5238" s="3"/>
      <c r="AT5238" s="51"/>
      <c r="AU5238" s="48"/>
      <c r="AV5238" s="52"/>
      <c r="AW5238" s="52"/>
    </row>
    <row r="5239" spans="1:49" ht="15" customHeight="1" x14ac:dyDescent="0.25">
      <c r="A5239" s="11">
        <f t="shared" si="1033"/>
        <v>5236</v>
      </c>
      <c r="B5239" s="29">
        <v>36283</v>
      </c>
      <c r="C5239" s="25">
        <v>24</v>
      </c>
      <c r="D5239" s="12">
        <v>31.2</v>
      </c>
      <c r="E5239" s="25">
        <v>26.5</v>
      </c>
      <c r="F5239" s="35">
        <v>89</v>
      </c>
      <c r="G5239" s="25">
        <v>0.3</v>
      </c>
      <c r="H5239" s="13">
        <v>5</v>
      </c>
      <c r="I5239" s="25"/>
      <c r="J5239" s="12">
        <v>200</v>
      </c>
      <c r="K5239" s="12"/>
      <c r="L5239" s="25" t="s">
        <v>15</v>
      </c>
      <c r="M5239" s="10"/>
      <c r="N5239" s="15"/>
      <c r="O5239" s="15"/>
      <c r="P5239" s="4"/>
      <c r="Q5239" s="65"/>
      <c r="R5239" s="42"/>
      <c r="S5239" s="44"/>
      <c r="T5239" s="44"/>
      <c r="U5239" s="5"/>
      <c r="V5239" s="5"/>
      <c r="W5239" s="5"/>
      <c r="X5239" s="5"/>
      <c r="Y5239" s="5"/>
      <c r="Z5239" s="5"/>
      <c r="AA5239" s="5"/>
      <c r="AB5239" s="5"/>
      <c r="AC5239" s="5"/>
      <c r="AD5239" s="5"/>
      <c r="AE5239" s="5"/>
      <c r="AF5239" s="5"/>
      <c r="AG5239" s="5"/>
      <c r="AH5239" s="40"/>
      <c r="AI5239" s="3"/>
      <c r="AJ5239" s="3"/>
      <c r="AK5239" s="3"/>
      <c r="AL5239" s="3"/>
      <c r="AM5239" s="3"/>
      <c r="AN5239" s="3"/>
      <c r="AO5239" s="3"/>
      <c r="AP5239" s="3"/>
      <c r="AQ5239" s="3"/>
      <c r="AR5239" s="3"/>
      <c r="AS5239" s="3"/>
      <c r="AT5239" s="51"/>
      <c r="AU5239" s="48"/>
      <c r="AV5239" s="52"/>
      <c r="AW5239" s="52"/>
    </row>
    <row r="5240" spans="1:49" ht="15" customHeight="1" x14ac:dyDescent="0.25">
      <c r="A5240" s="11">
        <f t="shared" si="1033"/>
        <v>5237</v>
      </c>
      <c r="B5240" s="29">
        <v>36284</v>
      </c>
      <c r="C5240" s="25">
        <v>19</v>
      </c>
      <c r="D5240" s="12">
        <v>32</v>
      </c>
      <c r="E5240" s="25">
        <v>24.8</v>
      </c>
      <c r="F5240" s="35">
        <v>97</v>
      </c>
      <c r="G5240" s="25">
        <v>7</v>
      </c>
      <c r="H5240" s="13">
        <v>0</v>
      </c>
      <c r="I5240" s="25"/>
      <c r="J5240" s="12">
        <v>180</v>
      </c>
      <c r="K5240" s="12"/>
      <c r="L5240" s="25" t="s">
        <v>14</v>
      </c>
      <c r="M5240" s="10"/>
      <c r="N5240" s="15"/>
      <c r="O5240" s="15"/>
      <c r="P5240" s="4"/>
      <c r="Q5240" s="65"/>
      <c r="R5240" s="42"/>
      <c r="S5240" s="44"/>
      <c r="T5240" s="44"/>
      <c r="U5240" s="5"/>
      <c r="V5240" s="5"/>
      <c r="W5240" s="5"/>
      <c r="X5240" s="5"/>
      <c r="Y5240" s="5"/>
      <c r="Z5240" s="5"/>
      <c r="AA5240" s="5"/>
      <c r="AB5240" s="5"/>
      <c r="AC5240" s="5"/>
      <c r="AD5240" s="5"/>
      <c r="AE5240" s="5"/>
      <c r="AF5240" s="5"/>
      <c r="AG5240" s="5"/>
      <c r="AH5240" s="40"/>
      <c r="AI5240" s="3"/>
      <c r="AJ5240" s="3"/>
      <c r="AK5240" s="3"/>
      <c r="AL5240" s="3"/>
      <c r="AM5240" s="3"/>
      <c r="AN5240" s="3"/>
      <c r="AO5240" s="3"/>
      <c r="AP5240" s="3"/>
      <c r="AQ5240" s="3"/>
      <c r="AR5240" s="3"/>
      <c r="AS5240" s="3"/>
      <c r="AT5240" s="51"/>
      <c r="AU5240" s="48"/>
      <c r="AV5240" s="52"/>
      <c r="AW5240" s="52"/>
    </row>
    <row r="5241" spans="1:49" ht="15" customHeight="1" x14ac:dyDescent="0.25">
      <c r="A5241" s="11">
        <f t="shared" si="1033"/>
        <v>5238</v>
      </c>
      <c r="B5241" s="29">
        <v>36285</v>
      </c>
      <c r="C5241" s="25">
        <v>21</v>
      </c>
      <c r="D5241" s="12">
        <v>31.6</v>
      </c>
      <c r="E5241" s="25">
        <v>25.8</v>
      </c>
      <c r="F5241" s="35">
        <v>91</v>
      </c>
      <c r="G5241" s="25">
        <v>36.700000000000003</v>
      </c>
      <c r="H5241" s="13">
        <v>6</v>
      </c>
      <c r="I5241" s="25"/>
      <c r="J5241" s="12">
        <v>180</v>
      </c>
      <c r="K5241" s="12"/>
      <c r="L5241" s="25" t="s">
        <v>14</v>
      </c>
      <c r="M5241" s="10"/>
      <c r="N5241" s="15"/>
      <c r="O5241" s="15"/>
      <c r="P5241" s="4"/>
      <c r="Q5241" s="65"/>
      <c r="R5241" s="42"/>
      <c r="S5241" s="3"/>
      <c r="T5241" s="3"/>
      <c r="U5241" s="5"/>
      <c r="V5241" s="5"/>
      <c r="W5241" s="5"/>
      <c r="X5241" s="5"/>
      <c r="Y5241" s="5"/>
      <c r="Z5241" s="5"/>
      <c r="AA5241" s="5"/>
      <c r="AB5241" s="5"/>
      <c r="AC5241" s="5"/>
      <c r="AD5241" s="5"/>
      <c r="AE5241" s="5"/>
      <c r="AF5241" s="5"/>
      <c r="AG5241" s="5"/>
      <c r="AH5241" s="40"/>
      <c r="AI5241" s="3"/>
      <c r="AJ5241" s="3"/>
      <c r="AK5241" s="3"/>
      <c r="AL5241" s="3"/>
      <c r="AM5241" s="3"/>
      <c r="AN5241" s="3"/>
      <c r="AO5241" s="3"/>
      <c r="AP5241" s="3"/>
      <c r="AQ5241" s="3"/>
      <c r="AR5241" s="3"/>
      <c r="AS5241" s="3"/>
      <c r="AT5241" s="52"/>
      <c r="AU5241" s="52"/>
      <c r="AV5241" s="52"/>
      <c r="AW5241" s="52"/>
    </row>
    <row r="5242" spans="1:49" ht="15" customHeight="1" x14ac:dyDescent="0.25">
      <c r="A5242" s="11">
        <f t="shared" si="1033"/>
        <v>5239</v>
      </c>
      <c r="B5242" s="29">
        <v>36286</v>
      </c>
      <c r="C5242" s="25">
        <v>22</v>
      </c>
      <c r="D5242" s="12">
        <v>31.8</v>
      </c>
      <c r="E5242" s="25">
        <v>26.1</v>
      </c>
      <c r="F5242" s="35">
        <v>90</v>
      </c>
      <c r="G5242" s="25">
        <v>0</v>
      </c>
      <c r="H5242" s="13">
        <v>4.4000000000000004</v>
      </c>
      <c r="I5242" s="25"/>
      <c r="J5242" s="12">
        <v>180</v>
      </c>
      <c r="K5242" s="12"/>
      <c r="L5242" s="25" t="s">
        <v>13</v>
      </c>
      <c r="M5242" s="10"/>
      <c r="N5242" s="15"/>
      <c r="O5242" s="15"/>
      <c r="P5242" s="4"/>
      <c r="Q5242" s="66"/>
      <c r="R5242" s="42"/>
      <c r="S5242" s="3"/>
      <c r="T5242" s="3"/>
      <c r="U5242" s="5"/>
      <c r="V5242" s="5"/>
      <c r="W5242" s="5"/>
      <c r="X5242" s="5"/>
      <c r="Y5242" s="5"/>
      <c r="Z5242" s="5"/>
      <c r="AA5242" s="5"/>
      <c r="AB5242" s="5"/>
      <c r="AC5242" s="5"/>
      <c r="AD5242" s="5"/>
      <c r="AE5242" s="5"/>
      <c r="AF5242" s="5"/>
      <c r="AG5242" s="5"/>
      <c r="AH5242" s="40"/>
      <c r="AI5242" s="3"/>
      <c r="AJ5242" s="3"/>
      <c r="AK5242" s="3"/>
      <c r="AL5242" s="3"/>
      <c r="AM5242" s="3"/>
      <c r="AN5242" s="3"/>
      <c r="AO5242" s="3"/>
      <c r="AP5242" s="3"/>
      <c r="AQ5242" s="3"/>
      <c r="AR5242" s="3"/>
      <c r="AS5242" s="3"/>
      <c r="AT5242" s="52"/>
      <c r="AU5242" s="52"/>
      <c r="AV5242" s="52"/>
      <c r="AW5242" s="52"/>
    </row>
    <row r="5243" spans="1:49" ht="15" customHeight="1" x14ac:dyDescent="0.25">
      <c r="A5243" s="11">
        <f t="shared" si="1033"/>
        <v>5240</v>
      </c>
      <c r="B5243" s="29">
        <v>36287</v>
      </c>
      <c r="C5243" s="25">
        <v>23</v>
      </c>
      <c r="D5243" s="12">
        <v>32.200000000000003</v>
      </c>
      <c r="E5243" s="25">
        <v>26.2</v>
      </c>
      <c r="F5243" s="35">
        <v>92</v>
      </c>
      <c r="G5243" s="25">
        <v>0</v>
      </c>
      <c r="H5243" s="13">
        <v>4.5999999999999996</v>
      </c>
      <c r="I5243" s="25"/>
      <c r="J5243" s="12">
        <v>180</v>
      </c>
      <c r="K5243" s="12"/>
      <c r="L5243" s="25" t="s">
        <v>14</v>
      </c>
      <c r="M5243" s="10"/>
      <c r="N5243" s="15"/>
      <c r="O5243" s="15"/>
      <c r="P5243" s="4"/>
      <c r="Q5243" s="64"/>
      <c r="R5243" s="42"/>
      <c r="S5243" s="44"/>
      <c r="T5243" s="44"/>
      <c r="U5243" s="5"/>
      <c r="V5243" s="5"/>
      <c r="W5243" s="5"/>
      <c r="X5243" s="5"/>
      <c r="Y5243" s="5"/>
      <c r="Z5243" s="5"/>
      <c r="AA5243" s="5"/>
      <c r="AB5243" s="5"/>
      <c r="AC5243" s="5"/>
      <c r="AD5243" s="5"/>
      <c r="AE5243" s="5"/>
      <c r="AF5243" s="5"/>
      <c r="AG5243" s="5"/>
      <c r="AH5243" s="40"/>
      <c r="AI5243" s="3"/>
      <c r="AJ5243" s="3"/>
      <c r="AK5243" s="3"/>
      <c r="AL5243" s="3"/>
      <c r="AM5243" s="3"/>
      <c r="AN5243" s="3"/>
      <c r="AO5243" s="3"/>
      <c r="AP5243" s="3"/>
      <c r="AQ5243" s="3"/>
      <c r="AR5243" s="3"/>
      <c r="AS5243" s="3"/>
      <c r="AT5243" s="51"/>
      <c r="AU5243" s="48"/>
      <c r="AV5243" s="52"/>
      <c r="AW5243" s="52"/>
    </row>
    <row r="5244" spans="1:49" ht="15" customHeight="1" x14ac:dyDescent="0.25">
      <c r="A5244" s="11">
        <f t="shared" si="1033"/>
        <v>5241</v>
      </c>
      <c r="B5244" s="29">
        <v>36288</v>
      </c>
      <c r="C5244" s="25">
        <v>23</v>
      </c>
      <c r="D5244" s="12">
        <v>30.8</v>
      </c>
      <c r="E5244" s="25">
        <v>26.1</v>
      </c>
      <c r="F5244" s="35">
        <v>93</v>
      </c>
      <c r="G5244" s="25">
        <v>37.299999999999997</v>
      </c>
      <c r="H5244" s="13">
        <v>5.2</v>
      </c>
      <c r="I5244" s="25"/>
      <c r="J5244" s="12">
        <v>180</v>
      </c>
      <c r="K5244" s="12"/>
      <c r="L5244" s="25" t="s">
        <v>14</v>
      </c>
      <c r="M5244" s="10"/>
      <c r="N5244" s="15"/>
      <c r="O5244" s="15"/>
      <c r="P5244" s="4"/>
      <c r="Q5244" s="65"/>
      <c r="R5244" s="42"/>
      <c r="S5244" s="44"/>
      <c r="T5244" s="44"/>
      <c r="U5244" s="5"/>
      <c r="V5244" s="5"/>
      <c r="W5244" s="5"/>
      <c r="X5244" s="5"/>
      <c r="Y5244" s="5"/>
      <c r="Z5244" s="5"/>
      <c r="AA5244" s="5"/>
      <c r="AB5244" s="5"/>
      <c r="AC5244" s="5"/>
      <c r="AD5244" s="5"/>
      <c r="AE5244" s="5"/>
      <c r="AF5244" s="5"/>
      <c r="AG5244" s="5"/>
      <c r="AH5244" s="40"/>
      <c r="AI5244" s="3"/>
      <c r="AJ5244" s="3"/>
      <c r="AK5244" s="3"/>
      <c r="AL5244" s="3"/>
      <c r="AM5244" s="3"/>
      <c r="AN5244" s="3"/>
      <c r="AO5244" s="3"/>
      <c r="AP5244" s="3"/>
      <c r="AQ5244" s="3"/>
      <c r="AR5244" s="3"/>
      <c r="AS5244" s="3"/>
      <c r="AT5244" s="51"/>
      <c r="AU5244" s="48"/>
      <c r="AV5244" s="52"/>
      <c r="AW5244" s="52"/>
    </row>
    <row r="5245" spans="1:49" ht="15" customHeight="1" x14ac:dyDescent="0.25">
      <c r="A5245" s="11">
        <f t="shared" si="1033"/>
        <v>5242</v>
      </c>
      <c r="B5245" s="29">
        <v>36289</v>
      </c>
      <c r="C5245" s="25">
        <v>20</v>
      </c>
      <c r="D5245" s="12">
        <v>31.4</v>
      </c>
      <c r="E5245" s="25">
        <v>25.3</v>
      </c>
      <c r="F5245" s="35">
        <v>94</v>
      </c>
      <c r="G5245" s="25">
        <v>2</v>
      </c>
      <c r="H5245" s="13">
        <v>4.5</v>
      </c>
      <c r="I5245" s="25"/>
      <c r="J5245" s="12">
        <v>225</v>
      </c>
      <c r="K5245" s="12"/>
      <c r="L5245" s="25" t="s">
        <v>13</v>
      </c>
      <c r="M5245" s="10"/>
      <c r="N5245" s="15"/>
      <c r="O5245" s="15"/>
      <c r="P5245" s="4"/>
      <c r="Q5245" s="65"/>
      <c r="R5245" s="42"/>
      <c r="S5245" s="44"/>
      <c r="T5245" s="44"/>
      <c r="U5245" s="5"/>
      <c r="V5245" s="5"/>
      <c r="W5245" s="5"/>
      <c r="X5245" s="5"/>
      <c r="Y5245" s="5"/>
      <c r="Z5245" s="5"/>
      <c r="AA5245" s="5"/>
      <c r="AB5245" s="5"/>
      <c r="AC5245" s="5"/>
      <c r="AD5245" s="5"/>
      <c r="AE5245" s="5"/>
      <c r="AF5245" s="5"/>
      <c r="AG5245" s="5"/>
      <c r="AH5245" s="40"/>
      <c r="AI5245" s="3"/>
      <c r="AJ5245" s="3"/>
      <c r="AK5245" s="3"/>
      <c r="AL5245" s="3"/>
      <c r="AM5245" s="3"/>
      <c r="AN5245" s="3"/>
      <c r="AO5245" s="3"/>
      <c r="AP5245" s="3"/>
      <c r="AQ5245" s="3"/>
      <c r="AR5245" s="3"/>
      <c r="AS5245" s="3"/>
      <c r="AT5245" s="51"/>
      <c r="AU5245" s="48"/>
      <c r="AV5245" s="52"/>
      <c r="AW5245" s="52"/>
    </row>
    <row r="5246" spans="1:49" ht="15" customHeight="1" x14ac:dyDescent="0.25">
      <c r="A5246" s="11">
        <f t="shared" si="1033"/>
        <v>5243</v>
      </c>
      <c r="B5246" s="29">
        <v>36290</v>
      </c>
      <c r="C5246" s="25">
        <v>22</v>
      </c>
      <c r="D5246" s="12">
        <v>29.9</v>
      </c>
      <c r="E5246" s="25">
        <v>25.6</v>
      </c>
      <c r="F5246" s="35"/>
      <c r="G5246" s="25">
        <v>18.5</v>
      </c>
      <c r="H5246" s="13">
        <v>1.2</v>
      </c>
      <c r="I5246" s="25"/>
      <c r="J5246" s="12">
        <v>220</v>
      </c>
      <c r="K5246" s="12"/>
      <c r="L5246" s="25" t="s">
        <v>15</v>
      </c>
      <c r="M5246" s="10"/>
      <c r="N5246" s="15"/>
      <c r="O5246" s="15"/>
      <c r="P5246" s="4"/>
      <c r="Q5246" s="65"/>
      <c r="R5246" s="42"/>
      <c r="S5246" s="44"/>
      <c r="T5246" s="44"/>
      <c r="U5246" s="5"/>
      <c r="V5246" s="5"/>
      <c r="W5246" s="5"/>
      <c r="X5246" s="5"/>
      <c r="Y5246" s="5"/>
      <c r="Z5246" s="5"/>
      <c r="AA5246" s="5"/>
      <c r="AB5246" s="5"/>
      <c r="AC5246" s="5"/>
      <c r="AD5246" s="5"/>
      <c r="AE5246" s="5"/>
      <c r="AF5246" s="5"/>
      <c r="AG5246" s="5"/>
      <c r="AH5246" s="40"/>
      <c r="AI5246" s="3"/>
      <c r="AJ5246" s="3"/>
      <c r="AK5246" s="3"/>
      <c r="AL5246" s="3"/>
      <c r="AM5246" s="3"/>
      <c r="AN5246" s="3"/>
      <c r="AO5246" s="3"/>
      <c r="AP5246" s="3"/>
      <c r="AQ5246" s="3"/>
      <c r="AR5246" s="3"/>
      <c r="AS5246" s="3"/>
      <c r="AT5246" s="51"/>
      <c r="AU5246" s="48"/>
      <c r="AV5246" s="52"/>
      <c r="AW5246" s="52"/>
    </row>
    <row r="5247" spans="1:49" ht="15" customHeight="1" x14ac:dyDescent="0.25">
      <c r="A5247" s="11">
        <f t="shared" si="1033"/>
        <v>5244</v>
      </c>
      <c r="B5247" s="29">
        <v>36291</v>
      </c>
      <c r="C5247" s="25">
        <v>22</v>
      </c>
      <c r="D5247" s="12">
        <v>32.4</v>
      </c>
      <c r="E5247" s="25">
        <v>25.2</v>
      </c>
      <c r="F5247" s="35">
        <v>92</v>
      </c>
      <c r="G5247" s="25">
        <v>3.7</v>
      </c>
      <c r="H5247" s="13">
        <v>0</v>
      </c>
      <c r="I5247" s="25"/>
      <c r="J5247" s="12">
        <v>270</v>
      </c>
      <c r="K5247" s="12"/>
      <c r="L5247" s="25" t="s">
        <v>13</v>
      </c>
      <c r="M5247" s="10"/>
      <c r="N5247" s="15"/>
      <c r="O5247" s="15"/>
      <c r="P5247" s="4"/>
      <c r="Q5247" s="65"/>
      <c r="R5247" s="42"/>
      <c r="S5247" s="44"/>
      <c r="T5247" s="44"/>
      <c r="U5247" s="5"/>
      <c r="V5247" s="5"/>
      <c r="W5247" s="5"/>
      <c r="X5247" s="5"/>
      <c r="Y5247" s="5"/>
      <c r="Z5247" s="5"/>
      <c r="AA5247" s="5"/>
      <c r="AB5247" s="5"/>
      <c r="AC5247" s="5"/>
      <c r="AD5247" s="5"/>
      <c r="AE5247" s="5"/>
      <c r="AF5247" s="5"/>
      <c r="AG5247" s="5"/>
      <c r="AH5247" s="40"/>
      <c r="AI5247" s="3"/>
      <c r="AJ5247" s="3"/>
      <c r="AK5247" s="3"/>
      <c r="AL5247" s="3"/>
      <c r="AM5247" s="3"/>
      <c r="AN5247" s="3"/>
      <c r="AO5247" s="3"/>
      <c r="AP5247" s="3"/>
      <c r="AQ5247" s="3"/>
      <c r="AR5247" s="3"/>
      <c r="AS5247" s="3"/>
      <c r="AT5247" s="51"/>
      <c r="AU5247" s="48"/>
      <c r="AV5247" s="52"/>
      <c r="AW5247" s="52"/>
    </row>
    <row r="5248" spans="1:49" ht="15" customHeight="1" x14ac:dyDescent="0.25">
      <c r="A5248" s="11">
        <f t="shared" si="1033"/>
        <v>5245</v>
      </c>
      <c r="B5248" s="29">
        <v>36292</v>
      </c>
      <c r="C5248" s="25">
        <v>23</v>
      </c>
      <c r="D5248" s="12">
        <v>31.8</v>
      </c>
      <c r="E5248" s="25">
        <v>25.5</v>
      </c>
      <c r="F5248" s="35">
        <v>90</v>
      </c>
      <c r="G5248" s="25">
        <v>51.3</v>
      </c>
      <c r="H5248" s="13">
        <v>3</v>
      </c>
      <c r="I5248" s="25"/>
      <c r="J5248" s="12">
        <v>180</v>
      </c>
      <c r="K5248" s="12"/>
      <c r="L5248" s="25" t="s">
        <v>13</v>
      </c>
      <c r="M5248" s="10"/>
      <c r="N5248" s="15"/>
      <c r="O5248" s="15"/>
      <c r="P5248" s="4"/>
      <c r="Q5248" s="65"/>
      <c r="R5248" s="42"/>
      <c r="S5248" s="44"/>
      <c r="T5248" s="44"/>
      <c r="U5248" s="5"/>
      <c r="V5248" s="5"/>
      <c r="W5248" s="5"/>
      <c r="X5248" s="5"/>
      <c r="Y5248" s="5"/>
      <c r="Z5248" s="5"/>
      <c r="AA5248" s="5"/>
      <c r="AB5248" s="5"/>
      <c r="AC5248" s="5"/>
      <c r="AD5248" s="5"/>
      <c r="AE5248" s="5"/>
      <c r="AF5248" s="5"/>
      <c r="AG5248" s="5"/>
      <c r="AH5248" s="40"/>
      <c r="AI5248" s="3"/>
      <c r="AJ5248" s="3"/>
      <c r="AK5248" s="3"/>
      <c r="AL5248" s="3"/>
      <c r="AM5248" s="3"/>
      <c r="AN5248" s="3"/>
      <c r="AO5248" s="3"/>
      <c r="AP5248" s="3"/>
      <c r="AQ5248" s="3"/>
      <c r="AR5248" s="3"/>
      <c r="AS5248" s="3"/>
      <c r="AT5248" s="51"/>
      <c r="AU5248" s="48"/>
      <c r="AV5248" s="52"/>
      <c r="AW5248" s="52"/>
    </row>
    <row r="5249" spans="1:49" ht="15" customHeight="1" x14ac:dyDescent="0.25">
      <c r="A5249" s="11">
        <f t="shared" si="1033"/>
        <v>5246</v>
      </c>
      <c r="B5249" s="29">
        <v>36293</v>
      </c>
      <c r="C5249" s="25">
        <v>22</v>
      </c>
      <c r="D5249" s="12">
        <v>31.8</v>
      </c>
      <c r="E5249" s="25">
        <v>25.1</v>
      </c>
      <c r="F5249" s="35">
        <v>90</v>
      </c>
      <c r="G5249" s="25">
        <v>0</v>
      </c>
      <c r="H5249" s="13">
        <v>5.9</v>
      </c>
      <c r="I5249" s="25"/>
      <c r="J5249" s="12">
        <v>250</v>
      </c>
      <c r="K5249" s="12"/>
      <c r="L5249" s="25" t="s">
        <v>18</v>
      </c>
      <c r="M5249" s="10"/>
      <c r="N5249" s="15"/>
      <c r="O5249" s="15"/>
      <c r="P5249" s="4"/>
      <c r="Q5249" s="65"/>
      <c r="R5249" s="42"/>
      <c r="S5249" s="44"/>
      <c r="T5249" s="44"/>
      <c r="U5249" s="5"/>
      <c r="V5249" s="5"/>
      <c r="W5249" s="5"/>
      <c r="X5249" s="5"/>
      <c r="Y5249" s="5"/>
      <c r="Z5249" s="5"/>
      <c r="AA5249" s="5"/>
      <c r="AB5249" s="5"/>
      <c r="AC5249" s="5"/>
      <c r="AD5249" s="5"/>
      <c r="AE5249" s="5"/>
      <c r="AF5249" s="5"/>
      <c r="AG5249" s="5"/>
      <c r="AH5249" s="40"/>
      <c r="AI5249" s="3"/>
      <c r="AJ5249" s="3"/>
      <c r="AK5249" s="3"/>
      <c r="AL5249" s="3"/>
      <c r="AM5249" s="3"/>
      <c r="AN5249" s="3"/>
      <c r="AO5249" s="3"/>
      <c r="AP5249" s="3"/>
      <c r="AQ5249" s="3"/>
      <c r="AR5249" s="3"/>
      <c r="AS5249" s="3"/>
      <c r="AT5249" s="51"/>
      <c r="AU5249" s="48"/>
      <c r="AV5249" s="52"/>
      <c r="AW5249" s="52"/>
    </row>
    <row r="5250" spans="1:49" ht="15" customHeight="1" x14ac:dyDescent="0.25">
      <c r="A5250" s="11">
        <f t="shared" si="1033"/>
        <v>5247</v>
      </c>
      <c r="B5250" s="29">
        <v>36294</v>
      </c>
      <c r="C5250" s="25">
        <v>23</v>
      </c>
      <c r="D5250" s="12">
        <v>30</v>
      </c>
      <c r="E5250" s="25">
        <v>25.1</v>
      </c>
      <c r="F5250" s="35">
        <v>92</v>
      </c>
      <c r="G5250" s="25">
        <v>44.9</v>
      </c>
      <c r="H5250" s="13">
        <v>4.2</v>
      </c>
      <c r="I5250" s="25"/>
      <c r="J5250" s="12">
        <v>180</v>
      </c>
      <c r="K5250" s="12"/>
      <c r="L5250" s="25" t="s">
        <v>13</v>
      </c>
      <c r="M5250" s="10"/>
      <c r="N5250" s="15"/>
      <c r="O5250" s="15"/>
      <c r="P5250" s="4"/>
      <c r="Q5250" s="65"/>
      <c r="R5250" s="42"/>
      <c r="S5250" s="44"/>
      <c r="T5250" s="44"/>
      <c r="U5250" s="5"/>
      <c r="V5250" s="5"/>
      <c r="W5250" s="5"/>
      <c r="X5250" s="5"/>
      <c r="Y5250" s="5"/>
      <c r="Z5250" s="5"/>
      <c r="AA5250" s="5"/>
      <c r="AB5250" s="5"/>
      <c r="AC5250" s="5"/>
      <c r="AD5250" s="5"/>
      <c r="AE5250" s="5"/>
      <c r="AF5250" s="5"/>
      <c r="AG5250" s="5"/>
      <c r="AH5250" s="40"/>
      <c r="AI5250" s="3"/>
      <c r="AJ5250" s="3"/>
      <c r="AK5250" s="3"/>
      <c r="AL5250" s="3"/>
      <c r="AM5250" s="3"/>
      <c r="AN5250" s="3"/>
      <c r="AO5250" s="3"/>
      <c r="AP5250" s="3"/>
      <c r="AQ5250" s="3"/>
      <c r="AR5250" s="3"/>
      <c r="AS5250" s="3"/>
      <c r="AT5250" s="51"/>
      <c r="AU5250" s="48"/>
      <c r="AV5250" s="52"/>
      <c r="AW5250" s="52"/>
    </row>
    <row r="5251" spans="1:49" ht="15" customHeight="1" x14ac:dyDescent="0.25">
      <c r="A5251" s="11">
        <f t="shared" si="1033"/>
        <v>5248</v>
      </c>
      <c r="B5251" s="29">
        <v>36295</v>
      </c>
      <c r="C5251" s="25">
        <v>22</v>
      </c>
      <c r="D5251" s="12">
        <v>30.2</v>
      </c>
      <c r="E5251" s="25">
        <v>25.2</v>
      </c>
      <c r="F5251" s="35">
        <v>93</v>
      </c>
      <c r="G5251" s="25">
        <v>8</v>
      </c>
      <c r="H5251" s="13">
        <v>3.4</v>
      </c>
      <c r="I5251" s="25"/>
      <c r="J5251" s="12">
        <v>130</v>
      </c>
      <c r="K5251" s="12"/>
      <c r="L5251" s="25" t="s">
        <v>14</v>
      </c>
      <c r="M5251" s="10"/>
      <c r="N5251" s="15"/>
      <c r="O5251" s="15"/>
      <c r="P5251" s="4"/>
      <c r="Q5251" s="65"/>
      <c r="R5251" s="42"/>
      <c r="S5251" s="44"/>
      <c r="T5251" s="44"/>
      <c r="U5251" s="5"/>
      <c r="V5251" s="5"/>
      <c r="W5251" s="5"/>
      <c r="X5251" s="5"/>
      <c r="Y5251" s="5"/>
      <c r="Z5251" s="5"/>
      <c r="AA5251" s="5"/>
      <c r="AB5251" s="5"/>
      <c r="AC5251" s="5"/>
      <c r="AD5251" s="5"/>
      <c r="AE5251" s="5"/>
      <c r="AF5251" s="5"/>
      <c r="AG5251" s="5"/>
      <c r="AH5251" s="40"/>
      <c r="AI5251" s="3"/>
      <c r="AJ5251" s="3"/>
      <c r="AK5251" s="3"/>
      <c r="AL5251" s="3"/>
      <c r="AM5251" s="3"/>
      <c r="AN5251" s="3"/>
      <c r="AO5251" s="3"/>
      <c r="AP5251" s="3"/>
      <c r="AQ5251" s="3"/>
      <c r="AR5251" s="3"/>
      <c r="AS5251" s="3"/>
      <c r="AT5251" s="51"/>
      <c r="AU5251" s="48"/>
      <c r="AV5251" s="52"/>
      <c r="AW5251" s="52"/>
    </row>
    <row r="5252" spans="1:49" ht="15" customHeight="1" x14ac:dyDescent="0.25">
      <c r="A5252" s="11">
        <f t="shared" si="1033"/>
        <v>5249</v>
      </c>
      <c r="B5252" s="29">
        <v>36296</v>
      </c>
      <c r="C5252" s="25">
        <v>23</v>
      </c>
      <c r="D5252" s="12">
        <v>31.1</v>
      </c>
      <c r="E5252" s="25">
        <v>26.1</v>
      </c>
      <c r="F5252" s="35">
        <v>94</v>
      </c>
      <c r="G5252" s="25">
        <v>1.8</v>
      </c>
      <c r="H5252" s="13">
        <v>4.7</v>
      </c>
      <c r="I5252" s="25"/>
      <c r="J5252" s="12">
        <v>90</v>
      </c>
      <c r="K5252" s="12"/>
      <c r="L5252" s="25" t="s">
        <v>15</v>
      </c>
      <c r="M5252" s="10"/>
      <c r="N5252" s="15"/>
      <c r="O5252" s="15"/>
      <c r="P5252" s="4"/>
      <c r="Q5252" s="65"/>
      <c r="R5252" s="42"/>
      <c r="S5252" s="44"/>
      <c r="T5252" s="44"/>
      <c r="U5252" s="5"/>
      <c r="V5252" s="5"/>
      <c r="W5252" s="5"/>
      <c r="X5252" s="5"/>
      <c r="Y5252" s="5"/>
      <c r="Z5252" s="5"/>
      <c r="AA5252" s="5"/>
      <c r="AB5252" s="5"/>
      <c r="AC5252" s="5"/>
      <c r="AD5252" s="5"/>
      <c r="AE5252" s="5"/>
      <c r="AF5252" s="5"/>
      <c r="AG5252" s="5"/>
      <c r="AH5252" s="40"/>
      <c r="AI5252" s="3"/>
      <c r="AJ5252" s="3"/>
      <c r="AK5252" s="3"/>
      <c r="AL5252" s="3"/>
      <c r="AM5252" s="3"/>
      <c r="AN5252" s="3"/>
      <c r="AO5252" s="3"/>
      <c r="AP5252" s="3"/>
      <c r="AQ5252" s="3"/>
      <c r="AR5252" s="3"/>
      <c r="AS5252" s="3"/>
      <c r="AT5252" s="51"/>
      <c r="AU5252" s="48"/>
      <c r="AV5252" s="52"/>
      <c r="AW5252" s="52"/>
    </row>
    <row r="5253" spans="1:49" ht="15" customHeight="1" x14ac:dyDescent="0.25">
      <c r="A5253" s="11">
        <f t="shared" si="1033"/>
        <v>5250</v>
      </c>
      <c r="B5253" s="29">
        <v>36297</v>
      </c>
      <c r="C5253" s="25">
        <v>23</v>
      </c>
      <c r="D5253" s="12">
        <v>31.5</v>
      </c>
      <c r="E5253" s="25">
        <v>25.6</v>
      </c>
      <c r="F5253" s="35">
        <v>91</v>
      </c>
      <c r="G5253" s="25">
        <v>55.5</v>
      </c>
      <c r="H5253" s="13">
        <v>2.2999999999999998</v>
      </c>
      <c r="I5253" s="25"/>
      <c r="J5253" s="12">
        <v>360</v>
      </c>
      <c r="K5253" s="12"/>
      <c r="L5253" s="25" t="s">
        <v>15</v>
      </c>
      <c r="M5253" s="10"/>
      <c r="N5253" s="15"/>
      <c r="O5253" s="15"/>
      <c r="P5253" s="4"/>
      <c r="Q5253" s="65"/>
      <c r="R5253" s="42"/>
      <c r="S5253" s="44"/>
      <c r="T5253" s="44"/>
      <c r="U5253" s="5"/>
      <c r="V5253" s="5"/>
      <c r="W5253" s="5"/>
      <c r="X5253" s="5"/>
      <c r="Y5253" s="5"/>
      <c r="Z5253" s="5"/>
      <c r="AA5253" s="5"/>
      <c r="AB5253" s="5"/>
      <c r="AC5253" s="5"/>
      <c r="AD5253" s="5"/>
      <c r="AE5253" s="5"/>
      <c r="AF5253" s="5"/>
      <c r="AG5253" s="5"/>
      <c r="AH5253" s="40"/>
      <c r="AI5253" s="3"/>
      <c r="AJ5253" s="3"/>
      <c r="AK5253" s="3"/>
      <c r="AL5253" s="3"/>
      <c r="AM5253" s="3"/>
      <c r="AN5253" s="3"/>
      <c r="AO5253" s="3"/>
      <c r="AP5253" s="3"/>
      <c r="AQ5253" s="3"/>
      <c r="AR5253" s="3"/>
      <c r="AS5253" s="3"/>
      <c r="AT5253" s="51"/>
      <c r="AU5253" s="48"/>
      <c r="AV5253" s="52"/>
      <c r="AW5253" s="52"/>
    </row>
    <row r="5254" spans="1:49" ht="15" customHeight="1" x14ac:dyDescent="0.25">
      <c r="A5254" s="11">
        <f t="shared" ref="A5254:A5317" si="1034">A5253+1</f>
        <v>5251</v>
      </c>
      <c r="B5254" s="29">
        <v>36298</v>
      </c>
      <c r="C5254" s="25">
        <v>23</v>
      </c>
      <c r="D5254" s="12">
        <v>30.7</v>
      </c>
      <c r="E5254" s="25">
        <v>26</v>
      </c>
      <c r="F5254" s="35">
        <v>95</v>
      </c>
      <c r="G5254" s="25">
        <v>1.5</v>
      </c>
      <c r="H5254" s="13">
        <v>2.4</v>
      </c>
      <c r="I5254" s="25"/>
      <c r="J5254" s="12">
        <v>360</v>
      </c>
      <c r="K5254" s="12"/>
      <c r="L5254" s="25" t="s">
        <v>14</v>
      </c>
      <c r="M5254" s="10"/>
      <c r="N5254" s="15"/>
      <c r="O5254" s="15"/>
      <c r="P5254" s="4"/>
      <c r="Q5254" s="65"/>
      <c r="R5254" s="42"/>
      <c r="S5254" s="44"/>
      <c r="T5254" s="44"/>
      <c r="U5254" s="5"/>
      <c r="V5254" s="5"/>
      <c r="W5254" s="5"/>
      <c r="X5254" s="5"/>
      <c r="Y5254" s="5"/>
      <c r="Z5254" s="5"/>
      <c r="AA5254" s="5"/>
      <c r="AB5254" s="5"/>
      <c r="AC5254" s="5"/>
      <c r="AD5254" s="5"/>
      <c r="AE5254" s="5"/>
      <c r="AF5254" s="5"/>
      <c r="AG5254" s="5"/>
      <c r="AH5254" s="40"/>
      <c r="AI5254" s="3"/>
      <c r="AJ5254" s="3"/>
      <c r="AK5254" s="3"/>
      <c r="AL5254" s="3"/>
      <c r="AM5254" s="3"/>
      <c r="AN5254" s="3"/>
      <c r="AO5254" s="3"/>
      <c r="AP5254" s="3"/>
      <c r="AQ5254" s="3"/>
      <c r="AR5254" s="3"/>
      <c r="AS5254" s="3"/>
      <c r="AT5254" s="51"/>
      <c r="AU5254" s="48"/>
      <c r="AV5254" s="52"/>
      <c r="AW5254" s="52"/>
    </row>
    <row r="5255" spans="1:49" ht="15" customHeight="1" x14ac:dyDescent="0.25">
      <c r="A5255" s="11">
        <f t="shared" si="1034"/>
        <v>5252</v>
      </c>
      <c r="B5255" s="29">
        <v>36299</v>
      </c>
      <c r="C5255" s="25">
        <v>23</v>
      </c>
      <c r="D5255" s="12">
        <v>30.4</v>
      </c>
      <c r="E5255" s="25">
        <v>25.9</v>
      </c>
      <c r="F5255" s="35">
        <v>94</v>
      </c>
      <c r="G5255" s="25">
        <v>15.2</v>
      </c>
      <c r="H5255" s="13">
        <v>3.3</v>
      </c>
      <c r="I5255" s="25"/>
      <c r="J5255" s="12">
        <v>360</v>
      </c>
      <c r="K5255" s="12"/>
      <c r="L5255" s="25" t="s">
        <v>15</v>
      </c>
      <c r="M5255" s="10"/>
      <c r="N5255" s="15"/>
      <c r="O5255" s="15"/>
      <c r="P5255" s="4"/>
      <c r="Q5255" s="65"/>
      <c r="R5255" s="42"/>
      <c r="S5255" s="44"/>
      <c r="T5255" s="44"/>
      <c r="U5255" s="5"/>
      <c r="V5255" s="5"/>
      <c r="W5255" s="5"/>
      <c r="X5255" s="5"/>
      <c r="Y5255" s="5"/>
      <c r="Z5255" s="5"/>
      <c r="AA5255" s="5"/>
      <c r="AB5255" s="5"/>
      <c r="AC5255" s="5"/>
      <c r="AD5255" s="5"/>
      <c r="AE5255" s="5"/>
      <c r="AF5255" s="5"/>
      <c r="AG5255" s="5"/>
      <c r="AH5255" s="40"/>
      <c r="AI5255" s="3"/>
      <c r="AJ5255" s="3"/>
      <c r="AK5255" s="3"/>
      <c r="AL5255" s="3"/>
      <c r="AM5255" s="3"/>
      <c r="AN5255" s="3"/>
      <c r="AO5255" s="3"/>
      <c r="AP5255" s="3"/>
      <c r="AQ5255" s="3"/>
      <c r="AR5255" s="3"/>
      <c r="AS5255" s="3"/>
      <c r="AT5255" s="51"/>
      <c r="AU5255" s="48"/>
      <c r="AV5255" s="52"/>
      <c r="AW5255" s="52"/>
    </row>
    <row r="5256" spans="1:49" ht="15" customHeight="1" x14ac:dyDescent="0.25">
      <c r="A5256" s="11">
        <f t="shared" si="1034"/>
        <v>5253</v>
      </c>
      <c r="B5256" s="29">
        <v>36300</v>
      </c>
      <c r="C5256" s="25">
        <v>22</v>
      </c>
      <c r="D5256" s="12">
        <v>30.4</v>
      </c>
      <c r="E5256" s="25">
        <v>25.5</v>
      </c>
      <c r="F5256" s="35">
        <v>91</v>
      </c>
      <c r="G5256" s="25">
        <v>37</v>
      </c>
      <c r="H5256" s="13">
        <v>5.7</v>
      </c>
      <c r="I5256" s="25"/>
      <c r="J5256" s="12">
        <v>180</v>
      </c>
      <c r="K5256" s="12"/>
      <c r="L5256" s="25" t="s">
        <v>13</v>
      </c>
      <c r="M5256" s="10"/>
      <c r="N5256" s="15"/>
      <c r="O5256" s="15"/>
      <c r="P5256" s="4"/>
      <c r="Q5256" s="65"/>
      <c r="R5256" s="42"/>
      <c r="S5256" s="44"/>
      <c r="T5256" s="44"/>
      <c r="U5256" s="5"/>
      <c r="V5256" s="5"/>
      <c r="W5256" s="5"/>
      <c r="X5256" s="5"/>
      <c r="Y5256" s="5"/>
      <c r="Z5256" s="5"/>
      <c r="AA5256" s="5"/>
      <c r="AB5256" s="5"/>
      <c r="AC5256" s="5"/>
      <c r="AD5256" s="5"/>
      <c r="AE5256" s="5"/>
      <c r="AF5256" s="5"/>
      <c r="AG5256" s="5"/>
      <c r="AH5256" s="40"/>
      <c r="AI5256" s="3"/>
      <c r="AJ5256" s="3"/>
      <c r="AK5256" s="3"/>
      <c r="AL5256" s="3"/>
      <c r="AM5256" s="3"/>
      <c r="AN5256" s="3"/>
      <c r="AO5256" s="3"/>
      <c r="AP5256" s="3"/>
      <c r="AQ5256" s="3"/>
      <c r="AR5256" s="3"/>
      <c r="AS5256" s="3"/>
      <c r="AT5256" s="51"/>
      <c r="AU5256" s="48"/>
      <c r="AV5256" s="52"/>
      <c r="AW5256" s="52"/>
    </row>
    <row r="5257" spans="1:49" ht="15" customHeight="1" x14ac:dyDescent="0.25">
      <c r="A5257" s="11">
        <f t="shared" si="1034"/>
        <v>5254</v>
      </c>
      <c r="B5257" s="29">
        <v>36301</v>
      </c>
      <c r="C5257" s="25">
        <v>22</v>
      </c>
      <c r="D5257" s="12">
        <v>31.4</v>
      </c>
      <c r="E5257" s="25">
        <v>25.7</v>
      </c>
      <c r="F5257" s="35">
        <v>93</v>
      </c>
      <c r="G5257" s="25">
        <v>0</v>
      </c>
      <c r="H5257" s="13">
        <v>5.3</v>
      </c>
      <c r="I5257" s="25"/>
      <c r="J5257" s="12">
        <v>180</v>
      </c>
      <c r="K5257" s="12"/>
      <c r="L5257" s="25" t="s">
        <v>18</v>
      </c>
      <c r="M5257" s="10"/>
      <c r="N5257" s="15"/>
      <c r="O5257" s="15"/>
      <c r="P5257" s="4"/>
      <c r="Q5257" s="65"/>
      <c r="R5257" s="42"/>
      <c r="S5257" s="44"/>
      <c r="T5257" s="44"/>
      <c r="U5257" s="5"/>
      <c r="V5257" s="5"/>
      <c r="W5257" s="5"/>
      <c r="X5257" s="5"/>
      <c r="Y5257" s="5"/>
      <c r="Z5257" s="5"/>
      <c r="AA5257" s="5"/>
      <c r="AB5257" s="5"/>
      <c r="AC5257" s="5"/>
      <c r="AD5257" s="5"/>
      <c r="AE5257" s="5"/>
      <c r="AF5257" s="5"/>
      <c r="AG5257" s="5"/>
      <c r="AH5257" s="40"/>
      <c r="AI5257" s="3"/>
      <c r="AJ5257" s="3"/>
      <c r="AK5257" s="3"/>
      <c r="AL5257" s="3"/>
      <c r="AM5257" s="3"/>
      <c r="AN5257" s="3"/>
      <c r="AO5257" s="3"/>
      <c r="AP5257" s="3"/>
      <c r="AQ5257" s="3"/>
      <c r="AR5257" s="3"/>
      <c r="AS5257" s="3"/>
      <c r="AT5257" s="51"/>
      <c r="AU5257" s="48"/>
      <c r="AV5257" s="52"/>
      <c r="AW5257" s="52"/>
    </row>
    <row r="5258" spans="1:49" ht="15" customHeight="1" x14ac:dyDescent="0.25">
      <c r="A5258" s="11">
        <f t="shared" si="1034"/>
        <v>5255</v>
      </c>
      <c r="B5258" s="29">
        <v>36302</v>
      </c>
      <c r="C5258" s="25">
        <v>23</v>
      </c>
      <c r="D5258" s="12">
        <v>31.4</v>
      </c>
      <c r="E5258" s="25">
        <v>26.3</v>
      </c>
      <c r="F5258" s="35">
        <v>92</v>
      </c>
      <c r="G5258" s="25">
        <v>0.9</v>
      </c>
      <c r="H5258" s="13">
        <v>3.4</v>
      </c>
      <c r="I5258" s="25"/>
      <c r="J5258" s="12">
        <v>360</v>
      </c>
      <c r="K5258" s="12"/>
      <c r="L5258" s="25" t="s">
        <v>13</v>
      </c>
      <c r="M5258" s="10"/>
      <c r="N5258" s="15"/>
      <c r="O5258" s="15"/>
      <c r="P5258" s="4"/>
      <c r="Q5258" s="65"/>
      <c r="R5258" s="42"/>
      <c r="S5258" s="44"/>
      <c r="T5258" s="44"/>
      <c r="U5258" s="5"/>
      <c r="V5258" s="5"/>
      <c r="W5258" s="5"/>
      <c r="X5258" s="5"/>
      <c r="Y5258" s="5"/>
      <c r="Z5258" s="5"/>
      <c r="AA5258" s="5"/>
      <c r="AB5258" s="5"/>
      <c r="AC5258" s="5"/>
      <c r="AD5258" s="5"/>
      <c r="AE5258" s="5"/>
      <c r="AF5258" s="5"/>
      <c r="AG5258" s="5"/>
      <c r="AH5258" s="40"/>
      <c r="AI5258" s="3"/>
      <c r="AJ5258" s="3"/>
      <c r="AK5258" s="3"/>
      <c r="AL5258" s="3"/>
      <c r="AM5258" s="3"/>
      <c r="AN5258" s="3"/>
      <c r="AO5258" s="3"/>
      <c r="AP5258" s="3"/>
      <c r="AQ5258" s="3"/>
      <c r="AR5258" s="3"/>
      <c r="AS5258" s="3"/>
      <c r="AT5258" s="51"/>
      <c r="AU5258" s="48"/>
      <c r="AV5258" s="52"/>
      <c r="AW5258" s="52"/>
    </row>
    <row r="5259" spans="1:49" ht="15" customHeight="1" x14ac:dyDescent="0.25">
      <c r="A5259" s="11">
        <f t="shared" si="1034"/>
        <v>5256</v>
      </c>
      <c r="B5259" s="29">
        <v>36303</v>
      </c>
      <c r="C5259" s="25">
        <v>22</v>
      </c>
      <c r="D5259" s="12">
        <v>31.2</v>
      </c>
      <c r="E5259" s="25">
        <v>26.3</v>
      </c>
      <c r="F5259" s="35">
        <v>90</v>
      </c>
      <c r="G5259" s="25">
        <v>0</v>
      </c>
      <c r="H5259" s="13">
        <v>4.0999999999999996</v>
      </c>
      <c r="I5259" s="25"/>
      <c r="J5259" s="12">
        <v>350</v>
      </c>
      <c r="K5259" s="12"/>
      <c r="L5259" s="25" t="s">
        <v>13</v>
      </c>
      <c r="M5259" s="10"/>
      <c r="N5259" s="15"/>
      <c r="O5259" s="15"/>
      <c r="P5259" s="4"/>
      <c r="Q5259" s="65"/>
      <c r="R5259" s="42"/>
      <c r="S5259" s="44"/>
      <c r="T5259" s="44"/>
      <c r="U5259" s="5"/>
      <c r="V5259" s="5"/>
      <c r="W5259" s="5"/>
      <c r="X5259" s="5"/>
      <c r="Y5259" s="5"/>
      <c r="Z5259" s="5"/>
      <c r="AA5259" s="5"/>
      <c r="AB5259" s="5"/>
      <c r="AC5259" s="5"/>
      <c r="AD5259" s="5"/>
      <c r="AE5259" s="5"/>
      <c r="AF5259" s="5"/>
      <c r="AG5259" s="5"/>
      <c r="AH5259" s="40"/>
      <c r="AI5259" s="3"/>
      <c r="AJ5259" s="3"/>
      <c r="AK5259" s="3"/>
      <c r="AL5259" s="3"/>
      <c r="AM5259" s="3"/>
      <c r="AN5259" s="3"/>
      <c r="AO5259" s="3"/>
      <c r="AP5259" s="3"/>
      <c r="AQ5259" s="3"/>
      <c r="AR5259" s="3"/>
      <c r="AS5259" s="3"/>
      <c r="AT5259" s="51"/>
      <c r="AU5259" s="48"/>
      <c r="AV5259" s="52"/>
      <c r="AW5259" s="52"/>
    </row>
    <row r="5260" spans="1:49" ht="15" customHeight="1" x14ac:dyDescent="0.25">
      <c r="A5260" s="11">
        <f t="shared" si="1034"/>
        <v>5257</v>
      </c>
      <c r="B5260" s="29">
        <v>36304</v>
      </c>
      <c r="C5260" s="25">
        <v>22</v>
      </c>
      <c r="D5260" s="12">
        <v>31</v>
      </c>
      <c r="E5260" s="25">
        <v>25.7</v>
      </c>
      <c r="F5260" s="35">
        <v>92</v>
      </c>
      <c r="G5260" s="25">
        <v>2</v>
      </c>
      <c r="H5260" s="13">
        <v>3.7</v>
      </c>
      <c r="I5260" s="25"/>
      <c r="J5260" s="12">
        <v>180</v>
      </c>
      <c r="K5260" s="12"/>
      <c r="L5260" s="25" t="s">
        <v>15</v>
      </c>
      <c r="M5260" s="10"/>
      <c r="N5260" s="15"/>
      <c r="O5260" s="15"/>
      <c r="P5260" s="4"/>
      <c r="Q5260" s="65"/>
      <c r="R5260" s="42"/>
      <c r="S5260" s="44"/>
      <c r="T5260" s="44"/>
      <c r="U5260" s="5"/>
      <c r="V5260" s="5"/>
      <c r="W5260" s="5"/>
      <c r="X5260" s="5"/>
      <c r="Y5260" s="5"/>
      <c r="Z5260" s="5"/>
      <c r="AA5260" s="5"/>
      <c r="AB5260" s="5"/>
      <c r="AC5260" s="5"/>
      <c r="AD5260" s="5"/>
      <c r="AE5260" s="5"/>
      <c r="AF5260" s="5"/>
      <c r="AG5260" s="5"/>
      <c r="AH5260" s="40"/>
      <c r="AI5260" s="3"/>
      <c r="AJ5260" s="3"/>
      <c r="AK5260" s="3"/>
      <c r="AL5260" s="3"/>
      <c r="AM5260" s="3"/>
      <c r="AN5260" s="3"/>
      <c r="AO5260" s="3"/>
      <c r="AP5260" s="3"/>
      <c r="AQ5260" s="3"/>
      <c r="AR5260" s="3"/>
      <c r="AS5260" s="3"/>
      <c r="AT5260" s="51"/>
      <c r="AU5260" s="48"/>
      <c r="AV5260" s="52"/>
      <c r="AW5260" s="52"/>
    </row>
    <row r="5261" spans="1:49" ht="15" customHeight="1" x14ac:dyDescent="0.25">
      <c r="A5261" s="11">
        <f t="shared" si="1034"/>
        <v>5258</v>
      </c>
      <c r="B5261" s="29">
        <v>36305</v>
      </c>
      <c r="C5261" s="25">
        <v>23</v>
      </c>
      <c r="D5261" s="12">
        <v>30.3</v>
      </c>
      <c r="E5261" s="25">
        <v>26</v>
      </c>
      <c r="F5261" s="35">
        <v>90</v>
      </c>
      <c r="G5261" s="25">
        <v>0.6</v>
      </c>
      <c r="H5261" s="13">
        <v>0</v>
      </c>
      <c r="I5261" s="25"/>
      <c r="J5261" s="12">
        <v>270</v>
      </c>
      <c r="K5261" s="12"/>
      <c r="L5261" s="25" t="s">
        <v>15</v>
      </c>
      <c r="M5261" s="10"/>
      <c r="N5261" s="15"/>
      <c r="O5261" s="15"/>
      <c r="P5261" s="4"/>
      <c r="Q5261" s="65"/>
      <c r="R5261" s="42"/>
      <c r="S5261" s="44"/>
      <c r="T5261" s="44"/>
      <c r="U5261" s="5"/>
      <c r="V5261" s="5"/>
      <c r="W5261" s="5"/>
      <c r="X5261" s="5"/>
      <c r="Y5261" s="5"/>
      <c r="Z5261" s="5"/>
      <c r="AA5261" s="5"/>
      <c r="AB5261" s="5"/>
      <c r="AC5261" s="5"/>
      <c r="AD5261" s="5"/>
      <c r="AE5261" s="5"/>
      <c r="AF5261" s="5"/>
      <c r="AG5261" s="5"/>
      <c r="AH5261" s="40"/>
      <c r="AI5261" s="3"/>
      <c r="AJ5261" s="3"/>
      <c r="AK5261" s="3"/>
      <c r="AL5261" s="3"/>
      <c r="AM5261" s="3"/>
      <c r="AN5261" s="3"/>
      <c r="AO5261" s="3"/>
      <c r="AP5261" s="3"/>
      <c r="AQ5261" s="3"/>
      <c r="AR5261" s="3"/>
      <c r="AS5261" s="3"/>
      <c r="AT5261" s="51"/>
      <c r="AU5261" s="48"/>
      <c r="AV5261" s="52"/>
      <c r="AW5261" s="52"/>
    </row>
    <row r="5262" spans="1:49" ht="15" customHeight="1" x14ac:dyDescent="0.25">
      <c r="A5262" s="11">
        <f t="shared" si="1034"/>
        <v>5259</v>
      </c>
      <c r="B5262" s="29">
        <v>36306</v>
      </c>
      <c r="C5262" s="25">
        <v>21</v>
      </c>
      <c r="D5262" s="12">
        <v>32.4</v>
      </c>
      <c r="E5262" s="25">
        <v>25.2</v>
      </c>
      <c r="F5262" s="35">
        <v>89</v>
      </c>
      <c r="G5262" s="25">
        <v>0</v>
      </c>
      <c r="H5262" s="13">
        <v>7.1</v>
      </c>
      <c r="I5262" s="25"/>
      <c r="J5262" s="12">
        <v>270</v>
      </c>
      <c r="K5262" s="12"/>
      <c r="L5262" s="25" t="s">
        <v>15</v>
      </c>
      <c r="M5262" s="10"/>
      <c r="N5262" s="15"/>
      <c r="O5262" s="15"/>
      <c r="P5262" s="4"/>
      <c r="Q5262" s="65"/>
      <c r="R5262" s="42"/>
      <c r="S5262" s="44"/>
      <c r="T5262" s="44"/>
      <c r="U5262" s="5"/>
      <c r="V5262" s="5"/>
      <c r="W5262" s="5"/>
      <c r="X5262" s="5"/>
      <c r="Y5262" s="5"/>
      <c r="Z5262" s="5"/>
      <c r="AA5262" s="5"/>
      <c r="AB5262" s="5"/>
      <c r="AC5262" s="5"/>
      <c r="AD5262" s="5"/>
      <c r="AE5262" s="5"/>
      <c r="AF5262" s="5"/>
      <c r="AG5262" s="5"/>
      <c r="AH5262" s="40"/>
      <c r="AI5262" s="3"/>
      <c r="AJ5262" s="3"/>
      <c r="AK5262" s="3"/>
      <c r="AL5262" s="3"/>
      <c r="AM5262" s="3"/>
      <c r="AN5262" s="3"/>
      <c r="AO5262" s="3"/>
      <c r="AP5262" s="3"/>
      <c r="AQ5262" s="3"/>
      <c r="AR5262" s="3"/>
      <c r="AS5262" s="3"/>
      <c r="AT5262" s="51"/>
      <c r="AU5262" s="48"/>
      <c r="AV5262" s="52"/>
      <c r="AW5262" s="52"/>
    </row>
    <row r="5263" spans="1:49" ht="15" customHeight="1" x14ac:dyDescent="0.25">
      <c r="A5263" s="11">
        <f t="shared" si="1034"/>
        <v>5260</v>
      </c>
      <c r="B5263" s="29">
        <v>36307</v>
      </c>
      <c r="C5263" s="25">
        <v>22</v>
      </c>
      <c r="D5263" s="12">
        <v>31.8</v>
      </c>
      <c r="E5263" s="25">
        <v>25.8</v>
      </c>
      <c r="F5263" s="35">
        <v>90</v>
      </c>
      <c r="G5263" s="25">
        <v>0</v>
      </c>
      <c r="H5263" s="13">
        <v>7.8</v>
      </c>
      <c r="I5263" s="25"/>
      <c r="J5263" s="12">
        <v>130</v>
      </c>
      <c r="K5263" s="12"/>
      <c r="L5263" s="25" t="s">
        <v>13</v>
      </c>
      <c r="M5263" s="10"/>
      <c r="N5263" s="15"/>
      <c r="O5263" s="15"/>
      <c r="P5263" s="4"/>
      <c r="Q5263" s="65"/>
      <c r="R5263" s="42"/>
      <c r="S5263" s="44"/>
      <c r="T5263" s="44"/>
      <c r="U5263" s="5"/>
      <c r="V5263" s="5"/>
      <c r="W5263" s="5"/>
      <c r="X5263" s="5"/>
      <c r="Y5263" s="5"/>
      <c r="Z5263" s="5"/>
      <c r="AA5263" s="5"/>
      <c r="AB5263" s="5"/>
      <c r="AC5263" s="5"/>
      <c r="AD5263" s="5"/>
      <c r="AE5263" s="5"/>
      <c r="AF5263" s="5"/>
      <c r="AG5263" s="5"/>
      <c r="AH5263" s="40"/>
      <c r="AI5263" s="3"/>
      <c r="AJ5263" s="3"/>
      <c r="AK5263" s="3"/>
      <c r="AL5263" s="3"/>
      <c r="AM5263" s="3"/>
      <c r="AN5263" s="3"/>
      <c r="AO5263" s="3"/>
      <c r="AP5263" s="3"/>
      <c r="AQ5263" s="3"/>
      <c r="AR5263" s="3"/>
      <c r="AS5263" s="3"/>
      <c r="AT5263" s="51"/>
      <c r="AU5263" s="48"/>
      <c r="AV5263" s="52"/>
      <c r="AW5263" s="52"/>
    </row>
    <row r="5264" spans="1:49" ht="15" customHeight="1" x14ac:dyDescent="0.25">
      <c r="A5264" s="11">
        <f t="shared" si="1034"/>
        <v>5261</v>
      </c>
      <c r="B5264" s="29">
        <v>36308</v>
      </c>
      <c r="C5264" s="25">
        <v>20</v>
      </c>
      <c r="D5264" s="12">
        <v>32</v>
      </c>
      <c r="E5264" s="25">
        <v>25.2</v>
      </c>
      <c r="F5264" s="35">
        <v>90</v>
      </c>
      <c r="G5264" s="25">
        <v>0</v>
      </c>
      <c r="H5264" s="13">
        <v>8</v>
      </c>
      <c r="I5264" s="25"/>
      <c r="J5264" s="12">
        <v>130</v>
      </c>
      <c r="K5264" s="12"/>
      <c r="L5264" s="25" t="s">
        <v>14</v>
      </c>
      <c r="M5264" s="10"/>
      <c r="N5264" s="15"/>
      <c r="O5264" s="15"/>
      <c r="P5264" s="4"/>
      <c r="Q5264" s="65"/>
      <c r="R5264" s="42"/>
      <c r="S5264" s="44"/>
      <c r="T5264" s="44"/>
      <c r="U5264" s="5"/>
      <c r="V5264" s="5"/>
      <c r="W5264" s="5"/>
      <c r="X5264" s="5"/>
      <c r="Y5264" s="5"/>
      <c r="Z5264" s="5"/>
      <c r="AA5264" s="5"/>
      <c r="AB5264" s="5"/>
      <c r="AC5264" s="5"/>
      <c r="AD5264" s="5"/>
      <c r="AE5264" s="5"/>
      <c r="AF5264" s="5"/>
      <c r="AG5264" s="5"/>
      <c r="AH5264" s="40"/>
      <c r="AI5264" s="3"/>
      <c r="AJ5264" s="3"/>
      <c r="AK5264" s="3"/>
      <c r="AL5264" s="3"/>
      <c r="AM5264" s="3"/>
      <c r="AN5264" s="3"/>
      <c r="AO5264" s="3"/>
      <c r="AP5264" s="3"/>
      <c r="AQ5264" s="3"/>
      <c r="AR5264" s="3"/>
      <c r="AS5264" s="3"/>
      <c r="AT5264" s="51"/>
      <c r="AU5264" s="48"/>
      <c r="AV5264" s="52"/>
      <c r="AW5264" s="52"/>
    </row>
    <row r="5265" spans="1:49" ht="15" customHeight="1" x14ac:dyDescent="0.25">
      <c r="A5265" s="11">
        <f t="shared" si="1034"/>
        <v>5262</v>
      </c>
      <c r="B5265" s="29">
        <v>36309</v>
      </c>
      <c r="C5265" s="25">
        <v>19</v>
      </c>
      <c r="D5265" s="12">
        <v>32.200000000000003</v>
      </c>
      <c r="E5265" s="25">
        <v>24.5</v>
      </c>
      <c r="F5265" s="35">
        <v>88</v>
      </c>
      <c r="G5265" s="25">
        <v>0</v>
      </c>
      <c r="H5265" s="13">
        <v>8</v>
      </c>
      <c r="I5265" s="25"/>
      <c r="J5265" s="12">
        <v>100</v>
      </c>
      <c r="K5265" s="12"/>
      <c r="L5265" s="25" t="s">
        <v>13</v>
      </c>
      <c r="M5265" s="10"/>
      <c r="N5265" s="15"/>
      <c r="O5265" s="15"/>
      <c r="P5265" s="4"/>
      <c r="Q5265" s="65"/>
      <c r="R5265" s="42"/>
      <c r="S5265" s="44"/>
      <c r="T5265" s="44"/>
      <c r="U5265" s="5"/>
      <c r="V5265" s="5"/>
      <c r="W5265" s="5"/>
      <c r="X5265" s="5"/>
      <c r="Y5265" s="5"/>
      <c r="Z5265" s="5"/>
      <c r="AA5265" s="5"/>
      <c r="AB5265" s="5"/>
      <c r="AC5265" s="5"/>
      <c r="AD5265" s="5"/>
      <c r="AE5265" s="5"/>
      <c r="AF5265" s="5"/>
      <c r="AG5265" s="5"/>
      <c r="AH5265" s="40"/>
      <c r="AI5265" s="3"/>
      <c r="AJ5265" s="3"/>
      <c r="AK5265" s="3"/>
      <c r="AL5265" s="3"/>
      <c r="AM5265" s="3"/>
      <c r="AN5265" s="3"/>
      <c r="AO5265" s="3"/>
      <c r="AP5265" s="3"/>
      <c r="AQ5265" s="3"/>
      <c r="AR5265" s="3"/>
      <c r="AS5265" s="3"/>
      <c r="AT5265" s="51"/>
      <c r="AU5265" s="48"/>
      <c r="AV5265" s="52"/>
      <c r="AW5265" s="52"/>
    </row>
    <row r="5266" spans="1:49" ht="15" customHeight="1" x14ac:dyDescent="0.25">
      <c r="A5266" s="11">
        <f t="shared" si="1034"/>
        <v>5263</v>
      </c>
      <c r="B5266" s="29">
        <v>36310</v>
      </c>
      <c r="C5266" s="25">
        <v>20</v>
      </c>
      <c r="D5266" s="12">
        <v>32.6</v>
      </c>
      <c r="E5266" s="25">
        <v>24.8</v>
      </c>
      <c r="F5266" s="35">
        <v>90</v>
      </c>
      <c r="G5266" s="25">
        <v>0</v>
      </c>
      <c r="H5266" s="13">
        <v>7.5</v>
      </c>
      <c r="I5266" s="25"/>
      <c r="J5266" s="12">
        <v>150</v>
      </c>
      <c r="K5266" s="12"/>
      <c r="L5266" s="25" t="s">
        <v>15</v>
      </c>
      <c r="M5266" s="10"/>
      <c r="N5266" s="15"/>
      <c r="O5266" s="15"/>
      <c r="P5266" s="4"/>
      <c r="Q5266" s="65"/>
      <c r="R5266" s="42"/>
      <c r="S5266" s="44"/>
      <c r="T5266" s="44"/>
      <c r="U5266" s="5"/>
      <c r="V5266" s="5"/>
      <c r="W5266" s="5"/>
      <c r="X5266" s="5"/>
      <c r="Y5266" s="5"/>
      <c r="Z5266" s="5"/>
      <c r="AA5266" s="5"/>
      <c r="AB5266" s="5"/>
      <c r="AC5266" s="5"/>
      <c r="AD5266" s="5"/>
      <c r="AE5266" s="5"/>
      <c r="AF5266" s="5"/>
      <c r="AG5266" s="5"/>
      <c r="AH5266" s="40"/>
      <c r="AI5266" s="3"/>
      <c r="AJ5266" s="3"/>
      <c r="AK5266" s="3"/>
      <c r="AL5266" s="3"/>
      <c r="AM5266" s="3"/>
      <c r="AN5266" s="3"/>
      <c r="AO5266" s="3"/>
      <c r="AP5266" s="3"/>
      <c r="AQ5266" s="3"/>
      <c r="AR5266" s="3"/>
      <c r="AS5266" s="3"/>
      <c r="AT5266" s="51"/>
      <c r="AU5266" s="48"/>
      <c r="AV5266" s="52"/>
      <c r="AW5266" s="52"/>
    </row>
    <row r="5267" spans="1:49" ht="15" customHeight="1" x14ac:dyDescent="0.25">
      <c r="A5267" s="11">
        <f t="shared" si="1034"/>
        <v>5264</v>
      </c>
      <c r="B5267" s="29">
        <v>36311</v>
      </c>
      <c r="C5267" s="25">
        <v>20</v>
      </c>
      <c r="D5267" s="12">
        <v>32.6</v>
      </c>
      <c r="E5267" s="25">
        <v>25.2</v>
      </c>
      <c r="F5267" s="35">
        <v>96</v>
      </c>
      <c r="G5267" s="25">
        <v>0</v>
      </c>
      <c r="H5267" s="13">
        <v>8</v>
      </c>
      <c r="I5267" s="25"/>
      <c r="J5267" s="12">
        <v>180</v>
      </c>
      <c r="K5267" s="12"/>
      <c r="L5267" s="25" t="s">
        <v>15</v>
      </c>
      <c r="M5267" s="10"/>
      <c r="N5267" s="15"/>
      <c r="O5267" s="15"/>
      <c r="P5267" s="4"/>
      <c r="Q5267" s="65"/>
      <c r="R5267" s="42"/>
      <c r="S5267" s="44"/>
      <c r="T5267" s="44"/>
      <c r="U5267" s="5"/>
      <c r="V5267" s="5"/>
      <c r="W5267" s="5"/>
      <c r="X5267" s="5"/>
      <c r="Y5267" s="5"/>
      <c r="Z5267" s="5"/>
      <c r="AA5267" s="5"/>
      <c r="AB5267" s="5"/>
      <c r="AC5267" s="5"/>
      <c r="AD5267" s="5"/>
      <c r="AE5267" s="5"/>
      <c r="AF5267" s="5"/>
      <c r="AG5267" s="5"/>
      <c r="AH5267" s="40"/>
      <c r="AI5267" s="3"/>
      <c r="AJ5267" s="3"/>
      <c r="AK5267" s="3"/>
      <c r="AL5267" s="3"/>
      <c r="AM5267" s="3"/>
      <c r="AN5267" s="3"/>
      <c r="AO5267" s="3"/>
      <c r="AP5267" s="3"/>
      <c r="AQ5267" s="3"/>
      <c r="AR5267" s="3"/>
      <c r="AS5267" s="3"/>
      <c r="AT5267" s="51"/>
      <c r="AU5267" s="48"/>
      <c r="AV5267" s="52"/>
      <c r="AW5267" s="52"/>
    </row>
    <row r="5268" spans="1:49" ht="15" customHeight="1" x14ac:dyDescent="0.25">
      <c r="A5268" s="11">
        <f t="shared" si="1034"/>
        <v>5265</v>
      </c>
      <c r="B5268" s="29">
        <v>36312</v>
      </c>
      <c r="C5268" s="25">
        <v>20</v>
      </c>
      <c r="D5268" s="12">
        <v>32.6</v>
      </c>
      <c r="E5268" s="25">
        <v>24.6</v>
      </c>
      <c r="F5268" s="35">
        <v>86</v>
      </c>
      <c r="G5268" s="25">
        <v>0.5</v>
      </c>
      <c r="H5268" s="13">
        <v>8</v>
      </c>
      <c r="I5268" s="25"/>
      <c r="J5268" s="12">
        <v>230</v>
      </c>
      <c r="K5268" s="12"/>
      <c r="L5268" s="25" t="s">
        <v>15</v>
      </c>
      <c r="M5268" s="10"/>
      <c r="N5268" s="15"/>
      <c r="O5268" s="15"/>
      <c r="P5268" s="4"/>
      <c r="Q5268" s="65"/>
      <c r="R5268" s="42"/>
      <c r="S5268" s="44"/>
      <c r="T5268" s="44"/>
      <c r="U5268" s="5"/>
      <c r="V5268" s="5"/>
      <c r="W5268" s="5"/>
      <c r="X5268" s="5"/>
      <c r="Y5268" s="5"/>
      <c r="Z5268" s="5"/>
      <c r="AA5268" s="5"/>
      <c r="AB5268" s="5"/>
      <c r="AC5268" s="5"/>
      <c r="AD5268" s="5"/>
      <c r="AE5268" s="5"/>
      <c r="AF5268" s="5"/>
      <c r="AG5268" s="5"/>
      <c r="AH5268" s="40"/>
      <c r="AI5268" s="3"/>
      <c r="AJ5268" s="3"/>
      <c r="AK5268" s="3"/>
      <c r="AL5268" s="3"/>
      <c r="AM5268" s="3"/>
      <c r="AN5268" s="3"/>
      <c r="AO5268" s="3"/>
      <c r="AP5268" s="3"/>
      <c r="AQ5268" s="3"/>
      <c r="AR5268" s="3"/>
      <c r="AS5268" s="3"/>
      <c r="AT5268" s="51"/>
      <c r="AU5268" s="48"/>
      <c r="AV5268" s="52"/>
      <c r="AW5268" s="52"/>
    </row>
    <row r="5269" spans="1:49" ht="15" customHeight="1" x14ac:dyDescent="0.25">
      <c r="A5269" s="11">
        <f t="shared" si="1034"/>
        <v>5266</v>
      </c>
      <c r="B5269" s="29">
        <v>36313</v>
      </c>
      <c r="C5269" s="25">
        <v>19</v>
      </c>
      <c r="D5269" s="12">
        <v>32.4</v>
      </c>
      <c r="E5269" s="25">
        <v>26</v>
      </c>
      <c r="F5269" s="35">
        <v>88</v>
      </c>
      <c r="G5269" s="25">
        <v>0</v>
      </c>
      <c r="H5269" s="13">
        <v>8</v>
      </c>
      <c r="I5269" s="25"/>
      <c r="J5269" s="12">
        <v>230</v>
      </c>
      <c r="K5269" s="12"/>
      <c r="L5269" s="25" t="s">
        <v>13</v>
      </c>
      <c r="M5269" s="10"/>
      <c r="N5269" s="15"/>
      <c r="O5269" s="15"/>
      <c r="P5269" s="4"/>
      <c r="Q5269" s="65"/>
      <c r="R5269" s="42"/>
      <c r="S5269" s="44"/>
      <c r="T5269" s="44"/>
      <c r="U5269" s="5"/>
      <c r="V5269" s="5"/>
      <c r="W5269" s="5"/>
      <c r="X5269" s="5"/>
      <c r="Y5269" s="5"/>
      <c r="Z5269" s="5"/>
      <c r="AA5269" s="5"/>
      <c r="AB5269" s="5"/>
      <c r="AC5269" s="5"/>
      <c r="AD5269" s="5"/>
      <c r="AE5269" s="5"/>
      <c r="AF5269" s="5"/>
      <c r="AG5269" s="5"/>
      <c r="AH5269" s="40"/>
      <c r="AI5269" s="3"/>
      <c r="AJ5269" s="3"/>
      <c r="AK5269" s="3"/>
      <c r="AL5269" s="3"/>
      <c r="AM5269" s="3"/>
      <c r="AN5269" s="3"/>
      <c r="AO5269" s="3"/>
      <c r="AP5269" s="3"/>
      <c r="AQ5269" s="3"/>
      <c r="AR5269" s="3"/>
      <c r="AS5269" s="3"/>
      <c r="AT5269" s="51"/>
      <c r="AU5269" s="48"/>
      <c r="AV5269" s="52"/>
      <c r="AW5269" s="52"/>
    </row>
    <row r="5270" spans="1:49" ht="15" customHeight="1" x14ac:dyDescent="0.25">
      <c r="A5270" s="11">
        <f t="shared" si="1034"/>
        <v>5267</v>
      </c>
      <c r="B5270" s="29">
        <v>36314</v>
      </c>
      <c r="C5270" s="25">
        <v>22</v>
      </c>
      <c r="D5270" s="12">
        <v>30.6</v>
      </c>
      <c r="E5270" s="25">
        <v>26.3</v>
      </c>
      <c r="F5270" s="35">
        <v>92</v>
      </c>
      <c r="G5270" s="25">
        <v>0</v>
      </c>
      <c r="H5270" s="13">
        <v>6</v>
      </c>
      <c r="I5270" s="25"/>
      <c r="J5270" s="12">
        <v>180</v>
      </c>
      <c r="K5270" s="12"/>
      <c r="L5270" s="25" t="s">
        <v>14</v>
      </c>
      <c r="M5270" s="10"/>
      <c r="N5270" s="15"/>
      <c r="O5270" s="15"/>
      <c r="P5270" s="4"/>
      <c r="Q5270" s="65"/>
      <c r="R5270" s="42"/>
      <c r="S5270" s="44"/>
      <c r="T5270" s="44"/>
      <c r="U5270" s="5"/>
      <c r="V5270" s="5"/>
      <c r="W5270" s="5"/>
      <c r="X5270" s="5"/>
      <c r="Y5270" s="5"/>
      <c r="Z5270" s="5"/>
      <c r="AA5270" s="5"/>
      <c r="AB5270" s="5"/>
      <c r="AC5270" s="5"/>
      <c r="AD5270" s="5"/>
      <c r="AE5270" s="5"/>
      <c r="AF5270" s="5"/>
      <c r="AG5270" s="5"/>
      <c r="AH5270" s="40"/>
      <c r="AI5270" s="3"/>
      <c r="AJ5270" s="3"/>
      <c r="AK5270" s="3"/>
      <c r="AL5270" s="3"/>
      <c r="AM5270" s="3"/>
      <c r="AN5270" s="3"/>
      <c r="AO5270" s="3"/>
      <c r="AP5270" s="3"/>
      <c r="AQ5270" s="3"/>
      <c r="AR5270" s="3"/>
      <c r="AS5270" s="3"/>
      <c r="AT5270" s="51"/>
      <c r="AU5270" s="48"/>
      <c r="AV5270" s="52"/>
      <c r="AW5270" s="52"/>
    </row>
    <row r="5271" spans="1:49" ht="15" customHeight="1" x14ac:dyDescent="0.25">
      <c r="A5271" s="11">
        <f t="shared" si="1034"/>
        <v>5268</v>
      </c>
      <c r="B5271" s="29">
        <v>36315</v>
      </c>
      <c r="C5271" s="25">
        <v>20</v>
      </c>
      <c r="D5271" s="12">
        <v>30.6</v>
      </c>
      <c r="E5271" s="25">
        <v>26.1</v>
      </c>
      <c r="F5271" s="35">
        <v>90</v>
      </c>
      <c r="G5271" s="25">
        <v>0</v>
      </c>
      <c r="H5271" s="13">
        <v>3</v>
      </c>
      <c r="I5271" s="25"/>
      <c r="J5271" s="12">
        <v>230</v>
      </c>
      <c r="K5271" s="12"/>
      <c r="L5271" s="25" t="s">
        <v>13</v>
      </c>
      <c r="M5271" s="10"/>
      <c r="N5271" s="15"/>
      <c r="O5271" s="15"/>
      <c r="P5271" s="4"/>
      <c r="Q5271" s="65"/>
      <c r="R5271" s="42"/>
      <c r="S5271" s="44"/>
      <c r="T5271" s="44"/>
      <c r="U5271" s="5"/>
      <c r="V5271" s="5"/>
      <c r="W5271" s="5"/>
      <c r="X5271" s="5"/>
      <c r="Y5271" s="5"/>
      <c r="Z5271" s="5"/>
      <c r="AA5271" s="5"/>
      <c r="AB5271" s="5"/>
      <c r="AC5271" s="5"/>
      <c r="AD5271" s="5"/>
      <c r="AE5271" s="5"/>
      <c r="AF5271" s="5"/>
      <c r="AG5271" s="5"/>
      <c r="AH5271" s="40"/>
      <c r="AI5271" s="3"/>
      <c r="AJ5271" s="3"/>
      <c r="AK5271" s="3"/>
      <c r="AL5271" s="3"/>
      <c r="AM5271" s="3"/>
      <c r="AN5271" s="3"/>
      <c r="AO5271" s="3"/>
      <c r="AP5271" s="3"/>
      <c r="AQ5271" s="3"/>
      <c r="AR5271" s="3"/>
      <c r="AS5271" s="3"/>
      <c r="AT5271" s="51"/>
      <c r="AU5271" s="48"/>
      <c r="AV5271" s="52"/>
      <c r="AW5271" s="52"/>
    </row>
    <row r="5272" spans="1:49" ht="15" customHeight="1" x14ac:dyDescent="0.25">
      <c r="A5272" s="11">
        <f t="shared" si="1034"/>
        <v>5269</v>
      </c>
      <c r="B5272" s="29">
        <v>36316</v>
      </c>
      <c r="C5272" s="25">
        <v>22</v>
      </c>
      <c r="D5272" s="12">
        <v>30.6</v>
      </c>
      <c r="E5272" s="25">
        <v>26.9</v>
      </c>
      <c r="F5272" s="35">
        <v>90</v>
      </c>
      <c r="G5272" s="25">
        <v>17</v>
      </c>
      <c r="H5272" s="13">
        <v>3</v>
      </c>
      <c r="I5272" s="25"/>
      <c r="J5272" s="12">
        <v>180</v>
      </c>
      <c r="K5272" s="12"/>
      <c r="L5272" s="25" t="s">
        <v>11</v>
      </c>
      <c r="M5272" s="10"/>
      <c r="N5272" s="15"/>
      <c r="O5272" s="15"/>
      <c r="P5272" s="4"/>
      <c r="Q5272" s="65"/>
      <c r="R5272" s="42"/>
      <c r="S5272" s="44"/>
      <c r="T5272" s="44"/>
      <c r="U5272" s="5"/>
      <c r="V5272" s="5"/>
      <c r="W5272" s="5"/>
      <c r="X5272" s="5"/>
      <c r="Y5272" s="5"/>
      <c r="Z5272" s="5"/>
      <c r="AA5272" s="5"/>
      <c r="AB5272" s="5"/>
      <c r="AC5272" s="5"/>
      <c r="AD5272" s="5"/>
      <c r="AE5272" s="5"/>
      <c r="AF5272" s="5"/>
      <c r="AG5272" s="5"/>
      <c r="AH5272" s="40"/>
      <c r="AI5272" s="3"/>
      <c r="AJ5272" s="3"/>
      <c r="AK5272" s="3"/>
      <c r="AL5272" s="3"/>
      <c r="AM5272" s="3"/>
      <c r="AN5272" s="3"/>
      <c r="AO5272" s="3"/>
      <c r="AP5272" s="3"/>
      <c r="AQ5272" s="3"/>
      <c r="AR5272" s="3"/>
      <c r="AS5272" s="3"/>
      <c r="AT5272" s="51"/>
      <c r="AU5272" s="48"/>
      <c r="AV5272" s="52"/>
      <c r="AW5272" s="52"/>
    </row>
    <row r="5273" spans="1:49" ht="15" customHeight="1" x14ac:dyDescent="0.25">
      <c r="A5273" s="11">
        <f t="shared" si="1034"/>
        <v>5270</v>
      </c>
      <c r="B5273" s="29">
        <v>36317</v>
      </c>
      <c r="C5273" s="25">
        <v>19</v>
      </c>
      <c r="D5273" s="12">
        <v>31</v>
      </c>
      <c r="E5273" s="25">
        <v>25.2</v>
      </c>
      <c r="F5273" s="35">
        <v>92</v>
      </c>
      <c r="G5273" s="25">
        <v>3.5</v>
      </c>
      <c r="H5273" s="13">
        <v>4.7</v>
      </c>
      <c r="I5273" s="25"/>
      <c r="J5273" s="12">
        <v>180</v>
      </c>
      <c r="K5273" s="12"/>
      <c r="L5273" s="25" t="s">
        <v>13</v>
      </c>
      <c r="M5273" s="10"/>
      <c r="N5273" s="15"/>
      <c r="O5273" s="15"/>
      <c r="P5273" s="4"/>
      <c r="Q5273" s="65"/>
      <c r="R5273" s="42"/>
      <c r="S5273" s="44"/>
      <c r="T5273" s="44"/>
      <c r="U5273" s="5"/>
      <c r="V5273" s="5"/>
      <c r="W5273" s="5"/>
      <c r="X5273" s="5"/>
      <c r="Y5273" s="5"/>
      <c r="Z5273" s="5"/>
      <c r="AA5273" s="5"/>
      <c r="AB5273" s="5"/>
      <c r="AC5273" s="5"/>
      <c r="AD5273" s="5"/>
      <c r="AE5273" s="5"/>
      <c r="AF5273" s="5"/>
      <c r="AG5273" s="5"/>
      <c r="AH5273" s="40"/>
      <c r="AI5273" s="3"/>
      <c r="AJ5273" s="3"/>
      <c r="AK5273" s="3"/>
      <c r="AL5273" s="3"/>
      <c r="AM5273" s="3"/>
      <c r="AN5273" s="3"/>
      <c r="AO5273" s="3"/>
      <c r="AP5273" s="3"/>
      <c r="AQ5273" s="3"/>
      <c r="AR5273" s="3"/>
      <c r="AS5273" s="3"/>
      <c r="AT5273" s="51"/>
      <c r="AU5273" s="48"/>
      <c r="AV5273" s="52"/>
      <c r="AW5273" s="52"/>
    </row>
    <row r="5274" spans="1:49" ht="15" customHeight="1" x14ac:dyDescent="0.25">
      <c r="A5274" s="11">
        <f t="shared" si="1034"/>
        <v>5271</v>
      </c>
      <c r="B5274" s="29">
        <v>36318</v>
      </c>
      <c r="C5274" s="25">
        <v>22</v>
      </c>
      <c r="D5274" s="12">
        <v>31.6</v>
      </c>
      <c r="E5274" s="25">
        <v>25.9</v>
      </c>
      <c r="F5274" s="35">
        <v>89</v>
      </c>
      <c r="G5274" s="25">
        <v>16.600000000000001</v>
      </c>
      <c r="H5274" s="13">
        <v>7.6</v>
      </c>
      <c r="I5274" s="25"/>
      <c r="J5274" s="12">
        <v>180</v>
      </c>
      <c r="K5274" s="12"/>
      <c r="L5274" s="25" t="s">
        <v>14</v>
      </c>
      <c r="M5274" s="10"/>
      <c r="N5274" s="15"/>
      <c r="O5274" s="15"/>
      <c r="P5274" s="4"/>
      <c r="Q5274" s="65"/>
      <c r="R5274" s="42"/>
      <c r="S5274" s="44"/>
      <c r="T5274" s="44"/>
      <c r="U5274" s="5"/>
      <c r="V5274" s="5"/>
      <c r="W5274" s="5"/>
      <c r="X5274" s="5"/>
      <c r="Y5274" s="5"/>
      <c r="Z5274" s="5"/>
      <c r="AA5274" s="5"/>
      <c r="AB5274" s="5"/>
      <c r="AC5274" s="5"/>
      <c r="AD5274" s="5"/>
      <c r="AE5274" s="5"/>
      <c r="AF5274" s="5"/>
      <c r="AG5274" s="5"/>
      <c r="AH5274" s="40"/>
      <c r="AI5274" s="3"/>
      <c r="AJ5274" s="3"/>
      <c r="AK5274" s="3"/>
      <c r="AL5274" s="3"/>
      <c r="AM5274" s="3"/>
      <c r="AN5274" s="3"/>
      <c r="AO5274" s="3"/>
      <c r="AP5274" s="3"/>
      <c r="AQ5274" s="3"/>
      <c r="AR5274" s="3"/>
      <c r="AS5274" s="3"/>
      <c r="AT5274" s="51"/>
      <c r="AU5274" s="48"/>
      <c r="AV5274" s="52"/>
      <c r="AW5274" s="52"/>
    </row>
    <row r="5275" spans="1:49" ht="15" customHeight="1" x14ac:dyDescent="0.25">
      <c r="A5275" s="11">
        <f t="shared" si="1034"/>
        <v>5272</v>
      </c>
      <c r="B5275" s="29">
        <v>36319</v>
      </c>
      <c r="C5275" s="25">
        <v>22</v>
      </c>
      <c r="D5275" s="12">
        <v>31.2</v>
      </c>
      <c r="E5275" s="25">
        <v>25.5</v>
      </c>
      <c r="F5275" s="35">
        <v>93</v>
      </c>
      <c r="G5275" s="25">
        <v>7.9</v>
      </c>
      <c r="H5275" s="13">
        <v>3.2</v>
      </c>
      <c r="I5275" s="25"/>
      <c r="J5275" s="12">
        <v>180</v>
      </c>
      <c r="K5275" s="12"/>
      <c r="L5275" s="25" t="s">
        <v>14</v>
      </c>
      <c r="M5275" s="10"/>
      <c r="N5275" s="15"/>
      <c r="O5275" s="15"/>
      <c r="P5275" s="4"/>
      <c r="Q5275" s="65"/>
      <c r="R5275" s="42"/>
      <c r="S5275" s="44"/>
      <c r="T5275" s="44"/>
      <c r="U5275" s="5"/>
      <c r="V5275" s="5"/>
      <c r="W5275" s="5"/>
      <c r="X5275" s="5"/>
      <c r="Y5275" s="5"/>
      <c r="Z5275" s="5"/>
      <c r="AA5275" s="5"/>
      <c r="AB5275" s="5"/>
      <c r="AC5275" s="5"/>
      <c r="AD5275" s="5"/>
      <c r="AE5275" s="5"/>
      <c r="AF5275" s="5"/>
      <c r="AG5275" s="5"/>
      <c r="AH5275" s="40"/>
      <c r="AI5275" s="3"/>
      <c r="AJ5275" s="3"/>
      <c r="AK5275" s="3"/>
      <c r="AL5275" s="3"/>
      <c r="AM5275" s="3"/>
      <c r="AN5275" s="3"/>
      <c r="AO5275" s="3"/>
      <c r="AP5275" s="3"/>
      <c r="AQ5275" s="3"/>
      <c r="AR5275" s="3"/>
      <c r="AS5275" s="3"/>
      <c r="AT5275" s="51"/>
      <c r="AU5275" s="48"/>
      <c r="AV5275" s="52"/>
      <c r="AW5275" s="52"/>
    </row>
    <row r="5276" spans="1:49" ht="15" customHeight="1" x14ac:dyDescent="0.25">
      <c r="A5276" s="11">
        <f t="shared" si="1034"/>
        <v>5273</v>
      </c>
      <c r="B5276" s="29">
        <v>36320</v>
      </c>
      <c r="C5276" s="25">
        <v>23</v>
      </c>
      <c r="D5276" s="12">
        <v>29.2</v>
      </c>
      <c r="E5276" s="25">
        <v>25.2</v>
      </c>
      <c r="F5276" s="35">
        <v>92</v>
      </c>
      <c r="G5276" s="25">
        <v>10</v>
      </c>
      <c r="H5276" s="13">
        <v>0.9</v>
      </c>
      <c r="I5276" s="25"/>
      <c r="J5276" s="12">
        <v>240</v>
      </c>
      <c r="K5276" s="12"/>
      <c r="L5276" s="25" t="s">
        <v>13</v>
      </c>
      <c r="M5276" s="10"/>
      <c r="N5276" s="15"/>
      <c r="O5276" s="15"/>
      <c r="P5276" s="4"/>
      <c r="Q5276" s="65"/>
      <c r="R5276" s="42"/>
      <c r="S5276" s="44"/>
      <c r="T5276" s="44"/>
      <c r="U5276" s="5"/>
      <c r="V5276" s="5"/>
      <c r="W5276" s="5"/>
      <c r="X5276" s="5"/>
      <c r="Y5276" s="5"/>
      <c r="Z5276" s="5"/>
      <c r="AA5276" s="5"/>
      <c r="AB5276" s="5"/>
      <c r="AC5276" s="5"/>
      <c r="AD5276" s="5"/>
      <c r="AE5276" s="5"/>
      <c r="AF5276" s="5"/>
      <c r="AG5276" s="5"/>
      <c r="AH5276" s="40"/>
      <c r="AI5276" s="3"/>
      <c r="AJ5276" s="3"/>
      <c r="AK5276" s="3"/>
      <c r="AL5276" s="3"/>
      <c r="AM5276" s="3"/>
      <c r="AN5276" s="3"/>
      <c r="AO5276" s="3"/>
      <c r="AP5276" s="3"/>
      <c r="AQ5276" s="3"/>
      <c r="AR5276" s="3"/>
      <c r="AS5276" s="3"/>
      <c r="AT5276" s="51"/>
      <c r="AU5276" s="48"/>
      <c r="AV5276" s="52"/>
      <c r="AW5276" s="52"/>
    </row>
    <row r="5277" spans="1:49" ht="15" customHeight="1" x14ac:dyDescent="0.25">
      <c r="A5277" s="11">
        <f t="shared" si="1034"/>
        <v>5274</v>
      </c>
      <c r="B5277" s="29">
        <v>36321</v>
      </c>
      <c r="C5277" s="25">
        <v>21</v>
      </c>
      <c r="D5277" s="12">
        <v>32.200000000000003</v>
      </c>
      <c r="E5277" s="25">
        <v>25.8</v>
      </c>
      <c r="F5277" s="35">
        <v>88</v>
      </c>
      <c r="G5277" s="25">
        <v>11</v>
      </c>
      <c r="H5277" s="13">
        <v>6.8</v>
      </c>
      <c r="I5277" s="25"/>
      <c r="J5277" s="12">
        <v>200</v>
      </c>
      <c r="K5277" s="12"/>
      <c r="L5277" s="25" t="s">
        <v>12</v>
      </c>
      <c r="M5277" s="10"/>
      <c r="N5277" s="15"/>
      <c r="O5277" s="15"/>
      <c r="P5277" s="4"/>
      <c r="Q5277" s="65"/>
      <c r="R5277" s="42"/>
      <c r="S5277" s="44"/>
      <c r="T5277" s="44"/>
      <c r="U5277" s="5"/>
      <c r="V5277" s="5"/>
      <c r="W5277" s="5"/>
      <c r="X5277" s="5"/>
      <c r="Y5277" s="5"/>
      <c r="Z5277" s="5"/>
      <c r="AA5277" s="5"/>
      <c r="AB5277" s="5"/>
      <c r="AC5277" s="5"/>
      <c r="AD5277" s="5"/>
      <c r="AE5277" s="5"/>
      <c r="AF5277" s="5"/>
      <c r="AG5277" s="5"/>
      <c r="AH5277" s="40"/>
      <c r="AI5277" s="3"/>
      <c r="AJ5277" s="3"/>
      <c r="AK5277" s="3"/>
      <c r="AL5277" s="3"/>
      <c r="AM5277" s="3"/>
      <c r="AN5277" s="3"/>
      <c r="AO5277" s="3"/>
      <c r="AP5277" s="3"/>
      <c r="AQ5277" s="3"/>
      <c r="AR5277" s="3"/>
      <c r="AS5277" s="3"/>
      <c r="AT5277" s="51"/>
      <c r="AU5277" s="48"/>
      <c r="AV5277" s="52"/>
      <c r="AW5277" s="52"/>
    </row>
    <row r="5278" spans="1:49" ht="15" customHeight="1" x14ac:dyDescent="0.25">
      <c r="A5278" s="11">
        <f t="shared" si="1034"/>
        <v>5275</v>
      </c>
      <c r="B5278" s="29">
        <v>36322</v>
      </c>
      <c r="C5278" s="25">
        <v>23</v>
      </c>
      <c r="D5278" s="12">
        <v>30.5</v>
      </c>
      <c r="E5278" s="25">
        <v>25.9</v>
      </c>
      <c r="F5278" s="35">
        <v>92</v>
      </c>
      <c r="G5278" s="25">
        <v>20</v>
      </c>
      <c r="H5278" s="13">
        <v>2.2000000000000002</v>
      </c>
      <c r="I5278" s="25"/>
      <c r="J5278" s="12">
        <v>270</v>
      </c>
      <c r="K5278" s="12"/>
      <c r="L5278" s="25" t="s">
        <v>15</v>
      </c>
      <c r="M5278" s="10"/>
      <c r="N5278" s="15"/>
      <c r="O5278" s="15"/>
      <c r="P5278" s="4"/>
      <c r="Q5278" s="65"/>
      <c r="R5278" s="42"/>
      <c r="S5278" s="44"/>
      <c r="T5278" s="44"/>
      <c r="U5278" s="5"/>
      <c r="V5278" s="5"/>
      <c r="W5278" s="5"/>
      <c r="X5278" s="5"/>
      <c r="Y5278" s="5"/>
      <c r="Z5278" s="5"/>
      <c r="AA5278" s="5"/>
      <c r="AB5278" s="5"/>
      <c r="AC5278" s="5"/>
      <c r="AD5278" s="5"/>
      <c r="AE5278" s="5"/>
      <c r="AF5278" s="5"/>
      <c r="AG5278" s="5"/>
      <c r="AH5278" s="40"/>
      <c r="AI5278" s="3"/>
      <c r="AJ5278" s="3"/>
      <c r="AK5278" s="3"/>
      <c r="AL5278" s="3"/>
      <c r="AM5278" s="3"/>
      <c r="AN5278" s="3"/>
      <c r="AO5278" s="3"/>
      <c r="AP5278" s="3"/>
      <c r="AQ5278" s="3"/>
      <c r="AR5278" s="3"/>
      <c r="AS5278" s="3"/>
      <c r="AT5278" s="51"/>
      <c r="AU5278" s="48"/>
      <c r="AV5278" s="52"/>
      <c r="AW5278" s="52"/>
    </row>
    <row r="5279" spans="1:49" ht="15" customHeight="1" x14ac:dyDescent="0.25">
      <c r="A5279" s="11">
        <f t="shared" si="1034"/>
        <v>5276</v>
      </c>
      <c r="B5279" s="29">
        <v>36323</v>
      </c>
      <c r="C5279" s="25">
        <v>22</v>
      </c>
      <c r="D5279" s="12">
        <v>30.4</v>
      </c>
      <c r="E5279" s="25">
        <v>24.6</v>
      </c>
      <c r="F5279" s="35">
        <v>88</v>
      </c>
      <c r="G5279" s="25">
        <v>13.5</v>
      </c>
      <c r="H5279" s="13">
        <v>0.2</v>
      </c>
      <c r="I5279" s="25"/>
      <c r="J5279" s="12">
        <v>230</v>
      </c>
      <c r="K5279" s="12"/>
      <c r="L5279" s="25" t="s">
        <v>15</v>
      </c>
      <c r="M5279" s="10"/>
      <c r="N5279" s="15"/>
      <c r="O5279" s="15"/>
      <c r="P5279" s="4"/>
      <c r="Q5279" s="65"/>
      <c r="R5279" s="42"/>
      <c r="S5279" s="44"/>
      <c r="T5279" s="44"/>
      <c r="U5279" s="5"/>
      <c r="V5279" s="5"/>
      <c r="W5279" s="5"/>
      <c r="X5279" s="5"/>
      <c r="Y5279" s="5"/>
      <c r="Z5279" s="5"/>
      <c r="AA5279" s="5"/>
      <c r="AB5279" s="5"/>
      <c r="AC5279" s="5"/>
      <c r="AD5279" s="5"/>
      <c r="AE5279" s="5"/>
      <c r="AF5279" s="5"/>
      <c r="AG5279" s="5"/>
      <c r="AH5279" s="40"/>
      <c r="AI5279" s="3"/>
      <c r="AJ5279" s="3"/>
      <c r="AK5279" s="3"/>
      <c r="AL5279" s="3"/>
      <c r="AM5279" s="3"/>
      <c r="AN5279" s="3"/>
      <c r="AO5279" s="3"/>
      <c r="AP5279" s="3"/>
      <c r="AQ5279" s="3"/>
      <c r="AR5279" s="3"/>
      <c r="AS5279" s="3"/>
      <c r="AT5279" s="51"/>
      <c r="AU5279" s="48"/>
      <c r="AV5279" s="52"/>
      <c r="AW5279" s="52"/>
    </row>
    <row r="5280" spans="1:49" ht="15" customHeight="1" x14ac:dyDescent="0.25">
      <c r="A5280" s="11">
        <f t="shared" si="1034"/>
        <v>5277</v>
      </c>
      <c r="B5280" s="29">
        <v>36324</v>
      </c>
      <c r="C5280" s="25">
        <v>22</v>
      </c>
      <c r="D5280" s="12">
        <v>33</v>
      </c>
      <c r="E5280" s="25">
        <v>26.3</v>
      </c>
      <c r="F5280" s="35">
        <v>85</v>
      </c>
      <c r="G5280" s="25">
        <v>0</v>
      </c>
      <c r="H5280" s="13">
        <v>7.5</v>
      </c>
      <c r="I5280" s="25"/>
      <c r="J5280" s="12">
        <v>200</v>
      </c>
      <c r="K5280" s="12"/>
      <c r="L5280" s="25" t="s">
        <v>13</v>
      </c>
      <c r="M5280" s="10"/>
      <c r="N5280" s="15"/>
      <c r="O5280" s="15"/>
      <c r="P5280" s="4"/>
      <c r="Q5280" s="65"/>
      <c r="R5280" s="42"/>
      <c r="S5280" s="44"/>
      <c r="T5280" s="44"/>
      <c r="U5280" s="5"/>
      <c r="V5280" s="5"/>
      <c r="W5280" s="5"/>
      <c r="X5280" s="5"/>
      <c r="Y5280" s="5"/>
      <c r="Z5280" s="5"/>
      <c r="AA5280" s="5"/>
      <c r="AB5280" s="5"/>
      <c r="AC5280" s="5"/>
      <c r="AD5280" s="5"/>
      <c r="AE5280" s="5"/>
      <c r="AF5280" s="5"/>
      <c r="AG5280" s="5"/>
      <c r="AH5280" s="40"/>
      <c r="AI5280" s="3"/>
      <c r="AJ5280" s="3"/>
      <c r="AK5280" s="3"/>
      <c r="AL5280" s="3"/>
      <c r="AM5280" s="3"/>
      <c r="AN5280" s="3"/>
      <c r="AO5280" s="3"/>
      <c r="AP5280" s="3"/>
      <c r="AQ5280" s="3"/>
      <c r="AR5280" s="3"/>
      <c r="AS5280" s="3"/>
      <c r="AT5280" s="51"/>
      <c r="AU5280" s="48"/>
      <c r="AV5280" s="52"/>
      <c r="AW5280" s="52"/>
    </row>
    <row r="5281" spans="1:49" ht="15" customHeight="1" x14ac:dyDescent="0.25">
      <c r="A5281" s="11">
        <f t="shared" si="1034"/>
        <v>5278</v>
      </c>
      <c r="B5281" s="29">
        <v>36325</v>
      </c>
      <c r="C5281" s="25">
        <v>21</v>
      </c>
      <c r="D5281" s="12">
        <v>32.6</v>
      </c>
      <c r="E5281" s="25">
        <v>24.7</v>
      </c>
      <c r="F5281" s="35">
        <v>88</v>
      </c>
      <c r="G5281" s="25">
        <v>29.8</v>
      </c>
      <c r="H5281" s="13">
        <v>4.9000000000000004</v>
      </c>
      <c r="I5281" s="25"/>
      <c r="J5281" s="12">
        <v>200</v>
      </c>
      <c r="K5281" s="12"/>
      <c r="L5281" s="25" t="s">
        <v>13</v>
      </c>
      <c r="M5281" s="10"/>
      <c r="N5281" s="15"/>
      <c r="O5281" s="15"/>
      <c r="P5281" s="4"/>
      <c r="Q5281" s="65"/>
      <c r="R5281" s="42"/>
      <c r="S5281" s="44"/>
      <c r="T5281" s="44"/>
      <c r="U5281" s="5"/>
      <c r="V5281" s="5"/>
      <c r="W5281" s="5"/>
      <c r="X5281" s="5"/>
      <c r="Y5281" s="5"/>
      <c r="Z5281" s="5"/>
      <c r="AA5281" s="5"/>
      <c r="AB5281" s="5"/>
      <c r="AC5281" s="5"/>
      <c r="AD5281" s="5"/>
      <c r="AE5281" s="5"/>
      <c r="AF5281" s="5"/>
      <c r="AG5281" s="5"/>
      <c r="AH5281" s="40"/>
      <c r="AI5281" s="3"/>
      <c r="AJ5281" s="3"/>
      <c r="AK5281" s="3"/>
      <c r="AL5281" s="3"/>
      <c r="AM5281" s="3"/>
      <c r="AN5281" s="3"/>
      <c r="AO5281" s="3"/>
      <c r="AP5281" s="3"/>
      <c r="AQ5281" s="3"/>
      <c r="AR5281" s="3"/>
      <c r="AS5281" s="3"/>
      <c r="AT5281" s="51"/>
      <c r="AU5281" s="48"/>
      <c r="AV5281" s="52"/>
      <c r="AW5281" s="52"/>
    </row>
    <row r="5282" spans="1:49" ht="15" customHeight="1" x14ac:dyDescent="0.25">
      <c r="A5282" s="11">
        <f t="shared" si="1034"/>
        <v>5279</v>
      </c>
      <c r="B5282" s="29">
        <v>36326</v>
      </c>
      <c r="C5282" s="25">
        <v>21</v>
      </c>
      <c r="D5282" s="12">
        <v>30.2</v>
      </c>
      <c r="E5282" s="25">
        <v>24.5</v>
      </c>
      <c r="F5282" s="35">
        <v>93</v>
      </c>
      <c r="G5282" s="25">
        <v>1.7</v>
      </c>
      <c r="H5282" s="13">
        <v>1.4</v>
      </c>
      <c r="I5282" s="25"/>
      <c r="J5282" s="12">
        <v>270</v>
      </c>
      <c r="K5282" s="12"/>
      <c r="L5282" s="25" t="s">
        <v>13</v>
      </c>
      <c r="M5282" s="10"/>
      <c r="N5282" s="15"/>
      <c r="O5282" s="15"/>
      <c r="P5282" s="4"/>
      <c r="Q5282" s="65"/>
      <c r="R5282" s="42"/>
      <c r="S5282" s="44"/>
      <c r="T5282" s="44"/>
      <c r="U5282" s="5"/>
      <c r="V5282" s="5"/>
      <c r="W5282" s="5"/>
      <c r="X5282" s="5"/>
      <c r="Y5282" s="5"/>
      <c r="Z5282" s="5"/>
      <c r="AA5282" s="5"/>
      <c r="AB5282" s="5"/>
      <c r="AC5282" s="5"/>
      <c r="AD5282" s="5"/>
      <c r="AE5282" s="5"/>
      <c r="AF5282" s="5"/>
      <c r="AG5282" s="5"/>
      <c r="AH5282" s="40"/>
      <c r="AI5282" s="3"/>
      <c r="AJ5282" s="3"/>
      <c r="AK5282" s="3"/>
      <c r="AL5282" s="3"/>
      <c r="AM5282" s="3"/>
      <c r="AN5282" s="3"/>
      <c r="AO5282" s="3"/>
      <c r="AP5282" s="3"/>
      <c r="AQ5282" s="3"/>
      <c r="AR5282" s="3"/>
      <c r="AS5282" s="3"/>
      <c r="AT5282" s="51"/>
      <c r="AU5282" s="48"/>
      <c r="AV5282" s="52"/>
      <c r="AW5282" s="52"/>
    </row>
    <row r="5283" spans="1:49" ht="15" customHeight="1" x14ac:dyDescent="0.25">
      <c r="A5283" s="11">
        <f t="shared" si="1034"/>
        <v>5280</v>
      </c>
      <c r="B5283" s="29">
        <v>36327</v>
      </c>
      <c r="C5283" s="25">
        <v>21</v>
      </c>
      <c r="D5283" s="12">
        <v>31.6</v>
      </c>
      <c r="E5283" s="25">
        <v>25.4</v>
      </c>
      <c r="F5283" s="35">
        <v>86</v>
      </c>
      <c r="G5283" s="25">
        <v>1</v>
      </c>
      <c r="H5283" s="13">
        <v>6.7</v>
      </c>
      <c r="I5283" s="25"/>
      <c r="J5283" s="12">
        <v>270</v>
      </c>
      <c r="K5283" s="12"/>
      <c r="L5283" s="25" t="s">
        <v>14</v>
      </c>
      <c r="M5283" s="10"/>
      <c r="N5283" s="15"/>
      <c r="O5283" s="15"/>
      <c r="P5283" s="4"/>
      <c r="Q5283" s="65"/>
      <c r="R5283" s="42"/>
      <c r="S5283" s="44"/>
      <c r="T5283" s="44"/>
      <c r="U5283" s="5"/>
      <c r="V5283" s="5"/>
      <c r="W5283" s="5"/>
      <c r="X5283" s="5"/>
      <c r="Y5283" s="5"/>
      <c r="Z5283" s="5"/>
      <c r="AA5283" s="5"/>
      <c r="AB5283" s="5"/>
      <c r="AC5283" s="5"/>
      <c r="AD5283" s="5"/>
      <c r="AE5283" s="5"/>
      <c r="AF5283" s="5"/>
      <c r="AG5283" s="5"/>
      <c r="AH5283" s="40"/>
      <c r="AI5283" s="3"/>
      <c r="AJ5283" s="3"/>
      <c r="AK5283" s="3"/>
      <c r="AL5283" s="3"/>
      <c r="AM5283" s="3"/>
      <c r="AN5283" s="3"/>
      <c r="AO5283" s="3"/>
      <c r="AP5283" s="3"/>
      <c r="AQ5283" s="3"/>
      <c r="AR5283" s="3"/>
      <c r="AS5283" s="3"/>
      <c r="AT5283" s="51"/>
      <c r="AU5283" s="48"/>
      <c r="AV5283" s="52"/>
      <c r="AW5283" s="52"/>
    </row>
    <row r="5284" spans="1:49" ht="15" customHeight="1" x14ac:dyDescent="0.25">
      <c r="A5284" s="11">
        <f t="shared" si="1034"/>
        <v>5281</v>
      </c>
      <c r="B5284" s="29">
        <v>36328</v>
      </c>
      <c r="C5284" s="25">
        <v>22</v>
      </c>
      <c r="D5284" s="12">
        <v>33</v>
      </c>
      <c r="E5284" s="25">
        <v>26.4</v>
      </c>
      <c r="F5284" s="35">
        <v>85</v>
      </c>
      <c r="G5284" s="25">
        <v>0</v>
      </c>
      <c r="H5284" s="13">
        <v>6.1</v>
      </c>
      <c r="I5284" s="25"/>
      <c r="J5284" s="12">
        <v>230</v>
      </c>
      <c r="K5284" s="12"/>
      <c r="L5284" s="25" t="s">
        <v>15</v>
      </c>
      <c r="M5284" s="10"/>
      <c r="N5284" s="15"/>
      <c r="O5284" s="15"/>
      <c r="P5284" s="4"/>
      <c r="Q5284" s="65"/>
      <c r="R5284" s="42"/>
      <c r="S5284" s="44"/>
      <c r="T5284" s="44"/>
      <c r="U5284" s="5"/>
      <c r="V5284" s="5"/>
      <c r="W5284" s="5"/>
      <c r="X5284" s="5"/>
      <c r="Y5284" s="5"/>
      <c r="Z5284" s="5"/>
      <c r="AA5284" s="5"/>
      <c r="AB5284" s="5"/>
      <c r="AC5284" s="5"/>
      <c r="AD5284" s="5"/>
      <c r="AE5284" s="5"/>
      <c r="AF5284" s="5"/>
      <c r="AG5284" s="5"/>
      <c r="AH5284" s="40"/>
      <c r="AI5284" s="3"/>
      <c r="AJ5284" s="3"/>
      <c r="AK5284" s="3"/>
      <c r="AL5284" s="3"/>
      <c r="AM5284" s="3"/>
      <c r="AN5284" s="3"/>
      <c r="AO5284" s="3"/>
      <c r="AP5284" s="3"/>
      <c r="AQ5284" s="3"/>
      <c r="AR5284" s="3"/>
      <c r="AS5284" s="3"/>
      <c r="AT5284" s="51"/>
      <c r="AU5284" s="48"/>
      <c r="AV5284" s="52"/>
      <c r="AW5284" s="52"/>
    </row>
    <row r="5285" spans="1:49" ht="15" customHeight="1" x14ac:dyDescent="0.25">
      <c r="A5285" s="11">
        <f t="shared" si="1034"/>
        <v>5282</v>
      </c>
      <c r="B5285" s="29">
        <v>36329</v>
      </c>
      <c r="C5285" s="25">
        <v>22</v>
      </c>
      <c r="D5285" s="12">
        <v>30.8</v>
      </c>
      <c r="E5285" s="25">
        <v>26.2</v>
      </c>
      <c r="F5285" s="35">
        <v>89</v>
      </c>
      <c r="G5285" s="25">
        <v>4.0999999999999996</v>
      </c>
      <c r="H5285" s="13">
        <v>5.3</v>
      </c>
      <c r="I5285" s="25"/>
      <c r="J5285" s="12">
        <v>270</v>
      </c>
      <c r="K5285" s="12"/>
      <c r="L5285" s="25" t="s">
        <v>15</v>
      </c>
      <c r="M5285" s="10"/>
      <c r="N5285" s="15"/>
      <c r="O5285" s="15"/>
      <c r="P5285" s="4"/>
      <c r="Q5285" s="65"/>
      <c r="R5285" s="42"/>
      <c r="S5285" s="44"/>
      <c r="T5285" s="44"/>
      <c r="U5285" s="5"/>
      <c r="V5285" s="5"/>
      <c r="W5285" s="5"/>
      <c r="X5285" s="5"/>
      <c r="Y5285" s="5"/>
      <c r="Z5285" s="5"/>
      <c r="AA5285" s="5"/>
      <c r="AB5285" s="5"/>
      <c r="AC5285" s="5"/>
      <c r="AD5285" s="5"/>
      <c r="AE5285" s="5"/>
      <c r="AF5285" s="5"/>
      <c r="AG5285" s="5"/>
      <c r="AH5285" s="40"/>
      <c r="AI5285" s="3"/>
      <c r="AJ5285" s="3"/>
      <c r="AK5285" s="3"/>
      <c r="AL5285" s="3"/>
      <c r="AM5285" s="3"/>
      <c r="AN5285" s="3"/>
      <c r="AO5285" s="3"/>
      <c r="AP5285" s="3"/>
      <c r="AQ5285" s="3"/>
      <c r="AR5285" s="3"/>
      <c r="AS5285" s="3"/>
      <c r="AT5285" s="51"/>
      <c r="AU5285" s="48"/>
      <c r="AV5285" s="52"/>
      <c r="AW5285" s="52"/>
    </row>
    <row r="5286" spans="1:49" ht="15" customHeight="1" x14ac:dyDescent="0.25">
      <c r="A5286" s="11">
        <f t="shared" si="1034"/>
        <v>5283</v>
      </c>
      <c r="B5286" s="29">
        <v>36330</v>
      </c>
      <c r="C5286" s="25">
        <v>22</v>
      </c>
      <c r="D5286" s="12">
        <v>31.2</v>
      </c>
      <c r="E5286" s="25">
        <v>25.7</v>
      </c>
      <c r="F5286" s="35">
        <v>88</v>
      </c>
      <c r="G5286" s="25">
        <v>0</v>
      </c>
      <c r="H5286" s="13">
        <v>7.4</v>
      </c>
      <c r="I5286" s="25"/>
      <c r="J5286" s="12">
        <v>270</v>
      </c>
      <c r="K5286" s="12"/>
      <c r="L5286" s="25" t="s">
        <v>14</v>
      </c>
      <c r="M5286" s="10"/>
      <c r="N5286" s="15"/>
      <c r="O5286" s="15"/>
      <c r="P5286" s="4"/>
      <c r="Q5286" s="65"/>
      <c r="R5286" s="42"/>
      <c r="S5286" s="44"/>
      <c r="T5286" s="44"/>
      <c r="U5286" s="5"/>
      <c r="V5286" s="5"/>
      <c r="W5286" s="5"/>
      <c r="X5286" s="5"/>
      <c r="Y5286" s="5"/>
      <c r="Z5286" s="5"/>
      <c r="AA5286" s="5"/>
      <c r="AB5286" s="5"/>
      <c r="AC5286" s="5"/>
      <c r="AD5286" s="5"/>
      <c r="AE5286" s="5"/>
      <c r="AF5286" s="5"/>
      <c r="AG5286" s="5"/>
      <c r="AH5286" s="40"/>
      <c r="AI5286" s="3"/>
      <c r="AJ5286" s="3"/>
      <c r="AK5286" s="3"/>
      <c r="AL5286" s="3"/>
      <c r="AM5286" s="3"/>
      <c r="AN5286" s="3"/>
      <c r="AO5286" s="3"/>
      <c r="AP5286" s="3"/>
      <c r="AQ5286" s="3"/>
      <c r="AR5286" s="3"/>
      <c r="AS5286" s="3"/>
      <c r="AT5286" s="51"/>
      <c r="AU5286" s="48"/>
      <c r="AV5286" s="52"/>
      <c r="AW5286" s="52"/>
    </row>
    <row r="5287" spans="1:49" ht="15" customHeight="1" x14ac:dyDescent="0.25">
      <c r="A5287" s="11">
        <f t="shared" si="1034"/>
        <v>5284</v>
      </c>
      <c r="B5287" s="29">
        <v>36331</v>
      </c>
      <c r="C5287" s="25">
        <v>21</v>
      </c>
      <c r="D5287" s="12">
        <v>32.200000000000003</v>
      </c>
      <c r="E5287" s="25">
        <v>25.5</v>
      </c>
      <c r="F5287" s="35">
        <v>88</v>
      </c>
      <c r="G5287" s="25">
        <v>0</v>
      </c>
      <c r="H5287" s="13">
        <v>8</v>
      </c>
      <c r="I5287" s="25"/>
      <c r="J5287" s="12">
        <v>270</v>
      </c>
      <c r="K5287" s="12"/>
      <c r="L5287" s="25" t="s">
        <v>15</v>
      </c>
      <c r="M5287" s="10"/>
      <c r="N5287" s="15"/>
      <c r="O5287" s="15"/>
      <c r="P5287" s="4"/>
      <c r="Q5287" s="65"/>
      <c r="R5287" s="42"/>
      <c r="S5287" s="44"/>
      <c r="T5287" s="44"/>
      <c r="U5287" s="5"/>
      <c r="V5287" s="5"/>
      <c r="W5287" s="5"/>
      <c r="X5287" s="5"/>
      <c r="Y5287" s="5"/>
      <c r="Z5287" s="5"/>
      <c r="AA5287" s="5"/>
      <c r="AB5287" s="5"/>
      <c r="AC5287" s="5"/>
      <c r="AD5287" s="5"/>
      <c r="AE5287" s="5"/>
      <c r="AF5287" s="5"/>
      <c r="AG5287" s="5"/>
      <c r="AH5287" s="40"/>
      <c r="AI5287" s="3"/>
      <c r="AJ5287" s="3"/>
      <c r="AK5287" s="3"/>
      <c r="AL5287" s="3"/>
      <c r="AM5287" s="3"/>
      <c r="AN5287" s="3"/>
      <c r="AO5287" s="3"/>
      <c r="AP5287" s="3"/>
      <c r="AQ5287" s="3"/>
      <c r="AR5287" s="3"/>
      <c r="AS5287" s="3"/>
      <c r="AT5287" s="51"/>
      <c r="AU5287" s="48"/>
      <c r="AV5287" s="52"/>
      <c r="AW5287" s="52"/>
    </row>
    <row r="5288" spans="1:49" ht="15" customHeight="1" x14ac:dyDescent="0.25">
      <c r="A5288" s="11">
        <f t="shared" si="1034"/>
        <v>5285</v>
      </c>
      <c r="B5288" s="29">
        <v>36332</v>
      </c>
      <c r="C5288" s="25">
        <v>21</v>
      </c>
      <c r="D5288" s="12">
        <v>32.4</v>
      </c>
      <c r="E5288" s="25">
        <v>25.5</v>
      </c>
      <c r="F5288" s="35">
        <v>90</v>
      </c>
      <c r="G5288" s="25">
        <v>0</v>
      </c>
      <c r="H5288" s="13">
        <v>8</v>
      </c>
      <c r="I5288" s="25"/>
      <c r="J5288" s="12">
        <v>270</v>
      </c>
      <c r="K5288" s="12"/>
      <c r="L5288" s="25" t="s">
        <v>15</v>
      </c>
      <c r="M5288" s="10"/>
      <c r="N5288" s="15"/>
      <c r="O5288" s="15"/>
      <c r="P5288" s="4"/>
      <c r="Q5288" s="65"/>
      <c r="R5288" s="42"/>
      <c r="S5288" s="44"/>
      <c r="T5288" s="44"/>
      <c r="U5288" s="5"/>
      <c r="V5288" s="5"/>
      <c r="W5288" s="5"/>
      <c r="X5288" s="5"/>
      <c r="Y5288" s="5"/>
      <c r="Z5288" s="5"/>
      <c r="AA5288" s="5"/>
      <c r="AB5288" s="5"/>
      <c r="AC5288" s="5"/>
      <c r="AD5288" s="5"/>
      <c r="AE5288" s="5"/>
      <c r="AF5288" s="5"/>
      <c r="AG5288" s="5"/>
      <c r="AH5288" s="40"/>
      <c r="AI5288" s="3"/>
      <c r="AJ5288" s="3"/>
      <c r="AK5288" s="3"/>
      <c r="AL5288" s="3"/>
      <c r="AM5288" s="3"/>
      <c r="AN5288" s="3"/>
      <c r="AO5288" s="3"/>
      <c r="AP5288" s="3"/>
      <c r="AQ5288" s="3"/>
      <c r="AR5288" s="3"/>
      <c r="AS5288" s="3"/>
      <c r="AT5288" s="51"/>
      <c r="AU5288" s="48"/>
      <c r="AV5288" s="52"/>
      <c r="AW5288" s="52"/>
    </row>
    <row r="5289" spans="1:49" ht="15" customHeight="1" x14ac:dyDescent="0.25">
      <c r="A5289" s="11">
        <f t="shared" si="1034"/>
        <v>5286</v>
      </c>
      <c r="B5289" s="29">
        <v>36333</v>
      </c>
      <c r="C5289" s="25">
        <v>23</v>
      </c>
      <c r="D5289" s="12">
        <v>32.200000000000003</v>
      </c>
      <c r="E5289" s="25">
        <v>26.4</v>
      </c>
      <c r="F5289" s="35">
        <v>91</v>
      </c>
      <c r="G5289" s="25">
        <v>0</v>
      </c>
      <c r="H5289" s="13">
        <v>5.8</v>
      </c>
      <c r="I5289" s="25"/>
      <c r="J5289" s="12">
        <v>180</v>
      </c>
      <c r="K5289" s="12"/>
      <c r="L5289" s="25" t="s">
        <v>13</v>
      </c>
      <c r="M5289" s="10"/>
      <c r="N5289" s="15"/>
      <c r="O5289" s="15"/>
      <c r="P5289" s="4"/>
      <c r="Q5289" s="65"/>
      <c r="R5289" s="42"/>
      <c r="S5289" s="44"/>
      <c r="T5289" s="44"/>
      <c r="U5289" s="5"/>
      <c r="V5289" s="5"/>
      <c r="W5289" s="5"/>
      <c r="X5289" s="5"/>
      <c r="Y5289" s="5"/>
      <c r="Z5289" s="5"/>
      <c r="AA5289" s="5"/>
      <c r="AB5289" s="5"/>
      <c r="AC5289" s="5"/>
      <c r="AD5289" s="5"/>
      <c r="AE5289" s="5"/>
      <c r="AF5289" s="5"/>
      <c r="AG5289" s="5"/>
      <c r="AH5289" s="40"/>
      <c r="AI5289" s="3"/>
      <c r="AJ5289" s="3"/>
      <c r="AK5289" s="3"/>
      <c r="AL5289" s="3"/>
      <c r="AM5289" s="3"/>
      <c r="AN5289" s="3"/>
      <c r="AO5289" s="3"/>
      <c r="AP5289" s="3"/>
      <c r="AQ5289" s="3"/>
      <c r="AR5289" s="3"/>
      <c r="AS5289" s="3"/>
      <c r="AT5289" s="51"/>
      <c r="AU5289" s="48"/>
      <c r="AV5289" s="52"/>
      <c r="AW5289" s="52"/>
    </row>
    <row r="5290" spans="1:49" ht="15" customHeight="1" x14ac:dyDescent="0.25">
      <c r="A5290" s="11">
        <f t="shared" si="1034"/>
        <v>5287</v>
      </c>
      <c r="B5290" s="29">
        <v>36334</v>
      </c>
      <c r="C5290" s="25">
        <v>21</v>
      </c>
      <c r="D5290" s="12">
        <v>31.2</v>
      </c>
      <c r="E5290" s="25">
        <v>25.5</v>
      </c>
      <c r="F5290" s="35">
        <v>88</v>
      </c>
      <c r="G5290" s="25">
        <v>0</v>
      </c>
      <c r="H5290" s="13">
        <v>5</v>
      </c>
      <c r="I5290" s="25"/>
      <c r="J5290" s="12">
        <v>230</v>
      </c>
      <c r="K5290" s="12"/>
      <c r="L5290" s="25" t="s">
        <v>13</v>
      </c>
      <c r="M5290" s="10"/>
      <c r="N5290" s="15"/>
      <c r="O5290" s="15"/>
      <c r="P5290" s="4"/>
      <c r="Q5290" s="65"/>
      <c r="R5290" s="42"/>
      <c r="S5290" s="44"/>
      <c r="T5290" s="44"/>
      <c r="U5290" s="5"/>
      <c r="V5290" s="5"/>
      <c r="W5290" s="5"/>
      <c r="X5290" s="5"/>
      <c r="Y5290" s="5"/>
      <c r="Z5290" s="5"/>
      <c r="AA5290" s="5"/>
      <c r="AB5290" s="5"/>
      <c r="AC5290" s="5"/>
      <c r="AD5290" s="5"/>
      <c r="AE5290" s="5"/>
      <c r="AF5290" s="5"/>
      <c r="AG5290" s="5"/>
      <c r="AH5290" s="40"/>
      <c r="AI5290" s="3"/>
      <c r="AJ5290" s="3"/>
      <c r="AK5290" s="3"/>
      <c r="AL5290" s="3"/>
      <c r="AM5290" s="3"/>
      <c r="AN5290" s="3"/>
      <c r="AO5290" s="3"/>
      <c r="AP5290" s="3"/>
      <c r="AQ5290" s="3"/>
      <c r="AR5290" s="3"/>
      <c r="AS5290" s="3"/>
      <c r="AT5290" s="51"/>
      <c r="AU5290" s="48"/>
      <c r="AV5290" s="52"/>
      <c r="AW5290" s="52"/>
    </row>
    <row r="5291" spans="1:49" ht="15" customHeight="1" x14ac:dyDescent="0.25">
      <c r="A5291" s="11">
        <f t="shared" si="1034"/>
        <v>5288</v>
      </c>
      <c r="B5291" s="29">
        <v>36335</v>
      </c>
      <c r="C5291" s="25">
        <v>23</v>
      </c>
      <c r="D5291" s="12">
        <v>30.5</v>
      </c>
      <c r="E5291" s="25">
        <v>26.1</v>
      </c>
      <c r="F5291" s="35">
        <v>94</v>
      </c>
      <c r="G5291" s="25">
        <v>1.8</v>
      </c>
      <c r="H5291" s="13">
        <v>2.8</v>
      </c>
      <c r="I5291" s="25"/>
      <c r="J5291" s="12">
        <v>270</v>
      </c>
      <c r="K5291" s="12"/>
      <c r="L5291" s="25" t="s">
        <v>13</v>
      </c>
      <c r="M5291" s="10"/>
      <c r="N5291" s="15"/>
      <c r="O5291" s="15"/>
      <c r="P5291" s="4"/>
      <c r="Q5291" s="65"/>
      <c r="R5291" s="42"/>
      <c r="S5291" s="44"/>
      <c r="T5291" s="44"/>
      <c r="U5291" s="5"/>
      <c r="V5291" s="5"/>
      <c r="W5291" s="5"/>
      <c r="X5291" s="5"/>
      <c r="Y5291" s="5"/>
      <c r="Z5291" s="5"/>
      <c r="AA5291" s="5"/>
      <c r="AB5291" s="5"/>
      <c r="AC5291" s="5"/>
      <c r="AD5291" s="5"/>
      <c r="AE5291" s="5"/>
      <c r="AF5291" s="5"/>
      <c r="AG5291" s="5"/>
      <c r="AH5291" s="40"/>
      <c r="AI5291" s="3"/>
      <c r="AJ5291" s="3"/>
      <c r="AK5291" s="3"/>
      <c r="AL5291" s="3"/>
      <c r="AM5291" s="3"/>
      <c r="AN5291" s="3"/>
      <c r="AO5291" s="3"/>
      <c r="AP5291" s="3"/>
      <c r="AQ5291" s="3"/>
      <c r="AR5291" s="3"/>
      <c r="AS5291" s="3"/>
      <c r="AT5291" s="51"/>
      <c r="AU5291" s="48"/>
      <c r="AV5291" s="52"/>
      <c r="AW5291" s="52"/>
    </row>
    <row r="5292" spans="1:49" ht="15" customHeight="1" x14ac:dyDescent="0.25">
      <c r="A5292" s="11">
        <f t="shared" si="1034"/>
        <v>5289</v>
      </c>
      <c r="B5292" s="29">
        <v>36336</v>
      </c>
      <c r="C5292" s="25">
        <v>21</v>
      </c>
      <c r="D5292" s="12">
        <v>29.4</v>
      </c>
      <c r="E5292" s="25">
        <v>24.5</v>
      </c>
      <c r="F5292" s="35">
        <v>92</v>
      </c>
      <c r="G5292" s="25">
        <v>3.5</v>
      </c>
      <c r="H5292" s="13">
        <v>1.7</v>
      </c>
      <c r="I5292" s="25"/>
      <c r="J5292" s="12">
        <v>200</v>
      </c>
      <c r="K5292" s="12"/>
      <c r="L5292" s="25" t="s">
        <v>13</v>
      </c>
      <c r="M5292" s="10"/>
      <c r="N5292" s="15"/>
      <c r="O5292" s="15"/>
      <c r="P5292" s="4"/>
      <c r="Q5292" s="65"/>
      <c r="R5292" s="42"/>
      <c r="S5292" s="44"/>
      <c r="T5292" s="44"/>
      <c r="U5292" s="5"/>
      <c r="V5292" s="5"/>
      <c r="W5292" s="5"/>
      <c r="X5292" s="5"/>
      <c r="Y5292" s="5"/>
      <c r="Z5292" s="5"/>
      <c r="AA5292" s="5"/>
      <c r="AB5292" s="5"/>
      <c r="AC5292" s="5"/>
      <c r="AD5292" s="5"/>
      <c r="AE5292" s="5"/>
      <c r="AF5292" s="5"/>
      <c r="AG5292" s="5"/>
      <c r="AH5292" s="40"/>
      <c r="AI5292" s="3"/>
      <c r="AJ5292" s="3"/>
      <c r="AK5292" s="3"/>
      <c r="AL5292" s="3"/>
      <c r="AM5292" s="3"/>
      <c r="AN5292" s="3"/>
      <c r="AO5292" s="3"/>
      <c r="AP5292" s="3"/>
      <c r="AQ5292" s="3"/>
      <c r="AR5292" s="3"/>
      <c r="AS5292" s="3"/>
      <c r="AT5292" s="51"/>
      <c r="AU5292" s="48"/>
      <c r="AV5292" s="52"/>
      <c r="AW5292" s="52"/>
    </row>
    <row r="5293" spans="1:49" ht="15" customHeight="1" x14ac:dyDescent="0.25">
      <c r="A5293" s="11">
        <f t="shared" si="1034"/>
        <v>5290</v>
      </c>
      <c r="B5293" s="29">
        <v>36337</v>
      </c>
      <c r="C5293" s="25">
        <v>21</v>
      </c>
      <c r="D5293" s="12">
        <v>29</v>
      </c>
      <c r="E5293" s="25">
        <v>24.8</v>
      </c>
      <c r="F5293" s="35">
        <v>92</v>
      </c>
      <c r="G5293" s="25">
        <v>3.4</v>
      </c>
      <c r="H5293" s="13">
        <v>2.1</v>
      </c>
      <c r="I5293" s="25"/>
      <c r="J5293" s="12">
        <v>270</v>
      </c>
      <c r="K5293" s="12"/>
      <c r="L5293" s="25" t="s">
        <v>15</v>
      </c>
      <c r="M5293" s="10"/>
      <c r="N5293" s="15"/>
      <c r="O5293" s="15"/>
      <c r="P5293" s="4"/>
      <c r="Q5293" s="65"/>
      <c r="R5293" s="42"/>
      <c r="S5293" s="44"/>
      <c r="T5293" s="44"/>
      <c r="U5293" s="5"/>
      <c r="V5293" s="5"/>
      <c r="W5293" s="5"/>
      <c r="X5293" s="5"/>
      <c r="Y5293" s="5"/>
      <c r="Z5293" s="5"/>
      <c r="AA5293" s="5"/>
      <c r="AB5293" s="5"/>
      <c r="AC5293" s="5"/>
      <c r="AD5293" s="5"/>
      <c r="AE5293" s="5"/>
      <c r="AF5293" s="5"/>
      <c r="AG5293" s="5"/>
      <c r="AH5293" s="40"/>
      <c r="AI5293" s="3"/>
      <c r="AJ5293" s="3"/>
      <c r="AK5293" s="3"/>
      <c r="AL5293" s="3"/>
      <c r="AM5293" s="3"/>
      <c r="AN5293" s="3"/>
      <c r="AO5293" s="3"/>
      <c r="AP5293" s="3"/>
      <c r="AQ5293" s="3"/>
      <c r="AR5293" s="3"/>
      <c r="AS5293" s="3"/>
      <c r="AT5293" s="51"/>
      <c r="AU5293" s="48"/>
      <c r="AV5293" s="52"/>
      <c r="AW5293" s="52"/>
    </row>
    <row r="5294" spans="1:49" ht="15" customHeight="1" x14ac:dyDescent="0.25">
      <c r="A5294" s="11">
        <f t="shared" si="1034"/>
        <v>5291</v>
      </c>
      <c r="B5294" s="29">
        <v>36338</v>
      </c>
      <c r="C5294" s="25">
        <v>21</v>
      </c>
      <c r="D5294" s="12">
        <v>31</v>
      </c>
      <c r="E5294" s="25">
        <v>24.8</v>
      </c>
      <c r="F5294" s="35">
        <v>85</v>
      </c>
      <c r="G5294" s="25">
        <v>0</v>
      </c>
      <c r="H5294" s="13">
        <v>7.6</v>
      </c>
      <c r="I5294" s="25"/>
      <c r="J5294" s="12">
        <v>270</v>
      </c>
      <c r="K5294" s="12"/>
      <c r="L5294" s="25" t="s">
        <v>13</v>
      </c>
      <c r="M5294" s="10"/>
      <c r="N5294" s="15"/>
      <c r="O5294" s="15"/>
      <c r="P5294" s="4"/>
      <c r="Q5294" s="65"/>
      <c r="R5294" s="42"/>
      <c r="S5294" s="44"/>
      <c r="T5294" s="44"/>
      <c r="U5294" s="5"/>
      <c r="V5294" s="5"/>
      <c r="W5294" s="5"/>
      <c r="X5294" s="5"/>
      <c r="Y5294" s="5"/>
      <c r="Z5294" s="5"/>
      <c r="AA5294" s="5"/>
      <c r="AB5294" s="5"/>
      <c r="AC5294" s="5"/>
      <c r="AD5294" s="5"/>
      <c r="AE5294" s="5"/>
      <c r="AF5294" s="5"/>
      <c r="AG5294" s="5"/>
      <c r="AH5294" s="40"/>
      <c r="AI5294" s="3"/>
      <c r="AJ5294" s="3"/>
      <c r="AK5294" s="3"/>
      <c r="AL5294" s="3"/>
      <c r="AM5294" s="3"/>
      <c r="AN5294" s="3"/>
      <c r="AO5294" s="3"/>
      <c r="AP5294" s="3"/>
      <c r="AQ5294" s="3"/>
      <c r="AR5294" s="3"/>
      <c r="AS5294" s="3"/>
      <c r="AT5294" s="51"/>
      <c r="AU5294" s="48"/>
      <c r="AV5294" s="52"/>
      <c r="AW5294" s="52"/>
    </row>
    <row r="5295" spans="1:49" ht="15" customHeight="1" x14ac:dyDescent="0.25">
      <c r="A5295" s="11">
        <f t="shared" si="1034"/>
        <v>5292</v>
      </c>
      <c r="B5295" s="29">
        <v>36339</v>
      </c>
      <c r="C5295" s="25">
        <v>20</v>
      </c>
      <c r="D5295" s="12">
        <v>32.200000000000003</v>
      </c>
      <c r="E5295" s="25">
        <v>25.6</v>
      </c>
      <c r="F5295" s="35">
        <v>88</v>
      </c>
      <c r="G5295" s="25">
        <v>0</v>
      </c>
      <c r="H5295" s="13">
        <v>6.5</v>
      </c>
      <c r="I5295" s="25"/>
      <c r="J5295" s="12">
        <v>270</v>
      </c>
      <c r="K5295" s="12"/>
      <c r="L5295" s="25" t="s">
        <v>15</v>
      </c>
      <c r="M5295" s="10"/>
      <c r="N5295" s="15"/>
      <c r="O5295" s="15"/>
      <c r="P5295" s="4"/>
      <c r="Q5295" s="65"/>
      <c r="R5295" s="42"/>
      <c r="S5295" s="3"/>
      <c r="T5295" s="3"/>
      <c r="U5295" s="5"/>
      <c r="V5295" s="5"/>
      <c r="W5295" s="5"/>
      <c r="X5295" s="5"/>
      <c r="Y5295" s="5"/>
      <c r="Z5295" s="5"/>
      <c r="AA5295" s="5"/>
      <c r="AB5295" s="5"/>
      <c r="AC5295" s="5"/>
      <c r="AD5295" s="5"/>
      <c r="AE5295" s="5"/>
      <c r="AF5295" s="5"/>
      <c r="AG5295" s="5"/>
      <c r="AH5295" s="40"/>
      <c r="AI5295" s="3"/>
      <c r="AJ5295" s="3"/>
      <c r="AK5295" s="3"/>
      <c r="AL5295" s="3"/>
      <c r="AM5295" s="3"/>
      <c r="AN5295" s="3"/>
      <c r="AO5295" s="3"/>
      <c r="AP5295" s="3"/>
      <c r="AQ5295" s="3"/>
      <c r="AR5295" s="3"/>
      <c r="AS5295" s="3"/>
      <c r="AT5295" s="52"/>
      <c r="AU5295" s="52"/>
      <c r="AV5295" s="52"/>
      <c r="AW5295" s="52"/>
    </row>
    <row r="5296" spans="1:49" ht="15" customHeight="1" x14ac:dyDescent="0.25">
      <c r="A5296" s="11">
        <f t="shared" si="1034"/>
        <v>5293</v>
      </c>
      <c r="B5296" s="29">
        <v>36340</v>
      </c>
      <c r="C5296" s="25">
        <v>23</v>
      </c>
      <c r="D5296" s="12">
        <v>31</v>
      </c>
      <c r="E5296" s="25">
        <v>25.3</v>
      </c>
      <c r="F5296" s="35">
        <v>90</v>
      </c>
      <c r="G5296" s="25">
        <v>0.5</v>
      </c>
      <c r="H5296" s="13">
        <v>2.2999999999999998</v>
      </c>
      <c r="I5296" s="25"/>
      <c r="J5296" s="12">
        <v>270</v>
      </c>
      <c r="K5296" s="12"/>
      <c r="L5296" s="25" t="s">
        <v>13</v>
      </c>
      <c r="M5296" s="10"/>
      <c r="N5296" s="15"/>
      <c r="O5296" s="15"/>
      <c r="P5296" s="4"/>
      <c r="Q5296" s="66"/>
      <c r="R5296" s="42"/>
      <c r="S5296" s="3"/>
      <c r="T5296" s="3"/>
      <c r="U5296" s="5"/>
      <c r="V5296" s="5"/>
      <c r="W5296" s="5"/>
      <c r="X5296" s="5"/>
      <c r="Y5296" s="5"/>
      <c r="Z5296" s="5"/>
      <c r="AA5296" s="5"/>
      <c r="AB5296" s="5"/>
      <c r="AC5296" s="5"/>
      <c r="AD5296" s="5"/>
      <c r="AE5296" s="5"/>
      <c r="AF5296" s="5"/>
      <c r="AG5296" s="5"/>
      <c r="AH5296" s="40"/>
      <c r="AI5296" s="3"/>
      <c r="AJ5296" s="3"/>
      <c r="AK5296" s="3"/>
      <c r="AL5296" s="3"/>
      <c r="AM5296" s="3"/>
      <c r="AN5296" s="3"/>
      <c r="AO5296" s="3"/>
      <c r="AP5296" s="3"/>
      <c r="AQ5296" s="3"/>
      <c r="AR5296" s="3"/>
      <c r="AS5296" s="3"/>
      <c r="AT5296" s="52"/>
      <c r="AU5296" s="52"/>
      <c r="AV5296" s="52"/>
      <c r="AW5296" s="52"/>
    </row>
    <row r="5297" spans="1:49" ht="15" customHeight="1" x14ac:dyDescent="0.25">
      <c r="A5297" s="11">
        <f t="shared" si="1034"/>
        <v>5294</v>
      </c>
      <c r="B5297" s="29">
        <v>36341</v>
      </c>
      <c r="C5297" s="25">
        <v>22</v>
      </c>
      <c r="D5297" s="12">
        <v>30.4</v>
      </c>
      <c r="E5297" s="25">
        <v>24.3</v>
      </c>
      <c r="F5297" s="35">
        <v>88</v>
      </c>
      <c r="G5297" s="25">
        <v>3.5</v>
      </c>
      <c r="H5297" s="13">
        <v>8</v>
      </c>
      <c r="I5297" s="25"/>
      <c r="J5297" s="12">
        <v>270</v>
      </c>
      <c r="K5297" s="12"/>
      <c r="L5297" s="25" t="s">
        <v>15</v>
      </c>
      <c r="M5297" s="10"/>
      <c r="N5297" s="15"/>
      <c r="O5297" s="15"/>
      <c r="P5297" s="4"/>
      <c r="Q5297" s="64"/>
      <c r="R5297" s="42"/>
      <c r="S5297" s="44"/>
      <c r="T5297" s="44"/>
      <c r="U5297" s="5"/>
      <c r="V5297" s="5"/>
      <c r="W5297" s="5"/>
      <c r="X5297" s="5"/>
      <c r="Y5297" s="5"/>
      <c r="Z5297" s="5"/>
      <c r="AA5297" s="5"/>
      <c r="AB5297" s="5"/>
      <c r="AC5297" s="5"/>
      <c r="AD5297" s="5"/>
      <c r="AE5297" s="5"/>
      <c r="AF5297" s="5"/>
      <c r="AG5297" s="5"/>
      <c r="AH5297" s="40"/>
      <c r="AI5297" s="3"/>
      <c r="AJ5297" s="3"/>
      <c r="AK5297" s="3"/>
      <c r="AL5297" s="3"/>
      <c r="AM5297" s="3"/>
      <c r="AN5297" s="3"/>
      <c r="AO5297" s="3"/>
      <c r="AP5297" s="3"/>
      <c r="AQ5297" s="3"/>
      <c r="AR5297" s="3"/>
      <c r="AS5297" s="3"/>
      <c r="AT5297" s="51"/>
      <c r="AU5297" s="48"/>
      <c r="AV5297" s="52"/>
      <c r="AW5297" s="52"/>
    </row>
    <row r="5298" spans="1:49" ht="15" customHeight="1" x14ac:dyDescent="0.25">
      <c r="A5298" s="11">
        <f t="shared" si="1034"/>
        <v>5295</v>
      </c>
      <c r="B5298" s="29">
        <v>36342</v>
      </c>
      <c r="C5298" s="25">
        <v>22</v>
      </c>
      <c r="D5298" s="12">
        <v>31.4</v>
      </c>
      <c r="E5298" s="25">
        <v>25.2</v>
      </c>
      <c r="F5298" s="35">
        <v>88</v>
      </c>
      <c r="G5298" s="25">
        <v>0</v>
      </c>
      <c r="H5298" s="13">
        <v>7.8</v>
      </c>
      <c r="I5298" s="25"/>
      <c r="J5298" s="12">
        <v>180</v>
      </c>
      <c r="K5298" s="12"/>
      <c r="L5298" s="25" t="s">
        <v>13</v>
      </c>
      <c r="M5298" s="10"/>
      <c r="N5298" s="15"/>
      <c r="O5298" s="15"/>
      <c r="P5298" s="4"/>
      <c r="Q5298" s="65"/>
      <c r="R5298" s="42"/>
      <c r="S5298" s="44"/>
      <c r="T5298" s="44"/>
      <c r="U5298" s="5"/>
      <c r="V5298" s="5"/>
      <c r="W5298" s="5"/>
      <c r="X5298" s="5"/>
      <c r="Y5298" s="5"/>
      <c r="Z5298" s="5"/>
      <c r="AA5298" s="5"/>
      <c r="AB5298" s="5"/>
      <c r="AC5298" s="5"/>
      <c r="AD5298" s="5"/>
      <c r="AE5298" s="5"/>
      <c r="AF5298" s="5"/>
      <c r="AG5298" s="5"/>
      <c r="AH5298" s="40"/>
      <c r="AI5298" s="3"/>
      <c r="AJ5298" s="3"/>
      <c r="AK5298" s="3"/>
      <c r="AL5298" s="3"/>
      <c r="AM5298" s="3"/>
      <c r="AN5298" s="3"/>
      <c r="AO5298" s="3"/>
      <c r="AP5298" s="3"/>
      <c r="AQ5298" s="3"/>
      <c r="AR5298" s="3"/>
      <c r="AS5298" s="3"/>
      <c r="AT5298" s="51"/>
      <c r="AU5298" s="48"/>
      <c r="AV5298" s="52"/>
      <c r="AW5298" s="52"/>
    </row>
    <row r="5299" spans="1:49" ht="15" customHeight="1" x14ac:dyDescent="0.25">
      <c r="A5299" s="11">
        <f t="shared" si="1034"/>
        <v>5296</v>
      </c>
      <c r="B5299" s="29">
        <v>36343</v>
      </c>
      <c r="C5299" s="25">
        <v>21</v>
      </c>
      <c r="D5299" s="12">
        <v>32.200000000000003</v>
      </c>
      <c r="E5299" s="25">
        <v>25</v>
      </c>
      <c r="F5299" s="35">
        <v>86</v>
      </c>
      <c r="G5299" s="25">
        <v>0</v>
      </c>
      <c r="H5299" s="13">
        <v>5.7</v>
      </c>
      <c r="I5299" s="25"/>
      <c r="J5299" s="12">
        <v>160</v>
      </c>
      <c r="K5299" s="12"/>
      <c r="L5299" s="25" t="s">
        <v>14</v>
      </c>
      <c r="M5299" s="10"/>
      <c r="N5299" s="15"/>
      <c r="O5299" s="15"/>
      <c r="P5299" s="4"/>
      <c r="Q5299" s="65"/>
      <c r="R5299" s="42"/>
      <c r="S5299" s="44"/>
      <c r="T5299" s="44"/>
      <c r="U5299" s="5"/>
      <c r="V5299" s="5"/>
      <c r="W5299" s="5"/>
      <c r="X5299" s="5"/>
      <c r="Y5299" s="5"/>
      <c r="Z5299" s="5"/>
      <c r="AA5299" s="5"/>
      <c r="AB5299" s="5"/>
      <c r="AC5299" s="5"/>
      <c r="AD5299" s="5"/>
      <c r="AE5299" s="5"/>
      <c r="AF5299" s="5"/>
      <c r="AG5299" s="5"/>
      <c r="AH5299" s="40"/>
      <c r="AI5299" s="3"/>
      <c r="AJ5299" s="3"/>
      <c r="AK5299" s="3"/>
      <c r="AL5299" s="3"/>
      <c r="AM5299" s="3"/>
      <c r="AN5299" s="3"/>
      <c r="AO5299" s="3"/>
      <c r="AP5299" s="3"/>
      <c r="AQ5299" s="3"/>
      <c r="AR5299" s="3"/>
      <c r="AS5299" s="3"/>
      <c r="AT5299" s="51"/>
      <c r="AU5299" s="48"/>
      <c r="AV5299" s="52"/>
      <c r="AW5299" s="52"/>
    </row>
    <row r="5300" spans="1:49" ht="15" customHeight="1" x14ac:dyDescent="0.25">
      <c r="A5300" s="11">
        <f t="shared" si="1034"/>
        <v>5297</v>
      </c>
      <c r="B5300" s="29">
        <v>36344</v>
      </c>
      <c r="C5300" s="25">
        <v>20</v>
      </c>
      <c r="D5300" s="12">
        <v>31.1</v>
      </c>
      <c r="E5300" s="25">
        <v>24.7</v>
      </c>
      <c r="F5300" s="35">
        <v>89</v>
      </c>
      <c r="G5300" s="25">
        <v>1.9</v>
      </c>
      <c r="H5300" s="13">
        <v>5.8</v>
      </c>
      <c r="I5300" s="25"/>
      <c r="J5300" s="12">
        <v>90</v>
      </c>
      <c r="K5300" s="12"/>
      <c r="L5300" s="25" t="s">
        <v>12</v>
      </c>
      <c r="M5300" s="10"/>
      <c r="N5300" s="15"/>
      <c r="O5300" s="15"/>
      <c r="P5300" s="4"/>
      <c r="Q5300" s="65"/>
      <c r="R5300" s="42"/>
      <c r="S5300" s="44"/>
      <c r="T5300" s="44"/>
      <c r="U5300" s="5"/>
      <c r="V5300" s="5"/>
      <c r="W5300" s="5"/>
      <c r="X5300" s="5"/>
      <c r="Y5300" s="5"/>
      <c r="Z5300" s="5"/>
      <c r="AA5300" s="5"/>
      <c r="AB5300" s="5"/>
      <c r="AC5300" s="5"/>
      <c r="AD5300" s="5"/>
      <c r="AE5300" s="5"/>
      <c r="AF5300" s="5"/>
      <c r="AG5300" s="5"/>
      <c r="AH5300" s="40"/>
      <c r="AI5300" s="3"/>
      <c r="AJ5300" s="3"/>
      <c r="AK5300" s="3"/>
      <c r="AL5300" s="3"/>
      <c r="AM5300" s="3"/>
      <c r="AN5300" s="3"/>
      <c r="AO5300" s="3"/>
      <c r="AP5300" s="3"/>
      <c r="AQ5300" s="3"/>
      <c r="AR5300" s="3"/>
      <c r="AS5300" s="3"/>
      <c r="AT5300" s="51"/>
      <c r="AU5300" s="48"/>
      <c r="AV5300" s="52"/>
      <c r="AW5300" s="52"/>
    </row>
    <row r="5301" spans="1:49" ht="15" customHeight="1" x14ac:dyDescent="0.25">
      <c r="A5301" s="11">
        <f t="shared" si="1034"/>
        <v>5298</v>
      </c>
      <c r="B5301" s="29">
        <v>36345</v>
      </c>
      <c r="C5301" s="25">
        <v>21</v>
      </c>
      <c r="D5301" s="12">
        <v>29</v>
      </c>
      <c r="E5301" s="25">
        <v>23.6</v>
      </c>
      <c r="F5301" s="35">
        <v>95</v>
      </c>
      <c r="G5301" s="25">
        <v>0</v>
      </c>
      <c r="H5301" s="13">
        <v>1.6</v>
      </c>
      <c r="I5301" s="25"/>
      <c r="J5301" s="12">
        <v>200</v>
      </c>
      <c r="K5301" s="12"/>
      <c r="L5301" s="25" t="s">
        <v>12</v>
      </c>
      <c r="M5301" s="10"/>
      <c r="N5301" s="15"/>
      <c r="O5301" s="15"/>
      <c r="P5301" s="4"/>
      <c r="Q5301" s="65"/>
      <c r="R5301" s="42"/>
      <c r="S5301" s="44"/>
      <c r="T5301" s="44"/>
      <c r="U5301" s="5"/>
      <c r="V5301" s="5"/>
      <c r="W5301" s="5"/>
      <c r="X5301" s="5"/>
      <c r="Y5301" s="5"/>
      <c r="Z5301" s="5"/>
      <c r="AA5301" s="5"/>
      <c r="AB5301" s="5"/>
      <c r="AC5301" s="5"/>
      <c r="AD5301" s="5"/>
      <c r="AE5301" s="5"/>
      <c r="AF5301" s="5"/>
      <c r="AG5301" s="5"/>
      <c r="AH5301" s="40"/>
      <c r="AI5301" s="3"/>
      <c r="AJ5301" s="3"/>
      <c r="AK5301" s="3"/>
      <c r="AL5301" s="3"/>
      <c r="AM5301" s="3"/>
      <c r="AN5301" s="3"/>
      <c r="AO5301" s="3"/>
      <c r="AP5301" s="3"/>
      <c r="AQ5301" s="3"/>
      <c r="AR5301" s="3"/>
      <c r="AS5301" s="3"/>
      <c r="AT5301" s="51"/>
      <c r="AU5301" s="48"/>
      <c r="AV5301" s="52"/>
      <c r="AW5301" s="52"/>
    </row>
    <row r="5302" spans="1:49" ht="15" customHeight="1" x14ac:dyDescent="0.25">
      <c r="A5302" s="11">
        <f t="shared" si="1034"/>
        <v>5299</v>
      </c>
      <c r="B5302" s="29">
        <v>36346</v>
      </c>
      <c r="C5302" s="25">
        <v>19</v>
      </c>
      <c r="D5302" s="12">
        <v>31.2</v>
      </c>
      <c r="E5302" s="25">
        <v>25.2</v>
      </c>
      <c r="F5302" s="35">
        <v>86</v>
      </c>
      <c r="G5302" s="25">
        <v>0.2</v>
      </c>
      <c r="H5302" s="13">
        <v>8</v>
      </c>
      <c r="I5302" s="25"/>
      <c r="J5302" s="12">
        <v>270</v>
      </c>
      <c r="K5302" s="12"/>
      <c r="L5302" s="25" t="s">
        <v>15</v>
      </c>
      <c r="M5302" s="10"/>
      <c r="N5302" s="15"/>
      <c r="O5302" s="15"/>
      <c r="P5302" s="4"/>
      <c r="Q5302" s="65"/>
      <c r="R5302" s="42"/>
      <c r="S5302" s="44"/>
      <c r="T5302" s="44"/>
      <c r="U5302" s="5"/>
      <c r="V5302" s="5"/>
      <c r="W5302" s="5"/>
      <c r="X5302" s="5"/>
      <c r="Y5302" s="5"/>
      <c r="Z5302" s="5"/>
      <c r="AA5302" s="5"/>
      <c r="AB5302" s="5"/>
      <c r="AC5302" s="5"/>
      <c r="AD5302" s="5"/>
      <c r="AE5302" s="5"/>
      <c r="AF5302" s="5"/>
      <c r="AG5302" s="5"/>
      <c r="AH5302" s="40"/>
      <c r="AI5302" s="3"/>
      <c r="AJ5302" s="3"/>
      <c r="AK5302" s="3"/>
      <c r="AL5302" s="3"/>
      <c r="AM5302" s="3"/>
      <c r="AN5302" s="3"/>
      <c r="AO5302" s="3"/>
      <c r="AP5302" s="3"/>
      <c r="AQ5302" s="3"/>
      <c r="AR5302" s="3"/>
      <c r="AS5302" s="3"/>
      <c r="AT5302" s="51"/>
      <c r="AU5302" s="48"/>
      <c r="AV5302" s="52"/>
      <c r="AW5302" s="52"/>
    </row>
    <row r="5303" spans="1:49" ht="15" customHeight="1" x14ac:dyDescent="0.25">
      <c r="A5303" s="11">
        <f t="shared" si="1034"/>
        <v>5300</v>
      </c>
      <c r="B5303" s="29">
        <v>36347</v>
      </c>
      <c r="C5303" s="25">
        <v>21</v>
      </c>
      <c r="D5303" s="12">
        <v>31.6</v>
      </c>
      <c r="E5303" s="25">
        <v>24.1</v>
      </c>
      <c r="F5303" s="35">
        <v>94</v>
      </c>
      <c r="G5303" s="25">
        <v>0</v>
      </c>
      <c r="H5303" s="13">
        <v>4.8</v>
      </c>
      <c r="I5303" s="25"/>
      <c r="J5303" s="12">
        <v>270</v>
      </c>
      <c r="K5303" s="12"/>
      <c r="L5303" s="25" t="s">
        <v>15</v>
      </c>
      <c r="M5303" s="10"/>
      <c r="N5303" s="15"/>
      <c r="O5303" s="15"/>
      <c r="P5303" s="4"/>
      <c r="Q5303" s="65"/>
      <c r="R5303" s="42"/>
      <c r="S5303" s="44"/>
      <c r="T5303" s="44"/>
      <c r="U5303" s="5"/>
      <c r="V5303" s="5"/>
      <c r="W5303" s="5"/>
      <c r="X5303" s="5"/>
      <c r="Y5303" s="5"/>
      <c r="Z5303" s="5"/>
      <c r="AA5303" s="5"/>
      <c r="AB5303" s="5"/>
      <c r="AC5303" s="5"/>
      <c r="AD5303" s="5"/>
      <c r="AE5303" s="5"/>
      <c r="AF5303" s="5"/>
      <c r="AG5303" s="5"/>
      <c r="AH5303" s="40"/>
      <c r="AI5303" s="3"/>
      <c r="AJ5303" s="3"/>
      <c r="AK5303" s="3"/>
      <c r="AL5303" s="3"/>
      <c r="AM5303" s="3"/>
      <c r="AN5303" s="3"/>
      <c r="AO5303" s="3"/>
      <c r="AP5303" s="3"/>
      <c r="AQ5303" s="3"/>
      <c r="AR5303" s="3"/>
      <c r="AS5303" s="3"/>
      <c r="AT5303" s="51"/>
      <c r="AU5303" s="48"/>
      <c r="AV5303" s="52"/>
      <c r="AW5303" s="52"/>
    </row>
    <row r="5304" spans="1:49" ht="15" customHeight="1" x14ac:dyDescent="0.25">
      <c r="A5304" s="11">
        <f t="shared" si="1034"/>
        <v>5301</v>
      </c>
      <c r="B5304" s="29">
        <v>36348</v>
      </c>
      <c r="C5304" s="25">
        <v>21</v>
      </c>
      <c r="D5304" s="12">
        <v>31.8</v>
      </c>
      <c r="E5304" s="25">
        <v>24.6</v>
      </c>
      <c r="F5304" s="35">
        <v>86</v>
      </c>
      <c r="G5304" s="25">
        <v>0</v>
      </c>
      <c r="H5304" s="13">
        <v>5.8</v>
      </c>
      <c r="I5304" s="25"/>
      <c r="J5304" s="12">
        <v>230</v>
      </c>
      <c r="K5304" s="12"/>
      <c r="L5304" s="25" t="s">
        <v>18</v>
      </c>
      <c r="M5304" s="10"/>
      <c r="N5304" s="15"/>
      <c r="O5304" s="15"/>
      <c r="P5304" s="4"/>
      <c r="Q5304" s="65"/>
      <c r="R5304" s="42"/>
      <c r="S5304" s="44"/>
      <c r="T5304" s="44"/>
      <c r="U5304" s="5"/>
      <c r="V5304" s="5"/>
      <c r="W5304" s="5"/>
      <c r="X5304" s="5"/>
      <c r="Y5304" s="5"/>
      <c r="Z5304" s="5"/>
      <c r="AA5304" s="5"/>
      <c r="AB5304" s="5"/>
      <c r="AC5304" s="5"/>
      <c r="AD5304" s="5"/>
      <c r="AE5304" s="5"/>
      <c r="AF5304" s="5"/>
      <c r="AG5304" s="5"/>
      <c r="AH5304" s="40"/>
      <c r="AI5304" s="3"/>
      <c r="AJ5304" s="3"/>
      <c r="AK5304" s="3"/>
      <c r="AL5304" s="3"/>
      <c r="AM5304" s="3"/>
      <c r="AN5304" s="3"/>
      <c r="AO5304" s="3"/>
      <c r="AP5304" s="3"/>
      <c r="AQ5304" s="3"/>
      <c r="AR5304" s="3"/>
      <c r="AS5304" s="3"/>
      <c r="AT5304" s="51"/>
      <c r="AU5304" s="48"/>
      <c r="AV5304" s="52"/>
      <c r="AW5304" s="52"/>
    </row>
    <row r="5305" spans="1:49" ht="15" customHeight="1" x14ac:dyDescent="0.25">
      <c r="A5305" s="11">
        <f t="shared" si="1034"/>
        <v>5302</v>
      </c>
      <c r="B5305" s="29">
        <v>36349</v>
      </c>
      <c r="C5305" s="25">
        <v>20</v>
      </c>
      <c r="D5305" s="12">
        <v>30.2</v>
      </c>
      <c r="E5305" s="25">
        <v>25.4</v>
      </c>
      <c r="F5305" s="35">
        <v>92</v>
      </c>
      <c r="G5305" s="25">
        <v>0</v>
      </c>
      <c r="H5305" s="13">
        <v>2.9</v>
      </c>
      <c r="I5305" s="25"/>
      <c r="J5305" s="12">
        <v>230</v>
      </c>
      <c r="K5305" s="12"/>
      <c r="L5305" s="25" t="s">
        <v>13</v>
      </c>
      <c r="M5305" s="10"/>
      <c r="N5305" s="15"/>
      <c r="O5305" s="15"/>
      <c r="P5305" s="4"/>
      <c r="Q5305" s="65"/>
      <c r="R5305" s="42"/>
      <c r="S5305" s="44"/>
      <c r="T5305" s="44"/>
      <c r="U5305" s="5"/>
      <c r="V5305" s="5"/>
      <c r="W5305" s="5"/>
      <c r="X5305" s="5"/>
      <c r="Y5305" s="5"/>
      <c r="Z5305" s="5"/>
      <c r="AA5305" s="5"/>
      <c r="AB5305" s="5"/>
      <c r="AC5305" s="5"/>
      <c r="AD5305" s="5"/>
      <c r="AE5305" s="5"/>
      <c r="AF5305" s="5"/>
      <c r="AG5305" s="5"/>
      <c r="AH5305" s="40"/>
      <c r="AI5305" s="3"/>
      <c r="AJ5305" s="3"/>
      <c r="AK5305" s="3"/>
      <c r="AL5305" s="3"/>
      <c r="AM5305" s="3"/>
      <c r="AN5305" s="3"/>
      <c r="AO5305" s="3"/>
      <c r="AP5305" s="3"/>
      <c r="AQ5305" s="3"/>
      <c r="AR5305" s="3"/>
      <c r="AS5305" s="3"/>
      <c r="AT5305" s="51"/>
      <c r="AU5305" s="48"/>
      <c r="AV5305" s="52"/>
      <c r="AW5305" s="52"/>
    </row>
    <row r="5306" spans="1:49" ht="15" customHeight="1" x14ac:dyDescent="0.25">
      <c r="A5306" s="11">
        <f t="shared" si="1034"/>
        <v>5303</v>
      </c>
      <c r="B5306" s="29">
        <v>36350</v>
      </c>
      <c r="C5306" s="25">
        <v>22</v>
      </c>
      <c r="D5306" s="12">
        <v>32.200000000000003</v>
      </c>
      <c r="E5306" s="25">
        <v>25.2</v>
      </c>
      <c r="F5306" s="35">
        <v>89</v>
      </c>
      <c r="G5306" s="25">
        <v>31.5</v>
      </c>
      <c r="H5306" s="13">
        <v>6.4</v>
      </c>
      <c r="I5306" s="25"/>
      <c r="J5306" s="12">
        <v>270</v>
      </c>
      <c r="K5306" s="12"/>
      <c r="L5306" s="25" t="s">
        <v>14</v>
      </c>
      <c r="M5306" s="10"/>
      <c r="N5306" s="15"/>
      <c r="O5306" s="15"/>
      <c r="P5306" s="4"/>
      <c r="Q5306" s="65"/>
      <c r="R5306" s="42"/>
      <c r="S5306" s="44"/>
      <c r="T5306" s="44"/>
      <c r="U5306" s="5"/>
      <c r="V5306" s="5"/>
      <c r="W5306" s="5"/>
      <c r="X5306" s="5"/>
      <c r="Y5306" s="5"/>
      <c r="Z5306" s="5"/>
      <c r="AA5306" s="5"/>
      <c r="AB5306" s="5"/>
      <c r="AC5306" s="5"/>
      <c r="AD5306" s="5"/>
      <c r="AE5306" s="5"/>
      <c r="AF5306" s="5"/>
      <c r="AG5306" s="5"/>
      <c r="AH5306" s="40"/>
      <c r="AI5306" s="3"/>
      <c r="AJ5306" s="3"/>
      <c r="AK5306" s="3"/>
      <c r="AL5306" s="3"/>
      <c r="AM5306" s="3"/>
      <c r="AN5306" s="3"/>
      <c r="AO5306" s="3"/>
      <c r="AP5306" s="3"/>
      <c r="AQ5306" s="3"/>
      <c r="AR5306" s="3"/>
      <c r="AS5306" s="3"/>
      <c r="AT5306" s="51"/>
      <c r="AU5306" s="48"/>
      <c r="AV5306" s="52"/>
      <c r="AW5306" s="52"/>
    </row>
    <row r="5307" spans="1:49" ht="15" customHeight="1" x14ac:dyDescent="0.25">
      <c r="A5307" s="11">
        <f t="shared" si="1034"/>
        <v>5304</v>
      </c>
      <c r="B5307" s="29">
        <v>36351</v>
      </c>
      <c r="C5307" s="25">
        <v>21</v>
      </c>
      <c r="D5307" s="12">
        <v>29</v>
      </c>
      <c r="E5307" s="25">
        <v>23.4</v>
      </c>
      <c r="F5307" s="35">
        <v>94</v>
      </c>
      <c r="G5307" s="25">
        <v>2.5</v>
      </c>
      <c r="H5307" s="13">
        <v>1.6</v>
      </c>
      <c r="I5307" s="25"/>
      <c r="J5307" s="12">
        <v>180</v>
      </c>
      <c r="K5307" s="12"/>
      <c r="L5307" s="25" t="s">
        <v>14</v>
      </c>
      <c r="M5307" s="10"/>
      <c r="N5307" s="15"/>
      <c r="O5307" s="15"/>
      <c r="P5307" s="4"/>
      <c r="Q5307" s="65"/>
      <c r="R5307" s="42"/>
      <c r="S5307" s="44"/>
      <c r="T5307" s="44"/>
      <c r="U5307" s="5"/>
      <c r="V5307" s="5"/>
      <c r="W5307" s="5"/>
      <c r="X5307" s="5"/>
      <c r="Y5307" s="5"/>
      <c r="Z5307" s="5"/>
      <c r="AA5307" s="5"/>
      <c r="AB5307" s="5"/>
      <c r="AC5307" s="5"/>
      <c r="AD5307" s="5"/>
      <c r="AE5307" s="5"/>
      <c r="AF5307" s="5"/>
      <c r="AG5307" s="5"/>
      <c r="AH5307" s="40"/>
      <c r="AI5307" s="3"/>
      <c r="AJ5307" s="3"/>
      <c r="AK5307" s="3"/>
      <c r="AL5307" s="3"/>
      <c r="AM5307" s="3"/>
      <c r="AN5307" s="3"/>
      <c r="AO5307" s="3"/>
      <c r="AP5307" s="3"/>
      <c r="AQ5307" s="3"/>
      <c r="AR5307" s="3"/>
      <c r="AS5307" s="3"/>
      <c r="AT5307" s="51"/>
      <c r="AU5307" s="48"/>
      <c r="AV5307" s="52"/>
      <c r="AW5307" s="52"/>
    </row>
    <row r="5308" spans="1:49" ht="15" customHeight="1" x14ac:dyDescent="0.25">
      <c r="A5308" s="11">
        <f t="shared" si="1034"/>
        <v>5305</v>
      </c>
      <c r="B5308" s="29">
        <v>36352</v>
      </c>
      <c r="C5308" s="25">
        <v>21</v>
      </c>
      <c r="D5308" s="12">
        <v>28</v>
      </c>
      <c r="E5308" s="25">
        <v>24.5</v>
      </c>
      <c r="F5308" s="35">
        <v>92</v>
      </c>
      <c r="G5308" s="25">
        <v>20</v>
      </c>
      <c r="H5308" s="13">
        <v>1.5</v>
      </c>
      <c r="I5308" s="25"/>
      <c r="J5308" s="12">
        <v>180</v>
      </c>
      <c r="K5308" s="12"/>
      <c r="L5308" s="25" t="s">
        <v>13</v>
      </c>
      <c r="M5308" s="10"/>
      <c r="N5308" s="15"/>
      <c r="O5308" s="15"/>
      <c r="P5308" s="4"/>
      <c r="Q5308" s="65"/>
      <c r="R5308" s="42"/>
      <c r="S5308" s="44"/>
      <c r="T5308" s="44"/>
      <c r="U5308" s="5"/>
      <c r="V5308" s="5"/>
      <c r="W5308" s="5"/>
      <c r="X5308" s="5"/>
      <c r="Y5308" s="5"/>
      <c r="Z5308" s="5"/>
      <c r="AA5308" s="5"/>
      <c r="AB5308" s="5"/>
      <c r="AC5308" s="5"/>
      <c r="AD5308" s="5"/>
      <c r="AE5308" s="5"/>
      <c r="AF5308" s="5"/>
      <c r="AG5308" s="5"/>
      <c r="AH5308" s="40"/>
      <c r="AI5308" s="3"/>
      <c r="AJ5308" s="3"/>
      <c r="AK5308" s="3"/>
      <c r="AL5308" s="3"/>
      <c r="AM5308" s="3"/>
      <c r="AN5308" s="3"/>
      <c r="AO5308" s="3"/>
      <c r="AP5308" s="3"/>
      <c r="AQ5308" s="3"/>
      <c r="AR5308" s="3"/>
      <c r="AS5308" s="3"/>
      <c r="AT5308" s="51"/>
      <c r="AU5308" s="48"/>
      <c r="AV5308" s="52"/>
      <c r="AW5308" s="52"/>
    </row>
    <row r="5309" spans="1:49" ht="15" customHeight="1" x14ac:dyDescent="0.25">
      <c r="A5309" s="11">
        <f t="shared" si="1034"/>
        <v>5306</v>
      </c>
      <c r="B5309" s="29">
        <v>36353</v>
      </c>
      <c r="C5309" s="25">
        <v>21</v>
      </c>
      <c r="D5309" s="12">
        <v>29</v>
      </c>
      <c r="E5309" s="25">
        <v>24.8</v>
      </c>
      <c r="F5309" s="35">
        <v>81</v>
      </c>
      <c r="G5309" s="25">
        <v>0</v>
      </c>
      <c r="H5309" s="13">
        <v>2.8</v>
      </c>
      <c r="I5309" s="25"/>
      <c r="J5309" s="12">
        <v>230</v>
      </c>
      <c r="K5309" s="12"/>
      <c r="L5309" s="25" t="s">
        <v>13</v>
      </c>
      <c r="M5309" s="10"/>
      <c r="N5309" s="15"/>
      <c r="O5309" s="15"/>
      <c r="P5309" s="4"/>
      <c r="Q5309" s="65"/>
      <c r="R5309" s="42"/>
      <c r="S5309" s="44"/>
      <c r="T5309" s="44"/>
      <c r="U5309" s="5"/>
      <c r="V5309" s="5"/>
      <c r="W5309" s="5"/>
      <c r="X5309" s="5"/>
      <c r="Y5309" s="5"/>
      <c r="Z5309" s="5"/>
      <c r="AA5309" s="5"/>
      <c r="AB5309" s="5"/>
      <c r="AC5309" s="5"/>
      <c r="AD5309" s="5"/>
      <c r="AE5309" s="5"/>
      <c r="AF5309" s="5"/>
      <c r="AG5309" s="5"/>
      <c r="AH5309" s="40"/>
      <c r="AI5309" s="3"/>
      <c r="AJ5309" s="3"/>
      <c r="AK5309" s="3"/>
      <c r="AL5309" s="3"/>
      <c r="AM5309" s="3"/>
      <c r="AN5309" s="3"/>
      <c r="AO5309" s="3"/>
      <c r="AP5309" s="3"/>
      <c r="AQ5309" s="3"/>
      <c r="AR5309" s="3"/>
      <c r="AS5309" s="3"/>
      <c r="AT5309" s="51"/>
      <c r="AU5309" s="48"/>
      <c r="AV5309" s="52"/>
      <c r="AW5309" s="52"/>
    </row>
    <row r="5310" spans="1:49" ht="15" customHeight="1" x14ac:dyDescent="0.25">
      <c r="A5310" s="11">
        <f t="shared" si="1034"/>
        <v>5307</v>
      </c>
      <c r="B5310" s="29">
        <v>36354</v>
      </c>
      <c r="C5310" s="25">
        <v>20</v>
      </c>
      <c r="D5310" s="12">
        <v>30.8</v>
      </c>
      <c r="E5310" s="25">
        <v>24.2</v>
      </c>
      <c r="F5310" s="35">
        <v>87</v>
      </c>
      <c r="G5310" s="25">
        <v>1.6</v>
      </c>
      <c r="H5310" s="13">
        <v>6.2</v>
      </c>
      <c r="I5310" s="25"/>
      <c r="J5310" s="12">
        <v>230</v>
      </c>
      <c r="K5310" s="12"/>
      <c r="L5310" s="25" t="s">
        <v>13</v>
      </c>
      <c r="M5310" s="10"/>
      <c r="N5310" s="15"/>
      <c r="O5310" s="15"/>
      <c r="P5310" s="4"/>
      <c r="Q5310" s="65"/>
      <c r="R5310" s="42"/>
      <c r="S5310" s="44"/>
      <c r="T5310" s="44"/>
      <c r="U5310" s="5"/>
      <c r="V5310" s="5"/>
      <c r="W5310" s="5"/>
      <c r="X5310" s="5"/>
      <c r="Y5310" s="5"/>
      <c r="Z5310" s="5"/>
      <c r="AA5310" s="5"/>
      <c r="AB5310" s="5"/>
      <c r="AC5310" s="5"/>
      <c r="AD5310" s="5"/>
      <c r="AE5310" s="5"/>
      <c r="AF5310" s="5"/>
      <c r="AG5310" s="5"/>
      <c r="AH5310" s="40"/>
      <c r="AI5310" s="3"/>
      <c r="AJ5310" s="3"/>
      <c r="AK5310" s="3"/>
      <c r="AL5310" s="3"/>
      <c r="AM5310" s="3"/>
      <c r="AN5310" s="3"/>
      <c r="AO5310" s="3"/>
      <c r="AP5310" s="3"/>
      <c r="AQ5310" s="3"/>
      <c r="AR5310" s="3"/>
      <c r="AS5310" s="3"/>
      <c r="AT5310" s="51"/>
      <c r="AU5310" s="48"/>
      <c r="AV5310" s="52"/>
      <c r="AW5310" s="52"/>
    </row>
    <row r="5311" spans="1:49" ht="15" customHeight="1" x14ac:dyDescent="0.25">
      <c r="A5311" s="11">
        <f t="shared" si="1034"/>
        <v>5308</v>
      </c>
      <c r="B5311" s="29">
        <v>36355</v>
      </c>
      <c r="C5311" s="25">
        <v>21</v>
      </c>
      <c r="D5311" s="12">
        <v>31.8</v>
      </c>
      <c r="E5311" s="25">
        <v>24.2</v>
      </c>
      <c r="F5311" s="35">
        <v>93</v>
      </c>
      <c r="G5311" s="25">
        <v>1.2</v>
      </c>
      <c r="H5311" s="13">
        <v>4</v>
      </c>
      <c r="I5311" s="25"/>
      <c r="J5311" s="12">
        <v>270</v>
      </c>
      <c r="K5311" s="12"/>
      <c r="L5311" s="25" t="s">
        <v>15</v>
      </c>
      <c r="M5311" s="10"/>
      <c r="N5311" s="15"/>
      <c r="O5311" s="15"/>
      <c r="P5311" s="4"/>
      <c r="Q5311" s="65"/>
      <c r="R5311" s="42"/>
      <c r="S5311" s="44"/>
      <c r="T5311" s="44"/>
      <c r="U5311" s="5"/>
      <c r="V5311" s="5"/>
      <c r="W5311" s="5"/>
      <c r="X5311" s="5"/>
      <c r="Y5311" s="5"/>
      <c r="Z5311" s="5"/>
      <c r="AA5311" s="5"/>
      <c r="AB5311" s="5"/>
      <c r="AC5311" s="5"/>
      <c r="AD5311" s="5"/>
      <c r="AE5311" s="5"/>
      <c r="AF5311" s="5"/>
      <c r="AG5311" s="5"/>
      <c r="AH5311" s="40"/>
      <c r="AI5311" s="3"/>
      <c r="AJ5311" s="3"/>
      <c r="AK5311" s="3"/>
      <c r="AL5311" s="3"/>
      <c r="AM5311" s="3"/>
      <c r="AN5311" s="3"/>
      <c r="AO5311" s="3"/>
      <c r="AP5311" s="3"/>
      <c r="AQ5311" s="3"/>
      <c r="AR5311" s="3"/>
      <c r="AS5311" s="3"/>
      <c r="AT5311" s="51"/>
      <c r="AU5311" s="48"/>
      <c r="AV5311" s="52"/>
      <c r="AW5311" s="52"/>
    </row>
    <row r="5312" spans="1:49" ht="15" customHeight="1" x14ac:dyDescent="0.25">
      <c r="A5312" s="11">
        <f t="shared" si="1034"/>
        <v>5309</v>
      </c>
      <c r="B5312" s="29">
        <v>36356</v>
      </c>
      <c r="C5312" s="25">
        <v>21</v>
      </c>
      <c r="D5312" s="12">
        <v>26.2</v>
      </c>
      <c r="E5312" s="25">
        <v>23.8</v>
      </c>
      <c r="F5312" s="35">
        <v>94</v>
      </c>
      <c r="G5312" s="25">
        <v>0</v>
      </c>
      <c r="H5312" s="13">
        <v>0</v>
      </c>
      <c r="I5312" s="25"/>
      <c r="J5312" s="12">
        <v>200</v>
      </c>
      <c r="K5312" s="12"/>
      <c r="L5312" s="25" t="s">
        <v>13</v>
      </c>
      <c r="M5312" s="10"/>
      <c r="N5312" s="15"/>
      <c r="O5312" s="15"/>
      <c r="P5312" s="4"/>
      <c r="Q5312" s="65"/>
      <c r="R5312" s="42"/>
      <c r="S5312" s="44"/>
      <c r="T5312" s="44"/>
      <c r="U5312" s="5"/>
      <c r="V5312" s="5"/>
      <c r="W5312" s="5"/>
      <c r="X5312" s="5"/>
      <c r="Y5312" s="5"/>
      <c r="Z5312" s="5"/>
      <c r="AA5312" s="5"/>
      <c r="AB5312" s="5"/>
      <c r="AC5312" s="5"/>
      <c r="AD5312" s="5"/>
      <c r="AE5312" s="5"/>
      <c r="AF5312" s="5"/>
      <c r="AG5312" s="5"/>
      <c r="AH5312" s="40"/>
      <c r="AI5312" s="3"/>
      <c r="AJ5312" s="3"/>
      <c r="AK5312" s="3"/>
      <c r="AL5312" s="3"/>
      <c r="AM5312" s="3"/>
      <c r="AN5312" s="3"/>
      <c r="AO5312" s="3"/>
      <c r="AP5312" s="3"/>
      <c r="AQ5312" s="3"/>
      <c r="AR5312" s="3"/>
      <c r="AS5312" s="3"/>
      <c r="AT5312" s="51"/>
      <c r="AU5312" s="48"/>
      <c r="AV5312" s="52"/>
      <c r="AW5312" s="52"/>
    </row>
    <row r="5313" spans="1:49" ht="15" customHeight="1" x14ac:dyDescent="0.25">
      <c r="A5313" s="11">
        <f t="shared" si="1034"/>
        <v>5310</v>
      </c>
      <c r="B5313" s="29">
        <v>36357</v>
      </c>
      <c r="C5313" s="25">
        <v>21</v>
      </c>
      <c r="D5313" s="12">
        <v>29</v>
      </c>
      <c r="E5313" s="25">
        <v>23.9</v>
      </c>
      <c r="F5313" s="35">
        <v>86</v>
      </c>
      <c r="G5313" s="25">
        <v>0</v>
      </c>
      <c r="H5313" s="13">
        <v>1.5</v>
      </c>
      <c r="I5313" s="25"/>
      <c r="J5313" s="12">
        <v>180</v>
      </c>
      <c r="K5313" s="12"/>
      <c r="L5313" s="25" t="s">
        <v>14</v>
      </c>
      <c r="M5313" s="10"/>
      <c r="N5313" s="15"/>
      <c r="O5313" s="15"/>
      <c r="P5313" s="4"/>
      <c r="Q5313" s="65"/>
      <c r="R5313" s="42"/>
      <c r="S5313" s="44"/>
      <c r="T5313" s="44"/>
      <c r="U5313" s="5"/>
      <c r="V5313" s="5"/>
      <c r="W5313" s="5"/>
      <c r="X5313" s="5"/>
      <c r="Y5313" s="5"/>
      <c r="Z5313" s="5"/>
      <c r="AA5313" s="5"/>
      <c r="AB5313" s="5"/>
      <c r="AC5313" s="5"/>
      <c r="AD5313" s="5"/>
      <c r="AE5313" s="5"/>
      <c r="AF5313" s="5"/>
      <c r="AG5313" s="5"/>
      <c r="AH5313" s="40"/>
      <c r="AI5313" s="3"/>
      <c r="AJ5313" s="3"/>
      <c r="AK5313" s="3"/>
      <c r="AL5313" s="3"/>
      <c r="AM5313" s="3"/>
      <c r="AN5313" s="3"/>
      <c r="AO5313" s="3"/>
      <c r="AP5313" s="3"/>
      <c r="AQ5313" s="3"/>
      <c r="AR5313" s="3"/>
      <c r="AS5313" s="3"/>
      <c r="AT5313" s="51"/>
      <c r="AU5313" s="48"/>
      <c r="AV5313" s="52"/>
      <c r="AW5313" s="52"/>
    </row>
    <row r="5314" spans="1:49" ht="15" customHeight="1" x14ac:dyDescent="0.25">
      <c r="A5314" s="11">
        <f t="shared" si="1034"/>
        <v>5311</v>
      </c>
      <c r="B5314" s="29">
        <v>36358</v>
      </c>
      <c r="C5314" s="25">
        <v>22</v>
      </c>
      <c r="D5314" s="12">
        <v>31</v>
      </c>
      <c r="E5314" s="25">
        <v>25.7</v>
      </c>
      <c r="F5314" s="35">
        <v>89</v>
      </c>
      <c r="G5314" s="25">
        <v>0</v>
      </c>
      <c r="H5314" s="13">
        <v>5.3</v>
      </c>
      <c r="I5314" s="25"/>
      <c r="J5314" s="12">
        <v>200</v>
      </c>
      <c r="K5314" s="12"/>
      <c r="L5314" s="25" t="s">
        <v>13</v>
      </c>
      <c r="M5314" s="10"/>
      <c r="N5314" s="15"/>
      <c r="O5314" s="15"/>
      <c r="P5314" s="4"/>
      <c r="Q5314" s="65"/>
      <c r="R5314" s="42"/>
      <c r="S5314" s="44"/>
      <c r="T5314" s="44"/>
      <c r="U5314" s="5"/>
      <c r="V5314" s="5"/>
      <c r="W5314" s="5"/>
      <c r="X5314" s="5"/>
      <c r="Y5314" s="5"/>
      <c r="Z5314" s="5"/>
      <c r="AA5314" s="5"/>
      <c r="AB5314" s="5"/>
      <c r="AC5314" s="5"/>
      <c r="AD5314" s="5"/>
      <c r="AE5314" s="5"/>
      <c r="AF5314" s="5"/>
      <c r="AG5314" s="5"/>
      <c r="AH5314" s="40"/>
      <c r="AI5314" s="3"/>
      <c r="AJ5314" s="3"/>
      <c r="AK5314" s="3"/>
      <c r="AL5314" s="3"/>
      <c r="AM5314" s="3"/>
      <c r="AN5314" s="3"/>
      <c r="AO5314" s="3"/>
      <c r="AP5314" s="3"/>
      <c r="AQ5314" s="3"/>
      <c r="AR5314" s="3"/>
      <c r="AS5314" s="3"/>
      <c r="AT5314" s="51"/>
      <c r="AU5314" s="48"/>
      <c r="AV5314" s="52"/>
      <c r="AW5314" s="52"/>
    </row>
    <row r="5315" spans="1:49" ht="15" customHeight="1" x14ac:dyDescent="0.25">
      <c r="A5315" s="11">
        <f t="shared" si="1034"/>
        <v>5312</v>
      </c>
      <c r="B5315" s="29">
        <v>36359</v>
      </c>
      <c r="C5315" s="25">
        <v>22</v>
      </c>
      <c r="D5315" s="12">
        <v>31.8</v>
      </c>
      <c r="E5315" s="25">
        <v>25.6</v>
      </c>
      <c r="F5315" s="35">
        <v>86</v>
      </c>
      <c r="G5315" s="25">
        <v>0</v>
      </c>
      <c r="H5315" s="13">
        <v>7.6</v>
      </c>
      <c r="I5315" s="25"/>
      <c r="J5315" s="12">
        <v>270</v>
      </c>
      <c r="K5315" s="12"/>
      <c r="L5315" s="25" t="s">
        <v>15</v>
      </c>
      <c r="M5315" s="10"/>
      <c r="N5315" s="15"/>
      <c r="O5315" s="15"/>
      <c r="P5315" s="4"/>
      <c r="Q5315" s="65"/>
      <c r="R5315" s="42"/>
      <c r="S5315" s="44"/>
      <c r="T5315" s="44"/>
      <c r="U5315" s="5"/>
      <c r="V5315" s="5"/>
      <c r="W5315" s="5"/>
      <c r="X5315" s="5"/>
      <c r="Y5315" s="5"/>
      <c r="Z5315" s="5"/>
      <c r="AA5315" s="5"/>
      <c r="AB5315" s="5"/>
      <c r="AC5315" s="5"/>
      <c r="AD5315" s="5"/>
      <c r="AE5315" s="5"/>
      <c r="AF5315" s="5"/>
      <c r="AG5315" s="5"/>
      <c r="AH5315" s="40"/>
      <c r="AI5315" s="3"/>
      <c r="AJ5315" s="3"/>
      <c r="AK5315" s="3"/>
      <c r="AL5315" s="3"/>
      <c r="AM5315" s="3"/>
      <c r="AN5315" s="3"/>
      <c r="AO5315" s="3"/>
      <c r="AP5315" s="3"/>
      <c r="AQ5315" s="3"/>
      <c r="AR5315" s="3"/>
      <c r="AS5315" s="3"/>
      <c r="AT5315" s="51"/>
      <c r="AU5315" s="48"/>
      <c r="AV5315" s="52"/>
      <c r="AW5315" s="52"/>
    </row>
    <row r="5316" spans="1:49" ht="15" customHeight="1" x14ac:dyDescent="0.25">
      <c r="A5316" s="11">
        <f t="shared" si="1034"/>
        <v>5313</v>
      </c>
      <c r="B5316" s="29">
        <v>36360</v>
      </c>
      <c r="C5316" s="25">
        <v>19</v>
      </c>
      <c r="D5316" s="12">
        <v>31.3</v>
      </c>
      <c r="E5316" s="25">
        <v>23.4</v>
      </c>
      <c r="F5316" s="35">
        <v>82</v>
      </c>
      <c r="G5316" s="25">
        <v>0</v>
      </c>
      <c r="H5316" s="13">
        <v>8</v>
      </c>
      <c r="I5316" s="25"/>
      <c r="J5316" s="12">
        <v>230</v>
      </c>
      <c r="K5316" s="12"/>
      <c r="L5316" s="25" t="s">
        <v>13</v>
      </c>
      <c r="M5316" s="10"/>
      <c r="N5316" s="15"/>
      <c r="O5316" s="15"/>
      <c r="P5316" s="4"/>
      <c r="Q5316" s="65"/>
      <c r="R5316" s="42"/>
      <c r="S5316" s="44"/>
      <c r="T5316" s="44"/>
      <c r="U5316" s="5"/>
      <c r="V5316" s="5"/>
      <c r="W5316" s="5"/>
      <c r="X5316" s="5"/>
      <c r="Y5316" s="5"/>
      <c r="Z5316" s="5"/>
      <c r="AA5316" s="5"/>
      <c r="AB5316" s="5"/>
      <c r="AC5316" s="5"/>
      <c r="AD5316" s="5"/>
      <c r="AE5316" s="5"/>
      <c r="AF5316" s="5"/>
      <c r="AG5316" s="5"/>
      <c r="AH5316" s="40"/>
      <c r="AI5316" s="3"/>
      <c r="AJ5316" s="3"/>
      <c r="AK5316" s="3"/>
      <c r="AL5316" s="3"/>
      <c r="AM5316" s="3"/>
      <c r="AN5316" s="3"/>
      <c r="AO5316" s="3"/>
      <c r="AP5316" s="3"/>
      <c r="AQ5316" s="3"/>
      <c r="AR5316" s="3"/>
      <c r="AS5316" s="3"/>
      <c r="AT5316" s="51"/>
      <c r="AU5316" s="48"/>
      <c r="AV5316" s="52"/>
      <c r="AW5316" s="52"/>
    </row>
    <row r="5317" spans="1:49" ht="15" customHeight="1" x14ac:dyDescent="0.25">
      <c r="A5317" s="11">
        <f t="shared" si="1034"/>
        <v>5314</v>
      </c>
      <c r="B5317" s="29">
        <v>36361</v>
      </c>
      <c r="C5317" s="25">
        <v>18</v>
      </c>
      <c r="D5317" s="12">
        <v>31.2</v>
      </c>
      <c r="E5317" s="25">
        <v>23.9</v>
      </c>
      <c r="F5317" s="35">
        <v>82</v>
      </c>
      <c r="G5317" s="25">
        <v>0</v>
      </c>
      <c r="H5317" s="13">
        <v>8</v>
      </c>
      <c r="I5317" s="25"/>
      <c r="J5317" s="12">
        <v>230</v>
      </c>
      <c r="K5317" s="12"/>
      <c r="L5317" s="25" t="s">
        <v>13</v>
      </c>
      <c r="M5317" s="10"/>
      <c r="N5317" s="15"/>
      <c r="O5317" s="15"/>
      <c r="P5317" s="4"/>
      <c r="Q5317" s="65"/>
      <c r="R5317" s="42"/>
      <c r="S5317" s="44"/>
      <c r="T5317" s="44"/>
      <c r="U5317" s="5"/>
      <c r="V5317" s="5"/>
      <c r="W5317" s="5"/>
      <c r="X5317" s="5"/>
      <c r="Y5317" s="5"/>
      <c r="Z5317" s="5"/>
      <c r="AA5317" s="5"/>
      <c r="AB5317" s="5"/>
      <c r="AC5317" s="5"/>
      <c r="AD5317" s="5"/>
      <c r="AE5317" s="5"/>
      <c r="AF5317" s="5"/>
      <c r="AG5317" s="5"/>
      <c r="AH5317" s="40"/>
      <c r="AI5317" s="3"/>
      <c r="AJ5317" s="3"/>
      <c r="AK5317" s="3"/>
      <c r="AL5317" s="3"/>
      <c r="AM5317" s="3"/>
      <c r="AN5317" s="3"/>
      <c r="AO5317" s="3"/>
      <c r="AP5317" s="3"/>
      <c r="AQ5317" s="3"/>
      <c r="AR5317" s="3"/>
      <c r="AS5317" s="3"/>
      <c r="AT5317" s="51"/>
      <c r="AU5317" s="48"/>
      <c r="AV5317" s="52"/>
      <c r="AW5317" s="52"/>
    </row>
    <row r="5318" spans="1:49" ht="15" customHeight="1" x14ac:dyDescent="0.25">
      <c r="A5318" s="11">
        <f t="shared" ref="A5318:A5381" si="1035">A5317+1</f>
        <v>5315</v>
      </c>
      <c r="B5318" s="29">
        <v>36362</v>
      </c>
      <c r="C5318" s="25">
        <v>20</v>
      </c>
      <c r="D5318" s="12">
        <v>31.4</v>
      </c>
      <c r="E5318" s="25">
        <v>23.8</v>
      </c>
      <c r="F5318" s="35">
        <v>84</v>
      </c>
      <c r="G5318" s="25">
        <v>0</v>
      </c>
      <c r="H5318" s="13">
        <v>8</v>
      </c>
      <c r="I5318" s="25"/>
      <c r="J5318" s="12">
        <v>230</v>
      </c>
      <c r="K5318" s="12"/>
      <c r="L5318" s="25" t="s">
        <v>13</v>
      </c>
      <c r="M5318" s="10"/>
      <c r="N5318" s="15"/>
      <c r="O5318" s="15"/>
      <c r="P5318" s="4"/>
      <c r="Q5318" s="65"/>
      <c r="R5318" s="42"/>
      <c r="S5318" s="44"/>
      <c r="T5318" s="44"/>
      <c r="U5318" s="5"/>
      <c r="V5318" s="5"/>
      <c r="W5318" s="5"/>
      <c r="X5318" s="5"/>
      <c r="Y5318" s="5"/>
      <c r="Z5318" s="5"/>
      <c r="AA5318" s="5"/>
      <c r="AB5318" s="5"/>
      <c r="AC5318" s="5"/>
      <c r="AD5318" s="5"/>
      <c r="AE5318" s="5"/>
      <c r="AF5318" s="5"/>
      <c r="AG5318" s="5"/>
      <c r="AH5318" s="40"/>
      <c r="AI5318" s="3"/>
      <c r="AJ5318" s="3"/>
      <c r="AK5318" s="3"/>
      <c r="AL5318" s="3"/>
      <c r="AM5318" s="3"/>
      <c r="AN5318" s="3"/>
      <c r="AO5318" s="3"/>
      <c r="AP5318" s="3"/>
      <c r="AQ5318" s="3"/>
      <c r="AR5318" s="3"/>
      <c r="AS5318" s="3"/>
      <c r="AT5318" s="51"/>
      <c r="AU5318" s="48"/>
      <c r="AV5318" s="52"/>
      <c r="AW5318" s="52"/>
    </row>
    <row r="5319" spans="1:49" ht="15" customHeight="1" x14ac:dyDescent="0.25">
      <c r="A5319" s="11">
        <f t="shared" si="1035"/>
        <v>5316</v>
      </c>
      <c r="B5319" s="29">
        <v>36363</v>
      </c>
      <c r="C5319" s="25">
        <v>20</v>
      </c>
      <c r="D5319" s="12">
        <v>31.8</v>
      </c>
      <c r="E5319" s="25">
        <v>25.1</v>
      </c>
      <c r="F5319" s="35">
        <v>84</v>
      </c>
      <c r="G5319" s="25">
        <v>34.9</v>
      </c>
      <c r="H5319" s="13">
        <v>8</v>
      </c>
      <c r="I5319" s="25"/>
      <c r="J5319" s="12">
        <v>230</v>
      </c>
      <c r="K5319" s="12"/>
      <c r="L5319" s="25" t="s">
        <v>13</v>
      </c>
      <c r="M5319" s="10"/>
      <c r="N5319" s="15"/>
      <c r="O5319" s="15"/>
      <c r="P5319" s="4"/>
      <c r="Q5319" s="65"/>
      <c r="R5319" s="42"/>
      <c r="S5319" s="44"/>
      <c r="T5319" s="44"/>
      <c r="U5319" s="5"/>
      <c r="V5319" s="5"/>
      <c r="W5319" s="5"/>
      <c r="X5319" s="5"/>
      <c r="Y5319" s="5"/>
      <c r="Z5319" s="5"/>
      <c r="AA5319" s="5"/>
      <c r="AB5319" s="5"/>
      <c r="AC5319" s="5"/>
      <c r="AD5319" s="5"/>
      <c r="AE5319" s="5"/>
      <c r="AF5319" s="5"/>
      <c r="AG5319" s="5"/>
      <c r="AH5319" s="40"/>
      <c r="AI5319" s="3"/>
      <c r="AJ5319" s="3"/>
      <c r="AK5319" s="3"/>
      <c r="AL5319" s="3"/>
      <c r="AM5319" s="3"/>
      <c r="AN5319" s="3"/>
      <c r="AO5319" s="3"/>
      <c r="AP5319" s="3"/>
      <c r="AQ5319" s="3"/>
      <c r="AR5319" s="3"/>
      <c r="AS5319" s="3"/>
      <c r="AT5319" s="51"/>
      <c r="AU5319" s="48"/>
      <c r="AV5319" s="52"/>
      <c r="AW5319" s="52"/>
    </row>
    <row r="5320" spans="1:49" ht="15" customHeight="1" x14ac:dyDescent="0.25">
      <c r="A5320" s="11">
        <f t="shared" si="1035"/>
        <v>5317</v>
      </c>
      <c r="B5320" s="29">
        <v>36364</v>
      </c>
      <c r="C5320" s="25">
        <v>20</v>
      </c>
      <c r="D5320" s="12">
        <v>31.6</v>
      </c>
      <c r="E5320" s="25">
        <v>24.5</v>
      </c>
      <c r="F5320" s="35">
        <v>84</v>
      </c>
      <c r="G5320" s="25">
        <v>0</v>
      </c>
      <c r="H5320" s="13">
        <v>7.1</v>
      </c>
      <c r="I5320" s="25"/>
      <c r="J5320" s="12">
        <v>270</v>
      </c>
      <c r="K5320" s="12"/>
      <c r="L5320" s="25" t="s">
        <v>15</v>
      </c>
      <c r="M5320" s="10"/>
      <c r="N5320" s="15"/>
      <c r="O5320" s="15"/>
      <c r="P5320" s="4"/>
      <c r="Q5320" s="65"/>
      <c r="R5320" s="42"/>
      <c r="S5320" s="44"/>
      <c r="T5320" s="44"/>
      <c r="U5320" s="5"/>
      <c r="V5320" s="5"/>
      <c r="W5320" s="5"/>
      <c r="X5320" s="5"/>
      <c r="Y5320" s="5"/>
      <c r="Z5320" s="5"/>
      <c r="AA5320" s="5"/>
      <c r="AB5320" s="5"/>
      <c r="AC5320" s="5"/>
      <c r="AD5320" s="5"/>
      <c r="AE5320" s="5"/>
      <c r="AF5320" s="5"/>
      <c r="AG5320" s="5"/>
      <c r="AH5320" s="40"/>
      <c r="AI5320" s="3"/>
      <c r="AJ5320" s="3"/>
      <c r="AK5320" s="3"/>
      <c r="AL5320" s="3"/>
      <c r="AM5320" s="3"/>
      <c r="AN5320" s="3"/>
      <c r="AO5320" s="3"/>
      <c r="AP5320" s="3"/>
      <c r="AQ5320" s="3"/>
      <c r="AR5320" s="3"/>
      <c r="AS5320" s="3"/>
      <c r="AT5320" s="51"/>
      <c r="AU5320" s="48"/>
      <c r="AV5320" s="52"/>
      <c r="AW5320" s="52"/>
    </row>
    <row r="5321" spans="1:49" ht="15" customHeight="1" x14ac:dyDescent="0.25">
      <c r="A5321" s="11">
        <f t="shared" si="1035"/>
        <v>5318</v>
      </c>
      <c r="B5321" s="29">
        <v>36365</v>
      </c>
      <c r="C5321" s="25">
        <v>21</v>
      </c>
      <c r="D5321" s="12">
        <v>29.2</v>
      </c>
      <c r="E5321" s="25">
        <v>24.1</v>
      </c>
      <c r="F5321" s="35">
        <v>92</v>
      </c>
      <c r="G5321" s="25">
        <v>46.5</v>
      </c>
      <c r="H5321" s="13">
        <v>3.3</v>
      </c>
      <c r="I5321" s="25"/>
      <c r="J5321" s="12">
        <v>270</v>
      </c>
      <c r="K5321" s="12"/>
      <c r="L5321" s="25" t="s">
        <v>15</v>
      </c>
      <c r="M5321" s="10"/>
      <c r="N5321" s="15"/>
      <c r="O5321" s="15"/>
      <c r="P5321" s="4"/>
      <c r="Q5321" s="65"/>
      <c r="R5321" s="42"/>
      <c r="S5321" s="44"/>
      <c r="T5321" s="44"/>
      <c r="U5321" s="5"/>
      <c r="V5321" s="5"/>
      <c r="W5321" s="5"/>
      <c r="X5321" s="5"/>
      <c r="Y5321" s="5"/>
      <c r="Z5321" s="5"/>
      <c r="AA5321" s="5"/>
      <c r="AB5321" s="5"/>
      <c r="AC5321" s="5"/>
      <c r="AD5321" s="5"/>
      <c r="AE5321" s="5"/>
      <c r="AF5321" s="5"/>
      <c r="AG5321" s="5"/>
      <c r="AH5321" s="40"/>
      <c r="AI5321" s="3"/>
      <c r="AJ5321" s="3"/>
      <c r="AK5321" s="3"/>
      <c r="AL5321" s="3"/>
      <c r="AM5321" s="3"/>
      <c r="AN5321" s="3"/>
      <c r="AO5321" s="3"/>
      <c r="AP5321" s="3"/>
      <c r="AQ5321" s="3"/>
      <c r="AR5321" s="3"/>
      <c r="AS5321" s="3"/>
      <c r="AT5321" s="51"/>
      <c r="AU5321" s="48"/>
      <c r="AV5321" s="52"/>
      <c r="AW5321" s="52"/>
    </row>
    <row r="5322" spans="1:49" ht="15" customHeight="1" x14ac:dyDescent="0.25">
      <c r="A5322" s="11">
        <f t="shared" si="1035"/>
        <v>5319</v>
      </c>
      <c r="B5322" s="29">
        <v>36366</v>
      </c>
      <c r="C5322" s="25">
        <v>22</v>
      </c>
      <c r="D5322" s="12">
        <v>30</v>
      </c>
      <c r="E5322" s="25">
        <v>25</v>
      </c>
      <c r="F5322" s="35">
        <v>86</v>
      </c>
      <c r="G5322" s="25">
        <v>76.400000000000006</v>
      </c>
      <c r="H5322" s="13">
        <v>4.3</v>
      </c>
      <c r="I5322" s="25"/>
      <c r="J5322" s="12">
        <v>200</v>
      </c>
      <c r="K5322" s="12"/>
      <c r="L5322" s="25" t="s">
        <v>13</v>
      </c>
      <c r="M5322" s="10"/>
      <c r="N5322" s="15"/>
      <c r="O5322" s="15"/>
      <c r="P5322" s="4"/>
      <c r="Q5322" s="65"/>
      <c r="R5322" s="42"/>
      <c r="S5322" s="44"/>
      <c r="T5322" s="44"/>
      <c r="U5322" s="5"/>
      <c r="V5322" s="5"/>
      <c r="W5322" s="5"/>
      <c r="X5322" s="5"/>
      <c r="Y5322" s="5"/>
      <c r="Z5322" s="5"/>
      <c r="AA5322" s="5"/>
      <c r="AB5322" s="5"/>
      <c r="AC5322" s="5"/>
      <c r="AD5322" s="5"/>
      <c r="AE5322" s="5"/>
      <c r="AF5322" s="5"/>
      <c r="AG5322" s="5"/>
      <c r="AH5322" s="40"/>
      <c r="AI5322" s="3"/>
      <c r="AJ5322" s="3"/>
      <c r="AK5322" s="3"/>
      <c r="AL5322" s="3"/>
      <c r="AM5322" s="3"/>
      <c r="AN5322" s="3"/>
      <c r="AO5322" s="3"/>
      <c r="AP5322" s="3"/>
      <c r="AQ5322" s="3"/>
      <c r="AR5322" s="3"/>
      <c r="AS5322" s="3"/>
      <c r="AT5322" s="51"/>
      <c r="AU5322" s="48"/>
      <c r="AV5322" s="52"/>
      <c r="AW5322" s="52"/>
    </row>
    <row r="5323" spans="1:49" ht="15" customHeight="1" x14ac:dyDescent="0.25">
      <c r="A5323" s="11">
        <f t="shared" si="1035"/>
        <v>5320</v>
      </c>
      <c r="B5323" s="29">
        <v>36367</v>
      </c>
      <c r="C5323" s="25">
        <v>22</v>
      </c>
      <c r="D5323" s="12">
        <v>27.8</v>
      </c>
      <c r="E5323" s="25">
        <v>25.3</v>
      </c>
      <c r="F5323" s="35">
        <v>92</v>
      </c>
      <c r="G5323" s="25">
        <v>17.5</v>
      </c>
      <c r="H5323" s="13">
        <v>0</v>
      </c>
      <c r="I5323" s="25"/>
      <c r="J5323" s="12">
        <v>200</v>
      </c>
      <c r="K5323" s="12"/>
      <c r="L5323" s="25" t="s">
        <v>15</v>
      </c>
      <c r="M5323" s="10"/>
      <c r="N5323" s="15"/>
      <c r="O5323" s="15"/>
      <c r="P5323" s="4"/>
      <c r="Q5323" s="65"/>
      <c r="R5323" s="42"/>
      <c r="S5323" s="44"/>
      <c r="T5323" s="44"/>
      <c r="U5323" s="5"/>
      <c r="V5323" s="5"/>
      <c r="W5323" s="5"/>
      <c r="X5323" s="5"/>
      <c r="Y5323" s="5"/>
      <c r="Z5323" s="5"/>
      <c r="AA5323" s="5"/>
      <c r="AB5323" s="5"/>
      <c r="AC5323" s="5"/>
      <c r="AD5323" s="5"/>
      <c r="AE5323" s="5"/>
      <c r="AF5323" s="5"/>
      <c r="AG5323" s="5"/>
      <c r="AH5323" s="40"/>
      <c r="AI5323" s="3"/>
      <c r="AJ5323" s="3"/>
      <c r="AK5323" s="3"/>
      <c r="AL5323" s="3"/>
      <c r="AM5323" s="3"/>
      <c r="AN5323" s="3"/>
      <c r="AO5323" s="3"/>
      <c r="AP5323" s="3"/>
      <c r="AQ5323" s="3"/>
      <c r="AR5323" s="3"/>
      <c r="AS5323" s="3"/>
      <c r="AT5323" s="51"/>
      <c r="AU5323" s="48"/>
      <c r="AV5323" s="52"/>
      <c r="AW5323" s="52"/>
    </row>
    <row r="5324" spans="1:49" ht="15" customHeight="1" x14ac:dyDescent="0.25">
      <c r="A5324" s="11">
        <f t="shared" si="1035"/>
        <v>5321</v>
      </c>
      <c r="B5324" s="29">
        <v>36368</v>
      </c>
      <c r="C5324" s="25">
        <v>20</v>
      </c>
      <c r="D5324" s="12">
        <v>31.2</v>
      </c>
      <c r="E5324" s="25">
        <v>25</v>
      </c>
      <c r="F5324" s="35">
        <v>84</v>
      </c>
      <c r="G5324" s="25">
        <v>0</v>
      </c>
      <c r="H5324" s="13">
        <v>6.9</v>
      </c>
      <c r="I5324" s="25"/>
      <c r="J5324" s="12">
        <v>230</v>
      </c>
      <c r="K5324" s="12"/>
      <c r="L5324" s="25" t="s">
        <v>13</v>
      </c>
      <c r="M5324" s="10"/>
      <c r="N5324" s="15"/>
      <c r="O5324" s="15"/>
      <c r="P5324" s="4"/>
      <c r="Q5324" s="65"/>
      <c r="R5324" s="42"/>
      <c r="S5324" s="44"/>
      <c r="T5324" s="44"/>
      <c r="U5324" s="5"/>
      <c r="V5324" s="5"/>
      <c r="W5324" s="5"/>
      <c r="X5324" s="5"/>
      <c r="Y5324" s="5"/>
      <c r="Z5324" s="5"/>
      <c r="AA5324" s="5"/>
      <c r="AB5324" s="5"/>
      <c r="AC5324" s="5"/>
      <c r="AD5324" s="5"/>
      <c r="AE5324" s="5"/>
      <c r="AF5324" s="5"/>
      <c r="AG5324" s="5"/>
      <c r="AH5324" s="40"/>
      <c r="AI5324" s="3"/>
      <c r="AJ5324" s="3"/>
      <c r="AK5324" s="3"/>
      <c r="AL5324" s="3"/>
      <c r="AM5324" s="3"/>
      <c r="AN5324" s="3"/>
      <c r="AO5324" s="3"/>
      <c r="AP5324" s="3"/>
      <c r="AQ5324" s="3"/>
      <c r="AR5324" s="3"/>
      <c r="AS5324" s="3"/>
      <c r="AT5324" s="51"/>
      <c r="AU5324" s="48"/>
      <c r="AV5324" s="52"/>
      <c r="AW5324" s="52"/>
    </row>
    <row r="5325" spans="1:49" ht="15" customHeight="1" x14ac:dyDescent="0.25">
      <c r="A5325" s="11">
        <f t="shared" si="1035"/>
        <v>5322</v>
      </c>
      <c r="B5325" s="29">
        <v>36369</v>
      </c>
      <c r="C5325" s="25">
        <v>19</v>
      </c>
      <c r="D5325" s="12">
        <v>31</v>
      </c>
      <c r="E5325" s="25">
        <v>24.3</v>
      </c>
      <c r="F5325" s="35">
        <v>85</v>
      </c>
      <c r="G5325" s="25">
        <v>0</v>
      </c>
      <c r="H5325" s="13">
        <v>7.2</v>
      </c>
      <c r="I5325" s="25"/>
      <c r="J5325" s="12">
        <v>200</v>
      </c>
      <c r="K5325" s="12"/>
      <c r="L5325" s="25" t="s">
        <v>13</v>
      </c>
      <c r="M5325" s="10"/>
      <c r="N5325" s="15"/>
      <c r="O5325" s="15"/>
      <c r="P5325" s="4"/>
      <c r="Q5325" s="65"/>
      <c r="R5325" s="42"/>
      <c r="S5325" s="44"/>
      <c r="T5325" s="44"/>
      <c r="U5325" s="5"/>
      <c r="V5325" s="5"/>
      <c r="W5325" s="5"/>
      <c r="X5325" s="5"/>
      <c r="Y5325" s="5"/>
      <c r="Z5325" s="5"/>
      <c r="AA5325" s="5"/>
      <c r="AB5325" s="5"/>
      <c r="AC5325" s="5"/>
      <c r="AD5325" s="5"/>
      <c r="AE5325" s="5"/>
      <c r="AF5325" s="5"/>
      <c r="AG5325" s="5"/>
      <c r="AH5325" s="40"/>
      <c r="AI5325" s="3"/>
      <c r="AJ5325" s="3"/>
      <c r="AK5325" s="3"/>
      <c r="AL5325" s="3"/>
      <c r="AM5325" s="3"/>
      <c r="AN5325" s="3"/>
      <c r="AO5325" s="3"/>
      <c r="AP5325" s="3"/>
      <c r="AQ5325" s="3"/>
      <c r="AR5325" s="3"/>
      <c r="AS5325" s="3"/>
      <c r="AT5325" s="51"/>
      <c r="AU5325" s="48"/>
      <c r="AV5325" s="52"/>
      <c r="AW5325" s="52"/>
    </row>
    <row r="5326" spans="1:49" ht="15" customHeight="1" x14ac:dyDescent="0.25">
      <c r="A5326" s="11">
        <f t="shared" si="1035"/>
        <v>5323</v>
      </c>
      <c r="B5326" s="29">
        <v>36370</v>
      </c>
      <c r="C5326" s="25">
        <v>21</v>
      </c>
      <c r="D5326" s="12">
        <v>30.2</v>
      </c>
      <c r="E5326" s="25">
        <v>25.5</v>
      </c>
      <c r="F5326" s="35">
        <v>89</v>
      </c>
      <c r="G5326" s="25">
        <v>7.7</v>
      </c>
      <c r="H5326" s="13">
        <v>3.7</v>
      </c>
      <c r="I5326" s="25"/>
      <c r="J5326" s="12">
        <v>270</v>
      </c>
      <c r="K5326" s="12"/>
      <c r="L5326" s="25" t="s">
        <v>15</v>
      </c>
      <c r="M5326" s="10"/>
      <c r="N5326" s="15"/>
      <c r="O5326" s="15"/>
      <c r="P5326" s="4"/>
      <c r="Q5326" s="65"/>
      <c r="R5326" s="42"/>
      <c r="S5326" s="44"/>
      <c r="T5326" s="44"/>
      <c r="U5326" s="5"/>
      <c r="V5326" s="5"/>
      <c r="W5326" s="5"/>
      <c r="X5326" s="5"/>
      <c r="Y5326" s="5"/>
      <c r="Z5326" s="5"/>
      <c r="AA5326" s="5"/>
      <c r="AB5326" s="5"/>
      <c r="AC5326" s="5"/>
      <c r="AD5326" s="5"/>
      <c r="AE5326" s="5"/>
      <c r="AF5326" s="5"/>
      <c r="AG5326" s="5"/>
      <c r="AH5326" s="40"/>
      <c r="AI5326" s="3"/>
      <c r="AJ5326" s="3"/>
      <c r="AK5326" s="3"/>
      <c r="AL5326" s="3"/>
      <c r="AM5326" s="3"/>
      <c r="AN5326" s="3"/>
      <c r="AO5326" s="3"/>
      <c r="AP5326" s="3"/>
      <c r="AQ5326" s="3"/>
      <c r="AR5326" s="3"/>
      <c r="AS5326" s="3"/>
      <c r="AT5326" s="51"/>
      <c r="AU5326" s="48"/>
      <c r="AV5326" s="52"/>
      <c r="AW5326" s="52"/>
    </row>
    <row r="5327" spans="1:49" ht="15" customHeight="1" x14ac:dyDescent="0.25">
      <c r="A5327" s="11">
        <f t="shared" si="1035"/>
        <v>5324</v>
      </c>
      <c r="B5327" s="29">
        <v>36371</v>
      </c>
      <c r="C5327" s="25">
        <v>23</v>
      </c>
      <c r="D5327" s="12">
        <v>28.6</v>
      </c>
      <c r="E5327" s="25">
        <v>25.8</v>
      </c>
      <c r="F5327" s="35">
        <v>92</v>
      </c>
      <c r="G5327" s="25">
        <v>0</v>
      </c>
      <c r="H5327" s="13">
        <v>1.4</v>
      </c>
      <c r="I5327" s="25"/>
      <c r="J5327" s="12">
        <v>180</v>
      </c>
      <c r="K5327" s="12"/>
      <c r="L5327" s="25" t="s">
        <v>13</v>
      </c>
      <c r="M5327" s="10"/>
      <c r="N5327" s="15"/>
      <c r="O5327" s="15"/>
      <c r="P5327" s="4"/>
      <c r="Q5327" s="65"/>
      <c r="R5327" s="42"/>
      <c r="S5327" s="44"/>
      <c r="T5327" s="44"/>
      <c r="U5327" s="5"/>
      <c r="V5327" s="5"/>
      <c r="W5327" s="5"/>
      <c r="X5327" s="5"/>
      <c r="Y5327" s="5"/>
      <c r="Z5327" s="5"/>
      <c r="AA5327" s="5"/>
      <c r="AB5327" s="5"/>
      <c r="AC5327" s="5"/>
      <c r="AD5327" s="5"/>
      <c r="AE5327" s="5"/>
      <c r="AF5327" s="5"/>
      <c r="AG5327" s="5"/>
      <c r="AH5327" s="40"/>
      <c r="AI5327" s="3"/>
      <c r="AJ5327" s="3"/>
      <c r="AK5327" s="3"/>
      <c r="AL5327" s="3"/>
      <c r="AM5327" s="3"/>
      <c r="AN5327" s="3"/>
      <c r="AO5327" s="3"/>
      <c r="AP5327" s="3"/>
      <c r="AQ5327" s="3"/>
      <c r="AR5327" s="3"/>
      <c r="AS5327" s="3"/>
      <c r="AT5327" s="51"/>
      <c r="AU5327" s="48"/>
      <c r="AV5327" s="52"/>
      <c r="AW5327" s="52"/>
    </row>
    <row r="5328" spans="1:49" ht="15" customHeight="1" x14ac:dyDescent="0.25">
      <c r="A5328" s="11">
        <f t="shared" si="1035"/>
        <v>5325</v>
      </c>
      <c r="B5328" s="29">
        <v>36372</v>
      </c>
      <c r="C5328" s="25">
        <v>23</v>
      </c>
      <c r="D5328" s="12">
        <v>29.4</v>
      </c>
      <c r="E5328" s="25">
        <v>25.3</v>
      </c>
      <c r="F5328" s="35">
        <v>90</v>
      </c>
      <c r="G5328" s="25">
        <v>0</v>
      </c>
      <c r="H5328" s="13">
        <v>2.1</v>
      </c>
      <c r="I5328" s="25"/>
      <c r="J5328" s="12">
        <v>180</v>
      </c>
      <c r="K5328" s="12"/>
      <c r="L5328" s="25" t="s">
        <v>14</v>
      </c>
      <c r="M5328" s="10"/>
      <c r="N5328" s="15"/>
      <c r="O5328" s="15"/>
      <c r="P5328" s="4"/>
      <c r="Q5328" s="65"/>
      <c r="R5328" s="42"/>
      <c r="S5328" s="44"/>
      <c r="T5328" s="44"/>
      <c r="U5328" s="5"/>
      <c r="V5328" s="5"/>
      <c r="W5328" s="5"/>
      <c r="X5328" s="5"/>
      <c r="Y5328" s="5"/>
      <c r="Z5328" s="5"/>
      <c r="AA5328" s="5"/>
      <c r="AB5328" s="5"/>
      <c r="AC5328" s="5"/>
      <c r="AD5328" s="5"/>
      <c r="AE5328" s="5"/>
      <c r="AF5328" s="5"/>
      <c r="AG5328" s="5"/>
      <c r="AH5328" s="40"/>
      <c r="AI5328" s="3"/>
      <c r="AJ5328" s="3"/>
      <c r="AK5328" s="3"/>
      <c r="AL5328" s="3"/>
      <c r="AM5328" s="3"/>
      <c r="AN5328" s="3"/>
      <c r="AO5328" s="3"/>
      <c r="AP5328" s="3"/>
      <c r="AQ5328" s="3"/>
      <c r="AR5328" s="3"/>
      <c r="AS5328" s="3"/>
      <c r="AT5328" s="51"/>
      <c r="AU5328" s="48"/>
      <c r="AV5328" s="52"/>
      <c r="AW5328" s="52"/>
    </row>
    <row r="5329" spans="1:49" ht="15" customHeight="1" x14ac:dyDescent="0.25">
      <c r="A5329" s="11">
        <f t="shared" si="1035"/>
        <v>5326</v>
      </c>
      <c r="B5329" s="29">
        <v>36373</v>
      </c>
      <c r="C5329" s="25">
        <v>19</v>
      </c>
      <c r="D5329" s="12">
        <v>31.4</v>
      </c>
      <c r="E5329" s="25">
        <v>24.7</v>
      </c>
      <c r="F5329" s="35">
        <v>87</v>
      </c>
      <c r="G5329" s="25">
        <v>0</v>
      </c>
      <c r="H5329" s="13">
        <v>7.1</v>
      </c>
      <c r="I5329" s="25"/>
      <c r="J5329" s="12">
        <v>230</v>
      </c>
      <c r="K5329" s="12"/>
      <c r="L5329" s="25" t="s">
        <v>13</v>
      </c>
      <c r="M5329" s="10"/>
      <c r="N5329" s="15"/>
      <c r="O5329" s="15"/>
      <c r="P5329" s="4"/>
      <c r="Q5329" s="65"/>
      <c r="R5329" s="42"/>
      <c r="S5329" s="44"/>
      <c r="T5329" s="44"/>
      <c r="U5329" s="5"/>
      <c r="V5329" s="5"/>
      <c r="W5329" s="5"/>
      <c r="X5329" s="5"/>
      <c r="Y5329" s="5"/>
      <c r="Z5329" s="5"/>
      <c r="AA5329" s="5"/>
      <c r="AB5329" s="5"/>
      <c r="AC5329" s="5"/>
      <c r="AD5329" s="5"/>
      <c r="AE5329" s="5"/>
      <c r="AF5329" s="5"/>
      <c r="AG5329" s="5"/>
      <c r="AH5329" s="40"/>
      <c r="AI5329" s="3"/>
      <c r="AJ5329" s="3"/>
      <c r="AK5329" s="3"/>
      <c r="AL5329" s="3"/>
      <c r="AM5329" s="3"/>
      <c r="AN5329" s="3"/>
      <c r="AO5329" s="3"/>
      <c r="AP5329" s="3"/>
      <c r="AQ5329" s="3"/>
      <c r="AR5329" s="3"/>
      <c r="AS5329" s="3"/>
      <c r="AT5329" s="51"/>
      <c r="AU5329" s="48"/>
      <c r="AV5329" s="52"/>
      <c r="AW5329" s="52"/>
    </row>
    <row r="5330" spans="1:49" ht="15" customHeight="1" x14ac:dyDescent="0.25">
      <c r="A5330" s="11">
        <f t="shared" si="1035"/>
        <v>5327</v>
      </c>
      <c r="B5330" s="29">
        <v>36374</v>
      </c>
      <c r="C5330" s="25">
        <v>18</v>
      </c>
      <c r="D5330" s="12">
        <v>30.2</v>
      </c>
      <c r="E5330" s="25">
        <v>23.8</v>
      </c>
      <c r="F5330" s="35">
        <v>89</v>
      </c>
      <c r="G5330" s="25">
        <v>0</v>
      </c>
      <c r="H5330" s="13">
        <v>4</v>
      </c>
      <c r="I5330" s="25"/>
      <c r="J5330" s="12">
        <v>200</v>
      </c>
      <c r="K5330" s="12"/>
      <c r="L5330" s="25" t="s">
        <v>13</v>
      </c>
      <c r="M5330" s="10"/>
      <c r="N5330" s="15"/>
      <c r="O5330" s="15"/>
      <c r="P5330" s="4"/>
      <c r="Q5330" s="65"/>
      <c r="R5330" s="42"/>
      <c r="S5330" s="44"/>
      <c r="T5330" s="44"/>
      <c r="U5330" s="5"/>
      <c r="V5330" s="5"/>
      <c r="W5330" s="5"/>
      <c r="X5330" s="5"/>
      <c r="Y5330" s="5"/>
      <c r="Z5330" s="5"/>
      <c r="AA5330" s="5"/>
      <c r="AB5330" s="5"/>
      <c r="AC5330" s="5"/>
      <c r="AD5330" s="5"/>
      <c r="AE5330" s="5"/>
      <c r="AF5330" s="5"/>
      <c r="AG5330" s="5"/>
      <c r="AH5330" s="40"/>
      <c r="AI5330" s="3"/>
      <c r="AJ5330" s="3"/>
      <c r="AK5330" s="3"/>
      <c r="AL5330" s="3"/>
      <c r="AM5330" s="3"/>
      <c r="AN5330" s="3"/>
      <c r="AO5330" s="3"/>
      <c r="AP5330" s="3"/>
      <c r="AQ5330" s="3"/>
      <c r="AR5330" s="3"/>
      <c r="AS5330" s="3"/>
      <c r="AT5330" s="51"/>
      <c r="AU5330" s="48"/>
      <c r="AV5330" s="52"/>
      <c r="AW5330" s="52"/>
    </row>
    <row r="5331" spans="1:49" ht="15" customHeight="1" x14ac:dyDescent="0.25">
      <c r="A5331" s="11">
        <f t="shared" si="1035"/>
        <v>5328</v>
      </c>
      <c r="B5331" s="29">
        <v>36375</v>
      </c>
      <c r="C5331" s="25">
        <v>22</v>
      </c>
      <c r="D5331" s="12">
        <v>31.2</v>
      </c>
      <c r="E5331" s="25">
        <v>25.4</v>
      </c>
      <c r="F5331" s="35">
        <v>88</v>
      </c>
      <c r="G5331" s="25">
        <v>0</v>
      </c>
      <c r="H5331" s="13">
        <v>4.7</v>
      </c>
      <c r="I5331" s="25"/>
      <c r="J5331" s="12">
        <v>230</v>
      </c>
      <c r="K5331" s="12"/>
      <c r="L5331" s="25" t="s">
        <v>13</v>
      </c>
      <c r="M5331" s="10"/>
      <c r="N5331" s="15"/>
      <c r="O5331" s="15"/>
      <c r="P5331" s="4"/>
      <c r="Q5331" s="65"/>
      <c r="R5331" s="42"/>
      <c r="S5331" s="44"/>
      <c r="T5331" s="44"/>
      <c r="U5331" s="5"/>
      <c r="V5331" s="5"/>
      <c r="W5331" s="5"/>
      <c r="X5331" s="5"/>
      <c r="Y5331" s="5"/>
      <c r="Z5331" s="5"/>
      <c r="AA5331" s="5"/>
      <c r="AB5331" s="5"/>
      <c r="AC5331" s="5"/>
      <c r="AD5331" s="5"/>
      <c r="AE5331" s="5"/>
      <c r="AF5331" s="5"/>
      <c r="AG5331" s="5"/>
      <c r="AH5331" s="40"/>
      <c r="AI5331" s="3"/>
      <c r="AJ5331" s="3"/>
      <c r="AK5331" s="3"/>
      <c r="AL5331" s="3"/>
      <c r="AM5331" s="3"/>
      <c r="AN5331" s="3"/>
      <c r="AO5331" s="3"/>
      <c r="AP5331" s="3"/>
      <c r="AQ5331" s="3"/>
      <c r="AR5331" s="3"/>
      <c r="AS5331" s="3"/>
      <c r="AT5331" s="51"/>
      <c r="AU5331" s="48"/>
      <c r="AV5331" s="52"/>
      <c r="AW5331" s="52"/>
    </row>
    <row r="5332" spans="1:49" ht="15" customHeight="1" x14ac:dyDescent="0.25">
      <c r="A5332" s="11">
        <f t="shared" si="1035"/>
        <v>5329</v>
      </c>
      <c r="B5332" s="29">
        <v>36376</v>
      </c>
      <c r="C5332" s="25">
        <v>20</v>
      </c>
      <c r="D5332" s="12">
        <v>30</v>
      </c>
      <c r="E5332" s="25">
        <v>24.3</v>
      </c>
      <c r="F5332" s="35">
        <v>88</v>
      </c>
      <c r="G5332" s="25">
        <v>0</v>
      </c>
      <c r="H5332" s="13">
        <v>1.4</v>
      </c>
      <c r="I5332" s="25"/>
      <c r="J5332" s="12">
        <v>200</v>
      </c>
      <c r="K5332" s="12"/>
      <c r="L5332" s="25" t="s">
        <v>13</v>
      </c>
      <c r="M5332" s="10"/>
      <c r="N5332" s="15"/>
      <c r="O5332" s="15"/>
      <c r="P5332" s="4"/>
      <c r="Q5332" s="65"/>
      <c r="R5332" s="42"/>
      <c r="S5332" s="44"/>
      <c r="T5332" s="44"/>
      <c r="U5332" s="5"/>
      <c r="V5332" s="5"/>
      <c r="W5332" s="5"/>
      <c r="X5332" s="5"/>
      <c r="Y5332" s="5"/>
      <c r="Z5332" s="5"/>
      <c r="AA5332" s="5"/>
      <c r="AB5332" s="5"/>
      <c r="AC5332" s="5"/>
      <c r="AD5332" s="5"/>
      <c r="AE5332" s="5"/>
      <c r="AF5332" s="5"/>
      <c r="AG5332" s="5"/>
      <c r="AH5332" s="40"/>
      <c r="AI5332" s="3"/>
      <c r="AJ5332" s="3"/>
      <c r="AK5332" s="3"/>
      <c r="AL5332" s="3"/>
      <c r="AM5332" s="3"/>
      <c r="AN5332" s="3"/>
      <c r="AO5332" s="3"/>
      <c r="AP5332" s="3"/>
      <c r="AQ5332" s="3"/>
      <c r="AR5332" s="3"/>
      <c r="AS5332" s="3"/>
      <c r="AT5332" s="51"/>
      <c r="AU5332" s="48"/>
      <c r="AV5332" s="52"/>
      <c r="AW5332" s="52"/>
    </row>
    <row r="5333" spans="1:49" ht="15" customHeight="1" x14ac:dyDescent="0.25">
      <c r="A5333" s="11">
        <f t="shared" si="1035"/>
        <v>5330</v>
      </c>
      <c r="B5333" s="29">
        <v>36377</v>
      </c>
      <c r="C5333" s="25">
        <v>21</v>
      </c>
      <c r="D5333" s="12">
        <v>30.7</v>
      </c>
      <c r="E5333" s="25">
        <v>24.9</v>
      </c>
      <c r="F5333" s="35">
        <v>90</v>
      </c>
      <c r="G5333" s="25">
        <v>0</v>
      </c>
      <c r="H5333" s="13">
        <v>2.6</v>
      </c>
      <c r="I5333" s="25"/>
      <c r="J5333" s="12">
        <v>230</v>
      </c>
      <c r="K5333" s="12"/>
      <c r="L5333" s="25" t="s">
        <v>13</v>
      </c>
      <c r="M5333" s="10"/>
      <c r="N5333" s="15"/>
      <c r="O5333" s="15"/>
      <c r="P5333" s="4"/>
      <c r="Q5333" s="65"/>
      <c r="R5333" s="42"/>
      <c r="S5333" s="44"/>
      <c r="T5333" s="44"/>
      <c r="U5333" s="5"/>
      <c r="V5333" s="5"/>
      <c r="W5333" s="5"/>
      <c r="X5333" s="5"/>
      <c r="Y5333" s="5"/>
      <c r="Z5333" s="5"/>
      <c r="AA5333" s="5"/>
      <c r="AB5333" s="5"/>
      <c r="AC5333" s="5"/>
      <c r="AD5333" s="5"/>
      <c r="AE5333" s="5"/>
      <c r="AF5333" s="5"/>
      <c r="AG5333" s="5"/>
      <c r="AH5333" s="40"/>
      <c r="AI5333" s="3"/>
      <c r="AJ5333" s="3"/>
      <c r="AK5333" s="3"/>
      <c r="AL5333" s="3"/>
      <c r="AM5333" s="3"/>
      <c r="AN5333" s="3"/>
      <c r="AO5333" s="3"/>
      <c r="AP5333" s="3"/>
      <c r="AQ5333" s="3"/>
      <c r="AR5333" s="3"/>
      <c r="AS5333" s="3"/>
      <c r="AT5333" s="51"/>
      <c r="AU5333" s="48"/>
      <c r="AV5333" s="52"/>
      <c r="AW5333" s="52"/>
    </row>
    <row r="5334" spans="1:49" ht="15" customHeight="1" x14ac:dyDescent="0.25">
      <c r="A5334" s="11">
        <f t="shared" si="1035"/>
        <v>5331</v>
      </c>
      <c r="B5334" s="29">
        <v>36378</v>
      </c>
      <c r="C5334" s="25">
        <v>21</v>
      </c>
      <c r="D5334" s="12">
        <v>29.3</v>
      </c>
      <c r="E5334" s="25">
        <v>25.2</v>
      </c>
      <c r="F5334" s="35">
        <v>90</v>
      </c>
      <c r="G5334" s="25">
        <v>0</v>
      </c>
      <c r="H5334" s="13">
        <v>1</v>
      </c>
      <c r="I5334" s="25"/>
      <c r="J5334" s="12">
        <v>230</v>
      </c>
      <c r="K5334" s="12"/>
      <c r="L5334" s="25" t="s">
        <v>13</v>
      </c>
      <c r="M5334" s="10"/>
      <c r="N5334" s="15"/>
      <c r="O5334" s="15"/>
      <c r="P5334" s="4"/>
      <c r="Q5334" s="65"/>
      <c r="R5334" s="42"/>
      <c r="S5334" s="44"/>
      <c r="T5334" s="44"/>
      <c r="U5334" s="5"/>
      <c r="V5334" s="5"/>
      <c r="W5334" s="5"/>
      <c r="X5334" s="5"/>
      <c r="Y5334" s="5"/>
      <c r="Z5334" s="5"/>
      <c r="AA5334" s="5"/>
      <c r="AB5334" s="5"/>
      <c r="AC5334" s="5"/>
      <c r="AD5334" s="5"/>
      <c r="AE5334" s="5"/>
      <c r="AF5334" s="5"/>
      <c r="AG5334" s="5"/>
      <c r="AH5334" s="40"/>
      <c r="AI5334" s="3"/>
      <c r="AJ5334" s="3"/>
      <c r="AK5334" s="3"/>
      <c r="AL5334" s="3"/>
      <c r="AM5334" s="3"/>
      <c r="AN5334" s="3"/>
      <c r="AO5334" s="3"/>
      <c r="AP5334" s="3"/>
      <c r="AQ5334" s="3"/>
      <c r="AR5334" s="3"/>
      <c r="AS5334" s="3"/>
      <c r="AT5334" s="51"/>
      <c r="AU5334" s="48"/>
      <c r="AV5334" s="52"/>
      <c r="AW5334" s="52"/>
    </row>
    <row r="5335" spans="1:49" ht="15" customHeight="1" x14ac:dyDescent="0.25">
      <c r="A5335" s="11">
        <f t="shared" si="1035"/>
        <v>5332</v>
      </c>
      <c r="B5335" s="29">
        <v>36379</v>
      </c>
      <c r="C5335" s="25">
        <v>23</v>
      </c>
      <c r="D5335" s="12">
        <v>28.8</v>
      </c>
      <c r="E5335" s="25">
        <v>25.2</v>
      </c>
      <c r="F5335" s="35">
        <v>91</v>
      </c>
      <c r="G5335" s="25">
        <v>0</v>
      </c>
      <c r="H5335" s="13">
        <v>0.2</v>
      </c>
      <c r="I5335" s="25"/>
      <c r="J5335" s="12">
        <v>230</v>
      </c>
      <c r="K5335" s="12"/>
      <c r="L5335" s="25" t="s">
        <v>12</v>
      </c>
      <c r="M5335" s="10"/>
      <c r="N5335" s="15"/>
      <c r="O5335" s="15"/>
      <c r="P5335" s="4"/>
      <c r="Q5335" s="65"/>
      <c r="R5335" s="42"/>
      <c r="S5335" s="44"/>
      <c r="T5335" s="44"/>
      <c r="U5335" s="5"/>
      <c r="V5335" s="5"/>
      <c r="W5335" s="5"/>
      <c r="X5335" s="5"/>
      <c r="Y5335" s="5"/>
      <c r="Z5335" s="5"/>
      <c r="AA5335" s="5"/>
      <c r="AB5335" s="5"/>
      <c r="AC5335" s="5"/>
      <c r="AD5335" s="5"/>
      <c r="AE5335" s="5"/>
      <c r="AF5335" s="5"/>
      <c r="AG5335" s="5"/>
      <c r="AH5335" s="40"/>
      <c r="AI5335" s="3"/>
      <c r="AJ5335" s="3"/>
      <c r="AK5335" s="3"/>
      <c r="AL5335" s="3"/>
      <c r="AM5335" s="3"/>
      <c r="AN5335" s="3"/>
      <c r="AO5335" s="3"/>
      <c r="AP5335" s="3"/>
      <c r="AQ5335" s="3"/>
      <c r="AR5335" s="3"/>
      <c r="AS5335" s="3"/>
      <c r="AT5335" s="51"/>
      <c r="AU5335" s="48"/>
      <c r="AV5335" s="52"/>
      <c r="AW5335" s="52"/>
    </row>
    <row r="5336" spans="1:49" ht="15" customHeight="1" x14ac:dyDescent="0.25">
      <c r="A5336" s="11">
        <f t="shared" si="1035"/>
        <v>5333</v>
      </c>
      <c r="B5336" s="29">
        <v>36380</v>
      </c>
      <c r="C5336" s="25">
        <v>21</v>
      </c>
      <c r="D5336" s="12">
        <v>30</v>
      </c>
      <c r="E5336" s="25">
        <v>23.7</v>
      </c>
      <c r="F5336" s="35">
        <v>90</v>
      </c>
      <c r="G5336" s="25">
        <v>0</v>
      </c>
      <c r="H5336" s="13">
        <v>4.2</v>
      </c>
      <c r="I5336" s="25"/>
      <c r="J5336" s="12">
        <v>230</v>
      </c>
      <c r="K5336" s="12"/>
      <c r="L5336" s="25" t="s">
        <v>13</v>
      </c>
      <c r="M5336" s="10"/>
      <c r="N5336" s="15"/>
      <c r="O5336" s="15"/>
      <c r="P5336" s="4"/>
      <c r="Q5336" s="65"/>
      <c r="R5336" s="42"/>
      <c r="S5336" s="44"/>
      <c r="T5336" s="44"/>
      <c r="U5336" s="5"/>
      <c r="V5336" s="5"/>
      <c r="W5336" s="5"/>
      <c r="X5336" s="5"/>
      <c r="Y5336" s="5"/>
      <c r="Z5336" s="5"/>
      <c r="AA5336" s="5"/>
      <c r="AB5336" s="5"/>
      <c r="AC5336" s="5"/>
      <c r="AD5336" s="5"/>
      <c r="AE5336" s="5"/>
      <c r="AF5336" s="5"/>
      <c r="AG5336" s="5"/>
      <c r="AH5336" s="40"/>
      <c r="AI5336" s="3"/>
      <c r="AJ5336" s="3"/>
      <c r="AK5336" s="3"/>
      <c r="AL5336" s="3"/>
      <c r="AM5336" s="3"/>
      <c r="AN5336" s="3"/>
      <c r="AO5336" s="3"/>
      <c r="AP5336" s="3"/>
      <c r="AQ5336" s="3"/>
      <c r="AR5336" s="3"/>
      <c r="AS5336" s="3"/>
      <c r="AT5336" s="51"/>
      <c r="AU5336" s="48"/>
      <c r="AV5336" s="52"/>
      <c r="AW5336" s="52"/>
    </row>
    <row r="5337" spans="1:49" ht="15" customHeight="1" x14ac:dyDescent="0.25">
      <c r="A5337" s="11">
        <f t="shared" si="1035"/>
        <v>5334</v>
      </c>
      <c r="B5337" s="29">
        <v>36381</v>
      </c>
      <c r="C5337" s="25">
        <v>21</v>
      </c>
      <c r="D5337" s="12">
        <v>32</v>
      </c>
      <c r="E5337" s="25">
        <v>25.2</v>
      </c>
      <c r="F5337" s="35">
        <v>88</v>
      </c>
      <c r="G5337" s="25">
        <v>5</v>
      </c>
      <c r="H5337" s="13">
        <v>6.4</v>
      </c>
      <c r="I5337" s="25"/>
      <c r="J5337" s="12">
        <v>230</v>
      </c>
      <c r="K5337" s="12"/>
      <c r="L5337" s="25" t="s">
        <v>13</v>
      </c>
      <c r="M5337" s="10"/>
      <c r="N5337" s="15"/>
      <c r="O5337" s="15"/>
      <c r="P5337" s="4"/>
      <c r="Q5337" s="65"/>
      <c r="R5337" s="42"/>
      <c r="S5337" s="44"/>
      <c r="T5337" s="44"/>
      <c r="U5337" s="5"/>
      <c r="V5337" s="5"/>
      <c r="W5337" s="5"/>
      <c r="X5337" s="5"/>
      <c r="Y5337" s="5"/>
      <c r="Z5337" s="5"/>
      <c r="AA5337" s="5"/>
      <c r="AB5337" s="5"/>
      <c r="AC5337" s="5"/>
      <c r="AD5337" s="5"/>
      <c r="AE5337" s="5"/>
      <c r="AF5337" s="5"/>
      <c r="AG5337" s="5"/>
      <c r="AH5337" s="40"/>
      <c r="AI5337" s="3"/>
      <c r="AJ5337" s="3"/>
      <c r="AK5337" s="3"/>
      <c r="AL5337" s="3"/>
      <c r="AM5337" s="3"/>
      <c r="AN5337" s="3"/>
      <c r="AO5337" s="3"/>
      <c r="AP5337" s="3"/>
      <c r="AQ5337" s="3"/>
      <c r="AR5337" s="3"/>
      <c r="AS5337" s="3"/>
      <c r="AT5337" s="51"/>
      <c r="AU5337" s="48"/>
      <c r="AV5337" s="52"/>
      <c r="AW5337" s="52"/>
    </row>
    <row r="5338" spans="1:49" ht="15" customHeight="1" x14ac:dyDescent="0.25">
      <c r="A5338" s="11">
        <f t="shared" si="1035"/>
        <v>5335</v>
      </c>
      <c r="B5338" s="29">
        <v>36382</v>
      </c>
      <c r="C5338" s="25">
        <v>22</v>
      </c>
      <c r="D5338" s="12">
        <v>30</v>
      </c>
      <c r="E5338" s="25">
        <v>25.5</v>
      </c>
      <c r="F5338" s="35">
        <v>86</v>
      </c>
      <c r="G5338" s="25">
        <v>0</v>
      </c>
      <c r="H5338" s="13">
        <v>5.3</v>
      </c>
      <c r="I5338" s="25"/>
      <c r="J5338" s="12">
        <v>230</v>
      </c>
      <c r="K5338" s="12"/>
      <c r="L5338" s="25" t="s">
        <v>14</v>
      </c>
      <c r="M5338" s="10"/>
      <c r="N5338" s="15"/>
      <c r="O5338" s="15"/>
      <c r="P5338" s="4"/>
      <c r="Q5338" s="65"/>
      <c r="R5338" s="42"/>
      <c r="S5338" s="44"/>
      <c r="T5338" s="44"/>
      <c r="U5338" s="5"/>
      <c r="V5338" s="5"/>
      <c r="W5338" s="5"/>
      <c r="X5338" s="5"/>
      <c r="Y5338" s="5"/>
      <c r="Z5338" s="5"/>
      <c r="AA5338" s="5"/>
      <c r="AB5338" s="5"/>
      <c r="AC5338" s="5"/>
      <c r="AD5338" s="5"/>
      <c r="AE5338" s="5"/>
      <c r="AF5338" s="5"/>
      <c r="AG5338" s="5"/>
      <c r="AH5338" s="40"/>
      <c r="AI5338" s="3"/>
      <c r="AJ5338" s="3"/>
      <c r="AK5338" s="3"/>
      <c r="AL5338" s="3"/>
      <c r="AM5338" s="3"/>
      <c r="AN5338" s="3"/>
      <c r="AO5338" s="3"/>
      <c r="AP5338" s="3"/>
      <c r="AQ5338" s="3"/>
      <c r="AR5338" s="3"/>
      <c r="AS5338" s="3"/>
      <c r="AT5338" s="51"/>
      <c r="AU5338" s="48"/>
      <c r="AV5338" s="52"/>
      <c r="AW5338" s="52"/>
    </row>
    <row r="5339" spans="1:49" ht="15" customHeight="1" x14ac:dyDescent="0.25">
      <c r="A5339" s="11">
        <f t="shared" si="1035"/>
        <v>5336</v>
      </c>
      <c r="B5339" s="29">
        <v>36383</v>
      </c>
      <c r="C5339" s="25">
        <v>21</v>
      </c>
      <c r="D5339" s="12">
        <v>31</v>
      </c>
      <c r="E5339" s="25">
        <v>24</v>
      </c>
      <c r="F5339" s="35">
        <v>91</v>
      </c>
      <c r="G5339" s="25">
        <v>0</v>
      </c>
      <c r="H5339" s="13">
        <v>6.5</v>
      </c>
      <c r="I5339" s="25"/>
      <c r="J5339" s="12">
        <v>270</v>
      </c>
      <c r="K5339" s="12"/>
      <c r="L5339" s="25" t="s">
        <v>13</v>
      </c>
      <c r="M5339" s="10"/>
      <c r="N5339" s="15"/>
      <c r="O5339" s="15"/>
      <c r="P5339" s="4"/>
      <c r="Q5339" s="65"/>
      <c r="R5339" s="42"/>
      <c r="S5339" s="44"/>
      <c r="T5339" s="44"/>
      <c r="U5339" s="5"/>
      <c r="V5339" s="5"/>
      <c r="W5339" s="5"/>
      <c r="X5339" s="5"/>
      <c r="Y5339" s="5"/>
      <c r="Z5339" s="5"/>
      <c r="AA5339" s="5"/>
      <c r="AB5339" s="5"/>
      <c r="AC5339" s="5"/>
      <c r="AD5339" s="5"/>
      <c r="AE5339" s="5"/>
      <c r="AF5339" s="5"/>
      <c r="AG5339" s="5"/>
      <c r="AH5339" s="40"/>
      <c r="AI5339" s="3"/>
      <c r="AJ5339" s="3"/>
      <c r="AK5339" s="3"/>
      <c r="AL5339" s="3"/>
      <c r="AM5339" s="3"/>
      <c r="AN5339" s="3"/>
      <c r="AO5339" s="3"/>
      <c r="AP5339" s="3"/>
      <c r="AQ5339" s="3"/>
      <c r="AR5339" s="3"/>
      <c r="AS5339" s="3"/>
      <c r="AT5339" s="51"/>
      <c r="AU5339" s="48"/>
      <c r="AV5339" s="52"/>
      <c r="AW5339" s="52"/>
    </row>
    <row r="5340" spans="1:49" ht="15" customHeight="1" x14ac:dyDescent="0.25">
      <c r="A5340" s="11">
        <f t="shared" si="1035"/>
        <v>5337</v>
      </c>
      <c r="B5340" s="29">
        <v>36384</v>
      </c>
      <c r="C5340" s="25">
        <v>21</v>
      </c>
      <c r="D5340" s="12">
        <v>31.1</v>
      </c>
      <c r="E5340" s="25">
        <v>25.4</v>
      </c>
      <c r="F5340" s="35">
        <v>88</v>
      </c>
      <c r="G5340" s="25">
        <v>0</v>
      </c>
      <c r="H5340" s="13">
        <v>2.6</v>
      </c>
      <c r="I5340" s="25"/>
      <c r="J5340" s="12">
        <v>230</v>
      </c>
      <c r="K5340" s="12"/>
      <c r="L5340" s="25" t="s">
        <v>13</v>
      </c>
      <c r="M5340" s="10"/>
      <c r="N5340" s="15"/>
      <c r="O5340" s="15"/>
      <c r="P5340" s="4"/>
      <c r="Q5340" s="65"/>
      <c r="R5340" s="42"/>
      <c r="S5340" s="44"/>
      <c r="T5340" s="44"/>
      <c r="U5340" s="5"/>
      <c r="V5340" s="5"/>
      <c r="W5340" s="5"/>
      <c r="X5340" s="5"/>
      <c r="Y5340" s="5"/>
      <c r="Z5340" s="5"/>
      <c r="AA5340" s="5"/>
      <c r="AB5340" s="5"/>
      <c r="AC5340" s="5"/>
      <c r="AD5340" s="5"/>
      <c r="AE5340" s="5"/>
      <c r="AF5340" s="5"/>
      <c r="AG5340" s="5"/>
      <c r="AH5340" s="40"/>
      <c r="AI5340" s="3"/>
      <c r="AJ5340" s="3"/>
      <c r="AK5340" s="3"/>
      <c r="AL5340" s="3"/>
      <c r="AM5340" s="3"/>
      <c r="AN5340" s="3"/>
      <c r="AO5340" s="3"/>
      <c r="AP5340" s="3"/>
      <c r="AQ5340" s="3"/>
      <c r="AR5340" s="3"/>
      <c r="AS5340" s="3"/>
      <c r="AT5340" s="51"/>
      <c r="AU5340" s="48"/>
      <c r="AV5340" s="52"/>
      <c r="AW5340" s="52"/>
    </row>
    <row r="5341" spans="1:49" ht="15" customHeight="1" x14ac:dyDescent="0.25">
      <c r="A5341" s="11">
        <f t="shared" si="1035"/>
        <v>5338</v>
      </c>
      <c r="B5341" s="29">
        <v>36385</v>
      </c>
      <c r="C5341" s="25">
        <v>21</v>
      </c>
      <c r="D5341" s="12">
        <v>32.6</v>
      </c>
      <c r="E5341" s="25">
        <v>26.2</v>
      </c>
      <c r="F5341" s="35">
        <v>88</v>
      </c>
      <c r="G5341" s="25">
        <v>0</v>
      </c>
      <c r="H5341" s="13">
        <v>2.9</v>
      </c>
      <c r="I5341" s="25"/>
      <c r="J5341" s="12">
        <v>230</v>
      </c>
      <c r="K5341" s="12"/>
      <c r="L5341" s="25" t="s">
        <v>14</v>
      </c>
      <c r="M5341" s="10"/>
      <c r="N5341" s="15"/>
      <c r="O5341" s="15"/>
      <c r="P5341" s="4"/>
      <c r="Q5341" s="65"/>
      <c r="R5341" s="42"/>
      <c r="S5341" s="44"/>
      <c r="T5341" s="44"/>
      <c r="U5341" s="5"/>
      <c r="V5341" s="5"/>
      <c r="W5341" s="5"/>
      <c r="X5341" s="5"/>
      <c r="Y5341" s="5"/>
      <c r="Z5341" s="5"/>
      <c r="AA5341" s="5"/>
      <c r="AB5341" s="5"/>
      <c r="AC5341" s="5"/>
      <c r="AD5341" s="5"/>
      <c r="AE5341" s="5"/>
      <c r="AF5341" s="5"/>
      <c r="AG5341" s="5"/>
      <c r="AH5341" s="40"/>
      <c r="AI5341" s="3"/>
      <c r="AJ5341" s="3"/>
      <c r="AK5341" s="3"/>
      <c r="AL5341" s="3"/>
      <c r="AM5341" s="3"/>
      <c r="AN5341" s="3"/>
      <c r="AO5341" s="3"/>
      <c r="AP5341" s="3"/>
      <c r="AQ5341" s="3"/>
      <c r="AR5341" s="3"/>
      <c r="AS5341" s="3"/>
      <c r="AT5341" s="51"/>
      <c r="AU5341" s="48"/>
      <c r="AV5341" s="52"/>
      <c r="AW5341" s="52"/>
    </row>
    <row r="5342" spans="1:49" ht="15" customHeight="1" x14ac:dyDescent="0.25">
      <c r="A5342" s="11">
        <f t="shared" si="1035"/>
        <v>5339</v>
      </c>
      <c r="B5342" s="29">
        <v>36386</v>
      </c>
      <c r="C5342" s="25">
        <v>22</v>
      </c>
      <c r="D5342" s="12">
        <v>29.2</v>
      </c>
      <c r="E5342" s="25">
        <v>24.6</v>
      </c>
      <c r="F5342" s="35">
        <v>92</v>
      </c>
      <c r="G5342" s="25">
        <v>16</v>
      </c>
      <c r="H5342" s="13">
        <v>0.7</v>
      </c>
      <c r="I5342" s="25"/>
      <c r="J5342" s="12">
        <v>230</v>
      </c>
      <c r="K5342" s="12"/>
      <c r="L5342" s="25" t="s">
        <v>12</v>
      </c>
      <c r="M5342" s="10"/>
      <c r="N5342" s="15"/>
      <c r="O5342" s="15"/>
      <c r="P5342" s="4"/>
      <c r="Q5342" s="65"/>
      <c r="R5342" s="42"/>
      <c r="S5342" s="44"/>
      <c r="T5342" s="44"/>
      <c r="U5342" s="5"/>
      <c r="V5342" s="5"/>
      <c r="W5342" s="5"/>
      <c r="X5342" s="5"/>
      <c r="Y5342" s="5"/>
      <c r="Z5342" s="5"/>
      <c r="AA5342" s="5"/>
      <c r="AB5342" s="5"/>
      <c r="AC5342" s="5"/>
      <c r="AD5342" s="5"/>
      <c r="AE5342" s="5"/>
      <c r="AF5342" s="5"/>
      <c r="AG5342" s="5"/>
      <c r="AH5342" s="40"/>
      <c r="AI5342" s="3"/>
      <c r="AJ5342" s="3"/>
      <c r="AK5342" s="3"/>
      <c r="AL5342" s="3"/>
      <c r="AM5342" s="3"/>
      <c r="AN5342" s="3"/>
      <c r="AO5342" s="3"/>
      <c r="AP5342" s="3"/>
      <c r="AQ5342" s="3"/>
      <c r="AR5342" s="3"/>
      <c r="AS5342" s="3"/>
      <c r="AT5342" s="51"/>
      <c r="AU5342" s="48"/>
      <c r="AV5342" s="52"/>
      <c r="AW5342" s="52"/>
    </row>
    <row r="5343" spans="1:49" ht="15" customHeight="1" x14ac:dyDescent="0.25">
      <c r="A5343" s="11">
        <f t="shared" si="1035"/>
        <v>5340</v>
      </c>
      <c r="B5343" s="29">
        <v>36387</v>
      </c>
      <c r="C5343" s="25">
        <v>20</v>
      </c>
      <c r="D5343" s="12">
        <v>31.4</v>
      </c>
      <c r="E5343" s="25">
        <v>24.7</v>
      </c>
      <c r="F5343" s="35">
        <v>86</v>
      </c>
      <c r="G5343" s="25">
        <v>6</v>
      </c>
      <c r="H5343" s="13">
        <v>4.3</v>
      </c>
      <c r="I5343" s="25"/>
      <c r="J5343" s="12">
        <v>90</v>
      </c>
      <c r="K5343" s="12"/>
      <c r="L5343" s="25" t="s">
        <v>13</v>
      </c>
      <c r="M5343" s="10"/>
      <c r="N5343" s="15"/>
      <c r="O5343" s="15"/>
      <c r="P5343" s="4"/>
      <c r="Q5343" s="65"/>
      <c r="R5343" s="42"/>
      <c r="S5343" s="44"/>
      <c r="T5343" s="44"/>
      <c r="U5343" s="5"/>
      <c r="V5343" s="5"/>
      <c r="W5343" s="5"/>
      <c r="X5343" s="5"/>
      <c r="Y5343" s="5"/>
      <c r="Z5343" s="5"/>
      <c r="AA5343" s="5"/>
      <c r="AB5343" s="5"/>
      <c r="AC5343" s="5"/>
      <c r="AD5343" s="5"/>
      <c r="AE5343" s="5"/>
      <c r="AF5343" s="5"/>
      <c r="AG5343" s="5"/>
      <c r="AH5343" s="40"/>
      <c r="AI5343" s="3"/>
      <c r="AJ5343" s="3"/>
      <c r="AK5343" s="3"/>
      <c r="AL5343" s="3"/>
      <c r="AM5343" s="3"/>
      <c r="AN5343" s="3"/>
      <c r="AO5343" s="3"/>
      <c r="AP5343" s="3"/>
      <c r="AQ5343" s="3"/>
      <c r="AR5343" s="3"/>
      <c r="AS5343" s="3"/>
      <c r="AT5343" s="51"/>
      <c r="AU5343" s="48"/>
      <c r="AV5343" s="52"/>
      <c r="AW5343" s="52"/>
    </row>
    <row r="5344" spans="1:49" ht="15" customHeight="1" x14ac:dyDescent="0.25">
      <c r="A5344" s="11">
        <f t="shared" si="1035"/>
        <v>5341</v>
      </c>
      <c r="B5344" s="29">
        <v>36388</v>
      </c>
      <c r="C5344" s="25">
        <v>21</v>
      </c>
      <c r="D5344" s="12">
        <v>31.6</v>
      </c>
      <c r="E5344" s="25">
        <v>24.6</v>
      </c>
      <c r="F5344" s="35">
        <v>92</v>
      </c>
      <c r="G5344" s="25">
        <v>0</v>
      </c>
      <c r="H5344" s="13">
        <v>3.4</v>
      </c>
      <c r="I5344" s="25"/>
      <c r="J5344" s="12">
        <v>90</v>
      </c>
      <c r="K5344" s="12"/>
      <c r="L5344" s="25" t="s">
        <v>15</v>
      </c>
      <c r="M5344" s="10"/>
      <c r="N5344" s="15"/>
      <c r="O5344" s="15"/>
      <c r="P5344" s="4"/>
      <c r="Q5344" s="65"/>
      <c r="R5344" s="42"/>
      <c r="S5344" s="44"/>
      <c r="T5344" s="44"/>
      <c r="U5344" s="5"/>
      <c r="V5344" s="5"/>
      <c r="W5344" s="5"/>
      <c r="X5344" s="5"/>
      <c r="Y5344" s="5"/>
      <c r="Z5344" s="5"/>
      <c r="AA5344" s="5"/>
      <c r="AB5344" s="5"/>
      <c r="AC5344" s="5"/>
      <c r="AD5344" s="5"/>
      <c r="AE5344" s="5"/>
      <c r="AF5344" s="5"/>
      <c r="AG5344" s="5"/>
      <c r="AH5344" s="40"/>
      <c r="AI5344" s="3"/>
      <c r="AJ5344" s="3"/>
      <c r="AK5344" s="3"/>
      <c r="AL5344" s="3"/>
      <c r="AM5344" s="3"/>
      <c r="AN5344" s="3"/>
      <c r="AO5344" s="3"/>
      <c r="AP5344" s="3"/>
      <c r="AQ5344" s="3"/>
      <c r="AR5344" s="3"/>
      <c r="AS5344" s="3"/>
      <c r="AT5344" s="51"/>
      <c r="AU5344" s="48"/>
      <c r="AV5344" s="52"/>
      <c r="AW5344" s="52"/>
    </row>
    <row r="5345" spans="1:49" ht="15" customHeight="1" x14ac:dyDescent="0.25">
      <c r="A5345" s="11">
        <f t="shared" si="1035"/>
        <v>5342</v>
      </c>
      <c r="B5345" s="29">
        <v>36389</v>
      </c>
      <c r="C5345" s="25">
        <v>22</v>
      </c>
      <c r="D5345" s="12">
        <v>27.6</v>
      </c>
      <c r="E5345" s="25">
        <v>24.5</v>
      </c>
      <c r="F5345" s="35">
        <v>93</v>
      </c>
      <c r="G5345" s="25">
        <v>14</v>
      </c>
      <c r="H5345" s="13">
        <v>0.6</v>
      </c>
      <c r="I5345" s="25"/>
      <c r="J5345" s="12">
        <v>230</v>
      </c>
      <c r="K5345" s="12"/>
      <c r="L5345" s="25" t="s">
        <v>12</v>
      </c>
      <c r="M5345" s="10"/>
      <c r="N5345" s="15"/>
      <c r="O5345" s="15"/>
      <c r="P5345" s="4"/>
      <c r="Q5345" s="65"/>
      <c r="R5345" s="42"/>
      <c r="S5345" s="44"/>
      <c r="T5345" s="44"/>
      <c r="U5345" s="5"/>
      <c r="V5345" s="5"/>
      <c r="W5345" s="5"/>
      <c r="X5345" s="5"/>
      <c r="Y5345" s="5"/>
      <c r="Z5345" s="5"/>
      <c r="AA5345" s="5"/>
      <c r="AB5345" s="5"/>
      <c r="AC5345" s="5"/>
      <c r="AD5345" s="5"/>
      <c r="AE5345" s="5"/>
      <c r="AF5345" s="5"/>
      <c r="AG5345" s="5"/>
      <c r="AH5345" s="40"/>
      <c r="AI5345" s="3"/>
      <c r="AJ5345" s="3"/>
      <c r="AK5345" s="3"/>
      <c r="AL5345" s="3"/>
      <c r="AM5345" s="3"/>
      <c r="AN5345" s="3"/>
      <c r="AO5345" s="3"/>
      <c r="AP5345" s="3"/>
      <c r="AQ5345" s="3"/>
      <c r="AR5345" s="3"/>
      <c r="AS5345" s="3"/>
      <c r="AT5345" s="51"/>
      <c r="AU5345" s="48"/>
      <c r="AV5345" s="52"/>
      <c r="AW5345" s="52"/>
    </row>
    <row r="5346" spans="1:49" ht="15" customHeight="1" x14ac:dyDescent="0.25">
      <c r="A5346" s="11">
        <f t="shared" si="1035"/>
        <v>5343</v>
      </c>
      <c r="B5346" s="29">
        <v>36390</v>
      </c>
      <c r="C5346" s="25">
        <v>21</v>
      </c>
      <c r="D5346" s="12">
        <v>32.200000000000003</v>
      </c>
      <c r="E5346" s="25">
        <v>25.2</v>
      </c>
      <c r="F5346" s="35">
        <v>88</v>
      </c>
      <c r="G5346" s="25">
        <v>4</v>
      </c>
      <c r="H5346" s="13">
        <v>8</v>
      </c>
      <c r="I5346" s="25"/>
      <c r="J5346" s="12">
        <v>270</v>
      </c>
      <c r="K5346" s="12"/>
      <c r="L5346" s="25" t="s">
        <v>15</v>
      </c>
      <c r="M5346" s="10"/>
      <c r="N5346" s="15"/>
      <c r="O5346" s="15"/>
      <c r="P5346" s="4"/>
      <c r="Q5346" s="65"/>
      <c r="R5346" s="42"/>
      <c r="S5346" s="44"/>
      <c r="T5346" s="44"/>
      <c r="U5346" s="5"/>
      <c r="V5346" s="5"/>
      <c r="W5346" s="5"/>
      <c r="X5346" s="5"/>
      <c r="Y5346" s="5"/>
      <c r="Z5346" s="5"/>
      <c r="AA5346" s="5"/>
      <c r="AB5346" s="5"/>
      <c r="AC5346" s="5"/>
      <c r="AD5346" s="5"/>
      <c r="AE5346" s="5"/>
      <c r="AF5346" s="5"/>
      <c r="AG5346" s="5"/>
      <c r="AH5346" s="40"/>
      <c r="AI5346" s="3"/>
      <c r="AJ5346" s="3"/>
      <c r="AK5346" s="3"/>
      <c r="AL5346" s="3"/>
      <c r="AM5346" s="3"/>
      <c r="AN5346" s="3"/>
      <c r="AO5346" s="3"/>
      <c r="AP5346" s="3"/>
      <c r="AQ5346" s="3"/>
      <c r="AR5346" s="3"/>
      <c r="AS5346" s="3"/>
      <c r="AT5346" s="51"/>
      <c r="AU5346" s="48"/>
      <c r="AV5346" s="52"/>
      <c r="AW5346" s="52"/>
    </row>
    <row r="5347" spans="1:49" ht="15" customHeight="1" x14ac:dyDescent="0.25">
      <c r="A5347" s="11">
        <f t="shared" si="1035"/>
        <v>5344</v>
      </c>
      <c r="B5347" s="29">
        <v>36391</v>
      </c>
      <c r="C5347" s="25">
        <v>22</v>
      </c>
      <c r="D5347" s="12">
        <v>30.8</v>
      </c>
      <c r="E5347" s="25">
        <v>25.7</v>
      </c>
      <c r="F5347" s="35">
        <v>92</v>
      </c>
      <c r="G5347" s="25">
        <v>0</v>
      </c>
      <c r="H5347" s="13">
        <v>2.9</v>
      </c>
      <c r="I5347" s="25"/>
      <c r="J5347" s="12">
        <v>230</v>
      </c>
      <c r="K5347" s="12"/>
      <c r="L5347" s="25" t="s">
        <v>15</v>
      </c>
      <c r="M5347" s="10"/>
      <c r="N5347" s="15"/>
      <c r="O5347" s="15"/>
      <c r="P5347" s="4"/>
      <c r="Q5347" s="65"/>
      <c r="R5347" s="42"/>
      <c r="S5347" s="44"/>
      <c r="T5347" s="44"/>
      <c r="U5347" s="5"/>
      <c r="V5347" s="5"/>
      <c r="W5347" s="5"/>
      <c r="X5347" s="5"/>
      <c r="Y5347" s="5"/>
      <c r="Z5347" s="5"/>
      <c r="AA5347" s="5"/>
      <c r="AB5347" s="5"/>
      <c r="AC5347" s="5"/>
      <c r="AD5347" s="5"/>
      <c r="AE5347" s="5"/>
      <c r="AF5347" s="5"/>
      <c r="AG5347" s="5"/>
      <c r="AH5347" s="40"/>
      <c r="AI5347" s="3"/>
      <c r="AJ5347" s="3"/>
      <c r="AK5347" s="3"/>
      <c r="AL5347" s="3"/>
      <c r="AM5347" s="3"/>
      <c r="AN5347" s="3"/>
      <c r="AO5347" s="3"/>
      <c r="AP5347" s="3"/>
      <c r="AQ5347" s="3"/>
      <c r="AR5347" s="3"/>
      <c r="AS5347" s="3"/>
      <c r="AT5347" s="51"/>
      <c r="AU5347" s="48"/>
      <c r="AV5347" s="52"/>
      <c r="AW5347" s="52"/>
    </row>
    <row r="5348" spans="1:49" ht="15" customHeight="1" x14ac:dyDescent="0.25">
      <c r="A5348" s="11">
        <f t="shared" si="1035"/>
        <v>5345</v>
      </c>
      <c r="B5348" s="29">
        <v>36392</v>
      </c>
      <c r="C5348" s="25">
        <v>22</v>
      </c>
      <c r="D5348" s="12">
        <v>30</v>
      </c>
      <c r="E5348" s="25">
        <v>25.5</v>
      </c>
      <c r="F5348" s="35">
        <v>92</v>
      </c>
      <c r="G5348" s="25">
        <v>25.3</v>
      </c>
      <c r="H5348" s="13">
        <v>1</v>
      </c>
      <c r="I5348" s="25"/>
      <c r="J5348" s="12">
        <v>180</v>
      </c>
      <c r="K5348" s="12"/>
      <c r="L5348" s="25" t="s">
        <v>15</v>
      </c>
      <c r="M5348" s="10"/>
      <c r="N5348" s="15"/>
      <c r="O5348" s="15"/>
      <c r="P5348" s="4"/>
      <c r="Q5348" s="65"/>
      <c r="R5348" s="42"/>
      <c r="S5348" s="44"/>
      <c r="T5348" s="44"/>
      <c r="U5348" s="5"/>
      <c r="V5348" s="5"/>
      <c r="W5348" s="5"/>
      <c r="X5348" s="5"/>
      <c r="Y5348" s="5"/>
      <c r="Z5348" s="5"/>
      <c r="AA5348" s="5"/>
      <c r="AB5348" s="5"/>
      <c r="AC5348" s="5"/>
      <c r="AD5348" s="5"/>
      <c r="AE5348" s="5"/>
      <c r="AF5348" s="5"/>
      <c r="AG5348" s="5"/>
      <c r="AH5348" s="40"/>
      <c r="AI5348" s="3"/>
      <c r="AJ5348" s="3"/>
      <c r="AK5348" s="3"/>
      <c r="AL5348" s="3"/>
      <c r="AM5348" s="3"/>
      <c r="AN5348" s="3"/>
      <c r="AO5348" s="3"/>
      <c r="AP5348" s="3"/>
      <c r="AQ5348" s="3"/>
      <c r="AR5348" s="3"/>
      <c r="AS5348" s="3"/>
      <c r="AT5348" s="51"/>
      <c r="AU5348" s="48"/>
      <c r="AV5348" s="52"/>
      <c r="AW5348" s="52"/>
    </row>
    <row r="5349" spans="1:49" ht="15" customHeight="1" x14ac:dyDescent="0.25">
      <c r="A5349" s="11">
        <f t="shared" si="1035"/>
        <v>5346</v>
      </c>
      <c r="B5349" s="29">
        <v>36393</v>
      </c>
      <c r="C5349" s="25">
        <v>23</v>
      </c>
      <c r="D5349" s="12">
        <v>31</v>
      </c>
      <c r="E5349" s="25">
        <v>26.4</v>
      </c>
      <c r="F5349" s="35">
        <v>91</v>
      </c>
      <c r="G5349" s="25">
        <v>0</v>
      </c>
      <c r="H5349" s="13">
        <v>4.5999999999999996</v>
      </c>
      <c r="I5349" s="25"/>
      <c r="J5349" s="12">
        <v>270</v>
      </c>
      <c r="K5349" s="12"/>
      <c r="L5349" s="25" t="s">
        <v>15</v>
      </c>
      <c r="M5349" s="10"/>
      <c r="N5349" s="15"/>
      <c r="O5349" s="15"/>
      <c r="P5349" s="4"/>
      <c r="Q5349" s="65"/>
      <c r="R5349" s="42"/>
      <c r="S5349" s="3"/>
      <c r="T5349" s="3"/>
      <c r="U5349" s="5"/>
      <c r="V5349" s="5"/>
      <c r="W5349" s="5"/>
      <c r="X5349" s="5"/>
      <c r="Y5349" s="5"/>
      <c r="Z5349" s="5"/>
      <c r="AA5349" s="5"/>
      <c r="AB5349" s="5"/>
      <c r="AC5349" s="5"/>
      <c r="AD5349" s="5"/>
      <c r="AE5349" s="5"/>
      <c r="AF5349" s="5"/>
      <c r="AG5349" s="5"/>
      <c r="AH5349" s="40"/>
      <c r="AI5349" s="3"/>
      <c r="AJ5349" s="3"/>
      <c r="AK5349" s="3"/>
      <c r="AL5349" s="3"/>
      <c r="AM5349" s="3"/>
      <c r="AN5349" s="3"/>
      <c r="AO5349" s="3"/>
      <c r="AP5349" s="3"/>
      <c r="AQ5349" s="3"/>
      <c r="AR5349" s="3"/>
      <c r="AS5349" s="3"/>
      <c r="AT5349" s="52"/>
      <c r="AU5349" s="52"/>
      <c r="AV5349" s="52"/>
      <c r="AW5349" s="52"/>
    </row>
    <row r="5350" spans="1:49" ht="15" customHeight="1" x14ac:dyDescent="0.25">
      <c r="A5350" s="11">
        <f t="shared" si="1035"/>
        <v>5347</v>
      </c>
      <c r="B5350" s="29">
        <v>36394</v>
      </c>
      <c r="C5350" s="25">
        <v>23</v>
      </c>
      <c r="D5350" s="12">
        <v>28</v>
      </c>
      <c r="E5350" s="25">
        <v>24.9</v>
      </c>
      <c r="F5350" s="35">
        <v>93</v>
      </c>
      <c r="G5350" s="25">
        <v>2.9</v>
      </c>
      <c r="H5350" s="13">
        <v>6.1</v>
      </c>
      <c r="I5350" s="25"/>
      <c r="J5350" s="12">
        <v>180</v>
      </c>
      <c r="K5350" s="12"/>
      <c r="L5350" s="25" t="s">
        <v>15</v>
      </c>
      <c r="M5350" s="10"/>
      <c r="N5350" s="15"/>
      <c r="O5350" s="15"/>
      <c r="P5350" s="4"/>
      <c r="Q5350" s="66"/>
      <c r="R5350" s="42"/>
      <c r="S5350" s="3"/>
      <c r="T5350" s="3"/>
      <c r="U5350" s="5"/>
      <c r="V5350" s="5"/>
      <c r="W5350" s="5"/>
      <c r="X5350" s="5"/>
      <c r="Y5350" s="5"/>
      <c r="Z5350" s="5"/>
      <c r="AA5350" s="5"/>
      <c r="AB5350" s="5"/>
      <c r="AC5350" s="5"/>
      <c r="AD5350" s="5"/>
      <c r="AE5350" s="5"/>
      <c r="AF5350" s="5"/>
      <c r="AG5350" s="5"/>
      <c r="AH5350" s="40"/>
      <c r="AI5350" s="3"/>
      <c r="AJ5350" s="3"/>
      <c r="AK5350" s="3"/>
      <c r="AL5350" s="3"/>
      <c r="AM5350" s="3"/>
      <c r="AN5350" s="3"/>
      <c r="AO5350" s="3"/>
      <c r="AP5350" s="3"/>
      <c r="AQ5350" s="3"/>
      <c r="AR5350" s="3"/>
      <c r="AS5350" s="3"/>
      <c r="AT5350" s="52"/>
      <c r="AU5350" s="52"/>
      <c r="AV5350" s="52"/>
      <c r="AW5350" s="52"/>
    </row>
    <row r="5351" spans="1:49" ht="15" customHeight="1" x14ac:dyDescent="0.25">
      <c r="A5351" s="11">
        <f t="shared" si="1035"/>
        <v>5348</v>
      </c>
      <c r="B5351" s="29">
        <v>36395</v>
      </c>
      <c r="C5351" s="25">
        <v>22</v>
      </c>
      <c r="D5351" s="12">
        <v>30</v>
      </c>
      <c r="E5351" s="25">
        <v>25.4</v>
      </c>
      <c r="F5351" s="35">
        <v>92</v>
      </c>
      <c r="G5351" s="25">
        <v>2.9</v>
      </c>
      <c r="H5351" s="13">
        <v>1.4</v>
      </c>
      <c r="I5351" s="25"/>
      <c r="J5351" s="12">
        <v>90</v>
      </c>
      <c r="K5351" s="12"/>
      <c r="L5351" s="25" t="s">
        <v>15</v>
      </c>
      <c r="M5351" s="10"/>
      <c r="N5351" s="15"/>
      <c r="O5351" s="15"/>
      <c r="P5351" s="4"/>
      <c r="Q5351" s="64"/>
      <c r="R5351" s="42"/>
      <c r="S5351" s="44"/>
      <c r="T5351" s="44"/>
      <c r="U5351" s="5"/>
      <c r="V5351" s="5"/>
      <c r="W5351" s="5"/>
      <c r="X5351" s="5"/>
      <c r="Y5351" s="5"/>
      <c r="Z5351" s="5"/>
      <c r="AA5351" s="5"/>
      <c r="AB5351" s="5"/>
      <c r="AC5351" s="5"/>
      <c r="AD5351" s="5"/>
      <c r="AE5351" s="5"/>
      <c r="AF5351" s="5"/>
      <c r="AG5351" s="5"/>
      <c r="AH5351" s="40"/>
      <c r="AI5351" s="3"/>
      <c r="AJ5351" s="3"/>
      <c r="AK5351" s="3"/>
      <c r="AL5351" s="3"/>
      <c r="AM5351" s="3"/>
      <c r="AN5351" s="3"/>
      <c r="AO5351" s="3"/>
      <c r="AP5351" s="3"/>
      <c r="AQ5351" s="3"/>
      <c r="AR5351" s="3"/>
      <c r="AS5351" s="3"/>
      <c r="AT5351" s="51"/>
      <c r="AU5351" s="48"/>
      <c r="AV5351" s="52"/>
      <c r="AW5351" s="52"/>
    </row>
    <row r="5352" spans="1:49" ht="15" customHeight="1" x14ac:dyDescent="0.25">
      <c r="A5352" s="11">
        <f t="shared" si="1035"/>
        <v>5349</v>
      </c>
      <c r="B5352" s="29">
        <v>36396</v>
      </c>
      <c r="C5352" s="25">
        <v>22</v>
      </c>
      <c r="D5352" s="12">
        <v>29.8</v>
      </c>
      <c r="E5352" s="25">
        <v>24.5</v>
      </c>
      <c r="F5352" s="35">
        <v>93</v>
      </c>
      <c r="G5352" s="25">
        <v>4.4000000000000004</v>
      </c>
      <c r="H5352" s="13">
        <v>2</v>
      </c>
      <c r="I5352" s="25"/>
      <c r="J5352" s="12">
        <v>130</v>
      </c>
      <c r="K5352" s="12"/>
      <c r="L5352" s="25" t="s">
        <v>12</v>
      </c>
      <c r="M5352" s="10"/>
      <c r="N5352" s="15"/>
      <c r="O5352" s="15"/>
      <c r="P5352" s="4"/>
      <c r="Q5352" s="65"/>
      <c r="R5352" s="42"/>
      <c r="S5352" s="44"/>
      <c r="T5352" s="44"/>
      <c r="U5352" s="5"/>
      <c r="V5352" s="5"/>
      <c r="W5352" s="5"/>
      <c r="X5352" s="5"/>
      <c r="Y5352" s="5"/>
      <c r="Z5352" s="5"/>
      <c r="AA5352" s="5"/>
      <c r="AB5352" s="5"/>
      <c r="AC5352" s="5"/>
      <c r="AD5352" s="5"/>
      <c r="AE5352" s="5"/>
      <c r="AF5352" s="5"/>
      <c r="AG5352" s="5"/>
      <c r="AH5352" s="40"/>
      <c r="AI5352" s="3"/>
      <c r="AJ5352" s="3"/>
      <c r="AK5352" s="3"/>
      <c r="AL5352" s="3"/>
      <c r="AM5352" s="3"/>
      <c r="AN5352" s="3"/>
      <c r="AO5352" s="3"/>
      <c r="AP5352" s="3"/>
      <c r="AQ5352" s="3"/>
      <c r="AR5352" s="3"/>
      <c r="AS5352" s="3"/>
      <c r="AT5352" s="51"/>
      <c r="AU5352" s="48"/>
      <c r="AV5352" s="52"/>
      <c r="AW5352" s="52"/>
    </row>
    <row r="5353" spans="1:49" ht="15" customHeight="1" x14ac:dyDescent="0.25">
      <c r="A5353" s="11">
        <f t="shared" si="1035"/>
        <v>5350</v>
      </c>
      <c r="B5353" s="29">
        <v>36397</v>
      </c>
      <c r="C5353" s="25">
        <v>22</v>
      </c>
      <c r="D5353" s="12">
        <v>29.4</v>
      </c>
      <c r="E5353" s="25">
        <v>24.5</v>
      </c>
      <c r="F5353" s="35">
        <v>93</v>
      </c>
      <c r="G5353" s="25">
        <v>27.4</v>
      </c>
      <c r="H5353" s="13">
        <v>6</v>
      </c>
      <c r="I5353" s="25"/>
      <c r="J5353" s="12">
        <v>90</v>
      </c>
      <c r="K5353" s="12"/>
      <c r="L5353" s="25" t="s">
        <v>15</v>
      </c>
      <c r="M5353" s="10"/>
      <c r="N5353" s="15"/>
      <c r="O5353" s="15"/>
      <c r="P5353" s="4"/>
      <c r="Q5353" s="65"/>
      <c r="R5353" s="42"/>
      <c r="S5353" s="44"/>
      <c r="T5353" s="44"/>
      <c r="U5353" s="5"/>
      <c r="V5353" s="5"/>
      <c r="W5353" s="5"/>
      <c r="X5353" s="5"/>
      <c r="Y5353" s="5"/>
      <c r="Z5353" s="5"/>
      <c r="AA5353" s="5"/>
      <c r="AB5353" s="5"/>
      <c r="AC5353" s="5"/>
      <c r="AD5353" s="5"/>
      <c r="AE5353" s="5"/>
      <c r="AF5353" s="5"/>
      <c r="AG5353" s="5"/>
      <c r="AH5353" s="40"/>
      <c r="AI5353" s="3"/>
      <c r="AJ5353" s="3"/>
      <c r="AK5353" s="3"/>
      <c r="AL5353" s="3"/>
      <c r="AM5353" s="3"/>
      <c r="AN5353" s="3"/>
      <c r="AO5353" s="3"/>
      <c r="AP5353" s="3"/>
      <c r="AQ5353" s="3"/>
      <c r="AR5353" s="3"/>
      <c r="AS5353" s="3"/>
      <c r="AT5353" s="51"/>
      <c r="AU5353" s="48"/>
      <c r="AV5353" s="52"/>
      <c r="AW5353" s="52"/>
    </row>
    <row r="5354" spans="1:49" ht="15" customHeight="1" x14ac:dyDescent="0.25">
      <c r="A5354" s="11">
        <f t="shared" si="1035"/>
        <v>5351</v>
      </c>
      <c r="B5354" s="29">
        <v>36398</v>
      </c>
      <c r="C5354" s="25">
        <v>23</v>
      </c>
      <c r="D5354" s="12">
        <v>33.200000000000003</v>
      </c>
      <c r="E5354" s="25">
        <v>26.2</v>
      </c>
      <c r="F5354" s="35">
        <v>80</v>
      </c>
      <c r="G5354" s="25">
        <v>22.3</v>
      </c>
      <c r="H5354" s="13">
        <v>4.9000000000000004</v>
      </c>
      <c r="I5354" s="25"/>
      <c r="J5354" s="12">
        <v>90</v>
      </c>
      <c r="K5354" s="12"/>
      <c r="L5354" s="25" t="s">
        <v>12</v>
      </c>
      <c r="M5354" s="10"/>
      <c r="N5354" s="15"/>
      <c r="O5354" s="15"/>
      <c r="P5354" s="4"/>
      <c r="Q5354" s="65"/>
      <c r="R5354" s="42"/>
      <c r="S5354" s="44"/>
      <c r="T5354" s="44"/>
      <c r="U5354" s="5"/>
      <c r="V5354" s="5"/>
      <c r="W5354" s="5"/>
      <c r="X5354" s="5"/>
      <c r="Y5354" s="5"/>
      <c r="Z5354" s="5"/>
      <c r="AA5354" s="5"/>
      <c r="AB5354" s="5"/>
      <c r="AC5354" s="5"/>
      <c r="AD5354" s="5"/>
      <c r="AE5354" s="5"/>
      <c r="AF5354" s="5"/>
      <c r="AG5354" s="5"/>
      <c r="AH5354" s="40"/>
      <c r="AI5354" s="3"/>
      <c r="AJ5354" s="3"/>
      <c r="AK5354" s="3"/>
      <c r="AL5354" s="3"/>
      <c r="AM5354" s="3"/>
      <c r="AN5354" s="3"/>
      <c r="AO5354" s="3"/>
      <c r="AP5354" s="3"/>
      <c r="AQ5354" s="3"/>
      <c r="AR5354" s="3"/>
      <c r="AS5354" s="3"/>
      <c r="AT5354" s="51"/>
      <c r="AU5354" s="48"/>
      <c r="AV5354" s="52"/>
      <c r="AW5354" s="52"/>
    </row>
    <row r="5355" spans="1:49" ht="15" customHeight="1" x14ac:dyDescent="0.25">
      <c r="A5355" s="11">
        <f t="shared" si="1035"/>
        <v>5352</v>
      </c>
      <c r="B5355" s="29">
        <v>36399</v>
      </c>
      <c r="C5355" s="25">
        <v>22</v>
      </c>
      <c r="D5355" s="12">
        <v>31.2</v>
      </c>
      <c r="E5355" s="25">
        <v>25.4</v>
      </c>
      <c r="F5355" s="35">
        <v>96</v>
      </c>
      <c r="G5355" s="25">
        <v>0</v>
      </c>
      <c r="H5355" s="13">
        <v>3.3</v>
      </c>
      <c r="I5355" s="25"/>
      <c r="J5355" s="12">
        <v>100</v>
      </c>
      <c r="K5355" s="12"/>
      <c r="L5355" s="25" t="s">
        <v>13</v>
      </c>
      <c r="M5355" s="10"/>
      <c r="N5355" s="15"/>
      <c r="O5355" s="15"/>
      <c r="P5355" s="4"/>
      <c r="Q5355" s="65"/>
      <c r="R5355" s="42"/>
      <c r="S5355" s="44"/>
      <c r="T5355" s="44"/>
      <c r="U5355" s="5"/>
      <c r="V5355" s="5"/>
      <c r="W5355" s="5"/>
      <c r="X5355" s="5"/>
      <c r="Y5355" s="5"/>
      <c r="Z5355" s="5"/>
      <c r="AA5355" s="5"/>
      <c r="AB5355" s="5"/>
      <c r="AC5355" s="5"/>
      <c r="AD5355" s="5"/>
      <c r="AE5355" s="5"/>
      <c r="AF5355" s="5"/>
      <c r="AG5355" s="5"/>
      <c r="AH5355" s="40"/>
      <c r="AI5355" s="3"/>
      <c r="AJ5355" s="3"/>
      <c r="AK5355" s="3"/>
      <c r="AL5355" s="3"/>
      <c r="AM5355" s="3"/>
      <c r="AN5355" s="3"/>
      <c r="AO5355" s="3"/>
      <c r="AP5355" s="3"/>
      <c r="AQ5355" s="3"/>
      <c r="AR5355" s="3"/>
      <c r="AS5355" s="3"/>
      <c r="AT5355" s="51"/>
      <c r="AU5355" s="48"/>
      <c r="AV5355" s="52"/>
      <c r="AW5355" s="52"/>
    </row>
    <row r="5356" spans="1:49" ht="15" customHeight="1" x14ac:dyDescent="0.25">
      <c r="A5356" s="11">
        <f t="shared" si="1035"/>
        <v>5353</v>
      </c>
      <c r="B5356" s="29">
        <v>36400</v>
      </c>
      <c r="C5356" s="25">
        <v>21</v>
      </c>
      <c r="D5356" s="12">
        <v>30.6</v>
      </c>
      <c r="E5356" s="25">
        <v>24.8</v>
      </c>
      <c r="F5356" s="35">
        <v>94</v>
      </c>
      <c r="G5356" s="25">
        <v>33.799999999999997</v>
      </c>
      <c r="H5356" s="13">
        <v>4</v>
      </c>
      <c r="I5356" s="25"/>
      <c r="J5356" s="12">
        <v>180</v>
      </c>
      <c r="K5356" s="12"/>
      <c r="L5356" s="25" t="s">
        <v>14</v>
      </c>
      <c r="M5356" s="10"/>
      <c r="N5356" s="15"/>
      <c r="O5356" s="15"/>
      <c r="P5356" s="4"/>
      <c r="Q5356" s="65"/>
      <c r="R5356" s="42"/>
      <c r="S5356" s="44"/>
      <c r="T5356" s="44"/>
      <c r="U5356" s="5"/>
      <c r="V5356" s="5"/>
      <c r="W5356" s="5"/>
      <c r="X5356" s="5"/>
      <c r="Y5356" s="5"/>
      <c r="Z5356" s="5"/>
      <c r="AA5356" s="5"/>
      <c r="AB5356" s="5"/>
      <c r="AC5356" s="5"/>
      <c r="AD5356" s="5"/>
      <c r="AE5356" s="5"/>
      <c r="AF5356" s="5"/>
      <c r="AG5356" s="5"/>
      <c r="AH5356" s="40"/>
      <c r="AI5356" s="3"/>
      <c r="AJ5356" s="3"/>
      <c r="AK5356" s="3"/>
      <c r="AL5356" s="3"/>
      <c r="AM5356" s="3"/>
      <c r="AN5356" s="3"/>
      <c r="AO5356" s="3"/>
      <c r="AP5356" s="3"/>
      <c r="AQ5356" s="3"/>
      <c r="AR5356" s="3"/>
      <c r="AS5356" s="3"/>
      <c r="AT5356" s="51"/>
      <c r="AU5356" s="48"/>
      <c r="AV5356" s="52"/>
      <c r="AW5356" s="52"/>
    </row>
    <row r="5357" spans="1:49" ht="15" customHeight="1" x14ac:dyDescent="0.25">
      <c r="A5357" s="11">
        <f t="shared" si="1035"/>
        <v>5354</v>
      </c>
      <c r="B5357" s="29">
        <v>36401</v>
      </c>
      <c r="C5357" s="25">
        <v>22</v>
      </c>
      <c r="D5357" s="12">
        <v>30.6</v>
      </c>
      <c r="E5357" s="25">
        <v>24.6</v>
      </c>
      <c r="F5357" s="35">
        <v>90</v>
      </c>
      <c r="G5357" s="25">
        <v>81.400000000000006</v>
      </c>
      <c r="H5357" s="13">
        <v>4.8</v>
      </c>
      <c r="I5357" s="25"/>
      <c r="J5357" s="12">
        <v>230</v>
      </c>
      <c r="K5357" s="12"/>
      <c r="L5357" s="25" t="s">
        <v>13</v>
      </c>
      <c r="M5357" s="10"/>
      <c r="N5357" s="15"/>
      <c r="O5357" s="15"/>
      <c r="P5357" s="4"/>
      <c r="Q5357" s="65"/>
      <c r="R5357" s="42"/>
      <c r="S5357" s="44"/>
      <c r="T5357" s="44"/>
      <c r="U5357" s="5"/>
      <c r="V5357" s="5"/>
      <c r="W5357" s="5"/>
      <c r="X5357" s="5"/>
      <c r="Y5357" s="5"/>
      <c r="Z5357" s="5"/>
      <c r="AA5357" s="5"/>
      <c r="AB5357" s="5"/>
      <c r="AC5357" s="5"/>
      <c r="AD5357" s="5"/>
      <c r="AE5357" s="5"/>
      <c r="AF5357" s="5"/>
      <c r="AG5357" s="5"/>
      <c r="AH5357" s="40"/>
      <c r="AI5357" s="3"/>
      <c r="AJ5357" s="3"/>
      <c r="AK5357" s="3"/>
      <c r="AL5357" s="3"/>
      <c r="AM5357" s="3"/>
      <c r="AN5357" s="3"/>
      <c r="AO5357" s="3"/>
      <c r="AP5357" s="3"/>
      <c r="AQ5357" s="3"/>
      <c r="AR5357" s="3"/>
      <c r="AS5357" s="3"/>
      <c r="AT5357" s="51"/>
      <c r="AU5357" s="48"/>
      <c r="AV5357" s="52"/>
      <c r="AW5357" s="52"/>
    </row>
    <row r="5358" spans="1:49" ht="15" customHeight="1" x14ac:dyDescent="0.25">
      <c r="A5358" s="11">
        <f t="shared" si="1035"/>
        <v>5355</v>
      </c>
      <c r="B5358" s="29">
        <v>36402</v>
      </c>
      <c r="C5358" s="25">
        <v>20</v>
      </c>
      <c r="D5358" s="12">
        <v>32.4</v>
      </c>
      <c r="E5358" s="25">
        <v>25</v>
      </c>
      <c r="F5358" s="35">
        <v>88</v>
      </c>
      <c r="G5358" s="25">
        <v>0</v>
      </c>
      <c r="H5358" s="13">
        <v>4.5999999999999996</v>
      </c>
      <c r="I5358" s="25"/>
      <c r="J5358" s="12">
        <v>180</v>
      </c>
      <c r="K5358" s="12"/>
      <c r="L5358" s="25" t="s">
        <v>15</v>
      </c>
      <c r="M5358" s="10"/>
      <c r="N5358" s="15"/>
      <c r="O5358" s="15"/>
      <c r="P5358" s="4"/>
      <c r="Q5358" s="65"/>
      <c r="R5358" s="42"/>
      <c r="S5358" s="44"/>
      <c r="T5358" s="44"/>
      <c r="U5358" s="5"/>
      <c r="V5358" s="5"/>
      <c r="W5358" s="5"/>
      <c r="X5358" s="5"/>
      <c r="Y5358" s="5"/>
      <c r="Z5358" s="5"/>
      <c r="AA5358" s="5"/>
      <c r="AB5358" s="5"/>
      <c r="AC5358" s="5"/>
      <c r="AD5358" s="5"/>
      <c r="AE5358" s="5"/>
      <c r="AF5358" s="5"/>
      <c r="AG5358" s="5"/>
      <c r="AH5358" s="40"/>
      <c r="AI5358" s="3"/>
      <c r="AJ5358" s="3"/>
      <c r="AK5358" s="3"/>
      <c r="AL5358" s="3"/>
      <c r="AM5358" s="3"/>
      <c r="AN5358" s="3"/>
      <c r="AO5358" s="3"/>
      <c r="AP5358" s="3"/>
      <c r="AQ5358" s="3"/>
      <c r="AR5358" s="3"/>
      <c r="AS5358" s="3"/>
      <c r="AT5358" s="51"/>
      <c r="AU5358" s="48"/>
      <c r="AV5358" s="52"/>
      <c r="AW5358" s="52"/>
    </row>
    <row r="5359" spans="1:49" ht="15" customHeight="1" x14ac:dyDescent="0.25">
      <c r="A5359" s="11">
        <f t="shared" si="1035"/>
        <v>5356</v>
      </c>
      <c r="B5359" s="29">
        <v>36403</v>
      </c>
      <c r="C5359" s="25">
        <v>22</v>
      </c>
      <c r="D5359" s="12">
        <v>30.4</v>
      </c>
      <c r="E5359" s="25"/>
      <c r="F5359" s="35">
        <v>96</v>
      </c>
      <c r="G5359" s="25">
        <v>2</v>
      </c>
      <c r="H5359" s="13">
        <v>3.5</v>
      </c>
      <c r="I5359" s="25"/>
      <c r="J5359" s="12">
        <v>180</v>
      </c>
      <c r="K5359" s="12"/>
      <c r="L5359" s="25" t="s">
        <v>15</v>
      </c>
      <c r="M5359" s="10"/>
      <c r="N5359" s="15"/>
      <c r="O5359" s="15"/>
      <c r="P5359" s="4"/>
      <c r="Q5359" s="65"/>
      <c r="R5359" s="42"/>
      <c r="S5359" s="44"/>
      <c r="T5359" s="44"/>
      <c r="U5359" s="5"/>
      <c r="V5359" s="5"/>
      <c r="W5359" s="5"/>
      <c r="X5359" s="5"/>
      <c r="Y5359" s="5"/>
      <c r="Z5359" s="5"/>
      <c r="AA5359" s="5"/>
      <c r="AB5359" s="5"/>
      <c r="AC5359" s="5"/>
      <c r="AD5359" s="5"/>
      <c r="AE5359" s="5"/>
      <c r="AF5359" s="5"/>
      <c r="AG5359" s="5"/>
      <c r="AH5359" s="40"/>
      <c r="AI5359" s="3"/>
      <c r="AJ5359" s="3"/>
      <c r="AK5359" s="3"/>
      <c r="AL5359" s="3"/>
      <c r="AM5359" s="3"/>
      <c r="AN5359" s="3"/>
      <c r="AO5359" s="3"/>
      <c r="AP5359" s="3"/>
      <c r="AQ5359" s="3"/>
      <c r="AR5359" s="3"/>
      <c r="AS5359" s="3"/>
      <c r="AT5359" s="51"/>
      <c r="AU5359" s="48"/>
      <c r="AV5359" s="52"/>
      <c r="AW5359" s="52"/>
    </row>
    <row r="5360" spans="1:49" ht="15" customHeight="1" x14ac:dyDescent="0.25">
      <c r="A5360" s="11">
        <f t="shared" si="1035"/>
        <v>5357</v>
      </c>
      <c r="B5360" s="29">
        <v>36404</v>
      </c>
      <c r="C5360" s="25">
        <v>21</v>
      </c>
      <c r="D5360" s="12">
        <v>31.6</v>
      </c>
      <c r="E5360" s="25">
        <v>25.5</v>
      </c>
      <c r="F5360" s="35">
        <v>90</v>
      </c>
      <c r="G5360" s="25">
        <v>1.4</v>
      </c>
      <c r="H5360" s="13">
        <v>8</v>
      </c>
      <c r="I5360" s="25"/>
      <c r="J5360" s="12">
        <v>180</v>
      </c>
      <c r="K5360" s="12"/>
      <c r="L5360" s="25" t="s">
        <v>13</v>
      </c>
      <c r="M5360" s="10"/>
      <c r="N5360" s="15"/>
      <c r="O5360" s="15"/>
      <c r="P5360" s="4"/>
      <c r="Q5360" s="65"/>
      <c r="R5360" s="42"/>
      <c r="S5360" s="44"/>
      <c r="T5360" s="44"/>
      <c r="U5360" s="5"/>
      <c r="V5360" s="5"/>
      <c r="W5360" s="5"/>
      <c r="X5360" s="5"/>
      <c r="Y5360" s="5"/>
      <c r="Z5360" s="5"/>
      <c r="AA5360" s="5"/>
      <c r="AB5360" s="5"/>
      <c r="AC5360" s="5"/>
      <c r="AD5360" s="5"/>
      <c r="AE5360" s="5"/>
      <c r="AF5360" s="5"/>
      <c r="AG5360" s="5"/>
      <c r="AH5360" s="40"/>
      <c r="AI5360" s="3"/>
      <c r="AJ5360" s="3"/>
      <c r="AK5360" s="3"/>
      <c r="AL5360" s="3"/>
      <c r="AM5360" s="3"/>
      <c r="AN5360" s="3"/>
      <c r="AO5360" s="3"/>
      <c r="AP5360" s="3"/>
      <c r="AQ5360" s="3"/>
      <c r="AR5360" s="3"/>
      <c r="AS5360" s="3"/>
      <c r="AT5360" s="51"/>
      <c r="AU5360" s="48"/>
      <c r="AV5360" s="52"/>
      <c r="AW5360" s="52"/>
    </row>
    <row r="5361" spans="1:49" ht="15" customHeight="1" x14ac:dyDescent="0.25">
      <c r="A5361" s="11">
        <f t="shared" si="1035"/>
        <v>5358</v>
      </c>
      <c r="B5361" s="29">
        <v>36405</v>
      </c>
      <c r="C5361" s="25">
        <v>22</v>
      </c>
      <c r="D5361" s="12">
        <v>30.4</v>
      </c>
      <c r="E5361" s="25">
        <v>23.8</v>
      </c>
      <c r="F5361" s="35">
        <v>96</v>
      </c>
      <c r="G5361" s="25">
        <v>0</v>
      </c>
      <c r="H5361" s="13">
        <v>1.9</v>
      </c>
      <c r="I5361" s="25"/>
      <c r="J5361" s="12">
        <v>135</v>
      </c>
      <c r="K5361" s="12"/>
      <c r="L5361" s="25" t="s">
        <v>14</v>
      </c>
      <c r="M5361" s="10"/>
      <c r="N5361" s="15"/>
      <c r="O5361" s="15"/>
      <c r="P5361" s="4"/>
      <c r="Q5361" s="65"/>
      <c r="R5361" s="42"/>
      <c r="S5361" s="44"/>
      <c r="T5361" s="44"/>
      <c r="U5361" s="5"/>
      <c r="V5361" s="5"/>
      <c r="W5361" s="5"/>
      <c r="X5361" s="5"/>
      <c r="Y5361" s="5"/>
      <c r="Z5361" s="5"/>
      <c r="AA5361" s="5"/>
      <c r="AB5361" s="5"/>
      <c r="AC5361" s="5"/>
      <c r="AD5361" s="5"/>
      <c r="AE5361" s="5"/>
      <c r="AF5361" s="5"/>
      <c r="AG5361" s="5"/>
      <c r="AH5361" s="40"/>
      <c r="AI5361" s="3"/>
      <c r="AJ5361" s="3"/>
      <c r="AK5361" s="3"/>
      <c r="AL5361" s="3"/>
      <c r="AM5361" s="3"/>
      <c r="AN5361" s="3"/>
      <c r="AO5361" s="3"/>
      <c r="AP5361" s="3"/>
      <c r="AQ5361" s="3"/>
      <c r="AR5361" s="3"/>
      <c r="AS5361" s="3"/>
      <c r="AT5361" s="51"/>
      <c r="AU5361" s="48"/>
      <c r="AV5361" s="52"/>
      <c r="AW5361" s="52"/>
    </row>
    <row r="5362" spans="1:49" ht="15" customHeight="1" x14ac:dyDescent="0.25">
      <c r="A5362" s="11">
        <f t="shared" si="1035"/>
        <v>5359</v>
      </c>
      <c r="B5362" s="29">
        <v>36406</v>
      </c>
      <c r="C5362" s="25">
        <v>22</v>
      </c>
      <c r="D5362" s="12">
        <v>30.1</v>
      </c>
      <c r="E5362" s="25">
        <v>25.4</v>
      </c>
      <c r="F5362" s="35">
        <v>92</v>
      </c>
      <c r="G5362" s="25">
        <v>71.8</v>
      </c>
      <c r="H5362" s="13">
        <v>1.1000000000000001</v>
      </c>
      <c r="I5362" s="25"/>
      <c r="J5362" s="12">
        <v>135</v>
      </c>
      <c r="K5362" s="12"/>
      <c r="L5362" s="25" t="s">
        <v>18</v>
      </c>
      <c r="M5362" s="10"/>
      <c r="N5362" s="15"/>
      <c r="O5362" s="15"/>
      <c r="P5362" s="4"/>
      <c r="Q5362" s="65"/>
      <c r="R5362" s="42"/>
      <c r="S5362" s="44"/>
      <c r="T5362" s="44"/>
      <c r="U5362" s="5"/>
      <c r="V5362" s="5"/>
      <c r="W5362" s="5"/>
      <c r="X5362" s="5"/>
      <c r="Y5362" s="5"/>
      <c r="Z5362" s="5"/>
      <c r="AA5362" s="5"/>
      <c r="AB5362" s="5"/>
      <c r="AC5362" s="5"/>
      <c r="AD5362" s="5"/>
      <c r="AE5362" s="5"/>
      <c r="AF5362" s="5"/>
      <c r="AG5362" s="5"/>
      <c r="AH5362" s="40"/>
      <c r="AI5362" s="3"/>
      <c r="AJ5362" s="3"/>
      <c r="AK5362" s="3"/>
      <c r="AL5362" s="3"/>
      <c r="AM5362" s="3"/>
      <c r="AN5362" s="3"/>
      <c r="AO5362" s="3"/>
      <c r="AP5362" s="3"/>
      <c r="AQ5362" s="3"/>
      <c r="AR5362" s="3"/>
      <c r="AS5362" s="3"/>
      <c r="AT5362" s="51"/>
      <c r="AU5362" s="48"/>
      <c r="AV5362" s="52"/>
      <c r="AW5362" s="52"/>
    </row>
    <row r="5363" spans="1:49" ht="15" customHeight="1" x14ac:dyDescent="0.25">
      <c r="A5363" s="11">
        <f t="shared" si="1035"/>
        <v>5360</v>
      </c>
      <c r="B5363" s="29">
        <v>36407</v>
      </c>
      <c r="C5363" s="25">
        <v>23</v>
      </c>
      <c r="D5363" s="12">
        <v>28.2</v>
      </c>
      <c r="E5363" s="25">
        <v>24.5</v>
      </c>
      <c r="F5363" s="35">
        <v>94</v>
      </c>
      <c r="G5363" s="25">
        <v>12.9</v>
      </c>
      <c r="H5363" s="13">
        <v>1.2</v>
      </c>
      <c r="I5363" s="25"/>
      <c r="J5363" s="12">
        <v>180</v>
      </c>
      <c r="K5363" s="12"/>
      <c r="L5363" s="25" t="s">
        <v>13</v>
      </c>
      <c r="M5363" s="10"/>
      <c r="N5363" s="15"/>
      <c r="O5363" s="15"/>
      <c r="P5363" s="4"/>
      <c r="Q5363" s="65"/>
      <c r="R5363" s="42"/>
      <c r="S5363" s="44"/>
      <c r="T5363" s="44"/>
      <c r="U5363" s="5"/>
      <c r="V5363" s="5"/>
      <c r="W5363" s="5"/>
      <c r="X5363" s="5"/>
      <c r="Y5363" s="5"/>
      <c r="Z5363" s="5"/>
      <c r="AA5363" s="5"/>
      <c r="AB5363" s="5"/>
      <c r="AC5363" s="5"/>
      <c r="AD5363" s="5"/>
      <c r="AE5363" s="5"/>
      <c r="AF5363" s="5"/>
      <c r="AG5363" s="5"/>
      <c r="AH5363" s="40"/>
      <c r="AI5363" s="3"/>
      <c r="AJ5363" s="3"/>
      <c r="AK5363" s="3"/>
      <c r="AL5363" s="3"/>
      <c r="AM5363" s="3"/>
      <c r="AN5363" s="3"/>
      <c r="AO5363" s="3"/>
      <c r="AP5363" s="3"/>
      <c r="AQ5363" s="3"/>
      <c r="AR5363" s="3"/>
      <c r="AS5363" s="3"/>
      <c r="AT5363" s="51"/>
      <c r="AU5363" s="48"/>
      <c r="AV5363" s="52"/>
      <c r="AW5363" s="52"/>
    </row>
    <row r="5364" spans="1:49" ht="15" customHeight="1" x14ac:dyDescent="0.25">
      <c r="A5364" s="11">
        <f t="shared" si="1035"/>
        <v>5361</v>
      </c>
      <c r="B5364" s="29">
        <v>36408</v>
      </c>
      <c r="C5364" s="25">
        <v>21</v>
      </c>
      <c r="D5364" s="12">
        <v>30.8</v>
      </c>
      <c r="E5364" s="25">
        <v>25.1</v>
      </c>
      <c r="F5364" s="35">
        <v>88</v>
      </c>
      <c r="G5364" s="25">
        <v>54.5</v>
      </c>
      <c r="H5364" s="13">
        <v>4.5</v>
      </c>
      <c r="I5364" s="25"/>
      <c r="J5364" s="12">
        <v>135</v>
      </c>
      <c r="K5364" s="12"/>
      <c r="L5364" s="25" t="s">
        <v>14</v>
      </c>
      <c r="M5364" s="10"/>
      <c r="N5364" s="15"/>
      <c r="O5364" s="15"/>
      <c r="P5364" s="4"/>
      <c r="Q5364" s="65"/>
      <c r="R5364" s="42"/>
      <c r="S5364" s="44"/>
      <c r="T5364" s="44"/>
      <c r="U5364" s="5"/>
      <c r="V5364" s="5"/>
      <c r="W5364" s="5"/>
      <c r="X5364" s="5"/>
      <c r="Y5364" s="5"/>
      <c r="Z5364" s="5"/>
      <c r="AA5364" s="5"/>
      <c r="AB5364" s="5"/>
      <c r="AC5364" s="5"/>
      <c r="AD5364" s="5"/>
      <c r="AE5364" s="5"/>
      <c r="AF5364" s="5"/>
      <c r="AG5364" s="5"/>
      <c r="AH5364" s="40"/>
      <c r="AI5364" s="3"/>
      <c r="AJ5364" s="3"/>
      <c r="AK5364" s="3"/>
      <c r="AL5364" s="3"/>
      <c r="AM5364" s="3"/>
      <c r="AN5364" s="3"/>
      <c r="AO5364" s="3"/>
      <c r="AP5364" s="3"/>
      <c r="AQ5364" s="3"/>
      <c r="AR5364" s="3"/>
      <c r="AS5364" s="3"/>
      <c r="AT5364" s="51"/>
      <c r="AU5364" s="48"/>
      <c r="AV5364" s="52"/>
      <c r="AW5364" s="52"/>
    </row>
    <row r="5365" spans="1:49" ht="15" customHeight="1" x14ac:dyDescent="0.25">
      <c r="A5365" s="11">
        <f t="shared" si="1035"/>
        <v>5362</v>
      </c>
      <c r="B5365" s="29">
        <v>36409</v>
      </c>
      <c r="C5365" s="25">
        <v>20</v>
      </c>
      <c r="D5365" s="12">
        <v>31.8</v>
      </c>
      <c r="E5365" s="25">
        <v>24.1</v>
      </c>
      <c r="F5365" s="35">
        <v>88</v>
      </c>
      <c r="G5365" s="25">
        <v>0</v>
      </c>
      <c r="H5365" s="13">
        <v>7.5</v>
      </c>
      <c r="I5365" s="25"/>
      <c r="J5365" s="12">
        <v>270</v>
      </c>
      <c r="K5365" s="12"/>
      <c r="L5365" s="25" t="s">
        <v>13</v>
      </c>
      <c r="M5365" s="10"/>
      <c r="N5365" s="15"/>
      <c r="O5365" s="15"/>
      <c r="P5365" s="4"/>
      <c r="Q5365" s="65"/>
      <c r="R5365" s="42"/>
      <c r="S5365" s="44"/>
      <c r="T5365" s="44"/>
      <c r="U5365" s="5"/>
      <c r="V5365" s="5"/>
      <c r="W5365" s="5"/>
      <c r="X5365" s="5"/>
      <c r="Y5365" s="5"/>
      <c r="Z5365" s="5"/>
      <c r="AA5365" s="5"/>
      <c r="AB5365" s="5"/>
      <c r="AC5365" s="5"/>
      <c r="AD5365" s="5"/>
      <c r="AE5365" s="5"/>
      <c r="AF5365" s="5"/>
      <c r="AG5365" s="5"/>
      <c r="AH5365" s="40"/>
      <c r="AI5365" s="3"/>
      <c r="AJ5365" s="3"/>
      <c r="AK5365" s="3"/>
      <c r="AL5365" s="3"/>
      <c r="AM5365" s="3"/>
      <c r="AN5365" s="3"/>
      <c r="AO5365" s="3"/>
      <c r="AP5365" s="3"/>
      <c r="AQ5365" s="3"/>
      <c r="AR5365" s="3"/>
      <c r="AS5365" s="3"/>
      <c r="AT5365" s="51"/>
      <c r="AU5365" s="48"/>
      <c r="AV5365" s="52"/>
      <c r="AW5365" s="52"/>
    </row>
    <row r="5366" spans="1:49" ht="15" customHeight="1" x14ac:dyDescent="0.25">
      <c r="A5366" s="11">
        <f t="shared" si="1035"/>
        <v>5363</v>
      </c>
      <c r="B5366" s="29">
        <v>36410</v>
      </c>
      <c r="C5366" s="25">
        <v>22</v>
      </c>
      <c r="D5366" s="12">
        <v>31.7</v>
      </c>
      <c r="E5366" s="25">
        <v>26</v>
      </c>
      <c r="F5366" s="35">
        <v>88</v>
      </c>
      <c r="G5366" s="25">
        <v>0</v>
      </c>
      <c r="H5366" s="13">
        <v>6.1</v>
      </c>
      <c r="I5366" s="25"/>
      <c r="J5366" s="12">
        <v>270</v>
      </c>
      <c r="K5366" s="12"/>
      <c r="L5366" s="25" t="s">
        <v>15</v>
      </c>
      <c r="M5366" s="10"/>
      <c r="N5366" s="15"/>
      <c r="O5366" s="15"/>
      <c r="P5366" s="4"/>
      <c r="Q5366" s="65"/>
      <c r="R5366" s="42"/>
      <c r="S5366" s="44"/>
      <c r="T5366" s="44"/>
      <c r="U5366" s="5"/>
      <c r="V5366" s="5"/>
      <c r="W5366" s="5"/>
      <c r="X5366" s="5"/>
      <c r="Y5366" s="5"/>
      <c r="Z5366" s="5"/>
      <c r="AA5366" s="5"/>
      <c r="AB5366" s="5"/>
      <c r="AC5366" s="5"/>
      <c r="AD5366" s="5"/>
      <c r="AE5366" s="5"/>
      <c r="AF5366" s="5"/>
      <c r="AG5366" s="5"/>
      <c r="AH5366" s="40"/>
      <c r="AI5366" s="3"/>
      <c r="AJ5366" s="3"/>
      <c r="AK5366" s="3"/>
      <c r="AL5366" s="3"/>
      <c r="AM5366" s="3"/>
      <c r="AN5366" s="3"/>
      <c r="AO5366" s="3"/>
      <c r="AP5366" s="3"/>
      <c r="AQ5366" s="3"/>
      <c r="AR5366" s="3"/>
      <c r="AS5366" s="3"/>
      <c r="AT5366" s="51"/>
      <c r="AU5366" s="48"/>
      <c r="AV5366" s="52"/>
      <c r="AW5366" s="52"/>
    </row>
    <row r="5367" spans="1:49" ht="15" customHeight="1" x14ac:dyDescent="0.25">
      <c r="A5367" s="11">
        <f t="shared" si="1035"/>
        <v>5364</v>
      </c>
      <c r="B5367" s="29">
        <v>36411</v>
      </c>
      <c r="C5367" s="25">
        <v>22</v>
      </c>
      <c r="D5367" s="12">
        <v>31.4</v>
      </c>
      <c r="E5367" s="25">
        <v>24.8</v>
      </c>
      <c r="F5367" s="35">
        <v>87</v>
      </c>
      <c r="G5367" s="25">
        <v>0</v>
      </c>
      <c r="H5367" s="13">
        <v>4.0999999999999996</v>
      </c>
      <c r="I5367" s="25"/>
      <c r="J5367" s="12">
        <v>360</v>
      </c>
      <c r="K5367" s="12"/>
      <c r="L5367" s="25" t="s">
        <v>15</v>
      </c>
      <c r="M5367" s="10"/>
      <c r="N5367" s="15"/>
      <c r="O5367" s="15"/>
      <c r="P5367" s="4"/>
      <c r="Q5367" s="65"/>
      <c r="R5367" s="42"/>
      <c r="S5367" s="44"/>
      <c r="T5367" s="44"/>
      <c r="U5367" s="5"/>
      <c r="V5367" s="5"/>
      <c r="W5367" s="5"/>
      <c r="X5367" s="5"/>
      <c r="Y5367" s="5"/>
      <c r="Z5367" s="5"/>
      <c r="AA5367" s="5"/>
      <c r="AB5367" s="5"/>
      <c r="AC5367" s="5"/>
      <c r="AD5367" s="5"/>
      <c r="AE5367" s="5"/>
      <c r="AF5367" s="5"/>
      <c r="AG5367" s="5"/>
      <c r="AH5367" s="40"/>
      <c r="AI5367" s="3"/>
      <c r="AJ5367" s="3"/>
      <c r="AK5367" s="3"/>
      <c r="AL5367" s="3"/>
      <c r="AM5367" s="3"/>
      <c r="AN5367" s="3"/>
      <c r="AO5367" s="3"/>
      <c r="AP5367" s="3"/>
      <c r="AQ5367" s="3"/>
      <c r="AR5367" s="3"/>
      <c r="AS5367" s="3"/>
      <c r="AT5367" s="51"/>
      <c r="AU5367" s="48"/>
      <c r="AV5367" s="52"/>
      <c r="AW5367" s="52"/>
    </row>
    <row r="5368" spans="1:49" ht="15" customHeight="1" x14ac:dyDescent="0.25">
      <c r="A5368" s="11">
        <f t="shared" si="1035"/>
        <v>5365</v>
      </c>
      <c r="B5368" s="29">
        <v>36412</v>
      </c>
      <c r="C5368" s="25">
        <v>22</v>
      </c>
      <c r="D5368" s="12">
        <v>28.8</v>
      </c>
      <c r="E5368" s="25">
        <v>24.2</v>
      </c>
      <c r="F5368" s="35">
        <v>95</v>
      </c>
      <c r="G5368" s="25">
        <v>41.5</v>
      </c>
      <c r="H5368" s="13">
        <v>1.3</v>
      </c>
      <c r="I5368" s="25"/>
      <c r="J5368" s="12">
        <v>225</v>
      </c>
      <c r="K5368" s="12"/>
      <c r="L5368" s="25" t="s">
        <v>15</v>
      </c>
      <c r="M5368" s="10"/>
      <c r="N5368" s="15"/>
      <c r="O5368" s="15"/>
      <c r="P5368" s="4"/>
      <c r="Q5368" s="65"/>
      <c r="R5368" s="42"/>
      <c r="S5368" s="44"/>
      <c r="T5368" s="44"/>
      <c r="U5368" s="5"/>
      <c r="V5368" s="5"/>
      <c r="W5368" s="5"/>
      <c r="X5368" s="5"/>
      <c r="Y5368" s="5"/>
      <c r="Z5368" s="5"/>
      <c r="AA5368" s="5"/>
      <c r="AB5368" s="5"/>
      <c r="AC5368" s="5"/>
      <c r="AD5368" s="5"/>
      <c r="AE5368" s="5"/>
      <c r="AF5368" s="5"/>
      <c r="AG5368" s="5"/>
      <c r="AH5368" s="40"/>
      <c r="AI5368" s="3"/>
      <c r="AJ5368" s="3"/>
      <c r="AK5368" s="3"/>
      <c r="AL5368" s="3"/>
      <c r="AM5368" s="3"/>
      <c r="AN5368" s="3"/>
      <c r="AO5368" s="3"/>
      <c r="AP5368" s="3"/>
      <c r="AQ5368" s="3"/>
      <c r="AR5368" s="3"/>
      <c r="AS5368" s="3"/>
      <c r="AT5368" s="51"/>
      <c r="AU5368" s="48"/>
      <c r="AV5368" s="52"/>
      <c r="AW5368" s="52"/>
    </row>
    <row r="5369" spans="1:49" ht="15" customHeight="1" x14ac:dyDescent="0.25">
      <c r="A5369" s="11">
        <f t="shared" si="1035"/>
        <v>5366</v>
      </c>
      <c r="B5369" s="29">
        <v>36413</v>
      </c>
      <c r="C5369" s="25">
        <v>21</v>
      </c>
      <c r="D5369" s="12">
        <v>30.8</v>
      </c>
      <c r="E5369" s="25">
        <v>23.6</v>
      </c>
      <c r="F5369" s="35">
        <v>92</v>
      </c>
      <c r="G5369" s="25">
        <v>99.4</v>
      </c>
      <c r="H5369" s="13">
        <v>3.3</v>
      </c>
      <c r="I5369" s="25"/>
      <c r="J5369" s="12">
        <v>180</v>
      </c>
      <c r="K5369" s="12"/>
      <c r="L5369" s="25" t="s">
        <v>13</v>
      </c>
      <c r="M5369" s="10"/>
      <c r="N5369" s="15"/>
      <c r="O5369" s="15"/>
      <c r="P5369" s="4"/>
      <c r="Q5369" s="65"/>
      <c r="R5369" s="42"/>
      <c r="S5369" s="44"/>
      <c r="T5369" s="44"/>
      <c r="U5369" s="5"/>
      <c r="V5369" s="5"/>
      <c r="W5369" s="5"/>
      <c r="X5369" s="5"/>
      <c r="Y5369" s="5"/>
      <c r="Z5369" s="5"/>
      <c r="AA5369" s="5"/>
      <c r="AB5369" s="5"/>
      <c r="AC5369" s="5"/>
      <c r="AD5369" s="5"/>
      <c r="AE5369" s="5"/>
      <c r="AF5369" s="5"/>
      <c r="AG5369" s="5"/>
      <c r="AH5369" s="40"/>
      <c r="AI5369" s="3"/>
      <c r="AJ5369" s="3"/>
      <c r="AK5369" s="3"/>
      <c r="AL5369" s="3"/>
      <c r="AM5369" s="3"/>
      <c r="AN5369" s="3"/>
      <c r="AO5369" s="3"/>
      <c r="AP5369" s="3"/>
      <c r="AQ5369" s="3"/>
      <c r="AR5369" s="3"/>
      <c r="AS5369" s="3"/>
      <c r="AT5369" s="51"/>
      <c r="AU5369" s="48"/>
      <c r="AV5369" s="52"/>
      <c r="AW5369" s="52"/>
    </row>
    <row r="5370" spans="1:49" ht="15" customHeight="1" x14ac:dyDescent="0.25">
      <c r="A5370" s="11">
        <f t="shared" si="1035"/>
        <v>5367</v>
      </c>
      <c r="B5370" s="29">
        <v>36414</v>
      </c>
      <c r="C5370" s="25">
        <v>20</v>
      </c>
      <c r="D5370" s="12">
        <v>32.4</v>
      </c>
      <c r="E5370" s="25">
        <v>25</v>
      </c>
      <c r="F5370" s="35">
        <v>86</v>
      </c>
      <c r="G5370" s="25">
        <v>2.4</v>
      </c>
      <c r="H5370" s="13">
        <v>6.8</v>
      </c>
      <c r="I5370" s="25"/>
      <c r="J5370" s="12">
        <v>90</v>
      </c>
      <c r="K5370" s="12"/>
      <c r="L5370" s="25" t="s">
        <v>13</v>
      </c>
      <c r="M5370" s="10"/>
      <c r="N5370" s="15"/>
      <c r="O5370" s="15"/>
      <c r="P5370" s="4"/>
      <c r="Q5370" s="65"/>
      <c r="R5370" s="42"/>
      <c r="S5370" s="44"/>
      <c r="T5370" s="44"/>
      <c r="U5370" s="5"/>
      <c r="V5370" s="5"/>
      <c r="W5370" s="5"/>
      <c r="X5370" s="5"/>
      <c r="Y5370" s="5"/>
      <c r="Z5370" s="5"/>
      <c r="AA5370" s="5"/>
      <c r="AB5370" s="5"/>
      <c r="AC5370" s="5"/>
      <c r="AD5370" s="5"/>
      <c r="AE5370" s="5"/>
      <c r="AF5370" s="5"/>
      <c r="AG5370" s="5"/>
      <c r="AH5370" s="40"/>
      <c r="AI5370" s="3"/>
      <c r="AJ5370" s="3"/>
      <c r="AK5370" s="3"/>
      <c r="AL5370" s="3"/>
      <c r="AM5370" s="3"/>
      <c r="AN5370" s="3"/>
      <c r="AO5370" s="3"/>
      <c r="AP5370" s="3"/>
      <c r="AQ5370" s="3"/>
      <c r="AR5370" s="3"/>
      <c r="AS5370" s="3"/>
      <c r="AT5370" s="51"/>
      <c r="AU5370" s="48"/>
      <c r="AV5370" s="52"/>
      <c r="AW5370" s="52"/>
    </row>
    <row r="5371" spans="1:49" ht="15" customHeight="1" x14ac:dyDescent="0.25">
      <c r="A5371" s="11">
        <f t="shared" si="1035"/>
        <v>5368</v>
      </c>
      <c r="B5371" s="29">
        <v>36415</v>
      </c>
      <c r="C5371" s="25">
        <v>20</v>
      </c>
      <c r="D5371" s="12">
        <v>32.299999999999997</v>
      </c>
      <c r="E5371" s="25">
        <v>24.9</v>
      </c>
      <c r="F5371" s="35">
        <v>89</v>
      </c>
      <c r="G5371" s="25">
        <v>0</v>
      </c>
      <c r="H5371" s="13">
        <v>6.6</v>
      </c>
      <c r="I5371" s="25"/>
      <c r="J5371" s="12">
        <v>90</v>
      </c>
      <c r="K5371" s="12"/>
      <c r="L5371" s="25" t="s">
        <v>12</v>
      </c>
      <c r="M5371" s="10"/>
      <c r="N5371" s="15"/>
      <c r="O5371" s="15"/>
      <c r="P5371" s="4"/>
      <c r="Q5371" s="65"/>
      <c r="R5371" s="42"/>
      <c r="S5371" s="44"/>
      <c r="T5371" s="44"/>
      <c r="U5371" s="5"/>
      <c r="V5371" s="5"/>
      <c r="W5371" s="5"/>
      <c r="X5371" s="5"/>
      <c r="Y5371" s="5"/>
      <c r="Z5371" s="5"/>
      <c r="AA5371" s="5"/>
      <c r="AB5371" s="5"/>
      <c r="AC5371" s="5"/>
      <c r="AD5371" s="5"/>
      <c r="AE5371" s="5"/>
      <c r="AF5371" s="5"/>
      <c r="AG5371" s="5"/>
      <c r="AH5371" s="40"/>
      <c r="AI5371" s="3"/>
      <c r="AJ5371" s="3"/>
      <c r="AK5371" s="3"/>
      <c r="AL5371" s="3"/>
      <c r="AM5371" s="3"/>
      <c r="AN5371" s="3"/>
      <c r="AO5371" s="3"/>
      <c r="AP5371" s="3"/>
      <c r="AQ5371" s="3"/>
      <c r="AR5371" s="3"/>
      <c r="AS5371" s="3"/>
      <c r="AT5371" s="51"/>
      <c r="AU5371" s="48"/>
      <c r="AV5371" s="52"/>
      <c r="AW5371" s="52"/>
    </row>
    <row r="5372" spans="1:49" ht="15" customHeight="1" x14ac:dyDescent="0.25">
      <c r="A5372" s="11">
        <f t="shared" si="1035"/>
        <v>5369</v>
      </c>
      <c r="B5372" s="29">
        <v>36416</v>
      </c>
      <c r="C5372" s="25">
        <v>23</v>
      </c>
      <c r="D5372" s="12">
        <v>29</v>
      </c>
      <c r="E5372" s="25">
        <v>25</v>
      </c>
      <c r="F5372" s="35">
        <v>94</v>
      </c>
      <c r="G5372" s="25">
        <v>0</v>
      </c>
      <c r="H5372" s="13">
        <v>1.8</v>
      </c>
      <c r="I5372" s="25"/>
      <c r="J5372" s="12">
        <v>270</v>
      </c>
      <c r="K5372" s="12"/>
      <c r="L5372" s="25" t="s">
        <v>12</v>
      </c>
      <c r="M5372" s="10"/>
      <c r="N5372" s="15"/>
      <c r="O5372" s="15"/>
      <c r="P5372" s="4"/>
      <c r="Q5372" s="65"/>
      <c r="R5372" s="42"/>
      <c r="S5372" s="44"/>
      <c r="T5372" s="44"/>
      <c r="U5372" s="5"/>
      <c r="V5372" s="5"/>
      <c r="W5372" s="5"/>
      <c r="X5372" s="5"/>
      <c r="Y5372" s="5"/>
      <c r="Z5372" s="5"/>
      <c r="AA5372" s="5"/>
      <c r="AB5372" s="5"/>
      <c r="AC5372" s="5"/>
      <c r="AD5372" s="5"/>
      <c r="AE5372" s="5"/>
      <c r="AF5372" s="5"/>
      <c r="AG5372" s="5"/>
      <c r="AH5372" s="40"/>
      <c r="AI5372" s="3"/>
      <c r="AJ5372" s="3"/>
      <c r="AK5372" s="3"/>
      <c r="AL5372" s="3"/>
      <c r="AM5372" s="3"/>
      <c r="AN5372" s="3"/>
      <c r="AO5372" s="3"/>
      <c r="AP5372" s="3"/>
      <c r="AQ5372" s="3"/>
      <c r="AR5372" s="3"/>
      <c r="AS5372" s="3"/>
      <c r="AT5372" s="51"/>
      <c r="AU5372" s="48"/>
      <c r="AV5372" s="52"/>
      <c r="AW5372" s="52"/>
    </row>
    <row r="5373" spans="1:49" ht="15" customHeight="1" x14ac:dyDescent="0.25">
      <c r="A5373" s="11">
        <f t="shared" si="1035"/>
        <v>5370</v>
      </c>
      <c r="B5373" s="29">
        <v>36417</v>
      </c>
      <c r="C5373" s="25">
        <v>22</v>
      </c>
      <c r="D5373" s="12">
        <v>31</v>
      </c>
      <c r="E5373" s="25">
        <v>24.6</v>
      </c>
      <c r="F5373" s="35">
        <v>92</v>
      </c>
      <c r="G5373" s="25">
        <v>5.4</v>
      </c>
      <c r="H5373" s="13">
        <v>1.5</v>
      </c>
      <c r="I5373" s="25"/>
      <c r="J5373" s="12">
        <v>180</v>
      </c>
      <c r="K5373" s="12"/>
      <c r="L5373" s="25" t="s">
        <v>15</v>
      </c>
      <c r="M5373" s="10"/>
      <c r="N5373" s="15"/>
      <c r="O5373" s="15"/>
      <c r="P5373" s="4"/>
      <c r="Q5373" s="65"/>
      <c r="R5373" s="42"/>
      <c r="S5373" s="44"/>
      <c r="T5373" s="44"/>
      <c r="U5373" s="5"/>
      <c r="V5373" s="5"/>
      <c r="W5373" s="5"/>
      <c r="X5373" s="5"/>
      <c r="Y5373" s="5"/>
      <c r="Z5373" s="5"/>
      <c r="AA5373" s="5"/>
      <c r="AB5373" s="5"/>
      <c r="AC5373" s="5"/>
      <c r="AD5373" s="5"/>
      <c r="AE5373" s="5"/>
      <c r="AF5373" s="5"/>
      <c r="AG5373" s="5"/>
      <c r="AH5373" s="40"/>
      <c r="AI5373" s="3"/>
      <c r="AJ5373" s="3"/>
      <c r="AK5373" s="3"/>
      <c r="AL5373" s="3"/>
      <c r="AM5373" s="3"/>
      <c r="AN5373" s="3"/>
      <c r="AO5373" s="3"/>
      <c r="AP5373" s="3"/>
      <c r="AQ5373" s="3"/>
      <c r="AR5373" s="3"/>
      <c r="AS5373" s="3"/>
      <c r="AT5373" s="51"/>
      <c r="AU5373" s="48"/>
      <c r="AV5373" s="52"/>
      <c r="AW5373" s="52"/>
    </row>
    <row r="5374" spans="1:49" ht="15" customHeight="1" x14ac:dyDescent="0.25">
      <c r="A5374" s="11">
        <f t="shared" si="1035"/>
        <v>5371</v>
      </c>
      <c r="B5374" s="29">
        <v>36418</v>
      </c>
      <c r="C5374" s="25">
        <v>22</v>
      </c>
      <c r="D5374" s="12">
        <v>30.6</v>
      </c>
      <c r="E5374" s="25">
        <v>24.9</v>
      </c>
      <c r="F5374" s="35">
        <v>89</v>
      </c>
      <c r="G5374" s="25">
        <v>52</v>
      </c>
      <c r="H5374" s="13">
        <v>4.2</v>
      </c>
      <c r="I5374" s="25"/>
      <c r="J5374" s="12">
        <v>270</v>
      </c>
      <c r="K5374" s="12"/>
      <c r="L5374" s="25" t="s">
        <v>18</v>
      </c>
      <c r="M5374" s="10"/>
      <c r="N5374" s="15"/>
      <c r="O5374" s="15"/>
      <c r="P5374" s="4"/>
      <c r="Q5374" s="65"/>
      <c r="R5374" s="42"/>
      <c r="S5374" s="44"/>
      <c r="T5374" s="44"/>
      <c r="U5374" s="5"/>
      <c r="V5374" s="5"/>
      <c r="W5374" s="5"/>
      <c r="X5374" s="5"/>
      <c r="Y5374" s="5"/>
      <c r="Z5374" s="5"/>
      <c r="AA5374" s="5"/>
      <c r="AB5374" s="5"/>
      <c r="AC5374" s="5"/>
      <c r="AD5374" s="5"/>
      <c r="AE5374" s="5"/>
      <c r="AF5374" s="5"/>
      <c r="AG5374" s="5"/>
      <c r="AH5374" s="40"/>
      <c r="AI5374" s="3"/>
      <c r="AJ5374" s="3"/>
      <c r="AK5374" s="3"/>
      <c r="AL5374" s="3"/>
      <c r="AM5374" s="3"/>
      <c r="AN5374" s="3"/>
      <c r="AO5374" s="3"/>
      <c r="AP5374" s="3"/>
      <c r="AQ5374" s="3"/>
      <c r="AR5374" s="3"/>
      <c r="AS5374" s="3"/>
      <c r="AT5374" s="51"/>
      <c r="AU5374" s="48"/>
      <c r="AV5374" s="52"/>
      <c r="AW5374" s="52"/>
    </row>
    <row r="5375" spans="1:49" ht="15" customHeight="1" x14ac:dyDescent="0.25">
      <c r="A5375" s="11">
        <f t="shared" si="1035"/>
        <v>5372</v>
      </c>
      <c r="B5375" s="29">
        <v>36419</v>
      </c>
      <c r="C5375" s="25">
        <v>21</v>
      </c>
      <c r="D5375" s="12">
        <v>31.6</v>
      </c>
      <c r="E5375" s="25">
        <v>25.1</v>
      </c>
      <c r="F5375" s="35">
        <v>87</v>
      </c>
      <c r="G5375" s="25">
        <v>0</v>
      </c>
      <c r="H5375" s="13">
        <v>6.3</v>
      </c>
      <c r="I5375" s="25"/>
      <c r="J5375" s="12">
        <v>225</v>
      </c>
      <c r="K5375" s="12"/>
      <c r="L5375" s="25" t="s">
        <v>13</v>
      </c>
      <c r="M5375" s="10"/>
      <c r="N5375" s="15"/>
      <c r="O5375" s="15"/>
      <c r="P5375" s="4"/>
      <c r="Q5375" s="65"/>
      <c r="R5375" s="42"/>
      <c r="S5375" s="44"/>
      <c r="T5375" s="44"/>
      <c r="U5375" s="5"/>
      <c r="V5375" s="5"/>
      <c r="W5375" s="5"/>
      <c r="X5375" s="5"/>
      <c r="Y5375" s="5"/>
      <c r="Z5375" s="5"/>
      <c r="AA5375" s="5"/>
      <c r="AB5375" s="5"/>
      <c r="AC5375" s="5"/>
      <c r="AD5375" s="5"/>
      <c r="AE5375" s="5"/>
      <c r="AF5375" s="5"/>
      <c r="AG5375" s="5"/>
      <c r="AH5375" s="40"/>
      <c r="AI5375" s="3"/>
      <c r="AJ5375" s="3"/>
      <c r="AK5375" s="3"/>
      <c r="AL5375" s="3"/>
      <c r="AM5375" s="3"/>
      <c r="AN5375" s="3"/>
      <c r="AO5375" s="3"/>
      <c r="AP5375" s="3"/>
      <c r="AQ5375" s="3"/>
      <c r="AR5375" s="3"/>
      <c r="AS5375" s="3"/>
      <c r="AT5375" s="51"/>
      <c r="AU5375" s="48"/>
      <c r="AV5375" s="52"/>
      <c r="AW5375" s="52"/>
    </row>
    <row r="5376" spans="1:49" ht="15" customHeight="1" x14ac:dyDescent="0.25">
      <c r="A5376" s="11">
        <f t="shared" si="1035"/>
        <v>5373</v>
      </c>
      <c r="B5376" s="29">
        <v>36420</v>
      </c>
      <c r="C5376" s="25">
        <v>23</v>
      </c>
      <c r="D5376" s="12">
        <v>31</v>
      </c>
      <c r="E5376" s="25">
        <v>25.4</v>
      </c>
      <c r="F5376" s="35">
        <v>96</v>
      </c>
      <c r="G5376" s="25">
        <v>0</v>
      </c>
      <c r="H5376" s="13">
        <v>2.4</v>
      </c>
      <c r="I5376" s="25"/>
      <c r="J5376" s="12">
        <v>225</v>
      </c>
      <c r="K5376" s="12"/>
      <c r="L5376" s="25" t="s">
        <v>13</v>
      </c>
      <c r="M5376" s="10"/>
      <c r="N5376" s="15"/>
      <c r="O5376" s="15"/>
      <c r="P5376" s="4"/>
      <c r="Q5376" s="65"/>
      <c r="R5376" s="42"/>
      <c r="S5376" s="44"/>
      <c r="T5376" s="44"/>
      <c r="U5376" s="5"/>
      <c r="V5376" s="5"/>
      <c r="W5376" s="5"/>
      <c r="X5376" s="5"/>
      <c r="Y5376" s="5"/>
      <c r="Z5376" s="5"/>
      <c r="AA5376" s="5"/>
      <c r="AB5376" s="5"/>
      <c r="AC5376" s="5"/>
      <c r="AD5376" s="5"/>
      <c r="AE5376" s="5"/>
      <c r="AF5376" s="5"/>
      <c r="AG5376" s="5"/>
      <c r="AH5376" s="40"/>
      <c r="AI5376" s="3"/>
      <c r="AJ5376" s="3"/>
      <c r="AK5376" s="3"/>
      <c r="AL5376" s="3"/>
      <c r="AM5376" s="3"/>
      <c r="AN5376" s="3"/>
      <c r="AO5376" s="3"/>
      <c r="AP5376" s="3"/>
      <c r="AQ5376" s="3"/>
      <c r="AR5376" s="3"/>
      <c r="AS5376" s="3"/>
      <c r="AT5376" s="51"/>
      <c r="AU5376" s="48"/>
      <c r="AV5376" s="52"/>
      <c r="AW5376" s="52"/>
    </row>
    <row r="5377" spans="1:49" ht="15" customHeight="1" x14ac:dyDescent="0.25">
      <c r="A5377" s="11">
        <f t="shared" si="1035"/>
        <v>5374</v>
      </c>
      <c r="B5377" s="29">
        <v>36421</v>
      </c>
      <c r="C5377" s="25">
        <v>22</v>
      </c>
      <c r="D5377" s="12">
        <v>30.2</v>
      </c>
      <c r="E5377" s="25">
        <v>26.2</v>
      </c>
      <c r="F5377" s="35">
        <v>92</v>
      </c>
      <c r="G5377" s="25">
        <v>51.2</v>
      </c>
      <c r="H5377" s="13">
        <v>1.8</v>
      </c>
      <c r="I5377" s="25"/>
      <c r="J5377" s="12">
        <v>225</v>
      </c>
      <c r="K5377" s="12"/>
      <c r="L5377" s="25" t="s">
        <v>13</v>
      </c>
      <c r="M5377" s="10"/>
      <c r="N5377" s="15"/>
      <c r="O5377" s="15"/>
      <c r="P5377" s="4"/>
      <c r="Q5377" s="65"/>
      <c r="R5377" s="42"/>
      <c r="S5377" s="44"/>
      <c r="T5377" s="44"/>
      <c r="U5377" s="5"/>
      <c r="V5377" s="5"/>
      <c r="W5377" s="5"/>
      <c r="X5377" s="5"/>
      <c r="Y5377" s="5"/>
      <c r="Z5377" s="5"/>
      <c r="AA5377" s="5"/>
      <c r="AB5377" s="5"/>
      <c r="AC5377" s="5"/>
      <c r="AD5377" s="5"/>
      <c r="AE5377" s="5"/>
      <c r="AF5377" s="5"/>
      <c r="AG5377" s="5"/>
      <c r="AH5377" s="40"/>
      <c r="AI5377" s="3"/>
      <c r="AJ5377" s="3"/>
      <c r="AK5377" s="3"/>
      <c r="AL5377" s="3"/>
      <c r="AM5377" s="3"/>
      <c r="AN5377" s="3"/>
      <c r="AO5377" s="3"/>
      <c r="AP5377" s="3"/>
      <c r="AQ5377" s="3"/>
      <c r="AR5377" s="3"/>
      <c r="AS5377" s="3"/>
      <c r="AT5377" s="51"/>
      <c r="AU5377" s="48"/>
      <c r="AV5377" s="52"/>
      <c r="AW5377" s="52"/>
    </row>
    <row r="5378" spans="1:49" ht="15" customHeight="1" x14ac:dyDescent="0.25">
      <c r="A5378" s="11">
        <f t="shared" si="1035"/>
        <v>5375</v>
      </c>
      <c r="B5378" s="29">
        <v>36422</v>
      </c>
      <c r="C5378" s="25">
        <v>21</v>
      </c>
      <c r="D5378" s="12">
        <v>28.2</v>
      </c>
      <c r="E5378" s="25">
        <v>25.4</v>
      </c>
      <c r="F5378" s="35">
        <v>94</v>
      </c>
      <c r="G5378" s="25">
        <v>0</v>
      </c>
      <c r="H5378" s="13">
        <v>0.2</v>
      </c>
      <c r="I5378" s="25"/>
      <c r="J5378" s="12">
        <v>225</v>
      </c>
      <c r="K5378" s="12"/>
      <c r="L5378" s="25" t="s">
        <v>13</v>
      </c>
      <c r="M5378" s="10"/>
      <c r="N5378" s="15"/>
      <c r="O5378" s="15"/>
      <c r="P5378" s="4"/>
      <c r="Q5378" s="65"/>
      <c r="R5378" s="42"/>
      <c r="S5378" s="44"/>
      <c r="T5378" s="44"/>
      <c r="U5378" s="5"/>
      <c r="V5378" s="5"/>
      <c r="W5378" s="5"/>
      <c r="X5378" s="5"/>
      <c r="Y5378" s="5"/>
      <c r="Z5378" s="5"/>
      <c r="AA5378" s="5"/>
      <c r="AB5378" s="5"/>
      <c r="AC5378" s="5"/>
      <c r="AD5378" s="5"/>
      <c r="AE5378" s="5"/>
      <c r="AF5378" s="5"/>
      <c r="AG5378" s="5"/>
      <c r="AH5378" s="40"/>
      <c r="AI5378" s="3"/>
      <c r="AJ5378" s="3"/>
      <c r="AK5378" s="3"/>
      <c r="AL5378" s="3"/>
      <c r="AM5378" s="3"/>
      <c r="AN5378" s="3"/>
      <c r="AO5378" s="3"/>
      <c r="AP5378" s="3"/>
      <c r="AQ5378" s="3"/>
      <c r="AR5378" s="3"/>
      <c r="AS5378" s="3"/>
      <c r="AT5378" s="51"/>
      <c r="AU5378" s="48"/>
      <c r="AV5378" s="52"/>
      <c r="AW5378" s="52"/>
    </row>
    <row r="5379" spans="1:49" ht="15" customHeight="1" x14ac:dyDescent="0.25">
      <c r="A5379" s="11">
        <f t="shared" si="1035"/>
        <v>5376</v>
      </c>
      <c r="B5379" s="29">
        <v>36423</v>
      </c>
      <c r="C5379" s="25">
        <v>21</v>
      </c>
      <c r="D5379" s="12">
        <v>30.6</v>
      </c>
      <c r="E5379" s="25">
        <v>25.1</v>
      </c>
      <c r="F5379" s="35">
        <v>94</v>
      </c>
      <c r="G5379" s="25">
        <v>40</v>
      </c>
      <c r="H5379" s="13">
        <v>4.5999999999999996</v>
      </c>
      <c r="I5379" s="25"/>
      <c r="J5379" s="12">
        <v>180</v>
      </c>
      <c r="K5379" s="12"/>
      <c r="L5379" s="25" t="s">
        <v>13</v>
      </c>
      <c r="M5379" s="10"/>
      <c r="N5379" s="15"/>
      <c r="O5379" s="15"/>
      <c r="P5379" s="4"/>
      <c r="Q5379" s="65"/>
      <c r="R5379" s="42"/>
      <c r="S5379" s="44"/>
      <c r="T5379" s="44"/>
      <c r="U5379" s="5"/>
      <c r="V5379" s="5"/>
      <c r="W5379" s="5"/>
      <c r="X5379" s="5"/>
      <c r="Y5379" s="5"/>
      <c r="Z5379" s="5"/>
      <c r="AA5379" s="5"/>
      <c r="AB5379" s="5"/>
      <c r="AC5379" s="5"/>
      <c r="AD5379" s="5"/>
      <c r="AE5379" s="5"/>
      <c r="AF5379" s="5"/>
      <c r="AG5379" s="5"/>
      <c r="AH5379" s="40"/>
      <c r="AI5379" s="3"/>
      <c r="AJ5379" s="3"/>
      <c r="AK5379" s="3"/>
      <c r="AL5379" s="3"/>
      <c r="AM5379" s="3"/>
      <c r="AN5379" s="3"/>
      <c r="AO5379" s="3"/>
      <c r="AP5379" s="3"/>
      <c r="AQ5379" s="3"/>
      <c r="AR5379" s="3"/>
      <c r="AS5379" s="3"/>
      <c r="AT5379" s="51"/>
      <c r="AU5379" s="48"/>
      <c r="AV5379" s="52"/>
      <c r="AW5379" s="52"/>
    </row>
    <row r="5380" spans="1:49" ht="15" customHeight="1" x14ac:dyDescent="0.25">
      <c r="A5380" s="11">
        <f t="shared" si="1035"/>
        <v>5377</v>
      </c>
      <c r="B5380" s="29">
        <v>36424</v>
      </c>
      <c r="C5380" s="25">
        <v>22</v>
      </c>
      <c r="D5380" s="12">
        <v>30.4</v>
      </c>
      <c r="E5380" s="25">
        <v>24.9</v>
      </c>
      <c r="F5380" s="35">
        <v>92</v>
      </c>
      <c r="G5380" s="25">
        <v>36.9</v>
      </c>
      <c r="H5380" s="13">
        <v>3.5</v>
      </c>
      <c r="I5380" s="25"/>
      <c r="J5380" s="12">
        <v>270</v>
      </c>
      <c r="K5380" s="12"/>
      <c r="L5380" s="25" t="s">
        <v>13</v>
      </c>
      <c r="M5380" s="10"/>
      <c r="N5380" s="15"/>
      <c r="O5380" s="15"/>
      <c r="P5380" s="4"/>
      <c r="Q5380" s="65"/>
      <c r="R5380" s="42"/>
      <c r="S5380" s="44"/>
      <c r="T5380" s="44"/>
      <c r="U5380" s="5"/>
      <c r="V5380" s="5"/>
      <c r="W5380" s="5"/>
      <c r="X5380" s="5"/>
      <c r="Y5380" s="5"/>
      <c r="Z5380" s="5"/>
      <c r="AA5380" s="5"/>
      <c r="AB5380" s="5"/>
      <c r="AC5380" s="5"/>
      <c r="AD5380" s="5"/>
      <c r="AE5380" s="5"/>
      <c r="AF5380" s="5"/>
      <c r="AG5380" s="5"/>
      <c r="AH5380" s="40"/>
      <c r="AI5380" s="3"/>
      <c r="AJ5380" s="3"/>
      <c r="AK5380" s="3"/>
      <c r="AL5380" s="3"/>
      <c r="AM5380" s="3"/>
      <c r="AN5380" s="3"/>
      <c r="AO5380" s="3"/>
      <c r="AP5380" s="3"/>
      <c r="AQ5380" s="3"/>
      <c r="AR5380" s="3"/>
      <c r="AS5380" s="3"/>
      <c r="AT5380" s="51"/>
      <c r="AU5380" s="48"/>
      <c r="AV5380" s="52"/>
      <c r="AW5380" s="52"/>
    </row>
    <row r="5381" spans="1:49" ht="15" customHeight="1" x14ac:dyDescent="0.25">
      <c r="A5381" s="11">
        <f t="shared" si="1035"/>
        <v>5378</v>
      </c>
      <c r="B5381" s="29">
        <v>36425</v>
      </c>
      <c r="C5381" s="25">
        <v>22</v>
      </c>
      <c r="D5381" s="12">
        <v>30.4</v>
      </c>
      <c r="E5381" s="25">
        <v>25.4</v>
      </c>
      <c r="F5381" s="35">
        <v>94</v>
      </c>
      <c r="G5381" s="25">
        <v>2.2999999999999998</v>
      </c>
      <c r="H5381" s="13">
        <v>1.7</v>
      </c>
      <c r="I5381" s="25"/>
      <c r="J5381" s="12">
        <v>225</v>
      </c>
      <c r="K5381" s="12"/>
      <c r="L5381" s="25" t="s">
        <v>13</v>
      </c>
      <c r="M5381" s="10"/>
      <c r="N5381" s="15"/>
      <c r="O5381" s="15"/>
      <c r="P5381" s="4"/>
      <c r="Q5381" s="65"/>
      <c r="R5381" s="42"/>
      <c r="S5381" s="44"/>
      <c r="T5381" s="44"/>
      <c r="U5381" s="5"/>
      <c r="V5381" s="5"/>
      <c r="W5381" s="5"/>
      <c r="X5381" s="5"/>
      <c r="Y5381" s="5"/>
      <c r="Z5381" s="5"/>
      <c r="AA5381" s="5"/>
      <c r="AB5381" s="5"/>
      <c r="AC5381" s="5"/>
      <c r="AD5381" s="5"/>
      <c r="AE5381" s="5"/>
      <c r="AF5381" s="5"/>
      <c r="AG5381" s="5"/>
      <c r="AH5381" s="40"/>
      <c r="AI5381" s="3"/>
      <c r="AJ5381" s="3"/>
      <c r="AK5381" s="3"/>
      <c r="AL5381" s="3"/>
      <c r="AM5381" s="3"/>
      <c r="AN5381" s="3"/>
      <c r="AO5381" s="3"/>
      <c r="AP5381" s="3"/>
      <c r="AQ5381" s="3"/>
      <c r="AR5381" s="3"/>
      <c r="AS5381" s="3"/>
      <c r="AT5381" s="51"/>
      <c r="AU5381" s="48"/>
      <c r="AV5381" s="52"/>
      <c r="AW5381" s="52"/>
    </row>
    <row r="5382" spans="1:49" ht="15" customHeight="1" x14ac:dyDescent="0.25">
      <c r="A5382" s="11">
        <f t="shared" ref="A5382:A5445" si="1036">A5381+1</f>
        <v>5379</v>
      </c>
      <c r="B5382" s="29">
        <v>36426</v>
      </c>
      <c r="C5382" s="25">
        <v>22</v>
      </c>
      <c r="D5382" s="12">
        <v>30.7</v>
      </c>
      <c r="E5382" s="25">
        <v>27.1</v>
      </c>
      <c r="F5382" s="35">
        <v>90</v>
      </c>
      <c r="G5382" s="25">
        <v>2.2000000000000002</v>
      </c>
      <c r="H5382" s="13">
        <v>4.2</v>
      </c>
      <c r="I5382" s="25"/>
      <c r="J5382" s="12">
        <v>225</v>
      </c>
      <c r="K5382" s="12"/>
      <c r="L5382" s="25" t="s">
        <v>13</v>
      </c>
      <c r="M5382" s="10"/>
      <c r="N5382" s="15"/>
      <c r="O5382" s="15"/>
      <c r="P5382" s="4"/>
      <c r="Q5382" s="65"/>
      <c r="R5382" s="42"/>
      <c r="S5382" s="44"/>
      <c r="T5382" s="44"/>
      <c r="U5382" s="5"/>
      <c r="V5382" s="5"/>
      <c r="W5382" s="5"/>
      <c r="X5382" s="5"/>
      <c r="Y5382" s="5"/>
      <c r="Z5382" s="5"/>
      <c r="AA5382" s="5"/>
      <c r="AB5382" s="5"/>
      <c r="AC5382" s="5"/>
      <c r="AD5382" s="5"/>
      <c r="AE5382" s="5"/>
      <c r="AF5382" s="5"/>
      <c r="AG5382" s="5"/>
      <c r="AH5382" s="40"/>
      <c r="AI5382" s="3"/>
      <c r="AJ5382" s="3"/>
      <c r="AK5382" s="3"/>
      <c r="AL5382" s="3"/>
      <c r="AM5382" s="3"/>
      <c r="AN5382" s="3"/>
      <c r="AO5382" s="3"/>
      <c r="AP5382" s="3"/>
      <c r="AQ5382" s="3"/>
      <c r="AR5382" s="3"/>
      <c r="AS5382" s="3"/>
      <c r="AT5382" s="51"/>
      <c r="AU5382" s="48"/>
      <c r="AV5382" s="52"/>
      <c r="AW5382" s="52"/>
    </row>
    <row r="5383" spans="1:49" ht="15" customHeight="1" x14ac:dyDescent="0.25">
      <c r="A5383" s="11">
        <f t="shared" si="1036"/>
        <v>5380</v>
      </c>
      <c r="B5383" s="29">
        <v>36427</v>
      </c>
      <c r="C5383" s="25">
        <v>22</v>
      </c>
      <c r="D5383" s="12">
        <v>32</v>
      </c>
      <c r="E5383" s="25">
        <v>26</v>
      </c>
      <c r="F5383" s="35">
        <v>88</v>
      </c>
      <c r="G5383" s="25">
        <v>0</v>
      </c>
      <c r="H5383" s="13">
        <v>6.1</v>
      </c>
      <c r="I5383" s="25"/>
      <c r="J5383" s="12">
        <v>225</v>
      </c>
      <c r="K5383" s="12"/>
      <c r="L5383" s="25" t="s">
        <v>13</v>
      </c>
      <c r="M5383" s="10"/>
      <c r="N5383" s="15"/>
      <c r="O5383" s="15"/>
      <c r="P5383" s="4"/>
      <c r="Q5383" s="65"/>
      <c r="R5383" s="42"/>
      <c r="S5383" s="44"/>
      <c r="T5383" s="44"/>
      <c r="U5383" s="5"/>
      <c r="V5383" s="5"/>
      <c r="W5383" s="5"/>
      <c r="X5383" s="5"/>
      <c r="Y5383" s="5"/>
      <c r="Z5383" s="5"/>
      <c r="AA5383" s="5"/>
      <c r="AB5383" s="5"/>
      <c r="AC5383" s="5"/>
      <c r="AD5383" s="5"/>
      <c r="AE5383" s="5"/>
      <c r="AF5383" s="5"/>
      <c r="AG5383" s="5"/>
      <c r="AH5383" s="40"/>
      <c r="AI5383" s="3"/>
      <c r="AJ5383" s="3"/>
      <c r="AK5383" s="3"/>
      <c r="AL5383" s="3"/>
      <c r="AM5383" s="3"/>
      <c r="AN5383" s="3"/>
      <c r="AO5383" s="3"/>
      <c r="AP5383" s="3"/>
      <c r="AQ5383" s="3"/>
      <c r="AR5383" s="3"/>
      <c r="AS5383" s="3"/>
      <c r="AT5383" s="51"/>
      <c r="AU5383" s="48"/>
      <c r="AV5383" s="52"/>
      <c r="AW5383" s="52"/>
    </row>
    <row r="5384" spans="1:49" ht="15" customHeight="1" x14ac:dyDescent="0.25">
      <c r="A5384" s="11">
        <f t="shared" si="1036"/>
        <v>5381</v>
      </c>
      <c r="B5384" s="29">
        <v>36428</v>
      </c>
      <c r="C5384" s="25">
        <v>23</v>
      </c>
      <c r="D5384" s="12">
        <v>32.200000000000003</v>
      </c>
      <c r="E5384" s="25">
        <v>26.2</v>
      </c>
      <c r="F5384" s="35">
        <v>86</v>
      </c>
      <c r="G5384" s="25">
        <v>0</v>
      </c>
      <c r="H5384" s="13">
        <v>7.3</v>
      </c>
      <c r="I5384" s="25"/>
      <c r="J5384" s="12">
        <v>225</v>
      </c>
      <c r="K5384" s="12"/>
      <c r="L5384" s="25" t="s">
        <v>13</v>
      </c>
      <c r="M5384" s="10"/>
      <c r="N5384" s="15"/>
      <c r="O5384" s="15"/>
      <c r="P5384" s="4"/>
      <c r="Q5384" s="65"/>
      <c r="R5384" s="42"/>
      <c r="S5384" s="44"/>
      <c r="T5384" s="44"/>
      <c r="U5384" s="5"/>
      <c r="V5384" s="5"/>
      <c r="W5384" s="5"/>
      <c r="X5384" s="5"/>
      <c r="Y5384" s="5"/>
      <c r="Z5384" s="5"/>
      <c r="AA5384" s="5"/>
      <c r="AB5384" s="5"/>
      <c r="AC5384" s="5"/>
      <c r="AD5384" s="5"/>
      <c r="AE5384" s="5"/>
      <c r="AF5384" s="5"/>
      <c r="AG5384" s="5"/>
      <c r="AH5384" s="40"/>
      <c r="AI5384" s="3"/>
      <c r="AJ5384" s="3"/>
      <c r="AK5384" s="3"/>
      <c r="AL5384" s="3"/>
      <c r="AM5384" s="3"/>
      <c r="AN5384" s="3"/>
      <c r="AO5384" s="3"/>
      <c r="AP5384" s="3"/>
      <c r="AQ5384" s="3"/>
      <c r="AR5384" s="3"/>
      <c r="AS5384" s="3"/>
      <c r="AT5384" s="51"/>
      <c r="AU5384" s="48"/>
      <c r="AV5384" s="52"/>
      <c r="AW5384" s="52"/>
    </row>
    <row r="5385" spans="1:49" ht="15" customHeight="1" x14ac:dyDescent="0.25">
      <c r="A5385" s="11">
        <f t="shared" si="1036"/>
        <v>5382</v>
      </c>
      <c r="B5385" s="29">
        <v>36429</v>
      </c>
      <c r="C5385" s="25">
        <v>23</v>
      </c>
      <c r="D5385" s="12">
        <v>27.6</v>
      </c>
      <c r="E5385" s="25">
        <v>25.1</v>
      </c>
      <c r="F5385" s="35">
        <v>95</v>
      </c>
      <c r="G5385" s="25">
        <v>0.5</v>
      </c>
      <c r="H5385" s="13">
        <v>0.8</v>
      </c>
      <c r="I5385" s="25"/>
      <c r="J5385" s="12">
        <v>225</v>
      </c>
      <c r="K5385" s="12"/>
      <c r="L5385" s="25" t="s">
        <v>15</v>
      </c>
      <c r="M5385" s="10"/>
      <c r="N5385" s="15"/>
      <c r="O5385" s="15"/>
      <c r="P5385" s="4"/>
      <c r="Q5385" s="65"/>
      <c r="R5385" s="42"/>
      <c r="S5385" s="44"/>
      <c r="T5385" s="44"/>
      <c r="U5385" s="5"/>
      <c r="V5385" s="5"/>
      <c r="W5385" s="5"/>
      <c r="X5385" s="5"/>
      <c r="Y5385" s="5"/>
      <c r="Z5385" s="5"/>
      <c r="AA5385" s="5"/>
      <c r="AB5385" s="5"/>
      <c r="AC5385" s="5"/>
      <c r="AD5385" s="5"/>
      <c r="AE5385" s="5"/>
      <c r="AF5385" s="5"/>
      <c r="AG5385" s="5"/>
      <c r="AH5385" s="40"/>
      <c r="AI5385" s="3"/>
      <c r="AJ5385" s="3"/>
      <c r="AK5385" s="3"/>
      <c r="AL5385" s="3"/>
      <c r="AM5385" s="3"/>
      <c r="AN5385" s="3"/>
      <c r="AO5385" s="3"/>
      <c r="AP5385" s="3"/>
      <c r="AQ5385" s="3"/>
      <c r="AR5385" s="3"/>
      <c r="AS5385" s="3"/>
      <c r="AT5385" s="51"/>
      <c r="AU5385" s="48"/>
      <c r="AV5385" s="52"/>
      <c r="AW5385" s="52"/>
    </row>
    <row r="5386" spans="1:49" ht="15" customHeight="1" x14ac:dyDescent="0.25">
      <c r="A5386" s="11">
        <f t="shared" si="1036"/>
        <v>5383</v>
      </c>
      <c r="B5386" s="29">
        <v>36430</v>
      </c>
      <c r="C5386" s="25">
        <v>22</v>
      </c>
      <c r="D5386" s="12">
        <v>29.6</v>
      </c>
      <c r="E5386" s="25">
        <v>25.9</v>
      </c>
      <c r="F5386" s="35">
        <v>92</v>
      </c>
      <c r="G5386" s="25">
        <v>39.6</v>
      </c>
      <c r="H5386" s="13">
        <v>3.9</v>
      </c>
      <c r="I5386" s="25"/>
      <c r="J5386" s="12">
        <v>270</v>
      </c>
      <c r="K5386" s="12"/>
      <c r="L5386" s="25" t="s">
        <v>15</v>
      </c>
      <c r="M5386" s="10"/>
      <c r="N5386" s="15"/>
      <c r="O5386" s="15"/>
      <c r="P5386" s="4"/>
      <c r="Q5386" s="65"/>
      <c r="R5386" s="42"/>
      <c r="S5386" s="44"/>
      <c r="T5386" s="44"/>
      <c r="U5386" s="5"/>
      <c r="V5386" s="5"/>
      <c r="W5386" s="5"/>
      <c r="X5386" s="5"/>
      <c r="Y5386" s="5"/>
      <c r="Z5386" s="5"/>
      <c r="AA5386" s="5"/>
      <c r="AB5386" s="5"/>
      <c r="AC5386" s="5"/>
      <c r="AD5386" s="5"/>
      <c r="AE5386" s="5"/>
      <c r="AF5386" s="5"/>
      <c r="AG5386" s="5"/>
      <c r="AH5386" s="40"/>
      <c r="AI5386" s="3"/>
      <c r="AJ5386" s="3"/>
      <c r="AK5386" s="3"/>
      <c r="AL5386" s="3"/>
      <c r="AM5386" s="3"/>
      <c r="AN5386" s="3"/>
      <c r="AO5386" s="3"/>
      <c r="AP5386" s="3"/>
      <c r="AQ5386" s="3"/>
      <c r="AR5386" s="3"/>
      <c r="AS5386" s="3"/>
      <c r="AT5386" s="51"/>
      <c r="AU5386" s="48"/>
      <c r="AV5386" s="52"/>
      <c r="AW5386" s="52"/>
    </row>
    <row r="5387" spans="1:49" ht="15" customHeight="1" x14ac:dyDescent="0.25">
      <c r="A5387" s="11">
        <f t="shared" si="1036"/>
        <v>5384</v>
      </c>
      <c r="B5387" s="29">
        <v>36431</v>
      </c>
      <c r="C5387" s="25">
        <v>22</v>
      </c>
      <c r="D5387" s="12">
        <v>30.8</v>
      </c>
      <c r="E5387" s="25">
        <v>25.8</v>
      </c>
      <c r="F5387" s="35">
        <v>94</v>
      </c>
      <c r="G5387" s="25">
        <v>56.8</v>
      </c>
      <c r="H5387" s="13">
        <v>4.7</v>
      </c>
      <c r="I5387" s="25"/>
      <c r="J5387" s="12">
        <v>270</v>
      </c>
      <c r="K5387" s="12"/>
      <c r="L5387" s="25" t="s">
        <v>15</v>
      </c>
      <c r="M5387" s="10"/>
      <c r="N5387" s="15"/>
      <c r="O5387" s="15"/>
      <c r="P5387" s="4"/>
      <c r="Q5387" s="65"/>
      <c r="R5387" s="42"/>
      <c r="S5387" s="44"/>
      <c r="T5387" s="44"/>
      <c r="U5387" s="5"/>
      <c r="V5387" s="5"/>
      <c r="W5387" s="5"/>
      <c r="X5387" s="5"/>
      <c r="Y5387" s="5"/>
      <c r="Z5387" s="5"/>
      <c r="AA5387" s="5"/>
      <c r="AB5387" s="5"/>
      <c r="AC5387" s="5"/>
      <c r="AD5387" s="5"/>
      <c r="AE5387" s="5"/>
      <c r="AF5387" s="5"/>
      <c r="AG5387" s="5"/>
      <c r="AH5387" s="40"/>
      <c r="AI5387" s="3"/>
      <c r="AJ5387" s="3"/>
      <c r="AK5387" s="3"/>
      <c r="AL5387" s="3"/>
      <c r="AM5387" s="3"/>
      <c r="AN5387" s="3"/>
      <c r="AO5387" s="3"/>
      <c r="AP5387" s="3"/>
      <c r="AQ5387" s="3"/>
      <c r="AR5387" s="3"/>
      <c r="AS5387" s="3"/>
      <c r="AT5387" s="51"/>
      <c r="AU5387" s="48"/>
      <c r="AV5387" s="52"/>
      <c r="AW5387" s="52"/>
    </row>
    <row r="5388" spans="1:49" ht="15" customHeight="1" x14ac:dyDescent="0.25">
      <c r="A5388" s="11">
        <f t="shared" si="1036"/>
        <v>5385</v>
      </c>
      <c r="B5388" s="29">
        <v>36432</v>
      </c>
      <c r="C5388" s="25">
        <v>23</v>
      </c>
      <c r="D5388" s="12">
        <v>28.4</v>
      </c>
      <c r="E5388" s="25">
        <v>24.5</v>
      </c>
      <c r="F5388" s="35">
        <v>96</v>
      </c>
      <c r="G5388" s="25">
        <v>73</v>
      </c>
      <c r="H5388" s="13">
        <v>2.6</v>
      </c>
      <c r="I5388" s="25"/>
      <c r="J5388" s="12">
        <v>180</v>
      </c>
      <c r="K5388" s="12"/>
      <c r="L5388" s="25" t="s">
        <v>14</v>
      </c>
      <c r="M5388" s="10"/>
      <c r="N5388" s="15"/>
      <c r="O5388" s="15"/>
      <c r="P5388" s="4"/>
      <c r="Q5388" s="65"/>
      <c r="R5388" s="42"/>
      <c r="S5388" s="44"/>
      <c r="T5388" s="44"/>
      <c r="U5388" s="5"/>
      <c r="V5388" s="5"/>
      <c r="W5388" s="5"/>
      <c r="X5388" s="5"/>
      <c r="Y5388" s="5"/>
      <c r="Z5388" s="5"/>
      <c r="AA5388" s="5"/>
      <c r="AB5388" s="5"/>
      <c r="AC5388" s="5"/>
      <c r="AD5388" s="5"/>
      <c r="AE5388" s="5"/>
      <c r="AF5388" s="5"/>
      <c r="AG5388" s="5"/>
      <c r="AH5388" s="40"/>
      <c r="AI5388" s="3"/>
      <c r="AJ5388" s="3"/>
      <c r="AK5388" s="3"/>
      <c r="AL5388" s="3"/>
      <c r="AM5388" s="3"/>
      <c r="AN5388" s="3"/>
      <c r="AO5388" s="3"/>
      <c r="AP5388" s="3"/>
      <c r="AQ5388" s="3"/>
      <c r="AR5388" s="3"/>
      <c r="AS5388" s="3"/>
      <c r="AT5388" s="51"/>
      <c r="AU5388" s="48"/>
      <c r="AV5388" s="52"/>
      <c r="AW5388" s="52"/>
    </row>
    <row r="5389" spans="1:49" ht="15" customHeight="1" x14ac:dyDescent="0.25">
      <c r="A5389" s="11">
        <f t="shared" si="1036"/>
        <v>5386</v>
      </c>
      <c r="B5389" s="29">
        <v>36433</v>
      </c>
      <c r="C5389" s="25">
        <v>22</v>
      </c>
      <c r="D5389" s="12">
        <v>27.8</v>
      </c>
      <c r="E5389" s="25">
        <v>24.2</v>
      </c>
      <c r="F5389" s="35">
        <v>96</v>
      </c>
      <c r="G5389" s="25">
        <v>29.8</v>
      </c>
      <c r="H5389" s="13">
        <v>0.8</v>
      </c>
      <c r="I5389" s="25"/>
      <c r="J5389" s="12">
        <v>180</v>
      </c>
      <c r="K5389" s="12"/>
      <c r="L5389" s="25" t="s">
        <v>14</v>
      </c>
      <c r="M5389" s="10"/>
      <c r="N5389" s="15"/>
      <c r="O5389" s="15"/>
      <c r="P5389" s="4"/>
      <c r="Q5389" s="65"/>
      <c r="R5389" s="42"/>
      <c r="S5389" s="44"/>
      <c r="T5389" s="44"/>
      <c r="U5389" s="5"/>
      <c r="V5389" s="5"/>
      <c r="W5389" s="5"/>
      <c r="X5389" s="5"/>
      <c r="Y5389" s="5"/>
      <c r="Z5389" s="5"/>
      <c r="AA5389" s="5"/>
      <c r="AB5389" s="5"/>
      <c r="AC5389" s="5"/>
      <c r="AD5389" s="5"/>
      <c r="AE5389" s="5"/>
      <c r="AF5389" s="5"/>
      <c r="AG5389" s="5"/>
      <c r="AH5389" s="40"/>
      <c r="AI5389" s="3"/>
      <c r="AJ5389" s="3"/>
      <c r="AK5389" s="3"/>
      <c r="AL5389" s="3"/>
      <c r="AM5389" s="3"/>
      <c r="AN5389" s="3"/>
      <c r="AO5389" s="3"/>
      <c r="AP5389" s="3"/>
      <c r="AQ5389" s="3"/>
      <c r="AR5389" s="3"/>
      <c r="AS5389" s="3"/>
      <c r="AT5389" s="51"/>
      <c r="AU5389" s="48"/>
      <c r="AV5389" s="52"/>
      <c r="AW5389" s="52"/>
    </row>
    <row r="5390" spans="1:49" ht="15" customHeight="1" x14ac:dyDescent="0.25">
      <c r="A5390" s="11">
        <f t="shared" si="1036"/>
        <v>5387</v>
      </c>
      <c r="B5390" s="29">
        <v>36434</v>
      </c>
      <c r="C5390" s="25">
        <v>21</v>
      </c>
      <c r="D5390" s="12">
        <v>31.6</v>
      </c>
      <c r="E5390" s="25">
        <v>25.8</v>
      </c>
      <c r="F5390" s="35">
        <v>86</v>
      </c>
      <c r="G5390" s="25">
        <v>21.4</v>
      </c>
      <c r="H5390" s="13">
        <v>0</v>
      </c>
      <c r="I5390" s="25"/>
      <c r="J5390" s="12">
        <v>225</v>
      </c>
      <c r="K5390" s="12"/>
      <c r="L5390" s="25" t="s">
        <v>13</v>
      </c>
      <c r="M5390" s="10"/>
      <c r="N5390" s="15"/>
      <c r="O5390" s="15"/>
      <c r="P5390" s="4"/>
      <c r="Q5390" s="65"/>
      <c r="R5390" s="42"/>
      <c r="S5390" s="44"/>
      <c r="T5390" s="44"/>
      <c r="U5390" s="5"/>
      <c r="V5390" s="5"/>
      <c r="W5390" s="5"/>
      <c r="X5390" s="5"/>
      <c r="Y5390" s="5"/>
      <c r="Z5390" s="5"/>
      <c r="AA5390" s="5"/>
      <c r="AB5390" s="5"/>
      <c r="AC5390" s="5"/>
      <c r="AD5390" s="5"/>
      <c r="AE5390" s="5"/>
      <c r="AF5390" s="5"/>
      <c r="AG5390" s="5"/>
      <c r="AH5390" s="40"/>
      <c r="AI5390" s="3"/>
      <c r="AJ5390" s="3"/>
      <c r="AK5390" s="3"/>
      <c r="AL5390" s="3"/>
      <c r="AM5390" s="3"/>
      <c r="AN5390" s="3"/>
      <c r="AO5390" s="3"/>
      <c r="AP5390" s="3"/>
      <c r="AQ5390" s="3"/>
      <c r="AR5390" s="3"/>
      <c r="AS5390" s="3"/>
      <c r="AT5390" s="51"/>
      <c r="AU5390" s="48"/>
      <c r="AV5390" s="52"/>
      <c r="AW5390" s="52"/>
    </row>
    <row r="5391" spans="1:49" ht="15" customHeight="1" x14ac:dyDescent="0.25">
      <c r="A5391" s="11">
        <f t="shared" si="1036"/>
        <v>5388</v>
      </c>
      <c r="B5391" s="29">
        <v>36435</v>
      </c>
      <c r="C5391" s="25">
        <v>23</v>
      </c>
      <c r="D5391" s="12">
        <v>29.8</v>
      </c>
      <c r="E5391" s="25">
        <v>25.6</v>
      </c>
      <c r="F5391" s="35">
        <v>91</v>
      </c>
      <c r="G5391" s="25">
        <v>6.2</v>
      </c>
      <c r="H5391" s="13">
        <v>0</v>
      </c>
      <c r="I5391" s="25"/>
      <c r="J5391" s="12">
        <v>270</v>
      </c>
      <c r="K5391" s="12"/>
      <c r="L5391" s="25" t="s">
        <v>15</v>
      </c>
      <c r="M5391" s="10"/>
      <c r="N5391" s="15"/>
      <c r="O5391" s="15"/>
      <c r="P5391" s="4"/>
      <c r="Q5391" s="65"/>
      <c r="R5391" s="42"/>
      <c r="S5391" s="44"/>
      <c r="T5391" s="44"/>
      <c r="U5391" s="5"/>
      <c r="V5391" s="5"/>
      <c r="W5391" s="5"/>
      <c r="X5391" s="5"/>
      <c r="Y5391" s="5"/>
      <c r="Z5391" s="5"/>
      <c r="AA5391" s="5"/>
      <c r="AB5391" s="5"/>
      <c r="AC5391" s="5"/>
      <c r="AD5391" s="5"/>
      <c r="AE5391" s="5"/>
      <c r="AF5391" s="5"/>
      <c r="AG5391" s="5"/>
      <c r="AH5391" s="40"/>
      <c r="AI5391" s="3"/>
      <c r="AJ5391" s="3"/>
      <c r="AK5391" s="3"/>
      <c r="AL5391" s="3"/>
      <c r="AM5391" s="3"/>
      <c r="AN5391" s="3"/>
      <c r="AO5391" s="3"/>
      <c r="AP5391" s="3"/>
      <c r="AQ5391" s="3"/>
      <c r="AR5391" s="3"/>
      <c r="AS5391" s="3"/>
      <c r="AT5391" s="51"/>
      <c r="AU5391" s="48"/>
      <c r="AV5391" s="52"/>
      <c r="AW5391" s="52"/>
    </row>
    <row r="5392" spans="1:49" ht="15" customHeight="1" x14ac:dyDescent="0.25">
      <c r="A5392" s="11">
        <f t="shared" si="1036"/>
        <v>5389</v>
      </c>
      <c r="B5392" s="29">
        <v>36436</v>
      </c>
      <c r="C5392" s="25">
        <v>22</v>
      </c>
      <c r="D5392" s="12">
        <v>26.2</v>
      </c>
      <c r="E5392" s="25">
        <v>24.8</v>
      </c>
      <c r="F5392" s="35">
        <v>94</v>
      </c>
      <c r="G5392" s="25">
        <v>18.8</v>
      </c>
      <c r="H5392" s="13">
        <v>0</v>
      </c>
      <c r="I5392" s="25"/>
      <c r="J5392" s="12">
        <v>180</v>
      </c>
      <c r="K5392" s="12"/>
      <c r="L5392" s="25" t="s">
        <v>14</v>
      </c>
      <c r="M5392" s="10"/>
      <c r="N5392" s="15"/>
      <c r="O5392" s="15"/>
      <c r="P5392" s="4"/>
      <c r="Q5392" s="65"/>
      <c r="R5392" s="42"/>
      <c r="S5392" s="44"/>
      <c r="T5392" s="44"/>
      <c r="U5392" s="5"/>
      <c r="V5392" s="5"/>
      <c r="W5392" s="5"/>
      <c r="X5392" s="5"/>
      <c r="Y5392" s="5"/>
      <c r="Z5392" s="5"/>
      <c r="AA5392" s="5"/>
      <c r="AB5392" s="5"/>
      <c r="AC5392" s="5"/>
      <c r="AD5392" s="5"/>
      <c r="AE5392" s="5"/>
      <c r="AF5392" s="5"/>
      <c r="AG5392" s="5"/>
      <c r="AH5392" s="40"/>
      <c r="AI5392" s="3"/>
      <c r="AJ5392" s="3"/>
      <c r="AK5392" s="3"/>
      <c r="AL5392" s="3"/>
      <c r="AM5392" s="3"/>
      <c r="AN5392" s="3"/>
      <c r="AO5392" s="3"/>
      <c r="AP5392" s="3"/>
      <c r="AQ5392" s="3"/>
      <c r="AR5392" s="3"/>
      <c r="AS5392" s="3"/>
      <c r="AT5392" s="51"/>
      <c r="AU5392" s="48"/>
      <c r="AV5392" s="52"/>
      <c r="AW5392" s="52"/>
    </row>
    <row r="5393" spans="1:49" ht="15" customHeight="1" x14ac:dyDescent="0.25">
      <c r="A5393" s="11">
        <f t="shared" si="1036"/>
        <v>5390</v>
      </c>
      <c r="B5393" s="29">
        <v>36437</v>
      </c>
      <c r="C5393" s="25">
        <v>21</v>
      </c>
      <c r="D5393" s="12">
        <v>31</v>
      </c>
      <c r="E5393" s="25">
        <v>25.5</v>
      </c>
      <c r="F5393" s="35">
        <v>91</v>
      </c>
      <c r="G5393" s="25">
        <v>8.9</v>
      </c>
      <c r="H5393" s="13">
        <v>0</v>
      </c>
      <c r="I5393" s="25"/>
      <c r="J5393" s="12">
        <v>225</v>
      </c>
      <c r="K5393" s="12"/>
      <c r="L5393" s="25" t="s">
        <v>13</v>
      </c>
      <c r="M5393" s="10"/>
      <c r="N5393" s="15"/>
      <c r="O5393" s="15"/>
      <c r="P5393" s="4"/>
      <c r="Q5393" s="65"/>
      <c r="R5393" s="42"/>
      <c r="S5393" s="44"/>
      <c r="T5393" s="44"/>
      <c r="U5393" s="5"/>
      <c r="V5393" s="5"/>
      <c r="W5393" s="5"/>
      <c r="X5393" s="5"/>
      <c r="Y5393" s="5"/>
      <c r="Z5393" s="5"/>
      <c r="AA5393" s="5"/>
      <c r="AB5393" s="5"/>
      <c r="AC5393" s="5"/>
      <c r="AD5393" s="5"/>
      <c r="AE5393" s="5"/>
      <c r="AF5393" s="5"/>
      <c r="AG5393" s="5"/>
      <c r="AH5393" s="40"/>
      <c r="AI5393" s="3"/>
      <c r="AJ5393" s="3"/>
      <c r="AK5393" s="3"/>
      <c r="AL5393" s="3"/>
      <c r="AM5393" s="3"/>
      <c r="AN5393" s="3"/>
      <c r="AO5393" s="3"/>
      <c r="AP5393" s="3"/>
      <c r="AQ5393" s="3"/>
      <c r="AR5393" s="3"/>
      <c r="AS5393" s="3"/>
      <c r="AT5393" s="51"/>
      <c r="AU5393" s="48"/>
      <c r="AV5393" s="52"/>
      <c r="AW5393" s="52"/>
    </row>
    <row r="5394" spans="1:49" ht="15" customHeight="1" x14ac:dyDescent="0.25">
      <c r="A5394" s="11">
        <f t="shared" si="1036"/>
        <v>5391</v>
      </c>
      <c r="B5394" s="29">
        <v>36438</v>
      </c>
      <c r="C5394" s="25">
        <v>21</v>
      </c>
      <c r="D5394" s="12">
        <v>32.200000000000003</v>
      </c>
      <c r="E5394" s="25">
        <v>25.9</v>
      </c>
      <c r="F5394" s="35">
        <v>90</v>
      </c>
      <c r="G5394" s="25">
        <v>28.6</v>
      </c>
      <c r="H5394" s="13">
        <v>0</v>
      </c>
      <c r="I5394" s="25"/>
      <c r="J5394" s="12">
        <v>225</v>
      </c>
      <c r="K5394" s="12"/>
      <c r="L5394" s="25" t="s">
        <v>13</v>
      </c>
      <c r="M5394" s="10"/>
      <c r="N5394" s="15"/>
      <c r="O5394" s="15"/>
      <c r="P5394" s="4"/>
      <c r="Q5394" s="65"/>
      <c r="R5394" s="42"/>
      <c r="S5394" s="44"/>
      <c r="T5394" s="44"/>
      <c r="U5394" s="5"/>
      <c r="V5394" s="5"/>
      <c r="W5394" s="5"/>
      <c r="X5394" s="5"/>
      <c r="Y5394" s="5"/>
      <c r="Z5394" s="5"/>
      <c r="AA5394" s="5"/>
      <c r="AB5394" s="5"/>
      <c r="AC5394" s="5"/>
      <c r="AD5394" s="5"/>
      <c r="AE5394" s="5"/>
      <c r="AF5394" s="5"/>
      <c r="AG5394" s="5"/>
      <c r="AH5394" s="40"/>
      <c r="AI5394" s="3"/>
      <c r="AJ5394" s="3"/>
      <c r="AK5394" s="3"/>
      <c r="AL5394" s="3"/>
      <c r="AM5394" s="3"/>
      <c r="AN5394" s="3"/>
      <c r="AO5394" s="3"/>
      <c r="AP5394" s="3"/>
      <c r="AQ5394" s="3"/>
      <c r="AR5394" s="3"/>
      <c r="AS5394" s="3"/>
      <c r="AT5394" s="51"/>
      <c r="AU5394" s="48"/>
      <c r="AV5394" s="52"/>
      <c r="AW5394" s="52"/>
    </row>
    <row r="5395" spans="1:49" ht="15" customHeight="1" x14ac:dyDescent="0.25">
      <c r="A5395" s="11">
        <f t="shared" si="1036"/>
        <v>5392</v>
      </c>
      <c r="B5395" s="29">
        <v>36439</v>
      </c>
      <c r="C5395" s="25">
        <v>24</v>
      </c>
      <c r="D5395" s="12">
        <v>29.8</v>
      </c>
      <c r="E5395" s="25">
        <v>24.8</v>
      </c>
      <c r="F5395" s="35">
        <v>96</v>
      </c>
      <c r="G5395" s="25">
        <v>6.3</v>
      </c>
      <c r="H5395" s="13">
        <v>0</v>
      </c>
      <c r="I5395" s="25"/>
      <c r="J5395" s="12">
        <v>180</v>
      </c>
      <c r="K5395" s="12"/>
      <c r="L5395" s="25" t="s">
        <v>13</v>
      </c>
      <c r="M5395" s="10"/>
      <c r="N5395" s="15"/>
      <c r="O5395" s="15"/>
      <c r="P5395" s="4"/>
      <c r="Q5395" s="65"/>
      <c r="R5395" s="42"/>
      <c r="S5395" s="44"/>
      <c r="T5395" s="44"/>
      <c r="U5395" s="5"/>
      <c r="V5395" s="5"/>
      <c r="W5395" s="5"/>
      <c r="X5395" s="5"/>
      <c r="Y5395" s="5"/>
      <c r="Z5395" s="5"/>
      <c r="AA5395" s="5"/>
      <c r="AB5395" s="5"/>
      <c r="AC5395" s="5"/>
      <c r="AD5395" s="5"/>
      <c r="AE5395" s="5"/>
      <c r="AF5395" s="5"/>
      <c r="AG5395" s="5"/>
      <c r="AH5395" s="40"/>
      <c r="AI5395" s="3"/>
      <c r="AJ5395" s="3"/>
      <c r="AK5395" s="3"/>
      <c r="AL5395" s="3"/>
      <c r="AM5395" s="3"/>
      <c r="AN5395" s="3"/>
      <c r="AO5395" s="3"/>
      <c r="AP5395" s="3"/>
      <c r="AQ5395" s="3"/>
      <c r="AR5395" s="3"/>
      <c r="AS5395" s="3"/>
      <c r="AT5395" s="51"/>
      <c r="AU5395" s="48"/>
      <c r="AV5395" s="52"/>
      <c r="AW5395" s="52"/>
    </row>
    <row r="5396" spans="1:49" ht="15" customHeight="1" x14ac:dyDescent="0.25">
      <c r="A5396" s="11">
        <f t="shared" si="1036"/>
        <v>5393</v>
      </c>
      <c r="B5396" s="29">
        <v>36440</v>
      </c>
      <c r="C5396" s="25">
        <v>22</v>
      </c>
      <c r="D5396" s="12">
        <v>31</v>
      </c>
      <c r="E5396" s="25">
        <v>25.5</v>
      </c>
      <c r="F5396" s="35">
        <v>89</v>
      </c>
      <c r="G5396" s="25">
        <v>34.799999999999997</v>
      </c>
      <c r="H5396" s="13">
        <v>0</v>
      </c>
      <c r="I5396" s="25"/>
      <c r="J5396" s="12">
        <v>225</v>
      </c>
      <c r="K5396" s="12"/>
      <c r="L5396" s="25" t="s">
        <v>13</v>
      </c>
      <c r="M5396" s="10"/>
      <c r="N5396" s="15"/>
      <c r="O5396" s="15"/>
      <c r="P5396" s="4"/>
      <c r="Q5396" s="65"/>
      <c r="R5396" s="42"/>
      <c r="S5396" s="44"/>
      <c r="T5396" s="44"/>
      <c r="U5396" s="5"/>
      <c r="V5396" s="5"/>
      <c r="W5396" s="5"/>
      <c r="X5396" s="5"/>
      <c r="Y5396" s="5"/>
      <c r="Z5396" s="5"/>
      <c r="AA5396" s="5"/>
      <c r="AB5396" s="5"/>
      <c r="AC5396" s="5"/>
      <c r="AD5396" s="5"/>
      <c r="AE5396" s="5"/>
      <c r="AF5396" s="5"/>
      <c r="AG5396" s="5"/>
      <c r="AH5396" s="40"/>
      <c r="AI5396" s="3"/>
      <c r="AJ5396" s="3"/>
      <c r="AK5396" s="3"/>
      <c r="AL5396" s="3"/>
      <c r="AM5396" s="3"/>
      <c r="AN5396" s="3"/>
      <c r="AO5396" s="3"/>
      <c r="AP5396" s="3"/>
      <c r="AQ5396" s="3"/>
      <c r="AR5396" s="3"/>
      <c r="AS5396" s="3"/>
      <c r="AT5396" s="51"/>
      <c r="AU5396" s="48"/>
      <c r="AV5396" s="52"/>
      <c r="AW5396" s="52"/>
    </row>
    <row r="5397" spans="1:49" ht="15" customHeight="1" x14ac:dyDescent="0.25">
      <c r="A5397" s="11">
        <f t="shared" si="1036"/>
        <v>5394</v>
      </c>
      <c r="B5397" s="29">
        <v>36441</v>
      </c>
      <c r="C5397" s="25">
        <v>22</v>
      </c>
      <c r="D5397" s="12">
        <v>30</v>
      </c>
      <c r="E5397" s="25">
        <v>25</v>
      </c>
      <c r="F5397" s="35">
        <v>94</v>
      </c>
      <c r="G5397" s="25">
        <v>0</v>
      </c>
      <c r="H5397" s="13">
        <v>0</v>
      </c>
      <c r="I5397" s="25"/>
      <c r="J5397" s="12">
        <v>225</v>
      </c>
      <c r="K5397" s="12"/>
      <c r="L5397" s="25" t="s">
        <v>18</v>
      </c>
      <c r="M5397" s="10"/>
      <c r="N5397" s="15"/>
      <c r="O5397" s="15"/>
      <c r="P5397" s="4"/>
      <c r="Q5397" s="65"/>
      <c r="R5397" s="42"/>
      <c r="S5397" s="44"/>
      <c r="T5397" s="44"/>
      <c r="U5397" s="5"/>
      <c r="V5397" s="5"/>
      <c r="W5397" s="5"/>
      <c r="X5397" s="5"/>
      <c r="Y5397" s="5"/>
      <c r="Z5397" s="5"/>
      <c r="AA5397" s="5"/>
      <c r="AB5397" s="5"/>
      <c r="AC5397" s="5"/>
      <c r="AD5397" s="5"/>
      <c r="AE5397" s="5"/>
      <c r="AF5397" s="5"/>
      <c r="AG5397" s="5"/>
      <c r="AH5397" s="40"/>
      <c r="AI5397" s="3"/>
      <c r="AJ5397" s="3"/>
      <c r="AK5397" s="3"/>
      <c r="AL5397" s="3"/>
      <c r="AM5397" s="3"/>
      <c r="AN5397" s="3"/>
      <c r="AO5397" s="3"/>
      <c r="AP5397" s="3"/>
      <c r="AQ5397" s="3"/>
      <c r="AR5397" s="3"/>
      <c r="AS5397" s="3"/>
      <c r="AT5397" s="51"/>
      <c r="AU5397" s="48"/>
      <c r="AV5397" s="52"/>
      <c r="AW5397" s="52"/>
    </row>
    <row r="5398" spans="1:49" ht="15" customHeight="1" x14ac:dyDescent="0.25">
      <c r="A5398" s="11">
        <f t="shared" si="1036"/>
        <v>5395</v>
      </c>
      <c r="B5398" s="29">
        <v>36442</v>
      </c>
      <c r="C5398" s="25">
        <v>22</v>
      </c>
      <c r="D5398" s="12">
        <v>30.2</v>
      </c>
      <c r="E5398" s="25">
        <v>25.2</v>
      </c>
      <c r="F5398" s="35">
        <v>89</v>
      </c>
      <c r="G5398" s="25">
        <v>36.4</v>
      </c>
      <c r="H5398" s="13">
        <v>0</v>
      </c>
      <c r="I5398" s="25"/>
      <c r="J5398" s="12">
        <v>225</v>
      </c>
      <c r="K5398" s="12"/>
      <c r="L5398" s="25" t="s">
        <v>13</v>
      </c>
      <c r="M5398" s="10"/>
      <c r="N5398" s="15"/>
      <c r="O5398" s="15"/>
      <c r="P5398" s="4"/>
      <c r="Q5398" s="65"/>
      <c r="R5398" s="42"/>
      <c r="S5398" s="44"/>
      <c r="T5398" s="44"/>
      <c r="U5398" s="5"/>
      <c r="V5398" s="5"/>
      <c r="W5398" s="5"/>
      <c r="X5398" s="5"/>
      <c r="Y5398" s="5"/>
      <c r="Z5398" s="5"/>
      <c r="AA5398" s="5"/>
      <c r="AB5398" s="5"/>
      <c r="AC5398" s="5"/>
      <c r="AD5398" s="5"/>
      <c r="AE5398" s="5"/>
      <c r="AF5398" s="5"/>
      <c r="AG5398" s="5"/>
      <c r="AH5398" s="40"/>
      <c r="AI5398" s="3"/>
      <c r="AJ5398" s="3"/>
      <c r="AK5398" s="3"/>
      <c r="AL5398" s="3"/>
      <c r="AM5398" s="3"/>
      <c r="AN5398" s="3"/>
      <c r="AO5398" s="3"/>
      <c r="AP5398" s="3"/>
      <c r="AQ5398" s="3"/>
      <c r="AR5398" s="3"/>
      <c r="AS5398" s="3"/>
      <c r="AT5398" s="51"/>
      <c r="AU5398" s="48"/>
      <c r="AV5398" s="52"/>
      <c r="AW5398" s="52"/>
    </row>
    <row r="5399" spans="1:49" ht="15" customHeight="1" x14ac:dyDescent="0.25">
      <c r="A5399" s="11">
        <f t="shared" si="1036"/>
        <v>5396</v>
      </c>
      <c r="B5399" s="29">
        <v>36443</v>
      </c>
      <c r="C5399" s="25">
        <v>22</v>
      </c>
      <c r="D5399" s="12">
        <v>30</v>
      </c>
      <c r="E5399" s="25">
        <v>24.8</v>
      </c>
      <c r="F5399" s="35">
        <v>94</v>
      </c>
      <c r="G5399" s="25">
        <v>59.5</v>
      </c>
      <c r="H5399" s="13">
        <v>0</v>
      </c>
      <c r="I5399" s="25"/>
      <c r="J5399" s="12">
        <v>360</v>
      </c>
      <c r="K5399" s="12"/>
      <c r="L5399" s="25" t="s">
        <v>15</v>
      </c>
      <c r="M5399" s="10"/>
      <c r="N5399" s="15"/>
      <c r="O5399" s="15"/>
      <c r="P5399" s="4"/>
      <c r="Q5399" s="65"/>
      <c r="R5399" s="42"/>
      <c r="S5399" s="44"/>
      <c r="T5399" s="44"/>
      <c r="U5399" s="5"/>
      <c r="V5399" s="5"/>
      <c r="W5399" s="5"/>
      <c r="X5399" s="5"/>
      <c r="Y5399" s="5"/>
      <c r="Z5399" s="5"/>
      <c r="AA5399" s="5"/>
      <c r="AB5399" s="5"/>
      <c r="AC5399" s="5"/>
      <c r="AD5399" s="5"/>
      <c r="AE5399" s="5"/>
      <c r="AF5399" s="5"/>
      <c r="AG5399" s="5"/>
      <c r="AH5399" s="40"/>
      <c r="AI5399" s="3"/>
      <c r="AJ5399" s="3"/>
      <c r="AK5399" s="3"/>
      <c r="AL5399" s="3"/>
      <c r="AM5399" s="3"/>
      <c r="AN5399" s="3"/>
      <c r="AO5399" s="3"/>
      <c r="AP5399" s="3"/>
      <c r="AQ5399" s="3"/>
      <c r="AR5399" s="3"/>
      <c r="AS5399" s="3"/>
      <c r="AT5399" s="51"/>
      <c r="AU5399" s="48"/>
      <c r="AV5399" s="52"/>
      <c r="AW5399" s="52"/>
    </row>
    <row r="5400" spans="1:49" ht="15" customHeight="1" x14ac:dyDescent="0.25">
      <c r="A5400" s="11">
        <f t="shared" si="1036"/>
        <v>5397</v>
      </c>
      <c r="B5400" s="29">
        <v>36444</v>
      </c>
      <c r="C5400" s="25">
        <v>23</v>
      </c>
      <c r="D5400" s="12">
        <v>29</v>
      </c>
      <c r="E5400" s="25">
        <v>25.1</v>
      </c>
      <c r="F5400" s="35">
        <v>96</v>
      </c>
      <c r="G5400" s="25">
        <v>15.4</v>
      </c>
      <c r="H5400" s="13">
        <v>0</v>
      </c>
      <c r="I5400" s="25"/>
      <c r="J5400" s="12">
        <v>90</v>
      </c>
      <c r="K5400" s="12"/>
      <c r="L5400" s="25" t="s">
        <v>12</v>
      </c>
      <c r="M5400" s="10"/>
      <c r="N5400" s="15"/>
      <c r="O5400" s="15"/>
      <c r="P5400" s="4"/>
      <c r="Q5400" s="65"/>
      <c r="R5400" s="42"/>
      <c r="S5400" s="44"/>
      <c r="T5400" s="44"/>
      <c r="U5400" s="5"/>
      <c r="V5400" s="5"/>
      <c r="W5400" s="5"/>
      <c r="X5400" s="5"/>
      <c r="Y5400" s="5"/>
      <c r="Z5400" s="5"/>
      <c r="AA5400" s="5"/>
      <c r="AB5400" s="5"/>
      <c r="AC5400" s="5"/>
      <c r="AD5400" s="5"/>
      <c r="AE5400" s="5"/>
      <c r="AF5400" s="5"/>
      <c r="AG5400" s="5"/>
      <c r="AH5400" s="40"/>
      <c r="AI5400" s="3"/>
      <c r="AJ5400" s="3"/>
      <c r="AK5400" s="3"/>
      <c r="AL5400" s="3"/>
      <c r="AM5400" s="3"/>
      <c r="AN5400" s="3"/>
      <c r="AO5400" s="3"/>
      <c r="AP5400" s="3"/>
      <c r="AQ5400" s="3"/>
      <c r="AR5400" s="3"/>
      <c r="AS5400" s="3"/>
      <c r="AT5400" s="51"/>
      <c r="AU5400" s="48"/>
      <c r="AV5400" s="52"/>
      <c r="AW5400" s="52"/>
    </row>
    <row r="5401" spans="1:49" ht="15" customHeight="1" x14ac:dyDescent="0.25">
      <c r="A5401" s="11">
        <f t="shared" si="1036"/>
        <v>5398</v>
      </c>
      <c r="B5401" s="29">
        <v>36445</v>
      </c>
      <c r="C5401" s="25">
        <v>22</v>
      </c>
      <c r="D5401" s="12">
        <v>29.1</v>
      </c>
      <c r="E5401" s="25">
        <v>25.2</v>
      </c>
      <c r="F5401" s="35">
        <v>92</v>
      </c>
      <c r="G5401" s="25">
        <v>80.900000000000006</v>
      </c>
      <c r="H5401" s="13">
        <v>0</v>
      </c>
      <c r="I5401" s="25"/>
      <c r="J5401" s="12">
        <v>225</v>
      </c>
      <c r="K5401" s="12"/>
      <c r="L5401" s="25" t="s">
        <v>13</v>
      </c>
      <c r="M5401" s="10"/>
      <c r="N5401" s="15"/>
      <c r="O5401" s="15"/>
      <c r="P5401" s="4"/>
      <c r="Q5401" s="65"/>
      <c r="R5401" s="42"/>
      <c r="S5401" s="44"/>
      <c r="T5401" s="44"/>
      <c r="U5401" s="5"/>
      <c r="V5401" s="5"/>
      <c r="W5401" s="5"/>
      <c r="X5401" s="5"/>
      <c r="Y5401" s="5"/>
      <c r="Z5401" s="5"/>
      <c r="AA5401" s="5"/>
      <c r="AB5401" s="5"/>
      <c r="AC5401" s="5"/>
      <c r="AD5401" s="5"/>
      <c r="AE5401" s="5"/>
      <c r="AF5401" s="5"/>
      <c r="AG5401" s="5"/>
      <c r="AH5401" s="40"/>
      <c r="AI5401" s="3"/>
      <c r="AJ5401" s="3"/>
      <c r="AK5401" s="3"/>
      <c r="AL5401" s="3"/>
      <c r="AM5401" s="3"/>
      <c r="AN5401" s="3"/>
      <c r="AO5401" s="3"/>
      <c r="AP5401" s="3"/>
      <c r="AQ5401" s="3"/>
      <c r="AR5401" s="3"/>
      <c r="AS5401" s="3"/>
      <c r="AT5401" s="51"/>
      <c r="AU5401" s="48"/>
      <c r="AV5401" s="52"/>
      <c r="AW5401" s="52"/>
    </row>
    <row r="5402" spans="1:49" ht="15" customHeight="1" x14ac:dyDescent="0.25">
      <c r="A5402" s="11">
        <f t="shared" si="1036"/>
        <v>5399</v>
      </c>
      <c r="B5402" s="29">
        <v>36446</v>
      </c>
      <c r="C5402" s="25">
        <v>22</v>
      </c>
      <c r="D5402" s="12">
        <v>28.8</v>
      </c>
      <c r="E5402" s="25">
        <v>24.4</v>
      </c>
      <c r="F5402" s="35">
        <v>91</v>
      </c>
      <c r="G5402" s="25">
        <v>29.8</v>
      </c>
      <c r="H5402" s="13">
        <v>0</v>
      </c>
      <c r="I5402" s="25"/>
      <c r="J5402" s="12">
        <v>225</v>
      </c>
      <c r="K5402" s="12"/>
      <c r="L5402" s="25" t="s">
        <v>14</v>
      </c>
      <c r="M5402" s="10"/>
      <c r="N5402" s="15"/>
      <c r="O5402" s="15"/>
      <c r="P5402" s="4"/>
      <c r="Q5402" s="65"/>
      <c r="R5402" s="42"/>
      <c r="S5402" s="44"/>
      <c r="T5402" s="44"/>
      <c r="U5402" s="5"/>
      <c r="V5402" s="5"/>
      <c r="W5402" s="5"/>
      <c r="X5402" s="5"/>
      <c r="Y5402" s="5"/>
      <c r="Z5402" s="5"/>
      <c r="AA5402" s="5"/>
      <c r="AB5402" s="5"/>
      <c r="AC5402" s="5"/>
      <c r="AD5402" s="5"/>
      <c r="AE5402" s="5"/>
      <c r="AF5402" s="5"/>
      <c r="AG5402" s="5"/>
      <c r="AH5402" s="40"/>
      <c r="AI5402" s="3"/>
      <c r="AJ5402" s="3"/>
      <c r="AK5402" s="3"/>
      <c r="AL5402" s="3"/>
      <c r="AM5402" s="3"/>
      <c r="AN5402" s="3"/>
      <c r="AO5402" s="3"/>
      <c r="AP5402" s="3"/>
      <c r="AQ5402" s="3"/>
      <c r="AR5402" s="3"/>
      <c r="AS5402" s="3"/>
      <c r="AT5402" s="51"/>
      <c r="AU5402" s="48"/>
      <c r="AV5402" s="52"/>
      <c r="AW5402" s="52"/>
    </row>
    <row r="5403" spans="1:49" ht="15" customHeight="1" x14ac:dyDescent="0.25">
      <c r="A5403" s="11">
        <f t="shared" si="1036"/>
        <v>5400</v>
      </c>
      <c r="B5403" s="29">
        <v>36447</v>
      </c>
      <c r="C5403" s="25">
        <v>21</v>
      </c>
      <c r="D5403" s="12">
        <v>31</v>
      </c>
      <c r="E5403" s="25">
        <v>23.9</v>
      </c>
      <c r="F5403" s="35">
        <v>85</v>
      </c>
      <c r="G5403" s="25">
        <v>6.9</v>
      </c>
      <c r="H5403" s="13">
        <v>0</v>
      </c>
      <c r="I5403" s="25"/>
      <c r="J5403" s="12">
        <v>315</v>
      </c>
      <c r="K5403" s="12"/>
      <c r="L5403" s="25" t="s">
        <v>13</v>
      </c>
      <c r="M5403" s="10"/>
      <c r="N5403" s="15"/>
      <c r="O5403" s="15"/>
      <c r="P5403" s="4"/>
      <c r="Q5403" s="65"/>
      <c r="R5403" s="42"/>
      <c r="S5403" s="3"/>
      <c r="T5403" s="3"/>
      <c r="U5403" s="5"/>
      <c r="V5403" s="5"/>
      <c r="W5403" s="5"/>
      <c r="X5403" s="5"/>
      <c r="Y5403" s="5"/>
      <c r="Z5403" s="5"/>
      <c r="AA5403" s="5"/>
      <c r="AB5403" s="5"/>
      <c r="AC5403" s="5"/>
      <c r="AD5403" s="5"/>
      <c r="AE5403" s="5"/>
      <c r="AF5403" s="5"/>
      <c r="AG5403" s="5"/>
      <c r="AH5403" s="40"/>
      <c r="AI5403" s="3"/>
      <c r="AJ5403" s="3"/>
      <c r="AK5403" s="3"/>
      <c r="AL5403" s="3"/>
      <c r="AM5403" s="3"/>
      <c r="AN5403" s="3"/>
      <c r="AO5403" s="3"/>
      <c r="AP5403" s="3"/>
      <c r="AQ5403" s="3"/>
      <c r="AR5403" s="3"/>
      <c r="AS5403" s="3"/>
      <c r="AT5403" s="52"/>
      <c r="AU5403" s="52"/>
      <c r="AV5403" s="52"/>
      <c r="AW5403" s="52"/>
    </row>
    <row r="5404" spans="1:49" ht="15" customHeight="1" x14ac:dyDescent="0.25">
      <c r="A5404" s="11">
        <f t="shared" si="1036"/>
        <v>5401</v>
      </c>
      <c r="B5404" s="29">
        <v>36448</v>
      </c>
      <c r="C5404" s="25">
        <v>22</v>
      </c>
      <c r="D5404" s="12">
        <v>30.5</v>
      </c>
      <c r="E5404" s="25">
        <v>25.7</v>
      </c>
      <c r="F5404" s="35">
        <v>90</v>
      </c>
      <c r="G5404" s="25">
        <v>0</v>
      </c>
      <c r="H5404" s="13">
        <v>0</v>
      </c>
      <c r="I5404" s="25"/>
      <c r="J5404" s="12">
        <v>90</v>
      </c>
      <c r="K5404" s="12"/>
      <c r="L5404" s="25" t="s">
        <v>14</v>
      </c>
      <c r="M5404" s="10"/>
      <c r="N5404" s="15"/>
      <c r="O5404" s="15"/>
      <c r="P5404" s="4"/>
      <c r="Q5404" s="66"/>
      <c r="R5404" s="42"/>
      <c r="S5404" s="3"/>
      <c r="T5404" s="3"/>
      <c r="U5404" s="5"/>
      <c r="V5404" s="5"/>
      <c r="W5404" s="5"/>
      <c r="X5404" s="5"/>
      <c r="Y5404" s="5"/>
      <c r="Z5404" s="5"/>
      <c r="AA5404" s="5"/>
      <c r="AB5404" s="5"/>
      <c r="AC5404" s="5"/>
      <c r="AD5404" s="5"/>
      <c r="AE5404" s="5"/>
      <c r="AF5404" s="5"/>
      <c r="AG5404" s="5"/>
      <c r="AH5404" s="40"/>
      <c r="AI5404" s="3"/>
      <c r="AJ5404" s="3"/>
      <c r="AK5404" s="3"/>
      <c r="AL5404" s="3"/>
      <c r="AM5404" s="3"/>
      <c r="AN5404" s="3"/>
      <c r="AO5404" s="3"/>
      <c r="AP5404" s="3"/>
      <c r="AQ5404" s="3"/>
      <c r="AR5404" s="3"/>
      <c r="AS5404" s="3"/>
      <c r="AT5404" s="52"/>
      <c r="AU5404" s="52"/>
      <c r="AV5404" s="52"/>
      <c r="AW5404" s="52"/>
    </row>
    <row r="5405" spans="1:49" ht="15" customHeight="1" x14ac:dyDescent="0.25">
      <c r="A5405" s="11">
        <f t="shared" si="1036"/>
        <v>5402</v>
      </c>
      <c r="B5405" s="29">
        <v>36449</v>
      </c>
      <c r="C5405" s="25">
        <v>22</v>
      </c>
      <c r="D5405" s="12">
        <v>29.6</v>
      </c>
      <c r="E5405" s="25">
        <v>25.1</v>
      </c>
      <c r="F5405" s="35">
        <v>80</v>
      </c>
      <c r="G5405" s="25">
        <v>16.899999999999999</v>
      </c>
      <c r="H5405" s="13">
        <v>0</v>
      </c>
      <c r="I5405" s="25"/>
      <c r="J5405" s="12">
        <v>225</v>
      </c>
      <c r="K5405" s="12"/>
      <c r="L5405" s="25" t="s">
        <v>13</v>
      </c>
      <c r="M5405" s="10"/>
      <c r="N5405" s="15"/>
      <c r="O5405" s="15"/>
      <c r="P5405" s="4"/>
      <c r="Q5405" s="64"/>
      <c r="R5405" s="42"/>
      <c r="S5405" s="44"/>
      <c r="T5405" s="44"/>
      <c r="U5405" s="5"/>
      <c r="V5405" s="5"/>
      <c r="W5405" s="5"/>
      <c r="X5405" s="5"/>
      <c r="Y5405" s="5"/>
      <c r="Z5405" s="5"/>
      <c r="AA5405" s="5"/>
      <c r="AB5405" s="5"/>
      <c r="AC5405" s="5"/>
      <c r="AD5405" s="5"/>
      <c r="AE5405" s="5"/>
      <c r="AF5405" s="5"/>
      <c r="AG5405" s="5"/>
      <c r="AH5405" s="40"/>
      <c r="AI5405" s="3"/>
      <c r="AJ5405" s="3"/>
      <c r="AK5405" s="3"/>
      <c r="AL5405" s="3"/>
      <c r="AM5405" s="3"/>
      <c r="AN5405" s="3"/>
      <c r="AO5405" s="3"/>
      <c r="AP5405" s="3"/>
      <c r="AQ5405" s="3"/>
      <c r="AR5405" s="3"/>
      <c r="AS5405" s="3"/>
      <c r="AT5405" s="51"/>
      <c r="AU5405" s="48"/>
      <c r="AV5405" s="52"/>
      <c r="AW5405" s="52"/>
    </row>
    <row r="5406" spans="1:49" ht="15" customHeight="1" x14ac:dyDescent="0.25">
      <c r="A5406" s="11">
        <f t="shared" si="1036"/>
        <v>5403</v>
      </c>
      <c r="B5406" s="29">
        <v>36450</v>
      </c>
      <c r="C5406" s="25">
        <v>23</v>
      </c>
      <c r="D5406" s="12">
        <v>30.8</v>
      </c>
      <c r="E5406" s="25">
        <v>25.8</v>
      </c>
      <c r="F5406" s="35">
        <v>90</v>
      </c>
      <c r="G5406" s="25">
        <v>13.4</v>
      </c>
      <c r="H5406" s="13">
        <v>0</v>
      </c>
      <c r="I5406" s="25"/>
      <c r="J5406" s="12">
        <v>225</v>
      </c>
      <c r="K5406" s="12"/>
      <c r="L5406" s="25" t="s">
        <v>13</v>
      </c>
      <c r="M5406" s="10"/>
      <c r="N5406" s="15"/>
      <c r="O5406" s="15"/>
      <c r="P5406" s="4"/>
      <c r="Q5406" s="65"/>
      <c r="R5406" s="42"/>
      <c r="S5406" s="44"/>
      <c r="T5406" s="44"/>
      <c r="U5406" s="5"/>
      <c r="V5406" s="5"/>
      <c r="W5406" s="5"/>
      <c r="X5406" s="5"/>
      <c r="Y5406" s="5"/>
      <c r="Z5406" s="5"/>
      <c r="AA5406" s="5"/>
      <c r="AB5406" s="5"/>
      <c r="AC5406" s="5"/>
      <c r="AD5406" s="5"/>
      <c r="AE5406" s="5"/>
      <c r="AF5406" s="5"/>
      <c r="AG5406" s="5"/>
      <c r="AH5406" s="40"/>
      <c r="AI5406" s="3"/>
      <c r="AJ5406" s="3"/>
      <c r="AK5406" s="3"/>
      <c r="AL5406" s="3"/>
      <c r="AM5406" s="3"/>
      <c r="AN5406" s="3"/>
      <c r="AO5406" s="3"/>
      <c r="AP5406" s="3"/>
      <c r="AQ5406" s="3"/>
      <c r="AR5406" s="3"/>
      <c r="AS5406" s="3"/>
      <c r="AT5406" s="51"/>
      <c r="AU5406" s="48"/>
      <c r="AV5406" s="52"/>
      <c r="AW5406" s="52"/>
    </row>
    <row r="5407" spans="1:49" ht="15" customHeight="1" x14ac:dyDescent="0.25">
      <c r="A5407" s="11">
        <f t="shared" si="1036"/>
        <v>5404</v>
      </c>
      <c r="B5407" s="29">
        <v>36451</v>
      </c>
      <c r="C5407" s="25">
        <v>22</v>
      </c>
      <c r="D5407" s="12">
        <v>31.4</v>
      </c>
      <c r="E5407" s="25">
        <v>26</v>
      </c>
      <c r="F5407" s="35">
        <v>87</v>
      </c>
      <c r="G5407" s="25">
        <v>16</v>
      </c>
      <c r="H5407" s="13">
        <v>0</v>
      </c>
      <c r="I5407" s="25"/>
      <c r="J5407" s="12">
        <v>225</v>
      </c>
      <c r="K5407" s="12"/>
      <c r="L5407" s="25" t="s">
        <v>13</v>
      </c>
      <c r="M5407" s="10"/>
      <c r="N5407" s="15"/>
      <c r="O5407" s="15"/>
      <c r="P5407" s="4"/>
      <c r="Q5407" s="65"/>
      <c r="R5407" s="42"/>
      <c r="S5407" s="44"/>
      <c r="T5407" s="44"/>
      <c r="U5407" s="5"/>
      <c r="V5407" s="5"/>
      <c r="W5407" s="5"/>
      <c r="X5407" s="5"/>
      <c r="Y5407" s="5"/>
      <c r="Z5407" s="5"/>
      <c r="AA5407" s="5"/>
      <c r="AB5407" s="5"/>
      <c r="AC5407" s="5"/>
      <c r="AD5407" s="5"/>
      <c r="AE5407" s="5"/>
      <c r="AF5407" s="5"/>
      <c r="AG5407" s="5"/>
      <c r="AH5407" s="40"/>
      <c r="AI5407" s="3"/>
      <c r="AJ5407" s="3"/>
      <c r="AK5407" s="3"/>
      <c r="AL5407" s="3"/>
      <c r="AM5407" s="3"/>
      <c r="AN5407" s="3"/>
      <c r="AO5407" s="3"/>
      <c r="AP5407" s="3"/>
      <c r="AQ5407" s="3"/>
      <c r="AR5407" s="3"/>
      <c r="AS5407" s="3"/>
      <c r="AT5407" s="51"/>
      <c r="AU5407" s="48"/>
      <c r="AV5407" s="52"/>
      <c r="AW5407" s="52"/>
    </row>
    <row r="5408" spans="1:49" ht="15" customHeight="1" x14ac:dyDescent="0.25">
      <c r="A5408" s="11">
        <f t="shared" si="1036"/>
        <v>5405</v>
      </c>
      <c r="B5408" s="29">
        <v>36452</v>
      </c>
      <c r="C5408" s="25">
        <v>23</v>
      </c>
      <c r="D5408" s="12">
        <v>29</v>
      </c>
      <c r="E5408" s="25">
        <v>25.6</v>
      </c>
      <c r="F5408" s="35">
        <v>92</v>
      </c>
      <c r="G5408" s="25">
        <v>3</v>
      </c>
      <c r="H5408" s="13">
        <v>0</v>
      </c>
      <c r="I5408" s="25"/>
      <c r="J5408" s="12">
        <v>180</v>
      </c>
      <c r="K5408" s="12"/>
      <c r="L5408" s="25" t="s">
        <v>14</v>
      </c>
      <c r="M5408" s="10"/>
      <c r="N5408" s="15"/>
      <c r="O5408" s="15"/>
      <c r="P5408" s="4"/>
      <c r="Q5408" s="65"/>
      <c r="R5408" s="42"/>
      <c r="S5408" s="44"/>
      <c r="T5408" s="44"/>
      <c r="U5408" s="5"/>
      <c r="V5408" s="5"/>
      <c r="W5408" s="5"/>
      <c r="X5408" s="5"/>
      <c r="Y5408" s="5"/>
      <c r="Z5408" s="5"/>
      <c r="AA5408" s="5"/>
      <c r="AB5408" s="5"/>
      <c r="AC5408" s="5"/>
      <c r="AD5408" s="5"/>
      <c r="AE5408" s="5"/>
      <c r="AF5408" s="5"/>
      <c r="AG5408" s="5"/>
      <c r="AH5408" s="40"/>
      <c r="AI5408" s="3"/>
      <c r="AJ5408" s="3"/>
      <c r="AK5408" s="3"/>
      <c r="AL5408" s="3"/>
      <c r="AM5408" s="3"/>
      <c r="AN5408" s="3"/>
      <c r="AO5408" s="3"/>
      <c r="AP5408" s="3"/>
      <c r="AQ5408" s="3"/>
      <c r="AR5408" s="3"/>
      <c r="AS5408" s="3"/>
      <c r="AT5408" s="51"/>
      <c r="AU5408" s="48"/>
      <c r="AV5408" s="52"/>
      <c r="AW5408" s="52"/>
    </row>
    <row r="5409" spans="1:49" ht="15" customHeight="1" x14ac:dyDescent="0.25">
      <c r="A5409" s="11">
        <f t="shared" si="1036"/>
        <v>5406</v>
      </c>
      <c r="B5409" s="29">
        <v>36453</v>
      </c>
      <c r="C5409" s="25">
        <v>22</v>
      </c>
      <c r="D5409" s="12">
        <v>29.8</v>
      </c>
      <c r="E5409" s="25">
        <v>25</v>
      </c>
      <c r="F5409" s="35">
        <v>88</v>
      </c>
      <c r="G5409" s="25">
        <v>34</v>
      </c>
      <c r="H5409" s="13">
        <v>0</v>
      </c>
      <c r="I5409" s="25"/>
      <c r="J5409" s="12">
        <v>270</v>
      </c>
      <c r="K5409" s="12"/>
      <c r="L5409" s="25" t="s">
        <v>15</v>
      </c>
      <c r="M5409" s="10"/>
      <c r="N5409" s="15"/>
      <c r="O5409" s="15"/>
      <c r="P5409" s="4"/>
      <c r="Q5409" s="65"/>
      <c r="R5409" s="42"/>
      <c r="S5409" s="44"/>
      <c r="T5409" s="44"/>
      <c r="U5409" s="5"/>
      <c r="V5409" s="5"/>
      <c r="W5409" s="5"/>
      <c r="X5409" s="5"/>
      <c r="Y5409" s="5"/>
      <c r="Z5409" s="5"/>
      <c r="AA5409" s="5"/>
      <c r="AB5409" s="5"/>
      <c r="AC5409" s="5"/>
      <c r="AD5409" s="5"/>
      <c r="AE5409" s="5"/>
      <c r="AF5409" s="5"/>
      <c r="AG5409" s="5"/>
      <c r="AH5409" s="40"/>
      <c r="AI5409" s="3"/>
      <c r="AJ5409" s="3"/>
      <c r="AK5409" s="3"/>
      <c r="AL5409" s="3"/>
      <c r="AM5409" s="3"/>
      <c r="AN5409" s="3"/>
      <c r="AO5409" s="3"/>
      <c r="AP5409" s="3"/>
      <c r="AQ5409" s="3"/>
      <c r="AR5409" s="3"/>
      <c r="AS5409" s="3"/>
      <c r="AT5409" s="51"/>
      <c r="AU5409" s="48"/>
      <c r="AV5409" s="52"/>
      <c r="AW5409" s="52"/>
    </row>
    <row r="5410" spans="1:49" ht="15" customHeight="1" x14ac:dyDescent="0.25">
      <c r="A5410" s="11">
        <f t="shared" si="1036"/>
        <v>5407</v>
      </c>
      <c r="B5410" s="29">
        <v>36454</v>
      </c>
      <c r="C5410" s="25">
        <v>23</v>
      </c>
      <c r="D5410" s="12">
        <v>30.8</v>
      </c>
      <c r="E5410" s="25">
        <v>26</v>
      </c>
      <c r="F5410" s="35">
        <v>88</v>
      </c>
      <c r="G5410" s="25">
        <v>0.2</v>
      </c>
      <c r="H5410" s="13">
        <v>0</v>
      </c>
      <c r="I5410" s="25"/>
      <c r="J5410" s="12">
        <v>180</v>
      </c>
      <c r="K5410" s="12"/>
      <c r="L5410" s="25" t="s">
        <v>14</v>
      </c>
      <c r="M5410" s="10"/>
      <c r="N5410" s="15"/>
      <c r="O5410" s="15"/>
      <c r="P5410" s="4"/>
      <c r="Q5410" s="65"/>
      <c r="R5410" s="42"/>
      <c r="S5410" s="44"/>
      <c r="T5410" s="44"/>
      <c r="U5410" s="5"/>
      <c r="V5410" s="5"/>
      <c r="W5410" s="5"/>
      <c r="X5410" s="5"/>
      <c r="Y5410" s="5"/>
      <c r="Z5410" s="5"/>
      <c r="AA5410" s="5"/>
      <c r="AB5410" s="5"/>
      <c r="AC5410" s="5"/>
      <c r="AD5410" s="5"/>
      <c r="AE5410" s="5"/>
      <c r="AF5410" s="5"/>
      <c r="AG5410" s="5"/>
      <c r="AH5410" s="40"/>
      <c r="AI5410" s="3"/>
      <c r="AJ5410" s="3"/>
      <c r="AK5410" s="3"/>
      <c r="AL5410" s="3"/>
      <c r="AM5410" s="3"/>
      <c r="AN5410" s="3"/>
      <c r="AO5410" s="3"/>
      <c r="AP5410" s="3"/>
      <c r="AQ5410" s="3"/>
      <c r="AR5410" s="3"/>
      <c r="AS5410" s="3"/>
      <c r="AT5410" s="51"/>
      <c r="AU5410" s="48"/>
      <c r="AV5410" s="52"/>
      <c r="AW5410" s="52"/>
    </row>
    <row r="5411" spans="1:49" ht="15" customHeight="1" x14ac:dyDescent="0.25">
      <c r="A5411" s="11">
        <f t="shared" si="1036"/>
        <v>5408</v>
      </c>
      <c r="B5411" s="29">
        <v>36455</v>
      </c>
      <c r="C5411" s="25">
        <v>23</v>
      </c>
      <c r="D5411" s="12">
        <v>29.4</v>
      </c>
      <c r="E5411" s="25">
        <v>25</v>
      </c>
      <c r="F5411" s="35">
        <v>92</v>
      </c>
      <c r="G5411" s="25">
        <v>0</v>
      </c>
      <c r="H5411" s="13">
        <v>0</v>
      </c>
      <c r="I5411" s="25"/>
      <c r="J5411" s="12">
        <v>360</v>
      </c>
      <c r="K5411" s="12"/>
      <c r="L5411" s="25" t="s">
        <v>13</v>
      </c>
      <c r="M5411" s="10"/>
      <c r="N5411" s="15"/>
      <c r="O5411" s="15"/>
      <c r="P5411" s="4"/>
      <c r="Q5411" s="65"/>
      <c r="R5411" s="42"/>
      <c r="S5411" s="44"/>
      <c r="T5411" s="44"/>
      <c r="U5411" s="5"/>
      <c r="V5411" s="5"/>
      <c r="W5411" s="5"/>
      <c r="X5411" s="5"/>
      <c r="Y5411" s="5"/>
      <c r="Z5411" s="5"/>
      <c r="AA5411" s="5"/>
      <c r="AB5411" s="5"/>
      <c r="AC5411" s="5"/>
      <c r="AD5411" s="5"/>
      <c r="AE5411" s="5"/>
      <c r="AF5411" s="5"/>
      <c r="AG5411" s="5"/>
      <c r="AH5411" s="40"/>
      <c r="AI5411" s="3"/>
      <c r="AJ5411" s="3"/>
      <c r="AK5411" s="3"/>
      <c r="AL5411" s="3"/>
      <c r="AM5411" s="3"/>
      <c r="AN5411" s="3"/>
      <c r="AO5411" s="3"/>
      <c r="AP5411" s="3"/>
      <c r="AQ5411" s="3"/>
      <c r="AR5411" s="3"/>
      <c r="AS5411" s="3"/>
      <c r="AT5411" s="51"/>
      <c r="AU5411" s="48"/>
      <c r="AV5411" s="52"/>
      <c r="AW5411" s="52"/>
    </row>
    <row r="5412" spans="1:49" ht="15" customHeight="1" x14ac:dyDescent="0.25">
      <c r="A5412" s="11">
        <f t="shared" si="1036"/>
        <v>5409</v>
      </c>
      <c r="B5412" s="29">
        <v>36456</v>
      </c>
      <c r="C5412" s="25">
        <v>22</v>
      </c>
      <c r="D5412" s="12">
        <v>28</v>
      </c>
      <c r="E5412" s="25">
        <v>23.4</v>
      </c>
      <c r="F5412" s="35">
        <v>96</v>
      </c>
      <c r="G5412" s="25">
        <v>20.8</v>
      </c>
      <c r="H5412" s="13">
        <v>0</v>
      </c>
      <c r="I5412" s="25"/>
      <c r="J5412" s="12">
        <v>315</v>
      </c>
      <c r="K5412" s="12"/>
      <c r="L5412" s="25" t="s">
        <v>13</v>
      </c>
      <c r="M5412" s="10"/>
      <c r="N5412" s="15"/>
      <c r="O5412" s="15"/>
      <c r="P5412" s="4"/>
      <c r="Q5412" s="65"/>
      <c r="R5412" s="42"/>
      <c r="S5412" s="44"/>
      <c r="T5412" s="44"/>
      <c r="U5412" s="5"/>
      <c r="V5412" s="5"/>
      <c r="W5412" s="5"/>
      <c r="X5412" s="5"/>
      <c r="Y5412" s="5"/>
      <c r="Z5412" s="5"/>
      <c r="AA5412" s="5"/>
      <c r="AB5412" s="5"/>
      <c r="AC5412" s="5"/>
      <c r="AD5412" s="5"/>
      <c r="AE5412" s="5"/>
      <c r="AF5412" s="5"/>
      <c r="AG5412" s="5"/>
      <c r="AH5412" s="40"/>
      <c r="AI5412" s="3"/>
      <c r="AJ5412" s="3"/>
      <c r="AK5412" s="3"/>
      <c r="AL5412" s="3"/>
      <c r="AM5412" s="3"/>
      <c r="AN5412" s="3"/>
      <c r="AO5412" s="3"/>
      <c r="AP5412" s="3"/>
      <c r="AQ5412" s="3"/>
      <c r="AR5412" s="3"/>
      <c r="AS5412" s="3"/>
      <c r="AT5412" s="51"/>
      <c r="AU5412" s="48"/>
      <c r="AV5412" s="52"/>
      <c r="AW5412" s="52"/>
    </row>
    <row r="5413" spans="1:49" ht="15" customHeight="1" x14ac:dyDescent="0.25">
      <c r="A5413" s="11">
        <f t="shared" si="1036"/>
        <v>5410</v>
      </c>
      <c r="B5413" s="29">
        <v>36457</v>
      </c>
      <c r="C5413" s="25">
        <v>21</v>
      </c>
      <c r="D5413" s="12">
        <v>29.8</v>
      </c>
      <c r="E5413" s="25">
        <v>23.9</v>
      </c>
      <c r="F5413" s="35">
        <v>90</v>
      </c>
      <c r="G5413" s="25">
        <v>25.3</v>
      </c>
      <c r="H5413" s="13">
        <v>0</v>
      </c>
      <c r="I5413" s="25"/>
      <c r="J5413" s="12">
        <v>180</v>
      </c>
      <c r="K5413" s="12"/>
      <c r="L5413" s="25" t="s">
        <v>13</v>
      </c>
      <c r="M5413" s="10"/>
      <c r="N5413" s="15"/>
      <c r="O5413" s="15"/>
      <c r="P5413" s="4"/>
      <c r="Q5413" s="65"/>
      <c r="R5413" s="42"/>
      <c r="S5413" s="44"/>
      <c r="T5413" s="44"/>
      <c r="U5413" s="5"/>
      <c r="V5413" s="5"/>
      <c r="W5413" s="5"/>
      <c r="X5413" s="5"/>
      <c r="Y5413" s="5"/>
      <c r="Z5413" s="5"/>
      <c r="AA5413" s="5"/>
      <c r="AB5413" s="5"/>
      <c r="AC5413" s="5"/>
      <c r="AD5413" s="5"/>
      <c r="AE5413" s="5"/>
      <c r="AF5413" s="5"/>
      <c r="AG5413" s="5"/>
      <c r="AH5413" s="40"/>
      <c r="AI5413" s="3"/>
      <c r="AJ5413" s="3"/>
      <c r="AK5413" s="3"/>
      <c r="AL5413" s="3"/>
      <c r="AM5413" s="3"/>
      <c r="AN5413" s="3"/>
      <c r="AO5413" s="3"/>
      <c r="AP5413" s="3"/>
      <c r="AQ5413" s="3"/>
      <c r="AR5413" s="3"/>
      <c r="AS5413" s="3"/>
      <c r="AT5413" s="51"/>
      <c r="AU5413" s="48"/>
      <c r="AV5413" s="52"/>
      <c r="AW5413" s="52"/>
    </row>
    <row r="5414" spans="1:49" ht="15" customHeight="1" x14ac:dyDescent="0.25">
      <c r="A5414" s="11">
        <f t="shared" si="1036"/>
        <v>5411</v>
      </c>
      <c r="B5414" s="29">
        <v>36458</v>
      </c>
      <c r="C5414" s="25">
        <v>22</v>
      </c>
      <c r="D5414" s="12">
        <v>29.4</v>
      </c>
      <c r="E5414" s="25">
        <v>23.4</v>
      </c>
      <c r="F5414" s="35">
        <v>94</v>
      </c>
      <c r="G5414" s="25">
        <v>24.9</v>
      </c>
      <c r="H5414" s="13">
        <v>0</v>
      </c>
      <c r="I5414" s="25"/>
      <c r="J5414" s="12">
        <v>270</v>
      </c>
      <c r="K5414" s="12"/>
      <c r="L5414" s="25" t="s">
        <v>15</v>
      </c>
      <c r="M5414" s="10"/>
      <c r="N5414" s="15"/>
      <c r="O5414" s="15"/>
      <c r="P5414" s="4"/>
      <c r="Q5414" s="65"/>
      <c r="R5414" s="42"/>
      <c r="S5414" s="44"/>
      <c r="T5414" s="44"/>
      <c r="U5414" s="5"/>
      <c r="V5414" s="5"/>
      <c r="W5414" s="5"/>
      <c r="X5414" s="5"/>
      <c r="Y5414" s="5"/>
      <c r="Z5414" s="5"/>
      <c r="AA5414" s="5"/>
      <c r="AB5414" s="5"/>
      <c r="AC5414" s="5"/>
      <c r="AD5414" s="5"/>
      <c r="AE5414" s="5"/>
      <c r="AF5414" s="5"/>
      <c r="AG5414" s="5"/>
      <c r="AH5414" s="40"/>
      <c r="AI5414" s="3"/>
      <c r="AJ5414" s="3"/>
      <c r="AK5414" s="3"/>
      <c r="AL5414" s="3"/>
      <c r="AM5414" s="3"/>
      <c r="AN5414" s="3"/>
      <c r="AO5414" s="3"/>
      <c r="AP5414" s="3"/>
      <c r="AQ5414" s="3"/>
      <c r="AR5414" s="3"/>
      <c r="AS5414" s="3"/>
      <c r="AT5414" s="51"/>
      <c r="AU5414" s="48"/>
      <c r="AV5414" s="52"/>
      <c r="AW5414" s="52"/>
    </row>
    <row r="5415" spans="1:49" ht="15" customHeight="1" x14ac:dyDescent="0.25">
      <c r="A5415" s="11">
        <f t="shared" si="1036"/>
        <v>5412</v>
      </c>
      <c r="B5415" s="29">
        <v>36459</v>
      </c>
      <c r="C5415" s="25">
        <v>22</v>
      </c>
      <c r="D5415" s="12">
        <v>30.2</v>
      </c>
      <c r="E5415" s="25">
        <v>25.2</v>
      </c>
      <c r="F5415" s="35">
        <v>92</v>
      </c>
      <c r="G5415" s="25">
        <v>21.4</v>
      </c>
      <c r="H5415" s="13">
        <v>0</v>
      </c>
      <c r="I5415" s="25"/>
      <c r="J5415" s="12">
        <v>270</v>
      </c>
      <c r="K5415" s="12"/>
      <c r="L5415" s="25" t="s">
        <v>13</v>
      </c>
      <c r="M5415" s="10"/>
      <c r="N5415" s="15"/>
      <c r="O5415" s="15"/>
      <c r="P5415" s="4"/>
      <c r="Q5415" s="65"/>
      <c r="R5415" s="42"/>
      <c r="S5415" s="44"/>
      <c r="T5415" s="44"/>
      <c r="U5415" s="5"/>
      <c r="V5415" s="5"/>
      <c r="W5415" s="5"/>
      <c r="X5415" s="5"/>
      <c r="Y5415" s="5"/>
      <c r="Z5415" s="5"/>
      <c r="AA5415" s="5"/>
      <c r="AB5415" s="5"/>
      <c r="AC5415" s="5"/>
      <c r="AD5415" s="5"/>
      <c r="AE5415" s="5"/>
      <c r="AF5415" s="5"/>
      <c r="AG5415" s="5"/>
      <c r="AH5415" s="40"/>
      <c r="AI5415" s="3"/>
      <c r="AJ5415" s="3"/>
      <c r="AK5415" s="3"/>
      <c r="AL5415" s="3"/>
      <c r="AM5415" s="3"/>
      <c r="AN5415" s="3"/>
      <c r="AO5415" s="3"/>
      <c r="AP5415" s="3"/>
      <c r="AQ5415" s="3"/>
      <c r="AR5415" s="3"/>
      <c r="AS5415" s="3"/>
      <c r="AT5415" s="51"/>
      <c r="AU5415" s="48"/>
      <c r="AV5415" s="52"/>
      <c r="AW5415" s="52"/>
    </row>
    <row r="5416" spans="1:49" ht="15" customHeight="1" x14ac:dyDescent="0.25">
      <c r="A5416" s="11">
        <f t="shared" si="1036"/>
        <v>5413</v>
      </c>
      <c r="B5416" s="29">
        <v>36460</v>
      </c>
      <c r="C5416" s="25">
        <v>23</v>
      </c>
      <c r="D5416" s="12">
        <v>28.4</v>
      </c>
      <c r="E5416" s="25">
        <v>24.1</v>
      </c>
      <c r="F5416" s="35">
        <v>94</v>
      </c>
      <c r="G5416" s="25">
        <v>3.3</v>
      </c>
      <c r="H5416" s="13">
        <v>0</v>
      </c>
      <c r="I5416" s="25"/>
      <c r="J5416" s="12">
        <v>270</v>
      </c>
      <c r="K5416" s="12"/>
      <c r="L5416" s="25" t="s">
        <v>15</v>
      </c>
      <c r="M5416" s="10"/>
      <c r="N5416" s="15"/>
      <c r="O5416" s="15"/>
      <c r="P5416" s="4"/>
      <c r="Q5416" s="65"/>
      <c r="R5416" s="42"/>
      <c r="S5416" s="44"/>
      <c r="T5416" s="44"/>
      <c r="U5416" s="5"/>
      <c r="V5416" s="5"/>
      <c r="W5416" s="5"/>
      <c r="X5416" s="5"/>
      <c r="Y5416" s="5"/>
      <c r="Z5416" s="5"/>
      <c r="AA5416" s="5"/>
      <c r="AB5416" s="5"/>
      <c r="AC5416" s="5"/>
      <c r="AD5416" s="5"/>
      <c r="AE5416" s="5"/>
      <c r="AF5416" s="5"/>
      <c r="AG5416" s="5"/>
      <c r="AH5416" s="40"/>
      <c r="AI5416" s="3"/>
      <c r="AJ5416" s="3"/>
      <c r="AK5416" s="3"/>
      <c r="AL5416" s="3"/>
      <c r="AM5416" s="3"/>
      <c r="AN5416" s="3"/>
      <c r="AO5416" s="3"/>
      <c r="AP5416" s="3"/>
      <c r="AQ5416" s="3"/>
      <c r="AR5416" s="3"/>
      <c r="AS5416" s="3"/>
      <c r="AT5416" s="51"/>
      <c r="AU5416" s="48"/>
      <c r="AV5416" s="52"/>
      <c r="AW5416" s="52"/>
    </row>
    <row r="5417" spans="1:49" ht="15" customHeight="1" x14ac:dyDescent="0.25">
      <c r="A5417" s="11">
        <f t="shared" si="1036"/>
        <v>5414</v>
      </c>
      <c r="B5417" s="29">
        <v>36461</v>
      </c>
      <c r="C5417" s="25">
        <v>22</v>
      </c>
      <c r="D5417" s="12">
        <v>29.8</v>
      </c>
      <c r="E5417" s="25">
        <v>24.7</v>
      </c>
      <c r="F5417" s="35">
        <v>89</v>
      </c>
      <c r="G5417" s="25">
        <v>5.8</v>
      </c>
      <c r="H5417" s="13">
        <v>0</v>
      </c>
      <c r="I5417" s="25"/>
      <c r="J5417" s="12">
        <v>180</v>
      </c>
      <c r="K5417" s="12"/>
      <c r="L5417" s="25" t="s">
        <v>14</v>
      </c>
      <c r="M5417" s="10"/>
      <c r="N5417" s="15"/>
      <c r="O5417" s="15"/>
      <c r="P5417" s="4"/>
      <c r="Q5417" s="65"/>
      <c r="R5417" s="42"/>
      <c r="S5417" s="44"/>
      <c r="T5417" s="44"/>
      <c r="U5417" s="5"/>
      <c r="V5417" s="5"/>
      <c r="W5417" s="5"/>
      <c r="X5417" s="5"/>
      <c r="Y5417" s="5"/>
      <c r="Z5417" s="5"/>
      <c r="AA5417" s="5"/>
      <c r="AB5417" s="5"/>
      <c r="AC5417" s="5"/>
      <c r="AD5417" s="5"/>
      <c r="AE5417" s="5"/>
      <c r="AF5417" s="5"/>
      <c r="AG5417" s="5"/>
      <c r="AH5417" s="40"/>
      <c r="AI5417" s="3"/>
      <c r="AJ5417" s="3"/>
      <c r="AK5417" s="3"/>
      <c r="AL5417" s="3"/>
      <c r="AM5417" s="3"/>
      <c r="AN5417" s="3"/>
      <c r="AO5417" s="3"/>
      <c r="AP5417" s="3"/>
      <c r="AQ5417" s="3"/>
      <c r="AR5417" s="3"/>
      <c r="AS5417" s="3"/>
      <c r="AT5417" s="51"/>
      <c r="AU5417" s="48"/>
      <c r="AV5417" s="52"/>
      <c r="AW5417" s="52"/>
    </row>
    <row r="5418" spans="1:49" ht="15" customHeight="1" x14ac:dyDescent="0.25">
      <c r="A5418" s="11">
        <f t="shared" si="1036"/>
        <v>5415</v>
      </c>
      <c r="B5418" s="29">
        <v>36462</v>
      </c>
      <c r="C5418" s="25">
        <v>22</v>
      </c>
      <c r="D5418" s="12">
        <v>30.2</v>
      </c>
      <c r="E5418" s="25">
        <v>25.6</v>
      </c>
      <c r="F5418" s="35">
        <v>90</v>
      </c>
      <c r="G5418" s="25">
        <v>2.8</v>
      </c>
      <c r="H5418" s="13">
        <v>0</v>
      </c>
      <c r="I5418" s="25"/>
      <c r="J5418" s="12">
        <v>270</v>
      </c>
      <c r="K5418" s="12"/>
      <c r="L5418" s="25" t="s">
        <v>15</v>
      </c>
      <c r="M5418" s="10"/>
      <c r="N5418" s="15"/>
      <c r="O5418" s="15"/>
      <c r="P5418" s="4"/>
      <c r="Q5418" s="65"/>
      <c r="R5418" s="42"/>
      <c r="S5418" s="44"/>
      <c r="T5418" s="44"/>
      <c r="U5418" s="5"/>
      <c r="V5418" s="5"/>
      <c r="W5418" s="5"/>
      <c r="X5418" s="5"/>
      <c r="Y5418" s="5"/>
      <c r="Z5418" s="5"/>
      <c r="AA5418" s="5"/>
      <c r="AB5418" s="5"/>
      <c r="AC5418" s="5"/>
      <c r="AD5418" s="5"/>
      <c r="AE5418" s="5"/>
      <c r="AF5418" s="5"/>
      <c r="AG5418" s="5"/>
      <c r="AH5418" s="40"/>
      <c r="AI5418" s="3"/>
      <c r="AJ5418" s="3"/>
      <c r="AK5418" s="3"/>
      <c r="AL5418" s="3"/>
      <c r="AM5418" s="3"/>
      <c r="AN5418" s="3"/>
      <c r="AO5418" s="3"/>
      <c r="AP5418" s="3"/>
      <c r="AQ5418" s="3"/>
      <c r="AR5418" s="3"/>
      <c r="AS5418" s="3"/>
      <c r="AT5418" s="51"/>
      <c r="AU5418" s="48"/>
      <c r="AV5418" s="52"/>
      <c r="AW5418" s="52"/>
    </row>
    <row r="5419" spans="1:49" ht="15" customHeight="1" x14ac:dyDescent="0.25">
      <c r="A5419" s="11">
        <f t="shared" si="1036"/>
        <v>5416</v>
      </c>
      <c r="B5419" s="29">
        <v>36463</v>
      </c>
      <c r="C5419" s="25">
        <v>22</v>
      </c>
      <c r="D5419" s="12">
        <v>30.8</v>
      </c>
      <c r="E5419" s="25">
        <v>25.7</v>
      </c>
      <c r="F5419" s="35">
        <v>88</v>
      </c>
      <c r="G5419" s="25">
        <v>30.8</v>
      </c>
      <c r="H5419" s="13">
        <v>0</v>
      </c>
      <c r="I5419" s="25"/>
      <c r="J5419" s="12">
        <v>270</v>
      </c>
      <c r="K5419" s="12"/>
      <c r="L5419" s="25" t="s">
        <v>15</v>
      </c>
      <c r="M5419" s="10"/>
      <c r="N5419" s="15"/>
      <c r="O5419" s="15"/>
      <c r="P5419" s="4"/>
      <c r="Q5419" s="65"/>
      <c r="R5419" s="42"/>
      <c r="S5419" s="44"/>
      <c r="T5419" s="44"/>
      <c r="U5419" s="5"/>
      <c r="V5419" s="5"/>
      <c r="W5419" s="5"/>
      <c r="X5419" s="5"/>
      <c r="Y5419" s="5"/>
      <c r="Z5419" s="5"/>
      <c r="AA5419" s="5"/>
      <c r="AB5419" s="5"/>
      <c r="AC5419" s="5"/>
      <c r="AD5419" s="5"/>
      <c r="AE5419" s="5"/>
      <c r="AF5419" s="5"/>
      <c r="AG5419" s="5"/>
      <c r="AH5419" s="40"/>
      <c r="AI5419" s="3"/>
      <c r="AJ5419" s="3"/>
      <c r="AK5419" s="3"/>
      <c r="AL5419" s="3"/>
      <c r="AM5419" s="3"/>
      <c r="AN5419" s="3"/>
      <c r="AO5419" s="3"/>
      <c r="AP5419" s="3"/>
      <c r="AQ5419" s="3"/>
      <c r="AR5419" s="3"/>
      <c r="AS5419" s="3"/>
      <c r="AT5419" s="51"/>
      <c r="AU5419" s="48"/>
      <c r="AV5419" s="52"/>
      <c r="AW5419" s="52"/>
    </row>
    <row r="5420" spans="1:49" ht="15" customHeight="1" x14ac:dyDescent="0.25">
      <c r="A5420" s="11">
        <f t="shared" si="1036"/>
        <v>5417</v>
      </c>
      <c r="B5420" s="29">
        <v>36464</v>
      </c>
      <c r="C5420" s="25">
        <v>23</v>
      </c>
      <c r="D5420" s="12">
        <v>29.6</v>
      </c>
      <c r="E5420" s="25">
        <v>25.4</v>
      </c>
      <c r="F5420" s="35">
        <v>89</v>
      </c>
      <c r="G5420" s="25">
        <v>0</v>
      </c>
      <c r="H5420" s="13">
        <v>0</v>
      </c>
      <c r="I5420" s="25"/>
      <c r="J5420" s="12">
        <v>225</v>
      </c>
      <c r="K5420" s="12"/>
      <c r="L5420" s="25" t="s">
        <v>13</v>
      </c>
      <c r="M5420" s="10"/>
      <c r="N5420" s="15"/>
      <c r="O5420" s="15"/>
      <c r="P5420" s="4"/>
      <c r="Q5420" s="65"/>
      <c r="R5420" s="42"/>
      <c r="S5420" s="44"/>
      <c r="T5420" s="44"/>
      <c r="U5420" s="5"/>
      <c r="V5420" s="5"/>
      <c r="W5420" s="5"/>
      <c r="X5420" s="5"/>
      <c r="Y5420" s="5"/>
      <c r="Z5420" s="5"/>
      <c r="AA5420" s="5"/>
      <c r="AB5420" s="5"/>
      <c r="AC5420" s="5"/>
      <c r="AD5420" s="5"/>
      <c r="AE5420" s="5"/>
      <c r="AF5420" s="5"/>
      <c r="AG5420" s="5"/>
      <c r="AH5420" s="40"/>
      <c r="AI5420" s="3"/>
      <c r="AJ5420" s="3"/>
      <c r="AK5420" s="3"/>
      <c r="AL5420" s="3"/>
      <c r="AM5420" s="3"/>
      <c r="AN5420" s="3"/>
      <c r="AO5420" s="3"/>
      <c r="AP5420" s="3"/>
      <c r="AQ5420" s="3"/>
      <c r="AR5420" s="3"/>
      <c r="AS5420" s="3"/>
      <c r="AT5420" s="51"/>
      <c r="AU5420" s="48"/>
      <c r="AV5420" s="52"/>
      <c r="AW5420" s="52"/>
    </row>
    <row r="5421" spans="1:49" ht="15" customHeight="1" x14ac:dyDescent="0.25">
      <c r="A5421" s="11">
        <f t="shared" si="1036"/>
        <v>5418</v>
      </c>
      <c r="B5421" s="29">
        <v>36465</v>
      </c>
      <c r="C5421" s="25">
        <v>21</v>
      </c>
      <c r="D5421" s="12">
        <v>30.2</v>
      </c>
      <c r="E5421" s="25">
        <v>24.2</v>
      </c>
      <c r="F5421" s="35">
        <v>90</v>
      </c>
      <c r="G5421" s="25">
        <v>0</v>
      </c>
      <c r="H5421" s="13">
        <v>8</v>
      </c>
      <c r="I5421" s="25"/>
      <c r="J5421" s="12">
        <v>225</v>
      </c>
      <c r="K5421" s="12"/>
      <c r="L5421" s="25" t="s">
        <v>13</v>
      </c>
      <c r="M5421" s="10"/>
      <c r="N5421" s="15"/>
      <c r="O5421" s="15"/>
      <c r="P5421" s="4"/>
      <c r="Q5421" s="65"/>
      <c r="R5421" s="42"/>
      <c r="S5421" s="44"/>
      <c r="T5421" s="44"/>
      <c r="U5421" s="5"/>
      <c r="V5421" s="5"/>
      <c r="W5421" s="5"/>
      <c r="X5421" s="5"/>
      <c r="Y5421" s="5"/>
      <c r="Z5421" s="5"/>
      <c r="AA5421" s="5"/>
      <c r="AB5421" s="5"/>
      <c r="AC5421" s="5"/>
      <c r="AD5421" s="5"/>
      <c r="AE5421" s="5"/>
      <c r="AF5421" s="5"/>
      <c r="AG5421" s="5"/>
      <c r="AH5421" s="40"/>
      <c r="AI5421" s="3"/>
      <c r="AJ5421" s="3"/>
      <c r="AK5421" s="3"/>
      <c r="AL5421" s="3"/>
      <c r="AM5421" s="3"/>
      <c r="AN5421" s="3"/>
      <c r="AO5421" s="3"/>
      <c r="AP5421" s="3"/>
      <c r="AQ5421" s="3"/>
      <c r="AR5421" s="3"/>
      <c r="AS5421" s="3"/>
      <c r="AT5421" s="51"/>
      <c r="AU5421" s="48"/>
      <c r="AV5421" s="52"/>
      <c r="AW5421" s="52"/>
    </row>
    <row r="5422" spans="1:49" ht="15" customHeight="1" x14ac:dyDescent="0.25">
      <c r="A5422" s="11">
        <f t="shared" si="1036"/>
        <v>5419</v>
      </c>
      <c r="B5422" s="29">
        <v>36466</v>
      </c>
      <c r="C5422" s="25">
        <v>22</v>
      </c>
      <c r="D5422" s="12">
        <v>30.2</v>
      </c>
      <c r="E5422" s="25">
        <v>25.1</v>
      </c>
      <c r="F5422" s="35">
        <v>84</v>
      </c>
      <c r="G5422" s="25">
        <v>0</v>
      </c>
      <c r="H5422" s="13">
        <v>2.1</v>
      </c>
      <c r="I5422" s="25"/>
      <c r="J5422" s="12">
        <v>270</v>
      </c>
      <c r="K5422" s="12"/>
      <c r="L5422" s="25" t="s">
        <v>15</v>
      </c>
      <c r="M5422" s="10"/>
      <c r="N5422" s="15"/>
      <c r="O5422" s="15"/>
      <c r="P5422" s="4"/>
      <c r="Q5422" s="65"/>
      <c r="R5422" s="42"/>
      <c r="S5422" s="44"/>
      <c r="T5422" s="44"/>
      <c r="U5422" s="5"/>
      <c r="V5422" s="5"/>
      <c r="W5422" s="5"/>
      <c r="X5422" s="5"/>
      <c r="Y5422" s="5"/>
      <c r="Z5422" s="5"/>
      <c r="AA5422" s="5"/>
      <c r="AB5422" s="5"/>
      <c r="AC5422" s="5"/>
      <c r="AD5422" s="5"/>
      <c r="AE5422" s="5"/>
      <c r="AF5422" s="5"/>
      <c r="AG5422" s="5"/>
      <c r="AH5422" s="40"/>
      <c r="AI5422" s="3"/>
      <c r="AJ5422" s="3"/>
      <c r="AK5422" s="3"/>
      <c r="AL5422" s="3"/>
      <c r="AM5422" s="3"/>
      <c r="AN5422" s="3"/>
      <c r="AO5422" s="3"/>
      <c r="AP5422" s="3"/>
      <c r="AQ5422" s="3"/>
      <c r="AR5422" s="3"/>
      <c r="AS5422" s="3"/>
      <c r="AT5422" s="51"/>
      <c r="AU5422" s="48"/>
      <c r="AV5422" s="52"/>
      <c r="AW5422" s="52"/>
    </row>
    <row r="5423" spans="1:49" ht="15" customHeight="1" x14ac:dyDescent="0.25">
      <c r="A5423" s="11">
        <f t="shared" si="1036"/>
        <v>5420</v>
      </c>
      <c r="B5423" s="29">
        <v>36467</v>
      </c>
      <c r="C5423" s="25">
        <v>19</v>
      </c>
      <c r="D5423" s="12">
        <v>30.8</v>
      </c>
      <c r="E5423" s="25">
        <v>25</v>
      </c>
      <c r="F5423" s="35">
        <v>84</v>
      </c>
      <c r="G5423" s="25">
        <v>0</v>
      </c>
      <c r="H5423" s="13">
        <v>8</v>
      </c>
      <c r="I5423" s="25"/>
      <c r="J5423" s="12">
        <v>270</v>
      </c>
      <c r="K5423" s="12"/>
      <c r="L5423" s="25" t="s">
        <v>15</v>
      </c>
      <c r="M5423" s="10"/>
      <c r="N5423" s="15"/>
      <c r="O5423" s="15"/>
      <c r="P5423" s="4"/>
      <c r="Q5423" s="65"/>
      <c r="R5423" s="42"/>
      <c r="S5423" s="44"/>
      <c r="T5423" s="44"/>
      <c r="U5423" s="5"/>
      <c r="V5423" s="5"/>
      <c r="W5423" s="5"/>
      <c r="X5423" s="5"/>
      <c r="Y5423" s="5"/>
      <c r="Z5423" s="5"/>
      <c r="AA5423" s="5"/>
      <c r="AB5423" s="5"/>
      <c r="AC5423" s="5"/>
      <c r="AD5423" s="5"/>
      <c r="AE5423" s="5"/>
      <c r="AF5423" s="5"/>
      <c r="AG5423" s="5"/>
      <c r="AH5423" s="40"/>
      <c r="AI5423" s="3"/>
      <c r="AJ5423" s="3"/>
      <c r="AK5423" s="3"/>
      <c r="AL5423" s="3"/>
      <c r="AM5423" s="3"/>
      <c r="AN5423" s="3"/>
      <c r="AO5423" s="3"/>
      <c r="AP5423" s="3"/>
      <c r="AQ5423" s="3"/>
      <c r="AR5423" s="3"/>
      <c r="AS5423" s="3"/>
      <c r="AT5423" s="51"/>
      <c r="AU5423" s="48"/>
      <c r="AV5423" s="52"/>
      <c r="AW5423" s="52"/>
    </row>
    <row r="5424" spans="1:49" ht="15" customHeight="1" x14ac:dyDescent="0.25">
      <c r="A5424" s="11">
        <f t="shared" si="1036"/>
        <v>5421</v>
      </c>
      <c r="B5424" s="29">
        <v>36468</v>
      </c>
      <c r="C5424" s="25">
        <v>21</v>
      </c>
      <c r="D5424" s="12">
        <v>29</v>
      </c>
      <c r="E5424" s="25">
        <v>23.5</v>
      </c>
      <c r="F5424" s="35">
        <v>92</v>
      </c>
      <c r="G5424" s="25">
        <v>0</v>
      </c>
      <c r="H5424" s="13">
        <v>3.4</v>
      </c>
      <c r="I5424" s="25"/>
      <c r="J5424" s="12">
        <v>270</v>
      </c>
      <c r="K5424" s="12"/>
      <c r="L5424" s="25" t="s">
        <v>15</v>
      </c>
      <c r="M5424" s="10"/>
      <c r="N5424" s="15"/>
      <c r="O5424" s="15"/>
      <c r="P5424" s="4"/>
      <c r="Q5424" s="65"/>
      <c r="R5424" s="42"/>
      <c r="S5424" s="44"/>
      <c r="T5424" s="44"/>
      <c r="U5424" s="5"/>
      <c r="V5424" s="5"/>
      <c r="W5424" s="5"/>
      <c r="X5424" s="5"/>
      <c r="Y5424" s="5"/>
      <c r="Z5424" s="5"/>
      <c r="AA5424" s="5"/>
      <c r="AB5424" s="5"/>
      <c r="AC5424" s="5"/>
      <c r="AD5424" s="5"/>
      <c r="AE5424" s="5"/>
      <c r="AF5424" s="5"/>
      <c r="AG5424" s="5"/>
      <c r="AH5424" s="40"/>
      <c r="AI5424" s="3"/>
      <c r="AJ5424" s="3"/>
      <c r="AK5424" s="3"/>
      <c r="AL5424" s="3"/>
      <c r="AM5424" s="3"/>
      <c r="AN5424" s="3"/>
      <c r="AO5424" s="3"/>
      <c r="AP5424" s="3"/>
      <c r="AQ5424" s="3"/>
      <c r="AR5424" s="3"/>
      <c r="AS5424" s="3"/>
      <c r="AT5424" s="51"/>
      <c r="AU5424" s="48"/>
      <c r="AV5424" s="52"/>
      <c r="AW5424" s="52"/>
    </row>
    <row r="5425" spans="1:49" ht="15" customHeight="1" x14ac:dyDescent="0.25">
      <c r="A5425" s="11">
        <f t="shared" si="1036"/>
        <v>5422</v>
      </c>
      <c r="B5425" s="29">
        <v>36469</v>
      </c>
      <c r="C5425" s="25">
        <v>22</v>
      </c>
      <c r="D5425" s="12">
        <v>27.4</v>
      </c>
      <c r="E5425" s="25">
        <v>24.5</v>
      </c>
      <c r="F5425" s="35">
        <v>96</v>
      </c>
      <c r="G5425" s="25">
        <v>26.2</v>
      </c>
      <c r="H5425" s="13">
        <v>0.1</v>
      </c>
      <c r="I5425" s="25"/>
      <c r="J5425" s="12">
        <v>225</v>
      </c>
      <c r="K5425" s="12"/>
      <c r="L5425" s="25" t="s">
        <v>13</v>
      </c>
      <c r="M5425" s="10"/>
      <c r="N5425" s="15"/>
      <c r="O5425" s="15"/>
      <c r="P5425" s="4"/>
      <c r="Q5425" s="65"/>
      <c r="R5425" s="42"/>
      <c r="S5425" s="44"/>
      <c r="T5425" s="44"/>
      <c r="U5425" s="5"/>
      <c r="V5425" s="5"/>
      <c r="W5425" s="5"/>
      <c r="X5425" s="5"/>
      <c r="Y5425" s="5"/>
      <c r="Z5425" s="5"/>
      <c r="AA5425" s="5"/>
      <c r="AB5425" s="5"/>
      <c r="AC5425" s="5"/>
      <c r="AD5425" s="5"/>
      <c r="AE5425" s="5"/>
      <c r="AF5425" s="5"/>
      <c r="AG5425" s="5"/>
      <c r="AH5425" s="40"/>
      <c r="AI5425" s="3"/>
      <c r="AJ5425" s="3"/>
      <c r="AK5425" s="3"/>
      <c r="AL5425" s="3"/>
      <c r="AM5425" s="3"/>
      <c r="AN5425" s="3"/>
      <c r="AO5425" s="3"/>
      <c r="AP5425" s="3"/>
      <c r="AQ5425" s="3"/>
      <c r="AR5425" s="3"/>
      <c r="AS5425" s="3"/>
      <c r="AT5425" s="51"/>
      <c r="AU5425" s="48"/>
      <c r="AV5425" s="52"/>
      <c r="AW5425" s="52"/>
    </row>
    <row r="5426" spans="1:49" ht="15" customHeight="1" x14ac:dyDescent="0.25">
      <c r="A5426" s="11">
        <f t="shared" si="1036"/>
        <v>5423</v>
      </c>
      <c r="B5426" s="29">
        <v>36470</v>
      </c>
      <c r="C5426" s="25">
        <v>22</v>
      </c>
      <c r="D5426" s="12">
        <v>27.8</v>
      </c>
      <c r="E5426" s="25">
        <v>24.6</v>
      </c>
      <c r="F5426" s="35">
        <v>94</v>
      </c>
      <c r="G5426" s="25">
        <v>18.3</v>
      </c>
      <c r="H5426" s="13">
        <v>1</v>
      </c>
      <c r="I5426" s="25"/>
      <c r="J5426" s="12">
        <v>225</v>
      </c>
      <c r="K5426" s="12"/>
      <c r="L5426" s="25" t="s">
        <v>15</v>
      </c>
      <c r="M5426" s="10"/>
      <c r="N5426" s="15"/>
      <c r="O5426" s="15"/>
      <c r="P5426" s="4"/>
      <c r="Q5426" s="65"/>
      <c r="R5426" s="42"/>
      <c r="S5426" s="44"/>
      <c r="T5426" s="44"/>
      <c r="U5426" s="5"/>
      <c r="V5426" s="5"/>
      <c r="W5426" s="5"/>
      <c r="X5426" s="5"/>
      <c r="Y5426" s="5"/>
      <c r="Z5426" s="5"/>
      <c r="AA5426" s="5"/>
      <c r="AB5426" s="5"/>
      <c r="AC5426" s="5"/>
      <c r="AD5426" s="5"/>
      <c r="AE5426" s="5"/>
      <c r="AF5426" s="5"/>
      <c r="AG5426" s="5"/>
      <c r="AH5426" s="40"/>
      <c r="AI5426" s="3"/>
      <c r="AJ5426" s="3"/>
      <c r="AK5426" s="3"/>
      <c r="AL5426" s="3"/>
      <c r="AM5426" s="3"/>
      <c r="AN5426" s="3"/>
      <c r="AO5426" s="3"/>
      <c r="AP5426" s="3"/>
      <c r="AQ5426" s="3"/>
      <c r="AR5426" s="3"/>
      <c r="AS5426" s="3"/>
      <c r="AT5426" s="51"/>
      <c r="AU5426" s="48"/>
      <c r="AV5426" s="52"/>
      <c r="AW5426" s="52"/>
    </row>
    <row r="5427" spans="1:49" ht="15" customHeight="1" x14ac:dyDescent="0.25">
      <c r="A5427" s="11">
        <f t="shared" si="1036"/>
        <v>5424</v>
      </c>
      <c r="B5427" s="29">
        <v>36471</v>
      </c>
      <c r="C5427" s="25">
        <v>22</v>
      </c>
      <c r="D5427" s="12">
        <v>28.8</v>
      </c>
      <c r="E5427" s="25">
        <v>24.1</v>
      </c>
      <c r="F5427" s="35">
        <v>95</v>
      </c>
      <c r="G5427" s="25">
        <v>26.2</v>
      </c>
      <c r="H5427" s="13">
        <v>0.3</v>
      </c>
      <c r="I5427" s="25"/>
      <c r="J5427" s="12">
        <v>225</v>
      </c>
      <c r="K5427" s="12"/>
      <c r="L5427" s="25" t="s">
        <v>13</v>
      </c>
      <c r="M5427" s="10"/>
      <c r="N5427" s="15"/>
      <c r="O5427" s="15"/>
      <c r="P5427" s="4"/>
      <c r="Q5427" s="65"/>
      <c r="R5427" s="42"/>
      <c r="S5427" s="44"/>
      <c r="T5427" s="44"/>
      <c r="U5427" s="5"/>
      <c r="V5427" s="5"/>
      <c r="W5427" s="5"/>
      <c r="X5427" s="5"/>
      <c r="Y5427" s="5"/>
      <c r="Z5427" s="5"/>
      <c r="AA5427" s="5"/>
      <c r="AB5427" s="5"/>
      <c r="AC5427" s="5"/>
      <c r="AD5427" s="5"/>
      <c r="AE5427" s="5"/>
      <c r="AF5427" s="5"/>
      <c r="AG5427" s="5"/>
      <c r="AH5427" s="40"/>
      <c r="AI5427" s="3"/>
      <c r="AJ5427" s="3"/>
      <c r="AK5427" s="3"/>
      <c r="AL5427" s="3"/>
      <c r="AM5427" s="3"/>
      <c r="AN5427" s="3"/>
      <c r="AO5427" s="3"/>
      <c r="AP5427" s="3"/>
      <c r="AQ5427" s="3"/>
      <c r="AR5427" s="3"/>
      <c r="AS5427" s="3"/>
      <c r="AT5427" s="51"/>
      <c r="AU5427" s="48"/>
      <c r="AV5427" s="52"/>
      <c r="AW5427" s="52"/>
    </row>
    <row r="5428" spans="1:49" ht="15" customHeight="1" x14ac:dyDescent="0.25">
      <c r="A5428" s="11">
        <f t="shared" si="1036"/>
        <v>5425</v>
      </c>
      <c r="B5428" s="29">
        <v>36472</v>
      </c>
      <c r="C5428" s="25">
        <v>22</v>
      </c>
      <c r="D5428" s="12">
        <v>29.2</v>
      </c>
      <c r="E5428" s="25">
        <v>23.1</v>
      </c>
      <c r="F5428" s="35">
        <v>89</v>
      </c>
      <c r="G5428" s="25">
        <v>39.1</v>
      </c>
      <c r="H5428" s="13">
        <v>1.8</v>
      </c>
      <c r="I5428" s="25"/>
      <c r="J5428" s="12">
        <v>45</v>
      </c>
      <c r="K5428" s="12"/>
      <c r="L5428" s="25" t="s">
        <v>18</v>
      </c>
      <c r="M5428" s="10"/>
      <c r="N5428" s="15"/>
      <c r="O5428" s="15"/>
      <c r="P5428" s="4"/>
      <c r="Q5428" s="65"/>
      <c r="R5428" s="42"/>
      <c r="S5428" s="44"/>
      <c r="T5428" s="44"/>
      <c r="U5428" s="5"/>
      <c r="V5428" s="5"/>
      <c r="W5428" s="5"/>
      <c r="X5428" s="5"/>
      <c r="Y5428" s="5"/>
      <c r="Z5428" s="5"/>
      <c r="AA5428" s="5"/>
      <c r="AB5428" s="5"/>
      <c r="AC5428" s="5"/>
      <c r="AD5428" s="5"/>
      <c r="AE5428" s="5"/>
      <c r="AF5428" s="5"/>
      <c r="AG5428" s="5"/>
      <c r="AH5428" s="40"/>
      <c r="AI5428" s="3"/>
      <c r="AJ5428" s="3"/>
      <c r="AK5428" s="3"/>
      <c r="AL5428" s="3"/>
      <c r="AM5428" s="3"/>
      <c r="AN5428" s="3"/>
      <c r="AO5428" s="3"/>
      <c r="AP5428" s="3"/>
      <c r="AQ5428" s="3"/>
      <c r="AR5428" s="3"/>
      <c r="AS5428" s="3"/>
      <c r="AT5428" s="51"/>
      <c r="AU5428" s="48"/>
      <c r="AV5428" s="52"/>
      <c r="AW5428" s="52"/>
    </row>
    <row r="5429" spans="1:49" ht="15" customHeight="1" x14ac:dyDescent="0.25">
      <c r="A5429" s="11">
        <f t="shared" si="1036"/>
        <v>5426</v>
      </c>
      <c r="B5429" s="29">
        <v>36473</v>
      </c>
      <c r="C5429" s="25">
        <v>22</v>
      </c>
      <c r="D5429" s="12">
        <v>30.6</v>
      </c>
      <c r="E5429" s="25">
        <v>24.4</v>
      </c>
      <c r="F5429" s="35">
        <v>88</v>
      </c>
      <c r="G5429" s="25">
        <v>26.1</v>
      </c>
      <c r="H5429" s="13">
        <v>4.3</v>
      </c>
      <c r="I5429" s="25"/>
      <c r="J5429" s="12">
        <v>225</v>
      </c>
      <c r="K5429" s="12"/>
      <c r="L5429" s="25" t="s">
        <v>13</v>
      </c>
      <c r="M5429" s="10"/>
      <c r="N5429" s="15"/>
      <c r="O5429" s="15"/>
      <c r="P5429" s="4"/>
      <c r="Q5429" s="65"/>
      <c r="R5429" s="42"/>
      <c r="S5429" s="44"/>
      <c r="T5429" s="44"/>
      <c r="U5429" s="5"/>
      <c r="V5429" s="5"/>
      <c r="W5429" s="5"/>
      <c r="X5429" s="5"/>
      <c r="Y5429" s="5"/>
      <c r="Z5429" s="5"/>
      <c r="AA5429" s="5"/>
      <c r="AB5429" s="5"/>
      <c r="AC5429" s="5"/>
      <c r="AD5429" s="5"/>
      <c r="AE5429" s="5"/>
      <c r="AF5429" s="5"/>
      <c r="AG5429" s="5"/>
      <c r="AH5429" s="40"/>
      <c r="AI5429" s="3"/>
      <c r="AJ5429" s="3"/>
      <c r="AK5429" s="3"/>
      <c r="AL5429" s="3"/>
      <c r="AM5429" s="3"/>
      <c r="AN5429" s="3"/>
      <c r="AO5429" s="3"/>
      <c r="AP5429" s="3"/>
      <c r="AQ5429" s="3"/>
      <c r="AR5429" s="3"/>
      <c r="AS5429" s="3"/>
      <c r="AT5429" s="51"/>
      <c r="AU5429" s="48"/>
      <c r="AV5429" s="52"/>
      <c r="AW5429" s="52"/>
    </row>
    <row r="5430" spans="1:49" ht="15" customHeight="1" x14ac:dyDescent="0.25">
      <c r="A5430" s="11">
        <f t="shared" si="1036"/>
        <v>5427</v>
      </c>
      <c r="B5430" s="29">
        <v>36474</v>
      </c>
      <c r="C5430" s="25">
        <v>20</v>
      </c>
      <c r="D5430" s="12">
        <v>31.8</v>
      </c>
      <c r="E5430" s="25">
        <v>24.7</v>
      </c>
      <c r="F5430" s="35">
        <v>87</v>
      </c>
      <c r="G5430" s="25">
        <v>2.6</v>
      </c>
      <c r="H5430" s="13">
        <v>7.5</v>
      </c>
      <c r="I5430" s="25"/>
      <c r="J5430" s="12">
        <v>225</v>
      </c>
      <c r="K5430" s="12"/>
      <c r="L5430" s="25" t="s">
        <v>14</v>
      </c>
      <c r="M5430" s="10"/>
      <c r="N5430" s="15"/>
      <c r="O5430" s="15"/>
      <c r="P5430" s="4"/>
      <c r="Q5430" s="65"/>
      <c r="R5430" s="42"/>
      <c r="S5430" s="44"/>
      <c r="T5430" s="44"/>
      <c r="U5430" s="5"/>
      <c r="V5430" s="5"/>
      <c r="W5430" s="5"/>
      <c r="X5430" s="5"/>
      <c r="Y5430" s="5"/>
      <c r="Z5430" s="5"/>
      <c r="AA5430" s="5"/>
      <c r="AB5430" s="5"/>
      <c r="AC5430" s="5"/>
      <c r="AD5430" s="5"/>
      <c r="AE5430" s="5"/>
      <c r="AF5430" s="5"/>
      <c r="AG5430" s="5"/>
      <c r="AH5430" s="40"/>
      <c r="AI5430" s="3"/>
      <c r="AJ5430" s="3"/>
      <c r="AK5430" s="3"/>
      <c r="AL5430" s="3"/>
      <c r="AM5430" s="3"/>
      <c r="AN5430" s="3"/>
      <c r="AO5430" s="3"/>
      <c r="AP5430" s="3"/>
      <c r="AQ5430" s="3"/>
      <c r="AR5430" s="3"/>
      <c r="AS5430" s="3"/>
      <c r="AT5430" s="51"/>
      <c r="AU5430" s="48"/>
      <c r="AV5430" s="52"/>
      <c r="AW5430" s="52"/>
    </row>
    <row r="5431" spans="1:49" ht="15" customHeight="1" x14ac:dyDescent="0.25">
      <c r="A5431" s="11">
        <f t="shared" si="1036"/>
        <v>5428</v>
      </c>
      <c r="B5431" s="29">
        <v>36475</v>
      </c>
      <c r="C5431" s="25">
        <v>22</v>
      </c>
      <c r="D5431" s="12">
        <v>31.6</v>
      </c>
      <c r="E5431" s="25">
        <v>26.1</v>
      </c>
      <c r="F5431" s="35">
        <v>86</v>
      </c>
      <c r="G5431" s="25">
        <v>0</v>
      </c>
      <c r="H5431" s="13">
        <v>3.3</v>
      </c>
      <c r="I5431" s="25"/>
      <c r="J5431" s="12">
        <v>180</v>
      </c>
      <c r="K5431" s="12"/>
      <c r="L5431" s="25" t="s">
        <v>13</v>
      </c>
      <c r="M5431" s="10"/>
      <c r="N5431" s="15"/>
      <c r="O5431" s="15"/>
      <c r="P5431" s="4"/>
      <c r="Q5431" s="65"/>
      <c r="R5431" s="42"/>
      <c r="S5431" s="44"/>
      <c r="T5431" s="44"/>
      <c r="U5431" s="5"/>
      <c r="V5431" s="5"/>
      <c r="W5431" s="5"/>
      <c r="X5431" s="5"/>
      <c r="Y5431" s="5"/>
      <c r="Z5431" s="5"/>
      <c r="AA5431" s="5"/>
      <c r="AB5431" s="5"/>
      <c r="AC5431" s="5"/>
      <c r="AD5431" s="5"/>
      <c r="AE5431" s="5"/>
      <c r="AF5431" s="5"/>
      <c r="AG5431" s="5"/>
      <c r="AH5431" s="40"/>
      <c r="AI5431" s="3"/>
      <c r="AJ5431" s="3"/>
      <c r="AK5431" s="3"/>
      <c r="AL5431" s="3"/>
      <c r="AM5431" s="3"/>
      <c r="AN5431" s="3"/>
      <c r="AO5431" s="3"/>
      <c r="AP5431" s="3"/>
      <c r="AQ5431" s="3"/>
      <c r="AR5431" s="3"/>
      <c r="AS5431" s="3"/>
      <c r="AT5431" s="51"/>
      <c r="AU5431" s="48"/>
      <c r="AV5431" s="52"/>
      <c r="AW5431" s="52"/>
    </row>
    <row r="5432" spans="1:49" ht="15" customHeight="1" x14ac:dyDescent="0.25">
      <c r="A5432" s="11">
        <f t="shared" si="1036"/>
        <v>5429</v>
      </c>
      <c r="B5432" s="29">
        <v>36476</v>
      </c>
      <c r="C5432" s="25">
        <v>23</v>
      </c>
      <c r="D5432" s="12">
        <v>27.4</v>
      </c>
      <c r="E5432" s="25">
        <v>25.5</v>
      </c>
      <c r="F5432" s="35">
        <v>93</v>
      </c>
      <c r="G5432" s="25">
        <v>0.6</v>
      </c>
      <c r="H5432" s="13">
        <v>0</v>
      </c>
      <c r="I5432" s="25"/>
      <c r="J5432" s="12">
        <v>270</v>
      </c>
      <c r="K5432" s="12"/>
      <c r="L5432" s="25" t="s">
        <v>15</v>
      </c>
      <c r="M5432" s="10"/>
      <c r="N5432" s="15"/>
      <c r="O5432" s="15"/>
      <c r="P5432" s="4"/>
      <c r="Q5432" s="65"/>
      <c r="R5432" s="42"/>
      <c r="S5432" s="44"/>
      <c r="T5432" s="44"/>
      <c r="U5432" s="5"/>
      <c r="V5432" s="5"/>
      <c r="W5432" s="5"/>
      <c r="X5432" s="5"/>
      <c r="Y5432" s="5"/>
      <c r="Z5432" s="5"/>
      <c r="AA5432" s="5"/>
      <c r="AB5432" s="5"/>
      <c r="AC5432" s="5"/>
      <c r="AD5432" s="5"/>
      <c r="AE5432" s="5"/>
      <c r="AF5432" s="5"/>
      <c r="AG5432" s="5"/>
      <c r="AH5432" s="40"/>
      <c r="AI5432" s="3"/>
      <c r="AJ5432" s="3"/>
      <c r="AK5432" s="3"/>
      <c r="AL5432" s="3"/>
      <c r="AM5432" s="3"/>
      <c r="AN5432" s="3"/>
      <c r="AO5432" s="3"/>
      <c r="AP5432" s="3"/>
      <c r="AQ5432" s="3"/>
      <c r="AR5432" s="3"/>
      <c r="AS5432" s="3"/>
      <c r="AT5432" s="51"/>
      <c r="AU5432" s="48"/>
      <c r="AV5432" s="52"/>
      <c r="AW5432" s="52"/>
    </row>
    <row r="5433" spans="1:49" ht="15" customHeight="1" x14ac:dyDescent="0.25">
      <c r="A5433" s="11">
        <f t="shared" si="1036"/>
        <v>5430</v>
      </c>
      <c r="B5433" s="29">
        <v>36477</v>
      </c>
      <c r="C5433" s="25">
        <v>22</v>
      </c>
      <c r="D5433" s="12">
        <v>27.6</v>
      </c>
      <c r="E5433" s="25">
        <v>24.5</v>
      </c>
      <c r="F5433" s="35">
        <v>95</v>
      </c>
      <c r="G5433" s="25">
        <v>48.2</v>
      </c>
      <c r="H5433" s="13">
        <v>0.5</v>
      </c>
      <c r="I5433" s="25"/>
      <c r="J5433" s="12">
        <v>270</v>
      </c>
      <c r="K5433" s="12"/>
      <c r="L5433" s="25" t="s">
        <v>18</v>
      </c>
      <c r="M5433" s="10"/>
      <c r="N5433" s="15"/>
      <c r="O5433" s="15"/>
      <c r="P5433" s="4"/>
      <c r="Q5433" s="65"/>
      <c r="R5433" s="42"/>
      <c r="S5433" s="44"/>
      <c r="T5433" s="44"/>
      <c r="U5433" s="5"/>
      <c r="V5433" s="5"/>
      <c r="W5433" s="5"/>
      <c r="X5433" s="5"/>
      <c r="Y5433" s="5"/>
      <c r="Z5433" s="5"/>
      <c r="AA5433" s="5"/>
      <c r="AB5433" s="5"/>
      <c r="AC5433" s="5"/>
      <c r="AD5433" s="5"/>
      <c r="AE5433" s="5"/>
      <c r="AF5433" s="5"/>
      <c r="AG5433" s="5"/>
      <c r="AH5433" s="40"/>
      <c r="AI5433" s="3"/>
      <c r="AJ5433" s="3"/>
      <c r="AK5433" s="3"/>
      <c r="AL5433" s="3"/>
      <c r="AM5433" s="3"/>
      <c r="AN5433" s="3"/>
      <c r="AO5433" s="3"/>
      <c r="AP5433" s="3"/>
      <c r="AQ5433" s="3"/>
      <c r="AR5433" s="3"/>
      <c r="AS5433" s="3"/>
      <c r="AT5433" s="51"/>
      <c r="AU5433" s="48"/>
      <c r="AV5433" s="52"/>
      <c r="AW5433" s="52"/>
    </row>
    <row r="5434" spans="1:49" ht="15" customHeight="1" x14ac:dyDescent="0.25">
      <c r="A5434" s="11">
        <f t="shared" si="1036"/>
        <v>5431</v>
      </c>
      <c r="B5434" s="29">
        <v>36478</v>
      </c>
      <c r="C5434" s="25">
        <v>22</v>
      </c>
      <c r="D5434" s="12">
        <v>30.4</v>
      </c>
      <c r="E5434" s="25">
        <v>24.3</v>
      </c>
      <c r="F5434" s="35">
        <v>90</v>
      </c>
      <c r="G5434" s="25">
        <v>4.5999999999999996</v>
      </c>
      <c r="H5434" s="13">
        <v>3.2</v>
      </c>
      <c r="I5434" s="25"/>
      <c r="J5434" s="12">
        <v>135</v>
      </c>
      <c r="K5434" s="12"/>
      <c r="L5434" s="25" t="s">
        <v>18</v>
      </c>
      <c r="M5434" s="10"/>
      <c r="N5434" s="15"/>
      <c r="O5434" s="15"/>
      <c r="P5434" s="4"/>
      <c r="Q5434" s="65"/>
      <c r="R5434" s="42"/>
      <c r="S5434" s="44"/>
      <c r="T5434" s="44"/>
      <c r="U5434" s="5"/>
      <c r="V5434" s="5"/>
      <c r="W5434" s="5"/>
      <c r="X5434" s="5"/>
      <c r="Y5434" s="5"/>
      <c r="Z5434" s="5"/>
      <c r="AA5434" s="5"/>
      <c r="AB5434" s="5"/>
      <c r="AC5434" s="5"/>
      <c r="AD5434" s="5"/>
      <c r="AE5434" s="5"/>
      <c r="AF5434" s="5"/>
      <c r="AG5434" s="5"/>
      <c r="AH5434" s="40"/>
      <c r="AI5434" s="3"/>
      <c r="AJ5434" s="3"/>
      <c r="AK5434" s="3"/>
      <c r="AL5434" s="3"/>
      <c r="AM5434" s="3"/>
      <c r="AN5434" s="3"/>
      <c r="AO5434" s="3"/>
      <c r="AP5434" s="3"/>
      <c r="AQ5434" s="3"/>
      <c r="AR5434" s="3"/>
      <c r="AS5434" s="3"/>
      <c r="AT5434" s="51"/>
      <c r="AU5434" s="48"/>
      <c r="AV5434" s="52"/>
      <c r="AW5434" s="52"/>
    </row>
    <row r="5435" spans="1:49" ht="15" customHeight="1" x14ac:dyDescent="0.25">
      <c r="A5435" s="11">
        <f t="shared" si="1036"/>
        <v>5432</v>
      </c>
      <c r="B5435" s="29">
        <v>36479</v>
      </c>
      <c r="C5435" s="25">
        <v>22</v>
      </c>
      <c r="D5435" s="12">
        <v>28</v>
      </c>
      <c r="E5435" s="25">
        <v>24.9</v>
      </c>
      <c r="F5435" s="35">
        <v>92</v>
      </c>
      <c r="G5435" s="25">
        <v>46.5</v>
      </c>
      <c r="H5435" s="13">
        <v>1.3</v>
      </c>
      <c r="I5435" s="25"/>
      <c r="J5435" s="12">
        <v>270</v>
      </c>
      <c r="K5435" s="12"/>
      <c r="L5435" s="25" t="s">
        <v>18</v>
      </c>
      <c r="M5435" s="10"/>
      <c r="N5435" s="15"/>
      <c r="O5435" s="15"/>
      <c r="P5435" s="4"/>
      <c r="Q5435" s="65"/>
      <c r="R5435" s="42"/>
      <c r="S5435" s="44"/>
      <c r="T5435" s="44"/>
      <c r="U5435" s="5"/>
      <c r="V5435" s="5"/>
      <c r="W5435" s="5"/>
      <c r="X5435" s="5"/>
      <c r="Y5435" s="5"/>
      <c r="Z5435" s="5"/>
      <c r="AA5435" s="5"/>
      <c r="AB5435" s="5"/>
      <c r="AC5435" s="5"/>
      <c r="AD5435" s="5"/>
      <c r="AE5435" s="5"/>
      <c r="AF5435" s="5"/>
      <c r="AG5435" s="5"/>
      <c r="AH5435" s="40"/>
      <c r="AI5435" s="3"/>
      <c r="AJ5435" s="3"/>
      <c r="AK5435" s="3"/>
      <c r="AL5435" s="3"/>
      <c r="AM5435" s="3"/>
      <c r="AN5435" s="3"/>
      <c r="AO5435" s="3"/>
      <c r="AP5435" s="3"/>
      <c r="AQ5435" s="3"/>
      <c r="AR5435" s="3"/>
      <c r="AS5435" s="3"/>
      <c r="AT5435" s="51"/>
      <c r="AU5435" s="48"/>
      <c r="AV5435" s="52"/>
      <c r="AW5435" s="52"/>
    </row>
    <row r="5436" spans="1:49" ht="15" customHeight="1" x14ac:dyDescent="0.25">
      <c r="A5436" s="11">
        <f t="shared" si="1036"/>
        <v>5433</v>
      </c>
      <c r="B5436" s="29">
        <v>36480</v>
      </c>
      <c r="C5436" s="25">
        <v>22</v>
      </c>
      <c r="D5436" s="12">
        <v>28.4</v>
      </c>
      <c r="E5436" s="25">
        <v>24.9</v>
      </c>
      <c r="F5436" s="35">
        <v>90</v>
      </c>
      <c r="G5436" s="25">
        <v>3.3</v>
      </c>
      <c r="H5436" s="13">
        <v>1.2</v>
      </c>
      <c r="I5436" s="25"/>
      <c r="J5436" s="12">
        <v>270</v>
      </c>
      <c r="K5436" s="12"/>
      <c r="L5436" s="25" t="s">
        <v>18</v>
      </c>
      <c r="M5436" s="10"/>
      <c r="N5436" s="15"/>
      <c r="O5436" s="15"/>
      <c r="P5436" s="4"/>
      <c r="Q5436" s="65"/>
      <c r="R5436" s="42"/>
      <c r="S5436" s="44"/>
      <c r="T5436" s="44"/>
      <c r="U5436" s="5"/>
      <c r="V5436" s="5"/>
      <c r="W5436" s="5"/>
      <c r="X5436" s="5"/>
      <c r="Y5436" s="5"/>
      <c r="Z5436" s="5"/>
      <c r="AA5436" s="5"/>
      <c r="AB5436" s="5"/>
      <c r="AC5436" s="5"/>
      <c r="AD5436" s="5"/>
      <c r="AE5436" s="5"/>
      <c r="AF5436" s="5"/>
      <c r="AG5436" s="5"/>
      <c r="AH5436" s="40"/>
      <c r="AI5436" s="3"/>
      <c r="AJ5436" s="3"/>
      <c r="AK5436" s="3"/>
      <c r="AL5436" s="3"/>
      <c r="AM5436" s="3"/>
      <c r="AN5436" s="3"/>
      <c r="AO5436" s="3"/>
      <c r="AP5436" s="3"/>
      <c r="AQ5436" s="3"/>
      <c r="AR5436" s="3"/>
      <c r="AS5436" s="3"/>
      <c r="AT5436" s="51"/>
      <c r="AU5436" s="48"/>
      <c r="AV5436" s="52"/>
      <c r="AW5436" s="52"/>
    </row>
    <row r="5437" spans="1:49" ht="15" customHeight="1" x14ac:dyDescent="0.25">
      <c r="A5437" s="11">
        <f t="shared" si="1036"/>
        <v>5434</v>
      </c>
      <c r="B5437" s="29">
        <v>36481</v>
      </c>
      <c r="C5437" s="25">
        <v>22</v>
      </c>
      <c r="D5437" s="12">
        <v>30.5</v>
      </c>
      <c r="E5437" s="25">
        <v>24.2</v>
      </c>
      <c r="F5437" s="35">
        <v>90</v>
      </c>
      <c r="G5437" s="25">
        <v>1.2</v>
      </c>
      <c r="H5437" s="13">
        <v>1.6</v>
      </c>
      <c r="I5437" s="25"/>
      <c r="J5437" s="12">
        <v>135</v>
      </c>
      <c r="K5437" s="12"/>
      <c r="L5437" s="25" t="s">
        <v>13</v>
      </c>
      <c r="M5437" s="10"/>
      <c r="N5437" s="15"/>
      <c r="O5437" s="15"/>
      <c r="P5437" s="4"/>
      <c r="Q5437" s="65"/>
      <c r="R5437" s="42"/>
      <c r="S5437" s="44"/>
      <c r="T5437" s="44"/>
      <c r="U5437" s="5"/>
      <c r="V5437" s="5"/>
      <c r="W5437" s="5"/>
      <c r="X5437" s="5"/>
      <c r="Y5437" s="5"/>
      <c r="Z5437" s="5"/>
      <c r="AA5437" s="5"/>
      <c r="AB5437" s="5"/>
      <c r="AC5437" s="5"/>
      <c r="AD5437" s="5"/>
      <c r="AE5437" s="5"/>
      <c r="AF5437" s="5"/>
      <c r="AG5437" s="5"/>
      <c r="AH5437" s="40"/>
      <c r="AI5437" s="3"/>
      <c r="AJ5437" s="3"/>
      <c r="AK5437" s="3"/>
      <c r="AL5437" s="3"/>
      <c r="AM5437" s="3"/>
      <c r="AN5437" s="3"/>
      <c r="AO5437" s="3"/>
      <c r="AP5437" s="3"/>
      <c r="AQ5437" s="3"/>
      <c r="AR5437" s="3"/>
      <c r="AS5437" s="3"/>
      <c r="AT5437" s="51"/>
      <c r="AU5437" s="48"/>
      <c r="AV5437" s="52"/>
      <c r="AW5437" s="52"/>
    </row>
    <row r="5438" spans="1:49" ht="15" customHeight="1" x14ac:dyDescent="0.25">
      <c r="A5438" s="11">
        <f t="shared" si="1036"/>
        <v>5435</v>
      </c>
      <c r="B5438" s="29">
        <v>36482</v>
      </c>
      <c r="C5438" s="25">
        <v>22</v>
      </c>
      <c r="D5438" s="12">
        <v>29.6</v>
      </c>
      <c r="E5438" s="25">
        <v>24.5</v>
      </c>
      <c r="F5438" s="35">
        <v>90</v>
      </c>
      <c r="G5438" s="25">
        <v>4.9000000000000004</v>
      </c>
      <c r="H5438" s="13">
        <v>3</v>
      </c>
      <c r="I5438" s="25"/>
      <c r="J5438" s="12">
        <v>135</v>
      </c>
      <c r="K5438" s="12"/>
      <c r="L5438" s="25" t="s">
        <v>13</v>
      </c>
      <c r="M5438" s="10"/>
      <c r="N5438" s="15"/>
      <c r="O5438" s="15"/>
      <c r="P5438" s="4"/>
      <c r="Q5438" s="65"/>
      <c r="R5438" s="42"/>
      <c r="S5438" s="44"/>
      <c r="T5438" s="44"/>
      <c r="U5438" s="5"/>
      <c r="V5438" s="5"/>
      <c r="W5438" s="5"/>
      <c r="X5438" s="5"/>
      <c r="Y5438" s="5"/>
      <c r="Z5438" s="5"/>
      <c r="AA5438" s="5"/>
      <c r="AB5438" s="5"/>
      <c r="AC5438" s="5"/>
      <c r="AD5438" s="5"/>
      <c r="AE5438" s="5"/>
      <c r="AF5438" s="5"/>
      <c r="AG5438" s="5"/>
      <c r="AH5438" s="40"/>
      <c r="AI5438" s="3"/>
      <c r="AJ5438" s="3"/>
      <c r="AK5438" s="3"/>
      <c r="AL5438" s="3"/>
      <c r="AM5438" s="3"/>
      <c r="AN5438" s="3"/>
      <c r="AO5438" s="3"/>
      <c r="AP5438" s="3"/>
      <c r="AQ5438" s="3"/>
      <c r="AR5438" s="3"/>
      <c r="AS5438" s="3"/>
      <c r="AT5438" s="51"/>
      <c r="AU5438" s="48"/>
      <c r="AV5438" s="52"/>
      <c r="AW5438" s="52"/>
    </row>
    <row r="5439" spans="1:49" ht="15" customHeight="1" x14ac:dyDescent="0.25">
      <c r="A5439" s="11">
        <f t="shared" si="1036"/>
        <v>5436</v>
      </c>
      <c r="B5439" s="29">
        <v>36483</v>
      </c>
      <c r="C5439" s="25">
        <v>23</v>
      </c>
      <c r="D5439" s="12">
        <v>28.2</v>
      </c>
      <c r="E5439" s="25">
        <v>23.6</v>
      </c>
      <c r="F5439" s="35">
        <v>93</v>
      </c>
      <c r="G5439" s="25">
        <v>49.6</v>
      </c>
      <c r="H5439" s="13">
        <v>1.7</v>
      </c>
      <c r="I5439" s="25"/>
      <c r="J5439" s="12">
        <v>90</v>
      </c>
      <c r="K5439" s="12"/>
      <c r="L5439" s="25" t="s">
        <v>18</v>
      </c>
      <c r="M5439" s="10"/>
      <c r="N5439" s="15"/>
      <c r="O5439" s="15"/>
      <c r="P5439" s="4"/>
      <c r="Q5439" s="65"/>
      <c r="R5439" s="42"/>
      <c r="S5439" s="44"/>
      <c r="T5439" s="44"/>
      <c r="U5439" s="5"/>
      <c r="V5439" s="5"/>
      <c r="W5439" s="5"/>
      <c r="X5439" s="5"/>
      <c r="Y5439" s="5"/>
      <c r="Z5439" s="5"/>
      <c r="AA5439" s="5"/>
      <c r="AB5439" s="5"/>
      <c r="AC5439" s="5"/>
      <c r="AD5439" s="5"/>
      <c r="AE5439" s="5"/>
      <c r="AF5439" s="5"/>
      <c r="AG5439" s="5"/>
      <c r="AH5439" s="40"/>
      <c r="AI5439" s="3"/>
      <c r="AJ5439" s="3"/>
      <c r="AK5439" s="3"/>
      <c r="AL5439" s="3"/>
      <c r="AM5439" s="3"/>
      <c r="AN5439" s="3"/>
      <c r="AO5439" s="3"/>
      <c r="AP5439" s="3"/>
      <c r="AQ5439" s="3"/>
      <c r="AR5439" s="3"/>
      <c r="AS5439" s="3"/>
      <c r="AT5439" s="51"/>
      <c r="AU5439" s="48"/>
      <c r="AV5439" s="52"/>
      <c r="AW5439" s="52"/>
    </row>
    <row r="5440" spans="1:49" ht="15" customHeight="1" x14ac:dyDescent="0.25">
      <c r="A5440" s="11">
        <f t="shared" si="1036"/>
        <v>5437</v>
      </c>
      <c r="B5440" s="29">
        <v>36484</v>
      </c>
      <c r="C5440" s="25">
        <v>22</v>
      </c>
      <c r="D5440" s="12">
        <v>28.4</v>
      </c>
      <c r="E5440" s="25">
        <v>24</v>
      </c>
      <c r="F5440" s="35">
        <v>94</v>
      </c>
      <c r="G5440" s="25">
        <v>14.1</v>
      </c>
      <c r="H5440" s="13">
        <v>0.2</v>
      </c>
      <c r="I5440" s="25"/>
      <c r="J5440" s="12">
        <v>225</v>
      </c>
      <c r="K5440" s="12"/>
      <c r="L5440" s="25" t="s">
        <v>13</v>
      </c>
      <c r="M5440" s="10"/>
      <c r="N5440" s="15"/>
      <c r="O5440" s="15"/>
      <c r="P5440" s="4"/>
      <c r="Q5440" s="65"/>
      <c r="R5440" s="42"/>
      <c r="S5440" s="44"/>
      <c r="T5440" s="44"/>
      <c r="U5440" s="5"/>
      <c r="V5440" s="5"/>
      <c r="W5440" s="5"/>
      <c r="X5440" s="5"/>
      <c r="Y5440" s="5"/>
      <c r="Z5440" s="5"/>
      <c r="AA5440" s="5"/>
      <c r="AB5440" s="5"/>
      <c r="AC5440" s="5"/>
      <c r="AD5440" s="5"/>
      <c r="AE5440" s="5"/>
      <c r="AF5440" s="5"/>
      <c r="AG5440" s="5"/>
      <c r="AH5440" s="40"/>
      <c r="AI5440" s="3"/>
      <c r="AJ5440" s="3"/>
      <c r="AK5440" s="3"/>
      <c r="AL5440" s="3"/>
      <c r="AM5440" s="3"/>
      <c r="AN5440" s="3"/>
      <c r="AO5440" s="3"/>
      <c r="AP5440" s="3"/>
      <c r="AQ5440" s="3"/>
      <c r="AR5440" s="3"/>
      <c r="AS5440" s="3"/>
      <c r="AT5440" s="51"/>
      <c r="AU5440" s="48"/>
      <c r="AV5440" s="52"/>
      <c r="AW5440" s="52"/>
    </row>
    <row r="5441" spans="1:49" ht="15" customHeight="1" x14ac:dyDescent="0.25">
      <c r="A5441" s="11">
        <f t="shared" si="1036"/>
        <v>5438</v>
      </c>
      <c r="B5441" s="29">
        <v>36485</v>
      </c>
      <c r="C5441" s="25">
        <v>22</v>
      </c>
      <c r="D5441" s="12">
        <v>31</v>
      </c>
      <c r="E5441" s="25">
        <v>25.4</v>
      </c>
      <c r="F5441" s="35">
        <v>89</v>
      </c>
      <c r="G5441" s="25">
        <v>17.399999999999999</v>
      </c>
      <c r="H5441" s="13">
        <v>4.5999999999999996</v>
      </c>
      <c r="I5441" s="25"/>
      <c r="J5441" s="12">
        <v>225</v>
      </c>
      <c r="K5441" s="12"/>
      <c r="L5441" s="25" t="s">
        <v>14</v>
      </c>
      <c r="M5441" s="10"/>
      <c r="N5441" s="15"/>
      <c r="O5441" s="15"/>
      <c r="P5441" s="4"/>
      <c r="Q5441" s="65"/>
      <c r="R5441" s="42"/>
      <c r="S5441" s="44"/>
      <c r="T5441" s="44"/>
      <c r="U5441" s="5"/>
      <c r="V5441" s="5"/>
      <c r="W5441" s="5"/>
      <c r="X5441" s="5"/>
      <c r="Y5441" s="5"/>
      <c r="Z5441" s="5"/>
      <c r="AA5441" s="5"/>
      <c r="AB5441" s="5"/>
      <c r="AC5441" s="5"/>
      <c r="AD5441" s="5"/>
      <c r="AE5441" s="5"/>
      <c r="AF5441" s="5"/>
      <c r="AG5441" s="5"/>
      <c r="AH5441" s="40"/>
      <c r="AI5441" s="3"/>
      <c r="AJ5441" s="3"/>
      <c r="AK5441" s="3"/>
      <c r="AL5441" s="3"/>
      <c r="AM5441" s="3"/>
      <c r="AN5441" s="3"/>
      <c r="AO5441" s="3"/>
      <c r="AP5441" s="3"/>
      <c r="AQ5441" s="3"/>
      <c r="AR5441" s="3"/>
      <c r="AS5441" s="3"/>
      <c r="AT5441" s="51"/>
      <c r="AU5441" s="48"/>
      <c r="AV5441" s="52"/>
      <c r="AW5441" s="52"/>
    </row>
    <row r="5442" spans="1:49" ht="15" customHeight="1" x14ac:dyDescent="0.25">
      <c r="A5442" s="11">
        <f t="shared" si="1036"/>
        <v>5439</v>
      </c>
      <c r="B5442" s="29">
        <v>36486</v>
      </c>
      <c r="C5442" s="25">
        <v>23</v>
      </c>
      <c r="D5442" s="12">
        <v>30.7</v>
      </c>
      <c r="E5442" s="25">
        <v>25.2</v>
      </c>
      <c r="F5442" s="35">
        <v>88</v>
      </c>
      <c r="G5442" s="25">
        <v>2</v>
      </c>
      <c r="H5442" s="13">
        <v>6.5</v>
      </c>
      <c r="I5442" s="25"/>
      <c r="J5442" s="12">
        <v>180</v>
      </c>
      <c r="K5442" s="12"/>
      <c r="L5442" s="25" t="s">
        <v>13</v>
      </c>
      <c r="M5442" s="10"/>
      <c r="N5442" s="15"/>
      <c r="O5442" s="15"/>
      <c r="P5442" s="4"/>
      <c r="Q5442" s="65"/>
      <c r="R5442" s="42"/>
      <c r="S5442" s="44"/>
      <c r="T5442" s="44"/>
      <c r="U5442" s="5"/>
      <c r="V5442" s="5"/>
      <c r="W5442" s="5"/>
      <c r="X5442" s="5"/>
      <c r="Y5442" s="5"/>
      <c r="Z5442" s="5"/>
      <c r="AA5442" s="5"/>
      <c r="AB5442" s="5"/>
      <c r="AC5442" s="5"/>
      <c r="AD5442" s="5"/>
      <c r="AE5442" s="5"/>
      <c r="AF5442" s="5"/>
      <c r="AG5442" s="5"/>
      <c r="AH5442" s="40"/>
      <c r="AI5442" s="3"/>
      <c r="AJ5442" s="3"/>
      <c r="AK5442" s="3"/>
      <c r="AL5442" s="3"/>
      <c r="AM5442" s="3"/>
      <c r="AN5442" s="3"/>
      <c r="AO5442" s="3"/>
      <c r="AP5442" s="3"/>
      <c r="AQ5442" s="3"/>
      <c r="AR5442" s="3"/>
      <c r="AS5442" s="3"/>
      <c r="AT5442" s="51"/>
      <c r="AU5442" s="48"/>
      <c r="AV5442" s="52"/>
      <c r="AW5442" s="52"/>
    </row>
    <row r="5443" spans="1:49" ht="15" customHeight="1" x14ac:dyDescent="0.25">
      <c r="A5443" s="11">
        <f t="shared" si="1036"/>
        <v>5440</v>
      </c>
      <c r="B5443" s="29">
        <v>36487</v>
      </c>
      <c r="C5443" s="25">
        <v>22</v>
      </c>
      <c r="D5443" s="12">
        <v>31.7</v>
      </c>
      <c r="E5443" s="25">
        <v>26</v>
      </c>
      <c r="F5443" s="35">
        <v>88</v>
      </c>
      <c r="G5443" s="25">
        <v>0.2</v>
      </c>
      <c r="H5443" s="13">
        <v>7.2</v>
      </c>
      <c r="I5443" s="25"/>
      <c r="J5443" s="12">
        <v>225</v>
      </c>
      <c r="K5443" s="12"/>
      <c r="L5443" s="25" t="s">
        <v>13</v>
      </c>
      <c r="M5443" s="10"/>
      <c r="N5443" s="15"/>
      <c r="O5443" s="15"/>
      <c r="P5443" s="4"/>
      <c r="Q5443" s="65"/>
      <c r="R5443" s="42"/>
      <c r="S5443" s="44"/>
      <c r="T5443" s="44"/>
      <c r="U5443" s="5"/>
      <c r="V5443" s="5"/>
      <c r="W5443" s="5"/>
      <c r="X5443" s="5"/>
      <c r="Y5443" s="5"/>
      <c r="Z5443" s="5"/>
      <c r="AA5443" s="5"/>
      <c r="AB5443" s="5"/>
      <c r="AC5443" s="5"/>
      <c r="AD5443" s="5"/>
      <c r="AE5443" s="5"/>
      <c r="AF5443" s="5"/>
      <c r="AG5443" s="5"/>
      <c r="AH5443" s="40"/>
      <c r="AI5443" s="3"/>
      <c r="AJ5443" s="3"/>
      <c r="AK5443" s="3"/>
      <c r="AL5443" s="3"/>
      <c r="AM5443" s="3"/>
      <c r="AN5443" s="3"/>
      <c r="AO5443" s="3"/>
      <c r="AP5443" s="3"/>
      <c r="AQ5443" s="3"/>
      <c r="AR5443" s="3"/>
      <c r="AS5443" s="3"/>
      <c r="AT5443" s="51"/>
      <c r="AU5443" s="48"/>
      <c r="AV5443" s="52"/>
      <c r="AW5443" s="52"/>
    </row>
    <row r="5444" spans="1:49" ht="15" customHeight="1" x14ac:dyDescent="0.25">
      <c r="A5444" s="11">
        <f t="shared" si="1036"/>
        <v>5441</v>
      </c>
      <c r="B5444" s="29">
        <v>36488</v>
      </c>
      <c r="C5444" s="25">
        <v>22</v>
      </c>
      <c r="D5444" s="12">
        <v>31.6</v>
      </c>
      <c r="E5444" s="25">
        <v>26.5</v>
      </c>
      <c r="F5444" s="35">
        <v>85</v>
      </c>
      <c r="G5444" s="25">
        <v>5.5</v>
      </c>
      <c r="H5444" s="13">
        <v>7.1</v>
      </c>
      <c r="I5444" s="25"/>
      <c r="J5444" s="12">
        <v>225</v>
      </c>
      <c r="K5444" s="12"/>
      <c r="L5444" s="25" t="s">
        <v>12</v>
      </c>
      <c r="M5444" s="10"/>
      <c r="N5444" s="15"/>
      <c r="O5444" s="15"/>
      <c r="P5444" s="4"/>
      <c r="Q5444" s="65"/>
      <c r="R5444" s="42"/>
      <c r="S5444" s="44"/>
      <c r="T5444" s="44"/>
      <c r="U5444" s="5"/>
      <c r="V5444" s="5"/>
      <c r="W5444" s="5"/>
      <c r="X5444" s="5"/>
      <c r="Y5444" s="5"/>
      <c r="Z5444" s="5"/>
      <c r="AA5444" s="5"/>
      <c r="AB5444" s="5"/>
      <c r="AC5444" s="5"/>
      <c r="AD5444" s="5"/>
      <c r="AE5444" s="5"/>
      <c r="AF5444" s="5"/>
      <c r="AG5444" s="5"/>
      <c r="AH5444" s="40"/>
      <c r="AI5444" s="3"/>
      <c r="AJ5444" s="3"/>
      <c r="AK5444" s="3"/>
      <c r="AL5444" s="3"/>
      <c r="AM5444" s="3"/>
      <c r="AN5444" s="3"/>
      <c r="AO5444" s="3"/>
      <c r="AP5444" s="3"/>
      <c r="AQ5444" s="3"/>
      <c r="AR5444" s="3"/>
      <c r="AS5444" s="3"/>
      <c r="AT5444" s="51"/>
      <c r="AU5444" s="48"/>
      <c r="AV5444" s="52"/>
      <c r="AW5444" s="52"/>
    </row>
    <row r="5445" spans="1:49" ht="15" customHeight="1" x14ac:dyDescent="0.25">
      <c r="A5445" s="11">
        <f t="shared" si="1036"/>
        <v>5442</v>
      </c>
      <c r="B5445" s="29">
        <v>36489</v>
      </c>
      <c r="C5445" s="25">
        <v>20</v>
      </c>
      <c r="D5445" s="12">
        <v>31.4</v>
      </c>
      <c r="E5445" s="25">
        <v>24.3</v>
      </c>
      <c r="F5445" s="35">
        <v>90</v>
      </c>
      <c r="G5445" s="25">
        <v>41.2</v>
      </c>
      <c r="H5445" s="13">
        <v>6.2</v>
      </c>
      <c r="I5445" s="25"/>
      <c r="J5445" s="12">
        <v>270</v>
      </c>
      <c r="K5445" s="12"/>
      <c r="L5445" s="25" t="s">
        <v>13</v>
      </c>
      <c r="M5445" s="10"/>
      <c r="N5445" s="15"/>
      <c r="O5445" s="15"/>
      <c r="P5445" s="4"/>
      <c r="Q5445" s="65"/>
      <c r="R5445" s="42"/>
      <c r="S5445" s="44"/>
      <c r="T5445" s="44"/>
      <c r="U5445" s="5"/>
      <c r="V5445" s="5"/>
      <c r="W5445" s="5"/>
      <c r="X5445" s="5"/>
      <c r="Y5445" s="5"/>
      <c r="Z5445" s="5"/>
      <c r="AA5445" s="5"/>
      <c r="AB5445" s="5"/>
      <c r="AC5445" s="5"/>
      <c r="AD5445" s="5"/>
      <c r="AE5445" s="5"/>
      <c r="AF5445" s="5"/>
      <c r="AG5445" s="5"/>
      <c r="AH5445" s="40"/>
      <c r="AI5445" s="3"/>
      <c r="AJ5445" s="3"/>
      <c r="AK5445" s="3"/>
      <c r="AL5445" s="3"/>
      <c r="AM5445" s="3"/>
      <c r="AN5445" s="3"/>
      <c r="AO5445" s="3"/>
      <c r="AP5445" s="3"/>
      <c r="AQ5445" s="3"/>
      <c r="AR5445" s="3"/>
      <c r="AS5445" s="3"/>
      <c r="AT5445" s="51"/>
      <c r="AU5445" s="48"/>
      <c r="AV5445" s="52"/>
      <c r="AW5445" s="52"/>
    </row>
    <row r="5446" spans="1:49" ht="15" customHeight="1" x14ac:dyDescent="0.25">
      <c r="A5446" s="11">
        <f t="shared" ref="A5446:A5509" si="1037">A5445+1</f>
        <v>5443</v>
      </c>
      <c r="B5446" s="29">
        <v>36490</v>
      </c>
      <c r="C5446" s="25">
        <v>22</v>
      </c>
      <c r="D5446" s="12">
        <v>30.2</v>
      </c>
      <c r="E5446" s="25">
        <v>24.4</v>
      </c>
      <c r="F5446" s="35">
        <v>96</v>
      </c>
      <c r="G5446" s="25">
        <v>60.2</v>
      </c>
      <c r="H5446" s="13">
        <v>4.0999999999999996</v>
      </c>
      <c r="I5446" s="25"/>
      <c r="J5446" s="12">
        <v>225</v>
      </c>
      <c r="K5446" s="12"/>
      <c r="L5446" s="25" t="s">
        <v>15</v>
      </c>
      <c r="M5446" s="10"/>
      <c r="N5446" s="15"/>
      <c r="O5446" s="15"/>
      <c r="P5446" s="4"/>
      <c r="Q5446" s="65"/>
      <c r="R5446" s="42"/>
      <c r="S5446" s="44"/>
      <c r="T5446" s="44"/>
      <c r="U5446" s="5"/>
      <c r="V5446" s="5"/>
      <c r="W5446" s="5"/>
      <c r="X5446" s="5"/>
      <c r="Y5446" s="5"/>
      <c r="Z5446" s="5"/>
      <c r="AA5446" s="5"/>
      <c r="AB5446" s="5"/>
      <c r="AC5446" s="5"/>
      <c r="AD5446" s="5"/>
      <c r="AE5446" s="5"/>
      <c r="AF5446" s="5"/>
      <c r="AG5446" s="5"/>
      <c r="AH5446" s="40"/>
      <c r="AI5446" s="3"/>
      <c r="AJ5446" s="3"/>
      <c r="AK5446" s="3"/>
      <c r="AL5446" s="3"/>
      <c r="AM5446" s="3"/>
      <c r="AN5446" s="3"/>
      <c r="AO5446" s="3"/>
      <c r="AP5446" s="3"/>
      <c r="AQ5446" s="3"/>
      <c r="AR5446" s="3"/>
      <c r="AS5446" s="3"/>
      <c r="AT5446" s="51"/>
      <c r="AU5446" s="48"/>
      <c r="AV5446" s="52"/>
      <c r="AW5446" s="52"/>
    </row>
    <row r="5447" spans="1:49" ht="15" customHeight="1" x14ac:dyDescent="0.25">
      <c r="A5447" s="11">
        <f t="shared" si="1037"/>
        <v>5444</v>
      </c>
      <c r="B5447" s="29">
        <v>36491</v>
      </c>
      <c r="C5447" s="25">
        <v>22</v>
      </c>
      <c r="D5447" s="12">
        <v>30.4</v>
      </c>
      <c r="E5447" s="25">
        <v>25</v>
      </c>
      <c r="F5447" s="35">
        <v>91</v>
      </c>
      <c r="G5447" s="25">
        <v>78</v>
      </c>
      <c r="H5447" s="13">
        <v>4</v>
      </c>
      <c r="I5447" s="25"/>
      <c r="J5447" s="12">
        <v>225</v>
      </c>
      <c r="K5447" s="12"/>
      <c r="L5447" s="25" t="s">
        <v>15</v>
      </c>
      <c r="M5447" s="10"/>
      <c r="N5447" s="15"/>
      <c r="O5447" s="15"/>
      <c r="P5447" s="4"/>
      <c r="Q5447" s="65"/>
      <c r="R5447" s="42"/>
      <c r="S5447" s="44"/>
      <c r="T5447" s="44"/>
      <c r="U5447" s="5"/>
      <c r="V5447" s="5"/>
      <c r="W5447" s="5"/>
      <c r="X5447" s="5"/>
      <c r="Y5447" s="5"/>
      <c r="Z5447" s="5"/>
      <c r="AA5447" s="5"/>
      <c r="AB5447" s="5"/>
      <c r="AC5447" s="5"/>
      <c r="AD5447" s="5"/>
      <c r="AE5447" s="5"/>
      <c r="AF5447" s="5"/>
      <c r="AG5447" s="5"/>
      <c r="AH5447" s="40"/>
      <c r="AI5447" s="3"/>
      <c r="AJ5447" s="3"/>
      <c r="AK5447" s="3"/>
      <c r="AL5447" s="3"/>
      <c r="AM5447" s="3"/>
      <c r="AN5447" s="3"/>
      <c r="AO5447" s="3"/>
      <c r="AP5447" s="3"/>
      <c r="AQ5447" s="3"/>
      <c r="AR5447" s="3"/>
      <c r="AS5447" s="3"/>
      <c r="AT5447" s="51"/>
      <c r="AU5447" s="48"/>
      <c r="AV5447" s="52"/>
      <c r="AW5447" s="52"/>
    </row>
    <row r="5448" spans="1:49" ht="15" customHeight="1" x14ac:dyDescent="0.25">
      <c r="A5448" s="11">
        <f t="shared" si="1037"/>
        <v>5445</v>
      </c>
      <c r="B5448" s="29">
        <v>36492</v>
      </c>
      <c r="C5448" s="25">
        <v>23</v>
      </c>
      <c r="D5448" s="12">
        <v>28.6</v>
      </c>
      <c r="E5448" s="25">
        <v>24.6</v>
      </c>
      <c r="F5448" s="35">
        <v>96</v>
      </c>
      <c r="G5448" s="25">
        <v>15</v>
      </c>
      <c r="H5448" s="13">
        <v>2.2999999999999998</v>
      </c>
      <c r="I5448" s="25"/>
      <c r="J5448" s="12">
        <v>180</v>
      </c>
      <c r="K5448" s="12"/>
      <c r="L5448" s="25" t="s">
        <v>15</v>
      </c>
      <c r="M5448" s="10"/>
      <c r="N5448" s="15"/>
      <c r="O5448" s="15"/>
      <c r="P5448" s="4"/>
      <c r="Q5448" s="65"/>
      <c r="R5448" s="42"/>
      <c r="S5448" s="44"/>
      <c r="T5448" s="44"/>
      <c r="U5448" s="5"/>
      <c r="V5448" s="5"/>
      <c r="W5448" s="5"/>
      <c r="X5448" s="5"/>
      <c r="Y5448" s="5"/>
      <c r="Z5448" s="5"/>
      <c r="AA5448" s="5"/>
      <c r="AB5448" s="5"/>
      <c r="AC5448" s="5"/>
      <c r="AD5448" s="5"/>
      <c r="AE5448" s="5"/>
      <c r="AF5448" s="5"/>
      <c r="AG5448" s="5"/>
      <c r="AH5448" s="40"/>
      <c r="AI5448" s="3"/>
      <c r="AJ5448" s="3"/>
      <c r="AK5448" s="3"/>
      <c r="AL5448" s="3"/>
      <c r="AM5448" s="3"/>
      <c r="AN5448" s="3"/>
      <c r="AO5448" s="3"/>
      <c r="AP5448" s="3"/>
      <c r="AQ5448" s="3"/>
      <c r="AR5448" s="3"/>
      <c r="AS5448" s="3"/>
      <c r="AT5448" s="51"/>
      <c r="AU5448" s="48"/>
      <c r="AV5448" s="52"/>
      <c r="AW5448" s="52"/>
    </row>
    <row r="5449" spans="1:49" ht="15" customHeight="1" x14ac:dyDescent="0.25">
      <c r="A5449" s="11">
        <f t="shared" si="1037"/>
        <v>5446</v>
      </c>
      <c r="B5449" s="29">
        <v>36493</v>
      </c>
      <c r="C5449" s="25">
        <v>22</v>
      </c>
      <c r="D5449" s="12">
        <v>29.8</v>
      </c>
      <c r="E5449" s="25">
        <v>24.2</v>
      </c>
      <c r="F5449" s="35">
        <v>92</v>
      </c>
      <c r="G5449" s="25">
        <v>169.2</v>
      </c>
      <c r="H5449" s="13">
        <v>3.1</v>
      </c>
      <c r="I5449" s="25"/>
      <c r="J5449" s="12">
        <v>315</v>
      </c>
      <c r="K5449" s="12"/>
      <c r="L5449" s="25" t="s">
        <v>15</v>
      </c>
      <c r="M5449" s="10"/>
      <c r="N5449" s="15"/>
      <c r="O5449" s="15"/>
      <c r="P5449" s="4"/>
      <c r="Q5449" s="65"/>
      <c r="R5449" s="42"/>
      <c r="S5449" s="44"/>
      <c r="T5449" s="44"/>
      <c r="U5449" s="5"/>
      <c r="V5449" s="5"/>
      <c r="W5449" s="5"/>
      <c r="X5449" s="5"/>
      <c r="Y5449" s="5"/>
      <c r="Z5449" s="5"/>
      <c r="AA5449" s="5"/>
      <c r="AB5449" s="5"/>
      <c r="AC5449" s="5"/>
      <c r="AD5449" s="5"/>
      <c r="AE5449" s="5"/>
      <c r="AF5449" s="5"/>
      <c r="AG5449" s="5"/>
      <c r="AH5449" s="40"/>
      <c r="AI5449" s="3"/>
      <c r="AJ5449" s="3"/>
      <c r="AK5449" s="3"/>
      <c r="AL5449" s="3"/>
      <c r="AM5449" s="3"/>
      <c r="AN5449" s="3"/>
      <c r="AO5449" s="3"/>
      <c r="AP5449" s="3"/>
      <c r="AQ5449" s="3"/>
      <c r="AR5449" s="3"/>
      <c r="AS5449" s="3"/>
      <c r="AT5449" s="51"/>
      <c r="AU5449" s="48"/>
      <c r="AV5449" s="52"/>
      <c r="AW5449" s="52"/>
    </row>
    <row r="5450" spans="1:49" ht="15" customHeight="1" x14ac:dyDescent="0.25">
      <c r="A5450" s="11">
        <f t="shared" si="1037"/>
        <v>5447</v>
      </c>
      <c r="B5450" s="29">
        <v>36494</v>
      </c>
      <c r="C5450" s="25">
        <v>22</v>
      </c>
      <c r="D5450" s="12">
        <v>29.8</v>
      </c>
      <c r="E5450" s="25">
        <v>24.9</v>
      </c>
      <c r="F5450" s="35">
        <v>91</v>
      </c>
      <c r="G5450" s="25">
        <v>11.9</v>
      </c>
      <c r="H5450" s="13">
        <v>2.9</v>
      </c>
      <c r="I5450" s="25"/>
      <c r="J5450" s="12">
        <v>90</v>
      </c>
      <c r="K5450" s="12"/>
      <c r="L5450" s="25" t="s">
        <v>18</v>
      </c>
      <c r="M5450" s="10"/>
      <c r="N5450" s="15"/>
      <c r="O5450" s="15"/>
      <c r="P5450" s="4"/>
      <c r="Q5450" s="65"/>
      <c r="R5450" s="42"/>
      <c r="S5450" s="44"/>
      <c r="T5450" s="44"/>
      <c r="U5450" s="5"/>
      <c r="V5450" s="5"/>
      <c r="W5450" s="5"/>
      <c r="X5450" s="5"/>
      <c r="Y5450" s="5"/>
      <c r="Z5450" s="5"/>
      <c r="AA5450" s="5"/>
      <c r="AB5450" s="5"/>
      <c r="AC5450" s="5"/>
      <c r="AD5450" s="5"/>
      <c r="AE5450" s="5"/>
      <c r="AF5450" s="5"/>
      <c r="AG5450" s="5"/>
      <c r="AH5450" s="40"/>
      <c r="AI5450" s="3"/>
      <c r="AJ5450" s="3"/>
      <c r="AK5450" s="3"/>
      <c r="AL5450" s="3"/>
      <c r="AM5450" s="3"/>
      <c r="AN5450" s="3"/>
      <c r="AO5450" s="3"/>
      <c r="AP5450" s="3"/>
      <c r="AQ5450" s="3"/>
      <c r="AR5450" s="3"/>
      <c r="AS5450" s="3"/>
      <c r="AT5450" s="51"/>
      <c r="AU5450" s="48"/>
      <c r="AV5450" s="52"/>
      <c r="AW5450" s="52"/>
    </row>
    <row r="5451" spans="1:49" ht="15" customHeight="1" x14ac:dyDescent="0.25">
      <c r="A5451" s="11">
        <f t="shared" si="1037"/>
        <v>5448</v>
      </c>
      <c r="B5451" s="29">
        <v>36495</v>
      </c>
      <c r="C5451" s="25"/>
      <c r="D5451" s="12"/>
      <c r="E5451" s="25"/>
      <c r="F5451" s="35"/>
      <c r="G5451" s="25">
        <v>0</v>
      </c>
      <c r="H5451" s="13">
        <v>0</v>
      </c>
      <c r="I5451" s="25"/>
      <c r="J5451" s="12">
        <v>0</v>
      </c>
      <c r="K5451" s="12"/>
      <c r="L5451" s="25" t="s">
        <v>11</v>
      </c>
      <c r="M5451" s="10"/>
      <c r="N5451" s="15"/>
      <c r="O5451" s="15"/>
      <c r="P5451" s="4"/>
      <c r="Q5451" s="65"/>
      <c r="R5451" s="42"/>
      <c r="S5451" s="44"/>
      <c r="T5451" s="44"/>
      <c r="U5451" s="5"/>
      <c r="V5451" s="5"/>
      <c r="W5451" s="5"/>
      <c r="X5451" s="5"/>
      <c r="Y5451" s="5"/>
      <c r="Z5451" s="5"/>
      <c r="AA5451" s="5"/>
      <c r="AB5451" s="5"/>
      <c r="AC5451" s="5"/>
      <c r="AD5451" s="5"/>
      <c r="AE5451" s="5"/>
      <c r="AF5451" s="5"/>
      <c r="AG5451" s="5"/>
      <c r="AH5451" s="40"/>
      <c r="AI5451" s="3"/>
      <c r="AJ5451" s="3"/>
      <c r="AK5451" s="3"/>
      <c r="AL5451" s="3"/>
      <c r="AM5451" s="3"/>
      <c r="AN5451" s="3"/>
      <c r="AO5451" s="3"/>
      <c r="AP5451" s="3"/>
      <c r="AQ5451" s="3"/>
      <c r="AR5451" s="3"/>
      <c r="AS5451" s="3"/>
      <c r="AT5451" s="51"/>
      <c r="AU5451" s="48"/>
      <c r="AV5451" s="52"/>
      <c r="AW5451" s="52"/>
    </row>
    <row r="5452" spans="1:49" ht="15" customHeight="1" x14ac:dyDescent="0.25">
      <c r="A5452" s="11">
        <f t="shared" si="1037"/>
        <v>5449</v>
      </c>
      <c r="B5452" s="29">
        <v>36496</v>
      </c>
      <c r="C5452" s="25"/>
      <c r="D5452" s="12"/>
      <c r="E5452" s="25"/>
      <c r="F5452" s="35"/>
      <c r="G5452" s="25">
        <v>0</v>
      </c>
      <c r="H5452" s="13">
        <v>0</v>
      </c>
      <c r="I5452" s="25"/>
      <c r="J5452" s="12">
        <v>0</v>
      </c>
      <c r="K5452" s="12"/>
      <c r="L5452" s="25" t="s">
        <v>11</v>
      </c>
      <c r="M5452" s="10"/>
      <c r="N5452" s="15"/>
      <c r="O5452" s="15"/>
      <c r="P5452" s="4"/>
      <c r="Q5452" s="65"/>
      <c r="R5452" s="42"/>
      <c r="S5452" s="44"/>
      <c r="T5452" s="44"/>
      <c r="U5452" s="5"/>
      <c r="V5452" s="5"/>
      <c r="W5452" s="5"/>
      <c r="X5452" s="5"/>
      <c r="Y5452" s="5"/>
      <c r="Z5452" s="5"/>
      <c r="AA5452" s="5"/>
      <c r="AB5452" s="5"/>
      <c r="AC5452" s="5"/>
      <c r="AD5452" s="5"/>
      <c r="AE5452" s="5"/>
      <c r="AF5452" s="5"/>
      <c r="AG5452" s="5"/>
      <c r="AH5452" s="40"/>
      <c r="AI5452" s="3"/>
      <c r="AJ5452" s="3"/>
      <c r="AK5452" s="3"/>
      <c r="AL5452" s="3"/>
      <c r="AM5452" s="3"/>
      <c r="AN5452" s="3"/>
      <c r="AO5452" s="3"/>
      <c r="AP5452" s="3"/>
      <c r="AQ5452" s="3"/>
      <c r="AR5452" s="3"/>
      <c r="AS5452" s="3"/>
      <c r="AT5452" s="51"/>
      <c r="AU5452" s="48"/>
      <c r="AV5452" s="52"/>
      <c r="AW5452" s="52"/>
    </row>
    <row r="5453" spans="1:49" ht="15" customHeight="1" x14ac:dyDescent="0.25">
      <c r="A5453" s="11">
        <f t="shared" si="1037"/>
        <v>5450</v>
      </c>
      <c r="B5453" s="29">
        <v>36497</v>
      </c>
      <c r="C5453" s="25"/>
      <c r="D5453" s="12"/>
      <c r="E5453" s="25"/>
      <c r="F5453" s="35"/>
      <c r="G5453" s="25">
        <v>0</v>
      </c>
      <c r="H5453" s="13">
        <v>0</v>
      </c>
      <c r="I5453" s="25"/>
      <c r="J5453" s="12">
        <v>0</v>
      </c>
      <c r="K5453" s="12"/>
      <c r="L5453" s="25" t="s">
        <v>11</v>
      </c>
      <c r="M5453" s="10"/>
      <c r="N5453" s="15"/>
      <c r="O5453" s="15"/>
      <c r="P5453" s="4"/>
      <c r="Q5453" s="65"/>
      <c r="R5453" s="42"/>
      <c r="S5453" s="44"/>
      <c r="T5453" s="44"/>
      <c r="U5453" s="5"/>
      <c r="V5453" s="5"/>
      <c r="W5453" s="5"/>
      <c r="X5453" s="5"/>
      <c r="Y5453" s="5"/>
      <c r="Z5453" s="5"/>
      <c r="AA5453" s="5"/>
      <c r="AB5453" s="5"/>
      <c r="AC5453" s="5"/>
      <c r="AD5453" s="5"/>
      <c r="AE5453" s="5"/>
      <c r="AF5453" s="5"/>
      <c r="AG5453" s="5"/>
      <c r="AH5453" s="40"/>
      <c r="AI5453" s="3"/>
      <c r="AJ5453" s="3"/>
      <c r="AK5453" s="3"/>
      <c r="AL5453" s="3"/>
      <c r="AM5453" s="3"/>
      <c r="AN5453" s="3"/>
      <c r="AO5453" s="3"/>
      <c r="AP5453" s="3"/>
      <c r="AQ5453" s="3"/>
      <c r="AR5453" s="3"/>
      <c r="AS5453" s="3"/>
      <c r="AT5453" s="51"/>
      <c r="AU5453" s="48"/>
      <c r="AV5453" s="52"/>
      <c r="AW5453" s="52"/>
    </row>
    <row r="5454" spans="1:49" ht="15" customHeight="1" x14ac:dyDescent="0.25">
      <c r="A5454" s="11">
        <f t="shared" si="1037"/>
        <v>5451</v>
      </c>
      <c r="B5454" s="29">
        <v>36498</v>
      </c>
      <c r="C5454" s="25"/>
      <c r="D5454" s="12"/>
      <c r="E5454" s="25"/>
      <c r="F5454" s="35"/>
      <c r="G5454" s="25">
        <v>0</v>
      </c>
      <c r="H5454" s="13">
        <v>0</v>
      </c>
      <c r="I5454" s="25"/>
      <c r="J5454" s="12">
        <v>0</v>
      </c>
      <c r="K5454" s="12"/>
      <c r="L5454" s="25" t="s">
        <v>11</v>
      </c>
      <c r="M5454" s="10"/>
      <c r="N5454" s="15"/>
      <c r="O5454" s="15"/>
      <c r="P5454" s="4"/>
      <c r="Q5454" s="65"/>
      <c r="R5454" s="42"/>
      <c r="S5454" s="44"/>
      <c r="T5454" s="44"/>
      <c r="U5454" s="5"/>
      <c r="V5454" s="5"/>
      <c r="W5454" s="5"/>
      <c r="X5454" s="5"/>
      <c r="Y5454" s="5"/>
      <c r="Z5454" s="5"/>
      <c r="AA5454" s="5"/>
      <c r="AB5454" s="5"/>
      <c r="AC5454" s="5"/>
      <c r="AD5454" s="5"/>
      <c r="AE5454" s="5"/>
      <c r="AF5454" s="5"/>
      <c r="AG5454" s="5"/>
      <c r="AH5454" s="40"/>
      <c r="AI5454" s="3"/>
      <c r="AJ5454" s="3"/>
      <c r="AK5454" s="3"/>
      <c r="AL5454" s="3"/>
      <c r="AM5454" s="3"/>
      <c r="AN5454" s="3"/>
      <c r="AO5454" s="3"/>
      <c r="AP5454" s="3"/>
      <c r="AQ5454" s="3"/>
      <c r="AR5454" s="3"/>
      <c r="AS5454" s="3"/>
      <c r="AT5454" s="51"/>
      <c r="AU5454" s="48"/>
      <c r="AV5454" s="52"/>
      <c r="AW5454" s="52"/>
    </row>
    <row r="5455" spans="1:49" ht="15" customHeight="1" x14ac:dyDescent="0.25">
      <c r="A5455" s="11">
        <f t="shared" si="1037"/>
        <v>5452</v>
      </c>
      <c r="B5455" s="29">
        <v>36499</v>
      </c>
      <c r="C5455" s="25"/>
      <c r="D5455" s="12"/>
      <c r="E5455" s="25"/>
      <c r="F5455" s="35"/>
      <c r="G5455" s="25">
        <v>0</v>
      </c>
      <c r="H5455" s="13">
        <v>0</v>
      </c>
      <c r="I5455" s="25"/>
      <c r="J5455" s="12">
        <v>0</v>
      </c>
      <c r="K5455" s="12"/>
      <c r="L5455" s="25" t="s">
        <v>11</v>
      </c>
      <c r="M5455" s="10"/>
      <c r="N5455" s="15"/>
      <c r="O5455" s="15"/>
      <c r="P5455" s="4"/>
      <c r="Q5455" s="65"/>
      <c r="R5455" s="42"/>
      <c r="S5455" s="44"/>
      <c r="T5455" s="44"/>
      <c r="U5455" s="5"/>
      <c r="V5455" s="5"/>
      <c r="W5455" s="5"/>
      <c r="X5455" s="5"/>
      <c r="Y5455" s="5"/>
      <c r="Z5455" s="5"/>
      <c r="AA5455" s="5"/>
      <c r="AB5455" s="5"/>
      <c r="AC5455" s="5"/>
      <c r="AD5455" s="5"/>
      <c r="AE5455" s="5"/>
      <c r="AF5455" s="5"/>
      <c r="AG5455" s="5"/>
      <c r="AH5455" s="40"/>
      <c r="AI5455" s="3"/>
      <c r="AJ5455" s="3"/>
      <c r="AK5455" s="3"/>
      <c r="AL5455" s="3"/>
      <c r="AM5455" s="3"/>
      <c r="AN5455" s="3"/>
      <c r="AO5455" s="3"/>
      <c r="AP5455" s="3"/>
      <c r="AQ5455" s="3"/>
      <c r="AR5455" s="3"/>
      <c r="AS5455" s="3"/>
      <c r="AT5455" s="51"/>
      <c r="AU5455" s="48"/>
      <c r="AV5455" s="52"/>
      <c r="AW5455" s="52"/>
    </row>
    <row r="5456" spans="1:49" ht="15" customHeight="1" x14ac:dyDescent="0.25">
      <c r="A5456" s="11">
        <f t="shared" si="1037"/>
        <v>5453</v>
      </c>
      <c r="B5456" s="29">
        <v>36500</v>
      </c>
      <c r="C5456" s="25"/>
      <c r="D5456" s="12"/>
      <c r="E5456" s="25"/>
      <c r="F5456" s="35"/>
      <c r="G5456" s="25">
        <v>0</v>
      </c>
      <c r="H5456" s="13">
        <v>0</v>
      </c>
      <c r="I5456" s="25"/>
      <c r="J5456" s="12">
        <v>0</v>
      </c>
      <c r="K5456" s="12"/>
      <c r="L5456" s="25" t="s">
        <v>11</v>
      </c>
      <c r="M5456" s="10"/>
      <c r="N5456" s="15"/>
      <c r="O5456" s="15"/>
      <c r="P5456" s="4"/>
      <c r="Q5456" s="65"/>
      <c r="R5456" s="42"/>
      <c r="S5456" s="44"/>
      <c r="T5456" s="44"/>
      <c r="U5456" s="5"/>
      <c r="V5456" s="5"/>
      <c r="W5456" s="5"/>
      <c r="X5456" s="5"/>
      <c r="Y5456" s="5"/>
      <c r="Z5456" s="5"/>
      <c r="AA5456" s="5"/>
      <c r="AB5456" s="5"/>
      <c r="AC5456" s="5"/>
      <c r="AD5456" s="5"/>
      <c r="AE5456" s="5"/>
      <c r="AF5456" s="5"/>
      <c r="AG5456" s="5"/>
      <c r="AH5456" s="40"/>
      <c r="AI5456" s="3"/>
      <c r="AJ5456" s="3"/>
      <c r="AK5456" s="3"/>
      <c r="AL5456" s="3"/>
      <c r="AM5456" s="3"/>
      <c r="AN5456" s="3"/>
      <c r="AO5456" s="3"/>
      <c r="AP5456" s="3"/>
      <c r="AQ5456" s="3"/>
      <c r="AR5456" s="3"/>
      <c r="AS5456" s="3"/>
      <c r="AT5456" s="51"/>
      <c r="AU5456" s="48"/>
      <c r="AV5456" s="52"/>
      <c r="AW5456" s="52"/>
    </row>
    <row r="5457" spans="1:49" ht="15" customHeight="1" x14ac:dyDescent="0.25">
      <c r="A5457" s="11">
        <f t="shared" si="1037"/>
        <v>5454</v>
      </c>
      <c r="B5457" s="29">
        <v>36501</v>
      </c>
      <c r="C5457" s="25"/>
      <c r="D5457" s="12"/>
      <c r="E5457" s="25"/>
      <c r="F5457" s="35"/>
      <c r="G5457" s="25">
        <v>0</v>
      </c>
      <c r="H5457" s="13">
        <v>0</v>
      </c>
      <c r="I5457" s="25"/>
      <c r="J5457" s="12">
        <v>0</v>
      </c>
      <c r="K5457" s="12"/>
      <c r="L5457" s="25" t="s">
        <v>11</v>
      </c>
      <c r="M5457" s="10"/>
      <c r="N5457" s="15"/>
      <c r="O5457" s="15"/>
      <c r="P5457" s="4"/>
      <c r="Q5457" s="65"/>
      <c r="R5457" s="42"/>
      <c r="S5457" s="3"/>
      <c r="T5457" s="3"/>
      <c r="U5457" s="5"/>
      <c r="V5457" s="5"/>
      <c r="W5457" s="5"/>
      <c r="X5457" s="5"/>
      <c r="Y5457" s="5"/>
      <c r="Z5457" s="5"/>
      <c r="AA5457" s="5"/>
      <c r="AB5457" s="5"/>
      <c r="AC5457" s="5"/>
      <c r="AD5457" s="5"/>
      <c r="AE5457" s="5"/>
      <c r="AF5457" s="5"/>
      <c r="AG5457" s="5"/>
      <c r="AH5457" s="40"/>
      <c r="AI5457" s="3"/>
      <c r="AJ5457" s="3"/>
      <c r="AK5457" s="3"/>
      <c r="AL5457" s="3"/>
      <c r="AM5457" s="3"/>
      <c r="AN5457" s="3"/>
      <c r="AO5457" s="3"/>
      <c r="AP5457" s="3"/>
      <c r="AQ5457" s="3"/>
      <c r="AR5457" s="3"/>
      <c r="AS5457" s="3"/>
      <c r="AT5457" s="52"/>
      <c r="AU5457" s="52"/>
      <c r="AV5457" s="52"/>
      <c r="AW5457" s="52"/>
    </row>
    <row r="5458" spans="1:49" ht="15" customHeight="1" x14ac:dyDescent="0.25">
      <c r="A5458" s="11">
        <f t="shared" si="1037"/>
        <v>5455</v>
      </c>
      <c r="B5458" s="29">
        <v>36502</v>
      </c>
      <c r="C5458" s="25"/>
      <c r="D5458" s="12"/>
      <c r="E5458" s="25"/>
      <c r="F5458" s="35"/>
      <c r="G5458" s="25">
        <v>0</v>
      </c>
      <c r="H5458" s="13">
        <v>0</v>
      </c>
      <c r="I5458" s="25"/>
      <c r="J5458" s="12">
        <v>0</v>
      </c>
      <c r="K5458" s="12"/>
      <c r="L5458" s="25" t="s">
        <v>11</v>
      </c>
      <c r="M5458" s="10"/>
      <c r="N5458" s="15"/>
      <c r="O5458" s="15"/>
      <c r="P5458" s="4"/>
      <c r="Q5458" s="66"/>
      <c r="R5458" s="42"/>
      <c r="S5458" s="3"/>
      <c r="T5458" s="3"/>
      <c r="U5458" s="5"/>
      <c r="V5458" s="5"/>
      <c r="W5458" s="5"/>
      <c r="X5458" s="5"/>
      <c r="Y5458" s="5"/>
      <c r="Z5458" s="5"/>
      <c r="AA5458" s="5"/>
      <c r="AB5458" s="5"/>
      <c r="AC5458" s="5"/>
      <c r="AD5458" s="5"/>
      <c r="AE5458" s="5"/>
      <c r="AF5458" s="5"/>
      <c r="AG5458" s="5"/>
      <c r="AH5458" s="40"/>
      <c r="AI5458" s="3"/>
      <c r="AJ5458" s="3"/>
      <c r="AK5458" s="3"/>
      <c r="AL5458" s="3"/>
      <c r="AM5458" s="3"/>
      <c r="AN5458" s="3"/>
      <c r="AO5458" s="3"/>
      <c r="AP5458" s="3"/>
      <c r="AQ5458" s="3"/>
      <c r="AR5458" s="3"/>
      <c r="AS5458" s="3"/>
      <c r="AT5458" s="52"/>
      <c r="AU5458" s="52"/>
      <c r="AV5458" s="52"/>
      <c r="AW5458" s="52"/>
    </row>
    <row r="5459" spans="1:49" ht="15" customHeight="1" x14ac:dyDescent="0.25">
      <c r="A5459" s="11">
        <f t="shared" si="1037"/>
        <v>5456</v>
      </c>
      <c r="B5459" s="29">
        <v>36503</v>
      </c>
      <c r="C5459" s="25"/>
      <c r="D5459" s="12"/>
      <c r="E5459" s="25"/>
      <c r="F5459" s="35"/>
      <c r="G5459" s="25">
        <v>0</v>
      </c>
      <c r="H5459" s="13">
        <v>0</v>
      </c>
      <c r="I5459" s="25"/>
      <c r="J5459" s="12">
        <v>0</v>
      </c>
      <c r="K5459" s="12"/>
      <c r="L5459" s="25" t="s">
        <v>11</v>
      </c>
      <c r="M5459" s="10"/>
      <c r="N5459" s="15"/>
      <c r="O5459" s="15"/>
      <c r="P5459" s="4"/>
      <c r="Q5459" s="64"/>
      <c r="R5459" s="42"/>
      <c r="S5459" s="44"/>
      <c r="T5459" s="44"/>
      <c r="U5459" s="5"/>
      <c r="V5459" s="5"/>
      <c r="W5459" s="5"/>
      <c r="X5459" s="5"/>
      <c r="Y5459" s="5"/>
      <c r="Z5459" s="5"/>
      <c r="AA5459" s="5"/>
      <c r="AB5459" s="5"/>
      <c r="AC5459" s="5"/>
      <c r="AD5459" s="5"/>
      <c r="AE5459" s="5"/>
      <c r="AF5459" s="5"/>
      <c r="AG5459" s="5"/>
      <c r="AH5459" s="40"/>
      <c r="AI5459" s="3"/>
      <c r="AJ5459" s="3"/>
      <c r="AK5459" s="3"/>
      <c r="AL5459" s="3"/>
      <c r="AM5459" s="3"/>
      <c r="AN5459" s="3"/>
      <c r="AO5459" s="3"/>
      <c r="AP5459" s="3"/>
      <c r="AQ5459" s="3"/>
      <c r="AR5459" s="3"/>
      <c r="AS5459" s="3"/>
      <c r="AT5459" s="51"/>
      <c r="AU5459" s="48"/>
      <c r="AV5459" s="52"/>
      <c r="AW5459" s="52"/>
    </row>
    <row r="5460" spans="1:49" ht="15" customHeight="1" x14ac:dyDescent="0.25">
      <c r="A5460" s="11">
        <f t="shared" si="1037"/>
        <v>5457</v>
      </c>
      <c r="B5460" s="29">
        <v>36504</v>
      </c>
      <c r="C5460" s="25"/>
      <c r="D5460" s="12"/>
      <c r="E5460" s="25"/>
      <c r="F5460" s="35"/>
      <c r="G5460" s="25">
        <v>0</v>
      </c>
      <c r="H5460" s="13">
        <v>0</v>
      </c>
      <c r="I5460" s="25"/>
      <c r="J5460" s="12">
        <v>0</v>
      </c>
      <c r="K5460" s="12"/>
      <c r="L5460" s="25" t="s">
        <v>11</v>
      </c>
      <c r="M5460" s="10"/>
      <c r="N5460" s="15"/>
      <c r="O5460" s="15"/>
      <c r="P5460" s="4"/>
      <c r="Q5460" s="65"/>
      <c r="R5460" s="42"/>
      <c r="S5460" s="44"/>
      <c r="T5460" s="44"/>
      <c r="U5460" s="5"/>
      <c r="V5460" s="5"/>
      <c r="W5460" s="5"/>
      <c r="X5460" s="5"/>
      <c r="Y5460" s="5"/>
      <c r="Z5460" s="5"/>
      <c r="AA5460" s="5"/>
      <c r="AB5460" s="5"/>
      <c r="AC5460" s="5"/>
      <c r="AD5460" s="5"/>
      <c r="AE5460" s="5"/>
      <c r="AF5460" s="5"/>
      <c r="AG5460" s="5"/>
      <c r="AH5460" s="40"/>
      <c r="AI5460" s="3"/>
      <c r="AJ5460" s="3"/>
      <c r="AK5460" s="3"/>
      <c r="AL5460" s="3"/>
      <c r="AM5460" s="3"/>
      <c r="AN5460" s="3"/>
      <c r="AO5460" s="3"/>
      <c r="AP5460" s="3"/>
      <c r="AQ5460" s="3"/>
      <c r="AR5460" s="3"/>
      <c r="AS5460" s="3"/>
      <c r="AT5460" s="51"/>
      <c r="AU5460" s="48"/>
      <c r="AV5460" s="52"/>
      <c r="AW5460" s="52"/>
    </row>
    <row r="5461" spans="1:49" ht="15" customHeight="1" x14ac:dyDescent="0.25">
      <c r="A5461" s="11">
        <f t="shared" si="1037"/>
        <v>5458</v>
      </c>
      <c r="B5461" s="29">
        <v>36505</v>
      </c>
      <c r="C5461" s="25"/>
      <c r="D5461" s="12"/>
      <c r="E5461" s="25"/>
      <c r="F5461" s="35"/>
      <c r="G5461" s="25">
        <v>0</v>
      </c>
      <c r="H5461" s="13">
        <v>0</v>
      </c>
      <c r="I5461" s="25"/>
      <c r="J5461" s="12">
        <v>0</v>
      </c>
      <c r="K5461" s="12"/>
      <c r="L5461" s="25" t="s">
        <v>11</v>
      </c>
      <c r="M5461" s="10"/>
      <c r="N5461" s="15"/>
      <c r="O5461" s="15"/>
      <c r="P5461" s="4"/>
      <c r="Q5461" s="65"/>
      <c r="R5461" s="42"/>
      <c r="S5461" s="44"/>
      <c r="T5461" s="44"/>
      <c r="U5461" s="5"/>
      <c r="V5461" s="5"/>
      <c r="W5461" s="5"/>
      <c r="X5461" s="5"/>
      <c r="Y5461" s="5"/>
      <c r="Z5461" s="5"/>
      <c r="AA5461" s="5"/>
      <c r="AB5461" s="5"/>
      <c r="AC5461" s="5"/>
      <c r="AD5461" s="5"/>
      <c r="AE5461" s="5"/>
      <c r="AF5461" s="5"/>
      <c r="AG5461" s="5"/>
      <c r="AH5461" s="40"/>
      <c r="AI5461" s="3"/>
      <c r="AJ5461" s="3"/>
      <c r="AK5461" s="3"/>
      <c r="AL5461" s="3"/>
      <c r="AM5461" s="3"/>
      <c r="AN5461" s="3"/>
      <c r="AO5461" s="3"/>
      <c r="AP5461" s="3"/>
      <c r="AQ5461" s="3"/>
      <c r="AR5461" s="3"/>
      <c r="AS5461" s="3"/>
      <c r="AT5461" s="51"/>
      <c r="AU5461" s="48"/>
      <c r="AV5461" s="52"/>
      <c r="AW5461" s="52"/>
    </row>
    <row r="5462" spans="1:49" ht="15" customHeight="1" x14ac:dyDescent="0.25">
      <c r="A5462" s="11">
        <f t="shared" si="1037"/>
        <v>5459</v>
      </c>
      <c r="B5462" s="29">
        <v>36506</v>
      </c>
      <c r="C5462" s="25"/>
      <c r="D5462" s="12"/>
      <c r="E5462" s="25"/>
      <c r="F5462" s="35"/>
      <c r="G5462" s="25">
        <v>0</v>
      </c>
      <c r="H5462" s="13">
        <v>0</v>
      </c>
      <c r="I5462" s="25"/>
      <c r="J5462" s="12">
        <v>0</v>
      </c>
      <c r="K5462" s="12"/>
      <c r="L5462" s="25" t="s">
        <v>11</v>
      </c>
      <c r="M5462" s="10"/>
      <c r="N5462" s="15"/>
      <c r="O5462" s="15"/>
      <c r="P5462" s="4"/>
      <c r="Q5462" s="65"/>
      <c r="R5462" s="42"/>
      <c r="S5462" s="44"/>
      <c r="T5462" s="44"/>
      <c r="U5462" s="5"/>
      <c r="V5462" s="5"/>
      <c r="W5462" s="5"/>
      <c r="X5462" s="5"/>
      <c r="Y5462" s="5"/>
      <c r="Z5462" s="5"/>
      <c r="AA5462" s="5"/>
      <c r="AB5462" s="5"/>
      <c r="AC5462" s="5"/>
      <c r="AD5462" s="5"/>
      <c r="AE5462" s="5"/>
      <c r="AF5462" s="5"/>
      <c r="AG5462" s="5"/>
      <c r="AH5462" s="40"/>
      <c r="AI5462" s="3"/>
      <c r="AJ5462" s="3"/>
      <c r="AK5462" s="3"/>
      <c r="AL5462" s="3"/>
      <c r="AM5462" s="3"/>
      <c r="AN5462" s="3"/>
      <c r="AO5462" s="3"/>
      <c r="AP5462" s="3"/>
      <c r="AQ5462" s="3"/>
      <c r="AR5462" s="3"/>
      <c r="AS5462" s="3"/>
      <c r="AT5462" s="51"/>
      <c r="AU5462" s="48"/>
      <c r="AV5462" s="52"/>
      <c r="AW5462" s="52"/>
    </row>
    <row r="5463" spans="1:49" ht="15" customHeight="1" x14ac:dyDescent="0.25">
      <c r="A5463" s="11">
        <f t="shared" si="1037"/>
        <v>5460</v>
      </c>
      <c r="B5463" s="29">
        <v>36507</v>
      </c>
      <c r="C5463" s="25"/>
      <c r="D5463" s="12"/>
      <c r="E5463" s="25"/>
      <c r="F5463" s="35"/>
      <c r="G5463" s="25">
        <v>0</v>
      </c>
      <c r="H5463" s="13">
        <v>0</v>
      </c>
      <c r="I5463" s="25"/>
      <c r="J5463" s="12">
        <v>0</v>
      </c>
      <c r="K5463" s="12"/>
      <c r="L5463" s="25" t="s">
        <v>11</v>
      </c>
      <c r="M5463" s="10"/>
      <c r="N5463" s="15"/>
      <c r="O5463" s="15"/>
      <c r="P5463" s="4"/>
      <c r="Q5463" s="65"/>
      <c r="R5463" s="42"/>
      <c r="S5463" s="44"/>
      <c r="T5463" s="44"/>
      <c r="U5463" s="5"/>
      <c r="V5463" s="5"/>
      <c r="W5463" s="5"/>
      <c r="X5463" s="5"/>
      <c r="Y5463" s="5"/>
      <c r="Z5463" s="5"/>
      <c r="AA5463" s="5"/>
      <c r="AB5463" s="5"/>
      <c r="AC5463" s="5"/>
      <c r="AD5463" s="5"/>
      <c r="AE5463" s="5"/>
      <c r="AF5463" s="5"/>
      <c r="AG5463" s="5"/>
      <c r="AH5463" s="40"/>
      <c r="AI5463" s="3"/>
      <c r="AJ5463" s="3"/>
      <c r="AK5463" s="3"/>
      <c r="AL5463" s="3"/>
      <c r="AM5463" s="3"/>
      <c r="AN5463" s="3"/>
      <c r="AO5463" s="3"/>
      <c r="AP5463" s="3"/>
      <c r="AQ5463" s="3"/>
      <c r="AR5463" s="3"/>
      <c r="AS5463" s="3"/>
      <c r="AT5463" s="51"/>
      <c r="AU5463" s="48"/>
      <c r="AV5463" s="52"/>
      <c r="AW5463" s="52"/>
    </row>
    <row r="5464" spans="1:49" ht="15" customHeight="1" x14ac:dyDescent="0.25">
      <c r="A5464" s="11">
        <f t="shared" si="1037"/>
        <v>5461</v>
      </c>
      <c r="B5464" s="29">
        <v>36508</v>
      </c>
      <c r="C5464" s="25"/>
      <c r="D5464" s="12"/>
      <c r="E5464" s="25"/>
      <c r="F5464" s="35"/>
      <c r="G5464" s="25">
        <v>0</v>
      </c>
      <c r="H5464" s="13">
        <v>0</v>
      </c>
      <c r="I5464" s="25"/>
      <c r="J5464" s="12">
        <v>0</v>
      </c>
      <c r="K5464" s="12"/>
      <c r="L5464" s="25" t="s">
        <v>11</v>
      </c>
      <c r="M5464" s="10"/>
      <c r="N5464" s="15"/>
      <c r="O5464" s="15"/>
      <c r="P5464" s="4"/>
      <c r="Q5464" s="65"/>
      <c r="R5464" s="42"/>
      <c r="S5464" s="44"/>
      <c r="T5464" s="44"/>
      <c r="U5464" s="5"/>
      <c r="V5464" s="5"/>
      <c r="W5464" s="5"/>
      <c r="X5464" s="5"/>
      <c r="Y5464" s="5"/>
      <c r="Z5464" s="5"/>
      <c r="AA5464" s="5"/>
      <c r="AB5464" s="5"/>
      <c r="AC5464" s="5"/>
      <c r="AD5464" s="5"/>
      <c r="AE5464" s="5"/>
      <c r="AF5464" s="5"/>
      <c r="AG5464" s="5"/>
      <c r="AH5464" s="40"/>
      <c r="AI5464" s="3"/>
      <c r="AJ5464" s="3"/>
      <c r="AK5464" s="3"/>
      <c r="AL5464" s="3"/>
      <c r="AM5464" s="3"/>
      <c r="AN5464" s="3"/>
      <c r="AO5464" s="3"/>
      <c r="AP5464" s="3"/>
      <c r="AQ5464" s="3"/>
      <c r="AR5464" s="3"/>
      <c r="AS5464" s="3"/>
      <c r="AT5464" s="51"/>
      <c r="AU5464" s="48"/>
      <c r="AV5464" s="52"/>
      <c r="AW5464" s="52"/>
    </row>
    <row r="5465" spans="1:49" ht="15" customHeight="1" x14ac:dyDescent="0.25">
      <c r="A5465" s="11">
        <f t="shared" si="1037"/>
        <v>5462</v>
      </c>
      <c r="B5465" s="29">
        <v>36509</v>
      </c>
      <c r="C5465" s="25"/>
      <c r="D5465" s="12"/>
      <c r="E5465" s="25"/>
      <c r="F5465" s="35"/>
      <c r="G5465" s="25">
        <v>0</v>
      </c>
      <c r="H5465" s="13">
        <v>0</v>
      </c>
      <c r="I5465" s="25"/>
      <c r="J5465" s="12">
        <v>0</v>
      </c>
      <c r="K5465" s="12"/>
      <c r="L5465" s="25" t="s">
        <v>11</v>
      </c>
      <c r="M5465" s="10"/>
      <c r="N5465" s="15"/>
      <c r="O5465" s="15"/>
      <c r="P5465" s="4"/>
      <c r="Q5465" s="65"/>
      <c r="R5465" s="42"/>
      <c r="S5465" s="44"/>
      <c r="T5465" s="44"/>
      <c r="U5465" s="5"/>
      <c r="V5465" s="5"/>
      <c r="W5465" s="5"/>
      <c r="X5465" s="5"/>
      <c r="Y5465" s="5"/>
      <c r="Z5465" s="5"/>
      <c r="AA5465" s="5"/>
      <c r="AB5465" s="5"/>
      <c r="AC5465" s="5"/>
      <c r="AD5465" s="5"/>
      <c r="AE5465" s="5"/>
      <c r="AF5465" s="5"/>
      <c r="AG5465" s="5"/>
      <c r="AH5465" s="40"/>
      <c r="AI5465" s="3"/>
      <c r="AJ5465" s="3"/>
      <c r="AK5465" s="3"/>
      <c r="AL5465" s="3"/>
      <c r="AM5465" s="3"/>
      <c r="AN5465" s="3"/>
      <c r="AO5465" s="3"/>
      <c r="AP5465" s="3"/>
      <c r="AQ5465" s="3"/>
      <c r="AR5465" s="3"/>
      <c r="AS5465" s="3"/>
      <c r="AT5465" s="51"/>
      <c r="AU5465" s="48"/>
      <c r="AV5465" s="52"/>
      <c r="AW5465" s="52"/>
    </row>
    <row r="5466" spans="1:49" ht="15" customHeight="1" x14ac:dyDescent="0.25">
      <c r="A5466" s="11">
        <f t="shared" si="1037"/>
        <v>5463</v>
      </c>
      <c r="B5466" s="29">
        <v>36510</v>
      </c>
      <c r="C5466" s="25"/>
      <c r="D5466" s="12"/>
      <c r="E5466" s="25"/>
      <c r="F5466" s="35"/>
      <c r="G5466" s="25">
        <v>0</v>
      </c>
      <c r="H5466" s="13">
        <v>0</v>
      </c>
      <c r="I5466" s="25"/>
      <c r="J5466" s="12">
        <v>0</v>
      </c>
      <c r="K5466" s="12"/>
      <c r="L5466" s="25" t="s">
        <v>11</v>
      </c>
      <c r="M5466" s="10"/>
      <c r="N5466" s="15"/>
      <c r="O5466" s="15"/>
      <c r="P5466" s="4"/>
      <c r="Q5466" s="65"/>
      <c r="R5466" s="42"/>
      <c r="S5466" s="44"/>
      <c r="T5466" s="44"/>
      <c r="U5466" s="5"/>
      <c r="V5466" s="5"/>
      <c r="W5466" s="5"/>
      <c r="X5466" s="5"/>
      <c r="Y5466" s="5"/>
      <c r="Z5466" s="5"/>
      <c r="AA5466" s="5"/>
      <c r="AB5466" s="5"/>
      <c r="AC5466" s="5"/>
      <c r="AD5466" s="5"/>
      <c r="AE5466" s="5"/>
      <c r="AF5466" s="5"/>
      <c r="AG5466" s="5"/>
      <c r="AH5466" s="40"/>
      <c r="AI5466" s="3"/>
      <c r="AJ5466" s="3"/>
      <c r="AK5466" s="3"/>
      <c r="AL5466" s="3"/>
      <c r="AM5466" s="3"/>
      <c r="AN5466" s="3"/>
      <c r="AO5466" s="3"/>
      <c r="AP5466" s="3"/>
      <c r="AQ5466" s="3"/>
      <c r="AR5466" s="3"/>
      <c r="AS5466" s="3"/>
      <c r="AT5466" s="51"/>
      <c r="AU5466" s="48"/>
      <c r="AV5466" s="52"/>
      <c r="AW5466" s="52"/>
    </row>
    <row r="5467" spans="1:49" ht="15" customHeight="1" x14ac:dyDescent="0.25">
      <c r="A5467" s="11">
        <f t="shared" si="1037"/>
        <v>5464</v>
      </c>
      <c r="B5467" s="29">
        <v>36511</v>
      </c>
      <c r="C5467" s="25"/>
      <c r="D5467" s="12"/>
      <c r="E5467" s="25"/>
      <c r="F5467" s="35"/>
      <c r="G5467" s="25">
        <v>0</v>
      </c>
      <c r="H5467" s="13">
        <v>0</v>
      </c>
      <c r="I5467" s="25"/>
      <c r="J5467" s="12">
        <v>0</v>
      </c>
      <c r="K5467" s="12"/>
      <c r="L5467" s="25" t="s">
        <v>11</v>
      </c>
      <c r="M5467" s="10"/>
      <c r="N5467" s="15"/>
      <c r="O5467" s="15"/>
      <c r="P5467" s="4"/>
      <c r="Q5467" s="65"/>
      <c r="R5467" s="42"/>
      <c r="S5467" s="44"/>
      <c r="T5467" s="44"/>
      <c r="U5467" s="5"/>
      <c r="V5467" s="5"/>
      <c r="W5467" s="5"/>
      <c r="X5467" s="5"/>
      <c r="Y5467" s="5"/>
      <c r="Z5467" s="5"/>
      <c r="AA5467" s="5"/>
      <c r="AB5467" s="5"/>
      <c r="AC5467" s="5"/>
      <c r="AD5467" s="5"/>
      <c r="AE5467" s="5"/>
      <c r="AF5467" s="5"/>
      <c r="AG5467" s="5"/>
      <c r="AH5467" s="40"/>
      <c r="AI5467" s="3"/>
      <c r="AJ5467" s="3"/>
      <c r="AK5467" s="3"/>
      <c r="AL5467" s="3"/>
      <c r="AM5467" s="3"/>
      <c r="AN5467" s="3"/>
      <c r="AO5467" s="3"/>
      <c r="AP5467" s="3"/>
      <c r="AQ5467" s="3"/>
      <c r="AR5467" s="3"/>
      <c r="AS5467" s="3"/>
      <c r="AT5467" s="51"/>
      <c r="AU5467" s="48"/>
      <c r="AV5467" s="52"/>
      <c r="AW5467" s="52"/>
    </row>
    <row r="5468" spans="1:49" ht="15" customHeight="1" x14ac:dyDescent="0.25">
      <c r="A5468" s="11">
        <f t="shared" si="1037"/>
        <v>5465</v>
      </c>
      <c r="B5468" s="29">
        <v>36512</v>
      </c>
      <c r="C5468" s="25"/>
      <c r="D5468" s="12"/>
      <c r="E5468" s="25"/>
      <c r="F5468" s="35"/>
      <c r="G5468" s="25">
        <v>0</v>
      </c>
      <c r="H5468" s="13">
        <v>0</v>
      </c>
      <c r="I5468" s="25"/>
      <c r="J5468" s="12">
        <v>0</v>
      </c>
      <c r="K5468" s="12"/>
      <c r="L5468" s="25" t="s">
        <v>11</v>
      </c>
      <c r="M5468" s="10"/>
      <c r="N5468" s="15"/>
      <c r="O5468" s="15"/>
      <c r="P5468" s="4"/>
      <c r="Q5468" s="65"/>
      <c r="R5468" s="42"/>
      <c r="S5468" s="44"/>
      <c r="T5468" s="44"/>
      <c r="U5468" s="5"/>
      <c r="V5468" s="5"/>
      <c r="W5468" s="5"/>
      <c r="X5468" s="5"/>
      <c r="Y5468" s="5"/>
      <c r="Z5468" s="5"/>
      <c r="AA5468" s="5"/>
      <c r="AB5468" s="5"/>
      <c r="AC5468" s="5"/>
      <c r="AD5468" s="5"/>
      <c r="AE5468" s="5"/>
      <c r="AF5468" s="5"/>
      <c r="AG5468" s="5"/>
      <c r="AH5468" s="40"/>
      <c r="AI5468" s="3"/>
      <c r="AJ5468" s="3"/>
      <c r="AK5468" s="3"/>
      <c r="AL5468" s="3"/>
      <c r="AM5468" s="3"/>
      <c r="AN5468" s="3"/>
      <c r="AO5468" s="3"/>
      <c r="AP5468" s="3"/>
      <c r="AQ5468" s="3"/>
      <c r="AR5468" s="3"/>
      <c r="AS5468" s="3"/>
      <c r="AT5468" s="51"/>
      <c r="AU5468" s="48"/>
      <c r="AV5468" s="52"/>
      <c r="AW5468" s="52"/>
    </row>
    <row r="5469" spans="1:49" ht="15" customHeight="1" x14ac:dyDescent="0.25">
      <c r="A5469" s="11">
        <f t="shared" si="1037"/>
        <v>5466</v>
      </c>
      <c r="B5469" s="29">
        <v>36513</v>
      </c>
      <c r="C5469" s="25"/>
      <c r="D5469" s="12"/>
      <c r="E5469" s="25"/>
      <c r="F5469" s="35"/>
      <c r="G5469" s="25">
        <v>0</v>
      </c>
      <c r="H5469" s="13">
        <v>0</v>
      </c>
      <c r="I5469" s="25"/>
      <c r="J5469" s="12">
        <v>0</v>
      </c>
      <c r="K5469" s="12"/>
      <c r="L5469" s="25" t="s">
        <v>11</v>
      </c>
      <c r="M5469" s="10"/>
      <c r="N5469" s="15"/>
      <c r="O5469" s="15"/>
      <c r="P5469" s="4"/>
      <c r="Q5469" s="65"/>
      <c r="R5469" s="42"/>
      <c r="S5469" s="44"/>
      <c r="T5469" s="44"/>
      <c r="U5469" s="5"/>
      <c r="V5469" s="5"/>
      <c r="W5469" s="5"/>
      <c r="X5469" s="5"/>
      <c r="Y5469" s="5"/>
      <c r="Z5469" s="5"/>
      <c r="AA5469" s="5"/>
      <c r="AB5469" s="5"/>
      <c r="AC5469" s="5"/>
      <c r="AD5469" s="5"/>
      <c r="AE5469" s="5"/>
      <c r="AF5469" s="5"/>
      <c r="AG5469" s="5"/>
      <c r="AH5469" s="40"/>
      <c r="AI5469" s="3"/>
      <c r="AJ5469" s="3"/>
      <c r="AK5469" s="3"/>
      <c r="AL5469" s="3"/>
      <c r="AM5469" s="3"/>
      <c r="AN5469" s="3"/>
      <c r="AO5469" s="3"/>
      <c r="AP5469" s="3"/>
      <c r="AQ5469" s="3"/>
      <c r="AR5469" s="3"/>
      <c r="AS5469" s="3"/>
      <c r="AT5469" s="51"/>
      <c r="AU5469" s="48"/>
      <c r="AV5469" s="52"/>
      <c r="AW5469" s="52"/>
    </row>
    <row r="5470" spans="1:49" ht="15" customHeight="1" x14ac:dyDescent="0.25">
      <c r="A5470" s="11">
        <f t="shared" si="1037"/>
        <v>5467</v>
      </c>
      <c r="B5470" s="29">
        <v>36514</v>
      </c>
      <c r="C5470" s="25"/>
      <c r="D5470" s="12"/>
      <c r="E5470" s="25"/>
      <c r="F5470" s="35"/>
      <c r="G5470" s="25">
        <v>0</v>
      </c>
      <c r="H5470" s="13">
        <v>0</v>
      </c>
      <c r="I5470" s="25"/>
      <c r="J5470" s="12">
        <v>0</v>
      </c>
      <c r="K5470" s="12"/>
      <c r="L5470" s="25" t="s">
        <v>11</v>
      </c>
      <c r="M5470" s="10"/>
      <c r="N5470" s="15"/>
      <c r="O5470" s="15"/>
      <c r="P5470" s="4"/>
      <c r="Q5470" s="65"/>
      <c r="R5470" s="42"/>
      <c r="S5470" s="44"/>
      <c r="T5470" s="44"/>
      <c r="U5470" s="5"/>
      <c r="V5470" s="5"/>
      <c r="W5470" s="5"/>
      <c r="X5470" s="5"/>
      <c r="Y5470" s="5"/>
      <c r="Z5470" s="5"/>
      <c r="AA5470" s="5"/>
      <c r="AB5470" s="5"/>
      <c r="AC5470" s="5"/>
      <c r="AD5470" s="5"/>
      <c r="AE5470" s="5"/>
      <c r="AF5470" s="5"/>
      <c r="AG5470" s="5"/>
      <c r="AH5470" s="40"/>
      <c r="AI5470" s="3"/>
      <c r="AJ5470" s="3"/>
      <c r="AK5470" s="3"/>
      <c r="AL5470" s="3"/>
      <c r="AM5470" s="3"/>
      <c r="AN5470" s="3"/>
      <c r="AO5470" s="3"/>
      <c r="AP5470" s="3"/>
      <c r="AQ5470" s="3"/>
      <c r="AR5470" s="3"/>
      <c r="AS5470" s="3"/>
      <c r="AT5470" s="51"/>
      <c r="AU5470" s="48"/>
      <c r="AV5470" s="52"/>
      <c r="AW5470" s="52"/>
    </row>
    <row r="5471" spans="1:49" ht="15" customHeight="1" x14ac:dyDescent="0.25">
      <c r="A5471" s="11">
        <f t="shared" si="1037"/>
        <v>5468</v>
      </c>
      <c r="B5471" s="29">
        <v>36515</v>
      </c>
      <c r="C5471" s="25"/>
      <c r="D5471" s="12"/>
      <c r="E5471" s="25"/>
      <c r="F5471" s="35"/>
      <c r="G5471" s="25">
        <v>0</v>
      </c>
      <c r="H5471" s="13">
        <v>0</v>
      </c>
      <c r="I5471" s="25"/>
      <c r="J5471" s="12">
        <v>0</v>
      </c>
      <c r="K5471" s="12"/>
      <c r="L5471" s="25" t="s">
        <v>11</v>
      </c>
      <c r="M5471" s="10"/>
      <c r="N5471" s="15"/>
      <c r="O5471" s="15"/>
      <c r="P5471" s="4"/>
      <c r="Q5471" s="65"/>
      <c r="R5471" s="42"/>
      <c r="S5471" s="44"/>
      <c r="T5471" s="44"/>
      <c r="U5471" s="5"/>
      <c r="V5471" s="5"/>
      <c r="W5471" s="5"/>
      <c r="X5471" s="5"/>
      <c r="Y5471" s="5"/>
      <c r="Z5471" s="5"/>
      <c r="AA5471" s="5"/>
      <c r="AB5471" s="5"/>
      <c r="AC5471" s="5"/>
      <c r="AD5471" s="5"/>
      <c r="AE5471" s="5"/>
      <c r="AF5471" s="5"/>
      <c r="AG5471" s="5"/>
      <c r="AH5471" s="40"/>
      <c r="AI5471" s="3"/>
      <c r="AJ5471" s="3"/>
      <c r="AK5471" s="3"/>
      <c r="AL5471" s="3"/>
      <c r="AM5471" s="3"/>
      <c r="AN5471" s="3"/>
      <c r="AO5471" s="3"/>
      <c r="AP5471" s="3"/>
      <c r="AQ5471" s="3"/>
      <c r="AR5471" s="3"/>
      <c r="AS5471" s="3"/>
      <c r="AT5471" s="51"/>
      <c r="AU5471" s="48"/>
      <c r="AV5471" s="52"/>
      <c r="AW5471" s="52"/>
    </row>
    <row r="5472" spans="1:49" ht="15" customHeight="1" x14ac:dyDescent="0.25">
      <c r="A5472" s="11">
        <f t="shared" si="1037"/>
        <v>5469</v>
      </c>
      <c r="B5472" s="29">
        <v>36516</v>
      </c>
      <c r="C5472" s="25"/>
      <c r="D5472" s="12"/>
      <c r="E5472" s="25"/>
      <c r="F5472" s="35"/>
      <c r="G5472" s="25">
        <v>0</v>
      </c>
      <c r="H5472" s="13">
        <v>0</v>
      </c>
      <c r="I5472" s="25"/>
      <c r="J5472" s="12">
        <v>0</v>
      </c>
      <c r="K5472" s="12"/>
      <c r="L5472" s="25" t="s">
        <v>11</v>
      </c>
      <c r="M5472" s="10"/>
      <c r="N5472" s="15"/>
      <c r="O5472" s="15"/>
      <c r="P5472" s="4"/>
      <c r="Q5472" s="65"/>
      <c r="R5472" s="42"/>
      <c r="S5472" s="44"/>
      <c r="T5472" s="44"/>
      <c r="U5472" s="5"/>
      <c r="V5472" s="5"/>
      <c r="W5472" s="5"/>
      <c r="X5472" s="5"/>
      <c r="Y5472" s="5"/>
      <c r="Z5472" s="5"/>
      <c r="AA5472" s="5"/>
      <c r="AB5472" s="5"/>
      <c r="AC5472" s="5"/>
      <c r="AD5472" s="5"/>
      <c r="AE5472" s="5"/>
      <c r="AF5472" s="5"/>
      <c r="AG5472" s="5"/>
      <c r="AH5472" s="40"/>
      <c r="AI5472" s="3"/>
      <c r="AJ5472" s="3"/>
      <c r="AK5472" s="3"/>
      <c r="AL5472" s="3"/>
      <c r="AM5472" s="3"/>
      <c r="AN5472" s="3"/>
      <c r="AO5472" s="3"/>
      <c r="AP5472" s="3"/>
      <c r="AQ5472" s="3"/>
      <c r="AR5472" s="3"/>
      <c r="AS5472" s="3"/>
      <c r="AT5472" s="51"/>
      <c r="AU5472" s="48"/>
      <c r="AV5472" s="52"/>
      <c r="AW5472" s="52"/>
    </row>
    <row r="5473" spans="1:49" ht="15" customHeight="1" x14ac:dyDescent="0.25">
      <c r="A5473" s="11">
        <f t="shared" si="1037"/>
        <v>5470</v>
      </c>
      <c r="B5473" s="29">
        <v>36517</v>
      </c>
      <c r="C5473" s="25"/>
      <c r="D5473" s="12"/>
      <c r="E5473" s="25"/>
      <c r="F5473" s="35"/>
      <c r="G5473" s="25">
        <v>0</v>
      </c>
      <c r="H5473" s="13">
        <v>0</v>
      </c>
      <c r="I5473" s="25"/>
      <c r="J5473" s="12">
        <v>0</v>
      </c>
      <c r="K5473" s="12"/>
      <c r="L5473" s="25" t="s">
        <v>11</v>
      </c>
      <c r="M5473" s="10"/>
      <c r="N5473" s="15"/>
      <c r="O5473" s="15"/>
      <c r="P5473" s="4"/>
      <c r="Q5473" s="65"/>
      <c r="R5473" s="42"/>
      <c r="S5473" s="44"/>
      <c r="T5473" s="44"/>
      <c r="U5473" s="5"/>
      <c r="V5473" s="5"/>
      <c r="W5473" s="5"/>
      <c r="X5473" s="5"/>
      <c r="Y5473" s="5"/>
      <c r="Z5473" s="5"/>
      <c r="AA5473" s="5"/>
      <c r="AB5473" s="5"/>
      <c r="AC5473" s="5"/>
      <c r="AD5473" s="5"/>
      <c r="AE5473" s="5"/>
      <c r="AF5473" s="5"/>
      <c r="AG5473" s="5"/>
      <c r="AH5473" s="40"/>
      <c r="AI5473" s="3"/>
      <c r="AJ5473" s="3"/>
      <c r="AK5473" s="3"/>
      <c r="AL5473" s="3"/>
      <c r="AM5473" s="3"/>
      <c r="AN5473" s="3"/>
      <c r="AO5473" s="3"/>
      <c r="AP5473" s="3"/>
      <c r="AQ5473" s="3"/>
      <c r="AR5473" s="3"/>
      <c r="AS5473" s="3"/>
      <c r="AT5473" s="51"/>
      <c r="AU5473" s="48"/>
      <c r="AV5473" s="52"/>
      <c r="AW5473" s="52"/>
    </row>
    <row r="5474" spans="1:49" ht="15" customHeight="1" x14ac:dyDescent="0.25">
      <c r="A5474" s="11">
        <f t="shared" si="1037"/>
        <v>5471</v>
      </c>
      <c r="B5474" s="29">
        <v>36518</v>
      </c>
      <c r="C5474" s="25"/>
      <c r="D5474" s="12"/>
      <c r="E5474" s="25"/>
      <c r="F5474" s="35"/>
      <c r="G5474" s="25">
        <v>0</v>
      </c>
      <c r="H5474" s="13">
        <v>0</v>
      </c>
      <c r="I5474" s="25"/>
      <c r="J5474" s="12">
        <v>0</v>
      </c>
      <c r="K5474" s="12"/>
      <c r="L5474" s="25" t="s">
        <v>11</v>
      </c>
      <c r="M5474" s="10"/>
      <c r="N5474" s="15"/>
      <c r="O5474" s="15"/>
      <c r="P5474" s="4"/>
      <c r="Q5474" s="65"/>
      <c r="R5474" s="42"/>
      <c r="S5474" s="44"/>
      <c r="T5474" s="44"/>
      <c r="U5474" s="5"/>
      <c r="V5474" s="5"/>
      <c r="W5474" s="5"/>
      <c r="X5474" s="5"/>
      <c r="Y5474" s="5"/>
      <c r="Z5474" s="5"/>
      <c r="AA5474" s="5"/>
      <c r="AB5474" s="5"/>
      <c r="AC5474" s="5"/>
      <c r="AD5474" s="5"/>
      <c r="AE5474" s="5"/>
      <c r="AF5474" s="5"/>
      <c r="AG5474" s="5"/>
      <c r="AH5474" s="40"/>
      <c r="AI5474" s="3"/>
      <c r="AJ5474" s="3"/>
      <c r="AK5474" s="3"/>
      <c r="AL5474" s="3"/>
      <c r="AM5474" s="3"/>
      <c r="AN5474" s="3"/>
      <c r="AO5474" s="3"/>
      <c r="AP5474" s="3"/>
      <c r="AQ5474" s="3"/>
      <c r="AR5474" s="3"/>
      <c r="AS5474" s="3"/>
      <c r="AT5474" s="51"/>
      <c r="AU5474" s="48"/>
      <c r="AV5474" s="52"/>
      <c r="AW5474" s="52"/>
    </row>
    <row r="5475" spans="1:49" ht="15" customHeight="1" x14ac:dyDescent="0.25">
      <c r="A5475" s="11">
        <f t="shared" si="1037"/>
        <v>5472</v>
      </c>
      <c r="B5475" s="29">
        <v>36519</v>
      </c>
      <c r="C5475" s="25"/>
      <c r="D5475" s="12"/>
      <c r="E5475" s="25"/>
      <c r="F5475" s="35"/>
      <c r="G5475" s="25">
        <v>0</v>
      </c>
      <c r="H5475" s="13">
        <v>0</v>
      </c>
      <c r="I5475" s="25"/>
      <c r="J5475" s="12">
        <v>0</v>
      </c>
      <c r="K5475" s="12"/>
      <c r="L5475" s="25" t="s">
        <v>11</v>
      </c>
      <c r="M5475" s="10"/>
      <c r="N5475" s="15"/>
      <c r="O5475" s="15"/>
      <c r="P5475" s="4"/>
      <c r="Q5475" s="65"/>
      <c r="R5475" s="42"/>
      <c r="S5475" s="44"/>
      <c r="T5475" s="44"/>
      <c r="U5475" s="5"/>
      <c r="V5475" s="5"/>
      <c r="W5475" s="5"/>
      <c r="X5475" s="5"/>
      <c r="Y5475" s="5"/>
      <c r="Z5475" s="5"/>
      <c r="AA5475" s="5"/>
      <c r="AB5475" s="5"/>
      <c r="AC5475" s="5"/>
      <c r="AD5475" s="5"/>
      <c r="AE5475" s="5"/>
      <c r="AF5475" s="5"/>
      <c r="AG5475" s="5"/>
      <c r="AH5475" s="40"/>
      <c r="AI5475" s="3"/>
      <c r="AJ5475" s="3"/>
      <c r="AK5475" s="3"/>
      <c r="AL5475" s="3"/>
      <c r="AM5475" s="3"/>
      <c r="AN5475" s="3"/>
      <c r="AO5475" s="3"/>
      <c r="AP5475" s="3"/>
      <c r="AQ5475" s="3"/>
      <c r="AR5475" s="3"/>
      <c r="AS5475" s="3"/>
      <c r="AT5475" s="51"/>
      <c r="AU5475" s="48"/>
      <c r="AV5475" s="52"/>
      <c r="AW5475" s="52"/>
    </row>
    <row r="5476" spans="1:49" ht="15" customHeight="1" x14ac:dyDescent="0.25">
      <c r="A5476" s="11">
        <f t="shared" si="1037"/>
        <v>5473</v>
      </c>
      <c r="B5476" s="29">
        <v>36520</v>
      </c>
      <c r="C5476" s="25"/>
      <c r="D5476" s="12"/>
      <c r="E5476" s="25"/>
      <c r="F5476" s="35"/>
      <c r="G5476" s="25">
        <v>0</v>
      </c>
      <c r="H5476" s="13">
        <v>0</v>
      </c>
      <c r="I5476" s="25"/>
      <c r="J5476" s="12">
        <v>0</v>
      </c>
      <c r="K5476" s="12"/>
      <c r="L5476" s="25" t="s">
        <v>11</v>
      </c>
      <c r="M5476" s="10"/>
      <c r="N5476" s="15"/>
      <c r="O5476" s="15"/>
      <c r="P5476" s="4"/>
      <c r="Q5476" s="65"/>
      <c r="R5476" s="42"/>
      <c r="S5476" s="44"/>
      <c r="T5476" s="44"/>
      <c r="U5476" s="5"/>
      <c r="V5476" s="5"/>
      <c r="W5476" s="5"/>
      <c r="X5476" s="5"/>
      <c r="Y5476" s="5"/>
      <c r="Z5476" s="5"/>
      <c r="AA5476" s="5"/>
      <c r="AB5476" s="5"/>
      <c r="AC5476" s="5"/>
      <c r="AD5476" s="5"/>
      <c r="AE5476" s="5"/>
      <c r="AF5476" s="5"/>
      <c r="AG5476" s="5"/>
      <c r="AH5476" s="40"/>
      <c r="AI5476" s="3"/>
      <c r="AJ5476" s="3"/>
      <c r="AK5476" s="3"/>
      <c r="AL5476" s="3"/>
      <c r="AM5476" s="3"/>
      <c r="AN5476" s="3"/>
      <c r="AO5476" s="3"/>
      <c r="AP5476" s="3"/>
      <c r="AQ5476" s="3"/>
      <c r="AR5476" s="3"/>
      <c r="AS5476" s="3"/>
      <c r="AT5476" s="51"/>
      <c r="AU5476" s="48"/>
      <c r="AV5476" s="52"/>
      <c r="AW5476" s="52"/>
    </row>
    <row r="5477" spans="1:49" ht="15" customHeight="1" x14ac:dyDescent="0.25">
      <c r="A5477" s="11">
        <f t="shared" si="1037"/>
        <v>5474</v>
      </c>
      <c r="B5477" s="29">
        <v>36521</v>
      </c>
      <c r="C5477" s="25"/>
      <c r="D5477" s="12"/>
      <c r="E5477" s="25"/>
      <c r="F5477" s="35"/>
      <c r="G5477" s="25">
        <v>0</v>
      </c>
      <c r="H5477" s="13">
        <v>0</v>
      </c>
      <c r="I5477" s="25"/>
      <c r="J5477" s="12">
        <v>0</v>
      </c>
      <c r="K5477" s="12"/>
      <c r="L5477" s="25" t="s">
        <v>11</v>
      </c>
      <c r="M5477" s="10"/>
      <c r="N5477" s="15"/>
      <c r="O5477" s="15"/>
      <c r="P5477" s="4"/>
      <c r="Q5477" s="65"/>
      <c r="R5477" s="42"/>
      <c r="S5477" s="44"/>
      <c r="T5477" s="44"/>
      <c r="U5477" s="5"/>
      <c r="V5477" s="5"/>
      <c r="W5477" s="5"/>
      <c r="X5477" s="5"/>
      <c r="Y5477" s="5"/>
      <c r="Z5477" s="5"/>
      <c r="AA5477" s="5"/>
      <c r="AB5477" s="5"/>
      <c r="AC5477" s="5"/>
      <c r="AD5477" s="5"/>
      <c r="AE5477" s="5"/>
      <c r="AF5477" s="5"/>
      <c r="AG5477" s="5"/>
      <c r="AH5477" s="40"/>
      <c r="AI5477" s="3"/>
      <c r="AJ5477" s="3"/>
      <c r="AK5477" s="3"/>
      <c r="AL5477" s="3"/>
      <c r="AM5477" s="3"/>
      <c r="AN5477" s="3"/>
      <c r="AO5477" s="3"/>
      <c r="AP5477" s="3"/>
      <c r="AQ5477" s="3"/>
      <c r="AR5477" s="3"/>
      <c r="AS5477" s="3"/>
      <c r="AT5477" s="51"/>
      <c r="AU5477" s="48"/>
      <c r="AV5477" s="52"/>
      <c r="AW5477" s="52"/>
    </row>
    <row r="5478" spans="1:49" ht="15" customHeight="1" x14ac:dyDescent="0.25">
      <c r="A5478" s="11">
        <f t="shared" si="1037"/>
        <v>5475</v>
      </c>
      <c r="B5478" s="29">
        <v>36522</v>
      </c>
      <c r="C5478" s="25"/>
      <c r="D5478" s="12"/>
      <c r="E5478" s="25"/>
      <c r="F5478" s="35"/>
      <c r="G5478" s="25">
        <v>0</v>
      </c>
      <c r="H5478" s="13">
        <v>0</v>
      </c>
      <c r="I5478" s="25"/>
      <c r="J5478" s="12">
        <v>0</v>
      </c>
      <c r="K5478" s="12"/>
      <c r="L5478" s="25" t="s">
        <v>11</v>
      </c>
      <c r="M5478" s="10"/>
      <c r="N5478" s="15"/>
      <c r="O5478" s="15"/>
      <c r="P5478" s="4"/>
      <c r="Q5478" s="65"/>
      <c r="R5478" s="42"/>
      <c r="S5478" s="44"/>
      <c r="T5478" s="44"/>
      <c r="U5478" s="5"/>
      <c r="V5478" s="5"/>
      <c r="W5478" s="5"/>
      <c r="X5478" s="5"/>
      <c r="Y5478" s="5"/>
      <c r="Z5478" s="5"/>
      <c r="AA5478" s="5"/>
      <c r="AB5478" s="5"/>
      <c r="AC5478" s="5"/>
      <c r="AD5478" s="5"/>
      <c r="AE5478" s="5"/>
      <c r="AF5478" s="5"/>
      <c r="AG5478" s="5"/>
      <c r="AH5478" s="40"/>
      <c r="AI5478" s="3"/>
      <c r="AJ5478" s="3"/>
      <c r="AK5478" s="3"/>
      <c r="AL5478" s="3"/>
      <c r="AM5478" s="3"/>
      <c r="AN5478" s="3"/>
      <c r="AO5478" s="3"/>
      <c r="AP5478" s="3"/>
      <c r="AQ5478" s="3"/>
      <c r="AR5478" s="3"/>
      <c r="AS5478" s="3"/>
      <c r="AT5478" s="51"/>
      <c r="AU5478" s="48"/>
      <c r="AV5478" s="52"/>
      <c r="AW5478" s="52"/>
    </row>
    <row r="5479" spans="1:49" ht="15" customHeight="1" x14ac:dyDescent="0.25">
      <c r="A5479" s="11">
        <f t="shared" si="1037"/>
        <v>5476</v>
      </c>
      <c r="B5479" s="29">
        <v>36523</v>
      </c>
      <c r="C5479" s="25"/>
      <c r="D5479" s="12"/>
      <c r="E5479" s="25"/>
      <c r="F5479" s="35"/>
      <c r="G5479" s="25">
        <v>0</v>
      </c>
      <c r="H5479" s="13">
        <v>0</v>
      </c>
      <c r="I5479" s="25"/>
      <c r="J5479" s="12">
        <v>0</v>
      </c>
      <c r="K5479" s="12"/>
      <c r="L5479" s="25" t="s">
        <v>11</v>
      </c>
      <c r="M5479" s="10"/>
      <c r="N5479" s="15"/>
      <c r="O5479" s="15"/>
      <c r="P5479" s="4"/>
      <c r="Q5479" s="65"/>
      <c r="R5479" s="42"/>
      <c r="S5479" s="44"/>
      <c r="T5479" s="44"/>
      <c r="U5479" s="5"/>
      <c r="V5479" s="5"/>
      <c r="W5479" s="5"/>
      <c r="X5479" s="5"/>
      <c r="Y5479" s="5"/>
      <c r="Z5479" s="5"/>
      <c r="AA5479" s="5"/>
      <c r="AB5479" s="5"/>
      <c r="AC5479" s="5"/>
      <c r="AD5479" s="5"/>
      <c r="AE5479" s="5"/>
      <c r="AF5479" s="5"/>
      <c r="AG5479" s="5"/>
      <c r="AH5479" s="40"/>
      <c r="AI5479" s="3"/>
      <c r="AJ5479" s="3"/>
      <c r="AK5479" s="3"/>
      <c r="AL5479" s="3"/>
      <c r="AM5479" s="3"/>
      <c r="AN5479" s="3"/>
      <c r="AO5479" s="3"/>
      <c r="AP5479" s="3"/>
      <c r="AQ5479" s="3"/>
      <c r="AR5479" s="3"/>
      <c r="AS5479" s="3"/>
      <c r="AT5479" s="51"/>
      <c r="AU5479" s="48"/>
      <c r="AV5479" s="52"/>
      <c r="AW5479" s="52"/>
    </row>
    <row r="5480" spans="1:49" ht="15" customHeight="1" x14ac:dyDescent="0.25">
      <c r="A5480" s="11">
        <f t="shared" si="1037"/>
        <v>5477</v>
      </c>
      <c r="B5480" s="29">
        <v>36524</v>
      </c>
      <c r="C5480" s="25"/>
      <c r="D5480" s="12"/>
      <c r="E5480" s="25"/>
      <c r="F5480" s="35"/>
      <c r="G5480" s="25">
        <v>0</v>
      </c>
      <c r="H5480" s="13">
        <v>0</v>
      </c>
      <c r="I5480" s="25"/>
      <c r="J5480" s="12">
        <v>0</v>
      </c>
      <c r="K5480" s="12"/>
      <c r="L5480" s="25" t="s">
        <v>11</v>
      </c>
      <c r="M5480" s="10"/>
      <c r="N5480" s="15"/>
      <c r="O5480" s="15"/>
      <c r="P5480" s="4"/>
      <c r="Q5480" s="65"/>
      <c r="R5480" s="42"/>
      <c r="S5480" s="44"/>
      <c r="T5480" s="44"/>
      <c r="U5480" s="5"/>
      <c r="V5480" s="5"/>
      <c r="W5480" s="5"/>
      <c r="X5480" s="5"/>
      <c r="Y5480" s="5"/>
      <c r="Z5480" s="5"/>
      <c r="AA5480" s="5"/>
      <c r="AB5480" s="5"/>
      <c r="AC5480" s="5"/>
      <c r="AD5480" s="5"/>
      <c r="AE5480" s="5"/>
      <c r="AF5480" s="5"/>
      <c r="AG5480" s="5"/>
      <c r="AH5480" s="40"/>
      <c r="AI5480" s="3"/>
      <c r="AJ5480" s="3"/>
      <c r="AK5480" s="3"/>
      <c r="AL5480" s="3"/>
      <c r="AM5480" s="3"/>
      <c r="AN5480" s="3"/>
      <c r="AO5480" s="3"/>
      <c r="AP5480" s="3"/>
      <c r="AQ5480" s="3"/>
      <c r="AR5480" s="3"/>
      <c r="AS5480" s="3"/>
      <c r="AT5480" s="51"/>
      <c r="AU5480" s="48"/>
      <c r="AV5480" s="52"/>
      <c r="AW5480" s="52"/>
    </row>
    <row r="5481" spans="1:49" ht="15" customHeight="1" x14ac:dyDescent="0.25">
      <c r="A5481" s="11">
        <f t="shared" si="1037"/>
        <v>5478</v>
      </c>
      <c r="B5481" s="29">
        <v>36525</v>
      </c>
      <c r="C5481" s="25"/>
      <c r="D5481" s="12"/>
      <c r="E5481" s="25"/>
      <c r="F5481" s="35"/>
      <c r="G5481" s="25">
        <v>0</v>
      </c>
      <c r="H5481" s="13">
        <v>0</v>
      </c>
      <c r="I5481" s="25"/>
      <c r="J5481" s="12">
        <v>0</v>
      </c>
      <c r="K5481" s="12"/>
      <c r="L5481" s="25" t="s">
        <v>11</v>
      </c>
      <c r="M5481" s="10"/>
      <c r="N5481" s="15"/>
      <c r="O5481" s="15"/>
      <c r="P5481" s="4"/>
      <c r="Q5481" s="65"/>
      <c r="R5481" s="42"/>
      <c r="S5481" s="44"/>
      <c r="T5481" s="44"/>
      <c r="U5481" s="5"/>
      <c r="V5481" s="5"/>
      <c r="W5481" s="5"/>
      <c r="X5481" s="5"/>
      <c r="Y5481" s="5"/>
      <c r="Z5481" s="5"/>
      <c r="AA5481" s="5"/>
      <c r="AB5481" s="5"/>
      <c r="AC5481" s="5"/>
      <c r="AD5481" s="5"/>
      <c r="AE5481" s="5"/>
      <c r="AF5481" s="5"/>
      <c r="AG5481" s="5"/>
      <c r="AH5481" s="40"/>
      <c r="AI5481" s="3"/>
      <c r="AJ5481" s="3"/>
      <c r="AK5481" s="3"/>
      <c r="AL5481" s="3"/>
      <c r="AM5481" s="3"/>
      <c r="AN5481" s="3"/>
      <c r="AO5481" s="3"/>
      <c r="AP5481" s="3"/>
      <c r="AQ5481" s="3"/>
      <c r="AR5481" s="3"/>
      <c r="AS5481" s="3"/>
      <c r="AT5481" s="51"/>
      <c r="AU5481" s="48"/>
      <c r="AV5481" s="52"/>
      <c r="AW5481" s="52"/>
    </row>
    <row r="5482" spans="1:49" ht="15" customHeight="1" x14ac:dyDescent="0.25">
      <c r="A5482" s="11">
        <f t="shared" si="1037"/>
        <v>5479</v>
      </c>
      <c r="B5482" s="29">
        <v>36526</v>
      </c>
      <c r="C5482" s="25">
        <v>23</v>
      </c>
      <c r="D5482" s="12">
        <v>30.5</v>
      </c>
      <c r="E5482" s="25">
        <v>25.4</v>
      </c>
      <c r="F5482" s="35">
        <v>93</v>
      </c>
      <c r="G5482" s="25">
        <v>3.6</v>
      </c>
      <c r="H5482" s="13">
        <v>1.2</v>
      </c>
      <c r="I5482" s="25"/>
      <c r="J5482" s="12">
        <v>90</v>
      </c>
      <c r="K5482" s="12"/>
      <c r="L5482" s="25" t="s">
        <v>18</v>
      </c>
      <c r="M5482" s="10"/>
      <c r="N5482" s="15"/>
      <c r="O5482" s="15"/>
      <c r="P5482" s="4"/>
      <c r="Q5482" s="65"/>
      <c r="R5482" s="42"/>
      <c r="S5482" s="44"/>
      <c r="T5482" s="44"/>
      <c r="U5482" s="5"/>
      <c r="V5482" s="5"/>
      <c r="W5482" s="5"/>
      <c r="X5482" s="5"/>
      <c r="Y5482" s="5"/>
      <c r="Z5482" s="5"/>
      <c r="AA5482" s="5"/>
      <c r="AB5482" s="5"/>
      <c r="AC5482" s="5"/>
      <c r="AD5482" s="5"/>
      <c r="AE5482" s="5"/>
      <c r="AF5482" s="5"/>
      <c r="AG5482" s="5"/>
      <c r="AH5482" s="40"/>
      <c r="AI5482" s="3"/>
      <c r="AJ5482" s="3"/>
      <c r="AK5482" s="3"/>
      <c r="AL5482" s="3"/>
      <c r="AM5482" s="3"/>
      <c r="AN5482" s="3"/>
      <c r="AO5482" s="3"/>
      <c r="AP5482" s="3"/>
      <c r="AQ5482" s="3"/>
      <c r="AR5482" s="3"/>
      <c r="AS5482" s="3"/>
      <c r="AT5482" s="51"/>
      <c r="AU5482" s="48"/>
      <c r="AV5482" s="52"/>
      <c r="AW5482" s="52"/>
    </row>
    <row r="5483" spans="1:49" ht="15" customHeight="1" x14ac:dyDescent="0.25">
      <c r="A5483" s="11">
        <f t="shared" si="1037"/>
        <v>5480</v>
      </c>
      <c r="B5483" s="29">
        <v>36527</v>
      </c>
      <c r="C5483" s="25">
        <v>22</v>
      </c>
      <c r="D5483" s="12">
        <v>30.6</v>
      </c>
      <c r="E5483" s="25">
        <v>25.1</v>
      </c>
      <c r="F5483" s="35">
        <v>91</v>
      </c>
      <c r="G5483" s="25">
        <v>71.900000000000006</v>
      </c>
      <c r="H5483" s="13">
        <v>1.7</v>
      </c>
      <c r="I5483" s="25"/>
      <c r="J5483" s="12">
        <v>90</v>
      </c>
      <c r="K5483" s="12"/>
      <c r="L5483" s="25" t="s">
        <v>15</v>
      </c>
      <c r="M5483" s="10"/>
      <c r="N5483" s="15"/>
      <c r="O5483" s="15"/>
      <c r="P5483" s="4"/>
      <c r="Q5483" s="65"/>
      <c r="R5483" s="42"/>
      <c r="S5483" s="44"/>
      <c r="T5483" s="44"/>
      <c r="U5483" s="5"/>
      <c r="V5483" s="5"/>
      <c r="W5483" s="5"/>
      <c r="X5483" s="5"/>
      <c r="Y5483" s="5"/>
      <c r="Z5483" s="5"/>
      <c r="AA5483" s="5"/>
      <c r="AB5483" s="5"/>
      <c r="AC5483" s="5"/>
      <c r="AD5483" s="5"/>
      <c r="AE5483" s="5"/>
      <c r="AF5483" s="5"/>
      <c r="AG5483" s="5"/>
      <c r="AH5483" s="40"/>
      <c r="AI5483" s="3"/>
      <c r="AJ5483" s="3"/>
      <c r="AK5483" s="3"/>
      <c r="AL5483" s="3"/>
      <c r="AM5483" s="3"/>
      <c r="AN5483" s="3"/>
      <c r="AO5483" s="3"/>
      <c r="AP5483" s="3"/>
      <c r="AQ5483" s="3"/>
      <c r="AR5483" s="3"/>
      <c r="AS5483" s="3"/>
      <c r="AT5483" s="51"/>
      <c r="AU5483" s="48"/>
      <c r="AV5483" s="52"/>
      <c r="AW5483" s="52"/>
    </row>
    <row r="5484" spans="1:49" ht="15" customHeight="1" x14ac:dyDescent="0.25">
      <c r="A5484" s="11">
        <f t="shared" si="1037"/>
        <v>5481</v>
      </c>
      <c r="B5484" s="29">
        <v>36528</v>
      </c>
      <c r="C5484" s="25">
        <v>22</v>
      </c>
      <c r="D5484" s="12">
        <v>30</v>
      </c>
      <c r="E5484" s="25">
        <v>24.6</v>
      </c>
      <c r="F5484" s="35">
        <v>96</v>
      </c>
      <c r="G5484" s="25">
        <v>20.8</v>
      </c>
      <c r="H5484" s="13">
        <v>2.5</v>
      </c>
      <c r="I5484" s="25"/>
      <c r="J5484" s="12">
        <v>90</v>
      </c>
      <c r="K5484" s="12"/>
      <c r="L5484" s="25" t="s">
        <v>18</v>
      </c>
      <c r="M5484" s="10"/>
      <c r="N5484" s="15"/>
      <c r="O5484" s="15"/>
      <c r="P5484" s="4"/>
      <c r="Q5484" s="65"/>
      <c r="R5484" s="42"/>
      <c r="S5484" s="44"/>
      <c r="T5484" s="44"/>
      <c r="U5484" s="5"/>
      <c r="V5484" s="5"/>
      <c r="W5484" s="5"/>
      <c r="X5484" s="5"/>
      <c r="Y5484" s="5"/>
      <c r="Z5484" s="5"/>
      <c r="AA5484" s="5"/>
      <c r="AB5484" s="5"/>
      <c r="AC5484" s="5"/>
      <c r="AD5484" s="5"/>
      <c r="AE5484" s="5"/>
      <c r="AF5484" s="5"/>
      <c r="AG5484" s="5"/>
      <c r="AH5484" s="40"/>
      <c r="AI5484" s="3"/>
      <c r="AJ5484" s="3"/>
      <c r="AK5484" s="3"/>
      <c r="AL5484" s="3"/>
      <c r="AM5484" s="3"/>
      <c r="AN5484" s="3"/>
      <c r="AO5484" s="3"/>
      <c r="AP5484" s="3"/>
      <c r="AQ5484" s="3"/>
      <c r="AR5484" s="3"/>
      <c r="AS5484" s="3"/>
      <c r="AT5484" s="51"/>
      <c r="AU5484" s="48"/>
      <c r="AV5484" s="52"/>
      <c r="AW5484" s="52"/>
    </row>
    <row r="5485" spans="1:49" ht="15" customHeight="1" x14ac:dyDescent="0.25">
      <c r="A5485" s="11">
        <f t="shared" si="1037"/>
        <v>5482</v>
      </c>
      <c r="B5485" s="29">
        <v>36529</v>
      </c>
      <c r="C5485" s="25">
        <v>23</v>
      </c>
      <c r="D5485" s="12">
        <v>27.4</v>
      </c>
      <c r="E5485" s="25">
        <v>24.2</v>
      </c>
      <c r="F5485" s="35">
        <v>94</v>
      </c>
      <c r="G5485" s="25">
        <v>30.9</v>
      </c>
      <c r="H5485" s="13">
        <v>0.5</v>
      </c>
      <c r="I5485" s="25"/>
      <c r="J5485" s="12">
        <v>90</v>
      </c>
      <c r="K5485" s="12"/>
      <c r="L5485" s="25" t="s">
        <v>15</v>
      </c>
      <c r="M5485" s="10"/>
      <c r="N5485" s="15"/>
      <c r="O5485" s="15"/>
      <c r="P5485" s="4"/>
      <c r="Q5485" s="65"/>
      <c r="R5485" s="42"/>
      <c r="S5485" s="44"/>
      <c r="T5485" s="44"/>
      <c r="U5485" s="5"/>
      <c r="V5485" s="5"/>
      <c r="W5485" s="5"/>
      <c r="X5485" s="5"/>
      <c r="Y5485" s="5"/>
      <c r="Z5485" s="5"/>
      <c r="AA5485" s="5"/>
      <c r="AB5485" s="5"/>
      <c r="AC5485" s="5"/>
      <c r="AD5485" s="5"/>
      <c r="AE5485" s="5"/>
      <c r="AF5485" s="5"/>
      <c r="AG5485" s="5"/>
      <c r="AH5485" s="40"/>
      <c r="AI5485" s="3"/>
      <c r="AJ5485" s="3"/>
      <c r="AK5485" s="3"/>
      <c r="AL5485" s="3"/>
      <c r="AM5485" s="3"/>
      <c r="AN5485" s="3"/>
      <c r="AO5485" s="3"/>
      <c r="AP5485" s="3"/>
      <c r="AQ5485" s="3"/>
      <c r="AR5485" s="3"/>
      <c r="AS5485" s="3"/>
      <c r="AT5485" s="51"/>
      <c r="AU5485" s="48"/>
      <c r="AV5485" s="52"/>
      <c r="AW5485" s="52"/>
    </row>
    <row r="5486" spans="1:49" ht="15" customHeight="1" x14ac:dyDescent="0.25">
      <c r="A5486" s="11">
        <f t="shared" si="1037"/>
        <v>5483</v>
      </c>
      <c r="B5486" s="29">
        <v>36530</v>
      </c>
      <c r="C5486" s="25">
        <v>22</v>
      </c>
      <c r="D5486" s="12">
        <v>27.8</v>
      </c>
      <c r="E5486" s="25">
        <v>24</v>
      </c>
      <c r="F5486" s="35">
        <v>88</v>
      </c>
      <c r="G5486" s="25">
        <v>52.6</v>
      </c>
      <c r="H5486" s="13">
        <v>0.4</v>
      </c>
      <c r="I5486" s="25"/>
      <c r="J5486" s="12">
        <v>90</v>
      </c>
      <c r="K5486" s="12"/>
      <c r="L5486" s="25" t="s">
        <v>12</v>
      </c>
      <c r="M5486" s="10"/>
      <c r="N5486" s="15"/>
      <c r="O5486" s="15"/>
      <c r="P5486" s="4"/>
      <c r="Q5486" s="65"/>
      <c r="R5486" s="42"/>
      <c r="S5486" s="44"/>
      <c r="T5486" s="44"/>
      <c r="U5486" s="5"/>
      <c r="V5486" s="5"/>
      <c r="W5486" s="5"/>
      <c r="X5486" s="5"/>
      <c r="Y5486" s="5"/>
      <c r="Z5486" s="5"/>
      <c r="AA5486" s="5"/>
      <c r="AB5486" s="5"/>
      <c r="AC5486" s="5"/>
      <c r="AD5486" s="5"/>
      <c r="AE5486" s="5"/>
      <c r="AF5486" s="5"/>
      <c r="AG5486" s="5"/>
      <c r="AH5486" s="40"/>
      <c r="AI5486" s="3"/>
      <c r="AJ5486" s="3"/>
      <c r="AK5486" s="3"/>
      <c r="AL5486" s="3"/>
      <c r="AM5486" s="3"/>
      <c r="AN5486" s="3"/>
      <c r="AO5486" s="3"/>
      <c r="AP5486" s="3"/>
      <c r="AQ5486" s="3"/>
      <c r="AR5486" s="3"/>
      <c r="AS5486" s="3"/>
      <c r="AT5486" s="51"/>
      <c r="AU5486" s="48"/>
      <c r="AV5486" s="52"/>
      <c r="AW5486" s="52"/>
    </row>
    <row r="5487" spans="1:49" ht="15" customHeight="1" x14ac:dyDescent="0.25">
      <c r="A5487" s="11">
        <f t="shared" si="1037"/>
        <v>5484</v>
      </c>
      <c r="B5487" s="29">
        <v>36531</v>
      </c>
      <c r="C5487" s="25">
        <v>22</v>
      </c>
      <c r="D5487" s="12">
        <v>31</v>
      </c>
      <c r="E5487" s="25">
        <v>25</v>
      </c>
      <c r="F5487" s="35">
        <v>84</v>
      </c>
      <c r="G5487" s="25">
        <v>1.1000000000000001</v>
      </c>
      <c r="H5487" s="13">
        <v>0.5</v>
      </c>
      <c r="I5487" s="25"/>
      <c r="J5487" s="12">
        <v>90</v>
      </c>
      <c r="K5487" s="12"/>
      <c r="L5487" s="25" t="s">
        <v>12</v>
      </c>
      <c r="M5487" s="10"/>
      <c r="N5487" s="15"/>
      <c r="O5487" s="15"/>
      <c r="P5487" s="4"/>
      <c r="Q5487" s="65"/>
      <c r="R5487" s="42"/>
      <c r="S5487" s="44"/>
      <c r="T5487" s="44"/>
      <c r="U5487" s="5"/>
      <c r="V5487" s="5"/>
      <c r="W5487" s="5"/>
      <c r="X5487" s="5"/>
      <c r="Y5487" s="5"/>
      <c r="Z5487" s="5"/>
      <c r="AA5487" s="5"/>
      <c r="AB5487" s="5"/>
      <c r="AC5487" s="5"/>
      <c r="AD5487" s="5"/>
      <c r="AE5487" s="5"/>
      <c r="AF5487" s="5"/>
      <c r="AG5487" s="5"/>
      <c r="AH5487" s="40"/>
      <c r="AI5487" s="3"/>
      <c r="AJ5487" s="3"/>
      <c r="AK5487" s="3"/>
      <c r="AL5487" s="3"/>
      <c r="AM5487" s="3"/>
      <c r="AN5487" s="3"/>
      <c r="AO5487" s="3"/>
      <c r="AP5487" s="3"/>
      <c r="AQ5487" s="3"/>
      <c r="AR5487" s="3"/>
      <c r="AS5487" s="3"/>
      <c r="AT5487" s="51"/>
      <c r="AU5487" s="48"/>
      <c r="AV5487" s="52"/>
      <c r="AW5487" s="52"/>
    </row>
    <row r="5488" spans="1:49" ht="15" customHeight="1" x14ac:dyDescent="0.25">
      <c r="A5488" s="11">
        <f t="shared" si="1037"/>
        <v>5485</v>
      </c>
      <c r="B5488" s="29">
        <v>36532</v>
      </c>
      <c r="C5488" s="25">
        <v>22</v>
      </c>
      <c r="D5488" s="12">
        <v>32.799999999999997</v>
      </c>
      <c r="E5488" s="25">
        <v>25.2</v>
      </c>
      <c r="F5488" s="35">
        <v>86</v>
      </c>
      <c r="G5488" s="25">
        <v>0</v>
      </c>
      <c r="H5488" s="13">
        <v>4.5</v>
      </c>
      <c r="I5488" s="25"/>
      <c r="J5488" s="12">
        <v>225</v>
      </c>
      <c r="K5488" s="12"/>
      <c r="L5488" s="25" t="s">
        <v>15</v>
      </c>
      <c r="M5488" s="10"/>
      <c r="N5488" s="15"/>
      <c r="O5488" s="15"/>
      <c r="P5488" s="4"/>
      <c r="Q5488" s="65"/>
      <c r="R5488" s="42"/>
      <c r="S5488" s="44"/>
      <c r="T5488" s="44"/>
      <c r="U5488" s="5"/>
      <c r="V5488" s="5"/>
      <c r="W5488" s="5"/>
      <c r="X5488" s="5"/>
      <c r="Y5488" s="5"/>
      <c r="Z5488" s="5"/>
      <c r="AA5488" s="5"/>
      <c r="AB5488" s="5"/>
      <c r="AC5488" s="5"/>
      <c r="AD5488" s="5"/>
      <c r="AE5488" s="5"/>
      <c r="AF5488" s="5"/>
      <c r="AG5488" s="5"/>
      <c r="AH5488" s="40"/>
      <c r="AI5488" s="3"/>
      <c r="AJ5488" s="3"/>
      <c r="AK5488" s="3"/>
      <c r="AL5488" s="3"/>
      <c r="AM5488" s="3"/>
      <c r="AN5488" s="3"/>
      <c r="AO5488" s="3"/>
      <c r="AP5488" s="3"/>
      <c r="AQ5488" s="3"/>
      <c r="AR5488" s="3"/>
      <c r="AS5488" s="3"/>
      <c r="AT5488" s="51"/>
      <c r="AU5488" s="48"/>
      <c r="AV5488" s="52"/>
      <c r="AW5488" s="52"/>
    </row>
    <row r="5489" spans="1:49" ht="15" customHeight="1" x14ac:dyDescent="0.25">
      <c r="A5489" s="11">
        <f t="shared" si="1037"/>
        <v>5486</v>
      </c>
      <c r="B5489" s="29">
        <v>36533</v>
      </c>
      <c r="C5489" s="25">
        <v>23</v>
      </c>
      <c r="D5489" s="12">
        <v>32.4</v>
      </c>
      <c r="E5489" s="25">
        <v>26.4</v>
      </c>
      <c r="F5489" s="35">
        <v>82</v>
      </c>
      <c r="G5489" s="25">
        <v>31.6</v>
      </c>
      <c r="H5489" s="13">
        <v>5.5</v>
      </c>
      <c r="I5489" s="25"/>
      <c r="J5489" s="12">
        <v>45</v>
      </c>
      <c r="K5489" s="12"/>
      <c r="L5489" s="25" t="s">
        <v>12</v>
      </c>
      <c r="M5489" s="10"/>
      <c r="N5489" s="15"/>
      <c r="O5489" s="15"/>
      <c r="P5489" s="4"/>
      <c r="Q5489" s="65"/>
      <c r="R5489" s="42"/>
      <c r="S5489" s="44"/>
      <c r="T5489" s="44"/>
      <c r="U5489" s="5"/>
      <c r="V5489" s="5"/>
      <c r="W5489" s="5"/>
      <c r="X5489" s="5"/>
      <c r="Y5489" s="5"/>
      <c r="Z5489" s="5"/>
      <c r="AA5489" s="5"/>
      <c r="AB5489" s="5"/>
      <c r="AC5489" s="5"/>
      <c r="AD5489" s="5"/>
      <c r="AE5489" s="5"/>
      <c r="AF5489" s="5"/>
      <c r="AG5489" s="5"/>
      <c r="AH5489" s="40"/>
      <c r="AI5489" s="3"/>
      <c r="AJ5489" s="3"/>
      <c r="AK5489" s="3"/>
      <c r="AL5489" s="3"/>
      <c r="AM5489" s="3"/>
      <c r="AN5489" s="3"/>
      <c r="AO5489" s="3"/>
      <c r="AP5489" s="3"/>
      <c r="AQ5489" s="3"/>
      <c r="AR5489" s="3"/>
      <c r="AS5489" s="3"/>
      <c r="AT5489" s="51"/>
      <c r="AU5489" s="48"/>
      <c r="AV5489" s="52"/>
      <c r="AW5489" s="52"/>
    </row>
    <row r="5490" spans="1:49" ht="15" customHeight="1" x14ac:dyDescent="0.25">
      <c r="A5490" s="11">
        <f t="shared" si="1037"/>
        <v>5487</v>
      </c>
      <c r="B5490" s="29">
        <v>36534</v>
      </c>
      <c r="C5490" s="25">
        <v>23</v>
      </c>
      <c r="D5490" s="12">
        <v>31.8</v>
      </c>
      <c r="E5490" s="25">
        <v>25.4</v>
      </c>
      <c r="F5490" s="35">
        <v>87</v>
      </c>
      <c r="G5490" s="25">
        <v>18</v>
      </c>
      <c r="H5490" s="13">
        <v>2.6</v>
      </c>
      <c r="I5490" s="25"/>
      <c r="J5490" s="12">
        <v>90</v>
      </c>
      <c r="K5490" s="12"/>
      <c r="L5490" s="25" t="s">
        <v>12</v>
      </c>
      <c r="M5490" s="10"/>
      <c r="N5490" s="15"/>
      <c r="O5490" s="15"/>
      <c r="P5490" s="4"/>
      <c r="Q5490" s="65"/>
      <c r="R5490" s="42"/>
      <c r="S5490" s="44"/>
      <c r="T5490" s="44"/>
      <c r="U5490" s="5"/>
      <c r="V5490" s="5"/>
      <c r="W5490" s="5"/>
      <c r="X5490" s="5"/>
      <c r="Y5490" s="5"/>
      <c r="Z5490" s="5"/>
      <c r="AA5490" s="5"/>
      <c r="AB5490" s="5"/>
      <c r="AC5490" s="5"/>
      <c r="AD5490" s="5"/>
      <c r="AE5490" s="5"/>
      <c r="AF5490" s="5"/>
      <c r="AG5490" s="5"/>
      <c r="AH5490" s="40"/>
      <c r="AI5490" s="3"/>
      <c r="AJ5490" s="3"/>
      <c r="AK5490" s="3"/>
      <c r="AL5490" s="3"/>
      <c r="AM5490" s="3"/>
      <c r="AN5490" s="3"/>
      <c r="AO5490" s="3"/>
      <c r="AP5490" s="3"/>
      <c r="AQ5490" s="3"/>
      <c r="AR5490" s="3"/>
      <c r="AS5490" s="3"/>
      <c r="AT5490" s="51"/>
      <c r="AU5490" s="48"/>
      <c r="AV5490" s="52"/>
      <c r="AW5490" s="52"/>
    </row>
    <row r="5491" spans="1:49" ht="15" customHeight="1" x14ac:dyDescent="0.25">
      <c r="A5491" s="11">
        <f t="shared" si="1037"/>
        <v>5488</v>
      </c>
      <c r="B5491" s="29">
        <v>36535</v>
      </c>
      <c r="C5491" s="25">
        <v>21</v>
      </c>
      <c r="D5491" s="12">
        <v>31.4</v>
      </c>
      <c r="E5491" s="25">
        <v>23.9</v>
      </c>
      <c r="F5491" s="35">
        <v>90</v>
      </c>
      <c r="G5491" s="25">
        <v>0</v>
      </c>
      <c r="H5491" s="13">
        <v>4.9000000000000004</v>
      </c>
      <c r="I5491" s="25"/>
      <c r="J5491" s="12">
        <v>90</v>
      </c>
      <c r="K5491" s="12"/>
      <c r="L5491" s="25" t="s">
        <v>15</v>
      </c>
      <c r="M5491" s="10"/>
      <c r="N5491" s="15"/>
      <c r="O5491" s="15"/>
      <c r="P5491" s="4"/>
      <c r="Q5491" s="65"/>
      <c r="R5491" s="42"/>
      <c r="S5491" s="44"/>
      <c r="T5491" s="44"/>
      <c r="U5491" s="5"/>
      <c r="V5491" s="5"/>
      <c r="W5491" s="5"/>
      <c r="X5491" s="5"/>
      <c r="Y5491" s="5"/>
      <c r="Z5491" s="5"/>
      <c r="AA5491" s="5"/>
      <c r="AB5491" s="5"/>
      <c r="AC5491" s="5"/>
      <c r="AD5491" s="5"/>
      <c r="AE5491" s="5"/>
      <c r="AF5491" s="5"/>
      <c r="AG5491" s="5"/>
      <c r="AH5491" s="40"/>
      <c r="AI5491" s="3"/>
      <c r="AJ5491" s="3"/>
      <c r="AK5491" s="3"/>
      <c r="AL5491" s="3"/>
      <c r="AM5491" s="3"/>
      <c r="AN5491" s="3"/>
      <c r="AO5491" s="3"/>
      <c r="AP5491" s="3"/>
      <c r="AQ5491" s="3"/>
      <c r="AR5491" s="3"/>
      <c r="AS5491" s="3"/>
      <c r="AT5491" s="51"/>
      <c r="AU5491" s="48"/>
      <c r="AV5491" s="52"/>
      <c r="AW5491" s="52"/>
    </row>
    <row r="5492" spans="1:49" ht="15" customHeight="1" x14ac:dyDescent="0.25">
      <c r="A5492" s="11">
        <f t="shared" si="1037"/>
        <v>5489</v>
      </c>
      <c r="B5492" s="29">
        <v>36536</v>
      </c>
      <c r="C5492" s="25">
        <v>22</v>
      </c>
      <c r="D5492" s="12">
        <v>31.8</v>
      </c>
      <c r="E5492" s="25">
        <v>25.4</v>
      </c>
      <c r="F5492" s="35">
        <v>83</v>
      </c>
      <c r="G5492" s="25">
        <v>0</v>
      </c>
      <c r="H5492" s="13">
        <v>3.1</v>
      </c>
      <c r="I5492" s="25"/>
      <c r="J5492" s="12">
        <v>180</v>
      </c>
      <c r="K5492" s="12"/>
      <c r="L5492" s="25" t="s">
        <v>12</v>
      </c>
      <c r="M5492" s="10"/>
      <c r="N5492" s="15"/>
      <c r="O5492" s="15"/>
      <c r="P5492" s="4"/>
      <c r="Q5492" s="65"/>
      <c r="R5492" s="42"/>
      <c r="S5492" s="44"/>
      <c r="T5492" s="44"/>
      <c r="U5492" s="5"/>
      <c r="V5492" s="5"/>
      <c r="W5492" s="5"/>
      <c r="X5492" s="5"/>
      <c r="Y5492" s="5"/>
      <c r="Z5492" s="5"/>
      <c r="AA5492" s="5"/>
      <c r="AB5492" s="5"/>
      <c r="AC5492" s="5"/>
      <c r="AD5492" s="5"/>
      <c r="AE5492" s="5"/>
      <c r="AF5492" s="5"/>
      <c r="AG5492" s="5"/>
      <c r="AH5492" s="40"/>
      <c r="AI5492" s="3"/>
      <c r="AJ5492" s="3"/>
      <c r="AK5492" s="3"/>
      <c r="AL5492" s="3"/>
      <c r="AM5492" s="3"/>
      <c r="AN5492" s="3"/>
      <c r="AO5492" s="3"/>
      <c r="AP5492" s="3"/>
      <c r="AQ5492" s="3"/>
      <c r="AR5492" s="3"/>
      <c r="AS5492" s="3"/>
      <c r="AT5492" s="51"/>
      <c r="AU5492" s="48"/>
      <c r="AV5492" s="52"/>
      <c r="AW5492" s="52"/>
    </row>
    <row r="5493" spans="1:49" ht="15" customHeight="1" x14ac:dyDescent="0.25">
      <c r="A5493" s="11">
        <f t="shared" si="1037"/>
        <v>5490</v>
      </c>
      <c r="B5493" s="29">
        <v>36537</v>
      </c>
      <c r="C5493" s="25">
        <v>22</v>
      </c>
      <c r="D5493" s="12">
        <v>32.200000000000003</v>
      </c>
      <c r="E5493" s="25">
        <v>24.5</v>
      </c>
      <c r="F5493" s="35">
        <v>88</v>
      </c>
      <c r="G5493" s="25">
        <v>0</v>
      </c>
      <c r="H5493" s="13">
        <v>4.7</v>
      </c>
      <c r="I5493" s="25"/>
      <c r="J5493" s="12">
        <v>90</v>
      </c>
      <c r="K5493" s="12"/>
      <c r="L5493" s="25" t="s">
        <v>12</v>
      </c>
      <c r="M5493" s="10"/>
      <c r="N5493" s="15"/>
      <c r="O5493" s="15"/>
      <c r="P5493" s="4"/>
      <c r="Q5493" s="65"/>
      <c r="R5493" s="42"/>
      <c r="S5493" s="44"/>
      <c r="T5493" s="44"/>
      <c r="U5493" s="5"/>
      <c r="V5493" s="5"/>
      <c r="W5493" s="5"/>
      <c r="X5493" s="5"/>
      <c r="Y5493" s="5"/>
      <c r="Z5493" s="5"/>
      <c r="AA5493" s="5"/>
      <c r="AB5493" s="5"/>
      <c r="AC5493" s="5"/>
      <c r="AD5493" s="5"/>
      <c r="AE5493" s="5"/>
      <c r="AF5493" s="5"/>
      <c r="AG5493" s="5"/>
      <c r="AH5493" s="40"/>
      <c r="AI5493" s="3"/>
      <c r="AJ5493" s="3"/>
      <c r="AK5493" s="3"/>
      <c r="AL5493" s="3"/>
      <c r="AM5493" s="3"/>
      <c r="AN5493" s="3"/>
      <c r="AO5493" s="3"/>
      <c r="AP5493" s="3"/>
      <c r="AQ5493" s="3"/>
      <c r="AR5493" s="3"/>
      <c r="AS5493" s="3"/>
      <c r="AT5493" s="51"/>
      <c r="AU5493" s="48"/>
      <c r="AV5493" s="52"/>
      <c r="AW5493" s="52"/>
    </row>
    <row r="5494" spans="1:49" ht="15" customHeight="1" x14ac:dyDescent="0.25">
      <c r="A5494" s="11">
        <f t="shared" si="1037"/>
        <v>5491</v>
      </c>
      <c r="B5494" s="29">
        <v>36538</v>
      </c>
      <c r="C5494" s="25">
        <v>22</v>
      </c>
      <c r="D5494" s="12">
        <v>30.8</v>
      </c>
      <c r="E5494" s="25">
        <v>24.9</v>
      </c>
      <c r="F5494" s="35">
        <v>91</v>
      </c>
      <c r="G5494" s="25">
        <v>26.5</v>
      </c>
      <c r="H5494" s="13">
        <v>4.2</v>
      </c>
      <c r="I5494" s="25"/>
      <c r="J5494" s="12">
        <v>135</v>
      </c>
      <c r="K5494" s="12"/>
      <c r="L5494" s="25" t="s">
        <v>18</v>
      </c>
      <c r="M5494" s="10"/>
      <c r="N5494" s="15"/>
      <c r="O5494" s="15"/>
      <c r="P5494" s="4"/>
      <c r="Q5494" s="65"/>
      <c r="R5494" s="42"/>
      <c r="S5494" s="44"/>
      <c r="T5494" s="44"/>
      <c r="U5494" s="5"/>
      <c r="V5494" s="5"/>
      <c r="W5494" s="5"/>
      <c r="X5494" s="5"/>
      <c r="Y5494" s="5"/>
      <c r="Z5494" s="5"/>
      <c r="AA5494" s="5"/>
      <c r="AB5494" s="5"/>
      <c r="AC5494" s="5"/>
      <c r="AD5494" s="5"/>
      <c r="AE5494" s="5"/>
      <c r="AF5494" s="5"/>
      <c r="AG5494" s="5"/>
      <c r="AH5494" s="40"/>
      <c r="AI5494" s="3"/>
      <c r="AJ5494" s="3"/>
      <c r="AK5494" s="3"/>
      <c r="AL5494" s="3"/>
      <c r="AM5494" s="3"/>
      <c r="AN5494" s="3"/>
      <c r="AO5494" s="3"/>
      <c r="AP5494" s="3"/>
      <c r="AQ5494" s="3"/>
      <c r="AR5494" s="3"/>
      <c r="AS5494" s="3"/>
      <c r="AT5494" s="51"/>
      <c r="AU5494" s="48"/>
      <c r="AV5494" s="52"/>
      <c r="AW5494" s="52"/>
    </row>
    <row r="5495" spans="1:49" ht="15" customHeight="1" x14ac:dyDescent="0.25">
      <c r="A5495" s="11">
        <f t="shared" si="1037"/>
        <v>5492</v>
      </c>
      <c r="B5495" s="29">
        <v>36539</v>
      </c>
      <c r="C5495" s="25">
        <v>23</v>
      </c>
      <c r="D5495" s="12">
        <v>31.8</v>
      </c>
      <c r="E5495" s="25">
        <v>25.7</v>
      </c>
      <c r="F5495" s="35">
        <v>89</v>
      </c>
      <c r="G5495" s="25">
        <v>17.600000000000001</v>
      </c>
      <c r="H5495" s="13">
        <v>4.5</v>
      </c>
      <c r="I5495" s="25"/>
      <c r="J5495" s="12">
        <v>270</v>
      </c>
      <c r="K5495" s="12"/>
      <c r="L5495" s="25" t="s">
        <v>12</v>
      </c>
      <c r="M5495" s="10"/>
      <c r="N5495" s="15"/>
      <c r="O5495" s="15"/>
      <c r="P5495" s="4"/>
      <c r="Q5495" s="65"/>
      <c r="R5495" s="42"/>
      <c r="S5495" s="44"/>
      <c r="T5495" s="44"/>
      <c r="U5495" s="5"/>
      <c r="V5495" s="5"/>
      <c r="W5495" s="5"/>
      <c r="X5495" s="5"/>
      <c r="Y5495" s="5"/>
      <c r="Z5495" s="5"/>
      <c r="AA5495" s="5"/>
      <c r="AB5495" s="5"/>
      <c r="AC5495" s="5"/>
      <c r="AD5495" s="5"/>
      <c r="AE5495" s="5"/>
      <c r="AF5495" s="5"/>
      <c r="AG5495" s="5"/>
      <c r="AH5495" s="40"/>
      <c r="AI5495" s="3"/>
      <c r="AJ5495" s="3"/>
      <c r="AK5495" s="3"/>
      <c r="AL5495" s="3"/>
      <c r="AM5495" s="3"/>
      <c r="AN5495" s="3"/>
      <c r="AO5495" s="3"/>
      <c r="AP5495" s="3"/>
      <c r="AQ5495" s="3"/>
      <c r="AR5495" s="3"/>
      <c r="AS5495" s="3"/>
      <c r="AT5495" s="51"/>
      <c r="AU5495" s="48"/>
      <c r="AV5495" s="52"/>
      <c r="AW5495" s="52"/>
    </row>
    <row r="5496" spans="1:49" ht="15" customHeight="1" x14ac:dyDescent="0.25">
      <c r="A5496" s="11">
        <f t="shared" si="1037"/>
        <v>5493</v>
      </c>
      <c r="B5496" s="29">
        <v>36540</v>
      </c>
      <c r="C5496" s="25">
        <v>22</v>
      </c>
      <c r="D5496" s="12">
        <v>31.8</v>
      </c>
      <c r="E5496" s="25">
        <v>25.6</v>
      </c>
      <c r="F5496" s="35">
        <v>84</v>
      </c>
      <c r="G5496" s="25">
        <v>22.9</v>
      </c>
      <c r="H5496" s="13">
        <v>3.8</v>
      </c>
      <c r="I5496" s="25"/>
      <c r="J5496" s="12">
        <v>270</v>
      </c>
      <c r="K5496" s="12"/>
      <c r="L5496" s="25" t="s">
        <v>12</v>
      </c>
      <c r="M5496" s="10"/>
      <c r="N5496" s="15"/>
      <c r="O5496" s="15"/>
      <c r="P5496" s="4"/>
      <c r="Q5496" s="65"/>
      <c r="R5496" s="42"/>
      <c r="S5496" s="44"/>
      <c r="T5496" s="44"/>
      <c r="U5496" s="5"/>
      <c r="V5496" s="5"/>
      <c r="W5496" s="5"/>
      <c r="X5496" s="5"/>
      <c r="Y5496" s="5"/>
      <c r="Z5496" s="5"/>
      <c r="AA5496" s="5"/>
      <c r="AB5496" s="5"/>
      <c r="AC5496" s="5"/>
      <c r="AD5496" s="5"/>
      <c r="AE5496" s="5"/>
      <c r="AF5496" s="5"/>
      <c r="AG5496" s="5"/>
      <c r="AH5496" s="40"/>
      <c r="AI5496" s="3"/>
      <c r="AJ5496" s="3"/>
      <c r="AK5496" s="3"/>
      <c r="AL5496" s="3"/>
      <c r="AM5496" s="3"/>
      <c r="AN5496" s="3"/>
      <c r="AO5496" s="3"/>
      <c r="AP5496" s="3"/>
      <c r="AQ5496" s="3"/>
      <c r="AR5496" s="3"/>
      <c r="AS5496" s="3"/>
      <c r="AT5496" s="51"/>
      <c r="AU5496" s="48"/>
      <c r="AV5496" s="52"/>
      <c r="AW5496" s="52"/>
    </row>
    <row r="5497" spans="1:49" ht="15" customHeight="1" x14ac:dyDescent="0.25">
      <c r="A5497" s="11">
        <f t="shared" si="1037"/>
        <v>5494</v>
      </c>
      <c r="B5497" s="29">
        <v>36541</v>
      </c>
      <c r="C5497" s="25">
        <v>22</v>
      </c>
      <c r="D5497" s="12">
        <v>30</v>
      </c>
      <c r="E5497" s="25">
        <v>24.6</v>
      </c>
      <c r="F5497" s="35">
        <v>90</v>
      </c>
      <c r="G5497" s="25">
        <v>0</v>
      </c>
      <c r="H5497" s="13">
        <v>2.4</v>
      </c>
      <c r="I5497" s="25"/>
      <c r="J5497" s="12">
        <v>180</v>
      </c>
      <c r="K5497" s="12"/>
      <c r="L5497" s="25" t="s">
        <v>14</v>
      </c>
      <c r="M5497" s="10"/>
      <c r="N5497" s="15"/>
      <c r="O5497" s="15"/>
      <c r="P5497" s="4"/>
      <c r="Q5497" s="65"/>
      <c r="R5497" s="42"/>
      <c r="S5497" s="44"/>
      <c r="T5497" s="44"/>
      <c r="U5497" s="5"/>
      <c r="V5497" s="5"/>
      <c r="W5497" s="5"/>
      <c r="X5497" s="5"/>
      <c r="Y5497" s="5"/>
      <c r="Z5497" s="5"/>
      <c r="AA5497" s="5"/>
      <c r="AB5497" s="5"/>
      <c r="AC5497" s="5"/>
      <c r="AD5497" s="5"/>
      <c r="AE5497" s="5"/>
      <c r="AF5497" s="5"/>
      <c r="AG5497" s="5"/>
      <c r="AH5497" s="40"/>
      <c r="AI5497" s="3"/>
      <c r="AJ5497" s="3"/>
      <c r="AK5497" s="3"/>
      <c r="AL5497" s="3"/>
      <c r="AM5497" s="3"/>
      <c r="AN5497" s="3"/>
      <c r="AO5497" s="3"/>
      <c r="AP5497" s="3"/>
      <c r="AQ5497" s="3"/>
      <c r="AR5497" s="3"/>
      <c r="AS5497" s="3"/>
      <c r="AT5497" s="51"/>
      <c r="AU5497" s="48"/>
      <c r="AV5497" s="52"/>
      <c r="AW5497" s="52"/>
    </row>
    <row r="5498" spans="1:49" ht="15" customHeight="1" x14ac:dyDescent="0.25">
      <c r="A5498" s="11">
        <f t="shared" si="1037"/>
        <v>5495</v>
      </c>
      <c r="B5498" s="29">
        <v>36542</v>
      </c>
      <c r="C5498" s="25">
        <v>21</v>
      </c>
      <c r="D5498" s="12">
        <v>30.4</v>
      </c>
      <c r="E5498" s="25">
        <v>24.5</v>
      </c>
      <c r="F5498" s="35">
        <v>87</v>
      </c>
      <c r="G5498" s="25">
        <v>35.799999999999997</v>
      </c>
      <c r="H5498" s="13">
        <v>2.6</v>
      </c>
      <c r="I5498" s="25"/>
      <c r="J5498" s="12">
        <v>225</v>
      </c>
      <c r="K5498" s="12"/>
      <c r="L5498" s="25" t="s">
        <v>15</v>
      </c>
      <c r="M5498" s="10"/>
      <c r="N5498" s="15"/>
      <c r="O5498" s="15"/>
      <c r="P5498" s="4"/>
      <c r="Q5498" s="65"/>
      <c r="R5498" s="42"/>
      <c r="S5498" s="44"/>
      <c r="T5498" s="44"/>
      <c r="U5498" s="5"/>
      <c r="V5498" s="5"/>
      <c r="W5498" s="5"/>
      <c r="X5498" s="5"/>
      <c r="Y5498" s="5"/>
      <c r="Z5498" s="5"/>
      <c r="AA5498" s="5"/>
      <c r="AB5498" s="5"/>
      <c r="AC5498" s="5"/>
      <c r="AD5498" s="5"/>
      <c r="AE5498" s="5"/>
      <c r="AF5498" s="5"/>
      <c r="AG5498" s="5"/>
      <c r="AH5498" s="40"/>
      <c r="AI5498" s="3"/>
      <c r="AJ5498" s="3"/>
      <c r="AK5498" s="3"/>
      <c r="AL5498" s="3"/>
      <c r="AM5498" s="3"/>
      <c r="AN5498" s="3"/>
      <c r="AO5498" s="3"/>
      <c r="AP5498" s="3"/>
      <c r="AQ5498" s="3"/>
      <c r="AR5498" s="3"/>
      <c r="AS5498" s="3"/>
      <c r="AT5498" s="51"/>
      <c r="AU5498" s="48"/>
      <c r="AV5498" s="52"/>
      <c r="AW5498" s="52"/>
    </row>
    <row r="5499" spans="1:49" ht="15" customHeight="1" x14ac:dyDescent="0.25">
      <c r="A5499" s="11">
        <f t="shared" si="1037"/>
        <v>5496</v>
      </c>
      <c r="B5499" s="29">
        <v>36543</v>
      </c>
      <c r="C5499" s="25">
        <v>22</v>
      </c>
      <c r="D5499" s="12">
        <v>32.1</v>
      </c>
      <c r="E5499" s="25">
        <v>25.1</v>
      </c>
      <c r="F5499" s="35">
        <v>81</v>
      </c>
      <c r="G5499" s="25">
        <v>0.5</v>
      </c>
      <c r="H5499" s="13">
        <v>2.2999999999999998</v>
      </c>
      <c r="I5499" s="25"/>
      <c r="J5499" s="12">
        <v>90</v>
      </c>
      <c r="K5499" s="12"/>
      <c r="L5499" s="25" t="s">
        <v>15</v>
      </c>
      <c r="M5499" s="10"/>
      <c r="N5499" s="15"/>
      <c r="O5499" s="15"/>
      <c r="P5499" s="4"/>
      <c r="Q5499" s="65"/>
      <c r="R5499" s="42"/>
      <c r="S5499" s="44"/>
      <c r="T5499" s="44"/>
      <c r="U5499" s="5"/>
      <c r="V5499" s="5"/>
      <c r="W5499" s="5"/>
      <c r="X5499" s="5"/>
      <c r="Y5499" s="5"/>
      <c r="Z5499" s="5"/>
      <c r="AA5499" s="5"/>
      <c r="AB5499" s="5"/>
      <c r="AC5499" s="5"/>
      <c r="AD5499" s="5"/>
      <c r="AE5499" s="5"/>
      <c r="AF5499" s="5"/>
      <c r="AG5499" s="5"/>
      <c r="AH5499" s="40"/>
      <c r="AI5499" s="3"/>
      <c r="AJ5499" s="3"/>
      <c r="AK5499" s="3"/>
      <c r="AL5499" s="3"/>
      <c r="AM5499" s="3"/>
      <c r="AN5499" s="3"/>
      <c r="AO5499" s="3"/>
      <c r="AP5499" s="3"/>
      <c r="AQ5499" s="3"/>
      <c r="AR5499" s="3"/>
      <c r="AS5499" s="3"/>
      <c r="AT5499" s="51"/>
      <c r="AU5499" s="48"/>
      <c r="AV5499" s="52"/>
      <c r="AW5499" s="52"/>
    </row>
    <row r="5500" spans="1:49" ht="15" customHeight="1" x14ac:dyDescent="0.25">
      <c r="A5500" s="11">
        <f t="shared" si="1037"/>
        <v>5497</v>
      </c>
      <c r="B5500" s="29">
        <v>36544</v>
      </c>
      <c r="C5500" s="25">
        <v>22</v>
      </c>
      <c r="D5500" s="12">
        <v>31.6</v>
      </c>
      <c r="E5500" s="25">
        <v>24.8</v>
      </c>
      <c r="F5500" s="35">
        <v>87</v>
      </c>
      <c r="G5500" s="25">
        <v>0</v>
      </c>
      <c r="H5500" s="13">
        <v>4.2</v>
      </c>
      <c r="I5500" s="25"/>
      <c r="J5500" s="12">
        <v>180</v>
      </c>
      <c r="K5500" s="12"/>
      <c r="L5500" s="25" t="s">
        <v>14</v>
      </c>
      <c r="M5500" s="10"/>
      <c r="N5500" s="15"/>
      <c r="O5500" s="15"/>
      <c r="P5500" s="4"/>
      <c r="Q5500" s="65"/>
      <c r="R5500" s="42"/>
      <c r="S5500" s="44"/>
      <c r="T5500" s="44"/>
      <c r="U5500" s="5"/>
      <c r="V5500" s="5"/>
      <c r="W5500" s="5"/>
      <c r="X5500" s="5"/>
      <c r="Y5500" s="5"/>
      <c r="Z5500" s="5"/>
      <c r="AA5500" s="5"/>
      <c r="AB5500" s="5"/>
      <c r="AC5500" s="5"/>
      <c r="AD5500" s="5"/>
      <c r="AE5500" s="5"/>
      <c r="AF5500" s="5"/>
      <c r="AG5500" s="5"/>
      <c r="AH5500" s="40"/>
      <c r="AI5500" s="3"/>
      <c r="AJ5500" s="3"/>
      <c r="AK5500" s="3"/>
      <c r="AL5500" s="3"/>
      <c r="AM5500" s="3"/>
      <c r="AN5500" s="3"/>
      <c r="AO5500" s="3"/>
      <c r="AP5500" s="3"/>
      <c r="AQ5500" s="3"/>
      <c r="AR5500" s="3"/>
      <c r="AS5500" s="3"/>
      <c r="AT5500" s="51"/>
      <c r="AU5500" s="48"/>
      <c r="AV5500" s="52"/>
      <c r="AW5500" s="52"/>
    </row>
    <row r="5501" spans="1:49" ht="15" customHeight="1" x14ac:dyDescent="0.25">
      <c r="A5501" s="11">
        <f t="shared" si="1037"/>
        <v>5498</v>
      </c>
      <c r="B5501" s="29">
        <v>36545</v>
      </c>
      <c r="C5501" s="25">
        <v>23</v>
      </c>
      <c r="D5501" s="12">
        <v>31</v>
      </c>
      <c r="E5501" s="25">
        <v>24.1</v>
      </c>
      <c r="F5501" s="35">
        <v>88</v>
      </c>
      <c r="G5501" s="25">
        <v>0.2</v>
      </c>
      <c r="H5501" s="13">
        <v>1.6</v>
      </c>
      <c r="I5501" s="25"/>
      <c r="J5501" s="12">
        <v>90</v>
      </c>
      <c r="K5501" s="12"/>
      <c r="L5501" s="25" t="s">
        <v>13</v>
      </c>
      <c r="M5501" s="10"/>
      <c r="N5501" s="15"/>
      <c r="O5501" s="15"/>
      <c r="P5501" s="4"/>
      <c r="Q5501" s="65"/>
      <c r="R5501" s="42"/>
      <c r="S5501" s="44"/>
      <c r="T5501" s="44"/>
      <c r="U5501" s="5"/>
      <c r="V5501" s="5"/>
      <c r="W5501" s="5"/>
      <c r="X5501" s="5"/>
      <c r="Y5501" s="5"/>
      <c r="Z5501" s="5"/>
      <c r="AA5501" s="5"/>
      <c r="AB5501" s="5"/>
      <c r="AC5501" s="5"/>
      <c r="AD5501" s="5"/>
      <c r="AE5501" s="5"/>
      <c r="AF5501" s="5"/>
      <c r="AG5501" s="5"/>
      <c r="AH5501" s="40"/>
      <c r="AI5501" s="3"/>
      <c r="AJ5501" s="3"/>
      <c r="AK5501" s="3"/>
      <c r="AL5501" s="3"/>
      <c r="AM5501" s="3"/>
      <c r="AN5501" s="3"/>
      <c r="AO5501" s="3"/>
      <c r="AP5501" s="3"/>
      <c r="AQ5501" s="3"/>
      <c r="AR5501" s="3"/>
      <c r="AS5501" s="3"/>
      <c r="AT5501" s="51"/>
      <c r="AU5501" s="48"/>
      <c r="AV5501" s="52"/>
      <c r="AW5501" s="52"/>
    </row>
    <row r="5502" spans="1:49" ht="15" customHeight="1" x14ac:dyDescent="0.25">
      <c r="A5502" s="11">
        <f t="shared" si="1037"/>
        <v>5499</v>
      </c>
      <c r="B5502" s="29">
        <v>36546</v>
      </c>
      <c r="C5502" s="25">
        <v>23</v>
      </c>
      <c r="D5502" s="12">
        <v>30.6</v>
      </c>
      <c r="E5502" s="25">
        <v>27.4</v>
      </c>
      <c r="F5502" s="35">
        <v>61</v>
      </c>
      <c r="G5502" s="25">
        <v>0</v>
      </c>
      <c r="H5502" s="13">
        <v>8</v>
      </c>
      <c r="I5502" s="25"/>
      <c r="J5502" s="12">
        <v>135</v>
      </c>
      <c r="K5502" s="12"/>
      <c r="L5502" s="25" t="s">
        <v>12</v>
      </c>
      <c r="M5502" s="10"/>
      <c r="N5502" s="15"/>
      <c r="O5502" s="15"/>
      <c r="P5502" s="4"/>
      <c r="Q5502" s="65"/>
      <c r="R5502" s="42"/>
      <c r="S5502" s="44"/>
      <c r="T5502" s="44"/>
      <c r="U5502" s="5"/>
      <c r="V5502" s="5"/>
      <c r="W5502" s="5"/>
      <c r="X5502" s="5"/>
      <c r="Y5502" s="5"/>
      <c r="Z5502" s="5"/>
      <c r="AA5502" s="5"/>
      <c r="AB5502" s="5"/>
      <c r="AC5502" s="5"/>
      <c r="AD5502" s="5"/>
      <c r="AE5502" s="5"/>
      <c r="AF5502" s="5"/>
      <c r="AG5502" s="5"/>
      <c r="AH5502" s="40"/>
      <c r="AI5502" s="3"/>
      <c r="AJ5502" s="3"/>
      <c r="AK5502" s="3"/>
      <c r="AL5502" s="3"/>
      <c r="AM5502" s="3"/>
      <c r="AN5502" s="3"/>
      <c r="AO5502" s="3"/>
      <c r="AP5502" s="3"/>
      <c r="AQ5502" s="3"/>
      <c r="AR5502" s="3"/>
      <c r="AS5502" s="3"/>
      <c r="AT5502" s="51"/>
      <c r="AU5502" s="48"/>
      <c r="AV5502" s="52"/>
      <c r="AW5502" s="52"/>
    </row>
    <row r="5503" spans="1:49" ht="15" customHeight="1" x14ac:dyDescent="0.25">
      <c r="A5503" s="11">
        <f t="shared" si="1037"/>
        <v>5500</v>
      </c>
      <c r="B5503" s="29">
        <v>36547</v>
      </c>
      <c r="C5503" s="25">
        <v>25</v>
      </c>
      <c r="D5503" s="12">
        <v>31.2</v>
      </c>
      <c r="E5503" s="25">
        <v>27.1</v>
      </c>
      <c r="F5503" s="35">
        <v>66</v>
      </c>
      <c r="G5503" s="25">
        <v>0</v>
      </c>
      <c r="H5503" s="13">
        <v>6.8</v>
      </c>
      <c r="I5503" s="25"/>
      <c r="J5503" s="12">
        <v>90</v>
      </c>
      <c r="K5503" s="12"/>
      <c r="L5503" s="25" t="s">
        <v>18</v>
      </c>
      <c r="M5503" s="10"/>
      <c r="N5503" s="15"/>
      <c r="O5503" s="15"/>
      <c r="P5503" s="4"/>
      <c r="Q5503" s="65"/>
      <c r="R5503" s="42"/>
      <c r="S5503" s="44"/>
      <c r="T5503" s="44"/>
      <c r="U5503" s="5"/>
      <c r="V5503" s="5"/>
      <c r="W5503" s="5"/>
      <c r="X5503" s="5"/>
      <c r="Y5503" s="5"/>
      <c r="Z5503" s="5"/>
      <c r="AA5503" s="5"/>
      <c r="AB5503" s="5"/>
      <c r="AC5503" s="5"/>
      <c r="AD5503" s="5"/>
      <c r="AE5503" s="5"/>
      <c r="AF5503" s="5"/>
      <c r="AG5503" s="5"/>
      <c r="AH5503" s="40"/>
      <c r="AI5503" s="3"/>
      <c r="AJ5503" s="3"/>
      <c r="AK5503" s="3"/>
      <c r="AL5503" s="3"/>
      <c r="AM5503" s="3"/>
      <c r="AN5503" s="3"/>
      <c r="AO5503" s="3"/>
      <c r="AP5503" s="3"/>
      <c r="AQ5503" s="3"/>
      <c r="AR5503" s="3"/>
      <c r="AS5503" s="3"/>
      <c r="AT5503" s="51"/>
      <c r="AU5503" s="48"/>
      <c r="AV5503" s="52"/>
      <c r="AW5503" s="52"/>
    </row>
    <row r="5504" spans="1:49" ht="15" customHeight="1" x14ac:dyDescent="0.25">
      <c r="A5504" s="11">
        <f t="shared" si="1037"/>
        <v>5501</v>
      </c>
      <c r="B5504" s="29">
        <v>36548</v>
      </c>
      <c r="C5504" s="25">
        <v>19</v>
      </c>
      <c r="D5504" s="12">
        <v>32.200000000000003</v>
      </c>
      <c r="E5504" s="25">
        <v>24.5</v>
      </c>
      <c r="F5504" s="35">
        <v>83</v>
      </c>
      <c r="G5504" s="25">
        <v>0</v>
      </c>
      <c r="H5504" s="13">
        <v>4.8</v>
      </c>
      <c r="I5504" s="25"/>
      <c r="J5504" s="12">
        <v>225</v>
      </c>
      <c r="K5504" s="12"/>
      <c r="L5504" s="25" t="s">
        <v>12</v>
      </c>
      <c r="M5504" s="10"/>
      <c r="N5504" s="15"/>
      <c r="O5504" s="15"/>
      <c r="P5504" s="4"/>
      <c r="Q5504" s="65"/>
      <c r="R5504" s="42"/>
      <c r="S5504" s="44"/>
      <c r="T5504" s="44"/>
      <c r="U5504" s="5"/>
      <c r="V5504" s="5"/>
      <c r="W5504" s="5"/>
      <c r="X5504" s="5"/>
      <c r="Y5504" s="5"/>
      <c r="Z5504" s="5"/>
      <c r="AA5504" s="5"/>
      <c r="AB5504" s="5"/>
      <c r="AC5504" s="5"/>
      <c r="AD5504" s="5"/>
      <c r="AE5504" s="5"/>
      <c r="AF5504" s="5"/>
      <c r="AG5504" s="5"/>
      <c r="AH5504" s="40"/>
      <c r="AI5504" s="3"/>
      <c r="AJ5504" s="3"/>
      <c r="AK5504" s="3"/>
      <c r="AL5504" s="3"/>
      <c r="AM5504" s="3"/>
      <c r="AN5504" s="3"/>
      <c r="AO5504" s="3"/>
      <c r="AP5504" s="3"/>
      <c r="AQ5504" s="3"/>
      <c r="AR5504" s="3"/>
      <c r="AS5504" s="3"/>
      <c r="AT5504" s="51"/>
      <c r="AU5504" s="48"/>
      <c r="AV5504" s="52"/>
      <c r="AW5504" s="52"/>
    </row>
    <row r="5505" spans="1:49" ht="15" customHeight="1" x14ac:dyDescent="0.25">
      <c r="A5505" s="11">
        <f t="shared" si="1037"/>
        <v>5502</v>
      </c>
      <c r="B5505" s="29">
        <v>36549</v>
      </c>
      <c r="C5505" s="25">
        <v>21</v>
      </c>
      <c r="D5505" s="12">
        <v>32.6</v>
      </c>
      <c r="E5505" s="25">
        <v>25.2</v>
      </c>
      <c r="F5505" s="35">
        <v>85</v>
      </c>
      <c r="G5505" s="25">
        <v>0</v>
      </c>
      <c r="H5505" s="13">
        <v>5.9</v>
      </c>
      <c r="I5505" s="25"/>
      <c r="J5505" s="12">
        <v>270</v>
      </c>
      <c r="K5505" s="12"/>
      <c r="L5505" s="25" t="s">
        <v>12</v>
      </c>
      <c r="M5505" s="10"/>
      <c r="N5505" s="15"/>
      <c r="O5505" s="15"/>
      <c r="P5505" s="4"/>
      <c r="Q5505" s="65"/>
      <c r="R5505" s="42"/>
      <c r="S5505" s="44"/>
      <c r="T5505" s="44"/>
      <c r="U5505" s="5"/>
      <c r="V5505" s="5"/>
      <c r="W5505" s="5"/>
      <c r="X5505" s="5"/>
      <c r="Y5505" s="5"/>
      <c r="Z5505" s="5"/>
      <c r="AA5505" s="5"/>
      <c r="AB5505" s="5"/>
      <c r="AC5505" s="5"/>
      <c r="AD5505" s="5"/>
      <c r="AE5505" s="5"/>
      <c r="AF5505" s="5"/>
      <c r="AG5505" s="5"/>
      <c r="AH5505" s="40"/>
      <c r="AI5505" s="3"/>
      <c r="AJ5505" s="3"/>
      <c r="AK5505" s="3"/>
      <c r="AL5505" s="3"/>
      <c r="AM5505" s="3"/>
      <c r="AN5505" s="3"/>
      <c r="AO5505" s="3"/>
      <c r="AP5505" s="3"/>
      <c r="AQ5505" s="3"/>
      <c r="AR5505" s="3"/>
      <c r="AS5505" s="3"/>
      <c r="AT5505" s="51"/>
      <c r="AU5505" s="48"/>
      <c r="AV5505" s="52"/>
      <c r="AW5505" s="52"/>
    </row>
    <row r="5506" spans="1:49" ht="15" customHeight="1" x14ac:dyDescent="0.25">
      <c r="A5506" s="11">
        <f t="shared" si="1037"/>
        <v>5503</v>
      </c>
      <c r="B5506" s="29">
        <v>36550</v>
      </c>
      <c r="C5506" s="25">
        <v>21</v>
      </c>
      <c r="D5506" s="12">
        <v>31.8</v>
      </c>
      <c r="E5506" s="25">
        <v>24.9</v>
      </c>
      <c r="F5506" s="35">
        <v>87</v>
      </c>
      <c r="G5506" s="25">
        <v>0</v>
      </c>
      <c r="H5506" s="13">
        <v>7.8</v>
      </c>
      <c r="I5506" s="25"/>
      <c r="J5506" s="12">
        <v>180</v>
      </c>
      <c r="K5506" s="12"/>
      <c r="L5506" s="25" t="s">
        <v>12</v>
      </c>
      <c r="M5506" s="10"/>
      <c r="N5506" s="15"/>
      <c r="O5506" s="15"/>
      <c r="P5506" s="4"/>
      <c r="Q5506" s="65"/>
      <c r="R5506" s="42"/>
      <c r="S5506" s="44"/>
      <c r="T5506" s="44"/>
      <c r="U5506" s="5"/>
      <c r="V5506" s="5"/>
      <c r="W5506" s="5"/>
      <c r="X5506" s="5"/>
      <c r="Y5506" s="5"/>
      <c r="Z5506" s="5"/>
      <c r="AA5506" s="5"/>
      <c r="AB5506" s="5"/>
      <c r="AC5506" s="5"/>
      <c r="AD5506" s="5"/>
      <c r="AE5506" s="5"/>
      <c r="AF5506" s="5"/>
      <c r="AG5506" s="5"/>
      <c r="AH5506" s="40"/>
      <c r="AI5506" s="3"/>
      <c r="AJ5506" s="3"/>
      <c r="AK5506" s="3"/>
      <c r="AL5506" s="3"/>
      <c r="AM5506" s="3"/>
      <c r="AN5506" s="3"/>
      <c r="AO5506" s="3"/>
      <c r="AP5506" s="3"/>
      <c r="AQ5506" s="3"/>
      <c r="AR5506" s="3"/>
      <c r="AS5506" s="3"/>
      <c r="AT5506" s="51"/>
      <c r="AU5506" s="48"/>
      <c r="AV5506" s="52"/>
      <c r="AW5506" s="52"/>
    </row>
    <row r="5507" spans="1:49" ht="15" customHeight="1" x14ac:dyDescent="0.25">
      <c r="A5507" s="11">
        <f t="shared" si="1037"/>
        <v>5504</v>
      </c>
      <c r="B5507" s="29">
        <v>36551</v>
      </c>
      <c r="C5507" s="25">
        <v>23</v>
      </c>
      <c r="D5507" s="12">
        <v>31.6</v>
      </c>
      <c r="E5507" s="25">
        <v>25.5</v>
      </c>
      <c r="F5507" s="35">
        <v>80</v>
      </c>
      <c r="G5507" s="25">
        <v>0.2</v>
      </c>
      <c r="H5507" s="13">
        <v>5.6</v>
      </c>
      <c r="I5507" s="25"/>
      <c r="J5507" s="12">
        <v>90</v>
      </c>
      <c r="K5507" s="12"/>
      <c r="L5507" s="25" t="s">
        <v>13</v>
      </c>
      <c r="M5507" s="10"/>
      <c r="N5507" s="15"/>
      <c r="O5507" s="15"/>
      <c r="P5507" s="4"/>
      <c r="Q5507" s="65"/>
      <c r="R5507" s="42"/>
      <c r="S5507" s="44"/>
      <c r="T5507" s="44"/>
      <c r="U5507" s="5"/>
      <c r="V5507" s="5"/>
      <c r="W5507" s="5"/>
      <c r="X5507" s="5"/>
      <c r="Y5507" s="5"/>
      <c r="Z5507" s="5"/>
      <c r="AA5507" s="5"/>
      <c r="AB5507" s="5"/>
      <c r="AC5507" s="5"/>
      <c r="AD5507" s="5"/>
      <c r="AE5507" s="5"/>
      <c r="AF5507" s="5"/>
      <c r="AG5507" s="5"/>
      <c r="AH5507" s="40"/>
      <c r="AI5507" s="3"/>
      <c r="AJ5507" s="3"/>
      <c r="AK5507" s="3"/>
      <c r="AL5507" s="3"/>
      <c r="AM5507" s="3"/>
      <c r="AN5507" s="3"/>
      <c r="AO5507" s="3"/>
      <c r="AP5507" s="3"/>
      <c r="AQ5507" s="3"/>
      <c r="AR5507" s="3"/>
      <c r="AS5507" s="3"/>
      <c r="AT5507" s="51"/>
      <c r="AU5507" s="48"/>
      <c r="AV5507" s="52"/>
      <c r="AW5507" s="52"/>
    </row>
    <row r="5508" spans="1:49" ht="15" customHeight="1" x14ac:dyDescent="0.25">
      <c r="A5508" s="11">
        <f t="shared" si="1037"/>
        <v>5505</v>
      </c>
      <c r="B5508" s="29">
        <v>36552</v>
      </c>
      <c r="C5508" s="25">
        <v>24</v>
      </c>
      <c r="D5508" s="12">
        <v>31.3</v>
      </c>
      <c r="E5508" s="25">
        <v>25.6</v>
      </c>
      <c r="F5508" s="35">
        <v>73</v>
      </c>
      <c r="G5508" s="25">
        <v>0.5</v>
      </c>
      <c r="H5508" s="13">
        <v>3.9</v>
      </c>
      <c r="I5508" s="25"/>
      <c r="J5508" s="12">
        <v>90</v>
      </c>
      <c r="K5508" s="12"/>
      <c r="L5508" s="25" t="s">
        <v>18</v>
      </c>
      <c r="M5508" s="10"/>
      <c r="N5508" s="15"/>
      <c r="O5508" s="15"/>
      <c r="P5508" s="4"/>
      <c r="Q5508" s="65"/>
      <c r="R5508" s="42"/>
      <c r="S5508" s="44"/>
      <c r="T5508" s="44"/>
      <c r="U5508" s="5"/>
      <c r="V5508" s="5"/>
      <c r="W5508" s="5"/>
      <c r="X5508" s="5"/>
      <c r="Y5508" s="5"/>
      <c r="Z5508" s="5"/>
      <c r="AA5508" s="5"/>
      <c r="AB5508" s="5"/>
      <c r="AC5508" s="5"/>
      <c r="AD5508" s="5"/>
      <c r="AE5508" s="5"/>
      <c r="AF5508" s="5"/>
      <c r="AG5508" s="5"/>
      <c r="AH5508" s="40"/>
      <c r="AI5508" s="3"/>
      <c r="AJ5508" s="3"/>
      <c r="AK5508" s="3"/>
      <c r="AL5508" s="3"/>
      <c r="AM5508" s="3"/>
      <c r="AN5508" s="3"/>
      <c r="AO5508" s="3"/>
      <c r="AP5508" s="3"/>
      <c r="AQ5508" s="3"/>
      <c r="AR5508" s="3"/>
      <c r="AS5508" s="3"/>
      <c r="AT5508" s="51"/>
      <c r="AU5508" s="48"/>
      <c r="AV5508" s="52"/>
      <c r="AW5508" s="52"/>
    </row>
    <row r="5509" spans="1:49" ht="15" customHeight="1" x14ac:dyDescent="0.25">
      <c r="A5509" s="11">
        <f t="shared" si="1037"/>
        <v>5506</v>
      </c>
      <c r="B5509" s="29">
        <v>36553</v>
      </c>
      <c r="C5509" s="25">
        <v>25</v>
      </c>
      <c r="D5509" s="12">
        <v>31.9</v>
      </c>
      <c r="E5509" s="25">
        <v>26.8</v>
      </c>
      <c r="F5509" s="35">
        <v>59</v>
      </c>
      <c r="G5509" s="25">
        <v>0</v>
      </c>
      <c r="H5509" s="13">
        <v>8</v>
      </c>
      <c r="I5509" s="25"/>
      <c r="J5509" s="12">
        <v>90</v>
      </c>
      <c r="K5509" s="12"/>
      <c r="L5509" s="25" t="s">
        <v>13</v>
      </c>
      <c r="M5509" s="10"/>
      <c r="N5509" s="15"/>
      <c r="O5509" s="15"/>
      <c r="P5509" s="4"/>
      <c r="Q5509" s="65"/>
      <c r="R5509" s="42"/>
      <c r="S5509" s="44"/>
      <c r="T5509" s="44"/>
      <c r="U5509" s="5"/>
      <c r="V5509" s="5"/>
      <c r="W5509" s="5"/>
      <c r="X5509" s="5"/>
      <c r="Y5509" s="5"/>
      <c r="Z5509" s="5"/>
      <c r="AA5509" s="5"/>
      <c r="AB5509" s="5"/>
      <c r="AC5509" s="5"/>
      <c r="AD5509" s="5"/>
      <c r="AE5509" s="5"/>
      <c r="AF5509" s="5"/>
      <c r="AG5509" s="5"/>
      <c r="AH5509" s="40"/>
      <c r="AI5509" s="3"/>
      <c r="AJ5509" s="3"/>
      <c r="AK5509" s="3"/>
      <c r="AL5509" s="3"/>
      <c r="AM5509" s="3"/>
      <c r="AN5509" s="3"/>
      <c r="AO5509" s="3"/>
      <c r="AP5509" s="3"/>
      <c r="AQ5509" s="3"/>
      <c r="AR5509" s="3"/>
      <c r="AS5509" s="3"/>
      <c r="AT5509" s="51"/>
      <c r="AU5509" s="48"/>
      <c r="AV5509" s="52"/>
      <c r="AW5509" s="52"/>
    </row>
    <row r="5510" spans="1:49" ht="15" customHeight="1" x14ac:dyDescent="0.25">
      <c r="A5510" s="11">
        <f t="shared" ref="A5510:A5573" si="1038">A5509+1</f>
        <v>5507</v>
      </c>
      <c r="B5510" s="29">
        <v>36554</v>
      </c>
      <c r="C5510" s="25">
        <v>27</v>
      </c>
      <c r="D5510" s="12">
        <v>32.799999999999997</v>
      </c>
      <c r="E5510" s="25">
        <v>27.7</v>
      </c>
      <c r="F5510" s="35">
        <v>59</v>
      </c>
      <c r="G5510" s="25">
        <v>0</v>
      </c>
      <c r="H5510" s="13">
        <v>6.8</v>
      </c>
      <c r="I5510" s="25"/>
      <c r="J5510" s="12">
        <v>90</v>
      </c>
      <c r="K5510" s="12"/>
      <c r="L5510" s="25" t="s">
        <v>12</v>
      </c>
      <c r="M5510" s="10"/>
      <c r="N5510" s="15"/>
      <c r="O5510" s="15"/>
      <c r="P5510" s="4"/>
      <c r="Q5510" s="65"/>
      <c r="R5510" s="42"/>
      <c r="S5510" s="44"/>
      <c r="T5510" s="44"/>
      <c r="U5510" s="5"/>
      <c r="V5510" s="5"/>
      <c r="W5510" s="5"/>
      <c r="X5510" s="5"/>
      <c r="Y5510" s="5"/>
      <c r="Z5510" s="5"/>
      <c r="AA5510" s="5"/>
      <c r="AB5510" s="5"/>
      <c r="AC5510" s="5"/>
      <c r="AD5510" s="5"/>
      <c r="AE5510" s="5"/>
      <c r="AF5510" s="5"/>
      <c r="AG5510" s="5"/>
      <c r="AH5510" s="40"/>
      <c r="AI5510" s="3"/>
      <c r="AJ5510" s="3"/>
      <c r="AK5510" s="3"/>
      <c r="AL5510" s="3"/>
      <c r="AM5510" s="3"/>
      <c r="AN5510" s="3"/>
      <c r="AO5510" s="3"/>
      <c r="AP5510" s="3"/>
      <c r="AQ5510" s="3"/>
      <c r="AR5510" s="3"/>
      <c r="AS5510" s="3"/>
      <c r="AT5510" s="51"/>
      <c r="AU5510" s="48"/>
      <c r="AV5510" s="52"/>
      <c r="AW5510" s="52"/>
    </row>
    <row r="5511" spans="1:49" ht="15" customHeight="1" x14ac:dyDescent="0.25">
      <c r="A5511" s="11">
        <f t="shared" si="1038"/>
        <v>5508</v>
      </c>
      <c r="B5511" s="29">
        <v>36555</v>
      </c>
      <c r="C5511" s="25">
        <v>25</v>
      </c>
      <c r="D5511" s="12">
        <v>31.7</v>
      </c>
      <c r="E5511" s="25">
        <v>26.8</v>
      </c>
      <c r="F5511" s="35">
        <v>72</v>
      </c>
      <c r="G5511" s="25">
        <v>38</v>
      </c>
      <c r="H5511" s="13">
        <v>7.2</v>
      </c>
      <c r="I5511" s="25"/>
      <c r="J5511" s="12">
        <v>90</v>
      </c>
      <c r="K5511" s="12"/>
      <c r="L5511" s="25" t="s">
        <v>12</v>
      </c>
      <c r="M5511" s="10"/>
      <c r="N5511" s="15"/>
      <c r="O5511" s="15"/>
      <c r="P5511" s="4"/>
      <c r="Q5511" s="65"/>
      <c r="R5511" s="42"/>
      <c r="S5511" s="3"/>
      <c r="T5511" s="3"/>
      <c r="U5511" s="5"/>
      <c r="V5511" s="5"/>
      <c r="W5511" s="5"/>
      <c r="X5511" s="5"/>
      <c r="Y5511" s="5"/>
      <c r="Z5511" s="5"/>
      <c r="AA5511" s="5"/>
      <c r="AB5511" s="5"/>
      <c r="AC5511" s="5"/>
      <c r="AD5511" s="5"/>
      <c r="AE5511" s="5"/>
      <c r="AF5511" s="5"/>
      <c r="AG5511" s="5"/>
      <c r="AH5511" s="40"/>
      <c r="AI5511" s="3"/>
      <c r="AJ5511" s="3"/>
      <c r="AK5511" s="3"/>
      <c r="AL5511" s="3"/>
      <c r="AM5511" s="3"/>
      <c r="AN5511" s="3"/>
      <c r="AO5511" s="3"/>
      <c r="AP5511" s="3"/>
      <c r="AQ5511" s="3"/>
      <c r="AR5511" s="3"/>
      <c r="AS5511" s="3"/>
      <c r="AT5511" s="52"/>
      <c r="AU5511" s="52"/>
      <c r="AV5511" s="52"/>
      <c r="AW5511" s="52"/>
    </row>
    <row r="5512" spans="1:49" ht="15" customHeight="1" x14ac:dyDescent="0.25">
      <c r="A5512" s="11">
        <f t="shared" si="1038"/>
        <v>5509</v>
      </c>
      <c r="B5512" s="29">
        <v>36556</v>
      </c>
      <c r="C5512" s="25">
        <v>24</v>
      </c>
      <c r="D5512" s="12">
        <v>32.700000000000003</v>
      </c>
      <c r="E5512" s="25"/>
      <c r="F5512" s="35">
        <v>68</v>
      </c>
      <c r="G5512" s="25">
        <v>0</v>
      </c>
      <c r="H5512" s="13">
        <v>7.6</v>
      </c>
      <c r="I5512" s="25"/>
      <c r="J5512" s="12">
        <v>90</v>
      </c>
      <c r="K5512" s="12"/>
      <c r="L5512" s="25" t="s">
        <v>12</v>
      </c>
      <c r="M5512" s="10"/>
      <c r="N5512" s="15"/>
      <c r="O5512" s="15"/>
      <c r="P5512" s="4"/>
      <c r="Q5512" s="66"/>
      <c r="R5512" s="42"/>
      <c r="S5512" s="3"/>
      <c r="T5512" s="3"/>
      <c r="U5512" s="5"/>
      <c r="V5512" s="5"/>
      <c r="W5512" s="5"/>
      <c r="X5512" s="5"/>
      <c r="Y5512" s="5"/>
      <c r="Z5512" s="5"/>
      <c r="AA5512" s="5"/>
      <c r="AB5512" s="5"/>
      <c r="AC5512" s="5"/>
      <c r="AD5512" s="5"/>
      <c r="AE5512" s="5"/>
      <c r="AF5512" s="5"/>
      <c r="AG5512" s="5"/>
      <c r="AH5512" s="40"/>
      <c r="AI5512" s="3"/>
      <c r="AJ5512" s="3"/>
      <c r="AK5512" s="3"/>
      <c r="AL5512" s="3"/>
      <c r="AM5512" s="3"/>
      <c r="AN5512" s="3"/>
      <c r="AO5512" s="3"/>
      <c r="AP5512" s="3"/>
      <c r="AQ5512" s="3"/>
      <c r="AR5512" s="3"/>
      <c r="AS5512" s="3"/>
      <c r="AT5512" s="52"/>
      <c r="AU5512" s="52"/>
      <c r="AV5512" s="52"/>
      <c r="AW5512" s="52"/>
    </row>
    <row r="5513" spans="1:49" ht="15" customHeight="1" x14ac:dyDescent="0.25">
      <c r="A5513" s="11">
        <f t="shared" si="1038"/>
        <v>5510</v>
      </c>
      <c r="B5513" s="29">
        <v>36557</v>
      </c>
      <c r="C5513" s="25">
        <v>24</v>
      </c>
      <c r="D5513" s="12">
        <v>30.8</v>
      </c>
      <c r="E5513" s="25"/>
      <c r="F5513" s="35">
        <v>70</v>
      </c>
      <c r="G5513" s="25">
        <v>0</v>
      </c>
      <c r="H5513" s="13">
        <v>5.3</v>
      </c>
      <c r="I5513" s="25"/>
      <c r="J5513" s="12">
        <v>90</v>
      </c>
      <c r="K5513" s="12"/>
      <c r="L5513" s="25" t="s">
        <v>12</v>
      </c>
      <c r="M5513" s="10"/>
      <c r="N5513" s="15"/>
      <c r="O5513" s="15"/>
      <c r="P5513" s="4"/>
      <c r="Q5513" s="64"/>
      <c r="R5513" s="42"/>
      <c r="S5513" s="44"/>
      <c r="T5513" s="44"/>
      <c r="U5513" s="5"/>
      <c r="V5513" s="5"/>
      <c r="W5513" s="5"/>
      <c r="X5513" s="5"/>
      <c r="Y5513" s="5"/>
      <c r="Z5513" s="5"/>
      <c r="AA5513" s="5"/>
      <c r="AB5513" s="5"/>
      <c r="AC5513" s="5"/>
      <c r="AD5513" s="5"/>
      <c r="AE5513" s="5"/>
      <c r="AF5513" s="5"/>
      <c r="AG5513" s="5"/>
      <c r="AH5513" s="40"/>
      <c r="AI5513" s="3"/>
      <c r="AJ5513" s="3"/>
      <c r="AK5513" s="3"/>
      <c r="AL5513" s="3"/>
      <c r="AM5513" s="3"/>
      <c r="AN5513" s="3"/>
      <c r="AO5513" s="3"/>
      <c r="AP5513" s="3"/>
      <c r="AQ5513" s="3"/>
      <c r="AR5513" s="3"/>
      <c r="AS5513" s="3"/>
      <c r="AT5513" s="51"/>
      <c r="AU5513" s="48"/>
      <c r="AV5513" s="52"/>
      <c r="AW5513" s="52"/>
    </row>
    <row r="5514" spans="1:49" ht="15" customHeight="1" x14ac:dyDescent="0.25">
      <c r="A5514" s="11">
        <f t="shared" si="1038"/>
        <v>5511</v>
      </c>
      <c r="B5514" s="29">
        <v>36558</v>
      </c>
      <c r="C5514" s="25">
        <v>26</v>
      </c>
      <c r="D5514" s="12">
        <v>32.200000000000003</v>
      </c>
      <c r="E5514" s="25"/>
      <c r="F5514" s="35">
        <v>60</v>
      </c>
      <c r="G5514" s="25">
        <v>0</v>
      </c>
      <c r="H5514" s="13">
        <v>5.7</v>
      </c>
      <c r="I5514" s="25"/>
      <c r="J5514" s="12">
        <v>90</v>
      </c>
      <c r="K5514" s="12"/>
      <c r="L5514" s="25" t="s">
        <v>12</v>
      </c>
      <c r="M5514" s="10"/>
      <c r="N5514" s="15"/>
      <c r="O5514" s="15"/>
      <c r="P5514" s="4"/>
      <c r="Q5514" s="65"/>
      <c r="R5514" s="42"/>
      <c r="S5514" s="44"/>
      <c r="T5514" s="44"/>
      <c r="U5514" s="5"/>
      <c r="V5514" s="5"/>
      <c r="W5514" s="5"/>
      <c r="X5514" s="5"/>
      <c r="Y5514" s="5"/>
      <c r="Z5514" s="5"/>
      <c r="AA5514" s="5"/>
      <c r="AB5514" s="5"/>
      <c r="AC5514" s="5"/>
      <c r="AD5514" s="5"/>
      <c r="AE5514" s="5"/>
      <c r="AF5514" s="5"/>
      <c r="AG5514" s="5"/>
      <c r="AH5514" s="40"/>
      <c r="AI5514" s="3"/>
      <c r="AJ5514" s="3"/>
      <c r="AK5514" s="3"/>
      <c r="AL5514" s="3"/>
      <c r="AM5514" s="3"/>
      <c r="AN5514" s="3"/>
      <c r="AO5514" s="3"/>
      <c r="AP5514" s="3"/>
      <c r="AQ5514" s="3"/>
      <c r="AR5514" s="3"/>
      <c r="AS5514" s="3"/>
      <c r="AT5514" s="51"/>
      <c r="AU5514" s="48"/>
      <c r="AV5514" s="52"/>
      <c r="AW5514" s="52"/>
    </row>
    <row r="5515" spans="1:49" ht="15" customHeight="1" x14ac:dyDescent="0.25">
      <c r="A5515" s="11">
        <f t="shared" si="1038"/>
        <v>5512</v>
      </c>
      <c r="B5515" s="29">
        <v>36559</v>
      </c>
      <c r="C5515" s="25">
        <v>24</v>
      </c>
      <c r="D5515" s="12">
        <v>32.6</v>
      </c>
      <c r="E5515" s="25"/>
      <c r="F5515" s="35">
        <v>79</v>
      </c>
      <c r="G5515" s="25">
        <v>0</v>
      </c>
      <c r="H5515" s="13">
        <v>6.8</v>
      </c>
      <c r="I5515" s="25"/>
      <c r="J5515" s="12">
        <v>90</v>
      </c>
      <c r="K5515" s="12"/>
      <c r="L5515" s="25" t="s">
        <v>12</v>
      </c>
      <c r="M5515" s="10"/>
      <c r="N5515" s="15"/>
      <c r="O5515" s="15"/>
      <c r="P5515" s="4"/>
      <c r="Q5515" s="65"/>
      <c r="R5515" s="42"/>
      <c r="S5515" s="44"/>
      <c r="T5515" s="44"/>
      <c r="U5515" s="5"/>
      <c r="V5515" s="5"/>
      <c r="W5515" s="5"/>
      <c r="X5515" s="5"/>
      <c r="Y5515" s="5"/>
      <c r="Z5515" s="5"/>
      <c r="AA5515" s="5"/>
      <c r="AB5515" s="5"/>
      <c r="AC5515" s="5"/>
      <c r="AD5515" s="5"/>
      <c r="AE5515" s="5"/>
      <c r="AF5515" s="5"/>
      <c r="AG5515" s="5"/>
      <c r="AH5515" s="40"/>
      <c r="AI5515" s="3"/>
      <c r="AJ5515" s="3"/>
      <c r="AK5515" s="3"/>
      <c r="AL5515" s="3"/>
      <c r="AM5515" s="3"/>
      <c r="AN5515" s="3"/>
      <c r="AO5515" s="3"/>
      <c r="AP5515" s="3"/>
      <c r="AQ5515" s="3"/>
      <c r="AR5515" s="3"/>
      <c r="AS5515" s="3"/>
      <c r="AT5515" s="51"/>
      <c r="AU5515" s="48"/>
      <c r="AV5515" s="52"/>
      <c r="AW5515" s="52"/>
    </row>
    <row r="5516" spans="1:49" ht="15" customHeight="1" x14ac:dyDescent="0.25">
      <c r="A5516" s="11">
        <f t="shared" si="1038"/>
        <v>5513</v>
      </c>
      <c r="B5516" s="29">
        <v>36560</v>
      </c>
      <c r="C5516" s="25">
        <v>23</v>
      </c>
      <c r="D5516" s="12">
        <v>29.6</v>
      </c>
      <c r="E5516" s="25"/>
      <c r="F5516" s="35">
        <v>89</v>
      </c>
      <c r="G5516" s="25">
        <v>20</v>
      </c>
      <c r="H5516" s="13">
        <v>3.8</v>
      </c>
      <c r="I5516" s="25"/>
      <c r="J5516" s="12">
        <v>180</v>
      </c>
      <c r="K5516" s="12"/>
      <c r="L5516" s="25" t="s">
        <v>14</v>
      </c>
      <c r="M5516" s="10"/>
      <c r="N5516" s="15"/>
      <c r="O5516" s="15"/>
      <c r="P5516" s="4"/>
      <c r="Q5516" s="65"/>
      <c r="R5516" s="42"/>
      <c r="S5516" s="44"/>
      <c r="T5516" s="44"/>
      <c r="U5516" s="5"/>
      <c r="V5516" s="5"/>
      <c r="W5516" s="5"/>
      <c r="X5516" s="5"/>
      <c r="Y5516" s="5"/>
      <c r="Z5516" s="5"/>
      <c r="AA5516" s="5"/>
      <c r="AB5516" s="5"/>
      <c r="AC5516" s="5"/>
      <c r="AD5516" s="5"/>
      <c r="AE5516" s="5"/>
      <c r="AF5516" s="5"/>
      <c r="AG5516" s="5"/>
      <c r="AH5516" s="40"/>
      <c r="AI5516" s="3"/>
      <c r="AJ5516" s="3"/>
      <c r="AK5516" s="3"/>
      <c r="AL5516" s="3"/>
      <c r="AM5516" s="3"/>
      <c r="AN5516" s="3"/>
      <c r="AO5516" s="3"/>
      <c r="AP5516" s="3"/>
      <c r="AQ5516" s="3"/>
      <c r="AR5516" s="3"/>
      <c r="AS5516" s="3"/>
      <c r="AT5516" s="51"/>
      <c r="AU5516" s="48"/>
      <c r="AV5516" s="52"/>
      <c r="AW5516" s="52"/>
    </row>
    <row r="5517" spans="1:49" ht="15" customHeight="1" x14ac:dyDescent="0.25">
      <c r="A5517" s="11">
        <f t="shared" si="1038"/>
        <v>5514</v>
      </c>
      <c r="B5517" s="29">
        <v>36561</v>
      </c>
      <c r="C5517" s="25">
        <v>22</v>
      </c>
      <c r="D5517" s="12">
        <v>31.8</v>
      </c>
      <c r="E5517" s="25"/>
      <c r="F5517" s="35">
        <v>86</v>
      </c>
      <c r="G5517" s="25">
        <v>9.6</v>
      </c>
      <c r="H5517" s="13">
        <v>6</v>
      </c>
      <c r="I5517" s="25"/>
      <c r="J5517" s="12">
        <v>225</v>
      </c>
      <c r="K5517" s="12"/>
      <c r="L5517" s="25" t="s">
        <v>13</v>
      </c>
      <c r="M5517" s="10"/>
      <c r="N5517" s="15"/>
      <c r="O5517" s="15"/>
      <c r="P5517" s="4"/>
      <c r="Q5517" s="65"/>
      <c r="R5517" s="42"/>
      <c r="S5517" s="44"/>
      <c r="T5517" s="44"/>
      <c r="U5517" s="5"/>
      <c r="V5517" s="5"/>
      <c r="W5517" s="5"/>
      <c r="X5517" s="5"/>
      <c r="Y5517" s="5"/>
      <c r="Z5517" s="5"/>
      <c r="AA5517" s="5"/>
      <c r="AB5517" s="5"/>
      <c r="AC5517" s="5"/>
      <c r="AD5517" s="5"/>
      <c r="AE5517" s="5"/>
      <c r="AF5517" s="5"/>
      <c r="AG5517" s="5"/>
      <c r="AH5517" s="40"/>
      <c r="AI5517" s="3"/>
      <c r="AJ5517" s="3"/>
      <c r="AK5517" s="3"/>
      <c r="AL5517" s="3"/>
      <c r="AM5517" s="3"/>
      <c r="AN5517" s="3"/>
      <c r="AO5517" s="3"/>
      <c r="AP5517" s="3"/>
      <c r="AQ5517" s="3"/>
      <c r="AR5517" s="3"/>
      <c r="AS5517" s="3"/>
      <c r="AT5517" s="51"/>
      <c r="AU5517" s="48"/>
      <c r="AV5517" s="52"/>
      <c r="AW5517" s="52"/>
    </row>
    <row r="5518" spans="1:49" ht="15" customHeight="1" x14ac:dyDescent="0.25">
      <c r="A5518" s="11">
        <f t="shared" si="1038"/>
        <v>5515</v>
      </c>
      <c r="B5518" s="29">
        <v>36562</v>
      </c>
      <c r="C5518" s="25">
        <v>21</v>
      </c>
      <c r="D5518" s="12">
        <v>30.6</v>
      </c>
      <c r="E5518" s="25"/>
      <c r="F5518" s="35">
        <v>89</v>
      </c>
      <c r="G5518" s="25">
        <v>0.2</v>
      </c>
      <c r="H5518" s="13">
        <v>4.7</v>
      </c>
      <c r="I5518" s="25"/>
      <c r="J5518" s="12">
        <v>270</v>
      </c>
      <c r="K5518" s="12"/>
      <c r="L5518" s="25" t="s">
        <v>15</v>
      </c>
      <c r="M5518" s="10"/>
      <c r="N5518" s="15"/>
      <c r="O5518" s="15"/>
      <c r="P5518" s="4"/>
      <c r="Q5518" s="65"/>
      <c r="R5518" s="42"/>
      <c r="S5518" s="44"/>
      <c r="T5518" s="44"/>
      <c r="U5518" s="5"/>
      <c r="V5518" s="5"/>
      <c r="W5518" s="5"/>
      <c r="X5518" s="5"/>
      <c r="Y5518" s="5"/>
      <c r="Z5518" s="5"/>
      <c r="AA5518" s="5"/>
      <c r="AB5518" s="5"/>
      <c r="AC5518" s="5"/>
      <c r="AD5518" s="5"/>
      <c r="AE5518" s="5"/>
      <c r="AF5518" s="5"/>
      <c r="AG5518" s="5"/>
      <c r="AH5518" s="40"/>
      <c r="AI5518" s="3"/>
      <c r="AJ5518" s="3"/>
      <c r="AK5518" s="3"/>
      <c r="AL5518" s="3"/>
      <c r="AM5518" s="3"/>
      <c r="AN5518" s="3"/>
      <c r="AO5518" s="3"/>
      <c r="AP5518" s="3"/>
      <c r="AQ5518" s="3"/>
      <c r="AR5518" s="3"/>
      <c r="AS5518" s="3"/>
      <c r="AT5518" s="51"/>
      <c r="AU5518" s="48"/>
      <c r="AV5518" s="52"/>
      <c r="AW5518" s="52"/>
    </row>
    <row r="5519" spans="1:49" ht="15" customHeight="1" x14ac:dyDescent="0.25">
      <c r="A5519" s="11">
        <f t="shared" si="1038"/>
        <v>5516</v>
      </c>
      <c r="B5519" s="29">
        <v>36563</v>
      </c>
      <c r="C5519" s="25">
        <v>21</v>
      </c>
      <c r="D5519" s="12">
        <v>32.700000000000003</v>
      </c>
      <c r="E5519" s="25"/>
      <c r="F5519" s="35">
        <v>79</v>
      </c>
      <c r="G5519" s="25">
        <v>0</v>
      </c>
      <c r="H5519" s="13">
        <v>7</v>
      </c>
      <c r="I5519" s="25"/>
      <c r="J5519" s="12">
        <v>270</v>
      </c>
      <c r="K5519" s="12"/>
      <c r="L5519" s="25" t="s">
        <v>15</v>
      </c>
      <c r="M5519" s="10"/>
      <c r="N5519" s="15"/>
      <c r="O5519" s="15"/>
      <c r="P5519" s="4"/>
      <c r="Q5519" s="65"/>
      <c r="R5519" s="42"/>
      <c r="S5519" s="44"/>
      <c r="T5519" s="44"/>
      <c r="U5519" s="5"/>
      <c r="V5519" s="5"/>
      <c r="W5519" s="5"/>
      <c r="X5519" s="5"/>
      <c r="Y5519" s="5"/>
      <c r="Z5519" s="5"/>
      <c r="AA5519" s="5"/>
      <c r="AB5519" s="5"/>
      <c r="AC5519" s="5"/>
      <c r="AD5519" s="5"/>
      <c r="AE5519" s="5"/>
      <c r="AF5519" s="5"/>
      <c r="AG5519" s="5"/>
      <c r="AH5519" s="40"/>
      <c r="AI5519" s="3"/>
      <c r="AJ5519" s="3"/>
      <c r="AK5519" s="3"/>
      <c r="AL5519" s="3"/>
      <c r="AM5519" s="3"/>
      <c r="AN5519" s="3"/>
      <c r="AO5519" s="3"/>
      <c r="AP5519" s="3"/>
      <c r="AQ5519" s="3"/>
      <c r="AR5519" s="3"/>
      <c r="AS5519" s="3"/>
      <c r="AT5519" s="51"/>
      <c r="AU5519" s="48"/>
      <c r="AV5519" s="52"/>
      <c r="AW5519" s="52"/>
    </row>
    <row r="5520" spans="1:49" ht="15" customHeight="1" x14ac:dyDescent="0.25">
      <c r="A5520" s="11">
        <f t="shared" si="1038"/>
        <v>5517</v>
      </c>
      <c r="B5520" s="29">
        <v>36564</v>
      </c>
      <c r="C5520" s="25">
        <v>21</v>
      </c>
      <c r="D5520" s="12">
        <v>32</v>
      </c>
      <c r="E5520" s="25"/>
      <c r="F5520" s="35">
        <v>80</v>
      </c>
      <c r="G5520" s="25">
        <v>0</v>
      </c>
      <c r="H5520" s="13">
        <v>6</v>
      </c>
      <c r="I5520" s="25"/>
      <c r="J5520" s="12">
        <v>270</v>
      </c>
      <c r="K5520" s="12"/>
      <c r="L5520" s="25" t="s">
        <v>15</v>
      </c>
      <c r="M5520" s="10"/>
      <c r="N5520" s="15"/>
      <c r="O5520" s="15"/>
      <c r="P5520" s="4"/>
      <c r="Q5520" s="65"/>
      <c r="R5520" s="42"/>
      <c r="S5520" s="44"/>
      <c r="T5520" s="44"/>
      <c r="U5520" s="5"/>
      <c r="V5520" s="5"/>
      <c r="W5520" s="5"/>
      <c r="X5520" s="5"/>
      <c r="Y5520" s="5"/>
      <c r="Z5520" s="5"/>
      <c r="AA5520" s="5"/>
      <c r="AB5520" s="5"/>
      <c r="AC5520" s="5"/>
      <c r="AD5520" s="5"/>
      <c r="AE5520" s="5"/>
      <c r="AF5520" s="5"/>
      <c r="AG5520" s="5"/>
      <c r="AH5520" s="40"/>
      <c r="AI5520" s="3"/>
      <c r="AJ5520" s="3"/>
      <c r="AK5520" s="3"/>
      <c r="AL5520" s="3"/>
      <c r="AM5520" s="3"/>
      <c r="AN5520" s="3"/>
      <c r="AO5520" s="3"/>
      <c r="AP5520" s="3"/>
      <c r="AQ5520" s="3"/>
      <c r="AR5520" s="3"/>
      <c r="AS5520" s="3"/>
      <c r="AT5520" s="51"/>
      <c r="AU5520" s="48"/>
      <c r="AV5520" s="52"/>
      <c r="AW5520" s="52"/>
    </row>
    <row r="5521" spans="1:49" ht="15" customHeight="1" x14ac:dyDescent="0.25">
      <c r="A5521" s="11">
        <f t="shared" si="1038"/>
        <v>5518</v>
      </c>
      <c r="B5521" s="29">
        <v>36565</v>
      </c>
      <c r="C5521" s="25">
        <v>19</v>
      </c>
      <c r="D5521" s="12">
        <v>32</v>
      </c>
      <c r="E5521" s="25"/>
      <c r="F5521" s="35">
        <v>83</v>
      </c>
      <c r="G5521" s="25">
        <v>0</v>
      </c>
      <c r="H5521" s="13">
        <v>4.9000000000000004</v>
      </c>
      <c r="I5521" s="25"/>
      <c r="J5521" s="12">
        <v>225</v>
      </c>
      <c r="K5521" s="12"/>
      <c r="L5521" s="25" t="s">
        <v>13</v>
      </c>
      <c r="M5521" s="10"/>
      <c r="N5521" s="15"/>
      <c r="O5521" s="15"/>
      <c r="P5521" s="4"/>
      <c r="Q5521" s="65"/>
      <c r="R5521" s="42"/>
      <c r="S5521" s="44"/>
      <c r="T5521" s="44"/>
      <c r="U5521" s="5"/>
      <c r="V5521" s="5"/>
      <c r="W5521" s="5"/>
      <c r="X5521" s="5"/>
      <c r="Y5521" s="5"/>
      <c r="Z5521" s="5"/>
      <c r="AA5521" s="5"/>
      <c r="AB5521" s="5"/>
      <c r="AC5521" s="5"/>
      <c r="AD5521" s="5"/>
      <c r="AE5521" s="5"/>
      <c r="AF5521" s="5"/>
      <c r="AG5521" s="5"/>
      <c r="AH5521" s="40"/>
      <c r="AI5521" s="3"/>
      <c r="AJ5521" s="3"/>
      <c r="AK5521" s="3"/>
      <c r="AL5521" s="3"/>
      <c r="AM5521" s="3"/>
      <c r="AN5521" s="3"/>
      <c r="AO5521" s="3"/>
      <c r="AP5521" s="3"/>
      <c r="AQ5521" s="3"/>
      <c r="AR5521" s="3"/>
      <c r="AS5521" s="3"/>
      <c r="AT5521" s="51"/>
      <c r="AU5521" s="48"/>
      <c r="AV5521" s="52"/>
      <c r="AW5521" s="52"/>
    </row>
    <row r="5522" spans="1:49" ht="15" customHeight="1" x14ac:dyDescent="0.25">
      <c r="A5522" s="11">
        <f t="shared" si="1038"/>
        <v>5519</v>
      </c>
      <c r="B5522" s="29">
        <v>36566</v>
      </c>
      <c r="C5522" s="25">
        <v>20</v>
      </c>
      <c r="D5522" s="12">
        <v>32.200000000000003</v>
      </c>
      <c r="E5522" s="25"/>
      <c r="F5522" s="35">
        <v>87</v>
      </c>
      <c r="G5522" s="25">
        <v>0</v>
      </c>
      <c r="H5522" s="13">
        <v>7.4</v>
      </c>
      <c r="I5522" s="25"/>
      <c r="J5522" s="12">
        <v>225</v>
      </c>
      <c r="K5522" s="12"/>
      <c r="L5522" s="25" t="s">
        <v>13</v>
      </c>
      <c r="M5522" s="10"/>
      <c r="N5522" s="15"/>
      <c r="O5522" s="15"/>
      <c r="P5522" s="4"/>
      <c r="Q5522" s="65"/>
      <c r="R5522" s="42"/>
      <c r="S5522" s="44"/>
      <c r="T5522" s="44"/>
      <c r="U5522" s="5"/>
      <c r="V5522" s="5"/>
      <c r="W5522" s="5"/>
      <c r="X5522" s="5"/>
      <c r="Y5522" s="5"/>
      <c r="Z5522" s="5"/>
      <c r="AA5522" s="5"/>
      <c r="AB5522" s="5"/>
      <c r="AC5522" s="5"/>
      <c r="AD5522" s="5"/>
      <c r="AE5522" s="5"/>
      <c r="AF5522" s="5"/>
      <c r="AG5522" s="5"/>
      <c r="AH5522" s="40"/>
      <c r="AI5522" s="3"/>
      <c r="AJ5522" s="3"/>
      <c r="AK5522" s="3"/>
      <c r="AL5522" s="3"/>
      <c r="AM5522" s="3"/>
      <c r="AN5522" s="3"/>
      <c r="AO5522" s="3"/>
      <c r="AP5522" s="3"/>
      <c r="AQ5522" s="3"/>
      <c r="AR5522" s="3"/>
      <c r="AS5522" s="3"/>
      <c r="AT5522" s="51"/>
      <c r="AU5522" s="48"/>
      <c r="AV5522" s="52"/>
      <c r="AW5522" s="52"/>
    </row>
    <row r="5523" spans="1:49" ht="15" customHeight="1" x14ac:dyDescent="0.25">
      <c r="A5523" s="11">
        <f t="shared" si="1038"/>
        <v>5520</v>
      </c>
      <c r="B5523" s="29">
        <v>36567</v>
      </c>
      <c r="C5523" s="25">
        <v>17</v>
      </c>
      <c r="D5523" s="12">
        <v>33.799999999999997</v>
      </c>
      <c r="E5523" s="25"/>
      <c r="F5523" s="35">
        <v>70</v>
      </c>
      <c r="G5523" s="25">
        <v>0</v>
      </c>
      <c r="H5523" s="13">
        <v>7.8</v>
      </c>
      <c r="I5523" s="25"/>
      <c r="J5523" s="12">
        <v>225</v>
      </c>
      <c r="K5523" s="12"/>
      <c r="L5523" s="25" t="s">
        <v>13</v>
      </c>
      <c r="M5523" s="10"/>
      <c r="N5523" s="15"/>
      <c r="O5523" s="15"/>
      <c r="P5523" s="4"/>
      <c r="Q5523" s="65"/>
      <c r="R5523" s="42"/>
      <c r="S5523" s="44"/>
      <c r="T5523" s="44"/>
      <c r="U5523" s="5"/>
      <c r="V5523" s="5"/>
      <c r="W5523" s="5"/>
      <c r="X5523" s="5"/>
      <c r="Y5523" s="5"/>
      <c r="Z5523" s="5"/>
      <c r="AA5523" s="5"/>
      <c r="AB5523" s="5"/>
      <c r="AC5523" s="5"/>
      <c r="AD5523" s="5"/>
      <c r="AE5523" s="5"/>
      <c r="AF5523" s="5"/>
      <c r="AG5523" s="5"/>
      <c r="AH5523" s="40"/>
      <c r="AI5523" s="3"/>
      <c r="AJ5523" s="3"/>
      <c r="AK5523" s="3"/>
      <c r="AL5523" s="3"/>
      <c r="AM5523" s="3"/>
      <c r="AN5523" s="3"/>
      <c r="AO5523" s="3"/>
      <c r="AP5523" s="3"/>
      <c r="AQ5523" s="3"/>
      <c r="AR5523" s="3"/>
      <c r="AS5523" s="3"/>
      <c r="AT5523" s="51"/>
      <c r="AU5523" s="48"/>
      <c r="AV5523" s="52"/>
      <c r="AW5523" s="52"/>
    </row>
    <row r="5524" spans="1:49" ht="15" customHeight="1" x14ac:dyDescent="0.25">
      <c r="A5524" s="11">
        <f t="shared" si="1038"/>
        <v>5521</v>
      </c>
      <c r="B5524" s="29">
        <v>36568</v>
      </c>
      <c r="C5524" s="25">
        <v>20</v>
      </c>
      <c r="D5524" s="12">
        <v>33.200000000000003</v>
      </c>
      <c r="E5524" s="25"/>
      <c r="F5524" s="35">
        <v>87</v>
      </c>
      <c r="G5524" s="25">
        <v>0</v>
      </c>
      <c r="H5524" s="13">
        <v>5.4</v>
      </c>
      <c r="I5524" s="25"/>
      <c r="J5524" s="12">
        <v>225</v>
      </c>
      <c r="K5524" s="12"/>
      <c r="L5524" s="25" t="s">
        <v>13</v>
      </c>
      <c r="M5524" s="10"/>
      <c r="N5524" s="15"/>
      <c r="O5524" s="15"/>
      <c r="P5524" s="4"/>
      <c r="Q5524" s="65"/>
      <c r="R5524" s="42"/>
      <c r="S5524" s="44"/>
      <c r="T5524" s="44"/>
      <c r="U5524" s="5"/>
      <c r="V5524" s="5"/>
      <c r="W5524" s="5"/>
      <c r="X5524" s="5"/>
      <c r="Y5524" s="5"/>
      <c r="Z5524" s="5"/>
      <c r="AA5524" s="5"/>
      <c r="AB5524" s="5"/>
      <c r="AC5524" s="5"/>
      <c r="AD5524" s="5"/>
      <c r="AE5524" s="5"/>
      <c r="AF5524" s="5"/>
      <c r="AG5524" s="5"/>
      <c r="AH5524" s="40"/>
      <c r="AI5524" s="3"/>
      <c r="AJ5524" s="3"/>
      <c r="AK5524" s="3"/>
      <c r="AL5524" s="3"/>
      <c r="AM5524" s="3"/>
      <c r="AN5524" s="3"/>
      <c r="AO5524" s="3"/>
      <c r="AP5524" s="3"/>
      <c r="AQ5524" s="3"/>
      <c r="AR5524" s="3"/>
      <c r="AS5524" s="3"/>
      <c r="AT5524" s="51"/>
      <c r="AU5524" s="48"/>
      <c r="AV5524" s="52"/>
      <c r="AW5524" s="52"/>
    </row>
    <row r="5525" spans="1:49" ht="15" customHeight="1" x14ac:dyDescent="0.25">
      <c r="A5525" s="11">
        <f t="shared" si="1038"/>
        <v>5522</v>
      </c>
      <c r="B5525" s="29">
        <v>36569</v>
      </c>
      <c r="C5525" s="25">
        <v>21</v>
      </c>
      <c r="D5525" s="12">
        <v>31</v>
      </c>
      <c r="E5525" s="25"/>
      <c r="F5525" s="35">
        <v>84</v>
      </c>
      <c r="G5525" s="25">
        <v>12.1</v>
      </c>
      <c r="H5525" s="13">
        <v>5.5</v>
      </c>
      <c r="I5525" s="25"/>
      <c r="J5525" s="12">
        <v>225</v>
      </c>
      <c r="K5525" s="12"/>
      <c r="L5525" s="25" t="s">
        <v>13</v>
      </c>
      <c r="M5525" s="10"/>
      <c r="N5525" s="15"/>
      <c r="O5525" s="15"/>
      <c r="P5525" s="4"/>
      <c r="Q5525" s="65"/>
      <c r="R5525" s="42"/>
      <c r="S5525" s="44"/>
      <c r="T5525" s="44"/>
      <c r="U5525" s="5"/>
      <c r="V5525" s="5"/>
      <c r="W5525" s="5"/>
      <c r="X5525" s="5"/>
      <c r="Y5525" s="5"/>
      <c r="Z5525" s="5"/>
      <c r="AA5525" s="5"/>
      <c r="AB5525" s="5"/>
      <c r="AC5525" s="5"/>
      <c r="AD5525" s="5"/>
      <c r="AE5525" s="5"/>
      <c r="AF5525" s="5"/>
      <c r="AG5525" s="5"/>
      <c r="AH5525" s="40"/>
      <c r="AI5525" s="3"/>
      <c r="AJ5525" s="3"/>
      <c r="AK5525" s="3"/>
      <c r="AL5525" s="3"/>
      <c r="AM5525" s="3"/>
      <c r="AN5525" s="3"/>
      <c r="AO5525" s="3"/>
      <c r="AP5525" s="3"/>
      <c r="AQ5525" s="3"/>
      <c r="AR5525" s="3"/>
      <c r="AS5525" s="3"/>
      <c r="AT5525" s="51"/>
      <c r="AU5525" s="48"/>
      <c r="AV5525" s="52"/>
      <c r="AW5525" s="52"/>
    </row>
    <row r="5526" spans="1:49" ht="15" customHeight="1" x14ac:dyDescent="0.25">
      <c r="A5526" s="11">
        <f t="shared" si="1038"/>
        <v>5523</v>
      </c>
      <c r="B5526" s="29">
        <v>36570</v>
      </c>
      <c r="C5526" s="25">
        <v>21</v>
      </c>
      <c r="D5526" s="12">
        <v>33</v>
      </c>
      <c r="E5526" s="25"/>
      <c r="F5526" s="35">
        <v>81</v>
      </c>
      <c r="G5526" s="25">
        <v>0</v>
      </c>
      <c r="H5526" s="13">
        <v>4.5</v>
      </c>
      <c r="I5526" s="25"/>
      <c r="J5526" s="12">
        <v>225</v>
      </c>
      <c r="K5526" s="12"/>
      <c r="L5526" s="25" t="s">
        <v>15</v>
      </c>
      <c r="M5526" s="10"/>
      <c r="N5526" s="15"/>
      <c r="O5526" s="15"/>
      <c r="P5526" s="4"/>
      <c r="Q5526" s="65"/>
      <c r="R5526" s="42"/>
      <c r="S5526" s="44"/>
      <c r="T5526" s="44"/>
      <c r="U5526" s="5"/>
      <c r="V5526" s="5"/>
      <c r="W5526" s="5"/>
      <c r="X5526" s="5"/>
      <c r="Y5526" s="5"/>
      <c r="Z5526" s="5"/>
      <c r="AA5526" s="5"/>
      <c r="AB5526" s="5"/>
      <c r="AC5526" s="5"/>
      <c r="AD5526" s="5"/>
      <c r="AE5526" s="5"/>
      <c r="AF5526" s="5"/>
      <c r="AG5526" s="5"/>
      <c r="AH5526" s="40"/>
      <c r="AI5526" s="3"/>
      <c r="AJ5526" s="3"/>
      <c r="AK5526" s="3"/>
      <c r="AL5526" s="3"/>
      <c r="AM5526" s="3"/>
      <c r="AN5526" s="3"/>
      <c r="AO5526" s="3"/>
      <c r="AP5526" s="3"/>
      <c r="AQ5526" s="3"/>
      <c r="AR5526" s="3"/>
      <c r="AS5526" s="3"/>
      <c r="AT5526" s="51"/>
      <c r="AU5526" s="48"/>
      <c r="AV5526" s="52"/>
      <c r="AW5526" s="52"/>
    </row>
    <row r="5527" spans="1:49" ht="15" customHeight="1" x14ac:dyDescent="0.25">
      <c r="A5527" s="11">
        <f t="shared" si="1038"/>
        <v>5524</v>
      </c>
      <c r="B5527" s="29">
        <v>36571</v>
      </c>
      <c r="C5527" s="25">
        <v>23</v>
      </c>
      <c r="D5527" s="12">
        <v>33.1</v>
      </c>
      <c r="E5527" s="25"/>
      <c r="F5527" s="35">
        <v>83</v>
      </c>
      <c r="G5527" s="25">
        <v>0.9</v>
      </c>
      <c r="H5527" s="13">
        <v>3.6</v>
      </c>
      <c r="I5527" s="25"/>
      <c r="J5527" s="12">
        <v>270</v>
      </c>
      <c r="K5527" s="12"/>
      <c r="L5527" s="25" t="s">
        <v>14</v>
      </c>
      <c r="M5527" s="10"/>
      <c r="N5527" s="15"/>
      <c r="O5527" s="15"/>
      <c r="P5527" s="4"/>
      <c r="Q5527" s="65"/>
      <c r="R5527" s="42"/>
      <c r="S5527" s="44"/>
      <c r="T5527" s="44"/>
      <c r="U5527" s="5"/>
      <c r="V5527" s="5"/>
      <c r="W5527" s="5"/>
      <c r="X5527" s="5"/>
      <c r="Y5527" s="5"/>
      <c r="Z5527" s="5"/>
      <c r="AA5527" s="5"/>
      <c r="AB5527" s="5"/>
      <c r="AC5527" s="5"/>
      <c r="AD5527" s="5"/>
      <c r="AE5527" s="5"/>
      <c r="AF5527" s="5"/>
      <c r="AG5527" s="5"/>
      <c r="AH5527" s="40"/>
      <c r="AI5527" s="3"/>
      <c r="AJ5527" s="3"/>
      <c r="AK5527" s="3"/>
      <c r="AL5527" s="3"/>
      <c r="AM5527" s="3"/>
      <c r="AN5527" s="3"/>
      <c r="AO5527" s="3"/>
      <c r="AP5527" s="3"/>
      <c r="AQ5527" s="3"/>
      <c r="AR5527" s="3"/>
      <c r="AS5527" s="3"/>
      <c r="AT5527" s="51"/>
      <c r="AU5527" s="48"/>
      <c r="AV5527" s="52"/>
      <c r="AW5527" s="52"/>
    </row>
    <row r="5528" spans="1:49" ht="15" customHeight="1" x14ac:dyDescent="0.25">
      <c r="A5528" s="11">
        <f t="shared" si="1038"/>
        <v>5525</v>
      </c>
      <c r="B5528" s="29">
        <v>36572</v>
      </c>
      <c r="C5528" s="25">
        <v>22</v>
      </c>
      <c r="D5528" s="12">
        <v>31.9</v>
      </c>
      <c r="E5528" s="25"/>
      <c r="F5528" s="35">
        <v>85</v>
      </c>
      <c r="G5528" s="25">
        <v>54.6</v>
      </c>
      <c r="H5528" s="13">
        <v>5</v>
      </c>
      <c r="I5528" s="25"/>
      <c r="J5528" s="12">
        <v>180</v>
      </c>
      <c r="K5528" s="12"/>
      <c r="L5528" s="25" t="s">
        <v>14</v>
      </c>
      <c r="M5528" s="10"/>
      <c r="N5528" s="15"/>
      <c r="O5528" s="15"/>
      <c r="P5528" s="4"/>
      <c r="Q5528" s="65"/>
      <c r="R5528" s="42"/>
      <c r="S5528" s="44"/>
      <c r="T5528" s="44"/>
      <c r="U5528" s="5"/>
      <c r="V5528" s="5"/>
      <c r="W5528" s="5"/>
      <c r="X5528" s="5"/>
      <c r="Y5528" s="5"/>
      <c r="Z5528" s="5"/>
      <c r="AA5528" s="5"/>
      <c r="AB5528" s="5"/>
      <c r="AC5528" s="5"/>
      <c r="AD5528" s="5"/>
      <c r="AE5528" s="5"/>
      <c r="AF5528" s="5"/>
      <c r="AG5528" s="5"/>
      <c r="AH5528" s="40"/>
      <c r="AI5528" s="3"/>
      <c r="AJ5528" s="3"/>
      <c r="AK5528" s="3"/>
      <c r="AL5528" s="3"/>
      <c r="AM5528" s="3"/>
      <c r="AN5528" s="3"/>
      <c r="AO5528" s="3"/>
      <c r="AP5528" s="3"/>
      <c r="AQ5528" s="3"/>
      <c r="AR5528" s="3"/>
      <c r="AS5528" s="3"/>
      <c r="AT5528" s="51"/>
      <c r="AU5528" s="48"/>
      <c r="AV5528" s="52"/>
      <c r="AW5528" s="52"/>
    </row>
    <row r="5529" spans="1:49" ht="15" customHeight="1" x14ac:dyDescent="0.25">
      <c r="A5529" s="11">
        <f t="shared" si="1038"/>
        <v>5526</v>
      </c>
      <c r="B5529" s="29">
        <v>36573</v>
      </c>
      <c r="C5529" s="25">
        <v>22</v>
      </c>
      <c r="D5529" s="12">
        <v>32.200000000000003</v>
      </c>
      <c r="E5529" s="25"/>
      <c r="F5529" s="35">
        <v>82</v>
      </c>
      <c r="G5529" s="25">
        <v>1.6</v>
      </c>
      <c r="H5529" s="13">
        <v>7.3</v>
      </c>
      <c r="I5529" s="25"/>
      <c r="J5529" s="12">
        <v>180</v>
      </c>
      <c r="K5529" s="12"/>
      <c r="L5529" s="25" t="s">
        <v>15</v>
      </c>
      <c r="M5529" s="10"/>
      <c r="N5529" s="15"/>
      <c r="O5529" s="15"/>
      <c r="P5529" s="4"/>
      <c r="Q5529" s="65"/>
      <c r="R5529" s="42"/>
      <c r="S5529" s="44"/>
      <c r="T5529" s="44"/>
      <c r="U5529" s="5"/>
      <c r="V5529" s="5"/>
      <c r="W5529" s="5"/>
      <c r="X5529" s="5"/>
      <c r="Y5529" s="5"/>
      <c r="Z5529" s="5"/>
      <c r="AA5529" s="5"/>
      <c r="AB5529" s="5"/>
      <c r="AC5529" s="5"/>
      <c r="AD5529" s="5"/>
      <c r="AE5529" s="5"/>
      <c r="AF5529" s="5"/>
      <c r="AG5529" s="5"/>
      <c r="AH5529" s="40"/>
      <c r="AI5529" s="3"/>
      <c r="AJ5529" s="3"/>
      <c r="AK5529" s="3"/>
      <c r="AL5529" s="3"/>
      <c r="AM5529" s="3"/>
      <c r="AN5529" s="3"/>
      <c r="AO5529" s="3"/>
      <c r="AP5529" s="3"/>
      <c r="AQ5529" s="3"/>
      <c r="AR5529" s="3"/>
      <c r="AS5529" s="3"/>
      <c r="AT5529" s="51"/>
      <c r="AU5529" s="48"/>
      <c r="AV5529" s="52"/>
      <c r="AW5529" s="52"/>
    </row>
    <row r="5530" spans="1:49" ht="15" customHeight="1" x14ac:dyDescent="0.25">
      <c r="A5530" s="11">
        <f t="shared" si="1038"/>
        <v>5527</v>
      </c>
      <c r="B5530" s="29">
        <v>36574</v>
      </c>
      <c r="C5530" s="25">
        <v>20</v>
      </c>
      <c r="D5530" s="12">
        <v>32.200000000000003</v>
      </c>
      <c r="E5530" s="25"/>
      <c r="F5530" s="35">
        <v>82</v>
      </c>
      <c r="G5530" s="25">
        <v>0</v>
      </c>
      <c r="H5530" s="13">
        <v>1.1000000000000001</v>
      </c>
      <c r="I5530" s="25"/>
      <c r="J5530" s="12">
        <v>225</v>
      </c>
      <c r="K5530" s="12"/>
      <c r="L5530" s="25" t="s">
        <v>14</v>
      </c>
      <c r="M5530" s="10"/>
      <c r="N5530" s="15"/>
      <c r="O5530" s="15"/>
      <c r="P5530" s="4"/>
      <c r="Q5530" s="65"/>
      <c r="R5530" s="42"/>
      <c r="S5530" s="44"/>
      <c r="T5530" s="44"/>
      <c r="U5530" s="5"/>
      <c r="V5530" s="5"/>
      <c r="W5530" s="5"/>
      <c r="X5530" s="5"/>
      <c r="Y5530" s="5"/>
      <c r="Z5530" s="5"/>
      <c r="AA5530" s="5"/>
      <c r="AB5530" s="5"/>
      <c r="AC5530" s="5"/>
      <c r="AD5530" s="5"/>
      <c r="AE5530" s="5"/>
      <c r="AF5530" s="5"/>
      <c r="AG5530" s="5"/>
      <c r="AH5530" s="40"/>
      <c r="AI5530" s="3"/>
      <c r="AJ5530" s="3"/>
      <c r="AK5530" s="3"/>
      <c r="AL5530" s="3"/>
      <c r="AM5530" s="3"/>
      <c r="AN5530" s="3"/>
      <c r="AO5530" s="3"/>
      <c r="AP5530" s="3"/>
      <c r="AQ5530" s="3"/>
      <c r="AR5530" s="3"/>
      <c r="AS5530" s="3"/>
      <c r="AT5530" s="51"/>
      <c r="AU5530" s="48"/>
      <c r="AV5530" s="52"/>
      <c r="AW5530" s="52"/>
    </row>
    <row r="5531" spans="1:49" ht="15" customHeight="1" x14ac:dyDescent="0.25">
      <c r="A5531" s="11">
        <f t="shared" si="1038"/>
        <v>5528</v>
      </c>
      <c r="B5531" s="29">
        <v>36575</v>
      </c>
      <c r="C5531" s="25">
        <v>22</v>
      </c>
      <c r="D5531" s="12">
        <v>33</v>
      </c>
      <c r="E5531" s="25"/>
      <c r="F5531" s="35">
        <v>77</v>
      </c>
      <c r="G5531" s="25">
        <v>0</v>
      </c>
      <c r="H5531" s="13">
        <v>4.8</v>
      </c>
      <c r="I5531" s="25"/>
      <c r="J5531" s="12">
        <v>180</v>
      </c>
      <c r="K5531" s="12"/>
      <c r="L5531" s="25" t="s">
        <v>12</v>
      </c>
      <c r="M5531" s="10"/>
      <c r="N5531" s="15"/>
      <c r="O5531" s="15"/>
      <c r="P5531" s="4"/>
      <c r="Q5531" s="65"/>
      <c r="R5531" s="42"/>
      <c r="S5531" s="44"/>
      <c r="T5531" s="44"/>
      <c r="U5531" s="5"/>
      <c r="V5531" s="5"/>
      <c r="W5531" s="5"/>
      <c r="X5531" s="5"/>
      <c r="Y5531" s="5"/>
      <c r="Z5531" s="5"/>
      <c r="AA5531" s="5"/>
      <c r="AB5531" s="5"/>
      <c r="AC5531" s="5"/>
      <c r="AD5531" s="5"/>
      <c r="AE5531" s="5"/>
      <c r="AF5531" s="5"/>
      <c r="AG5531" s="5"/>
      <c r="AH5531" s="40"/>
      <c r="AI5531" s="3"/>
      <c r="AJ5531" s="3"/>
      <c r="AK5531" s="3"/>
      <c r="AL5531" s="3"/>
      <c r="AM5531" s="3"/>
      <c r="AN5531" s="3"/>
      <c r="AO5531" s="3"/>
      <c r="AP5531" s="3"/>
      <c r="AQ5531" s="3"/>
      <c r="AR5531" s="3"/>
      <c r="AS5531" s="3"/>
      <c r="AT5531" s="51"/>
      <c r="AU5531" s="48"/>
      <c r="AV5531" s="52"/>
      <c r="AW5531" s="52"/>
    </row>
    <row r="5532" spans="1:49" ht="15" customHeight="1" x14ac:dyDescent="0.25">
      <c r="A5532" s="11">
        <f t="shared" si="1038"/>
        <v>5529</v>
      </c>
      <c r="B5532" s="29">
        <v>36576</v>
      </c>
      <c r="C5532" s="25">
        <v>22</v>
      </c>
      <c r="D5532" s="12">
        <v>31.8</v>
      </c>
      <c r="E5532" s="25"/>
      <c r="F5532" s="35">
        <v>82</v>
      </c>
      <c r="G5532" s="25">
        <v>0</v>
      </c>
      <c r="H5532" s="13">
        <v>1.4</v>
      </c>
      <c r="I5532" s="25"/>
      <c r="J5532" s="12">
        <v>90</v>
      </c>
      <c r="K5532" s="12"/>
      <c r="L5532" s="25" t="s">
        <v>13</v>
      </c>
      <c r="M5532" s="10"/>
      <c r="N5532" s="15"/>
      <c r="O5532" s="15"/>
      <c r="P5532" s="4"/>
      <c r="Q5532" s="65"/>
      <c r="R5532" s="42"/>
      <c r="S5532" s="44"/>
      <c r="T5532" s="44"/>
      <c r="U5532" s="5"/>
      <c r="V5532" s="5"/>
      <c r="W5532" s="5"/>
      <c r="X5532" s="5"/>
      <c r="Y5532" s="5"/>
      <c r="Z5532" s="5"/>
      <c r="AA5532" s="5"/>
      <c r="AB5532" s="5"/>
      <c r="AC5532" s="5"/>
      <c r="AD5532" s="5"/>
      <c r="AE5532" s="5"/>
      <c r="AF5532" s="5"/>
      <c r="AG5532" s="5"/>
      <c r="AH5532" s="40"/>
      <c r="AI5532" s="3"/>
      <c r="AJ5532" s="3"/>
      <c r="AK5532" s="3"/>
      <c r="AL5532" s="3"/>
      <c r="AM5532" s="3"/>
      <c r="AN5532" s="3"/>
      <c r="AO5532" s="3"/>
      <c r="AP5532" s="3"/>
      <c r="AQ5532" s="3"/>
      <c r="AR5532" s="3"/>
      <c r="AS5532" s="3"/>
      <c r="AT5532" s="51"/>
      <c r="AU5532" s="48"/>
      <c r="AV5532" s="52"/>
      <c r="AW5532" s="52"/>
    </row>
    <row r="5533" spans="1:49" ht="15" customHeight="1" x14ac:dyDescent="0.25">
      <c r="A5533" s="11">
        <f t="shared" si="1038"/>
        <v>5530</v>
      </c>
      <c r="B5533" s="29">
        <v>36577</v>
      </c>
      <c r="C5533" s="25">
        <v>22</v>
      </c>
      <c r="D5533" s="12">
        <v>31.8</v>
      </c>
      <c r="E5533" s="25"/>
      <c r="F5533" s="35">
        <v>82</v>
      </c>
      <c r="G5533" s="25">
        <v>0</v>
      </c>
      <c r="H5533" s="13">
        <v>6.2</v>
      </c>
      <c r="I5533" s="25"/>
      <c r="J5533" s="12">
        <v>180</v>
      </c>
      <c r="K5533" s="12"/>
      <c r="L5533" s="25" t="s">
        <v>14</v>
      </c>
      <c r="M5533" s="10"/>
      <c r="N5533" s="15"/>
      <c r="O5533" s="15"/>
      <c r="P5533" s="4"/>
      <c r="Q5533" s="65"/>
      <c r="R5533" s="42"/>
      <c r="S5533" s="44"/>
      <c r="T5533" s="44"/>
      <c r="U5533" s="5"/>
      <c r="V5533" s="5"/>
      <c r="W5533" s="5"/>
      <c r="X5533" s="5"/>
      <c r="Y5533" s="5"/>
      <c r="Z5533" s="5"/>
      <c r="AA5533" s="5"/>
      <c r="AB5533" s="5"/>
      <c r="AC5533" s="5"/>
      <c r="AD5533" s="5"/>
      <c r="AE5533" s="5"/>
      <c r="AF5533" s="5"/>
      <c r="AG5533" s="5"/>
      <c r="AH5533" s="40"/>
      <c r="AI5533" s="3"/>
      <c r="AJ5533" s="3"/>
      <c r="AK5533" s="3"/>
      <c r="AL5533" s="3"/>
      <c r="AM5533" s="3"/>
      <c r="AN5533" s="3"/>
      <c r="AO5533" s="3"/>
      <c r="AP5533" s="3"/>
      <c r="AQ5533" s="3"/>
      <c r="AR5533" s="3"/>
      <c r="AS5533" s="3"/>
      <c r="AT5533" s="51"/>
      <c r="AU5533" s="48"/>
      <c r="AV5533" s="52"/>
      <c r="AW5533" s="52"/>
    </row>
    <row r="5534" spans="1:49" ht="15" customHeight="1" x14ac:dyDescent="0.25">
      <c r="A5534" s="11">
        <f t="shared" si="1038"/>
        <v>5531</v>
      </c>
      <c r="B5534" s="29">
        <v>36578</v>
      </c>
      <c r="C5534" s="25">
        <v>21</v>
      </c>
      <c r="D5534" s="12">
        <v>29.2</v>
      </c>
      <c r="E5534" s="25"/>
      <c r="F5534" s="35">
        <v>87</v>
      </c>
      <c r="G5534" s="25">
        <v>2.8</v>
      </c>
      <c r="H5534" s="13">
        <v>6.2</v>
      </c>
      <c r="I5534" s="25"/>
      <c r="J5534" s="12">
        <v>180</v>
      </c>
      <c r="K5534" s="12"/>
      <c r="L5534" s="25" t="s">
        <v>13</v>
      </c>
      <c r="M5534" s="10"/>
      <c r="N5534" s="15"/>
      <c r="O5534" s="15"/>
      <c r="P5534" s="4"/>
      <c r="Q5534" s="65"/>
      <c r="R5534" s="42"/>
      <c r="S5534" s="44"/>
      <c r="T5534" s="44"/>
      <c r="U5534" s="5"/>
      <c r="V5534" s="5"/>
      <c r="W5534" s="5"/>
      <c r="X5534" s="5"/>
      <c r="Y5534" s="5"/>
      <c r="Z5534" s="5"/>
      <c r="AA5534" s="5"/>
      <c r="AB5534" s="5"/>
      <c r="AC5534" s="5"/>
      <c r="AD5534" s="5"/>
      <c r="AE5534" s="5"/>
      <c r="AF5534" s="5"/>
      <c r="AG5534" s="5"/>
      <c r="AH5534" s="40"/>
      <c r="AI5534" s="3"/>
      <c r="AJ5534" s="3"/>
      <c r="AK5534" s="3"/>
      <c r="AL5534" s="3"/>
      <c r="AM5534" s="3"/>
      <c r="AN5534" s="3"/>
      <c r="AO5534" s="3"/>
      <c r="AP5534" s="3"/>
      <c r="AQ5534" s="3"/>
      <c r="AR5534" s="3"/>
      <c r="AS5534" s="3"/>
      <c r="AT5534" s="51"/>
      <c r="AU5534" s="48"/>
      <c r="AV5534" s="52"/>
      <c r="AW5534" s="52"/>
    </row>
    <row r="5535" spans="1:49" ht="15" customHeight="1" x14ac:dyDescent="0.25">
      <c r="A5535" s="11">
        <f t="shared" si="1038"/>
        <v>5532</v>
      </c>
      <c r="B5535" s="29">
        <v>36579</v>
      </c>
      <c r="C5535" s="25">
        <v>22</v>
      </c>
      <c r="D5535" s="12">
        <v>29.2</v>
      </c>
      <c r="E5535" s="25"/>
      <c r="F5535" s="35">
        <v>94</v>
      </c>
      <c r="G5535" s="25">
        <v>0.8</v>
      </c>
      <c r="H5535" s="13">
        <v>2.4</v>
      </c>
      <c r="I5535" s="25"/>
      <c r="J5535" s="12">
        <v>270</v>
      </c>
      <c r="K5535" s="12"/>
      <c r="L5535" s="25" t="s">
        <v>13</v>
      </c>
      <c r="M5535" s="10"/>
      <c r="N5535" s="15"/>
      <c r="O5535" s="15"/>
      <c r="P5535" s="4"/>
      <c r="Q5535" s="65"/>
      <c r="R5535" s="42"/>
      <c r="S5535" s="44"/>
      <c r="T5535" s="44"/>
      <c r="U5535" s="5"/>
      <c r="V5535" s="5"/>
      <c r="W5535" s="5"/>
      <c r="X5535" s="5"/>
      <c r="Y5535" s="5"/>
      <c r="Z5535" s="5"/>
      <c r="AA5535" s="5"/>
      <c r="AB5535" s="5"/>
      <c r="AC5535" s="5"/>
      <c r="AD5535" s="5"/>
      <c r="AE5535" s="5"/>
      <c r="AF5535" s="5"/>
      <c r="AG5535" s="5"/>
      <c r="AH5535" s="40"/>
      <c r="AI5535" s="3"/>
      <c r="AJ5535" s="3"/>
      <c r="AK5535" s="3"/>
      <c r="AL5535" s="3"/>
      <c r="AM5535" s="3"/>
      <c r="AN5535" s="3"/>
      <c r="AO5535" s="3"/>
      <c r="AP5535" s="3"/>
      <c r="AQ5535" s="3"/>
      <c r="AR5535" s="3"/>
      <c r="AS5535" s="3"/>
      <c r="AT5535" s="51"/>
      <c r="AU5535" s="48"/>
      <c r="AV5535" s="52"/>
      <c r="AW5535" s="52"/>
    </row>
    <row r="5536" spans="1:49" ht="15" customHeight="1" x14ac:dyDescent="0.25">
      <c r="A5536" s="11">
        <f t="shared" si="1038"/>
        <v>5533</v>
      </c>
      <c r="B5536" s="29">
        <v>36580</v>
      </c>
      <c r="C5536" s="25">
        <v>21</v>
      </c>
      <c r="D5536" s="12">
        <v>28</v>
      </c>
      <c r="E5536" s="25"/>
      <c r="F5536" s="35">
        <v>88</v>
      </c>
      <c r="G5536" s="25">
        <v>2.4</v>
      </c>
      <c r="H5536" s="13">
        <v>0</v>
      </c>
      <c r="I5536" s="25"/>
      <c r="J5536" s="12">
        <v>225</v>
      </c>
      <c r="K5536" s="12"/>
      <c r="L5536" s="25" t="s">
        <v>12</v>
      </c>
      <c r="M5536" s="10"/>
      <c r="N5536" s="15"/>
      <c r="O5536" s="15"/>
      <c r="P5536" s="4"/>
      <c r="Q5536" s="65"/>
      <c r="R5536" s="42"/>
      <c r="S5536" s="44"/>
      <c r="T5536" s="44"/>
      <c r="U5536" s="5"/>
      <c r="V5536" s="5"/>
      <c r="W5536" s="5"/>
      <c r="X5536" s="5"/>
      <c r="Y5536" s="5"/>
      <c r="Z5536" s="5"/>
      <c r="AA5536" s="5"/>
      <c r="AB5536" s="5"/>
      <c r="AC5536" s="5"/>
      <c r="AD5536" s="5"/>
      <c r="AE5536" s="5"/>
      <c r="AF5536" s="5"/>
      <c r="AG5536" s="5"/>
      <c r="AH5536" s="40"/>
      <c r="AI5536" s="3"/>
      <c r="AJ5536" s="3"/>
      <c r="AK5536" s="3"/>
      <c r="AL5536" s="3"/>
      <c r="AM5536" s="3"/>
      <c r="AN5536" s="3"/>
      <c r="AO5536" s="3"/>
      <c r="AP5536" s="3"/>
      <c r="AQ5536" s="3"/>
      <c r="AR5536" s="3"/>
      <c r="AS5536" s="3"/>
      <c r="AT5536" s="51"/>
      <c r="AU5536" s="48"/>
      <c r="AV5536" s="52"/>
      <c r="AW5536" s="52"/>
    </row>
    <row r="5537" spans="1:49" ht="15" customHeight="1" x14ac:dyDescent="0.25">
      <c r="A5537" s="11">
        <f t="shared" si="1038"/>
        <v>5534</v>
      </c>
      <c r="B5537" s="29">
        <v>36581</v>
      </c>
      <c r="C5537" s="25">
        <v>22</v>
      </c>
      <c r="D5537" s="12">
        <v>29.4</v>
      </c>
      <c r="E5537" s="25"/>
      <c r="F5537" s="35">
        <v>86</v>
      </c>
      <c r="G5537" s="25">
        <v>0</v>
      </c>
      <c r="H5537" s="13">
        <v>7.5</v>
      </c>
      <c r="I5537" s="25"/>
      <c r="J5537" s="12">
        <v>90</v>
      </c>
      <c r="K5537" s="12"/>
      <c r="L5537" s="25" t="s">
        <v>13</v>
      </c>
      <c r="M5537" s="10"/>
      <c r="N5537" s="15"/>
      <c r="O5537" s="15"/>
      <c r="P5537" s="4"/>
      <c r="Q5537" s="65"/>
      <c r="R5537" s="42"/>
      <c r="S5537" s="44"/>
      <c r="T5537" s="44"/>
      <c r="U5537" s="5"/>
      <c r="V5537" s="5"/>
      <c r="W5537" s="5"/>
      <c r="X5537" s="5"/>
      <c r="Y5537" s="5"/>
      <c r="Z5537" s="5"/>
      <c r="AA5537" s="5"/>
      <c r="AB5537" s="5"/>
      <c r="AC5537" s="5"/>
      <c r="AD5537" s="5"/>
      <c r="AE5537" s="5"/>
      <c r="AF5537" s="5"/>
      <c r="AG5537" s="5"/>
      <c r="AH5537" s="40"/>
      <c r="AI5537" s="3"/>
      <c r="AJ5537" s="3"/>
      <c r="AK5537" s="3"/>
      <c r="AL5537" s="3"/>
      <c r="AM5537" s="3"/>
      <c r="AN5537" s="3"/>
      <c r="AO5537" s="3"/>
      <c r="AP5537" s="3"/>
      <c r="AQ5537" s="3"/>
      <c r="AR5537" s="3"/>
      <c r="AS5537" s="3"/>
      <c r="AT5537" s="51"/>
      <c r="AU5537" s="48"/>
      <c r="AV5537" s="52"/>
      <c r="AW5537" s="52"/>
    </row>
    <row r="5538" spans="1:49" ht="15" customHeight="1" x14ac:dyDescent="0.25">
      <c r="A5538" s="11">
        <f t="shared" si="1038"/>
        <v>5535</v>
      </c>
      <c r="B5538" s="29">
        <v>36582</v>
      </c>
      <c r="C5538" s="25">
        <v>21</v>
      </c>
      <c r="D5538" s="12">
        <v>32</v>
      </c>
      <c r="E5538" s="25"/>
      <c r="F5538" s="35">
        <v>80</v>
      </c>
      <c r="G5538" s="25">
        <v>0</v>
      </c>
      <c r="H5538" s="13">
        <v>6.2</v>
      </c>
      <c r="I5538" s="25"/>
      <c r="J5538" s="12">
        <v>180</v>
      </c>
      <c r="K5538" s="12"/>
      <c r="L5538" s="25" t="s">
        <v>13</v>
      </c>
      <c r="M5538" s="10"/>
      <c r="N5538" s="15"/>
      <c r="O5538" s="15"/>
      <c r="P5538" s="4"/>
      <c r="Q5538" s="65"/>
      <c r="R5538" s="42"/>
      <c r="S5538" s="44"/>
      <c r="T5538" s="44"/>
      <c r="U5538" s="5"/>
      <c r="V5538" s="5"/>
      <c r="W5538" s="5"/>
      <c r="X5538" s="5"/>
      <c r="Y5538" s="5"/>
      <c r="Z5538" s="5"/>
      <c r="AA5538" s="5"/>
      <c r="AB5538" s="5"/>
      <c r="AC5538" s="5"/>
      <c r="AD5538" s="5"/>
      <c r="AE5538" s="5"/>
      <c r="AF5538" s="5"/>
      <c r="AG5538" s="5"/>
      <c r="AH5538" s="40"/>
      <c r="AI5538" s="3"/>
      <c r="AJ5538" s="3"/>
      <c r="AK5538" s="3"/>
      <c r="AL5538" s="3"/>
      <c r="AM5538" s="3"/>
      <c r="AN5538" s="3"/>
      <c r="AO5538" s="3"/>
      <c r="AP5538" s="3"/>
      <c r="AQ5538" s="3"/>
      <c r="AR5538" s="3"/>
      <c r="AS5538" s="3"/>
      <c r="AT5538" s="51"/>
      <c r="AU5538" s="48"/>
      <c r="AV5538" s="52"/>
      <c r="AW5538" s="52"/>
    </row>
    <row r="5539" spans="1:49" ht="15" customHeight="1" x14ac:dyDescent="0.25">
      <c r="A5539" s="11">
        <f t="shared" si="1038"/>
        <v>5536</v>
      </c>
      <c r="B5539" s="29">
        <v>36583</v>
      </c>
      <c r="C5539" s="25">
        <v>20</v>
      </c>
      <c r="D5539" s="12">
        <v>32.200000000000003</v>
      </c>
      <c r="E5539" s="25"/>
      <c r="F5539" s="35">
        <v>82</v>
      </c>
      <c r="G5539" s="25">
        <v>0</v>
      </c>
      <c r="H5539" s="13">
        <v>0</v>
      </c>
      <c r="I5539" s="25"/>
      <c r="J5539" s="12">
        <v>180</v>
      </c>
      <c r="K5539" s="12"/>
      <c r="L5539" s="25" t="s">
        <v>14</v>
      </c>
      <c r="M5539" s="10"/>
      <c r="N5539" s="15"/>
      <c r="O5539" s="15"/>
      <c r="P5539" s="4"/>
      <c r="Q5539" s="65"/>
      <c r="R5539" s="42"/>
      <c r="S5539" s="44"/>
      <c r="T5539" s="44"/>
      <c r="U5539" s="5"/>
      <c r="V5539" s="5"/>
      <c r="W5539" s="5"/>
      <c r="X5539" s="5"/>
      <c r="Y5539" s="5"/>
      <c r="Z5539" s="5"/>
      <c r="AA5539" s="5"/>
      <c r="AB5539" s="5"/>
      <c r="AC5539" s="5"/>
      <c r="AD5539" s="5"/>
      <c r="AE5539" s="5"/>
      <c r="AF5539" s="5"/>
      <c r="AG5539" s="5"/>
      <c r="AH5539" s="40"/>
      <c r="AI5539" s="3"/>
      <c r="AJ5539" s="3"/>
      <c r="AK5539" s="3"/>
      <c r="AL5539" s="3"/>
      <c r="AM5539" s="3"/>
      <c r="AN5539" s="3"/>
      <c r="AO5539" s="3"/>
      <c r="AP5539" s="3"/>
      <c r="AQ5539" s="3"/>
      <c r="AR5539" s="3"/>
      <c r="AS5539" s="3"/>
      <c r="AT5539" s="51"/>
      <c r="AU5539" s="48"/>
      <c r="AV5539" s="52"/>
      <c r="AW5539" s="52"/>
    </row>
    <row r="5540" spans="1:49" ht="15" customHeight="1" x14ac:dyDescent="0.25">
      <c r="A5540" s="11">
        <f t="shared" si="1038"/>
        <v>5537</v>
      </c>
      <c r="B5540" s="29">
        <v>36584</v>
      </c>
      <c r="C5540" s="25">
        <v>20</v>
      </c>
      <c r="D5540" s="12">
        <v>30.6</v>
      </c>
      <c r="E5540" s="25"/>
      <c r="F5540" s="35">
        <v>85</v>
      </c>
      <c r="G5540" s="25">
        <v>0</v>
      </c>
      <c r="H5540" s="13">
        <v>0.4</v>
      </c>
      <c r="I5540" s="25"/>
      <c r="J5540" s="12">
        <v>225</v>
      </c>
      <c r="K5540" s="12"/>
      <c r="L5540" s="25" t="s">
        <v>13</v>
      </c>
      <c r="M5540" s="10"/>
      <c r="N5540" s="15"/>
      <c r="O5540" s="15"/>
      <c r="P5540" s="4"/>
      <c r="Q5540" s="65"/>
      <c r="R5540" s="42"/>
      <c r="S5540" s="44"/>
      <c r="T5540" s="44"/>
      <c r="U5540" s="5"/>
      <c r="V5540" s="5"/>
      <c r="W5540" s="5"/>
      <c r="X5540" s="5"/>
      <c r="Y5540" s="5"/>
      <c r="Z5540" s="5"/>
      <c r="AA5540" s="5"/>
      <c r="AB5540" s="5"/>
      <c r="AC5540" s="5"/>
      <c r="AD5540" s="5"/>
      <c r="AE5540" s="5"/>
      <c r="AF5540" s="5"/>
      <c r="AG5540" s="5"/>
      <c r="AH5540" s="40"/>
      <c r="AI5540" s="3"/>
      <c r="AJ5540" s="3"/>
      <c r="AK5540" s="3"/>
      <c r="AL5540" s="3"/>
      <c r="AM5540" s="3"/>
      <c r="AN5540" s="3"/>
      <c r="AO5540" s="3"/>
      <c r="AP5540" s="3"/>
      <c r="AQ5540" s="3"/>
      <c r="AR5540" s="3"/>
      <c r="AS5540" s="3"/>
      <c r="AT5540" s="51"/>
      <c r="AU5540" s="48"/>
      <c r="AV5540" s="52"/>
      <c r="AW5540" s="52"/>
    </row>
    <row r="5541" spans="1:49" ht="15" customHeight="1" x14ac:dyDescent="0.25">
      <c r="A5541" s="11">
        <f t="shared" si="1038"/>
        <v>5538</v>
      </c>
      <c r="B5541" s="29">
        <v>36585</v>
      </c>
      <c r="C5541" s="25">
        <v>18</v>
      </c>
      <c r="D5541" s="12">
        <v>30.5</v>
      </c>
      <c r="E5541" s="25"/>
      <c r="F5541" s="35">
        <v>82</v>
      </c>
      <c r="G5541" s="25">
        <v>0</v>
      </c>
      <c r="H5541" s="13">
        <v>8</v>
      </c>
      <c r="I5541" s="25"/>
      <c r="J5541" s="12">
        <v>225</v>
      </c>
      <c r="K5541" s="12"/>
      <c r="L5541" s="25" t="s">
        <v>13</v>
      </c>
      <c r="M5541" s="10"/>
      <c r="N5541" s="15"/>
      <c r="O5541" s="15"/>
      <c r="P5541" s="4"/>
      <c r="Q5541" s="65"/>
      <c r="R5541" s="42"/>
      <c r="S5541" s="44"/>
      <c r="T5541" s="44"/>
      <c r="U5541" s="5"/>
      <c r="V5541" s="5"/>
      <c r="W5541" s="5"/>
      <c r="X5541" s="5"/>
      <c r="Y5541" s="5"/>
      <c r="Z5541" s="5"/>
      <c r="AA5541" s="5"/>
      <c r="AB5541" s="5"/>
      <c r="AC5541" s="5"/>
      <c r="AD5541" s="5"/>
      <c r="AE5541" s="5"/>
      <c r="AF5541" s="5"/>
      <c r="AG5541" s="5"/>
      <c r="AH5541" s="40"/>
      <c r="AI5541" s="3"/>
      <c r="AJ5541" s="3"/>
      <c r="AK5541" s="3"/>
      <c r="AL5541" s="3"/>
      <c r="AM5541" s="3"/>
      <c r="AN5541" s="3"/>
      <c r="AO5541" s="3"/>
      <c r="AP5541" s="3"/>
      <c r="AQ5541" s="3"/>
      <c r="AR5541" s="3"/>
      <c r="AS5541" s="3"/>
      <c r="AT5541" s="51"/>
      <c r="AU5541" s="48"/>
      <c r="AV5541" s="52"/>
      <c r="AW5541" s="52"/>
    </row>
    <row r="5542" spans="1:49" ht="15" customHeight="1" x14ac:dyDescent="0.25">
      <c r="A5542" s="11">
        <f t="shared" si="1038"/>
        <v>5539</v>
      </c>
      <c r="B5542" s="29">
        <v>36586</v>
      </c>
      <c r="C5542" s="25">
        <v>18</v>
      </c>
      <c r="D5542" s="12">
        <v>32</v>
      </c>
      <c r="E5542" s="25">
        <v>23.6</v>
      </c>
      <c r="F5542" s="35">
        <v>82</v>
      </c>
      <c r="G5542" s="25">
        <v>0</v>
      </c>
      <c r="H5542" s="13">
        <v>7.6</v>
      </c>
      <c r="I5542" s="25"/>
      <c r="J5542" s="12">
        <v>90</v>
      </c>
      <c r="K5542" s="12"/>
      <c r="L5542" s="25" t="s">
        <v>18</v>
      </c>
      <c r="M5542" s="10"/>
      <c r="N5542" s="15"/>
      <c r="O5542" s="15"/>
      <c r="P5542" s="4"/>
      <c r="Q5542" s="65"/>
      <c r="R5542" s="42"/>
      <c r="S5542" s="44"/>
      <c r="T5542" s="44"/>
      <c r="U5542" s="5"/>
      <c r="V5542" s="5"/>
      <c r="W5542" s="5"/>
      <c r="X5542" s="5"/>
      <c r="Y5542" s="5"/>
      <c r="Z5542" s="5"/>
      <c r="AA5542" s="5"/>
      <c r="AB5542" s="5"/>
      <c r="AC5542" s="5"/>
      <c r="AD5542" s="5"/>
      <c r="AE5542" s="5"/>
      <c r="AF5542" s="5"/>
      <c r="AG5542" s="5"/>
      <c r="AH5542" s="40"/>
      <c r="AI5542" s="3"/>
      <c r="AJ5542" s="3"/>
      <c r="AK5542" s="3"/>
      <c r="AL5542" s="3"/>
      <c r="AM5542" s="3"/>
      <c r="AN5542" s="3"/>
      <c r="AO5542" s="3"/>
      <c r="AP5542" s="3"/>
      <c r="AQ5542" s="3"/>
      <c r="AR5542" s="3"/>
      <c r="AS5542" s="3"/>
      <c r="AT5542" s="51"/>
      <c r="AU5542" s="48"/>
      <c r="AV5542" s="52"/>
      <c r="AW5542" s="52"/>
    </row>
    <row r="5543" spans="1:49" ht="15" customHeight="1" x14ac:dyDescent="0.25">
      <c r="A5543" s="11">
        <f t="shared" si="1038"/>
        <v>5540</v>
      </c>
      <c r="B5543" s="29">
        <v>36587</v>
      </c>
      <c r="C5543" s="25">
        <v>19</v>
      </c>
      <c r="D5543" s="12">
        <v>33</v>
      </c>
      <c r="E5543" s="25">
        <v>24.1</v>
      </c>
      <c r="F5543" s="35">
        <v>77</v>
      </c>
      <c r="G5543" s="25">
        <v>0</v>
      </c>
      <c r="H5543" s="13">
        <v>7</v>
      </c>
      <c r="I5543" s="25"/>
      <c r="J5543" s="12">
        <v>90</v>
      </c>
      <c r="K5543" s="12"/>
      <c r="L5543" s="25" t="s">
        <v>15</v>
      </c>
      <c r="M5543" s="10"/>
      <c r="N5543" s="15"/>
      <c r="O5543" s="15"/>
      <c r="P5543" s="4"/>
      <c r="Q5543" s="65"/>
      <c r="R5543" s="42"/>
      <c r="S5543" s="44"/>
      <c r="T5543" s="44"/>
      <c r="U5543" s="5"/>
      <c r="V5543" s="5"/>
      <c r="W5543" s="5"/>
      <c r="X5543" s="5"/>
      <c r="Y5543" s="5"/>
      <c r="Z5543" s="5"/>
      <c r="AA5543" s="5"/>
      <c r="AB5543" s="5"/>
      <c r="AC5543" s="5"/>
      <c r="AD5543" s="5"/>
      <c r="AE5543" s="5"/>
      <c r="AF5543" s="5"/>
      <c r="AG5543" s="5"/>
      <c r="AH5543" s="40"/>
      <c r="AI5543" s="3"/>
      <c r="AJ5543" s="3"/>
      <c r="AK5543" s="3"/>
      <c r="AL5543" s="3"/>
      <c r="AM5543" s="3"/>
      <c r="AN5543" s="3"/>
      <c r="AO5543" s="3"/>
      <c r="AP5543" s="3"/>
      <c r="AQ5543" s="3"/>
      <c r="AR5543" s="3"/>
      <c r="AS5543" s="3"/>
      <c r="AT5543" s="51"/>
      <c r="AU5543" s="48"/>
      <c r="AV5543" s="52"/>
      <c r="AW5543" s="52"/>
    </row>
    <row r="5544" spans="1:49" ht="15" customHeight="1" x14ac:dyDescent="0.25">
      <c r="A5544" s="11">
        <f t="shared" si="1038"/>
        <v>5541</v>
      </c>
      <c r="B5544" s="29">
        <v>36588</v>
      </c>
      <c r="C5544" s="25">
        <v>17</v>
      </c>
      <c r="D5544" s="12">
        <v>33.200000000000003</v>
      </c>
      <c r="E5544" s="25">
        <v>24.2</v>
      </c>
      <c r="F5544" s="35">
        <v>78</v>
      </c>
      <c r="G5544" s="25">
        <v>0</v>
      </c>
      <c r="H5544" s="13">
        <v>8</v>
      </c>
      <c r="I5544" s="25"/>
      <c r="J5544" s="12">
        <v>90</v>
      </c>
      <c r="K5544" s="12"/>
      <c r="L5544" s="25" t="s">
        <v>18</v>
      </c>
      <c r="M5544" s="10"/>
      <c r="N5544" s="15"/>
      <c r="O5544" s="15"/>
      <c r="P5544" s="4"/>
      <c r="Q5544" s="65"/>
      <c r="R5544" s="42"/>
      <c r="S5544" s="44"/>
      <c r="T5544" s="44"/>
      <c r="U5544" s="5"/>
      <c r="V5544" s="5"/>
      <c r="W5544" s="5"/>
      <c r="X5544" s="5"/>
      <c r="Y5544" s="5"/>
      <c r="Z5544" s="5"/>
      <c r="AA5544" s="5"/>
      <c r="AB5544" s="5"/>
      <c r="AC5544" s="5"/>
      <c r="AD5544" s="5"/>
      <c r="AE5544" s="5"/>
      <c r="AF5544" s="5"/>
      <c r="AG5544" s="5"/>
      <c r="AH5544" s="40"/>
      <c r="AI5544" s="3"/>
      <c r="AJ5544" s="3"/>
      <c r="AK5544" s="3"/>
      <c r="AL5544" s="3"/>
      <c r="AM5544" s="3"/>
      <c r="AN5544" s="3"/>
      <c r="AO5544" s="3"/>
      <c r="AP5544" s="3"/>
      <c r="AQ5544" s="3"/>
      <c r="AR5544" s="3"/>
      <c r="AS5544" s="3"/>
      <c r="AT5544" s="51"/>
      <c r="AU5544" s="48"/>
      <c r="AV5544" s="52"/>
      <c r="AW5544" s="52"/>
    </row>
    <row r="5545" spans="1:49" ht="15" customHeight="1" x14ac:dyDescent="0.25">
      <c r="A5545" s="11">
        <f t="shared" si="1038"/>
        <v>5542</v>
      </c>
      <c r="B5545" s="29">
        <v>36589</v>
      </c>
      <c r="C5545" s="25">
        <v>19</v>
      </c>
      <c r="D5545" s="12">
        <v>31.4</v>
      </c>
      <c r="E5545" s="25">
        <v>23.2</v>
      </c>
      <c r="F5545" s="35">
        <v>80</v>
      </c>
      <c r="G5545" s="25">
        <v>0</v>
      </c>
      <c r="H5545" s="13">
        <v>2</v>
      </c>
      <c r="I5545" s="25"/>
      <c r="J5545" s="12">
        <v>180</v>
      </c>
      <c r="K5545" s="12"/>
      <c r="L5545" s="25" t="s">
        <v>15</v>
      </c>
      <c r="M5545" s="10"/>
      <c r="N5545" s="15"/>
      <c r="O5545" s="15"/>
      <c r="P5545" s="4"/>
      <c r="Q5545" s="65"/>
      <c r="R5545" s="42"/>
      <c r="S5545" s="44"/>
      <c r="T5545" s="44"/>
      <c r="U5545" s="5"/>
      <c r="V5545" s="5"/>
      <c r="W5545" s="5"/>
      <c r="X5545" s="5"/>
      <c r="Y5545" s="5"/>
      <c r="Z5545" s="5"/>
      <c r="AA5545" s="5"/>
      <c r="AB5545" s="5"/>
      <c r="AC5545" s="5"/>
      <c r="AD5545" s="5"/>
      <c r="AE5545" s="5"/>
      <c r="AF5545" s="5"/>
      <c r="AG5545" s="5"/>
      <c r="AH5545" s="40"/>
      <c r="AI5545" s="3"/>
      <c r="AJ5545" s="3"/>
      <c r="AK5545" s="3"/>
      <c r="AL5545" s="3"/>
      <c r="AM5545" s="3"/>
      <c r="AN5545" s="3"/>
      <c r="AO5545" s="3"/>
      <c r="AP5545" s="3"/>
      <c r="AQ5545" s="3"/>
      <c r="AR5545" s="3"/>
      <c r="AS5545" s="3"/>
      <c r="AT5545" s="51"/>
      <c r="AU5545" s="48"/>
      <c r="AV5545" s="52"/>
      <c r="AW5545" s="52"/>
    </row>
    <row r="5546" spans="1:49" ht="15" customHeight="1" x14ac:dyDescent="0.25">
      <c r="A5546" s="11">
        <f t="shared" si="1038"/>
        <v>5543</v>
      </c>
      <c r="B5546" s="29">
        <v>36590</v>
      </c>
      <c r="C5546" s="25">
        <v>19</v>
      </c>
      <c r="D5546" s="12">
        <v>32.799999999999997</v>
      </c>
      <c r="E5546" s="25">
        <v>23.9</v>
      </c>
      <c r="F5546" s="35">
        <v>80</v>
      </c>
      <c r="G5546" s="25">
        <v>0</v>
      </c>
      <c r="H5546" s="13">
        <v>6.2</v>
      </c>
      <c r="I5546" s="25"/>
      <c r="J5546" s="12">
        <v>225</v>
      </c>
      <c r="K5546" s="12"/>
      <c r="L5546" s="25" t="s">
        <v>14</v>
      </c>
      <c r="M5546" s="10"/>
      <c r="N5546" s="15"/>
      <c r="O5546" s="15"/>
      <c r="P5546" s="4"/>
      <c r="Q5546" s="65"/>
      <c r="R5546" s="42"/>
      <c r="S5546" s="44"/>
      <c r="T5546" s="44"/>
      <c r="U5546" s="5"/>
      <c r="V5546" s="5"/>
      <c r="W5546" s="5"/>
      <c r="X5546" s="5"/>
      <c r="Y5546" s="5"/>
      <c r="Z5546" s="5"/>
      <c r="AA5546" s="5"/>
      <c r="AB5546" s="5"/>
      <c r="AC5546" s="5"/>
      <c r="AD5546" s="5"/>
      <c r="AE5546" s="5"/>
      <c r="AF5546" s="5"/>
      <c r="AG5546" s="5"/>
      <c r="AH5546" s="40"/>
      <c r="AI5546" s="3"/>
      <c r="AJ5546" s="3"/>
      <c r="AK5546" s="3"/>
      <c r="AL5546" s="3"/>
      <c r="AM5546" s="3"/>
      <c r="AN5546" s="3"/>
      <c r="AO5546" s="3"/>
      <c r="AP5546" s="3"/>
      <c r="AQ5546" s="3"/>
      <c r="AR5546" s="3"/>
      <c r="AS5546" s="3"/>
      <c r="AT5546" s="51"/>
      <c r="AU5546" s="48"/>
      <c r="AV5546" s="52"/>
      <c r="AW5546" s="52"/>
    </row>
    <row r="5547" spans="1:49" ht="15" customHeight="1" x14ac:dyDescent="0.25">
      <c r="A5547" s="11">
        <f t="shared" si="1038"/>
        <v>5544</v>
      </c>
      <c r="B5547" s="29">
        <v>36591</v>
      </c>
      <c r="C5547" s="25">
        <v>20</v>
      </c>
      <c r="D5547" s="12">
        <v>33.200000000000003</v>
      </c>
      <c r="E5547" s="25">
        <v>24.8</v>
      </c>
      <c r="F5547" s="35">
        <v>78</v>
      </c>
      <c r="G5547" s="25">
        <v>0</v>
      </c>
      <c r="H5547" s="13">
        <v>6.5</v>
      </c>
      <c r="I5547" s="25"/>
      <c r="J5547" s="12">
        <v>270</v>
      </c>
      <c r="K5547" s="12"/>
      <c r="L5547" s="25" t="s">
        <v>13</v>
      </c>
      <c r="M5547" s="10"/>
      <c r="N5547" s="15"/>
      <c r="O5547" s="15"/>
      <c r="P5547" s="4"/>
      <c r="Q5547" s="65"/>
      <c r="R5547" s="42"/>
      <c r="S5547" s="44"/>
      <c r="T5547" s="44"/>
      <c r="U5547" s="5"/>
      <c r="V5547" s="5"/>
      <c r="W5547" s="5"/>
      <c r="X5547" s="5"/>
      <c r="Y5547" s="5"/>
      <c r="Z5547" s="5"/>
      <c r="AA5547" s="5"/>
      <c r="AB5547" s="5"/>
      <c r="AC5547" s="5"/>
      <c r="AD5547" s="5"/>
      <c r="AE5547" s="5"/>
      <c r="AF5547" s="5"/>
      <c r="AG5547" s="5"/>
      <c r="AH5547" s="40"/>
      <c r="AI5547" s="3"/>
      <c r="AJ5547" s="3"/>
      <c r="AK5547" s="3"/>
      <c r="AL5547" s="3"/>
      <c r="AM5547" s="3"/>
      <c r="AN5547" s="3"/>
      <c r="AO5547" s="3"/>
      <c r="AP5547" s="3"/>
      <c r="AQ5547" s="3"/>
      <c r="AR5547" s="3"/>
      <c r="AS5547" s="3"/>
      <c r="AT5547" s="51"/>
      <c r="AU5547" s="48"/>
      <c r="AV5547" s="52"/>
      <c r="AW5547" s="52"/>
    </row>
    <row r="5548" spans="1:49" ht="15" customHeight="1" x14ac:dyDescent="0.25">
      <c r="A5548" s="11">
        <f t="shared" si="1038"/>
        <v>5545</v>
      </c>
      <c r="B5548" s="29">
        <v>36592</v>
      </c>
      <c r="C5548" s="25">
        <v>19</v>
      </c>
      <c r="D5548" s="12">
        <v>33.4</v>
      </c>
      <c r="E5548" s="25">
        <v>26.9</v>
      </c>
      <c r="F5548" s="35">
        <v>76</v>
      </c>
      <c r="G5548" s="25">
        <v>0</v>
      </c>
      <c r="H5548" s="13">
        <v>8</v>
      </c>
      <c r="I5548" s="25"/>
      <c r="J5548" s="12">
        <v>270</v>
      </c>
      <c r="K5548" s="12"/>
      <c r="L5548" s="25" t="s">
        <v>14</v>
      </c>
      <c r="M5548" s="10"/>
      <c r="N5548" s="15"/>
      <c r="O5548" s="15"/>
      <c r="P5548" s="4"/>
      <c r="Q5548" s="65"/>
      <c r="R5548" s="42"/>
      <c r="S5548" s="44"/>
      <c r="T5548" s="44"/>
      <c r="U5548" s="5"/>
      <c r="V5548" s="5"/>
      <c r="W5548" s="5"/>
      <c r="X5548" s="5"/>
      <c r="Y5548" s="5"/>
      <c r="Z5548" s="5"/>
      <c r="AA5548" s="5"/>
      <c r="AB5548" s="5"/>
      <c r="AC5548" s="5"/>
      <c r="AD5548" s="5"/>
      <c r="AE5548" s="5"/>
      <c r="AF5548" s="5"/>
      <c r="AG5548" s="5"/>
      <c r="AH5548" s="40"/>
      <c r="AI5548" s="3"/>
      <c r="AJ5548" s="3"/>
      <c r="AK5548" s="3"/>
      <c r="AL5548" s="3"/>
      <c r="AM5548" s="3"/>
      <c r="AN5548" s="3"/>
      <c r="AO5548" s="3"/>
      <c r="AP5548" s="3"/>
      <c r="AQ5548" s="3"/>
      <c r="AR5548" s="3"/>
      <c r="AS5548" s="3"/>
      <c r="AT5548" s="51"/>
      <c r="AU5548" s="48"/>
      <c r="AV5548" s="52"/>
      <c r="AW5548" s="52"/>
    </row>
    <row r="5549" spans="1:49" ht="15" customHeight="1" x14ac:dyDescent="0.25">
      <c r="A5549" s="11">
        <f t="shared" si="1038"/>
        <v>5546</v>
      </c>
      <c r="B5549" s="29">
        <v>36593</v>
      </c>
      <c r="C5549" s="25">
        <v>20</v>
      </c>
      <c r="D5549" s="12">
        <v>32.6</v>
      </c>
      <c r="E5549" s="25">
        <v>23.8</v>
      </c>
      <c r="F5549" s="35">
        <v>78</v>
      </c>
      <c r="G5549" s="25">
        <v>0</v>
      </c>
      <c r="H5549" s="13">
        <v>5.4</v>
      </c>
      <c r="I5549" s="25"/>
      <c r="J5549" s="12">
        <v>270</v>
      </c>
      <c r="K5549" s="12"/>
      <c r="L5549" s="25" t="s">
        <v>12</v>
      </c>
      <c r="M5549" s="10"/>
      <c r="N5549" s="15"/>
      <c r="O5549" s="15"/>
      <c r="P5549" s="4"/>
      <c r="Q5549" s="65"/>
      <c r="R5549" s="42"/>
      <c r="S5549" s="44"/>
      <c r="T5549" s="44"/>
      <c r="U5549" s="5"/>
      <c r="V5549" s="5"/>
      <c r="W5549" s="5"/>
      <c r="X5549" s="5"/>
      <c r="Y5549" s="5"/>
      <c r="Z5549" s="5"/>
      <c r="AA5549" s="5"/>
      <c r="AB5549" s="5"/>
      <c r="AC5549" s="5"/>
      <c r="AD5549" s="5"/>
      <c r="AE5549" s="5"/>
      <c r="AF5549" s="5"/>
      <c r="AG5549" s="5"/>
      <c r="AH5549" s="40"/>
      <c r="AI5549" s="3"/>
      <c r="AJ5549" s="3"/>
      <c r="AK5549" s="3"/>
      <c r="AL5549" s="3"/>
      <c r="AM5549" s="3"/>
      <c r="AN5549" s="3"/>
      <c r="AO5549" s="3"/>
      <c r="AP5549" s="3"/>
      <c r="AQ5549" s="3"/>
      <c r="AR5549" s="3"/>
      <c r="AS5549" s="3"/>
      <c r="AT5549" s="51"/>
      <c r="AU5549" s="48"/>
      <c r="AV5549" s="52"/>
      <c r="AW5549" s="52"/>
    </row>
    <row r="5550" spans="1:49" ht="15" customHeight="1" x14ac:dyDescent="0.25">
      <c r="A5550" s="11">
        <f t="shared" si="1038"/>
        <v>5547</v>
      </c>
      <c r="B5550" s="29">
        <v>36594</v>
      </c>
      <c r="C5550" s="25">
        <v>20</v>
      </c>
      <c r="D5550" s="12">
        <v>33.700000000000003</v>
      </c>
      <c r="E5550" s="25">
        <v>24.8</v>
      </c>
      <c r="F5550" s="35">
        <v>82</v>
      </c>
      <c r="G5550" s="25">
        <v>0</v>
      </c>
      <c r="H5550" s="13">
        <v>7.7</v>
      </c>
      <c r="I5550" s="25"/>
      <c r="J5550" s="12">
        <v>225</v>
      </c>
      <c r="K5550" s="12"/>
      <c r="L5550" s="25" t="s">
        <v>13</v>
      </c>
      <c r="M5550" s="10"/>
      <c r="N5550" s="15"/>
      <c r="O5550" s="15"/>
      <c r="P5550" s="4"/>
      <c r="Q5550" s="65"/>
      <c r="R5550" s="42"/>
      <c r="S5550" s="44"/>
      <c r="T5550" s="44"/>
      <c r="U5550" s="5"/>
      <c r="V5550" s="5"/>
      <c r="W5550" s="5"/>
      <c r="X5550" s="5"/>
      <c r="Y5550" s="5"/>
      <c r="Z5550" s="5"/>
      <c r="AA5550" s="5"/>
      <c r="AB5550" s="5"/>
      <c r="AC5550" s="5"/>
      <c r="AD5550" s="5"/>
      <c r="AE5550" s="5"/>
      <c r="AF5550" s="5"/>
      <c r="AG5550" s="5"/>
      <c r="AH5550" s="40"/>
      <c r="AI5550" s="3"/>
      <c r="AJ5550" s="3"/>
      <c r="AK5550" s="3"/>
      <c r="AL5550" s="3"/>
      <c r="AM5550" s="3"/>
      <c r="AN5550" s="3"/>
      <c r="AO5550" s="3"/>
      <c r="AP5550" s="3"/>
      <c r="AQ5550" s="3"/>
      <c r="AR5550" s="3"/>
      <c r="AS5550" s="3"/>
      <c r="AT5550" s="51"/>
      <c r="AU5550" s="48"/>
      <c r="AV5550" s="52"/>
      <c r="AW5550" s="52"/>
    </row>
    <row r="5551" spans="1:49" ht="15" customHeight="1" x14ac:dyDescent="0.25">
      <c r="A5551" s="11">
        <f t="shared" si="1038"/>
        <v>5548</v>
      </c>
      <c r="B5551" s="29">
        <v>36595</v>
      </c>
      <c r="C5551" s="25">
        <v>20</v>
      </c>
      <c r="D5551" s="12">
        <v>32.6</v>
      </c>
      <c r="E5551" s="25">
        <v>25</v>
      </c>
      <c r="F5551" s="35">
        <v>81</v>
      </c>
      <c r="G5551" s="25">
        <v>0</v>
      </c>
      <c r="H5551" s="13">
        <v>6.1</v>
      </c>
      <c r="I5551" s="25"/>
      <c r="J5551" s="12">
        <v>225</v>
      </c>
      <c r="K5551" s="12"/>
      <c r="L5551" s="25" t="s">
        <v>13</v>
      </c>
      <c r="M5551" s="10"/>
      <c r="N5551" s="15"/>
      <c r="O5551" s="15"/>
      <c r="P5551" s="4"/>
      <c r="Q5551" s="65"/>
      <c r="R5551" s="42"/>
      <c r="S5551" s="44"/>
      <c r="T5551" s="44"/>
      <c r="U5551" s="5"/>
      <c r="V5551" s="5"/>
      <c r="W5551" s="5"/>
      <c r="X5551" s="5"/>
      <c r="Y5551" s="5"/>
      <c r="Z5551" s="5"/>
      <c r="AA5551" s="5"/>
      <c r="AB5551" s="5"/>
      <c r="AC5551" s="5"/>
      <c r="AD5551" s="5"/>
      <c r="AE5551" s="5"/>
      <c r="AF5551" s="5"/>
      <c r="AG5551" s="5"/>
      <c r="AH5551" s="40"/>
      <c r="AI5551" s="3"/>
      <c r="AJ5551" s="3"/>
      <c r="AK5551" s="3"/>
      <c r="AL5551" s="3"/>
      <c r="AM5551" s="3"/>
      <c r="AN5551" s="3"/>
      <c r="AO5551" s="3"/>
      <c r="AP5551" s="3"/>
      <c r="AQ5551" s="3"/>
      <c r="AR5551" s="3"/>
      <c r="AS5551" s="3"/>
      <c r="AT5551" s="51"/>
      <c r="AU5551" s="48"/>
      <c r="AV5551" s="52"/>
      <c r="AW5551" s="52"/>
    </row>
    <row r="5552" spans="1:49" ht="15" customHeight="1" x14ac:dyDescent="0.25">
      <c r="A5552" s="11">
        <f t="shared" si="1038"/>
        <v>5549</v>
      </c>
      <c r="B5552" s="29">
        <v>36596</v>
      </c>
      <c r="C5552" s="25">
        <v>19</v>
      </c>
      <c r="D5552" s="12">
        <v>32.200000000000003</v>
      </c>
      <c r="E5552" s="25">
        <v>24.7</v>
      </c>
      <c r="F5552" s="35">
        <v>78</v>
      </c>
      <c r="G5552" s="25">
        <v>0</v>
      </c>
      <c r="H5552" s="13">
        <v>7.3</v>
      </c>
      <c r="I5552" s="25"/>
      <c r="J5552" s="12">
        <v>225</v>
      </c>
      <c r="K5552" s="12"/>
      <c r="L5552" s="25" t="s">
        <v>13</v>
      </c>
      <c r="M5552" s="10"/>
      <c r="N5552" s="15"/>
      <c r="O5552" s="15"/>
      <c r="P5552" s="4"/>
      <c r="Q5552" s="65"/>
      <c r="R5552" s="42"/>
      <c r="S5552" s="44"/>
      <c r="T5552" s="44"/>
      <c r="U5552" s="5"/>
      <c r="V5552" s="5"/>
      <c r="W5552" s="5"/>
      <c r="X5552" s="5"/>
      <c r="Y5552" s="5"/>
      <c r="Z5552" s="5"/>
      <c r="AA5552" s="5"/>
      <c r="AB5552" s="5"/>
      <c r="AC5552" s="5"/>
      <c r="AD5552" s="5"/>
      <c r="AE5552" s="5"/>
      <c r="AF5552" s="5"/>
      <c r="AG5552" s="5"/>
      <c r="AH5552" s="40"/>
      <c r="AI5552" s="3"/>
      <c r="AJ5552" s="3"/>
      <c r="AK5552" s="3"/>
      <c r="AL5552" s="3"/>
      <c r="AM5552" s="3"/>
      <c r="AN5552" s="3"/>
      <c r="AO5552" s="3"/>
      <c r="AP5552" s="3"/>
      <c r="AQ5552" s="3"/>
      <c r="AR5552" s="3"/>
      <c r="AS5552" s="3"/>
      <c r="AT5552" s="51"/>
      <c r="AU5552" s="48"/>
      <c r="AV5552" s="52"/>
      <c r="AW5552" s="52"/>
    </row>
    <row r="5553" spans="1:49" ht="15" customHeight="1" x14ac:dyDescent="0.25">
      <c r="A5553" s="11">
        <f t="shared" si="1038"/>
        <v>5550</v>
      </c>
      <c r="B5553" s="29">
        <v>36597</v>
      </c>
      <c r="C5553" s="25">
        <v>20</v>
      </c>
      <c r="D5553" s="12">
        <v>31</v>
      </c>
      <c r="E5553" s="25">
        <v>24.6</v>
      </c>
      <c r="F5553" s="35">
        <v>86</v>
      </c>
      <c r="G5553" s="25">
        <v>0</v>
      </c>
      <c r="H5553" s="13">
        <v>1.1000000000000001</v>
      </c>
      <c r="I5553" s="25"/>
      <c r="J5553" s="12">
        <v>225</v>
      </c>
      <c r="K5553" s="12"/>
      <c r="L5553" s="25" t="s">
        <v>13</v>
      </c>
      <c r="M5553" s="10"/>
      <c r="N5553" s="15"/>
      <c r="O5553" s="15"/>
      <c r="P5553" s="4"/>
      <c r="Q5553" s="65"/>
      <c r="R5553" s="42"/>
      <c r="S5553" s="44"/>
      <c r="T5553" s="44"/>
      <c r="U5553" s="5"/>
      <c r="V5553" s="5"/>
      <c r="W5553" s="5"/>
      <c r="X5553" s="5"/>
      <c r="Y5553" s="5"/>
      <c r="Z5553" s="5"/>
      <c r="AA5553" s="5"/>
      <c r="AB5553" s="5"/>
      <c r="AC5553" s="5"/>
      <c r="AD5553" s="5"/>
      <c r="AE5553" s="5"/>
      <c r="AF5553" s="5"/>
      <c r="AG5553" s="5"/>
      <c r="AH5553" s="40"/>
      <c r="AI5553" s="3"/>
      <c r="AJ5553" s="3"/>
      <c r="AK5553" s="3"/>
      <c r="AL5553" s="3"/>
      <c r="AM5553" s="3"/>
      <c r="AN5553" s="3"/>
      <c r="AO5553" s="3"/>
      <c r="AP5553" s="3"/>
      <c r="AQ5553" s="3"/>
      <c r="AR5553" s="3"/>
      <c r="AS5553" s="3"/>
      <c r="AT5553" s="51"/>
      <c r="AU5553" s="48"/>
      <c r="AV5553" s="52"/>
      <c r="AW5553" s="52"/>
    </row>
    <row r="5554" spans="1:49" ht="15" customHeight="1" x14ac:dyDescent="0.25">
      <c r="A5554" s="11">
        <f t="shared" si="1038"/>
        <v>5551</v>
      </c>
      <c r="B5554" s="29">
        <v>36598</v>
      </c>
      <c r="C5554" s="25">
        <v>22</v>
      </c>
      <c r="D5554" s="12">
        <v>33.799999999999997</v>
      </c>
      <c r="E5554" s="25">
        <v>25.9</v>
      </c>
      <c r="F5554" s="35">
        <v>82</v>
      </c>
      <c r="G5554" s="25">
        <v>0.3</v>
      </c>
      <c r="H5554" s="13">
        <v>8</v>
      </c>
      <c r="I5554" s="25"/>
      <c r="J5554" s="12">
        <v>225</v>
      </c>
      <c r="K5554" s="12"/>
      <c r="L5554" s="25" t="s">
        <v>14</v>
      </c>
      <c r="M5554" s="10"/>
      <c r="N5554" s="15"/>
      <c r="O5554" s="15"/>
      <c r="P5554" s="4"/>
      <c r="Q5554" s="65"/>
      <c r="R5554" s="42"/>
      <c r="S5554" s="44"/>
      <c r="T5554" s="44"/>
      <c r="U5554" s="5"/>
      <c r="V5554" s="5"/>
      <c r="W5554" s="5"/>
      <c r="X5554" s="5"/>
      <c r="Y5554" s="5"/>
      <c r="Z5554" s="5"/>
      <c r="AA5554" s="5"/>
      <c r="AB5554" s="5"/>
      <c r="AC5554" s="5"/>
      <c r="AD5554" s="5"/>
      <c r="AE5554" s="5"/>
      <c r="AF5554" s="5"/>
      <c r="AG5554" s="5"/>
      <c r="AH5554" s="40"/>
      <c r="AI5554" s="3"/>
      <c r="AJ5554" s="3"/>
      <c r="AK5554" s="3"/>
      <c r="AL5554" s="3"/>
      <c r="AM5554" s="3"/>
      <c r="AN5554" s="3"/>
      <c r="AO5554" s="3"/>
      <c r="AP5554" s="3"/>
      <c r="AQ5554" s="3"/>
      <c r="AR5554" s="3"/>
      <c r="AS5554" s="3"/>
      <c r="AT5554" s="51"/>
      <c r="AU5554" s="48"/>
      <c r="AV5554" s="52"/>
      <c r="AW5554" s="52"/>
    </row>
    <row r="5555" spans="1:49" ht="15" customHeight="1" x14ac:dyDescent="0.25">
      <c r="A5555" s="11">
        <f t="shared" si="1038"/>
        <v>5552</v>
      </c>
      <c r="B5555" s="29">
        <v>36599</v>
      </c>
      <c r="C5555" s="25">
        <v>21</v>
      </c>
      <c r="D5555" s="12">
        <v>32.6</v>
      </c>
      <c r="E5555" s="25">
        <v>24.6</v>
      </c>
      <c r="F5555" s="35">
        <v>82</v>
      </c>
      <c r="G5555" s="25">
        <v>0.6</v>
      </c>
      <c r="H5555" s="13">
        <v>5.9</v>
      </c>
      <c r="I5555" s="25"/>
      <c r="J5555" s="12">
        <v>225</v>
      </c>
      <c r="K5555" s="12"/>
      <c r="L5555" s="25" t="s">
        <v>15</v>
      </c>
      <c r="M5555" s="10"/>
      <c r="N5555" s="15"/>
      <c r="O5555" s="15"/>
      <c r="P5555" s="4"/>
      <c r="Q5555" s="65"/>
      <c r="R5555" s="42"/>
      <c r="S5555" s="44"/>
      <c r="T5555" s="44"/>
      <c r="U5555" s="5"/>
      <c r="V5555" s="5"/>
      <c r="W5555" s="5"/>
      <c r="X5555" s="5"/>
      <c r="Y5555" s="5"/>
      <c r="Z5555" s="5"/>
      <c r="AA5555" s="5"/>
      <c r="AB5555" s="5"/>
      <c r="AC5555" s="5"/>
      <c r="AD5555" s="5"/>
      <c r="AE5555" s="5"/>
      <c r="AF5555" s="5"/>
      <c r="AG5555" s="5"/>
      <c r="AH5555" s="40"/>
      <c r="AI5555" s="3"/>
      <c r="AJ5555" s="3"/>
      <c r="AK5555" s="3"/>
      <c r="AL5555" s="3"/>
      <c r="AM5555" s="3"/>
      <c r="AN5555" s="3"/>
      <c r="AO5555" s="3"/>
      <c r="AP5555" s="3"/>
      <c r="AQ5555" s="3"/>
      <c r="AR5555" s="3"/>
      <c r="AS5555" s="3"/>
      <c r="AT5555" s="51"/>
      <c r="AU5555" s="48"/>
      <c r="AV5555" s="52"/>
      <c r="AW5555" s="52"/>
    </row>
    <row r="5556" spans="1:49" ht="15" customHeight="1" x14ac:dyDescent="0.25">
      <c r="A5556" s="11">
        <f t="shared" si="1038"/>
        <v>5553</v>
      </c>
      <c r="B5556" s="29">
        <v>36600</v>
      </c>
      <c r="C5556" s="25">
        <v>19</v>
      </c>
      <c r="D5556" s="12">
        <v>33</v>
      </c>
      <c r="E5556" s="25">
        <v>24.9</v>
      </c>
      <c r="F5556" s="35">
        <v>83</v>
      </c>
      <c r="G5556" s="25">
        <v>0</v>
      </c>
      <c r="H5556" s="13">
        <v>5</v>
      </c>
      <c r="I5556" s="25"/>
      <c r="J5556" s="12">
        <v>270</v>
      </c>
      <c r="K5556" s="12"/>
      <c r="L5556" s="25" t="s">
        <v>14</v>
      </c>
      <c r="M5556" s="10"/>
      <c r="N5556" s="15"/>
      <c r="O5556" s="15"/>
      <c r="P5556" s="4"/>
      <c r="Q5556" s="65"/>
      <c r="R5556" s="42"/>
      <c r="S5556" s="44"/>
      <c r="T5556" s="44"/>
      <c r="U5556" s="5"/>
      <c r="V5556" s="5"/>
      <c r="W5556" s="5"/>
      <c r="X5556" s="5"/>
      <c r="Y5556" s="5"/>
      <c r="Z5556" s="5"/>
      <c r="AA5556" s="5"/>
      <c r="AB5556" s="5"/>
      <c r="AC5556" s="5"/>
      <c r="AD5556" s="5"/>
      <c r="AE5556" s="5"/>
      <c r="AF5556" s="5"/>
      <c r="AG5556" s="5"/>
      <c r="AH5556" s="40"/>
      <c r="AI5556" s="3"/>
      <c r="AJ5556" s="3"/>
      <c r="AK5556" s="3"/>
      <c r="AL5556" s="3"/>
      <c r="AM5556" s="3"/>
      <c r="AN5556" s="3"/>
      <c r="AO5556" s="3"/>
      <c r="AP5556" s="3"/>
      <c r="AQ5556" s="3"/>
      <c r="AR5556" s="3"/>
      <c r="AS5556" s="3"/>
      <c r="AT5556" s="51"/>
      <c r="AU5556" s="48"/>
      <c r="AV5556" s="52"/>
      <c r="AW5556" s="52"/>
    </row>
    <row r="5557" spans="1:49" ht="15" customHeight="1" x14ac:dyDescent="0.25">
      <c r="A5557" s="11">
        <f t="shared" si="1038"/>
        <v>5554</v>
      </c>
      <c r="B5557" s="29">
        <v>36601</v>
      </c>
      <c r="C5557" s="25">
        <v>19</v>
      </c>
      <c r="D5557" s="12">
        <v>32.200000000000003</v>
      </c>
      <c r="E5557" s="25">
        <v>23.5</v>
      </c>
      <c r="F5557" s="35">
        <v>83</v>
      </c>
      <c r="G5557" s="25">
        <v>0</v>
      </c>
      <c r="H5557" s="13">
        <v>6</v>
      </c>
      <c r="I5557" s="25"/>
      <c r="J5557" s="12">
        <v>180</v>
      </c>
      <c r="K5557" s="12"/>
      <c r="L5557" s="25" t="s">
        <v>13</v>
      </c>
      <c r="M5557" s="10"/>
      <c r="N5557" s="15"/>
      <c r="O5557" s="15"/>
      <c r="P5557" s="4"/>
      <c r="Q5557" s="65"/>
      <c r="R5557" s="42"/>
      <c r="S5557" s="44"/>
      <c r="T5557" s="44"/>
      <c r="U5557" s="5"/>
      <c r="V5557" s="5"/>
      <c r="W5557" s="5"/>
      <c r="X5557" s="5"/>
      <c r="Y5557" s="5"/>
      <c r="Z5557" s="5"/>
      <c r="AA5557" s="5"/>
      <c r="AB5557" s="5"/>
      <c r="AC5557" s="5"/>
      <c r="AD5557" s="5"/>
      <c r="AE5557" s="5"/>
      <c r="AF5557" s="5"/>
      <c r="AG5557" s="5"/>
      <c r="AH5557" s="40"/>
      <c r="AI5557" s="3"/>
      <c r="AJ5557" s="3"/>
      <c r="AK5557" s="3"/>
      <c r="AL5557" s="3"/>
      <c r="AM5557" s="3"/>
      <c r="AN5557" s="3"/>
      <c r="AO5557" s="3"/>
      <c r="AP5557" s="3"/>
      <c r="AQ5557" s="3"/>
      <c r="AR5557" s="3"/>
      <c r="AS5557" s="3"/>
      <c r="AT5557" s="51"/>
      <c r="AU5557" s="48"/>
      <c r="AV5557" s="52"/>
      <c r="AW5557" s="52"/>
    </row>
    <row r="5558" spans="1:49" ht="15" customHeight="1" x14ac:dyDescent="0.25">
      <c r="A5558" s="11">
        <f t="shared" si="1038"/>
        <v>5555</v>
      </c>
      <c r="B5558" s="29">
        <v>36602</v>
      </c>
      <c r="C5558" s="25">
        <v>19</v>
      </c>
      <c r="D5558" s="12">
        <v>33.200000000000003</v>
      </c>
      <c r="E5558" s="25">
        <v>24.8</v>
      </c>
      <c r="F5558" s="35">
        <v>82</v>
      </c>
      <c r="G5558" s="25">
        <v>0</v>
      </c>
      <c r="H5558" s="13">
        <v>6.7</v>
      </c>
      <c r="I5558" s="25"/>
      <c r="J5558" s="12">
        <v>180</v>
      </c>
      <c r="K5558" s="12"/>
      <c r="L5558" s="25" t="s">
        <v>15</v>
      </c>
      <c r="M5558" s="10"/>
      <c r="N5558" s="15"/>
      <c r="O5558" s="15"/>
      <c r="P5558" s="4"/>
      <c r="Q5558" s="65"/>
      <c r="R5558" s="42"/>
      <c r="S5558" s="44"/>
      <c r="T5558" s="44"/>
      <c r="U5558" s="5"/>
      <c r="V5558" s="5"/>
      <c r="W5558" s="5"/>
      <c r="X5558" s="5"/>
      <c r="Y5558" s="5"/>
      <c r="Z5558" s="5"/>
      <c r="AA5558" s="5"/>
      <c r="AB5558" s="5"/>
      <c r="AC5558" s="5"/>
      <c r="AD5558" s="5"/>
      <c r="AE5558" s="5"/>
      <c r="AF5558" s="5"/>
      <c r="AG5558" s="5"/>
      <c r="AH5558" s="40"/>
      <c r="AI5558" s="3"/>
      <c r="AJ5558" s="3"/>
      <c r="AK5558" s="3"/>
      <c r="AL5558" s="3"/>
      <c r="AM5558" s="3"/>
      <c r="AN5558" s="3"/>
      <c r="AO5558" s="3"/>
      <c r="AP5558" s="3"/>
      <c r="AQ5558" s="3"/>
      <c r="AR5558" s="3"/>
      <c r="AS5558" s="3"/>
      <c r="AT5558" s="51"/>
      <c r="AU5558" s="48"/>
      <c r="AV5558" s="52"/>
      <c r="AW5558" s="52"/>
    </row>
    <row r="5559" spans="1:49" ht="15" customHeight="1" x14ac:dyDescent="0.25">
      <c r="A5559" s="11">
        <f t="shared" si="1038"/>
        <v>5556</v>
      </c>
      <c r="B5559" s="29">
        <v>36603</v>
      </c>
      <c r="C5559" s="25">
        <v>23</v>
      </c>
      <c r="D5559" s="12">
        <v>28.5</v>
      </c>
      <c r="E5559" s="25">
        <v>25.4</v>
      </c>
      <c r="F5559" s="35">
        <v>91</v>
      </c>
      <c r="G5559" s="25">
        <v>7.6</v>
      </c>
      <c r="H5559" s="13">
        <v>0</v>
      </c>
      <c r="I5559" s="25"/>
      <c r="J5559" s="12">
        <v>225</v>
      </c>
      <c r="K5559" s="12"/>
      <c r="L5559" s="25" t="s">
        <v>14</v>
      </c>
      <c r="M5559" s="10"/>
      <c r="N5559" s="15"/>
      <c r="O5559" s="15"/>
      <c r="P5559" s="4"/>
      <c r="Q5559" s="65"/>
      <c r="R5559" s="42"/>
      <c r="S5559" s="44"/>
      <c r="T5559" s="44"/>
      <c r="U5559" s="5"/>
      <c r="V5559" s="5"/>
      <c r="W5559" s="5"/>
      <c r="X5559" s="5"/>
      <c r="Y5559" s="5"/>
      <c r="Z5559" s="5"/>
      <c r="AA5559" s="5"/>
      <c r="AB5559" s="5"/>
      <c r="AC5559" s="5"/>
      <c r="AD5559" s="5"/>
      <c r="AE5559" s="5"/>
      <c r="AF5559" s="5"/>
      <c r="AG5559" s="5"/>
      <c r="AH5559" s="40"/>
      <c r="AI5559" s="3"/>
      <c r="AJ5559" s="3"/>
      <c r="AK5559" s="3"/>
      <c r="AL5559" s="3"/>
      <c r="AM5559" s="3"/>
      <c r="AN5559" s="3"/>
      <c r="AO5559" s="3"/>
      <c r="AP5559" s="3"/>
      <c r="AQ5559" s="3"/>
      <c r="AR5559" s="3"/>
      <c r="AS5559" s="3"/>
      <c r="AT5559" s="51"/>
      <c r="AU5559" s="48"/>
      <c r="AV5559" s="52"/>
      <c r="AW5559" s="52"/>
    </row>
    <row r="5560" spans="1:49" ht="15" customHeight="1" x14ac:dyDescent="0.25">
      <c r="A5560" s="11">
        <f t="shared" si="1038"/>
        <v>5557</v>
      </c>
      <c r="B5560" s="29">
        <v>36604</v>
      </c>
      <c r="C5560" s="25">
        <v>21</v>
      </c>
      <c r="D5560" s="12">
        <v>33</v>
      </c>
      <c r="E5560" s="25">
        <v>25.3</v>
      </c>
      <c r="F5560" s="35">
        <v>78</v>
      </c>
      <c r="G5560" s="25">
        <v>4.7</v>
      </c>
      <c r="H5560" s="13">
        <v>7.5</v>
      </c>
      <c r="I5560" s="25"/>
      <c r="J5560" s="12">
        <v>180</v>
      </c>
      <c r="K5560" s="12"/>
      <c r="L5560" s="25" t="s">
        <v>15</v>
      </c>
      <c r="M5560" s="10"/>
      <c r="N5560" s="15"/>
      <c r="O5560" s="15"/>
      <c r="P5560" s="4"/>
      <c r="Q5560" s="65"/>
      <c r="R5560" s="42"/>
      <c r="S5560" s="44"/>
      <c r="T5560" s="44"/>
      <c r="U5560" s="5"/>
      <c r="V5560" s="5"/>
      <c r="W5560" s="5"/>
      <c r="X5560" s="5"/>
      <c r="Y5560" s="5"/>
      <c r="Z5560" s="5"/>
      <c r="AA5560" s="5"/>
      <c r="AB5560" s="5"/>
      <c r="AC5560" s="5"/>
      <c r="AD5560" s="5"/>
      <c r="AE5560" s="5"/>
      <c r="AF5560" s="5"/>
      <c r="AG5560" s="5"/>
      <c r="AH5560" s="40"/>
      <c r="AI5560" s="3"/>
      <c r="AJ5560" s="3"/>
      <c r="AK5560" s="3"/>
      <c r="AL5560" s="3"/>
      <c r="AM5560" s="3"/>
      <c r="AN5560" s="3"/>
      <c r="AO5560" s="3"/>
      <c r="AP5560" s="3"/>
      <c r="AQ5560" s="3"/>
      <c r="AR5560" s="3"/>
      <c r="AS5560" s="3"/>
      <c r="AT5560" s="51"/>
      <c r="AU5560" s="48"/>
      <c r="AV5560" s="52"/>
      <c r="AW5560" s="52"/>
    </row>
    <row r="5561" spans="1:49" ht="15" customHeight="1" x14ac:dyDescent="0.25">
      <c r="A5561" s="11">
        <f t="shared" si="1038"/>
        <v>5558</v>
      </c>
      <c r="B5561" s="29">
        <v>36605</v>
      </c>
      <c r="C5561" s="25">
        <v>22</v>
      </c>
      <c r="D5561" s="12">
        <v>29.8</v>
      </c>
      <c r="E5561" s="25">
        <v>23.8</v>
      </c>
      <c r="F5561" s="35">
        <v>88</v>
      </c>
      <c r="G5561" s="25">
        <v>38</v>
      </c>
      <c r="H5561" s="13">
        <v>0</v>
      </c>
      <c r="I5561" s="25"/>
      <c r="J5561" s="12">
        <v>90</v>
      </c>
      <c r="K5561" s="12"/>
      <c r="L5561" s="25" t="s">
        <v>13</v>
      </c>
      <c r="M5561" s="10"/>
      <c r="N5561" s="15"/>
      <c r="O5561" s="15"/>
      <c r="P5561" s="4"/>
      <c r="Q5561" s="65"/>
      <c r="R5561" s="42"/>
      <c r="S5561" s="44"/>
      <c r="T5561" s="44"/>
      <c r="U5561" s="5"/>
      <c r="V5561" s="5"/>
      <c r="W5561" s="5"/>
      <c r="X5561" s="5"/>
      <c r="Y5561" s="5"/>
      <c r="Z5561" s="5"/>
      <c r="AA5561" s="5"/>
      <c r="AB5561" s="5"/>
      <c r="AC5561" s="5"/>
      <c r="AD5561" s="5"/>
      <c r="AE5561" s="5"/>
      <c r="AF5561" s="5"/>
      <c r="AG5561" s="5"/>
      <c r="AH5561" s="40"/>
      <c r="AI5561" s="3"/>
      <c r="AJ5561" s="3"/>
      <c r="AK5561" s="3"/>
      <c r="AL5561" s="3"/>
      <c r="AM5561" s="3"/>
      <c r="AN5561" s="3"/>
      <c r="AO5561" s="3"/>
      <c r="AP5561" s="3"/>
      <c r="AQ5561" s="3"/>
      <c r="AR5561" s="3"/>
      <c r="AS5561" s="3"/>
      <c r="AT5561" s="51"/>
      <c r="AU5561" s="48"/>
      <c r="AV5561" s="52"/>
      <c r="AW5561" s="52"/>
    </row>
    <row r="5562" spans="1:49" ht="15" customHeight="1" x14ac:dyDescent="0.25">
      <c r="A5562" s="11">
        <f t="shared" si="1038"/>
        <v>5559</v>
      </c>
      <c r="B5562" s="29">
        <v>36606</v>
      </c>
      <c r="C5562" s="25">
        <v>22</v>
      </c>
      <c r="D5562" s="12">
        <v>31.6</v>
      </c>
      <c r="E5562" s="25">
        <v>25.5</v>
      </c>
      <c r="F5562" s="35">
        <v>88</v>
      </c>
      <c r="G5562" s="25">
        <v>0</v>
      </c>
      <c r="H5562" s="13">
        <v>3.9</v>
      </c>
      <c r="I5562" s="25"/>
      <c r="J5562" s="12">
        <v>180</v>
      </c>
      <c r="K5562" s="12"/>
      <c r="L5562" s="25" t="s">
        <v>18</v>
      </c>
      <c r="M5562" s="10"/>
      <c r="N5562" s="15"/>
      <c r="O5562" s="15"/>
      <c r="P5562" s="4"/>
      <c r="Q5562" s="65"/>
      <c r="R5562" s="42"/>
      <c r="S5562" s="44"/>
      <c r="T5562" s="44"/>
      <c r="U5562" s="5"/>
      <c r="V5562" s="5"/>
      <c r="W5562" s="5"/>
      <c r="X5562" s="5"/>
      <c r="Y5562" s="5"/>
      <c r="Z5562" s="5"/>
      <c r="AA5562" s="5"/>
      <c r="AB5562" s="5"/>
      <c r="AC5562" s="5"/>
      <c r="AD5562" s="5"/>
      <c r="AE5562" s="5"/>
      <c r="AF5562" s="5"/>
      <c r="AG5562" s="5"/>
      <c r="AH5562" s="40"/>
      <c r="AI5562" s="3"/>
      <c r="AJ5562" s="3"/>
      <c r="AK5562" s="3"/>
      <c r="AL5562" s="3"/>
      <c r="AM5562" s="3"/>
      <c r="AN5562" s="3"/>
      <c r="AO5562" s="3"/>
      <c r="AP5562" s="3"/>
      <c r="AQ5562" s="3"/>
      <c r="AR5562" s="3"/>
      <c r="AS5562" s="3"/>
      <c r="AT5562" s="51"/>
      <c r="AU5562" s="48"/>
      <c r="AV5562" s="52"/>
      <c r="AW5562" s="52"/>
    </row>
    <row r="5563" spans="1:49" ht="15" customHeight="1" x14ac:dyDescent="0.25">
      <c r="A5563" s="11">
        <f t="shared" si="1038"/>
        <v>5560</v>
      </c>
      <c r="B5563" s="29">
        <v>36607</v>
      </c>
      <c r="C5563" s="25">
        <v>22</v>
      </c>
      <c r="D5563" s="12">
        <v>31.4</v>
      </c>
      <c r="E5563" s="25">
        <v>26</v>
      </c>
      <c r="F5563" s="35">
        <v>86</v>
      </c>
      <c r="G5563" s="25">
        <v>8.6</v>
      </c>
      <c r="H5563" s="13">
        <v>5.5</v>
      </c>
      <c r="I5563" s="25"/>
      <c r="J5563" s="12">
        <v>180</v>
      </c>
      <c r="K5563" s="12"/>
      <c r="L5563" s="25" t="s">
        <v>14</v>
      </c>
      <c r="M5563" s="10"/>
      <c r="N5563" s="15"/>
      <c r="O5563" s="15"/>
      <c r="P5563" s="4"/>
      <c r="Q5563" s="65"/>
      <c r="R5563" s="42"/>
      <c r="S5563" s="44"/>
      <c r="T5563" s="44"/>
      <c r="U5563" s="5"/>
      <c r="V5563" s="5"/>
      <c r="W5563" s="5"/>
      <c r="X5563" s="5"/>
      <c r="Y5563" s="5"/>
      <c r="Z5563" s="5"/>
      <c r="AA5563" s="5"/>
      <c r="AB5563" s="5"/>
      <c r="AC5563" s="5"/>
      <c r="AD5563" s="5"/>
      <c r="AE5563" s="5"/>
      <c r="AF5563" s="5"/>
      <c r="AG5563" s="5"/>
      <c r="AH5563" s="40"/>
      <c r="AI5563" s="3"/>
      <c r="AJ5563" s="3"/>
      <c r="AK5563" s="3"/>
      <c r="AL5563" s="3"/>
      <c r="AM5563" s="3"/>
      <c r="AN5563" s="3"/>
      <c r="AO5563" s="3"/>
      <c r="AP5563" s="3"/>
      <c r="AQ5563" s="3"/>
      <c r="AR5563" s="3"/>
      <c r="AS5563" s="3"/>
      <c r="AT5563" s="51"/>
      <c r="AU5563" s="48"/>
      <c r="AV5563" s="52"/>
      <c r="AW5563" s="52"/>
    </row>
    <row r="5564" spans="1:49" ht="15" customHeight="1" x14ac:dyDescent="0.25">
      <c r="A5564" s="11">
        <f t="shared" si="1038"/>
        <v>5561</v>
      </c>
      <c r="B5564" s="29">
        <v>36608</v>
      </c>
      <c r="C5564" s="25">
        <v>23</v>
      </c>
      <c r="D5564" s="12">
        <v>29.2</v>
      </c>
      <c r="E5564" s="25">
        <v>24.6</v>
      </c>
      <c r="F5564" s="35">
        <v>90</v>
      </c>
      <c r="G5564" s="25">
        <v>16</v>
      </c>
      <c r="H5564" s="13">
        <v>1.5</v>
      </c>
      <c r="I5564" s="25"/>
      <c r="J5564" s="12">
        <v>270</v>
      </c>
      <c r="K5564" s="12"/>
      <c r="L5564" s="25" t="s">
        <v>13</v>
      </c>
      <c r="M5564" s="10"/>
      <c r="N5564" s="15"/>
      <c r="O5564" s="15"/>
      <c r="P5564" s="4"/>
      <c r="Q5564" s="65"/>
      <c r="R5564" s="42"/>
      <c r="S5564" s="44"/>
      <c r="T5564" s="44"/>
      <c r="U5564" s="5"/>
      <c r="V5564" s="5"/>
      <c r="W5564" s="5"/>
      <c r="X5564" s="5"/>
      <c r="Y5564" s="5"/>
      <c r="Z5564" s="5"/>
      <c r="AA5564" s="5"/>
      <c r="AB5564" s="5"/>
      <c r="AC5564" s="5"/>
      <c r="AD5564" s="5"/>
      <c r="AE5564" s="5"/>
      <c r="AF5564" s="5"/>
      <c r="AG5564" s="5"/>
      <c r="AH5564" s="40"/>
      <c r="AI5564" s="3"/>
      <c r="AJ5564" s="3"/>
      <c r="AK5564" s="3"/>
      <c r="AL5564" s="3"/>
      <c r="AM5564" s="3"/>
      <c r="AN5564" s="3"/>
      <c r="AO5564" s="3"/>
      <c r="AP5564" s="3"/>
      <c r="AQ5564" s="3"/>
      <c r="AR5564" s="3"/>
      <c r="AS5564" s="3"/>
      <c r="AT5564" s="51"/>
      <c r="AU5564" s="48"/>
      <c r="AV5564" s="52"/>
      <c r="AW5564" s="52"/>
    </row>
    <row r="5565" spans="1:49" ht="15" customHeight="1" x14ac:dyDescent="0.25">
      <c r="A5565" s="11">
        <f t="shared" si="1038"/>
        <v>5562</v>
      </c>
      <c r="B5565" s="29">
        <v>36609</v>
      </c>
      <c r="C5565" s="25">
        <v>22</v>
      </c>
      <c r="D5565" s="12">
        <v>29.4</v>
      </c>
      <c r="E5565" s="25">
        <v>24.1</v>
      </c>
      <c r="F5565" s="35">
        <v>90</v>
      </c>
      <c r="G5565" s="25">
        <v>3</v>
      </c>
      <c r="H5565" s="13">
        <v>2.1</v>
      </c>
      <c r="I5565" s="25"/>
      <c r="J5565" s="12">
        <v>225</v>
      </c>
      <c r="K5565" s="12"/>
      <c r="L5565" s="25" t="s">
        <v>13</v>
      </c>
      <c r="M5565" s="10"/>
      <c r="N5565" s="15"/>
      <c r="O5565" s="15"/>
      <c r="P5565" s="4"/>
      <c r="Q5565" s="65"/>
      <c r="R5565" s="42"/>
      <c r="S5565" s="3"/>
      <c r="T5565" s="3"/>
      <c r="U5565" s="5"/>
      <c r="V5565" s="5"/>
      <c r="W5565" s="5"/>
      <c r="X5565" s="5"/>
      <c r="Y5565" s="5"/>
      <c r="Z5565" s="5"/>
      <c r="AA5565" s="5"/>
      <c r="AB5565" s="5"/>
      <c r="AC5565" s="5"/>
      <c r="AD5565" s="5"/>
      <c r="AE5565" s="5"/>
      <c r="AF5565" s="5"/>
      <c r="AG5565" s="5"/>
      <c r="AH5565" s="40"/>
      <c r="AI5565" s="3"/>
      <c r="AJ5565" s="3"/>
      <c r="AK5565" s="3"/>
      <c r="AL5565" s="3"/>
      <c r="AM5565" s="3"/>
      <c r="AN5565" s="3"/>
      <c r="AO5565" s="3"/>
      <c r="AP5565" s="3"/>
      <c r="AQ5565" s="3"/>
      <c r="AR5565" s="3"/>
      <c r="AS5565" s="3"/>
      <c r="AT5565" s="52"/>
      <c r="AU5565" s="52"/>
      <c r="AV5565" s="52"/>
      <c r="AW5565" s="52"/>
    </row>
    <row r="5566" spans="1:49" ht="15" customHeight="1" x14ac:dyDescent="0.25">
      <c r="A5566" s="11">
        <f t="shared" si="1038"/>
        <v>5563</v>
      </c>
      <c r="B5566" s="29">
        <v>36610</v>
      </c>
      <c r="C5566" s="25">
        <v>22</v>
      </c>
      <c r="D5566" s="12">
        <v>31.8</v>
      </c>
      <c r="E5566" s="25">
        <v>25.2</v>
      </c>
      <c r="F5566" s="35">
        <v>86</v>
      </c>
      <c r="G5566" s="25">
        <v>12.1</v>
      </c>
      <c r="H5566" s="13">
        <v>6</v>
      </c>
      <c r="I5566" s="25"/>
      <c r="J5566" s="12">
        <v>90</v>
      </c>
      <c r="K5566" s="12"/>
      <c r="L5566" s="25" t="s">
        <v>11</v>
      </c>
      <c r="M5566" s="10"/>
      <c r="N5566" s="15"/>
      <c r="O5566" s="15"/>
      <c r="P5566" s="4"/>
      <c r="Q5566" s="66"/>
      <c r="R5566" s="42"/>
      <c r="S5566" s="3"/>
      <c r="T5566" s="3"/>
      <c r="U5566" s="5"/>
      <c r="V5566" s="5"/>
      <c r="W5566" s="5"/>
      <c r="X5566" s="5"/>
      <c r="Y5566" s="5"/>
      <c r="Z5566" s="5"/>
      <c r="AA5566" s="5"/>
      <c r="AB5566" s="5"/>
      <c r="AC5566" s="5"/>
      <c r="AD5566" s="5"/>
      <c r="AE5566" s="5"/>
      <c r="AF5566" s="5"/>
      <c r="AG5566" s="5"/>
      <c r="AH5566" s="40"/>
      <c r="AI5566" s="3"/>
      <c r="AJ5566" s="3"/>
      <c r="AK5566" s="3"/>
      <c r="AL5566" s="3"/>
      <c r="AM5566" s="3"/>
      <c r="AN5566" s="3"/>
      <c r="AO5566" s="3"/>
      <c r="AP5566" s="3"/>
      <c r="AQ5566" s="3"/>
      <c r="AR5566" s="3"/>
      <c r="AS5566" s="3"/>
      <c r="AT5566" s="52"/>
      <c r="AU5566" s="52"/>
      <c r="AV5566" s="52"/>
      <c r="AW5566" s="52"/>
    </row>
    <row r="5567" spans="1:49" ht="15" customHeight="1" x14ac:dyDescent="0.25">
      <c r="A5567" s="11">
        <f t="shared" si="1038"/>
        <v>5564</v>
      </c>
      <c r="B5567" s="29">
        <v>36611</v>
      </c>
      <c r="C5567" s="25">
        <v>22</v>
      </c>
      <c r="D5567" s="12">
        <v>31</v>
      </c>
      <c r="E5567" s="25">
        <v>25.6</v>
      </c>
      <c r="F5567" s="35">
        <v>84</v>
      </c>
      <c r="G5567" s="25">
        <v>8.1</v>
      </c>
      <c r="H5567" s="13">
        <v>2.5</v>
      </c>
      <c r="I5567" s="25"/>
      <c r="J5567" s="12">
        <v>180</v>
      </c>
      <c r="K5567" s="12"/>
      <c r="L5567" s="25" t="s">
        <v>13</v>
      </c>
      <c r="M5567" s="10"/>
      <c r="N5567" s="15"/>
      <c r="O5567" s="15"/>
      <c r="P5567" s="4"/>
      <c r="Q5567" s="64"/>
      <c r="R5567" s="42"/>
      <c r="S5567" s="44"/>
      <c r="T5567" s="44"/>
      <c r="U5567" s="5"/>
      <c r="V5567" s="5"/>
      <c r="W5567" s="5"/>
      <c r="X5567" s="5"/>
      <c r="Y5567" s="5"/>
      <c r="Z5567" s="5"/>
      <c r="AA5567" s="5"/>
      <c r="AB5567" s="5"/>
      <c r="AC5567" s="5"/>
      <c r="AD5567" s="5"/>
      <c r="AE5567" s="5"/>
      <c r="AF5567" s="5"/>
      <c r="AG5567" s="5"/>
      <c r="AH5567" s="40"/>
      <c r="AI5567" s="3"/>
      <c r="AJ5567" s="3"/>
      <c r="AK5567" s="3"/>
      <c r="AL5567" s="3"/>
      <c r="AM5567" s="3"/>
      <c r="AN5567" s="3"/>
      <c r="AO5567" s="3"/>
      <c r="AP5567" s="3"/>
      <c r="AQ5567" s="3"/>
      <c r="AR5567" s="3"/>
      <c r="AS5567" s="3"/>
      <c r="AT5567" s="51"/>
      <c r="AU5567" s="48"/>
      <c r="AV5567" s="52"/>
      <c r="AW5567" s="52"/>
    </row>
    <row r="5568" spans="1:49" ht="15" customHeight="1" x14ac:dyDescent="0.25">
      <c r="A5568" s="11">
        <f t="shared" si="1038"/>
        <v>5565</v>
      </c>
      <c r="B5568" s="29">
        <v>36612</v>
      </c>
      <c r="C5568" s="25">
        <v>22</v>
      </c>
      <c r="D5568" s="12">
        <v>32.200000000000003</v>
      </c>
      <c r="E5568" s="25">
        <v>25.8</v>
      </c>
      <c r="F5568" s="35">
        <v>84</v>
      </c>
      <c r="G5568" s="25">
        <v>0.6</v>
      </c>
      <c r="H5568" s="13">
        <v>6.8</v>
      </c>
      <c r="I5568" s="25"/>
      <c r="J5568" s="12">
        <v>180</v>
      </c>
      <c r="K5568" s="12"/>
      <c r="L5568" s="25" t="s">
        <v>14</v>
      </c>
      <c r="M5568" s="10"/>
      <c r="N5568" s="15"/>
      <c r="O5568" s="15"/>
      <c r="P5568" s="4"/>
      <c r="Q5568" s="65"/>
      <c r="R5568" s="42"/>
      <c r="S5568" s="44"/>
      <c r="T5568" s="44"/>
      <c r="U5568" s="5"/>
      <c r="V5568" s="5"/>
      <c r="W5568" s="5"/>
      <c r="X5568" s="5"/>
      <c r="Y5568" s="5"/>
      <c r="Z5568" s="5"/>
      <c r="AA5568" s="5"/>
      <c r="AB5568" s="5"/>
      <c r="AC5568" s="5"/>
      <c r="AD5568" s="5"/>
      <c r="AE5568" s="5"/>
      <c r="AF5568" s="5"/>
      <c r="AG5568" s="5"/>
      <c r="AH5568" s="40"/>
      <c r="AI5568" s="3"/>
      <c r="AJ5568" s="3"/>
      <c r="AK5568" s="3"/>
      <c r="AL5568" s="3"/>
      <c r="AM5568" s="3"/>
      <c r="AN5568" s="3"/>
      <c r="AO5568" s="3"/>
      <c r="AP5568" s="3"/>
      <c r="AQ5568" s="3"/>
      <c r="AR5568" s="3"/>
      <c r="AS5568" s="3"/>
      <c r="AT5568" s="51"/>
      <c r="AU5568" s="48"/>
      <c r="AV5568" s="52"/>
      <c r="AW5568" s="52"/>
    </row>
    <row r="5569" spans="1:49" ht="15" customHeight="1" x14ac:dyDescent="0.25">
      <c r="A5569" s="11">
        <f t="shared" si="1038"/>
        <v>5566</v>
      </c>
      <c r="B5569" s="29">
        <v>36613</v>
      </c>
      <c r="C5569" s="25">
        <v>23</v>
      </c>
      <c r="D5569" s="12">
        <v>29.2</v>
      </c>
      <c r="E5569" s="25">
        <v>25.9</v>
      </c>
      <c r="F5569" s="35">
        <v>92</v>
      </c>
      <c r="G5569" s="25">
        <v>25.3</v>
      </c>
      <c r="H5569" s="13">
        <v>1.9</v>
      </c>
      <c r="I5569" s="25"/>
      <c r="J5569" s="12">
        <v>225</v>
      </c>
      <c r="K5569" s="12"/>
      <c r="L5569" s="25" t="s">
        <v>14</v>
      </c>
      <c r="M5569" s="10"/>
      <c r="N5569" s="15"/>
      <c r="O5569" s="15"/>
      <c r="P5569" s="4"/>
      <c r="Q5569" s="65"/>
      <c r="R5569" s="42"/>
      <c r="S5569" s="44"/>
      <c r="T5569" s="44"/>
      <c r="U5569" s="5"/>
      <c r="V5569" s="5"/>
      <c r="W5569" s="5"/>
      <c r="X5569" s="5"/>
      <c r="Y5569" s="5"/>
      <c r="Z5569" s="5"/>
      <c r="AA5569" s="5"/>
      <c r="AB5569" s="5"/>
      <c r="AC5569" s="5"/>
      <c r="AD5569" s="5"/>
      <c r="AE5569" s="5"/>
      <c r="AF5569" s="5"/>
      <c r="AG5569" s="5"/>
      <c r="AH5569" s="40"/>
      <c r="AI5569" s="3"/>
      <c r="AJ5569" s="3"/>
      <c r="AK5569" s="3"/>
      <c r="AL5569" s="3"/>
      <c r="AM5569" s="3"/>
      <c r="AN5569" s="3"/>
      <c r="AO5569" s="3"/>
      <c r="AP5569" s="3"/>
      <c r="AQ5569" s="3"/>
      <c r="AR5569" s="3"/>
      <c r="AS5569" s="3"/>
      <c r="AT5569" s="51"/>
      <c r="AU5569" s="48"/>
      <c r="AV5569" s="52"/>
      <c r="AW5569" s="52"/>
    </row>
    <row r="5570" spans="1:49" ht="15" customHeight="1" x14ac:dyDescent="0.25">
      <c r="A5570" s="11">
        <f t="shared" si="1038"/>
        <v>5567</v>
      </c>
      <c r="B5570" s="29">
        <v>36614</v>
      </c>
      <c r="C5570" s="25">
        <v>22</v>
      </c>
      <c r="D5570" s="12">
        <v>29.4</v>
      </c>
      <c r="E5570" s="25">
        <v>24.7</v>
      </c>
      <c r="F5570" s="35">
        <v>96</v>
      </c>
      <c r="G5570" s="25">
        <v>6.8</v>
      </c>
      <c r="H5570" s="13">
        <v>3.7</v>
      </c>
      <c r="I5570" s="25"/>
      <c r="J5570" s="12">
        <v>225</v>
      </c>
      <c r="K5570" s="12"/>
      <c r="L5570" s="25" t="s">
        <v>14</v>
      </c>
      <c r="M5570" s="10"/>
      <c r="N5570" s="15"/>
      <c r="O5570" s="15"/>
      <c r="P5570" s="4"/>
      <c r="Q5570" s="65"/>
      <c r="R5570" s="42"/>
      <c r="S5570" s="44"/>
      <c r="T5570" s="44"/>
      <c r="U5570" s="5"/>
      <c r="V5570" s="5"/>
      <c r="W5570" s="5"/>
      <c r="X5570" s="5"/>
      <c r="Y5570" s="5"/>
      <c r="Z5570" s="5"/>
      <c r="AA5570" s="5"/>
      <c r="AB5570" s="5"/>
      <c r="AC5570" s="5"/>
      <c r="AD5570" s="5"/>
      <c r="AE5570" s="5"/>
      <c r="AF5570" s="5"/>
      <c r="AG5570" s="5"/>
      <c r="AH5570" s="40"/>
      <c r="AI5570" s="3"/>
      <c r="AJ5570" s="3"/>
      <c r="AK5570" s="3"/>
      <c r="AL5570" s="3"/>
      <c r="AM5570" s="3"/>
      <c r="AN5570" s="3"/>
      <c r="AO5570" s="3"/>
      <c r="AP5570" s="3"/>
      <c r="AQ5570" s="3"/>
      <c r="AR5570" s="3"/>
      <c r="AS5570" s="3"/>
      <c r="AT5570" s="51"/>
      <c r="AU5570" s="48"/>
      <c r="AV5570" s="52"/>
      <c r="AW5570" s="52"/>
    </row>
    <row r="5571" spans="1:49" ht="15" customHeight="1" x14ac:dyDescent="0.25">
      <c r="A5571" s="11">
        <f t="shared" si="1038"/>
        <v>5568</v>
      </c>
      <c r="B5571" s="29">
        <v>36615</v>
      </c>
      <c r="C5571" s="25">
        <v>21</v>
      </c>
      <c r="D5571" s="12">
        <v>31.8</v>
      </c>
      <c r="E5571" s="25">
        <v>24.3</v>
      </c>
      <c r="F5571" s="35">
        <v>97</v>
      </c>
      <c r="G5571" s="25">
        <v>22.6</v>
      </c>
      <c r="H5571" s="13">
        <v>1.8</v>
      </c>
      <c r="I5571" s="25"/>
      <c r="J5571" s="12">
        <v>0</v>
      </c>
      <c r="K5571" s="12"/>
      <c r="L5571" s="25" t="s">
        <v>14</v>
      </c>
      <c r="M5571" s="10"/>
      <c r="N5571" s="15"/>
      <c r="O5571" s="15"/>
      <c r="P5571" s="4"/>
      <c r="Q5571" s="65"/>
      <c r="R5571" s="42"/>
      <c r="S5571" s="44"/>
      <c r="T5571" s="44"/>
      <c r="U5571" s="5"/>
      <c r="V5571" s="5"/>
      <c r="W5571" s="5"/>
      <c r="X5571" s="5"/>
      <c r="Y5571" s="5"/>
      <c r="Z5571" s="5"/>
      <c r="AA5571" s="5"/>
      <c r="AB5571" s="5"/>
      <c r="AC5571" s="5"/>
      <c r="AD5571" s="5"/>
      <c r="AE5571" s="5"/>
      <c r="AF5571" s="5"/>
      <c r="AG5571" s="5"/>
      <c r="AH5571" s="40"/>
      <c r="AI5571" s="3"/>
      <c r="AJ5571" s="3"/>
      <c r="AK5571" s="3"/>
      <c r="AL5571" s="3"/>
      <c r="AM5571" s="3"/>
      <c r="AN5571" s="3"/>
      <c r="AO5571" s="3"/>
      <c r="AP5571" s="3"/>
      <c r="AQ5571" s="3"/>
      <c r="AR5571" s="3"/>
      <c r="AS5571" s="3"/>
      <c r="AT5571" s="51"/>
      <c r="AU5571" s="48"/>
      <c r="AV5571" s="52"/>
      <c r="AW5571" s="52"/>
    </row>
    <row r="5572" spans="1:49" ht="15" customHeight="1" x14ac:dyDescent="0.25">
      <c r="A5572" s="11">
        <f t="shared" si="1038"/>
        <v>5569</v>
      </c>
      <c r="B5572" s="29">
        <v>36616</v>
      </c>
      <c r="C5572" s="25">
        <v>21</v>
      </c>
      <c r="D5572" s="12">
        <v>31</v>
      </c>
      <c r="E5572" s="25">
        <v>25.7</v>
      </c>
      <c r="F5572" s="35">
        <v>86</v>
      </c>
      <c r="G5572" s="25">
        <v>0</v>
      </c>
      <c r="H5572" s="13">
        <v>6.4</v>
      </c>
      <c r="I5572" s="25"/>
      <c r="J5572" s="12">
        <v>0</v>
      </c>
      <c r="K5572" s="12"/>
      <c r="L5572" s="25" t="s">
        <v>14</v>
      </c>
      <c r="M5572" s="10"/>
      <c r="N5572" s="15"/>
      <c r="O5572" s="15"/>
      <c r="P5572" s="4"/>
      <c r="Q5572" s="65"/>
      <c r="R5572" s="42"/>
      <c r="S5572" s="44"/>
      <c r="T5572" s="44"/>
      <c r="U5572" s="5"/>
      <c r="V5572" s="5"/>
      <c r="W5572" s="5"/>
      <c r="X5572" s="5"/>
      <c r="Y5572" s="5"/>
      <c r="Z5572" s="5"/>
      <c r="AA5572" s="5"/>
      <c r="AB5572" s="5"/>
      <c r="AC5572" s="5"/>
      <c r="AD5572" s="5"/>
      <c r="AE5572" s="5"/>
      <c r="AF5572" s="5"/>
      <c r="AG5572" s="5"/>
      <c r="AH5572" s="40"/>
      <c r="AI5572" s="3"/>
      <c r="AJ5572" s="3"/>
      <c r="AK5572" s="3"/>
      <c r="AL5572" s="3"/>
      <c r="AM5572" s="3"/>
      <c r="AN5572" s="3"/>
      <c r="AO5572" s="3"/>
      <c r="AP5572" s="3"/>
      <c r="AQ5572" s="3"/>
      <c r="AR5572" s="3"/>
      <c r="AS5572" s="3"/>
      <c r="AT5572" s="51"/>
      <c r="AU5572" s="48"/>
      <c r="AV5572" s="52"/>
      <c r="AW5572" s="52"/>
    </row>
    <row r="5573" spans="1:49" ht="15" customHeight="1" x14ac:dyDescent="0.25">
      <c r="A5573" s="11">
        <f t="shared" si="1038"/>
        <v>5570</v>
      </c>
      <c r="B5573" s="29">
        <v>36617</v>
      </c>
      <c r="C5573" s="25">
        <v>22</v>
      </c>
      <c r="D5573" s="12">
        <v>29.8</v>
      </c>
      <c r="E5573" s="25">
        <v>24.1</v>
      </c>
      <c r="F5573" s="35">
        <v>97</v>
      </c>
      <c r="G5573" s="25">
        <v>0.4</v>
      </c>
      <c r="H5573" s="13">
        <v>2.2999999999999998</v>
      </c>
      <c r="I5573" s="25"/>
      <c r="J5573" s="12">
        <v>270</v>
      </c>
      <c r="K5573" s="12"/>
      <c r="L5573" s="25" t="s">
        <v>18</v>
      </c>
      <c r="M5573" s="10"/>
      <c r="N5573" s="15"/>
      <c r="O5573" s="15"/>
      <c r="P5573" s="4"/>
      <c r="Q5573" s="65"/>
      <c r="R5573" s="42"/>
      <c r="S5573" s="44"/>
      <c r="T5573" s="44"/>
      <c r="U5573" s="5"/>
      <c r="V5573" s="5"/>
      <c r="W5573" s="5"/>
      <c r="X5573" s="5"/>
      <c r="Y5573" s="5"/>
      <c r="Z5573" s="5"/>
      <c r="AA5573" s="5"/>
      <c r="AB5573" s="5"/>
      <c r="AC5573" s="5"/>
      <c r="AD5573" s="5"/>
      <c r="AE5573" s="5"/>
      <c r="AF5573" s="5"/>
      <c r="AG5573" s="5"/>
      <c r="AH5573" s="40"/>
      <c r="AI5573" s="3"/>
      <c r="AJ5573" s="3"/>
      <c r="AK5573" s="3"/>
      <c r="AL5573" s="3"/>
      <c r="AM5573" s="3"/>
      <c r="AN5573" s="3"/>
      <c r="AO5573" s="3"/>
      <c r="AP5573" s="3"/>
      <c r="AQ5573" s="3"/>
      <c r="AR5573" s="3"/>
      <c r="AS5573" s="3"/>
      <c r="AT5573" s="51"/>
      <c r="AU5573" s="48"/>
      <c r="AV5573" s="52"/>
      <c r="AW5573" s="52"/>
    </row>
    <row r="5574" spans="1:49" ht="15" customHeight="1" x14ac:dyDescent="0.25">
      <c r="A5574" s="11">
        <f t="shared" ref="A5574:A5637" si="1039">A5573+1</f>
        <v>5571</v>
      </c>
      <c r="B5574" s="29">
        <v>36618</v>
      </c>
      <c r="C5574" s="25">
        <v>22</v>
      </c>
      <c r="D5574" s="12">
        <v>28</v>
      </c>
      <c r="E5574" s="25">
        <v>24.6</v>
      </c>
      <c r="F5574" s="35">
        <v>96</v>
      </c>
      <c r="G5574" s="25">
        <v>58.3</v>
      </c>
      <c r="H5574" s="13">
        <v>1.5</v>
      </c>
      <c r="I5574" s="25"/>
      <c r="J5574" s="12">
        <v>270</v>
      </c>
      <c r="K5574" s="12"/>
      <c r="L5574" s="25" t="s">
        <v>15</v>
      </c>
      <c r="M5574" s="10"/>
      <c r="N5574" s="15"/>
      <c r="O5574" s="15"/>
      <c r="P5574" s="4"/>
      <c r="Q5574" s="65"/>
      <c r="R5574" s="42"/>
      <c r="S5574" s="44"/>
      <c r="T5574" s="44"/>
      <c r="U5574" s="5"/>
      <c r="V5574" s="5"/>
      <c r="W5574" s="5"/>
      <c r="X5574" s="5"/>
      <c r="Y5574" s="5"/>
      <c r="Z5574" s="5"/>
      <c r="AA5574" s="5"/>
      <c r="AB5574" s="5"/>
      <c r="AC5574" s="5"/>
      <c r="AD5574" s="5"/>
      <c r="AE5574" s="5"/>
      <c r="AF5574" s="5"/>
      <c r="AG5574" s="5"/>
      <c r="AH5574" s="40"/>
      <c r="AI5574" s="3"/>
      <c r="AJ5574" s="3"/>
      <c r="AK5574" s="3"/>
      <c r="AL5574" s="3"/>
      <c r="AM5574" s="3"/>
      <c r="AN5574" s="3"/>
      <c r="AO5574" s="3"/>
      <c r="AP5574" s="3"/>
      <c r="AQ5574" s="3"/>
      <c r="AR5574" s="3"/>
      <c r="AS5574" s="3"/>
      <c r="AT5574" s="51"/>
      <c r="AU5574" s="48"/>
      <c r="AV5574" s="52"/>
      <c r="AW5574" s="52"/>
    </row>
    <row r="5575" spans="1:49" ht="15" customHeight="1" x14ac:dyDescent="0.25">
      <c r="A5575" s="11">
        <f t="shared" si="1039"/>
        <v>5572</v>
      </c>
      <c r="B5575" s="29">
        <v>36619</v>
      </c>
      <c r="C5575" s="25"/>
      <c r="D5575" s="12">
        <v>31</v>
      </c>
      <c r="E5575" s="25">
        <v>24.6</v>
      </c>
      <c r="F5575" s="35">
        <v>85</v>
      </c>
      <c r="G5575" s="25">
        <v>15.2</v>
      </c>
      <c r="H5575" s="13">
        <v>5.4</v>
      </c>
      <c r="I5575" s="25"/>
      <c r="J5575" s="12">
        <v>270</v>
      </c>
      <c r="K5575" s="12"/>
      <c r="L5575" s="25" t="s">
        <v>15</v>
      </c>
      <c r="M5575" s="10"/>
      <c r="N5575" s="15"/>
      <c r="O5575" s="15"/>
      <c r="P5575" s="4"/>
      <c r="Q5575" s="65"/>
      <c r="R5575" s="42"/>
      <c r="S5575" s="44"/>
      <c r="T5575" s="44"/>
      <c r="U5575" s="5"/>
      <c r="V5575" s="5"/>
      <c r="W5575" s="5"/>
      <c r="X5575" s="5"/>
      <c r="Y5575" s="5"/>
      <c r="Z5575" s="5"/>
      <c r="AA5575" s="5"/>
      <c r="AB5575" s="5"/>
      <c r="AC5575" s="5"/>
      <c r="AD5575" s="5"/>
      <c r="AE5575" s="5"/>
      <c r="AF5575" s="5"/>
      <c r="AG5575" s="5"/>
      <c r="AH5575" s="40"/>
      <c r="AI5575" s="3"/>
      <c r="AJ5575" s="3"/>
      <c r="AK5575" s="3"/>
      <c r="AL5575" s="3"/>
      <c r="AM5575" s="3"/>
      <c r="AN5575" s="3"/>
      <c r="AO5575" s="3"/>
      <c r="AP5575" s="3"/>
      <c r="AQ5575" s="3"/>
      <c r="AR5575" s="3"/>
      <c r="AS5575" s="3"/>
      <c r="AT5575" s="51"/>
      <c r="AU5575" s="48"/>
      <c r="AV5575" s="52"/>
      <c r="AW5575" s="52"/>
    </row>
    <row r="5576" spans="1:49" ht="15" customHeight="1" x14ac:dyDescent="0.25">
      <c r="A5576" s="11">
        <f t="shared" si="1039"/>
        <v>5573</v>
      </c>
      <c r="B5576" s="29">
        <v>36620</v>
      </c>
      <c r="C5576" s="25">
        <v>21</v>
      </c>
      <c r="D5576" s="12">
        <v>31</v>
      </c>
      <c r="E5576" s="25">
        <v>25.3</v>
      </c>
      <c r="F5576" s="35">
        <v>84</v>
      </c>
      <c r="G5576" s="25">
        <v>0</v>
      </c>
      <c r="H5576" s="13">
        <v>6.9</v>
      </c>
      <c r="I5576" s="25"/>
      <c r="J5576" s="12">
        <v>180</v>
      </c>
      <c r="K5576" s="12"/>
      <c r="L5576" s="25" t="s">
        <v>14</v>
      </c>
      <c r="M5576" s="10"/>
      <c r="N5576" s="15"/>
      <c r="O5576" s="15"/>
      <c r="P5576" s="4"/>
      <c r="Q5576" s="65"/>
      <c r="R5576" s="42"/>
      <c r="S5576" s="44"/>
      <c r="T5576" s="44"/>
      <c r="U5576" s="5"/>
      <c r="V5576" s="5"/>
      <c r="W5576" s="5"/>
      <c r="X5576" s="5"/>
      <c r="Y5576" s="5"/>
      <c r="Z5576" s="5"/>
      <c r="AA5576" s="5"/>
      <c r="AB5576" s="5"/>
      <c r="AC5576" s="5"/>
      <c r="AD5576" s="5"/>
      <c r="AE5576" s="5"/>
      <c r="AF5576" s="5"/>
      <c r="AG5576" s="5"/>
      <c r="AH5576" s="40"/>
      <c r="AI5576" s="3"/>
      <c r="AJ5576" s="3"/>
      <c r="AK5576" s="3"/>
      <c r="AL5576" s="3"/>
      <c r="AM5576" s="3"/>
      <c r="AN5576" s="3"/>
      <c r="AO5576" s="3"/>
      <c r="AP5576" s="3"/>
      <c r="AQ5576" s="3"/>
      <c r="AR5576" s="3"/>
      <c r="AS5576" s="3"/>
      <c r="AT5576" s="51"/>
      <c r="AU5576" s="48"/>
      <c r="AV5576" s="52"/>
      <c r="AW5576" s="52"/>
    </row>
    <row r="5577" spans="1:49" ht="15" customHeight="1" x14ac:dyDescent="0.25">
      <c r="A5577" s="11">
        <f t="shared" si="1039"/>
        <v>5574</v>
      </c>
      <c r="B5577" s="29">
        <v>36621</v>
      </c>
      <c r="C5577" s="25">
        <v>23</v>
      </c>
      <c r="D5577" s="12">
        <v>32.200000000000003</v>
      </c>
      <c r="E5577" s="25">
        <v>25.9</v>
      </c>
      <c r="F5577" s="35">
        <v>84</v>
      </c>
      <c r="G5577" s="25">
        <v>0</v>
      </c>
      <c r="H5577" s="13">
        <v>3.5</v>
      </c>
      <c r="I5577" s="25"/>
      <c r="J5577" s="12">
        <v>270</v>
      </c>
      <c r="K5577" s="12"/>
      <c r="L5577" s="25" t="s">
        <v>14</v>
      </c>
      <c r="M5577" s="10"/>
      <c r="N5577" s="15"/>
      <c r="O5577" s="15"/>
      <c r="P5577" s="4"/>
      <c r="Q5577" s="65"/>
      <c r="R5577" s="42"/>
      <c r="S5577" s="44"/>
      <c r="T5577" s="44"/>
      <c r="U5577" s="5"/>
      <c r="V5577" s="5"/>
      <c r="W5577" s="5"/>
      <c r="X5577" s="5"/>
      <c r="Y5577" s="5"/>
      <c r="Z5577" s="5"/>
      <c r="AA5577" s="5"/>
      <c r="AB5577" s="5"/>
      <c r="AC5577" s="5"/>
      <c r="AD5577" s="5"/>
      <c r="AE5577" s="5"/>
      <c r="AF5577" s="5"/>
      <c r="AG5577" s="5"/>
      <c r="AH5577" s="40"/>
      <c r="AI5577" s="3"/>
      <c r="AJ5577" s="3"/>
      <c r="AK5577" s="3"/>
      <c r="AL5577" s="3"/>
      <c r="AM5577" s="3"/>
      <c r="AN5577" s="3"/>
      <c r="AO5577" s="3"/>
      <c r="AP5577" s="3"/>
      <c r="AQ5577" s="3"/>
      <c r="AR5577" s="3"/>
      <c r="AS5577" s="3"/>
      <c r="AT5577" s="51"/>
      <c r="AU5577" s="48"/>
      <c r="AV5577" s="52"/>
      <c r="AW5577" s="52"/>
    </row>
    <row r="5578" spans="1:49" ht="15" customHeight="1" x14ac:dyDescent="0.25">
      <c r="A5578" s="11">
        <f t="shared" si="1039"/>
        <v>5575</v>
      </c>
      <c r="B5578" s="29">
        <v>36622</v>
      </c>
      <c r="C5578" s="25">
        <v>23</v>
      </c>
      <c r="D5578" s="12">
        <v>30</v>
      </c>
      <c r="E5578" s="25">
        <v>25.3</v>
      </c>
      <c r="F5578" s="35">
        <v>88</v>
      </c>
      <c r="G5578" s="25">
        <v>0</v>
      </c>
      <c r="H5578" s="13">
        <v>2.5</v>
      </c>
      <c r="I5578" s="25"/>
      <c r="J5578" s="12">
        <v>180</v>
      </c>
      <c r="K5578" s="12"/>
      <c r="L5578" s="25" t="s">
        <v>13</v>
      </c>
      <c r="M5578" s="10"/>
      <c r="N5578" s="15"/>
      <c r="O5578" s="15"/>
      <c r="P5578" s="4"/>
      <c r="Q5578" s="65"/>
      <c r="R5578" s="42"/>
      <c r="S5578" s="44"/>
      <c r="T5578" s="44"/>
      <c r="U5578" s="5"/>
      <c r="V5578" s="5"/>
      <c r="W5578" s="5"/>
      <c r="X5578" s="5"/>
      <c r="Y5578" s="5"/>
      <c r="Z5578" s="5"/>
      <c r="AA5578" s="5"/>
      <c r="AB5578" s="5"/>
      <c r="AC5578" s="5"/>
      <c r="AD5578" s="5"/>
      <c r="AE5578" s="5"/>
      <c r="AF5578" s="5"/>
      <c r="AG5578" s="5"/>
      <c r="AH5578" s="40"/>
      <c r="AI5578" s="3"/>
      <c r="AJ5578" s="3"/>
      <c r="AK5578" s="3"/>
      <c r="AL5578" s="3"/>
      <c r="AM5578" s="3"/>
      <c r="AN5578" s="3"/>
      <c r="AO5578" s="3"/>
      <c r="AP5578" s="3"/>
      <c r="AQ5578" s="3"/>
      <c r="AR5578" s="3"/>
      <c r="AS5578" s="3"/>
      <c r="AT5578" s="51"/>
      <c r="AU5578" s="48"/>
      <c r="AV5578" s="52"/>
      <c r="AW5578" s="52"/>
    </row>
    <row r="5579" spans="1:49" ht="15" customHeight="1" x14ac:dyDescent="0.25">
      <c r="A5579" s="11">
        <f t="shared" si="1039"/>
        <v>5576</v>
      </c>
      <c r="B5579" s="29">
        <v>36623</v>
      </c>
      <c r="C5579" s="25">
        <v>22</v>
      </c>
      <c r="D5579" s="12">
        <v>31.6</v>
      </c>
      <c r="E5579" s="25">
        <v>25.8</v>
      </c>
      <c r="F5579" s="35">
        <v>86</v>
      </c>
      <c r="G5579" s="25">
        <v>0</v>
      </c>
      <c r="H5579" s="13">
        <v>5.2</v>
      </c>
      <c r="I5579" s="25"/>
      <c r="J5579" s="12">
        <v>180</v>
      </c>
      <c r="K5579" s="12"/>
      <c r="L5579" s="25" t="s">
        <v>14</v>
      </c>
      <c r="M5579" s="10"/>
      <c r="N5579" s="15"/>
      <c r="O5579" s="15"/>
      <c r="P5579" s="4"/>
      <c r="Q5579" s="65"/>
      <c r="R5579" s="42"/>
      <c r="S5579" s="44"/>
      <c r="T5579" s="44"/>
      <c r="U5579" s="5"/>
      <c r="V5579" s="5"/>
      <c r="W5579" s="5"/>
      <c r="X5579" s="5"/>
      <c r="Y5579" s="5"/>
      <c r="Z5579" s="5"/>
      <c r="AA5579" s="5"/>
      <c r="AB5579" s="5"/>
      <c r="AC5579" s="5"/>
      <c r="AD5579" s="5"/>
      <c r="AE5579" s="5"/>
      <c r="AF5579" s="5"/>
      <c r="AG5579" s="5"/>
      <c r="AH5579" s="40"/>
      <c r="AI5579" s="3"/>
      <c r="AJ5579" s="3"/>
      <c r="AK5579" s="3"/>
      <c r="AL5579" s="3"/>
      <c r="AM5579" s="3"/>
      <c r="AN5579" s="3"/>
      <c r="AO5579" s="3"/>
      <c r="AP5579" s="3"/>
      <c r="AQ5579" s="3"/>
      <c r="AR5579" s="3"/>
      <c r="AS5579" s="3"/>
      <c r="AT5579" s="51"/>
      <c r="AU5579" s="48"/>
      <c r="AV5579" s="52"/>
      <c r="AW5579" s="52"/>
    </row>
    <row r="5580" spans="1:49" ht="15" customHeight="1" x14ac:dyDescent="0.25">
      <c r="A5580" s="11">
        <f t="shared" si="1039"/>
        <v>5577</v>
      </c>
      <c r="B5580" s="29">
        <v>36624</v>
      </c>
      <c r="C5580" s="25">
        <v>23</v>
      </c>
      <c r="D5580" s="12">
        <v>29.8</v>
      </c>
      <c r="E5580" s="25">
        <v>24.9</v>
      </c>
      <c r="F5580" s="35">
        <v>92</v>
      </c>
      <c r="G5580" s="25">
        <v>20.3</v>
      </c>
      <c r="H5580" s="13">
        <v>2.2999999999999998</v>
      </c>
      <c r="I5580" s="25"/>
      <c r="J5580" s="12">
        <v>180</v>
      </c>
      <c r="K5580" s="12"/>
      <c r="L5580" s="25" t="s">
        <v>14</v>
      </c>
      <c r="M5580" s="10"/>
      <c r="N5580" s="15"/>
      <c r="O5580" s="15"/>
      <c r="P5580" s="4"/>
      <c r="Q5580" s="65"/>
      <c r="R5580" s="42"/>
      <c r="S5580" s="44"/>
      <c r="T5580" s="44"/>
      <c r="U5580" s="5"/>
      <c r="V5580" s="5"/>
      <c r="W5580" s="5"/>
      <c r="X5580" s="5"/>
      <c r="Y5580" s="5"/>
      <c r="Z5580" s="5"/>
      <c r="AA5580" s="5"/>
      <c r="AB5580" s="5"/>
      <c r="AC5580" s="5"/>
      <c r="AD5580" s="5"/>
      <c r="AE5580" s="5"/>
      <c r="AF5580" s="5"/>
      <c r="AG5580" s="5"/>
      <c r="AH5580" s="40"/>
      <c r="AI5580" s="3"/>
      <c r="AJ5580" s="3"/>
      <c r="AK5580" s="3"/>
      <c r="AL5580" s="3"/>
      <c r="AM5580" s="3"/>
      <c r="AN5580" s="3"/>
      <c r="AO5580" s="3"/>
      <c r="AP5580" s="3"/>
      <c r="AQ5580" s="3"/>
      <c r="AR5580" s="3"/>
      <c r="AS5580" s="3"/>
      <c r="AT5580" s="51"/>
      <c r="AU5580" s="48"/>
      <c r="AV5580" s="52"/>
      <c r="AW5580" s="52"/>
    </row>
    <row r="5581" spans="1:49" ht="15" customHeight="1" x14ac:dyDescent="0.25">
      <c r="A5581" s="11">
        <f t="shared" si="1039"/>
        <v>5578</v>
      </c>
      <c r="B5581" s="29">
        <v>36625</v>
      </c>
      <c r="C5581" s="25">
        <v>22</v>
      </c>
      <c r="D5581" s="12">
        <v>30.2</v>
      </c>
      <c r="E5581" s="25">
        <v>25.5</v>
      </c>
      <c r="F5581" s="35">
        <v>91</v>
      </c>
      <c r="G5581" s="25">
        <v>6</v>
      </c>
      <c r="H5581" s="13">
        <v>3</v>
      </c>
      <c r="I5581" s="25"/>
      <c r="J5581" s="12">
        <v>270</v>
      </c>
      <c r="K5581" s="12"/>
      <c r="L5581" s="25" t="s">
        <v>14</v>
      </c>
      <c r="M5581" s="10"/>
      <c r="N5581" s="15"/>
      <c r="O5581" s="15"/>
      <c r="P5581" s="4"/>
      <c r="Q5581" s="65"/>
      <c r="R5581" s="42"/>
      <c r="S5581" s="44"/>
      <c r="T5581" s="44"/>
      <c r="U5581" s="5"/>
      <c r="V5581" s="5"/>
      <c r="W5581" s="5"/>
      <c r="X5581" s="5"/>
      <c r="Y5581" s="5"/>
      <c r="Z5581" s="5"/>
      <c r="AA5581" s="5"/>
      <c r="AB5581" s="5"/>
      <c r="AC5581" s="5"/>
      <c r="AD5581" s="5"/>
      <c r="AE5581" s="5"/>
      <c r="AF5581" s="5"/>
      <c r="AG5581" s="5"/>
      <c r="AH5581" s="40"/>
      <c r="AI5581" s="3"/>
      <c r="AJ5581" s="3"/>
      <c r="AK5581" s="3"/>
      <c r="AL5581" s="3"/>
      <c r="AM5581" s="3"/>
      <c r="AN5581" s="3"/>
      <c r="AO5581" s="3"/>
      <c r="AP5581" s="3"/>
      <c r="AQ5581" s="3"/>
      <c r="AR5581" s="3"/>
      <c r="AS5581" s="3"/>
      <c r="AT5581" s="51"/>
      <c r="AU5581" s="48"/>
      <c r="AV5581" s="52"/>
      <c r="AW5581" s="52"/>
    </row>
    <row r="5582" spans="1:49" ht="15" customHeight="1" x14ac:dyDescent="0.25">
      <c r="A5582" s="11">
        <f t="shared" si="1039"/>
        <v>5579</v>
      </c>
      <c r="B5582" s="29">
        <v>36626</v>
      </c>
      <c r="C5582" s="25">
        <v>22</v>
      </c>
      <c r="D5582" s="12">
        <v>26.4</v>
      </c>
      <c r="E5582" s="25">
        <v>24.5</v>
      </c>
      <c r="F5582" s="35">
        <v>95</v>
      </c>
      <c r="G5582" s="25">
        <v>34</v>
      </c>
      <c r="H5582" s="13">
        <v>0</v>
      </c>
      <c r="I5582" s="25"/>
      <c r="J5582" s="12">
        <v>180</v>
      </c>
      <c r="K5582" s="12"/>
      <c r="L5582" s="25" t="s">
        <v>15</v>
      </c>
      <c r="M5582" s="10"/>
      <c r="N5582" s="15"/>
      <c r="O5582" s="15"/>
      <c r="P5582" s="4"/>
      <c r="Q5582" s="65"/>
      <c r="R5582" s="42"/>
      <c r="S5582" s="44"/>
      <c r="T5582" s="44"/>
      <c r="U5582" s="5"/>
      <c r="V5582" s="5"/>
      <c r="W5582" s="5"/>
      <c r="X5582" s="5"/>
      <c r="Y5582" s="5"/>
      <c r="Z5582" s="5"/>
      <c r="AA5582" s="5"/>
      <c r="AB5582" s="5"/>
      <c r="AC5582" s="5"/>
      <c r="AD5582" s="5"/>
      <c r="AE5582" s="5"/>
      <c r="AF5582" s="5"/>
      <c r="AG5582" s="5"/>
      <c r="AH5582" s="40"/>
      <c r="AI5582" s="3"/>
      <c r="AJ5582" s="3"/>
      <c r="AK5582" s="3"/>
      <c r="AL5582" s="3"/>
      <c r="AM5582" s="3"/>
      <c r="AN5582" s="3"/>
      <c r="AO5582" s="3"/>
      <c r="AP5582" s="3"/>
      <c r="AQ5582" s="3"/>
      <c r="AR5582" s="3"/>
      <c r="AS5582" s="3"/>
      <c r="AT5582" s="51"/>
      <c r="AU5582" s="48"/>
      <c r="AV5582" s="52"/>
      <c r="AW5582" s="52"/>
    </row>
    <row r="5583" spans="1:49" ht="15" customHeight="1" x14ac:dyDescent="0.25">
      <c r="A5583" s="11">
        <f t="shared" si="1039"/>
        <v>5580</v>
      </c>
      <c r="B5583" s="29">
        <v>36627</v>
      </c>
      <c r="C5583" s="25">
        <v>20</v>
      </c>
      <c r="D5583" s="12">
        <v>31</v>
      </c>
      <c r="E5583" s="25">
        <v>25.1</v>
      </c>
      <c r="F5583" s="35">
        <v>88</v>
      </c>
      <c r="G5583" s="25">
        <v>23.1</v>
      </c>
      <c r="H5583" s="13">
        <v>2.8</v>
      </c>
      <c r="I5583" s="25"/>
      <c r="J5583" s="12">
        <v>225</v>
      </c>
      <c r="K5583" s="12"/>
      <c r="L5583" s="25" t="s">
        <v>13</v>
      </c>
      <c r="M5583" s="10"/>
      <c r="N5583" s="15"/>
      <c r="O5583" s="15"/>
      <c r="P5583" s="4"/>
      <c r="Q5583" s="65"/>
      <c r="R5583" s="42"/>
      <c r="S5583" s="44"/>
      <c r="T5583" s="44"/>
      <c r="U5583" s="5"/>
      <c r="V5583" s="5"/>
      <c r="W5583" s="5"/>
      <c r="X5583" s="5"/>
      <c r="Y5583" s="5"/>
      <c r="Z5583" s="5"/>
      <c r="AA5583" s="5"/>
      <c r="AB5583" s="5"/>
      <c r="AC5583" s="5"/>
      <c r="AD5583" s="5"/>
      <c r="AE5583" s="5"/>
      <c r="AF5583" s="5"/>
      <c r="AG5583" s="5"/>
      <c r="AH5583" s="40"/>
      <c r="AI5583" s="3"/>
      <c r="AJ5583" s="3"/>
      <c r="AK5583" s="3"/>
      <c r="AL5583" s="3"/>
      <c r="AM5583" s="3"/>
      <c r="AN5583" s="3"/>
      <c r="AO5583" s="3"/>
      <c r="AP5583" s="3"/>
      <c r="AQ5583" s="3"/>
      <c r="AR5583" s="3"/>
      <c r="AS5583" s="3"/>
      <c r="AT5583" s="51"/>
      <c r="AU5583" s="48"/>
      <c r="AV5583" s="52"/>
      <c r="AW5583" s="52"/>
    </row>
    <row r="5584" spans="1:49" ht="15" customHeight="1" x14ac:dyDescent="0.25">
      <c r="A5584" s="11">
        <f t="shared" si="1039"/>
        <v>5581</v>
      </c>
      <c r="B5584" s="29">
        <v>36628</v>
      </c>
      <c r="C5584" s="25">
        <v>20</v>
      </c>
      <c r="D5584" s="12">
        <v>32.6</v>
      </c>
      <c r="E5584" s="25">
        <v>24.8</v>
      </c>
      <c r="F5584" s="35">
        <v>82</v>
      </c>
      <c r="G5584" s="25">
        <v>0</v>
      </c>
      <c r="H5584" s="13">
        <v>8</v>
      </c>
      <c r="I5584" s="25"/>
      <c r="J5584" s="12">
        <v>180</v>
      </c>
      <c r="K5584" s="12"/>
      <c r="L5584" s="25" t="s">
        <v>13</v>
      </c>
      <c r="M5584" s="10"/>
      <c r="N5584" s="15"/>
      <c r="O5584" s="15"/>
      <c r="P5584" s="4"/>
      <c r="Q5584" s="65"/>
      <c r="R5584" s="42"/>
      <c r="S5584" s="44"/>
      <c r="T5584" s="44"/>
      <c r="U5584" s="5"/>
      <c r="V5584" s="5"/>
      <c r="W5584" s="5"/>
      <c r="X5584" s="5"/>
      <c r="Y5584" s="5"/>
      <c r="Z5584" s="5"/>
      <c r="AA5584" s="5"/>
      <c r="AB5584" s="5"/>
      <c r="AC5584" s="5"/>
      <c r="AD5584" s="5"/>
      <c r="AE5584" s="5"/>
      <c r="AF5584" s="5"/>
      <c r="AG5584" s="5"/>
      <c r="AH5584" s="40"/>
      <c r="AI5584" s="3"/>
      <c r="AJ5584" s="3"/>
      <c r="AK5584" s="3"/>
      <c r="AL5584" s="3"/>
      <c r="AM5584" s="3"/>
      <c r="AN5584" s="3"/>
      <c r="AO5584" s="3"/>
      <c r="AP5584" s="3"/>
      <c r="AQ5584" s="3"/>
      <c r="AR5584" s="3"/>
      <c r="AS5584" s="3"/>
      <c r="AT5584" s="51"/>
      <c r="AU5584" s="48"/>
      <c r="AV5584" s="52"/>
      <c r="AW5584" s="52"/>
    </row>
    <row r="5585" spans="1:49" ht="15" customHeight="1" x14ac:dyDescent="0.25">
      <c r="A5585" s="11">
        <f t="shared" si="1039"/>
        <v>5582</v>
      </c>
      <c r="B5585" s="29">
        <v>36629</v>
      </c>
      <c r="C5585" s="25">
        <v>23</v>
      </c>
      <c r="D5585" s="12">
        <v>32.299999999999997</v>
      </c>
      <c r="E5585" s="25">
        <v>26.1</v>
      </c>
      <c r="F5585" s="35">
        <v>87</v>
      </c>
      <c r="G5585" s="25">
        <v>0</v>
      </c>
      <c r="H5585" s="13">
        <v>7.2</v>
      </c>
      <c r="I5585" s="25"/>
      <c r="J5585" s="12">
        <v>180</v>
      </c>
      <c r="K5585" s="12"/>
      <c r="L5585" s="25" t="s">
        <v>13</v>
      </c>
      <c r="M5585" s="10"/>
      <c r="N5585" s="15"/>
      <c r="O5585" s="15"/>
      <c r="P5585" s="4"/>
      <c r="Q5585" s="65"/>
      <c r="R5585" s="42"/>
      <c r="S5585" s="44"/>
      <c r="T5585" s="44"/>
      <c r="U5585" s="5"/>
      <c r="V5585" s="5"/>
      <c r="W5585" s="5"/>
      <c r="X5585" s="5"/>
      <c r="Y5585" s="5"/>
      <c r="Z5585" s="5"/>
      <c r="AA5585" s="5"/>
      <c r="AB5585" s="5"/>
      <c r="AC5585" s="5"/>
      <c r="AD5585" s="5"/>
      <c r="AE5585" s="5"/>
      <c r="AF5585" s="5"/>
      <c r="AG5585" s="5"/>
      <c r="AH5585" s="40"/>
      <c r="AI5585" s="3"/>
      <c r="AJ5585" s="3"/>
      <c r="AK5585" s="3"/>
      <c r="AL5585" s="3"/>
      <c r="AM5585" s="3"/>
      <c r="AN5585" s="3"/>
      <c r="AO5585" s="3"/>
      <c r="AP5585" s="3"/>
      <c r="AQ5585" s="3"/>
      <c r="AR5585" s="3"/>
      <c r="AS5585" s="3"/>
      <c r="AT5585" s="51"/>
      <c r="AU5585" s="48"/>
      <c r="AV5585" s="52"/>
      <c r="AW5585" s="52"/>
    </row>
    <row r="5586" spans="1:49" ht="15" customHeight="1" x14ac:dyDescent="0.25">
      <c r="A5586" s="11">
        <f t="shared" si="1039"/>
        <v>5583</v>
      </c>
      <c r="B5586" s="29">
        <v>36630</v>
      </c>
      <c r="C5586" s="25">
        <v>22</v>
      </c>
      <c r="D5586" s="12">
        <v>32</v>
      </c>
      <c r="E5586" s="25">
        <v>26.4</v>
      </c>
      <c r="F5586" s="35">
        <v>84</v>
      </c>
      <c r="G5586" s="25">
        <v>0</v>
      </c>
      <c r="H5586" s="13">
        <v>6.4</v>
      </c>
      <c r="I5586" s="25"/>
      <c r="J5586" s="12">
        <v>225</v>
      </c>
      <c r="K5586" s="12"/>
      <c r="L5586" s="25" t="s">
        <v>14</v>
      </c>
      <c r="M5586" s="10"/>
      <c r="N5586" s="15"/>
      <c r="O5586" s="15"/>
      <c r="P5586" s="4"/>
      <c r="Q5586" s="65"/>
      <c r="R5586" s="42"/>
      <c r="S5586" s="44"/>
      <c r="T5586" s="44"/>
      <c r="U5586" s="5"/>
      <c r="V5586" s="5"/>
      <c r="W5586" s="5"/>
      <c r="X5586" s="5"/>
      <c r="Y5586" s="5"/>
      <c r="Z5586" s="5"/>
      <c r="AA5586" s="5"/>
      <c r="AB5586" s="5"/>
      <c r="AC5586" s="5"/>
      <c r="AD5586" s="5"/>
      <c r="AE5586" s="5"/>
      <c r="AF5586" s="5"/>
      <c r="AG5586" s="5"/>
      <c r="AH5586" s="40"/>
      <c r="AI5586" s="3"/>
      <c r="AJ5586" s="3"/>
      <c r="AK5586" s="3"/>
      <c r="AL5586" s="3"/>
      <c r="AM5586" s="3"/>
      <c r="AN5586" s="3"/>
      <c r="AO5586" s="3"/>
      <c r="AP5586" s="3"/>
      <c r="AQ5586" s="3"/>
      <c r="AR5586" s="3"/>
      <c r="AS5586" s="3"/>
      <c r="AT5586" s="51"/>
      <c r="AU5586" s="48"/>
      <c r="AV5586" s="52"/>
      <c r="AW5586" s="52"/>
    </row>
    <row r="5587" spans="1:49" ht="15" customHeight="1" x14ac:dyDescent="0.25">
      <c r="A5587" s="11">
        <f t="shared" si="1039"/>
        <v>5584</v>
      </c>
      <c r="B5587" s="29">
        <v>36631</v>
      </c>
      <c r="C5587" s="25">
        <v>23</v>
      </c>
      <c r="D5587" s="12">
        <v>32.200000000000003</v>
      </c>
      <c r="E5587" s="25">
        <v>25.1</v>
      </c>
      <c r="F5587" s="35">
        <v>82</v>
      </c>
      <c r="G5587" s="25">
        <v>0</v>
      </c>
      <c r="H5587" s="13">
        <v>8</v>
      </c>
      <c r="I5587" s="25"/>
      <c r="J5587" s="12">
        <v>225</v>
      </c>
      <c r="K5587" s="12"/>
      <c r="L5587" s="25" t="s">
        <v>13</v>
      </c>
      <c r="M5587" s="10"/>
      <c r="N5587" s="15"/>
      <c r="O5587" s="15"/>
      <c r="P5587" s="4"/>
      <c r="Q5587" s="65"/>
      <c r="R5587" s="42"/>
      <c r="S5587" s="44"/>
      <c r="T5587" s="44"/>
      <c r="U5587" s="5"/>
      <c r="V5587" s="5"/>
      <c r="W5587" s="5"/>
      <c r="X5587" s="5"/>
      <c r="Y5587" s="5"/>
      <c r="Z5587" s="5"/>
      <c r="AA5587" s="5"/>
      <c r="AB5587" s="5"/>
      <c r="AC5587" s="5"/>
      <c r="AD5587" s="5"/>
      <c r="AE5587" s="5"/>
      <c r="AF5587" s="5"/>
      <c r="AG5587" s="5"/>
      <c r="AH5587" s="40"/>
      <c r="AI5587" s="3"/>
      <c r="AJ5587" s="3"/>
      <c r="AK5587" s="3"/>
      <c r="AL5587" s="3"/>
      <c r="AM5587" s="3"/>
      <c r="AN5587" s="3"/>
      <c r="AO5587" s="3"/>
      <c r="AP5587" s="3"/>
      <c r="AQ5587" s="3"/>
      <c r="AR5587" s="3"/>
      <c r="AS5587" s="3"/>
      <c r="AT5587" s="51"/>
      <c r="AU5587" s="48"/>
      <c r="AV5587" s="52"/>
      <c r="AW5587" s="52"/>
    </row>
    <row r="5588" spans="1:49" ht="15" customHeight="1" x14ac:dyDescent="0.25">
      <c r="A5588" s="11">
        <f t="shared" si="1039"/>
        <v>5585</v>
      </c>
      <c r="B5588" s="29">
        <v>36632</v>
      </c>
      <c r="C5588" s="25">
        <v>22</v>
      </c>
      <c r="D5588" s="12">
        <v>31.8</v>
      </c>
      <c r="E5588" s="25">
        <v>26</v>
      </c>
      <c r="F5588" s="35">
        <v>81</v>
      </c>
      <c r="G5588" s="25">
        <v>0</v>
      </c>
      <c r="H5588" s="13">
        <v>5.9</v>
      </c>
      <c r="I5588" s="25"/>
      <c r="J5588" s="12">
        <v>180</v>
      </c>
      <c r="K5588" s="12"/>
      <c r="L5588" s="25" t="s">
        <v>13</v>
      </c>
      <c r="M5588" s="10"/>
      <c r="N5588" s="15"/>
      <c r="O5588" s="15"/>
      <c r="P5588" s="4"/>
      <c r="Q5588" s="65"/>
      <c r="R5588" s="42"/>
      <c r="S5588" s="44"/>
      <c r="T5588" s="44"/>
      <c r="U5588" s="5"/>
      <c r="V5588" s="5"/>
      <c r="W5588" s="5"/>
      <c r="X5588" s="5"/>
      <c r="Y5588" s="5"/>
      <c r="Z5588" s="5"/>
      <c r="AA5588" s="5"/>
      <c r="AB5588" s="5"/>
      <c r="AC5588" s="5"/>
      <c r="AD5588" s="5"/>
      <c r="AE5588" s="5"/>
      <c r="AF5588" s="5"/>
      <c r="AG5588" s="5"/>
      <c r="AH5588" s="40"/>
      <c r="AI5588" s="3"/>
      <c r="AJ5588" s="3"/>
      <c r="AK5588" s="3"/>
      <c r="AL5588" s="3"/>
      <c r="AM5588" s="3"/>
      <c r="AN5588" s="3"/>
      <c r="AO5588" s="3"/>
      <c r="AP5588" s="3"/>
      <c r="AQ5588" s="3"/>
      <c r="AR5588" s="3"/>
      <c r="AS5588" s="3"/>
      <c r="AT5588" s="51"/>
      <c r="AU5588" s="48"/>
      <c r="AV5588" s="52"/>
      <c r="AW5588" s="52"/>
    </row>
    <row r="5589" spans="1:49" ht="15" customHeight="1" x14ac:dyDescent="0.25">
      <c r="A5589" s="11">
        <f t="shared" si="1039"/>
        <v>5586</v>
      </c>
      <c r="B5589" s="29">
        <v>36633</v>
      </c>
      <c r="C5589" s="25">
        <v>22</v>
      </c>
      <c r="D5589" s="12">
        <v>32.200000000000003</v>
      </c>
      <c r="E5589" s="25">
        <v>26.2</v>
      </c>
      <c r="F5589" s="35">
        <v>88</v>
      </c>
      <c r="G5589" s="25">
        <v>0</v>
      </c>
      <c r="H5589" s="13">
        <v>5.6</v>
      </c>
      <c r="I5589" s="25"/>
      <c r="J5589" s="12">
        <v>270</v>
      </c>
      <c r="K5589" s="12"/>
      <c r="L5589" s="25" t="s">
        <v>14</v>
      </c>
      <c r="M5589" s="10"/>
      <c r="N5589" s="15"/>
      <c r="O5589" s="15"/>
      <c r="P5589" s="4"/>
      <c r="Q5589" s="65"/>
      <c r="R5589" s="42"/>
      <c r="S5589" s="44"/>
      <c r="T5589" s="44"/>
      <c r="U5589" s="5"/>
      <c r="V5589" s="5"/>
      <c r="W5589" s="5"/>
      <c r="X5589" s="5"/>
      <c r="Y5589" s="5"/>
      <c r="Z5589" s="5"/>
      <c r="AA5589" s="5"/>
      <c r="AB5589" s="5"/>
      <c r="AC5589" s="5"/>
      <c r="AD5589" s="5"/>
      <c r="AE5589" s="5"/>
      <c r="AF5589" s="5"/>
      <c r="AG5589" s="5"/>
      <c r="AH5589" s="40"/>
      <c r="AI5589" s="3"/>
      <c r="AJ5589" s="3"/>
      <c r="AK5589" s="3"/>
      <c r="AL5589" s="3"/>
      <c r="AM5589" s="3"/>
      <c r="AN5589" s="3"/>
      <c r="AO5589" s="3"/>
      <c r="AP5589" s="3"/>
      <c r="AQ5589" s="3"/>
      <c r="AR5589" s="3"/>
      <c r="AS5589" s="3"/>
      <c r="AT5589" s="51"/>
      <c r="AU5589" s="48"/>
      <c r="AV5589" s="52"/>
      <c r="AW5589" s="52"/>
    </row>
    <row r="5590" spans="1:49" ht="15" customHeight="1" x14ac:dyDescent="0.25">
      <c r="A5590" s="11">
        <f t="shared" si="1039"/>
        <v>5587</v>
      </c>
      <c r="B5590" s="29">
        <v>36634</v>
      </c>
      <c r="C5590" s="25">
        <v>23</v>
      </c>
      <c r="D5590" s="12">
        <v>31.6</v>
      </c>
      <c r="E5590" s="25">
        <v>26.8</v>
      </c>
      <c r="F5590" s="35">
        <v>85</v>
      </c>
      <c r="G5590" s="25">
        <v>1.8</v>
      </c>
      <c r="H5590" s="13">
        <v>5.4</v>
      </c>
      <c r="I5590" s="25"/>
      <c r="J5590" s="12">
        <v>180</v>
      </c>
      <c r="K5590" s="12"/>
      <c r="L5590" s="25" t="s">
        <v>15</v>
      </c>
      <c r="M5590" s="10"/>
      <c r="N5590" s="15"/>
      <c r="O5590" s="15"/>
      <c r="P5590" s="4"/>
      <c r="Q5590" s="65"/>
      <c r="R5590" s="42"/>
      <c r="S5590" s="44"/>
      <c r="T5590" s="44"/>
      <c r="U5590" s="5"/>
      <c r="V5590" s="5"/>
      <c r="W5590" s="5"/>
      <c r="X5590" s="5"/>
      <c r="Y5590" s="5"/>
      <c r="Z5590" s="5"/>
      <c r="AA5590" s="5"/>
      <c r="AB5590" s="5"/>
      <c r="AC5590" s="5"/>
      <c r="AD5590" s="5"/>
      <c r="AE5590" s="5"/>
      <c r="AF5590" s="5"/>
      <c r="AG5590" s="5"/>
      <c r="AH5590" s="40"/>
      <c r="AI5590" s="3"/>
      <c r="AJ5590" s="3"/>
      <c r="AK5590" s="3"/>
      <c r="AL5590" s="3"/>
      <c r="AM5590" s="3"/>
      <c r="AN5590" s="3"/>
      <c r="AO5590" s="3"/>
      <c r="AP5590" s="3"/>
      <c r="AQ5590" s="3"/>
      <c r="AR5590" s="3"/>
      <c r="AS5590" s="3"/>
      <c r="AT5590" s="51"/>
      <c r="AU5590" s="48"/>
      <c r="AV5590" s="52"/>
      <c r="AW5590" s="52"/>
    </row>
    <row r="5591" spans="1:49" ht="15" customHeight="1" x14ac:dyDescent="0.25">
      <c r="A5591" s="11">
        <f t="shared" si="1039"/>
        <v>5588</v>
      </c>
      <c r="B5591" s="29">
        <v>36635</v>
      </c>
      <c r="C5591" s="25">
        <v>23</v>
      </c>
      <c r="D5591" s="12">
        <v>31</v>
      </c>
      <c r="E5591" s="25">
        <v>26.3</v>
      </c>
      <c r="F5591" s="35">
        <v>86</v>
      </c>
      <c r="G5591" s="25">
        <v>0</v>
      </c>
      <c r="H5591" s="13">
        <v>4.2</v>
      </c>
      <c r="I5591" s="25"/>
      <c r="J5591" s="12">
        <v>270</v>
      </c>
      <c r="K5591" s="12"/>
      <c r="L5591" s="25" t="s">
        <v>13</v>
      </c>
      <c r="M5591" s="10"/>
      <c r="N5591" s="15"/>
      <c r="O5591" s="15"/>
      <c r="P5591" s="4"/>
      <c r="Q5591" s="65"/>
      <c r="R5591" s="42"/>
      <c r="S5591" s="44"/>
      <c r="T5591" s="44"/>
      <c r="U5591" s="5"/>
      <c r="V5591" s="5"/>
      <c r="W5591" s="5"/>
      <c r="X5591" s="5"/>
      <c r="Y5591" s="5"/>
      <c r="Z5591" s="5"/>
      <c r="AA5591" s="5"/>
      <c r="AB5591" s="5"/>
      <c r="AC5591" s="5"/>
      <c r="AD5591" s="5"/>
      <c r="AE5591" s="5"/>
      <c r="AF5591" s="5"/>
      <c r="AG5591" s="5"/>
      <c r="AH5591" s="40"/>
      <c r="AI5591" s="3"/>
      <c r="AJ5591" s="3"/>
      <c r="AK5591" s="3"/>
      <c r="AL5591" s="3"/>
      <c r="AM5591" s="3"/>
      <c r="AN5591" s="3"/>
      <c r="AO5591" s="3"/>
      <c r="AP5591" s="3"/>
      <c r="AQ5591" s="3"/>
      <c r="AR5591" s="3"/>
      <c r="AS5591" s="3"/>
      <c r="AT5591" s="51"/>
      <c r="AU5591" s="48"/>
      <c r="AV5591" s="52"/>
      <c r="AW5591" s="52"/>
    </row>
    <row r="5592" spans="1:49" ht="15" customHeight="1" x14ac:dyDescent="0.25">
      <c r="A5592" s="11">
        <f t="shared" si="1039"/>
        <v>5589</v>
      </c>
      <c r="B5592" s="29">
        <v>36636</v>
      </c>
      <c r="C5592" s="25">
        <v>23</v>
      </c>
      <c r="D5592" s="12">
        <v>32.4</v>
      </c>
      <c r="E5592" s="25">
        <v>26.5</v>
      </c>
      <c r="F5592" s="35">
        <v>89</v>
      </c>
      <c r="G5592" s="25">
        <v>9.4</v>
      </c>
      <c r="H5592" s="13">
        <v>4.7</v>
      </c>
      <c r="I5592" s="25"/>
      <c r="J5592" s="12">
        <v>225</v>
      </c>
      <c r="K5592" s="12"/>
      <c r="L5592" s="25" t="s">
        <v>15</v>
      </c>
      <c r="M5592" s="10"/>
      <c r="N5592" s="15"/>
      <c r="O5592" s="15"/>
      <c r="P5592" s="4"/>
      <c r="Q5592" s="65"/>
      <c r="R5592" s="42"/>
      <c r="S5592" s="44"/>
      <c r="T5592" s="44"/>
      <c r="U5592" s="5"/>
      <c r="V5592" s="5"/>
      <c r="W5592" s="5"/>
      <c r="X5592" s="5"/>
      <c r="Y5592" s="5"/>
      <c r="Z5592" s="5"/>
      <c r="AA5592" s="5"/>
      <c r="AB5592" s="5"/>
      <c r="AC5592" s="5"/>
      <c r="AD5592" s="5"/>
      <c r="AE5592" s="5"/>
      <c r="AF5592" s="5"/>
      <c r="AG5592" s="5"/>
      <c r="AH5592" s="40"/>
      <c r="AI5592" s="3"/>
      <c r="AJ5592" s="3"/>
      <c r="AK5592" s="3"/>
      <c r="AL5592" s="3"/>
      <c r="AM5592" s="3"/>
      <c r="AN5592" s="3"/>
      <c r="AO5592" s="3"/>
      <c r="AP5592" s="3"/>
      <c r="AQ5592" s="3"/>
      <c r="AR5592" s="3"/>
      <c r="AS5592" s="3"/>
      <c r="AT5592" s="51"/>
      <c r="AU5592" s="48"/>
      <c r="AV5592" s="52"/>
      <c r="AW5592" s="52"/>
    </row>
    <row r="5593" spans="1:49" ht="15" customHeight="1" x14ac:dyDescent="0.25">
      <c r="A5593" s="11">
        <f t="shared" si="1039"/>
        <v>5590</v>
      </c>
      <c r="B5593" s="29">
        <v>36637</v>
      </c>
      <c r="C5593" s="25">
        <v>24</v>
      </c>
      <c r="D5593" s="12">
        <v>28.6</v>
      </c>
      <c r="E5593" s="25">
        <v>26.4</v>
      </c>
      <c r="F5593" s="35">
        <v>92</v>
      </c>
      <c r="G5593" s="25">
        <v>3</v>
      </c>
      <c r="H5593" s="13">
        <v>0.3</v>
      </c>
      <c r="I5593" s="25"/>
      <c r="J5593" s="12">
        <v>180</v>
      </c>
      <c r="K5593" s="12"/>
      <c r="L5593" s="25" t="s">
        <v>15</v>
      </c>
      <c r="M5593" s="10"/>
      <c r="N5593" s="15"/>
      <c r="O5593" s="15"/>
      <c r="P5593" s="4"/>
      <c r="Q5593" s="65"/>
      <c r="R5593" s="42"/>
      <c r="S5593" s="44"/>
      <c r="T5593" s="44"/>
      <c r="U5593" s="5"/>
      <c r="V5593" s="5"/>
      <c r="W5593" s="5"/>
      <c r="X5593" s="5"/>
      <c r="Y5593" s="5"/>
      <c r="Z5593" s="5"/>
      <c r="AA5593" s="5"/>
      <c r="AB5593" s="5"/>
      <c r="AC5593" s="5"/>
      <c r="AD5593" s="5"/>
      <c r="AE5593" s="5"/>
      <c r="AF5593" s="5"/>
      <c r="AG5593" s="5"/>
      <c r="AH5593" s="40"/>
      <c r="AI5593" s="3"/>
      <c r="AJ5593" s="3"/>
      <c r="AK5593" s="3"/>
      <c r="AL5593" s="3"/>
      <c r="AM5593" s="3"/>
      <c r="AN5593" s="3"/>
      <c r="AO5593" s="3"/>
      <c r="AP5593" s="3"/>
      <c r="AQ5593" s="3"/>
      <c r="AR5593" s="3"/>
      <c r="AS5593" s="3"/>
      <c r="AT5593" s="51"/>
      <c r="AU5593" s="48"/>
      <c r="AV5593" s="52"/>
      <c r="AW5593" s="52"/>
    </row>
    <row r="5594" spans="1:49" ht="15" customHeight="1" x14ac:dyDescent="0.25">
      <c r="A5594" s="11">
        <f t="shared" si="1039"/>
        <v>5591</v>
      </c>
      <c r="B5594" s="29">
        <v>36638</v>
      </c>
      <c r="C5594" s="25">
        <v>22</v>
      </c>
      <c r="D5594" s="12">
        <v>31.4</v>
      </c>
      <c r="E5594" s="25">
        <v>25.5</v>
      </c>
      <c r="F5594" s="35">
        <v>84</v>
      </c>
      <c r="G5594" s="25">
        <v>81.599999999999994</v>
      </c>
      <c r="H5594" s="13">
        <v>6.1</v>
      </c>
      <c r="I5594" s="25"/>
      <c r="J5594" s="12">
        <v>270</v>
      </c>
      <c r="K5594" s="12"/>
      <c r="L5594" s="25" t="s">
        <v>14</v>
      </c>
      <c r="M5594" s="10"/>
      <c r="N5594" s="15"/>
      <c r="O5594" s="15"/>
      <c r="P5594" s="4"/>
      <c r="Q5594" s="65"/>
      <c r="R5594" s="42"/>
      <c r="S5594" s="44"/>
      <c r="T5594" s="44"/>
      <c r="U5594" s="5"/>
      <c r="V5594" s="5"/>
      <c r="W5594" s="5"/>
      <c r="X5594" s="5"/>
      <c r="Y5594" s="5"/>
      <c r="Z5594" s="5"/>
      <c r="AA5594" s="5"/>
      <c r="AB5594" s="5"/>
      <c r="AC5594" s="5"/>
      <c r="AD5594" s="5"/>
      <c r="AE5594" s="5"/>
      <c r="AF5594" s="5"/>
      <c r="AG5594" s="5"/>
      <c r="AH5594" s="40"/>
      <c r="AI5594" s="3"/>
      <c r="AJ5594" s="3"/>
      <c r="AK5594" s="3"/>
      <c r="AL5594" s="3"/>
      <c r="AM5594" s="3"/>
      <c r="AN5594" s="3"/>
      <c r="AO5594" s="3"/>
      <c r="AP5594" s="3"/>
      <c r="AQ5594" s="3"/>
      <c r="AR5594" s="3"/>
      <c r="AS5594" s="3"/>
      <c r="AT5594" s="51"/>
      <c r="AU5594" s="48"/>
      <c r="AV5594" s="52"/>
      <c r="AW5594" s="52"/>
    </row>
    <row r="5595" spans="1:49" ht="15" customHeight="1" x14ac:dyDescent="0.25">
      <c r="A5595" s="11">
        <f t="shared" si="1039"/>
        <v>5592</v>
      </c>
      <c r="B5595" s="29">
        <v>36639</v>
      </c>
      <c r="C5595" s="25">
        <v>23</v>
      </c>
      <c r="D5595" s="12">
        <v>30.6</v>
      </c>
      <c r="E5595" s="25">
        <v>25.3</v>
      </c>
      <c r="F5595" s="35">
        <v>91</v>
      </c>
      <c r="G5595" s="25">
        <v>3.2</v>
      </c>
      <c r="H5595" s="13">
        <v>4.5999999999999996</v>
      </c>
      <c r="I5595" s="25"/>
      <c r="J5595" s="12">
        <v>270</v>
      </c>
      <c r="K5595" s="12"/>
      <c r="L5595" s="25" t="s">
        <v>15</v>
      </c>
      <c r="M5595" s="10"/>
      <c r="N5595" s="15"/>
      <c r="O5595" s="15"/>
      <c r="P5595" s="4"/>
      <c r="Q5595" s="65"/>
      <c r="R5595" s="42"/>
      <c r="S5595" s="44"/>
      <c r="T5595" s="44"/>
      <c r="U5595" s="5"/>
      <c r="V5595" s="5"/>
      <c r="W5595" s="5"/>
      <c r="X5595" s="5"/>
      <c r="Y5595" s="5"/>
      <c r="Z5595" s="5"/>
      <c r="AA5595" s="5"/>
      <c r="AB5595" s="5"/>
      <c r="AC5595" s="5"/>
      <c r="AD5595" s="5"/>
      <c r="AE5595" s="5"/>
      <c r="AF5595" s="5"/>
      <c r="AG5595" s="5"/>
      <c r="AH5595" s="40"/>
      <c r="AI5595" s="3"/>
      <c r="AJ5595" s="3"/>
      <c r="AK5595" s="3"/>
      <c r="AL5595" s="3"/>
      <c r="AM5595" s="3"/>
      <c r="AN5595" s="3"/>
      <c r="AO5595" s="3"/>
      <c r="AP5595" s="3"/>
      <c r="AQ5595" s="3"/>
      <c r="AR5595" s="3"/>
      <c r="AS5595" s="3"/>
      <c r="AT5595" s="51"/>
      <c r="AU5595" s="48"/>
      <c r="AV5595" s="52"/>
      <c r="AW5595" s="52"/>
    </row>
    <row r="5596" spans="1:49" ht="15" customHeight="1" x14ac:dyDescent="0.25">
      <c r="A5596" s="11">
        <f t="shared" si="1039"/>
        <v>5593</v>
      </c>
      <c r="B5596" s="29">
        <v>36640</v>
      </c>
      <c r="C5596" s="25">
        <v>22</v>
      </c>
      <c r="D5596" s="12">
        <v>31.2</v>
      </c>
      <c r="E5596" s="25">
        <v>25.5</v>
      </c>
      <c r="F5596" s="35">
        <v>86</v>
      </c>
      <c r="G5596" s="25">
        <v>3.5</v>
      </c>
      <c r="H5596" s="13">
        <v>4.5999999999999996</v>
      </c>
      <c r="I5596" s="25"/>
      <c r="J5596" s="12">
        <v>225</v>
      </c>
      <c r="K5596" s="12"/>
      <c r="L5596" s="25" t="s">
        <v>13</v>
      </c>
      <c r="M5596" s="10"/>
      <c r="N5596" s="15"/>
      <c r="O5596" s="15"/>
      <c r="P5596" s="4"/>
      <c r="Q5596" s="65"/>
      <c r="R5596" s="42"/>
      <c r="S5596" s="44"/>
      <c r="T5596" s="44"/>
      <c r="U5596" s="5"/>
      <c r="V5596" s="5"/>
      <c r="W5596" s="5"/>
      <c r="X5596" s="5"/>
      <c r="Y5596" s="5"/>
      <c r="Z5596" s="5"/>
      <c r="AA5596" s="5"/>
      <c r="AB5596" s="5"/>
      <c r="AC5596" s="5"/>
      <c r="AD5596" s="5"/>
      <c r="AE5596" s="5"/>
      <c r="AF5596" s="5"/>
      <c r="AG5596" s="5"/>
      <c r="AH5596" s="40"/>
      <c r="AI5596" s="3"/>
      <c r="AJ5596" s="3"/>
      <c r="AK5596" s="3"/>
      <c r="AL5596" s="3"/>
      <c r="AM5596" s="3"/>
      <c r="AN5596" s="3"/>
      <c r="AO5596" s="3"/>
      <c r="AP5596" s="3"/>
      <c r="AQ5596" s="3"/>
      <c r="AR5596" s="3"/>
      <c r="AS5596" s="3"/>
      <c r="AT5596" s="51"/>
      <c r="AU5596" s="48"/>
      <c r="AV5596" s="52"/>
      <c r="AW5596" s="52"/>
    </row>
    <row r="5597" spans="1:49" ht="15" customHeight="1" x14ac:dyDescent="0.25">
      <c r="A5597" s="11">
        <f t="shared" si="1039"/>
        <v>5594</v>
      </c>
      <c r="B5597" s="29">
        <v>36641</v>
      </c>
      <c r="C5597" s="25">
        <v>23</v>
      </c>
      <c r="D5597" s="12">
        <v>28.2</v>
      </c>
      <c r="E5597" s="25">
        <v>25.1</v>
      </c>
      <c r="F5597" s="35">
        <v>96</v>
      </c>
      <c r="G5597" s="25">
        <v>0</v>
      </c>
      <c r="H5597" s="13">
        <v>0.1</v>
      </c>
      <c r="I5597" s="25"/>
      <c r="J5597" s="12">
        <v>180</v>
      </c>
      <c r="K5597" s="12"/>
      <c r="L5597" s="25" t="s">
        <v>14</v>
      </c>
      <c r="M5597" s="10"/>
      <c r="N5597" s="15"/>
      <c r="O5597" s="15"/>
      <c r="P5597" s="4"/>
      <c r="Q5597" s="65"/>
      <c r="R5597" s="42"/>
      <c r="S5597" s="44"/>
      <c r="T5597" s="44"/>
      <c r="U5597" s="5"/>
      <c r="V5597" s="5"/>
      <c r="W5597" s="5"/>
      <c r="X5597" s="5"/>
      <c r="Y5597" s="5"/>
      <c r="Z5597" s="5"/>
      <c r="AA5597" s="5"/>
      <c r="AB5597" s="5"/>
      <c r="AC5597" s="5"/>
      <c r="AD5597" s="5"/>
      <c r="AE5597" s="5"/>
      <c r="AF5597" s="5"/>
      <c r="AG5597" s="5"/>
      <c r="AH5597" s="40"/>
      <c r="AI5597" s="3"/>
      <c r="AJ5597" s="3"/>
      <c r="AK5597" s="3"/>
      <c r="AL5597" s="3"/>
      <c r="AM5597" s="3"/>
      <c r="AN5597" s="3"/>
      <c r="AO5597" s="3"/>
      <c r="AP5597" s="3"/>
      <c r="AQ5597" s="3"/>
      <c r="AR5597" s="3"/>
      <c r="AS5597" s="3"/>
      <c r="AT5597" s="51"/>
      <c r="AU5597" s="48"/>
      <c r="AV5597" s="52"/>
      <c r="AW5597" s="52"/>
    </row>
    <row r="5598" spans="1:49" ht="15" customHeight="1" x14ac:dyDescent="0.25">
      <c r="A5598" s="11">
        <f t="shared" si="1039"/>
        <v>5595</v>
      </c>
      <c r="B5598" s="29">
        <v>36642</v>
      </c>
      <c r="C5598" s="25">
        <v>21</v>
      </c>
      <c r="D5598" s="12">
        <v>30.8</v>
      </c>
      <c r="E5598" s="25">
        <v>25.3</v>
      </c>
      <c r="F5598" s="35">
        <v>89</v>
      </c>
      <c r="G5598" s="25">
        <v>23.9</v>
      </c>
      <c r="H5598" s="13">
        <v>5.6</v>
      </c>
      <c r="I5598" s="25"/>
      <c r="J5598" s="12">
        <v>225</v>
      </c>
      <c r="K5598" s="12"/>
      <c r="L5598" s="25" t="s">
        <v>13</v>
      </c>
      <c r="M5598" s="10"/>
      <c r="N5598" s="15"/>
      <c r="O5598" s="15"/>
      <c r="P5598" s="4"/>
      <c r="Q5598" s="65"/>
      <c r="R5598" s="42"/>
      <c r="S5598" s="44"/>
      <c r="T5598" s="44"/>
      <c r="U5598" s="5"/>
      <c r="V5598" s="5"/>
      <c r="W5598" s="5"/>
      <c r="X5598" s="5"/>
      <c r="Y5598" s="5"/>
      <c r="Z5598" s="5"/>
      <c r="AA5598" s="5"/>
      <c r="AB5598" s="5"/>
      <c r="AC5598" s="5"/>
      <c r="AD5598" s="5"/>
      <c r="AE5598" s="5"/>
      <c r="AF5598" s="5"/>
      <c r="AG5598" s="5"/>
      <c r="AH5598" s="40"/>
      <c r="AI5598" s="3"/>
      <c r="AJ5598" s="3"/>
      <c r="AK5598" s="3"/>
      <c r="AL5598" s="3"/>
      <c r="AM5598" s="3"/>
      <c r="AN5598" s="3"/>
      <c r="AO5598" s="3"/>
      <c r="AP5598" s="3"/>
      <c r="AQ5598" s="3"/>
      <c r="AR5598" s="3"/>
      <c r="AS5598" s="3"/>
      <c r="AT5598" s="51"/>
      <c r="AU5598" s="48"/>
      <c r="AV5598" s="52"/>
      <c r="AW5598" s="52"/>
    </row>
    <row r="5599" spans="1:49" ht="15" customHeight="1" x14ac:dyDescent="0.25">
      <c r="A5599" s="11">
        <f t="shared" si="1039"/>
        <v>5596</v>
      </c>
      <c r="B5599" s="29">
        <v>36643</v>
      </c>
      <c r="C5599" s="25">
        <v>22</v>
      </c>
      <c r="D5599" s="12">
        <v>32</v>
      </c>
      <c r="E5599" s="25">
        <v>26</v>
      </c>
      <c r="F5599" s="35">
        <v>84</v>
      </c>
      <c r="G5599" s="25">
        <v>1.6</v>
      </c>
      <c r="H5599" s="13">
        <v>7.5</v>
      </c>
      <c r="I5599" s="25"/>
      <c r="J5599" s="12">
        <v>225</v>
      </c>
      <c r="K5599" s="12"/>
      <c r="L5599" s="25" t="s">
        <v>13</v>
      </c>
      <c r="M5599" s="10"/>
      <c r="N5599" s="15"/>
      <c r="O5599" s="15"/>
      <c r="P5599" s="4"/>
      <c r="Q5599" s="65"/>
      <c r="R5599" s="42"/>
      <c r="S5599" s="44"/>
      <c r="T5599" s="44"/>
      <c r="U5599" s="5"/>
      <c r="V5599" s="5"/>
      <c r="W5599" s="5"/>
      <c r="X5599" s="5"/>
      <c r="Y5599" s="5"/>
      <c r="Z5599" s="5"/>
      <c r="AA5599" s="5"/>
      <c r="AB5599" s="5"/>
      <c r="AC5599" s="5"/>
      <c r="AD5599" s="5"/>
      <c r="AE5599" s="5"/>
      <c r="AF5599" s="5"/>
      <c r="AG5599" s="5"/>
      <c r="AH5599" s="40"/>
      <c r="AI5599" s="3"/>
      <c r="AJ5599" s="3"/>
      <c r="AK5599" s="3"/>
      <c r="AL5599" s="3"/>
      <c r="AM5599" s="3"/>
      <c r="AN5599" s="3"/>
      <c r="AO5599" s="3"/>
      <c r="AP5599" s="3"/>
      <c r="AQ5599" s="3"/>
      <c r="AR5599" s="3"/>
      <c r="AS5599" s="3"/>
      <c r="AT5599" s="51"/>
      <c r="AU5599" s="48"/>
      <c r="AV5599" s="52"/>
      <c r="AW5599" s="52"/>
    </row>
    <row r="5600" spans="1:49" ht="15" customHeight="1" x14ac:dyDescent="0.25">
      <c r="A5600" s="11">
        <f t="shared" si="1039"/>
        <v>5597</v>
      </c>
      <c r="B5600" s="29">
        <v>36644</v>
      </c>
      <c r="C5600" s="25">
        <v>23</v>
      </c>
      <c r="D5600" s="12">
        <v>31.6</v>
      </c>
      <c r="E5600" s="25">
        <v>26.9</v>
      </c>
      <c r="F5600" s="35">
        <v>86</v>
      </c>
      <c r="G5600" s="25">
        <v>0</v>
      </c>
      <c r="H5600" s="13">
        <v>1.2</v>
      </c>
      <c r="I5600" s="25"/>
      <c r="J5600" s="12">
        <v>270</v>
      </c>
      <c r="K5600" s="12"/>
      <c r="L5600" s="25" t="s">
        <v>14</v>
      </c>
      <c r="M5600" s="10"/>
      <c r="N5600" s="15"/>
      <c r="O5600" s="15"/>
      <c r="P5600" s="4"/>
      <c r="Q5600" s="65"/>
      <c r="R5600" s="42"/>
      <c r="S5600" s="44"/>
      <c r="T5600" s="44"/>
      <c r="U5600" s="5"/>
      <c r="V5600" s="5"/>
      <c r="W5600" s="5"/>
      <c r="X5600" s="5"/>
      <c r="Y5600" s="5"/>
      <c r="Z5600" s="5"/>
      <c r="AA5600" s="5"/>
      <c r="AB5600" s="5"/>
      <c r="AC5600" s="5"/>
      <c r="AD5600" s="5"/>
      <c r="AE5600" s="5"/>
      <c r="AF5600" s="5"/>
      <c r="AG5600" s="5"/>
      <c r="AH5600" s="40"/>
      <c r="AI5600" s="3"/>
      <c r="AJ5600" s="3"/>
      <c r="AK5600" s="3"/>
      <c r="AL5600" s="3"/>
      <c r="AM5600" s="3"/>
      <c r="AN5600" s="3"/>
      <c r="AO5600" s="3"/>
      <c r="AP5600" s="3"/>
      <c r="AQ5600" s="3"/>
      <c r="AR5600" s="3"/>
      <c r="AS5600" s="3"/>
      <c r="AT5600" s="51"/>
      <c r="AU5600" s="48"/>
      <c r="AV5600" s="52"/>
      <c r="AW5600" s="52"/>
    </row>
    <row r="5601" spans="1:49" ht="15" customHeight="1" x14ac:dyDescent="0.25">
      <c r="A5601" s="11">
        <f t="shared" si="1039"/>
        <v>5598</v>
      </c>
      <c r="B5601" s="29">
        <v>36645</v>
      </c>
      <c r="C5601" s="25">
        <v>22</v>
      </c>
      <c r="D5601" s="12">
        <v>31.8</v>
      </c>
      <c r="E5601" s="25">
        <v>26.4</v>
      </c>
      <c r="F5601" s="35">
        <v>89</v>
      </c>
      <c r="G5601" s="25">
        <v>0.6</v>
      </c>
      <c r="H5601" s="13">
        <v>3.7</v>
      </c>
      <c r="I5601" s="25"/>
      <c r="J5601" s="12">
        <v>135</v>
      </c>
      <c r="K5601" s="12"/>
      <c r="L5601" s="25" t="s">
        <v>14</v>
      </c>
      <c r="M5601" s="10"/>
      <c r="N5601" s="15"/>
      <c r="O5601" s="15"/>
      <c r="P5601" s="4"/>
      <c r="Q5601" s="65"/>
      <c r="R5601" s="42"/>
      <c r="S5601" s="44"/>
      <c r="T5601" s="44"/>
      <c r="U5601" s="5"/>
      <c r="V5601" s="5"/>
      <c r="W5601" s="5"/>
      <c r="X5601" s="5"/>
      <c r="Y5601" s="5"/>
      <c r="Z5601" s="5"/>
      <c r="AA5601" s="5"/>
      <c r="AB5601" s="5"/>
      <c r="AC5601" s="5"/>
      <c r="AD5601" s="5"/>
      <c r="AE5601" s="5"/>
      <c r="AF5601" s="5"/>
      <c r="AG5601" s="5"/>
      <c r="AH5601" s="40"/>
      <c r="AI5601" s="3"/>
      <c r="AJ5601" s="3"/>
      <c r="AK5601" s="3"/>
      <c r="AL5601" s="3"/>
      <c r="AM5601" s="3"/>
      <c r="AN5601" s="3"/>
      <c r="AO5601" s="3"/>
      <c r="AP5601" s="3"/>
      <c r="AQ5601" s="3"/>
      <c r="AR5601" s="3"/>
      <c r="AS5601" s="3"/>
      <c r="AT5601" s="51"/>
      <c r="AU5601" s="48"/>
      <c r="AV5601" s="52"/>
      <c r="AW5601" s="52"/>
    </row>
    <row r="5602" spans="1:49" ht="15" customHeight="1" x14ac:dyDescent="0.25">
      <c r="A5602" s="11">
        <f t="shared" si="1039"/>
        <v>5599</v>
      </c>
      <c r="B5602" s="29">
        <v>36646</v>
      </c>
      <c r="C5602" s="25">
        <v>23</v>
      </c>
      <c r="D5602" s="12">
        <v>30.6</v>
      </c>
      <c r="E5602" s="25"/>
      <c r="F5602" s="35">
        <v>86</v>
      </c>
      <c r="G5602" s="25">
        <v>21</v>
      </c>
      <c r="H5602" s="13">
        <v>1.7</v>
      </c>
      <c r="I5602" s="25"/>
      <c r="J5602" s="12">
        <v>180</v>
      </c>
      <c r="K5602" s="12"/>
      <c r="L5602" s="25" t="s">
        <v>14</v>
      </c>
      <c r="M5602" s="10"/>
      <c r="N5602" s="15"/>
      <c r="O5602" s="15"/>
      <c r="P5602" s="4"/>
      <c r="Q5602" s="65"/>
      <c r="R5602" s="42"/>
      <c r="S5602" s="44"/>
      <c r="T5602" s="44"/>
      <c r="U5602" s="5"/>
      <c r="V5602" s="5"/>
      <c r="W5602" s="5"/>
      <c r="X5602" s="5"/>
      <c r="Y5602" s="5"/>
      <c r="Z5602" s="5"/>
      <c r="AA5602" s="5"/>
      <c r="AB5602" s="5"/>
      <c r="AC5602" s="5"/>
      <c r="AD5602" s="5"/>
      <c r="AE5602" s="5"/>
      <c r="AF5602" s="5"/>
      <c r="AG5602" s="5"/>
      <c r="AH5602" s="40"/>
      <c r="AI5602" s="3"/>
      <c r="AJ5602" s="3"/>
      <c r="AK5602" s="3"/>
      <c r="AL5602" s="3"/>
      <c r="AM5602" s="3"/>
      <c r="AN5602" s="3"/>
      <c r="AO5602" s="3"/>
      <c r="AP5602" s="3"/>
      <c r="AQ5602" s="3"/>
      <c r="AR5602" s="3"/>
      <c r="AS5602" s="3"/>
      <c r="AT5602" s="51"/>
      <c r="AU5602" s="48"/>
      <c r="AV5602" s="52"/>
      <c r="AW5602" s="52"/>
    </row>
    <row r="5603" spans="1:49" ht="15" customHeight="1" x14ac:dyDescent="0.25">
      <c r="A5603" s="11">
        <f t="shared" si="1039"/>
        <v>5600</v>
      </c>
      <c r="B5603" s="29">
        <v>36647</v>
      </c>
      <c r="C5603" s="25">
        <v>22</v>
      </c>
      <c r="D5603" s="12">
        <v>31.8</v>
      </c>
      <c r="E5603" s="25">
        <v>26</v>
      </c>
      <c r="F5603" s="35">
        <v>86</v>
      </c>
      <c r="G5603" s="25">
        <v>3</v>
      </c>
      <c r="H5603" s="13">
        <v>7.9</v>
      </c>
      <c r="I5603" s="25"/>
      <c r="J5603" s="12">
        <v>180</v>
      </c>
      <c r="K5603" s="12"/>
      <c r="L5603" s="25" t="s">
        <v>14</v>
      </c>
      <c r="M5603" s="10"/>
      <c r="N5603" s="15"/>
      <c r="O5603" s="15"/>
      <c r="P5603" s="4"/>
      <c r="Q5603" s="65"/>
      <c r="R5603" s="42"/>
      <c r="S5603" s="44"/>
      <c r="T5603" s="44"/>
      <c r="U5603" s="5"/>
      <c r="V5603" s="5"/>
      <c r="W5603" s="5"/>
      <c r="X5603" s="5"/>
      <c r="Y5603" s="5"/>
      <c r="Z5603" s="5"/>
      <c r="AA5603" s="5"/>
      <c r="AB5603" s="5"/>
      <c r="AC5603" s="5"/>
      <c r="AD5603" s="5"/>
      <c r="AE5603" s="5"/>
      <c r="AF5603" s="5"/>
      <c r="AG5603" s="5"/>
      <c r="AH5603" s="40"/>
      <c r="AI5603" s="3"/>
      <c r="AJ5603" s="3"/>
      <c r="AK5603" s="3"/>
      <c r="AL5603" s="3"/>
      <c r="AM5603" s="3"/>
      <c r="AN5603" s="3"/>
      <c r="AO5603" s="3"/>
      <c r="AP5603" s="3"/>
      <c r="AQ5603" s="3"/>
      <c r="AR5603" s="3"/>
      <c r="AS5603" s="3"/>
      <c r="AT5603" s="51"/>
      <c r="AU5603" s="48"/>
      <c r="AV5603" s="52"/>
      <c r="AW5603" s="52"/>
    </row>
    <row r="5604" spans="1:49" ht="15" customHeight="1" x14ac:dyDescent="0.25">
      <c r="A5604" s="11">
        <f t="shared" si="1039"/>
        <v>5601</v>
      </c>
      <c r="B5604" s="29">
        <v>36648</v>
      </c>
      <c r="C5604" s="25">
        <v>22</v>
      </c>
      <c r="D5604" s="12">
        <v>31.6</v>
      </c>
      <c r="E5604" s="25">
        <v>25.9</v>
      </c>
      <c r="F5604" s="35">
        <v>86</v>
      </c>
      <c r="G5604" s="25">
        <v>0</v>
      </c>
      <c r="H5604" s="13">
        <v>3.2</v>
      </c>
      <c r="I5604" s="25"/>
      <c r="J5604" s="12">
        <v>225</v>
      </c>
      <c r="K5604" s="12"/>
      <c r="L5604" s="25" t="s">
        <v>14</v>
      </c>
      <c r="M5604" s="10"/>
      <c r="N5604" s="15"/>
      <c r="O5604" s="15"/>
      <c r="P5604" s="4"/>
      <c r="Q5604" s="65"/>
      <c r="R5604" s="42"/>
      <c r="S5604" s="44"/>
      <c r="T5604" s="44"/>
      <c r="U5604" s="5"/>
      <c r="V5604" s="5"/>
      <c r="W5604" s="5"/>
      <c r="X5604" s="5"/>
      <c r="Y5604" s="5"/>
      <c r="Z5604" s="5"/>
      <c r="AA5604" s="5"/>
      <c r="AB5604" s="5"/>
      <c r="AC5604" s="5"/>
      <c r="AD5604" s="5"/>
      <c r="AE5604" s="5"/>
      <c r="AF5604" s="5"/>
      <c r="AG5604" s="5"/>
      <c r="AH5604" s="40"/>
      <c r="AI5604" s="3"/>
      <c r="AJ5604" s="3"/>
      <c r="AK5604" s="3"/>
      <c r="AL5604" s="3"/>
      <c r="AM5604" s="3"/>
      <c r="AN5604" s="3"/>
      <c r="AO5604" s="3"/>
      <c r="AP5604" s="3"/>
      <c r="AQ5604" s="3"/>
      <c r="AR5604" s="3"/>
      <c r="AS5604" s="3"/>
      <c r="AT5604" s="51"/>
      <c r="AU5604" s="48"/>
      <c r="AV5604" s="52"/>
      <c r="AW5604" s="52"/>
    </row>
    <row r="5605" spans="1:49" ht="15" customHeight="1" x14ac:dyDescent="0.25">
      <c r="A5605" s="11">
        <f t="shared" si="1039"/>
        <v>5602</v>
      </c>
      <c r="B5605" s="29">
        <v>36649</v>
      </c>
      <c r="C5605" s="25">
        <v>21</v>
      </c>
      <c r="D5605" s="12">
        <v>31.6</v>
      </c>
      <c r="E5605" s="25">
        <v>25.9</v>
      </c>
      <c r="F5605" s="35">
        <v>85</v>
      </c>
      <c r="G5605" s="25">
        <v>0</v>
      </c>
      <c r="H5605" s="13">
        <v>8</v>
      </c>
      <c r="I5605" s="25"/>
      <c r="J5605" s="12">
        <v>270</v>
      </c>
      <c r="K5605" s="12"/>
      <c r="L5605" s="25" t="s">
        <v>13</v>
      </c>
      <c r="M5605" s="10"/>
      <c r="N5605" s="15"/>
      <c r="O5605" s="15"/>
      <c r="P5605" s="4"/>
      <c r="Q5605" s="65"/>
      <c r="R5605" s="42"/>
      <c r="S5605" s="44"/>
      <c r="T5605" s="44"/>
      <c r="U5605" s="5"/>
      <c r="V5605" s="5"/>
      <c r="W5605" s="5"/>
      <c r="X5605" s="5"/>
      <c r="Y5605" s="5"/>
      <c r="Z5605" s="5"/>
      <c r="AA5605" s="5"/>
      <c r="AB5605" s="5"/>
      <c r="AC5605" s="5"/>
      <c r="AD5605" s="5"/>
      <c r="AE5605" s="5"/>
      <c r="AF5605" s="5"/>
      <c r="AG5605" s="5"/>
      <c r="AH5605" s="40"/>
      <c r="AI5605" s="3"/>
      <c r="AJ5605" s="3"/>
      <c r="AK5605" s="3"/>
      <c r="AL5605" s="3"/>
      <c r="AM5605" s="3"/>
      <c r="AN5605" s="3"/>
      <c r="AO5605" s="3"/>
      <c r="AP5605" s="3"/>
      <c r="AQ5605" s="3"/>
      <c r="AR5605" s="3"/>
      <c r="AS5605" s="3"/>
      <c r="AT5605" s="51"/>
      <c r="AU5605" s="48"/>
      <c r="AV5605" s="52"/>
      <c r="AW5605" s="52"/>
    </row>
    <row r="5606" spans="1:49" ht="15" customHeight="1" x14ac:dyDescent="0.25">
      <c r="A5606" s="11">
        <f t="shared" si="1039"/>
        <v>5603</v>
      </c>
      <c r="B5606" s="29">
        <v>36650</v>
      </c>
      <c r="C5606" s="25">
        <v>22</v>
      </c>
      <c r="D5606" s="12">
        <v>30.6</v>
      </c>
      <c r="E5606" s="25">
        <v>26.1</v>
      </c>
      <c r="F5606" s="35">
        <v>86</v>
      </c>
      <c r="G5606" s="25">
        <v>0</v>
      </c>
      <c r="H5606" s="13">
        <v>3.2</v>
      </c>
      <c r="I5606" s="25"/>
      <c r="J5606" s="12">
        <v>180</v>
      </c>
      <c r="K5606" s="12"/>
      <c r="L5606" s="25" t="s">
        <v>14</v>
      </c>
      <c r="M5606" s="10"/>
      <c r="N5606" s="15"/>
      <c r="O5606" s="15"/>
      <c r="P5606" s="4"/>
      <c r="Q5606" s="65"/>
      <c r="R5606" s="42"/>
      <c r="S5606" s="44"/>
      <c r="T5606" s="44"/>
      <c r="U5606" s="5"/>
      <c r="V5606" s="5"/>
      <c r="W5606" s="5"/>
      <c r="X5606" s="5"/>
      <c r="Y5606" s="5"/>
      <c r="Z5606" s="5"/>
      <c r="AA5606" s="5"/>
      <c r="AB5606" s="5"/>
      <c r="AC5606" s="5"/>
      <c r="AD5606" s="5"/>
      <c r="AE5606" s="5"/>
      <c r="AF5606" s="5"/>
      <c r="AG5606" s="5"/>
      <c r="AH5606" s="40"/>
      <c r="AI5606" s="3"/>
      <c r="AJ5606" s="3"/>
      <c r="AK5606" s="3"/>
      <c r="AL5606" s="3"/>
      <c r="AM5606" s="3"/>
      <c r="AN5606" s="3"/>
      <c r="AO5606" s="3"/>
      <c r="AP5606" s="3"/>
      <c r="AQ5606" s="3"/>
      <c r="AR5606" s="3"/>
      <c r="AS5606" s="3"/>
      <c r="AT5606" s="51"/>
      <c r="AU5606" s="48"/>
      <c r="AV5606" s="52"/>
      <c r="AW5606" s="52"/>
    </row>
    <row r="5607" spans="1:49" ht="15" customHeight="1" x14ac:dyDescent="0.25">
      <c r="A5607" s="11">
        <f t="shared" si="1039"/>
        <v>5604</v>
      </c>
      <c r="B5607" s="29">
        <v>36651</v>
      </c>
      <c r="C5607" s="25">
        <v>21</v>
      </c>
      <c r="D5607" s="12">
        <v>31.9</v>
      </c>
      <c r="E5607" s="25">
        <v>26</v>
      </c>
      <c r="F5607" s="35">
        <v>84</v>
      </c>
      <c r="G5607" s="25">
        <v>0</v>
      </c>
      <c r="H5607" s="13">
        <v>8</v>
      </c>
      <c r="I5607" s="25"/>
      <c r="J5607" s="12">
        <v>225</v>
      </c>
      <c r="K5607" s="12"/>
      <c r="L5607" s="25" t="s">
        <v>13</v>
      </c>
      <c r="M5607" s="10"/>
      <c r="N5607" s="15"/>
      <c r="O5607" s="15"/>
      <c r="P5607" s="4"/>
      <c r="Q5607" s="65"/>
      <c r="R5607" s="42"/>
      <c r="S5607" s="44"/>
      <c r="T5607" s="44"/>
      <c r="U5607" s="5"/>
      <c r="V5607" s="5"/>
      <c r="W5607" s="5"/>
      <c r="X5607" s="5"/>
      <c r="Y5607" s="5"/>
      <c r="Z5607" s="5"/>
      <c r="AA5607" s="5"/>
      <c r="AB5607" s="5"/>
      <c r="AC5607" s="5"/>
      <c r="AD5607" s="5"/>
      <c r="AE5607" s="5"/>
      <c r="AF5607" s="5"/>
      <c r="AG5607" s="5"/>
      <c r="AH5607" s="40"/>
      <c r="AI5607" s="3"/>
      <c r="AJ5607" s="3"/>
      <c r="AK5607" s="3"/>
      <c r="AL5607" s="3"/>
      <c r="AM5607" s="3"/>
      <c r="AN5607" s="3"/>
      <c r="AO5607" s="3"/>
      <c r="AP5607" s="3"/>
      <c r="AQ5607" s="3"/>
      <c r="AR5607" s="3"/>
      <c r="AS5607" s="3"/>
      <c r="AT5607" s="51"/>
      <c r="AU5607" s="48"/>
      <c r="AV5607" s="52"/>
      <c r="AW5607" s="52"/>
    </row>
    <row r="5608" spans="1:49" ht="15" customHeight="1" x14ac:dyDescent="0.25">
      <c r="A5608" s="11">
        <f t="shared" si="1039"/>
        <v>5605</v>
      </c>
      <c r="B5608" s="29">
        <v>36652</v>
      </c>
      <c r="C5608" s="25">
        <v>21</v>
      </c>
      <c r="D5608" s="12">
        <v>31.8</v>
      </c>
      <c r="E5608" s="25">
        <v>26.1</v>
      </c>
      <c r="F5608" s="35">
        <v>84</v>
      </c>
      <c r="G5608" s="25">
        <v>0</v>
      </c>
      <c r="H5608" s="13">
        <v>8</v>
      </c>
      <c r="I5608" s="25"/>
      <c r="J5608" s="12">
        <v>180</v>
      </c>
      <c r="K5608" s="12"/>
      <c r="L5608" s="25" t="s">
        <v>13</v>
      </c>
      <c r="M5608" s="10"/>
      <c r="N5608" s="15"/>
      <c r="O5608" s="15"/>
      <c r="P5608" s="4"/>
      <c r="Q5608" s="65"/>
      <c r="R5608" s="42"/>
      <c r="S5608" s="44"/>
      <c r="T5608" s="44"/>
      <c r="U5608" s="5"/>
      <c r="V5608" s="5"/>
      <c r="W5608" s="5"/>
      <c r="X5608" s="5"/>
      <c r="Y5608" s="5"/>
      <c r="Z5608" s="5"/>
      <c r="AA5608" s="5"/>
      <c r="AB5608" s="5"/>
      <c r="AC5608" s="5"/>
      <c r="AD5608" s="5"/>
      <c r="AE5608" s="5"/>
      <c r="AF5608" s="5"/>
      <c r="AG5608" s="5"/>
      <c r="AH5608" s="40"/>
      <c r="AI5608" s="3"/>
      <c r="AJ5608" s="3"/>
      <c r="AK5608" s="3"/>
      <c r="AL5608" s="3"/>
      <c r="AM5608" s="3"/>
      <c r="AN5608" s="3"/>
      <c r="AO5608" s="3"/>
      <c r="AP5608" s="3"/>
      <c r="AQ5608" s="3"/>
      <c r="AR5608" s="3"/>
      <c r="AS5608" s="3"/>
      <c r="AT5608" s="51"/>
      <c r="AU5608" s="48"/>
      <c r="AV5608" s="52"/>
      <c r="AW5608" s="52"/>
    </row>
    <row r="5609" spans="1:49" ht="15" customHeight="1" x14ac:dyDescent="0.25">
      <c r="A5609" s="11">
        <f t="shared" si="1039"/>
        <v>5606</v>
      </c>
      <c r="B5609" s="29">
        <v>36653</v>
      </c>
      <c r="C5609" s="25">
        <v>19</v>
      </c>
      <c r="D5609" s="12">
        <v>31.4</v>
      </c>
      <c r="E5609" s="25">
        <v>25.5</v>
      </c>
      <c r="F5609" s="35">
        <v>82</v>
      </c>
      <c r="G5609" s="25">
        <v>0</v>
      </c>
      <c r="H5609" s="13">
        <v>8</v>
      </c>
      <c r="I5609" s="25"/>
      <c r="J5609" s="12">
        <v>180</v>
      </c>
      <c r="K5609" s="12"/>
      <c r="L5609" s="25" t="s">
        <v>14</v>
      </c>
      <c r="M5609" s="10"/>
      <c r="N5609" s="15"/>
      <c r="O5609" s="15"/>
      <c r="P5609" s="4"/>
      <c r="Q5609" s="65"/>
      <c r="R5609" s="42"/>
      <c r="S5609" s="44"/>
      <c r="T5609" s="44"/>
      <c r="U5609" s="5"/>
      <c r="V5609" s="5"/>
      <c r="W5609" s="5"/>
      <c r="X5609" s="5"/>
      <c r="Y5609" s="5"/>
      <c r="Z5609" s="5"/>
      <c r="AA5609" s="5"/>
      <c r="AB5609" s="5"/>
      <c r="AC5609" s="5"/>
      <c r="AD5609" s="5"/>
      <c r="AE5609" s="5"/>
      <c r="AF5609" s="5"/>
      <c r="AG5609" s="5"/>
      <c r="AH5609" s="40"/>
      <c r="AI5609" s="3"/>
      <c r="AJ5609" s="3"/>
      <c r="AK5609" s="3"/>
      <c r="AL5609" s="3"/>
      <c r="AM5609" s="3"/>
      <c r="AN5609" s="3"/>
      <c r="AO5609" s="3"/>
      <c r="AP5609" s="3"/>
      <c r="AQ5609" s="3"/>
      <c r="AR5609" s="3"/>
      <c r="AS5609" s="3"/>
      <c r="AT5609" s="51"/>
      <c r="AU5609" s="48"/>
      <c r="AV5609" s="52"/>
      <c r="AW5609" s="52"/>
    </row>
    <row r="5610" spans="1:49" ht="15" customHeight="1" x14ac:dyDescent="0.25">
      <c r="A5610" s="11">
        <f t="shared" si="1039"/>
        <v>5607</v>
      </c>
      <c r="B5610" s="29">
        <v>36654</v>
      </c>
      <c r="C5610" s="25">
        <v>20</v>
      </c>
      <c r="D5610" s="12">
        <v>32.200000000000003</v>
      </c>
      <c r="E5610" s="25">
        <v>26</v>
      </c>
      <c r="F5610" s="35">
        <v>83</v>
      </c>
      <c r="G5610" s="25">
        <v>0</v>
      </c>
      <c r="H5610" s="13">
        <v>8</v>
      </c>
      <c r="I5610" s="25"/>
      <c r="J5610" s="12">
        <v>225</v>
      </c>
      <c r="K5610" s="12"/>
      <c r="L5610" s="25" t="s">
        <v>14</v>
      </c>
      <c r="M5610" s="10"/>
      <c r="N5610" s="15"/>
      <c r="O5610" s="15"/>
      <c r="P5610" s="4"/>
      <c r="Q5610" s="65"/>
      <c r="R5610" s="42"/>
      <c r="S5610" s="44"/>
      <c r="T5610" s="44"/>
      <c r="U5610" s="5"/>
      <c r="V5610" s="5"/>
      <c r="W5610" s="5"/>
      <c r="X5610" s="5"/>
      <c r="Y5610" s="5"/>
      <c r="Z5610" s="5"/>
      <c r="AA5610" s="5"/>
      <c r="AB5610" s="5"/>
      <c r="AC5610" s="5"/>
      <c r="AD5610" s="5"/>
      <c r="AE5610" s="5"/>
      <c r="AF5610" s="5"/>
      <c r="AG5610" s="5"/>
      <c r="AH5610" s="40"/>
      <c r="AI5610" s="3"/>
      <c r="AJ5610" s="3"/>
      <c r="AK5610" s="3"/>
      <c r="AL5610" s="3"/>
      <c r="AM5610" s="3"/>
      <c r="AN5610" s="3"/>
      <c r="AO5610" s="3"/>
      <c r="AP5610" s="3"/>
      <c r="AQ5610" s="3"/>
      <c r="AR5610" s="3"/>
      <c r="AS5610" s="3"/>
      <c r="AT5610" s="51"/>
      <c r="AU5610" s="48"/>
      <c r="AV5610" s="52"/>
      <c r="AW5610" s="52"/>
    </row>
    <row r="5611" spans="1:49" ht="15" customHeight="1" x14ac:dyDescent="0.25">
      <c r="A5611" s="11">
        <f t="shared" si="1039"/>
        <v>5608</v>
      </c>
      <c r="B5611" s="29">
        <v>36655</v>
      </c>
      <c r="C5611" s="25">
        <v>19</v>
      </c>
      <c r="D5611" s="12">
        <v>31.6</v>
      </c>
      <c r="E5611" s="25">
        <v>24.8</v>
      </c>
      <c r="F5611" s="35">
        <v>82</v>
      </c>
      <c r="G5611" s="25">
        <v>0</v>
      </c>
      <c r="H5611" s="13">
        <v>7.6</v>
      </c>
      <c r="I5611" s="25"/>
      <c r="J5611" s="12">
        <v>270</v>
      </c>
      <c r="K5611" s="12"/>
      <c r="L5611" s="25" t="s">
        <v>15</v>
      </c>
      <c r="M5611" s="10"/>
      <c r="N5611" s="15"/>
      <c r="O5611" s="15"/>
      <c r="P5611" s="4"/>
      <c r="Q5611" s="65"/>
      <c r="R5611" s="42"/>
      <c r="S5611" s="44"/>
      <c r="T5611" s="44"/>
      <c r="U5611" s="5"/>
      <c r="V5611" s="5"/>
      <c r="W5611" s="5"/>
      <c r="X5611" s="5"/>
      <c r="Y5611" s="5"/>
      <c r="Z5611" s="5"/>
      <c r="AA5611" s="5"/>
      <c r="AB5611" s="5"/>
      <c r="AC5611" s="5"/>
      <c r="AD5611" s="5"/>
      <c r="AE5611" s="5"/>
      <c r="AF5611" s="5"/>
      <c r="AG5611" s="5"/>
      <c r="AH5611" s="40"/>
      <c r="AI5611" s="3"/>
      <c r="AJ5611" s="3"/>
      <c r="AK5611" s="3"/>
      <c r="AL5611" s="3"/>
      <c r="AM5611" s="3"/>
      <c r="AN5611" s="3"/>
      <c r="AO5611" s="3"/>
      <c r="AP5611" s="3"/>
      <c r="AQ5611" s="3"/>
      <c r="AR5611" s="3"/>
      <c r="AS5611" s="3"/>
      <c r="AT5611" s="51"/>
      <c r="AU5611" s="48"/>
      <c r="AV5611" s="52"/>
      <c r="AW5611" s="52"/>
    </row>
    <row r="5612" spans="1:49" ht="15" customHeight="1" x14ac:dyDescent="0.25">
      <c r="A5612" s="11">
        <f t="shared" si="1039"/>
        <v>5609</v>
      </c>
      <c r="B5612" s="29">
        <v>36656</v>
      </c>
      <c r="C5612" s="25">
        <v>16</v>
      </c>
      <c r="D5612" s="12">
        <v>32.200000000000003</v>
      </c>
      <c r="E5612" s="25">
        <v>23.3</v>
      </c>
      <c r="F5612" s="35">
        <v>79</v>
      </c>
      <c r="G5612" s="25">
        <v>0</v>
      </c>
      <c r="H5612" s="13">
        <v>8</v>
      </c>
      <c r="I5612" s="25"/>
      <c r="J5612" s="12">
        <v>180</v>
      </c>
      <c r="K5612" s="12"/>
      <c r="L5612" s="25" t="s">
        <v>14</v>
      </c>
      <c r="M5612" s="10"/>
      <c r="N5612" s="15"/>
      <c r="O5612" s="15"/>
      <c r="P5612" s="4"/>
      <c r="Q5612" s="65"/>
      <c r="R5612" s="42"/>
      <c r="S5612" s="44"/>
      <c r="T5612" s="44"/>
      <c r="U5612" s="5"/>
      <c r="V5612" s="5"/>
      <c r="W5612" s="5"/>
      <c r="X5612" s="5"/>
      <c r="Y5612" s="5"/>
      <c r="Z5612" s="5"/>
      <c r="AA5612" s="5"/>
      <c r="AB5612" s="5"/>
      <c r="AC5612" s="5"/>
      <c r="AD5612" s="5"/>
      <c r="AE5612" s="5"/>
      <c r="AF5612" s="5"/>
      <c r="AG5612" s="5"/>
      <c r="AH5612" s="40"/>
      <c r="AI5612" s="3"/>
      <c r="AJ5612" s="3"/>
      <c r="AK5612" s="3"/>
      <c r="AL5612" s="3"/>
      <c r="AM5612" s="3"/>
      <c r="AN5612" s="3"/>
      <c r="AO5612" s="3"/>
      <c r="AP5612" s="3"/>
      <c r="AQ5612" s="3"/>
      <c r="AR5612" s="3"/>
      <c r="AS5612" s="3"/>
      <c r="AT5612" s="51"/>
      <c r="AU5612" s="48"/>
      <c r="AV5612" s="52"/>
      <c r="AW5612" s="52"/>
    </row>
    <row r="5613" spans="1:49" ht="15" customHeight="1" x14ac:dyDescent="0.25">
      <c r="A5613" s="11">
        <f t="shared" si="1039"/>
        <v>5610</v>
      </c>
      <c r="B5613" s="29">
        <v>36657</v>
      </c>
      <c r="C5613" s="25">
        <v>19</v>
      </c>
      <c r="D5613" s="12">
        <v>31.8</v>
      </c>
      <c r="E5613" s="25">
        <v>25.4</v>
      </c>
      <c r="F5613" s="35">
        <v>84</v>
      </c>
      <c r="G5613" s="25">
        <v>0</v>
      </c>
      <c r="H5613" s="13">
        <v>5.4</v>
      </c>
      <c r="I5613" s="25"/>
      <c r="J5613" s="12">
        <v>180</v>
      </c>
      <c r="K5613" s="12"/>
      <c r="L5613" s="25" t="s">
        <v>13</v>
      </c>
      <c r="M5613" s="10"/>
      <c r="N5613" s="15"/>
      <c r="O5613" s="15"/>
      <c r="P5613" s="4"/>
      <c r="Q5613" s="65"/>
      <c r="R5613" s="42"/>
      <c r="S5613" s="44"/>
      <c r="T5613" s="44"/>
      <c r="U5613" s="5"/>
      <c r="V5613" s="5"/>
      <c r="W5613" s="5"/>
      <c r="X5613" s="5"/>
      <c r="Y5613" s="5"/>
      <c r="Z5613" s="5"/>
      <c r="AA5613" s="5"/>
      <c r="AB5613" s="5"/>
      <c r="AC5613" s="5"/>
      <c r="AD5613" s="5"/>
      <c r="AE5613" s="5"/>
      <c r="AF5613" s="5"/>
      <c r="AG5613" s="5"/>
      <c r="AH5613" s="40"/>
      <c r="AI5613" s="3"/>
      <c r="AJ5613" s="3"/>
      <c r="AK5613" s="3"/>
      <c r="AL5613" s="3"/>
      <c r="AM5613" s="3"/>
      <c r="AN5613" s="3"/>
      <c r="AO5613" s="3"/>
      <c r="AP5613" s="3"/>
      <c r="AQ5613" s="3"/>
      <c r="AR5613" s="3"/>
      <c r="AS5613" s="3"/>
      <c r="AT5613" s="51"/>
      <c r="AU5613" s="48"/>
      <c r="AV5613" s="52"/>
      <c r="AW5613" s="52"/>
    </row>
    <row r="5614" spans="1:49" ht="15" customHeight="1" x14ac:dyDescent="0.25">
      <c r="A5614" s="11">
        <f t="shared" si="1039"/>
        <v>5611</v>
      </c>
      <c r="B5614" s="29">
        <v>36658</v>
      </c>
      <c r="C5614" s="25">
        <v>22</v>
      </c>
      <c r="D5614" s="12">
        <v>31.6</v>
      </c>
      <c r="E5614" s="25">
        <v>25.8</v>
      </c>
      <c r="F5614" s="35">
        <v>86</v>
      </c>
      <c r="G5614" s="25">
        <v>5</v>
      </c>
      <c r="H5614" s="13">
        <v>3.2</v>
      </c>
      <c r="I5614" s="25"/>
      <c r="J5614" s="12">
        <v>180</v>
      </c>
      <c r="K5614" s="12"/>
      <c r="L5614" s="25" t="s">
        <v>13</v>
      </c>
      <c r="M5614" s="10"/>
      <c r="N5614" s="15"/>
      <c r="O5614" s="15"/>
      <c r="P5614" s="4"/>
      <c r="Q5614" s="65"/>
      <c r="R5614" s="42"/>
      <c r="S5614" s="44"/>
      <c r="T5614" s="44"/>
      <c r="U5614" s="5"/>
      <c r="V5614" s="5"/>
      <c r="W5614" s="5"/>
      <c r="X5614" s="5"/>
      <c r="Y5614" s="5"/>
      <c r="Z5614" s="5"/>
      <c r="AA5614" s="5"/>
      <c r="AB5614" s="5"/>
      <c r="AC5614" s="5"/>
      <c r="AD5614" s="5"/>
      <c r="AE5614" s="5"/>
      <c r="AF5614" s="5"/>
      <c r="AG5614" s="5"/>
      <c r="AH5614" s="40"/>
      <c r="AI5614" s="3"/>
      <c r="AJ5614" s="3"/>
      <c r="AK5614" s="3"/>
      <c r="AL5614" s="3"/>
      <c r="AM5614" s="3"/>
      <c r="AN5614" s="3"/>
      <c r="AO5614" s="3"/>
      <c r="AP5614" s="3"/>
      <c r="AQ5614" s="3"/>
      <c r="AR5614" s="3"/>
      <c r="AS5614" s="3"/>
      <c r="AT5614" s="51"/>
      <c r="AU5614" s="48"/>
      <c r="AV5614" s="52"/>
      <c r="AW5614" s="52"/>
    </row>
    <row r="5615" spans="1:49" ht="15" customHeight="1" x14ac:dyDescent="0.25">
      <c r="A5615" s="11">
        <f t="shared" si="1039"/>
        <v>5612</v>
      </c>
      <c r="B5615" s="29">
        <v>36659</v>
      </c>
      <c r="C5615" s="25">
        <v>23</v>
      </c>
      <c r="D5615" s="12">
        <v>31.1</v>
      </c>
      <c r="E5615" s="25">
        <v>26.5</v>
      </c>
      <c r="F5615" s="35">
        <v>86</v>
      </c>
      <c r="G5615" s="25">
        <v>0</v>
      </c>
      <c r="H5615" s="13">
        <v>4.2</v>
      </c>
      <c r="I5615" s="25"/>
      <c r="J5615" s="12">
        <v>225</v>
      </c>
      <c r="K5615" s="12"/>
      <c r="L5615" s="25" t="s">
        <v>13</v>
      </c>
      <c r="M5615" s="10"/>
      <c r="N5615" s="15"/>
      <c r="O5615" s="15"/>
      <c r="P5615" s="4"/>
      <c r="Q5615" s="65"/>
      <c r="R5615" s="42"/>
      <c r="S5615" s="44"/>
      <c r="T5615" s="44"/>
      <c r="U5615" s="5"/>
      <c r="V5615" s="5"/>
      <c r="W5615" s="5"/>
      <c r="X5615" s="5"/>
      <c r="Y5615" s="5"/>
      <c r="Z5615" s="5"/>
      <c r="AA5615" s="5"/>
      <c r="AB5615" s="5"/>
      <c r="AC5615" s="5"/>
      <c r="AD5615" s="5"/>
      <c r="AE5615" s="5"/>
      <c r="AF5615" s="5"/>
      <c r="AG5615" s="5"/>
      <c r="AH5615" s="40"/>
      <c r="AI5615" s="3"/>
      <c r="AJ5615" s="3"/>
      <c r="AK5615" s="3"/>
      <c r="AL5615" s="3"/>
      <c r="AM5615" s="3"/>
      <c r="AN5615" s="3"/>
      <c r="AO5615" s="3"/>
      <c r="AP5615" s="3"/>
      <c r="AQ5615" s="3"/>
      <c r="AR5615" s="3"/>
      <c r="AS5615" s="3"/>
      <c r="AT5615" s="51"/>
      <c r="AU5615" s="48"/>
      <c r="AV5615" s="52"/>
      <c r="AW5615" s="52"/>
    </row>
    <row r="5616" spans="1:49" ht="15" customHeight="1" x14ac:dyDescent="0.25">
      <c r="A5616" s="11">
        <f t="shared" si="1039"/>
        <v>5613</v>
      </c>
      <c r="B5616" s="29">
        <v>36660</v>
      </c>
      <c r="C5616" s="25">
        <v>20</v>
      </c>
      <c r="D5616" s="12">
        <v>32.200000000000003</v>
      </c>
      <c r="E5616" s="25">
        <v>24.7</v>
      </c>
      <c r="F5616" s="35">
        <v>81</v>
      </c>
      <c r="G5616" s="25">
        <v>0</v>
      </c>
      <c r="H5616" s="13">
        <v>8</v>
      </c>
      <c r="I5616" s="25"/>
      <c r="J5616" s="12">
        <v>225</v>
      </c>
      <c r="K5616" s="12"/>
      <c r="L5616" s="25" t="s">
        <v>13</v>
      </c>
      <c r="M5616" s="10"/>
      <c r="N5616" s="15"/>
      <c r="O5616" s="15"/>
      <c r="P5616" s="4"/>
      <c r="Q5616" s="65"/>
      <c r="R5616" s="42"/>
      <c r="S5616" s="44"/>
      <c r="T5616" s="44"/>
      <c r="U5616" s="5"/>
      <c r="V5616" s="5"/>
      <c r="W5616" s="5"/>
      <c r="X5616" s="5"/>
      <c r="Y5616" s="5"/>
      <c r="Z5616" s="5"/>
      <c r="AA5616" s="5"/>
      <c r="AB5616" s="5"/>
      <c r="AC5616" s="5"/>
      <c r="AD5616" s="5"/>
      <c r="AE5616" s="5"/>
      <c r="AF5616" s="5"/>
      <c r="AG5616" s="5"/>
      <c r="AH5616" s="40"/>
      <c r="AI5616" s="3"/>
      <c r="AJ5616" s="3"/>
      <c r="AK5616" s="3"/>
      <c r="AL5616" s="3"/>
      <c r="AM5616" s="3"/>
      <c r="AN5616" s="3"/>
      <c r="AO5616" s="3"/>
      <c r="AP5616" s="3"/>
      <c r="AQ5616" s="3"/>
      <c r="AR5616" s="3"/>
      <c r="AS5616" s="3"/>
      <c r="AT5616" s="51"/>
      <c r="AU5616" s="48"/>
      <c r="AV5616" s="52"/>
      <c r="AW5616" s="52"/>
    </row>
    <row r="5617" spans="1:49" ht="15" customHeight="1" x14ac:dyDescent="0.25">
      <c r="A5617" s="11">
        <f t="shared" si="1039"/>
        <v>5614</v>
      </c>
      <c r="B5617" s="29">
        <v>36661</v>
      </c>
      <c r="C5617" s="25">
        <v>21</v>
      </c>
      <c r="D5617" s="12">
        <v>32.200000000000003</v>
      </c>
      <c r="E5617" s="25">
        <v>25.6</v>
      </c>
      <c r="F5617" s="35">
        <v>83</v>
      </c>
      <c r="G5617" s="25">
        <v>0</v>
      </c>
      <c r="H5617" s="13">
        <v>8</v>
      </c>
      <c r="I5617" s="25"/>
      <c r="J5617" s="12">
        <v>225</v>
      </c>
      <c r="K5617" s="12"/>
      <c r="L5617" s="25" t="s">
        <v>13</v>
      </c>
      <c r="M5617" s="10"/>
      <c r="N5617" s="15"/>
      <c r="O5617" s="15"/>
      <c r="P5617" s="4"/>
      <c r="Q5617" s="65"/>
      <c r="R5617" s="42"/>
      <c r="S5617" s="44"/>
      <c r="T5617" s="44"/>
      <c r="U5617" s="5"/>
      <c r="V5617" s="5"/>
      <c r="W5617" s="5"/>
      <c r="X5617" s="5"/>
      <c r="Y5617" s="5"/>
      <c r="Z5617" s="5"/>
      <c r="AA5617" s="5"/>
      <c r="AB5617" s="5"/>
      <c r="AC5617" s="5"/>
      <c r="AD5617" s="5"/>
      <c r="AE5617" s="5"/>
      <c r="AF5617" s="5"/>
      <c r="AG5617" s="5"/>
      <c r="AH5617" s="40"/>
      <c r="AI5617" s="3"/>
      <c r="AJ5617" s="3"/>
      <c r="AK5617" s="3"/>
      <c r="AL5617" s="3"/>
      <c r="AM5617" s="3"/>
      <c r="AN5617" s="3"/>
      <c r="AO5617" s="3"/>
      <c r="AP5617" s="3"/>
      <c r="AQ5617" s="3"/>
      <c r="AR5617" s="3"/>
      <c r="AS5617" s="3"/>
      <c r="AT5617" s="51"/>
      <c r="AU5617" s="48"/>
      <c r="AV5617" s="52"/>
      <c r="AW5617" s="52"/>
    </row>
    <row r="5618" spans="1:49" ht="15" customHeight="1" x14ac:dyDescent="0.25">
      <c r="A5618" s="11">
        <f t="shared" si="1039"/>
        <v>5615</v>
      </c>
      <c r="B5618" s="29">
        <v>36662</v>
      </c>
      <c r="C5618" s="25">
        <v>24</v>
      </c>
      <c r="D5618" s="12">
        <v>31.8</v>
      </c>
      <c r="E5618" s="25">
        <v>27</v>
      </c>
      <c r="F5618" s="35">
        <v>86</v>
      </c>
      <c r="G5618" s="25">
        <v>0</v>
      </c>
      <c r="H5618" s="13">
        <v>5</v>
      </c>
      <c r="I5618" s="25"/>
      <c r="J5618" s="12">
        <v>225</v>
      </c>
      <c r="K5618" s="12"/>
      <c r="L5618" s="25" t="s">
        <v>13</v>
      </c>
      <c r="M5618" s="10"/>
      <c r="N5618" s="15"/>
      <c r="O5618" s="15"/>
      <c r="P5618" s="4"/>
      <c r="Q5618" s="65"/>
      <c r="R5618" s="42"/>
      <c r="S5618" s="44"/>
      <c r="T5618" s="44"/>
      <c r="U5618" s="5"/>
      <c r="V5618" s="5"/>
      <c r="W5618" s="5"/>
      <c r="X5618" s="5"/>
      <c r="Y5618" s="5"/>
      <c r="Z5618" s="5"/>
      <c r="AA5618" s="5"/>
      <c r="AB5618" s="5"/>
      <c r="AC5618" s="5"/>
      <c r="AD5618" s="5"/>
      <c r="AE5618" s="5"/>
      <c r="AF5618" s="5"/>
      <c r="AG5618" s="5"/>
      <c r="AH5618" s="40"/>
      <c r="AI5618" s="3"/>
      <c r="AJ5618" s="3"/>
      <c r="AK5618" s="3"/>
      <c r="AL5618" s="3"/>
      <c r="AM5618" s="3"/>
      <c r="AN5618" s="3"/>
      <c r="AO5618" s="3"/>
      <c r="AP5618" s="3"/>
      <c r="AQ5618" s="3"/>
      <c r="AR5618" s="3"/>
      <c r="AS5618" s="3"/>
      <c r="AT5618" s="51"/>
      <c r="AU5618" s="48"/>
      <c r="AV5618" s="52"/>
      <c r="AW5618" s="52"/>
    </row>
    <row r="5619" spans="1:49" ht="15" customHeight="1" x14ac:dyDescent="0.25">
      <c r="A5619" s="11">
        <f t="shared" si="1039"/>
        <v>5616</v>
      </c>
      <c r="B5619" s="29">
        <v>36663</v>
      </c>
      <c r="C5619" s="25">
        <v>22</v>
      </c>
      <c r="D5619" s="12">
        <v>31.7</v>
      </c>
      <c r="E5619" s="25">
        <v>26.2</v>
      </c>
      <c r="F5619" s="35">
        <v>87</v>
      </c>
      <c r="G5619" s="25">
        <v>0</v>
      </c>
      <c r="H5619" s="13">
        <v>5.8</v>
      </c>
      <c r="I5619" s="25"/>
      <c r="J5619" s="12">
        <v>225</v>
      </c>
      <c r="K5619" s="12"/>
      <c r="L5619" s="25" t="s">
        <v>13</v>
      </c>
      <c r="M5619" s="10"/>
      <c r="N5619" s="15"/>
      <c r="O5619" s="15"/>
      <c r="P5619" s="4"/>
      <c r="Q5619" s="65"/>
      <c r="R5619" s="42"/>
      <c r="S5619" s="3"/>
      <c r="T5619" s="3"/>
      <c r="U5619" s="5"/>
      <c r="V5619" s="5"/>
      <c r="W5619" s="5"/>
      <c r="X5619" s="5"/>
      <c r="Y5619" s="5"/>
      <c r="Z5619" s="5"/>
      <c r="AA5619" s="5"/>
      <c r="AB5619" s="5"/>
      <c r="AC5619" s="5"/>
      <c r="AD5619" s="5"/>
      <c r="AE5619" s="5"/>
      <c r="AF5619" s="5"/>
      <c r="AG5619" s="5"/>
      <c r="AH5619" s="40"/>
      <c r="AI5619" s="3"/>
      <c r="AJ5619" s="3"/>
      <c r="AK5619" s="3"/>
      <c r="AL5619" s="3"/>
      <c r="AM5619" s="3"/>
      <c r="AN5619" s="3"/>
      <c r="AO5619" s="3"/>
      <c r="AP5619" s="3"/>
      <c r="AQ5619" s="3"/>
      <c r="AR5619" s="3"/>
      <c r="AS5619" s="3"/>
      <c r="AT5619" s="52"/>
      <c r="AU5619" s="52"/>
      <c r="AV5619" s="52"/>
      <c r="AW5619" s="52"/>
    </row>
    <row r="5620" spans="1:49" ht="15" customHeight="1" x14ac:dyDescent="0.25">
      <c r="A5620" s="11">
        <f t="shared" si="1039"/>
        <v>5617</v>
      </c>
      <c r="B5620" s="29">
        <v>36664</v>
      </c>
      <c r="C5620" s="25">
        <v>22</v>
      </c>
      <c r="D5620" s="12">
        <v>33</v>
      </c>
      <c r="E5620" s="25">
        <v>25.2</v>
      </c>
      <c r="F5620" s="35">
        <v>85</v>
      </c>
      <c r="G5620" s="25">
        <v>0</v>
      </c>
      <c r="H5620" s="13">
        <v>8</v>
      </c>
      <c r="I5620" s="25"/>
      <c r="J5620" s="12">
        <v>225</v>
      </c>
      <c r="K5620" s="12"/>
      <c r="L5620" s="25" t="s">
        <v>13</v>
      </c>
      <c r="M5620" s="10"/>
      <c r="N5620" s="15"/>
      <c r="O5620" s="15"/>
      <c r="P5620" s="4"/>
      <c r="Q5620" s="66"/>
      <c r="R5620" s="42"/>
      <c r="S5620" s="3"/>
      <c r="T5620" s="3"/>
      <c r="U5620" s="5"/>
      <c r="V5620" s="5"/>
      <c r="W5620" s="5"/>
      <c r="X5620" s="5"/>
      <c r="Y5620" s="5"/>
      <c r="Z5620" s="5"/>
      <c r="AA5620" s="5"/>
      <c r="AB5620" s="5"/>
      <c r="AC5620" s="5"/>
      <c r="AD5620" s="5"/>
      <c r="AE5620" s="5"/>
      <c r="AF5620" s="5"/>
      <c r="AG5620" s="5"/>
      <c r="AH5620" s="40"/>
      <c r="AI5620" s="3"/>
      <c r="AJ5620" s="3"/>
      <c r="AK5620" s="3"/>
      <c r="AL5620" s="3"/>
      <c r="AM5620" s="3"/>
      <c r="AN5620" s="3"/>
      <c r="AO5620" s="3"/>
      <c r="AP5620" s="3"/>
      <c r="AQ5620" s="3"/>
      <c r="AR5620" s="3"/>
      <c r="AS5620" s="3"/>
      <c r="AT5620" s="52"/>
      <c r="AU5620" s="52"/>
      <c r="AV5620" s="52"/>
      <c r="AW5620" s="52"/>
    </row>
    <row r="5621" spans="1:49" ht="15" customHeight="1" x14ac:dyDescent="0.25">
      <c r="A5621" s="11">
        <f t="shared" si="1039"/>
        <v>5618</v>
      </c>
      <c r="B5621" s="29">
        <v>36665</v>
      </c>
      <c r="C5621" s="25">
        <v>23</v>
      </c>
      <c r="D5621" s="12">
        <v>33.4</v>
      </c>
      <c r="E5621" s="25">
        <v>26.3</v>
      </c>
      <c r="F5621" s="35"/>
      <c r="G5621" s="25">
        <v>0</v>
      </c>
      <c r="H5621" s="13">
        <v>5.3</v>
      </c>
      <c r="I5621" s="25"/>
      <c r="J5621" s="12">
        <v>225</v>
      </c>
      <c r="K5621" s="12"/>
      <c r="L5621" s="25" t="s">
        <v>13</v>
      </c>
      <c r="M5621" s="10"/>
      <c r="N5621" s="15"/>
      <c r="O5621" s="15"/>
      <c r="P5621" s="4"/>
      <c r="Q5621" s="64"/>
      <c r="R5621" s="42"/>
      <c r="S5621" s="44"/>
      <c r="T5621" s="44"/>
      <c r="U5621" s="5"/>
      <c r="V5621" s="5"/>
      <c r="W5621" s="5"/>
      <c r="X5621" s="5"/>
      <c r="Y5621" s="5"/>
      <c r="Z5621" s="5"/>
      <c r="AA5621" s="5"/>
      <c r="AB5621" s="5"/>
      <c r="AC5621" s="5"/>
      <c r="AD5621" s="5"/>
      <c r="AE5621" s="5"/>
      <c r="AF5621" s="5"/>
      <c r="AG5621" s="5"/>
      <c r="AH5621" s="40"/>
      <c r="AI5621" s="3"/>
      <c r="AJ5621" s="3"/>
      <c r="AK5621" s="3"/>
      <c r="AL5621" s="3"/>
      <c r="AM5621" s="3"/>
      <c r="AN5621" s="3"/>
      <c r="AO5621" s="3"/>
      <c r="AP5621" s="3"/>
      <c r="AQ5621" s="3"/>
      <c r="AR5621" s="3"/>
      <c r="AS5621" s="3"/>
      <c r="AT5621" s="51"/>
      <c r="AU5621" s="48"/>
      <c r="AV5621" s="52"/>
      <c r="AW5621" s="52"/>
    </row>
    <row r="5622" spans="1:49" ht="15" customHeight="1" x14ac:dyDescent="0.25">
      <c r="A5622" s="11">
        <f t="shared" si="1039"/>
        <v>5619</v>
      </c>
      <c r="B5622" s="29">
        <v>36666</v>
      </c>
      <c r="C5622" s="25">
        <v>22</v>
      </c>
      <c r="D5622" s="12">
        <v>32.799999999999997</v>
      </c>
      <c r="E5622" s="25">
        <v>26</v>
      </c>
      <c r="F5622" s="35">
        <v>84</v>
      </c>
      <c r="G5622" s="25">
        <v>0</v>
      </c>
      <c r="H5622" s="13">
        <v>8</v>
      </c>
      <c r="I5622" s="25"/>
      <c r="J5622" s="12">
        <v>225</v>
      </c>
      <c r="K5622" s="12"/>
      <c r="L5622" s="25" t="s">
        <v>13</v>
      </c>
      <c r="M5622" s="10"/>
      <c r="N5622" s="15"/>
      <c r="O5622" s="15"/>
      <c r="P5622" s="4"/>
      <c r="Q5622" s="65"/>
      <c r="R5622" s="42"/>
      <c r="S5622" s="44"/>
      <c r="T5622" s="44"/>
      <c r="U5622" s="5"/>
      <c r="V5622" s="5"/>
      <c r="W5622" s="5"/>
      <c r="X5622" s="5"/>
      <c r="Y5622" s="5"/>
      <c r="Z5622" s="5"/>
      <c r="AA5622" s="5"/>
      <c r="AB5622" s="5"/>
      <c r="AC5622" s="5"/>
      <c r="AD5622" s="5"/>
      <c r="AE5622" s="5"/>
      <c r="AF5622" s="5"/>
      <c r="AG5622" s="5"/>
      <c r="AH5622" s="40"/>
      <c r="AI5622" s="3"/>
      <c r="AJ5622" s="3"/>
      <c r="AK5622" s="3"/>
      <c r="AL5622" s="3"/>
      <c r="AM5622" s="3"/>
      <c r="AN5622" s="3"/>
      <c r="AO5622" s="3"/>
      <c r="AP5622" s="3"/>
      <c r="AQ5622" s="3"/>
      <c r="AR5622" s="3"/>
      <c r="AS5622" s="3"/>
      <c r="AT5622" s="51"/>
      <c r="AU5622" s="48"/>
      <c r="AV5622" s="52"/>
      <c r="AW5622" s="52"/>
    </row>
    <row r="5623" spans="1:49" ht="15" customHeight="1" x14ac:dyDescent="0.25">
      <c r="A5623" s="11">
        <f t="shared" si="1039"/>
        <v>5620</v>
      </c>
      <c r="B5623" s="29">
        <v>36667</v>
      </c>
      <c r="C5623" s="25">
        <v>21</v>
      </c>
      <c r="D5623" s="12">
        <v>33</v>
      </c>
      <c r="E5623" s="25">
        <v>25.7</v>
      </c>
      <c r="F5623" s="35">
        <v>82</v>
      </c>
      <c r="G5623" s="25">
        <v>0</v>
      </c>
      <c r="H5623" s="13">
        <v>7.2</v>
      </c>
      <c r="I5623" s="25"/>
      <c r="J5623" s="12">
        <v>225</v>
      </c>
      <c r="K5623" s="12"/>
      <c r="L5623" s="25" t="s">
        <v>13</v>
      </c>
      <c r="M5623" s="10"/>
      <c r="N5623" s="15"/>
      <c r="O5623" s="15"/>
      <c r="P5623" s="4"/>
      <c r="Q5623" s="65"/>
      <c r="R5623" s="42"/>
      <c r="S5623" s="44"/>
      <c r="T5623" s="44"/>
      <c r="U5623" s="5"/>
      <c r="V5623" s="5"/>
      <c r="W5623" s="5"/>
      <c r="X5623" s="5"/>
      <c r="Y5623" s="5"/>
      <c r="Z5623" s="5"/>
      <c r="AA5623" s="5"/>
      <c r="AB5623" s="5"/>
      <c r="AC5623" s="5"/>
      <c r="AD5623" s="5"/>
      <c r="AE5623" s="5"/>
      <c r="AF5623" s="5"/>
      <c r="AG5623" s="5"/>
      <c r="AH5623" s="40"/>
      <c r="AI5623" s="3"/>
      <c r="AJ5623" s="3"/>
      <c r="AK5623" s="3"/>
      <c r="AL5623" s="3"/>
      <c r="AM5623" s="3"/>
      <c r="AN5623" s="3"/>
      <c r="AO5623" s="3"/>
      <c r="AP5623" s="3"/>
      <c r="AQ5623" s="3"/>
      <c r="AR5623" s="3"/>
      <c r="AS5623" s="3"/>
      <c r="AT5623" s="51"/>
      <c r="AU5623" s="48"/>
      <c r="AV5623" s="52"/>
      <c r="AW5623" s="52"/>
    </row>
    <row r="5624" spans="1:49" ht="15" customHeight="1" x14ac:dyDescent="0.25">
      <c r="A5624" s="11">
        <f t="shared" si="1039"/>
        <v>5621</v>
      </c>
      <c r="B5624" s="29">
        <v>36668</v>
      </c>
      <c r="C5624" s="25">
        <v>21</v>
      </c>
      <c r="D5624" s="12">
        <v>33</v>
      </c>
      <c r="E5624" s="25">
        <v>25.9</v>
      </c>
      <c r="F5624" s="35">
        <v>84</v>
      </c>
      <c r="G5624" s="25">
        <v>0</v>
      </c>
      <c r="H5624" s="13">
        <v>4.7</v>
      </c>
      <c r="I5624" s="25"/>
      <c r="J5624" s="12">
        <v>180</v>
      </c>
      <c r="K5624" s="12"/>
      <c r="L5624" s="25" t="s">
        <v>14</v>
      </c>
      <c r="M5624" s="10"/>
      <c r="N5624" s="15"/>
      <c r="O5624" s="15"/>
      <c r="P5624" s="4"/>
      <c r="Q5624" s="65"/>
      <c r="R5624" s="42"/>
      <c r="S5624" s="44"/>
      <c r="T5624" s="44"/>
      <c r="U5624" s="5"/>
      <c r="V5624" s="5"/>
      <c r="W5624" s="5"/>
      <c r="X5624" s="5"/>
      <c r="Y5624" s="5"/>
      <c r="Z5624" s="5"/>
      <c r="AA5624" s="5"/>
      <c r="AB5624" s="5"/>
      <c r="AC5624" s="5"/>
      <c r="AD5624" s="5"/>
      <c r="AE5624" s="5"/>
      <c r="AF5624" s="5"/>
      <c r="AG5624" s="5"/>
      <c r="AH5624" s="40"/>
      <c r="AI5624" s="3"/>
      <c r="AJ5624" s="3"/>
      <c r="AK5624" s="3"/>
      <c r="AL5624" s="3"/>
      <c r="AM5624" s="3"/>
      <c r="AN5624" s="3"/>
      <c r="AO5624" s="3"/>
      <c r="AP5624" s="3"/>
      <c r="AQ5624" s="3"/>
      <c r="AR5624" s="3"/>
      <c r="AS5624" s="3"/>
      <c r="AT5624" s="51"/>
      <c r="AU5624" s="48"/>
      <c r="AV5624" s="52"/>
      <c r="AW5624" s="52"/>
    </row>
    <row r="5625" spans="1:49" ht="15" customHeight="1" x14ac:dyDescent="0.25">
      <c r="A5625" s="11">
        <f t="shared" si="1039"/>
        <v>5622</v>
      </c>
      <c r="B5625" s="29">
        <v>36669</v>
      </c>
      <c r="C5625" s="25">
        <v>22</v>
      </c>
      <c r="D5625" s="12">
        <v>31.6</v>
      </c>
      <c r="E5625" s="25">
        <v>25.5</v>
      </c>
      <c r="F5625" s="35">
        <v>90</v>
      </c>
      <c r="G5625" s="25">
        <v>0</v>
      </c>
      <c r="H5625" s="13">
        <v>3.9</v>
      </c>
      <c r="I5625" s="25"/>
      <c r="J5625" s="12">
        <v>180</v>
      </c>
      <c r="K5625" s="12"/>
      <c r="L5625" s="25" t="s">
        <v>14</v>
      </c>
      <c r="M5625" s="10"/>
      <c r="N5625" s="15"/>
      <c r="O5625" s="15"/>
      <c r="P5625" s="4"/>
      <c r="Q5625" s="65"/>
      <c r="R5625" s="42"/>
      <c r="S5625" s="44"/>
      <c r="T5625" s="44"/>
      <c r="U5625" s="5"/>
      <c r="V5625" s="5"/>
      <c r="W5625" s="5"/>
      <c r="X5625" s="5"/>
      <c r="Y5625" s="5"/>
      <c r="Z5625" s="5"/>
      <c r="AA5625" s="5"/>
      <c r="AB5625" s="5"/>
      <c r="AC5625" s="5"/>
      <c r="AD5625" s="5"/>
      <c r="AE5625" s="5"/>
      <c r="AF5625" s="5"/>
      <c r="AG5625" s="5"/>
      <c r="AH5625" s="40"/>
      <c r="AI5625" s="3"/>
      <c r="AJ5625" s="3"/>
      <c r="AK5625" s="3"/>
      <c r="AL5625" s="3"/>
      <c r="AM5625" s="3"/>
      <c r="AN5625" s="3"/>
      <c r="AO5625" s="3"/>
      <c r="AP5625" s="3"/>
      <c r="AQ5625" s="3"/>
      <c r="AR5625" s="3"/>
      <c r="AS5625" s="3"/>
      <c r="AT5625" s="51"/>
      <c r="AU5625" s="48"/>
      <c r="AV5625" s="52"/>
      <c r="AW5625" s="52"/>
    </row>
    <row r="5626" spans="1:49" ht="15" customHeight="1" x14ac:dyDescent="0.25">
      <c r="A5626" s="11">
        <f t="shared" si="1039"/>
        <v>5623</v>
      </c>
      <c r="B5626" s="29">
        <v>36670</v>
      </c>
      <c r="C5626" s="25">
        <v>23</v>
      </c>
      <c r="D5626" s="12">
        <v>32.4</v>
      </c>
      <c r="E5626" s="25">
        <v>26.1</v>
      </c>
      <c r="F5626" s="35">
        <v>86</v>
      </c>
      <c r="G5626" s="25">
        <v>10.199999999999999</v>
      </c>
      <c r="H5626" s="13">
        <v>5.8</v>
      </c>
      <c r="I5626" s="25"/>
      <c r="J5626" s="12">
        <v>180</v>
      </c>
      <c r="K5626" s="12"/>
      <c r="L5626" s="25" t="s">
        <v>13</v>
      </c>
      <c r="M5626" s="10"/>
      <c r="N5626" s="15"/>
      <c r="O5626" s="15"/>
      <c r="P5626" s="4"/>
      <c r="Q5626" s="65"/>
      <c r="R5626" s="42"/>
      <c r="S5626" s="44"/>
      <c r="T5626" s="44"/>
      <c r="U5626" s="5"/>
      <c r="V5626" s="5"/>
      <c r="W5626" s="5"/>
      <c r="X5626" s="5"/>
      <c r="Y5626" s="5"/>
      <c r="Z5626" s="5"/>
      <c r="AA5626" s="5"/>
      <c r="AB5626" s="5"/>
      <c r="AC5626" s="5"/>
      <c r="AD5626" s="5"/>
      <c r="AE5626" s="5"/>
      <c r="AF5626" s="5"/>
      <c r="AG5626" s="5"/>
      <c r="AH5626" s="40"/>
      <c r="AI5626" s="3"/>
      <c r="AJ5626" s="3"/>
      <c r="AK5626" s="3"/>
      <c r="AL5626" s="3"/>
      <c r="AM5626" s="3"/>
      <c r="AN5626" s="3"/>
      <c r="AO5626" s="3"/>
      <c r="AP5626" s="3"/>
      <c r="AQ5626" s="3"/>
      <c r="AR5626" s="3"/>
      <c r="AS5626" s="3"/>
      <c r="AT5626" s="51"/>
      <c r="AU5626" s="48"/>
      <c r="AV5626" s="52"/>
      <c r="AW5626" s="52"/>
    </row>
    <row r="5627" spans="1:49" ht="15" customHeight="1" x14ac:dyDescent="0.25">
      <c r="A5627" s="11">
        <f t="shared" si="1039"/>
        <v>5624</v>
      </c>
      <c r="B5627" s="29">
        <v>36671</v>
      </c>
      <c r="C5627" s="25">
        <v>22</v>
      </c>
      <c r="D5627" s="12">
        <v>31.2</v>
      </c>
      <c r="E5627" s="25">
        <v>25.7</v>
      </c>
      <c r="F5627" s="35">
        <v>91</v>
      </c>
      <c r="G5627" s="25">
        <v>8.9</v>
      </c>
      <c r="H5627" s="13">
        <v>3.9</v>
      </c>
      <c r="I5627" s="25"/>
      <c r="J5627" s="12">
        <v>180</v>
      </c>
      <c r="K5627" s="12"/>
      <c r="L5627" s="25" t="s">
        <v>14</v>
      </c>
      <c r="M5627" s="10"/>
      <c r="N5627" s="15"/>
      <c r="O5627" s="15"/>
      <c r="P5627" s="4"/>
      <c r="Q5627" s="65"/>
      <c r="R5627" s="42"/>
      <c r="S5627" s="44"/>
      <c r="T5627" s="44"/>
      <c r="U5627" s="5"/>
      <c r="V5627" s="5"/>
      <c r="W5627" s="5"/>
      <c r="X5627" s="5"/>
      <c r="Y5627" s="5"/>
      <c r="Z5627" s="5"/>
      <c r="AA5627" s="5"/>
      <c r="AB5627" s="5"/>
      <c r="AC5627" s="5"/>
      <c r="AD5627" s="5"/>
      <c r="AE5627" s="5"/>
      <c r="AF5627" s="5"/>
      <c r="AG5627" s="5"/>
      <c r="AH5627" s="40"/>
      <c r="AI5627" s="3"/>
      <c r="AJ5627" s="3"/>
      <c r="AK5627" s="3"/>
      <c r="AL5627" s="3"/>
      <c r="AM5627" s="3"/>
      <c r="AN5627" s="3"/>
      <c r="AO5627" s="3"/>
      <c r="AP5627" s="3"/>
      <c r="AQ5627" s="3"/>
      <c r="AR5627" s="3"/>
      <c r="AS5627" s="3"/>
      <c r="AT5627" s="51"/>
      <c r="AU5627" s="48"/>
      <c r="AV5627" s="52"/>
      <c r="AW5627" s="52"/>
    </row>
    <row r="5628" spans="1:49" ht="15" customHeight="1" x14ac:dyDescent="0.25">
      <c r="A5628" s="11">
        <f t="shared" si="1039"/>
        <v>5625</v>
      </c>
      <c r="B5628" s="29">
        <v>36672</v>
      </c>
      <c r="C5628" s="25">
        <v>21</v>
      </c>
      <c r="D5628" s="12">
        <v>31.8</v>
      </c>
      <c r="E5628" s="25">
        <v>25.8</v>
      </c>
      <c r="F5628" s="35">
        <v>90</v>
      </c>
      <c r="G5628" s="25">
        <v>41.3</v>
      </c>
      <c r="H5628" s="13">
        <v>4.8</v>
      </c>
      <c r="I5628" s="25"/>
      <c r="J5628" s="12">
        <v>180</v>
      </c>
      <c r="K5628" s="12"/>
      <c r="L5628" s="25" t="s">
        <v>13</v>
      </c>
      <c r="M5628" s="10"/>
      <c r="N5628" s="15"/>
      <c r="O5628" s="15"/>
      <c r="P5628" s="4"/>
      <c r="Q5628" s="65"/>
      <c r="R5628" s="42"/>
      <c r="S5628" s="44"/>
      <c r="T5628" s="44"/>
      <c r="U5628" s="5"/>
      <c r="V5628" s="5"/>
      <c r="W5628" s="5"/>
      <c r="X5628" s="5"/>
      <c r="Y5628" s="5"/>
      <c r="Z5628" s="5"/>
      <c r="AA5628" s="5"/>
      <c r="AB5628" s="5"/>
      <c r="AC5628" s="5"/>
      <c r="AD5628" s="5"/>
      <c r="AE5628" s="5"/>
      <c r="AF5628" s="5"/>
      <c r="AG5628" s="5"/>
      <c r="AH5628" s="40"/>
      <c r="AI5628" s="3"/>
      <c r="AJ5628" s="3"/>
      <c r="AK5628" s="3"/>
      <c r="AL5628" s="3"/>
      <c r="AM5628" s="3"/>
      <c r="AN5628" s="3"/>
      <c r="AO5628" s="3"/>
      <c r="AP5628" s="3"/>
      <c r="AQ5628" s="3"/>
      <c r="AR5628" s="3"/>
      <c r="AS5628" s="3"/>
      <c r="AT5628" s="51"/>
      <c r="AU5628" s="48"/>
      <c r="AV5628" s="52"/>
      <c r="AW5628" s="52"/>
    </row>
    <row r="5629" spans="1:49" ht="15" customHeight="1" x14ac:dyDescent="0.25">
      <c r="A5629" s="11">
        <f t="shared" si="1039"/>
        <v>5626</v>
      </c>
      <c r="B5629" s="29">
        <v>36673</v>
      </c>
      <c r="C5629" s="25">
        <v>23</v>
      </c>
      <c r="D5629" s="12">
        <v>31.6</v>
      </c>
      <c r="E5629" s="25">
        <v>25</v>
      </c>
      <c r="F5629" s="35">
        <v>96</v>
      </c>
      <c r="G5629" s="25">
        <v>0</v>
      </c>
      <c r="H5629" s="13">
        <v>3.6</v>
      </c>
      <c r="I5629" s="25"/>
      <c r="J5629" s="12">
        <v>225</v>
      </c>
      <c r="K5629" s="12"/>
      <c r="L5629" s="25" t="s">
        <v>12</v>
      </c>
      <c r="M5629" s="10"/>
      <c r="N5629" s="15"/>
      <c r="O5629" s="15"/>
      <c r="P5629" s="4"/>
      <c r="Q5629" s="65"/>
      <c r="R5629" s="42"/>
      <c r="S5629" s="44"/>
      <c r="T5629" s="44"/>
      <c r="U5629" s="5"/>
      <c r="V5629" s="5"/>
      <c r="W5629" s="5"/>
      <c r="X5629" s="5"/>
      <c r="Y5629" s="5"/>
      <c r="Z5629" s="5"/>
      <c r="AA5629" s="5"/>
      <c r="AB5629" s="5"/>
      <c r="AC5629" s="5"/>
      <c r="AD5629" s="5"/>
      <c r="AE5629" s="5"/>
      <c r="AF5629" s="5"/>
      <c r="AG5629" s="5"/>
      <c r="AH5629" s="40"/>
      <c r="AI5629" s="3"/>
      <c r="AJ5629" s="3"/>
      <c r="AK5629" s="3"/>
      <c r="AL5629" s="3"/>
      <c r="AM5629" s="3"/>
      <c r="AN5629" s="3"/>
      <c r="AO5629" s="3"/>
      <c r="AP5629" s="3"/>
      <c r="AQ5629" s="3"/>
      <c r="AR5629" s="3"/>
      <c r="AS5629" s="3"/>
      <c r="AT5629" s="51"/>
      <c r="AU5629" s="48"/>
      <c r="AV5629" s="52"/>
      <c r="AW5629" s="52"/>
    </row>
    <row r="5630" spans="1:49" ht="15" customHeight="1" x14ac:dyDescent="0.25">
      <c r="A5630" s="11">
        <f t="shared" si="1039"/>
        <v>5627</v>
      </c>
      <c r="B5630" s="29">
        <v>36674</v>
      </c>
      <c r="C5630" s="25">
        <v>22</v>
      </c>
      <c r="D5630" s="12">
        <v>31.2</v>
      </c>
      <c r="E5630" s="25">
        <v>25.3</v>
      </c>
      <c r="F5630" s="35">
        <v>89</v>
      </c>
      <c r="G5630" s="25">
        <v>18</v>
      </c>
      <c r="H5630" s="13">
        <v>8</v>
      </c>
      <c r="I5630" s="25"/>
      <c r="J5630" s="12">
        <v>180</v>
      </c>
      <c r="K5630" s="12"/>
      <c r="L5630" s="25" t="s">
        <v>14</v>
      </c>
      <c r="M5630" s="10"/>
      <c r="N5630" s="15"/>
      <c r="O5630" s="15"/>
      <c r="P5630" s="4"/>
      <c r="Q5630" s="65"/>
      <c r="R5630" s="42"/>
      <c r="S5630" s="44"/>
      <c r="T5630" s="44"/>
      <c r="U5630" s="5"/>
      <c r="V5630" s="5"/>
      <c r="W5630" s="5"/>
      <c r="X5630" s="5"/>
      <c r="Y5630" s="5"/>
      <c r="Z5630" s="5"/>
      <c r="AA5630" s="5"/>
      <c r="AB5630" s="5"/>
      <c r="AC5630" s="5"/>
      <c r="AD5630" s="5"/>
      <c r="AE5630" s="5"/>
      <c r="AF5630" s="5"/>
      <c r="AG5630" s="5"/>
      <c r="AH5630" s="40"/>
      <c r="AI5630" s="3"/>
      <c r="AJ5630" s="3"/>
      <c r="AK5630" s="3"/>
      <c r="AL5630" s="3"/>
      <c r="AM5630" s="3"/>
      <c r="AN5630" s="3"/>
      <c r="AO5630" s="3"/>
      <c r="AP5630" s="3"/>
      <c r="AQ5630" s="3"/>
      <c r="AR5630" s="3"/>
      <c r="AS5630" s="3"/>
      <c r="AT5630" s="51"/>
      <c r="AU5630" s="48"/>
      <c r="AV5630" s="52"/>
      <c r="AW5630" s="52"/>
    </row>
    <row r="5631" spans="1:49" ht="15" customHeight="1" x14ac:dyDescent="0.25">
      <c r="A5631" s="11">
        <f t="shared" si="1039"/>
        <v>5628</v>
      </c>
      <c r="B5631" s="29">
        <v>36675</v>
      </c>
      <c r="C5631" s="25">
        <v>22</v>
      </c>
      <c r="D5631" s="12">
        <v>30.6</v>
      </c>
      <c r="E5631" s="25">
        <v>25.4</v>
      </c>
      <c r="F5631" s="35">
        <v>90</v>
      </c>
      <c r="G5631" s="25">
        <v>0</v>
      </c>
      <c r="H5631" s="13">
        <v>2.5</v>
      </c>
      <c r="I5631" s="25"/>
      <c r="J5631" s="12">
        <v>180</v>
      </c>
      <c r="K5631" s="12"/>
      <c r="L5631" s="25" t="s">
        <v>14</v>
      </c>
      <c r="M5631" s="10"/>
      <c r="N5631" s="15"/>
      <c r="O5631" s="15"/>
      <c r="P5631" s="4"/>
      <c r="Q5631" s="65"/>
      <c r="R5631" s="42"/>
      <c r="S5631" s="44"/>
      <c r="T5631" s="44"/>
      <c r="U5631" s="5"/>
      <c r="V5631" s="5"/>
      <c r="W5631" s="5"/>
      <c r="X5631" s="5"/>
      <c r="Y5631" s="5"/>
      <c r="Z5631" s="5"/>
      <c r="AA5631" s="5"/>
      <c r="AB5631" s="5"/>
      <c r="AC5631" s="5"/>
      <c r="AD5631" s="5"/>
      <c r="AE5631" s="5"/>
      <c r="AF5631" s="5"/>
      <c r="AG5631" s="5"/>
      <c r="AH5631" s="40"/>
      <c r="AI5631" s="3"/>
      <c r="AJ5631" s="3"/>
      <c r="AK5631" s="3"/>
      <c r="AL5631" s="3"/>
      <c r="AM5631" s="3"/>
      <c r="AN5631" s="3"/>
      <c r="AO5631" s="3"/>
      <c r="AP5631" s="3"/>
      <c r="AQ5631" s="3"/>
      <c r="AR5631" s="3"/>
      <c r="AS5631" s="3"/>
      <c r="AT5631" s="51"/>
      <c r="AU5631" s="48"/>
      <c r="AV5631" s="52"/>
      <c r="AW5631" s="52"/>
    </row>
    <row r="5632" spans="1:49" ht="15" customHeight="1" x14ac:dyDescent="0.25">
      <c r="A5632" s="11">
        <f t="shared" si="1039"/>
        <v>5629</v>
      </c>
      <c r="B5632" s="29">
        <v>36676</v>
      </c>
      <c r="C5632" s="25">
        <v>23</v>
      </c>
      <c r="D5632" s="12">
        <v>28.6</v>
      </c>
      <c r="E5632" s="25">
        <v>24.5</v>
      </c>
      <c r="F5632" s="35">
        <v>94</v>
      </c>
      <c r="G5632" s="25">
        <v>9</v>
      </c>
      <c r="H5632" s="13">
        <v>1.5</v>
      </c>
      <c r="I5632" s="25"/>
      <c r="J5632" s="12">
        <v>225</v>
      </c>
      <c r="K5632" s="12"/>
      <c r="L5632" s="25" t="s">
        <v>13</v>
      </c>
      <c r="M5632" s="10"/>
      <c r="N5632" s="15"/>
      <c r="O5632" s="15"/>
      <c r="P5632" s="4"/>
      <c r="Q5632" s="65"/>
      <c r="R5632" s="42"/>
      <c r="S5632" s="44"/>
      <c r="T5632" s="44"/>
      <c r="U5632" s="5"/>
      <c r="V5632" s="5"/>
      <c r="W5632" s="5"/>
      <c r="X5632" s="5"/>
      <c r="Y5632" s="5"/>
      <c r="Z5632" s="5"/>
      <c r="AA5632" s="5"/>
      <c r="AB5632" s="5"/>
      <c r="AC5632" s="5"/>
      <c r="AD5632" s="5"/>
      <c r="AE5632" s="5"/>
      <c r="AF5632" s="5"/>
      <c r="AG5632" s="5"/>
      <c r="AH5632" s="40"/>
      <c r="AI5632" s="3"/>
      <c r="AJ5632" s="3"/>
      <c r="AK5632" s="3"/>
      <c r="AL5632" s="3"/>
      <c r="AM5632" s="3"/>
      <c r="AN5632" s="3"/>
      <c r="AO5632" s="3"/>
      <c r="AP5632" s="3"/>
      <c r="AQ5632" s="3"/>
      <c r="AR5632" s="3"/>
      <c r="AS5632" s="3"/>
      <c r="AT5632" s="51"/>
      <c r="AU5632" s="48"/>
      <c r="AV5632" s="52"/>
      <c r="AW5632" s="52"/>
    </row>
    <row r="5633" spans="1:49" ht="15" customHeight="1" x14ac:dyDescent="0.25">
      <c r="A5633" s="11">
        <f t="shared" si="1039"/>
        <v>5630</v>
      </c>
      <c r="B5633" s="29">
        <v>36677</v>
      </c>
      <c r="C5633" s="25">
        <v>23</v>
      </c>
      <c r="D5633" s="12">
        <v>30</v>
      </c>
      <c r="E5633" s="25">
        <v>25.2</v>
      </c>
      <c r="F5633" s="35">
        <v>92</v>
      </c>
      <c r="G5633" s="25">
        <v>31</v>
      </c>
      <c r="H5633" s="13">
        <v>0.2</v>
      </c>
      <c r="I5633" s="25"/>
      <c r="J5633" s="12">
        <v>225</v>
      </c>
      <c r="K5633" s="12"/>
      <c r="L5633" s="25" t="s">
        <v>13</v>
      </c>
      <c r="M5633" s="10"/>
      <c r="N5633" s="15"/>
      <c r="O5633" s="15"/>
      <c r="P5633" s="4"/>
      <c r="Q5633" s="65"/>
      <c r="R5633" s="42"/>
      <c r="S5633" s="44"/>
      <c r="T5633" s="44"/>
      <c r="U5633" s="5"/>
      <c r="V5633" s="5"/>
      <c r="W5633" s="5"/>
      <c r="X5633" s="5"/>
      <c r="Y5633" s="5"/>
      <c r="Z5633" s="5"/>
      <c r="AA5633" s="5"/>
      <c r="AB5633" s="5"/>
      <c r="AC5633" s="5"/>
      <c r="AD5633" s="5"/>
      <c r="AE5633" s="5"/>
      <c r="AF5633" s="5"/>
      <c r="AG5633" s="5"/>
      <c r="AH5633" s="40"/>
      <c r="AI5633" s="3"/>
      <c r="AJ5633" s="3"/>
      <c r="AK5633" s="3"/>
      <c r="AL5633" s="3"/>
      <c r="AM5633" s="3"/>
      <c r="AN5633" s="3"/>
      <c r="AO5633" s="3"/>
      <c r="AP5633" s="3"/>
      <c r="AQ5633" s="3"/>
      <c r="AR5633" s="3"/>
      <c r="AS5633" s="3"/>
      <c r="AT5633" s="51"/>
      <c r="AU5633" s="48"/>
      <c r="AV5633" s="52"/>
      <c r="AW5633" s="52"/>
    </row>
    <row r="5634" spans="1:49" ht="15" customHeight="1" x14ac:dyDescent="0.25">
      <c r="A5634" s="11">
        <f t="shared" si="1039"/>
        <v>5631</v>
      </c>
      <c r="B5634" s="29">
        <v>36678</v>
      </c>
      <c r="C5634" s="25">
        <v>22</v>
      </c>
      <c r="D5634" s="12">
        <v>31.6</v>
      </c>
      <c r="E5634" s="25">
        <v>24.6</v>
      </c>
      <c r="F5634" s="35">
        <v>88</v>
      </c>
      <c r="G5634" s="25">
        <v>6.5</v>
      </c>
      <c r="H5634" s="13">
        <v>4.2</v>
      </c>
      <c r="I5634" s="25"/>
      <c r="J5634" s="12">
        <v>135</v>
      </c>
      <c r="K5634" s="12"/>
      <c r="L5634" s="25" t="s">
        <v>18</v>
      </c>
      <c r="M5634" s="10"/>
      <c r="N5634" s="15"/>
      <c r="O5634" s="15"/>
      <c r="P5634" s="4"/>
      <c r="Q5634" s="65"/>
      <c r="R5634" s="42"/>
      <c r="S5634" s="44"/>
      <c r="T5634" s="44"/>
      <c r="U5634" s="5"/>
      <c r="V5634" s="5"/>
      <c r="W5634" s="5"/>
      <c r="X5634" s="5"/>
      <c r="Y5634" s="5"/>
      <c r="Z5634" s="5"/>
      <c r="AA5634" s="5"/>
      <c r="AB5634" s="5"/>
      <c r="AC5634" s="5"/>
      <c r="AD5634" s="5"/>
      <c r="AE5634" s="5"/>
      <c r="AF5634" s="5"/>
      <c r="AG5634" s="5"/>
      <c r="AH5634" s="40"/>
      <c r="AI5634" s="3"/>
      <c r="AJ5634" s="3"/>
      <c r="AK5634" s="3"/>
      <c r="AL5634" s="3"/>
      <c r="AM5634" s="3"/>
      <c r="AN5634" s="3"/>
      <c r="AO5634" s="3"/>
      <c r="AP5634" s="3"/>
      <c r="AQ5634" s="3"/>
      <c r="AR5634" s="3"/>
      <c r="AS5634" s="3"/>
      <c r="AT5634" s="51"/>
      <c r="AU5634" s="48"/>
      <c r="AV5634" s="52"/>
      <c r="AW5634" s="52"/>
    </row>
    <row r="5635" spans="1:49" ht="15" customHeight="1" x14ac:dyDescent="0.25">
      <c r="A5635" s="11">
        <f t="shared" si="1039"/>
        <v>5632</v>
      </c>
      <c r="B5635" s="29">
        <v>36679</v>
      </c>
      <c r="C5635" s="25">
        <v>23</v>
      </c>
      <c r="D5635" s="12">
        <v>30.2</v>
      </c>
      <c r="E5635" s="25">
        <v>24.3</v>
      </c>
      <c r="F5635" s="35">
        <v>88</v>
      </c>
      <c r="G5635" s="25">
        <v>1.4</v>
      </c>
      <c r="H5635" s="13">
        <v>2.5</v>
      </c>
      <c r="I5635" s="25"/>
      <c r="J5635" s="12">
        <v>180</v>
      </c>
      <c r="K5635" s="12"/>
      <c r="L5635" s="25" t="s">
        <v>14</v>
      </c>
      <c r="M5635" s="10"/>
      <c r="N5635" s="15"/>
      <c r="O5635" s="15"/>
      <c r="P5635" s="4"/>
      <c r="Q5635" s="65"/>
      <c r="R5635" s="42"/>
      <c r="S5635" s="44"/>
      <c r="T5635" s="44"/>
      <c r="U5635" s="5"/>
      <c r="V5635" s="5"/>
      <c r="W5635" s="5"/>
      <c r="X5635" s="5"/>
      <c r="Y5635" s="5"/>
      <c r="Z5635" s="5"/>
      <c r="AA5635" s="5"/>
      <c r="AB5635" s="5"/>
      <c r="AC5635" s="5"/>
      <c r="AD5635" s="5"/>
      <c r="AE5635" s="5"/>
      <c r="AF5635" s="5"/>
      <c r="AG5635" s="5"/>
      <c r="AH5635" s="40"/>
      <c r="AI5635" s="3"/>
      <c r="AJ5635" s="3"/>
      <c r="AK5635" s="3"/>
      <c r="AL5635" s="3"/>
      <c r="AM5635" s="3"/>
      <c r="AN5635" s="3"/>
      <c r="AO5635" s="3"/>
      <c r="AP5635" s="3"/>
      <c r="AQ5635" s="3"/>
      <c r="AR5635" s="3"/>
      <c r="AS5635" s="3"/>
      <c r="AT5635" s="51"/>
      <c r="AU5635" s="48"/>
      <c r="AV5635" s="52"/>
      <c r="AW5635" s="52"/>
    </row>
    <row r="5636" spans="1:49" ht="15" customHeight="1" x14ac:dyDescent="0.25">
      <c r="A5636" s="11">
        <f t="shared" si="1039"/>
        <v>5633</v>
      </c>
      <c r="B5636" s="29">
        <v>36680</v>
      </c>
      <c r="C5636" s="25">
        <v>21</v>
      </c>
      <c r="D5636" s="12">
        <v>33</v>
      </c>
      <c r="E5636" s="25">
        <v>26</v>
      </c>
      <c r="F5636" s="35">
        <v>83</v>
      </c>
      <c r="G5636" s="25">
        <v>0.6</v>
      </c>
      <c r="H5636" s="13">
        <v>8</v>
      </c>
      <c r="I5636" s="25"/>
      <c r="J5636" s="12">
        <v>225</v>
      </c>
      <c r="K5636" s="12"/>
      <c r="L5636" s="25" t="s">
        <v>13</v>
      </c>
      <c r="M5636" s="10"/>
      <c r="N5636" s="15"/>
      <c r="O5636" s="15"/>
      <c r="P5636" s="4"/>
      <c r="Q5636" s="65"/>
      <c r="R5636" s="42"/>
      <c r="S5636" s="44"/>
      <c r="T5636" s="44"/>
      <c r="U5636" s="5"/>
      <c r="V5636" s="5"/>
      <c r="W5636" s="5"/>
      <c r="X5636" s="5"/>
      <c r="Y5636" s="5"/>
      <c r="Z5636" s="5"/>
      <c r="AA5636" s="5"/>
      <c r="AB5636" s="5"/>
      <c r="AC5636" s="5"/>
      <c r="AD5636" s="5"/>
      <c r="AE5636" s="5"/>
      <c r="AF5636" s="5"/>
      <c r="AG5636" s="5"/>
      <c r="AH5636" s="40"/>
      <c r="AI5636" s="3"/>
      <c r="AJ5636" s="3"/>
      <c r="AK5636" s="3"/>
      <c r="AL5636" s="3"/>
      <c r="AM5636" s="3"/>
      <c r="AN5636" s="3"/>
      <c r="AO5636" s="3"/>
      <c r="AP5636" s="3"/>
      <c r="AQ5636" s="3"/>
      <c r="AR5636" s="3"/>
      <c r="AS5636" s="3"/>
      <c r="AT5636" s="51"/>
      <c r="AU5636" s="48"/>
      <c r="AV5636" s="52"/>
      <c r="AW5636" s="52"/>
    </row>
    <row r="5637" spans="1:49" ht="15" customHeight="1" x14ac:dyDescent="0.25">
      <c r="A5637" s="11">
        <f t="shared" si="1039"/>
        <v>5634</v>
      </c>
      <c r="B5637" s="29">
        <v>36681</v>
      </c>
      <c r="C5637" s="25">
        <v>23</v>
      </c>
      <c r="D5637" s="12">
        <v>32.799999999999997</v>
      </c>
      <c r="E5637" s="25">
        <v>26.7</v>
      </c>
      <c r="F5637" s="35">
        <v>84</v>
      </c>
      <c r="G5637" s="25">
        <v>2.8</v>
      </c>
      <c r="H5637" s="13">
        <v>2.6</v>
      </c>
      <c r="I5637" s="25"/>
      <c r="J5637" s="12">
        <v>180</v>
      </c>
      <c r="K5637" s="12"/>
      <c r="L5637" s="25" t="s">
        <v>14</v>
      </c>
      <c r="M5637" s="10"/>
      <c r="N5637" s="15"/>
      <c r="O5637" s="15"/>
      <c r="P5637" s="4"/>
      <c r="Q5637" s="65"/>
      <c r="R5637" s="42"/>
      <c r="S5637" s="44"/>
      <c r="T5637" s="44"/>
      <c r="U5637" s="5"/>
      <c r="V5637" s="5"/>
      <c r="W5637" s="5"/>
      <c r="X5637" s="5"/>
      <c r="Y5637" s="5"/>
      <c r="Z5637" s="5"/>
      <c r="AA5637" s="5"/>
      <c r="AB5637" s="5"/>
      <c r="AC5637" s="5"/>
      <c r="AD5637" s="5"/>
      <c r="AE5637" s="5"/>
      <c r="AF5637" s="5"/>
      <c r="AG5637" s="5"/>
      <c r="AH5637" s="40"/>
      <c r="AI5637" s="3"/>
      <c r="AJ5637" s="3"/>
      <c r="AK5637" s="3"/>
      <c r="AL5637" s="3"/>
      <c r="AM5637" s="3"/>
      <c r="AN5637" s="3"/>
      <c r="AO5637" s="3"/>
      <c r="AP5637" s="3"/>
      <c r="AQ5637" s="3"/>
      <c r="AR5637" s="3"/>
      <c r="AS5637" s="3"/>
      <c r="AT5637" s="51"/>
      <c r="AU5637" s="48"/>
      <c r="AV5637" s="52"/>
      <c r="AW5637" s="52"/>
    </row>
    <row r="5638" spans="1:49" ht="15" customHeight="1" x14ac:dyDescent="0.25">
      <c r="A5638" s="11">
        <f t="shared" ref="A5638:A5701" si="1040">A5637+1</f>
        <v>5635</v>
      </c>
      <c r="B5638" s="29">
        <v>36682</v>
      </c>
      <c r="C5638" s="25">
        <v>24</v>
      </c>
      <c r="D5638" s="12">
        <v>30.2</v>
      </c>
      <c r="E5638" s="25">
        <v>26.6</v>
      </c>
      <c r="F5638" s="35">
        <v>83</v>
      </c>
      <c r="G5638" s="25">
        <v>0.4</v>
      </c>
      <c r="H5638" s="13">
        <v>0</v>
      </c>
      <c r="I5638" s="25"/>
      <c r="J5638" s="12">
        <v>90</v>
      </c>
      <c r="K5638" s="12"/>
      <c r="L5638" s="25" t="s">
        <v>12</v>
      </c>
      <c r="M5638" s="10"/>
      <c r="N5638" s="15"/>
      <c r="O5638" s="15"/>
      <c r="P5638" s="4"/>
      <c r="Q5638" s="65"/>
      <c r="R5638" s="42"/>
      <c r="S5638" s="44"/>
      <c r="T5638" s="44"/>
      <c r="U5638" s="5"/>
      <c r="V5638" s="5"/>
      <c r="W5638" s="5"/>
      <c r="X5638" s="5"/>
      <c r="Y5638" s="5"/>
      <c r="Z5638" s="5"/>
      <c r="AA5638" s="5"/>
      <c r="AB5638" s="5"/>
      <c r="AC5638" s="5"/>
      <c r="AD5638" s="5"/>
      <c r="AE5638" s="5"/>
      <c r="AF5638" s="5"/>
      <c r="AG5638" s="5"/>
      <c r="AH5638" s="40"/>
      <c r="AI5638" s="3"/>
      <c r="AJ5638" s="3"/>
      <c r="AK5638" s="3"/>
      <c r="AL5638" s="3"/>
      <c r="AM5638" s="3"/>
      <c r="AN5638" s="3"/>
      <c r="AO5638" s="3"/>
      <c r="AP5638" s="3"/>
      <c r="AQ5638" s="3"/>
      <c r="AR5638" s="3"/>
      <c r="AS5638" s="3"/>
      <c r="AT5638" s="51"/>
      <c r="AU5638" s="48"/>
      <c r="AV5638" s="52"/>
      <c r="AW5638" s="52"/>
    </row>
    <row r="5639" spans="1:49" ht="15" customHeight="1" x14ac:dyDescent="0.25">
      <c r="A5639" s="11">
        <f t="shared" si="1040"/>
        <v>5636</v>
      </c>
      <c r="B5639" s="29">
        <v>36683</v>
      </c>
      <c r="C5639" s="25">
        <v>24</v>
      </c>
      <c r="D5639" s="12">
        <v>33</v>
      </c>
      <c r="E5639" s="25">
        <v>27.1</v>
      </c>
      <c r="F5639" s="35">
        <v>77</v>
      </c>
      <c r="G5639" s="25">
        <v>0.2</v>
      </c>
      <c r="H5639" s="13">
        <v>4.4000000000000004</v>
      </c>
      <c r="I5639" s="25"/>
      <c r="J5639" s="12">
        <v>90</v>
      </c>
      <c r="K5639" s="12"/>
      <c r="L5639" s="25" t="s">
        <v>12</v>
      </c>
      <c r="M5639" s="10"/>
      <c r="N5639" s="15"/>
      <c r="O5639" s="15"/>
      <c r="P5639" s="4"/>
      <c r="Q5639" s="65"/>
      <c r="R5639" s="42"/>
      <c r="S5639" s="44"/>
      <c r="T5639" s="44"/>
      <c r="U5639" s="5"/>
      <c r="V5639" s="5"/>
      <c r="W5639" s="5"/>
      <c r="X5639" s="5"/>
      <c r="Y5639" s="5"/>
      <c r="Z5639" s="5"/>
      <c r="AA5639" s="5"/>
      <c r="AB5639" s="5"/>
      <c r="AC5639" s="5"/>
      <c r="AD5639" s="5"/>
      <c r="AE5639" s="5"/>
      <c r="AF5639" s="5"/>
      <c r="AG5639" s="5"/>
      <c r="AH5639" s="40"/>
      <c r="AI5639" s="3"/>
      <c r="AJ5639" s="3"/>
      <c r="AK5639" s="3"/>
      <c r="AL5639" s="3"/>
      <c r="AM5639" s="3"/>
      <c r="AN5639" s="3"/>
      <c r="AO5639" s="3"/>
      <c r="AP5639" s="3"/>
      <c r="AQ5639" s="3"/>
      <c r="AR5639" s="3"/>
      <c r="AS5639" s="3"/>
      <c r="AT5639" s="51"/>
      <c r="AU5639" s="48"/>
      <c r="AV5639" s="52"/>
      <c r="AW5639" s="52"/>
    </row>
    <row r="5640" spans="1:49" ht="15" customHeight="1" x14ac:dyDescent="0.25">
      <c r="A5640" s="11">
        <f t="shared" si="1040"/>
        <v>5637</v>
      </c>
      <c r="B5640" s="29">
        <v>36684</v>
      </c>
      <c r="C5640" s="25">
        <v>23</v>
      </c>
      <c r="D5640" s="12">
        <v>29.8</v>
      </c>
      <c r="E5640" s="25">
        <v>25.8</v>
      </c>
      <c r="F5640" s="35">
        <v>84</v>
      </c>
      <c r="G5640" s="25">
        <v>0</v>
      </c>
      <c r="H5640" s="13">
        <v>2</v>
      </c>
      <c r="I5640" s="25"/>
      <c r="J5640" s="12">
        <v>180</v>
      </c>
      <c r="K5640" s="12"/>
      <c r="L5640" s="25" t="s">
        <v>13</v>
      </c>
      <c r="M5640" s="10"/>
      <c r="N5640" s="15"/>
      <c r="O5640" s="15"/>
      <c r="P5640" s="4"/>
      <c r="Q5640" s="65"/>
      <c r="R5640" s="42"/>
      <c r="S5640" s="44"/>
      <c r="T5640" s="44"/>
      <c r="U5640" s="5"/>
      <c r="V5640" s="5"/>
      <c r="W5640" s="5"/>
      <c r="X5640" s="5"/>
      <c r="Y5640" s="5"/>
      <c r="Z5640" s="5"/>
      <c r="AA5640" s="5"/>
      <c r="AB5640" s="5"/>
      <c r="AC5640" s="5"/>
      <c r="AD5640" s="5"/>
      <c r="AE5640" s="5"/>
      <c r="AF5640" s="5"/>
      <c r="AG5640" s="5"/>
      <c r="AH5640" s="40"/>
      <c r="AI5640" s="3"/>
      <c r="AJ5640" s="3"/>
      <c r="AK5640" s="3"/>
      <c r="AL5640" s="3"/>
      <c r="AM5640" s="3"/>
      <c r="AN5640" s="3"/>
      <c r="AO5640" s="3"/>
      <c r="AP5640" s="3"/>
      <c r="AQ5640" s="3"/>
      <c r="AR5640" s="3"/>
      <c r="AS5640" s="3"/>
      <c r="AT5640" s="51"/>
      <c r="AU5640" s="48"/>
      <c r="AV5640" s="52"/>
      <c r="AW5640" s="52"/>
    </row>
    <row r="5641" spans="1:49" ht="15" customHeight="1" x14ac:dyDescent="0.25">
      <c r="A5641" s="11">
        <f t="shared" si="1040"/>
        <v>5638</v>
      </c>
      <c r="B5641" s="29">
        <v>36685</v>
      </c>
      <c r="C5641" s="25">
        <v>24</v>
      </c>
      <c r="D5641" s="12">
        <v>31.4</v>
      </c>
      <c r="E5641" s="25">
        <v>26.3</v>
      </c>
      <c r="F5641" s="35">
        <v>84</v>
      </c>
      <c r="G5641" s="25">
        <v>0</v>
      </c>
      <c r="H5641" s="13">
        <v>0.3</v>
      </c>
      <c r="I5641" s="25"/>
      <c r="J5641" s="12">
        <v>180</v>
      </c>
      <c r="K5641" s="12"/>
      <c r="L5641" s="25" t="s">
        <v>14</v>
      </c>
      <c r="M5641" s="10"/>
      <c r="N5641" s="15"/>
      <c r="O5641" s="15"/>
      <c r="P5641" s="4"/>
      <c r="Q5641" s="65"/>
      <c r="R5641" s="42"/>
      <c r="S5641" s="44"/>
      <c r="T5641" s="44"/>
      <c r="U5641" s="5"/>
      <c r="V5641" s="5"/>
      <c r="W5641" s="5"/>
      <c r="X5641" s="5"/>
      <c r="Y5641" s="5"/>
      <c r="Z5641" s="5"/>
      <c r="AA5641" s="5"/>
      <c r="AB5641" s="5"/>
      <c r="AC5641" s="5"/>
      <c r="AD5641" s="5"/>
      <c r="AE5641" s="5"/>
      <c r="AF5641" s="5"/>
      <c r="AG5641" s="5"/>
      <c r="AH5641" s="40"/>
      <c r="AI5641" s="3"/>
      <c r="AJ5641" s="3"/>
      <c r="AK5641" s="3"/>
      <c r="AL5641" s="3"/>
      <c r="AM5641" s="3"/>
      <c r="AN5641" s="3"/>
      <c r="AO5641" s="3"/>
      <c r="AP5641" s="3"/>
      <c r="AQ5641" s="3"/>
      <c r="AR5641" s="3"/>
      <c r="AS5641" s="3"/>
      <c r="AT5641" s="51"/>
      <c r="AU5641" s="48"/>
      <c r="AV5641" s="52"/>
      <c r="AW5641" s="52"/>
    </row>
    <row r="5642" spans="1:49" ht="15" customHeight="1" x14ac:dyDescent="0.25">
      <c r="A5642" s="11">
        <f t="shared" si="1040"/>
        <v>5639</v>
      </c>
      <c r="B5642" s="29">
        <v>36686</v>
      </c>
      <c r="C5642" s="25">
        <v>21</v>
      </c>
      <c r="D5642" s="12">
        <v>32.200000000000003</v>
      </c>
      <c r="E5642" s="25">
        <v>24.7</v>
      </c>
      <c r="F5642" s="35">
        <v>82</v>
      </c>
      <c r="G5642" s="25">
        <v>0</v>
      </c>
      <c r="H5642" s="13">
        <v>5.3</v>
      </c>
      <c r="I5642" s="25"/>
      <c r="J5642" s="12">
        <v>225</v>
      </c>
      <c r="K5642" s="12"/>
      <c r="L5642" s="25" t="s">
        <v>13</v>
      </c>
      <c r="M5642" s="10"/>
      <c r="N5642" s="15"/>
      <c r="O5642" s="15"/>
      <c r="P5642" s="4"/>
      <c r="Q5642" s="65"/>
      <c r="R5642" s="42"/>
      <c r="S5642" s="44"/>
      <c r="T5642" s="44"/>
      <c r="U5642" s="5"/>
      <c r="V5642" s="5"/>
      <c r="W5642" s="5"/>
      <c r="X5642" s="5"/>
      <c r="Y5642" s="5"/>
      <c r="Z5642" s="5"/>
      <c r="AA5642" s="5"/>
      <c r="AB5642" s="5"/>
      <c r="AC5642" s="5"/>
      <c r="AD5642" s="5"/>
      <c r="AE5642" s="5"/>
      <c r="AF5642" s="5"/>
      <c r="AG5642" s="5"/>
      <c r="AH5642" s="40"/>
      <c r="AI5642" s="3"/>
      <c r="AJ5642" s="3"/>
      <c r="AK5642" s="3"/>
      <c r="AL5642" s="3"/>
      <c r="AM5642" s="3"/>
      <c r="AN5642" s="3"/>
      <c r="AO5642" s="3"/>
      <c r="AP5642" s="3"/>
      <c r="AQ5642" s="3"/>
      <c r="AR5642" s="3"/>
      <c r="AS5642" s="3"/>
      <c r="AT5642" s="51"/>
      <c r="AU5642" s="48"/>
      <c r="AV5642" s="52"/>
      <c r="AW5642" s="52"/>
    </row>
    <row r="5643" spans="1:49" ht="15" customHeight="1" x14ac:dyDescent="0.25">
      <c r="A5643" s="11">
        <f t="shared" si="1040"/>
        <v>5640</v>
      </c>
      <c r="B5643" s="29">
        <v>36687</v>
      </c>
      <c r="C5643" s="25">
        <v>22</v>
      </c>
      <c r="D5643" s="12">
        <v>31.8</v>
      </c>
      <c r="E5643" s="25">
        <v>24.4</v>
      </c>
      <c r="F5643" s="35"/>
      <c r="G5643" s="25">
        <v>0</v>
      </c>
      <c r="H5643" s="13">
        <v>5.4</v>
      </c>
      <c r="I5643" s="25"/>
      <c r="J5643" s="12">
        <v>180</v>
      </c>
      <c r="K5643" s="12"/>
      <c r="L5643" s="25" t="s">
        <v>14</v>
      </c>
      <c r="M5643" s="10"/>
      <c r="N5643" s="15"/>
      <c r="O5643" s="15"/>
      <c r="P5643" s="4"/>
      <c r="Q5643" s="65"/>
      <c r="R5643" s="42"/>
      <c r="S5643" s="44"/>
      <c r="T5643" s="44"/>
      <c r="U5643" s="5"/>
      <c r="V5643" s="5"/>
      <c r="W5643" s="5"/>
      <c r="X5643" s="5"/>
      <c r="Y5643" s="5"/>
      <c r="Z5643" s="5"/>
      <c r="AA5643" s="5"/>
      <c r="AB5643" s="5"/>
      <c r="AC5643" s="5"/>
      <c r="AD5643" s="5"/>
      <c r="AE5643" s="5"/>
      <c r="AF5643" s="5"/>
      <c r="AG5643" s="5"/>
      <c r="AH5643" s="40"/>
      <c r="AI5643" s="3"/>
      <c r="AJ5643" s="3"/>
      <c r="AK5643" s="3"/>
      <c r="AL5643" s="3"/>
      <c r="AM5643" s="3"/>
      <c r="AN5643" s="3"/>
      <c r="AO5643" s="3"/>
      <c r="AP5643" s="3"/>
      <c r="AQ5643" s="3"/>
      <c r="AR5643" s="3"/>
      <c r="AS5643" s="3"/>
      <c r="AT5643" s="51"/>
      <c r="AU5643" s="48"/>
      <c r="AV5643" s="52"/>
      <c r="AW5643" s="52"/>
    </row>
    <row r="5644" spans="1:49" ht="15" customHeight="1" x14ac:dyDescent="0.25">
      <c r="A5644" s="11">
        <f t="shared" si="1040"/>
        <v>5641</v>
      </c>
      <c r="B5644" s="29">
        <v>36688</v>
      </c>
      <c r="C5644" s="25">
        <v>23</v>
      </c>
      <c r="D5644" s="12">
        <v>30.2</v>
      </c>
      <c r="E5644" s="25">
        <v>25.8</v>
      </c>
      <c r="F5644" s="35">
        <v>88</v>
      </c>
      <c r="G5644" s="25">
        <v>0.2</v>
      </c>
      <c r="H5644" s="13">
        <v>1.4</v>
      </c>
      <c r="I5644" s="25"/>
      <c r="J5644" s="12">
        <v>180</v>
      </c>
      <c r="K5644" s="12"/>
      <c r="L5644" s="25" t="s">
        <v>13</v>
      </c>
      <c r="M5644" s="10"/>
      <c r="N5644" s="15"/>
      <c r="O5644" s="15"/>
      <c r="P5644" s="4"/>
      <c r="Q5644" s="65"/>
      <c r="R5644" s="42"/>
      <c r="S5644" s="44"/>
      <c r="T5644" s="44"/>
      <c r="U5644" s="5"/>
      <c r="V5644" s="5"/>
      <c r="W5644" s="5"/>
      <c r="X5644" s="5"/>
      <c r="Y5644" s="5"/>
      <c r="Z5644" s="5"/>
      <c r="AA5644" s="5"/>
      <c r="AB5644" s="5"/>
      <c r="AC5644" s="5"/>
      <c r="AD5644" s="5"/>
      <c r="AE5644" s="5"/>
      <c r="AF5644" s="5"/>
      <c r="AG5644" s="5"/>
      <c r="AH5644" s="40"/>
      <c r="AI5644" s="3"/>
      <c r="AJ5644" s="3"/>
      <c r="AK5644" s="3"/>
      <c r="AL5644" s="3"/>
      <c r="AM5644" s="3"/>
      <c r="AN5644" s="3"/>
      <c r="AO5644" s="3"/>
      <c r="AP5644" s="3"/>
      <c r="AQ5644" s="3"/>
      <c r="AR5644" s="3"/>
      <c r="AS5644" s="3"/>
      <c r="AT5644" s="51"/>
      <c r="AU5644" s="48"/>
      <c r="AV5644" s="52"/>
      <c r="AW5644" s="52"/>
    </row>
    <row r="5645" spans="1:49" ht="15" customHeight="1" x14ac:dyDescent="0.25">
      <c r="A5645" s="11">
        <f t="shared" si="1040"/>
        <v>5642</v>
      </c>
      <c r="B5645" s="29">
        <v>36689</v>
      </c>
      <c r="C5645" s="25">
        <v>22</v>
      </c>
      <c r="D5645" s="12">
        <v>31.2</v>
      </c>
      <c r="E5645" s="25">
        <v>25.8</v>
      </c>
      <c r="F5645" s="35">
        <v>86</v>
      </c>
      <c r="G5645" s="25">
        <v>0</v>
      </c>
      <c r="H5645" s="13">
        <v>6</v>
      </c>
      <c r="I5645" s="25"/>
      <c r="J5645" s="12">
        <v>225</v>
      </c>
      <c r="K5645" s="12"/>
      <c r="L5645" s="25" t="s">
        <v>13</v>
      </c>
      <c r="M5645" s="10"/>
      <c r="N5645" s="15"/>
      <c r="O5645" s="15"/>
      <c r="P5645" s="4"/>
      <c r="Q5645" s="65"/>
      <c r="R5645" s="42"/>
      <c r="S5645" s="44"/>
      <c r="T5645" s="44"/>
      <c r="U5645" s="5"/>
      <c r="V5645" s="5"/>
      <c r="W5645" s="5"/>
      <c r="X5645" s="5"/>
      <c r="Y5645" s="5"/>
      <c r="Z5645" s="5"/>
      <c r="AA5645" s="5"/>
      <c r="AB5645" s="5"/>
      <c r="AC5645" s="5"/>
      <c r="AD5645" s="5"/>
      <c r="AE5645" s="5"/>
      <c r="AF5645" s="5"/>
      <c r="AG5645" s="5"/>
      <c r="AH5645" s="40"/>
      <c r="AI5645" s="3"/>
      <c r="AJ5645" s="3"/>
      <c r="AK5645" s="3"/>
      <c r="AL5645" s="3"/>
      <c r="AM5645" s="3"/>
      <c r="AN5645" s="3"/>
      <c r="AO5645" s="3"/>
      <c r="AP5645" s="3"/>
      <c r="AQ5645" s="3"/>
      <c r="AR5645" s="3"/>
      <c r="AS5645" s="3"/>
      <c r="AT5645" s="51"/>
      <c r="AU5645" s="48"/>
      <c r="AV5645" s="52"/>
      <c r="AW5645" s="52"/>
    </row>
    <row r="5646" spans="1:49" ht="15" customHeight="1" x14ac:dyDescent="0.25">
      <c r="A5646" s="11">
        <f t="shared" si="1040"/>
        <v>5643</v>
      </c>
      <c r="B5646" s="29">
        <v>36690</v>
      </c>
      <c r="C5646" s="25">
        <v>23</v>
      </c>
      <c r="D5646" s="12">
        <v>29.4</v>
      </c>
      <c r="E5646" s="25">
        <v>25.8</v>
      </c>
      <c r="F5646" s="35">
        <v>92</v>
      </c>
      <c r="G5646" s="25">
        <v>6.6</v>
      </c>
      <c r="H5646" s="13">
        <v>2.2999999999999998</v>
      </c>
      <c r="I5646" s="25"/>
      <c r="J5646" s="12">
        <v>360</v>
      </c>
      <c r="K5646" s="12"/>
      <c r="L5646" s="25" t="s">
        <v>13</v>
      </c>
      <c r="M5646" s="10"/>
      <c r="N5646" s="15"/>
      <c r="O5646" s="15"/>
      <c r="P5646" s="4"/>
      <c r="Q5646" s="65"/>
      <c r="R5646" s="42"/>
      <c r="S5646" s="44"/>
      <c r="T5646" s="44"/>
      <c r="U5646" s="5"/>
      <c r="V5646" s="5"/>
      <c r="W5646" s="5"/>
      <c r="X5646" s="5"/>
      <c r="Y5646" s="5"/>
      <c r="Z5646" s="5"/>
      <c r="AA5646" s="5"/>
      <c r="AB5646" s="5"/>
      <c r="AC5646" s="5"/>
      <c r="AD5646" s="5"/>
      <c r="AE5646" s="5"/>
      <c r="AF5646" s="5"/>
      <c r="AG5646" s="5"/>
      <c r="AH5646" s="40"/>
      <c r="AI5646" s="3"/>
      <c r="AJ5646" s="3"/>
      <c r="AK5646" s="3"/>
      <c r="AL5646" s="3"/>
      <c r="AM5646" s="3"/>
      <c r="AN5646" s="3"/>
      <c r="AO5646" s="3"/>
      <c r="AP5646" s="3"/>
      <c r="AQ5646" s="3"/>
      <c r="AR5646" s="3"/>
      <c r="AS5646" s="3"/>
      <c r="AT5646" s="51"/>
      <c r="AU5646" s="48"/>
      <c r="AV5646" s="52"/>
      <c r="AW5646" s="52"/>
    </row>
    <row r="5647" spans="1:49" ht="15" customHeight="1" x14ac:dyDescent="0.25">
      <c r="A5647" s="11">
        <f t="shared" si="1040"/>
        <v>5644</v>
      </c>
      <c r="B5647" s="29">
        <v>36691</v>
      </c>
      <c r="C5647" s="25">
        <v>21</v>
      </c>
      <c r="D5647" s="12">
        <v>30.7</v>
      </c>
      <c r="E5647" s="25">
        <v>24.2</v>
      </c>
      <c r="F5647" s="35">
        <v>89</v>
      </c>
      <c r="G5647" s="25">
        <v>36.4</v>
      </c>
      <c r="H5647" s="13">
        <v>7.6</v>
      </c>
      <c r="I5647" s="25"/>
      <c r="J5647" s="12">
        <v>225</v>
      </c>
      <c r="K5647" s="12"/>
      <c r="L5647" s="25" t="s">
        <v>13</v>
      </c>
      <c r="M5647" s="10"/>
      <c r="N5647" s="15"/>
      <c r="O5647" s="15"/>
      <c r="P5647" s="4"/>
      <c r="Q5647" s="65"/>
      <c r="R5647" s="42"/>
      <c r="S5647" s="44"/>
      <c r="T5647" s="44"/>
      <c r="U5647" s="5"/>
      <c r="V5647" s="5"/>
      <c r="W5647" s="5"/>
      <c r="X5647" s="5"/>
      <c r="Y5647" s="5"/>
      <c r="Z5647" s="5"/>
      <c r="AA5647" s="5"/>
      <c r="AB5647" s="5"/>
      <c r="AC5647" s="5"/>
      <c r="AD5647" s="5"/>
      <c r="AE5647" s="5"/>
      <c r="AF5647" s="5"/>
      <c r="AG5647" s="5"/>
      <c r="AH5647" s="40"/>
      <c r="AI5647" s="3"/>
      <c r="AJ5647" s="3"/>
      <c r="AK5647" s="3"/>
      <c r="AL5647" s="3"/>
      <c r="AM5647" s="3"/>
      <c r="AN5647" s="3"/>
      <c r="AO5647" s="3"/>
      <c r="AP5647" s="3"/>
      <c r="AQ5647" s="3"/>
      <c r="AR5647" s="3"/>
      <c r="AS5647" s="3"/>
      <c r="AT5647" s="51"/>
      <c r="AU5647" s="48"/>
      <c r="AV5647" s="52"/>
      <c r="AW5647" s="52"/>
    </row>
    <row r="5648" spans="1:49" ht="15" customHeight="1" x14ac:dyDescent="0.25">
      <c r="A5648" s="11">
        <f t="shared" si="1040"/>
        <v>5645</v>
      </c>
      <c r="B5648" s="29">
        <v>36692</v>
      </c>
      <c r="C5648" s="25">
        <v>23</v>
      </c>
      <c r="D5648" s="12">
        <v>29.4</v>
      </c>
      <c r="E5648" s="25">
        <v>26.3</v>
      </c>
      <c r="F5648" s="35">
        <v>88</v>
      </c>
      <c r="G5648" s="25">
        <v>7.8</v>
      </c>
      <c r="H5648" s="13">
        <v>4.3</v>
      </c>
      <c r="I5648" s="25"/>
      <c r="J5648" s="12">
        <v>180</v>
      </c>
      <c r="K5648" s="12"/>
      <c r="L5648" s="25" t="s">
        <v>14</v>
      </c>
      <c r="M5648" s="10"/>
      <c r="N5648" s="15"/>
      <c r="O5648" s="15"/>
      <c r="P5648" s="4"/>
      <c r="Q5648" s="65"/>
      <c r="R5648" s="42"/>
      <c r="S5648" s="44"/>
      <c r="T5648" s="44"/>
      <c r="U5648" s="5"/>
      <c r="V5648" s="5"/>
      <c r="W5648" s="5"/>
      <c r="X5648" s="5"/>
      <c r="Y5648" s="5"/>
      <c r="Z5648" s="5"/>
      <c r="AA5648" s="5"/>
      <c r="AB5648" s="5"/>
      <c r="AC5648" s="5"/>
      <c r="AD5648" s="5"/>
      <c r="AE5648" s="5"/>
      <c r="AF5648" s="5"/>
      <c r="AG5648" s="5"/>
      <c r="AH5648" s="40"/>
      <c r="AI5648" s="3"/>
      <c r="AJ5648" s="3"/>
      <c r="AK5648" s="3"/>
      <c r="AL5648" s="3"/>
      <c r="AM5648" s="3"/>
      <c r="AN5648" s="3"/>
      <c r="AO5648" s="3"/>
      <c r="AP5648" s="3"/>
      <c r="AQ5648" s="3"/>
      <c r="AR5648" s="3"/>
      <c r="AS5648" s="3"/>
      <c r="AT5648" s="51"/>
      <c r="AU5648" s="48"/>
      <c r="AV5648" s="52"/>
      <c r="AW5648" s="52"/>
    </row>
    <row r="5649" spans="1:49" ht="15" customHeight="1" x14ac:dyDescent="0.25">
      <c r="A5649" s="11">
        <f t="shared" si="1040"/>
        <v>5646</v>
      </c>
      <c r="B5649" s="29">
        <v>36693</v>
      </c>
      <c r="C5649" s="25">
        <v>23</v>
      </c>
      <c r="D5649" s="12">
        <v>30.4</v>
      </c>
      <c r="E5649" s="25">
        <v>26.1</v>
      </c>
      <c r="F5649" s="35">
        <v>87</v>
      </c>
      <c r="G5649" s="25">
        <v>0</v>
      </c>
      <c r="H5649" s="13">
        <v>3.4</v>
      </c>
      <c r="I5649" s="25"/>
      <c r="J5649" s="12">
        <v>180</v>
      </c>
      <c r="K5649" s="12"/>
      <c r="L5649" s="25" t="s">
        <v>14</v>
      </c>
      <c r="M5649" s="10"/>
      <c r="N5649" s="15"/>
      <c r="O5649" s="15"/>
      <c r="P5649" s="4"/>
      <c r="Q5649" s="65"/>
      <c r="R5649" s="42"/>
      <c r="S5649" s="44"/>
      <c r="T5649" s="44"/>
      <c r="U5649" s="5"/>
      <c r="V5649" s="5"/>
      <c r="W5649" s="5"/>
      <c r="X5649" s="5"/>
      <c r="Y5649" s="5"/>
      <c r="Z5649" s="5"/>
      <c r="AA5649" s="5"/>
      <c r="AB5649" s="5"/>
      <c r="AC5649" s="5"/>
      <c r="AD5649" s="5"/>
      <c r="AE5649" s="5"/>
      <c r="AF5649" s="5"/>
      <c r="AG5649" s="5"/>
      <c r="AH5649" s="40"/>
      <c r="AI5649" s="3"/>
      <c r="AJ5649" s="3"/>
      <c r="AK5649" s="3"/>
      <c r="AL5649" s="3"/>
      <c r="AM5649" s="3"/>
      <c r="AN5649" s="3"/>
      <c r="AO5649" s="3"/>
      <c r="AP5649" s="3"/>
      <c r="AQ5649" s="3"/>
      <c r="AR5649" s="3"/>
      <c r="AS5649" s="3"/>
      <c r="AT5649" s="51"/>
      <c r="AU5649" s="48"/>
      <c r="AV5649" s="52"/>
      <c r="AW5649" s="52"/>
    </row>
    <row r="5650" spans="1:49" ht="15" customHeight="1" x14ac:dyDescent="0.25">
      <c r="A5650" s="11">
        <f t="shared" si="1040"/>
        <v>5647</v>
      </c>
      <c r="B5650" s="29">
        <v>36694</v>
      </c>
      <c r="C5650" s="25">
        <v>21</v>
      </c>
      <c r="D5650" s="12">
        <v>31.2</v>
      </c>
      <c r="E5650" s="25">
        <v>24.8</v>
      </c>
      <c r="F5650" s="35">
        <v>89</v>
      </c>
      <c r="G5650" s="25">
        <v>0</v>
      </c>
      <c r="H5650" s="13">
        <v>5.8</v>
      </c>
      <c r="I5650" s="25"/>
      <c r="J5650" s="12">
        <v>270</v>
      </c>
      <c r="K5650" s="12"/>
      <c r="L5650" s="25" t="s">
        <v>14</v>
      </c>
      <c r="M5650" s="10"/>
      <c r="N5650" s="15"/>
      <c r="O5650" s="15"/>
      <c r="P5650" s="4"/>
      <c r="Q5650" s="65"/>
      <c r="R5650" s="42"/>
      <c r="S5650" s="44"/>
      <c r="T5650" s="44"/>
      <c r="U5650" s="5"/>
      <c r="V5650" s="5"/>
      <c r="W5650" s="5"/>
      <c r="X5650" s="5"/>
      <c r="Y5650" s="5"/>
      <c r="Z5650" s="5"/>
      <c r="AA5650" s="5"/>
      <c r="AB5650" s="5"/>
      <c r="AC5650" s="5"/>
      <c r="AD5650" s="5"/>
      <c r="AE5650" s="5"/>
      <c r="AF5650" s="5"/>
      <c r="AG5650" s="5"/>
      <c r="AH5650" s="40"/>
      <c r="AI5650" s="3"/>
      <c r="AJ5650" s="3"/>
      <c r="AK5650" s="3"/>
      <c r="AL5650" s="3"/>
      <c r="AM5650" s="3"/>
      <c r="AN5650" s="3"/>
      <c r="AO5650" s="3"/>
      <c r="AP5650" s="3"/>
      <c r="AQ5650" s="3"/>
      <c r="AR5650" s="3"/>
      <c r="AS5650" s="3"/>
      <c r="AT5650" s="51"/>
      <c r="AU5650" s="48"/>
      <c r="AV5650" s="52"/>
      <c r="AW5650" s="52"/>
    </row>
    <row r="5651" spans="1:49" ht="15" customHeight="1" x14ac:dyDescent="0.25">
      <c r="A5651" s="11">
        <f t="shared" si="1040"/>
        <v>5648</v>
      </c>
      <c r="B5651" s="29">
        <v>36695</v>
      </c>
      <c r="C5651" s="25">
        <v>23</v>
      </c>
      <c r="D5651" s="12">
        <v>29.2</v>
      </c>
      <c r="E5651" s="25">
        <v>25.9</v>
      </c>
      <c r="F5651" s="35">
        <v>89</v>
      </c>
      <c r="G5651" s="25">
        <v>0.2</v>
      </c>
      <c r="H5651" s="13">
        <v>0.6</v>
      </c>
      <c r="I5651" s="25"/>
      <c r="J5651" s="12">
        <v>270</v>
      </c>
      <c r="K5651" s="12"/>
      <c r="L5651" s="25" t="s">
        <v>14</v>
      </c>
      <c r="M5651" s="10"/>
      <c r="N5651" s="15"/>
      <c r="O5651" s="15"/>
      <c r="P5651" s="4"/>
      <c r="Q5651" s="65"/>
      <c r="R5651" s="42"/>
      <c r="S5651" s="44"/>
      <c r="T5651" s="44"/>
      <c r="U5651" s="5"/>
      <c r="V5651" s="5"/>
      <c r="W5651" s="5"/>
      <c r="X5651" s="5"/>
      <c r="Y5651" s="5"/>
      <c r="Z5651" s="5"/>
      <c r="AA5651" s="5"/>
      <c r="AB5651" s="5"/>
      <c r="AC5651" s="5"/>
      <c r="AD5651" s="5"/>
      <c r="AE5651" s="5"/>
      <c r="AF5651" s="5"/>
      <c r="AG5651" s="5"/>
      <c r="AH5651" s="40"/>
      <c r="AI5651" s="3"/>
      <c r="AJ5651" s="3"/>
      <c r="AK5651" s="3"/>
      <c r="AL5651" s="3"/>
      <c r="AM5651" s="3"/>
      <c r="AN5651" s="3"/>
      <c r="AO5651" s="3"/>
      <c r="AP5651" s="3"/>
      <c r="AQ5651" s="3"/>
      <c r="AR5651" s="3"/>
      <c r="AS5651" s="3"/>
      <c r="AT5651" s="51"/>
      <c r="AU5651" s="48"/>
      <c r="AV5651" s="52"/>
      <c r="AW5651" s="52"/>
    </row>
    <row r="5652" spans="1:49" ht="15" customHeight="1" x14ac:dyDescent="0.25">
      <c r="A5652" s="11">
        <f t="shared" si="1040"/>
        <v>5649</v>
      </c>
      <c r="B5652" s="29">
        <v>36696</v>
      </c>
      <c r="C5652" s="25">
        <v>22</v>
      </c>
      <c r="D5652" s="12">
        <v>30.6</v>
      </c>
      <c r="E5652" s="25">
        <v>25.6</v>
      </c>
      <c r="F5652" s="35">
        <v>85</v>
      </c>
      <c r="G5652" s="25">
        <v>6.5</v>
      </c>
      <c r="H5652" s="13">
        <v>2.1</v>
      </c>
      <c r="I5652" s="25"/>
      <c r="J5652" s="12">
        <v>180</v>
      </c>
      <c r="K5652" s="12"/>
      <c r="L5652" s="25" t="s">
        <v>14</v>
      </c>
      <c r="M5652" s="10"/>
      <c r="N5652" s="15"/>
      <c r="O5652" s="15"/>
      <c r="P5652" s="4"/>
      <c r="Q5652" s="65"/>
      <c r="R5652" s="42"/>
      <c r="S5652" s="44"/>
      <c r="T5652" s="44"/>
      <c r="U5652" s="5"/>
      <c r="V5652" s="5"/>
      <c r="W5652" s="5"/>
      <c r="X5652" s="5"/>
      <c r="Y5652" s="5"/>
      <c r="Z5652" s="5"/>
      <c r="AA5652" s="5"/>
      <c r="AB5652" s="5"/>
      <c r="AC5652" s="5"/>
      <c r="AD5652" s="5"/>
      <c r="AE5652" s="5"/>
      <c r="AF5652" s="5"/>
      <c r="AG5652" s="5"/>
      <c r="AH5652" s="40"/>
      <c r="AI5652" s="3"/>
      <c r="AJ5652" s="3"/>
      <c r="AK5652" s="3"/>
      <c r="AL5652" s="3"/>
      <c r="AM5652" s="3"/>
      <c r="AN5652" s="3"/>
      <c r="AO5652" s="3"/>
      <c r="AP5652" s="3"/>
      <c r="AQ5652" s="3"/>
      <c r="AR5652" s="3"/>
      <c r="AS5652" s="3"/>
      <c r="AT5652" s="51"/>
      <c r="AU5652" s="48"/>
      <c r="AV5652" s="52"/>
      <c r="AW5652" s="52"/>
    </row>
    <row r="5653" spans="1:49" ht="15" customHeight="1" x14ac:dyDescent="0.25">
      <c r="A5653" s="11">
        <f t="shared" si="1040"/>
        <v>5650</v>
      </c>
      <c r="B5653" s="29">
        <v>36697</v>
      </c>
      <c r="C5653" s="25">
        <v>21</v>
      </c>
      <c r="D5653" s="12">
        <v>31.4</v>
      </c>
      <c r="E5653" s="25">
        <v>23.1</v>
      </c>
      <c r="F5653" s="35">
        <v>84</v>
      </c>
      <c r="G5653" s="25">
        <v>0</v>
      </c>
      <c r="H5653" s="13">
        <v>7.7</v>
      </c>
      <c r="I5653" s="25"/>
      <c r="J5653" s="12">
        <v>270</v>
      </c>
      <c r="K5653" s="12"/>
      <c r="L5653" s="25" t="s">
        <v>15</v>
      </c>
      <c r="M5653" s="10"/>
      <c r="N5653" s="15"/>
      <c r="O5653" s="15"/>
      <c r="P5653" s="4"/>
      <c r="Q5653" s="65"/>
      <c r="R5653" s="42"/>
      <c r="S5653" s="44"/>
      <c r="T5653" s="44"/>
      <c r="U5653" s="5"/>
      <c r="V5653" s="5"/>
      <c r="W5653" s="5"/>
      <c r="X5653" s="5"/>
      <c r="Y5653" s="5"/>
      <c r="Z5653" s="5"/>
      <c r="AA5653" s="5"/>
      <c r="AB5653" s="5"/>
      <c r="AC5653" s="5"/>
      <c r="AD5653" s="5"/>
      <c r="AE5653" s="5"/>
      <c r="AF5653" s="5"/>
      <c r="AG5653" s="5"/>
      <c r="AH5653" s="40"/>
      <c r="AI5653" s="3"/>
      <c r="AJ5653" s="3"/>
      <c r="AK5653" s="3"/>
      <c r="AL5653" s="3"/>
      <c r="AM5653" s="3"/>
      <c r="AN5653" s="3"/>
      <c r="AO5653" s="3"/>
      <c r="AP5653" s="3"/>
      <c r="AQ5653" s="3"/>
      <c r="AR5653" s="3"/>
      <c r="AS5653" s="3"/>
      <c r="AT5653" s="51"/>
      <c r="AU5653" s="48"/>
      <c r="AV5653" s="52"/>
      <c r="AW5653" s="52"/>
    </row>
    <row r="5654" spans="1:49" ht="15" customHeight="1" x14ac:dyDescent="0.25">
      <c r="A5654" s="11">
        <f t="shared" si="1040"/>
        <v>5651</v>
      </c>
      <c r="B5654" s="29">
        <v>36698</v>
      </c>
      <c r="C5654" s="25">
        <v>23</v>
      </c>
      <c r="D5654" s="12">
        <v>31.6</v>
      </c>
      <c r="E5654" s="25">
        <v>25.2</v>
      </c>
      <c r="F5654" s="35">
        <v>84</v>
      </c>
      <c r="G5654" s="25">
        <v>0.4</v>
      </c>
      <c r="H5654" s="13">
        <v>0.7</v>
      </c>
      <c r="I5654" s="25"/>
      <c r="J5654" s="12">
        <v>90</v>
      </c>
      <c r="K5654" s="12"/>
      <c r="L5654" s="25" t="s">
        <v>12</v>
      </c>
      <c r="M5654" s="10"/>
      <c r="N5654" s="15"/>
      <c r="O5654" s="15"/>
      <c r="P5654" s="4"/>
      <c r="Q5654" s="65"/>
      <c r="R5654" s="42"/>
      <c r="S5654" s="44"/>
      <c r="T5654" s="44"/>
      <c r="U5654" s="5"/>
      <c r="V5654" s="5"/>
      <c r="W5654" s="5"/>
      <c r="X5654" s="5"/>
      <c r="Y5654" s="5"/>
      <c r="Z5654" s="5"/>
      <c r="AA5654" s="5"/>
      <c r="AB5654" s="5"/>
      <c r="AC5654" s="5"/>
      <c r="AD5654" s="5"/>
      <c r="AE5654" s="5"/>
      <c r="AF5654" s="5"/>
      <c r="AG5654" s="5"/>
      <c r="AH5654" s="40"/>
      <c r="AI5654" s="3"/>
      <c r="AJ5654" s="3"/>
      <c r="AK5654" s="3"/>
      <c r="AL5654" s="3"/>
      <c r="AM5654" s="3"/>
      <c r="AN5654" s="3"/>
      <c r="AO5654" s="3"/>
      <c r="AP5654" s="3"/>
      <c r="AQ5654" s="3"/>
      <c r="AR5654" s="3"/>
      <c r="AS5654" s="3"/>
      <c r="AT5654" s="51"/>
      <c r="AU5654" s="48"/>
      <c r="AV5654" s="52"/>
      <c r="AW5654" s="52"/>
    </row>
    <row r="5655" spans="1:49" ht="15" customHeight="1" x14ac:dyDescent="0.25">
      <c r="A5655" s="11">
        <f t="shared" si="1040"/>
        <v>5652</v>
      </c>
      <c r="B5655" s="29">
        <v>36699</v>
      </c>
      <c r="C5655" s="25">
        <v>22</v>
      </c>
      <c r="D5655" s="12">
        <v>31</v>
      </c>
      <c r="E5655" s="25">
        <v>25.5</v>
      </c>
      <c r="F5655" s="35">
        <v>87</v>
      </c>
      <c r="G5655" s="25">
        <v>1.1000000000000001</v>
      </c>
      <c r="H5655" s="13">
        <v>3</v>
      </c>
      <c r="I5655" s="25"/>
      <c r="J5655" s="12">
        <v>270</v>
      </c>
      <c r="K5655" s="12"/>
      <c r="L5655" s="25" t="s">
        <v>13</v>
      </c>
      <c r="M5655" s="10"/>
      <c r="N5655" s="15"/>
      <c r="O5655" s="15"/>
      <c r="P5655" s="4"/>
      <c r="Q5655" s="65"/>
      <c r="R5655" s="42"/>
      <c r="S5655" s="44"/>
      <c r="T5655" s="44"/>
      <c r="U5655" s="5"/>
      <c r="V5655" s="5"/>
      <c r="W5655" s="5"/>
      <c r="X5655" s="5"/>
      <c r="Y5655" s="5"/>
      <c r="Z5655" s="5"/>
      <c r="AA5655" s="5"/>
      <c r="AB5655" s="5"/>
      <c r="AC5655" s="5"/>
      <c r="AD5655" s="5"/>
      <c r="AE5655" s="5"/>
      <c r="AF5655" s="5"/>
      <c r="AG5655" s="5"/>
      <c r="AH5655" s="40"/>
      <c r="AI5655" s="3"/>
      <c r="AJ5655" s="3"/>
      <c r="AK5655" s="3"/>
      <c r="AL5655" s="3"/>
      <c r="AM5655" s="3"/>
      <c r="AN5655" s="3"/>
      <c r="AO5655" s="3"/>
      <c r="AP5655" s="3"/>
      <c r="AQ5655" s="3"/>
      <c r="AR5655" s="3"/>
      <c r="AS5655" s="3"/>
      <c r="AT5655" s="51"/>
      <c r="AU5655" s="48"/>
      <c r="AV5655" s="52"/>
      <c r="AW5655" s="52"/>
    </row>
    <row r="5656" spans="1:49" ht="15" customHeight="1" x14ac:dyDescent="0.25">
      <c r="A5656" s="11">
        <f t="shared" si="1040"/>
        <v>5653</v>
      </c>
      <c r="B5656" s="29">
        <v>36700</v>
      </c>
      <c r="C5656" s="25">
        <v>21</v>
      </c>
      <c r="D5656" s="12">
        <v>31.9</v>
      </c>
      <c r="E5656" s="25">
        <v>25.3</v>
      </c>
      <c r="F5656" s="35">
        <v>84</v>
      </c>
      <c r="G5656" s="25">
        <v>0</v>
      </c>
      <c r="H5656" s="13">
        <v>6.6</v>
      </c>
      <c r="I5656" s="25"/>
      <c r="J5656" s="12">
        <v>180</v>
      </c>
      <c r="K5656" s="12"/>
      <c r="L5656" s="25" t="s">
        <v>14</v>
      </c>
      <c r="M5656" s="10"/>
      <c r="N5656" s="15"/>
      <c r="O5656" s="15"/>
      <c r="P5656" s="4"/>
      <c r="Q5656" s="65"/>
      <c r="R5656" s="42"/>
      <c r="S5656" s="44"/>
      <c r="T5656" s="44"/>
      <c r="U5656" s="5"/>
      <c r="V5656" s="5"/>
      <c r="W5656" s="5"/>
      <c r="X5656" s="5"/>
      <c r="Y5656" s="5"/>
      <c r="Z5656" s="5"/>
      <c r="AA5656" s="5"/>
      <c r="AB5656" s="5"/>
      <c r="AC5656" s="5"/>
      <c r="AD5656" s="5"/>
      <c r="AE5656" s="5"/>
      <c r="AF5656" s="5"/>
      <c r="AG5656" s="5"/>
      <c r="AH5656" s="40"/>
      <c r="AI5656" s="3"/>
      <c r="AJ5656" s="3"/>
      <c r="AK5656" s="3"/>
      <c r="AL5656" s="3"/>
      <c r="AM5656" s="3"/>
      <c r="AN5656" s="3"/>
      <c r="AO5656" s="3"/>
      <c r="AP5656" s="3"/>
      <c r="AQ5656" s="3"/>
      <c r="AR5656" s="3"/>
      <c r="AS5656" s="3"/>
      <c r="AT5656" s="51"/>
      <c r="AU5656" s="48"/>
      <c r="AV5656" s="52"/>
      <c r="AW5656" s="52"/>
    </row>
    <row r="5657" spans="1:49" ht="15" customHeight="1" x14ac:dyDescent="0.25">
      <c r="A5657" s="11">
        <f t="shared" si="1040"/>
        <v>5654</v>
      </c>
      <c r="B5657" s="29">
        <v>36701</v>
      </c>
      <c r="C5657" s="25">
        <v>22</v>
      </c>
      <c r="D5657" s="12">
        <v>31.8</v>
      </c>
      <c r="E5657" s="25">
        <v>25.9</v>
      </c>
      <c r="F5657" s="35">
        <v>81</v>
      </c>
      <c r="G5657" s="25">
        <v>0</v>
      </c>
      <c r="H5657" s="13">
        <v>7.4</v>
      </c>
      <c r="I5657" s="25"/>
      <c r="J5657" s="12">
        <v>225</v>
      </c>
      <c r="K5657" s="12"/>
      <c r="L5657" s="25" t="s">
        <v>13</v>
      </c>
      <c r="M5657" s="10"/>
      <c r="N5657" s="15"/>
      <c r="O5657" s="15"/>
      <c r="P5657" s="4"/>
      <c r="Q5657" s="65"/>
      <c r="R5657" s="42"/>
      <c r="S5657" s="44"/>
      <c r="T5657" s="44"/>
      <c r="U5657" s="5"/>
      <c r="V5657" s="5"/>
      <c r="W5657" s="5"/>
      <c r="X5657" s="5"/>
      <c r="Y5657" s="5"/>
      <c r="Z5657" s="5"/>
      <c r="AA5657" s="5"/>
      <c r="AB5657" s="5"/>
      <c r="AC5657" s="5"/>
      <c r="AD5657" s="5"/>
      <c r="AE5657" s="5"/>
      <c r="AF5657" s="5"/>
      <c r="AG5657" s="5"/>
      <c r="AH5657" s="40"/>
      <c r="AI5657" s="3"/>
      <c r="AJ5657" s="3"/>
      <c r="AK5657" s="3"/>
      <c r="AL5657" s="3"/>
      <c r="AM5657" s="3"/>
      <c r="AN5657" s="3"/>
      <c r="AO5657" s="3"/>
      <c r="AP5657" s="3"/>
      <c r="AQ5657" s="3"/>
      <c r="AR5657" s="3"/>
      <c r="AS5657" s="3"/>
      <c r="AT5657" s="51"/>
      <c r="AU5657" s="48"/>
      <c r="AV5657" s="52"/>
      <c r="AW5657" s="52"/>
    </row>
    <row r="5658" spans="1:49" ht="15" customHeight="1" x14ac:dyDescent="0.25">
      <c r="A5658" s="11">
        <f t="shared" si="1040"/>
        <v>5655</v>
      </c>
      <c r="B5658" s="29">
        <v>36702</v>
      </c>
      <c r="C5658" s="25">
        <v>20</v>
      </c>
      <c r="D5658" s="12">
        <v>32.200000000000003</v>
      </c>
      <c r="E5658" s="25">
        <v>24</v>
      </c>
      <c r="F5658" s="35">
        <v>84</v>
      </c>
      <c r="G5658" s="25">
        <v>0</v>
      </c>
      <c r="H5658" s="13">
        <v>8</v>
      </c>
      <c r="I5658" s="25"/>
      <c r="J5658" s="12">
        <v>225</v>
      </c>
      <c r="K5658" s="12"/>
      <c r="L5658" s="25" t="s">
        <v>13</v>
      </c>
      <c r="M5658" s="10"/>
      <c r="N5658" s="15"/>
      <c r="O5658" s="15"/>
      <c r="P5658" s="4"/>
      <c r="Q5658" s="65"/>
      <c r="R5658" s="42"/>
      <c r="S5658" s="44"/>
      <c r="T5658" s="44"/>
      <c r="U5658" s="5"/>
      <c r="V5658" s="5"/>
      <c r="W5658" s="5"/>
      <c r="X5658" s="5"/>
      <c r="Y5658" s="5"/>
      <c r="Z5658" s="5"/>
      <c r="AA5658" s="5"/>
      <c r="AB5658" s="5"/>
      <c r="AC5658" s="5"/>
      <c r="AD5658" s="5"/>
      <c r="AE5658" s="5"/>
      <c r="AF5658" s="5"/>
      <c r="AG5658" s="5"/>
      <c r="AH5658" s="40"/>
      <c r="AI5658" s="3"/>
      <c r="AJ5658" s="3"/>
      <c r="AK5658" s="3"/>
      <c r="AL5658" s="3"/>
      <c r="AM5658" s="3"/>
      <c r="AN5658" s="3"/>
      <c r="AO5658" s="3"/>
      <c r="AP5658" s="3"/>
      <c r="AQ5658" s="3"/>
      <c r="AR5658" s="3"/>
      <c r="AS5658" s="3"/>
      <c r="AT5658" s="51"/>
      <c r="AU5658" s="48"/>
      <c r="AV5658" s="52"/>
      <c r="AW5658" s="52"/>
    </row>
    <row r="5659" spans="1:49" ht="15" customHeight="1" x14ac:dyDescent="0.25">
      <c r="A5659" s="11">
        <f t="shared" si="1040"/>
        <v>5656</v>
      </c>
      <c r="B5659" s="29">
        <v>36703</v>
      </c>
      <c r="C5659" s="25">
        <v>22</v>
      </c>
      <c r="D5659" s="12">
        <v>32</v>
      </c>
      <c r="E5659" s="25">
        <v>23.8</v>
      </c>
      <c r="F5659" s="35">
        <v>82</v>
      </c>
      <c r="G5659" s="25">
        <v>0</v>
      </c>
      <c r="H5659" s="13">
        <v>6.8</v>
      </c>
      <c r="I5659" s="25"/>
      <c r="J5659" s="12">
        <v>180</v>
      </c>
      <c r="K5659" s="12"/>
      <c r="L5659" s="25" t="s">
        <v>13</v>
      </c>
      <c r="M5659" s="10"/>
      <c r="N5659" s="15"/>
      <c r="O5659" s="15"/>
      <c r="P5659" s="4"/>
      <c r="Q5659" s="65"/>
      <c r="R5659" s="42"/>
      <c r="S5659" s="44"/>
      <c r="T5659" s="44"/>
      <c r="U5659" s="5"/>
      <c r="V5659" s="5"/>
      <c r="W5659" s="5"/>
      <c r="X5659" s="5"/>
      <c r="Y5659" s="5"/>
      <c r="Z5659" s="5"/>
      <c r="AA5659" s="5"/>
      <c r="AB5659" s="5"/>
      <c r="AC5659" s="5"/>
      <c r="AD5659" s="5"/>
      <c r="AE5659" s="5"/>
      <c r="AF5659" s="5"/>
      <c r="AG5659" s="5"/>
      <c r="AH5659" s="40"/>
      <c r="AI5659" s="3"/>
      <c r="AJ5659" s="3"/>
      <c r="AK5659" s="3"/>
      <c r="AL5659" s="3"/>
      <c r="AM5659" s="3"/>
      <c r="AN5659" s="3"/>
      <c r="AO5659" s="3"/>
      <c r="AP5659" s="3"/>
      <c r="AQ5659" s="3"/>
      <c r="AR5659" s="3"/>
      <c r="AS5659" s="3"/>
      <c r="AT5659" s="51"/>
      <c r="AU5659" s="48"/>
      <c r="AV5659" s="52"/>
      <c r="AW5659" s="52"/>
    </row>
    <row r="5660" spans="1:49" ht="15" customHeight="1" x14ac:dyDescent="0.25">
      <c r="A5660" s="11">
        <f t="shared" si="1040"/>
        <v>5657</v>
      </c>
      <c r="B5660" s="29">
        <v>36704</v>
      </c>
      <c r="C5660" s="25">
        <v>22</v>
      </c>
      <c r="D5660" s="12">
        <v>30.2</v>
      </c>
      <c r="E5660" s="25">
        <v>25.9</v>
      </c>
      <c r="F5660" s="35">
        <v>89</v>
      </c>
      <c r="G5660" s="25">
        <v>0</v>
      </c>
      <c r="H5660" s="13">
        <v>4.2</v>
      </c>
      <c r="I5660" s="25"/>
      <c r="J5660" s="12">
        <v>180</v>
      </c>
      <c r="K5660" s="12"/>
      <c r="L5660" s="25" t="s">
        <v>14</v>
      </c>
      <c r="M5660" s="10"/>
      <c r="N5660" s="15"/>
      <c r="O5660" s="15"/>
      <c r="P5660" s="4"/>
      <c r="Q5660" s="65"/>
      <c r="R5660" s="42"/>
      <c r="S5660" s="44"/>
      <c r="T5660" s="44"/>
      <c r="U5660" s="5"/>
      <c r="V5660" s="5"/>
      <c r="W5660" s="5"/>
      <c r="X5660" s="5"/>
      <c r="Y5660" s="5"/>
      <c r="Z5660" s="5"/>
      <c r="AA5660" s="5"/>
      <c r="AB5660" s="5"/>
      <c r="AC5660" s="5"/>
      <c r="AD5660" s="5"/>
      <c r="AE5660" s="5"/>
      <c r="AF5660" s="5"/>
      <c r="AG5660" s="5"/>
      <c r="AH5660" s="40"/>
      <c r="AI5660" s="3"/>
      <c r="AJ5660" s="3"/>
      <c r="AK5660" s="3"/>
      <c r="AL5660" s="3"/>
      <c r="AM5660" s="3"/>
      <c r="AN5660" s="3"/>
      <c r="AO5660" s="3"/>
      <c r="AP5660" s="3"/>
      <c r="AQ5660" s="3"/>
      <c r="AR5660" s="3"/>
      <c r="AS5660" s="3"/>
      <c r="AT5660" s="51"/>
      <c r="AU5660" s="48"/>
      <c r="AV5660" s="52"/>
      <c r="AW5660" s="52"/>
    </row>
    <row r="5661" spans="1:49" ht="15" customHeight="1" x14ac:dyDescent="0.25">
      <c r="A5661" s="11">
        <f t="shared" si="1040"/>
        <v>5658</v>
      </c>
      <c r="B5661" s="29">
        <v>36705</v>
      </c>
      <c r="C5661" s="25">
        <v>22</v>
      </c>
      <c r="D5661" s="12">
        <v>31.2</v>
      </c>
      <c r="E5661" s="25">
        <v>25.9</v>
      </c>
      <c r="F5661" s="35">
        <v>89</v>
      </c>
      <c r="G5661" s="25">
        <v>2</v>
      </c>
      <c r="H5661" s="13">
        <v>4.0999999999999996</v>
      </c>
      <c r="I5661" s="25"/>
      <c r="J5661" s="12">
        <v>270</v>
      </c>
      <c r="K5661" s="12"/>
      <c r="L5661" s="25" t="s">
        <v>13</v>
      </c>
      <c r="M5661" s="10"/>
      <c r="N5661" s="15"/>
      <c r="O5661" s="15"/>
      <c r="P5661" s="4"/>
      <c r="Q5661" s="65"/>
      <c r="R5661" s="42"/>
      <c r="S5661" s="44"/>
      <c r="T5661" s="44"/>
      <c r="U5661" s="5"/>
      <c r="V5661" s="5"/>
      <c r="W5661" s="5"/>
      <c r="X5661" s="5"/>
      <c r="Y5661" s="5"/>
      <c r="Z5661" s="5"/>
      <c r="AA5661" s="5"/>
      <c r="AB5661" s="5"/>
      <c r="AC5661" s="5"/>
      <c r="AD5661" s="5"/>
      <c r="AE5661" s="5"/>
      <c r="AF5661" s="5"/>
      <c r="AG5661" s="5"/>
      <c r="AH5661" s="40"/>
      <c r="AI5661" s="3"/>
      <c r="AJ5661" s="3"/>
      <c r="AK5661" s="3"/>
      <c r="AL5661" s="3"/>
      <c r="AM5661" s="3"/>
      <c r="AN5661" s="3"/>
      <c r="AO5661" s="3"/>
      <c r="AP5661" s="3"/>
      <c r="AQ5661" s="3"/>
      <c r="AR5661" s="3"/>
      <c r="AS5661" s="3"/>
      <c r="AT5661" s="51"/>
      <c r="AU5661" s="48"/>
      <c r="AV5661" s="52"/>
      <c r="AW5661" s="52"/>
    </row>
    <row r="5662" spans="1:49" ht="15" customHeight="1" x14ac:dyDescent="0.25">
      <c r="A5662" s="11">
        <f t="shared" si="1040"/>
        <v>5659</v>
      </c>
      <c r="B5662" s="29">
        <v>36706</v>
      </c>
      <c r="C5662" s="25">
        <v>21</v>
      </c>
      <c r="D5662" s="12">
        <v>28.8</v>
      </c>
      <c r="E5662" s="25">
        <v>24.1</v>
      </c>
      <c r="F5662" s="35">
        <v>90</v>
      </c>
      <c r="G5662" s="25">
        <v>18.2</v>
      </c>
      <c r="H5662" s="13">
        <v>0.5</v>
      </c>
      <c r="I5662" s="25"/>
      <c r="J5662" s="12">
        <v>225</v>
      </c>
      <c r="K5662" s="12"/>
      <c r="L5662" s="25" t="s">
        <v>13</v>
      </c>
      <c r="M5662" s="10"/>
      <c r="N5662" s="15"/>
      <c r="O5662" s="15"/>
      <c r="P5662" s="4"/>
      <c r="Q5662" s="65"/>
      <c r="R5662" s="42"/>
      <c r="S5662" s="44"/>
      <c r="T5662" s="44"/>
      <c r="U5662" s="5"/>
      <c r="V5662" s="5"/>
      <c r="W5662" s="5"/>
      <c r="X5662" s="5"/>
      <c r="Y5662" s="5"/>
      <c r="Z5662" s="5"/>
      <c r="AA5662" s="5"/>
      <c r="AB5662" s="5"/>
      <c r="AC5662" s="5"/>
      <c r="AD5662" s="5"/>
      <c r="AE5662" s="5"/>
      <c r="AF5662" s="5"/>
      <c r="AG5662" s="5"/>
      <c r="AH5662" s="40"/>
      <c r="AI5662" s="3"/>
      <c r="AJ5662" s="3"/>
      <c r="AK5662" s="3"/>
      <c r="AL5662" s="3"/>
      <c r="AM5662" s="3"/>
      <c r="AN5662" s="3"/>
      <c r="AO5662" s="3"/>
      <c r="AP5662" s="3"/>
      <c r="AQ5662" s="3"/>
      <c r="AR5662" s="3"/>
      <c r="AS5662" s="3"/>
      <c r="AT5662" s="51"/>
      <c r="AU5662" s="48"/>
      <c r="AV5662" s="52"/>
      <c r="AW5662" s="52"/>
    </row>
    <row r="5663" spans="1:49" ht="15" customHeight="1" x14ac:dyDescent="0.25">
      <c r="A5663" s="11">
        <f t="shared" si="1040"/>
        <v>5660</v>
      </c>
      <c r="B5663" s="29">
        <v>36707</v>
      </c>
      <c r="C5663" s="25">
        <v>21</v>
      </c>
      <c r="D5663" s="12">
        <v>30.6</v>
      </c>
      <c r="E5663" s="25">
        <v>25</v>
      </c>
      <c r="F5663" s="35">
        <v>81</v>
      </c>
      <c r="G5663" s="25">
        <v>4.7</v>
      </c>
      <c r="H5663" s="13">
        <v>5.6</v>
      </c>
      <c r="I5663" s="25"/>
      <c r="J5663" s="12">
        <v>225</v>
      </c>
      <c r="K5663" s="12"/>
      <c r="L5663" s="25" t="s">
        <v>15</v>
      </c>
      <c r="M5663" s="10"/>
      <c r="N5663" s="15"/>
      <c r="O5663" s="15"/>
      <c r="P5663" s="4"/>
      <c r="Q5663" s="65"/>
      <c r="R5663" s="42"/>
      <c r="S5663" s="44"/>
      <c r="T5663" s="44"/>
      <c r="U5663" s="5"/>
      <c r="V5663" s="5"/>
      <c r="W5663" s="5"/>
      <c r="X5663" s="5"/>
      <c r="Y5663" s="5"/>
      <c r="Z5663" s="5"/>
      <c r="AA5663" s="5"/>
      <c r="AB5663" s="5"/>
      <c r="AC5663" s="5"/>
      <c r="AD5663" s="5"/>
      <c r="AE5663" s="5"/>
      <c r="AF5663" s="5"/>
      <c r="AG5663" s="5"/>
      <c r="AH5663" s="40"/>
      <c r="AI5663" s="3"/>
      <c r="AJ5663" s="3"/>
      <c r="AK5663" s="3"/>
      <c r="AL5663" s="3"/>
      <c r="AM5663" s="3"/>
      <c r="AN5663" s="3"/>
      <c r="AO5663" s="3"/>
      <c r="AP5663" s="3"/>
      <c r="AQ5663" s="3"/>
      <c r="AR5663" s="3"/>
      <c r="AS5663" s="3"/>
      <c r="AT5663" s="51"/>
      <c r="AU5663" s="48"/>
      <c r="AV5663" s="52"/>
      <c r="AW5663" s="52"/>
    </row>
    <row r="5664" spans="1:49" ht="15" customHeight="1" x14ac:dyDescent="0.25">
      <c r="A5664" s="11">
        <f t="shared" si="1040"/>
        <v>5661</v>
      </c>
      <c r="B5664" s="29">
        <v>36708</v>
      </c>
      <c r="C5664" s="25">
        <v>20</v>
      </c>
      <c r="D5664" s="12">
        <v>31</v>
      </c>
      <c r="E5664" s="25">
        <v>24.8</v>
      </c>
      <c r="F5664" s="35">
        <v>83</v>
      </c>
      <c r="G5664" s="25">
        <v>6.7</v>
      </c>
      <c r="H5664" s="13">
        <v>4.7</v>
      </c>
      <c r="I5664" s="25"/>
      <c r="J5664" s="12">
        <v>225</v>
      </c>
      <c r="K5664" s="12"/>
      <c r="L5664" s="25" t="s">
        <v>13</v>
      </c>
      <c r="M5664" s="10"/>
      <c r="N5664" s="15"/>
      <c r="O5664" s="15"/>
      <c r="P5664" s="4"/>
      <c r="Q5664" s="65"/>
      <c r="R5664" s="42"/>
      <c r="S5664" s="44"/>
      <c r="T5664" s="44"/>
      <c r="U5664" s="5"/>
      <c r="V5664" s="5"/>
      <c r="W5664" s="5"/>
      <c r="X5664" s="5"/>
      <c r="Y5664" s="5"/>
      <c r="Z5664" s="5"/>
      <c r="AA5664" s="5"/>
      <c r="AB5664" s="5"/>
      <c r="AC5664" s="5"/>
      <c r="AD5664" s="5"/>
      <c r="AE5664" s="5"/>
      <c r="AF5664" s="5"/>
      <c r="AG5664" s="5"/>
      <c r="AH5664" s="40"/>
      <c r="AI5664" s="3"/>
      <c r="AJ5664" s="3"/>
      <c r="AK5664" s="3"/>
      <c r="AL5664" s="3"/>
      <c r="AM5664" s="3"/>
      <c r="AN5664" s="3"/>
      <c r="AO5664" s="3"/>
      <c r="AP5664" s="3"/>
      <c r="AQ5664" s="3"/>
      <c r="AR5664" s="3"/>
      <c r="AS5664" s="3"/>
      <c r="AT5664" s="51"/>
      <c r="AU5664" s="48"/>
      <c r="AV5664" s="52"/>
      <c r="AW5664" s="52"/>
    </row>
    <row r="5665" spans="1:49" ht="15" customHeight="1" x14ac:dyDescent="0.25">
      <c r="A5665" s="11">
        <f t="shared" si="1040"/>
        <v>5662</v>
      </c>
      <c r="B5665" s="29">
        <v>36709</v>
      </c>
      <c r="C5665" s="25">
        <v>21</v>
      </c>
      <c r="D5665" s="12">
        <v>30.6</v>
      </c>
      <c r="E5665" s="25">
        <v>25.4</v>
      </c>
      <c r="F5665" s="35">
        <v>84</v>
      </c>
      <c r="G5665" s="25">
        <v>33</v>
      </c>
      <c r="H5665" s="13">
        <v>4.9000000000000004</v>
      </c>
      <c r="I5665" s="25"/>
      <c r="J5665" s="12">
        <v>225</v>
      </c>
      <c r="K5665" s="12"/>
      <c r="L5665" s="25" t="s">
        <v>13</v>
      </c>
      <c r="M5665" s="10"/>
      <c r="N5665" s="15"/>
      <c r="O5665" s="15"/>
      <c r="P5665" s="4"/>
      <c r="Q5665" s="65"/>
      <c r="R5665" s="42"/>
      <c r="S5665" s="44"/>
      <c r="T5665" s="44"/>
      <c r="U5665" s="5"/>
      <c r="V5665" s="5"/>
      <c r="W5665" s="5"/>
      <c r="X5665" s="5"/>
      <c r="Y5665" s="5"/>
      <c r="Z5665" s="5"/>
      <c r="AA5665" s="5"/>
      <c r="AB5665" s="5"/>
      <c r="AC5665" s="5"/>
      <c r="AD5665" s="5"/>
      <c r="AE5665" s="5"/>
      <c r="AF5665" s="5"/>
      <c r="AG5665" s="5"/>
      <c r="AH5665" s="40"/>
      <c r="AI5665" s="3"/>
      <c r="AJ5665" s="3"/>
      <c r="AK5665" s="3"/>
      <c r="AL5665" s="3"/>
      <c r="AM5665" s="3"/>
      <c r="AN5665" s="3"/>
      <c r="AO5665" s="3"/>
      <c r="AP5665" s="3"/>
      <c r="AQ5665" s="3"/>
      <c r="AR5665" s="3"/>
      <c r="AS5665" s="3"/>
      <c r="AT5665" s="51"/>
      <c r="AU5665" s="48"/>
      <c r="AV5665" s="52"/>
      <c r="AW5665" s="52"/>
    </row>
    <row r="5666" spans="1:49" ht="15" customHeight="1" x14ac:dyDescent="0.25">
      <c r="A5666" s="11">
        <f t="shared" si="1040"/>
        <v>5663</v>
      </c>
      <c r="B5666" s="29">
        <v>36710</v>
      </c>
      <c r="C5666" s="25">
        <v>22</v>
      </c>
      <c r="D5666" s="12">
        <v>28.2</v>
      </c>
      <c r="E5666" s="25">
        <v>25.2</v>
      </c>
      <c r="F5666" s="35">
        <v>88</v>
      </c>
      <c r="G5666" s="25">
        <v>22.4</v>
      </c>
      <c r="H5666" s="13">
        <v>0.3</v>
      </c>
      <c r="I5666" s="25"/>
      <c r="J5666" s="12">
        <v>180</v>
      </c>
      <c r="K5666" s="12"/>
      <c r="L5666" s="25" t="s">
        <v>14</v>
      </c>
      <c r="M5666" s="10"/>
      <c r="N5666" s="15"/>
      <c r="O5666" s="15"/>
      <c r="P5666" s="4"/>
      <c r="Q5666" s="65"/>
      <c r="R5666" s="42"/>
      <c r="S5666" s="44"/>
      <c r="T5666" s="44"/>
      <c r="U5666" s="5"/>
      <c r="V5666" s="5"/>
      <c r="W5666" s="5"/>
      <c r="X5666" s="5"/>
      <c r="Y5666" s="5"/>
      <c r="Z5666" s="5"/>
      <c r="AA5666" s="5"/>
      <c r="AB5666" s="5"/>
      <c r="AC5666" s="5"/>
      <c r="AD5666" s="5"/>
      <c r="AE5666" s="5"/>
      <c r="AF5666" s="5"/>
      <c r="AG5666" s="5"/>
      <c r="AH5666" s="40"/>
      <c r="AI5666" s="3"/>
      <c r="AJ5666" s="3"/>
      <c r="AK5666" s="3"/>
      <c r="AL5666" s="3"/>
      <c r="AM5666" s="3"/>
      <c r="AN5666" s="3"/>
      <c r="AO5666" s="3"/>
      <c r="AP5666" s="3"/>
      <c r="AQ5666" s="3"/>
      <c r="AR5666" s="3"/>
      <c r="AS5666" s="3"/>
      <c r="AT5666" s="51"/>
      <c r="AU5666" s="48"/>
      <c r="AV5666" s="52"/>
      <c r="AW5666" s="52"/>
    </row>
    <row r="5667" spans="1:49" ht="15" customHeight="1" x14ac:dyDescent="0.25">
      <c r="A5667" s="11">
        <f t="shared" si="1040"/>
        <v>5664</v>
      </c>
      <c r="B5667" s="29">
        <v>36711</v>
      </c>
      <c r="C5667" s="25">
        <v>22</v>
      </c>
      <c r="D5667" s="12">
        <v>31.2</v>
      </c>
      <c r="E5667" s="25">
        <v>25.6</v>
      </c>
      <c r="F5667" s="35">
        <v>86</v>
      </c>
      <c r="G5667" s="25">
        <v>23.4</v>
      </c>
      <c r="H5667" s="13">
        <v>4.5</v>
      </c>
      <c r="I5667" s="25"/>
      <c r="J5667" s="12">
        <v>270</v>
      </c>
      <c r="K5667" s="12"/>
      <c r="L5667" s="25" t="s">
        <v>15</v>
      </c>
      <c r="M5667" s="10"/>
      <c r="N5667" s="15"/>
      <c r="O5667" s="15"/>
      <c r="P5667" s="4"/>
      <c r="Q5667" s="65"/>
      <c r="R5667" s="42"/>
      <c r="S5667" s="44"/>
      <c r="T5667" s="44"/>
      <c r="U5667" s="5"/>
      <c r="V5667" s="5"/>
      <c r="W5667" s="5"/>
      <c r="X5667" s="5"/>
      <c r="Y5667" s="5"/>
      <c r="Z5667" s="5"/>
      <c r="AA5667" s="5"/>
      <c r="AB5667" s="5"/>
      <c r="AC5667" s="5"/>
      <c r="AD5667" s="5"/>
      <c r="AE5667" s="5"/>
      <c r="AF5667" s="5"/>
      <c r="AG5667" s="5"/>
      <c r="AH5667" s="40"/>
      <c r="AI5667" s="3"/>
      <c r="AJ5667" s="3"/>
      <c r="AK5667" s="3"/>
      <c r="AL5667" s="3"/>
      <c r="AM5667" s="3"/>
      <c r="AN5667" s="3"/>
      <c r="AO5667" s="3"/>
      <c r="AP5667" s="3"/>
      <c r="AQ5667" s="3"/>
      <c r="AR5667" s="3"/>
      <c r="AS5667" s="3"/>
      <c r="AT5667" s="51"/>
      <c r="AU5667" s="48"/>
      <c r="AV5667" s="52"/>
      <c r="AW5667" s="52"/>
    </row>
    <row r="5668" spans="1:49" ht="15" customHeight="1" x14ac:dyDescent="0.25">
      <c r="A5668" s="11">
        <f t="shared" si="1040"/>
        <v>5665</v>
      </c>
      <c r="B5668" s="29">
        <v>36712</v>
      </c>
      <c r="C5668" s="25">
        <v>21</v>
      </c>
      <c r="D5668" s="12">
        <v>28.8</v>
      </c>
      <c r="E5668" s="25">
        <v>25.2</v>
      </c>
      <c r="F5668" s="35">
        <v>90</v>
      </c>
      <c r="G5668" s="25">
        <v>5.8</v>
      </c>
      <c r="H5668" s="13">
        <v>0</v>
      </c>
      <c r="I5668" s="25"/>
      <c r="J5668" s="12">
        <v>270</v>
      </c>
      <c r="K5668" s="12"/>
      <c r="L5668" s="25" t="s">
        <v>15</v>
      </c>
      <c r="M5668" s="10"/>
      <c r="N5668" s="15"/>
      <c r="O5668" s="15"/>
      <c r="P5668" s="4"/>
      <c r="Q5668" s="65"/>
      <c r="R5668" s="42"/>
      <c r="S5668" s="44"/>
      <c r="T5668" s="44"/>
      <c r="U5668" s="5"/>
      <c r="V5668" s="5"/>
      <c r="W5668" s="5"/>
      <c r="X5668" s="5"/>
      <c r="Y5668" s="5"/>
      <c r="Z5668" s="5"/>
      <c r="AA5668" s="5"/>
      <c r="AB5668" s="5"/>
      <c r="AC5668" s="5"/>
      <c r="AD5668" s="5"/>
      <c r="AE5668" s="5"/>
      <c r="AF5668" s="5"/>
      <c r="AG5668" s="5"/>
      <c r="AH5668" s="40"/>
      <c r="AI5668" s="3"/>
      <c r="AJ5668" s="3"/>
      <c r="AK5668" s="3"/>
      <c r="AL5668" s="3"/>
      <c r="AM5668" s="3"/>
      <c r="AN5668" s="3"/>
      <c r="AO5668" s="3"/>
      <c r="AP5668" s="3"/>
      <c r="AQ5668" s="3"/>
      <c r="AR5668" s="3"/>
      <c r="AS5668" s="3"/>
      <c r="AT5668" s="51"/>
      <c r="AU5668" s="48"/>
      <c r="AV5668" s="52"/>
      <c r="AW5668" s="52"/>
    </row>
    <row r="5669" spans="1:49" ht="15" customHeight="1" x14ac:dyDescent="0.25">
      <c r="A5669" s="11">
        <f t="shared" si="1040"/>
        <v>5666</v>
      </c>
      <c r="B5669" s="29">
        <v>36713</v>
      </c>
      <c r="C5669" s="25">
        <v>21</v>
      </c>
      <c r="D5669" s="12">
        <v>31.2</v>
      </c>
      <c r="E5669" s="25">
        <v>25.6</v>
      </c>
      <c r="F5669" s="35">
        <v>85</v>
      </c>
      <c r="G5669" s="25">
        <v>3.6</v>
      </c>
      <c r="H5669" s="13">
        <v>6.3</v>
      </c>
      <c r="I5669" s="25"/>
      <c r="J5669" s="12">
        <v>225</v>
      </c>
      <c r="K5669" s="12"/>
      <c r="L5669" s="25" t="s">
        <v>13</v>
      </c>
      <c r="M5669" s="10"/>
      <c r="N5669" s="15"/>
      <c r="O5669" s="15"/>
      <c r="P5669" s="4"/>
      <c r="Q5669" s="65"/>
      <c r="R5669" s="42"/>
      <c r="S5669" s="44"/>
      <c r="T5669" s="44"/>
      <c r="U5669" s="5"/>
      <c r="V5669" s="5"/>
      <c r="W5669" s="5"/>
      <c r="X5669" s="5"/>
      <c r="Y5669" s="5"/>
      <c r="Z5669" s="5"/>
      <c r="AA5669" s="5"/>
      <c r="AB5669" s="5"/>
      <c r="AC5669" s="5"/>
      <c r="AD5669" s="5"/>
      <c r="AE5669" s="5"/>
      <c r="AF5669" s="5"/>
      <c r="AG5669" s="5"/>
      <c r="AH5669" s="40"/>
      <c r="AI5669" s="3"/>
      <c r="AJ5669" s="3"/>
      <c r="AK5669" s="3"/>
      <c r="AL5669" s="3"/>
      <c r="AM5669" s="3"/>
      <c r="AN5669" s="3"/>
      <c r="AO5669" s="3"/>
      <c r="AP5669" s="3"/>
      <c r="AQ5669" s="3"/>
      <c r="AR5669" s="3"/>
      <c r="AS5669" s="3"/>
      <c r="AT5669" s="51"/>
      <c r="AU5669" s="48"/>
      <c r="AV5669" s="52"/>
      <c r="AW5669" s="52"/>
    </row>
    <row r="5670" spans="1:49" ht="15" customHeight="1" x14ac:dyDescent="0.25">
      <c r="A5670" s="11">
        <f t="shared" si="1040"/>
        <v>5667</v>
      </c>
      <c r="B5670" s="29">
        <v>36714</v>
      </c>
      <c r="C5670" s="25">
        <v>20</v>
      </c>
      <c r="D5670" s="12">
        <v>31.4</v>
      </c>
      <c r="E5670" s="25">
        <v>24.9</v>
      </c>
      <c r="F5670" s="35">
        <v>84</v>
      </c>
      <c r="G5670" s="25">
        <v>0</v>
      </c>
      <c r="H5670" s="13">
        <v>7.2</v>
      </c>
      <c r="I5670" s="25"/>
      <c r="J5670" s="12">
        <v>225</v>
      </c>
      <c r="K5670" s="12"/>
      <c r="L5670" s="25" t="s">
        <v>14</v>
      </c>
      <c r="M5670" s="10"/>
      <c r="N5670" s="15"/>
      <c r="O5670" s="15"/>
      <c r="P5670" s="4"/>
      <c r="Q5670" s="65"/>
      <c r="R5670" s="42"/>
      <c r="S5670" s="44"/>
      <c r="T5670" s="44"/>
      <c r="U5670" s="5"/>
      <c r="V5670" s="5"/>
      <c r="W5670" s="5"/>
      <c r="X5670" s="5"/>
      <c r="Y5670" s="5"/>
      <c r="Z5670" s="5"/>
      <c r="AA5670" s="5"/>
      <c r="AB5670" s="5"/>
      <c r="AC5670" s="5"/>
      <c r="AD5670" s="5"/>
      <c r="AE5670" s="5"/>
      <c r="AF5670" s="5"/>
      <c r="AG5670" s="5"/>
      <c r="AH5670" s="40"/>
      <c r="AI5670" s="3"/>
      <c r="AJ5670" s="3"/>
      <c r="AK5670" s="3"/>
      <c r="AL5670" s="3"/>
      <c r="AM5670" s="3"/>
      <c r="AN5670" s="3"/>
      <c r="AO5670" s="3"/>
      <c r="AP5670" s="3"/>
      <c r="AQ5670" s="3"/>
      <c r="AR5670" s="3"/>
      <c r="AS5670" s="3"/>
      <c r="AT5670" s="51"/>
      <c r="AU5670" s="48"/>
      <c r="AV5670" s="52"/>
      <c r="AW5670" s="52"/>
    </row>
    <row r="5671" spans="1:49" ht="15" customHeight="1" x14ac:dyDescent="0.25">
      <c r="A5671" s="11">
        <f t="shared" si="1040"/>
        <v>5668</v>
      </c>
      <c r="B5671" s="29">
        <v>36715</v>
      </c>
      <c r="C5671" s="25">
        <v>20</v>
      </c>
      <c r="D5671" s="12">
        <v>31.5</v>
      </c>
      <c r="E5671" s="25">
        <v>24.5</v>
      </c>
      <c r="F5671" s="35">
        <v>82</v>
      </c>
      <c r="G5671" s="25">
        <v>0</v>
      </c>
      <c r="H5671" s="13">
        <v>8</v>
      </c>
      <c r="I5671" s="25"/>
      <c r="J5671" s="12">
        <v>225</v>
      </c>
      <c r="K5671" s="12"/>
      <c r="L5671" s="25" t="s">
        <v>13</v>
      </c>
      <c r="M5671" s="10"/>
      <c r="N5671" s="15"/>
      <c r="O5671" s="15"/>
      <c r="P5671" s="4"/>
      <c r="Q5671" s="65"/>
      <c r="R5671" s="42"/>
      <c r="S5671" s="44"/>
      <c r="T5671" s="44"/>
      <c r="U5671" s="5"/>
      <c r="V5671" s="5"/>
      <c r="W5671" s="5"/>
      <c r="X5671" s="5"/>
      <c r="Y5671" s="5"/>
      <c r="Z5671" s="5"/>
      <c r="AA5671" s="5"/>
      <c r="AB5671" s="5"/>
      <c r="AC5671" s="5"/>
      <c r="AD5671" s="5"/>
      <c r="AE5671" s="5"/>
      <c r="AF5671" s="5"/>
      <c r="AG5671" s="5"/>
      <c r="AH5671" s="40"/>
      <c r="AI5671" s="3"/>
      <c r="AJ5671" s="3"/>
      <c r="AK5671" s="3"/>
      <c r="AL5671" s="3"/>
      <c r="AM5671" s="3"/>
      <c r="AN5671" s="3"/>
      <c r="AO5671" s="3"/>
      <c r="AP5671" s="3"/>
      <c r="AQ5671" s="3"/>
      <c r="AR5671" s="3"/>
      <c r="AS5671" s="3"/>
      <c r="AT5671" s="51"/>
      <c r="AU5671" s="48"/>
      <c r="AV5671" s="52"/>
      <c r="AW5671" s="52"/>
    </row>
    <row r="5672" spans="1:49" ht="15" customHeight="1" x14ac:dyDescent="0.25">
      <c r="A5672" s="11">
        <f t="shared" si="1040"/>
        <v>5669</v>
      </c>
      <c r="B5672" s="29">
        <v>36716</v>
      </c>
      <c r="C5672" s="25">
        <v>21</v>
      </c>
      <c r="D5672" s="12">
        <v>31.3</v>
      </c>
      <c r="E5672" s="25">
        <v>25.4</v>
      </c>
      <c r="F5672" s="35">
        <v>84</v>
      </c>
      <c r="G5672" s="25">
        <v>0</v>
      </c>
      <c r="H5672" s="13">
        <v>7.7</v>
      </c>
      <c r="I5672" s="25"/>
      <c r="J5672" s="12">
        <v>270</v>
      </c>
      <c r="K5672" s="12"/>
      <c r="L5672" s="25" t="s">
        <v>15</v>
      </c>
      <c r="M5672" s="10"/>
      <c r="N5672" s="15"/>
      <c r="O5672" s="15"/>
      <c r="P5672" s="4"/>
      <c r="Q5672" s="65"/>
      <c r="R5672" s="42"/>
      <c r="S5672" s="44"/>
      <c r="T5672" s="44"/>
      <c r="U5672" s="5"/>
      <c r="V5672" s="5"/>
      <c r="W5672" s="5"/>
      <c r="X5672" s="5"/>
      <c r="Y5672" s="5"/>
      <c r="Z5672" s="5"/>
      <c r="AA5672" s="5"/>
      <c r="AB5672" s="5"/>
      <c r="AC5672" s="5"/>
      <c r="AD5672" s="5"/>
      <c r="AE5672" s="5"/>
      <c r="AF5672" s="5"/>
      <c r="AG5672" s="5"/>
      <c r="AH5672" s="40"/>
      <c r="AI5672" s="3"/>
      <c r="AJ5672" s="3"/>
      <c r="AK5672" s="3"/>
      <c r="AL5672" s="3"/>
      <c r="AM5672" s="3"/>
      <c r="AN5672" s="3"/>
      <c r="AO5672" s="3"/>
      <c r="AP5672" s="3"/>
      <c r="AQ5672" s="3"/>
      <c r="AR5672" s="3"/>
      <c r="AS5672" s="3"/>
      <c r="AT5672" s="51"/>
      <c r="AU5672" s="48"/>
      <c r="AV5672" s="52"/>
      <c r="AW5672" s="52"/>
    </row>
    <row r="5673" spans="1:49" ht="15" customHeight="1" x14ac:dyDescent="0.25">
      <c r="A5673" s="11">
        <f t="shared" si="1040"/>
        <v>5670</v>
      </c>
      <c r="B5673" s="29">
        <v>36717</v>
      </c>
      <c r="C5673" s="25">
        <v>19</v>
      </c>
      <c r="D5673" s="12">
        <v>31.2</v>
      </c>
      <c r="E5673" s="25">
        <v>24.4</v>
      </c>
      <c r="F5673" s="35">
        <v>82</v>
      </c>
      <c r="G5673" s="25">
        <v>0</v>
      </c>
      <c r="H5673" s="13">
        <v>6.1</v>
      </c>
      <c r="I5673" s="25"/>
      <c r="J5673" s="12">
        <v>270</v>
      </c>
      <c r="K5673" s="12"/>
      <c r="L5673" s="25" t="s">
        <v>15</v>
      </c>
      <c r="M5673" s="10"/>
      <c r="N5673" s="15"/>
      <c r="O5673" s="15"/>
      <c r="P5673" s="4"/>
      <c r="Q5673" s="65"/>
      <c r="R5673" s="42"/>
      <c r="S5673" s="3"/>
      <c r="T5673" s="3"/>
      <c r="U5673" s="5"/>
      <c r="V5673" s="5"/>
      <c r="W5673" s="5"/>
      <c r="X5673" s="5"/>
      <c r="Y5673" s="5"/>
      <c r="Z5673" s="5"/>
      <c r="AA5673" s="5"/>
      <c r="AB5673" s="5"/>
      <c r="AC5673" s="5"/>
      <c r="AD5673" s="5"/>
      <c r="AE5673" s="5"/>
      <c r="AF5673" s="5"/>
      <c r="AG5673" s="5"/>
      <c r="AH5673" s="40"/>
      <c r="AI5673" s="3"/>
      <c r="AJ5673" s="3"/>
      <c r="AK5673" s="3"/>
      <c r="AL5673" s="3"/>
      <c r="AM5673" s="3"/>
      <c r="AN5673" s="3"/>
      <c r="AO5673" s="3"/>
      <c r="AP5673" s="3"/>
      <c r="AQ5673" s="3"/>
      <c r="AR5673" s="3"/>
      <c r="AS5673" s="3"/>
      <c r="AT5673" s="52"/>
      <c r="AU5673" s="52"/>
      <c r="AV5673" s="52"/>
      <c r="AW5673" s="52"/>
    </row>
    <row r="5674" spans="1:49" ht="15" customHeight="1" x14ac:dyDescent="0.25">
      <c r="A5674" s="11">
        <f t="shared" si="1040"/>
        <v>5671</v>
      </c>
      <c r="B5674" s="29">
        <v>36718</v>
      </c>
      <c r="C5674" s="25">
        <v>20</v>
      </c>
      <c r="D5674" s="12">
        <v>30.8</v>
      </c>
      <c r="E5674" s="25">
        <v>24.4</v>
      </c>
      <c r="F5674" s="35">
        <v>82</v>
      </c>
      <c r="G5674" s="25">
        <v>0</v>
      </c>
      <c r="H5674" s="13">
        <v>7.5</v>
      </c>
      <c r="I5674" s="25"/>
      <c r="J5674" s="12">
        <v>270</v>
      </c>
      <c r="K5674" s="12"/>
      <c r="L5674" s="25" t="s">
        <v>15</v>
      </c>
      <c r="M5674" s="10"/>
      <c r="N5674" s="15"/>
      <c r="O5674" s="15"/>
      <c r="P5674" s="4"/>
      <c r="Q5674" s="66"/>
      <c r="R5674" s="42"/>
      <c r="S5674" s="3"/>
      <c r="T5674" s="3"/>
      <c r="U5674" s="5"/>
      <c r="V5674" s="5"/>
      <c r="W5674" s="5"/>
      <c r="X5674" s="5"/>
      <c r="Y5674" s="5"/>
      <c r="Z5674" s="5"/>
      <c r="AA5674" s="5"/>
      <c r="AB5674" s="5"/>
      <c r="AC5674" s="5"/>
      <c r="AD5674" s="5"/>
      <c r="AE5674" s="5"/>
      <c r="AF5674" s="5"/>
      <c r="AG5674" s="5"/>
      <c r="AH5674" s="40"/>
      <c r="AI5674" s="3"/>
      <c r="AJ5674" s="3"/>
      <c r="AK5674" s="3"/>
      <c r="AL5674" s="3"/>
      <c r="AM5674" s="3"/>
      <c r="AN5674" s="3"/>
      <c r="AO5674" s="3"/>
      <c r="AP5674" s="3"/>
      <c r="AQ5674" s="3"/>
      <c r="AR5674" s="3"/>
      <c r="AS5674" s="3"/>
      <c r="AT5674" s="52"/>
      <c r="AU5674" s="52"/>
      <c r="AV5674" s="52"/>
      <c r="AW5674" s="52"/>
    </row>
    <row r="5675" spans="1:49" ht="15" customHeight="1" x14ac:dyDescent="0.25">
      <c r="A5675" s="11">
        <f t="shared" si="1040"/>
        <v>5672</v>
      </c>
      <c r="B5675" s="29">
        <v>36719</v>
      </c>
      <c r="C5675" s="25">
        <v>20</v>
      </c>
      <c r="D5675" s="12">
        <v>31.6</v>
      </c>
      <c r="E5675" s="25">
        <v>24.8</v>
      </c>
      <c r="F5675" s="35">
        <v>84</v>
      </c>
      <c r="G5675" s="25">
        <v>0</v>
      </c>
      <c r="H5675" s="13">
        <v>5.8</v>
      </c>
      <c r="I5675" s="25"/>
      <c r="J5675" s="12">
        <v>180</v>
      </c>
      <c r="K5675" s="12"/>
      <c r="L5675" s="25" t="s">
        <v>13</v>
      </c>
      <c r="M5675" s="10"/>
      <c r="N5675" s="15"/>
      <c r="O5675" s="15"/>
      <c r="P5675" s="4"/>
      <c r="Q5675" s="64"/>
      <c r="R5675" s="42"/>
      <c r="S5675" s="44"/>
      <c r="T5675" s="44"/>
      <c r="U5675" s="5"/>
      <c r="V5675" s="5"/>
      <c r="W5675" s="5"/>
      <c r="X5675" s="5"/>
      <c r="Y5675" s="5"/>
      <c r="Z5675" s="5"/>
      <c r="AA5675" s="5"/>
      <c r="AB5675" s="5"/>
      <c r="AC5675" s="5"/>
      <c r="AD5675" s="5"/>
      <c r="AE5675" s="5"/>
      <c r="AF5675" s="5"/>
      <c r="AG5675" s="5"/>
      <c r="AH5675" s="40"/>
      <c r="AI5675" s="3"/>
      <c r="AJ5675" s="3"/>
      <c r="AK5675" s="3"/>
      <c r="AL5675" s="3"/>
      <c r="AM5675" s="3"/>
      <c r="AN5675" s="3"/>
      <c r="AO5675" s="3"/>
      <c r="AP5675" s="3"/>
      <c r="AQ5675" s="3"/>
      <c r="AR5675" s="3"/>
      <c r="AS5675" s="3"/>
      <c r="AT5675" s="51"/>
      <c r="AU5675" s="48"/>
      <c r="AV5675" s="52"/>
      <c r="AW5675" s="52"/>
    </row>
    <row r="5676" spans="1:49" ht="15" customHeight="1" x14ac:dyDescent="0.25">
      <c r="A5676" s="11">
        <f t="shared" si="1040"/>
        <v>5673</v>
      </c>
      <c r="B5676" s="29">
        <v>36720</v>
      </c>
      <c r="C5676" s="25">
        <v>21</v>
      </c>
      <c r="D5676" s="12">
        <v>30.4</v>
      </c>
      <c r="E5676" s="25">
        <v>25.2</v>
      </c>
      <c r="F5676" s="35">
        <v>90</v>
      </c>
      <c r="G5676" s="25">
        <v>0</v>
      </c>
      <c r="H5676" s="13">
        <v>3.1</v>
      </c>
      <c r="I5676" s="25"/>
      <c r="J5676" s="12">
        <v>270</v>
      </c>
      <c r="K5676" s="12"/>
      <c r="L5676" s="25" t="s">
        <v>14</v>
      </c>
      <c r="M5676" s="10"/>
      <c r="N5676" s="15"/>
      <c r="O5676" s="15"/>
      <c r="P5676" s="4"/>
      <c r="Q5676" s="65"/>
      <c r="R5676" s="42"/>
      <c r="S5676" s="44"/>
      <c r="T5676" s="44"/>
      <c r="U5676" s="5"/>
      <c r="V5676" s="5"/>
      <c r="W5676" s="5"/>
      <c r="X5676" s="5"/>
      <c r="Y5676" s="5"/>
      <c r="Z5676" s="5"/>
      <c r="AA5676" s="5"/>
      <c r="AB5676" s="5"/>
      <c r="AC5676" s="5"/>
      <c r="AD5676" s="5"/>
      <c r="AE5676" s="5"/>
      <c r="AF5676" s="5"/>
      <c r="AG5676" s="5"/>
      <c r="AH5676" s="40"/>
      <c r="AI5676" s="3"/>
      <c r="AJ5676" s="3"/>
      <c r="AK5676" s="3"/>
      <c r="AL5676" s="3"/>
      <c r="AM5676" s="3"/>
      <c r="AN5676" s="3"/>
      <c r="AO5676" s="3"/>
      <c r="AP5676" s="3"/>
      <c r="AQ5676" s="3"/>
      <c r="AR5676" s="3"/>
      <c r="AS5676" s="3"/>
      <c r="AT5676" s="51"/>
      <c r="AU5676" s="48"/>
      <c r="AV5676" s="52"/>
      <c r="AW5676" s="52"/>
    </row>
    <row r="5677" spans="1:49" ht="15" customHeight="1" x14ac:dyDescent="0.25">
      <c r="A5677" s="11">
        <f t="shared" si="1040"/>
        <v>5674</v>
      </c>
      <c r="B5677" s="29">
        <v>36721</v>
      </c>
      <c r="C5677" s="25">
        <v>22</v>
      </c>
      <c r="D5677" s="12">
        <v>31</v>
      </c>
      <c r="E5677" s="25">
        <v>26.1</v>
      </c>
      <c r="F5677" s="35">
        <v>84</v>
      </c>
      <c r="G5677" s="25">
        <v>0.6</v>
      </c>
      <c r="H5677" s="13">
        <v>6.9</v>
      </c>
      <c r="I5677" s="25"/>
      <c r="J5677" s="12">
        <v>225</v>
      </c>
      <c r="K5677" s="12"/>
      <c r="L5677" s="25" t="s">
        <v>13</v>
      </c>
      <c r="M5677" s="10"/>
      <c r="N5677" s="15"/>
      <c r="O5677" s="15"/>
      <c r="P5677" s="4"/>
      <c r="Q5677" s="65"/>
      <c r="R5677" s="42"/>
      <c r="S5677" s="44"/>
      <c r="T5677" s="44"/>
      <c r="U5677" s="5"/>
      <c r="V5677" s="5"/>
      <c r="W5677" s="5"/>
      <c r="X5677" s="5"/>
      <c r="Y5677" s="5"/>
      <c r="Z5677" s="5"/>
      <c r="AA5677" s="5"/>
      <c r="AB5677" s="5"/>
      <c r="AC5677" s="5"/>
      <c r="AD5677" s="5"/>
      <c r="AE5677" s="5"/>
      <c r="AF5677" s="5"/>
      <c r="AG5677" s="5"/>
      <c r="AH5677" s="40"/>
      <c r="AI5677" s="3"/>
      <c r="AJ5677" s="3"/>
      <c r="AK5677" s="3"/>
      <c r="AL5677" s="3"/>
      <c r="AM5677" s="3"/>
      <c r="AN5677" s="3"/>
      <c r="AO5677" s="3"/>
      <c r="AP5677" s="3"/>
      <c r="AQ5677" s="3"/>
      <c r="AR5677" s="3"/>
      <c r="AS5677" s="3"/>
      <c r="AT5677" s="51"/>
      <c r="AU5677" s="48"/>
      <c r="AV5677" s="52"/>
      <c r="AW5677" s="52"/>
    </row>
    <row r="5678" spans="1:49" ht="15" customHeight="1" x14ac:dyDescent="0.25">
      <c r="A5678" s="11">
        <f t="shared" si="1040"/>
        <v>5675</v>
      </c>
      <c r="B5678" s="29">
        <v>36722</v>
      </c>
      <c r="C5678" s="25">
        <v>20</v>
      </c>
      <c r="D5678" s="12">
        <v>31.4</v>
      </c>
      <c r="E5678" s="25">
        <v>25.2</v>
      </c>
      <c r="F5678" s="35">
        <v>81</v>
      </c>
      <c r="G5678" s="25">
        <v>0</v>
      </c>
      <c r="H5678" s="13">
        <v>7.9</v>
      </c>
      <c r="I5678" s="25"/>
      <c r="J5678" s="12">
        <v>225</v>
      </c>
      <c r="K5678" s="12"/>
      <c r="L5678" s="25" t="s">
        <v>13</v>
      </c>
      <c r="M5678" s="10"/>
      <c r="N5678" s="15"/>
      <c r="O5678" s="15"/>
      <c r="P5678" s="4"/>
      <c r="Q5678" s="65"/>
      <c r="R5678" s="42"/>
      <c r="S5678" s="44"/>
      <c r="T5678" s="44"/>
      <c r="U5678" s="5"/>
      <c r="V5678" s="5"/>
      <c r="W5678" s="5"/>
      <c r="X5678" s="5"/>
      <c r="Y5678" s="5"/>
      <c r="Z5678" s="5"/>
      <c r="AA5678" s="5"/>
      <c r="AB5678" s="5"/>
      <c r="AC5678" s="5"/>
      <c r="AD5678" s="5"/>
      <c r="AE5678" s="5"/>
      <c r="AF5678" s="5"/>
      <c r="AG5678" s="5"/>
      <c r="AH5678" s="40"/>
      <c r="AI5678" s="3"/>
      <c r="AJ5678" s="3"/>
      <c r="AK5678" s="3"/>
      <c r="AL5678" s="3"/>
      <c r="AM5678" s="3"/>
      <c r="AN5678" s="3"/>
      <c r="AO5678" s="3"/>
      <c r="AP5678" s="3"/>
      <c r="AQ5678" s="3"/>
      <c r="AR5678" s="3"/>
      <c r="AS5678" s="3"/>
      <c r="AT5678" s="51"/>
      <c r="AU5678" s="48"/>
      <c r="AV5678" s="52"/>
      <c r="AW5678" s="52"/>
    </row>
    <row r="5679" spans="1:49" ht="15" customHeight="1" x14ac:dyDescent="0.25">
      <c r="A5679" s="11">
        <f t="shared" si="1040"/>
        <v>5676</v>
      </c>
      <c r="B5679" s="29">
        <v>36723</v>
      </c>
      <c r="C5679" s="25">
        <v>19</v>
      </c>
      <c r="D5679" s="12">
        <v>30.8</v>
      </c>
      <c r="E5679" s="25">
        <v>24.3</v>
      </c>
      <c r="F5679" s="35">
        <v>82</v>
      </c>
      <c r="G5679" s="25">
        <v>0</v>
      </c>
      <c r="H5679" s="13">
        <v>7.9</v>
      </c>
      <c r="I5679" s="25"/>
      <c r="J5679" s="12">
        <v>225</v>
      </c>
      <c r="K5679" s="12"/>
      <c r="L5679" s="25" t="s">
        <v>14</v>
      </c>
      <c r="M5679" s="10"/>
      <c r="N5679" s="15"/>
      <c r="O5679" s="15"/>
      <c r="P5679" s="4"/>
      <c r="Q5679" s="65"/>
      <c r="R5679" s="42"/>
      <c r="S5679" s="44"/>
      <c r="T5679" s="44"/>
      <c r="U5679" s="5"/>
      <c r="V5679" s="5"/>
      <c r="W5679" s="5"/>
      <c r="X5679" s="5"/>
      <c r="Y5679" s="5"/>
      <c r="Z5679" s="5"/>
      <c r="AA5679" s="5"/>
      <c r="AB5679" s="5"/>
      <c r="AC5679" s="5"/>
      <c r="AD5679" s="5"/>
      <c r="AE5679" s="5"/>
      <c r="AF5679" s="5"/>
      <c r="AG5679" s="5"/>
      <c r="AH5679" s="40"/>
      <c r="AI5679" s="3"/>
      <c r="AJ5679" s="3"/>
      <c r="AK5679" s="3"/>
      <c r="AL5679" s="3"/>
      <c r="AM5679" s="3"/>
      <c r="AN5679" s="3"/>
      <c r="AO5679" s="3"/>
      <c r="AP5679" s="3"/>
      <c r="AQ5679" s="3"/>
      <c r="AR5679" s="3"/>
      <c r="AS5679" s="3"/>
      <c r="AT5679" s="51"/>
      <c r="AU5679" s="48"/>
      <c r="AV5679" s="52"/>
      <c r="AW5679" s="52"/>
    </row>
    <row r="5680" spans="1:49" ht="15" customHeight="1" x14ac:dyDescent="0.25">
      <c r="A5680" s="11">
        <f t="shared" si="1040"/>
        <v>5677</v>
      </c>
      <c r="B5680" s="29">
        <v>36724</v>
      </c>
      <c r="C5680" s="25">
        <v>19</v>
      </c>
      <c r="D5680" s="12">
        <v>32</v>
      </c>
      <c r="E5680" s="25">
        <v>24.6</v>
      </c>
      <c r="F5680" s="35">
        <v>81</v>
      </c>
      <c r="G5680" s="25">
        <v>0</v>
      </c>
      <c r="H5680" s="13">
        <v>7.8</v>
      </c>
      <c r="I5680" s="25"/>
      <c r="J5680" s="12">
        <v>225</v>
      </c>
      <c r="K5680" s="12"/>
      <c r="L5680" s="25" t="s">
        <v>14</v>
      </c>
      <c r="M5680" s="10"/>
      <c r="N5680" s="15"/>
      <c r="O5680" s="15"/>
      <c r="P5680" s="4"/>
      <c r="Q5680" s="65"/>
      <c r="R5680" s="42"/>
      <c r="S5680" s="44"/>
      <c r="T5680" s="44"/>
      <c r="U5680" s="5"/>
      <c r="V5680" s="5"/>
      <c r="W5680" s="5"/>
      <c r="X5680" s="5"/>
      <c r="Y5680" s="5"/>
      <c r="Z5680" s="5"/>
      <c r="AA5680" s="5"/>
      <c r="AB5680" s="5"/>
      <c r="AC5680" s="5"/>
      <c r="AD5680" s="5"/>
      <c r="AE5680" s="5"/>
      <c r="AF5680" s="5"/>
      <c r="AG5680" s="5"/>
      <c r="AH5680" s="40"/>
      <c r="AI5680" s="3"/>
      <c r="AJ5680" s="3"/>
      <c r="AK5680" s="3"/>
      <c r="AL5680" s="3"/>
      <c r="AM5680" s="3"/>
      <c r="AN5680" s="3"/>
      <c r="AO5680" s="3"/>
      <c r="AP5680" s="3"/>
      <c r="AQ5680" s="3"/>
      <c r="AR5680" s="3"/>
      <c r="AS5680" s="3"/>
      <c r="AT5680" s="51"/>
      <c r="AU5680" s="48"/>
      <c r="AV5680" s="52"/>
      <c r="AW5680" s="52"/>
    </row>
    <row r="5681" spans="1:49" ht="15" customHeight="1" x14ac:dyDescent="0.25">
      <c r="A5681" s="11">
        <f t="shared" si="1040"/>
        <v>5678</v>
      </c>
      <c r="B5681" s="29">
        <v>36725</v>
      </c>
      <c r="C5681" s="25">
        <v>21</v>
      </c>
      <c r="D5681" s="12">
        <v>30.5</v>
      </c>
      <c r="E5681" s="25">
        <v>25.4</v>
      </c>
      <c r="F5681" s="35">
        <v>88</v>
      </c>
      <c r="G5681" s="25">
        <v>0</v>
      </c>
      <c r="H5681" s="13">
        <v>2.1</v>
      </c>
      <c r="I5681" s="25"/>
      <c r="J5681" s="12">
        <v>225</v>
      </c>
      <c r="K5681" s="12"/>
      <c r="L5681" s="25" t="s">
        <v>13</v>
      </c>
      <c r="M5681" s="10"/>
      <c r="N5681" s="15"/>
      <c r="O5681" s="15"/>
      <c r="P5681" s="4"/>
      <c r="Q5681" s="65"/>
      <c r="R5681" s="42"/>
      <c r="S5681" s="44"/>
      <c r="T5681" s="44"/>
      <c r="U5681" s="5"/>
      <c r="V5681" s="5"/>
      <c r="W5681" s="5"/>
      <c r="X5681" s="5"/>
      <c r="Y5681" s="5"/>
      <c r="Z5681" s="5"/>
      <c r="AA5681" s="5"/>
      <c r="AB5681" s="5"/>
      <c r="AC5681" s="5"/>
      <c r="AD5681" s="5"/>
      <c r="AE5681" s="5"/>
      <c r="AF5681" s="5"/>
      <c r="AG5681" s="5"/>
      <c r="AH5681" s="40"/>
      <c r="AI5681" s="3"/>
      <c r="AJ5681" s="3"/>
      <c r="AK5681" s="3"/>
      <c r="AL5681" s="3"/>
      <c r="AM5681" s="3"/>
      <c r="AN5681" s="3"/>
      <c r="AO5681" s="3"/>
      <c r="AP5681" s="3"/>
      <c r="AQ5681" s="3"/>
      <c r="AR5681" s="3"/>
      <c r="AS5681" s="3"/>
      <c r="AT5681" s="51"/>
      <c r="AU5681" s="48"/>
      <c r="AV5681" s="52"/>
      <c r="AW5681" s="52"/>
    </row>
    <row r="5682" spans="1:49" ht="15" customHeight="1" x14ac:dyDescent="0.25">
      <c r="A5682" s="11">
        <f t="shared" si="1040"/>
        <v>5679</v>
      </c>
      <c r="B5682" s="29">
        <v>36726</v>
      </c>
      <c r="C5682" s="25">
        <v>21</v>
      </c>
      <c r="D5682" s="12">
        <v>30.8</v>
      </c>
      <c r="E5682" s="25">
        <v>25.1</v>
      </c>
      <c r="F5682" s="35">
        <v>89</v>
      </c>
      <c r="G5682" s="25">
        <v>39.200000000000003</v>
      </c>
      <c r="H5682" s="13">
        <v>4.5999999999999996</v>
      </c>
      <c r="I5682" s="25"/>
      <c r="J5682" s="12">
        <v>225</v>
      </c>
      <c r="K5682" s="12"/>
      <c r="L5682" s="25" t="s">
        <v>13</v>
      </c>
      <c r="M5682" s="10"/>
      <c r="N5682" s="15"/>
      <c r="O5682" s="15"/>
      <c r="P5682" s="4"/>
      <c r="Q5682" s="65"/>
      <c r="R5682" s="42"/>
      <c r="S5682" s="44"/>
      <c r="T5682" s="44"/>
      <c r="U5682" s="5"/>
      <c r="V5682" s="5"/>
      <c r="W5682" s="5"/>
      <c r="X5682" s="5"/>
      <c r="Y5682" s="5"/>
      <c r="Z5682" s="5"/>
      <c r="AA5682" s="5"/>
      <c r="AB5682" s="5"/>
      <c r="AC5682" s="5"/>
      <c r="AD5682" s="5"/>
      <c r="AE5682" s="5"/>
      <c r="AF5682" s="5"/>
      <c r="AG5682" s="5"/>
      <c r="AH5682" s="40"/>
      <c r="AI5682" s="3"/>
      <c r="AJ5682" s="3"/>
      <c r="AK5682" s="3"/>
      <c r="AL5682" s="3"/>
      <c r="AM5682" s="3"/>
      <c r="AN5682" s="3"/>
      <c r="AO5682" s="3"/>
      <c r="AP5682" s="3"/>
      <c r="AQ5682" s="3"/>
      <c r="AR5682" s="3"/>
      <c r="AS5682" s="3"/>
      <c r="AT5682" s="51"/>
      <c r="AU5682" s="48"/>
      <c r="AV5682" s="52"/>
      <c r="AW5682" s="52"/>
    </row>
    <row r="5683" spans="1:49" ht="15" customHeight="1" x14ac:dyDescent="0.25">
      <c r="A5683" s="11">
        <f t="shared" si="1040"/>
        <v>5680</v>
      </c>
      <c r="B5683" s="29">
        <v>36727</v>
      </c>
      <c r="C5683" s="25">
        <v>22</v>
      </c>
      <c r="D5683" s="12">
        <v>30.5</v>
      </c>
      <c r="E5683" s="25">
        <v>26.8</v>
      </c>
      <c r="F5683" s="35">
        <v>90</v>
      </c>
      <c r="G5683" s="25">
        <v>3.8</v>
      </c>
      <c r="H5683" s="13">
        <v>4.3</v>
      </c>
      <c r="I5683" s="25"/>
      <c r="J5683" s="12">
        <v>90</v>
      </c>
      <c r="K5683" s="12"/>
      <c r="L5683" s="25" t="s">
        <v>12</v>
      </c>
      <c r="M5683" s="10"/>
      <c r="N5683" s="15"/>
      <c r="O5683" s="15"/>
      <c r="P5683" s="4"/>
      <c r="Q5683" s="65"/>
      <c r="R5683" s="42"/>
      <c r="S5683" s="44"/>
      <c r="T5683" s="44"/>
      <c r="U5683" s="5"/>
      <c r="V5683" s="5"/>
      <c r="W5683" s="5"/>
      <c r="X5683" s="5"/>
      <c r="Y5683" s="5"/>
      <c r="Z5683" s="5"/>
      <c r="AA5683" s="5"/>
      <c r="AB5683" s="5"/>
      <c r="AC5683" s="5"/>
      <c r="AD5683" s="5"/>
      <c r="AE5683" s="5"/>
      <c r="AF5683" s="5"/>
      <c r="AG5683" s="5"/>
      <c r="AH5683" s="40"/>
      <c r="AI5683" s="3"/>
      <c r="AJ5683" s="3"/>
      <c r="AK5683" s="3"/>
      <c r="AL5683" s="3"/>
      <c r="AM5683" s="3"/>
      <c r="AN5683" s="3"/>
      <c r="AO5683" s="3"/>
      <c r="AP5683" s="3"/>
      <c r="AQ5683" s="3"/>
      <c r="AR5683" s="3"/>
      <c r="AS5683" s="3"/>
      <c r="AT5683" s="51"/>
      <c r="AU5683" s="48"/>
      <c r="AV5683" s="52"/>
      <c r="AW5683" s="52"/>
    </row>
    <row r="5684" spans="1:49" ht="15" customHeight="1" x14ac:dyDescent="0.25">
      <c r="A5684" s="11">
        <f t="shared" si="1040"/>
        <v>5681</v>
      </c>
      <c r="B5684" s="29">
        <v>36728</v>
      </c>
      <c r="C5684" s="25">
        <v>22</v>
      </c>
      <c r="D5684" s="12">
        <v>30.5</v>
      </c>
      <c r="E5684" s="25">
        <v>26</v>
      </c>
      <c r="F5684" s="35">
        <v>91</v>
      </c>
      <c r="G5684" s="25">
        <v>58.3</v>
      </c>
      <c r="H5684" s="13">
        <v>4.0999999999999996</v>
      </c>
      <c r="I5684" s="25"/>
      <c r="J5684" s="12">
        <v>90</v>
      </c>
      <c r="K5684" s="12"/>
      <c r="L5684" s="25" t="s">
        <v>12</v>
      </c>
      <c r="M5684" s="10"/>
      <c r="N5684" s="15"/>
      <c r="O5684" s="15"/>
      <c r="P5684" s="4"/>
      <c r="Q5684" s="65"/>
      <c r="R5684" s="42"/>
      <c r="S5684" s="44"/>
      <c r="T5684" s="44"/>
      <c r="U5684" s="5"/>
      <c r="V5684" s="5"/>
      <c r="W5684" s="5"/>
      <c r="X5684" s="5"/>
      <c r="Y5684" s="5"/>
      <c r="Z5684" s="5"/>
      <c r="AA5684" s="5"/>
      <c r="AB5684" s="5"/>
      <c r="AC5684" s="5"/>
      <c r="AD5684" s="5"/>
      <c r="AE5684" s="5"/>
      <c r="AF5684" s="5"/>
      <c r="AG5684" s="5"/>
      <c r="AH5684" s="40"/>
      <c r="AI5684" s="3"/>
      <c r="AJ5684" s="3"/>
      <c r="AK5684" s="3"/>
      <c r="AL5684" s="3"/>
      <c r="AM5684" s="3"/>
      <c r="AN5684" s="3"/>
      <c r="AO5684" s="3"/>
      <c r="AP5684" s="3"/>
      <c r="AQ5684" s="3"/>
      <c r="AR5684" s="3"/>
      <c r="AS5684" s="3"/>
      <c r="AT5684" s="51"/>
      <c r="AU5684" s="48"/>
      <c r="AV5684" s="52"/>
      <c r="AW5684" s="52"/>
    </row>
    <row r="5685" spans="1:49" ht="15" customHeight="1" x14ac:dyDescent="0.25">
      <c r="A5685" s="11">
        <f t="shared" si="1040"/>
        <v>5682</v>
      </c>
      <c r="B5685" s="29">
        <v>36729</v>
      </c>
      <c r="C5685" s="25">
        <v>22</v>
      </c>
      <c r="D5685" s="12">
        <v>29.2</v>
      </c>
      <c r="E5685" s="25">
        <v>25.3</v>
      </c>
      <c r="F5685" s="35">
        <v>91</v>
      </c>
      <c r="G5685" s="25">
        <v>20</v>
      </c>
      <c r="H5685" s="13">
        <v>1.4</v>
      </c>
      <c r="I5685" s="25"/>
      <c r="J5685" s="12">
        <v>225</v>
      </c>
      <c r="K5685" s="12"/>
      <c r="L5685" s="25" t="s">
        <v>13</v>
      </c>
      <c r="M5685" s="10"/>
      <c r="N5685" s="15"/>
      <c r="O5685" s="15"/>
      <c r="P5685" s="4"/>
      <c r="Q5685" s="65"/>
      <c r="R5685" s="42"/>
      <c r="S5685" s="44"/>
      <c r="T5685" s="44"/>
      <c r="U5685" s="5"/>
      <c r="V5685" s="5"/>
      <c r="W5685" s="5"/>
      <c r="X5685" s="5"/>
      <c r="Y5685" s="5"/>
      <c r="Z5685" s="5"/>
      <c r="AA5685" s="5"/>
      <c r="AB5685" s="5"/>
      <c r="AC5685" s="5"/>
      <c r="AD5685" s="5"/>
      <c r="AE5685" s="5"/>
      <c r="AF5685" s="5"/>
      <c r="AG5685" s="5"/>
      <c r="AH5685" s="40"/>
      <c r="AI5685" s="3"/>
      <c r="AJ5685" s="3"/>
      <c r="AK5685" s="3"/>
      <c r="AL5685" s="3"/>
      <c r="AM5685" s="3"/>
      <c r="AN5685" s="3"/>
      <c r="AO5685" s="3"/>
      <c r="AP5685" s="3"/>
      <c r="AQ5685" s="3"/>
      <c r="AR5685" s="3"/>
      <c r="AS5685" s="3"/>
      <c r="AT5685" s="51"/>
      <c r="AU5685" s="48"/>
      <c r="AV5685" s="52"/>
      <c r="AW5685" s="52"/>
    </row>
    <row r="5686" spans="1:49" ht="15" customHeight="1" x14ac:dyDescent="0.25">
      <c r="A5686" s="11">
        <f t="shared" si="1040"/>
        <v>5683</v>
      </c>
      <c r="B5686" s="29">
        <v>36730</v>
      </c>
      <c r="C5686" s="25">
        <v>21</v>
      </c>
      <c r="D5686" s="12">
        <v>29.8</v>
      </c>
      <c r="E5686" s="25">
        <v>24.2</v>
      </c>
      <c r="F5686" s="35">
        <v>92</v>
      </c>
      <c r="G5686" s="25">
        <v>0.7</v>
      </c>
      <c r="H5686" s="13">
        <v>2.6</v>
      </c>
      <c r="I5686" s="25"/>
      <c r="J5686" s="12">
        <v>180</v>
      </c>
      <c r="K5686" s="12"/>
      <c r="L5686" s="25" t="s">
        <v>14</v>
      </c>
      <c r="M5686" s="10"/>
      <c r="N5686" s="15"/>
      <c r="O5686" s="15"/>
      <c r="P5686" s="4"/>
      <c r="Q5686" s="65"/>
      <c r="R5686" s="42"/>
      <c r="S5686" s="44"/>
      <c r="T5686" s="44"/>
      <c r="U5686" s="5"/>
      <c r="V5686" s="5"/>
      <c r="W5686" s="5"/>
      <c r="X5686" s="5"/>
      <c r="Y5686" s="5"/>
      <c r="Z5686" s="5"/>
      <c r="AA5686" s="5"/>
      <c r="AB5686" s="5"/>
      <c r="AC5686" s="5"/>
      <c r="AD5686" s="5"/>
      <c r="AE5686" s="5"/>
      <c r="AF5686" s="5"/>
      <c r="AG5686" s="5"/>
      <c r="AH5686" s="40"/>
      <c r="AI5686" s="3"/>
      <c r="AJ5686" s="3"/>
      <c r="AK5686" s="3"/>
      <c r="AL5686" s="3"/>
      <c r="AM5686" s="3"/>
      <c r="AN5686" s="3"/>
      <c r="AO5686" s="3"/>
      <c r="AP5686" s="3"/>
      <c r="AQ5686" s="3"/>
      <c r="AR5686" s="3"/>
      <c r="AS5686" s="3"/>
      <c r="AT5686" s="51"/>
      <c r="AU5686" s="48"/>
      <c r="AV5686" s="52"/>
      <c r="AW5686" s="52"/>
    </row>
    <row r="5687" spans="1:49" ht="15" customHeight="1" x14ac:dyDescent="0.25">
      <c r="A5687" s="11">
        <f t="shared" si="1040"/>
        <v>5684</v>
      </c>
      <c r="B5687" s="29">
        <v>36731</v>
      </c>
      <c r="C5687" s="25">
        <v>22</v>
      </c>
      <c r="D5687" s="12">
        <v>28.4</v>
      </c>
      <c r="E5687" s="25">
        <v>24.7</v>
      </c>
      <c r="F5687" s="35">
        <v>92</v>
      </c>
      <c r="G5687" s="25">
        <v>4</v>
      </c>
      <c r="H5687" s="13">
        <v>3.8</v>
      </c>
      <c r="I5687" s="25"/>
      <c r="J5687" s="12">
        <v>180</v>
      </c>
      <c r="K5687" s="12"/>
      <c r="L5687" s="25" t="s">
        <v>13</v>
      </c>
      <c r="M5687" s="10"/>
      <c r="N5687" s="15"/>
      <c r="O5687" s="15"/>
      <c r="P5687" s="4"/>
      <c r="Q5687" s="65"/>
      <c r="R5687" s="42"/>
      <c r="S5687" s="44"/>
      <c r="T5687" s="44"/>
      <c r="U5687" s="5"/>
      <c r="V5687" s="5"/>
      <c r="W5687" s="5"/>
      <c r="X5687" s="5"/>
      <c r="Y5687" s="5"/>
      <c r="Z5687" s="5"/>
      <c r="AA5687" s="5"/>
      <c r="AB5687" s="5"/>
      <c r="AC5687" s="5"/>
      <c r="AD5687" s="5"/>
      <c r="AE5687" s="5"/>
      <c r="AF5687" s="5"/>
      <c r="AG5687" s="5"/>
      <c r="AH5687" s="40"/>
      <c r="AI5687" s="3"/>
      <c r="AJ5687" s="3"/>
      <c r="AK5687" s="3"/>
      <c r="AL5687" s="3"/>
      <c r="AM5687" s="3"/>
      <c r="AN5687" s="3"/>
      <c r="AO5687" s="3"/>
      <c r="AP5687" s="3"/>
      <c r="AQ5687" s="3"/>
      <c r="AR5687" s="3"/>
      <c r="AS5687" s="3"/>
      <c r="AT5687" s="51"/>
      <c r="AU5687" s="48"/>
      <c r="AV5687" s="52"/>
      <c r="AW5687" s="52"/>
    </row>
    <row r="5688" spans="1:49" ht="15" customHeight="1" x14ac:dyDescent="0.25">
      <c r="A5688" s="11">
        <f t="shared" si="1040"/>
        <v>5685</v>
      </c>
      <c r="B5688" s="29">
        <v>36732</v>
      </c>
      <c r="C5688" s="25">
        <v>23</v>
      </c>
      <c r="D5688" s="12">
        <v>29.4</v>
      </c>
      <c r="E5688" s="25">
        <v>24.6</v>
      </c>
      <c r="F5688" s="35">
        <v>88</v>
      </c>
      <c r="G5688" s="25">
        <v>17</v>
      </c>
      <c r="H5688" s="13">
        <v>2</v>
      </c>
      <c r="I5688" s="25"/>
      <c r="J5688" s="12">
        <v>180</v>
      </c>
      <c r="K5688" s="12"/>
      <c r="L5688" s="25" t="s">
        <v>14</v>
      </c>
      <c r="M5688" s="10"/>
      <c r="N5688" s="15"/>
      <c r="O5688" s="15"/>
      <c r="P5688" s="4"/>
      <c r="Q5688" s="65"/>
      <c r="R5688" s="42"/>
      <c r="S5688" s="44"/>
      <c r="T5688" s="44"/>
      <c r="U5688" s="5"/>
      <c r="V5688" s="5"/>
      <c r="W5688" s="5"/>
      <c r="X5688" s="5"/>
      <c r="Y5688" s="5"/>
      <c r="Z5688" s="5"/>
      <c r="AA5688" s="5"/>
      <c r="AB5688" s="5"/>
      <c r="AC5688" s="5"/>
      <c r="AD5688" s="5"/>
      <c r="AE5688" s="5"/>
      <c r="AF5688" s="5"/>
      <c r="AG5688" s="5"/>
      <c r="AH5688" s="40"/>
      <c r="AI5688" s="3"/>
      <c r="AJ5688" s="3"/>
      <c r="AK5688" s="3"/>
      <c r="AL5688" s="3"/>
      <c r="AM5688" s="3"/>
      <c r="AN5688" s="3"/>
      <c r="AO5688" s="3"/>
      <c r="AP5688" s="3"/>
      <c r="AQ5688" s="3"/>
      <c r="AR5688" s="3"/>
      <c r="AS5688" s="3"/>
      <c r="AT5688" s="51"/>
      <c r="AU5688" s="48"/>
      <c r="AV5688" s="52"/>
      <c r="AW5688" s="52"/>
    </row>
    <row r="5689" spans="1:49" ht="15" customHeight="1" x14ac:dyDescent="0.25">
      <c r="A5689" s="11">
        <f t="shared" si="1040"/>
        <v>5686</v>
      </c>
      <c r="B5689" s="29">
        <v>36733</v>
      </c>
      <c r="C5689" s="25">
        <v>20</v>
      </c>
      <c r="D5689" s="12">
        <v>30.8</v>
      </c>
      <c r="E5689" s="25">
        <v>24.4</v>
      </c>
      <c r="F5689" s="35">
        <v>85</v>
      </c>
      <c r="G5689" s="25">
        <v>0</v>
      </c>
      <c r="H5689" s="13">
        <v>6.8</v>
      </c>
      <c r="I5689" s="25"/>
      <c r="J5689" s="12">
        <v>180</v>
      </c>
      <c r="K5689" s="12"/>
      <c r="L5689" s="25" t="s">
        <v>13</v>
      </c>
      <c r="M5689" s="10"/>
      <c r="N5689" s="15"/>
      <c r="O5689" s="15"/>
      <c r="P5689" s="4"/>
      <c r="Q5689" s="65"/>
      <c r="R5689" s="42"/>
      <c r="S5689" s="44"/>
      <c r="T5689" s="44"/>
      <c r="U5689" s="5"/>
      <c r="V5689" s="5"/>
      <c r="W5689" s="5"/>
      <c r="X5689" s="5"/>
      <c r="Y5689" s="5"/>
      <c r="Z5689" s="5"/>
      <c r="AA5689" s="5"/>
      <c r="AB5689" s="5"/>
      <c r="AC5689" s="5"/>
      <c r="AD5689" s="5"/>
      <c r="AE5689" s="5"/>
      <c r="AF5689" s="5"/>
      <c r="AG5689" s="5"/>
      <c r="AH5689" s="40"/>
      <c r="AI5689" s="3"/>
      <c r="AJ5689" s="3"/>
      <c r="AK5689" s="3"/>
      <c r="AL5689" s="3"/>
      <c r="AM5689" s="3"/>
      <c r="AN5689" s="3"/>
      <c r="AO5689" s="3"/>
      <c r="AP5689" s="3"/>
      <c r="AQ5689" s="3"/>
      <c r="AR5689" s="3"/>
      <c r="AS5689" s="3"/>
      <c r="AT5689" s="51"/>
      <c r="AU5689" s="48"/>
      <c r="AV5689" s="52"/>
      <c r="AW5689" s="52"/>
    </row>
    <row r="5690" spans="1:49" ht="15" customHeight="1" x14ac:dyDescent="0.25">
      <c r="A5690" s="11">
        <f t="shared" si="1040"/>
        <v>5687</v>
      </c>
      <c r="B5690" s="29">
        <v>36734</v>
      </c>
      <c r="C5690" s="25">
        <v>23</v>
      </c>
      <c r="D5690" s="12">
        <v>31.2</v>
      </c>
      <c r="E5690" s="25">
        <v>25.2</v>
      </c>
      <c r="F5690" s="35">
        <v>88</v>
      </c>
      <c r="G5690" s="25">
        <v>0.6</v>
      </c>
      <c r="H5690" s="13">
        <v>4.2</v>
      </c>
      <c r="I5690" s="25"/>
      <c r="J5690" s="12">
        <v>225</v>
      </c>
      <c r="K5690" s="12"/>
      <c r="L5690" s="25" t="s">
        <v>13</v>
      </c>
      <c r="M5690" s="10"/>
      <c r="N5690" s="15"/>
      <c r="O5690" s="15"/>
      <c r="P5690" s="4"/>
      <c r="Q5690" s="65"/>
      <c r="R5690" s="42"/>
      <c r="S5690" s="44"/>
      <c r="T5690" s="44"/>
      <c r="U5690" s="5"/>
      <c r="V5690" s="5"/>
      <c r="W5690" s="5"/>
      <c r="X5690" s="5"/>
      <c r="Y5690" s="5"/>
      <c r="Z5690" s="5"/>
      <c r="AA5690" s="5"/>
      <c r="AB5690" s="5"/>
      <c r="AC5690" s="5"/>
      <c r="AD5690" s="5"/>
      <c r="AE5690" s="5"/>
      <c r="AF5690" s="5"/>
      <c r="AG5690" s="5"/>
      <c r="AH5690" s="40"/>
      <c r="AI5690" s="3"/>
      <c r="AJ5690" s="3"/>
      <c r="AK5690" s="3"/>
      <c r="AL5690" s="3"/>
      <c r="AM5690" s="3"/>
      <c r="AN5690" s="3"/>
      <c r="AO5690" s="3"/>
      <c r="AP5690" s="3"/>
      <c r="AQ5690" s="3"/>
      <c r="AR5690" s="3"/>
      <c r="AS5690" s="3"/>
      <c r="AT5690" s="51"/>
      <c r="AU5690" s="48"/>
      <c r="AV5690" s="52"/>
      <c r="AW5690" s="52"/>
    </row>
    <row r="5691" spans="1:49" ht="15" customHeight="1" x14ac:dyDescent="0.25">
      <c r="A5691" s="11">
        <f t="shared" si="1040"/>
        <v>5688</v>
      </c>
      <c r="B5691" s="29">
        <v>36735</v>
      </c>
      <c r="C5691" s="25">
        <v>22</v>
      </c>
      <c r="D5691" s="12">
        <v>31</v>
      </c>
      <c r="E5691" s="25">
        <v>25.7</v>
      </c>
      <c r="F5691" s="35">
        <v>84</v>
      </c>
      <c r="G5691" s="25">
        <v>12.5</v>
      </c>
      <c r="H5691" s="13">
        <v>7.2</v>
      </c>
      <c r="I5691" s="25"/>
      <c r="J5691" s="12">
        <v>225</v>
      </c>
      <c r="K5691" s="12"/>
      <c r="L5691" s="25" t="s">
        <v>13</v>
      </c>
      <c r="M5691" s="10"/>
      <c r="N5691" s="15"/>
      <c r="O5691" s="15"/>
      <c r="P5691" s="4"/>
      <c r="Q5691" s="65"/>
      <c r="R5691" s="42"/>
      <c r="S5691" s="44"/>
      <c r="T5691" s="44"/>
      <c r="U5691" s="5"/>
      <c r="V5691" s="5"/>
      <c r="W5691" s="5"/>
      <c r="X5691" s="5"/>
      <c r="Y5691" s="5"/>
      <c r="Z5691" s="5"/>
      <c r="AA5691" s="5"/>
      <c r="AB5691" s="5"/>
      <c r="AC5691" s="5"/>
      <c r="AD5691" s="5"/>
      <c r="AE5691" s="5"/>
      <c r="AF5691" s="5"/>
      <c r="AG5691" s="5"/>
      <c r="AH5691" s="40"/>
      <c r="AI5691" s="3"/>
      <c r="AJ5691" s="3"/>
      <c r="AK5691" s="3"/>
      <c r="AL5691" s="3"/>
      <c r="AM5691" s="3"/>
      <c r="AN5691" s="3"/>
      <c r="AO5691" s="3"/>
      <c r="AP5691" s="3"/>
      <c r="AQ5691" s="3"/>
      <c r="AR5691" s="3"/>
      <c r="AS5691" s="3"/>
      <c r="AT5691" s="51"/>
      <c r="AU5691" s="48"/>
      <c r="AV5691" s="52"/>
      <c r="AW5691" s="52"/>
    </row>
    <row r="5692" spans="1:49" ht="15" customHeight="1" x14ac:dyDescent="0.25">
      <c r="A5692" s="11">
        <f t="shared" si="1040"/>
        <v>5689</v>
      </c>
      <c r="B5692" s="29">
        <v>36736</v>
      </c>
      <c r="C5692" s="25">
        <v>22</v>
      </c>
      <c r="D5692" s="12">
        <v>32.200000000000003</v>
      </c>
      <c r="E5692" s="25">
        <v>25.5</v>
      </c>
      <c r="F5692" s="35">
        <v>81</v>
      </c>
      <c r="G5692" s="25">
        <v>0.5</v>
      </c>
      <c r="H5692" s="13">
        <v>6.4</v>
      </c>
      <c r="I5692" s="25"/>
      <c r="J5692" s="12">
        <v>90</v>
      </c>
      <c r="K5692" s="12"/>
      <c r="L5692" s="25" t="s">
        <v>12</v>
      </c>
      <c r="M5692" s="10"/>
      <c r="N5692" s="15"/>
      <c r="O5692" s="15"/>
      <c r="P5692" s="4"/>
      <c r="Q5692" s="65"/>
      <c r="R5692" s="42"/>
      <c r="S5692" s="44"/>
      <c r="T5692" s="44"/>
      <c r="U5692" s="5"/>
      <c r="V5692" s="5"/>
      <c r="W5692" s="5"/>
      <c r="X5692" s="5"/>
      <c r="Y5692" s="5"/>
      <c r="Z5692" s="5"/>
      <c r="AA5692" s="5"/>
      <c r="AB5692" s="5"/>
      <c r="AC5692" s="5"/>
      <c r="AD5692" s="5"/>
      <c r="AE5692" s="5"/>
      <c r="AF5692" s="5"/>
      <c r="AG5692" s="5"/>
      <c r="AH5692" s="40"/>
      <c r="AI5692" s="3"/>
      <c r="AJ5692" s="3"/>
      <c r="AK5692" s="3"/>
      <c r="AL5692" s="3"/>
      <c r="AM5692" s="3"/>
      <c r="AN5692" s="3"/>
      <c r="AO5692" s="3"/>
      <c r="AP5692" s="3"/>
      <c r="AQ5692" s="3"/>
      <c r="AR5692" s="3"/>
      <c r="AS5692" s="3"/>
      <c r="AT5692" s="51"/>
      <c r="AU5692" s="48"/>
      <c r="AV5692" s="52"/>
      <c r="AW5692" s="52"/>
    </row>
    <row r="5693" spans="1:49" ht="15" customHeight="1" x14ac:dyDescent="0.25">
      <c r="A5693" s="11">
        <f t="shared" si="1040"/>
        <v>5690</v>
      </c>
      <c r="B5693" s="29">
        <v>36737</v>
      </c>
      <c r="C5693" s="25">
        <v>23</v>
      </c>
      <c r="D5693" s="12">
        <v>29.4</v>
      </c>
      <c r="E5693" s="25">
        <v>25.2</v>
      </c>
      <c r="F5693" s="35">
        <v>92</v>
      </c>
      <c r="G5693" s="25">
        <v>4</v>
      </c>
      <c r="H5693" s="13">
        <v>3</v>
      </c>
      <c r="I5693" s="25"/>
      <c r="J5693" s="12">
        <v>180</v>
      </c>
      <c r="K5693" s="12"/>
      <c r="L5693" s="25" t="s">
        <v>14</v>
      </c>
      <c r="M5693" s="10"/>
      <c r="N5693" s="15"/>
      <c r="O5693" s="15"/>
      <c r="P5693" s="4"/>
      <c r="Q5693" s="65"/>
      <c r="R5693" s="42"/>
      <c r="S5693" s="44"/>
      <c r="T5693" s="44"/>
      <c r="U5693" s="5"/>
      <c r="V5693" s="5"/>
      <c r="W5693" s="5"/>
      <c r="X5693" s="5"/>
      <c r="Y5693" s="5"/>
      <c r="Z5693" s="5"/>
      <c r="AA5693" s="5"/>
      <c r="AB5693" s="5"/>
      <c r="AC5693" s="5"/>
      <c r="AD5693" s="5"/>
      <c r="AE5693" s="5"/>
      <c r="AF5693" s="5"/>
      <c r="AG5693" s="5"/>
      <c r="AH5693" s="40"/>
      <c r="AI5693" s="3"/>
      <c r="AJ5693" s="3"/>
      <c r="AK5693" s="3"/>
      <c r="AL5693" s="3"/>
      <c r="AM5693" s="3"/>
      <c r="AN5693" s="3"/>
      <c r="AO5693" s="3"/>
      <c r="AP5693" s="3"/>
      <c r="AQ5693" s="3"/>
      <c r="AR5693" s="3"/>
      <c r="AS5693" s="3"/>
      <c r="AT5693" s="51"/>
      <c r="AU5693" s="48"/>
      <c r="AV5693" s="52"/>
      <c r="AW5693" s="52"/>
    </row>
    <row r="5694" spans="1:49" ht="15" customHeight="1" x14ac:dyDescent="0.25">
      <c r="A5694" s="11">
        <f t="shared" si="1040"/>
        <v>5691</v>
      </c>
      <c r="B5694" s="29">
        <v>36738</v>
      </c>
      <c r="C5694" s="25">
        <v>23</v>
      </c>
      <c r="D5694" s="12">
        <v>25.6</v>
      </c>
      <c r="E5694" s="25">
        <v>24.5</v>
      </c>
      <c r="F5694" s="35">
        <v>92</v>
      </c>
      <c r="G5694" s="25">
        <v>25.7</v>
      </c>
      <c r="H5694" s="13">
        <v>0.2</v>
      </c>
      <c r="I5694" s="25"/>
      <c r="J5694" s="12">
        <v>270</v>
      </c>
      <c r="K5694" s="12"/>
      <c r="L5694" s="25" t="s">
        <v>15</v>
      </c>
      <c r="M5694" s="10"/>
      <c r="N5694" s="15"/>
      <c r="O5694" s="15"/>
      <c r="P5694" s="4"/>
      <c r="Q5694" s="65"/>
      <c r="R5694" s="42"/>
      <c r="S5694" s="44"/>
      <c r="T5694" s="44"/>
      <c r="U5694" s="5"/>
      <c r="V5694" s="5"/>
      <c r="W5694" s="5"/>
      <c r="X5694" s="5"/>
      <c r="Y5694" s="5"/>
      <c r="Z5694" s="5"/>
      <c r="AA5694" s="5"/>
      <c r="AB5694" s="5"/>
      <c r="AC5694" s="5"/>
      <c r="AD5694" s="5"/>
      <c r="AE5694" s="5"/>
      <c r="AF5694" s="5"/>
      <c r="AG5694" s="5"/>
      <c r="AH5694" s="40"/>
      <c r="AI5694" s="3"/>
      <c r="AJ5694" s="3"/>
      <c r="AK5694" s="3"/>
      <c r="AL5694" s="3"/>
      <c r="AM5694" s="3"/>
      <c r="AN5694" s="3"/>
      <c r="AO5694" s="3"/>
      <c r="AP5694" s="3"/>
      <c r="AQ5694" s="3"/>
      <c r="AR5694" s="3"/>
      <c r="AS5694" s="3"/>
      <c r="AT5694" s="51"/>
      <c r="AU5694" s="48"/>
      <c r="AV5694" s="52"/>
      <c r="AW5694" s="52"/>
    </row>
    <row r="5695" spans="1:49" ht="15" customHeight="1" x14ac:dyDescent="0.25">
      <c r="A5695" s="11">
        <f t="shared" si="1040"/>
        <v>5692</v>
      </c>
      <c r="B5695" s="29">
        <v>36739</v>
      </c>
      <c r="C5695" s="25">
        <v>21</v>
      </c>
      <c r="D5695" s="12">
        <v>30.8</v>
      </c>
      <c r="E5695" s="25">
        <v>22.7</v>
      </c>
      <c r="F5695" s="35">
        <v>87</v>
      </c>
      <c r="G5695" s="25">
        <v>5.3</v>
      </c>
      <c r="H5695" s="13">
        <v>5.0999999999999996</v>
      </c>
      <c r="I5695" s="25"/>
      <c r="J5695" s="12">
        <v>270</v>
      </c>
      <c r="K5695" s="12"/>
      <c r="L5695" s="25" t="s">
        <v>14</v>
      </c>
      <c r="M5695" s="10"/>
      <c r="N5695" s="15"/>
      <c r="O5695" s="15"/>
      <c r="P5695" s="4"/>
      <c r="Q5695" s="65"/>
      <c r="R5695" s="42"/>
      <c r="S5695" s="44"/>
      <c r="T5695" s="44"/>
      <c r="U5695" s="5"/>
      <c r="V5695" s="5"/>
      <c r="W5695" s="5"/>
      <c r="X5695" s="5"/>
      <c r="Y5695" s="5"/>
      <c r="Z5695" s="5"/>
      <c r="AA5695" s="5"/>
      <c r="AB5695" s="5"/>
      <c r="AC5695" s="5"/>
      <c r="AD5695" s="5"/>
      <c r="AE5695" s="5"/>
      <c r="AF5695" s="5"/>
      <c r="AG5695" s="5"/>
      <c r="AH5695" s="40"/>
      <c r="AI5695" s="3"/>
      <c r="AJ5695" s="3"/>
      <c r="AK5695" s="3"/>
      <c r="AL5695" s="3"/>
      <c r="AM5695" s="3"/>
      <c r="AN5695" s="3"/>
      <c r="AO5695" s="3"/>
      <c r="AP5695" s="3"/>
      <c r="AQ5695" s="3"/>
      <c r="AR5695" s="3"/>
      <c r="AS5695" s="3"/>
      <c r="AT5695" s="51"/>
      <c r="AU5695" s="48"/>
      <c r="AV5695" s="52"/>
      <c r="AW5695" s="52"/>
    </row>
    <row r="5696" spans="1:49" ht="15" customHeight="1" x14ac:dyDescent="0.25">
      <c r="A5696" s="11">
        <f t="shared" si="1040"/>
        <v>5693</v>
      </c>
      <c r="B5696" s="29">
        <v>36740</v>
      </c>
      <c r="C5696" s="25">
        <v>22</v>
      </c>
      <c r="D5696" s="12">
        <v>31</v>
      </c>
      <c r="E5696" s="25">
        <v>23.5</v>
      </c>
      <c r="F5696" s="35">
        <v>95</v>
      </c>
      <c r="G5696" s="25">
        <v>1.5</v>
      </c>
      <c r="H5696" s="13">
        <v>3.3</v>
      </c>
      <c r="I5696" s="25"/>
      <c r="J5696" s="12">
        <v>180</v>
      </c>
      <c r="K5696" s="12"/>
      <c r="L5696" s="25" t="s">
        <v>14</v>
      </c>
      <c r="M5696" s="10"/>
      <c r="N5696" s="15"/>
      <c r="O5696" s="15"/>
      <c r="P5696" s="4"/>
      <c r="Q5696" s="65"/>
      <c r="R5696" s="42"/>
      <c r="S5696" s="44"/>
      <c r="T5696" s="44"/>
      <c r="U5696" s="5"/>
      <c r="V5696" s="5"/>
      <c r="W5696" s="5"/>
      <c r="X5696" s="5"/>
      <c r="Y5696" s="5"/>
      <c r="Z5696" s="5"/>
      <c r="AA5696" s="5"/>
      <c r="AB5696" s="5"/>
      <c r="AC5696" s="5"/>
      <c r="AD5696" s="5"/>
      <c r="AE5696" s="5"/>
      <c r="AF5696" s="5"/>
      <c r="AG5696" s="5"/>
      <c r="AH5696" s="40"/>
      <c r="AI5696" s="3"/>
      <c r="AJ5696" s="3"/>
      <c r="AK5696" s="3"/>
      <c r="AL5696" s="3"/>
      <c r="AM5696" s="3"/>
      <c r="AN5696" s="3"/>
      <c r="AO5696" s="3"/>
      <c r="AP5696" s="3"/>
      <c r="AQ5696" s="3"/>
      <c r="AR5696" s="3"/>
      <c r="AS5696" s="3"/>
      <c r="AT5696" s="51"/>
      <c r="AU5696" s="48"/>
      <c r="AV5696" s="52"/>
      <c r="AW5696" s="52"/>
    </row>
    <row r="5697" spans="1:49" ht="15" customHeight="1" x14ac:dyDescent="0.25">
      <c r="A5697" s="11">
        <f t="shared" si="1040"/>
        <v>5694</v>
      </c>
      <c r="B5697" s="29">
        <v>36741</v>
      </c>
      <c r="C5697" s="25">
        <v>22</v>
      </c>
      <c r="D5697" s="12">
        <v>30.4</v>
      </c>
      <c r="E5697" s="25">
        <v>23.7</v>
      </c>
      <c r="F5697" s="35">
        <v>89</v>
      </c>
      <c r="G5697" s="25">
        <v>39</v>
      </c>
      <c r="H5697" s="13">
        <v>3.2</v>
      </c>
      <c r="I5697" s="25"/>
      <c r="J5697" s="12">
        <v>180</v>
      </c>
      <c r="K5697" s="12"/>
      <c r="L5697" s="25" t="s">
        <v>14</v>
      </c>
      <c r="M5697" s="10"/>
      <c r="N5697" s="15"/>
      <c r="O5697" s="15"/>
      <c r="P5697" s="4"/>
      <c r="Q5697" s="65"/>
      <c r="R5697" s="42"/>
      <c r="S5697" s="44"/>
      <c r="T5697" s="44"/>
      <c r="U5697" s="5"/>
      <c r="V5697" s="5"/>
      <c r="W5697" s="5"/>
      <c r="X5697" s="5"/>
      <c r="Y5697" s="5"/>
      <c r="Z5697" s="5"/>
      <c r="AA5697" s="5"/>
      <c r="AB5697" s="5"/>
      <c r="AC5697" s="5"/>
      <c r="AD5697" s="5"/>
      <c r="AE5697" s="5"/>
      <c r="AF5697" s="5"/>
      <c r="AG5697" s="5"/>
      <c r="AH5697" s="40"/>
      <c r="AI5697" s="3"/>
      <c r="AJ5697" s="3"/>
      <c r="AK5697" s="3"/>
      <c r="AL5697" s="3"/>
      <c r="AM5697" s="3"/>
      <c r="AN5697" s="3"/>
      <c r="AO5697" s="3"/>
      <c r="AP5697" s="3"/>
      <c r="AQ5697" s="3"/>
      <c r="AR5697" s="3"/>
      <c r="AS5697" s="3"/>
      <c r="AT5697" s="51"/>
      <c r="AU5697" s="48"/>
      <c r="AV5697" s="52"/>
      <c r="AW5697" s="52"/>
    </row>
    <row r="5698" spans="1:49" ht="15" customHeight="1" x14ac:dyDescent="0.25">
      <c r="A5698" s="11">
        <f t="shared" si="1040"/>
        <v>5695</v>
      </c>
      <c r="B5698" s="29">
        <v>36742</v>
      </c>
      <c r="C5698" s="25">
        <v>23</v>
      </c>
      <c r="D5698" s="12">
        <v>30</v>
      </c>
      <c r="E5698" s="25">
        <v>24.6</v>
      </c>
      <c r="F5698" s="35">
        <v>92</v>
      </c>
      <c r="G5698" s="25">
        <v>16.5</v>
      </c>
      <c r="H5698" s="13">
        <v>2.2000000000000002</v>
      </c>
      <c r="I5698" s="25"/>
      <c r="J5698" s="12">
        <v>225</v>
      </c>
      <c r="K5698" s="12"/>
      <c r="L5698" s="25" t="s">
        <v>12</v>
      </c>
      <c r="M5698" s="10"/>
      <c r="N5698" s="15"/>
      <c r="O5698" s="15"/>
      <c r="P5698" s="4"/>
      <c r="Q5698" s="65"/>
      <c r="R5698" s="42"/>
      <c r="S5698" s="44"/>
      <c r="T5698" s="44"/>
      <c r="U5698" s="5"/>
      <c r="V5698" s="5"/>
      <c r="W5698" s="5"/>
      <c r="X5698" s="5"/>
      <c r="Y5698" s="5"/>
      <c r="Z5698" s="5"/>
      <c r="AA5698" s="5"/>
      <c r="AB5698" s="5"/>
      <c r="AC5698" s="5"/>
      <c r="AD5698" s="5"/>
      <c r="AE5698" s="5"/>
      <c r="AF5698" s="5"/>
      <c r="AG5698" s="5"/>
      <c r="AH5698" s="40"/>
      <c r="AI5698" s="3"/>
      <c r="AJ5698" s="3"/>
      <c r="AK5698" s="3"/>
      <c r="AL5698" s="3"/>
      <c r="AM5698" s="3"/>
      <c r="AN5698" s="3"/>
      <c r="AO5698" s="3"/>
      <c r="AP5698" s="3"/>
      <c r="AQ5698" s="3"/>
      <c r="AR5698" s="3"/>
      <c r="AS5698" s="3"/>
      <c r="AT5698" s="51"/>
      <c r="AU5698" s="48"/>
      <c r="AV5698" s="52"/>
      <c r="AW5698" s="52"/>
    </row>
    <row r="5699" spans="1:49" ht="15" customHeight="1" x14ac:dyDescent="0.25">
      <c r="A5699" s="11">
        <f t="shared" si="1040"/>
        <v>5696</v>
      </c>
      <c r="B5699" s="29">
        <v>36743</v>
      </c>
      <c r="C5699" s="25">
        <v>22</v>
      </c>
      <c r="D5699" s="12">
        <v>30.6</v>
      </c>
      <c r="E5699" s="25">
        <v>23.5</v>
      </c>
      <c r="F5699" s="35">
        <v>88</v>
      </c>
      <c r="G5699" s="25">
        <v>5.9</v>
      </c>
      <c r="H5699" s="13">
        <v>6.4</v>
      </c>
      <c r="I5699" s="25"/>
      <c r="J5699" s="12">
        <v>225</v>
      </c>
      <c r="K5699" s="12"/>
      <c r="L5699" s="25" t="s">
        <v>12</v>
      </c>
      <c r="M5699" s="10"/>
      <c r="N5699" s="15"/>
      <c r="O5699" s="15"/>
      <c r="P5699" s="4"/>
      <c r="Q5699" s="65"/>
      <c r="R5699" s="42"/>
      <c r="S5699" s="44"/>
      <c r="T5699" s="44"/>
      <c r="U5699" s="5"/>
      <c r="V5699" s="5"/>
      <c r="W5699" s="5"/>
      <c r="X5699" s="5"/>
      <c r="Y5699" s="5"/>
      <c r="Z5699" s="5"/>
      <c r="AA5699" s="5"/>
      <c r="AB5699" s="5"/>
      <c r="AC5699" s="5"/>
      <c r="AD5699" s="5"/>
      <c r="AE5699" s="5"/>
      <c r="AF5699" s="5"/>
      <c r="AG5699" s="5"/>
      <c r="AH5699" s="40"/>
      <c r="AI5699" s="3"/>
      <c r="AJ5699" s="3"/>
      <c r="AK5699" s="3"/>
      <c r="AL5699" s="3"/>
      <c r="AM5699" s="3"/>
      <c r="AN5699" s="3"/>
      <c r="AO5699" s="3"/>
      <c r="AP5699" s="3"/>
      <c r="AQ5699" s="3"/>
      <c r="AR5699" s="3"/>
      <c r="AS5699" s="3"/>
      <c r="AT5699" s="51"/>
      <c r="AU5699" s="48"/>
      <c r="AV5699" s="52"/>
      <c r="AW5699" s="52"/>
    </row>
    <row r="5700" spans="1:49" ht="15" customHeight="1" x14ac:dyDescent="0.25">
      <c r="A5700" s="11">
        <f t="shared" si="1040"/>
        <v>5697</v>
      </c>
      <c r="B5700" s="29">
        <v>36744</v>
      </c>
      <c r="C5700" s="25">
        <v>21</v>
      </c>
      <c r="D5700" s="12">
        <v>30.3</v>
      </c>
      <c r="E5700" s="25">
        <v>23.5</v>
      </c>
      <c r="F5700" s="35">
        <v>86</v>
      </c>
      <c r="G5700" s="25">
        <v>10</v>
      </c>
      <c r="H5700" s="13">
        <v>4</v>
      </c>
      <c r="I5700" s="25"/>
      <c r="J5700" s="12">
        <v>225</v>
      </c>
      <c r="K5700" s="12"/>
      <c r="L5700" s="25" t="s">
        <v>13</v>
      </c>
      <c r="M5700" s="10"/>
      <c r="N5700" s="15"/>
      <c r="O5700" s="15"/>
      <c r="P5700" s="4"/>
      <c r="Q5700" s="65"/>
      <c r="R5700" s="42"/>
      <c r="S5700" s="44"/>
      <c r="T5700" s="44"/>
      <c r="U5700" s="5"/>
      <c r="V5700" s="5"/>
      <c r="W5700" s="5"/>
      <c r="X5700" s="5"/>
      <c r="Y5700" s="5"/>
      <c r="Z5700" s="5"/>
      <c r="AA5700" s="5"/>
      <c r="AB5700" s="5"/>
      <c r="AC5700" s="5"/>
      <c r="AD5700" s="5"/>
      <c r="AE5700" s="5"/>
      <c r="AF5700" s="5"/>
      <c r="AG5700" s="5"/>
      <c r="AH5700" s="40"/>
      <c r="AI5700" s="3"/>
      <c r="AJ5700" s="3"/>
      <c r="AK5700" s="3"/>
      <c r="AL5700" s="3"/>
      <c r="AM5700" s="3"/>
      <c r="AN5700" s="3"/>
      <c r="AO5700" s="3"/>
      <c r="AP5700" s="3"/>
      <c r="AQ5700" s="3"/>
      <c r="AR5700" s="3"/>
      <c r="AS5700" s="3"/>
      <c r="AT5700" s="51"/>
      <c r="AU5700" s="48"/>
      <c r="AV5700" s="52"/>
      <c r="AW5700" s="52"/>
    </row>
    <row r="5701" spans="1:49" ht="15" customHeight="1" x14ac:dyDescent="0.25">
      <c r="A5701" s="11">
        <f t="shared" si="1040"/>
        <v>5698</v>
      </c>
      <c r="B5701" s="29">
        <v>36745</v>
      </c>
      <c r="C5701" s="25">
        <v>21</v>
      </c>
      <c r="D5701" s="12">
        <v>32.299999999999997</v>
      </c>
      <c r="E5701" s="25">
        <v>23.4</v>
      </c>
      <c r="F5701" s="35">
        <v>88</v>
      </c>
      <c r="G5701" s="25">
        <v>7.8</v>
      </c>
      <c r="H5701" s="13">
        <v>6.2</v>
      </c>
      <c r="I5701" s="25"/>
      <c r="J5701" s="12">
        <v>270</v>
      </c>
      <c r="K5701" s="12"/>
      <c r="L5701" s="25" t="s">
        <v>12</v>
      </c>
      <c r="M5701" s="10"/>
      <c r="N5701" s="15"/>
      <c r="O5701" s="15"/>
      <c r="P5701" s="4"/>
      <c r="Q5701" s="65"/>
      <c r="R5701" s="42"/>
      <c r="S5701" s="44"/>
      <c r="T5701" s="44"/>
      <c r="U5701" s="5"/>
      <c r="V5701" s="5"/>
      <c r="W5701" s="5"/>
      <c r="X5701" s="5"/>
      <c r="Y5701" s="5"/>
      <c r="Z5701" s="5"/>
      <c r="AA5701" s="5"/>
      <c r="AB5701" s="5"/>
      <c r="AC5701" s="5"/>
      <c r="AD5701" s="5"/>
      <c r="AE5701" s="5"/>
      <c r="AF5701" s="5"/>
      <c r="AG5701" s="5"/>
      <c r="AH5701" s="40"/>
      <c r="AI5701" s="3"/>
      <c r="AJ5701" s="3"/>
      <c r="AK5701" s="3"/>
      <c r="AL5701" s="3"/>
      <c r="AM5701" s="3"/>
      <c r="AN5701" s="3"/>
      <c r="AO5701" s="3"/>
      <c r="AP5701" s="3"/>
      <c r="AQ5701" s="3"/>
      <c r="AR5701" s="3"/>
      <c r="AS5701" s="3"/>
      <c r="AT5701" s="51"/>
      <c r="AU5701" s="48"/>
      <c r="AV5701" s="52"/>
      <c r="AW5701" s="52"/>
    </row>
    <row r="5702" spans="1:49" ht="15" customHeight="1" x14ac:dyDescent="0.25">
      <c r="A5702" s="11">
        <f t="shared" ref="A5702:A5765" si="1041">A5701+1</f>
        <v>5699</v>
      </c>
      <c r="B5702" s="29">
        <v>36746</v>
      </c>
      <c r="C5702" s="25">
        <v>23</v>
      </c>
      <c r="D5702" s="12">
        <v>32</v>
      </c>
      <c r="E5702" s="25">
        <v>24.5</v>
      </c>
      <c r="F5702" s="35">
        <v>84</v>
      </c>
      <c r="G5702" s="25">
        <v>16</v>
      </c>
      <c r="H5702" s="13">
        <v>5.3</v>
      </c>
      <c r="I5702" s="25"/>
      <c r="J5702" s="12">
        <v>225</v>
      </c>
      <c r="K5702" s="12"/>
      <c r="L5702" s="25" t="s">
        <v>13</v>
      </c>
      <c r="M5702" s="10"/>
      <c r="N5702" s="15"/>
      <c r="O5702" s="15"/>
      <c r="P5702" s="4"/>
      <c r="Q5702" s="65"/>
      <c r="R5702" s="42"/>
      <c r="S5702" s="44"/>
      <c r="T5702" s="44"/>
      <c r="U5702" s="5"/>
      <c r="V5702" s="5"/>
      <c r="W5702" s="5"/>
      <c r="X5702" s="5"/>
      <c r="Y5702" s="5"/>
      <c r="Z5702" s="5"/>
      <c r="AA5702" s="5"/>
      <c r="AB5702" s="5"/>
      <c r="AC5702" s="5"/>
      <c r="AD5702" s="5"/>
      <c r="AE5702" s="5"/>
      <c r="AF5702" s="5"/>
      <c r="AG5702" s="5"/>
      <c r="AH5702" s="40"/>
      <c r="AI5702" s="3"/>
      <c r="AJ5702" s="3"/>
      <c r="AK5702" s="3"/>
      <c r="AL5702" s="3"/>
      <c r="AM5702" s="3"/>
      <c r="AN5702" s="3"/>
      <c r="AO5702" s="3"/>
      <c r="AP5702" s="3"/>
      <c r="AQ5702" s="3"/>
      <c r="AR5702" s="3"/>
      <c r="AS5702" s="3"/>
      <c r="AT5702" s="51"/>
      <c r="AU5702" s="48"/>
      <c r="AV5702" s="52"/>
      <c r="AW5702" s="52"/>
    </row>
    <row r="5703" spans="1:49" ht="15" customHeight="1" x14ac:dyDescent="0.25">
      <c r="A5703" s="11">
        <f t="shared" si="1041"/>
        <v>5700</v>
      </c>
      <c r="B5703" s="29">
        <v>36747</v>
      </c>
      <c r="C5703" s="25">
        <v>24</v>
      </c>
      <c r="D5703" s="12">
        <v>31.8</v>
      </c>
      <c r="E5703" s="25">
        <v>26.1</v>
      </c>
      <c r="F5703" s="35">
        <v>80</v>
      </c>
      <c r="G5703" s="25">
        <v>11</v>
      </c>
      <c r="H5703" s="13">
        <v>2.8</v>
      </c>
      <c r="I5703" s="25"/>
      <c r="J5703" s="12">
        <v>180</v>
      </c>
      <c r="K5703" s="12"/>
      <c r="L5703" s="25" t="s">
        <v>14</v>
      </c>
      <c r="M5703" s="10"/>
      <c r="N5703" s="15"/>
      <c r="O5703" s="15"/>
      <c r="P5703" s="4"/>
      <c r="Q5703" s="65"/>
      <c r="R5703" s="42"/>
      <c r="S5703" s="44"/>
      <c r="T5703" s="44"/>
      <c r="U5703" s="5"/>
      <c r="V5703" s="5"/>
      <c r="W5703" s="5"/>
      <c r="X5703" s="5"/>
      <c r="Y5703" s="5"/>
      <c r="Z5703" s="5"/>
      <c r="AA5703" s="5"/>
      <c r="AB5703" s="5"/>
      <c r="AC5703" s="5"/>
      <c r="AD5703" s="5"/>
      <c r="AE5703" s="5"/>
      <c r="AF5703" s="5"/>
      <c r="AG5703" s="5"/>
      <c r="AH5703" s="40"/>
      <c r="AI5703" s="3"/>
      <c r="AJ5703" s="3"/>
      <c r="AK5703" s="3"/>
      <c r="AL5703" s="3"/>
      <c r="AM5703" s="3"/>
      <c r="AN5703" s="3"/>
      <c r="AO5703" s="3"/>
      <c r="AP5703" s="3"/>
      <c r="AQ5703" s="3"/>
      <c r="AR5703" s="3"/>
      <c r="AS5703" s="3"/>
      <c r="AT5703" s="51"/>
      <c r="AU5703" s="48"/>
      <c r="AV5703" s="52"/>
      <c r="AW5703" s="52"/>
    </row>
    <row r="5704" spans="1:49" ht="15" customHeight="1" x14ac:dyDescent="0.25">
      <c r="A5704" s="11">
        <f t="shared" si="1041"/>
        <v>5701</v>
      </c>
      <c r="B5704" s="29">
        <v>36748</v>
      </c>
      <c r="C5704" s="25">
        <v>22</v>
      </c>
      <c r="D5704" s="12">
        <v>26</v>
      </c>
      <c r="E5704" s="25">
        <v>23.9</v>
      </c>
      <c r="F5704" s="35">
        <v>93</v>
      </c>
      <c r="G5704" s="25">
        <v>71.599999999999994</v>
      </c>
      <c r="H5704" s="13">
        <v>1</v>
      </c>
      <c r="I5704" s="25"/>
      <c r="J5704" s="12">
        <v>225</v>
      </c>
      <c r="K5704" s="12"/>
      <c r="L5704" s="25" t="s">
        <v>14</v>
      </c>
      <c r="M5704" s="10"/>
      <c r="N5704" s="15"/>
      <c r="O5704" s="15"/>
      <c r="P5704" s="4"/>
      <c r="Q5704" s="65"/>
      <c r="R5704" s="42"/>
      <c r="S5704" s="44"/>
      <c r="T5704" s="44"/>
      <c r="U5704" s="5"/>
      <c r="V5704" s="5"/>
      <c r="W5704" s="5"/>
      <c r="X5704" s="5"/>
      <c r="Y5704" s="5"/>
      <c r="Z5704" s="5"/>
      <c r="AA5704" s="5"/>
      <c r="AB5704" s="5"/>
      <c r="AC5704" s="5"/>
      <c r="AD5704" s="5"/>
      <c r="AE5704" s="5"/>
      <c r="AF5704" s="5"/>
      <c r="AG5704" s="5"/>
      <c r="AH5704" s="40"/>
      <c r="AI5704" s="3"/>
      <c r="AJ5704" s="3"/>
      <c r="AK5704" s="3"/>
      <c r="AL5704" s="3"/>
      <c r="AM5704" s="3"/>
      <c r="AN5704" s="3"/>
      <c r="AO5704" s="3"/>
      <c r="AP5704" s="3"/>
      <c r="AQ5704" s="3"/>
      <c r="AR5704" s="3"/>
      <c r="AS5704" s="3"/>
      <c r="AT5704" s="51"/>
      <c r="AU5704" s="48"/>
      <c r="AV5704" s="52"/>
      <c r="AW5704" s="52"/>
    </row>
    <row r="5705" spans="1:49" ht="15" customHeight="1" x14ac:dyDescent="0.25">
      <c r="A5705" s="11">
        <f t="shared" si="1041"/>
        <v>5702</v>
      </c>
      <c r="B5705" s="29">
        <v>36749</v>
      </c>
      <c r="C5705" s="25">
        <v>23</v>
      </c>
      <c r="D5705" s="12">
        <v>27.2</v>
      </c>
      <c r="E5705" s="25">
        <v>24.2</v>
      </c>
      <c r="F5705" s="35">
        <v>95</v>
      </c>
      <c r="G5705" s="25">
        <v>8</v>
      </c>
      <c r="H5705" s="13">
        <v>0.6</v>
      </c>
      <c r="I5705" s="25"/>
      <c r="J5705" s="12">
        <v>225</v>
      </c>
      <c r="K5705" s="12"/>
      <c r="L5705" s="25" t="s">
        <v>15</v>
      </c>
      <c r="M5705" s="10"/>
      <c r="N5705" s="15"/>
      <c r="O5705" s="15"/>
      <c r="P5705" s="4"/>
      <c r="Q5705" s="65"/>
      <c r="R5705" s="42"/>
      <c r="S5705" s="44"/>
      <c r="T5705" s="44"/>
      <c r="U5705" s="5"/>
      <c r="V5705" s="5"/>
      <c r="W5705" s="5"/>
      <c r="X5705" s="5"/>
      <c r="Y5705" s="5"/>
      <c r="Z5705" s="5"/>
      <c r="AA5705" s="5"/>
      <c r="AB5705" s="5"/>
      <c r="AC5705" s="5"/>
      <c r="AD5705" s="5"/>
      <c r="AE5705" s="5"/>
      <c r="AF5705" s="5"/>
      <c r="AG5705" s="5"/>
      <c r="AH5705" s="40"/>
      <c r="AI5705" s="3"/>
      <c r="AJ5705" s="3"/>
      <c r="AK5705" s="3"/>
      <c r="AL5705" s="3"/>
      <c r="AM5705" s="3"/>
      <c r="AN5705" s="3"/>
      <c r="AO5705" s="3"/>
      <c r="AP5705" s="3"/>
      <c r="AQ5705" s="3"/>
      <c r="AR5705" s="3"/>
      <c r="AS5705" s="3"/>
      <c r="AT5705" s="51"/>
      <c r="AU5705" s="48"/>
      <c r="AV5705" s="52"/>
      <c r="AW5705" s="52"/>
    </row>
    <row r="5706" spans="1:49" ht="15" customHeight="1" x14ac:dyDescent="0.25">
      <c r="A5706" s="11">
        <f t="shared" si="1041"/>
        <v>5703</v>
      </c>
      <c r="B5706" s="29">
        <v>36750</v>
      </c>
      <c r="C5706" s="25">
        <v>22</v>
      </c>
      <c r="D5706" s="12">
        <v>28.8</v>
      </c>
      <c r="E5706" s="25">
        <v>23</v>
      </c>
      <c r="F5706" s="35">
        <v>90</v>
      </c>
      <c r="G5706" s="25">
        <v>75</v>
      </c>
      <c r="H5706" s="13">
        <v>4.5999999999999996</v>
      </c>
      <c r="I5706" s="25"/>
      <c r="J5706" s="12">
        <v>225</v>
      </c>
      <c r="K5706" s="12"/>
      <c r="L5706" s="25" t="s">
        <v>13</v>
      </c>
      <c r="M5706" s="10"/>
      <c r="N5706" s="15"/>
      <c r="O5706" s="15"/>
      <c r="P5706" s="4"/>
      <c r="Q5706" s="65"/>
      <c r="R5706" s="42"/>
      <c r="S5706" s="44"/>
      <c r="T5706" s="44"/>
      <c r="U5706" s="5"/>
      <c r="V5706" s="5"/>
      <c r="W5706" s="5"/>
      <c r="X5706" s="5"/>
      <c r="Y5706" s="5"/>
      <c r="Z5706" s="5"/>
      <c r="AA5706" s="5"/>
      <c r="AB5706" s="5"/>
      <c r="AC5706" s="5"/>
      <c r="AD5706" s="5"/>
      <c r="AE5706" s="5"/>
      <c r="AF5706" s="5"/>
      <c r="AG5706" s="5"/>
      <c r="AH5706" s="40"/>
      <c r="AI5706" s="3"/>
      <c r="AJ5706" s="3"/>
      <c r="AK5706" s="3"/>
      <c r="AL5706" s="3"/>
      <c r="AM5706" s="3"/>
      <c r="AN5706" s="3"/>
      <c r="AO5706" s="3"/>
      <c r="AP5706" s="3"/>
      <c r="AQ5706" s="3"/>
      <c r="AR5706" s="3"/>
      <c r="AS5706" s="3"/>
      <c r="AT5706" s="51"/>
      <c r="AU5706" s="48"/>
      <c r="AV5706" s="52"/>
      <c r="AW5706" s="52"/>
    </row>
    <row r="5707" spans="1:49" ht="15" customHeight="1" x14ac:dyDescent="0.25">
      <c r="A5707" s="11">
        <f t="shared" si="1041"/>
        <v>5704</v>
      </c>
      <c r="B5707" s="29">
        <v>36751</v>
      </c>
      <c r="C5707" s="25">
        <v>20</v>
      </c>
      <c r="D5707" s="12">
        <v>30.8</v>
      </c>
      <c r="E5707" s="25">
        <v>20.8</v>
      </c>
      <c r="F5707" s="35">
        <v>91</v>
      </c>
      <c r="G5707" s="25">
        <v>0</v>
      </c>
      <c r="H5707" s="13">
        <v>3.9</v>
      </c>
      <c r="I5707" s="25"/>
      <c r="J5707" s="12">
        <v>180</v>
      </c>
      <c r="K5707" s="12"/>
      <c r="L5707" s="25" t="s">
        <v>14</v>
      </c>
      <c r="M5707" s="10"/>
      <c r="N5707" s="15"/>
      <c r="O5707" s="15"/>
      <c r="P5707" s="4"/>
      <c r="Q5707" s="65"/>
      <c r="R5707" s="42"/>
      <c r="S5707" s="44"/>
      <c r="T5707" s="44"/>
      <c r="U5707" s="5"/>
      <c r="V5707" s="5"/>
      <c r="W5707" s="5"/>
      <c r="X5707" s="5"/>
      <c r="Y5707" s="5"/>
      <c r="Z5707" s="5"/>
      <c r="AA5707" s="5"/>
      <c r="AB5707" s="5"/>
      <c r="AC5707" s="5"/>
      <c r="AD5707" s="5"/>
      <c r="AE5707" s="5"/>
      <c r="AF5707" s="5"/>
      <c r="AG5707" s="5"/>
      <c r="AH5707" s="40"/>
      <c r="AI5707" s="3"/>
      <c r="AJ5707" s="3"/>
      <c r="AK5707" s="3"/>
      <c r="AL5707" s="3"/>
      <c r="AM5707" s="3"/>
      <c r="AN5707" s="3"/>
      <c r="AO5707" s="3"/>
      <c r="AP5707" s="3"/>
      <c r="AQ5707" s="3"/>
      <c r="AR5707" s="3"/>
      <c r="AS5707" s="3"/>
      <c r="AT5707" s="51"/>
      <c r="AU5707" s="48"/>
      <c r="AV5707" s="52"/>
      <c r="AW5707" s="52"/>
    </row>
    <row r="5708" spans="1:49" ht="15" customHeight="1" x14ac:dyDescent="0.25">
      <c r="A5708" s="11">
        <f t="shared" si="1041"/>
        <v>5705</v>
      </c>
      <c r="B5708" s="29">
        <v>36752</v>
      </c>
      <c r="C5708" s="25">
        <v>21</v>
      </c>
      <c r="D5708" s="12">
        <v>30.2</v>
      </c>
      <c r="E5708" s="25">
        <v>22.8</v>
      </c>
      <c r="F5708" s="35">
        <v>91</v>
      </c>
      <c r="G5708" s="25">
        <v>7</v>
      </c>
      <c r="H5708" s="13">
        <v>5.2</v>
      </c>
      <c r="I5708" s="25"/>
      <c r="J5708" s="12">
        <v>225</v>
      </c>
      <c r="K5708" s="12"/>
      <c r="L5708" s="25" t="s">
        <v>15</v>
      </c>
      <c r="M5708" s="10"/>
      <c r="N5708" s="15"/>
      <c r="O5708" s="15"/>
      <c r="P5708" s="4"/>
      <c r="Q5708" s="65"/>
      <c r="R5708" s="42"/>
      <c r="S5708" s="44"/>
      <c r="T5708" s="44"/>
      <c r="U5708" s="5"/>
      <c r="V5708" s="5"/>
      <c r="W5708" s="5"/>
      <c r="X5708" s="5"/>
      <c r="Y5708" s="5"/>
      <c r="Z5708" s="5"/>
      <c r="AA5708" s="5"/>
      <c r="AB5708" s="5"/>
      <c r="AC5708" s="5"/>
      <c r="AD5708" s="5"/>
      <c r="AE5708" s="5"/>
      <c r="AF5708" s="5"/>
      <c r="AG5708" s="5"/>
      <c r="AH5708" s="40"/>
      <c r="AI5708" s="3"/>
      <c r="AJ5708" s="3"/>
      <c r="AK5708" s="3"/>
      <c r="AL5708" s="3"/>
      <c r="AM5708" s="3"/>
      <c r="AN5708" s="3"/>
      <c r="AO5708" s="3"/>
      <c r="AP5708" s="3"/>
      <c r="AQ5708" s="3"/>
      <c r="AR5708" s="3"/>
      <c r="AS5708" s="3"/>
      <c r="AT5708" s="51"/>
      <c r="AU5708" s="48"/>
      <c r="AV5708" s="52"/>
      <c r="AW5708" s="52"/>
    </row>
    <row r="5709" spans="1:49" ht="15" customHeight="1" x14ac:dyDescent="0.25">
      <c r="A5709" s="11">
        <f t="shared" si="1041"/>
        <v>5706</v>
      </c>
      <c r="B5709" s="29">
        <v>36753</v>
      </c>
      <c r="C5709" s="25">
        <v>23</v>
      </c>
      <c r="D5709" s="12">
        <v>28.4</v>
      </c>
      <c r="E5709" s="25">
        <v>23.3</v>
      </c>
      <c r="F5709" s="35">
        <v>97</v>
      </c>
      <c r="G5709" s="25">
        <v>34</v>
      </c>
      <c r="H5709" s="13">
        <v>0.4</v>
      </c>
      <c r="I5709" s="25"/>
      <c r="J5709" s="12">
        <v>270</v>
      </c>
      <c r="K5709" s="12"/>
      <c r="L5709" s="25" t="s">
        <v>16</v>
      </c>
      <c r="M5709" s="10"/>
      <c r="N5709" s="15"/>
      <c r="O5709" s="15"/>
      <c r="P5709" s="4"/>
      <c r="Q5709" s="65"/>
      <c r="R5709" s="42"/>
      <c r="S5709" s="44"/>
      <c r="T5709" s="44"/>
      <c r="U5709" s="5"/>
      <c r="V5709" s="5"/>
      <c r="W5709" s="5"/>
      <c r="X5709" s="5"/>
      <c r="Y5709" s="5"/>
      <c r="Z5709" s="5"/>
      <c r="AA5709" s="5"/>
      <c r="AB5709" s="5"/>
      <c r="AC5709" s="5"/>
      <c r="AD5709" s="5"/>
      <c r="AE5709" s="5"/>
      <c r="AF5709" s="5"/>
      <c r="AG5709" s="5"/>
      <c r="AH5709" s="40"/>
      <c r="AI5709" s="3"/>
      <c r="AJ5709" s="3"/>
      <c r="AK5709" s="3"/>
      <c r="AL5709" s="3"/>
      <c r="AM5709" s="3"/>
      <c r="AN5709" s="3"/>
      <c r="AO5709" s="3"/>
      <c r="AP5709" s="3"/>
      <c r="AQ5709" s="3"/>
      <c r="AR5709" s="3"/>
      <c r="AS5709" s="3"/>
      <c r="AT5709" s="51"/>
      <c r="AU5709" s="48"/>
      <c r="AV5709" s="52"/>
      <c r="AW5709" s="52"/>
    </row>
    <row r="5710" spans="1:49" ht="15" customHeight="1" x14ac:dyDescent="0.25">
      <c r="A5710" s="11">
        <f t="shared" si="1041"/>
        <v>5707</v>
      </c>
      <c r="B5710" s="29">
        <v>36754</v>
      </c>
      <c r="C5710" s="25">
        <v>21</v>
      </c>
      <c r="D5710" s="12">
        <v>29.2</v>
      </c>
      <c r="E5710" s="25">
        <v>22.2</v>
      </c>
      <c r="F5710" s="35">
        <v>84</v>
      </c>
      <c r="G5710" s="25">
        <v>2.5</v>
      </c>
      <c r="H5710" s="13">
        <v>0.2</v>
      </c>
      <c r="I5710" s="25"/>
      <c r="J5710" s="12">
        <v>225</v>
      </c>
      <c r="K5710" s="12"/>
      <c r="L5710" s="25" t="s">
        <v>13</v>
      </c>
      <c r="M5710" s="10"/>
      <c r="N5710" s="15"/>
      <c r="O5710" s="15"/>
      <c r="P5710" s="4"/>
      <c r="Q5710" s="65"/>
      <c r="R5710" s="42"/>
      <c r="S5710" s="44"/>
      <c r="T5710" s="44"/>
      <c r="U5710" s="5"/>
      <c r="V5710" s="5"/>
      <c r="W5710" s="5"/>
      <c r="X5710" s="5"/>
      <c r="Y5710" s="5"/>
      <c r="Z5710" s="5"/>
      <c r="AA5710" s="5"/>
      <c r="AB5710" s="5"/>
      <c r="AC5710" s="5"/>
      <c r="AD5710" s="5"/>
      <c r="AE5710" s="5"/>
      <c r="AF5710" s="5"/>
      <c r="AG5710" s="5"/>
      <c r="AH5710" s="40"/>
      <c r="AI5710" s="3"/>
      <c r="AJ5710" s="3"/>
      <c r="AK5710" s="3"/>
      <c r="AL5710" s="3"/>
      <c r="AM5710" s="3"/>
      <c r="AN5710" s="3"/>
      <c r="AO5710" s="3"/>
      <c r="AP5710" s="3"/>
      <c r="AQ5710" s="3"/>
      <c r="AR5710" s="3"/>
      <c r="AS5710" s="3"/>
      <c r="AT5710" s="51"/>
      <c r="AU5710" s="48"/>
      <c r="AV5710" s="52"/>
      <c r="AW5710" s="52"/>
    </row>
    <row r="5711" spans="1:49" ht="15" customHeight="1" x14ac:dyDescent="0.25">
      <c r="A5711" s="11">
        <f t="shared" si="1041"/>
        <v>5708</v>
      </c>
      <c r="B5711" s="29">
        <v>36755</v>
      </c>
      <c r="C5711" s="25">
        <v>19</v>
      </c>
      <c r="D5711" s="12">
        <v>30.8</v>
      </c>
      <c r="E5711" s="25">
        <v>20.9</v>
      </c>
      <c r="F5711" s="35">
        <v>81</v>
      </c>
      <c r="G5711" s="25">
        <v>0</v>
      </c>
      <c r="H5711" s="13">
        <v>8</v>
      </c>
      <c r="I5711" s="25"/>
      <c r="J5711" s="12">
        <v>225</v>
      </c>
      <c r="K5711" s="12"/>
      <c r="L5711" s="25" t="s">
        <v>13</v>
      </c>
      <c r="M5711" s="10"/>
      <c r="N5711" s="15"/>
      <c r="O5711" s="15"/>
      <c r="P5711" s="4"/>
      <c r="Q5711" s="65"/>
      <c r="R5711" s="42"/>
      <c r="S5711" s="44"/>
      <c r="T5711" s="44"/>
      <c r="U5711" s="5"/>
      <c r="V5711" s="5"/>
      <c r="W5711" s="5"/>
      <c r="X5711" s="5"/>
      <c r="Y5711" s="5"/>
      <c r="Z5711" s="5"/>
      <c r="AA5711" s="5"/>
      <c r="AB5711" s="5"/>
      <c r="AC5711" s="5"/>
      <c r="AD5711" s="5"/>
      <c r="AE5711" s="5"/>
      <c r="AF5711" s="5"/>
      <c r="AG5711" s="5"/>
      <c r="AH5711" s="40"/>
      <c r="AI5711" s="3"/>
      <c r="AJ5711" s="3"/>
      <c r="AK5711" s="3"/>
      <c r="AL5711" s="3"/>
      <c r="AM5711" s="3"/>
      <c r="AN5711" s="3"/>
      <c r="AO5711" s="3"/>
      <c r="AP5711" s="3"/>
      <c r="AQ5711" s="3"/>
      <c r="AR5711" s="3"/>
      <c r="AS5711" s="3"/>
      <c r="AT5711" s="51"/>
      <c r="AU5711" s="48"/>
      <c r="AV5711" s="52"/>
      <c r="AW5711" s="52"/>
    </row>
    <row r="5712" spans="1:49" ht="15" customHeight="1" x14ac:dyDescent="0.25">
      <c r="A5712" s="11">
        <f t="shared" si="1041"/>
        <v>5709</v>
      </c>
      <c r="B5712" s="29">
        <v>36756</v>
      </c>
      <c r="C5712" s="25">
        <v>22</v>
      </c>
      <c r="D5712" s="12">
        <v>30</v>
      </c>
      <c r="E5712" s="25">
        <v>23.1</v>
      </c>
      <c r="F5712" s="35">
        <v>84</v>
      </c>
      <c r="G5712" s="25">
        <v>0</v>
      </c>
      <c r="H5712" s="13">
        <v>2.7</v>
      </c>
      <c r="I5712" s="25"/>
      <c r="J5712" s="12">
        <v>180</v>
      </c>
      <c r="K5712" s="12"/>
      <c r="L5712" s="25" t="s">
        <v>14</v>
      </c>
      <c r="M5712" s="10"/>
      <c r="N5712" s="15"/>
      <c r="O5712" s="15"/>
      <c r="P5712" s="4"/>
      <c r="Q5712" s="65"/>
      <c r="R5712" s="42"/>
      <c r="S5712" s="44"/>
      <c r="T5712" s="44"/>
      <c r="U5712" s="5"/>
      <c r="V5712" s="5"/>
      <c r="W5712" s="5"/>
      <c r="X5712" s="5"/>
      <c r="Y5712" s="5"/>
      <c r="Z5712" s="5"/>
      <c r="AA5712" s="5"/>
      <c r="AB5712" s="5"/>
      <c r="AC5712" s="5"/>
      <c r="AD5712" s="5"/>
      <c r="AE5712" s="5"/>
      <c r="AF5712" s="5"/>
      <c r="AG5712" s="5"/>
      <c r="AH5712" s="40"/>
      <c r="AI5712" s="3"/>
      <c r="AJ5712" s="3"/>
      <c r="AK5712" s="3"/>
      <c r="AL5712" s="3"/>
      <c r="AM5712" s="3"/>
      <c r="AN5712" s="3"/>
      <c r="AO5712" s="3"/>
      <c r="AP5712" s="3"/>
      <c r="AQ5712" s="3"/>
      <c r="AR5712" s="3"/>
      <c r="AS5712" s="3"/>
      <c r="AT5712" s="51"/>
      <c r="AU5712" s="48"/>
      <c r="AV5712" s="52"/>
      <c r="AW5712" s="52"/>
    </row>
    <row r="5713" spans="1:49" ht="15" customHeight="1" x14ac:dyDescent="0.25">
      <c r="A5713" s="11">
        <f t="shared" si="1041"/>
        <v>5710</v>
      </c>
      <c r="B5713" s="29">
        <v>36757</v>
      </c>
      <c r="C5713" s="25">
        <v>19</v>
      </c>
      <c r="D5713" s="12">
        <v>29.8</v>
      </c>
      <c r="E5713" s="25">
        <v>21.2</v>
      </c>
      <c r="F5713" s="35">
        <v>83</v>
      </c>
      <c r="G5713" s="25">
        <v>0</v>
      </c>
      <c r="H5713" s="13">
        <v>5.4</v>
      </c>
      <c r="I5713" s="25"/>
      <c r="J5713" s="12">
        <v>270</v>
      </c>
      <c r="K5713" s="12"/>
      <c r="L5713" s="25" t="s">
        <v>15</v>
      </c>
      <c r="M5713" s="10"/>
      <c r="N5713" s="15"/>
      <c r="O5713" s="15"/>
      <c r="P5713" s="4"/>
      <c r="Q5713" s="65"/>
      <c r="R5713" s="42"/>
      <c r="S5713" s="44"/>
      <c r="T5713" s="44"/>
      <c r="U5713" s="5"/>
      <c r="V5713" s="5"/>
      <c r="W5713" s="5"/>
      <c r="X5713" s="5"/>
      <c r="Y5713" s="5"/>
      <c r="Z5713" s="5"/>
      <c r="AA5713" s="5"/>
      <c r="AB5713" s="5"/>
      <c r="AC5713" s="5"/>
      <c r="AD5713" s="5"/>
      <c r="AE5713" s="5"/>
      <c r="AF5713" s="5"/>
      <c r="AG5713" s="5"/>
      <c r="AH5713" s="40"/>
      <c r="AI5713" s="3"/>
      <c r="AJ5713" s="3"/>
      <c r="AK5713" s="3"/>
      <c r="AL5713" s="3"/>
      <c r="AM5713" s="3"/>
      <c r="AN5713" s="3"/>
      <c r="AO5713" s="3"/>
      <c r="AP5713" s="3"/>
      <c r="AQ5713" s="3"/>
      <c r="AR5713" s="3"/>
      <c r="AS5713" s="3"/>
      <c r="AT5713" s="51"/>
      <c r="AU5713" s="48"/>
      <c r="AV5713" s="52"/>
      <c r="AW5713" s="52"/>
    </row>
    <row r="5714" spans="1:49" ht="15" customHeight="1" x14ac:dyDescent="0.25">
      <c r="A5714" s="11">
        <f t="shared" si="1041"/>
        <v>5711</v>
      </c>
      <c r="B5714" s="29">
        <v>36758</v>
      </c>
      <c r="C5714" s="25">
        <v>19</v>
      </c>
      <c r="D5714" s="12">
        <v>29.6</v>
      </c>
      <c r="E5714" s="25">
        <v>23.5</v>
      </c>
      <c r="F5714" s="35">
        <v>90</v>
      </c>
      <c r="G5714" s="25">
        <v>0</v>
      </c>
      <c r="H5714" s="13">
        <v>1.6</v>
      </c>
      <c r="I5714" s="25"/>
      <c r="J5714" s="12">
        <v>225</v>
      </c>
      <c r="K5714" s="12"/>
      <c r="L5714" s="25" t="s">
        <v>13</v>
      </c>
      <c r="M5714" s="10"/>
      <c r="N5714" s="15"/>
      <c r="O5714" s="15"/>
      <c r="P5714" s="4"/>
      <c r="Q5714" s="65"/>
      <c r="R5714" s="42"/>
      <c r="S5714" s="44"/>
      <c r="T5714" s="44"/>
      <c r="U5714" s="5"/>
      <c r="V5714" s="5"/>
      <c r="W5714" s="5"/>
      <c r="X5714" s="5"/>
      <c r="Y5714" s="5"/>
      <c r="Z5714" s="5"/>
      <c r="AA5714" s="5"/>
      <c r="AB5714" s="5"/>
      <c r="AC5714" s="5"/>
      <c r="AD5714" s="5"/>
      <c r="AE5714" s="5"/>
      <c r="AF5714" s="5"/>
      <c r="AG5714" s="5"/>
      <c r="AH5714" s="40"/>
      <c r="AI5714" s="3"/>
      <c r="AJ5714" s="3"/>
      <c r="AK5714" s="3"/>
      <c r="AL5714" s="3"/>
      <c r="AM5714" s="3"/>
      <c r="AN5714" s="3"/>
      <c r="AO5714" s="3"/>
      <c r="AP5714" s="3"/>
      <c r="AQ5714" s="3"/>
      <c r="AR5714" s="3"/>
      <c r="AS5714" s="3"/>
      <c r="AT5714" s="51"/>
      <c r="AU5714" s="48"/>
      <c r="AV5714" s="52"/>
      <c r="AW5714" s="52"/>
    </row>
    <row r="5715" spans="1:49" ht="15" customHeight="1" x14ac:dyDescent="0.25">
      <c r="A5715" s="11">
        <f t="shared" si="1041"/>
        <v>5712</v>
      </c>
      <c r="B5715" s="29">
        <v>36759</v>
      </c>
      <c r="C5715" s="25">
        <v>22</v>
      </c>
      <c r="D5715" s="12">
        <v>28.4</v>
      </c>
      <c r="E5715" s="25">
        <v>23.8</v>
      </c>
      <c r="F5715" s="35">
        <v>90</v>
      </c>
      <c r="G5715" s="25">
        <v>28</v>
      </c>
      <c r="H5715" s="13">
        <v>1.3</v>
      </c>
      <c r="I5715" s="25"/>
      <c r="J5715" s="12">
        <v>315</v>
      </c>
      <c r="K5715" s="12"/>
      <c r="L5715" s="25" t="s">
        <v>13</v>
      </c>
      <c r="M5715" s="10"/>
      <c r="N5715" s="15"/>
      <c r="O5715" s="15"/>
      <c r="P5715" s="4"/>
      <c r="Q5715" s="65"/>
      <c r="R5715" s="42"/>
      <c r="S5715" s="44"/>
      <c r="T5715" s="44"/>
      <c r="U5715" s="5"/>
      <c r="V5715" s="5"/>
      <c r="W5715" s="5"/>
      <c r="X5715" s="5"/>
      <c r="Y5715" s="5"/>
      <c r="Z5715" s="5"/>
      <c r="AA5715" s="5"/>
      <c r="AB5715" s="5"/>
      <c r="AC5715" s="5"/>
      <c r="AD5715" s="5"/>
      <c r="AE5715" s="5"/>
      <c r="AF5715" s="5"/>
      <c r="AG5715" s="5"/>
      <c r="AH5715" s="40"/>
      <c r="AI5715" s="3"/>
      <c r="AJ5715" s="3"/>
      <c r="AK5715" s="3"/>
      <c r="AL5715" s="3"/>
      <c r="AM5715" s="3"/>
      <c r="AN5715" s="3"/>
      <c r="AO5715" s="3"/>
      <c r="AP5715" s="3"/>
      <c r="AQ5715" s="3"/>
      <c r="AR5715" s="3"/>
      <c r="AS5715" s="3"/>
      <c r="AT5715" s="51"/>
      <c r="AU5715" s="48"/>
      <c r="AV5715" s="52"/>
      <c r="AW5715" s="52"/>
    </row>
    <row r="5716" spans="1:49" ht="15" customHeight="1" x14ac:dyDescent="0.25">
      <c r="A5716" s="11">
        <f t="shared" si="1041"/>
        <v>5713</v>
      </c>
      <c r="B5716" s="29">
        <v>36760</v>
      </c>
      <c r="C5716" s="25">
        <v>22</v>
      </c>
      <c r="D5716" s="12">
        <v>29.4</v>
      </c>
      <c r="E5716" s="25">
        <v>23.8</v>
      </c>
      <c r="F5716" s="35">
        <v>87</v>
      </c>
      <c r="G5716" s="25">
        <v>24</v>
      </c>
      <c r="H5716" s="13">
        <v>1.5</v>
      </c>
      <c r="I5716" s="25"/>
      <c r="J5716" s="12">
        <v>270</v>
      </c>
      <c r="K5716" s="12"/>
      <c r="L5716" s="25" t="s">
        <v>15</v>
      </c>
      <c r="M5716" s="10"/>
      <c r="N5716" s="15"/>
      <c r="O5716" s="15"/>
      <c r="P5716" s="4"/>
      <c r="Q5716" s="65"/>
      <c r="R5716" s="42"/>
      <c r="S5716" s="44"/>
      <c r="T5716" s="44"/>
      <c r="U5716" s="5"/>
      <c r="V5716" s="5"/>
      <c r="W5716" s="5"/>
      <c r="X5716" s="5"/>
      <c r="Y5716" s="5"/>
      <c r="Z5716" s="5"/>
      <c r="AA5716" s="5"/>
      <c r="AB5716" s="5"/>
      <c r="AC5716" s="5"/>
      <c r="AD5716" s="5"/>
      <c r="AE5716" s="5"/>
      <c r="AF5716" s="5"/>
      <c r="AG5716" s="5"/>
      <c r="AH5716" s="40"/>
      <c r="AI5716" s="3"/>
      <c r="AJ5716" s="3"/>
      <c r="AK5716" s="3"/>
      <c r="AL5716" s="3"/>
      <c r="AM5716" s="3"/>
      <c r="AN5716" s="3"/>
      <c r="AO5716" s="3"/>
      <c r="AP5716" s="3"/>
      <c r="AQ5716" s="3"/>
      <c r="AR5716" s="3"/>
      <c r="AS5716" s="3"/>
      <c r="AT5716" s="51"/>
      <c r="AU5716" s="48"/>
      <c r="AV5716" s="52"/>
      <c r="AW5716" s="52"/>
    </row>
    <row r="5717" spans="1:49" ht="15" customHeight="1" x14ac:dyDescent="0.25">
      <c r="A5717" s="11">
        <f t="shared" si="1041"/>
        <v>5714</v>
      </c>
      <c r="B5717" s="29">
        <v>36761</v>
      </c>
      <c r="C5717" s="25">
        <v>22</v>
      </c>
      <c r="D5717" s="12">
        <v>30.2</v>
      </c>
      <c r="E5717" s="25">
        <v>23.3</v>
      </c>
      <c r="F5717" s="35">
        <v>87</v>
      </c>
      <c r="G5717" s="25">
        <v>0</v>
      </c>
      <c r="H5717" s="13">
        <v>1.7</v>
      </c>
      <c r="I5717" s="25"/>
      <c r="J5717" s="12">
        <v>225</v>
      </c>
      <c r="K5717" s="12"/>
      <c r="L5717" s="25" t="s">
        <v>13</v>
      </c>
      <c r="M5717" s="10"/>
      <c r="N5717" s="15"/>
      <c r="O5717" s="15"/>
      <c r="P5717" s="4"/>
      <c r="Q5717" s="65"/>
      <c r="R5717" s="42"/>
      <c r="S5717" s="44"/>
      <c r="T5717" s="44"/>
      <c r="U5717" s="5"/>
      <c r="V5717" s="5"/>
      <c r="W5717" s="5"/>
      <c r="X5717" s="5"/>
      <c r="Y5717" s="5"/>
      <c r="Z5717" s="5"/>
      <c r="AA5717" s="5"/>
      <c r="AB5717" s="5"/>
      <c r="AC5717" s="5"/>
      <c r="AD5717" s="5"/>
      <c r="AE5717" s="5"/>
      <c r="AF5717" s="5"/>
      <c r="AG5717" s="5"/>
      <c r="AH5717" s="40"/>
      <c r="AI5717" s="3"/>
      <c r="AJ5717" s="3"/>
      <c r="AK5717" s="3"/>
      <c r="AL5717" s="3"/>
      <c r="AM5717" s="3"/>
      <c r="AN5717" s="3"/>
      <c r="AO5717" s="3"/>
      <c r="AP5717" s="3"/>
      <c r="AQ5717" s="3"/>
      <c r="AR5717" s="3"/>
      <c r="AS5717" s="3"/>
      <c r="AT5717" s="51"/>
      <c r="AU5717" s="48"/>
      <c r="AV5717" s="52"/>
      <c r="AW5717" s="52"/>
    </row>
    <row r="5718" spans="1:49" ht="15" customHeight="1" x14ac:dyDescent="0.25">
      <c r="A5718" s="11">
        <f t="shared" si="1041"/>
        <v>5715</v>
      </c>
      <c r="B5718" s="29">
        <v>36762</v>
      </c>
      <c r="C5718" s="25">
        <v>20</v>
      </c>
      <c r="D5718" s="12">
        <v>31.1</v>
      </c>
      <c r="E5718" s="25">
        <v>22.2</v>
      </c>
      <c r="F5718" s="35">
        <v>83</v>
      </c>
      <c r="G5718" s="25">
        <v>0</v>
      </c>
      <c r="H5718" s="13">
        <v>7.6</v>
      </c>
      <c r="I5718" s="25"/>
      <c r="J5718" s="12">
        <v>225</v>
      </c>
      <c r="K5718" s="12"/>
      <c r="L5718" s="25" t="s">
        <v>13</v>
      </c>
      <c r="M5718" s="10"/>
      <c r="N5718" s="15"/>
      <c r="O5718" s="15"/>
      <c r="P5718" s="4"/>
      <c r="Q5718" s="65"/>
      <c r="R5718" s="42"/>
      <c r="S5718" s="44"/>
      <c r="T5718" s="44"/>
      <c r="U5718" s="5"/>
      <c r="V5718" s="5"/>
      <c r="W5718" s="5"/>
      <c r="X5718" s="5"/>
      <c r="Y5718" s="5"/>
      <c r="Z5718" s="5"/>
      <c r="AA5718" s="5"/>
      <c r="AB5718" s="5"/>
      <c r="AC5718" s="5"/>
      <c r="AD5718" s="5"/>
      <c r="AE5718" s="5"/>
      <c r="AF5718" s="5"/>
      <c r="AG5718" s="5"/>
      <c r="AH5718" s="40"/>
      <c r="AI5718" s="3"/>
      <c r="AJ5718" s="3"/>
      <c r="AK5718" s="3"/>
      <c r="AL5718" s="3"/>
      <c r="AM5718" s="3"/>
      <c r="AN5718" s="3"/>
      <c r="AO5718" s="3"/>
      <c r="AP5718" s="3"/>
      <c r="AQ5718" s="3"/>
      <c r="AR5718" s="3"/>
      <c r="AS5718" s="3"/>
      <c r="AT5718" s="51"/>
      <c r="AU5718" s="48"/>
      <c r="AV5718" s="52"/>
      <c r="AW5718" s="52"/>
    </row>
    <row r="5719" spans="1:49" ht="15" customHeight="1" x14ac:dyDescent="0.25">
      <c r="A5719" s="11">
        <f t="shared" si="1041"/>
        <v>5716</v>
      </c>
      <c r="B5719" s="29">
        <v>36763</v>
      </c>
      <c r="C5719" s="25">
        <v>20</v>
      </c>
      <c r="D5719" s="12">
        <v>31.4</v>
      </c>
      <c r="E5719" s="25">
        <v>22.1</v>
      </c>
      <c r="F5719" s="35">
        <v>85</v>
      </c>
      <c r="G5719" s="25">
        <v>0</v>
      </c>
      <c r="H5719" s="13">
        <v>6.8</v>
      </c>
      <c r="I5719" s="25"/>
      <c r="J5719" s="12">
        <v>225</v>
      </c>
      <c r="K5719" s="12"/>
      <c r="L5719" s="25" t="s">
        <v>13</v>
      </c>
      <c r="M5719" s="10"/>
      <c r="N5719" s="15"/>
      <c r="O5719" s="15"/>
      <c r="P5719" s="4"/>
      <c r="Q5719" s="65"/>
      <c r="R5719" s="42"/>
      <c r="S5719" s="44"/>
      <c r="T5719" s="44"/>
      <c r="U5719" s="5"/>
      <c r="V5719" s="5"/>
      <c r="W5719" s="5"/>
      <c r="X5719" s="5"/>
      <c r="Y5719" s="5"/>
      <c r="Z5719" s="5"/>
      <c r="AA5719" s="5"/>
      <c r="AB5719" s="5"/>
      <c r="AC5719" s="5"/>
      <c r="AD5719" s="5"/>
      <c r="AE5719" s="5"/>
      <c r="AF5719" s="5"/>
      <c r="AG5719" s="5"/>
      <c r="AH5719" s="40"/>
      <c r="AI5719" s="3"/>
      <c r="AJ5719" s="3"/>
      <c r="AK5719" s="3"/>
      <c r="AL5719" s="3"/>
      <c r="AM5719" s="3"/>
      <c r="AN5719" s="3"/>
      <c r="AO5719" s="3"/>
      <c r="AP5719" s="3"/>
      <c r="AQ5719" s="3"/>
      <c r="AR5719" s="3"/>
      <c r="AS5719" s="3"/>
      <c r="AT5719" s="51"/>
      <c r="AU5719" s="48"/>
      <c r="AV5719" s="52"/>
      <c r="AW5719" s="52"/>
    </row>
    <row r="5720" spans="1:49" ht="15" customHeight="1" x14ac:dyDescent="0.25">
      <c r="A5720" s="11">
        <f t="shared" si="1041"/>
        <v>5717</v>
      </c>
      <c r="B5720" s="29">
        <v>36764</v>
      </c>
      <c r="C5720" s="25">
        <v>21</v>
      </c>
      <c r="D5720" s="12">
        <v>31.4</v>
      </c>
      <c r="E5720" s="25">
        <v>22.4</v>
      </c>
      <c r="F5720" s="35">
        <v>88</v>
      </c>
      <c r="G5720" s="25">
        <v>0</v>
      </c>
      <c r="H5720" s="13">
        <v>5.8</v>
      </c>
      <c r="I5720" s="25"/>
      <c r="J5720" s="12">
        <v>180</v>
      </c>
      <c r="K5720" s="12"/>
      <c r="L5720" s="25" t="s">
        <v>13</v>
      </c>
      <c r="M5720" s="10"/>
      <c r="N5720" s="15"/>
      <c r="O5720" s="15"/>
      <c r="P5720" s="4"/>
      <c r="Q5720" s="65"/>
      <c r="R5720" s="42"/>
      <c r="S5720" s="44"/>
      <c r="T5720" s="44"/>
      <c r="U5720" s="5"/>
      <c r="V5720" s="5"/>
      <c r="W5720" s="5"/>
      <c r="X5720" s="5"/>
      <c r="Y5720" s="5"/>
      <c r="Z5720" s="5"/>
      <c r="AA5720" s="5"/>
      <c r="AB5720" s="5"/>
      <c r="AC5720" s="5"/>
      <c r="AD5720" s="5"/>
      <c r="AE5720" s="5"/>
      <c r="AF5720" s="5"/>
      <c r="AG5720" s="5"/>
      <c r="AH5720" s="40"/>
      <c r="AI5720" s="3"/>
      <c r="AJ5720" s="3"/>
      <c r="AK5720" s="3"/>
      <c r="AL5720" s="3"/>
      <c r="AM5720" s="3"/>
      <c r="AN5720" s="3"/>
      <c r="AO5720" s="3"/>
      <c r="AP5720" s="3"/>
      <c r="AQ5720" s="3"/>
      <c r="AR5720" s="3"/>
      <c r="AS5720" s="3"/>
      <c r="AT5720" s="51"/>
      <c r="AU5720" s="48"/>
      <c r="AV5720" s="52"/>
      <c r="AW5720" s="52"/>
    </row>
    <row r="5721" spans="1:49" ht="15" customHeight="1" x14ac:dyDescent="0.25">
      <c r="A5721" s="11">
        <f t="shared" si="1041"/>
        <v>5718</v>
      </c>
      <c r="B5721" s="29">
        <v>36765</v>
      </c>
      <c r="C5721" s="25">
        <v>22</v>
      </c>
      <c r="D5721" s="12">
        <v>28</v>
      </c>
      <c r="E5721" s="25">
        <v>23.8</v>
      </c>
      <c r="F5721" s="35">
        <v>92</v>
      </c>
      <c r="G5721" s="25">
        <v>0</v>
      </c>
      <c r="H5721" s="13">
        <v>0</v>
      </c>
      <c r="I5721" s="25"/>
      <c r="J5721" s="12">
        <v>225</v>
      </c>
      <c r="K5721" s="12"/>
      <c r="L5721" s="25" t="s">
        <v>13</v>
      </c>
      <c r="M5721" s="10"/>
      <c r="N5721" s="15"/>
      <c r="O5721" s="15"/>
      <c r="P5721" s="4"/>
      <c r="Q5721" s="65"/>
      <c r="R5721" s="42"/>
      <c r="S5721" s="44"/>
      <c r="T5721" s="44"/>
      <c r="U5721" s="5"/>
      <c r="V5721" s="5"/>
      <c r="W5721" s="5"/>
      <c r="X5721" s="5"/>
      <c r="Y5721" s="5"/>
      <c r="Z5721" s="5"/>
      <c r="AA5721" s="5"/>
      <c r="AB5721" s="5"/>
      <c r="AC5721" s="5"/>
      <c r="AD5721" s="5"/>
      <c r="AE5721" s="5"/>
      <c r="AF5721" s="5"/>
      <c r="AG5721" s="5"/>
      <c r="AH5721" s="40"/>
      <c r="AI5721" s="3"/>
      <c r="AJ5721" s="3"/>
      <c r="AK5721" s="3"/>
      <c r="AL5721" s="3"/>
      <c r="AM5721" s="3"/>
      <c r="AN5721" s="3"/>
      <c r="AO5721" s="3"/>
      <c r="AP5721" s="3"/>
      <c r="AQ5721" s="3"/>
      <c r="AR5721" s="3"/>
      <c r="AS5721" s="3"/>
      <c r="AT5721" s="51"/>
      <c r="AU5721" s="48"/>
      <c r="AV5721" s="52"/>
      <c r="AW5721" s="52"/>
    </row>
    <row r="5722" spans="1:49" ht="15" customHeight="1" x14ac:dyDescent="0.25">
      <c r="A5722" s="11">
        <f t="shared" si="1041"/>
        <v>5719</v>
      </c>
      <c r="B5722" s="29">
        <v>36766</v>
      </c>
      <c r="C5722" s="25">
        <v>22</v>
      </c>
      <c r="D5722" s="12">
        <v>30.6</v>
      </c>
      <c r="E5722" s="25">
        <v>22.6</v>
      </c>
      <c r="F5722" s="35">
        <v>88</v>
      </c>
      <c r="G5722" s="25">
        <v>7</v>
      </c>
      <c r="H5722" s="13">
        <v>6.4</v>
      </c>
      <c r="I5722" s="25"/>
      <c r="J5722" s="12">
        <v>135</v>
      </c>
      <c r="K5722" s="12"/>
      <c r="L5722" s="25" t="s">
        <v>14</v>
      </c>
      <c r="M5722" s="10"/>
      <c r="N5722" s="15"/>
      <c r="O5722" s="15"/>
      <c r="P5722" s="4"/>
      <c r="Q5722" s="65"/>
      <c r="R5722" s="42"/>
      <c r="S5722" s="44"/>
      <c r="T5722" s="44"/>
      <c r="U5722" s="5"/>
      <c r="V5722" s="5"/>
      <c r="W5722" s="5"/>
      <c r="X5722" s="5"/>
      <c r="Y5722" s="5"/>
      <c r="Z5722" s="5"/>
      <c r="AA5722" s="5"/>
      <c r="AB5722" s="5"/>
      <c r="AC5722" s="5"/>
      <c r="AD5722" s="5"/>
      <c r="AE5722" s="5"/>
      <c r="AF5722" s="5"/>
      <c r="AG5722" s="5"/>
      <c r="AH5722" s="40"/>
      <c r="AI5722" s="3"/>
      <c r="AJ5722" s="3"/>
      <c r="AK5722" s="3"/>
      <c r="AL5722" s="3"/>
      <c r="AM5722" s="3"/>
      <c r="AN5722" s="3"/>
      <c r="AO5722" s="3"/>
      <c r="AP5722" s="3"/>
      <c r="AQ5722" s="3"/>
      <c r="AR5722" s="3"/>
      <c r="AS5722" s="3"/>
      <c r="AT5722" s="51"/>
      <c r="AU5722" s="48"/>
      <c r="AV5722" s="52"/>
      <c r="AW5722" s="52"/>
    </row>
    <row r="5723" spans="1:49" ht="15" customHeight="1" x14ac:dyDescent="0.25">
      <c r="A5723" s="11">
        <f t="shared" si="1041"/>
        <v>5720</v>
      </c>
      <c r="B5723" s="29">
        <v>36767</v>
      </c>
      <c r="C5723" s="25">
        <v>23</v>
      </c>
      <c r="D5723" s="12">
        <v>29.2</v>
      </c>
      <c r="E5723" s="25">
        <v>22.7</v>
      </c>
      <c r="F5723" s="35">
        <v>87</v>
      </c>
      <c r="G5723" s="25">
        <v>0</v>
      </c>
      <c r="H5723" s="13">
        <v>1.9</v>
      </c>
      <c r="I5723" s="25"/>
      <c r="J5723" s="12">
        <v>225</v>
      </c>
      <c r="K5723" s="12"/>
      <c r="L5723" s="25" t="s">
        <v>14</v>
      </c>
      <c r="M5723" s="10"/>
      <c r="N5723" s="15"/>
      <c r="O5723" s="15"/>
      <c r="P5723" s="4"/>
      <c r="Q5723" s="65"/>
      <c r="R5723" s="42"/>
      <c r="S5723" s="44"/>
      <c r="T5723" s="44"/>
      <c r="U5723" s="5"/>
      <c r="V5723" s="5"/>
      <c r="W5723" s="5"/>
      <c r="X5723" s="5"/>
      <c r="Y5723" s="5"/>
      <c r="Z5723" s="5"/>
      <c r="AA5723" s="5"/>
      <c r="AB5723" s="5"/>
      <c r="AC5723" s="5"/>
      <c r="AD5723" s="5"/>
      <c r="AE5723" s="5"/>
      <c r="AF5723" s="5"/>
      <c r="AG5723" s="5"/>
      <c r="AH5723" s="40"/>
      <c r="AI5723" s="3"/>
      <c r="AJ5723" s="3"/>
      <c r="AK5723" s="3"/>
      <c r="AL5723" s="3"/>
      <c r="AM5723" s="3"/>
      <c r="AN5723" s="3"/>
      <c r="AO5723" s="3"/>
      <c r="AP5723" s="3"/>
      <c r="AQ5723" s="3"/>
      <c r="AR5723" s="3"/>
      <c r="AS5723" s="3"/>
      <c r="AT5723" s="51"/>
      <c r="AU5723" s="48"/>
      <c r="AV5723" s="52"/>
      <c r="AW5723" s="52"/>
    </row>
    <row r="5724" spans="1:49" ht="15" customHeight="1" x14ac:dyDescent="0.25">
      <c r="A5724" s="11">
        <f t="shared" si="1041"/>
        <v>5721</v>
      </c>
      <c r="B5724" s="29">
        <v>36768</v>
      </c>
      <c r="C5724" s="25">
        <v>23</v>
      </c>
      <c r="D5724" s="12">
        <v>30.4</v>
      </c>
      <c r="E5724" s="25">
        <v>23.8</v>
      </c>
      <c r="F5724" s="35">
        <v>85</v>
      </c>
      <c r="G5724" s="25">
        <v>2.8</v>
      </c>
      <c r="H5724" s="13">
        <v>7.3</v>
      </c>
      <c r="I5724" s="25"/>
      <c r="J5724" s="12">
        <v>225</v>
      </c>
      <c r="K5724" s="12"/>
      <c r="L5724" s="25" t="s">
        <v>13</v>
      </c>
      <c r="M5724" s="10"/>
      <c r="N5724" s="15"/>
      <c r="O5724" s="15"/>
      <c r="P5724" s="4"/>
      <c r="Q5724" s="65"/>
      <c r="R5724" s="42"/>
      <c r="S5724" s="44"/>
      <c r="T5724" s="44"/>
      <c r="U5724" s="5"/>
      <c r="V5724" s="5"/>
      <c r="W5724" s="5"/>
      <c r="X5724" s="5"/>
      <c r="Y5724" s="5"/>
      <c r="Z5724" s="5"/>
      <c r="AA5724" s="5"/>
      <c r="AB5724" s="5"/>
      <c r="AC5724" s="5"/>
      <c r="AD5724" s="5"/>
      <c r="AE5724" s="5"/>
      <c r="AF5724" s="5"/>
      <c r="AG5724" s="5"/>
      <c r="AH5724" s="40"/>
      <c r="AI5724" s="3"/>
      <c r="AJ5724" s="3"/>
      <c r="AK5724" s="3"/>
      <c r="AL5724" s="3"/>
      <c r="AM5724" s="3"/>
      <c r="AN5724" s="3"/>
      <c r="AO5724" s="3"/>
      <c r="AP5724" s="3"/>
      <c r="AQ5724" s="3"/>
      <c r="AR5724" s="3"/>
      <c r="AS5724" s="3"/>
      <c r="AT5724" s="51"/>
      <c r="AU5724" s="48"/>
      <c r="AV5724" s="52"/>
      <c r="AW5724" s="52"/>
    </row>
    <row r="5725" spans="1:49" ht="15" customHeight="1" x14ac:dyDescent="0.25">
      <c r="A5725" s="11">
        <f t="shared" si="1041"/>
        <v>5722</v>
      </c>
      <c r="B5725" s="29">
        <v>36769</v>
      </c>
      <c r="C5725" s="25">
        <v>20</v>
      </c>
      <c r="D5725" s="12">
        <v>30.4</v>
      </c>
      <c r="E5725" s="25">
        <v>24.4</v>
      </c>
      <c r="F5725" s="35">
        <v>84</v>
      </c>
      <c r="G5725" s="25">
        <v>0</v>
      </c>
      <c r="H5725" s="13">
        <v>5.6</v>
      </c>
      <c r="I5725" s="25"/>
      <c r="J5725" s="12">
        <v>225</v>
      </c>
      <c r="K5725" s="12"/>
      <c r="L5725" s="25" t="s">
        <v>13</v>
      </c>
      <c r="M5725" s="10"/>
      <c r="N5725" s="15"/>
      <c r="O5725" s="15"/>
      <c r="P5725" s="4"/>
      <c r="Q5725" s="65"/>
      <c r="R5725" s="42"/>
      <c r="S5725" s="44"/>
      <c r="T5725" s="44"/>
      <c r="U5725" s="5"/>
      <c r="V5725" s="5"/>
      <c r="W5725" s="5"/>
      <c r="X5725" s="5"/>
      <c r="Y5725" s="5"/>
      <c r="Z5725" s="5"/>
      <c r="AA5725" s="5"/>
      <c r="AB5725" s="5"/>
      <c r="AC5725" s="5"/>
      <c r="AD5725" s="5"/>
      <c r="AE5725" s="5"/>
      <c r="AF5725" s="5"/>
      <c r="AG5725" s="5"/>
      <c r="AH5725" s="40"/>
      <c r="AI5725" s="3"/>
      <c r="AJ5725" s="3"/>
      <c r="AK5725" s="3"/>
      <c r="AL5725" s="3"/>
      <c r="AM5725" s="3"/>
      <c r="AN5725" s="3"/>
      <c r="AO5725" s="3"/>
      <c r="AP5725" s="3"/>
      <c r="AQ5725" s="3"/>
      <c r="AR5725" s="3"/>
      <c r="AS5725" s="3"/>
      <c r="AT5725" s="51"/>
      <c r="AU5725" s="48"/>
      <c r="AV5725" s="52"/>
      <c r="AW5725" s="52"/>
    </row>
    <row r="5726" spans="1:49" ht="15" customHeight="1" x14ac:dyDescent="0.25">
      <c r="A5726" s="11">
        <f t="shared" si="1041"/>
        <v>5723</v>
      </c>
      <c r="B5726" s="29">
        <v>36770</v>
      </c>
      <c r="C5726" s="25">
        <v>19</v>
      </c>
      <c r="D5726" s="12">
        <v>31</v>
      </c>
      <c r="E5726" s="25">
        <v>24.2</v>
      </c>
      <c r="F5726" s="35">
        <v>85</v>
      </c>
      <c r="G5726" s="25">
        <v>0</v>
      </c>
      <c r="H5726" s="13">
        <v>4.8</v>
      </c>
      <c r="I5726" s="25"/>
      <c r="J5726" s="12">
        <v>225</v>
      </c>
      <c r="K5726" s="12"/>
      <c r="L5726" s="25" t="s">
        <v>13</v>
      </c>
      <c r="M5726" s="10"/>
      <c r="N5726" s="15"/>
      <c r="O5726" s="15"/>
      <c r="P5726" s="4"/>
      <c r="Q5726" s="65"/>
      <c r="R5726" s="42"/>
      <c r="S5726" s="44"/>
      <c r="T5726" s="44"/>
      <c r="U5726" s="5"/>
      <c r="V5726" s="5"/>
      <c r="W5726" s="5"/>
      <c r="X5726" s="5"/>
      <c r="Y5726" s="5"/>
      <c r="Z5726" s="5"/>
      <c r="AA5726" s="5"/>
      <c r="AB5726" s="5"/>
      <c r="AC5726" s="5"/>
      <c r="AD5726" s="5"/>
      <c r="AE5726" s="5"/>
      <c r="AF5726" s="5"/>
      <c r="AG5726" s="5"/>
      <c r="AH5726" s="40"/>
      <c r="AI5726" s="3"/>
      <c r="AJ5726" s="3"/>
      <c r="AK5726" s="3"/>
      <c r="AL5726" s="3"/>
      <c r="AM5726" s="3"/>
      <c r="AN5726" s="3"/>
      <c r="AO5726" s="3"/>
      <c r="AP5726" s="3"/>
      <c r="AQ5726" s="3"/>
      <c r="AR5726" s="3"/>
      <c r="AS5726" s="3"/>
      <c r="AT5726" s="51"/>
      <c r="AU5726" s="48"/>
      <c r="AV5726" s="52"/>
      <c r="AW5726" s="52"/>
    </row>
    <row r="5727" spans="1:49" ht="15" customHeight="1" x14ac:dyDescent="0.25">
      <c r="A5727" s="11">
        <f t="shared" si="1041"/>
        <v>5724</v>
      </c>
      <c r="B5727" s="29">
        <v>36771</v>
      </c>
      <c r="C5727" s="25">
        <v>22</v>
      </c>
      <c r="D5727" s="12">
        <v>30.8</v>
      </c>
      <c r="E5727" s="25">
        <v>26.7</v>
      </c>
      <c r="F5727" s="35">
        <v>91</v>
      </c>
      <c r="G5727" s="25">
        <v>0</v>
      </c>
      <c r="H5727" s="13">
        <v>2</v>
      </c>
      <c r="I5727" s="25"/>
      <c r="J5727" s="12">
        <v>225</v>
      </c>
      <c r="K5727" s="12"/>
      <c r="L5727" s="25" t="s">
        <v>13</v>
      </c>
      <c r="M5727" s="10"/>
      <c r="N5727" s="15"/>
      <c r="O5727" s="15"/>
      <c r="P5727" s="4"/>
      <c r="Q5727" s="65"/>
      <c r="R5727" s="42"/>
      <c r="S5727" s="3"/>
      <c r="T5727" s="3"/>
      <c r="U5727" s="5"/>
      <c r="V5727" s="5"/>
      <c r="W5727" s="5"/>
      <c r="X5727" s="5"/>
      <c r="Y5727" s="5"/>
      <c r="Z5727" s="5"/>
      <c r="AA5727" s="5"/>
      <c r="AB5727" s="5"/>
      <c r="AC5727" s="5"/>
      <c r="AD5727" s="5"/>
      <c r="AE5727" s="5"/>
      <c r="AF5727" s="5"/>
      <c r="AG5727" s="5"/>
      <c r="AH5727" s="40"/>
      <c r="AI5727" s="3"/>
      <c r="AJ5727" s="3"/>
      <c r="AK5727" s="3"/>
      <c r="AL5727" s="3"/>
      <c r="AM5727" s="3"/>
      <c r="AN5727" s="3"/>
      <c r="AO5727" s="3"/>
      <c r="AP5727" s="3"/>
      <c r="AQ5727" s="3"/>
      <c r="AR5727" s="3"/>
      <c r="AS5727" s="3"/>
      <c r="AT5727" s="52"/>
      <c r="AU5727" s="52"/>
      <c r="AV5727" s="52"/>
      <c r="AW5727" s="52"/>
    </row>
    <row r="5728" spans="1:49" ht="15" customHeight="1" x14ac:dyDescent="0.25">
      <c r="A5728" s="11">
        <f t="shared" si="1041"/>
        <v>5725</v>
      </c>
      <c r="B5728" s="29">
        <v>36772</v>
      </c>
      <c r="C5728" s="25">
        <v>22</v>
      </c>
      <c r="D5728" s="12">
        <v>30.8</v>
      </c>
      <c r="E5728" s="25">
        <v>24.6</v>
      </c>
      <c r="F5728" s="35">
        <v>93</v>
      </c>
      <c r="G5728" s="25">
        <v>89</v>
      </c>
      <c r="H5728" s="13">
        <v>3.6</v>
      </c>
      <c r="I5728" s="25"/>
      <c r="J5728" s="12">
        <v>225</v>
      </c>
      <c r="K5728" s="12"/>
      <c r="L5728" s="25" t="s">
        <v>13</v>
      </c>
      <c r="M5728" s="10"/>
      <c r="N5728" s="15"/>
      <c r="O5728" s="15"/>
      <c r="P5728" s="4"/>
      <c r="Q5728" s="66"/>
      <c r="R5728" s="42"/>
      <c r="S5728" s="3"/>
      <c r="T5728" s="3"/>
      <c r="U5728" s="5"/>
      <c r="V5728" s="5"/>
      <c r="W5728" s="5"/>
      <c r="X5728" s="5"/>
      <c r="Y5728" s="5"/>
      <c r="Z5728" s="5"/>
      <c r="AA5728" s="5"/>
      <c r="AB5728" s="5"/>
      <c r="AC5728" s="5"/>
      <c r="AD5728" s="5"/>
      <c r="AE5728" s="5"/>
      <c r="AF5728" s="5"/>
      <c r="AG5728" s="5"/>
      <c r="AH5728" s="40"/>
      <c r="AI5728" s="3"/>
      <c r="AJ5728" s="3"/>
      <c r="AK5728" s="3"/>
      <c r="AL5728" s="3"/>
      <c r="AM5728" s="3"/>
      <c r="AN5728" s="3"/>
      <c r="AO5728" s="3"/>
      <c r="AP5728" s="3"/>
      <c r="AQ5728" s="3"/>
      <c r="AR5728" s="3"/>
      <c r="AS5728" s="3"/>
      <c r="AT5728" s="52"/>
      <c r="AU5728" s="52"/>
      <c r="AV5728" s="52"/>
      <c r="AW5728" s="52"/>
    </row>
    <row r="5729" spans="1:49" ht="15" customHeight="1" x14ac:dyDescent="0.25">
      <c r="A5729" s="11">
        <f t="shared" si="1041"/>
        <v>5726</v>
      </c>
      <c r="B5729" s="29">
        <v>36773</v>
      </c>
      <c r="C5729" s="25">
        <v>22</v>
      </c>
      <c r="D5729" s="12">
        <v>27.8</v>
      </c>
      <c r="E5729" s="25">
        <v>23.7</v>
      </c>
      <c r="F5729" s="35">
        <v>92</v>
      </c>
      <c r="G5729" s="25">
        <v>1.7</v>
      </c>
      <c r="H5729" s="13">
        <v>0</v>
      </c>
      <c r="I5729" s="25"/>
      <c r="J5729" s="12">
        <v>225</v>
      </c>
      <c r="K5729" s="12"/>
      <c r="L5729" s="25" t="s">
        <v>13</v>
      </c>
      <c r="M5729" s="10"/>
      <c r="N5729" s="15"/>
      <c r="O5729" s="15"/>
      <c r="P5729" s="4"/>
      <c r="Q5729" s="64"/>
      <c r="R5729" s="42"/>
      <c r="S5729" s="44"/>
      <c r="T5729" s="44"/>
      <c r="U5729" s="5"/>
      <c r="V5729" s="5"/>
      <c r="W5729" s="5"/>
      <c r="X5729" s="5"/>
      <c r="Y5729" s="5"/>
      <c r="Z5729" s="5"/>
      <c r="AA5729" s="5"/>
      <c r="AB5729" s="5"/>
      <c r="AC5729" s="5"/>
      <c r="AD5729" s="5"/>
      <c r="AE5729" s="5"/>
      <c r="AF5729" s="5"/>
      <c r="AG5729" s="5"/>
      <c r="AH5729" s="40"/>
      <c r="AI5729" s="3"/>
      <c r="AJ5729" s="3"/>
      <c r="AK5729" s="3"/>
      <c r="AL5729" s="3"/>
      <c r="AM5729" s="3"/>
      <c r="AN5729" s="3"/>
      <c r="AO5729" s="3"/>
      <c r="AP5729" s="3"/>
      <c r="AQ5729" s="3"/>
      <c r="AR5729" s="3"/>
      <c r="AS5729" s="3"/>
      <c r="AT5729" s="51"/>
      <c r="AU5729" s="48"/>
      <c r="AV5729" s="52"/>
      <c r="AW5729" s="52"/>
    </row>
    <row r="5730" spans="1:49" ht="15" customHeight="1" x14ac:dyDescent="0.25">
      <c r="A5730" s="11">
        <f t="shared" si="1041"/>
        <v>5727</v>
      </c>
      <c r="B5730" s="29">
        <v>36774</v>
      </c>
      <c r="C5730" s="25">
        <v>20</v>
      </c>
      <c r="D5730" s="12">
        <v>30.2</v>
      </c>
      <c r="E5730" s="25">
        <v>24.1</v>
      </c>
      <c r="F5730" s="35">
        <v>86</v>
      </c>
      <c r="G5730" s="25">
        <v>2.8</v>
      </c>
      <c r="H5730" s="13">
        <v>4.3</v>
      </c>
      <c r="I5730" s="25"/>
      <c r="J5730" s="12">
        <v>225</v>
      </c>
      <c r="K5730" s="12"/>
      <c r="L5730" s="25" t="s">
        <v>14</v>
      </c>
      <c r="M5730" s="10"/>
      <c r="N5730" s="15"/>
      <c r="O5730" s="15"/>
      <c r="P5730" s="4"/>
      <c r="Q5730" s="65"/>
      <c r="R5730" s="42"/>
      <c r="S5730" s="44"/>
      <c r="T5730" s="44"/>
      <c r="U5730" s="5"/>
      <c r="V5730" s="5"/>
      <c r="W5730" s="5"/>
      <c r="X5730" s="5"/>
      <c r="Y5730" s="5"/>
      <c r="Z5730" s="5"/>
      <c r="AA5730" s="5"/>
      <c r="AB5730" s="5"/>
      <c r="AC5730" s="5"/>
      <c r="AD5730" s="5"/>
      <c r="AE5730" s="5"/>
      <c r="AF5730" s="5"/>
      <c r="AG5730" s="5"/>
      <c r="AH5730" s="40"/>
      <c r="AI5730" s="3"/>
      <c r="AJ5730" s="3"/>
      <c r="AK5730" s="3"/>
      <c r="AL5730" s="3"/>
      <c r="AM5730" s="3"/>
      <c r="AN5730" s="3"/>
      <c r="AO5730" s="3"/>
      <c r="AP5730" s="3"/>
      <c r="AQ5730" s="3"/>
      <c r="AR5730" s="3"/>
      <c r="AS5730" s="3"/>
      <c r="AT5730" s="51"/>
      <c r="AU5730" s="48"/>
      <c r="AV5730" s="52"/>
      <c r="AW5730" s="52"/>
    </row>
    <row r="5731" spans="1:49" ht="15" customHeight="1" x14ac:dyDescent="0.25">
      <c r="A5731" s="11">
        <f t="shared" si="1041"/>
        <v>5728</v>
      </c>
      <c r="B5731" s="29">
        <v>36775</v>
      </c>
      <c r="C5731" s="25">
        <v>22</v>
      </c>
      <c r="D5731" s="12">
        <v>30.2</v>
      </c>
      <c r="E5731" s="25">
        <v>25.3</v>
      </c>
      <c r="F5731" s="35">
        <v>90</v>
      </c>
      <c r="G5731" s="25">
        <v>0</v>
      </c>
      <c r="H5731" s="13">
        <v>5.3</v>
      </c>
      <c r="I5731" s="25"/>
      <c r="J5731" s="12">
        <v>225</v>
      </c>
      <c r="K5731" s="12"/>
      <c r="L5731" s="25" t="s">
        <v>13</v>
      </c>
      <c r="M5731" s="10"/>
      <c r="N5731" s="15"/>
      <c r="O5731" s="15"/>
      <c r="P5731" s="4"/>
      <c r="Q5731" s="65"/>
      <c r="R5731" s="42"/>
      <c r="S5731" s="44"/>
      <c r="T5731" s="44"/>
      <c r="U5731" s="5"/>
      <c r="V5731" s="5"/>
      <c r="W5731" s="5"/>
      <c r="X5731" s="5"/>
      <c r="Y5731" s="5"/>
      <c r="Z5731" s="5"/>
      <c r="AA5731" s="5"/>
      <c r="AB5731" s="5"/>
      <c r="AC5731" s="5"/>
      <c r="AD5731" s="5"/>
      <c r="AE5731" s="5"/>
      <c r="AF5731" s="5"/>
      <c r="AG5731" s="5"/>
      <c r="AH5731" s="40"/>
      <c r="AI5731" s="3"/>
      <c r="AJ5731" s="3"/>
      <c r="AK5731" s="3"/>
      <c r="AL5731" s="3"/>
      <c r="AM5731" s="3"/>
      <c r="AN5731" s="3"/>
      <c r="AO5731" s="3"/>
      <c r="AP5731" s="3"/>
      <c r="AQ5731" s="3"/>
      <c r="AR5731" s="3"/>
      <c r="AS5731" s="3"/>
      <c r="AT5731" s="51"/>
      <c r="AU5731" s="48"/>
      <c r="AV5731" s="52"/>
      <c r="AW5731" s="52"/>
    </row>
    <row r="5732" spans="1:49" ht="15" customHeight="1" x14ac:dyDescent="0.25">
      <c r="A5732" s="11">
        <f t="shared" si="1041"/>
        <v>5729</v>
      </c>
      <c r="B5732" s="29">
        <v>36776</v>
      </c>
      <c r="C5732" s="25">
        <v>20</v>
      </c>
      <c r="D5732" s="12">
        <v>31.8</v>
      </c>
      <c r="E5732" s="25">
        <v>24.8</v>
      </c>
      <c r="F5732" s="35">
        <v>84</v>
      </c>
      <c r="G5732" s="25">
        <v>0</v>
      </c>
      <c r="H5732" s="13">
        <v>7.8</v>
      </c>
      <c r="I5732" s="25"/>
      <c r="J5732" s="12">
        <v>180</v>
      </c>
      <c r="K5732" s="12"/>
      <c r="L5732" s="25" t="s">
        <v>14</v>
      </c>
      <c r="M5732" s="10"/>
      <c r="N5732" s="15"/>
      <c r="O5732" s="15"/>
      <c r="P5732" s="4"/>
      <c r="Q5732" s="65"/>
      <c r="R5732" s="42"/>
      <c r="S5732" s="44"/>
      <c r="T5732" s="44"/>
      <c r="U5732" s="5"/>
      <c r="V5732" s="5"/>
      <c r="W5732" s="5"/>
      <c r="X5732" s="5"/>
      <c r="Y5732" s="5"/>
      <c r="Z5732" s="5"/>
      <c r="AA5732" s="5"/>
      <c r="AB5732" s="5"/>
      <c r="AC5732" s="5"/>
      <c r="AD5732" s="5"/>
      <c r="AE5732" s="5"/>
      <c r="AF5732" s="5"/>
      <c r="AG5732" s="5"/>
      <c r="AH5732" s="40"/>
      <c r="AI5732" s="3"/>
      <c r="AJ5732" s="3"/>
      <c r="AK5732" s="3"/>
      <c r="AL5732" s="3"/>
      <c r="AM5732" s="3"/>
      <c r="AN5732" s="3"/>
      <c r="AO5732" s="3"/>
      <c r="AP5732" s="3"/>
      <c r="AQ5732" s="3"/>
      <c r="AR5732" s="3"/>
      <c r="AS5732" s="3"/>
      <c r="AT5732" s="51"/>
      <c r="AU5732" s="48"/>
      <c r="AV5732" s="52"/>
      <c r="AW5732" s="52"/>
    </row>
    <row r="5733" spans="1:49" ht="15" customHeight="1" x14ac:dyDescent="0.25">
      <c r="A5733" s="11">
        <f t="shared" si="1041"/>
        <v>5730</v>
      </c>
      <c r="B5733" s="29">
        <v>36777</v>
      </c>
      <c r="C5733" s="25">
        <v>19</v>
      </c>
      <c r="D5733" s="12">
        <v>32.6</v>
      </c>
      <c r="E5733" s="25">
        <v>25.4</v>
      </c>
      <c r="F5733" s="35">
        <v>82</v>
      </c>
      <c r="G5733" s="25">
        <v>0</v>
      </c>
      <c r="H5733" s="13">
        <v>6.5</v>
      </c>
      <c r="I5733" s="25"/>
      <c r="J5733" s="12">
        <v>270</v>
      </c>
      <c r="K5733" s="12"/>
      <c r="L5733" s="25" t="s">
        <v>15</v>
      </c>
      <c r="M5733" s="10"/>
      <c r="N5733" s="15"/>
      <c r="O5733" s="15"/>
      <c r="P5733" s="4"/>
      <c r="Q5733" s="65"/>
      <c r="R5733" s="42"/>
      <c r="S5733" s="44"/>
      <c r="T5733" s="44"/>
      <c r="U5733" s="5"/>
      <c r="V5733" s="5"/>
      <c r="W5733" s="5"/>
      <c r="X5733" s="5"/>
      <c r="Y5733" s="5"/>
      <c r="Z5733" s="5"/>
      <c r="AA5733" s="5"/>
      <c r="AB5733" s="5"/>
      <c r="AC5733" s="5"/>
      <c r="AD5733" s="5"/>
      <c r="AE5733" s="5"/>
      <c r="AF5733" s="5"/>
      <c r="AG5733" s="5"/>
      <c r="AH5733" s="40"/>
      <c r="AI5733" s="3"/>
      <c r="AJ5733" s="3"/>
      <c r="AK5733" s="3"/>
      <c r="AL5733" s="3"/>
      <c r="AM5733" s="3"/>
      <c r="AN5733" s="3"/>
      <c r="AO5733" s="3"/>
      <c r="AP5733" s="3"/>
      <c r="AQ5733" s="3"/>
      <c r="AR5733" s="3"/>
      <c r="AS5733" s="3"/>
      <c r="AT5733" s="51"/>
      <c r="AU5733" s="48"/>
      <c r="AV5733" s="52"/>
      <c r="AW5733" s="52"/>
    </row>
    <row r="5734" spans="1:49" ht="15" customHeight="1" x14ac:dyDescent="0.25">
      <c r="A5734" s="11">
        <f t="shared" si="1041"/>
        <v>5731</v>
      </c>
      <c r="B5734" s="29">
        <v>36778</v>
      </c>
      <c r="C5734" s="25">
        <v>21</v>
      </c>
      <c r="D5734" s="12">
        <v>31.2</v>
      </c>
      <c r="E5734" s="25">
        <v>25.5</v>
      </c>
      <c r="F5734" s="35">
        <v>90</v>
      </c>
      <c r="G5734" s="25">
        <v>0</v>
      </c>
      <c r="H5734" s="13">
        <v>5.3</v>
      </c>
      <c r="I5734" s="25"/>
      <c r="J5734" s="12">
        <v>270</v>
      </c>
      <c r="K5734" s="12"/>
      <c r="L5734" s="25" t="s">
        <v>12</v>
      </c>
      <c r="M5734" s="10"/>
      <c r="N5734" s="15"/>
      <c r="O5734" s="15"/>
      <c r="P5734" s="4"/>
      <c r="Q5734" s="65"/>
      <c r="R5734" s="42"/>
      <c r="S5734" s="44"/>
      <c r="T5734" s="44"/>
      <c r="U5734" s="5"/>
      <c r="V5734" s="5"/>
      <c r="W5734" s="5"/>
      <c r="X5734" s="5"/>
      <c r="Y5734" s="5"/>
      <c r="Z5734" s="5"/>
      <c r="AA5734" s="5"/>
      <c r="AB5734" s="5"/>
      <c r="AC5734" s="5"/>
      <c r="AD5734" s="5"/>
      <c r="AE5734" s="5"/>
      <c r="AF5734" s="5"/>
      <c r="AG5734" s="5"/>
      <c r="AH5734" s="40"/>
      <c r="AI5734" s="3"/>
      <c r="AJ5734" s="3"/>
      <c r="AK5734" s="3"/>
      <c r="AL5734" s="3"/>
      <c r="AM5734" s="3"/>
      <c r="AN5734" s="3"/>
      <c r="AO5734" s="3"/>
      <c r="AP5734" s="3"/>
      <c r="AQ5734" s="3"/>
      <c r="AR5734" s="3"/>
      <c r="AS5734" s="3"/>
      <c r="AT5734" s="51"/>
      <c r="AU5734" s="48"/>
      <c r="AV5734" s="52"/>
      <c r="AW5734" s="52"/>
    </row>
    <row r="5735" spans="1:49" ht="15" customHeight="1" x14ac:dyDescent="0.25">
      <c r="A5735" s="11">
        <f t="shared" si="1041"/>
        <v>5732</v>
      </c>
      <c r="B5735" s="29">
        <v>36779</v>
      </c>
      <c r="C5735" s="25">
        <v>21</v>
      </c>
      <c r="D5735" s="12">
        <v>28.4</v>
      </c>
      <c r="E5735" s="25">
        <v>25.4</v>
      </c>
      <c r="F5735" s="35">
        <v>93</v>
      </c>
      <c r="G5735" s="25">
        <v>6.2</v>
      </c>
      <c r="H5735" s="13">
        <v>1.5</v>
      </c>
      <c r="I5735" s="25"/>
      <c r="J5735" s="12">
        <v>270</v>
      </c>
      <c r="K5735" s="12"/>
      <c r="L5735" s="25" t="s">
        <v>15</v>
      </c>
      <c r="M5735" s="10"/>
      <c r="N5735" s="15"/>
      <c r="O5735" s="15"/>
      <c r="P5735" s="4"/>
      <c r="Q5735" s="65"/>
      <c r="R5735" s="42"/>
      <c r="S5735" s="44"/>
      <c r="T5735" s="44"/>
      <c r="U5735" s="5"/>
      <c r="V5735" s="5"/>
      <c r="W5735" s="5"/>
      <c r="X5735" s="5"/>
      <c r="Y5735" s="5"/>
      <c r="Z5735" s="5"/>
      <c r="AA5735" s="5"/>
      <c r="AB5735" s="5"/>
      <c r="AC5735" s="5"/>
      <c r="AD5735" s="5"/>
      <c r="AE5735" s="5"/>
      <c r="AF5735" s="5"/>
      <c r="AG5735" s="5"/>
      <c r="AH5735" s="40"/>
      <c r="AI5735" s="3"/>
      <c r="AJ5735" s="3"/>
      <c r="AK5735" s="3"/>
      <c r="AL5735" s="3"/>
      <c r="AM5735" s="3"/>
      <c r="AN5735" s="3"/>
      <c r="AO5735" s="3"/>
      <c r="AP5735" s="3"/>
      <c r="AQ5735" s="3"/>
      <c r="AR5735" s="3"/>
      <c r="AS5735" s="3"/>
      <c r="AT5735" s="51"/>
      <c r="AU5735" s="48"/>
      <c r="AV5735" s="52"/>
      <c r="AW5735" s="52"/>
    </row>
    <row r="5736" spans="1:49" ht="15" customHeight="1" x14ac:dyDescent="0.25">
      <c r="A5736" s="11">
        <f t="shared" si="1041"/>
        <v>5733</v>
      </c>
      <c r="B5736" s="29">
        <v>36780</v>
      </c>
      <c r="C5736" s="25">
        <v>22</v>
      </c>
      <c r="D5736" s="12">
        <v>29.9</v>
      </c>
      <c r="E5736" s="25">
        <v>25.9</v>
      </c>
      <c r="F5736" s="35">
        <v>86</v>
      </c>
      <c r="G5736" s="25">
        <v>16.600000000000001</v>
      </c>
      <c r="H5736" s="13">
        <v>2.2999999999999998</v>
      </c>
      <c r="I5736" s="25"/>
      <c r="J5736" s="12">
        <v>180</v>
      </c>
      <c r="K5736" s="12"/>
      <c r="L5736" s="25" t="s">
        <v>13</v>
      </c>
      <c r="M5736" s="10"/>
      <c r="N5736" s="15"/>
      <c r="O5736" s="15"/>
      <c r="P5736" s="4"/>
      <c r="Q5736" s="65"/>
      <c r="R5736" s="42"/>
      <c r="S5736" s="44"/>
      <c r="T5736" s="44"/>
      <c r="U5736" s="5"/>
      <c r="V5736" s="5"/>
      <c r="W5736" s="5"/>
      <c r="X5736" s="5"/>
      <c r="Y5736" s="5"/>
      <c r="Z5736" s="5"/>
      <c r="AA5736" s="5"/>
      <c r="AB5736" s="5"/>
      <c r="AC5736" s="5"/>
      <c r="AD5736" s="5"/>
      <c r="AE5736" s="5"/>
      <c r="AF5736" s="5"/>
      <c r="AG5736" s="5"/>
      <c r="AH5736" s="40"/>
      <c r="AI5736" s="3"/>
      <c r="AJ5736" s="3"/>
      <c r="AK5736" s="3"/>
      <c r="AL5736" s="3"/>
      <c r="AM5736" s="3"/>
      <c r="AN5736" s="3"/>
      <c r="AO5736" s="3"/>
      <c r="AP5736" s="3"/>
      <c r="AQ5736" s="3"/>
      <c r="AR5736" s="3"/>
      <c r="AS5736" s="3"/>
      <c r="AT5736" s="51"/>
      <c r="AU5736" s="48"/>
      <c r="AV5736" s="52"/>
      <c r="AW5736" s="52"/>
    </row>
    <row r="5737" spans="1:49" ht="15" customHeight="1" x14ac:dyDescent="0.25">
      <c r="A5737" s="11">
        <f t="shared" si="1041"/>
        <v>5734</v>
      </c>
      <c r="B5737" s="29">
        <v>36781</v>
      </c>
      <c r="C5737" s="25">
        <v>20</v>
      </c>
      <c r="D5737" s="12">
        <v>30.4</v>
      </c>
      <c r="E5737" s="25">
        <v>24.9</v>
      </c>
      <c r="F5737" s="35">
        <v>88</v>
      </c>
      <c r="G5737" s="25">
        <v>0</v>
      </c>
      <c r="H5737" s="13">
        <v>6.4</v>
      </c>
      <c r="I5737" s="25"/>
      <c r="J5737" s="12">
        <v>180</v>
      </c>
      <c r="K5737" s="12"/>
      <c r="L5737" s="25" t="s">
        <v>13</v>
      </c>
      <c r="M5737" s="10"/>
      <c r="N5737" s="15"/>
      <c r="O5737" s="15"/>
      <c r="P5737" s="4"/>
      <c r="Q5737" s="65"/>
      <c r="R5737" s="42"/>
      <c r="S5737" s="44"/>
      <c r="T5737" s="44"/>
      <c r="U5737" s="5"/>
      <c r="V5737" s="5"/>
      <c r="W5737" s="5"/>
      <c r="X5737" s="5"/>
      <c r="Y5737" s="5"/>
      <c r="Z5737" s="5"/>
      <c r="AA5737" s="5"/>
      <c r="AB5737" s="5"/>
      <c r="AC5737" s="5"/>
      <c r="AD5737" s="5"/>
      <c r="AE5737" s="5"/>
      <c r="AF5737" s="5"/>
      <c r="AG5737" s="5"/>
      <c r="AH5737" s="40"/>
      <c r="AI5737" s="3"/>
      <c r="AJ5737" s="3"/>
      <c r="AK5737" s="3"/>
      <c r="AL5737" s="3"/>
      <c r="AM5737" s="3"/>
      <c r="AN5737" s="3"/>
      <c r="AO5737" s="3"/>
      <c r="AP5737" s="3"/>
      <c r="AQ5737" s="3"/>
      <c r="AR5737" s="3"/>
      <c r="AS5737" s="3"/>
      <c r="AT5737" s="51"/>
      <c r="AU5737" s="48"/>
      <c r="AV5737" s="52"/>
      <c r="AW5737" s="52"/>
    </row>
    <row r="5738" spans="1:49" ht="15" customHeight="1" x14ac:dyDescent="0.25">
      <c r="A5738" s="11">
        <f t="shared" si="1041"/>
        <v>5735</v>
      </c>
      <c r="B5738" s="29">
        <v>36782</v>
      </c>
      <c r="C5738" s="25">
        <v>21</v>
      </c>
      <c r="D5738" s="12">
        <v>31.8</v>
      </c>
      <c r="E5738" s="25">
        <v>25.1</v>
      </c>
      <c r="F5738" s="35"/>
      <c r="G5738" s="25">
        <v>0</v>
      </c>
      <c r="H5738" s="13">
        <v>8</v>
      </c>
      <c r="I5738" s="25"/>
      <c r="J5738" s="12">
        <v>225</v>
      </c>
      <c r="K5738" s="12"/>
      <c r="L5738" s="25" t="s">
        <v>13</v>
      </c>
      <c r="M5738" s="10"/>
      <c r="N5738" s="15"/>
      <c r="O5738" s="15"/>
      <c r="P5738" s="4"/>
      <c r="Q5738" s="65"/>
      <c r="R5738" s="42"/>
      <c r="S5738" s="44"/>
      <c r="T5738" s="44"/>
      <c r="U5738" s="5"/>
      <c r="V5738" s="5"/>
      <c r="W5738" s="5"/>
      <c r="X5738" s="5"/>
      <c r="Y5738" s="5"/>
      <c r="Z5738" s="5"/>
      <c r="AA5738" s="5"/>
      <c r="AB5738" s="5"/>
      <c r="AC5738" s="5"/>
      <c r="AD5738" s="5"/>
      <c r="AE5738" s="5"/>
      <c r="AF5738" s="5"/>
      <c r="AG5738" s="5"/>
      <c r="AH5738" s="40"/>
      <c r="AI5738" s="3"/>
      <c r="AJ5738" s="3"/>
      <c r="AK5738" s="3"/>
      <c r="AL5738" s="3"/>
      <c r="AM5738" s="3"/>
      <c r="AN5738" s="3"/>
      <c r="AO5738" s="3"/>
      <c r="AP5738" s="3"/>
      <c r="AQ5738" s="3"/>
      <c r="AR5738" s="3"/>
      <c r="AS5738" s="3"/>
      <c r="AT5738" s="51"/>
      <c r="AU5738" s="48"/>
      <c r="AV5738" s="52"/>
      <c r="AW5738" s="52"/>
    </row>
    <row r="5739" spans="1:49" ht="15" customHeight="1" x14ac:dyDescent="0.25">
      <c r="A5739" s="11">
        <f t="shared" si="1041"/>
        <v>5736</v>
      </c>
      <c r="B5739" s="29">
        <v>36783</v>
      </c>
      <c r="C5739" s="25">
        <v>23</v>
      </c>
      <c r="D5739" s="12">
        <v>32.6</v>
      </c>
      <c r="E5739" s="25">
        <v>26.4</v>
      </c>
      <c r="F5739" s="35">
        <v>90</v>
      </c>
      <c r="G5739" s="25">
        <v>0</v>
      </c>
      <c r="H5739" s="13">
        <v>4.4000000000000004</v>
      </c>
      <c r="I5739" s="25"/>
      <c r="J5739" s="12">
        <v>180</v>
      </c>
      <c r="K5739" s="12"/>
      <c r="L5739" s="25" t="s">
        <v>11</v>
      </c>
      <c r="M5739" s="10"/>
      <c r="N5739" s="15"/>
      <c r="O5739" s="15"/>
      <c r="P5739" s="4"/>
      <c r="Q5739" s="65"/>
      <c r="R5739" s="42"/>
      <c r="S5739" s="44"/>
      <c r="T5739" s="44"/>
      <c r="U5739" s="5"/>
      <c r="V5739" s="5"/>
      <c r="W5739" s="5"/>
      <c r="X5739" s="5"/>
      <c r="Y5739" s="5"/>
      <c r="Z5739" s="5"/>
      <c r="AA5739" s="5"/>
      <c r="AB5739" s="5"/>
      <c r="AC5739" s="5"/>
      <c r="AD5739" s="5"/>
      <c r="AE5739" s="5"/>
      <c r="AF5739" s="5"/>
      <c r="AG5739" s="5"/>
      <c r="AH5739" s="40"/>
      <c r="AI5739" s="3"/>
      <c r="AJ5739" s="3"/>
      <c r="AK5739" s="3"/>
      <c r="AL5739" s="3"/>
      <c r="AM5739" s="3"/>
      <c r="AN5739" s="3"/>
      <c r="AO5739" s="3"/>
      <c r="AP5739" s="3"/>
      <c r="AQ5739" s="3"/>
      <c r="AR5739" s="3"/>
      <c r="AS5739" s="3"/>
      <c r="AT5739" s="51"/>
      <c r="AU5739" s="48"/>
      <c r="AV5739" s="52"/>
      <c r="AW5739" s="52"/>
    </row>
    <row r="5740" spans="1:49" ht="15" customHeight="1" x14ac:dyDescent="0.25">
      <c r="A5740" s="11">
        <f t="shared" si="1041"/>
        <v>5737</v>
      </c>
      <c r="B5740" s="29">
        <v>36784</v>
      </c>
      <c r="C5740" s="25">
        <v>22</v>
      </c>
      <c r="D5740" s="12">
        <v>30.8</v>
      </c>
      <c r="E5740" s="25">
        <v>25.6</v>
      </c>
      <c r="F5740" s="35">
        <v>91</v>
      </c>
      <c r="G5740" s="25">
        <v>39.200000000000003</v>
      </c>
      <c r="H5740" s="13">
        <v>1</v>
      </c>
      <c r="I5740" s="25"/>
      <c r="J5740" s="12">
        <v>270</v>
      </c>
      <c r="K5740" s="12"/>
      <c r="L5740" s="25" t="s">
        <v>14</v>
      </c>
      <c r="M5740" s="10"/>
      <c r="N5740" s="15"/>
      <c r="O5740" s="15"/>
      <c r="P5740" s="4"/>
      <c r="Q5740" s="65"/>
      <c r="R5740" s="42"/>
      <c r="S5740" s="44"/>
      <c r="T5740" s="44"/>
      <c r="U5740" s="5"/>
      <c r="V5740" s="5"/>
      <c r="W5740" s="5"/>
      <c r="X5740" s="5"/>
      <c r="Y5740" s="5"/>
      <c r="Z5740" s="5"/>
      <c r="AA5740" s="5"/>
      <c r="AB5740" s="5"/>
      <c r="AC5740" s="5"/>
      <c r="AD5740" s="5"/>
      <c r="AE5740" s="5"/>
      <c r="AF5740" s="5"/>
      <c r="AG5740" s="5"/>
      <c r="AH5740" s="40"/>
      <c r="AI5740" s="3"/>
      <c r="AJ5740" s="3"/>
      <c r="AK5740" s="3"/>
      <c r="AL5740" s="3"/>
      <c r="AM5740" s="3"/>
      <c r="AN5740" s="3"/>
      <c r="AO5740" s="3"/>
      <c r="AP5740" s="3"/>
      <c r="AQ5740" s="3"/>
      <c r="AR5740" s="3"/>
      <c r="AS5740" s="3"/>
      <c r="AT5740" s="51"/>
      <c r="AU5740" s="48"/>
      <c r="AV5740" s="52"/>
      <c r="AW5740" s="52"/>
    </row>
    <row r="5741" spans="1:49" ht="15" customHeight="1" x14ac:dyDescent="0.25">
      <c r="A5741" s="11">
        <f t="shared" si="1041"/>
        <v>5738</v>
      </c>
      <c r="B5741" s="29">
        <v>36785</v>
      </c>
      <c r="C5741" s="25">
        <v>20</v>
      </c>
      <c r="D5741" s="12">
        <v>31</v>
      </c>
      <c r="E5741" s="25">
        <v>24.4</v>
      </c>
      <c r="F5741" s="35">
        <v>87</v>
      </c>
      <c r="G5741" s="25">
        <v>27</v>
      </c>
      <c r="H5741" s="13">
        <v>6.8</v>
      </c>
      <c r="I5741" s="25"/>
      <c r="J5741" s="12">
        <v>225</v>
      </c>
      <c r="K5741" s="12"/>
      <c r="L5741" s="25" t="s">
        <v>13</v>
      </c>
      <c r="M5741" s="10"/>
      <c r="N5741" s="15"/>
      <c r="O5741" s="15"/>
      <c r="P5741" s="4"/>
      <c r="Q5741" s="65"/>
      <c r="R5741" s="42"/>
      <c r="S5741" s="44"/>
      <c r="T5741" s="44"/>
      <c r="U5741" s="5"/>
      <c r="V5741" s="5"/>
      <c r="W5741" s="5"/>
      <c r="X5741" s="5"/>
      <c r="Y5741" s="5"/>
      <c r="Z5741" s="5"/>
      <c r="AA5741" s="5"/>
      <c r="AB5741" s="5"/>
      <c r="AC5741" s="5"/>
      <c r="AD5741" s="5"/>
      <c r="AE5741" s="5"/>
      <c r="AF5741" s="5"/>
      <c r="AG5741" s="5"/>
      <c r="AH5741" s="40"/>
      <c r="AI5741" s="3"/>
      <c r="AJ5741" s="3"/>
      <c r="AK5741" s="3"/>
      <c r="AL5741" s="3"/>
      <c r="AM5741" s="3"/>
      <c r="AN5741" s="3"/>
      <c r="AO5741" s="3"/>
      <c r="AP5741" s="3"/>
      <c r="AQ5741" s="3"/>
      <c r="AR5741" s="3"/>
      <c r="AS5741" s="3"/>
      <c r="AT5741" s="51"/>
      <c r="AU5741" s="48"/>
      <c r="AV5741" s="52"/>
      <c r="AW5741" s="52"/>
    </row>
    <row r="5742" spans="1:49" ht="15" customHeight="1" x14ac:dyDescent="0.25">
      <c r="A5742" s="11">
        <f t="shared" si="1041"/>
        <v>5739</v>
      </c>
      <c r="B5742" s="29">
        <v>36786</v>
      </c>
      <c r="C5742" s="25">
        <v>20</v>
      </c>
      <c r="D5742" s="12">
        <v>31.2</v>
      </c>
      <c r="E5742" s="25">
        <v>25.1</v>
      </c>
      <c r="F5742" s="35">
        <v>91</v>
      </c>
      <c r="G5742" s="25">
        <v>0.4</v>
      </c>
      <c r="H5742" s="13">
        <v>4.5</v>
      </c>
      <c r="I5742" s="25"/>
      <c r="J5742" s="12">
        <v>180</v>
      </c>
      <c r="K5742" s="12"/>
      <c r="L5742" s="25" t="s">
        <v>14</v>
      </c>
      <c r="M5742" s="10"/>
      <c r="N5742" s="15"/>
      <c r="O5742" s="15"/>
      <c r="P5742" s="4"/>
      <c r="Q5742" s="65"/>
      <c r="R5742" s="42"/>
      <c r="S5742" s="44"/>
      <c r="T5742" s="44"/>
      <c r="U5742" s="5"/>
      <c r="V5742" s="5"/>
      <c r="W5742" s="5"/>
      <c r="X5742" s="5"/>
      <c r="Y5742" s="5"/>
      <c r="Z5742" s="5"/>
      <c r="AA5742" s="5"/>
      <c r="AB5742" s="5"/>
      <c r="AC5742" s="5"/>
      <c r="AD5742" s="5"/>
      <c r="AE5742" s="5"/>
      <c r="AF5742" s="5"/>
      <c r="AG5742" s="5"/>
      <c r="AH5742" s="40"/>
      <c r="AI5742" s="3"/>
      <c r="AJ5742" s="3"/>
      <c r="AK5742" s="3"/>
      <c r="AL5742" s="3"/>
      <c r="AM5742" s="3"/>
      <c r="AN5742" s="3"/>
      <c r="AO5742" s="3"/>
      <c r="AP5742" s="3"/>
      <c r="AQ5742" s="3"/>
      <c r="AR5742" s="3"/>
      <c r="AS5742" s="3"/>
      <c r="AT5742" s="51"/>
      <c r="AU5742" s="48"/>
      <c r="AV5742" s="52"/>
      <c r="AW5742" s="52"/>
    </row>
    <row r="5743" spans="1:49" ht="15" customHeight="1" x14ac:dyDescent="0.25">
      <c r="A5743" s="11">
        <f t="shared" si="1041"/>
        <v>5740</v>
      </c>
      <c r="B5743" s="29">
        <v>36787</v>
      </c>
      <c r="C5743" s="25">
        <v>21</v>
      </c>
      <c r="D5743" s="12">
        <v>31.2</v>
      </c>
      <c r="E5743" s="25">
        <v>24.4</v>
      </c>
      <c r="F5743" s="35">
        <v>90</v>
      </c>
      <c r="G5743" s="25">
        <v>1</v>
      </c>
      <c r="H5743" s="13">
        <v>2.4</v>
      </c>
      <c r="I5743" s="25"/>
      <c r="J5743" s="12">
        <v>225</v>
      </c>
      <c r="K5743" s="12"/>
      <c r="L5743" s="25" t="s">
        <v>13</v>
      </c>
      <c r="M5743" s="10"/>
      <c r="N5743" s="15"/>
      <c r="O5743" s="15"/>
      <c r="P5743" s="4"/>
      <c r="Q5743" s="65"/>
      <c r="R5743" s="42"/>
      <c r="S5743" s="44"/>
      <c r="T5743" s="44"/>
      <c r="U5743" s="5"/>
      <c r="V5743" s="5"/>
      <c r="W5743" s="5"/>
      <c r="X5743" s="5"/>
      <c r="Y5743" s="5"/>
      <c r="Z5743" s="5"/>
      <c r="AA5743" s="5"/>
      <c r="AB5743" s="5"/>
      <c r="AC5743" s="5"/>
      <c r="AD5743" s="5"/>
      <c r="AE5743" s="5"/>
      <c r="AF5743" s="5"/>
      <c r="AG5743" s="5"/>
      <c r="AH5743" s="40"/>
      <c r="AI5743" s="3"/>
      <c r="AJ5743" s="3"/>
      <c r="AK5743" s="3"/>
      <c r="AL5743" s="3"/>
      <c r="AM5743" s="3"/>
      <c r="AN5743" s="3"/>
      <c r="AO5743" s="3"/>
      <c r="AP5743" s="3"/>
      <c r="AQ5743" s="3"/>
      <c r="AR5743" s="3"/>
      <c r="AS5743" s="3"/>
      <c r="AT5743" s="51"/>
      <c r="AU5743" s="48"/>
      <c r="AV5743" s="52"/>
      <c r="AW5743" s="52"/>
    </row>
    <row r="5744" spans="1:49" ht="15" customHeight="1" x14ac:dyDescent="0.25">
      <c r="A5744" s="11">
        <f t="shared" si="1041"/>
        <v>5741</v>
      </c>
      <c r="B5744" s="29">
        <v>36788</v>
      </c>
      <c r="C5744" s="25">
        <v>23</v>
      </c>
      <c r="D5744" s="12">
        <v>30.4</v>
      </c>
      <c r="E5744" s="25">
        <v>25.4</v>
      </c>
      <c r="F5744" s="35">
        <v>90</v>
      </c>
      <c r="G5744" s="25">
        <v>7.5</v>
      </c>
      <c r="H5744" s="13">
        <v>1.6</v>
      </c>
      <c r="I5744" s="25"/>
      <c r="J5744" s="12">
        <v>225</v>
      </c>
      <c r="K5744" s="12"/>
      <c r="L5744" s="25" t="s">
        <v>13</v>
      </c>
      <c r="M5744" s="10"/>
      <c r="N5744" s="15"/>
      <c r="O5744" s="15"/>
      <c r="P5744" s="4"/>
      <c r="Q5744" s="65"/>
      <c r="R5744" s="42"/>
      <c r="S5744" s="44"/>
      <c r="T5744" s="44"/>
      <c r="U5744" s="5"/>
      <c r="V5744" s="5"/>
      <c r="W5744" s="5"/>
      <c r="X5744" s="5"/>
      <c r="Y5744" s="5"/>
      <c r="Z5744" s="5"/>
      <c r="AA5744" s="5"/>
      <c r="AB5744" s="5"/>
      <c r="AC5744" s="5"/>
      <c r="AD5744" s="5"/>
      <c r="AE5744" s="5"/>
      <c r="AF5744" s="5"/>
      <c r="AG5744" s="5"/>
      <c r="AH5744" s="40"/>
      <c r="AI5744" s="3"/>
      <c r="AJ5744" s="3"/>
      <c r="AK5744" s="3"/>
      <c r="AL5744" s="3"/>
      <c r="AM5744" s="3"/>
      <c r="AN5744" s="3"/>
      <c r="AO5744" s="3"/>
      <c r="AP5744" s="3"/>
      <c r="AQ5744" s="3"/>
      <c r="AR5744" s="3"/>
      <c r="AS5744" s="3"/>
      <c r="AT5744" s="51"/>
      <c r="AU5744" s="48"/>
      <c r="AV5744" s="52"/>
      <c r="AW5744" s="52"/>
    </row>
    <row r="5745" spans="1:49" ht="15" customHeight="1" x14ac:dyDescent="0.25">
      <c r="A5745" s="11">
        <f t="shared" si="1041"/>
        <v>5742</v>
      </c>
      <c r="B5745" s="29">
        <v>36789</v>
      </c>
      <c r="C5745" s="25">
        <v>22</v>
      </c>
      <c r="D5745" s="12">
        <v>31.5</v>
      </c>
      <c r="E5745" s="25">
        <v>24.6</v>
      </c>
      <c r="F5745" s="35">
        <v>91</v>
      </c>
      <c r="G5745" s="25">
        <v>1.6</v>
      </c>
      <c r="H5745" s="13">
        <v>5.2</v>
      </c>
      <c r="I5745" s="25"/>
      <c r="J5745" s="12">
        <v>270</v>
      </c>
      <c r="K5745" s="12"/>
      <c r="L5745" s="25" t="s">
        <v>13</v>
      </c>
      <c r="M5745" s="10"/>
      <c r="N5745" s="15"/>
      <c r="O5745" s="15"/>
      <c r="P5745" s="4"/>
      <c r="Q5745" s="65"/>
      <c r="R5745" s="42"/>
      <c r="S5745" s="44"/>
      <c r="T5745" s="44"/>
      <c r="U5745" s="5"/>
      <c r="V5745" s="5"/>
      <c r="W5745" s="5"/>
      <c r="X5745" s="5"/>
      <c r="Y5745" s="5"/>
      <c r="Z5745" s="5"/>
      <c r="AA5745" s="5"/>
      <c r="AB5745" s="5"/>
      <c r="AC5745" s="5"/>
      <c r="AD5745" s="5"/>
      <c r="AE5745" s="5"/>
      <c r="AF5745" s="5"/>
      <c r="AG5745" s="5"/>
      <c r="AH5745" s="40"/>
      <c r="AI5745" s="3"/>
      <c r="AJ5745" s="3"/>
      <c r="AK5745" s="3"/>
      <c r="AL5745" s="3"/>
      <c r="AM5745" s="3"/>
      <c r="AN5745" s="3"/>
      <c r="AO5745" s="3"/>
      <c r="AP5745" s="3"/>
      <c r="AQ5745" s="3"/>
      <c r="AR5745" s="3"/>
      <c r="AS5745" s="3"/>
      <c r="AT5745" s="51"/>
      <c r="AU5745" s="48"/>
      <c r="AV5745" s="52"/>
      <c r="AW5745" s="52"/>
    </row>
    <row r="5746" spans="1:49" ht="15" customHeight="1" x14ac:dyDescent="0.25">
      <c r="A5746" s="11">
        <f t="shared" si="1041"/>
        <v>5743</v>
      </c>
      <c r="B5746" s="29">
        <v>36790</v>
      </c>
      <c r="C5746" s="25">
        <v>22</v>
      </c>
      <c r="D5746" s="12">
        <v>27.2</v>
      </c>
      <c r="E5746" s="25">
        <v>23.5</v>
      </c>
      <c r="F5746" s="35">
        <v>93</v>
      </c>
      <c r="G5746" s="25">
        <v>30.2</v>
      </c>
      <c r="H5746" s="13">
        <v>0.1</v>
      </c>
      <c r="I5746" s="25"/>
      <c r="J5746" s="12">
        <v>135</v>
      </c>
      <c r="K5746" s="12"/>
      <c r="L5746" s="25" t="s">
        <v>14</v>
      </c>
      <c r="M5746" s="10"/>
      <c r="N5746" s="15"/>
      <c r="O5746" s="15"/>
      <c r="P5746" s="4"/>
      <c r="Q5746" s="65"/>
      <c r="R5746" s="42"/>
      <c r="S5746" s="44"/>
      <c r="T5746" s="44"/>
      <c r="U5746" s="5"/>
      <c r="V5746" s="5"/>
      <c r="W5746" s="5"/>
      <c r="X5746" s="5"/>
      <c r="Y5746" s="5"/>
      <c r="Z5746" s="5"/>
      <c r="AA5746" s="5"/>
      <c r="AB5746" s="5"/>
      <c r="AC5746" s="5"/>
      <c r="AD5746" s="5"/>
      <c r="AE5746" s="5"/>
      <c r="AF5746" s="5"/>
      <c r="AG5746" s="5"/>
      <c r="AH5746" s="40"/>
      <c r="AI5746" s="3"/>
      <c r="AJ5746" s="3"/>
      <c r="AK5746" s="3"/>
      <c r="AL5746" s="3"/>
      <c r="AM5746" s="3"/>
      <c r="AN5746" s="3"/>
      <c r="AO5746" s="3"/>
      <c r="AP5746" s="3"/>
      <c r="AQ5746" s="3"/>
      <c r="AR5746" s="3"/>
      <c r="AS5746" s="3"/>
      <c r="AT5746" s="51"/>
      <c r="AU5746" s="48"/>
      <c r="AV5746" s="52"/>
      <c r="AW5746" s="52"/>
    </row>
    <row r="5747" spans="1:49" ht="15" customHeight="1" x14ac:dyDescent="0.25">
      <c r="A5747" s="11">
        <f t="shared" si="1041"/>
        <v>5744</v>
      </c>
      <c r="B5747" s="29">
        <v>36791</v>
      </c>
      <c r="C5747" s="25">
        <v>22</v>
      </c>
      <c r="D5747" s="12">
        <v>30.6</v>
      </c>
      <c r="E5747" s="25">
        <v>25.8</v>
      </c>
      <c r="F5747" s="35">
        <v>88</v>
      </c>
      <c r="G5747" s="25">
        <v>1</v>
      </c>
      <c r="H5747" s="13">
        <v>2.5</v>
      </c>
      <c r="I5747" s="25"/>
      <c r="J5747" s="12">
        <v>228</v>
      </c>
      <c r="K5747" s="12"/>
      <c r="L5747" s="25" t="s">
        <v>13</v>
      </c>
      <c r="M5747" s="10"/>
      <c r="N5747" s="15"/>
      <c r="O5747" s="15"/>
      <c r="P5747" s="4"/>
      <c r="Q5747" s="65"/>
      <c r="R5747" s="42"/>
      <c r="S5747" s="44"/>
      <c r="T5747" s="44"/>
      <c r="U5747" s="5"/>
      <c r="V5747" s="5"/>
      <c r="W5747" s="5"/>
      <c r="X5747" s="5"/>
      <c r="Y5747" s="5"/>
      <c r="Z5747" s="5"/>
      <c r="AA5747" s="5"/>
      <c r="AB5747" s="5"/>
      <c r="AC5747" s="5"/>
      <c r="AD5747" s="5"/>
      <c r="AE5747" s="5"/>
      <c r="AF5747" s="5"/>
      <c r="AG5747" s="5"/>
      <c r="AH5747" s="40"/>
      <c r="AI5747" s="3"/>
      <c r="AJ5747" s="3"/>
      <c r="AK5747" s="3"/>
      <c r="AL5747" s="3"/>
      <c r="AM5747" s="3"/>
      <c r="AN5747" s="3"/>
      <c r="AO5747" s="3"/>
      <c r="AP5747" s="3"/>
      <c r="AQ5747" s="3"/>
      <c r="AR5747" s="3"/>
      <c r="AS5747" s="3"/>
      <c r="AT5747" s="51"/>
      <c r="AU5747" s="48"/>
      <c r="AV5747" s="52"/>
      <c r="AW5747" s="52"/>
    </row>
    <row r="5748" spans="1:49" ht="15" customHeight="1" x14ac:dyDescent="0.25">
      <c r="A5748" s="11">
        <f t="shared" si="1041"/>
        <v>5745</v>
      </c>
      <c r="B5748" s="29">
        <v>36792</v>
      </c>
      <c r="C5748" s="25">
        <v>22</v>
      </c>
      <c r="D5748" s="12">
        <v>29.2</v>
      </c>
      <c r="E5748" s="25">
        <v>24.6</v>
      </c>
      <c r="F5748" s="35">
        <v>88</v>
      </c>
      <c r="G5748" s="25">
        <v>22.6</v>
      </c>
      <c r="H5748" s="13">
        <v>3.2</v>
      </c>
      <c r="I5748" s="25"/>
      <c r="J5748" s="12">
        <v>270</v>
      </c>
      <c r="K5748" s="12"/>
      <c r="L5748" s="25" t="s">
        <v>15</v>
      </c>
      <c r="M5748" s="10"/>
      <c r="N5748" s="15"/>
      <c r="O5748" s="15"/>
      <c r="P5748" s="4"/>
      <c r="Q5748" s="65"/>
      <c r="R5748" s="42"/>
      <c r="S5748" s="44"/>
      <c r="T5748" s="44"/>
      <c r="U5748" s="5"/>
      <c r="V5748" s="5"/>
      <c r="W5748" s="5"/>
      <c r="X5748" s="5"/>
      <c r="Y5748" s="5"/>
      <c r="Z5748" s="5"/>
      <c r="AA5748" s="5"/>
      <c r="AB5748" s="5"/>
      <c r="AC5748" s="5"/>
      <c r="AD5748" s="5"/>
      <c r="AE5748" s="5"/>
      <c r="AF5748" s="5"/>
      <c r="AG5748" s="5"/>
      <c r="AH5748" s="40"/>
      <c r="AI5748" s="3"/>
      <c r="AJ5748" s="3"/>
      <c r="AK5748" s="3"/>
      <c r="AL5748" s="3"/>
      <c r="AM5748" s="3"/>
      <c r="AN5748" s="3"/>
      <c r="AO5748" s="3"/>
      <c r="AP5748" s="3"/>
      <c r="AQ5748" s="3"/>
      <c r="AR5748" s="3"/>
      <c r="AS5748" s="3"/>
      <c r="AT5748" s="51"/>
      <c r="AU5748" s="48"/>
      <c r="AV5748" s="52"/>
      <c r="AW5748" s="52"/>
    </row>
    <row r="5749" spans="1:49" ht="15" customHeight="1" x14ac:dyDescent="0.25">
      <c r="A5749" s="11">
        <f t="shared" si="1041"/>
        <v>5746</v>
      </c>
      <c r="B5749" s="29">
        <v>36793</v>
      </c>
      <c r="C5749" s="25">
        <v>22</v>
      </c>
      <c r="D5749" s="12">
        <v>31.3</v>
      </c>
      <c r="E5749" s="25">
        <v>25.1</v>
      </c>
      <c r="F5749" s="35">
        <v>87</v>
      </c>
      <c r="G5749" s="25">
        <v>4.8</v>
      </c>
      <c r="H5749" s="13">
        <v>6.4</v>
      </c>
      <c r="I5749" s="25"/>
      <c r="J5749" s="12">
        <v>90</v>
      </c>
      <c r="K5749" s="12"/>
      <c r="L5749" s="25" t="s">
        <v>12</v>
      </c>
      <c r="M5749" s="10"/>
      <c r="N5749" s="15"/>
      <c r="O5749" s="15"/>
      <c r="P5749" s="4"/>
      <c r="Q5749" s="65"/>
      <c r="R5749" s="42"/>
      <c r="S5749" s="44"/>
      <c r="T5749" s="44"/>
      <c r="U5749" s="5"/>
      <c r="V5749" s="5"/>
      <c r="W5749" s="5"/>
      <c r="X5749" s="5"/>
      <c r="Y5749" s="5"/>
      <c r="Z5749" s="5"/>
      <c r="AA5749" s="5"/>
      <c r="AB5749" s="5"/>
      <c r="AC5749" s="5"/>
      <c r="AD5749" s="5"/>
      <c r="AE5749" s="5"/>
      <c r="AF5749" s="5"/>
      <c r="AG5749" s="5"/>
      <c r="AH5749" s="40"/>
      <c r="AI5749" s="3"/>
      <c r="AJ5749" s="3"/>
      <c r="AK5749" s="3"/>
      <c r="AL5749" s="3"/>
      <c r="AM5749" s="3"/>
      <c r="AN5749" s="3"/>
      <c r="AO5749" s="3"/>
      <c r="AP5749" s="3"/>
      <c r="AQ5749" s="3"/>
      <c r="AR5749" s="3"/>
      <c r="AS5749" s="3"/>
      <c r="AT5749" s="51"/>
      <c r="AU5749" s="48"/>
      <c r="AV5749" s="52"/>
      <c r="AW5749" s="52"/>
    </row>
    <row r="5750" spans="1:49" ht="15" customHeight="1" x14ac:dyDescent="0.25">
      <c r="A5750" s="11">
        <f t="shared" si="1041"/>
        <v>5747</v>
      </c>
      <c r="B5750" s="29">
        <v>36794</v>
      </c>
      <c r="C5750" s="25">
        <v>22</v>
      </c>
      <c r="D5750" s="12">
        <v>31</v>
      </c>
      <c r="E5750" s="25">
        <v>25.4</v>
      </c>
      <c r="F5750" s="35">
        <v>90</v>
      </c>
      <c r="G5750" s="25">
        <v>8.5</v>
      </c>
      <c r="H5750" s="13">
        <v>6</v>
      </c>
      <c r="I5750" s="25"/>
      <c r="J5750" s="12">
        <v>135</v>
      </c>
      <c r="K5750" s="12"/>
      <c r="L5750" s="25" t="s">
        <v>18</v>
      </c>
      <c r="M5750" s="10"/>
      <c r="N5750" s="15"/>
      <c r="O5750" s="15"/>
      <c r="P5750" s="4"/>
      <c r="Q5750" s="65"/>
      <c r="R5750" s="42"/>
      <c r="S5750" s="44"/>
      <c r="T5750" s="44"/>
      <c r="U5750" s="5"/>
      <c r="V5750" s="5"/>
      <c r="W5750" s="5"/>
      <c r="X5750" s="5"/>
      <c r="Y5750" s="5"/>
      <c r="Z5750" s="5"/>
      <c r="AA5750" s="5"/>
      <c r="AB5750" s="5"/>
      <c r="AC5750" s="5"/>
      <c r="AD5750" s="5"/>
      <c r="AE5750" s="5"/>
      <c r="AF5750" s="5"/>
      <c r="AG5750" s="5"/>
      <c r="AH5750" s="40"/>
      <c r="AI5750" s="3"/>
      <c r="AJ5750" s="3"/>
      <c r="AK5750" s="3"/>
      <c r="AL5750" s="3"/>
      <c r="AM5750" s="3"/>
      <c r="AN5750" s="3"/>
      <c r="AO5750" s="3"/>
      <c r="AP5750" s="3"/>
      <c r="AQ5750" s="3"/>
      <c r="AR5750" s="3"/>
      <c r="AS5750" s="3"/>
      <c r="AT5750" s="51"/>
      <c r="AU5750" s="48"/>
      <c r="AV5750" s="52"/>
      <c r="AW5750" s="52"/>
    </row>
    <row r="5751" spans="1:49" ht="15" customHeight="1" x14ac:dyDescent="0.25">
      <c r="A5751" s="11">
        <f t="shared" si="1041"/>
        <v>5748</v>
      </c>
      <c r="B5751" s="29">
        <v>36795</v>
      </c>
      <c r="C5751" s="25">
        <v>22</v>
      </c>
      <c r="D5751" s="12">
        <v>30.2</v>
      </c>
      <c r="E5751" s="25">
        <v>24.1</v>
      </c>
      <c r="F5751" s="35">
        <v>91</v>
      </c>
      <c r="G5751" s="25">
        <v>14.3</v>
      </c>
      <c r="H5751" s="13">
        <v>3.7</v>
      </c>
      <c r="I5751" s="25"/>
      <c r="J5751" s="12">
        <v>225</v>
      </c>
      <c r="K5751" s="12"/>
      <c r="L5751" s="25" t="s">
        <v>13</v>
      </c>
      <c r="M5751" s="10"/>
      <c r="N5751" s="15"/>
      <c r="O5751" s="15"/>
      <c r="P5751" s="4"/>
      <c r="Q5751" s="65"/>
      <c r="R5751" s="42"/>
      <c r="S5751" s="44"/>
      <c r="T5751" s="44"/>
      <c r="U5751" s="5"/>
      <c r="V5751" s="5"/>
      <c r="W5751" s="5"/>
      <c r="X5751" s="5"/>
      <c r="Y5751" s="5"/>
      <c r="Z5751" s="5"/>
      <c r="AA5751" s="5"/>
      <c r="AB5751" s="5"/>
      <c r="AC5751" s="5"/>
      <c r="AD5751" s="5"/>
      <c r="AE5751" s="5"/>
      <c r="AF5751" s="5"/>
      <c r="AG5751" s="5"/>
      <c r="AH5751" s="40"/>
      <c r="AI5751" s="3"/>
      <c r="AJ5751" s="3"/>
      <c r="AK5751" s="3"/>
      <c r="AL5751" s="3"/>
      <c r="AM5751" s="3"/>
      <c r="AN5751" s="3"/>
      <c r="AO5751" s="3"/>
      <c r="AP5751" s="3"/>
      <c r="AQ5751" s="3"/>
      <c r="AR5751" s="3"/>
      <c r="AS5751" s="3"/>
      <c r="AT5751" s="51"/>
      <c r="AU5751" s="48"/>
      <c r="AV5751" s="52"/>
      <c r="AW5751" s="52"/>
    </row>
    <row r="5752" spans="1:49" ht="15" customHeight="1" x14ac:dyDescent="0.25">
      <c r="A5752" s="11">
        <f t="shared" si="1041"/>
        <v>5749</v>
      </c>
      <c r="B5752" s="29">
        <v>36796</v>
      </c>
      <c r="C5752" s="25">
        <v>20</v>
      </c>
      <c r="D5752" s="12">
        <v>30.8</v>
      </c>
      <c r="E5752" s="25">
        <v>24.6</v>
      </c>
      <c r="F5752" s="35">
        <v>90</v>
      </c>
      <c r="G5752" s="25">
        <v>34.4</v>
      </c>
      <c r="H5752" s="13">
        <v>5.4</v>
      </c>
      <c r="I5752" s="25"/>
      <c r="J5752" s="12">
        <v>180</v>
      </c>
      <c r="K5752" s="12"/>
      <c r="L5752" s="25" t="s">
        <v>14</v>
      </c>
      <c r="M5752" s="10"/>
      <c r="N5752" s="15"/>
      <c r="O5752" s="15"/>
      <c r="P5752" s="4"/>
      <c r="Q5752" s="65"/>
      <c r="R5752" s="42"/>
      <c r="S5752" s="44"/>
      <c r="T5752" s="44"/>
      <c r="U5752" s="5"/>
      <c r="V5752" s="5"/>
      <c r="W5752" s="5"/>
      <c r="X5752" s="5"/>
      <c r="Y5752" s="5"/>
      <c r="Z5752" s="5"/>
      <c r="AA5752" s="5"/>
      <c r="AB5752" s="5"/>
      <c r="AC5752" s="5"/>
      <c r="AD5752" s="5"/>
      <c r="AE5752" s="5"/>
      <c r="AF5752" s="5"/>
      <c r="AG5752" s="5"/>
      <c r="AH5752" s="40"/>
      <c r="AI5752" s="3"/>
      <c r="AJ5752" s="3"/>
      <c r="AK5752" s="3"/>
      <c r="AL5752" s="3"/>
      <c r="AM5752" s="3"/>
      <c r="AN5752" s="3"/>
      <c r="AO5752" s="3"/>
      <c r="AP5752" s="3"/>
      <c r="AQ5752" s="3"/>
      <c r="AR5752" s="3"/>
      <c r="AS5752" s="3"/>
      <c r="AT5752" s="51"/>
      <c r="AU5752" s="48"/>
      <c r="AV5752" s="52"/>
      <c r="AW5752" s="52"/>
    </row>
    <row r="5753" spans="1:49" ht="15" customHeight="1" x14ac:dyDescent="0.25">
      <c r="A5753" s="11">
        <f t="shared" si="1041"/>
        <v>5750</v>
      </c>
      <c r="B5753" s="29">
        <v>36797</v>
      </c>
      <c r="C5753" s="25">
        <v>21</v>
      </c>
      <c r="D5753" s="12">
        <v>29.6</v>
      </c>
      <c r="E5753" s="25">
        <v>24.2</v>
      </c>
      <c r="F5753" s="35">
        <v>97</v>
      </c>
      <c r="G5753" s="25">
        <v>1.6</v>
      </c>
      <c r="H5753" s="13">
        <v>2.8</v>
      </c>
      <c r="I5753" s="25"/>
      <c r="J5753" s="12">
        <v>180</v>
      </c>
      <c r="K5753" s="12"/>
      <c r="L5753" s="25" t="s">
        <v>14</v>
      </c>
      <c r="M5753" s="10"/>
      <c r="N5753" s="15"/>
      <c r="O5753" s="15"/>
      <c r="P5753" s="4"/>
      <c r="Q5753" s="65"/>
      <c r="R5753" s="42"/>
      <c r="S5753" s="44"/>
      <c r="T5753" s="44"/>
      <c r="U5753" s="5"/>
      <c r="V5753" s="5"/>
      <c r="W5753" s="5"/>
      <c r="X5753" s="5"/>
      <c r="Y5753" s="5"/>
      <c r="Z5753" s="5"/>
      <c r="AA5753" s="5"/>
      <c r="AB5753" s="5"/>
      <c r="AC5753" s="5"/>
      <c r="AD5753" s="5"/>
      <c r="AE5753" s="5"/>
      <c r="AF5753" s="5"/>
      <c r="AG5753" s="5"/>
      <c r="AH5753" s="40"/>
      <c r="AI5753" s="3"/>
      <c r="AJ5753" s="3"/>
      <c r="AK5753" s="3"/>
      <c r="AL5753" s="3"/>
      <c r="AM5753" s="3"/>
      <c r="AN5753" s="3"/>
      <c r="AO5753" s="3"/>
      <c r="AP5753" s="3"/>
      <c r="AQ5753" s="3"/>
      <c r="AR5753" s="3"/>
      <c r="AS5753" s="3"/>
      <c r="AT5753" s="51"/>
      <c r="AU5753" s="48"/>
      <c r="AV5753" s="52"/>
      <c r="AW5753" s="52"/>
    </row>
    <row r="5754" spans="1:49" ht="15" customHeight="1" x14ac:dyDescent="0.25">
      <c r="A5754" s="11">
        <f t="shared" si="1041"/>
        <v>5751</v>
      </c>
      <c r="B5754" s="29">
        <v>36798</v>
      </c>
      <c r="C5754" s="25">
        <v>21</v>
      </c>
      <c r="D5754" s="12">
        <v>30.7</v>
      </c>
      <c r="E5754" s="25">
        <v>25.4</v>
      </c>
      <c r="F5754" s="35">
        <v>89</v>
      </c>
      <c r="G5754" s="25">
        <v>35</v>
      </c>
      <c r="H5754" s="13">
        <v>4.9000000000000004</v>
      </c>
      <c r="I5754" s="25"/>
      <c r="J5754" s="12">
        <v>180</v>
      </c>
      <c r="K5754" s="12"/>
      <c r="L5754" s="25" t="s">
        <v>14</v>
      </c>
      <c r="M5754" s="10"/>
      <c r="N5754" s="15"/>
      <c r="O5754" s="15"/>
      <c r="P5754" s="4"/>
      <c r="Q5754" s="65"/>
      <c r="R5754" s="42"/>
      <c r="S5754" s="44"/>
      <c r="T5754" s="44"/>
      <c r="U5754" s="5"/>
      <c r="V5754" s="5"/>
      <c r="W5754" s="5"/>
      <c r="X5754" s="5"/>
      <c r="Y5754" s="5"/>
      <c r="Z5754" s="5"/>
      <c r="AA5754" s="5"/>
      <c r="AB5754" s="5"/>
      <c r="AC5754" s="5"/>
      <c r="AD5754" s="5"/>
      <c r="AE5754" s="5"/>
      <c r="AF5754" s="5"/>
      <c r="AG5754" s="5"/>
      <c r="AH5754" s="40"/>
      <c r="AI5754" s="3"/>
      <c r="AJ5754" s="3"/>
      <c r="AK5754" s="3"/>
      <c r="AL5754" s="3"/>
      <c r="AM5754" s="3"/>
      <c r="AN5754" s="3"/>
      <c r="AO5754" s="3"/>
      <c r="AP5754" s="3"/>
      <c r="AQ5754" s="3"/>
      <c r="AR5754" s="3"/>
      <c r="AS5754" s="3"/>
      <c r="AT5754" s="51"/>
      <c r="AU5754" s="48"/>
      <c r="AV5754" s="52"/>
      <c r="AW5754" s="52"/>
    </row>
    <row r="5755" spans="1:49" ht="15" customHeight="1" x14ac:dyDescent="0.25">
      <c r="A5755" s="11">
        <f t="shared" si="1041"/>
        <v>5752</v>
      </c>
      <c r="B5755" s="29">
        <v>36799</v>
      </c>
      <c r="C5755" s="25">
        <v>23</v>
      </c>
      <c r="D5755" s="12">
        <v>28.6</v>
      </c>
      <c r="E5755" s="25">
        <v>25</v>
      </c>
      <c r="F5755" s="35">
        <v>93</v>
      </c>
      <c r="G5755" s="25">
        <v>7.1</v>
      </c>
      <c r="H5755" s="13">
        <v>1</v>
      </c>
      <c r="I5755" s="25"/>
      <c r="J5755" s="12">
        <v>180</v>
      </c>
      <c r="K5755" s="12"/>
      <c r="L5755" s="25" t="s">
        <v>14</v>
      </c>
      <c r="M5755" s="10"/>
      <c r="N5755" s="15"/>
      <c r="O5755" s="15"/>
      <c r="P5755" s="4"/>
      <c r="Q5755" s="65"/>
      <c r="R5755" s="42"/>
      <c r="S5755" s="44"/>
      <c r="T5755" s="44"/>
      <c r="U5755" s="5"/>
      <c r="V5755" s="5"/>
      <c r="W5755" s="5"/>
      <c r="X5755" s="5"/>
      <c r="Y5755" s="5"/>
      <c r="Z5755" s="5"/>
      <c r="AA5755" s="5"/>
      <c r="AB5755" s="5"/>
      <c r="AC5755" s="5"/>
      <c r="AD5755" s="5"/>
      <c r="AE5755" s="5"/>
      <c r="AF5755" s="5"/>
      <c r="AG5755" s="5"/>
      <c r="AH5755" s="40"/>
      <c r="AI5755" s="3"/>
      <c r="AJ5755" s="3"/>
      <c r="AK5755" s="3"/>
      <c r="AL5755" s="3"/>
      <c r="AM5755" s="3"/>
      <c r="AN5755" s="3"/>
      <c r="AO5755" s="3"/>
      <c r="AP5755" s="3"/>
      <c r="AQ5755" s="3"/>
      <c r="AR5755" s="3"/>
      <c r="AS5755" s="3"/>
      <c r="AT5755" s="51"/>
      <c r="AU5755" s="48"/>
      <c r="AV5755" s="52"/>
      <c r="AW5755" s="52"/>
    </row>
    <row r="5756" spans="1:49" ht="15" customHeight="1" x14ac:dyDescent="0.25">
      <c r="A5756" s="11">
        <f t="shared" si="1041"/>
        <v>5753</v>
      </c>
      <c r="B5756" s="29">
        <v>36800</v>
      </c>
      <c r="C5756" s="25">
        <v>22</v>
      </c>
      <c r="D5756" s="12">
        <v>30.8</v>
      </c>
      <c r="E5756" s="25">
        <v>24.9</v>
      </c>
      <c r="F5756" s="35">
        <v>93</v>
      </c>
      <c r="G5756" s="25">
        <v>15.9</v>
      </c>
      <c r="H5756" s="13">
        <v>3.7</v>
      </c>
      <c r="I5756" s="25"/>
      <c r="J5756" s="12">
        <v>225</v>
      </c>
      <c r="K5756" s="12"/>
      <c r="L5756" s="25" t="s">
        <v>14</v>
      </c>
      <c r="M5756" s="10"/>
      <c r="N5756" s="15"/>
      <c r="O5756" s="15"/>
      <c r="P5756" s="4"/>
      <c r="Q5756" s="65"/>
      <c r="R5756" s="42"/>
      <c r="S5756" s="44"/>
      <c r="T5756" s="44"/>
      <c r="U5756" s="5"/>
      <c r="V5756" s="5"/>
      <c r="W5756" s="5"/>
      <c r="X5756" s="5"/>
      <c r="Y5756" s="5"/>
      <c r="Z5756" s="5"/>
      <c r="AA5756" s="5"/>
      <c r="AB5756" s="5"/>
      <c r="AC5756" s="5"/>
      <c r="AD5756" s="5"/>
      <c r="AE5756" s="5"/>
      <c r="AF5756" s="5"/>
      <c r="AG5756" s="5"/>
      <c r="AH5756" s="40"/>
      <c r="AI5756" s="3"/>
      <c r="AJ5756" s="3"/>
      <c r="AK5756" s="3"/>
      <c r="AL5756" s="3"/>
      <c r="AM5756" s="3"/>
      <c r="AN5756" s="3"/>
      <c r="AO5756" s="3"/>
      <c r="AP5756" s="3"/>
      <c r="AQ5756" s="3"/>
      <c r="AR5756" s="3"/>
      <c r="AS5756" s="3"/>
      <c r="AT5756" s="51"/>
      <c r="AU5756" s="48"/>
      <c r="AV5756" s="52"/>
      <c r="AW5756" s="52"/>
    </row>
    <row r="5757" spans="1:49" ht="15" customHeight="1" x14ac:dyDescent="0.25">
      <c r="A5757" s="11">
        <f t="shared" si="1041"/>
        <v>5754</v>
      </c>
      <c r="B5757" s="29">
        <v>36801</v>
      </c>
      <c r="C5757" s="25">
        <v>22</v>
      </c>
      <c r="D5757" s="12">
        <v>30.4</v>
      </c>
      <c r="E5757" s="25">
        <v>22.6</v>
      </c>
      <c r="F5757" s="35">
        <v>98</v>
      </c>
      <c r="G5757" s="25">
        <v>38.799999999999997</v>
      </c>
      <c r="H5757" s="13">
        <v>2.9</v>
      </c>
      <c r="I5757" s="25"/>
      <c r="J5757" s="12">
        <v>225</v>
      </c>
      <c r="K5757" s="12"/>
      <c r="L5757" s="25" t="s">
        <v>14</v>
      </c>
      <c r="M5757" s="10"/>
      <c r="N5757" s="15"/>
      <c r="O5757" s="15"/>
      <c r="P5757" s="4"/>
      <c r="Q5757" s="65"/>
      <c r="R5757" s="42"/>
      <c r="S5757" s="44"/>
      <c r="T5757" s="44"/>
      <c r="U5757" s="5"/>
      <c r="V5757" s="5"/>
      <c r="W5757" s="5"/>
      <c r="X5757" s="5"/>
      <c r="Y5757" s="5"/>
      <c r="Z5757" s="5"/>
      <c r="AA5757" s="5"/>
      <c r="AB5757" s="5"/>
      <c r="AC5757" s="5"/>
      <c r="AD5757" s="5"/>
      <c r="AE5757" s="5"/>
      <c r="AF5757" s="5"/>
      <c r="AG5757" s="5"/>
      <c r="AH5757" s="40"/>
      <c r="AI5757" s="3"/>
      <c r="AJ5757" s="3"/>
      <c r="AK5757" s="3"/>
      <c r="AL5757" s="3"/>
      <c r="AM5757" s="3"/>
      <c r="AN5757" s="3"/>
      <c r="AO5757" s="3"/>
      <c r="AP5757" s="3"/>
      <c r="AQ5757" s="3"/>
      <c r="AR5757" s="3"/>
      <c r="AS5757" s="3"/>
      <c r="AT5757" s="51"/>
      <c r="AU5757" s="48"/>
      <c r="AV5757" s="52"/>
      <c r="AW5757" s="52"/>
    </row>
    <row r="5758" spans="1:49" ht="15" customHeight="1" x14ac:dyDescent="0.25">
      <c r="A5758" s="11">
        <f t="shared" si="1041"/>
        <v>5755</v>
      </c>
      <c r="B5758" s="29">
        <v>36802</v>
      </c>
      <c r="C5758" s="25">
        <v>22</v>
      </c>
      <c r="D5758" s="12">
        <v>28.8</v>
      </c>
      <c r="E5758" s="25">
        <v>23.3</v>
      </c>
      <c r="F5758" s="35">
        <v>96</v>
      </c>
      <c r="G5758" s="25">
        <v>41.7</v>
      </c>
      <c r="H5758" s="13">
        <v>2</v>
      </c>
      <c r="I5758" s="25"/>
      <c r="J5758" s="12">
        <v>225</v>
      </c>
      <c r="K5758" s="12"/>
      <c r="L5758" s="25" t="s">
        <v>14</v>
      </c>
      <c r="M5758" s="10"/>
      <c r="N5758" s="15"/>
      <c r="O5758" s="15"/>
      <c r="P5758" s="4"/>
      <c r="Q5758" s="65"/>
      <c r="R5758" s="42"/>
      <c r="S5758" s="44"/>
      <c r="T5758" s="44"/>
      <c r="U5758" s="5"/>
      <c r="V5758" s="5"/>
      <c r="W5758" s="5"/>
      <c r="X5758" s="5"/>
      <c r="Y5758" s="5"/>
      <c r="Z5758" s="5"/>
      <c r="AA5758" s="5"/>
      <c r="AB5758" s="5"/>
      <c r="AC5758" s="5"/>
      <c r="AD5758" s="5"/>
      <c r="AE5758" s="5"/>
      <c r="AF5758" s="5"/>
      <c r="AG5758" s="5"/>
      <c r="AH5758" s="40"/>
      <c r="AI5758" s="3"/>
      <c r="AJ5758" s="3"/>
      <c r="AK5758" s="3"/>
      <c r="AL5758" s="3"/>
      <c r="AM5758" s="3"/>
      <c r="AN5758" s="3"/>
      <c r="AO5758" s="3"/>
      <c r="AP5758" s="3"/>
      <c r="AQ5758" s="3"/>
      <c r="AR5758" s="3"/>
      <c r="AS5758" s="3"/>
      <c r="AT5758" s="51"/>
      <c r="AU5758" s="48"/>
      <c r="AV5758" s="52"/>
      <c r="AW5758" s="52"/>
    </row>
    <row r="5759" spans="1:49" ht="15" customHeight="1" x14ac:dyDescent="0.25">
      <c r="A5759" s="11">
        <f t="shared" si="1041"/>
        <v>5756</v>
      </c>
      <c r="B5759" s="29">
        <v>36803</v>
      </c>
      <c r="C5759" s="25">
        <v>22</v>
      </c>
      <c r="D5759" s="12">
        <v>25.8</v>
      </c>
      <c r="E5759" s="25">
        <v>23.1</v>
      </c>
      <c r="F5759" s="35">
        <v>99</v>
      </c>
      <c r="G5759" s="25">
        <v>28.5</v>
      </c>
      <c r="H5759" s="13">
        <v>0</v>
      </c>
      <c r="I5759" s="25"/>
      <c r="J5759" s="12">
        <v>225</v>
      </c>
      <c r="K5759" s="12"/>
      <c r="L5759" s="25" t="s">
        <v>14</v>
      </c>
      <c r="M5759" s="10"/>
      <c r="N5759" s="15"/>
      <c r="O5759" s="15"/>
      <c r="P5759" s="4"/>
      <c r="Q5759" s="65"/>
      <c r="R5759" s="42"/>
      <c r="S5759" s="44"/>
      <c r="T5759" s="44"/>
      <c r="U5759" s="5"/>
      <c r="V5759" s="5"/>
      <c r="W5759" s="5"/>
      <c r="X5759" s="5"/>
      <c r="Y5759" s="5"/>
      <c r="Z5759" s="5"/>
      <c r="AA5759" s="5"/>
      <c r="AB5759" s="5"/>
      <c r="AC5759" s="5"/>
      <c r="AD5759" s="5"/>
      <c r="AE5759" s="5"/>
      <c r="AF5759" s="5"/>
      <c r="AG5759" s="5"/>
      <c r="AH5759" s="40"/>
      <c r="AI5759" s="3"/>
      <c r="AJ5759" s="3"/>
      <c r="AK5759" s="3"/>
      <c r="AL5759" s="3"/>
      <c r="AM5759" s="3"/>
      <c r="AN5759" s="3"/>
      <c r="AO5759" s="3"/>
      <c r="AP5759" s="3"/>
      <c r="AQ5759" s="3"/>
      <c r="AR5759" s="3"/>
      <c r="AS5759" s="3"/>
      <c r="AT5759" s="51"/>
      <c r="AU5759" s="48"/>
      <c r="AV5759" s="52"/>
      <c r="AW5759" s="52"/>
    </row>
    <row r="5760" spans="1:49" ht="15" customHeight="1" x14ac:dyDescent="0.25">
      <c r="A5760" s="11">
        <f t="shared" si="1041"/>
        <v>5757</v>
      </c>
      <c r="B5760" s="29">
        <v>36804</v>
      </c>
      <c r="C5760" s="25">
        <v>20</v>
      </c>
      <c r="D5760" s="12">
        <v>30.2</v>
      </c>
      <c r="E5760" s="25">
        <v>24.2</v>
      </c>
      <c r="F5760" s="35">
        <v>88</v>
      </c>
      <c r="G5760" s="25">
        <v>58.6</v>
      </c>
      <c r="H5760" s="13">
        <v>3.1</v>
      </c>
      <c r="I5760" s="25"/>
      <c r="J5760" s="12">
        <v>225</v>
      </c>
      <c r="K5760" s="12"/>
      <c r="L5760" s="25" t="s">
        <v>13</v>
      </c>
      <c r="M5760" s="10"/>
      <c r="N5760" s="15"/>
      <c r="O5760" s="15"/>
      <c r="P5760" s="4"/>
      <c r="Q5760" s="65"/>
      <c r="R5760" s="42"/>
      <c r="S5760" s="44"/>
      <c r="T5760" s="44"/>
      <c r="U5760" s="5"/>
      <c r="V5760" s="5"/>
      <c r="W5760" s="5"/>
      <c r="X5760" s="5"/>
      <c r="Y5760" s="5"/>
      <c r="Z5760" s="5"/>
      <c r="AA5760" s="5"/>
      <c r="AB5760" s="5"/>
      <c r="AC5760" s="5"/>
      <c r="AD5760" s="5"/>
      <c r="AE5760" s="5"/>
      <c r="AF5760" s="5"/>
      <c r="AG5760" s="5"/>
      <c r="AH5760" s="40"/>
      <c r="AI5760" s="3"/>
      <c r="AJ5760" s="3"/>
      <c r="AK5760" s="3"/>
      <c r="AL5760" s="3"/>
      <c r="AM5760" s="3"/>
      <c r="AN5760" s="3"/>
      <c r="AO5760" s="3"/>
      <c r="AP5760" s="3"/>
      <c r="AQ5760" s="3"/>
      <c r="AR5760" s="3"/>
      <c r="AS5760" s="3"/>
      <c r="AT5760" s="51"/>
      <c r="AU5760" s="48"/>
      <c r="AV5760" s="52"/>
      <c r="AW5760" s="52"/>
    </row>
    <row r="5761" spans="1:49" ht="15" customHeight="1" x14ac:dyDescent="0.25">
      <c r="A5761" s="11">
        <f t="shared" si="1041"/>
        <v>5758</v>
      </c>
      <c r="B5761" s="29">
        <v>36805</v>
      </c>
      <c r="C5761" s="25">
        <v>21</v>
      </c>
      <c r="D5761" s="12">
        <v>31.4</v>
      </c>
      <c r="E5761" s="25">
        <v>23.9</v>
      </c>
      <c r="F5761" s="35">
        <v>84</v>
      </c>
      <c r="G5761" s="25">
        <v>0</v>
      </c>
      <c r="H5761" s="13">
        <v>3.3</v>
      </c>
      <c r="I5761" s="25"/>
      <c r="J5761" s="12">
        <v>225</v>
      </c>
      <c r="K5761" s="12"/>
      <c r="L5761" s="25" t="s">
        <v>13</v>
      </c>
      <c r="M5761" s="10"/>
      <c r="N5761" s="15"/>
      <c r="O5761" s="15"/>
      <c r="P5761" s="4"/>
      <c r="Q5761" s="65"/>
      <c r="R5761" s="42"/>
      <c r="S5761" s="44"/>
      <c r="T5761" s="44"/>
      <c r="U5761" s="5"/>
      <c r="V5761" s="5"/>
      <c r="W5761" s="5"/>
      <c r="X5761" s="5"/>
      <c r="Y5761" s="5"/>
      <c r="Z5761" s="5"/>
      <c r="AA5761" s="5"/>
      <c r="AB5761" s="5"/>
      <c r="AC5761" s="5"/>
      <c r="AD5761" s="5"/>
      <c r="AE5761" s="5"/>
      <c r="AF5761" s="5"/>
      <c r="AG5761" s="5"/>
      <c r="AH5761" s="40"/>
      <c r="AI5761" s="3"/>
      <c r="AJ5761" s="3"/>
      <c r="AK5761" s="3"/>
      <c r="AL5761" s="3"/>
      <c r="AM5761" s="3"/>
      <c r="AN5761" s="3"/>
      <c r="AO5761" s="3"/>
      <c r="AP5761" s="3"/>
      <c r="AQ5761" s="3"/>
      <c r="AR5761" s="3"/>
      <c r="AS5761" s="3"/>
      <c r="AT5761" s="51"/>
      <c r="AU5761" s="48"/>
      <c r="AV5761" s="52"/>
      <c r="AW5761" s="52"/>
    </row>
    <row r="5762" spans="1:49" ht="15" customHeight="1" x14ac:dyDescent="0.25">
      <c r="A5762" s="11">
        <f t="shared" si="1041"/>
        <v>5759</v>
      </c>
      <c r="B5762" s="29">
        <v>36806</v>
      </c>
      <c r="C5762" s="25">
        <v>23</v>
      </c>
      <c r="D5762" s="12">
        <v>30.2</v>
      </c>
      <c r="E5762" s="25">
        <v>24.7</v>
      </c>
      <c r="F5762" s="35">
        <v>93</v>
      </c>
      <c r="G5762" s="25">
        <v>0</v>
      </c>
      <c r="H5762" s="13">
        <v>2.1</v>
      </c>
      <c r="I5762" s="25"/>
      <c r="J5762" s="12">
        <v>180</v>
      </c>
      <c r="K5762" s="12"/>
      <c r="L5762" s="25" t="s">
        <v>12</v>
      </c>
      <c r="M5762" s="10"/>
      <c r="N5762" s="15"/>
      <c r="O5762" s="15"/>
      <c r="P5762" s="4"/>
      <c r="Q5762" s="65"/>
      <c r="R5762" s="42"/>
      <c r="S5762" s="44"/>
      <c r="T5762" s="44"/>
      <c r="U5762" s="5"/>
      <c r="V5762" s="5"/>
      <c r="W5762" s="5"/>
      <c r="X5762" s="5"/>
      <c r="Y5762" s="5"/>
      <c r="Z5762" s="5"/>
      <c r="AA5762" s="5"/>
      <c r="AB5762" s="5"/>
      <c r="AC5762" s="5"/>
      <c r="AD5762" s="5"/>
      <c r="AE5762" s="5"/>
      <c r="AF5762" s="5"/>
      <c r="AG5762" s="5"/>
      <c r="AH5762" s="40"/>
      <c r="AI5762" s="3"/>
      <c r="AJ5762" s="3"/>
      <c r="AK5762" s="3"/>
      <c r="AL5762" s="3"/>
      <c r="AM5762" s="3"/>
      <c r="AN5762" s="3"/>
      <c r="AO5762" s="3"/>
      <c r="AP5762" s="3"/>
      <c r="AQ5762" s="3"/>
      <c r="AR5762" s="3"/>
      <c r="AS5762" s="3"/>
      <c r="AT5762" s="51"/>
      <c r="AU5762" s="48"/>
      <c r="AV5762" s="52"/>
      <c r="AW5762" s="52"/>
    </row>
    <row r="5763" spans="1:49" ht="15" customHeight="1" x14ac:dyDescent="0.25">
      <c r="A5763" s="11">
        <f t="shared" si="1041"/>
        <v>5760</v>
      </c>
      <c r="B5763" s="29">
        <v>36807</v>
      </c>
      <c r="C5763" s="25">
        <v>22</v>
      </c>
      <c r="D5763" s="12">
        <v>30.8</v>
      </c>
      <c r="E5763" s="25">
        <v>25.1</v>
      </c>
      <c r="F5763" s="35">
        <v>88</v>
      </c>
      <c r="G5763" s="25">
        <v>42</v>
      </c>
      <c r="H5763" s="13">
        <v>7.7</v>
      </c>
      <c r="I5763" s="25"/>
      <c r="J5763" s="12">
        <v>270</v>
      </c>
      <c r="K5763" s="12"/>
      <c r="L5763" s="25" t="s">
        <v>14</v>
      </c>
      <c r="M5763" s="10"/>
      <c r="N5763" s="15"/>
      <c r="O5763" s="15"/>
      <c r="P5763" s="4"/>
      <c r="Q5763" s="65"/>
      <c r="R5763" s="42"/>
      <c r="S5763" s="44"/>
      <c r="T5763" s="44"/>
      <c r="U5763" s="5"/>
      <c r="V5763" s="5"/>
      <c r="W5763" s="5"/>
      <c r="X5763" s="5"/>
      <c r="Y5763" s="5"/>
      <c r="Z5763" s="5"/>
      <c r="AA5763" s="5"/>
      <c r="AB5763" s="5"/>
      <c r="AC5763" s="5"/>
      <c r="AD5763" s="5"/>
      <c r="AE5763" s="5"/>
      <c r="AF5763" s="5"/>
      <c r="AG5763" s="5"/>
      <c r="AH5763" s="40"/>
      <c r="AI5763" s="3"/>
      <c r="AJ5763" s="3"/>
      <c r="AK5763" s="3"/>
      <c r="AL5763" s="3"/>
      <c r="AM5763" s="3"/>
      <c r="AN5763" s="3"/>
      <c r="AO5763" s="3"/>
      <c r="AP5763" s="3"/>
      <c r="AQ5763" s="3"/>
      <c r="AR5763" s="3"/>
      <c r="AS5763" s="3"/>
      <c r="AT5763" s="51"/>
      <c r="AU5763" s="48"/>
      <c r="AV5763" s="52"/>
      <c r="AW5763" s="52"/>
    </row>
    <row r="5764" spans="1:49" ht="15" customHeight="1" x14ac:dyDescent="0.25">
      <c r="A5764" s="11">
        <f t="shared" si="1041"/>
        <v>5761</v>
      </c>
      <c r="B5764" s="29">
        <v>36808</v>
      </c>
      <c r="C5764" s="25">
        <v>23</v>
      </c>
      <c r="D5764" s="12">
        <v>30.6</v>
      </c>
      <c r="E5764" s="25">
        <v>23.6</v>
      </c>
      <c r="F5764" s="35">
        <v>96</v>
      </c>
      <c r="G5764" s="25">
        <v>0</v>
      </c>
      <c r="H5764" s="13">
        <v>3</v>
      </c>
      <c r="I5764" s="25"/>
      <c r="J5764" s="12">
        <v>270</v>
      </c>
      <c r="K5764" s="12"/>
      <c r="L5764" s="25" t="s">
        <v>15</v>
      </c>
      <c r="M5764" s="10"/>
      <c r="N5764" s="15"/>
      <c r="O5764" s="15"/>
      <c r="P5764" s="4"/>
      <c r="Q5764" s="65"/>
      <c r="R5764" s="42"/>
      <c r="S5764" s="44"/>
      <c r="T5764" s="44"/>
      <c r="U5764" s="5"/>
      <c r="V5764" s="5"/>
      <c r="W5764" s="5"/>
      <c r="X5764" s="5"/>
      <c r="Y5764" s="5"/>
      <c r="Z5764" s="5"/>
      <c r="AA5764" s="5"/>
      <c r="AB5764" s="5"/>
      <c r="AC5764" s="5"/>
      <c r="AD5764" s="5"/>
      <c r="AE5764" s="5"/>
      <c r="AF5764" s="5"/>
      <c r="AG5764" s="5"/>
      <c r="AH5764" s="40"/>
      <c r="AI5764" s="3"/>
      <c r="AJ5764" s="3"/>
      <c r="AK5764" s="3"/>
      <c r="AL5764" s="3"/>
      <c r="AM5764" s="3"/>
      <c r="AN5764" s="3"/>
      <c r="AO5764" s="3"/>
      <c r="AP5764" s="3"/>
      <c r="AQ5764" s="3"/>
      <c r="AR5764" s="3"/>
      <c r="AS5764" s="3"/>
      <c r="AT5764" s="51"/>
      <c r="AU5764" s="48"/>
      <c r="AV5764" s="52"/>
      <c r="AW5764" s="52"/>
    </row>
    <row r="5765" spans="1:49" ht="15" customHeight="1" x14ac:dyDescent="0.25">
      <c r="A5765" s="11">
        <f t="shared" si="1041"/>
        <v>5762</v>
      </c>
      <c r="B5765" s="29">
        <v>36809</v>
      </c>
      <c r="C5765" s="25">
        <v>22</v>
      </c>
      <c r="D5765" s="12">
        <v>30.2</v>
      </c>
      <c r="E5765" s="25">
        <v>24.9</v>
      </c>
      <c r="F5765" s="35">
        <v>90</v>
      </c>
      <c r="G5765" s="25">
        <v>35.299999999999997</v>
      </c>
      <c r="H5765" s="13">
        <v>2.2000000000000002</v>
      </c>
      <c r="I5765" s="25"/>
      <c r="J5765" s="12">
        <v>270</v>
      </c>
      <c r="K5765" s="12"/>
      <c r="L5765" s="25" t="s">
        <v>13</v>
      </c>
      <c r="M5765" s="10"/>
      <c r="N5765" s="15"/>
      <c r="O5765" s="15"/>
      <c r="P5765" s="4"/>
      <c r="Q5765" s="65"/>
      <c r="R5765" s="42"/>
      <c r="S5765" s="44"/>
      <c r="T5765" s="44"/>
      <c r="U5765" s="5"/>
      <c r="V5765" s="5"/>
      <c r="W5765" s="5"/>
      <c r="X5765" s="5"/>
      <c r="Y5765" s="5"/>
      <c r="Z5765" s="5"/>
      <c r="AA5765" s="5"/>
      <c r="AB5765" s="5"/>
      <c r="AC5765" s="5"/>
      <c r="AD5765" s="5"/>
      <c r="AE5765" s="5"/>
      <c r="AF5765" s="5"/>
      <c r="AG5765" s="5"/>
      <c r="AH5765" s="40"/>
      <c r="AI5765" s="3"/>
      <c r="AJ5765" s="3"/>
      <c r="AK5765" s="3"/>
      <c r="AL5765" s="3"/>
      <c r="AM5765" s="3"/>
      <c r="AN5765" s="3"/>
      <c r="AO5765" s="3"/>
      <c r="AP5765" s="3"/>
      <c r="AQ5765" s="3"/>
      <c r="AR5765" s="3"/>
      <c r="AS5765" s="3"/>
      <c r="AT5765" s="51"/>
      <c r="AU5765" s="48"/>
      <c r="AV5765" s="52"/>
      <c r="AW5765" s="52"/>
    </row>
    <row r="5766" spans="1:49" ht="15" customHeight="1" x14ac:dyDescent="0.25">
      <c r="A5766" s="11">
        <f t="shared" ref="A5766:A5829" si="1042">A5765+1</f>
        <v>5763</v>
      </c>
      <c r="B5766" s="29">
        <v>36810</v>
      </c>
      <c r="C5766" s="25">
        <v>22</v>
      </c>
      <c r="D5766" s="12">
        <v>30.8</v>
      </c>
      <c r="E5766" s="25">
        <v>24</v>
      </c>
      <c r="F5766" s="35">
        <v>89</v>
      </c>
      <c r="G5766" s="25">
        <v>1</v>
      </c>
      <c r="H5766" s="13">
        <v>7.8</v>
      </c>
      <c r="I5766" s="25"/>
      <c r="J5766" s="12">
        <v>180</v>
      </c>
      <c r="K5766" s="12"/>
      <c r="L5766" s="25" t="s">
        <v>13</v>
      </c>
      <c r="M5766" s="10"/>
      <c r="N5766" s="15"/>
      <c r="O5766" s="15"/>
      <c r="P5766" s="4"/>
      <c r="Q5766" s="65"/>
      <c r="R5766" s="42"/>
      <c r="S5766" s="44"/>
      <c r="T5766" s="44"/>
      <c r="U5766" s="5"/>
      <c r="V5766" s="5"/>
      <c r="W5766" s="5"/>
      <c r="X5766" s="5"/>
      <c r="Y5766" s="5"/>
      <c r="Z5766" s="5"/>
      <c r="AA5766" s="5"/>
      <c r="AB5766" s="5"/>
      <c r="AC5766" s="5"/>
      <c r="AD5766" s="5"/>
      <c r="AE5766" s="5"/>
      <c r="AF5766" s="5"/>
      <c r="AG5766" s="5"/>
      <c r="AH5766" s="40"/>
      <c r="AI5766" s="3"/>
      <c r="AJ5766" s="3"/>
      <c r="AK5766" s="3"/>
      <c r="AL5766" s="3"/>
      <c r="AM5766" s="3"/>
      <c r="AN5766" s="3"/>
      <c r="AO5766" s="3"/>
      <c r="AP5766" s="3"/>
      <c r="AQ5766" s="3"/>
      <c r="AR5766" s="3"/>
      <c r="AS5766" s="3"/>
      <c r="AT5766" s="51"/>
      <c r="AU5766" s="48"/>
      <c r="AV5766" s="52"/>
      <c r="AW5766" s="52"/>
    </row>
    <row r="5767" spans="1:49" ht="15" customHeight="1" x14ac:dyDescent="0.25">
      <c r="A5767" s="11">
        <f t="shared" si="1042"/>
        <v>5764</v>
      </c>
      <c r="B5767" s="29">
        <v>36811</v>
      </c>
      <c r="C5767" s="25">
        <v>23</v>
      </c>
      <c r="D5767" s="12">
        <v>29.8</v>
      </c>
      <c r="E5767" s="25">
        <v>24.9</v>
      </c>
      <c r="F5767" s="35">
        <v>92</v>
      </c>
      <c r="G5767" s="25">
        <v>1</v>
      </c>
      <c r="H5767" s="13">
        <v>7.8</v>
      </c>
      <c r="I5767" s="25"/>
      <c r="J5767" s="12">
        <v>180</v>
      </c>
      <c r="K5767" s="12"/>
      <c r="L5767" s="25" t="s">
        <v>13</v>
      </c>
      <c r="M5767" s="10"/>
      <c r="N5767" s="15"/>
      <c r="O5767" s="15"/>
      <c r="P5767" s="4"/>
      <c r="Q5767" s="65"/>
      <c r="R5767" s="42"/>
      <c r="S5767" s="44"/>
      <c r="T5767" s="44"/>
      <c r="U5767" s="5"/>
      <c r="V5767" s="5"/>
      <c r="W5767" s="5"/>
      <c r="X5767" s="5"/>
      <c r="Y5767" s="5"/>
      <c r="Z5767" s="5"/>
      <c r="AA5767" s="5"/>
      <c r="AB5767" s="5"/>
      <c r="AC5767" s="5"/>
      <c r="AD5767" s="5"/>
      <c r="AE5767" s="5"/>
      <c r="AF5767" s="5"/>
      <c r="AG5767" s="5"/>
      <c r="AH5767" s="40"/>
      <c r="AI5767" s="3"/>
      <c r="AJ5767" s="3"/>
      <c r="AK5767" s="3"/>
      <c r="AL5767" s="3"/>
      <c r="AM5767" s="3"/>
      <c r="AN5767" s="3"/>
      <c r="AO5767" s="3"/>
      <c r="AP5767" s="3"/>
      <c r="AQ5767" s="3"/>
      <c r="AR5767" s="3"/>
      <c r="AS5767" s="3"/>
      <c r="AT5767" s="51"/>
      <c r="AU5767" s="48"/>
      <c r="AV5767" s="52"/>
      <c r="AW5767" s="52"/>
    </row>
    <row r="5768" spans="1:49" ht="15" customHeight="1" x14ac:dyDescent="0.25">
      <c r="A5768" s="11">
        <f t="shared" si="1042"/>
        <v>5765</v>
      </c>
      <c r="B5768" s="29">
        <v>36812</v>
      </c>
      <c r="C5768" s="25">
        <v>21</v>
      </c>
      <c r="D5768" s="12">
        <v>31.2</v>
      </c>
      <c r="E5768" s="25">
        <v>25.1</v>
      </c>
      <c r="F5768" s="35">
        <v>88</v>
      </c>
      <c r="G5768" s="25">
        <v>14.6</v>
      </c>
      <c r="H5768" s="13">
        <v>3.1</v>
      </c>
      <c r="I5768" s="25"/>
      <c r="J5768" s="12">
        <v>225</v>
      </c>
      <c r="K5768" s="12"/>
      <c r="L5768" s="25" t="s">
        <v>14</v>
      </c>
      <c r="M5768" s="10"/>
      <c r="N5768" s="15"/>
      <c r="O5768" s="15"/>
      <c r="P5768" s="4"/>
      <c r="Q5768" s="65"/>
      <c r="R5768" s="42"/>
      <c r="S5768" s="44"/>
      <c r="T5768" s="44"/>
      <c r="U5768" s="5"/>
      <c r="V5768" s="5"/>
      <c r="W5768" s="5"/>
      <c r="X5768" s="5"/>
      <c r="Y5768" s="5"/>
      <c r="Z5768" s="5"/>
      <c r="AA5768" s="5"/>
      <c r="AB5768" s="5"/>
      <c r="AC5768" s="5"/>
      <c r="AD5768" s="5"/>
      <c r="AE5768" s="5"/>
      <c r="AF5768" s="5"/>
      <c r="AG5768" s="5"/>
      <c r="AH5768" s="40"/>
      <c r="AI5768" s="3"/>
      <c r="AJ5768" s="3"/>
      <c r="AK5768" s="3"/>
      <c r="AL5768" s="3"/>
      <c r="AM5768" s="3"/>
      <c r="AN5768" s="3"/>
      <c r="AO5768" s="3"/>
      <c r="AP5768" s="3"/>
      <c r="AQ5768" s="3"/>
      <c r="AR5768" s="3"/>
      <c r="AS5768" s="3"/>
      <c r="AT5768" s="51"/>
      <c r="AU5768" s="48"/>
      <c r="AV5768" s="52"/>
      <c r="AW5768" s="52"/>
    </row>
    <row r="5769" spans="1:49" ht="15" customHeight="1" x14ac:dyDescent="0.25">
      <c r="A5769" s="11">
        <f t="shared" si="1042"/>
        <v>5766</v>
      </c>
      <c r="B5769" s="29">
        <v>36813</v>
      </c>
      <c r="C5769" s="25">
        <v>23</v>
      </c>
      <c r="D5769" s="12">
        <v>27.8</v>
      </c>
      <c r="E5769" s="25">
        <v>23.8</v>
      </c>
      <c r="F5769" s="35">
        <v>94</v>
      </c>
      <c r="G5769" s="25">
        <v>19.399999999999999</v>
      </c>
      <c r="H5769" s="13">
        <v>0</v>
      </c>
      <c r="I5769" s="25"/>
      <c r="J5769" s="12">
        <v>180</v>
      </c>
      <c r="K5769" s="12"/>
      <c r="L5769" s="25" t="s">
        <v>14</v>
      </c>
      <c r="M5769" s="10"/>
      <c r="N5769" s="15"/>
      <c r="O5769" s="15"/>
      <c r="P5769" s="4"/>
      <c r="Q5769" s="65"/>
      <c r="R5769" s="42"/>
      <c r="S5769" s="44"/>
      <c r="T5769" s="44"/>
      <c r="U5769" s="5"/>
      <c r="V5769" s="5"/>
      <c r="W5769" s="5"/>
      <c r="X5769" s="5"/>
      <c r="Y5769" s="5"/>
      <c r="Z5769" s="5"/>
      <c r="AA5769" s="5"/>
      <c r="AB5769" s="5"/>
      <c r="AC5769" s="5"/>
      <c r="AD5769" s="5"/>
      <c r="AE5769" s="5"/>
      <c r="AF5769" s="5"/>
      <c r="AG5769" s="5"/>
      <c r="AH5769" s="40"/>
      <c r="AI5769" s="3"/>
      <c r="AJ5769" s="3"/>
      <c r="AK5769" s="3"/>
      <c r="AL5769" s="3"/>
      <c r="AM5769" s="3"/>
      <c r="AN5769" s="3"/>
      <c r="AO5769" s="3"/>
      <c r="AP5769" s="3"/>
      <c r="AQ5769" s="3"/>
      <c r="AR5769" s="3"/>
      <c r="AS5769" s="3"/>
      <c r="AT5769" s="51"/>
      <c r="AU5769" s="48"/>
      <c r="AV5769" s="52"/>
      <c r="AW5769" s="52"/>
    </row>
    <row r="5770" spans="1:49" ht="15" customHeight="1" x14ac:dyDescent="0.25">
      <c r="A5770" s="11">
        <f t="shared" si="1042"/>
        <v>5767</v>
      </c>
      <c r="B5770" s="29">
        <v>36814</v>
      </c>
      <c r="C5770" s="25">
        <v>22</v>
      </c>
      <c r="D5770" s="12">
        <v>31</v>
      </c>
      <c r="E5770" s="25">
        <v>24.5</v>
      </c>
      <c r="F5770" s="35">
        <v>91</v>
      </c>
      <c r="G5770" s="25">
        <v>2.4</v>
      </c>
      <c r="H5770" s="13">
        <v>5.2</v>
      </c>
      <c r="I5770" s="25"/>
      <c r="J5770" s="12">
        <v>270</v>
      </c>
      <c r="K5770" s="12"/>
      <c r="L5770" s="25" t="s">
        <v>13</v>
      </c>
      <c r="M5770" s="10"/>
      <c r="N5770" s="15"/>
      <c r="O5770" s="15"/>
      <c r="P5770" s="4"/>
      <c r="Q5770" s="65"/>
      <c r="R5770" s="42"/>
      <c r="S5770" s="44"/>
      <c r="T5770" s="44"/>
      <c r="U5770" s="5"/>
      <c r="V5770" s="5"/>
      <c r="W5770" s="5"/>
      <c r="X5770" s="5"/>
      <c r="Y5770" s="5"/>
      <c r="Z5770" s="5"/>
      <c r="AA5770" s="5"/>
      <c r="AB5770" s="5"/>
      <c r="AC5770" s="5"/>
      <c r="AD5770" s="5"/>
      <c r="AE5770" s="5"/>
      <c r="AF5770" s="5"/>
      <c r="AG5770" s="5"/>
      <c r="AH5770" s="40"/>
      <c r="AI5770" s="3"/>
      <c r="AJ5770" s="3"/>
      <c r="AK5770" s="3"/>
      <c r="AL5770" s="3"/>
      <c r="AM5770" s="3"/>
      <c r="AN5770" s="3"/>
      <c r="AO5770" s="3"/>
      <c r="AP5770" s="3"/>
      <c r="AQ5770" s="3"/>
      <c r="AR5770" s="3"/>
      <c r="AS5770" s="3"/>
      <c r="AT5770" s="51"/>
      <c r="AU5770" s="48"/>
      <c r="AV5770" s="52"/>
      <c r="AW5770" s="52"/>
    </row>
    <row r="5771" spans="1:49" ht="15" customHeight="1" x14ac:dyDescent="0.25">
      <c r="A5771" s="11">
        <f t="shared" si="1042"/>
        <v>5768</v>
      </c>
      <c r="B5771" s="29">
        <v>36815</v>
      </c>
      <c r="C5771" s="25">
        <v>22</v>
      </c>
      <c r="D5771" s="12">
        <v>32.200000000000003</v>
      </c>
      <c r="E5771" s="25">
        <v>25.7</v>
      </c>
      <c r="F5771" s="35">
        <v>86</v>
      </c>
      <c r="G5771" s="25">
        <v>0</v>
      </c>
      <c r="H5771" s="13">
        <v>6.1</v>
      </c>
      <c r="I5771" s="25"/>
      <c r="J5771" s="12">
        <v>225</v>
      </c>
      <c r="K5771" s="12"/>
      <c r="L5771" s="25" t="s">
        <v>13</v>
      </c>
      <c r="M5771" s="10"/>
      <c r="N5771" s="15"/>
      <c r="O5771" s="15"/>
      <c r="P5771" s="4"/>
      <c r="Q5771" s="65"/>
      <c r="R5771" s="42"/>
      <c r="S5771" s="44"/>
      <c r="T5771" s="44"/>
      <c r="U5771" s="5"/>
      <c r="V5771" s="5"/>
      <c r="W5771" s="5"/>
      <c r="X5771" s="5"/>
      <c r="Y5771" s="5"/>
      <c r="Z5771" s="5"/>
      <c r="AA5771" s="5"/>
      <c r="AB5771" s="5"/>
      <c r="AC5771" s="5"/>
      <c r="AD5771" s="5"/>
      <c r="AE5771" s="5"/>
      <c r="AF5771" s="5"/>
      <c r="AG5771" s="5"/>
      <c r="AH5771" s="40"/>
      <c r="AI5771" s="3"/>
      <c r="AJ5771" s="3"/>
      <c r="AK5771" s="3"/>
      <c r="AL5771" s="3"/>
      <c r="AM5771" s="3"/>
      <c r="AN5771" s="3"/>
      <c r="AO5771" s="3"/>
      <c r="AP5771" s="3"/>
      <c r="AQ5771" s="3"/>
      <c r="AR5771" s="3"/>
      <c r="AS5771" s="3"/>
      <c r="AT5771" s="51"/>
      <c r="AU5771" s="48"/>
      <c r="AV5771" s="52"/>
      <c r="AW5771" s="52"/>
    </row>
    <row r="5772" spans="1:49" ht="15" customHeight="1" x14ac:dyDescent="0.25">
      <c r="A5772" s="11">
        <f t="shared" si="1042"/>
        <v>5769</v>
      </c>
      <c r="B5772" s="29">
        <v>36816</v>
      </c>
      <c r="C5772" s="25">
        <v>24</v>
      </c>
      <c r="D5772" s="12">
        <v>31.2</v>
      </c>
      <c r="E5772" s="25">
        <v>26.7</v>
      </c>
      <c r="F5772" s="35">
        <v>91</v>
      </c>
      <c r="G5772" s="25">
        <v>0</v>
      </c>
      <c r="H5772" s="13">
        <v>5.4</v>
      </c>
      <c r="I5772" s="25"/>
      <c r="J5772" s="12">
        <v>180</v>
      </c>
      <c r="K5772" s="12"/>
      <c r="L5772" s="25" t="s">
        <v>14</v>
      </c>
      <c r="M5772" s="10"/>
      <c r="N5772" s="15"/>
      <c r="O5772" s="15"/>
      <c r="P5772" s="4"/>
      <c r="Q5772" s="65"/>
      <c r="R5772" s="42"/>
      <c r="S5772" s="44"/>
      <c r="T5772" s="44"/>
      <c r="U5772" s="5"/>
      <c r="V5772" s="5"/>
      <c r="W5772" s="5"/>
      <c r="X5772" s="5"/>
      <c r="Y5772" s="5"/>
      <c r="Z5772" s="5"/>
      <c r="AA5772" s="5"/>
      <c r="AB5772" s="5"/>
      <c r="AC5772" s="5"/>
      <c r="AD5772" s="5"/>
      <c r="AE5772" s="5"/>
      <c r="AF5772" s="5"/>
      <c r="AG5772" s="5"/>
      <c r="AH5772" s="40"/>
      <c r="AI5772" s="3"/>
      <c r="AJ5772" s="3"/>
      <c r="AK5772" s="3"/>
      <c r="AL5772" s="3"/>
      <c r="AM5772" s="3"/>
      <c r="AN5772" s="3"/>
      <c r="AO5772" s="3"/>
      <c r="AP5772" s="3"/>
      <c r="AQ5772" s="3"/>
      <c r="AR5772" s="3"/>
      <c r="AS5772" s="3"/>
      <c r="AT5772" s="51"/>
      <c r="AU5772" s="48"/>
      <c r="AV5772" s="52"/>
      <c r="AW5772" s="52"/>
    </row>
    <row r="5773" spans="1:49" ht="15" customHeight="1" x14ac:dyDescent="0.25">
      <c r="A5773" s="11">
        <f t="shared" si="1042"/>
        <v>5770</v>
      </c>
      <c r="B5773" s="29">
        <v>36817</v>
      </c>
      <c r="C5773" s="25">
        <v>23</v>
      </c>
      <c r="D5773" s="12">
        <v>28.2</v>
      </c>
      <c r="E5773" s="25">
        <v>25.1</v>
      </c>
      <c r="F5773" s="35">
        <v>96</v>
      </c>
      <c r="G5773" s="25">
        <v>7.1</v>
      </c>
      <c r="H5773" s="13">
        <v>0.5</v>
      </c>
      <c r="I5773" s="25"/>
      <c r="J5773" s="12">
        <v>225</v>
      </c>
      <c r="K5773" s="12"/>
      <c r="L5773" s="25" t="s">
        <v>15</v>
      </c>
      <c r="M5773" s="10"/>
      <c r="N5773" s="15"/>
      <c r="O5773" s="15"/>
      <c r="P5773" s="4"/>
      <c r="Q5773" s="65"/>
      <c r="R5773" s="42"/>
      <c r="S5773" s="44"/>
      <c r="T5773" s="44"/>
      <c r="U5773" s="5"/>
      <c r="V5773" s="5"/>
      <c r="W5773" s="5"/>
      <c r="X5773" s="5"/>
      <c r="Y5773" s="5"/>
      <c r="Z5773" s="5"/>
      <c r="AA5773" s="5"/>
      <c r="AB5773" s="5"/>
      <c r="AC5773" s="5"/>
      <c r="AD5773" s="5"/>
      <c r="AE5773" s="5"/>
      <c r="AF5773" s="5"/>
      <c r="AG5773" s="5"/>
      <c r="AH5773" s="40"/>
      <c r="AI5773" s="3"/>
      <c r="AJ5773" s="3"/>
      <c r="AK5773" s="3"/>
      <c r="AL5773" s="3"/>
      <c r="AM5773" s="3"/>
      <c r="AN5773" s="3"/>
      <c r="AO5773" s="3"/>
      <c r="AP5773" s="3"/>
      <c r="AQ5773" s="3"/>
      <c r="AR5773" s="3"/>
      <c r="AS5773" s="3"/>
      <c r="AT5773" s="51"/>
      <c r="AU5773" s="48"/>
      <c r="AV5773" s="52"/>
      <c r="AW5773" s="52"/>
    </row>
    <row r="5774" spans="1:49" ht="15" customHeight="1" x14ac:dyDescent="0.25">
      <c r="A5774" s="11">
        <f t="shared" si="1042"/>
        <v>5771</v>
      </c>
      <c r="B5774" s="29">
        <v>36818</v>
      </c>
      <c r="C5774" s="25">
        <v>23</v>
      </c>
      <c r="D5774" s="12">
        <v>28.9</v>
      </c>
      <c r="E5774" s="25">
        <v>25.3</v>
      </c>
      <c r="F5774" s="35">
        <v>92</v>
      </c>
      <c r="G5774" s="25">
        <v>2.5</v>
      </c>
      <c r="H5774" s="13">
        <v>2.6</v>
      </c>
      <c r="I5774" s="25"/>
      <c r="J5774" s="12">
        <v>225</v>
      </c>
      <c r="K5774" s="12"/>
      <c r="L5774" s="25" t="s">
        <v>14</v>
      </c>
      <c r="M5774" s="10"/>
      <c r="N5774" s="15"/>
      <c r="O5774" s="15"/>
      <c r="P5774" s="4"/>
      <c r="Q5774" s="65"/>
      <c r="R5774" s="42"/>
      <c r="S5774" s="44"/>
      <c r="T5774" s="44"/>
      <c r="U5774" s="5"/>
      <c r="V5774" s="5"/>
      <c r="W5774" s="5"/>
      <c r="X5774" s="5"/>
      <c r="Y5774" s="5"/>
      <c r="Z5774" s="5"/>
      <c r="AA5774" s="5"/>
      <c r="AB5774" s="5"/>
      <c r="AC5774" s="5"/>
      <c r="AD5774" s="5"/>
      <c r="AE5774" s="5"/>
      <c r="AF5774" s="5"/>
      <c r="AG5774" s="5"/>
      <c r="AH5774" s="40"/>
      <c r="AI5774" s="3"/>
      <c r="AJ5774" s="3"/>
      <c r="AK5774" s="3"/>
      <c r="AL5774" s="3"/>
      <c r="AM5774" s="3"/>
      <c r="AN5774" s="3"/>
      <c r="AO5774" s="3"/>
      <c r="AP5774" s="3"/>
      <c r="AQ5774" s="3"/>
      <c r="AR5774" s="3"/>
      <c r="AS5774" s="3"/>
      <c r="AT5774" s="51"/>
      <c r="AU5774" s="48"/>
      <c r="AV5774" s="52"/>
      <c r="AW5774" s="52"/>
    </row>
    <row r="5775" spans="1:49" ht="15" customHeight="1" x14ac:dyDescent="0.25">
      <c r="A5775" s="11">
        <f t="shared" si="1042"/>
        <v>5772</v>
      </c>
      <c r="B5775" s="29">
        <v>36819</v>
      </c>
      <c r="C5775" s="25">
        <v>22</v>
      </c>
      <c r="D5775" s="12">
        <v>27.6</v>
      </c>
      <c r="E5775" s="25">
        <v>24.4</v>
      </c>
      <c r="F5775" s="35">
        <v>93</v>
      </c>
      <c r="G5775" s="25">
        <v>21.5</v>
      </c>
      <c r="H5775" s="13">
        <v>0</v>
      </c>
      <c r="I5775" s="25"/>
      <c r="J5775" s="12">
        <v>270</v>
      </c>
      <c r="K5775" s="12"/>
      <c r="L5775" s="25" t="s">
        <v>15</v>
      </c>
      <c r="M5775" s="10"/>
      <c r="N5775" s="15"/>
      <c r="O5775" s="15"/>
      <c r="P5775" s="4"/>
      <c r="Q5775" s="65"/>
      <c r="R5775" s="42"/>
      <c r="S5775" s="44"/>
      <c r="T5775" s="44"/>
      <c r="U5775" s="5"/>
      <c r="V5775" s="5"/>
      <c r="W5775" s="5"/>
      <c r="X5775" s="5"/>
      <c r="Y5775" s="5"/>
      <c r="Z5775" s="5"/>
      <c r="AA5775" s="5"/>
      <c r="AB5775" s="5"/>
      <c r="AC5775" s="5"/>
      <c r="AD5775" s="5"/>
      <c r="AE5775" s="5"/>
      <c r="AF5775" s="5"/>
      <c r="AG5775" s="5"/>
      <c r="AH5775" s="40"/>
      <c r="AI5775" s="3"/>
      <c r="AJ5775" s="3"/>
      <c r="AK5775" s="3"/>
      <c r="AL5775" s="3"/>
      <c r="AM5775" s="3"/>
      <c r="AN5775" s="3"/>
      <c r="AO5775" s="3"/>
      <c r="AP5775" s="3"/>
      <c r="AQ5775" s="3"/>
      <c r="AR5775" s="3"/>
      <c r="AS5775" s="3"/>
      <c r="AT5775" s="51"/>
      <c r="AU5775" s="48"/>
      <c r="AV5775" s="52"/>
      <c r="AW5775" s="52"/>
    </row>
    <row r="5776" spans="1:49" ht="15" customHeight="1" x14ac:dyDescent="0.25">
      <c r="A5776" s="11">
        <f t="shared" si="1042"/>
        <v>5773</v>
      </c>
      <c r="B5776" s="29">
        <v>36820</v>
      </c>
      <c r="C5776" s="25">
        <v>21</v>
      </c>
      <c r="D5776" s="12">
        <v>31.2</v>
      </c>
      <c r="E5776" s="25">
        <v>23.8</v>
      </c>
      <c r="F5776" s="35">
        <v>88</v>
      </c>
      <c r="G5776" s="25">
        <v>1.5</v>
      </c>
      <c r="H5776" s="13">
        <v>4</v>
      </c>
      <c r="I5776" s="25"/>
      <c r="J5776" s="12">
        <v>135</v>
      </c>
      <c r="K5776" s="12"/>
      <c r="L5776" s="25" t="s">
        <v>15</v>
      </c>
      <c r="M5776" s="10"/>
      <c r="N5776" s="15"/>
      <c r="O5776" s="15"/>
      <c r="P5776" s="4"/>
      <c r="Q5776" s="65"/>
      <c r="R5776" s="42"/>
      <c r="S5776" s="44"/>
      <c r="T5776" s="44"/>
      <c r="U5776" s="5"/>
      <c r="V5776" s="5"/>
      <c r="W5776" s="5"/>
      <c r="X5776" s="5"/>
      <c r="Y5776" s="5"/>
      <c r="Z5776" s="5"/>
      <c r="AA5776" s="5"/>
      <c r="AB5776" s="5"/>
      <c r="AC5776" s="5"/>
      <c r="AD5776" s="5"/>
      <c r="AE5776" s="5"/>
      <c r="AF5776" s="5"/>
      <c r="AG5776" s="5"/>
      <c r="AH5776" s="40"/>
      <c r="AI5776" s="3"/>
      <c r="AJ5776" s="3"/>
      <c r="AK5776" s="3"/>
      <c r="AL5776" s="3"/>
      <c r="AM5776" s="3"/>
      <c r="AN5776" s="3"/>
      <c r="AO5776" s="3"/>
      <c r="AP5776" s="3"/>
      <c r="AQ5776" s="3"/>
      <c r="AR5776" s="3"/>
      <c r="AS5776" s="3"/>
      <c r="AT5776" s="51"/>
      <c r="AU5776" s="48"/>
      <c r="AV5776" s="52"/>
      <c r="AW5776" s="52"/>
    </row>
    <row r="5777" spans="1:49" ht="15" customHeight="1" x14ac:dyDescent="0.25">
      <c r="A5777" s="11">
        <f t="shared" si="1042"/>
        <v>5774</v>
      </c>
      <c r="B5777" s="29">
        <v>36821</v>
      </c>
      <c r="C5777" s="25">
        <v>24</v>
      </c>
      <c r="D5777" s="12">
        <v>31.2</v>
      </c>
      <c r="E5777" s="25">
        <v>26.6</v>
      </c>
      <c r="F5777" s="35">
        <v>86</v>
      </c>
      <c r="G5777" s="25">
        <v>0</v>
      </c>
      <c r="H5777" s="13">
        <v>6.4</v>
      </c>
      <c r="I5777" s="25"/>
      <c r="J5777" s="12">
        <v>225</v>
      </c>
      <c r="K5777" s="12"/>
      <c r="L5777" s="25" t="s">
        <v>15</v>
      </c>
      <c r="M5777" s="10"/>
      <c r="N5777" s="15"/>
      <c r="O5777" s="15"/>
      <c r="P5777" s="4"/>
      <c r="Q5777" s="65"/>
      <c r="R5777" s="42"/>
      <c r="S5777" s="44"/>
      <c r="T5777" s="44"/>
      <c r="U5777" s="5"/>
      <c r="V5777" s="5"/>
      <c r="W5777" s="5"/>
      <c r="X5777" s="5"/>
      <c r="Y5777" s="5"/>
      <c r="Z5777" s="5"/>
      <c r="AA5777" s="5"/>
      <c r="AB5777" s="5"/>
      <c r="AC5777" s="5"/>
      <c r="AD5777" s="5"/>
      <c r="AE5777" s="5"/>
      <c r="AF5777" s="5"/>
      <c r="AG5777" s="5"/>
      <c r="AH5777" s="40"/>
      <c r="AI5777" s="3"/>
      <c r="AJ5777" s="3"/>
      <c r="AK5777" s="3"/>
      <c r="AL5777" s="3"/>
      <c r="AM5777" s="3"/>
      <c r="AN5777" s="3"/>
      <c r="AO5777" s="3"/>
      <c r="AP5777" s="3"/>
      <c r="AQ5777" s="3"/>
      <c r="AR5777" s="3"/>
      <c r="AS5777" s="3"/>
      <c r="AT5777" s="51"/>
      <c r="AU5777" s="48"/>
      <c r="AV5777" s="52"/>
      <c r="AW5777" s="52"/>
    </row>
    <row r="5778" spans="1:49" ht="15" customHeight="1" x14ac:dyDescent="0.25">
      <c r="A5778" s="11">
        <f t="shared" si="1042"/>
        <v>5775</v>
      </c>
      <c r="B5778" s="29">
        <v>36822</v>
      </c>
      <c r="C5778" s="25">
        <v>22</v>
      </c>
      <c r="D5778" s="12">
        <v>30.6</v>
      </c>
      <c r="E5778" s="25">
        <v>26.6</v>
      </c>
      <c r="F5778" s="35">
        <v>89</v>
      </c>
      <c r="G5778" s="25">
        <v>13.8</v>
      </c>
      <c r="H5778" s="13">
        <v>4.5</v>
      </c>
      <c r="I5778" s="25"/>
      <c r="J5778" s="12">
        <v>270</v>
      </c>
      <c r="K5778" s="12"/>
      <c r="L5778" s="25" t="s">
        <v>13</v>
      </c>
      <c r="M5778" s="10"/>
      <c r="N5778" s="15"/>
      <c r="O5778" s="15"/>
      <c r="P5778" s="4"/>
      <c r="Q5778" s="65"/>
      <c r="R5778" s="42"/>
      <c r="S5778" s="44"/>
      <c r="T5778" s="44"/>
      <c r="U5778" s="5"/>
      <c r="V5778" s="5"/>
      <c r="W5778" s="5"/>
      <c r="X5778" s="5"/>
      <c r="Y5778" s="5"/>
      <c r="Z5778" s="5"/>
      <c r="AA5778" s="5"/>
      <c r="AB5778" s="5"/>
      <c r="AC5778" s="5"/>
      <c r="AD5778" s="5"/>
      <c r="AE5778" s="5"/>
      <c r="AF5778" s="5"/>
      <c r="AG5778" s="5"/>
      <c r="AH5778" s="40"/>
      <c r="AI5778" s="3"/>
      <c r="AJ5778" s="3"/>
      <c r="AK5778" s="3"/>
      <c r="AL5778" s="3"/>
      <c r="AM5778" s="3"/>
      <c r="AN5778" s="3"/>
      <c r="AO5778" s="3"/>
      <c r="AP5778" s="3"/>
      <c r="AQ5778" s="3"/>
      <c r="AR5778" s="3"/>
      <c r="AS5778" s="3"/>
      <c r="AT5778" s="51"/>
      <c r="AU5778" s="48"/>
      <c r="AV5778" s="52"/>
      <c r="AW5778" s="52"/>
    </row>
    <row r="5779" spans="1:49" ht="15" customHeight="1" x14ac:dyDescent="0.25">
      <c r="A5779" s="11">
        <f t="shared" si="1042"/>
        <v>5776</v>
      </c>
      <c r="B5779" s="29">
        <v>36823</v>
      </c>
      <c r="C5779" s="25">
        <v>22</v>
      </c>
      <c r="D5779" s="12">
        <v>31.8</v>
      </c>
      <c r="E5779" s="25">
        <v>25.7</v>
      </c>
      <c r="F5779" s="35">
        <v>86</v>
      </c>
      <c r="G5779" s="25">
        <v>4.4000000000000004</v>
      </c>
      <c r="H5779" s="13">
        <v>5.7</v>
      </c>
      <c r="I5779" s="25"/>
      <c r="J5779" s="12">
        <v>90</v>
      </c>
      <c r="K5779" s="12"/>
      <c r="L5779" s="25" t="s">
        <v>13</v>
      </c>
      <c r="M5779" s="10"/>
      <c r="N5779" s="15"/>
      <c r="O5779" s="15"/>
      <c r="P5779" s="4"/>
      <c r="Q5779" s="65"/>
      <c r="R5779" s="42"/>
      <c r="S5779" s="44"/>
      <c r="T5779" s="44"/>
      <c r="U5779" s="5"/>
      <c r="V5779" s="5"/>
      <c r="W5779" s="5"/>
      <c r="X5779" s="5"/>
      <c r="Y5779" s="5"/>
      <c r="Z5779" s="5"/>
      <c r="AA5779" s="5"/>
      <c r="AB5779" s="5"/>
      <c r="AC5779" s="5"/>
      <c r="AD5779" s="5"/>
      <c r="AE5779" s="5"/>
      <c r="AF5779" s="5"/>
      <c r="AG5779" s="5"/>
      <c r="AH5779" s="40"/>
      <c r="AI5779" s="3"/>
      <c r="AJ5779" s="3"/>
      <c r="AK5779" s="3"/>
      <c r="AL5779" s="3"/>
      <c r="AM5779" s="3"/>
      <c r="AN5779" s="3"/>
      <c r="AO5779" s="3"/>
      <c r="AP5779" s="3"/>
      <c r="AQ5779" s="3"/>
      <c r="AR5779" s="3"/>
      <c r="AS5779" s="3"/>
      <c r="AT5779" s="51"/>
      <c r="AU5779" s="48"/>
      <c r="AV5779" s="52"/>
      <c r="AW5779" s="52"/>
    </row>
    <row r="5780" spans="1:49" ht="15" customHeight="1" x14ac:dyDescent="0.25">
      <c r="A5780" s="11">
        <f t="shared" si="1042"/>
        <v>5777</v>
      </c>
      <c r="B5780" s="29">
        <v>36824</v>
      </c>
      <c r="C5780" s="25">
        <v>21</v>
      </c>
      <c r="D5780" s="12">
        <v>32</v>
      </c>
      <c r="E5780" s="25">
        <v>25.5</v>
      </c>
      <c r="F5780" s="35">
        <v>87</v>
      </c>
      <c r="G5780" s="25">
        <v>6.2</v>
      </c>
      <c r="H5780" s="13">
        <v>6.8</v>
      </c>
      <c r="I5780" s="25"/>
      <c r="J5780" s="12">
        <v>135</v>
      </c>
      <c r="K5780" s="12"/>
      <c r="L5780" s="25" t="s">
        <v>13</v>
      </c>
      <c r="M5780" s="10"/>
      <c r="N5780" s="15"/>
      <c r="O5780" s="15"/>
      <c r="P5780" s="4"/>
      <c r="Q5780" s="65"/>
      <c r="R5780" s="42"/>
      <c r="S5780" s="44"/>
      <c r="T5780" s="44"/>
      <c r="U5780" s="5"/>
      <c r="V5780" s="5"/>
      <c r="W5780" s="5"/>
      <c r="X5780" s="5"/>
      <c r="Y5780" s="5"/>
      <c r="Z5780" s="5"/>
      <c r="AA5780" s="5"/>
      <c r="AB5780" s="5"/>
      <c r="AC5780" s="5"/>
      <c r="AD5780" s="5"/>
      <c r="AE5780" s="5"/>
      <c r="AF5780" s="5"/>
      <c r="AG5780" s="5"/>
      <c r="AH5780" s="40"/>
      <c r="AI5780" s="3"/>
      <c r="AJ5780" s="3"/>
      <c r="AK5780" s="3"/>
      <c r="AL5780" s="3"/>
      <c r="AM5780" s="3"/>
      <c r="AN5780" s="3"/>
      <c r="AO5780" s="3"/>
      <c r="AP5780" s="3"/>
      <c r="AQ5780" s="3"/>
      <c r="AR5780" s="3"/>
      <c r="AS5780" s="3"/>
      <c r="AT5780" s="51"/>
      <c r="AU5780" s="48"/>
      <c r="AV5780" s="52"/>
      <c r="AW5780" s="52"/>
    </row>
    <row r="5781" spans="1:49" ht="15" customHeight="1" x14ac:dyDescent="0.25">
      <c r="A5781" s="11">
        <f t="shared" si="1042"/>
        <v>5778</v>
      </c>
      <c r="B5781" s="29">
        <v>36825</v>
      </c>
      <c r="C5781" s="25">
        <v>22</v>
      </c>
      <c r="D5781" s="12">
        <v>32.200000000000003</v>
      </c>
      <c r="E5781" s="25">
        <v>26</v>
      </c>
      <c r="F5781" s="35">
        <v>82</v>
      </c>
      <c r="G5781" s="25">
        <v>1.6</v>
      </c>
      <c r="H5781" s="13">
        <v>4.8</v>
      </c>
      <c r="I5781" s="25"/>
      <c r="J5781" s="12">
        <v>225</v>
      </c>
      <c r="K5781" s="12"/>
      <c r="L5781" s="25" t="s">
        <v>13</v>
      </c>
      <c r="M5781" s="10"/>
      <c r="N5781" s="15"/>
      <c r="O5781" s="15"/>
      <c r="P5781" s="4"/>
      <c r="Q5781" s="65"/>
      <c r="R5781" s="42"/>
      <c r="S5781" s="3"/>
      <c r="T5781" s="3"/>
      <c r="U5781" s="5"/>
      <c r="V5781" s="5"/>
      <c r="W5781" s="5"/>
      <c r="X5781" s="5"/>
      <c r="Y5781" s="5"/>
      <c r="Z5781" s="5"/>
      <c r="AA5781" s="5"/>
      <c r="AB5781" s="5"/>
      <c r="AC5781" s="5"/>
      <c r="AD5781" s="5"/>
      <c r="AE5781" s="5"/>
      <c r="AF5781" s="5"/>
      <c r="AG5781" s="5"/>
      <c r="AH5781" s="40"/>
      <c r="AI5781" s="3"/>
      <c r="AJ5781" s="3"/>
      <c r="AK5781" s="3"/>
      <c r="AL5781" s="3"/>
      <c r="AM5781" s="3"/>
      <c r="AN5781" s="3"/>
      <c r="AO5781" s="3"/>
      <c r="AP5781" s="3"/>
      <c r="AQ5781" s="3"/>
      <c r="AR5781" s="3"/>
      <c r="AS5781" s="3"/>
      <c r="AT5781" s="52"/>
      <c r="AU5781" s="52"/>
      <c r="AV5781" s="52"/>
      <c r="AW5781" s="52"/>
    </row>
    <row r="5782" spans="1:49" ht="15" customHeight="1" x14ac:dyDescent="0.25">
      <c r="A5782" s="11">
        <f t="shared" si="1042"/>
        <v>5779</v>
      </c>
      <c r="B5782" s="29">
        <v>36826</v>
      </c>
      <c r="C5782" s="25">
        <v>22</v>
      </c>
      <c r="D5782" s="12">
        <v>31.6</v>
      </c>
      <c r="E5782" s="25">
        <v>25.6</v>
      </c>
      <c r="F5782" s="35">
        <v>88</v>
      </c>
      <c r="G5782" s="25">
        <v>0</v>
      </c>
      <c r="H5782" s="13">
        <v>4.9000000000000004</v>
      </c>
      <c r="I5782" s="25"/>
      <c r="J5782" s="12">
        <v>180</v>
      </c>
      <c r="K5782" s="12"/>
      <c r="L5782" s="25" t="s">
        <v>15</v>
      </c>
      <c r="M5782" s="10"/>
      <c r="N5782" s="15"/>
      <c r="O5782" s="15"/>
      <c r="P5782" s="4"/>
      <c r="Q5782" s="66"/>
      <c r="R5782" s="42"/>
      <c r="S5782" s="3"/>
      <c r="T5782" s="3"/>
      <c r="U5782" s="5"/>
      <c r="V5782" s="5"/>
      <c r="W5782" s="5"/>
      <c r="X5782" s="5"/>
      <c r="Y5782" s="5"/>
      <c r="Z5782" s="5"/>
      <c r="AA5782" s="5"/>
      <c r="AB5782" s="5"/>
      <c r="AC5782" s="5"/>
      <c r="AD5782" s="5"/>
      <c r="AE5782" s="5"/>
      <c r="AF5782" s="5"/>
      <c r="AG5782" s="5"/>
      <c r="AH5782" s="40"/>
      <c r="AI5782" s="3"/>
      <c r="AJ5782" s="3"/>
      <c r="AK5782" s="3"/>
      <c r="AL5782" s="3"/>
      <c r="AM5782" s="3"/>
      <c r="AN5782" s="3"/>
      <c r="AO5782" s="3"/>
      <c r="AP5782" s="3"/>
      <c r="AQ5782" s="3"/>
      <c r="AR5782" s="3"/>
      <c r="AS5782" s="3"/>
      <c r="AT5782" s="52"/>
      <c r="AU5782" s="52"/>
      <c r="AV5782" s="52"/>
      <c r="AW5782" s="52"/>
    </row>
    <row r="5783" spans="1:49" ht="15" customHeight="1" x14ac:dyDescent="0.25">
      <c r="A5783" s="11">
        <f t="shared" si="1042"/>
        <v>5780</v>
      </c>
      <c r="B5783" s="29">
        <v>36827</v>
      </c>
      <c r="C5783" s="25">
        <v>23</v>
      </c>
      <c r="D5783" s="12">
        <v>29</v>
      </c>
      <c r="E5783" s="25">
        <v>25.8</v>
      </c>
      <c r="F5783" s="35">
        <v>90</v>
      </c>
      <c r="G5783" s="25">
        <v>0</v>
      </c>
      <c r="H5783" s="13">
        <v>5.3</v>
      </c>
      <c r="I5783" s="25"/>
      <c r="J5783" s="12">
        <v>180</v>
      </c>
      <c r="K5783" s="12"/>
      <c r="L5783" s="25" t="s">
        <v>13</v>
      </c>
      <c r="M5783" s="10"/>
      <c r="N5783" s="15"/>
      <c r="O5783" s="15"/>
      <c r="P5783" s="4"/>
      <c r="Q5783" s="64"/>
      <c r="R5783" s="42"/>
      <c r="S5783" s="44"/>
      <c r="T5783" s="44"/>
      <c r="U5783" s="5"/>
      <c r="V5783" s="5"/>
      <c r="W5783" s="5"/>
      <c r="X5783" s="5"/>
      <c r="Y5783" s="5"/>
      <c r="Z5783" s="5"/>
      <c r="AA5783" s="5"/>
      <c r="AB5783" s="5"/>
      <c r="AC5783" s="5"/>
      <c r="AD5783" s="5"/>
      <c r="AE5783" s="5"/>
      <c r="AF5783" s="5"/>
      <c r="AG5783" s="5"/>
      <c r="AH5783" s="40"/>
      <c r="AI5783" s="3"/>
      <c r="AJ5783" s="3"/>
      <c r="AK5783" s="3"/>
      <c r="AL5783" s="3"/>
      <c r="AM5783" s="3"/>
      <c r="AN5783" s="3"/>
      <c r="AO5783" s="3"/>
      <c r="AP5783" s="3"/>
      <c r="AQ5783" s="3"/>
      <c r="AR5783" s="3"/>
      <c r="AS5783" s="3"/>
      <c r="AT5783" s="51"/>
      <c r="AU5783" s="48"/>
      <c r="AV5783" s="52"/>
      <c r="AW5783" s="52"/>
    </row>
    <row r="5784" spans="1:49" ht="15" customHeight="1" x14ac:dyDescent="0.25">
      <c r="A5784" s="11">
        <f t="shared" si="1042"/>
        <v>5781</v>
      </c>
      <c r="B5784" s="29">
        <v>36828</v>
      </c>
      <c r="C5784" s="25">
        <v>23</v>
      </c>
      <c r="D5784" s="12">
        <v>29</v>
      </c>
      <c r="E5784" s="25">
        <v>24.4</v>
      </c>
      <c r="F5784" s="35">
        <v>93</v>
      </c>
      <c r="G5784" s="25">
        <v>3</v>
      </c>
      <c r="H5784" s="13">
        <v>0.9</v>
      </c>
      <c r="I5784" s="25"/>
      <c r="J5784" s="12">
        <v>180</v>
      </c>
      <c r="K5784" s="12"/>
      <c r="L5784" s="25" t="s">
        <v>13</v>
      </c>
      <c r="M5784" s="10"/>
      <c r="N5784" s="15"/>
      <c r="O5784" s="15"/>
      <c r="P5784" s="4"/>
      <c r="Q5784" s="65"/>
      <c r="R5784" s="42"/>
      <c r="S5784" s="44"/>
      <c r="T5784" s="44"/>
      <c r="U5784" s="5"/>
      <c r="V5784" s="5"/>
      <c r="W5784" s="5"/>
      <c r="X5784" s="5"/>
      <c r="Y5784" s="5"/>
      <c r="Z5784" s="5"/>
      <c r="AA5784" s="5"/>
      <c r="AB5784" s="5"/>
      <c r="AC5784" s="5"/>
      <c r="AD5784" s="5"/>
      <c r="AE5784" s="5"/>
      <c r="AF5784" s="5"/>
      <c r="AG5784" s="5"/>
      <c r="AH5784" s="40"/>
      <c r="AI5784" s="3"/>
      <c r="AJ5784" s="3"/>
      <c r="AK5784" s="3"/>
      <c r="AL5784" s="3"/>
      <c r="AM5784" s="3"/>
      <c r="AN5784" s="3"/>
      <c r="AO5784" s="3"/>
      <c r="AP5784" s="3"/>
      <c r="AQ5784" s="3"/>
      <c r="AR5784" s="3"/>
      <c r="AS5784" s="3"/>
      <c r="AT5784" s="51"/>
      <c r="AU5784" s="48"/>
      <c r="AV5784" s="52"/>
      <c r="AW5784" s="52"/>
    </row>
    <row r="5785" spans="1:49" ht="15" customHeight="1" x14ac:dyDescent="0.25">
      <c r="A5785" s="11">
        <f t="shared" si="1042"/>
        <v>5782</v>
      </c>
      <c r="B5785" s="29">
        <v>36829</v>
      </c>
      <c r="C5785" s="25">
        <v>23</v>
      </c>
      <c r="D5785" s="12">
        <v>28.2</v>
      </c>
      <c r="E5785" s="25">
        <v>24.9</v>
      </c>
      <c r="F5785" s="35">
        <v>97</v>
      </c>
      <c r="G5785" s="25">
        <v>5.6</v>
      </c>
      <c r="H5785" s="13">
        <v>0</v>
      </c>
      <c r="I5785" s="25"/>
      <c r="J5785" s="12">
        <v>180</v>
      </c>
      <c r="K5785" s="12"/>
      <c r="L5785" s="25" t="s">
        <v>11</v>
      </c>
      <c r="M5785" s="10"/>
      <c r="N5785" s="15"/>
      <c r="O5785" s="15"/>
      <c r="P5785" s="4"/>
      <c r="Q5785" s="65"/>
      <c r="R5785" s="42"/>
      <c r="S5785" s="44"/>
      <c r="T5785" s="44"/>
      <c r="U5785" s="5"/>
      <c r="V5785" s="5"/>
      <c r="W5785" s="5"/>
      <c r="X5785" s="5"/>
      <c r="Y5785" s="5"/>
      <c r="Z5785" s="5"/>
      <c r="AA5785" s="5"/>
      <c r="AB5785" s="5"/>
      <c r="AC5785" s="5"/>
      <c r="AD5785" s="5"/>
      <c r="AE5785" s="5"/>
      <c r="AF5785" s="5"/>
      <c r="AG5785" s="5"/>
      <c r="AH5785" s="40"/>
      <c r="AI5785" s="3"/>
      <c r="AJ5785" s="3"/>
      <c r="AK5785" s="3"/>
      <c r="AL5785" s="3"/>
      <c r="AM5785" s="3"/>
      <c r="AN5785" s="3"/>
      <c r="AO5785" s="3"/>
      <c r="AP5785" s="3"/>
      <c r="AQ5785" s="3"/>
      <c r="AR5785" s="3"/>
      <c r="AS5785" s="3"/>
      <c r="AT5785" s="51"/>
      <c r="AU5785" s="48"/>
      <c r="AV5785" s="52"/>
      <c r="AW5785" s="52"/>
    </row>
    <row r="5786" spans="1:49" ht="15" customHeight="1" x14ac:dyDescent="0.25">
      <c r="A5786" s="11">
        <f t="shared" si="1042"/>
        <v>5783</v>
      </c>
      <c r="B5786" s="29">
        <v>36830</v>
      </c>
      <c r="C5786" s="25">
        <v>22</v>
      </c>
      <c r="D5786" s="12"/>
      <c r="E5786" s="25">
        <v>25.6</v>
      </c>
      <c r="F5786" s="35">
        <v>94</v>
      </c>
      <c r="G5786" s="25">
        <v>53</v>
      </c>
      <c r="H5786" s="13">
        <v>1.9</v>
      </c>
      <c r="I5786" s="25"/>
      <c r="J5786" s="12">
        <v>180</v>
      </c>
      <c r="K5786" s="12"/>
      <c r="L5786" s="25" t="s">
        <v>15</v>
      </c>
      <c r="M5786" s="10"/>
      <c r="N5786" s="15"/>
      <c r="O5786" s="15"/>
      <c r="P5786" s="4"/>
      <c r="Q5786" s="65"/>
      <c r="R5786" s="42"/>
      <c r="S5786" s="44"/>
      <c r="T5786" s="44"/>
      <c r="U5786" s="5"/>
      <c r="V5786" s="5"/>
      <c r="W5786" s="5"/>
      <c r="X5786" s="5"/>
      <c r="Y5786" s="5"/>
      <c r="Z5786" s="5"/>
      <c r="AA5786" s="5"/>
      <c r="AB5786" s="5"/>
      <c r="AC5786" s="5"/>
      <c r="AD5786" s="5"/>
      <c r="AE5786" s="5"/>
      <c r="AF5786" s="5"/>
      <c r="AG5786" s="5"/>
      <c r="AH5786" s="40"/>
      <c r="AI5786" s="3"/>
      <c r="AJ5786" s="3"/>
      <c r="AK5786" s="3"/>
      <c r="AL5786" s="3"/>
      <c r="AM5786" s="3"/>
      <c r="AN5786" s="3"/>
      <c r="AO5786" s="3"/>
      <c r="AP5786" s="3"/>
      <c r="AQ5786" s="3"/>
      <c r="AR5786" s="3"/>
      <c r="AS5786" s="3"/>
      <c r="AT5786" s="51"/>
      <c r="AU5786" s="48"/>
      <c r="AV5786" s="52"/>
      <c r="AW5786" s="52"/>
    </row>
    <row r="5787" spans="1:49" ht="15" customHeight="1" x14ac:dyDescent="0.25">
      <c r="A5787" s="11">
        <f t="shared" si="1042"/>
        <v>5784</v>
      </c>
      <c r="B5787" s="29">
        <v>36831</v>
      </c>
      <c r="C5787" s="25"/>
      <c r="D5787" s="12"/>
      <c r="E5787" s="25"/>
      <c r="F5787" s="35"/>
      <c r="G5787" s="25">
        <v>0</v>
      </c>
      <c r="H5787" s="13">
        <v>0</v>
      </c>
      <c r="I5787" s="25"/>
      <c r="J5787" s="12">
        <v>0</v>
      </c>
      <c r="K5787" s="12"/>
      <c r="L5787" s="25" t="s">
        <v>11</v>
      </c>
      <c r="M5787" s="10"/>
      <c r="N5787" s="15"/>
      <c r="O5787" s="15"/>
      <c r="P5787" s="4"/>
      <c r="Q5787" s="65"/>
      <c r="R5787" s="42"/>
      <c r="S5787" s="44"/>
      <c r="T5787" s="44"/>
      <c r="U5787" s="5"/>
      <c r="V5787" s="5"/>
      <c r="W5787" s="5"/>
      <c r="X5787" s="5"/>
      <c r="Y5787" s="5"/>
      <c r="Z5787" s="5"/>
      <c r="AA5787" s="5"/>
      <c r="AB5787" s="5"/>
      <c r="AC5787" s="5"/>
      <c r="AD5787" s="5"/>
      <c r="AE5787" s="5"/>
      <c r="AF5787" s="5"/>
      <c r="AG5787" s="5"/>
      <c r="AH5787" s="40"/>
      <c r="AI5787" s="3"/>
      <c r="AJ5787" s="3"/>
      <c r="AK5787" s="3"/>
      <c r="AL5787" s="3"/>
      <c r="AM5787" s="3"/>
      <c r="AN5787" s="3"/>
      <c r="AO5787" s="3"/>
      <c r="AP5787" s="3"/>
      <c r="AQ5787" s="3"/>
      <c r="AR5787" s="3"/>
      <c r="AS5787" s="3"/>
      <c r="AT5787" s="51"/>
      <c r="AU5787" s="48"/>
      <c r="AV5787" s="52"/>
      <c r="AW5787" s="52"/>
    </row>
    <row r="5788" spans="1:49" ht="15" customHeight="1" x14ac:dyDescent="0.25">
      <c r="A5788" s="11">
        <f t="shared" si="1042"/>
        <v>5785</v>
      </c>
      <c r="B5788" s="29">
        <v>36832</v>
      </c>
      <c r="C5788" s="25"/>
      <c r="D5788" s="12"/>
      <c r="E5788" s="25"/>
      <c r="F5788" s="35"/>
      <c r="G5788" s="25">
        <v>0</v>
      </c>
      <c r="H5788" s="13">
        <v>0</v>
      </c>
      <c r="I5788" s="25"/>
      <c r="J5788" s="12">
        <v>0</v>
      </c>
      <c r="K5788" s="12"/>
      <c r="L5788" s="25" t="s">
        <v>11</v>
      </c>
      <c r="M5788" s="10"/>
      <c r="N5788" s="15"/>
      <c r="O5788" s="15"/>
      <c r="P5788" s="4"/>
      <c r="Q5788" s="65"/>
      <c r="R5788" s="42"/>
      <c r="S5788" s="44"/>
      <c r="T5788" s="44"/>
      <c r="U5788" s="5"/>
      <c r="V5788" s="5"/>
      <c r="W5788" s="5"/>
      <c r="X5788" s="5"/>
      <c r="Y5788" s="5"/>
      <c r="Z5788" s="5"/>
      <c r="AA5788" s="5"/>
      <c r="AB5788" s="5"/>
      <c r="AC5788" s="5"/>
      <c r="AD5788" s="5"/>
      <c r="AE5788" s="5"/>
      <c r="AF5788" s="5"/>
      <c r="AG5788" s="5"/>
      <c r="AH5788" s="40"/>
      <c r="AI5788" s="3"/>
      <c r="AJ5788" s="3"/>
      <c r="AK5788" s="3"/>
      <c r="AL5788" s="3"/>
      <c r="AM5788" s="3"/>
      <c r="AN5788" s="3"/>
      <c r="AO5788" s="3"/>
      <c r="AP5788" s="3"/>
      <c r="AQ5788" s="3"/>
      <c r="AR5788" s="3"/>
      <c r="AS5788" s="3"/>
      <c r="AT5788" s="51"/>
      <c r="AU5788" s="48"/>
      <c r="AV5788" s="52"/>
      <c r="AW5788" s="52"/>
    </row>
    <row r="5789" spans="1:49" ht="15" customHeight="1" x14ac:dyDescent="0.25">
      <c r="A5789" s="11">
        <f t="shared" si="1042"/>
        <v>5786</v>
      </c>
      <c r="B5789" s="29">
        <v>36833</v>
      </c>
      <c r="C5789" s="25"/>
      <c r="D5789" s="12"/>
      <c r="E5789" s="25"/>
      <c r="F5789" s="35"/>
      <c r="G5789" s="25">
        <v>0</v>
      </c>
      <c r="H5789" s="13">
        <v>0</v>
      </c>
      <c r="I5789" s="25"/>
      <c r="J5789" s="12">
        <v>0</v>
      </c>
      <c r="K5789" s="12"/>
      <c r="L5789" s="25" t="s">
        <v>11</v>
      </c>
      <c r="M5789" s="10"/>
      <c r="N5789" s="15"/>
      <c r="O5789" s="15"/>
      <c r="P5789" s="4"/>
      <c r="Q5789" s="65"/>
      <c r="R5789" s="42"/>
      <c r="S5789" s="44"/>
      <c r="T5789" s="44"/>
      <c r="U5789" s="5"/>
      <c r="V5789" s="5"/>
      <c r="W5789" s="5"/>
      <c r="X5789" s="5"/>
      <c r="Y5789" s="5"/>
      <c r="Z5789" s="5"/>
      <c r="AA5789" s="5"/>
      <c r="AB5789" s="5"/>
      <c r="AC5789" s="5"/>
      <c r="AD5789" s="5"/>
      <c r="AE5789" s="5"/>
      <c r="AF5789" s="5"/>
      <c r="AG5789" s="5"/>
      <c r="AH5789" s="40"/>
      <c r="AI5789" s="3"/>
      <c r="AJ5789" s="3"/>
      <c r="AK5789" s="3"/>
      <c r="AL5789" s="3"/>
      <c r="AM5789" s="3"/>
      <c r="AN5789" s="3"/>
      <c r="AO5789" s="3"/>
      <c r="AP5789" s="3"/>
      <c r="AQ5789" s="3"/>
      <c r="AR5789" s="3"/>
      <c r="AS5789" s="3"/>
      <c r="AT5789" s="51"/>
      <c r="AU5789" s="48"/>
      <c r="AV5789" s="52"/>
      <c r="AW5789" s="52"/>
    </row>
    <row r="5790" spans="1:49" ht="15" customHeight="1" x14ac:dyDescent="0.25">
      <c r="A5790" s="11">
        <f t="shared" si="1042"/>
        <v>5787</v>
      </c>
      <c r="B5790" s="29">
        <v>36834</v>
      </c>
      <c r="C5790" s="25"/>
      <c r="D5790" s="12"/>
      <c r="E5790" s="25"/>
      <c r="F5790" s="35"/>
      <c r="G5790" s="25">
        <v>0</v>
      </c>
      <c r="H5790" s="13">
        <v>0</v>
      </c>
      <c r="I5790" s="25"/>
      <c r="J5790" s="12">
        <v>0</v>
      </c>
      <c r="K5790" s="12"/>
      <c r="L5790" s="25" t="s">
        <v>11</v>
      </c>
      <c r="M5790" s="10"/>
      <c r="N5790" s="15"/>
      <c r="O5790" s="15"/>
      <c r="P5790" s="4"/>
      <c r="Q5790" s="65"/>
      <c r="R5790" s="42"/>
      <c r="S5790" s="44"/>
      <c r="T5790" s="44"/>
      <c r="U5790" s="5"/>
      <c r="V5790" s="5"/>
      <c r="W5790" s="5"/>
      <c r="X5790" s="5"/>
      <c r="Y5790" s="5"/>
      <c r="Z5790" s="5"/>
      <c r="AA5790" s="5"/>
      <c r="AB5790" s="5"/>
      <c r="AC5790" s="5"/>
      <c r="AD5790" s="5"/>
      <c r="AE5790" s="5"/>
      <c r="AF5790" s="5"/>
      <c r="AG5790" s="5"/>
      <c r="AH5790" s="40"/>
      <c r="AI5790" s="3"/>
      <c r="AJ5790" s="3"/>
      <c r="AK5790" s="3"/>
      <c r="AL5790" s="3"/>
      <c r="AM5790" s="3"/>
      <c r="AN5790" s="3"/>
      <c r="AO5790" s="3"/>
      <c r="AP5790" s="3"/>
      <c r="AQ5790" s="3"/>
      <c r="AR5790" s="3"/>
      <c r="AS5790" s="3"/>
      <c r="AT5790" s="51"/>
      <c r="AU5790" s="48"/>
      <c r="AV5790" s="52"/>
      <c r="AW5790" s="52"/>
    </row>
    <row r="5791" spans="1:49" ht="15" customHeight="1" x14ac:dyDescent="0.25">
      <c r="A5791" s="11">
        <f t="shared" si="1042"/>
        <v>5788</v>
      </c>
      <c r="B5791" s="29">
        <v>36835</v>
      </c>
      <c r="C5791" s="25"/>
      <c r="D5791" s="12"/>
      <c r="E5791" s="25"/>
      <c r="F5791" s="35"/>
      <c r="G5791" s="25">
        <v>0</v>
      </c>
      <c r="H5791" s="13">
        <v>0</v>
      </c>
      <c r="I5791" s="25"/>
      <c r="J5791" s="12">
        <v>0</v>
      </c>
      <c r="K5791" s="12"/>
      <c r="L5791" s="25" t="s">
        <v>11</v>
      </c>
      <c r="M5791" s="10"/>
      <c r="N5791" s="15"/>
      <c r="O5791" s="15"/>
      <c r="P5791" s="4"/>
      <c r="Q5791" s="65"/>
      <c r="R5791" s="42"/>
      <c r="S5791" s="44"/>
      <c r="T5791" s="44"/>
      <c r="U5791" s="5"/>
      <c r="V5791" s="5"/>
      <c r="W5791" s="5"/>
      <c r="X5791" s="5"/>
      <c r="Y5791" s="5"/>
      <c r="Z5791" s="5"/>
      <c r="AA5791" s="5"/>
      <c r="AB5791" s="5"/>
      <c r="AC5791" s="5"/>
      <c r="AD5791" s="5"/>
      <c r="AE5791" s="5"/>
      <c r="AF5791" s="5"/>
      <c r="AG5791" s="5"/>
      <c r="AH5791" s="40"/>
      <c r="AI5791" s="3"/>
      <c r="AJ5791" s="3"/>
      <c r="AK5791" s="3"/>
      <c r="AL5791" s="3"/>
      <c r="AM5791" s="3"/>
      <c r="AN5791" s="3"/>
      <c r="AO5791" s="3"/>
      <c r="AP5791" s="3"/>
      <c r="AQ5791" s="3"/>
      <c r="AR5791" s="3"/>
      <c r="AS5791" s="3"/>
      <c r="AT5791" s="51"/>
      <c r="AU5791" s="48"/>
      <c r="AV5791" s="52"/>
      <c r="AW5791" s="52"/>
    </row>
    <row r="5792" spans="1:49" ht="15" customHeight="1" x14ac:dyDescent="0.25">
      <c r="A5792" s="11">
        <f t="shared" si="1042"/>
        <v>5789</v>
      </c>
      <c r="B5792" s="29">
        <v>36836</v>
      </c>
      <c r="C5792" s="25"/>
      <c r="D5792" s="12"/>
      <c r="E5792" s="25"/>
      <c r="F5792" s="35"/>
      <c r="G5792" s="25">
        <v>0</v>
      </c>
      <c r="H5792" s="13">
        <v>0</v>
      </c>
      <c r="I5792" s="25"/>
      <c r="J5792" s="12">
        <v>0</v>
      </c>
      <c r="K5792" s="12"/>
      <c r="L5792" s="25" t="s">
        <v>11</v>
      </c>
      <c r="M5792" s="10"/>
      <c r="N5792" s="15"/>
      <c r="O5792" s="15"/>
      <c r="P5792" s="4"/>
      <c r="Q5792" s="65"/>
      <c r="R5792" s="42"/>
      <c r="S5792" s="44"/>
      <c r="T5792" s="44"/>
      <c r="U5792" s="5"/>
      <c r="V5792" s="5"/>
      <c r="W5792" s="5"/>
      <c r="X5792" s="5"/>
      <c r="Y5792" s="5"/>
      <c r="Z5792" s="5"/>
      <c r="AA5792" s="5"/>
      <c r="AB5792" s="5"/>
      <c r="AC5792" s="5"/>
      <c r="AD5792" s="5"/>
      <c r="AE5792" s="5"/>
      <c r="AF5792" s="5"/>
      <c r="AG5792" s="5"/>
      <c r="AH5792" s="40"/>
      <c r="AI5792" s="3"/>
      <c r="AJ5792" s="3"/>
      <c r="AK5792" s="3"/>
      <c r="AL5792" s="3"/>
      <c r="AM5792" s="3"/>
      <c r="AN5792" s="3"/>
      <c r="AO5792" s="3"/>
      <c r="AP5792" s="3"/>
      <c r="AQ5792" s="3"/>
      <c r="AR5792" s="3"/>
      <c r="AS5792" s="3"/>
      <c r="AT5792" s="51"/>
      <c r="AU5792" s="48"/>
      <c r="AV5792" s="52"/>
      <c r="AW5792" s="52"/>
    </row>
    <row r="5793" spans="1:49" ht="15" customHeight="1" x14ac:dyDescent="0.25">
      <c r="A5793" s="11">
        <f t="shared" si="1042"/>
        <v>5790</v>
      </c>
      <c r="B5793" s="29">
        <v>36837</v>
      </c>
      <c r="C5793" s="25"/>
      <c r="D5793" s="12"/>
      <c r="E5793" s="25"/>
      <c r="F5793" s="35"/>
      <c r="G5793" s="25">
        <v>0</v>
      </c>
      <c r="H5793" s="13">
        <v>0</v>
      </c>
      <c r="I5793" s="25"/>
      <c r="J5793" s="12">
        <v>0</v>
      </c>
      <c r="K5793" s="12"/>
      <c r="L5793" s="25" t="s">
        <v>11</v>
      </c>
      <c r="M5793" s="10"/>
      <c r="N5793" s="15"/>
      <c r="O5793" s="15"/>
      <c r="P5793" s="4"/>
      <c r="Q5793" s="65"/>
      <c r="R5793" s="42"/>
      <c r="S5793" s="44"/>
      <c r="T5793" s="44"/>
      <c r="U5793" s="5"/>
      <c r="V5793" s="5"/>
      <c r="W5793" s="5"/>
      <c r="X5793" s="5"/>
      <c r="Y5793" s="5"/>
      <c r="Z5793" s="5"/>
      <c r="AA5793" s="5"/>
      <c r="AB5793" s="5"/>
      <c r="AC5793" s="5"/>
      <c r="AD5793" s="5"/>
      <c r="AE5793" s="5"/>
      <c r="AF5793" s="5"/>
      <c r="AG5793" s="5"/>
      <c r="AH5793" s="40"/>
      <c r="AI5793" s="3"/>
      <c r="AJ5793" s="3"/>
      <c r="AK5793" s="3"/>
      <c r="AL5793" s="3"/>
      <c r="AM5793" s="3"/>
      <c r="AN5793" s="3"/>
      <c r="AO5793" s="3"/>
      <c r="AP5793" s="3"/>
      <c r="AQ5793" s="3"/>
      <c r="AR5793" s="3"/>
      <c r="AS5793" s="3"/>
      <c r="AT5793" s="51"/>
      <c r="AU5793" s="48"/>
      <c r="AV5793" s="52"/>
      <c r="AW5793" s="52"/>
    </row>
    <row r="5794" spans="1:49" ht="15" customHeight="1" x14ac:dyDescent="0.25">
      <c r="A5794" s="11">
        <f t="shared" si="1042"/>
        <v>5791</v>
      </c>
      <c r="B5794" s="29">
        <v>36838</v>
      </c>
      <c r="C5794" s="25"/>
      <c r="D5794" s="12"/>
      <c r="E5794" s="25"/>
      <c r="F5794" s="35"/>
      <c r="G5794" s="25">
        <v>0</v>
      </c>
      <c r="H5794" s="13">
        <v>0</v>
      </c>
      <c r="I5794" s="25"/>
      <c r="J5794" s="12">
        <v>0</v>
      </c>
      <c r="K5794" s="12"/>
      <c r="L5794" s="25" t="s">
        <v>11</v>
      </c>
      <c r="M5794" s="10"/>
      <c r="N5794" s="15"/>
      <c r="O5794" s="15"/>
      <c r="P5794" s="4"/>
      <c r="Q5794" s="65"/>
      <c r="R5794" s="42"/>
      <c r="S5794" s="44"/>
      <c r="T5794" s="44"/>
      <c r="U5794" s="5"/>
      <c r="V5794" s="5"/>
      <c r="W5794" s="5"/>
      <c r="X5794" s="5"/>
      <c r="Y5794" s="5"/>
      <c r="Z5794" s="5"/>
      <c r="AA5794" s="5"/>
      <c r="AB5794" s="5"/>
      <c r="AC5794" s="5"/>
      <c r="AD5794" s="5"/>
      <c r="AE5794" s="5"/>
      <c r="AF5794" s="5"/>
      <c r="AG5794" s="5"/>
      <c r="AH5794" s="40"/>
      <c r="AI5794" s="3"/>
      <c r="AJ5794" s="3"/>
      <c r="AK5794" s="3"/>
      <c r="AL5794" s="3"/>
      <c r="AM5794" s="3"/>
      <c r="AN5794" s="3"/>
      <c r="AO5794" s="3"/>
      <c r="AP5794" s="3"/>
      <c r="AQ5794" s="3"/>
      <c r="AR5794" s="3"/>
      <c r="AS5794" s="3"/>
      <c r="AT5794" s="51"/>
      <c r="AU5794" s="48"/>
      <c r="AV5794" s="52"/>
      <c r="AW5794" s="52"/>
    </row>
    <row r="5795" spans="1:49" ht="15" customHeight="1" x14ac:dyDescent="0.25">
      <c r="A5795" s="11">
        <f t="shared" si="1042"/>
        <v>5792</v>
      </c>
      <c r="B5795" s="29">
        <v>36839</v>
      </c>
      <c r="C5795" s="25"/>
      <c r="D5795" s="12"/>
      <c r="E5795" s="25"/>
      <c r="F5795" s="35"/>
      <c r="G5795" s="25">
        <v>0</v>
      </c>
      <c r="H5795" s="13">
        <v>0</v>
      </c>
      <c r="I5795" s="25"/>
      <c r="J5795" s="12">
        <v>0</v>
      </c>
      <c r="K5795" s="12"/>
      <c r="L5795" s="25" t="s">
        <v>11</v>
      </c>
      <c r="M5795" s="10"/>
      <c r="N5795" s="15"/>
      <c r="O5795" s="15"/>
      <c r="P5795" s="4"/>
      <c r="Q5795" s="65"/>
      <c r="R5795" s="42"/>
      <c r="S5795" s="44"/>
      <c r="T5795" s="44"/>
      <c r="U5795" s="5"/>
      <c r="V5795" s="5"/>
      <c r="W5795" s="5"/>
      <c r="X5795" s="5"/>
      <c r="Y5795" s="5"/>
      <c r="Z5795" s="5"/>
      <c r="AA5795" s="5"/>
      <c r="AB5795" s="5"/>
      <c r="AC5795" s="5"/>
      <c r="AD5795" s="5"/>
      <c r="AE5795" s="5"/>
      <c r="AF5795" s="5"/>
      <c r="AG5795" s="5"/>
      <c r="AH5795" s="40"/>
      <c r="AI5795" s="3"/>
      <c r="AJ5795" s="3"/>
      <c r="AK5795" s="3"/>
      <c r="AL5795" s="3"/>
      <c r="AM5795" s="3"/>
      <c r="AN5795" s="3"/>
      <c r="AO5795" s="3"/>
      <c r="AP5795" s="3"/>
      <c r="AQ5795" s="3"/>
      <c r="AR5795" s="3"/>
      <c r="AS5795" s="3"/>
      <c r="AT5795" s="51"/>
      <c r="AU5795" s="48"/>
      <c r="AV5795" s="52"/>
      <c r="AW5795" s="52"/>
    </row>
    <row r="5796" spans="1:49" ht="15" customHeight="1" x14ac:dyDescent="0.25">
      <c r="A5796" s="11">
        <f t="shared" si="1042"/>
        <v>5793</v>
      </c>
      <c r="B5796" s="29">
        <v>36840</v>
      </c>
      <c r="C5796" s="25"/>
      <c r="D5796" s="12"/>
      <c r="E5796" s="25"/>
      <c r="F5796" s="35"/>
      <c r="G5796" s="25">
        <v>0</v>
      </c>
      <c r="H5796" s="13">
        <v>0</v>
      </c>
      <c r="I5796" s="25"/>
      <c r="J5796" s="12">
        <v>0</v>
      </c>
      <c r="K5796" s="12"/>
      <c r="L5796" s="25" t="s">
        <v>11</v>
      </c>
      <c r="M5796" s="10"/>
      <c r="N5796" s="15"/>
      <c r="O5796" s="15"/>
      <c r="P5796" s="4"/>
      <c r="Q5796" s="65"/>
      <c r="R5796" s="42"/>
      <c r="S5796" s="44"/>
      <c r="T5796" s="44"/>
      <c r="U5796" s="5"/>
      <c r="V5796" s="5"/>
      <c r="W5796" s="5"/>
      <c r="X5796" s="5"/>
      <c r="Y5796" s="5"/>
      <c r="Z5796" s="5"/>
      <c r="AA5796" s="5"/>
      <c r="AB5796" s="5"/>
      <c r="AC5796" s="5"/>
      <c r="AD5796" s="5"/>
      <c r="AE5796" s="5"/>
      <c r="AF5796" s="5"/>
      <c r="AG5796" s="5"/>
      <c r="AH5796" s="40"/>
      <c r="AI5796" s="3"/>
      <c r="AJ5796" s="3"/>
      <c r="AK5796" s="3"/>
      <c r="AL5796" s="3"/>
      <c r="AM5796" s="3"/>
      <c r="AN5796" s="3"/>
      <c r="AO5796" s="3"/>
      <c r="AP5796" s="3"/>
      <c r="AQ5796" s="3"/>
      <c r="AR5796" s="3"/>
      <c r="AS5796" s="3"/>
      <c r="AT5796" s="51"/>
      <c r="AU5796" s="48"/>
      <c r="AV5796" s="52"/>
      <c r="AW5796" s="52"/>
    </row>
    <row r="5797" spans="1:49" ht="15" customHeight="1" x14ac:dyDescent="0.25">
      <c r="A5797" s="11">
        <f t="shared" si="1042"/>
        <v>5794</v>
      </c>
      <c r="B5797" s="29">
        <v>36841</v>
      </c>
      <c r="C5797" s="25"/>
      <c r="D5797" s="12"/>
      <c r="E5797" s="25"/>
      <c r="F5797" s="35"/>
      <c r="G5797" s="25">
        <v>0</v>
      </c>
      <c r="H5797" s="13">
        <v>0</v>
      </c>
      <c r="I5797" s="25"/>
      <c r="J5797" s="12">
        <v>0</v>
      </c>
      <c r="K5797" s="12"/>
      <c r="L5797" s="25" t="s">
        <v>11</v>
      </c>
      <c r="M5797" s="10"/>
      <c r="N5797" s="15"/>
      <c r="O5797" s="15"/>
      <c r="P5797" s="4"/>
      <c r="Q5797" s="65"/>
      <c r="R5797" s="42"/>
      <c r="S5797" s="44"/>
      <c r="T5797" s="44"/>
      <c r="U5797" s="5"/>
      <c r="V5797" s="5"/>
      <c r="W5797" s="5"/>
      <c r="X5797" s="5"/>
      <c r="Y5797" s="5"/>
      <c r="Z5797" s="5"/>
      <c r="AA5797" s="5"/>
      <c r="AB5797" s="5"/>
      <c r="AC5797" s="5"/>
      <c r="AD5797" s="5"/>
      <c r="AE5797" s="5"/>
      <c r="AF5797" s="5"/>
      <c r="AG5797" s="5"/>
      <c r="AH5797" s="40"/>
      <c r="AI5797" s="3"/>
      <c r="AJ5797" s="3"/>
      <c r="AK5797" s="3"/>
      <c r="AL5797" s="3"/>
      <c r="AM5797" s="3"/>
      <c r="AN5797" s="3"/>
      <c r="AO5797" s="3"/>
      <c r="AP5797" s="3"/>
      <c r="AQ5797" s="3"/>
      <c r="AR5797" s="3"/>
      <c r="AS5797" s="3"/>
      <c r="AT5797" s="51"/>
      <c r="AU5797" s="48"/>
      <c r="AV5797" s="52"/>
      <c r="AW5797" s="52"/>
    </row>
    <row r="5798" spans="1:49" ht="15" customHeight="1" x14ac:dyDescent="0.25">
      <c r="A5798" s="11">
        <f t="shared" si="1042"/>
        <v>5795</v>
      </c>
      <c r="B5798" s="29">
        <v>36842</v>
      </c>
      <c r="C5798" s="25"/>
      <c r="D5798" s="12"/>
      <c r="E5798" s="25"/>
      <c r="F5798" s="35"/>
      <c r="G5798" s="25">
        <v>0</v>
      </c>
      <c r="H5798" s="13">
        <v>0</v>
      </c>
      <c r="I5798" s="25"/>
      <c r="J5798" s="12">
        <v>0</v>
      </c>
      <c r="K5798" s="12"/>
      <c r="L5798" s="25" t="s">
        <v>11</v>
      </c>
      <c r="M5798" s="10"/>
      <c r="N5798" s="15"/>
      <c r="O5798" s="15"/>
      <c r="P5798" s="4"/>
      <c r="Q5798" s="65"/>
      <c r="R5798" s="42"/>
      <c r="S5798" s="44"/>
      <c r="T5798" s="44"/>
      <c r="U5798" s="5"/>
      <c r="V5798" s="5"/>
      <c r="W5798" s="5"/>
      <c r="X5798" s="5"/>
      <c r="Y5798" s="5"/>
      <c r="Z5798" s="5"/>
      <c r="AA5798" s="5"/>
      <c r="AB5798" s="5"/>
      <c r="AC5798" s="5"/>
      <c r="AD5798" s="5"/>
      <c r="AE5798" s="5"/>
      <c r="AF5798" s="5"/>
      <c r="AG5798" s="5"/>
      <c r="AH5798" s="40"/>
      <c r="AI5798" s="3"/>
      <c r="AJ5798" s="3"/>
      <c r="AK5798" s="3"/>
      <c r="AL5798" s="3"/>
      <c r="AM5798" s="3"/>
      <c r="AN5798" s="3"/>
      <c r="AO5798" s="3"/>
      <c r="AP5798" s="3"/>
      <c r="AQ5798" s="3"/>
      <c r="AR5798" s="3"/>
      <c r="AS5798" s="3"/>
      <c r="AT5798" s="51"/>
      <c r="AU5798" s="48"/>
      <c r="AV5798" s="52"/>
      <c r="AW5798" s="52"/>
    </row>
    <row r="5799" spans="1:49" ht="15" customHeight="1" x14ac:dyDescent="0.25">
      <c r="A5799" s="11">
        <f t="shared" si="1042"/>
        <v>5796</v>
      </c>
      <c r="B5799" s="29">
        <v>36843</v>
      </c>
      <c r="C5799" s="25"/>
      <c r="D5799" s="12"/>
      <c r="E5799" s="25"/>
      <c r="F5799" s="35"/>
      <c r="G5799" s="25">
        <v>0</v>
      </c>
      <c r="H5799" s="13">
        <v>0</v>
      </c>
      <c r="I5799" s="25"/>
      <c r="J5799" s="12">
        <v>0</v>
      </c>
      <c r="K5799" s="12"/>
      <c r="L5799" s="25" t="s">
        <v>11</v>
      </c>
      <c r="M5799" s="10"/>
      <c r="N5799" s="15"/>
      <c r="O5799" s="15"/>
      <c r="P5799" s="4"/>
      <c r="Q5799" s="65"/>
      <c r="R5799" s="42"/>
      <c r="S5799" s="44"/>
      <c r="T5799" s="44"/>
      <c r="U5799" s="5"/>
      <c r="V5799" s="5"/>
      <c r="W5799" s="5"/>
      <c r="X5799" s="5"/>
      <c r="Y5799" s="5"/>
      <c r="Z5799" s="5"/>
      <c r="AA5799" s="5"/>
      <c r="AB5799" s="5"/>
      <c r="AC5799" s="5"/>
      <c r="AD5799" s="5"/>
      <c r="AE5799" s="5"/>
      <c r="AF5799" s="5"/>
      <c r="AG5799" s="5"/>
      <c r="AH5799" s="40"/>
      <c r="AI5799" s="3"/>
      <c r="AJ5799" s="3"/>
      <c r="AK5799" s="3"/>
      <c r="AL5799" s="3"/>
      <c r="AM5799" s="3"/>
      <c r="AN5799" s="3"/>
      <c r="AO5799" s="3"/>
      <c r="AP5799" s="3"/>
      <c r="AQ5799" s="3"/>
      <c r="AR5799" s="3"/>
      <c r="AS5799" s="3"/>
      <c r="AT5799" s="51"/>
      <c r="AU5799" s="48"/>
      <c r="AV5799" s="52"/>
      <c r="AW5799" s="52"/>
    </row>
    <row r="5800" spans="1:49" ht="15" customHeight="1" x14ac:dyDescent="0.25">
      <c r="A5800" s="11">
        <f t="shared" si="1042"/>
        <v>5797</v>
      </c>
      <c r="B5800" s="29">
        <v>36844</v>
      </c>
      <c r="C5800" s="25"/>
      <c r="D5800" s="12"/>
      <c r="E5800" s="25"/>
      <c r="F5800" s="35"/>
      <c r="G5800" s="25">
        <v>0</v>
      </c>
      <c r="H5800" s="13">
        <v>0</v>
      </c>
      <c r="I5800" s="25"/>
      <c r="J5800" s="12">
        <v>0</v>
      </c>
      <c r="K5800" s="12"/>
      <c r="L5800" s="25" t="s">
        <v>11</v>
      </c>
      <c r="M5800" s="10"/>
      <c r="N5800" s="15"/>
      <c r="O5800" s="15"/>
      <c r="P5800" s="4"/>
      <c r="Q5800" s="65"/>
      <c r="R5800" s="42"/>
      <c r="S5800" s="44"/>
      <c r="T5800" s="44"/>
      <c r="U5800" s="5"/>
      <c r="V5800" s="5"/>
      <c r="W5800" s="5"/>
      <c r="X5800" s="5"/>
      <c r="Y5800" s="5"/>
      <c r="Z5800" s="5"/>
      <c r="AA5800" s="5"/>
      <c r="AB5800" s="5"/>
      <c r="AC5800" s="5"/>
      <c r="AD5800" s="5"/>
      <c r="AE5800" s="5"/>
      <c r="AF5800" s="5"/>
      <c r="AG5800" s="5"/>
      <c r="AH5800" s="40"/>
      <c r="AI5800" s="3"/>
      <c r="AJ5800" s="3"/>
      <c r="AK5800" s="3"/>
      <c r="AL5800" s="3"/>
      <c r="AM5800" s="3"/>
      <c r="AN5800" s="3"/>
      <c r="AO5800" s="3"/>
      <c r="AP5800" s="3"/>
      <c r="AQ5800" s="3"/>
      <c r="AR5800" s="3"/>
      <c r="AS5800" s="3"/>
      <c r="AT5800" s="51"/>
      <c r="AU5800" s="48"/>
      <c r="AV5800" s="52"/>
      <c r="AW5800" s="52"/>
    </row>
    <row r="5801" spans="1:49" ht="15" customHeight="1" x14ac:dyDescent="0.25">
      <c r="A5801" s="11">
        <f t="shared" si="1042"/>
        <v>5798</v>
      </c>
      <c r="B5801" s="29">
        <v>36845</v>
      </c>
      <c r="C5801" s="25"/>
      <c r="D5801" s="12"/>
      <c r="E5801" s="25"/>
      <c r="F5801" s="35"/>
      <c r="G5801" s="25">
        <v>0</v>
      </c>
      <c r="H5801" s="13">
        <v>0</v>
      </c>
      <c r="I5801" s="25"/>
      <c r="J5801" s="12">
        <v>0</v>
      </c>
      <c r="K5801" s="12"/>
      <c r="L5801" s="25" t="s">
        <v>11</v>
      </c>
      <c r="M5801" s="10"/>
      <c r="N5801" s="15"/>
      <c r="O5801" s="15"/>
      <c r="P5801" s="4"/>
      <c r="Q5801" s="65"/>
      <c r="R5801" s="42"/>
      <c r="S5801" s="44"/>
      <c r="T5801" s="44"/>
      <c r="U5801" s="5"/>
      <c r="V5801" s="5"/>
      <c r="W5801" s="5"/>
      <c r="X5801" s="5"/>
      <c r="Y5801" s="5"/>
      <c r="Z5801" s="5"/>
      <c r="AA5801" s="5"/>
      <c r="AB5801" s="5"/>
      <c r="AC5801" s="5"/>
      <c r="AD5801" s="5"/>
      <c r="AE5801" s="5"/>
      <c r="AF5801" s="5"/>
      <c r="AG5801" s="5"/>
      <c r="AH5801" s="40"/>
      <c r="AI5801" s="3"/>
      <c r="AJ5801" s="3"/>
      <c r="AK5801" s="3"/>
      <c r="AL5801" s="3"/>
      <c r="AM5801" s="3"/>
      <c r="AN5801" s="3"/>
      <c r="AO5801" s="3"/>
      <c r="AP5801" s="3"/>
      <c r="AQ5801" s="3"/>
      <c r="AR5801" s="3"/>
      <c r="AS5801" s="3"/>
      <c r="AT5801" s="51"/>
      <c r="AU5801" s="48"/>
      <c r="AV5801" s="52"/>
      <c r="AW5801" s="52"/>
    </row>
    <row r="5802" spans="1:49" ht="15" customHeight="1" x14ac:dyDescent="0.25">
      <c r="A5802" s="11">
        <f t="shared" si="1042"/>
        <v>5799</v>
      </c>
      <c r="B5802" s="29">
        <v>36846</v>
      </c>
      <c r="C5802" s="25"/>
      <c r="D5802" s="12"/>
      <c r="E5802" s="25"/>
      <c r="F5802" s="35"/>
      <c r="G5802" s="25">
        <v>0</v>
      </c>
      <c r="H5802" s="13">
        <v>0</v>
      </c>
      <c r="I5802" s="25"/>
      <c r="J5802" s="12">
        <v>0</v>
      </c>
      <c r="K5802" s="12"/>
      <c r="L5802" s="25" t="s">
        <v>11</v>
      </c>
      <c r="M5802" s="10"/>
      <c r="N5802" s="15"/>
      <c r="O5802" s="15"/>
      <c r="P5802" s="4"/>
      <c r="Q5802" s="65"/>
      <c r="R5802" s="42"/>
      <c r="S5802" s="44"/>
      <c r="T5802" s="44"/>
      <c r="U5802" s="5"/>
      <c r="V5802" s="5"/>
      <c r="W5802" s="5"/>
      <c r="X5802" s="5"/>
      <c r="Y5802" s="5"/>
      <c r="Z5802" s="5"/>
      <c r="AA5802" s="5"/>
      <c r="AB5802" s="5"/>
      <c r="AC5802" s="5"/>
      <c r="AD5802" s="5"/>
      <c r="AE5802" s="5"/>
      <c r="AF5802" s="5"/>
      <c r="AG5802" s="5"/>
      <c r="AH5802" s="40"/>
      <c r="AI5802" s="3"/>
      <c r="AJ5802" s="3"/>
      <c r="AK5802" s="3"/>
      <c r="AL5802" s="3"/>
      <c r="AM5802" s="3"/>
      <c r="AN5802" s="3"/>
      <c r="AO5802" s="3"/>
      <c r="AP5802" s="3"/>
      <c r="AQ5802" s="3"/>
      <c r="AR5802" s="3"/>
      <c r="AS5802" s="3"/>
      <c r="AT5802" s="51"/>
      <c r="AU5802" s="48"/>
      <c r="AV5802" s="52"/>
      <c r="AW5802" s="52"/>
    </row>
    <row r="5803" spans="1:49" ht="15" customHeight="1" x14ac:dyDescent="0.25">
      <c r="A5803" s="11">
        <f t="shared" si="1042"/>
        <v>5800</v>
      </c>
      <c r="B5803" s="29">
        <v>36847</v>
      </c>
      <c r="C5803" s="25"/>
      <c r="D5803" s="12"/>
      <c r="E5803" s="25"/>
      <c r="F5803" s="35"/>
      <c r="G5803" s="25">
        <v>0</v>
      </c>
      <c r="H5803" s="13">
        <v>0</v>
      </c>
      <c r="I5803" s="25"/>
      <c r="J5803" s="12">
        <v>0</v>
      </c>
      <c r="K5803" s="12"/>
      <c r="L5803" s="25" t="s">
        <v>11</v>
      </c>
      <c r="M5803" s="10"/>
      <c r="N5803" s="15"/>
      <c r="O5803" s="15"/>
      <c r="P5803" s="4"/>
      <c r="Q5803" s="65"/>
      <c r="R5803" s="42"/>
      <c r="S5803" s="44"/>
      <c r="T5803" s="44"/>
      <c r="U5803" s="5"/>
      <c r="V5803" s="5"/>
      <c r="W5803" s="5"/>
      <c r="X5803" s="5"/>
      <c r="Y5803" s="5"/>
      <c r="Z5803" s="5"/>
      <c r="AA5803" s="5"/>
      <c r="AB5803" s="5"/>
      <c r="AC5803" s="5"/>
      <c r="AD5803" s="5"/>
      <c r="AE5803" s="5"/>
      <c r="AF5803" s="5"/>
      <c r="AG5803" s="5"/>
      <c r="AH5803" s="40"/>
      <c r="AI5803" s="3"/>
      <c r="AJ5803" s="3"/>
      <c r="AK5803" s="3"/>
      <c r="AL5803" s="3"/>
      <c r="AM5803" s="3"/>
      <c r="AN5803" s="3"/>
      <c r="AO5803" s="3"/>
      <c r="AP5803" s="3"/>
      <c r="AQ5803" s="3"/>
      <c r="AR5803" s="3"/>
      <c r="AS5803" s="3"/>
      <c r="AT5803" s="51"/>
      <c r="AU5803" s="48"/>
      <c r="AV5803" s="52"/>
      <c r="AW5803" s="52"/>
    </row>
    <row r="5804" spans="1:49" ht="15" customHeight="1" x14ac:dyDescent="0.25">
      <c r="A5804" s="11">
        <f t="shared" si="1042"/>
        <v>5801</v>
      </c>
      <c r="B5804" s="29">
        <v>36848</v>
      </c>
      <c r="C5804" s="25"/>
      <c r="D5804" s="12"/>
      <c r="E5804" s="25"/>
      <c r="F5804" s="35"/>
      <c r="G5804" s="25">
        <v>0</v>
      </c>
      <c r="H5804" s="13">
        <v>0</v>
      </c>
      <c r="I5804" s="25"/>
      <c r="J5804" s="12">
        <v>0</v>
      </c>
      <c r="K5804" s="12"/>
      <c r="L5804" s="25" t="s">
        <v>11</v>
      </c>
      <c r="M5804" s="10"/>
      <c r="N5804" s="15"/>
      <c r="O5804" s="15"/>
      <c r="P5804" s="4"/>
      <c r="Q5804" s="65"/>
      <c r="R5804" s="42"/>
      <c r="S5804" s="44"/>
      <c r="T5804" s="44"/>
      <c r="U5804" s="5"/>
      <c r="V5804" s="5"/>
      <c r="W5804" s="5"/>
      <c r="X5804" s="5"/>
      <c r="Y5804" s="5"/>
      <c r="Z5804" s="5"/>
      <c r="AA5804" s="5"/>
      <c r="AB5804" s="5"/>
      <c r="AC5804" s="5"/>
      <c r="AD5804" s="5"/>
      <c r="AE5804" s="5"/>
      <c r="AF5804" s="5"/>
      <c r="AG5804" s="5"/>
      <c r="AH5804" s="40"/>
      <c r="AI5804" s="3"/>
      <c r="AJ5804" s="3"/>
      <c r="AK5804" s="3"/>
      <c r="AL5804" s="3"/>
      <c r="AM5804" s="3"/>
      <c r="AN5804" s="3"/>
      <c r="AO5804" s="3"/>
      <c r="AP5804" s="3"/>
      <c r="AQ5804" s="3"/>
      <c r="AR5804" s="3"/>
      <c r="AS5804" s="3"/>
      <c r="AT5804" s="51"/>
      <c r="AU5804" s="48"/>
      <c r="AV5804" s="52"/>
      <c r="AW5804" s="52"/>
    </row>
    <row r="5805" spans="1:49" ht="15" customHeight="1" x14ac:dyDescent="0.25">
      <c r="A5805" s="11">
        <f t="shared" si="1042"/>
        <v>5802</v>
      </c>
      <c r="B5805" s="29">
        <v>36849</v>
      </c>
      <c r="C5805" s="25"/>
      <c r="D5805" s="12"/>
      <c r="E5805" s="25"/>
      <c r="F5805" s="35"/>
      <c r="G5805" s="25">
        <v>0</v>
      </c>
      <c r="H5805" s="13">
        <v>0</v>
      </c>
      <c r="I5805" s="25"/>
      <c r="J5805" s="12">
        <v>0</v>
      </c>
      <c r="K5805" s="12"/>
      <c r="L5805" s="25" t="s">
        <v>11</v>
      </c>
      <c r="M5805" s="10"/>
      <c r="N5805" s="15"/>
      <c r="O5805" s="15"/>
      <c r="P5805" s="4"/>
      <c r="Q5805" s="65"/>
      <c r="R5805" s="42"/>
      <c r="S5805" s="44"/>
      <c r="T5805" s="44"/>
      <c r="U5805" s="5"/>
      <c r="V5805" s="5"/>
      <c r="W5805" s="5"/>
      <c r="X5805" s="5"/>
      <c r="Y5805" s="5"/>
      <c r="Z5805" s="5"/>
      <c r="AA5805" s="5"/>
      <c r="AB5805" s="5"/>
      <c r="AC5805" s="5"/>
      <c r="AD5805" s="5"/>
      <c r="AE5805" s="5"/>
      <c r="AF5805" s="5"/>
      <c r="AG5805" s="5"/>
      <c r="AH5805" s="40"/>
      <c r="AI5805" s="3"/>
      <c r="AJ5805" s="3"/>
      <c r="AK5805" s="3"/>
      <c r="AL5805" s="3"/>
      <c r="AM5805" s="3"/>
      <c r="AN5805" s="3"/>
      <c r="AO5805" s="3"/>
      <c r="AP5805" s="3"/>
      <c r="AQ5805" s="3"/>
      <c r="AR5805" s="3"/>
      <c r="AS5805" s="3"/>
      <c r="AT5805" s="51"/>
      <c r="AU5805" s="48"/>
      <c r="AV5805" s="52"/>
      <c r="AW5805" s="52"/>
    </row>
    <row r="5806" spans="1:49" ht="15" customHeight="1" x14ac:dyDescent="0.25">
      <c r="A5806" s="11">
        <f t="shared" si="1042"/>
        <v>5803</v>
      </c>
      <c r="B5806" s="29">
        <v>36850</v>
      </c>
      <c r="C5806" s="25"/>
      <c r="D5806" s="12"/>
      <c r="E5806" s="25"/>
      <c r="F5806" s="35"/>
      <c r="G5806" s="25">
        <v>0</v>
      </c>
      <c r="H5806" s="13">
        <v>0</v>
      </c>
      <c r="I5806" s="25"/>
      <c r="J5806" s="12">
        <v>0</v>
      </c>
      <c r="K5806" s="12"/>
      <c r="L5806" s="25" t="s">
        <v>11</v>
      </c>
      <c r="M5806" s="10"/>
      <c r="N5806" s="15"/>
      <c r="O5806" s="15"/>
      <c r="P5806" s="4"/>
      <c r="Q5806" s="65"/>
      <c r="R5806" s="42"/>
      <c r="S5806" s="44"/>
      <c r="T5806" s="44"/>
      <c r="U5806" s="5"/>
      <c r="V5806" s="5"/>
      <c r="W5806" s="5"/>
      <c r="X5806" s="5"/>
      <c r="Y5806" s="5"/>
      <c r="Z5806" s="5"/>
      <c r="AA5806" s="5"/>
      <c r="AB5806" s="5"/>
      <c r="AC5806" s="5"/>
      <c r="AD5806" s="5"/>
      <c r="AE5806" s="5"/>
      <c r="AF5806" s="5"/>
      <c r="AG5806" s="5"/>
      <c r="AH5806" s="40"/>
      <c r="AI5806" s="3"/>
      <c r="AJ5806" s="3"/>
      <c r="AK5806" s="3"/>
      <c r="AL5806" s="3"/>
      <c r="AM5806" s="3"/>
      <c r="AN5806" s="3"/>
      <c r="AO5806" s="3"/>
      <c r="AP5806" s="3"/>
      <c r="AQ5806" s="3"/>
      <c r="AR5806" s="3"/>
      <c r="AS5806" s="3"/>
      <c r="AT5806" s="51"/>
      <c r="AU5806" s="48"/>
      <c r="AV5806" s="52"/>
      <c r="AW5806" s="52"/>
    </row>
    <row r="5807" spans="1:49" ht="15" customHeight="1" x14ac:dyDescent="0.25">
      <c r="A5807" s="11">
        <f t="shared" si="1042"/>
        <v>5804</v>
      </c>
      <c r="B5807" s="29">
        <v>36851</v>
      </c>
      <c r="C5807" s="25"/>
      <c r="D5807" s="12"/>
      <c r="E5807" s="25"/>
      <c r="F5807" s="35"/>
      <c r="G5807" s="25">
        <v>0</v>
      </c>
      <c r="H5807" s="13">
        <v>0</v>
      </c>
      <c r="I5807" s="25"/>
      <c r="J5807" s="12">
        <v>0</v>
      </c>
      <c r="K5807" s="12"/>
      <c r="L5807" s="25" t="s">
        <v>11</v>
      </c>
      <c r="M5807" s="10"/>
      <c r="N5807" s="15"/>
      <c r="O5807" s="15"/>
      <c r="P5807" s="4"/>
      <c r="Q5807" s="65"/>
      <c r="R5807" s="42"/>
      <c r="S5807" s="44"/>
      <c r="T5807" s="44"/>
      <c r="U5807" s="5"/>
      <c r="V5807" s="5"/>
      <c r="W5807" s="5"/>
      <c r="X5807" s="5"/>
      <c r="Y5807" s="5"/>
      <c r="Z5807" s="5"/>
      <c r="AA5807" s="5"/>
      <c r="AB5807" s="5"/>
      <c r="AC5807" s="5"/>
      <c r="AD5807" s="5"/>
      <c r="AE5807" s="5"/>
      <c r="AF5807" s="5"/>
      <c r="AG5807" s="5"/>
      <c r="AH5807" s="40"/>
      <c r="AI5807" s="3"/>
      <c r="AJ5807" s="3"/>
      <c r="AK5807" s="3"/>
      <c r="AL5807" s="3"/>
      <c r="AM5807" s="3"/>
      <c r="AN5807" s="3"/>
      <c r="AO5807" s="3"/>
      <c r="AP5807" s="3"/>
      <c r="AQ5807" s="3"/>
      <c r="AR5807" s="3"/>
      <c r="AS5807" s="3"/>
      <c r="AT5807" s="51"/>
      <c r="AU5807" s="48"/>
      <c r="AV5807" s="52"/>
      <c r="AW5807" s="52"/>
    </row>
    <row r="5808" spans="1:49" ht="15" customHeight="1" x14ac:dyDescent="0.25">
      <c r="A5808" s="11">
        <f t="shared" si="1042"/>
        <v>5805</v>
      </c>
      <c r="B5808" s="29">
        <v>36852</v>
      </c>
      <c r="C5808" s="25"/>
      <c r="D5808" s="12"/>
      <c r="E5808" s="25"/>
      <c r="F5808" s="35"/>
      <c r="G5808" s="25">
        <v>0</v>
      </c>
      <c r="H5808" s="13">
        <v>0</v>
      </c>
      <c r="I5808" s="25"/>
      <c r="J5808" s="12">
        <v>0</v>
      </c>
      <c r="K5808" s="12"/>
      <c r="L5808" s="25" t="s">
        <v>11</v>
      </c>
      <c r="M5808" s="10"/>
      <c r="N5808" s="15"/>
      <c r="O5808" s="15"/>
      <c r="P5808" s="4"/>
      <c r="Q5808" s="65"/>
      <c r="R5808" s="42"/>
      <c r="S5808" s="44"/>
      <c r="T5808" s="44"/>
      <c r="U5808" s="5"/>
      <c r="V5808" s="5"/>
      <c r="W5808" s="5"/>
      <c r="X5808" s="5"/>
      <c r="Y5808" s="5"/>
      <c r="Z5808" s="5"/>
      <c r="AA5808" s="5"/>
      <c r="AB5808" s="5"/>
      <c r="AC5808" s="5"/>
      <c r="AD5808" s="5"/>
      <c r="AE5808" s="5"/>
      <c r="AF5808" s="5"/>
      <c r="AG5808" s="5"/>
      <c r="AH5808" s="40"/>
      <c r="AI5808" s="3"/>
      <c r="AJ5808" s="3"/>
      <c r="AK5808" s="3"/>
      <c r="AL5808" s="3"/>
      <c r="AM5808" s="3"/>
      <c r="AN5808" s="3"/>
      <c r="AO5808" s="3"/>
      <c r="AP5808" s="3"/>
      <c r="AQ5808" s="3"/>
      <c r="AR5808" s="3"/>
      <c r="AS5808" s="3"/>
      <c r="AT5808" s="51"/>
      <c r="AU5808" s="48"/>
      <c r="AV5808" s="52"/>
      <c r="AW5808" s="52"/>
    </row>
    <row r="5809" spans="1:49" ht="15" customHeight="1" x14ac:dyDescent="0.25">
      <c r="A5809" s="11">
        <f t="shared" si="1042"/>
        <v>5806</v>
      </c>
      <c r="B5809" s="29">
        <v>36853</v>
      </c>
      <c r="C5809" s="25"/>
      <c r="D5809" s="12"/>
      <c r="E5809" s="25"/>
      <c r="F5809" s="35"/>
      <c r="G5809" s="25">
        <v>0</v>
      </c>
      <c r="H5809" s="13">
        <v>0</v>
      </c>
      <c r="I5809" s="25"/>
      <c r="J5809" s="12">
        <v>0</v>
      </c>
      <c r="K5809" s="12"/>
      <c r="L5809" s="25" t="s">
        <v>11</v>
      </c>
      <c r="M5809" s="10"/>
      <c r="N5809" s="15"/>
      <c r="O5809" s="15"/>
      <c r="P5809" s="4"/>
      <c r="Q5809" s="65"/>
      <c r="R5809" s="42"/>
      <c r="S5809" s="44"/>
      <c r="T5809" s="44"/>
      <c r="U5809" s="5"/>
      <c r="V5809" s="5"/>
      <c r="W5809" s="5"/>
      <c r="X5809" s="5"/>
      <c r="Y5809" s="5"/>
      <c r="Z5809" s="5"/>
      <c r="AA5809" s="5"/>
      <c r="AB5809" s="5"/>
      <c r="AC5809" s="5"/>
      <c r="AD5809" s="5"/>
      <c r="AE5809" s="5"/>
      <c r="AF5809" s="5"/>
      <c r="AG5809" s="5"/>
      <c r="AH5809" s="40"/>
      <c r="AI5809" s="3"/>
      <c r="AJ5809" s="3"/>
      <c r="AK5809" s="3"/>
      <c r="AL5809" s="3"/>
      <c r="AM5809" s="3"/>
      <c r="AN5809" s="3"/>
      <c r="AO5809" s="3"/>
      <c r="AP5809" s="3"/>
      <c r="AQ5809" s="3"/>
      <c r="AR5809" s="3"/>
      <c r="AS5809" s="3"/>
      <c r="AT5809" s="51"/>
      <c r="AU5809" s="48"/>
      <c r="AV5809" s="52"/>
      <c r="AW5809" s="52"/>
    </row>
    <row r="5810" spans="1:49" ht="15" customHeight="1" x14ac:dyDescent="0.25">
      <c r="A5810" s="11">
        <f t="shared" si="1042"/>
        <v>5807</v>
      </c>
      <c r="B5810" s="29">
        <v>36854</v>
      </c>
      <c r="C5810" s="25"/>
      <c r="D5810" s="12"/>
      <c r="E5810" s="25"/>
      <c r="F5810" s="35"/>
      <c r="G5810" s="25">
        <v>0</v>
      </c>
      <c r="H5810" s="13">
        <v>0</v>
      </c>
      <c r="I5810" s="25"/>
      <c r="J5810" s="12">
        <v>0</v>
      </c>
      <c r="K5810" s="12"/>
      <c r="L5810" s="25" t="s">
        <v>11</v>
      </c>
      <c r="M5810" s="10"/>
      <c r="N5810" s="15"/>
      <c r="O5810" s="15"/>
      <c r="P5810" s="4"/>
      <c r="Q5810" s="65"/>
      <c r="R5810" s="42"/>
      <c r="S5810" s="44"/>
      <c r="T5810" s="44"/>
      <c r="U5810" s="5"/>
      <c r="V5810" s="5"/>
      <c r="W5810" s="5"/>
      <c r="X5810" s="5"/>
      <c r="Y5810" s="5"/>
      <c r="Z5810" s="5"/>
      <c r="AA5810" s="5"/>
      <c r="AB5810" s="5"/>
      <c r="AC5810" s="5"/>
      <c r="AD5810" s="5"/>
      <c r="AE5810" s="5"/>
      <c r="AF5810" s="5"/>
      <c r="AG5810" s="5"/>
      <c r="AH5810" s="40"/>
      <c r="AI5810" s="3"/>
      <c r="AJ5810" s="3"/>
      <c r="AK5810" s="3"/>
      <c r="AL5810" s="3"/>
      <c r="AM5810" s="3"/>
      <c r="AN5810" s="3"/>
      <c r="AO5810" s="3"/>
      <c r="AP5810" s="3"/>
      <c r="AQ5810" s="3"/>
      <c r="AR5810" s="3"/>
      <c r="AS5810" s="3"/>
      <c r="AT5810" s="51"/>
      <c r="AU5810" s="48"/>
      <c r="AV5810" s="52"/>
      <c r="AW5810" s="52"/>
    </row>
    <row r="5811" spans="1:49" ht="15" customHeight="1" x14ac:dyDescent="0.25">
      <c r="A5811" s="11">
        <f t="shared" si="1042"/>
        <v>5808</v>
      </c>
      <c r="B5811" s="29">
        <v>36855</v>
      </c>
      <c r="C5811" s="25"/>
      <c r="D5811" s="12"/>
      <c r="E5811" s="25"/>
      <c r="F5811" s="35"/>
      <c r="G5811" s="25">
        <v>0</v>
      </c>
      <c r="H5811" s="13">
        <v>0</v>
      </c>
      <c r="I5811" s="25"/>
      <c r="J5811" s="12">
        <v>0</v>
      </c>
      <c r="K5811" s="12"/>
      <c r="L5811" s="25" t="s">
        <v>11</v>
      </c>
      <c r="M5811" s="10"/>
      <c r="N5811" s="15"/>
      <c r="O5811" s="15"/>
      <c r="P5811" s="4"/>
      <c r="Q5811" s="65"/>
      <c r="R5811" s="42"/>
      <c r="S5811" s="44"/>
      <c r="T5811" s="44"/>
      <c r="U5811" s="5"/>
      <c r="V5811" s="5"/>
      <c r="W5811" s="5"/>
      <c r="X5811" s="5"/>
      <c r="Y5811" s="5"/>
      <c r="Z5811" s="5"/>
      <c r="AA5811" s="5"/>
      <c r="AB5811" s="5"/>
      <c r="AC5811" s="5"/>
      <c r="AD5811" s="5"/>
      <c r="AE5811" s="5"/>
      <c r="AF5811" s="5"/>
      <c r="AG5811" s="5"/>
      <c r="AH5811" s="40"/>
      <c r="AI5811" s="3"/>
      <c r="AJ5811" s="3"/>
      <c r="AK5811" s="3"/>
      <c r="AL5811" s="3"/>
      <c r="AM5811" s="3"/>
      <c r="AN5811" s="3"/>
      <c r="AO5811" s="3"/>
      <c r="AP5811" s="3"/>
      <c r="AQ5811" s="3"/>
      <c r="AR5811" s="3"/>
      <c r="AS5811" s="3"/>
      <c r="AT5811" s="51"/>
      <c r="AU5811" s="48"/>
      <c r="AV5811" s="52"/>
      <c r="AW5811" s="52"/>
    </row>
    <row r="5812" spans="1:49" ht="15" customHeight="1" x14ac:dyDescent="0.25">
      <c r="A5812" s="11">
        <f t="shared" si="1042"/>
        <v>5809</v>
      </c>
      <c r="B5812" s="29">
        <v>36856</v>
      </c>
      <c r="C5812" s="25"/>
      <c r="D5812" s="12"/>
      <c r="E5812" s="25"/>
      <c r="F5812" s="35"/>
      <c r="G5812" s="25">
        <v>0</v>
      </c>
      <c r="H5812" s="13">
        <v>0</v>
      </c>
      <c r="I5812" s="25"/>
      <c r="J5812" s="12">
        <v>0</v>
      </c>
      <c r="K5812" s="12"/>
      <c r="L5812" s="25" t="s">
        <v>11</v>
      </c>
      <c r="M5812" s="10"/>
      <c r="N5812" s="15"/>
      <c r="O5812" s="15"/>
      <c r="P5812" s="4"/>
      <c r="Q5812" s="65"/>
      <c r="R5812" s="42"/>
      <c r="S5812" s="44"/>
      <c r="T5812" s="44"/>
      <c r="U5812" s="5"/>
      <c r="V5812" s="5"/>
      <c r="W5812" s="5"/>
      <c r="X5812" s="5"/>
      <c r="Y5812" s="5"/>
      <c r="Z5812" s="5"/>
      <c r="AA5812" s="5"/>
      <c r="AB5812" s="5"/>
      <c r="AC5812" s="5"/>
      <c r="AD5812" s="5"/>
      <c r="AE5812" s="5"/>
      <c r="AF5812" s="5"/>
      <c r="AG5812" s="5"/>
      <c r="AH5812" s="40"/>
      <c r="AI5812" s="3"/>
      <c r="AJ5812" s="3"/>
      <c r="AK5812" s="3"/>
      <c r="AL5812" s="3"/>
      <c r="AM5812" s="3"/>
      <c r="AN5812" s="3"/>
      <c r="AO5812" s="3"/>
      <c r="AP5812" s="3"/>
      <c r="AQ5812" s="3"/>
      <c r="AR5812" s="3"/>
      <c r="AS5812" s="3"/>
      <c r="AT5812" s="51"/>
      <c r="AU5812" s="48"/>
      <c r="AV5812" s="52"/>
      <c r="AW5812" s="52"/>
    </row>
    <row r="5813" spans="1:49" ht="15" customHeight="1" x14ac:dyDescent="0.25">
      <c r="A5813" s="11">
        <f t="shared" si="1042"/>
        <v>5810</v>
      </c>
      <c r="B5813" s="29">
        <v>36857</v>
      </c>
      <c r="C5813" s="25"/>
      <c r="D5813" s="12"/>
      <c r="E5813" s="25"/>
      <c r="F5813" s="35"/>
      <c r="G5813" s="25">
        <v>0</v>
      </c>
      <c r="H5813" s="13">
        <v>0</v>
      </c>
      <c r="I5813" s="25"/>
      <c r="J5813" s="12">
        <v>0</v>
      </c>
      <c r="K5813" s="12"/>
      <c r="L5813" s="25" t="s">
        <v>11</v>
      </c>
      <c r="M5813" s="10"/>
      <c r="N5813" s="15"/>
      <c r="O5813" s="15"/>
      <c r="P5813" s="4"/>
      <c r="Q5813" s="65"/>
      <c r="R5813" s="42"/>
      <c r="S5813" s="44"/>
      <c r="T5813" s="44"/>
      <c r="U5813" s="5"/>
      <c r="V5813" s="5"/>
      <c r="W5813" s="5"/>
      <c r="X5813" s="5"/>
      <c r="Y5813" s="5"/>
      <c r="Z5813" s="5"/>
      <c r="AA5813" s="5"/>
      <c r="AB5813" s="5"/>
      <c r="AC5813" s="5"/>
      <c r="AD5813" s="5"/>
      <c r="AE5813" s="5"/>
      <c r="AF5813" s="5"/>
      <c r="AG5813" s="5"/>
      <c r="AH5813" s="40"/>
      <c r="AI5813" s="3"/>
      <c r="AJ5813" s="3"/>
      <c r="AK5813" s="3"/>
      <c r="AL5813" s="3"/>
      <c r="AM5813" s="3"/>
      <c r="AN5813" s="3"/>
      <c r="AO5813" s="3"/>
      <c r="AP5813" s="3"/>
      <c r="AQ5813" s="3"/>
      <c r="AR5813" s="3"/>
      <c r="AS5813" s="3"/>
      <c r="AT5813" s="51"/>
      <c r="AU5813" s="48"/>
      <c r="AV5813" s="52"/>
      <c r="AW5813" s="52"/>
    </row>
    <row r="5814" spans="1:49" ht="15" customHeight="1" x14ac:dyDescent="0.25">
      <c r="A5814" s="11">
        <f t="shared" si="1042"/>
        <v>5811</v>
      </c>
      <c r="B5814" s="29">
        <v>36858</v>
      </c>
      <c r="C5814" s="25"/>
      <c r="D5814" s="12"/>
      <c r="E5814" s="25"/>
      <c r="F5814" s="35"/>
      <c r="G5814" s="25">
        <v>0</v>
      </c>
      <c r="H5814" s="13">
        <v>0</v>
      </c>
      <c r="I5814" s="25"/>
      <c r="J5814" s="12">
        <v>0</v>
      </c>
      <c r="K5814" s="12"/>
      <c r="L5814" s="25" t="s">
        <v>11</v>
      </c>
      <c r="M5814" s="10"/>
      <c r="N5814" s="15"/>
      <c r="O5814" s="15"/>
      <c r="P5814" s="4"/>
      <c r="Q5814" s="65"/>
      <c r="R5814" s="42"/>
      <c r="S5814" s="44"/>
      <c r="T5814" s="44"/>
      <c r="U5814" s="5"/>
      <c r="V5814" s="5"/>
      <c r="W5814" s="5"/>
      <c r="X5814" s="5"/>
      <c r="Y5814" s="5"/>
      <c r="Z5814" s="5"/>
      <c r="AA5814" s="5"/>
      <c r="AB5814" s="5"/>
      <c r="AC5814" s="5"/>
      <c r="AD5814" s="5"/>
      <c r="AE5814" s="5"/>
      <c r="AF5814" s="5"/>
      <c r="AG5814" s="5"/>
      <c r="AH5814" s="40"/>
      <c r="AI5814" s="3"/>
      <c r="AJ5814" s="3"/>
      <c r="AK5814" s="3"/>
      <c r="AL5814" s="3"/>
      <c r="AM5814" s="3"/>
      <c r="AN5814" s="3"/>
      <c r="AO5814" s="3"/>
      <c r="AP5814" s="3"/>
      <c r="AQ5814" s="3"/>
      <c r="AR5814" s="3"/>
      <c r="AS5814" s="3"/>
      <c r="AT5814" s="51"/>
      <c r="AU5814" s="48"/>
      <c r="AV5814" s="52"/>
      <c r="AW5814" s="52"/>
    </row>
    <row r="5815" spans="1:49" ht="15" customHeight="1" x14ac:dyDescent="0.25">
      <c r="A5815" s="11">
        <f t="shared" si="1042"/>
        <v>5812</v>
      </c>
      <c r="B5815" s="29">
        <v>36859</v>
      </c>
      <c r="C5815" s="25"/>
      <c r="D5815" s="12"/>
      <c r="E5815" s="25"/>
      <c r="F5815" s="35"/>
      <c r="G5815" s="25">
        <v>0</v>
      </c>
      <c r="H5815" s="13">
        <v>0</v>
      </c>
      <c r="I5815" s="25"/>
      <c r="J5815" s="12">
        <v>0</v>
      </c>
      <c r="K5815" s="12"/>
      <c r="L5815" s="25" t="s">
        <v>11</v>
      </c>
      <c r="M5815" s="10"/>
      <c r="N5815" s="15"/>
      <c r="O5815" s="15"/>
      <c r="P5815" s="4"/>
      <c r="Q5815" s="65"/>
      <c r="R5815" s="42"/>
      <c r="S5815" s="44"/>
      <c r="T5815" s="44"/>
      <c r="U5815" s="5"/>
      <c r="V5815" s="5"/>
      <c r="W5815" s="5"/>
      <c r="X5815" s="5"/>
      <c r="Y5815" s="5"/>
      <c r="Z5815" s="5"/>
      <c r="AA5815" s="5"/>
      <c r="AB5815" s="5"/>
      <c r="AC5815" s="5"/>
      <c r="AD5815" s="5"/>
      <c r="AE5815" s="5"/>
      <c r="AF5815" s="5"/>
      <c r="AG5815" s="5"/>
      <c r="AH5815" s="40"/>
      <c r="AI5815" s="3"/>
      <c r="AJ5815" s="3"/>
      <c r="AK5815" s="3"/>
      <c r="AL5815" s="3"/>
      <c r="AM5815" s="3"/>
      <c r="AN5815" s="3"/>
      <c r="AO5815" s="3"/>
      <c r="AP5815" s="3"/>
      <c r="AQ5815" s="3"/>
      <c r="AR5815" s="3"/>
      <c r="AS5815" s="3"/>
      <c r="AT5815" s="51"/>
      <c r="AU5815" s="48"/>
      <c r="AV5815" s="52"/>
      <c r="AW5815" s="52"/>
    </row>
    <row r="5816" spans="1:49" ht="15" customHeight="1" x14ac:dyDescent="0.25">
      <c r="A5816" s="11">
        <f t="shared" si="1042"/>
        <v>5813</v>
      </c>
      <c r="B5816" s="29">
        <v>36860</v>
      </c>
      <c r="C5816" s="25"/>
      <c r="D5816" s="12"/>
      <c r="E5816" s="25"/>
      <c r="F5816" s="35"/>
      <c r="G5816" s="25">
        <v>0</v>
      </c>
      <c r="H5816" s="13">
        <v>0</v>
      </c>
      <c r="I5816" s="25"/>
      <c r="J5816" s="12">
        <v>0</v>
      </c>
      <c r="K5816" s="12"/>
      <c r="L5816" s="25" t="s">
        <v>11</v>
      </c>
      <c r="M5816" s="10"/>
      <c r="N5816" s="15"/>
      <c r="O5816" s="15"/>
      <c r="P5816" s="4"/>
      <c r="Q5816" s="65"/>
      <c r="R5816" s="42"/>
      <c r="S5816" s="44"/>
      <c r="T5816" s="44"/>
      <c r="U5816" s="5"/>
      <c r="V5816" s="5"/>
      <c r="W5816" s="5"/>
      <c r="X5816" s="5"/>
      <c r="Y5816" s="5"/>
      <c r="Z5816" s="5"/>
      <c r="AA5816" s="5"/>
      <c r="AB5816" s="5"/>
      <c r="AC5816" s="5"/>
      <c r="AD5816" s="5"/>
      <c r="AE5816" s="5"/>
      <c r="AF5816" s="5"/>
      <c r="AG5816" s="5"/>
      <c r="AH5816" s="40"/>
      <c r="AI5816" s="3"/>
      <c r="AJ5816" s="3"/>
      <c r="AK5816" s="3"/>
      <c r="AL5816" s="3"/>
      <c r="AM5816" s="3"/>
      <c r="AN5816" s="3"/>
      <c r="AO5816" s="3"/>
      <c r="AP5816" s="3"/>
      <c r="AQ5816" s="3"/>
      <c r="AR5816" s="3"/>
      <c r="AS5816" s="3"/>
      <c r="AT5816" s="51"/>
      <c r="AU5816" s="48"/>
      <c r="AV5816" s="52"/>
      <c r="AW5816" s="52"/>
    </row>
    <row r="5817" spans="1:49" ht="15" customHeight="1" x14ac:dyDescent="0.25">
      <c r="A5817" s="11">
        <f t="shared" si="1042"/>
        <v>5814</v>
      </c>
      <c r="B5817" s="29">
        <v>36861</v>
      </c>
      <c r="C5817" s="25">
        <v>22</v>
      </c>
      <c r="D5817" s="12">
        <v>30.2</v>
      </c>
      <c r="E5817" s="25">
        <v>24.7</v>
      </c>
      <c r="F5817" s="35">
        <v>87</v>
      </c>
      <c r="G5817" s="25">
        <v>69</v>
      </c>
      <c r="H5817" s="13">
        <v>5.6</v>
      </c>
      <c r="I5817" s="25"/>
      <c r="J5817" s="12">
        <v>180</v>
      </c>
      <c r="K5817" s="12"/>
      <c r="L5817" s="25" t="s">
        <v>12</v>
      </c>
      <c r="M5817" s="10"/>
      <c r="N5817" s="15"/>
      <c r="O5817" s="15"/>
      <c r="P5817" s="4"/>
      <c r="Q5817" s="65"/>
      <c r="R5817" s="42"/>
      <c r="S5817" s="44"/>
      <c r="T5817" s="44"/>
      <c r="U5817" s="5"/>
      <c r="V5817" s="5"/>
      <c r="W5817" s="5"/>
      <c r="X5817" s="5"/>
      <c r="Y5817" s="5"/>
      <c r="Z5817" s="5"/>
      <c r="AA5817" s="5"/>
      <c r="AB5817" s="5"/>
      <c r="AC5817" s="5"/>
      <c r="AD5817" s="5"/>
      <c r="AE5817" s="5"/>
      <c r="AF5817" s="5"/>
      <c r="AG5817" s="5"/>
      <c r="AH5817" s="40"/>
      <c r="AI5817" s="3"/>
      <c r="AJ5817" s="3"/>
      <c r="AK5817" s="3"/>
      <c r="AL5817" s="3"/>
      <c r="AM5817" s="3"/>
      <c r="AN5817" s="3"/>
      <c r="AO5817" s="3"/>
      <c r="AP5817" s="3"/>
      <c r="AQ5817" s="3"/>
      <c r="AR5817" s="3"/>
      <c r="AS5817" s="3"/>
      <c r="AT5817" s="51"/>
      <c r="AU5817" s="48"/>
      <c r="AV5817" s="52"/>
      <c r="AW5817" s="52"/>
    </row>
    <row r="5818" spans="1:49" ht="15" customHeight="1" x14ac:dyDescent="0.25">
      <c r="A5818" s="11">
        <f t="shared" si="1042"/>
        <v>5815</v>
      </c>
      <c r="B5818" s="29">
        <v>36862</v>
      </c>
      <c r="C5818" s="25">
        <v>20</v>
      </c>
      <c r="D5818" s="12">
        <v>31</v>
      </c>
      <c r="E5818" s="25">
        <v>24.5</v>
      </c>
      <c r="F5818" s="35">
        <v>88</v>
      </c>
      <c r="G5818" s="25">
        <v>0</v>
      </c>
      <c r="H5818" s="13">
        <v>7.6</v>
      </c>
      <c r="I5818" s="25"/>
      <c r="J5818" s="12">
        <v>180</v>
      </c>
      <c r="K5818" s="12"/>
      <c r="L5818" s="25" t="s">
        <v>14</v>
      </c>
      <c r="M5818" s="10"/>
      <c r="N5818" s="15"/>
      <c r="O5818" s="15"/>
      <c r="P5818" s="4"/>
      <c r="Q5818" s="65"/>
      <c r="R5818" s="42"/>
      <c r="S5818" s="44"/>
      <c r="T5818" s="44"/>
      <c r="U5818" s="5"/>
      <c r="V5818" s="5"/>
      <c r="W5818" s="5"/>
      <c r="X5818" s="5"/>
      <c r="Y5818" s="5"/>
      <c r="Z5818" s="5"/>
      <c r="AA5818" s="5"/>
      <c r="AB5818" s="5"/>
      <c r="AC5818" s="5"/>
      <c r="AD5818" s="5"/>
      <c r="AE5818" s="5"/>
      <c r="AF5818" s="5"/>
      <c r="AG5818" s="5"/>
      <c r="AH5818" s="40"/>
      <c r="AI5818" s="3"/>
      <c r="AJ5818" s="3"/>
      <c r="AK5818" s="3"/>
      <c r="AL5818" s="3"/>
      <c r="AM5818" s="3"/>
      <c r="AN5818" s="3"/>
      <c r="AO5818" s="3"/>
      <c r="AP5818" s="3"/>
      <c r="AQ5818" s="3"/>
      <c r="AR5818" s="3"/>
      <c r="AS5818" s="3"/>
      <c r="AT5818" s="51"/>
      <c r="AU5818" s="48"/>
      <c r="AV5818" s="52"/>
      <c r="AW5818" s="52"/>
    </row>
    <row r="5819" spans="1:49" ht="15" customHeight="1" x14ac:dyDescent="0.25">
      <c r="A5819" s="11">
        <f t="shared" si="1042"/>
        <v>5816</v>
      </c>
      <c r="B5819" s="29">
        <v>36863</v>
      </c>
      <c r="C5819" s="25">
        <v>23</v>
      </c>
      <c r="D5819" s="12">
        <v>31.8</v>
      </c>
      <c r="E5819" s="25">
        <v>25.9</v>
      </c>
      <c r="F5819" s="35">
        <v>86</v>
      </c>
      <c r="G5819" s="25">
        <v>0</v>
      </c>
      <c r="H5819" s="13">
        <v>8</v>
      </c>
      <c r="I5819" s="25"/>
      <c r="J5819" s="12">
        <v>225</v>
      </c>
      <c r="K5819" s="12"/>
      <c r="L5819" s="25" t="s">
        <v>13</v>
      </c>
      <c r="M5819" s="10"/>
      <c r="N5819" s="15"/>
      <c r="O5819" s="15"/>
      <c r="P5819" s="4"/>
      <c r="Q5819" s="65"/>
      <c r="R5819" s="42"/>
      <c r="S5819" s="44"/>
      <c r="T5819" s="44"/>
      <c r="U5819" s="5"/>
      <c r="V5819" s="5"/>
      <c r="W5819" s="5"/>
      <c r="X5819" s="5"/>
      <c r="Y5819" s="5"/>
      <c r="Z5819" s="5"/>
      <c r="AA5819" s="5"/>
      <c r="AB5819" s="5"/>
      <c r="AC5819" s="5"/>
      <c r="AD5819" s="5"/>
      <c r="AE5819" s="5"/>
      <c r="AF5819" s="5"/>
      <c r="AG5819" s="5"/>
      <c r="AH5819" s="40"/>
      <c r="AI5819" s="3"/>
      <c r="AJ5819" s="3"/>
      <c r="AK5819" s="3"/>
      <c r="AL5819" s="3"/>
      <c r="AM5819" s="3"/>
      <c r="AN5819" s="3"/>
      <c r="AO5819" s="3"/>
      <c r="AP5819" s="3"/>
      <c r="AQ5819" s="3"/>
      <c r="AR5819" s="3"/>
      <c r="AS5819" s="3"/>
      <c r="AT5819" s="51"/>
      <c r="AU5819" s="48"/>
      <c r="AV5819" s="52"/>
      <c r="AW5819" s="52"/>
    </row>
    <row r="5820" spans="1:49" ht="15" customHeight="1" x14ac:dyDescent="0.25">
      <c r="A5820" s="11">
        <f t="shared" si="1042"/>
        <v>5817</v>
      </c>
      <c r="B5820" s="29">
        <v>36864</v>
      </c>
      <c r="C5820" s="25">
        <v>23</v>
      </c>
      <c r="D5820" s="12">
        <v>30.6</v>
      </c>
      <c r="E5820" s="25">
        <v>24.6</v>
      </c>
      <c r="F5820" s="35">
        <v>90</v>
      </c>
      <c r="G5820" s="25">
        <v>2</v>
      </c>
      <c r="H5820" s="13">
        <v>2.8</v>
      </c>
      <c r="I5820" s="25"/>
      <c r="J5820" s="12">
        <v>225</v>
      </c>
      <c r="K5820" s="12"/>
      <c r="L5820" s="25" t="s">
        <v>13</v>
      </c>
      <c r="M5820" s="10"/>
      <c r="N5820" s="15"/>
      <c r="O5820" s="15"/>
      <c r="P5820" s="4"/>
      <c r="Q5820" s="65"/>
      <c r="R5820" s="42"/>
      <c r="S5820" s="44"/>
      <c r="T5820" s="44"/>
      <c r="U5820" s="5"/>
      <c r="V5820" s="5"/>
      <c r="W5820" s="5"/>
      <c r="X5820" s="5"/>
      <c r="Y5820" s="5"/>
      <c r="Z5820" s="5"/>
      <c r="AA5820" s="5"/>
      <c r="AB5820" s="5"/>
      <c r="AC5820" s="5"/>
      <c r="AD5820" s="5"/>
      <c r="AE5820" s="5"/>
      <c r="AF5820" s="5"/>
      <c r="AG5820" s="5"/>
      <c r="AH5820" s="40"/>
      <c r="AI5820" s="3"/>
      <c r="AJ5820" s="3"/>
      <c r="AK5820" s="3"/>
      <c r="AL5820" s="3"/>
      <c r="AM5820" s="3"/>
      <c r="AN5820" s="3"/>
      <c r="AO5820" s="3"/>
      <c r="AP5820" s="3"/>
      <c r="AQ5820" s="3"/>
      <c r="AR5820" s="3"/>
      <c r="AS5820" s="3"/>
      <c r="AT5820" s="51"/>
      <c r="AU5820" s="48"/>
      <c r="AV5820" s="52"/>
      <c r="AW5820" s="52"/>
    </row>
    <row r="5821" spans="1:49" ht="15" customHeight="1" x14ac:dyDescent="0.25">
      <c r="A5821" s="11">
        <f t="shared" si="1042"/>
        <v>5818</v>
      </c>
      <c r="B5821" s="29">
        <v>36865</v>
      </c>
      <c r="C5821" s="25">
        <v>22</v>
      </c>
      <c r="D5821" s="12">
        <v>31</v>
      </c>
      <c r="E5821" s="25">
        <v>25.4</v>
      </c>
      <c r="F5821" s="35">
        <v>88</v>
      </c>
      <c r="G5821" s="25">
        <v>2.1</v>
      </c>
      <c r="H5821" s="13">
        <v>5</v>
      </c>
      <c r="I5821" s="25"/>
      <c r="J5821" s="12">
        <v>180</v>
      </c>
      <c r="K5821" s="12"/>
      <c r="L5821" s="25" t="s">
        <v>14</v>
      </c>
      <c r="M5821" s="10"/>
      <c r="N5821" s="15"/>
      <c r="O5821" s="15"/>
      <c r="P5821" s="4"/>
      <c r="Q5821" s="65"/>
      <c r="R5821" s="42"/>
      <c r="S5821" s="44"/>
      <c r="T5821" s="44"/>
      <c r="U5821" s="5"/>
      <c r="V5821" s="5"/>
      <c r="W5821" s="5"/>
      <c r="X5821" s="5"/>
      <c r="Y5821" s="5"/>
      <c r="Z5821" s="5"/>
      <c r="AA5821" s="5"/>
      <c r="AB5821" s="5"/>
      <c r="AC5821" s="5"/>
      <c r="AD5821" s="5"/>
      <c r="AE5821" s="5"/>
      <c r="AF5821" s="5"/>
      <c r="AG5821" s="5"/>
      <c r="AH5821" s="40"/>
      <c r="AI5821" s="3"/>
      <c r="AJ5821" s="3"/>
      <c r="AK5821" s="3"/>
      <c r="AL5821" s="3"/>
      <c r="AM5821" s="3"/>
      <c r="AN5821" s="3"/>
      <c r="AO5821" s="3"/>
      <c r="AP5821" s="3"/>
      <c r="AQ5821" s="3"/>
      <c r="AR5821" s="3"/>
      <c r="AS5821" s="3"/>
      <c r="AT5821" s="51"/>
      <c r="AU5821" s="48"/>
      <c r="AV5821" s="52"/>
      <c r="AW5821" s="52"/>
    </row>
    <row r="5822" spans="1:49" ht="15" customHeight="1" x14ac:dyDescent="0.25">
      <c r="A5822" s="11">
        <f t="shared" si="1042"/>
        <v>5819</v>
      </c>
      <c r="B5822" s="29">
        <v>36866</v>
      </c>
      <c r="C5822" s="25">
        <v>21</v>
      </c>
      <c r="D5822" s="12">
        <v>31.6</v>
      </c>
      <c r="E5822" s="25">
        <v>24.9</v>
      </c>
      <c r="F5822" s="35">
        <v>88</v>
      </c>
      <c r="G5822" s="25">
        <v>0</v>
      </c>
      <c r="H5822" s="13">
        <v>5.3</v>
      </c>
      <c r="I5822" s="25"/>
      <c r="J5822" s="12">
        <v>225</v>
      </c>
      <c r="K5822" s="12"/>
      <c r="L5822" s="25" t="s">
        <v>13</v>
      </c>
      <c r="M5822" s="10"/>
      <c r="N5822" s="15"/>
      <c r="O5822" s="15"/>
      <c r="P5822" s="4"/>
      <c r="Q5822" s="65"/>
      <c r="R5822" s="42"/>
      <c r="S5822" s="44"/>
      <c r="T5822" s="44"/>
      <c r="U5822" s="5"/>
      <c r="V5822" s="5"/>
      <c r="W5822" s="5"/>
      <c r="X5822" s="5"/>
      <c r="Y5822" s="5"/>
      <c r="Z5822" s="5"/>
      <c r="AA5822" s="5"/>
      <c r="AB5822" s="5"/>
      <c r="AC5822" s="5"/>
      <c r="AD5822" s="5"/>
      <c r="AE5822" s="5"/>
      <c r="AF5822" s="5"/>
      <c r="AG5822" s="5"/>
      <c r="AH5822" s="40"/>
      <c r="AI5822" s="3"/>
      <c r="AJ5822" s="3"/>
      <c r="AK5822" s="3"/>
      <c r="AL5822" s="3"/>
      <c r="AM5822" s="3"/>
      <c r="AN5822" s="3"/>
      <c r="AO5822" s="3"/>
      <c r="AP5822" s="3"/>
      <c r="AQ5822" s="3"/>
      <c r="AR5822" s="3"/>
      <c r="AS5822" s="3"/>
      <c r="AT5822" s="51"/>
      <c r="AU5822" s="48"/>
      <c r="AV5822" s="52"/>
      <c r="AW5822" s="52"/>
    </row>
    <row r="5823" spans="1:49" ht="15" customHeight="1" x14ac:dyDescent="0.25">
      <c r="A5823" s="11">
        <f t="shared" si="1042"/>
        <v>5820</v>
      </c>
      <c r="B5823" s="29">
        <v>36867</v>
      </c>
      <c r="C5823" s="25">
        <v>22</v>
      </c>
      <c r="D5823" s="12">
        <v>29.1</v>
      </c>
      <c r="E5823" s="25">
        <v>24.5</v>
      </c>
      <c r="F5823" s="35">
        <v>92</v>
      </c>
      <c r="G5823" s="25">
        <v>3.6</v>
      </c>
      <c r="H5823" s="13">
        <v>0.6</v>
      </c>
      <c r="I5823" s="25"/>
      <c r="J5823" s="12">
        <v>225</v>
      </c>
      <c r="K5823" s="12"/>
      <c r="L5823" s="25" t="s">
        <v>14</v>
      </c>
      <c r="M5823" s="10"/>
      <c r="N5823" s="15"/>
      <c r="O5823" s="15"/>
      <c r="P5823" s="4"/>
      <c r="Q5823" s="65"/>
      <c r="R5823" s="42"/>
      <c r="S5823" s="44"/>
      <c r="T5823" s="44"/>
      <c r="U5823" s="5"/>
      <c r="V5823" s="5"/>
      <c r="W5823" s="5"/>
      <c r="X5823" s="5"/>
      <c r="Y5823" s="5"/>
      <c r="Z5823" s="5"/>
      <c r="AA5823" s="5"/>
      <c r="AB5823" s="5"/>
      <c r="AC5823" s="5"/>
      <c r="AD5823" s="5"/>
      <c r="AE5823" s="5"/>
      <c r="AF5823" s="5"/>
      <c r="AG5823" s="5"/>
      <c r="AH5823" s="40"/>
      <c r="AI5823" s="3"/>
      <c r="AJ5823" s="3"/>
      <c r="AK5823" s="3"/>
      <c r="AL5823" s="3"/>
      <c r="AM5823" s="3"/>
      <c r="AN5823" s="3"/>
      <c r="AO5823" s="3"/>
      <c r="AP5823" s="3"/>
      <c r="AQ5823" s="3"/>
      <c r="AR5823" s="3"/>
      <c r="AS5823" s="3"/>
      <c r="AT5823" s="51"/>
      <c r="AU5823" s="48"/>
      <c r="AV5823" s="52"/>
      <c r="AW5823" s="52"/>
    </row>
    <row r="5824" spans="1:49" ht="15" customHeight="1" x14ac:dyDescent="0.25">
      <c r="A5824" s="11">
        <f t="shared" si="1042"/>
        <v>5821</v>
      </c>
      <c r="B5824" s="29">
        <v>36868</v>
      </c>
      <c r="C5824" s="25">
        <v>21</v>
      </c>
      <c r="D5824" s="12">
        <v>32</v>
      </c>
      <c r="E5824" s="25">
        <v>25.8</v>
      </c>
      <c r="F5824" s="35">
        <v>85</v>
      </c>
      <c r="G5824" s="25">
        <v>5.2</v>
      </c>
      <c r="H5824" s="13">
        <v>8</v>
      </c>
      <c r="I5824" s="25"/>
      <c r="J5824" s="12">
        <v>270</v>
      </c>
      <c r="K5824" s="12"/>
      <c r="L5824" s="25" t="s">
        <v>15</v>
      </c>
      <c r="M5824" s="10"/>
      <c r="N5824" s="15"/>
      <c r="O5824" s="15"/>
      <c r="P5824" s="4"/>
      <c r="Q5824" s="65"/>
      <c r="R5824" s="42"/>
      <c r="S5824" s="44"/>
      <c r="T5824" s="44"/>
      <c r="U5824" s="5"/>
      <c r="V5824" s="5"/>
      <c r="W5824" s="5"/>
      <c r="X5824" s="5"/>
      <c r="Y5824" s="5"/>
      <c r="Z5824" s="5"/>
      <c r="AA5824" s="5"/>
      <c r="AB5824" s="5"/>
      <c r="AC5824" s="5"/>
      <c r="AD5824" s="5"/>
      <c r="AE5824" s="5"/>
      <c r="AF5824" s="5"/>
      <c r="AG5824" s="5"/>
      <c r="AH5824" s="40"/>
      <c r="AI5824" s="3"/>
      <c r="AJ5824" s="3"/>
      <c r="AK5824" s="3"/>
      <c r="AL5824" s="3"/>
      <c r="AM5824" s="3"/>
      <c r="AN5824" s="3"/>
      <c r="AO5824" s="3"/>
      <c r="AP5824" s="3"/>
      <c r="AQ5824" s="3"/>
      <c r="AR5824" s="3"/>
      <c r="AS5824" s="3"/>
      <c r="AT5824" s="51"/>
      <c r="AU5824" s="48"/>
      <c r="AV5824" s="52"/>
      <c r="AW5824" s="52"/>
    </row>
    <row r="5825" spans="1:49" ht="15" customHeight="1" x14ac:dyDescent="0.25">
      <c r="A5825" s="11">
        <f t="shared" si="1042"/>
        <v>5822</v>
      </c>
      <c r="B5825" s="29">
        <v>36869</v>
      </c>
      <c r="C5825" s="25">
        <v>21</v>
      </c>
      <c r="D5825" s="12">
        <v>31.8</v>
      </c>
      <c r="E5825" s="25">
        <v>24.8</v>
      </c>
      <c r="F5825" s="35">
        <v>86</v>
      </c>
      <c r="G5825" s="25">
        <v>0</v>
      </c>
      <c r="H5825" s="13">
        <v>8</v>
      </c>
      <c r="I5825" s="25"/>
      <c r="J5825" s="12">
        <v>180</v>
      </c>
      <c r="K5825" s="12"/>
      <c r="L5825" s="25" t="s">
        <v>13</v>
      </c>
      <c r="M5825" s="10"/>
      <c r="N5825" s="15"/>
      <c r="O5825" s="15"/>
      <c r="P5825" s="4"/>
      <c r="Q5825" s="65"/>
      <c r="R5825" s="42"/>
      <c r="S5825" s="44"/>
      <c r="T5825" s="44"/>
      <c r="U5825" s="5"/>
      <c r="V5825" s="5"/>
      <c r="W5825" s="5"/>
      <c r="X5825" s="5"/>
      <c r="Y5825" s="5"/>
      <c r="Z5825" s="5"/>
      <c r="AA5825" s="5"/>
      <c r="AB5825" s="5"/>
      <c r="AC5825" s="5"/>
      <c r="AD5825" s="5"/>
      <c r="AE5825" s="5"/>
      <c r="AF5825" s="5"/>
      <c r="AG5825" s="5"/>
      <c r="AH5825" s="40"/>
      <c r="AI5825" s="3"/>
      <c r="AJ5825" s="3"/>
      <c r="AK5825" s="3"/>
      <c r="AL5825" s="3"/>
      <c r="AM5825" s="3"/>
      <c r="AN5825" s="3"/>
      <c r="AO5825" s="3"/>
      <c r="AP5825" s="3"/>
      <c r="AQ5825" s="3"/>
      <c r="AR5825" s="3"/>
      <c r="AS5825" s="3"/>
      <c r="AT5825" s="51"/>
      <c r="AU5825" s="48"/>
      <c r="AV5825" s="52"/>
      <c r="AW5825" s="52"/>
    </row>
    <row r="5826" spans="1:49" ht="15" customHeight="1" x14ac:dyDescent="0.25">
      <c r="A5826" s="11">
        <f t="shared" si="1042"/>
        <v>5823</v>
      </c>
      <c r="B5826" s="29">
        <v>36870</v>
      </c>
      <c r="C5826" s="25">
        <v>22</v>
      </c>
      <c r="D5826" s="12">
        <v>32.4</v>
      </c>
      <c r="E5826" s="25">
        <v>25.9</v>
      </c>
      <c r="F5826" s="35">
        <v>86</v>
      </c>
      <c r="G5826" s="25">
        <v>0</v>
      </c>
      <c r="H5826" s="13">
        <v>7.2</v>
      </c>
      <c r="I5826" s="25"/>
      <c r="J5826" s="12">
        <v>225</v>
      </c>
      <c r="K5826" s="12"/>
      <c r="L5826" s="25" t="s">
        <v>13</v>
      </c>
      <c r="M5826" s="10"/>
      <c r="N5826" s="15"/>
      <c r="O5826" s="15"/>
      <c r="P5826" s="4"/>
      <c r="Q5826" s="65"/>
      <c r="R5826" s="42"/>
      <c r="S5826" s="44"/>
      <c r="T5826" s="44"/>
      <c r="U5826" s="5"/>
      <c r="V5826" s="5"/>
      <c r="W5826" s="5"/>
      <c r="X5826" s="5"/>
      <c r="Y5826" s="5"/>
      <c r="Z5826" s="5"/>
      <c r="AA5826" s="5"/>
      <c r="AB5826" s="5"/>
      <c r="AC5826" s="5"/>
      <c r="AD5826" s="5"/>
      <c r="AE5826" s="5"/>
      <c r="AF5826" s="5"/>
      <c r="AG5826" s="5"/>
      <c r="AH5826" s="40"/>
      <c r="AI5826" s="3"/>
      <c r="AJ5826" s="3"/>
      <c r="AK5826" s="3"/>
      <c r="AL5826" s="3"/>
      <c r="AM5826" s="3"/>
      <c r="AN5826" s="3"/>
      <c r="AO5826" s="3"/>
      <c r="AP5826" s="3"/>
      <c r="AQ5826" s="3"/>
      <c r="AR5826" s="3"/>
      <c r="AS5826" s="3"/>
      <c r="AT5826" s="51"/>
      <c r="AU5826" s="48"/>
      <c r="AV5826" s="52"/>
      <c r="AW5826" s="52"/>
    </row>
    <row r="5827" spans="1:49" ht="15" customHeight="1" x14ac:dyDescent="0.25">
      <c r="A5827" s="11">
        <f t="shared" si="1042"/>
        <v>5824</v>
      </c>
      <c r="B5827" s="29">
        <v>36871</v>
      </c>
      <c r="C5827" s="25">
        <v>23</v>
      </c>
      <c r="D5827" s="12">
        <v>28.2</v>
      </c>
      <c r="E5827" s="25">
        <v>24.8</v>
      </c>
      <c r="F5827" s="35">
        <v>95</v>
      </c>
      <c r="G5827" s="25">
        <v>61</v>
      </c>
      <c r="H5827" s="13">
        <v>0</v>
      </c>
      <c r="I5827" s="25"/>
      <c r="J5827" s="12">
        <v>225</v>
      </c>
      <c r="K5827" s="12"/>
      <c r="L5827" s="25" t="s">
        <v>13</v>
      </c>
      <c r="M5827" s="10"/>
      <c r="N5827" s="15"/>
      <c r="O5827" s="15"/>
      <c r="P5827" s="4"/>
      <c r="Q5827" s="65"/>
      <c r="R5827" s="42"/>
      <c r="S5827" s="44"/>
      <c r="T5827" s="44"/>
      <c r="U5827" s="5"/>
      <c r="V5827" s="5"/>
      <c r="W5827" s="5"/>
      <c r="X5827" s="5"/>
      <c r="Y5827" s="5"/>
      <c r="Z5827" s="5"/>
      <c r="AA5827" s="5"/>
      <c r="AB5827" s="5"/>
      <c r="AC5827" s="5"/>
      <c r="AD5827" s="5"/>
      <c r="AE5827" s="5"/>
      <c r="AF5827" s="5"/>
      <c r="AG5827" s="5"/>
      <c r="AH5827" s="40"/>
      <c r="AI5827" s="3"/>
      <c r="AJ5827" s="3"/>
      <c r="AK5827" s="3"/>
      <c r="AL5827" s="3"/>
      <c r="AM5827" s="3"/>
      <c r="AN5827" s="3"/>
      <c r="AO5827" s="3"/>
      <c r="AP5827" s="3"/>
      <c r="AQ5827" s="3"/>
      <c r="AR5827" s="3"/>
      <c r="AS5827" s="3"/>
      <c r="AT5827" s="51"/>
      <c r="AU5827" s="48"/>
      <c r="AV5827" s="52"/>
      <c r="AW5827" s="52"/>
    </row>
    <row r="5828" spans="1:49" ht="15" customHeight="1" x14ac:dyDescent="0.25">
      <c r="A5828" s="11">
        <f t="shared" si="1042"/>
        <v>5825</v>
      </c>
      <c r="B5828" s="29">
        <v>36872</v>
      </c>
      <c r="C5828" s="25">
        <v>22</v>
      </c>
      <c r="D5828" s="12">
        <v>31.8</v>
      </c>
      <c r="E5828" s="25">
        <v>24.7</v>
      </c>
      <c r="F5828" s="35">
        <v>94</v>
      </c>
      <c r="G5828" s="25">
        <v>6.8</v>
      </c>
      <c r="H5828" s="13">
        <v>4.0999999999999996</v>
      </c>
      <c r="I5828" s="25"/>
      <c r="J5828" s="12">
        <v>180</v>
      </c>
      <c r="K5828" s="12"/>
      <c r="L5828" s="25" t="s">
        <v>13</v>
      </c>
      <c r="M5828" s="10"/>
      <c r="N5828" s="15"/>
      <c r="O5828" s="15"/>
      <c r="P5828" s="4"/>
      <c r="Q5828" s="65"/>
      <c r="R5828" s="42"/>
      <c r="S5828" s="44"/>
      <c r="T5828" s="44"/>
      <c r="U5828" s="5"/>
      <c r="V5828" s="5"/>
      <c r="W5828" s="5"/>
      <c r="X5828" s="5"/>
      <c r="Y5828" s="5"/>
      <c r="Z5828" s="5"/>
      <c r="AA5828" s="5"/>
      <c r="AB5828" s="5"/>
      <c r="AC5828" s="5"/>
      <c r="AD5828" s="5"/>
      <c r="AE5828" s="5"/>
      <c r="AF5828" s="5"/>
      <c r="AG5828" s="5"/>
      <c r="AH5828" s="40"/>
      <c r="AI5828" s="3"/>
      <c r="AJ5828" s="3"/>
      <c r="AK5828" s="3"/>
      <c r="AL5828" s="3"/>
      <c r="AM5828" s="3"/>
      <c r="AN5828" s="3"/>
      <c r="AO5828" s="3"/>
      <c r="AP5828" s="3"/>
      <c r="AQ5828" s="3"/>
      <c r="AR5828" s="3"/>
      <c r="AS5828" s="3"/>
      <c r="AT5828" s="51"/>
      <c r="AU5828" s="48"/>
      <c r="AV5828" s="52"/>
      <c r="AW5828" s="52"/>
    </row>
    <row r="5829" spans="1:49" ht="15" customHeight="1" x14ac:dyDescent="0.25">
      <c r="A5829" s="11">
        <f t="shared" si="1042"/>
        <v>5826</v>
      </c>
      <c r="B5829" s="29">
        <v>36873</v>
      </c>
      <c r="C5829" s="25">
        <v>23</v>
      </c>
      <c r="D5829" s="12">
        <v>31</v>
      </c>
      <c r="E5829" s="25">
        <v>25.5</v>
      </c>
      <c r="F5829" s="35">
        <v>92</v>
      </c>
      <c r="G5829" s="25">
        <v>11.8</v>
      </c>
      <c r="H5829" s="13">
        <v>3.7</v>
      </c>
      <c r="I5829" s="25"/>
      <c r="J5829" s="12">
        <v>270</v>
      </c>
      <c r="K5829" s="12"/>
      <c r="L5829" s="25" t="s">
        <v>14</v>
      </c>
      <c r="M5829" s="10"/>
      <c r="N5829" s="15"/>
      <c r="O5829" s="15"/>
      <c r="P5829" s="4"/>
      <c r="Q5829" s="65"/>
      <c r="R5829" s="42"/>
      <c r="S5829" s="44"/>
      <c r="T5829" s="44"/>
      <c r="U5829" s="5"/>
      <c r="V5829" s="5"/>
      <c r="W5829" s="5"/>
      <c r="X5829" s="5"/>
      <c r="Y5829" s="5"/>
      <c r="Z5829" s="5"/>
      <c r="AA5829" s="5"/>
      <c r="AB5829" s="5"/>
      <c r="AC5829" s="5"/>
      <c r="AD5829" s="5"/>
      <c r="AE5829" s="5"/>
      <c r="AF5829" s="5"/>
      <c r="AG5829" s="5"/>
      <c r="AH5829" s="40"/>
      <c r="AI5829" s="3"/>
      <c r="AJ5829" s="3"/>
      <c r="AK5829" s="3"/>
      <c r="AL5829" s="3"/>
      <c r="AM5829" s="3"/>
      <c r="AN5829" s="3"/>
      <c r="AO5829" s="3"/>
      <c r="AP5829" s="3"/>
      <c r="AQ5829" s="3"/>
      <c r="AR5829" s="3"/>
      <c r="AS5829" s="3"/>
      <c r="AT5829" s="51"/>
      <c r="AU5829" s="48"/>
      <c r="AV5829" s="52"/>
      <c r="AW5829" s="52"/>
    </row>
    <row r="5830" spans="1:49" ht="15" customHeight="1" x14ac:dyDescent="0.25">
      <c r="A5830" s="11">
        <f t="shared" ref="A5830:A5893" si="1043">A5829+1</f>
        <v>5827</v>
      </c>
      <c r="B5830" s="29">
        <v>36874</v>
      </c>
      <c r="C5830" s="25">
        <v>22</v>
      </c>
      <c r="D5830" s="12">
        <v>31.3</v>
      </c>
      <c r="E5830" s="25">
        <v>24.4</v>
      </c>
      <c r="F5830" s="35">
        <v>88</v>
      </c>
      <c r="G5830" s="25">
        <v>0</v>
      </c>
      <c r="H5830" s="13">
        <v>6.1</v>
      </c>
      <c r="I5830" s="25"/>
      <c r="J5830" s="12">
        <v>225</v>
      </c>
      <c r="K5830" s="12"/>
      <c r="L5830" s="25" t="s">
        <v>13</v>
      </c>
      <c r="M5830" s="10"/>
      <c r="N5830" s="15"/>
      <c r="O5830" s="15"/>
      <c r="P5830" s="4"/>
      <c r="Q5830" s="65"/>
      <c r="R5830" s="42"/>
      <c r="S5830" s="44"/>
      <c r="T5830" s="44"/>
      <c r="U5830" s="5"/>
      <c r="V5830" s="5"/>
      <c r="W5830" s="5"/>
      <c r="X5830" s="5"/>
      <c r="Y5830" s="5"/>
      <c r="Z5830" s="5"/>
      <c r="AA5830" s="5"/>
      <c r="AB5830" s="5"/>
      <c r="AC5830" s="5"/>
      <c r="AD5830" s="5"/>
      <c r="AE5830" s="5"/>
      <c r="AF5830" s="5"/>
      <c r="AG5830" s="5"/>
      <c r="AH5830" s="40"/>
      <c r="AI5830" s="3"/>
      <c r="AJ5830" s="3"/>
      <c r="AK5830" s="3"/>
      <c r="AL5830" s="3"/>
      <c r="AM5830" s="3"/>
      <c r="AN5830" s="3"/>
      <c r="AO5830" s="3"/>
      <c r="AP5830" s="3"/>
      <c r="AQ5830" s="3"/>
      <c r="AR5830" s="3"/>
      <c r="AS5830" s="3"/>
      <c r="AT5830" s="51"/>
      <c r="AU5830" s="48"/>
      <c r="AV5830" s="52"/>
      <c r="AW5830" s="52"/>
    </row>
    <row r="5831" spans="1:49" ht="15" customHeight="1" x14ac:dyDescent="0.25">
      <c r="A5831" s="11">
        <f t="shared" si="1043"/>
        <v>5828</v>
      </c>
      <c r="B5831" s="29">
        <v>36875</v>
      </c>
      <c r="C5831" s="25">
        <v>22</v>
      </c>
      <c r="D5831" s="12">
        <v>32</v>
      </c>
      <c r="E5831" s="25">
        <v>25.9</v>
      </c>
      <c r="F5831" s="35">
        <v>90</v>
      </c>
      <c r="G5831" s="25">
        <v>0.3</v>
      </c>
      <c r="H5831" s="13">
        <v>4.5</v>
      </c>
      <c r="I5831" s="25"/>
      <c r="J5831" s="12">
        <v>180</v>
      </c>
      <c r="K5831" s="12"/>
      <c r="L5831" s="25" t="s">
        <v>14</v>
      </c>
      <c r="M5831" s="10"/>
      <c r="N5831" s="15"/>
      <c r="O5831" s="15"/>
      <c r="P5831" s="4"/>
      <c r="Q5831" s="65"/>
      <c r="R5831" s="42"/>
      <c r="S5831" s="44"/>
      <c r="T5831" s="44"/>
      <c r="U5831" s="5"/>
      <c r="V5831" s="5"/>
      <c r="W5831" s="5"/>
      <c r="X5831" s="5"/>
      <c r="Y5831" s="5"/>
      <c r="Z5831" s="5"/>
      <c r="AA5831" s="5"/>
      <c r="AB5831" s="5"/>
      <c r="AC5831" s="5"/>
      <c r="AD5831" s="5"/>
      <c r="AE5831" s="5"/>
      <c r="AF5831" s="5"/>
      <c r="AG5831" s="5"/>
      <c r="AH5831" s="40"/>
      <c r="AI5831" s="3"/>
      <c r="AJ5831" s="3"/>
      <c r="AK5831" s="3"/>
      <c r="AL5831" s="3"/>
      <c r="AM5831" s="3"/>
      <c r="AN5831" s="3"/>
      <c r="AO5831" s="3"/>
      <c r="AP5831" s="3"/>
      <c r="AQ5831" s="3"/>
      <c r="AR5831" s="3"/>
      <c r="AS5831" s="3"/>
      <c r="AT5831" s="51"/>
      <c r="AU5831" s="48"/>
      <c r="AV5831" s="52"/>
      <c r="AW5831" s="52"/>
    </row>
    <row r="5832" spans="1:49" ht="15" customHeight="1" x14ac:dyDescent="0.25">
      <c r="A5832" s="11">
        <f t="shared" si="1043"/>
        <v>5829</v>
      </c>
      <c r="B5832" s="29">
        <v>36876</v>
      </c>
      <c r="C5832" s="25">
        <v>23</v>
      </c>
      <c r="D5832" s="12">
        <v>31.2</v>
      </c>
      <c r="E5832" s="25">
        <v>25.9</v>
      </c>
      <c r="F5832" s="35">
        <v>89</v>
      </c>
      <c r="G5832" s="25">
        <v>37</v>
      </c>
      <c r="H5832" s="13">
        <v>3.5</v>
      </c>
      <c r="I5832" s="25"/>
      <c r="J5832" s="12">
        <v>180</v>
      </c>
      <c r="K5832" s="12"/>
      <c r="L5832" s="25" t="s">
        <v>14</v>
      </c>
      <c r="M5832" s="10"/>
      <c r="N5832" s="15"/>
      <c r="O5832" s="15"/>
      <c r="P5832" s="4"/>
      <c r="Q5832" s="65"/>
      <c r="R5832" s="42"/>
      <c r="S5832" s="44"/>
      <c r="T5832" s="44"/>
      <c r="U5832" s="5"/>
      <c r="V5832" s="5"/>
      <c r="W5832" s="5"/>
      <c r="X5832" s="5"/>
      <c r="Y5832" s="5"/>
      <c r="Z5832" s="5"/>
      <c r="AA5832" s="5"/>
      <c r="AB5832" s="5"/>
      <c r="AC5832" s="5"/>
      <c r="AD5832" s="5"/>
      <c r="AE5832" s="5"/>
      <c r="AF5832" s="5"/>
      <c r="AG5832" s="5"/>
      <c r="AH5832" s="40"/>
      <c r="AI5832" s="3"/>
      <c r="AJ5832" s="3"/>
      <c r="AK5832" s="3"/>
      <c r="AL5832" s="3"/>
      <c r="AM5832" s="3"/>
      <c r="AN5832" s="3"/>
      <c r="AO5832" s="3"/>
      <c r="AP5832" s="3"/>
      <c r="AQ5832" s="3"/>
      <c r="AR5832" s="3"/>
      <c r="AS5832" s="3"/>
      <c r="AT5832" s="51"/>
      <c r="AU5832" s="48"/>
      <c r="AV5832" s="52"/>
      <c r="AW5832" s="52"/>
    </row>
    <row r="5833" spans="1:49" ht="15" customHeight="1" x14ac:dyDescent="0.25">
      <c r="A5833" s="11">
        <f t="shared" si="1043"/>
        <v>5830</v>
      </c>
      <c r="B5833" s="29">
        <v>36877</v>
      </c>
      <c r="C5833" s="25">
        <v>22</v>
      </c>
      <c r="D5833" s="12">
        <v>31.2</v>
      </c>
      <c r="E5833" s="25">
        <v>25.6</v>
      </c>
      <c r="F5833" s="35">
        <v>86</v>
      </c>
      <c r="G5833" s="25">
        <v>0</v>
      </c>
      <c r="H5833" s="13">
        <v>2</v>
      </c>
      <c r="I5833" s="25"/>
      <c r="J5833" s="12">
        <v>225</v>
      </c>
      <c r="K5833" s="12"/>
      <c r="L5833" s="25" t="s">
        <v>13</v>
      </c>
      <c r="M5833" s="10"/>
      <c r="N5833" s="15"/>
      <c r="O5833" s="15"/>
      <c r="P5833" s="4"/>
      <c r="Q5833" s="65"/>
      <c r="R5833" s="42"/>
      <c r="S5833" s="44"/>
      <c r="T5833" s="44"/>
      <c r="U5833" s="5"/>
      <c r="V5833" s="5"/>
      <c r="W5833" s="5"/>
      <c r="X5833" s="5"/>
      <c r="Y5833" s="5"/>
      <c r="Z5833" s="5"/>
      <c r="AA5833" s="5"/>
      <c r="AB5833" s="5"/>
      <c r="AC5833" s="5"/>
      <c r="AD5833" s="5"/>
      <c r="AE5833" s="5"/>
      <c r="AF5833" s="5"/>
      <c r="AG5833" s="5"/>
      <c r="AH5833" s="40"/>
      <c r="AI5833" s="3"/>
      <c r="AJ5833" s="3"/>
      <c r="AK5833" s="3"/>
      <c r="AL5833" s="3"/>
      <c r="AM5833" s="3"/>
      <c r="AN5833" s="3"/>
      <c r="AO5833" s="3"/>
      <c r="AP5833" s="3"/>
      <c r="AQ5833" s="3"/>
      <c r="AR5833" s="3"/>
      <c r="AS5833" s="3"/>
      <c r="AT5833" s="51"/>
      <c r="AU5833" s="48"/>
      <c r="AV5833" s="52"/>
      <c r="AW5833" s="52"/>
    </row>
    <row r="5834" spans="1:49" ht="15" customHeight="1" x14ac:dyDescent="0.25">
      <c r="A5834" s="11">
        <f t="shared" si="1043"/>
        <v>5831</v>
      </c>
      <c r="B5834" s="29">
        <v>36878</v>
      </c>
      <c r="C5834" s="25">
        <v>23</v>
      </c>
      <c r="D5834" s="12">
        <v>29.2</v>
      </c>
      <c r="E5834" s="25">
        <v>24.2</v>
      </c>
      <c r="F5834" s="35">
        <v>92</v>
      </c>
      <c r="G5834" s="25">
        <v>0</v>
      </c>
      <c r="H5834" s="13">
        <v>2.6</v>
      </c>
      <c r="I5834" s="25"/>
      <c r="J5834" s="12">
        <v>225</v>
      </c>
      <c r="K5834" s="12"/>
      <c r="L5834" s="25" t="s">
        <v>13</v>
      </c>
      <c r="M5834" s="10"/>
      <c r="N5834" s="15"/>
      <c r="O5834" s="15"/>
      <c r="P5834" s="4"/>
      <c r="Q5834" s="65"/>
      <c r="R5834" s="42"/>
      <c r="S5834" s="44"/>
      <c r="T5834" s="44"/>
      <c r="U5834" s="5"/>
      <c r="V5834" s="5"/>
      <c r="W5834" s="5"/>
      <c r="X5834" s="5"/>
      <c r="Y5834" s="5"/>
      <c r="Z5834" s="5"/>
      <c r="AA5834" s="5"/>
      <c r="AB5834" s="5"/>
      <c r="AC5834" s="5"/>
      <c r="AD5834" s="5"/>
      <c r="AE5834" s="5"/>
      <c r="AF5834" s="5"/>
      <c r="AG5834" s="5"/>
      <c r="AH5834" s="40"/>
      <c r="AI5834" s="3"/>
      <c r="AJ5834" s="3"/>
      <c r="AK5834" s="3"/>
      <c r="AL5834" s="3"/>
      <c r="AM5834" s="3"/>
      <c r="AN5834" s="3"/>
      <c r="AO5834" s="3"/>
      <c r="AP5834" s="3"/>
      <c r="AQ5834" s="3"/>
      <c r="AR5834" s="3"/>
      <c r="AS5834" s="3"/>
      <c r="AT5834" s="51"/>
      <c r="AU5834" s="48"/>
      <c r="AV5834" s="52"/>
      <c r="AW5834" s="52"/>
    </row>
    <row r="5835" spans="1:49" ht="15" customHeight="1" x14ac:dyDescent="0.25">
      <c r="A5835" s="11">
        <f t="shared" si="1043"/>
        <v>5832</v>
      </c>
      <c r="B5835" s="29">
        <v>36879</v>
      </c>
      <c r="C5835" s="25">
        <v>23</v>
      </c>
      <c r="D5835" s="12">
        <v>27.6</v>
      </c>
      <c r="E5835" s="25">
        <v>23.9</v>
      </c>
      <c r="F5835" s="35">
        <v>98</v>
      </c>
      <c r="G5835" s="25">
        <v>2.4</v>
      </c>
      <c r="H5835" s="13">
        <v>0.4</v>
      </c>
      <c r="I5835" s="25"/>
      <c r="J5835" s="12">
        <v>225</v>
      </c>
      <c r="K5835" s="12"/>
      <c r="L5835" s="25" t="s">
        <v>13</v>
      </c>
      <c r="M5835" s="10"/>
      <c r="N5835" s="15"/>
      <c r="O5835" s="15"/>
      <c r="P5835" s="4"/>
      <c r="Q5835" s="65"/>
      <c r="R5835" s="42"/>
      <c r="S5835" s="3"/>
      <c r="T5835" s="3"/>
      <c r="U5835" s="5"/>
      <c r="V5835" s="5"/>
      <c r="W5835" s="5"/>
      <c r="X5835" s="5"/>
      <c r="Y5835" s="5"/>
      <c r="Z5835" s="5"/>
      <c r="AA5835" s="5"/>
      <c r="AB5835" s="5"/>
      <c r="AC5835" s="5"/>
      <c r="AD5835" s="5"/>
      <c r="AE5835" s="5"/>
      <c r="AF5835" s="5"/>
      <c r="AG5835" s="5"/>
      <c r="AH5835" s="40"/>
      <c r="AI5835" s="3"/>
      <c r="AJ5835" s="3"/>
      <c r="AK5835" s="3"/>
      <c r="AL5835" s="3"/>
      <c r="AM5835" s="3"/>
      <c r="AN5835" s="3"/>
      <c r="AO5835" s="3"/>
      <c r="AP5835" s="3"/>
      <c r="AQ5835" s="3"/>
      <c r="AR5835" s="3"/>
      <c r="AS5835" s="3"/>
      <c r="AT5835" s="52"/>
      <c r="AU5835" s="52"/>
      <c r="AV5835" s="52"/>
      <c r="AW5835" s="52"/>
    </row>
    <row r="5836" spans="1:49" ht="15" customHeight="1" x14ac:dyDescent="0.25">
      <c r="A5836" s="11">
        <f t="shared" si="1043"/>
        <v>5833</v>
      </c>
      <c r="B5836" s="29">
        <v>36880</v>
      </c>
      <c r="C5836" s="25">
        <v>22</v>
      </c>
      <c r="D5836" s="12">
        <v>30.8</v>
      </c>
      <c r="E5836" s="25">
        <v>24.8</v>
      </c>
      <c r="F5836" s="35">
        <v>86</v>
      </c>
      <c r="G5836" s="25">
        <v>82</v>
      </c>
      <c r="H5836" s="13">
        <v>4.5999999999999996</v>
      </c>
      <c r="I5836" s="25"/>
      <c r="J5836" s="12">
        <v>270</v>
      </c>
      <c r="K5836" s="12"/>
      <c r="L5836" s="25" t="s">
        <v>15</v>
      </c>
      <c r="M5836" s="10"/>
      <c r="N5836" s="15"/>
      <c r="O5836" s="15"/>
      <c r="P5836" s="4"/>
      <c r="Q5836" s="66"/>
      <c r="R5836" s="42"/>
      <c r="S5836" s="3"/>
      <c r="T5836" s="3"/>
      <c r="U5836" s="5"/>
      <c r="V5836" s="5"/>
      <c r="W5836" s="5"/>
      <c r="X5836" s="5"/>
      <c r="Y5836" s="5"/>
      <c r="Z5836" s="5"/>
      <c r="AA5836" s="5"/>
      <c r="AB5836" s="5"/>
      <c r="AC5836" s="5"/>
      <c r="AD5836" s="5"/>
      <c r="AE5836" s="5"/>
      <c r="AF5836" s="5"/>
      <c r="AG5836" s="5"/>
      <c r="AH5836" s="40"/>
      <c r="AI5836" s="3"/>
      <c r="AJ5836" s="3"/>
      <c r="AK5836" s="3"/>
      <c r="AL5836" s="3"/>
      <c r="AM5836" s="3"/>
      <c r="AN5836" s="3"/>
      <c r="AO5836" s="3"/>
      <c r="AP5836" s="3"/>
      <c r="AQ5836" s="3"/>
      <c r="AR5836" s="3"/>
      <c r="AS5836" s="3"/>
      <c r="AT5836" s="52"/>
      <c r="AU5836" s="52"/>
      <c r="AV5836" s="52"/>
      <c r="AW5836" s="52"/>
    </row>
    <row r="5837" spans="1:49" ht="15" customHeight="1" x14ac:dyDescent="0.25">
      <c r="A5837" s="11">
        <f t="shared" si="1043"/>
        <v>5834</v>
      </c>
      <c r="B5837" s="29">
        <v>36881</v>
      </c>
      <c r="C5837" s="25">
        <v>22</v>
      </c>
      <c r="D5837" s="12">
        <v>31.6</v>
      </c>
      <c r="E5837" s="25">
        <v>25.7</v>
      </c>
      <c r="F5837" s="35">
        <v>87</v>
      </c>
      <c r="G5837" s="25">
        <v>0.4</v>
      </c>
      <c r="H5837" s="13">
        <v>4.0999999999999996</v>
      </c>
      <c r="I5837" s="25"/>
      <c r="J5837" s="12">
        <v>270</v>
      </c>
      <c r="K5837" s="12"/>
      <c r="L5837" s="25" t="s">
        <v>15</v>
      </c>
      <c r="M5837" s="10"/>
      <c r="N5837" s="15"/>
      <c r="O5837" s="15"/>
      <c r="P5837" s="4"/>
      <c r="Q5837" s="64"/>
      <c r="R5837" s="42"/>
      <c r="S5837" s="44"/>
      <c r="T5837" s="44"/>
      <c r="U5837" s="5"/>
      <c r="V5837" s="5"/>
      <c r="W5837" s="5"/>
      <c r="X5837" s="5"/>
      <c r="Y5837" s="5"/>
      <c r="Z5837" s="5"/>
      <c r="AA5837" s="5"/>
      <c r="AB5837" s="5"/>
      <c r="AC5837" s="5"/>
      <c r="AD5837" s="5"/>
      <c r="AE5837" s="5"/>
      <c r="AF5837" s="5"/>
      <c r="AG5837" s="5"/>
      <c r="AH5837" s="40"/>
      <c r="AI5837" s="3"/>
      <c r="AJ5837" s="3"/>
      <c r="AK5837" s="3"/>
      <c r="AL5837" s="3"/>
      <c r="AM5837" s="3"/>
      <c r="AN5837" s="3"/>
      <c r="AO5837" s="3"/>
      <c r="AP5837" s="3"/>
      <c r="AQ5837" s="3"/>
      <c r="AR5837" s="3"/>
      <c r="AS5837" s="3"/>
      <c r="AT5837" s="51"/>
      <c r="AU5837" s="48"/>
      <c r="AV5837" s="52"/>
      <c r="AW5837" s="52"/>
    </row>
    <row r="5838" spans="1:49" ht="15" customHeight="1" x14ac:dyDescent="0.25">
      <c r="A5838" s="11">
        <f t="shared" si="1043"/>
        <v>5835</v>
      </c>
      <c r="B5838" s="29">
        <v>36882</v>
      </c>
      <c r="C5838" s="25">
        <v>22</v>
      </c>
      <c r="D5838" s="12">
        <v>30.2</v>
      </c>
      <c r="E5838" s="25">
        <v>25.4</v>
      </c>
      <c r="F5838" s="35">
        <v>91</v>
      </c>
      <c r="G5838" s="25">
        <v>12.6</v>
      </c>
      <c r="H5838" s="13">
        <v>0.1</v>
      </c>
      <c r="I5838" s="25"/>
      <c r="J5838" s="12">
        <v>270</v>
      </c>
      <c r="K5838" s="12"/>
      <c r="L5838" s="25" t="s">
        <v>13</v>
      </c>
      <c r="M5838" s="10"/>
      <c r="N5838" s="15"/>
      <c r="O5838" s="15"/>
      <c r="P5838" s="4"/>
      <c r="Q5838" s="65"/>
      <c r="R5838" s="42"/>
      <c r="S5838" s="44"/>
      <c r="T5838" s="44"/>
      <c r="U5838" s="5"/>
      <c r="V5838" s="5"/>
      <c r="W5838" s="5"/>
      <c r="X5838" s="5"/>
      <c r="Y5838" s="5"/>
      <c r="Z5838" s="5"/>
      <c r="AA5838" s="5"/>
      <c r="AB5838" s="5"/>
      <c r="AC5838" s="5"/>
      <c r="AD5838" s="5"/>
      <c r="AE5838" s="5"/>
      <c r="AF5838" s="5"/>
      <c r="AG5838" s="5"/>
      <c r="AH5838" s="40"/>
      <c r="AI5838" s="3"/>
      <c r="AJ5838" s="3"/>
      <c r="AK5838" s="3"/>
      <c r="AL5838" s="3"/>
      <c r="AM5838" s="3"/>
      <c r="AN5838" s="3"/>
      <c r="AO5838" s="3"/>
      <c r="AP5838" s="3"/>
      <c r="AQ5838" s="3"/>
      <c r="AR5838" s="3"/>
      <c r="AS5838" s="3"/>
      <c r="AT5838" s="51"/>
      <c r="AU5838" s="48"/>
      <c r="AV5838" s="52"/>
      <c r="AW5838" s="52"/>
    </row>
    <row r="5839" spans="1:49" ht="15" customHeight="1" x14ac:dyDescent="0.25">
      <c r="A5839" s="11">
        <f t="shared" si="1043"/>
        <v>5836</v>
      </c>
      <c r="B5839" s="29">
        <v>36883</v>
      </c>
      <c r="C5839" s="25">
        <v>22</v>
      </c>
      <c r="D5839" s="12">
        <v>30.8</v>
      </c>
      <c r="E5839" s="25">
        <v>24.4</v>
      </c>
      <c r="F5839" s="35">
        <v>95</v>
      </c>
      <c r="G5839" s="25">
        <v>0</v>
      </c>
      <c r="H5839" s="13">
        <v>3</v>
      </c>
      <c r="I5839" s="25"/>
      <c r="J5839" s="12">
        <v>225</v>
      </c>
      <c r="K5839" s="12"/>
      <c r="L5839" s="25" t="s">
        <v>13</v>
      </c>
      <c r="M5839" s="10"/>
      <c r="N5839" s="15"/>
      <c r="O5839" s="15"/>
      <c r="P5839" s="4"/>
      <c r="Q5839" s="65"/>
      <c r="R5839" s="42"/>
      <c r="S5839" s="44"/>
      <c r="T5839" s="44"/>
      <c r="U5839" s="5"/>
      <c r="V5839" s="5"/>
      <c r="W5839" s="5"/>
      <c r="X5839" s="5"/>
      <c r="Y5839" s="5"/>
      <c r="Z5839" s="5"/>
      <c r="AA5839" s="5"/>
      <c r="AB5839" s="5"/>
      <c r="AC5839" s="5"/>
      <c r="AD5839" s="5"/>
      <c r="AE5839" s="5"/>
      <c r="AF5839" s="5"/>
      <c r="AG5839" s="5"/>
      <c r="AH5839" s="40"/>
      <c r="AI5839" s="3"/>
      <c r="AJ5839" s="3"/>
      <c r="AK5839" s="3"/>
      <c r="AL5839" s="3"/>
      <c r="AM5839" s="3"/>
      <c r="AN5839" s="3"/>
      <c r="AO5839" s="3"/>
      <c r="AP5839" s="3"/>
      <c r="AQ5839" s="3"/>
      <c r="AR5839" s="3"/>
      <c r="AS5839" s="3"/>
      <c r="AT5839" s="51"/>
      <c r="AU5839" s="48"/>
      <c r="AV5839" s="52"/>
      <c r="AW5839" s="52"/>
    </row>
    <row r="5840" spans="1:49" ht="15" customHeight="1" x14ac:dyDescent="0.25">
      <c r="A5840" s="11">
        <f t="shared" si="1043"/>
        <v>5837</v>
      </c>
      <c r="B5840" s="29">
        <v>36884</v>
      </c>
      <c r="C5840" s="25">
        <v>22</v>
      </c>
      <c r="D5840" s="12">
        <v>32.200000000000003</v>
      </c>
      <c r="E5840" s="25">
        <v>25.5</v>
      </c>
      <c r="F5840" s="35">
        <v>86</v>
      </c>
      <c r="G5840" s="25">
        <v>18.7</v>
      </c>
      <c r="H5840" s="13">
        <v>5.8</v>
      </c>
      <c r="I5840" s="25"/>
      <c r="J5840" s="12">
        <v>135</v>
      </c>
      <c r="K5840" s="12"/>
      <c r="L5840" s="25" t="s">
        <v>18</v>
      </c>
      <c r="M5840" s="10"/>
      <c r="N5840" s="15"/>
      <c r="O5840" s="15"/>
      <c r="P5840" s="4"/>
      <c r="Q5840" s="65"/>
      <c r="R5840" s="42"/>
      <c r="S5840" s="44"/>
      <c r="T5840" s="44"/>
      <c r="U5840" s="5"/>
      <c r="V5840" s="5"/>
      <c r="W5840" s="5"/>
      <c r="X5840" s="5"/>
      <c r="Y5840" s="5"/>
      <c r="Z5840" s="5"/>
      <c r="AA5840" s="5"/>
      <c r="AB5840" s="5"/>
      <c r="AC5840" s="5"/>
      <c r="AD5840" s="5"/>
      <c r="AE5840" s="5"/>
      <c r="AF5840" s="5"/>
      <c r="AG5840" s="5"/>
      <c r="AH5840" s="40"/>
      <c r="AI5840" s="3"/>
      <c r="AJ5840" s="3"/>
      <c r="AK5840" s="3"/>
      <c r="AL5840" s="3"/>
      <c r="AM5840" s="3"/>
      <c r="AN5840" s="3"/>
      <c r="AO5840" s="3"/>
      <c r="AP5840" s="3"/>
      <c r="AQ5840" s="3"/>
      <c r="AR5840" s="3"/>
      <c r="AS5840" s="3"/>
      <c r="AT5840" s="51"/>
      <c r="AU5840" s="48"/>
      <c r="AV5840" s="52"/>
      <c r="AW5840" s="52"/>
    </row>
    <row r="5841" spans="1:49" ht="15" customHeight="1" x14ac:dyDescent="0.25">
      <c r="A5841" s="11">
        <f t="shared" si="1043"/>
        <v>5838</v>
      </c>
      <c r="B5841" s="29">
        <v>36885</v>
      </c>
      <c r="C5841" s="25">
        <v>23</v>
      </c>
      <c r="D5841" s="12">
        <v>31.8</v>
      </c>
      <c r="E5841" s="25">
        <v>27.5</v>
      </c>
      <c r="F5841" s="35">
        <v>84</v>
      </c>
      <c r="G5841" s="25">
        <v>0</v>
      </c>
      <c r="H5841" s="13">
        <v>3.6</v>
      </c>
      <c r="I5841" s="25"/>
      <c r="J5841" s="12">
        <v>270</v>
      </c>
      <c r="K5841" s="12"/>
      <c r="L5841" s="25" t="s">
        <v>14</v>
      </c>
      <c r="M5841" s="10"/>
      <c r="N5841" s="15"/>
      <c r="O5841" s="15"/>
      <c r="P5841" s="4"/>
      <c r="Q5841" s="65"/>
      <c r="R5841" s="42"/>
      <c r="S5841" s="44"/>
      <c r="T5841" s="44"/>
      <c r="U5841" s="5"/>
      <c r="V5841" s="5"/>
      <c r="W5841" s="5"/>
      <c r="X5841" s="5"/>
      <c r="Y5841" s="5"/>
      <c r="Z5841" s="5"/>
      <c r="AA5841" s="5"/>
      <c r="AB5841" s="5"/>
      <c r="AC5841" s="5"/>
      <c r="AD5841" s="5"/>
      <c r="AE5841" s="5"/>
      <c r="AF5841" s="5"/>
      <c r="AG5841" s="5"/>
      <c r="AH5841" s="40"/>
      <c r="AI5841" s="3"/>
      <c r="AJ5841" s="3"/>
      <c r="AK5841" s="3"/>
      <c r="AL5841" s="3"/>
      <c r="AM5841" s="3"/>
      <c r="AN5841" s="3"/>
      <c r="AO5841" s="3"/>
      <c r="AP5841" s="3"/>
      <c r="AQ5841" s="3"/>
      <c r="AR5841" s="3"/>
      <c r="AS5841" s="3"/>
      <c r="AT5841" s="51"/>
      <c r="AU5841" s="48"/>
      <c r="AV5841" s="52"/>
      <c r="AW5841" s="52"/>
    </row>
    <row r="5842" spans="1:49" ht="15" customHeight="1" x14ac:dyDescent="0.25">
      <c r="A5842" s="11">
        <f t="shared" si="1043"/>
        <v>5839</v>
      </c>
      <c r="B5842" s="29">
        <v>36886</v>
      </c>
      <c r="C5842" s="25">
        <v>23</v>
      </c>
      <c r="D5842" s="12">
        <v>33</v>
      </c>
      <c r="E5842" s="25">
        <v>26.7</v>
      </c>
      <c r="F5842" s="35">
        <v>89</v>
      </c>
      <c r="G5842" s="25">
        <v>19.8</v>
      </c>
      <c r="H5842" s="13">
        <v>6</v>
      </c>
      <c r="I5842" s="25"/>
      <c r="J5842" s="12">
        <v>90</v>
      </c>
      <c r="K5842" s="12"/>
      <c r="L5842" s="25" t="s">
        <v>13</v>
      </c>
      <c r="M5842" s="10"/>
      <c r="N5842" s="15"/>
      <c r="O5842" s="15"/>
      <c r="P5842" s="4"/>
      <c r="Q5842" s="65"/>
      <c r="R5842" s="42"/>
      <c r="S5842" s="44"/>
      <c r="T5842" s="44"/>
      <c r="U5842" s="5"/>
      <c r="V5842" s="5"/>
      <c r="W5842" s="5"/>
      <c r="X5842" s="5"/>
      <c r="Y5842" s="5"/>
      <c r="Z5842" s="5"/>
      <c r="AA5842" s="5"/>
      <c r="AB5842" s="5"/>
      <c r="AC5842" s="5"/>
      <c r="AD5842" s="5"/>
      <c r="AE5842" s="5"/>
      <c r="AF5842" s="5"/>
      <c r="AG5842" s="5"/>
      <c r="AH5842" s="40"/>
      <c r="AI5842" s="3"/>
      <c r="AJ5842" s="3"/>
      <c r="AK5842" s="3"/>
      <c r="AL5842" s="3"/>
      <c r="AM5842" s="3"/>
      <c r="AN5842" s="3"/>
      <c r="AO5842" s="3"/>
      <c r="AP5842" s="3"/>
      <c r="AQ5842" s="3"/>
      <c r="AR5842" s="3"/>
      <c r="AS5842" s="3"/>
      <c r="AT5842" s="51"/>
      <c r="AU5842" s="48"/>
      <c r="AV5842" s="52"/>
      <c r="AW5842" s="52"/>
    </row>
    <row r="5843" spans="1:49" ht="15" customHeight="1" x14ac:dyDescent="0.25">
      <c r="A5843" s="11">
        <f t="shared" si="1043"/>
        <v>5840</v>
      </c>
      <c r="B5843" s="29">
        <v>36887</v>
      </c>
      <c r="C5843" s="25">
        <v>23</v>
      </c>
      <c r="D5843" s="12">
        <v>30.7</v>
      </c>
      <c r="E5843" s="25">
        <v>25.8</v>
      </c>
      <c r="F5843" s="35">
        <v>91</v>
      </c>
      <c r="G5843" s="25">
        <v>0</v>
      </c>
      <c r="H5843" s="13">
        <v>2.1</v>
      </c>
      <c r="I5843" s="25"/>
      <c r="J5843" s="12">
        <v>270</v>
      </c>
      <c r="K5843" s="12"/>
      <c r="L5843" s="25" t="s">
        <v>12</v>
      </c>
      <c r="M5843" s="10"/>
      <c r="N5843" s="15"/>
      <c r="O5843" s="15"/>
      <c r="P5843" s="4"/>
      <c r="Q5843" s="65"/>
      <c r="R5843" s="42"/>
      <c r="S5843" s="44"/>
      <c r="T5843" s="44"/>
      <c r="U5843" s="5"/>
      <c r="V5843" s="5"/>
      <c r="W5843" s="5"/>
      <c r="X5843" s="5"/>
      <c r="Y5843" s="5"/>
      <c r="Z5843" s="5"/>
      <c r="AA5843" s="5"/>
      <c r="AB5843" s="5"/>
      <c r="AC5843" s="5"/>
      <c r="AD5843" s="5"/>
      <c r="AE5843" s="5"/>
      <c r="AF5843" s="5"/>
      <c r="AG5843" s="5"/>
      <c r="AH5843" s="40"/>
      <c r="AI5843" s="3"/>
      <c r="AJ5843" s="3"/>
      <c r="AK5843" s="3"/>
      <c r="AL5843" s="3"/>
      <c r="AM5843" s="3"/>
      <c r="AN5843" s="3"/>
      <c r="AO5843" s="3"/>
      <c r="AP5843" s="3"/>
      <c r="AQ5843" s="3"/>
      <c r="AR5843" s="3"/>
      <c r="AS5843" s="3"/>
      <c r="AT5843" s="51"/>
      <c r="AU5843" s="48"/>
      <c r="AV5843" s="52"/>
      <c r="AW5843" s="52"/>
    </row>
    <row r="5844" spans="1:49" ht="15" customHeight="1" x14ac:dyDescent="0.25">
      <c r="A5844" s="11">
        <f t="shared" si="1043"/>
        <v>5841</v>
      </c>
      <c r="B5844" s="29">
        <v>36888</v>
      </c>
      <c r="C5844" s="25">
        <v>23</v>
      </c>
      <c r="D5844" s="12">
        <v>28</v>
      </c>
      <c r="E5844" s="25">
        <v>25.5</v>
      </c>
      <c r="F5844" s="35">
        <v>94</v>
      </c>
      <c r="G5844" s="25">
        <v>9</v>
      </c>
      <c r="H5844" s="13">
        <v>4.0999999999999996</v>
      </c>
      <c r="I5844" s="25"/>
      <c r="J5844" s="12">
        <v>225</v>
      </c>
      <c r="K5844" s="12"/>
      <c r="L5844" s="25" t="s">
        <v>13</v>
      </c>
      <c r="M5844" s="10"/>
      <c r="N5844" s="15"/>
      <c r="O5844" s="15"/>
      <c r="P5844" s="4"/>
      <c r="Q5844" s="65"/>
      <c r="R5844" s="42"/>
      <c r="S5844" s="44"/>
      <c r="T5844" s="44"/>
      <c r="U5844" s="5"/>
      <c r="V5844" s="5"/>
      <c r="W5844" s="5"/>
      <c r="X5844" s="5"/>
      <c r="Y5844" s="5"/>
      <c r="Z5844" s="5"/>
      <c r="AA5844" s="5"/>
      <c r="AB5844" s="5"/>
      <c r="AC5844" s="5"/>
      <c r="AD5844" s="5"/>
      <c r="AE5844" s="5"/>
      <c r="AF5844" s="5"/>
      <c r="AG5844" s="5"/>
      <c r="AH5844" s="40"/>
      <c r="AI5844" s="3"/>
      <c r="AJ5844" s="3"/>
      <c r="AK5844" s="3"/>
      <c r="AL5844" s="3"/>
      <c r="AM5844" s="3"/>
      <c r="AN5844" s="3"/>
      <c r="AO5844" s="3"/>
      <c r="AP5844" s="3"/>
      <c r="AQ5844" s="3"/>
      <c r="AR5844" s="3"/>
      <c r="AS5844" s="3"/>
      <c r="AT5844" s="51"/>
      <c r="AU5844" s="48"/>
      <c r="AV5844" s="52"/>
      <c r="AW5844" s="52"/>
    </row>
    <row r="5845" spans="1:49" ht="15" customHeight="1" x14ac:dyDescent="0.25">
      <c r="A5845" s="11">
        <f t="shared" si="1043"/>
        <v>5842</v>
      </c>
      <c r="B5845" s="29">
        <v>36889</v>
      </c>
      <c r="C5845" s="25">
        <v>22</v>
      </c>
      <c r="D5845" s="12">
        <v>30.2</v>
      </c>
      <c r="E5845" s="25">
        <v>24.8</v>
      </c>
      <c r="F5845" s="35">
        <v>89</v>
      </c>
      <c r="G5845" s="25">
        <v>71.900000000000006</v>
      </c>
      <c r="H5845" s="13">
        <v>4</v>
      </c>
      <c r="I5845" s="25"/>
      <c r="J5845" s="12">
        <v>225</v>
      </c>
      <c r="K5845" s="12"/>
      <c r="L5845" s="25" t="s">
        <v>13</v>
      </c>
      <c r="M5845" s="10"/>
      <c r="N5845" s="15"/>
      <c r="O5845" s="15"/>
      <c r="P5845" s="4"/>
      <c r="Q5845" s="65"/>
      <c r="R5845" s="42"/>
      <c r="S5845" s="44"/>
      <c r="T5845" s="44"/>
      <c r="U5845" s="5"/>
      <c r="V5845" s="5"/>
      <c r="W5845" s="5"/>
      <c r="X5845" s="5"/>
      <c r="Y5845" s="5"/>
      <c r="Z5845" s="5"/>
      <c r="AA5845" s="5"/>
      <c r="AB5845" s="5"/>
      <c r="AC5845" s="5"/>
      <c r="AD5845" s="5"/>
      <c r="AE5845" s="5"/>
      <c r="AF5845" s="5"/>
      <c r="AG5845" s="5"/>
      <c r="AH5845" s="40"/>
      <c r="AI5845" s="3"/>
      <c r="AJ5845" s="3"/>
      <c r="AK5845" s="3"/>
      <c r="AL5845" s="3"/>
      <c r="AM5845" s="3"/>
      <c r="AN5845" s="3"/>
      <c r="AO5845" s="3"/>
      <c r="AP5845" s="3"/>
      <c r="AQ5845" s="3"/>
      <c r="AR5845" s="3"/>
      <c r="AS5845" s="3"/>
      <c r="AT5845" s="51"/>
      <c r="AU5845" s="48"/>
      <c r="AV5845" s="52"/>
      <c r="AW5845" s="52"/>
    </row>
    <row r="5846" spans="1:49" ht="15" customHeight="1" x14ac:dyDescent="0.25">
      <c r="A5846" s="11">
        <f t="shared" si="1043"/>
        <v>5843</v>
      </c>
      <c r="B5846" s="29">
        <v>36890</v>
      </c>
      <c r="C5846" s="25">
        <v>22</v>
      </c>
      <c r="D5846" s="12">
        <v>30</v>
      </c>
      <c r="E5846" s="25">
        <v>24.4</v>
      </c>
      <c r="F5846" s="35">
        <v>88</v>
      </c>
      <c r="G5846" s="25">
        <v>10.199999999999999</v>
      </c>
      <c r="H5846" s="13">
        <v>2.9</v>
      </c>
      <c r="I5846" s="25"/>
      <c r="J5846" s="12">
        <v>225</v>
      </c>
      <c r="K5846" s="12"/>
      <c r="L5846" s="25" t="s">
        <v>13</v>
      </c>
      <c r="M5846" s="10"/>
      <c r="N5846" s="15"/>
      <c r="O5846" s="15"/>
      <c r="P5846" s="4"/>
      <c r="Q5846" s="65"/>
      <c r="R5846" s="42"/>
      <c r="S5846" s="44"/>
      <c r="T5846" s="44"/>
      <c r="U5846" s="5"/>
      <c r="V5846" s="5"/>
      <c r="W5846" s="5"/>
      <c r="X5846" s="5"/>
      <c r="Y5846" s="5"/>
      <c r="Z5846" s="5"/>
      <c r="AA5846" s="5"/>
      <c r="AB5846" s="5"/>
      <c r="AC5846" s="5"/>
      <c r="AD5846" s="5"/>
      <c r="AE5846" s="5"/>
      <c r="AF5846" s="5"/>
      <c r="AG5846" s="5"/>
      <c r="AH5846" s="40"/>
      <c r="AI5846" s="3"/>
      <c r="AJ5846" s="3"/>
      <c r="AK5846" s="3"/>
      <c r="AL5846" s="3"/>
      <c r="AM5846" s="3"/>
      <c r="AN5846" s="3"/>
      <c r="AO5846" s="3"/>
      <c r="AP5846" s="3"/>
      <c r="AQ5846" s="3"/>
      <c r="AR5846" s="3"/>
      <c r="AS5846" s="3"/>
      <c r="AT5846" s="51"/>
      <c r="AU5846" s="48"/>
      <c r="AV5846" s="52"/>
      <c r="AW5846" s="52"/>
    </row>
    <row r="5847" spans="1:49" ht="15" customHeight="1" x14ac:dyDescent="0.25">
      <c r="A5847" s="11">
        <f t="shared" si="1043"/>
        <v>5844</v>
      </c>
      <c r="B5847" s="29">
        <v>36891</v>
      </c>
      <c r="C5847" s="25"/>
      <c r="D5847" s="12">
        <v>28.4</v>
      </c>
      <c r="E5847" s="25">
        <v>23.7</v>
      </c>
      <c r="F5847" s="35">
        <v>94</v>
      </c>
      <c r="G5847" s="25">
        <v>7</v>
      </c>
      <c r="H5847" s="13">
        <v>0.3</v>
      </c>
      <c r="I5847" s="25"/>
      <c r="J5847" s="12">
        <v>225</v>
      </c>
      <c r="K5847" s="12"/>
      <c r="L5847" s="25" t="s">
        <v>14</v>
      </c>
      <c r="M5847" s="10"/>
      <c r="N5847" s="15"/>
      <c r="O5847" s="15"/>
      <c r="P5847" s="4"/>
      <c r="Q5847" s="65"/>
      <c r="R5847" s="42"/>
      <c r="S5847" s="44"/>
      <c r="T5847" s="44"/>
      <c r="U5847" s="5"/>
      <c r="V5847" s="5"/>
      <c r="W5847" s="5"/>
      <c r="X5847" s="5"/>
      <c r="Y5847" s="5"/>
      <c r="Z5847" s="5"/>
      <c r="AA5847" s="5"/>
      <c r="AB5847" s="5"/>
      <c r="AC5847" s="5"/>
      <c r="AD5847" s="5"/>
      <c r="AE5847" s="5"/>
      <c r="AF5847" s="5"/>
      <c r="AG5847" s="5"/>
      <c r="AH5847" s="40"/>
      <c r="AI5847" s="3"/>
      <c r="AJ5847" s="3"/>
      <c r="AK5847" s="3"/>
      <c r="AL5847" s="3"/>
      <c r="AM5847" s="3"/>
      <c r="AN5847" s="3"/>
      <c r="AO5847" s="3"/>
      <c r="AP5847" s="3"/>
      <c r="AQ5847" s="3"/>
      <c r="AR5847" s="3"/>
      <c r="AS5847" s="3"/>
      <c r="AT5847" s="51"/>
      <c r="AU5847" s="48"/>
      <c r="AV5847" s="52"/>
      <c r="AW5847" s="52"/>
    </row>
    <row r="5848" spans="1:49" ht="15" customHeight="1" x14ac:dyDescent="0.25">
      <c r="A5848" s="11">
        <f t="shared" si="1043"/>
        <v>5845</v>
      </c>
      <c r="B5848" s="29">
        <v>36892</v>
      </c>
      <c r="C5848" s="25">
        <v>23</v>
      </c>
      <c r="D5848" s="12">
        <v>32</v>
      </c>
      <c r="E5848" s="25"/>
      <c r="F5848" s="35">
        <v>86</v>
      </c>
      <c r="G5848" s="25">
        <v>6</v>
      </c>
      <c r="H5848" s="13">
        <v>6.1</v>
      </c>
      <c r="I5848" s="25"/>
      <c r="J5848" s="12">
        <v>270</v>
      </c>
      <c r="K5848" s="12"/>
      <c r="L5848" s="25" t="s">
        <v>13</v>
      </c>
      <c r="M5848" s="10"/>
      <c r="N5848" s="15"/>
      <c r="O5848" s="15"/>
      <c r="P5848" s="4"/>
      <c r="Q5848" s="65"/>
      <c r="R5848" s="42"/>
      <c r="S5848" s="44"/>
      <c r="T5848" s="44"/>
      <c r="U5848" s="5"/>
      <c r="V5848" s="5"/>
      <c r="W5848" s="5"/>
      <c r="X5848" s="5"/>
      <c r="Y5848" s="5"/>
      <c r="Z5848" s="5"/>
      <c r="AA5848" s="5"/>
      <c r="AB5848" s="5"/>
      <c r="AC5848" s="5"/>
      <c r="AD5848" s="5"/>
      <c r="AE5848" s="5"/>
      <c r="AF5848" s="5"/>
      <c r="AG5848" s="5"/>
      <c r="AH5848" s="40"/>
      <c r="AI5848" s="3"/>
      <c r="AJ5848" s="3"/>
      <c r="AK5848" s="3"/>
      <c r="AL5848" s="3"/>
      <c r="AM5848" s="3"/>
      <c r="AN5848" s="3"/>
      <c r="AO5848" s="3"/>
      <c r="AP5848" s="3"/>
      <c r="AQ5848" s="3"/>
      <c r="AR5848" s="3"/>
      <c r="AS5848" s="3"/>
      <c r="AT5848" s="51"/>
      <c r="AU5848" s="48"/>
      <c r="AV5848" s="52"/>
      <c r="AW5848" s="52"/>
    </row>
    <row r="5849" spans="1:49" ht="15" customHeight="1" x14ac:dyDescent="0.25">
      <c r="A5849" s="11">
        <f t="shared" si="1043"/>
        <v>5846</v>
      </c>
      <c r="B5849" s="29">
        <v>36893</v>
      </c>
      <c r="C5849" s="25">
        <v>23</v>
      </c>
      <c r="D5849" s="12">
        <v>32</v>
      </c>
      <c r="E5849" s="25"/>
      <c r="F5849" s="35">
        <v>92</v>
      </c>
      <c r="G5849" s="25">
        <v>3.6</v>
      </c>
      <c r="H5849" s="13">
        <v>2.2999999999999998</v>
      </c>
      <c r="I5849" s="25"/>
      <c r="J5849" s="12">
        <v>225</v>
      </c>
      <c r="K5849" s="12"/>
      <c r="L5849" s="25" t="s">
        <v>13</v>
      </c>
      <c r="M5849" s="10"/>
      <c r="N5849" s="15"/>
      <c r="O5849" s="15"/>
      <c r="P5849" s="4"/>
      <c r="Q5849" s="65"/>
      <c r="R5849" s="42"/>
      <c r="S5849" s="44"/>
      <c r="T5849" s="44"/>
      <c r="U5849" s="5"/>
      <c r="V5849" s="5"/>
      <c r="W5849" s="5"/>
      <c r="X5849" s="5"/>
      <c r="Y5849" s="5"/>
      <c r="Z5849" s="5"/>
      <c r="AA5849" s="5"/>
      <c r="AB5849" s="5"/>
      <c r="AC5849" s="5"/>
      <c r="AD5849" s="5"/>
      <c r="AE5849" s="5"/>
      <c r="AF5849" s="5"/>
      <c r="AG5849" s="5"/>
      <c r="AH5849" s="40"/>
      <c r="AI5849" s="3"/>
      <c r="AJ5849" s="3"/>
      <c r="AK5849" s="3"/>
      <c r="AL5849" s="3"/>
      <c r="AM5849" s="3"/>
      <c r="AN5849" s="3"/>
      <c r="AO5849" s="3"/>
      <c r="AP5849" s="3"/>
      <c r="AQ5849" s="3"/>
      <c r="AR5849" s="3"/>
      <c r="AS5849" s="3"/>
      <c r="AT5849" s="51"/>
      <c r="AU5849" s="48"/>
      <c r="AV5849" s="52"/>
      <c r="AW5849" s="52"/>
    </row>
    <row r="5850" spans="1:49" ht="15" customHeight="1" x14ac:dyDescent="0.25">
      <c r="A5850" s="11">
        <f t="shared" si="1043"/>
        <v>5847</v>
      </c>
      <c r="B5850" s="29">
        <v>36894</v>
      </c>
      <c r="C5850" s="25">
        <v>23</v>
      </c>
      <c r="D5850" s="12">
        <v>30</v>
      </c>
      <c r="E5850" s="25"/>
      <c r="F5850" s="35">
        <v>88</v>
      </c>
      <c r="G5850" s="25">
        <v>6</v>
      </c>
      <c r="H5850" s="13">
        <v>3.4</v>
      </c>
      <c r="I5850" s="25"/>
      <c r="J5850" s="12">
        <v>225</v>
      </c>
      <c r="K5850" s="12"/>
      <c r="L5850" s="25" t="s">
        <v>13</v>
      </c>
      <c r="M5850" s="10"/>
      <c r="N5850" s="15"/>
      <c r="O5850" s="15"/>
      <c r="P5850" s="4"/>
      <c r="Q5850" s="65"/>
      <c r="R5850" s="42"/>
      <c r="S5850" s="44"/>
      <c r="T5850" s="44"/>
      <c r="U5850" s="5"/>
      <c r="V5850" s="5"/>
      <c r="W5850" s="5"/>
      <c r="X5850" s="5"/>
      <c r="Y5850" s="5"/>
      <c r="Z5850" s="5"/>
      <c r="AA5850" s="5"/>
      <c r="AB5850" s="5"/>
      <c r="AC5850" s="5"/>
      <c r="AD5850" s="5"/>
      <c r="AE5850" s="5"/>
      <c r="AF5850" s="5"/>
      <c r="AG5850" s="5"/>
      <c r="AH5850" s="40"/>
      <c r="AI5850" s="3"/>
      <c r="AJ5850" s="3"/>
      <c r="AK5850" s="3"/>
      <c r="AL5850" s="3"/>
      <c r="AM5850" s="3"/>
      <c r="AN5850" s="3"/>
      <c r="AO5850" s="3"/>
      <c r="AP5850" s="3"/>
      <c r="AQ5850" s="3"/>
      <c r="AR5850" s="3"/>
      <c r="AS5850" s="3"/>
      <c r="AT5850" s="51"/>
      <c r="AU5850" s="48"/>
      <c r="AV5850" s="52"/>
      <c r="AW5850" s="52"/>
    </row>
    <row r="5851" spans="1:49" ht="15" customHeight="1" x14ac:dyDescent="0.25">
      <c r="A5851" s="11">
        <f t="shared" si="1043"/>
        <v>5848</v>
      </c>
      <c r="B5851" s="29">
        <v>36895</v>
      </c>
      <c r="C5851" s="25">
        <v>21</v>
      </c>
      <c r="D5851" s="12">
        <v>31.6</v>
      </c>
      <c r="E5851" s="25"/>
      <c r="F5851" s="35">
        <v>83</v>
      </c>
      <c r="G5851" s="25">
        <v>20</v>
      </c>
      <c r="H5851" s="13">
        <v>3.5</v>
      </c>
      <c r="I5851" s="25"/>
      <c r="J5851" s="12">
        <v>225</v>
      </c>
      <c r="K5851" s="12"/>
      <c r="L5851" s="25" t="s">
        <v>14</v>
      </c>
      <c r="M5851" s="10"/>
      <c r="N5851" s="15"/>
      <c r="O5851" s="15"/>
      <c r="P5851" s="4"/>
      <c r="Q5851" s="65"/>
      <c r="R5851" s="42"/>
      <c r="S5851" s="44"/>
      <c r="T5851" s="44"/>
      <c r="U5851" s="5"/>
      <c r="V5851" s="5"/>
      <c r="W5851" s="5"/>
      <c r="X5851" s="5"/>
      <c r="Y5851" s="5"/>
      <c r="Z5851" s="5"/>
      <c r="AA5851" s="5"/>
      <c r="AB5851" s="5"/>
      <c r="AC5851" s="5"/>
      <c r="AD5851" s="5"/>
      <c r="AE5851" s="5"/>
      <c r="AF5851" s="5"/>
      <c r="AG5851" s="5"/>
      <c r="AH5851" s="40"/>
      <c r="AI5851" s="3"/>
      <c r="AJ5851" s="3"/>
      <c r="AK5851" s="3"/>
      <c r="AL5851" s="3"/>
      <c r="AM5851" s="3"/>
      <c r="AN5851" s="3"/>
      <c r="AO5851" s="3"/>
      <c r="AP5851" s="3"/>
      <c r="AQ5851" s="3"/>
      <c r="AR5851" s="3"/>
      <c r="AS5851" s="3"/>
      <c r="AT5851" s="51"/>
      <c r="AU5851" s="48"/>
      <c r="AV5851" s="52"/>
      <c r="AW5851" s="52"/>
    </row>
    <row r="5852" spans="1:49" ht="15" customHeight="1" x14ac:dyDescent="0.25">
      <c r="A5852" s="11">
        <f t="shared" si="1043"/>
        <v>5849</v>
      </c>
      <c r="B5852" s="29">
        <v>36896</v>
      </c>
      <c r="C5852" s="25">
        <v>22</v>
      </c>
      <c r="D5852" s="12">
        <v>31.8</v>
      </c>
      <c r="E5852" s="25"/>
      <c r="F5852" s="35">
        <v>84</v>
      </c>
      <c r="G5852" s="25">
        <v>0</v>
      </c>
      <c r="H5852" s="13">
        <v>4.0999999999999996</v>
      </c>
      <c r="I5852" s="25"/>
      <c r="J5852" s="12">
        <v>180</v>
      </c>
      <c r="K5852" s="12"/>
      <c r="L5852" s="25" t="s">
        <v>13</v>
      </c>
      <c r="M5852" s="10"/>
      <c r="N5852" s="15"/>
      <c r="O5852" s="15"/>
      <c r="P5852" s="4"/>
      <c r="Q5852" s="65"/>
      <c r="R5852" s="42"/>
      <c r="S5852" s="44"/>
      <c r="T5852" s="44"/>
      <c r="U5852" s="5"/>
      <c r="V5852" s="5"/>
      <c r="W5852" s="5"/>
      <c r="X5852" s="5"/>
      <c r="Y5852" s="5"/>
      <c r="Z5852" s="5"/>
      <c r="AA5852" s="5"/>
      <c r="AB5852" s="5"/>
      <c r="AC5852" s="5"/>
      <c r="AD5852" s="5"/>
      <c r="AE5852" s="5"/>
      <c r="AF5852" s="5"/>
      <c r="AG5852" s="5"/>
      <c r="AH5852" s="40"/>
      <c r="AI5852" s="3"/>
      <c r="AJ5852" s="3"/>
      <c r="AK5852" s="3"/>
      <c r="AL5852" s="3"/>
      <c r="AM5852" s="3"/>
      <c r="AN5852" s="3"/>
      <c r="AO5852" s="3"/>
      <c r="AP5852" s="3"/>
      <c r="AQ5852" s="3"/>
      <c r="AR5852" s="3"/>
      <c r="AS5852" s="3"/>
      <c r="AT5852" s="51"/>
      <c r="AU5852" s="48"/>
      <c r="AV5852" s="52"/>
      <c r="AW5852" s="52"/>
    </row>
    <row r="5853" spans="1:49" ht="15" customHeight="1" x14ac:dyDescent="0.25">
      <c r="A5853" s="11">
        <f t="shared" si="1043"/>
        <v>5850</v>
      </c>
      <c r="B5853" s="29">
        <v>36897</v>
      </c>
      <c r="C5853" s="25">
        <v>23</v>
      </c>
      <c r="D5853" s="12">
        <v>32</v>
      </c>
      <c r="E5853" s="25"/>
      <c r="F5853" s="35">
        <v>83</v>
      </c>
      <c r="G5853" s="25">
        <v>0.2</v>
      </c>
      <c r="H5853" s="13">
        <v>7.1</v>
      </c>
      <c r="I5853" s="25"/>
      <c r="J5853" s="12">
        <v>225</v>
      </c>
      <c r="K5853" s="12"/>
      <c r="L5853" s="25" t="s">
        <v>13</v>
      </c>
      <c r="M5853" s="10"/>
      <c r="N5853" s="15"/>
      <c r="O5853" s="15"/>
      <c r="P5853" s="4"/>
      <c r="Q5853" s="65"/>
      <c r="R5853" s="42"/>
      <c r="S5853" s="44"/>
      <c r="T5853" s="44"/>
      <c r="U5853" s="5"/>
      <c r="V5853" s="5"/>
      <c r="W5853" s="5"/>
      <c r="X5853" s="5"/>
      <c r="Y5853" s="5"/>
      <c r="Z5853" s="5"/>
      <c r="AA5853" s="5"/>
      <c r="AB5853" s="5"/>
      <c r="AC5853" s="5"/>
      <c r="AD5853" s="5"/>
      <c r="AE5853" s="5"/>
      <c r="AF5853" s="5"/>
      <c r="AG5853" s="5"/>
      <c r="AH5853" s="40"/>
      <c r="AI5853" s="3"/>
      <c r="AJ5853" s="3"/>
      <c r="AK5853" s="3"/>
      <c r="AL5853" s="3"/>
      <c r="AM5853" s="3"/>
      <c r="AN5853" s="3"/>
      <c r="AO5853" s="3"/>
      <c r="AP5853" s="3"/>
      <c r="AQ5853" s="3"/>
      <c r="AR5853" s="3"/>
      <c r="AS5853" s="3"/>
      <c r="AT5853" s="51"/>
      <c r="AU5853" s="48"/>
      <c r="AV5853" s="52"/>
      <c r="AW5853" s="52"/>
    </row>
    <row r="5854" spans="1:49" ht="15" customHeight="1" x14ac:dyDescent="0.25">
      <c r="A5854" s="11">
        <f t="shared" si="1043"/>
        <v>5851</v>
      </c>
      <c r="B5854" s="29">
        <v>36898</v>
      </c>
      <c r="C5854" s="25">
        <v>21</v>
      </c>
      <c r="D5854" s="12">
        <v>31.8</v>
      </c>
      <c r="E5854" s="25"/>
      <c r="F5854" s="35">
        <v>83</v>
      </c>
      <c r="G5854" s="25">
        <v>0</v>
      </c>
      <c r="H5854" s="13">
        <v>3.8</v>
      </c>
      <c r="I5854" s="25"/>
      <c r="J5854" s="12">
        <v>225</v>
      </c>
      <c r="K5854" s="12"/>
      <c r="L5854" s="25" t="s">
        <v>13</v>
      </c>
      <c r="M5854" s="10"/>
      <c r="N5854" s="15"/>
      <c r="O5854" s="15"/>
      <c r="P5854" s="4"/>
      <c r="Q5854" s="65"/>
      <c r="R5854" s="42"/>
      <c r="S5854" s="44"/>
      <c r="T5854" s="44"/>
      <c r="U5854" s="5"/>
      <c r="V5854" s="5"/>
      <c r="W5854" s="5"/>
      <c r="X5854" s="5"/>
      <c r="Y5854" s="5"/>
      <c r="Z5854" s="5"/>
      <c r="AA5854" s="5"/>
      <c r="AB5854" s="5"/>
      <c r="AC5854" s="5"/>
      <c r="AD5854" s="5"/>
      <c r="AE5854" s="5"/>
      <c r="AF5854" s="5"/>
      <c r="AG5854" s="5"/>
      <c r="AH5854" s="40"/>
      <c r="AI5854" s="3"/>
      <c r="AJ5854" s="3"/>
      <c r="AK5854" s="3"/>
      <c r="AL5854" s="3"/>
      <c r="AM5854" s="3"/>
      <c r="AN5854" s="3"/>
      <c r="AO5854" s="3"/>
      <c r="AP5854" s="3"/>
      <c r="AQ5854" s="3"/>
      <c r="AR5854" s="3"/>
      <c r="AS5854" s="3"/>
      <c r="AT5854" s="51"/>
      <c r="AU5854" s="48"/>
      <c r="AV5854" s="52"/>
      <c r="AW5854" s="52"/>
    </row>
    <row r="5855" spans="1:49" ht="15" customHeight="1" x14ac:dyDescent="0.25">
      <c r="A5855" s="11">
        <f t="shared" si="1043"/>
        <v>5852</v>
      </c>
      <c r="B5855" s="29">
        <v>36899</v>
      </c>
      <c r="C5855" s="25">
        <v>19</v>
      </c>
      <c r="D5855" s="12">
        <v>32.799999999999997</v>
      </c>
      <c r="E5855" s="25"/>
      <c r="F5855" s="35">
        <v>82</v>
      </c>
      <c r="G5855" s="25">
        <v>0</v>
      </c>
      <c r="H5855" s="13">
        <v>8</v>
      </c>
      <c r="I5855" s="25"/>
      <c r="J5855" s="12">
        <v>225</v>
      </c>
      <c r="K5855" s="12"/>
      <c r="L5855" s="25" t="s">
        <v>13</v>
      </c>
      <c r="M5855" s="10"/>
      <c r="N5855" s="15"/>
      <c r="O5855" s="15"/>
      <c r="P5855" s="4"/>
      <c r="Q5855" s="65"/>
      <c r="R5855" s="42"/>
      <c r="S5855" s="44"/>
      <c r="T5855" s="44"/>
      <c r="U5855" s="5"/>
      <c r="V5855" s="5"/>
      <c r="W5855" s="5"/>
      <c r="X5855" s="5"/>
      <c r="Y5855" s="5"/>
      <c r="Z5855" s="5"/>
      <c r="AA5855" s="5"/>
      <c r="AB5855" s="5"/>
      <c r="AC5855" s="5"/>
      <c r="AD5855" s="5"/>
      <c r="AE5855" s="5"/>
      <c r="AF5855" s="5"/>
      <c r="AG5855" s="5"/>
      <c r="AH5855" s="40"/>
      <c r="AI5855" s="3"/>
      <c r="AJ5855" s="3"/>
      <c r="AK5855" s="3"/>
      <c r="AL5855" s="3"/>
      <c r="AM5855" s="3"/>
      <c r="AN5855" s="3"/>
      <c r="AO5855" s="3"/>
      <c r="AP5855" s="3"/>
      <c r="AQ5855" s="3"/>
      <c r="AR5855" s="3"/>
      <c r="AS5855" s="3"/>
      <c r="AT5855" s="51"/>
      <c r="AU5855" s="48"/>
      <c r="AV5855" s="52"/>
      <c r="AW5855" s="52"/>
    </row>
    <row r="5856" spans="1:49" ht="15" customHeight="1" x14ac:dyDescent="0.25">
      <c r="A5856" s="11">
        <f t="shared" si="1043"/>
        <v>5853</v>
      </c>
      <c r="B5856" s="29">
        <v>36900</v>
      </c>
      <c r="C5856" s="25">
        <v>20</v>
      </c>
      <c r="D5856" s="12">
        <v>33</v>
      </c>
      <c r="E5856" s="25"/>
      <c r="F5856" s="35">
        <v>85</v>
      </c>
      <c r="G5856" s="25">
        <v>0</v>
      </c>
      <c r="H5856" s="13">
        <v>7.8</v>
      </c>
      <c r="I5856" s="25"/>
      <c r="J5856" s="12">
        <v>225</v>
      </c>
      <c r="K5856" s="12"/>
      <c r="L5856" s="25" t="s">
        <v>13</v>
      </c>
      <c r="M5856" s="10"/>
      <c r="N5856" s="15"/>
      <c r="O5856" s="15"/>
      <c r="P5856" s="4"/>
      <c r="Q5856" s="65"/>
      <c r="R5856" s="42"/>
      <c r="S5856" s="44"/>
      <c r="T5856" s="44"/>
      <c r="U5856" s="5"/>
      <c r="V5856" s="5"/>
      <c r="W5856" s="5"/>
      <c r="X5856" s="5"/>
      <c r="Y5856" s="5"/>
      <c r="Z5856" s="5"/>
      <c r="AA5856" s="5"/>
      <c r="AB5856" s="5"/>
      <c r="AC5856" s="5"/>
      <c r="AD5856" s="5"/>
      <c r="AE5856" s="5"/>
      <c r="AF5856" s="5"/>
      <c r="AG5856" s="5"/>
      <c r="AH5856" s="40"/>
      <c r="AI5856" s="3"/>
      <c r="AJ5856" s="3"/>
      <c r="AK5856" s="3"/>
      <c r="AL5856" s="3"/>
      <c r="AM5856" s="3"/>
      <c r="AN5856" s="3"/>
      <c r="AO5856" s="3"/>
      <c r="AP5856" s="3"/>
      <c r="AQ5856" s="3"/>
      <c r="AR5856" s="3"/>
      <c r="AS5856" s="3"/>
      <c r="AT5856" s="51"/>
      <c r="AU5856" s="48"/>
      <c r="AV5856" s="52"/>
      <c r="AW5856" s="52"/>
    </row>
    <row r="5857" spans="1:49" ht="15" customHeight="1" x14ac:dyDescent="0.25">
      <c r="A5857" s="11">
        <f t="shared" si="1043"/>
        <v>5854</v>
      </c>
      <c r="B5857" s="29">
        <v>36901</v>
      </c>
      <c r="C5857" s="25">
        <v>22</v>
      </c>
      <c r="D5857" s="12">
        <v>31.2</v>
      </c>
      <c r="E5857" s="25"/>
      <c r="F5857" s="35">
        <v>89</v>
      </c>
      <c r="G5857" s="25">
        <v>0</v>
      </c>
      <c r="H5857" s="13">
        <v>3.8</v>
      </c>
      <c r="I5857" s="25"/>
      <c r="J5857" s="12">
        <v>225</v>
      </c>
      <c r="K5857" s="12"/>
      <c r="L5857" s="25" t="s">
        <v>14</v>
      </c>
      <c r="M5857" s="10"/>
      <c r="N5857" s="15"/>
      <c r="O5857" s="15"/>
      <c r="P5857" s="4"/>
      <c r="Q5857" s="65"/>
      <c r="R5857" s="42"/>
      <c r="S5857" s="44"/>
      <c r="T5857" s="44"/>
      <c r="U5857" s="5"/>
      <c r="V5857" s="5"/>
      <c r="W5857" s="5"/>
      <c r="X5857" s="5"/>
      <c r="Y5857" s="5"/>
      <c r="Z5857" s="5"/>
      <c r="AA5857" s="5"/>
      <c r="AB5857" s="5"/>
      <c r="AC5857" s="5"/>
      <c r="AD5857" s="5"/>
      <c r="AE5857" s="5"/>
      <c r="AF5857" s="5"/>
      <c r="AG5857" s="5"/>
      <c r="AH5857" s="40"/>
      <c r="AI5857" s="3"/>
      <c r="AJ5857" s="3"/>
      <c r="AK5857" s="3"/>
      <c r="AL5857" s="3"/>
      <c r="AM5857" s="3"/>
      <c r="AN5857" s="3"/>
      <c r="AO5857" s="3"/>
      <c r="AP5857" s="3"/>
      <c r="AQ5857" s="3"/>
      <c r="AR5857" s="3"/>
      <c r="AS5857" s="3"/>
      <c r="AT5857" s="51"/>
      <c r="AU5857" s="48"/>
      <c r="AV5857" s="52"/>
      <c r="AW5857" s="52"/>
    </row>
    <row r="5858" spans="1:49" ht="15" customHeight="1" x14ac:dyDescent="0.25">
      <c r="A5858" s="11">
        <f t="shared" si="1043"/>
        <v>5855</v>
      </c>
      <c r="B5858" s="29">
        <v>36902</v>
      </c>
      <c r="C5858" s="25">
        <v>22</v>
      </c>
      <c r="D5858" s="12">
        <v>32.6</v>
      </c>
      <c r="E5858" s="25"/>
      <c r="F5858" s="35">
        <v>88</v>
      </c>
      <c r="G5858" s="25">
        <v>0.4</v>
      </c>
      <c r="H5858" s="13">
        <v>5.3</v>
      </c>
      <c r="I5858" s="25"/>
      <c r="J5858" s="12">
        <v>180</v>
      </c>
      <c r="K5858" s="12"/>
      <c r="L5858" s="25" t="s">
        <v>13</v>
      </c>
      <c r="M5858" s="10"/>
      <c r="N5858" s="15"/>
      <c r="O5858" s="15"/>
      <c r="P5858" s="4"/>
      <c r="Q5858" s="65"/>
      <c r="R5858" s="42"/>
      <c r="S5858" s="44"/>
      <c r="T5858" s="44"/>
      <c r="U5858" s="5"/>
      <c r="V5858" s="5"/>
      <c r="W5858" s="5"/>
      <c r="X5858" s="5"/>
      <c r="Y5858" s="5"/>
      <c r="Z5858" s="5"/>
      <c r="AA5858" s="5"/>
      <c r="AB5858" s="5"/>
      <c r="AC5858" s="5"/>
      <c r="AD5858" s="5"/>
      <c r="AE5858" s="5"/>
      <c r="AF5858" s="5"/>
      <c r="AG5858" s="5"/>
      <c r="AH5858" s="40"/>
      <c r="AI5858" s="3"/>
      <c r="AJ5858" s="3"/>
      <c r="AK5858" s="3"/>
      <c r="AL5858" s="3"/>
      <c r="AM5858" s="3"/>
      <c r="AN5858" s="3"/>
      <c r="AO5858" s="3"/>
      <c r="AP5858" s="3"/>
      <c r="AQ5858" s="3"/>
      <c r="AR5858" s="3"/>
      <c r="AS5858" s="3"/>
      <c r="AT5858" s="51"/>
      <c r="AU5858" s="48"/>
      <c r="AV5858" s="52"/>
      <c r="AW5858" s="52"/>
    </row>
    <row r="5859" spans="1:49" ht="15" customHeight="1" x14ac:dyDescent="0.25">
      <c r="A5859" s="11">
        <f t="shared" si="1043"/>
        <v>5856</v>
      </c>
      <c r="B5859" s="29">
        <v>36903</v>
      </c>
      <c r="C5859" s="25">
        <v>21</v>
      </c>
      <c r="D5859" s="12">
        <v>33.200000000000003</v>
      </c>
      <c r="E5859" s="25"/>
      <c r="F5859" s="35">
        <v>86</v>
      </c>
      <c r="G5859" s="25">
        <v>2</v>
      </c>
      <c r="H5859" s="13">
        <v>7.1</v>
      </c>
      <c r="I5859" s="25"/>
      <c r="J5859" s="12">
        <v>180</v>
      </c>
      <c r="K5859" s="12"/>
      <c r="L5859" s="25" t="s">
        <v>13</v>
      </c>
      <c r="M5859" s="10"/>
      <c r="N5859" s="15"/>
      <c r="O5859" s="15"/>
      <c r="P5859" s="4"/>
      <c r="Q5859" s="65"/>
      <c r="R5859" s="42"/>
      <c r="S5859" s="44"/>
      <c r="T5859" s="44"/>
      <c r="U5859" s="5"/>
      <c r="V5859" s="5"/>
      <c r="W5859" s="5"/>
      <c r="X5859" s="5"/>
      <c r="Y5859" s="5"/>
      <c r="Z5859" s="5"/>
      <c r="AA5859" s="5"/>
      <c r="AB5859" s="5"/>
      <c r="AC5859" s="5"/>
      <c r="AD5859" s="5"/>
      <c r="AE5859" s="5"/>
      <c r="AF5859" s="5"/>
      <c r="AG5859" s="5"/>
      <c r="AH5859" s="40"/>
      <c r="AI5859" s="3"/>
      <c r="AJ5859" s="3"/>
      <c r="AK5859" s="3"/>
      <c r="AL5859" s="3"/>
      <c r="AM5859" s="3"/>
      <c r="AN5859" s="3"/>
      <c r="AO5859" s="3"/>
      <c r="AP5859" s="3"/>
      <c r="AQ5859" s="3"/>
      <c r="AR5859" s="3"/>
      <c r="AS5859" s="3"/>
      <c r="AT5859" s="51"/>
      <c r="AU5859" s="48"/>
      <c r="AV5859" s="52"/>
      <c r="AW5859" s="52"/>
    </row>
    <row r="5860" spans="1:49" ht="15" customHeight="1" x14ac:dyDescent="0.25">
      <c r="A5860" s="11">
        <f t="shared" si="1043"/>
        <v>5857</v>
      </c>
      <c r="B5860" s="29">
        <v>36904</v>
      </c>
      <c r="C5860" s="25">
        <v>22</v>
      </c>
      <c r="D5860" s="12">
        <v>30.8</v>
      </c>
      <c r="E5860" s="25"/>
      <c r="F5860" s="35">
        <v>90</v>
      </c>
      <c r="G5860" s="25">
        <v>6.5</v>
      </c>
      <c r="H5860" s="13">
        <v>1.8</v>
      </c>
      <c r="I5860" s="25"/>
      <c r="J5860" s="12">
        <v>225</v>
      </c>
      <c r="K5860" s="12"/>
      <c r="L5860" s="25" t="s">
        <v>14</v>
      </c>
      <c r="M5860" s="10"/>
      <c r="N5860" s="15"/>
      <c r="O5860" s="15"/>
      <c r="P5860" s="4"/>
      <c r="Q5860" s="65"/>
      <c r="R5860" s="42"/>
      <c r="S5860" s="44"/>
      <c r="T5860" s="44"/>
      <c r="U5860" s="5"/>
      <c r="V5860" s="5"/>
      <c r="W5860" s="5"/>
      <c r="X5860" s="5"/>
      <c r="Y5860" s="5"/>
      <c r="Z5860" s="5"/>
      <c r="AA5860" s="5"/>
      <c r="AB5860" s="5"/>
      <c r="AC5860" s="5"/>
      <c r="AD5860" s="5"/>
      <c r="AE5860" s="5"/>
      <c r="AF5860" s="5"/>
      <c r="AG5860" s="5"/>
      <c r="AH5860" s="40"/>
      <c r="AI5860" s="3"/>
      <c r="AJ5860" s="3"/>
      <c r="AK5860" s="3"/>
      <c r="AL5860" s="3"/>
      <c r="AM5860" s="3"/>
      <c r="AN5860" s="3"/>
      <c r="AO5860" s="3"/>
      <c r="AP5860" s="3"/>
      <c r="AQ5860" s="3"/>
      <c r="AR5860" s="3"/>
      <c r="AS5860" s="3"/>
      <c r="AT5860" s="51"/>
      <c r="AU5860" s="48"/>
      <c r="AV5860" s="52"/>
      <c r="AW5860" s="52"/>
    </row>
    <row r="5861" spans="1:49" ht="15" customHeight="1" x14ac:dyDescent="0.25">
      <c r="A5861" s="11">
        <f t="shared" si="1043"/>
        <v>5858</v>
      </c>
      <c r="B5861" s="29">
        <v>36905</v>
      </c>
      <c r="C5861" s="25">
        <v>22</v>
      </c>
      <c r="D5861" s="12">
        <v>33.1</v>
      </c>
      <c r="E5861" s="25"/>
      <c r="F5861" s="35">
        <v>84</v>
      </c>
      <c r="G5861" s="25">
        <v>2.5</v>
      </c>
      <c r="H5861" s="13">
        <v>7.7</v>
      </c>
      <c r="I5861" s="25"/>
      <c r="J5861" s="12">
        <v>180</v>
      </c>
      <c r="K5861" s="12"/>
      <c r="L5861" s="25" t="s">
        <v>13</v>
      </c>
      <c r="M5861" s="10"/>
      <c r="N5861" s="15"/>
      <c r="O5861" s="15"/>
      <c r="P5861" s="4"/>
      <c r="Q5861" s="65"/>
      <c r="R5861" s="42"/>
      <c r="S5861" s="44"/>
      <c r="T5861" s="44"/>
      <c r="U5861" s="5"/>
      <c r="V5861" s="5"/>
      <c r="W5861" s="5"/>
      <c r="X5861" s="5"/>
      <c r="Y5861" s="5"/>
      <c r="Z5861" s="5"/>
      <c r="AA5861" s="5"/>
      <c r="AB5861" s="5"/>
      <c r="AC5861" s="5"/>
      <c r="AD5861" s="5"/>
      <c r="AE5861" s="5"/>
      <c r="AF5861" s="5"/>
      <c r="AG5861" s="5"/>
      <c r="AH5861" s="40"/>
      <c r="AI5861" s="3"/>
      <c r="AJ5861" s="3"/>
      <c r="AK5861" s="3"/>
      <c r="AL5861" s="3"/>
      <c r="AM5861" s="3"/>
      <c r="AN5861" s="3"/>
      <c r="AO5861" s="3"/>
      <c r="AP5861" s="3"/>
      <c r="AQ5861" s="3"/>
      <c r="AR5861" s="3"/>
      <c r="AS5861" s="3"/>
      <c r="AT5861" s="51"/>
      <c r="AU5861" s="48"/>
      <c r="AV5861" s="52"/>
      <c r="AW5861" s="52"/>
    </row>
    <row r="5862" spans="1:49" ht="15" customHeight="1" x14ac:dyDescent="0.25">
      <c r="A5862" s="11">
        <f t="shared" si="1043"/>
        <v>5859</v>
      </c>
      <c r="B5862" s="29">
        <v>36906</v>
      </c>
      <c r="C5862" s="25">
        <v>23</v>
      </c>
      <c r="D5862" s="12">
        <v>29.4</v>
      </c>
      <c r="E5862" s="25"/>
      <c r="F5862" s="35">
        <v>93</v>
      </c>
      <c r="G5862" s="25">
        <v>0</v>
      </c>
      <c r="H5862" s="13">
        <v>0</v>
      </c>
      <c r="I5862" s="25"/>
      <c r="J5862" s="12">
        <v>225</v>
      </c>
      <c r="K5862" s="12"/>
      <c r="L5862" s="25" t="s">
        <v>14</v>
      </c>
      <c r="M5862" s="10"/>
      <c r="N5862" s="15"/>
      <c r="O5862" s="15"/>
      <c r="P5862" s="4"/>
      <c r="Q5862" s="65"/>
      <c r="R5862" s="42"/>
      <c r="S5862" s="44"/>
      <c r="T5862" s="44"/>
      <c r="U5862" s="5"/>
      <c r="V5862" s="5"/>
      <c r="W5862" s="5"/>
      <c r="X5862" s="5"/>
      <c r="Y5862" s="5"/>
      <c r="Z5862" s="5"/>
      <c r="AA5862" s="5"/>
      <c r="AB5862" s="5"/>
      <c r="AC5862" s="5"/>
      <c r="AD5862" s="5"/>
      <c r="AE5862" s="5"/>
      <c r="AF5862" s="5"/>
      <c r="AG5862" s="5"/>
      <c r="AH5862" s="40"/>
      <c r="AI5862" s="3"/>
      <c r="AJ5862" s="3"/>
      <c r="AK5862" s="3"/>
      <c r="AL5862" s="3"/>
      <c r="AM5862" s="3"/>
      <c r="AN5862" s="3"/>
      <c r="AO5862" s="3"/>
      <c r="AP5862" s="3"/>
      <c r="AQ5862" s="3"/>
      <c r="AR5862" s="3"/>
      <c r="AS5862" s="3"/>
      <c r="AT5862" s="51"/>
      <c r="AU5862" s="48"/>
      <c r="AV5862" s="52"/>
      <c r="AW5862" s="52"/>
    </row>
    <row r="5863" spans="1:49" ht="15" customHeight="1" x14ac:dyDescent="0.25">
      <c r="A5863" s="11">
        <f t="shared" si="1043"/>
        <v>5860</v>
      </c>
      <c r="B5863" s="29">
        <v>36907</v>
      </c>
      <c r="C5863" s="25">
        <v>23</v>
      </c>
      <c r="D5863" s="12">
        <v>28.8</v>
      </c>
      <c r="E5863" s="25"/>
      <c r="F5863" s="35">
        <v>94</v>
      </c>
      <c r="G5863" s="25">
        <v>0</v>
      </c>
      <c r="H5863" s="13">
        <v>0</v>
      </c>
      <c r="I5863" s="25"/>
      <c r="J5863" s="12">
        <v>180</v>
      </c>
      <c r="K5863" s="12"/>
      <c r="L5863" s="25" t="s">
        <v>13</v>
      </c>
      <c r="M5863" s="10"/>
      <c r="N5863" s="15"/>
      <c r="O5863" s="15"/>
      <c r="P5863" s="4"/>
      <c r="Q5863" s="65"/>
      <c r="R5863" s="42"/>
      <c r="S5863" s="44"/>
      <c r="T5863" s="44"/>
      <c r="U5863" s="5"/>
      <c r="V5863" s="5"/>
      <c r="W5863" s="5"/>
      <c r="X5863" s="5"/>
      <c r="Y5863" s="5"/>
      <c r="Z5863" s="5"/>
      <c r="AA5863" s="5"/>
      <c r="AB5863" s="5"/>
      <c r="AC5863" s="5"/>
      <c r="AD5863" s="5"/>
      <c r="AE5863" s="5"/>
      <c r="AF5863" s="5"/>
      <c r="AG5863" s="5"/>
      <c r="AH5863" s="40"/>
      <c r="AI5863" s="3"/>
      <c r="AJ5863" s="3"/>
      <c r="AK5863" s="3"/>
      <c r="AL5863" s="3"/>
      <c r="AM5863" s="3"/>
      <c r="AN5863" s="3"/>
      <c r="AO5863" s="3"/>
      <c r="AP5863" s="3"/>
      <c r="AQ5863" s="3"/>
      <c r="AR5863" s="3"/>
      <c r="AS5863" s="3"/>
      <c r="AT5863" s="51"/>
      <c r="AU5863" s="48"/>
      <c r="AV5863" s="52"/>
      <c r="AW5863" s="52"/>
    </row>
    <row r="5864" spans="1:49" ht="15" customHeight="1" x14ac:dyDescent="0.25">
      <c r="A5864" s="11">
        <f t="shared" si="1043"/>
        <v>5861</v>
      </c>
      <c r="B5864" s="29">
        <v>36908</v>
      </c>
      <c r="C5864" s="25">
        <v>22</v>
      </c>
      <c r="D5864" s="12">
        <v>30</v>
      </c>
      <c r="E5864" s="25"/>
      <c r="F5864" s="35">
        <v>98</v>
      </c>
      <c r="G5864" s="25">
        <v>7.1</v>
      </c>
      <c r="H5864" s="13">
        <v>1.2</v>
      </c>
      <c r="I5864" s="25"/>
      <c r="J5864" s="12">
        <v>180</v>
      </c>
      <c r="K5864" s="12"/>
      <c r="L5864" s="25" t="s">
        <v>12</v>
      </c>
      <c r="M5864" s="10"/>
      <c r="N5864" s="15"/>
      <c r="O5864" s="15"/>
      <c r="P5864" s="4"/>
      <c r="Q5864" s="65"/>
      <c r="R5864" s="42"/>
      <c r="S5864" s="44"/>
      <c r="T5864" s="44"/>
      <c r="U5864" s="5"/>
      <c r="V5864" s="5"/>
      <c r="W5864" s="5"/>
      <c r="X5864" s="5"/>
      <c r="Y5864" s="5"/>
      <c r="Z5864" s="5"/>
      <c r="AA5864" s="5"/>
      <c r="AB5864" s="5"/>
      <c r="AC5864" s="5"/>
      <c r="AD5864" s="5"/>
      <c r="AE5864" s="5"/>
      <c r="AF5864" s="5"/>
      <c r="AG5864" s="5"/>
      <c r="AH5864" s="40"/>
      <c r="AI5864" s="3"/>
      <c r="AJ5864" s="3"/>
      <c r="AK5864" s="3"/>
      <c r="AL5864" s="3"/>
      <c r="AM5864" s="3"/>
      <c r="AN5864" s="3"/>
      <c r="AO5864" s="3"/>
      <c r="AP5864" s="3"/>
      <c r="AQ5864" s="3"/>
      <c r="AR5864" s="3"/>
      <c r="AS5864" s="3"/>
      <c r="AT5864" s="51"/>
      <c r="AU5864" s="48"/>
      <c r="AV5864" s="52"/>
      <c r="AW5864" s="52"/>
    </row>
    <row r="5865" spans="1:49" ht="15" customHeight="1" x14ac:dyDescent="0.25">
      <c r="A5865" s="11">
        <f t="shared" si="1043"/>
        <v>5862</v>
      </c>
      <c r="B5865" s="29">
        <v>36909</v>
      </c>
      <c r="C5865" s="25">
        <v>21</v>
      </c>
      <c r="D5865" s="12">
        <v>31.5</v>
      </c>
      <c r="E5865" s="25"/>
      <c r="F5865" s="35">
        <v>89</v>
      </c>
      <c r="G5865" s="25">
        <v>60.4</v>
      </c>
      <c r="H5865" s="13">
        <v>5.6</v>
      </c>
      <c r="I5865" s="25"/>
      <c r="J5865" s="12">
        <v>225</v>
      </c>
      <c r="K5865" s="12"/>
      <c r="L5865" s="25" t="s">
        <v>13</v>
      </c>
      <c r="M5865" s="10"/>
      <c r="N5865" s="15"/>
      <c r="O5865" s="15"/>
      <c r="P5865" s="4"/>
      <c r="Q5865" s="65"/>
      <c r="R5865" s="42"/>
      <c r="S5865" s="44"/>
      <c r="T5865" s="44"/>
      <c r="U5865" s="5"/>
      <c r="V5865" s="5"/>
      <c r="W5865" s="5"/>
      <c r="X5865" s="5"/>
      <c r="Y5865" s="5"/>
      <c r="Z5865" s="5"/>
      <c r="AA5865" s="5"/>
      <c r="AB5865" s="5"/>
      <c r="AC5865" s="5"/>
      <c r="AD5865" s="5"/>
      <c r="AE5865" s="5"/>
      <c r="AF5865" s="5"/>
      <c r="AG5865" s="5"/>
      <c r="AH5865" s="40"/>
      <c r="AI5865" s="3"/>
      <c r="AJ5865" s="3"/>
      <c r="AK5865" s="3"/>
      <c r="AL5865" s="3"/>
      <c r="AM5865" s="3"/>
      <c r="AN5865" s="3"/>
      <c r="AO5865" s="3"/>
      <c r="AP5865" s="3"/>
      <c r="AQ5865" s="3"/>
      <c r="AR5865" s="3"/>
      <c r="AS5865" s="3"/>
      <c r="AT5865" s="51"/>
      <c r="AU5865" s="48"/>
      <c r="AV5865" s="52"/>
      <c r="AW5865" s="52"/>
    </row>
    <row r="5866" spans="1:49" ht="15" customHeight="1" x14ac:dyDescent="0.25">
      <c r="A5866" s="11">
        <f t="shared" si="1043"/>
        <v>5863</v>
      </c>
      <c r="B5866" s="29">
        <v>36910</v>
      </c>
      <c r="C5866" s="25">
        <v>22</v>
      </c>
      <c r="D5866" s="12">
        <v>31.8</v>
      </c>
      <c r="E5866" s="25"/>
      <c r="F5866" s="35">
        <v>89</v>
      </c>
      <c r="G5866" s="25">
        <v>0</v>
      </c>
      <c r="H5866" s="13">
        <v>4.5999999999999996</v>
      </c>
      <c r="I5866" s="25"/>
      <c r="J5866" s="12">
        <v>180</v>
      </c>
      <c r="K5866" s="12"/>
      <c r="L5866" s="25" t="s">
        <v>14</v>
      </c>
      <c r="M5866" s="10"/>
      <c r="N5866" s="15"/>
      <c r="O5866" s="15"/>
      <c r="P5866" s="4"/>
      <c r="Q5866" s="65"/>
      <c r="R5866" s="42"/>
      <c r="S5866" s="44"/>
      <c r="T5866" s="44"/>
      <c r="U5866" s="5"/>
      <c r="V5866" s="5"/>
      <c r="W5866" s="5"/>
      <c r="X5866" s="5"/>
      <c r="Y5866" s="5"/>
      <c r="Z5866" s="5"/>
      <c r="AA5866" s="5"/>
      <c r="AB5866" s="5"/>
      <c r="AC5866" s="5"/>
      <c r="AD5866" s="5"/>
      <c r="AE5866" s="5"/>
      <c r="AF5866" s="5"/>
      <c r="AG5866" s="5"/>
      <c r="AH5866" s="40"/>
      <c r="AI5866" s="3"/>
      <c r="AJ5866" s="3"/>
      <c r="AK5866" s="3"/>
      <c r="AL5866" s="3"/>
      <c r="AM5866" s="3"/>
      <c r="AN5866" s="3"/>
      <c r="AO5866" s="3"/>
      <c r="AP5866" s="3"/>
      <c r="AQ5866" s="3"/>
      <c r="AR5866" s="3"/>
      <c r="AS5866" s="3"/>
      <c r="AT5866" s="51"/>
      <c r="AU5866" s="48"/>
      <c r="AV5866" s="52"/>
      <c r="AW5866" s="52"/>
    </row>
    <row r="5867" spans="1:49" ht="15" customHeight="1" x14ac:dyDescent="0.25">
      <c r="A5867" s="11">
        <f t="shared" si="1043"/>
        <v>5864</v>
      </c>
      <c r="B5867" s="29">
        <v>36911</v>
      </c>
      <c r="C5867" s="25">
        <v>21</v>
      </c>
      <c r="D5867" s="12">
        <v>32.4</v>
      </c>
      <c r="E5867" s="25"/>
      <c r="F5867" s="35">
        <v>85</v>
      </c>
      <c r="G5867" s="25">
        <v>0</v>
      </c>
      <c r="H5867" s="13">
        <v>4.9000000000000004</v>
      </c>
      <c r="I5867" s="25"/>
      <c r="J5867" s="12">
        <v>180</v>
      </c>
      <c r="K5867" s="12"/>
      <c r="L5867" s="25" t="s">
        <v>13</v>
      </c>
      <c r="M5867" s="10"/>
      <c r="N5867" s="15"/>
      <c r="O5867" s="15"/>
      <c r="P5867" s="4"/>
      <c r="Q5867" s="65"/>
      <c r="R5867" s="42"/>
      <c r="S5867" s="44"/>
      <c r="T5867" s="44"/>
      <c r="U5867" s="5"/>
      <c r="V5867" s="5"/>
      <c r="W5867" s="5"/>
      <c r="X5867" s="5"/>
      <c r="Y5867" s="5"/>
      <c r="Z5867" s="5"/>
      <c r="AA5867" s="5"/>
      <c r="AB5867" s="5"/>
      <c r="AC5867" s="5"/>
      <c r="AD5867" s="5"/>
      <c r="AE5867" s="5"/>
      <c r="AF5867" s="5"/>
      <c r="AG5867" s="5"/>
      <c r="AH5867" s="40"/>
      <c r="AI5867" s="3"/>
      <c r="AJ5867" s="3"/>
      <c r="AK5867" s="3"/>
      <c r="AL5867" s="3"/>
      <c r="AM5867" s="3"/>
      <c r="AN5867" s="3"/>
      <c r="AO5867" s="3"/>
      <c r="AP5867" s="3"/>
      <c r="AQ5867" s="3"/>
      <c r="AR5867" s="3"/>
      <c r="AS5867" s="3"/>
      <c r="AT5867" s="51"/>
      <c r="AU5867" s="48"/>
      <c r="AV5867" s="52"/>
      <c r="AW5867" s="52"/>
    </row>
    <row r="5868" spans="1:49" ht="15" customHeight="1" x14ac:dyDescent="0.25">
      <c r="A5868" s="11">
        <f t="shared" si="1043"/>
        <v>5865</v>
      </c>
      <c r="B5868" s="29">
        <v>36912</v>
      </c>
      <c r="C5868" s="25">
        <v>21</v>
      </c>
      <c r="D5868" s="12">
        <v>32.9</v>
      </c>
      <c r="E5868" s="25"/>
      <c r="F5868" s="35">
        <v>85</v>
      </c>
      <c r="G5868" s="25">
        <v>0</v>
      </c>
      <c r="H5868" s="13">
        <v>5.9</v>
      </c>
      <c r="I5868" s="25"/>
      <c r="J5868" s="12">
        <v>225</v>
      </c>
      <c r="K5868" s="12"/>
      <c r="L5868" s="25" t="s">
        <v>13</v>
      </c>
      <c r="M5868" s="10"/>
      <c r="N5868" s="15"/>
      <c r="O5868" s="15"/>
      <c r="P5868" s="4"/>
      <c r="Q5868" s="65"/>
      <c r="R5868" s="42"/>
      <c r="S5868" s="44"/>
      <c r="T5868" s="44"/>
      <c r="U5868" s="5"/>
      <c r="V5868" s="5"/>
      <c r="W5868" s="5"/>
      <c r="X5868" s="5"/>
      <c r="Y5868" s="5"/>
      <c r="Z5868" s="5"/>
      <c r="AA5868" s="5"/>
      <c r="AB5868" s="5"/>
      <c r="AC5868" s="5"/>
      <c r="AD5868" s="5"/>
      <c r="AE5868" s="5"/>
      <c r="AF5868" s="5"/>
      <c r="AG5868" s="5"/>
      <c r="AH5868" s="40"/>
      <c r="AI5868" s="3"/>
      <c r="AJ5868" s="3"/>
      <c r="AK5868" s="3"/>
      <c r="AL5868" s="3"/>
      <c r="AM5868" s="3"/>
      <c r="AN5868" s="3"/>
      <c r="AO5868" s="3"/>
      <c r="AP5868" s="3"/>
      <c r="AQ5868" s="3"/>
      <c r="AR5868" s="3"/>
      <c r="AS5868" s="3"/>
      <c r="AT5868" s="51"/>
      <c r="AU5868" s="48"/>
      <c r="AV5868" s="52"/>
      <c r="AW5868" s="52"/>
    </row>
    <row r="5869" spans="1:49" ht="15" customHeight="1" x14ac:dyDescent="0.25">
      <c r="A5869" s="11">
        <f t="shared" si="1043"/>
        <v>5866</v>
      </c>
      <c r="B5869" s="29">
        <v>36913</v>
      </c>
      <c r="C5869" s="25">
        <v>23</v>
      </c>
      <c r="D5869" s="12">
        <v>30.4</v>
      </c>
      <c r="E5869" s="25"/>
      <c r="F5869" s="35">
        <v>90</v>
      </c>
      <c r="G5869" s="25">
        <v>0</v>
      </c>
      <c r="H5869" s="13">
        <v>3.9</v>
      </c>
      <c r="I5869" s="25"/>
      <c r="J5869" s="12">
        <v>225</v>
      </c>
      <c r="K5869" s="12"/>
      <c r="L5869" s="25" t="s">
        <v>13</v>
      </c>
      <c r="M5869" s="10"/>
      <c r="N5869" s="15"/>
      <c r="O5869" s="15"/>
      <c r="P5869" s="4"/>
      <c r="Q5869" s="65"/>
      <c r="R5869" s="42"/>
      <c r="S5869" s="44"/>
      <c r="T5869" s="44"/>
      <c r="U5869" s="5"/>
      <c r="V5869" s="5"/>
      <c r="W5869" s="5"/>
      <c r="X5869" s="5"/>
      <c r="Y5869" s="5"/>
      <c r="Z5869" s="5"/>
      <c r="AA5869" s="5"/>
      <c r="AB5869" s="5"/>
      <c r="AC5869" s="5"/>
      <c r="AD5869" s="5"/>
      <c r="AE5869" s="5"/>
      <c r="AF5869" s="5"/>
      <c r="AG5869" s="5"/>
      <c r="AH5869" s="40"/>
      <c r="AI5869" s="3"/>
      <c r="AJ5869" s="3"/>
      <c r="AK5869" s="3"/>
      <c r="AL5869" s="3"/>
      <c r="AM5869" s="3"/>
      <c r="AN5869" s="3"/>
      <c r="AO5869" s="3"/>
      <c r="AP5869" s="3"/>
      <c r="AQ5869" s="3"/>
      <c r="AR5869" s="3"/>
      <c r="AS5869" s="3"/>
      <c r="AT5869" s="51"/>
      <c r="AU5869" s="48"/>
      <c r="AV5869" s="52"/>
      <c r="AW5869" s="52"/>
    </row>
    <row r="5870" spans="1:49" ht="15" customHeight="1" x14ac:dyDescent="0.25">
      <c r="A5870" s="11">
        <f t="shared" si="1043"/>
        <v>5867</v>
      </c>
      <c r="B5870" s="29">
        <v>36914</v>
      </c>
      <c r="C5870" s="25">
        <v>21</v>
      </c>
      <c r="D5870" s="12">
        <v>33</v>
      </c>
      <c r="E5870" s="25"/>
      <c r="F5870" s="35">
        <v>89</v>
      </c>
      <c r="G5870" s="25">
        <v>0</v>
      </c>
      <c r="H5870" s="13">
        <v>6.2</v>
      </c>
      <c r="I5870" s="25"/>
      <c r="J5870" s="12">
        <v>225</v>
      </c>
      <c r="K5870" s="12"/>
      <c r="L5870" s="25" t="s">
        <v>13</v>
      </c>
      <c r="M5870" s="10"/>
      <c r="N5870" s="15"/>
      <c r="O5870" s="15"/>
      <c r="P5870" s="4"/>
      <c r="Q5870" s="65"/>
      <c r="R5870" s="42"/>
      <c r="S5870" s="44"/>
      <c r="T5870" s="44"/>
      <c r="U5870" s="5"/>
      <c r="V5870" s="5"/>
      <c r="W5870" s="5"/>
      <c r="X5870" s="5"/>
      <c r="Y5870" s="5"/>
      <c r="Z5870" s="5"/>
      <c r="AA5870" s="5"/>
      <c r="AB5870" s="5"/>
      <c r="AC5870" s="5"/>
      <c r="AD5870" s="5"/>
      <c r="AE5870" s="5"/>
      <c r="AF5870" s="5"/>
      <c r="AG5870" s="5"/>
      <c r="AH5870" s="40"/>
      <c r="AI5870" s="3"/>
      <c r="AJ5870" s="3"/>
      <c r="AK5870" s="3"/>
      <c r="AL5870" s="3"/>
      <c r="AM5870" s="3"/>
      <c r="AN5870" s="3"/>
      <c r="AO5870" s="3"/>
      <c r="AP5870" s="3"/>
      <c r="AQ5870" s="3"/>
      <c r="AR5870" s="3"/>
      <c r="AS5870" s="3"/>
      <c r="AT5870" s="51"/>
      <c r="AU5870" s="48"/>
      <c r="AV5870" s="52"/>
      <c r="AW5870" s="52"/>
    </row>
    <row r="5871" spans="1:49" ht="15" customHeight="1" x14ac:dyDescent="0.25">
      <c r="A5871" s="11">
        <f t="shared" si="1043"/>
        <v>5868</v>
      </c>
      <c r="B5871" s="29">
        <v>36915</v>
      </c>
      <c r="C5871" s="25">
        <v>22</v>
      </c>
      <c r="D5871" s="12">
        <v>31.2</v>
      </c>
      <c r="E5871" s="25"/>
      <c r="F5871" s="35">
        <v>92</v>
      </c>
      <c r="G5871" s="25">
        <v>58.1</v>
      </c>
      <c r="H5871" s="13">
        <v>5.0999999999999996</v>
      </c>
      <c r="I5871" s="25"/>
      <c r="J5871" s="12">
        <v>225</v>
      </c>
      <c r="K5871" s="12"/>
      <c r="L5871" s="25" t="s">
        <v>13</v>
      </c>
      <c r="M5871" s="10"/>
      <c r="N5871" s="15"/>
      <c r="O5871" s="15"/>
      <c r="P5871" s="4"/>
      <c r="Q5871" s="65"/>
      <c r="R5871" s="42"/>
      <c r="S5871" s="44"/>
      <c r="T5871" s="44"/>
      <c r="U5871" s="5"/>
      <c r="V5871" s="5"/>
      <c r="W5871" s="5"/>
      <c r="X5871" s="5"/>
      <c r="Y5871" s="5"/>
      <c r="Z5871" s="5"/>
      <c r="AA5871" s="5"/>
      <c r="AB5871" s="5"/>
      <c r="AC5871" s="5"/>
      <c r="AD5871" s="5"/>
      <c r="AE5871" s="5"/>
      <c r="AF5871" s="5"/>
      <c r="AG5871" s="5"/>
      <c r="AH5871" s="40"/>
      <c r="AI5871" s="3"/>
      <c r="AJ5871" s="3"/>
      <c r="AK5871" s="3"/>
      <c r="AL5871" s="3"/>
      <c r="AM5871" s="3"/>
      <c r="AN5871" s="3"/>
      <c r="AO5871" s="3"/>
      <c r="AP5871" s="3"/>
      <c r="AQ5871" s="3"/>
      <c r="AR5871" s="3"/>
      <c r="AS5871" s="3"/>
      <c r="AT5871" s="51"/>
      <c r="AU5871" s="48"/>
      <c r="AV5871" s="52"/>
      <c r="AW5871" s="52"/>
    </row>
    <row r="5872" spans="1:49" ht="15" customHeight="1" x14ac:dyDescent="0.25">
      <c r="A5872" s="11">
        <f t="shared" si="1043"/>
        <v>5869</v>
      </c>
      <c r="B5872" s="29">
        <v>36916</v>
      </c>
      <c r="C5872" s="25">
        <v>22</v>
      </c>
      <c r="D5872" s="12">
        <v>29.9</v>
      </c>
      <c r="E5872" s="25"/>
      <c r="F5872" s="35">
        <v>89</v>
      </c>
      <c r="G5872" s="25">
        <v>10</v>
      </c>
      <c r="H5872" s="13">
        <v>1.7</v>
      </c>
      <c r="I5872" s="25"/>
      <c r="J5872" s="12">
        <v>225</v>
      </c>
      <c r="K5872" s="12"/>
      <c r="L5872" s="25" t="s">
        <v>13</v>
      </c>
      <c r="M5872" s="10"/>
      <c r="N5872" s="15"/>
      <c r="O5872" s="15"/>
      <c r="P5872" s="4"/>
      <c r="Q5872" s="65"/>
      <c r="R5872" s="42"/>
      <c r="S5872" s="44"/>
      <c r="T5872" s="44"/>
      <c r="U5872" s="5"/>
      <c r="V5872" s="5"/>
      <c r="W5872" s="5"/>
      <c r="X5872" s="5"/>
      <c r="Y5872" s="5"/>
      <c r="Z5872" s="5"/>
      <c r="AA5872" s="5"/>
      <c r="AB5872" s="5"/>
      <c r="AC5872" s="5"/>
      <c r="AD5872" s="5"/>
      <c r="AE5872" s="5"/>
      <c r="AF5872" s="5"/>
      <c r="AG5872" s="5"/>
      <c r="AH5872" s="40"/>
      <c r="AI5872" s="3"/>
      <c r="AJ5872" s="3"/>
      <c r="AK5872" s="3"/>
      <c r="AL5872" s="3"/>
      <c r="AM5872" s="3"/>
      <c r="AN5872" s="3"/>
      <c r="AO5872" s="3"/>
      <c r="AP5872" s="3"/>
      <c r="AQ5872" s="3"/>
      <c r="AR5872" s="3"/>
      <c r="AS5872" s="3"/>
      <c r="AT5872" s="51"/>
      <c r="AU5872" s="48"/>
      <c r="AV5872" s="52"/>
      <c r="AW5872" s="52"/>
    </row>
    <row r="5873" spans="1:49" ht="15" customHeight="1" x14ac:dyDescent="0.25">
      <c r="A5873" s="11">
        <f t="shared" si="1043"/>
        <v>5870</v>
      </c>
      <c r="B5873" s="29">
        <v>36917</v>
      </c>
      <c r="C5873" s="25">
        <v>22</v>
      </c>
      <c r="D5873" s="12">
        <v>27.6</v>
      </c>
      <c r="E5873" s="25"/>
      <c r="F5873" s="35">
        <v>95</v>
      </c>
      <c r="G5873" s="25">
        <v>42.8</v>
      </c>
      <c r="H5873" s="13">
        <v>1.4</v>
      </c>
      <c r="I5873" s="25"/>
      <c r="J5873" s="12">
        <v>225</v>
      </c>
      <c r="K5873" s="12"/>
      <c r="L5873" s="25" t="s">
        <v>13</v>
      </c>
      <c r="M5873" s="10"/>
      <c r="N5873" s="15"/>
      <c r="O5873" s="15"/>
      <c r="P5873" s="4"/>
      <c r="Q5873" s="65"/>
      <c r="R5873" s="42"/>
      <c r="S5873" s="44"/>
      <c r="T5873" s="44"/>
      <c r="U5873" s="5"/>
      <c r="V5873" s="5"/>
      <c r="W5873" s="5"/>
      <c r="X5873" s="5"/>
      <c r="Y5873" s="5"/>
      <c r="Z5873" s="5"/>
      <c r="AA5873" s="5"/>
      <c r="AB5873" s="5"/>
      <c r="AC5873" s="5"/>
      <c r="AD5873" s="5"/>
      <c r="AE5873" s="5"/>
      <c r="AF5873" s="5"/>
      <c r="AG5873" s="5"/>
      <c r="AH5873" s="40"/>
      <c r="AI5873" s="3"/>
      <c r="AJ5873" s="3"/>
      <c r="AK5873" s="3"/>
      <c r="AL5873" s="3"/>
      <c r="AM5873" s="3"/>
      <c r="AN5873" s="3"/>
      <c r="AO5873" s="3"/>
      <c r="AP5873" s="3"/>
      <c r="AQ5873" s="3"/>
      <c r="AR5873" s="3"/>
      <c r="AS5873" s="3"/>
      <c r="AT5873" s="51"/>
      <c r="AU5873" s="48"/>
      <c r="AV5873" s="52"/>
      <c r="AW5873" s="52"/>
    </row>
    <row r="5874" spans="1:49" ht="15" customHeight="1" x14ac:dyDescent="0.25">
      <c r="A5874" s="11">
        <f t="shared" si="1043"/>
        <v>5871</v>
      </c>
      <c r="B5874" s="29">
        <v>36918</v>
      </c>
      <c r="C5874" s="25">
        <v>22</v>
      </c>
      <c r="D5874" s="12">
        <v>28.9</v>
      </c>
      <c r="E5874" s="25"/>
      <c r="F5874" s="35">
        <v>94</v>
      </c>
      <c r="G5874" s="25">
        <v>44.5</v>
      </c>
      <c r="H5874" s="13">
        <v>0.4</v>
      </c>
      <c r="I5874" s="25"/>
      <c r="J5874" s="12">
        <v>270</v>
      </c>
      <c r="K5874" s="12"/>
      <c r="L5874" s="25" t="s">
        <v>13</v>
      </c>
      <c r="M5874" s="10"/>
      <c r="N5874" s="15"/>
      <c r="O5874" s="15"/>
      <c r="P5874" s="4"/>
      <c r="Q5874" s="65"/>
      <c r="R5874" s="42"/>
      <c r="S5874" s="44"/>
      <c r="T5874" s="44"/>
      <c r="U5874" s="5"/>
      <c r="V5874" s="5"/>
      <c r="W5874" s="5"/>
      <c r="X5874" s="5"/>
      <c r="Y5874" s="5"/>
      <c r="Z5874" s="5"/>
      <c r="AA5874" s="5"/>
      <c r="AB5874" s="5"/>
      <c r="AC5874" s="5"/>
      <c r="AD5874" s="5"/>
      <c r="AE5874" s="5"/>
      <c r="AF5874" s="5"/>
      <c r="AG5874" s="5"/>
      <c r="AH5874" s="40"/>
      <c r="AI5874" s="3"/>
      <c r="AJ5874" s="3"/>
      <c r="AK5874" s="3"/>
      <c r="AL5874" s="3"/>
      <c r="AM5874" s="3"/>
      <c r="AN5874" s="3"/>
      <c r="AO5874" s="3"/>
      <c r="AP5874" s="3"/>
      <c r="AQ5874" s="3"/>
      <c r="AR5874" s="3"/>
      <c r="AS5874" s="3"/>
      <c r="AT5874" s="51"/>
      <c r="AU5874" s="48"/>
      <c r="AV5874" s="52"/>
      <c r="AW5874" s="52"/>
    </row>
    <row r="5875" spans="1:49" ht="15" customHeight="1" x14ac:dyDescent="0.25">
      <c r="A5875" s="11">
        <f t="shared" si="1043"/>
        <v>5872</v>
      </c>
      <c r="B5875" s="29">
        <v>36919</v>
      </c>
      <c r="C5875" s="25">
        <v>22</v>
      </c>
      <c r="D5875" s="12">
        <v>28.6</v>
      </c>
      <c r="E5875" s="25"/>
      <c r="F5875" s="35">
        <v>94</v>
      </c>
      <c r="G5875" s="25">
        <v>6.6</v>
      </c>
      <c r="H5875" s="13">
        <v>1.9</v>
      </c>
      <c r="I5875" s="25"/>
      <c r="J5875" s="12">
        <v>315</v>
      </c>
      <c r="K5875" s="12"/>
      <c r="L5875" s="25" t="s">
        <v>12</v>
      </c>
      <c r="M5875" s="10"/>
      <c r="N5875" s="15"/>
      <c r="O5875" s="15"/>
      <c r="P5875" s="4"/>
      <c r="Q5875" s="65"/>
      <c r="R5875" s="42"/>
      <c r="S5875" s="44"/>
      <c r="T5875" s="44"/>
      <c r="U5875" s="5"/>
      <c r="V5875" s="5"/>
      <c r="W5875" s="5"/>
      <c r="X5875" s="5"/>
      <c r="Y5875" s="5"/>
      <c r="Z5875" s="5"/>
      <c r="AA5875" s="5"/>
      <c r="AB5875" s="5"/>
      <c r="AC5875" s="5"/>
      <c r="AD5875" s="5"/>
      <c r="AE5875" s="5"/>
      <c r="AF5875" s="5"/>
      <c r="AG5875" s="5"/>
      <c r="AH5875" s="40"/>
      <c r="AI5875" s="3"/>
      <c r="AJ5875" s="3"/>
      <c r="AK5875" s="3"/>
      <c r="AL5875" s="3"/>
      <c r="AM5875" s="3"/>
      <c r="AN5875" s="3"/>
      <c r="AO5875" s="3"/>
      <c r="AP5875" s="3"/>
      <c r="AQ5875" s="3"/>
      <c r="AR5875" s="3"/>
      <c r="AS5875" s="3"/>
      <c r="AT5875" s="51"/>
      <c r="AU5875" s="48"/>
      <c r="AV5875" s="52"/>
      <c r="AW5875" s="52"/>
    </row>
    <row r="5876" spans="1:49" ht="15" customHeight="1" x14ac:dyDescent="0.25">
      <c r="A5876" s="11">
        <f t="shared" si="1043"/>
        <v>5873</v>
      </c>
      <c r="B5876" s="29">
        <v>36920</v>
      </c>
      <c r="C5876" s="25">
        <v>23</v>
      </c>
      <c r="D5876" s="12">
        <v>27</v>
      </c>
      <c r="E5876" s="25"/>
      <c r="F5876" s="35">
        <v>93</v>
      </c>
      <c r="G5876" s="25">
        <v>35.799999999999997</v>
      </c>
      <c r="H5876" s="13">
        <v>0</v>
      </c>
      <c r="I5876" s="25"/>
      <c r="J5876" s="12">
        <v>90</v>
      </c>
      <c r="K5876" s="12"/>
      <c r="L5876" s="25" t="s">
        <v>13</v>
      </c>
      <c r="M5876" s="10"/>
      <c r="N5876" s="15"/>
      <c r="O5876" s="15"/>
      <c r="P5876" s="4"/>
      <c r="Q5876" s="65"/>
      <c r="R5876" s="42"/>
      <c r="S5876" s="44"/>
      <c r="T5876" s="44"/>
      <c r="U5876" s="5"/>
      <c r="V5876" s="5"/>
      <c r="W5876" s="5"/>
      <c r="X5876" s="5"/>
      <c r="Y5876" s="5"/>
      <c r="Z5876" s="5"/>
      <c r="AA5876" s="5"/>
      <c r="AB5876" s="5"/>
      <c r="AC5876" s="5"/>
      <c r="AD5876" s="5"/>
      <c r="AE5876" s="5"/>
      <c r="AF5876" s="5"/>
      <c r="AG5876" s="5"/>
      <c r="AH5876" s="40"/>
      <c r="AI5876" s="3"/>
      <c r="AJ5876" s="3"/>
      <c r="AK5876" s="3"/>
      <c r="AL5876" s="3"/>
      <c r="AM5876" s="3"/>
      <c r="AN5876" s="3"/>
      <c r="AO5876" s="3"/>
      <c r="AP5876" s="3"/>
      <c r="AQ5876" s="3"/>
      <c r="AR5876" s="3"/>
      <c r="AS5876" s="3"/>
      <c r="AT5876" s="51"/>
      <c r="AU5876" s="48"/>
      <c r="AV5876" s="52"/>
      <c r="AW5876" s="52"/>
    </row>
    <row r="5877" spans="1:49" ht="15" customHeight="1" x14ac:dyDescent="0.25">
      <c r="A5877" s="11">
        <f t="shared" si="1043"/>
        <v>5874</v>
      </c>
      <c r="B5877" s="29">
        <v>36921</v>
      </c>
      <c r="C5877" s="25">
        <v>22</v>
      </c>
      <c r="D5877" s="12">
        <v>29.8</v>
      </c>
      <c r="E5877" s="25"/>
      <c r="F5877" s="35">
        <v>94</v>
      </c>
      <c r="G5877" s="25">
        <v>15</v>
      </c>
      <c r="H5877" s="13">
        <v>0.9</v>
      </c>
      <c r="I5877" s="25"/>
      <c r="J5877" s="12">
        <v>225</v>
      </c>
      <c r="K5877" s="12"/>
      <c r="L5877" s="25" t="s">
        <v>12</v>
      </c>
      <c r="M5877" s="10"/>
      <c r="N5877" s="15"/>
      <c r="O5877" s="15"/>
      <c r="P5877" s="4"/>
      <c r="Q5877" s="65"/>
      <c r="R5877" s="42"/>
      <c r="S5877" s="44"/>
      <c r="T5877" s="44"/>
      <c r="U5877" s="5"/>
      <c r="V5877" s="5"/>
      <c r="W5877" s="5"/>
      <c r="X5877" s="5"/>
      <c r="Y5877" s="5"/>
      <c r="Z5877" s="5"/>
      <c r="AA5877" s="5"/>
      <c r="AB5877" s="5"/>
      <c r="AC5877" s="5"/>
      <c r="AD5877" s="5"/>
      <c r="AE5877" s="5"/>
      <c r="AF5877" s="5"/>
      <c r="AG5877" s="5"/>
      <c r="AH5877" s="40"/>
      <c r="AI5877" s="3"/>
      <c r="AJ5877" s="3"/>
      <c r="AK5877" s="3"/>
      <c r="AL5877" s="3"/>
      <c r="AM5877" s="3"/>
      <c r="AN5877" s="3"/>
      <c r="AO5877" s="3"/>
      <c r="AP5877" s="3"/>
      <c r="AQ5877" s="3"/>
      <c r="AR5877" s="3"/>
      <c r="AS5877" s="3"/>
      <c r="AT5877" s="51"/>
      <c r="AU5877" s="48"/>
      <c r="AV5877" s="52"/>
      <c r="AW5877" s="52"/>
    </row>
    <row r="5878" spans="1:49" ht="15" customHeight="1" x14ac:dyDescent="0.25">
      <c r="A5878" s="11">
        <f t="shared" si="1043"/>
        <v>5875</v>
      </c>
      <c r="B5878" s="29">
        <v>36922</v>
      </c>
      <c r="C5878" s="25">
        <v>22</v>
      </c>
      <c r="D5878" s="12">
        <v>27.6</v>
      </c>
      <c r="E5878" s="25"/>
      <c r="F5878" s="35">
        <v>94</v>
      </c>
      <c r="G5878" s="25">
        <v>25.6</v>
      </c>
      <c r="H5878" s="13">
        <v>0.8</v>
      </c>
      <c r="I5878" s="25"/>
      <c r="J5878" s="12">
        <v>90</v>
      </c>
      <c r="K5878" s="12"/>
      <c r="L5878" s="25" t="s">
        <v>13</v>
      </c>
      <c r="M5878" s="10"/>
      <c r="N5878" s="15"/>
      <c r="O5878" s="15"/>
      <c r="P5878" s="4"/>
      <c r="Q5878" s="65"/>
      <c r="R5878" s="42"/>
      <c r="S5878" s="44"/>
      <c r="T5878" s="44"/>
      <c r="U5878" s="5"/>
      <c r="V5878" s="5"/>
      <c r="W5878" s="5"/>
      <c r="X5878" s="5"/>
      <c r="Y5878" s="5"/>
      <c r="Z5878" s="5"/>
      <c r="AA5878" s="5"/>
      <c r="AB5878" s="5"/>
      <c r="AC5878" s="5"/>
      <c r="AD5878" s="5"/>
      <c r="AE5878" s="5"/>
      <c r="AF5878" s="5"/>
      <c r="AG5878" s="5"/>
      <c r="AH5878" s="40"/>
      <c r="AI5878" s="3"/>
      <c r="AJ5878" s="3"/>
      <c r="AK5878" s="3"/>
      <c r="AL5878" s="3"/>
      <c r="AM5878" s="3"/>
      <c r="AN5878" s="3"/>
      <c r="AO5878" s="3"/>
      <c r="AP5878" s="3"/>
      <c r="AQ5878" s="3"/>
      <c r="AR5878" s="3"/>
      <c r="AS5878" s="3"/>
      <c r="AT5878" s="51"/>
      <c r="AU5878" s="48"/>
      <c r="AV5878" s="52"/>
      <c r="AW5878" s="52"/>
    </row>
    <row r="5879" spans="1:49" ht="15" customHeight="1" x14ac:dyDescent="0.25">
      <c r="A5879" s="11">
        <f t="shared" si="1043"/>
        <v>5876</v>
      </c>
      <c r="B5879" s="29">
        <v>36923</v>
      </c>
      <c r="C5879" s="25">
        <v>21</v>
      </c>
      <c r="D5879" s="12">
        <v>29.2</v>
      </c>
      <c r="E5879" s="25">
        <v>24</v>
      </c>
      <c r="F5879" s="35">
        <v>91</v>
      </c>
      <c r="G5879" s="25">
        <v>0</v>
      </c>
      <c r="H5879" s="13">
        <v>0</v>
      </c>
      <c r="I5879" s="25"/>
      <c r="J5879" s="12">
        <v>180</v>
      </c>
      <c r="K5879" s="12"/>
      <c r="L5879" s="25" t="s">
        <v>14</v>
      </c>
      <c r="M5879" s="10"/>
      <c r="N5879" s="15"/>
      <c r="O5879" s="15"/>
      <c r="P5879" s="4"/>
      <c r="Q5879" s="65"/>
      <c r="R5879" s="42"/>
      <c r="S5879" s="44"/>
      <c r="T5879" s="44"/>
      <c r="U5879" s="5"/>
      <c r="V5879" s="5"/>
      <c r="W5879" s="5"/>
      <c r="X5879" s="5"/>
      <c r="Y5879" s="5"/>
      <c r="Z5879" s="5"/>
      <c r="AA5879" s="5"/>
      <c r="AB5879" s="5"/>
      <c r="AC5879" s="5"/>
      <c r="AD5879" s="5"/>
      <c r="AE5879" s="5"/>
      <c r="AF5879" s="5"/>
      <c r="AG5879" s="5"/>
      <c r="AH5879" s="40"/>
      <c r="AI5879" s="3"/>
      <c r="AJ5879" s="3"/>
      <c r="AK5879" s="3"/>
      <c r="AL5879" s="3"/>
      <c r="AM5879" s="3"/>
      <c r="AN5879" s="3"/>
      <c r="AO5879" s="3"/>
      <c r="AP5879" s="3"/>
      <c r="AQ5879" s="3"/>
      <c r="AR5879" s="3"/>
      <c r="AS5879" s="3"/>
      <c r="AT5879" s="51"/>
      <c r="AU5879" s="48"/>
      <c r="AV5879" s="52"/>
      <c r="AW5879" s="52"/>
    </row>
    <row r="5880" spans="1:49" ht="15" customHeight="1" x14ac:dyDescent="0.25">
      <c r="A5880" s="11">
        <f t="shared" si="1043"/>
        <v>5877</v>
      </c>
      <c r="B5880" s="29">
        <v>36924</v>
      </c>
      <c r="C5880" s="25">
        <v>21</v>
      </c>
      <c r="D5880" s="12">
        <v>33</v>
      </c>
      <c r="E5880" s="25">
        <v>27.1</v>
      </c>
      <c r="F5880" s="35">
        <v>76</v>
      </c>
      <c r="G5880" s="25">
        <v>0</v>
      </c>
      <c r="H5880" s="13">
        <v>8</v>
      </c>
      <c r="I5880" s="25"/>
      <c r="J5880" s="12">
        <v>225</v>
      </c>
      <c r="K5880" s="12"/>
      <c r="L5880" s="25" t="s">
        <v>13</v>
      </c>
      <c r="M5880" s="10"/>
      <c r="N5880" s="15"/>
      <c r="O5880" s="15"/>
      <c r="P5880" s="4"/>
      <c r="Q5880" s="65"/>
      <c r="R5880" s="42"/>
      <c r="S5880" s="44"/>
      <c r="T5880" s="44"/>
      <c r="U5880" s="5"/>
      <c r="V5880" s="5"/>
      <c r="W5880" s="5"/>
      <c r="X5880" s="5"/>
      <c r="Y5880" s="5"/>
      <c r="Z5880" s="5"/>
      <c r="AA5880" s="5"/>
      <c r="AB5880" s="5"/>
      <c r="AC5880" s="5"/>
      <c r="AD5880" s="5"/>
      <c r="AE5880" s="5"/>
      <c r="AF5880" s="5"/>
      <c r="AG5880" s="5"/>
      <c r="AH5880" s="40"/>
      <c r="AI5880" s="3"/>
      <c r="AJ5880" s="3"/>
      <c r="AK5880" s="3"/>
      <c r="AL5880" s="3"/>
      <c r="AM5880" s="3"/>
      <c r="AN5880" s="3"/>
      <c r="AO5880" s="3"/>
      <c r="AP5880" s="3"/>
      <c r="AQ5880" s="3"/>
      <c r="AR5880" s="3"/>
      <c r="AS5880" s="3"/>
      <c r="AT5880" s="51"/>
      <c r="AU5880" s="48"/>
      <c r="AV5880" s="52"/>
      <c r="AW5880" s="52"/>
    </row>
    <row r="5881" spans="1:49" ht="15" customHeight="1" x14ac:dyDescent="0.25">
      <c r="A5881" s="11">
        <f t="shared" si="1043"/>
        <v>5878</v>
      </c>
      <c r="B5881" s="29">
        <v>36925</v>
      </c>
      <c r="C5881" s="25">
        <v>21</v>
      </c>
      <c r="D5881" s="12">
        <v>32</v>
      </c>
      <c r="E5881" s="25">
        <v>25.5</v>
      </c>
      <c r="F5881" s="35">
        <v>86</v>
      </c>
      <c r="G5881" s="25">
        <v>0</v>
      </c>
      <c r="H5881" s="13">
        <v>5.6</v>
      </c>
      <c r="I5881" s="25"/>
      <c r="J5881" s="12">
        <v>225</v>
      </c>
      <c r="K5881" s="12"/>
      <c r="L5881" s="25" t="s">
        <v>13</v>
      </c>
      <c r="M5881" s="10"/>
      <c r="N5881" s="15"/>
      <c r="O5881" s="15"/>
      <c r="P5881" s="4"/>
      <c r="Q5881" s="65"/>
      <c r="R5881" s="42"/>
      <c r="S5881" s="44"/>
      <c r="T5881" s="44"/>
      <c r="U5881" s="5"/>
      <c r="V5881" s="5"/>
      <c r="W5881" s="5"/>
      <c r="X5881" s="5"/>
      <c r="Y5881" s="5"/>
      <c r="Z5881" s="5"/>
      <c r="AA5881" s="5"/>
      <c r="AB5881" s="5"/>
      <c r="AC5881" s="5"/>
      <c r="AD5881" s="5"/>
      <c r="AE5881" s="5"/>
      <c r="AF5881" s="5"/>
      <c r="AG5881" s="5"/>
      <c r="AH5881" s="40"/>
      <c r="AI5881" s="3"/>
      <c r="AJ5881" s="3"/>
      <c r="AK5881" s="3"/>
      <c r="AL5881" s="3"/>
      <c r="AM5881" s="3"/>
      <c r="AN5881" s="3"/>
      <c r="AO5881" s="3"/>
      <c r="AP5881" s="3"/>
      <c r="AQ5881" s="3"/>
      <c r="AR5881" s="3"/>
      <c r="AS5881" s="3"/>
      <c r="AT5881" s="51"/>
      <c r="AU5881" s="48"/>
      <c r="AV5881" s="52"/>
      <c r="AW5881" s="52"/>
    </row>
    <row r="5882" spans="1:49" ht="15" customHeight="1" x14ac:dyDescent="0.25">
      <c r="A5882" s="11">
        <f t="shared" si="1043"/>
        <v>5879</v>
      </c>
      <c r="B5882" s="29">
        <v>36926</v>
      </c>
      <c r="C5882" s="25">
        <v>21</v>
      </c>
      <c r="D5882" s="12">
        <v>32.200000000000003</v>
      </c>
      <c r="E5882" s="25">
        <v>24.9</v>
      </c>
      <c r="F5882" s="35">
        <v>89</v>
      </c>
      <c r="G5882" s="25">
        <v>0</v>
      </c>
      <c r="H5882" s="13">
        <v>6.9</v>
      </c>
      <c r="I5882" s="25"/>
      <c r="J5882" s="12">
        <v>180</v>
      </c>
      <c r="K5882" s="12"/>
      <c r="L5882" s="25" t="s">
        <v>14</v>
      </c>
      <c r="M5882" s="10"/>
      <c r="N5882" s="15"/>
      <c r="O5882" s="15"/>
      <c r="P5882" s="4"/>
      <c r="Q5882" s="65"/>
      <c r="R5882" s="42"/>
      <c r="S5882" s="44"/>
      <c r="T5882" s="44"/>
      <c r="U5882" s="5"/>
      <c r="V5882" s="5"/>
      <c r="W5882" s="5"/>
      <c r="X5882" s="5"/>
      <c r="Y5882" s="5"/>
      <c r="Z5882" s="5"/>
      <c r="AA5882" s="5"/>
      <c r="AB5882" s="5"/>
      <c r="AC5882" s="5"/>
      <c r="AD5882" s="5"/>
      <c r="AE5882" s="5"/>
      <c r="AF5882" s="5"/>
      <c r="AG5882" s="5"/>
      <c r="AH5882" s="40"/>
      <c r="AI5882" s="3"/>
      <c r="AJ5882" s="3"/>
      <c r="AK5882" s="3"/>
      <c r="AL5882" s="3"/>
      <c r="AM5882" s="3"/>
      <c r="AN5882" s="3"/>
      <c r="AO5882" s="3"/>
      <c r="AP5882" s="3"/>
      <c r="AQ5882" s="3"/>
      <c r="AR5882" s="3"/>
      <c r="AS5882" s="3"/>
      <c r="AT5882" s="51"/>
      <c r="AU5882" s="48"/>
      <c r="AV5882" s="52"/>
      <c r="AW5882" s="52"/>
    </row>
    <row r="5883" spans="1:49" ht="15" customHeight="1" x14ac:dyDescent="0.25">
      <c r="A5883" s="11">
        <f t="shared" si="1043"/>
        <v>5880</v>
      </c>
      <c r="B5883" s="29">
        <v>36927</v>
      </c>
      <c r="C5883" s="25">
        <v>22</v>
      </c>
      <c r="D5883" s="12">
        <v>31.6</v>
      </c>
      <c r="E5883" s="25">
        <v>25.4</v>
      </c>
      <c r="F5883" s="35">
        <v>88</v>
      </c>
      <c r="G5883" s="25">
        <v>29.8</v>
      </c>
      <c r="H5883" s="13">
        <v>4.8</v>
      </c>
      <c r="I5883" s="25"/>
      <c r="J5883" s="12">
        <v>180</v>
      </c>
      <c r="K5883" s="12"/>
      <c r="L5883" s="25" t="s">
        <v>14</v>
      </c>
      <c r="M5883" s="10"/>
      <c r="N5883" s="15"/>
      <c r="O5883" s="15"/>
      <c r="P5883" s="4"/>
      <c r="Q5883" s="65"/>
      <c r="R5883" s="42"/>
      <c r="S5883" s="44"/>
      <c r="T5883" s="44"/>
      <c r="U5883" s="5"/>
      <c r="V5883" s="5"/>
      <c r="W5883" s="5"/>
      <c r="X5883" s="5"/>
      <c r="Y5883" s="5"/>
      <c r="Z5883" s="5"/>
      <c r="AA5883" s="5"/>
      <c r="AB5883" s="5"/>
      <c r="AC5883" s="5"/>
      <c r="AD5883" s="5"/>
      <c r="AE5883" s="5"/>
      <c r="AF5883" s="5"/>
      <c r="AG5883" s="5"/>
      <c r="AH5883" s="40"/>
      <c r="AI5883" s="3"/>
      <c r="AJ5883" s="3"/>
      <c r="AK5883" s="3"/>
      <c r="AL5883" s="3"/>
      <c r="AM5883" s="3"/>
      <c r="AN5883" s="3"/>
      <c r="AO5883" s="3"/>
      <c r="AP5883" s="3"/>
      <c r="AQ5883" s="3"/>
      <c r="AR5883" s="3"/>
      <c r="AS5883" s="3"/>
      <c r="AT5883" s="51"/>
      <c r="AU5883" s="48"/>
      <c r="AV5883" s="52"/>
      <c r="AW5883" s="52"/>
    </row>
    <row r="5884" spans="1:49" ht="15" customHeight="1" x14ac:dyDescent="0.25">
      <c r="A5884" s="11">
        <f t="shared" si="1043"/>
        <v>5881</v>
      </c>
      <c r="B5884" s="29">
        <v>36928</v>
      </c>
      <c r="C5884" s="25">
        <v>22</v>
      </c>
      <c r="D5884" s="12">
        <v>30.5</v>
      </c>
      <c r="E5884" s="25">
        <v>26.9</v>
      </c>
      <c r="F5884" s="35">
        <v>92</v>
      </c>
      <c r="G5884" s="25">
        <v>1</v>
      </c>
      <c r="H5884" s="13">
        <v>3.6</v>
      </c>
      <c r="I5884" s="25"/>
      <c r="J5884" s="12">
        <v>180</v>
      </c>
      <c r="K5884" s="12"/>
      <c r="L5884" s="25" t="s">
        <v>13</v>
      </c>
      <c r="M5884" s="10"/>
      <c r="N5884" s="15"/>
      <c r="O5884" s="15"/>
      <c r="P5884" s="4"/>
      <c r="Q5884" s="65"/>
      <c r="R5884" s="42"/>
      <c r="S5884" s="44"/>
      <c r="T5884" s="44"/>
      <c r="U5884" s="5"/>
      <c r="V5884" s="5"/>
      <c r="W5884" s="5"/>
      <c r="X5884" s="5"/>
      <c r="Y5884" s="5"/>
      <c r="Z5884" s="5"/>
      <c r="AA5884" s="5"/>
      <c r="AB5884" s="5"/>
      <c r="AC5884" s="5"/>
      <c r="AD5884" s="5"/>
      <c r="AE5884" s="5"/>
      <c r="AF5884" s="5"/>
      <c r="AG5884" s="5"/>
      <c r="AH5884" s="40"/>
      <c r="AI5884" s="3"/>
      <c r="AJ5884" s="3"/>
      <c r="AK5884" s="3"/>
      <c r="AL5884" s="3"/>
      <c r="AM5884" s="3"/>
      <c r="AN5884" s="3"/>
      <c r="AO5884" s="3"/>
      <c r="AP5884" s="3"/>
      <c r="AQ5884" s="3"/>
      <c r="AR5884" s="3"/>
      <c r="AS5884" s="3"/>
      <c r="AT5884" s="51"/>
      <c r="AU5884" s="48"/>
      <c r="AV5884" s="52"/>
      <c r="AW5884" s="52"/>
    </row>
    <row r="5885" spans="1:49" ht="15" customHeight="1" x14ac:dyDescent="0.25">
      <c r="A5885" s="11">
        <f t="shared" si="1043"/>
        <v>5882</v>
      </c>
      <c r="B5885" s="29">
        <v>36929</v>
      </c>
      <c r="C5885" s="25">
        <v>22</v>
      </c>
      <c r="D5885" s="12">
        <v>29.4</v>
      </c>
      <c r="E5885" s="25">
        <v>24.4</v>
      </c>
      <c r="F5885" s="35">
        <v>94</v>
      </c>
      <c r="G5885" s="25">
        <v>55</v>
      </c>
      <c r="H5885" s="13">
        <v>0.8</v>
      </c>
      <c r="I5885" s="25"/>
      <c r="J5885" s="12">
        <v>225</v>
      </c>
      <c r="K5885" s="12"/>
      <c r="L5885" s="25" t="s">
        <v>13</v>
      </c>
      <c r="M5885" s="10"/>
      <c r="N5885" s="15"/>
      <c r="O5885" s="15"/>
      <c r="P5885" s="4"/>
      <c r="Q5885" s="65"/>
      <c r="R5885" s="42"/>
      <c r="S5885" s="44"/>
      <c r="T5885" s="44"/>
      <c r="U5885" s="5"/>
      <c r="V5885" s="5"/>
      <c r="W5885" s="5"/>
      <c r="X5885" s="5"/>
      <c r="Y5885" s="5"/>
      <c r="Z5885" s="5"/>
      <c r="AA5885" s="5"/>
      <c r="AB5885" s="5"/>
      <c r="AC5885" s="5"/>
      <c r="AD5885" s="5"/>
      <c r="AE5885" s="5"/>
      <c r="AF5885" s="5"/>
      <c r="AG5885" s="5"/>
      <c r="AH5885" s="40"/>
      <c r="AI5885" s="3"/>
      <c r="AJ5885" s="3"/>
      <c r="AK5885" s="3"/>
      <c r="AL5885" s="3"/>
      <c r="AM5885" s="3"/>
      <c r="AN5885" s="3"/>
      <c r="AO5885" s="3"/>
      <c r="AP5885" s="3"/>
      <c r="AQ5885" s="3"/>
      <c r="AR5885" s="3"/>
      <c r="AS5885" s="3"/>
      <c r="AT5885" s="51"/>
      <c r="AU5885" s="48"/>
      <c r="AV5885" s="52"/>
      <c r="AW5885" s="52"/>
    </row>
    <row r="5886" spans="1:49" ht="15" customHeight="1" x14ac:dyDescent="0.25">
      <c r="A5886" s="11">
        <f t="shared" si="1043"/>
        <v>5883</v>
      </c>
      <c r="B5886" s="29">
        <v>36930</v>
      </c>
      <c r="C5886" s="25">
        <v>22</v>
      </c>
      <c r="D5886" s="12">
        <v>26.4</v>
      </c>
      <c r="E5886" s="25">
        <v>24.2</v>
      </c>
      <c r="F5886" s="35">
        <v>96</v>
      </c>
      <c r="G5886" s="25">
        <v>89.4</v>
      </c>
      <c r="H5886" s="13">
        <v>0</v>
      </c>
      <c r="I5886" s="25"/>
      <c r="J5886" s="12">
        <v>225</v>
      </c>
      <c r="K5886" s="12"/>
      <c r="L5886" s="25" t="s">
        <v>13</v>
      </c>
      <c r="M5886" s="10"/>
      <c r="N5886" s="15"/>
      <c r="O5886" s="15"/>
      <c r="P5886" s="4"/>
      <c r="Q5886" s="65"/>
      <c r="R5886" s="42"/>
      <c r="S5886" s="44"/>
      <c r="T5886" s="44"/>
      <c r="U5886" s="5"/>
      <c r="V5886" s="5"/>
      <c r="W5886" s="5"/>
      <c r="X5886" s="5"/>
      <c r="Y5886" s="5"/>
      <c r="Z5886" s="5"/>
      <c r="AA5886" s="5"/>
      <c r="AB5886" s="5"/>
      <c r="AC5886" s="5"/>
      <c r="AD5886" s="5"/>
      <c r="AE5886" s="5"/>
      <c r="AF5886" s="5"/>
      <c r="AG5886" s="5"/>
      <c r="AH5886" s="40"/>
      <c r="AI5886" s="3"/>
      <c r="AJ5886" s="3"/>
      <c r="AK5886" s="3"/>
      <c r="AL5886" s="3"/>
      <c r="AM5886" s="3"/>
      <c r="AN5886" s="3"/>
      <c r="AO5886" s="3"/>
      <c r="AP5886" s="3"/>
      <c r="AQ5886" s="3"/>
      <c r="AR5886" s="3"/>
      <c r="AS5886" s="3"/>
      <c r="AT5886" s="51"/>
      <c r="AU5886" s="48"/>
      <c r="AV5886" s="52"/>
      <c r="AW5886" s="52"/>
    </row>
    <row r="5887" spans="1:49" ht="15" customHeight="1" x14ac:dyDescent="0.25">
      <c r="A5887" s="11">
        <f t="shared" si="1043"/>
        <v>5884</v>
      </c>
      <c r="B5887" s="29">
        <v>36931</v>
      </c>
      <c r="C5887" s="25">
        <v>22</v>
      </c>
      <c r="D5887" s="12">
        <v>30</v>
      </c>
      <c r="E5887" s="25">
        <v>24.7</v>
      </c>
      <c r="F5887" s="35">
        <v>95</v>
      </c>
      <c r="G5887" s="25">
        <v>3.6</v>
      </c>
      <c r="H5887" s="13">
        <v>1.1000000000000001</v>
      </c>
      <c r="I5887" s="25"/>
      <c r="J5887" s="12">
        <v>180</v>
      </c>
      <c r="K5887" s="12"/>
      <c r="L5887" s="25" t="s">
        <v>13</v>
      </c>
      <c r="M5887" s="10"/>
      <c r="N5887" s="15"/>
      <c r="O5887" s="15"/>
      <c r="P5887" s="4"/>
      <c r="Q5887" s="65"/>
      <c r="R5887" s="42"/>
      <c r="S5887" s="44"/>
      <c r="T5887" s="44"/>
      <c r="U5887" s="5"/>
      <c r="V5887" s="5"/>
      <c r="W5887" s="5"/>
      <c r="X5887" s="5"/>
      <c r="Y5887" s="5"/>
      <c r="Z5887" s="5"/>
      <c r="AA5887" s="5"/>
      <c r="AB5887" s="5"/>
      <c r="AC5887" s="5"/>
      <c r="AD5887" s="5"/>
      <c r="AE5887" s="5"/>
      <c r="AF5887" s="5"/>
      <c r="AG5887" s="5"/>
      <c r="AH5887" s="40"/>
      <c r="AI5887" s="3"/>
      <c r="AJ5887" s="3"/>
      <c r="AK5887" s="3"/>
      <c r="AL5887" s="3"/>
      <c r="AM5887" s="3"/>
      <c r="AN5887" s="3"/>
      <c r="AO5887" s="3"/>
      <c r="AP5887" s="3"/>
      <c r="AQ5887" s="3"/>
      <c r="AR5887" s="3"/>
      <c r="AS5887" s="3"/>
      <c r="AT5887" s="51"/>
      <c r="AU5887" s="48"/>
      <c r="AV5887" s="52"/>
      <c r="AW5887" s="52"/>
    </row>
    <row r="5888" spans="1:49" ht="15" customHeight="1" x14ac:dyDescent="0.25">
      <c r="A5888" s="11">
        <f t="shared" si="1043"/>
        <v>5885</v>
      </c>
      <c r="B5888" s="29">
        <v>36932</v>
      </c>
      <c r="C5888" s="25">
        <v>20</v>
      </c>
      <c r="D5888" s="12">
        <v>30.7</v>
      </c>
      <c r="E5888" s="25">
        <v>25.7</v>
      </c>
      <c r="F5888" s="35">
        <v>88</v>
      </c>
      <c r="G5888" s="25">
        <v>40.1</v>
      </c>
      <c r="H5888" s="13">
        <v>5.3</v>
      </c>
      <c r="I5888" s="25"/>
      <c r="J5888" s="12">
        <v>225</v>
      </c>
      <c r="K5888" s="12"/>
      <c r="L5888" s="25" t="s">
        <v>14</v>
      </c>
      <c r="M5888" s="10"/>
      <c r="N5888" s="15"/>
      <c r="O5888" s="15"/>
      <c r="P5888" s="4"/>
      <c r="Q5888" s="65"/>
      <c r="R5888" s="42"/>
      <c r="S5888" s="44"/>
      <c r="T5888" s="44"/>
      <c r="U5888" s="5"/>
      <c r="V5888" s="5"/>
      <c r="W5888" s="5"/>
      <c r="X5888" s="5"/>
      <c r="Y5888" s="5"/>
      <c r="Z5888" s="5"/>
      <c r="AA5888" s="5"/>
      <c r="AB5888" s="5"/>
      <c r="AC5888" s="5"/>
      <c r="AD5888" s="5"/>
      <c r="AE5888" s="5"/>
      <c r="AF5888" s="5"/>
      <c r="AG5888" s="5"/>
      <c r="AH5888" s="40"/>
      <c r="AI5888" s="3"/>
      <c r="AJ5888" s="3"/>
      <c r="AK5888" s="3"/>
      <c r="AL5888" s="3"/>
      <c r="AM5888" s="3"/>
      <c r="AN5888" s="3"/>
      <c r="AO5888" s="3"/>
      <c r="AP5888" s="3"/>
      <c r="AQ5888" s="3"/>
      <c r="AR5888" s="3"/>
      <c r="AS5888" s="3"/>
      <c r="AT5888" s="51"/>
      <c r="AU5888" s="48"/>
      <c r="AV5888" s="52"/>
      <c r="AW5888" s="52"/>
    </row>
    <row r="5889" spans="1:49" ht="15" customHeight="1" x14ac:dyDescent="0.25">
      <c r="A5889" s="11">
        <f t="shared" si="1043"/>
        <v>5886</v>
      </c>
      <c r="B5889" s="29">
        <v>36933</v>
      </c>
      <c r="C5889" s="25">
        <v>20</v>
      </c>
      <c r="D5889" s="12">
        <v>31</v>
      </c>
      <c r="E5889" s="25">
        <v>24.3</v>
      </c>
      <c r="F5889" s="35">
        <v>90</v>
      </c>
      <c r="G5889" s="25">
        <v>0</v>
      </c>
      <c r="H5889" s="13">
        <v>4.5999999999999996</v>
      </c>
      <c r="I5889" s="25"/>
      <c r="J5889" s="12">
        <v>225</v>
      </c>
      <c r="K5889" s="12"/>
      <c r="L5889" s="25" t="s">
        <v>13</v>
      </c>
      <c r="M5889" s="10"/>
      <c r="N5889" s="15"/>
      <c r="O5889" s="15"/>
      <c r="P5889" s="4"/>
      <c r="Q5889" s="65"/>
      <c r="R5889" s="42"/>
      <c r="S5889" s="3"/>
      <c r="T5889" s="3"/>
      <c r="U5889" s="5"/>
      <c r="V5889" s="5"/>
      <c r="W5889" s="5"/>
      <c r="X5889" s="5"/>
      <c r="Y5889" s="5"/>
      <c r="Z5889" s="5"/>
      <c r="AA5889" s="5"/>
      <c r="AB5889" s="5"/>
      <c r="AC5889" s="5"/>
      <c r="AD5889" s="5"/>
      <c r="AE5889" s="5"/>
      <c r="AF5889" s="5"/>
      <c r="AG5889" s="5"/>
      <c r="AH5889" s="40"/>
      <c r="AI5889" s="3"/>
      <c r="AJ5889" s="3"/>
      <c r="AK5889" s="3"/>
      <c r="AL5889" s="3"/>
      <c r="AM5889" s="3"/>
      <c r="AN5889" s="3"/>
      <c r="AO5889" s="3"/>
      <c r="AP5889" s="3"/>
      <c r="AQ5889" s="3"/>
      <c r="AR5889" s="3"/>
      <c r="AS5889" s="3"/>
      <c r="AT5889" s="52"/>
      <c r="AU5889" s="52"/>
      <c r="AV5889" s="52"/>
      <c r="AW5889" s="52"/>
    </row>
    <row r="5890" spans="1:49" ht="15" customHeight="1" x14ac:dyDescent="0.25">
      <c r="A5890" s="11">
        <f t="shared" si="1043"/>
        <v>5887</v>
      </c>
      <c r="B5890" s="29">
        <v>36934</v>
      </c>
      <c r="C5890" s="25">
        <v>21</v>
      </c>
      <c r="D5890" s="12">
        <v>31.8</v>
      </c>
      <c r="E5890" s="25">
        <v>24.4</v>
      </c>
      <c r="F5890" s="35">
        <v>86</v>
      </c>
      <c r="G5890" s="25">
        <v>0</v>
      </c>
      <c r="H5890" s="13">
        <v>6.1</v>
      </c>
      <c r="I5890" s="25"/>
      <c r="J5890" s="12">
        <v>180</v>
      </c>
      <c r="K5890" s="12"/>
      <c r="L5890" s="25" t="s">
        <v>13</v>
      </c>
      <c r="M5890" s="10"/>
      <c r="N5890" s="15"/>
      <c r="O5890" s="15"/>
      <c r="P5890" s="4"/>
      <c r="Q5890" s="66"/>
      <c r="R5890" s="42"/>
      <c r="S5890" s="3"/>
      <c r="T5890" s="3"/>
      <c r="U5890" s="5"/>
      <c r="V5890" s="5"/>
      <c r="W5890" s="5"/>
      <c r="X5890" s="5"/>
      <c r="Y5890" s="5"/>
      <c r="Z5890" s="5"/>
      <c r="AA5890" s="5"/>
      <c r="AB5890" s="5"/>
      <c r="AC5890" s="5"/>
      <c r="AD5890" s="5"/>
      <c r="AE5890" s="5"/>
      <c r="AF5890" s="5"/>
      <c r="AG5890" s="5"/>
      <c r="AH5890" s="40"/>
      <c r="AI5890" s="3"/>
      <c r="AJ5890" s="3"/>
      <c r="AK5890" s="3"/>
      <c r="AL5890" s="3"/>
      <c r="AM5890" s="3"/>
      <c r="AN5890" s="3"/>
      <c r="AO5890" s="3"/>
      <c r="AP5890" s="3"/>
      <c r="AQ5890" s="3"/>
      <c r="AR5890" s="3"/>
      <c r="AS5890" s="3"/>
      <c r="AT5890" s="52"/>
      <c r="AU5890" s="52"/>
      <c r="AV5890" s="52"/>
      <c r="AW5890" s="52"/>
    </row>
    <row r="5891" spans="1:49" ht="15" customHeight="1" x14ac:dyDescent="0.25">
      <c r="A5891" s="11">
        <f t="shared" si="1043"/>
        <v>5888</v>
      </c>
      <c r="B5891" s="29">
        <v>36935</v>
      </c>
      <c r="C5891" s="25">
        <v>23</v>
      </c>
      <c r="D5891" s="12">
        <v>30.4</v>
      </c>
      <c r="E5891" s="25">
        <v>25.3</v>
      </c>
      <c r="F5891" s="35">
        <v>90</v>
      </c>
      <c r="G5891" s="25">
        <v>16.600000000000001</v>
      </c>
      <c r="H5891" s="13">
        <v>2</v>
      </c>
      <c r="I5891" s="25"/>
      <c r="J5891" s="12">
        <v>180</v>
      </c>
      <c r="K5891" s="12"/>
      <c r="L5891" s="25" t="s">
        <v>14</v>
      </c>
      <c r="M5891" s="10"/>
      <c r="N5891" s="15"/>
      <c r="O5891" s="15"/>
      <c r="P5891" s="4"/>
      <c r="Q5891" s="64"/>
      <c r="R5891" s="42"/>
      <c r="S5891" s="44"/>
      <c r="T5891" s="44"/>
      <c r="U5891" s="5"/>
      <c r="V5891" s="5"/>
      <c r="W5891" s="5"/>
      <c r="X5891" s="5"/>
      <c r="Y5891" s="5"/>
      <c r="Z5891" s="5"/>
      <c r="AA5891" s="5"/>
      <c r="AB5891" s="5"/>
      <c r="AC5891" s="5"/>
      <c r="AD5891" s="5"/>
      <c r="AE5891" s="5"/>
      <c r="AF5891" s="5"/>
      <c r="AG5891" s="5"/>
      <c r="AH5891" s="40"/>
      <c r="AI5891" s="3"/>
      <c r="AJ5891" s="3"/>
      <c r="AK5891" s="3"/>
      <c r="AL5891" s="3"/>
      <c r="AM5891" s="3"/>
      <c r="AN5891" s="3"/>
      <c r="AO5891" s="3"/>
      <c r="AP5891" s="3"/>
      <c r="AQ5891" s="3"/>
      <c r="AR5891" s="3"/>
      <c r="AS5891" s="3"/>
      <c r="AT5891" s="51"/>
      <c r="AU5891" s="48"/>
      <c r="AV5891" s="52"/>
      <c r="AW5891" s="52"/>
    </row>
    <row r="5892" spans="1:49" ht="15" customHeight="1" x14ac:dyDescent="0.25">
      <c r="A5892" s="11">
        <f t="shared" si="1043"/>
        <v>5889</v>
      </c>
      <c r="B5892" s="29">
        <v>36936</v>
      </c>
      <c r="C5892" s="25">
        <v>22</v>
      </c>
      <c r="D5892" s="12">
        <v>32.700000000000003</v>
      </c>
      <c r="E5892" s="25">
        <v>25.9</v>
      </c>
      <c r="F5892" s="35">
        <v>86</v>
      </c>
      <c r="G5892" s="25">
        <v>3.6</v>
      </c>
      <c r="H5892" s="13">
        <v>7.8</v>
      </c>
      <c r="I5892" s="25"/>
      <c r="J5892" s="12">
        <v>180</v>
      </c>
      <c r="K5892" s="12"/>
      <c r="L5892" s="25" t="s">
        <v>14</v>
      </c>
      <c r="M5892" s="10"/>
      <c r="N5892" s="15"/>
      <c r="O5892" s="15"/>
      <c r="P5892" s="4"/>
      <c r="Q5892" s="65"/>
      <c r="R5892" s="42"/>
      <c r="S5892" s="44"/>
      <c r="T5892" s="44"/>
      <c r="U5892" s="5"/>
      <c r="V5892" s="5"/>
      <c r="W5892" s="5"/>
      <c r="X5892" s="5"/>
      <c r="Y5892" s="5"/>
      <c r="Z5892" s="5"/>
      <c r="AA5892" s="5"/>
      <c r="AB5892" s="5"/>
      <c r="AC5892" s="5"/>
      <c r="AD5892" s="5"/>
      <c r="AE5892" s="5"/>
      <c r="AF5892" s="5"/>
      <c r="AG5892" s="5"/>
      <c r="AH5892" s="40"/>
      <c r="AI5892" s="3"/>
      <c r="AJ5892" s="3"/>
      <c r="AK5892" s="3"/>
      <c r="AL5892" s="3"/>
      <c r="AM5892" s="3"/>
      <c r="AN5892" s="3"/>
      <c r="AO5892" s="3"/>
      <c r="AP5892" s="3"/>
      <c r="AQ5892" s="3"/>
      <c r="AR5892" s="3"/>
      <c r="AS5892" s="3"/>
      <c r="AT5892" s="51"/>
      <c r="AU5892" s="48"/>
      <c r="AV5892" s="52"/>
      <c r="AW5892" s="52"/>
    </row>
    <row r="5893" spans="1:49" ht="15" customHeight="1" x14ac:dyDescent="0.25">
      <c r="A5893" s="11">
        <f t="shared" si="1043"/>
        <v>5890</v>
      </c>
      <c r="B5893" s="29">
        <v>36937</v>
      </c>
      <c r="C5893" s="25">
        <v>22</v>
      </c>
      <c r="D5893" s="12">
        <v>31.6</v>
      </c>
      <c r="E5893" s="25">
        <v>25.4</v>
      </c>
      <c r="F5893" s="35">
        <v>88</v>
      </c>
      <c r="G5893" s="25">
        <v>0</v>
      </c>
      <c r="H5893" s="13">
        <v>6.6</v>
      </c>
      <c r="I5893" s="25"/>
      <c r="J5893" s="12">
        <v>225</v>
      </c>
      <c r="K5893" s="12"/>
      <c r="L5893" s="25" t="s">
        <v>13</v>
      </c>
      <c r="M5893" s="10"/>
      <c r="N5893" s="15"/>
      <c r="O5893" s="15"/>
      <c r="P5893" s="4"/>
      <c r="Q5893" s="65"/>
      <c r="R5893" s="42"/>
      <c r="S5893" s="44"/>
      <c r="T5893" s="44"/>
      <c r="U5893" s="5"/>
      <c r="V5893" s="5"/>
      <c r="W5893" s="5"/>
      <c r="X5893" s="5"/>
      <c r="Y5893" s="5"/>
      <c r="Z5893" s="5"/>
      <c r="AA5893" s="5"/>
      <c r="AB5893" s="5"/>
      <c r="AC5893" s="5"/>
      <c r="AD5893" s="5"/>
      <c r="AE5893" s="5"/>
      <c r="AF5893" s="5"/>
      <c r="AG5893" s="5"/>
      <c r="AH5893" s="40"/>
      <c r="AI5893" s="3"/>
      <c r="AJ5893" s="3"/>
      <c r="AK5893" s="3"/>
      <c r="AL5893" s="3"/>
      <c r="AM5893" s="3"/>
      <c r="AN5893" s="3"/>
      <c r="AO5893" s="3"/>
      <c r="AP5893" s="3"/>
      <c r="AQ5893" s="3"/>
      <c r="AR5893" s="3"/>
      <c r="AS5893" s="3"/>
      <c r="AT5893" s="51"/>
      <c r="AU5893" s="48"/>
      <c r="AV5893" s="52"/>
      <c r="AW5893" s="52"/>
    </row>
    <row r="5894" spans="1:49" ht="15" customHeight="1" x14ac:dyDescent="0.25">
      <c r="A5894" s="11">
        <f t="shared" ref="A5894:A5957" si="1044">A5893+1</f>
        <v>5891</v>
      </c>
      <c r="B5894" s="29">
        <v>36938</v>
      </c>
      <c r="C5894" s="25">
        <v>21</v>
      </c>
      <c r="D5894" s="12">
        <v>32.6</v>
      </c>
      <c r="E5894" s="25">
        <v>25.8</v>
      </c>
      <c r="F5894" s="35">
        <v>89</v>
      </c>
      <c r="G5894" s="25">
        <v>0</v>
      </c>
      <c r="H5894" s="13">
        <v>7.1</v>
      </c>
      <c r="I5894" s="25"/>
      <c r="J5894" s="12">
        <v>225</v>
      </c>
      <c r="K5894" s="12"/>
      <c r="L5894" s="25" t="s">
        <v>13</v>
      </c>
      <c r="M5894" s="10"/>
      <c r="N5894" s="15"/>
      <c r="O5894" s="15"/>
      <c r="P5894" s="4"/>
      <c r="Q5894" s="65"/>
      <c r="R5894" s="42"/>
      <c r="S5894" s="44"/>
      <c r="T5894" s="44"/>
      <c r="U5894" s="5"/>
      <c r="V5894" s="5"/>
      <c r="W5894" s="5"/>
      <c r="X5894" s="5"/>
      <c r="Y5894" s="5"/>
      <c r="Z5894" s="5"/>
      <c r="AA5894" s="5"/>
      <c r="AB5894" s="5"/>
      <c r="AC5894" s="5"/>
      <c r="AD5894" s="5"/>
      <c r="AE5894" s="5"/>
      <c r="AF5894" s="5"/>
      <c r="AG5894" s="5"/>
      <c r="AH5894" s="40"/>
      <c r="AI5894" s="3"/>
      <c r="AJ5894" s="3"/>
      <c r="AK5894" s="3"/>
      <c r="AL5894" s="3"/>
      <c r="AM5894" s="3"/>
      <c r="AN5894" s="3"/>
      <c r="AO5894" s="3"/>
      <c r="AP5894" s="3"/>
      <c r="AQ5894" s="3"/>
      <c r="AR5894" s="3"/>
      <c r="AS5894" s="3"/>
      <c r="AT5894" s="51"/>
      <c r="AU5894" s="48"/>
      <c r="AV5894" s="52"/>
      <c r="AW5894" s="52"/>
    </row>
    <row r="5895" spans="1:49" ht="15" customHeight="1" x14ac:dyDescent="0.25">
      <c r="A5895" s="11">
        <f t="shared" si="1044"/>
        <v>5892</v>
      </c>
      <c r="B5895" s="29">
        <v>36939</v>
      </c>
      <c r="C5895" s="25">
        <v>22</v>
      </c>
      <c r="D5895" s="12">
        <v>32.6</v>
      </c>
      <c r="E5895" s="25">
        <v>26.4</v>
      </c>
      <c r="F5895" s="35">
        <v>88</v>
      </c>
      <c r="G5895" s="25">
        <v>0</v>
      </c>
      <c r="H5895" s="13">
        <v>5.3</v>
      </c>
      <c r="I5895" s="25"/>
      <c r="J5895" s="12">
        <v>135</v>
      </c>
      <c r="K5895" s="12"/>
      <c r="L5895" s="25" t="s">
        <v>18</v>
      </c>
      <c r="M5895" s="10"/>
      <c r="N5895" s="15"/>
      <c r="O5895" s="15"/>
      <c r="P5895" s="4"/>
      <c r="Q5895" s="65"/>
      <c r="R5895" s="42"/>
      <c r="S5895" s="44"/>
      <c r="T5895" s="44"/>
      <c r="U5895" s="5"/>
      <c r="V5895" s="5"/>
      <c r="W5895" s="5"/>
      <c r="X5895" s="5"/>
      <c r="Y5895" s="5"/>
      <c r="Z5895" s="5"/>
      <c r="AA5895" s="5"/>
      <c r="AB5895" s="5"/>
      <c r="AC5895" s="5"/>
      <c r="AD5895" s="5"/>
      <c r="AE5895" s="5"/>
      <c r="AF5895" s="5"/>
      <c r="AG5895" s="5"/>
      <c r="AH5895" s="40"/>
      <c r="AI5895" s="3"/>
      <c r="AJ5895" s="3"/>
      <c r="AK5895" s="3"/>
      <c r="AL5895" s="3"/>
      <c r="AM5895" s="3"/>
      <c r="AN5895" s="3"/>
      <c r="AO5895" s="3"/>
      <c r="AP5895" s="3"/>
      <c r="AQ5895" s="3"/>
      <c r="AR5895" s="3"/>
      <c r="AS5895" s="3"/>
      <c r="AT5895" s="51"/>
      <c r="AU5895" s="48"/>
      <c r="AV5895" s="52"/>
      <c r="AW5895" s="52"/>
    </row>
    <row r="5896" spans="1:49" ht="15" customHeight="1" x14ac:dyDescent="0.25">
      <c r="A5896" s="11">
        <f t="shared" si="1044"/>
        <v>5893</v>
      </c>
      <c r="B5896" s="29">
        <v>36940</v>
      </c>
      <c r="C5896" s="25">
        <v>22</v>
      </c>
      <c r="D5896" s="12">
        <v>30.8</v>
      </c>
      <c r="E5896" s="25">
        <v>25.8</v>
      </c>
      <c r="F5896" s="35">
        <v>89</v>
      </c>
      <c r="G5896" s="25">
        <v>3.8</v>
      </c>
      <c r="H5896" s="13">
        <v>5.6</v>
      </c>
      <c r="I5896" s="25"/>
      <c r="J5896" s="12">
        <v>270</v>
      </c>
      <c r="K5896" s="12"/>
      <c r="L5896" s="25" t="s">
        <v>13</v>
      </c>
      <c r="M5896" s="10"/>
      <c r="N5896" s="15"/>
      <c r="O5896" s="15"/>
      <c r="P5896" s="4"/>
      <c r="Q5896" s="65"/>
      <c r="R5896" s="42"/>
      <c r="S5896" s="44"/>
      <c r="T5896" s="44"/>
      <c r="U5896" s="5"/>
      <c r="V5896" s="5"/>
      <c r="W5896" s="5"/>
      <c r="X5896" s="5"/>
      <c r="Y5896" s="5"/>
      <c r="Z5896" s="5"/>
      <c r="AA5896" s="5"/>
      <c r="AB5896" s="5"/>
      <c r="AC5896" s="5"/>
      <c r="AD5896" s="5"/>
      <c r="AE5896" s="5"/>
      <c r="AF5896" s="5"/>
      <c r="AG5896" s="5"/>
      <c r="AH5896" s="40"/>
      <c r="AI5896" s="3"/>
      <c r="AJ5896" s="3"/>
      <c r="AK5896" s="3"/>
      <c r="AL5896" s="3"/>
      <c r="AM5896" s="3"/>
      <c r="AN5896" s="3"/>
      <c r="AO5896" s="3"/>
      <c r="AP5896" s="3"/>
      <c r="AQ5896" s="3"/>
      <c r="AR5896" s="3"/>
      <c r="AS5896" s="3"/>
      <c r="AT5896" s="51"/>
      <c r="AU5896" s="48"/>
      <c r="AV5896" s="52"/>
      <c r="AW5896" s="52"/>
    </row>
    <row r="5897" spans="1:49" ht="15" customHeight="1" x14ac:dyDescent="0.25">
      <c r="A5897" s="11">
        <f t="shared" si="1044"/>
        <v>5894</v>
      </c>
      <c r="B5897" s="29">
        <v>36941</v>
      </c>
      <c r="C5897" s="25">
        <v>22</v>
      </c>
      <c r="D5897" s="12">
        <v>31</v>
      </c>
      <c r="E5897" s="25">
        <v>24.1</v>
      </c>
      <c r="F5897" s="35">
        <v>88</v>
      </c>
      <c r="G5897" s="25">
        <v>2.8</v>
      </c>
      <c r="H5897" s="13">
        <v>6.4</v>
      </c>
      <c r="I5897" s="25"/>
      <c r="J5897" s="12">
        <v>225</v>
      </c>
      <c r="K5897" s="12"/>
      <c r="L5897" s="25" t="s">
        <v>13</v>
      </c>
      <c r="M5897" s="10"/>
      <c r="N5897" s="15"/>
      <c r="O5897" s="15"/>
      <c r="P5897" s="4"/>
      <c r="Q5897" s="65"/>
      <c r="R5897" s="42"/>
      <c r="S5897" s="44"/>
      <c r="T5897" s="44"/>
      <c r="U5897" s="5"/>
      <c r="V5897" s="5"/>
      <c r="W5897" s="5"/>
      <c r="X5897" s="5"/>
      <c r="Y5897" s="5"/>
      <c r="Z5897" s="5"/>
      <c r="AA5897" s="5"/>
      <c r="AB5897" s="5"/>
      <c r="AC5897" s="5"/>
      <c r="AD5897" s="5"/>
      <c r="AE5897" s="5"/>
      <c r="AF5897" s="5"/>
      <c r="AG5897" s="5"/>
      <c r="AH5897" s="40"/>
      <c r="AI5897" s="3"/>
      <c r="AJ5897" s="3"/>
      <c r="AK5897" s="3"/>
      <c r="AL5897" s="3"/>
      <c r="AM5897" s="3"/>
      <c r="AN5897" s="3"/>
      <c r="AO5897" s="3"/>
      <c r="AP5897" s="3"/>
      <c r="AQ5897" s="3"/>
      <c r="AR5897" s="3"/>
      <c r="AS5897" s="3"/>
      <c r="AT5897" s="51"/>
      <c r="AU5897" s="48"/>
      <c r="AV5897" s="52"/>
      <c r="AW5897" s="52"/>
    </row>
    <row r="5898" spans="1:49" ht="15" customHeight="1" x14ac:dyDescent="0.25">
      <c r="A5898" s="11">
        <f t="shared" si="1044"/>
        <v>5895</v>
      </c>
      <c r="B5898" s="29">
        <v>36942</v>
      </c>
      <c r="C5898" s="25">
        <v>20</v>
      </c>
      <c r="D5898" s="12">
        <v>31.6</v>
      </c>
      <c r="E5898" s="25">
        <v>24.8</v>
      </c>
      <c r="F5898" s="35">
        <v>88</v>
      </c>
      <c r="G5898" s="25">
        <v>0</v>
      </c>
      <c r="H5898" s="13">
        <v>4.5999999999999996</v>
      </c>
      <c r="I5898" s="25"/>
      <c r="J5898" s="12">
        <v>180</v>
      </c>
      <c r="K5898" s="12"/>
      <c r="L5898" s="25" t="s">
        <v>13</v>
      </c>
      <c r="M5898" s="10"/>
      <c r="N5898" s="15"/>
      <c r="O5898" s="15"/>
      <c r="P5898" s="4"/>
      <c r="Q5898" s="65"/>
      <c r="R5898" s="42"/>
      <c r="S5898" s="44"/>
      <c r="T5898" s="44"/>
      <c r="U5898" s="5"/>
      <c r="V5898" s="5"/>
      <c r="W5898" s="5"/>
      <c r="X5898" s="5"/>
      <c r="Y5898" s="5"/>
      <c r="Z5898" s="5"/>
      <c r="AA5898" s="5"/>
      <c r="AB5898" s="5"/>
      <c r="AC5898" s="5"/>
      <c r="AD5898" s="5"/>
      <c r="AE5898" s="5"/>
      <c r="AF5898" s="5"/>
      <c r="AG5898" s="5"/>
      <c r="AH5898" s="40"/>
      <c r="AI5898" s="3"/>
      <c r="AJ5898" s="3"/>
      <c r="AK5898" s="3"/>
      <c r="AL5898" s="3"/>
      <c r="AM5898" s="3"/>
      <c r="AN5898" s="3"/>
      <c r="AO5898" s="3"/>
      <c r="AP5898" s="3"/>
      <c r="AQ5898" s="3"/>
      <c r="AR5898" s="3"/>
      <c r="AS5898" s="3"/>
      <c r="AT5898" s="51"/>
      <c r="AU5898" s="48"/>
      <c r="AV5898" s="52"/>
      <c r="AW5898" s="52"/>
    </row>
    <row r="5899" spans="1:49" ht="15" customHeight="1" x14ac:dyDescent="0.25">
      <c r="A5899" s="11">
        <f t="shared" si="1044"/>
        <v>5896</v>
      </c>
      <c r="B5899" s="29">
        <v>36943</v>
      </c>
      <c r="C5899" s="25">
        <v>22</v>
      </c>
      <c r="D5899" s="12">
        <v>32.200000000000003</v>
      </c>
      <c r="E5899" s="25">
        <v>25.7</v>
      </c>
      <c r="F5899" s="35">
        <v>84</v>
      </c>
      <c r="G5899" s="25">
        <v>0</v>
      </c>
      <c r="H5899" s="13">
        <v>7.8</v>
      </c>
      <c r="I5899" s="25"/>
      <c r="J5899" s="12">
        <v>180</v>
      </c>
      <c r="K5899" s="12"/>
      <c r="L5899" s="25" t="s">
        <v>14</v>
      </c>
      <c r="M5899" s="10"/>
      <c r="N5899" s="15"/>
      <c r="O5899" s="15"/>
      <c r="P5899" s="4"/>
      <c r="Q5899" s="65"/>
      <c r="R5899" s="42"/>
      <c r="S5899" s="44"/>
      <c r="T5899" s="44"/>
      <c r="U5899" s="5"/>
      <c r="V5899" s="5"/>
      <c r="W5899" s="5"/>
      <c r="X5899" s="5"/>
      <c r="Y5899" s="5"/>
      <c r="Z5899" s="5"/>
      <c r="AA5899" s="5"/>
      <c r="AB5899" s="5"/>
      <c r="AC5899" s="5"/>
      <c r="AD5899" s="5"/>
      <c r="AE5899" s="5"/>
      <c r="AF5899" s="5"/>
      <c r="AG5899" s="5"/>
      <c r="AH5899" s="40"/>
      <c r="AI5899" s="3"/>
      <c r="AJ5899" s="3"/>
      <c r="AK5899" s="3"/>
      <c r="AL5899" s="3"/>
      <c r="AM5899" s="3"/>
      <c r="AN5899" s="3"/>
      <c r="AO5899" s="3"/>
      <c r="AP5899" s="3"/>
      <c r="AQ5899" s="3"/>
      <c r="AR5899" s="3"/>
      <c r="AS5899" s="3"/>
      <c r="AT5899" s="51"/>
      <c r="AU5899" s="48"/>
      <c r="AV5899" s="52"/>
      <c r="AW5899" s="52"/>
    </row>
    <row r="5900" spans="1:49" ht="15" customHeight="1" x14ac:dyDescent="0.25">
      <c r="A5900" s="11">
        <f t="shared" si="1044"/>
        <v>5897</v>
      </c>
      <c r="B5900" s="29">
        <v>36944</v>
      </c>
      <c r="C5900" s="25">
        <v>23</v>
      </c>
      <c r="D5900" s="12">
        <v>30.2</v>
      </c>
      <c r="E5900" s="25">
        <v>25.7</v>
      </c>
      <c r="F5900" s="35">
        <v>88</v>
      </c>
      <c r="G5900" s="25">
        <v>18.8</v>
      </c>
      <c r="H5900" s="13">
        <v>2.7</v>
      </c>
      <c r="I5900" s="25"/>
      <c r="J5900" s="12">
        <v>180</v>
      </c>
      <c r="K5900" s="12"/>
      <c r="L5900" s="25" t="s">
        <v>13</v>
      </c>
      <c r="M5900" s="10"/>
      <c r="N5900" s="15"/>
      <c r="O5900" s="15"/>
      <c r="P5900" s="4"/>
      <c r="Q5900" s="65"/>
      <c r="R5900" s="42"/>
      <c r="S5900" s="44"/>
      <c r="T5900" s="44"/>
      <c r="U5900" s="5"/>
      <c r="V5900" s="5"/>
      <c r="W5900" s="5"/>
      <c r="X5900" s="5"/>
      <c r="Y5900" s="5"/>
      <c r="Z5900" s="5"/>
      <c r="AA5900" s="5"/>
      <c r="AB5900" s="5"/>
      <c r="AC5900" s="5"/>
      <c r="AD5900" s="5"/>
      <c r="AE5900" s="5"/>
      <c r="AF5900" s="5"/>
      <c r="AG5900" s="5"/>
      <c r="AH5900" s="40"/>
      <c r="AI5900" s="3"/>
      <c r="AJ5900" s="3"/>
      <c r="AK5900" s="3"/>
      <c r="AL5900" s="3"/>
      <c r="AM5900" s="3"/>
      <c r="AN5900" s="3"/>
      <c r="AO5900" s="3"/>
      <c r="AP5900" s="3"/>
      <c r="AQ5900" s="3"/>
      <c r="AR5900" s="3"/>
      <c r="AS5900" s="3"/>
      <c r="AT5900" s="51"/>
      <c r="AU5900" s="48"/>
      <c r="AV5900" s="52"/>
      <c r="AW5900" s="52"/>
    </row>
    <row r="5901" spans="1:49" ht="15" customHeight="1" x14ac:dyDescent="0.25">
      <c r="A5901" s="11">
        <f t="shared" si="1044"/>
        <v>5898</v>
      </c>
      <c r="B5901" s="29">
        <v>36945</v>
      </c>
      <c r="C5901" s="25">
        <v>21</v>
      </c>
      <c r="D5901" s="12">
        <v>32</v>
      </c>
      <c r="E5901" s="25">
        <v>24.5</v>
      </c>
      <c r="F5901" s="35">
        <v>84</v>
      </c>
      <c r="G5901" s="25">
        <v>0</v>
      </c>
      <c r="H5901" s="13">
        <v>8</v>
      </c>
      <c r="I5901" s="25"/>
      <c r="J5901" s="12">
        <v>225</v>
      </c>
      <c r="K5901" s="12"/>
      <c r="L5901" s="25" t="s">
        <v>13</v>
      </c>
      <c r="M5901" s="10"/>
      <c r="N5901" s="15"/>
      <c r="O5901" s="15"/>
      <c r="P5901" s="4"/>
      <c r="Q5901" s="65"/>
      <c r="R5901" s="42"/>
      <c r="S5901" s="44"/>
      <c r="T5901" s="44"/>
      <c r="U5901" s="5"/>
      <c r="V5901" s="5"/>
      <c r="W5901" s="5"/>
      <c r="X5901" s="5"/>
      <c r="Y5901" s="5"/>
      <c r="Z5901" s="5"/>
      <c r="AA5901" s="5"/>
      <c r="AB5901" s="5"/>
      <c r="AC5901" s="5"/>
      <c r="AD5901" s="5"/>
      <c r="AE5901" s="5"/>
      <c r="AF5901" s="5"/>
      <c r="AG5901" s="5"/>
      <c r="AH5901" s="40"/>
      <c r="AI5901" s="3"/>
      <c r="AJ5901" s="3"/>
      <c r="AK5901" s="3"/>
      <c r="AL5901" s="3"/>
      <c r="AM5901" s="3"/>
      <c r="AN5901" s="3"/>
      <c r="AO5901" s="3"/>
      <c r="AP5901" s="3"/>
      <c r="AQ5901" s="3"/>
      <c r="AR5901" s="3"/>
      <c r="AS5901" s="3"/>
      <c r="AT5901" s="51"/>
      <c r="AU5901" s="48"/>
      <c r="AV5901" s="52"/>
      <c r="AW5901" s="52"/>
    </row>
    <row r="5902" spans="1:49" ht="15" customHeight="1" x14ac:dyDescent="0.25">
      <c r="A5902" s="11">
        <f t="shared" si="1044"/>
        <v>5899</v>
      </c>
      <c r="B5902" s="29">
        <v>36946</v>
      </c>
      <c r="C5902" s="25">
        <v>24</v>
      </c>
      <c r="D5902" s="12">
        <v>30.6</v>
      </c>
      <c r="E5902" s="25">
        <v>26.5</v>
      </c>
      <c r="F5902" s="35">
        <v>85</v>
      </c>
      <c r="G5902" s="25">
        <v>5.3</v>
      </c>
      <c r="H5902" s="13">
        <v>3.8</v>
      </c>
      <c r="I5902" s="25"/>
      <c r="J5902" s="12">
        <v>180</v>
      </c>
      <c r="K5902" s="12"/>
      <c r="L5902" s="25" t="s">
        <v>13</v>
      </c>
      <c r="M5902" s="10"/>
      <c r="N5902" s="15"/>
      <c r="O5902" s="15"/>
      <c r="P5902" s="4"/>
      <c r="Q5902" s="65"/>
      <c r="R5902" s="42"/>
      <c r="S5902" s="44"/>
      <c r="T5902" s="44"/>
      <c r="U5902" s="5"/>
      <c r="V5902" s="5"/>
      <c r="W5902" s="5"/>
      <c r="X5902" s="5"/>
      <c r="Y5902" s="5"/>
      <c r="Z5902" s="5"/>
      <c r="AA5902" s="5"/>
      <c r="AB5902" s="5"/>
      <c r="AC5902" s="5"/>
      <c r="AD5902" s="5"/>
      <c r="AE5902" s="5"/>
      <c r="AF5902" s="5"/>
      <c r="AG5902" s="5"/>
      <c r="AH5902" s="40"/>
      <c r="AI5902" s="3"/>
      <c r="AJ5902" s="3"/>
      <c r="AK5902" s="3"/>
      <c r="AL5902" s="3"/>
      <c r="AM5902" s="3"/>
      <c r="AN5902" s="3"/>
      <c r="AO5902" s="3"/>
      <c r="AP5902" s="3"/>
      <c r="AQ5902" s="3"/>
      <c r="AR5902" s="3"/>
      <c r="AS5902" s="3"/>
      <c r="AT5902" s="51"/>
      <c r="AU5902" s="48"/>
      <c r="AV5902" s="52"/>
      <c r="AW5902" s="52"/>
    </row>
    <row r="5903" spans="1:49" ht="15" customHeight="1" x14ac:dyDescent="0.25">
      <c r="A5903" s="11">
        <f t="shared" si="1044"/>
        <v>5900</v>
      </c>
      <c r="B5903" s="29">
        <v>36947</v>
      </c>
      <c r="C5903" s="25">
        <v>23</v>
      </c>
      <c r="D5903" s="12">
        <v>32.200000000000003</v>
      </c>
      <c r="E5903" s="25">
        <v>25.5</v>
      </c>
      <c r="F5903" s="35">
        <v>84</v>
      </c>
      <c r="G5903" s="25">
        <v>1</v>
      </c>
      <c r="H5903" s="13">
        <v>6.8</v>
      </c>
      <c r="I5903" s="25"/>
      <c r="J5903" s="12">
        <v>180</v>
      </c>
      <c r="K5903" s="12"/>
      <c r="L5903" s="25" t="s">
        <v>14</v>
      </c>
      <c r="M5903" s="10"/>
      <c r="N5903" s="15"/>
      <c r="O5903" s="15"/>
      <c r="P5903" s="4"/>
      <c r="Q5903" s="65"/>
      <c r="R5903" s="42"/>
      <c r="S5903" s="44"/>
      <c r="T5903" s="44"/>
      <c r="U5903" s="5"/>
      <c r="V5903" s="5"/>
      <c r="W5903" s="5"/>
      <c r="X5903" s="5"/>
      <c r="Y5903" s="5"/>
      <c r="Z5903" s="5"/>
      <c r="AA5903" s="5"/>
      <c r="AB5903" s="5"/>
      <c r="AC5903" s="5"/>
      <c r="AD5903" s="5"/>
      <c r="AE5903" s="5"/>
      <c r="AF5903" s="5"/>
      <c r="AG5903" s="5"/>
      <c r="AH5903" s="40"/>
      <c r="AI5903" s="3"/>
      <c r="AJ5903" s="3"/>
      <c r="AK5903" s="3"/>
      <c r="AL5903" s="3"/>
      <c r="AM5903" s="3"/>
      <c r="AN5903" s="3"/>
      <c r="AO5903" s="3"/>
      <c r="AP5903" s="3"/>
      <c r="AQ5903" s="3"/>
      <c r="AR5903" s="3"/>
      <c r="AS5903" s="3"/>
      <c r="AT5903" s="51"/>
      <c r="AU5903" s="48"/>
      <c r="AV5903" s="52"/>
      <c r="AW5903" s="52"/>
    </row>
    <row r="5904" spans="1:49" ht="15" customHeight="1" x14ac:dyDescent="0.25">
      <c r="A5904" s="11">
        <f t="shared" si="1044"/>
        <v>5901</v>
      </c>
      <c r="B5904" s="29">
        <v>36948</v>
      </c>
      <c r="C5904" s="25">
        <v>23</v>
      </c>
      <c r="D5904" s="12">
        <v>32.200000000000003</v>
      </c>
      <c r="E5904" s="25">
        <v>25.9</v>
      </c>
      <c r="F5904" s="35">
        <v>90</v>
      </c>
      <c r="G5904" s="25">
        <v>65</v>
      </c>
      <c r="H5904" s="13">
        <v>5.6</v>
      </c>
      <c r="I5904" s="25"/>
      <c r="J5904" s="12">
        <v>180</v>
      </c>
      <c r="K5904" s="12"/>
      <c r="L5904" s="25" t="s">
        <v>13</v>
      </c>
      <c r="M5904" s="10"/>
      <c r="N5904" s="15"/>
      <c r="O5904" s="15"/>
      <c r="P5904" s="4"/>
      <c r="Q5904" s="65"/>
      <c r="R5904" s="42"/>
      <c r="S5904" s="44"/>
      <c r="T5904" s="44"/>
      <c r="U5904" s="5"/>
      <c r="V5904" s="5"/>
      <c r="W5904" s="5"/>
      <c r="X5904" s="5"/>
      <c r="Y5904" s="5"/>
      <c r="Z5904" s="5"/>
      <c r="AA5904" s="5"/>
      <c r="AB5904" s="5"/>
      <c r="AC5904" s="5"/>
      <c r="AD5904" s="5"/>
      <c r="AE5904" s="5"/>
      <c r="AF5904" s="5"/>
      <c r="AG5904" s="5"/>
      <c r="AH5904" s="40"/>
      <c r="AI5904" s="3"/>
      <c r="AJ5904" s="3"/>
      <c r="AK5904" s="3"/>
      <c r="AL5904" s="3"/>
      <c r="AM5904" s="3"/>
      <c r="AN5904" s="3"/>
      <c r="AO5904" s="3"/>
      <c r="AP5904" s="3"/>
      <c r="AQ5904" s="3"/>
      <c r="AR5904" s="3"/>
      <c r="AS5904" s="3"/>
      <c r="AT5904" s="51"/>
      <c r="AU5904" s="48"/>
      <c r="AV5904" s="52"/>
      <c r="AW5904" s="52"/>
    </row>
    <row r="5905" spans="1:49" ht="15" customHeight="1" x14ac:dyDescent="0.25">
      <c r="A5905" s="11">
        <f t="shared" si="1044"/>
        <v>5902</v>
      </c>
      <c r="B5905" s="29">
        <v>36949</v>
      </c>
      <c r="C5905" s="25">
        <v>22</v>
      </c>
      <c r="D5905" s="12">
        <v>25</v>
      </c>
      <c r="E5905" s="25">
        <v>23.7</v>
      </c>
      <c r="F5905" s="35">
        <v>96</v>
      </c>
      <c r="G5905" s="25">
        <v>142</v>
      </c>
      <c r="H5905" s="13">
        <v>0</v>
      </c>
      <c r="I5905" s="25"/>
      <c r="J5905" s="12">
        <v>270</v>
      </c>
      <c r="K5905" s="12"/>
      <c r="L5905" s="25" t="s">
        <v>15</v>
      </c>
      <c r="M5905" s="10"/>
      <c r="N5905" s="15"/>
      <c r="O5905" s="15"/>
      <c r="P5905" s="4"/>
      <c r="Q5905" s="65"/>
      <c r="R5905" s="42"/>
      <c r="S5905" s="44"/>
      <c r="T5905" s="44"/>
      <c r="U5905" s="5"/>
      <c r="V5905" s="5"/>
      <c r="W5905" s="5"/>
      <c r="X5905" s="5"/>
      <c r="Y5905" s="5"/>
      <c r="Z5905" s="5"/>
      <c r="AA5905" s="5"/>
      <c r="AB5905" s="5"/>
      <c r="AC5905" s="5"/>
      <c r="AD5905" s="5"/>
      <c r="AE5905" s="5"/>
      <c r="AF5905" s="5"/>
      <c r="AG5905" s="5"/>
      <c r="AH5905" s="40"/>
      <c r="AI5905" s="3"/>
      <c r="AJ5905" s="3"/>
      <c r="AK5905" s="3"/>
      <c r="AL5905" s="3"/>
      <c r="AM5905" s="3"/>
      <c r="AN5905" s="3"/>
      <c r="AO5905" s="3"/>
      <c r="AP5905" s="3"/>
      <c r="AQ5905" s="3"/>
      <c r="AR5905" s="3"/>
      <c r="AS5905" s="3"/>
      <c r="AT5905" s="51"/>
      <c r="AU5905" s="48"/>
      <c r="AV5905" s="52"/>
      <c r="AW5905" s="52"/>
    </row>
    <row r="5906" spans="1:49" ht="15" customHeight="1" x14ac:dyDescent="0.25">
      <c r="A5906" s="11">
        <f t="shared" si="1044"/>
        <v>5903</v>
      </c>
      <c r="B5906" s="29">
        <v>36950</v>
      </c>
      <c r="C5906" s="25">
        <v>21</v>
      </c>
      <c r="D5906" s="12">
        <v>30.4</v>
      </c>
      <c r="E5906" s="25">
        <v>23.9</v>
      </c>
      <c r="F5906" s="35">
        <v>92</v>
      </c>
      <c r="G5906" s="25">
        <v>0</v>
      </c>
      <c r="H5906" s="13">
        <v>4.5</v>
      </c>
      <c r="I5906" s="25"/>
      <c r="J5906" s="12">
        <v>270</v>
      </c>
      <c r="K5906" s="12"/>
      <c r="L5906" s="25" t="s">
        <v>15</v>
      </c>
      <c r="M5906" s="10"/>
      <c r="N5906" s="15"/>
      <c r="O5906" s="15"/>
      <c r="P5906" s="4"/>
      <c r="Q5906" s="65"/>
      <c r="R5906" s="42"/>
      <c r="S5906" s="44"/>
      <c r="T5906" s="44"/>
      <c r="U5906" s="5"/>
      <c r="V5906" s="5"/>
      <c r="W5906" s="5"/>
      <c r="X5906" s="5"/>
      <c r="Y5906" s="5"/>
      <c r="Z5906" s="5"/>
      <c r="AA5906" s="5"/>
      <c r="AB5906" s="5"/>
      <c r="AC5906" s="5"/>
      <c r="AD5906" s="5"/>
      <c r="AE5906" s="5"/>
      <c r="AF5906" s="5"/>
      <c r="AG5906" s="5"/>
      <c r="AH5906" s="40"/>
      <c r="AI5906" s="3"/>
      <c r="AJ5906" s="3"/>
      <c r="AK5906" s="3"/>
      <c r="AL5906" s="3"/>
      <c r="AM5906" s="3"/>
      <c r="AN5906" s="3"/>
      <c r="AO5906" s="3"/>
      <c r="AP5906" s="3"/>
      <c r="AQ5906" s="3"/>
      <c r="AR5906" s="3"/>
      <c r="AS5906" s="3"/>
      <c r="AT5906" s="51"/>
      <c r="AU5906" s="48"/>
      <c r="AV5906" s="52"/>
      <c r="AW5906" s="52"/>
    </row>
    <row r="5907" spans="1:49" ht="15" customHeight="1" x14ac:dyDescent="0.25">
      <c r="A5907" s="11">
        <f t="shared" si="1044"/>
        <v>5904</v>
      </c>
      <c r="B5907" s="29">
        <v>36951</v>
      </c>
      <c r="C5907" s="25">
        <v>22</v>
      </c>
      <c r="D5907" s="12">
        <v>30.6</v>
      </c>
      <c r="E5907" s="25">
        <v>23.9</v>
      </c>
      <c r="F5907" s="35">
        <v>88</v>
      </c>
      <c r="G5907" s="25">
        <v>76.2</v>
      </c>
      <c r="H5907" s="13">
        <v>5.5</v>
      </c>
      <c r="I5907" s="25"/>
      <c r="J5907" s="12">
        <v>225</v>
      </c>
      <c r="K5907" s="12"/>
      <c r="L5907" s="25" t="s">
        <v>14</v>
      </c>
      <c r="M5907" s="10"/>
      <c r="N5907" s="15"/>
      <c r="O5907" s="15"/>
      <c r="P5907" s="4"/>
      <c r="Q5907" s="65"/>
      <c r="R5907" s="42"/>
      <c r="S5907" s="44"/>
      <c r="T5907" s="44"/>
      <c r="U5907" s="5"/>
      <c r="V5907" s="5"/>
      <c r="W5907" s="5"/>
      <c r="X5907" s="5"/>
      <c r="Y5907" s="5"/>
      <c r="Z5907" s="5"/>
      <c r="AA5907" s="5"/>
      <c r="AB5907" s="5"/>
      <c r="AC5907" s="5"/>
      <c r="AD5907" s="5"/>
      <c r="AE5907" s="5"/>
      <c r="AF5907" s="5"/>
      <c r="AG5907" s="5"/>
      <c r="AH5907" s="40"/>
      <c r="AI5907" s="3"/>
      <c r="AJ5907" s="3"/>
      <c r="AK5907" s="3"/>
      <c r="AL5907" s="3"/>
      <c r="AM5907" s="3"/>
      <c r="AN5907" s="3"/>
      <c r="AO5907" s="3"/>
      <c r="AP5907" s="3"/>
      <c r="AQ5907" s="3"/>
      <c r="AR5907" s="3"/>
      <c r="AS5907" s="3"/>
      <c r="AT5907" s="51"/>
      <c r="AU5907" s="48"/>
      <c r="AV5907" s="52"/>
      <c r="AW5907" s="52"/>
    </row>
    <row r="5908" spans="1:49" ht="15" customHeight="1" x14ac:dyDescent="0.25">
      <c r="A5908" s="11">
        <f t="shared" si="1044"/>
        <v>5905</v>
      </c>
      <c r="B5908" s="29">
        <v>36952</v>
      </c>
      <c r="C5908" s="25">
        <v>22</v>
      </c>
      <c r="D5908" s="12">
        <v>33</v>
      </c>
      <c r="E5908" s="25">
        <v>25.3</v>
      </c>
      <c r="F5908" s="35">
        <v>92</v>
      </c>
      <c r="G5908" s="25">
        <v>17.2</v>
      </c>
      <c r="H5908" s="13">
        <v>6</v>
      </c>
      <c r="I5908" s="25"/>
      <c r="J5908" s="12">
        <v>225</v>
      </c>
      <c r="K5908" s="12"/>
      <c r="L5908" s="25" t="s">
        <v>13</v>
      </c>
      <c r="M5908" s="10"/>
      <c r="N5908" s="15"/>
      <c r="O5908" s="15"/>
      <c r="P5908" s="4"/>
      <c r="Q5908" s="65"/>
      <c r="R5908" s="42"/>
      <c r="S5908" s="44"/>
      <c r="T5908" s="44"/>
      <c r="U5908" s="5"/>
      <c r="V5908" s="5"/>
      <c r="W5908" s="5"/>
      <c r="X5908" s="5"/>
      <c r="Y5908" s="5"/>
      <c r="Z5908" s="5"/>
      <c r="AA5908" s="5"/>
      <c r="AB5908" s="5"/>
      <c r="AC5908" s="5"/>
      <c r="AD5908" s="5"/>
      <c r="AE5908" s="5"/>
      <c r="AF5908" s="5"/>
      <c r="AG5908" s="5"/>
      <c r="AH5908" s="40"/>
      <c r="AI5908" s="3"/>
      <c r="AJ5908" s="3"/>
      <c r="AK5908" s="3"/>
      <c r="AL5908" s="3"/>
      <c r="AM5908" s="3"/>
      <c r="AN5908" s="3"/>
      <c r="AO5908" s="3"/>
      <c r="AP5908" s="3"/>
      <c r="AQ5908" s="3"/>
      <c r="AR5908" s="3"/>
      <c r="AS5908" s="3"/>
      <c r="AT5908" s="51"/>
      <c r="AU5908" s="48"/>
      <c r="AV5908" s="52"/>
      <c r="AW5908" s="52"/>
    </row>
    <row r="5909" spans="1:49" ht="15" customHeight="1" x14ac:dyDescent="0.25">
      <c r="A5909" s="11">
        <f t="shared" si="1044"/>
        <v>5906</v>
      </c>
      <c r="B5909" s="29">
        <v>36953</v>
      </c>
      <c r="C5909" s="25">
        <v>21</v>
      </c>
      <c r="D5909" s="12">
        <v>31.2</v>
      </c>
      <c r="E5909" s="25">
        <v>24</v>
      </c>
      <c r="F5909" s="35">
        <v>88</v>
      </c>
      <c r="G5909" s="25">
        <v>17</v>
      </c>
      <c r="H5909" s="13">
        <v>6.1</v>
      </c>
      <c r="I5909" s="25"/>
      <c r="J5909" s="12">
        <v>225</v>
      </c>
      <c r="K5909" s="12"/>
      <c r="L5909" s="25" t="s">
        <v>13</v>
      </c>
      <c r="M5909" s="10"/>
      <c r="N5909" s="15"/>
      <c r="O5909" s="15"/>
      <c r="P5909" s="4"/>
      <c r="Q5909" s="65"/>
      <c r="R5909" s="42"/>
      <c r="S5909" s="44"/>
      <c r="T5909" s="44"/>
      <c r="U5909" s="5"/>
      <c r="V5909" s="5"/>
      <c r="W5909" s="5"/>
      <c r="X5909" s="5"/>
      <c r="Y5909" s="5"/>
      <c r="Z5909" s="5"/>
      <c r="AA5909" s="5"/>
      <c r="AB5909" s="5"/>
      <c r="AC5909" s="5"/>
      <c r="AD5909" s="5"/>
      <c r="AE5909" s="5"/>
      <c r="AF5909" s="5"/>
      <c r="AG5909" s="5"/>
      <c r="AH5909" s="40"/>
      <c r="AI5909" s="3"/>
      <c r="AJ5909" s="3"/>
      <c r="AK5909" s="3"/>
      <c r="AL5909" s="3"/>
      <c r="AM5909" s="3"/>
      <c r="AN5909" s="3"/>
      <c r="AO5909" s="3"/>
      <c r="AP5909" s="3"/>
      <c r="AQ5909" s="3"/>
      <c r="AR5909" s="3"/>
      <c r="AS5909" s="3"/>
      <c r="AT5909" s="51"/>
      <c r="AU5909" s="48"/>
      <c r="AV5909" s="52"/>
      <c r="AW5909" s="52"/>
    </row>
    <row r="5910" spans="1:49" ht="15" customHeight="1" x14ac:dyDescent="0.25">
      <c r="A5910" s="11">
        <f t="shared" si="1044"/>
        <v>5907</v>
      </c>
      <c r="B5910" s="29">
        <v>36954</v>
      </c>
      <c r="C5910" s="25">
        <v>21</v>
      </c>
      <c r="D5910" s="12">
        <v>31.4</v>
      </c>
      <c r="E5910" s="25">
        <v>25.8</v>
      </c>
      <c r="F5910" s="35">
        <v>90</v>
      </c>
      <c r="G5910" s="25">
        <v>2.8</v>
      </c>
      <c r="H5910" s="13">
        <v>3.9</v>
      </c>
      <c r="I5910" s="25"/>
      <c r="J5910" s="12">
        <v>180</v>
      </c>
      <c r="K5910" s="12"/>
      <c r="L5910" s="25" t="s">
        <v>14</v>
      </c>
      <c r="M5910" s="10"/>
      <c r="N5910" s="15"/>
      <c r="O5910" s="15"/>
      <c r="P5910" s="4"/>
      <c r="Q5910" s="65"/>
      <c r="R5910" s="42"/>
      <c r="S5910" s="44"/>
      <c r="T5910" s="44"/>
      <c r="U5910" s="5"/>
      <c r="V5910" s="5"/>
      <c r="W5910" s="5"/>
      <c r="X5910" s="5"/>
      <c r="Y5910" s="5"/>
      <c r="Z5910" s="5"/>
      <c r="AA5910" s="5"/>
      <c r="AB5910" s="5"/>
      <c r="AC5910" s="5"/>
      <c r="AD5910" s="5"/>
      <c r="AE5910" s="5"/>
      <c r="AF5910" s="5"/>
      <c r="AG5910" s="5"/>
      <c r="AH5910" s="40"/>
      <c r="AI5910" s="3"/>
      <c r="AJ5910" s="3"/>
      <c r="AK5910" s="3"/>
      <c r="AL5910" s="3"/>
      <c r="AM5910" s="3"/>
      <c r="AN5910" s="3"/>
      <c r="AO5910" s="3"/>
      <c r="AP5910" s="3"/>
      <c r="AQ5910" s="3"/>
      <c r="AR5910" s="3"/>
      <c r="AS5910" s="3"/>
      <c r="AT5910" s="51"/>
      <c r="AU5910" s="48"/>
      <c r="AV5910" s="52"/>
      <c r="AW5910" s="52"/>
    </row>
    <row r="5911" spans="1:49" ht="15" customHeight="1" x14ac:dyDescent="0.25">
      <c r="A5911" s="11">
        <f t="shared" si="1044"/>
        <v>5908</v>
      </c>
      <c r="B5911" s="29">
        <v>36955</v>
      </c>
      <c r="C5911" s="25">
        <v>22</v>
      </c>
      <c r="D5911" s="12">
        <v>30.4</v>
      </c>
      <c r="E5911" s="25">
        <v>25.4</v>
      </c>
      <c r="F5911" s="35">
        <v>89</v>
      </c>
      <c r="G5911" s="25">
        <v>20</v>
      </c>
      <c r="H5911" s="13">
        <v>3.6</v>
      </c>
      <c r="I5911" s="25"/>
      <c r="J5911" s="12">
        <v>225</v>
      </c>
      <c r="K5911" s="12"/>
      <c r="L5911" s="25" t="s">
        <v>14</v>
      </c>
      <c r="M5911" s="10"/>
      <c r="N5911" s="15"/>
      <c r="O5911" s="15"/>
      <c r="P5911" s="4"/>
      <c r="Q5911" s="65"/>
      <c r="R5911" s="42"/>
      <c r="S5911" s="44"/>
      <c r="T5911" s="44"/>
      <c r="U5911" s="5"/>
      <c r="V5911" s="5"/>
      <c r="W5911" s="5"/>
      <c r="X5911" s="5"/>
      <c r="Y5911" s="5"/>
      <c r="Z5911" s="5"/>
      <c r="AA5911" s="5"/>
      <c r="AB5911" s="5"/>
      <c r="AC5911" s="5"/>
      <c r="AD5911" s="5"/>
      <c r="AE5911" s="5"/>
      <c r="AF5911" s="5"/>
      <c r="AG5911" s="5"/>
      <c r="AH5911" s="40"/>
      <c r="AI5911" s="3"/>
      <c r="AJ5911" s="3"/>
      <c r="AK5911" s="3"/>
      <c r="AL5911" s="3"/>
      <c r="AM5911" s="3"/>
      <c r="AN5911" s="3"/>
      <c r="AO5911" s="3"/>
      <c r="AP5911" s="3"/>
      <c r="AQ5911" s="3"/>
      <c r="AR5911" s="3"/>
      <c r="AS5911" s="3"/>
      <c r="AT5911" s="51"/>
      <c r="AU5911" s="48"/>
      <c r="AV5911" s="52"/>
      <c r="AW5911" s="52"/>
    </row>
    <row r="5912" spans="1:49" ht="15" customHeight="1" x14ac:dyDescent="0.25">
      <c r="A5912" s="11">
        <f t="shared" si="1044"/>
        <v>5909</v>
      </c>
      <c r="B5912" s="29">
        <v>36956</v>
      </c>
      <c r="C5912" s="25">
        <v>22</v>
      </c>
      <c r="D5912" s="12">
        <v>29.4</v>
      </c>
      <c r="E5912" s="25">
        <v>25.3</v>
      </c>
      <c r="F5912" s="35">
        <v>93</v>
      </c>
      <c r="G5912" s="25">
        <v>2</v>
      </c>
      <c r="H5912" s="13">
        <v>2</v>
      </c>
      <c r="I5912" s="25"/>
      <c r="J5912" s="12">
        <v>225</v>
      </c>
      <c r="K5912" s="12"/>
      <c r="L5912" s="25" t="s">
        <v>13</v>
      </c>
      <c r="M5912" s="10"/>
      <c r="N5912" s="15"/>
      <c r="O5912" s="15"/>
      <c r="P5912" s="4"/>
      <c r="Q5912" s="65"/>
      <c r="R5912" s="42"/>
      <c r="S5912" s="44"/>
      <c r="T5912" s="44"/>
      <c r="U5912" s="5"/>
      <c r="V5912" s="5"/>
      <c r="W5912" s="5"/>
      <c r="X5912" s="5"/>
      <c r="Y5912" s="5"/>
      <c r="Z5912" s="5"/>
      <c r="AA5912" s="5"/>
      <c r="AB5912" s="5"/>
      <c r="AC5912" s="5"/>
      <c r="AD5912" s="5"/>
      <c r="AE5912" s="5"/>
      <c r="AF5912" s="5"/>
      <c r="AG5912" s="5"/>
      <c r="AH5912" s="40"/>
      <c r="AI5912" s="3"/>
      <c r="AJ5912" s="3"/>
      <c r="AK5912" s="3"/>
      <c r="AL5912" s="3"/>
      <c r="AM5912" s="3"/>
      <c r="AN5912" s="3"/>
      <c r="AO5912" s="3"/>
      <c r="AP5912" s="3"/>
      <c r="AQ5912" s="3"/>
      <c r="AR5912" s="3"/>
      <c r="AS5912" s="3"/>
      <c r="AT5912" s="51"/>
      <c r="AU5912" s="48"/>
      <c r="AV5912" s="52"/>
      <c r="AW5912" s="52"/>
    </row>
    <row r="5913" spans="1:49" ht="15" customHeight="1" x14ac:dyDescent="0.25">
      <c r="A5913" s="11">
        <f t="shared" si="1044"/>
        <v>5910</v>
      </c>
      <c r="B5913" s="29">
        <v>36957</v>
      </c>
      <c r="C5913" s="25">
        <v>22</v>
      </c>
      <c r="D5913" s="12">
        <v>30</v>
      </c>
      <c r="E5913" s="25">
        <v>25.3</v>
      </c>
      <c r="F5913" s="35">
        <v>89</v>
      </c>
      <c r="G5913" s="25">
        <v>18.399999999999999</v>
      </c>
      <c r="H5913" s="13">
        <v>2.8</v>
      </c>
      <c r="I5913" s="25"/>
      <c r="J5913" s="12">
        <v>225</v>
      </c>
      <c r="K5913" s="12"/>
      <c r="L5913" s="25" t="s">
        <v>13</v>
      </c>
      <c r="M5913" s="10"/>
      <c r="N5913" s="15"/>
      <c r="O5913" s="15"/>
      <c r="P5913" s="4"/>
      <c r="Q5913" s="65"/>
      <c r="R5913" s="42"/>
      <c r="S5913" s="44"/>
      <c r="T5913" s="44"/>
      <c r="U5913" s="5"/>
      <c r="V5913" s="5"/>
      <c r="W5913" s="5"/>
      <c r="X5913" s="5"/>
      <c r="Y5913" s="5"/>
      <c r="Z5913" s="5"/>
      <c r="AA5913" s="5"/>
      <c r="AB5913" s="5"/>
      <c r="AC5913" s="5"/>
      <c r="AD5913" s="5"/>
      <c r="AE5913" s="5"/>
      <c r="AF5913" s="5"/>
      <c r="AG5913" s="5"/>
      <c r="AH5913" s="40"/>
      <c r="AI5913" s="3"/>
      <c r="AJ5913" s="3"/>
      <c r="AK5913" s="3"/>
      <c r="AL5913" s="3"/>
      <c r="AM5913" s="3"/>
      <c r="AN5913" s="3"/>
      <c r="AO5913" s="3"/>
      <c r="AP5913" s="3"/>
      <c r="AQ5913" s="3"/>
      <c r="AR5913" s="3"/>
      <c r="AS5913" s="3"/>
      <c r="AT5913" s="51"/>
      <c r="AU5913" s="48"/>
      <c r="AV5913" s="52"/>
      <c r="AW5913" s="52"/>
    </row>
    <row r="5914" spans="1:49" ht="15" customHeight="1" x14ac:dyDescent="0.25">
      <c r="A5914" s="11">
        <f t="shared" si="1044"/>
        <v>5911</v>
      </c>
      <c r="B5914" s="29">
        <v>36958</v>
      </c>
      <c r="C5914" s="25">
        <v>23</v>
      </c>
      <c r="D5914" s="12">
        <v>30.4</v>
      </c>
      <c r="E5914" s="25">
        <v>25.7</v>
      </c>
      <c r="F5914" s="35">
        <v>91</v>
      </c>
      <c r="G5914" s="25">
        <v>8</v>
      </c>
      <c r="H5914" s="13">
        <v>0.9</v>
      </c>
      <c r="I5914" s="25"/>
      <c r="J5914" s="12">
        <v>270</v>
      </c>
      <c r="K5914" s="12"/>
      <c r="L5914" s="25" t="s">
        <v>15</v>
      </c>
      <c r="M5914" s="10"/>
      <c r="N5914" s="15"/>
      <c r="O5914" s="15"/>
      <c r="P5914" s="4"/>
      <c r="Q5914" s="65"/>
      <c r="R5914" s="42"/>
      <c r="S5914" s="44"/>
      <c r="T5914" s="44"/>
      <c r="U5914" s="5"/>
      <c r="V5914" s="5"/>
      <c r="W5914" s="5"/>
      <c r="X5914" s="5"/>
      <c r="Y5914" s="5"/>
      <c r="Z5914" s="5"/>
      <c r="AA5914" s="5"/>
      <c r="AB5914" s="5"/>
      <c r="AC5914" s="5"/>
      <c r="AD5914" s="5"/>
      <c r="AE5914" s="5"/>
      <c r="AF5914" s="5"/>
      <c r="AG5914" s="5"/>
      <c r="AH5914" s="40"/>
      <c r="AI5914" s="3"/>
      <c r="AJ5914" s="3"/>
      <c r="AK5914" s="3"/>
      <c r="AL5914" s="3"/>
      <c r="AM5914" s="3"/>
      <c r="AN5914" s="3"/>
      <c r="AO5914" s="3"/>
      <c r="AP5914" s="3"/>
      <c r="AQ5914" s="3"/>
      <c r="AR5914" s="3"/>
      <c r="AS5914" s="3"/>
      <c r="AT5914" s="51"/>
      <c r="AU5914" s="48"/>
      <c r="AV5914" s="52"/>
      <c r="AW5914" s="52"/>
    </row>
    <row r="5915" spans="1:49" ht="15" customHeight="1" x14ac:dyDescent="0.25">
      <c r="A5915" s="11">
        <f t="shared" si="1044"/>
        <v>5912</v>
      </c>
      <c r="B5915" s="29">
        <v>36959</v>
      </c>
      <c r="C5915" s="25">
        <v>22</v>
      </c>
      <c r="D5915" s="12">
        <v>30.4</v>
      </c>
      <c r="E5915" s="25">
        <v>26</v>
      </c>
      <c r="F5915" s="35">
        <v>88</v>
      </c>
      <c r="G5915" s="25">
        <v>24</v>
      </c>
      <c r="H5915" s="13">
        <v>2.5</v>
      </c>
      <c r="I5915" s="25"/>
      <c r="J5915" s="12">
        <v>225</v>
      </c>
      <c r="K5915" s="12"/>
      <c r="L5915" s="25" t="s">
        <v>13</v>
      </c>
      <c r="M5915" s="10"/>
      <c r="N5915" s="15"/>
      <c r="O5915" s="15"/>
      <c r="P5915" s="4"/>
      <c r="Q5915" s="65"/>
      <c r="R5915" s="42"/>
      <c r="S5915" s="44"/>
      <c r="T5915" s="44"/>
      <c r="U5915" s="5"/>
      <c r="V5915" s="5"/>
      <c r="W5915" s="5"/>
      <c r="X5915" s="5"/>
      <c r="Y5915" s="5"/>
      <c r="Z5915" s="5"/>
      <c r="AA5915" s="5"/>
      <c r="AB5915" s="5"/>
      <c r="AC5915" s="5"/>
      <c r="AD5915" s="5"/>
      <c r="AE5915" s="5"/>
      <c r="AF5915" s="5"/>
      <c r="AG5915" s="5"/>
      <c r="AH5915" s="40"/>
      <c r="AI5915" s="3"/>
      <c r="AJ5915" s="3"/>
      <c r="AK5915" s="3"/>
      <c r="AL5915" s="3"/>
      <c r="AM5915" s="3"/>
      <c r="AN5915" s="3"/>
      <c r="AO5915" s="3"/>
      <c r="AP5915" s="3"/>
      <c r="AQ5915" s="3"/>
      <c r="AR5915" s="3"/>
      <c r="AS5915" s="3"/>
      <c r="AT5915" s="51"/>
      <c r="AU5915" s="48"/>
      <c r="AV5915" s="52"/>
      <c r="AW5915" s="52"/>
    </row>
    <row r="5916" spans="1:49" ht="15" customHeight="1" x14ac:dyDescent="0.25">
      <c r="A5916" s="11">
        <f t="shared" si="1044"/>
        <v>5913</v>
      </c>
      <c r="B5916" s="29">
        <v>36960</v>
      </c>
      <c r="C5916" s="25">
        <v>22</v>
      </c>
      <c r="D5916" s="12">
        <v>31.6</v>
      </c>
      <c r="E5916" s="25">
        <v>25.6</v>
      </c>
      <c r="F5916" s="35">
        <v>86</v>
      </c>
      <c r="G5916" s="25">
        <v>1.7</v>
      </c>
      <c r="H5916" s="13">
        <v>6.2</v>
      </c>
      <c r="I5916" s="25"/>
      <c r="J5916" s="12">
        <v>225</v>
      </c>
      <c r="K5916" s="12"/>
      <c r="L5916" s="25" t="s">
        <v>13</v>
      </c>
      <c r="M5916" s="10"/>
      <c r="N5916" s="15"/>
      <c r="O5916" s="15"/>
      <c r="P5916" s="4"/>
      <c r="Q5916" s="65"/>
      <c r="R5916" s="42"/>
      <c r="S5916" s="44"/>
      <c r="T5916" s="44"/>
      <c r="U5916" s="5"/>
      <c r="V5916" s="5"/>
      <c r="W5916" s="5"/>
      <c r="X5916" s="5"/>
      <c r="Y5916" s="5"/>
      <c r="Z5916" s="5"/>
      <c r="AA5916" s="5"/>
      <c r="AB5916" s="5"/>
      <c r="AC5916" s="5"/>
      <c r="AD5916" s="5"/>
      <c r="AE5916" s="5"/>
      <c r="AF5916" s="5"/>
      <c r="AG5916" s="5"/>
      <c r="AH5916" s="40"/>
      <c r="AI5916" s="3"/>
      <c r="AJ5916" s="3"/>
      <c r="AK5916" s="3"/>
      <c r="AL5916" s="3"/>
      <c r="AM5916" s="3"/>
      <c r="AN5916" s="3"/>
      <c r="AO5916" s="3"/>
      <c r="AP5916" s="3"/>
      <c r="AQ5916" s="3"/>
      <c r="AR5916" s="3"/>
      <c r="AS5916" s="3"/>
      <c r="AT5916" s="51"/>
      <c r="AU5916" s="48"/>
      <c r="AV5916" s="52"/>
      <c r="AW5916" s="52"/>
    </row>
    <row r="5917" spans="1:49" ht="15" customHeight="1" x14ac:dyDescent="0.25">
      <c r="A5917" s="11">
        <f t="shared" si="1044"/>
        <v>5914</v>
      </c>
      <c r="B5917" s="29">
        <v>36961</v>
      </c>
      <c r="C5917" s="25">
        <v>21</v>
      </c>
      <c r="D5917" s="12">
        <v>31.6</v>
      </c>
      <c r="E5917" s="25">
        <v>25.3</v>
      </c>
      <c r="F5917" s="35">
        <v>84</v>
      </c>
      <c r="G5917" s="25">
        <v>0</v>
      </c>
      <c r="H5917" s="13">
        <v>5.8</v>
      </c>
      <c r="I5917" s="25"/>
      <c r="J5917" s="12">
        <v>225</v>
      </c>
      <c r="K5917" s="12"/>
      <c r="L5917" s="25" t="s">
        <v>13</v>
      </c>
      <c r="M5917" s="10"/>
      <c r="N5917" s="15"/>
      <c r="O5917" s="15"/>
      <c r="P5917" s="4"/>
      <c r="Q5917" s="65"/>
      <c r="R5917" s="42"/>
      <c r="S5917" s="44"/>
      <c r="T5917" s="44"/>
      <c r="U5917" s="5"/>
      <c r="V5917" s="5"/>
      <c r="W5917" s="5"/>
      <c r="X5917" s="5"/>
      <c r="Y5917" s="5"/>
      <c r="Z5917" s="5"/>
      <c r="AA5917" s="5"/>
      <c r="AB5917" s="5"/>
      <c r="AC5917" s="5"/>
      <c r="AD5917" s="5"/>
      <c r="AE5917" s="5"/>
      <c r="AF5917" s="5"/>
      <c r="AG5917" s="5"/>
      <c r="AH5917" s="40"/>
      <c r="AI5917" s="3"/>
      <c r="AJ5917" s="3"/>
      <c r="AK5917" s="3"/>
      <c r="AL5917" s="3"/>
      <c r="AM5917" s="3"/>
      <c r="AN5917" s="3"/>
      <c r="AO5917" s="3"/>
      <c r="AP5917" s="3"/>
      <c r="AQ5917" s="3"/>
      <c r="AR5917" s="3"/>
      <c r="AS5917" s="3"/>
      <c r="AT5917" s="51"/>
      <c r="AU5917" s="48"/>
      <c r="AV5917" s="52"/>
      <c r="AW5917" s="52"/>
    </row>
    <row r="5918" spans="1:49" ht="15" customHeight="1" x14ac:dyDescent="0.25">
      <c r="A5918" s="11">
        <f t="shared" si="1044"/>
        <v>5915</v>
      </c>
      <c r="B5918" s="29">
        <v>36962</v>
      </c>
      <c r="C5918" s="25">
        <v>22</v>
      </c>
      <c r="D5918" s="12">
        <v>30.8</v>
      </c>
      <c r="E5918" s="25">
        <v>25.1</v>
      </c>
      <c r="F5918" s="35">
        <v>90</v>
      </c>
      <c r="G5918" s="25">
        <v>0</v>
      </c>
      <c r="H5918" s="13">
        <v>1</v>
      </c>
      <c r="I5918" s="25"/>
      <c r="J5918" s="12">
        <v>225</v>
      </c>
      <c r="K5918" s="12"/>
      <c r="L5918" s="25" t="s">
        <v>13</v>
      </c>
      <c r="M5918" s="10"/>
      <c r="N5918" s="15"/>
      <c r="O5918" s="15"/>
      <c r="P5918" s="4"/>
      <c r="Q5918" s="65"/>
      <c r="R5918" s="42"/>
      <c r="S5918" s="44"/>
      <c r="T5918" s="44"/>
      <c r="U5918" s="5"/>
      <c r="V5918" s="5"/>
      <c r="W5918" s="5"/>
      <c r="X5918" s="5"/>
      <c r="Y5918" s="5"/>
      <c r="Z5918" s="5"/>
      <c r="AA5918" s="5"/>
      <c r="AB5918" s="5"/>
      <c r="AC5918" s="5"/>
      <c r="AD5918" s="5"/>
      <c r="AE5918" s="5"/>
      <c r="AF5918" s="5"/>
      <c r="AG5918" s="5"/>
      <c r="AH5918" s="40"/>
      <c r="AI5918" s="3"/>
      <c r="AJ5918" s="3"/>
      <c r="AK5918" s="3"/>
      <c r="AL5918" s="3"/>
      <c r="AM5918" s="3"/>
      <c r="AN5918" s="3"/>
      <c r="AO5918" s="3"/>
      <c r="AP5918" s="3"/>
      <c r="AQ5918" s="3"/>
      <c r="AR5918" s="3"/>
      <c r="AS5918" s="3"/>
      <c r="AT5918" s="51"/>
      <c r="AU5918" s="48"/>
      <c r="AV5918" s="52"/>
      <c r="AW5918" s="52"/>
    </row>
    <row r="5919" spans="1:49" ht="15" customHeight="1" x14ac:dyDescent="0.25">
      <c r="A5919" s="11">
        <f t="shared" si="1044"/>
        <v>5916</v>
      </c>
      <c r="B5919" s="29">
        <v>36963</v>
      </c>
      <c r="C5919" s="25">
        <v>21</v>
      </c>
      <c r="D5919" s="12">
        <v>32.6</v>
      </c>
      <c r="E5919" s="25">
        <v>25.2</v>
      </c>
      <c r="F5919" s="35">
        <v>83</v>
      </c>
      <c r="G5919" s="25">
        <v>0.3</v>
      </c>
      <c r="H5919" s="13">
        <v>7.8</v>
      </c>
      <c r="I5919" s="25"/>
      <c r="J5919" s="12">
        <v>225</v>
      </c>
      <c r="K5919" s="12"/>
      <c r="L5919" s="25" t="s">
        <v>13</v>
      </c>
      <c r="M5919" s="10"/>
      <c r="N5919" s="15"/>
      <c r="O5919" s="15"/>
      <c r="P5919" s="4"/>
      <c r="Q5919" s="65"/>
      <c r="R5919" s="42"/>
      <c r="S5919" s="44"/>
      <c r="T5919" s="44"/>
      <c r="U5919" s="5"/>
      <c r="V5919" s="5"/>
      <c r="W5919" s="5"/>
      <c r="X5919" s="5"/>
      <c r="Y5919" s="5"/>
      <c r="Z5919" s="5"/>
      <c r="AA5919" s="5"/>
      <c r="AB5919" s="5"/>
      <c r="AC5919" s="5"/>
      <c r="AD5919" s="5"/>
      <c r="AE5919" s="5"/>
      <c r="AF5919" s="5"/>
      <c r="AG5919" s="5"/>
      <c r="AH5919" s="40"/>
      <c r="AI5919" s="3"/>
      <c r="AJ5919" s="3"/>
      <c r="AK5919" s="3"/>
      <c r="AL5919" s="3"/>
      <c r="AM5919" s="3"/>
      <c r="AN5919" s="3"/>
      <c r="AO5919" s="3"/>
      <c r="AP5919" s="3"/>
      <c r="AQ5919" s="3"/>
      <c r="AR5919" s="3"/>
      <c r="AS5919" s="3"/>
      <c r="AT5919" s="51"/>
      <c r="AU5919" s="48"/>
      <c r="AV5919" s="52"/>
      <c r="AW5919" s="52"/>
    </row>
    <row r="5920" spans="1:49" ht="15" customHeight="1" x14ac:dyDescent="0.25">
      <c r="A5920" s="11">
        <f t="shared" si="1044"/>
        <v>5917</v>
      </c>
      <c r="B5920" s="29">
        <v>36964</v>
      </c>
      <c r="C5920" s="25">
        <v>22</v>
      </c>
      <c r="D5920" s="12">
        <v>32.6</v>
      </c>
      <c r="E5920" s="25">
        <v>26.2</v>
      </c>
      <c r="F5920" s="35">
        <v>82</v>
      </c>
      <c r="G5920" s="25">
        <v>0</v>
      </c>
      <c r="H5920" s="13">
        <v>7.4</v>
      </c>
      <c r="I5920" s="25"/>
      <c r="J5920" s="12">
        <v>225</v>
      </c>
      <c r="K5920" s="12"/>
      <c r="L5920" s="25" t="s">
        <v>13</v>
      </c>
      <c r="M5920" s="10"/>
      <c r="N5920" s="15"/>
      <c r="O5920" s="15"/>
      <c r="P5920" s="4"/>
      <c r="Q5920" s="65"/>
      <c r="R5920" s="42"/>
      <c r="S5920" s="44"/>
      <c r="T5920" s="44"/>
      <c r="U5920" s="5"/>
      <c r="V5920" s="5"/>
      <c r="W5920" s="5"/>
      <c r="X5920" s="5"/>
      <c r="Y5920" s="5"/>
      <c r="Z5920" s="5"/>
      <c r="AA5920" s="5"/>
      <c r="AB5920" s="5"/>
      <c r="AC5920" s="5"/>
      <c r="AD5920" s="5"/>
      <c r="AE5920" s="5"/>
      <c r="AF5920" s="5"/>
      <c r="AG5920" s="5"/>
      <c r="AH5920" s="40"/>
      <c r="AI5920" s="3"/>
      <c r="AJ5920" s="3"/>
      <c r="AK5920" s="3"/>
      <c r="AL5920" s="3"/>
      <c r="AM5920" s="3"/>
      <c r="AN5920" s="3"/>
      <c r="AO5920" s="3"/>
      <c r="AP5920" s="3"/>
      <c r="AQ5920" s="3"/>
      <c r="AR5920" s="3"/>
      <c r="AS5920" s="3"/>
      <c r="AT5920" s="51"/>
      <c r="AU5920" s="48"/>
      <c r="AV5920" s="52"/>
      <c r="AW5920" s="52"/>
    </row>
    <row r="5921" spans="1:49" ht="15" customHeight="1" x14ac:dyDescent="0.25">
      <c r="A5921" s="11">
        <f t="shared" si="1044"/>
        <v>5918</v>
      </c>
      <c r="B5921" s="29">
        <v>36965</v>
      </c>
      <c r="C5921" s="25">
        <v>20</v>
      </c>
      <c r="D5921" s="12">
        <v>32.200000000000003</v>
      </c>
      <c r="E5921" s="25">
        <v>25</v>
      </c>
      <c r="F5921" s="35">
        <v>85</v>
      </c>
      <c r="G5921" s="25">
        <v>0</v>
      </c>
      <c r="H5921" s="13">
        <v>7.6</v>
      </c>
      <c r="I5921" s="25"/>
      <c r="J5921" s="12">
        <v>225</v>
      </c>
      <c r="K5921" s="12"/>
      <c r="L5921" s="25" t="s">
        <v>13</v>
      </c>
      <c r="M5921" s="10"/>
      <c r="N5921" s="15"/>
      <c r="O5921" s="15"/>
      <c r="P5921" s="4"/>
      <c r="Q5921" s="65"/>
      <c r="R5921" s="42"/>
      <c r="S5921" s="44"/>
      <c r="T5921" s="44"/>
      <c r="U5921" s="5"/>
      <c r="V5921" s="5"/>
      <c r="W5921" s="5"/>
      <c r="X5921" s="5"/>
      <c r="Y5921" s="5"/>
      <c r="Z5921" s="5"/>
      <c r="AA5921" s="5"/>
      <c r="AB5921" s="5"/>
      <c r="AC5921" s="5"/>
      <c r="AD5921" s="5"/>
      <c r="AE5921" s="5"/>
      <c r="AF5921" s="5"/>
      <c r="AG5921" s="5"/>
      <c r="AH5921" s="40"/>
      <c r="AI5921" s="3"/>
      <c r="AJ5921" s="3"/>
      <c r="AK5921" s="3"/>
      <c r="AL5921" s="3"/>
      <c r="AM5921" s="3"/>
      <c r="AN5921" s="3"/>
      <c r="AO5921" s="3"/>
      <c r="AP5921" s="3"/>
      <c r="AQ5921" s="3"/>
      <c r="AR5921" s="3"/>
      <c r="AS5921" s="3"/>
      <c r="AT5921" s="51"/>
      <c r="AU5921" s="48"/>
      <c r="AV5921" s="52"/>
      <c r="AW5921" s="52"/>
    </row>
    <row r="5922" spans="1:49" ht="15" customHeight="1" x14ac:dyDescent="0.25">
      <c r="A5922" s="11">
        <f t="shared" si="1044"/>
        <v>5919</v>
      </c>
      <c r="B5922" s="29">
        <v>36966</v>
      </c>
      <c r="C5922" s="25">
        <v>20</v>
      </c>
      <c r="D5922" s="12">
        <v>32.4</v>
      </c>
      <c r="E5922" s="25">
        <v>24.4</v>
      </c>
      <c r="F5922" s="35">
        <v>86</v>
      </c>
      <c r="G5922" s="25">
        <v>0</v>
      </c>
      <c r="H5922" s="13">
        <v>7.8</v>
      </c>
      <c r="I5922" s="25"/>
      <c r="J5922" s="12">
        <v>225</v>
      </c>
      <c r="K5922" s="12"/>
      <c r="L5922" s="25" t="s">
        <v>14</v>
      </c>
      <c r="M5922" s="10"/>
      <c r="N5922" s="15"/>
      <c r="O5922" s="15"/>
      <c r="P5922" s="4"/>
      <c r="Q5922" s="65"/>
      <c r="R5922" s="42"/>
      <c r="S5922" s="44"/>
      <c r="T5922" s="44"/>
      <c r="U5922" s="5"/>
      <c r="V5922" s="5"/>
      <c r="W5922" s="5"/>
      <c r="X5922" s="5"/>
      <c r="Y5922" s="5"/>
      <c r="Z5922" s="5"/>
      <c r="AA5922" s="5"/>
      <c r="AB5922" s="5"/>
      <c r="AC5922" s="5"/>
      <c r="AD5922" s="5"/>
      <c r="AE5922" s="5"/>
      <c r="AF5922" s="5"/>
      <c r="AG5922" s="5"/>
      <c r="AH5922" s="40"/>
      <c r="AI5922" s="3"/>
      <c r="AJ5922" s="3"/>
      <c r="AK5922" s="3"/>
      <c r="AL5922" s="3"/>
      <c r="AM5922" s="3"/>
      <c r="AN5922" s="3"/>
      <c r="AO5922" s="3"/>
      <c r="AP5922" s="3"/>
      <c r="AQ5922" s="3"/>
      <c r="AR5922" s="3"/>
      <c r="AS5922" s="3"/>
      <c r="AT5922" s="51"/>
      <c r="AU5922" s="48"/>
      <c r="AV5922" s="52"/>
      <c r="AW5922" s="52"/>
    </row>
    <row r="5923" spans="1:49" ht="15" customHeight="1" x14ac:dyDescent="0.25">
      <c r="A5923" s="11">
        <f t="shared" si="1044"/>
        <v>5920</v>
      </c>
      <c r="B5923" s="29">
        <v>36967</v>
      </c>
      <c r="C5923" s="25">
        <v>22</v>
      </c>
      <c r="D5923" s="12">
        <v>31.4</v>
      </c>
      <c r="E5923" s="25">
        <v>24</v>
      </c>
      <c r="F5923" s="35">
        <v>90</v>
      </c>
      <c r="G5923" s="25">
        <v>0</v>
      </c>
      <c r="H5923" s="13">
        <v>5.2</v>
      </c>
      <c r="I5923" s="25"/>
      <c r="J5923" s="12">
        <v>225</v>
      </c>
      <c r="K5923" s="12"/>
      <c r="L5923" s="25" t="s">
        <v>14</v>
      </c>
      <c r="M5923" s="10"/>
      <c r="N5923" s="15"/>
      <c r="O5923" s="15"/>
      <c r="P5923" s="4"/>
      <c r="Q5923" s="65"/>
      <c r="R5923" s="42"/>
      <c r="S5923" s="44"/>
      <c r="T5923" s="44"/>
      <c r="U5923" s="5"/>
      <c r="V5923" s="5"/>
      <c r="W5923" s="5"/>
      <c r="X5923" s="5"/>
      <c r="Y5923" s="5"/>
      <c r="Z5923" s="5"/>
      <c r="AA5923" s="5"/>
      <c r="AB5923" s="5"/>
      <c r="AC5923" s="5"/>
      <c r="AD5923" s="5"/>
      <c r="AE5923" s="5"/>
      <c r="AF5923" s="5"/>
      <c r="AG5923" s="5"/>
      <c r="AH5923" s="40"/>
      <c r="AI5923" s="3"/>
      <c r="AJ5923" s="3"/>
      <c r="AK5923" s="3"/>
      <c r="AL5923" s="3"/>
      <c r="AM5923" s="3"/>
      <c r="AN5923" s="3"/>
      <c r="AO5923" s="3"/>
      <c r="AP5923" s="3"/>
      <c r="AQ5923" s="3"/>
      <c r="AR5923" s="3"/>
      <c r="AS5923" s="3"/>
      <c r="AT5923" s="51"/>
      <c r="AU5923" s="48"/>
      <c r="AV5923" s="52"/>
      <c r="AW5923" s="52"/>
    </row>
    <row r="5924" spans="1:49" ht="15" customHeight="1" x14ac:dyDescent="0.25">
      <c r="A5924" s="11">
        <f t="shared" si="1044"/>
        <v>5921</v>
      </c>
      <c r="B5924" s="29">
        <v>36968</v>
      </c>
      <c r="C5924" s="25">
        <v>22</v>
      </c>
      <c r="D5924" s="12">
        <v>32.200000000000003</v>
      </c>
      <c r="E5924" s="25">
        <v>25.8</v>
      </c>
      <c r="F5924" s="35">
        <v>84</v>
      </c>
      <c r="G5924" s="25">
        <v>9.6999999999999993</v>
      </c>
      <c r="H5924" s="13">
        <v>8</v>
      </c>
      <c r="I5924" s="25"/>
      <c r="J5924" s="12">
        <v>225</v>
      </c>
      <c r="K5924" s="12"/>
      <c r="L5924" s="25" t="s">
        <v>13</v>
      </c>
      <c r="M5924" s="10"/>
      <c r="N5924" s="15"/>
      <c r="O5924" s="15"/>
      <c r="P5924" s="4"/>
      <c r="Q5924" s="65"/>
      <c r="R5924" s="42"/>
      <c r="S5924" s="44"/>
      <c r="T5924" s="44"/>
      <c r="U5924" s="5"/>
      <c r="V5924" s="5"/>
      <c r="W5924" s="5"/>
      <c r="X5924" s="5"/>
      <c r="Y5924" s="5"/>
      <c r="Z5924" s="5"/>
      <c r="AA5924" s="5"/>
      <c r="AB5924" s="5"/>
      <c r="AC5924" s="5"/>
      <c r="AD5924" s="5"/>
      <c r="AE5924" s="5"/>
      <c r="AF5924" s="5"/>
      <c r="AG5924" s="5"/>
      <c r="AH5924" s="40"/>
      <c r="AI5924" s="3"/>
      <c r="AJ5924" s="3"/>
      <c r="AK5924" s="3"/>
      <c r="AL5924" s="3"/>
      <c r="AM5924" s="3"/>
      <c r="AN5924" s="3"/>
      <c r="AO5924" s="3"/>
      <c r="AP5924" s="3"/>
      <c r="AQ5924" s="3"/>
      <c r="AR5924" s="3"/>
      <c r="AS5924" s="3"/>
      <c r="AT5924" s="51"/>
      <c r="AU5924" s="48"/>
      <c r="AV5924" s="52"/>
      <c r="AW5924" s="52"/>
    </row>
    <row r="5925" spans="1:49" ht="15" customHeight="1" x14ac:dyDescent="0.25">
      <c r="A5925" s="11">
        <f t="shared" si="1044"/>
        <v>5922</v>
      </c>
      <c r="B5925" s="29">
        <v>36969</v>
      </c>
      <c r="C5925" s="25">
        <v>19</v>
      </c>
      <c r="D5925" s="12">
        <v>32.6</v>
      </c>
      <c r="E5925" s="25">
        <v>24.8</v>
      </c>
      <c r="F5925" s="35">
        <v>82</v>
      </c>
      <c r="G5925" s="25">
        <v>0</v>
      </c>
      <c r="H5925" s="13">
        <v>8</v>
      </c>
      <c r="I5925" s="25"/>
      <c r="J5925" s="12">
        <v>225</v>
      </c>
      <c r="K5925" s="12"/>
      <c r="L5925" s="25" t="s">
        <v>13</v>
      </c>
      <c r="M5925" s="10"/>
      <c r="N5925" s="15"/>
      <c r="O5925" s="15"/>
      <c r="P5925" s="4"/>
      <c r="Q5925" s="65"/>
      <c r="R5925" s="42"/>
      <c r="S5925" s="44"/>
      <c r="T5925" s="44"/>
      <c r="U5925" s="5"/>
      <c r="V5925" s="5"/>
      <c r="W5925" s="5"/>
      <c r="X5925" s="5"/>
      <c r="Y5925" s="5"/>
      <c r="Z5925" s="5"/>
      <c r="AA5925" s="5"/>
      <c r="AB5925" s="5"/>
      <c r="AC5925" s="5"/>
      <c r="AD5925" s="5"/>
      <c r="AE5925" s="5"/>
      <c r="AF5925" s="5"/>
      <c r="AG5925" s="5"/>
      <c r="AH5925" s="40"/>
      <c r="AI5925" s="3"/>
      <c r="AJ5925" s="3"/>
      <c r="AK5925" s="3"/>
      <c r="AL5925" s="3"/>
      <c r="AM5925" s="3"/>
      <c r="AN5925" s="3"/>
      <c r="AO5925" s="3"/>
      <c r="AP5925" s="3"/>
      <c r="AQ5925" s="3"/>
      <c r="AR5925" s="3"/>
      <c r="AS5925" s="3"/>
      <c r="AT5925" s="51"/>
      <c r="AU5925" s="48"/>
      <c r="AV5925" s="52"/>
      <c r="AW5925" s="52"/>
    </row>
    <row r="5926" spans="1:49" ht="15" customHeight="1" x14ac:dyDescent="0.25">
      <c r="A5926" s="11">
        <f t="shared" si="1044"/>
        <v>5923</v>
      </c>
      <c r="B5926" s="29">
        <v>36970</v>
      </c>
      <c r="C5926" s="25">
        <v>22</v>
      </c>
      <c r="D5926" s="12">
        <v>32.200000000000003</v>
      </c>
      <c r="E5926" s="25">
        <v>24.9</v>
      </c>
      <c r="F5926" s="35">
        <v>86</v>
      </c>
      <c r="G5926" s="25">
        <v>8.6999999999999993</v>
      </c>
      <c r="H5926" s="13">
        <v>6.6</v>
      </c>
      <c r="I5926" s="25"/>
      <c r="J5926" s="12">
        <v>225</v>
      </c>
      <c r="K5926" s="12"/>
      <c r="L5926" s="25" t="s">
        <v>13</v>
      </c>
      <c r="M5926" s="10"/>
      <c r="N5926" s="15"/>
      <c r="O5926" s="15"/>
      <c r="P5926" s="4"/>
      <c r="Q5926" s="65"/>
      <c r="R5926" s="42"/>
      <c r="S5926" s="44"/>
      <c r="T5926" s="44"/>
      <c r="U5926" s="5"/>
      <c r="V5926" s="5"/>
      <c r="W5926" s="5"/>
      <c r="X5926" s="5"/>
      <c r="Y5926" s="5"/>
      <c r="Z5926" s="5"/>
      <c r="AA5926" s="5"/>
      <c r="AB5926" s="5"/>
      <c r="AC5926" s="5"/>
      <c r="AD5926" s="5"/>
      <c r="AE5926" s="5"/>
      <c r="AF5926" s="5"/>
      <c r="AG5926" s="5"/>
      <c r="AH5926" s="40"/>
      <c r="AI5926" s="3"/>
      <c r="AJ5926" s="3"/>
      <c r="AK5926" s="3"/>
      <c r="AL5926" s="3"/>
      <c r="AM5926" s="3"/>
      <c r="AN5926" s="3"/>
      <c r="AO5926" s="3"/>
      <c r="AP5926" s="3"/>
      <c r="AQ5926" s="3"/>
      <c r="AR5926" s="3"/>
      <c r="AS5926" s="3"/>
      <c r="AT5926" s="51"/>
      <c r="AU5926" s="48"/>
      <c r="AV5926" s="52"/>
      <c r="AW5926" s="52"/>
    </row>
    <row r="5927" spans="1:49" ht="15" customHeight="1" x14ac:dyDescent="0.25">
      <c r="A5927" s="11">
        <f t="shared" si="1044"/>
        <v>5924</v>
      </c>
      <c r="B5927" s="29">
        <v>36971</v>
      </c>
      <c r="C5927" s="25">
        <v>23</v>
      </c>
      <c r="D5927" s="12">
        <v>30.2</v>
      </c>
      <c r="E5927" s="25">
        <v>26.5</v>
      </c>
      <c r="F5927" s="35">
        <v>90</v>
      </c>
      <c r="G5927" s="25">
        <v>41</v>
      </c>
      <c r="H5927" s="13">
        <v>2.6</v>
      </c>
      <c r="I5927" s="25"/>
      <c r="J5927" s="12">
        <v>225</v>
      </c>
      <c r="K5927" s="12"/>
      <c r="L5927" s="25" t="s">
        <v>13</v>
      </c>
      <c r="M5927" s="10"/>
      <c r="N5927" s="15"/>
      <c r="O5927" s="15"/>
      <c r="P5927" s="4"/>
      <c r="Q5927" s="65"/>
      <c r="R5927" s="42"/>
      <c r="S5927" s="44"/>
      <c r="T5927" s="44"/>
      <c r="U5927" s="5"/>
      <c r="V5927" s="5"/>
      <c r="W5927" s="5"/>
      <c r="X5927" s="5"/>
      <c r="Y5927" s="5"/>
      <c r="Z5927" s="5"/>
      <c r="AA5927" s="5"/>
      <c r="AB5927" s="5"/>
      <c r="AC5927" s="5"/>
      <c r="AD5927" s="5"/>
      <c r="AE5927" s="5"/>
      <c r="AF5927" s="5"/>
      <c r="AG5927" s="5"/>
      <c r="AH5927" s="40"/>
      <c r="AI5927" s="3"/>
      <c r="AJ5927" s="3"/>
      <c r="AK5927" s="3"/>
      <c r="AL5927" s="3"/>
      <c r="AM5927" s="3"/>
      <c r="AN5927" s="3"/>
      <c r="AO5927" s="3"/>
      <c r="AP5927" s="3"/>
      <c r="AQ5927" s="3"/>
      <c r="AR5927" s="3"/>
      <c r="AS5927" s="3"/>
      <c r="AT5927" s="51"/>
      <c r="AU5927" s="48"/>
      <c r="AV5927" s="52"/>
      <c r="AW5927" s="52"/>
    </row>
    <row r="5928" spans="1:49" ht="15" customHeight="1" x14ac:dyDescent="0.25">
      <c r="A5928" s="11">
        <f t="shared" si="1044"/>
        <v>5925</v>
      </c>
      <c r="B5928" s="29">
        <v>36972</v>
      </c>
      <c r="C5928" s="25">
        <v>22</v>
      </c>
      <c r="D5928" s="12">
        <v>29.6</v>
      </c>
      <c r="E5928" s="25">
        <v>25</v>
      </c>
      <c r="F5928" s="35">
        <v>91</v>
      </c>
      <c r="G5928" s="25">
        <v>18</v>
      </c>
      <c r="H5928" s="13">
        <v>2.4</v>
      </c>
      <c r="I5928" s="25"/>
      <c r="J5928" s="12">
        <v>225</v>
      </c>
      <c r="K5928" s="12"/>
      <c r="L5928" s="25" t="s">
        <v>14</v>
      </c>
      <c r="M5928" s="10"/>
      <c r="N5928" s="15"/>
      <c r="O5928" s="15"/>
      <c r="P5928" s="4"/>
      <c r="Q5928" s="65"/>
      <c r="R5928" s="42"/>
      <c r="S5928" s="44"/>
      <c r="T5928" s="44"/>
      <c r="U5928" s="5"/>
      <c r="V5928" s="5"/>
      <c r="W5928" s="5"/>
      <c r="X5928" s="5"/>
      <c r="Y5928" s="5"/>
      <c r="Z5928" s="5"/>
      <c r="AA5928" s="5"/>
      <c r="AB5928" s="5"/>
      <c r="AC5928" s="5"/>
      <c r="AD5928" s="5"/>
      <c r="AE5928" s="5"/>
      <c r="AF5928" s="5"/>
      <c r="AG5928" s="5"/>
      <c r="AH5928" s="40"/>
      <c r="AI5928" s="3"/>
      <c r="AJ5928" s="3"/>
      <c r="AK5928" s="3"/>
      <c r="AL5928" s="3"/>
      <c r="AM5928" s="3"/>
      <c r="AN5928" s="3"/>
      <c r="AO5928" s="3"/>
      <c r="AP5928" s="3"/>
      <c r="AQ5928" s="3"/>
      <c r="AR5928" s="3"/>
      <c r="AS5928" s="3"/>
      <c r="AT5928" s="51"/>
      <c r="AU5928" s="48"/>
      <c r="AV5928" s="52"/>
      <c r="AW5928" s="52"/>
    </row>
    <row r="5929" spans="1:49" ht="15" customHeight="1" x14ac:dyDescent="0.25">
      <c r="A5929" s="11">
        <f t="shared" si="1044"/>
        <v>5926</v>
      </c>
      <c r="B5929" s="29">
        <v>36973</v>
      </c>
      <c r="C5929" s="25">
        <v>22</v>
      </c>
      <c r="D5929" s="12">
        <v>30.2</v>
      </c>
      <c r="E5929" s="25">
        <v>24.5</v>
      </c>
      <c r="F5929" s="35">
        <v>86</v>
      </c>
      <c r="G5929" s="25">
        <v>89.1</v>
      </c>
      <c r="H5929" s="13">
        <v>3.3</v>
      </c>
      <c r="I5929" s="25"/>
      <c r="J5929" s="12">
        <v>225</v>
      </c>
      <c r="K5929" s="12"/>
      <c r="L5929" s="25" t="s">
        <v>14</v>
      </c>
      <c r="M5929" s="10"/>
      <c r="N5929" s="15"/>
      <c r="O5929" s="15"/>
      <c r="P5929" s="4"/>
      <c r="Q5929" s="65"/>
      <c r="R5929" s="42"/>
      <c r="S5929" s="44"/>
      <c r="T5929" s="44"/>
      <c r="U5929" s="5"/>
      <c r="V5929" s="5"/>
      <c r="W5929" s="5"/>
      <c r="X5929" s="5"/>
      <c r="Y5929" s="5"/>
      <c r="Z5929" s="5"/>
      <c r="AA5929" s="5"/>
      <c r="AB5929" s="5"/>
      <c r="AC5929" s="5"/>
      <c r="AD5929" s="5"/>
      <c r="AE5929" s="5"/>
      <c r="AF5929" s="5"/>
      <c r="AG5929" s="5"/>
      <c r="AH5929" s="40"/>
      <c r="AI5929" s="3"/>
      <c r="AJ5929" s="3"/>
      <c r="AK5929" s="3"/>
      <c r="AL5929" s="3"/>
      <c r="AM5929" s="3"/>
      <c r="AN5929" s="3"/>
      <c r="AO5929" s="3"/>
      <c r="AP5929" s="3"/>
      <c r="AQ5929" s="3"/>
      <c r="AR5929" s="3"/>
      <c r="AS5929" s="3"/>
      <c r="AT5929" s="51"/>
      <c r="AU5929" s="48"/>
      <c r="AV5929" s="52"/>
      <c r="AW5929" s="52"/>
    </row>
    <row r="5930" spans="1:49" ht="15" customHeight="1" x14ac:dyDescent="0.25">
      <c r="A5930" s="11">
        <f t="shared" si="1044"/>
        <v>5927</v>
      </c>
      <c r="B5930" s="29">
        <v>36974</v>
      </c>
      <c r="C5930" s="25">
        <v>22</v>
      </c>
      <c r="D5930" s="12">
        <v>31.8</v>
      </c>
      <c r="E5930" s="25">
        <v>25.8</v>
      </c>
      <c r="F5930" s="35">
        <v>84</v>
      </c>
      <c r="G5930" s="25">
        <v>4</v>
      </c>
      <c r="H5930" s="13">
        <v>6.5</v>
      </c>
      <c r="I5930" s="25"/>
      <c r="J5930" s="12">
        <v>225</v>
      </c>
      <c r="K5930" s="12"/>
      <c r="L5930" s="25" t="s">
        <v>13</v>
      </c>
      <c r="M5930" s="10"/>
      <c r="N5930" s="15"/>
      <c r="O5930" s="15"/>
      <c r="P5930" s="4"/>
      <c r="Q5930" s="65"/>
      <c r="R5930" s="42"/>
      <c r="S5930" s="44"/>
      <c r="T5930" s="44"/>
      <c r="U5930" s="5"/>
      <c r="V5930" s="5"/>
      <c r="W5930" s="5"/>
      <c r="X5930" s="5"/>
      <c r="Y5930" s="5"/>
      <c r="Z5930" s="5"/>
      <c r="AA5930" s="5"/>
      <c r="AB5930" s="5"/>
      <c r="AC5930" s="5"/>
      <c r="AD5930" s="5"/>
      <c r="AE5930" s="5"/>
      <c r="AF5930" s="5"/>
      <c r="AG5930" s="5"/>
      <c r="AH5930" s="40"/>
      <c r="AI5930" s="3"/>
      <c r="AJ5930" s="3"/>
      <c r="AK5930" s="3"/>
      <c r="AL5930" s="3"/>
      <c r="AM5930" s="3"/>
      <c r="AN5930" s="3"/>
      <c r="AO5930" s="3"/>
      <c r="AP5930" s="3"/>
      <c r="AQ5930" s="3"/>
      <c r="AR5930" s="3"/>
      <c r="AS5930" s="3"/>
      <c r="AT5930" s="51"/>
      <c r="AU5930" s="48"/>
      <c r="AV5930" s="52"/>
      <c r="AW5930" s="52"/>
    </row>
    <row r="5931" spans="1:49" ht="15" customHeight="1" x14ac:dyDescent="0.25">
      <c r="A5931" s="11">
        <f t="shared" si="1044"/>
        <v>5928</v>
      </c>
      <c r="B5931" s="29">
        <v>36975</v>
      </c>
      <c r="C5931" s="25">
        <v>23</v>
      </c>
      <c r="D5931" s="12">
        <v>31</v>
      </c>
      <c r="E5931" s="25">
        <v>26</v>
      </c>
      <c r="F5931" s="35">
        <v>84</v>
      </c>
      <c r="G5931" s="25">
        <v>0</v>
      </c>
      <c r="H5931" s="13">
        <v>3</v>
      </c>
      <c r="I5931" s="25"/>
      <c r="J5931" s="12">
        <v>225</v>
      </c>
      <c r="K5931" s="12"/>
      <c r="L5931" s="25" t="s">
        <v>13</v>
      </c>
      <c r="M5931" s="10"/>
      <c r="N5931" s="15"/>
      <c r="O5931" s="15"/>
      <c r="P5931" s="4"/>
      <c r="Q5931" s="65"/>
      <c r="R5931" s="42"/>
      <c r="S5931" s="44"/>
      <c r="T5931" s="44"/>
      <c r="U5931" s="5"/>
      <c r="V5931" s="5"/>
      <c r="W5931" s="5"/>
      <c r="X5931" s="5"/>
      <c r="Y5931" s="5"/>
      <c r="Z5931" s="5"/>
      <c r="AA5931" s="5"/>
      <c r="AB5931" s="5"/>
      <c r="AC5931" s="5"/>
      <c r="AD5931" s="5"/>
      <c r="AE5931" s="5"/>
      <c r="AF5931" s="5"/>
      <c r="AG5931" s="5"/>
      <c r="AH5931" s="40"/>
      <c r="AI5931" s="3"/>
      <c r="AJ5931" s="3"/>
      <c r="AK5931" s="3"/>
      <c r="AL5931" s="3"/>
      <c r="AM5931" s="3"/>
      <c r="AN5931" s="3"/>
      <c r="AO5931" s="3"/>
      <c r="AP5931" s="3"/>
      <c r="AQ5931" s="3"/>
      <c r="AR5931" s="3"/>
      <c r="AS5931" s="3"/>
      <c r="AT5931" s="51"/>
      <c r="AU5931" s="48"/>
      <c r="AV5931" s="52"/>
      <c r="AW5931" s="52"/>
    </row>
    <row r="5932" spans="1:49" ht="15" customHeight="1" x14ac:dyDescent="0.25">
      <c r="A5932" s="11">
        <f t="shared" si="1044"/>
        <v>5929</v>
      </c>
      <c r="B5932" s="29">
        <v>36976</v>
      </c>
      <c r="C5932" s="25">
        <v>23</v>
      </c>
      <c r="D5932" s="12">
        <v>31</v>
      </c>
      <c r="E5932" s="25">
        <v>25.3</v>
      </c>
      <c r="F5932" s="35">
        <v>88</v>
      </c>
      <c r="G5932" s="25">
        <v>1.4</v>
      </c>
      <c r="H5932" s="13">
        <v>0.9</v>
      </c>
      <c r="I5932" s="25"/>
      <c r="J5932" s="12">
        <v>225</v>
      </c>
      <c r="K5932" s="12"/>
      <c r="L5932" s="25" t="s">
        <v>15</v>
      </c>
      <c r="M5932" s="10"/>
      <c r="N5932" s="15"/>
      <c r="O5932" s="15"/>
      <c r="P5932" s="4"/>
      <c r="Q5932" s="65"/>
      <c r="R5932" s="42"/>
      <c r="S5932" s="44"/>
      <c r="T5932" s="44"/>
      <c r="U5932" s="5"/>
      <c r="V5932" s="5"/>
      <c r="W5932" s="5"/>
      <c r="X5932" s="5"/>
      <c r="Y5932" s="5"/>
      <c r="Z5932" s="5"/>
      <c r="AA5932" s="5"/>
      <c r="AB5932" s="5"/>
      <c r="AC5932" s="5"/>
      <c r="AD5932" s="5"/>
      <c r="AE5932" s="5"/>
      <c r="AF5932" s="5"/>
      <c r="AG5932" s="5"/>
      <c r="AH5932" s="40"/>
      <c r="AI5932" s="3"/>
      <c r="AJ5932" s="3"/>
      <c r="AK5932" s="3"/>
      <c r="AL5932" s="3"/>
      <c r="AM5932" s="3"/>
      <c r="AN5932" s="3"/>
      <c r="AO5932" s="3"/>
      <c r="AP5932" s="3"/>
      <c r="AQ5932" s="3"/>
      <c r="AR5932" s="3"/>
      <c r="AS5932" s="3"/>
      <c r="AT5932" s="51"/>
      <c r="AU5932" s="48"/>
      <c r="AV5932" s="52"/>
      <c r="AW5932" s="52"/>
    </row>
    <row r="5933" spans="1:49" ht="15" customHeight="1" x14ac:dyDescent="0.25">
      <c r="A5933" s="11">
        <f t="shared" si="1044"/>
        <v>5930</v>
      </c>
      <c r="B5933" s="29">
        <v>36977</v>
      </c>
      <c r="C5933" s="25">
        <v>21</v>
      </c>
      <c r="D5933" s="12">
        <v>31.7</v>
      </c>
      <c r="E5933" s="25">
        <v>24.6</v>
      </c>
      <c r="F5933" s="35">
        <v>86</v>
      </c>
      <c r="G5933" s="25">
        <v>0</v>
      </c>
      <c r="H5933" s="13">
        <v>4.7</v>
      </c>
      <c r="I5933" s="25"/>
      <c r="J5933" s="12">
        <v>225</v>
      </c>
      <c r="K5933" s="12"/>
      <c r="L5933" s="25" t="s">
        <v>15</v>
      </c>
      <c r="M5933" s="10"/>
      <c r="N5933" s="15"/>
      <c r="O5933" s="15"/>
      <c r="P5933" s="4"/>
      <c r="Q5933" s="65"/>
      <c r="R5933" s="42"/>
      <c r="S5933" s="44"/>
      <c r="T5933" s="44"/>
      <c r="U5933" s="5"/>
      <c r="V5933" s="5"/>
      <c r="W5933" s="5"/>
      <c r="X5933" s="5"/>
      <c r="Y5933" s="5"/>
      <c r="Z5933" s="5"/>
      <c r="AA5933" s="5"/>
      <c r="AB5933" s="5"/>
      <c r="AC5933" s="5"/>
      <c r="AD5933" s="5"/>
      <c r="AE5933" s="5"/>
      <c r="AF5933" s="5"/>
      <c r="AG5933" s="5"/>
      <c r="AH5933" s="40"/>
      <c r="AI5933" s="3"/>
      <c r="AJ5933" s="3"/>
      <c r="AK5933" s="3"/>
      <c r="AL5933" s="3"/>
      <c r="AM5933" s="3"/>
      <c r="AN5933" s="3"/>
      <c r="AO5933" s="3"/>
      <c r="AP5933" s="3"/>
      <c r="AQ5933" s="3"/>
      <c r="AR5933" s="3"/>
      <c r="AS5933" s="3"/>
      <c r="AT5933" s="51"/>
      <c r="AU5933" s="48"/>
      <c r="AV5933" s="52"/>
      <c r="AW5933" s="52"/>
    </row>
    <row r="5934" spans="1:49" ht="15" customHeight="1" x14ac:dyDescent="0.25">
      <c r="A5934" s="11">
        <f t="shared" si="1044"/>
        <v>5931</v>
      </c>
      <c r="B5934" s="29">
        <v>36978</v>
      </c>
      <c r="C5934" s="25">
        <v>22</v>
      </c>
      <c r="D5934" s="12">
        <v>31.6</v>
      </c>
      <c r="E5934" s="25">
        <v>24.8</v>
      </c>
      <c r="F5934" s="35">
        <v>84</v>
      </c>
      <c r="G5934" s="25">
        <v>0.2</v>
      </c>
      <c r="H5934" s="13">
        <v>5.6</v>
      </c>
      <c r="I5934" s="25"/>
      <c r="J5934" s="12">
        <v>135</v>
      </c>
      <c r="K5934" s="12"/>
      <c r="L5934" s="25" t="s">
        <v>14</v>
      </c>
      <c r="M5934" s="10"/>
      <c r="N5934" s="15"/>
      <c r="O5934" s="15"/>
      <c r="P5934" s="4"/>
      <c r="Q5934" s="65"/>
      <c r="R5934" s="42"/>
      <c r="S5934" s="44"/>
      <c r="T5934" s="44"/>
      <c r="U5934" s="5"/>
      <c r="V5934" s="5"/>
      <c r="W5934" s="5"/>
      <c r="X5934" s="5"/>
      <c r="Y5934" s="5"/>
      <c r="Z5934" s="5"/>
      <c r="AA5934" s="5"/>
      <c r="AB5934" s="5"/>
      <c r="AC5934" s="5"/>
      <c r="AD5934" s="5"/>
      <c r="AE5934" s="5"/>
      <c r="AF5934" s="5"/>
      <c r="AG5934" s="5"/>
      <c r="AH5934" s="40"/>
      <c r="AI5934" s="3"/>
      <c r="AJ5934" s="3"/>
      <c r="AK5934" s="3"/>
      <c r="AL5934" s="3"/>
      <c r="AM5934" s="3"/>
      <c r="AN5934" s="3"/>
      <c r="AO5934" s="3"/>
      <c r="AP5934" s="3"/>
      <c r="AQ5934" s="3"/>
      <c r="AR5934" s="3"/>
      <c r="AS5934" s="3"/>
      <c r="AT5934" s="51"/>
      <c r="AU5934" s="48"/>
      <c r="AV5934" s="52"/>
      <c r="AW5934" s="52"/>
    </row>
    <row r="5935" spans="1:49" ht="15" customHeight="1" x14ac:dyDescent="0.25">
      <c r="A5935" s="11">
        <f t="shared" si="1044"/>
        <v>5932</v>
      </c>
      <c r="B5935" s="29">
        <v>36979</v>
      </c>
      <c r="C5935" s="25">
        <v>22</v>
      </c>
      <c r="D5935" s="12">
        <v>32.6</v>
      </c>
      <c r="E5935" s="25">
        <v>25.2</v>
      </c>
      <c r="F5935" s="35">
        <v>85</v>
      </c>
      <c r="G5935" s="25">
        <v>0</v>
      </c>
      <c r="H5935" s="13">
        <v>6.4</v>
      </c>
      <c r="I5935" s="25"/>
      <c r="J5935" s="12">
        <v>135</v>
      </c>
      <c r="K5935" s="12"/>
      <c r="L5935" s="25" t="s">
        <v>18</v>
      </c>
      <c r="M5935" s="10"/>
      <c r="N5935" s="15"/>
      <c r="O5935" s="15"/>
      <c r="P5935" s="4"/>
      <c r="Q5935" s="65"/>
      <c r="R5935" s="42"/>
      <c r="S5935" s="44"/>
      <c r="T5935" s="44"/>
      <c r="U5935" s="5"/>
      <c r="V5935" s="5"/>
      <c r="W5935" s="5"/>
      <c r="X5935" s="5"/>
      <c r="Y5935" s="5"/>
      <c r="Z5935" s="5"/>
      <c r="AA5935" s="5"/>
      <c r="AB5935" s="5"/>
      <c r="AC5935" s="5"/>
      <c r="AD5935" s="5"/>
      <c r="AE5935" s="5"/>
      <c r="AF5935" s="5"/>
      <c r="AG5935" s="5"/>
      <c r="AH5935" s="40"/>
      <c r="AI5935" s="3"/>
      <c r="AJ5935" s="3"/>
      <c r="AK5935" s="3"/>
      <c r="AL5935" s="3"/>
      <c r="AM5935" s="3"/>
      <c r="AN5935" s="3"/>
      <c r="AO5935" s="3"/>
      <c r="AP5935" s="3"/>
      <c r="AQ5935" s="3"/>
      <c r="AR5935" s="3"/>
      <c r="AS5935" s="3"/>
      <c r="AT5935" s="51"/>
      <c r="AU5935" s="48"/>
      <c r="AV5935" s="52"/>
      <c r="AW5935" s="52"/>
    </row>
    <row r="5936" spans="1:49" ht="15" customHeight="1" x14ac:dyDescent="0.25">
      <c r="A5936" s="11">
        <f t="shared" si="1044"/>
        <v>5933</v>
      </c>
      <c r="B5936" s="29">
        <v>36980</v>
      </c>
      <c r="C5936" s="25">
        <v>22</v>
      </c>
      <c r="D5936" s="12">
        <v>30.6</v>
      </c>
      <c r="E5936" s="25">
        <v>25.8</v>
      </c>
      <c r="F5936" s="35">
        <v>87</v>
      </c>
      <c r="G5936" s="25">
        <v>0</v>
      </c>
      <c r="H5936" s="13">
        <v>4.3</v>
      </c>
      <c r="I5936" s="25"/>
      <c r="J5936" s="12">
        <v>135</v>
      </c>
      <c r="K5936" s="12"/>
      <c r="L5936" s="25" t="s">
        <v>14</v>
      </c>
      <c r="M5936" s="10"/>
      <c r="N5936" s="15"/>
      <c r="O5936" s="15"/>
      <c r="P5936" s="4"/>
      <c r="Q5936" s="65"/>
      <c r="R5936" s="42"/>
      <c r="S5936" s="44"/>
      <c r="T5936" s="44"/>
      <c r="U5936" s="5"/>
      <c r="V5936" s="5"/>
      <c r="W5936" s="5"/>
      <c r="X5936" s="5"/>
      <c r="Y5936" s="5"/>
      <c r="Z5936" s="5"/>
      <c r="AA5936" s="5"/>
      <c r="AB5936" s="5"/>
      <c r="AC5936" s="5"/>
      <c r="AD5936" s="5"/>
      <c r="AE5936" s="5"/>
      <c r="AF5936" s="5"/>
      <c r="AG5936" s="5"/>
      <c r="AH5936" s="40"/>
      <c r="AI5936" s="3"/>
      <c r="AJ5936" s="3"/>
      <c r="AK5936" s="3"/>
      <c r="AL5936" s="3"/>
      <c r="AM5936" s="3"/>
      <c r="AN5936" s="3"/>
      <c r="AO5936" s="3"/>
      <c r="AP5936" s="3"/>
      <c r="AQ5936" s="3"/>
      <c r="AR5936" s="3"/>
      <c r="AS5936" s="3"/>
      <c r="AT5936" s="51"/>
      <c r="AU5936" s="48"/>
      <c r="AV5936" s="52"/>
      <c r="AW5936" s="52"/>
    </row>
    <row r="5937" spans="1:49" ht="15" customHeight="1" x14ac:dyDescent="0.25">
      <c r="A5937" s="11">
        <f t="shared" si="1044"/>
        <v>5934</v>
      </c>
      <c r="B5937" s="29">
        <v>36981</v>
      </c>
      <c r="C5937" s="25">
        <v>21</v>
      </c>
      <c r="D5937" s="12">
        <v>32.5</v>
      </c>
      <c r="E5937" s="25">
        <v>25.3</v>
      </c>
      <c r="F5937" s="35">
        <v>87</v>
      </c>
      <c r="G5937" s="25">
        <v>1</v>
      </c>
      <c r="H5937" s="13">
        <v>3</v>
      </c>
      <c r="I5937" s="25"/>
      <c r="J5937" s="12">
        <v>135</v>
      </c>
      <c r="K5937" s="12"/>
      <c r="L5937" s="25" t="s">
        <v>18</v>
      </c>
      <c r="M5937" s="10"/>
      <c r="N5937" s="15"/>
      <c r="O5937" s="15"/>
      <c r="P5937" s="4"/>
      <c r="Q5937" s="65"/>
      <c r="R5937" s="42"/>
      <c r="S5937" s="44"/>
      <c r="T5937" s="44"/>
      <c r="U5937" s="5"/>
      <c r="V5937" s="5"/>
      <c r="W5937" s="5"/>
      <c r="X5937" s="5"/>
      <c r="Y5937" s="5"/>
      <c r="Z5937" s="5"/>
      <c r="AA5937" s="5"/>
      <c r="AB5937" s="5"/>
      <c r="AC5937" s="5"/>
      <c r="AD5937" s="5"/>
      <c r="AE5937" s="5"/>
      <c r="AF5937" s="5"/>
      <c r="AG5937" s="5"/>
      <c r="AH5937" s="40"/>
      <c r="AI5937" s="3"/>
      <c r="AJ5937" s="3"/>
      <c r="AK5937" s="3"/>
      <c r="AL5937" s="3"/>
      <c r="AM5937" s="3"/>
      <c r="AN5937" s="3"/>
      <c r="AO5937" s="3"/>
      <c r="AP5937" s="3"/>
      <c r="AQ5937" s="3"/>
      <c r="AR5937" s="3"/>
      <c r="AS5937" s="3"/>
      <c r="AT5937" s="51"/>
      <c r="AU5937" s="48"/>
      <c r="AV5937" s="52"/>
      <c r="AW5937" s="52"/>
    </row>
    <row r="5938" spans="1:49" ht="15" customHeight="1" x14ac:dyDescent="0.25">
      <c r="A5938" s="11">
        <f t="shared" si="1044"/>
        <v>5935</v>
      </c>
      <c r="B5938" s="29">
        <v>36982</v>
      </c>
      <c r="C5938" s="25">
        <v>23</v>
      </c>
      <c r="D5938" s="12">
        <v>32.799999999999997</v>
      </c>
      <c r="E5938" s="25">
        <v>26.6</v>
      </c>
      <c r="F5938" s="35">
        <v>84</v>
      </c>
      <c r="G5938" s="25">
        <v>0</v>
      </c>
      <c r="H5938" s="13">
        <v>4.9000000000000004</v>
      </c>
      <c r="I5938" s="25"/>
      <c r="J5938" s="12">
        <v>225</v>
      </c>
      <c r="K5938" s="12"/>
      <c r="L5938" s="25" t="s">
        <v>13</v>
      </c>
      <c r="M5938" s="10"/>
      <c r="N5938" s="15"/>
      <c r="O5938" s="15"/>
      <c r="P5938" s="4"/>
      <c r="Q5938" s="65"/>
      <c r="R5938" s="42"/>
      <c r="S5938" s="44"/>
      <c r="T5938" s="44"/>
      <c r="U5938" s="5"/>
      <c r="V5938" s="5"/>
      <c r="W5938" s="5"/>
      <c r="X5938" s="5"/>
      <c r="Y5938" s="5"/>
      <c r="Z5938" s="5"/>
      <c r="AA5938" s="5"/>
      <c r="AB5938" s="5"/>
      <c r="AC5938" s="5"/>
      <c r="AD5938" s="5"/>
      <c r="AE5938" s="5"/>
      <c r="AF5938" s="5"/>
      <c r="AG5938" s="5"/>
      <c r="AH5938" s="40"/>
      <c r="AI5938" s="3"/>
      <c r="AJ5938" s="3"/>
      <c r="AK5938" s="3"/>
      <c r="AL5938" s="3"/>
      <c r="AM5938" s="3"/>
      <c r="AN5938" s="3"/>
      <c r="AO5938" s="3"/>
      <c r="AP5938" s="3"/>
      <c r="AQ5938" s="3"/>
      <c r="AR5938" s="3"/>
      <c r="AS5938" s="3"/>
      <c r="AT5938" s="51"/>
      <c r="AU5938" s="48"/>
      <c r="AV5938" s="52"/>
      <c r="AW5938" s="52"/>
    </row>
    <row r="5939" spans="1:49" ht="15" customHeight="1" x14ac:dyDescent="0.25">
      <c r="A5939" s="11">
        <f t="shared" si="1044"/>
        <v>5936</v>
      </c>
      <c r="B5939" s="29">
        <v>36983</v>
      </c>
      <c r="C5939" s="25">
        <v>24</v>
      </c>
      <c r="D5939" s="12">
        <v>31.2</v>
      </c>
      <c r="E5939" s="25">
        <v>26.3</v>
      </c>
      <c r="F5939" s="35">
        <v>91</v>
      </c>
      <c r="G5939" s="25">
        <v>0.1</v>
      </c>
      <c r="H5939" s="13">
        <v>2.8</v>
      </c>
      <c r="I5939" s="25"/>
      <c r="J5939" s="12">
        <v>225</v>
      </c>
      <c r="K5939" s="12"/>
      <c r="L5939" s="25" t="s">
        <v>13</v>
      </c>
      <c r="M5939" s="10"/>
      <c r="N5939" s="15"/>
      <c r="O5939" s="15"/>
      <c r="P5939" s="4"/>
      <c r="Q5939" s="65"/>
      <c r="R5939" s="42"/>
      <c r="S5939" s="44"/>
      <c r="T5939" s="44"/>
      <c r="U5939" s="5"/>
      <c r="V5939" s="5"/>
      <c r="W5939" s="5"/>
      <c r="X5939" s="5"/>
      <c r="Y5939" s="5"/>
      <c r="Z5939" s="5"/>
      <c r="AA5939" s="5"/>
      <c r="AB5939" s="5"/>
      <c r="AC5939" s="5"/>
      <c r="AD5939" s="5"/>
      <c r="AE5939" s="5"/>
      <c r="AF5939" s="5"/>
      <c r="AG5939" s="5"/>
      <c r="AH5939" s="40"/>
      <c r="AI5939" s="3"/>
      <c r="AJ5939" s="3"/>
      <c r="AK5939" s="3"/>
      <c r="AL5939" s="3"/>
      <c r="AM5939" s="3"/>
      <c r="AN5939" s="3"/>
      <c r="AO5939" s="3"/>
      <c r="AP5939" s="3"/>
      <c r="AQ5939" s="3"/>
      <c r="AR5939" s="3"/>
      <c r="AS5939" s="3"/>
      <c r="AT5939" s="51"/>
      <c r="AU5939" s="48"/>
      <c r="AV5939" s="52"/>
      <c r="AW5939" s="52"/>
    </row>
    <row r="5940" spans="1:49" ht="15" customHeight="1" x14ac:dyDescent="0.25">
      <c r="A5940" s="11">
        <f t="shared" si="1044"/>
        <v>5937</v>
      </c>
      <c r="B5940" s="29">
        <v>36984</v>
      </c>
      <c r="C5940" s="25">
        <v>23</v>
      </c>
      <c r="D5940" s="12">
        <v>31.2</v>
      </c>
      <c r="E5940" s="25">
        <v>25.9</v>
      </c>
      <c r="F5940" s="35"/>
      <c r="G5940" s="25">
        <v>10</v>
      </c>
      <c r="H5940" s="13">
        <v>3.5</v>
      </c>
      <c r="I5940" s="25"/>
      <c r="J5940" s="12">
        <v>90</v>
      </c>
      <c r="K5940" s="12"/>
      <c r="L5940" s="25" t="s">
        <v>12</v>
      </c>
      <c r="M5940" s="10"/>
      <c r="N5940" s="15"/>
      <c r="O5940" s="15"/>
      <c r="P5940" s="4"/>
      <c r="Q5940" s="65"/>
      <c r="R5940" s="42"/>
      <c r="S5940" s="44"/>
      <c r="T5940" s="44"/>
      <c r="U5940" s="5"/>
      <c r="V5940" s="5"/>
      <c r="W5940" s="5"/>
      <c r="X5940" s="5"/>
      <c r="Y5940" s="5"/>
      <c r="Z5940" s="5"/>
      <c r="AA5940" s="5"/>
      <c r="AB5940" s="5"/>
      <c r="AC5940" s="5"/>
      <c r="AD5940" s="5"/>
      <c r="AE5940" s="5"/>
      <c r="AF5940" s="5"/>
      <c r="AG5940" s="5"/>
      <c r="AH5940" s="40"/>
      <c r="AI5940" s="3"/>
      <c r="AJ5940" s="3"/>
      <c r="AK5940" s="3"/>
      <c r="AL5940" s="3"/>
      <c r="AM5940" s="3"/>
      <c r="AN5940" s="3"/>
      <c r="AO5940" s="3"/>
      <c r="AP5940" s="3"/>
      <c r="AQ5940" s="3"/>
      <c r="AR5940" s="3"/>
      <c r="AS5940" s="3"/>
      <c r="AT5940" s="51"/>
      <c r="AU5940" s="48"/>
      <c r="AV5940" s="52"/>
      <c r="AW5940" s="52"/>
    </row>
    <row r="5941" spans="1:49" ht="15" customHeight="1" x14ac:dyDescent="0.25">
      <c r="A5941" s="11">
        <f t="shared" si="1044"/>
        <v>5938</v>
      </c>
      <c r="B5941" s="29">
        <v>36985</v>
      </c>
      <c r="C5941" s="25">
        <v>22</v>
      </c>
      <c r="D5941" s="12">
        <v>31.4</v>
      </c>
      <c r="E5941" s="25">
        <v>25.7</v>
      </c>
      <c r="F5941" s="35">
        <v>86</v>
      </c>
      <c r="G5941" s="25">
        <v>3.5</v>
      </c>
      <c r="H5941" s="13">
        <v>5.7</v>
      </c>
      <c r="I5941" s="25"/>
      <c r="J5941" s="12">
        <v>135</v>
      </c>
      <c r="K5941" s="12"/>
      <c r="L5941" s="25" t="s">
        <v>18</v>
      </c>
      <c r="M5941" s="10"/>
      <c r="N5941" s="15"/>
      <c r="O5941" s="15"/>
      <c r="P5941" s="4"/>
      <c r="Q5941" s="65"/>
      <c r="R5941" s="42"/>
      <c r="S5941" s="44"/>
      <c r="T5941" s="44"/>
      <c r="U5941" s="5"/>
      <c r="V5941" s="5"/>
      <c r="W5941" s="5"/>
      <c r="X5941" s="5"/>
      <c r="Y5941" s="5"/>
      <c r="Z5941" s="5"/>
      <c r="AA5941" s="5"/>
      <c r="AB5941" s="5"/>
      <c r="AC5941" s="5"/>
      <c r="AD5941" s="5"/>
      <c r="AE5941" s="5"/>
      <c r="AF5941" s="5"/>
      <c r="AG5941" s="5"/>
      <c r="AH5941" s="40"/>
      <c r="AI5941" s="3"/>
      <c r="AJ5941" s="3"/>
      <c r="AK5941" s="3"/>
      <c r="AL5941" s="3"/>
      <c r="AM5941" s="3"/>
      <c r="AN5941" s="3"/>
      <c r="AO5941" s="3"/>
      <c r="AP5941" s="3"/>
      <c r="AQ5941" s="3"/>
      <c r="AR5941" s="3"/>
      <c r="AS5941" s="3"/>
      <c r="AT5941" s="51"/>
      <c r="AU5941" s="48"/>
      <c r="AV5941" s="52"/>
      <c r="AW5941" s="52"/>
    </row>
    <row r="5942" spans="1:49" ht="15" customHeight="1" x14ac:dyDescent="0.25">
      <c r="A5942" s="11">
        <f t="shared" si="1044"/>
        <v>5939</v>
      </c>
      <c r="B5942" s="29">
        <v>36986</v>
      </c>
      <c r="C5942" s="25">
        <v>22</v>
      </c>
      <c r="D5942" s="12">
        <v>31.3</v>
      </c>
      <c r="E5942" s="25">
        <v>25.9</v>
      </c>
      <c r="F5942" s="35">
        <v>87</v>
      </c>
      <c r="G5942" s="25">
        <v>0</v>
      </c>
      <c r="H5942" s="13">
        <v>4</v>
      </c>
      <c r="I5942" s="25"/>
      <c r="J5942" s="12">
        <v>135</v>
      </c>
      <c r="K5942" s="12"/>
      <c r="L5942" s="25" t="s">
        <v>18</v>
      </c>
      <c r="M5942" s="10"/>
      <c r="N5942" s="15"/>
      <c r="O5942" s="15"/>
      <c r="P5942" s="4"/>
      <c r="Q5942" s="65"/>
      <c r="R5942" s="42"/>
      <c r="S5942" s="44"/>
      <c r="T5942" s="44"/>
      <c r="U5942" s="5"/>
      <c r="V5942" s="5"/>
      <c r="W5942" s="5"/>
      <c r="X5942" s="5"/>
      <c r="Y5942" s="5"/>
      <c r="Z5942" s="5"/>
      <c r="AA5942" s="5"/>
      <c r="AB5942" s="5"/>
      <c r="AC5942" s="5"/>
      <c r="AD5942" s="5"/>
      <c r="AE5942" s="5"/>
      <c r="AF5942" s="5"/>
      <c r="AG5942" s="5"/>
      <c r="AH5942" s="40"/>
      <c r="AI5942" s="3"/>
      <c r="AJ5942" s="3"/>
      <c r="AK5942" s="3"/>
      <c r="AL5942" s="3"/>
      <c r="AM5942" s="3"/>
      <c r="AN5942" s="3"/>
      <c r="AO5942" s="3"/>
      <c r="AP5942" s="3"/>
      <c r="AQ5942" s="3"/>
      <c r="AR5942" s="3"/>
      <c r="AS5942" s="3"/>
      <c r="AT5942" s="51"/>
      <c r="AU5942" s="48"/>
      <c r="AV5942" s="52"/>
      <c r="AW5942" s="52"/>
    </row>
    <row r="5943" spans="1:49" ht="15" customHeight="1" x14ac:dyDescent="0.25">
      <c r="A5943" s="11">
        <f t="shared" si="1044"/>
        <v>5940</v>
      </c>
      <c r="B5943" s="29">
        <v>36987</v>
      </c>
      <c r="C5943" s="25">
        <v>24</v>
      </c>
      <c r="D5943" s="12">
        <v>32.6</v>
      </c>
      <c r="E5943" s="25">
        <v>25.5</v>
      </c>
      <c r="F5943" s="35">
        <v>86</v>
      </c>
      <c r="G5943" s="25">
        <v>0.1</v>
      </c>
      <c r="H5943" s="13">
        <v>5</v>
      </c>
      <c r="I5943" s="25"/>
      <c r="J5943" s="12">
        <v>225</v>
      </c>
      <c r="K5943" s="12"/>
      <c r="L5943" s="25" t="s">
        <v>13</v>
      </c>
      <c r="M5943" s="10"/>
      <c r="N5943" s="15"/>
      <c r="O5943" s="15"/>
      <c r="P5943" s="4"/>
      <c r="Q5943" s="65"/>
      <c r="R5943" s="42"/>
      <c r="S5943" s="3"/>
      <c r="T5943" s="3"/>
      <c r="U5943" s="5"/>
      <c r="V5943" s="5"/>
      <c r="W5943" s="5"/>
      <c r="X5943" s="5"/>
      <c r="Y5943" s="5"/>
      <c r="Z5943" s="5"/>
      <c r="AA5943" s="5"/>
      <c r="AB5943" s="5"/>
      <c r="AC5943" s="5"/>
      <c r="AD5943" s="5"/>
      <c r="AE5943" s="5"/>
      <c r="AF5943" s="5"/>
      <c r="AG5943" s="5"/>
      <c r="AH5943" s="40"/>
      <c r="AI5943" s="3"/>
      <c r="AJ5943" s="3"/>
      <c r="AK5943" s="3"/>
      <c r="AL5943" s="3"/>
      <c r="AM5943" s="3"/>
      <c r="AN5943" s="3"/>
      <c r="AO5943" s="3"/>
      <c r="AP5943" s="3"/>
      <c r="AQ5943" s="3"/>
      <c r="AR5943" s="3"/>
      <c r="AS5943" s="3"/>
      <c r="AT5943" s="52"/>
      <c r="AU5943" s="52"/>
      <c r="AV5943" s="52"/>
      <c r="AW5943" s="52"/>
    </row>
    <row r="5944" spans="1:49" ht="15" customHeight="1" x14ac:dyDescent="0.25">
      <c r="A5944" s="11">
        <f t="shared" si="1044"/>
        <v>5941</v>
      </c>
      <c r="B5944" s="29">
        <v>36988</v>
      </c>
      <c r="C5944" s="25">
        <v>21</v>
      </c>
      <c r="D5944" s="12">
        <v>31.4</v>
      </c>
      <c r="E5944" s="25">
        <v>24.4</v>
      </c>
      <c r="F5944" s="35">
        <v>87</v>
      </c>
      <c r="G5944" s="25">
        <v>2.2000000000000002</v>
      </c>
      <c r="H5944" s="13">
        <v>2.1</v>
      </c>
      <c r="I5944" s="25"/>
      <c r="J5944" s="12">
        <v>225</v>
      </c>
      <c r="K5944" s="12"/>
      <c r="L5944" s="25" t="s">
        <v>13</v>
      </c>
      <c r="M5944" s="10"/>
      <c r="N5944" s="15"/>
      <c r="O5944" s="15"/>
      <c r="P5944" s="4"/>
      <c r="Q5944" s="66"/>
      <c r="R5944" s="42"/>
      <c r="S5944" s="3"/>
      <c r="T5944" s="3"/>
      <c r="U5944" s="5"/>
      <c r="V5944" s="5"/>
      <c r="W5944" s="5"/>
      <c r="X5944" s="5"/>
      <c r="Y5944" s="5"/>
      <c r="Z5944" s="5"/>
      <c r="AA5944" s="5"/>
      <c r="AB5944" s="5"/>
      <c r="AC5944" s="5"/>
      <c r="AD5944" s="5"/>
      <c r="AE5944" s="5"/>
      <c r="AF5944" s="5"/>
      <c r="AG5944" s="5"/>
      <c r="AH5944" s="40"/>
      <c r="AI5944" s="3"/>
      <c r="AJ5944" s="3"/>
      <c r="AK5944" s="3"/>
      <c r="AL5944" s="3"/>
      <c r="AM5944" s="3"/>
      <c r="AN5944" s="3"/>
      <c r="AO5944" s="3"/>
      <c r="AP5944" s="3"/>
      <c r="AQ5944" s="3"/>
      <c r="AR5944" s="3"/>
      <c r="AS5944" s="3"/>
      <c r="AT5944" s="52"/>
      <c r="AU5944" s="52"/>
      <c r="AV5944" s="52"/>
      <c r="AW5944" s="52"/>
    </row>
    <row r="5945" spans="1:49" ht="15" customHeight="1" x14ac:dyDescent="0.25">
      <c r="A5945" s="11">
        <f t="shared" si="1044"/>
        <v>5942</v>
      </c>
      <c r="B5945" s="29">
        <v>36989</v>
      </c>
      <c r="C5945" s="25">
        <v>22</v>
      </c>
      <c r="D5945" s="12">
        <v>32.200000000000003</v>
      </c>
      <c r="E5945" s="25">
        <v>25.5</v>
      </c>
      <c r="F5945" s="35">
        <v>88</v>
      </c>
      <c r="G5945" s="25">
        <v>0</v>
      </c>
      <c r="H5945" s="13">
        <v>7.1</v>
      </c>
      <c r="I5945" s="25"/>
      <c r="J5945" s="12">
        <v>225</v>
      </c>
      <c r="K5945" s="12"/>
      <c r="L5945" s="25" t="s">
        <v>13</v>
      </c>
      <c r="M5945" s="10"/>
      <c r="N5945" s="15"/>
      <c r="O5945" s="15"/>
      <c r="P5945" s="4"/>
      <c r="Q5945" s="64"/>
      <c r="R5945" s="42"/>
      <c r="S5945" s="44"/>
      <c r="T5945" s="44"/>
      <c r="U5945" s="5"/>
      <c r="V5945" s="5"/>
      <c r="W5945" s="5"/>
      <c r="X5945" s="5"/>
      <c r="Y5945" s="5"/>
      <c r="Z5945" s="5"/>
      <c r="AA5945" s="5"/>
      <c r="AB5945" s="5"/>
      <c r="AC5945" s="5"/>
      <c r="AD5945" s="5"/>
      <c r="AE5945" s="5"/>
      <c r="AF5945" s="5"/>
      <c r="AG5945" s="5"/>
      <c r="AH5945" s="40"/>
      <c r="AI5945" s="3"/>
      <c r="AJ5945" s="3"/>
      <c r="AK5945" s="3"/>
      <c r="AL5945" s="3"/>
      <c r="AM5945" s="3"/>
      <c r="AN5945" s="3"/>
      <c r="AO5945" s="3"/>
      <c r="AP5945" s="3"/>
      <c r="AQ5945" s="3"/>
      <c r="AR5945" s="3"/>
      <c r="AS5945" s="3"/>
      <c r="AT5945" s="51"/>
      <c r="AU5945" s="48"/>
      <c r="AV5945" s="52"/>
      <c r="AW5945" s="52"/>
    </row>
    <row r="5946" spans="1:49" ht="15" customHeight="1" x14ac:dyDescent="0.25">
      <c r="A5946" s="11">
        <f t="shared" si="1044"/>
        <v>5943</v>
      </c>
      <c r="B5946" s="29">
        <v>36990</v>
      </c>
      <c r="C5946" s="25">
        <v>22</v>
      </c>
      <c r="D5946" s="12">
        <v>32</v>
      </c>
      <c r="E5946" s="25">
        <v>24.6</v>
      </c>
      <c r="F5946" s="35">
        <v>89</v>
      </c>
      <c r="G5946" s="25">
        <v>0.5</v>
      </c>
      <c r="H5946" s="13">
        <v>2.4</v>
      </c>
      <c r="I5946" s="25"/>
      <c r="J5946" s="12">
        <v>225</v>
      </c>
      <c r="K5946" s="12"/>
      <c r="L5946" s="25" t="s">
        <v>13</v>
      </c>
      <c r="M5946" s="10"/>
      <c r="N5946" s="15"/>
      <c r="O5946" s="15"/>
      <c r="P5946" s="4"/>
      <c r="Q5946" s="65"/>
      <c r="R5946" s="42"/>
      <c r="S5946" s="44"/>
      <c r="T5946" s="44"/>
      <c r="U5946" s="5"/>
      <c r="V5946" s="5"/>
      <c r="W5946" s="5"/>
      <c r="X5946" s="5"/>
      <c r="Y5946" s="5"/>
      <c r="Z5946" s="5"/>
      <c r="AA5946" s="5"/>
      <c r="AB5946" s="5"/>
      <c r="AC5946" s="5"/>
      <c r="AD5946" s="5"/>
      <c r="AE5946" s="5"/>
      <c r="AF5946" s="5"/>
      <c r="AG5946" s="5"/>
      <c r="AH5946" s="40"/>
      <c r="AI5946" s="3"/>
      <c r="AJ5946" s="3"/>
      <c r="AK5946" s="3"/>
      <c r="AL5946" s="3"/>
      <c r="AM5946" s="3"/>
      <c r="AN5946" s="3"/>
      <c r="AO5946" s="3"/>
      <c r="AP5946" s="3"/>
      <c r="AQ5946" s="3"/>
      <c r="AR5946" s="3"/>
      <c r="AS5946" s="3"/>
      <c r="AT5946" s="51"/>
      <c r="AU5946" s="48"/>
      <c r="AV5946" s="52"/>
      <c r="AW5946" s="52"/>
    </row>
    <row r="5947" spans="1:49" ht="15" customHeight="1" x14ac:dyDescent="0.25">
      <c r="A5947" s="11">
        <f t="shared" si="1044"/>
        <v>5944</v>
      </c>
      <c r="B5947" s="29">
        <v>36991</v>
      </c>
      <c r="C5947" s="25">
        <v>20</v>
      </c>
      <c r="D5947" s="12">
        <v>31.8</v>
      </c>
      <c r="E5947" s="25">
        <v>24.5</v>
      </c>
      <c r="F5947" s="35">
        <v>92</v>
      </c>
      <c r="G5947" s="25">
        <v>0.1</v>
      </c>
      <c r="H5947" s="13">
        <v>4.5</v>
      </c>
      <c r="I5947" s="25"/>
      <c r="J5947" s="12">
        <v>180</v>
      </c>
      <c r="K5947" s="12"/>
      <c r="L5947" s="25" t="s">
        <v>14</v>
      </c>
      <c r="M5947" s="10"/>
      <c r="N5947" s="15"/>
      <c r="O5947" s="15"/>
      <c r="P5947" s="4"/>
      <c r="Q5947" s="65"/>
      <c r="R5947" s="42"/>
      <c r="S5947" s="44"/>
      <c r="T5947" s="44"/>
      <c r="U5947" s="5"/>
      <c r="V5947" s="5"/>
      <c r="W5947" s="5"/>
      <c r="X5947" s="5"/>
      <c r="Y5947" s="5"/>
      <c r="Z5947" s="5"/>
      <c r="AA5947" s="5"/>
      <c r="AB5947" s="5"/>
      <c r="AC5947" s="5"/>
      <c r="AD5947" s="5"/>
      <c r="AE5947" s="5"/>
      <c r="AF5947" s="5"/>
      <c r="AG5947" s="5"/>
      <c r="AH5947" s="40"/>
      <c r="AI5947" s="3"/>
      <c r="AJ5947" s="3"/>
      <c r="AK5947" s="3"/>
      <c r="AL5947" s="3"/>
      <c r="AM5947" s="3"/>
      <c r="AN5947" s="3"/>
      <c r="AO5947" s="3"/>
      <c r="AP5947" s="3"/>
      <c r="AQ5947" s="3"/>
      <c r="AR5947" s="3"/>
      <c r="AS5947" s="3"/>
      <c r="AT5947" s="51"/>
      <c r="AU5947" s="48"/>
      <c r="AV5947" s="52"/>
      <c r="AW5947" s="52"/>
    </row>
    <row r="5948" spans="1:49" ht="15" customHeight="1" x14ac:dyDescent="0.25">
      <c r="A5948" s="11">
        <f t="shared" si="1044"/>
        <v>5945</v>
      </c>
      <c r="B5948" s="29">
        <v>36992</v>
      </c>
      <c r="C5948" s="25">
        <v>21</v>
      </c>
      <c r="D5948" s="12">
        <v>31</v>
      </c>
      <c r="E5948" s="25">
        <v>25</v>
      </c>
      <c r="F5948" s="35">
        <v>91</v>
      </c>
      <c r="G5948" s="25">
        <v>64.900000000000006</v>
      </c>
      <c r="H5948" s="13">
        <v>3.6</v>
      </c>
      <c r="I5948" s="25"/>
      <c r="J5948" s="12">
        <v>180</v>
      </c>
      <c r="K5948" s="12"/>
      <c r="L5948" s="25" t="s">
        <v>13</v>
      </c>
      <c r="M5948" s="10"/>
      <c r="N5948" s="15"/>
      <c r="O5948" s="15"/>
      <c r="P5948" s="4"/>
      <c r="Q5948" s="65"/>
      <c r="R5948" s="42"/>
      <c r="S5948" s="44"/>
      <c r="T5948" s="44"/>
      <c r="U5948" s="5"/>
      <c r="V5948" s="5"/>
      <c r="W5948" s="5"/>
      <c r="X5948" s="5"/>
      <c r="Y5948" s="5"/>
      <c r="Z5948" s="5"/>
      <c r="AA5948" s="5"/>
      <c r="AB5948" s="5"/>
      <c r="AC5948" s="5"/>
      <c r="AD5948" s="5"/>
      <c r="AE5948" s="5"/>
      <c r="AF5948" s="5"/>
      <c r="AG5948" s="5"/>
      <c r="AH5948" s="40"/>
      <c r="AI5948" s="3"/>
      <c r="AJ5948" s="3"/>
      <c r="AK5948" s="3"/>
      <c r="AL5948" s="3"/>
      <c r="AM5948" s="3"/>
      <c r="AN5948" s="3"/>
      <c r="AO5948" s="3"/>
      <c r="AP5948" s="3"/>
      <c r="AQ5948" s="3"/>
      <c r="AR5948" s="3"/>
      <c r="AS5948" s="3"/>
      <c r="AT5948" s="51"/>
      <c r="AU5948" s="48"/>
      <c r="AV5948" s="52"/>
      <c r="AW5948" s="52"/>
    </row>
    <row r="5949" spans="1:49" ht="15" customHeight="1" x14ac:dyDescent="0.25">
      <c r="A5949" s="11">
        <f t="shared" si="1044"/>
        <v>5946</v>
      </c>
      <c r="B5949" s="29">
        <v>36993</v>
      </c>
      <c r="C5949" s="25">
        <v>22</v>
      </c>
      <c r="D5949" s="12">
        <v>31.6</v>
      </c>
      <c r="E5949" s="25">
        <v>25.5</v>
      </c>
      <c r="F5949" s="35">
        <v>90</v>
      </c>
      <c r="G5949" s="25">
        <v>1.5</v>
      </c>
      <c r="H5949" s="13">
        <v>4</v>
      </c>
      <c r="I5949" s="25"/>
      <c r="J5949" s="12">
        <v>90</v>
      </c>
      <c r="K5949" s="12"/>
      <c r="L5949" s="25" t="s">
        <v>12</v>
      </c>
      <c r="M5949" s="10"/>
      <c r="N5949" s="15"/>
      <c r="O5949" s="15"/>
      <c r="P5949" s="4"/>
      <c r="Q5949" s="65"/>
      <c r="R5949" s="42"/>
      <c r="S5949" s="44"/>
      <c r="T5949" s="44"/>
      <c r="U5949" s="5"/>
      <c r="V5949" s="5"/>
      <c r="W5949" s="5"/>
      <c r="X5949" s="5"/>
      <c r="Y5949" s="5"/>
      <c r="Z5949" s="5"/>
      <c r="AA5949" s="5"/>
      <c r="AB5949" s="5"/>
      <c r="AC5949" s="5"/>
      <c r="AD5949" s="5"/>
      <c r="AE5949" s="5"/>
      <c r="AF5949" s="5"/>
      <c r="AG5949" s="5"/>
      <c r="AH5949" s="40"/>
      <c r="AI5949" s="3"/>
      <c r="AJ5949" s="3"/>
      <c r="AK5949" s="3"/>
      <c r="AL5949" s="3"/>
      <c r="AM5949" s="3"/>
      <c r="AN5949" s="3"/>
      <c r="AO5949" s="3"/>
      <c r="AP5949" s="3"/>
      <c r="AQ5949" s="3"/>
      <c r="AR5949" s="3"/>
      <c r="AS5949" s="3"/>
      <c r="AT5949" s="51"/>
      <c r="AU5949" s="48"/>
      <c r="AV5949" s="52"/>
      <c r="AW5949" s="52"/>
    </row>
    <row r="5950" spans="1:49" ht="15" customHeight="1" x14ac:dyDescent="0.25">
      <c r="A5950" s="11">
        <f t="shared" si="1044"/>
        <v>5947</v>
      </c>
      <c r="B5950" s="29">
        <v>36994</v>
      </c>
      <c r="C5950" s="25">
        <v>23</v>
      </c>
      <c r="D5950" s="12">
        <v>30.4</v>
      </c>
      <c r="E5950" s="25">
        <v>25.9</v>
      </c>
      <c r="F5950" s="35">
        <v>93</v>
      </c>
      <c r="G5950" s="25">
        <v>7.2</v>
      </c>
      <c r="H5950" s="13">
        <v>2.9</v>
      </c>
      <c r="I5950" s="25"/>
      <c r="J5950" s="12">
        <v>270</v>
      </c>
      <c r="K5950" s="12"/>
      <c r="L5950" s="25" t="s">
        <v>15</v>
      </c>
      <c r="M5950" s="10"/>
      <c r="N5950" s="15"/>
      <c r="O5950" s="15"/>
      <c r="P5950" s="4"/>
      <c r="Q5950" s="65"/>
      <c r="R5950" s="42"/>
      <c r="S5950" s="44"/>
      <c r="T5950" s="44"/>
      <c r="U5950" s="5"/>
      <c r="V5950" s="5"/>
      <c r="W5950" s="5"/>
      <c r="X5950" s="5"/>
      <c r="Y5950" s="5"/>
      <c r="Z5950" s="5"/>
      <c r="AA5950" s="5"/>
      <c r="AB5950" s="5"/>
      <c r="AC5950" s="5"/>
      <c r="AD5950" s="5"/>
      <c r="AE5950" s="5"/>
      <c r="AF5950" s="5"/>
      <c r="AG5950" s="5"/>
      <c r="AH5950" s="40"/>
      <c r="AI5950" s="3"/>
      <c r="AJ5950" s="3"/>
      <c r="AK5950" s="3"/>
      <c r="AL5950" s="3"/>
      <c r="AM5950" s="3"/>
      <c r="AN5950" s="3"/>
      <c r="AO5950" s="3"/>
      <c r="AP5950" s="3"/>
      <c r="AQ5950" s="3"/>
      <c r="AR5950" s="3"/>
      <c r="AS5950" s="3"/>
      <c r="AT5950" s="51"/>
      <c r="AU5950" s="48"/>
      <c r="AV5950" s="52"/>
      <c r="AW5950" s="52"/>
    </row>
    <row r="5951" spans="1:49" ht="15" customHeight="1" x14ac:dyDescent="0.25">
      <c r="A5951" s="11">
        <f t="shared" si="1044"/>
        <v>5948</v>
      </c>
      <c r="B5951" s="29">
        <v>36995</v>
      </c>
      <c r="C5951" s="25">
        <v>22</v>
      </c>
      <c r="D5951" s="12">
        <v>32</v>
      </c>
      <c r="E5951" s="25">
        <v>26.6</v>
      </c>
      <c r="F5951" s="35">
        <v>87</v>
      </c>
      <c r="G5951" s="25">
        <v>20.6</v>
      </c>
      <c r="H5951" s="13">
        <v>5.9</v>
      </c>
      <c r="I5951" s="25"/>
      <c r="J5951" s="12">
        <v>225</v>
      </c>
      <c r="K5951" s="12"/>
      <c r="L5951" s="25" t="s">
        <v>13</v>
      </c>
      <c r="M5951" s="10"/>
      <c r="N5951" s="15"/>
      <c r="O5951" s="15"/>
      <c r="P5951" s="4"/>
      <c r="Q5951" s="65"/>
      <c r="R5951" s="42"/>
      <c r="S5951" s="44"/>
      <c r="T5951" s="44"/>
      <c r="U5951" s="5"/>
      <c r="V5951" s="5"/>
      <c r="W5951" s="5"/>
      <c r="X5951" s="5"/>
      <c r="Y5951" s="5"/>
      <c r="Z5951" s="5"/>
      <c r="AA5951" s="5"/>
      <c r="AB5951" s="5"/>
      <c r="AC5951" s="5"/>
      <c r="AD5951" s="5"/>
      <c r="AE5951" s="5"/>
      <c r="AF5951" s="5"/>
      <c r="AG5951" s="5"/>
      <c r="AH5951" s="40"/>
      <c r="AI5951" s="3"/>
      <c r="AJ5951" s="3"/>
      <c r="AK5951" s="3"/>
      <c r="AL5951" s="3"/>
      <c r="AM5951" s="3"/>
      <c r="AN5951" s="3"/>
      <c r="AO5951" s="3"/>
      <c r="AP5951" s="3"/>
      <c r="AQ5951" s="3"/>
      <c r="AR5951" s="3"/>
      <c r="AS5951" s="3"/>
      <c r="AT5951" s="51"/>
      <c r="AU5951" s="48"/>
      <c r="AV5951" s="52"/>
      <c r="AW5951" s="52"/>
    </row>
    <row r="5952" spans="1:49" ht="15" customHeight="1" x14ac:dyDescent="0.25">
      <c r="A5952" s="11">
        <f t="shared" si="1044"/>
        <v>5949</v>
      </c>
      <c r="B5952" s="29">
        <v>36996</v>
      </c>
      <c r="C5952" s="25">
        <v>22</v>
      </c>
      <c r="D5952" s="12">
        <v>32.200000000000003</v>
      </c>
      <c r="E5952" s="25">
        <v>25.8</v>
      </c>
      <c r="F5952" s="35">
        <v>90</v>
      </c>
      <c r="G5952" s="25">
        <v>10</v>
      </c>
      <c r="H5952" s="13">
        <v>5.8</v>
      </c>
      <c r="I5952" s="25"/>
      <c r="J5952" s="12">
        <v>225</v>
      </c>
      <c r="K5952" s="12"/>
      <c r="L5952" s="25" t="s">
        <v>13</v>
      </c>
      <c r="M5952" s="10"/>
      <c r="N5952" s="15"/>
      <c r="O5952" s="15"/>
      <c r="P5952" s="4"/>
      <c r="Q5952" s="65"/>
      <c r="R5952" s="42"/>
      <c r="S5952" s="44"/>
      <c r="T5952" s="44"/>
      <c r="U5952" s="5"/>
      <c r="V5952" s="5"/>
      <c r="W5952" s="5"/>
      <c r="X5952" s="5"/>
      <c r="Y5952" s="5"/>
      <c r="Z5952" s="5"/>
      <c r="AA5952" s="5"/>
      <c r="AB5952" s="5"/>
      <c r="AC5952" s="5"/>
      <c r="AD5952" s="5"/>
      <c r="AE5952" s="5"/>
      <c r="AF5952" s="5"/>
      <c r="AG5952" s="5"/>
      <c r="AH5952" s="40"/>
      <c r="AI5952" s="3"/>
      <c r="AJ5952" s="3"/>
      <c r="AK5952" s="3"/>
      <c r="AL5952" s="3"/>
      <c r="AM5952" s="3"/>
      <c r="AN5952" s="3"/>
      <c r="AO5952" s="3"/>
      <c r="AP5952" s="3"/>
      <c r="AQ5952" s="3"/>
      <c r="AR5952" s="3"/>
      <c r="AS5952" s="3"/>
      <c r="AT5952" s="51"/>
      <c r="AU5952" s="48"/>
      <c r="AV5952" s="52"/>
      <c r="AW5952" s="52"/>
    </row>
    <row r="5953" spans="1:49" ht="15" customHeight="1" x14ac:dyDescent="0.25">
      <c r="A5953" s="11">
        <f t="shared" si="1044"/>
        <v>5950</v>
      </c>
      <c r="B5953" s="29">
        <v>36997</v>
      </c>
      <c r="C5953" s="25">
        <v>22</v>
      </c>
      <c r="D5953" s="12">
        <v>30.4</v>
      </c>
      <c r="E5953" s="25">
        <v>25.5</v>
      </c>
      <c r="F5953" s="35">
        <v>89</v>
      </c>
      <c r="G5953" s="25">
        <v>60</v>
      </c>
      <c r="H5953" s="13">
        <v>3.9</v>
      </c>
      <c r="I5953" s="25"/>
      <c r="J5953" s="12">
        <v>225</v>
      </c>
      <c r="K5953" s="12"/>
      <c r="L5953" s="25" t="s">
        <v>13</v>
      </c>
      <c r="M5953" s="10"/>
      <c r="N5953" s="15"/>
      <c r="O5953" s="15"/>
      <c r="P5953" s="4"/>
      <c r="Q5953" s="65"/>
      <c r="R5953" s="42"/>
      <c r="S5953" s="44"/>
      <c r="T5953" s="44"/>
      <c r="U5953" s="5"/>
      <c r="V5953" s="5"/>
      <c r="W5953" s="5"/>
      <c r="X5953" s="5"/>
      <c r="Y5953" s="5"/>
      <c r="Z5953" s="5"/>
      <c r="AA5953" s="5"/>
      <c r="AB5953" s="5"/>
      <c r="AC5953" s="5"/>
      <c r="AD5953" s="5"/>
      <c r="AE5953" s="5"/>
      <c r="AF5953" s="5"/>
      <c r="AG5953" s="5"/>
      <c r="AH5953" s="40"/>
      <c r="AI5953" s="3"/>
      <c r="AJ5953" s="3"/>
      <c r="AK5953" s="3"/>
      <c r="AL5953" s="3"/>
      <c r="AM5953" s="3"/>
      <c r="AN5953" s="3"/>
      <c r="AO5953" s="3"/>
      <c r="AP5953" s="3"/>
      <c r="AQ5953" s="3"/>
      <c r="AR5953" s="3"/>
      <c r="AS5953" s="3"/>
      <c r="AT5953" s="51"/>
      <c r="AU5953" s="48"/>
      <c r="AV5953" s="52"/>
      <c r="AW5953" s="52"/>
    </row>
    <row r="5954" spans="1:49" ht="15" customHeight="1" x14ac:dyDescent="0.25">
      <c r="A5954" s="11">
        <f t="shared" si="1044"/>
        <v>5951</v>
      </c>
      <c r="B5954" s="29">
        <v>36998</v>
      </c>
      <c r="C5954" s="25">
        <v>22</v>
      </c>
      <c r="D5954" s="12">
        <v>31.2</v>
      </c>
      <c r="E5954" s="25">
        <v>24.7</v>
      </c>
      <c r="F5954" s="35">
        <v>90</v>
      </c>
      <c r="G5954" s="25">
        <v>21.5</v>
      </c>
      <c r="H5954" s="13">
        <v>4</v>
      </c>
      <c r="I5954" s="25"/>
      <c r="J5954" s="12">
        <v>225</v>
      </c>
      <c r="K5954" s="12"/>
      <c r="L5954" s="25" t="s">
        <v>14</v>
      </c>
      <c r="M5954" s="10"/>
      <c r="N5954" s="15"/>
      <c r="O5954" s="15"/>
      <c r="P5954" s="4"/>
      <c r="Q5954" s="65"/>
      <c r="R5954" s="42"/>
      <c r="S5954" s="44"/>
      <c r="T5954" s="44"/>
      <c r="U5954" s="5"/>
      <c r="V5954" s="5"/>
      <c r="W5954" s="5"/>
      <c r="X5954" s="5"/>
      <c r="Y5954" s="5"/>
      <c r="Z5954" s="5"/>
      <c r="AA5954" s="5"/>
      <c r="AB5954" s="5"/>
      <c r="AC5954" s="5"/>
      <c r="AD5954" s="5"/>
      <c r="AE5954" s="5"/>
      <c r="AF5954" s="5"/>
      <c r="AG5954" s="5"/>
      <c r="AH5954" s="40"/>
      <c r="AI5954" s="3"/>
      <c r="AJ5954" s="3"/>
      <c r="AK5954" s="3"/>
      <c r="AL5954" s="3"/>
      <c r="AM5954" s="3"/>
      <c r="AN5954" s="3"/>
      <c r="AO5954" s="3"/>
      <c r="AP5954" s="3"/>
      <c r="AQ5954" s="3"/>
      <c r="AR5954" s="3"/>
      <c r="AS5954" s="3"/>
      <c r="AT5954" s="51"/>
      <c r="AU5954" s="48"/>
      <c r="AV5954" s="52"/>
      <c r="AW5954" s="52"/>
    </row>
    <row r="5955" spans="1:49" ht="15" customHeight="1" x14ac:dyDescent="0.25">
      <c r="A5955" s="11">
        <f t="shared" si="1044"/>
        <v>5952</v>
      </c>
      <c r="B5955" s="29">
        <v>36999</v>
      </c>
      <c r="C5955" s="25">
        <v>22</v>
      </c>
      <c r="D5955" s="12">
        <v>32</v>
      </c>
      <c r="E5955" s="25">
        <v>25.5</v>
      </c>
      <c r="F5955" s="35">
        <v>88</v>
      </c>
      <c r="G5955" s="25">
        <v>4.3</v>
      </c>
      <c r="H5955" s="13">
        <v>4.9000000000000004</v>
      </c>
      <c r="I5955" s="25"/>
      <c r="J5955" s="12">
        <v>180</v>
      </c>
      <c r="K5955" s="12"/>
      <c r="L5955" s="25" t="s">
        <v>14</v>
      </c>
      <c r="M5955" s="10"/>
      <c r="N5955" s="15"/>
      <c r="O5955" s="15"/>
      <c r="P5955" s="4"/>
      <c r="Q5955" s="65"/>
      <c r="R5955" s="42"/>
      <c r="S5955" s="44"/>
      <c r="T5955" s="44"/>
      <c r="U5955" s="5"/>
      <c r="V5955" s="5"/>
      <c r="W5955" s="5"/>
      <c r="X5955" s="5"/>
      <c r="Y5955" s="5"/>
      <c r="Z5955" s="5"/>
      <c r="AA5955" s="5"/>
      <c r="AB5955" s="5"/>
      <c r="AC5955" s="5"/>
      <c r="AD5955" s="5"/>
      <c r="AE5955" s="5"/>
      <c r="AF5955" s="5"/>
      <c r="AG5955" s="5"/>
      <c r="AH5955" s="40"/>
      <c r="AI5955" s="3"/>
      <c r="AJ5955" s="3"/>
      <c r="AK5955" s="3"/>
      <c r="AL5955" s="3"/>
      <c r="AM5955" s="3"/>
      <c r="AN5955" s="3"/>
      <c r="AO5955" s="3"/>
      <c r="AP5955" s="3"/>
      <c r="AQ5955" s="3"/>
      <c r="AR5955" s="3"/>
      <c r="AS5955" s="3"/>
      <c r="AT5955" s="51"/>
      <c r="AU5955" s="48"/>
      <c r="AV5955" s="52"/>
      <c r="AW5955" s="52"/>
    </row>
    <row r="5956" spans="1:49" ht="15" customHeight="1" x14ac:dyDescent="0.25">
      <c r="A5956" s="11">
        <f t="shared" si="1044"/>
        <v>5953</v>
      </c>
      <c r="B5956" s="29">
        <v>37000</v>
      </c>
      <c r="C5956" s="25">
        <v>23</v>
      </c>
      <c r="D5956" s="12">
        <v>32</v>
      </c>
      <c r="E5956" s="25">
        <v>26.3</v>
      </c>
      <c r="F5956" s="35">
        <v>87</v>
      </c>
      <c r="G5956" s="25">
        <v>0.9</v>
      </c>
      <c r="H5956" s="13">
        <v>4.8</v>
      </c>
      <c r="I5956" s="25"/>
      <c r="J5956" s="12">
        <v>270</v>
      </c>
      <c r="K5956" s="12"/>
      <c r="L5956" s="25" t="s">
        <v>14</v>
      </c>
      <c r="M5956" s="10"/>
      <c r="N5956" s="15"/>
      <c r="O5956" s="15"/>
      <c r="P5956" s="4"/>
      <c r="Q5956" s="65"/>
      <c r="R5956" s="42"/>
      <c r="S5956" s="44"/>
      <c r="T5956" s="44"/>
      <c r="U5956" s="5"/>
      <c r="V5956" s="5"/>
      <c r="W5956" s="5"/>
      <c r="X5956" s="5"/>
      <c r="Y5956" s="5"/>
      <c r="Z5956" s="5"/>
      <c r="AA5956" s="5"/>
      <c r="AB5956" s="5"/>
      <c r="AC5956" s="5"/>
      <c r="AD5956" s="5"/>
      <c r="AE5956" s="5"/>
      <c r="AF5956" s="5"/>
      <c r="AG5956" s="5"/>
      <c r="AH5956" s="40"/>
      <c r="AI5956" s="3"/>
      <c r="AJ5956" s="3"/>
      <c r="AK5956" s="3"/>
      <c r="AL5956" s="3"/>
      <c r="AM5956" s="3"/>
      <c r="AN5956" s="3"/>
      <c r="AO5956" s="3"/>
      <c r="AP5956" s="3"/>
      <c r="AQ5956" s="3"/>
      <c r="AR5956" s="3"/>
      <c r="AS5956" s="3"/>
      <c r="AT5956" s="51"/>
      <c r="AU5956" s="48"/>
      <c r="AV5956" s="52"/>
      <c r="AW5956" s="52"/>
    </row>
    <row r="5957" spans="1:49" ht="15" customHeight="1" x14ac:dyDescent="0.25">
      <c r="A5957" s="11">
        <f t="shared" si="1044"/>
        <v>5954</v>
      </c>
      <c r="B5957" s="29">
        <v>37001</v>
      </c>
      <c r="C5957" s="25">
        <v>22</v>
      </c>
      <c r="D5957" s="12">
        <v>31.4</v>
      </c>
      <c r="E5957" s="25">
        <v>25.3</v>
      </c>
      <c r="F5957" s="35">
        <v>92</v>
      </c>
      <c r="G5957" s="25">
        <v>0</v>
      </c>
      <c r="H5957" s="13">
        <v>5</v>
      </c>
      <c r="I5957" s="25"/>
      <c r="J5957" s="12">
        <v>225</v>
      </c>
      <c r="K5957" s="12"/>
      <c r="L5957" s="25" t="s">
        <v>15</v>
      </c>
      <c r="M5957" s="10"/>
      <c r="N5957" s="15"/>
      <c r="O5957" s="15"/>
      <c r="P5957" s="4"/>
      <c r="Q5957" s="65"/>
      <c r="R5957" s="42"/>
      <c r="S5957" s="44"/>
      <c r="T5957" s="44"/>
      <c r="U5957" s="5"/>
      <c r="V5957" s="5"/>
      <c r="W5957" s="5"/>
      <c r="X5957" s="5"/>
      <c r="Y5957" s="5"/>
      <c r="Z5957" s="5"/>
      <c r="AA5957" s="5"/>
      <c r="AB5957" s="5"/>
      <c r="AC5957" s="5"/>
      <c r="AD5957" s="5"/>
      <c r="AE5957" s="5"/>
      <c r="AF5957" s="5"/>
      <c r="AG5957" s="5"/>
      <c r="AH5957" s="40"/>
      <c r="AI5957" s="3"/>
      <c r="AJ5957" s="3"/>
      <c r="AK5957" s="3"/>
      <c r="AL5957" s="3"/>
      <c r="AM5957" s="3"/>
      <c r="AN5957" s="3"/>
      <c r="AO5957" s="3"/>
      <c r="AP5957" s="3"/>
      <c r="AQ5957" s="3"/>
      <c r="AR5957" s="3"/>
      <c r="AS5957" s="3"/>
      <c r="AT5957" s="51"/>
      <c r="AU5957" s="48"/>
      <c r="AV5957" s="52"/>
      <c r="AW5957" s="52"/>
    </row>
    <row r="5958" spans="1:49" ht="15" customHeight="1" x14ac:dyDescent="0.25">
      <c r="A5958" s="11">
        <f t="shared" ref="A5958:A6021" si="1045">A5957+1</f>
        <v>5955</v>
      </c>
      <c r="B5958" s="29">
        <v>37002</v>
      </c>
      <c r="C5958" s="25">
        <v>24</v>
      </c>
      <c r="D5958" s="12">
        <v>32</v>
      </c>
      <c r="E5958" s="25">
        <v>26.7</v>
      </c>
      <c r="F5958" s="35">
        <v>89</v>
      </c>
      <c r="G5958" s="25">
        <v>8</v>
      </c>
      <c r="H5958" s="13">
        <v>5.6</v>
      </c>
      <c r="I5958" s="25"/>
      <c r="J5958" s="12">
        <v>270</v>
      </c>
      <c r="K5958" s="12"/>
      <c r="L5958" s="25" t="s">
        <v>15</v>
      </c>
      <c r="M5958" s="10"/>
      <c r="N5958" s="15"/>
      <c r="O5958" s="15"/>
      <c r="P5958" s="4"/>
      <c r="Q5958" s="65"/>
      <c r="R5958" s="42"/>
      <c r="S5958" s="44"/>
      <c r="T5958" s="44"/>
      <c r="U5958" s="5"/>
      <c r="V5958" s="5"/>
      <c r="W5958" s="5"/>
      <c r="X5958" s="5"/>
      <c r="Y5958" s="5"/>
      <c r="Z5958" s="5"/>
      <c r="AA5958" s="5"/>
      <c r="AB5958" s="5"/>
      <c r="AC5958" s="5"/>
      <c r="AD5958" s="5"/>
      <c r="AE5958" s="5"/>
      <c r="AF5958" s="5"/>
      <c r="AG5958" s="5"/>
      <c r="AH5958" s="40"/>
      <c r="AI5958" s="3"/>
      <c r="AJ5958" s="3"/>
      <c r="AK5958" s="3"/>
      <c r="AL5958" s="3"/>
      <c r="AM5958" s="3"/>
      <c r="AN5958" s="3"/>
      <c r="AO5958" s="3"/>
      <c r="AP5958" s="3"/>
      <c r="AQ5958" s="3"/>
      <c r="AR5958" s="3"/>
      <c r="AS5958" s="3"/>
      <c r="AT5958" s="51"/>
      <c r="AU5958" s="48"/>
      <c r="AV5958" s="52"/>
      <c r="AW5958" s="52"/>
    </row>
    <row r="5959" spans="1:49" ht="15" customHeight="1" x14ac:dyDescent="0.25">
      <c r="A5959" s="11">
        <f t="shared" si="1045"/>
        <v>5956</v>
      </c>
      <c r="B5959" s="29">
        <v>37003</v>
      </c>
      <c r="C5959" s="25">
        <v>22</v>
      </c>
      <c r="D5959" s="12">
        <v>32.799999999999997</v>
      </c>
      <c r="E5959" s="25">
        <v>25.9</v>
      </c>
      <c r="F5959" s="35">
        <v>90</v>
      </c>
      <c r="G5959" s="25">
        <v>0</v>
      </c>
      <c r="H5959" s="13">
        <v>4.5999999999999996</v>
      </c>
      <c r="I5959" s="25"/>
      <c r="J5959" s="12">
        <v>270</v>
      </c>
      <c r="K5959" s="12"/>
      <c r="L5959" s="25" t="s">
        <v>15</v>
      </c>
      <c r="M5959" s="10"/>
      <c r="N5959" s="15"/>
      <c r="O5959" s="15"/>
      <c r="P5959" s="4"/>
      <c r="Q5959" s="65"/>
      <c r="R5959" s="42"/>
      <c r="S5959" s="44"/>
      <c r="T5959" s="44"/>
      <c r="U5959" s="5"/>
      <c r="V5959" s="5"/>
      <c r="W5959" s="5"/>
      <c r="X5959" s="5"/>
      <c r="Y5959" s="5"/>
      <c r="Z5959" s="5"/>
      <c r="AA5959" s="5"/>
      <c r="AB5959" s="5"/>
      <c r="AC5959" s="5"/>
      <c r="AD5959" s="5"/>
      <c r="AE5959" s="5"/>
      <c r="AF5959" s="5"/>
      <c r="AG5959" s="5"/>
      <c r="AH5959" s="40"/>
      <c r="AI5959" s="3"/>
      <c r="AJ5959" s="3"/>
      <c r="AK5959" s="3"/>
      <c r="AL5959" s="3"/>
      <c r="AM5959" s="3"/>
      <c r="AN5959" s="3"/>
      <c r="AO5959" s="3"/>
      <c r="AP5959" s="3"/>
      <c r="AQ5959" s="3"/>
      <c r="AR5959" s="3"/>
      <c r="AS5959" s="3"/>
      <c r="AT5959" s="51"/>
      <c r="AU5959" s="48"/>
      <c r="AV5959" s="52"/>
      <c r="AW5959" s="52"/>
    </row>
    <row r="5960" spans="1:49" ht="15" customHeight="1" x14ac:dyDescent="0.25">
      <c r="A5960" s="11">
        <f t="shared" si="1045"/>
        <v>5957</v>
      </c>
      <c r="B5960" s="29">
        <v>37004</v>
      </c>
      <c r="C5960" s="25">
        <v>23</v>
      </c>
      <c r="D5960" s="12">
        <v>30.2</v>
      </c>
      <c r="E5960" s="25">
        <v>26</v>
      </c>
      <c r="F5960" s="35">
        <v>93</v>
      </c>
      <c r="G5960" s="25">
        <v>46.6</v>
      </c>
      <c r="H5960" s="13">
        <v>1.3</v>
      </c>
      <c r="I5960" s="25"/>
      <c r="J5960" s="12">
        <v>270</v>
      </c>
      <c r="K5960" s="12"/>
      <c r="L5960" s="25" t="s">
        <v>15</v>
      </c>
      <c r="M5960" s="10"/>
      <c r="N5960" s="15"/>
      <c r="O5960" s="15"/>
      <c r="P5960" s="4"/>
      <c r="Q5960" s="65"/>
      <c r="R5960" s="42"/>
      <c r="S5960" s="44"/>
      <c r="T5960" s="44"/>
      <c r="U5960" s="5"/>
      <c r="V5960" s="5"/>
      <c r="W5960" s="5"/>
      <c r="X5960" s="5"/>
      <c r="Y5960" s="5"/>
      <c r="Z5960" s="5"/>
      <c r="AA5960" s="5"/>
      <c r="AB5960" s="5"/>
      <c r="AC5960" s="5"/>
      <c r="AD5960" s="5"/>
      <c r="AE5960" s="5"/>
      <c r="AF5960" s="5"/>
      <c r="AG5960" s="5"/>
      <c r="AH5960" s="40"/>
      <c r="AI5960" s="3"/>
      <c r="AJ5960" s="3"/>
      <c r="AK5960" s="3"/>
      <c r="AL5960" s="3"/>
      <c r="AM5960" s="3"/>
      <c r="AN5960" s="3"/>
      <c r="AO5960" s="3"/>
      <c r="AP5960" s="3"/>
      <c r="AQ5960" s="3"/>
      <c r="AR5960" s="3"/>
      <c r="AS5960" s="3"/>
      <c r="AT5960" s="51"/>
      <c r="AU5960" s="48"/>
      <c r="AV5960" s="52"/>
      <c r="AW5960" s="52"/>
    </row>
    <row r="5961" spans="1:49" ht="15" customHeight="1" x14ac:dyDescent="0.25">
      <c r="A5961" s="11">
        <f t="shared" si="1045"/>
        <v>5958</v>
      </c>
      <c r="B5961" s="29">
        <v>37005</v>
      </c>
      <c r="C5961" s="25">
        <v>21</v>
      </c>
      <c r="D5961" s="12">
        <v>31.2</v>
      </c>
      <c r="E5961" s="25">
        <v>25.4</v>
      </c>
      <c r="F5961" s="35">
        <v>92</v>
      </c>
      <c r="G5961" s="25">
        <v>27</v>
      </c>
      <c r="H5961" s="13">
        <v>3.7</v>
      </c>
      <c r="I5961" s="25"/>
      <c r="J5961" s="12">
        <v>270</v>
      </c>
      <c r="K5961" s="12"/>
      <c r="L5961" s="25" t="s">
        <v>15</v>
      </c>
      <c r="M5961" s="10"/>
      <c r="N5961" s="15"/>
      <c r="O5961" s="15"/>
      <c r="P5961" s="4"/>
      <c r="Q5961" s="65"/>
      <c r="R5961" s="42"/>
      <c r="S5961" s="44"/>
      <c r="T5961" s="44"/>
      <c r="U5961" s="5"/>
      <c r="V5961" s="5"/>
      <c r="W5961" s="5"/>
      <c r="X5961" s="5"/>
      <c r="Y5961" s="5"/>
      <c r="Z5961" s="5"/>
      <c r="AA5961" s="5"/>
      <c r="AB5961" s="5"/>
      <c r="AC5961" s="5"/>
      <c r="AD5961" s="5"/>
      <c r="AE5961" s="5"/>
      <c r="AF5961" s="5"/>
      <c r="AG5961" s="5"/>
      <c r="AH5961" s="40"/>
      <c r="AI5961" s="3"/>
      <c r="AJ5961" s="3"/>
      <c r="AK5961" s="3"/>
      <c r="AL5961" s="3"/>
      <c r="AM5961" s="3"/>
      <c r="AN5961" s="3"/>
      <c r="AO5961" s="3"/>
      <c r="AP5961" s="3"/>
      <c r="AQ5961" s="3"/>
      <c r="AR5961" s="3"/>
      <c r="AS5961" s="3"/>
      <c r="AT5961" s="51"/>
      <c r="AU5961" s="48"/>
      <c r="AV5961" s="52"/>
      <c r="AW5961" s="52"/>
    </row>
    <row r="5962" spans="1:49" ht="15" customHeight="1" x14ac:dyDescent="0.25">
      <c r="A5962" s="11">
        <f t="shared" si="1045"/>
        <v>5959</v>
      </c>
      <c r="B5962" s="29">
        <v>37006</v>
      </c>
      <c r="C5962" s="25">
        <v>23</v>
      </c>
      <c r="D5962" s="12">
        <v>31.6</v>
      </c>
      <c r="E5962" s="25">
        <v>26.6</v>
      </c>
      <c r="F5962" s="35">
        <v>92</v>
      </c>
      <c r="G5962" s="25">
        <v>9.6</v>
      </c>
      <c r="H5962" s="13">
        <v>4.3</v>
      </c>
      <c r="I5962" s="25"/>
      <c r="J5962" s="12">
        <v>180</v>
      </c>
      <c r="K5962" s="12"/>
      <c r="L5962" s="25" t="s">
        <v>14</v>
      </c>
      <c r="M5962" s="10"/>
      <c r="N5962" s="15"/>
      <c r="O5962" s="15"/>
      <c r="P5962" s="4"/>
      <c r="Q5962" s="65"/>
      <c r="R5962" s="42"/>
      <c r="S5962" s="44"/>
      <c r="T5962" s="44"/>
      <c r="U5962" s="5"/>
      <c r="V5962" s="5"/>
      <c r="W5962" s="5"/>
      <c r="X5962" s="5"/>
      <c r="Y5962" s="5"/>
      <c r="Z5962" s="5"/>
      <c r="AA5962" s="5"/>
      <c r="AB5962" s="5"/>
      <c r="AC5962" s="5"/>
      <c r="AD5962" s="5"/>
      <c r="AE5962" s="5"/>
      <c r="AF5962" s="5"/>
      <c r="AG5962" s="5"/>
      <c r="AH5962" s="40"/>
      <c r="AI5962" s="3"/>
      <c r="AJ5962" s="3"/>
      <c r="AK5962" s="3"/>
      <c r="AL5962" s="3"/>
      <c r="AM5962" s="3"/>
      <c r="AN5962" s="3"/>
      <c r="AO5962" s="3"/>
      <c r="AP5962" s="3"/>
      <c r="AQ5962" s="3"/>
      <c r="AR5962" s="3"/>
      <c r="AS5962" s="3"/>
      <c r="AT5962" s="51"/>
      <c r="AU5962" s="48"/>
      <c r="AV5962" s="52"/>
      <c r="AW5962" s="52"/>
    </row>
    <row r="5963" spans="1:49" ht="15" customHeight="1" x14ac:dyDescent="0.25">
      <c r="A5963" s="11">
        <f t="shared" si="1045"/>
        <v>5960</v>
      </c>
      <c r="B5963" s="29">
        <v>37007</v>
      </c>
      <c r="C5963" s="25">
        <v>23</v>
      </c>
      <c r="D5963" s="12">
        <v>28.6</v>
      </c>
      <c r="E5963" s="25">
        <v>24.4</v>
      </c>
      <c r="F5963" s="35">
        <v>94</v>
      </c>
      <c r="G5963" s="25">
        <v>77.8</v>
      </c>
      <c r="H5963" s="13">
        <v>0</v>
      </c>
      <c r="I5963" s="25"/>
      <c r="J5963" s="12">
        <v>225</v>
      </c>
      <c r="K5963" s="12"/>
      <c r="L5963" s="25" t="s">
        <v>13</v>
      </c>
      <c r="M5963" s="10"/>
      <c r="N5963" s="15"/>
      <c r="O5963" s="15"/>
      <c r="P5963" s="4"/>
      <c r="Q5963" s="65"/>
      <c r="R5963" s="42"/>
      <c r="S5963" s="44"/>
      <c r="T5963" s="44"/>
      <c r="U5963" s="5"/>
      <c r="V5963" s="5"/>
      <c r="W5963" s="5"/>
      <c r="X5963" s="5"/>
      <c r="Y5963" s="5"/>
      <c r="Z5963" s="5"/>
      <c r="AA5963" s="5"/>
      <c r="AB5963" s="5"/>
      <c r="AC5963" s="5"/>
      <c r="AD5963" s="5"/>
      <c r="AE5963" s="5"/>
      <c r="AF5963" s="5"/>
      <c r="AG5963" s="5"/>
      <c r="AH5963" s="40"/>
      <c r="AI5963" s="3"/>
      <c r="AJ5963" s="3"/>
      <c r="AK5963" s="3"/>
      <c r="AL5963" s="3"/>
      <c r="AM5963" s="3"/>
      <c r="AN5963" s="3"/>
      <c r="AO5963" s="3"/>
      <c r="AP5963" s="3"/>
      <c r="AQ5963" s="3"/>
      <c r="AR5963" s="3"/>
      <c r="AS5963" s="3"/>
      <c r="AT5963" s="51"/>
      <c r="AU5963" s="48"/>
      <c r="AV5963" s="52"/>
      <c r="AW5963" s="52"/>
    </row>
    <row r="5964" spans="1:49" ht="15" customHeight="1" x14ac:dyDescent="0.25">
      <c r="A5964" s="11">
        <f t="shared" si="1045"/>
        <v>5961</v>
      </c>
      <c r="B5964" s="29">
        <v>37008</v>
      </c>
      <c r="C5964" s="25">
        <v>22</v>
      </c>
      <c r="D5964" s="12">
        <v>31.4</v>
      </c>
      <c r="E5964" s="25">
        <v>25.1</v>
      </c>
      <c r="F5964" s="35">
        <v>88</v>
      </c>
      <c r="G5964" s="25">
        <v>1.6</v>
      </c>
      <c r="H5964" s="13">
        <v>4.9000000000000004</v>
      </c>
      <c r="I5964" s="25"/>
      <c r="J5964" s="12">
        <v>0</v>
      </c>
      <c r="K5964" s="12"/>
      <c r="L5964" s="25" t="s">
        <v>11</v>
      </c>
      <c r="M5964" s="10"/>
      <c r="N5964" s="15"/>
      <c r="O5964" s="15"/>
      <c r="P5964" s="4"/>
      <c r="Q5964" s="65"/>
      <c r="R5964" s="42"/>
      <c r="S5964" s="44"/>
      <c r="T5964" s="44"/>
      <c r="U5964" s="5"/>
      <c r="V5964" s="5"/>
      <c r="W5964" s="5"/>
      <c r="X5964" s="5"/>
      <c r="Y5964" s="5"/>
      <c r="Z5964" s="5"/>
      <c r="AA5964" s="5"/>
      <c r="AB5964" s="5"/>
      <c r="AC5964" s="5"/>
      <c r="AD5964" s="5"/>
      <c r="AE5964" s="5"/>
      <c r="AF5964" s="5"/>
      <c r="AG5964" s="5"/>
      <c r="AH5964" s="40"/>
      <c r="AI5964" s="3"/>
      <c r="AJ5964" s="3"/>
      <c r="AK5964" s="3"/>
      <c r="AL5964" s="3"/>
      <c r="AM5964" s="3"/>
      <c r="AN5964" s="3"/>
      <c r="AO5964" s="3"/>
      <c r="AP5964" s="3"/>
      <c r="AQ5964" s="3"/>
      <c r="AR5964" s="3"/>
      <c r="AS5964" s="3"/>
      <c r="AT5964" s="51"/>
      <c r="AU5964" s="48"/>
      <c r="AV5964" s="52"/>
      <c r="AW5964" s="52"/>
    </row>
    <row r="5965" spans="1:49" ht="15" customHeight="1" x14ac:dyDescent="0.25">
      <c r="A5965" s="11">
        <f t="shared" si="1045"/>
        <v>5962</v>
      </c>
      <c r="B5965" s="29">
        <v>37009</v>
      </c>
      <c r="C5965" s="25">
        <v>23</v>
      </c>
      <c r="D5965" s="12">
        <v>30.8</v>
      </c>
      <c r="E5965" s="25">
        <v>24.3</v>
      </c>
      <c r="F5965" s="35">
        <v>96</v>
      </c>
      <c r="G5965" s="25">
        <v>0</v>
      </c>
      <c r="H5965" s="13">
        <v>1.3</v>
      </c>
      <c r="I5965" s="25"/>
      <c r="J5965" s="12">
        <v>180</v>
      </c>
      <c r="K5965" s="12"/>
      <c r="L5965" s="25" t="s">
        <v>13</v>
      </c>
      <c r="M5965" s="10"/>
      <c r="N5965" s="15"/>
      <c r="O5965" s="15"/>
      <c r="P5965" s="4"/>
      <c r="Q5965" s="65"/>
      <c r="R5965" s="42"/>
      <c r="S5965" s="44"/>
      <c r="T5965" s="44"/>
      <c r="U5965" s="5"/>
      <c r="V5965" s="5"/>
      <c r="W5965" s="5"/>
      <c r="X5965" s="5"/>
      <c r="Y5965" s="5"/>
      <c r="Z5965" s="5"/>
      <c r="AA5965" s="5"/>
      <c r="AB5965" s="5"/>
      <c r="AC5965" s="5"/>
      <c r="AD5965" s="5"/>
      <c r="AE5965" s="5"/>
      <c r="AF5965" s="5"/>
      <c r="AG5965" s="5"/>
      <c r="AH5965" s="40"/>
      <c r="AI5965" s="3"/>
      <c r="AJ5965" s="3"/>
      <c r="AK5965" s="3"/>
      <c r="AL5965" s="3"/>
      <c r="AM5965" s="3"/>
      <c r="AN5965" s="3"/>
      <c r="AO5965" s="3"/>
      <c r="AP5965" s="3"/>
      <c r="AQ5965" s="3"/>
      <c r="AR5965" s="3"/>
      <c r="AS5965" s="3"/>
      <c r="AT5965" s="51"/>
      <c r="AU5965" s="48"/>
      <c r="AV5965" s="52"/>
      <c r="AW5965" s="52"/>
    </row>
    <row r="5966" spans="1:49" ht="15" customHeight="1" x14ac:dyDescent="0.25">
      <c r="A5966" s="11">
        <f t="shared" si="1045"/>
        <v>5963</v>
      </c>
      <c r="B5966" s="29">
        <v>37010</v>
      </c>
      <c r="C5966" s="25">
        <v>24</v>
      </c>
      <c r="D5966" s="12">
        <v>30.8</v>
      </c>
      <c r="E5966" s="25"/>
      <c r="F5966" s="35">
        <v>92</v>
      </c>
      <c r="G5966" s="25">
        <v>20</v>
      </c>
      <c r="H5966" s="13">
        <v>0</v>
      </c>
      <c r="I5966" s="25"/>
      <c r="J5966" s="12">
        <v>225</v>
      </c>
      <c r="K5966" s="12"/>
      <c r="L5966" s="25" t="s">
        <v>13</v>
      </c>
      <c r="M5966" s="10"/>
      <c r="N5966" s="15"/>
      <c r="O5966" s="15"/>
      <c r="P5966" s="4"/>
      <c r="Q5966" s="65"/>
      <c r="R5966" s="42"/>
      <c r="S5966" s="44"/>
      <c r="T5966" s="44"/>
      <c r="U5966" s="5"/>
      <c r="V5966" s="5"/>
      <c r="W5966" s="5"/>
      <c r="X5966" s="5"/>
      <c r="Y5966" s="5"/>
      <c r="Z5966" s="5"/>
      <c r="AA5966" s="5"/>
      <c r="AB5966" s="5"/>
      <c r="AC5966" s="5"/>
      <c r="AD5966" s="5"/>
      <c r="AE5966" s="5"/>
      <c r="AF5966" s="5"/>
      <c r="AG5966" s="5"/>
      <c r="AH5966" s="40"/>
      <c r="AI5966" s="3"/>
      <c r="AJ5966" s="3"/>
      <c r="AK5966" s="3"/>
      <c r="AL5966" s="3"/>
      <c r="AM5966" s="3"/>
      <c r="AN5966" s="3"/>
      <c r="AO5966" s="3"/>
      <c r="AP5966" s="3"/>
      <c r="AQ5966" s="3"/>
      <c r="AR5966" s="3"/>
      <c r="AS5966" s="3"/>
      <c r="AT5966" s="51"/>
      <c r="AU5966" s="48"/>
      <c r="AV5966" s="52"/>
      <c r="AW5966" s="52"/>
    </row>
    <row r="5967" spans="1:49" ht="15" customHeight="1" x14ac:dyDescent="0.25">
      <c r="A5967" s="11">
        <f t="shared" si="1045"/>
        <v>5964</v>
      </c>
      <c r="B5967" s="29">
        <v>37011</v>
      </c>
      <c r="C5967" s="25">
        <v>22</v>
      </c>
      <c r="D5967" s="12">
        <v>31.6</v>
      </c>
      <c r="E5967" s="25"/>
      <c r="F5967" s="35">
        <v>91</v>
      </c>
      <c r="G5967" s="25">
        <v>1.4</v>
      </c>
      <c r="H5967" s="13">
        <v>4.2</v>
      </c>
      <c r="I5967" s="25"/>
      <c r="J5967" s="12">
        <v>270</v>
      </c>
      <c r="K5967" s="12"/>
      <c r="L5967" s="25" t="s">
        <v>15</v>
      </c>
      <c r="M5967" s="10"/>
      <c r="N5967" s="15"/>
      <c r="O5967" s="15"/>
      <c r="P5967" s="4"/>
      <c r="Q5967" s="65"/>
      <c r="R5967" s="42"/>
      <c r="S5967" s="44"/>
      <c r="T5967" s="44"/>
      <c r="U5967" s="5"/>
      <c r="V5967" s="5"/>
      <c r="W5967" s="5"/>
      <c r="X5967" s="5"/>
      <c r="Y5967" s="5"/>
      <c r="Z5967" s="5"/>
      <c r="AA5967" s="5"/>
      <c r="AB5967" s="5"/>
      <c r="AC5967" s="5"/>
      <c r="AD5967" s="5"/>
      <c r="AE5967" s="5"/>
      <c r="AF5967" s="5"/>
      <c r="AG5967" s="5"/>
      <c r="AH5967" s="40"/>
      <c r="AI5967" s="3"/>
      <c r="AJ5967" s="3"/>
      <c r="AK5967" s="3"/>
      <c r="AL5967" s="3"/>
      <c r="AM5967" s="3"/>
      <c r="AN5967" s="3"/>
      <c r="AO5967" s="3"/>
      <c r="AP5967" s="3"/>
      <c r="AQ5967" s="3"/>
      <c r="AR5967" s="3"/>
      <c r="AS5967" s="3"/>
      <c r="AT5967" s="51"/>
      <c r="AU5967" s="48"/>
      <c r="AV5967" s="52"/>
      <c r="AW5967" s="52"/>
    </row>
    <row r="5968" spans="1:49" ht="15" customHeight="1" x14ac:dyDescent="0.25">
      <c r="A5968" s="11">
        <f t="shared" si="1045"/>
        <v>5965</v>
      </c>
      <c r="B5968" s="29">
        <v>37012</v>
      </c>
      <c r="C5968" s="25">
        <v>23</v>
      </c>
      <c r="D5968" s="12">
        <v>31</v>
      </c>
      <c r="E5968" s="25">
        <v>26.4</v>
      </c>
      <c r="F5968" s="35">
        <v>89</v>
      </c>
      <c r="G5968" s="25">
        <v>1.6</v>
      </c>
      <c r="H5968" s="13">
        <v>4.0999999999999996</v>
      </c>
      <c r="I5968" s="25"/>
      <c r="J5968" s="12">
        <v>270</v>
      </c>
      <c r="K5968" s="12"/>
      <c r="L5968" s="25" t="s">
        <v>15</v>
      </c>
      <c r="M5968" s="10"/>
      <c r="N5968" s="15"/>
      <c r="O5968" s="15"/>
      <c r="P5968" s="4"/>
      <c r="Q5968" s="65"/>
      <c r="R5968" s="42"/>
      <c r="S5968" s="44"/>
      <c r="T5968" s="44"/>
      <c r="U5968" s="5"/>
      <c r="V5968" s="5"/>
      <c r="W5968" s="5"/>
      <c r="X5968" s="5"/>
      <c r="Y5968" s="5"/>
      <c r="Z5968" s="5"/>
      <c r="AA5968" s="5"/>
      <c r="AB5968" s="5"/>
      <c r="AC5968" s="5"/>
      <c r="AD5968" s="5"/>
      <c r="AE5968" s="5"/>
      <c r="AF5968" s="5"/>
      <c r="AG5968" s="5"/>
      <c r="AH5968" s="40"/>
      <c r="AI5968" s="3"/>
      <c r="AJ5968" s="3"/>
      <c r="AK5968" s="3"/>
      <c r="AL5968" s="3"/>
      <c r="AM5968" s="3"/>
      <c r="AN5968" s="3"/>
      <c r="AO5968" s="3"/>
      <c r="AP5968" s="3"/>
      <c r="AQ5968" s="3"/>
      <c r="AR5968" s="3"/>
      <c r="AS5968" s="3"/>
      <c r="AT5968" s="51"/>
      <c r="AU5968" s="48"/>
      <c r="AV5968" s="52"/>
      <c r="AW5968" s="52"/>
    </row>
    <row r="5969" spans="1:49" ht="15" customHeight="1" x14ac:dyDescent="0.25">
      <c r="A5969" s="11">
        <f t="shared" si="1045"/>
        <v>5966</v>
      </c>
      <c r="B5969" s="29">
        <v>37013</v>
      </c>
      <c r="C5969" s="25">
        <v>22</v>
      </c>
      <c r="D5969" s="12">
        <v>31.2</v>
      </c>
      <c r="E5969" s="25">
        <v>24.7</v>
      </c>
      <c r="F5969" s="35">
        <v>85</v>
      </c>
      <c r="G5969" s="25">
        <v>3.3</v>
      </c>
      <c r="H5969" s="13">
        <v>3.5</v>
      </c>
      <c r="I5969" s="25"/>
      <c r="J5969" s="12">
        <v>180</v>
      </c>
      <c r="K5969" s="12"/>
      <c r="L5969" s="25" t="s">
        <v>15</v>
      </c>
      <c r="M5969" s="10"/>
      <c r="N5969" s="15"/>
      <c r="O5969" s="15"/>
      <c r="P5969" s="4"/>
      <c r="Q5969" s="65"/>
      <c r="R5969" s="42"/>
      <c r="S5969" s="44"/>
      <c r="T5969" s="44"/>
      <c r="U5969" s="5"/>
      <c r="V5969" s="5"/>
      <c r="W5969" s="5"/>
      <c r="X5969" s="5"/>
      <c r="Y5969" s="5"/>
      <c r="Z5969" s="5"/>
      <c r="AA5969" s="5"/>
      <c r="AB5969" s="5"/>
      <c r="AC5969" s="5"/>
      <c r="AD5969" s="5"/>
      <c r="AE5969" s="5"/>
      <c r="AF5969" s="5"/>
      <c r="AG5969" s="5"/>
      <c r="AH5969" s="40"/>
      <c r="AI5969" s="3"/>
      <c r="AJ5969" s="3"/>
      <c r="AK5969" s="3"/>
      <c r="AL5969" s="3"/>
      <c r="AM5969" s="3"/>
      <c r="AN5969" s="3"/>
      <c r="AO5969" s="3"/>
      <c r="AP5969" s="3"/>
      <c r="AQ5969" s="3"/>
      <c r="AR5969" s="3"/>
      <c r="AS5969" s="3"/>
      <c r="AT5969" s="51"/>
      <c r="AU5969" s="48"/>
      <c r="AV5969" s="52"/>
      <c r="AW5969" s="52"/>
    </row>
    <row r="5970" spans="1:49" ht="15" customHeight="1" x14ac:dyDescent="0.25">
      <c r="A5970" s="11">
        <f t="shared" si="1045"/>
        <v>5967</v>
      </c>
      <c r="B5970" s="29">
        <v>37014</v>
      </c>
      <c r="C5970" s="25">
        <v>23</v>
      </c>
      <c r="D5970" s="12">
        <v>32.4</v>
      </c>
      <c r="E5970" s="25">
        <v>26.4</v>
      </c>
      <c r="F5970" s="35">
        <v>84</v>
      </c>
      <c r="G5970" s="25">
        <v>0</v>
      </c>
      <c r="H5970" s="13">
        <v>7.5</v>
      </c>
      <c r="I5970" s="25"/>
      <c r="J5970" s="12">
        <v>180</v>
      </c>
      <c r="K5970" s="12"/>
      <c r="L5970" s="25" t="s">
        <v>14</v>
      </c>
      <c r="M5970" s="10"/>
      <c r="N5970" s="15"/>
      <c r="O5970" s="15"/>
      <c r="P5970" s="4"/>
      <c r="Q5970" s="65"/>
      <c r="R5970" s="42"/>
      <c r="S5970" s="44"/>
      <c r="T5970" s="44"/>
      <c r="U5970" s="5"/>
      <c r="V5970" s="5"/>
      <c r="W5970" s="5"/>
      <c r="X5970" s="5"/>
      <c r="Y5970" s="5"/>
      <c r="Z5970" s="5"/>
      <c r="AA5970" s="5"/>
      <c r="AB5970" s="5"/>
      <c r="AC5970" s="5"/>
      <c r="AD5970" s="5"/>
      <c r="AE5970" s="5"/>
      <c r="AF5970" s="5"/>
      <c r="AG5970" s="5"/>
      <c r="AH5970" s="40"/>
      <c r="AI5970" s="3"/>
      <c r="AJ5970" s="3"/>
      <c r="AK5970" s="3"/>
      <c r="AL5970" s="3"/>
      <c r="AM5970" s="3"/>
      <c r="AN5970" s="3"/>
      <c r="AO5970" s="3"/>
      <c r="AP5970" s="3"/>
      <c r="AQ5970" s="3"/>
      <c r="AR5970" s="3"/>
      <c r="AS5970" s="3"/>
      <c r="AT5970" s="51"/>
      <c r="AU5970" s="48"/>
      <c r="AV5970" s="52"/>
      <c r="AW5970" s="52"/>
    </row>
    <row r="5971" spans="1:49" ht="15" customHeight="1" x14ac:dyDescent="0.25">
      <c r="A5971" s="11">
        <f t="shared" si="1045"/>
        <v>5968</v>
      </c>
      <c r="B5971" s="29">
        <v>37015</v>
      </c>
      <c r="C5971" s="25">
        <v>21</v>
      </c>
      <c r="D5971" s="12">
        <v>32.4</v>
      </c>
      <c r="E5971" s="25">
        <v>25</v>
      </c>
      <c r="F5971" s="35">
        <v>88</v>
      </c>
      <c r="G5971" s="25">
        <v>0</v>
      </c>
      <c r="H5971" s="13">
        <v>6.5</v>
      </c>
      <c r="I5971" s="25"/>
      <c r="J5971" s="12">
        <v>180</v>
      </c>
      <c r="K5971" s="12"/>
      <c r="L5971" s="25" t="s">
        <v>14</v>
      </c>
      <c r="M5971" s="10"/>
      <c r="N5971" s="15"/>
      <c r="O5971" s="15"/>
      <c r="P5971" s="4"/>
      <c r="Q5971" s="65"/>
      <c r="R5971" s="42"/>
      <c r="S5971" s="44"/>
      <c r="T5971" s="44"/>
      <c r="U5971" s="5"/>
      <c r="V5971" s="5"/>
      <c r="W5971" s="5"/>
      <c r="X5971" s="5"/>
      <c r="Y5971" s="5"/>
      <c r="Z5971" s="5"/>
      <c r="AA5971" s="5"/>
      <c r="AB5971" s="5"/>
      <c r="AC5971" s="5"/>
      <c r="AD5971" s="5"/>
      <c r="AE5971" s="5"/>
      <c r="AF5971" s="5"/>
      <c r="AG5971" s="5"/>
      <c r="AH5971" s="40"/>
      <c r="AI5971" s="3"/>
      <c r="AJ5971" s="3"/>
      <c r="AK5971" s="3"/>
      <c r="AL5971" s="3"/>
      <c r="AM5971" s="3"/>
      <c r="AN5971" s="3"/>
      <c r="AO5971" s="3"/>
      <c r="AP5971" s="3"/>
      <c r="AQ5971" s="3"/>
      <c r="AR5971" s="3"/>
      <c r="AS5971" s="3"/>
      <c r="AT5971" s="51"/>
      <c r="AU5971" s="48"/>
      <c r="AV5971" s="52"/>
      <c r="AW5971" s="52"/>
    </row>
    <row r="5972" spans="1:49" ht="15" customHeight="1" x14ac:dyDescent="0.25">
      <c r="A5972" s="11">
        <f t="shared" si="1045"/>
        <v>5969</v>
      </c>
      <c r="B5972" s="29">
        <v>37016</v>
      </c>
      <c r="C5972" s="25">
        <v>23</v>
      </c>
      <c r="D5972" s="12">
        <v>32.9</v>
      </c>
      <c r="E5972" s="25">
        <v>26.6</v>
      </c>
      <c r="F5972" s="35">
        <v>88</v>
      </c>
      <c r="G5972" s="25">
        <v>0</v>
      </c>
      <c r="H5972" s="13">
        <v>8</v>
      </c>
      <c r="I5972" s="25"/>
      <c r="J5972" s="12">
        <v>225</v>
      </c>
      <c r="K5972" s="12"/>
      <c r="L5972" s="25" t="s">
        <v>14</v>
      </c>
      <c r="M5972" s="10"/>
      <c r="N5972" s="15"/>
      <c r="O5972" s="15"/>
      <c r="P5972" s="4"/>
      <c r="Q5972" s="65"/>
      <c r="R5972" s="42"/>
      <c r="S5972" s="44"/>
      <c r="T5972" s="44"/>
      <c r="U5972" s="5"/>
      <c r="V5972" s="5"/>
      <c r="W5972" s="5"/>
      <c r="X5972" s="5"/>
      <c r="Y5972" s="5"/>
      <c r="Z5972" s="5"/>
      <c r="AA5972" s="5"/>
      <c r="AB5972" s="5"/>
      <c r="AC5972" s="5"/>
      <c r="AD5972" s="5"/>
      <c r="AE5972" s="5"/>
      <c r="AF5972" s="5"/>
      <c r="AG5972" s="5"/>
      <c r="AH5972" s="40"/>
      <c r="AI5972" s="3"/>
      <c r="AJ5972" s="3"/>
      <c r="AK5972" s="3"/>
      <c r="AL5972" s="3"/>
      <c r="AM5972" s="3"/>
      <c r="AN5972" s="3"/>
      <c r="AO5972" s="3"/>
      <c r="AP5972" s="3"/>
      <c r="AQ5972" s="3"/>
      <c r="AR5972" s="3"/>
      <c r="AS5972" s="3"/>
      <c r="AT5972" s="51"/>
      <c r="AU5972" s="48"/>
      <c r="AV5972" s="52"/>
      <c r="AW5972" s="52"/>
    </row>
    <row r="5973" spans="1:49" ht="15" customHeight="1" x14ac:dyDescent="0.25">
      <c r="A5973" s="11">
        <f t="shared" si="1045"/>
        <v>5970</v>
      </c>
      <c r="B5973" s="29">
        <v>37017</v>
      </c>
      <c r="C5973" s="25">
        <v>23</v>
      </c>
      <c r="D5973" s="12">
        <v>33</v>
      </c>
      <c r="E5973" s="25">
        <v>26.4</v>
      </c>
      <c r="F5973" s="35">
        <v>88</v>
      </c>
      <c r="G5973" s="25">
        <v>0</v>
      </c>
      <c r="H5973" s="13">
        <v>3.2</v>
      </c>
      <c r="I5973" s="25"/>
      <c r="J5973" s="12">
        <v>180</v>
      </c>
      <c r="K5973" s="12"/>
      <c r="L5973" s="25" t="s">
        <v>13</v>
      </c>
      <c r="M5973" s="10"/>
      <c r="N5973" s="15"/>
      <c r="O5973" s="15"/>
      <c r="P5973" s="4"/>
      <c r="Q5973" s="65"/>
      <c r="R5973" s="42"/>
      <c r="S5973" s="44"/>
      <c r="T5973" s="44"/>
      <c r="U5973" s="5"/>
      <c r="V5973" s="5"/>
      <c r="W5973" s="5"/>
      <c r="X5973" s="5"/>
      <c r="Y5973" s="5"/>
      <c r="Z5973" s="5"/>
      <c r="AA5973" s="5"/>
      <c r="AB5973" s="5"/>
      <c r="AC5973" s="5"/>
      <c r="AD5973" s="5"/>
      <c r="AE5973" s="5"/>
      <c r="AF5973" s="5"/>
      <c r="AG5973" s="5"/>
      <c r="AH5973" s="40"/>
      <c r="AI5973" s="3"/>
      <c r="AJ5973" s="3"/>
      <c r="AK5973" s="3"/>
      <c r="AL5973" s="3"/>
      <c r="AM5973" s="3"/>
      <c r="AN5973" s="3"/>
      <c r="AO5973" s="3"/>
      <c r="AP5973" s="3"/>
      <c r="AQ5973" s="3"/>
      <c r="AR5973" s="3"/>
      <c r="AS5973" s="3"/>
      <c r="AT5973" s="51"/>
      <c r="AU5973" s="48"/>
      <c r="AV5973" s="52"/>
      <c r="AW5973" s="52"/>
    </row>
    <row r="5974" spans="1:49" ht="15" customHeight="1" x14ac:dyDescent="0.25">
      <c r="A5974" s="11">
        <f t="shared" si="1045"/>
        <v>5971</v>
      </c>
      <c r="B5974" s="29">
        <v>37018</v>
      </c>
      <c r="C5974" s="25">
        <v>23</v>
      </c>
      <c r="D5974" s="12">
        <v>31.6</v>
      </c>
      <c r="E5974" s="25">
        <v>26.3</v>
      </c>
      <c r="F5974" s="35">
        <v>90</v>
      </c>
      <c r="G5974" s="25">
        <v>47</v>
      </c>
      <c r="H5974" s="13">
        <v>4</v>
      </c>
      <c r="I5974" s="25"/>
      <c r="J5974" s="12">
        <v>180</v>
      </c>
      <c r="K5974" s="12"/>
      <c r="L5974" s="25" t="s">
        <v>14</v>
      </c>
      <c r="M5974" s="10"/>
      <c r="N5974" s="15"/>
      <c r="O5974" s="15"/>
      <c r="P5974" s="4"/>
      <c r="Q5974" s="65"/>
      <c r="R5974" s="42"/>
      <c r="S5974" s="44"/>
      <c r="T5974" s="44"/>
      <c r="U5974" s="5"/>
      <c r="V5974" s="5"/>
      <c r="W5974" s="5"/>
      <c r="X5974" s="5"/>
      <c r="Y5974" s="5"/>
      <c r="Z5974" s="5"/>
      <c r="AA5974" s="5"/>
      <c r="AB5974" s="5"/>
      <c r="AC5974" s="5"/>
      <c r="AD5974" s="5"/>
      <c r="AE5974" s="5"/>
      <c r="AF5974" s="5"/>
      <c r="AG5974" s="5"/>
      <c r="AH5974" s="40"/>
      <c r="AI5974" s="3"/>
      <c r="AJ5974" s="3"/>
      <c r="AK5974" s="3"/>
      <c r="AL5974" s="3"/>
      <c r="AM5974" s="3"/>
      <c r="AN5974" s="3"/>
      <c r="AO5974" s="3"/>
      <c r="AP5974" s="3"/>
      <c r="AQ5974" s="3"/>
      <c r="AR5974" s="3"/>
      <c r="AS5974" s="3"/>
      <c r="AT5974" s="51"/>
      <c r="AU5974" s="48"/>
      <c r="AV5974" s="52"/>
      <c r="AW5974" s="52"/>
    </row>
    <row r="5975" spans="1:49" ht="15" customHeight="1" x14ac:dyDescent="0.25">
      <c r="A5975" s="11">
        <f t="shared" si="1045"/>
        <v>5972</v>
      </c>
      <c r="B5975" s="29">
        <v>37019</v>
      </c>
      <c r="C5975" s="25">
        <v>22</v>
      </c>
      <c r="D5975" s="12">
        <v>32.4</v>
      </c>
      <c r="E5975" s="25">
        <v>25.1</v>
      </c>
      <c r="F5975" s="35">
        <v>92</v>
      </c>
      <c r="G5975" s="25">
        <v>16.5</v>
      </c>
      <c r="H5975" s="13">
        <v>5.8</v>
      </c>
      <c r="I5975" s="25"/>
      <c r="J5975" s="12">
        <v>180</v>
      </c>
      <c r="K5975" s="12"/>
      <c r="L5975" s="25" t="s">
        <v>14</v>
      </c>
      <c r="M5975" s="10"/>
      <c r="N5975" s="15"/>
      <c r="O5975" s="15"/>
      <c r="P5975" s="4"/>
      <c r="Q5975" s="65"/>
      <c r="R5975" s="42"/>
      <c r="S5975" s="44"/>
      <c r="T5975" s="44"/>
      <c r="U5975" s="5"/>
      <c r="V5975" s="5"/>
      <c r="W5975" s="5"/>
      <c r="X5975" s="5"/>
      <c r="Y5975" s="5"/>
      <c r="Z5975" s="5"/>
      <c r="AA5975" s="5"/>
      <c r="AB5975" s="5"/>
      <c r="AC5975" s="5"/>
      <c r="AD5975" s="5"/>
      <c r="AE5975" s="5"/>
      <c r="AF5975" s="5"/>
      <c r="AG5975" s="5"/>
      <c r="AH5975" s="40"/>
      <c r="AI5975" s="3"/>
      <c r="AJ5975" s="3"/>
      <c r="AK5975" s="3"/>
      <c r="AL5975" s="3"/>
      <c r="AM5975" s="3"/>
      <c r="AN5975" s="3"/>
      <c r="AO5975" s="3"/>
      <c r="AP5975" s="3"/>
      <c r="AQ5975" s="3"/>
      <c r="AR5975" s="3"/>
      <c r="AS5975" s="3"/>
      <c r="AT5975" s="51"/>
      <c r="AU5975" s="48"/>
      <c r="AV5975" s="52"/>
      <c r="AW5975" s="52"/>
    </row>
    <row r="5976" spans="1:49" ht="15" customHeight="1" x14ac:dyDescent="0.25">
      <c r="A5976" s="11">
        <f t="shared" si="1045"/>
        <v>5973</v>
      </c>
      <c r="B5976" s="29">
        <v>37020</v>
      </c>
      <c r="C5976" s="25">
        <v>21</v>
      </c>
      <c r="D5976" s="12">
        <v>32.200000000000003</v>
      </c>
      <c r="E5976" s="25">
        <v>25</v>
      </c>
      <c r="F5976" s="35">
        <v>89</v>
      </c>
      <c r="G5976" s="25">
        <v>18.8</v>
      </c>
      <c r="H5976" s="13">
        <v>6.2</v>
      </c>
      <c r="I5976" s="25"/>
      <c r="J5976" s="12">
        <v>90</v>
      </c>
      <c r="K5976" s="12"/>
      <c r="L5976" s="25" t="s">
        <v>12</v>
      </c>
      <c r="M5976" s="10"/>
      <c r="N5976" s="15"/>
      <c r="O5976" s="15"/>
      <c r="P5976" s="4"/>
      <c r="Q5976" s="65"/>
      <c r="R5976" s="42"/>
      <c r="S5976" s="44"/>
      <c r="T5976" s="44"/>
      <c r="U5976" s="5"/>
      <c r="V5976" s="5"/>
      <c r="W5976" s="5"/>
      <c r="X5976" s="5"/>
      <c r="Y5976" s="5"/>
      <c r="Z5976" s="5"/>
      <c r="AA5976" s="5"/>
      <c r="AB5976" s="5"/>
      <c r="AC5976" s="5"/>
      <c r="AD5976" s="5"/>
      <c r="AE5976" s="5"/>
      <c r="AF5976" s="5"/>
      <c r="AG5976" s="5"/>
      <c r="AH5976" s="40"/>
      <c r="AI5976" s="3"/>
      <c r="AJ5976" s="3"/>
      <c r="AK5976" s="3"/>
      <c r="AL5976" s="3"/>
      <c r="AM5976" s="3"/>
      <c r="AN5976" s="3"/>
      <c r="AO5976" s="3"/>
      <c r="AP5976" s="3"/>
      <c r="AQ5976" s="3"/>
      <c r="AR5976" s="3"/>
      <c r="AS5976" s="3"/>
      <c r="AT5976" s="51"/>
      <c r="AU5976" s="48"/>
      <c r="AV5976" s="52"/>
      <c r="AW5976" s="52"/>
    </row>
    <row r="5977" spans="1:49" ht="15" customHeight="1" x14ac:dyDescent="0.25">
      <c r="A5977" s="11">
        <f t="shared" si="1045"/>
        <v>5974</v>
      </c>
      <c r="B5977" s="29">
        <v>37021</v>
      </c>
      <c r="C5977" s="25">
        <v>22</v>
      </c>
      <c r="D5977" s="12">
        <v>30.6</v>
      </c>
      <c r="E5977" s="25">
        <v>25.9</v>
      </c>
      <c r="F5977" s="35">
        <v>92</v>
      </c>
      <c r="G5977" s="25">
        <v>1.5</v>
      </c>
      <c r="H5977" s="13">
        <v>0.3</v>
      </c>
      <c r="I5977" s="25"/>
      <c r="J5977" s="12">
        <v>270</v>
      </c>
      <c r="K5977" s="12"/>
      <c r="L5977" s="25" t="s">
        <v>15</v>
      </c>
      <c r="M5977" s="10"/>
      <c r="N5977" s="15"/>
      <c r="O5977" s="15"/>
      <c r="P5977" s="4"/>
      <c r="Q5977" s="65"/>
      <c r="R5977" s="42"/>
      <c r="S5977" s="44"/>
      <c r="T5977" s="44"/>
      <c r="U5977" s="5"/>
      <c r="V5977" s="5"/>
      <c r="W5977" s="5"/>
      <c r="X5977" s="5"/>
      <c r="Y5977" s="5"/>
      <c r="Z5977" s="5"/>
      <c r="AA5977" s="5"/>
      <c r="AB5977" s="5"/>
      <c r="AC5977" s="5"/>
      <c r="AD5977" s="5"/>
      <c r="AE5977" s="5"/>
      <c r="AF5977" s="5"/>
      <c r="AG5977" s="5"/>
      <c r="AH5977" s="40"/>
      <c r="AI5977" s="3"/>
      <c r="AJ5977" s="3"/>
      <c r="AK5977" s="3"/>
      <c r="AL5977" s="3"/>
      <c r="AM5977" s="3"/>
      <c r="AN5977" s="3"/>
      <c r="AO5977" s="3"/>
      <c r="AP5977" s="3"/>
      <c r="AQ5977" s="3"/>
      <c r="AR5977" s="3"/>
      <c r="AS5977" s="3"/>
      <c r="AT5977" s="51"/>
      <c r="AU5977" s="48"/>
      <c r="AV5977" s="52"/>
      <c r="AW5977" s="52"/>
    </row>
    <row r="5978" spans="1:49" ht="15" customHeight="1" x14ac:dyDescent="0.25">
      <c r="A5978" s="11">
        <f t="shared" si="1045"/>
        <v>5975</v>
      </c>
      <c r="B5978" s="29">
        <v>37022</v>
      </c>
      <c r="C5978" s="25">
        <v>22</v>
      </c>
      <c r="D5978" s="12">
        <v>32.200000000000003</v>
      </c>
      <c r="E5978" s="25">
        <v>26.2</v>
      </c>
      <c r="F5978" s="35">
        <v>91</v>
      </c>
      <c r="G5978" s="25">
        <v>17.5</v>
      </c>
      <c r="H5978" s="13">
        <v>5.4</v>
      </c>
      <c r="I5978" s="25"/>
      <c r="J5978" s="12">
        <v>180</v>
      </c>
      <c r="K5978" s="12"/>
      <c r="L5978" s="25" t="s">
        <v>13</v>
      </c>
      <c r="M5978" s="10"/>
      <c r="N5978" s="15"/>
      <c r="O5978" s="15"/>
      <c r="P5978" s="4"/>
      <c r="Q5978" s="65"/>
      <c r="R5978" s="42"/>
      <c r="S5978" s="44"/>
      <c r="T5978" s="44"/>
      <c r="U5978" s="5"/>
      <c r="V5978" s="5"/>
      <c r="W5978" s="5"/>
      <c r="X5978" s="5"/>
      <c r="Y5978" s="5"/>
      <c r="Z5978" s="5"/>
      <c r="AA5978" s="5"/>
      <c r="AB5978" s="5"/>
      <c r="AC5978" s="5"/>
      <c r="AD5978" s="5"/>
      <c r="AE5978" s="5"/>
      <c r="AF5978" s="5"/>
      <c r="AG5978" s="5"/>
      <c r="AH5978" s="40"/>
      <c r="AI5978" s="3"/>
      <c r="AJ5978" s="3"/>
      <c r="AK5978" s="3"/>
      <c r="AL5978" s="3"/>
      <c r="AM5978" s="3"/>
      <c r="AN5978" s="3"/>
      <c r="AO5978" s="3"/>
      <c r="AP5978" s="3"/>
      <c r="AQ5978" s="3"/>
      <c r="AR5978" s="3"/>
      <c r="AS5978" s="3"/>
      <c r="AT5978" s="51"/>
      <c r="AU5978" s="48"/>
      <c r="AV5978" s="52"/>
      <c r="AW5978" s="52"/>
    </row>
    <row r="5979" spans="1:49" ht="15" customHeight="1" x14ac:dyDescent="0.25">
      <c r="A5979" s="11">
        <f t="shared" si="1045"/>
        <v>5976</v>
      </c>
      <c r="B5979" s="29">
        <v>37023</v>
      </c>
      <c r="C5979" s="25">
        <v>23</v>
      </c>
      <c r="D5979" s="12">
        <v>30</v>
      </c>
      <c r="E5979" s="25">
        <v>24.9</v>
      </c>
      <c r="F5979" s="35">
        <v>88</v>
      </c>
      <c r="G5979" s="25">
        <v>42.7</v>
      </c>
      <c r="H5979" s="13">
        <v>1.7</v>
      </c>
      <c r="I5979" s="25"/>
      <c r="J5979" s="12">
        <v>180</v>
      </c>
      <c r="K5979" s="12"/>
      <c r="L5979" s="25" t="s">
        <v>13</v>
      </c>
      <c r="M5979" s="10"/>
      <c r="N5979" s="15"/>
      <c r="O5979" s="15"/>
      <c r="P5979" s="4"/>
      <c r="Q5979" s="65"/>
      <c r="R5979" s="42"/>
      <c r="S5979" s="44"/>
      <c r="T5979" s="44"/>
      <c r="U5979" s="5"/>
      <c r="V5979" s="5"/>
      <c r="W5979" s="5"/>
      <c r="X5979" s="5"/>
      <c r="Y5979" s="5"/>
      <c r="Z5979" s="5"/>
      <c r="AA5979" s="5"/>
      <c r="AB5979" s="5"/>
      <c r="AC5979" s="5"/>
      <c r="AD5979" s="5"/>
      <c r="AE5979" s="5"/>
      <c r="AF5979" s="5"/>
      <c r="AG5979" s="5"/>
      <c r="AH5979" s="40"/>
      <c r="AI5979" s="3"/>
      <c r="AJ5979" s="3"/>
      <c r="AK5979" s="3"/>
      <c r="AL5979" s="3"/>
      <c r="AM5979" s="3"/>
      <c r="AN5979" s="3"/>
      <c r="AO5979" s="3"/>
      <c r="AP5979" s="3"/>
      <c r="AQ5979" s="3"/>
      <c r="AR5979" s="3"/>
      <c r="AS5979" s="3"/>
      <c r="AT5979" s="51"/>
      <c r="AU5979" s="48"/>
      <c r="AV5979" s="52"/>
      <c r="AW5979" s="52"/>
    </row>
    <row r="5980" spans="1:49" ht="15" customHeight="1" x14ac:dyDescent="0.25">
      <c r="A5980" s="11">
        <f t="shared" si="1045"/>
        <v>5977</v>
      </c>
      <c r="B5980" s="29">
        <v>37024</v>
      </c>
      <c r="C5980" s="25">
        <v>21</v>
      </c>
      <c r="D5980" s="12">
        <v>32</v>
      </c>
      <c r="E5980" s="25">
        <v>25.9</v>
      </c>
      <c r="F5980" s="35">
        <v>88</v>
      </c>
      <c r="G5980" s="25">
        <v>0</v>
      </c>
      <c r="H5980" s="13">
        <v>7.6</v>
      </c>
      <c r="I5980" s="25"/>
      <c r="J5980" s="12">
        <v>270</v>
      </c>
      <c r="K5980" s="12"/>
      <c r="L5980" s="25" t="s">
        <v>15</v>
      </c>
      <c r="M5980" s="10"/>
      <c r="N5980" s="15"/>
      <c r="O5980" s="15"/>
      <c r="P5980" s="4"/>
      <c r="Q5980" s="65"/>
      <c r="R5980" s="42"/>
      <c r="S5980" s="44"/>
      <c r="T5980" s="44"/>
      <c r="U5980" s="5"/>
      <c r="V5980" s="5"/>
      <c r="W5980" s="5"/>
      <c r="X5980" s="5"/>
      <c r="Y5980" s="5"/>
      <c r="Z5980" s="5"/>
      <c r="AA5980" s="5"/>
      <c r="AB5980" s="5"/>
      <c r="AC5980" s="5"/>
      <c r="AD5980" s="5"/>
      <c r="AE5980" s="5"/>
      <c r="AF5980" s="5"/>
      <c r="AG5980" s="5"/>
      <c r="AH5980" s="40"/>
      <c r="AI5980" s="3"/>
      <c r="AJ5980" s="3"/>
      <c r="AK5980" s="3"/>
      <c r="AL5980" s="3"/>
      <c r="AM5980" s="3"/>
      <c r="AN5980" s="3"/>
      <c r="AO5980" s="3"/>
      <c r="AP5980" s="3"/>
      <c r="AQ5980" s="3"/>
      <c r="AR5980" s="3"/>
      <c r="AS5980" s="3"/>
      <c r="AT5980" s="51"/>
      <c r="AU5980" s="48"/>
      <c r="AV5980" s="52"/>
      <c r="AW5980" s="52"/>
    </row>
    <row r="5981" spans="1:49" ht="15" customHeight="1" x14ac:dyDescent="0.25">
      <c r="A5981" s="11">
        <f t="shared" si="1045"/>
        <v>5978</v>
      </c>
      <c r="B5981" s="29">
        <v>37025</v>
      </c>
      <c r="C5981" s="25">
        <v>21</v>
      </c>
      <c r="D5981" s="12">
        <v>32.4</v>
      </c>
      <c r="E5981" s="25">
        <v>26.3</v>
      </c>
      <c r="F5981" s="35">
        <v>88</v>
      </c>
      <c r="G5981" s="25">
        <v>0</v>
      </c>
      <c r="H5981" s="13">
        <v>6.3</v>
      </c>
      <c r="I5981" s="25"/>
      <c r="J5981" s="12">
        <v>225</v>
      </c>
      <c r="K5981" s="12"/>
      <c r="L5981" s="25" t="s">
        <v>13</v>
      </c>
      <c r="M5981" s="10"/>
      <c r="N5981" s="15"/>
      <c r="O5981" s="15"/>
      <c r="P5981" s="4"/>
      <c r="Q5981" s="65"/>
      <c r="R5981" s="42"/>
      <c r="S5981" s="44"/>
      <c r="T5981" s="44"/>
      <c r="U5981" s="5"/>
      <c r="V5981" s="5"/>
      <c r="W5981" s="5"/>
      <c r="X5981" s="5"/>
      <c r="Y5981" s="5"/>
      <c r="Z5981" s="5"/>
      <c r="AA5981" s="5"/>
      <c r="AB5981" s="5"/>
      <c r="AC5981" s="5"/>
      <c r="AD5981" s="5"/>
      <c r="AE5981" s="5"/>
      <c r="AF5981" s="5"/>
      <c r="AG5981" s="5"/>
      <c r="AH5981" s="40"/>
      <c r="AI5981" s="3"/>
      <c r="AJ5981" s="3"/>
      <c r="AK5981" s="3"/>
      <c r="AL5981" s="3"/>
      <c r="AM5981" s="3"/>
      <c r="AN5981" s="3"/>
      <c r="AO5981" s="3"/>
      <c r="AP5981" s="3"/>
      <c r="AQ5981" s="3"/>
      <c r="AR5981" s="3"/>
      <c r="AS5981" s="3"/>
      <c r="AT5981" s="51"/>
      <c r="AU5981" s="48"/>
      <c r="AV5981" s="52"/>
      <c r="AW5981" s="52"/>
    </row>
    <row r="5982" spans="1:49" ht="15" customHeight="1" x14ac:dyDescent="0.25">
      <c r="A5982" s="11">
        <f t="shared" si="1045"/>
        <v>5979</v>
      </c>
      <c r="B5982" s="29">
        <v>37026</v>
      </c>
      <c r="C5982" s="25">
        <v>22</v>
      </c>
      <c r="D5982" s="12">
        <v>32</v>
      </c>
      <c r="E5982" s="25">
        <v>26.5</v>
      </c>
      <c r="F5982" s="35">
        <v>85</v>
      </c>
      <c r="G5982" s="25">
        <v>0</v>
      </c>
      <c r="H5982" s="13">
        <v>5.9</v>
      </c>
      <c r="I5982" s="25"/>
      <c r="J5982" s="12">
        <v>180</v>
      </c>
      <c r="K5982" s="12"/>
      <c r="L5982" s="25" t="s">
        <v>14</v>
      </c>
      <c r="M5982" s="10"/>
      <c r="N5982" s="15"/>
      <c r="O5982" s="15"/>
      <c r="P5982" s="4"/>
      <c r="Q5982" s="65"/>
      <c r="R5982" s="42"/>
      <c r="S5982" s="44"/>
      <c r="T5982" s="44"/>
      <c r="U5982" s="5"/>
      <c r="V5982" s="5"/>
      <c r="W5982" s="5"/>
      <c r="X5982" s="5"/>
      <c r="Y5982" s="5"/>
      <c r="Z5982" s="5"/>
      <c r="AA5982" s="5"/>
      <c r="AB5982" s="5"/>
      <c r="AC5982" s="5"/>
      <c r="AD5982" s="5"/>
      <c r="AE5982" s="5"/>
      <c r="AF5982" s="5"/>
      <c r="AG5982" s="5"/>
      <c r="AH5982" s="40"/>
      <c r="AI5982" s="3"/>
      <c r="AJ5982" s="3"/>
      <c r="AK5982" s="3"/>
      <c r="AL5982" s="3"/>
      <c r="AM5982" s="3"/>
      <c r="AN5982" s="3"/>
      <c r="AO5982" s="3"/>
      <c r="AP5982" s="3"/>
      <c r="AQ5982" s="3"/>
      <c r="AR5982" s="3"/>
      <c r="AS5982" s="3"/>
      <c r="AT5982" s="51"/>
      <c r="AU5982" s="48"/>
      <c r="AV5982" s="52"/>
      <c r="AW5982" s="52"/>
    </row>
    <row r="5983" spans="1:49" ht="15" customHeight="1" x14ac:dyDescent="0.25">
      <c r="A5983" s="11">
        <f t="shared" si="1045"/>
        <v>5980</v>
      </c>
      <c r="B5983" s="29">
        <v>37027</v>
      </c>
      <c r="C5983" s="25">
        <v>22</v>
      </c>
      <c r="D5983" s="12">
        <v>32.6</v>
      </c>
      <c r="E5983" s="25">
        <v>25.8</v>
      </c>
      <c r="F5983" s="35">
        <v>85</v>
      </c>
      <c r="G5983" s="25">
        <v>0</v>
      </c>
      <c r="H5983" s="13">
        <v>5.5</v>
      </c>
      <c r="I5983" s="25"/>
      <c r="J5983" s="12">
        <v>225</v>
      </c>
      <c r="K5983" s="12"/>
      <c r="L5983" s="25" t="s">
        <v>13</v>
      </c>
      <c r="M5983" s="10"/>
      <c r="N5983" s="15"/>
      <c r="O5983" s="15"/>
      <c r="P5983" s="4"/>
      <c r="Q5983" s="65"/>
      <c r="R5983" s="42"/>
      <c r="S5983" s="44"/>
      <c r="T5983" s="44"/>
      <c r="U5983" s="5"/>
      <c r="V5983" s="5"/>
      <c r="W5983" s="5"/>
      <c r="X5983" s="5"/>
      <c r="Y5983" s="5"/>
      <c r="Z5983" s="5"/>
      <c r="AA5983" s="5"/>
      <c r="AB5983" s="5"/>
      <c r="AC5983" s="5"/>
      <c r="AD5983" s="5"/>
      <c r="AE5983" s="5"/>
      <c r="AF5983" s="5"/>
      <c r="AG5983" s="5"/>
      <c r="AH5983" s="40"/>
      <c r="AI5983" s="3"/>
      <c r="AJ5983" s="3"/>
      <c r="AK5983" s="3"/>
      <c r="AL5983" s="3"/>
      <c r="AM5983" s="3"/>
      <c r="AN5983" s="3"/>
      <c r="AO5983" s="3"/>
      <c r="AP5983" s="3"/>
      <c r="AQ5983" s="3"/>
      <c r="AR5983" s="3"/>
      <c r="AS5983" s="3"/>
      <c r="AT5983" s="51"/>
      <c r="AU5983" s="48"/>
      <c r="AV5983" s="52"/>
      <c r="AW5983" s="52"/>
    </row>
    <row r="5984" spans="1:49" ht="15" customHeight="1" x14ac:dyDescent="0.25">
      <c r="A5984" s="11">
        <f t="shared" si="1045"/>
        <v>5981</v>
      </c>
      <c r="B5984" s="29">
        <v>37028</v>
      </c>
      <c r="C5984" s="25">
        <v>22</v>
      </c>
      <c r="D5984" s="12">
        <v>32.700000000000003</v>
      </c>
      <c r="E5984" s="25">
        <v>26.5</v>
      </c>
      <c r="F5984" s="35">
        <v>92</v>
      </c>
      <c r="G5984" s="25">
        <v>0</v>
      </c>
      <c r="H5984" s="13">
        <v>4.5</v>
      </c>
      <c r="I5984" s="25"/>
      <c r="J5984" s="12">
        <v>180</v>
      </c>
      <c r="K5984" s="12"/>
      <c r="L5984" s="25" t="s">
        <v>13</v>
      </c>
      <c r="M5984" s="10"/>
      <c r="N5984" s="15"/>
      <c r="O5984" s="15"/>
      <c r="P5984" s="4"/>
      <c r="Q5984" s="65"/>
      <c r="R5984" s="42"/>
      <c r="S5984" s="44"/>
      <c r="T5984" s="44"/>
      <c r="U5984" s="5"/>
      <c r="V5984" s="5"/>
      <c r="W5984" s="5"/>
      <c r="X5984" s="5"/>
      <c r="Y5984" s="5"/>
      <c r="Z5984" s="5"/>
      <c r="AA5984" s="5"/>
      <c r="AB5984" s="5"/>
      <c r="AC5984" s="5"/>
      <c r="AD5984" s="5"/>
      <c r="AE5984" s="5"/>
      <c r="AF5984" s="5"/>
      <c r="AG5984" s="5"/>
      <c r="AH5984" s="40"/>
      <c r="AI5984" s="3"/>
      <c r="AJ5984" s="3"/>
      <c r="AK5984" s="3"/>
      <c r="AL5984" s="3"/>
      <c r="AM5984" s="3"/>
      <c r="AN5984" s="3"/>
      <c r="AO5984" s="3"/>
      <c r="AP5984" s="3"/>
      <c r="AQ5984" s="3"/>
      <c r="AR5984" s="3"/>
      <c r="AS5984" s="3"/>
      <c r="AT5984" s="51"/>
      <c r="AU5984" s="48"/>
      <c r="AV5984" s="52"/>
      <c r="AW5984" s="52"/>
    </row>
    <row r="5985" spans="1:49" ht="15" customHeight="1" x14ac:dyDescent="0.25">
      <c r="A5985" s="11">
        <f t="shared" si="1045"/>
        <v>5982</v>
      </c>
      <c r="B5985" s="29">
        <v>37029</v>
      </c>
      <c r="C5985" s="25">
        <v>23</v>
      </c>
      <c r="D5985" s="12">
        <v>32.1</v>
      </c>
      <c r="E5985" s="25">
        <v>26.5</v>
      </c>
      <c r="F5985" s="35">
        <v>90</v>
      </c>
      <c r="G5985" s="25">
        <v>112.2</v>
      </c>
      <c r="H5985" s="13">
        <v>4.7</v>
      </c>
      <c r="I5985" s="25"/>
      <c r="J5985" s="12">
        <v>180</v>
      </c>
      <c r="K5985" s="12"/>
      <c r="L5985" s="25" t="s">
        <v>14</v>
      </c>
      <c r="M5985" s="10"/>
      <c r="N5985" s="15"/>
      <c r="O5985" s="15"/>
      <c r="P5985" s="4"/>
      <c r="Q5985" s="65"/>
      <c r="R5985" s="42"/>
      <c r="S5985" s="44"/>
      <c r="T5985" s="44"/>
      <c r="U5985" s="5"/>
      <c r="V5985" s="5"/>
      <c r="W5985" s="5"/>
      <c r="X5985" s="5"/>
      <c r="Y5985" s="5"/>
      <c r="Z5985" s="5"/>
      <c r="AA5985" s="5"/>
      <c r="AB5985" s="5"/>
      <c r="AC5985" s="5"/>
      <c r="AD5985" s="5"/>
      <c r="AE5985" s="5"/>
      <c r="AF5985" s="5"/>
      <c r="AG5985" s="5"/>
      <c r="AH5985" s="40"/>
      <c r="AI5985" s="3"/>
      <c r="AJ5985" s="3"/>
      <c r="AK5985" s="3"/>
      <c r="AL5985" s="3"/>
      <c r="AM5985" s="3"/>
      <c r="AN5985" s="3"/>
      <c r="AO5985" s="3"/>
      <c r="AP5985" s="3"/>
      <c r="AQ5985" s="3"/>
      <c r="AR5985" s="3"/>
      <c r="AS5985" s="3"/>
      <c r="AT5985" s="51"/>
      <c r="AU5985" s="48"/>
      <c r="AV5985" s="52"/>
      <c r="AW5985" s="52"/>
    </row>
    <row r="5986" spans="1:49" ht="15" customHeight="1" x14ac:dyDescent="0.25">
      <c r="A5986" s="11">
        <f t="shared" si="1045"/>
        <v>5983</v>
      </c>
      <c r="B5986" s="29">
        <v>37030</v>
      </c>
      <c r="C5986" s="25">
        <v>23</v>
      </c>
      <c r="D5986" s="12">
        <v>32</v>
      </c>
      <c r="E5986" s="25">
        <v>26.5</v>
      </c>
      <c r="F5986" s="35">
        <v>89</v>
      </c>
      <c r="G5986" s="25">
        <v>4</v>
      </c>
      <c r="H5986" s="13">
        <v>4.0999999999999996</v>
      </c>
      <c r="I5986" s="25"/>
      <c r="J5986" s="12">
        <v>270</v>
      </c>
      <c r="K5986" s="12"/>
      <c r="L5986" s="25" t="s">
        <v>15</v>
      </c>
      <c r="M5986" s="10"/>
      <c r="N5986" s="15"/>
      <c r="O5986" s="15"/>
      <c r="P5986" s="4"/>
      <c r="Q5986" s="65"/>
      <c r="R5986" s="42"/>
      <c r="S5986" s="44"/>
      <c r="T5986" s="44"/>
      <c r="U5986" s="5"/>
      <c r="V5986" s="5"/>
      <c r="W5986" s="5"/>
      <c r="X5986" s="5"/>
      <c r="Y5986" s="5"/>
      <c r="Z5986" s="5"/>
      <c r="AA5986" s="5"/>
      <c r="AB5986" s="5"/>
      <c r="AC5986" s="5"/>
      <c r="AD5986" s="5"/>
      <c r="AE5986" s="5"/>
      <c r="AF5986" s="5"/>
      <c r="AG5986" s="5"/>
      <c r="AH5986" s="40"/>
      <c r="AI5986" s="3"/>
      <c r="AJ5986" s="3"/>
      <c r="AK5986" s="3"/>
      <c r="AL5986" s="3"/>
      <c r="AM5986" s="3"/>
      <c r="AN5986" s="3"/>
      <c r="AO5986" s="3"/>
      <c r="AP5986" s="3"/>
      <c r="AQ5986" s="3"/>
      <c r="AR5986" s="3"/>
      <c r="AS5986" s="3"/>
      <c r="AT5986" s="51"/>
      <c r="AU5986" s="48"/>
      <c r="AV5986" s="52"/>
      <c r="AW5986" s="52"/>
    </row>
    <row r="5987" spans="1:49" ht="15" customHeight="1" x14ac:dyDescent="0.25">
      <c r="A5987" s="11">
        <f t="shared" si="1045"/>
        <v>5984</v>
      </c>
      <c r="B5987" s="29">
        <v>37031</v>
      </c>
      <c r="C5987" s="25">
        <v>22</v>
      </c>
      <c r="D5987" s="12">
        <v>32.4</v>
      </c>
      <c r="E5987" s="25">
        <v>26.3</v>
      </c>
      <c r="F5987" s="35">
        <v>88</v>
      </c>
      <c r="G5987" s="25">
        <v>29</v>
      </c>
      <c r="H5987" s="13">
        <v>5.5</v>
      </c>
      <c r="I5987" s="25"/>
      <c r="J5987" s="12">
        <v>270</v>
      </c>
      <c r="K5987" s="12"/>
      <c r="L5987" s="25" t="s">
        <v>13</v>
      </c>
      <c r="M5987" s="10"/>
      <c r="N5987" s="15"/>
      <c r="O5987" s="15"/>
      <c r="P5987" s="4"/>
      <c r="Q5987" s="65"/>
      <c r="R5987" s="42"/>
      <c r="S5987" s="44"/>
      <c r="T5987" s="44"/>
      <c r="U5987" s="5"/>
      <c r="V5987" s="5"/>
      <c r="W5987" s="5"/>
      <c r="X5987" s="5"/>
      <c r="Y5987" s="5"/>
      <c r="Z5987" s="5"/>
      <c r="AA5987" s="5"/>
      <c r="AB5987" s="5"/>
      <c r="AC5987" s="5"/>
      <c r="AD5987" s="5"/>
      <c r="AE5987" s="5"/>
      <c r="AF5987" s="5"/>
      <c r="AG5987" s="5"/>
      <c r="AH5987" s="40"/>
      <c r="AI5987" s="3"/>
      <c r="AJ5987" s="3"/>
      <c r="AK5987" s="3"/>
      <c r="AL5987" s="3"/>
      <c r="AM5987" s="3"/>
      <c r="AN5987" s="3"/>
      <c r="AO5987" s="3"/>
      <c r="AP5987" s="3"/>
      <c r="AQ5987" s="3"/>
      <c r="AR5987" s="3"/>
      <c r="AS5987" s="3"/>
      <c r="AT5987" s="51"/>
      <c r="AU5987" s="48"/>
      <c r="AV5987" s="52"/>
      <c r="AW5987" s="52"/>
    </row>
    <row r="5988" spans="1:49" ht="15" customHeight="1" x14ac:dyDescent="0.25">
      <c r="A5988" s="11">
        <f t="shared" si="1045"/>
        <v>5985</v>
      </c>
      <c r="B5988" s="29">
        <v>37032</v>
      </c>
      <c r="C5988" s="25">
        <v>22</v>
      </c>
      <c r="D5988" s="12">
        <v>32.200000000000003</v>
      </c>
      <c r="E5988" s="25">
        <v>25.5</v>
      </c>
      <c r="F5988" s="35">
        <v>86</v>
      </c>
      <c r="G5988" s="25">
        <v>0.9</v>
      </c>
      <c r="H5988" s="13">
        <v>6.1</v>
      </c>
      <c r="I5988" s="25"/>
      <c r="J5988" s="12">
        <v>180</v>
      </c>
      <c r="K5988" s="12"/>
      <c r="L5988" s="25" t="s">
        <v>12</v>
      </c>
      <c r="M5988" s="10"/>
      <c r="N5988" s="15"/>
      <c r="O5988" s="15"/>
      <c r="P5988" s="4"/>
      <c r="Q5988" s="65"/>
      <c r="R5988" s="42"/>
      <c r="S5988" s="44"/>
      <c r="T5988" s="44"/>
      <c r="U5988" s="5"/>
      <c r="V5988" s="5"/>
      <c r="W5988" s="5"/>
      <c r="X5988" s="5"/>
      <c r="Y5988" s="5"/>
      <c r="Z5988" s="5"/>
      <c r="AA5988" s="5"/>
      <c r="AB5988" s="5"/>
      <c r="AC5988" s="5"/>
      <c r="AD5988" s="5"/>
      <c r="AE5988" s="5"/>
      <c r="AF5988" s="5"/>
      <c r="AG5988" s="5"/>
      <c r="AH5988" s="40"/>
      <c r="AI5988" s="3"/>
      <c r="AJ5988" s="3"/>
      <c r="AK5988" s="3"/>
      <c r="AL5988" s="3"/>
      <c r="AM5988" s="3"/>
      <c r="AN5988" s="3"/>
      <c r="AO5988" s="3"/>
      <c r="AP5988" s="3"/>
      <c r="AQ5988" s="3"/>
      <c r="AR5988" s="3"/>
      <c r="AS5988" s="3"/>
      <c r="AT5988" s="51"/>
      <c r="AU5988" s="48"/>
      <c r="AV5988" s="52"/>
      <c r="AW5988" s="52"/>
    </row>
    <row r="5989" spans="1:49" ht="15" customHeight="1" x14ac:dyDescent="0.25">
      <c r="A5989" s="11">
        <f t="shared" si="1045"/>
        <v>5986</v>
      </c>
      <c r="B5989" s="29">
        <v>37033</v>
      </c>
      <c r="C5989" s="25">
        <v>22</v>
      </c>
      <c r="D5989" s="12">
        <v>32</v>
      </c>
      <c r="E5989" s="25">
        <v>25.3</v>
      </c>
      <c r="F5989" s="35">
        <v>92</v>
      </c>
      <c r="G5989" s="25">
        <v>29.4</v>
      </c>
      <c r="H5989" s="13">
        <v>5.5</v>
      </c>
      <c r="I5989" s="25"/>
      <c r="J5989" s="12">
        <v>180</v>
      </c>
      <c r="K5989" s="12"/>
      <c r="L5989" s="25" t="s">
        <v>13</v>
      </c>
      <c r="M5989" s="10"/>
      <c r="N5989" s="15"/>
      <c r="O5989" s="15"/>
      <c r="P5989" s="4"/>
      <c r="Q5989" s="65"/>
      <c r="R5989" s="42"/>
      <c r="S5989" s="44"/>
      <c r="T5989" s="44"/>
      <c r="U5989" s="5"/>
      <c r="V5989" s="5"/>
      <c r="W5989" s="5"/>
      <c r="X5989" s="5"/>
      <c r="Y5989" s="5"/>
      <c r="Z5989" s="5"/>
      <c r="AA5989" s="5"/>
      <c r="AB5989" s="5"/>
      <c r="AC5989" s="5"/>
      <c r="AD5989" s="5"/>
      <c r="AE5989" s="5"/>
      <c r="AF5989" s="5"/>
      <c r="AG5989" s="5"/>
      <c r="AH5989" s="40"/>
      <c r="AI5989" s="3"/>
      <c r="AJ5989" s="3"/>
      <c r="AK5989" s="3"/>
      <c r="AL5989" s="3"/>
      <c r="AM5989" s="3"/>
      <c r="AN5989" s="3"/>
      <c r="AO5989" s="3"/>
      <c r="AP5989" s="3"/>
      <c r="AQ5989" s="3"/>
      <c r="AR5989" s="3"/>
      <c r="AS5989" s="3"/>
      <c r="AT5989" s="51"/>
      <c r="AU5989" s="48"/>
      <c r="AV5989" s="52"/>
      <c r="AW5989" s="52"/>
    </row>
    <row r="5990" spans="1:49" ht="15" customHeight="1" x14ac:dyDescent="0.25">
      <c r="A5990" s="11">
        <f t="shared" si="1045"/>
        <v>5987</v>
      </c>
      <c r="B5990" s="29">
        <v>37034</v>
      </c>
      <c r="C5990" s="25">
        <v>23</v>
      </c>
      <c r="D5990" s="12">
        <v>30.8</v>
      </c>
      <c r="E5990" s="25">
        <v>25.5</v>
      </c>
      <c r="F5990" s="35">
        <v>86</v>
      </c>
      <c r="G5990" s="25">
        <v>2.6</v>
      </c>
      <c r="H5990" s="13">
        <v>4.2</v>
      </c>
      <c r="I5990" s="25"/>
      <c r="J5990" s="12">
        <v>270</v>
      </c>
      <c r="K5990" s="12"/>
      <c r="L5990" s="25" t="s">
        <v>15</v>
      </c>
      <c r="M5990" s="10"/>
      <c r="N5990" s="15"/>
      <c r="O5990" s="15"/>
      <c r="P5990" s="4"/>
      <c r="Q5990" s="65"/>
      <c r="R5990" s="42"/>
      <c r="S5990" s="44"/>
      <c r="T5990" s="44"/>
      <c r="U5990" s="5"/>
      <c r="V5990" s="5"/>
      <c r="W5990" s="5"/>
      <c r="X5990" s="5"/>
      <c r="Y5990" s="5"/>
      <c r="Z5990" s="5"/>
      <c r="AA5990" s="5"/>
      <c r="AB5990" s="5"/>
      <c r="AC5990" s="5"/>
      <c r="AD5990" s="5"/>
      <c r="AE5990" s="5"/>
      <c r="AF5990" s="5"/>
      <c r="AG5990" s="5"/>
      <c r="AH5990" s="40"/>
      <c r="AI5990" s="3"/>
      <c r="AJ5990" s="3"/>
      <c r="AK5990" s="3"/>
      <c r="AL5990" s="3"/>
      <c r="AM5990" s="3"/>
      <c r="AN5990" s="3"/>
      <c r="AO5990" s="3"/>
      <c r="AP5990" s="3"/>
      <c r="AQ5990" s="3"/>
      <c r="AR5990" s="3"/>
      <c r="AS5990" s="3"/>
      <c r="AT5990" s="51"/>
      <c r="AU5990" s="48"/>
      <c r="AV5990" s="52"/>
      <c r="AW5990" s="52"/>
    </row>
    <row r="5991" spans="1:49" ht="15" customHeight="1" x14ac:dyDescent="0.25">
      <c r="A5991" s="11">
        <f t="shared" si="1045"/>
        <v>5988</v>
      </c>
      <c r="B5991" s="29">
        <v>37035</v>
      </c>
      <c r="C5991" s="25">
        <v>22</v>
      </c>
      <c r="D5991" s="12">
        <v>33.200000000000003</v>
      </c>
      <c r="E5991" s="25">
        <v>26.6</v>
      </c>
      <c r="F5991" s="35">
        <v>85</v>
      </c>
      <c r="G5991" s="25">
        <v>16.8</v>
      </c>
      <c r="H5991" s="13">
        <v>7.7</v>
      </c>
      <c r="I5991" s="25"/>
      <c r="J5991" s="12">
        <v>270</v>
      </c>
      <c r="K5991" s="12"/>
      <c r="L5991" s="25" t="s">
        <v>15</v>
      </c>
      <c r="M5991" s="10"/>
      <c r="N5991" s="15"/>
      <c r="O5991" s="15"/>
      <c r="P5991" s="4"/>
      <c r="Q5991" s="65"/>
      <c r="R5991" s="42"/>
      <c r="S5991" s="44"/>
      <c r="T5991" s="44"/>
      <c r="U5991" s="5"/>
      <c r="V5991" s="5"/>
      <c r="W5991" s="5"/>
      <c r="X5991" s="5"/>
      <c r="Y5991" s="5"/>
      <c r="Z5991" s="5"/>
      <c r="AA5991" s="5"/>
      <c r="AB5991" s="5"/>
      <c r="AC5991" s="5"/>
      <c r="AD5991" s="5"/>
      <c r="AE5991" s="5"/>
      <c r="AF5991" s="5"/>
      <c r="AG5991" s="5"/>
      <c r="AH5991" s="40"/>
      <c r="AI5991" s="3"/>
      <c r="AJ5991" s="3"/>
      <c r="AK5991" s="3"/>
      <c r="AL5991" s="3"/>
      <c r="AM5991" s="3"/>
      <c r="AN5991" s="3"/>
      <c r="AO5991" s="3"/>
      <c r="AP5991" s="3"/>
      <c r="AQ5991" s="3"/>
      <c r="AR5991" s="3"/>
      <c r="AS5991" s="3"/>
      <c r="AT5991" s="51"/>
      <c r="AU5991" s="48"/>
      <c r="AV5991" s="52"/>
      <c r="AW5991" s="52"/>
    </row>
    <row r="5992" spans="1:49" ht="15" customHeight="1" x14ac:dyDescent="0.25">
      <c r="A5992" s="11">
        <f t="shared" si="1045"/>
        <v>5989</v>
      </c>
      <c r="B5992" s="29">
        <v>37036</v>
      </c>
      <c r="C5992" s="25">
        <v>22</v>
      </c>
      <c r="D5992" s="12">
        <v>32.799999999999997</v>
      </c>
      <c r="E5992" s="25">
        <v>27</v>
      </c>
      <c r="F5992" s="35">
        <v>86</v>
      </c>
      <c r="G5992" s="25">
        <v>0</v>
      </c>
      <c r="H5992" s="13">
        <v>4.9000000000000004</v>
      </c>
      <c r="I5992" s="25"/>
      <c r="J5992" s="12">
        <v>270</v>
      </c>
      <c r="K5992" s="12"/>
      <c r="L5992" s="25" t="s">
        <v>15</v>
      </c>
      <c r="M5992" s="10"/>
      <c r="N5992" s="15"/>
      <c r="O5992" s="15"/>
      <c r="P5992" s="4"/>
      <c r="Q5992" s="65"/>
      <c r="R5992" s="42"/>
      <c r="S5992" s="44"/>
      <c r="T5992" s="44"/>
      <c r="U5992" s="5"/>
      <c r="V5992" s="5"/>
      <c r="W5992" s="5"/>
      <c r="X5992" s="5"/>
      <c r="Y5992" s="5"/>
      <c r="Z5992" s="5"/>
      <c r="AA5992" s="5"/>
      <c r="AB5992" s="5"/>
      <c r="AC5992" s="5"/>
      <c r="AD5992" s="5"/>
      <c r="AE5992" s="5"/>
      <c r="AF5992" s="5"/>
      <c r="AG5992" s="5"/>
      <c r="AH5992" s="40"/>
      <c r="AI5992" s="3"/>
      <c r="AJ5992" s="3"/>
      <c r="AK5992" s="3"/>
      <c r="AL5992" s="3"/>
      <c r="AM5992" s="3"/>
      <c r="AN5992" s="3"/>
      <c r="AO5992" s="3"/>
      <c r="AP5992" s="3"/>
      <c r="AQ5992" s="3"/>
      <c r="AR5992" s="3"/>
      <c r="AS5992" s="3"/>
      <c r="AT5992" s="51"/>
      <c r="AU5992" s="48"/>
      <c r="AV5992" s="52"/>
      <c r="AW5992" s="52"/>
    </row>
    <row r="5993" spans="1:49" ht="15" customHeight="1" x14ac:dyDescent="0.25">
      <c r="A5993" s="11">
        <f t="shared" si="1045"/>
        <v>5990</v>
      </c>
      <c r="B5993" s="29">
        <v>37037</v>
      </c>
      <c r="C5993" s="25">
        <v>23</v>
      </c>
      <c r="D5993" s="12">
        <v>32</v>
      </c>
      <c r="E5993" s="25">
        <v>25.7</v>
      </c>
      <c r="F5993" s="35">
        <v>88</v>
      </c>
      <c r="G5993" s="25">
        <v>7.2</v>
      </c>
      <c r="H5993" s="13">
        <v>4.5</v>
      </c>
      <c r="I5993" s="25"/>
      <c r="J5993" s="12">
        <v>180</v>
      </c>
      <c r="K5993" s="12"/>
      <c r="L5993" s="25" t="s">
        <v>15</v>
      </c>
      <c r="M5993" s="10"/>
      <c r="N5993" s="15"/>
      <c r="O5993" s="15"/>
      <c r="P5993" s="4"/>
      <c r="Q5993" s="65"/>
      <c r="R5993" s="42"/>
      <c r="S5993" s="44"/>
      <c r="T5993" s="44"/>
      <c r="U5993" s="5"/>
      <c r="V5993" s="5"/>
      <c r="W5993" s="5"/>
      <c r="X5993" s="5"/>
      <c r="Y5993" s="5"/>
      <c r="Z5993" s="5"/>
      <c r="AA5993" s="5"/>
      <c r="AB5993" s="5"/>
      <c r="AC5993" s="5"/>
      <c r="AD5993" s="5"/>
      <c r="AE5993" s="5"/>
      <c r="AF5993" s="5"/>
      <c r="AG5993" s="5"/>
      <c r="AH5993" s="40"/>
      <c r="AI5993" s="3"/>
      <c r="AJ5993" s="3"/>
      <c r="AK5993" s="3"/>
      <c r="AL5993" s="3"/>
      <c r="AM5993" s="3"/>
      <c r="AN5993" s="3"/>
      <c r="AO5993" s="3"/>
      <c r="AP5993" s="3"/>
      <c r="AQ5993" s="3"/>
      <c r="AR5993" s="3"/>
      <c r="AS5993" s="3"/>
      <c r="AT5993" s="51"/>
      <c r="AU5993" s="48"/>
      <c r="AV5993" s="52"/>
      <c r="AW5993" s="52"/>
    </row>
    <row r="5994" spans="1:49" ht="15" customHeight="1" x14ac:dyDescent="0.25">
      <c r="A5994" s="11">
        <f t="shared" si="1045"/>
        <v>5991</v>
      </c>
      <c r="B5994" s="29">
        <v>37038</v>
      </c>
      <c r="C5994" s="25">
        <v>22</v>
      </c>
      <c r="D5994" s="12">
        <v>32</v>
      </c>
      <c r="E5994" s="25">
        <v>25.8</v>
      </c>
      <c r="F5994" s="35">
        <v>93</v>
      </c>
      <c r="G5994" s="25">
        <v>5.8</v>
      </c>
      <c r="H5994" s="13">
        <v>6</v>
      </c>
      <c r="I5994" s="25"/>
      <c r="J5994" s="12">
        <v>225</v>
      </c>
      <c r="K5994" s="12"/>
      <c r="L5994" s="25" t="s">
        <v>14</v>
      </c>
      <c r="M5994" s="10"/>
      <c r="N5994" s="15"/>
      <c r="O5994" s="15"/>
      <c r="P5994" s="4"/>
      <c r="Q5994" s="65"/>
      <c r="R5994" s="42"/>
      <c r="S5994" s="44"/>
      <c r="T5994" s="44"/>
      <c r="U5994" s="5"/>
      <c r="V5994" s="5"/>
      <c r="W5994" s="5"/>
      <c r="X5994" s="5"/>
      <c r="Y5994" s="5"/>
      <c r="Z5994" s="5"/>
      <c r="AA5994" s="5"/>
      <c r="AB5994" s="5"/>
      <c r="AC5994" s="5"/>
      <c r="AD5994" s="5"/>
      <c r="AE5994" s="5"/>
      <c r="AF5994" s="5"/>
      <c r="AG5994" s="5"/>
      <c r="AH5994" s="40"/>
      <c r="AI5994" s="3"/>
      <c r="AJ5994" s="3"/>
      <c r="AK5994" s="3"/>
      <c r="AL5994" s="3"/>
      <c r="AM5994" s="3"/>
      <c r="AN5994" s="3"/>
      <c r="AO5994" s="3"/>
      <c r="AP5994" s="3"/>
      <c r="AQ5994" s="3"/>
      <c r="AR5994" s="3"/>
      <c r="AS5994" s="3"/>
      <c r="AT5994" s="51"/>
      <c r="AU5994" s="48"/>
      <c r="AV5994" s="52"/>
      <c r="AW5994" s="52"/>
    </row>
    <row r="5995" spans="1:49" ht="15" customHeight="1" x14ac:dyDescent="0.25">
      <c r="A5995" s="11">
        <f t="shared" si="1045"/>
        <v>5992</v>
      </c>
      <c r="B5995" s="29">
        <v>37039</v>
      </c>
      <c r="C5995" s="25">
        <v>20</v>
      </c>
      <c r="D5995" s="12">
        <v>28.4</v>
      </c>
      <c r="E5995" s="25">
        <v>25.1</v>
      </c>
      <c r="F5995" s="35">
        <v>90</v>
      </c>
      <c r="G5995" s="25">
        <v>4.2</v>
      </c>
      <c r="H5995" s="13">
        <v>0</v>
      </c>
      <c r="I5995" s="25"/>
      <c r="J5995" s="12">
        <v>225</v>
      </c>
      <c r="K5995" s="12"/>
      <c r="L5995" s="25" t="s">
        <v>13</v>
      </c>
      <c r="M5995" s="10"/>
      <c r="N5995" s="15"/>
      <c r="O5995" s="15"/>
      <c r="P5995" s="4"/>
      <c r="Q5995" s="65"/>
      <c r="R5995" s="42"/>
      <c r="S5995" s="44"/>
      <c r="T5995" s="44"/>
      <c r="U5995" s="5"/>
      <c r="V5995" s="5"/>
      <c r="W5995" s="5"/>
      <c r="X5995" s="5"/>
      <c r="Y5995" s="5"/>
      <c r="Z5995" s="5"/>
      <c r="AA5995" s="5"/>
      <c r="AB5995" s="5"/>
      <c r="AC5995" s="5"/>
      <c r="AD5995" s="5"/>
      <c r="AE5995" s="5"/>
      <c r="AF5995" s="5"/>
      <c r="AG5995" s="5"/>
      <c r="AH5995" s="40"/>
      <c r="AI5995" s="3"/>
      <c r="AJ5995" s="3"/>
      <c r="AK5995" s="3"/>
      <c r="AL5995" s="3"/>
      <c r="AM5995" s="3"/>
      <c r="AN5995" s="3"/>
      <c r="AO5995" s="3"/>
      <c r="AP5995" s="3"/>
      <c r="AQ5995" s="3"/>
      <c r="AR5995" s="3"/>
      <c r="AS5995" s="3"/>
      <c r="AT5995" s="51"/>
      <c r="AU5995" s="48"/>
      <c r="AV5995" s="52"/>
      <c r="AW5995" s="52"/>
    </row>
    <row r="5996" spans="1:49" ht="15" customHeight="1" x14ac:dyDescent="0.25">
      <c r="A5996" s="11">
        <f t="shared" si="1045"/>
        <v>5993</v>
      </c>
      <c r="B5996" s="29">
        <v>37040</v>
      </c>
      <c r="C5996" s="25">
        <v>22</v>
      </c>
      <c r="D5996" s="12">
        <v>30.8</v>
      </c>
      <c r="E5996" s="25">
        <v>25.3</v>
      </c>
      <c r="F5996" s="35">
        <v>84</v>
      </c>
      <c r="G5996" s="25">
        <v>9.8000000000000007</v>
      </c>
      <c r="H5996" s="13">
        <v>0.4</v>
      </c>
      <c r="I5996" s="25"/>
      <c r="J5996" s="12">
        <v>180</v>
      </c>
      <c r="K5996" s="12"/>
      <c r="L5996" s="25" t="s">
        <v>12</v>
      </c>
      <c r="M5996" s="10"/>
      <c r="N5996" s="15"/>
      <c r="O5996" s="15"/>
      <c r="P5996" s="4"/>
      <c r="Q5996" s="65"/>
      <c r="R5996" s="42"/>
      <c r="S5996" s="44"/>
      <c r="T5996" s="44"/>
      <c r="U5996" s="5"/>
      <c r="V5996" s="5"/>
      <c r="W5996" s="5"/>
      <c r="X5996" s="5"/>
      <c r="Y5996" s="5"/>
      <c r="Z5996" s="5"/>
      <c r="AA5996" s="5"/>
      <c r="AB5996" s="5"/>
      <c r="AC5996" s="5"/>
      <c r="AD5996" s="5"/>
      <c r="AE5996" s="5"/>
      <c r="AF5996" s="5"/>
      <c r="AG5996" s="5"/>
      <c r="AH5996" s="40"/>
      <c r="AI5996" s="3"/>
      <c r="AJ5996" s="3"/>
      <c r="AK5996" s="3"/>
      <c r="AL5996" s="3"/>
      <c r="AM5996" s="3"/>
      <c r="AN5996" s="3"/>
      <c r="AO5996" s="3"/>
      <c r="AP5996" s="3"/>
      <c r="AQ5996" s="3"/>
      <c r="AR5996" s="3"/>
      <c r="AS5996" s="3"/>
      <c r="AT5996" s="51"/>
      <c r="AU5996" s="48"/>
      <c r="AV5996" s="52"/>
      <c r="AW5996" s="52"/>
    </row>
    <row r="5997" spans="1:49" ht="15" customHeight="1" x14ac:dyDescent="0.25">
      <c r="A5997" s="11">
        <f t="shared" si="1045"/>
        <v>5994</v>
      </c>
      <c r="B5997" s="29">
        <v>37041</v>
      </c>
      <c r="C5997" s="25">
        <v>21</v>
      </c>
      <c r="D5997" s="12">
        <v>32.799999999999997</v>
      </c>
      <c r="E5997" s="25">
        <v>25.9</v>
      </c>
      <c r="F5997" s="35">
        <v>83</v>
      </c>
      <c r="G5997" s="25">
        <v>0</v>
      </c>
      <c r="H5997" s="13">
        <v>7.4</v>
      </c>
      <c r="I5997" s="25"/>
      <c r="J5997" s="12">
        <v>90</v>
      </c>
      <c r="K5997" s="12"/>
      <c r="L5997" s="25" t="s">
        <v>12</v>
      </c>
      <c r="M5997" s="10"/>
      <c r="N5997" s="15"/>
      <c r="O5997" s="15"/>
      <c r="P5997" s="4"/>
      <c r="Q5997" s="65"/>
      <c r="R5997" s="42"/>
      <c r="S5997" s="3"/>
      <c r="T5997" s="3"/>
      <c r="U5997" s="5"/>
      <c r="V5997" s="5"/>
      <c r="W5997" s="5"/>
      <c r="X5997" s="5"/>
      <c r="Y5997" s="5"/>
      <c r="Z5997" s="5"/>
      <c r="AA5997" s="5"/>
      <c r="AB5997" s="5"/>
      <c r="AC5997" s="5"/>
      <c r="AD5997" s="5"/>
      <c r="AE5997" s="5"/>
      <c r="AF5997" s="5"/>
      <c r="AG5997" s="5"/>
      <c r="AH5997" s="40"/>
      <c r="AI5997" s="3"/>
      <c r="AJ5997" s="3"/>
      <c r="AK5997" s="3"/>
      <c r="AL5997" s="3"/>
      <c r="AM5997" s="3"/>
      <c r="AN5997" s="3"/>
      <c r="AO5997" s="3"/>
      <c r="AP5997" s="3"/>
      <c r="AQ5997" s="3"/>
      <c r="AR5997" s="3"/>
      <c r="AS5997" s="3"/>
      <c r="AT5997" s="52"/>
      <c r="AU5997" s="52"/>
      <c r="AV5997" s="52"/>
      <c r="AW5997" s="52"/>
    </row>
    <row r="5998" spans="1:49" ht="15" customHeight="1" x14ac:dyDescent="0.25">
      <c r="A5998" s="11">
        <f t="shared" si="1045"/>
        <v>5995</v>
      </c>
      <c r="B5998" s="29">
        <v>37042</v>
      </c>
      <c r="C5998" s="25">
        <v>19</v>
      </c>
      <c r="D5998" s="12">
        <v>32.6</v>
      </c>
      <c r="E5998" s="25">
        <v>26.5</v>
      </c>
      <c r="F5998" s="35">
        <v>84</v>
      </c>
      <c r="G5998" s="25">
        <v>0</v>
      </c>
      <c r="H5998" s="13">
        <v>7.1</v>
      </c>
      <c r="I5998" s="25"/>
      <c r="J5998" s="12">
        <v>225</v>
      </c>
      <c r="K5998" s="12"/>
      <c r="L5998" s="25" t="s">
        <v>13</v>
      </c>
      <c r="M5998" s="10"/>
      <c r="N5998" s="15"/>
      <c r="O5998" s="15"/>
      <c r="P5998" s="4"/>
      <c r="Q5998" s="66"/>
      <c r="R5998" s="42"/>
      <c r="S5998" s="3"/>
      <c r="T5998" s="3"/>
      <c r="U5998" s="5"/>
      <c r="V5998" s="5"/>
      <c r="W5998" s="5"/>
      <c r="X5998" s="5"/>
      <c r="Y5998" s="5"/>
      <c r="Z5998" s="5"/>
      <c r="AA5998" s="5"/>
      <c r="AB5998" s="5"/>
      <c r="AC5998" s="5"/>
      <c r="AD5998" s="5"/>
      <c r="AE5998" s="5"/>
      <c r="AF5998" s="5"/>
      <c r="AG5998" s="5"/>
      <c r="AH5998" s="40"/>
      <c r="AI5998" s="3"/>
      <c r="AJ5998" s="3"/>
      <c r="AK5998" s="3"/>
      <c r="AL5998" s="3"/>
      <c r="AM5998" s="3"/>
      <c r="AN5998" s="3"/>
      <c r="AO5998" s="3"/>
      <c r="AP5998" s="3"/>
      <c r="AQ5998" s="3"/>
      <c r="AR5998" s="3"/>
      <c r="AS5998" s="3"/>
      <c r="AT5998" s="52"/>
      <c r="AU5998" s="52"/>
      <c r="AV5998" s="52"/>
      <c r="AW5998" s="52"/>
    </row>
    <row r="5999" spans="1:49" ht="15" customHeight="1" x14ac:dyDescent="0.25">
      <c r="A5999" s="11">
        <f t="shared" si="1045"/>
        <v>5996</v>
      </c>
      <c r="B5999" s="29">
        <v>37043</v>
      </c>
      <c r="C5999" s="25">
        <v>20</v>
      </c>
      <c r="D5999" s="12">
        <v>30.6</v>
      </c>
      <c r="E5999" s="25">
        <v>26.4</v>
      </c>
      <c r="F5999" s="35">
        <v>91</v>
      </c>
      <c r="G5999" s="25">
        <v>29.7</v>
      </c>
      <c r="H5999" s="13">
        <v>3</v>
      </c>
      <c r="I5999" s="25"/>
      <c r="J5999" s="12">
        <v>225</v>
      </c>
      <c r="K5999" s="12"/>
      <c r="L5999" s="25" t="s">
        <v>13</v>
      </c>
      <c r="M5999" s="10"/>
      <c r="N5999" s="15"/>
      <c r="O5999" s="15"/>
      <c r="P5999" s="4"/>
      <c r="Q5999" s="64"/>
      <c r="R5999" s="42"/>
      <c r="S5999" s="44"/>
      <c r="T5999" s="44"/>
      <c r="U5999" s="5"/>
      <c r="V5999" s="5"/>
      <c r="W5999" s="5"/>
      <c r="X5999" s="5"/>
      <c r="Y5999" s="5"/>
      <c r="Z5999" s="5"/>
      <c r="AA5999" s="5"/>
      <c r="AB5999" s="5"/>
      <c r="AC5999" s="5"/>
      <c r="AD5999" s="5"/>
      <c r="AE5999" s="5"/>
      <c r="AF5999" s="5"/>
      <c r="AG5999" s="5"/>
      <c r="AH5999" s="40"/>
      <c r="AI5999" s="3"/>
      <c r="AJ5999" s="3"/>
      <c r="AK5999" s="3"/>
      <c r="AL5999" s="3"/>
      <c r="AM5999" s="3"/>
      <c r="AN5999" s="3"/>
      <c r="AO5999" s="3"/>
      <c r="AP5999" s="3"/>
      <c r="AQ5999" s="3"/>
      <c r="AR5999" s="3"/>
      <c r="AS5999" s="3"/>
      <c r="AT5999" s="51"/>
      <c r="AU5999" s="48"/>
      <c r="AV5999" s="52"/>
      <c r="AW5999" s="52"/>
    </row>
    <row r="6000" spans="1:49" ht="15" customHeight="1" x14ac:dyDescent="0.25">
      <c r="A6000" s="11">
        <f t="shared" si="1045"/>
        <v>5997</v>
      </c>
      <c r="B6000" s="29">
        <v>37044</v>
      </c>
      <c r="C6000" s="25">
        <v>22</v>
      </c>
      <c r="D6000" s="12">
        <v>31.2</v>
      </c>
      <c r="E6000" s="25">
        <v>25.2</v>
      </c>
      <c r="F6000" s="35">
        <v>87</v>
      </c>
      <c r="G6000" s="25">
        <v>59.2</v>
      </c>
      <c r="H6000" s="13">
        <v>7.1</v>
      </c>
      <c r="I6000" s="25"/>
      <c r="J6000" s="12">
        <v>225</v>
      </c>
      <c r="K6000" s="12"/>
      <c r="L6000" s="25" t="s">
        <v>13</v>
      </c>
      <c r="M6000" s="10"/>
      <c r="N6000" s="15"/>
      <c r="O6000" s="15"/>
      <c r="P6000" s="4"/>
      <c r="Q6000" s="65"/>
      <c r="R6000" s="42"/>
      <c r="S6000" s="44"/>
      <c r="T6000" s="44"/>
      <c r="U6000" s="5"/>
      <c r="V6000" s="5"/>
      <c r="W6000" s="5"/>
      <c r="X6000" s="5"/>
      <c r="Y6000" s="5"/>
      <c r="Z6000" s="5"/>
      <c r="AA6000" s="5"/>
      <c r="AB6000" s="5"/>
      <c r="AC6000" s="5"/>
      <c r="AD6000" s="5"/>
      <c r="AE6000" s="5"/>
      <c r="AF6000" s="5"/>
      <c r="AG6000" s="5"/>
      <c r="AH6000" s="40"/>
      <c r="AI6000" s="3"/>
      <c r="AJ6000" s="3"/>
      <c r="AK6000" s="3"/>
      <c r="AL6000" s="3"/>
      <c r="AM6000" s="3"/>
      <c r="AN6000" s="3"/>
      <c r="AO6000" s="3"/>
      <c r="AP6000" s="3"/>
      <c r="AQ6000" s="3"/>
      <c r="AR6000" s="3"/>
      <c r="AS6000" s="3"/>
      <c r="AT6000" s="51"/>
      <c r="AU6000" s="48"/>
      <c r="AV6000" s="52"/>
      <c r="AW6000" s="52"/>
    </row>
    <row r="6001" spans="1:49" ht="15" customHeight="1" x14ac:dyDescent="0.25">
      <c r="A6001" s="11">
        <f t="shared" si="1045"/>
        <v>5998</v>
      </c>
      <c r="B6001" s="29">
        <v>37045</v>
      </c>
      <c r="C6001" s="25">
        <v>22</v>
      </c>
      <c r="D6001" s="12">
        <v>31.4</v>
      </c>
      <c r="E6001" s="25">
        <v>24.7</v>
      </c>
      <c r="F6001" s="35">
        <v>90</v>
      </c>
      <c r="G6001" s="25">
        <v>0</v>
      </c>
      <c r="H6001" s="13">
        <v>4.7</v>
      </c>
      <c r="I6001" s="25"/>
      <c r="J6001" s="12">
        <v>225</v>
      </c>
      <c r="K6001" s="12"/>
      <c r="L6001" s="25" t="s">
        <v>13</v>
      </c>
      <c r="M6001" s="10"/>
      <c r="N6001" s="15"/>
      <c r="O6001" s="15"/>
      <c r="P6001" s="4"/>
      <c r="Q6001" s="65"/>
      <c r="R6001" s="42"/>
      <c r="S6001" s="44"/>
      <c r="T6001" s="44"/>
      <c r="U6001" s="5"/>
      <c r="V6001" s="5"/>
      <c r="W6001" s="5"/>
      <c r="X6001" s="5"/>
      <c r="Y6001" s="5"/>
      <c r="Z6001" s="5"/>
      <c r="AA6001" s="5"/>
      <c r="AB6001" s="5"/>
      <c r="AC6001" s="5"/>
      <c r="AD6001" s="5"/>
      <c r="AE6001" s="5"/>
      <c r="AF6001" s="5"/>
      <c r="AG6001" s="5"/>
      <c r="AH6001" s="40"/>
      <c r="AI6001" s="3"/>
      <c r="AJ6001" s="3"/>
      <c r="AK6001" s="3"/>
      <c r="AL6001" s="3"/>
      <c r="AM6001" s="3"/>
      <c r="AN6001" s="3"/>
      <c r="AO6001" s="3"/>
      <c r="AP6001" s="3"/>
      <c r="AQ6001" s="3"/>
      <c r="AR6001" s="3"/>
      <c r="AS6001" s="3"/>
      <c r="AT6001" s="51"/>
      <c r="AU6001" s="48"/>
      <c r="AV6001" s="52"/>
      <c r="AW6001" s="52"/>
    </row>
    <row r="6002" spans="1:49" ht="15" customHeight="1" x14ac:dyDescent="0.25">
      <c r="A6002" s="11">
        <f t="shared" si="1045"/>
        <v>5999</v>
      </c>
      <c r="B6002" s="29">
        <v>37046</v>
      </c>
      <c r="C6002" s="25">
        <v>22</v>
      </c>
      <c r="D6002" s="12">
        <v>30.4</v>
      </c>
      <c r="E6002" s="25">
        <v>25.2</v>
      </c>
      <c r="F6002" s="35">
        <v>88</v>
      </c>
      <c r="G6002" s="25">
        <v>1.4</v>
      </c>
      <c r="H6002" s="13">
        <v>0.6</v>
      </c>
      <c r="I6002" s="25"/>
      <c r="J6002" s="12">
        <v>225</v>
      </c>
      <c r="K6002" s="12"/>
      <c r="L6002" s="25" t="s">
        <v>12</v>
      </c>
      <c r="M6002" s="10"/>
      <c r="N6002" s="15"/>
      <c r="O6002" s="15"/>
      <c r="P6002" s="4"/>
      <c r="Q6002" s="65"/>
      <c r="R6002" s="42"/>
      <c r="S6002" s="44"/>
      <c r="T6002" s="44"/>
      <c r="U6002" s="5"/>
      <c r="V6002" s="5"/>
      <c r="W6002" s="5"/>
      <c r="X6002" s="5"/>
      <c r="Y6002" s="5"/>
      <c r="Z6002" s="5"/>
      <c r="AA6002" s="5"/>
      <c r="AB6002" s="5"/>
      <c r="AC6002" s="5"/>
      <c r="AD6002" s="5"/>
      <c r="AE6002" s="5"/>
      <c r="AF6002" s="5"/>
      <c r="AG6002" s="5"/>
      <c r="AH6002" s="40"/>
      <c r="AI6002" s="3"/>
      <c r="AJ6002" s="3"/>
      <c r="AK6002" s="3"/>
      <c r="AL6002" s="3"/>
      <c r="AM6002" s="3"/>
      <c r="AN6002" s="3"/>
      <c r="AO6002" s="3"/>
      <c r="AP6002" s="3"/>
      <c r="AQ6002" s="3"/>
      <c r="AR6002" s="3"/>
      <c r="AS6002" s="3"/>
      <c r="AT6002" s="51"/>
      <c r="AU6002" s="48"/>
      <c r="AV6002" s="52"/>
      <c r="AW6002" s="52"/>
    </row>
    <row r="6003" spans="1:49" ht="15" customHeight="1" x14ac:dyDescent="0.25">
      <c r="A6003" s="11">
        <f t="shared" si="1045"/>
        <v>6000</v>
      </c>
      <c r="B6003" s="29">
        <v>37047</v>
      </c>
      <c r="C6003" s="25">
        <v>22</v>
      </c>
      <c r="D6003" s="12">
        <v>29.8</v>
      </c>
      <c r="E6003" s="25">
        <v>25.5</v>
      </c>
      <c r="F6003" s="35">
        <v>92</v>
      </c>
      <c r="G6003" s="25">
        <v>0.5</v>
      </c>
      <c r="H6003" s="13">
        <v>3.9</v>
      </c>
      <c r="I6003" s="25"/>
      <c r="J6003" s="12">
        <v>270</v>
      </c>
      <c r="K6003" s="12"/>
      <c r="L6003" s="25" t="s">
        <v>15</v>
      </c>
      <c r="M6003" s="10"/>
      <c r="N6003" s="15"/>
      <c r="O6003" s="15"/>
      <c r="P6003" s="4"/>
      <c r="Q6003" s="65"/>
      <c r="R6003" s="42"/>
      <c r="S6003" s="44"/>
      <c r="T6003" s="44"/>
      <c r="U6003" s="5"/>
      <c r="V6003" s="5"/>
      <c r="W6003" s="5"/>
      <c r="X6003" s="5"/>
      <c r="Y6003" s="5"/>
      <c r="Z6003" s="5"/>
      <c r="AA6003" s="5"/>
      <c r="AB6003" s="5"/>
      <c r="AC6003" s="5"/>
      <c r="AD6003" s="5"/>
      <c r="AE6003" s="5"/>
      <c r="AF6003" s="5"/>
      <c r="AG6003" s="5"/>
      <c r="AH6003" s="40"/>
      <c r="AI6003" s="3"/>
      <c r="AJ6003" s="3"/>
      <c r="AK6003" s="3"/>
      <c r="AL6003" s="3"/>
      <c r="AM6003" s="3"/>
      <c r="AN6003" s="3"/>
      <c r="AO6003" s="3"/>
      <c r="AP6003" s="3"/>
      <c r="AQ6003" s="3"/>
      <c r="AR6003" s="3"/>
      <c r="AS6003" s="3"/>
      <c r="AT6003" s="51"/>
      <c r="AU6003" s="48"/>
      <c r="AV6003" s="52"/>
      <c r="AW6003" s="52"/>
    </row>
    <row r="6004" spans="1:49" ht="15" customHeight="1" x14ac:dyDescent="0.25">
      <c r="A6004" s="11">
        <f t="shared" si="1045"/>
        <v>6001</v>
      </c>
      <c r="B6004" s="29">
        <v>37048</v>
      </c>
      <c r="C6004" s="25">
        <v>22</v>
      </c>
      <c r="D6004" s="12">
        <v>29.8</v>
      </c>
      <c r="E6004" s="25">
        <v>25.5</v>
      </c>
      <c r="F6004" s="35">
        <v>94</v>
      </c>
      <c r="G6004" s="25">
        <v>19</v>
      </c>
      <c r="H6004" s="13">
        <v>3.1</v>
      </c>
      <c r="I6004" s="25"/>
      <c r="J6004" s="12">
        <v>90</v>
      </c>
      <c r="K6004" s="12"/>
      <c r="L6004" s="25" t="s">
        <v>13</v>
      </c>
      <c r="M6004" s="10"/>
      <c r="N6004" s="15"/>
      <c r="O6004" s="15"/>
      <c r="P6004" s="4"/>
      <c r="Q6004" s="65"/>
      <c r="R6004" s="42"/>
      <c r="S6004" s="44"/>
      <c r="T6004" s="44"/>
      <c r="U6004" s="5"/>
      <c r="V6004" s="5"/>
      <c r="W6004" s="5"/>
      <c r="X6004" s="5"/>
      <c r="Y6004" s="5"/>
      <c r="Z6004" s="5"/>
      <c r="AA6004" s="5"/>
      <c r="AB6004" s="5"/>
      <c r="AC6004" s="5"/>
      <c r="AD6004" s="5"/>
      <c r="AE6004" s="5"/>
      <c r="AF6004" s="5"/>
      <c r="AG6004" s="5"/>
      <c r="AH6004" s="40"/>
      <c r="AI6004" s="3"/>
      <c r="AJ6004" s="3"/>
      <c r="AK6004" s="3"/>
      <c r="AL6004" s="3"/>
      <c r="AM6004" s="3"/>
      <c r="AN6004" s="3"/>
      <c r="AO6004" s="3"/>
      <c r="AP6004" s="3"/>
      <c r="AQ6004" s="3"/>
      <c r="AR6004" s="3"/>
      <c r="AS6004" s="3"/>
      <c r="AT6004" s="51"/>
      <c r="AU6004" s="48"/>
      <c r="AV6004" s="52"/>
      <c r="AW6004" s="52"/>
    </row>
    <row r="6005" spans="1:49" ht="15" customHeight="1" x14ac:dyDescent="0.25">
      <c r="A6005" s="11">
        <f t="shared" si="1045"/>
        <v>6002</v>
      </c>
      <c r="B6005" s="29">
        <v>37049</v>
      </c>
      <c r="C6005" s="25">
        <v>21</v>
      </c>
      <c r="D6005" s="12">
        <v>29.8</v>
      </c>
      <c r="E6005" s="25">
        <v>24.8</v>
      </c>
      <c r="F6005" s="35">
        <v>89</v>
      </c>
      <c r="G6005" s="25">
        <v>58.6</v>
      </c>
      <c r="H6005" s="13">
        <v>3.9</v>
      </c>
      <c r="I6005" s="25"/>
      <c r="J6005" s="12">
        <v>180</v>
      </c>
      <c r="K6005" s="12"/>
      <c r="L6005" s="25" t="s">
        <v>15</v>
      </c>
      <c r="M6005" s="10"/>
      <c r="N6005" s="15"/>
      <c r="O6005" s="15"/>
      <c r="P6005" s="4"/>
      <c r="Q6005" s="65"/>
      <c r="R6005" s="42"/>
      <c r="S6005" s="44"/>
      <c r="T6005" s="44"/>
      <c r="U6005" s="5"/>
      <c r="V6005" s="5"/>
      <c r="W6005" s="5"/>
      <c r="X6005" s="5"/>
      <c r="Y6005" s="5"/>
      <c r="Z6005" s="5"/>
      <c r="AA6005" s="5"/>
      <c r="AB6005" s="5"/>
      <c r="AC6005" s="5"/>
      <c r="AD6005" s="5"/>
      <c r="AE6005" s="5"/>
      <c r="AF6005" s="5"/>
      <c r="AG6005" s="5"/>
      <c r="AH6005" s="40"/>
      <c r="AI6005" s="3"/>
      <c r="AJ6005" s="3"/>
      <c r="AK6005" s="3"/>
      <c r="AL6005" s="3"/>
      <c r="AM6005" s="3"/>
      <c r="AN6005" s="3"/>
      <c r="AO6005" s="3"/>
      <c r="AP6005" s="3"/>
      <c r="AQ6005" s="3"/>
      <c r="AR6005" s="3"/>
      <c r="AS6005" s="3"/>
      <c r="AT6005" s="51"/>
      <c r="AU6005" s="48"/>
      <c r="AV6005" s="52"/>
      <c r="AW6005" s="52"/>
    </row>
    <row r="6006" spans="1:49" ht="15" customHeight="1" x14ac:dyDescent="0.25">
      <c r="A6006" s="11">
        <f t="shared" si="1045"/>
        <v>6003</v>
      </c>
      <c r="B6006" s="29">
        <v>37050</v>
      </c>
      <c r="C6006" s="25">
        <v>21</v>
      </c>
      <c r="D6006" s="12">
        <v>31</v>
      </c>
      <c r="E6006" s="25">
        <v>24.8</v>
      </c>
      <c r="F6006" s="35">
        <v>84</v>
      </c>
      <c r="G6006" s="25">
        <v>5</v>
      </c>
      <c r="H6006" s="13">
        <v>3.6</v>
      </c>
      <c r="I6006" s="25"/>
      <c r="J6006" s="12">
        <v>180</v>
      </c>
      <c r="K6006" s="12"/>
      <c r="L6006" s="25" t="s">
        <v>15</v>
      </c>
      <c r="M6006" s="10"/>
      <c r="N6006" s="15"/>
      <c r="O6006" s="15"/>
      <c r="P6006" s="4"/>
      <c r="Q6006" s="65"/>
      <c r="R6006" s="42"/>
      <c r="S6006" s="44"/>
      <c r="T6006" s="44"/>
      <c r="U6006" s="5"/>
      <c r="V6006" s="5"/>
      <c r="W6006" s="5"/>
      <c r="X6006" s="5"/>
      <c r="Y6006" s="5"/>
      <c r="Z6006" s="5"/>
      <c r="AA6006" s="5"/>
      <c r="AB6006" s="5"/>
      <c r="AC6006" s="5"/>
      <c r="AD6006" s="5"/>
      <c r="AE6006" s="5"/>
      <c r="AF6006" s="5"/>
      <c r="AG6006" s="5"/>
      <c r="AH6006" s="40"/>
      <c r="AI6006" s="3"/>
      <c r="AJ6006" s="3"/>
      <c r="AK6006" s="3"/>
      <c r="AL6006" s="3"/>
      <c r="AM6006" s="3"/>
      <c r="AN6006" s="3"/>
      <c r="AO6006" s="3"/>
      <c r="AP6006" s="3"/>
      <c r="AQ6006" s="3"/>
      <c r="AR6006" s="3"/>
      <c r="AS6006" s="3"/>
      <c r="AT6006" s="51"/>
      <c r="AU6006" s="48"/>
      <c r="AV6006" s="52"/>
      <c r="AW6006" s="52"/>
    </row>
    <row r="6007" spans="1:49" ht="15" customHeight="1" x14ac:dyDescent="0.25">
      <c r="A6007" s="11">
        <f t="shared" si="1045"/>
        <v>6004</v>
      </c>
      <c r="B6007" s="29">
        <v>37051</v>
      </c>
      <c r="C6007" s="25">
        <v>20</v>
      </c>
      <c r="D6007" s="12">
        <v>32.200000000000003</v>
      </c>
      <c r="E6007" s="25">
        <v>25.2</v>
      </c>
      <c r="F6007" s="35">
        <v>85</v>
      </c>
      <c r="G6007" s="25">
        <v>0</v>
      </c>
      <c r="H6007" s="13">
        <v>8</v>
      </c>
      <c r="I6007" s="25"/>
      <c r="J6007" s="12">
        <v>270</v>
      </c>
      <c r="K6007" s="12"/>
      <c r="L6007" s="25" t="s">
        <v>13</v>
      </c>
      <c r="M6007" s="10"/>
      <c r="N6007" s="15"/>
      <c r="O6007" s="15"/>
      <c r="P6007" s="4"/>
      <c r="Q6007" s="65"/>
      <c r="R6007" s="42"/>
      <c r="S6007" s="44"/>
      <c r="T6007" s="44"/>
      <c r="U6007" s="5"/>
      <c r="V6007" s="5"/>
      <c r="W6007" s="5"/>
      <c r="X6007" s="5"/>
      <c r="Y6007" s="5"/>
      <c r="Z6007" s="5"/>
      <c r="AA6007" s="5"/>
      <c r="AB6007" s="5"/>
      <c r="AC6007" s="5"/>
      <c r="AD6007" s="5"/>
      <c r="AE6007" s="5"/>
      <c r="AF6007" s="5"/>
      <c r="AG6007" s="5"/>
      <c r="AH6007" s="40"/>
      <c r="AI6007" s="3"/>
      <c r="AJ6007" s="3"/>
      <c r="AK6007" s="3"/>
      <c r="AL6007" s="3"/>
      <c r="AM6007" s="3"/>
      <c r="AN6007" s="3"/>
      <c r="AO6007" s="3"/>
      <c r="AP6007" s="3"/>
      <c r="AQ6007" s="3"/>
      <c r="AR6007" s="3"/>
      <c r="AS6007" s="3"/>
      <c r="AT6007" s="51"/>
      <c r="AU6007" s="48"/>
      <c r="AV6007" s="52"/>
      <c r="AW6007" s="52"/>
    </row>
    <row r="6008" spans="1:49" ht="15" customHeight="1" x14ac:dyDescent="0.25">
      <c r="A6008" s="11">
        <f t="shared" si="1045"/>
        <v>6005</v>
      </c>
      <c r="B6008" s="29">
        <v>37052</v>
      </c>
      <c r="C6008" s="25">
        <v>21</v>
      </c>
      <c r="D6008" s="12">
        <v>31.8</v>
      </c>
      <c r="E6008" s="25">
        <v>24.8</v>
      </c>
      <c r="F6008" s="35">
        <v>85</v>
      </c>
      <c r="G6008" s="25">
        <v>0</v>
      </c>
      <c r="H6008" s="13">
        <v>7.1</v>
      </c>
      <c r="I6008" s="25"/>
      <c r="J6008" s="12">
        <v>225</v>
      </c>
      <c r="K6008" s="12"/>
      <c r="L6008" s="25" t="s">
        <v>13</v>
      </c>
      <c r="M6008" s="10"/>
      <c r="N6008" s="15"/>
      <c r="O6008" s="15"/>
      <c r="P6008" s="4"/>
      <c r="Q6008" s="65"/>
      <c r="R6008" s="42"/>
      <c r="S6008" s="44"/>
      <c r="T6008" s="44"/>
      <c r="U6008" s="5"/>
      <c r="V6008" s="5"/>
      <c r="W6008" s="5"/>
      <c r="X6008" s="5"/>
      <c r="Y6008" s="5"/>
      <c r="Z6008" s="5"/>
      <c r="AA6008" s="5"/>
      <c r="AB6008" s="5"/>
      <c r="AC6008" s="5"/>
      <c r="AD6008" s="5"/>
      <c r="AE6008" s="5"/>
      <c r="AF6008" s="5"/>
      <c r="AG6008" s="5"/>
      <c r="AH6008" s="40"/>
      <c r="AI6008" s="3"/>
      <c r="AJ6008" s="3"/>
      <c r="AK6008" s="3"/>
      <c r="AL6008" s="3"/>
      <c r="AM6008" s="3"/>
      <c r="AN6008" s="3"/>
      <c r="AO6008" s="3"/>
      <c r="AP6008" s="3"/>
      <c r="AQ6008" s="3"/>
      <c r="AR6008" s="3"/>
      <c r="AS6008" s="3"/>
      <c r="AT6008" s="51"/>
      <c r="AU6008" s="48"/>
      <c r="AV6008" s="52"/>
      <c r="AW6008" s="52"/>
    </row>
    <row r="6009" spans="1:49" ht="15" customHeight="1" x14ac:dyDescent="0.25">
      <c r="A6009" s="11">
        <f t="shared" si="1045"/>
        <v>6006</v>
      </c>
      <c r="B6009" s="29">
        <v>37053</v>
      </c>
      <c r="C6009" s="25">
        <v>20</v>
      </c>
      <c r="D6009" s="12">
        <v>31.8</v>
      </c>
      <c r="E6009" s="25">
        <v>24.7</v>
      </c>
      <c r="F6009" s="35">
        <v>83</v>
      </c>
      <c r="G6009" s="25">
        <v>0</v>
      </c>
      <c r="H6009" s="13">
        <v>5.9</v>
      </c>
      <c r="I6009" s="25"/>
      <c r="J6009" s="12">
        <v>225</v>
      </c>
      <c r="K6009" s="12"/>
      <c r="L6009" s="25" t="s">
        <v>13</v>
      </c>
      <c r="M6009" s="10"/>
      <c r="N6009" s="15"/>
      <c r="O6009" s="15"/>
      <c r="P6009" s="4"/>
      <c r="Q6009" s="65"/>
      <c r="R6009" s="42"/>
      <c r="S6009" s="44"/>
      <c r="T6009" s="44"/>
      <c r="U6009" s="5"/>
      <c r="V6009" s="5"/>
      <c r="W6009" s="5"/>
      <c r="X6009" s="5"/>
      <c r="Y6009" s="5"/>
      <c r="Z6009" s="5"/>
      <c r="AA6009" s="5"/>
      <c r="AB6009" s="5"/>
      <c r="AC6009" s="5"/>
      <c r="AD6009" s="5"/>
      <c r="AE6009" s="5"/>
      <c r="AF6009" s="5"/>
      <c r="AG6009" s="5"/>
      <c r="AH6009" s="40"/>
      <c r="AI6009" s="3"/>
      <c r="AJ6009" s="3"/>
      <c r="AK6009" s="3"/>
      <c r="AL6009" s="3"/>
      <c r="AM6009" s="3"/>
      <c r="AN6009" s="3"/>
      <c r="AO6009" s="3"/>
      <c r="AP6009" s="3"/>
      <c r="AQ6009" s="3"/>
      <c r="AR6009" s="3"/>
      <c r="AS6009" s="3"/>
      <c r="AT6009" s="51"/>
      <c r="AU6009" s="48"/>
      <c r="AV6009" s="52"/>
      <c r="AW6009" s="52"/>
    </row>
    <row r="6010" spans="1:49" ht="15" customHeight="1" x14ac:dyDescent="0.25">
      <c r="A6010" s="11">
        <f t="shared" si="1045"/>
        <v>6007</v>
      </c>
      <c r="B6010" s="29">
        <v>37054</v>
      </c>
      <c r="C6010" s="25">
        <v>21</v>
      </c>
      <c r="D6010" s="12">
        <v>32</v>
      </c>
      <c r="E6010" s="25">
        <v>25</v>
      </c>
      <c r="F6010" s="35">
        <v>89</v>
      </c>
      <c r="G6010" s="25">
        <v>0</v>
      </c>
      <c r="H6010" s="13">
        <v>5.3</v>
      </c>
      <c r="I6010" s="25"/>
      <c r="J6010" s="12">
        <v>225</v>
      </c>
      <c r="K6010" s="12"/>
      <c r="L6010" s="25" t="s">
        <v>13</v>
      </c>
      <c r="M6010" s="10"/>
      <c r="N6010" s="15"/>
      <c r="O6010" s="15"/>
      <c r="P6010" s="4"/>
      <c r="Q6010" s="65"/>
      <c r="R6010" s="42"/>
      <c r="S6010" s="44"/>
      <c r="T6010" s="44"/>
      <c r="U6010" s="5"/>
      <c r="V6010" s="5"/>
      <c r="W6010" s="5"/>
      <c r="X6010" s="5"/>
      <c r="Y6010" s="5"/>
      <c r="Z6010" s="5"/>
      <c r="AA6010" s="5"/>
      <c r="AB6010" s="5"/>
      <c r="AC6010" s="5"/>
      <c r="AD6010" s="5"/>
      <c r="AE6010" s="5"/>
      <c r="AF6010" s="5"/>
      <c r="AG6010" s="5"/>
      <c r="AH6010" s="40"/>
      <c r="AI6010" s="3"/>
      <c r="AJ6010" s="3"/>
      <c r="AK6010" s="3"/>
      <c r="AL6010" s="3"/>
      <c r="AM6010" s="3"/>
      <c r="AN6010" s="3"/>
      <c r="AO6010" s="3"/>
      <c r="AP6010" s="3"/>
      <c r="AQ6010" s="3"/>
      <c r="AR6010" s="3"/>
      <c r="AS6010" s="3"/>
      <c r="AT6010" s="51"/>
      <c r="AU6010" s="48"/>
      <c r="AV6010" s="52"/>
      <c r="AW6010" s="52"/>
    </row>
    <row r="6011" spans="1:49" ht="15" customHeight="1" x14ac:dyDescent="0.25">
      <c r="A6011" s="11">
        <f t="shared" si="1045"/>
        <v>6008</v>
      </c>
      <c r="B6011" s="29">
        <v>37055</v>
      </c>
      <c r="C6011" s="25">
        <v>23</v>
      </c>
      <c r="D6011" s="12">
        <v>30.8</v>
      </c>
      <c r="E6011" s="25">
        <v>25.4</v>
      </c>
      <c r="F6011" s="35">
        <v>90</v>
      </c>
      <c r="G6011" s="25">
        <v>3</v>
      </c>
      <c r="H6011" s="13">
        <v>4.4000000000000004</v>
      </c>
      <c r="I6011" s="25"/>
      <c r="J6011" s="12">
        <v>225</v>
      </c>
      <c r="K6011" s="12"/>
      <c r="L6011" s="25" t="s">
        <v>13</v>
      </c>
      <c r="M6011" s="10"/>
      <c r="N6011" s="15"/>
      <c r="O6011" s="15"/>
      <c r="P6011" s="4"/>
      <c r="Q6011" s="65"/>
      <c r="R6011" s="42"/>
      <c r="S6011" s="44"/>
      <c r="T6011" s="44"/>
      <c r="U6011" s="5"/>
      <c r="V6011" s="5"/>
      <c r="W6011" s="5"/>
      <c r="X6011" s="5"/>
      <c r="Y6011" s="5"/>
      <c r="Z6011" s="5"/>
      <c r="AA6011" s="5"/>
      <c r="AB6011" s="5"/>
      <c r="AC6011" s="5"/>
      <c r="AD6011" s="5"/>
      <c r="AE6011" s="5"/>
      <c r="AF6011" s="5"/>
      <c r="AG6011" s="5"/>
      <c r="AH6011" s="40"/>
      <c r="AI6011" s="3"/>
      <c r="AJ6011" s="3"/>
      <c r="AK6011" s="3"/>
      <c r="AL6011" s="3"/>
      <c r="AM6011" s="3"/>
      <c r="AN6011" s="3"/>
      <c r="AO6011" s="3"/>
      <c r="AP6011" s="3"/>
      <c r="AQ6011" s="3"/>
      <c r="AR6011" s="3"/>
      <c r="AS6011" s="3"/>
      <c r="AT6011" s="51"/>
      <c r="AU6011" s="48"/>
      <c r="AV6011" s="52"/>
      <c r="AW6011" s="52"/>
    </row>
    <row r="6012" spans="1:49" ht="15" customHeight="1" x14ac:dyDescent="0.25">
      <c r="A6012" s="11">
        <f t="shared" si="1045"/>
        <v>6009</v>
      </c>
      <c r="B6012" s="29">
        <v>37056</v>
      </c>
      <c r="C6012" s="25">
        <v>21</v>
      </c>
      <c r="D6012" s="12">
        <v>31.4</v>
      </c>
      <c r="E6012" s="25">
        <v>25.2</v>
      </c>
      <c r="F6012" s="35">
        <v>82</v>
      </c>
      <c r="G6012" s="25">
        <v>41</v>
      </c>
      <c r="H6012" s="13">
        <v>7.7</v>
      </c>
      <c r="I6012" s="25"/>
      <c r="J6012" s="12">
        <v>225</v>
      </c>
      <c r="K6012" s="12"/>
      <c r="L6012" s="25" t="s">
        <v>13</v>
      </c>
      <c r="M6012" s="10"/>
      <c r="N6012" s="15"/>
      <c r="O6012" s="15"/>
      <c r="P6012" s="4"/>
      <c r="Q6012" s="65"/>
      <c r="R6012" s="42"/>
      <c r="S6012" s="44"/>
      <c r="T6012" s="44"/>
      <c r="U6012" s="5"/>
      <c r="V6012" s="5"/>
      <c r="W6012" s="5"/>
      <c r="X6012" s="5"/>
      <c r="Y6012" s="5"/>
      <c r="Z6012" s="5"/>
      <c r="AA6012" s="5"/>
      <c r="AB6012" s="5"/>
      <c r="AC6012" s="5"/>
      <c r="AD6012" s="5"/>
      <c r="AE6012" s="5"/>
      <c r="AF6012" s="5"/>
      <c r="AG6012" s="5"/>
      <c r="AH6012" s="40"/>
      <c r="AI6012" s="3"/>
      <c r="AJ6012" s="3"/>
      <c r="AK6012" s="3"/>
      <c r="AL6012" s="3"/>
      <c r="AM6012" s="3"/>
      <c r="AN6012" s="3"/>
      <c r="AO6012" s="3"/>
      <c r="AP6012" s="3"/>
      <c r="AQ6012" s="3"/>
      <c r="AR6012" s="3"/>
      <c r="AS6012" s="3"/>
      <c r="AT6012" s="51"/>
      <c r="AU6012" s="48"/>
      <c r="AV6012" s="52"/>
      <c r="AW6012" s="52"/>
    </row>
    <row r="6013" spans="1:49" ht="15" customHeight="1" x14ac:dyDescent="0.25">
      <c r="A6013" s="11">
        <f t="shared" si="1045"/>
        <v>6010</v>
      </c>
      <c r="B6013" s="29">
        <v>37057</v>
      </c>
      <c r="C6013" s="25">
        <v>22</v>
      </c>
      <c r="D6013" s="12">
        <v>32.1</v>
      </c>
      <c r="E6013" s="25">
        <v>24.6</v>
      </c>
      <c r="F6013" s="35">
        <v>88</v>
      </c>
      <c r="G6013" s="25">
        <v>0</v>
      </c>
      <c r="H6013" s="13">
        <v>5.2</v>
      </c>
      <c r="I6013" s="25"/>
      <c r="J6013" s="12">
        <v>225</v>
      </c>
      <c r="K6013" s="12"/>
      <c r="L6013" s="25" t="s">
        <v>13</v>
      </c>
      <c r="M6013" s="10"/>
      <c r="N6013" s="15"/>
      <c r="O6013" s="15"/>
      <c r="P6013" s="4"/>
      <c r="Q6013" s="65"/>
      <c r="R6013" s="42"/>
      <c r="S6013" s="44"/>
      <c r="T6013" s="44"/>
      <c r="U6013" s="5"/>
      <c r="V6013" s="5"/>
      <c r="W6013" s="5"/>
      <c r="X6013" s="5"/>
      <c r="Y6013" s="5"/>
      <c r="Z6013" s="5"/>
      <c r="AA6013" s="5"/>
      <c r="AB6013" s="5"/>
      <c r="AC6013" s="5"/>
      <c r="AD6013" s="5"/>
      <c r="AE6013" s="5"/>
      <c r="AF6013" s="5"/>
      <c r="AG6013" s="5"/>
      <c r="AH6013" s="40"/>
      <c r="AI6013" s="3"/>
      <c r="AJ6013" s="3"/>
      <c r="AK6013" s="3"/>
      <c r="AL6013" s="3"/>
      <c r="AM6013" s="3"/>
      <c r="AN6013" s="3"/>
      <c r="AO6013" s="3"/>
      <c r="AP6013" s="3"/>
      <c r="AQ6013" s="3"/>
      <c r="AR6013" s="3"/>
      <c r="AS6013" s="3"/>
      <c r="AT6013" s="51"/>
      <c r="AU6013" s="48"/>
      <c r="AV6013" s="52"/>
      <c r="AW6013" s="52"/>
    </row>
    <row r="6014" spans="1:49" ht="15" customHeight="1" x14ac:dyDescent="0.25">
      <c r="A6014" s="11">
        <f t="shared" si="1045"/>
        <v>6011</v>
      </c>
      <c r="B6014" s="29">
        <v>37058</v>
      </c>
      <c r="C6014" s="25">
        <v>22</v>
      </c>
      <c r="D6014" s="12">
        <v>29.1</v>
      </c>
      <c r="E6014" s="25">
        <v>25.1</v>
      </c>
      <c r="F6014" s="35">
        <v>85</v>
      </c>
      <c r="G6014" s="25">
        <v>0</v>
      </c>
      <c r="H6014" s="13">
        <v>0.4</v>
      </c>
      <c r="I6014" s="25"/>
      <c r="J6014" s="12">
        <v>180</v>
      </c>
      <c r="K6014" s="12"/>
      <c r="L6014" s="25" t="s">
        <v>13</v>
      </c>
      <c r="M6014" s="10"/>
      <c r="N6014" s="15"/>
      <c r="O6014" s="15"/>
      <c r="P6014" s="4"/>
      <c r="Q6014" s="65"/>
      <c r="R6014" s="42"/>
      <c r="S6014" s="44"/>
      <c r="T6014" s="44"/>
      <c r="U6014" s="5"/>
      <c r="V6014" s="5"/>
      <c r="W6014" s="5"/>
      <c r="X6014" s="5"/>
      <c r="Y6014" s="5"/>
      <c r="Z6014" s="5"/>
      <c r="AA6014" s="5"/>
      <c r="AB6014" s="5"/>
      <c r="AC6014" s="5"/>
      <c r="AD6014" s="5"/>
      <c r="AE6014" s="5"/>
      <c r="AF6014" s="5"/>
      <c r="AG6014" s="5"/>
      <c r="AH6014" s="40"/>
      <c r="AI6014" s="3"/>
      <c r="AJ6014" s="3"/>
      <c r="AK6014" s="3"/>
      <c r="AL6014" s="3"/>
      <c r="AM6014" s="3"/>
      <c r="AN6014" s="3"/>
      <c r="AO6014" s="3"/>
      <c r="AP6014" s="3"/>
      <c r="AQ6014" s="3"/>
      <c r="AR6014" s="3"/>
      <c r="AS6014" s="3"/>
      <c r="AT6014" s="51"/>
      <c r="AU6014" s="48"/>
      <c r="AV6014" s="52"/>
      <c r="AW6014" s="52"/>
    </row>
    <row r="6015" spans="1:49" ht="15" customHeight="1" x14ac:dyDescent="0.25">
      <c r="A6015" s="11">
        <f t="shared" si="1045"/>
        <v>6012</v>
      </c>
      <c r="B6015" s="29">
        <v>37059</v>
      </c>
      <c r="C6015" s="25">
        <v>20</v>
      </c>
      <c r="D6015" s="12">
        <v>31.6</v>
      </c>
      <c r="E6015" s="25">
        <v>24.5</v>
      </c>
      <c r="F6015" s="35">
        <v>80</v>
      </c>
      <c r="G6015" s="25">
        <v>0</v>
      </c>
      <c r="H6015" s="13">
        <v>3.1</v>
      </c>
      <c r="I6015" s="25"/>
      <c r="J6015" s="12">
        <v>180</v>
      </c>
      <c r="K6015" s="12"/>
      <c r="L6015" s="25" t="s">
        <v>13</v>
      </c>
      <c r="M6015" s="10"/>
      <c r="N6015" s="15"/>
      <c r="O6015" s="15"/>
      <c r="P6015" s="4"/>
      <c r="Q6015" s="65"/>
      <c r="R6015" s="42"/>
      <c r="S6015" s="44"/>
      <c r="T6015" s="44"/>
      <c r="U6015" s="5"/>
      <c r="V6015" s="5"/>
      <c r="W6015" s="5"/>
      <c r="X6015" s="5"/>
      <c r="Y6015" s="5"/>
      <c r="Z6015" s="5"/>
      <c r="AA6015" s="5"/>
      <c r="AB6015" s="5"/>
      <c r="AC6015" s="5"/>
      <c r="AD6015" s="5"/>
      <c r="AE6015" s="5"/>
      <c r="AF6015" s="5"/>
      <c r="AG6015" s="5"/>
      <c r="AH6015" s="40"/>
      <c r="AI6015" s="3"/>
      <c r="AJ6015" s="3"/>
      <c r="AK6015" s="3"/>
      <c r="AL6015" s="3"/>
      <c r="AM6015" s="3"/>
      <c r="AN6015" s="3"/>
      <c r="AO6015" s="3"/>
      <c r="AP6015" s="3"/>
      <c r="AQ6015" s="3"/>
      <c r="AR6015" s="3"/>
      <c r="AS6015" s="3"/>
      <c r="AT6015" s="51"/>
      <c r="AU6015" s="48"/>
      <c r="AV6015" s="52"/>
      <c r="AW6015" s="52"/>
    </row>
    <row r="6016" spans="1:49" ht="15" customHeight="1" x14ac:dyDescent="0.25">
      <c r="A6016" s="11">
        <f t="shared" si="1045"/>
        <v>6013</v>
      </c>
      <c r="B6016" s="29">
        <v>37060</v>
      </c>
      <c r="C6016" s="25">
        <v>20</v>
      </c>
      <c r="D6016" s="12">
        <v>31.8</v>
      </c>
      <c r="E6016" s="25">
        <v>25.6</v>
      </c>
      <c r="F6016" s="35">
        <v>85</v>
      </c>
      <c r="G6016" s="25">
        <v>0</v>
      </c>
      <c r="H6016" s="13">
        <v>1.6</v>
      </c>
      <c r="I6016" s="25"/>
      <c r="J6016" s="12">
        <v>225</v>
      </c>
      <c r="K6016" s="12"/>
      <c r="L6016" s="25" t="s">
        <v>13</v>
      </c>
      <c r="M6016" s="10"/>
      <c r="N6016" s="15"/>
      <c r="O6016" s="15"/>
      <c r="P6016" s="4"/>
      <c r="Q6016" s="65"/>
      <c r="R6016" s="42"/>
      <c r="S6016" s="44"/>
      <c r="T6016" s="44"/>
      <c r="U6016" s="5"/>
      <c r="V6016" s="5"/>
      <c r="W6016" s="5"/>
      <c r="X6016" s="5"/>
      <c r="Y6016" s="5"/>
      <c r="Z6016" s="5"/>
      <c r="AA6016" s="5"/>
      <c r="AB6016" s="5"/>
      <c r="AC6016" s="5"/>
      <c r="AD6016" s="5"/>
      <c r="AE6016" s="5"/>
      <c r="AF6016" s="5"/>
      <c r="AG6016" s="5"/>
      <c r="AH6016" s="40"/>
      <c r="AI6016" s="3"/>
      <c r="AJ6016" s="3"/>
      <c r="AK6016" s="3"/>
      <c r="AL6016" s="3"/>
      <c r="AM6016" s="3"/>
      <c r="AN6016" s="3"/>
      <c r="AO6016" s="3"/>
      <c r="AP6016" s="3"/>
      <c r="AQ6016" s="3"/>
      <c r="AR6016" s="3"/>
      <c r="AS6016" s="3"/>
      <c r="AT6016" s="51"/>
      <c r="AU6016" s="48"/>
      <c r="AV6016" s="52"/>
      <c r="AW6016" s="52"/>
    </row>
    <row r="6017" spans="1:49" ht="15" customHeight="1" x14ac:dyDescent="0.25">
      <c r="A6017" s="11">
        <f t="shared" si="1045"/>
        <v>6014</v>
      </c>
      <c r="B6017" s="29">
        <v>37061</v>
      </c>
      <c r="C6017" s="25">
        <v>22</v>
      </c>
      <c r="D6017" s="12">
        <v>31.2</v>
      </c>
      <c r="E6017" s="25">
        <v>25.7</v>
      </c>
      <c r="F6017" s="35">
        <v>89</v>
      </c>
      <c r="G6017" s="25">
        <v>0</v>
      </c>
      <c r="H6017" s="13">
        <v>2.8</v>
      </c>
      <c r="I6017" s="25"/>
      <c r="J6017" s="12">
        <v>270</v>
      </c>
      <c r="K6017" s="12"/>
      <c r="L6017" s="25" t="s">
        <v>13</v>
      </c>
      <c r="M6017" s="10"/>
      <c r="N6017" s="15"/>
      <c r="O6017" s="15"/>
      <c r="P6017" s="4"/>
      <c r="Q6017" s="65"/>
      <c r="R6017" s="42"/>
      <c r="S6017" s="44"/>
      <c r="T6017" s="44"/>
      <c r="U6017" s="5"/>
      <c r="V6017" s="5"/>
      <c r="W6017" s="5"/>
      <c r="X6017" s="5"/>
      <c r="Y6017" s="5"/>
      <c r="Z6017" s="5"/>
      <c r="AA6017" s="5"/>
      <c r="AB6017" s="5"/>
      <c r="AC6017" s="5"/>
      <c r="AD6017" s="5"/>
      <c r="AE6017" s="5"/>
      <c r="AF6017" s="5"/>
      <c r="AG6017" s="5"/>
      <c r="AH6017" s="40"/>
      <c r="AI6017" s="3"/>
      <c r="AJ6017" s="3"/>
      <c r="AK6017" s="3"/>
      <c r="AL6017" s="3"/>
      <c r="AM6017" s="3"/>
      <c r="AN6017" s="3"/>
      <c r="AO6017" s="3"/>
      <c r="AP6017" s="3"/>
      <c r="AQ6017" s="3"/>
      <c r="AR6017" s="3"/>
      <c r="AS6017" s="3"/>
      <c r="AT6017" s="51"/>
      <c r="AU6017" s="48"/>
      <c r="AV6017" s="52"/>
      <c r="AW6017" s="52"/>
    </row>
    <row r="6018" spans="1:49" ht="15" customHeight="1" x14ac:dyDescent="0.25">
      <c r="A6018" s="11">
        <f t="shared" si="1045"/>
        <v>6015</v>
      </c>
      <c r="B6018" s="29">
        <v>37062</v>
      </c>
      <c r="C6018" s="25">
        <v>22</v>
      </c>
      <c r="D6018" s="12">
        <v>27.6</v>
      </c>
      <c r="E6018" s="25">
        <v>24.4</v>
      </c>
      <c r="F6018" s="35">
        <v>85</v>
      </c>
      <c r="G6018" s="25">
        <v>0</v>
      </c>
      <c r="H6018" s="13">
        <v>0.1</v>
      </c>
      <c r="I6018" s="25"/>
      <c r="J6018" s="12">
        <v>225</v>
      </c>
      <c r="K6018" s="12"/>
      <c r="L6018" s="25" t="s">
        <v>13</v>
      </c>
      <c r="M6018" s="10"/>
      <c r="N6018" s="15"/>
      <c r="O6018" s="15"/>
      <c r="P6018" s="4"/>
      <c r="Q6018" s="65"/>
      <c r="R6018" s="42"/>
      <c r="S6018" s="44"/>
      <c r="T6018" s="44"/>
      <c r="U6018" s="5"/>
      <c r="V6018" s="5"/>
      <c r="W6018" s="5"/>
      <c r="X6018" s="5"/>
      <c r="Y6018" s="5"/>
      <c r="Z6018" s="5"/>
      <c r="AA6018" s="5"/>
      <c r="AB6018" s="5"/>
      <c r="AC6018" s="5"/>
      <c r="AD6018" s="5"/>
      <c r="AE6018" s="5"/>
      <c r="AF6018" s="5"/>
      <c r="AG6018" s="5"/>
      <c r="AH6018" s="40"/>
      <c r="AI6018" s="3"/>
      <c r="AJ6018" s="3"/>
      <c r="AK6018" s="3"/>
      <c r="AL6018" s="3"/>
      <c r="AM6018" s="3"/>
      <c r="AN6018" s="3"/>
      <c r="AO6018" s="3"/>
      <c r="AP6018" s="3"/>
      <c r="AQ6018" s="3"/>
      <c r="AR6018" s="3"/>
      <c r="AS6018" s="3"/>
      <c r="AT6018" s="51"/>
      <c r="AU6018" s="48"/>
      <c r="AV6018" s="52"/>
      <c r="AW6018" s="52"/>
    </row>
    <row r="6019" spans="1:49" ht="15" customHeight="1" x14ac:dyDescent="0.25">
      <c r="A6019" s="11">
        <f t="shared" si="1045"/>
        <v>6016</v>
      </c>
      <c r="B6019" s="29">
        <v>37063</v>
      </c>
      <c r="C6019" s="25">
        <v>21</v>
      </c>
      <c r="D6019" s="12">
        <v>31.7</v>
      </c>
      <c r="E6019" s="25">
        <v>25.2</v>
      </c>
      <c r="F6019" s="35">
        <v>85</v>
      </c>
      <c r="G6019" s="25">
        <v>2.2000000000000002</v>
      </c>
      <c r="H6019" s="13">
        <v>7.1</v>
      </c>
      <c r="I6019" s="25"/>
      <c r="J6019" s="12">
        <v>180</v>
      </c>
      <c r="K6019" s="12"/>
      <c r="L6019" s="25" t="s">
        <v>15</v>
      </c>
      <c r="M6019" s="10"/>
      <c r="N6019" s="15"/>
      <c r="O6019" s="15"/>
      <c r="P6019" s="4"/>
      <c r="Q6019" s="65"/>
      <c r="R6019" s="42"/>
      <c r="S6019" s="44"/>
      <c r="T6019" s="44"/>
      <c r="U6019" s="5"/>
      <c r="V6019" s="5"/>
      <c r="W6019" s="5"/>
      <c r="X6019" s="5"/>
      <c r="Y6019" s="5"/>
      <c r="Z6019" s="5"/>
      <c r="AA6019" s="5"/>
      <c r="AB6019" s="5"/>
      <c r="AC6019" s="5"/>
      <c r="AD6019" s="5"/>
      <c r="AE6019" s="5"/>
      <c r="AF6019" s="5"/>
      <c r="AG6019" s="5"/>
      <c r="AH6019" s="40"/>
      <c r="AI6019" s="3"/>
      <c r="AJ6019" s="3"/>
      <c r="AK6019" s="3"/>
      <c r="AL6019" s="3"/>
      <c r="AM6019" s="3"/>
      <c r="AN6019" s="3"/>
      <c r="AO6019" s="3"/>
      <c r="AP6019" s="3"/>
      <c r="AQ6019" s="3"/>
      <c r="AR6019" s="3"/>
      <c r="AS6019" s="3"/>
      <c r="AT6019" s="51"/>
      <c r="AU6019" s="48"/>
      <c r="AV6019" s="52"/>
      <c r="AW6019" s="52"/>
    </row>
    <row r="6020" spans="1:49" ht="15" customHeight="1" x14ac:dyDescent="0.25">
      <c r="A6020" s="11">
        <f t="shared" si="1045"/>
        <v>6017</v>
      </c>
      <c r="B6020" s="29">
        <v>37064</v>
      </c>
      <c r="C6020" s="25">
        <v>22</v>
      </c>
      <c r="D6020" s="12">
        <v>29.6</v>
      </c>
      <c r="E6020" s="25">
        <v>24.9</v>
      </c>
      <c r="F6020" s="35">
        <v>86</v>
      </c>
      <c r="G6020" s="25">
        <v>0.4</v>
      </c>
      <c r="H6020" s="13">
        <v>1.2</v>
      </c>
      <c r="I6020" s="25"/>
      <c r="J6020" s="12">
        <v>180</v>
      </c>
      <c r="K6020" s="12"/>
      <c r="L6020" s="25" t="s">
        <v>13</v>
      </c>
      <c r="M6020" s="10"/>
      <c r="N6020" s="15"/>
      <c r="O6020" s="15"/>
      <c r="P6020" s="4"/>
      <c r="Q6020" s="65"/>
      <c r="R6020" s="42"/>
      <c r="S6020" s="44"/>
      <c r="T6020" s="44"/>
      <c r="U6020" s="5"/>
      <c r="V6020" s="5"/>
      <c r="W6020" s="5"/>
      <c r="X6020" s="5"/>
      <c r="Y6020" s="5"/>
      <c r="Z6020" s="5"/>
      <c r="AA6020" s="5"/>
      <c r="AB6020" s="5"/>
      <c r="AC6020" s="5"/>
      <c r="AD6020" s="5"/>
      <c r="AE6020" s="5"/>
      <c r="AF6020" s="5"/>
      <c r="AG6020" s="5"/>
      <c r="AH6020" s="40"/>
      <c r="AI6020" s="3"/>
      <c r="AJ6020" s="3"/>
      <c r="AK6020" s="3"/>
      <c r="AL6020" s="3"/>
      <c r="AM6020" s="3"/>
      <c r="AN6020" s="3"/>
      <c r="AO6020" s="3"/>
      <c r="AP6020" s="3"/>
      <c r="AQ6020" s="3"/>
      <c r="AR6020" s="3"/>
      <c r="AS6020" s="3"/>
      <c r="AT6020" s="51"/>
      <c r="AU6020" s="48"/>
      <c r="AV6020" s="52"/>
      <c r="AW6020" s="52"/>
    </row>
    <row r="6021" spans="1:49" ht="15" customHeight="1" x14ac:dyDescent="0.25">
      <c r="A6021" s="11">
        <f t="shared" si="1045"/>
        <v>6018</v>
      </c>
      <c r="B6021" s="29">
        <v>37065</v>
      </c>
      <c r="C6021" s="25">
        <v>21</v>
      </c>
      <c r="D6021" s="12">
        <v>30.6</v>
      </c>
      <c r="E6021" s="25">
        <v>24.8</v>
      </c>
      <c r="F6021" s="35">
        <v>82</v>
      </c>
      <c r="G6021" s="25">
        <v>1.2</v>
      </c>
      <c r="H6021" s="13">
        <v>6.9</v>
      </c>
      <c r="I6021" s="25"/>
      <c r="J6021" s="12">
        <v>225</v>
      </c>
      <c r="K6021" s="12"/>
      <c r="L6021" s="25" t="s">
        <v>13</v>
      </c>
      <c r="M6021" s="10"/>
      <c r="N6021" s="15"/>
      <c r="O6021" s="15"/>
      <c r="P6021" s="4"/>
      <c r="Q6021" s="65"/>
      <c r="R6021" s="42"/>
      <c r="S6021" s="44"/>
      <c r="T6021" s="44"/>
      <c r="U6021" s="5"/>
      <c r="V6021" s="5"/>
      <c r="W6021" s="5"/>
      <c r="X6021" s="5"/>
      <c r="Y6021" s="5"/>
      <c r="Z6021" s="5"/>
      <c r="AA6021" s="5"/>
      <c r="AB6021" s="5"/>
      <c r="AC6021" s="5"/>
      <c r="AD6021" s="5"/>
      <c r="AE6021" s="5"/>
      <c r="AF6021" s="5"/>
      <c r="AG6021" s="5"/>
      <c r="AH6021" s="40"/>
      <c r="AI6021" s="3"/>
      <c r="AJ6021" s="3"/>
      <c r="AK6021" s="3"/>
      <c r="AL6021" s="3"/>
      <c r="AM6021" s="3"/>
      <c r="AN6021" s="3"/>
      <c r="AO6021" s="3"/>
      <c r="AP6021" s="3"/>
      <c r="AQ6021" s="3"/>
      <c r="AR6021" s="3"/>
      <c r="AS6021" s="3"/>
      <c r="AT6021" s="51"/>
      <c r="AU6021" s="48"/>
      <c r="AV6021" s="52"/>
      <c r="AW6021" s="52"/>
    </row>
    <row r="6022" spans="1:49" ht="15" customHeight="1" x14ac:dyDescent="0.25">
      <c r="A6022" s="11">
        <f t="shared" ref="A6022:A6085" si="1046">A6021+1</f>
        <v>6019</v>
      </c>
      <c r="B6022" s="29">
        <v>37066</v>
      </c>
      <c r="C6022" s="25">
        <v>21</v>
      </c>
      <c r="D6022" s="12">
        <v>31</v>
      </c>
      <c r="E6022" s="25">
        <v>25</v>
      </c>
      <c r="F6022" s="35">
        <v>84</v>
      </c>
      <c r="G6022" s="25">
        <v>0</v>
      </c>
      <c r="H6022" s="13">
        <v>5.6</v>
      </c>
      <c r="I6022" s="25"/>
      <c r="J6022" s="12">
        <v>225</v>
      </c>
      <c r="K6022" s="12"/>
      <c r="L6022" s="25" t="s">
        <v>13</v>
      </c>
      <c r="M6022" s="10"/>
      <c r="N6022" s="15"/>
      <c r="O6022" s="15"/>
      <c r="P6022" s="4"/>
      <c r="Q6022" s="65"/>
      <c r="R6022" s="42"/>
      <c r="S6022" s="44"/>
      <c r="T6022" s="44"/>
      <c r="U6022" s="5"/>
      <c r="V6022" s="5"/>
      <c r="W6022" s="5"/>
      <c r="X6022" s="5"/>
      <c r="Y6022" s="5"/>
      <c r="Z6022" s="5"/>
      <c r="AA6022" s="5"/>
      <c r="AB6022" s="5"/>
      <c r="AC6022" s="5"/>
      <c r="AD6022" s="5"/>
      <c r="AE6022" s="5"/>
      <c r="AF6022" s="5"/>
      <c r="AG6022" s="5"/>
      <c r="AH6022" s="40"/>
      <c r="AI6022" s="3"/>
      <c r="AJ6022" s="3"/>
      <c r="AK6022" s="3"/>
      <c r="AL6022" s="3"/>
      <c r="AM6022" s="3"/>
      <c r="AN6022" s="3"/>
      <c r="AO6022" s="3"/>
      <c r="AP6022" s="3"/>
      <c r="AQ6022" s="3"/>
      <c r="AR6022" s="3"/>
      <c r="AS6022" s="3"/>
      <c r="AT6022" s="51"/>
      <c r="AU6022" s="48"/>
      <c r="AV6022" s="52"/>
      <c r="AW6022" s="52"/>
    </row>
    <row r="6023" spans="1:49" ht="15" customHeight="1" x14ac:dyDescent="0.25">
      <c r="A6023" s="11">
        <f t="shared" si="1046"/>
        <v>6020</v>
      </c>
      <c r="B6023" s="29">
        <v>37067</v>
      </c>
      <c r="C6023" s="25">
        <v>21</v>
      </c>
      <c r="D6023" s="12">
        <v>31.4</v>
      </c>
      <c r="E6023" s="25">
        <v>24.7</v>
      </c>
      <c r="F6023" s="35">
        <v>86</v>
      </c>
      <c r="G6023" s="25">
        <v>0</v>
      </c>
      <c r="H6023" s="13">
        <v>5.0999999999999996</v>
      </c>
      <c r="I6023" s="25"/>
      <c r="J6023" s="12">
        <v>225</v>
      </c>
      <c r="K6023" s="12"/>
      <c r="L6023" s="25" t="s">
        <v>13</v>
      </c>
      <c r="M6023" s="10"/>
      <c r="N6023" s="15"/>
      <c r="O6023" s="15"/>
      <c r="P6023" s="4"/>
      <c r="Q6023" s="65"/>
      <c r="R6023" s="42"/>
      <c r="S6023" s="44"/>
      <c r="T6023" s="44"/>
      <c r="U6023" s="5"/>
      <c r="V6023" s="5"/>
      <c r="W6023" s="5"/>
      <c r="X6023" s="5"/>
      <c r="Y6023" s="5"/>
      <c r="Z6023" s="5"/>
      <c r="AA6023" s="5"/>
      <c r="AB6023" s="5"/>
      <c r="AC6023" s="5"/>
      <c r="AD6023" s="5"/>
      <c r="AE6023" s="5"/>
      <c r="AF6023" s="5"/>
      <c r="AG6023" s="5"/>
      <c r="AH6023" s="40"/>
      <c r="AI6023" s="3"/>
      <c r="AJ6023" s="3"/>
      <c r="AK6023" s="3"/>
      <c r="AL6023" s="3"/>
      <c r="AM6023" s="3"/>
      <c r="AN6023" s="3"/>
      <c r="AO6023" s="3"/>
      <c r="AP6023" s="3"/>
      <c r="AQ6023" s="3"/>
      <c r="AR6023" s="3"/>
      <c r="AS6023" s="3"/>
      <c r="AT6023" s="51"/>
      <c r="AU6023" s="48"/>
      <c r="AV6023" s="52"/>
      <c r="AW6023" s="52"/>
    </row>
    <row r="6024" spans="1:49" ht="15" customHeight="1" x14ac:dyDescent="0.25">
      <c r="A6024" s="11">
        <f t="shared" si="1046"/>
        <v>6021</v>
      </c>
      <c r="B6024" s="29">
        <v>37068</v>
      </c>
      <c r="C6024" s="25">
        <v>22</v>
      </c>
      <c r="D6024" s="12">
        <v>28.8</v>
      </c>
      <c r="E6024" s="25">
        <v>24.3</v>
      </c>
      <c r="F6024" s="35">
        <v>92</v>
      </c>
      <c r="G6024" s="25">
        <v>11.2</v>
      </c>
      <c r="H6024" s="13">
        <v>0.9</v>
      </c>
      <c r="I6024" s="25"/>
      <c r="J6024" s="12">
        <v>225</v>
      </c>
      <c r="K6024" s="12"/>
      <c r="L6024" s="25" t="s">
        <v>12</v>
      </c>
      <c r="M6024" s="10"/>
      <c r="N6024" s="15"/>
      <c r="O6024" s="15"/>
      <c r="P6024" s="4"/>
      <c r="Q6024" s="65"/>
      <c r="R6024" s="42"/>
      <c r="S6024" s="44"/>
      <c r="T6024" s="44"/>
      <c r="U6024" s="5"/>
      <c r="V6024" s="5"/>
      <c r="W6024" s="5"/>
      <c r="X6024" s="5"/>
      <c r="Y6024" s="5"/>
      <c r="Z6024" s="5"/>
      <c r="AA6024" s="5"/>
      <c r="AB6024" s="5"/>
      <c r="AC6024" s="5"/>
      <c r="AD6024" s="5"/>
      <c r="AE6024" s="5"/>
      <c r="AF6024" s="5"/>
      <c r="AG6024" s="5"/>
      <c r="AH6024" s="40"/>
      <c r="AI6024" s="3"/>
      <c r="AJ6024" s="3"/>
      <c r="AK6024" s="3"/>
      <c r="AL6024" s="3"/>
      <c r="AM6024" s="3"/>
      <c r="AN6024" s="3"/>
      <c r="AO6024" s="3"/>
      <c r="AP6024" s="3"/>
      <c r="AQ6024" s="3"/>
      <c r="AR6024" s="3"/>
      <c r="AS6024" s="3"/>
      <c r="AT6024" s="51"/>
      <c r="AU6024" s="48"/>
      <c r="AV6024" s="52"/>
      <c r="AW6024" s="52"/>
    </row>
    <row r="6025" spans="1:49" ht="15" customHeight="1" x14ac:dyDescent="0.25">
      <c r="A6025" s="11">
        <f t="shared" si="1046"/>
        <v>6022</v>
      </c>
      <c r="B6025" s="29">
        <v>37069</v>
      </c>
      <c r="C6025" s="25">
        <v>21</v>
      </c>
      <c r="D6025" s="12">
        <v>31</v>
      </c>
      <c r="E6025" s="25">
        <v>25.1</v>
      </c>
      <c r="F6025" s="35">
        <v>86</v>
      </c>
      <c r="G6025" s="25">
        <v>0</v>
      </c>
      <c r="H6025" s="13">
        <v>1.5</v>
      </c>
      <c r="I6025" s="25"/>
      <c r="J6025" s="12">
        <v>270</v>
      </c>
      <c r="K6025" s="12"/>
      <c r="L6025" s="25" t="s">
        <v>13</v>
      </c>
      <c r="M6025" s="10"/>
      <c r="N6025" s="15"/>
      <c r="O6025" s="15"/>
      <c r="P6025" s="4"/>
      <c r="Q6025" s="65"/>
      <c r="R6025" s="42"/>
      <c r="S6025" s="44"/>
      <c r="T6025" s="44"/>
      <c r="U6025" s="5"/>
      <c r="V6025" s="5"/>
      <c r="W6025" s="5"/>
      <c r="X6025" s="5"/>
      <c r="Y6025" s="5"/>
      <c r="Z6025" s="5"/>
      <c r="AA6025" s="5"/>
      <c r="AB6025" s="5"/>
      <c r="AC6025" s="5"/>
      <c r="AD6025" s="5"/>
      <c r="AE6025" s="5"/>
      <c r="AF6025" s="5"/>
      <c r="AG6025" s="5"/>
      <c r="AH6025" s="40"/>
      <c r="AI6025" s="3"/>
      <c r="AJ6025" s="3"/>
      <c r="AK6025" s="3"/>
      <c r="AL6025" s="3"/>
      <c r="AM6025" s="3"/>
      <c r="AN6025" s="3"/>
      <c r="AO6025" s="3"/>
      <c r="AP6025" s="3"/>
      <c r="AQ6025" s="3"/>
      <c r="AR6025" s="3"/>
      <c r="AS6025" s="3"/>
      <c r="AT6025" s="51"/>
      <c r="AU6025" s="48"/>
      <c r="AV6025" s="52"/>
      <c r="AW6025" s="52"/>
    </row>
    <row r="6026" spans="1:49" ht="15" customHeight="1" x14ac:dyDescent="0.25">
      <c r="A6026" s="11">
        <f t="shared" si="1046"/>
        <v>6023</v>
      </c>
      <c r="B6026" s="29">
        <v>37070</v>
      </c>
      <c r="C6026" s="25">
        <v>21</v>
      </c>
      <c r="D6026" s="12">
        <v>30.4</v>
      </c>
      <c r="E6026" s="25">
        <v>24.7</v>
      </c>
      <c r="F6026" s="35">
        <v>85</v>
      </c>
      <c r="G6026" s="25">
        <v>0</v>
      </c>
      <c r="H6026" s="13">
        <v>4.0999999999999996</v>
      </c>
      <c r="I6026" s="25"/>
      <c r="J6026" s="12">
        <v>225</v>
      </c>
      <c r="K6026" s="12"/>
      <c r="L6026" s="25" t="s">
        <v>15</v>
      </c>
      <c r="M6026" s="10"/>
      <c r="N6026" s="15"/>
      <c r="O6026" s="15"/>
      <c r="P6026" s="4"/>
      <c r="Q6026" s="65"/>
      <c r="R6026" s="42"/>
      <c r="S6026" s="44"/>
      <c r="T6026" s="44"/>
      <c r="U6026" s="5"/>
      <c r="V6026" s="5"/>
      <c r="W6026" s="5"/>
      <c r="X6026" s="5"/>
      <c r="Y6026" s="5"/>
      <c r="Z6026" s="5"/>
      <c r="AA6026" s="5"/>
      <c r="AB6026" s="5"/>
      <c r="AC6026" s="5"/>
      <c r="AD6026" s="5"/>
      <c r="AE6026" s="5"/>
      <c r="AF6026" s="5"/>
      <c r="AG6026" s="5"/>
      <c r="AH6026" s="40"/>
      <c r="AI6026" s="3"/>
      <c r="AJ6026" s="3"/>
      <c r="AK6026" s="3"/>
      <c r="AL6026" s="3"/>
      <c r="AM6026" s="3"/>
      <c r="AN6026" s="3"/>
      <c r="AO6026" s="3"/>
      <c r="AP6026" s="3"/>
      <c r="AQ6026" s="3"/>
      <c r="AR6026" s="3"/>
      <c r="AS6026" s="3"/>
      <c r="AT6026" s="51"/>
      <c r="AU6026" s="48"/>
      <c r="AV6026" s="52"/>
      <c r="AW6026" s="52"/>
    </row>
    <row r="6027" spans="1:49" ht="15" customHeight="1" x14ac:dyDescent="0.25">
      <c r="A6027" s="11">
        <f t="shared" si="1046"/>
        <v>6024</v>
      </c>
      <c r="B6027" s="29">
        <v>37071</v>
      </c>
      <c r="C6027" s="25">
        <v>22</v>
      </c>
      <c r="D6027" s="12">
        <v>31.2</v>
      </c>
      <c r="E6027" s="25">
        <v>24.9</v>
      </c>
      <c r="F6027" s="35">
        <v>83</v>
      </c>
      <c r="G6027" s="25">
        <v>2.7</v>
      </c>
      <c r="H6027" s="13">
        <v>3.2</v>
      </c>
      <c r="I6027" s="25"/>
      <c r="J6027" s="12">
        <v>225</v>
      </c>
      <c r="K6027" s="12"/>
      <c r="L6027" s="25" t="s">
        <v>13</v>
      </c>
      <c r="M6027" s="10"/>
      <c r="N6027" s="15"/>
      <c r="O6027" s="15"/>
      <c r="P6027" s="4"/>
      <c r="Q6027" s="65"/>
      <c r="R6027" s="42"/>
      <c r="S6027" s="44"/>
      <c r="T6027" s="44"/>
      <c r="U6027" s="5"/>
      <c r="V6027" s="5"/>
      <c r="W6027" s="5"/>
      <c r="X6027" s="5"/>
      <c r="Y6027" s="5"/>
      <c r="Z6027" s="5"/>
      <c r="AA6027" s="5"/>
      <c r="AB6027" s="5"/>
      <c r="AC6027" s="5"/>
      <c r="AD6027" s="5"/>
      <c r="AE6027" s="5"/>
      <c r="AF6027" s="5"/>
      <c r="AG6027" s="5"/>
      <c r="AH6027" s="40"/>
      <c r="AI6027" s="3"/>
      <c r="AJ6027" s="3"/>
      <c r="AK6027" s="3"/>
      <c r="AL6027" s="3"/>
      <c r="AM6027" s="3"/>
      <c r="AN6027" s="3"/>
      <c r="AO6027" s="3"/>
      <c r="AP6027" s="3"/>
      <c r="AQ6027" s="3"/>
      <c r="AR6027" s="3"/>
      <c r="AS6027" s="3"/>
      <c r="AT6027" s="51"/>
      <c r="AU6027" s="48"/>
      <c r="AV6027" s="52"/>
      <c r="AW6027" s="52"/>
    </row>
    <row r="6028" spans="1:49" ht="15" customHeight="1" x14ac:dyDescent="0.25">
      <c r="A6028" s="11">
        <f t="shared" si="1046"/>
        <v>6025</v>
      </c>
      <c r="B6028" s="29">
        <v>37072</v>
      </c>
      <c r="C6028" s="25">
        <v>20</v>
      </c>
      <c r="D6028" s="12">
        <v>31.4</v>
      </c>
      <c r="E6028" s="25">
        <v>24.6</v>
      </c>
      <c r="F6028" s="35">
        <v>84</v>
      </c>
      <c r="G6028" s="25">
        <v>0</v>
      </c>
      <c r="H6028" s="13">
        <v>4.5</v>
      </c>
      <c r="I6028" s="25"/>
      <c r="J6028" s="12">
        <v>225</v>
      </c>
      <c r="K6028" s="12"/>
      <c r="L6028" s="25" t="s">
        <v>13</v>
      </c>
      <c r="M6028" s="10"/>
      <c r="N6028" s="15"/>
      <c r="O6028" s="15"/>
      <c r="P6028" s="4"/>
      <c r="Q6028" s="65"/>
      <c r="R6028" s="42"/>
      <c r="S6028" s="44"/>
      <c r="T6028" s="44"/>
      <c r="U6028" s="5"/>
      <c r="V6028" s="5"/>
      <c r="W6028" s="5"/>
      <c r="X6028" s="5"/>
      <c r="Y6028" s="5"/>
      <c r="Z6028" s="5"/>
      <c r="AA6028" s="5"/>
      <c r="AB6028" s="5"/>
      <c r="AC6028" s="5"/>
      <c r="AD6028" s="5"/>
      <c r="AE6028" s="5"/>
      <c r="AF6028" s="5"/>
      <c r="AG6028" s="5"/>
      <c r="AH6028" s="40"/>
      <c r="AI6028" s="3"/>
      <c r="AJ6028" s="3"/>
      <c r="AK6028" s="3"/>
      <c r="AL6028" s="3"/>
      <c r="AM6028" s="3"/>
      <c r="AN6028" s="3"/>
      <c r="AO6028" s="3"/>
      <c r="AP6028" s="3"/>
      <c r="AQ6028" s="3"/>
      <c r="AR6028" s="3"/>
      <c r="AS6028" s="3"/>
      <c r="AT6028" s="51"/>
      <c r="AU6028" s="48"/>
      <c r="AV6028" s="52"/>
      <c r="AW6028" s="52"/>
    </row>
    <row r="6029" spans="1:49" ht="15" customHeight="1" x14ac:dyDescent="0.25">
      <c r="A6029" s="11">
        <f t="shared" si="1046"/>
        <v>6026</v>
      </c>
      <c r="B6029" s="29">
        <v>37073</v>
      </c>
      <c r="C6029" s="25">
        <v>18</v>
      </c>
      <c r="D6029" s="12">
        <v>32</v>
      </c>
      <c r="E6029" s="25">
        <v>24.7</v>
      </c>
      <c r="F6029" s="35">
        <v>82</v>
      </c>
      <c r="G6029" s="25">
        <v>0</v>
      </c>
      <c r="H6029" s="13">
        <v>6.9</v>
      </c>
      <c r="I6029" s="25"/>
      <c r="J6029" s="12">
        <v>225</v>
      </c>
      <c r="K6029" s="12"/>
      <c r="L6029" s="25" t="s">
        <v>13</v>
      </c>
      <c r="M6029" s="10"/>
      <c r="N6029" s="15"/>
      <c r="O6029" s="15"/>
      <c r="P6029" s="4"/>
      <c r="Q6029" s="65"/>
      <c r="R6029" s="42"/>
      <c r="S6029" s="44"/>
      <c r="T6029" s="44"/>
      <c r="U6029" s="5"/>
      <c r="V6029" s="5"/>
      <c r="W6029" s="5"/>
      <c r="X6029" s="5"/>
      <c r="Y6029" s="5"/>
      <c r="Z6029" s="5"/>
      <c r="AA6029" s="5"/>
      <c r="AB6029" s="5"/>
      <c r="AC6029" s="5"/>
      <c r="AD6029" s="5"/>
      <c r="AE6029" s="5"/>
      <c r="AF6029" s="5"/>
      <c r="AG6029" s="5"/>
      <c r="AH6029" s="40"/>
      <c r="AI6029" s="3"/>
      <c r="AJ6029" s="3"/>
      <c r="AK6029" s="3"/>
      <c r="AL6029" s="3"/>
      <c r="AM6029" s="3"/>
      <c r="AN6029" s="3"/>
      <c r="AO6029" s="3"/>
      <c r="AP6029" s="3"/>
      <c r="AQ6029" s="3"/>
      <c r="AR6029" s="3"/>
      <c r="AS6029" s="3"/>
      <c r="AT6029" s="51"/>
      <c r="AU6029" s="48"/>
      <c r="AV6029" s="52"/>
      <c r="AW6029" s="52"/>
    </row>
    <row r="6030" spans="1:49" ht="15" customHeight="1" x14ac:dyDescent="0.25">
      <c r="A6030" s="11">
        <f t="shared" si="1046"/>
        <v>6027</v>
      </c>
      <c r="B6030" s="29">
        <v>37074</v>
      </c>
      <c r="C6030" s="25">
        <v>18</v>
      </c>
      <c r="D6030" s="12">
        <v>30.6</v>
      </c>
      <c r="E6030" s="25">
        <v>23.6</v>
      </c>
      <c r="F6030" s="35">
        <v>84</v>
      </c>
      <c r="G6030" s="25">
        <v>0</v>
      </c>
      <c r="H6030" s="13">
        <v>8</v>
      </c>
      <c r="I6030" s="25"/>
      <c r="J6030" s="12">
        <v>225</v>
      </c>
      <c r="K6030" s="12"/>
      <c r="L6030" s="25" t="s">
        <v>14</v>
      </c>
      <c r="M6030" s="10"/>
      <c r="N6030" s="15"/>
      <c r="O6030" s="15"/>
      <c r="P6030" s="4"/>
      <c r="Q6030" s="65"/>
      <c r="R6030" s="42"/>
      <c r="S6030" s="44"/>
      <c r="T6030" s="44"/>
      <c r="U6030" s="5"/>
      <c r="V6030" s="5"/>
      <c r="W6030" s="5"/>
      <c r="X6030" s="5"/>
      <c r="Y6030" s="5"/>
      <c r="Z6030" s="5"/>
      <c r="AA6030" s="5"/>
      <c r="AB6030" s="5"/>
      <c r="AC6030" s="5"/>
      <c r="AD6030" s="5"/>
      <c r="AE6030" s="5"/>
      <c r="AF6030" s="5"/>
      <c r="AG6030" s="5"/>
      <c r="AH6030" s="40"/>
      <c r="AI6030" s="3"/>
      <c r="AJ6030" s="3"/>
      <c r="AK6030" s="3"/>
      <c r="AL6030" s="3"/>
      <c r="AM6030" s="3"/>
      <c r="AN6030" s="3"/>
      <c r="AO6030" s="3"/>
      <c r="AP6030" s="3"/>
      <c r="AQ6030" s="3"/>
      <c r="AR6030" s="3"/>
      <c r="AS6030" s="3"/>
      <c r="AT6030" s="51"/>
      <c r="AU6030" s="48"/>
      <c r="AV6030" s="52"/>
      <c r="AW6030" s="52"/>
    </row>
    <row r="6031" spans="1:49" ht="15" customHeight="1" x14ac:dyDescent="0.25">
      <c r="A6031" s="11">
        <f t="shared" si="1046"/>
        <v>6028</v>
      </c>
      <c r="B6031" s="29">
        <v>37075</v>
      </c>
      <c r="C6031" s="25">
        <v>21</v>
      </c>
      <c r="D6031" s="12">
        <v>30.4</v>
      </c>
      <c r="E6031" s="25">
        <v>25.1</v>
      </c>
      <c r="F6031" s="35">
        <v>84</v>
      </c>
      <c r="G6031" s="25">
        <v>0</v>
      </c>
      <c r="H6031" s="13">
        <v>7.6</v>
      </c>
      <c r="I6031" s="25"/>
      <c r="J6031" s="12">
        <v>225</v>
      </c>
      <c r="K6031" s="12"/>
      <c r="L6031" s="25" t="s">
        <v>15</v>
      </c>
      <c r="M6031" s="10"/>
      <c r="N6031" s="15"/>
      <c r="O6031" s="15"/>
      <c r="P6031" s="4"/>
      <c r="Q6031" s="65"/>
      <c r="R6031" s="42"/>
      <c r="S6031" s="44"/>
      <c r="T6031" s="44"/>
      <c r="U6031" s="5"/>
      <c r="V6031" s="5"/>
      <c r="W6031" s="5"/>
      <c r="X6031" s="5"/>
      <c r="Y6031" s="5"/>
      <c r="Z6031" s="5"/>
      <c r="AA6031" s="5"/>
      <c r="AB6031" s="5"/>
      <c r="AC6031" s="5"/>
      <c r="AD6031" s="5"/>
      <c r="AE6031" s="5"/>
      <c r="AF6031" s="5"/>
      <c r="AG6031" s="5"/>
      <c r="AH6031" s="40"/>
      <c r="AI6031" s="3"/>
      <c r="AJ6031" s="3"/>
      <c r="AK6031" s="3"/>
      <c r="AL6031" s="3"/>
      <c r="AM6031" s="3"/>
      <c r="AN6031" s="3"/>
      <c r="AO6031" s="3"/>
      <c r="AP6031" s="3"/>
      <c r="AQ6031" s="3"/>
      <c r="AR6031" s="3"/>
      <c r="AS6031" s="3"/>
      <c r="AT6031" s="51"/>
      <c r="AU6031" s="48"/>
      <c r="AV6031" s="52"/>
      <c r="AW6031" s="52"/>
    </row>
    <row r="6032" spans="1:49" ht="15" customHeight="1" x14ac:dyDescent="0.25">
      <c r="A6032" s="11">
        <f t="shared" si="1046"/>
        <v>6029</v>
      </c>
      <c r="B6032" s="29">
        <v>37076</v>
      </c>
      <c r="C6032" s="25">
        <v>20</v>
      </c>
      <c r="D6032" s="12">
        <v>30</v>
      </c>
      <c r="E6032" s="25">
        <v>24.4</v>
      </c>
      <c r="F6032" s="35">
        <v>88</v>
      </c>
      <c r="G6032" s="25">
        <v>0</v>
      </c>
      <c r="H6032" s="13">
        <v>2.9</v>
      </c>
      <c r="I6032" s="25"/>
      <c r="J6032" s="12">
        <v>225</v>
      </c>
      <c r="K6032" s="12"/>
      <c r="L6032" s="25" t="s">
        <v>15</v>
      </c>
      <c r="M6032" s="10"/>
      <c r="N6032" s="15"/>
      <c r="O6032" s="15"/>
      <c r="P6032" s="4"/>
      <c r="Q6032" s="65"/>
      <c r="R6032" s="42"/>
      <c r="S6032" s="44"/>
      <c r="T6032" s="44"/>
      <c r="U6032" s="5"/>
      <c r="V6032" s="5"/>
      <c r="W6032" s="5"/>
      <c r="X6032" s="5"/>
      <c r="Y6032" s="5"/>
      <c r="Z6032" s="5"/>
      <c r="AA6032" s="5"/>
      <c r="AB6032" s="5"/>
      <c r="AC6032" s="5"/>
      <c r="AD6032" s="5"/>
      <c r="AE6032" s="5"/>
      <c r="AF6032" s="5"/>
      <c r="AG6032" s="5"/>
      <c r="AH6032" s="40"/>
      <c r="AI6032" s="3"/>
      <c r="AJ6032" s="3"/>
      <c r="AK6032" s="3"/>
      <c r="AL6032" s="3"/>
      <c r="AM6032" s="3"/>
      <c r="AN6032" s="3"/>
      <c r="AO6032" s="3"/>
      <c r="AP6032" s="3"/>
      <c r="AQ6032" s="3"/>
      <c r="AR6032" s="3"/>
      <c r="AS6032" s="3"/>
      <c r="AT6032" s="51"/>
      <c r="AU6032" s="48"/>
      <c r="AV6032" s="52"/>
      <c r="AW6032" s="52"/>
    </row>
    <row r="6033" spans="1:49" ht="15" customHeight="1" x14ac:dyDescent="0.25">
      <c r="A6033" s="11">
        <f t="shared" si="1046"/>
        <v>6030</v>
      </c>
      <c r="B6033" s="29">
        <v>37077</v>
      </c>
      <c r="C6033" s="25">
        <v>21</v>
      </c>
      <c r="D6033" s="12">
        <v>30.8</v>
      </c>
      <c r="E6033" s="25">
        <v>25.1</v>
      </c>
      <c r="F6033" s="35">
        <v>85</v>
      </c>
      <c r="G6033" s="25">
        <v>0</v>
      </c>
      <c r="H6033" s="13">
        <v>8</v>
      </c>
      <c r="I6033" s="25"/>
      <c r="J6033" s="12">
        <v>270</v>
      </c>
      <c r="K6033" s="12"/>
      <c r="L6033" s="25" t="s">
        <v>13</v>
      </c>
      <c r="M6033" s="10"/>
      <c r="N6033" s="15"/>
      <c r="O6033" s="15"/>
      <c r="P6033" s="4"/>
      <c r="Q6033" s="65"/>
      <c r="R6033" s="42"/>
      <c r="S6033" s="44"/>
      <c r="T6033" s="44"/>
      <c r="U6033" s="5"/>
      <c r="V6033" s="5"/>
      <c r="W6033" s="5"/>
      <c r="X6033" s="5"/>
      <c r="Y6033" s="5"/>
      <c r="Z6033" s="5"/>
      <c r="AA6033" s="5"/>
      <c r="AB6033" s="5"/>
      <c r="AC6033" s="5"/>
      <c r="AD6033" s="5"/>
      <c r="AE6033" s="5"/>
      <c r="AF6033" s="5"/>
      <c r="AG6033" s="5"/>
      <c r="AH6033" s="40"/>
      <c r="AI6033" s="3"/>
      <c r="AJ6033" s="3"/>
      <c r="AK6033" s="3"/>
      <c r="AL6033" s="3"/>
      <c r="AM6033" s="3"/>
      <c r="AN6033" s="3"/>
      <c r="AO6033" s="3"/>
      <c r="AP6033" s="3"/>
      <c r="AQ6033" s="3"/>
      <c r="AR6033" s="3"/>
      <c r="AS6033" s="3"/>
      <c r="AT6033" s="51"/>
      <c r="AU6033" s="48"/>
      <c r="AV6033" s="52"/>
      <c r="AW6033" s="52"/>
    </row>
    <row r="6034" spans="1:49" ht="15" customHeight="1" x14ac:dyDescent="0.25">
      <c r="A6034" s="11">
        <f t="shared" si="1046"/>
        <v>6031</v>
      </c>
      <c r="B6034" s="29">
        <v>37078</v>
      </c>
      <c r="C6034" s="25">
        <v>22</v>
      </c>
      <c r="D6034" s="12">
        <v>30.4</v>
      </c>
      <c r="E6034" s="25">
        <v>24.3</v>
      </c>
      <c r="F6034" s="35"/>
      <c r="G6034" s="25">
        <v>0</v>
      </c>
      <c r="H6034" s="13">
        <v>6.7</v>
      </c>
      <c r="I6034" s="25"/>
      <c r="J6034" s="12">
        <v>225</v>
      </c>
      <c r="K6034" s="12"/>
      <c r="L6034" s="25" t="s">
        <v>13</v>
      </c>
      <c r="M6034" s="10"/>
      <c r="N6034" s="15"/>
      <c r="O6034" s="15"/>
      <c r="P6034" s="4"/>
      <c r="Q6034" s="65"/>
      <c r="R6034" s="42"/>
      <c r="S6034" s="44"/>
      <c r="T6034" s="44"/>
      <c r="U6034" s="5"/>
      <c r="V6034" s="5"/>
      <c r="W6034" s="5"/>
      <c r="X6034" s="5"/>
      <c r="Y6034" s="5"/>
      <c r="Z6034" s="5"/>
      <c r="AA6034" s="5"/>
      <c r="AB6034" s="5"/>
      <c r="AC6034" s="5"/>
      <c r="AD6034" s="5"/>
      <c r="AE6034" s="5"/>
      <c r="AF6034" s="5"/>
      <c r="AG6034" s="5"/>
      <c r="AH6034" s="40"/>
      <c r="AI6034" s="3"/>
      <c r="AJ6034" s="3"/>
      <c r="AK6034" s="3"/>
      <c r="AL6034" s="3"/>
      <c r="AM6034" s="3"/>
      <c r="AN6034" s="3"/>
      <c r="AO6034" s="3"/>
      <c r="AP6034" s="3"/>
      <c r="AQ6034" s="3"/>
      <c r="AR6034" s="3"/>
      <c r="AS6034" s="3"/>
      <c r="AT6034" s="51"/>
      <c r="AU6034" s="48"/>
      <c r="AV6034" s="52"/>
      <c r="AW6034" s="52"/>
    </row>
    <row r="6035" spans="1:49" ht="15" customHeight="1" x14ac:dyDescent="0.25">
      <c r="A6035" s="11">
        <f t="shared" si="1046"/>
        <v>6032</v>
      </c>
      <c r="B6035" s="29">
        <v>37079</v>
      </c>
      <c r="C6035" s="25">
        <v>19</v>
      </c>
      <c r="D6035" s="12">
        <v>31.2</v>
      </c>
      <c r="E6035" s="25">
        <v>25.7</v>
      </c>
      <c r="F6035" s="35">
        <v>83</v>
      </c>
      <c r="G6035" s="25">
        <v>0</v>
      </c>
      <c r="H6035" s="13">
        <v>7.3</v>
      </c>
      <c r="I6035" s="25"/>
      <c r="J6035" s="12">
        <v>225</v>
      </c>
      <c r="K6035" s="12"/>
      <c r="L6035" s="25" t="s">
        <v>13</v>
      </c>
      <c r="M6035" s="10"/>
      <c r="N6035" s="15"/>
      <c r="O6035" s="15"/>
      <c r="P6035" s="4"/>
      <c r="Q6035" s="65"/>
      <c r="R6035" s="42"/>
      <c r="S6035" s="44"/>
      <c r="T6035" s="44"/>
      <c r="U6035" s="5"/>
      <c r="V6035" s="5"/>
      <c r="W6035" s="5"/>
      <c r="X6035" s="5"/>
      <c r="Y6035" s="5"/>
      <c r="Z6035" s="5"/>
      <c r="AA6035" s="5"/>
      <c r="AB6035" s="5"/>
      <c r="AC6035" s="5"/>
      <c r="AD6035" s="5"/>
      <c r="AE6035" s="5"/>
      <c r="AF6035" s="5"/>
      <c r="AG6035" s="5"/>
      <c r="AH6035" s="40"/>
      <c r="AI6035" s="3"/>
      <c r="AJ6035" s="3"/>
      <c r="AK6035" s="3"/>
      <c r="AL6035" s="3"/>
      <c r="AM6035" s="3"/>
      <c r="AN6035" s="3"/>
      <c r="AO6035" s="3"/>
      <c r="AP6035" s="3"/>
      <c r="AQ6035" s="3"/>
      <c r="AR6035" s="3"/>
      <c r="AS6035" s="3"/>
      <c r="AT6035" s="51"/>
      <c r="AU6035" s="48"/>
      <c r="AV6035" s="52"/>
      <c r="AW6035" s="52"/>
    </row>
    <row r="6036" spans="1:49" ht="15" customHeight="1" x14ac:dyDescent="0.25">
      <c r="A6036" s="11">
        <f t="shared" si="1046"/>
        <v>6033</v>
      </c>
      <c r="B6036" s="29">
        <v>37080</v>
      </c>
      <c r="C6036" s="25">
        <v>20</v>
      </c>
      <c r="D6036" s="12">
        <v>31.6</v>
      </c>
      <c r="E6036" s="25">
        <v>24.6</v>
      </c>
      <c r="F6036" s="35">
        <v>80</v>
      </c>
      <c r="G6036" s="25">
        <v>0</v>
      </c>
      <c r="H6036" s="13">
        <v>6.7</v>
      </c>
      <c r="I6036" s="25"/>
      <c r="J6036" s="12">
        <v>225</v>
      </c>
      <c r="K6036" s="12"/>
      <c r="L6036" s="25" t="s">
        <v>13</v>
      </c>
      <c r="M6036" s="10"/>
      <c r="N6036" s="15"/>
      <c r="O6036" s="15"/>
      <c r="P6036" s="4"/>
      <c r="Q6036" s="65"/>
      <c r="R6036" s="42"/>
      <c r="S6036" s="44"/>
      <c r="T6036" s="44"/>
      <c r="U6036" s="5"/>
      <c r="V6036" s="5"/>
      <c r="W6036" s="5"/>
      <c r="X6036" s="5"/>
      <c r="Y6036" s="5"/>
      <c r="Z6036" s="5"/>
      <c r="AA6036" s="5"/>
      <c r="AB6036" s="5"/>
      <c r="AC6036" s="5"/>
      <c r="AD6036" s="5"/>
      <c r="AE6036" s="5"/>
      <c r="AF6036" s="5"/>
      <c r="AG6036" s="5"/>
      <c r="AH6036" s="40"/>
      <c r="AI6036" s="3"/>
      <c r="AJ6036" s="3"/>
      <c r="AK6036" s="3"/>
      <c r="AL6036" s="3"/>
      <c r="AM6036" s="3"/>
      <c r="AN6036" s="3"/>
      <c r="AO6036" s="3"/>
      <c r="AP6036" s="3"/>
      <c r="AQ6036" s="3"/>
      <c r="AR6036" s="3"/>
      <c r="AS6036" s="3"/>
      <c r="AT6036" s="51"/>
      <c r="AU6036" s="48"/>
      <c r="AV6036" s="52"/>
      <c r="AW6036" s="52"/>
    </row>
    <row r="6037" spans="1:49" ht="15" customHeight="1" x14ac:dyDescent="0.25">
      <c r="A6037" s="11">
        <f t="shared" si="1046"/>
        <v>6034</v>
      </c>
      <c r="B6037" s="29">
        <v>37081</v>
      </c>
      <c r="C6037" s="25">
        <v>19</v>
      </c>
      <c r="D6037" s="12">
        <v>32.799999999999997</v>
      </c>
      <c r="E6037" s="25">
        <v>24.5</v>
      </c>
      <c r="F6037" s="35">
        <v>81</v>
      </c>
      <c r="G6037" s="25">
        <v>0</v>
      </c>
      <c r="H6037" s="13">
        <v>8</v>
      </c>
      <c r="I6037" s="25"/>
      <c r="J6037" s="12">
        <v>225</v>
      </c>
      <c r="K6037" s="12"/>
      <c r="L6037" s="25" t="s">
        <v>13</v>
      </c>
      <c r="M6037" s="10"/>
      <c r="N6037" s="15"/>
      <c r="O6037" s="15"/>
      <c r="P6037" s="4"/>
      <c r="Q6037" s="65"/>
      <c r="R6037" s="42"/>
      <c r="S6037" s="44"/>
      <c r="T6037" s="44"/>
      <c r="U6037" s="5"/>
      <c r="V6037" s="5"/>
      <c r="W6037" s="5"/>
      <c r="X6037" s="5"/>
      <c r="Y6037" s="5"/>
      <c r="Z6037" s="5"/>
      <c r="AA6037" s="5"/>
      <c r="AB6037" s="5"/>
      <c r="AC6037" s="5"/>
      <c r="AD6037" s="5"/>
      <c r="AE6037" s="5"/>
      <c r="AF6037" s="5"/>
      <c r="AG6037" s="5"/>
      <c r="AH6037" s="40"/>
      <c r="AI6037" s="3"/>
      <c r="AJ6037" s="3"/>
      <c r="AK6037" s="3"/>
      <c r="AL6037" s="3"/>
      <c r="AM6037" s="3"/>
      <c r="AN6037" s="3"/>
      <c r="AO6037" s="3"/>
      <c r="AP6037" s="3"/>
      <c r="AQ6037" s="3"/>
      <c r="AR6037" s="3"/>
      <c r="AS6037" s="3"/>
      <c r="AT6037" s="51"/>
      <c r="AU6037" s="48"/>
      <c r="AV6037" s="52"/>
      <c r="AW6037" s="52"/>
    </row>
    <row r="6038" spans="1:49" ht="15" customHeight="1" x14ac:dyDescent="0.25">
      <c r="A6038" s="11">
        <f t="shared" si="1046"/>
        <v>6035</v>
      </c>
      <c r="B6038" s="29">
        <v>37082</v>
      </c>
      <c r="C6038" s="25">
        <v>21</v>
      </c>
      <c r="D6038" s="12">
        <v>31.7</v>
      </c>
      <c r="E6038" s="25">
        <v>24.7</v>
      </c>
      <c r="F6038" s="35">
        <v>84</v>
      </c>
      <c r="G6038" s="25">
        <v>0</v>
      </c>
      <c r="H6038" s="13">
        <v>6.3</v>
      </c>
      <c r="I6038" s="25"/>
      <c r="J6038" s="12">
        <v>270</v>
      </c>
      <c r="K6038" s="12"/>
      <c r="L6038" s="25" t="s">
        <v>15</v>
      </c>
      <c r="M6038" s="10"/>
      <c r="N6038" s="15"/>
      <c r="O6038" s="15"/>
      <c r="P6038" s="4"/>
      <c r="Q6038" s="65"/>
      <c r="R6038" s="42"/>
      <c r="S6038" s="44"/>
      <c r="T6038" s="44"/>
      <c r="U6038" s="5"/>
      <c r="V6038" s="5"/>
      <c r="W6038" s="5"/>
      <c r="X6038" s="5"/>
      <c r="Y6038" s="5"/>
      <c r="Z6038" s="5"/>
      <c r="AA6038" s="5"/>
      <c r="AB6038" s="5"/>
      <c r="AC6038" s="5"/>
      <c r="AD6038" s="5"/>
      <c r="AE6038" s="5"/>
      <c r="AF6038" s="5"/>
      <c r="AG6038" s="5"/>
      <c r="AH6038" s="40"/>
      <c r="AI6038" s="3"/>
      <c r="AJ6038" s="3"/>
      <c r="AK6038" s="3"/>
      <c r="AL6038" s="3"/>
      <c r="AM6038" s="3"/>
      <c r="AN6038" s="3"/>
      <c r="AO6038" s="3"/>
      <c r="AP6038" s="3"/>
      <c r="AQ6038" s="3"/>
      <c r="AR6038" s="3"/>
      <c r="AS6038" s="3"/>
      <c r="AT6038" s="51"/>
      <c r="AU6038" s="48"/>
      <c r="AV6038" s="52"/>
      <c r="AW6038" s="52"/>
    </row>
    <row r="6039" spans="1:49" ht="15" customHeight="1" x14ac:dyDescent="0.25">
      <c r="A6039" s="11">
        <f t="shared" si="1046"/>
        <v>6036</v>
      </c>
      <c r="B6039" s="29">
        <v>37083</v>
      </c>
      <c r="C6039" s="25">
        <v>22</v>
      </c>
      <c r="D6039" s="12">
        <v>31.8</v>
      </c>
      <c r="E6039" s="25">
        <v>25.8</v>
      </c>
      <c r="F6039" s="35">
        <v>83</v>
      </c>
      <c r="G6039" s="25">
        <v>0</v>
      </c>
      <c r="H6039" s="13">
        <v>7.7</v>
      </c>
      <c r="I6039" s="25"/>
      <c r="J6039" s="12">
        <v>225</v>
      </c>
      <c r="K6039" s="12"/>
      <c r="L6039" s="25" t="s">
        <v>13</v>
      </c>
      <c r="M6039" s="10"/>
      <c r="N6039" s="15"/>
      <c r="O6039" s="15"/>
      <c r="P6039" s="4"/>
      <c r="Q6039" s="65"/>
      <c r="R6039" s="42"/>
      <c r="S6039" s="44"/>
      <c r="T6039" s="44"/>
      <c r="U6039" s="5"/>
      <c r="V6039" s="5"/>
      <c r="W6039" s="5"/>
      <c r="X6039" s="5"/>
      <c r="Y6039" s="5"/>
      <c r="Z6039" s="5"/>
      <c r="AA6039" s="5"/>
      <c r="AB6039" s="5"/>
      <c r="AC6039" s="5"/>
      <c r="AD6039" s="5"/>
      <c r="AE6039" s="5"/>
      <c r="AF6039" s="5"/>
      <c r="AG6039" s="5"/>
      <c r="AH6039" s="40"/>
      <c r="AI6039" s="3"/>
      <c r="AJ6039" s="3"/>
      <c r="AK6039" s="3"/>
      <c r="AL6039" s="3"/>
      <c r="AM6039" s="3"/>
      <c r="AN6039" s="3"/>
      <c r="AO6039" s="3"/>
      <c r="AP6039" s="3"/>
      <c r="AQ6039" s="3"/>
      <c r="AR6039" s="3"/>
      <c r="AS6039" s="3"/>
      <c r="AT6039" s="51"/>
      <c r="AU6039" s="48"/>
      <c r="AV6039" s="52"/>
      <c r="AW6039" s="52"/>
    </row>
    <row r="6040" spans="1:49" ht="15" customHeight="1" x14ac:dyDescent="0.25">
      <c r="A6040" s="11">
        <f t="shared" si="1046"/>
        <v>6037</v>
      </c>
      <c r="B6040" s="29">
        <v>37084</v>
      </c>
      <c r="C6040" s="25">
        <v>21</v>
      </c>
      <c r="D6040" s="12">
        <v>31.2</v>
      </c>
      <c r="E6040" s="25">
        <v>25</v>
      </c>
      <c r="F6040" s="35">
        <v>84</v>
      </c>
      <c r="G6040" s="25">
        <v>0</v>
      </c>
      <c r="H6040" s="13">
        <v>7.1</v>
      </c>
      <c r="I6040" s="25"/>
      <c r="J6040" s="12">
        <v>225</v>
      </c>
      <c r="K6040" s="12"/>
      <c r="L6040" s="25" t="s">
        <v>13</v>
      </c>
      <c r="M6040" s="10"/>
      <c r="N6040" s="15"/>
      <c r="O6040" s="15"/>
      <c r="P6040" s="4"/>
      <c r="Q6040" s="65"/>
      <c r="R6040" s="42"/>
      <c r="S6040" s="44"/>
      <c r="T6040" s="44"/>
      <c r="U6040" s="5"/>
      <c r="V6040" s="5"/>
      <c r="W6040" s="5"/>
      <c r="X6040" s="5"/>
      <c r="Y6040" s="5"/>
      <c r="Z6040" s="5"/>
      <c r="AA6040" s="5"/>
      <c r="AB6040" s="5"/>
      <c r="AC6040" s="5"/>
      <c r="AD6040" s="5"/>
      <c r="AE6040" s="5"/>
      <c r="AF6040" s="5"/>
      <c r="AG6040" s="5"/>
      <c r="AH6040" s="40"/>
      <c r="AI6040" s="3"/>
      <c r="AJ6040" s="3"/>
      <c r="AK6040" s="3"/>
      <c r="AL6040" s="3"/>
      <c r="AM6040" s="3"/>
      <c r="AN6040" s="3"/>
      <c r="AO6040" s="3"/>
      <c r="AP6040" s="3"/>
      <c r="AQ6040" s="3"/>
      <c r="AR6040" s="3"/>
      <c r="AS6040" s="3"/>
      <c r="AT6040" s="51"/>
      <c r="AU6040" s="48"/>
      <c r="AV6040" s="52"/>
      <c r="AW6040" s="52"/>
    </row>
    <row r="6041" spans="1:49" ht="15" customHeight="1" x14ac:dyDescent="0.25">
      <c r="A6041" s="11">
        <f t="shared" si="1046"/>
        <v>6038</v>
      </c>
      <c r="B6041" s="29">
        <v>37085</v>
      </c>
      <c r="C6041" s="25">
        <v>20</v>
      </c>
      <c r="D6041" s="12">
        <v>32.200000000000003</v>
      </c>
      <c r="E6041" s="25">
        <v>24.9</v>
      </c>
      <c r="F6041" s="35">
        <v>80</v>
      </c>
      <c r="G6041" s="25">
        <v>0</v>
      </c>
      <c r="H6041" s="13">
        <v>7.8</v>
      </c>
      <c r="I6041" s="25"/>
      <c r="J6041" s="12">
        <v>225</v>
      </c>
      <c r="K6041" s="12"/>
      <c r="L6041" s="25" t="s">
        <v>13</v>
      </c>
      <c r="M6041" s="10"/>
      <c r="N6041" s="15"/>
      <c r="O6041" s="15"/>
      <c r="P6041" s="4"/>
      <c r="Q6041" s="65"/>
      <c r="R6041" s="42"/>
      <c r="S6041" s="44"/>
      <c r="T6041" s="44"/>
      <c r="U6041" s="5"/>
      <c r="V6041" s="5"/>
      <c r="W6041" s="5"/>
      <c r="X6041" s="5"/>
      <c r="Y6041" s="5"/>
      <c r="Z6041" s="5"/>
      <c r="AA6041" s="5"/>
      <c r="AB6041" s="5"/>
      <c r="AC6041" s="5"/>
      <c r="AD6041" s="5"/>
      <c r="AE6041" s="5"/>
      <c r="AF6041" s="5"/>
      <c r="AG6041" s="5"/>
      <c r="AH6041" s="40"/>
      <c r="AI6041" s="3"/>
      <c r="AJ6041" s="3"/>
      <c r="AK6041" s="3"/>
      <c r="AL6041" s="3"/>
      <c r="AM6041" s="3"/>
      <c r="AN6041" s="3"/>
      <c r="AO6041" s="3"/>
      <c r="AP6041" s="3"/>
      <c r="AQ6041" s="3"/>
      <c r="AR6041" s="3"/>
      <c r="AS6041" s="3"/>
      <c r="AT6041" s="51"/>
      <c r="AU6041" s="48"/>
      <c r="AV6041" s="52"/>
      <c r="AW6041" s="52"/>
    </row>
    <row r="6042" spans="1:49" ht="15" customHeight="1" x14ac:dyDescent="0.25">
      <c r="A6042" s="11">
        <f t="shared" si="1046"/>
        <v>6039</v>
      </c>
      <c r="B6042" s="29">
        <v>37086</v>
      </c>
      <c r="C6042" s="25">
        <v>20</v>
      </c>
      <c r="D6042" s="12">
        <v>32.4</v>
      </c>
      <c r="E6042" s="25">
        <v>25.3</v>
      </c>
      <c r="F6042" s="35">
        <v>84</v>
      </c>
      <c r="G6042" s="25">
        <v>0</v>
      </c>
      <c r="H6042" s="13">
        <v>7.5</v>
      </c>
      <c r="I6042" s="25"/>
      <c r="J6042" s="12">
        <v>225</v>
      </c>
      <c r="K6042" s="12"/>
      <c r="L6042" s="25" t="s">
        <v>13</v>
      </c>
      <c r="M6042" s="10"/>
      <c r="N6042" s="15"/>
      <c r="O6042" s="15"/>
      <c r="P6042" s="4"/>
      <c r="Q6042" s="65"/>
      <c r="R6042" s="42"/>
      <c r="S6042" s="44"/>
      <c r="T6042" s="44"/>
      <c r="U6042" s="5"/>
      <c r="V6042" s="5"/>
      <c r="W6042" s="5"/>
      <c r="X6042" s="5"/>
      <c r="Y6042" s="5"/>
      <c r="Z6042" s="5"/>
      <c r="AA6042" s="5"/>
      <c r="AB6042" s="5"/>
      <c r="AC6042" s="5"/>
      <c r="AD6042" s="5"/>
      <c r="AE6042" s="5"/>
      <c r="AF6042" s="5"/>
      <c r="AG6042" s="5"/>
      <c r="AH6042" s="40"/>
      <c r="AI6042" s="3"/>
      <c r="AJ6042" s="3"/>
      <c r="AK6042" s="3"/>
      <c r="AL6042" s="3"/>
      <c r="AM6042" s="3"/>
      <c r="AN6042" s="3"/>
      <c r="AO6042" s="3"/>
      <c r="AP6042" s="3"/>
      <c r="AQ6042" s="3"/>
      <c r="AR6042" s="3"/>
      <c r="AS6042" s="3"/>
      <c r="AT6042" s="51"/>
      <c r="AU6042" s="48"/>
      <c r="AV6042" s="52"/>
      <c r="AW6042" s="52"/>
    </row>
    <row r="6043" spans="1:49" ht="15" customHeight="1" x14ac:dyDescent="0.25">
      <c r="A6043" s="11">
        <f t="shared" si="1046"/>
        <v>6040</v>
      </c>
      <c r="B6043" s="29">
        <v>37087</v>
      </c>
      <c r="C6043" s="25">
        <v>22</v>
      </c>
      <c r="D6043" s="12">
        <v>32.1</v>
      </c>
      <c r="E6043" s="25">
        <v>26.5</v>
      </c>
      <c r="F6043" s="35">
        <v>85</v>
      </c>
      <c r="G6043" s="25">
        <v>0</v>
      </c>
      <c r="H6043" s="13">
        <v>6.2</v>
      </c>
      <c r="I6043" s="25"/>
      <c r="J6043" s="12">
        <v>225</v>
      </c>
      <c r="K6043" s="12"/>
      <c r="L6043" s="25" t="s">
        <v>13</v>
      </c>
      <c r="M6043" s="10"/>
      <c r="N6043" s="15"/>
      <c r="O6043" s="15"/>
      <c r="P6043" s="4"/>
      <c r="Q6043" s="65"/>
      <c r="R6043" s="42"/>
      <c r="S6043" s="44"/>
      <c r="T6043" s="44"/>
      <c r="U6043" s="5"/>
      <c r="V6043" s="5"/>
      <c r="W6043" s="5"/>
      <c r="X6043" s="5"/>
      <c r="Y6043" s="5"/>
      <c r="Z6043" s="5"/>
      <c r="AA6043" s="5"/>
      <c r="AB6043" s="5"/>
      <c r="AC6043" s="5"/>
      <c r="AD6043" s="5"/>
      <c r="AE6043" s="5"/>
      <c r="AF6043" s="5"/>
      <c r="AG6043" s="5"/>
      <c r="AH6043" s="40"/>
      <c r="AI6043" s="3"/>
      <c r="AJ6043" s="3"/>
      <c r="AK6043" s="3"/>
      <c r="AL6043" s="3"/>
      <c r="AM6043" s="3"/>
      <c r="AN6043" s="3"/>
      <c r="AO6043" s="3"/>
      <c r="AP6043" s="3"/>
      <c r="AQ6043" s="3"/>
      <c r="AR6043" s="3"/>
      <c r="AS6043" s="3"/>
      <c r="AT6043" s="51"/>
      <c r="AU6043" s="48"/>
      <c r="AV6043" s="52"/>
      <c r="AW6043" s="52"/>
    </row>
    <row r="6044" spans="1:49" ht="15" customHeight="1" x14ac:dyDescent="0.25">
      <c r="A6044" s="11">
        <f t="shared" si="1046"/>
        <v>6041</v>
      </c>
      <c r="B6044" s="29">
        <v>37088</v>
      </c>
      <c r="C6044" s="25">
        <v>23</v>
      </c>
      <c r="D6044" s="12">
        <v>30.8</v>
      </c>
      <c r="E6044" s="25">
        <v>26.3</v>
      </c>
      <c r="F6044" s="35">
        <v>88</v>
      </c>
      <c r="G6044" s="25">
        <v>0</v>
      </c>
      <c r="H6044" s="13">
        <v>3.8</v>
      </c>
      <c r="I6044" s="25"/>
      <c r="J6044" s="12">
        <v>225</v>
      </c>
      <c r="K6044" s="12"/>
      <c r="L6044" s="25" t="s">
        <v>13</v>
      </c>
      <c r="M6044" s="10"/>
      <c r="N6044" s="15"/>
      <c r="O6044" s="15"/>
      <c r="P6044" s="4"/>
      <c r="Q6044" s="65"/>
      <c r="R6044" s="42"/>
      <c r="S6044" s="44"/>
      <c r="T6044" s="44"/>
      <c r="U6044" s="5"/>
      <c r="V6044" s="5"/>
      <c r="W6044" s="5"/>
      <c r="X6044" s="5"/>
      <c r="Y6044" s="5"/>
      <c r="Z6044" s="5"/>
      <c r="AA6044" s="5"/>
      <c r="AB6044" s="5"/>
      <c r="AC6044" s="5"/>
      <c r="AD6044" s="5"/>
      <c r="AE6044" s="5"/>
      <c r="AF6044" s="5"/>
      <c r="AG6044" s="5"/>
      <c r="AH6044" s="40"/>
      <c r="AI6044" s="3"/>
      <c r="AJ6044" s="3"/>
      <c r="AK6044" s="3"/>
      <c r="AL6044" s="3"/>
      <c r="AM6044" s="3"/>
      <c r="AN6044" s="3"/>
      <c r="AO6044" s="3"/>
      <c r="AP6044" s="3"/>
      <c r="AQ6044" s="3"/>
      <c r="AR6044" s="3"/>
      <c r="AS6044" s="3"/>
      <c r="AT6044" s="51"/>
      <c r="AU6044" s="48"/>
      <c r="AV6044" s="52"/>
      <c r="AW6044" s="52"/>
    </row>
    <row r="6045" spans="1:49" ht="15" customHeight="1" x14ac:dyDescent="0.25">
      <c r="A6045" s="11">
        <f t="shared" si="1046"/>
        <v>6042</v>
      </c>
      <c r="B6045" s="29">
        <v>37089</v>
      </c>
      <c r="C6045" s="25">
        <v>21</v>
      </c>
      <c r="D6045" s="12">
        <v>30.8</v>
      </c>
      <c r="E6045" s="25">
        <v>24.2</v>
      </c>
      <c r="F6045" s="35">
        <v>85</v>
      </c>
      <c r="G6045" s="25">
        <v>0</v>
      </c>
      <c r="H6045" s="13">
        <v>1.5</v>
      </c>
      <c r="I6045" s="25"/>
      <c r="J6045" s="12">
        <v>135</v>
      </c>
      <c r="K6045" s="12"/>
      <c r="L6045" s="25" t="s">
        <v>15</v>
      </c>
      <c r="M6045" s="10"/>
      <c r="N6045" s="15"/>
      <c r="O6045" s="15"/>
      <c r="P6045" s="4"/>
      <c r="Q6045" s="65"/>
      <c r="R6045" s="42"/>
      <c r="S6045" s="44"/>
      <c r="T6045" s="44"/>
      <c r="U6045" s="5"/>
      <c r="V6045" s="5"/>
      <c r="W6045" s="5"/>
      <c r="X6045" s="5"/>
      <c r="Y6045" s="5"/>
      <c r="Z6045" s="5"/>
      <c r="AA6045" s="5"/>
      <c r="AB6045" s="5"/>
      <c r="AC6045" s="5"/>
      <c r="AD6045" s="5"/>
      <c r="AE6045" s="5"/>
      <c r="AF6045" s="5"/>
      <c r="AG6045" s="5"/>
      <c r="AH6045" s="40"/>
      <c r="AI6045" s="3"/>
      <c r="AJ6045" s="3"/>
      <c r="AK6045" s="3"/>
      <c r="AL6045" s="3"/>
      <c r="AM6045" s="3"/>
      <c r="AN6045" s="3"/>
      <c r="AO6045" s="3"/>
      <c r="AP6045" s="3"/>
      <c r="AQ6045" s="3"/>
      <c r="AR6045" s="3"/>
      <c r="AS6045" s="3"/>
      <c r="AT6045" s="51"/>
      <c r="AU6045" s="48"/>
      <c r="AV6045" s="52"/>
      <c r="AW6045" s="52"/>
    </row>
    <row r="6046" spans="1:49" ht="15" customHeight="1" x14ac:dyDescent="0.25">
      <c r="A6046" s="11">
        <f t="shared" si="1046"/>
        <v>6043</v>
      </c>
      <c r="B6046" s="29">
        <v>37090</v>
      </c>
      <c r="C6046" s="25">
        <v>21</v>
      </c>
      <c r="D6046" s="12">
        <v>31.2</v>
      </c>
      <c r="E6046" s="25">
        <v>25.1</v>
      </c>
      <c r="F6046" s="35">
        <v>90</v>
      </c>
      <c r="G6046" s="25">
        <v>0</v>
      </c>
      <c r="H6046" s="13">
        <v>4.8</v>
      </c>
      <c r="I6046" s="25"/>
      <c r="J6046" s="12">
        <v>225</v>
      </c>
      <c r="K6046" s="12"/>
      <c r="L6046" s="25" t="s">
        <v>13</v>
      </c>
      <c r="M6046" s="10"/>
      <c r="N6046" s="15"/>
      <c r="O6046" s="15"/>
      <c r="P6046" s="4"/>
      <c r="Q6046" s="65"/>
      <c r="R6046" s="42"/>
      <c r="S6046" s="44"/>
      <c r="T6046" s="44"/>
      <c r="U6046" s="5"/>
      <c r="V6046" s="5"/>
      <c r="W6046" s="5"/>
      <c r="X6046" s="5"/>
      <c r="Y6046" s="5"/>
      <c r="Z6046" s="5"/>
      <c r="AA6046" s="5"/>
      <c r="AB6046" s="5"/>
      <c r="AC6046" s="5"/>
      <c r="AD6046" s="5"/>
      <c r="AE6046" s="5"/>
      <c r="AF6046" s="5"/>
      <c r="AG6046" s="5"/>
      <c r="AH6046" s="40"/>
      <c r="AI6046" s="3"/>
      <c r="AJ6046" s="3"/>
      <c r="AK6046" s="3"/>
      <c r="AL6046" s="3"/>
      <c r="AM6046" s="3"/>
      <c r="AN6046" s="3"/>
      <c r="AO6046" s="3"/>
      <c r="AP6046" s="3"/>
      <c r="AQ6046" s="3"/>
      <c r="AR6046" s="3"/>
      <c r="AS6046" s="3"/>
      <c r="AT6046" s="51"/>
      <c r="AU6046" s="48"/>
      <c r="AV6046" s="52"/>
      <c r="AW6046" s="52"/>
    </row>
    <row r="6047" spans="1:49" ht="15" customHeight="1" x14ac:dyDescent="0.25">
      <c r="A6047" s="11">
        <f t="shared" si="1046"/>
        <v>6044</v>
      </c>
      <c r="B6047" s="29">
        <v>37091</v>
      </c>
      <c r="C6047" s="25">
        <v>20</v>
      </c>
      <c r="D6047" s="12">
        <v>30.4</v>
      </c>
      <c r="E6047" s="25">
        <v>23.7</v>
      </c>
      <c r="F6047" s="35">
        <v>91</v>
      </c>
      <c r="G6047" s="25">
        <v>52</v>
      </c>
      <c r="H6047" s="13">
        <v>4.5999999999999996</v>
      </c>
      <c r="I6047" s="25"/>
      <c r="J6047" s="12">
        <v>225</v>
      </c>
      <c r="K6047" s="12"/>
      <c r="L6047" s="25" t="s">
        <v>13</v>
      </c>
      <c r="M6047" s="10"/>
      <c r="N6047" s="15"/>
      <c r="O6047" s="15"/>
      <c r="P6047" s="4"/>
      <c r="Q6047" s="65"/>
      <c r="R6047" s="42"/>
      <c r="S6047" s="44"/>
      <c r="T6047" s="44"/>
      <c r="U6047" s="5"/>
      <c r="V6047" s="5"/>
      <c r="W6047" s="5"/>
      <c r="X6047" s="5"/>
      <c r="Y6047" s="5"/>
      <c r="Z6047" s="5"/>
      <c r="AA6047" s="5"/>
      <c r="AB6047" s="5"/>
      <c r="AC6047" s="5"/>
      <c r="AD6047" s="5"/>
      <c r="AE6047" s="5"/>
      <c r="AF6047" s="5"/>
      <c r="AG6047" s="5"/>
      <c r="AH6047" s="40"/>
      <c r="AI6047" s="3"/>
      <c r="AJ6047" s="3"/>
      <c r="AK6047" s="3"/>
      <c r="AL6047" s="3"/>
      <c r="AM6047" s="3"/>
      <c r="AN6047" s="3"/>
      <c r="AO6047" s="3"/>
      <c r="AP6047" s="3"/>
      <c r="AQ6047" s="3"/>
      <c r="AR6047" s="3"/>
      <c r="AS6047" s="3"/>
      <c r="AT6047" s="51"/>
      <c r="AU6047" s="48"/>
      <c r="AV6047" s="52"/>
      <c r="AW6047" s="52"/>
    </row>
    <row r="6048" spans="1:49" ht="15" customHeight="1" x14ac:dyDescent="0.25">
      <c r="A6048" s="11">
        <f t="shared" si="1046"/>
        <v>6045</v>
      </c>
      <c r="B6048" s="29">
        <v>37092</v>
      </c>
      <c r="C6048" s="25">
        <v>22</v>
      </c>
      <c r="D6048" s="12">
        <v>28.6</v>
      </c>
      <c r="E6048" s="25">
        <v>25.1</v>
      </c>
      <c r="F6048" s="35">
        <v>92</v>
      </c>
      <c r="G6048" s="25">
        <v>44</v>
      </c>
      <c r="H6048" s="13">
        <v>1.9</v>
      </c>
      <c r="I6048" s="25"/>
      <c r="J6048" s="12">
        <v>90</v>
      </c>
      <c r="K6048" s="12"/>
      <c r="L6048" s="25" t="s">
        <v>13</v>
      </c>
      <c r="M6048" s="10"/>
      <c r="N6048" s="15"/>
      <c r="O6048" s="15"/>
      <c r="P6048" s="4"/>
      <c r="Q6048" s="65"/>
      <c r="R6048" s="42"/>
      <c r="S6048" s="44"/>
      <c r="T6048" s="44"/>
      <c r="U6048" s="5"/>
      <c r="V6048" s="5"/>
      <c r="W6048" s="5"/>
      <c r="X6048" s="5"/>
      <c r="Y6048" s="5"/>
      <c r="Z6048" s="5"/>
      <c r="AA6048" s="5"/>
      <c r="AB6048" s="5"/>
      <c r="AC6048" s="5"/>
      <c r="AD6048" s="5"/>
      <c r="AE6048" s="5"/>
      <c r="AF6048" s="5"/>
      <c r="AG6048" s="5"/>
      <c r="AH6048" s="40"/>
      <c r="AI6048" s="3"/>
      <c r="AJ6048" s="3"/>
      <c r="AK6048" s="3"/>
      <c r="AL6048" s="3"/>
      <c r="AM6048" s="3"/>
      <c r="AN6048" s="3"/>
      <c r="AO6048" s="3"/>
      <c r="AP6048" s="3"/>
      <c r="AQ6048" s="3"/>
      <c r="AR6048" s="3"/>
      <c r="AS6048" s="3"/>
      <c r="AT6048" s="51"/>
      <c r="AU6048" s="48"/>
      <c r="AV6048" s="52"/>
      <c r="AW6048" s="52"/>
    </row>
    <row r="6049" spans="1:49" ht="15" customHeight="1" x14ac:dyDescent="0.25">
      <c r="A6049" s="11">
        <f t="shared" si="1046"/>
        <v>6046</v>
      </c>
      <c r="B6049" s="29">
        <v>37093</v>
      </c>
      <c r="C6049" s="25">
        <v>20</v>
      </c>
      <c r="D6049" s="12">
        <v>29.6</v>
      </c>
      <c r="E6049" s="25">
        <v>24.5</v>
      </c>
      <c r="F6049" s="35">
        <v>91</v>
      </c>
      <c r="G6049" s="25">
        <v>20.2</v>
      </c>
      <c r="H6049" s="13">
        <v>3.3</v>
      </c>
      <c r="I6049" s="25"/>
      <c r="J6049" s="12">
        <v>90</v>
      </c>
      <c r="K6049" s="12"/>
      <c r="L6049" s="25" t="s">
        <v>13</v>
      </c>
      <c r="M6049" s="10"/>
      <c r="N6049" s="15"/>
      <c r="O6049" s="15"/>
      <c r="P6049" s="4"/>
      <c r="Q6049" s="65"/>
      <c r="R6049" s="42"/>
      <c r="S6049" s="44"/>
      <c r="T6049" s="44"/>
      <c r="U6049" s="5"/>
      <c r="V6049" s="5"/>
      <c r="W6049" s="5"/>
      <c r="X6049" s="5"/>
      <c r="Y6049" s="5"/>
      <c r="Z6049" s="5"/>
      <c r="AA6049" s="5"/>
      <c r="AB6049" s="5"/>
      <c r="AC6049" s="5"/>
      <c r="AD6049" s="5"/>
      <c r="AE6049" s="5"/>
      <c r="AF6049" s="5"/>
      <c r="AG6049" s="5"/>
      <c r="AH6049" s="40"/>
      <c r="AI6049" s="3"/>
      <c r="AJ6049" s="3"/>
      <c r="AK6049" s="3"/>
      <c r="AL6049" s="3"/>
      <c r="AM6049" s="3"/>
      <c r="AN6049" s="3"/>
      <c r="AO6049" s="3"/>
      <c r="AP6049" s="3"/>
      <c r="AQ6049" s="3"/>
      <c r="AR6049" s="3"/>
      <c r="AS6049" s="3"/>
      <c r="AT6049" s="51"/>
      <c r="AU6049" s="48"/>
      <c r="AV6049" s="52"/>
      <c r="AW6049" s="52"/>
    </row>
    <row r="6050" spans="1:49" ht="15" customHeight="1" x14ac:dyDescent="0.25">
      <c r="A6050" s="11">
        <f t="shared" si="1046"/>
        <v>6047</v>
      </c>
      <c r="B6050" s="29">
        <v>37094</v>
      </c>
      <c r="C6050" s="25">
        <v>20</v>
      </c>
      <c r="D6050" s="12">
        <v>31.2</v>
      </c>
      <c r="E6050" s="25">
        <v>24.8</v>
      </c>
      <c r="F6050" s="35">
        <v>88</v>
      </c>
      <c r="G6050" s="25">
        <v>34.1</v>
      </c>
      <c r="H6050" s="13">
        <v>4.5</v>
      </c>
      <c r="I6050" s="25"/>
      <c r="J6050" s="12">
        <v>315</v>
      </c>
      <c r="K6050" s="12"/>
      <c r="L6050" s="25" t="s">
        <v>13</v>
      </c>
      <c r="M6050" s="10"/>
      <c r="N6050" s="15"/>
      <c r="O6050" s="15"/>
      <c r="P6050" s="4"/>
      <c r="Q6050" s="65"/>
      <c r="R6050" s="42"/>
      <c r="S6050" s="44"/>
      <c r="T6050" s="44"/>
      <c r="U6050" s="5"/>
      <c r="V6050" s="5"/>
      <c r="W6050" s="5"/>
      <c r="X6050" s="5"/>
      <c r="Y6050" s="5"/>
      <c r="Z6050" s="5"/>
      <c r="AA6050" s="5"/>
      <c r="AB6050" s="5"/>
      <c r="AC6050" s="5"/>
      <c r="AD6050" s="5"/>
      <c r="AE6050" s="5"/>
      <c r="AF6050" s="5"/>
      <c r="AG6050" s="5"/>
      <c r="AH6050" s="40"/>
      <c r="AI6050" s="3"/>
      <c r="AJ6050" s="3"/>
      <c r="AK6050" s="3"/>
      <c r="AL6050" s="3"/>
      <c r="AM6050" s="3"/>
      <c r="AN6050" s="3"/>
      <c r="AO6050" s="3"/>
      <c r="AP6050" s="3"/>
      <c r="AQ6050" s="3"/>
      <c r="AR6050" s="3"/>
      <c r="AS6050" s="3"/>
      <c r="AT6050" s="51"/>
      <c r="AU6050" s="48"/>
      <c r="AV6050" s="52"/>
      <c r="AW6050" s="52"/>
    </row>
    <row r="6051" spans="1:49" ht="15" customHeight="1" x14ac:dyDescent="0.25">
      <c r="A6051" s="11">
        <f t="shared" si="1046"/>
        <v>6048</v>
      </c>
      <c r="B6051" s="29">
        <v>37095</v>
      </c>
      <c r="C6051" s="25">
        <v>22</v>
      </c>
      <c r="D6051" s="12">
        <v>31.2</v>
      </c>
      <c r="E6051" s="25">
        <v>25.3</v>
      </c>
      <c r="F6051" s="35">
        <v>88</v>
      </c>
      <c r="G6051" s="25">
        <v>0</v>
      </c>
      <c r="H6051" s="13">
        <v>1</v>
      </c>
      <c r="I6051" s="25"/>
      <c r="J6051" s="12">
        <v>270</v>
      </c>
      <c r="K6051" s="12"/>
      <c r="L6051" s="25" t="s">
        <v>15</v>
      </c>
      <c r="M6051" s="10"/>
      <c r="N6051" s="15"/>
      <c r="O6051" s="15"/>
      <c r="P6051" s="4"/>
      <c r="Q6051" s="65"/>
      <c r="R6051" s="42"/>
      <c r="S6051" s="3"/>
      <c r="T6051" s="3"/>
      <c r="U6051" s="5"/>
      <c r="V6051" s="5"/>
      <c r="W6051" s="5"/>
      <c r="X6051" s="5"/>
      <c r="Y6051" s="5"/>
      <c r="Z6051" s="5"/>
      <c r="AA6051" s="5"/>
      <c r="AB6051" s="5"/>
      <c r="AC6051" s="5"/>
      <c r="AD6051" s="5"/>
      <c r="AE6051" s="5"/>
      <c r="AF6051" s="5"/>
      <c r="AG6051" s="5"/>
      <c r="AH6051" s="40"/>
      <c r="AI6051" s="3"/>
      <c r="AJ6051" s="3"/>
      <c r="AK6051" s="3"/>
      <c r="AL6051" s="3"/>
      <c r="AM6051" s="3"/>
      <c r="AN6051" s="3"/>
      <c r="AO6051" s="3"/>
      <c r="AP6051" s="3"/>
      <c r="AQ6051" s="3"/>
      <c r="AR6051" s="3"/>
      <c r="AS6051" s="3"/>
      <c r="AT6051" s="52"/>
      <c r="AU6051" s="52"/>
      <c r="AV6051" s="52"/>
      <c r="AW6051" s="52"/>
    </row>
    <row r="6052" spans="1:49" ht="15" customHeight="1" x14ac:dyDescent="0.25">
      <c r="A6052" s="11">
        <f t="shared" si="1046"/>
        <v>6049</v>
      </c>
      <c r="B6052" s="29">
        <v>37096</v>
      </c>
      <c r="C6052" s="25">
        <v>21</v>
      </c>
      <c r="D6052" s="12">
        <v>30</v>
      </c>
      <c r="E6052" s="25">
        <v>25.2</v>
      </c>
      <c r="F6052" s="35">
        <v>90</v>
      </c>
      <c r="G6052" s="25">
        <v>6.8</v>
      </c>
      <c r="H6052" s="13">
        <v>4.9000000000000004</v>
      </c>
      <c r="I6052" s="25"/>
      <c r="J6052" s="12">
        <v>180</v>
      </c>
      <c r="K6052" s="12"/>
      <c r="L6052" s="25" t="s">
        <v>13</v>
      </c>
      <c r="M6052" s="10"/>
      <c r="N6052" s="15"/>
      <c r="O6052" s="15"/>
      <c r="P6052" s="4"/>
      <c r="Q6052" s="66"/>
      <c r="R6052" s="42"/>
      <c r="S6052" s="3"/>
      <c r="T6052" s="3"/>
      <c r="U6052" s="5"/>
      <c r="V6052" s="5"/>
      <c r="W6052" s="5"/>
      <c r="X6052" s="5"/>
      <c r="Y6052" s="5"/>
      <c r="Z6052" s="5"/>
      <c r="AA6052" s="5"/>
      <c r="AB6052" s="5"/>
      <c r="AC6052" s="5"/>
      <c r="AD6052" s="5"/>
      <c r="AE6052" s="5"/>
      <c r="AF6052" s="5"/>
      <c r="AG6052" s="5"/>
      <c r="AH6052" s="40"/>
      <c r="AI6052" s="3"/>
      <c r="AJ6052" s="3"/>
      <c r="AK6052" s="3"/>
      <c r="AL6052" s="3"/>
      <c r="AM6052" s="3"/>
      <c r="AN6052" s="3"/>
      <c r="AO6052" s="3"/>
      <c r="AP6052" s="3"/>
      <c r="AQ6052" s="3"/>
      <c r="AR6052" s="3"/>
      <c r="AS6052" s="3"/>
      <c r="AT6052" s="52"/>
      <c r="AU6052" s="52"/>
      <c r="AV6052" s="52"/>
      <c r="AW6052" s="52"/>
    </row>
    <row r="6053" spans="1:49" ht="15" customHeight="1" x14ac:dyDescent="0.25">
      <c r="A6053" s="11">
        <f t="shared" si="1046"/>
        <v>6050</v>
      </c>
      <c r="B6053" s="29">
        <v>37097</v>
      </c>
      <c r="C6053" s="25">
        <v>22</v>
      </c>
      <c r="D6053" s="12">
        <v>29.7</v>
      </c>
      <c r="E6053" s="25">
        <v>25</v>
      </c>
      <c r="F6053" s="35">
        <v>86</v>
      </c>
      <c r="G6053" s="25">
        <v>7.8</v>
      </c>
      <c r="H6053" s="13">
        <v>2.2000000000000002</v>
      </c>
      <c r="I6053" s="25"/>
      <c r="J6053" s="12">
        <v>270</v>
      </c>
      <c r="K6053" s="12"/>
      <c r="L6053" s="25" t="s">
        <v>13</v>
      </c>
      <c r="M6053" s="10"/>
      <c r="N6053" s="15"/>
      <c r="O6053" s="15"/>
      <c r="P6053" s="4"/>
      <c r="Q6053" s="64"/>
      <c r="R6053" s="42"/>
      <c r="S6053" s="44"/>
      <c r="T6053" s="44"/>
      <c r="U6053" s="5"/>
      <c r="V6053" s="5"/>
      <c r="W6053" s="5"/>
      <c r="X6053" s="5"/>
      <c r="Y6053" s="5"/>
      <c r="Z6053" s="5"/>
      <c r="AA6053" s="5"/>
      <c r="AB6053" s="5"/>
      <c r="AC6053" s="5"/>
      <c r="AD6053" s="5"/>
      <c r="AE6053" s="5"/>
      <c r="AF6053" s="5"/>
      <c r="AG6053" s="5"/>
      <c r="AH6053" s="40"/>
      <c r="AI6053" s="3"/>
      <c r="AJ6053" s="3"/>
      <c r="AK6053" s="3"/>
      <c r="AL6053" s="3"/>
      <c r="AM6053" s="3"/>
      <c r="AN6053" s="3"/>
      <c r="AO6053" s="3"/>
      <c r="AP6053" s="3"/>
      <c r="AQ6053" s="3"/>
      <c r="AR6053" s="3"/>
      <c r="AS6053" s="3"/>
      <c r="AT6053" s="51"/>
      <c r="AU6053" s="48"/>
      <c r="AV6053" s="52"/>
      <c r="AW6053" s="52"/>
    </row>
    <row r="6054" spans="1:49" ht="15" customHeight="1" x14ac:dyDescent="0.25">
      <c r="A6054" s="11">
        <f t="shared" si="1046"/>
        <v>6051</v>
      </c>
      <c r="B6054" s="29">
        <v>37098</v>
      </c>
      <c r="C6054" s="25">
        <v>21</v>
      </c>
      <c r="D6054" s="12">
        <v>31.6</v>
      </c>
      <c r="E6054" s="25">
        <v>24.2</v>
      </c>
      <c r="F6054" s="35">
        <v>85</v>
      </c>
      <c r="G6054" s="25">
        <v>0</v>
      </c>
      <c r="H6054" s="13">
        <v>5.3</v>
      </c>
      <c r="I6054" s="25"/>
      <c r="J6054" s="12">
        <v>315</v>
      </c>
      <c r="K6054" s="12"/>
      <c r="L6054" s="25" t="s">
        <v>13</v>
      </c>
      <c r="M6054" s="10"/>
      <c r="N6054" s="15"/>
      <c r="O6054" s="15"/>
      <c r="P6054" s="4"/>
      <c r="Q6054" s="65"/>
      <c r="R6054" s="42"/>
      <c r="S6054" s="44"/>
      <c r="T6054" s="44"/>
      <c r="U6054" s="5"/>
      <c r="V6054" s="5"/>
      <c r="W6054" s="5"/>
      <c r="X6054" s="5"/>
      <c r="Y6054" s="5"/>
      <c r="Z6054" s="5"/>
      <c r="AA6054" s="5"/>
      <c r="AB6054" s="5"/>
      <c r="AC6054" s="5"/>
      <c r="AD6054" s="5"/>
      <c r="AE6054" s="5"/>
      <c r="AF6054" s="5"/>
      <c r="AG6054" s="5"/>
      <c r="AH6054" s="40"/>
      <c r="AI6054" s="3"/>
      <c r="AJ6054" s="3"/>
      <c r="AK6054" s="3"/>
      <c r="AL6054" s="3"/>
      <c r="AM6054" s="3"/>
      <c r="AN6054" s="3"/>
      <c r="AO6054" s="3"/>
      <c r="AP6054" s="3"/>
      <c r="AQ6054" s="3"/>
      <c r="AR6054" s="3"/>
      <c r="AS6054" s="3"/>
      <c r="AT6054" s="51"/>
      <c r="AU6054" s="48"/>
      <c r="AV6054" s="52"/>
      <c r="AW6054" s="52"/>
    </row>
    <row r="6055" spans="1:49" ht="15" customHeight="1" x14ac:dyDescent="0.25">
      <c r="A6055" s="11">
        <f t="shared" si="1046"/>
        <v>6052</v>
      </c>
      <c r="B6055" s="29">
        <v>37099</v>
      </c>
      <c r="C6055" s="25">
        <v>21</v>
      </c>
      <c r="D6055" s="12">
        <v>30.2</v>
      </c>
      <c r="E6055" s="25">
        <v>24</v>
      </c>
      <c r="F6055" s="35">
        <v>88</v>
      </c>
      <c r="G6055" s="25">
        <v>0</v>
      </c>
      <c r="H6055" s="13">
        <v>7.4</v>
      </c>
      <c r="I6055" s="25"/>
      <c r="J6055" s="12">
        <v>225</v>
      </c>
      <c r="K6055" s="12"/>
      <c r="L6055" s="25" t="s">
        <v>14</v>
      </c>
      <c r="M6055" s="10"/>
      <c r="N6055" s="15"/>
      <c r="O6055" s="15"/>
      <c r="P6055" s="4"/>
      <c r="Q6055" s="65"/>
      <c r="R6055" s="42"/>
      <c r="S6055" s="44"/>
      <c r="T6055" s="44"/>
      <c r="U6055" s="5"/>
      <c r="V6055" s="5"/>
      <c r="W6055" s="5"/>
      <c r="X6055" s="5"/>
      <c r="Y6055" s="5"/>
      <c r="Z6055" s="5"/>
      <c r="AA6055" s="5"/>
      <c r="AB6055" s="5"/>
      <c r="AC6055" s="5"/>
      <c r="AD6055" s="5"/>
      <c r="AE6055" s="5"/>
      <c r="AF6055" s="5"/>
      <c r="AG6055" s="5"/>
      <c r="AH6055" s="40"/>
      <c r="AI6055" s="3"/>
      <c r="AJ6055" s="3"/>
      <c r="AK6055" s="3"/>
      <c r="AL6055" s="3"/>
      <c r="AM6055" s="3"/>
      <c r="AN6055" s="3"/>
      <c r="AO6055" s="3"/>
      <c r="AP6055" s="3"/>
      <c r="AQ6055" s="3"/>
      <c r="AR6055" s="3"/>
      <c r="AS6055" s="3"/>
      <c r="AT6055" s="51"/>
      <c r="AU6055" s="48"/>
      <c r="AV6055" s="52"/>
      <c r="AW6055" s="52"/>
    </row>
    <row r="6056" spans="1:49" ht="15" customHeight="1" x14ac:dyDescent="0.25">
      <c r="A6056" s="11">
        <f t="shared" si="1046"/>
        <v>6053</v>
      </c>
      <c r="B6056" s="29">
        <v>37100</v>
      </c>
      <c r="C6056" s="25">
        <v>21</v>
      </c>
      <c r="D6056" s="12">
        <v>31.6</v>
      </c>
      <c r="E6056" s="25">
        <v>24.3</v>
      </c>
      <c r="F6056" s="35">
        <v>85</v>
      </c>
      <c r="G6056" s="25">
        <v>0</v>
      </c>
      <c r="H6056" s="13">
        <v>3.6</v>
      </c>
      <c r="I6056" s="25"/>
      <c r="J6056" s="12">
        <v>225</v>
      </c>
      <c r="K6056" s="12"/>
      <c r="L6056" s="25" t="s">
        <v>15</v>
      </c>
      <c r="M6056" s="10"/>
      <c r="N6056" s="15"/>
      <c r="O6056" s="15"/>
      <c r="P6056" s="4"/>
      <c r="Q6056" s="65"/>
      <c r="R6056" s="42"/>
      <c r="S6056" s="44"/>
      <c r="T6056" s="44"/>
      <c r="U6056" s="5"/>
      <c r="V6056" s="5"/>
      <c r="W6056" s="5"/>
      <c r="X6056" s="5"/>
      <c r="Y6056" s="5"/>
      <c r="Z6056" s="5"/>
      <c r="AA6056" s="5"/>
      <c r="AB6056" s="5"/>
      <c r="AC6056" s="5"/>
      <c r="AD6056" s="5"/>
      <c r="AE6056" s="5"/>
      <c r="AF6056" s="5"/>
      <c r="AG6056" s="5"/>
      <c r="AH6056" s="40"/>
      <c r="AI6056" s="3"/>
      <c r="AJ6056" s="3"/>
      <c r="AK6056" s="3"/>
      <c r="AL6056" s="3"/>
      <c r="AM6056" s="3"/>
      <c r="AN6056" s="3"/>
      <c r="AO6056" s="3"/>
      <c r="AP6056" s="3"/>
      <c r="AQ6056" s="3"/>
      <c r="AR6056" s="3"/>
      <c r="AS6056" s="3"/>
      <c r="AT6056" s="51"/>
      <c r="AU6056" s="48"/>
      <c r="AV6056" s="52"/>
      <c r="AW6056" s="52"/>
    </row>
    <row r="6057" spans="1:49" ht="15" customHeight="1" x14ac:dyDescent="0.25">
      <c r="A6057" s="11">
        <f t="shared" si="1046"/>
        <v>6054</v>
      </c>
      <c r="B6057" s="29">
        <v>37101</v>
      </c>
      <c r="C6057" s="25">
        <v>23</v>
      </c>
      <c r="D6057" s="12">
        <v>31.2</v>
      </c>
      <c r="E6057" s="25">
        <v>26.1</v>
      </c>
      <c r="F6057" s="35">
        <v>90</v>
      </c>
      <c r="G6057" s="25">
        <v>0</v>
      </c>
      <c r="H6057" s="13">
        <v>5</v>
      </c>
      <c r="I6057" s="25"/>
      <c r="J6057" s="12">
        <v>225</v>
      </c>
      <c r="K6057" s="12"/>
      <c r="L6057" s="25" t="s">
        <v>13</v>
      </c>
      <c r="M6057" s="10"/>
      <c r="N6057" s="15"/>
      <c r="O6057" s="15"/>
      <c r="P6057" s="4"/>
      <c r="Q6057" s="65"/>
      <c r="R6057" s="42"/>
      <c r="S6057" s="44"/>
      <c r="T6057" s="44"/>
      <c r="U6057" s="5"/>
      <c r="V6057" s="5"/>
      <c r="W6057" s="5"/>
      <c r="X6057" s="5"/>
      <c r="Y6057" s="5"/>
      <c r="Z6057" s="5"/>
      <c r="AA6057" s="5"/>
      <c r="AB6057" s="5"/>
      <c r="AC6057" s="5"/>
      <c r="AD6057" s="5"/>
      <c r="AE6057" s="5"/>
      <c r="AF6057" s="5"/>
      <c r="AG6057" s="5"/>
      <c r="AH6057" s="40"/>
      <c r="AI6057" s="3"/>
      <c r="AJ6057" s="3"/>
      <c r="AK6057" s="3"/>
      <c r="AL6057" s="3"/>
      <c r="AM6057" s="3"/>
      <c r="AN6057" s="3"/>
      <c r="AO6057" s="3"/>
      <c r="AP6057" s="3"/>
      <c r="AQ6057" s="3"/>
      <c r="AR6057" s="3"/>
      <c r="AS6057" s="3"/>
      <c r="AT6057" s="51"/>
      <c r="AU6057" s="48"/>
      <c r="AV6057" s="52"/>
      <c r="AW6057" s="52"/>
    </row>
    <row r="6058" spans="1:49" ht="15" customHeight="1" x14ac:dyDescent="0.25">
      <c r="A6058" s="11">
        <f t="shared" si="1046"/>
        <v>6055</v>
      </c>
      <c r="B6058" s="29">
        <v>37102</v>
      </c>
      <c r="C6058" s="25">
        <v>22</v>
      </c>
      <c r="D6058" s="12">
        <v>29.4</v>
      </c>
      <c r="E6058" s="25">
        <v>25</v>
      </c>
      <c r="F6058" s="35">
        <v>93</v>
      </c>
      <c r="G6058" s="25">
        <v>16.3</v>
      </c>
      <c r="H6058" s="13">
        <v>2.8</v>
      </c>
      <c r="I6058" s="25"/>
      <c r="J6058" s="12">
        <v>225</v>
      </c>
      <c r="K6058" s="12"/>
      <c r="L6058" s="25" t="s">
        <v>13</v>
      </c>
      <c r="M6058" s="10"/>
      <c r="N6058" s="15"/>
      <c r="O6058" s="15"/>
      <c r="P6058" s="4"/>
      <c r="Q6058" s="65"/>
      <c r="R6058" s="42"/>
      <c r="S6058" s="44"/>
      <c r="T6058" s="44"/>
      <c r="U6058" s="5"/>
      <c r="V6058" s="5"/>
      <c r="W6058" s="5"/>
      <c r="X6058" s="5"/>
      <c r="Y6058" s="5"/>
      <c r="Z6058" s="5"/>
      <c r="AA6058" s="5"/>
      <c r="AB6058" s="5"/>
      <c r="AC6058" s="5"/>
      <c r="AD6058" s="5"/>
      <c r="AE6058" s="5"/>
      <c r="AF6058" s="5"/>
      <c r="AG6058" s="5"/>
      <c r="AH6058" s="40"/>
      <c r="AI6058" s="3"/>
      <c r="AJ6058" s="3"/>
      <c r="AK6058" s="3"/>
      <c r="AL6058" s="3"/>
      <c r="AM6058" s="3"/>
      <c r="AN6058" s="3"/>
      <c r="AO6058" s="3"/>
      <c r="AP6058" s="3"/>
      <c r="AQ6058" s="3"/>
      <c r="AR6058" s="3"/>
      <c r="AS6058" s="3"/>
      <c r="AT6058" s="51"/>
      <c r="AU6058" s="48"/>
      <c r="AV6058" s="52"/>
      <c r="AW6058" s="52"/>
    </row>
    <row r="6059" spans="1:49" ht="15" customHeight="1" x14ac:dyDescent="0.25">
      <c r="A6059" s="11">
        <f t="shared" si="1046"/>
        <v>6056</v>
      </c>
      <c r="B6059" s="29">
        <v>37103</v>
      </c>
      <c r="C6059" s="25">
        <v>19</v>
      </c>
      <c r="D6059" s="12">
        <v>28.9</v>
      </c>
      <c r="E6059" s="25">
        <v>25.8</v>
      </c>
      <c r="F6059" s="35">
        <v>90</v>
      </c>
      <c r="G6059" s="25">
        <v>2</v>
      </c>
      <c r="H6059" s="13">
        <v>1.5</v>
      </c>
      <c r="I6059" s="25"/>
      <c r="J6059" s="12">
        <v>225</v>
      </c>
      <c r="K6059" s="12"/>
      <c r="L6059" s="25" t="s">
        <v>13</v>
      </c>
      <c r="M6059" s="10"/>
      <c r="N6059" s="15"/>
      <c r="O6059" s="15"/>
      <c r="P6059" s="4"/>
      <c r="Q6059" s="65"/>
      <c r="R6059" s="42"/>
      <c r="S6059" s="44"/>
      <c r="T6059" s="44"/>
      <c r="U6059" s="5"/>
      <c r="V6059" s="5"/>
      <c r="W6059" s="5"/>
      <c r="X6059" s="5"/>
      <c r="Y6059" s="5"/>
      <c r="Z6059" s="5"/>
      <c r="AA6059" s="5"/>
      <c r="AB6059" s="5"/>
      <c r="AC6059" s="5"/>
      <c r="AD6059" s="5"/>
      <c r="AE6059" s="5"/>
      <c r="AF6059" s="5"/>
      <c r="AG6059" s="5"/>
      <c r="AH6059" s="40"/>
      <c r="AI6059" s="3"/>
      <c r="AJ6059" s="3"/>
      <c r="AK6059" s="3"/>
      <c r="AL6059" s="3"/>
      <c r="AM6059" s="3"/>
      <c r="AN6059" s="3"/>
      <c r="AO6059" s="3"/>
      <c r="AP6059" s="3"/>
      <c r="AQ6059" s="3"/>
      <c r="AR6059" s="3"/>
      <c r="AS6059" s="3"/>
      <c r="AT6059" s="51"/>
      <c r="AU6059" s="48"/>
      <c r="AV6059" s="52"/>
      <c r="AW6059" s="52"/>
    </row>
    <row r="6060" spans="1:49" ht="15" customHeight="1" x14ac:dyDescent="0.25">
      <c r="A6060" s="11">
        <f t="shared" si="1046"/>
        <v>6057</v>
      </c>
      <c r="B6060" s="29">
        <v>37104</v>
      </c>
      <c r="C6060" s="25">
        <v>23</v>
      </c>
      <c r="D6060" s="12">
        <v>29.2</v>
      </c>
      <c r="E6060" s="25">
        <v>24.9</v>
      </c>
      <c r="F6060" s="35">
        <v>88</v>
      </c>
      <c r="G6060" s="25">
        <v>0.3</v>
      </c>
      <c r="H6060" s="13">
        <v>2.2000000000000002</v>
      </c>
      <c r="I6060" s="25"/>
      <c r="J6060" s="12">
        <v>225</v>
      </c>
      <c r="K6060" s="12"/>
      <c r="L6060" s="25" t="s">
        <v>14</v>
      </c>
      <c r="M6060" s="10"/>
      <c r="N6060" s="15"/>
      <c r="O6060" s="15"/>
      <c r="P6060" s="4"/>
      <c r="Q6060" s="65"/>
      <c r="R6060" s="42"/>
      <c r="S6060" s="44"/>
      <c r="T6060" s="44"/>
      <c r="U6060" s="5"/>
      <c r="V6060" s="5"/>
      <c r="W6060" s="5"/>
      <c r="X6060" s="5"/>
      <c r="Y6060" s="5"/>
      <c r="Z6060" s="5"/>
      <c r="AA6060" s="5"/>
      <c r="AB6060" s="5"/>
      <c r="AC6060" s="5"/>
      <c r="AD6060" s="5"/>
      <c r="AE6060" s="5"/>
      <c r="AF6060" s="5"/>
      <c r="AG6060" s="5"/>
      <c r="AH6060" s="40"/>
      <c r="AI6060" s="3"/>
      <c r="AJ6060" s="3"/>
      <c r="AK6060" s="3"/>
      <c r="AL6060" s="3"/>
      <c r="AM6060" s="3"/>
      <c r="AN6060" s="3"/>
      <c r="AO6060" s="3"/>
      <c r="AP6060" s="3"/>
      <c r="AQ6060" s="3"/>
      <c r="AR6060" s="3"/>
      <c r="AS6060" s="3"/>
      <c r="AT6060" s="51"/>
      <c r="AU6060" s="48"/>
      <c r="AV6060" s="52"/>
      <c r="AW6060" s="52"/>
    </row>
    <row r="6061" spans="1:49" ht="15" customHeight="1" x14ac:dyDescent="0.25">
      <c r="A6061" s="11">
        <f t="shared" si="1046"/>
        <v>6058</v>
      </c>
      <c r="B6061" s="29">
        <v>37105</v>
      </c>
      <c r="C6061" s="25">
        <v>21</v>
      </c>
      <c r="D6061" s="12">
        <v>30.6</v>
      </c>
      <c r="E6061" s="25">
        <v>24.7</v>
      </c>
      <c r="F6061" s="35">
        <v>86</v>
      </c>
      <c r="G6061" s="25">
        <v>0.2</v>
      </c>
      <c r="H6061" s="13">
        <v>5.5</v>
      </c>
      <c r="I6061" s="25"/>
      <c r="J6061" s="12">
        <v>270</v>
      </c>
      <c r="K6061" s="12"/>
      <c r="L6061" s="25" t="s">
        <v>15</v>
      </c>
      <c r="M6061" s="10"/>
      <c r="N6061" s="15"/>
      <c r="O6061" s="15"/>
      <c r="P6061" s="4"/>
      <c r="Q6061" s="65"/>
      <c r="R6061" s="42"/>
      <c r="S6061" s="44"/>
      <c r="T6061" s="44"/>
      <c r="U6061" s="5"/>
      <c r="V6061" s="5"/>
      <c r="W6061" s="5"/>
      <c r="X6061" s="5"/>
      <c r="Y6061" s="5"/>
      <c r="Z6061" s="5"/>
      <c r="AA6061" s="5"/>
      <c r="AB6061" s="5"/>
      <c r="AC6061" s="5"/>
      <c r="AD6061" s="5"/>
      <c r="AE6061" s="5"/>
      <c r="AF6061" s="5"/>
      <c r="AG6061" s="5"/>
      <c r="AH6061" s="40"/>
      <c r="AI6061" s="3"/>
      <c r="AJ6061" s="3"/>
      <c r="AK6061" s="3"/>
      <c r="AL6061" s="3"/>
      <c r="AM6061" s="3"/>
      <c r="AN6061" s="3"/>
      <c r="AO6061" s="3"/>
      <c r="AP6061" s="3"/>
      <c r="AQ6061" s="3"/>
      <c r="AR6061" s="3"/>
      <c r="AS6061" s="3"/>
      <c r="AT6061" s="51"/>
      <c r="AU6061" s="48"/>
      <c r="AV6061" s="52"/>
      <c r="AW6061" s="52"/>
    </row>
    <row r="6062" spans="1:49" ht="15" customHeight="1" x14ac:dyDescent="0.25">
      <c r="A6062" s="11">
        <f t="shared" si="1046"/>
        <v>6059</v>
      </c>
      <c r="B6062" s="29">
        <v>37106</v>
      </c>
      <c r="C6062" s="25">
        <v>19</v>
      </c>
      <c r="D6062" s="12">
        <v>31.4</v>
      </c>
      <c r="E6062" s="25">
        <v>24</v>
      </c>
      <c r="F6062" s="35">
        <v>85</v>
      </c>
      <c r="G6062" s="25">
        <v>2</v>
      </c>
      <c r="H6062" s="13">
        <v>5</v>
      </c>
      <c r="I6062" s="25"/>
      <c r="J6062" s="12">
        <v>225</v>
      </c>
      <c r="K6062" s="12"/>
      <c r="L6062" s="25" t="s">
        <v>13</v>
      </c>
      <c r="M6062" s="10"/>
      <c r="N6062" s="15"/>
      <c r="O6062" s="15"/>
      <c r="P6062" s="4"/>
      <c r="Q6062" s="65"/>
      <c r="R6062" s="42"/>
      <c r="S6062" s="44"/>
      <c r="T6062" s="44"/>
      <c r="U6062" s="5"/>
      <c r="V6062" s="5"/>
      <c r="W6062" s="5"/>
      <c r="X6062" s="5"/>
      <c r="Y6062" s="5"/>
      <c r="Z6062" s="5"/>
      <c r="AA6062" s="5"/>
      <c r="AB6062" s="5"/>
      <c r="AC6062" s="5"/>
      <c r="AD6062" s="5"/>
      <c r="AE6062" s="5"/>
      <c r="AF6062" s="5"/>
      <c r="AG6062" s="5"/>
      <c r="AH6062" s="40"/>
      <c r="AI6062" s="3"/>
      <c r="AJ6062" s="3"/>
      <c r="AK6062" s="3"/>
      <c r="AL6062" s="3"/>
      <c r="AM6062" s="3"/>
      <c r="AN6062" s="3"/>
      <c r="AO6062" s="3"/>
      <c r="AP6062" s="3"/>
      <c r="AQ6062" s="3"/>
      <c r="AR6062" s="3"/>
      <c r="AS6062" s="3"/>
      <c r="AT6062" s="51"/>
      <c r="AU6062" s="48"/>
      <c r="AV6062" s="52"/>
      <c r="AW6062" s="52"/>
    </row>
    <row r="6063" spans="1:49" ht="15" customHeight="1" x14ac:dyDescent="0.25">
      <c r="A6063" s="11">
        <f t="shared" si="1046"/>
        <v>6060</v>
      </c>
      <c r="B6063" s="29">
        <v>37107</v>
      </c>
      <c r="C6063" s="25">
        <v>21</v>
      </c>
      <c r="D6063" s="12">
        <v>31.2</v>
      </c>
      <c r="E6063" s="25">
        <v>25.5</v>
      </c>
      <c r="F6063" s="35">
        <v>83</v>
      </c>
      <c r="G6063" s="25">
        <v>2.6</v>
      </c>
      <c r="H6063" s="13">
        <v>4.3</v>
      </c>
      <c r="I6063" s="25"/>
      <c r="J6063" s="12">
        <v>225</v>
      </c>
      <c r="K6063" s="12"/>
      <c r="L6063" s="25" t="s">
        <v>13</v>
      </c>
      <c r="M6063" s="10"/>
      <c r="N6063" s="15"/>
      <c r="O6063" s="15"/>
      <c r="P6063" s="4"/>
      <c r="Q6063" s="65"/>
      <c r="R6063" s="42"/>
      <c r="S6063" s="44"/>
      <c r="T6063" s="44"/>
      <c r="U6063" s="5"/>
      <c r="V6063" s="5"/>
      <c r="W6063" s="5"/>
      <c r="X6063" s="5"/>
      <c r="Y6063" s="5"/>
      <c r="Z6063" s="5"/>
      <c r="AA6063" s="5"/>
      <c r="AB6063" s="5"/>
      <c r="AC6063" s="5"/>
      <c r="AD6063" s="5"/>
      <c r="AE6063" s="5"/>
      <c r="AF6063" s="5"/>
      <c r="AG6063" s="5"/>
      <c r="AH6063" s="40"/>
      <c r="AI6063" s="3"/>
      <c r="AJ6063" s="3"/>
      <c r="AK6063" s="3"/>
      <c r="AL6063" s="3"/>
      <c r="AM6063" s="3"/>
      <c r="AN6063" s="3"/>
      <c r="AO6063" s="3"/>
      <c r="AP6063" s="3"/>
      <c r="AQ6063" s="3"/>
      <c r="AR6063" s="3"/>
      <c r="AS6063" s="3"/>
      <c r="AT6063" s="51"/>
      <c r="AU6063" s="48"/>
      <c r="AV6063" s="52"/>
      <c r="AW6063" s="52"/>
    </row>
    <row r="6064" spans="1:49" ht="15" customHeight="1" x14ac:dyDescent="0.25">
      <c r="A6064" s="11">
        <f t="shared" si="1046"/>
        <v>6061</v>
      </c>
      <c r="B6064" s="29">
        <v>37108</v>
      </c>
      <c r="C6064" s="25">
        <v>22</v>
      </c>
      <c r="D6064" s="12">
        <v>29.8</v>
      </c>
      <c r="E6064" s="25">
        <v>24</v>
      </c>
      <c r="F6064" s="35">
        <v>92</v>
      </c>
      <c r="G6064" s="25">
        <v>0</v>
      </c>
      <c r="H6064" s="13">
        <v>1.1000000000000001</v>
      </c>
      <c r="I6064" s="25"/>
      <c r="J6064" s="12">
        <v>225</v>
      </c>
      <c r="K6064" s="12"/>
      <c r="L6064" s="25" t="s">
        <v>13</v>
      </c>
      <c r="M6064" s="10"/>
      <c r="N6064" s="15"/>
      <c r="O6064" s="15"/>
      <c r="P6064" s="4"/>
      <c r="Q6064" s="65"/>
      <c r="R6064" s="42"/>
      <c r="S6064" s="44"/>
      <c r="T6064" s="44"/>
      <c r="U6064" s="5"/>
      <c r="V6064" s="5"/>
      <c r="W6064" s="5"/>
      <c r="X6064" s="5"/>
      <c r="Y6064" s="5"/>
      <c r="Z6064" s="5"/>
      <c r="AA6064" s="5"/>
      <c r="AB6064" s="5"/>
      <c r="AC6064" s="5"/>
      <c r="AD6064" s="5"/>
      <c r="AE6064" s="5"/>
      <c r="AF6064" s="5"/>
      <c r="AG6064" s="5"/>
      <c r="AH6064" s="40"/>
      <c r="AI6064" s="3"/>
      <c r="AJ6064" s="3"/>
      <c r="AK6064" s="3"/>
      <c r="AL6064" s="3"/>
      <c r="AM6064" s="3"/>
      <c r="AN6064" s="3"/>
      <c r="AO6064" s="3"/>
      <c r="AP6064" s="3"/>
      <c r="AQ6064" s="3"/>
      <c r="AR6064" s="3"/>
      <c r="AS6064" s="3"/>
      <c r="AT6064" s="51"/>
      <c r="AU6064" s="48"/>
      <c r="AV6064" s="52"/>
      <c r="AW6064" s="52"/>
    </row>
    <row r="6065" spans="1:49" ht="15" customHeight="1" x14ac:dyDescent="0.25">
      <c r="A6065" s="11">
        <f t="shared" si="1046"/>
        <v>6062</v>
      </c>
      <c r="B6065" s="29">
        <v>37109</v>
      </c>
      <c r="C6065" s="25">
        <v>22</v>
      </c>
      <c r="D6065" s="12">
        <v>30.6</v>
      </c>
      <c r="E6065" s="25">
        <v>24.4</v>
      </c>
      <c r="F6065" s="35">
        <v>86</v>
      </c>
      <c r="G6065" s="25">
        <v>9.5</v>
      </c>
      <c r="H6065" s="13">
        <v>0.7</v>
      </c>
      <c r="I6065" s="25"/>
      <c r="J6065" s="12">
        <v>225</v>
      </c>
      <c r="K6065" s="12"/>
      <c r="L6065" s="25" t="s">
        <v>13</v>
      </c>
      <c r="M6065" s="10"/>
      <c r="N6065" s="15"/>
      <c r="O6065" s="15"/>
      <c r="P6065" s="4"/>
      <c r="Q6065" s="65"/>
      <c r="R6065" s="42"/>
      <c r="S6065" s="44"/>
      <c r="T6065" s="44"/>
      <c r="U6065" s="5"/>
      <c r="V6065" s="5"/>
      <c r="W6065" s="5"/>
      <c r="X6065" s="5"/>
      <c r="Y6065" s="5"/>
      <c r="Z6065" s="5"/>
      <c r="AA6065" s="5"/>
      <c r="AB6065" s="5"/>
      <c r="AC6065" s="5"/>
      <c r="AD6065" s="5"/>
      <c r="AE6065" s="5"/>
      <c r="AF6065" s="5"/>
      <c r="AG6065" s="5"/>
      <c r="AH6065" s="40"/>
      <c r="AI6065" s="3"/>
      <c r="AJ6065" s="3"/>
      <c r="AK6065" s="3"/>
      <c r="AL6065" s="3"/>
      <c r="AM6065" s="3"/>
      <c r="AN6065" s="3"/>
      <c r="AO6065" s="3"/>
      <c r="AP6065" s="3"/>
      <c r="AQ6065" s="3"/>
      <c r="AR6065" s="3"/>
      <c r="AS6065" s="3"/>
      <c r="AT6065" s="51"/>
      <c r="AU6065" s="48"/>
      <c r="AV6065" s="52"/>
      <c r="AW6065" s="52"/>
    </row>
    <row r="6066" spans="1:49" ht="15" customHeight="1" x14ac:dyDescent="0.25">
      <c r="A6066" s="11">
        <f t="shared" si="1046"/>
        <v>6063</v>
      </c>
      <c r="B6066" s="29">
        <v>37110</v>
      </c>
      <c r="C6066" s="25">
        <v>21</v>
      </c>
      <c r="D6066" s="12">
        <v>30.8</v>
      </c>
      <c r="E6066" s="25">
        <v>23.9</v>
      </c>
      <c r="F6066" s="35">
        <v>83</v>
      </c>
      <c r="G6066" s="25">
        <v>3</v>
      </c>
      <c r="H6066" s="13">
        <v>5.0999999999999996</v>
      </c>
      <c r="I6066" s="25"/>
      <c r="J6066" s="12">
        <v>225</v>
      </c>
      <c r="K6066" s="12"/>
      <c r="L6066" s="25" t="s">
        <v>14</v>
      </c>
      <c r="M6066" s="10"/>
      <c r="N6066" s="15"/>
      <c r="O6066" s="15"/>
      <c r="P6066" s="4"/>
      <c r="Q6066" s="65"/>
      <c r="R6066" s="42"/>
      <c r="S6066" s="44"/>
      <c r="T6066" s="44"/>
      <c r="U6066" s="5"/>
      <c r="V6066" s="5"/>
      <c r="W6066" s="5"/>
      <c r="X6066" s="5"/>
      <c r="Y6066" s="5"/>
      <c r="Z6066" s="5"/>
      <c r="AA6066" s="5"/>
      <c r="AB6066" s="5"/>
      <c r="AC6066" s="5"/>
      <c r="AD6066" s="5"/>
      <c r="AE6066" s="5"/>
      <c r="AF6066" s="5"/>
      <c r="AG6066" s="5"/>
      <c r="AH6066" s="40"/>
      <c r="AI6066" s="3"/>
      <c r="AJ6066" s="3"/>
      <c r="AK6066" s="3"/>
      <c r="AL6066" s="3"/>
      <c r="AM6066" s="3"/>
      <c r="AN6066" s="3"/>
      <c r="AO6066" s="3"/>
      <c r="AP6066" s="3"/>
      <c r="AQ6066" s="3"/>
      <c r="AR6066" s="3"/>
      <c r="AS6066" s="3"/>
      <c r="AT6066" s="51"/>
      <c r="AU6066" s="48"/>
      <c r="AV6066" s="52"/>
      <c r="AW6066" s="52"/>
    </row>
    <row r="6067" spans="1:49" ht="15" customHeight="1" x14ac:dyDescent="0.25">
      <c r="A6067" s="11">
        <f t="shared" si="1046"/>
        <v>6064</v>
      </c>
      <c r="B6067" s="29">
        <v>37111</v>
      </c>
      <c r="C6067" s="25">
        <v>22</v>
      </c>
      <c r="D6067" s="12">
        <v>30.3</v>
      </c>
      <c r="E6067" s="25">
        <v>25.7</v>
      </c>
      <c r="F6067" s="35">
        <v>88</v>
      </c>
      <c r="G6067" s="25">
        <v>7.5</v>
      </c>
      <c r="H6067" s="13">
        <v>3.6</v>
      </c>
      <c r="I6067" s="25"/>
      <c r="J6067" s="12">
        <v>270</v>
      </c>
      <c r="K6067" s="12"/>
      <c r="L6067" s="25" t="s">
        <v>13</v>
      </c>
      <c r="M6067" s="10"/>
      <c r="N6067" s="15"/>
      <c r="O6067" s="15"/>
      <c r="P6067" s="4"/>
      <c r="Q6067" s="65"/>
      <c r="R6067" s="42"/>
      <c r="S6067" s="44"/>
      <c r="T6067" s="44"/>
      <c r="U6067" s="5"/>
      <c r="V6067" s="5"/>
      <c r="W6067" s="5"/>
      <c r="X6067" s="5"/>
      <c r="Y6067" s="5"/>
      <c r="Z6067" s="5"/>
      <c r="AA6067" s="5"/>
      <c r="AB6067" s="5"/>
      <c r="AC6067" s="5"/>
      <c r="AD6067" s="5"/>
      <c r="AE6067" s="5"/>
      <c r="AF6067" s="5"/>
      <c r="AG6067" s="5"/>
      <c r="AH6067" s="40"/>
      <c r="AI6067" s="3"/>
      <c r="AJ6067" s="3"/>
      <c r="AK6067" s="3"/>
      <c r="AL6067" s="3"/>
      <c r="AM6067" s="3"/>
      <c r="AN6067" s="3"/>
      <c r="AO6067" s="3"/>
      <c r="AP6067" s="3"/>
      <c r="AQ6067" s="3"/>
      <c r="AR6067" s="3"/>
      <c r="AS6067" s="3"/>
      <c r="AT6067" s="51"/>
      <c r="AU6067" s="48"/>
      <c r="AV6067" s="52"/>
      <c r="AW6067" s="52"/>
    </row>
    <row r="6068" spans="1:49" ht="15" customHeight="1" x14ac:dyDescent="0.25">
      <c r="A6068" s="11">
        <f t="shared" si="1046"/>
        <v>6065</v>
      </c>
      <c r="B6068" s="29">
        <v>37112</v>
      </c>
      <c r="C6068" s="25">
        <v>22</v>
      </c>
      <c r="D6068" s="12">
        <v>31.4</v>
      </c>
      <c r="E6068" s="25">
        <v>25.5</v>
      </c>
      <c r="F6068" s="35">
        <v>83</v>
      </c>
      <c r="G6068" s="25">
        <v>5.7</v>
      </c>
      <c r="H6068" s="13">
        <v>5</v>
      </c>
      <c r="I6068" s="25"/>
      <c r="J6068" s="12">
        <v>225</v>
      </c>
      <c r="K6068" s="12"/>
      <c r="L6068" s="25" t="s">
        <v>13</v>
      </c>
      <c r="M6068" s="10"/>
      <c r="N6068" s="15"/>
      <c r="O6068" s="15"/>
      <c r="P6068" s="4"/>
      <c r="Q6068" s="65"/>
      <c r="R6068" s="42"/>
      <c r="S6068" s="44"/>
      <c r="T6068" s="44"/>
      <c r="U6068" s="5"/>
      <c r="V6068" s="5"/>
      <c r="W6068" s="5"/>
      <c r="X6068" s="5"/>
      <c r="Y6068" s="5"/>
      <c r="Z6068" s="5"/>
      <c r="AA6068" s="5"/>
      <c r="AB6068" s="5"/>
      <c r="AC6068" s="5"/>
      <c r="AD6068" s="5"/>
      <c r="AE6068" s="5"/>
      <c r="AF6068" s="5"/>
      <c r="AG6068" s="5"/>
      <c r="AH6068" s="40"/>
      <c r="AI6068" s="3"/>
      <c r="AJ6068" s="3"/>
      <c r="AK6068" s="3"/>
      <c r="AL6068" s="3"/>
      <c r="AM6068" s="3"/>
      <c r="AN6068" s="3"/>
      <c r="AO6068" s="3"/>
      <c r="AP6068" s="3"/>
      <c r="AQ6068" s="3"/>
      <c r="AR6068" s="3"/>
      <c r="AS6068" s="3"/>
      <c r="AT6068" s="51"/>
      <c r="AU6068" s="48"/>
      <c r="AV6068" s="52"/>
      <c r="AW6068" s="52"/>
    </row>
    <row r="6069" spans="1:49" ht="15" customHeight="1" x14ac:dyDescent="0.25">
      <c r="A6069" s="11">
        <f t="shared" si="1046"/>
        <v>6066</v>
      </c>
      <c r="B6069" s="29">
        <v>37113</v>
      </c>
      <c r="C6069" s="25">
        <v>22</v>
      </c>
      <c r="D6069" s="12">
        <v>31.4</v>
      </c>
      <c r="E6069" s="25">
        <v>25.4</v>
      </c>
      <c r="F6069" s="35">
        <v>83</v>
      </c>
      <c r="G6069" s="25">
        <v>0</v>
      </c>
      <c r="H6069" s="13">
        <v>7.1</v>
      </c>
      <c r="I6069" s="25"/>
      <c r="J6069" s="12">
        <v>225</v>
      </c>
      <c r="K6069" s="12"/>
      <c r="L6069" s="25" t="s">
        <v>14</v>
      </c>
      <c r="M6069" s="10"/>
      <c r="N6069" s="15"/>
      <c r="O6069" s="15"/>
      <c r="P6069" s="4"/>
      <c r="Q6069" s="65"/>
      <c r="R6069" s="42"/>
      <c r="S6069" s="44"/>
      <c r="T6069" s="44"/>
      <c r="U6069" s="5"/>
      <c r="V6069" s="5"/>
      <c r="W6069" s="5"/>
      <c r="X6069" s="5"/>
      <c r="Y6069" s="5"/>
      <c r="Z6069" s="5"/>
      <c r="AA6069" s="5"/>
      <c r="AB6069" s="5"/>
      <c r="AC6069" s="5"/>
      <c r="AD6069" s="5"/>
      <c r="AE6069" s="5"/>
      <c r="AF6069" s="5"/>
      <c r="AG6069" s="5"/>
      <c r="AH6069" s="40"/>
      <c r="AI6069" s="3"/>
      <c r="AJ6069" s="3"/>
      <c r="AK6069" s="3"/>
      <c r="AL6069" s="3"/>
      <c r="AM6069" s="3"/>
      <c r="AN6069" s="3"/>
      <c r="AO6069" s="3"/>
      <c r="AP6069" s="3"/>
      <c r="AQ6069" s="3"/>
      <c r="AR6069" s="3"/>
      <c r="AS6069" s="3"/>
      <c r="AT6069" s="51"/>
      <c r="AU6069" s="48"/>
      <c r="AV6069" s="52"/>
      <c r="AW6069" s="52"/>
    </row>
    <row r="6070" spans="1:49" ht="15" customHeight="1" x14ac:dyDescent="0.25">
      <c r="A6070" s="11">
        <f t="shared" si="1046"/>
        <v>6067</v>
      </c>
      <c r="B6070" s="29">
        <v>37114</v>
      </c>
      <c r="C6070" s="25">
        <v>20</v>
      </c>
      <c r="D6070" s="12">
        <v>31.8</v>
      </c>
      <c r="E6070" s="25">
        <v>25.1</v>
      </c>
      <c r="F6070" s="35">
        <v>84</v>
      </c>
      <c r="G6070" s="25">
        <v>0</v>
      </c>
      <c r="H6070" s="13">
        <v>5.9</v>
      </c>
      <c r="I6070" s="25"/>
      <c r="J6070" s="12">
        <v>180</v>
      </c>
      <c r="K6070" s="12"/>
      <c r="L6070" s="25" t="s">
        <v>13</v>
      </c>
      <c r="M6070" s="10"/>
      <c r="N6070" s="15"/>
      <c r="O6070" s="15"/>
      <c r="P6070" s="4"/>
      <c r="Q6070" s="65"/>
      <c r="R6070" s="42"/>
      <c r="S6070" s="44"/>
      <c r="T6070" s="44"/>
      <c r="U6070" s="5"/>
      <c r="V6070" s="5"/>
      <c r="W6070" s="5"/>
      <c r="X6070" s="5"/>
      <c r="Y6070" s="5"/>
      <c r="Z6070" s="5"/>
      <c r="AA6070" s="5"/>
      <c r="AB6070" s="5"/>
      <c r="AC6070" s="5"/>
      <c r="AD6070" s="5"/>
      <c r="AE6070" s="5"/>
      <c r="AF6070" s="5"/>
      <c r="AG6070" s="5"/>
      <c r="AH6070" s="40"/>
      <c r="AI6070" s="3"/>
      <c r="AJ6070" s="3"/>
      <c r="AK6070" s="3"/>
      <c r="AL6070" s="3"/>
      <c r="AM6070" s="3"/>
      <c r="AN6070" s="3"/>
      <c r="AO6070" s="3"/>
      <c r="AP6070" s="3"/>
      <c r="AQ6070" s="3"/>
      <c r="AR6070" s="3"/>
      <c r="AS6070" s="3"/>
      <c r="AT6070" s="51"/>
      <c r="AU6070" s="48"/>
      <c r="AV6070" s="52"/>
      <c r="AW6070" s="52"/>
    </row>
    <row r="6071" spans="1:49" ht="15" customHeight="1" x14ac:dyDescent="0.25">
      <c r="A6071" s="11">
        <f t="shared" si="1046"/>
        <v>6068</v>
      </c>
      <c r="B6071" s="29">
        <v>37115</v>
      </c>
      <c r="C6071" s="25">
        <v>18</v>
      </c>
      <c r="D6071" s="12">
        <v>32.799999999999997</v>
      </c>
      <c r="E6071" s="25">
        <v>23.6</v>
      </c>
      <c r="F6071" s="35">
        <v>80</v>
      </c>
      <c r="G6071" s="25">
        <v>0</v>
      </c>
      <c r="H6071" s="13">
        <v>6.4</v>
      </c>
      <c r="I6071" s="25"/>
      <c r="J6071" s="12">
        <v>225</v>
      </c>
      <c r="K6071" s="12"/>
      <c r="L6071" s="25" t="s">
        <v>13</v>
      </c>
      <c r="M6071" s="10"/>
      <c r="N6071" s="15"/>
      <c r="O6071" s="15"/>
      <c r="P6071" s="4"/>
      <c r="Q6071" s="65"/>
      <c r="R6071" s="42"/>
      <c r="S6071" s="44"/>
      <c r="T6071" s="44"/>
      <c r="U6071" s="5"/>
      <c r="V6071" s="5"/>
      <c r="W6071" s="5"/>
      <c r="X6071" s="5"/>
      <c r="Y6071" s="5"/>
      <c r="Z6071" s="5"/>
      <c r="AA6071" s="5"/>
      <c r="AB6071" s="5"/>
      <c r="AC6071" s="5"/>
      <c r="AD6071" s="5"/>
      <c r="AE6071" s="5"/>
      <c r="AF6071" s="5"/>
      <c r="AG6071" s="5"/>
      <c r="AH6071" s="40"/>
      <c r="AI6071" s="3"/>
      <c r="AJ6071" s="3"/>
      <c r="AK6071" s="3"/>
      <c r="AL6071" s="3"/>
      <c r="AM6071" s="3"/>
      <c r="AN6071" s="3"/>
      <c r="AO6071" s="3"/>
      <c r="AP6071" s="3"/>
      <c r="AQ6071" s="3"/>
      <c r="AR6071" s="3"/>
      <c r="AS6071" s="3"/>
      <c r="AT6071" s="51"/>
      <c r="AU6071" s="48"/>
      <c r="AV6071" s="52"/>
      <c r="AW6071" s="52"/>
    </row>
    <row r="6072" spans="1:49" ht="15" customHeight="1" x14ac:dyDescent="0.25">
      <c r="A6072" s="11">
        <f t="shared" si="1046"/>
        <v>6069</v>
      </c>
      <c r="B6072" s="29">
        <v>37116</v>
      </c>
      <c r="C6072" s="25">
        <v>20</v>
      </c>
      <c r="D6072" s="12">
        <v>31.6</v>
      </c>
      <c r="E6072" s="25">
        <v>23.7</v>
      </c>
      <c r="F6072" s="35">
        <v>85</v>
      </c>
      <c r="G6072" s="25">
        <v>0</v>
      </c>
      <c r="H6072" s="13">
        <v>5.3</v>
      </c>
      <c r="I6072" s="25"/>
      <c r="J6072" s="12">
        <v>225</v>
      </c>
      <c r="K6072" s="12"/>
      <c r="L6072" s="25" t="s">
        <v>14</v>
      </c>
      <c r="M6072" s="10"/>
      <c r="N6072" s="15"/>
      <c r="O6072" s="15"/>
      <c r="P6072" s="4"/>
      <c r="Q6072" s="65"/>
      <c r="R6072" s="42"/>
      <c r="S6072" s="44"/>
      <c r="T6072" s="44"/>
      <c r="U6072" s="5"/>
      <c r="V6072" s="5"/>
      <c r="W6072" s="5"/>
      <c r="X6072" s="5"/>
      <c r="Y6072" s="5"/>
      <c r="Z6072" s="5"/>
      <c r="AA6072" s="5"/>
      <c r="AB6072" s="5"/>
      <c r="AC6072" s="5"/>
      <c r="AD6072" s="5"/>
      <c r="AE6072" s="5"/>
      <c r="AF6072" s="5"/>
      <c r="AG6072" s="5"/>
      <c r="AH6072" s="40"/>
      <c r="AI6072" s="3"/>
      <c r="AJ6072" s="3"/>
      <c r="AK6072" s="3"/>
      <c r="AL6072" s="3"/>
      <c r="AM6072" s="3"/>
      <c r="AN6072" s="3"/>
      <c r="AO6072" s="3"/>
      <c r="AP6072" s="3"/>
      <c r="AQ6072" s="3"/>
      <c r="AR6072" s="3"/>
      <c r="AS6072" s="3"/>
      <c r="AT6072" s="51"/>
      <c r="AU6072" s="48"/>
      <c r="AV6072" s="52"/>
      <c r="AW6072" s="52"/>
    </row>
    <row r="6073" spans="1:49" ht="15" customHeight="1" x14ac:dyDescent="0.25">
      <c r="A6073" s="11">
        <f t="shared" si="1046"/>
        <v>6070</v>
      </c>
      <c r="B6073" s="29">
        <v>37117</v>
      </c>
      <c r="C6073" s="25">
        <v>21</v>
      </c>
      <c r="D6073" s="12">
        <v>32.200000000000003</v>
      </c>
      <c r="E6073" s="25">
        <v>25.8</v>
      </c>
      <c r="F6073" s="35">
        <v>84</v>
      </c>
      <c r="G6073" s="25">
        <v>0</v>
      </c>
      <c r="H6073" s="13">
        <v>4.7</v>
      </c>
      <c r="I6073" s="25"/>
      <c r="J6073" s="12">
        <v>270</v>
      </c>
      <c r="K6073" s="12"/>
      <c r="L6073" s="25" t="s">
        <v>14</v>
      </c>
      <c r="M6073" s="10"/>
      <c r="N6073" s="15"/>
      <c r="O6073" s="15"/>
      <c r="P6073" s="4"/>
      <c r="Q6073" s="65"/>
      <c r="R6073" s="42"/>
      <c r="S6073" s="44"/>
      <c r="T6073" s="44"/>
      <c r="U6073" s="5"/>
      <c r="V6073" s="5"/>
      <c r="W6073" s="5"/>
      <c r="X6073" s="5"/>
      <c r="Y6073" s="5"/>
      <c r="Z6073" s="5"/>
      <c r="AA6073" s="5"/>
      <c r="AB6073" s="5"/>
      <c r="AC6073" s="5"/>
      <c r="AD6073" s="5"/>
      <c r="AE6073" s="5"/>
      <c r="AF6073" s="5"/>
      <c r="AG6073" s="5"/>
      <c r="AH6073" s="40"/>
      <c r="AI6073" s="3"/>
      <c r="AJ6073" s="3"/>
      <c r="AK6073" s="3"/>
      <c r="AL6073" s="3"/>
      <c r="AM6073" s="3"/>
      <c r="AN6073" s="3"/>
      <c r="AO6073" s="3"/>
      <c r="AP6073" s="3"/>
      <c r="AQ6073" s="3"/>
      <c r="AR6073" s="3"/>
      <c r="AS6073" s="3"/>
      <c r="AT6073" s="51"/>
      <c r="AU6073" s="48"/>
      <c r="AV6073" s="52"/>
      <c r="AW6073" s="52"/>
    </row>
    <row r="6074" spans="1:49" ht="15" customHeight="1" x14ac:dyDescent="0.25">
      <c r="A6074" s="11">
        <f t="shared" si="1046"/>
        <v>6071</v>
      </c>
      <c r="B6074" s="29">
        <v>37118</v>
      </c>
      <c r="C6074" s="25">
        <v>24</v>
      </c>
      <c r="D6074" s="12">
        <v>31.2</v>
      </c>
      <c r="E6074" s="25">
        <v>26.5</v>
      </c>
      <c r="F6074" s="35">
        <v>83</v>
      </c>
      <c r="G6074" s="25">
        <v>0</v>
      </c>
      <c r="H6074" s="13">
        <v>6.1</v>
      </c>
      <c r="I6074" s="25"/>
      <c r="J6074" s="12">
        <v>180</v>
      </c>
      <c r="K6074" s="12"/>
      <c r="L6074" s="25" t="s">
        <v>14</v>
      </c>
      <c r="M6074" s="10"/>
      <c r="N6074" s="15"/>
      <c r="O6074" s="15"/>
      <c r="P6074" s="4"/>
      <c r="Q6074" s="65"/>
      <c r="R6074" s="42"/>
      <c r="S6074" s="44"/>
      <c r="T6074" s="44"/>
      <c r="U6074" s="5"/>
      <c r="V6074" s="5"/>
      <c r="W6074" s="5"/>
      <c r="X6074" s="5"/>
      <c r="Y6074" s="5"/>
      <c r="Z6074" s="5"/>
      <c r="AA6074" s="5"/>
      <c r="AB6074" s="5"/>
      <c r="AC6074" s="5"/>
      <c r="AD6074" s="5"/>
      <c r="AE6074" s="5"/>
      <c r="AF6074" s="5"/>
      <c r="AG6074" s="5"/>
      <c r="AH6074" s="40"/>
      <c r="AI6074" s="3"/>
      <c r="AJ6074" s="3"/>
      <c r="AK6074" s="3"/>
      <c r="AL6074" s="3"/>
      <c r="AM6074" s="3"/>
      <c r="AN6074" s="3"/>
      <c r="AO6074" s="3"/>
      <c r="AP6074" s="3"/>
      <c r="AQ6074" s="3"/>
      <c r="AR6074" s="3"/>
      <c r="AS6074" s="3"/>
      <c r="AT6074" s="51"/>
      <c r="AU6074" s="48"/>
      <c r="AV6074" s="52"/>
      <c r="AW6074" s="52"/>
    </row>
    <row r="6075" spans="1:49" ht="15" customHeight="1" x14ac:dyDescent="0.25">
      <c r="A6075" s="11">
        <f t="shared" si="1046"/>
        <v>6072</v>
      </c>
      <c r="B6075" s="29">
        <v>37119</v>
      </c>
      <c r="C6075" s="25">
        <v>21</v>
      </c>
      <c r="D6075" s="12">
        <v>29</v>
      </c>
      <c r="E6075" s="25">
        <v>25.1</v>
      </c>
      <c r="F6075" s="35">
        <v>90</v>
      </c>
      <c r="G6075" s="25">
        <v>0</v>
      </c>
      <c r="H6075" s="13">
        <v>1.1000000000000001</v>
      </c>
      <c r="I6075" s="25"/>
      <c r="J6075" s="12">
        <v>180</v>
      </c>
      <c r="K6075" s="12"/>
      <c r="L6075" s="25" t="s">
        <v>14</v>
      </c>
      <c r="M6075" s="10"/>
      <c r="N6075" s="15"/>
      <c r="O6075" s="15"/>
      <c r="P6075" s="4"/>
      <c r="Q6075" s="65"/>
      <c r="R6075" s="42"/>
      <c r="S6075" s="44"/>
      <c r="T6075" s="44"/>
      <c r="U6075" s="5"/>
      <c r="V6075" s="5"/>
      <c r="W6075" s="5"/>
      <c r="X6075" s="5"/>
      <c r="Y6075" s="5"/>
      <c r="Z6075" s="5"/>
      <c r="AA6075" s="5"/>
      <c r="AB6075" s="5"/>
      <c r="AC6075" s="5"/>
      <c r="AD6075" s="5"/>
      <c r="AE6075" s="5"/>
      <c r="AF6075" s="5"/>
      <c r="AG6075" s="5"/>
      <c r="AH6075" s="40"/>
      <c r="AI6075" s="3"/>
      <c r="AJ6075" s="3"/>
      <c r="AK6075" s="3"/>
      <c r="AL6075" s="3"/>
      <c r="AM6075" s="3"/>
      <c r="AN6075" s="3"/>
      <c r="AO6075" s="3"/>
      <c r="AP6075" s="3"/>
      <c r="AQ6075" s="3"/>
      <c r="AR6075" s="3"/>
      <c r="AS6075" s="3"/>
      <c r="AT6075" s="51"/>
      <c r="AU6075" s="48"/>
      <c r="AV6075" s="52"/>
      <c r="AW6075" s="52"/>
    </row>
    <row r="6076" spans="1:49" ht="15" customHeight="1" x14ac:dyDescent="0.25">
      <c r="A6076" s="11">
        <f t="shared" si="1046"/>
        <v>6073</v>
      </c>
      <c r="B6076" s="29">
        <v>37120</v>
      </c>
      <c r="C6076" s="25">
        <v>22</v>
      </c>
      <c r="D6076" s="12">
        <v>31.5</v>
      </c>
      <c r="E6076" s="25">
        <v>25.6</v>
      </c>
      <c r="F6076" s="35">
        <v>83</v>
      </c>
      <c r="G6076" s="25">
        <v>0.8</v>
      </c>
      <c r="H6076" s="13">
        <v>6</v>
      </c>
      <c r="I6076" s="25"/>
      <c r="J6076" s="12">
        <v>180</v>
      </c>
      <c r="K6076" s="12"/>
      <c r="L6076" s="25" t="s">
        <v>15</v>
      </c>
      <c r="M6076" s="10"/>
      <c r="N6076" s="15"/>
      <c r="O6076" s="15"/>
      <c r="P6076" s="4"/>
      <c r="Q6076" s="65"/>
      <c r="R6076" s="42"/>
      <c r="S6076" s="44"/>
      <c r="T6076" s="44"/>
      <c r="U6076" s="5"/>
      <c r="V6076" s="5"/>
      <c r="W6076" s="5"/>
      <c r="X6076" s="5"/>
      <c r="Y6076" s="5"/>
      <c r="Z6076" s="5"/>
      <c r="AA6076" s="5"/>
      <c r="AB6076" s="5"/>
      <c r="AC6076" s="5"/>
      <c r="AD6076" s="5"/>
      <c r="AE6076" s="5"/>
      <c r="AF6076" s="5"/>
      <c r="AG6076" s="5"/>
      <c r="AH6076" s="40"/>
      <c r="AI6076" s="3"/>
      <c r="AJ6076" s="3"/>
      <c r="AK6076" s="3"/>
      <c r="AL6076" s="3"/>
      <c r="AM6076" s="3"/>
      <c r="AN6076" s="3"/>
      <c r="AO6076" s="3"/>
      <c r="AP6076" s="3"/>
      <c r="AQ6076" s="3"/>
      <c r="AR6076" s="3"/>
      <c r="AS6076" s="3"/>
      <c r="AT6076" s="51"/>
      <c r="AU6076" s="48"/>
      <c r="AV6076" s="52"/>
      <c r="AW6076" s="52"/>
    </row>
    <row r="6077" spans="1:49" ht="15" customHeight="1" x14ac:dyDescent="0.25">
      <c r="A6077" s="11">
        <f t="shared" si="1046"/>
        <v>6074</v>
      </c>
      <c r="B6077" s="29">
        <v>37121</v>
      </c>
      <c r="C6077" s="25">
        <v>22</v>
      </c>
      <c r="D6077" s="12">
        <v>31.8</v>
      </c>
      <c r="E6077" s="25">
        <v>25.7</v>
      </c>
      <c r="F6077" s="35">
        <v>80</v>
      </c>
      <c r="G6077" s="25">
        <v>0</v>
      </c>
      <c r="H6077" s="13">
        <v>6.7</v>
      </c>
      <c r="I6077" s="25"/>
      <c r="J6077" s="12">
        <v>225</v>
      </c>
      <c r="K6077" s="12"/>
      <c r="L6077" s="25" t="s">
        <v>12</v>
      </c>
      <c r="M6077" s="10"/>
      <c r="N6077" s="15"/>
      <c r="O6077" s="15"/>
      <c r="P6077" s="4"/>
      <c r="Q6077" s="65"/>
      <c r="R6077" s="42"/>
      <c r="S6077" s="44"/>
      <c r="T6077" s="44"/>
      <c r="U6077" s="5"/>
      <c r="V6077" s="5"/>
      <c r="W6077" s="5"/>
      <c r="X6077" s="5"/>
      <c r="Y6077" s="5"/>
      <c r="Z6077" s="5"/>
      <c r="AA6077" s="5"/>
      <c r="AB6077" s="5"/>
      <c r="AC6077" s="5"/>
      <c r="AD6077" s="5"/>
      <c r="AE6077" s="5"/>
      <c r="AF6077" s="5"/>
      <c r="AG6077" s="5"/>
      <c r="AH6077" s="40"/>
      <c r="AI6077" s="3"/>
      <c r="AJ6077" s="3"/>
      <c r="AK6077" s="3"/>
      <c r="AL6077" s="3"/>
      <c r="AM6077" s="3"/>
      <c r="AN6077" s="3"/>
      <c r="AO6077" s="3"/>
      <c r="AP6077" s="3"/>
      <c r="AQ6077" s="3"/>
      <c r="AR6077" s="3"/>
      <c r="AS6077" s="3"/>
      <c r="AT6077" s="51"/>
      <c r="AU6077" s="48"/>
      <c r="AV6077" s="52"/>
      <c r="AW6077" s="52"/>
    </row>
    <row r="6078" spans="1:49" ht="15" customHeight="1" x14ac:dyDescent="0.25">
      <c r="A6078" s="11">
        <f t="shared" si="1046"/>
        <v>6075</v>
      </c>
      <c r="B6078" s="29">
        <v>37122</v>
      </c>
      <c r="C6078" s="25">
        <v>21</v>
      </c>
      <c r="D6078" s="12">
        <v>30.4</v>
      </c>
      <c r="E6078" s="25">
        <v>24.8</v>
      </c>
      <c r="F6078" s="35">
        <v>86</v>
      </c>
      <c r="G6078" s="25">
        <v>0</v>
      </c>
      <c r="H6078" s="13">
        <v>4.7</v>
      </c>
      <c r="I6078" s="25"/>
      <c r="J6078" s="12">
        <v>90</v>
      </c>
      <c r="K6078" s="12"/>
      <c r="L6078" s="25" t="s">
        <v>12</v>
      </c>
      <c r="M6078" s="10"/>
      <c r="N6078" s="15"/>
      <c r="O6078" s="15"/>
      <c r="P6078" s="4"/>
      <c r="Q6078" s="65"/>
      <c r="R6078" s="42"/>
      <c r="S6078" s="44"/>
      <c r="T6078" s="44"/>
      <c r="U6078" s="5"/>
      <c r="V6078" s="5"/>
      <c r="W6078" s="5"/>
      <c r="X6078" s="5"/>
      <c r="Y6078" s="5"/>
      <c r="Z6078" s="5"/>
      <c r="AA6078" s="5"/>
      <c r="AB6078" s="5"/>
      <c r="AC6078" s="5"/>
      <c r="AD6078" s="5"/>
      <c r="AE6078" s="5"/>
      <c r="AF6078" s="5"/>
      <c r="AG6078" s="5"/>
      <c r="AH6078" s="40"/>
      <c r="AI6078" s="3"/>
      <c r="AJ6078" s="3"/>
      <c r="AK6078" s="3"/>
      <c r="AL6078" s="3"/>
      <c r="AM6078" s="3"/>
      <c r="AN6078" s="3"/>
      <c r="AO6078" s="3"/>
      <c r="AP6078" s="3"/>
      <c r="AQ6078" s="3"/>
      <c r="AR6078" s="3"/>
      <c r="AS6078" s="3"/>
      <c r="AT6078" s="51"/>
      <c r="AU6078" s="48"/>
      <c r="AV6078" s="52"/>
      <c r="AW6078" s="52"/>
    </row>
    <row r="6079" spans="1:49" ht="15" customHeight="1" x14ac:dyDescent="0.25">
      <c r="A6079" s="11">
        <f t="shared" si="1046"/>
        <v>6076</v>
      </c>
      <c r="B6079" s="29">
        <v>37123</v>
      </c>
      <c r="C6079" s="25">
        <v>21</v>
      </c>
      <c r="D6079" s="12">
        <v>30.5</v>
      </c>
      <c r="E6079" s="25">
        <v>24.8</v>
      </c>
      <c r="F6079" s="35">
        <v>83</v>
      </c>
      <c r="G6079" s="25">
        <v>0</v>
      </c>
      <c r="H6079" s="13">
        <v>4</v>
      </c>
      <c r="I6079" s="25"/>
      <c r="J6079" s="12">
        <v>180</v>
      </c>
      <c r="K6079" s="12"/>
      <c r="L6079" s="25" t="s">
        <v>13</v>
      </c>
      <c r="M6079" s="10"/>
      <c r="N6079" s="15"/>
      <c r="O6079" s="15"/>
      <c r="P6079" s="4"/>
      <c r="Q6079" s="65"/>
      <c r="R6079" s="42"/>
      <c r="S6079" s="44"/>
      <c r="T6079" s="44"/>
      <c r="U6079" s="5"/>
      <c r="V6079" s="5"/>
      <c r="W6079" s="5"/>
      <c r="X6079" s="5"/>
      <c r="Y6079" s="5"/>
      <c r="Z6079" s="5"/>
      <c r="AA6079" s="5"/>
      <c r="AB6079" s="5"/>
      <c r="AC6079" s="5"/>
      <c r="AD6079" s="5"/>
      <c r="AE6079" s="5"/>
      <c r="AF6079" s="5"/>
      <c r="AG6079" s="5"/>
      <c r="AH6079" s="40"/>
      <c r="AI6079" s="3"/>
      <c r="AJ6079" s="3"/>
      <c r="AK6079" s="3"/>
      <c r="AL6079" s="3"/>
      <c r="AM6079" s="3"/>
      <c r="AN6079" s="3"/>
      <c r="AO6079" s="3"/>
      <c r="AP6079" s="3"/>
      <c r="AQ6079" s="3"/>
      <c r="AR6079" s="3"/>
      <c r="AS6079" s="3"/>
      <c r="AT6079" s="51"/>
      <c r="AU6079" s="48"/>
      <c r="AV6079" s="52"/>
      <c r="AW6079" s="52"/>
    </row>
    <row r="6080" spans="1:49" ht="15" customHeight="1" x14ac:dyDescent="0.25">
      <c r="A6080" s="11">
        <f t="shared" si="1046"/>
        <v>6077</v>
      </c>
      <c r="B6080" s="29">
        <v>37124</v>
      </c>
      <c r="C6080" s="25">
        <v>21</v>
      </c>
      <c r="D6080" s="12">
        <v>28</v>
      </c>
      <c r="E6080" s="25">
        <v>25.4</v>
      </c>
      <c r="F6080" s="35">
        <v>93</v>
      </c>
      <c r="G6080" s="25">
        <v>0</v>
      </c>
      <c r="H6080" s="13">
        <v>0</v>
      </c>
      <c r="I6080" s="25"/>
      <c r="J6080" s="12">
        <v>180</v>
      </c>
      <c r="K6080" s="12"/>
      <c r="L6080" s="25" t="s">
        <v>14</v>
      </c>
      <c r="M6080" s="10"/>
      <c r="N6080" s="15"/>
      <c r="O6080" s="15"/>
      <c r="P6080" s="4"/>
      <c r="Q6080" s="65"/>
      <c r="R6080" s="42"/>
      <c r="S6080" s="44"/>
      <c r="T6080" s="44"/>
      <c r="U6080" s="5"/>
      <c r="V6080" s="5"/>
      <c r="W6080" s="5"/>
      <c r="X6080" s="5"/>
      <c r="Y6080" s="5"/>
      <c r="Z6080" s="5"/>
      <c r="AA6080" s="5"/>
      <c r="AB6080" s="5"/>
      <c r="AC6080" s="5"/>
      <c r="AD6080" s="5"/>
      <c r="AE6080" s="5"/>
      <c r="AF6080" s="5"/>
      <c r="AG6080" s="5"/>
      <c r="AH6080" s="40"/>
      <c r="AI6080" s="3"/>
      <c r="AJ6080" s="3"/>
      <c r="AK6080" s="3"/>
      <c r="AL6080" s="3"/>
      <c r="AM6080" s="3"/>
      <c r="AN6080" s="3"/>
      <c r="AO6080" s="3"/>
      <c r="AP6080" s="3"/>
      <c r="AQ6080" s="3"/>
      <c r="AR6080" s="3"/>
      <c r="AS6080" s="3"/>
      <c r="AT6080" s="51"/>
      <c r="AU6080" s="48"/>
      <c r="AV6080" s="52"/>
      <c r="AW6080" s="52"/>
    </row>
    <row r="6081" spans="1:49" ht="15" customHeight="1" x14ac:dyDescent="0.25">
      <c r="A6081" s="11">
        <f t="shared" si="1046"/>
        <v>6078</v>
      </c>
      <c r="B6081" s="29">
        <v>37125</v>
      </c>
      <c r="C6081" s="25">
        <v>22</v>
      </c>
      <c r="D6081" s="12">
        <v>30.8</v>
      </c>
      <c r="E6081" s="25">
        <v>26.4</v>
      </c>
      <c r="F6081" s="35">
        <v>85</v>
      </c>
      <c r="G6081" s="25">
        <v>14</v>
      </c>
      <c r="H6081" s="13">
        <v>5.0999999999999996</v>
      </c>
      <c r="I6081" s="25"/>
      <c r="J6081" s="12">
        <v>225</v>
      </c>
      <c r="K6081" s="12"/>
      <c r="L6081" s="25" t="s">
        <v>13</v>
      </c>
      <c r="M6081" s="10"/>
      <c r="N6081" s="15"/>
      <c r="O6081" s="15"/>
      <c r="P6081" s="4"/>
      <c r="Q6081" s="65"/>
      <c r="R6081" s="42"/>
      <c r="S6081" s="44"/>
      <c r="T6081" s="44"/>
      <c r="U6081" s="5"/>
      <c r="V6081" s="5"/>
      <c r="W6081" s="5"/>
      <c r="X6081" s="5"/>
      <c r="Y6081" s="5"/>
      <c r="Z6081" s="5"/>
      <c r="AA6081" s="5"/>
      <c r="AB6081" s="5"/>
      <c r="AC6081" s="5"/>
      <c r="AD6081" s="5"/>
      <c r="AE6081" s="5"/>
      <c r="AF6081" s="5"/>
      <c r="AG6081" s="5"/>
      <c r="AH6081" s="40"/>
      <c r="AI6081" s="3"/>
      <c r="AJ6081" s="3"/>
      <c r="AK6081" s="3"/>
      <c r="AL6081" s="3"/>
      <c r="AM6081" s="3"/>
      <c r="AN6081" s="3"/>
      <c r="AO6081" s="3"/>
      <c r="AP6081" s="3"/>
      <c r="AQ6081" s="3"/>
      <c r="AR6081" s="3"/>
      <c r="AS6081" s="3"/>
      <c r="AT6081" s="51"/>
      <c r="AU6081" s="48"/>
      <c r="AV6081" s="52"/>
      <c r="AW6081" s="52"/>
    </row>
    <row r="6082" spans="1:49" ht="15" customHeight="1" x14ac:dyDescent="0.25">
      <c r="A6082" s="11">
        <f t="shared" si="1046"/>
        <v>6079</v>
      </c>
      <c r="B6082" s="29">
        <v>37126</v>
      </c>
      <c r="C6082" s="25">
        <v>21</v>
      </c>
      <c r="D6082" s="12">
        <v>31.2</v>
      </c>
      <c r="E6082" s="25">
        <v>25.9</v>
      </c>
      <c r="F6082" s="35">
        <v>86</v>
      </c>
      <c r="G6082" s="25">
        <v>5.2</v>
      </c>
      <c r="H6082" s="13">
        <v>7.4</v>
      </c>
      <c r="I6082" s="25"/>
      <c r="J6082" s="12">
        <v>225</v>
      </c>
      <c r="K6082" s="12"/>
      <c r="L6082" s="25" t="s">
        <v>13</v>
      </c>
      <c r="M6082" s="10"/>
      <c r="N6082" s="15"/>
      <c r="O6082" s="15"/>
      <c r="P6082" s="4"/>
      <c r="Q6082" s="65"/>
      <c r="R6082" s="42"/>
      <c r="S6082" s="44"/>
      <c r="T6082" s="44"/>
      <c r="U6082" s="5"/>
      <c r="V6082" s="5"/>
      <c r="W6082" s="5"/>
      <c r="X6082" s="5"/>
      <c r="Y6082" s="5"/>
      <c r="Z6082" s="5"/>
      <c r="AA6082" s="5"/>
      <c r="AB6082" s="5"/>
      <c r="AC6082" s="5"/>
      <c r="AD6082" s="5"/>
      <c r="AE6082" s="5"/>
      <c r="AF6082" s="5"/>
      <c r="AG6082" s="5"/>
      <c r="AH6082" s="40"/>
      <c r="AI6082" s="3"/>
      <c r="AJ6082" s="3"/>
      <c r="AK6082" s="3"/>
      <c r="AL6082" s="3"/>
      <c r="AM6082" s="3"/>
      <c r="AN6082" s="3"/>
      <c r="AO6082" s="3"/>
      <c r="AP6082" s="3"/>
      <c r="AQ6082" s="3"/>
      <c r="AR6082" s="3"/>
      <c r="AS6082" s="3"/>
      <c r="AT6082" s="51"/>
      <c r="AU6082" s="48"/>
      <c r="AV6082" s="52"/>
      <c r="AW6082" s="52"/>
    </row>
    <row r="6083" spans="1:49" ht="15" customHeight="1" x14ac:dyDescent="0.25">
      <c r="A6083" s="11">
        <f t="shared" si="1046"/>
        <v>6080</v>
      </c>
      <c r="B6083" s="29">
        <v>37127</v>
      </c>
      <c r="C6083" s="25">
        <v>22</v>
      </c>
      <c r="D6083" s="12">
        <v>32.1</v>
      </c>
      <c r="E6083" s="25">
        <v>26</v>
      </c>
      <c r="F6083" s="35">
        <v>84</v>
      </c>
      <c r="G6083" s="25">
        <v>0</v>
      </c>
      <c r="H6083" s="13">
        <v>5.6</v>
      </c>
      <c r="I6083" s="25"/>
      <c r="J6083" s="12">
        <v>225</v>
      </c>
      <c r="K6083" s="12"/>
      <c r="L6083" s="25" t="s">
        <v>14</v>
      </c>
      <c r="M6083" s="10"/>
      <c r="N6083" s="15"/>
      <c r="O6083" s="15"/>
      <c r="P6083" s="4"/>
      <c r="Q6083" s="65"/>
      <c r="R6083" s="42"/>
      <c r="S6083" s="44"/>
      <c r="T6083" s="44"/>
      <c r="U6083" s="5"/>
      <c r="V6083" s="5"/>
      <c r="W6083" s="5"/>
      <c r="X6083" s="5"/>
      <c r="Y6083" s="5"/>
      <c r="Z6083" s="5"/>
      <c r="AA6083" s="5"/>
      <c r="AB6083" s="5"/>
      <c r="AC6083" s="5"/>
      <c r="AD6083" s="5"/>
      <c r="AE6083" s="5"/>
      <c r="AF6083" s="5"/>
      <c r="AG6083" s="5"/>
      <c r="AH6083" s="40"/>
      <c r="AI6083" s="3"/>
      <c r="AJ6083" s="3"/>
      <c r="AK6083" s="3"/>
      <c r="AL6083" s="3"/>
      <c r="AM6083" s="3"/>
      <c r="AN6083" s="3"/>
      <c r="AO6083" s="3"/>
      <c r="AP6083" s="3"/>
      <c r="AQ6083" s="3"/>
      <c r="AR6083" s="3"/>
      <c r="AS6083" s="3"/>
      <c r="AT6083" s="51"/>
      <c r="AU6083" s="48"/>
      <c r="AV6083" s="52"/>
      <c r="AW6083" s="52"/>
    </row>
    <row r="6084" spans="1:49" ht="15" customHeight="1" x14ac:dyDescent="0.25">
      <c r="A6084" s="11">
        <f t="shared" si="1046"/>
        <v>6081</v>
      </c>
      <c r="B6084" s="29">
        <v>37128</v>
      </c>
      <c r="C6084" s="25">
        <v>22</v>
      </c>
      <c r="D6084" s="12">
        <v>31.6</v>
      </c>
      <c r="E6084" s="25">
        <v>25.6</v>
      </c>
      <c r="F6084" s="35">
        <v>90</v>
      </c>
      <c r="G6084" s="25">
        <v>0</v>
      </c>
      <c r="H6084" s="13">
        <v>3.2</v>
      </c>
      <c r="I6084" s="25"/>
      <c r="J6084" s="12">
        <v>225</v>
      </c>
      <c r="K6084" s="12"/>
      <c r="L6084" s="25" t="s">
        <v>14</v>
      </c>
      <c r="M6084" s="10"/>
      <c r="N6084" s="15"/>
      <c r="O6084" s="15"/>
      <c r="P6084" s="4"/>
      <c r="Q6084" s="65"/>
      <c r="R6084" s="42"/>
      <c r="S6084" s="44"/>
      <c r="T6084" s="44"/>
      <c r="U6084" s="5"/>
      <c r="V6084" s="5"/>
      <c r="W6084" s="5"/>
      <c r="X6084" s="5"/>
      <c r="Y6084" s="5"/>
      <c r="Z6084" s="5"/>
      <c r="AA6084" s="5"/>
      <c r="AB6084" s="5"/>
      <c r="AC6084" s="5"/>
      <c r="AD6084" s="5"/>
      <c r="AE6084" s="5"/>
      <c r="AF6084" s="5"/>
      <c r="AG6084" s="5"/>
      <c r="AH6084" s="40"/>
      <c r="AI6084" s="3"/>
      <c r="AJ6084" s="3"/>
      <c r="AK6084" s="3"/>
      <c r="AL6084" s="3"/>
      <c r="AM6084" s="3"/>
      <c r="AN6084" s="3"/>
      <c r="AO6084" s="3"/>
      <c r="AP6084" s="3"/>
      <c r="AQ6084" s="3"/>
      <c r="AR6084" s="3"/>
      <c r="AS6084" s="3"/>
      <c r="AT6084" s="51"/>
      <c r="AU6084" s="48"/>
      <c r="AV6084" s="52"/>
      <c r="AW6084" s="52"/>
    </row>
    <row r="6085" spans="1:49" ht="15" customHeight="1" x14ac:dyDescent="0.25">
      <c r="A6085" s="11">
        <f t="shared" si="1046"/>
        <v>6082</v>
      </c>
      <c r="B6085" s="29">
        <v>37129</v>
      </c>
      <c r="C6085" s="25">
        <v>22</v>
      </c>
      <c r="D6085" s="12">
        <v>28.6</v>
      </c>
      <c r="E6085" s="25">
        <v>24.3</v>
      </c>
      <c r="F6085" s="35">
        <v>92</v>
      </c>
      <c r="G6085" s="25">
        <v>0</v>
      </c>
      <c r="H6085" s="13">
        <v>0.1</v>
      </c>
      <c r="I6085" s="25"/>
      <c r="J6085" s="12">
        <v>225</v>
      </c>
      <c r="K6085" s="12"/>
      <c r="L6085" s="25" t="s">
        <v>12</v>
      </c>
      <c r="M6085" s="10"/>
      <c r="N6085" s="15"/>
      <c r="O6085" s="15"/>
      <c r="P6085" s="4"/>
      <c r="Q6085" s="65"/>
      <c r="R6085" s="42"/>
      <c r="S6085" s="44"/>
      <c r="T6085" s="44"/>
      <c r="U6085" s="5"/>
      <c r="V6085" s="5"/>
      <c r="W6085" s="5"/>
      <c r="X6085" s="5"/>
      <c r="Y6085" s="5"/>
      <c r="Z6085" s="5"/>
      <c r="AA6085" s="5"/>
      <c r="AB6085" s="5"/>
      <c r="AC6085" s="5"/>
      <c r="AD6085" s="5"/>
      <c r="AE6085" s="5"/>
      <c r="AF6085" s="5"/>
      <c r="AG6085" s="5"/>
      <c r="AH6085" s="40"/>
      <c r="AI6085" s="3"/>
      <c r="AJ6085" s="3"/>
      <c r="AK6085" s="3"/>
      <c r="AL6085" s="3"/>
      <c r="AM6085" s="3"/>
      <c r="AN6085" s="3"/>
      <c r="AO6085" s="3"/>
      <c r="AP6085" s="3"/>
      <c r="AQ6085" s="3"/>
      <c r="AR6085" s="3"/>
      <c r="AS6085" s="3"/>
      <c r="AT6085" s="51"/>
      <c r="AU6085" s="48"/>
      <c r="AV6085" s="52"/>
      <c r="AW6085" s="52"/>
    </row>
    <row r="6086" spans="1:49" ht="15" customHeight="1" x14ac:dyDescent="0.25">
      <c r="A6086" s="11">
        <f t="shared" ref="A6086:A6149" si="1047">A6085+1</f>
        <v>6083</v>
      </c>
      <c r="B6086" s="29">
        <v>37130</v>
      </c>
      <c r="C6086" s="25">
        <v>22</v>
      </c>
      <c r="D6086" s="12">
        <v>28.7</v>
      </c>
      <c r="E6086" s="25">
        <v>23.7</v>
      </c>
      <c r="F6086" s="35">
        <v>98</v>
      </c>
      <c r="G6086" s="25">
        <v>34</v>
      </c>
      <c r="H6086" s="13">
        <v>0</v>
      </c>
      <c r="I6086" s="25"/>
      <c r="J6086" s="12">
        <v>90</v>
      </c>
      <c r="K6086" s="12"/>
      <c r="L6086" s="25" t="s">
        <v>12</v>
      </c>
      <c r="M6086" s="10"/>
      <c r="N6086" s="15"/>
      <c r="O6086" s="15"/>
      <c r="P6086" s="4"/>
      <c r="Q6086" s="65"/>
      <c r="R6086" s="42"/>
      <c r="S6086" s="44"/>
      <c r="T6086" s="44"/>
      <c r="U6086" s="5"/>
      <c r="V6086" s="5"/>
      <c r="W6086" s="5"/>
      <c r="X6086" s="5"/>
      <c r="Y6086" s="5"/>
      <c r="Z6086" s="5"/>
      <c r="AA6086" s="5"/>
      <c r="AB6086" s="5"/>
      <c r="AC6086" s="5"/>
      <c r="AD6086" s="5"/>
      <c r="AE6086" s="5"/>
      <c r="AF6086" s="5"/>
      <c r="AG6086" s="5"/>
      <c r="AH6086" s="40"/>
      <c r="AI6086" s="3"/>
      <c r="AJ6086" s="3"/>
      <c r="AK6086" s="3"/>
      <c r="AL6086" s="3"/>
      <c r="AM6086" s="3"/>
      <c r="AN6086" s="3"/>
      <c r="AO6086" s="3"/>
      <c r="AP6086" s="3"/>
      <c r="AQ6086" s="3"/>
      <c r="AR6086" s="3"/>
      <c r="AS6086" s="3"/>
      <c r="AT6086" s="51"/>
      <c r="AU6086" s="48"/>
      <c r="AV6086" s="52"/>
      <c r="AW6086" s="52"/>
    </row>
    <row r="6087" spans="1:49" ht="15" customHeight="1" x14ac:dyDescent="0.25">
      <c r="A6087" s="11">
        <f t="shared" si="1047"/>
        <v>6084</v>
      </c>
      <c r="B6087" s="29">
        <v>37131</v>
      </c>
      <c r="C6087" s="25">
        <v>20</v>
      </c>
      <c r="D6087" s="12">
        <v>31.3</v>
      </c>
      <c r="E6087" s="25">
        <v>25.1</v>
      </c>
      <c r="F6087" s="35">
        <v>82</v>
      </c>
      <c r="G6087" s="25">
        <v>25.5</v>
      </c>
      <c r="H6087" s="13">
        <v>7.9</v>
      </c>
      <c r="I6087" s="25"/>
      <c r="J6087" s="12">
        <v>225</v>
      </c>
      <c r="K6087" s="12"/>
      <c r="L6087" s="25" t="s">
        <v>13</v>
      </c>
      <c r="M6087" s="10"/>
      <c r="N6087" s="15"/>
      <c r="O6087" s="15"/>
      <c r="P6087" s="4"/>
      <c r="Q6087" s="65"/>
      <c r="R6087" s="42"/>
      <c r="S6087" s="44"/>
      <c r="T6087" s="44"/>
      <c r="U6087" s="5"/>
      <c r="V6087" s="5"/>
      <c r="W6087" s="5"/>
      <c r="X6087" s="5"/>
      <c r="Y6087" s="5"/>
      <c r="Z6087" s="5"/>
      <c r="AA6087" s="5"/>
      <c r="AB6087" s="5"/>
      <c r="AC6087" s="5"/>
      <c r="AD6087" s="5"/>
      <c r="AE6087" s="5"/>
      <c r="AF6087" s="5"/>
      <c r="AG6087" s="5"/>
      <c r="AH6087" s="40"/>
      <c r="AI6087" s="3"/>
      <c r="AJ6087" s="3"/>
      <c r="AK6087" s="3"/>
      <c r="AL6087" s="3"/>
      <c r="AM6087" s="3"/>
      <c r="AN6087" s="3"/>
      <c r="AO6087" s="3"/>
      <c r="AP6087" s="3"/>
      <c r="AQ6087" s="3"/>
      <c r="AR6087" s="3"/>
      <c r="AS6087" s="3"/>
      <c r="AT6087" s="51"/>
      <c r="AU6087" s="48"/>
      <c r="AV6087" s="52"/>
      <c r="AW6087" s="52"/>
    </row>
    <row r="6088" spans="1:49" ht="15" customHeight="1" x14ac:dyDescent="0.25">
      <c r="A6088" s="11">
        <f t="shared" si="1047"/>
        <v>6085</v>
      </c>
      <c r="B6088" s="29">
        <v>37132</v>
      </c>
      <c r="C6088" s="25">
        <v>22</v>
      </c>
      <c r="D6088" s="12">
        <v>30.6</v>
      </c>
      <c r="E6088" s="25">
        <v>25</v>
      </c>
      <c r="F6088" s="35">
        <v>91</v>
      </c>
      <c r="G6088" s="25">
        <v>0</v>
      </c>
      <c r="H6088" s="13">
        <v>2.9</v>
      </c>
      <c r="I6088" s="25"/>
      <c r="J6088" s="12">
        <v>225</v>
      </c>
      <c r="K6088" s="12"/>
      <c r="L6088" s="25" t="s">
        <v>14</v>
      </c>
      <c r="M6088" s="10"/>
      <c r="N6088" s="15"/>
      <c r="O6088" s="15"/>
      <c r="P6088" s="4"/>
      <c r="Q6088" s="65"/>
      <c r="R6088" s="42"/>
      <c r="S6088" s="44"/>
      <c r="T6088" s="44"/>
      <c r="U6088" s="5"/>
      <c r="V6088" s="5"/>
      <c r="W6088" s="5"/>
      <c r="X6088" s="5"/>
      <c r="Y6088" s="5"/>
      <c r="Z6088" s="5"/>
      <c r="AA6088" s="5"/>
      <c r="AB6088" s="5"/>
      <c r="AC6088" s="5"/>
      <c r="AD6088" s="5"/>
      <c r="AE6088" s="5"/>
      <c r="AF6088" s="5"/>
      <c r="AG6088" s="5"/>
      <c r="AH6088" s="40"/>
      <c r="AI6088" s="3"/>
      <c r="AJ6088" s="3"/>
      <c r="AK6088" s="3"/>
      <c r="AL6088" s="3"/>
      <c r="AM6088" s="3"/>
      <c r="AN6088" s="3"/>
      <c r="AO6088" s="3"/>
      <c r="AP6088" s="3"/>
      <c r="AQ6088" s="3"/>
      <c r="AR6088" s="3"/>
      <c r="AS6088" s="3"/>
      <c r="AT6088" s="51"/>
      <c r="AU6088" s="48"/>
      <c r="AV6088" s="52"/>
      <c r="AW6088" s="52"/>
    </row>
    <row r="6089" spans="1:49" ht="15" customHeight="1" x14ac:dyDescent="0.25">
      <c r="A6089" s="11">
        <f t="shared" si="1047"/>
        <v>6086</v>
      </c>
      <c r="B6089" s="29">
        <v>37133</v>
      </c>
      <c r="C6089" s="25">
        <v>22</v>
      </c>
      <c r="D6089" s="12">
        <v>29</v>
      </c>
      <c r="E6089" s="25">
        <v>25.4</v>
      </c>
      <c r="F6089" s="35">
        <v>90</v>
      </c>
      <c r="G6089" s="25">
        <v>43.6</v>
      </c>
      <c r="H6089" s="13">
        <v>0</v>
      </c>
      <c r="I6089" s="25"/>
      <c r="J6089" s="12">
        <v>180</v>
      </c>
      <c r="K6089" s="12"/>
      <c r="L6089" s="25" t="s">
        <v>14</v>
      </c>
      <c r="M6089" s="10"/>
      <c r="N6089" s="15"/>
      <c r="O6089" s="15"/>
      <c r="P6089" s="4"/>
      <c r="Q6089" s="65"/>
      <c r="R6089" s="42"/>
      <c r="S6089" s="44"/>
      <c r="T6089" s="44"/>
      <c r="U6089" s="5"/>
      <c r="V6089" s="5"/>
      <c r="W6089" s="5"/>
      <c r="X6089" s="5"/>
      <c r="Y6089" s="5"/>
      <c r="Z6089" s="5"/>
      <c r="AA6089" s="5"/>
      <c r="AB6089" s="5"/>
      <c r="AC6089" s="5"/>
      <c r="AD6089" s="5"/>
      <c r="AE6089" s="5"/>
      <c r="AF6089" s="5"/>
      <c r="AG6089" s="5"/>
      <c r="AH6089" s="40"/>
      <c r="AI6089" s="3"/>
      <c r="AJ6089" s="3"/>
      <c r="AK6089" s="3"/>
      <c r="AL6089" s="3"/>
      <c r="AM6089" s="3"/>
      <c r="AN6089" s="3"/>
      <c r="AO6089" s="3"/>
      <c r="AP6089" s="3"/>
      <c r="AQ6089" s="3"/>
      <c r="AR6089" s="3"/>
      <c r="AS6089" s="3"/>
      <c r="AT6089" s="51"/>
      <c r="AU6089" s="48"/>
      <c r="AV6089" s="52"/>
      <c r="AW6089" s="52"/>
    </row>
    <row r="6090" spans="1:49" ht="15" customHeight="1" x14ac:dyDescent="0.25">
      <c r="A6090" s="11">
        <f t="shared" si="1047"/>
        <v>6087</v>
      </c>
      <c r="B6090" s="29">
        <v>37134</v>
      </c>
      <c r="C6090" s="25">
        <v>22</v>
      </c>
      <c r="D6090" s="12">
        <v>30.8</v>
      </c>
      <c r="E6090" s="25"/>
      <c r="F6090" s="35">
        <v>86</v>
      </c>
      <c r="G6090" s="25">
        <v>0</v>
      </c>
      <c r="H6090" s="13">
        <v>3.6</v>
      </c>
      <c r="I6090" s="25"/>
      <c r="J6090" s="12">
        <v>270</v>
      </c>
      <c r="K6090" s="12"/>
      <c r="L6090" s="25" t="s">
        <v>13</v>
      </c>
      <c r="M6090" s="10"/>
      <c r="N6090" s="15"/>
      <c r="O6090" s="15"/>
      <c r="P6090" s="4"/>
      <c r="Q6090" s="65"/>
      <c r="R6090" s="42"/>
      <c r="S6090" s="44"/>
      <c r="T6090" s="44"/>
      <c r="U6090" s="5"/>
      <c r="V6090" s="5"/>
      <c r="W6090" s="5"/>
      <c r="X6090" s="5"/>
      <c r="Y6090" s="5"/>
      <c r="Z6090" s="5"/>
      <c r="AA6090" s="5"/>
      <c r="AB6090" s="5"/>
      <c r="AC6090" s="5"/>
      <c r="AD6090" s="5"/>
      <c r="AE6090" s="5"/>
      <c r="AF6090" s="5"/>
      <c r="AG6090" s="5"/>
      <c r="AH6090" s="40"/>
      <c r="AI6090" s="3"/>
      <c r="AJ6090" s="3"/>
      <c r="AK6090" s="3"/>
      <c r="AL6090" s="3"/>
      <c r="AM6090" s="3"/>
      <c r="AN6090" s="3"/>
      <c r="AO6090" s="3"/>
      <c r="AP6090" s="3"/>
      <c r="AQ6090" s="3"/>
      <c r="AR6090" s="3"/>
      <c r="AS6090" s="3"/>
      <c r="AT6090" s="51"/>
      <c r="AU6090" s="48"/>
      <c r="AV6090" s="52"/>
      <c r="AW6090" s="52"/>
    </row>
    <row r="6091" spans="1:49" ht="15" customHeight="1" x14ac:dyDescent="0.25">
      <c r="A6091" s="11">
        <f t="shared" si="1047"/>
        <v>6088</v>
      </c>
      <c r="B6091" s="29">
        <v>37135</v>
      </c>
      <c r="C6091" s="25">
        <v>23</v>
      </c>
      <c r="D6091" s="12">
        <v>30.2</v>
      </c>
      <c r="E6091" s="25">
        <v>26</v>
      </c>
      <c r="F6091" s="35">
        <v>91</v>
      </c>
      <c r="G6091" s="25">
        <v>0.2</v>
      </c>
      <c r="H6091" s="13">
        <v>1.6</v>
      </c>
      <c r="I6091" s="25"/>
      <c r="J6091" s="12">
        <v>225</v>
      </c>
      <c r="K6091" s="12"/>
      <c r="L6091" s="25" t="s">
        <v>13</v>
      </c>
      <c r="M6091" s="10"/>
      <c r="N6091" s="15"/>
      <c r="O6091" s="15"/>
      <c r="P6091" s="4"/>
      <c r="Q6091" s="65"/>
      <c r="R6091" s="42"/>
      <c r="S6091" s="44"/>
      <c r="T6091" s="44"/>
      <c r="U6091" s="5"/>
      <c r="V6091" s="5"/>
      <c r="W6091" s="5"/>
      <c r="X6091" s="5"/>
      <c r="Y6091" s="5"/>
      <c r="Z6091" s="5"/>
      <c r="AA6091" s="5"/>
      <c r="AB6091" s="5"/>
      <c r="AC6091" s="5"/>
      <c r="AD6091" s="5"/>
      <c r="AE6091" s="5"/>
      <c r="AF6091" s="5"/>
      <c r="AG6091" s="5"/>
      <c r="AH6091" s="40"/>
      <c r="AI6091" s="3"/>
      <c r="AJ6091" s="3"/>
      <c r="AK6091" s="3"/>
      <c r="AL6091" s="3"/>
      <c r="AM6091" s="3"/>
      <c r="AN6091" s="3"/>
      <c r="AO6091" s="3"/>
      <c r="AP6091" s="3"/>
      <c r="AQ6091" s="3"/>
      <c r="AR6091" s="3"/>
      <c r="AS6091" s="3"/>
      <c r="AT6091" s="51"/>
      <c r="AU6091" s="48"/>
      <c r="AV6091" s="52"/>
      <c r="AW6091" s="52"/>
    </row>
    <row r="6092" spans="1:49" ht="15" customHeight="1" x14ac:dyDescent="0.25">
      <c r="A6092" s="11">
        <f t="shared" si="1047"/>
        <v>6089</v>
      </c>
      <c r="B6092" s="29">
        <v>37136</v>
      </c>
      <c r="C6092" s="25">
        <v>23</v>
      </c>
      <c r="D6092" s="12">
        <v>27.4</v>
      </c>
      <c r="E6092" s="25">
        <v>25</v>
      </c>
      <c r="F6092" s="35">
        <v>94</v>
      </c>
      <c r="G6092" s="25">
        <v>61.8</v>
      </c>
      <c r="H6092" s="13">
        <v>0.3</v>
      </c>
      <c r="I6092" s="25"/>
      <c r="J6092" s="12">
        <v>360</v>
      </c>
      <c r="K6092" s="12"/>
      <c r="L6092" s="25" t="s">
        <v>14</v>
      </c>
      <c r="M6092" s="10"/>
      <c r="N6092" s="15"/>
      <c r="O6092" s="15"/>
      <c r="P6092" s="4"/>
      <c r="Q6092" s="65"/>
      <c r="R6092" s="42"/>
      <c r="S6092" s="44"/>
      <c r="T6092" s="44"/>
      <c r="U6092" s="5"/>
      <c r="V6092" s="5"/>
      <c r="W6092" s="5"/>
      <c r="X6092" s="5"/>
      <c r="Y6092" s="5"/>
      <c r="Z6092" s="5"/>
      <c r="AA6092" s="5"/>
      <c r="AB6092" s="5"/>
      <c r="AC6092" s="5"/>
      <c r="AD6092" s="5"/>
      <c r="AE6092" s="5"/>
      <c r="AF6092" s="5"/>
      <c r="AG6092" s="5"/>
      <c r="AH6092" s="40"/>
      <c r="AI6092" s="3"/>
      <c r="AJ6092" s="3"/>
      <c r="AK6092" s="3"/>
      <c r="AL6092" s="3"/>
      <c r="AM6092" s="3"/>
      <c r="AN6092" s="3"/>
      <c r="AO6092" s="3"/>
      <c r="AP6092" s="3"/>
      <c r="AQ6092" s="3"/>
      <c r="AR6092" s="3"/>
      <c r="AS6092" s="3"/>
      <c r="AT6092" s="51"/>
      <c r="AU6092" s="48"/>
      <c r="AV6092" s="52"/>
      <c r="AW6092" s="52"/>
    </row>
    <row r="6093" spans="1:49" ht="15" customHeight="1" x14ac:dyDescent="0.25">
      <c r="A6093" s="11">
        <f t="shared" si="1047"/>
        <v>6090</v>
      </c>
      <c r="B6093" s="29">
        <v>37137</v>
      </c>
      <c r="C6093" s="25">
        <v>22</v>
      </c>
      <c r="D6093" s="12">
        <v>29.4</v>
      </c>
      <c r="E6093" s="25">
        <v>24.9</v>
      </c>
      <c r="F6093" s="35">
        <v>92</v>
      </c>
      <c r="G6093" s="25">
        <v>14.5</v>
      </c>
      <c r="H6093" s="13">
        <v>2.6</v>
      </c>
      <c r="I6093" s="25"/>
      <c r="J6093" s="12">
        <v>180</v>
      </c>
      <c r="K6093" s="12"/>
      <c r="L6093" s="25" t="s">
        <v>14</v>
      </c>
      <c r="M6093" s="10"/>
      <c r="N6093" s="15"/>
      <c r="O6093" s="15"/>
      <c r="P6093" s="4"/>
      <c r="Q6093" s="65"/>
      <c r="R6093" s="42"/>
      <c r="S6093" s="44"/>
      <c r="T6093" s="44"/>
      <c r="U6093" s="5"/>
      <c r="V6093" s="5"/>
      <c r="W6093" s="5"/>
      <c r="X6093" s="5"/>
      <c r="Y6093" s="5"/>
      <c r="Z6093" s="5"/>
      <c r="AA6093" s="5"/>
      <c r="AB6093" s="5"/>
      <c r="AC6093" s="5"/>
      <c r="AD6093" s="5"/>
      <c r="AE6093" s="5"/>
      <c r="AF6093" s="5"/>
      <c r="AG6093" s="5"/>
      <c r="AH6093" s="40"/>
      <c r="AI6093" s="3"/>
      <c r="AJ6093" s="3"/>
      <c r="AK6093" s="3"/>
      <c r="AL6093" s="3"/>
      <c r="AM6093" s="3"/>
      <c r="AN6093" s="3"/>
      <c r="AO6093" s="3"/>
      <c r="AP6093" s="3"/>
      <c r="AQ6093" s="3"/>
      <c r="AR6093" s="3"/>
      <c r="AS6093" s="3"/>
      <c r="AT6093" s="51"/>
      <c r="AU6093" s="48"/>
      <c r="AV6093" s="52"/>
      <c r="AW6093" s="52"/>
    </row>
    <row r="6094" spans="1:49" ht="15" customHeight="1" x14ac:dyDescent="0.25">
      <c r="A6094" s="11">
        <f t="shared" si="1047"/>
        <v>6091</v>
      </c>
      <c r="B6094" s="29">
        <v>37138</v>
      </c>
      <c r="C6094" s="25">
        <v>21</v>
      </c>
      <c r="D6094" s="12">
        <v>29.6</v>
      </c>
      <c r="E6094" s="25">
        <v>24.3</v>
      </c>
      <c r="F6094" s="35">
        <v>88</v>
      </c>
      <c r="G6094" s="25">
        <v>20.399999999999999</v>
      </c>
      <c r="H6094" s="13">
        <v>2.6</v>
      </c>
      <c r="I6094" s="25"/>
      <c r="J6094" s="12">
        <v>270</v>
      </c>
      <c r="K6094" s="12"/>
      <c r="L6094" s="25" t="s">
        <v>15</v>
      </c>
      <c r="M6094" s="10"/>
      <c r="N6094" s="15"/>
      <c r="O6094" s="15"/>
      <c r="P6094" s="4"/>
      <c r="Q6094" s="65"/>
      <c r="R6094" s="42"/>
      <c r="S6094" s="44"/>
      <c r="T6094" s="44"/>
      <c r="U6094" s="5"/>
      <c r="V6094" s="5"/>
      <c r="W6094" s="5"/>
      <c r="X6094" s="5"/>
      <c r="Y6094" s="5"/>
      <c r="Z6094" s="5"/>
      <c r="AA6094" s="5"/>
      <c r="AB6094" s="5"/>
      <c r="AC6094" s="5"/>
      <c r="AD6094" s="5"/>
      <c r="AE6094" s="5"/>
      <c r="AF6094" s="5"/>
      <c r="AG6094" s="5"/>
      <c r="AH6094" s="40"/>
      <c r="AI6094" s="3"/>
      <c r="AJ6094" s="3"/>
      <c r="AK6094" s="3"/>
      <c r="AL6094" s="3"/>
      <c r="AM6094" s="3"/>
      <c r="AN6094" s="3"/>
      <c r="AO6094" s="3"/>
      <c r="AP6094" s="3"/>
      <c r="AQ6094" s="3"/>
      <c r="AR6094" s="3"/>
      <c r="AS6094" s="3"/>
      <c r="AT6094" s="51"/>
      <c r="AU6094" s="48"/>
      <c r="AV6094" s="52"/>
      <c r="AW6094" s="52"/>
    </row>
    <row r="6095" spans="1:49" ht="15" customHeight="1" x14ac:dyDescent="0.25">
      <c r="A6095" s="11">
        <f t="shared" si="1047"/>
        <v>6092</v>
      </c>
      <c r="B6095" s="29">
        <v>37139</v>
      </c>
      <c r="C6095" s="25">
        <v>21</v>
      </c>
      <c r="D6095" s="12">
        <v>30</v>
      </c>
      <c r="E6095" s="25">
        <v>24.8</v>
      </c>
      <c r="F6095" s="35">
        <v>89</v>
      </c>
      <c r="G6095" s="25">
        <v>3.2</v>
      </c>
      <c r="H6095" s="13">
        <v>1.8</v>
      </c>
      <c r="I6095" s="25"/>
      <c r="J6095" s="12">
        <v>180</v>
      </c>
      <c r="K6095" s="12"/>
      <c r="L6095" s="25" t="s">
        <v>14</v>
      </c>
      <c r="M6095" s="10"/>
      <c r="N6095" s="15"/>
      <c r="O6095" s="15"/>
      <c r="P6095" s="4"/>
      <c r="Q6095" s="65"/>
      <c r="R6095" s="42"/>
      <c r="S6095" s="44"/>
      <c r="T6095" s="44"/>
      <c r="U6095" s="5"/>
      <c r="V6095" s="5"/>
      <c r="W6095" s="5"/>
      <c r="X6095" s="5"/>
      <c r="Y6095" s="5"/>
      <c r="Z6095" s="5"/>
      <c r="AA6095" s="5"/>
      <c r="AB6095" s="5"/>
      <c r="AC6095" s="5"/>
      <c r="AD6095" s="5"/>
      <c r="AE6095" s="5"/>
      <c r="AF6095" s="5"/>
      <c r="AG6095" s="5"/>
      <c r="AH6095" s="40"/>
      <c r="AI6095" s="3"/>
      <c r="AJ6095" s="3"/>
      <c r="AK6095" s="3"/>
      <c r="AL6095" s="3"/>
      <c r="AM6095" s="3"/>
      <c r="AN6095" s="3"/>
      <c r="AO6095" s="3"/>
      <c r="AP6095" s="3"/>
      <c r="AQ6095" s="3"/>
      <c r="AR6095" s="3"/>
      <c r="AS6095" s="3"/>
      <c r="AT6095" s="51"/>
      <c r="AU6095" s="48"/>
      <c r="AV6095" s="52"/>
      <c r="AW6095" s="52"/>
    </row>
    <row r="6096" spans="1:49" ht="15" customHeight="1" x14ac:dyDescent="0.25">
      <c r="A6096" s="11">
        <f t="shared" si="1047"/>
        <v>6093</v>
      </c>
      <c r="B6096" s="29">
        <v>37140</v>
      </c>
      <c r="C6096" s="25">
        <v>22</v>
      </c>
      <c r="D6096" s="12">
        <v>31.8</v>
      </c>
      <c r="E6096" s="25">
        <v>25.9</v>
      </c>
      <c r="F6096" s="35">
        <v>85</v>
      </c>
      <c r="G6096" s="25">
        <v>4.0999999999999996</v>
      </c>
      <c r="H6096" s="13">
        <v>6.3</v>
      </c>
      <c r="I6096" s="25"/>
      <c r="J6096" s="12">
        <v>225</v>
      </c>
      <c r="K6096" s="12"/>
      <c r="L6096" s="25" t="s">
        <v>13</v>
      </c>
      <c r="M6096" s="10"/>
      <c r="N6096" s="15"/>
      <c r="O6096" s="15"/>
      <c r="P6096" s="4"/>
      <c r="Q6096" s="65"/>
      <c r="R6096" s="42"/>
      <c r="S6096" s="44"/>
      <c r="T6096" s="44"/>
      <c r="U6096" s="5"/>
      <c r="V6096" s="5"/>
      <c r="W6096" s="5"/>
      <c r="X6096" s="5"/>
      <c r="Y6096" s="5"/>
      <c r="Z6096" s="5"/>
      <c r="AA6096" s="5"/>
      <c r="AB6096" s="5"/>
      <c r="AC6096" s="5"/>
      <c r="AD6096" s="5"/>
      <c r="AE6096" s="5"/>
      <c r="AF6096" s="5"/>
      <c r="AG6096" s="5"/>
      <c r="AH6096" s="40"/>
      <c r="AI6096" s="3"/>
      <c r="AJ6096" s="3"/>
      <c r="AK6096" s="3"/>
      <c r="AL6096" s="3"/>
      <c r="AM6096" s="3"/>
      <c r="AN6096" s="3"/>
      <c r="AO6096" s="3"/>
      <c r="AP6096" s="3"/>
      <c r="AQ6096" s="3"/>
      <c r="AR6096" s="3"/>
      <c r="AS6096" s="3"/>
      <c r="AT6096" s="51"/>
      <c r="AU6096" s="48"/>
      <c r="AV6096" s="52"/>
      <c r="AW6096" s="52"/>
    </row>
    <row r="6097" spans="1:49" ht="15" customHeight="1" x14ac:dyDescent="0.25">
      <c r="A6097" s="11">
        <f t="shared" si="1047"/>
        <v>6094</v>
      </c>
      <c r="B6097" s="29">
        <v>37141</v>
      </c>
      <c r="C6097" s="25">
        <v>23</v>
      </c>
      <c r="D6097" s="12">
        <v>29</v>
      </c>
      <c r="E6097" s="25">
        <v>25.4</v>
      </c>
      <c r="F6097" s="35">
        <v>92</v>
      </c>
      <c r="G6097" s="25">
        <v>24.8</v>
      </c>
      <c r="H6097" s="13">
        <v>1.6</v>
      </c>
      <c r="I6097" s="25"/>
      <c r="J6097" s="12">
        <v>180</v>
      </c>
      <c r="K6097" s="12"/>
      <c r="L6097" s="25" t="s">
        <v>12</v>
      </c>
      <c r="M6097" s="10"/>
      <c r="N6097" s="15"/>
      <c r="O6097" s="15"/>
      <c r="P6097" s="4"/>
      <c r="Q6097" s="65"/>
      <c r="R6097" s="42"/>
      <c r="S6097" s="44"/>
      <c r="T6097" s="44"/>
      <c r="U6097" s="5"/>
      <c r="V6097" s="5"/>
      <c r="W6097" s="5"/>
      <c r="X6097" s="5"/>
      <c r="Y6097" s="5"/>
      <c r="Z6097" s="5"/>
      <c r="AA6097" s="5"/>
      <c r="AB6097" s="5"/>
      <c r="AC6097" s="5"/>
      <c r="AD6097" s="5"/>
      <c r="AE6097" s="5"/>
      <c r="AF6097" s="5"/>
      <c r="AG6097" s="5"/>
      <c r="AH6097" s="40"/>
      <c r="AI6097" s="3"/>
      <c r="AJ6097" s="3"/>
      <c r="AK6097" s="3"/>
      <c r="AL6097" s="3"/>
      <c r="AM6097" s="3"/>
      <c r="AN6097" s="3"/>
      <c r="AO6097" s="3"/>
      <c r="AP6097" s="3"/>
      <c r="AQ6097" s="3"/>
      <c r="AR6097" s="3"/>
      <c r="AS6097" s="3"/>
      <c r="AT6097" s="51"/>
      <c r="AU6097" s="48"/>
      <c r="AV6097" s="52"/>
      <c r="AW6097" s="52"/>
    </row>
    <row r="6098" spans="1:49" ht="15" customHeight="1" x14ac:dyDescent="0.25">
      <c r="A6098" s="11">
        <f t="shared" si="1047"/>
        <v>6095</v>
      </c>
      <c r="B6098" s="29">
        <v>37142</v>
      </c>
      <c r="C6098" s="25">
        <v>22</v>
      </c>
      <c r="D6098" s="12">
        <v>28.8</v>
      </c>
      <c r="E6098" s="25">
        <v>25.6</v>
      </c>
      <c r="F6098" s="35">
        <v>89</v>
      </c>
      <c r="G6098" s="25">
        <v>6.6</v>
      </c>
      <c r="H6098" s="13">
        <v>2.9</v>
      </c>
      <c r="I6098" s="25"/>
      <c r="J6098" s="12">
        <v>270</v>
      </c>
      <c r="K6098" s="12"/>
      <c r="L6098" s="25" t="s">
        <v>15</v>
      </c>
      <c r="M6098" s="10"/>
      <c r="N6098" s="15"/>
      <c r="O6098" s="15"/>
      <c r="P6098" s="4"/>
      <c r="Q6098" s="65"/>
      <c r="R6098" s="42"/>
      <c r="S6098" s="44"/>
      <c r="T6098" s="44"/>
      <c r="U6098" s="5"/>
      <c r="V6098" s="5"/>
      <c r="W6098" s="5"/>
      <c r="X6098" s="5"/>
      <c r="Y6098" s="5"/>
      <c r="Z6098" s="5"/>
      <c r="AA6098" s="5"/>
      <c r="AB6098" s="5"/>
      <c r="AC6098" s="5"/>
      <c r="AD6098" s="5"/>
      <c r="AE6098" s="5"/>
      <c r="AF6098" s="5"/>
      <c r="AG6098" s="5"/>
      <c r="AH6098" s="40"/>
      <c r="AI6098" s="3"/>
      <c r="AJ6098" s="3"/>
      <c r="AK6098" s="3"/>
      <c r="AL6098" s="3"/>
      <c r="AM6098" s="3"/>
      <c r="AN6098" s="3"/>
      <c r="AO6098" s="3"/>
      <c r="AP6098" s="3"/>
      <c r="AQ6098" s="3"/>
      <c r="AR6098" s="3"/>
      <c r="AS6098" s="3"/>
      <c r="AT6098" s="51"/>
      <c r="AU6098" s="48"/>
      <c r="AV6098" s="52"/>
      <c r="AW6098" s="52"/>
    </row>
    <row r="6099" spans="1:49" ht="15" customHeight="1" x14ac:dyDescent="0.25">
      <c r="A6099" s="11">
        <f t="shared" si="1047"/>
        <v>6096</v>
      </c>
      <c r="B6099" s="29">
        <v>37143</v>
      </c>
      <c r="C6099" s="25">
        <v>21</v>
      </c>
      <c r="D6099" s="12">
        <v>30.6</v>
      </c>
      <c r="E6099" s="25">
        <v>24.7</v>
      </c>
      <c r="F6099" s="35">
        <v>86</v>
      </c>
      <c r="G6099" s="25">
        <v>0.2</v>
      </c>
      <c r="H6099" s="13">
        <v>5</v>
      </c>
      <c r="I6099" s="25"/>
      <c r="J6099" s="12">
        <v>270</v>
      </c>
      <c r="K6099" s="12"/>
      <c r="L6099" s="25" t="s">
        <v>15</v>
      </c>
      <c r="M6099" s="10"/>
      <c r="N6099" s="15"/>
      <c r="O6099" s="15"/>
      <c r="P6099" s="4"/>
      <c r="Q6099" s="65"/>
      <c r="R6099" s="42"/>
      <c r="S6099" s="44"/>
      <c r="T6099" s="44"/>
      <c r="U6099" s="5"/>
      <c r="V6099" s="5"/>
      <c r="W6099" s="5"/>
      <c r="X6099" s="5"/>
      <c r="Y6099" s="5"/>
      <c r="Z6099" s="5"/>
      <c r="AA6099" s="5"/>
      <c r="AB6099" s="5"/>
      <c r="AC6099" s="5"/>
      <c r="AD6099" s="5"/>
      <c r="AE6099" s="5"/>
      <c r="AF6099" s="5"/>
      <c r="AG6099" s="5"/>
      <c r="AH6099" s="40"/>
      <c r="AI6099" s="3"/>
      <c r="AJ6099" s="3"/>
      <c r="AK6099" s="3"/>
      <c r="AL6099" s="3"/>
      <c r="AM6099" s="3"/>
      <c r="AN6099" s="3"/>
      <c r="AO6099" s="3"/>
      <c r="AP6099" s="3"/>
      <c r="AQ6099" s="3"/>
      <c r="AR6099" s="3"/>
      <c r="AS6099" s="3"/>
      <c r="AT6099" s="51"/>
      <c r="AU6099" s="48"/>
      <c r="AV6099" s="52"/>
      <c r="AW6099" s="52"/>
    </row>
    <row r="6100" spans="1:49" ht="15" customHeight="1" x14ac:dyDescent="0.25">
      <c r="A6100" s="11">
        <f t="shared" si="1047"/>
        <v>6097</v>
      </c>
      <c r="B6100" s="29">
        <v>37144</v>
      </c>
      <c r="C6100" s="25">
        <v>21</v>
      </c>
      <c r="D6100" s="12">
        <v>31</v>
      </c>
      <c r="E6100" s="25">
        <v>25.9</v>
      </c>
      <c r="F6100" s="35">
        <v>85</v>
      </c>
      <c r="G6100" s="25">
        <v>0</v>
      </c>
      <c r="H6100" s="13">
        <v>5.7</v>
      </c>
      <c r="I6100" s="25"/>
      <c r="J6100" s="12">
        <v>225</v>
      </c>
      <c r="K6100" s="12"/>
      <c r="L6100" s="25" t="s">
        <v>13</v>
      </c>
      <c r="M6100" s="10"/>
      <c r="N6100" s="15"/>
      <c r="O6100" s="15"/>
      <c r="P6100" s="4"/>
      <c r="Q6100" s="65"/>
      <c r="R6100" s="42"/>
      <c r="S6100" s="44"/>
      <c r="T6100" s="44"/>
      <c r="U6100" s="5"/>
      <c r="V6100" s="5"/>
      <c r="W6100" s="5"/>
      <c r="X6100" s="5"/>
      <c r="Y6100" s="5"/>
      <c r="Z6100" s="5"/>
      <c r="AA6100" s="5"/>
      <c r="AB6100" s="5"/>
      <c r="AC6100" s="5"/>
      <c r="AD6100" s="5"/>
      <c r="AE6100" s="5"/>
      <c r="AF6100" s="5"/>
      <c r="AG6100" s="5"/>
      <c r="AH6100" s="40"/>
      <c r="AI6100" s="3"/>
      <c r="AJ6100" s="3"/>
      <c r="AK6100" s="3"/>
      <c r="AL6100" s="3"/>
      <c r="AM6100" s="3"/>
      <c r="AN6100" s="3"/>
      <c r="AO6100" s="3"/>
      <c r="AP6100" s="3"/>
      <c r="AQ6100" s="3"/>
      <c r="AR6100" s="3"/>
      <c r="AS6100" s="3"/>
      <c r="AT6100" s="51"/>
      <c r="AU6100" s="48"/>
      <c r="AV6100" s="52"/>
      <c r="AW6100" s="52"/>
    </row>
    <row r="6101" spans="1:49" ht="15" customHeight="1" x14ac:dyDescent="0.25">
      <c r="A6101" s="11">
        <f t="shared" si="1047"/>
        <v>6098</v>
      </c>
      <c r="B6101" s="29">
        <v>37145</v>
      </c>
      <c r="C6101" s="25">
        <v>20</v>
      </c>
      <c r="D6101" s="12">
        <v>31.4</v>
      </c>
      <c r="E6101" s="25">
        <v>25.1</v>
      </c>
      <c r="F6101" s="35">
        <v>85</v>
      </c>
      <c r="G6101" s="25">
        <v>0</v>
      </c>
      <c r="H6101" s="13">
        <v>6.1</v>
      </c>
      <c r="I6101" s="25"/>
      <c r="J6101" s="12">
        <v>225</v>
      </c>
      <c r="K6101" s="12"/>
      <c r="L6101" s="25" t="s">
        <v>13</v>
      </c>
      <c r="M6101" s="10"/>
      <c r="N6101" s="15"/>
      <c r="O6101" s="15"/>
      <c r="P6101" s="4"/>
      <c r="Q6101" s="65"/>
      <c r="R6101" s="42"/>
      <c r="S6101" s="44"/>
      <c r="T6101" s="44"/>
      <c r="U6101" s="5"/>
      <c r="V6101" s="5"/>
      <c r="W6101" s="5"/>
      <c r="X6101" s="5"/>
      <c r="Y6101" s="5"/>
      <c r="Z6101" s="5"/>
      <c r="AA6101" s="5"/>
      <c r="AB6101" s="5"/>
      <c r="AC6101" s="5"/>
      <c r="AD6101" s="5"/>
      <c r="AE6101" s="5"/>
      <c r="AF6101" s="5"/>
      <c r="AG6101" s="5"/>
      <c r="AH6101" s="40"/>
      <c r="AI6101" s="3"/>
      <c r="AJ6101" s="3"/>
      <c r="AK6101" s="3"/>
      <c r="AL6101" s="3"/>
      <c r="AM6101" s="3"/>
      <c r="AN6101" s="3"/>
      <c r="AO6101" s="3"/>
      <c r="AP6101" s="3"/>
      <c r="AQ6101" s="3"/>
      <c r="AR6101" s="3"/>
      <c r="AS6101" s="3"/>
      <c r="AT6101" s="51"/>
      <c r="AU6101" s="48"/>
      <c r="AV6101" s="52"/>
      <c r="AW6101" s="52"/>
    </row>
    <row r="6102" spans="1:49" ht="15" customHeight="1" x14ac:dyDescent="0.25">
      <c r="A6102" s="11">
        <f t="shared" si="1047"/>
        <v>6099</v>
      </c>
      <c r="B6102" s="29">
        <v>37146</v>
      </c>
      <c r="C6102" s="25">
        <v>23</v>
      </c>
      <c r="D6102" s="12">
        <v>31.4</v>
      </c>
      <c r="E6102" s="25">
        <v>26.4</v>
      </c>
      <c r="F6102" s="35">
        <v>84</v>
      </c>
      <c r="G6102" s="25">
        <v>0</v>
      </c>
      <c r="H6102" s="13">
        <v>5.3</v>
      </c>
      <c r="I6102" s="25"/>
      <c r="J6102" s="12">
        <v>225</v>
      </c>
      <c r="K6102" s="12"/>
      <c r="L6102" s="25" t="s">
        <v>13</v>
      </c>
      <c r="M6102" s="10"/>
      <c r="N6102" s="15"/>
      <c r="O6102" s="15"/>
      <c r="P6102" s="4"/>
      <c r="Q6102" s="65"/>
      <c r="R6102" s="42"/>
      <c r="S6102" s="44"/>
      <c r="T6102" s="44"/>
      <c r="U6102" s="5"/>
      <c r="V6102" s="5"/>
      <c r="W6102" s="5"/>
      <c r="X6102" s="5"/>
      <c r="Y6102" s="5"/>
      <c r="Z6102" s="5"/>
      <c r="AA6102" s="5"/>
      <c r="AB6102" s="5"/>
      <c r="AC6102" s="5"/>
      <c r="AD6102" s="5"/>
      <c r="AE6102" s="5"/>
      <c r="AF6102" s="5"/>
      <c r="AG6102" s="5"/>
      <c r="AH6102" s="40"/>
      <c r="AI6102" s="3"/>
      <c r="AJ6102" s="3"/>
      <c r="AK6102" s="3"/>
      <c r="AL6102" s="3"/>
      <c r="AM6102" s="3"/>
      <c r="AN6102" s="3"/>
      <c r="AO6102" s="3"/>
      <c r="AP6102" s="3"/>
      <c r="AQ6102" s="3"/>
      <c r="AR6102" s="3"/>
      <c r="AS6102" s="3"/>
      <c r="AT6102" s="51"/>
      <c r="AU6102" s="48"/>
      <c r="AV6102" s="52"/>
      <c r="AW6102" s="52"/>
    </row>
    <row r="6103" spans="1:49" ht="15" customHeight="1" x14ac:dyDescent="0.25">
      <c r="A6103" s="11">
        <f t="shared" si="1047"/>
        <v>6100</v>
      </c>
      <c r="B6103" s="29">
        <v>37147</v>
      </c>
      <c r="C6103" s="25">
        <v>21</v>
      </c>
      <c r="D6103" s="12">
        <v>32.299999999999997</v>
      </c>
      <c r="E6103" s="25">
        <v>26.4</v>
      </c>
      <c r="F6103" s="35">
        <v>67</v>
      </c>
      <c r="G6103" s="25">
        <v>3.5</v>
      </c>
      <c r="H6103" s="13">
        <v>5.5</v>
      </c>
      <c r="I6103" s="25"/>
      <c r="J6103" s="12">
        <v>225</v>
      </c>
      <c r="K6103" s="12"/>
      <c r="L6103" s="25" t="s">
        <v>13</v>
      </c>
      <c r="M6103" s="10"/>
      <c r="N6103" s="15"/>
      <c r="O6103" s="15"/>
      <c r="P6103" s="4"/>
      <c r="Q6103" s="65"/>
      <c r="R6103" s="42"/>
      <c r="S6103" s="44"/>
      <c r="T6103" s="44"/>
      <c r="U6103" s="5"/>
      <c r="V6103" s="5"/>
      <c r="W6103" s="5"/>
      <c r="X6103" s="5"/>
      <c r="Y6103" s="5"/>
      <c r="Z6103" s="5"/>
      <c r="AA6103" s="5"/>
      <c r="AB6103" s="5"/>
      <c r="AC6103" s="5"/>
      <c r="AD6103" s="5"/>
      <c r="AE6103" s="5"/>
      <c r="AF6103" s="5"/>
      <c r="AG6103" s="5"/>
      <c r="AH6103" s="40"/>
      <c r="AI6103" s="3"/>
      <c r="AJ6103" s="3"/>
      <c r="AK6103" s="3"/>
      <c r="AL6103" s="3"/>
      <c r="AM6103" s="3"/>
      <c r="AN6103" s="3"/>
      <c r="AO6103" s="3"/>
      <c r="AP6103" s="3"/>
      <c r="AQ6103" s="3"/>
      <c r="AR6103" s="3"/>
      <c r="AS6103" s="3"/>
      <c r="AT6103" s="51"/>
      <c r="AU6103" s="48"/>
      <c r="AV6103" s="52"/>
      <c r="AW6103" s="52"/>
    </row>
    <row r="6104" spans="1:49" ht="15" customHeight="1" x14ac:dyDescent="0.25">
      <c r="A6104" s="11">
        <f t="shared" si="1047"/>
        <v>6101</v>
      </c>
      <c r="B6104" s="29">
        <v>37148</v>
      </c>
      <c r="C6104" s="25">
        <v>22</v>
      </c>
      <c r="D6104" s="12">
        <v>33.200000000000003</v>
      </c>
      <c r="E6104" s="25">
        <v>28</v>
      </c>
      <c r="F6104" s="35">
        <v>87</v>
      </c>
      <c r="G6104" s="25">
        <v>0</v>
      </c>
      <c r="H6104" s="13">
        <v>5.9</v>
      </c>
      <c r="I6104" s="25"/>
      <c r="J6104" s="12">
        <v>180</v>
      </c>
      <c r="K6104" s="12"/>
      <c r="L6104" s="25" t="s">
        <v>14</v>
      </c>
      <c r="M6104" s="10"/>
      <c r="N6104" s="15"/>
      <c r="O6104" s="15"/>
      <c r="P6104" s="4"/>
      <c r="Q6104" s="65"/>
      <c r="R6104" s="42"/>
      <c r="S6104" s="44"/>
      <c r="T6104" s="44"/>
      <c r="U6104" s="5"/>
      <c r="V6104" s="5"/>
      <c r="W6104" s="5"/>
      <c r="X6104" s="5"/>
      <c r="Y6104" s="5"/>
      <c r="Z6104" s="5"/>
      <c r="AA6104" s="5"/>
      <c r="AB6104" s="5"/>
      <c r="AC6104" s="5"/>
      <c r="AD6104" s="5"/>
      <c r="AE6104" s="5"/>
      <c r="AF6104" s="5"/>
      <c r="AG6104" s="5"/>
      <c r="AH6104" s="40"/>
      <c r="AI6104" s="3"/>
      <c r="AJ6104" s="3"/>
      <c r="AK6104" s="3"/>
      <c r="AL6104" s="3"/>
      <c r="AM6104" s="3"/>
      <c r="AN6104" s="3"/>
      <c r="AO6104" s="3"/>
      <c r="AP6104" s="3"/>
      <c r="AQ6104" s="3"/>
      <c r="AR6104" s="3"/>
      <c r="AS6104" s="3"/>
      <c r="AT6104" s="51"/>
      <c r="AU6104" s="48"/>
      <c r="AV6104" s="52"/>
      <c r="AW6104" s="52"/>
    </row>
    <row r="6105" spans="1:49" ht="15" customHeight="1" x14ac:dyDescent="0.25">
      <c r="A6105" s="11">
        <f t="shared" si="1047"/>
        <v>6102</v>
      </c>
      <c r="B6105" s="29">
        <v>37149</v>
      </c>
      <c r="C6105" s="25">
        <v>24</v>
      </c>
      <c r="D6105" s="12">
        <v>30.2</v>
      </c>
      <c r="E6105" s="25">
        <v>27</v>
      </c>
      <c r="F6105" s="35">
        <v>80</v>
      </c>
      <c r="G6105" s="25">
        <v>1</v>
      </c>
      <c r="H6105" s="13">
        <v>0</v>
      </c>
      <c r="I6105" s="25"/>
      <c r="J6105" s="12">
        <v>225</v>
      </c>
      <c r="K6105" s="12"/>
      <c r="L6105" s="25" t="s">
        <v>13</v>
      </c>
      <c r="M6105" s="10"/>
      <c r="N6105" s="15"/>
      <c r="O6105" s="15"/>
      <c r="P6105" s="4"/>
      <c r="Q6105" s="65"/>
      <c r="R6105" s="42"/>
      <c r="S6105" s="3"/>
      <c r="T6105" s="3"/>
      <c r="U6105" s="5"/>
      <c r="V6105" s="5"/>
      <c r="W6105" s="5"/>
      <c r="X6105" s="5"/>
      <c r="Y6105" s="5"/>
      <c r="Z6105" s="5"/>
      <c r="AA6105" s="5"/>
      <c r="AB6105" s="5"/>
      <c r="AC6105" s="5"/>
      <c r="AD6105" s="5"/>
      <c r="AE6105" s="5"/>
      <c r="AF6105" s="5"/>
      <c r="AG6105" s="5"/>
      <c r="AH6105" s="40"/>
      <c r="AI6105" s="3"/>
      <c r="AJ6105" s="3"/>
      <c r="AK6105" s="3"/>
      <c r="AL6105" s="3"/>
      <c r="AM6105" s="3"/>
      <c r="AN6105" s="3"/>
      <c r="AO6105" s="3"/>
      <c r="AP6105" s="3"/>
      <c r="AQ6105" s="3"/>
      <c r="AR6105" s="3"/>
      <c r="AS6105" s="3"/>
      <c r="AT6105" s="52"/>
      <c r="AU6105" s="52"/>
      <c r="AV6105" s="52"/>
      <c r="AW6105" s="52"/>
    </row>
    <row r="6106" spans="1:49" ht="15" customHeight="1" x14ac:dyDescent="0.25">
      <c r="A6106" s="11">
        <f t="shared" si="1047"/>
        <v>6103</v>
      </c>
      <c r="B6106" s="29">
        <v>37150</v>
      </c>
      <c r="C6106" s="25">
        <v>21</v>
      </c>
      <c r="D6106" s="12">
        <v>30.6</v>
      </c>
      <c r="E6106" s="25">
        <v>24.9</v>
      </c>
      <c r="F6106" s="35">
        <v>88</v>
      </c>
      <c r="G6106" s="25">
        <v>0</v>
      </c>
      <c r="H6106" s="13">
        <v>3.5</v>
      </c>
      <c r="I6106" s="25"/>
      <c r="J6106" s="12">
        <v>180</v>
      </c>
      <c r="K6106" s="12"/>
      <c r="L6106" s="25" t="s">
        <v>13</v>
      </c>
      <c r="M6106" s="10"/>
      <c r="N6106" s="15"/>
      <c r="O6106" s="15"/>
      <c r="P6106" s="4"/>
      <c r="Q6106" s="66"/>
      <c r="R6106" s="42"/>
      <c r="S6106" s="3"/>
      <c r="T6106" s="3"/>
      <c r="U6106" s="5"/>
      <c r="V6106" s="5"/>
      <c r="W6106" s="5"/>
      <c r="X6106" s="5"/>
      <c r="Y6106" s="5"/>
      <c r="Z6106" s="5"/>
      <c r="AA6106" s="5"/>
      <c r="AB6106" s="5"/>
      <c r="AC6106" s="5"/>
      <c r="AD6106" s="5"/>
      <c r="AE6106" s="5"/>
      <c r="AF6106" s="5"/>
      <c r="AG6106" s="5"/>
      <c r="AH6106" s="40"/>
      <c r="AI6106" s="3"/>
      <c r="AJ6106" s="3"/>
      <c r="AK6106" s="3"/>
      <c r="AL6106" s="3"/>
      <c r="AM6106" s="3"/>
      <c r="AN6106" s="3"/>
      <c r="AO6106" s="3"/>
      <c r="AP6106" s="3"/>
      <c r="AQ6106" s="3"/>
      <c r="AR6106" s="3"/>
      <c r="AS6106" s="3"/>
      <c r="AT6106" s="52"/>
      <c r="AU6106" s="52"/>
      <c r="AV6106" s="52"/>
      <c r="AW6106" s="52"/>
    </row>
    <row r="6107" spans="1:49" ht="15" customHeight="1" x14ac:dyDescent="0.25">
      <c r="A6107" s="11">
        <f t="shared" si="1047"/>
        <v>6104</v>
      </c>
      <c r="B6107" s="29">
        <v>37151</v>
      </c>
      <c r="C6107" s="25">
        <v>23</v>
      </c>
      <c r="D6107" s="12">
        <v>29</v>
      </c>
      <c r="E6107" s="25">
        <v>24.6</v>
      </c>
      <c r="F6107" s="35">
        <v>93</v>
      </c>
      <c r="G6107" s="25">
        <v>30</v>
      </c>
      <c r="H6107" s="13">
        <v>1.9</v>
      </c>
      <c r="I6107" s="25"/>
      <c r="J6107" s="12">
        <v>225</v>
      </c>
      <c r="K6107" s="12"/>
      <c r="L6107" s="25" t="s">
        <v>14</v>
      </c>
      <c r="M6107" s="10"/>
      <c r="N6107" s="15"/>
      <c r="O6107" s="15"/>
      <c r="P6107" s="4"/>
      <c r="Q6107" s="64"/>
      <c r="R6107" s="42"/>
      <c r="S6107" s="44"/>
      <c r="T6107" s="44"/>
      <c r="U6107" s="5"/>
      <c r="V6107" s="5"/>
      <c r="W6107" s="5"/>
      <c r="X6107" s="5"/>
      <c r="Y6107" s="5"/>
      <c r="Z6107" s="5"/>
      <c r="AA6107" s="5"/>
      <c r="AB6107" s="5"/>
      <c r="AC6107" s="5"/>
      <c r="AD6107" s="5"/>
      <c r="AE6107" s="5"/>
      <c r="AF6107" s="5"/>
      <c r="AG6107" s="5"/>
      <c r="AH6107" s="40"/>
      <c r="AI6107" s="3"/>
      <c r="AJ6107" s="3"/>
      <c r="AK6107" s="3"/>
      <c r="AL6107" s="3"/>
      <c r="AM6107" s="3"/>
      <c r="AN6107" s="3"/>
      <c r="AO6107" s="3"/>
      <c r="AP6107" s="3"/>
      <c r="AQ6107" s="3"/>
      <c r="AR6107" s="3"/>
      <c r="AS6107" s="3"/>
      <c r="AT6107" s="51"/>
      <c r="AU6107" s="48"/>
      <c r="AV6107" s="52"/>
      <c r="AW6107" s="52"/>
    </row>
    <row r="6108" spans="1:49" ht="15" customHeight="1" x14ac:dyDescent="0.25">
      <c r="A6108" s="11">
        <f t="shared" si="1047"/>
        <v>6105</v>
      </c>
      <c r="B6108" s="29">
        <v>37152</v>
      </c>
      <c r="C6108" s="25">
        <v>20</v>
      </c>
      <c r="D6108" s="12">
        <v>30.8</v>
      </c>
      <c r="E6108" s="25">
        <v>22.7</v>
      </c>
      <c r="F6108" s="35">
        <v>88</v>
      </c>
      <c r="G6108" s="25">
        <v>36.700000000000003</v>
      </c>
      <c r="H6108" s="13">
        <v>6.4</v>
      </c>
      <c r="I6108" s="25"/>
      <c r="J6108" s="12">
        <v>180</v>
      </c>
      <c r="K6108" s="12"/>
      <c r="L6108" s="25" t="s">
        <v>14</v>
      </c>
      <c r="M6108" s="10"/>
      <c r="N6108" s="15"/>
      <c r="O6108" s="15"/>
      <c r="P6108" s="4"/>
      <c r="Q6108" s="65"/>
      <c r="R6108" s="42"/>
      <c r="S6108" s="44"/>
      <c r="T6108" s="44"/>
      <c r="U6108" s="5"/>
      <c r="V6108" s="5"/>
      <c r="W6108" s="5"/>
      <c r="X6108" s="5"/>
      <c r="Y6108" s="5"/>
      <c r="Z6108" s="5"/>
      <c r="AA6108" s="5"/>
      <c r="AB6108" s="5"/>
      <c r="AC6108" s="5"/>
      <c r="AD6108" s="5"/>
      <c r="AE6108" s="5"/>
      <c r="AF6108" s="5"/>
      <c r="AG6108" s="5"/>
      <c r="AH6108" s="40"/>
      <c r="AI6108" s="3"/>
      <c r="AJ6108" s="3"/>
      <c r="AK6108" s="3"/>
      <c r="AL6108" s="3"/>
      <c r="AM6108" s="3"/>
      <c r="AN6108" s="3"/>
      <c r="AO6108" s="3"/>
      <c r="AP6108" s="3"/>
      <c r="AQ6108" s="3"/>
      <c r="AR6108" s="3"/>
      <c r="AS6108" s="3"/>
      <c r="AT6108" s="51"/>
      <c r="AU6108" s="48"/>
      <c r="AV6108" s="52"/>
      <c r="AW6108" s="52"/>
    </row>
    <row r="6109" spans="1:49" ht="15" customHeight="1" x14ac:dyDescent="0.25">
      <c r="A6109" s="11">
        <f t="shared" si="1047"/>
        <v>6106</v>
      </c>
      <c r="B6109" s="29">
        <v>37153</v>
      </c>
      <c r="C6109" s="25">
        <v>21</v>
      </c>
      <c r="D6109" s="12">
        <v>30</v>
      </c>
      <c r="E6109" s="25">
        <v>24.3</v>
      </c>
      <c r="F6109" s="35">
        <v>88</v>
      </c>
      <c r="G6109" s="25">
        <v>0</v>
      </c>
      <c r="H6109" s="13">
        <v>4.3</v>
      </c>
      <c r="I6109" s="25"/>
      <c r="J6109" s="12">
        <v>180</v>
      </c>
      <c r="K6109" s="12"/>
      <c r="L6109" s="25" t="s">
        <v>14</v>
      </c>
      <c r="M6109" s="10"/>
      <c r="N6109" s="15"/>
      <c r="O6109" s="15"/>
      <c r="P6109" s="4"/>
      <c r="Q6109" s="65"/>
      <c r="R6109" s="42"/>
      <c r="S6109" s="44"/>
      <c r="T6109" s="44"/>
      <c r="U6109" s="5"/>
      <c r="V6109" s="5"/>
      <c r="W6109" s="5"/>
      <c r="X6109" s="5"/>
      <c r="Y6109" s="5"/>
      <c r="Z6109" s="5"/>
      <c r="AA6109" s="5"/>
      <c r="AB6109" s="5"/>
      <c r="AC6109" s="5"/>
      <c r="AD6109" s="5"/>
      <c r="AE6109" s="5"/>
      <c r="AF6109" s="5"/>
      <c r="AG6109" s="5"/>
      <c r="AH6109" s="40"/>
      <c r="AI6109" s="3"/>
      <c r="AJ6109" s="3"/>
      <c r="AK6109" s="3"/>
      <c r="AL6109" s="3"/>
      <c r="AM6109" s="3"/>
      <c r="AN6109" s="3"/>
      <c r="AO6109" s="3"/>
      <c r="AP6109" s="3"/>
      <c r="AQ6109" s="3"/>
      <c r="AR6109" s="3"/>
      <c r="AS6109" s="3"/>
      <c r="AT6109" s="51"/>
      <c r="AU6109" s="48"/>
      <c r="AV6109" s="52"/>
      <c r="AW6109" s="52"/>
    </row>
    <row r="6110" spans="1:49" ht="15" customHeight="1" x14ac:dyDescent="0.25">
      <c r="A6110" s="11">
        <f t="shared" si="1047"/>
        <v>6107</v>
      </c>
      <c r="B6110" s="29">
        <v>37154</v>
      </c>
      <c r="C6110" s="25">
        <v>23</v>
      </c>
      <c r="D6110" s="12">
        <v>31.4</v>
      </c>
      <c r="E6110" s="25">
        <v>25.4</v>
      </c>
      <c r="F6110" s="35">
        <v>87</v>
      </c>
      <c r="G6110" s="25">
        <v>0</v>
      </c>
      <c r="H6110" s="13">
        <v>5.5</v>
      </c>
      <c r="I6110" s="25"/>
      <c r="J6110" s="12">
        <v>225</v>
      </c>
      <c r="K6110" s="12"/>
      <c r="L6110" s="25" t="s">
        <v>13</v>
      </c>
      <c r="M6110" s="10"/>
      <c r="N6110" s="15"/>
      <c r="O6110" s="15"/>
      <c r="P6110" s="4"/>
      <c r="Q6110" s="65"/>
      <c r="R6110" s="42"/>
      <c r="S6110" s="44"/>
      <c r="T6110" s="44"/>
      <c r="U6110" s="5"/>
      <c r="V6110" s="5"/>
      <c r="W6110" s="5"/>
      <c r="X6110" s="5"/>
      <c r="Y6110" s="5"/>
      <c r="Z6110" s="5"/>
      <c r="AA6110" s="5"/>
      <c r="AB6110" s="5"/>
      <c r="AC6110" s="5"/>
      <c r="AD6110" s="5"/>
      <c r="AE6110" s="5"/>
      <c r="AF6110" s="5"/>
      <c r="AG6110" s="5"/>
      <c r="AH6110" s="40"/>
      <c r="AI6110" s="3"/>
      <c r="AJ6110" s="3"/>
      <c r="AK6110" s="3"/>
      <c r="AL6110" s="3"/>
      <c r="AM6110" s="3"/>
      <c r="AN6110" s="3"/>
      <c r="AO6110" s="3"/>
      <c r="AP6110" s="3"/>
      <c r="AQ6110" s="3"/>
      <c r="AR6110" s="3"/>
      <c r="AS6110" s="3"/>
      <c r="AT6110" s="51"/>
      <c r="AU6110" s="48"/>
      <c r="AV6110" s="52"/>
      <c r="AW6110" s="52"/>
    </row>
    <row r="6111" spans="1:49" ht="15" customHeight="1" x14ac:dyDescent="0.25">
      <c r="A6111" s="11">
        <f t="shared" si="1047"/>
        <v>6108</v>
      </c>
      <c r="B6111" s="29">
        <v>37155</v>
      </c>
      <c r="C6111" s="25">
        <v>22</v>
      </c>
      <c r="D6111" s="12">
        <v>31.4</v>
      </c>
      <c r="E6111" s="25">
        <v>24.9</v>
      </c>
      <c r="F6111" s="35">
        <v>88</v>
      </c>
      <c r="G6111" s="25">
        <v>0.2</v>
      </c>
      <c r="H6111" s="13">
        <v>5.2</v>
      </c>
      <c r="I6111" s="25"/>
      <c r="J6111" s="12">
        <v>225</v>
      </c>
      <c r="K6111" s="12"/>
      <c r="L6111" s="25" t="s">
        <v>13</v>
      </c>
      <c r="M6111" s="10"/>
      <c r="N6111" s="15"/>
      <c r="O6111" s="15"/>
      <c r="P6111" s="4"/>
      <c r="Q6111" s="65"/>
      <c r="R6111" s="42"/>
      <c r="S6111" s="44"/>
      <c r="T6111" s="44"/>
      <c r="U6111" s="5"/>
      <c r="V6111" s="5"/>
      <c r="W6111" s="5"/>
      <c r="X6111" s="5"/>
      <c r="Y6111" s="5"/>
      <c r="Z6111" s="5"/>
      <c r="AA6111" s="5"/>
      <c r="AB6111" s="5"/>
      <c r="AC6111" s="5"/>
      <c r="AD6111" s="5"/>
      <c r="AE6111" s="5"/>
      <c r="AF6111" s="5"/>
      <c r="AG6111" s="5"/>
      <c r="AH6111" s="40"/>
      <c r="AI6111" s="3"/>
      <c r="AJ6111" s="3"/>
      <c r="AK6111" s="3"/>
      <c r="AL6111" s="3"/>
      <c r="AM6111" s="3"/>
      <c r="AN6111" s="3"/>
      <c r="AO6111" s="3"/>
      <c r="AP6111" s="3"/>
      <c r="AQ6111" s="3"/>
      <c r="AR6111" s="3"/>
      <c r="AS6111" s="3"/>
      <c r="AT6111" s="51"/>
      <c r="AU6111" s="48"/>
      <c r="AV6111" s="52"/>
      <c r="AW6111" s="52"/>
    </row>
    <row r="6112" spans="1:49" ht="15" customHeight="1" x14ac:dyDescent="0.25">
      <c r="A6112" s="11">
        <f t="shared" si="1047"/>
        <v>6109</v>
      </c>
      <c r="B6112" s="29">
        <v>37156</v>
      </c>
      <c r="C6112" s="25">
        <v>22</v>
      </c>
      <c r="D6112" s="12">
        <v>28.4</v>
      </c>
      <c r="E6112" s="25">
        <v>25.6</v>
      </c>
      <c r="F6112" s="35">
        <v>95</v>
      </c>
      <c r="G6112" s="25">
        <v>10.8</v>
      </c>
      <c r="H6112" s="13">
        <v>1.4</v>
      </c>
      <c r="I6112" s="25"/>
      <c r="J6112" s="12">
        <v>180</v>
      </c>
      <c r="K6112" s="12"/>
      <c r="L6112" s="25" t="s">
        <v>14</v>
      </c>
      <c r="M6112" s="10"/>
      <c r="N6112" s="15"/>
      <c r="O6112" s="15"/>
      <c r="P6112" s="4"/>
      <c r="Q6112" s="65"/>
      <c r="R6112" s="42"/>
      <c r="S6112" s="44"/>
      <c r="T6112" s="44"/>
      <c r="U6112" s="5"/>
      <c r="V6112" s="5"/>
      <c r="W6112" s="5"/>
      <c r="X6112" s="5"/>
      <c r="Y6112" s="5"/>
      <c r="Z6112" s="5"/>
      <c r="AA6112" s="5"/>
      <c r="AB6112" s="5"/>
      <c r="AC6112" s="5"/>
      <c r="AD6112" s="5"/>
      <c r="AE6112" s="5"/>
      <c r="AF6112" s="5"/>
      <c r="AG6112" s="5"/>
      <c r="AH6112" s="40"/>
      <c r="AI6112" s="3"/>
      <c r="AJ6112" s="3"/>
      <c r="AK6112" s="3"/>
      <c r="AL6112" s="3"/>
      <c r="AM6112" s="3"/>
      <c r="AN6112" s="3"/>
      <c r="AO6112" s="3"/>
      <c r="AP6112" s="3"/>
      <c r="AQ6112" s="3"/>
      <c r="AR6112" s="3"/>
      <c r="AS6112" s="3"/>
      <c r="AT6112" s="51"/>
      <c r="AU6112" s="48"/>
      <c r="AV6112" s="52"/>
      <c r="AW6112" s="52"/>
    </row>
    <row r="6113" spans="1:49" ht="15" customHeight="1" x14ac:dyDescent="0.25">
      <c r="A6113" s="11">
        <f t="shared" si="1047"/>
        <v>6110</v>
      </c>
      <c r="B6113" s="29">
        <v>37157</v>
      </c>
      <c r="C6113" s="25">
        <v>22</v>
      </c>
      <c r="D6113" s="12">
        <v>31.6</v>
      </c>
      <c r="E6113" s="25">
        <v>24.3</v>
      </c>
      <c r="F6113" s="35">
        <v>87</v>
      </c>
      <c r="G6113" s="25">
        <v>33</v>
      </c>
      <c r="H6113" s="13">
        <v>6.9</v>
      </c>
      <c r="I6113" s="25"/>
      <c r="J6113" s="12">
        <v>180</v>
      </c>
      <c r="K6113" s="12"/>
      <c r="L6113" s="25" t="s">
        <v>14</v>
      </c>
      <c r="M6113" s="10"/>
      <c r="N6113" s="15"/>
      <c r="O6113" s="15"/>
      <c r="P6113" s="4"/>
      <c r="Q6113" s="65"/>
      <c r="R6113" s="42"/>
      <c r="S6113" s="44"/>
      <c r="T6113" s="44"/>
      <c r="U6113" s="5"/>
      <c r="V6113" s="5"/>
      <c r="W6113" s="5"/>
      <c r="X6113" s="5"/>
      <c r="Y6113" s="5"/>
      <c r="Z6113" s="5"/>
      <c r="AA6113" s="5"/>
      <c r="AB6113" s="5"/>
      <c r="AC6113" s="5"/>
      <c r="AD6113" s="5"/>
      <c r="AE6113" s="5"/>
      <c r="AF6113" s="5"/>
      <c r="AG6113" s="5"/>
      <c r="AH6113" s="40"/>
      <c r="AI6113" s="3"/>
      <c r="AJ6113" s="3"/>
      <c r="AK6113" s="3"/>
      <c r="AL6113" s="3"/>
      <c r="AM6113" s="3"/>
      <c r="AN6113" s="3"/>
      <c r="AO6113" s="3"/>
      <c r="AP6113" s="3"/>
      <c r="AQ6113" s="3"/>
      <c r="AR6113" s="3"/>
      <c r="AS6113" s="3"/>
      <c r="AT6113" s="51"/>
      <c r="AU6113" s="48"/>
      <c r="AV6113" s="52"/>
      <c r="AW6113" s="52"/>
    </row>
    <row r="6114" spans="1:49" ht="15" customHeight="1" x14ac:dyDescent="0.25">
      <c r="A6114" s="11">
        <f t="shared" si="1047"/>
        <v>6111</v>
      </c>
      <c r="B6114" s="29">
        <v>37158</v>
      </c>
      <c r="C6114" s="25">
        <v>23</v>
      </c>
      <c r="D6114" s="12">
        <v>31.2</v>
      </c>
      <c r="E6114" s="25">
        <v>25.3</v>
      </c>
      <c r="F6114" s="35">
        <v>90</v>
      </c>
      <c r="G6114" s="25">
        <v>0</v>
      </c>
      <c r="H6114" s="13">
        <v>3.6</v>
      </c>
      <c r="I6114" s="25"/>
      <c r="J6114" s="12">
        <v>180</v>
      </c>
      <c r="K6114" s="12"/>
      <c r="L6114" s="25" t="s">
        <v>14</v>
      </c>
      <c r="M6114" s="10"/>
      <c r="N6114" s="15"/>
      <c r="O6114" s="15"/>
      <c r="P6114" s="4"/>
      <c r="Q6114" s="65"/>
      <c r="R6114" s="42"/>
      <c r="S6114" s="44"/>
      <c r="T6114" s="44"/>
      <c r="U6114" s="5"/>
      <c r="V6114" s="5"/>
      <c r="W6114" s="5"/>
      <c r="X6114" s="5"/>
      <c r="Y6114" s="5"/>
      <c r="Z6114" s="5"/>
      <c r="AA6114" s="5"/>
      <c r="AB6114" s="5"/>
      <c r="AC6114" s="5"/>
      <c r="AD6114" s="5"/>
      <c r="AE6114" s="5"/>
      <c r="AF6114" s="5"/>
      <c r="AG6114" s="5"/>
      <c r="AH6114" s="40"/>
      <c r="AI6114" s="3"/>
      <c r="AJ6114" s="3"/>
      <c r="AK6114" s="3"/>
      <c r="AL6114" s="3"/>
      <c r="AM6114" s="3"/>
      <c r="AN6114" s="3"/>
      <c r="AO6114" s="3"/>
      <c r="AP6114" s="3"/>
      <c r="AQ6114" s="3"/>
      <c r="AR6114" s="3"/>
      <c r="AS6114" s="3"/>
      <c r="AT6114" s="51"/>
      <c r="AU6114" s="48"/>
      <c r="AV6114" s="52"/>
      <c r="AW6114" s="52"/>
    </row>
    <row r="6115" spans="1:49" ht="15" customHeight="1" x14ac:dyDescent="0.25">
      <c r="A6115" s="11">
        <f t="shared" si="1047"/>
        <v>6112</v>
      </c>
      <c r="B6115" s="29">
        <v>37159</v>
      </c>
      <c r="C6115" s="25">
        <v>22</v>
      </c>
      <c r="D6115" s="12">
        <v>31</v>
      </c>
      <c r="E6115" s="25">
        <v>25.7</v>
      </c>
      <c r="F6115" s="35">
        <v>88</v>
      </c>
      <c r="G6115" s="25">
        <v>74.599999999999994</v>
      </c>
      <c r="H6115" s="13">
        <v>3</v>
      </c>
      <c r="I6115" s="25"/>
      <c r="J6115" s="12">
        <v>180</v>
      </c>
      <c r="K6115" s="12"/>
      <c r="L6115" s="25" t="s">
        <v>14</v>
      </c>
      <c r="M6115" s="10"/>
      <c r="N6115" s="15"/>
      <c r="O6115" s="15"/>
      <c r="P6115" s="4"/>
      <c r="Q6115" s="65"/>
      <c r="R6115" s="42"/>
      <c r="S6115" s="44"/>
      <c r="T6115" s="44"/>
      <c r="U6115" s="5"/>
      <c r="V6115" s="5"/>
      <c r="W6115" s="5"/>
      <c r="X6115" s="5"/>
      <c r="Y6115" s="5"/>
      <c r="Z6115" s="5"/>
      <c r="AA6115" s="5"/>
      <c r="AB6115" s="5"/>
      <c r="AC6115" s="5"/>
      <c r="AD6115" s="5"/>
      <c r="AE6115" s="5"/>
      <c r="AF6115" s="5"/>
      <c r="AG6115" s="5"/>
      <c r="AH6115" s="40"/>
      <c r="AI6115" s="3"/>
      <c r="AJ6115" s="3"/>
      <c r="AK6115" s="3"/>
      <c r="AL6115" s="3"/>
      <c r="AM6115" s="3"/>
      <c r="AN6115" s="3"/>
      <c r="AO6115" s="3"/>
      <c r="AP6115" s="3"/>
      <c r="AQ6115" s="3"/>
      <c r="AR6115" s="3"/>
      <c r="AS6115" s="3"/>
      <c r="AT6115" s="51"/>
      <c r="AU6115" s="48"/>
      <c r="AV6115" s="52"/>
      <c r="AW6115" s="52"/>
    </row>
    <row r="6116" spans="1:49" ht="15" customHeight="1" x14ac:dyDescent="0.25">
      <c r="A6116" s="11">
        <f t="shared" si="1047"/>
        <v>6113</v>
      </c>
      <c r="B6116" s="29">
        <v>37160</v>
      </c>
      <c r="C6116" s="25">
        <v>22</v>
      </c>
      <c r="D6116" s="12">
        <v>30</v>
      </c>
      <c r="E6116" s="25">
        <v>25.7</v>
      </c>
      <c r="F6116" s="35">
        <v>89</v>
      </c>
      <c r="G6116" s="25">
        <v>6.6</v>
      </c>
      <c r="H6116" s="13">
        <v>2.9</v>
      </c>
      <c r="I6116" s="25"/>
      <c r="J6116" s="12">
        <v>90</v>
      </c>
      <c r="K6116" s="12"/>
      <c r="L6116" s="25" t="s">
        <v>12</v>
      </c>
      <c r="M6116" s="10"/>
      <c r="N6116" s="15"/>
      <c r="O6116" s="15"/>
      <c r="P6116" s="4"/>
      <c r="Q6116" s="65"/>
      <c r="R6116" s="42"/>
      <c r="S6116" s="44"/>
      <c r="T6116" s="44"/>
      <c r="U6116" s="5"/>
      <c r="V6116" s="5"/>
      <c r="W6116" s="5"/>
      <c r="X6116" s="5"/>
      <c r="Y6116" s="5"/>
      <c r="Z6116" s="5"/>
      <c r="AA6116" s="5"/>
      <c r="AB6116" s="5"/>
      <c r="AC6116" s="5"/>
      <c r="AD6116" s="5"/>
      <c r="AE6116" s="5"/>
      <c r="AF6116" s="5"/>
      <c r="AG6116" s="5"/>
      <c r="AH6116" s="40"/>
      <c r="AI6116" s="3"/>
      <c r="AJ6116" s="3"/>
      <c r="AK6116" s="3"/>
      <c r="AL6116" s="3"/>
      <c r="AM6116" s="3"/>
      <c r="AN6116" s="3"/>
      <c r="AO6116" s="3"/>
      <c r="AP6116" s="3"/>
      <c r="AQ6116" s="3"/>
      <c r="AR6116" s="3"/>
      <c r="AS6116" s="3"/>
      <c r="AT6116" s="51"/>
      <c r="AU6116" s="48"/>
      <c r="AV6116" s="52"/>
      <c r="AW6116" s="52"/>
    </row>
    <row r="6117" spans="1:49" ht="15" customHeight="1" x14ac:dyDescent="0.25">
      <c r="A6117" s="11">
        <f t="shared" si="1047"/>
        <v>6114</v>
      </c>
      <c r="B6117" s="29">
        <v>37161</v>
      </c>
      <c r="C6117" s="25">
        <v>22</v>
      </c>
      <c r="D6117" s="12">
        <v>30.8</v>
      </c>
      <c r="E6117" s="25">
        <v>25.8</v>
      </c>
      <c r="F6117" s="35">
        <v>86</v>
      </c>
      <c r="G6117" s="25">
        <v>14.8</v>
      </c>
      <c r="H6117" s="13">
        <v>0.2</v>
      </c>
      <c r="I6117" s="25"/>
      <c r="J6117" s="12">
        <v>225</v>
      </c>
      <c r="K6117" s="12"/>
      <c r="L6117" s="25" t="s">
        <v>13</v>
      </c>
      <c r="M6117" s="10"/>
      <c r="N6117" s="15"/>
      <c r="O6117" s="15"/>
      <c r="P6117" s="4"/>
      <c r="Q6117" s="65"/>
      <c r="R6117" s="42"/>
      <c r="S6117" s="44"/>
      <c r="T6117" s="44"/>
      <c r="U6117" s="5"/>
      <c r="V6117" s="5"/>
      <c r="W6117" s="5"/>
      <c r="X6117" s="5"/>
      <c r="Y6117" s="5"/>
      <c r="Z6117" s="5"/>
      <c r="AA6117" s="5"/>
      <c r="AB6117" s="5"/>
      <c r="AC6117" s="5"/>
      <c r="AD6117" s="5"/>
      <c r="AE6117" s="5"/>
      <c r="AF6117" s="5"/>
      <c r="AG6117" s="5"/>
      <c r="AH6117" s="40"/>
      <c r="AI6117" s="3"/>
      <c r="AJ6117" s="3"/>
      <c r="AK6117" s="3"/>
      <c r="AL6117" s="3"/>
      <c r="AM6117" s="3"/>
      <c r="AN6117" s="3"/>
      <c r="AO6117" s="3"/>
      <c r="AP6117" s="3"/>
      <c r="AQ6117" s="3"/>
      <c r="AR6117" s="3"/>
      <c r="AS6117" s="3"/>
      <c r="AT6117" s="51"/>
      <c r="AU6117" s="48"/>
      <c r="AV6117" s="52"/>
      <c r="AW6117" s="52"/>
    </row>
    <row r="6118" spans="1:49" ht="15" customHeight="1" x14ac:dyDescent="0.25">
      <c r="A6118" s="11">
        <f t="shared" si="1047"/>
        <v>6115</v>
      </c>
      <c r="B6118" s="29">
        <v>37162</v>
      </c>
      <c r="C6118" s="25">
        <v>22</v>
      </c>
      <c r="D6118" s="12">
        <v>30</v>
      </c>
      <c r="E6118" s="25">
        <v>24.6</v>
      </c>
      <c r="F6118" s="35">
        <v>97</v>
      </c>
      <c r="G6118" s="25">
        <v>0.3</v>
      </c>
      <c r="H6118" s="13">
        <v>4.7</v>
      </c>
      <c r="I6118" s="25"/>
      <c r="J6118" s="12">
        <v>180</v>
      </c>
      <c r="K6118" s="12"/>
      <c r="L6118" s="25" t="s">
        <v>13</v>
      </c>
      <c r="M6118" s="10"/>
      <c r="N6118" s="15"/>
      <c r="O6118" s="15"/>
      <c r="P6118" s="4"/>
      <c r="Q6118" s="65"/>
      <c r="R6118" s="42"/>
      <c r="S6118" s="44"/>
      <c r="T6118" s="44"/>
      <c r="U6118" s="5"/>
      <c r="V6118" s="5"/>
      <c r="W6118" s="5"/>
      <c r="X6118" s="5"/>
      <c r="Y6118" s="5"/>
      <c r="Z6118" s="5"/>
      <c r="AA6118" s="5"/>
      <c r="AB6118" s="5"/>
      <c r="AC6118" s="5"/>
      <c r="AD6118" s="5"/>
      <c r="AE6118" s="5"/>
      <c r="AF6118" s="5"/>
      <c r="AG6118" s="5"/>
      <c r="AH6118" s="40"/>
      <c r="AI6118" s="3"/>
      <c r="AJ6118" s="3"/>
      <c r="AK6118" s="3"/>
      <c r="AL6118" s="3"/>
      <c r="AM6118" s="3"/>
      <c r="AN6118" s="3"/>
      <c r="AO6118" s="3"/>
      <c r="AP6118" s="3"/>
      <c r="AQ6118" s="3"/>
      <c r="AR6118" s="3"/>
      <c r="AS6118" s="3"/>
      <c r="AT6118" s="51"/>
      <c r="AU6118" s="48"/>
      <c r="AV6118" s="52"/>
      <c r="AW6118" s="52"/>
    </row>
    <row r="6119" spans="1:49" ht="15" customHeight="1" x14ac:dyDescent="0.25">
      <c r="A6119" s="11">
        <f t="shared" si="1047"/>
        <v>6116</v>
      </c>
      <c r="B6119" s="29">
        <v>37163</v>
      </c>
      <c r="C6119" s="25">
        <v>21</v>
      </c>
      <c r="D6119" s="12">
        <v>31</v>
      </c>
      <c r="E6119" s="25">
        <v>24.9</v>
      </c>
      <c r="F6119" s="35">
        <v>90</v>
      </c>
      <c r="G6119" s="25">
        <v>46.6</v>
      </c>
      <c r="H6119" s="13">
        <v>1.8</v>
      </c>
      <c r="I6119" s="25"/>
      <c r="J6119" s="12">
        <v>225</v>
      </c>
      <c r="K6119" s="12"/>
      <c r="L6119" s="25" t="s">
        <v>13</v>
      </c>
      <c r="M6119" s="10"/>
      <c r="N6119" s="15"/>
      <c r="O6119" s="15"/>
      <c r="P6119" s="4"/>
      <c r="Q6119" s="65"/>
      <c r="R6119" s="42"/>
      <c r="S6119" s="44"/>
      <c r="T6119" s="44"/>
      <c r="U6119" s="5"/>
      <c r="V6119" s="5"/>
      <c r="W6119" s="5"/>
      <c r="X6119" s="5"/>
      <c r="Y6119" s="5"/>
      <c r="Z6119" s="5"/>
      <c r="AA6119" s="5"/>
      <c r="AB6119" s="5"/>
      <c r="AC6119" s="5"/>
      <c r="AD6119" s="5"/>
      <c r="AE6119" s="5"/>
      <c r="AF6119" s="5"/>
      <c r="AG6119" s="5"/>
      <c r="AH6119" s="40"/>
      <c r="AI6119" s="3"/>
      <c r="AJ6119" s="3"/>
      <c r="AK6119" s="3"/>
      <c r="AL6119" s="3"/>
      <c r="AM6119" s="3"/>
      <c r="AN6119" s="3"/>
      <c r="AO6119" s="3"/>
      <c r="AP6119" s="3"/>
      <c r="AQ6119" s="3"/>
      <c r="AR6119" s="3"/>
      <c r="AS6119" s="3"/>
      <c r="AT6119" s="51"/>
      <c r="AU6119" s="48"/>
      <c r="AV6119" s="52"/>
      <c r="AW6119" s="52"/>
    </row>
    <row r="6120" spans="1:49" ht="15" customHeight="1" x14ac:dyDescent="0.25">
      <c r="A6120" s="11">
        <f t="shared" si="1047"/>
        <v>6117</v>
      </c>
      <c r="B6120" s="29">
        <v>37164</v>
      </c>
      <c r="C6120" s="25">
        <v>21</v>
      </c>
      <c r="D6120" s="12">
        <v>31.4</v>
      </c>
      <c r="E6120" s="25">
        <v>25.6</v>
      </c>
      <c r="F6120" s="35">
        <v>89</v>
      </c>
      <c r="G6120" s="25">
        <v>21</v>
      </c>
      <c r="H6120" s="13">
        <v>4.5999999999999996</v>
      </c>
      <c r="I6120" s="25"/>
      <c r="J6120" s="12">
        <v>270</v>
      </c>
      <c r="K6120" s="12"/>
      <c r="L6120" s="25" t="s">
        <v>15</v>
      </c>
      <c r="M6120" s="10"/>
      <c r="N6120" s="15"/>
      <c r="O6120" s="15"/>
      <c r="P6120" s="4"/>
      <c r="Q6120" s="65"/>
      <c r="R6120" s="42"/>
      <c r="S6120" s="44"/>
      <c r="T6120" s="44"/>
      <c r="U6120" s="5"/>
      <c r="V6120" s="5"/>
      <c r="W6120" s="5"/>
      <c r="X6120" s="5"/>
      <c r="Y6120" s="5"/>
      <c r="Z6120" s="5"/>
      <c r="AA6120" s="5"/>
      <c r="AB6120" s="5"/>
      <c r="AC6120" s="5"/>
      <c r="AD6120" s="5"/>
      <c r="AE6120" s="5"/>
      <c r="AF6120" s="5"/>
      <c r="AG6120" s="5"/>
      <c r="AH6120" s="40"/>
      <c r="AI6120" s="3"/>
      <c r="AJ6120" s="3"/>
      <c r="AK6120" s="3"/>
      <c r="AL6120" s="3"/>
      <c r="AM6120" s="3"/>
      <c r="AN6120" s="3"/>
      <c r="AO6120" s="3"/>
      <c r="AP6120" s="3"/>
      <c r="AQ6120" s="3"/>
      <c r="AR6120" s="3"/>
      <c r="AS6120" s="3"/>
      <c r="AT6120" s="51"/>
      <c r="AU6120" s="48"/>
      <c r="AV6120" s="52"/>
      <c r="AW6120" s="52"/>
    </row>
    <row r="6121" spans="1:49" ht="15" customHeight="1" x14ac:dyDescent="0.25">
      <c r="A6121" s="11">
        <f t="shared" si="1047"/>
        <v>6118</v>
      </c>
      <c r="B6121" s="29">
        <v>37165</v>
      </c>
      <c r="C6121" s="25">
        <v>22</v>
      </c>
      <c r="D6121" s="12">
        <v>28.6</v>
      </c>
      <c r="E6121" s="25">
        <v>24.4</v>
      </c>
      <c r="F6121" s="35">
        <v>91</v>
      </c>
      <c r="G6121" s="25">
        <v>8.6999999999999993</v>
      </c>
      <c r="H6121" s="13">
        <v>0</v>
      </c>
      <c r="I6121" s="25"/>
      <c r="J6121" s="12">
        <v>225</v>
      </c>
      <c r="K6121" s="12"/>
      <c r="L6121" s="25" t="s">
        <v>13</v>
      </c>
      <c r="M6121" s="10"/>
      <c r="N6121" s="15"/>
      <c r="O6121" s="15"/>
      <c r="P6121" s="4"/>
      <c r="Q6121" s="65"/>
      <c r="R6121" s="42"/>
      <c r="S6121" s="44"/>
      <c r="T6121" s="44"/>
      <c r="U6121" s="5"/>
      <c r="V6121" s="5"/>
      <c r="W6121" s="5"/>
      <c r="X6121" s="5"/>
      <c r="Y6121" s="5"/>
      <c r="Z6121" s="5"/>
      <c r="AA6121" s="5"/>
      <c r="AB6121" s="5"/>
      <c r="AC6121" s="5"/>
      <c r="AD6121" s="5"/>
      <c r="AE6121" s="5"/>
      <c r="AF6121" s="5"/>
      <c r="AG6121" s="5"/>
      <c r="AH6121" s="40"/>
      <c r="AI6121" s="3"/>
      <c r="AJ6121" s="3"/>
      <c r="AK6121" s="3"/>
      <c r="AL6121" s="3"/>
      <c r="AM6121" s="3"/>
      <c r="AN6121" s="3"/>
      <c r="AO6121" s="3"/>
      <c r="AP6121" s="3"/>
      <c r="AQ6121" s="3"/>
      <c r="AR6121" s="3"/>
      <c r="AS6121" s="3"/>
      <c r="AT6121" s="51"/>
      <c r="AU6121" s="48"/>
      <c r="AV6121" s="52"/>
      <c r="AW6121" s="52"/>
    </row>
    <row r="6122" spans="1:49" ht="15" customHeight="1" x14ac:dyDescent="0.25">
      <c r="A6122" s="11">
        <f t="shared" si="1047"/>
        <v>6119</v>
      </c>
      <c r="B6122" s="29">
        <v>37166</v>
      </c>
      <c r="C6122" s="25">
        <v>21</v>
      </c>
      <c r="D6122" s="12">
        <v>27.8</v>
      </c>
      <c r="E6122" s="25">
        <v>23.4</v>
      </c>
      <c r="F6122" s="35">
        <v>94</v>
      </c>
      <c r="G6122" s="25">
        <v>3</v>
      </c>
      <c r="H6122" s="13">
        <v>0</v>
      </c>
      <c r="I6122" s="25"/>
      <c r="J6122" s="12">
        <v>360</v>
      </c>
      <c r="K6122" s="12"/>
      <c r="L6122" s="25" t="s">
        <v>14</v>
      </c>
      <c r="M6122" s="10"/>
      <c r="N6122" s="15"/>
      <c r="O6122" s="15"/>
      <c r="P6122" s="4"/>
      <c r="Q6122" s="65"/>
      <c r="R6122" s="42"/>
      <c r="S6122" s="44"/>
      <c r="T6122" s="44"/>
      <c r="U6122" s="5"/>
      <c r="V6122" s="5"/>
      <c r="W6122" s="5"/>
      <c r="X6122" s="5"/>
      <c r="Y6122" s="5"/>
      <c r="Z6122" s="5"/>
      <c r="AA6122" s="5"/>
      <c r="AB6122" s="5"/>
      <c r="AC6122" s="5"/>
      <c r="AD6122" s="5"/>
      <c r="AE6122" s="5"/>
      <c r="AF6122" s="5"/>
      <c r="AG6122" s="5"/>
      <c r="AH6122" s="40"/>
      <c r="AI6122" s="3"/>
      <c r="AJ6122" s="3"/>
      <c r="AK6122" s="3"/>
      <c r="AL6122" s="3"/>
      <c r="AM6122" s="3"/>
      <c r="AN6122" s="3"/>
      <c r="AO6122" s="3"/>
      <c r="AP6122" s="3"/>
      <c r="AQ6122" s="3"/>
      <c r="AR6122" s="3"/>
      <c r="AS6122" s="3"/>
      <c r="AT6122" s="51"/>
      <c r="AU6122" s="48"/>
      <c r="AV6122" s="52"/>
      <c r="AW6122" s="52"/>
    </row>
    <row r="6123" spans="1:49" ht="15" customHeight="1" x14ac:dyDescent="0.25">
      <c r="A6123" s="11">
        <f t="shared" si="1047"/>
        <v>6120</v>
      </c>
      <c r="B6123" s="29">
        <v>37167</v>
      </c>
      <c r="C6123" s="25">
        <v>20</v>
      </c>
      <c r="D6123" s="12">
        <v>29.8</v>
      </c>
      <c r="E6123" s="25">
        <v>24.2</v>
      </c>
      <c r="F6123" s="35">
        <v>92</v>
      </c>
      <c r="G6123" s="25">
        <v>15.6</v>
      </c>
      <c r="H6123" s="13">
        <v>4.9000000000000004</v>
      </c>
      <c r="I6123" s="25"/>
      <c r="J6123" s="12">
        <v>180</v>
      </c>
      <c r="K6123" s="12"/>
      <c r="L6123" s="25" t="s">
        <v>14</v>
      </c>
      <c r="M6123" s="10"/>
      <c r="N6123" s="15"/>
      <c r="O6123" s="15"/>
      <c r="P6123" s="4"/>
      <c r="Q6123" s="65"/>
      <c r="R6123" s="42"/>
      <c r="S6123" s="44"/>
      <c r="T6123" s="44"/>
      <c r="U6123" s="5"/>
      <c r="V6123" s="5"/>
      <c r="W6123" s="5"/>
      <c r="X6123" s="5"/>
      <c r="Y6123" s="5"/>
      <c r="Z6123" s="5"/>
      <c r="AA6123" s="5"/>
      <c r="AB6123" s="5"/>
      <c r="AC6123" s="5"/>
      <c r="AD6123" s="5"/>
      <c r="AE6123" s="5"/>
      <c r="AF6123" s="5"/>
      <c r="AG6123" s="5"/>
      <c r="AH6123" s="40"/>
      <c r="AI6123" s="3"/>
      <c r="AJ6123" s="3"/>
      <c r="AK6123" s="3"/>
      <c r="AL6123" s="3"/>
      <c r="AM6123" s="3"/>
      <c r="AN6123" s="3"/>
      <c r="AO6123" s="3"/>
      <c r="AP6123" s="3"/>
      <c r="AQ6123" s="3"/>
      <c r="AR6123" s="3"/>
      <c r="AS6123" s="3"/>
      <c r="AT6123" s="51"/>
      <c r="AU6123" s="48"/>
      <c r="AV6123" s="52"/>
      <c r="AW6123" s="52"/>
    </row>
    <row r="6124" spans="1:49" ht="15" customHeight="1" x14ac:dyDescent="0.25">
      <c r="A6124" s="11">
        <f t="shared" si="1047"/>
        <v>6121</v>
      </c>
      <c r="B6124" s="29">
        <v>37168</v>
      </c>
      <c r="C6124" s="25">
        <v>23</v>
      </c>
      <c r="D6124" s="12">
        <v>31.8</v>
      </c>
      <c r="E6124" s="25">
        <v>24.8</v>
      </c>
      <c r="F6124" s="35">
        <v>88</v>
      </c>
      <c r="G6124" s="25">
        <v>0.5</v>
      </c>
      <c r="H6124" s="13">
        <v>4.3</v>
      </c>
      <c r="I6124" s="25"/>
      <c r="J6124" s="12">
        <v>270</v>
      </c>
      <c r="K6124" s="12"/>
      <c r="L6124" s="25" t="s">
        <v>15</v>
      </c>
      <c r="M6124" s="10"/>
      <c r="N6124" s="15"/>
      <c r="O6124" s="15"/>
      <c r="P6124" s="4"/>
      <c r="Q6124" s="65"/>
      <c r="R6124" s="42"/>
      <c r="S6124" s="44"/>
      <c r="T6124" s="44"/>
      <c r="U6124" s="5"/>
      <c r="V6124" s="5"/>
      <c r="W6124" s="5"/>
      <c r="X6124" s="5"/>
      <c r="Y6124" s="5"/>
      <c r="Z6124" s="5"/>
      <c r="AA6124" s="5"/>
      <c r="AB6124" s="5"/>
      <c r="AC6124" s="5"/>
      <c r="AD6124" s="5"/>
      <c r="AE6124" s="5"/>
      <c r="AF6124" s="5"/>
      <c r="AG6124" s="5"/>
      <c r="AH6124" s="40"/>
      <c r="AI6124" s="3"/>
      <c r="AJ6124" s="3"/>
      <c r="AK6124" s="3"/>
      <c r="AL6124" s="3"/>
      <c r="AM6124" s="3"/>
      <c r="AN6124" s="3"/>
      <c r="AO6124" s="3"/>
      <c r="AP6124" s="3"/>
      <c r="AQ6124" s="3"/>
      <c r="AR6124" s="3"/>
      <c r="AS6124" s="3"/>
      <c r="AT6124" s="51"/>
      <c r="AU6124" s="48"/>
      <c r="AV6124" s="52"/>
      <c r="AW6124" s="52"/>
    </row>
    <row r="6125" spans="1:49" ht="15" customHeight="1" x14ac:dyDescent="0.25">
      <c r="A6125" s="11">
        <f t="shared" si="1047"/>
        <v>6122</v>
      </c>
      <c r="B6125" s="29">
        <v>37169</v>
      </c>
      <c r="C6125" s="25">
        <v>22</v>
      </c>
      <c r="D6125" s="12">
        <v>31.2</v>
      </c>
      <c r="E6125" s="25">
        <v>24.6</v>
      </c>
      <c r="F6125" s="35">
        <v>89</v>
      </c>
      <c r="G6125" s="25">
        <v>18.5</v>
      </c>
      <c r="H6125" s="13">
        <v>4</v>
      </c>
      <c r="I6125" s="25"/>
      <c r="J6125" s="12">
        <v>180</v>
      </c>
      <c r="K6125" s="12"/>
      <c r="L6125" s="25" t="s">
        <v>14</v>
      </c>
      <c r="M6125" s="10"/>
      <c r="N6125" s="15"/>
      <c r="O6125" s="15"/>
      <c r="P6125" s="4"/>
      <c r="Q6125" s="65"/>
      <c r="R6125" s="42"/>
      <c r="S6125" s="44"/>
      <c r="T6125" s="44"/>
      <c r="U6125" s="5"/>
      <c r="V6125" s="5"/>
      <c r="W6125" s="5"/>
      <c r="X6125" s="5"/>
      <c r="Y6125" s="5"/>
      <c r="Z6125" s="5"/>
      <c r="AA6125" s="5"/>
      <c r="AB6125" s="5"/>
      <c r="AC6125" s="5"/>
      <c r="AD6125" s="5"/>
      <c r="AE6125" s="5"/>
      <c r="AF6125" s="5"/>
      <c r="AG6125" s="5"/>
      <c r="AH6125" s="40"/>
      <c r="AI6125" s="3"/>
      <c r="AJ6125" s="3"/>
      <c r="AK6125" s="3"/>
      <c r="AL6125" s="3"/>
      <c r="AM6125" s="3"/>
      <c r="AN6125" s="3"/>
      <c r="AO6125" s="3"/>
      <c r="AP6125" s="3"/>
      <c r="AQ6125" s="3"/>
      <c r="AR6125" s="3"/>
      <c r="AS6125" s="3"/>
      <c r="AT6125" s="51"/>
      <c r="AU6125" s="48"/>
      <c r="AV6125" s="52"/>
      <c r="AW6125" s="52"/>
    </row>
    <row r="6126" spans="1:49" ht="15" customHeight="1" x14ac:dyDescent="0.25">
      <c r="A6126" s="11">
        <f t="shared" si="1047"/>
        <v>6123</v>
      </c>
      <c r="B6126" s="29">
        <v>37170</v>
      </c>
      <c r="C6126" s="25">
        <v>22</v>
      </c>
      <c r="D6126" s="12">
        <v>28.4</v>
      </c>
      <c r="E6126" s="25">
        <v>24.6</v>
      </c>
      <c r="F6126" s="35">
        <v>85</v>
      </c>
      <c r="G6126" s="25">
        <v>0</v>
      </c>
      <c r="H6126" s="13">
        <v>0.6</v>
      </c>
      <c r="I6126" s="25"/>
      <c r="J6126" s="12">
        <v>225</v>
      </c>
      <c r="K6126" s="12"/>
      <c r="L6126" s="25" t="s">
        <v>13</v>
      </c>
      <c r="M6126" s="10"/>
      <c r="N6126" s="15"/>
      <c r="O6126" s="15"/>
      <c r="P6126" s="4"/>
      <c r="Q6126" s="65"/>
      <c r="R6126" s="42"/>
      <c r="S6126" s="44"/>
      <c r="T6126" s="44"/>
      <c r="U6126" s="5"/>
      <c r="V6126" s="5"/>
      <c r="W6126" s="5"/>
      <c r="X6126" s="5"/>
      <c r="Y6126" s="5"/>
      <c r="Z6126" s="5"/>
      <c r="AA6126" s="5"/>
      <c r="AB6126" s="5"/>
      <c r="AC6126" s="5"/>
      <c r="AD6126" s="5"/>
      <c r="AE6126" s="5"/>
      <c r="AF6126" s="5"/>
      <c r="AG6126" s="5"/>
      <c r="AH6126" s="40"/>
      <c r="AI6126" s="3"/>
      <c r="AJ6126" s="3"/>
      <c r="AK6126" s="3"/>
      <c r="AL6126" s="3"/>
      <c r="AM6126" s="3"/>
      <c r="AN6126" s="3"/>
      <c r="AO6126" s="3"/>
      <c r="AP6126" s="3"/>
      <c r="AQ6126" s="3"/>
      <c r="AR6126" s="3"/>
      <c r="AS6126" s="3"/>
      <c r="AT6126" s="51"/>
      <c r="AU6126" s="48"/>
      <c r="AV6126" s="52"/>
      <c r="AW6126" s="52"/>
    </row>
    <row r="6127" spans="1:49" ht="15" customHeight="1" x14ac:dyDescent="0.25">
      <c r="A6127" s="11">
        <f t="shared" si="1047"/>
        <v>6124</v>
      </c>
      <c r="B6127" s="29">
        <v>37171</v>
      </c>
      <c r="C6127" s="25">
        <v>21</v>
      </c>
      <c r="D6127" s="12">
        <v>30.4</v>
      </c>
      <c r="E6127" s="25">
        <v>25.4</v>
      </c>
      <c r="F6127" s="35">
        <v>92</v>
      </c>
      <c r="G6127" s="25">
        <v>39.6</v>
      </c>
      <c r="H6127" s="13">
        <v>1.4</v>
      </c>
      <c r="I6127" s="25"/>
      <c r="J6127" s="12">
        <v>180</v>
      </c>
      <c r="K6127" s="12"/>
      <c r="L6127" s="25" t="s">
        <v>12</v>
      </c>
      <c r="M6127" s="10"/>
      <c r="N6127" s="15"/>
      <c r="O6127" s="15"/>
      <c r="P6127" s="4"/>
      <c r="Q6127" s="65"/>
      <c r="R6127" s="42"/>
      <c r="S6127" s="44"/>
      <c r="T6127" s="44"/>
      <c r="U6127" s="5"/>
      <c r="V6127" s="5"/>
      <c r="W6127" s="5"/>
      <c r="X6127" s="5"/>
      <c r="Y6127" s="5"/>
      <c r="Z6127" s="5"/>
      <c r="AA6127" s="5"/>
      <c r="AB6127" s="5"/>
      <c r="AC6127" s="5"/>
      <c r="AD6127" s="5"/>
      <c r="AE6127" s="5"/>
      <c r="AF6127" s="5"/>
      <c r="AG6127" s="5"/>
      <c r="AH6127" s="40"/>
      <c r="AI6127" s="3"/>
      <c r="AJ6127" s="3"/>
      <c r="AK6127" s="3"/>
      <c r="AL6127" s="3"/>
      <c r="AM6127" s="3"/>
      <c r="AN6127" s="3"/>
      <c r="AO6127" s="3"/>
      <c r="AP6127" s="3"/>
      <c r="AQ6127" s="3"/>
      <c r="AR6127" s="3"/>
      <c r="AS6127" s="3"/>
      <c r="AT6127" s="51"/>
      <c r="AU6127" s="48"/>
      <c r="AV6127" s="52"/>
      <c r="AW6127" s="52"/>
    </row>
    <row r="6128" spans="1:49" ht="15" customHeight="1" x14ac:dyDescent="0.25">
      <c r="A6128" s="11">
        <f t="shared" si="1047"/>
        <v>6125</v>
      </c>
      <c r="B6128" s="29">
        <v>37172</v>
      </c>
      <c r="C6128" s="25">
        <v>21</v>
      </c>
      <c r="D6128" s="12">
        <v>31.2</v>
      </c>
      <c r="E6128" s="25">
        <v>24.4</v>
      </c>
      <c r="F6128" s="35">
        <v>89</v>
      </c>
      <c r="G6128" s="25">
        <v>1.8</v>
      </c>
      <c r="H6128" s="13">
        <v>5.2</v>
      </c>
      <c r="I6128" s="25"/>
      <c r="J6128" s="12">
        <v>270</v>
      </c>
      <c r="K6128" s="12"/>
      <c r="L6128" s="25" t="s">
        <v>15</v>
      </c>
      <c r="M6128" s="10"/>
      <c r="N6128" s="15"/>
      <c r="O6128" s="15"/>
      <c r="P6128" s="4"/>
      <c r="Q6128" s="65"/>
      <c r="R6128" s="42"/>
      <c r="S6128" s="44"/>
      <c r="T6128" s="44"/>
      <c r="U6128" s="5"/>
      <c r="V6128" s="5"/>
      <c r="W6128" s="5"/>
      <c r="X6128" s="5"/>
      <c r="Y6128" s="5"/>
      <c r="Z6128" s="5"/>
      <c r="AA6128" s="5"/>
      <c r="AB6128" s="5"/>
      <c r="AC6128" s="5"/>
      <c r="AD6128" s="5"/>
      <c r="AE6128" s="5"/>
      <c r="AF6128" s="5"/>
      <c r="AG6128" s="5"/>
      <c r="AH6128" s="40"/>
      <c r="AI6128" s="3"/>
      <c r="AJ6128" s="3"/>
      <c r="AK6128" s="3"/>
      <c r="AL6128" s="3"/>
      <c r="AM6128" s="3"/>
      <c r="AN6128" s="3"/>
      <c r="AO6128" s="3"/>
      <c r="AP6128" s="3"/>
      <c r="AQ6128" s="3"/>
      <c r="AR6128" s="3"/>
      <c r="AS6128" s="3"/>
      <c r="AT6128" s="51"/>
      <c r="AU6128" s="48"/>
      <c r="AV6128" s="52"/>
      <c r="AW6128" s="52"/>
    </row>
    <row r="6129" spans="1:49" ht="15" customHeight="1" x14ac:dyDescent="0.25">
      <c r="A6129" s="11">
        <f t="shared" si="1047"/>
        <v>6126</v>
      </c>
      <c r="B6129" s="29">
        <v>37173</v>
      </c>
      <c r="C6129" s="25">
        <v>21</v>
      </c>
      <c r="D6129" s="12">
        <v>32</v>
      </c>
      <c r="E6129" s="25">
        <v>26.1</v>
      </c>
      <c r="F6129" s="35">
        <v>86</v>
      </c>
      <c r="G6129" s="25">
        <v>0</v>
      </c>
      <c r="H6129" s="13">
        <v>6.1</v>
      </c>
      <c r="I6129" s="25"/>
      <c r="J6129" s="12">
        <v>270</v>
      </c>
      <c r="K6129" s="12"/>
      <c r="L6129" s="25" t="s">
        <v>15</v>
      </c>
      <c r="M6129" s="10"/>
      <c r="N6129" s="15"/>
      <c r="O6129" s="15"/>
      <c r="P6129" s="4"/>
      <c r="Q6129" s="65"/>
      <c r="R6129" s="42"/>
      <c r="S6129" s="44"/>
      <c r="T6129" s="44"/>
      <c r="U6129" s="5"/>
      <c r="V6129" s="5"/>
      <c r="W6129" s="5"/>
      <c r="X6129" s="5"/>
      <c r="Y6129" s="5"/>
      <c r="Z6129" s="5"/>
      <c r="AA6129" s="5"/>
      <c r="AB6129" s="5"/>
      <c r="AC6129" s="5"/>
      <c r="AD6129" s="5"/>
      <c r="AE6129" s="5"/>
      <c r="AF6129" s="5"/>
      <c r="AG6129" s="5"/>
      <c r="AH6129" s="40"/>
      <c r="AI6129" s="3"/>
      <c r="AJ6129" s="3"/>
      <c r="AK6129" s="3"/>
      <c r="AL6129" s="3"/>
      <c r="AM6129" s="3"/>
      <c r="AN6129" s="3"/>
      <c r="AO6129" s="3"/>
      <c r="AP6129" s="3"/>
      <c r="AQ6129" s="3"/>
      <c r="AR6129" s="3"/>
      <c r="AS6129" s="3"/>
      <c r="AT6129" s="51"/>
      <c r="AU6129" s="48"/>
      <c r="AV6129" s="52"/>
      <c r="AW6129" s="52"/>
    </row>
    <row r="6130" spans="1:49" ht="15" customHeight="1" x14ac:dyDescent="0.25">
      <c r="A6130" s="11">
        <f t="shared" si="1047"/>
        <v>6127</v>
      </c>
      <c r="B6130" s="29">
        <v>37174</v>
      </c>
      <c r="C6130" s="25">
        <v>21</v>
      </c>
      <c r="D6130" s="12">
        <v>31.6</v>
      </c>
      <c r="E6130" s="25">
        <v>25.6</v>
      </c>
      <c r="F6130" s="35">
        <v>84</v>
      </c>
      <c r="G6130" s="25">
        <v>0</v>
      </c>
      <c r="H6130" s="13">
        <v>6</v>
      </c>
      <c r="I6130" s="25"/>
      <c r="J6130" s="12">
        <v>225</v>
      </c>
      <c r="K6130" s="12"/>
      <c r="L6130" s="25" t="s">
        <v>13</v>
      </c>
      <c r="M6130" s="10"/>
      <c r="N6130" s="15"/>
      <c r="O6130" s="15"/>
      <c r="P6130" s="4"/>
      <c r="Q6130" s="65"/>
      <c r="R6130" s="42"/>
      <c r="S6130" s="44"/>
      <c r="T6130" s="44"/>
      <c r="U6130" s="5"/>
      <c r="V6130" s="5"/>
      <c r="W6130" s="5"/>
      <c r="X6130" s="5"/>
      <c r="Y6130" s="5"/>
      <c r="Z6130" s="5"/>
      <c r="AA6130" s="5"/>
      <c r="AB6130" s="5"/>
      <c r="AC6130" s="5"/>
      <c r="AD6130" s="5"/>
      <c r="AE6130" s="5"/>
      <c r="AF6130" s="5"/>
      <c r="AG6130" s="5"/>
      <c r="AH6130" s="40"/>
      <c r="AI6130" s="3"/>
      <c r="AJ6130" s="3"/>
      <c r="AK6130" s="3"/>
      <c r="AL6130" s="3"/>
      <c r="AM6130" s="3"/>
      <c r="AN6130" s="3"/>
      <c r="AO6130" s="3"/>
      <c r="AP6130" s="3"/>
      <c r="AQ6130" s="3"/>
      <c r="AR6130" s="3"/>
      <c r="AS6130" s="3"/>
      <c r="AT6130" s="51"/>
      <c r="AU6130" s="48"/>
      <c r="AV6130" s="52"/>
      <c r="AW6130" s="52"/>
    </row>
    <row r="6131" spans="1:49" ht="15" customHeight="1" x14ac:dyDescent="0.25">
      <c r="A6131" s="11">
        <f t="shared" si="1047"/>
        <v>6128</v>
      </c>
      <c r="B6131" s="29">
        <v>37175</v>
      </c>
      <c r="C6131" s="25">
        <v>22</v>
      </c>
      <c r="D6131" s="12">
        <v>32</v>
      </c>
      <c r="E6131" s="25">
        <v>26.3</v>
      </c>
      <c r="F6131" s="35">
        <v>85</v>
      </c>
      <c r="G6131" s="25">
        <v>0.3</v>
      </c>
      <c r="H6131" s="13">
        <v>6.8</v>
      </c>
      <c r="I6131" s="25"/>
      <c r="J6131" s="12">
        <v>225</v>
      </c>
      <c r="K6131" s="12"/>
      <c r="L6131" s="25" t="s">
        <v>13</v>
      </c>
      <c r="M6131" s="10"/>
      <c r="N6131" s="15"/>
      <c r="O6131" s="15"/>
      <c r="P6131" s="4"/>
      <c r="Q6131" s="65"/>
      <c r="R6131" s="42"/>
      <c r="S6131" s="44"/>
      <c r="T6131" s="44"/>
      <c r="U6131" s="5"/>
      <c r="V6131" s="5"/>
      <c r="W6131" s="5"/>
      <c r="X6131" s="5"/>
      <c r="Y6131" s="5"/>
      <c r="Z6131" s="5"/>
      <c r="AA6131" s="5"/>
      <c r="AB6131" s="5"/>
      <c r="AC6131" s="5"/>
      <c r="AD6131" s="5"/>
      <c r="AE6131" s="5"/>
      <c r="AF6131" s="5"/>
      <c r="AG6131" s="5"/>
      <c r="AH6131" s="40"/>
      <c r="AI6131" s="3"/>
      <c r="AJ6131" s="3"/>
      <c r="AK6131" s="3"/>
      <c r="AL6131" s="3"/>
      <c r="AM6131" s="3"/>
      <c r="AN6131" s="3"/>
      <c r="AO6131" s="3"/>
      <c r="AP6131" s="3"/>
      <c r="AQ6131" s="3"/>
      <c r="AR6131" s="3"/>
      <c r="AS6131" s="3"/>
      <c r="AT6131" s="51"/>
      <c r="AU6131" s="48"/>
      <c r="AV6131" s="52"/>
      <c r="AW6131" s="52"/>
    </row>
    <row r="6132" spans="1:49" ht="15" customHeight="1" x14ac:dyDescent="0.25">
      <c r="A6132" s="11">
        <f t="shared" si="1047"/>
        <v>6129</v>
      </c>
      <c r="B6132" s="29">
        <v>37176</v>
      </c>
      <c r="C6132" s="25">
        <v>20</v>
      </c>
      <c r="D6132" s="12">
        <v>32</v>
      </c>
      <c r="E6132" s="25">
        <v>26.4</v>
      </c>
      <c r="F6132" s="35">
        <v>84</v>
      </c>
      <c r="G6132" s="25">
        <v>0</v>
      </c>
      <c r="H6132" s="13">
        <v>7.6</v>
      </c>
      <c r="I6132" s="25"/>
      <c r="J6132" s="12">
        <v>225</v>
      </c>
      <c r="K6132" s="12"/>
      <c r="L6132" s="25" t="s">
        <v>13</v>
      </c>
      <c r="M6132" s="10"/>
      <c r="N6132" s="15"/>
      <c r="O6132" s="15"/>
      <c r="P6132" s="4"/>
      <c r="Q6132" s="65"/>
      <c r="R6132" s="42"/>
      <c r="S6132" s="44"/>
      <c r="T6132" s="44"/>
      <c r="U6132" s="5"/>
      <c r="V6132" s="5"/>
      <c r="W6132" s="5"/>
      <c r="X6132" s="5"/>
      <c r="Y6132" s="5"/>
      <c r="Z6132" s="5"/>
      <c r="AA6132" s="5"/>
      <c r="AB6132" s="5"/>
      <c r="AC6132" s="5"/>
      <c r="AD6132" s="5"/>
      <c r="AE6132" s="5"/>
      <c r="AF6132" s="5"/>
      <c r="AG6132" s="5"/>
      <c r="AH6132" s="40"/>
      <c r="AI6132" s="3"/>
      <c r="AJ6132" s="3"/>
      <c r="AK6132" s="3"/>
      <c r="AL6132" s="3"/>
      <c r="AM6132" s="3"/>
      <c r="AN6132" s="3"/>
      <c r="AO6132" s="3"/>
      <c r="AP6132" s="3"/>
      <c r="AQ6132" s="3"/>
      <c r="AR6132" s="3"/>
      <c r="AS6132" s="3"/>
      <c r="AT6132" s="51"/>
      <c r="AU6132" s="48"/>
      <c r="AV6132" s="52"/>
      <c r="AW6132" s="52"/>
    </row>
    <row r="6133" spans="1:49" ht="15" customHeight="1" x14ac:dyDescent="0.25">
      <c r="A6133" s="11">
        <f t="shared" si="1047"/>
        <v>6130</v>
      </c>
      <c r="B6133" s="29">
        <v>37177</v>
      </c>
      <c r="C6133" s="25">
        <v>21</v>
      </c>
      <c r="D6133" s="12">
        <v>31.8</v>
      </c>
      <c r="E6133" s="25">
        <v>26.3</v>
      </c>
      <c r="F6133" s="35">
        <v>67</v>
      </c>
      <c r="G6133" s="25">
        <v>0</v>
      </c>
      <c r="H6133" s="13">
        <v>5.5</v>
      </c>
      <c r="I6133" s="25"/>
      <c r="J6133" s="12">
        <v>225</v>
      </c>
      <c r="K6133" s="12"/>
      <c r="L6133" s="25" t="s">
        <v>13</v>
      </c>
      <c r="M6133" s="10"/>
      <c r="N6133" s="15"/>
      <c r="O6133" s="15"/>
      <c r="P6133" s="4"/>
      <c r="Q6133" s="65"/>
      <c r="R6133" s="42"/>
      <c r="S6133" s="44"/>
      <c r="T6133" s="44"/>
      <c r="U6133" s="5"/>
      <c r="V6133" s="5"/>
      <c r="W6133" s="5"/>
      <c r="X6133" s="5"/>
      <c r="Y6133" s="5"/>
      <c r="Z6133" s="5"/>
      <c r="AA6133" s="5"/>
      <c r="AB6133" s="5"/>
      <c r="AC6133" s="5"/>
      <c r="AD6133" s="5"/>
      <c r="AE6133" s="5"/>
      <c r="AF6133" s="5"/>
      <c r="AG6133" s="5"/>
      <c r="AH6133" s="40"/>
      <c r="AI6133" s="3"/>
      <c r="AJ6133" s="3"/>
      <c r="AK6133" s="3"/>
      <c r="AL6133" s="3"/>
      <c r="AM6133" s="3"/>
      <c r="AN6133" s="3"/>
      <c r="AO6133" s="3"/>
      <c r="AP6133" s="3"/>
      <c r="AQ6133" s="3"/>
      <c r="AR6133" s="3"/>
      <c r="AS6133" s="3"/>
      <c r="AT6133" s="51"/>
      <c r="AU6133" s="48"/>
      <c r="AV6133" s="52"/>
      <c r="AW6133" s="52"/>
    </row>
    <row r="6134" spans="1:49" ht="15" customHeight="1" x14ac:dyDescent="0.25">
      <c r="A6134" s="11">
        <f t="shared" si="1047"/>
        <v>6131</v>
      </c>
      <c r="B6134" s="29">
        <v>37178</v>
      </c>
      <c r="C6134" s="25">
        <v>20</v>
      </c>
      <c r="D6134" s="12">
        <v>31.6</v>
      </c>
      <c r="E6134" s="25">
        <v>25.3</v>
      </c>
      <c r="F6134" s="35">
        <v>87</v>
      </c>
      <c r="G6134" s="25">
        <v>0</v>
      </c>
      <c r="H6134" s="13">
        <v>4.2</v>
      </c>
      <c r="I6134" s="25"/>
      <c r="J6134" s="12">
        <v>180</v>
      </c>
      <c r="K6134" s="12"/>
      <c r="L6134" s="25" t="s">
        <v>14</v>
      </c>
      <c r="M6134" s="10"/>
      <c r="N6134" s="15"/>
      <c r="O6134" s="15"/>
      <c r="P6134" s="4"/>
      <c r="Q6134" s="65"/>
      <c r="R6134" s="42"/>
      <c r="S6134" s="44"/>
      <c r="T6134" s="44"/>
      <c r="U6134" s="5"/>
      <c r="V6134" s="5"/>
      <c r="W6134" s="5"/>
      <c r="X6134" s="5"/>
      <c r="Y6134" s="5"/>
      <c r="Z6134" s="5"/>
      <c r="AA6134" s="5"/>
      <c r="AB6134" s="5"/>
      <c r="AC6134" s="5"/>
      <c r="AD6134" s="5"/>
      <c r="AE6134" s="5"/>
      <c r="AF6134" s="5"/>
      <c r="AG6134" s="5"/>
      <c r="AH6134" s="40"/>
      <c r="AI6134" s="3"/>
      <c r="AJ6134" s="3"/>
      <c r="AK6134" s="3"/>
      <c r="AL6134" s="3"/>
      <c r="AM6134" s="3"/>
      <c r="AN6134" s="3"/>
      <c r="AO6134" s="3"/>
      <c r="AP6134" s="3"/>
      <c r="AQ6134" s="3"/>
      <c r="AR6134" s="3"/>
      <c r="AS6134" s="3"/>
      <c r="AT6134" s="51"/>
      <c r="AU6134" s="48"/>
      <c r="AV6134" s="52"/>
      <c r="AW6134" s="52"/>
    </row>
    <row r="6135" spans="1:49" ht="15" customHeight="1" x14ac:dyDescent="0.25">
      <c r="A6135" s="11">
        <f t="shared" si="1047"/>
        <v>6132</v>
      </c>
      <c r="B6135" s="29">
        <v>37179</v>
      </c>
      <c r="C6135" s="25">
        <v>20</v>
      </c>
      <c r="D6135" s="12">
        <v>31.3</v>
      </c>
      <c r="E6135" s="25">
        <v>26.6</v>
      </c>
      <c r="F6135" s="35">
        <v>80</v>
      </c>
      <c r="G6135" s="25">
        <v>0</v>
      </c>
      <c r="H6135" s="13">
        <v>6.2</v>
      </c>
      <c r="I6135" s="25"/>
      <c r="J6135" s="12">
        <v>225</v>
      </c>
      <c r="K6135" s="12"/>
      <c r="L6135" s="25" t="s">
        <v>13</v>
      </c>
      <c r="M6135" s="10"/>
      <c r="N6135" s="15"/>
      <c r="O6135" s="15"/>
      <c r="P6135" s="4"/>
      <c r="Q6135" s="65"/>
      <c r="R6135" s="42"/>
      <c r="S6135" s="44"/>
      <c r="T6135" s="44"/>
      <c r="U6135" s="5"/>
      <c r="V6135" s="5"/>
      <c r="W6135" s="5"/>
      <c r="X6135" s="5"/>
      <c r="Y6135" s="5"/>
      <c r="Z6135" s="5"/>
      <c r="AA6135" s="5"/>
      <c r="AB6135" s="5"/>
      <c r="AC6135" s="5"/>
      <c r="AD6135" s="5"/>
      <c r="AE6135" s="5"/>
      <c r="AF6135" s="5"/>
      <c r="AG6135" s="5"/>
      <c r="AH6135" s="40"/>
      <c r="AI6135" s="3"/>
      <c r="AJ6135" s="3"/>
      <c r="AK6135" s="3"/>
      <c r="AL6135" s="3"/>
      <c r="AM6135" s="3"/>
      <c r="AN6135" s="3"/>
      <c r="AO6135" s="3"/>
      <c r="AP6135" s="3"/>
      <c r="AQ6135" s="3"/>
      <c r="AR6135" s="3"/>
      <c r="AS6135" s="3"/>
      <c r="AT6135" s="51"/>
      <c r="AU6135" s="48"/>
      <c r="AV6135" s="52"/>
      <c r="AW6135" s="52"/>
    </row>
    <row r="6136" spans="1:49" ht="15" customHeight="1" x14ac:dyDescent="0.25">
      <c r="A6136" s="11">
        <f t="shared" si="1047"/>
        <v>6133</v>
      </c>
      <c r="B6136" s="29">
        <v>37180</v>
      </c>
      <c r="C6136" s="25">
        <v>23</v>
      </c>
      <c r="D6136" s="12">
        <v>31.1</v>
      </c>
      <c r="E6136" s="25">
        <v>26.6</v>
      </c>
      <c r="F6136" s="35">
        <v>88</v>
      </c>
      <c r="G6136" s="25">
        <v>0</v>
      </c>
      <c r="H6136" s="13">
        <v>3.5</v>
      </c>
      <c r="I6136" s="25"/>
      <c r="J6136" s="12">
        <v>180</v>
      </c>
      <c r="K6136" s="12"/>
      <c r="L6136" s="25" t="s">
        <v>13</v>
      </c>
      <c r="M6136" s="10"/>
      <c r="N6136" s="15"/>
      <c r="O6136" s="15"/>
      <c r="P6136" s="4"/>
      <c r="Q6136" s="65"/>
      <c r="R6136" s="42"/>
      <c r="S6136" s="44"/>
      <c r="T6136" s="44"/>
      <c r="U6136" s="5"/>
      <c r="V6136" s="5"/>
      <c r="W6136" s="5"/>
      <c r="X6136" s="5"/>
      <c r="Y6136" s="5"/>
      <c r="Z6136" s="5"/>
      <c r="AA6136" s="5"/>
      <c r="AB6136" s="5"/>
      <c r="AC6136" s="5"/>
      <c r="AD6136" s="5"/>
      <c r="AE6136" s="5"/>
      <c r="AF6136" s="5"/>
      <c r="AG6136" s="5"/>
      <c r="AH6136" s="40"/>
      <c r="AI6136" s="3"/>
      <c r="AJ6136" s="3"/>
      <c r="AK6136" s="3"/>
      <c r="AL6136" s="3"/>
      <c r="AM6136" s="3"/>
      <c r="AN6136" s="3"/>
      <c r="AO6136" s="3"/>
      <c r="AP6136" s="3"/>
      <c r="AQ6136" s="3"/>
      <c r="AR6136" s="3"/>
      <c r="AS6136" s="3"/>
      <c r="AT6136" s="51"/>
      <c r="AU6136" s="48"/>
      <c r="AV6136" s="52"/>
      <c r="AW6136" s="52"/>
    </row>
    <row r="6137" spans="1:49" ht="15" customHeight="1" x14ac:dyDescent="0.25">
      <c r="A6137" s="11">
        <f t="shared" si="1047"/>
        <v>6134</v>
      </c>
      <c r="B6137" s="29">
        <v>37181</v>
      </c>
      <c r="C6137" s="25">
        <v>23</v>
      </c>
      <c r="D6137" s="12">
        <v>31.2</v>
      </c>
      <c r="E6137" s="25">
        <v>26.7</v>
      </c>
      <c r="F6137" s="35">
        <v>93</v>
      </c>
      <c r="G6137" s="25">
        <v>1.4</v>
      </c>
      <c r="H6137" s="13">
        <v>4.0999999999999996</v>
      </c>
      <c r="I6137" s="25"/>
      <c r="J6137" s="12">
        <v>225</v>
      </c>
      <c r="K6137" s="12"/>
      <c r="L6137" s="25" t="s">
        <v>14</v>
      </c>
      <c r="M6137" s="10"/>
      <c r="N6137" s="15"/>
      <c r="O6137" s="15"/>
      <c r="P6137" s="4"/>
      <c r="Q6137" s="65"/>
      <c r="R6137" s="42"/>
      <c r="S6137" s="44"/>
      <c r="T6137" s="44"/>
      <c r="U6137" s="5"/>
      <c r="V6137" s="5"/>
      <c r="W6137" s="5"/>
      <c r="X6137" s="5"/>
      <c r="Y6137" s="5"/>
      <c r="Z6137" s="5"/>
      <c r="AA6137" s="5"/>
      <c r="AB6137" s="5"/>
      <c r="AC6137" s="5"/>
      <c r="AD6137" s="5"/>
      <c r="AE6137" s="5"/>
      <c r="AF6137" s="5"/>
      <c r="AG6137" s="5"/>
      <c r="AH6137" s="40"/>
      <c r="AI6137" s="3"/>
      <c r="AJ6137" s="3"/>
      <c r="AK6137" s="3"/>
      <c r="AL6137" s="3"/>
      <c r="AM6137" s="3"/>
      <c r="AN6137" s="3"/>
      <c r="AO6137" s="3"/>
      <c r="AP6137" s="3"/>
      <c r="AQ6137" s="3"/>
      <c r="AR6137" s="3"/>
      <c r="AS6137" s="3"/>
      <c r="AT6137" s="51"/>
      <c r="AU6137" s="48"/>
      <c r="AV6137" s="52"/>
      <c r="AW6137" s="52"/>
    </row>
    <row r="6138" spans="1:49" ht="15" customHeight="1" x14ac:dyDescent="0.25">
      <c r="A6138" s="11">
        <f t="shared" si="1047"/>
        <v>6135</v>
      </c>
      <c r="B6138" s="29">
        <v>37182</v>
      </c>
      <c r="C6138" s="25">
        <v>23</v>
      </c>
      <c r="D6138" s="12">
        <v>31.2</v>
      </c>
      <c r="E6138" s="25">
        <v>24.8</v>
      </c>
      <c r="F6138" s="35">
        <v>88</v>
      </c>
      <c r="G6138" s="25">
        <v>0</v>
      </c>
      <c r="H6138" s="13">
        <v>1.6</v>
      </c>
      <c r="I6138" s="25"/>
      <c r="J6138" s="12">
        <v>180</v>
      </c>
      <c r="K6138" s="12"/>
      <c r="L6138" s="25" t="s">
        <v>14</v>
      </c>
      <c r="M6138" s="10"/>
      <c r="N6138" s="15"/>
      <c r="O6138" s="15"/>
      <c r="P6138" s="4"/>
      <c r="Q6138" s="65"/>
      <c r="R6138" s="42"/>
      <c r="S6138" s="44"/>
      <c r="T6138" s="44"/>
      <c r="U6138" s="5"/>
      <c r="V6138" s="5"/>
      <c r="W6138" s="5"/>
      <c r="X6138" s="5"/>
      <c r="Y6138" s="5"/>
      <c r="Z6138" s="5"/>
      <c r="AA6138" s="5"/>
      <c r="AB6138" s="5"/>
      <c r="AC6138" s="5"/>
      <c r="AD6138" s="5"/>
      <c r="AE6138" s="5"/>
      <c r="AF6138" s="5"/>
      <c r="AG6138" s="5"/>
      <c r="AH6138" s="40"/>
      <c r="AI6138" s="3"/>
      <c r="AJ6138" s="3"/>
      <c r="AK6138" s="3"/>
      <c r="AL6138" s="3"/>
      <c r="AM6138" s="3"/>
      <c r="AN6138" s="3"/>
      <c r="AO6138" s="3"/>
      <c r="AP6138" s="3"/>
      <c r="AQ6138" s="3"/>
      <c r="AR6138" s="3"/>
      <c r="AS6138" s="3"/>
      <c r="AT6138" s="51"/>
      <c r="AU6138" s="48"/>
      <c r="AV6138" s="52"/>
      <c r="AW6138" s="52"/>
    </row>
    <row r="6139" spans="1:49" ht="15" customHeight="1" x14ac:dyDescent="0.25">
      <c r="A6139" s="11">
        <f t="shared" si="1047"/>
        <v>6136</v>
      </c>
      <c r="B6139" s="29">
        <v>37183</v>
      </c>
      <c r="C6139" s="25">
        <v>21</v>
      </c>
      <c r="D6139" s="12">
        <v>31.2</v>
      </c>
      <c r="E6139" s="25">
        <v>24.5</v>
      </c>
      <c r="F6139" s="35">
        <v>88</v>
      </c>
      <c r="G6139" s="25">
        <v>63</v>
      </c>
      <c r="H6139" s="13">
        <v>4</v>
      </c>
      <c r="I6139" s="25"/>
      <c r="J6139" s="12">
        <v>180</v>
      </c>
      <c r="K6139" s="12"/>
      <c r="L6139" s="25" t="s">
        <v>14</v>
      </c>
      <c r="M6139" s="10"/>
      <c r="N6139" s="15"/>
      <c r="O6139" s="15"/>
      <c r="P6139" s="4"/>
      <c r="Q6139" s="65"/>
      <c r="R6139" s="42"/>
      <c r="S6139" s="44"/>
      <c r="T6139" s="44"/>
      <c r="U6139" s="5"/>
      <c r="V6139" s="5"/>
      <c r="W6139" s="5"/>
      <c r="X6139" s="5"/>
      <c r="Y6139" s="5"/>
      <c r="Z6139" s="5"/>
      <c r="AA6139" s="5"/>
      <c r="AB6139" s="5"/>
      <c r="AC6139" s="5"/>
      <c r="AD6139" s="5"/>
      <c r="AE6139" s="5"/>
      <c r="AF6139" s="5"/>
      <c r="AG6139" s="5"/>
      <c r="AH6139" s="40"/>
      <c r="AI6139" s="3"/>
      <c r="AJ6139" s="3"/>
      <c r="AK6139" s="3"/>
      <c r="AL6139" s="3"/>
      <c r="AM6139" s="3"/>
      <c r="AN6139" s="3"/>
      <c r="AO6139" s="3"/>
      <c r="AP6139" s="3"/>
      <c r="AQ6139" s="3"/>
      <c r="AR6139" s="3"/>
      <c r="AS6139" s="3"/>
      <c r="AT6139" s="51"/>
      <c r="AU6139" s="48"/>
      <c r="AV6139" s="52"/>
      <c r="AW6139" s="52"/>
    </row>
    <row r="6140" spans="1:49" ht="15" customHeight="1" x14ac:dyDescent="0.25">
      <c r="A6140" s="11">
        <f t="shared" si="1047"/>
        <v>6137</v>
      </c>
      <c r="B6140" s="29">
        <v>37184</v>
      </c>
      <c r="C6140" s="25">
        <v>21</v>
      </c>
      <c r="D6140" s="12">
        <v>30</v>
      </c>
      <c r="E6140" s="25">
        <v>24.5</v>
      </c>
      <c r="F6140" s="35">
        <v>87</v>
      </c>
      <c r="G6140" s="25">
        <v>1</v>
      </c>
      <c r="H6140" s="13">
        <v>1.8</v>
      </c>
      <c r="I6140" s="25"/>
      <c r="J6140" s="12">
        <v>225</v>
      </c>
      <c r="K6140" s="12"/>
      <c r="L6140" s="25" t="s">
        <v>13</v>
      </c>
      <c r="M6140" s="10"/>
      <c r="N6140" s="15"/>
      <c r="O6140" s="15"/>
      <c r="P6140" s="4"/>
      <c r="Q6140" s="65"/>
      <c r="R6140" s="42"/>
      <c r="S6140" s="44"/>
      <c r="T6140" s="44"/>
      <c r="U6140" s="5"/>
      <c r="V6140" s="5"/>
      <c r="W6140" s="5"/>
      <c r="X6140" s="5"/>
      <c r="Y6140" s="5"/>
      <c r="Z6140" s="5"/>
      <c r="AA6140" s="5"/>
      <c r="AB6140" s="5"/>
      <c r="AC6140" s="5"/>
      <c r="AD6140" s="5"/>
      <c r="AE6140" s="5"/>
      <c r="AF6140" s="5"/>
      <c r="AG6140" s="5"/>
      <c r="AH6140" s="40"/>
      <c r="AI6140" s="3"/>
      <c r="AJ6140" s="3"/>
      <c r="AK6140" s="3"/>
      <c r="AL6140" s="3"/>
      <c r="AM6140" s="3"/>
      <c r="AN6140" s="3"/>
      <c r="AO6140" s="3"/>
      <c r="AP6140" s="3"/>
      <c r="AQ6140" s="3"/>
      <c r="AR6140" s="3"/>
      <c r="AS6140" s="3"/>
      <c r="AT6140" s="51"/>
      <c r="AU6140" s="48"/>
      <c r="AV6140" s="52"/>
      <c r="AW6140" s="52"/>
    </row>
    <row r="6141" spans="1:49" ht="15" customHeight="1" x14ac:dyDescent="0.25">
      <c r="A6141" s="11">
        <f t="shared" si="1047"/>
        <v>6138</v>
      </c>
      <c r="B6141" s="29">
        <v>37185</v>
      </c>
      <c r="C6141" s="25">
        <v>23</v>
      </c>
      <c r="D6141" s="12">
        <v>28.1</v>
      </c>
      <c r="E6141" s="25">
        <v>24.5</v>
      </c>
      <c r="F6141" s="35">
        <v>88</v>
      </c>
      <c r="G6141" s="25">
        <v>1.9</v>
      </c>
      <c r="H6141" s="13">
        <v>1.5</v>
      </c>
      <c r="I6141" s="25"/>
      <c r="J6141" s="12">
        <v>225</v>
      </c>
      <c r="K6141" s="12"/>
      <c r="L6141" s="25" t="s">
        <v>13</v>
      </c>
      <c r="M6141" s="10"/>
      <c r="N6141" s="15"/>
      <c r="O6141" s="15"/>
      <c r="P6141" s="4"/>
      <c r="Q6141" s="65"/>
      <c r="R6141" s="42"/>
      <c r="S6141" s="44"/>
      <c r="T6141" s="44"/>
      <c r="U6141" s="5"/>
      <c r="V6141" s="5"/>
      <c r="W6141" s="5"/>
      <c r="X6141" s="5"/>
      <c r="Y6141" s="5"/>
      <c r="Z6141" s="5"/>
      <c r="AA6141" s="5"/>
      <c r="AB6141" s="5"/>
      <c r="AC6141" s="5"/>
      <c r="AD6141" s="5"/>
      <c r="AE6141" s="5"/>
      <c r="AF6141" s="5"/>
      <c r="AG6141" s="5"/>
      <c r="AH6141" s="40"/>
      <c r="AI6141" s="3"/>
      <c r="AJ6141" s="3"/>
      <c r="AK6141" s="3"/>
      <c r="AL6141" s="3"/>
      <c r="AM6141" s="3"/>
      <c r="AN6141" s="3"/>
      <c r="AO6141" s="3"/>
      <c r="AP6141" s="3"/>
      <c r="AQ6141" s="3"/>
      <c r="AR6141" s="3"/>
      <c r="AS6141" s="3"/>
      <c r="AT6141" s="51"/>
      <c r="AU6141" s="48"/>
      <c r="AV6141" s="52"/>
      <c r="AW6141" s="52"/>
    </row>
    <row r="6142" spans="1:49" ht="15" customHeight="1" x14ac:dyDescent="0.25">
      <c r="A6142" s="11">
        <f t="shared" si="1047"/>
        <v>6139</v>
      </c>
      <c r="B6142" s="29">
        <v>37186</v>
      </c>
      <c r="C6142" s="25">
        <v>22</v>
      </c>
      <c r="D6142" s="12">
        <v>29.1</v>
      </c>
      <c r="E6142" s="25">
        <v>25.2</v>
      </c>
      <c r="F6142" s="35">
        <v>94</v>
      </c>
      <c r="G6142" s="25">
        <v>16.899999999999999</v>
      </c>
      <c r="H6142" s="13">
        <v>0</v>
      </c>
      <c r="I6142" s="25"/>
      <c r="J6142" s="12">
        <v>180</v>
      </c>
      <c r="K6142" s="12"/>
      <c r="L6142" s="25" t="s">
        <v>14</v>
      </c>
      <c r="M6142" s="10"/>
      <c r="N6142" s="15"/>
      <c r="O6142" s="15"/>
      <c r="P6142" s="4"/>
      <c r="Q6142" s="65"/>
      <c r="R6142" s="42"/>
      <c r="S6142" s="44"/>
      <c r="T6142" s="44"/>
      <c r="U6142" s="5"/>
      <c r="V6142" s="5"/>
      <c r="W6142" s="5"/>
      <c r="X6142" s="5"/>
      <c r="Y6142" s="5"/>
      <c r="Z6142" s="5"/>
      <c r="AA6142" s="5"/>
      <c r="AB6142" s="5"/>
      <c r="AC6142" s="5"/>
      <c r="AD6142" s="5"/>
      <c r="AE6142" s="5"/>
      <c r="AF6142" s="5"/>
      <c r="AG6142" s="5"/>
      <c r="AH6142" s="40"/>
      <c r="AI6142" s="3"/>
      <c r="AJ6142" s="3"/>
      <c r="AK6142" s="3"/>
      <c r="AL6142" s="3"/>
      <c r="AM6142" s="3"/>
      <c r="AN6142" s="3"/>
      <c r="AO6142" s="3"/>
      <c r="AP6142" s="3"/>
      <c r="AQ6142" s="3"/>
      <c r="AR6142" s="3"/>
      <c r="AS6142" s="3"/>
      <c r="AT6142" s="51"/>
      <c r="AU6142" s="48"/>
      <c r="AV6142" s="52"/>
      <c r="AW6142" s="52"/>
    </row>
    <row r="6143" spans="1:49" ht="15" customHeight="1" x14ac:dyDescent="0.25">
      <c r="A6143" s="11">
        <f t="shared" si="1047"/>
        <v>6140</v>
      </c>
      <c r="B6143" s="29">
        <v>37187</v>
      </c>
      <c r="C6143" s="25">
        <v>22</v>
      </c>
      <c r="D6143" s="12">
        <v>30</v>
      </c>
      <c r="E6143" s="25">
        <v>25.7</v>
      </c>
      <c r="F6143" s="35">
        <v>87</v>
      </c>
      <c r="G6143" s="25">
        <v>1.2</v>
      </c>
      <c r="H6143" s="13">
        <v>1.5</v>
      </c>
      <c r="I6143" s="25"/>
      <c r="J6143" s="12">
        <v>180</v>
      </c>
      <c r="K6143" s="12"/>
      <c r="L6143" s="25" t="s">
        <v>14</v>
      </c>
      <c r="M6143" s="10"/>
      <c r="N6143" s="15"/>
      <c r="O6143" s="15"/>
      <c r="P6143" s="4"/>
      <c r="Q6143" s="65"/>
      <c r="R6143" s="42"/>
      <c r="S6143" s="44"/>
      <c r="T6143" s="44"/>
      <c r="U6143" s="5"/>
      <c r="V6143" s="5"/>
      <c r="W6143" s="5"/>
      <c r="X6143" s="5"/>
      <c r="Y6143" s="5"/>
      <c r="Z6143" s="5"/>
      <c r="AA6143" s="5"/>
      <c r="AB6143" s="5"/>
      <c r="AC6143" s="5"/>
      <c r="AD6143" s="5"/>
      <c r="AE6143" s="5"/>
      <c r="AF6143" s="5"/>
      <c r="AG6143" s="5"/>
      <c r="AH6143" s="40"/>
      <c r="AI6143" s="3"/>
      <c r="AJ6143" s="3"/>
      <c r="AK6143" s="3"/>
      <c r="AL6143" s="3"/>
      <c r="AM6143" s="3"/>
      <c r="AN6143" s="3"/>
      <c r="AO6143" s="3"/>
      <c r="AP6143" s="3"/>
      <c r="AQ6143" s="3"/>
      <c r="AR6143" s="3"/>
      <c r="AS6143" s="3"/>
      <c r="AT6143" s="51"/>
      <c r="AU6143" s="48"/>
      <c r="AV6143" s="52"/>
      <c r="AW6143" s="52"/>
    </row>
    <row r="6144" spans="1:49" ht="15" customHeight="1" x14ac:dyDescent="0.25">
      <c r="A6144" s="11">
        <f t="shared" si="1047"/>
        <v>6141</v>
      </c>
      <c r="B6144" s="29">
        <v>37188</v>
      </c>
      <c r="C6144" s="25">
        <v>22</v>
      </c>
      <c r="D6144" s="12">
        <v>30</v>
      </c>
      <c r="E6144" s="25">
        <v>24.4</v>
      </c>
      <c r="F6144" s="35">
        <v>90</v>
      </c>
      <c r="G6144" s="25">
        <v>3</v>
      </c>
      <c r="H6144" s="13">
        <v>0.9</v>
      </c>
      <c r="I6144" s="25"/>
      <c r="J6144" s="12">
        <v>180</v>
      </c>
      <c r="K6144" s="12"/>
      <c r="L6144" s="25" t="s">
        <v>14</v>
      </c>
      <c r="M6144" s="10"/>
      <c r="N6144" s="15"/>
      <c r="O6144" s="15"/>
      <c r="P6144" s="4"/>
      <c r="Q6144" s="65"/>
      <c r="R6144" s="42"/>
      <c r="S6144" s="44"/>
      <c r="T6144" s="44"/>
      <c r="U6144" s="5"/>
      <c r="V6144" s="5"/>
      <c r="W6144" s="5"/>
      <c r="X6144" s="5"/>
      <c r="Y6144" s="5"/>
      <c r="Z6144" s="5"/>
      <c r="AA6144" s="5"/>
      <c r="AB6144" s="5"/>
      <c r="AC6144" s="5"/>
      <c r="AD6144" s="5"/>
      <c r="AE6144" s="5"/>
      <c r="AF6144" s="5"/>
      <c r="AG6144" s="5"/>
      <c r="AH6144" s="40"/>
      <c r="AI6144" s="3"/>
      <c r="AJ6144" s="3"/>
      <c r="AK6144" s="3"/>
      <c r="AL6144" s="3"/>
      <c r="AM6144" s="3"/>
      <c r="AN6144" s="3"/>
      <c r="AO6144" s="3"/>
      <c r="AP6144" s="3"/>
      <c r="AQ6144" s="3"/>
      <c r="AR6144" s="3"/>
      <c r="AS6144" s="3"/>
      <c r="AT6144" s="51"/>
      <c r="AU6144" s="48"/>
      <c r="AV6144" s="52"/>
      <c r="AW6144" s="52"/>
    </row>
    <row r="6145" spans="1:49" ht="15" customHeight="1" x14ac:dyDescent="0.25">
      <c r="A6145" s="11">
        <f t="shared" si="1047"/>
        <v>6142</v>
      </c>
      <c r="B6145" s="29">
        <v>37189</v>
      </c>
      <c r="C6145" s="25">
        <v>23</v>
      </c>
      <c r="D6145" s="12">
        <v>32</v>
      </c>
      <c r="E6145" s="25">
        <v>25.6</v>
      </c>
      <c r="F6145" s="35">
        <v>88</v>
      </c>
      <c r="G6145" s="25">
        <v>0</v>
      </c>
      <c r="H6145" s="13">
        <v>3.3</v>
      </c>
      <c r="I6145" s="25"/>
      <c r="J6145" s="12">
        <v>180</v>
      </c>
      <c r="K6145" s="12"/>
      <c r="L6145" s="25" t="s">
        <v>14</v>
      </c>
      <c r="M6145" s="10"/>
      <c r="N6145" s="15"/>
      <c r="O6145" s="15"/>
      <c r="P6145" s="4"/>
      <c r="Q6145" s="65"/>
      <c r="R6145" s="42"/>
      <c r="S6145" s="44"/>
      <c r="T6145" s="44"/>
      <c r="U6145" s="5"/>
      <c r="V6145" s="5"/>
      <c r="W6145" s="5"/>
      <c r="X6145" s="5"/>
      <c r="Y6145" s="5"/>
      <c r="Z6145" s="5"/>
      <c r="AA6145" s="5"/>
      <c r="AB6145" s="5"/>
      <c r="AC6145" s="5"/>
      <c r="AD6145" s="5"/>
      <c r="AE6145" s="5"/>
      <c r="AF6145" s="5"/>
      <c r="AG6145" s="5"/>
      <c r="AH6145" s="40"/>
      <c r="AI6145" s="3"/>
      <c r="AJ6145" s="3"/>
      <c r="AK6145" s="3"/>
      <c r="AL6145" s="3"/>
      <c r="AM6145" s="3"/>
      <c r="AN6145" s="3"/>
      <c r="AO6145" s="3"/>
      <c r="AP6145" s="3"/>
      <c r="AQ6145" s="3"/>
      <c r="AR6145" s="3"/>
      <c r="AS6145" s="3"/>
      <c r="AT6145" s="51"/>
      <c r="AU6145" s="48"/>
      <c r="AV6145" s="52"/>
      <c r="AW6145" s="52"/>
    </row>
    <row r="6146" spans="1:49" ht="15" customHeight="1" x14ac:dyDescent="0.25">
      <c r="A6146" s="11">
        <f t="shared" si="1047"/>
        <v>6143</v>
      </c>
      <c r="B6146" s="29">
        <v>37190</v>
      </c>
      <c r="C6146" s="25">
        <v>23</v>
      </c>
      <c r="D6146" s="12">
        <v>29.4</v>
      </c>
      <c r="E6146" s="25">
        <v>25.1</v>
      </c>
      <c r="F6146" s="35">
        <v>89</v>
      </c>
      <c r="G6146" s="25">
        <v>14.2</v>
      </c>
      <c r="H6146" s="13">
        <v>0.6</v>
      </c>
      <c r="I6146" s="25"/>
      <c r="J6146" s="12">
        <v>90</v>
      </c>
      <c r="K6146" s="12"/>
      <c r="L6146" s="25" t="s">
        <v>12</v>
      </c>
      <c r="M6146" s="10"/>
      <c r="N6146" s="15"/>
      <c r="O6146" s="15"/>
      <c r="P6146" s="4"/>
      <c r="Q6146" s="65"/>
      <c r="R6146" s="42"/>
      <c r="S6146" s="44"/>
      <c r="T6146" s="44"/>
      <c r="U6146" s="5"/>
      <c r="V6146" s="5"/>
      <c r="W6146" s="5"/>
      <c r="X6146" s="5"/>
      <c r="Y6146" s="5"/>
      <c r="Z6146" s="5"/>
      <c r="AA6146" s="5"/>
      <c r="AB6146" s="5"/>
      <c r="AC6146" s="5"/>
      <c r="AD6146" s="5"/>
      <c r="AE6146" s="5"/>
      <c r="AF6146" s="5"/>
      <c r="AG6146" s="5"/>
      <c r="AH6146" s="40"/>
      <c r="AI6146" s="3"/>
      <c r="AJ6146" s="3"/>
      <c r="AK6146" s="3"/>
      <c r="AL6146" s="3"/>
      <c r="AM6146" s="3"/>
      <c r="AN6146" s="3"/>
      <c r="AO6146" s="3"/>
      <c r="AP6146" s="3"/>
      <c r="AQ6146" s="3"/>
      <c r="AR6146" s="3"/>
      <c r="AS6146" s="3"/>
      <c r="AT6146" s="51"/>
      <c r="AU6146" s="48"/>
      <c r="AV6146" s="52"/>
      <c r="AW6146" s="52"/>
    </row>
    <row r="6147" spans="1:49" ht="15" customHeight="1" x14ac:dyDescent="0.25">
      <c r="A6147" s="11">
        <f t="shared" si="1047"/>
        <v>6144</v>
      </c>
      <c r="B6147" s="29">
        <v>37191</v>
      </c>
      <c r="C6147" s="25">
        <v>22</v>
      </c>
      <c r="D6147" s="12">
        <v>31</v>
      </c>
      <c r="E6147" s="25">
        <v>24.7</v>
      </c>
      <c r="F6147" s="35">
        <v>86</v>
      </c>
      <c r="G6147" s="25">
        <v>1.2</v>
      </c>
      <c r="H6147" s="13">
        <v>0.6</v>
      </c>
      <c r="I6147" s="25"/>
      <c r="J6147" s="12">
        <v>225</v>
      </c>
      <c r="K6147" s="12"/>
      <c r="L6147" s="25" t="s">
        <v>13</v>
      </c>
      <c r="M6147" s="10"/>
      <c r="N6147" s="15"/>
      <c r="O6147" s="15"/>
      <c r="P6147" s="4"/>
      <c r="Q6147" s="65"/>
      <c r="R6147" s="42"/>
      <c r="S6147" s="44"/>
      <c r="T6147" s="44"/>
      <c r="U6147" s="5"/>
      <c r="V6147" s="5"/>
      <c r="W6147" s="5"/>
      <c r="X6147" s="5"/>
      <c r="Y6147" s="5"/>
      <c r="Z6147" s="5"/>
      <c r="AA6147" s="5"/>
      <c r="AB6147" s="5"/>
      <c r="AC6147" s="5"/>
      <c r="AD6147" s="5"/>
      <c r="AE6147" s="5"/>
      <c r="AF6147" s="5"/>
      <c r="AG6147" s="5"/>
      <c r="AH6147" s="40"/>
      <c r="AI6147" s="3"/>
      <c r="AJ6147" s="3"/>
      <c r="AK6147" s="3"/>
      <c r="AL6147" s="3"/>
      <c r="AM6147" s="3"/>
      <c r="AN6147" s="3"/>
      <c r="AO6147" s="3"/>
      <c r="AP6147" s="3"/>
      <c r="AQ6147" s="3"/>
      <c r="AR6147" s="3"/>
      <c r="AS6147" s="3"/>
      <c r="AT6147" s="51"/>
      <c r="AU6147" s="48"/>
      <c r="AV6147" s="52"/>
      <c r="AW6147" s="52"/>
    </row>
    <row r="6148" spans="1:49" ht="15" customHeight="1" x14ac:dyDescent="0.25">
      <c r="A6148" s="11">
        <f t="shared" si="1047"/>
        <v>6145</v>
      </c>
      <c r="B6148" s="29">
        <v>37192</v>
      </c>
      <c r="C6148" s="25">
        <v>22</v>
      </c>
      <c r="D6148" s="12">
        <v>30.6</v>
      </c>
      <c r="E6148" s="25">
        <v>26.5</v>
      </c>
      <c r="F6148" s="35">
        <v>97</v>
      </c>
      <c r="G6148" s="25">
        <v>2.5</v>
      </c>
      <c r="H6148" s="13">
        <v>2.1</v>
      </c>
      <c r="I6148" s="25"/>
      <c r="J6148" s="12">
        <v>180</v>
      </c>
      <c r="K6148" s="12"/>
      <c r="L6148" s="25" t="s">
        <v>13</v>
      </c>
      <c r="M6148" s="10"/>
      <c r="N6148" s="15"/>
      <c r="O6148" s="15"/>
      <c r="P6148" s="4"/>
      <c r="Q6148" s="65"/>
      <c r="R6148" s="42"/>
      <c r="S6148" s="44"/>
      <c r="T6148" s="44"/>
      <c r="U6148" s="5"/>
      <c r="V6148" s="5"/>
      <c r="W6148" s="5"/>
      <c r="X6148" s="5"/>
      <c r="Y6148" s="5"/>
      <c r="Z6148" s="5"/>
      <c r="AA6148" s="5"/>
      <c r="AB6148" s="5"/>
      <c r="AC6148" s="5"/>
      <c r="AD6148" s="5"/>
      <c r="AE6148" s="5"/>
      <c r="AF6148" s="5"/>
      <c r="AG6148" s="5"/>
      <c r="AH6148" s="40"/>
      <c r="AI6148" s="3"/>
      <c r="AJ6148" s="3"/>
      <c r="AK6148" s="3"/>
      <c r="AL6148" s="3"/>
      <c r="AM6148" s="3"/>
      <c r="AN6148" s="3"/>
      <c r="AO6148" s="3"/>
      <c r="AP6148" s="3"/>
      <c r="AQ6148" s="3"/>
      <c r="AR6148" s="3"/>
      <c r="AS6148" s="3"/>
      <c r="AT6148" s="51"/>
      <c r="AU6148" s="48"/>
      <c r="AV6148" s="52"/>
      <c r="AW6148" s="52"/>
    </row>
    <row r="6149" spans="1:49" ht="15" customHeight="1" x14ac:dyDescent="0.25">
      <c r="A6149" s="11">
        <f t="shared" si="1047"/>
        <v>6146</v>
      </c>
      <c r="B6149" s="29">
        <v>37193</v>
      </c>
      <c r="C6149" s="25">
        <v>23</v>
      </c>
      <c r="D6149" s="12">
        <v>28</v>
      </c>
      <c r="E6149" s="25">
        <v>24.6</v>
      </c>
      <c r="F6149" s="35">
        <v>90</v>
      </c>
      <c r="G6149" s="25">
        <v>60.3</v>
      </c>
      <c r="H6149" s="13">
        <v>0</v>
      </c>
      <c r="I6149" s="25"/>
      <c r="J6149" s="12">
        <v>225</v>
      </c>
      <c r="K6149" s="12"/>
      <c r="L6149" s="25" t="s">
        <v>13</v>
      </c>
      <c r="M6149" s="10"/>
      <c r="N6149" s="15"/>
      <c r="O6149" s="15"/>
      <c r="P6149" s="4"/>
      <c r="Q6149" s="65"/>
      <c r="R6149" s="42"/>
      <c r="S6149" s="44"/>
      <c r="T6149" s="44"/>
      <c r="U6149" s="5"/>
      <c r="V6149" s="5"/>
      <c r="W6149" s="5"/>
      <c r="X6149" s="5"/>
      <c r="Y6149" s="5"/>
      <c r="Z6149" s="5"/>
      <c r="AA6149" s="5"/>
      <c r="AB6149" s="5"/>
      <c r="AC6149" s="5"/>
      <c r="AD6149" s="5"/>
      <c r="AE6149" s="5"/>
      <c r="AF6149" s="5"/>
      <c r="AG6149" s="5"/>
      <c r="AH6149" s="40"/>
      <c r="AI6149" s="3"/>
      <c r="AJ6149" s="3"/>
      <c r="AK6149" s="3"/>
      <c r="AL6149" s="3"/>
      <c r="AM6149" s="3"/>
      <c r="AN6149" s="3"/>
      <c r="AO6149" s="3"/>
      <c r="AP6149" s="3"/>
      <c r="AQ6149" s="3"/>
      <c r="AR6149" s="3"/>
      <c r="AS6149" s="3"/>
      <c r="AT6149" s="51"/>
      <c r="AU6149" s="48"/>
      <c r="AV6149" s="52"/>
      <c r="AW6149" s="52"/>
    </row>
    <row r="6150" spans="1:49" ht="15" customHeight="1" x14ac:dyDescent="0.25">
      <c r="A6150" s="11">
        <f t="shared" ref="A6150:A6213" si="1048">A6149+1</f>
        <v>6147</v>
      </c>
      <c r="B6150" s="29">
        <v>37194</v>
      </c>
      <c r="C6150" s="25">
        <v>21</v>
      </c>
      <c r="D6150" s="12">
        <v>30.5</v>
      </c>
      <c r="E6150" s="25">
        <v>25.1</v>
      </c>
      <c r="F6150" s="35">
        <v>89</v>
      </c>
      <c r="G6150" s="25">
        <v>37.1</v>
      </c>
      <c r="H6150" s="13">
        <v>2.2999999999999998</v>
      </c>
      <c r="I6150" s="25"/>
      <c r="J6150" s="12">
        <v>270</v>
      </c>
      <c r="K6150" s="12"/>
      <c r="L6150" s="25" t="s">
        <v>15</v>
      </c>
      <c r="M6150" s="10"/>
      <c r="N6150" s="15"/>
      <c r="O6150" s="15"/>
      <c r="P6150" s="4"/>
      <c r="Q6150" s="65"/>
      <c r="R6150" s="42"/>
      <c r="S6150" s="44"/>
      <c r="T6150" s="44"/>
      <c r="U6150" s="5"/>
      <c r="V6150" s="5"/>
      <c r="W6150" s="5"/>
      <c r="X6150" s="5"/>
      <c r="Y6150" s="5"/>
      <c r="Z6150" s="5"/>
      <c r="AA6150" s="5"/>
      <c r="AB6150" s="5"/>
      <c r="AC6150" s="5"/>
      <c r="AD6150" s="5"/>
      <c r="AE6150" s="5"/>
      <c r="AF6150" s="5"/>
      <c r="AG6150" s="5"/>
      <c r="AH6150" s="40"/>
      <c r="AI6150" s="3"/>
      <c r="AJ6150" s="3"/>
      <c r="AK6150" s="3"/>
      <c r="AL6150" s="3"/>
      <c r="AM6150" s="3"/>
      <c r="AN6150" s="3"/>
      <c r="AO6150" s="3"/>
      <c r="AP6150" s="3"/>
      <c r="AQ6150" s="3"/>
      <c r="AR6150" s="3"/>
      <c r="AS6150" s="3"/>
      <c r="AT6150" s="51"/>
      <c r="AU6150" s="48"/>
      <c r="AV6150" s="52"/>
      <c r="AW6150" s="52"/>
    </row>
    <row r="6151" spans="1:49" ht="15" customHeight="1" x14ac:dyDescent="0.25">
      <c r="A6151" s="11">
        <f t="shared" si="1048"/>
        <v>6148</v>
      </c>
      <c r="B6151" s="29">
        <v>37195</v>
      </c>
      <c r="C6151" s="25">
        <v>21</v>
      </c>
      <c r="D6151" s="12">
        <v>31</v>
      </c>
      <c r="E6151" s="25">
        <v>26.1</v>
      </c>
      <c r="F6151" s="35"/>
      <c r="G6151" s="25">
        <v>0.3</v>
      </c>
      <c r="H6151" s="13">
        <v>0.2</v>
      </c>
      <c r="I6151" s="25"/>
      <c r="J6151" s="12">
        <v>0</v>
      </c>
      <c r="K6151" s="12"/>
      <c r="L6151" s="25" t="s">
        <v>11</v>
      </c>
      <c r="M6151" s="10"/>
      <c r="N6151" s="15"/>
      <c r="O6151" s="15"/>
      <c r="P6151" s="4"/>
      <c r="Q6151" s="65"/>
      <c r="R6151" s="42"/>
      <c r="S6151" s="44"/>
      <c r="T6151" s="44"/>
      <c r="U6151" s="5"/>
      <c r="V6151" s="5"/>
      <c r="W6151" s="5"/>
      <c r="X6151" s="5"/>
      <c r="Y6151" s="5"/>
      <c r="Z6151" s="5"/>
      <c r="AA6151" s="5"/>
      <c r="AB6151" s="5"/>
      <c r="AC6151" s="5"/>
      <c r="AD6151" s="5"/>
      <c r="AE6151" s="5"/>
      <c r="AF6151" s="5"/>
      <c r="AG6151" s="5"/>
      <c r="AH6151" s="40"/>
      <c r="AI6151" s="3"/>
      <c r="AJ6151" s="3"/>
      <c r="AK6151" s="3"/>
      <c r="AL6151" s="3"/>
      <c r="AM6151" s="3"/>
      <c r="AN6151" s="3"/>
      <c r="AO6151" s="3"/>
      <c r="AP6151" s="3"/>
      <c r="AQ6151" s="3"/>
      <c r="AR6151" s="3"/>
      <c r="AS6151" s="3"/>
      <c r="AT6151" s="51"/>
      <c r="AU6151" s="48"/>
      <c r="AV6151" s="52"/>
      <c r="AW6151" s="52"/>
    </row>
    <row r="6152" spans="1:49" ht="15" customHeight="1" x14ac:dyDescent="0.25">
      <c r="A6152" s="11">
        <f t="shared" si="1048"/>
        <v>6149</v>
      </c>
      <c r="B6152" s="29">
        <v>37196</v>
      </c>
      <c r="C6152" s="25"/>
      <c r="D6152" s="12"/>
      <c r="E6152" s="25"/>
      <c r="F6152" s="35"/>
      <c r="G6152" s="25">
        <v>0</v>
      </c>
      <c r="H6152" s="13">
        <v>0</v>
      </c>
      <c r="I6152" s="25"/>
      <c r="J6152" s="12">
        <v>0</v>
      </c>
      <c r="K6152" s="12"/>
      <c r="L6152" s="25" t="s">
        <v>11</v>
      </c>
      <c r="M6152" s="10"/>
      <c r="N6152" s="15"/>
      <c r="O6152" s="15"/>
      <c r="P6152" s="4"/>
      <c r="Q6152" s="65"/>
      <c r="R6152" s="42"/>
      <c r="S6152" s="44"/>
      <c r="T6152" s="44"/>
      <c r="U6152" s="5"/>
      <c r="V6152" s="5"/>
      <c r="W6152" s="5"/>
      <c r="X6152" s="5"/>
      <c r="Y6152" s="5"/>
      <c r="Z6152" s="5"/>
      <c r="AA6152" s="5"/>
      <c r="AB6152" s="5"/>
      <c r="AC6152" s="5"/>
      <c r="AD6152" s="5"/>
      <c r="AE6152" s="5"/>
      <c r="AF6152" s="5"/>
      <c r="AG6152" s="5"/>
      <c r="AH6152" s="40"/>
      <c r="AI6152" s="3"/>
      <c r="AJ6152" s="3"/>
      <c r="AK6152" s="3"/>
      <c r="AL6152" s="3"/>
      <c r="AM6152" s="3"/>
      <c r="AN6152" s="3"/>
      <c r="AO6152" s="3"/>
      <c r="AP6152" s="3"/>
      <c r="AQ6152" s="3"/>
      <c r="AR6152" s="3"/>
      <c r="AS6152" s="3"/>
      <c r="AT6152" s="51"/>
      <c r="AU6152" s="48"/>
      <c r="AV6152" s="52"/>
      <c r="AW6152" s="52"/>
    </row>
    <row r="6153" spans="1:49" ht="15" customHeight="1" x14ac:dyDescent="0.25">
      <c r="A6153" s="11">
        <f t="shared" si="1048"/>
        <v>6150</v>
      </c>
      <c r="B6153" s="29">
        <v>37197</v>
      </c>
      <c r="C6153" s="25"/>
      <c r="D6153" s="12"/>
      <c r="E6153" s="25"/>
      <c r="F6153" s="35"/>
      <c r="G6153" s="25">
        <v>0</v>
      </c>
      <c r="H6153" s="13">
        <v>0</v>
      </c>
      <c r="I6153" s="25"/>
      <c r="J6153" s="12">
        <v>0</v>
      </c>
      <c r="K6153" s="12"/>
      <c r="L6153" s="25" t="s">
        <v>11</v>
      </c>
      <c r="M6153" s="10"/>
      <c r="N6153" s="15"/>
      <c r="O6153" s="15"/>
      <c r="P6153" s="4"/>
      <c r="Q6153" s="65"/>
      <c r="R6153" s="42"/>
      <c r="S6153" s="44"/>
      <c r="T6153" s="44"/>
      <c r="U6153" s="5"/>
      <c r="V6153" s="5"/>
      <c r="W6153" s="5"/>
      <c r="X6153" s="5"/>
      <c r="Y6153" s="5"/>
      <c r="Z6153" s="5"/>
      <c r="AA6153" s="5"/>
      <c r="AB6153" s="5"/>
      <c r="AC6153" s="5"/>
      <c r="AD6153" s="5"/>
      <c r="AE6153" s="5"/>
      <c r="AF6153" s="5"/>
      <c r="AG6153" s="5"/>
      <c r="AH6153" s="40"/>
      <c r="AI6153" s="3"/>
      <c r="AJ6153" s="3"/>
      <c r="AK6153" s="3"/>
      <c r="AL6153" s="3"/>
      <c r="AM6153" s="3"/>
      <c r="AN6153" s="3"/>
      <c r="AO6153" s="3"/>
      <c r="AP6153" s="3"/>
      <c r="AQ6153" s="3"/>
      <c r="AR6153" s="3"/>
      <c r="AS6153" s="3"/>
      <c r="AT6153" s="51"/>
      <c r="AU6153" s="48"/>
      <c r="AV6153" s="52"/>
      <c r="AW6153" s="52"/>
    </row>
    <row r="6154" spans="1:49" ht="15" customHeight="1" x14ac:dyDescent="0.25">
      <c r="A6154" s="11">
        <f t="shared" si="1048"/>
        <v>6151</v>
      </c>
      <c r="B6154" s="29">
        <v>37198</v>
      </c>
      <c r="C6154" s="25"/>
      <c r="D6154" s="12"/>
      <c r="E6154" s="25"/>
      <c r="F6154" s="35"/>
      <c r="G6154" s="25">
        <v>0</v>
      </c>
      <c r="H6154" s="13">
        <v>0</v>
      </c>
      <c r="I6154" s="25"/>
      <c r="J6154" s="12">
        <v>0</v>
      </c>
      <c r="K6154" s="12"/>
      <c r="L6154" s="25" t="s">
        <v>11</v>
      </c>
      <c r="M6154" s="10"/>
      <c r="N6154" s="15"/>
      <c r="O6154" s="15"/>
      <c r="P6154" s="4"/>
      <c r="Q6154" s="65"/>
      <c r="R6154" s="42"/>
      <c r="S6154" s="44"/>
      <c r="T6154" s="44"/>
      <c r="U6154" s="5"/>
      <c r="V6154" s="5"/>
      <c r="W6154" s="5"/>
      <c r="X6154" s="5"/>
      <c r="Y6154" s="5"/>
      <c r="Z6154" s="5"/>
      <c r="AA6154" s="5"/>
      <c r="AB6154" s="5"/>
      <c r="AC6154" s="5"/>
      <c r="AD6154" s="5"/>
      <c r="AE6154" s="5"/>
      <c r="AF6154" s="5"/>
      <c r="AG6154" s="5"/>
      <c r="AH6154" s="40"/>
      <c r="AI6154" s="3"/>
      <c r="AJ6154" s="3"/>
      <c r="AK6154" s="3"/>
      <c r="AL6154" s="3"/>
      <c r="AM6154" s="3"/>
      <c r="AN6154" s="3"/>
      <c r="AO6154" s="3"/>
      <c r="AP6154" s="3"/>
      <c r="AQ6154" s="3"/>
      <c r="AR6154" s="3"/>
      <c r="AS6154" s="3"/>
      <c r="AT6154" s="51"/>
      <c r="AU6154" s="48"/>
      <c r="AV6154" s="52"/>
      <c r="AW6154" s="52"/>
    </row>
    <row r="6155" spans="1:49" ht="15" customHeight="1" x14ac:dyDescent="0.25">
      <c r="A6155" s="11">
        <f t="shared" si="1048"/>
        <v>6152</v>
      </c>
      <c r="B6155" s="29">
        <v>37199</v>
      </c>
      <c r="C6155" s="25"/>
      <c r="D6155" s="12"/>
      <c r="E6155" s="25"/>
      <c r="F6155" s="35"/>
      <c r="G6155" s="25">
        <v>0</v>
      </c>
      <c r="H6155" s="13">
        <v>0</v>
      </c>
      <c r="I6155" s="25"/>
      <c r="J6155" s="12">
        <v>0</v>
      </c>
      <c r="K6155" s="12"/>
      <c r="L6155" s="25" t="s">
        <v>11</v>
      </c>
      <c r="M6155" s="10"/>
      <c r="N6155" s="15"/>
      <c r="O6155" s="15"/>
      <c r="P6155" s="4"/>
      <c r="Q6155" s="65"/>
      <c r="R6155" s="42"/>
      <c r="S6155" s="44"/>
      <c r="T6155" s="44"/>
      <c r="U6155" s="5"/>
      <c r="V6155" s="5"/>
      <c r="W6155" s="5"/>
      <c r="X6155" s="5"/>
      <c r="Y6155" s="5"/>
      <c r="Z6155" s="5"/>
      <c r="AA6155" s="5"/>
      <c r="AB6155" s="5"/>
      <c r="AC6155" s="5"/>
      <c r="AD6155" s="5"/>
      <c r="AE6155" s="5"/>
      <c r="AF6155" s="5"/>
      <c r="AG6155" s="5"/>
      <c r="AH6155" s="40"/>
      <c r="AI6155" s="3"/>
      <c r="AJ6155" s="3"/>
      <c r="AK6155" s="3"/>
      <c r="AL6155" s="3"/>
      <c r="AM6155" s="3"/>
      <c r="AN6155" s="3"/>
      <c r="AO6155" s="3"/>
      <c r="AP6155" s="3"/>
      <c r="AQ6155" s="3"/>
      <c r="AR6155" s="3"/>
      <c r="AS6155" s="3"/>
      <c r="AT6155" s="51"/>
      <c r="AU6155" s="48"/>
      <c r="AV6155" s="52"/>
      <c r="AW6155" s="52"/>
    </row>
    <row r="6156" spans="1:49" ht="15" customHeight="1" x14ac:dyDescent="0.25">
      <c r="A6156" s="11">
        <f t="shared" si="1048"/>
        <v>6153</v>
      </c>
      <c r="B6156" s="29">
        <v>37200</v>
      </c>
      <c r="C6156" s="25"/>
      <c r="D6156" s="12"/>
      <c r="E6156" s="25"/>
      <c r="F6156" s="35"/>
      <c r="G6156" s="25">
        <v>0</v>
      </c>
      <c r="H6156" s="13">
        <v>0</v>
      </c>
      <c r="I6156" s="25"/>
      <c r="J6156" s="12">
        <v>0</v>
      </c>
      <c r="K6156" s="12"/>
      <c r="L6156" s="25" t="s">
        <v>11</v>
      </c>
      <c r="M6156" s="10"/>
      <c r="N6156" s="15"/>
      <c r="O6156" s="15"/>
      <c r="P6156" s="4"/>
      <c r="Q6156" s="65"/>
      <c r="R6156" s="42"/>
      <c r="S6156" s="44"/>
      <c r="T6156" s="44"/>
      <c r="U6156" s="5"/>
      <c r="V6156" s="5"/>
      <c r="W6156" s="5"/>
      <c r="X6156" s="5"/>
      <c r="Y6156" s="5"/>
      <c r="Z6156" s="5"/>
      <c r="AA6156" s="5"/>
      <c r="AB6156" s="5"/>
      <c r="AC6156" s="5"/>
      <c r="AD6156" s="5"/>
      <c r="AE6156" s="5"/>
      <c r="AF6156" s="5"/>
      <c r="AG6156" s="5"/>
      <c r="AH6156" s="40"/>
      <c r="AI6156" s="3"/>
      <c r="AJ6156" s="3"/>
      <c r="AK6156" s="3"/>
      <c r="AL6156" s="3"/>
      <c r="AM6156" s="3"/>
      <c r="AN6156" s="3"/>
      <c r="AO6156" s="3"/>
      <c r="AP6156" s="3"/>
      <c r="AQ6156" s="3"/>
      <c r="AR6156" s="3"/>
      <c r="AS6156" s="3"/>
      <c r="AT6156" s="51"/>
      <c r="AU6156" s="48"/>
      <c r="AV6156" s="52"/>
      <c r="AW6156" s="52"/>
    </row>
    <row r="6157" spans="1:49" ht="15" customHeight="1" x14ac:dyDescent="0.25">
      <c r="A6157" s="11">
        <f t="shared" si="1048"/>
        <v>6154</v>
      </c>
      <c r="B6157" s="29">
        <v>37201</v>
      </c>
      <c r="C6157" s="25"/>
      <c r="D6157" s="12"/>
      <c r="E6157" s="25"/>
      <c r="F6157" s="35"/>
      <c r="G6157" s="25">
        <v>0</v>
      </c>
      <c r="H6157" s="13">
        <v>0</v>
      </c>
      <c r="I6157" s="25"/>
      <c r="J6157" s="12">
        <v>0</v>
      </c>
      <c r="K6157" s="12"/>
      <c r="L6157" s="25" t="s">
        <v>11</v>
      </c>
      <c r="M6157" s="10"/>
      <c r="N6157" s="15"/>
      <c r="O6157" s="15"/>
      <c r="P6157" s="4"/>
      <c r="Q6157" s="65"/>
      <c r="R6157" s="42"/>
      <c r="S6157" s="44"/>
      <c r="T6157" s="44"/>
      <c r="U6157" s="5"/>
      <c r="V6157" s="5"/>
      <c r="W6157" s="5"/>
      <c r="X6157" s="5"/>
      <c r="Y6157" s="5"/>
      <c r="Z6157" s="5"/>
      <c r="AA6157" s="5"/>
      <c r="AB6157" s="5"/>
      <c r="AC6157" s="5"/>
      <c r="AD6157" s="5"/>
      <c r="AE6157" s="5"/>
      <c r="AF6157" s="5"/>
      <c r="AG6157" s="5"/>
      <c r="AH6157" s="40"/>
      <c r="AI6157" s="3"/>
      <c r="AJ6157" s="3"/>
      <c r="AK6157" s="3"/>
      <c r="AL6157" s="3"/>
      <c r="AM6157" s="3"/>
      <c r="AN6157" s="3"/>
      <c r="AO6157" s="3"/>
      <c r="AP6157" s="3"/>
      <c r="AQ6157" s="3"/>
      <c r="AR6157" s="3"/>
      <c r="AS6157" s="3"/>
      <c r="AT6157" s="51"/>
      <c r="AU6157" s="48"/>
      <c r="AV6157" s="52"/>
      <c r="AW6157" s="52"/>
    </row>
    <row r="6158" spans="1:49" ht="15" customHeight="1" x14ac:dyDescent="0.25">
      <c r="A6158" s="11">
        <f t="shared" si="1048"/>
        <v>6155</v>
      </c>
      <c r="B6158" s="29">
        <v>37202</v>
      </c>
      <c r="C6158" s="25"/>
      <c r="D6158" s="12"/>
      <c r="E6158" s="25"/>
      <c r="F6158" s="35"/>
      <c r="G6158" s="25">
        <v>0</v>
      </c>
      <c r="H6158" s="13">
        <v>0</v>
      </c>
      <c r="I6158" s="25"/>
      <c r="J6158" s="12">
        <v>0</v>
      </c>
      <c r="K6158" s="12"/>
      <c r="L6158" s="25" t="s">
        <v>11</v>
      </c>
      <c r="M6158" s="10"/>
      <c r="N6158" s="15"/>
      <c r="O6158" s="15"/>
      <c r="P6158" s="4"/>
      <c r="Q6158" s="65"/>
      <c r="R6158" s="42"/>
      <c r="S6158" s="44"/>
      <c r="T6158" s="44"/>
      <c r="U6158" s="5"/>
      <c r="V6158" s="5"/>
      <c r="W6158" s="5"/>
      <c r="X6158" s="5"/>
      <c r="Y6158" s="5"/>
      <c r="Z6158" s="5"/>
      <c r="AA6158" s="5"/>
      <c r="AB6158" s="5"/>
      <c r="AC6158" s="5"/>
      <c r="AD6158" s="5"/>
      <c r="AE6158" s="5"/>
      <c r="AF6158" s="5"/>
      <c r="AG6158" s="5"/>
      <c r="AH6158" s="40"/>
      <c r="AI6158" s="3"/>
      <c r="AJ6158" s="3"/>
      <c r="AK6158" s="3"/>
      <c r="AL6158" s="3"/>
      <c r="AM6158" s="3"/>
      <c r="AN6158" s="3"/>
      <c r="AO6158" s="3"/>
      <c r="AP6158" s="3"/>
      <c r="AQ6158" s="3"/>
      <c r="AR6158" s="3"/>
      <c r="AS6158" s="3"/>
      <c r="AT6158" s="51"/>
      <c r="AU6158" s="48"/>
      <c r="AV6158" s="52"/>
      <c r="AW6158" s="52"/>
    </row>
    <row r="6159" spans="1:49" ht="15" customHeight="1" x14ac:dyDescent="0.25">
      <c r="A6159" s="11">
        <f t="shared" si="1048"/>
        <v>6156</v>
      </c>
      <c r="B6159" s="29">
        <v>37203</v>
      </c>
      <c r="C6159" s="25"/>
      <c r="D6159" s="12"/>
      <c r="E6159" s="25"/>
      <c r="F6159" s="35"/>
      <c r="G6159" s="25">
        <v>0</v>
      </c>
      <c r="H6159" s="13">
        <v>0</v>
      </c>
      <c r="I6159" s="25"/>
      <c r="J6159" s="12">
        <v>0</v>
      </c>
      <c r="K6159" s="12"/>
      <c r="L6159" s="25" t="s">
        <v>11</v>
      </c>
      <c r="M6159" s="10"/>
      <c r="N6159" s="15"/>
      <c r="O6159" s="15"/>
      <c r="P6159" s="4"/>
      <c r="Q6159" s="65"/>
      <c r="R6159" s="42"/>
      <c r="S6159" s="3"/>
      <c r="T6159" s="3"/>
      <c r="U6159" s="5"/>
      <c r="V6159" s="5"/>
      <c r="W6159" s="5"/>
      <c r="X6159" s="5"/>
      <c r="Y6159" s="5"/>
      <c r="Z6159" s="5"/>
      <c r="AA6159" s="5"/>
      <c r="AB6159" s="5"/>
      <c r="AC6159" s="5"/>
      <c r="AD6159" s="5"/>
      <c r="AE6159" s="5"/>
      <c r="AF6159" s="5"/>
      <c r="AG6159" s="5"/>
      <c r="AH6159" s="40"/>
      <c r="AI6159" s="3"/>
      <c r="AJ6159" s="3"/>
      <c r="AK6159" s="3"/>
      <c r="AL6159" s="3"/>
      <c r="AM6159" s="3"/>
      <c r="AN6159" s="3"/>
      <c r="AO6159" s="3"/>
      <c r="AP6159" s="3"/>
      <c r="AQ6159" s="3"/>
      <c r="AR6159" s="3"/>
      <c r="AS6159" s="3"/>
      <c r="AT6159" s="52"/>
      <c r="AU6159" s="52"/>
      <c r="AV6159" s="52"/>
      <c r="AW6159" s="52"/>
    </row>
    <row r="6160" spans="1:49" ht="15" customHeight="1" x14ac:dyDescent="0.25">
      <c r="A6160" s="11">
        <f t="shared" si="1048"/>
        <v>6157</v>
      </c>
      <c r="B6160" s="29">
        <v>37204</v>
      </c>
      <c r="C6160" s="25"/>
      <c r="D6160" s="12"/>
      <c r="E6160" s="25"/>
      <c r="F6160" s="35"/>
      <c r="G6160" s="25">
        <v>0</v>
      </c>
      <c r="H6160" s="13">
        <v>0</v>
      </c>
      <c r="I6160" s="25"/>
      <c r="J6160" s="12">
        <v>0</v>
      </c>
      <c r="K6160" s="12"/>
      <c r="L6160" s="25" t="s">
        <v>11</v>
      </c>
      <c r="M6160" s="10"/>
      <c r="N6160" s="15"/>
      <c r="O6160" s="15"/>
      <c r="P6160" s="4"/>
      <c r="Q6160" s="66"/>
      <c r="R6160" s="42"/>
      <c r="S6160" s="3"/>
      <c r="T6160" s="3"/>
      <c r="U6160" s="5"/>
      <c r="V6160" s="5"/>
      <c r="W6160" s="5"/>
      <c r="X6160" s="5"/>
      <c r="Y6160" s="5"/>
      <c r="Z6160" s="5"/>
      <c r="AA6160" s="5"/>
      <c r="AB6160" s="5"/>
      <c r="AC6160" s="5"/>
      <c r="AD6160" s="5"/>
      <c r="AE6160" s="5"/>
      <c r="AF6160" s="5"/>
      <c r="AG6160" s="5"/>
      <c r="AH6160" s="40"/>
      <c r="AI6160" s="3"/>
      <c r="AJ6160" s="3"/>
      <c r="AK6160" s="3"/>
      <c r="AL6160" s="3"/>
      <c r="AM6160" s="3"/>
      <c r="AN6160" s="3"/>
      <c r="AO6160" s="3"/>
      <c r="AP6160" s="3"/>
      <c r="AQ6160" s="3"/>
      <c r="AR6160" s="3"/>
      <c r="AS6160" s="3"/>
      <c r="AT6160" s="52"/>
      <c r="AU6160" s="52"/>
      <c r="AV6160" s="52"/>
      <c r="AW6160" s="52"/>
    </row>
    <row r="6161" spans="1:49" ht="15" customHeight="1" x14ac:dyDescent="0.25">
      <c r="A6161" s="11">
        <f t="shared" si="1048"/>
        <v>6158</v>
      </c>
      <c r="B6161" s="29">
        <v>37205</v>
      </c>
      <c r="C6161" s="25"/>
      <c r="D6161" s="12"/>
      <c r="E6161" s="25"/>
      <c r="F6161" s="35"/>
      <c r="G6161" s="25">
        <v>0</v>
      </c>
      <c r="H6161" s="13">
        <v>0</v>
      </c>
      <c r="I6161" s="25"/>
      <c r="J6161" s="12">
        <v>0</v>
      </c>
      <c r="K6161" s="12"/>
      <c r="L6161" s="25" t="s">
        <v>11</v>
      </c>
      <c r="M6161" s="10"/>
      <c r="N6161" s="15"/>
      <c r="O6161" s="15"/>
      <c r="P6161" s="4"/>
      <c r="Q6161" s="64"/>
      <c r="R6161" s="42"/>
      <c r="S6161" s="44"/>
      <c r="T6161" s="44"/>
      <c r="U6161" s="5"/>
      <c r="V6161" s="5"/>
      <c r="W6161" s="5"/>
      <c r="X6161" s="5"/>
      <c r="Y6161" s="5"/>
      <c r="Z6161" s="5"/>
      <c r="AA6161" s="5"/>
      <c r="AB6161" s="5"/>
      <c r="AC6161" s="5"/>
      <c r="AD6161" s="5"/>
      <c r="AE6161" s="5"/>
      <c r="AF6161" s="5"/>
      <c r="AG6161" s="5"/>
      <c r="AH6161" s="40"/>
      <c r="AI6161" s="3"/>
      <c r="AJ6161" s="3"/>
      <c r="AK6161" s="3"/>
      <c r="AL6161" s="3"/>
      <c r="AM6161" s="3"/>
      <c r="AN6161" s="3"/>
      <c r="AO6161" s="3"/>
      <c r="AP6161" s="3"/>
      <c r="AQ6161" s="3"/>
      <c r="AR6161" s="3"/>
      <c r="AS6161" s="3"/>
      <c r="AT6161" s="51"/>
      <c r="AU6161" s="48"/>
      <c r="AV6161" s="52"/>
      <c r="AW6161" s="52"/>
    </row>
    <row r="6162" spans="1:49" ht="15" customHeight="1" x14ac:dyDescent="0.25">
      <c r="A6162" s="11">
        <f t="shared" si="1048"/>
        <v>6159</v>
      </c>
      <c r="B6162" s="29">
        <v>37206</v>
      </c>
      <c r="C6162" s="25"/>
      <c r="D6162" s="12"/>
      <c r="E6162" s="25"/>
      <c r="F6162" s="35"/>
      <c r="G6162" s="25">
        <v>0</v>
      </c>
      <c r="H6162" s="13">
        <v>0</v>
      </c>
      <c r="I6162" s="25"/>
      <c r="J6162" s="12">
        <v>0</v>
      </c>
      <c r="K6162" s="12"/>
      <c r="L6162" s="25" t="s">
        <v>11</v>
      </c>
      <c r="M6162" s="10"/>
      <c r="N6162" s="15"/>
      <c r="O6162" s="15"/>
      <c r="P6162" s="4"/>
      <c r="Q6162" s="65"/>
      <c r="R6162" s="42"/>
      <c r="S6162" s="44"/>
      <c r="T6162" s="44"/>
      <c r="U6162" s="5"/>
      <c r="V6162" s="5"/>
      <c r="W6162" s="5"/>
      <c r="X6162" s="5"/>
      <c r="Y6162" s="5"/>
      <c r="Z6162" s="5"/>
      <c r="AA6162" s="5"/>
      <c r="AB6162" s="5"/>
      <c r="AC6162" s="5"/>
      <c r="AD6162" s="5"/>
      <c r="AE6162" s="5"/>
      <c r="AF6162" s="5"/>
      <c r="AG6162" s="5"/>
      <c r="AH6162" s="40"/>
      <c r="AI6162" s="3"/>
      <c r="AJ6162" s="3"/>
      <c r="AK6162" s="3"/>
      <c r="AL6162" s="3"/>
      <c r="AM6162" s="3"/>
      <c r="AN6162" s="3"/>
      <c r="AO6162" s="3"/>
      <c r="AP6162" s="3"/>
      <c r="AQ6162" s="3"/>
      <c r="AR6162" s="3"/>
      <c r="AS6162" s="3"/>
      <c r="AT6162" s="51"/>
      <c r="AU6162" s="48"/>
      <c r="AV6162" s="52"/>
      <c r="AW6162" s="52"/>
    </row>
    <row r="6163" spans="1:49" ht="15" customHeight="1" x14ac:dyDescent="0.25">
      <c r="A6163" s="11">
        <f t="shared" si="1048"/>
        <v>6160</v>
      </c>
      <c r="B6163" s="29">
        <v>37207</v>
      </c>
      <c r="C6163" s="25"/>
      <c r="D6163" s="12"/>
      <c r="E6163" s="25"/>
      <c r="F6163" s="35"/>
      <c r="G6163" s="25">
        <v>0</v>
      </c>
      <c r="H6163" s="13">
        <v>0</v>
      </c>
      <c r="I6163" s="25"/>
      <c r="J6163" s="12">
        <v>0</v>
      </c>
      <c r="K6163" s="12"/>
      <c r="L6163" s="25" t="s">
        <v>11</v>
      </c>
      <c r="M6163" s="10"/>
      <c r="N6163" s="15"/>
      <c r="O6163" s="15"/>
      <c r="P6163" s="4"/>
      <c r="Q6163" s="65"/>
      <c r="R6163" s="42"/>
      <c r="S6163" s="44"/>
      <c r="T6163" s="44"/>
      <c r="U6163" s="5"/>
      <c r="V6163" s="5"/>
      <c r="W6163" s="5"/>
      <c r="X6163" s="5"/>
      <c r="Y6163" s="5"/>
      <c r="Z6163" s="5"/>
      <c r="AA6163" s="5"/>
      <c r="AB6163" s="5"/>
      <c r="AC6163" s="5"/>
      <c r="AD6163" s="5"/>
      <c r="AE6163" s="5"/>
      <c r="AF6163" s="5"/>
      <c r="AG6163" s="5"/>
      <c r="AH6163" s="40"/>
      <c r="AI6163" s="3"/>
      <c r="AJ6163" s="3"/>
      <c r="AK6163" s="3"/>
      <c r="AL6163" s="3"/>
      <c r="AM6163" s="3"/>
      <c r="AN6163" s="3"/>
      <c r="AO6163" s="3"/>
      <c r="AP6163" s="3"/>
      <c r="AQ6163" s="3"/>
      <c r="AR6163" s="3"/>
      <c r="AS6163" s="3"/>
      <c r="AT6163" s="51"/>
      <c r="AU6163" s="48"/>
      <c r="AV6163" s="52"/>
      <c r="AW6163" s="52"/>
    </row>
    <row r="6164" spans="1:49" ht="15" customHeight="1" x14ac:dyDescent="0.25">
      <c r="A6164" s="11">
        <f t="shared" si="1048"/>
        <v>6161</v>
      </c>
      <c r="B6164" s="29">
        <v>37208</v>
      </c>
      <c r="C6164" s="25"/>
      <c r="D6164" s="12"/>
      <c r="E6164" s="25"/>
      <c r="F6164" s="35"/>
      <c r="G6164" s="25">
        <v>0</v>
      </c>
      <c r="H6164" s="13">
        <v>0</v>
      </c>
      <c r="I6164" s="25"/>
      <c r="J6164" s="12">
        <v>0</v>
      </c>
      <c r="K6164" s="12"/>
      <c r="L6164" s="25" t="s">
        <v>11</v>
      </c>
      <c r="M6164" s="10"/>
      <c r="N6164" s="15"/>
      <c r="O6164" s="15"/>
      <c r="P6164" s="4"/>
      <c r="Q6164" s="65"/>
      <c r="R6164" s="42"/>
      <c r="S6164" s="44"/>
      <c r="T6164" s="44"/>
      <c r="U6164" s="5"/>
      <c r="V6164" s="5"/>
      <c r="W6164" s="5"/>
      <c r="X6164" s="5"/>
      <c r="Y6164" s="5"/>
      <c r="Z6164" s="5"/>
      <c r="AA6164" s="5"/>
      <c r="AB6164" s="5"/>
      <c r="AC6164" s="5"/>
      <c r="AD6164" s="5"/>
      <c r="AE6164" s="5"/>
      <c r="AF6164" s="5"/>
      <c r="AG6164" s="5"/>
      <c r="AH6164" s="40"/>
      <c r="AI6164" s="3"/>
      <c r="AJ6164" s="3"/>
      <c r="AK6164" s="3"/>
      <c r="AL6164" s="3"/>
      <c r="AM6164" s="3"/>
      <c r="AN6164" s="3"/>
      <c r="AO6164" s="3"/>
      <c r="AP6164" s="3"/>
      <c r="AQ6164" s="3"/>
      <c r="AR6164" s="3"/>
      <c r="AS6164" s="3"/>
      <c r="AT6164" s="51"/>
      <c r="AU6164" s="48"/>
      <c r="AV6164" s="52"/>
      <c r="AW6164" s="52"/>
    </row>
    <row r="6165" spans="1:49" ht="15" customHeight="1" x14ac:dyDescent="0.25">
      <c r="A6165" s="11">
        <f t="shared" si="1048"/>
        <v>6162</v>
      </c>
      <c r="B6165" s="29">
        <v>37209</v>
      </c>
      <c r="C6165" s="25"/>
      <c r="D6165" s="12"/>
      <c r="E6165" s="25"/>
      <c r="F6165" s="35"/>
      <c r="G6165" s="25">
        <v>0</v>
      </c>
      <c r="H6165" s="13">
        <v>0</v>
      </c>
      <c r="I6165" s="25"/>
      <c r="J6165" s="12">
        <v>0</v>
      </c>
      <c r="K6165" s="12"/>
      <c r="L6165" s="25" t="s">
        <v>11</v>
      </c>
      <c r="M6165" s="10"/>
      <c r="N6165" s="15"/>
      <c r="O6165" s="15"/>
      <c r="P6165" s="4"/>
      <c r="Q6165" s="65"/>
      <c r="R6165" s="42"/>
      <c r="S6165" s="44"/>
      <c r="T6165" s="44"/>
      <c r="U6165" s="5"/>
      <c r="V6165" s="5"/>
      <c r="W6165" s="5"/>
      <c r="X6165" s="5"/>
      <c r="Y6165" s="5"/>
      <c r="Z6165" s="5"/>
      <c r="AA6165" s="5"/>
      <c r="AB6165" s="5"/>
      <c r="AC6165" s="5"/>
      <c r="AD6165" s="5"/>
      <c r="AE6165" s="5"/>
      <c r="AF6165" s="5"/>
      <c r="AG6165" s="5"/>
      <c r="AH6165" s="40"/>
      <c r="AI6165" s="3"/>
      <c r="AJ6165" s="3"/>
      <c r="AK6165" s="3"/>
      <c r="AL6165" s="3"/>
      <c r="AM6165" s="3"/>
      <c r="AN6165" s="3"/>
      <c r="AO6165" s="3"/>
      <c r="AP6165" s="3"/>
      <c r="AQ6165" s="3"/>
      <c r="AR6165" s="3"/>
      <c r="AS6165" s="3"/>
      <c r="AT6165" s="51"/>
      <c r="AU6165" s="48"/>
      <c r="AV6165" s="52"/>
      <c r="AW6165" s="52"/>
    </row>
    <row r="6166" spans="1:49" ht="15" customHeight="1" x14ac:dyDescent="0.25">
      <c r="A6166" s="11">
        <f t="shared" si="1048"/>
        <v>6163</v>
      </c>
      <c r="B6166" s="29">
        <v>37210</v>
      </c>
      <c r="C6166" s="25"/>
      <c r="D6166" s="12"/>
      <c r="E6166" s="25"/>
      <c r="F6166" s="35"/>
      <c r="G6166" s="25">
        <v>0</v>
      </c>
      <c r="H6166" s="13">
        <v>0</v>
      </c>
      <c r="I6166" s="25"/>
      <c r="J6166" s="12">
        <v>0</v>
      </c>
      <c r="K6166" s="12"/>
      <c r="L6166" s="25" t="s">
        <v>11</v>
      </c>
      <c r="M6166" s="10"/>
      <c r="N6166" s="15"/>
      <c r="O6166" s="15"/>
      <c r="P6166" s="4"/>
      <c r="Q6166" s="65"/>
      <c r="R6166" s="42"/>
      <c r="S6166" s="44"/>
      <c r="T6166" s="44"/>
      <c r="U6166" s="5"/>
      <c r="V6166" s="5"/>
      <c r="W6166" s="5"/>
      <c r="X6166" s="5"/>
      <c r="Y6166" s="5"/>
      <c r="Z6166" s="5"/>
      <c r="AA6166" s="5"/>
      <c r="AB6166" s="5"/>
      <c r="AC6166" s="5"/>
      <c r="AD6166" s="5"/>
      <c r="AE6166" s="5"/>
      <c r="AF6166" s="5"/>
      <c r="AG6166" s="5"/>
      <c r="AH6166" s="40"/>
      <c r="AI6166" s="3"/>
      <c r="AJ6166" s="3"/>
      <c r="AK6166" s="3"/>
      <c r="AL6166" s="3"/>
      <c r="AM6166" s="3"/>
      <c r="AN6166" s="3"/>
      <c r="AO6166" s="3"/>
      <c r="AP6166" s="3"/>
      <c r="AQ6166" s="3"/>
      <c r="AR6166" s="3"/>
      <c r="AS6166" s="3"/>
      <c r="AT6166" s="51"/>
      <c r="AU6166" s="48"/>
      <c r="AV6166" s="52"/>
      <c r="AW6166" s="52"/>
    </row>
    <row r="6167" spans="1:49" ht="15" customHeight="1" x14ac:dyDescent="0.25">
      <c r="A6167" s="11">
        <f t="shared" si="1048"/>
        <v>6164</v>
      </c>
      <c r="B6167" s="29">
        <v>37211</v>
      </c>
      <c r="C6167" s="25"/>
      <c r="D6167" s="12"/>
      <c r="E6167" s="25"/>
      <c r="F6167" s="35"/>
      <c r="G6167" s="25">
        <v>0</v>
      </c>
      <c r="H6167" s="13">
        <v>0</v>
      </c>
      <c r="I6167" s="25"/>
      <c r="J6167" s="12">
        <v>0</v>
      </c>
      <c r="K6167" s="12"/>
      <c r="L6167" s="25" t="s">
        <v>11</v>
      </c>
      <c r="M6167" s="10"/>
      <c r="N6167" s="15"/>
      <c r="O6167" s="15"/>
      <c r="P6167" s="4"/>
      <c r="Q6167" s="65"/>
      <c r="R6167" s="42"/>
      <c r="S6167" s="44"/>
      <c r="T6167" s="44"/>
      <c r="U6167" s="5"/>
      <c r="V6167" s="5"/>
      <c r="W6167" s="5"/>
      <c r="X6167" s="5"/>
      <c r="Y6167" s="5"/>
      <c r="Z6167" s="5"/>
      <c r="AA6167" s="5"/>
      <c r="AB6167" s="5"/>
      <c r="AC6167" s="5"/>
      <c r="AD6167" s="5"/>
      <c r="AE6167" s="5"/>
      <c r="AF6167" s="5"/>
      <c r="AG6167" s="5"/>
      <c r="AH6167" s="40"/>
      <c r="AI6167" s="3"/>
      <c r="AJ6167" s="3"/>
      <c r="AK6167" s="3"/>
      <c r="AL6167" s="3"/>
      <c r="AM6167" s="3"/>
      <c r="AN6167" s="3"/>
      <c r="AO6167" s="3"/>
      <c r="AP6167" s="3"/>
      <c r="AQ6167" s="3"/>
      <c r="AR6167" s="3"/>
      <c r="AS6167" s="3"/>
      <c r="AT6167" s="51"/>
      <c r="AU6167" s="48"/>
      <c r="AV6167" s="52"/>
      <c r="AW6167" s="52"/>
    </row>
    <row r="6168" spans="1:49" ht="15" customHeight="1" x14ac:dyDescent="0.25">
      <c r="A6168" s="11">
        <f t="shared" si="1048"/>
        <v>6165</v>
      </c>
      <c r="B6168" s="29">
        <v>37212</v>
      </c>
      <c r="C6168" s="25"/>
      <c r="D6168" s="12"/>
      <c r="E6168" s="25"/>
      <c r="F6168" s="35"/>
      <c r="G6168" s="25">
        <v>0</v>
      </c>
      <c r="H6168" s="13">
        <v>0</v>
      </c>
      <c r="I6168" s="25"/>
      <c r="J6168" s="12">
        <v>0</v>
      </c>
      <c r="K6168" s="12"/>
      <c r="L6168" s="25" t="s">
        <v>11</v>
      </c>
      <c r="M6168" s="10"/>
      <c r="N6168" s="15"/>
      <c r="O6168" s="15"/>
      <c r="P6168" s="4"/>
      <c r="Q6168" s="65"/>
      <c r="R6168" s="42"/>
      <c r="S6168" s="44"/>
      <c r="T6168" s="44"/>
      <c r="U6168" s="5"/>
      <c r="V6168" s="5"/>
      <c r="W6168" s="5"/>
      <c r="X6168" s="5"/>
      <c r="Y6168" s="5"/>
      <c r="Z6168" s="5"/>
      <c r="AA6168" s="5"/>
      <c r="AB6168" s="5"/>
      <c r="AC6168" s="5"/>
      <c r="AD6168" s="5"/>
      <c r="AE6168" s="5"/>
      <c r="AF6168" s="5"/>
      <c r="AG6168" s="5"/>
      <c r="AH6168" s="40"/>
      <c r="AI6168" s="3"/>
      <c r="AJ6168" s="3"/>
      <c r="AK6168" s="3"/>
      <c r="AL6168" s="3"/>
      <c r="AM6168" s="3"/>
      <c r="AN6168" s="3"/>
      <c r="AO6168" s="3"/>
      <c r="AP6168" s="3"/>
      <c r="AQ6168" s="3"/>
      <c r="AR6168" s="3"/>
      <c r="AS6168" s="3"/>
      <c r="AT6168" s="51"/>
      <c r="AU6168" s="48"/>
      <c r="AV6168" s="52"/>
      <c r="AW6168" s="52"/>
    </row>
    <row r="6169" spans="1:49" ht="15" customHeight="1" x14ac:dyDescent="0.25">
      <c r="A6169" s="11">
        <f t="shared" si="1048"/>
        <v>6166</v>
      </c>
      <c r="B6169" s="29">
        <v>37213</v>
      </c>
      <c r="C6169" s="25"/>
      <c r="D6169" s="12"/>
      <c r="E6169" s="25"/>
      <c r="F6169" s="35"/>
      <c r="G6169" s="25">
        <v>0</v>
      </c>
      <c r="H6169" s="13">
        <v>0</v>
      </c>
      <c r="I6169" s="25"/>
      <c r="J6169" s="12">
        <v>0</v>
      </c>
      <c r="K6169" s="12"/>
      <c r="L6169" s="25" t="s">
        <v>11</v>
      </c>
      <c r="M6169" s="10"/>
      <c r="N6169" s="15"/>
      <c r="O6169" s="15"/>
      <c r="P6169" s="4"/>
      <c r="Q6169" s="65"/>
      <c r="R6169" s="42"/>
      <c r="S6169" s="44"/>
      <c r="T6169" s="44"/>
      <c r="U6169" s="5"/>
      <c r="V6169" s="5"/>
      <c r="W6169" s="5"/>
      <c r="X6169" s="5"/>
      <c r="Y6169" s="5"/>
      <c r="Z6169" s="5"/>
      <c r="AA6169" s="5"/>
      <c r="AB6169" s="5"/>
      <c r="AC6169" s="5"/>
      <c r="AD6169" s="5"/>
      <c r="AE6169" s="5"/>
      <c r="AF6169" s="5"/>
      <c r="AG6169" s="5"/>
      <c r="AH6169" s="40"/>
      <c r="AI6169" s="3"/>
      <c r="AJ6169" s="3"/>
      <c r="AK6169" s="3"/>
      <c r="AL6169" s="3"/>
      <c r="AM6169" s="3"/>
      <c r="AN6169" s="3"/>
      <c r="AO6169" s="3"/>
      <c r="AP6169" s="3"/>
      <c r="AQ6169" s="3"/>
      <c r="AR6169" s="3"/>
      <c r="AS6169" s="3"/>
      <c r="AT6169" s="51"/>
      <c r="AU6169" s="48"/>
      <c r="AV6169" s="52"/>
      <c r="AW6169" s="52"/>
    </row>
    <row r="6170" spans="1:49" ht="15" customHeight="1" x14ac:dyDescent="0.25">
      <c r="A6170" s="11">
        <f t="shared" si="1048"/>
        <v>6167</v>
      </c>
      <c r="B6170" s="29">
        <v>37214</v>
      </c>
      <c r="C6170" s="25"/>
      <c r="D6170" s="12"/>
      <c r="E6170" s="25"/>
      <c r="F6170" s="35"/>
      <c r="G6170" s="25">
        <v>0</v>
      </c>
      <c r="H6170" s="13">
        <v>0</v>
      </c>
      <c r="I6170" s="25"/>
      <c r="J6170" s="12">
        <v>0</v>
      </c>
      <c r="K6170" s="12"/>
      <c r="L6170" s="25" t="s">
        <v>11</v>
      </c>
      <c r="M6170" s="10"/>
      <c r="N6170" s="15"/>
      <c r="O6170" s="15"/>
      <c r="P6170" s="4"/>
      <c r="Q6170" s="65"/>
      <c r="R6170" s="42"/>
      <c r="S6170" s="44"/>
      <c r="T6170" s="44"/>
      <c r="U6170" s="5"/>
      <c r="V6170" s="5"/>
      <c r="W6170" s="5"/>
      <c r="X6170" s="5"/>
      <c r="Y6170" s="5"/>
      <c r="Z6170" s="5"/>
      <c r="AA6170" s="5"/>
      <c r="AB6170" s="5"/>
      <c r="AC6170" s="5"/>
      <c r="AD6170" s="5"/>
      <c r="AE6170" s="5"/>
      <c r="AF6170" s="5"/>
      <c r="AG6170" s="5"/>
      <c r="AH6170" s="40"/>
      <c r="AI6170" s="3"/>
      <c r="AJ6170" s="3"/>
      <c r="AK6170" s="3"/>
      <c r="AL6170" s="3"/>
      <c r="AM6170" s="3"/>
      <c r="AN6170" s="3"/>
      <c r="AO6170" s="3"/>
      <c r="AP6170" s="3"/>
      <c r="AQ6170" s="3"/>
      <c r="AR6170" s="3"/>
      <c r="AS6170" s="3"/>
      <c r="AT6170" s="51"/>
      <c r="AU6170" s="48"/>
      <c r="AV6170" s="52"/>
      <c r="AW6170" s="52"/>
    </row>
    <row r="6171" spans="1:49" ht="15" customHeight="1" x14ac:dyDescent="0.25">
      <c r="A6171" s="11">
        <f t="shared" si="1048"/>
        <v>6168</v>
      </c>
      <c r="B6171" s="29">
        <v>37215</v>
      </c>
      <c r="C6171" s="25"/>
      <c r="D6171" s="12"/>
      <c r="E6171" s="25"/>
      <c r="F6171" s="35"/>
      <c r="G6171" s="25">
        <v>0</v>
      </c>
      <c r="H6171" s="13">
        <v>0</v>
      </c>
      <c r="I6171" s="25"/>
      <c r="J6171" s="12">
        <v>0</v>
      </c>
      <c r="K6171" s="12"/>
      <c r="L6171" s="25" t="s">
        <v>11</v>
      </c>
      <c r="M6171" s="10"/>
      <c r="N6171" s="15"/>
      <c r="O6171" s="15"/>
      <c r="P6171" s="4"/>
      <c r="Q6171" s="65"/>
      <c r="R6171" s="42"/>
      <c r="S6171" s="44"/>
      <c r="T6171" s="44"/>
      <c r="U6171" s="5"/>
      <c r="V6171" s="5"/>
      <c r="W6171" s="5"/>
      <c r="X6171" s="5"/>
      <c r="Y6171" s="5"/>
      <c r="Z6171" s="5"/>
      <c r="AA6171" s="5"/>
      <c r="AB6171" s="5"/>
      <c r="AC6171" s="5"/>
      <c r="AD6171" s="5"/>
      <c r="AE6171" s="5"/>
      <c r="AF6171" s="5"/>
      <c r="AG6171" s="5"/>
      <c r="AH6171" s="40"/>
      <c r="AI6171" s="3"/>
      <c r="AJ6171" s="3"/>
      <c r="AK6171" s="3"/>
      <c r="AL6171" s="3"/>
      <c r="AM6171" s="3"/>
      <c r="AN6171" s="3"/>
      <c r="AO6171" s="3"/>
      <c r="AP6171" s="3"/>
      <c r="AQ6171" s="3"/>
      <c r="AR6171" s="3"/>
      <c r="AS6171" s="3"/>
      <c r="AT6171" s="51"/>
      <c r="AU6171" s="48"/>
      <c r="AV6171" s="52"/>
      <c r="AW6171" s="52"/>
    </row>
    <row r="6172" spans="1:49" ht="15" customHeight="1" x14ac:dyDescent="0.25">
      <c r="A6172" s="11">
        <f t="shared" si="1048"/>
        <v>6169</v>
      </c>
      <c r="B6172" s="29">
        <v>37216</v>
      </c>
      <c r="C6172" s="25"/>
      <c r="D6172" s="12"/>
      <c r="E6172" s="25"/>
      <c r="F6172" s="35"/>
      <c r="G6172" s="25">
        <v>0</v>
      </c>
      <c r="H6172" s="13">
        <v>0</v>
      </c>
      <c r="I6172" s="25"/>
      <c r="J6172" s="12">
        <v>0</v>
      </c>
      <c r="K6172" s="12"/>
      <c r="L6172" s="25" t="s">
        <v>11</v>
      </c>
      <c r="M6172" s="10"/>
      <c r="N6172" s="15"/>
      <c r="O6172" s="15"/>
      <c r="P6172" s="4"/>
      <c r="Q6172" s="65"/>
      <c r="R6172" s="42"/>
      <c r="S6172" s="44"/>
      <c r="T6172" s="44"/>
      <c r="U6172" s="5"/>
      <c r="V6172" s="5"/>
      <c r="W6172" s="5"/>
      <c r="X6172" s="5"/>
      <c r="Y6172" s="5"/>
      <c r="Z6172" s="5"/>
      <c r="AA6172" s="5"/>
      <c r="AB6172" s="5"/>
      <c r="AC6172" s="5"/>
      <c r="AD6172" s="5"/>
      <c r="AE6172" s="5"/>
      <c r="AF6172" s="5"/>
      <c r="AG6172" s="5"/>
      <c r="AH6172" s="40"/>
      <c r="AI6172" s="3"/>
      <c r="AJ6172" s="3"/>
      <c r="AK6172" s="3"/>
      <c r="AL6172" s="3"/>
      <c r="AM6172" s="3"/>
      <c r="AN6172" s="3"/>
      <c r="AO6172" s="3"/>
      <c r="AP6172" s="3"/>
      <c r="AQ6172" s="3"/>
      <c r="AR6172" s="3"/>
      <c r="AS6172" s="3"/>
      <c r="AT6172" s="51"/>
      <c r="AU6172" s="48"/>
      <c r="AV6172" s="52"/>
      <c r="AW6172" s="52"/>
    </row>
    <row r="6173" spans="1:49" ht="15" customHeight="1" x14ac:dyDescent="0.25">
      <c r="A6173" s="11">
        <f t="shared" si="1048"/>
        <v>6170</v>
      </c>
      <c r="B6173" s="29">
        <v>37217</v>
      </c>
      <c r="C6173" s="25"/>
      <c r="D6173" s="12"/>
      <c r="E6173" s="25"/>
      <c r="F6173" s="35"/>
      <c r="G6173" s="25">
        <v>0</v>
      </c>
      <c r="H6173" s="13">
        <v>0</v>
      </c>
      <c r="I6173" s="25"/>
      <c r="J6173" s="12">
        <v>0</v>
      </c>
      <c r="K6173" s="12"/>
      <c r="L6173" s="25" t="s">
        <v>11</v>
      </c>
      <c r="M6173" s="10"/>
      <c r="N6173" s="15"/>
      <c r="O6173" s="15"/>
      <c r="P6173" s="4"/>
      <c r="Q6173" s="65"/>
      <c r="R6173" s="42"/>
      <c r="S6173" s="44"/>
      <c r="T6173" s="44"/>
      <c r="U6173" s="5"/>
      <c r="V6173" s="5"/>
      <c r="W6173" s="5"/>
      <c r="X6173" s="5"/>
      <c r="Y6173" s="5"/>
      <c r="Z6173" s="5"/>
      <c r="AA6173" s="5"/>
      <c r="AB6173" s="5"/>
      <c r="AC6173" s="5"/>
      <c r="AD6173" s="5"/>
      <c r="AE6173" s="5"/>
      <c r="AF6173" s="5"/>
      <c r="AG6173" s="5"/>
      <c r="AH6173" s="40"/>
      <c r="AI6173" s="3"/>
      <c r="AJ6173" s="3"/>
      <c r="AK6173" s="3"/>
      <c r="AL6173" s="3"/>
      <c r="AM6173" s="3"/>
      <c r="AN6173" s="3"/>
      <c r="AO6173" s="3"/>
      <c r="AP6173" s="3"/>
      <c r="AQ6173" s="3"/>
      <c r="AR6173" s="3"/>
      <c r="AS6173" s="3"/>
      <c r="AT6173" s="51"/>
      <c r="AU6173" s="48"/>
      <c r="AV6173" s="52"/>
      <c r="AW6173" s="52"/>
    </row>
    <row r="6174" spans="1:49" ht="15" customHeight="1" x14ac:dyDescent="0.25">
      <c r="A6174" s="11">
        <f t="shared" si="1048"/>
        <v>6171</v>
      </c>
      <c r="B6174" s="29">
        <v>37218</v>
      </c>
      <c r="C6174" s="25"/>
      <c r="D6174" s="12"/>
      <c r="E6174" s="25"/>
      <c r="F6174" s="35"/>
      <c r="G6174" s="25">
        <v>0</v>
      </c>
      <c r="H6174" s="13">
        <v>0</v>
      </c>
      <c r="I6174" s="25"/>
      <c r="J6174" s="12">
        <v>0</v>
      </c>
      <c r="K6174" s="12"/>
      <c r="L6174" s="25" t="s">
        <v>11</v>
      </c>
      <c r="M6174" s="10"/>
      <c r="N6174" s="15"/>
      <c r="O6174" s="15"/>
      <c r="P6174" s="4"/>
      <c r="Q6174" s="65"/>
      <c r="R6174" s="42"/>
      <c r="S6174" s="44"/>
      <c r="T6174" s="44"/>
      <c r="U6174" s="5"/>
      <c r="V6174" s="5"/>
      <c r="W6174" s="5"/>
      <c r="X6174" s="5"/>
      <c r="Y6174" s="5"/>
      <c r="Z6174" s="5"/>
      <c r="AA6174" s="5"/>
      <c r="AB6174" s="5"/>
      <c r="AC6174" s="5"/>
      <c r="AD6174" s="5"/>
      <c r="AE6174" s="5"/>
      <c r="AF6174" s="5"/>
      <c r="AG6174" s="5"/>
      <c r="AH6174" s="40"/>
      <c r="AI6174" s="3"/>
      <c r="AJ6174" s="3"/>
      <c r="AK6174" s="3"/>
      <c r="AL6174" s="3"/>
      <c r="AM6174" s="3"/>
      <c r="AN6174" s="3"/>
      <c r="AO6174" s="3"/>
      <c r="AP6174" s="3"/>
      <c r="AQ6174" s="3"/>
      <c r="AR6174" s="3"/>
      <c r="AS6174" s="3"/>
      <c r="AT6174" s="51"/>
      <c r="AU6174" s="48"/>
      <c r="AV6174" s="52"/>
      <c r="AW6174" s="52"/>
    </row>
    <row r="6175" spans="1:49" ht="15" customHeight="1" x14ac:dyDescent="0.25">
      <c r="A6175" s="11">
        <f t="shared" si="1048"/>
        <v>6172</v>
      </c>
      <c r="B6175" s="29">
        <v>37219</v>
      </c>
      <c r="C6175" s="25"/>
      <c r="D6175" s="12"/>
      <c r="E6175" s="25"/>
      <c r="F6175" s="35"/>
      <c r="G6175" s="25">
        <v>0</v>
      </c>
      <c r="H6175" s="13">
        <v>0</v>
      </c>
      <c r="I6175" s="25"/>
      <c r="J6175" s="12">
        <v>0</v>
      </c>
      <c r="K6175" s="12"/>
      <c r="L6175" s="25" t="s">
        <v>11</v>
      </c>
      <c r="M6175" s="10"/>
      <c r="N6175" s="15"/>
      <c r="O6175" s="15"/>
      <c r="P6175" s="4"/>
      <c r="Q6175" s="65"/>
      <c r="R6175" s="42"/>
      <c r="S6175" s="44"/>
      <c r="T6175" s="44"/>
      <c r="U6175" s="5"/>
      <c r="V6175" s="5"/>
      <c r="W6175" s="5"/>
      <c r="X6175" s="5"/>
      <c r="Y6175" s="5"/>
      <c r="Z6175" s="5"/>
      <c r="AA6175" s="5"/>
      <c r="AB6175" s="5"/>
      <c r="AC6175" s="5"/>
      <c r="AD6175" s="5"/>
      <c r="AE6175" s="5"/>
      <c r="AF6175" s="5"/>
      <c r="AG6175" s="5"/>
      <c r="AH6175" s="40"/>
      <c r="AI6175" s="3"/>
      <c r="AJ6175" s="3"/>
      <c r="AK6175" s="3"/>
      <c r="AL6175" s="3"/>
      <c r="AM6175" s="3"/>
      <c r="AN6175" s="3"/>
      <c r="AO6175" s="3"/>
      <c r="AP6175" s="3"/>
      <c r="AQ6175" s="3"/>
      <c r="AR6175" s="3"/>
      <c r="AS6175" s="3"/>
      <c r="AT6175" s="51"/>
      <c r="AU6175" s="48"/>
      <c r="AV6175" s="52"/>
      <c r="AW6175" s="52"/>
    </row>
    <row r="6176" spans="1:49" ht="15" customHeight="1" x14ac:dyDescent="0.25">
      <c r="A6176" s="11">
        <f t="shared" si="1048"/>
        <v>6173</v>
      </c>
      <c r="B6176" s="29">
        <v>37220</v>
      </c>
      <c r="C6176" s="25"/>
      <c r="D6176" s="12"/>
      <c r="E6176" s="25"/>
      <c r="F6176" s="35"/>
      <c r="G6176" s="25">
        <v>0</v>
      </c>
      <c r="H6176" s="13">
        <v>0</v>
      </c>
      <c r="I6176" s="25"/>
      <c r="J6176" s="12">
        <v>0</v>
      </c>
      <c r="K6176" s="12"/>
      <c r="L6176" s="25" t="s">
        <v>11</v>
      </c>
      <c r="M6176" s="10"/>
      <c r="N6176" s="15"/>
      <c r="O6176" s="15"/>
      <c r="P6176" s="4"/>
      <c r="Q6176" s="65"/>
      <c r="R6176" s="42"/>
      <c r="S6176" s="44"/>
      <c r="T6176" s="44"/>
      <c r="U6176" s="5"/>
      <c r="V6176" s="5"/>
      <c r="W6176" s="5"/>
      <c r="X6176" s="5"/>
      <c r="Y6176" s="5"/>
      <c r="Z6176" s="5"/>
      <c r="AA6176" s="5"/>
      <c r="AB6176" s="5"/>
      <c r="AC6176" s="5"/>
      <c r="AD6176" s="5"/>
      <c r="AE6176" s="5"/>
      <c r="AF6176" s="5"/>
      <c r="AG6176" s="5"/>
      <c r="AH6176" s="40"/>
      <c r="AI6176" s="3"/>
      <c r="AJ6176" s="3"/>
      <c r="AK6176" s="3"/>
      <c r="AL6176" s="3"/>
      <c r="AM6176" s="3"/>
      <c r="AN6176" s="3"/>
      <c r="AO6176" s="3"/>
      <c r="AP6176" s="3"/>
      <c r="AQ6176" s="3"/>
      <c r="AR6176" s="3"/>
      <c r="AS6176" s="3"/>
      <c r="AT6176" s="51"/>
      <c r="AU6176" s="48"/>
      <c r="AV6176" s="52"/>
      <c r="AW6176" s="52"/>
    </row>
    <row r="6177" spans="1:49" ht="15" customHeight="1" x14ac:dyDescent="0.25">
      <c r="A6177" s="11">
        <f t="shared" si="1048"/>
        <v>6174</v>
      </c>
      <c r="B6177" s="29">
        <v>37221</v>
      </c>
      <c r="C6177" s="25"/>
      <c r="D6177" s="12"/>
      <c r="E6177" s="25"/>
      <c r="F6177" s="35"/>
      <c r="G6177" s="25">
        <v>0</v>
      </c>
      <c r="H6177" s="13">
        <v>0</v>
      </c>
      <c r="I6177" s="25"/>
      <c r="J6177" s="12">
        <v>0</v>
      </c>
      <c r="K6177" s="12"/>
      <c r="L6177" s="25" t="s">
        <v>11</v>
      </c>
      <c r="M6177" s="10"/>
      <c r="N6177" s="15"/>
      <c r="O6177" s="15"/>
      <c r="P6177" s="4"/>
      <c r="Q6177" s="65"/>
      <c r="R6177" s="42"/>
      <c r="S6177" s="44"/>
      <c r="T6177" s="44"/>
      <c r="U6177" s="5"/>
      <c r="V6177" s="5"/>
      <c r="W6177" s="5"/>
      <c r="X6177" s="5"/>
      <c r="Y6177" s="5"/>
      <c r="Z6177" s="5"/>
      <c r="AA6177" s="5"/>
      <c r="AB6177" s="5"/>
      <c r="AC6177" s="5"/>
      <c r="AD6177" s="5"/>
      <c r="AE6177" s="5"/>
      <c r="AF6177" s="5"/>
      <c r="AG6177" s="5"/>
      <c r="AH6177" s="40"/>
      <c r="AI6177" s="3"/>
      <c r="AJ6177" s="3"/>
      <c r="AK6177" s="3"/>
      <c r="AL6177" s="3"/>
      <c r="AM6177" s="3"/>
      <c r="AN6177" s="3"/>
      <c r="AO6177" s="3"/>
      <c r="AP6177" s="3"/>
      <c r="AQ6177" s="3"/>
      <c r="AR6177" s="3"/>
      <c r="AS6177" s="3"/>
      <c r="AT6177" s="51"/>
      <c r="AU6177" s="48"/>
      <c r="AV6177" s="52"/>
      <c r="AW6177" s="52"/>
    </row>
    <row r="6178" spans="1:49" ht="15" customHeight="1" x14ac:dyDescent="0.25">
      <c r="A6178" s="11">
        <f t="shared" si="1048"/>
        <v>6175</v>
      </c>
      <c r="B6178" s="29">
        <v>37222</v>
      </c>
      <c r="C6178" s="25"/>
      <c r="D6178" s="12"/>
      <c r="E6178" s="25"/>
      <c r="F6178" s="35"/>
      <c r="G6178" s="25">
        <v>0</v>
      </c>
      <c r="H6178" s="13">
        <v>0</v>
      </c>
      <c r="I6178" s="25"/>
      <c r="J6178" s="12">
        <v>0</v>
      </c>
      <c r="K6178" s="12"/>
      <c r="L6178" s="25" t="s">
        <v>11</v>
      </c>
      <c r="M6178" s="10"/>
      <c r="N6178" s="15"/>
      <c r="O6178" s="15"/>
      <c r="P6178" s="4"/>
      <c r="Q6178" s="65"/>
      <c r="R6178" s="42"/>
      <c r="S6178" s="44"/>
      <c r="T6178" s="44"/>
      <c r="U6178" s="5"/>
      <c r="V6178" s="5"/>
      <c r="W6178" s="5"/>
      <c r="X6178" s="5"/>
      <c r="Y6178" s="5"/>
      <c r="Z6178" s="5"/>
      <c r="AA6178" s="5"/>
      <c r="AB6178" s="5"/>
      <c r="AC6178" s="5"/>
      <c r="AD6178" s="5"/>
      <c r="AE6178" s="5"/>
      <c r="AF6178" s="5"/>
      <c r="AG6178" s="5"/>
      <c r="AH6178" s="40"/>
      <c r="AI6178" s="3"/>
      <c r="AJ6178" s="3"/>
      <c r="AK6178" s="3"/>
      <c r="AL6178" s="3"/>
      <c r="AM6178" s="3"/>
      <c r="AN6178" s="3"/>
      <c r="AO6178" s="3"/>
      <c r="AP6178" s="3"/>
      <c r="AQ6178" s="3"/>
      <c r="AR6178" s="3"/>
      <c r="AS6178" s="3"/>
      <c r="AT6178" s="51"/>
      <c r="AU6178" s="48"/>
      <c r="AV6178" s="52"/>
      <c r="AW6178" s="52"/>
    </row>
    <row r="6179" spans="1:49" ht="15" customHeight="1" x14ac:dyDescent="0.25">
      <c r="A6179" s="11">
        <f t="shared" si="1048"/>
        <v>6176</v>
      </c>
      <c r="B6179" s="29">
        <v>37223</v>
      </c>
      <c r="C6179" s="25"/>
      <c r="D6179" s="12"/>
      <c r="E6179" s="25"/>
      <c r="F6179" s="35"/>
      <c r="G6179" s="25">
        <v>0</v>
      </c>
      <c r="H6179" s="13">
        <v>0</v>
      </c>
      <c r="I6179" s="25"/>
      <c r="J6179" s="12">
        <v>0</v>
      </c>
      <c r="K6179" s="12"/>
      <c r="L6179" s="25" t="s">
        <v>11</v>
      </c>
      <c r="M6179" s="10"/>
      <c r="N6179" s="15"/>
      <c r="O6179" s="15"/>
      <c r="P6179" s="4"/>
      <c r="Q6179" s="65"/>
      <c r="R6179" s="42"/>
      <c r="S6179" s="44"/>
      <c r="T6179" s="44"/>
      <c r="U6179" s="5"/>
      <c r="V6179" s="5"/>
      <c r="W6179" s="5"/>
      <c r="X6179" s="5"/>
      <c r="Y6179" s="5"/>
      <c r="Z6179" s="5"/>
      <c r="AA6179" s="5"/>
      <c r="AB6179" s="5"/>
      <c r="AC6179" s="5"/>
      <c r="AD6179" s="5"/>
      <c r="AE6179" s="5"/>
      <c r="AF6179" s="5"/>
      <c r="AG6179" s="5"/>
      <c r="AH6179" s="40"/>
      <c r="AI6179" s="3"/>
      <c r="AJ6179" s="3"/>
      <c r="AK6179" s="3"/>
      <c r="AL6179" s="3"/>
      <c r="AM6179" s="3"/>
      <c r="AN6179" s="3"/>
      <c r="AO6179" s="3"/>
      <c r="AP6179" s="3"/>
      <c r="AQ6179" s="3"/>
      <c r="AR6179" s="3"/>
      <c r="AS6179" s="3"/>
      <c r="AT6179" s="51"/>
      <c r="AU6179" s="48"/>
      <c r="AV6179" s="52"/>
      <c r="AW6179" s="52"/>
    </row>
    <row r="6180" spans="1:49" ht="15" customHeight="1" x14ac:dyDescent="0.25">
      <c r="A6180" s="11">
        <f t="shared" si="1048"/>
        <v>6177</v>
      </c>
      <c r="B6180" s="29">
        <v>37224</v>
      </c>
      <c r="C6180" s="25"/>
      <c r="D6180" s="12"/>
      <c r="E6180" s="25"/>
      <c r="F6180" s="35"/>
      <c r="G6180" s="25">
        <v>0</v>
      </c>
      <c r="H6180" s="13">
        <v>0</v>
      </c>
      <c r="I6180" s="25"/>
      <c r="J6180" s="12">
        <v>0</v>
      </c>
      <c r="K6180" s="12"/>
      <c r="L6180" s="25" t="s">
        <v>11</v>
      </c>
      <c r="M6180" s="10"/>
      <c r="N6180" s="15"/>
      <c r="O6180" s="15"/>
      <c r="P6180" s="4"/>
      <c r="Q6180" s="65"/>
      <c r="R6180" s="42"/>
      <c r="S6180" s="44"/>
      <c r="T6180" s="44"/>
      <c r="U6180" s="5"/>
      <c r="V6180" s="5"/>
      <c r="W6180" s="5"/>
      <c r="X6180" s="5"/>
      <c r="Y6180" s="5"/>
      <c r="Z6180" s="5"/>
      <c r="AA6180" s="5"/>
      <c r="AB6180" s="5"/>
      <c r="AC6180" s="5"/>
      <c r="AD6180" s="5"/>
      <c r="AE6180" s="5"/>
      <c r="AF6180" s="5"/>
      <c r="AG6180" s="5"/>
      <c r="AH6180" s="40"/>
      <c r="AI6180" s="3"/>
      <c r="AJ6180" s="3"/>
      <c r="AK6180" s="3"/>
      <c r="AL6180" s="3"/>
      <c r="AM6180" s="3"/>
      <c r="AN6180" s="3"/>
      <c r="AO6180" s="3"/>
      <c r="AP6180" s="3"/>
      <c r="AQ6180" s="3"/>
      <c r="AR6180" s="3"/>
      <c r="AS6180" s="3"/>
      <c r="AT6180" s="51"/>
      <c r="AU6180" s="48"/>
      <c r="AV6180" s="52"/>
      <c r="AW6180" s="52"/>
    </row>
    <row r="6181" spans="1:49" ht="15" customHeight="1" x14ac:dyDescent="0.25">
      <c r="A6181" s="11">
        <f t="shared" si="1048"/>
        <v>6178</v>
      </c>
      <c r="B6181" s="29">
        <v>37225</v>
      </c>
      <c r="C6181" s="25"/>
      <c r="D6181" s="12"/>
      <c r="E6181" s="25"/>
      <c r="F6181" s="35"/>
      <c r="G6181" s="25">
        <v>0</v>
      </c>
      <c r="H6181" s="13">
        <v>0</v>
      </c>
      <c r="I6181" s="25"/>
      <c r="J6181" s="12">
        <v>0</v>
      </c>
      <c r="K6181" s="12"/>
      <c r="L6181" s="25" t="s">
        <v>11</v>
      </c>
      <c r="M6181" s="10"/>
      <c r="N6181" s="15"/>
      <c r="O6181" s="15"/>
      <c r="P6181" s="4"/>
      <c r="Q6181" s="65"/>
      <c r="R6181" s="42"/>
      <c r="S6181" s="44"/>
      <c r="T6181" s="44"/>
      <c r="U6181" s="5"/>
      <c r="V6181" s="5"/>
      <c r="W6181" s="5"/>
      <c r="X6181" s="5"/>
      <c r="Y6181" s="5"/>
      <c r="Z6181" s="5"/>
      <c r="AA6181" s="5"/>
      <c r="AB6181" s="5"/>
      <c r="AC6181" s="5"/>
      <c r="AD6181" s="5"/>
      <c r="AE6181" s="5"/>
      <c r="AF6181" s="5"/>
      <c r="AG6181" s="5"/>
      <c r="AH6181" s="40"/>
      <c r="AI6181" s="3"/>
      <c r="AJ6181" s="3"/>
      <c r="AK6181" s="3"/>
      <c r="AL6181" s="3"/>
      <c r="AM6181" s="3"/>
      <c r="AN6181" s="3"/>
      <c r="AO6181" s="3"/>
      <c r="AP6181" s="3"/>
      <c r="AQ6181" s="3"/>
      <c r="AR6181" s="3"/>
      <c r="AS6181" s="3"/>
      <c r="AT6181" s="51"/>
      <c r="AU6181" s="48"/>
      <c r="AV6181" s="52"/>
      <c r="AW6181" s="52"/>
    </row>
    <row r="6182" spans="1:49" ht="15" customHeight="1" x14ac:dyDescent="0.25">
      <c r="A6182" s="11">
        <f t="shared" si="1048"/>
        <v>6179</v>
      </c>
      <c r="B6182" s="29">
        <v>37226</v>
      </c>
      <c r="C6182" s="25">
        <v>22</v>
      </c>
      <c r="D6182" s="12">
        <v>31.4</v>
      </c>
      <c r="E6182" s="25">
        <v>26.2</v>
      </c>
      <c r="F6182" s="35">
        <v>86</v>
      </c>
      <c r="G6182" s="25">
        <v>0</v>
      </c>
      <c r="H6182" s="13">
        <v>4.2</v>
      </c>
      <c r="I6182" s="25"/>
      <c r="J6182" s="12">
        <v>225</v>
      </c>
      <c r="K6182" s="12"/>
      <c r="L6182" s="25" t="s">
        <v>13</v>
      </c>
      <c r="M6182" s="10"/>
      <c r="N6182" s="15"/>
      <c r="O6182" s="15"/>
      <c r="P6182" s="4"/>
      <c r="Q6182" s="65"/>
      <c r="R6182" s="42"/>
      <c r="S6182" s="44"/>
      <c r="T6182" s="44"/>
      <c r="U6182" s="5"/>
      <c r="V6182" s="5"/>
      <c r="W6182" s="5"/>
      <c r="X6182" s="5"/>
      <c r="Y6182" s="5"/>
      <c r="Z6182" s="5"/>
      <c r="AA6182" s="5"/>
      <c r="AB6182" s="5"/>
      <c r="AC6182" s="5"/>
      <c r="AD6182" s="5"/>
      <c r="AE6182" s="5"/>
      <c r="AF6182" s="5"/>
      <c r="AG6182" s="5"/>
      <c r="AH6182" s="40"/>
      <c r="AI6182" s="3"/>
      <c r="AJ6182" s="3"/>
      <c r="AK6182" s="3"/>
      <c r="AL6182" s="3"/>
      <c r="AM6182" s="3"/>
      <c r="AN6182" s="3"/>
      <c r="AO6182" s="3"/>
      <c r="AP6182" s="3"/>
      <c r="AQ6182" s="3"/>
      <c r="AR6182" s="3"/>
      <c r="AS6182" s="3"/>
      <c r="AT6182" s="51"/>
      <c r="AU6182" s="48"/>
      <c r="AV6182" s="52"/>
      <c r="AW6182" s="52"/>
    </row>
    <row r="6183" spans="1:49" ht="15" customHeight="1" x14ac:dyDescent="0.25">
      <c r="A6183" s="11">
        <f t="shared" si="1048"/>
        <v>6180</v>
      </c>
      <c r="B6183" s="29">
        <v>37227</v>
      </c>
      <c r="C6183" s="25">
        <v>23</v>
      </c>
      <c r="D6183" s="12">
        <v>31.2</v>
      </c>
      <c r="E6183" s="25">
        <v>24.8</v>
      </c>
      <c r="F6183" s="35">
        <v>84</v>
      </c>
      <c r="G6183" s="25">
        <v>0</v>
      </c>
      <c r="H6183" s="13">
        <v>5</v>
      </c>
      <c r="I6183" s="25"/>
      <c r="J6183" s="12">
        <v>225</v>
      </c>
      <c r="K6183" s="12"/>
      <c r="L6183" s="25" t="s">
        <v>13</v>
      </c>
      <c r="M6183" s="10"/>
      <c r="N6183" s="15"/>
      <c r="O6183" s="15"/>
      <c r="P6183" s="4"/>
      <c r="Q6183" s="65"/>
      <c r="R6183" s="42"/>
      <c r="S6183" s="44"/>
      <c r="T6183" s="44"/>
      <c r="U6183" s="5"/>
      <c r="V6183" s="5"/>
      <c r="W6183" s="5"/>
      <c r="X6183" s="5"/>
      <c r="Y6183" s="5"/>
      <c r="Z6183" s="5"/>
      <c r="AA6183" s="5"/>
      <c r="AB6183" s="5"/>
      <c r="AC6183" s="5"/>
      <c r="AD6183" s="5"/>
      <c r="AE6183" s="5"/>
      <c r="AF6183" s="5"/>
      <c r="AG6183" s="5"/>
      <c r="AH6183" s="40"/>
      <c r="AI6183" s="3"/>
      <c r="AJ6183" s="3"/>
      <c r="AK6183" s="3"/>
      <c r="AL6183" s="3"/>
      <c r="AM6183" s="3"/>
      <c r="AN6183" s="3"/>
      <c r="AO6183" s="3"/>
      <c r="AP6183" s="3"/>
      <c r="AQ6183" s="3"/>
      <c r="AR6183" s="3"/>
      <c r="AS6183" s="3"/>
      <c r="AT6183" s="51"/>
      <c r="AU6183" s="48"/>
      <c r="AV6183" s="52"/>
      <c r="AW6183" s="52"/>
    </row>
    <row r="6184" spans="1:49" ht="15" customHeight="1" x14ac:dyDescent="0.25">
      <c r="A6184" s="11">
        <f t="shared" si="1048"/>
        <v>6181</v>
      </c>
      <c r="B6184" s="29">
        <v>37228</v>
      </c>
      <c r="C6184" s="25">
        <v>22</v>
      </c>
      <c r="D6184" s="12">
        <v>30.4</v>
      </c>
      <c r="E6184" s="25">
        <v>25.4</v>
      </c>
      <c r="F6184" s="35">
        <v>85</v>
      </c>
      <c r="G6184" s="25">
        <v>0</v>
      </c>
      <c r="H6184" s="13">
        <v>5.6</v>
      </c>
      <c r="I6184" s="25"/>
      <c r="J6184" s="12">
        <v>270</v>
      </c>
      <c r="K6184" s="12"/>
      <c r="L6184" s="25" t="s">
        <v>15</v>
      </c>
      <c r="M6184" s="10"/>
      <c r="N6184" s="15"/>
      <c r="O6184" s="15"/>
      <c r="P6184" s="4"/>
      <c r="Q6184" s="65"/>
      <c r="R6184" s="42"/>
      <c r="S6184" s="44"/>
      <c r="T6184" s="44"/>
      <c r="U6184" s="5"/>
      <c r="V6184" s="5"/>
      <c r="W6184" s="5"/>
      <c r="X6184" s="5"/>
      <c r="Y6184" s="5"/>
      <c r="Z6184" s="5"/>
      <c r="AA6184" s="5"/>
      <c r="AB6184" s="5"/>
      <c r="AC6184" s="5"/>
      <c r="AD6184" s="5"/>
      <c r="AE6184" s="5"/>
      <c r="AF6184" s="5"/>
      <c r="AG6184" s="5"/>
      <c r="AH6184" s="40"/>
      <c r="AI6184" s="3"/>
      <c r="AJ6184" s="3"/>
      <c r="AK6184" s="3"/>
      <c r="AL6184" s="3"/>
      <c r="AM6184" s="3"/>
      <c r="AN6184" s="3"/>
      <c r="AO6184" s="3"/>
      <c r="AP6184" s="3"/>
      <c r="AQ6184" s="3"/>
      <c r="AR6184" s="3"/>
      <c r="AS6184" s="3"/>
      <c r="AT6184" s="51"/>
      <c r="AU6184" s="48"/>
      <c r="AV6184" s="52"/>
      <c r="AW6184" s="52"/>
    </row>
    <row r="6185" spans="1:49" ht="15" customHeight="1" x14ac:dyDescent="0.25">
      <c r="A6185" s="11">
        <f t="shared" si="1048"/>
        <v>6182</v>
      </c>
      <c r="B6185" s="29">
        <v>37229</v>
      </c>
      <c r="C6185" s="25">
        <v>20</v>
      </c>
      <c r="D6185" s="12">
        <v>30.8</v>
      </c>
      <c r="E6185" s="25">
        <v>25</v>
      </c>
      <c r="F6185" s="35">
        <v>84</v>
      </c>
      <c r="G6185" s="25">
        <v>0</v>
      </c>
      <c r="H6185" s="13">
        <v>6.6</v>
      </c>
      <c r="I6185" s="25"/>
      <c r="J6185" s="12">
        <v>225</v>
      </c>
      <c r="K6185" s="12"/>
      <c r="L6185" s="25" t="s">
        <v>13</v>
      </c>
      <c r="M6185" s="10"/>
      <c r="N6185" s="15"/>
      <c r="O6185" s="15"/>
      <c r="P6185" s="4"/>
      <c r="Q6185" s="65"/>
      <c r="R6185" s="42"/>
      <c r="S6185" s="44"/>
      <c r="T6185" s="44"/>
      <c r="U6185" s="5"/>
      <c r="V6185" s="5"/>
      <c r="W6185" s="5"/>
      <c r="X6185" s="5"/>
      <c r="Y6185" s="5"/>
      <c r="Z6185" s="5"/>
      <c r="AA6185" s="5"/>
      <c r="AB6185" s="5"/>
      <c r="AC6185" s="5"/>
      <c r="AD6185" s="5"/>
      <c r="AE6185" s="5"/>
      <c r="AF6185" s="5"/>
      <c r="AG6185" s="5"/>
      <c r="AH6185" s="40"/>
      <c r="AI6185" s="3"/>
      <c r="AJ6185" s="3"/>
      <c r="AK6185" s="3"/>
      <c r="AL6185" s="3"/>
      <c r="AM6185" s="3"/>
      <c r="AN6185" s="3"/>
      <c r="AO6185" s="3"/>
      <c r="AP6185" s="3"/>
      <c r="AQ6185" s="3"/>
      <c r="AR6185" s="3"/>
      <c r="AS6185" s="3"/>
      <c r="AT6185" s="51"/>
      <c r="AU6185" s="48"/>
      <c r="AV6185" s="52"/>
      <c r="AW6185" s="52"/>
    </row>
    <row r="6186" spans="1:49" ht="15" customHeight="1" x14ac:dyDescent="0.25">
      <c r="A6186" s="11">
        <f t="shared" si="1048"/>
        <v>6183</v>
      </c>
      <c r="B6186" s="29">
        <v>37230</v>
      </c>
      <c r="C6186" s="25">
        <v>21</v>
      </c>
      <c r="D6186" s="12">
        <v>30.4</v>
      </c>
      <c r="E6186" s="25">
        <v>24.6</v>
      </c>
      <c r="F6186" s="35">
        <v>84</v>
      </c>
      <c r="G6186" s="25">
        <v>0</v>
      </c>
      <c r="H6186" s="13">
        <v>4.8</v>
      </c>
      <c r="I6186" s="25"/>
      <c r="J6186" s="12">
        <v>180</v>
      </c>
      <c r="K6186" s="12"/>
      <c r="L6186" s="25" t="s">
        <v>15</v>
      </c>
      <c r="M6186" s="10"/>
      <c r="N6186" s="15"/>
      <c r="O6186" s="15"/>
      <c r="P6186" s="4"/>
      <c r="Q6186" s="65"/>
      <c r="R6186" s="42"/>
      <c r="S6186" s="44"/>
      <c r="T6186" s="44"/>
      <c r="U6186" s="5"/>
      <c r="V6186" s="5"/>
      <c r="W6186" s="5"/>
      <c r="X6186" s="5"/>
      <c r="Y6186" s="5"/>
      <c r="Z6186" s="5"/>
      <c r="AA6186" s="5"/>
      <c r="AB6186" s="5"/>
      <c r="AC6186" s="5"/>
      <c r="AD6186" s="5"/>
      <c r="AE6186" s="5"/>
      <c r="AF6186" s="5"/>
      <c r="AG6186" s="5"/>
      <c r="AH6186" s="40"/>
      <c r="AI6186" s="3"/>
      <c r="AJ6186" s="3"/>
      <c r="AK6186" s="3"/>
      <c r="AL6186" s="3"/>
      <c r="AM6186" s="3"/>
      <c r="AN6186" s="3"/>
      <c r="AO6186" s="3"/>
      <c r="AP6186" s="3"/>
      <c r="AQ6186" s="3"/>
      <c r="AR6186" s="3"/>
      <c r="AS6186" s="3"/>
      <c r="AT6186" s="51"/>
      <c r="AU6186" s="48"/>
      <c r="AV6186" s="52"/>
      <c r="AW6186" s="52"/>
    </row>
    <row r="6187" spans="1:49" ht="15" customHeight="1" x14ac:dyDescent="0.25">
      <c r="A6187" s="11">
        <f t="shared" si="1048"/>
        <v>6184</v>
      </c>
      <c r="B6187" s="29">
        <v>37231</v>
      </c>
      <c r="C6187" s="25">
        <v>21</v>
      </c>
      <c r="D6187" s="12">
        <v>30.6</v>
      </c>
      <c r="E6187" s="25">
        <v>24.2</v>
      </c>
      <c r="F6187" s="35">
        <v>85</v>
      </c>
      <c r="G6187" s="25">
        <v>0</v>
      </c>
      <c r="H6187" s="13">
        <v>2.1</v>
      </c>
      <c r="I6187" s="25"/>
      <c r="J6187" s="12">
        <v>225</v>
      </c>
      <c r="K6187" s="12"/>
      <c r="L6187" s="25" t="s">
        <v>13</v>
      </c>
      <c r="M6187" s="10"/>
      <c r="N6187" s="15"/>
      <c r="O6187" s="15"/>
      <c r="P6187" s="4"/>
      <c r="Q6187" s="65"/>
      <c r="R6187" s="42"/>
      <c r="S6187" s="44"/>
      <c r="T6187" s="44"/>
      <c r="U6187" s="5"/>
      <c r="V6187" s="5"/>
      <c r="W6187" s="5"/>
      <c r="X6187" s="5"/>
      <c r="Y6187" s="5"/>
      <c r="Z6187" s="5"/>
      <c r="AA6187" s="5"/>
      <c r="AB6187" s="5"/>
      <c r="AC6187" s="5"/>
      <c r="AD6187" s="5"/>
      <c r="AE6187" s="5"/>
      <c r="AF6187" s="5"/>
      <c r="AG6187" s="5"/>
      <c r="AH6187" s="40"/>
      <c r="AI6187" s="3"/>
      <c r="AJ6187" s="3"/>
      <c r="AK6187" s="3"/>
      <c r="AL6187" s="3"/>
      <c r="AM6187" s="3"/>
      <c r="AN6187" s="3"/>
      <c r="AO6187" s="3"/>
      <c r="AP6187" s="3"/>
      <c r="AQ6187" s="3"/>
      <c r="AR6187" s="3"/>
      <c r="AS6187" s="3"/>
      <c r="AT6187" s="51"/>
      <c r="AU6187" s="48"/>
      <c r="AV6187" s="52"/>
      <c r="AW6187" s="52"/>
    </row>
    <row r="6188" spans="1:49" ht="15" customHeight="1" x14ac:dyDescent="0.25">
      <c r="A6188" s="11">
        <f t="shared" si="1048"/>
        <v>6185</v>
      </c>
      <c r="B6188" s="29">
        <v>37232</v>
      </c>
      <c r="C6188" s="25">
        <v>21</v>
      </c>
      <c r="D6188" s="12">
        <v>30.6</v>
      </c>
      <c r="E6188" s="25">
        <v>25.2</v>
      </c>
      <c r="F6188" s="35">
        <v>84</v>
      </c>
      <c r="G6188" s="25">
        <v>0</v>
      </c>
      <c r="H6188" s="13">
        <v>0.8</v>
      </c>
      <c r="I6188" s="25"/>
      <c r="J6188" s="12">
        <v>225</v>
      </c>
      <c r="K6188" s="12"/>
      <c r="L6188" s="25" t="s">
        <v>13</v>
      </c>
      <c r="M6188" s="10"/>
      <c r="N6188" s="15"/>
      <c r="O6188" s="15"/>
      <c r="P6188" s="4"/>
      <c r="Q6188" s="65"/>
      <c r="R6188" s="42"/>
      <c r="S6188" s="44"/>
      <c r="T6188" s="44"/>
      <c r="U6188" s="5"/>
      <c r="V6188" s="5"/>
      <c r="W6188" s="5"/>
      <c r="X6188" s="5"/>
      <c r="Y6188" s="5"/>
      <c r="Z6188" s="5"/>
      <c r="AA6188" s="5"/>
      <c r="AB6188" s="5"/>
      <c r="AC6188" s="5"/>
      <c r="AD6188" s="5"/>
      <c r="AE6188" s="5"/>
      <c r="AF6188" s="5"/>
      <c r="AG6188" s="5"/>
      <c r="AH6188" s="40"/>
      <c r="AI6188" s="3"/>
      <c r="AJ6188" s="3"/>
      <c r="AK6188" s="3"/>
      <c r="AL6188" s="3"/>
      <c r="AM6188" s="3"/>
      <c r="AN6188" s="3"/>
      <c r="AO6188" s="3"/>
      <c r="AP6188" s="3"/>
      <c r="AQ6188" s="3"/>
      <c r="AR6188" s="3"/>
      <c r="AS6188" s="3"/>
      <c r="AT6188" s="51"/>
      <c r="AU6188" s="48"/>
      <c r="AV6188" s="52"/>
      <c r="AW6188" s="52"/>
    </row>
    <row r="6189" spans="1:49" ht="15" customHeight="1" x14ac:dyDescent="0.25">
      <c r="A6189" s="11">
        <f t="shared" si="1048"/>
        <v>6186</v>
      </c>
      <c r="B6189" s="29">
        <v>37233</v>
      </c>
      <c r="C6189" s="25">
        <v>22</v>
      </c>
      <c r="D6189" s="12">
        <v>30.4</v>
      </c>
      <c r="E6189" s="25">
        <v>25.3</v>
      </c>
      <c r="F6189" s="35">
        <v>85</v>
      </c>
      <c r="G6189" s="25">
        <v>0</v>
      </c>
      <c r="H6189" s="13">
        <v>0</v>
      </c>
      <c r="I6189" s="25"/>
      <c r="J6189" s="12">
        <v>225</v>
      </c>
      <c r="K6189" s="12"/>
      <c r="L6189" s="25" t="s">
        <v>13</v>
      </c>
      <c r="M6189" s="10"/>
      <c r="N6189" s="15"/>
      <c r="O6189" s="15"/>
      <c r="P6189" s="4"/>
      <c r="Q6189" s="65"/>
      <c r="R6189" s="42"/>
      <c r="S6189" s="44"/>
      <c r="T6189" s="44"/>
      <c r="U6189" s="5"/>
      <c r="V6189" s="5"/>
      <c r="W6189" s="5"/>
      <c r="X6189" s="5"/>
      <c r="Y6189" s="5"/>
      <c r="Z6189" s="5"/>
      <c r="AA6189" s="5"/>
      <c r="AB6189" s="5"/>
      <c r="AC6189" s="5"/>
      <c r="AD6189" s="5"/>
      <c r="AE6189" s="5"/>
      <c r="AF6189" s="5"/>
      <c r="AG6189" s="5"/>
      <c r="AH6189" s="40"/>
      <c r="AI6189" s="3"/>
      <c r="AJ6189" s="3"/>
      <c r="AK6189" s="3"/>
      <c r="AL6189" s="3"/>
      <c r="AM6189" s="3"/>
      <c r="AN6189" s="3"/>
      <c r="AO6189" s="3"/>
      <c r="AP6189" s="3"/>
      <c r="AQ6189" s="3"/>
      <c r="AR6189" s="3"/>
      <c r="AS6189" s="3"/>
      <c r="AT6189" s="51"/>
      <c r="AU6189" s="48"/>
      <c r="AV6189" s="52"/>
      <c r="AW6189" s="52"/>
    </row>
    <row r="6190" spans="1:49" ht="15" customHeight="1" x14ac:dyDescent="0.25">
      <c r="A6190" s="11">
        <f t="shared" si="1048"/>
        <v>6187</v>
      </c>
      <c r="B6190" s="29">
        <v>37234</v>
      </c>
      <c r="C6190" s="25">
        <v>22</v>
      </c>
      <c r="D6190" s="12">
        <v>31</v>
      </c>
      <c r="E6190" s="25">
        <v>25.7</v>
      </c>
      <c r="F6190" s="35">
        <v>87</v>
      </c>
      <c r="G6190" s="25">
        <v>0</v>
      </c>
      <c r="H6190" s="13">
        <v>4.7</v>
      </c>
      <c r="I6190" s="25"/>
      <c r="J6190" s="12">
        <v>225</v>
      </c>
      <c r="K6190" s="12"/>
      <c r="L6190" s="25" t="s">
        <v>13</v>
      </c>
      <c r="M6190" s="10"/>
      <c r="N6190" s="15"/>
      <c r="O6190" s="15"/>
      <c r="P6190" s="4"/>
      <c r="Q6190" s="65"/>
      <c r="R6190" s="42"/>
      <c r="S6190" s="44"/>
      <c r="T6190" s="44"/>
      <c r="U6190" s="5"/>
      <c r="V6190" s="5"/>
      <c r="W6190" s="5"/>
      <c r="X6190" s="5"/>
      <c r="Y6190" s="5"/>
      <c r="Z6190" s="5"/>
      <c r="AA6190" s="5"/>
      <c r="AB6190" s="5"/>
      <c r="AC6190" s="5"/>
      <c r="AD6190" s="5"/>
      <c r="AE6190" s="5"/>
      <c r="AF6190" s="5"/>
      <c r="AG6190" s="5"/>
      <c r="AH6190" s="40"/>
      <c r="AI6190" s="3"/>
      <c r="AJ6190" s="3"/>
      <c r="AK6190" s="3"/>
      <c r="AL6190" s="3"/>
      <c r="AM6190" s="3"/>
      <c r="AN6190" s="3"/>
      <c r="AO6190" s="3"/>
      <c r="AP6190" s="3"/>
      <c r="AQ6190" s="3"/>
      <c r="AR6190" s="3"/>
      <c r="AS6190" s="3"/>
      <c r="AT6190" s="51"/>
      <c r="AU6190" s="48"/>
      <c r="AV6190" s="52"/>
      <c r="AW6190" s="52"/>
    </row>
    <row r="6191" spans="1:49" ht="15" customHeight="1" x14ac:dyDescent="0.25">
      <c r="A6191" s="11">
        <f t="shared" si="1048"/>
        <v>6188</v>
      </c>
      <c r="B6191" s="29">
        <v>37235</v>
      </c>
      <c r="C6191" s="25">
        <v>22</v>
      </c>
      <c r="D6191" s="12">
        <v>30</v>
      </c>
      <c r="E6191" s="25">
        <v>25.6</v>
      </c>
      <c r="F6191" s="35">
        <v>88</v>
      </c>
      <c r="G6191" s="25">
        <v>0</v>
      </c>
      <c r="H6191" s="13">
        <v>2.1</v>
      </c>
      <c r="I6191" s="25"/>
      <c r="J6191" s="12">
        <v>180</v>
      </c>
      <c r="K6191" s="12"/>
      <c r="L6191" s="25" t="s">
        <v>13</v>
      </c>
      <c r="M6191" s="10"/>
      <c r="N6191" s="15"/>
      <c r="O6191" s="15"/>
      <c r="P6191" s="4"/>
      <c r="Q6191" s="65"/>
      <c r="R6191" s="42"/>
      <c r="S6191" s="44"/>
      <c r="T6191" s="44"/>
      <c r="U6191" s="5"/>
      <c r="V6191" s="5"/>
      <c r="W6191" s="5"/>
      <c r="X6191" s="5"/>
      <c r="Y6191" s="5"/>
      <c r="Z6191" s="5"/>
      <c r="AA6191" s="5"/>
      <c r="AB6191" s="5"/>
      <c r="AC6191" s="5"/>
      <c r="AD6191" s="5"/>
      <c r="AE6191" s="5"/>
      <c r="AF6191" s="5"/>
      <c r="AG6191" s="5"/>
      <c r="AH6191" s="40"/>
      <c r="AI6191" s="3"/>
      <c r="AJ6191" s="3"/>
      <c r="AK6191" s="3"/>
      <c r="AL6191" s="3"/>
      <c r="AM6191" s="3"/>
      <c r="AN6191" s="3"/>
      <c r="AO6191" s="3"/>
      <c r="AP6191" s="3"/>
      <c r="AQ6191" s="3"/>
      <c r="AR6191" s="3"/>
      <c r="AS6191" s="3"/>
      <c r="AT6191" s="51"/>
      <c r="AU6191" s="48"/>
      <c r="AV6191" s="52"/>
      <c r="AW6191" s="52"/>
    </row>
    <row r="6192" spans="1:49" ht="15" customHeight="1" x14ac:dyDescent="0.25">
      <c r="A6192" s="11">
        <f t="shared" si="1048"/>
        <v>6189</v>
      </c>
      <c r="B6192" s="29">
        <v>37236</v>
      </c>
      <c r="C6192" s="25">
        <v>23</v>
      </c>
      <c r="D6192" s="12">
        <v>30</v>
      </c>
      <c r="E6192" s="25">
        <v>26.1</v>
      </c>
      <c r="F6192" s="35">
        <v>88</v>
      </c>
      <c r="G6192" s="25">
        <v>15.1</v>
      </c>
      <c r="H6192" s="13">
        <v>4.0999999999999996</v>
      </c>
      <c r="I6192" s="25"/>
      <c r="J6192" s="12">
        <v>225</v>
      </c>
      <c r="K6192" s="12"/>
      <c r="L6192" s="25" t="s">
        <v>13</v>
      </c>
      <c r="M6192" s="10"/>
      <c r="N6192" s="15"/>
      <c r="O6192" s="15"/>
      <c r="P6192" s="4"/>
      <c r="Q6192" s="65"/>
      <c r="R6192" s="42"/>
      <c r="S6192" s="44"/>
      <c r="T6192" s="44"/>
      <c r="U6192" s="5"/>
      <c r="V6192" s="5"/>
      <c r="W6192" s="5"/>
      <c r="X6192" s="5"/>
      <c r="Y6192" s="5"/>
      <c r="Z6192" s="5"/>
      <c r="AA6192" s="5"/>
      <c r="AB6192" s="5"/>
      <c r="AC6192" s="5"/>
      <c r="AD6192" s="5"/>
      <c r="AE6192" s="5"/>
      <c r="AF6192" s="5"/>
      <c r="AG6192" s="5"/>
      <c r="AH6192" s="40"/>
      <c r="AI6192" s="3"/>
      <c r="AJ6192" s="3"/>
      <c r="AK6192" s="3"/>
      <c r="AL6192" s="3"/>
      <c r="AM6192" s="3"/>
      <c r="AN6192" s="3"/>
      <c r="AO6192" s="3"/>
      <c r="AP6192" s="3"/>
      <c r="AQ6192" s="3"/>
      <c r="AR6192" s="3"/>
      <c r="AS6192" s="3"/>
      <c r="AT6192" s="51"/>
      <c r="AU6192" s="48"/>
      <c r="AV6192" s="52"/>
      <c r="AW6192" s="52"/>
    </row>
    <row r="6193" spans="1:49" ht="15" customHeight="1" x14ac:dyDescent="0.25">
      <c r="A6193" s="11">
        <f t="shared" si="1048"/>
        <v>6190</v>
      </c>
      <c r="B6193" s="29">
        <v>37237</v>
      </c>
      <c r="C6193" s="25">
        <v>21</v>
      </c>
      <c r="D6193" s="12">
        <v>32</v>
      </c>
      <c r="E6193" s="25">
        <v>26.2</v>
      </c>
      <c r="F6193" s="35">
        <v>83</v>
      </c>
      <c r="G6193" s="25">
        <v>0</v>
      </c>
      <c r="H6193" s="13">
        <v>7.4</v>
      </c>
      <c r="I6193" s="25"/>
      <c r="J6193" s="12">
        <v>225</v>
      </c>
      <c r="K6193" s="12"/>
      <c r="L6193" s="25" t="s">
        <v>13</v>
      </c>
      <c r="M6193" s="10"/>
      <c r="N6193" s="15"/>
      <c r="O6193" s="15"/>
      <c r="P6193" s="4"/>
      <c r="Q6193" s="65"/>
      <c r="R6193" s="42"/>
      <c r="S6193" s="44"/>
      <c r="T6193" s="44"/>
      <c r="U6193" s="5"/>
      <c r="V6193" s="5"/>
      <c r="W6193" s="5"/>
      <c r="X6193" s="5"/>
      <c r="Y6193" s="5"/>
      <c r="Z6193" s="5"/>
      <c r="AA6193" s="5"/>
      <c r="AB6193" s="5"/>
      <c r="AC6193" s="5"/>
      <c r="AD6193" s="5"/>
      <c r="AE6193" s="5"/>
      <c r="AF6193" s="5"/>
      <c r="AG6193" s="5"/>
      <c r="AH6193" s="40"/>
      <c r="AI6193" s="3"/>
      <c r="AJ6193" s="3"/>
      <c r="AK6193" s="3"/>
      <c r="AL6193" s="3"/>
      <c r="AM6193" s="3"/>
      <c r="AN6193" s="3"/>
      <c r="AO6193" s="3"/>
      <c r="AP6193" s="3"/>
      <c r="AQ6193" s="3"/>
      <c r="AR6193" s="3"/>
      <c r="AS6193" s="3"/>
      <c r="AT6193" s="51"/>
      <c r="AU6193" s="48"/>
      <c r="AV6193" s="52"/>
      <c r="AW6193" s="52"/>
    </row>
    <row r="6194" spans="1:49" ht="15" customHeight="1" x14ac:dyDescent="0.25">
      <c r="A6194" s="11">
        <f t="shared" si="1048"/>
        <v>6191</v>
      </c>
      <c r="B6194" s="29">
        <v>37238</v>
      </c>
      <c r="C6194" s="25">
        <v>23</v>
      </c>
      <c r="D6194" s="12">
        <v>30.5</v>
      </c>
      <c r="E6194" s="25">
        <v>25.6</v>
      </c>
      <c r="F6194" s="35">
        <v>94</v>
      </c>
      <c r="G6194" s="25">
        <v>1.8</v>
      </c>
      <c r="H6194" s="13">
        <v>2.9</v>
      </c>
      <c r="I6194" s="25"/>
      <c r="J6194" s="12">
        <v>225</v>
      </c>
      <c r="K6194" s="12"/>
      <c r="L6194" s="25" t="s">
        <v>13</v>
      </c>
      <c r="M6194" s="10"/>
      <c r="N6194" s="15"/>
      <c r="O6194" s="15"/>
      <c r="P6194" s="4"/>
      <c r="Q6194" s="65"/>
      <c r="R6194" s="42"/>
      <c r="S6194" s="44"/>
      <c r="T6194" s="44"/>
      <c r="U6194" s="5"/>
      <c r="V6194" s="5"/>
      <c r="W6194" s="5"/>
      <c r="X6194" s="5"/>
      <c r="Y6194" s="5"/>
      <c r="Z6194" s="5"/>
      <c r="AA6194" s="5"/>
      <c r="AB6194" s="5"/>
      <c r="AC6194" s="5"/>
      <c r="AD6194" s="5"/>
      <c r="AE6194" s="5"/>
      <c r="AF6194" s="5"/>
      <c r="AG6194" s="5"/>
      <c r="AH6194" s="40"/>
      <c r="AI6194" s="3"/>
      <c r="AJ6194" s="3"/>
      <c r="AK6194" s="3"/>
      <c r="AL6194" s="3"/>
      <c r="AM6194" s="3"/>
      <c r="AN6194" s="3"/>
      <c r="AO6194" s="3"/>
      <c r="AP6194" s="3"/>
      <c r="AQ6194" s="3"/>
      <c r="AR6194" s="3"/>
      <c r="AS6194" s="3"/>
      <c r="AT6194" s="51"/>
      <c r="AU6194" s="48"/>
      <c r="AV6194" s="52"/>
      <c r="AW6194" s="52"/>
    </row>
    <row r="6195" spans="1:49" ht="15" customHeight="1" x14ac:dyDescent="0.25">
      <c r="A6195" s="11">
        <f t="shared" si="1048"/>
        <v>6192</v>
      </c>
      <c r="B6195" s="29">
        <v>37239</v>
      </c>
      <c r="C6195" s="25">
        <v>23</v>
      </c>
      <c r="D6195" s="12">
        <v>29.2</v>
      </c>
      <c r="E6195" s="25">
        <v>25.8</v>
      </c>
      <c r="F6195" s="35">
        <v>90</v>
      </c>
      <c r="G6195" s="25">
        <v>30</v>
      </c>
      <c r="H6195" s="13">
        <v>1</v>
      </c>
      <c r="I6195" s="25"/>
      <c r="J6195" s="12">
        <v>270</v>
      </c>
      <c r="K6195" s="12"/>
      <c r="L6195" s="25" t="s">
        <v>15</v>
      </c>
      <c r="M6195" s="10"/>
      <c r="N6195" s="15"/>
      <c r="O6195" s="15"/>
      <c r="P6195" s="4"/>
      <c r="Q6195" s="65"/>
      <c r="R6195" s="42"/>
      <c r="S6195" s="44"/>
      <c r="T6195" s="44"/>
      <c r="U6195" s="5"/>
      <c r="V6195" s="5"/>
      <c r="W6195" s="5"/>
      <c r="X6195" s="5"/>
      <c r="Y6195" s="5"/>
      <c r="Z6195" s="5"/>
      <c r="AA6195" s="5"/>
      <c r="AB6195" s="5"/>
      <c r="AC6195" s="5"/>
      <c r="AD6195" s="5"/>
      <c r="AE6195" s="5"/>
      <c r="AF6195" s="5"/>
      <c r="AG6195" s="5"/>
      <c r="AH6195" s="40"/>
      <c r="AI6195" s="3"/>
      <c r="AJ6195" s="3"/>
      <c r="AK6195" s="3"/>
      <c r="AL6195" s="3"/>
      <c r="AM6195" s="3"/>
      <c r="AN6195" s="3"/>
      <c r="AO6195" s="3"/>
      <c r="AP6195" s="3"/>
      <c r="AQ6195" s="3"/>
      <c r="AR6195" s="3"/>
      <c r="AS6195" s="3"/>
      <c r="AT6195" s="51"/>
      <c r="AU6195" s="48"/>
      <c r="AV6195" s="52"/>
      <c r="AW6195" s="52"/>
    </row>
    <row r="6196" spans="1:49" ht="15" customHeight="1" x14ac:dyDescent="0.25">
      <c r="A6196" s="11">
        <f t="shared" si="1048"/>
        <v>6193</v>
      </c>
      <c r="B6196" s="29">
        <v>37240</v>
      </c>
      <c r="C6196" s="25">
        <v>22</v>
      </c>
      <c r="D6196" s="12">
        <v>30.6</v>
      </c>
      <c r="E6196" s="25">
        <v>26.4</v>
      </c>
      <c r="F6196" s="35">
        <v>89</v>
      </c>
      <c r="G6196" s="25">
        <v>2</v>
      </c>
      <c r="H6196" s="13">
        <v>5.5</v>
      </c>
      <c r="I6196" s="25"/>
      <c r="J6196" s="12">
        <v>225</v>
      </c>
      <c r="K6196" s="12"/>
      <c r="L6196" s="25" t="s">
        <v>13</v>
      </c>
      <c r="M6196" s="10"/>
      <c r="N6196" s="15"/>
      <c r="O6196" s="15"/>
      <c r="P6196" s="4"/>
      <c r="Q6196" s="65"/>
      <c r="R6196" s="42"/>
      <c r="S6196" s="44"/>
      <c r="T6196" s="44"/>
      <c r="U6196" s="5"/>
      <c r="V6196" s="5"/>
      <c r="W6196" s="5"/>
      <c r="X6196" s="5"/>
      <c r="Y6196" s="5"/>
      <c r="Z6196" s="5"/>
      <c r="AA6196" s="5"/>
      <c r="AB6196" s="5"/>
      <c r="AC6196" s="5"/>
      <c r="AD6196" s="5"/>
      <c r="AE6196" s="5"/>
      <c r="AF6196" s="5"/>
      <c r="AG6196" s="5"/>
      <c r="AH6196" s="40"/>
      <c r="AI6196" s="3"/>
      <c r="AJ6196" s="3"/>
      <c r="AK6196" s="3"/>
      <c r="AL6196" s="3"/>
      <c r="AM6196" s="3"/>
      <c r="AN6196" s="3"/>
      <c r="AO6196" s="3"/>
      <c r="AP6196" s="3"/>
      <c r="AQ6196" s="3"/>
      <c r="AR6196" s="3"/>
      <c r="AS6196" s="3"/>
      <c r="AT6196" s="51"/>
      <c r="AU6196" s="48"/>
      <c r="AV6196" s="52"/>
      <c r="AW6196" s="52"/>
    </row>
    <row r="6197" spans="1:49" ht="15" customHeight="1" x14ac:dyDescent="0.25">
      <c r="A6197" s="11">
        <f t="shared" si="1048"/>
        <v>6194</v>
      </c>
      <c r="B6197" s="29">
        <v>37241</v>
      </c>
      <c r="C6197" s="25">
        <v>22</v>
      </c>
      <c r="D6197" s="12">
        <v>30.8</v>
      </c>
      <c r="E6197" s="25">
        <v>25.5</v>
      </c>
      <c r="F6197" s="35">
        <v>86</v>
      </c>
      <c r="G6197" s="25">
        <v>2</v>
      </c>
      <c r="H6197" s="13">
        <v>7.4</v>
      </c>
      <c r="I6197" s="25"/>
      <c r="J6197" s="12">
        <v>225</v>
      </c>
      <c r="K6197" s="12"/>
      <c r="L6197" s="25" t="s">
        <v>13</v>
      </c>
      <c r="M6197" s="10"/>
      <c r="N6197" s="15"/>
      <c r="O6197" s="15"/>
      <c r="P6197" s="4"/>
      <c r="Q6197" s="65"/>
      <c r="R6197" s="42"/>
      <c r="S6197" s="44"/>
      <c r="T6197" s="44"/>
      <c r="U6197" s="5"/>
      <c r="V6197" s="5"/>
      <c r="W6197" s="5"/>
      <c r="X6197" s="5"/>
      <c r="Y6197" s="5"/>
      <c r="Z6197" s="5"/>
      <c r="AA6197" s="5"/>
      <c r="AB6197" s="5"/>
      <c r="AC6197" s="5"/>
      <c r="AD6197" s="5"/>
      <c r="AE6197" s="5"/>
      <c r="AF6197" s="5"/>
      <c r="AG6197" s="5"/>
      <c r="AH6197" s="40"/>
      <c r="AI6197" s="3"/>
      <c r="AJ6197" s="3"/>
      <c r="AK6197" s="3"/>
      <c r="AL6197" s="3"/>
      <c r="AM6197" s="3"/>
      <c r="AN6197" s="3"/>
      <c r="AO6197" s="3"/>
      <c r="AP6197" s="3"/>
      <c r="AQ6197" s="3"/>
      <c r="AR6197" s="3"/>
      <c r="AS6197" s="3"/>
      <c r="AT6197" s="51"/>
      <c r="AU6197" s="48"/>
      <c r="AV6197" s="52"/>
      <c r="AW6197" s="52"/>
    </row>
    <row r="6198" spans="1:49" ht="15" customHeight="1" x14ac:dyDescent="0.25">
      <c r="A6198" s="11">
        <f t="shared" si="1048"/>
        <v>6195</v>
      </c>
      <c r="B6198" s="29">
        <v>37242</v>
      </c>
      <c r="C6198" s="25">
        <v>21</v>
      </c>
      <c r="D6198" s="12">
        <v>30.8</v>
      </c>
      <c r="E6198" s="25">
        <v>26.1</v>
      </c>
      <c r="F6198" s="35">
        <v>82</v>
      </c>
      <c r="G6198" s="25">
        <v>0</v>
      </c>
      <c r="H6198" s="13">
        <v>8</v>
      </c>
      <c r="I6198" s="25"/>
      <c r="J6198" s="12">
        <v>225</v>
      </c>
      <c r="K6198" s="12"/>
      <c r="L6198" s="25" t="s">
        <v>15</v>
      </c>
      <c r="M6198" s="10"/>
      <c r="N6198" s="15"/>
      <c r="O6198" s="15"/>
      <c r="P6198" s="4"/>
      <c r="Q6198" s="65"/>
      <c r="R6198" s="42"/>
      <c r="S6198" s="44"/>
      <c r="T6198" s="44"/>
      <c r="U6198" s="5"/>
      <c r="V6198" s="5"/>
      <c r="W6198" s="5"/>
      <c r="X6198" s="5"/>
      <c r="Y6198" s="5"/>
      <c r="Z6198" s="5"/>
      <c r="AA6198" s="5"/>
      <c r="AB6198" s="5"/>
      <c r="AC6198" s="5"/>
      <c r="AD6198" s="5"/>
      <c r="AE6198" s="5"/>
      <c r="AF6198" s="5"/>
      <c r="AG6198" s="5"/>
      <c r="AH6198" s="40"/>
      <c r="AI6198" s="3"/>
      <c r="AJ6198" s="3"/>
      <c r="AK6198" s="3"/>
      <c r="AL6198" s="3"/>
      <c r="AM6198" s="3"/>
      <c r="AN6198" s="3"/>
      <c r="AO6198" s="3"/>
      <c r="AP6198" s="3"/>
      <c r="AQ6198" s="3"/>
      <c r="AR6198" s="3"/>
      <c r="AS6198" s="3"/>
      <c r="AT6198" s="51"/>
      <c r="AU6198" s="48"/>
      <c r="AV6198" s="52"/>
      <c r="AW6198" s="52"/>
    </row>
    <row r="6199" spans="1:49" ht="15" customHeight="1" x14ac:dyDescent="0.25">
      <c r="A6199" s="11">
        <f t="shared" si="1048"/>
        <v>6196</v>
      </c>
      <c r="B6199" s="29">
        <v>37243</v>
      </c>
      <c r="C6199" s="25">
        <v>21</v>
      </c>
      <c r="D6199" s="12">
        <v>31.2</v>
      </c>
      <c r="E6199" s="25">
        <v>25.1</v>
      </c>
      <c r="F6199" s="35">
        <v>85</v>
      </c>
      <c r="G6199" s="25">
        <v>0</v>
      </c>
      <c r="H6199" s="13">
        <v>6.5</v>
      </c>
      <c r="I6199" s="25"/>
      <c r="J6199" s="12">
        <v>225</v>
      </c>
      <c r="K6199" s="12"/>
      <c r="L6199" s="25" t="s">
        <v>15</v>
      </c>
      <c r="M6199" s="10"/>
      <c r="N6199" s="15"/>
      <c r="O6199" s="15"/>
      <c r="P6199" s="4"/>
      <c r="Q6199" s="65"/>
      <c r="R6199" s="42"/>
      <c r="S6199" s="44"/>
      <c r="T6199" s="44"/>
      <c r="U6199" s="5"/>
      <c r="V6199" s="5"/>
      <c r="W6199" s="5"/>
      <c r="X6199" s="5"/>
      <c r="Y6199" s="5"/>
      <c r="Z6199" s="5"/>
      <c r="AA6199" s="5"/>
      <c r="AB6199" s="5"/>
      <c r="AC6199" s="5"/>
      <c r="AD6199" s="5"/>
      <c r="AE6199" s="5"/>
      <c r="AF6199" s="5"/>
      <c r="AG6199" s="5"/>
      <c r="AH6199" s="40"/>
      <c r="AI6199" s="3"/>
      <c r="AJ6199" s="3"/>
      <c r="AK6199" s="3"/>
      <c r="AL6199" s="3"/>
      <c r="AM6199" s="3"/>
      <c r="AN6199" s="3"/>
      <c r="AO6199" s="3"/>
      <c r="AP6199" s="3"/>
      <c r="AQ6199" s="3"/>
      <c r="AR6199" s="3"/>
      <c r="AS6199" s="3"/>
      <c r="AT6199" s="51"/>
      <c r="AU6199" s="48"/>
      <c r="AV6199" s="52"/>
      <c r="AW6199" s="52"/>
    </row>
    <row r="6200" spans="1:49" ht="15" customHeight="1" x14ac:dyDescent="0.25">
      <c r="A6200" s="11">
        <f t="shared" si="1048"/>
        <v>6197</v>
      </c>
      <c r="B6200" s="29">
        <v>37244</v>
      </c>
      <c r="C6200" s="25">
        <v>21</v>
      </c>
      <c r="D6200" s="12">
        <v>32</v>
      </c>
      <c r="E6200" s="25">
        <v>26.4</v>
      </c>
      <c r="F6200" s="35">
        <v>88</v>
      </c>
      <c r="G6200" s="25">
        <v>0.6</v>
      </c>
      <c r="H6200" s="13">
        <v>2.9</v>
      </c>
      <c r="I6200" s="25"/>
      <c r="J6200" s="12">
        <v>90</v>
      </c>
      <c r="K6200" s="12"/>
      <c r="L6200" s="25" t="s">
        <v>12</v>
      </c>
      <c r="M6200" s="10"/>
      <c r="N6200" s="15"/>
      <c r="O6200" s="15"/>
      <c r="P6200" s="4"/>
      <c r="Q6200" s="65"/>
      <c r="R6200" s="42"/>
      <c r="S6200" s="44"/>
      <c r="T6200" s="44"/>
      <c r="U6200" s="5"/>
      <c r="V6200" s="5"/>
      <c r="W6200" s="5"/>
      <c r="X6200" s="5"/>
      <c r="Y6200" s="5"/>
      <c r="Z6200" s="5"/>
      <c r="AA6200" s="5"/>
      <c r="AB6200" s="5"/>
      <c r="AC6200" s="5"/>
      <c r="AD6200" s="5"/>
      <c r="AE6200" s="5"/>
      <c r="AF6200" s="5"/>
      <c r="AG6200" s="5"/>
      <c r="AH6200" s="40"/>
      <c r="AI6200" s="3"/>
      <c r="AJ6200" s="3"/>
      <c r="AK6200" s="3"/>
      <c r="AL6200" s="3"/>
      <c r="AM6200" s="3"/>
      <c r="AN6200" s="3"/>
      <c r="AO6200" s="3"/>
      <c r="AP6200" s="3"/>
      <c r="AQ6200" s="3"/>
      <c r="AR6200" s="3"/>
      <c r="AS6200" s="3"/>
      <c r="AT6200" s="51"/>
      <c r="AU6200" s="48"/>
      <c r="AV6200" s="52"/>
      <c r="AW6200" s="52"/>
    </row>
    <row r="6201" spans="1:49" ht="15" customHeight="1" x14ac:dyDescent="0.25">
      <c r="A6201" s="11">
        <f t="shared" si="1048"/>
        <v>6198</v>
      </c>
      <c r="B6201" s="29">
        <v>37245</v>
      </c>
      <c r="C6201" s="25">
        <v>23</v>
      </c>
      <c r="D6201" s="12">
        <v>32.200000000000003</v>
      </c>
      <c r="E6201" s="25">
        <v>26.3</v>
      </c>
      <c r="F6201" s="35">
        <v>80</v>
      </c>
      <c r="G6201" s="25">
        <v>33.700000000000003</v>
      </c>
      <c r="H6201" s="13">
        <v>7.5</v>
      </c>
      <c r="I6201" s="25"/>
      <c r="J6201" s="12">
        <v>90</v>
      </c>
      <c r="K6201" s="12"/>
      <c r="L6201" s="25" t="s">
        <v>12</v>
      </c>
      <c r="M6201" s="10"/>
      <c r="N6201" s="15"/>
      <c r="O6201" s="15"/>
      <c r="P6201" s="4"/>
      <c r="Q6201" s="65"/>
      <c r="R6201" s="42"/>
      <c r="S6201" s="44"/>
      <c r="T6201" s="44"/>
      <c r="U6201" s="5"/>
      <c r="V6201" s="5"/>
      <c r="W6201" s="5"/>
      <c r="X6201" s="5"/>
      <c r="Y6201" s="5"/>
      <c r="Z6201" s="5"/>
      <c r="AA6201" s="5"/>
      <c r="AB6201" s="5"/>
      <c r="AC6201" s="5"/>
      <c r="AD6201" s="5"/>
      <c r="AE6201" s="5"/>
      <c r="AF6201" s="5"/>
      <c r="AG6201" s="5"/>
      <c r="AH6201" s="40"/>
      <c r="AI6201" s="3"/>
      <c r="AJ6201" s="3"/>
      <c r="AK6201" s="3"/>
      <c r="AL6201" s="3"/>
      <c r="AM6201" s="3"/>
      <c r="AN6201" s="3"/>
      <c r="AO6201" s="3"/>
      <c r="AP6201" s="3"/>
      <c r="AQ6201" s="3"/>
      <c r="AR6201" s="3"/>
      <c r="AS6201" s="3"/>
      <c r="AT6201" s="51"/>
      <c r="AU6201" s="48"/>
      <c r="AV6201" s="52"/>
      <c r="AW6201" s="52"/>
    </row>
    <row r="6202" spans="1:49" ht="15" customHeight="1" x14ac:dyDescent="0.25">
      <c r="A6202" s="11">
        <f t="shared" si="1048"/>
        <v>6199</v>
      </c>
      <c r="B6202" s="29">
        <v>37246</v>
      </c>
      <c r="C6202" s="25">
        <v>22</v>
      </c>
      <c r="D6202" s="12">
        <v>32.200000000000003</v>
      </c>
      <c r="E6202" s="25">
        <v>24</v>
      </c>
      <c r="F6202" s="35">
        <v>96</v>
      </c>
      <c r="G6202" s="25">
        <v>0</v>
      </c>
      <c r="H6202" s="13">
        <v>2.8</v>
      </c>
      <c r="I6202" s="25"/>
      <c r="J6202" s="12">
        <v>180</v>
      </c>
      <c r="K6202" s="12"/>
      <c r="L6202" s="25" t="s">
        <v>13</v>
      </c>
      <c r="M6202" s="10"/>
      <c r="N6202" s="15"/>
      <c r="O6202" s="15"/>
      <c r="P6202" s="4"/>
      <c r="Q6202" s="65"/>
      <c r="R6202" s="42"/>
      <c r="S6202" s="44"/>
      <c r="T6202" s="44"/>
      <c r="U6202" s="5"/>
      <c r="V6202" s="5"/>
      <c r="W6202" s="5"/>
      <c r="X6202" s="5"/>
      <c r="Y6202" s="5"/>
      <c r="Z6202" s="5"/>
      <c r="AA6202" s="5"/>
      <c r="AB6202" s="5"/>
      <c r="AC6202" s="5"/>
      <c r="AD6202" s="5"/>
      <c r="AE6202" s="5"/>
      <c r="AF6202" s="5"/>
      <c r="AG6202" s="5"/>
      <c r="AH6202" s="40"/>
      <c r="AI6202" s="3"/>
      <c r="AJ6202" s="3"/>
      <c r="AK6202" s="3"/>
      <c r="AL6202" s="3"/>
      <c r="AM6202" s="3"/>
      <c r="AN6202" s="3"/>
      <c r="AO6202" s="3"/>
      <c r="AP6202" s="3"/>
      <c r="AQ6202" s="3"/>
      <c r="AR6202" s="3"/>
      <c r="AS6202" s="3"/>
      <c r="AT6202" s="51"/>
      <c r="AU6202" s="48"/>
      <c r="AV6202" s="52"/>
      <c r="AW6202" s="52"/>
    </row>
    <row r="6203" spans="1:49" ht="15" customHeight="1" x14ac:dyDescent="0.25">
      <c r="A6203" s="11">
        <f t="shared" si="1048"/>
        <v>6200</v>
      </c>
      <c r="B6203" s="29">
        <v>37247</v>
      </c>
      <c r="C6203" s="25">
        <v>22</v>
      </c>
      <c r="D6203" s="12">
        <v>31.6</v>
      </c>
      <c r="E6203" s="25">
        <v>25.4</v>
      </c>
      <c r="F6203" s="35">
        <v>88</v>
      </c>
      <c r="G6203" s="25">
        <v>40.200000000000003</v>
      </c>
      <c r="H6203" s="13">
        <v>2.9</v>
      </c>
      <c r="I6203" s="25"/>
      <c r="J6203" s="12">
        <v>270</v>
      </c>
      <c r="K6203" s="12"/>
      <c r="L6203" s="25" t="s">
        <v>15</v>
      </c>
      <c r="M6203" s="10"/>
      <c r="N6203" s="15"/>
      <c r="O6203" s="15"/>
      <c r="P6203" s="4"/>
      <c r="Q6203" s="65"/>
      <c r="R6203" s="42"/>
      <c r="S6203" s="44"/>
      <c r="T6203" s="44"/>
      <c r="U6203" s="5"/>
      <c r="V6203" s="5"/>
      <c r="W6203" s="5"/>
      <c r="X6203" s="5"/>
      <c r="Y6203" s="5"/>
      <c r="Z6203" s="5"/>
      <c r="AA6203" s="5"/>
      <c r="AB6203" s="5"/>
      <c r="AC6203" s="5"/>
      <c r="AD6203" s="5"/>
      <c r="AE6203" s="5"/>
      <c r="AF6203" s="5"/>
      <c r="AG6203" s="5"/>
      <c r="AH6203" s="40"/>
      <c r="AI6203" s="3"/>
      <c r="AJ6203" s="3"/>
      <c r="AK6203" s="3"/>
      <c r="AL6203" s="3"/>
      <c r="AM6203" s="3"/>
      <c r="AN6203" s="3"/>
      <c r="AO6203" s="3"/>
      <c r="AP6203" s="3"/>
      <c r="AQ6203" s="3"/>
      <c r="AR6203" s="3"/>
      <c r="AS6203" s="3"/>
      <c r="AT6203" s="51"/>
      <c r="AU6203" s="48"/>
      <c r="AV6203" s="52"/>
      <c r="AW6203" s="52"/>
    </row>
    <row r="6204" spans="1:49" ht="15" customHeight="1" x14ac:dyDescent="0.25">
      <c r="A6204" s="11">
        <f t="shared" si="1048"/>
        <v>6201</v>
      </c>
      <c r="B6204" s="29">
        <v>37248</v>
      </c>
      <c r="C6204" s="25">
        <v>23</v>
      </c>
      <c r="D6204" s="12">
        <v>29.8</v>
      </c>
      <c r="E6204" s="25">
        <v>25.6</v>
      </c>
      <c r="F6204" s="35">
        <v>88</v>
      </c>
      <c r="G6204" s="25">
        <v>0.2</v>
      </c>
      <c r="H6204" s="13">
        <v>5.5</v>
      </c>
      <c r="I6204" s="25"/>
      <c r="J6204" s="12">
        <v>180</v>
      </c>
      <c r="K6204" s="12"/>
      <c r="L6204" s="25" t="s">
        <v>13</v>
      </c>
      <c r="M6204" s="10"/>
      <c r="N6204" s="15"/>
      <c r="O6204" s="15"/>
      <c r="P6204" s="4"/>
      <c r="Q6204" s="65"/>
      <c r="R6204" s="42"/>
      <c r="S6204" s="44"/>
      <c r="T6204" s="44"/>
      <c r="U6204" s="5"/>
      <c r="V6204" s="5"/>
      <c r="W6204" s="5"/>
      <c r="X6204" s="5"/>
      <c r="Y6204" s="5"/>
      <c r="Z6204" s="5"/>
      <c r="AA6204" s="5"/>
      <c r="AB6204" s="5"/>
      <c r="AC6204" s="5"/>
      <c r="AD6204" s="5"/>
      <c r="AE6204" s="5"/>
      <c r="AF6204" s="5"/>
      <c r="AG6204" s="5"/>
      <c r="AH6204" s="40"/>
      <c r="AI6204" s="3"/>
      <c r="AJ6204" s="3"/>
      <c r="AK6204" s="3"/>
      <c r="AL6204" s="3"/>
      <c r="AM6204" s="3"/>
      <c r="AN6204" s="3"/>
      <c r="AO6204" s="3"/>
      <c r="AP6204" s="3"/>
      <c r="AQ6204" s="3"/>
      <c r="AR6204" s="3"/>
      <c r="AS6204" s="3"/>
      <c r="AT6204" s="51"/>
      <c r="AU6204" s="48"/>
      <c r="AV6204" s="52"/>
      <c r="AW6204" s="52"/>
    </row>
    <row r="6205" spans="1:49" ht="15" customHeight="1" x14ac:dyDescent="0.25">
      <c r="A6205" s="11">
        <f t="shared" si="1048"/>
        <v>6202</v>
      </c>
      <c r="B6205" s="29">
        <v>37249</v>
      </c>
      <c r="C6205" s="25">
        <v>22</v>
      </c>
      <c r="D6205" s="12">
        <v>30.8</v>
      </c>
      <c r="E6205" s="25">
        <v>25.8</v>
      </c>
      <c r="F6205" s="35">
        <v>88</v>
      </c>
      <c r="G6205" s="25">
        <v>0</v>
      </c>
      <c r="H6205" s="13">
        <v>4</v>
      </c>
      <c r="I6205" s="25"/>
      <c r="J6205" s="12">
        <v>270</v>
      </c>
      <c r="K6205" s="12"/>
      <c r="L6205" s="25" t="s">
        <v>15</v>
      </c>
      <c r="M6205" s="10"/>
      <c r="N6205" s="15"/>
      <c r="O6205" s="15"/>
      <c r="P6205" s="4"/>
      <c r="Q6205" s="65"/>
      <c r="R6205" s="42"/>
      <c r="S6205" s="44"/>
      <c r="T6205" s="44"/>
      <c r="U6205" s="5"/>
      <c r="V6205" s="5"/>
      <c r="W6205" s="5"/>
      <c r="X6205" s="5"/>
      <c r="Y6205" s="5"/>
      <c r="Z6205" s="5"/>
      <c r="AA6205" s="5"/>
      <c r="AB6205" s="5"/>
      <c r="AC6205" s="5"/>
      <c r="AD6205" s="5"/>
      <c r="AE6205" s="5"/>
      <c r="AF6205" s="5"/>
      <c r="AG6205" s="5"/>
      <c r="AH6205" s="40"/>
      <c r="AI6205" s="3"/>
      <c r="AJ6205" s="3"/>
      <c r="AK6205" s="3"/>
      <c r="AL6205" s="3"/>
      <c r="AM6205" s="3"/>
      <c r="AN6205" s="3"/>
      <c r="AO6205" s="3"/>
      <c r="AP6205" s="3"/>
      <c r="AQ6205" s="3"/>
      <c r="AR6205" s="3"/>
      <c r="AS6205" s="3"/>
      <c r="AT6205" s="51"/>
      <c r="AU6205" s="48"/>
      <c r="AV6205" s="52"/>
      <c r="AW6205" s="52"/>
    </row>
    <row r="6206" spans="1:49" ht="15" customHeight="1" x14ac:dyDescent="0.25">
      <c r="A6206" s="11">
        <f t="shared" si="1048"/>
        <v>6203</v>
      </c>
      <c r="B6206" s="29">
        <v>37250</v>
      </c>
      <c r="C6206" s="25">
        <v>22</v>
      </c>
      <c r="D6206" s="12">
        <v>31.2</v>
      </c>
      <c r="E6206" s="25">
        <v>25</v>
      </c>
      <c r="F6206" s="35">
        <v>92</v>
      </c>
      <c r="G6206" s="25">
        <v>12</v>
      </c>
      <c r="H6206" s="13">
        <v>3</v>
      </c>
      <c r="I6206" s="25"/>
      <c r="J6206" s="12">
        <v>270</v>
      </c>
      <c r="K6206" s="12"/>
      <c r="L6206" s="25" t="s">
        <v>15</v>
      </c>
      <c r="M6206" s="10"/>
      <c r="N6206" s="15"/>
      <c r="O6206" s="15"/>
      <c r="P6206" s="4"/>
      <c r="Q6206" s="65"/>
      <c r="R6206" s="42"/>
      <c r="S6206" s="44"/>
      <c r="T6206" s="44"/>
      <c r="U6206" s="5"/>
      <c r="V6206" s="5"/>
      <c r="W6206" s="5"/>
      <c r="X6206" s="5"/>
      <c r="Y6206" s="5"/>
      <c r="Z6206" s="5"/>
      <c r="AA6206" s="5"/>
      <c r="AB6206" s="5"/>
      <c r="AC6206" s="5"/>
      <c r="AD6206" s="5"/>
      <c r="AE6206" s="5"/>
      <c r="AF6206" s="5"/>
      <c r="AG6206" s="5"/>
      <c r="AH6206" s="40"/>
      <c r="AI6206" s="3"/>
      <c r="AJ6206" s="3"/>
      <c r="AK6206" s="3"/>
      <c r="AL6206" s="3"/>
      <c r="AM6206" s="3"/>
      <c r="AN6206" s="3"/>
      <c r="AO6206" s="3"/>
      <c r="AP6206" s="3"/>
      <c r="AQ6206" s="3"/>
      <c r="AR6206" s="3"/>
      <c r="AS6206" s="3"/>
      <c r="AT6206" s="51"/>
      <c r="AU6206" s="48"/>
      <c r="AV6206" s="52"/>
      <c r="AW6206" s="52"/>
    </row>
    <row r="6207" spans="1:49" ht="15" customHeight="1" x14ac:dyDescent="0.25">
      <c r="A6207" s="11">
        <f t="shared" si="1048"/>
        <v>6204</v>
      </c>
      <c r="B6207" s="29">
        <v>37251</v>
      </c>
      <c r="C6207" s="25">
        <v>22</v>
      </c>
      <c r="D6207" s="12">
        <v>30.2</v>
      </c>
      <c r="E6207" s="25">
        <v>25.3</v>
      </c>
      <c r="F6207" s="35">
        <v>92</v>
      </c>
      <c r="G6207" s="25">
        <v>23</v>
      </c>
      <c r="H6207" s="13">
        <v>3.3</v>
      </c>
      <c r="I6207" s="25"/>
      <c r="J6207" s="12">
        <v>270</v>
      </c>
      <c r="K6207" s="12"/>
      <c r="L6207" s="25" t="s">
        <v>15</v>
      </c>
      <c r="M6207" s="10"/>
      <c r="N6207" s="15"/>
      <c r="O6207" s="15"/>
      <c r="P6207" s="4"/>
      <c r="Q6207" s="65"/>
      <c r="R6207" s="42"/>
      <c r="S6207" s="44"/>
      <c r="T6207" s="44"/>
      <c r="U6207" s="5"/>
      <c r="V6207" s="5"/>
      <c r="W6207" s="5"/>
      <c r="X6207" s="5"/>
      <c r="Y6207" s="5"/>
      <c r="Z6207" s="5"/>
      <c r="AA6207" s="5"/>
      <c r="AB6207" s="5"/>
      <c r="AC6207" s="5"/>
      <c r="AD6207" s="5"/>
      <c r="AE6207" s="5"/>
      <c r="AF6207" s="5"/>
      <c r="AG6207" s="5"/>
      <c r="AH6207" s="40"/>
      <c r="AI6207" s="3"/>
      <c r="AJ6207" s="3"/>
      <c r="AK6207" s="3"/>
      <c r="AL6207" s="3"/>
      <c r="AM6207" s="3"/>
      <c r="AN6207" s="3"/>
      <c r="AO6207" s="3"/>
      <c r="AP6207" s="3"/>
      <c r="AQ6207" s="3"/>
      <c r="AR6207" s="3"/>
      <c r="AS6207" s="3"/>
      <c r="AT6207" s="51"/>
      <c r="AU6207" s="48"/>
      <c r="AV6207" s="52"/>
      <c r="AW6207" s="52"/>
    </row>
    <row r="6208" spans="1:49" ht="15" customHeight="1" x14ac:dyDescent="0.25">
      <c r="A6208" s="11">
        <f t="shared" si="1048"/>
        <v>6205</v>
      </c>
      <c r="B6208" s="29">
        <v>37252</v>
      </c>
      <c r="C6208" s="25">
        <v>22</v>
      </c>
      <c r="D6208" s="12">
        <v>30.4</v>
      </c>
      <c r="E6208" s="25">
        <v>24.9</v>
      </c>
      <c r="F6208" s="35">
        <v>90</v>
      </c>
      <c r="G6208" s="25">
        <v>46.5</v>
      </c>
      <c r="H6208" s="13">
        <v>3</v>
      </c>
      <c r="I6208" s="25"/>
      <c r="J6208" s="12">
        <v>270</v>
      </c>
      <c r="K6208" s="12"/>
      <c r="L6208" s="25" t="s">
        <v>13</v>
      </c>
      <c r="M6208" s="10"/>
      <c r="N6208" s="15"/>
      <c r="O6208" s="15"/>
      <c r="P6208" s="4"/>
      <c r="Q6208" s="65"/>
      <c r="R6208" s="42"/>
      <c r="S6208" s="44"/>
      <c r="T6208" s="44"/>
      <c r="U6208" s="5"/>
      <c r="V6208" s="5"/>
      <c r="W6208" s="5"/>
      <c r="X6208" s="5"/>
      <c r="Y6208" s="5"/>
      <c r="Z6208" s="5"/>
      <c r="AA6208" s="5"/>
      <c r="AB6208" s="5"/>
      <c r="AC6208" s="5"/>
      <c r="AD6208" s="5"/>
      <c r="AE6208" s="5"/>
      <c r="AF6208" s="5"/>
      <c r="AG6208" s="5"/>
      <c r="AH6208" s="40"/>
      <c r="AI6208" s="3"/>
      <c r="AJ6208" s="3"/>
      <c r="AK6208" s="3"/>
      <c r="AL6208" s="3"/>
      <c r="AM6208" s="3"/>
      <c r="AN6208" s="3"/>
      <c r="AO6208" s="3"/>
      <c r="AP6208" s="3"/>
      <c r="AQ6208" s="3"/>
      <c r="AR6208" s="3"/>
      <c r="AS6208" s="3"/>
      <c r="AT6208" s="51"/>
      <c r="AU6208" s="48"/>
      <c r="AV6208" s="52"/>
      <c r="AW6208" s="52"/>
    </row>
    <row r="6209" spans="1:49" ht="15" customHeight="1" x14ac:dyDescent="0.25">
      <c r="A6209" s="11">
        <f t="shared" si="1048"/>
        <v>6206</v>
      </c>
      <c r="B6209" s="29">
        <v>37253</v>
      </c>
      <c r="C6209" s="25">
        <v>22</v>
      </c>
      <c r="D6209" s="12">
        <v>29.7</v>
      </c>
      <c r="E6209" s="25">
        <v>24.4</v>
      </c>
      <c r="F6209" s="35">
        <v>96</v>
      </c>
      <c r="G6209" s="25">
        <v>13.3</v>
      </c>
      <c r="H6209" s="13">
        <v>0</v>
      </c>
      <c r="I6209" s="25"/>
      <c r="J6209" s="12">
        <v>90</v>
      </c>
      <c r="K6209" s="12"/>
      <c r="L6209" s="25" t="s">
        <v>11</v>
      </c>
      <c r="M6209" s="10"/>
      <c r="N6209" s="15"/>
      <c r="O6209" s="15"/>
      <c r="P6209" s="4"/>
      <c r="Q6209" s="65"/>
      <c r="R6209" s="42"/>
      <c r="S6209" s="44"/>
      <c r="T6209" s="44"/>
      <c r="U6209" s="5"/>
      <c r="V6209" s="5"/>
      <c r="W6209" s="5"/>
      <c r="X6209" s="5"/>
      <c r="Y6209" s="5"/>
      <c r="Z6209" s="5"/>
      <c r="AA6209" s="5"/>
      <c r="AB6209" s="5"/>
      <c r="AC6209" s="5"/>
      <c r="AD6209" s="5"/>
      <c r="AE6209" s="5"/>
      <c r="AF6209" s="5"/>
      <c r="AG6209" s="5"/>
      <c r="AH6209" s="40"/>
      <c r="AI6209" s="3"/>
      <c r="AJ6209" s="3"/>
      <c r="AK6209" s="3"/>
      <c r="AL6209" s="3"/>
      <c r="AM6209" s="3"/>
      <c r="AN6209" s="3"/>
      <c r="AO6209" s="3"/>
      <c r="AP6209" s="3"/>
      <c r="AQ6209" s="3"/>
      <c r="AR6209" s="3"/>
      <c r="AS6209" s="3"/>
      <c r="AT6209" s="51"/>
      <c r="AU6209" s="48"/>
      <c r="AV6209" s="52"/>
      <c r="AW6209" s="52"/>
    </row>
    <row r="6210" spans="1:49" ht="15" customHeight="1" x14ac:dyDescent="0.25">
      <c r="A6210" s="11">
        <f t="shared" si="1048"/>
        <v>6207</v>
      </c>
      <c r="B6210" s="29">
        <v>37254</v>
      </c>
      <c r="C6210" s="25">
        <v>21</v>
      </c>
      <c r="D6210" s="12">
        <v>27.2</v>
      </c>
      <c r="E6210" s="25">
        <v>24.9</v>
      </c>
      <c r="F6210" s="35">
        <v>86</v>
      </c>
      <c r="G6210" s="25">
        <v>1.2</v>
      </c>
      <c r="H6210" s="13">
        <v>6.1</v>
      </c>
      <c r="I6210" s="25"/>
      <c r="J6210" s="12">
        <v>225</v>
      </c>
      <c r="K6210" s="12"/>
      <c r="L6210" s="25" t="s">
        <v>14</v>
      </c>
      <c r="M6210" s="10"/>
      <c r="N6210" s="15"/>
      <c r="O6210" s="15"/>
      <c r="P6210" s="4"/>
      <c r="Q6210" s="65"/>
      <c r="R6210" s="42"/>
      <c r="S6210" s="44"/>
      <c r="T6210" s="44"/>
      <c r="U6210" s="5"/>
      <c r="V6210" s="5"/>
      <c r="W6210" s="5"/>
      <c r="X6210" s="5"/>
      <c r="Y6210" s="5"/>
      <c r="Z6210" s="5"/>
      <c r="AA6210" s="5"/>
      <c r="AB6210" s="5"/>
      <c r="AC6210" s="5"/>
      <c r="AD6210" s="5"/>
      <c r="AE6210" s="5"/>
      <c r="AF6210" s="5"/>
      <c r="AG6210" s="5"/>
      <c r="AH6210" s="40"/>
      <c r="AI6210" s="3"/>
      <c r="AJ6210" s="3"/>
      <c r="AK6210" s="3"/>
      <c r="AL6210" s="3"/>
      <c r="AM6210" s="3"/>
      <c r="AN6210" s="3"/>
      <c r="AO6210" s="3"/>
      <c r="AP6210" s="3"/>
      <c r="AQ6210" s="3"/>
      <c r="AR6210" s="3"/>
      <c r="AS6210" s="3"/>
      <c r="AT6210" s="51"/>
      <c r="AU6210" s="48"/>
      <c r="AV6210" s="52"/>
      <c r="AW6210" s="52"/>
    </row>
    <row r="6211" spans="1:49" ht="15" customHeight="1" x14ac:dyDescent="0.25">
      <c r="A6211" s="11">
        <f t="shared" si="1048"/>
        <v>6208</v>
      </c>
      <c r="B6211" s="29">
        <v>37255</v>
      </c>
      <c r="C6211" s="25">
        <v>21</v>
      </c>
      <c r="D6211" s="12">
        <v>32</v>
      </c>
      <c r="E6211" s="25">
        <v>26</v>
      </c>
      <c r="F6211" s="35">
        <v>86</v>
      </c>
      <c r="G6211" s="25">
        <v>0.3</v>
      </c>
      <c r="H6211" s="13">
        <v>2.2999999999999998</v>
      </c>
      <c r="I6211" s="25"/>
      <c r="J6211" s="12">
        <v>180</v>
      </c>
      <c r="K6211" s="12"/>
      <c r="L6211" s="25" t="s">
        <v>12</v>
      </c>
      <c r="M6211" s="10"/>
      <c r="N6211" s="15"/>
      <c r="O6211" s="15"/>
      <c r="P6211" s="4"/>
      <c r="Q6211" s="65"/>
      <c r="R6211" s="42"/>
      <c r="S6211" s="44"/>
      <c r="T6211" s="44"/>
      <c r="U6211" s="5"/>
      <c r="V6211" s="5"/>
      <c r="W6211" s="5"/>
      <c r="X6211" s="5"/>
      <c r="Y6211" s="5"/>
      <c r="Z6211" s="5"/>
      <c r="AA6211" s="5"/>
      <c r="AB6211" s="5"/>
      <c r="AC6211" s="5"/>
      <c r="AD6211" s="5"/>
      <c r="AE6211" s="5"/>
      <c r="AF6211" s="5"/>
      <c r="AG6211" s="5"/>
      <c r="AH6211" s="40"/>
      <c r="AI6211" s="3"/>
      <c r="AJ6211" s="3"/>
      <c r="AK6211" s="3"/>
      <c r="AL6211" s="3"/>
      <c r="AM6211" s="3"/>
      <c r="AN6211" s="3"/>
      <c r="AO6211" s="3"/>
      <c r="AP6211" s="3"/>
      <c r="AQ6211" s="3"/>
      <c r="AR6211" s="3"/>
      <c r="AS6211" s="3"/>
      <c r="AT6211" s="51"/>
      <c r="AU6211" s="48"/>
      <c r="AV6211" s="52"/>
      <c r="AW6211" s="52"/>
    </row>
    <row r="6212" spans="1:49" ht="15" customHeight="1" x14ac:dyDescent="0.25">
      <c r="A6212" s="11">
        <f t="shared" si="1048"/>
        <v>6209</v>
      </c>
      <c r="B6212" s="29">
        <v>37256</v>
      </c>
      <c r="C6212" s="25">
        <v>23</v>
      </c>
      <c r="D6212" s="12">
        <v>31</v>
      </c>
      <c r="E6212" s="25">
        <v>26</v>
      </c>
      <c r="F6212" s="35">
        <v>87</v>
      </c>
      <c r="G6212" s="25">
        <v>0</v>
      </c>
      <c r="H6212" s="13">
        <v>2.6</v>
      </c>
      <c r="I6212" s="25"/>
      <c r="J6212" s="12">
        <v>90</v>
      </c>
      <c r="K6212" s="12"/>
      <c r="L6212" s="25" t="s">
        <v>12</v>
      </c>
      <c r="M6212" s="10"/>
      <c r="N6212" s="15"/>
      <c r="O6212" s="15"/>
      <c r="P6212" s="4"/>
      <c r="Q6212" s="65"/>
      <c r="R6212" s="42"/>
      <c r="S6212" s="44"/>
      <c r="T6212" s="44"/>
      <c r="U6212" s="5"/>
      <c r="V6212" s="5"/>
      <c r="W6212" s="5"/>
      <c r="X6212" s="5"/>
      <c r="Y6212" s="5"/>
      <c r="Z6212" s="5"/>
      <c r="AA6212" s="5"/>
      <c r="AB6212" s="5"/>
      <c r="AC6212" s="5"/>
      <c r="AD6212" s="5"/>
      <c r="AE6212" s="5"/>
      <c r="AF6212" s="5"/>
      <c r="AG6212" s="5"/>
      <c r="AH6212" s="40"/>
      <c r="AI6212" s="3"/>
      <c r="AJ6212" s="3"/>
      <c r="AK6212" s="3"/>
      <c r="AL6212" s="3"/>
      <c r="AM6212" s="3"/>
      <c r="AN6212" s="3"/>
      <c r="AO6212" s="3"/>
      <c r="AP6212" s="3"/>
      <c r="AQ6212" s="3"/>
      <c r="AR6212" s="3"/>
      <c r="AS6212" s="3"/>
      <c r="AT6212" s="51"/>
      <c r="AU6212" s="48"/>
      <c r="AV6212" s="52"/>
      <c r="AW6212" s="52"/>
    </row>
    <row r="6213" spans="1:49" ht="15" customHeight="1" x14ac:dyDescent="0.25">
      <c r="A6213" s="11">
        <f t="shared" si="1048"/>
        <v>6210</v>
      </c>
      <c r="B6213" s="29">
        <v>37257</v>
      </c>
      <c r="C6213" s="25"/>
      <c r="D6213" s="12"/>
      <c r="E6213" s="25"/>
      <c r="F6213" s="35"/>
      <c r="G6213" s="25">
        <v>0</v>
      </c>
      <c r="H6213" s="13">
        <v>0</v>
      </c>
      <c r="I6213" s="25"/>
      <c r="J6213" s="12">
        <v>0</v>
      </c>
      <c r="K6213" s="12">
        <v>0</v>
      </c>
      <c r="L6213" s="25" t="s">
        <v>11</v>
      </c>
      <c r="M6213" s="10"/>
      <c r="N6213" s="15"/>
      <c r="O6213" s="15"/>
      <c r="P6213" s="4"/>
      <c r="Q6213" s="65"/>
      <c r="R6213" s="42"/>
      <c r="S6213" s="3"/>
      <c r="T6213" s="3"/>
      <c r="U6213" s="5"/>
      <c r="V6213" s="5"/>
      <c r="W6213" s="5"/>
      <c r="X6213" s="5"/>
      <c r="Y6213" s="5"/>
      <c r="Z6213" s="5"/>
      <c r="AA6213" s="5"/>
      <c r="AB6213" s="5"/>
      <c r="AC6213" s="5"/>
      <c r="AD6213" s="5"/>
      <c r="AE6213" s="5"/>
      <c r="AF6213" s="5"/>
      <c r="AG6213" s="5"/>
      <c r="AH6213" s="40"/>
      <c r="AI6213" s="3"/>
      <c r="AJ6213" s="3"/>
      <c r="AK6213" s="3"/>
      <c r="AL6213" s="3"/>
      <c r="AM6213" s="3"/>
      <c r="AN6213" s="3"/>
      <c r="AO6213" s="3"/>
      <c r="AP6213" s="3"/>
      <c r="AQ6213" s="3"/>
      <c r="AR6213" s="3"/>
      <c r="AS6213" s="3"/>
      <c r="AT6213" s="52"/>
      <c r="AU6213" s="52"/>
      <c r="AV6213" s="52"/>
      <c r="AW6213" s="52"/>
    </row>
    <row r="6214" spans="1:49" ht="15" customHeight="1" x14ac:dyDescent="0.25">
      <c r="A6214" s="11">
        <f t="shared" ref="A6214:A6277" si="1049">A6213+1</f>
        <v>6211</v>
      </c>
      <c r="B6214" s="29">
        <v>37258</v>
      </c>
      <c r="C6214" s="25"/>
      <c r="D6214" s="12"/>
      <c r="E6214" s="25"/>
      <c r="F6214" s="35"/>
      <c r="G6214" s="25">
        <v>0</v>
      </c>
      <c r="H6214" s="13">
        <v>0</v>
      </c>
      <c r="I6214" s="25"/>
      <c r="J6214" s="12">
        <v>0</v>
      </c>
      <c r="K6214" s="12">
        <v>0</v>
      </c>
      <c r="L6214" s="25" t="s">
        <v>11</v>
      </c>
      <c r="M6214" s="10"/>
      <c r="N6214" s="15"/>
      <c r="O6214" s="15"/>
      <c r="P6214" s="4"/>
      <c r="Q6214" s="66"/>
      <c r="R6214" s="42"/>
      <c r="S6214" s="3"/>
      <c r="T6214" s="3"/>
      <c r="U6214" s="5"/>
      <c r="V6214" s="5"/>
      <c r="W6214" s="5"/>
      <c r="X6214" s="5"/>
      <c r="Y6214" s="5"/>
      <c r="Z6214" s="5"/>
      <c r="AA6214" s="5"/>
      <c r="AB6214" s="5"/>
      <c r="AC6214" s="5"/>
      <c r="AD6214" s="5"/>
      <c r="AE6214" s="5"/>
      <c r="AF6214" s="5"/>
      <c r="AG6214" s="5"/>
      <c r="AH6214" s="40"/>
      <c r="AI6214" s="3"/>
      <c r="AJ6214" s="3"/>
      <c r="AK6214" s="3"/>
      <c r="AL6214" s="3"/>
      <c r="AM6214" s="3"/>
      <c r="AN6214" s="3"/>
      <c r="AO6214" s="3"/>
      <c r="AP6214" s="3"/>
      <c r="AQ6214" s="3"/>
      <c r="AR6214" s="3"/>
      <c r="AS6214" s="3"/>
      <c r="AT6214" s="52"/>
      <c r="AU6214" s="52"/>
      <c r="AV6214" s="52"/>
      <c r="AW6214" s="52"/>
    </row>
    <row r="6215" spans="1:49" ht="15" customHeight="1" x14ac:dyDescent="0.25">
      <c r="A6215" s="11">
        <f t="shared" si="1049"/>
        <v>6212</v>
      </c>
      <c r="B6215" s="29">
        <v>37259</v>
      </c>
      <c r="C6215" s="25"/>
      <c r="D6215" s="12"/>
      <c r="E6215" s="25"/>
      <c r="F6215" s="35"/>
      <c r="G6215" s="25">
        <v>0</v>
      </c>
      <c r="H6215" s="13">
        <v>0</v>
      </c>
      <c r="I6215" s="25"/>
      <c r="J6215" s="12">
        <v>0</v>
      </c>
      <c r="K6215" s="12">
        <v>0</v>
      </c>
      <c r="L6215" s="25" t="s">
        <v>11</v>
      </c>
      <c r="M6215" s="10"/>
      <c r="N6215" s="15"/>
      <c r="O6215" s="15"/>
      <c r="P6215" s="4"/>
      <c r="Q6215" s="64"/>
      <c r="R6215" s="42"/>
      <c r="S6215" s="44"/>
      <c r="T6215" s="44"/>
      <c r="U6215" s="5"/>
      <c r="V6215" s="5"/>
      <c r="W6215" s="5"/>
      <c r="X6215" s="5"/>
      <c r="Y6215" s="5"/>
      <c r="Z6215" s="5"/>
      <c r="AA6215" s="5"/>
      <c r="AB6215" s="5"/>
      <c r="AC6215" s="5"/>
      <c r="AD6215" s="5"/>
      <c r="AE6215" s="5"/>
      <c r="AF6215" s="5"/>
      <c r="AG6215" s="5"/>
      <c r="AH6215" s="40"/>
      <c r="AI6215" s="3"/>
      <c r="AJ6215" s="3"/>
      <c r="AK6215" s="3"/>
      <c r="AL6215" s="3"/>
      <c r="AM6215" s="3"/>
      <c r="AN6215" s="3"/>
      <c r="AO6215" s="3"/>
      <c r="AP6215" s="3"/>
      <c r="AQ6215" s="3"/>
      <c r="AR6215" s="3"/>
      <c r="AS6215" s="3"/>
      <c r="AT6215" s="51"/>
      <c r="AU6215" s="48"/>
      <c r="AV6215" s="52"/>
      <c r="AW6215" s="52"/>
    </row>
    <row r="6216" spans="1:49" ht="15" customHeight="1" x14ac:dyDescent="0.25">
      <c r="A6216" s="11">
        <f t="shared" si="1049"/>
        <v>6213</v>
      </c>
      <c r="B6216" s="29">
        <v>37260</v>
      </c>
      <c r="C6216" s="25"/>
      <c r="D6216" s="12"/>
      <c r="E6216" s="25"/>
      <c r="F6216" s="35"/>
      <c r="G6216" s="25">
        <v>0</v>
      </c>
      <c r="H6216" s="13">
        <v>0</v>
      </c>
      <c r="I6216" s="25"/>
      <c r="J6216" s="12">
        <v>0</v>
      </c>
      <c r="K6216" s="12">
        <v>0</v>
      </c>
      <c r="L6216" s="25" t="s">
        <v>11</v>
      </c>
      <c r="M6216" s="10"/>
      <c r="N6216" s="15"/>
      <c r="O6216" s="15"/>
      <c r="P6216" s="4"/>
      <c r="Q6216" s="65"/>
      <c r="R6216" s="42"/>
      <c r="S6216" s="44"/>
      <c r="T6216" s="44"/>
      <c r="U6216" s="5"/>
      <c r="V6216" s="5"/>
      <c r="W6216" s="5"/>
      <c r="X6216" s="5"/>
      <c r="Y6216" s="5"/>
      <c r="Z6216" s="5"/>
      <c r="AA6216" s="5"/>
      <c r="AB6216" s="5"/>
      <c r="AC6216" s="5"/>
      <c r="AD6216" s="5"/>
      <c r="AE6216" s="5"/>
      <c r="AF6216" s="5"/>
      <c r="AG6216" s="5"/>
      <c r="AH6216" s="40"/>
      <c r="AI6216" s="3"/>
      <c r="AJ6216" s="3"/>
      <c r="AK6216" s="3"/>
      <c r="AL6216" s="3"/>
      <c r="AM6216" s="3"/>
      <c r="AN6216" s="3"/>
      <c r="AO6216" s="3"/>
      <c r="AP6216" s="3"/>
      <c r="AQ6216" s="3"/>
      <c r="AR6216" s="3"/>
      <c r="AS6216" s="3"/>
      <c r="AT6216" s="51"/>
      <c r="AU6216" s="48"/>
      <c r="AV6216" s="52"/>
      <c r="AW6216" s="52"/>
    </row>
    <row r="6217" spans="1:49" ht="15" customHeight="1" x14ac:dyDescent="0.25">
      <c r="A6217" s="11">
        <f t="shared" si="1049"/>
        <v>6214</v>
      </c>
      <c r="B6217" s="29">
        <v>37261</v>
      </c>
      <c r="C6217" s="25"/>
      <c r="D6217" s="12"/>
      <c r="E6217" s="25"/>
      <c r="F6217" s="35"/>
      <c r="G6217" s="25">
        <v>0</v>
      </c>
      <c r="H6217" s="13">
        <v>0</v>
      </c>
      <c r="I6217" s="25"/>
      <c r="J6217" s="12">
        <v>0</v>
      </c>
      <c r="K6217" s="12">
        <v>0</v>
      </c>
      <c r="L6217" s="25" t="s">
        <v>11</v>
      </c>
      <c r="M6217" s="10"/>
      <c r="N6217" s="15"/>
      <c r="O6217" s="15"/>
      <c r="P6217" s="4"/>
      <c r="Q6217" s="65"/>
      <c r="R6217" s="42"/>
      <c r="S6217" s="44"/>
      <c r="T6217" s="44"/>
      <c r="U6217" s="5"/>
      <c r="V6217" s="5"/>
      <c r="W6217" s="5"/>
      <c r="X6217" s="5"/>
      <c r="Y6217" s="5"/>
      <c r="Z6217" s="5"/>
      <c r="AA6217" s="5"/>
      <c r="AB6217" s="5"/>
      <c r="AC6217" s="5"/>
      <c r="AD6217" s="5"/>
      <c r="AE6217" s="5"/>
      <c r="AF6217" s="5"/>
      <c r="AG6217" s="5"/>
      <c r="AH6217" s="40"/>
      <c r="AI6217" s="3"/>
      <c r="AJ6217" s="3"/>
      <c r="AK6217" s="3"/>
      <c r="AL6217" s="3"/>
      <c r="AM6217" s="3"/>
      <c r="AN6217" s="3"/>
      <c r="AO6217" s="3"/>
      <c r="AP6217" s="3"/>
      <c r="AQ6217" s="3"/>
      <c r="AR6217" s="3"/>
      <c r="AS6217" s="3"/>
      <c r="AT6217" s="51"/>
      <c r="AU6217" s="48"/>
      <c r="AV6217" s="52"/>
      <c r="AW6217" s="52"/>
    </row>
    <row r="6218" spans="1:49" ht="15" customHeight="1" x14ac:dyDescent="0.25">
      <c r="A6218" s="11">
        <f t="shared" si="1049"/>
        <v>6215</v>
      </c>
      <c r="B6218" s="29">
        <v>37262</v>
      </c>
      <c r="C6218" s="25"/>
      <c r="D6218" s="12"/>
      <c r="E6218" s="25"/>
      <c r="F6218" s="35"/>
      <c r="G6218" s="25">
        <v>0</v>
      </c>
      <c r="H6218" s="13">
        <v>0</v>
      </c>
      <c r="I6218" s="25"/>
      <c r="J6218" s="12">
        <v>0</v>
      </c>
      <c r="K6218" s="12">
        <v>0</v>
      </c>
      <c r="L6218" s="25" t="s">
        <v>11</v>
      </c>
      <c r="M6218" s="10"/>
      <c r="N6218" s="15"/>
      <c r="O6218" s="15"/>
      <c r="P6218" s="4"/>
      <c r="Q6218" s="65"/>
      <c r="R6218" s="42"/>
      <c r="S6218" s="44"/>
      <c r="T6218" s="44"/>
      <c r="U6218" s="5"/>
      <c r="V6218" s="5"/>
      <c r="W6218" s="5"/>
      <c r="X6218" s="5"/>
      <c r="Y6218" s="5"/>
      <c r="Z6218" s="5"/>
      <c r="AA6218" s="5"/>
      <c r="AB6218" s="5"/>
      <c r="AC6218" s="5"/>
      <c r="AD6218" s="5"/>
      <c r="AE6218" s="5"/>
      <c r="AF6218" s="5"/>
      <c r="AG6218" s="5"/>
      <c r="AH6218" s="40"/>
      <c r="AI6218" s="3"/>
      <c r="AJ6218" s="3"/>
      <c r="AK6218" s="3"/>
      <c r="AL6218" s="3"/>
      <c r="AM6218" s="3"/>
      <c r="AN6218" s="3"/>
      <c r="AO6218" s="3"/>
      <c r="AP6218" s="3"/>
      <c r="AQ6218" s="3"/>
      <c r="AR6218" s="3"/>
      <c r="AS6218" s="3"/>
      <c r="AT6218" s="51"/>
      <c r="AU6218" s="48"/>
      <c r="AV6218" s="52"/>
      <c r="AW6218" s="52"/>
    </row>
    <row r="6219" spans="1:49" ht="15" customHeight="1" x14ac:dyDescent="0.25">
      <c r="A6219" s="11">
        <f t="shared" si="1049"/>
        <v>6216</v>
      </c>
      <c r="B6219" s="29">
        <v>37263</v>
      </c>
      <c r="C6219" s="25"/>
      <c r="D6219" s="12"/>
      <c r="E6219" s="25"/>
      <c r="F6219" s="35"/>
      <c r="G6219" s="25">
        <v>0</v>
      </c>
      <c r="H6219" s="13">
        <v>0</v>
      </c>
      <c r="I6219" s="25"/>
      <c r="J6219" s="12">
        <v>0</v>
      </c>
      <c r="K6219" s="12">
        <v>0</v>
      </c>
      <c r="L6219" s="25" t="s">
        <v>11</v>
      </c>
      <c r="M6219" s="10"/>
      <c r="N6219" s="15"/>
      <c r="O6219" s="15"/>
      <c r="P6219" s="4"/>
      <c r="Q6219" s="65"/>
      <c r="R6219" s="42"/>
      <c r="S6219" s="44"/>
      <c r="T6219" s="44"/>
      <c r="U6219" s="5"/>
      <c r="V6219" s="5"/>
      <c r="W6219" s="5"/>
      <c r="X6219" s="5"/>
      <c r="Y6219" s="5"/>
      <c r="Z6219" s="5"/>
      <c r="AA6219" s="5"/>
      <c r="AB6219" s="5"/>
      <c r="AC6219" s="5"/>
      <c r="AD6219" s="5"/>
      <c r="AE6219" s="5"/>
      <c r="AF6219" s="5"/>
      <c r="AG6219" s="5"/>
      <c r="AH6219" s="40"/>
      <c r="AI6219" s="3"/>
      <c r="AJ6219" s="3"/>
      <c r="AK6219" s="3"/>
      <c r="AL6219" s="3"/>
      <c r="AM6219" s="3"/>
      <c r="AN6219" s="3"/>
      <c r="AO6219" s="3"/>
      <c r="AP6219" s="3"/>
      <c r="AQ6219" s="3"/>
      <c r="AR6219" s="3"/>
      <c r="AS6219" s="3"/>
      <c r="AT6219" s="51"/>
      <c r="AU6219" s="48"/>
      <c r="AV6219" s="52"/>
      <c r="AW6219" s="52"/>
    </row>
    <row r="6220" spans="1:49" ht="15" customHeight="1" x14ac:dyDescent="0.25">
      <c r="A6220" s="11">
        <f t="shared" si="1049"/>
        <v>6217</v>
      </c>
      <c r="B6220" s="29">
        <v>37264</v>
      </c>
      <c r="C6220" s="25"/>
      <c r="D6220" s="12"/>
      <c r="E6220" s="25"/>
      <c r="F6220" s="35"/>
      <c r="G6220" s="25">
        <v>0</v>
      </c>
      <c r="H6220" s="13">
        <v>0</v>
      </c>
      <c r="I6220" s="25"/>
      <c r="J6220" s="12">
        <v>0</v>
      </c>
      <c r="K6220" s="12">
        <v>0</v>
      </c>
      <c r="L6220" s="25" t="s">
        <v>11</v>
      </c>
      <c r="M6220" s="10"/>
      <c r="N6220" s="15"/>
      <c r="O6220" s="15"/>
      <c r="P6220" s="4"/>
      <c r="Q6220" s="65"/>
      <c r="R6220" s="42"/>
      <c r="S6220" s="44"/>
      <c r="T6220" s="44"/>
      <c r="U6220" s="5"/>
      <c r="V6220" s="5"/>
      <c r="W6220" s="5"/>
      <c r="X6220" s="5"/>
      <c r="Y6220" s="5"/>
      <c r="Z6220" s="5"/>
      <c r="AA6220" s="5"/>
      <c r="AB6220" s="5"/>
      <c r="AC6220" s="5"/>
      <c r="AD6220" s="5"/>
      <c r="AE6220" s="5"/>
      <c r="AF6220" s="5"/>
      <c r="AG6220" s="5"/>
      <c r="AH6220" s="40"/>
      <c r="AI6220" s="3"/>
      <c r="AJ6220" s="3"/>
      <c r="AK6220" s="3"/>
      <c r="AL6220" s="3"/>
      <c r="AM6220" s="3"/>
      <c r="AN6220" s="3"/>
      <c r="AO6220" s="3"/>
      <c r="AP6220" s="3"/>
      <c r="AQ6220" s="3"/>
      <c r="AR6220" s="3"/>
      <c r="AS6220" s="3"/>
      <c r="AT6220" s="51"/>
      <c r="AU6220" s="48"/>
      <c r="AV6220" s="52"/>
      <c r="AW6220" s="52"/>
    </row>
    <row r="6221" spans="1:49" ht="15" customHeight="1" x14ac:dyDescent="0.25">
      <c r="A6221" s="11">
        <f t="shared" si="1049"/>
        <v>6218</v>
      </c>
      <c r="B6221" s="29">
        <v>37265</v>
      </c>
      <c r="C6221" s="25"/>
      <c r="D6221" s="12"/>
      <c r="E6221" s="25"/>
      <c r="F6221" s="35"/>
      <c r="G6221" s="25">
        <v>0</v>
      </c>
      <c r="H6221" s="13">
        <v>0</v>
      </c>
      <c r="I6221" s="25"/>
      <c r="J6221" s="12">
        <v>0</v>
      </c>
      <c r="K6221" s="12">
        <v>0</v>
      </c>
      <c r="L6221" s="25" t="s">
        <v>11</v>
      </c>
      <c r="M6221" s="10"/>
      <c r="N6221" s="15"/>
      <c r="O6221" s="15"/>
      <c r="P6221" s="4"/>
      <c r="Q6221" s="65"/>
      <c r="R6221" s="42"/>
      <c r="S6221" s="44"/>
      <c r="T6221" s="44"/>
      <c r="U6221" s="5"/>
      <c r="V6221" s="5"/>
      <c r="W6221" s="5"/>
      <c r="X6221" s="5"/>
      <c r="Y6221" s="5"/>
      <c r="Z6221" s="5"/>
      <c r="AA6221" s="5"/>
      <c r="AB6221" s="5"/>
      <c r="AC6221" s="5"/>
      <c r="AD6221" s="5"/>
      <c r="AE6221" s="5"/>
      <c r="AF6221" s="5"/>
      <c r="AG6221" s="5"/>
      <c r="AH6221" s="40"/>
      <c r="AI6221" s="3"/>
      <c r="AJ6221" s="3"/>
      <c r="AK6221" s="3"/>
      <c r="AL6221" s="3"/>
      <c r="AM6221" s="3"/>
      <c r="AN6221" s="3"/>
      <c r="AO6221" s="3"/>
      <c r="AP6221" s="3"/>
      <c r="AQ6221" s="3"/>
      <c r="AR6221" s="3"/>
      <c r="AS6221" s="3"/>
      <c r="AT6221" s="51"/>
      <c r="AU6221" s="48"/>
      <c r="AV6221" s="52"/>
      <c r="AW6221" s="52"/>
    </row>
    <row r="6222" spans="1:49" ht="15" customHeight="1" x14ac:dyDescent="0.25">
      <c r="A6222" s="11">
        <f t="shared" si="1049"/>
        <v>6219</v>
      </c>
      <c r="B6222" s="29">
        <v>37266</v>
      </c>
      <c r="C6222" s="25"/>
      <c r="D6222" s="12"/>
      <c r="E6222" s="25"/>
      <c r="F6222" s="35"/>
      <c r="G6222" s="25">
        <v>0</v>
      </c>
      <c r="H6222" s="13">
        <v>0</v>
      </c>
      <c r="I6222" s="25"/>
      <c r="J6222" s="12">
        <v>0</v>
      </c>
      <c r="K6222" s="12">
        <v>0</v>
      </c>
      <c r="L6222" s="25" t="s">
        <v>11</v>
      </c>
      <c r="M6222" s="10"/>
      <c r="N6222" s="15"/>
      <c r="O6222" s="15"/>
      <c r="P6222" s="4"/>
      <c r="Q6222" s="65"/>
      <c r="R6222" s="42"/>
      <c r="S6222" s="44"/>
      <c r="T6222" s="44"/>
      <c r="U6222" s="5"/>
      <c r="V6222" s="5"/>
      <c r="W6222" s="5"/>
      <c r="X6222" s="5"/>
      <c r="Y6222" s="5"/>
      <c r="Z6222" s="5"/>
      <c r="AA6222" s="5"/>
      <c r="AB6222" s="5"/>
      <c r="AC6222" s="5"/>
      <c r="AD6222" s="5"/>
      <c r="AE6222" s="5"/>
      <c r="AF6222" s="5"/>
      <c r="AG6222" s="5"/>
      <c r="AH6222" s="40"/>
      <c r="AI6222" s="3"/>
      <c r="AJ6222" s="3"/>
      <c r="AK6222" s="3"/>
      <c r="AL6222" s="3"/>
      <c r="AM6222" s="3"/>
      <c r="AN6222" s="3"/>
      <c r="AO6222" s="3"/>
      <c r="AP6222" s="3"/>
      <c r="AQ6222" s="3"/>
      <c r="AR6222" s="3"/>
      <c r="AS6222" s="3"/>
      <c r="AT6222" s="51"/>
      <c r="AU6222" s="48"/>
      <c r="AV6222" s="52"/>
      <c r="AW6222" s="52"/>
    </row>
    <row r="6223" spans="1:49" ht="15" customHeight="1" x14ac:dyDescent="0.25">
      <c r="A6223" s="11">
        <f t="shared" si="1049"/>
        <v>6220</v>
      </c>
      <c r="B6223" s="29">
        <v>37267</v>
      </c>
      <c r="C6223" s="25"/>
      <c r="D6223" s="12"/>
      <c r="E6223" s="25"/>
      <c r="F6223" s="35"/>
      <c r="G6223" s="25">
        <v>0</v>
      </c>
      <c r="H6223" s="13">
        <v>0</v>
      </c>
      <c r="I6223" s="25"/>
      <c r="J6223" s="12">
        <v>0</v>
      </c>
      <c r="K6223" s="12">
        <v>0</v>
      </c>
      <c r="L6223" s="25" t="s">
        <v>11</v>
      </c>
      <c r="M6223" s="10"/>
      <c r="N6223" s="15"/>
      <c r="O6223" s="15"/>
      <c r="P6223" s="4"/>
      <c r="Q6223" s="65"/>
      <c r="R6223" s="42"/>
      <c r="S6223" s="44"/>
      <c r="T6223" s="44"/>
      <c r="U6223" s="5"/>
      <c r="V6223" s="5"/>
      <c r="W6223" s="5"/>
      <c r="X6223" s="5"/>
      <c r="Y6223" s="5"/>
      <c r="Z6223" s="5"/>
      <c r="AA6223" s="5"/>
      <c r="AB6223" s="5"/>
      <c r="AC6223" s="5"/>
      <c r="AD6223" s="5"/>
      <c r="AE6223" s="5"/>
      <c r="AF6223" s="5"/>
      <c r="AG6223" s="5"/>
      <c r="AH6223" s="40"/>
      <c r="AI6223" s="3"/>
      <c r="AJ6223" s="3"/>
      <c r="AK6223" s="3"/>
      <c r="AL6223" s="3"/>
      <c r="AM6223" s="3"/>
      <c r="AN6223" s="3"/>
      <c r="AO6223" s="3"/>
      <c r="AP6223" s="3"/>
      <c r="AQ6223" s="3"/>
      <c r="AR6223" s="3"/>
      <c r="AS6223" s="3"/>
      <c r="AT6223" s="51"/>
      <c r="AU6223" s="48"/>
      <c r="AV6223" s="52"/>
      <c r="AW6223" s="52"/>
    </row>
    <row r="6224" spans="1:49" ht="15" customHeight="1" x14ac:dyDescent="0.25">
      <c r="A6224" s="11">
        <f t="shared" si="1049"/>
        <v>6221</v>
      </c>
      <c r="B6224" s="29">
        <v>37268</v>
      </c>
      <c r="C6224" s="25"/>
      <c r="D6224" s="12"/>
      <c r="E6224" s="25"/>
      <c r="F6224" s="35"/>
      <c r="G6224" s="25">
        <v>0</v>
      </c>
      <c r="H6224" s="13">
        <v>0</v>
      </c>
      <c r="I6224" s="25"/>
      <c r="J6224" s="12">
        <v>0</v>
      </c>
      <c r="K6224" s="12">
        <v>0</v>
      </c>
      <c r="L6224" s="25" t="s">
        <v>11</v>
      </c>
      <c r="M6224" s="10"/>
      <c r="N6224" s="15"/>
      <c r="O6224" s="15"/>
      <c r="P6224" s="4"/>
      <c r="Q6224" s="65"/>
      <c r="R6224" s="42"/>
      <c r="S6224" s="44"/>
      <c r="T6224" s="44"/>
      <c r="U6224" s="5"/>
      <c r="V6224" s="5"/>
      <c r="W6224" s="5"/>
      <c r="X6224" s="5"/>
      <c r="Y6224" s="5"/>
      <c r="Z6224" s="5"/>
      <c r="AA6224" s="5"/>
      <c r="AB6224" s="5"/>
      <c r="AC6224" s="5"/>
      <c r="AD6224" s="5"/>
      <c r="AE6224" s="5"/>
      <c r="AF6224" s="5"/>
      <c r="AG6224" s="5"/>
      <c r="AH6224" s="40"/>
      <c r="AI6224" s="3"/>
      <c r="AJ6224" s="3"/>
      <c r="AK6224" s="3"/>
      <c r="AL6224" s="3"/>
      <c r="AM6224" s="3"/>
      <c r="AN6224" s="3"/>
      <c r="AO6224" s="3"/>
      <c r="AP6224" s="3"/>
      <c r="AQ6224" s="3"/>
      <c r="AR6224" s="3"/>
      <c r="AS6224" s="3"/>
      <c r="AT6224" s="51"/>
      <c r="AU6224" s="48"/>
      <c r="AV6224" s="52"/>
      <c r="AW6224" s="52"/>
    </row>
    <row r="6225" spans="1:49" ht="15" customHeight="1" x14ac:dyDescent="0.25">
      <c r="A6225" s="11">
        <f t="shared" si="1049"/>
        <v>6222</v>
      </c>
      <c r="B6225" s="29">
        <v>37269</v>
      </c>
      <c r="C6225" s="25"/>
      <c r="D6225" s="12"/>
      <c r="E6225" s="25"/>
      <c r="F6225" s="35"/>
      <c r="G6225" s="25">
        <v>0</v>
      </c>
      <c r="H6225" s="13">
        <v>0</v>
      </c>
      <c r="I6225" s="25"/>
      <c r="J6225" s="12">
        <v>0</v>
      </c>
      <c r="K6225" s="12">
        <v>0</v>
      </c>
      <c r="L6225" s="25" t="s">
        <v>11</v>
      </c>
      <c r="M6225" s="10"/>
      <c r="N6225" s="15"/>
      <c r="O6225" s="15"/>
      <c r="P6225" s="4"/>
      <c r="Q6225" s="65"/>
      <c r="R6225" s="42"/>
      <c r="S6225" s="44"/>
      <c r="T6225" s="44"/>
      <c r="U6225" s="5"/>
      <c r="V6225" s="5"/>
      <c r="W6225" s="5"/>
      <c r="X6225" s="5"/>
      <c r="Y6225" s="5"/>
      <c r="Z6225" s="5"/>
      <c r="AA6225" s="5"/>
      <c r="AB6225" s="5"/>
      <c r="AC6225" s="5"/>
      <c r="AD6225" s="5"/>
      <c r="AE6225" s="5"/>
      <c r="AF6225" s="5"/>
      <c r="AG6225" s="5"/>
      <c r="AH6225" s="40"/>
      <c r="AI6225" s="3"/>
      <c r="AJ6225" s="3"/>
      <c r="AK6225" s="3"/>
      <c r="AL6225" s="3"/>
      <c r="AM6225" s="3"/>
      <c r="AN6225" s="3"/>
      <c r="AO6225" s="3"/>
      <c r="AP6225" s="3"/>
      <c r="AQ6225" s="3"/>
      <c r="AR6225" s="3"/>
      <c r="AS6225" s="3"/>
      <c r="AT6225" s="51"/>
      <c r="AU6225" s="48"/>
      <c r="AV6225" s="52"/>
      <c r="AW6225" s="52"/>
    </row>
    <row r="6226" spans="1:49" ht="15" customHeight="1" x14ac:dyDescent="0.25">
      <c r="A6226" s="11">
        <f t="shared" si="1049"/>
        <v>6223</v>
      </c>
      <c r="B6226" s="29">
        <v>37270</v>
      </c>
      <c r="C6226" s="25"/>
      <c r="D6226" s="12"/>
      <c r="E6226" s="25"/>
      <c r="F6226" s="35"/>
      <c r="G6226" s="25">
        <v>0</v>
      </c>
      <c r="H6226" s="13">
        <v>0</v>
      </c>
      <c r="I6226" s="25"/>
      <c r="J6226" s="12">
        <v>0</v>
      </c>
      <c r="K6226" s="12">
        <v>0</v>
      </c>
      <c r="L6226" s="25" t="s">
        <v>11</v>
      </c>
      <c r="M6226" s="10"/>
      <c r="N6226" s="15"/>
      <c r="O6226" s="15"/>
      <c r="P6226" s="4"/>
      <c r="Q6226" s="65"/>
      <c r="R6226" s="42"/>
      <c r="S6226" s="44"/>
      <c r="T6226" s="44"/>
      <c r="U6226" s="5"/>
      <c r="V6226" s="5"/>
      <c r="W6226" s="5"/>
      <c r="X6226" s="5"/>
      <c r="Y6226" s="5"/>
      <c r="Z6226" s="5"/>
      <c r="AA6226" s="5"/>
      <c r="AB6226" s="5"/>
      <c r="AC6226" s="5"/>
      <c r="AD6226" s="5"/>
      <c r="AE6226" s="5"/>
      <c r="AF6226" s="5"/>
      <c r="AG6226" s="5"/>
      <c r="AH6226" s="40"/>
      <c r="AI6226" s="3"/>
      <c r="AJ6226" s="3"/>
      <c r="AK6226" s="3"/>
      <c r="AL6226" s="3"/>
      <c r="AM6226" s="3"/>
      <c r="AN6226" s="3"/>
      <c r="AO6226" s="3"/>
      <c r="AP6226" s="3"/>
      <c r="AQ6226" s="3"/>
      <c r="AR6226" s="3"/>
      <c r="AS6226" s="3"/>
      <c r="AT6226" s="51"/>
      <c r="AU6226" s="48"/>
      <c r="AV6226" s="52"/>
      <c r="AW6226" s="52"/>
    </row>
    <row r="6227" spans="1:49" ht="15" customHeight="1" x14ac:dyDescent="0.25">
      <c r="A6227" s="11">
        <f t="shared" si="1049"/>
        <v>6224</v>
      </c>
      <c r="B6227" s="29">
        <v>37271</v>
      </c>
      <c r="C6227" s="25"/>
      <c r="D6227" s="12"/>
      <c r="E6227" s="25"/>
      <c r="F6227" s="35"/>
      <c r="G6227" s="25">
        <v>0</v>
      </c>
      <c r="H6227" s="13">
        <v>0</v>
      </c>
      <c r="I6227" s="25"/>
      <c r="J6227" s="12">
        <v>0</v>
      </c>
      <c r="K6227" s="12">
        <v>0</v>
      </c>
      <c r="L6227" s="25" t="s">
        <v>11</v>
      </c>
      <c r="M6227" s="10"/>
      <c r="N6227" s="15"/>
      <c r="O6227" s="15"/>
      <c r="P6227" s="4"/>
      <c r="Q6227" s="65"/>
      <c r="R6227" s="42"/>
      <c r="S6227" s="44"/>
      <c r="T6227" s="44"/>
      <c r="U6227" s="5"/>
      <c r="V6227" s="5"/>
      <c r="W6227" s="5"/>
      <c r="X6227" s="5"/>
      <c r="Y6227" s="5"/>
      <c r="Z6227" s="5"/>
      <c r="AA6227" s="5"/>
      <c r="AB6227" s="5"/>
      <c r="AC6227" s="5"/>
      <c r="AD6227" s="5"/>
      <c r="AE6227" s="5"/>
      <c r="AF6227" s="5"/>
      <c r="AG6227" s="5"/>
      <c r="AH6227" s="40"/>
      <c r="AI6227" s="3"/>
      <c r="AJ6227" s="3"/>
      <c r="AK6227" s="3"/>
      <c r="AL6227" s="3"/>
      <c r="AM6227" s="3"/>
      <c r="AN6227" s="3"/>
      <c r="AO6227" s="3"/>
      <c r="AP6227" s="3"/>
      <c r="AQ6227" s="3"/>
      <c r="AR6227" s="3"/>
      <c r="AS6227" s="3"/>
      <c r="AT6227" s="51"/>
      <c r="AU6227" s="48"/>
      <c r="AV6227" s="52"/>
      <c r="AW6227" s="52"/>
    </row>
    <row r="6228" spans="1:49" ht="15" customHeight="1" x14ac:dyDescent="0.25">
      <c r="A6228" s="11">
        <f t="shared" si="1049"/>
        <v>6225</v>
      </c>
      <c r="B6228" s="29">
        <v>37272</v>
      </c>
      <c r="C6228" s="25"/>
      <c r="D6228" s="12"/>
      <c r="E6228" s="25"/>
      <c r="F6228" s="35"/>
      <c r="G6228" s="25">
        <v>0</v>
      </c>
      <c r="H6228" s="13">
        <v>0</v>
      </c>
      <c r="I6228" s="25"/>
      <c r="J6228" s="12">
        <v>0</v>
      </c>
      <c r="K6228" s="12">
        <v>0</v>
      </c>
      <c r="L6228" s="25" t="s">
        <v>11</v>
      </c>
      <c r="M6228" s="10"/>
      <c r="N6228" s="15"/>
      <c r="O6228" s="15"/>
      <c r="P6228" s="4"/>
      <c r="Q6228" s="65"/>
      <c r="R6228" s="42"/>
      <c r="S6228" s="44"/>
      <c r="T6228" s="44"/>
      <c r="U6228" s="5"/>
      <c r="V6228" s="5"/>
      <c r="W6228" s="5"/>
      <c r="X6228" s="5"/>
      <c r="Y6228" s="5"/>
      <c r="Z6228" s="5"/>
      <c r="AA6228" s="5"/>
      <c r="AB6228" s="5"/>
      <c r="AC6228" s="5"/>
      <c r="AD6228" s="5"/>
      <c r="AE6228" s="5"/>
      <c r="AF6228" s="5"/>
      <c r="AG6228" s="5"/>
      <c r="AH6228" s="40"/>
      <c r="AI6228" s="3"/>
      <c r="AJ6228" s="3"/>
      <c r="AK6228" s="3"/>
      <c r="AL6228" s="3"/>
      <c r="AM6228" s="3"/>
      <c r="AN6228" s="3"/>
      <c r="AO6228" s="3"/>
      <c r="AP6228" s="3"/>
      <c r="AQ6228" s="3"/>
      <c r="AR6228" s="3"/>
      <c r="AS6228" s="3"/>
      <c r="AT6228" s="51"/>
      <c r="AU6228" s="48"/>
      <c r="AV6228" s="52"/>
      <c r="AW6228" s="52"/>
    </row>
    <row r="6229" spans="1:49" ht="15" customHeight="1" x14ac:dyDescent="0.25">
      <c r="A6229" s="11">
        <f t="shared" si="1049"/>
        <v>6226</v>
      </c>
      <c r="B6229" s="29">
        <v>37273</v>
      </c>
      <c r="C6229" s="25"/>
      <c r="D6229" s="12"/>
      <c r="E6229" s="25"/>
      <c r="F6229" s="35"/>
      <c r="G6229" s="25">
        <v>0</v>
      </c>
      <c r="H6229" s="13">
        <v>0</v>
      </c>
      <c r="I6229" s="25"/>
      <c r="J6229" s="12">
        <v>0</v>
      </c>
      <c r="K6229" s="12">
        <v>0</v>
      </c>
      <c r="L6229" s="25" t="s">
        <v>11</v>
      </c>
      <c r="M6229" s="10"/>
      <c r="N6229" s="15"/>
      <c r="O6229" s="15"/>
      <c r="P6229" s="4"/>
      <c r="Q6229" s="65"/>
      <c r="R6229" s="42"/>
      <c r="S6229" s="44"/>
      <c r="T6229" s="44"/>
      <c r="U6229" s="5"/>
      <c r="V6229" s="5"/>
      <c r="W6229" s="5"/>
      <c r="X6229" s="5"/>
      <c r="Y6229" s="5"/>
      <c r="Z6229" s="5"/>
      <c r="AA6229" s="5"/>
      <c r="AB6229" s="5"/>
      <c r="AC6229" s="5"/>
      <c r="AD6229" s="5"/>
      <c r="AE6229" s="5"/>
      <c r="AF6229" s="5"/>
      <c r="AG6229" s="5"/>
      <c r="AH6229" s="40"/>
      <c r="AI6229" s="3"/>
      <c r="AJ6229" s="3"/>
      <c r="AK6229" s="3"/>
      <c r="AL6229" s="3"/>
      <c r="AM6229" s="3"/>
      <c r="AN6229" s="3"/>
      <c r="AO6229" s="3"/>
      <c r="AP6229" s="3"/>
      <c r="AQ6229" s="3"/>
      <c r="AR6229" s="3"/>
      <c r="AS6229" s="3"/>
      <c r="AT6229" s="51"/>
      <c r="AU6229" s="48"/>
      <c r="AV6229" s="52"/>
      <c r="AW6229" s="52"/>
    </row>
    <row r="6230" spans="1:49" ht="15" customHeight="1" x14ac:dyDescent="0.25">
      <c r="A6230" s="11">
        <f t="shared" si="1049"/>
        <v>6227</v>
      </c>
      <c r="B6230" s="29">
        <v>37274</v>
      </c>
      <c r="C6230" s="25"/>
      <c r="D6230" s="12"/>
      <c r="E6230" s="25"/>
      <c r="F6230" s="35"/>
      <c r="G6230" s="25">
        <v>0</v>
      </c>
      <c r="H6230" s="13">
        <v>0</v>
      </c>
      <c r="I6230" s="25"/>
      <c r="J6230" s="12">
        <v>0</v>
      </c>
      <c r="K6230" s="12">
        <v>0</v>
      </c>
      <c r="L6230" s="25" t="s">
        <v>11</v>
      </c>
      <c r="M6230" s="10"/>
      <c r="N6230" s="15"/>
      <c r="O6230" s="15"/>
      <c r="P6230" s="4"/>
      <c r="Q6230" s="65"/>
      <c r="R6230" s="42"/>
      <c r="S6230" s="44"/>
      <c r="T6230" s="44"/>
      <c r="U6230" s="5"/>
      <c r="V6230" s="5"/>
      <c r="W6230" s="5"/>
      <c r="X6230" s="5"/>
      <c r="Y6230" s="5"/>
      <c r="Z6230" s="5"/>
      <c r="AA6230" s="5"/>
      <c r="AB6230" s="5"/>
      <c r="AC6230" s="5"/>
      <c r="AD6230" s="5"/>
      <c r="AE6230" s="5"/>
      <c r="AF6230" s="5"/>
      <c r="AG6230" s="5"/>
      <c r="AH6230" s="40"/>
      <c r="AI6230" s="3"/>
      <c r="AJ6230" s="3"/>
      <c r="AK6230" s="3"/>
      <c r="AL6230" s="3"/>
      <c r="AM6230" s="3"/>
      <c r="AN6230" s="3"/>
      <c r="AO6230" s="3"/>
      <c r="AP6230" s="3"/>
      <c r="AQ6230" s="3"/>
      <c r="AR6230" s="3"/>
      <c r="AS6230" s="3"/>
      <c r="AT6230" s="51"/>
      <c r="AU6230" s="48"/>
      <c r="AV6230" s="52"/>
      <c r="AW6230" s="52"/>
    </row>
    <row r="6231" spans="1:49" ht="15" customHeight="1" x14ac:dyDescent="0.25">
      <c r="A6231" s="11">
        <f t="shared" si="1049"/>
        <v>6228</v>
      </c>
      <c r="B6231" s="29">
        <v>37275</v>
      </c>
      <c r="C6231" s="25"/>
      <c r="D6231" s="12"/>
      <c r="E6231" s="25"/>
      <c r="F6231" s="35"/>
      <c r="G6231" s="25">
        <v>0</v>
      </c>
      <c r="H6231" s="13">
        <v>0</v>
      </c>
      <c r="I6231" s="25"/>
      <c r="J6231" s="12">
        <v>0</v>
      </c>
      <c r="K6231" s="12">
        <v>0</v>
      </c>
      <c r="L6231" s="25" t="s">
        <v>11</v>
      </c>
      <c r="M6231" s="10"/>
      <c r="N6231" s="15"/>
      <c r="O6231" s="15"/>
      <c r="P6231" s="4"/>
      <c r="Q6231" s="65"/>
      <c r="R6231" s="42"/>
      <c r="S6231" s="44"/>
      <c r="T6231" s="44"/>
      <c r="U6231" s="5"/>
      <c r="V6231" s="5"/>
      <c r="W6231" s="5"/>
      <c r="X6231" s="5"/>
      <c r="Y6231" s="5"/>
      <c r="Z6231" s="5"/>
      <c r="AA6231" s="5"/>
      <c r="AB6231" s="5"/>
      <c r="AC6231" s="5"/>
      <c r="AD6231" s="5"/>
      <c r="AE6231" s="5"/>
      <c r="AF6231" s="5"/>
      <c r="AG6231" s="5"/>
      <c r="AH6231" s="40"/>
      <c r="AI6231" s="3"/>
      <c r="AJ6231" s="3"/>
      <c r="AK6231" s="3"/>
      <c r="AL6231" s="3"/>
      <c r="AM6231" s="3"/>
      <c r="AN6231" s="3"/>
      <c r="AO6231" s="3"/>
      <c r="AP6231" s="3"/>
      <c r="AQ6231" s="3"/>
      <c r="AR6231" s="3"/>
      <c r="AS6231" s="3"/>
      <c r="AT6231" s="51"/>
      <c r="AU6231" s="48"/>
      <c r="AV6231" s="52"/>
      <c r="AW6231" s="52"/>
    </row>
    <row r="6232" spans="1:49" ht="15" customHeight="1" x14ac:dyDescent="0.25">
      <c r="A6232" s="11">
        <f t="shared" si="1049"/>
        <v>6229</v>
      </c>
      <c r="B6232" s="29">
        <v>37276</v>
      </c>
      <c r="C6232" s="25"/>
      <c r="D6232" s="12"/>
      <c r="E6232" s="25"/>
      <c r="F6232" s="35"/>
      <c r="G6232" s="25">
        <v>0</v>
      </c>
      <c r="H6232" s="13">
        <v>0</v>
      </c>
      <c r="I6232" s="25"/>
      <c r="J6232" s="12">
        <v>0</v>
      </c>
      <c r="K6232" s="12">
        <v>0</v>
      </c>
      <c r="L6232" s="25" t="s">
        <v>11</v>
      </c>
      <c r="M6232" s="10"/>
      <c r="N6232" s="15"/>
      <c r="O6232" s="15"/>
      <c r="P6232" s="4"/>
      <c r="Q6232" s="65"/>
      <c r="R6232" s="42"/>
      <c r="S6232" s="44"/>
      <c r="T6232" s="44"/>
      <c r="U6232" s="5"/>
      <c r="V6232" s="5"/>
      <c r="W6232" s="5"/>
      <c r="X6232" s="5"/>
      <c r="Y6232" s="5"/>
      <c r="Z6232" s="5"/>
      <c r="AA6232" s="5"/>
      <c r="AB6232" s="5"/>
      <c r="AC6232" s="5"/>
      <c r="AD6232" s="5"/>
      <c r="AE6232" s="5"/>
      <c r="AF6232" s="5"/>
      <c r="AG6232" s="5"/>
      <c r="AH6232" s="40"/>
      <c r="AI6232" s="3"/>
      <c r="AJ6232" s="3"/>
      <c r="AK6232" s="3"/>
      <c r="AL6232" s="3"/>
      <c r="AM6232" s="3"/>
      <c r="AN6232" s="3"/>
      <c r="AO6232" s="3"/>
      <c r="AP6232" s="3"/>
      <c r="AQ6232" s="3"/>
      <c r="AR6232" s="3"/>
      <c r="AS6232" s="3"/>
      <c r="AT6232" s="51"/>
      <c r="AU6232" s="48"/>
      <c r="AV6232" s="52"/>
      <c r="AW6232" s="52"/>
    </row>
    <row r="6233" spans="1:49" ht="15" customHeight="1" x14ac:dyDescent="0.25">
      <c r="A6233" s="11">
        <f t="shared" si="1049"/>
        <v>6230</v>
      </c>
      <c r="B6233" s="29">
        <v>37277</v>
      </c>
      <c r="C6233" s="25"/>
      <c r="D6233" s="12"/>
      <c r="E6233" s="25"/>
      <c r="F6233" s="35"/>
      <c r="G6233" s="25">
        <v>0</v>
      </c>
      <c r="H6233" s="13">
        <v>0</v>
      </c>
      <c r="I6233" s="25"/>
      <c r="J6233" s="12">
        <v>0</v>
      </c>
      <c r="K6233" s="12">
        <v>0</v>
      </c>
      <c r="L6233" s="25" t="s">
        <v>11</v>
      </c>
      <c r="M6233" s="10"/>
      <c r="N6233" s="15"/>
      <c r="O6233" s="15"/>
      <c r="P6233" s="4"/>
      <c r="Q6233" s="65"/>
      <c r="R6233" s="42"/>
      <c r="S6233" s="44"/>
      <c r="T6233" s="44"/>
      <c r="U6233" s="5"/>
      <c r="V6233" s="5"/>
      <c r="W6233" s="5"/>
      <c r="X6233" s="5"/>
      <c r="Y6233" s="5"/>
      <c r="Z6233" s="5"/>
      <c r="AA6233" s="5"/>
      <c r="AB6233" s="5"/>
      <c r="AC6233" s="5"/>
      <c r="AD6233" s="5"/>
      <c r="AE6233" s="5"/>
      <c r="AF6233" s="5"/>
      <c r="AG6233" s="5"/>
      <c r="AH6233" s="40"/>
      <c r="AI6233" s="3"/>
      <c r="AJ6233" s="3"/>
      <c r="AK6233" s="3"/>
      <c r="AL6233" s="3"/>
      <c r="AM6233" s="3"/>
      <c r="AN6233" s="3"/>
      <c r="AO6233" s="3"/>
      <c r="AP6233" s="3"/>
      <c r="AQ6233" s="3"/>
      <c r="AR6233" s="3"/>
      <c r="AS6233" s="3"/>
      <c r="AT6233" s="51"/>
      <c r="AU6233" s="48"/>
      <c r="AV6233" s="52"/>
      <c r="AW6233" s="52"/>
    </row>
    <row r="6234" spans="1:49" ht="15" customHeight="1" x14ac:dyDescent="0.25">
      <c r="A6234" s="11">
        <f t="shared" si="1049"/>
        <v>6231</v>
      </c>
      <c r="B6234" s="29">
        <v>37278</v>
      </c>
      <c r="C6234" s="25"/>
      <c r="D6234" s="12"/>
      <c r="E6234" s="25"/>
      <c r="F6234" s="35"/>
      <c r="G6234" s="25">
        <v>0</v>
      </c>
      <c r="H6234" s="13">
        <v>0</v>
      </c>
      <c r="I6234" s="25"/>
      <c r="J6234" s="12">
        <v>0</v>
      </c>
      <c r="K6234" s="12">
        <v>0</v>
      </c>
      <c r="L6234" s="25" t="s">
        <v>11</v>
      </c>
      <c r="M6234" s="10"/>
      <c r="N6234" s="15"/>
      <c r="O6234" s="15"/>
      <c r="P6234" s="4"/>
      <c r="Q6234" s="65"/>
      <c r="R6234" s="42"/>
      <c r="S6234" s="44"/>
      <c r="T6234" s="44"/>
      <c r="U6234" s="5"/>
      <c r="V6234" s="5"/>
      <c r="W6234" s="5"/>
      <c r="X6234" s="5"/>
      <c r="Y6234" s="5"/>
      <c r="Z6234" s="5"/>
      <c r="AA6234" s="5"/>
      <c r="AB6234" s="5"/>
      <c r="AC6234" s="5"/>
      <c r="AD6234" s="5"/>
      <c r="AE6234" s="5"/>
      <c r="AF6234" s="5"/>
      <c r="AG6234" s="5"/>
      <c r="AH6234" s="40"/>
      <c r="AI6234" s="3"/>
      <c r="AJ6234" s="3"/>
      <c r="AK6234" s="3"/>
      <c r="AL6234" s="3"/>
      <c r="AM6234" s="3"/>
      <c r="AN6234" s="3"/>
      <c r="AO6234" s="3"/>
      <c r="AP6234" s="3"/>
      <c r="AQ6234" s="3"/>
      <c r="AR6234" s="3"/>
      <c r="AS6234" s="3"/>
      <c r="AT6234" s="51"/>
      <c r="AU6234" s="48"/>
      <c r="AV6234" s="52"/>
      <c r="AW6234" s="52"/>
    </row>
    <row r="6235" spans="1:49" ht="15" customHeight="1" x14ac:dyDescent="0.25">
      <c r="A6235" s="11">
        <f t="shared" si="1049"/>
        <v>6232</v>
      </c>
      <c r="B6235" s="29">
        <v>37279</v>
      </c>
      <c r="C6235" s="25"/>
      <c r="D6235" s="12"/>
      <c r="E6235" s="25"/>
      <c r="F6235" s="35"/>
      <c r="G6235" s="25">
        <v>0</v>
      </c>
      <c r="H6235" s="13">
        <v>0</v>
      </c>
      <c r="I6235" s="25"/>
      <c r="J6235" s="12">
        <v>0</v>
      </c>
      <c r="K6235" s="12">
        <v>0</v>
      </c>
      <c r="L6235" s="25" t="s">
        <v>11</v>
      </c>
      <c r="M6235" s="10"/>
      <c r="N6235" s="15"/>
      <c r="O6235" s="15"/>
      <c r="P6235" s="4"/>
      <c r="Q6235" s="65"/>
      <c r="R6235" s="42"/>
      <c r="S6235" s="44"/>
      <c r="T6235" s="44"/>
      <c r="U6235" s="5"/>
      <c r="V6235" s="5"/>
      <c r="W6235" s="5"/>
      <c r="X6235" s="5"/>
      <c r="Y6235" s="5"/>
      <c r="Z6235" s="5"/>
      <c r="AA6235" s="5"/>
      <c r="AB6235" s="5"/>
      <c r="AC6235" s="5"/>
      <c r="AD6235" s="5"/>
      <c r="AE6235" s="5"/>
      <c r="AF6235" s="5"/>
      <c r="AG6235" s="5"/>
      <c r="AH6235" s="40"/>
      <c r="AI6235" s="3"/>
      <c r="AJ6235" s="3"/>
      <c r="AK6235" s="3"/>
      <c r="AL6235" s="3"/>
      <c r="AM6235" s="3"/>
      <c r="AN6235" s="3"/>
      <c r="AO6235" s="3"/>
      <c r="AP6235" s="3"/>
      <c r="AQ6235" s="3"/>
      <c r="AR6235" s="3"/>
      <c r="AS6235" s="3"/>
      <c r="AT6235" s="51"/>
      <c r="AU6235" s="48"/>
      <c r="AV6235" s="52"/>
      <c r="AW6235" s="52"/>
    </row>
    <row r="6236" spans="1:49" ht="15" customHeight="1" x14ac:dyDescent="0.25">
      <c r="A6236" s="11">
        <f t="shared" si="1049"/>
        <v>6233</v>
      </c>
      <c r="B6236" s="29">
        <v>37280</v>
      </c>
      <c r="C6236" s="25"/>
      <c r="D6236" s="12"/>
      <c r="E6236" s="25"/>
      <c r="F6236" s="35"/>
      <c r="G6236" s="25">
        <v>0</v>
      </c>
      <c r="H6236" s="13">
        <v>0</v>
      </c>
      <c r="I6236" s="25"/>
      <c r="J6236" s="12">
        <v>0</v>
      </c>
      <c r="K6236" s="12">
        <v>0</v>
      </c>
      <c r="L6236" s="25" t="s">
        <v>11</v>
      </c>
      <c r="M6236" s="10"/>
      <c r="N6236" s="15"/>
      <c r="O6236" s="15"/>
      <c r="P6236" s="4"/>
      <c r="Q6236" s="65"/>
      <c r="R6236" s="42"/>
      <c r="S6236" s="44"/>
      <c r="T6236" s="44"/>
      <c r="U6236" s="5"/>
      <c r="V6236" s="5"/>
      <c r="W6236" s="5"/>
      <c r="X6236" s="5"/>
      <c r="Y6236" s="5"/>
      <c r="Z6236" s="5"/>
      <c r="AA6236" s="5"/>
      <c r="AB6236" s="5"/>
      <c r="AC6236" s="5"/>
      <c r="AD6236" s="5"/>
      <c r="AE6236" s="5"/>
      <c r="AF6236" s="5"/>
      <c r="AG6236" s="5"/>
      <c r="AH6236" s="40"/>
      <c r="AI6236" s="3"/>
      <c r="AJ6236" s="3"/>
      <c r="AK6236" s="3"/>
      <c r="AL6236" s="3"/>
      <c r="AM6236" s="3"/>
      <c r="AN6236" s="3"/>
      <c r="AO6236" s="3"/>
      <c r="AP6236" s="3"/>
      <c r="AQ6236" s="3"/>
      <c r="AR6236" s="3"/>
      <c r="AS6236" s="3"/>
      <c r="AT6236" s="51"/>
      <c r="AU6236" s="48"/>
      <c r="AV6236" s="52"/>
      <c r="AW6236" s="52"/>
    </row>
    <row r="6237" spans="1:49" ht="15" customHeight="1" x14ac:dyDescent="0.25">
      <c r="A6237" s="11">
        <f t="shared" si="1049"/>
        <v>6234</v>
      </c>
      <c r="B6237" s="29">
        <v>37281</v>
      </c>
      <c r="C6237" s="25"/>
      <c r="D6237" s="12"/>
      <c r="E6237" s="25"/>
      <c r="F6237" s="35"/>
      <c r="G6237" s="25">
        <v>0</v>
      </c>
      <c r="H6237" s="13">
        <v>0</v>
      </c>
      <c r="I6237" s="25"/>
      <c r="J6237" s="12">
        <v>0</v>
      </c>
      <c r="K6237" s="12">
        <v>0</v>
      </c>
      <c r="L6237" s="25" t="s">
        <v>11</v>
      </c>
      <c r="M6237" s="10"/>
      <c r="N6237" s="15"/>
      <c r="O6237" s="15"/>
      <c r="P6237" s="4"/>
      <c r="Q6237" s="65"/>
      <c r="R6237" s="42"/>
      <c r="S6237" s="44"/>
      <c r="T6237" s="44"/>
      <c r="U6237" s="5"/>
      <c r="V6237" s="5"/>
      <c r="W6237" s="5"/>
      <c r="X6237" s="5"/>
      <c r="Y6237" s="5"/>
      <c r="Z6237" s="5"/>
      <c r="AA6237" s="5"/>
      <c r="AB6237" s="5"/>
      <c r="AC6237" s="5"/>
      <c r="AD6237" s="5"/>
      <c r="AE6237" s="5"/>
      <c r="AF6237" s="5"/>
      <c r="AG6237" s="5"/>
      <c r="AH6237" s="40"/>
      <c r="AI6237" s="3"/>
      <c r="AJ6237" s="3"/>
      <c r="AK6237" s="3"/>
      <c r="AL6237" s="3"/>
      <c r="AM6237" s="3"/>
      <c r="AN6237" s="3"/>
      <c r="AO6237" s="3"/>
      <c r="AP6237" s="3"/>
      <c r="AQ6237" s="3"/>
      <c r="AR6237" s="3"/>
      <c r="AS6237" s="3"/>
      <c r="AT6237" s="51"/>
      <c r="AU6237" s="48"/>
      <c r="AV6237" s="52"/>
      <c r="AW6237" s="52"/>
    </row>
    <row r="6238" spans="1:49" ht="15" customHeight="1" x14ac:dyDescent="0.25">
      <c r="A6238" s="11">
        <f t="shared" si="1049"/>
        <v>6235</v>
      </c>
      <c r="B6238" s="29">
        <v>37282</v>
      </c>
      <c r="C6238" s="25"/>
      <c r="D6238" s="12"/>
      <c r="E6238" s="25"/>
      <c r="F6238" s="35"/>
      <c r="G6238" s="25">
        <v>0</v>
      </c>
      <c r="H6238" s="13">
        <v>0</v>
      </c>
      <c r="I6238" s="25"/>
      <c r="J6238" s="12">
        <v>0</v>
      </c>
      <c r="K6238" s="12">
        <v>0</v>
      </c>
      <c r="L6238" s="25" t="s">
        <v>11</v>
      </c>
      <c r="M6238" s="10"/>
      <c r="N6238" s="15"/>
      <c r="O6238" s="15"/>
      <c r="P6238" s="4"/>
      <c r="Q6238" s="65"/>
      <c r="R6238" s="42"/>
      <c r="S6238" s="44"/>
      <c r="T6238" s="44"/>
      <c r="U6238" s="5"/>
      <c r="V6238" s="5"/>
      <c r="W6238" s="5"/>
      <c r="X6238" s="5"/>
      <c r="Y6238" s="5"/>
      <c r="Z6238" s="5"/>
      <c r="AA6238" s="5"/>
      <c r="AB6238" s="5"/>
      <c r="AC6238" s="5"/>
      <c r="AD6238" s="5"/>
      <c r="AE6238" s="5"/>
      <c r="AF6238" s="5"/>
      <c r="AG6238" s="5"/>
      <c r="AH6238" s="40"/>
      <c r="AI6238" s="3"/>
      <c r="AJ6238" s="3"/>
      <c r="AK6238" s="3"/>
      <c r="AL6238" s="3"/>
      <c r="AM6238" s="3"/>
      <c r="AN6238" s="3"/>
      <c r="AO6238" s="3"/>
      <c r="AP6238" s="3"/>
      <c r="AQ6238" s="3"/>
      <c r="AR6238" s="3"/>
      <c r="AS6238" s="3"/>
      <c r="AT6238" s="51"/>
      <c r="AU6238" s="48"/>
      <c r="AV6238" s="52"/>
      <c r="AW6238" s="52"/>
    </row>
    <row r="6239" spans="1:49" ht="15" customHeight="1" x14ac:dyDescent="0.25">
      <c r="A6239" s="11">
        <f t="shared" si="1049"/>
        <v>6236</v>
      </c>
      <c r="B6239" s="29">
        <v>37283</v>
      </c>
      <c r="C6239" s="25"/>
      <c r="D6239" s="12"/>
      <c r="E6239" s="25"/>
      <c r="F6239" s="35"/>
      <c r="G6239" s="25">
        <v>0</v>
      </c>
      <c r="H6239" s="13">
        <v>0</v>
      </c>
      <c r="I6239" s="25"/>
      <c r="J6239" s="12">
        <v>0</v>
      </c>
      <c r="K6239" s="12">
        <v>0</v>
      </c>
      <c r="L6239" s="25" t="s">
        <v>11</v>
      </c>
      <c r="M6239" s="10"/>
      <c r="N6239" s="15"/>
      <c r="O6239" s="15"/>
      <c r="P6239" s="4"/>
      <c r="Q6239" s="65"/>
      <c r="R6239" s="42"/>
      <c r="S6239" s="44"/>
      <c r="T6239" s="44"/>
      <c r="U6239" s="5"/>
      <c r="V6239" s="5"/>
      <c r="W6239" s="5"/>
      <c r="X6239" s="5"/>
      <c r="Y6239" s="5"/>
      <c r="Z6239" s="5"/>
      <c r="AA6239" s="5"/>
      <c r="AB6239" s="5"/>
      <c r="AC6239" s="5"/>
      <c r="AD6239" s="5"/>
      <c r="AE6239" s="5"/>
      <c r="AF6239" s="5"/>
      <c r="AG6239" s="5"/>
      <c r="AH6239" s="40"/>
      <c r="AI6239" s="3"/>
      <c r="AJ6239" s="3"/>
      <c r="AK6239" s="3"/>
      <c r="AL6239" s="3"/>
      <c r="AM6239" s="3"/>
      <c r="AN6239" s="3"/>
      <c r="AO6239" s="3"/>
      <c r="AP6239" s="3"/>
      <c r="AQ6239" s="3"/>
      <c r="AR6239" s="3"/>
      <c r="AS6239" s="3"/>
      <c r="AT6239" s="51"/>
      <c r="AU6239" s="48"/>
      <c r="AV6239" s="52"/>
      <c r="AW6239" s="52"/>
    </row>
    <row r="6240" spans="1:49" ht="15" customHeight="1" x14ac:dyDescent="0.25">
      <c r="A6240" s="11">
        <f t="shared" si="1049"/>
        <v>6237</v>
      </c>
      <c r="B6240" s="29">
        <v>37284</v>
      </c>
      <c r="C6240" s="25"/>
      <c r="D6240" s="12"/>
      <c r="E6240" s="25"/>
      <c r="F6240" s="35"/>
      <c r="G6240" s="25">
        <v>0</v>
      </c>
      <c r="H6240" s="13">
        <v>0</v>
      </c>
      <c r="I6240" s="25"/>
      <c r="J6240" s="12">
        <v>0</v>
      </c>
      <c r="K6240" s="12">
        <v>0</v>
      </c>
      <c r="L6240" s="25" t="s">
        <v>11</v>
      </c>
      <c r="M6240" s="10"/>
      <c r="N6240" s="15"/>
      <c r="O6240" s="15"/>
      <c r="P6240" s="4"/>
      <c r="Q6240" s="65"/>
      <c r="R6240" s="42"/>
      <c r="S6240" s="44"/>
      <c r="T6240" s="44"/>
      <c r="U6240" s="5"/>
      <c r="V6240" s="5"/>
      <c r="W6240" s="5"/>
      <c r="X6240" s="5"/>
      <c r="Y6240" s="5"/>
      <c r="Z6240" s="5"/>
      <c r="AA6240" s="5"/>
      <c r="AB6240" s="5"/>
      <c r="AC6240" s="5"/>
      <c r="AD6240" s="5"/>
      <c r="AE6240" s="5"/>
      <c r="AF6240" s="5"/>
      <c r="AG6240" s="5"/>
      <c r="AH6240" s="40"/>
      <c r="AI6240" s="3"/>
      <c r="AJ6240" s="3"/>
      <c r="AK6240" s="3"/>
      <c r="AL6240" s="3"/>
      <c r="AM6240" s="3"/>
      <c r="AN6240" s="3"/>
      <c r="AO6240" s="3"/>
      <c r="AP6240" s="3"/>
      <c r="AQ6240" s="3"/>
      <c r="AR6240" s="3"/>
      <c r="AS6240" s="3"/>
      <c r="AT6240" s="51"/>
      <c r="AU6240" s="48"/>
      <c r="AV6240" s="52"/>
      <c r="AW6240" s="52"/>
    </row>
    <row r="6241" spans="1:49" ht="15" customHeight="1" x14ac:dyDescent="0.25">
      <c r="A6241" s="11">
        <f t="shared" si="1049"/>
        <v>6238</v>
      </c>
      <c r="B6241" s="29">
        <v>37285</v>
      </c>
      <c r="C6241" s="25"/>
      <c r="D6241" s="12"/>
      <c r="E6241" s="25"/>
      <c r="F6241" s="35"/>
      <c r="G6241" s="25">
        <v>0</v>
      </c>
      <c r="H6241" s="13">
        <v>0</v>
      </c>
      <c r="I6241" s="25"/>
      <c r="J6241" s="12">
        <v>0</v>
      </c>
      <c r="K6241" s="12">
        <v>0</v>
      </c>
      <c r="L6241" s="25" t="s">
        <v>11</v>
      </c>
      <c r="M6241" s="10"/>
      <c r="N6241" s="15"/>
      <c r="O6241" s="15"/>
      <c r="P6241" s="4"/>
      <c r="Q6241" s="65"/>
      <c r="R6241" s="42"/>
      <c r="S6241" s="44"/>
      <c r="T6241" s="44"/>
      <c r="U6241" s="5"/>
      <c r="V6241" s="5"/>
      <c r="W6241" s="5"/>
      <c r="X6241" s="5"/>
      <c r="Y6241" s="5"/>
      <c r="Z6241" s="5"/>
      <c r="AA6241" s="5"/>
      <c r="AB6241" s="5"/>
      <c r="AC6241" s="5"/>
      <c r="AD6241" s="5"/>
      <c r="AE6241" s="5"/>
      <c r="AF6241" s="5"/>
      <c r="AG6241" s="5"/>
      <c r="AH6241" s="40"/>
      <c r="AI6241" s="3"/>
      <c r="AJ6241" s="3"/>
      <c r="AK6241" s="3"/>
      <c r="AL6241" s="3"/>
      <c r="AM6241" s="3"/>
      <c r="AN6241" s="3"/>
      <c r="AO6241" s="3"/>
      <c r="AP6241" s="3"/>
      <c r="AQ6241" s="3"/>
      <c r="AR6241" s="3"/>
      <c r="AS6241" s="3"/>
      <c r="AT6241" s="51"/>
      <c r="AU6241" s="48"/>
      <c r="AV6241" s="52"/>
      <c r="AW6241" s="52"/>
    </row>
    <row r="6242" spans="1:49" ht="15" customHeight="1" x14ac:dyDescent="0.25">
      <c r="A6242" s="11">
        <f t="shared" si="1049"/>
        <v>6239</v>
      </c>
      <c r="B6242" s="29">
        <v>37286</v>
      </c>
      <c r="C6242" s="25"/>
      <c r="D6242" s="12"/>
      <c r="E6242" s="25"/>
      <c r="F6242" s="35"/>
      <c r="G6242" s="25">
        <v>0</v>
      </c>
      <c r="H6242" s="13">
        <v>0</v>
      </c>
      <c r="I6242" s="25"/>
      <c r="J6242" s="12">
        <v>0</v>
      </c>
      <c r="K6242" s="12">
        <v>0</v>
      </c>
      <c r="L6242" s="25" t="s">
        <v>11</v>
      </c>
      <c r="M6242" s="10"/>
      <c r="N6242" s="15"/>
      <c r="O6242" s="15"/>
      <c r="P6242" s="4"/>
      <c r="Q6242" s="65"/>
      <c r="R6242" s="42"/>
      <c r="S6242" s="44"/>
      <c r="T6242" s="44"/>
      <c r="U6242" s="5"/>
      <c r="V6242" s="5"/>
      <c r="W6242" s="5"/>
      <c r="X6242" s="5"/>
      <c r="Y6242" s="5"/>
      <c r="Z6242" s="5"/>
      <c r="AA6242" s="5"/>
      <c r="AB6242" s="5"/>
      <c r="AC6242" s="5"/>
      <c r="AD6242" s="5"/>
      <c r="AE6242" s="5"/>
      <c r="AF6242" s="5"/>
      <c r="AG6242" s="5"/>
      <c r="AH6242" s="40"/>
      <c r="AI6242" s="3"/>
      <c r="AJ6242" s="3"/>
      <c r="AK6242" s="3"/>
      <c r="AL6242" s="3"/>
      <c r="AM6242" s="3"/>
      <c r="AN6242" s="3"/>
      <c r="AO6242" s="3"/>
      <c r="AP6242" s="3"/>
      <c r="AQ6242" s="3"/>
      <c r="AR6242" s="3"/>
      <c r="AS6242" s="3"/>
      <c r="AT6242" s="51"/>
      <c r="AU6242" s="48"/>
      <c r="AV6242" s="52"/>
      <c r="AW6242" s="52"/>
    </row>
    <row r="6243" spans="1:49" ht="15" customHeight="1" x14ac:dyDescent="0.25">
      <c r="A6243" s="11">
        <f t="shared" si="1049"/>
        <v>6240</v>
      </c>
      <c r="B6243" s="29">
        <v>37287</v>
      </c>
      <c r="C6243" s="25"/>
      <c r="D6243" s="12"/>
      <c r="E6243" s="25"/>
      <c r="F6243" s="35"/>
      <c r="G6243" s="25">
        <v>0</v>
      </c>
      <c r="H6243" s="13">
        <v>0</v>
      </c>
      <c r="I6243" s="25"/>
      <c r="J6243" s="12">
        <v>0</v>
      </c>
      <c r="K6243" s="12">
        <v>0</v>
      </c>
      <c r="L6243" s="25" t="s">
        <v>11</v>
      </c>
      <c r="M6243" s="10"/>
      <c r="N6243" s="15"/>
      <c r="O6243" s="15"/>
      <c r="P6243" s="4"/>
      <c r="Q6243" s="65"/>
      <c r="R6243" s="42"/>
      <c r="S6243" s="44"/>
      <c r="T6243" s="44"/>
      <c r="U6243" s="5"/>
      <c r="V6243" s="5"/>
      <c r="W6243" s="5"/>
      <c r="X6243" s="5"/>
      <c r="Y6243" s="5"/>
      <c r="Z6243" s="5"/>
      <c r="AA6243" s="5"/>
      <c r="AB6243" s="5"/>
      <c r="AC6243" s="5"/>
      <c r="AD6243" s="5"/>
      <c r="AE6243" s="5"/>
      <c r="AF6243" s="5"/>
      <c r="AG6243" s="5"/>
      <c r="AH6243" s="40"/>
      <c r="AI6243" s="3"/>
      <c r="AJ6243" s="3"/>
      <c r="AK6243" s="3"/>
      <c r="AL6243" s="3"/>
      <c r="AM6243" s="3"/>
      <c r="AN6243" s="3"/>
      <c r="AO6243" s="3"/>
      <c r="AP6243" s="3"/>
      <c r="AQ6243" s="3"/>
      <c r="AR6243" s="3"/>
      <c r="AS6243" s="3"/>
      <c r="AT6243" s="51"/>
      <c r="AU6243" s="48"/>
      <c r="AV6243" s="52"/>
      <c r="AW6243" s="52"/>
    </row>
    <row r="6244" spans="1:49" ht="15" customHeight="1" x14ac:dyDescent="0.25">
      <c r="A6244" s="11">
        <f t="shared" si="1049"/>
        <v>6241</v>
      </c>
      <c r="B6244" s="29">
        <v>37288</v>
      </c>
      <c r="C6244" s="25">
        <v>22</v>
      </c>
      <c r="D6244" s="12">
        <v>32</v>
      </c>
      <c r="E6244" s="25">
        <v>28.1</v>
      </c>
      <c r="F6244" s="35">
        <v>58</v>
      </c>
      <c r="G6244" s="25">
        <v>0</v>
      </c>
      <c r="H6244" s="13">
        <v>8</v>
      </c>
      <c r="I6244" s="25"/>
      <c r="J6244" s="12">
        <v>90</v>
      </c>
      <c r="K6244" s="12">
        <v>4</v>
      </c>
      <c r="L6244" s="25" t="s">
        <v>12</v>
      </c>
      <c r="M6244" s="10"/>
      <c r="N6244" s="15"/>
      <c r="O6244" s="15"/>
      <c r="P6244" s="4"/>
      <c r="Q6244" s="65"/>
      <c r="R6244" s="42"/>
      <c r="S6244" s="44"/>
      <c r="T6244" s="44"/>
      <c r="U6244" s="5"/>
      <c r="V6244" s="5"/>
      <c r="W6244" s="5"/>
      <c r="X6244" s="5"/>
      <c r="Y6244" s="5"/>
      <c r="Z6244" s="5"/>
      <c r="AA6244" s="5"/>
      <c r="AB6244" s="5"/>
      <c r="AC6244" s="5"/>
      <c r="AD6244" s="5"/>
      <c r="AE6244" s="5"/>
      <c r="AF6244" s="5"/>
      <c r="AG6244" s="5"/>
      <c r="AH6244" s="40"/>
      <c r="AI6244" s="3"/>
      <c r="AJ6244" s="3"/>
      <c r="AK6244" s="3"/>
      <c r="AL6244" s="3"/>
      <c r="AM6244" s="3"/>
      <c r="AN6244" s="3"/>
      <c r="AO6244" s="3"/>
      <c r="AP6244" s="3"/>
      <c r="AQ6244" s="3"/>
      <c r="AR6244" s="3"/>
      <c r="AS6244" s="3"/>
      <c r="AT6244" s="51"/>
      <c r="AU6244" s="48"/>
      <c r="AV6244" s="52"/>
      <c r="AW6244" s="52"/>
    </row>
    <row r="6245" spans="1:49" ht="15" customHeight="1" x14ac:dyDescent="0.25">
      <c r="A6245" s="11">
        <f t="shared" si="1049"/>
        <v>6242</v>
      </c>
      <c r="B6245" s="29">
        <v>37289</v>
      </c>
      <c r="C6245" s="25">
        <v>25</v>
      </c>
      <c r="D6245" s="12">
        <v>33.6</v>
      </c>
      <c r="E6245" s="25">
        <v>27.6</v>
      </c>
      <c r="F6245" s="35">
        <v>64</v>
      </c>
      <c r="G6245" s="25">
        <v>0</v>
      </c>
      <c r="H6245" s="13">
        <v>8</v>
      </c>
      <c r="I6245" s="25"/>
      <c r="J6245" s="12">
        <v>90</v>
      </c>
      <c r="K6245" s="12">
        <v>2</v>
      </c>
      <c r="L6245" s="25" t="s">
        <v>12</v>
      </c>
      <c r="M6245" s="10"/>
      <c r="N6245" s="15"/>
      <c r="O6245" s="15"/>
      <c r="P6245" s="4"/>
      <c r="Q6245" s="65"/>
      <c r="R6245" s="42"/>
      <c r="S6245" s="44"/>
      <c r="T6245" s="44"/>
      <c r="U6245" s="5"/>
      <c r="V6245" s="5"/>
      <c r="W6245" s="5"/>
      <c r="X6245" s="5"/>
      <c r="Y6245" s="5"/>
      <c r="Z6245" s="5"/>
      <c r="AA6245" s="5"/>
      <c r="AB6245" s="5"/>
      <c r="AC6245" s="5"/>
      <c r="AD6245" s="5"/>
      <c r="AE6245" s="5"/>
      <c r="AF6245" s="5"/>
      <c r="AG6245" s="5"/>
      <c r="AH6245" s="40"/>
      <c r="AI6245" s="3"/>
      <c r="AJ6245" s="3"/>
      <c r="AK6245" s="3"/>
      <c r="AL6245" s="3"/>
      <c r="AM6245" s="3"/>
      <c r="AN6245" s="3"/>
      <c r="AO6245" s="3"/>
      <c r="AP6245" s="3"/>
      <c r="AQ6245" s="3"/>
      <c r="AR6245" s="3"/>
      <c r="AS6245" s="3"/>
      <c r="AT6245" s="51"/>
      <c r="AU6245" s="48"/>
      <c r="AV6245" s="52"/>
      <c r="AW6245" s="52"/>
    </row>
    <row r="6246" spans="1:49" ht="15" customHeight="1" x14ac:dyDescent="0.25">
      <c r="A6246" s="11">
        <f t="shared" si="1049"/>
        <v>6243</v>
      </c>
      <c r="B6246" s="29">
        <v>37290</v>
      </c>
      <c r="C6246" s="25">
        <v>21</v>
      </c>
      <c r="D6246" s="12">
        <v>33.799999999999997</v>
      </c>
      <c r="E6246" s="25">
        <v>24</v>
      </c>
      <c r="F6246" s="35">
        <v>79</v>
      </c>
      <c r="G6246" s="25">
        <v>0</v>
      </c>
      <c r="H6246" s="13">
        <v>6.7</v>
      </c>
      <c r="I6246" s="25"/>
      <c r="J6246" s="12">
        <v>90</v>
      </c>
      <c r="K6246" s="12">
        <v>1</v>
      </c>
      <c r="L6246" s="25" t="s">
        <v>12</v>
      </c>
      <c r="M6246" s="10"/>
      <c r="N6246" s="15"/>
      <c r="O6246" s="15"/>
      <c r="P6246" s="4"/>
      <c r="Q6246" s="65"/>
      <c r="R6246" s="42"/>
      <c r="S6246" s="44"/>
      <c r="T6246" s="44"/>
      <c r="U6246" s="5"/>
      <c r="V6246" s="5"/>
      <c r="W6246" s="5"/>
      <c r="X6246" s="5"/>
      <c r="Y6246" s="5"/>
      <c r="Z6246" s="5"/>
      <c r="AA6246" s="5"/>
      <c r="AB6246" s="5"/>
      <c r="AC6246" s="5"/>
      <c r="AD6246" s="5"/>
      <c r="AE6246" s="5"/>
      <c r="AF6246" s="5"/>
      <c r="AG6246" s="5"/>
      <c r="AH6246" s="40"/>
      <c r="AI6246" s="3"/>
      <c r="AJ6246" s="3"/>
      <c r="AK6246" s="3"/>
      <c r="AL6246" s="3"/>
      <c r="AM6246" s="3"/>
      <c r="AN6246" s="3"/>
      <c r="AO6246" s="3"/>
      <c r="AP6246" s="3"/>
      <c r="AQ6246" s="3"/>
      <c r="AR6246" s="3"/>
      <c r="AS6246" s="3"/>
      <c r="AT6246" s="51"/>
      <c r="AU6246" s="48"/>
      <c r="AV6246" s="52"/>
      <c r="AW6246" s="52"/>
    </row>
    <row r="6247" spans="1:49" ht="15" customHeight="1" x14ac:dyDescent="0.25">
      <c r="A6247" s="11">
        <f t="shared" si="1049"/>
        <v>6244</v>
      </c>
      <c r="B6247" s="29">
        <v>37291</v>
      </c>
      <c r="C6247" s="25">
        <v>20</v>
      </c>
      <c r="D6247" s="12">
        <v>32.200000000000003</v>
      </c>
      <c r="E6247" s="25">
        <v>25.5</v>
      </c>
      <c r="F6247" s="35">
        <v>84</v>
      </c>
      <c r="G6247" s="25">
        <v>0</v>
      </c>
      <c r="H6247" s="13">
        <v>4.4000000000000004</v>
      </c>
      <c r="I6247" s="25"/>
      <c r="J6247" s="12">
        <v>90</v>
      </c>
      <c r="K6247" s="12">
        <v>0</v>
      </c>
      <c r="L6247" s="25" t="s">
        <v>12</v>
      </c>
      <c r="M6247" s="10"/>
      <c r="N6247" s="15"/>
      <c r="O6247" s="15"/>
      <c r="P6247" s="4"/>
      <c r="Q6247" s="65"/>
      <c r="R6247" s="42"/>
      <c r="S6247" s="44"/>
      <c r="T6247" s="44"/>
      <c r="U6247" s="5"/>
      <c r="V6247" s="5"/>
      <c r="W6247" s="5"/>
      <c r="X6247" s="5"/>
      <c r="Y6247" s="5"/>
      <c r="Z6247" s="5"/>
      <c r="AA6247" s="5"/>
      <c r="AB6247" s="5"/>
      <c r="AC6247" s="5"/>
      <c r="AD6247" s="5"/>
      <c r="AE6247" s="5"/>
      <c r="AF6247" s="5"/>
      <c r="AG6247" s="5"/>
      <c r="AH6247" s="40"/>
      <c r="AI6247" s="3"/>
      <c r="AJ6247" s="3"/>
      <c r="AK6247" s="3"/>
      <c r="AL6247" s="3"/>
      <c r="AM6247" s="3"/>
      <c r="AN6247" s="3"/>
      <c r="AO6247" s="3"/>
      <c r="AP6247" s="3"/>
      <c r="AQ6247" s="3"/>
      <c r="AR6247" s="3"/>
      <c r="AS6247" s="3"/>
      <c r="AT6247" s="51"/>
      <c r="AU6247" s="48"/>
      <c r="AV6247" s="52"/>
      <c r="AW6247" s="52"/>
    </row>
    <row r="6248" spans="1:49" ht="15" customHeight="1" x14ac:dyDescent="0.25">
      <c r="A6248" s="11">
        <f t="shared" si="1049"/>
        <v>6245</v>
      </c>
      <c r="B6248" s="29">
        <v>37292</v>
      </c>
      <c r="C6248" s="25">
        <v>21</v>
      </c>
      <c r="D6248" s="12">
        <v>33</v>
      </c>
      <c r="E6248" s="25">
        <v>26.5</v>
      </c>
      <c r="F6248" s="35">
        <v>77</v>
      </c>
      <c r="G6248" s="25">
        <v>0</v>
      </c>
      <c r="H6248" s="13">
        <v>8</v>
      </c>
      <c r="I6248" s="25"/>
      <c r="J6248" s="12">
        <v>225</v>
      </c>
      <c r="K6248" s="12">
        <v>1</v>
      </c>
      <c r="L6248" s="25" t="s">
        <v>13</v>
      </c>
      <c r="M6248" s="10"/>
      <c r="N6248" s="15"/>
      <c r="O6248" s="15"/>
      <c r="P6248" s="4"/>
      <c r="Q6248" s="65"/>
      <c r="R6248" s="42"/>
      <c r="S6248" s="44"/>
      <c r="T6248" s="44"/>
      <c r="U6248" s="5"/>
      <c r="V6248" s="5"/>
      <c r="W6248" s="5"/>
      <c r="X6248" s="5"/>
      <c r="Y6248" s="5"/>
      <c r="Z6248" s="5"/>
      <c r="AA6248" s="5"/>
      <c r="AB6248" s="5"/>
      <c r="AC6248" s="5"/>
      <c r="AD6248" s="5"/>
      <c r="AE6248" s="5"/>
      <c r="AF6248" s="5"/>
      <c r="AG6248" s="5"/>
      <c r="AH6248" s="40"/>
      <c r="AI6248" s="3"/>
      <c r="AJ6248" s="3"/>
      <c r="AK6248" s="3"/>
      <c r="AL6248" s="3"/>
      <c r="AM6248" s="3"/>
      <c r="AN6248" s="3"/>
      <c r="AO6248" s="3"/>
      <c r="AP6248" s="3"/>
      <c r="AQ6248" s="3"/>
      <c r="AR6248" s="3"/>
      <c r="AS6248" s="3"/>
      <c r="AT6248" s="51"/>
      <c r="AU6248" s="48"/>
      <c r="AV6248" s="52"/>
      <c r="AW6248" s="52"/>
    </row>
    <row r="6249" spans="1:49" ht="15" customHeight="1" x14ac:dyDescent="0.25">
      <c r="A6249" s="11">
        <f t="shared" si="1049"/>
        <v>6246</v>
      </c>
      <c r="B6249" s="29">
        <v>37293</v>
      </c>
      <c r="C6249" s="25">
        <v>20</v>
      </c>
      <c r="D6249" s="12">
        <v>33.200000000000003</v>
      </c>
      <c r="E6249" s="25">
        <v>25.8</v>
      </c>
      <c r="F6249" s="35">
        <v>80</v>
      </c>
      <c r="G6249" s="25">
        <v>0</v>
      </c>
      <c r="H6249" s="13">
        <v>5.7</v>
      </c>
      <c r="I6249" s="25"/>
      <c r="J6249" s="12">
        <v>225</v>
      </c>
      <c r="K6249" s="12">
        <v>1</v>
      </c>
      <c r="L6249" s="25" t="s">
        <v>13</v>
      </c>
      <c r="M6249" s="10"/>
      <c r="N6249" s="15"/>
      <c r="O6249" s="15"/>
      <c r="P6249" s="4"/>
      <c r="Q6249" s="65"/>
      <c r="R6249" s="42"/>
      <c r="S6249" s="44"/>
      <c r="T6249" s="44"/>
      <c r="U6249" s="5"/>
      <c r="V6249" s="5"/>
      <c r="W6249" s="5"/>
      <c r="X6249" s="5"/>
      <c r="Y6249" s="5"/>
      <c r="Z6249" s="5"/>
      <c r="AA6249" s="5"/>
      <c r="AB6249" s="5"/>
      <c r="AC6249" s="5"/>
      <c r="AD6249" s="5"/>
      <c r="AE6249" s="5"/>
      <c r="AF6249" s="5"/>
      <c r="AG6249" s="5"/>
      <c r="AH6249" s="40"/>
      <c r="AI6249" s="3"/>
      <c r="AJ6249" s="3"/>
      <c r="AK6249" s="3"/>
      <c r="AL6249" s="3"/>
      <c r="AM6249" s="3"/>
      <c r="AN6249" s="3"/>
      <c r="AO6249" s="3"/>
      <c r="AP6249" s="3"/>
      <c r="AQ6249" s="3"/>
      <c r="AR6249" s="3"/>
      <c r="AS6249" s="3"/>
      <c r="AT6249" s="51"/>
      <c r="AU6249" s="48"/>
      <c r="AV6249" s="52"/>
      <c r="AW6249" s="52"/>
    </row>
    <row r="6250" spans="1:49" ht="15" customHeight="1" x14ac:dyDescent="0.25">
      <c r="A6250" s="11">
        <f t="shared" si="1049"/>
        <v>6247</v>
      </c>
      <c r="B6250" s="29">
        <v>37294</v>
      </c>
      <c r="C6250" s="25">
        <v>21</v>
      </c>
      <c r="D6250" s="12">
        <v>33</v>
      </c>
      <c r="E6250" s="25">
        <v>25.7</v>
      </c>
      <c r="F6250" s="35">
        <v>72</v>
      </c>
      <c r="G6250" s="25">
        <v>0</v>
      </c>
      <c r="H6250" s="13">
        <v>8</v>
      </c>
      <c r="I6250" s="25"/>
      <c r="J6250" s="12">
        <v>90</v>
      </c>
      <c r="K6250" s="12">
        <v>1</v>
      </c>
      <c r="L6250" s="25" t="s">
        <v>12</v>
      </c>
      <c r="M6250" s="10"/>
      <c r="N6250" s="15"/>
      <c r="O6250" s="15"/>
      <c r="P6250" s="4"/>
      <c r="Q6250" s="65"/>
      <c r="R6250" s="42"/>
      <c r="S6250" s="44"/>
      <c r="T6250" s="44"/>
      <c r="U6250" s="5"/>
      <c r="V6250" s="5"/>
      <c r="W6250" s="5"/>
      <c r="X6250" s="5"/>
      <c r="Y6250" s="5"/>
      <c r="Z6250" s="5"/>
      <c r="AA6250" s="5"/>
      <c r="AB6250" s="5"/>
      <c r="AC6250" s="5"/>
      <c r="AD6250" s="5"/>
      <c r="AE6250" s="5"/>
      <c r="AF6250" s="5"/>
      <c r="AG6250" s="5"/>
      <c r="AH6250" s="40"/>
      <c r="AI6250" s="3"/>
      <c r="AJ6250" s="3"/>
      <c r="AK6250" s="3"/>
      <c r="AL6250" s="3"/>
      <c r="AM6250" s="3"/>
      <c r="AN6250" s="3"/>
      <c r="AO6250" s="3"/>
      <c r="AP6250" s="3"/>
      <c r="AQ6250" s="3"/>
      <c r="AR6250" s="3"/>
      <c r="AS6250" s="3"/>
      <c r="AT6250" s="51"/>
      <c r="AU6250" s="48"/>
      <c r="AV6250" s="52"/>
      <c r="AW6250" s="52"/>
    </row>
    <row r="6251" spans="1:49" ht="15" customHeight="1" x14ac:dyDescent="0.25">
      <c r="A6251" s="11">
        <f t="shared" si="1049"/>
        <v>6248</v>
      </c>
      <c r="B6251" s="29">
        <v>37295</v>
      </c>
      <c r="C6251" s="25">
        <v>20</v>
      </c>
      <c r="D6251" s="12">
        <v>32.6</v>
      </c>
      <c r="E6251" s="25">
        <v>26.7</v>
      </c>
      <c r="F6251" s="35">
        <v>69</v>
      </c>
      <c r="G6251" s="25">
        <v>0</v>
      </c>
      <c r="H6251" s="13">
        <v>7.7</v>
      </c>
      <c r="I6251" s="25"/>
      <c r="J6251" s="12">
        <v>90</v>
      </c>
      <c r="K6251" s="12">
        <v>2</v>
      </c>
      <c r="L6251" s="25" t="s">
        <v>12</v>
      </c>
      <c r="M6251" s="10"/>
      <c r="N6251" s="15"/>
      <c r="O6251" s="15"/>
      <c r="P6251" s="4"/>
      <c r="Q6251" s="65"/>
      <c r="R6251" s="42"/>
      <c r="S6251" s="44"/>
      <c r="T6251" s="44"/>
      <c r="U6251" s="5"/>
      <c r="V6251" s="5"/>
      <c r="W6251" s="5"/>
      <c r="X6251" s="5"/>
      <c r="Y6251" s="5"/>
      <c r="Z6251" s="5"/>
      <c r="AA6251" s="5"/>
      <c r="AB6251" s="5"/>
      <c r="AC6251" s="5"/>
      <c r="AD6251" s="5"/>
      <c r="AE6251" s="5"/>
      <c r="AF6251" s="5"/>
      <c r="AG6251" s="5"/>
      <c r="AH6251" s="40"/>
      <c r="AI6251" s="3"/>
      <c r="AJ6251" s="3"/>
      <c r="AK6251" s="3"/>
      <c r="AL6251" s="3"/>
      <c r="AM6251" s="3"/>
      <c r="AN6251" s="3"/>
      <c r="AO6251" s="3"/>
      <c r="AP6251" s="3"/>
      <c r="AQ6251" s="3"/>
      <c r="AR6251" s="3"/>
      <c r="AS6251" s="3"/>
      <c r="AT6251" s="51"/>
      <c r="AU6251" s="48"/>
      <c r="AV6251" s="52"/>
      <c r="AW6251" s="52"/>
    </row>
    <row r="6252" spans="1:49" ht="15" customHeight="1" x14ac:dyDescent="0.25">
      <c r="A6252" s="11">
        <f t="shared" si="1049"/>
        <v>6249</v>
      </c>
      <c r="B6252" s="29">
        <v>37296</v>
      </c>
      <c r="C6252" s="25">
        <v>20</v>
      </c>
      <c r="D6252" s="12">
        <v>32.9</v>
      </c>
      <c r="E6252" s="25">
        <v>25.2</v>
      </c>
      <c r="F6252" s="35">
        <v>76</v>
      </c>
      <c r="G6252" s="25">
        <v>0</v>
      </c>
      <c r="H6252" s="13">
        <v>7.5</v>
      </c>
      <c r="I6252" s="25"/>
      <c r="J6252" s="12">
        <v>90</v>
      </c>
      <c r="K6252" s="12">
        <v>1</v>
      </c>
      <c r="L6252" s="25" t="s">
        <v>12</v>
      </c>
      <c r="M6252" s="10"/>
      <c r="N6252" s="15"/>
      <c r="O6252" s="15"/>
      <c r="P6252" s="4"/>
      <c r="Q6252" s="65"/>
      <c r="R6252" s="42"/>
      <c r="S6252" s="44"/>
      <c r="T6252" s="44"/>
      <c r="U6252" s="5"/>
      <c r="V6252" s="5"/>
      <c r="W6252" s="5"/>
      <c r="X6252" s="5"/>
      <c r="Y6252" s="5"/>
      <c r="Z6252" s="5"/>
      <c r="AA6252" s="5"/>
      <c r="AB6252" s="5"/>
      <c r="AC6252" s="5"/>
      <c r="AD6252" s="5"/>
      <c r="AE6252" s="5"/>
      <c r="AF6252" s="5"/>
      <c r="AG6252" s="5"/>
      <c r="AH6252" s="40"/>
      <c r="AI6252" s="3"/>
      <c r="AJ6252" s="3"/>
      <c r="AK6252" s="3"/>
      <c r="AL6252" s="3"/>
      <c r="AM6252" s="3"/>
      <c r="AN6252" s="3"/>
      <c r="AO6252" s="3"/>
      <c r="AP6252" s="3"/>
      <c r="AQ6252" s="3"/>
      <c r="AR6252" s="3"/>
      <c r="AS6252" s="3"/>
      <c r="AT6252" s="51"/>
      <c r="AU6252" s="48"/>
      <c r="AV6252" s="52"/>
      <c r="AW6252" s="52"/>
    </row>
    <row r="6253" spans="1:49" ht="15" customHeight="1" x14ac:dyDescent="0.25">
      <c r="A6253" s="11">
        <f t="shared" si="1049"/>
        <v>6250</v>
      </c>
      <c r="B6253" s="29">
        <v>37297</v>
      </c>
      <c r="C6253" s="25">
        <v>20</v>
      </c>
      <c r="D6253" s="12">
        <v>32.200000000000003</v>
      </c>
      <c r="E6253" s="25">
        <v>24.6</v>
      </c>
      <c r="F6253" s="35">
        <v>84</v>
      </c>
      <c r="G6253" s="25">
        <v>0</v>
      </c>
      <c r="H6253" s="13">
        <v>4.8</v>
      </c>
      <c r="I6253" s="25"/>
      <c r="J6253" s="12">
        <v>180</v>
      </c>
      <c r="K6253" s="12"/>
      <c r="L6253" s="25" t="s">
        <v>14</v>
      </c>
      <c r="M6253" s="10"/>
      <c r="N6253" s="15"/>
      <c r="O6253" s="15"/>
      <c r="P6253" s="4"/>
      <c r="Q6253" s="65"/>
      <c r="R6253" s="42"/>
      <c r="S6253" s="44"/>
      <c r="T6253" s="44"/>
      <c r="U6253" s="5"/>
      <c r="V6253" s="5"/>
      <c r="W6253" s="5"/>
      <c r="X6253" s="5"/>
      <c r="Y6253" s="5"/>
      <c r="Z6253" s="5"/>
      <c r="AA6253" s="5"/>
      <c r="AB6253" s="5"/>
      <c r="AC6253" s="5"/>
      <c r="AD6253" s="5"/>
      <c r="AE6253" s="5"/>
      <c r="AF6253" s="5"/>
      <c r="AG6253" s="5"/>
      <c r="AH6253" s="40"/>
      <c r="AI6253" s="3"/>
      <c r="AJ6253" s="3"/>
      <c r="AK6253" s="3"/>
      <c r="AL6253" s="3"/>
      <c r="AM6253" s="3"/>
      <c r="AN6253" s="3"/>
      <c r="AO6253" s="3"/>
      <c r="AP6253" s="3"/>
      <c r="AQ6253" s="3"/>
      <c r="AR6253" s="3"/>
      <c r="AS6253" s="3"/>
      <c r="AT6253" s="51"/>
      <c r="AU6253" s="48"/>
      <c r="AV6253" s="52"/>
      <c r="AW6253" s="52"/>
    </row>
    <row r="6254" spans="1:49" ht="15" customHeight="1" x14ac:dyDescent="0.25">
      <c r="A6254" s="11">
        <f t="shared" si="1049"/>
        <v>6251</v>
      </c>
      <c r="B6254" s="29">
        <v>37298</v>
      </c>
      <c r="C6254" s="25">
        <v>22</v>
      </c>
      <c r="D6254" s="12">
        <v>32.200000000000003</v>
      </c>
      <c r="E6254" s="25">
        <v>25.8</v>
      </c>
      <c r="F6254" s="35">
        <v>84</v>
      </c>
      <c r="G6254" s="25">
        <v>0.2</v>
      </c>
      <c r="H6254" s="13">
        <v>1.5</v>
      </c>
      <c r="I6254" s="25"/>
      <c r="J6254" s="12">
        <v>225</v>
      </c>
      <c r="K6254" s="12">
        <v>1</v>
      </c>
      <c r="L6254" s="25" t="s">
        <v>13</v>
      </c>
      <c r="M6254" s="10"/>
      <c r="N6254" s="15"/>
      <c r="O6254" s="15"/>
      <c r="P6254" s="4"/>
      <c r="Q6254" s="65"/>
      <c r="R6254" s="42"/>
      <c r="S6254" s="44"/>
      <c r="T6254" s="44"/>
      <c r="U6254" s="5"/>
      <c r="V6254" s="5"/>
      <c r="W6254" s="5"/>
      <c r="X6254" s="5"/>
      <c r="Y6254" s="5"/>
      <c r="Z6254" s="5"/>
      <c r="AA6254" s="5"/>
      <c r="AB6254" s="5"/>
      <c r="AC6254" s="5"/>
      <c r="AD6254" s="5"/>
      <c r="AE6254" s="5"/>
      <c r="AF6254" s="5"/>
      <c r="AG6254" s="5"/>
      <c r="AH6254" s="40"/>
      <c r="AI6254" s="3"/>
      <c r="AJ6254" s="3"/>
      <c r="AK6254" s="3"/>
      <c r="AL6254" s="3"/>
      <c r="AM6254" s="3"/>
      <c r="AN6254" s="3"/>
      <c r="AO6254" s="3"/>
      <c r="AP6254" s="3"/>
      <c r="AQ6254" s="3"/>
      <c r="AR6254" s="3"/>
      <c r="AS6254" s="3"/>
      <c r="AT6254" s="51"/>
      <c r="AU6254" s="48"/>
      <c r="AV6254" s="52"/>
      <c r="AW6254" s="52"/>
    </row>
    <row r="6255" spans="1:49" ht="15" customHeight="1" x14ac:dyDescent="0.25">
      <c r="A6255" s="11">
        <f t="shared" si="1049"/>
        <v>6252</v>
      </c>
      <c r="B6255" s="29">
        <v>37299</v>
      </c>
      <c r="C6255" s="25">
        <v>23</v>
      </c>
      <c r="D6255" s="12">
        <v>32.6</v>
      </c>
      <c r="E6255" s="25">
        <v>27.7</v>
      </c>
      <c r="F6255" s="35">
        <v>71</v>
      </c>
      <c r="G6255" s="25">
        <v>0</v>
      </c>
      <c r="H6255" s="13">
        <v>7.2</v>
      </c>
      <c r="I6255" s="25"/>
      <c r="J6255" s="12">
        <v>90</v>
      </c>
      <c r="K6255" s="12">
        <v>2</v>
      </c>
      <c r="L6255" s="25" t="s">
        <v>12</v>
      </c>
      <c r="M6255" s="10"/>
      <c r="N6255" s="15"/>
      <c r="O6255" s="15"/>
      <c r="P6255" s="4"/>
      <c r="Q6255" s="65"/>
      <c r="R6255" s="42"/>
      <c r="S6255" s="44"/>
      <c r="T6255" s="44"/>
      <c r="U6255" s="5"/>
      <c r="V6255" s="5"/>
      <c r="W6255" s="5"/>
      <c r="X6255" s="5"/>
      <c r="Y6255" s="5"/>
      <c r="Z6255" s="5"/>
      <c r="AA6255" s="5"/>
      <c r="AB6255" s="5"/>
      <c r="AC6255" s="5"/>
      <c r="AD6255" s="5"/>
      <c r="AE6255" s="5"/>
      <c r="AF6255" s="5"/>
      <c r="AG6255" s="5"/>
      <c r="AH6255" s="40"/>
      <c r="AI6255" s="3"/>
      <c r="AJ6255" s="3"/>
      <c r="AK6255" s="3"/>
      <c r="AL6255" s="3"/>
      <c r="AM6255" s="3"/>
      <c r="AN6255" s="3"/>
      <c r="AO6255" s="3"/>
      <c r="AP6255" s="3"/>
      <c r="AQ6255" s="3"/>
      <c r="AR6255" s="3"/>
      <c r="AS6255" s="3"/>
      <c r="AT6255" s="51"/>
      <c r="AU6255" s="48"/>
      <c r="AV6255" s="52"/>
      <c r="AW6255" s="52"/>
    </row>
    <row r="6256" spans="1:49" ht="15" customHeight="1" x14ac:dyDescent="0.25">
      <c r="A6256" s="11">
        <f t="shared" si="1049"/>
        <v>6253</v>
      </c>
      <c r="B6256" s="29">
        <v>37300</v>
      </c>
      <c r="C6256" s="25">
        <v>23</v>
      </c>
      <c r="D6256" s="12">
        <v>32.4</v>
      </c>
      <c r="E6256" s="25">
        <v>25.8</v>
      </c>
      <c r="F6256" s="35">
        <v>80</v>
      </c>
      <c r="G6256" s="25">
        <v>26.5</v>
      </c>
      <c r="H6256" s="13">
        <v>2.8</v>
      </c>
      <c r="I6256" s="25"/>
      <c r="J6256" s="12">
        <v>90</v>
      </c>
      <c r="K6256" s="12">
        <v>1</v>
      </c>
      <c r="L6256" s="25" t="s">
        <v>12</v>
      </c>
      <c r="M6256" s="10"/>
      <c r="N6256" s="15"/>
      <c r="O6256" s="15"/>
      <c r="P6256" s="4"/>
      <c r="Q6256" s="65"/>
      <c r="R6256" s="42"/>
      <c r="S6256" s="44"/>
      <c r="T6256" s="44"/>
      <c r="U6256" s="5"/>
      <c r="V6256" s="5"/>
      <c r="W6256" s="5"/>
      <c r="X6256" s="5"/>
      <c r="Y6256" s="5"/>
      <c r="Z6256" s="5"/>
      <c r="AA6256" s="5"/>
      <c r="AB6256" s="5"/>
      <c r="AC6256" s="5"/>
      <c r="AD6256" s="5"/>
      <c r="AE6256" s="5"/>
      <c r="AF6256" s="5"/>
      <c r="AG6256" s="5"/>
      <c r="AH6256" s="40"/>
      <c r="AI6256" s="3"/>
      <c r="AJ6256" s="3"/>
      <c r="AK6256" s="3"/>
      <c r="AL6256" s="3"/>
      <c r="AM6256" s="3"/>
      <c r="AN6256" s="3"/>
      <c r="AO6256" s="3"/>
      <c r="AP6256" s="3"/>
      <c r="AQ6256" s="3"/>
      <c r="AR6256" s="3"/>
      <c r="AS6256" s="3"/>
      <c r="AT6256" s="51"/>
      <c r="AU6256" s="48"/>
      <c r="AV6256" s="52"/>
      <c r="AW6256" s="52"/>
    </row>
    <row r="6257" spans="1:49" ht="15" customHeight="1" x14ac:dyDescent="0.25">
      <c r="A6257" s="11">
        <f t="shared" si="1049"/>
        <v>6254</v>
      </c>
      <c r="B6257" s="29">
        <v>37301</v>
      </c>
      <c r="C6257" s="25">
        <v>23</v>
      </c>
      <c r="D6257" s="12">
        <v>32</v>
      </c>
      <c r="E6257" s="25">
        <v>26</v>
      </c>
      <c r="F6257" s="35">
        <v>80</v>
      </c>
      <c r="G6257" s="25">
        <v>0</v>
      </c>
      <c r="H6257" s="13">
        <v>5</v>
      </c>
      <c r="I6257" s="25"/>
      <c r="J6257" s="12">
        <v>90</v>
      </c>
      <c r="K6257" s="12">
        <v>2</v>
      </c>
      <c r="L6257" s="25" t="s">
        <v>12</v>
      </c>
      <c r="M6257" s="10"/>
      <c r="N6257" s="15"/>
      <c r="O6257" s="15"/>
      <c r="P6257" s="4"/>
      <c r="Q6257" s="65"/>
      <c r="R6257" s="42"/>
      <c r="S6257" s="44"/>
      <c r="T6257" s="44"/>
      <c r="U6257" s="5"/>
      <c r="V6257" s="5"/>
      <c r="W6257" s="5"/>
      <c r="X6257" s="5"/>
      <c r="Y6257" s="5"/>
      <c r="Z6257" s="5"/>
      <c r="AA6257" s="5"/>
      <c r="AB6257" s="5"/>
      <c r="AC6257" s="5"/>
      <c r="AD6257" s="5"/>
      <c r="AE6257" s="5"/>
      <c r="AF6257" s="5"/>
      <c r="AG6257" s="5"/>
      <c r="AH6257" s="40"/>
      <c r="AI6257" s="3"/>
      <c r="AJ6257" s="3"/>
      <c r="AK6257" s="3"/>
      <c r="AL6257" s="3"/>
      <c r="AM6257" s="3"/>
      <c r="AN6257" s="3"/>
      <c r="AO6257" s="3"/>
      <c r="AP6257" s="3"/>
      <c r="AQ6257" s="3"/>
      <c r="AR6257" s="3"/>
      <c r="AS6257" s="3"/>
      <c r="AT6257" s="51"/>
      <c r="AU6257" s="48"/>
      <c r="AV6257" s="52"/>
      <c r="AW6257" s="52"/>
    </row>
    <row r="6258" spans="1:49" ht="15" customHeight="1" x14ac:dyDescent="0.25">
      <c r="A6258" s="11">
        <f t="shared" si="1049"/>
        <v>6255</v>
      </c>
      <c r="B6258" s="29">
        <v>37302</v>
      </c>
      <c r="C6258" s="25">
        <v>22</v>
      </c>
      <c r="D6258" s="12">
        <v>32.6</v>
      </c>
      <c r="E6258" s="25">
        <v>26.2</v>
      </c>
      <c r="F6258" s="35">
        <v>84</v>
      </c>
      <c r="G6258" s="25">
        <v>0</v>
      </c>
      <c r="H6258" s="13">
        <v>5.5</v>
      </c>
      <c r="I6258" s="25"/>
      <c r="J6258" s="12">
        <v>90</v>
      </c>
      <c r="K6258" s="12">
        <v>1</v>
      </c>
      <c r="L6258" s="25" t="s">
        <v>12</v>
      </c>
      <c r="M6258" s="10"/>
      <c r="N6258" s="15"/>
      <c r="O6258" s="15"/>
      <c r="P6258" s="4"/>
      <c r="Q6258" s="65"/>
      <c r="R6258" s="42"/>
      <c r="S6258" s="44"/>
      <c r="T6258" s="44"/>
      <c r="U6258" s="5"/>
      <c r="V6258" s="5"/>
      <c r="W6258" s="5"/>
      <c r="X6258" s="5"/>
      <c r="Y6258" s="5"/>
      <c r="Z6258" s="5"/>
      <c r="AA6258" s="5"/>
      <c r="AB6258" s="5"/>
      <c r="AC6258" s="5"/>
      <c r="AD6258" s="5"/>
      <c r="AE6258" s="5"/>
      <c r="AF6258" s="5"/>
      <c r="AG6258" s="5"/>
      <c r="AH6258" s="40"/>
      <c r="AI6258" s="3"/>
      <c r="AJ6258" s="3"/>
      <c r="AK6258" s="3"/>
      <c r="AL6258" s="3"/>
      <c r="AM6258" s="3"/>
      <c r="AN6258" s="3"/>
      <c r="AO6258" s="3"/>
      <c r="AP6258" s="3"/>
      <c r="AQ6258" s="3"/>
      <c r="AR6258" s="3"/>
      <c r="AS6258" s="3"/>
      <c r="AT6258" s="51"/>
      <c r="AU6258" s="48"/>
      <c r="AV6258" s="52"/>
      <c r="AW6258" s="52"/>
    </row>
    <row r="6259" spans="1:49" ht="15" customHeight="1" x14ac:dyDescent="0.25">
      <c r="A6259" s="11">
        <f t="shared" si="1049"/>
        <v>6256</v>
      </c>
      <c r="B6259" s="29">
        <v>37303</v>
      </c>
      <c r="C6259" s="25">
        <v>21</v>
      </c>
      <c r="D6259" s="12">
        <v>32.200000000000003</v>
      </c>
      <c r="E6259" s="25">
        <v>26.2</v>
      </c>
      <c r="F6259" s="35">
        <v>86</v>
      </c>
      <c r="G6259" s="25">
        <v>16.100000000000001</v>
      </c>
      <c r="H6259" s="13">
        <v>7</v>
      </c>
      <c r="I6259" s="25"/>
      <c r="J6259" s="12">
        <v>90</v>
      </c>
      <c r="K6259" s="12">
        <v>1</v>
      </c>
      <c r="L6259" s="25" t="s">
        <v>12</v>
      </c>
      <c r="M6259" s="10"/>
      <c r="N6259" s="15"/>
      <c r="O6259" s="15"/>
      <c r="P6259" s="4"/>
      <c r="Q6259" s="65"/>
      <c r="R6259" s="42"/>
      <c r="S6259" s="44"/>
      <c r="T6259" s="44"/>
      <c r="U6259" s="5"/>
      <c r="V6259" s="5"/>
      <c r="W6259" s="5"/>
      <c r="X6259" s="5"/>
      <c r="Y6259" s="5"/>
      <c r="Z6259" s="5"/>
      <c r="AA6259" s="5"/>
      <c r="AB6259" s="5"/>
      <c r="AC6259" s="5"/>
      <c r="AD6259" s="5"/>
      <c r="AE6259" s="5"/>
      <c r="AF6259" s="5"/>
      <c r="AG6259" s="5"/>
      <c r="AH6259" s="40"/>
      <c r="AI6259" s="3"/>
      <c r="AJ6259" s="3"/>
      <c r="AK6259" s="3"/>
      <c r="AL6259" s="3"/>
      <c r="AM6259" s="3"/>
      <c r="AN6259" s="3"/>
      <c r="AO6259" s="3"/>
      <c r="AP6259" s="3"/>
      <c r="AQ6259" s="3"/>
      <c r="AR6259" s="3"/>
      <c r="AS6259" s="3"/>
      <c r="AT6259" s="51"/>
      <c r="AU6259" s="48"/>
      <c r="AV6259" s="52"/>
      <c r="AW6259" s="52"/>
    </row>
    <row r="6260" spans="1:49" ht="15" customHeight="1" x14ac:dyDescent="0.25">
      <c r="A6260" s="11">
        <f t="shared" si="1049"/>
        <v>6257</v>
      </c>
      <c r="B6260" s="29">
        <v>37304</v>
      </c>
      <c r="C6260" s="25">
        <v>22</v>
      </c>
      <c r="D6260" s="12">
        <v>31.4</v>
      </c>
      <c r="E6260" s="25">
        <v>26.9</v>
      </c>
      <c r="F6260" s="35">
        <v>80</v>
      </c>
      <c r="G6260" s="25">
        <v>11.4</v>
      </c>
      <c r="H6260" s="13">
        <v>7.8</v>
      </c>
      <c r="I6260" s="25"/>
      <c r="J6260" s="12">
        <v>90</v>
      </c>
      <c r="K6260" s="12">
        <v>1</v>
      </c>
      <c r="L6260" s="25" t="s">
        <v>12</v>
      </c>
      <c r="M6260" s="10"/>
      <c r="N6260" s="15"/>
      <c r="O6260" s="15"/>
      <c r="P6260" s="4"/>
      <c r="Q6260" s="65"/>
      <c r="R6260" s="42"/>
      <c r="S6260" s="44"/>
      <c r="T6260" s="44"/>
      <c r="U6260" s="5"/>
      <c r="V6260" s="5"/>
      <c r="W6260" s="5"/>
      <c r="X6260" s="5"/>
      <c r="Y6260" s="5"/>
      <c r="Z6260" s="5"/>
      <c r="AA6260" s="5"/>
      <c r="AB6260" s="5"/>
      <c r="AC6260" s="5"/>
      <c r="AD6260" s="5"/>
      <c r="AE6260" s="5"/>
      <c r="AF6260" s="5"/>
      <c r="AG6260" s="5"/>
      <c r="AH6260" s="40"/>
      <c r="AI6260" s="3"/>
      <c r="AJ6260" s="3"/>
      <c r="AK6260" s="3"/>
      <c r="AL6260" s="3"/>
      <c r="AM6260" s="3"/>
      <c r="AN6260" s="3"/>
      <c r="AO6260" s="3"/>
      <c r="AP6260" s="3"/>
      <c r="AQ6260" s="3"/>
      <c r="AR6260" s="3"/>
      <c r="AS6260" s="3"/>
      <c r="AT6260" s="51"/>
      <c r="AU6260" s="48"/>
      <c r="AV6260" s="52"/>
      <c r="AW6260" s="52"/>
    </row>
    <row r="6261" spans="1:49" ht="15" customHeight="1" x14ac:dyDescent="0.25">
      <c r="A6261" s="11">
        <f t="shared" si="1049"/>
        <v>6258</v>
      </c>
      <c r="B6261" s="29">
        <v>37305</v>
      </c>
      <c r="C6261" s="25">
        <v>23</v>
      </c>
      <c r="D6261" s="12">
        <v>31.6</v>
      </c>
      <c r="E6261" s="25">
        <v>25.9</v>
      </c>
      <c r="F6261" s="35">
        <v>81</v>
      </c>
      <c r="G6261" s="25">
        <v>3.4</v>
      </c>
      <c r="H6261" s="13">
        <v>4.5</v>
      </c>
      <c r="I6261" s="25"/>
      <c r="J6261" s="12">
        <v>90</v>
      </c>
      <c r="K6261" s="12">
        <v>2</v>
      </c>
      <c r="L6261" s="25" t="s">
        <v>13</v>
      </c>
      <c r="M6261" s="10"/>
      <c r="N6261" s="15"/>
      <c r="O6261" s="15"/>
      <c r="P6261" s="4"/>
      <c r="Q6261" s="65"/>
      <c r="R6261" s="42"/>
      <c r="S6261" s="44"/>
      <c r="T6261" s="44"/>
      <c r="U6261" s="5"/>
      <c r="V6261" s="5"/>
      <c r="W6261" s="5"/>
      <c r="X6261" s="5"/>
      <c r="Y6261" s="5"/>
      <c r="Z6261" s="5"/>
      <c r="AA6261" s="5"/>
      <c r="AB6261" s="5"/>
      <c r="AC6261" s="5"/>
      <c r="AD6261" s="5"/>
      <c r="AE6261" s="5"/>
      <c r="AF6261" s="5"/>
      <c r="AG6261" s="5"/>
      <c r="AH6261" s="40"/>
      <c r="AI6261" s="3"/>
      <c r="AJ6261" s="3"/>
      <c r="AK6261" s="3"/>
      <c r="AL6261" s="3"/>
      <c r="AM6261" s="3"/>
      <c r="AN6261" s="3"/>
      <c r="AO6261" s="3"/>
      <c r="AP6261" s="3"/>
      <c r="AQ6261" s="3"/>
      <c r="AR6261" s="3"/>
      <c r="AS6261" s="3"/>
      <c r="AT6261" s="51"/>
      <c r="AU6261" s="48"/>
      <c r="AV6261" s="52"/>
      <c r="AW6261" s="52"/>
    </row>
    <row r="6262" spans="1:49" ht="15" customHeight="1" x14ac:dyDescent="0.25">
      <c r="A6262" s="11">
        <f t="shared" si="1049"/>
        <v>6259</v>
      </c>
      <c r="B6262" s="29">
        <v>37306</v>
      </c>
      <c r="C6262" s="25">
        <v>22</v>
      </c>
      <c r="D6262" s="12">
        <v>30.8</v>
      </c>
      <c r="E6262" s="25">
        <v>25.6</v>
      </c>
      <c r="F6262" s="35">
        <v>82</v>
      </c>
      <c r="G6262" s="25">
        <v>0</v>
      </c>
      <c r="H6262" s="13">
        <v>2.8</v>
      </c>
      <c r="I6262" s="25"/>
      <c r="J6262" s="12">
        <v>90</v>
      </c>
      <c r="K6262" s="12">
        <v>1</v>
      </c>
      <c r="L6262" s="25" t="s">
        <v>13</v>
      </c>
      <c r="M6262" s="10"/>
      <c r="N6262" s="15"/>
      <c r="O6262" s="15"/>
      <c r="P6262" s="4"/>
      <c r="Q6262" s="65"/>
      <c r="R6262" s="42"/>
      <c r="S6262" s="44"/>
      <c r="T6262" s="44"/>
      <c r="U6262" s="5"/>
      <c r="V6262" s="5"/>
      <c r="W6262" s="5"/>
      <c r="X6262" s="5"/>
      <c r="Y6262" s="5"/>
      <c r="Z6262" s="5"/>
      <c r="AA6262" s="5"/>
      <c r="AB6262" s="5"/>
      <c r="AC6262" s="5"/>
      <c r="AD6262" s="5"/>
      <c r="AE6262" s="5"/>
      <c r="AF6262" s="5"/>
      <c r="AG6262" s="5"/>
      <c r="AH6262" s="40"/>
      <c r="AI6262" s="3"/>
      <c r="AJ6262" s="3"/>
      <c r="AK6262" s="3"/>
      <c r="AL6262" s="3"/>
      <c r="AM6262" s="3"/>
      <c r="AN6262" s="3"/>
      <c r="AO6262" s="3"/>
      <c r="AP6262" s="3"/>
      <c r="AQ6262" s="3"/>
      <c r="AR6262" s="3"/>
      <c r="AS6262" s="3"/>
      <c r="AT6262" s="51"/>
      <c r="AU6262" s="48"/>
      <c r="AV6262" s="52"/>
      <c r="AW6262" s="52"/>
    </row>
    <row r="6263" spans="1:49" ht="15" customHeight="1" x14ac:dyDescent="0.25">
      <c r="A6263" s="11">
        <f t="shared" si="1049"/>
        <v>6260</v>
      </c>
      <c r="B6263" s="29">
        <v>37307</v>
      </c>
      <c r="C6263" s="25">
        <v>23</v>
      </c>
      <c r="D6263" s="12">
        <v>27.8</v>
      </c>
      <c r="E6263" s="25">
        <v>23.9</v>
      </c>
      <c r="F6263" s="35">
        <v>99</v>
      </c>
      <c r="G6263" s="25">
        <v>180</v>
      </c>
      <c r="H6263" s="13">
        <v>0.2</v>
      </c>
      <c r="I6263" s="25"/>
      <c r="J6263" s="12">
        <v>90</v>
      </c>
      <c r="K6263" s="12">
        <v>1</v>
      </c>
      <c r="L6263" s="25" t="s">
        <v>13</v>
      </c>
      <c r="M6263" s="10"/>
      <c r="N6263" s="15"/>
      <c r="O6263" s="15"/>
      <c r="P6263" s="4"/>
      <c r="Q6263" s="65"/>
      <c r="R6263" s="42"/>
      <c r="S6263" s="44"/>
      <c r="T6263" s="44"/>
      <c r="U6263" s="5"/>
      <c r="V6263" s="5"/>
      <c r="W6263" s="5"/>
      <c r="X6263" s="5"/>
      <c r="Y6263" s="5"/>
      <c r="Z6263" s="5"/>
      <c r="AA6263" s="5"/>
      <c r="AB6263" s="5"/>
      <c r="AC6263" s="5"/>
      <c r="AD6263" s="5"/>
      <c r="AE6263" s="5"/>
      <c r="AF6263" s="5"/>
      <c r="AG6263" s="5"/>
      <c r="AH6263" s="40"/>
      <c r="AI6263" s="3"/>
      <c r="AJ6263" s="3"/>
      <c r="AK6263" s="3"/>
      <c r="AL6263" s="3"/>
      <c r="AM6263" s="3"/>
      <c r="AN6263" s="3"/>
      <c r="AO6263" s="3"/>
      <c r="AP6263" s="3"/>
      <c r="AQ6263" s="3"/>
      <c r="AR6263" s="3"/>
      <c r="AS6263" s="3"/>
      <c r="AT6263" s="51"/>
      <c r="AU6263" s="48"/>
      <c r="AV6263" s="52"/>
      <c r="AW6263" s="52"/>
    </row>
    <row r="6264" spans="1:49" ht="15" customHeight="1" x14ac:dyDescent="0.25">
      <c r="A6264" s="11">
        <f t="shared" si="1049"/>
        <v>6261</v>
      </c>
      <c r="B6264" s="29">
        <v>37308</v>
      </c>
      <c r="C6264" s="25">
        <v>20</v>
      </c>
      <c r="D6264" s="12">
        <v>30.4</v>
      </c>
      <c r="E6264" s="25">
        <v>23.9</v>
      </c>
      <c r="F6264" s="35">
        <v>82</v>
      </c>
      <c r="G6264" s="25">
        <v>15.5</v>
      </c>
      <c r="H6264" s="13">
        <v>4.5</v>
      </c>
      <c r="I6264" s="25"/>
      <c r="J6264" s="12">
        <v>90</v>
      </c>
      <c r="K6264" s="12">
        <v>0</v>
      </c>
      <c r="L6264" s="25" t="s">
        <v>13</v>
      </c>
      <c r="M6264" s="10"/>
      <c r="N6264" s="15"/>
      <c r="O6264" s="15"/>
      <c r="P6264" s="4"/>
      <c r="Q6264" s="65"/>
      <c r="R6264" s="42"/>
      <c r="S6264" s="44"/>
      <c r="T6264" s="44"/>
      <c r="U6264" s="5"/>
      <c r="V6264" s="5"/>
      <c r="W6264" s="5"/>
      <c r="X6264" s="5"/>
      <c r="Y6264" s="5"/>
      <c r="Z6264" s="5"/>
      <c r="AA6264" s="5"/>
      <c r="AB6264" s="5"/>
      <c r="AC6264" s="5"/>
      <c r="AD6264" s="5"/>
      <c r="AE6264" s="5"/>
      <c r="AF6264" s="5"/>
      <c r="AG6264" s="5"/>
      <c r="AH6264" s="40"/>
      <c r="AI6264" s="3"/>
      <c r="AJ6264" s="3"/>
      <c r="AK6264" s="3"/>
      <c r="AL6264" s="3"/>
      <c r="AM6264" s="3"/>
      <c r="AN6264" s="3"/>
      <c r="AO6264" s="3"/>
      <c r="AP6264" s="3"/>
      <c r="AQ6264" s="3"/>
      <c r="AR6264" s="3"/>
      <c r="AS6264" s="3"/>
      <c r="AT6264" s="51"/>
      <c r="AU6264" s="48"/>
      <c r="AV6264" s="52"/>
      <c r="AW6264" s="52"/>
    </row>
    <row r="6265" spans="1:49" ht="15" customHeight="1" x14ac:dyDescent="0.25">
      <c r="A6265" s="11">
        <f t="shared" si="1049"/>
        <v>6262</v>
      </c>
      <c r="B6265" s="29">
        <v>37309</v>
      </c>
      <c r="C6265" s="25">
        <v>22</v>
      </c>
      <c r="D6265" s="12">
        <v>32.4</v>
      </c>
      <c r="E6265" s="25">
        <v>26.3</v>
      </c>
      <c r="F6265" s="35">
        <v>80</v>
      </c>
      <c r="G6265" s="25">
        <v>0</v>
      </c>
      <c r="H6265" s="13">
        <v>5</v>
      </c>
      <c r="I6265" s="25"/>
      <c r="J6265" s="12">
        <v>90</v>
      </c>
      <c r="K6265" s="12">
        <v>0</v>
      </c>
      <c r="L6265" s="25" t="s">
        <v>12</v>
      </c>
      <c r="M6265" s="10"/>
      <c r="N6265" s="15"/>
      <c r="O6265" s="15"/>
      <c r="P6265" s="4"/>
      <c r="Q6265" s="65"/>
      <c r="R6265" s="42"/>
      <c r="S6265" s="44"/>
      <c r="T6265" s="44"/>
      <c r="U6265" s="5"/>
      <c r="V6265" s="5"/>
      <c r="W6265" s="5"/>
      <c r="X6265" s="5"/>
      <c r="Y6265" s="5"/>
      <c r="Z6265" s="5"/>
      <c r="AA6265" s="5"/>
      <c r="AB6265" s="5"/>
      <c r="AC6265" s="5"/>
      <c r="AD6265" s="5"/>
      <c r="AE6265" s="5"/>
      <c r="AF6265" s="5"/>
      <c r="AG6265" s="5"/>
      <c r="AH6265" s="40"/>
      <c r="AI6265" s="3"/>
      <c r="AJ6265" s="3"/>
      <c r="AK6265" s="3"/>
      <c r="AL6265" s="3"/>
      <c r="AM6265" s="3"/>
      <c r="AN6265" s="3"/>
      <c r="AO6265" s="3"/>
      <c r="AP6265" s="3"/>
      <c r="AQ6265" s="3"/>
      <c r="AR6265" s="3"/>
      <c r="AS6265" s="3"/>
      <c r="AT6265" s="51"/>
      <c r="AU6265" s="48"/>
      <c r="AV6265" s="52"/>
      <c r="AW6265" s="52"/>
    </row>
    <row r="6266" spans="1:49" ht="15" customHeight="1" x14ac:dyDescent="0.25">
      <c r="A6266" s="11">
        <f t="shared" si="1049"/>
        <v>6263</v>
      </c>
      <c r="B6266" s="29">
        <v>37310</v>
      </c>
      <c r="C6266" s="25">
        <v>22</v>
      </c>
      <c r="D6266" s="12">
        <v>32.200000000000003</v>
      </c>
      <c r="E6266" s="25">
        <v>26.4</v>
      </c>
      <c r="F6266" s="35">
        <v>88</v>
      </c>
      <c r="G6266" s="25">
        <v>0</v>
      </c>
      <c r="H6266" s="13">
        <v>4</v>
      </c>
      <c r="I6266" s="25"/>
      <c r="J6266" s="12">
        <v>225</v>
      </c>
      <c r="K6266" s="12">
        <v>0</v>
      </c>
      <c r="L6266" s="25" t="s">
        <v>18</v>
      </c>
      <c r="M6266" s="10"/>
      <c r="N6266" s="15"/>
      <c r="O6266" s="15"/>
      <c r="P6266" s="4"/>
      <c r="Q6266" s="65"/>
      <c r="R6266" s="42"/>
      <c r="S6266" s="44"/>
      <c r="T6266" s="44"/>
      <c r="U6266" s="5"/>
      <c r="V6266" s="5"/>
      <c r="W6266" s="5"/>
      <c r="X6266" s="5"/>
      <c r="Y6266" s="5"/>
      <c r="Z6266" s="5"/>
      <c r="AA6266" s="5"/>
      <c r="AB6266" s="5"/>
      <c r="AC6266" s="5"/>
      <c r="AD6266" s="5"/>
      <c r="AE6266" s="5"/>
      <c r="AF6266" s="5"/>
      <c r="AG6266" s="5"/>
      <c r="AH6266" s="40"/>
      <c r="AI6266" s="3"/>
      <c r="AJ6266" s="3"/>
      <c r="AK6266" s="3"/>
      <c r="AL6266" s="3"/>
      <c r="AM6266" s="3"/>
      <c r="AN6266" s="3"/>
      <c r="AO6266" s="3"/>
      <c r="AP6266" s="3"/>
      <c r="AQ6266" s="3"/>
      <c r="AR6266" s="3"/>
      <c r="AS6266" s="3"/>
      <c r="AT6266" s="51"/>
      <c r="AU6266" s="48"/>
      <c r="AV6266" s="52"/>
      <c r="AW6266" s="52"/>
    </row>
    <row r="6267" spans="1:49" ht="15" customHeight="1" x14ac:dyDescent="0.25">
      <c r="A6267" s="11">
        <f t="shared" si="1049"/>
        <v>6264</v>
      </c>
      <c r="B6267" s="29">
        <v>37311</v>
      </c>
      <c r="C6267" s="25">
        <v>21</v>
      </c>
      <c r="D6267" s="12">
        <v>31.4</v>
      </c>
      <c r="E6267" s="25">
        <v>25.2</v>
      </c>
      <c r="F6267" s="35">
        <v>90</v>
      </c>
      <c r="G6267" s="25">
        <v>0</v>
      </c>
      <c r="H6267" s="13">
        <v>4.0999999999999996</v>
      </c>
      <c r="I6267" s="25"/>
      <c r="J6267" s="12">
        <v>270</v>
      </c>
      <c r="K6267" s="12">
        <v>0</v>
      </c>
      <c r="L6267" s="25" t="s">
        <v>13</v>
      </c>
      <c r="M6267" s="10"/>
      <c r="N6267" s="15"/>
      <c r="O6267" s="15"/>
      <c r="P6267" s="4"/>
      <c r="Q6267" s="65"/>
      <c r="R6267" s="42"/>
      <c r="S6267" s="3"/>
      <c r="T6267" s="3"/>
      <c r="U6267" s="5"/>
      <c r="V6267" s="5"/>
      <c r="W6267" s="5"/>
      <c r="X6267" s="5"/>
      <c r="Y6267" s="5"/>
      <c r="Z6267" s="5"/>
      <c r="AA6267" s="5"/>
      <c r="AB6267" s="5"/>
      <c r="AC6267" s="5"/>
      <c r="AD6267" s="5"/>
      <c r="AE6267" s="5"/>
      <c r="AF6267" s="5"/>
      <c r="AG6267" s="5"/>
      <c r="AH6267" s="40"/>
      <c r="AI6267" s="3"/>
      <c r="AJ6267" s="3"/>
      <c r="AK6267" s="3"/>
      <c r="AL6267" s="3"/>
      <c r="AM6267" s="3"/>
      <c r="AN6267" s="3"/>
      <c r="AO6267" s="3"/>
      <c r="AP6267" s="3"/>
      <c r="AQ6267" s="3"/>
      <c r="AR6267" s="3"/>
      <c r="AS6267" s="3"/>
      <c r="AT6267" s="52"/>
      <c r="AU6267" s="52"/>
      <c r="AV6267" s="52"/>
      <c r="AW6267" s="52"/>
    </row>
    <row r="6268" spans="1:49" ht="15" customHeight="1" x14ac:dyDescent="0.25">
      <c r="A6268" s="11">
        <f t="shared" si="1049"/>
        <v>6265</v>
      </c>
      <c r="B6268" s="29">
        <v>37312</v>
      </c>
      <c r="C6268" s="25">
        <v>21</v>
      </c>
      <c r="D6268" s="12">
        <v>30.8</v>
      </c>
      <c r="E6268" s="25">
        <v>24.5</v>
      </c>
      <c r="F6268" s="35">
        <v>92</v>
      </c>
      <c r="G6268" s="25">
        <v>4.4000000000000004</v>
      </c>
      <c r="H6268" s="13">
        <v>3.7</v>
      </c>
      <c r="I6268" s="25"/>
      <c r="J6268" s="12">
        <v>225</v>
      </c>
      <c r="K6268" s="12">
        <v>1</v>
      </c>
      <c r="L6268" s="25" t="s">
        <v>12</v>
      </c>
      <c r="M6268" s="10"/>
      <c r="N6268" s="15"/>
      <c r="O6268" s="15"/>
      <c r="P6268" s="4"/>
      <c r="Q6268" s="66"/>
      <c r="R6268" s="42"/>
      <c r="S6268" s="3"/>
      <c r="T6268" s="3"/>
      <c r="U6268" s="5"/>
      <c r="V6268" s="5"/>
      <c r="W6268" s="5"/>
      <c r="X6268" s="5"/>
      <c r="Y6268" s="5"/>
      <c r="Z6268" s="5"/>
      <c r="AA6268" s="5"/>
      <c r="AB6268" s="5"/>
      <c r="AC6268" s="5"/>
      <c r="AD6268" s="5"/>
      <c r="AE6268" s="5"/>
      <c r="AF6268" s="5"/>
      <c r="AG6268" s="5"/>
      <c r="AH6268" s="40"/>
      <c r="AI6268" s="3"/>
      <c r="AJ6268" s="3"/>
      <c r="AK6268" s="3"/>
      <c r="AL6268" s="3"/>
      <c r="AM6268" s="3"/>
      <c r="AN6268" s="3"/>
      <c r="AO6268" s="3"/>
      <c r="AP6268" s="3"/>
      <c r="AQ6268" s="3"/>
      <c r="AR6268" s="3"/>
      <c r="AS6268" s="3"/>
      <c r="AT6268" s="52"/>
      <c r="AU6268" s="52"/>
      <c r="AV6268" s="52"/>
      <c r="AW6268" s="52"/>
    </row>
    <row r="6269" spans="1:49" ht="15" customHeight="1" x14ac:dyDescent="0.25">
      <c r="A6269" s="11">
        <f t="shared" si="1049"/>
        <v>6266</v>
      </c>
      <c r="B6269" s="29">
        <v>37313</v>
      </c>
      <c r="C6269" s="25">
        <v>22</v>
      </c>
      <c r="D6269" s="12">
        <v>32.6</v>
      </c>
      <c r="E6269" s="25">
        <v>26.5</v>
      </c>
      <c r="F6269" s="35">
        <v>84</v>
      </c>
      <c r="G6269" s="25">
        <v>6.1</v>
      </c>
      <c r="H6269" s="13">
        <v>7.9</v>
      </c>
      <c r="I6269" s="25"/>
      <c r="J6269" s="12">
        <v>225</v>
      </c>
      <c r="K6269" s="12">
        <v>1</v>
      </c>
      <c r="L6269" s="25" t="s">
        <v>14</v>
      </c>
      <c r="M6269" s="10"/>
      <c r="N6269" s="15"/>
      <c r="O6269" s="15"/>
      <c r="P6269" s="4"/>
      <c r="Q6269" s="64"/>
      <c r="R6269" s="42"/>
      <c r="S6269" s="44"/>
      <c r="T6269" s="44"/>
      <c r="U6269" s="5"/>
      <c r="V6269" s="5"/>
      <c r="W6269" s="5"/>
      <c r="X6269" s="5"/>
      <c r="Y6269" s="5"/>
      <c r="Z6269" s="5"/>
      <c r="AA6269" s="5"/>
      <c r="AB6269" s="5"/>
      <c r="AC6269" s="5"/>
      <c r="AD6269" s="5"/>
      <c r="AE6269" s="5"/>
      <c r="AF6269" s="5"/>
      <c r="AG6269" s="5"/>
      <c r="AH6269" s="40"/>
      <c r="AI6269" s="3"/>
      <c r="AJ6269" s="3"/>
      <c r="AK6269" s="3"/>
      <c r="AL6269" s="3"/>
      <c r="AM6269" s="3"/>
      <c r="AN6269" s="3"/>
      <c r="AO6269" s="3"/>
      <c r="AP6269" s="3"/>
      <c r="AQ6269" s="3"/>
      <c r="AR6269" s="3"/>
      <c r="AS6269" s="3"/>
      <c r="AT6269" s="51"/>
      <c r="AU6269" s="48"/>
      <c r="AV6269" s="52"/>
      <c r="AW6269" s="52"/>
    </row>
    <row r="6270" spans="1:49" ht="15" customHeight="1" x14ac:dyDescent="0.25">
      <c r="A6270" s="11">
        <f t="shared" si="1049"/>
        <v>6267</v>
      </c>
      <c r="B6270" s="29">
        <v>37314</v>
      </c>
      <c r="C6270" s="25">
        <v>23</v>
      </c>
      <c r="D6270" s="12">
        <v>30.6</v>
      </c>
      <c r="E6270" s="25">
        <v>24.9</v>
      </c>
      <c r="F6270" s="35">
        <v>89</v>
      </c>
      <c r="G6270" s="25">
        <v>0</v>
      </c>
      <c r="H6270" s="13">
        <v>1.8</v>
      </c>
      <c r="I6270" s="25"/>
      <c r="J6270" s="12">
        <v>90</v>
      </c>
      <c r="K6270" s="12">
        <v>0</v>
      </c>
      <c r="L6270" s="25" t="s">
        <v>18</v>
      </c>
      <c r="M6270" s="10"/>
      <c r="N6270" s="15"/>
      <c r="O6270" s="15"/>
      <c r="P6270" s="4"/>
      <c r="Q6270" s="65"/>
      <c r="R6270" s="42"/>
      <c r="S6270" s="44"/>
      <c r="T6270" s="44"/>
      <c r="U6270" s="5"/>
      <c r="V6270" s="5"/>
      <c r="W6270" s="5"/>
      <c r="X6270" s="5"/>
      <c r="Y6270" s="5"/>
      <c r="Z6270" s="5"/>
      <c r="AA6270" s="5"/>
      <c r="AB6270" s="5"/>
      <c r="AC6270" s="5"/>
      <c r="AD6270" s="5"/>
      <c r="AE6270" s="5"/>
      <c r="AF6270" s="5"/>
      <c r="AG6270" s="5"/>
      <c r="AH6270" s="40"/>
      <c r="AI6270" s="3"/>
      <c r="AJ6270" s="3"/>
      <c r="AK6270" s="3"/>
      <c r="AL6270" s="3"/>
      <c r="AM6270" s="3"/>
      <c r="AN6270" s="3"/>
      <c r="AO6270" s="3"/>
      <c r="AP6270" s="3"/>
      <c r="AQ6270" s="3"/>
      <c r="AR6270" s="3"/>
      <c r="AS6270" s="3"/>
      <c r="AT6270" s="51"/>
      <c r="AU6270" s="48"/>
      <c r="AV6270" s="52"/>
      <c r="AW6270" s="52"/>
    </row>
    <row r="6271" spans="1:49" ht="15" customHeight="1" x14ac:dyDescent="0.25">
      <c r="A6271" s="11">
        <f t="shared" si="1049"/>
        <v>6268</v>
      </c>
      <c r="B6271" s="29">
        <v>37315</v>
      </c>
      <c r="C6271" s="25">
        <v>23</v>
      </c>
      <c r="D6271" s="12">
        <v>30.6</v>
      </c>
      <c r="E6271" s="25">
        <v>25.7</v>
      </c>
      <c r="F6271" s="35">
        <v>93</v>
      </c>
      <c r="G6271" s="25">
        <v>2.5</v>
      </c>
      <c r="H6271" s="13">
        <v>2.8</v>
      </c>
      <c r="I6271" s="25"/>
      <c r="J6271" s="12">
        <v>225</v>
      </c>
      <c r="K6271" s="12">
        <v>0</v>
      </c>
      <c r="L6271" s="25" t="s">
        <v>13</v>
      </c>
      <c r="M6271" s="10"/>
      <c r="N6271" s="15"/>
      <c r="O6271" s="15"/>
      <c r="P6271" s="4"/>
      <c r="Q6271" s="65"/>
      <c r="R6271" s="42"/>
      <c r="S6271" s="44"/>
      <c r="T6271" s="44"/>
      <c r="U6271" s="5"/>
      <c r="V6271" s="5"/>
      <c r="W6271" s="5"/>
      <c r="X6271" s="5"/>
      <c r="Y6271" s="5"/>
      <c r="Z6271" s="5"/>
      <c r="AA6271" s="5"/>
      <c r="AB6271" s="5"/>
      <c r="AC6271" s="5"/>
      <c r="AD6271" s="5"/>
      <c r="AE6271" s="5"/>
      <c r="AF6271" s="5"/>
      <c r="AG6271" s="5"/>
      <c r="AH6271" s="40"/>
      <c r="AI6271" s="3"/>
      <c r="AJ6271" s="3"/>
      <c r="AK6271" s="3"/>
      <c r="AL6271" s="3"/>
      <c r="AM6271" s="3"/>
      <c r="AN6271" s="3"/>
      <c r="AO6271" s="3"/>
      <c r="AP6271" s="3"/>
      <c r="AQ6271" s="3"/>
      <c r="AR6271" s="3"/>
      <c r="AS6271" s="3"/>
      <c r="AT6271" s="51"/>
      <c r="AU6271" s="48"/>
      <c r="AV6271" s="52"/>
      <c r="AW6271" s="52"/>
    </row>
    <row r="6272" spans="1:49" ht="15" customHeight="1" x14ac:dyDescent="0.25">
      <c r="A6272" s="11">
        <f t="shared" si="1049"/>
        <v>6269</v>
      </c>
      <c r="B6272" s="29">
        <v>37316</v>
      </c>
      <c r="C6272" s="25"/>
      <c r="D6272" s="12"/>
      <c r="E6272" s="25"/>
      <c r="F6272" s="35"/>
      <c r="G6272" s="25">
        <v>0</v>
      </c>
      <c r="H6272" s="13">
        <v>0</v>
      </c>
      <c r="I6272" s="25"/>
      <c r="J6272" s="12">
        <v>0</v>
      </c>
      <c r="K6272" s="12">
        <v>0</v>
      </c>
      <c r="L6272" s="25" t="s">
        <v>11</v>
      </c>
      <c r="M6272" s="10"/>
      <c r="N6272" s="15"/>
      <c r="O6272" s="15"/>
      <c r="P6272" s="4"/>
      <c r="Q6272" s="65"/>
      <c r="R6272" s="42"/>
      <c r="S6272" s="44"/>
      <c r="T6272" s="44"/>
      <c r="U6272" s="5"/>
      <c r="V6272" s="5"/>
      <c r="W6272" s="5"/>
      <c r="X6272" s="5"/>
      <c r="Y6272" s="5"/>
      <c r="Z6272" s="5"/>
      <c r="AA6272" s="5"/>
      <c r="AB6272" s="5"/>
      <c r="AC6272" s="5"/>
      <c r="AD6272" s="5"/>
      <c r="AE6272" s="5"/>
      <c r="AF6272" s="5"/>
      <c r="AG6272" s="5"/>
      <c r="AH6272" s="40"/>
      <c r="AI6272" s="3"/>
      <c r="AJ6272" s="3"/>
      <c r="AK6272" s="3"/>
      <c r="AL6272" s="3"/>
      <c r="AM6272" s="3"/>
      <c r="AN6272" s="3"/>
      <c r="AO6272" s="3"/>
      <c r="AP6272" s="3"/>
      <c r="AQ6272" s="3"/>
      <c r="AR6272" s="3"/>
      <c r="AS6272" s="3"/>
      <c r="AT6272" s="51"/>
      <c r="AU6272" s="48"/>
      <c r="AV6272" s="52"/>
      <c r="AW6272" s="52"/>
    </row>
    <row r="6273" spans="1:49" ht="15" customHeight="1" x14ac:dyDescent="0.25">
      <c r="A6273" s="11">
        <f t="shared" si="1049"/>
        <v>6270</v>
      </c>
      <c r="B6273" s="29">
        <v>37317</v>
      </c>
      <c r="C6273" s="25"/>
      <c r="D6273" s="12"/>
      <c r="E6273" s="25"/>
      <c r="F6273" s="35"/>
      <c r="G6273" s="25">
        <v>0</v>
      </c>
      <c r="H6273" s="13">
        <v>0</v>
      </c>
      <c r="I6273" s="25"/>
      <c r="J6273" s="12">
        <v>0</v>
      </c>
      <c r="K6273" s="12">
        <v>0</v>
      </c>
      <c r="L6273" s="25" t="s">
        <v>11</v>
      </c>
      <c r="M6273" s="10"/>
      <c r="N6273" s="15"/>
      <c r="O6273" s="15"/>
      <c r="P6273" s="4"/>
      <c r="Q6273" s="65"/>
      <c r="R6273" s="42"/>
      <c r="S6273" s="44"/>
      <c r="T6273" s="44"/>
      <c r="U6273" s="5"/>
      <c r="V6273" s="5"/>
      <c r="W6273" s="5"/>
      <c r="X6273" s="5"/>
      <c r="Y6273" s="5"/>
      <c r="Z6273" s="5"/>
      <c r="AA6273" s="5"/>
      <c r="AB6273" s="5"/>
      <c r="AC6273" s="5"/>
      <c r="AD6273" s="5"/>
      <c r="AE6273" s="5"/>
      <c r="AF6273" s="5"/>
      <c r="AG6273" s="5"/>
      <c r="AH6273" s="40"/>
      <c r="AI6273" s="3"/>
      <c r="AJ6273" s="3"/>
      <c r="AK6273" s="3"/>
      <c r="AL6273" s="3"/>
      <c r="AM6273" s="3"/>
      <c r="AN6273" s="3"/>
      <c r="AO6273" s="3"/>
      <c r="AP6273" s="3"/>
      <c r="AQ6273" s="3"/>
      <c r="AR6273" s="3"/>
      <c r="AS6273" s="3"/>
      <c r="AT6273" s="51"/>
      <c r="AU6273" s="48"/>
      <c r="AV6273" s="52"/>
      <c r="AW6273" s="52"/>
    </row>
    <row r="6274" spans="1:49" ht="15" customHeight="1" x14ac:dyDescent="0.25">
      <c r="A6274" s="11">
        <f t="shared" si="1049"/>
        <v>6271</v>
      </c>
      <c r="B6274" s="29">
        <v>37318</v>
      </c>
      <c r="C6274" s="25"/>
      <c r="D6274" s="12"/>
      <c r="E6274" s="25"/>
      <c r="F6274" s="35"/>
      <c r="G6274" s="25">
        <v>0</v>
      </c>
      <c r="H6274" s="13">
        <v>0</v>
      </c>
      <c r="I6274" s="25"/>
      <c r="J6274" s="12">
        <v>0</v>
      </c>
      <c r="K6274" s="12">
        <v>0</v>
      </c>
      <c r="L6274" s="25" t="s">
        <v>11</v>
      </c>
      <c r="M6274" s="10"/>
      <c r="N6274" s="15"/>
      <c r="O6274" s="15"/>
      <c r="P6274" s="4"/>
      <c r="Q6274" s="65"/>
      <c r="R6274" s="42"/>
      <c r="S6274" s="44"/>
      <c r="T6274" s="44"/>
      <c r="U6274" s="5"/>
      <c r="V6274" s="5"/>
      <c r="W6274" s="5"/>
      <c r="X6274" s="5"/>
      <c r="Y6274" s="5"/>
      <c r="Z6274" s="5"/>
      <c r="AA6274" s="5"/>
      <c r="AB6274" s="5"/>
      <c r="AC6274" s="5"/>
      <c r="AD6274" s="5"/>
      <c r="AE6274" s="5"/>
      <c r="AF6274" s="5"/>
      <c r="AG6274" s="5"/>
      <c r="AH6274" s="40"/>
      <c r="AI6274" s="3"/>
      <c r="AJ6274" s="3"/>
      <c r="AK6274" s="3"/>
      <c r="AL6274" s="3"/>
      <c r="AM6274" s="3"/>
      <c r="AN6274" s="3"/>
      <c r="AO6274" s="3"/>
      <c r="AP6274" s="3"/>
      <c r="AQ6274" s="3"/>
      <c r="AR6274" s="3"/>
      <c r="AS6274" s="3"/>
      <c r="AT6274" s="51"/>
      <c r="AU6274" s="48"/>
      <c r="AV6274" s="52"/>
      <c r="AW6274" s="52"/>
    </row>
    <row r="6275" spans="1:49" ht="15" customHeight="1" x14ac:dyDescent="0.25">
      <c r="A6275" s="11">
        <f t="shared" si="1049"/>
        <v>6272</v>
      </c>
      <c r="B6275" s="29">
        <v>37319</v>
      </c>
      <c r="C6275" s="25"/>
      <c r="D6275" s="12"/>
      <c r="E6275" s="25"/>
      <c r="F6275" s="35"/>
      <c r="G6275" s="25">
        <v>0</v>
      </c>
      <c r="H6275" s="13">
        <v>0</v>
      </c>
      <c r="I6275" s="25"/>
      <c r="J6275" s="12">
        <v>0</v>
      </c>
      <c r="K6275" s="12">
        <v>0</v>
      </c>
      <c r="L6275" s="25" t="s">
        <v>11</v>
      </c>
      <c r="M6275" s="10"/>
      <c r="N6275" s="15"/>
      <c r="O6275" s="15"/>
      <c r="P6275" s="4"/>
      <c r="Q6275" s="65"/>
      <c r="R6275" s="42"/>
      <c r="S6275" s="44"/>
      <c r="T6275" s="44"/>
      <c r="U6275" s="5"/>
      <c r="V6275" s="5"/>
      <c r="W6275" s="5"/>
      <c r="X6275" s="5"/>
      <c r="Y6275" s="5"/>
      <c r="Z6275" s="5"/>
      <c r="AA6275" s="5"/>
      <c r="AB6275" s="5"/>
      <c r="AC6275" s="5"/>
      <c r="AD6275" s="5"/>
      <c r="AE6275" s="5"/>
      <c r="AF6275" s="5"/>
      <c r="AG6275" s="5"/>
      <c r="AH6275" s="40"/>
      <c r="AI6275" s="3"/>
      <c r="AJ6275" s="3"/>
      <c r="AK6275" s="3"/>
      <c r="AL6275" s="3"/>
      <c r="AM6275" s="3"/>
      <c r="AN6275" s="3"/>
      <c r="AO6275" s="3"/>
      <c r="AP6275" s="3"/>
      <c r="AQ6275" s="3"/>
      <c r="AR6275" s="3"/>
      <c r="AS6275" s="3"/>
      <c r="AT6275" s="51"/>
      <c r="AU6275" s="48"/>
      <c r="AV6275" s="52"/>
      <c r="AW6275" s="52"/>
    </row>
    <row r="6276" spans="1:49" ht="15" customHeight="1" x14ac:dyDescent="0.25">
      <c r="A6276" s="11">
        <f t="shared" si="1049"/>
        <v>6273</v>
      </c>
      <c r="B6276" s="29">
        <v>37320</v>
      </c>
      <c r="C6276" s="25"/>
      <c r="D6276" s="12"/>
      <c r="E6276" s="25"/>
      <c r="F6276" s="35"/>
      <c r="G6276" s="25">
        <v>0</v>
      </c>
      <c r="H6276" s="13">
        <v>0</v>
      </c>
      <c r="I6276" s="25"/>
      <c r="J6276" s="12">
        <v>0</v>
      </c>
      <c r="K6276" s="12">
        <v>0</v>
      </c>
      <c r="L6276" s="25" t="s">
        <v>11</v>
      </c>
      <c r="M6276" s="10"/>
      <c r="N6276" s="15"/>
      <c r="O6276" s="15"/>
      <c r="P6276" s="4"/>
      <c r="Q6276" s="65"/>
      <c r="R6276" s="42"/>
      <c r="S6276" s="44"/>
      <c r="T6276" s="44"/>
      <c r="U6276" s="5"/>
      <c r="V6276" s="5"/>
      <c r="W6276" s="5"/>
      <c r="X6276" s="5"/>
      <c r="Y6276" s="5"/>
      <c r="Z6276" s="5"/>
      <c r="AA6276" s="5"/>
      <c r="AB6276" s="5"/>
      <c r="AC6276" s="5"/>
      <c r="AD6276" s="5"/>
      <c r="AE6276" s="5"/>
      <c r="AF6276" s="5"/>
      <c r="AG6276" s="5"/>
      <c r="AH6276" s="40"/>
      <c r="AI6276" s="3"/>
      <c r="AJ6276" s="3"/>
      <c r="AK6276" s="3"/>
      <c r="AL6276" s="3"/>
      <c r="AM6276" s="3"/>
      <c r="AN6276" s="3"/>
      <c r="AO6276" s="3"/>
      <c r="AP6276" s="3"/>
      <c r="AQ6276" s="3"/>
      <c r="AR6276" s="3"/>
      <c r="AS6276" s="3"/>
      <c r="AT6276" s="51"/>
      <c r="AU6276" s="48"/>
      <c r="AV6276" s="52"/>
      <c r="AW6276" s="52"/>
    </row>
    <row r="6277" spans="1:49" ht="15" customHeight="1" x14ac:dyDescent="0.25">
      <c r="A6277" s="11">
        <f t="shared" si="1049"/>
        <v>6274</v>
      </c>
      <c r="B6277" s="29">
        <v>37321</v>
      </c>
      <c r="C6277" s="25"/>
      <c r="D6277" s="12"/>
      <c r="E6277" s="25"/>
      <c r="F6277" s="35"/>
      <c r="G6277" s="25">
        <v>0</v>
      </c>
      <c r="H6277" s="13">
        <v>0</v>
      </c>
      <c r="I6277" s="25"/>
      <c r="J6277" s="12">
        <v>0</v>
      </c>
      <c r="K6277" s="12">
        <v>0</v>
      </c>
      <c r="L6277" s="25" t="s">
        <v>11</v>
      </c>
      <c r="M6277" s="10"/>
      <c r="N6277" s="15"/>
      <c r="O6277" s="15"/>
      <c r="P6277" s="4"/>
      <c r="Q6277" s="65"/>
      <c r="R6277" s="42"/>
      <c r="S6277" s="44"/>
      <c r="T6277" s="44"/>
      <c r="U6277" s="5"/>
      <c r="V6277" s="5"/>
      <c r="W6277" s="5"/>
      <c r="X6277" s="5"/>
      <c r="Y6277" s="5"/>
      <c r="Z6277" s="5"/>
      <c r="AA6277" s="5"/>
      <c r="AB6277" s="5"/>
      <c r="AC6277" s="5"/>
      <c r="AD6277" s="5"/>
      <c r="AE6277" s="5"/>
      <c r="AF6277" s="5"/>
      <c r="AG6277" s="5"/>
      <c r="AH6277" s="40"/>
      <c r="AI6277" s="3"/>
      <c r="AJ6277" s="3"/>
      <c r="AK6277" s="3"/>
      <c r="AL6277" s="3"/>
      <c r="AM6277" s="3"/>
      <c r="AN6277" s="3"/>
      <c r="AO6277" s="3"/>
      <c r="AP6277" s="3"/>
      <c r="AQ6277" s="3"/>
      <c r="AR6277" s="3"/>
      <c r="AS6277" s="3"/>
      <c r="AT6277" s="51"/>
      <c r="AU6277" s="48"/>
      <c r="AV6277" s="52"/>
      <c r="AW6277" s="52"/>
    </row>
    <row r="6278" spans="1:49" ht="15" customHeight="1" x14ac:dyDescent="0.25">
      <c r="A6278" s="11">
        <f t="shared" ref="A6278:A6341" si="1050">A6277+1</f>
        <v>6275</v>
      </c>
      <c r="B6278" s="29">
        <v>37322</v>
      </c>
      <c r="C6278" s="25"/>
      <c r="D6278" s="12"/>
      <c r="E6278" s="25"/>
      <c r="F6278" s="35"/>
      <c r="G6278" s="25">
        <v>0</v>
      </c>
      <c r="H6278" s="13">
        <v>0</v>
      </c>
      <c r="I6278" s="25"/>
      <c r="J6278" s="12">
        <v>0</v>
      </c>
      <c r="K6278" s="12">
        <v>0</v>
      </c>
      <c r="L6278" s="25" t="s">
        <v>11</v>
      </c>
      <c r="M6278" s="10"/>
      <c r="N6278" s="15"/>
      <c r="O6278" s="15"/>
      <c r="P6278" s="4"/>
      <c r="Q6278" s="65"/>
      <c r="R6278" s="42"/>
      <c r="S6278" s="44"/>
      <c r="T6278" s="44"/>
      <c r="U6278" s="5"/>
      <c r="V6278" s="5"/>
      <c r="W6278" s="5"/>
      <c r="X6278" s="5"/>
      <c r="Y6278" s="5"/>
      <c r="Z6278" s="5"/>
      <c r="AA6278" s="5"/>
      <c r="AB6278" s="5"/>
      <c r="AC6278" s="5"/>
      <c r="AD6278" s="5"/>
      <c r="AE6278" s="5"/>
      <c r="AF6278" s="5"/>
      <c r="AG6278" s="5"/>
      <c r="AH6278" s="40"/>
      <c r="AI6278" s="3"/>
      <c r="AJ6278" s="3"/>
      <c r="AK6278" s="3"/>
      <c r="AL6278" s="3"/>
      <c r="AM6278" s="3"/>
      <c r="AN6278" s="3"/>
      <c r="AO6278" s="3"/>
      <c r="AP6278" s="3"/>
      <c r="AQ6278" s="3"/>
      <c r="AR6278" s="3"/>
      <c r="AS6278" s="3"/>
      <c r="AT6278" s="51"/>
      <c r="AU6278" s="48"/>
      <c r="AV6278" s="52"/>
      <c r="AW6278" s="52"/>
    </row>
    <row r="6279" spans="1:49" ht="15" customHeight="1" x14ac:dyDescent="0.25">
      <c r="A6279" s="11">
        <f t="shared" si="1050"/>
        <v>6276</v>
      </c>
      <c r="B6279" s="29">
        <v>37323</v>
      </c>
      <c r="C6279" s="25"/>
      <c r="D6279" s="12"/>
      <c r="E6279" s="25"/>
      <c r="F6279" s="35"/>
      <c r="G6279" s="25">
        <v>0</v>
      </c>
      <c r="H6279" s="13">
        <v>0</v>
      </c>
      <c r="I6279" s="25"/>
      <c r="J6279" s="12">
        <v>0</v>
      </c>
      <c r="K6279" s="12">
        <v>0</v>
      </c>
      <c r="L6279" s="25" t="s">
        <v>11</v>
      </c>
      <c r="M6279" s="10"/>
      <c r="N6279" s="15"/>
      <c r="O6279" s="15"/>
      <c r="P6279" s="4"/>
      <c r="Q6279" s="65"/>
      <c r="R6279" s="42"/>
      <c r="S6279" s="44"/>
      <c r="T6279" s="44"/>
      <c r="U6279" s="5"/>
      <c r="V6279" s="5"/>
      <c r="W6279" s="5"/>
      <c r="X6279" s="5"/>
      <c r="Y6279" s="5"/>
      <c r="Z6279" s="5"/>
      <c r="AA6279" s="5"/>
      <c r="AB6279" s="5"/>
      <c r="AC6279" s="5"/>
      <c r="AD6279" s="5"/>
      <c r="AE6279" s="5"/>
      <c r="AF6279" s="5"/>
      <c r="AG6279" s="5"/>
      <c r="AH6279" s="40"/>
      <c r="AI6279" s="3"/>
      <c r="AJ6279" s="3"/>
      <c r="AK6279" s="3"/>
      <c r="AL6279" s="3"/>
      <c r="AM6279" s="3"/>
      <c r="AN6279" s="3"/>
      <c r="AO6279" s="3"/>
      <c r="AP6279" s="3"/>
      <c r="AQ6279" s="3"/>
      <c r="AR6279" s="3"/>
      <c r="AS6279" s="3"/>
      <c r="AT6279" s="51"/>
      <c r="AU6279" s="48"/>
      <c r="AV6279" s="52"/>
      <c r="AW6279" s="52"/>
    </row>
    <row r="6280" spans="1:49" ht="15" customHeight="1" x14ac:dyDescent="0.25">
      <c r="A6280" s="11">
        <f t="shared" si="1050"/>
        <v>6277</v>
      </c>
      <c r="B6280" s="29">
        <v>37324</v>
      </c>
      <c r="C6280" s="25"/>
      <c r="D6280" s="12"/>
      <c r="E6280" s="25"/>
      <c r="F6280" s="35"/>
      <c r="G6280" s="25">
        <v>0</v>
      </c>
      <c r="H6280" s="13">
        <v>0</v>
      </c>
      <c r="I6280" s="25"/>
      <c r="J6280" s="12">
        <v>0</v>
      </c>
      <c r="K6280" s="12">
        <v>0</v>
      </c>
      <c r="L6280" s="25" t="s">
        <v>11</v>
      </c>
      <c r="M6280" s="10"/>
      <c r="N6280" s="15"/>
      <c r="O6280" s="15"/>
      <c r="P6280" s="4"/>
      <c r="Q6280" s="65"/>
      <c r="R6280" s="42"/>
      <c r="S6280" s="44"/>
      <c r="T6280" s="44"/>
      <c r="U6280" s="5"/>
      <c r="V6280" s="5"/>
      <c r="W6280" s="5"/>
      <c r="X6280" s="5"/>
      <c r="Y6280" s="5"/>
      <c r="Z6280" s="5"/>
      <c r="AA6280" s="5"/>
      <c r="AB6280" s="5"/>
      <c r="AC6280" s="5"/>
      <c r="AD6280" s="5"/>
      <c r="AE6280" s="5"/>
      <c r="AF6280" s="5"/>
      <c r="AG6280" s="5"/>
      <c r="AH6280" s="40"/>
      <c r="AI6280" s="3"/>
      <c r="AJ6280" s="3"/>
      <c r="AK6280" s="3"/>
      <c r="AL6280" s="3"/>
      <c r="AM6280" s="3"/>
      <c r="AN6280" s="3"/>
      <c r="AO6280" s="3"/>
      <c r="AP6280" s="3"/>
      <c r="AQ6280" s="3"/>
      <c r="AR6280" s="3"/>
      <c r="AS6280" s="3"/>
      <c r="AT6280" s="51"/>
      <c r="AU6280" s="48"/>
      <c r="AV6280" s="52"/>
      <c r="AW6280" s="52"/>
    </row>
    <row r="6281" spans="1:49" ht="15" customHeight="1" x14ac:dyDescent="0.25">
      <c r="A6281" s="11">
        <f t="shared" si="1050"/>
        <v>6278</v>
      </c>
      <c r="B6281" s="29">
        <v>37325</v>
      </c>
      <c r="C6281" s="25"/>
      <c r="D6281" s="12"/>
      <c r="E6281" s="25"/>
      <c r="F6281" s="35"/>
      <c r="G6281" s="25">
        <v>0</v>
      </c>
      <c r="H6281" s="13">
        <v>0</v>
      </c>
      <c r="I6281" s="25"/>
      <c r="J6281" s="12">
        <v>0</v>
      </c>
      <c r="K6281" s="12">
        <v>0</v>
      </c>
      <c r="L6281" s="25" t="s">
        <v>11</v>
      </c>
      <c r="M6281" s="10"/>
      <c r="N6281" s="15"/>
      <c r="O6281" s="15"/>
      <c r="P6281" s="4"/>
      <c r="Q6281" s="65"/>
      <c r="R6281" s="42"/>
      <c r="S6281" s="44"/>
      <c r="T6281" s="44"/>
      <c r="U6281" s="5"/>
      <c r="V6281" s="5"/>
      <c r="W6281" s="5"/>
      <c r="X6281" s="5"/>
      <c r="Y6281" s="5"/>
      <c r="Z6281" s="5"/>
      <c r="AA6281" s="5"/>
      <c r="AB6281" s="5"/>
      <c r="AC6281" s="5"/>
      <c r="AD6281" s="5"/>
      <c r="AE6281" s="5"/>
      <c r="AF6281" s="5"/>
      <c r="AG6281" s="5"/>
      <c r="AH6281" s="40"/>
      <c r="AI6281" s="3"/>
      <c r="AJ6281" s="3"/>
      <c r="AK6281" s="3"/>
      <c r="AL6281" s="3"/>
      <c r="AM6281" s="3"/>
      <c r="AN6281" s="3"/>
      <c r="AO6281" s="3"/>
      <c r="AP6281" s="3"/>
      <c r="AQ6281" s="3"/>
      <c r="AR6281" s="3"/>
      <c r="AS6281" s="3"/>
      <c r="AT6281" s="51"/>
      <c r="AU6281" s="48"/>
      <c r="AV6281" s="52"/>
      <c r="AW6281" s="52"/>
    </row>
    <row r="6282" spans="1:49" ht="15" customHeight="1" x14ac:dyDescent="0.25">
      <c r="A6282" s="11">
        <f t="shared" si="1050"/>
        <v>6279</v>
      </c>
      <c r="B6282" s="29">
        <v>37326</v>
      </c>
      <c r="C6282" s="25"/>
      <c r="D6282" s="12"/>
      <c r="E6282" s="25"/>
      <c r="F6282" s="35"/>
      <c r="G6282" s="25">
        <v>0</v>
      </c>
      <c r="H6282" s="13">
        <v>0</v>
      </c>
      <c r="I6282" s="25"/>
      <c r="J6282" s="12">
        <v>0</v>
      </c>
      <c r="K6282" s="12">
        <v>0</v>
      </c>
      <c r="L6282" s="25" t="s">
        <v>11</v>
      </c>
      <c r="M6282" s="10"/>
      <c r="N6282" s="15"/>
      <c r="O6282" s="15"/>
      <c r="P6282" s="4"/>
      <c r="Q6282" s="65"/>
      <c r="R6282" s="42"/>
      <c r="S6282" s="44"/>
      <c r="T6282" s="44"/>
      <c r="U6282" s="5"/>
      <c r="V6282" s="5"/>
      <c r="W6282" s="5"/>
      <c r="X6282" s="5"/>
      <c r="Y6282" s="5"/>
      <c r="Z6282" s="5"/>
      <c r="AA6282" s="5"/>
      <c r="AB6282" s="5"/>
      <c r="AC6282" s="5"/>
      <c r="AD6282" s="5"/>
      <c r="AE6282" s="5"/>
      <c r="AF6282" s="5"/>
      <c r="AG6282" s="5"/>
      <c r="AH6282" s="40"/>
      <c r="AI6282" s="3"/>
      <c r="AJ6282" s="3"/>
      <c r="AK6282" s="3"/>
      <c r="AL6282" s="3"/>
      <c r="AM6282" s="3"/>
      <c r="AN6282" s="3"/>
      <c r="AO6282" s="3"/>
      <c r="AP6282" s="3"/>
      <c r="AQ6282" s="3"/>
      <c r="AR6282" s="3"/>
      <c r="AS6282" s="3"/>
      <c r="AT6282" s="51"/>
      <c r="AU6282" s="48"/>
      <c r="AV6282" s="52"/>
      <c r="AW6282" s="52"/>
    </row>
    <row r="6283" spans="1:49" ht="15" customHeight="1" x14ac:dyDescent="0.25">
      <c r="A6283" s="11">
        <f t="shared" si="1050"/>
        <v>6280</v>
      </c>
      <c r="B6283" s="29">
        <v>37327</v>
      </c>
      <c r="C6283" s="25"/>
      <c r="D6283" s="12"/>
      <c r="E6283" s="25"/>
      <c r="F6283" s="35"/>
      <c r="G6283" s="25">
        <v>0</v>
      </c>
      <c r="H6283" s="13">
        <v>0</v>
      </c>
      <c r="I6283" s="25"/>
      <c r="J6283" s="12">
        <v>0</v>
      </c>
      <c r="K6283" s="12">
        <v>0</v>
      </c>
      <c r="L6283" s="25" t="s">
        <v>11</v>
      </c>
      <c r="M6283" s="10"/>
      <c r="N6283" s="15"/>
      <c r="O6283" s="15"/>
      <c r="P6283" s="4"/>
      <c r="Q6283" s="65"/>
      <c r="R6283" s="42"/>
      <c r="S6283" s="44"/>
      <c r="T6283" s="44"/>
      <c r="U6283" s="5"/>
      <c r="V6283" s="5"/>
      <c r="W6283" s="5"/>
      <c r="X6283" s="5"/>
      <c r="Y6283" s="5"/>
      <c r="Z6283" s="5"/>
      <c r="AA6283" s="5"/>
      <c r="AB6283" s="5"/>
      <c r="AC6283" s="5"/>
      <c r="AD6283" s="5"/>
      <c r="AE6283" s="5"/>
      <c r="AF6283" s="5"/>
      <c r="AG6283" s="5"/>
      <c r="AH6283" s="40"/>
      <c r="AI6283" s="3"/>
      <c r="AJ6283" s="3"/>
      <c r="AK6283" s="3"/>
      <c r="AL6283" s="3"/>
      <c r="AM6283" s="3"/>
      <c r="AN6283" s="3"/>
      <c r="AO6283" s="3"/>
      <c r="AP6283" s="3"/>
      <c r="AQ6283" s="3"/>
      <c r="AR6283" s="3"/>
      <c r="AS6283" s="3"/>
      <c r="AT6283" s="51"/>
      <c r="AU6283" s="48"/>
      <c r="AV6283" s="52"/>
      <c r="AW6283" s="52"/>
    </row>
    <row r="6284" spans="1:49" ht="15" customHeight="1" x14ac:dyDescent="0.25">
      <c r="A6284" s="11">
        <f t="shared" si="1050"/>
        <v>6281</v>
      </c>
      <c r="B6284" s="29">
        <v>37328</v>
      </c>
      <c r="C6284" s="25"/>
      <c r="D6284" s="12"/>
      <c r="E6284" s="25"/>
      <c r="F6284" s="35"/>
      <c r="G6284" s="25">
        <v>0</v>
      </c>
      <c r="H6284" s="13">
        <v>0</v>
      </c>
      <c r="I6284" s="25"/>
      <c r="J6284" s="12">
        <v>0</v>
      </c>
      <c r="K6284" s="12">
        <v>0</v>
      </c>
      <c r="L6284" s="25" t="s">
        <v>11</v>
      </c>
      <c r="M6284" s="10"/>
      <c r="N6284" s="15"/>
      <c r="O6284" s="15"/>
      <c r="P6284" s="4"/>
      <c r="Q6284" s="65"/>
      <c r="R6284" s="42"/>
      <c r="S6284" s="44"/>
      <c r="T6284" s="44"/>
      <c r="U6284" s="5"/>
      <c r="V6284" s="5"/>
      <c r="W6284" s="5"/>
      <c r="X6284" s="5"/>
      <c r="Y6284" s="5"/>
      <c r="Z6284" s="5"/>
      <c r="AA6284" s="5"/>
      <c r="AB6284" s="5"/>
      <c r="AC6284" s="5"/>
      <c r="AD6284" s="5"/>
      <c r="AE6284" s="5"/>
      <c r="AF6284" s="5"/>
      <c r="AG6284" s="5"/>
      <c r="AH6284" s="40"/>
      <c r="AI6284" s="3"/>
      <c r="AJ6284" s="3"/>
      <c r="AK6284" s="3"/>
      <c r="AL6284" s="3"/>
      <c r="AM6284" s="3"/>
      <c r="AN6284" s="3"/>
      <c r="AO6284" s="3"/>
      <c r="AP6284" s="3"/>
      <c r="AQ6284" s="3"/>
      <c r="AR6284" s="3"/>
      <c r="AS6284" s="3"/>
      <c r="AT6284" s="51"/>
      <c r="AU6284" s="48"/>
      <c r="AV6284" s="52"/>
      <c r="AW6284" s="52"/>
    </row>
    <row r="6285" spans="1:49" ht="15" customHeight="1" x14ac:dyDescent="0.25">
      <c r="A6285" s="11">
        <f t="shared" si="1050"/>
        <v>6282</v>
      </c>
      <c r="B6285" s="29">
        <v>37329</v>
      </c>
      <c r="C6285" s="25"/>
      <c r="D6285" s="12"/>
      <c r="E6285" s="25"/>
      <c r="F6285" s="35"/>
      <c r="G6285" s="25">
        <v>0</v>
      </c>
      <c r="H6285" s="13">
        <v>0</v>
      </c>
      <c r="I6285" s="25"/>
      <c r="J6285" s="12">
        <v>0</v>
      </c>
      <c r="K6285" s="12">
        <v>0</v>
      </c>
      <c r="L6285" s="25" t="s">
        <v>11</v>
      </c>
      <c r="M6285" s="10"/>
      <c r="N6285" s="15"/>
      <c r="O6285" s="15"/>
      <c r="P6285" s="4"/>
      <c r="Q6285" s="65"/>
      <c r="R6285" s="42"/>
      <c r="S6285" s="44"/>
      <c r="T6285" s="44"/>
      <c r="U6285" s="5"/>
      <c r="V6285" s="5"/>
      <c r="W6285" s="5"/>
      <c r="X6285" s="5"/>
      <c r="Y6285" s="5"/>
      <c r="Z6285" s="5"/>
      <c r="AA6285" s="5"/>
      <c r="AB6285" s="5"/>
      <c r="AC6285" s="5"/>
      <c r="AD6285" s="5"/>
      <c r="AE6285" s="5"/>
      <c r="AF6285" s="5"/>
      <c r="AG6285" s="5"/>
      <c r="AH6285" s="40"/>
      <c r="AI6285" s="3"/>
      <c r="AJ6285" s="3"/>
      <c r="AK6285" s="3"/>
      <c r="AL6285" s="3"/>
      <c r="AM6285" s="3"/>
      <c r="AN6285" s="3"/>
      <c r="AO6285" s="3"/>
      <c r="AP6285" s="3"/>
      <c r="AQ6285" s="3"/>
      <c r="AR6285" s="3"/>
      <c r="AS6285" s="3"/>
      <c r="AT6285" s="51"/>
      <c r="AU6285" s="48"/>
      <c r="AV6285" s="52"/>
      <c r="AW6285" s="52"/>
    </row>
    <row r="6286" spans="1:49" ht="15" customHeight="1" x14ac:dyDescent="0.25">
      <c r="A6286" s="11">
        <f t="shared" si="1050"/>
        <v>6283</v>
      </c>
      <c r="B6286" s="29">
        <v>37330</v>
      </c>
      <c r="C6286" s="25"/>
      <c r="D6286" s="12"/>
      <c r="E6286" s="25"/>
      <c r="F6286" s="35"/>
      <c r="G6286" s="25">
        <v>0</v>
      </c>
      <c r="H6286" s="13">
        <v>0</v>
      </c>
      <c r="I6286" s="25"/>
      <c r="J6286" s="12">
        <v>0</v>
      </c>
      <c r="K6286" s="12">
        <v>0</v>
      </c>
      <c r="L6286" s="25" t="s">
        <v>11</v>
      </c>
      <c r="M6286" s="10"/>
      <c r="N6286" s="15"/>
      <c r="O6286" s="15"/>
      <c r="P6286" s="4"/>
      <c r="Q6286" s="65"/>
      <c r="R6286" s="42"/>
      <c r="S6286" s="44"/>
      <c r="T6286" s="44"/>
      <c r="U6286" s="5"/>
      <c r="V6286" s="5"/>
      <c r="W6286" s="5"/>
      <c r="X6286" s="5"/>
      <c r="Y6286" s="5"/>
      <c r="Z6286" s="5"/>
      <c r="AA6286" s="5"/>
      <c r="AB6286" s="5"/>
      <c r="AC6286" s="5"/>
      <c r="AD6286" s="5"/>
      <c r="AE6286" s="5"/>
      <c r="AF6286" s="5"/>
      <c r="AG6286" s="5"/>
      <c r="AH6286" s="40"/>
      <c r="AI6286" s="3"/>
      <c r="AJ6286" s="3"/>
      <c r="AK6286" s="3"/>
      <c r="AL6286" s="3"/>
      <c r="AM6286" s="3"/>
      <c r="AN6286" s="3"/>
      <c r="AO6286" s="3"/>
      <c r="AP6286" s="3"/>
      <c r="AQ6286" s="3"/>
      <c r="AR6286" s="3"/>
      <c r="AS6286" s="3"/>
      <c r="AT6286" s="51"/>
      <c r="AU6286" s="48"/>
      <c r="AV6286" s="52"/>
      <c r="AW6286" s="52"/>
    </row>
    <row r="6287" spans="1:49" ht="15" customHeight="1" x14ac:dyDescent="0.25">
      <c r="A6287" s="11">
        <f t="shared" si="1050"/>
        <v>6284</v>
      </c>
      <c r="B6287" s="29">
        <v>37331</v>
      </c>
      <c r="C6287" s="25"/>
      <c r="D6287" s="12"/>
      <c r="E6287" s="25"/>
      <c r="F6287" s="35"/>
      <c r="G6287" s="25">
        <v>0</v>
      </c>
      <c r="H6287" s="13">
        <v>0</v>
      </c>
      <c r="I6287" s="25"/>
      <c r="J6287" s="12">
        <v>0</v>
      </c>
      <c r="K6287" s="12">
        <v>0</v>
      </c>
      <c r="L6287" s="25" t="s">
        <v>11</v>
      </c>
      <c r="M6287" s="10"/>
      <c r="N6287" s="15"/>
      <c r="O6287" s="15"/>
      <c r="P6287" s="4"/>
      <c r="Q6287" s="65"/>
      <c r="R6287" s="42"/>
      <c r="S6287" s="44"/>
      <c r="T6287" s="44"/>
      <c r="U6287" s="5"/>
      <c r="V6287" s="5"/>
      <c r="W6287" s="5"/>
      <c r="X6287" s="5"/>
      <c r="Y6287" s="5"/>
      <c r="Z6287" s="5"/>
      <c r="AA6287" s="5"/>
      <c r="AB6287" s="5"/>
      <c r="AC6287" s="5"/>
      <c r="AD6287" s="5"/>
      <c r="AE6287" s="5"/>
      <c r="AF6287" s="5"/>
      <c r="AG6287" s="5"/>
      <c r="AH6287" s="40"/>
      <c r="AI6287" s="3"/>
      <c r="AJ6287" s="3"/>
      <c r="AK6287" s="3"/>
      <c r="AL6287" s="3"/>
      <c r="AM6287" s="3"/>
      <c r="AN6287" s="3"/>
      <c r="AO6287" s="3"/>
      <c r="AP6287" s="3"/>
      <c r="AQ6287" s="3"/>
      <c r="AR6287" s="3"/>
      <c r="AS6287" s="3"/>
      <c r="AT6287" s="51"/>
      <c r="AU6287" s="48"/>
      <c r="AV6287" s="52"/>
      <c r="AW6287" s="52"/>
    </row>
    <row r="6288" spans="1:49" ht="15" customHeight="1" x14ac:dyDescent="0.25">
      <c r="A6288" s="11">
        <f t="shared" si="1050"/>
        <v>6285</v>
      </c>
      <c r="B6288" s="29">
        <v>37332</v>
      </c>
      <c r="C6288" s="25"/>
      <c r="D6288" s="12"/>
      <c r="E6288" s="25"/>
      <c r="F6288" s="35"/>
      <c r="G6288" s="25">
        <v>0</v>
      </c>
      <c r="H6288" s="13">
        <v>0</v>
      </c>
      <c r="I6288" s="25"/>
      <c r="J6288" s="12">
        <v>0</v>
      </c>
      <c r="K6288" s="12">
        <v>0</v>
      </c>
      <c r="L6288" s="25" t="s">
        <v>11</v>
      </c>
      <c r="M6288" s="10"/>
      <c r="N6288" s="15"/>
      <c r="O6288" s="15"/>
      <c r="P6288" s="4"/>
      <c r="Q6288" s="65"/>
      <c r="R6288" s="42"/>
      <c r="S6288" s="44"/>
      <c r="T6288" s="44"/>
      <c r="U6288" s="5"/>
      <c r="V6288" s="5"/>
      <c r="W6288" s="5"/>
      <c r="X6288" s="5"/>
      <c r="Y6288" s="5"/>
      <c r="Z6288" s="5"/>
      <c r="AA6288" s="5"/>
      <c r="AB6288" s="5"/>
      <c r="AC6288" s="5"/>
      <c r="AD6288" s="5"/>
      <c r="AE6288" s="5"/>
      <c r="AF6288" s="5"/>
      <c r="AG6288" s="5"/>
      <c r="AH6288" s="40"/>
      <c r="AI6288" s="3"/>
      <c r="AJ6288" s="3"/>
      <c r="AK6288" s="3"/>
      <c r="AL6288" s="3"/>
      <c r="AM6288" s="3"/>
      <c r="AN6288" s="3"/>
      <c r="AO6288" s="3"/>
      <c r="AP6288" s="3"/>
      <c r="AQ6288" s="3"/>
      <c r="AR6288" s="3"/>
      <c r="AS6288" s="3"/>
      <c r="AT6288" s="51"/>
      <c r="AU6288" s="48"/>
      <c r="AV6288" s="52"/>
      <c r="AW6288" s="52"/>
    </row>
    <row r="6289" spans="1:49" ht="15" customHeight="1" x14ac:dyDescent="0.25">
      <c r="A6289" s="11">
        <f t="shared" si="1050"/>
        <v>6286</v>
      </c>
      <c r="B6289" s="29">
        <v>37333</v>
      </c>
      <c r="C6289" s="25"/>
      <c r="D6289" s="12"/>
      <c r="E6289" s="25"/>
      <c r="F6289" s="35"/>
      <c r="G6289" s="25">
        <v>0</v>
      </c>
      <c r="H6289" s="13">
        <v>0</v>
      </c>
      <c r="I6289" s="25"/>
      <c r="J6289" s="12">
        <v>0</v>
      </c>
      <c r="K6289" s="12">
        <v>0</v>
      </c>
      <c r="L6289" s="25" t="s">
        <v>11</v>
      </c>
      <c r="M6289" s="10"/>
      <c r="N6289" s="15"/>
      <c r="O6289" s="15"/>
      <c r="P6289" s="4"/>
      <c r="Q6289" s="65"/>
      <c r="R6289" s="42"/>
      <c r="S6289" s="44"/>
      <c r="T6289" s="44"/>
      <c r="U6289" s="5"/>
      <c r="V6289" s="5"/>
      <c r="W6289" s="5"/>
      <c r="X6289" s="5"/>
      <c r="Y6289" s="5"/>
      <c r="Z6289" s="5"/>
      <c r="AA6289" s="5"/>
      <c r="AB6289" s="5"/>
      <c r="AC6289" s="5"/>
      <c r="AD6289" s="5"/>
      <c r="AE6289" s="5"/>
      <c r="AF6289" s="5"/>
      <c r="AG6289" s="5"/>
      <c r="AH6289" s="40"/>
      <c r="AI6289" s="3"/>
      <c r="AJ6289" s="3"/>
      <c r="AK6289" s="3"/>
      <c r="AL6289" s="3"/>
      <c r="AM6289" s="3"/>
      <c r="AN6289" s="3"/>
      <c r="AO6289" s="3"/>
      <c r="AP6289" s="3"/>
      <c r="AQ6289" s="3"/>
      <c r="AR6289" s="3"/>
      <c r="AS6289" s="3"/>
      <c r="AT6289" s="51"/>
      <c r="AU6289" s="48"/>
      <c r="AV6289" s="52"/>
      <c r="AW6289" s="52"/>
    </row>
    <row r="6290" spans="1:49" ht="15" customHeight="1" x14ac:dyDescent="0.25">
      <c r="A6290" s="11">
        <f t="shared" si="1050"/>
        <v>6287</v>
      </c>
      <c r="B6290" s="29">
        <v>37334</v>
      </c>
      <c r="C6290" s="25"/>
      <c r="D6290" s="12"/>
      <c r="E6290" s="25"/>
      <c r="F6290" s="35"/>
      <c r="G6290" s="25">
        <v>0</v>
      </c>
      <c r="H6290" s="13">
        <v>0</v>
      </c>
      <c r="I6290" s="25"/>
      <c r="J6290" s="12">
        <v>0</v>
      </c>
      <c r="K6290" s="12">
        <v>0</v>
      </c>
      <c r="L6290" s="25" t="s">
        <v>11</v>
      </c>
      <c r="M6290" s="10"/>
      <c r="N6290" s="15"/>
      <c r="O6290" s="15"/>
      <c r="P6290" s="4"/>
      <c r="Q6290" s="65"/>
      <c r="R6290" s="42"/>
      <c r="S6290" s="44"/>
      <c r="T6290" s="44"/>
      <c r="U6290" s="5"/>
      <c r="V6290" s="5"/>
      <c r="W6290" s="5"/>
      <c r="X6290" s="5"/>
      <c r="Y6290" s="5"/>
      <c r="Z6290" s="5"/>
      <c r="AA6290" s="5"/>
      <c r="AB6290" s="5"/>
      <c r="AC6290" s="5"/>
      <c r="AD6290" s="5"/>
      <c r="AE6290" s="5"/>
      <c r="AF6290" s="5"/>
      <c r="AG6290" s="5"/>
      <c r="AH6290" s="40"/>
      <c r="AI6290" s="3"/>
      <c r="AJ6290" s="3"/>
      <c r="AK6290" s="3"/>
      <c r="AL6290" s="3"/>
      <c r="AM6290" s="3"/>
      <c r="AN6290" s="3"/>
      <c r="AO6290" s="3"/>
      <c r="AP6290" s="3"/>
      <c r="AQ6290" s="3"/>
      <c r="AR6290" s="3"/>
      <c r="AS6290" s="3"/>
      <c r="AT6290" s="51"/>
      <c r="AU6290" s="48"/>
      <c r="AV6290" s="52"/>
      <c r="AW6290" s="52"/>
    </row>
    <row r="6291" spans="1:49" ht="15" customHeight="1" x14ac:dyDescent="0.25">
      <c r="A6291" s="11">
        <f t="shared" si="1050"/>
        <v>6288</v>
      </c>
      <c r="B6291" s="29">
        <v>37335</v>
      </c>
      <c r="C6291" s="25"/>
      <c r="D6291" s="12"/>
      <c r="E6291" s="25"/>
      <c r="F6291" s="35"/>
      <c r="G6291" s="25">
        <v>0</v>
      </c>
      <c r="H6291" s="13">
        <v>0</v>
      </c>
      <c r="I6291" s="25"/>
      <c r="J6291" s="12">
        <v>0</v>
      </c>
      <c r="K6291" s="12">
        <v>0</v>
      </c>
      <c r="L6291" s="25" t="s">
        <v>11</v>
      </c>
      <c r="M6291" s="10"/>
      <c r="N6291" s="15"/>
      <c r="O6291" s="15"/>
      <c r="P6291" s="4"/>
      <c r="Q6291" s="65"/>
      <c r="R6291" s="42"/>
      <c r="S6291" s="44"/>
      <c r="T6291" s="44"/>
      <c r="U6291" s="5"/>
      <c r="V6291" s="5"/>
      <c r="W6291" s="5"/>
      <c r="X6291" s="5"/>
      <c r="Y6291" s="5"/>
      <c r="Z6291" s="5"/>
      <c r="AA6291" s="5"/>
      <c r="AB6291" s="5"/>
      <c r="AC6291" s="5"/>
      <c r="AD6291" s="5"/>
      <c r="AE6291" s="5"/>
      <c r="AF6291" s="5"/>
      <c r="AG6291" s="5"/>
      <c r="AH6291" s="40"/>
      <c r="AI6291" s="3"/>
      <c r="AJ6291" s="3"/>
      <c r="AK6291" s="3"/>
      <c r="AL6291" s="3"/>
      <c r="AM6291" s="3"/>
      <c r="AN6291" s="3"/>
      <c r="AO6291" s="3"/>
      <c r="AP6291" s="3"/>
      <c r="AQ6291" s="3"/>
      <c r="AR6291" s="3"/>
      <c r="AS6291" s="3"/>
      <c r="AT6291" s="51"/>
      <c r="AU6291" s="48"/>
      <c r="AV6291" s="52"/>
      <c r="AW6291" s="52"/>
    </row>
    <row r="6292" spans="1:49" ht="15" customHeight="1" x14ac:dyDescent="0.25">
      <c r="A6292" s="11">
        <f t="shared" si="1050"/>
        <v>6289</v>
      </c>
      <c r="B6292" s="29">
        <v>37336</v>
      </c>
      <c r="C6292" s="25"/>
      <c r="D6292" s="12"/>
      <c r="E6292" s="25"/>
      <c r="F6292" s="35"/>
      <c r="G6292" s="25">
        <v>0</v>
      </c>
      <c r="H6292" s="13">
        <v>0</v>
      </c>
      <c r="I6292" s="25"/>
      <c r="J6292" s="12">
        <v>0</v>
      </c>
      <c r="K6292" s="12">
        <v>0</v>
      </c>
      <c r="L6292" s="25" t="s">
        <v>11</v>
      </c>
      <c r="M6292" s="10"/>
      <c r="N6292" s="15"/>
      <c r="O6292" s="15"/>
      <c r="P6292" s="4"/>
      <c r="Q6292" s="65"/>
      <c r="R6292" s="42"/>
      <c r="S6292" s="44"/>
      <c r="T6292" s="44"/>
      <c r="U6292" s="5"/>
      <c r="V6292" s="5"/>
      <c r="W6292" s="5"/>
      <c r="X6292" s="5"/>
      <c r="Y6292" s="5"/>
      <c r="Z6292" s="5"/>
      <c r="AA6292" s="5"/>
      <c r="AB6292" s="5"/>
      <c r="AC6292" s="5"/>
      <c r="AD6292" s="5"/>
      <c r="AE6292" s="5"/>
      <c r="AF6292" s="5"/>
      <c r="AG6292" s="5"/>
      <c r="AH6292" s="40"/>
      <c r="AI6292" s="3"/>
      <c r="AJ6292" s="3"/>
      <c r="AK6292" s="3"/>
      <c r="AL6292" s="3"/>
      <c r="AM6292" s="3"/>
      <c r="AN6292" s="3"/>
      <c r="AO6292" s="3"/>
      <c r="AP6292" s="3"/>
      <c r="AQ6292" s="3"/>
      <c r="AR6292" s="3"/>
      <c r="AS6292" s="3"/>
      <c r="AT6292" s="51"/>
      <c r="AU6292" s="48"/>
      <c r="AV6292" s="52"/>
      <c r="AW6292" s="52"/>
    </row>
    <row r="6293" spans="1:49" ht="15" customHeight="1" x14ac:dyDescent="0.25">
      <c r="A6293" s="11">
        <f t="shared" si="1050"/>
        <v>6290</v>
      </c>
      <c r="B6293" s="29">
        <v>37337</v>
      </c>
      <c r="C6293" s="25"/>
      <c r="D6293" s="12"/>
      <c r="E6293" s="25"/>
      <c r="F6293" s="35"/>
      <c r="G6293" s="25">
        <v>0</v>
      </c>
      <c r="H6293" s="13">
        <v>0</v>
      </c>
      <c r="I6293" s="25"/>
      <c r="J6293" s="12">
        <v>0</v>
      </c>
      <c r="K6293" s="12">
        <v>0</v>
      </c>
      <c r="L6293" s="25" t="s">
        <v>11</v>
      </c>
      <c r="M6293" s="10"/>
      <c r="N6293" s="15"/>
      <c r="O6293" s="15"/>
      <c r="P6293" s="4"/>
      <c r="Q6293" s="65"/>
      <c r="R6293" s="42"/>
      <c r="S6293" s="44"/>
      <c r="T6293" s="44"/>
      <c r="U6293" s="5"/>
      <c r="V6293" s="5"/>
      <c r="W6293" s="5"/>
      <c r="X6293" s="5"/>
      <c r="Y6293" s="5"/>
      <c r="Z6293" s="5"/>
      <c r="AA6293" s="5"/>
      <c r="AB6293" s="5"/>
      <c r="AC6293" s="5"/>
      <c r="AD6293" s="5"/>
      <c r="AE6293" s="5"/>
      <c r="AF6293" s="5"/>
      <c r="AG6293" s="5"/>
      <c r="AH6293" s="40"/>
      <c r="AI6293" s="3"/>
      <c r="AJ6293" s="3"/>
      <c r="AK6293" s="3"/>
      <c r="AL6293" s="3"/>
      <c r="AM6293" s="3"/>
      <c r="AN6293" s="3"/>
      <c r="AO6293" s="3"/>
      <c r="AP6293" s="3"/>
      <c r="AQ6293" s="3"/>
      <c r="AR6293" s="3"/>
      <c r="AS6293" s="3"/>
      <c r="AT6293" s="51"/>
      <c r="AU6293" s="48"/>
      <c r="AV6293" s="52"/>
      <c r="AW6293" s="52"/>
    </row>
    <row r="6294" spans="1:49" ht="15" customHeight="1" x14ac:dyDescent="0.25">
      <c r="A6294" s="11">
        <f t="shared" si="1050"/>
        <v>6291</v>
      </c>
      <c r="B6294" s="29">
        <v>37338</v>
      </c>
      <c r="C6294" s="25"/>
      <c r="D6294" s="12"/>
      <c r="E6294" s="25"/>
      <c r="F6294" s="35"/>
      <c r="G6294" s="25">
        <v>0</v>
      </c>
      <c r="H6294" s="13">
        <v>0</v>
      </c>
      <c r="I6294" s="25"/>
      <c r="J6294" s="12">
        <v>0</v>
      </c>
      <c r="K6294" s="12">
        <v>0</v>
      </c>
      <c r="L6294" s="25" t="s">
        <v>11</v>
      </c>
      <c r="M6294" s="10"/>
      <c r="N6294" s="15"/>
      <c r="O6294" s="15"/>
      <c r="P6294" s="4"/>
      <c r="Q6294" s="65"/>
      <c r="R6294" s="42"/>
      <c r="S6294" s="44"/>
      <c r="T6294" s="44"/>
      <c r="U6294" s="5"/>
      <c r="V6294" s="5"/>
      <c r="W6294" s="5"/>
      <c r="X6294" s="5"/>
      <c r="Y6294" s="5"/>
      <c r="Z6294" s="5"/>
      <c r="AA6294" s="5"/>
      <c r="AB6294" s="5"/>
      <c r="AC6294" s="5"/>
      <c r="AD6294" s="5"/>
      <c r="AE6294" s="5"/>
      <c r="AF6294" s="5"/>
      <c r="AG6294" s="5"/>
      <c r="AH6294" s="40"/>
      <c r="AI6294" s="3"/>
      <c r="AJ6294" s="3"/>
      <c r="AK6294" s="3"/>
      <c r="AL6294" s="3"/>
      <c r="AM6294" s="3"/>
      <c r="AN6294" s="3"/>
      <c r="AO6294" s="3"/>
      <c r="AP6294" s="3"/>
      <c r="AQ6294" s="3"/>
      <c r="AR6294" s="3"/>
      <c r="AS6294" s="3"/>
      <c r="AT6294" s="51"/>
      <c r="AU6294" s="48"/>
      <c r="AV6294" s="52"/>
      <c r="AW6294" s="52"/>
    </row>
    <row r="6295" spans="1:49" ht="15" customHeight="1" x14ac:dyDescent="0.25">
      <c r="A6295" s="11">
        <f t="shared" si="1050"/>
        <v>6292</v>
      </c>
      <c r="B6295" s="29">
        <v>37339</v>
      </c>
      <c r="C6295" s="25"/>
      <c r="D6295" s="12"/>
      <c r="E6295" s="25"/>
      <c r="F6295" s="35"/>
      <c r="G6295" s="25">
        <v>0</v>
      </c>
      <c r="H6295" s="13">
        <v>0</v>
      </c>
      <c r="I6295" s="25"/>
      <c r="J6295" s="12">
        <v>0</v>
      </c>
      <c r="K6295" s="12">
        <v>0</v>
      </c>
      <c r="L6295" s="25" t="s">
        <v>11</v>
      </c>
      <c r="M6295" s="10"/>
      <c r="N6295" s="15"/>
      <c r="O6295" s="15"/>
      <c r="P6295" s="4"/>
      <c r="Q6295" s="65"/>
      <c r="R6295" s="42"/>
      <c r="S6295" s="44"/>
      <c r="T6295" s="44"/>
      <c r="U6295" s="5"/>
      <c r="V6295" s="5"/>
      <c r="W6295" s="5"/>
      <c r="X6295" s="5"/>
      <c r="Y6295" s="5"/>
      <c r="Z6295" s="5"/>
      <c r="AA6295" s="5"/>
      <c r="AB6295" s="5"/>
      <c r="AC6295" s="5"/>
      <c r="AD6295" s="5"/>
      <c r="AE6295" s="5"/>
      <c r="AF6295" s="5"/>
      <c r="AG6295" s="5"/>
      <c r="AH6295" s="40"/>
      <c r="AI6295" s="3"/>
      <c r="AJ6295" s="3"/>
      <c r="AK6295" s="3"/>
      <c r="AL6295" s="3"/>
      <c r="AM6295" s="3"/>
      <c r="AN6295" s="3"/>
      <c r="AO6295" s="3"/>
      <c r="AP6295" s="3"/>
      <c r="AQ6295" s="3"/>
      <c r="AR6295" s="3"/>
      <c r="AS6295" s="3"/>
      <c r="AT6295" s="51"/>
      <c r="AU6295" s="48"/>
      <c r="AV6295" s="52"/>
      <c r="AW6295" s="52"/>
    </row>
    <row r="6296" spans="1:49" ht="15" customHeight="1" x14ac:dyDescent="0.25">
      <c r="A6296" s="11">
        <f t="shared" si="1050"/>
        <v>6293</v>
      </c>
      <c r="B6296" s="29">
        <v>37340</v>
      </c>
      <c r="C6296" s="25"/>
      <c r="D6296" s="12"/>
      <c r="E6296" s="25"/>
      <c r="F6296" s="35"/>
      <c r="G6296" s="25">
        <v>0</v>
      </c>
      <c r="H6296" s="13">
        <v>0</v>
      </c>
      <c r="I6296" s="25"/>
      <c r="J6296" s="12">
        <v>0</v>
      </c>
      <c r="K6296" s="12">
        <v>0</v>
      </c>
      <c r="L6296" s="25" t="s">
        <v>11</v>
      </c>
      <c r="M6296" s="10"/>
      <c r="N6296" s="15"/>
      <c r="O6296" s="15"/>
      <c r="P6296" s="4"/>
      <c r="Q6296" s="65"/>
      <c r="R6296" s="42"/>
      <c r="S6296" s="44"/>
      <c r="T6296" s="44"/>
      <c r="U6296" s="5"/>
      <c r="V6296" s="5"/>
      <c r="W6296" s="5"/>
      <c r="X6296" s="5"/>
      <c r="Y6296" s="5"/>
      <c r="Z6296" s="5"/>
      <c r="AA6296" s="5"/>
      <c r="AB6296" s="5"/>
      <c r="AC6296" s="5"/>
      <c r="AD6296" s="5"/>
      <c r="AE6296" s="5"/>
      <c r="AF6296" s="5"/>
      <c r="AG6296" s="5"/>
      <c r="AH6296" s="40"/>
      <c r="AI6296" s="3"/>
      <c r="AJ6296" s="3"/>
      <c r="AK6296" s="3"/>
      <c r="AL6296" s="3"/>
      <c r="AM6296" s="3"/>
      <c r="AN6296" s="3"/>
      <c r="AO6296" s="3"/>
      <c r="AP6296" s="3"/>
      <c r="AQ6296" s="3"/>
      <c r="AR6296" s="3"/>
      <c r="AS6296" s="3"/>
      <c r="AT6296" s="51"/>
      <c r="AU6296" s="48"/>
      <c r="AV6296" s="52"/>
      <c r="AW6296" s="52"/>
    </row>
    <row r="6297" spans="1:49" ht="15" customHeight="1" x14ac:dyDescent="0.25">
      <c r="A6297" s="11">
        <f t="shared" si="1050"/>
        <v>6294</v>
      </c>
      <c r="B6297" s="29">
        <v>37341</v>
      </c>
      <c r="C6297" s="25"/>
      <c r="D6297" s="12"/>
      <c r="E6297" s="25"/>
      <c r="F6297" s="35"/>
      <c r="G6297" s="25">
        <v>0</v>
      </c>
      <c r="H6297" s="13">
        <v>0</v>
      </c>
      <c r="I6297" s="25"/>
      <c r="J6297" s="12">
        <v>0</v>
      </c>
      <c r="K6297" s="12">
        <v>0</v>
      </c>
      <c r="L6297" s="25" t="s">
        <v>11</v>
      </c>
      <c r="M6297" s="10"/>
      <c r="N6297" s="15"/>
      <c r="O6297" s="15"/>
      <c r="P6297" s="4"/>
      <c r="Q6297" s="65"/>
      <c r="R6297" s="42"/>
      <c r="S6297" s="44"/>
      <c r="T6297" s="44"/>
      <c r="U6297" s="5"/>
      <c r="V6297" s="5"/>
      <c r="W6297" s="5"/>
      <c r="X6297" s="5"/>
      <c r="Y6297" s="5"/>
      <c r="Z6297" s="5"/>
      <c r="AA6297" s="5"/>
      <c r="AB6297" s="5"/>
      <c r="AC6297" s="5"/>
      <c r="AD6297" s="5"/>
      <c r="AE6297" s="5"/>
      <c r="AF6297" s="5"/>
      <c r="AG6297" s="5"/>
      <c r="AH6297" s="40"/>
      <c r="AI6297" s="3"/>
      <c r="AJ6297" s="3"/>
      <c r="AK6297" s="3"/>
      <c r="AL6297" s="3"/>
      <c r="AM6297" s="3"/>
      <c r="AN6297" s="3"/>
      <c r="AO6297" s="3"/>
      <c r="AP6297" s="3"/>
      <c r="AQ6297" s="3"/>
      <c r="AR6297" s="3"/>
      <c r="AS6297" s="3"/>
      <c r="AT6297" s="51"/>
      <c r="AU6297" s="48"/>
      <c r="AV6297" s="52"/>
      <c r="AW6297" s="52"/>
    </row>
    <row r="6298" spans="1:49" ht="15" customHeight="1" x14ac:dyDescent="0.25">
      <c r="A6298" s="11">
        <f t="shared" si="1050"/>
        <v>6295</v>
      </c>
      <c r="B6298" s="29">
        <v>37342</v>
      </c>
      <c r="C6298" s="25"/>
      <c r="D6298" s="12"/>
      <c r="E6298" s="25"/>
      <c r="F6298" s="35"/>
      <c r="G6298" s="25">
        <v>0</v>
      </c>
      <c r="H6298" s="13">
        <v>0</v>
      </c>
      <c r="I6298" s="25"/>
      <c r="J6298" s="12">
        <v>0</v>
      </c>
      <c r="K6298" s="12">
        <v>0</v>
      </c>
      <c r="L6298" s="25" t="s">
        <v>11</v>
      </c>
      <c r="M6298" s="10"/>
      <c r="N6298" s="15"/>
      <c r="O6298" s="15"/>
      <c r="P6298" s="4"/>
      <c r="Q6298" s="65"/>
      <c r="R6298" s="42"/>
      <c r="S6298" s="44"/>
      <c r="T6298" s="44"/>
      <c r="U6298" s="5"/>
      <c r="V6298" s="5"/>
      <c r="W6298" s="5"/>
      <c r="X6298" s="5"/>
      <c r="Y6298" s="5"/>
      <c r="Z6298" s="5"/>
      <c r="AA6298" s="5"/>
      <c r="AB6298" s="5"/>
      <c r="AC6298" s="5"/>
      <c r="AD6298" s="5"/>
      <c r="AE6298" s="5"/>
      <c r="AF6298" s="5"/>
      <c r="AG6298" s="5"/>
      <c r="AH6298" s="40"/>
      <c r="AI6298" s="3"/>
      <c r="AJ6298" s="3"/>
      <c r="AK6298" s="3"/>
      <c r="AL6298" s="3"/>
      <c r="AM6298" s="3"/>
      <c r="AN6298" s="3"/>
      <c r="AO6298" s="3"/>
      <c r="AP6298" s="3"/>
      <c r="AQ6298" s="3"/>
      <c r="AR6298" s="3"/>
      <c r="AS6298" s="3"/>
      <c r="AT6298" s="51"/>
      <c r="AU6298" s="48"/>
      <c r="AV6298" s="52"/>
      <c r="AW6298" s="52"/>
    </row>
    <row r="6299" spans="1:49" ht="15" customHeight="1" x14ac:dyDescent="0.25">
      <c r="A6299" s="11">
        <f t="shared" si="1050"/>
        <v>6296</v>
      </c>
      <c r="B6299" s="29">
        <v>37343</v>
      </c>
      <c r="C6299" s="25"/>
      <c r="D6299" s="12"/>
      <c r="E6299" s="25"/>
      <c r="F6299" s="35"/>
      <c r="G6299" s="25">
        <v>0</v>
      </c>
      <c r="H6299" s="13">
        <v>0</v>
      </c>
      <c r="I6299" s="25"/>
      <c r="J6299" s="12">
        <v>0</v>
      </c>
      <c r="K6299" s="12">
        <v>0</v>
      </c>
      <c r="L6299" s="25" t="s">
        <v>11</v>
      </c>
      <c r="M6299" s="10"/>
      <c r="N6299" s="15"/>
      <c r="O6299" s="15"/>
      <c r="P6299" s="4"/>
      <c r="Q6299" s="65"/>
      <c r="R6299" s="42"/>
      <c r="S6299" s="44"/>
      <c r="T6299" s="44"/>
      <c r="U6299" s="5"/>
      <c r="V6299" s="5"/>
      <c r="W6299" s="5"/>
      <c r="X6299" s="5"/>
      <c r="Y6299" s="5"/>
      <c r="Z6299" s="5"/>
      <c r="AA6299" s="5"/>
      <c r="AB6299" s="5"/>
      <c r="AC6299" s="5"/>
      <c r="AD6299" s="5"/>
      <c r="AE6299" s="5"/>
      <c r="AF6299" s="5"/>
      <c r="AG6299" s="5"/>
      <c r="AH6299" s="40"/>
      <c r="AI6299" s="3"/>
      <c r="AJ6299" s="3"/>
      <c r="AK6299" s="3"/>
      <c r="AL6299" s="3"/>
      <c r="AM6299" s="3"/>
      <c r="AN6299" s="3"/>
      <c r="AO6299" s="3"/>
      <c r="AP6299" s="3"/>
      <c r="AQ6299" s="3"/>
      <c r="AR6299" s="3"/>
      <c r="AS6299" s="3"/>
      <c r="AT6299" s="51"/>
      <c r="AU6299" s="48"/>
      <c r="AV6299" s="52"/>
      <c r="AW6299" s="52"/>
    </row>
    <row r="6300" spans="1:49" ht="15" customHeight="1" x14ac:dyDescent="0.25">
      <c r="A6300" s="11">
        <f t="shared" si="1050"/>
        <v>6297</v>
      </c>
      <c r="B6300" s="29">
        <v>37344</v>
      </c>
      <c r="C6300" s="25"/>
      <c r="D6300" s="12"/>
      <c r="E6300" s="25"/>
      <c r="F6300" s="35"/>
      <c r="G6300" s="25">
        <v>0</v>
      </c>
      <c r="H6300" s="13">
        <v>0</v>
      </c>
      <c r="I6300" s="25"/>
      <c r="J6300" s="12">
        <v>0</v>
      </c>
      <c r="K6300" s="12">
        <v>0</v>
      </c>
      <c r="L6300" s="25" t="s">
        <v>11</v>
      </c>
      <c r="M6300" s="10"/>
      <c r="N6300" s="15"/>
      <c r="O6300" s="15"/>
      <c r="P6300" s="4"/>
      <c r="Q6300" s="65"/>
      <c r="R6300" s="42"/>
      <c r="S6300" s="44"/>
      <c r="T6300" s="44"/>
      <c r="U6300" s="5"/>
      <c r="V6300" s="5"/>
      <c r="W6300" s="5"/>
      <c r="X6300" s="5"/>
      <c r="Y6300" s="5"/>
      <c r="Z6300" s="5"/>
      <c r="AA6300" s="5"/>
      <c r="AB6300" s="5"/>
      <c r="AC6300" s="5"/>
      <c r="AD6300" s="5"/>
      <c r="AE6300" s="5"/>
      <c r="AF6300" s="5"/>
      <c r="AG6300" s="5"/>
      <c r="AH6300" s="40"/>
      <c r="AI6300" s="3"/>
      <c r="AJ6300" s="3"/>
      <c r="AK6300" s="3"/>
      <c r="AL6300" s="3"/>
      <c r="AM6300" s="3"/>
      <c r="AN6300" s="3"/>
      <c r="AO6300" s="3"/>
      <c r="AP6300" s="3"/>
      <c r="AQ6300" s="3"/>
      <c r="AR6300" s="3"/>
      <c r="AS6300" s="3"/>
      <c r="AT6300" s="51"/>
      <c r="AU6300" s="48"/>
      <c r="AV6300" s="52"/>
      <c r="AW6300" s="52"/>
    </row>
    <row r="6301" spans="1:49" ht="15" customHeight="1" x14ac:dyDescent="0.25">
      <c r="A6301" s="11">
        <f t="shared" si="1050"/>
        <v>6298</v>
      </c>
      <c r="B6301" s="29">
        <v>37345</v>
      </c>
      <c r="C6301" s="25"/>
      <c r="D6301" s="12"/>
      <c r="E6301" s="25"/>
      <c r="F6301" s="35"/>
      <c r="G6301" s="25">
        <v>0</v>
      </c>
      <c r="H6301" s="13">
        <v>0</v>
      </c>
      <c r="I6301" s="25"/>
      <c r="J6301" s="12">
        <v>0</v>
      </c>
      <c r="K6301" s="12">
        <v>0</v>
      </c>
      <c r="L6301" s="25" t="s">
        <v>11</v>
      </c>
      <c r="M6301" s="10"/>
      <c r="N6301" s="15"/>
      <c r="O6301" s="15"/>
      <c r="P6301" s="4"/>
      <c r="Q6301" s="65"/>
      <c r="R6301" s="42"/>
      <c r="S6301" s="44"/>
      <c r="T6301" s="44"/>
      <c r="U6301" s="5"/>
      <c r="V6301" s="5"/>
      <c r="W6301" s="5"/>
      <c r="X6301" s="5"/>
      <c r="Y6301" s="5"/>
      <c r="Z6301" s="5"/>
      <c r="AA6301" s="5"/>
      <c r="AB6301" s="5"/>
      <c r="AC6301" s="5"/>
      <c r="AD6301" s="5"/>
      <c r="AE6301" s="5"/>
      <c r="AF6301" s="5"/>
      <c r="AG6301" s="5"/>
      <c r="AH6301" s="40"/>
      <c r="AI6301" s="3"/>
      <c r="AJ6301" s="3"/>
      <c r="AK6301" s="3"/>
      <c r="AL6301" s="3"/>
      <c r="AM6301" s="3"/>
      <c r="AN6301" s="3"/>
      <c r="AO6301" s="3"/>
      <c r="AP6301" s="3"/>
      <c r="AQ6301" s="3"/>
      <c r="AR6301" s="3"/>
      <c r="AS6301" s="3"/>
      <c r="AT6301" s="51"/>
      <c r="AU6301" s="48"/>
      <c r="AV6301" s="52"/>
      <c r="AW6301" s="52"/>
    </row>
    <row r="6302" spans="1:49" ht="15" customHeight="1" x14ac:dyDescent="0.25">
      <c r="A6302" s="11">
        <f t="shared" si="1050"/>
        <v>6299</v>
      </c>
      <c r="B6302" s="29">
        <v>37346</v>
      </c>
      <c r="C6302" s="25"/>
      <c r="D6302" s="12"/>
      <c r="E6302" s="25"/>
      <c r="F6302" s="35"/>
      <c r="G6302" s="25">
        <v>0</v>
      </c>
      <c r="H6302" s="13">
        <v>0</v>
      </c>
      <c r="I6302" s="25"/>
      <c r="J6302" s="12">
        <v>0</v>
      </c>
      <c r="K6302" s="12">
        <v>0</v>
      </c>
      <c r="L6302" s="25" t="s">
        <v>11</v>
      </c>
      <c r="M6302" s="10"/>
      <c r="N6302" s="15"/>
      <c r="O6302" s="15"/>
      <c r="P6302" s="4"/>
      <c r="Q6302" s="65"/>
      <c r="R6302" s="42"/>
      <c r="S6302" s="44"/>
      <c r="T6302" s="44"/>
      <c r="U6302" s="5"/>
      <c r="V6302" s="5"/>
      <c r="W6302" s="5"/>
      <c r="X6302" s="5"/>
      <c r="Y6302" s="5"/>
      <c r="Z6302" s="5"/>
      <c r="AA6302" s="5"/>
      <c r="AB6302" s="5"/>
      <c r="AC6302" s="5"/>
      <c r="AD6302" s="5"/>
      <c r="AE6302" s="5"/>
      <c r="AF6302" s="5"/>
      <c r="AG6302" s="5"/>
      <c r="AH6302" s="40"/>
      <c r="AI6302" s="3"/>
      <c r="AJ6302" s="3"/>
      <c r="AK6302" s="3"/>
      <c r="AL6302" s="3"/>
      <c r="AM6302" s="3"/>
      <c r="AN6302" s="3"/>
      <c r="AO6302" s="3"/>
      <c r="AP6302" s="3"/>
      <c r="AQ6302" s="3"/>
      <c r="AR6302" s="3"/>
      <c r="AS6302" s="3"/>
      <c r="AT6302" s="51"/>
      <c r="AU6302" s="48"/>
      <c r="AV6302" s="52"/>
      <c r="AW6302" s="52"/>
    </row>
    <row r="6303" spans="1:49" ht="15" customHeight="1" x14ac:dyDescent="0.25">
      <c r="A6303" s="11">
        <f t="shared" si="1050"/>
        <v>6300</v>
      </c>
      <c r="B6303" s="29">
        <v>37347</v>
      </c>
      <c r="C6303" s="25">
        <v>23</v>
      </c>
      <c r="D6303" s="12">
        <v>31.8</v>
      </c>
      <c r="E6303" s="25">
        <v>26.4</v>
      </c>
      <c r="F6303" s="35">
        <v>89</v>
      </c>
      <c r="G6303" s="25">
        <v>6</v>
      </c>
      <c r="H6303" s="13">
        <v>2.4</v>
      </c>
      <c r="I6303" s="25"/>
      <c r="J6303" s="12">
        <v>180</v>
      </c>
      <c r="K6303" s="12">
        <v>0</v>
      </c>
      <c r="L6303" s="25" t="s">
        <v>11</v>
      </c>
      <c r="M6303" s="10"/>
      <c r="N6303" s="15"/>
      <c r="O6303" s="15"/>
      <c r="P6303" s="4"/>
      <c r="Q6303" s="65"/>
      <c r="R6303" s="42"/>
      <c r="S6303" s="44"/>
      <c r="T6303" s="44"/>
      <c r="U6303" s="5"/>
      <c r="V6303" s="5"/>
      <c r="W6303" s="5"/>
      <c r="X6303" s="5"/>
      <c r="Y6303" s="5"/>
      <c r="Z6303" s="5"/>
      <c r="AA6303" s="5"/>
      <c r="AB6303" s="5"/>
      <c r="AC6303" s="5"/>
      <c r="AD6303" s="5"/>
      <c r="AE6303" s="5"/>
      <c r="AF6303" s="5"/>
      <c r="AG6303" s="5"/>
      <c r="AH6303" s="40"/>
      <c r="AI6303" s="3"/>
      <c r="AJ6303" s="3"/>
      <c r="AK6303" s="3"/>
      <c r="AL6303" s="3"/>
      <c r="AM6303" s="3"/>
      <c r="AN6303" s="3"/>
      <c r="AO6303" s="3"/>
      <c r="AP6303" s="3"/>
      <c r="AQ6303" s="3"/>
      <c r="AR6303" s="3"/>
      <c r="AS6303" s="3"/>
      <c r="AT6303" s="51"/>
      <c r="AU6303" s="48"/>
      <c r="AV6303" s="52"/>
      <c r="AW6303" s="52"/>
    </row>
    <row r="6304" spans="1:49" ht="15" customHeight="1" x14ac:dyDescent="0.25">
      <c r="A6304" s="11">
        <f t="shared" si="1050"/>
        <v>6301</v>
      </c>
      <c r="B6304" s="29">
        <v>37348</v>
      </c>
      <c r="C6304" s="25">
        <v>21</v>
      </c>
      <c r="D6304" s="12">
        <v>32.200000000000003</v>
      </c>
      <c r="E6304" s="25">
        <v>26.4</v>
      </c>
      <c r="F6304" s="35">
        <v>87</v>
      </c>
      <c r="G6304" s="25">
        <v>5</v>
      </c>
      <c r="H6304" s="13">
        <v>6</v>
      </c>
      <c r="I6304" s="25"/>
      <c r="J6304" s="12">
        <v>225</v>
      </c>
      <c r="K6304" s="12">
        <v>0</v>
      </c>
      <c r="L6304" s="25" t="s">
        <v>14</v>
      </c>
      <c r="M6304" s="10"/>
      <c r="N6304" s="15"/>
      <c r="O6304" s="15"/>
      <c r="P6304" s="4"/>
      <c r="Q6304" s="65"/>
      <c r="R6304" s="42"/>
      <c r="S6304" s="44"/>
      <c r="T6304" s="44"/>
      <c r="U6304" s="5"/>
      <c r="V6304" s="5"/>
      <c r="W6304" s="5"/>
      <c r="X6304" s="5"/>
      <c r="Y6304" s="5"/>
      <c r="Z6304" s="5"/>
      <c r="AA6304" s="5"/>
      <c r="AB6304" s="5"/>
      <c r="AC6304" s="5"/>
      <c r="AD6304" s="5"/>
      <c r="AE6304" s="5"/>
      <c r="AF6304" s="5"/>
      <c r="AG6304" s="5"/>
      <c r="AH6304" s="40"/>
      <c r="AI6304" s="3"/>
      <c r="AJ6304" s="3"/>
      <c r="AK6304" s="3"/>
      <c r="AL6304" s="3"/>
      <c r="AM6304" s="3"/>
      <c r="AN6304" s="3"/>
      <c r="AO6304" s="3"/>
      <c r="AP6304" s="3"/>
      <c r="AQ6304" s="3"/>
      <c r="AR6304" s="3"/>
      <c r="AS6304" s="3"/>
      <c r="AT6304" s="51"/>
      <c r="AU6304" s="48"/>
      <c r="AV6304" s="52"/>
      <c r="AW6304" s="52"/>
    </row>
    <row r="6305" spans="1:49" ht="15" customHeight="1" x14ac:dyDescent="0.25">
      <c r="A6305" s="11">
        <f t="shared" si="1050"/>
        <v>6302</v>
      </c>
      <c r="B6305" s="29">
        <v>37349</v>
      </c>
      <c r="C6305" s="25">
        <v>22</v>
      </c>
      <c r="D6305" s="12">
        <v>30</v>
      </c>
      <c r="E6305" s="25">
        <v>25.9</v>
      </c>
      <c r="F6305" s="35">
        <v>91</v>
      </c>
      <c r="G6305" s="25">
        <v>8</v>
      </c>
      <c r="H6305" s="13">
        <v>3.8</v>
      </c>
      <c r="I6305" s="25"/>
      <c r="J6305" s="12">
        <v>225</v>
      </c>
      <c r="K6305" s="12">
        <v>0</v>
      </c>
      <c r="L6305" s="25" t="s">
        <v>13</v>
      </c>
      <c r="M6305" s="10"/>
      <c r="N6305" s="15"/>
      <c r="O6305" s="15"/>
      <c r="P6305" s="4"/>
      <c r="Q6305" s="65"/>
      <c r="R6305" s="42"/>
      <c r="S6305" s="44"/>
      <c r="T6305" s="44"/>
      <c r="U6305" s="5"/>
      <c r="V6305" s="5"/>
      <c r="W6305" s="5"/>
      <c r="X6305" s="5"/>
      <c r="Y6305" s="5"/>
      <c r="Z6305" s="5"/>
      <c r="AA6305" s="5"/>
      <c r="AB6305" s="5"/>
      <c r="AC6305" s="5"/>
      <c r="AD6305" s="5"/>
      <c r="AE6305" s="5"/>
      <c r="AF6305" s="5"/>
      <c r="AG6305" s="5"/>
      <c r="AH6305" s="40"/>
      <c r="AI6305" s="3"/>
      <c r="AJ6305" s="3"/>
      <c r="AK6305" s="3"/>
      <c r="AL6305" s="3"/>
      <c r="AM6305" s="3"/>
      <c r="AN6305" s="3"/>
      <c r="AO6305" s="3"/>
      <c r="AP6305" s="3"/>
      <c r="AQ6305" s="3"/>
      <c r="AR6305" s="3"/>
      <c r="AS6305" s="3"/>
      <c r="AT6305" s="51"/>
      <c r="AU6305" s="48"/>
      <c r="AV6305" s="52"/>
      <c r="AW6305" s="52"/>
    </row>
    <row r="6306" spans="1:49" ht="15" customHeight="1" x14ac:dyDescent="0.25">
      <c r="A6306" s="11">
        <f t="shared" si="1050"/>
        <v>6303</v>
      </c>
      <c r="B6306" s="29">
        <v>37350</v>
      </c>
      <c r="C6306" s="25">
        <v>22</v>
      </c>
      <c r="D6306" s="12">
        <v>31.4</v>
      </c>
      <c r="E6306" s="25">
        <v>25.7</v>
      </c>
      <c r="F6306" s="35">
        <v>88</v>
      </c>
      <c r="G6306" s="25">
        <v>47.8</v>
      </c>
      <c r="H6306" s="13">
        <v>5.7</v>
      </c>
      <c r="I6306" s="25"/>
      <c r="J6306" s="12">
        <v>180</v>
      </c>
      <c r="K6306" s="12">
        <v>1</v>
      </c>
      <c r="L6306" s="25" t="s">
        <v>14</v>
      </c>
      <c r="M6306" s="10"/>
      <c r="N6306" s="15"/>
      <c r="O6306" s="15"/>
      <c r="P6306" s="4"/>
      <c r="Q6306" s="65"/>
      <c r="R6306" s="42"/>
      <c r="S6306" s="44"/>
      <c r="T6306" s="44"/>
      <c r="U6306" s="5"/>
      <c r="V6306" s="5"/>
      <c r="W6306" s="5"/>
      <c r="X6306" s="5"/>
      <c r="Y6306" s="5"/>
      <c r="Z6306" s="5"/>
      <c r="AA6306" s="5"/>
      <c r="AB6306" s="5"/>
      <c r="AC6306" s="5"/>
      <c r="AD6306" s="5"/>
      <c r="AE6306" s="5"/>
      <c r="AF6306" s="5"/>
      <c r="AG6306" s="5"/>
      <c r="AH6306" s="40"/>
      <c r="AI6306" s="3"/>
      <c r="AJ6306" s="3"/>
      <c r="AK6306" s="3"/>
      <c r="AL6306" s="3"/>
      <c r="AM6306" s="3"/>
      <c r="AN6306" s="3"/>
      <c r="AO6306" s="3"/>
      <c r="AP6306" s="3"/>
      <c r="AQ6306" s="3"/>
      <c r="AR6306" s="3"/>
      <c r="AS6306" s="3"/>
      <c r="AT6306" s="51"/>
      <c r="AU6306" s="48"/>
      <c r="AV6306" s="52"/>
      <c r="AW6306" s="52"/>
    </row>
    <row r="6307" spans="1:49" ht="15" customHeight="1" x14ac:dyDescent="0.25">
      <c r="A6307" s="11">
        <f t="shared" si="1050"/>
        <v>6304</v>
      </c>
      <c r="B6307" s="29">
        <v>37351</v>
      </c>
      <c r="C6307" s="25">
        <v>21</v>
      </c>
      <c r="D6307" s="12">
        <v>31.6</v>
      </c>
      <c r="E6307" s="25">
        <v>25.6</v>
      </c>
      <c r="F6307" s="35">
        <v>88</v>
      </c>
      <c r="G6307" s="25">
        <v>0</v>
      </c>
      <c r="H6307" s="13">
        <v>7.1</v>
      </c>
      <c r="I6307" s="25"/>
      <c r="J6307" s="12">
        <v>225</v>
      </c>
      <c r="K6307" s="12">
        <v>1</v>
      </c>
      <c r="L6307" s="25" t="s">
        <v>13</v>
      </c>
      <c r="M6307" s="10"/>
      <c r="N6307" s="15"/>
      <c r="O6307" s="15"/>
      <c r="P6307" s="4"/>
      <c r="Q6307" s="65"/>
      <c r="R6307" s="42"/>
      <c r="S6307" s="44"/>
      <c r="T6307" s="44"/>
      <c r="U6307" s="5"/>
      <c r="V6307" s="5"/>
      <c r="W6307" s="5"/>
      <c r="X6307" s="5"/>
      <c r="Y6307" s="5"/>
      <c r="Z6307" s="5"/>
      <c r="AA6307" s="5"/>
      <c r="AB6307" s="5"/>
      <c r="AC6307" s="5"/>
      <c r="AD6307" s="5"/>
      <c r="AE6307" s="5"/>
      <c r="AF6307" s="5"/>
      <c r="AG6307" s="5"/>
      <c r="AH6307" s="40"/>
      <c r="AI6307" s="3"/>
      <c r="AJ6307" s="3"/>
      <c r="AK6307" s="3"/>
      <c r="AL6307" s="3"/>
      <c r="AM6307" s="3"/>
      <c r="AN6307" s="3"/>
      <c r="AO6307" s="3"/>
      <c r="AP6307" s="3"/>
      <c r="AQ6307" s="3"/>
      <c r="AR6307" s="3"/>
      <c r="AS6307" s="3"/>
      <c r="AT6307" s="51"/>
      <c r="AU6307" s="48"/>
      <c r="AV6307" s="52"/>
      <c r="AW6307" s="52"/>
    </row>
    <row r="6308" spans="1:49" ht="15" customHeight="1" x14ac:dyDescent="0.25">
      <c r="A6308" s="11">
        <f t="shared" si="1050"/>
        <v>6305</v>
      </c>
      <c r="B6308" s="29">
        <v>37352</v>
      </c>
      <c r="C6308" s="25">
        <v>23</v>
      </c>
      <c r="D6308" s="12">
        <v>32</v>
      </c>
      <c r="E6308" s="25">
        <v>26.4</v>
      </c>
      <c r="F6308" s="35">
        <v>90</v>
      </c>
      <c r="G6308" s="25">
        <v>0</v>
      </c>
      <c r="H6308" s="13">
        <v>2.2999999999999998</v>
      </c>
      <c r="I6308" s="25"/>
      <c r="J6308" s="12">
        <v>225</v>
      </c>
      <c r="K6308" s="12">
        <v>0</v>
      </c>
      <c r="L6308" s="25" t="s">
        <v>13</v>
      </c>
      <c r="M6308" s="10"/>
      <c r="N6308" s="15"/>
      <c r="O6308" s="15"/>
      <c r="P6308" s="4"/>
      <c r="Q6308" s="65"/>
      <c r="R6308" s="42"/>
      <c r="S6308" s="44"/>
      <c r="T6308" s="44"/>
      <c r="U6308" s="5"/>
      <c r="V6308" s="5"/>
      <c r="W6308" s="5"/>
      <c r="X6308" s="5"/>
      <c r="Y6308" s="5"/>
      <c r="Z6308" s="5"/>
      <c r="AA6308" s="5"/>
      <c r="AB6308" s="5"/>
      <c r="AC6308" s="5"/>
      <c r="AD6308" s="5"/>
      <c r="AE6308" s="5"/>
      <c r="AF6308" s="5"/>
      <c r="AG6308" s="5"/>
      <c r="AH6308" s="40"/>
      <c r="AI6308" s="3"/>
      <c r="AJ6308" s="3"/>
      <c r="AK6308" s="3"/>
      <c r="AL6308" s="3"/>
      <c r="AM6308" s="3"/>
      <c r="AN6308" s="3"/>
      <c r="AO6308" s="3"/>
      <c r="AP6308" s="3"/>
      <c r="AQ6308" s="3"/>
      <c r="AR6308" s="3"/>
      <c r="AS6308" s="3"/>
      <c r="AT6308" s="51"/>
      <c r="AU6308" s="48"/>
      <c r="AV6308" s="52"/>
      <c r="AW6308" s="52"/>
    </row>
    <row r="6309" spans="1:49" ht="15" customHeight="1" x14ac:dyDescent="0.25">
      <c r="A6309" s="11">
        <f t="shared" si="1050"/>
        <v>6306</v>
      </c>
      <c r="B6309" s="29">
        <v>37353</v>
      </c>
      <c r="C6309" s="25">
        <v>22</v>
      </c>
      <c r="D6309" s="12">
        <v>32</v>
      </c>
      <c r="E6309" s="25">
        <v>24.9</v>
      </c>
      <c r="F6309" s="35">
        <v>88</v>
      </c>
      <c r="G6309" s="25">
        <v>0</v>
      </c>
      <c r="H6309" s="13">
        <v>2.1</v>
      </c>
      <c r="I6309" s="25"/>
      <c r="J6309" s="12">
        <v>90</v>
      </c>
      <c r="K6309" s="12">
        <v>0</v>
      </c>
      <c r="L6309" s="25" t="s">
        <v>12</v>
      </c>
      <c r="M6309" s="10"/>
      <c r="N6309" s="15"/>
      <c r="O6309" s="15"/>
      <c r="P6309" s="4"/>
      <c r="Q6309" s="65"/>
      <c r="R6309" s="42"/>
      <c r="S6309" s="44"/>
      <c r="T6309" s="44"/>
      <c r="U6309" s="5"/>
      <c r="V6309" s="5"/>
      <c r="W6309" s="5"/>
      <c r="X6309" s="5"/>
      <c r="Y6309" s="5"/>
      <c r="Z6309" s="5"/>
      <c r="AA6309" s="5"/>
      <c r="AB6309" s="5"/>
      <c r="AC6309" s="5"/>
      <c r="AD6309" s="5"/>
      <c r="AE6309" s="5"/>
      <c r="AF6309" s="5"/>
      <c r="AG6309" s="5"/>
      <c r="AH6309" s="40"/>
      <c r="AI6309" s="3"/>
      <c r="AJ6309" s="3"/>
      <c r="AK6309" s="3"/>
      <c r="AL6309" s="3"/>
      <c r="AM6309" s="3"/>
      <c r="AN6309" s="3"/>
      <c r="AO6309" s="3"/>
      <c r="AP6309" s="3"/>
      <c r="AQ6309" s="3"/>
      <c r="AR6309" s="3"/>
      <c r="AS6309" s="3"/>
      <c r="AT6309" s="51"/>
      <c r="AU6309" s="48"/>
      <c r="AV6309" s="52"/>
      <c r="AW6309" s="52"/>
    </row>
    <row r="6310" spans="1:49" ht="15" customHeight="1" x14ac:dyDescent="0.25">
      <c r="A6310" s="11">
        <f t="shared" si="1050"/>
        <v>6307</v>
      </c>
      <c r="B6310" s="29">
        <v>37354</v>
      </c>
      <c r="C6310" s="25">
        <v>22</v>
      </c>
      <c r="D6310" s="12">
        <v>28</v>
      </c>
      <c r="E6310" s="25">
        <v>26.3</v>
      </c>
      <c r="F6310" s="35">
        <v>91</v>
      </c>
      <c r="G6310" s="25">
        <v>4.3</v>
      </c>
      <c r="H6310" s="13">
        <v>0.8</v>
      </c>
      <c r="I6310" s="25"/>
      <c r="J6310" s="12">
        <v>180</v>
      </c>
      <c r="K6310" s="12">
        <v>0</v>
      </c>
      <c r="L6310" s="25" t="s">
        <v>14</v>
      </c>
      <c r="M6310" s="10"/>
      <c r="N6310" s="15"/>
      <c r="O6310" s="15"/>
      <c r="P6310" s="4"/>
      <c r="Q6310" s="65"/>
      <c r="R6310" s="42"/>
      <c r="S6310" s="44"/>
      <c r="T6310" s="44"/>
      <c r="U6310" s="5"/>
      <c r="V6310" s="5"/>
      <c r="W6310" s="5"/>
      <c r="X6310" s="5"/>
      <c r="Y6310" s="5"/>
      <c r="Z6310" s="5"/>
      <c r="AA6310" s="5"/>
      <c r="AB6310" s="5"/>
      <c r="AC6310" s="5"/>
      <c r="AD6310" s="5"/>
      <c r="AE6310" s="5"/>
      <c r="AF6310" s="5"/>
      <c r="AG6310" s="5"/>
      <c r="AH6310" s="40"/>
      <c r="AI6310" s="3"/>
      <c r="AJ6310" s="3"/>
      <c r="AK6310" s="3"/>
      <c r="AL6310" s="3"/>
      <c r="AM6310" s="3"/>
      <c r="AN6310" s="3"/>
      <c r="AO6310" s="3"/>
      <c r="AP6310" s="3"/>
      <c r="AQ6310" s="3"/>
      <c r="AR6310" s="3"/>
      <c r="AS6310" s="3"/>
      <c r="AT6310" s="51"/>
      <c r="AU6310" s="48"/>
      <c r="AV6310" s="52"/>
      <c r="AW6310" s="52"/>
    </row>
    <row r="6311" spans="1:49" ht="15" customHeight="1" x14ac:dyDescent="0.25">
      <c r="A6311" s="11">
        <f t="shared" si="1050"/>
        <v>6308</v>
      </c>
      <c r="B6311" s="29">
        <v>37355</v>
      </c>
      <c r="C6311" s="25">
        <v>22</v>
      </c>
      <c r="D6311" s="12">
        <v>30.8</v>
      </c>
      <c r="E6311" s="25">
        <v>25.4</v>
      </c>
      <c r="F6311" s="35">
        <v>89</v>
      </c>
      <c r="G6311" s="25">
        <v>5</v>
      </c>
      <c r="H6311" s="13">
        <v>4.7</v>
      </c>
      <c r="I6311" s="25"/>
      <c r="J6311" s="12">
        <v>180</v>
      </c>
      <c r="K6311" s="12">
        <v>1</v>
      </c>
      <c r="L6311" s="25" t="s">
        <v>14</v>
      </c>
      <c r="M6311" s="10"/>
      <c r="N6311" s="15"/>
      <c r="O6311" s="15"/>
      <c r="P6311" s="4"/>
      <c r="Q6311" s="65"/>
      <c r="R6311" s="42"/>
      <c r="S6311" s="44"/>
      <c r="T6311" s="44"/>
      <c r="U6311" s="5"/>
      <c r="V6311" s="5"/>
      <c r="W6311" s="5"/>
      <c r="X6311" s="5"/>
      <c r="Y6311" s="5"/>
      <c r="Z6311" s="5"/>
      <c r="AA6311" s="5"/>
      <c r="AB6311" s="5"/>
      <c r="AC6311" s="5"/>
      <c r="AD6311" s="5"/>
      <c r="AE6311" s="5"/>
      <c r="AF6311" s="5"/>
      <c r="AG6311" s="5"/>
      <c r="AH6311" s="40"/>
      <c r="AI6311" s="3"/>
      <c r="AJ6311" s="3"/>
      <c r="AK6311" s="3"/>
      <c r="AL6311" s="3"/>
      <c r="AM6311" s="3"/>
      <c r="AN6311" s="3"/>
      <c r="AO6311" s="3"/>
      <c r="AP6311" s="3"/>
      <c r="AQ6311" s="3"/>
      <c r="AR6311" s="3"/>
      <c r="AS6311" s="3"/>
      <c r="AT6311" s="51"/>
      <c r="AU6311" s="48"/>
      <c r="AV6311" s="52"/>
      <c r="AW6311" s="52"/>
    </row>
    <row r="6312" spans="1:49" ht="15" customHeight="1" x14ac:dyDescent="0.25">
      <c r="A6312" s="11">
        <f t="shared" si="1050"/>
        <v>6309</v>
      </c>
      <c r="B6312" s="29">
        <v>37356</v>
      </c>
      <c r="C6312" s="25">
        <v>23</v>
      </c>
      <c r="D6312" s="12">
        <v>28</v>
      </c>
      <c r="E6312" s="25">
        <v>26</v>
      </c>
      <c r="F6312" s="35">
        <v>94</v>
      </c>
      <c r="G6312" s="25">
        <v>10.1</v>
      </c>
      <c r="H6312" s="13">
        <v>0.2</v>
      </c>
      <c r="I6312" s="25"/>
      <c r="J6312" s="12">
        <v>225</v>
      </c>
      <c r="K6312" s="12">
        <v>0</v>
      </c>
      <c r="L6312" s="25" t="s">
        <v>14</v>
      </c>
      <c r="M6312" s="10"/>
      <c r="N6312" s="15"/>
      <c r="O6312" s="15"/>
      <c r="P6312" s="4"/>
      <c r="Q6312" s="65"/>
      <c r="R6312" s="42"/>
      <c r="S6312" s="44"/>
      <c r="T6312" s="44"/>
      <c r="U6312" s="5"/>
      <c r="V6312" s="5"/>
      <c r="W6312" s="5"/>
      <c r="X6312" s="5"/>
      <c r="Y6312" s="5"/>
      <c r="Z6312" s="5"/>
      <c r="AA6312" s="5"/>
      <c r="AB6312" s="5"/>
      <c r="AC6312" s="5"/>
      <c r="AD6312" s="5"/>
      <c r="AE6312" s="5"/>
      <c r="AF6312" s="5"/>
      <c r="AG6312" s="5"/>
      <c r="AH6312" s="40"/>
      <c r="AI6312" s="3"/>
      <c r="AJ6312" s="3"/>
      <c r="AK6312" s="3"/>
      <c r="AL6312" s="3"/>
      <c r="AM6312" s="3"/>
      <c r="AN6312" s="3"/>
      <c r="AO6312" s="3"/>
      <c r="AP6312" s="3"/>
      <c r="AQ6312" s="3"/>
      <c r="AR6312" s="3"/>
      <c r="AS6312" s="3"/>
      <c r="AT6312" s="51"/>
      <c r="AU6312" s="48"/>
      <c r="AV6312" s="52"/>
      <c r="AW6312" s="52"/>
    </row>
    <row r="6313" spans="1:49" ht="15" customHeight="1" x14ac:dyDescent="0.25">
      <c r="A6313" s="11">
        <f t="shared" si="1050"/>
        <v>6310</v>
      </c>
      <c r="B6313" s="29">
        <v>37357</v>
      </c>
      <c r="C6313" s="25">
        <v>22</v>
      </c>
      <c r="D6313" s="12">
        <v>30</v>
      </c>
      <c r="E6313" s="25">
        <v>25.4</v>
      </c>
      <c r="F6313" s="35">
        <v>92</v>
      </c>
      <c r="G6313" s="25">
        <v>1.3</v>
      </c>
      <c r="H6313" s="13">
        <v>2.8</v>
      </c>
      <c r="I6313" s="25"/>
      <c r="J6313" s="12">
        <v>90</v>
      </c>
      <c r="K6313" s="12">
        <v>0</v>
      </c>
      <c r="L6313" s="25" t="s">
        <v>14</v>
      </c>
      <c r="M6313" s="10"/>
      <c r="N6313" s="15"/>
      <c r="O6313" s="15"/>
      <c r="P6313" s="4"/>
      <c r="Q6313" s="65"/>
      <c r="R6313" s="42"/>
      <c r="S6313" s="44"/>
      <c r="T6313" s="44"/>
      <c r="U6313" s="5"/>
      <c r="V6313" s="5"/>
      <c r="W6313" s="5"/>
      <c r="X6313" s="5"/>
      <c r="Y6313" s="5"/>
      <c r="Z6313" s="5"/>
      <c r="AA6313" s="5"/>
      <c r="AB6313" s="5"/>
      <c r="AC6313" s="5"/>
      <c r="AD6313" s="5"/>
      <c r="AE6313" s="5"/>
      <c r="AF6313" s="5"/>
      <c r="AG6313" s="5"/>
      <c r="AH6313" s="40"/>
      <c r="AI6313" s="3"/>
      <c r="AJ6313" s="3"/>
      <c r="AK6313" s="3"/>
      <c r="AL6313" s="3"/>
      <c r="AM6313" s="3"/>
      <c r="AN6313" s="3"/>
      <c r="AO6313" s="3"/>
      <c r="AP6313" s="3"/>
      <c r="AQ6313" s="3"/>
      <c r="AR6313" s="3"/>
      <c r="AS6313" s="3"/>
      <c r="AT6313" s="51"/>
      <c r="AU6313" s="48"/>
      <c r="AV6313" s="52"/>
      <c r="AW6313" s="52"/>
    </row>
    <row r="6314" spans="1:49" ht="15" customHeight="1" x14ac:dyDescent="0.25">
      <c r="A6314" s="11">
        <f t="shared" si="1050"/>
        <v>6311</v>
      </c>
      <c r="B6314" s="29">
        <v>37358</v>
      </c>
      <c r="C6314" s="25">
        <v>24</v>
      </c>
      <c r="D6314" s="12">
        <v>31.6</v>
      </c>
      <c r="E6314" s="25">
        <v>27.3</v>
      </c>
      <c r="F6314" s="35">
        <v>92</v>
      </c>
      <c r="G6314" s="25">
        <v>9.1</v>
      </c>
      <c r="H6314" s="13">
        <v>4.5</v>
      </c>
      <c r="I6314" s="25"/>
      <c r="J6314" s="12">
        <v>225</v>
      </c>
      <c r="K6314" s="12">
        <v>0</v>
      </c>
      <c r="L6314" s="25" t="s">
        <v>13</v>
      </c>
      <c r="M6314" s="10"/>
      <c r="N6314" s="15"/>
      <c r="O6314" s="15"/>
      <c r="P6314" s="4"/>
      <c r="Q6314" s="65"/>
      <c r="R6314" s="42"/>
      <c r="S6314" s="44"/>
      <c r="T6314" s="44"/>
      <c r="U6314" s="5"/>
      <c r="V6314" s="5"/>
      <c r="W6314" s="5"/>
      <c r="X6314" s="5"/>
      <c r="Y6314" s="5"/>
      <c r="Z6314" s="5"/>
      <c r="AA6314" s="5"/>
      <c r="AB6314" s="5"/>
      <c r="AC6314" s="5"/>
      <c r="AD6314" s="5"/>
      <c r="AE6314" s="5"/>
      <c r="AF6314" s="5"/>
      <c r="AG6314" s="5"/>
      <c r="AH6314" s="40"/>
      <c r="AI6314" s="3"/>
      <c r="AJ6314" s="3"/>
      <c r="AK6314" s="3"/>
      <c r="AL6314" s="3"/>
      <c r="AM6314" s="3"/>
      <c r="AN6314" s="3"/>
      <c r="AO6314" s="3"/>
      <c r="AP6314" s="3"/>
      <c r="AQ6314" s="3"/>
      <c r="AR6314" s="3"/>
      <c r="AS6314" s="3"/>
      <c r="AT6314" s="51"/>
      <c r="AU6314" s="48"/>
      <c r="AV6314" s="52"/>
      <c r="AW6314" s="52"/>
    </row>
    <row r="6315" spans="1:49" ht="15" customHeight="1" x14ac:dyDescent="0.25">
      <c r="A6315" s="11">
        <f t="shared" si="1050"/>
        <v>6312</v>
      </c>
      <c r="B6315" s="29">
        <v>37359</v>
      </c>
      <c r="C6315" s="25">
        <v>23</v>
      </c>
      <c r="D6315" s="12">
        <v>32.200000000000003</v>
      </c>
      <c r="E6315" s="25">
        <v>26.7</v>
      </c>
      <c r="F6315" s="35">
        <v>89</v>
      </c>
      <c r="G6315" s="25">
        <v>0</v>
      </c>
      <c r="H6315" s="13">
        <v>4.3</v>
      </c>
      <c r="I6315" s="25"/>
      <c r="J6315" s="12">
        <v>270</v>
      </c>
      <c r="K6315" s="12">
        <v>0</v>
      </c>
      <c r="L6315" s="25" t="s">
        <v>12</v>
      </c>
      <c r="M6315" s="10"/>
      <c r="N6315" s="15"/>
      <c r="O6315" s="15"/>
      <c r="P6315" s="4"/>
      <c r="Q6315" s="65"/>
      <c r="R6315" s="42"/>
      <c r="S6315" s="44"/>
      <c r="T6315" s="44"/>
      <c r="U6315" s="5"/>
      <c r="V6315" s="5"/>
      <c r="W6315" s="5"/>
      <c r="X6315" s="5"/>
      <c r="Y6315" s="5"/>
      <c r="Z6315" s="5"/>
      <c r="AA6315" s="5"/>
      <c r="AB6315" s="5"/>
      <c r="AC6315" s="5"/>
      <c r="AD6315" s="5"/>
      <c r="AE6315" s="5"/>
      <c r="AF6315" s="5"/>
      <c r="AG6315" s="5"/>
      <c r="AH6315" s="40"/>
      <c r="AI6315" s="3"/>
      <c r="AJ6315" s="3"/>
      <c r="AK6315" s="3"/>
      <c r="AL6315" s="3"/>
      <c r="AM6315" s="3"/>
      <c r="AN6315" s="3"/>
      <c r="AO6315" s="3"/>
      <c r="AP6315" s="3"/>
      <c r="AQ6315" s="3"/>
      <c r="AR6315" s="3"/>
      <c r="AS6315" s="3"/>
      <c r="AT6315" s="51"/>
      <c r="AU6315" s="48"/>
      <c r="AV6315" s="52"/>
      <c r="AW6315" s="52"/>
    </row>
    <row r="6316" spans="1:49" ht="15" customHeight="1" x14ac:dyDescent="0.25">
      <c r="A6316" s="11">
        <f t="shared" si="1050"/>
        <v>6313</v>
      </c>
      <c r="B6316" s="29">
        <v>37360</v>
      </c>
      <c r="C6316" s="25">
        <v>23</v>
      </c>
      <c r="D6316" s="12">
        <v>31.1</v>
      </c>
      <c r="E6316" s="25">
        <v>26.9</v>
      </c>
      <c r="F6316" s="35">
        <v>92</v>
      </c>
      <c r="G6316" s="25">
        <v>40</v>
      </c>
      <c r="H6316" s="13">
        <v>4.4000000000000004</v>
      </c>
      <c r="I6316" s="25"/>
      <c r="J6316" s="12">
        <v>180</v>
      </c>
      <c r="K6316" s="12">
        <v>0</v>
      </c>
      <c r="L6316" s="25" t="s">
        <v>14</v>
      </c>
      <c r="M6316" s="10"/>
      <c r="N6316" s="15"/>
      <c r="O6316" s="15"/>
      <c r="P6316" s="4"/>
      <c r="Q6316" s="65"/>
      <c r="R6316" s="42"/>
      <c r="S6316" s="44"/>
      <c r="T6316" s="44"/>
      <c r="U6316" s="5"/>
      <c r="V6316" s="5"/>
      <c r="W6316" s="5"/>
      <c r="X6316" s="5"/>
      <c r="Y6316" s="5"/>
      <c r="Z6316" s="5"/>
      <c r="AA6316" s="5"/>
      <c r="AB6316" s="5"/>
      <c r="AC6316" s="5"/>
      <c r="AD6316" s="5"/>
      <c r="AE6316" s="5"/>
      <c r="AF6316" s="5"/>
      <c r="AG6316" s="5"/>
      <c r="AH6316" s="40"/>
      <c r="AI6316" s="3"/>
      <c r="AJ6316" s="3"/>
      <c r="AK6316" s="3"/>
      <c r="AL6316" s="3"/>
      <c r="AM6316" s="3"/>
      <c r="AN6316" s="3"/>
      <c r="AO6316" s="3"/>
      <c r="AP6316" s="3"/>
      <c r="AQ6316" s="3"/>
      <c r="AR6316" s="3"/>
      <c r="AS6316" s="3"/>
      <c r="AT6316" s="51"/>
      <c r="AU6316" s="48"/>
      <c r="AV6316" s="52"/>
      <c r="AW6316" s="52"/>
    </row>
    <row r="6317" spans="1:49" ht="15" customHeight="1" x14ac:dyDescent="0.25">
      <c r="A6317" s="11">
        <f t="shared" si="1050"/>
        <v>6314</v>
      </c>
      <c r="B6317" s="29">
        <v>37361</v>
      </c>
      <c r="C6317" s="25">
        <v>23</v>
      </c>
      <c r="D6317" s="12">
        <v>32.4</v>
      </c>
      <c r="E6317" s="25">
        <v>24.4</v>
      </c>
      <c r="F6317" s="35">
        <v>86</v>
      </c>
      <c r="G6317" s="25">
        <v>16.100000000000001</v>
      </c>
      <c r="H6317" s="13">
        <v>4.9000000000000004</v>
      </c>
      <c r="I6317" s="25"/>
      <c r="J6317" s="12">
        <v>225</v>
      </c>
      <c r="K6317" s="12">
        <v>0</v>
      </c>
      <c r="L6317" s="25" t="s">
        <v>13</v>
      </c>
      <c r="M6317" s="10"/>
      <c r="N6317" s="15"/>
      <c r="O6317" s="15"/>
      <c r="P6317" s="4"/>
      <c r="Q6317" s="65"/>
      <c r="R6317" s="42"/>
      <c r="S6317" s="44"/>
      <c r="T6317" s="44"/>
      <c r="U6317" s="5"/>
      <c r="V6317" s="5"/>
      <c r="W6317" s="5"/>
      <c r="X6317" s="5"/>
      <c r="Y6317" s="5"/>
      <c r="Z6317" s="5"/>
      <c r="AA6317" s="5"/>
      <c r="AB6317" s="5"/>
      <c r="AC6317" s="5"/>
      <c r="AD6317" s="5"/>
      <c r="AE6317" s="5"/>
      <c r="AF6317" s="5"/>
      <c r="AG6317" s="5"/>
      <c r="AH6317" s="40"/>
      <c r="AI6317" s="3"/>
      <c r="AJ6317" s="3"/>
      <c r="AK6317" s="3"/>
      <c r="AL6317" s="3"/>
      <c r="AM6317" s="3"/>
      <c r="AN6317" s="3"/>
      <c r="AO6317" s="3"/>
      <c r="AP6317" s="3"/>
      <c r="AQ6317" s="3"/>
      <c r="AR6317" s="3"/>
      <c r="AS6317" s="3"/>
      <c r="AT6317" s="51"/>
      <c r="AU6317" s="48"/>
      <c r="AV6317" s="52"/>
      <c r="AW6317" s="52"/>
    </row>
    <row r="6318" spans="1:49" ht="15" customHeight="1" x14ac:dyDescent="0.25">
      <c r="A6318" s="11">
        <f t="shared" si="1050"/>
        <v>6315</v>
      </c>
      <c r="B6318" s="29">
        <v>37362</v>
      </c>
      <c r="C6318" s="25">
        <v>23</v>
      </c>
      <c r="D6318" s="12">
        <v>28</v>
      </c>
      <c r="E6318" s="25">
        <v>25.9</v>
      </c>
      <c r="F6318" s="35">
        <v>94</v>
      </c>
      <c r="G6318" s="25">
        <v>57</v>
      </c>
      <c r="H6318" s="13">
        <v>0</v>
      </c>
      <c r="I6318" s="25"/>
      <c r="J6318" s="12">
        <v>225</v>
      </c>
      <c r="K6318" s="12">
        <v>0</v>
      </c>
      <c r="L6318" s="25" t="s">
        <v>13</v>
      </c>
      <c r="M6318" s="10"/>
      <c r="N6318" s="15"/>
      <c r="O6318" s="15"/>
      <c r="P6318" s="4"/>
      <c r="Q6318" s="65"/>
      <c r="R6318" s="42"/>
      <c r="S6318" s="44"/>
      <c r="T6318" s="44"/>
      <c r="U6318" s="5"/>
      <c r="V6318" s="5"/>
      <c r="W6318" s="5"/>
      <c r="X6318" s="5"/>
      <c r="Y6318" s="5"/>
      <c r="Z6318" s="5"/>
      <c r="AA6318" s="5"/>
      <c r="AB6318" s="5"/>
      <c r="AC6318" s="5"/>
      <c r="AD6318" s="5"/>
      <c r="AE6318" s="5"/>
      <c r="AF6318" s="5"/>
      <c r="AG6318" s="5"/>
      <c r="AH6318" s="40"/>
      <c r="AI6318" s="3"/>
      <c r="AJ6318" s="3"/>
      <c r="AK6318" s="3"/>
      <c r="AL6318" s="3"/>
      <c r="AM6318" s="3"/>
      <c r="AN6318" s="3"/>
      <c r="AO6318" s="3"/>
      <c r="AP6318" s="3"/>
      <c r="AQ6318" s="3"/>
      <c r="AR6318" s="3"/>
      <c r="AS6318" s="3"/>
      <c r="AT6318" s="51"/>
      <c r="AU6318" s="48"/>
      <c r="AV6318" s="52"/>
      <c r="AW6318" s="52"/>
    </row>
    <row r="6319" spans="1:49" ht="15" customHeight="1" x14ac:dyDescent="0.25">
      <c r="A6319" s="11">
        <f t="shared" si="1050"/>
        <v>6316</v>
      </c>
      <c r="B6319" s="29">
        <v>37363</v>
      </c>
      <c r="C6319" s="25">
        <v>22</v>
      </c>
      <c r="D6319" s="12">
        <v>31.6</v>
      </c>
      <c r="E6319" s="25">
        <v>25.9</v>
      </c>
      <c r="F6319" s="35">
        <v>88</v>
      </c>
      <c r="G6319" s="25">
        <v>25.5</v>
      </c>
      <c r="H6319" s="13">
        <v>5.3</v>
      </c>
      <c r="I6319" s="25"/>
      <c r="J6319" s="12">
        <v>225</v>
      </c>
      <c r="K6319" s="12">
        <v>0</v>
      </c>
      <c r="L6319" s="25" t="s">
        <v>13</v>
      </c>
      <c r="M6319" s="10"/>
      <c r="N6319" s="15"/>
      <c r="O6319" s="15"/>
      <c r="P6319" s="4"/>
      <c r="Q6319" s="65"/>
      <c r="R6319" s="42"/>
      <c r="S6319" s="44"/>
      <c r="T6319" s="44"/>
      <c r="U6319" s="5"/>
      <c r="V6319" s="5"/>
      <c r="W6319" s="5"/>
      <c r="X6319" s="5"/>
      <c r="Y6319" s="5"/>
      <c r="Z6319" s="5"/>
      <c r="AA6319" s="5"/>
      <c r="AB6319" s="5"/>
      <c r="AC6319" s="5"/>
      <c r="AD6319" s="5"/>
      <c r="AE6319" s="5"/>
      <c r="AF6319" s="5"/>
      <c r="AG6319" s="5"/>
      <c r="AH6319" s="40"/>
      <c r="AI6319" s="3"/>
      <c r="AJ6319" s="3"/>
      <c r="AK6319" s="3"/>
      <c r="AL6319" s="3"/>
      <c r="AM6319" s="3"/>
      <c r="AN6319" s="3"/>
      <c r="AO6319" s="3"/>
      <c r="AP6319" s="3"/>
      <c r="AQ6319" s="3"/>
      <c r="AR6319" s="3"/>
      <c r="AS6319" s="3"/>
      <c r="AT6319" s="51"/>
      <c r="AU6319" s="48"/>
      <c r="AV6319" s="52"/>
      <c r="AW6319" s="52"/>
    </row>
    <row r="6320" spans="1:49" ht="15" customHeight="1" x14ac:dyDescent="0.25">
      <c r="A6320" s="11">
        <f t="shared" si="1050"/>
        <v>6317</v>
      </c>
      <c r="B6320" s="29">
        <v>37364</v>
      </c>
      <c r="C6320" s="25">
        <v>21</v>
      </c>
      <c r="D6320" s="12">
        <v>30.8</v>
      </c>
      <c r="E6320" s="25">
        <v>24.4</v>
      </c>
      <c r="F6320" s="35">
        <v>90</v>
      </c>
      <c r="G6320" s="25">
        <v>1</v>
      </c>
      <c r="H6320" s="13">
        <v>3</v>
      </c>
      <c r="I6320" s="25"/>
      <c r="J6320" s="12">
        <v>225</v>
      </c>
      <c r="K6320" s="12">
        <v>0</v>
      </c>
      <c r="L6320" s="25" t="s">
        <v>13</v>
      </c>
      <c r="M6320" s="10"/>
      <c r="N6320" s="15"/>
      <c r="O6320" s="15"/>
      <c r="P6320" s="4"/>
      <c r="Q6320" s="65"/>
      <c r="R6320" s="42"/>
      <c r="S6320" s="44"/>
      <c r="T6320" s="44"/>
      <c r="U6320" s="5"/>
      <c r="V6320" s="5"/>
      <c r="W6320" s="5"/>
      <c r="X6320" s="5"/>
      <c r="Y6320" s="5"/>
      <c r="Z6320" s="5"/>
      <c r="AA6320" s="5"/>
      <c r="AB6320" s="5"/>
      <c r="AC6320" s="5"/>
      <c r="AD6320" s="5"/>
      <c r="AE6320" s="5"/>
      <c r="AF6320" s="5"/>
      <c r="AG6320" s="5"/>
      <c r="AH6320" s="40"/>
      <c r="AI6320" s="3"/>
      <c r="AJ6320" s="3"/>
      <c r="AK6320" s="3"/>
      <c r="AL6320" s="3"/>
      <c r="AM6320" s="3"/>
      <c r="AN6320" s="3"/>
      <c r="AO6320" s="3"/>
      <c r="AP6320" s="3"/>
      <c r="AQ6320" s="3"/>
      <c r="AR6320" s="3"/>
      <c r="AS6320" s="3"/>
      <c r="AT6320" s="51"/>
      <c r="AU6320" s="48"/>
      <c r="AV6320" s="52"/>
      <c r="AW6320" s="52"/>
    </row>
    <row r="6321" spans="1:49" ht="15" customHeight="1" x14ac:dyDescent="0.25">
      <c r="A6321" s="11">
        <f t="shared" si="1050"/>
        <v>6318</v>
      </c>
      <c r="B6321" s="29">
        <v>37365</v>
      </c>
      <c r="C6321" s="25">
        <v>22</v>
      </c>
      <c r="D6321" s="12">
        <v>32.6</v>
      </c>
      <c r="E6321" s="25">
        <v>26</v>
      </c>
      <c r="F6321" s="35">
        <v>88</v>
      </c>
      <c r="G6321" s="25">
        <v>26.8</v>
      </c>
      <c r="H6321" s="13">
        <v>5.4</v>
      </c>
      <c r="I6321" s="25"/>
      <c r="J6321" s="12">
        <v>225</v>
      </c>
      <c r="K6321" s="12">
        <v>0</v>
      </c>
      <c r="L6321" s="25" t="s">
        <v>13</v>
      </c>
      <c r="M6321" s="10"/>
      <c r="N6321" s="15"/>
      <c r="O6321" s="15"/>
      <c r="P6321" s="4"/>
      <c r="Q6321" s="65"/>
      <c r="R6321" s="42"/>
      <c r="S6321" s="3"/>
      <c r="T6321" s="3"/>
      <c r="U6321" s="5"/>
      <c r="V6321" s="5"/>
      <c r="W6321" s="5"/>
      <c r="X6321" s="5"/>
      <c r="Y6321" s="5"/>
      <c r="Z6321" s="5"/>
      <c r="AA6321" s="5"/>
      <c r="AB6321" s="5"/>
      <c r="AC6321" s="5"/>
      <c r="AD6321" s="5"/>
      <c r="AE6321" s="5"/>
      <c r="AF6321" s="5"/>
      <c r="AG6321" s="5"/>
      <c r="AH6321" s="40"/>
      <c r="AI6321" s="3"/>
      <c r="AJ6321" s="3"/>
      <c r="AK6321" s="3"/>
      <c r="AL6321" s="3"/>
      <c r="AM6321" s="3"/>
      <c r="AN6321" s="3"/>
      <c r="AO6321" s="3"/>
      <c r="AP6321" s="3"/>
      <c r="AQ6321" s="3"/>
      <c r="AR6321" s="3"/>
      <c r="AS6321" s="3"/>
      <c r="AT6321" s="52"/>
      <c r="AU6321" s="52"/>
      <c r="AV6321" s="52"/>
      <c r="AW6321" s="52"/>
    </row>
    <row r="6322" spans="1:49" ht="15" customHeight="1" x14ac:dyDescent="0.25">
      <c r="A6322" s="11">
        <f t="shared" si="1050"/>
        <v>6319</v>
      </c>
      <c r="B6322" s="29">
        <v>37366</v>
      </c>
      <c r="C6322" s="25">
        <v>22</v>
      </c>
      <c r="D6322" s="12">
        <v>32</v>
      </c>
      <c r="E6322" s="25">
        <v>24.9</v>
      </c>
      <c r="F6322" s="35">
        <v>88</v>
      </c>
      <c r="G6322" s="25">
        <v>22</v>
      </c>
      <c r="H6322" s="13">
        <v>4</v>
      </c>
      <c r="I6322" s="25"/>
      <c r="J6322" s="12">
        <v>180</v>
      </c>
      <c r="K6322" s="12">
        <v>0</v>
      </c>
      <c r="L6322" s="25" t="s">
        <v>14</v>
      </c>
      <c r="M6322" s="10"/>
      <c r="N6322" s="15"/>
      <c r="O6322" s="15"/>
      <c r="P6322" s="4"/>
      <c r="Q6322" s="66"/>
      <c r="R6322" s="42"/>
      <c r="S6322" s="3"/>
      <c r="T6322" s="3"/>
      <c r="U6322" s="5"/>
      <c r="V6322" s="5"/>
      <c r="W6322" s="5"/>
      <c r="X6322" s="5"/>
      <c r="Y6322" s="5"/>
      <c r="Z6322" s="5"/>
      <c r="AA6322" s="5"/>
      <c r="AB6322" s="5"/>
      <c r="AC6322" s="5"/>
      <c r="AD6322" s="5"/>
      <c r="AE6322" s="5"/>
      <c r="AF6322" s="5"/>
      <c r="AG6322" s="5"/>
      <c r="AH6322" s="40"/>
      <c r="AI6322" s="3"/>
      <c r="AJ6322" s="3"/>
      <c r="AK6322" s="3"/>
      <c r="AL6322" s="3"/>
      <c r="AM6322" s="3"/>
      <c r="AN6322" s="3"/>
      <c r="AO6322" s="3"/>
      <c r="AP6322" s="3"/>
      <c r="AQ6322" s="3"/>
      <c r="AR6322" s="3"/>
      <c r="AS6322" s="3"/>
      <c r="AT6322" s="52"/>
      <c r="AU6322" s="52"/>
      <c r="AV6322" s="52"/>
      <c r="AW6322" s="52"/>
    </row>
    <row r="6323" spans="1:49" ht="15" customHeight="1" x14ac:dyDescent="0.25">
      <c r="A6323" s="11">
        <f t="shared" si="1050"/>
        <v>6320</v>
      </c>
      <c r="B6323" s="29">
        <v>37367</v>
      </c>
      <c r="C6323" s="25">
        <v>23</v>
      </c>
      <c r="D6323" s="12">
        <v>31.2</v>
      </c>
      <c r="E6323" s="25">
        <v>27.2</v>
      </c>
      <c r="F6323" s="35">
        <v>91</v>
      </c>
      <c r="G6323" s="25">
        <v>36</v>
      </c>
      <c r="H6323" s="13">
        <v>3.3</v>
      </c>
      <c r="I6323" s="25"/>
      <c r="J6323" s="12">
        <v>225</v>
      </c>
      <c r="K6323" s="12">
        <v>0</v>
      </c>
      <c r="L6323" s="25" t="s">
        <v>13</v>
      </c>
      <c r="M6323" s="10"/>
      <c r="N6323" s="15"/>
      <c r="O6323" s="15"/>
      <c r="P6323" s="4"/>
      <c r="Q6323" s="64"/>
      <c r="R6323" s="42"/>
      <c r="S6323" s="44"/>
      <c r="T6323" s="44"/>
      <c r="U6323" s="5"/>
      <c r="V6323" s="5"/>
      <c r="W6323" s="5"/>
      <c r="X6323" s="5"/>
      <c r="Y6323" s="5"/>
      <c r="Z6323" s="5"/>
      <c r="AA6323" s="5"/>
      <c r="AB6323" s="5"/>
      <c r="AC6323" s="5"/>
      <c r="AD6323" s="5"/>
      <c r="AE6323" s="5"/>
      <c r="AF6323" s="5"/>
      <c r="AG6323" s="5"/>
      <c r="AH6323" s="40"/>
      <c r="AI6323" s="3"/>
      <c r="AJ6323" s="3"/>
      <c r="AK6323" s="3"/>
      <c r="AL6323" s="3"/>
      <c r="AM6323" s="3"/>
      <c r="AN6323" s="3"/>
      <c r="AO6323" s="3"/>
      <c r="AP6323" s="3"/>
      <c r="AQ6323" s="3"/>
      <c r="AR6323" s="3"/>
      <c r="AS6323" s="3"/>
      <c r="AT6323" s="51"/>
      <c r="AU6323" s="48"/>
      <c r="AV6323" s="52"/>
      <c r="AW6323" s="52"/>
    </row>
    <row r="6324" spans="1:49" ht="15" customHeight="1" x14ac:dyDescent="0.25">
      <c r="A6324" s="11">
        <f t="shared" si="1050"/>
        <v>6321</v>
      </c>
      <c r="B6324" s="29">
        <v>37368</v>
      </c>
      <c r="C6324" s="25">
        <v>22</v>
      </c>
      <c r="D6324" s="12">
        <v>32.4</v>
      </c>
      <c r="E6324" s="25">
        <v>26.4</v>
      </c>
      <c r="F6324" s="35">
        <v>89</v>
      </c>
      <c r="G6324" s="25">
        <v>53.6</v>
      </c>
      <c r="H6324" s="13">
        <v>3.9</v>
      </c>
      <c r="I6324" s="25"/>
      <c r="J6324" s="12">
        <v>180</v>
      </c>
      <c r="K6324" s="12">
        <v>0</v>
      </c>
      <c r="L6324" s="25" t="s">
        <v>13</v>
      </c>
      <c r="M6324" s="10"/>
      <c r="N6324" s="15"/>
      <c r="O6324" s="15"/>
      <c r="P6324" s="4"/>
      <c r="Q6324" s="65"/>
      <c r="R6324" s="42"/>
      <c r="S6324" s="44"/>
      <c r="T6324" s="44"/>
      <c r="U6324" s="5"/>
      <c r="V6324" s="5"/>
      <c r="W6324" s="5"/>
      <c r="X6324" s="5"/>
      <c r="Y6324" s="5"/>
      <c r="Z6324" s="5"/>
      <c r="AA6324" s="5"/>
      <c r="AB6324" s="5"/>
      <c r="AC6324" s="5"/>
      <c r="AD6324" s="5"/>
      <c r="AE6324" s="5"/>
      <c r="AF6324" s="5"/>
      <c r="AG6324" s="5"/>
      <c r="AH6324" s="40"/>
      <c r="AI6324" s="3"/>
      <c r="AJ6324" s="3"/>
      <c r="AK6324" s="3"/>
      <c r="AL6324" s="3"/>
      <c r="AM6324" s="3"/>
      <c r="AN6324" s="3"/>
      <c r="AO6324" s="3"/>
      <c r="AP6324" s="3"/>
      <c r="AQ6324" s="3"/>
      <c r="AR6324" s="3"/>
      <c r="AS6324" s="3"/>
      <c r="AT6324" s="51"/>
      <c r="AU6324" s="48"/>
      <c r="AV6324" s="52"/>
      <c r="AW6324" s="52"/>
    </row>
    <row r="6325" spans="1:49" ht="15" customHeight="1" x14ac:dyDescent="0.25">
      <c r="A6325" s="11">
        <f t="shared" si="1050"/>
        <v>6322</v>
      </c>
      <c r="B6325" s="29">
        <v>37369</v>
      </c>
      <c r="C6325" s="25">
        <v>23</v>
      </c>
      <c r="D6325" s="12">
        <v>32.6</v>
      </c>
      <c r="E6325" s="25">
        <v>24.5</v>
      </c>
      <c r="F6325" s="35">
        <v>88</v>
      </c>
      <c r="G6325" s="25">
        <v>0.4</v>
      </c>
      <c r="H6325" s="13">
        <v>4.5999999999999996</v>
      </c>
      <c r="I6325" s="25"/>
      <c r="J6325" s="12">
        <v>180</v>
      </c>
      <c r="K6325" s="12">
        <v>0</v>
      </c>
      <c r="L6325" s="25" t="s">
        <v>15</v>
      </c>
      <c r="M6325" s="10"/>
      <c r="N6325" s="15"/>
      <c r="O6325" s="15"/>
      <c r="P6325" s="4"/>
      <c r="Q6325" s="65"/>
      <c r="R6325" s="42"/>
      <c r="S6325" s="44"/>
      <c r="T6325" s="44"/>
      <c r="U6325" s="5"/>
      <c r="V6325" s="5"/>
      <c r="W6325" s="5"/>
      <c r="X6325" s="5"/>
      <c r="Y6325" s="5"/>
      <c r="Z6325" s="5"/>
      <c r="AA6325" s="5"/>
      <c r="AB6325" s="5"/>
      <c r="AC6325" s="5"/>
      <c r="AD6325" s="5"/>
      <c r="AE6325" s="5"/>
      <c r="AF6325" s="5"/>
      <c r="AG6325" s="5"/>
      <c r="AH6325" s="40"/>
      <c r="AI6325" s="3"/>
      <c r="AJ6325" s="3"/>
      <c r="AK6325" s="3"/>
      <c r="AL6325" s="3"/>
      <c r="AM6325" s="3"/>
      <c r="AN6325" s="3"/>
      <c r="AO6325" s="3"/>
      <c r="AP6325" s="3"/>
      <c r="AQ6325" s="3"/>
      <c r="AR6325" s="3"/>
      <c r="AS6325" s="3"/>
      <c r="AT6325" s="51"/>
      <c r="AU6325" s="48"/>
      <c r="AV6325" s="52"/>
      <c r="AW6325" s="52"/>
    </row>
    <row r="6326" spans="1:49" ht="15" customHeight="1" x14ac:dyDescent="0.25">
      <c r="A6326" s="11">
        <f t="shared" si="1050"/>
        <v>6323</v>
      </c>
      <c r="B6326" s="29">
        <v>37370</v>
      </c>
      <c r="C6326" s="25">
        <v>24</v>
      </c>
      <c r="D6326" s="12">
        <v>31.6</v>
      </c>
      <c r="E6326" s="25">
        <v>26.4</v>
      </c>
      <c r="F6326" s="35">
        <v>96</v>
      </c>
      <c r="G6326" s="25">
        <v>26.2</v>
      </c>
      <c r="H6326" s="13">
        <v>1.8</v>
      </c>
      <c r="I6326" s="25"/>
      <c r="J6326" s="12">
        <v>135</v>
      </c>
      <c r="K6326" s="12">
        <v>0</v>
      </c>
      <c r="L6326" s="25" t="s">
        <v>18</v>
      </c>
      <c r="M6326" s="10"/>
      <c r="N6326" s="15"/>
      <c r="O6326" s="15"/>
      <c r="P6326" s="4"/>
      <c r="Q6326" s="65"/>
      <c r="R6326" s="42"/>
      <c r="S6326" s="44"/>
      <c r="T6326" s="44"/>
      <c r="U6326" s="5"/>
      <c r="V6326" s="5"/>
      <c r="W6326" s="5"/>
      <c r="X6326" s="5"/>
      <c r="Y6326" s="5"/>
      <c r="Z6326" s="5"/>
      <c r="AA6326" s="5"/>
      <c r="AB6326" s="5"/>
      <c r="AC6326" s="5"/>
      <c r="AD6326" s="5"/>
      <c r="AE6326" s="5"/>
      <c r="AF6326" s="5"/>
      <c r="AG6326" s="5"/>
      <c r="AH6326" s="40"/>
      <c r="AI6326" s="3"/>
      <c r="AJ6326" s="3"/>
      <c r="AK6326" s="3"/>
      <c r="AL6326" s="3"/>
      <c r="AM6326" s="3"/>
      <c r="AN6326" s="3"/>
      <c r="AO6326" s="3"/>
      <c r="AP6326" s="3"/>
      <c r="AQ6326" s="3"/>
      <c r="AR6326" s="3"/>
      <c r="AS6326" s="3"/>
      <c r="AT6326" s="51"/>
      <c r="AU6326" s="48"/>
      <c r="AV6326" s="52"/>
      <c r="AW6326" s="52"/>
    </row>
    <row r="6327" spans="1:49" ht="15" customHeight="1" x14ac:dyDescent="0.25">
      <c r="A6327" s="11">
        <f t="shared" si="1050"/>
        <v>6324</v>
      </c>
      <c r="B6327" s="29">
        <v>37371</v>
      </c>
      <c r="C6327" s="25">
        <v>23</v>
      </c>
      <c r="D6327" s="12">
        <v>31.8</v>
      </c>
      <c r="E6327" s="25">
        <v>26</v>
      </c>
      <c r="F6327" s="35">
        <v>86</v>
      </c>
      <c r="G6327" s="25">
        <v>101.6</v>
      </c>
      <c r="H6327" s="13">
        <v>6.9</v>
      </c>
      <c r="I6327" s="25"/>
      <c r="J6327" s="12">
        <v>180</v>
      </c>
      <c r="K6327" s="12">
        <v>1</v>
      </c>
      <c r="L6327" s="25" t="s">
        <v>14</v>
      </c>
      <c r="M6327" s="10"/>
      <c r="N6327" s="15"/>
      <c r="O6327" s="15"/>
      <c r="P6327" s="4"/>
      <c r="Q6327" s="65"/>
      <c r="R6327" s="42"/>
      <c r="S6327" s="44"/>
      <c r="T6327" s="44"/>
      <c r="U6327" s="5"/>
      <c r="V6327" s="5"/>
      <c r="W6327" s="5"/>
      <c r="X6327" s="5"/>
      <c r="Y6327" s="5"/>
      <c r="Z6327" s="5"/>
      <c r="AA6327" s="5"/>
      <c r="AB6327" s="5"/>
      <c r="AC6327" s="5"/>
      <c r="AD6327" s="5"/>
      <c r="AE6327" s="5"/>
      <c r="AF6327" s="5"/>
      <c r="AG6327" s="5"/>
      <c r="AH6327" s="40"/>
      <c r="AI6327" s="3"/>
      <c r="AJ6327" s="3"/>
      <c r="AK6327" s="3"/>
      <c r="AL6327" s="3"/>
      <c r="AM6327" s="3"/>
      <c r="AN6327" s="3"/>
      <c r="AO6327" s="3"/>
      <c r="AP6327" s="3"/>
      <c r="AQ6327" s="3"/>
      <c r="AR6327" s="3"/>
      <c r="AS6327" s="3"/>
      <c r="AT6327" s="51"/>
      <c r="AU6327" s="48"/>
      <c r="AV6327" s="52"/>
      <c r="AW6327" s="52"/>
    </row>
    <row r="6328" spans="1:49" ht="15" customHeight="1" x14ac:dyDescent="0.25">
      <c r="A6328" s="11">
        <f t="shared" si="1050"/>
        <v>6325</v>
      </c>
      <c r="B6328" s="29">
        <v>37372</v>
      </c>
      <c r="C6328" s="25">
        <v>22</v>
      </c>
      <c r="D6328" s="12">
        <v>31.2</v>
      </c>
      <c r="E6328" s="25">
        <v>25.9</v>
      </c>
      <c r="F6328" s="35">
        <v>87</v>
      </c>
      <c r="G6328" s="25">
        <v>43.5</v>
      </c>
      <c r="H6328" s="13">
        <v>2.4</v>
      </c>
      <c r="I6328" s="25"/>
      <c r="J6328" s="12">
        <v>225</v>
      </c>
      <c r="K6328" s="12">
        <v>1</v>
      </c>
      <c r="L6328" s="25" t="s">
        <v>13</v>
      </c>
      <c r="M6328" s="10"/>
      <c r="N6328" s="15"/>
      <c r="O6328" s="15"/>
      <c r="P6328" s="4"/>
      <c r="Q6328" s="65"/>
      <c r="R6328" s="42"/>
      <c r="S6328" s="44"/>
      <c r="T6328" s="44"/>
      <c r="U6328" s="5"/>
      <c r="V6328" s="5"/>
      <c r="W6328" s="5"/>
      <c r="X6328" s="5"/>
      <c r="Y6328" s="5"/>
      <c r="Z6328" s="5"/>
      <c r="AA6328" s="5"/>
      <c r="AB6328" s="5"/>
      <c r="AC6328" s="5"/>
      <c r="AD6328" s="5"/>
      <c r="AE6328" s="5"/>
      <c r="AF6328" s="5"/>
      <c r="AG6328" s="5"/>
      <c r="AH6328" s="40"/>
      <c r="AI6328" s="3"/>
      <c r="AJ6328" s="3"/>
      <c r="AK6328" s="3"/>
      <c r="AL6328" s="3"/>
      <c r="AM6328" s="3"/>
      <c r="AN6328" s="3"/>
      <c r="AO6328" s="3"/>
      <c r="AP6328" s="3"/>
      <c r="AQ6328" s="3"/>
      <c r="AR6328" s="3"/>
      <c r="AS6328" s="3"/>
      <c r="AT6328" s="51"/>
      <c r="AU6328" s="48"/>
      <c r="AV6328" s="52"/>
      <c r="AW6328" s="52"/>
    </row>
    <row r="6329" spans="1:49" ht="15" customHeight="1" x14ac:dyDescent="0.25">
      <c r="A6329" s="11">
        <f t="shared" si="1050"/>
        <v>6326</v>
      </c>
      <c r="B6329" s="29">
        <v>37373</v>
      </c>
      <c r="C6329" s="25">
        <v>24</v>
      </c>
      <c r="D6329" s="12">
        <v>30.6</v>
      </c>
      <c r="E6329" s="25">
        <v>26</v>
      </c>
      <c r="F6329" s="35">
        <v>91</v>
      </c>
      <c r="G6329" s="25">
        <v>0.1</v>
      </c>
      <c r="H6329" s="13">
        <v>2.1</v>
      </c>
      <c r="I6329" s="25"/>
      <c r="J6329" s="12">
        <v>90</v>
      </c>
      <c r="K6329" s="12">
        <v>0</v>
      </c>
      <c r="L6329" s="25" t="s">
        <v>12</v>
      </c>
      <c r="M6329" s="10"/>
      <c r="N6329" s="15"/>
      <c r="O6329" s="15"/>
      <c r="P6329" s="4"/>
      <c r="Q6329" s="65"/>
      <c r="R6329" s="42"/>
      <c r="S6329" s="44"/>
      <c r="T6329" s="44"/>
      <c r="U6329" s="5"/>
      <c r="V6329" s="5"/>
      <c r="W6329" s="5"/>
      <c r="X6329" s="5"/>
      <c r="Y6329" s="5"/>
      <c r="Z6329" s="5"/>
      <c r="AA6329" s="5"/>
      <c r="AB6329" s="5"/>
      <c r="AC6329" s="5"/>
      <c r="AD6329" s="5"/>
      <c r="AE6329" s="5"/>
      <c r="AF6329" s="5"/>
      <c r="AG6329" s="5"/>
      <c r="AH6329" s="40"/>
      <c r="AI6329" s="3"/>
      <c r="AJ6329" s="3"/>
      <c r="AK6329" s="3"/>
      <c r="AL6329" s="3"/>
      <c r="AM6329" s="3"/>
      <c r="AN6329" s="3"/>
      <c r="AO6329" s="3"/>
      <c r="AP6329" s="3"/>
      <c r="AQ6329" s="3"/>
      <c r="AR6329" s="3"/>
      <c r="AS6329" s="3"/>
      <c r="AT6329" s="51"/>
      <c r="AU6329" s="48"/>
      <c r="AV6329" s="52"/>
      <c r="AW6329" s="52"/>
    </row>
    <row r="6330" spans="1:49" ht="15" customHeight="1" x14ac:dyDescent="0.25">
      <c r="A6330" s="11">
        <f t="shared" si="1050"/>
        <v>6327</v>
      </c>
      <c r="B6330" s="29">
        <v>37374</v>
      </c>
      <c r="C6330" s="25">
        <v>22</v>
      </c>
      <c r="D6330" s="12">
        <v>31.4</v>
      </c>
      <c r="E6330" s="25"/>
      <c r="F6330" s="35">
        <v>88</v>
      </c>
      <c r="G6330" s="25">
        <v>16</v>
      </c>
      <c r="H6330" s="13">
        <v>6.7</v>
      </c>
      <c r="I6330" s="25"/>
      <c r="J6330" s="12">
        <v>225</v>
      </c>
      <c r="K6330" s="12">
        <v>0</v>
      </c>
      <c r="L6330" s="25" t="s">
        <v>13</v>
      </c>
      <c r="M6330" s="10"/>
      <c r="N6330" s="15"/>
      <c r="O6330" s="15"/>
      <c r="P6330" s="4"/>
      <c r="Q6330" s="65"/>
      <c r="R6330" s="42"/>
      <c r="S6330" s="44"/>
      <c r="T6330" s="44"/>
      <c r="U6330" s="5"/>
      <c r="V6330" s="5"/>
      <c r="W6330" s="5"/>
      <c r="X6330" s="5"/>
      <c r="Y6330" s="5"/>
      <c r="Z6330" s="5"/>
      <c r="AA6330" s="5"/>
      <c r="AB6330" s="5"/>
      <c r="AC6330" s="5"/>
      <c r="AD6330" s="5"/>
      <c r="AE6330" s="5"/>
      <c r="AF6330" s="5"/>
      <c r="AG6330" s="5"/>
      <c r="AH6330" s="40"/>
      <c r="AI6330" s="3"/>
      <c r="AJ6330" s="3"/>
      <c r="AK6330" s="3"/>
      <c r="AL6330" s="3"/>
      <c r="AM6330" s="3"/>
      <c r="AN6330" s="3"/>
      <c r="AO6330" s="3"/>
      <c r="AP6330" s="3"/>
      <c r="AQ6330" s="3"/>
      <c r="AR6330" s="3"/>
      <c r="AS6330" s="3"/>
      <c r="AT6330" s="51"/>
      <c r="AU6330" s="48"/>
      <c r="AV6330" s="52"/>
      <c r="AW6330" s="52"/>
    </row>
    <row r="6331" spans="1:49" ht="15" customHeight="1" x14ac:dyDescent="0.25">
      <c r="A6331" s="11">
        <f t="shared" si="1050"/>
        <v>6328</v>
      </c>
      <c r="B6331" s="29">
        <v>37375</v>
      </c>
      <c r="C6331" s="25">
        <v>24</v>
      </c>
      <c r="D6331" s="12">
        <v>31.8</v>
      </c>
      <c r="E6331" s="25"/>
      <c r="F6331" s="35">
        <v>92</v>
      </c>
      <c r="G6331" s="25">
        <v>23.5</v>
      </c>
      <c r="H6331" s="13">
        <v>5.0999999999999996</v>
      </c>
      <c r="I6331" s="25"/>
      <c r="J6331" s="12">
        <v>225</v>
      </c>
      <c r="K6331" s="12">
        <v>0</v>
      </c>
      <c r="L6331" s="25" t="s">
        <v>14</v>
      </c>
      <c r="M6331" s="10"/>
      <c r="N6331" s="15"/>
      <c r="O6331" s="15"/>
      <c r="P6331" s="4"/>
      <c r="Q6331" s="65"/>
      <c r="R6331" s="42"/>
      <c r="S6331" s="44"/>
      <c r="T6331" s="44"/>
      <c r="U6331" s="5"/>
      <c r="V6331" s="5"/>
      <c r="W6331" s="5"/>
      <c r="X6331" s="5"/>
      <c r="Y6331" s="5"/>
      <c r="Z6331" s="5"/>
      <c r="AA6331" s="5"/>
      <c r="AB6331" s="5"/>
      <c r="AC6331" s="5"/>
      <c r="AD6331" s="5"/>
      <c r="AE6331" s="5"/>
      <c r="AF6331" s="5"/>
      <c r="AG6331" s="5"/>
      <c r="AH6331" s="40"/>
      <c r="AI6331" s="3"/>
      <c r="AJ6331" s="3"/>
      <c r="AK6331" s="3"/>
      <c r="AL6331" s="3"/>
      <c r="AM6331" s="3"/>
      <c r="AN6331" s="3"/>
      <c r="AO6331" s="3"/>
      <c r="AP6331" s="3"/>
      <c r="AQ6331" s="3"/>
      <c r="AR6331" s="3"/>
      <c r="AS6331" s="3"/>
      <c r="AT6331" s="51"/>
      <c r="AU6331" s="48"/>
      <c r="AV6331" s="52"/>
      <c r="AW6331" s="52"/>
    </row>
    <row r="6332" spans="1:49" ht="15" customHeight="1" x14ac:dyDescent="0.25">
      <c r="A6332" s="11">
        <f t="shared" si="1050"/>
        <v>6329</v>
      </c>
      <c r="B6332" s="29">
        <v>37376</v>
      </c>
      <c r="C6332" s="25">
        <v>23</v>
      </c>
      <c r="D6332" s="12">
        <v>31.4</v>
      </c>
      <c r="E6332" s="25"/>
      <c r="F6332" s="35">
        <v>90</v>
      </c>
      <c r="G6332" s="25">
        <v>24</v>
      </c>
      <c r="H6332" s="13">
        <v>4</v>
      </c>
      <c r="I6332" s="25"/>
      <c r="J6332" s="12">
        <v>180</v>
      </c>
      <c r="K6332" s="12">
        <v>0</v>
      </c>
      <c r="L6332" s="25" t="s">
        <v>18</v>
      </c>
      <c r="M6332" s="10"/>
      <c r="N6332" s="15"/>
      <c r="O6332" s="15"/>
      <c r="P6332" s="4"/>
      <c r="Q6332" s="65"/>
      <c r="R6332" s="42"/>
      <c r="S6332" s="44"/>
      <c r="T6332" s="44"/>
      <c r="U6332" s="5"/>
      <c r="V6332" s="5"/>
      <c r="W6332" s="5"/>
      <c r="X6332" s="5"/>
      <c r="Y6332" s="5"/>
      <c r="Z6332" s="5"/>
      <c r="AA6332" s="5"/>
      <c r="AB6332" s="5"/>
      <c r="AC6332" s="5"/>
      <c r="AD6332" s="5"/>
      <c r="AE6332" s="5"/>
      <c r="AF6332" s="5"/>
      <c r="AG6332" s="5"/>
      <c r="AH6332" s="40"/>
      <c r="AI6332" s="3"/>
      <c r="AJ6332" s="3"/>
      <c r="AK6332" s="3"/>
      <c r="AL6332" s="3"/>
      <c r="AM6332" s="3"/>
      <c r="AN6332" s="3"/>
      <c r="AO6332" s="3"/>
      <c r="AP6332" s="3"/>
      <c r="AQ6332" s="3"/>
      <c r="AR6332" s="3"/>
      <c r="AS6332" s="3"/>
      <c r="AT6332" s="51"/>
      <c r="AU6332" s="48"/>
      <c r="AV6332" s="52"/>
      <c r="AW6332" s="52"/>
    </row>
    <row r="6333" spans="1:49" ht="15" customHeight="1" x14ac:dyDescent="0.25">
      <c r="A6333" s="11">
        <f t="shared" si="1050"/>
        <v>6330</v>
      </c>
      <c r="B6333" s="29">
        <v>37377</v>
      </c>
      <c r="C6333" s="25">
        <v>22</v>
      </c>
      <c r="D6333" s="12">
        <v>32.6</v>
      </c>
      <c r="E6333" s="25"/>
      <c r="F6333" s="35">
        <v>88</v>
      </c>
      <c r="G6333" s="25">
        <v>59.3</v>
      </c>
      <c r="H6333" s="13">
        <v>8</v>
      </c>
      <c r="I6333" s="25"/>
      <c r="J6333" s="12">
        <v>180</v>
      </c>
      <c r="K6333" s="12">
        <v>0</v>
      </c>
      <c r="L6333" s="25" t="s">
        <v>11</v>
      </c>
      <c r="M6333" s="10"/>
      <c r="N6333" s="15"/>
      <c r="O6333" s="15"/>
      <c r="P6333" s="4"/>
      <c r="Q6333" s="65"/>
      <c r="R6333" s="42"/>
      <c r="S6333" s="44"/>
      <c r="T6333" s="44"/>
      <c r="U6333" s="5"/>
      <c r="V6333" s="5"/>
      <c r="W6333" s="5"/>
      <c r="X6333" s="5"/>
      <c r="Y6333" s="5"/>
      <c r="Z6333" s="5"/>
      <c r="AA6333" s="5"/>
      <c r="AB6333" s="5"/>
      <c r="AC6333" s="5"/>
      <c r="AD6333" s="5"/>
      <c r="AE6333" s="5"/>
      <c r="AF6333" s="5"/>
      <c r="AG6333" s="5"/>
      <c r="AH6333" s="40"/>
      <c r="AI6333" s="3"/>
      <c r="AJ6333" s="3"/>
      <c r="AK6333" s="3"/>
      <c r="AL6333" s="3"/>
      <c r="AM6333" s="3"/>
      <c r="AN6333" s="3"/>
      <c r="AO6333" s="3"/>
      <c r="AP6333" s="3"/>
      <c r="AQ6333" s="3"/>
      <c r="AR6333" s="3"/>
      <c r="AS6333" s="3"/>
      <c r="AT6333" s="51"/>
      <c r="AU6333" s="48"/>
      <c r="AV6333" s="52"/>
      <c r="AW6333" s="52"/>
    </row>
    <row r="6334" spans="1:49" ht="15" customHeight="1" x14ac:dyDescent="0.25">
      <c r="A6334" s="11">
        <f t="shared" si="1050"/>
        <v>6331</v>
      </c>
      <c r="B6334" s="29">
        <v>37378</v>
      </c>
      <c r="C6334" s="25">
        <v>23</v>
      </c>
      <c r="D6334" s="12">
        <v>33</v>
      </c>
      <c r="E6334" s="25"/>
      <c r="F6334" s="35">
        <v>77</v>
      </c>
      <c r="G6334" s="25">
        <v>0.1</v>
      </c>
      <c r="H6334" s="13">
        <v>3.6</v>
      </c>
      <c r="I6334" s="25"/>
      <c r="J6334" s="12">
        <v>225</v>
      </c>
      <c r="K6334" s="12">
        <v>2</v>
      </c>
      <c r="L6334" s="25" t="s">
        <v>13</v>
      </c>
      <c r="M6334" s="10"/>
      <c r="N6334" s="15"/>
      <c r="O6334" s="15"/>
      <c r="P6334" s="4"/>
      <c r="Q6334" s="65"/>
      <c r="R6334" s="42"/>
      <c r="S6334" s="44"/>
      <c r="T6334" s="44"/>
      <c r="U6334" s="5"/>
      <c r="V6334" s="5"/>
      <c r="W6334" s="5"/>
      <c r="X6334" s="5"/>
      <c r="Y6334" s="5"/>
      <c r="Z6334" s="5"/>
      <c r="AA6334" s="5"/>
      <c r="AB6334" s="5"/>
      <c r="AC6334" s="5"/>
      <c r="AD6334" s="5"/>
      <c r="AE6334" s="5"/>
      <c r="AF6334" s="5"/>
      <c r="AG6334" s="5"/>
      <c r="AH6334" s="40"/>
      <c r="AI6334" s="3"/>
      <c r="AJ6334" s="3"/>
      <c r="AK6334" s="3"/>
      <c r="AL6334" s="3"/>
      <c r="AM6334" s="3"/>
      <c r="AN6334" s="3"/>
      <c r="AO6334" s="3"/>
      <c r="AP6334" s="3"/>
      <c r="AQ6334" s="3"/>
      <c r="AR6334" s="3"/>
      <c r="AS6334" s="3"/>
      <c r="AT6334" s="51"/>
      <c r="AU6334" s="48"/>
      <c r="AV6334" s="52"/>
      <c r="AW6334" s="52"/>
    </row>
    <row r="6335" spans="1:49" ht="15" customHeight="1" x14ac:dyDescent="0.25">
      <c r="A6335" s="11">
        <f t="shared" si="1050"/>
        <v>6332</v>
      </c>
      <c r="B6335" s="29">
        <v>37379</v>
      </c>
      <c r="C6335" s="25">
        <v>24</v>
      </c>
      <c r="D6335" s="12">
        <v>31.6</v>
      </c>
      <c r="E6335" s="25"/>
      <c r="F6335" s="35">
        <v>84</v>
      </c>
      <c r="G6335" s="25">
        <v>0.5</v>
      </c>
      <c r="H6335" s="13">
        <v>1.6</v>
      </c>
      <c r="I6335" s="25"/>
      <c r="J6335" s="12">
        <v>135</v>
      </c>
      <c r="K6335" s="12">
        <v>0</v>
      </c>
      <c r="L6335" s="25" t="s">
        <v>13</v>
      </c>
      <c r="M6335" s="10"/>
      <c r="N6335" s="15"/>
      <c r="O6335" s="15"/>
      <c r="P6335" s="4"/>
      <c r="Q6335" s="65"/>
      <c r="R6335" s="42"/>
      <c r="S6335" s="44"/>
      <c r="T6335" s="44"/>
      <c r="U6335" s="5"/>
      <c r="V6335" s="5"/>
      <c r="W6335" s="5"/>
      <c r="X6335" s="5"/>
      <c r="Y6335" s="5"/>
      <c r="Z6335" s="5"/>
      <c r="AA6335" s="5"/>
      <c r="AB6335" s="5"/>
      <c r="AC6335" s="5"/>
      <c r="AD6335" s="5"/>
      <c r="AE6335" s="5"/>
      <c r="AF6335" s="5"/>
      <c r="AG6335" s="5"/>
      <c r="AH6335" s="40"/>
      <c r="AI6335" s="3"/>
      <c r="AJ6335" s="3"/>
      <c r="AK6335" s="3"/>
      <c r="AL6335" s="3"/>
      <c r="AM6335" s="3"/>
      <c r="AN6335" s="3"/>
      <c r="AO6335" s="3"/>
      <c r="AP6335" s="3"/>
      <c r="AQ6335" s="3"/>
      <c r="AR6335" s="3"/>
      <c r="AS6335" s="3"/>
      <c r="AT6335" s="51"/>
      <c r="AU6335" s="48"/>
      <c r="AV6335" s="52"/>
      <c r="AW6335" s="52"/>
    </row>
    <row r="6336" spans="1:49" ht="15" customHeight="1" x14ac:dyDescent="0.25">
      <c r="A6336" s="11">
        <f t="shared" si="1050"/>
        <v>6333</v>
      </c>
      <c r="B6336" s="29">
        <v>37380</v>
      </c>
      <c r="C6336" s="25">
        <v>24</v>
      </c>
      <c r="D6336" s="12">
        <v>31.6</v>
      </c>
      <c r="E6336" s="25"/>
      <c r="F6336" s="35">
        <v>93</v>
      </c>
      <c r="G6336" s="25">
        <v>0</v>
      </c>
      <c r="H6336" s="13">
        <v>2.4</v>
      </c>
      <c r="I6336" s="25"/>
      <c r="J6336" s="12">
        <v>180</v>
      </c>
      <c r="K6336" s="12">
        <v>0</v>
      </c>
      <c r="L6336" s="25" t="s">
        <v>16</v>
      </c>
      <c r="M6336" s="10"/>
      <c r="N6336" s="15"/>
      <c r="O6336" s="15"/>
      <c r="P6336" s="4"/>
      <c r="Q6336" s="65"/>
      <c r="R6336" s="42"/>
      <c r="S6336" s="44"/>
      <c r="T6336" s="44"/>
      <c r="U6336" s="5"/>
      <c r="V6336" s="5"/>
      <c r="W6336" s="5"/>
      <c r="X6336" s="5"/>
      <c r="Y6336" s="5"/>
      <c r="Z6336" s="5"/>
      <c r="AA6336" s="5"/>
      <c r="AB6336" s="5"/>
      <c r="AC6336" s="5"/>
      <c r="AD6336" s="5"/>
      <c r="AE6336" s="5"/>
      <c r="AF6336" s="5"/>
      <c r="AG6336" s="5"/>
      <c r="AH6336" s="40"/>
      <c r="AI6336" s="3"/>
      <c r="AJ6336" s="3"/>
      <c r="AK6336" s="3"/>
      <c r="AL6336" s="3"/>
      <c r="AM6336" s="3"/>
      <c r="AN6336" s="3"/>
      <c r="AO6336" s="3"/>
      <c r="AP6336" s="3"/>
      <c r="AQ6336" s="3"/>
      <c r="AR6336" s="3"/>
      <c r="AS6336" s="3"/>
      <c r="AT6336" s="51"/>
      <c r="AU6336" s="48"/>
      <c r="AV6336" s="52"/>
      <c r="AW6336" s="52"/>
    </row>
    <row r="6337" spans="1:49" ht="15" customHeight="1" x14ac:dyDescent="0.25">
      <c r="A6337" s="11">
        <f t="shared" si="1050"/>
        <v>6334</v>
      </c>
      <c r="B6337" s="29">
        <v>37381</v>
      </c>
      <c r="C6337" s="25">
        <v>22</v>
      </c>
      <c r="D6337" s="12">
        <v>30</v>
      </c>
      <c r="E6337" s="25"/>
      <c r="F6337" s="35">
        <v>97</v>
      </c>
      <c r="G6337" s="25">
        <v>15.1</v>
      </c>
      <c r="H6337" s="13">
        <v>3.7</v>
      </c>
      <c r="I6337" s="25"/>
      <c r="J6337" s="12">
        <v>180</v>
      </c>
      <c r="K6337" s="12">
        <v>0</v>
      </c>
      <c r="L6337" s="25" t="s">
        <v>13</v>
      </c>
      <c r="M6337" s="10"/>
      <c r="N6337" s="15"/>
      <c r="O6337" s="15"/>
      <c r="P6337" s="4"/>
      <c r="Q6337" s="65"/>
      <c r="R6337" s="42"/>
      <c r="S6337" s="44"/>
      <c r="T6337" s="44"/>
      <c r="U6337" s="5"/>
      <c r="V6337" s="5"/>
      <c r="W6337" s="5"/>
      <c r="X6337" s="5"/>
      <c r="Y6337" s="5"/>
      <c r="Z6337" s="5"/>
      <c r="AA6337" s="5"/>
      <c r="AB6337" s="5"/>
      <c r="AC6337" s="5"/>
      <c r="AD6337" s="5"/>
      <c r="AE6337" s="5"/>
      <c r="AF6337" s="5"/>
      <c r="AG6337" s="5"/>
      <c r="AH6337" s="40"/>
      <c r="AI6337" s="3"/>
      <c r="AJ6337" s="3"/>
      <c r="AK6337" s="3"/>
      <c r="AL6337" s="3"/>
      <c r="AM6337" s="3"/>
      <c r="AN6337" s="3"/>
      <c r="AO6337" s="3"/>
      <c r="AP6337" s="3"/>
      <c r="AQ6337" s="3"/>
      <c r="AR6337" s="3"/>
      <c r="AS6337" s="3"/>
      <c r="AT6337" s="51"/>
      <c r="AU6337" s="48"/>
      <c r="AV6337" s="52"/>
      <c r="AW6337" s="52"/>
    </row>
    <row r="6338" spans="1:49" ht="15" customHeight="1" x14ac:dyDescent="0.25">
      <c r="A6338" s="11">
        <f t="shared" si="1050"/>
        <v>6335</v>
      </c>
      <c r="B6338" s="29">
        <v>37382</v>
      </c>
      <c r="C6338" s="25">
        <v>22</v>
      </c>
      <c r="D6338" s="12">
        <v>30.4</v>
      </c>
      <c r="E6338" s="25"/>
      <c r="F6338" s="35">
        <v>92</v>
      </c>
      <c r="G6338" s="25">
        <v>43.9</v>
      </c>
      <c r="H6338" s="13">
        <v>1.6</v>
      </c>
      <c r="I6338" s="25"/>
      <c r="J6338" s="12">
        <v>225</v>
      </c>
      <c r="K6338" s="12">
        <v>1</v>
      </c>
      <c r="L6338" s="25" t="s">
        <v>14</v>
      </c>
      <c r="M6338" s="10"/>
      <c r="N6338" s="15"/>
      <c r="O6338" s="15"/>
      <c r="P6338" s="4"/>
      <c r="Q6338" s="65"/>
      <c r="R6338" s="42"/>
      <c r="S6338" s="44"/>
      <c r="T6338" s="44"/>
      <c r="U6338" s="5"/>
      <c r="V6338" s="5"/>
      <c r="W6338" s="5"/>
      <c r="X6338" s="5"/>
      <c r="Y6338" s="5"/>
      <c r="Z6338" s="5"/>
      <c r="AA6338" s="5"/>
      <c r="AB6338" s="5"/>
      <c r="AC6338" s="5"/>
      <c r="AD6338" s="5"/>
      <c r="AE6338" s="5"/>
      <c r="AF6338" s="5"/>
      <c r="AG6338" s="5"/>
      <c r="AH6338" s="40"/>
      <c r="AI6338" s="3"/>
      <c r="AJ6338" s="3"/>
      <c r="AK6338" s="3"/>
      <c r="AL6338" s="3"/>
      <c r="AM6338" s="3"/>
      <c r="AN6338" s="3"/>
      <c r="AO6338" s="3"/>
      <c r="AP6338" s="3"/>
      <c r="AQ6338" s="3"/>
      <c r="AR6338" s="3"/>
      <c r="AS6338" s="3"/>
      <c r="AT6338" s="51"/>
      <c r="AU6338" s="48"/>
      <c r="AV6338" s="52"/>
      <c r="AW6338" s="52"/>
    </row>
    <row r="6339" spans="1:49" ht="15" customHeight="1" x14ac:dyDescent="0.25">
      <c r="A6339" s="11">
        <f t="shared" si="1050"/>
        <v>6336</v>
      </c>
      <c r="B6339" s="29">
        <v>37383</v>
      </c>
      <c r="C6339" s="25">
        <v>23</v>
      </c>
      <c r="D6339" s="12">
        <v>30</v>
      </c>
      <c r="E6339" s="25"/>
      <c r="F6339" s="35">
        <v>86</v>
      </c>
      <c r="G6339" s="25">
        <v>28.5</v>
      </c>
      <c r="H6339" s="13">
        <v>0</v>
      </c>
      <c r="I6339" s="25"/>
      <c r="J6339" s="12">
        <v>225</v>
      </c>
      <c r="K6339" s="12">
        <v>1</v>
      </c>
      <c r="L6339" s="25" t="s">
        <v>13</v>
      </c>
      <c r="M6339" s="10"/>
      <c r="N6339" s="15"/>
      <c r="O6339" s="15"/>
      <c r="P6339" s="4"/>
      <c r="Q6339" s="65"/>
      <c r="R6339" s="42"/>
      <c r="S6339" s="44"/>
      <c r="T6339" s="44"/>
      <c r="U6339" s="5"/>
      <c r="V6339" s="5"/>
      <c r="W6339" s="5"/>
      <c r="X6339" s="5"/>
      <c r="Y6339" s="5"/>
      <c r="Z6339" s="5"/>
      <c r="AA6339" s="5"/>
      <c r="AB6339" s="5"/>
      <c r="AC6339" s="5"/>
      <c r="AD6339" s="5"/>
      <c r="AE6339" s="5"/>
      <c r="AF6339" s="5"/>
      <c r="AG6339" s="5"/>
      <c r="AH6339" s="40"/>
      <c r="AI6339" s="3"/>
      <c r="AJ6339" s="3"/>
      <c r="AK6339" s="3"/>
      <c r="AL6339" s="3"/>
      <c r="AM6339" s="3"/>
      <c r="AN6339" s="3"/>
      <c r="AO6339" s="3"/>
      <c r="AP6339" s="3"/>
      <c r="AQ6339" s="3"/>
      <c r="AR6339" s="3"/>
      <c r="AS6339" s="3"/>
      <c r="AT6339" s="51"/>
      <c r="AU6339" s="48"/>
      <c r="AV6339" s="52"/>
      <c r="AW6339" s="52"/>
    </row>
    <row r="6340" spans="1:49" ht="15" customHeight="1" x14ac:dyDescent="0.25">
      <c r="A6340" s="11">
        <f t="shared" si="1050"/>
        <v>6337</v>
      </c>
      <c r="B6340" s="29">
        <v>37384</v>
      </c>
      <c r="C6340" s="25">
        <v>23</v>
      </c>
      <c r="D6340" s="12">
        <v>28.2</v>
      </c>
      <c r="E6340" s="25"/>
      <c r="F6340" s="35">
        <v>92</v>
      </c>
      <c r="G6340" s="25">
        <v>16</v>
      </c>
      <c r="H6340" s="13">
        <v>1.2</v>
      </c>
      <c r="I6340" s="25"/>
      <c r="J6340" s="12">
        <v>180</v>
      </c>
      <c r="K6340" s="12">
        <v>0</v>
      </c>
      <c r="L6340" s="25" t="s">
        <v>15</v>
      </c>
      <c r="M6340" s="10"/>
      <c r="N6340" s="15"/>
      <c r="O6340" s="15"/>
      <c r="P6340" s="4"/>
      <c r="Q6340" s="65"/>
      <c r="R6340" s="42"/>
      <c r="S6340" s="44"/>
      <c r="T6340" s="44"/>
      <c r="U6340" s="5"/>
      <c r="V6340" s="5"/>
      <c r="W6340" s="5"/>
      <c r="X6340" s="5"/>
      <c r="Y6340" s="5"/>
      <c r="Z6340" s="5"/>
      <c r="AA6340" s="5"/>
      <c r="AB6340" s="5"/>
      <c r="AC6340" s="5"/>
      <c r="AD6340" s="5"/>
      <c r="AE6340" s="5"/>
      <c r="AF6340" s="5"/>
      <c r="AG6340" s="5"/>
      <c r="AH6340" s="40"/>
      <c r="AI6340" s="3"/>
      <c r="AJ6340" s="3"/>
      <c r="AK6340" s="3"/>
      <c r="AL6340" s="3"/>
      <c r="AM6340" s="3"/>
      <c r="AN6340" s="3"/>
      <c r="AO6340" s="3"/>
      <c r="AP6340" s="3"/>
      <c r="AQ6340" s="3"/>
      <c r="AR6340" s="3"/>
      <c r="AS6340" s="3"/>
      <c r="AT6340" s="51"/>
      <c r="AU6340" s="48"/>
      <c r="AV6340" s="52"/>
      <c r="AW6340" s="52"/>
    </row>
    <row r="6341" spans="1:49" ht="15" customHeight="1" x14ac:dyDescent="0.25">
      <c r="A6341" s="11">
        <f t="shared" si="1050"/>
        <v>6338</v>
      </c>
      <c r="B6341" s="29">
        <v>37385</v>
      </c>
      <c r="C6341" s="25">
        <v>22</v>
      </c>
      <c r="D6341" s="12">
        <v>30.3</v>
      </c>
      <c r="E6341" s="25"/>
      <c r="F6341" s="35">
        <v>87</v>
      </c>
      <c r="G6341" s="25">
        <v>26</v>
      </c>
      <c r="H6341" s="13">
        <v>7.6</v>
      </c>
      <c r="I6341" s="25"/>
      <c r="J6341" s="12">
        <v>225</v>
      </c>
      <c r="K6341" s="12">
        <v>1</v>
      </c>
      <c r="L6341" s="25" t="s">
        <v>13</v>
      </c>
      <c r="M6341" s="10"/>
      <c r="N6341" s="15"/>
      <c r="O6341" s="15"/>
      <c r="P6341" s="4"/>
      <c r="Q6341" s="65"/>
      <c r="R6341" s="42"/>
      <c r="S6341" s="44"/>
      <c r="T6341" s="44"/>
      <c r="U6341" s="5"/>
      <c r="V6341" s="5"/>
      <c r="W6341" s="5"/>
      <c r="X6341" s="5"/>
      <c r="Y6341" s="5"/>
      <c r="Z6341" s="5"/>
      <c r="AA6341" s="5"/>
      <c r="AB6341" s="5"/>
      <c r="AC6341" s="5"/>
      <c r="AD6341" s="5"/>
      <c r="AE6341" s="5"/>
      <c r="AF6341" s="5"/>
      <c r="AG6341" s="5"/>
      <c r="AH6341" s="40"/>
      <c r="AI6341" s="3"/>
      <c r="AJ6341" s="3"/>
      <c r="AK6341" s="3"/>
      <c r="AL6341" s="3"/>
      <c r="AM6341" s="3"/>
      <c r="AN6341" s="3"/>
      <c r="AO6341" s="3"/>
      <c r="AP6341" s="3"/>
      <c r="AQ6341" s="3"/>
      <c r="AR6341" s="3"/>
      <c r="AS6341" s="3"/>
      <c r="AT6341" s="51"/>
      <c r="AU6341" s="48"/>
      <c r="AV6341" s="52"/>
      <c r="AW6341" s="52"/>
    </row>
    <row r="6342" spans="1:49" ht="15" customHeight="1" x14ac:dyDescent="0.25">
      <c r="A6342" s="11">
        <f t="shared" ref="A6342:A6405" si="1051">A6341+1</f>
        <v>6339</v>
      </c>
      <c r="B6342" s="29">
        <v>37386</v>
      </c>
      <c r="C6342" s="25">
        <v>23</v>
      </c>
      <c r="D6342" s="12">
        <v>31.4</v>
      </c>
      <c r="E6342" s="25"/>
      <c r="F6342" s="35">
        <v>85</v>
      </c>
      <c r="G6342" s="25">
        <v>0</v>
      </c>
      <c r="H6342" s="13">
        <v>6.5</v>
      </c>
      <c r="I6342" s="25"/>
      <c r="J6342" s="12">
        <v>225</v>
      </c>
      <c r="K6342" s="12">
        <v>1</v>
      </c>
      <c r="L6342" s="25" t="s">
        <v>13</v>
      </c>
      <c r="M6342" s="10"/>
      <c r="N6342" s="15"/>
      <c r="O6342" s="15"/>
      <c r="P6342" s="4"/>
      <c r="Q6342" s="65"/>
      <c r="R6342" s="42"/>
      <c r="S6342" s="44"/>
      <c r="T6342" s="44"/>
      <c r="U6342" s="5"/>
      <c r="V6342" s="5"/>
      <c r="W6342" s="5"/>
      <c r="X6342" s="5"/>
      <c r="Y6342" s="5"/>
      <c r="Z6342" s="5"/>
      <c r="AA6342" s="5"/>
      <c r="AB6342" s="5"/>
      <c r="AC6342" s="5"/>
      <c r="AD6342" s="5"/>
      <c r="AE6342" s="5"/>
      <c r="AF6342" s="5"/>
      <c r="AG6342" s="5"/>
      <c r="AH6342" s="40"/>
      <c r="AI6342" s="3"/>
      <c r="AJ6342" s="3"/>
      <c r="AK6342" s="3"/>
      <c r="AL6342" s="3"/>
      <c r="AM6342" s="3"/>
      <c r="AN6342" s="3"/>
      <c r="AO6342" s="3"/>
      <c r="AP6342" s="3"/>
      <c r="AQ6342" s="3"/>
      <c r="AR6342" s="3"/>
      <c r="AS6342" s="3"/>
      <c r="AT6342" s="51"/>
      <c r="AU6342" s="48"/>
      <c r="AV6342" s="52"/>
      <c r="AW6342" s="52"/>
    </row>
    <row r="6343" spans="1:49" ht="15" customHeight="1" x14ac:dyDescent="0.25">
      <c r="A6343" s="11">
        <f t="shared" si="1051"/>
        <v>6340</v>
      </c>
      <c r="B6343" s="29">
        <v>37387</v>
      </c>
      <c r="C6343" s="25">
        <v>22</v>
      </c>
      <c r="D6343" s="12">
        <v>32.4</v>
      </c>
      <c r="E6343" s="25"/>
      <c r="F6343" s="35">
        <v>86</v>
      </c>
      <c r="G6343" s="25">
        <v>3.3</v>
      </c>
      <c r="H6343" s="13">
        <v>6.3</v>
      </c>
      <c r="I6343" s="25"/>
      <c r="J6343" s="12">
        <v>225</v>
      </c>
      <c r="K6343" s="12">
        <v>2</v>
      </c>
      <c r="L6343" s="25" t="s">
        <v>13</v>
      </c>
      <c r="M6343" s="10"/>
      <c r="N6343" s="15"/>
      <c r="O6343" s="15"/>
      <c r="P6343" s="4"/>
      <c r="Q6343" s="65"/>
      <c r="R6343" s="42"/>
      <c r="S6343" s="44"/>
      <c r="T6343" s="44"/>
      <c r="U6343" s="5"/>
      <c r="V6343" s="5"/>
      <c r="W6343" s="5"/>
      <c r="X6343" s="5"/>
      <c r="Y6343" s="5"/>
      <c r="Z6343" s="5"/>
      <c r="AA6343" s="5"/>
      <c r="AB6343" s="5"/>
      <c r="AC6343" s="5"/>
      <c r="AD6343" s="5"/>
      <c r="AE6343" s="5"/>
      <c r="AF6343" s="5"/>
      <c r="AG6343" s="5"/>
      <c r="AH6343" s="40"/>
      <c r="AI6343" s="3"/>
      <c r="AJ6343" s="3"/>
      <c r="AK6343" s="3"/>
      <c r="AL6343" s="3"/>
      <c r="AM6343" s="3"/>
      <c r="AN6343" s="3"/>
      <c r="AO6343" s="3"/>
      <c r="AP6343" s="3"/>
      <c r="AQ6343" s="3"/>
      <c r="AR6343" s="3"/>
      <c r="AS6343" s="3"/>
      <c r="AT6343" s="51"/>
      <c r="AU6343" s="48"/>
      <c r="AV6343" s="52"/>
      <c r="AW6343" s="52"/>
    </row>
    <row r="6344" spans="1:49" ht="15" customHeight="1" x14ac:dyDescent="0.25">
      <c r="A6344" s="11">
        <f t="shared" si="1051"/>
        <v>6341</v>
      </c>
      <c r="B6344" s="29">
        <v>37388</v>
      </c>
      <c r="C6344" s="25">
        <v>21</v>
      </c>
      <c r="D6344" s="12">
        <v>33.1</v>
      </c>
      <c r="E6344" s="25"/>
      <c r="F6344" s="35">
        <v>89</v>
      </c>
      <c r="G6344" s="25">
        <v>38.700000000000003</v>
      </c>
      <c r="H6344" s="13">
        <v>7.7</v>
      </c>
      <c r="I6344" s="25"/>
      <c r="J6344" s="12">
        <v>90</v>
      </c>
      <c r="K6344" s="12">
        <v>1</v>
      </c>
      <c r="L6344" s="25" t="s">
        <v>12</v>
      </c>
      <c r="M6344" s="10"/>
      <c r="N6344" s="15"/>
      <c r="O6344" s="15"/>
      <c r="P6344" s="4"/>
      <c r="Q6344" s="65"/>
      <c r="R6344" s="42"/>
      <c r="S6344" s="44"/>
      <c r="T6344" s="44"/>
      <c r="U6344" s="5"/>
      <c r="V6344" s="5"/>
      <c r="W6344" s="5"/>
      <c r="X6344" s="5"/>
      <c r="Y6344" s="5"/>
      <c r="Z6344" s="5"/>
      <c r="AA6344" s="5"/>
      <c r="AB6344" s="5"/>
      <c r="AC6344" s="5"/>
      <c r="AD6344" s="5"/>
      <c r="AE6344" s="5"/>
      <c r="AF6344" s="5"/>
      <c r="AG6344" s="5"/>
      <c r="AH6344" s="40"/>
      <c r="AI6344" s="3"/>
      <c r="AJ6344" s="3"/>
      <c r="AK6344" s="3"/>
      <c r="AL6344" s="3"/>
      <c r="AM6344" s="3"/>
      <c r="AN6344" s="3"/>
      <c r="AO6344" s="3"/>
      <c r="AP6344" s="3"/>
      <c r="AQ6344" s="3"/>
      <c r="AR6344" s="3"/>
      <c r="AS6344" s="3"/>
      <c r="AT6344" s="51"/>
      <c r="AU6344" s="48"/>
      <c r="AV6344" s="52"/>
      <c r="AW6344" s="52"/>
    </row>
    <row r="6345" spans="1:49" ht="15" customHeight="1" x14ac:dyDescent="0.25">
      <c r="A6345" s="11">
        <f t="shared" si="1051"/>
        <v>6342</v>
      </c>
      <c r="B6345" s="29">
        <v>37389</v>
      </c>
      <c r="C6345" s="25">
        <v>21</v>
      </c>
      <c r="D6345" s="12">
        <v>33.1</v>
      </c>
      <c r="E6345" s="25"/>
      <c r="F6345" s="35">
        <v>84</v>
      </c>
      <c r="G6345" s="25">
        <v>0</v>
      </c>
      <c r="H6345" s="13">
        <v>6</v>
      </c>
      <c r="I6345" s="25"/>
      <c r="J6345" s="12">
        <v>225</v>
      </c>
      <c r="K6345" s="12">
        <v>0</v>
      </c>
      <c r="L6345" s="25" t="s">
        <v>13</v>
      </c>
      <c r="M6345" s="10"/>
      <c r="N6345" s="15"/>
      <c r="O6345" s="15"/>
      <c r="P6345" s="4"/>
      <c r="Q6345" s="65"/>
      <c r="R6345" s="42"/>
      <c r="S6345" s="44"/>
      <c r="T6345" s="44"/>
      <c r="U6345" s="5"/>
      <c r="V6345" s="5"/>
      <c r="W6345" s="5"/>
      <c r="X6345" s="5"/>
      <c r="Y6345" s="5"/>
      <c r="Z6345" s="5"/>
      <c r="AA6345" s="5"/>
      <c r="AB6345" s="5"/>
      <c r="AC6345" s="5"/>
      <c r="AD6345" s="5"/>
      <c r="AE6345" s="5"/>
      <c r="AF6345" s="5"/>
      <c r="AG6345" s="5"/>
      <c r="AH6345" s="40"/>
      <c r="AI6345" s="3"/>
      <c r="AJ6345" s="3"/>
      <c r="AK6345" s="3"/>
      <c r="AL6345" s="3"/>
      <c r="AM6345" s="3"/>
      <c r="AN6345" s="3"/>
      <c r="AO6345" s="3"/>
      <c r="AP6345" s="3"/>
      <c r="AQ6345" s="3"/>
      <c r="AR6345" s="3"/>
      <c r="AS6345" s="3"/>
      <c r="AT6345" s="51"/>
      <c r="AU6345" s="48"/>
      <c r="AV6345" s="52"/>
      <c r="AW6345" s="52"/>
    </row>
    <row r="6346" spans="1:49" ht="15" customHeight="1" x14ac:dyDescent="0.25">
      <c r="A6346" s="11">
        <f t="shared" si="1051"/>
        <v>6343</v>
      </c>
      <c r="B6346" s="29">
        <v>37390</v>
      </c>
      <c r="C6346" s="25">
        <v>23</v>
      </c>
      <c r="D6346" s="12">
        <v>33.1</v>
      </c>
      <c r="E6346" s="25"/>
      <c r="F6346" s="35">
        <v>86</v>
      </c>
      <c r="G6346" s="25">
        <v>0</v>
      </c>
      <c r="H6346" s="13">
        <v>7.9</v>
      </c>
      <c r="I6346" s="25"/>
      <c r="J6346" s="12">
        <v>225</v>
      </c>
      <c r="K6346" s="12">
        <v>0</v>
      </c>
      <c r="L6346" s="25" t="s">
        <v>13</v>
      </c>
      <c r="M6346" s="10"/>
      <c r="N6346" s="15"/>
      <c r="O6346" s="15"/>
      <c r="P6346" s="4"/>
      <c r="Q6346" s="65"/>
      <c r="R6346" s="42"/>
      <c r="S6346" s="44"/>
      <c r="T6346" s="44"/>
      <c r="U6346" s="5"/>
      <c r="V6346" s="5"/>
      <c r="W6346" s="5"/>
      <c r="X6346" s="5"/>
      <c r="Y6346" s="5"/>
      <c r="Z6346" s="5"/>
      <c r="AA6346" s="5"/>
      <c r="AB6346" s="5"/>
      <c r="AC6346" s="5"/>
      <c r="AD6346" s="5"/>
      <c r="AE6346" s="5"/>
      <c r="AF6346" s="5"/>
      <c r="AG6346" s="5"/>
      <c r="AH6346" s="40"/>
      <c r="AI6346" s="3"/>
      <c r="AJ6346" s="3"/>
      <c r="AK6346" s="3"/>
      <c r="AL6346" s="3"/>
      <c r="AM6346" s="3"/>
      <c r="AN6346" s="3"/>
      <c r="AO6346" s="3"/>
      <c r="AP6346" s="3"/>
      <c r="AQ6346" s="3"/>
      <c r="AR6346" s="3"/>
      <c r="AS6346" s="3"/>
      <c r="AT6346" s="51"/>
      <c r="AU6346" s="48"/>
      <c r="AV6346" s="52"/>
      <c r="AW6346" s="52"/>
    </row>
    <row r="6347" spans="1:49" ht="15" customHeight="1" x14ac:dyDescent="0.25">
      <c r="A6347" s="11">
        <f t="shared" si="1051"/>
        <v>6344</v>
      </c>
      <c r="B6347" s="29">
        <v>37391</v>
      </c>
      <c r="C6347" s="25">
        <v>21</v>
      </c>
      <c r="D6347" s="12">
        <v>31.6</v>
      </c>
      <c r="E6347" s="25"/>
      <c r="F6347" s="35">
        <v>80</v>
      </c>
      <c r="G6347" s="25">
        <v>0</v>
      </c>
      <c r="H6347" s="13">
        <v>8</v>
      </c>
      <c r="I6347" s="25"/>
      <c r="J6347" s="12">
        <v>90</v>
      </c>
      <c r="K6347" s="12">
        <v>0</v>
      </c>
      <c r="L6347" s="25" t="s">
        <v>13</v>
      </c>
      <c r="M6347" s="10"/>
      <c r="N6347" s="15"/>
      <c r="O6347" s="15"/>
      <c r="P6347" s="4"/>
      <c r="Q6347" s="65"/>
      <c r="R6347" s="42"/>
      <c r="S6347" s="44"/>
      <c r="T6347" s="44"/>
      <c r="U6347" s="5"/>
      <c r="V6347" s="5"/>
      <c r="W6347" s="5"/>
      <c r="X6347" s="5"/>
      <c r="Y6347" s="5"/>
      <c r="Z6347" s="5"/>
      <c r="AA6347" s="5"/>
      <c r="AB6347" s="5"/>
      <c r="AC6347" s="5"/>
      <c r="AD6347" s="5"/>
      <c r="AE6347" s="5"/>
      <c r="AF6347" s="5"/>
      <c r="AG6347" s="5"/>
      <c r="AH6347" s="40"/>
      <c r="AI6347" s="3"/>
      <c r="AJ6347" s="3"/>
      <c r="AK6347" s="3"/>
      <c r="AL6347" s="3"/>
      <c r="AM6347" s="3"/>
      <c r="AN6347" s="3"/>
      <c r="AO6347" s="3"/>
      <c r="AP6347" s="3"/>
      <c r="AQ6347" s="3"/>
      <c r="AR6347" s="3"/>
      <c r="AS6347" s="3"/>
      <c r="AT6347" s="51"/>
      <c r="AU6347" s="48"/>
      <c r="AV6347" s="52"/>
      <c r="AW6347" s="52"/>
    </row>
    <row r="6348" spans="1:49" ht="15" customHeight="1" x14ac:dyDescent="0.25">
      <c r="A6348" s="11">
        <f t="shared" si="1051"/>
        <v>6345</v>
      </c>
      <c r="B6348" s="29">
        <v>37392</v>
      </c>
      <c r="C6348" s="25">
        <v>20</v>
      </c>
      <c r="D6348" s="12">
        <v>31.8</v>
      </c>
      <c r="E6348" s="25"/>
      <c r="F6348" s="35">
        <v>84</v>
      </c>
      <c r="G6348" s="25">
        <v>0</v>
      </c>
      <c r="H6348" s="13">
        <v>7.7</v>
      </c>
      <c r="I6348" s="25"/>
      <c r="J6348" s="12">
        <v>225</v>
      </c>
      <c r="K6348" s="12">
        <v>1</v>
      </c>
      <c r="L6348" s="25" t="s">
        <v>13</v>
      </c>
      <c r="M6348" s="10"/>
      <c r="N6348" s="15"/>
      <c r="O6348" s="15"/>
      <c r="P6348" s="4"/>
      <c r="Q6348" s="65"/>
      <c r="R6348" s="42"/>
      <c r="S6348" s="44"/>
      <c r="T6348" s="44"/>
      <c r="U6348" s="5"/>
      <c r="V6348" s="5"/>
      <c r="W6348" s="5"/>
      <c r="X6348" s="5"/>
      <c r="Y6348" s="5"/>
      <c r="Z6348" s="5"/>
      <c r="AA6348" s="5"/>
      <c r="AB6348" s="5"/>
      <c r="AC6348" s="5"/>
      <c r="AD6348" s="5"/>
      <c r="AE6348" s="5"/>
      <c r="AF6348" s="5"/>
      <c r="AG6348" s="5"/>
      <c r="AH6348" s="40"/>
      <c r="AI6348" s="3"/>
      <c r="AJ6348" s="3"/>
      <c r="AK6348" s="3"/>
      <c r="AL6348" s="3"/>
      <c r="AM6348" s="3"/>
      <c r="AN6348" s="3"/>
      <c r="AO6348" s="3"/>
      <c r="AP6348" s="3"/>
      <c r="AQ6348" s="3"/>
      <c r="AR6348" s="3"/>
      <c r="AS6348" s="3"/>
      <c r="AT6348" s="51"/>
      <c r="AU6348" s="48"/>
      <c r="AV6348" s="52"/>
      <c r="AW6348" s="52"/>
    </row>
    <row r="6349" spans="1:49" ht="15" customHeight="1" x14ac:dyDescent="0.25">
      <c r="A6349" s="11">
        <f t="shared" si="1051"/>
        <v>6346</v>
      </c>
      <c r="B6349" s="29">
        <v>37393</v>
      </c>
      <c r="C6349" s="25">
        <v>20</v>
      </c>
      <c r="D6349" s="12">
        <v>32.799999999999997</v>
      </c>
      <c r="E6349" s="25"/>
      <c r="F6349" s="35">
        <v>83</v>
      </c>
      <c r="G6349" s="25">
        <v>0</v>
      </c>
      <c r="H6349" s="13">
        <v>7.2</v>
      </c>
      <c r="I6349" s="25"/>
      <c r="J6349" s="12">
        <v>225</v>
      </c>
      <c r="K6349" s="12">
        <v>1</v>
      </c>
      <c r="L6349" s="25" t="s">
        <v>13</v>
      </c>
      <c r="M6349" s="10"/>
      <c r="N6349" s="15"/>
      <c r="O6349" s="15"/>
      <c r="P6349" s="4"/>
      <c r="Q6349" s="65"/>
      <c r="R6349" s="42"/>
      <c r="S6349" s="44"/>
      <c r="T6349" s="44"/>
      <c r="U6349" s="5"/>
      <c r="V6349" s="5"/>
      <c r="W6349" s="5"/>
      <c r="X6349" s="5"/>
      <c r="Y6349" s="5"/>
      <c r="Z6349" s="5"/>
      <c r="AA6349" s="5"/>
      <c r="AB6349" s="5"/>
      <c r="AC6349" s="5"/>
      <c r="AD6349" s="5"/>
      <c r="AE6349" s="5"/>
      <c r="AF6349" s="5"/>
      <c r="AG6349" s="5"/>
      <c r="AH6349" s="40"/>
      <c r="AI6349" s="3"/>
      <c r="AJ6349" s="3"/>
      <c r="AK6349" s="3"/>
      <c r="AL6349" s="3"/>
      <c r="AM6349" s="3"/>
      <c r="AN6349" s="3"/>
      <c r="AO6349" s="3"/>
      <c r="AP6349" s="3"/>
      <c r="AQ6349" s="3"/>
      <c r="AR6349" s="3"/>
      <c r="AS6349" s="3"/>
      <c r="AT6349" s="51"/>
      <c r="AU6349" s="48"/>
      <c r="AV6349" s="52"/>
      <c r="AW6349" s="52"/>
    </row>
    <row r="6350" spans="1:49" ht="15" customHeight="1" x14ac:dyDescent="0.25">
      <c r="A6350" s="11">
        <f t="shared" si="1051"/>
        <v>6347</v>
      </c>
      <c r="B6350" s="29">
        <v>37394</v>
      </c>
      <c r="C6350" s="25">
        <v>21</v>
      </c>
      <c r="D6350" s="12">
        <v>33.200000000000003</v>
      </c>
      <c r="E6350" s="25"/>
      <c r="F6350" s="35">
        <v>86</v>
      </c>
      <c r="G6350" s="25">
        <v>0</v>
      </c>
      <c r="H6350" s="13">
        <v>7.2</v>
      </c>
      <c r="I6350" s="25"/>
      <c r="J6350" s="12">
        <v>225</v>
      </c>
      <c r="K6350" s="12">
        <v>0</v>
      </c>
      <c r="L6350" s="25" t="s">
        <v>13</v>
      </c>
      <c r="M6350" s="10"/>
      <c r="N6350" s="15"/>
      <c r="O6350" s="15"/>
      <c r="P6350" s="4"/>
      <c r="Q6350" s="65"/>
      <c r="R6350" s="42"/>
      <c r="S6350" s="44"/>
      <c r="T6350" s="44"/>
      <c r="U6350" s="5"/>
      <c r="V6350" s="5"/>
      <c r="W6350" s="5"/>
      <c r="X6350" s="5"/>
      <c r="Y6350" s="5"/>
      <c r="Z6350" s="5"/>
      <c r="AA6350" s="5"/>
      <c r="AB6350" s="5"/>
      <c r="AC6350" s="5"/>
      <c r="AD6350" s="5"/>
      <c r="AE6350" s="5"/>
      <c r="AF6350" s="5"/>
      <c r="AG6350" s="5"/>
      <c r="AH6350" s="40"/>
      <c r="AI6350" s="3"/>
      <c r="AJ6350" s="3"/>
      <c r="AK6350" s="3"/>
      <c r="AL6350" s="3"/>
      <c r="AM6350" s="3"/>
      <c r="AN6350" s="3"/>
      <c r="AO6350" s="3"/>
      <c r="AP6350" s="3"/>
      <c r="AQ6350" s="3"/>
      <c r="AR6350" s="3"/>
      <c r="AS6350" s="3"/>
      <c r="AT6350" s="51"/>
      <c r="AU6350" s="48"/>
      <c r="AV6350" s="52"/>
      <c r="AW6350" s="52"/>
    </row>
    <row r="6351" spans="1:49" ht="15" customHeight="1" x14ac:dyDescent="0.25">
      <c r="A6351" s="11">
        <f t="shared" si="1051"/>
        <v>6348</v>
      </c>
      <c r="B6351" s="29">
        <v>37395</v>
      </c>
      <c r="C6351" s="25">
        <v>21</v>
      </c>
      <c r="D6351" s="12">
        <v>30.8</v>
      </c>
      <c r="E6351" s="25"/>
      <c r="F6351" s="35">
        <v>85</v>
      </c>
      <c r="G6351" s="25">
        <v>0</v>
      </c>
      <c r="H6351" s="13">
        <v>7.3</v>
      </c>
      <c r="I6351" s="25"/>
      <c r="J6351" s="12">
        <v>225</v>
      </c>
      <c r="K6351" s="12">
        <v>1</v>
      </c>
      <c r="L6351" s="25" t="s">
        <v>13</v>
      </c>
      <c r="M6351" s="10"/>
      <c r="N6351" s="15"/>
      <c r="O6351" s="15"/>
      <c r="P6351" s="4"/>
      <c r="Q6351" s="65"/>
      <c r="R6351" s="42"/>
      <c r="S6351" s="44"/>
      <c r="T6351" s="44"/>
      <c r="U6351" s="5"/>
      <c r="V6351" s="5"/>
      <c r="W6351" s="5"/>
      <c r="X6351" s="5"/>
      <c r="Y6351" s="5"/>
      <c r="Z6351" s="5"/>
      <c r="AA6351" s="5"/>
      <c r="AB6351" s="5"/>
      <c r="AC6351" s="5"/>
      <c r="AD6351" s="5"/>
      <c r="AE6351" s="5"/>
      <c r="AF6351" s="5"/>
      <c r="AG6351" s="5"/>
      <c r="AH6351" s="40"/>
      <c r="AI6351" s="3"/>
      <c r="AJ6351" s="3"/>
      <c r="AK6351" s="3"/>
      <c r="AL6351" s="3"/>
      <c r="AM6351" s="3"/>
      <c r="AN6351" s="3"/>
      <c r="AO6351" s="3"/>
      <c r="AP6351" s="3"/>
      <c r="AQ6351" s="3"/>
      <c r="AR6351" s="3"/>
      <c r="AS6351" s="3"/>
      <c r="AT6351" s="51"/>
      <c r="AU6351" s="48"/>
      <c r="AV6351" s="52"/>
      <c r="AW6351" s="52"/>
    </row>
    <row r="6352" spans="1:49" ht="15" customHeight="1" x14ac:dyDescent="0.25">
      <c r="A6352" s="11">
        <f t="shared" si="1051"/>
        <v>6349</v>
      </c>
      <c r="B6352" s="29">
        <v>37396</v>
      </c>
      <c r="C6352" s="25">
        <v>22</v>
      </c>
      <c r="D6352" s="12">
        <v>28.6</v>
      </c>
      <c r="E6352" s="25"/>
      <c r="F6352" s="35">
        <v>92</v>
      </c>
      <c r="G6352" s="25">
        <v>11</v>
      </c>
      <c r="H6352" s="13">
        <v>0.2</v>
      </c>
      <c r="I6352" s="25"/>
      <c r="J6352" s="12">
        <v>225</v>
      </c>
      <c r="K6352" s="12">
        <v>1</v>
      </c>
      <c r="L6352" s="25" t="s">
        <v>13</v>
      </c>
      <c r="M6352" s="10"/>
      <c r="N6352" s="15"/>
      <c r="O6352" s="15"/>
      <c r="P6352" s="4"/>
      <c r="Q6352" s="65"/>
      <c r="R6352" s="42"/>
      <c r="S6352" s="44"/>
      <c r="T6352" s="44"/>
      <c r="U6352" s="5"/>
      <c r="V6352" s="5"/>
      <c r="W6352" s="5"/>
      <c r="X6352" s="5"/>
      <c r="Y6352" s="5"/>
      <c r="Z6352" s="5"/>
      <c r="AA6352" s="5"/>
      <c r="AB6352" s="5"/>
      <c r="AC6352" s="5"/>
      <c r="AD6352" s="5"/>
      <c r="AE6352" s="5"/>
      <c r="AF6352" s="5"/>
      <c r="AG6352" s="5"/>
      <c r="AH6352" s="40"/>
      <c r="AI6352" s="3"/>
      <c r="AJ6352" s="3"/>
      <c r="AK6352" s="3"/>
      <c r="AL6352" s="3"/>
      <c r="AM6352" s="3"/>
      <c r="AN6352" s="3"/>
      <c r="AO6352" s="3"/>
      <c r="AP6352" s="3"/>
      <c r="AQ6352" s="3"/>
      <c r="AR6352" s="3"/>
      <c r="AS6352" s="3"/>
      <c r="AT6352" s="51"/>
      <c r="AU6352" s="48"/>
      <c r="AV6352" s="52"/>
      <c r="AW6352" s="52"/>
    </row>
    <row r="6353" spans="1:49" ht="15" customHeight="1" x14ac:dyDescent="0.25">
      <c r="A6353" s="11">
        <f t="shared" si="1051"/>
        <v>6350</v>
      </c>
      <c r="B6353" s="29">
        <v>37397</v>
      </c>
      <c r="C6353" s="25">
        <v>23</v>
      </c>
      <c r="D6353" s="12">
        <v>31.6</v>
      </c>
      <c r="E6353" s="25"/>
      <c r="F6353" s="35">
        <v>87</v>
      </c>
      <c r="G6353" s="25">
        <v>1.5</v>
      </c>
      <c r="H6353" s="13">
        <v>2.7</v>
      </c>
      <c r="I6353" s="25"/>
      <c r="J6353" s="12">
        <v>180</v>
      </c>
      <c r="K6353" s="12">
        <v>0</v>
      </c>
      <c r="L6353" s="25" t="s">
        <v>13</v>
      </c>
      <c r="M6353" s="10"/>
      <c r="N6353" s="15"/>
      <c r="O6353" s="15"/>
      <c r="P6353" s="4"/>
      <c r="Q6353" s="65"/>
      <c r="R6353" s="42"/>
      <c r="S6353" s="44"/>
      <c r="T6353" s="44"/>
      <c r="U6353" s="5"/>
      <c r="V6353" s="5"/>
      <c r="W6353" s="5"/>
      <c r="X6353" s="5"/>
      <c r="Y6353" s="5"/>
      <c r="Z6353" s="5"/>
      <c r="AA6353" s="5"/>
      <c r="AB6353" s="5"/>
      <c r="AC6353" s="5"/>
      <c r="AD6353" s="5"/>
      <c r="AE6353" s="5"/>
      <c r="AF6353" s="5"/>
      <c r="AG6353" s="5"/>
      <c r="AH6353" s="40"/>
      <c r="AI6353" s="3"/>
      <c r="AJ6353" s="3"/>
      <c r="AK6353" s="3"/>
      <c r="AL6353" s="3"/>
      <c r="AM6353" s="3"/>
      <c r="AN6353" s="3"/>
      <c r="AO6353" s="3"/>
      <c r="AP6353" s="3"/>
      <c r="AQ6353" s="3"/>
      <c r="AR6353" s="3"/>
      <c r="AS6353" s="3"/>
      <c r="AT6353" s="51"/>
      <c r="AU6353" s="48"/>
      <c r="AV6353" s="52"/>
      <c r="AW6353" s="52"/>
    </row>
    <row r="6354" spans="1:49" ht="15" customHeight="1" x14ac:dyDescent="0.25">
      <c r="A6354" s="11">
        <f t="shared" si="1051"/>
        <v>6351</v>
      </c>
      <c r="B6354" s="29">
        <v>37398</v>
      </c>
      <c r="C6354" s="25">
        <v>23</v>
      </c>
      <c r="D6354" s="12">
        <v>31.8</v>
      </c>
      <c r="E6354" s="25"/>
      <c r="F6354" s="35">
        <v>86</v>
      </c>
      <c r="G6354" s="25">
        <v>0</v>
      </c>
      <c r="H6354" s="13">
        <v>6.6</v>
      </c>
      <c r="I6354" s="25"/>
      <c r="J6354" s="12">
        <v>225</v>
      </c>
      <c r="K6354" s="12">
        <v>1</v>
      </c>
      <c r="L6354" s="25" t="s">
        <v>13</v>
      </c>
      <c r="M6354" s="10"/>
      <c r="N6354" s="15"/>
      <c r="O6354" s="15"/>
      <c r="P6354" s="4"/>
      <c r="Q6354" s="65"/>
      <c r="R6354" s="42"/>
      <c r="S6354" s="44"/>
      <c r="T6354" s="44"/>
      <c r="U6354" s="5"/>
      <c r="V6354" s="5"/>
      <c r="W6354" s="5"/>
      <c r="X6354" s="5"/>
      <c r="Y6354" s="5"/>
      <c r="Z6354" s="5"/>
      <c r="AA6354" s="5"/>
      <c r="AB6354" s="5"/>
      <c r="AC6354" s="5"/>
      <c r="AD6354" s="5"/>
      <c r="AE6354" s="5"/>
      <c r="AF6354" s="5"/>
      <c r="AG6354" s="5"/>
      <c r="AH6354" s="40"/>
      <c r="AI6354" s="3"/>
      <c r="AJ6354" s="3"/>
      <c r="AK6354" s="3"/>
      <c r="AL6354" s="3"/>
      <c r="AM6354" s="3"/>
      <c r="AN6354" s="3"/>
      <c r="AO6354" s="3"/>
      <c r="AP6354" s="3"/>
      <c r="AQ6354" s="3"/>
      <c r="AR6354" s="3"/>
      <c r="AS6354" s="3"/>
      <c r="AT6354" s="51"/>
      <c r="AU6354" s="48"/>
      <c r="AV6354" s="52"/>
      <c r="AW6354" s="52"/>
    </row>
    <row r="6355" spans="1:49" ht="15" customHeight="1" x14ac:dyDescent="0.25">
      <c r="A6355" s="11">
        <f t="shared" si="1051"/>
        <v>6352</v>
      </c>
      <c r="B6355" s="29">
        <v>37399</v>
      </c>
      <c r="C6355" s="25">
        <v>23</v>
      </c>
      <c r="D6355" s="12">
        <v>31.7</v>
      </c>
      <c r="E6355" s="25"/>
      <c r="F6355" s="35">
        <v>90</v>
      </c>
      <c r="G6355" s="25">
        <v>1</v>
      </c>
      <c r="H6355" s="13">
        <v>2.4</v>
      </c>
      <c r="I6355" s="25"/>
      <c r="J6355" s="12">
        <v>225</v>
      </c>
      <c r="K6355" s="12">
        <v>0</v>
      </c>
      <c r="L6355" s="25" t="s">
        <v>13</v>
      </c>
      <c r="M6355" s="10"/>
      <c r="N6355" s="15"/>
      <c r="O6355" s="15"/>
      <c r="P6355" s="4"/>
      <c r="Q6355" s="65"/>
      <c r="R6355" s="42"/>
      <c r="S6355" s="44"/>
      <c r="T6355" s="44"/>
      <c r="U6355" s="5"/>
      <c r="V6355" s="5"/>
      <c r="W6355" s="5"/>
      <c r="X6355" s="5"/>
      <c r="Y6355" s="5"/>
      <c r="Z6355" s="5"/>
      <c r="AA6355" s="5"/>
      <c r="AB6355" s="5"/>
      <c r="AC6355" s="5"/>
      <c r="AD6355" s="5"/>
      <c r="AE6355" s="5"/>
      <c r="AF6355" s="5"/>
      <c r="AG6355" s="5"/>
      <c r="AH6355" s="40"/>
      <c r="AI6355" s="3"/>
      <c r="AJ6355" s="3"/>
      <c r="AK6355" s="3"/>
      <c r="AL6355" s="3"/>
      <c r="AM6355" s="3"/>
      <c r="AN6355" s="3"/>
      <c r="AO6355" s="3"/>
      <c r="AP6355" s="3"/>
      <c r="AQ6355" s="3"/>
      <c r="AR6355" s="3"/>
      <c r="AS6355" s="3"/>
      <c r="AT6355" s="51"/>
      <c r="AU6355" s="48"/>
      <c r="AV6355" s="52"/>
      <c r="AW6355" s="52"/>
    </row>
    <row r="6356" spans="1:49" ht="15" customHeight="1" x14ac:dyDescent="0.25">
      <c r="A6356" s="11">
        <f t="shared" si="1051"/>
        <v>6353</v>
      </c>
      <c r="B6356" s="29">
        <v>37400</v>
      </c>
      <c r="C6356" s="25">
        <v>23</v>
      </c>
      <c r="D6356" s="12">
        <v>26.3</v>
      </c>
      <c r="E6356" s="25">
        <v>28.7</v>
      </c>
      <c r="F6356" s="35">
        <v>90</v>
      </c>
      <c r="G6356" s="25">
        <v>10</v>
      </c>
      <c r="H6356" s="13">
        <v>0</v>
      </c>
      <c r="I6356" s="25"/>
      <c r="J6356" s="12">
        <v>180</v>
      </c>
      <c r="K6356" s="12">
        <v>0</v>
      </c>
      <c r="L6356" s="25" t="s">
        <v>13</v>
      </c>
      <c r="M6356" s="10"/>
      <c r="N6356" s="15"/>
      <c r="O6356" s="15"/>
      <c r="P6356" s="4"/>
      <c r="Q6356" s="65"/>
      <c r="R6356" s="42"/>
      <c r="S6356" s="44"/>
      <c r="T6356" s="44"/>
      <c r="U6356" s="5"/>
      <c r="V6356" s="5"/>
      <c r="W6356" s="5"/>
      <c r="X6356" s="5"/>
      <c r="Y6356" s="5"/>
      <c r="Z6356" s="5"/>
      <c r="AA6356" s="5"/>
      <c r="AB6356" s="5"/>
      <c r="AC6356" s="5"/>
      <c r="AD6356" s="5"/>
      <c r="AE6356" s="5"/>
      <c r="AF6356" s="5"/>
      <c r="AG6356" s="5"/>
      <c r="AH6356" s="40"/>
      <c r="AI6356" s="3"/>
      <c r="AJ6356" s="3"/>
      <c r="AK6356" s="3"/>
      <c r="AL6356" s="3"/>
      <c r="AM6356" s="3"/>
      <c r="AN6356" s="3"/>
      <c r="AO6356" s="3"/>
      <c r="AP6356" s="3"/>
      <c r="AQ6356" s="3"/>
      <c r="AR6356" s="3"/>
      <c r="AS6356" s="3"/>
      <c r="AT6356" s="51"/>
      <c r="AU6356" s="48"/>
      <c r="AV6356" s="52"/>
      <c r="AW6356" s="52"/>
    </row>
    <row r="6357" spans="1:49" ht="15" customHeight="1" x14ac:dyDescent="0.25">
      <c r="A6357" s="11">
        <f t="shared" si="1051"/>
        <v>6354</v>
      </c>
      <c r="B6357" s="29">
        <v>37401</v>
      </c>
      <c r="C6357" s="25">
        <v>23</v>
      </c>
      <c r="D6357" s="12">
        <v>30</v>
      </c>
      <c r="E6357" s="25"/>
      <c r="F6357" s="35">
        <v>87</v>
      </c>
      <c r="G6357" s="25">
        <v>0</v>
      </c>
      <c r="H6357" s="13">
        <v>3.9</v>
      </c>
      <c r="I6357" s="25"/>
      <c r="J6357" s="12">
        <v>225</v>
      </c>
      <c r="K6357" s="12">
        <v>2</v>
      </c>
      <c r="L6357" s="25" t="s">
        <v>13</v>
      </c>
      <c r="M6357" s="10"/>
      <c r="N6357" s="15"/>
      <c r="O6357" s="15"/>
      <c r="P6357" s="4"/>
      <c r="Q6357" s="65"/>
      <c r="R6357" s="42"/>
      <c r="S6357" s="44"/>
      <c r="T6357" s="44"/>
      <c r="U6357" s="5"/>
      <c r="V6357" s="5"/>
      <c r="W6357" s="5"/>
      <c r="X6357" s="5"/>
      <c r="Y6357" s="5"/>
      <c r="Z6357" s="5"/>
      <c r="AA6357" s="5"/>
      <c r="AB6357" s="5"/>
      <c r="AC6357" s="5"/>
      <c r="AD6357" s="5"/>
      <c r="AE6357" s="5"/>
      <c r="AF6357" s="5"/>
      <c r="AG6357" s="5"/>
      <c r="AH6357" s="40"/>
      <c r="AI6357" s="3"/>
      <c r="AJ6357" s="3"/>
      <c r="AK6357" s="3"/>
      <c r="AL6357" s="3"/>
      <c r="AM6357" s="3"/>
      <c r="AN6357" s="3"/>
      <c r="AO6357" s="3"/>
      <c r="AP6357" s="3"/>
      <c r="AQ6357" s="3"/>
      <c r="AR6357" s="3"/>
      <c r="AS6357" s="3"/>
      <c r="AT6357" s="51"/>
      <c r="AU6357" s="48"/>
      <c r="AV6357" s="52"/>
      <c r="AW6357" s="52"/>
    </row>
    <row r="6358" spans="1:49" ht="15" customHeight="1" x14ac:dyDescent="0.25">
      <c r="A6358" s="11">
        <f t="shared" si="1051"/>
        <v>6355</v>
      </c>
      <c r="B6358" s="29">
        <v>37402</v>
      </c>
      <c r="C6358" s="25">
        <v>23</v>
      </c>
      <c r="D6358" s="12">
        <v>30.6</v>
      </c>
      <c r="E6358" s="25"/>
      <c r="F6358" s="35">
        <v>88</v>
      </c>
      <c r="G6358" s="25">
        <v>0.1</v>
      </c>
      <c r="H6358" s="13">
        <v>1.1000000000000001</v>
      </c>
      <c r="I6358" s="25"/>
      <c r="J6358" s="12">
        <v>180</v>
      </c>
      <c r="K6358" s="12">
        <v>0</v>
      </c>
      <c r="L6358" s="25" t="s">
        <v>14</v>
      </c>
      <c r="M6358" s="10"/>
      <c r="N6358" s="15"/>
      <c r="O6358" s="15"/>
      <c r="P6358" s="4"/>
      <c r="Q6358" s="65"/>
      <c r="R6358" s="42"/>
      <c r="S6358" s="44"/>
      <c r="T6358" s="44"/>
      <c r="U6358" s="5"/>
      <c r="V6358" s="5"/>
      <c r="W6358" s="5"/>
      <c r="X6358" s="5"/>
      <c r="Y6358" s="5"/>
      <c r="Z6358" s="5"/>
      <c r="AA6358" s="5"/>
      <c r="AB6358" s="5"/>
      <c r="AC6358" s="5"/>
      <c r="AD6358" s="5"/>
      <c r="AE6358" s="5"/>
      <c r="AF6358" s="5"/>
      <c r="AG6358" s="5"/>
      <c r="AH6358" s="40"/>
      <c r="AI6358" s="3"/>
      <c r="AJ6358" s="3"/>
      <c r="AK6358" s="3"/>
      <c r="AL6358" s="3"/>
      <c r="AM6358" s="3"/>
      <c r="AN6358" s="3"/>
      <c r="AO6358" s="3"/>
      <c r="AP6358" s="3"/>
      <c r="AQ6358" s="3"/>
      <c r="AR6358" s="3"/>
      <c r="AS6358" s="3"/>
      <c r="AT6358" s="51"/>
      <c r="AU6358" s="48"/>
      <c r="AV6358" s="52"/>
      <c r="AW6358" s="52"/>
    </row>
    <row r="6359" spans="1:49" ht="15" customHeight="1" x14ac:dyDescent="0.25">
      <c r="A6359" s="11">
        <f t="shared" si="1051"/>
        <v>6356</v>
      </c>
      <c r="B6359" s="29">
        <v>37403</v>
      </c>
      <c r="C6359" s="25">
        <v>23</v>
      </c>
      <c r="D6359" s="12">
        <v>29.6</v>
      </c>
      <c r="E6359" s="25"/>
      <c r="F6359" s="35">
        <v>90</v>
      </c>
      <c r="G6359" s="25">
        <v>0</v>
      </c>
      <c r="H6359" s="13">
        <v>0.7</v>
      </c>
      <c r="I6359" s="25"/>
      <c r="J6359" s="12">
        <v>225</v>
      </c>
      <c r="K6359" s="12">
        <v>0</v>
      </c>
      <c r="L6359" s="25" t="s">
        <v>13</v>
      </c>
      <c r="M6359" s="10"/>
      <c r="N6359" s="15"/>
      <c r="O6359" s="15"/>
      <c r="P6359" s="4"/>
      <c r="Q6359" s="65"/>
      <c r="R6359" s="42"/>
      <c r="S6359" s="44"/>
      <c r="T6359" s="44"/>
      <c r="U6359" s="5"/>
      <c r="V6359" s="5"/>
      <c r="W6359" s="5"/>
      <c r="X6359" s="5"/>
      <c r="Y6359" s="5"/>
      <c r="Z6359" s="5"/>
      <c r="AA6359" s="5"/>
      <c r="AB6359" s="5"/>
      <c r="AC6359" s="5"/>
      <c r="AD6359" s="5"/>
      <c r="AE6359" s="5"/>
      <c r="AF6359" s="5"/>
      <c r="AG6359" s="5"/>
      <c r="AH6359" s="40"/>
      <c r="AI6359" s="3"/>
      <c r="AJ6359" s="3"/>
      <c r="AK6359" s="3"/>
      <c r="AL6359" s="3"/>
      <c r="AM6359" s="3"/>
      <c r="AN6359" s="3"/>
      <c r="AO6359" s="3"/>
      <c r="AP6359" s="3"/>
      <c r="AQ6359" s="3"/>
      <c r="AR6359" s="3"/>
      <c r="AS6359" s="3"/>
      <c r="AT6359" s="51"/>
      <c r="AU6359" s="48"/>
      <c r="AV6359" s="52"/>
      <c r="AW6359" s="52"/>
    </row>
    <row r="6360" spans="1:49" ht="15" customHeight="1" x14ac:dyDescent="0.25">
      <c r="A6360" s="11">
        <f t="shared" si="1051"/>
        <v>6357</v>
      </c>
      <c r="B6360" s="29">
        <v>37404</v>
      </c>
      <c r="C6360" s="25">
        <v>21</v>
      </c>
      <c r="D6360" s="12">
        <v>30.6</v>
      </c>
      <c r="E6360" s="25"/>
      <c r="F6360" s="35">
        <v>90</v>
      </c>
      <c r="G6360" s="25">
        <v>27</v>
      </c>
      <c r="H6360" s="13">
        <v>2.7</v>
      </c>
      <c r="I6360" s="25"/>
      <c r="J6360" s="12">
        <v>225</v>
      </c>
      <c r="K6360" s="12">
        <v>0</v>
      </c>
      <c r="L6360" s="25" t="s">
        <v>13</v>
      </c>
      <c r="M6360" s="10"/>
      <c r="N6360" s="15"/>
      <c r="O6360" s="15"/>
      <c r="P6360" s="4"/>
      <c r="Q6360" s="65"/>
      <c r="R6360" s="42"/>
      <c r="S6360" s="44"/>
      <c r="T6360" s="44"/>
      <c r="U6360" s="5"/>
      <c r="V6360" s="5"/>
      <c r="W6360" s="5"/>
      <c r="X6360" s="5"/>
      <c r="Y6360" s="5"/>
      <c r="Z6360" s="5"/>
      <c r="AA6360" s="5"/>
      <c r="AB6360" s="5"/>
      <c r="AC6360" s="5"/>
      <c r="AD6360" s="5"/>
      <c r="AE6360" s="5"/>
      <c r="AF6360" s="5"/>
      <c r="AG6360" s="5"/>
      <c r="AH6360" s="40"/>
      <c r="AI6360" s="3"/>
      <c r="AJ6360" s="3"/>
      <c r="AK6360" s="3"/>
      <c r="AL6360" s="3"/>
      <c r="AM6360" s="3"/>
      <c r="AN6360" s="3"/>
      <c r="AO6360" s="3"/>
      <c r="AP6360" s="3"/>
      <c r="AQ6360" s="3"/>
      <c r="AR6360" s="3"/>
      <c r="AS6360" s="3"/>
      <c r="AT6360" s="51"/>
      <c r="AU6360" s="48"/>
      <c r="AV6360" s="52"/>
      <c r="AW6360" s="52"/>
    </row>
    <row r="6361" spans="1:49" ht="15" customHeight="1" x14ac:dyDescent="0.25">
      <c r="A6361" s="11">
        <f t="shared" si="1051"/>
        <v>6358</v>
      </c>
      <c r="B6361" s="29">
        <v>37405</v>
      </c>
      <c r="C6361" s="25">
        <v>22</v>
      </c>
      <c r="D6361" s="12">
        <v>32.200000000000003</v>
      </c>
      <c r="E6361" s="25"/>
      <c r="F6361" s="35">
        <v>90</v>
      </c>
      <c r="G6361" s="25">
        <v>0</v>
      </c>
      <c r="H6361" s="13">
        <v>6.2</v>
      </c>
      <c r="I6361" s="25"/>
      <c r="J6361" s="12">
        <v>180</v>
      </c>
      <c r="K6361" s="12">
        <v>0</v>
      </c>
      <c r="L6361" s="25" t="s">
        <v>14</v>
      </c>
      <c r="M6361" s="10"/>
      <c r="N6361" s="15"/>
      <c r="O6361" s="15"/>
      <c r="P6361" s="4"/>
      <c r="Q6361" s="65"/>
      <c r="R6361" s="42"/>
      <c r="S6361" s="44"/>
      <c r="T6361" s="44"/>
      <c r="U6361" s="5"/>
      <c r="V6361" s="5"/>
      <c r="W6361" s="5"/>
      <c r="X6361" s="5"/>
      <c r="Y6361" s="5"/>
      <c r="Z6361" s="5"/>
      <c r="AA6361" s="5"/>
      <c r="AB6361" s="5"/>
      <c r="AC6361" s="5"/>
      <c r="AD6361" s="5"/>
      <c r="AE6361" s="5"/>
      <c r="AF6361" s="5"/>
      <c r="AG6361" s="5"/>
      <c r="AH6361" s="40"/>
      <c r="AI6361" s="3"/>
      <c r="AJ6361" s="3"/>
      <c r="AK6361" s="3"/>
      <c r="AL6361" s="3"/>
      <c r="AM6361" s="3"/>
      <c r="AN6361" s="3"/>
      <c r="AO6361" s="3"/>
      <c r="AP6361" s="3"/>
      <c r="AQ6361" s="3"/>
      <c r="AR6361" s="3"/>
      <c r="AS6361" s="3"/>
      <c r="AT6361" s="51"/>
      <c r="AU6361" s="48"/>
      <c r="AV6361" s="52"/>
      <c r="AW6361" s="52"/>
    </row>
    <row r="6362" spans="1:49" ht="15" customHeight="1" x14ac:dyDescent="0.25">
      <c r="A6362" s="11">
        <f t="shared" si="1051"/>
        <v>6359</v>
      </c>
      <c r="B6362" s="29">
        <v>37406</v>
      </c>
      <c r="C6362" s="25">
        <v>22</v>
      </c>
      <c r="D6362" s="12">
        <v>33.6</v>
      </c>
      <c r="E6362" s="25"/>
      <c r="F6362" s="35">
        <v>86</v>
      </c>
      <c r="G6362" s="25">
        <v>0</v>
      </c>
      <c r="H6362" s="13">
        <v>6.3</v>
      </c>
      <c r="I6362" s="25"/>
      <c r="J6362" s="12">
        <v>225</v>
      </c>
      <c r="K6362" s="12">
        <v>0</v>
      </c>
      <c r="L6362" s="25" t="s">
        <v>18</v>
      </c>
      <c r="M6362" s="10"/>
      <c r="N6362" s="15"/>
      <c r="O6362" s="15"/>
      <c r="P6362" s="4"/>
      <c r="Q6362" s="65"/>
      <c r="R6362" s="42"/>
      <c r="S6362" s="44"/>
      <c r="T6362" s="44"/>
      <c r="U6362" s="5"/>
      <c r="V6362" s="5"/>
      <c r="W6362" s="5"/>
      <c r="X6362" s="5"/>
      <c r="Y6362" s="5"/>
      <c r="Z6362" s="5"/>
      <c r="AA6362" s="5"/>
      <c r="AB6362" s="5"/>
      <c r="AC6362" s="5"/>
      <c r="AD6362" s="5"/>
      <c r="AE6362" s="5"/>
      <c r="AF6362" s="5"/>
      <c r="AG6362" s="5"/>
      <c r="AH6362" s="40"/>
      <c r="AI6362" s="3"/>
      <c r="AJ6362" s="3"/>
      <c r="AK6362" s="3"/>
      <c r="AL6362" s="3"/>
      <c r="AM6362" s="3"/>
      <c r="AN6362" s="3"/>
      <c r="AO6362" s="3"/>
      <c r="AP6362" s="3"/>
      <c r="AQ6362" s="3"/>
      <c r="AR6362" s="3"/>
      <c r="AS6362" s="3"/>
      <c r="AT6362" s="51"/>
      <c r="AU6362" s="48"/>
      <c r="AV6362" s="52"/>
      <c r="AW6362" s="52"/>
    </row>
    <row r="6363" spans="1:49" ht="15" customHeight="1" x14ac:dyDescent="0.25">
      <c r="A6363" s="11">
        <f t="shared" si="1051"/>
        <v>6360</v>
      </c>
      <c r="B6363" s="29">
        <v>37407</v>
      </c>
      <c r="C6363" s="25">
        <v>21</v>
      </c>
      <c r="D6363" s="12">
        <v>31.4</v>
      </c>
      <c r="E6363" s="25"/>
      <c r="F6363" s="35">
        <v>90</v>
      </c>
      <c r="G6363" s="25">
        <v>0</v>
      </c>
      <c r="H6363" s="13">
        <v>4.4000000000000004</v>
      </c>
      <c r="I6363" s="25"/>
      <c r="J6363" s="12">
        <v>90</v>
      </c>
      <c r="K6363" s="12">
        <v>1</v>
      </c>
      <c r="L6363" s="25" t="s">
        <v>13</v>
      </c>
      <c r="M6363" s="10"/>
      <c r="N6363" s="15"/>
      <c r="O6363" s="15"/>
      <c r="P6363" s="4"/>
      <c r="Q6363" s="65"/>
      <c r="R6363" s="42"/>
      <c r="S6363" s="44"/>
      <c r="T6363" s="44"/>
      <c r="U6363" s="5"/>
      <c r="V6363" s="5"/>
      <c r="W6363" s="5"/>
      <c r="X6363" s="5"/>
      <c r="Y6363" s="5"/>
      <c r="Z6363" s="5"/>
      <c r="AA6363" s="5"/>
      <c r="AB6363" s="5"/>
      <c r="AC6363" s="5"/>
      <c r="AD6363" s="5"/>
      <c r="AE6363" s="5"/>
      <c r="AF6363" s="5"/>
      <c r="AG6363" s="5"/>
      <c r="AH6363" s="40"/>
      <c r="AI6363" s="3"/>
      <c r="AJ6363" s="3"/>
      <c r="AK6363" s="3"/>
      <c r="AL6363" s="3"/>
      <c r="AM6363" s="3"/>
      <c r="AN6363" s="3"/>
      <c r="AO6363" s="3"/>
      <c r="AP6363" s="3"/>
      <c r="AQ6363" s="3"/>
      <c r="AR6363" s="3"/>
      <c r="AS6363" s="3"/>
      <c r="AT6363" s="51"/>
      <c r="AU6363" s="48"/>
      <c r="AV6363" s="52"/>
      <c r="AW6363" s="52"/>
    </row>
    <row r="6364" spans="1:49" ht="15" customHeight="1" x14ac:dyDescent="0.25">
      <c r="A6364" s="11">
        <f t="shared" si="1051"/>
        <v>6361</v>
      </c>
      <c r="B6364" s="29">
        <v>37408</v>
      </c>
      <c r="C6364" s="25"/>
      <c r="D6364" s="12"/>
      <c r="E6364" s="25"/>
      <c r="F6364" s="35"/>
      <c r="G6364" s="25">
        <v>0</v>
      </c>
      <c r="H6364" s="13">
        <v>0</v>
      </c>
      <c r="I6364" s="25"/>
      <c r="J6364" s="12">
        <v>0</v>
      </c>
      <c r="K6364" s="12">
        <v>0</v>
      </c>
      <c r="L6364" s="25" t="s">
        <v>11</v>
      </c>
      <c r="M6364" s="10"/>
      <c r="N6364" s="15"/>
      <c r="O6364" s="15"/>
      <c r="P6364" s="4"/>
      <c r="Q6364" s="65"/>
      <c r="R6364" s="42"/>
      <c r="S6364" s="44"/>
      <c r="T6364" s="44"/>
      <c r="U6364" s="5"/>
      <c r="V6364" s="5"/>
      <c r="W6364" s="5"/>
      <c r="X6364" s="5"/>
      <c r="Y6364" s="5"/>
      <c r="Z6364" s="5"/>
      <c r="AA6364" s="5"/>
      <c r="AB6364" s="5"/>
      <c r="AC6364" s="5"/>
      <c r="AD6364" s="5"/>
      <c r="AE6364" s="5"/>
      <c r="AF6364" s="5"/>
      <c r="AG6364" s="5"/>
      <c r="AH6364" s="40"/>
      <c r="AI6364" s="3"/>
      <c r="AJ6364" s="3"/>
      <c r="AK6364" s="3"/>
      <c r="AL6364" s="3"/>
      <c r="AM6364" s="3"/>
      <c r="AN6364" s="3"/>
      <c r="AO6364" s="3"/>
      <c r="AP6364" s="3"/>
      <c r="AQ6364" s="3"/>
      <c r="AR6364" s="3"/>
      <c r="AS6364" s="3"/>
      <c r="AT6364" s="51"/>
      <c r="AU6364" s="48"/>
      <c r="AV6364" s="52"/>
      <c r="AW6364" s="52"/>
    </row>
    <row r="6365" spans="1:49" ht="15" customHeight="1" x14ac:dyDescent="0.25">
      <c r="A6365" s="11">
        <f t="shared" si="1051"/>
        <v>6362</v>
      </c>
      <c r="B6365" s="29">
        <v>37409</v>
      </c>
      <c r="C6365" s="25"/>
      <c r="D6365" s="12"/>
      <c r="E6365" s="25"/>
      <c r="F6365" s="35"/>
      <c r="G6365" s="25">
        <v>0</v>
      </c>
      <c r="H6365" s="13">
        <v>0</v>
      </c>
      <c r="I6365" s="25"/>
      <c r="J6365" s="12">
        <v>0</v>
      </c>
      <c r="K6365" s="12">
        <v>0</v>
      </c>
      <c r="L6365" s="25" t="s">
        <v>11</v>
      </c>
      <c r="M6365" s="10"/>
      <c r="N6365" s="15"/>
      <c r="O6365" s="15"/>
      <c r="P6365" s="4"/>
      <c r="Q6365" s="65"/>
      <c r="R6365" s="42"/>
      <c r="S6365" s="44"/>
      <c r="T6365" s="44"/>
      <c r="U6365" s="5"/>
      <c r="V6365" s="5"/>
      <c r="W6365" s="5"/>
      <c r="X6365" s="5"/>
      <c r="Y6365" s="5"/>
      <c r="Z6365" s="5"/>
      <c r="AA6365" s="5"/>
      <c r="AB6365" s="5"/>
      <c r="AC6365" s="5"/>
      <c r="AD6365" s="5"/>
      <c r="AE6365" s="5"/>
      <c r="AF6365" s="5"/>
      <c r="AG6365" s="5"/>
      <c r="AH6365" s="40"/>
      <c r="AI6365" s="3"/>
      <c r="AJ6365" s="3"/>
      <c r="AK6365" s="3"/>
      <c r="AL6365" s="3"/>
      <c r="AM6365" s="3"/>
      <c r="AN6365" s="3"/>
      <c r="AO6365" s="3"/>
      <c r="AP6365" s="3"/>
      <c r="AQ6365" s="3"/>
      <c r="AR6365" s="3"/>
      <c r="AS6365" s="3"/>
      <c r="AT6365" s="51"/>
      <c r="AU6365" s="48"/>
      <c r="AV6365" s="52"/>
      <c r="AW6365" s="52"/>
    </row>
    <row r="6366" spans="1:49" ht="15" customHeight="1" x14ac:dyDescent="0.25">
      <c r="A6366" s="11">
        <f t="shared" si="1051"/>
        <v>6363</v>
      </c>
      <c r="B6366" s="29">
        <v>37410</v>
      </c>
      <c r="C6366" s="25"/>
      <c r="D6366" s="12"/>
      <c r="E6366" s="25"/>
      <c r="F6366" s="35"/>
      <c r="G6366" s="25">
        <v>0</v>
      </c>
      <c r="H6366" s="13">
        <v>0</v>
      </c>
      <c r="I6366" s="25"/>
      <c r="J6366" s="12">
        <v>0</v>
      </c>
      <c r="K6366" s="12">
        <v>0</v>
      </c>
      <c r="L6366" s="25" t="s">
        <v>11</v>
      </c>
      <c r="M6366" s="10"/>
      <c r="N6366" s="15"/>
      <c r="O6366" s="15"/>
      <c r="P6366" s="4"/>
      <c r="Q6366" s="65"/>
      <c r="R6366" s="42"/>
      <c r="S6366" s="44"/>
      <c r="T6366" s="44"/>
      <c r="U6366" s="5"/>
      <c r="V6366" s="5"/>
      <c r="W6366" s="5"/>
      <c r="X6366" s="5"/>
      <c r="Y6366" s="5"/>
      <c r="Z6366" s="5"/>
      <c r="AA6366" s="5"/>
      <c r="AB6366" s="5"/>
      <c r="AC6366" s="5"/>
      <c r="AD6366" s="5"/>
      <c r="AE6366" s="5"/>
      <c r="AF6366" s="5"/>
      <c r="AG6366" s="5"/>
      <c r="AH6366" s="40"/>
      <c r="AI6366" s="3"/>
      <c r="AJ6366" s="3"/>
      <c r="AK6366" s="3"/>
      <c r="AL6366" s="3"/>
      <c r="AM6366" s="3"/>
      <c r="AN6366" s="3"/>
      <c r="AO6366" s="3"/>
      <c r="AP6366" s="3"/>
      <c r="AQ6366" s="3"/>
      <c r="AR6366" s="3"/>
      <c r="AS6366" s="3"/>
      <c r="AT6366" s="51"/>
      <c r="AU6366" s="48"/>
      <c r="AV6366" s="52"/>
      <c r="AW6366" s="52"/>
    </row>
    <row r="6367" spans="1:49" ht="15" customHeight="1" x14ac:dyDescent="0.25">
      <c r="A6367" s="11">
        <f t="shared" si="1051"/>
        <v>6364</v>
      </c>
      <c r="B6367" s="29">
        <v>37411</v>
      </c>
      <c r="C6367" s="25"/>
      <c r="D6367" s="12"/>
      <c r="E6367" s="25"/>
      <c r="F6367" s="35"/>
      <c r="G6367" s="25">
        <v>0</v>
      </c>
      <c r="H6367" s="13">
        <v>0</v>
      </c>
      <c r="I6367" s="25"/>
      <c r="J6367" s="12">
        <v>0</v>
      </c>
      <c r="K6367" s="12">
        <v>0</v>
      </c>
      <c r="L6367" s="25" t="s">
        <v>11</v>
      </c>
      <c r="M6367" s="10"/>
      <c r="N6367" s="15"/>
      <c r="O6367" s="15"/>
      <c r="P6367" s="4"/>
      <c r="Q6367" s="65"/>
      <c r="R6367" s="42"/>
      <c r="S6367" s="44"/>
      <c r="T6367" s="44"/>
      <c r="U6367" s="5"/>
      <c r="V6367" s="5"/>
      <c r="W6367" s="5"/>
      <c r="X6367" s="5"/>
      <c r="Y6367" s="5"/>
      <c r="Z6367" s="5"/>
      <c r="AA6367" s="5"/>
      <c r="AB6367" s="5"/>
      <c r="AC6367" s="5"/>
      <c r="AD6367" s="5"/>
      <c r="AE6367" s="5"/>
      <c r="AF6367" s="5"/>
      <c r="AG6367" s="5"/>
      <c r="AH6367" s="40"/>
      <c r="AI6367" s="3"/>
      <c r="AJ6367" s="3"/>
      <c r="AK6367" s="3"/>
      <c r="AL6367" s="3"/>
      <c r="AM6367" s="3"/>
      <c r="AN6367" s="3"/>
      <c r="AO6367" s="3"/>
      <c r="AP6367" s="3"/>
      <c r="AQ6367" s="3"/>
      <c r="AR6367" s="3"/>
      <c r="AS6367" s="3"/>
      <c r="AT6367" s="51"/>
      <c r="AU6367" s="48"/>
      <c r="AV6367" s="52"/>
      <c r="AW6367" s="52"/>
    </row>
    <row r="6368" spans="1:49" ht="15" customHeight="1" x14ac:dyDescent="0.25">
      <c r="A6368" s="11">
        <f t="shared" si="1051"/>
        <v>6365</v>
      </c>
      <c r="B6368" s="29">
        <v>37412</v>
      </c>
      <c r="C6368" s="25"/>
      <c r="D6368" s="12"/>
      <c r="E6368" s="25"/>
      <c r="F6368" s="35"/>
      <c r="G6368" s="25">
        <v>0</v>
      </c>
      <c r="H6368" s="13">
        <v>0</v>
      </c>
      <c r="I6368" s="25"/>
      <c r="J6368" s="12">
        <v>0</v>
      </c>
      <c r="K6368" s="12">
        <v>0</v>
      </c>
      <c r="L6368" s="25" t="s">
        <v>11</v>
      </c>
      <c r="M6368" s="10"/>
      <c r="N6368" s="15"/>
      <c r="O6368" s="15"/>
      <c r="P6368" s="4"/>
      <c r="Q6368" s="65"/>
      <c r="R6368" s="42"/>
      <c r="S6368" s="44"/>
      <c r="T6368" s="44"/>
      <c r="U6368" s="5"/>
      <c r="V6368" s="5"/>
      <c r="W6368" s="5"/>
      <c r="X6368" s="5"/>
      <c r="Y6368" s="5"/>
      <c r="Z6368" s="5"/>
      <c r="AA6368" s="5"/>
      <c r="AB6368" s="5"/>
      <c r="AC6368" s="5"/>
      <c r="AD6368" s="5"/>
      <c r="AE6368" s="5"/>
      <c r="AF6368" s="5"/>
      <c r="AG6368" s="5"/>
      <c r="AH6368" s="40"/>
      <c r="AI6368" s="3"/>
      <c r="AJ6368" s="3"/>
      <c r="AK6368" s="3"/>
      <c r="AL6368" s="3"/>
      <c r="AM6368" s="3"/>
      <c r="AN6368" s="3"/>
      <c r="AO6368" s="3"/>
      <c r="AP6368" s="3"/>
      <c r="AQ6368" s="3"/>
      <c r="AR6368" s="3"/>
      <c r="AS6368" s="3"/>
      <c r="AT6368" s="51"/>
      <c r="AU6368" s="48"/>
      <c r="AV6368" s="52"/>
      <c r="AW6368" s="52"/>
    </row>
    <row r="6369" spans="1:49" ht="15" customHeight="1" x14ac:dyDescent="0.25">
      <c r="A6369" s="11">
        <f t="shared" si="1051"/>
        <v>6366</v>
      </c>
      <c r="B6369" s="29">
        <v>37413</v>
      </c>
      <c r="C6369" s="25"/>
      <c r="D6369" s="12"/>
      <c r="E6369" s="25"/>
      <c r="F6369" s="35"/>
      <c r="G6369" s="25">
        <v>0</v>
      </c>
      <c r="H6369" s="13">
        <v>0</v>
      </c>
      <c r="I6369" s="25"/>
      <c r="J6369" s="12">
        <v>0</v>
      </c>
      <c r="K6369" s="12">
        <v>0</v>
      </c>
      <c r="L6369" s="25" t="s">
        <v>11</v>
      </c>
      <c r="M6369" s="10"/>
      <c r="N6369" s="15"/>
      <c r="O6369" s="15"/>
      <c r="P6369" s="4"/>
      <c r="Q6369" s="65"/>
      <c r="R6369" s="42"/>
      <c r="S6369" s="44"/>
      <c r="T6369" s="44"/>
      <c r="U6369" s="5"/>
      <c r="V6369" s="5"/>
      <c r="W6369" s="5"/>
      <c r="X6369" s="5"/>
      <c r="Y6369" s="5"/>
      <c r="Z6369" s="5"/>
      <c r="AA6369" s="5"/>
      <c r="AB6369" s="5"/>
      <c r="AC6369" s="5"/>
      <c r="AD6369" s="5"/>
      <c r="AE6369" s="5"/>
      <c r="AF6369" s="5"/>
      <c r="AG6369" s="5"/>
      <c r="AH6369" s="40"/>
      <c r="AI6369" s="3"/>
      <c r="AJ6369" s="3"/>
      <c r="AK6369" s="3"/>
      <c r="AL6369" s="3"/>
      <c r="AM6369" s="3"/>
      <c r="AN6369" s="3"/>
      <c r="AO6369" s="3"/>
      <c r="AP6369" s="3"/>
      <c r="AQ6369" s="3"/>
      <c r="AR6369" s="3"/>
      <c r="AS6369" s="3"/>
      <c r="AT6369" s="51"/>
      <c r="AU6369" s="48"/>
      <c r="AV6369" s="52"/>
      <c r="AW6369" s="52"/>
    </row>
    <row r="6370" spans="1:49" ht="15" customHeight="1" x14ac:dyDescent="0.25">
      <c r="A6370" s="11">
        <f t="shared" si="1051"/>
        <v>6367</v>
      </c>
      <c r="B6370" s="29">
        <v>37414</v>
      </c>
      <c r="C6370" s="25"/>
      <c r="D6370" s="12"/>
      <c r="E6370" s="25"/>
      <c r="F6370" s="35"/>
      <c r="G6370" s="25">
        <v>0</v>
      </c>
      <c r="H6370" s="13">
        <v>0</v>
      </c>
      <c r="I6370" s="25"/>
      <c r="J6370" s="12">
        <v>0</v>
      </c>
      <c r="K6370" s="12">
        <v>0</v>
      </c>
      <c r="L6370" s="25" t="s">
        <v>11</v>
      </c>
      <c r="M6370" s="10"/>
      <c r="N6370" s="15"/>
      <c r="O6370" s="15"/>
      <c r="P6370" s="4"/>
      <c r="Q6370" s="65"/>
      <c r="R6370" s="42"/>
      <c r="S6370" s="44"/>
      <c r="T6370" s="44"/>
      <c r="U6370" s="5"/>
      <c r="V6370" s="5"/>
      <c r="W6370" s="5"/>
      <c r="X6370" s="5"/>
      <c r="Y6370" s="5"/>
      <c r="Z6370" s="5"/>
      <c r="AA6370" s="5"/>
      <c r="AB6370" s="5"/>
      <c r="AC6370" s="5"/>
      <c r="AD6370" s="5"/>
      <c r="AE6370" s="5"/>
      <c r="AF6370" s="5"/>
      <c r="AG6370" s="5"/>
      <c r="AH6370" s="40"/>
      <c r="AI6370" s="3"/>
      <c r="AJ6370" s="3"/>
      <c r="AK6370" s="3"/>
      <c r="AL6370" s="3"/>
      <c r="AM6370" s="3"/>
      <c r="AN6370" s="3"/>
      <c r="AO6370" s="3"/>
      <c r="AP6370" s="3"/>
      <c r="AQ6370" s="3"/>
      <c r="AR6370" s="3"/>
      <c r="AS6370" s="3"/>
      <c r="AT6370" s="51"/>
      <c r="AU6370" s="48"/>
      <c r="AV6370" s="52"/>
      <c r="AW6370" s="52"/>
    </row>
    <row r="6371" spans="1:49" ht="15" customHeight="1" x14ac:dyDescent="0.25">
      <c r="A6371" s="11">
        <f t="shared" si="1051"/>
        <v>6368</v>
      </c>
      <c r="B6371" s="29">
        <v>37415</v>
      </c>
      <c r="C6371" s="25"/>
      <c r="D6371" s="12"/>
      <c r="E6371" s="25"/>
      <c r="F6371" s="35"/>
      <c r="G6371" s="25">
        <v>0</v>
      </c>
      <c r="H6371" s="13">
        <v>0</v>
      </c>
      <c r="I6371" s="25"/>
      <c r="J6371" s="12">
        <v>0</v>
      </c>
      <c r="K6371" s="12">
        <v>0</v>
      </c>
      <c r="L6371" s="25" t="s">
        <v>11</v>
      </c>
      <c r="M6371" s="10"/>
      <c r="N6371" s="15"/>
      <c r="O6371" s="15"/>
      <c r="P6371" s="4"/>
      <c r="Q6371" s="65"/>
      <c r="R6371" s="42"/>
      <c r="S6371" s="44"/>
      <c r="T6371" s="44"/>
      <c r="U6371" s="5"/>
      <c r="V6371" s="5"/>
      <c r="W6371" s="5"/>
      <c r="X6371" s="5"/>
      <c r="Y6371" s="5"/>
      <c r="Z6371" s="5"/>
      <c r="AA6371" s="5"/>
      <c r="AB6371" s="5"/>
      <c r="AC6371" s="5"/>
      <c r="AD6371" s="5"/>
      <c r="AE6371" s="5"/>
      <c r="AF6371" s="5"/>
      <c r="AG6371" s="5"/>
      <c r="AH6371" s="40"/>
      <c r="AI6371" s="3"/>
      <c r="AJ6371" s="3"/>
      <c r="AK6371" s="3"/>
      <c r="AL6371" s="3"/>
      <c r="AM6371" s="3"/>
      <c r="AN6371" s="3"/>
      <c r="AO6371" s="3"/>
      <c r="AP6371" s="3"/>
      <c r="AQ6371" s="3"/>
      <c r="AR6371" s="3"/>
      <c r="AS6371" s="3"/>
      <c r="AT6371" s="51"/>
      <c r="AU6371" s="48"/>
      <c r="AV6371" s="52"/>
      <c r="AW6371" s="52"/>
    </row>
    <row r="6372" spans="1:49" ht="15" customHeight="1" x14ac:dyDescent="0.25">
      <c r="A6372" s="11">
        <f t="shared" si="1051"/>
        <v>6369</v>
      </c>
      <c r="B6372" s="29">
        <v>37416</v>
      </c>
      <c r="C6372" s="25"/>
      <c r="D6372" s="12"/>
      <c r="E6372" s="25"/>
      <c r="F6372" s="35"/>
      <c r="G6372" s="25">
        <v>0</v>
      </c>
      <c r="H6372" s="13">
        <v>0</v>
      </c>
      <c r="I6372" s="25"/>
      <c r="J6372" s="12">
        <v>0</v>
      </c>
      <c r="K6372" s="12">
        <v>0</v>
      </c>
      <c r="L6372" s="25" t="s">
        <v>11</v>
      </c>
      <c r="M6372" s="10"/>
      <c r="N6372" s="15"/>
      <c r="O6372" s="15"/>
      <c r="P6372" s="4"/>
      <c r="Q6372" s="65"/>
      <c r="R6372" s="42"/>
      <c r="S6372" s="44"/>
      <c r="T6372" s="44"/>
      <c r="U6372" s="5"/>
      <c r="V6372" s="5"/>
      <c r="W6372" s="5"/>
      <c r="X6372" s="5"/>
      <c r="Y6372" s="5"/>
      <c r="Z6372" s="5"/>
      <c r="AA6372" s="5"/>
      <c r="AB6372" s="5"/>
      <c r="AC6372" s="5"/>
      <c r="AD6372" s="5"/>
      <c r="AE6372" s="5"/>
      <c r="AF6372" s="5"/>
      <c r="AG6372" s="5"/>
      <c r="AH6372" s="40"/>
      <c r="AI6372" s="3"/>
      <c r="AJ6372" s="3"/>
      <c r="AK6372" s="3"/>
      <c r="AL6372" s="3"/>
      <c r="AM6372" s="3"/>
      <c r="AN6372" s="3"/>
      <c r="AO6372" s="3"/>
      <c r="AP6372" s="3"/>
      <c r="AQ6372" s="3"/>
      <c r="AR6372" s="3"/>
      <c r="AS6372" s="3"/>
      <c r="AT6372" s="51"/>
      <c r="AU6372" s="48"/>
      <c r="AV6372" s="52"/>
      <c r="AW6372" s="52"/>
    </row>
    <row r="6373" spans="1:49" ht="15" customHeight="1" x14ac:dyDescent="0.25">
      <c r="A6373" s="11">
        <f t="shared" si="1051"/>
        <v>6370</v>
      </c>
      <c r="B6373" s="29">
        <v>37417</v>
      </c>
      <c r="C6373" s="25"/>
      <c r="D6373" s="12"/>
      <c r="E6373" s="25"/>
      <c r="F6373" s="35"/>
      <c r="G6373" s="25">
        <v>0</v>
      </c>
      <c r="H6373" s="13">
        <v>0</v>
      </c>
      <c r="I6373" s="25"/>
      <c r="J6373" s="12">
        <v>0</v>
      </c>
      <c r="K6373" s="12">
        <v>0</v>
      </c>
      <c r="L6373" s="25" t="s">
        <v>11</v>
      </c>
      <c r="M6373" s="10"/>
      <c r="N6373" s="15"/>
      <c r="O6373" s="15"/>
      <c r="P6373" s="4"/>
      <c r="Q6373" s="65"/>
      <c r="R6373" s="42"/>
      <c r="S6373" s="44"/>
      <c r="T6373" s="44"/>
      <c r="U6373" s="5"/>
      <c r="V6373" s="5"/>
      <c r="W6373" s="5"/>
      <c r="X6373" s="5"/>
      <c r="Y6373" s="5"/>
      <c r="Z6373" s="5"/>
      <c r="AA6373" s="5"/>
      <c r="AB6373" s="5"/>
      <c r="AC6373" s="5"/>
      <c r="AD6373" s="5"/>
      <c r="AE6373" s="5"/>
      <c r="AF6373" s="5"/>
      <c r="AG6373" s="5"/>
      <c r="AH6373" s="40"/>
      <c r="AI6373" s="3"/>
      <c r="AJ6373" s="3"/>
      <c r="AK6373" s="3"/>
      <c r="AL6373" s="3"/>
      <c r="AM6373" s="3"/>
      <c r="AN6373" s="3"/>
      <c r="AO6373" s="3"/>
      <c r="AP6373" s="3"/>
      <c r="AQ6373" s="3"/>
      <c r="AR6373" s="3"/>
      <c r="AS6373" s="3"/>
      <c r="AT6373" s="51"/>
      <c r="AU6373" s="48"/>
      <c r="AV6373" s="52"/>
      <c r="AW6373" s="52"/>
    </row>
    <row r="6374" spans="1:49" ht="15" customHeight="1" x14ac:dyDescent="0.25">
      <c r="A6374" s="11">
        <f t="shared" si="1051"/>
        <v>6371</v>
      </c>
      <c r="B6374" s="29">
        <v>37418</v>
      </c>
      <c r="C6374" s="25"/>
      <c r="D6374" s="12"/>
      <c r="E6374" s="25"/>
      <c r="F6374" s="35"/>
      <c r="G6374" s="25">
        <v>0</v>
      </c>
      <c r="H6374" s="13">
        <v>0</v>
      </c>
      <c r="I6374" s="25"/>
      <c r="J6374" s="12">
        <v>0</v>
      </c>
      <c r="K6374" s="12">
        <v>0</v>
      </c>
      <c r="L6374" s="25" t="s">
        <v>11</v>
      </c>
      <c r="M6374" s="10"/>
      <c r="N6374" s="15"/>
      <c r="O6374" s="15"/>
      <c r="P6374" s="4"/>
      <c r="Q6374" s="65"/>
      <c r="R6374" s="42"/>
      <c r="S6374" s="44"/>
      <c r="T6374" s="44"/>
      <c r="U6374" s="5"/>
      <c r="V6374" s="5"/>
      <c r="W6374" s="5"/>
      <c r="X6374" s="5"/>
      <c r="Y6374" s="5"/>
      <c r="Z6374" s="5"/>
      <c r="AA6374" s="5"/>
      <c r="AB6374" s="5"/>
      <c r="AC6374" s="5"/>
      <c r="AD6374" s="5"/>
      <c r="AE6374" s="5"/>
      <c r="AF6374" s="5"/>
      <c r="AG6374" s="5"/>
      <c r="AH6374" s="40"/>
      <c r="AI6374" s="3"/>
      <c r="AJ6374" s="3"/>
      <c r="AK6374" s="3"/>
      <c r="AL6374" s="3"/>
      <c r="AM6374" s="3"/>
      <c r="AN6374" s="3"/>
      <c r="AO6374" s="3"/>
      <c r="AP6374" s="3"/>
      <c r="AQ6374" s="3"/>
      <c r="AR6374" s="3"/>
      <c r="AS6374" s="3"/>
      <c r="AT6374" s="51"/>
      <c r="AU6374" s="48"/>
      <c r="AV6374" s="52"/>
      <c r="AW6374" s="52"/>
    </row>
    <row r="6375" spans="1:49" ht="15" customHeight="1" x14ac:dyDescent="0.25">
      <c r="A6375" s="11">
        <f t="shared" si="1051"/>
        <v>6372</v>
      </c>
      <c r="B6375" s="29">
        <v>37419</v>
      </c>
      <c r="C6375" s="25"/>
      <c r="D6375" s="12"/>
      <c r="E6375" s="25"/>
      <c r="F6375" s="35"/>
      <c r="G6375" s="25">
        <v>0</v>
      </c>
      <c r="H6375" s="13">
        <v>0</v>
      </c>
      <c r="I6375" s="25"/>
      <c r="J6375" s="12">
        <v>0</v>
      </c>
      <c r="K6375" s="12">
        <v>0</v>
      </c>
      <c r="L6375" s="25" t="s">
        <v>11</v>
      </c>
      <c r="M6375" s="10"/>
      <c r="N6375" s="15"/>
      <c r="O6375" s="15"/>
      <c r="P6375" s="4"/>
      <c r="Q6375" s="65"/>
      <c r="R6375" s="42"/>
      <c r="S6375" s="3"/>
      <c r="T6375" s="3"/>
      <c r="U6375" s="5"/>
      <c r="V6375" s="5"/>
      <c r="W6375" s="5"/>
      <c r="X6375" s="5"/>
      <c r="Y6375" s="5"/>
      <c r="Z6375" s="5"/>
      <c r="AA6375" s="5"/>
      <c r="AB6375" s="5"/>
      <c r="AC6375" s="5"/>
      <c r="AD6375" s="5"/>
      <c r="AE6375" s="5"/>
      <c r="AF6375" s="5"/>
      <c r="AG6375" s="5"/>
      <c r="AH6375" s="40"/>
      <c r="AI6375" s="3"/>
      <c r="AJ6375" s="3"/>
      <c r="AK6375" s="3"/>
      <c r="AL6375" s="3"/>
      <c r="AM6375" s="3"/>
      <c r="AN6375" s="3"/>
      <c r="AO6375" s="3"/>
      <c r="AP6375" s="3"/>
      <c r="AQ6375" s="3"/>
      <c r="AR6375" s="3"/>
      <c r="AS6375" s="3"/>
      <c r="AT6375" s="52"/>
      <c r="AU6375" s="52"/>
      <c r="AV6375" s="52"/>
      <c r="AW6375" s="52"/>
    </row>
    <row r="6376" spans="1:49" ht="15" customHeight="1" x14ac:dyDescent="0.25">
      <c r="A6376" s="11">
        <f t="shared" si="1051"/>
        <v>6373</v>
      </c>
      <c r="B6376" s="29">
        <v>37420</v>
      </c>
      <c r="C6376" s="25"/>
      <c r="D6376" s="12"/>
      <c r="E6376" s="25"/>
      <c r="F6376" s="35"/>
      <c r="G6376" s="25">
        <v>0</v>
      </c>
      <c r="H6376" s="13">
        <v>0</v>
      </c>
      <c r="I6376" s="25"/>
      <c r="J6376" s="12">
        <v>0</v>
      </c>
      <c r="K6376" s="12">
        <v>0</v>
      </c>
      <c r="L6376" s="25" t="s">
        <v>11</v>
      </c>
      <c r="M6376" s="10"/>
      <c r="N6376" s="15"/>
      <c r="O6376" s="15"/>
      <c r="P6376" s="4"/>
      <c r="Q6376" s="66"/>
      <c r="R6376" s="42"/>
      <c r="S6376" s="3"/>
      <c r="T6376" s="3"/>
      <c r="U6376" s="5"/>
      <c r="V6376" s="5"/>
      <c r="W6376" s="5"/>
      <c r="X6376" s="5"/>
      <c r="Y6376" s="5"/>
      <c r="Z6376" s="5"/>
      <c r="AA6376" s="5"/>
      <c r="AB6376" s="5"/>
      <c r="AC6376" s="5"/>
      <c r="AD6376" s="5"/>
      <c r="AE6376" s="5"/>
      <c r="AF6376" s="5"/>
      <c r="AG6376" s="5"/>
      <c r="AH6376" s="40"/>
      <c r="AI6376" s="3"/>
      <c r="AJ6376" s="3"/>
      <c r="AK6376" s="3"/>
      <c r="AL6376" s="3"/>
      <c r="AM6376" s="3"/>
      <c r="AN6376" s="3"/>
      <c r="AO6376" s="3"/>
      <c r="AP6376" s="3"/>
      <c r="AQ6376" s="3"/>
      <c r="AR6376" s="3"/>
      <c r="AS6376" s="3"/>
      <c r="AT6376" s="52"/>
      <c r="AU6376" s="52"/>
      <c r="AV6376" s="52"/>
      <c r="AW6376" s="52"/>
    </row>
    <row r="6377" spans="1:49" ht="15" customHeight="1" x14ac:dyDescent="0.25">
      <c r="A6377" s="11">
        <f t="shared" si="1051"/>
        <v>6374</v>
      </c>
      <c r="B6377" s="29">
        <v>37421</v>
      </c>
      <c r="C6377" s="25"/>
      <c r="D6377" s="12"/>
      <c r="E6377" s="25"/>
      <c r="F6377" s="35"/>
      <c r="G6377" s="25">
        <v>0</v>
      </c>
      <c r="H6377" s="13">
        <v>0</v>
      </c>
      <c r="I6377" s="25"/>
      <c r="J6377" s="12">
        <v>0</v>
      </c>
      <c r="K6377" s="12">
        <v>0</v>
      </c>
      <c r="L6377" s="25" t="s">
        <v>11</v>
      </c>
      <c r="M6377" s="10"/>
      <c r="N6377" s="15"/>
      <c r="O6377" s="15"/>
      <c r="P6377" s="4"/>
      <c r="Q6377" s="64"/>
      <c r="R6377" s="42"/>
      <c r="S6377" s="44"/>
      <c r="T6377" s="44"/>
      <c r="U6377" s="5"/>
      <c r="V6377" s="5"/>
      <c r="W6377" s="5"/>
      <c r="X6377" s="5"/>
      <c r="Y6377" s="5"/>
      <c r="Z6377" s="5"/>
      <c r="AA6377" s="5"/>
      <c r="AB6377" s="5"/>
      <c r="AC6377" s="5"/>
      <c r="AD6377" s="5"/>
      <c r="AE6377" s="5"/>
      <c r="AF6377" s="5"/>
      <c r="AG6377" s="5"/>
      <c r="AH6377" s="40"/>
      <c r="AI6377" s="3"/>
      <c r="AJ6377" s="3"/>
      <c r="AK6377" s="3"/>
      <c r="AL6377" s="3"/>
      <c r="AM6377" s="3"/>
      <c r="AN6377" s="3"/>
      <c r="AO6377" s="3"/>
      <c r="AP6377" s="3"/>
      <c r="AQ6377" s="3"/>
      <c r="AR6377" s="3"/>
      <c r="AS6377" s="3"/>
      <c r="AT6377" s="51"/>
      <c r="AU6377" s="48"/>
      <c r="AV6377" s="52"/>
      <c r="AW6377" s="52"/>
    </row>
    <row r="6378" spans="1:49" ht="15" customHeight="1" x14ac:dyDescent="0.25">
      <c r="A6378" s="11">
        <f t="shared" si="1051"/>
        <v>6375</v>
      </c>
      <c r="B6378" s="29">
        <v>37422</v>
      </c>
      <c r="C6378" s="25"/>
      <c r="D6378" s="12"/>
      <c r="E6378" s="25"/>
      <c r="F6378" s="35"/>
      <c r="G6378" s="25">
        <v>0</v>
      </c>
      <c r="H6378" s="13">
        <v>0</v>
      </c>
      <c r="I6378" s="25"/>
      <c r="J6378" s="12">
        <v>0</v>
      </c>
      <c r="K6378" s="12">
        <v>0</v>
      </c>
      <c r="L6378" s="25" t="s">
        <v>11</v>
      </c>
      <c r="M6378" s="10"/>
      <c r="N6378" s="15"/>
      <c r="O6378" s="15"/>
      <c r="P6378" s="4"/>
      <c r="Q6378" s="65"/>
      <c r="R6378" s="42"/>
      <c r="S6378" s="44"/>
      <c r="T6378" s="44"/>
      <c r="U6378" s="5"/>
      <c r="V6378" s="5"/>
      <c r="W6378" s="5"/>
      <c r="X6378" s="5"/>
      <c r="Y6378" s="5"/>
      <c r="Z6378" s="5"/>
      <c r="AA6378" s="5"/>
      <c r="AB6378" s="5"/>
      <c r="AC6378" s="5"/>
      <c r="AD6378" s="5"/>
      <c r="AE6378" s="5"/>
      <c r="AF6378" s="5"/>
      <c r="AG6378" s="5"/>
      <c r="AH6378" s="40"/>
      <c r="AI6378" s="3"/>
      <c r="AJ6378" s="3"/>
      <c r="AK6378" s="3"/>
      <c r="AL6378" s="3"/>
      <c r="AM6378" s="3"/>
      <c r="AN6378" s="3"/>
      <c r="AO6378" s="3"/>
      <c r="AP6378" s="3"/>
      <c r="AQ6378" s="3"/>
      <c r="AR6378" s="3"/>
      <c r="AS6378" s="3"/>
      <c r="AT6378" s="51"/>
      <c r="AU6378" s="48"/>
      <c r="AV6378" s="52"/>
      <c r="AW6378" s="52"/>
    </row>
    <row r="6379" spans="1:49" ht="15" customHeight="1" x14ac:dyDescent="0.25">
      <c r="A6379" s="11">
        <f t="shared" si="1051"/>
        <v>6376</v>
      </c>
      <c r="B6379" s="29">
        <v>37423</v>
      </c>
      <c r="C6379" s="25"/>
      <c r="D6379" s="12"/>
      <c r="E6379" s="25"/>
      <c r="F6379" s="35"/>
      <c r="G6379" s="25">
        <v>0</v>
      </c>
      <c r="H6379" s="13">
        <v>0</v>
      </c>
      <c r="I6379" s="25"/>
      <c r="J6379" s="12">
        <v>0</v>
      </c>
      <c r="K6379" s="12">
        <v>0</v>
      </c>
      <c r="L6379" s="25" t="s">
        <v>11</v>
      </c>
      <c r="M6379" s="10"/>
      <c r="N6379" s="15"/>
      <c r="O6379" s="15"/>
      <c r="P6379" s="4"/>
      <c r="Q6379" s="65"/>
      <c r="R6379" s="42"/>
      <c r="S6379" s="44"/>
      <c r="T6379" s="44"/>
      <c r="U6379" s="5"/>
      <c r="V6379" s="5"/>
      <c r="W6379" s="5"/>
      <c r="X6379" s="5"/>
      <c r="Y6379" s="5"/>
      <c r="Z6379" s="5"/>
      <c r="AA6379" s="5"/>
      <c r="AB6379" s="5"/>
      <c r="AC6379" s="5"/>
      <c r="AD6379" s="5"/>
      <c r="AE6379" s="5"/>
      <c r="AF6379" s="5"/>
      <c r="AG6379" s="5"/>
      <c r="AH6379" s="40"/>
      <c r="AI6379" s="3"/>
      <c r="AJ6379" s="3"/>
      <c r="AK6379" s="3"/>
      <c r="AL6379" s="3"/>
      <c r="AM6379" s="3"/>
      <c r="AN6379" s="3"/>
      <c r="AO6379" s="3"/>
      <c r="AP6379" s="3"/>
      <c r="AQ6379" s="3"/>
      <c r="AR6379" s="3"/>
      <c r="AS6379" s="3"/>
      <c r="AT6379" s="51"/>
      <c r="AU6379" s="48"/>
      <c r="AV6379" s="52"/>
      <c r="AW6379" s="52"/>
    </row>
    <row r="6380" spans="1:49" ht="15" customHeight="1" x14ac:dyDescent="0.25">
      <c r="A6380" s="11">
        <f t="shared" si="1051"/>
        <v>6377</v>
      </c>
      <c r="B6380" s="29">
        <v>37424</v>
      </c>
      <c r="C6380" s="25"/>
      <c r="D6380" s="12"/>
      <c r="E6380" s="25"/>
      <c r="F6380" s="35"/>
      <c r="G6380" s="25">
        <v>0</v>
      </c>
      <c r="H6380" s="13">
        <v>0</v>
      </c>
      <c r="I6380" s="25"/>
      <c r="J6380" s="12">
        <v>0</v>
      </c>
      <c r="K6380" s="12">
        <v>0</v>
      </c>
      <c r="L6380" s="25" t="s">
        <v>11</v>
      </c>
      <c r="M6380" s="10"/>
      <c r="N6380" s="15"/>
      <c r="O6380" s="15"/>
      <c r="P6380" s="4"/>
      <c r="Q6380" s="65"/>
      <c r="R6380" s="42"/>
      <c r="S6380" s="44"/>
      <c r="T6380" s="44"/>
      <c r="U6380" s="5"/>
      <c r="V6380" s="5"/>
      <c r="W6380" s="5"/>
      <c r="X6380" s="5"/>
      <c r="Y6380" s="5"/>
      <c r="Z6380" s="5"/>
      <c r="AA6380" s="5"/>
      <c r="AB6380" s="5"/>
      <c r="AC6380" s="5"/>
      <c r="AD6380" s="5"/>
      <c r="AE6380" s="5"/>
      <c r="AF6380" s="5"/>
      <c r="AG6380" s="5"/>
      <c r="AH6380" s="40"/>
      <c r="AI6380" s="3"/>
      <c r="AJ6380" s="3"/>
      <c r="AK6380" s="3"/>
      <c r="AL6380" s="3"/>
      <c r="AM6380" s="3"/>
      <c r="AN6380" s="3"/>
      <c r="AO6380" s="3"/>
      <c r="AP6380" s="3"/>
      <c r="AQ6380" s="3"/>
      <c r="AR6380" s="3"/>
      <c r="AS6380" s="3"/>
      <c r="AT6380" s="51"/>
      <c r="AU6380" s="48"/>
      <c r="AV6380" s="52"/>
      <c r="AW6380" s="52"/>
    </row>
    <row r="6381" spans="1:49" ht="15" customHeight="1" x14ac:dyDescent="0.25">
      <c r="A6381" s="11">
        <f t="shared" si="1051"/>
        <v>6378</v>
      </c>
      <c r="B6381" s="29">
        <v>37425</v>
      </c>
      <c r="C6381" s="25"/>
      <c r="D6381" s="12"/>
      <c r="E6381" s="25"/>
      <c r="F6381" s="35"/>
      <c r="G6381" s="25">
        <v>0</v>
      </c>
      <c r="H6381" s="13">
        <v>0</v>
      </c>
      <c r="I6381" s="25"/>
      <c r="J6381" s="12">
        <v>0</v>
      </c>
      <c r="K6381" s="12">
        <v>0</v>
      </c>
      <c r="L6381" s="25" t="s">
        <v>11</v>
      </c>
      <c r="M6381" s="10"/>
      <c r="N6381" s="15"/>
      <c r="O6381" s="15"/>
      <c r="P6381" s="4"/>
      <c r="Q6381" s="65"/>
      <c r="R6381" s="42"/>
      <c r="S6381" s="44"/>
      <c r="T6381" s="44"/>
      <c r="U6381" s="5"/>
      <c r="V6381" s="5"/>
      <c r="W6381" s="5"/>
      <c r="X6381" s="5"/>
      <c r="Y6381" s="5"/>
      <c r="Z6381" s="5"/>
      <c r="AA6381" s="5"/>
      <c r="AB6381" s="5"/>
      <c r="AC6381" s="5"/>
      <c r="AD6381" s="5"/>
      <c r="AE6381" s="5"/>
      <c r="AF6381" s="5"/>
      <c r="AG6381" s="5"/>
      <c r="AH6381" s="40"/>
      <c r="AI6381" s="3"/>
      <c r="AJ6381" s="3"/>
      <c r="AK6381" s="3"/>
      <c r="AL6381" s="3"/>
      <c r="AM6381" s="3"/>
      <c r="AN6381" s="3"/>
      <c r="AO6381" s="3"/>
      <c r="AP6381" s="3"/>
      <c r="AQ6381" s="3"/>
      <c r="AR6381" s="3"/>
      <c r="AS6381" s="3"/>
      <c r="AT6381" s="51"/>
      <c r="AU6381" s="48"/>
      <c r="AV6381" s="52"/>
      <c r="AW6381" s="52"/>
    </row>
    <row r="6382" spans="1:49" ht="15" customHeight="1" x14ac:dyDescent="0.25">
      <c r="A6382" s="11">
        <f t="shared" si="1051"/>
        <v>6379</v>
      </c>
      <c r="B6382" s="29">
        <v>37426</v>
      </c>
      <c r="C6382" s="25"/>
      <c r="D6382" s="12"/>
      <c r="E6382" s="25"/>
      <c r="F6382" s="35"/>
      <c r="G6382" s="25">
        <v>0</v>
      </c>
      <c r="H6382" s="13">
        <v>0</v>
      </c>
      <c r="I6382" s="25"/>
      <c r="J6382" s="12">
        <v>0</v>
      </c>
      <c r="K6382" s="12">
        <v>0</v>
      </c>
      <c r="L6382" s="25" t="s">
        <v>11</v>
      </c>
      <c r="M6382" s="10"/>
      <c r="N6382" s="15"/>
      <c r="O6382" s="15"/>
      <c r="P6382" s="4"/>
      <c r="Q6382" s="65"/>
      <c r="R6382" s="42"/>
      <c r="S6382" s="44"/>
      <c r="T6382" s="44"/>
      <c r="U6382" s="5"/>
      <c r="V6382" s="5"/>
      <c r="W6382" s="5"/>
      <c r="X6382" s="5"/>
      <c r="Y6382" s="5"/>
      <c r="Z6382" s="5"/>
      <c r="AA6382" s="5"/>
      <c r="AB6382" s="5"/>
      <c r="AC6382" s="5"/>
      <c r="AD6382" s="5"/>
      <c r="AE6382" s="5"/>
      <c r="AF6382" s="5"/>
      <c r="AG6382" s="5"/>
      <c r="AH6382" s="40"/>
      <c r="AI6382" s="3"/>
      <c r="AJ6382" s="3"/>
      <c r="AK6382" s="3"/>
      <c r="AL6382" s="3"/>
      <c r="AM6382" s="3"/>
      <c r="AN6382" s="3"/>
      <c r="AO6382" s="3"/>
      <c r="AP6382" s="3"/>
      <c r="AQ6382" s="3"/>
      <c r="AR6382" s="3"/>
      <c r="AS6382" s="3"/>
      <c r="AT6382" s="51"/>
      <c r="AU6382" s="48"/>
      <c r="AV6382" s="52"/>
      <c r="AW6382" s="52"/>
    </row>
    <row r="6383" spans="1:49" ht="15" customHeight="1" x14ac:dyDescent="0.25">
      <c r="A6383" s="11">
        <f t="shared" si="1051"/>
        <v>6380</v>
      </c>
      <c r="B6383" s="29">
        <v>37427</v>
      </c>
      <c r="C6383" s="25"/>
      <c r="D6383" s="12"/>
      <c r="E6383" s="25"/>
      <c r="F6383" s="35"/>
      <c r="G6383" s="25">
        <v>0</v>
      </c>
      <c r="H6383" s="13">
        <v>0</v>
      </c>
      <c r="I6383" s="25"/>
      <c r="J6383" s="12">
        <v>0</v>
      </c>
      <c r="K6383" s="12">
        <v>0</v>
      </c>
      <c r="L6383" s="25" t="s">
        <v>11</v>
      </c>
      <c r="M6383" s="10"/>
      <c r="N6383" s="15"/>
      <c r="O6383" s="15"/>
      <c r="P6383" s="4"/>
      <c r="Q6383" s="65"/>
      <c r="R6383" s="42"/>
      <c r="S6383" s="44"/>
      <c r="T6383" s="44"/>
      <c r="U6383" s="5"/>
      <c r="V6383" s="5"/>
      <c r="W6383" s="5"/>
      <c r="X6383" s="5"/>
      <c r="Y6383" s="5"/>
      <c r="Z6383" s="5"/>
      <c r="AA6383" s="5"/>
      <c r="AB6383" s="5"/>
      <c r="AC6383" s="5"/>
      <c r="AD6383" s="5"/>
      <c r="AE6383" s="5"/>
      <c r="AF6383" s="5"/>
      <c r="AG6383" s="5"/>
      <c r="AH6383" s="40"/>
      <c r="AI6383" s="3"/>
      <c r="AJ6383" s="3"/>
      <c r="AK6383" s="3"/>
      <c r="AL6383" s="3"/>
      <c r="AM6383" s="3"/>
      <c r="AN6383" s="3"/>
      <c r="AO6383" s="3"/>
      <c r="AP6383" s="3"/>
      <c r="AQ6383" s="3"/>
      <c r="AR6383" s="3"/>
      <c r="AS6383" s="3"/>
      <c r="AT6383" s="51"/>
      <c r="AU6383" s="48"/>
      <c r="AV6383" s="52"/>
      <c r="AW6383" s="52"/>
    </row>
    <row r="6384" spans="1:49" ht="15" customHeight="1" x14ac:dyDescent="0.25">
      <c r="A6384" s="11">
        <f t="shared" si="1051"/>
        <v>6381</v>
      </c>
      <c r="B6384" s="29">
        <v>37428</v>
      </c>
      <c r="C6384" s="25"/>
      <c r="D6384" s="12"/>
      <c r="E6384" s="25"/>
      <c r="F6384" s="35"/>
      <c r="G6384" s="25">
        <v>0</v>
      </c>
      <c r="H6384" s="13">
        <v>0</v>
      </c>
      <c r="I6384" s="25"/>
      <c r="J6384" s="12">
        <v>0</v>
      </c>
      <c r="K6384" s="12">
        <v>0</v>
      </c>
      <c r="L6384" s="25" t="s">
        <v>11</v>
      </c>
      <c r="M6384" s="10"/>
      <c r="N6384" s="15"/>
      <c r="O6384" s="15"/>
      <c r="P6384" s="4"/>
      <c r="Q6384" s="65"/>
      <c r="R6384" s="42"/>
      <c r="S6384" s="44"/>
      <c r="T6384" s="44"/>
      <c r="U6384" s="5"/>
      <c r="V6384" s="5"/>
      <c r="W6384" s="5"/>
      <c r="X6384" s="5"/>
      <c r="Y6384" s="5"/>
      <c r="Z6384" s="5"/>
      <c r="AA6384" s="5"/>
      <c r="AB6384" s="5"/>
      <c r="AC6384" s="5"/>
      <c r="AD6384" s="5"/>
      <c r="AE6384" s="5"/>
      <c r="AF6384" s="5"/>
      <c r="AG6384" s="5"/>
      <c r="AH6384" s="40"/>
      <c r="AI6384" s="3"/>
      <c r="AJ6384" s="3"/>
      <c r="AK6384" s="3"/>
      <c r="AL6384" s="3"/>
      <c r="AM6384" s="3"/>
      <c r="AN6384" s="3"/>
      <c r="AO6384" s="3"/>
      <c r="AP6384" s="3"/>
      <c r="AQ6384" s="3"/>
      <c r="AR6384" s="3"/>
      <c r="AS6384" s="3"/>
      <c r="AT6384" s="51"/>
      <c r="AU6384" s="48"/>
      <c r="AV6384" s="52"/>
      <c r="AW6384" s="52"/>
    </row>
    <row r="6385" spans="1:49" ht="15" customHeight="1" x14ac:dyDescent="0.25">
      <c r="A6385" s="11">
        <f t="shared" si="1051"/>
        <v>6382</v>
      </c>
      <c r="B6385" s="29">
        <v>37429</v>
      </c>
      <c r="C6385" s="25"/>
      <c r="D6385" s="12"/>
      <c r="E6385" s="25"/>
      <c r="F6385" s="35"/>
      <c r="G6385" s="25">
        <v>0</v>
      </c>
      <c r="H6385" s="13">
        <v>0</v>
      </c>
      <c r="I6385" s="25"/>
      <c r="J6385" s="12">
        <v>0</v>
      </c>
      <c r="K6385" s="12">
        <v>0</v>
      </c>
      <c r="L6385" s="25" t="s">
        <v>11</v>
      </c>
      <c r="M6385" s="10"/>
      <c r="N6385" s="15"/>
      <c r="O6385" s="15"/>
      <c r="P6385" s="4"/>
      <c r="Q6385" s="65"/>
      <c r="R6385" s="42"/>
      <c r="S6385" s="44"/>
      <c r="T6385" s="44"/>
      <c r="U6385" s="5"/>
      <c r="V6385" s="5"/>
      <c r="W6385" s="5"/>
      <c r="X6385" s="5"/>
      <c r="Y6385" s="5"/>
      <c r="Z6385" s="5"/>
      <c r="AA6385" s="5"/>
      <c r="AB6385" s="5"/>
      <c r="AC6385" s="5"/>
      <c r="AD6385" s="5"/>
      <c r="AE6385" s="5"/>
      <c r="AF6385" s="5"/>
      <c r="AG6385" s="5"/>
      <c r="AH6385" s="40"/>
      <c r="AI6385" s="3"/>
      <c r="AJ6385" s="3"/>
      <c r="AK6385" s="3"/>
      <c r="AL6385" s="3"/>
      <c r="AM6385" s="3"/>
      <c r="AN6385" s="3"/>
      <c r="AO6385" s="3"/>
      <c r="AP6385" s="3"/>
      <c r="AQ6385" s="3"/>
      <c r="AR6385" s="3"/>
      <c r="AS6385" s="3"/>
      <c r="AT6385" s="51"/>
      <c r="AU6385" s="48"/>
      <c r="AV6385" s="52"/>
      <c r="AW6385" s="52"/>
    </row>
    <row r="6386" spans="1:49" ht="15" customHeight="1" x14ac:dyDescent="0.25">
      <c r="A6386" s="11">
        <f t="shared" si="1051"/>
        <v>6383</v>
      </c>
      <c r="B6386" s="29">
        <v>37430</v>
      </c>
      <c r="C6386" s="25"/>
      <c r="D6386" s="12"/>
      <c r="E6386" s="25"/>
      <c r="F6386" s="35"/>
      <c r="G6386" s="25">
        <v>0</v>
      </c>
      <c r="H6386" s="13">
        <v>0</v>
      </c>
      <c r="I6386" s="25"/>
      <c r="J6386" s="12">
        <v>0</v>
      </c>
      <c r="K6386" s="12">
        <v>0</v>
      </c>
      <c r="L6386" s="25" t="s">
        <v>11</v>
      </c>
      <c r="M6386" s="10"/>
      <c r="N6386" s="15"/>
      <c r="O6386" s="15"/>
      <c r="P6386" s="4"/>
      <c r="Q6386" s="65"/>
      <c r="R6386" s="42"/>
      <c r="S6386" s="44"/>
      <c r="T6386" s="44"/>
      <c r="U6386" s="5"/>
      <c r="V6386" s="5"/>
      <c r="W6386" s="5"/>
      <c r="X6386" s="5"/>
      <c r="Y6386" s="5"/>
      <c r="Z6386" s="5"/>
      <c r="AA6386" s="5"/>
      <c r="AB6386" s="5"/>
      <c r="AC6386" s="5"/>
      <c r="AD6386" s="5"/>
      <c r="AE6386" s="5"/>
      <c r="AF6386" s="5"/>
      <c r="AG6386" s="5"/>
      <c r="AH6386" s="40"/>
      <c r="AI6386" s="3"/>
      <c r="AJ6386" s="3"/>
      <c r="AK6386" s="3"/>
      <c r="AL6386" s="3"/>
      <c r="AM6386" s="3"/>
      <c r="AN6386" s="3"/>
      <c r="AO6386" s="3"/>
      <c r="AP6386" s="3"/>
      <c r="AQ6386" s="3"/>
      <c r="AR6386" s="3"/>
      <c r="AS6386" s="3"/>
      <c r="AT6386" s="51"/>
      <c r="AU6386" s="48"/>
      <c r="AV6386" s="52"/>
      <c r="AW6386" s="52"/>
    </row>
    <row r="6387" spans="1:49" ht="15" customHeight="1" x14ac:dyDescent="0.25">
      <c r="A6387" s="11">
        <f t="shared" si="1051"/>
        <v>6384</v>
      </c>
      <c r="B6387" s="29">
        <v>37431</v>
      </c>
      <c r="C6387" s="25"/>
      <c r="D6387" s="12"/>
      <c r="E6387" s="25"/>
      <c r="F6387" s="35"/>
      <c r="G6387" s="25">
        <v>0</v>
      </c>
      <c r="H6387" s="13">
        <v>0</v>
      </c>
      <c r="I6387" s="25"/>
      <c r="J6387" s="12">
        <v>0</v>
      </c>
      <c r="K6387" s="12">
        <v>0</v>
      </c>
      <c r="L6387" s="25" t="s">
        <v>11</v>
      </c>
      <c r="M6387" s="10"/>
      <c r="N6387" s="15"/>
      <c r="O6387" s="15"/>
      <c r="P6387" s="4"/>
      <c r="Q6387" s="65"/>
      <c r="R6387" s="42"/>
      <c r="S6387" s="44"/>
      <c r="T6387" s="44"/>
      <c r="U6387" s="5"/>
      <c r="V6387" s="5"/>
      <c r="W6387" s="5"/>
      <c r="X6387" s="5"/>
      <c r="Y6387" s="5"/>
      <c r="Z6387" s="5"/>
      <c r="AA6387" s="5"/>
      <c r="AB6387" s="5"/>
      <c r="AC6387" s="5"/>
      <c r="AD6387" s="5"/>
      <c r="AE6387" s="5"/>
      <c r="AF6387" s="5"/>
      <c r="AG6387" s="5"/>
      <c r="AH6387" s="40"/>
      <c r="AI6387" s="3"/>
      <c r="AJ6387" s="3"/>
      <c r="AK6387" s="3"/>
      <c r="AL6387" s="3"/>
      <c r="AM6387" s="3"/>
      <c r="AN6387" s="3"/>
      <c r="AO6387" s="3"/>
      <c r="AP6387" s="3"/>
      <c r="AQ6387" s="3"/>
      <c r="AR6387" s="3"/>
      <c r="AS6387" s="3"/>
      <c r="AT6387" s="51"/>
      <c r="AU6387" s="48"/>
      <c r="AV6387" s="52"/>
      <c r="AW6387" s="52"/>
    </row>
    <row r="6388" spans="1:49" ht="15" customHeight="1" x14ac:dyDescent="0.25">
      <c r="A6388" s="11">
        <f t="shared" si="1051"/>
        <v>6385</v>
      </c>
      <c r="B6388" s="29">
        <v>37432</v>
      </c>
      <c r="C6388" s="25"/>
      <c r="D6388" s="12"/>
      <c r="E6388" s="25"/>
      <c r="F6388" s="35"/>
      <c r="G6388" s="25">
        <v>0</v>
      </c>
      <c r="H6388" s="13">
        <v>0</v>
      </c>
      <c r="I6388" s="25"/>
      <c r="J6388" s="12">
        <v>0</v>
      </c>
      <c r="K6388" s="12">
        <v>0</v>
      </c>
      <c r="L6388" s="25" t="s">
        <v>11</v>
      </c>
      <c r="M6388" s="10"/>
      <c r="N6388" s="15"/>
      <c r="O6388" s="15"/>
      <c r="P6388" s="4"/>
      <c r="Q6388" s="65"/>
      <c r="R6388" s="42"/>
      <c r="S6388" s="44"/>
      <c r="T6388" s="44"/>
      <c r="U6388" s="5"/>
      <c r="V6388" s="5"/>
      <c r="W6388" s="5"/>
      <c r="X6388" s="5"/>
      <c r="Y6388" s="5"/>
      <c r="Z6388" s="5"/>
      <c r="AA6388" s="5"/>
      <c r="AB6388" s="5"/>
      <c r="AC6388" s="5"/>
      <c r="AD6388" s="5"/>
      <c r="AE6388" s="5"/>
      <c r="AF6388" s="5"/>
      <c r="AG6388" s="5"/>
      <c r="AH6388" s="40"/>
      <c r="AI6388" s="3"/>
      <c r="AJ6388" s="3"/>
      <c r="AK6388" s="3"/>
      <c r="AL6388" s="3"/>
      <c r="AM6388" s="3"/>
      <c r="AN6388" s="3"/>
      <c r="AO6388" s="3"/>
      <c r="AP6388" s="3"/>
      <c r="AQ6388" s="3"/>
      <c r="AR6388" s="3"/>
      <c r="AS6388" s="3"/>
      <c r="AT6388" s="51"/>
      <c r="AU6388" s="48"/>
      <c r="AV6388" s="52"/>
      <c r="AW6388" s="52"/>
    </row>
    <row r="6389" spans="1:49" ht="15" customHeight="1" x14ac:dyDescent="0.25">
      <c r="A6389" s="11">
        <f t="shared" si="1051"/>
        <v>6386</v>
      </c>
      <c r="B6389" s="29">
        <v>37433</v>
      </c>
      <c r="C6389" s="25"/>
      <c r="D6389" s="12"/>
      <c r="E6389" s="25"/>
      <c r="F6389" s="35"/>
      <c r="G6389" s="25">
        <v>0</v>
      </c>
      <c r="H6389" s="13">
        <v>0</v>
      </c>
      <c r="I6389" s="25"/>
      <c r="J6389" s="12">
        <v>0</v>
      </c>
      <c r="K6389" s="12">
        <v>0</v>
      </c>
      <c r="L6389" s="25" t="s">
        <v>11</v>
      </c>
      <c r="M6389" s="10"/>
      <c r="N6389" s="15"/>
      <c r="O6389" s="15"/>
      <c r="P6389" s="4"/>
      <c r="Q6389" s="65"/>
      <c r="R6389" s="42"/>
      <c r="S6389" s="44"/>
      <c r="T6389" s="44"/>
      <c r="U6389" s="5"/>
      <c r="V6389" s="5"/>
      <c r="W6389" s="5"/>
      <c r="X6389" s="5"/>
      <c r="Y6389" s="5"/>
      <c r="Z6389" s="5"/>
      <c r="AA6389" s="5"/>
      <c r="AB6389" s="5"/>
      <c r="AC6389" s="5"/>
      <c r="AD6389" s="5"/>
      <c r="AE6389" s="5"/>
      <c r="AF6389" s="5"/>
      <c r="AG6389" s="5"/>
      <c r="AH6389" s="40"/>
      <c r="AI6389" s="3"/>
      <c r="AJ6389" s="3"/>
      <c r="AK6389" s="3"/>
      <c r="AL6389" s="3"/>
      <c r="AM6389" s="3"/>
      <c r="AN6389" s="3"/>
      <c r="AO6389" s="3"/>
      <c r="AP6389" s="3"/>
      <c r="AQ6389" s="3"/>
      <c r="AR6389" s="3"/>
      <c r="AS6389" s="3"/>
      <c r="AT6389" s="51"/>
      <c r="AU6389" s="48"/>
      <c r="AV6389" s="52"/>
      <c r="AW6389" s="52"/>
    </row>
    <row r="6390" spans="1:49" ht="15" customHeight="1" x14ac:dyDescent="0.25">
      <c r="A6390" s="11">
        <f t="shared" si="1051"/>
        <v>6387</v>
      </c>
      <c r="B6390" s="29">
        <v>37434</v>
      </c>
      <c r="C6390" s="25"/>
      <c r="D6390" s="12"/>
      <c r="E6390" s="25"/>
      <c r="F6390" s="35"/>
      <c r="G6390" s="25">
        <v>0</v>
      </c>
      <c r="H6390" s="13">
        <v>0</v>
      </c>
      <c r="I6390" s="25"/>
      <c r="J6390" s="12">
        <v>0</v>
      </c>
      <c r="K6390" s="12">
        <v>0</v>
      </c>
      <c r="L6390" s="25" t="s">
        <v>11</v>
      </c>
      <c r="M6390" s="10"/>
      <c r="N6390" s="15"/>
      <c r="O6390" s="15"/>
      <c r="P6390" s="4"/>
      <c r="Q6390" s="65"/>
      <c r="R6390" s="42"/>
      <c r="S6390" s="44"/>
      <c r="T6390" s="44"/>
      <c r="U6390" s="5"/>
      <c r="V6390" s="5"/>
      <c r="W6390" s="5"/>
      <c r="X6390" s="5"/>
      <c r="Y6390" s="5"/>
      <c r="Z6390" s="5"/>
      <c r="AA6390" s="5"/>
      <c r="AB6390" s="5"/>
      <c r="AC6390" s="5"/>
      <c r="AD6390" s="5"/>
      <c r="AE6390" s="5"/>
      <c r="AF6390" s="5"/>
      <c r="AG6390" s="5"/>
      <c r="AH6390" s="40"/>
      <c r="AI6390" s="3"/>
      <c r="AJ6390" s="3"/>
      <c r="AK6390" s="3"/>
      <c r="AL6390" s="3"/>
      <c r="AM6390" s="3"/>
      <c r="AN6390" s="3"/>
      <c r="AO6390" s="3"/>
      <c r="AP6390" s="3"/>
      <c r="AQ6390" s="3"/>
      <c r="AR6390" s="3"/>
      <c r="AS6390" s="3"/>
      <c r="AT6390" s="51"/>
      <c r="AU6390" s="48"/>
      <c r="AV6390" s="52"/>
      <c r="AW6390" s="52"/>
    </row>
    <row r="6391" spans="1:49" ht="15" customHeight="1" x14ac:dyDescent="0.25">
      <c r="A6391" s="11">
        <f t="shared" si="1051"/>
        <v>6388</v>
      </c>
      <c r="B6391" s="29">
        <v>37435</v>
      </c>
      <c r="C6391" s="25"/>
      <c r="D6391" s="12"/>
      <c r="E6391" s="25"/>
      <c r="F6391" s="35"/>
      <c r="G6391" s="25">
        <v>0</v>
      </c>
      <c r="H6391" s="13">
        <v>0</v>
      </c>
      <c r="I6391" s="25"/>
      <c r="J6391" s="12">
        <v>0</v>
      </c>
      <c r="K6391" s="12">
        <v>0</v>
      </c>
      <c r="L6391" s="25" t="s">
        <v>11</v>
      </c>
      <c r="M6391" s="10"/>
      <c r="N6391" s="15"/>
      <c r="O6391" s="15"/>
      <c r="P6391" s="4"/>
      <c r="Q6391" s="65"/>
      <c r="R6391" s="42"/>
      <c r="S6391" s="44"/>
      <c r="T6391" s="44"/>
      <c r="U6391" s="5"/>
      <c r="V6391" s="5"/>
      <c r="W6391" s="5"/>
      <c r="X6391" s="5"/>
      <c r="Y6391" s="5"/>
      <c r="Z6391" s="5"/>
      <c r="AA6391" s="5"/>
      <c r="AB6391" s="5"/>
      <c r="AC6391" s="5"/>
      <c r="AD6391" s="5"/>
      <c r="AE6391" s="5"/>
      <c r="AF6391" s="5"/>
      <c r="AG6391" s="5"/>
      <c r="AH6391" s="40"/>
      <c r="AI6391" s="3"/>
      <c r="AJ6391" s="3"/>
      <c r="AK6391" s="3"/>
      <c r="AL6391" s="3"/>
      <c r="AM6391" s="3"/>
      <c r="AN6391" s="3"/>
      <c r="AO6391" s="3"/>
      <c r="AP6391" s="3"/>
      <c r="AQ6391" s="3"/>
      <c r="AR6391" s="3"/>
      <c r="AS6391" s="3"/>
      <c r="AT6391" s="51"/>
      <c r="AU6391" s="48"/>
      <c r="AV6391" s="52"/>
      <c r="AW6391" s="52"/>
    </row>
    <row r="6392" spans="1:49" ht="15" customHeight="1" x14ac:dyDescent="0.25">
      <c r="A6392" s="11">
        <f t="shared" si="1051"/>
        <v>6389</v>
      </c>
      <c r="B6392" s="29">
        <v>37436</v>
      </c>
      <c r="C6392" s="25"/>
      <c r="D6392" s="12"/>
      <c r="E6392" s="25"/>
      <c r="F6392" s="35"/>
      <c r="G6392" s="25">
        <v>0</v>
      </c>
      <c r="H6392" s="13">
        <v>0</v>
      </c>
      <c r="I6392" s="25"/>
      <c r="J6392" s="12">
        <v>0</v>
      </c>
      <c r="K6392" s="12">
        <v>0</v>
      </c>
      <c r="L6392" s="25" t="s">
        <v>11</v>
      </c>
      <c r="M6392" s="10"/>
      <c r="N6392" s="15"/>
      <c r="O6392" s="15"/>
      <c r="P6392" s="4"/>
      <c r="Q6392" s="65"/>
      <c r="R6392" s="42"/>
      <c r="S6392" s="44"/>
      <c r="T6392" s="44"/>
      <c r="U6392" s="5"/>
      <c r="V6392" s="5"/>
      <c r="W6392" s="5"/>
      <c r="X6392" s="5"/>
      <c r="Y6392" s="5"/>
      <c r="Z6392" s="5"/>
      <c r="AA6392" s="5"/>
      <c r="AB6392" s="5"/>
      <c r="AC6392" s="5"/>
      <c r="AD6392" s="5"/>
      <c r="AE6392" s="5"/>
      <c r="AF6392" s="5"/>
      <c r="AG6392" s="5"/>
      <c r="AH6392" s="40"/>
      <c r="AI6392" s="3"/>
      <c r="AJ6392" s="3"/>
      <c r="AK6392" s="3"/>
      <c r="AL6392" s="3"/>
      <c r="AM6392" s="3"/>
      <c r="AN6392" s="3"/>
      <c r="AO6392" s="3"/>
      <c r="AP6392" s="3"/>
      <c r="AQ6392" s="3"/>
      <c r="AR6392" s="3"/>
      <c r="AS6392" s="3"/>
      <c r="AT6392" s="51"/>
      <c r="AU6392" s="48"/>
      <c r="AV6392" s="52"/>
      <c r="AW6392" s="52"/>
    </row>
    <row r="6393" spans="1:49" ht="15" customHeight="1" x14ac:dyDescent="0.25">
      <c r="A6393" s="11">
        <f t="shared" si="1051"/>
        <v>6390</v>
      </c>
      <c r="B6393" s="29">
        <v>37437</v>
      </c>
      <c r="C6393" s="25"/>
      <c r="D6393" s="12"/>
      <c r="E6393" s="25"/>
      <c r="F6393" s="35"/>
      <c r="G6393" s="25">
        <v>0</v>
      </c>
      <c r="H6393" s="13">
        <v>0</v>
      </c>
      <c r="I6393" s="25"/>
      <c r="J6393" s="12">
        <v>0</v>
      </c>
      <c r="K6393" s="12">
        <v>0</v>
      </c>
      <c r="L6393" s="25" t="s">
        <v>11</v>
      </c>
      <c r="M6393" s="10"/>
      <c r="N6393" s="15"/>
      <c r="O6393" s="15"/>
      <c r="P6393" s="4"/>
      <c r="Q6393" s="65"/>
      <c r="R6393" s="42"/>
      <c r="S6393" s="44"/>
      <c r="T6393" s="44"/>
      <c r="U6393" s="5"/>
      <c r="V6393" s="5"/>
      <c r="W6393" s="5"/>
      <c r="X6393" s="5"/>
      <c r="Y6393" s="5"/>
      <c r="Z6393" s="5"/>
      <c r="AA6393" s="5"/>
      <c r="AB6393" s="5"/>
      <c r="AC6393" s="5"/>
      <c r="AD6393" s="5"/>
      <c r="AE6393" s="5"/>
      <c r="AF6393" s="5"/>
      <c r="AG6393" s="5"/>
      <c r="AH6393" s="40"/>
      <c r="AI6393" s="3"/>
      <c r="AJ6393" s="3"/>
      <c r="AK6393" s="3"/>
      <c r="AL6393" s="3"/>
      <c r="AM6393" s="3"/>
      <c r="AN6393" s="3"/>
      <c r="AO6393" s="3"/>
      <c r="AP6393" s="3"/>
      <c r="AQ6393" s="3"/>
      <c r="AR6393" s="3"/>
      <c r="AS6393" s="3"/>
      <c r="AT6393" s="51"/>
      <c r="AU6393" s="48"/>
      <c r="AV6393" s="52"/>
      <c r="AW6393" s="52"/>
    </row>
    <row r="6394" spans="1:49" ht="15" customHeight="1" x14ac:dyDescent="0.25">
      <c r="A6394" s="11">
        <f t="shared" si="1051"/>
        <v>6391</v>
      </c>
      <c r="B6394" s="29">
        <v>37438</v>
      </c>
      <c r="C6394" s="25">
        <v>23</v>
      </c>
      <c r="D6394" s="12">
        <v>26.6</v>
      </c>
      <c r="E6394" s="25">
        <v>24.4</v>
      </c>
      <c r="F6394" s="35">
        <v>98</v>
      </c>
      <c r="G6394" s="25">
        <v>30</v>
      </c>
      <c r="H6394" s="13">
        <v>0</v>
      </c>
      <c r="I6394" s="25"/>
      <c r="J6394" s="12">
        <v>90</v>
      </c>
      <c r="K6394" s="12">
        <v>0</v>
      </c>
      <c r="L6394" s="25" t="s">
        <v>15</v>
      </c>
      <c r="M6394" s="10"/>
      <c r="N6394" s="15"/>
      <c r="O6394" s="15"/>
      <c r="P6394" s="4"/>
      <c r="Q6394" s="65"/>
      <c r="R6394" s="42"/>
      <c r="S6394" s="44"/>
      <c r="T6394" s="44"/>
      <c r="U6394" s="5"/>
      <c r="V6394" s="5"/>
      <c r="W6394" s="5"/>
      <c r="X6394" s="5"/>
      <c r="Y6394" s="5"/>
      <c r="Z6394" s="5"/>
      <c r="AA6394" s="5"/>
      <c r="AB6394" s="5"/>
      <c r="AC6394" s="5"/>
      <c r="AD6394" s="5"/>
      <c r="AE6394" s="5"/>
      <c r="AF6394" s="5"/>
      <c r="AG6394" s="5"/>
      <c r="AH6394" s="40"/>
      <c r="AI6394" s="3"/>
      <c r="AJ6394" s="3"/>
      <c r="AK6394" s="3"/>
      <c r="AL6394" s="3"/>
      <c r="AM6394" s="3"/>
      <c r="AN6394" s="3"/>
      <c r="AO6394" s="3"/>
      <c r="AP6394" s="3"/>
      <c r="AQ6394" s="3"/>
      <c r="AR6394" s="3"/>
      <c r="AS6394" s="3"/>
      <c r="AT6394" s="51"/>
      <c r="AU6394" s="48"/>
      <c r="AV6394" s="52"/>
      <c r="AW6394" s="52"/>
    </row>
    <row r="6395" spans="1:49" ht="15" customHeight="1" x14ac:dyDescent="0.25">
      <c r="A6395" s="11">
        <f t="shared" si="1051"/>
        <v>6392</v>
      </c>
      <c r="B6395" s="29">
        <v>37439</v>
      </c>
      <c r="C6395" s="25">
        <v>20</v>
      </c>
      <c r="D6395" s="12">
        <v>30.4</v>
      </c>
      <c r="E6395" s="25">
        <v>24.9</v>
      </c>
      <c r="F6395" s="35">
        <v>90</v>
      </c>
      <c r="G6395" s="25">
        <v>35</v>
      </c>
      <c r="H6395" s="13">
        <v>1.6</v>
      </c>
      <c r="I6395" s="25"/>
      <c r="J6395" s="12">
        <v>225</v>
      </c>
      <c r="K6395" s="12">
        <v>0</v>
      </c>
      <c r="L6395" s="25" t="s">
        <v>12</v>
      </c>
      <c r="M6395" s="10"/>
      <c r="N6395" s="15"/>
      <c r="O6395" s="15"/>
      <c r="P6395" s="4"/>
      <c r="Q6395" s="65"/>
      <c r="R6395" s="42"/>
      <c r="S6395" s="44"/>
      <c r="T6395" s="44"/>
      <c r="U6395" s="5"/>
      <c r="V6395" s="5"/>
      <c r="W6395" s="5"/>
      <c r="X6395" s="5"/>
      <c r="Y6395" s="5"/>
      <c r="Z6395" s="5"/>
      <c r="AA6395" s="5"/>
      <c r="AB6395" s="5"/>
      <c r="AC6395" s="5"/>
      <c r="AD6395" s="5"/>
      <c r="AE6395" s="5"/>
      <c r="AF6395" s="5"/>
      <c r="AG6395" s="5"/>
      <c r="AH6395" s="40"/>
      <c r="AI6395" s="3"/>
      <c r="AJ6395" s="3"/>
      <c r="AK6395" s="3"/>
      <c r="AL6395" s="3"/>
      <c r="AM6395" s="3"/>
      <c r="AN6395" s="3"/>
      <c r="AO6395" s="3"/>
      <c r="AP6395" s="3"/>
      <c r="AQ6395" s="3"/>
      <c r="AR6395" s="3"/>
      <c r="AS6395" s="3"/>
      <c r="AT6395" s="51"/>
      <c r="AU6395" s="48"/>
      <c r="AV6395" s="52"/>
      <c r="AW6395" s="52"/>
    </row>
    <row r="6396" spans="1:49" ht="15" customHeight="1" x14ac:dyDescent="0.25">
      <c r="A6396" s="11">
        <f t="shared" si="1051"/>
        <v>6393</v>
      </c>
      <c r="B6396" s="29">
        <v>37440</v>
      </c>
      <c r="C6396" s="25">
        <v>22</v>
      </c>
      <c r="D6396" s="12">
        <v>31.7</v>
      </c>
      <c r="E6396" s="25">
        <v>25.8</v>
      </c>
      <c r="F6396" s="35">
        <v>85</v>
      </c>
      <c r="G6396" s="25">
        <v>0</v>
      </c>
      <c r="H6396" s="13">
        <v>4.9000000000000004</v>
      </c>
      <c r="I6396" s="25"/>
      <c r="J6396" s="12">
        <v>225</v>
      </c>
      <c r="K6396" s="12">
        <v>0</v>
      </c>
      <c r="L6396" s="25" t="s">
        <v>13</v>
      </c>
      <c r="M6396" s="10"/>
      <c r="N6396" s="15"/>
      <c r="O6396" s="15"/>
      <c r="P6396" s="4"/>
      <c r="Q6396" s="65"/>
      <c r="R6396" s="42"/>
      <c r="S6396" s="44"/>
      <c r="T6396" s="44"/>
      <c r="U6396" s="5"/>
      <c r="V6396" s="5"/>
      <c r="W6396" s="5"/>
      <c r="X6396" s="5"/>
      <c r="Y6396" s="5"/>
      <c r="Z6396" s="5"/>
      <c r="AA6396" s="5"/>
      <c r="AB6396" s="5"/>
      <c r="AC6396" s="5"/>
      <c r="AD6396" s="5"/>
      <c r="AE6396" s="5"/>
      <c r="AF6396" s="5"/>
      <c r="AG6396" s="5"/>
      <c r="AH6396" s="40"/>
      <c r="AI6396" s="3"/>
      <c r="AJ6396" s="3"/>
      <c r="AK6396" s="3"/>
      <c r="AL6396" s="3"/>
      <c r="AM6396" s="3"/>
      <c r="AN6396" s="3"/>
      <c r="AO6396" s="3"/>
      <c r="AP6396" s="3"/>
      <c r="AQ6396" s="3"/>
      <c r="AR6396" s="3"/>
      <c r="AS6396" s="3"/>
      <c r="AT6396" s="51"/>
      <c r="AU6396" s="48"/>
      <c r="AV6396" s="52"/>
      <c r="AW6396" s="52"/>
    </row>
    <row r="6397" spans="1:49" ht="15" customHeight="1" x14ac:dyDescent="0.25">
      <c r="A6397" s="11">
        <f t="shared" si="1051"/>
        <v>6394</v>
      </c>
      <c r="B6397" s="29">
        <v>37441</v>
      </c>
      <c r="C6397" s="25">
        <v>22</v>
      </c>
      <c r="D6397" s="12">
        <v>31</v>
      </c>
      <c r="E6397" s="25">
        <v>25.1</v>
      </c>
      <c r="F6397" s="35">
        <v>86</v>
      </c>
      <c r="G6397" s="25">
        <v>1</v>
      </c>
      <c r="H6397" s="13">
        <v>6</v>
      </c>
      <c r="I6397" s="25"/>
      <c r="J6397" s="12">
        <v>225</v>
      </c>
      <c r="K6397" s="12">
        <v>0</v>
      </c>
      <c r="L6397" s="25" t="s">
        <v>13</v>
      </c>
      <c r="M6397" s="10"/>
      <c r="N6397" s="15"/>
      <c r="O6397" s="15"/>
      <c r="P6397" s="4"/>
      <c r="Q6397" s="65"/>
      <c r="R6397" s="42"/>
      <c r="S6397" s="44"/>
      <c r="T6397" s="44"/>
      <c r="U6397" s="5"/>
      <c r="V6397" s="5"/>
      <c r="W6397" s="5"/>
      <c r="X6397" s="5"/>
      <c r="Y6397" s="5"/>
      <c r="Z6397" s="5"/>
      <c r="AA6397" s="5"/>
      <c r="AB6397" s="5"/>
      <c r="AC6397" s="5"/>
      <c r="AD6397" s="5"/>
      <c r="AE6397" s="5"/>
      <c r="AF6397" s="5"/>
      <c r="AG6397" s="5"/>
      <c r="AH6397" s="40"/>
      <c r="AI6397" s="3"/>
      <c r="AJ6397" s="3"/>
      <c r="AK6397" s="3"/>
      <c r="AL6397" s="3"/>
      <c r="AM6397" s="3"/>
      <c r="AN6397" s="3"/>
      <c r="AO6397" s="3"/>
      <c r="AP6397" s="3"/>
      <c r="AQ6397" s="3"/>
      <c r="AR6397" s="3"/>
      <c r="AS6397" s="3"/>
      <c r="AT6397" s="51"/>
      <c r="AU6397" s="48"/>
      <c r="AV6397" s="52"/>
      <c r="AW6397" s="52"/>
    </row>
    <row r="6398" spans="1:49" ht="15" customHeight="1" x14ac:dyDescent="0.25">
      <c r="A6398" s="11">
        <f t="shared" si="1051"/>
        <v>6395</v>
      </c>
      <c r="B6398" s="29">
        <v>37442</v>
      </c>
      <c r="C6398" s="25">
        <v>21</v>
      </c>
      <c r="D6398" s="12">
        <v>31.8</v>
      </c>
      <c r="E6398" s="25">
        <v>25.8</v>
      </c>
      <c r="F6398" s="35">
        <v>84</v>
      </c>
      <c r="G6398" s="25">
        <v>3</v>
      </c>
      <c r="H6398" s="13">
        <v>6.7</v>
      </c>
      <c r="I6398" s="25"/>
      <c r="J6398" s="12">
        <v>225</v>
      </c>
      <c r="K6398" s="12">
        <v>0</v>
      </c>
      <c r="L6398" s="25" t="s">
        <v>13</v>
      </c>
      <c r="M6398" s="10"/>
      <c r="N6398" s="15"/>
      <c r="O6398" s="15"/>
      <c r="P6398" s="4"/>
      <c r="Q6398" s="65"/>
      <c r="R6398" s="42"/>
      <c r="S6398" s="44"/>
      <c r="T6398" s="44"/>
      <c r="U6398" s="5"/>
      <c r="V6398" s="5"/>
      <c r="W6398" s="5"/>
      <c r="X6398" s="5"/>
      <c r="Y6398" s="5"/>
      <c r="Z6398" s="5"/>
      <c r="AA6398" s="5"/>
      <c r="AB6398" s="5"/>
      <c r="AC6398" s="5"/>
      <c r="AD6398" s="5"/>
      <c r="AE6398" s="5"/>
      <c r="AF6398" s="5"/>
      <c r="AG6398" s="5"/>
      <c r="AH6398" s="40"/>
      <c r="AI6398" s="3"/>
      <c r="AJ6398" s="3"/>
      <c r="AK6398" s="3"/>
      <c r="AL6398" s="3"/>
      <c r="AM6398" s="3"/>
      <c r="AN6398" s="3"/>
      <c r="AO6398" s="3"/>
      <c r="AP6398" s="3"/>
      <c r="AQ6398" s="3"/>
      <c r="AR6398" s="3"/>
      <c r="AS6398" s="3"/>
      <c r="AT6398" s="51"/>
      <c r="AU6398" s="48"/>
      <c r="AV6398" s="52"/>
      <c r="AW6398" s="52"/>
    </row>
    <row r="6399" spans="1:49" ht="15" customHeight="1" x14ac:dyDescent="0.25">
      <c r="A6399" s="11">
        <f t="shared" si="1051"/>
        <v>6396</v>
      </c>
      <c r="B6399" s="29">
        <v>37443</v>
      </c>
      <c r="C6399" s="25">
        <v>22</v>
      </c>
      <c r="D6399" s="12">
        <v>31.2</v>
      </c>
      <c r="E6399" s="25">
        <v>24.7</v>
      </c>
      <c r="F6399" s="35">
        <v>85</v>
      </c>
      <c r="G6399" s="25">
        <v>0</v>
      </c>
      <c r="H6399" s="13">
        <v>1.2</v>
      </c>
      <c r="I6399" s="25"/>
      <c r="J6399" s="12">
        <v>225</v>
      </c>
      <c r="K6399" s="12">
        <v>1</v>
      </c>
      <c r="L6399" s="25" t="s">
        <v>13</v>
      </c>
      <c r="M6399" s="10"/>
      <c r="N6399" s="15"/>
      <c r="O6399" s="15"/>
      <c r="P6399" s="4"/>
      <c r="Q6399" s="65"/>
      <c r="R6399" s="42"/>
      <c r="S6399" s="44"/>
      <c r="T6399" s="44"/>
      <c r="U6399" s="5"/>
      <c r="V6399" s="5"/>
      <c r="W6399" s="5"/>
      <c r="X6399" s="5"/>
      <c r="Y6399" s="5"/>
      <c r="Z6399" s="5"/>
      <c r="AA6399" s="5"/>
      <c r="AB6399" s="5"/>
      <c r="AC6399" s="5"/>
      <c r="AD6399" s="5"/>
      <c r="AE6399" s="5"/>
      <c r="AF6399" s="5"/>
      <c r="AG6399" s="5"/>
      <c r="AH6399" s="40"/>
      <c r="AI6399" s="3"/>
      <c r="AJ6399" s="3"/>
      <c r="AK6399" s="3"/>
      <c r="AL6399" s="3"/>
      <c r="AM6399" s="3"/>
      <c r="AN6399" s="3"/>
      <c r="AO6399" s="3"/>
      <c r="AP6399" s="3"/>
      <c r="AQ6399" s="3"/>
      <c r="AR6399" s="3"/>
      <c r="AS6399" s="3"/>
      <c r="AT6399" s="51"/>
      <c r="AU6399" s="48"/>
      <c r="AV6399" s="52"/>
      <c r="AW6399" s="52"/>
    </row>
    <row r="6400" spans="1:49" ht="15" customHeight="1" x14ac:dyDescent="0.25">
      <c r="A6400" s="11">
        <f t="shared" si="1051"/>
        <v>6397</v>
      </c>
      <c r="B6400" s="29">
        <v>37444</v>
      </c>
      <c r="C6400" s="25">
        <v>22</v>
      </c>
      <c r="D6400" s="12">
        <v>31</v>
      </c>
      <c r="E6400" s="25">
        <v>25.6</v>
      </c>
      <c r="F6400" s="35">
        <v>86</v>
      </c>
      <c r="G6400" s="25">
        <v>0</v>
      </c>
      <c r="H6400" s="13">
        <v>7</v>
      </c>
      <c r="I6400" s="25"/>
      <c r="J6400" s="12">
        <v>225</v>
      </c>
      <c r="K6400" s="12">
        <v>1</v>
      </c>
      <c r="L6400" s="25" t="s">
        <v>13</v>
      </c>
      <c r="M6400" s="10"/>
      <c r="N6400" s="15"/>
      <c r="O6400" s="15"/>
      <c r="P6400" s="4"/>
      <c r="Q6400" s="65"/>
      <c r="R6400" s="42"/>
      <c r="S6400" s="44"/>
      <c r="T6400" s="44"/>
      <c r="U6400" s="5"/>
      <c r="V6400" s="5"/>
      <c r="W6400" s="5"/>
      <c r="X6400" s="5"/>
      <c r="Y6400" s="5"/>
      <c r="Z6400" s="5"/>
      <c r="AA6400" s="5"/>
      <c r="AB6400" s="5"/>
      <c r="AC6400" s="5"/>
      <c r="AD6400" s="5"/>
      <c r="AE6400" s="5"/>
      <c r="AF6400" s="5"/>
      <c r="AG6400" s="5"/>
      <c r="AH6400" s="40"/>
      <c r="AI6400" s="3"/>
      <c r="AJ6400" s="3"/>
      <c r="AK6400" s="3"/>
      <c r="AL6400" s="3"/>
      <c r="AM6400" s="3"/>
      <c r="AN6400" s="3"/>
      <c r="AO6400" s="3"/>
      <c r="AP6400" s="3"/>
      <c r="AQ6400" s="3"/>
      <c r="AR6400" s="3"/>
      <c r="AS6400" s="3"/>
      <c r="AT6400" s="51"/>
      <c r="AU6400" s="48"/>
      <c r="AV6400" s="52"/>
      <c r="AW6400" s="52"/>
    </row>
    <row r="6401" spans="1:49" ht="15" customHeight="1" x14ac:dyDescent="0.25">
      <c r="A6401" s="11">
        <f t="shared" si="1051"/>
        <v>6398</v>
      </c>
      <c r="B6401" s="29">
        <v>37445</v>
      </c>
      <c r="C6401" s="25">
        <v>22</v>
      </c>
      <c r="D6401" s="12">
        <v>32.799999999999997</v>
      </c>
      <c r="E6401" s="25">
        <v>25.2</v>
      </c>
      <c r="F6401" s="35">
        <v>83</v>
      </c>
      <c r="G6401" s="25">
        <v>0</v>
      </c>
      <c r="H6401" s="13">
        <v>6.3</v>
      </c>
      <c r="I6401" s="25"/>
      <c r="J6401" s="12">
        <v>225</v>
      </c>
      <c r="K6401" s="12">
        <v>0</v>
      </c>
      <c r="L6401" s="25" t="s">
        <v>13</v>
      </c>
      <c r="M6401" s="10"/>
      <c r="N6401" s="15"/>
      <c r="O6401" s="15"/>
      <c r="P6401" s="4"/>
      <c r="Q6401" s="65"/>
      <c r="R6401" s="42"/>
      <c r="S6401" s="44"/>
      <c r="T6401" s="44"/>
      <c r="U6401" s="5"/>
      <c r="V6401" s="5"/>
      <c r="W6401" s="5"/>
      <c r="X6401" s="5"/>
      <c r="Y6401" s="5"/>
      <c r="Z6401" s="5"/>
      <c r="AA6401" s="5"/>
      <c r="AB6401" s="5"/>
      <c r="AC6401" s="5"/>
      <c r="AD6401" s="5"/>
      <c r="AE6401" s="5"/>
      <c r="AF6401" s="5"/>
      <c r="AG6401" s="5"/>
      <c r="AH6401" s="40"/>
      <c r="AI6401" s="3"/>
      <c r="AJ6401" s="3"/>
      <c r="AK6401" s="3"/>
      <c r="AL6401" s="3"/>
      <c r="AM6401" s="3"/>
      <c r="AN6401" s="3"/>
      <c r="AO6401" s="3"/>
      <c r="AP6401" s="3"/>
      <c r="AQ6401" s="3"/>
      <c r="AR6401" s="3"/>
      <c r="AS6401" s="3"/>
      <c r="AT6401" s="51"/>
      <c r="AU6401" s="48"/>
      <c r="AV6401" s="52"/>
      <c r="AW6401" s="52"/>
    </row>
    <row r="6402" spans="1:49" ht="15" customHeight="1" x14ac:dyDescent="0.25">
      <c r="A6402" s="11">
        <f t="shared" si="1051"/>
        <v>6399</v>
      </c>
      <c r="B6402" s="29">
        <v>37446</v>
      </c>
      <c r="C6402" s="25">
        <v>21</v>
      </c>
      <c r="D6402" s="12">
        <v>33.299999999999997</v>
      </c>
      <c r="E6402" s="25">
        <v>25.8</v>
      </c>
      <c r="F6402" s="35">
        <v>81</v>
      </c>
      <c r="G6402" s="25">
        <v>0</v>
      </c>
      <c r="H6402" s="13">
        <v>7.9</v>
      </c>
      <c r="I6402" s="25"/>
      <c r="J6402" s="12">
        <v>225</v>
      </c>
      <c r="K6402" s="12">
        <v>2</v>
      </c>
      <c r="L6402" s="25" t="s">
        <v>13</v>
      </c>
      <c r="M6402" s="10"/>
      <c r="N6402" s="15"/>
      <c r="O6402" s="15"/>
      <c r="P6402" s="4"/>
      <c r="Q6402" s="65"/>
      <c r="R6402" s="42"/>
      <c r="S6402" s="44"/>
      <c r="T6402" s="44"/>
      <c r="U6402" s="5"/>
      <c r="V6402" s="5"/>
      <c r="W6402" s="5"/>
      <c r="X6402" s="5"/>
      <c r="Y6402" s="5"/>
      <c r="Z6402" s="5"/>
      <c r="AA6402" s="5"/>
      <c r="AB6402" s="5"/>
      <c r="AC6402" s="5"/>
      <c r="AD6402" s="5"/>
      <c r="AE6402" s="5"/>
      <c r="AF6402" s="5"/>
      <c r="AG6402" s="5"/>
      <c r="AH6402" s="40"/>
      <c r="AI6402" s="3"/>
      <c r="AJ6402" s="3"/>
      <c r="AK6402" s="3"/>
      <c r="AL6402" s="3"/>
      <c r="AM6402" s="3"/>
      <c r="AN6402" s="3"/>
      <c r="AO6402" s="3"/>
      <c r="AP6402" s="3"/>
      <c r="AQ6402" s="3"/>
      <c r="AR6402" s="3"/>
      <c r="AS6402" s="3"/>
      <c r="AT6402" s="51"/>
      <c r="AU6402" s="48"/>
      <c r="AV6402" s="52"/>
      <c r="AW6402" s="52"/>
    </row>
    <row r="6403" spans="1:49" ht="15" customHeight="1" x14ac:dyDescent="0.25">
      <c r="A6403" s="11">
        <f t="shared" si="1051"/>
        <v>6400</v>
      </c>
      <c r="B6403" s="29">
        <v>37447</v>
      </c>
      <c r="C6403" s="25">
        <v>21</v>
      </c>
      <c r="D6403" s="12">
        <v>31</v>
      </c>
      <c r="E6403" s="25">
        <v>25.9</v>
      </c>
      <c r="F6403" s="35">
        <v>91</v>
      </c>
      <c r="G6403" s="25">
        <v>0</v>
      </c>
      <c r="H6403" s="13">
        <v>0.4</v>
      </c>
      <c r="I6403" s="25"/>
      <c r="J6403" s="12">
        <v>225</v>
      </c>
      <c r="K6403" s="12">
        <v>1</v>
      </c>
      <c r="L6403" s="25" t="s">
        <v>13</v>
      </c>
      <c r="M6403" s="10"/>
      <c r="N6403" s="15"/>
      <c r="O6403" s="15"/>
      <c r="P6403" s="4"/>
      <c r="Q6403" s="65"/>
      <c r="R6403" s="42"/>
      <c r="S6403" s="44"/>
      <c r="T6403" s="44"/>
      <c r="U6403" s="5"/>
      <c r="V6403" s="5"/>
      <c r="W6403" s="5"/>
      <c r="X6403" s="5"/>
      <c r="Y6403" s="5"/>
      <c r="Z6403" s="5"/>
      <c r="AA6403" s="5"/>
      <c r="AB6403" s="5"/>
      <c r="AC6403" s="5"/>
      <c r="AD6403" s="5"/>
      <c r="AE6403" s="5"/>
      <c r="AF6403" s="5"/>
      <c r="AG6403" s="5"/>
      <c r="AH6403" s="40"/>
      <c r="AI6403" s="3"/>
      <c r="AJ6403" s="3"/>
      <c r="AK6403" s="3"/>
      <c r="AL6403" s="3"/>
      <c r="AM6403" s="3"/>
      <c r="AN6403" s="3"/>
      <c r="AO6403" s="3"/>
      <c r="AP6403" s="3"/>
      <c r="AQ6403" s="3"/>
      <c r="AR6403" s="3"/>
      <c r="AS6403" s="3"/>
      <c r="AT6403" s="51"/>
      <c r="AU6403" s="48"/>
      <c r="AV6403" s="52"/>
      <c r="AW6403" s="52"/>
    </row>
    <row r="6404" spans="1:49" ht="15" customHeight="1" x14ac:dyDescent="0.25">
      <c r="A6404" s="11">
        <f t="shared" si="1051"/>
        <v>6401</v>
      </c>
      <c r="B6404" s="29">
        <v>37448</v>
      </c>
      <c r="C6404" s="25">
        <v>23</v>
      </c>
      <c r="D6404" s="12">
        <v>31</v>
      </c>
      <c r="E6404" s="25">
        <v>24.9</v>
      </c>
      <c r="F6404" s="35">
        <v>88</v>
      </c>
      <c r="G6404" s="25">
        <v>43</v>
      </c>
      <c r="H6404" s="13">
        <v>3</v>
      </c>
      <c r="I6404" s="25"/>
      <c r="J6404" s="12">
        <v>270</v>
      </c>
      <c r="K6404" s="12">
        <v>0</v>
      </c>
      <c r="L6404" s="25" t="s">
        <v>15</v>
      </c>
      <c r="M6404" s="10"/>
      <c r="N6404" s="15"/>
      <c r="O6404" s="15"/>
      <c r="P6404" s="4"/>
      <c r="Q6404" s="65"/>
      <c r="R6404" s="42"/>
      <c r="S6404" s="44"/>
      <c r="T6404" s="44"/>
      <c r="U6404" s="5"/>
      <c r="V6404" s="5"/>
      <c r="W6404" s="5"/>
      <c r="X6404" s="5"/>
      <c r="Y6404" s="5"/>
      <c r="Z6404" s="5"/>
      <c r="AA6404" s="5"/>
      <c r="AB6404" s="5"/>
      <c r="AC6404" s="5"/>
      <c r="AD6404" s="5"/>
      <c r="AE6404" s="5"/>
      <c r="AF6404" s="5"/>
      <c r="AG6404" s="5"/>
      <c r="AH6404" s="40"/>
      <c r="AI6404" s="3"/>
      <c r="AJ6404" s="3"/>
      <c r="AK6404" s="3"/>
      <c r="AL6404" s="3"/>
      <c r="AM6404" s="3"/>
      <c r="AN6404" s="3"/>
      <c r="AO6404" s="3"/>
      <c r="AP6404" s="3"/>
      <c r="AQ6404" s="3"/>
      <c r="AR6404" s="3"/>
      <c r="AS6404" s="3"/>
      <c r="AT6404" s="51"/>
      <c r="AU6404" s="48"/>
      <c r="AV6404" s="52"/>
      <c r="AW6404" s="52"/>
    </row>
    <row r="6405" spans="1:49" ht="15" customHeight="1" x14ac:dyDescent="0.25">
      <c r="A6405" s="11">
        <f t="shared" si="1051"/>
        <v>6402</v>
      </c>
      <c r="B6405" s="29">
        <v>37449</v>
      </c>
      <c r="C6405" s="25">
        <v>21</v>
      </c>
      <c r="D6405" s="12">
        <v>32</v>
      </c>
      <c r="E6405" s="25">
        <v>25.7</v>
      </c>
      <c r="F6405" s="35">
        <v>85</v>
      </c>
      <c r="G6405" s="25">
        <v>0</v>
      </c>
      <c r="H6405" s="13">
        <v>7.8</v>
      </c>
      <c r="I6405" s="25"/>
      <c r="J6405" s="12">
        <v>270</v>
      </c>
      <c r="K6405" s="12">
        <v>0</v>
      </c>
      <c r="L6405" s="25" t="s">
        <v>15</v>
      </c>
      <c r="M6405" s="10"/>
      <c r="N6405" s="15"/>
      <c r="O6405" s="15"/>
      <c r="P6405" s="4"/>
      <c r="Q6405" s="65"/>
      <c r="R6405" s="42"/>
      <c r="S6405" s="44"/>
      <c r="T6405" s="44"/>
      <c r="U6405" s="5"/>
      <c r="V6405" s="5"/>
      <c r="W6405" s="5"/>
      <c r="X6405" s="5"/>
      <c r="Y6405" s="5"/>
      <c r="Z6405" s="5"/>
      <c r="AA6405" s="5"/>
      <c r="AB6405" s="5"/>
      <c r="AC6405" s="5"/>
      <c r="AD6405" s="5"/>
      <c r="AE6405" s="5"/>
      <c r="AF6405" s="5"/>
      <c r="AG6405" s="5"/>
      <c r="AH6405" s="40"/>
      <c r="AI6405" s="3"/>
      <c r="AJ6405" s="3"/>
      <c r="AK6405" s="3"/>
      <c r="AL6405" s="3"/>
      <c r="AM6405" s="3"/>
      <c r="AN6405" s="3"/>
      <c r="AO6405" s="3"/>
      <c r="AP6405" s="3"/>
      <c r="AQ6405" s="3"/>
      <c r="AR6405" s="3"/>
      <c r="AS6405" s="3"/>
      <c r="AT6405" s="51"/>
      <c r="AU6405" s="48"/>
      <c r="AV6405" s="52"/>
      <c r="AW6405" s="52"/>
    </row>
    <row r="6406" spans="1:49" ht="15" customHeight="1" x14ac:dyDescent="0.25">
      <c r="A6406" s="11">
        <f t="shared" ref="A6406:A6469" si="1052">A6405+1</f>
        <v>6403</v>
      </c>
      <c r="B6406" s="29">
        <v>37450</v>
      </c>
      <c r="C6406" s="25">
        <v>22</v>
      </c>
      <c r="D6406" s="12">
        <v>31.6</v>
      </c>
      <c r="E6406" s="25">
        <v>26.9</v>
      </c>
      <c r="F6406" s="35">
        <v>86</v>
      </c>
      <c r="G6406" s="25">
        <v>0</v>
      </c>
      <c r="H6406" s="13">
        <v>8</v>
      </c>
      <c r="I6406" s="25"/>
      <c r="J6406" s="12">
        <v>225</v>
      </c>
      <c r="K6406" s="12">
        <v>0</v>
      </c>
      <c r="L6406" s="25" t="s">
        <v>13</v>
      </c>
      <c r="M6406" s="10"/>
      <c r="N6406" s="15"/>
      <c r="O6406" s="15"/>
      <c r="P6406" s="4"/>
      <c r="Q6406" s="65"/>
      <c r="R6406" s="42"/>
      <c r="S6406" s="44"/>
      <c r="T6406" s="44"/>
      <c r="U6406" s="5"/>
      <c r="V6406" s="5"/>
      <c r="W6406" s="5"/>
      <c r="X6406" s="5"/>
      <c r="Y6406" s="5"/>
      <c r="Z6406" s="5"/>
      <c r="AA6406" s="5"/>
      <c r="AB6406" s="5"/>
      <c r="AC6406" s="5"/>
      <c r="AD6406" s="5"/>
      <c r="AE6406" s="5"/>
      <c r="AF6406" s="5"/>
      <c r="AG6406" s="5"/>
      <c r="AH6406" s="40"/>
      <c r="AI6406" s="3"/>
      <c r="AJ6406" s="3"/>
      <c r="AK6406" s="3"/>
      <c r="AL6406" s="3"/>
      <c r="AM6406" s="3"/>
      <c r="AN6406" s="3"/>
      <c r="AO6406" s="3"/>
      <c r="AP6406" s="3"/>
      <c r="AQ6406" s="3"/>
      <c r="AR6406" s="3"/>
      <c r="AS6406" s="3"/>
      <c r="AT6406" s="51"/>
      <c r="AU6406" s="48"/>
      <c r="AV6406" s="52"/>
      <c r="AW6406" s="52"/>
    </row>
    <row r="6407" spans="1:49" ht="15" customHeight="1" x14ac:dyDescent="0.25">
      <c r="A6407" s="11">
        <f t="shared" si="1052"/>
        <v>6404</v>
      </c>
      <c r="B6407" s="29">
        <v>37451</v>
      </c>
      <c r="C6407" s="25">
        <v>21</v>
      </c>
      <c r="D6407" s="12">
        <v>28.6</v>
      </c>
      <c r="E6407" s="25">
        <v>24.9</v>
      </c>
      <c r="F6407" s="35">
        <v>94</v>
      </c>
      <c r="G6407" s="25">
        <v>14</v>
      </c>
      <c r="H6407" s="13">
        <v>1.2</v>
      </c>
      <c r="I6407" s="25"/>
      <c r="J6407" s="12">
        <v>225</v>
      </c>
      <c r="K6407" s="12">
        <v>1</v>
      </c>
      <c r="L6407" s="25" t="s">
        <v>15</v>
      </c>
      <c r="M6407" s="10"/>
      <c r="N6407" s="15"/>
      <c r="O6407" s="15"/>
      <c r="P6407" s="4"/>
      <c r="Q6407" s="65"/>
      <c r="R6407" s="42"/>
      <c r="S6407" s="44"/>
      <c r="T6407" s="44"/>
      <c r="U6407" s="5"/>
      <c r="V6407" s="5"/>
      <c r="W6407" s="5"/>
      <c r="X6407" s="5"/>
      <c r="Y6407" s="5"/>
      <c r="Z6407" s="5"/>
      <c r="AA6407" s="5"/>
      <c r="AB6407" s="5"/>
      <c r="AC6407" s="5"/>
      <c r="AD6407" s="5"/>
      <c r="AE6407" s="5"/>
      <c r="AF6407" s="5"/>
      <c r="AG6407" s="5"/>
      <c r="AH6407" s="40"/>
      <c r="AI6407" s="3"/>
      <c r="AJ6407" s="3"/>
      <c r="AK6407" s="3"/>
      <c r="AL6407" s="3"/>
      <c r="AM6407" s="3"/>
      <c r="AN6407" s="3"/>
      <c r="AO6407" s="3"/>
      <c r="AP6407" s="3"/>
      <c r="AQ6407" s="3"/>
      <c r="AR6407" s="3"/>
      <c r="AS6407" s="3"/>
      <c r="AT6407" s="51"/>
      <c r="AU6407" s="48"/>
      <c r="AV6407" s="52"/>
      <c r="AW6407" s="52"/>
    </row>
    <row r="6408" spans="1:49" ht="15" customHeight="1" x14ac:dyDescent="0.25">
      <c r="A6408" s="11">
        <f t="shared" si="1052"/>
        <v>6405</v>
      </c>
      <c r="B6408" s="29">
        <v>37452</v>
      </c>
      <c r="C6408" s="25">
        <v>21</v>
      </c>
      <c r="D6408" s="12">
        <v>30.4</v>
      </c>
      <c r="E6408" s="25">
        <v>25.3</v>
      </c>
      <c r="F6408" s="35">
        <v>84</v>
      </c>
      <c r="G6408" s="25">
        <v>10</v>
      </c>
      <c r="H6408" s="13">
        <v>4.0999999999999996</v>
      </c>
      <c r="I6408" s="25"/>
      <c r="J6408" s="12">
        <v>270</v>
      </c>
      <c r="K6408" s="12">
        <v>1</v>
      </c>
      <c r="L6408" s="25" t="s">
        <v>15</v>
      </c>
      <c r="M6408" s="10"/>
      <c r="N6408" s="15"/>
      <c r="O6408" s="15"/>
      <c r="P6408" s="4"/>
      <c r="Q6408" s="65"/>
      <c r="R6408" s="42"/>
      <c r="S6408" s="44"/>
      <c r="T6408" s="44"/>
      <c r="U6408" s="5"/>
      <c r="V6408" s="5"/>
      <c r="W6408" s="5"/>
      <c r="X6408" s="5"/>
      <c r="Y6408" s="5"/>
      <c r="Z6408" s="5"/>
      <c r="AA6408" s="5"/>
      <c r="AB6408" s="5"/>
      <c r="AC6408" s="5"/>
      <c r="AD6408" s="5"/>
      <c r="AE6408" s="5"/>
      <c r="AF6408" s="5"/>
      <c r="AG6408" s="5"/>
      <c r="AH6408" s="40"/>
      <c r="AI6408" s="3"/>
      <c r="AJ6408" s="3"/>
      <c r="AK6408" s="3"/>
      <c r="AL6408" s="3"/>
      <c r="AM6408" s="3"/>
      <c r="AN6408" s="3"/>
      <c r="AO6408" s="3"/>
      <c r="AP6408" s="3"/>
      <c r="AQ6408" s="3"/>
      <c r="AR6408" s="3"/>
      <c r="AS6408" s="3"/>
      <c r="AT6408" s="51"/>
      <c r="AU6408" s="48"/>
      <c r="AV6408" s="52"/>
      <c r="AW6408" s="52"/>
    </row>
    <row r="6409" spans="1:49" ht="15" customHeight="1" x14ac:dyDescent="0.25">
      <c r="A6409" s="11">
        <f t="shared" si="1052"/>
        <v>6406</v>
      </c>
      <c r="B6409" s="29">
        <v>37453</v>
      </c>
      <c r="C6409" s="25">
        <v>21</v>
      </c>
      <c r="D6409" s="12">
        <v>31.8</v>
      </c>
      <c r="E6409" s="25">
        <v>26.3</v>
      </c>
      <c r="F6409" s="35">
        <v>81</v>
      </c>
      <c r="G6409" s="25">
        <v>0</v>
      </c>
      <c r="H6409" s="13">
        <v>7.3</v>
      </c>
      <c r="I6409" s="25"/>
      <c r="J6409" s="12">
        <v>225</v>
      </c>
      <c r="K6409" s="12">
        <v>1</v>
      </c>
      <c r="L6409" s="25" t="s">
        <v>15</v>
      </c>
      <c r="M6409" s="10"/>
      <c r="N6409" s="15"/>
      <c r="O6409" s="15"/>
      <c r="P6409" s="4"/>
      <c r="Q6409" s="65"/>
      <c r="R6409" s="42"/>
      <c r="S6409" s="44"/>
      <c r="T6409" s="44"/>
      <c r="U6409" s="5"/>
      <c r="V6409" s="5"/>
      <c r="W6409" s="5"/>
      <c r="X6409" s="5"/>
      <c r="Y6409" s="5"/>
      <c r="Z6409" s="5"/>
      <c r="AA6409" s="5"/>
      <c r="AB6409" s="5"/>
      <c r="AC6409" s="5"/>
      <c r="AD6409" s="5"/>
      <c r="AE6409" s="5"/>
      <c r="AF6409" s="5"/>
      <c r="AG6409" s="5"/>
      <c r="AH6409" s="40"/>
      <c r="AI6409" s="3"/>
      <c r="AJ6409" s="3"/>
      <c r="AK6409" s="3"/>
      <c r="AL6409" s="3"/>
      <c r="AM6409" s="3"/>
      <c r="AN6409" s="3"/>
      <c r="AO6409" s="3"/>
      <c r="AP6409" s="3"/>
      <c r="AQ6409" s="3"/>
      <c r="AR6409" s="3"/>
      <c r="AS6409" s="3"/>
      <c r="AT6409" s="51"/>
      <c r="AU6409" s="48"/>
      <c r="AV6409" s="52"/>
      <c r="AW6409" s="52"/>
    </row>
    <row r="6410" spans="1:49" ht="15" customHeight="1" x14ac:dyDescent="0.25">
      <c r="A6410" s="11">
        <f t="shared" si="1052"/>
        <v>6407</v>
      </c>
      <c r="B6410" s="29">
        <v>37454</v>
      </c>
      <c r="C6410" s="25">
        <v>21</v>
      </c>
      <c r="D6410" s="12">
        <v>31.8</v>
      </c>
      <c r="E6410" s="25">
        <v>25.2</v>
      </c>
      <c r="F6410" s="35">
        <v>90</v>
      </c>
      <c r="G6410" s="25">
        <v>0</v>
      </c>
      <c r="H6410" s="13">
        <v>5.4</v>
      </c>
      <c r="I6410" s="25"/>
      <c r="J6410" s="12">
        <v>225</v>
      </c>
      <c r="K6410" s="12">
        <v>0</v>
      </c>
      <c r="L6410" s="25" t="s">
        <v>13</v>
      </c>
      <c r="M6410" s="10"/>
      <c r="N6410" s="15"/>
      <c r="O6410" s="15"/>
      <c r="P6410" s="4"/>
      <c r="Q6410" s="65"/>
      <c r="R6410" s="42"/>
      <c r="S6410" s="44"/>
      <c r="T6410" s="44"/>
      <c r="U6410" s="5"/>
      <c r="V6410" s="5"/>
      <c r="W6410" s="5"/>
      <c r="X6410" s="5"/>
      <c r="Y6410" s="5"/>
      <c r="Z6410" s="5"/>
      <c r="AA6410" s="5"/>
      <c r="AB6410" s="5"/>
      <c r="AC6410" s="5"/>
      <c r="AD6410" s="5"/>
      <c r="AE6410" s="5"/>
      <c r="AF6410" s="5"/>
      <c r="AG6410" s="5"/>
      <c r="AH6410" s="40"/>
      <c r="AI6410" s="3"/>
      <c r="AJ6410" s="3"/>
      <c r="AK6410" s="3"/>
      <c r="AL6410" s="3"/>
      <c r="AM6410" s="3"/>
      <c r="AN6410" s="3"/>
      <c r="AO6410" s="3"/>
      <c r="AP6410" s="3"/>
      <c r="AQ6410" s="3"/>
      <c r="AR6410" s="3"/>
      <c r="AS6410" s="3"/>
      <c r="AT6410" s="51"/>
      <c r="AU6410" s="48"/>
      <c r="AV6410" s="52"/>
      <c r="AW6410" s="52"/>
    </row>
    <row r="6411" spans="1:49" ht="15" customHeight="1" x14ac:dyDescent="0.25">
      <c r="A6411" s="11">
        <f t="shared" si="1052"/>
        <v>6408</v>
      </c>
      <c r="B6411" s="29">
        <v>37455</v>
      </c>
      <c r="C6411" s="25">
        <v>20</v>
      </c>
      <c r="D6411" s="12">
        <v>31.7</v>
      </c>
      <c r="E6411" s="25">
        <v>25.1</v>
      </c>
      <c r="F6411" s="35">
        <v>86</v>
      </c>
      <c r="G6411" s="25">
        <v>3</v>
      </c>
      <c r="H6411" s="13">
        <v>6.4</v>
      </c>
      <c r="I6411" s="25"/>
      <c r="J6411" s="12">
        <v>180</v>
      </c>
      <c r="K6411" s="12">
        <v>0</v>
      </c>
      <c r="L6411" s="25" t="s">
        <v>15</v>
      </c>
      <c r="M6411" s="10"/>
      <c r="N6411" s="15"/>
      <c r="O6411" s="15"/>
      <c r="P6411" s="4"/>
      <c r="Q6411" s="65"/>
      <c r="R6411" s="42"/>
      <c r="S6411" s="44"/>
      <c r="T6411" s="44"/>
      <c r="U6411" s="5"/>
      <c r="V6411" s="5"/>
      <c r="W6411" s="5"/>
      <c r="X6411" s="5"/>
      <c r="Y6411" s="5"/>
      <c r="Z6411" s="5"/>
      <c r="AA6411" s="5"/>
      <c r="AB6411" s="5"/>
      <c r="AC6411" s="5"/>
      <c r="AD6411" s="5"/>
      <c r="AE6411" s="5"/>
      <c r="AF6411" s="5"/>
      <c r="AG6411" s="5"/>
      <c r="AH6411" s="40"/>
      <c r="AI6411" s="3"/>
      <c r="AJ6411" s="3"/>
      <c r="AK6411" s="3"/>
      <c r="AL6411" s="3"/>
      <c r="AM6411" s="3"/>
      <c r="AN6411" s="3"/>
      <c r="AO6411" s="3"/>
      <c r="AP6411" s="3"/>
      <c r="AQ6411" s="3"/>
      <c r="AR6411" s="3"/>
      <c r="AS6411" s="3"/>
      <c r="AT6411" s="51"/>
      <c r="AU6411" s="48"/>
      <c r="AV6411" s="52"/>
      <c r="AW6411" s="52"/>
    </row>
    <row r="6412" spans="1:49" ht="15" customHeight="1" x14ac:dyDescent="0.25">
      <c r="A6412" s="11">
        <f t="shared" si="1052"/>
        <v>6409</v>
      </c>
      <c r="B6412" s="29">
        <v>37456</v>
      </c>
      <c r="C6412" s="25">
        <v>21</v>
      </c>
      <c r="D6412" s="12">
        <v>30.4</v>
      </c>
      <c r="E6412" s="25">
        <v>26</v>
      </c>
      <c r="F6412" s="35">
        <v>87</v>
      </c>
      <c r="G6412" s="25">
        <v>1</v>
      </c>
      <c r="H6412" s="13">
        <v>4.0999999999999996</v>
      </c>
      <c r="I6412" s="25"/>
      <c r="J6412" s="12">
        <v>225</v>
      </c>
      <c r="K6412" s="12">
        <v>0</v>
      </c>
      <c r="L6412" s="25" t="s">
        <v>14</v>
      </c>
      <c r="M6412" s="10"/>
      <c r="N6412" s="15"/>
      <c r="O6412" s="15"/>
      <c r="P6412" s="4"/>
      <c r="Q6412" s="65"/>
      <c r="R6412" s="42"/>
      <c r="S6412" s="44"/>
      <c r="T6412" s="44"/>
      <c r="U6412" s="5"/>
      <c r="V6412" s="5"/>
      <c r="W6412" s="5"/>
      <c r="X6412" s="5"/>
      <c r="Y6412" s="5"/>
      <c r="Z6412" s="5"/>
      <c r="AA6412" s="5"/>
      <c r="AB6412" s="5"/>
      <c r="AC6412" s="5"/>
      <c r="AD6412" s="5"/>
      <c r="AE6412" s="5"/>
      <c r="AF6412" s="5"/>
      <c r="AG6412" s="5"/>
      <c r="AH6412" s="40"/>
      <c r="AI6412" s="3"/>
      <c r="AJ6412" s="3"/>
      <c r="AK6412" s="3"/>
      <c r="AL6412" s="3"/>
      <c r="AM6412" s="3"/>
      <c r="AN6412" s="3"/>
      <c r="AO6412" s="3"/>
      <c r="AP6412" s="3"/>
      <c r="AQ6412" s="3"/>
      <c r="AR6412" s="3"/>
      <c r="AS6412" s="3"/>
      <c r="AT6412" s="51"/>
      <c r="AU6412" s="48"/>
      <c r="AV6412" s="52"/>
      <c r="AW6412" s="52"/>
    </row>
    <row r="6413" spans="1:49" ht="15" customHeight="1" x14ac:dyDescent="0.25">
      <c r="A6413" s="11">
        <f t="shared" si="1052"/>
        <v>6410</v>
      </c>
      <c r="B6413" s="29">
        <v>37457</v>
      </c>
      <c r="C6413" s="25">
        <v>22</v>
      </c>
      <c r="D6413" s="12">
        <v>30.6</v>
      </c>
      <c r="E6413" s="25">
        <v>24.3</v>
      </c>
      <c r="F6413" s="35">
        <v>94</v>
      </c>
      <c r="G6413" s="25">
        <v>4</v>
      </c>
      <c r="H6413" s="13">
        <v>3.4</v>
      </c>
      <c r="I6413" s="25"/>
      <c r="J6413" s="12">
        <v>225</v>
      </c>
      <c r="K6413" s="12">
        <v>0</v>
      </c>
      <c r="L6413" s="25" t="s">
        <v>13</v>
      </c>
      <c r="M6413" s="10"/>
      <c r="N6413" s="15"/>
      <c r="O6413" s="15"/>
      <c r="P6413" s="4"/>
      <c r="Q6413" s="65"/>
      <c r="R6413" s="42"/>
      <c r="S6413" s="44"/>
      <c r="T6413" s="44"/>
      <c r="U6413" s="5"/>
      <c r="V6413" s="5"/>
      <c r="W6413" s="5"/>
      <c r="X6413" s="5"/>
      <c r="Y6413" s="5"/>
      <c r="Z6413" s="5"/>
      <c r="AA6413" s="5"/>
      <c r="AB6413" s="5"/>
      <c r="AC6413" s="5"/>
      <c r="AD6413" s="5"/>
      <c r="AE6413" s="5"/>
      <c r="AF6413" s="5"/>
      <c r="AG6413" s="5"/>
      <c r="AH6413" s="40"/>
      <c r="AI6413" s="3"/>
      <c r="AJ6413" s="3"/>
      <c r="AK6413" s="3"/>
      <c r="AL6413" s="3"/>
      <c r="AM6413" s="3"/>
      <c r="AN6413" s="3"/>
      <c r="AO6413" s="3"/>
      <c r="AP6413" s="3"/>
      <c r="AQ6413" s="3"/>
      <c r="AR6413" s="3"/>
      <c r="AS6413" s="3"/>
      <c r="AT6413" s="51"/>
      <c r="AU6413" s="48"/>
      <c r="AV6413" s="52"/>
      <c r="AW6413" s="52"/>
    </row>
    <row r="6414" spans="1:49" ht="15" customHeight="1" x14ac:dyDescent="0.25">
      <c r="A6414" s="11">
        <f t="shared" si="1052"/>
        <v>6411</v>
      </c>
      <c r="B6414" s="29">
        <v>37458</v>
      </c>
      <c r="C6414" s="25">
        <v>23</v>
      </c>
      <c r="D6414" s="12">
        <v>30.4</v>
      </c>
      <c r="E6414" s="25">
        <v>25.8</v>
      </c>
      <c r="F6414" s="35">
        <v>90</v>
      </c>
      <c r="G6414" s="25">
        <v>8</v>
      </c>
      <c r="H6414" s="13">
        <v>5.9</v>
      </c>
      <c r="I6414" s="25"/>
      <c r="J6414" s="12">
        <v>180</v>
      </c>
      <c r="K6414" s="12">
        <v>0</v>
      </c>
      <c r="L6414" s="25" t="s">
        <v>13</v>
      </c>
      <c r="M6414" s="10"/>
      <c r="N6414" s="15"/>
      <c r="O6414" s="15"/>
      <c r="P6414" s="4"/>
      <c r="Q6414" s="65"/>
      <c r="R6414" s="42"/>
      <c r="S6414" s="44"/>
      <c r="T6414" s="44"/>
      <c r="U6414" s="5"/>
      <c r="V6414" s="5"/>
      <c r="W6414" s="5"/>
      <c r="X6414" s="5"/>
      <c r="Y6414" s="5"/>
      <c r="Z6414" s="5"/>
      <c r="AA6414" s="5"/>
      <c r="AB6414" s="5"/>
      <c r="AC6414" s="5"/>
      <c r="AD6414" s="5"/>
      <c r="AE6414" s="5"/>
      <c r="AF6414" s="5"/>
      <c r="AG6414" s="5"/>
      <c r="AH6414" s="40"/>
      <c r="AI6414" s="3"/>
      <c r="AJ6414" s="3"/>
      <c r="AK6414" s="3"/>
      <c r="AL6414" s="3"/>
      <c r="AM6414" s="3"/>
      <c r="AN6414" s="3"/>
      <c r="AO6414" s="3"/>
      <c r="AP6414" s="3"/>
      <c r="AQ6414" s="3"/>
      <c r="AR6414" s="3"/>
      <c r="AS6414" s="3"/>
      <c r="AT6414" s="51"/>
      <c r="AU6414" s="48"/>
      <c r="AV6414" s="52"/>
      <c r="AW6414" s="52"/>
    </row>
    <row r="6415" spans="1:49" ht="15" customHeight="1" x14ac:dyDescent="0.25">
      <c r="A6415" s="11">
        <f t="shared" si="1052"/>
        <v>6412</v>
      </c>
      <c r="B6415" s="29">
        <v>37459</v>
      </c>
      <c r="C6415" s="25">
        <v>22</v>
      </c>
      <c r="D6415" s="12">
        <v>29.6</v>
      </c>
      <c r="E6415" s="25">
        <v>25.2</v>
      </c>
      <c r="F6415" s="35">
        <v>89</v>
      </c>
      <c r="G6415" s="25">
        <v>50</v>
      </c>
      <c r="H6415" s="13">
        <v>4.0999999999999996</v>
      </c>
      <c r="I6415" s="25"/>
      <c r="J6415" s="12">
        <v>225</v>
      </c>
      <c r="K6415" s="12">
        <v>0</v>
      </c>
      <c r="L6415" s="25" t="s">
        <v>13</v>
      </c>
      <c r="M6415" s="10"/>
      <c r="N6415" s="15"/>
      <c r="O6415" s="15"/>
      <c r="P6415" s="4"/>
      <c r="Q6415" s="65"/>
      <c r="R6415" s="42"/>
      <c r="S6415" s="44"/>
      <c r="T6415" s="44"/>
      <c r="U6415" s="5"/>
      <c r="V6415" s="5"/>
      <c r="W6415" s="5"/>
      <c r="X6415" s="5"/>
      <c r="Y6415" s="5"/>
      <c r="Z6415" s="5"/>
      <c r="AA6415" s="5"/>
      <c r="AB6415" s="5"/>
      <c r="AC6415" s="5"/>
      <c r="AD6415" s="5"/>
      <c r="AE6415" s="5"/>
      <c r="AF6415" s="5"/>
      <c r="AG6415" s="5"/>
      <c r="AH6415" s="40"/>
      <c r="AI6415" s="3"/>
      <c r="AJ6415" s="3"/>
      <c r="AK6415" s="3"/>
      <c r="AL6415" s="3"/>
      <c r="AM6415" s="3"/>
      <c r="AN6415" s="3"/>
      <c r="AO6415" s="3"/>
      <c r="AP6415" s="3"/>
      <c r="AQ6415" s="3"/>
      <c r="AR6415" s="3"/>
      <c r="AS6415" s="3"/>
      <c r="AT6415" s="51"/>
      <c r="AU6415" s="48"/>
      <c r="AV6415" s="52"/>
      <c r="AW6415" s="52"/>
    </row>
    <row r="6416" spans="1:49" ht="15" customHeight="1" x14ac:dyDescent="0.25">
      <c r="A6416" s="11">
        <f t="shared" si="1052"/>
        <v>6413</v>
      </c>
      <c r="B6416" s="29">
        <v>37460</v>
      </c>
      <c r="C6416" s="25">
        <v>22</v>
      </c>
      <c r="D6416" s="12">
        <v>29.6</v>
      </c>
      <c r="E6416" s="25">
        <v>25.4</v>
      </c>
      <c r="F6416" s="35">
        <v>88</v>
      </c>
      <c r="G6416" s="25">
        <v>2</v>
      </c>
      <c r="H6416" s="13">
        <v>3.9</v>
      </c>
      <c r="I6416" s="25"/>
      <c r="J6416" s="12">
        <v>180</v>
      </c>
      <c r="K6416" s="12">
        <v>0</v>
      </c>
      <c r="L6416" s="25" t="s">
        <v>12</v>
      </c>
      <c r="M6416" s="10"/>
      <c r="N6416" s="15"/>
      <c r="O6416" s="15"/>
      <c r="P6416" s="4"/>
      <c r="Q6416" s="65"/>
      <c r="R6416" s="42"/>
      <c r="S6416" s="44"/>
      <c r="T6416" s="44"/>
      <c r="U6416" s="5"/>
      <c r="V6416" s="5"/>
      <c r="W6416" s="5"/>
      <c r="X6416" s="5"/>
      <c r="Y6416" s="5"/>
      <c r="Z6416" s="5"/>
      <c r="AA6416" s="5"/>
      <c r="AB6416" s="5"/>
      <c r="AC6416" s="5"/>
      <c r="AD6416" s="5"/>
      <c r="AE6416" s="5"/>
      <c r="AF6416" s="5"/>
      <c r="AG6416" s="5"/>
      <c r="AH6416" s="40"/>
      <c r="AI6416" s="3"/>
      <c r="AJ6416" s="3"/>
      <c r="AK6416" s="3"/>
      <c r="AL6416" s="3"/>
      <c r="AM6416" s="3"/>
      <c r="AN6416" s="3"/>
      <c r="AO6416" s="3"/>
      <c r="AP6416" s="3"/>
      <c r="AQ6416" s="3"/>
      <c r="AR6416" s="3"/>
      <c r="AS6416" s="3"/>
      <c r="AT6416" s="51"/>
      <c r="AU6416" s="48"/>
      <c r="AV6416" s="52"/>
      <c r="AW6416" s="52"/>
    </row>
    <row r="6417" spans="1:49" ht="15" customHeight="1" x14ac:dyDescent="0.25">
      <c r="A6417" s="11">
        <f t="shared" si="1052"/>
        <v>6414</v>
      </c>
      <c r="B6417" s="29">
        <v>37461</v>
      </c>
      <c r="C6417" s="25">
        <v>21</v>
      </c>
      <c r="D6417" s="12">
        <v>30.2</v>
      </c>
      <c r="E6417" s="25">
        <v>25.1</v>
      </c>
      <c r="F6417" s="35">
        <v>82</v>
      </c>
      <c r="G6417" s="25">
        <v>0</v>
      </c>
      <c r="H6417" s="13">
        <v>3.5</v>
      </c>
      <c r="I6417" s="25"/>
      <c r="J6417" s="12">
        <v>225</v>
      </c>
      <c r="K6417" s="12">
        <v>0</v>
      </c>
      <c r="L6417" s="25" t="s">
        <v>13</v>
      </c>
      <c r="M6417" s="10"/>
      <c r="N6417" s="15"/>
      <c r="O6417" s="15"/>
      <c r="P6417" s="4"/>
      <c r="Q6417" s="65"/>
      <c r="R6417" s="42"/>
      <c r="S6417" s="44"/>
      <c r="T6417" s="44"/>
      <c r="U6417" s="5"/>
      <c r="V6417" s="5"/>
      <c r="W6417" s="5"/>
      <c r="X6417" s="5"/>
      <c r="Y6417" s="5"/>
      <c r="Z6417" s="5"/>
      <c r="AA6417" s="5"/>
      <c r="AB6417" s="5"/>
      <c r="AC6417" s="5"/>
      <c r="AD6417" s="5"/>
      <c r="AE6417" s="5"/>
      <c r="AF6417" s="5"/>
      <c r="AG6417" s="5"/>
      <c r="AH6417" s="40"/>
      <c r="AI6417" s="3"/>
      <c r="AJ6417" s="3"/>
      <c r="AK6417" s="3"/>
      <c r="AL6417" s="3"/>
      <c r="AM6417" s="3"/>
      <c r="AN6417" s="3"/>
      <c r="AO6417" s="3"/>
      <c r="AP6417" s="3"/>
      <c r="AQ6417" s="3"/>
      <c r="AR6417" s="3"/>
      <c r="AS6417" s="3"/>
      <c r="AT6417" s="51"/>
      <c r="AU6417" s="48"/>
      <c r="AV6417" s="52"/>
      <c r="AW6417" s="52"/>
    </row>
    <row r="6418" spans="1:49" ht="15" customHeight="1" x14ac:dyDescent="0.25">
      <c r="A6418" s="11">
        <f t="shared" si="1052"/>
        <v>6415</v>
      </c>
      <c r="B6418" s="29">
        <v>37462</v>
      </c>
      <c r="C6418" s="25">
        <v>22</v>
      </c>
      <c r="D6418" s="12">
        <v>30</v>
      </c>
      <c r="E6418" s="25">
        <v>25.5</v>
      </c>
      <c r="F6418" s="35">
        <v>88</v>
      </c>
      <c r="G6418" s="25">
        <v>11</v>
      </c>
      <c r="H6418" s="13">
        <v>3.6</v>
      </c>
      <c r="I6418" s="25"/>
      <c r="J6418" s="12">
        <v>225</v>
      </c>
      <c r="K6418" s="12">
        <v>0</v>
      </c>
      <c r="L6418" s="25" t="s">
        <v>13</v>
      </c>
      <c r="M6418" s="10"/>
      <c r="N6418" s="15"/>
      <c r="O6418" s="15"/>
      <c r="P6418" s="4"/>
      <c r="Q6418" s="65"/>
      <c r="R6418" s="42"/>
      <c r="S6418" s="44"/>
      <c r="T6418" s="44"/>
      <c r="U6418" s="5"/>
      <c r="V6418" s="5"/>
      <c r="W6418" s="5"/>
      <c r="X6418" s="5"/>
      <c r="Y6418" s="5"/>
      <c r="Z6418" s="5"/>
      <c r="AA6418" s="5"/>
      <c r="AB6418" s="5"/>
      <c r="AC6418" s="5"/>
      <c r="AD6418" s="5"/>
      <c r="AE6418" s="5"/>
      <c r="AF6418" s="5"/>
      <c r="AG6418" s="5"/>
      <c r="AH6418" s="40"/>
      <c r="AI6418" s="3"/>
      <c r="AJ6418" s="3"/>
      <c r="AK6418" s="3"/>
      <c r="AL6418" s="3"/>
      <c r="AM6418" s="3"/>
      <c r="AN6418" s="3"/>
      <c r="AO6418" s="3"/>
      <c r="AP6418" s="3"/>
      <c r="AQ6418" s="3"/>
      <c r="AR6418" s="3"/>
      <c r="AS6418" s="3"/>
      <c r="AT6418" s="51"/>
      <c r="AU6418" s="48"/>
      <c r="AV6418" s="52"/>
      <c r="AW6418" s="52"/>
    </row>
    <row r="6419" spans="1:49" ht="15" customHeight="1" x14ac:dyDescent="0.25">
      <c r="A6419" s="11">
        <f t="shared" si="1052"/>
        <v>6416</v>
      </c>
      <c r="B6419" s="29">
        <v>37463</v>
      </c>
      <c r="C6419" s="25">
        <v>21</v>
      </c>
      <c r="D6419" s="12">
        <v>30.4</v>
      </c>
      <c r="E6419" s="25">
        <v>26.3</v>
      </c>
      <c r="F6419" s="35">
        <v>85</v>
      </c>
      <c r="G6419" s="25">
        <v>1</v>
      </c>
      <c r="H6419" s="13">
        <v>5.3</v>
      </c>
      <c r="I6419" s="25"/>
      <c r="J6419" s="12">
        <v>225</v>
      </c>
      <c r="K6419" s="12">
        <v>0</v>
      </c>
      <c r="L6419" s="25" t="s">
        <v>13</v>
      </c>
      <c r="M6419" s="10"/>
      <c r="N6419" s="15"/>
      <c r="O6419" s="15"/>
      <c r="P6419" s="4"/>
      <c r="Q6419" s="65"/>
      <c r="R6419" s="42"/>
      <c r="S6419" s="44"/>
      <c r="T6419" s="44"/>
      <c r="U6419" s="5"/>
      <c r="V6419" s="5"/>
      <c r="W6419" s="5"/>
      <c r="X6419" s="5"/>
      <c r="Y6419" s="5"/>
      <c r="Z6419" s="5"/>
      <c r="AA6419" s="5"/>
      <c r="AB6419" s="5"/>
      <c r="AC6419" s="5"/>
      <c r="AD6419" s="5"/>
      <c r="AE6419" s="5"/>
      <c r="AF6419" s="5"/>
      <c r="AG6419" s="5"/>
      <c r="AH6419" s="40"/>
      <c r="AI6419" s="3"/>
      <c r="AJ6419" s="3"/>
      <c r="AK6419" s="3"/>
      <c r="AL6419" s="3"/>
      <c r="AM6419" s="3"/>
      <c r="AN6419" s="3"/>
      <c r="AO6419" s="3"/>
      <c r="AP6419" s="3"/>
      <c r="AQ6419" s="3"/>
      <c r="AR6419" s="3"/>
      <c r="AS6419" s="3"/>
      <c r="AT6419" s="51"/>
      <c r="AU6419" s="48"/>
      <c r="AV6419" s="52"/>
      <c r="AW6419" s="52"/>
    </row>
    <row r="6420" spans="1:49" ht="15" customHeight="1" x14ac:dyDescent="0.25">
      <c r="A6420" s="11">
        <f t="shared" si="1052"/>
        <v>6417</v>
      </c>
      <c r="B6420" s="29">
        <v>37464</v>
      </c>
      <c r="C6420" s="25">
        <v>23</v>
      </c>
      <c r="D6420" s="12">
        <v>30</v>
      </c>
      <c r="E6420" s="25">
        <v>24.9</v>
      </c>
      <c r="F6420" s="35">
        <v>93</v>
      </c>
      <c r="G6420" s="25">
        <v>0</v>
      </c>
      <c r="H6420" s="13">
        <v>3.4</v>
      </c>
      <c r="I6420" s="25"/>
      <c r="J6420" s="12">
        <v>225</v>
      </c>
      <c r="K6420" s="12">
        <v>0</v>
      </c>
      <c r="L6420" s="25" t="s">
        <v>13</v>
      </c>
      <c r="M6420" s="10"/>
      <c r="N6420" s="15"/>
      <c r="O6420" s="15"/>
      <c r="P6420" s="4"/>
      <c r="Q6420" s="65"/>
      <c r="R6420" s="42"/>
      <c r="S6420" s="44"/>
      <c r="T6420" s="44"/>
      <c r="U6420" s="5"/>
      <c r="V6420" s="5"/>
      <c r="W6420" s="5"/>
      <c r="X6420" s="5"/>
      <c r="Y6420" s="5"/>
      <c r="Z6420" s="5"/>
      <c r="AA6420" s="5"/>
      <c r="AB6420" s="5"/>
      <c r="AC6420" s="5"/>
      <c r="AD6420" s="5"/>
      <c r="AE6420" s="5"/>
      <c r="AF6420" s="5"/>
      <c r="AG6420" s="5"/>
      <c r="AH6420" s="40"/>
      <c r="AI6420" s="3"/>
      <c r="AJ6420" s="3"/>
      <c r="AK6420" s="3"/>
      <c r="AL6420" s="3"/>
      <c r="AM6420" s="3"/>
      <c r="AN6420" s="3"/>
      <c r="AO6420" s="3"/>
      <c r="AP6420" s="3"/>
      <c r="AQ6420" s="3"/>
      <c r="AR6420" s="3"/>
      <c r="AS6420" s="3"/>
      <c r="AT6420" s="51"/>
      <c r="AU6420" s="48"/>
      <c r="AV6420" s="52"/>
      <c r="AW6420" s="52"/>
    </row>
    <row r="6421" spans="1:49" ht="15" customHeight="1" x14ac:dyDescent="0.25">
      <c r="A6421" s="11">
        <f t="shared" si="1052"/>
        <v>6418</v>
      </c>
      <c r="B6421" s="29">
        <v>37465</v>
      </c>
      <c r="C6421" s="25">
        <v>22</v>
      </c>
      <c r="D6421" s="12">
        <v>30.6</v>
      </c>
      <c r="E6421" s="25">
        <v>25.6</v>
      </c>
      <c r="F6421" s="35">
        <v>90</v>
      </c>
      <c r="G6421" s="25">
        <v>81</v>
      </c>
      <c r="H6421" s="13">
        <v>3.1</v>
      </c>
      <c r="I6421" s="25"/>
      <c r="J6421" s="12">
        <v>225</v>
      </c>
      <c r="K6421" s="12">
        <v>0</v>
      </c>
      <c r="L6421" s="25" t="s">
        <v>13</v>
      </c>
      <c r="M6421" s="10"/>
      <c r="N6421" s="15"/>
      <c r="O6421" s="15"/>
      <c r="P6421" s="4"/>
      <c r="Q6421" s="65"/>
      <c r="R6421" s="42"/>
      <c r="S6421" s="44"/>
      <c r="T6421" s="44"/>
      <c r="U6421" s="5"/>
      <c r="V6421" s="5"/>
      <c r="W6421" s="5"/>
      <c r="X6421" s="5"/>
      <c r="Y6421" s="5"/>
      <c r="Z6421" s="5"/>
      <c r="AA6421" s="5"/>
      <c r="AB6421" s="5"/>
      <c r="AC6421" s="5"/>
      <c r="AD6421" s="5"/>
      <c r="AE6421" s="5"/>
      <c r="AF6421" s="5"/>
      <c r="AG6421" s="5"/>
      <c r="AH6421" s="40"/>
      <c r="AI6421" s="3"/>
      <c r="AJ6421" s="3"/>
      <c r="AK6421" s="3"/>
      <c r="AL6421" s="3"/>
      <c r="AM6421" s="3"/>
      <c r="AN6421" s="3"/>
      <c r="AO6421" s="3"/>
      <c r="AP6421" s="3"/>
      <c r="AQ6421" s="3"/>
      <c r="AR6421" s="3"/>
      <c r="AS6421" s="3"/>
      <c r="AT6421" s="51"/>
      <c r="AU6421" s="48"/>
      <c r="AV6421" s="52"/>
      <c r="AW6421" s="52"/>
    </row>
    <row r="6422" spans="1:49" ht="15" customHeight="1" x14ac:dyDescent="0.25">
      <c r="A6422" s="11">
        <f t="shared" si="1052"/>
        <v>6419</v>
      </c>
      <c r="B6422" s="29">
        <v>37466</v>
      </c>
      <c r="C6422" s="25">
        <v>22</v>
      </c>
      <c r="D6422" s="12">
        <v>27.6</v>
      </c>
      <c r="E6422" s="25">
        <v>24.4</v>
      </c>
      <c r="F6422" s="35">
        <v>98</v>
      </c>
      <c r="G6422" s="25">
        <v>6</v>
      </c>
      <c r="H6422" s="13">
        <v>0.7</v>
      </c>
      <c r="I6422" s="25"/>
      <c r="J6422" s="12">
        <v>225</v>
      </c>
      <c r="K6422" s="12">
        <v>0</v>
      </c>
      <c r="L6422" s="25" t="s">
        <v>13</v>
      </c>
      <c r="M6422" s="10"/>
      <c r="N6422" s="15"/>
      <c r="O6422" s="15"/>
      <c r="P6422" s="4"/>
      <c r="Q6422" s="65"/>
      <c r="R6422" s="42"/>
      <c r="S6422" s="44"/>
      <c r="T6422" s="44"/>
      <c r="U6422" s="5"/>
      <c r="V6422" s="5"/>
      <c r="W6422" s="5"/>
      <c r="X6422" s="5"/>
      <c r="Y6422" s="5"/>
      <c r="Z6422" s="5"/>
      <c r="AA6422" s="5"/>
      <c r="AB6422" s="5"/>
      <c r="AC6422" s="5"/>
      <c r="AD6422" s="5"/>
      <c r="AE6422" s="5"/>
      <c r="AF6422" s="5"/>
      <c r="AG6422" s="5"/>
      <c r="AH6422" s="40"/>
      <c r="AI6422" s="3"/>
      <c r="AJ6422" s="3"/>
      <c r="AK6422" s="3"/>
      <c r="AL6422" s="3"/>
      <c r="AM6422" s="3"/>
      <c r="AN6422" s="3"/>
      <c r="AO6422" s="3"/>
      <c r="AP6422" s="3"/>
      <c r="AQ6422" s="3"/>
      <c r="AR6422" s="3"/>
      <c r="AS6422" s="3"/>
      <c r="AT6422" s="51"/>
      <c r="AU6422" s="48"/>
      <c r="AV6422" s="52"/>
      <c r="AW6422" s="52"/>
    </row>
    <row r="6423" spans="1:49" ht="15" customHeight="1" x14ac:dyDescent="0.25">
      <c r="A6423" s="11">
        <f t="shared" si="1052"/>
        <v>6420</v>
      </c>
      <c r="B6423" s="29">
        <v>37467</v>
      </c>
      <c r="C6423" s="25">
        <v>20</v>
      </c>
      <c r="D6423" s="12">
        <v>31.7</v>
      </c>
      <c r="E6423" s="25">
        <v>25.7</v>
      </c>
      <c r="F6423" s="35">
        <v>84</v>
      </c>
      <c r="G6423" s="25">
        <v>33</v>
      </c>
      <c r="H6423" s="13">
        <v>4.5999999999999996</v>
      </c>
      <c r="I6423" s="25"/>
      <c r="J6423" s="12">
        <v>225</v>
      </c>
      <c r="K6423" s="12">
        <v>0</v>
      </c>
      <c r="L6423" s="25" t="s">
        <v>13</v>
      </c>
      <c r="M6423" s="10"/>
      <c r="N6423" s="15"/>
      <c r="O6423" s="15"/>
      <c r="P6423" s="4"/>
      <c r="Q6423" s="65"/>
      <c r="R6423" s="42"/>
      <c r="S6423" s="44"/>
      <c r="T6423" s="44"/>
      <c r="U6423" s="5"/>
      <c r="V6423" s="5"/>
      <c r="W6423" s="5"/>
      <c r="X6423" s="5"/>
      <c r="Y6423" s="5"/>
      <c r="Z6423" s="5"/>
      <c r="AA6423" s="5"/>
      <c r="AB6423" s="5"/>
      <c r="AC6423" s="5"/>
      <c r="AD6423" s="5"/>
      <c r="AE6423" s="5"/>
      <c r="AF6423" s="5"/>
      <c r="AG6423" s="5"/>
      <c r="AH6423" s="40"/>
      <c r="AI6423" s="3"/>
      <c r="AJ6423" s="3"/>
      <c r="AK6423" s="3"/>
      <c r="AL6423" s="3"/>
      <c r="AM6423" s="3"/>
      <c r="AN6423" s="3"/>
      <c r="AO6423" s="3"/>
      <c r="AP6423" s="3"/>
      <c r="AQ6423" s="3"/>
      <c r="AR6423" s="3"/>
      <c r="AS6423" s="3"/>
      <c r="AT6423" s="51"/>
      <c r="AU6423" s="48"/>
      <c r="AV6423" s="52"/>
      <c r="AW6423" s="52"/>
    </row>
    <row r="6424" spans="1:49" ht="15" customHeight="1" x14ac:dyDescent="0.25">
      <c r="A6424" s="11">
        <f t="shared" si="1052"/>
        <v>6421</v>
      </c>
      <c r="B6424" s="29">
        <v>37468</v>
      </c>
      <c r="C6424" s="25">
        <v>21</v>
      </c>
      <c r="D6424" s="12">
        <v>31.4</v>
      </c>
      <c r="E6424" s="25">
        <v>25.6</v>
      </c>
      <c r="F6424" s="35">
        <v>86</v>
      </c>
      <c r="G6424" s="25">
        <v>0</v>
      </c>
      <c r="H6424" s="13">
        <v>7.8</v>
      </c>
      <c r="I6424" s="25"/>
      <c r="J6424" s="12">
        <v>270</v>
      </c>
      <c r="K6424" s="12">
        <v>0</v>
      </c>
      <c r="L6424" s="25" t="s">
        <v>13</v>
      </c>
      <c r="M6424" s="10"/>
      <c r="N6424" s="15"/>
      <c r="O6424" s="15"/>
      <c r="P6424" s="4"/>
      <c r="Q6424" s="65"/>
      <c r="R6424" s="42"/>
      <c r="S6424" s="44"/>
      <c r="T6424" s="44"/>
      <c r="U6424" s="5"/>
      <c r="V6424" s="5"/>
      <c r="W6424" s="5"/>
      <c r="X6424" s="5"/>
      <c r="Y6424" s="5"/>
      <c r="Z6424" s="5"/>
      <c r="AA6424" s="5"/>
      <c r="AB6424" s="5"/>
      <c r="AC6424" s="5"/>
      <c r="AD6424" s="5"/>
      <c r="AE6424" s="5"/>
      <c r="AF6424" s="5"/>
      <c r="AG6424" s="5"/>
      <c r="AH6424" s="40"/>
      <c r="AI6424" s="3"/>
      <c r="AJ6424" s="3"/>
      <c r="AK6424" s="3"/>
      <c r="AL6424" s="3"/>
      <c r="AM6424" s="3"/>
      <c r="AN6424" s="3"/>
      <c r="AO6424" s="3"/>
      <c r="AP6424" s="3"/>
      <c r="AQ6424" s="3"/>
      <c r="AR6424" s="3"/>
      <c r="AS6424" s="3"/>
      <c r="AT6424" s="51"/>
      <c r="AU6424" s="48"/>
      <c r="AV6424" s="52"/>
      <c r="AW6424" s="52"/>
    </row>
    <row r="6425" spans="1:49" ht="15" customHeight="1" x14ac:dyDescent="0.25">
      <c r="A6425" s="11">
        <f t="shared" si="1052"/>
        <v>6422</v>
      </c>
      <c r="B6425" s="29">
        <v>37469</v>
      </c>
      <c r="C6425" s="25">
        <v>23</v>
      </c>
      <c r="D6425" s="12">
        <v>30.2</v>
      </c>
      <c r="E6425" s="25"/>
      <c r="F6425" s="35">
        <v>92</v>
      </c>
      <c r="G6425" s="25">
        <v>9</v>
      </c>
      <c r="H6425" s="13">
        <v>3.7</v>
      </c>
      <c r="I6425" s="25"/>
      <c r="J6425" s="12">
        <v>180</v>
      </c>
      <c r="K6425" s="12">
        <v>0</v>
      </c>
      <c r="L6425" s="25" t="s">
        <v>13</v>
      </c>
      <c r="M6425" s="10"/>
      <c r="N6425" s="15"/>
      <c r="O6425" s="15"/>
      <c r="P6425" s="4"/>
      <c r="Q6425" s="65"/>
      <c r="R6425" s="42"/>
      <c r="S6425" s="44"/>
      <c r="T6425" s="44"/>
      <c r="U6425" s="5"/>
      <c r="V6425" s="5"/>
      <c r="W6425" s="5"/>
      <c r="X6425" s="5"/>
      <c r="Y6425" s="5"/>
      <c r="Z6425" s="5"/>
      <c r="AA6425" s="5"/>
      <c r="AB6425" s="5"/>
      <c r="AC6425" s="5"/>
      <c r="AD6425" s="5"/>
      <c r="AE6425" s="5"/>
      <c r="AF6425" s="5"/>
      <c r="AG6425" s="5"/>
      <c r="AH6425" s="40"/>
      <c r="AI6425" s="3"/>
      <c r="AJ6425" s="3"/>
      <c r="AK6425" s="3"/>
      <c r="AL6425" s="3"/>
      <c r="AM6425" s="3"/>
      <c r="AN6425" s="3"/>
      <c r="AO6425" s="3"/>
      <c r="AP6425" s="3"/>
      <c r="AQ6425" s="3"/>
      <c r="AR6425" s="3"/>
      <c r="AS6425" s="3"/>
      <c r="AT6425" s="51"/>
      <c r="AU6425" s="48"/>
      <c r="AV6425" s="52"/>
      <c r="AW6425" s="52"/>
    </row>
    <row r="6426" spans="1:49" ht="15" customHeight="1" x14ac:dyDescent="0.25">
      <c r="A6426" s="11">
        <f t="shared" si="1052"/>
        <v>6423</v>
      </c>
      <c r="B6426" s="29">
        <v>37470</v>
      </c>
      <c r="C6426" s="25">
        <v>21</v>
      </c>
      <c r="D6426" s="12">
        <v>30</v>
      </c>
      <c r="E6426" s="25"/>
      <c r="F6426" s="35">
        <v>88</v>
      </c>
      <c r="G6426" s="25">
        <v>0.2</v>
      </c>
      <c r="H6426" s="13">
        <v>4.7</v>
      </c>
      <c r="I6426" s="25"/>
      <c r="J6426" s="12">
        <v>135</v>
      </c>
      <c r="K6426" s="12">
        <v>1</v>
      </c>
      <c r="L6426" s="25" t="s">
        <v>13</v>
      </c>
      <c r="M6426" s="10"/>
      <c r="N6426" s="15"/>
      <c r="O6426" s="15"/>
      <c r="P6426" s="4"/>
      <c r="Q6426" s="65"/>
      <c r="R6426" s="42"/>
      <c r="S6426" s="44"/>
      <c r="T6426" s="44"/>
      <c r="U6426" s="5"/>
      <c r="V6426" s="5"/>
      <c r="W6426" s="5"/>
      <c r="X6426" s="5"/>
      <c r="Y6426" s="5"/>
      <c r="Z6426" s="5"/>
      <c r="AA6426" s="5"/>
      <c r="AB6426" s="5"/>
      <c r="AC6426" s="5"/>
      <c r="AD6426" s="5"/>
      <c r="AE6426" s="5"/>
      <c r="AF6426" s="5"/>
      <c r="AG6426" s="5"/>
      <c r="AH6426" s="40"/>
      <c r="AI6426" s="3"/>
      <c r="AJ6426" s="3"/>
      <c r="AK6426" s="3"/>
      <c r="AL6426" s="3"/>
      <c r="AM6426" s="3"/>
      <c r="AN6426" s="3"/>
      <c r="AO6426" s="3"/>
      <c r="AP6426" s="3"/>
      <c r="AQ6426" s="3"/>
      <c r="AR6426" s="3"/>
      <c r="AS6426" s="3"/>
      <c r="AT6426" s="51"/>
      <c r="AU6426" s="48"/>
      <c r="AV6426" s="52"/>
      <c r="AW6426" s="52"/>
    </row>
    <row r="6427" spans="1:49" ht="15" customHeight="1" x14ac:dyDescent="0.25">
      <c r="A6427" s="11">
        <f t="shared" si="1052"/>
        <v>6424</v>
      </c>
      <c r="B6427" s="29">
        <v>37471</v>
      </c>
      <c r="C6427" s="25">
        <v>21</v>
      </c>
      <c r="D6427" s="12">
        <v>31.4</v>
      </c>
      <c r="E6427" s="25"/>
      <c r="F6427" s="35">
        <v>82</v>
      </c>
      <c r="G6427" s="25">
        <v>0</v>
      </c>
      <c r="H6427" s="13">
        <v>7.2</v>
      </c>
      <c r="I6427" s="25"/>
      <c r="J6427" s="12">
        <v>180</v>
      </c>
      <c r="K6427" s="12">
        <v>0</v>
      </c>
      <c r="L6427" s="25" t="s">
        <v>13</v>
      </c>
      <c r="M6427" s="10"/>
      <c r="N6427" s="15"/>
      <c r="O6427" s="15"/>
      <c r="P6427" s="4"/>
      <c r="Q6427" s="65"/>
      <c r="R6427" s="42"/>
      <c r="S6427" s="44"/>
      <c r="T6427" s="44"/>
      <c r="U6427" s="5"/>
      <c r="V6427" s="5"/>
      <c r="W6427" s="5"/>
      <c r="X6427" s="5"/>
      <c r="Y6427" s="5"/>
      <c r="Z6427" s="5"/>
      <c r="AA6427" s="5"/>
      <c r="AB6427" s="5"/>
      <c r="AC6427" s="5"/>
      <c r="AD6427" s="5"/>
      <c r="AE6427" s="5"/>
      <c r="AF6427" s="5"/>
      <c r="AG6427" s="5"/>
      <c r="AH6427" s="40"/>
      <c r="AI6427" s="3"/>
      <c r="AJ6427" s="3"/>
      <c r="AK6427" s="3"/>
      <c r="AL6427" s="3"/>
      <c r="AM6427" s="3"/>
      <c r="AN6427" s="3"/>
      <c r="AO6427" s="3"/>
      <c r="AP6427" s="3"/>
      <c r="AQ6427" s="3"/>
      <c r="AR6427" s="3"/>
      <c r="AS6427" s="3"/>
      <c r="AT6427" s="51"/>
      <c r="AU6427" s="48"/>
      <c r="AV6427" s="52"/>
      <c r="AW6427" s="52"/>
    </row>
    <row r="6428" spans="1:49" ht="15" customHeight="1" x14ac:dyDescent="0.25">
      <c r="A6428" s="11">
        <f t="shared" si="1052"/>
        <v>6425</v>
      </c>
      <c r="B6428" s="29">
        <v>37472</v>
      </c>
      <c r="C6428" s="25">
        <v>21</v>
      </c>
      <c r="D6428" s="12">
        <v>29.4</v>
      </c>
      <c r="E6428" s="25"/>
      <c r="F6428" s="35">
        <v>87</v>
      </c>
      <c r="G6428" s="25">
        <v>0.5</v>
      </c>
      <c r="H6428" s="13">
        <v>3.7</v>
      </c>
      <c r="I6428" s="25"/>
      <c r="J6428" s="12">
        <v>180</v>
      </c>
      <c r="K6428" s="12">
        <v>1</v>
      </c>
      <c r="L6428" s="25" t="s">
        <v>14</v>
      </c>
      <c r="M6428" s="10"/>
      <c r="N6428" s="15"/>
      <c r="O6428" s="15"/>
      <c r="P6428" s="4"/>
      <c r="Q6428" s="65"/>
      <c r="R6428" s="42"/>
      <c r="S6428" s="44"/>
      <c r="T6428" s="44"/>
      <c r="U6428" s="5"/>
      <c r="V6428" s="5"/>
      <c r="W6428" s="5"/>
      <c r="X6428" s="5"/>
      <c r="Y6428" s="5"/>
      <c r="Z6428" s="5"/>
      <c r="AA6428" s="5"/>
      <c r="AB6428" s="5"/>
      <c r="AC6428" s="5"/>
      <c r="AD6428" s="5"/>
      <c r="AE6428" s="5"/>
      <c r="AF6428" s="5"/>
      <c r="AG6428" s="5"/>
      <c r="AH6428" s="40"/>
      <c r="AI6428" s="3"/>
      <c r="AJ6428" s="3"/>
      <c r="AK6428" s="3"/>
      <c r="AL6428" s="3"/>
      <c r="AM6428" s="3"/>
      <c r="AN6428" s="3"/>
      <c r="AO6428" s="3"/>
      <c r="AP6428" s="3"/>
      <c r="AQ6428" s="3"/>
      <c r="AR6428" s="3"/>
      <c r="AS6428" s="3"/>
      <c r="AT6428" s="51"/>
      <c r="AU6428" s="48"/>
      <c r="AV6428" s="52"/>
      <c r="AW6428" s="52"/>
    </row>
    <row r="6429" spans="1:49" ht="15" customHeight="1" x14ac:dyDescent="0.25">
      <c r="A6429" s="11">
        <f t="shared" si="1052"/>
        <v>6426</v>
      </c>
      <c r="B6429" s="29">
        <v>37473</v>
      </c>
      <c r="C6429" s="25">
        <v>21</v>
      </c>
      <c r="D6429" s="12">
        <v>31</v>
      </c>
      <c r="E6429" s="25"/>
      <c r="F6429" s="35">
        <v>83</v>
      </c>
      <c r="G6429" s="25">
        <v>0</v>
      </c>
      <c r="H6429" s="13">
        <v>7.3</v>
      </c>
      <c r="I6429" s="25"/>
      <c r="J6429" s="12">
        <v>225</v>
      </c>
      <c r="K6429" s="12">
        <v>0</v>
      </c>
      <c r="L6429" s="25" t="s">
        <v>13</v>
      </c>
      <c r="M6429" s="10"/>
      <c r="N6429" s="15"/>
      <c r="O6429" s="15"/>
      <c r="P6429" s="4"/>
      <c r="Q6429" s="65"/>
      <c r="R6429" s="42"/>
      <c r="S6429" s="3"/>
      <c r="T6429" s="3"/>
      <c r="U6429" s="5"/>
      <c r="V6429" s="5"/>
      <c r="W6429" s="5"/>
      <c r="X6429" s="5"/>
      <c r="Y6429" s="5"/>
      <c r="Z6429" s="5"/>
      <c r="AA6429" s="5"/>
      <c r="AB6429" s="5"/>
      <c r="AC6429" s="5"/>
      <c r="AD6429" s="5"/>
      <c r="AE6429" s="5"/>
      <c r="AF6429" s="5"/>
      <c r="AG6429" s="5"/>
      <c r="AH6429" s="40"/>
      <c r="AI6429" s="3"/>
      <c r="AJ6429" s="3"/>
      <c r="AK6429" s="3"/>
      <c r="AL6429" s="3"/>
      <c r="AM6429" s="3"/>
      <c r="AN6429" s="3"/>
      <c r="AO6429" s="3"/>
      <c r="AP6429" s="3"/>
      <c r="AQ6429" s="3"/>
      <c r="AR6429" s="3"/>
      <c r="AS6429" s="3"/>
      <c r="AT6429" s="52"/>
      <c r="AU6429" s="52"/>
      <c r="AV6429" s="52"/>
      <c r="AW6429" s="52"/>
    </row>
    <row r="6430" spans="1:49" ht="15" customHeight="1" x14ac:dyDescent="0.25">
      <c r="A6430" s="11">
        <f t="shared" si="1052"/>
        <v>6427</v>
      </c>
      <c r="B6430" s="29">
        <v>37474</v>
      </c>
      <c r="C6430" s="25">
        <v>19</v>
      </c>
      <c r="D6430" s="12">
        <v>31.6</v>
      </c>
      <c r="E6430" s="25"/>
      <c r="F6430" s="35">
        <v>85</v>
      </c>
      <c r="G6430" s="25">
        <v>0.2</v>
      </c>
      <c r="H6430" s="13">
        <v>6.6</v>
      </c>
      <c r="I6430" s="25"/>
      <c r="J6430" s="12">
        <v>225</v>
      </c>
      <c r="K6430" s="12">
        <v>1</v>
      </c>
      <c r="L6430" s="25" t="s">
        <v>13</v>
      </c>
      <c r="M6430" s="10"/>
      <c r="N6430" s="15"/>
      <c r="O6430" s="15"/>
      <c r="P6430" s="4"/>
      <c r="Q6430" s="66"/>
      <c r="R6430" s="42"/>
      <c r="S6430" s="3"/>
      <c r="T6430" s="3"/>
      <c r="U6430" s="5"/>
      <c r="V6430" s="5"/>
      <c r="W6430" s="5"/>
      <c r="X6430" s="5"/>
      <c r="Y6430" s="5"/>
      <c r="Z6430" s="5"/>
      <c r="AA6430" s="5"/>
      <c r="AB6430" s="5"/>
      <c r="AC6430" s="5"/>
      <c r="AD6430" s="5"/>
      <c r="AE6430" s="5"/>
      <c r="AF6430" s="5"/>
      <c r="AG6430" s="5"/>
      <c r="AH6430" s="40"/>
      <c r="AI6430" s="3"/>
      <c r="AJ6430" s="3"/>
      <c r="AK6430" s="3"/>
      <c r="AL6430" s="3"/>
      <c r="AM6430" s="3"/>
      <c r="AN6430" s="3"/>
      <c r="AO6430" s="3"/>
      <c r="AP6430" s="3"/>
      <c r="AQ6430" s="3"/>
      <c r="AR6430" s="3"/>
      <c r="AS6430" s="3"/>
      <c r="AT6430" s="52"/>
      <c r="AU6430" s="52"/>
      <c r="AV6430" s="52"/>
      <c r="AW6430" s="52"/>
    </row>
    <row r="6431" spans="1:49" ht="15" customHeight="1" x14ac:dyDescent="0.25">
      <c r="A6431" s="11">
        <f t="shared" si="1052"/>
        <v>6428</v>
      </c>
      <c r="B6431" s="29">
        <v>37475</v>
      </c>
      <c r="C6431" s="25">
        <v>21</v>
      </c>
      <c r="D6431" s="12">
        <v>31.6</v>
      </c>
      <c r="E6431" s="25"/>
      <c r="F6431" s="35">
        <v>86</v>
      </c>
      <c r="G6431" s="25">
        <v>12</v>
      </c>
      <c r="H6431" s="13">
        <v>6.1</v>
      </c>
      <c r="I6431" s="25"/>
      <c r="J6431" s="12">
        <v>225</v>
      </c>
      <c r="K6431" s="12">
        <v>1</v>
      </c>
      <c r="L6431" s="25" t="s">
        <v>13</v>
      </c>
      <c r="M6431" s="10"/>
      <c r="N6431" s="15"/>
      <c r="O6431" s="15"/>
      <c r="P6431" s="4"/>
      <c r="Q6431" s="64"/>
      <c r="R6431" s="42"/>
      <c r="S6431" s="44"/>
      <c r="T6431" s="44"/>
      <c r="U6431" s="5"/>
      <c r="V6431" s="5"/>
      <c r="W6431" s="5"/>
      <c r="X6431" s="5"/>
      <c r="Y6431" s="5"/>
      <c r="Z6431" s="5"/>
      <c r="AA6431" s="5"/>
      <c r="AB6431" s="5"/>
      <c r="AC6431" s="5"/>
      <c r="AD6431" s="5"/>
      <c r="AE6431" s="5"/>
      <c r="AF6431" s="5"/>
      <c r="AG6431" s="5"/>
      <c r="AH6431" s="40"/>
      <c r="AI6431" s="3"/>
      <c r="AJ6431" s="3"/>
      <c r="AK6431" s="3"/>
      <c r="AL6431" s="3"/>
      <c r="AM6431" s="3"/>
      <c r="AN6431" s="3"/>
      <c r="AO6431" s="3"/>
      <c r="AP6431" s="3"/>
      <c r="AQ6431" s="3"/>
      <c r="AR6431" s="3"/>
      <c r="AS6431" s="3"/>
      <c r="AT6431" s="51"/>
      <c r="AU6431" s="48"/>
      <c r="AV6431" s="52"/>
      <c r="AW6431" s="52"/>
    </row>
    <row r="6432" spans="1:49" ht="15" customHeight="1" x14ac:dyDescent="0.25">
      <c r="A6432" s="11">
        <f t="shared" si="1052"/>
        <v>6429</v>
      </c>
      <c r="B6432" s="29">
        <v>37476</v>
      </c>
      <c r="C6432" s="25">
        <v>21</v>
      </c>
      <c r="D6432" s="12">
        <v>30.2</v>
      </c>
      <c r="E6432" s="25"/>
      <c r="F6432" s="35">
        <v>89</v>
      </c>
      <c r="G6432" s="25">
        <v>40</v>
      </c>
      <c r="H6432" s="13">
        <v>4.3</v>
      </c>
      <c r="I6432" s="25"/>
      <c r="J6432" s="12">
        <v>225</v>
      </c>
      <c r="K6432" s="12">
        <v>0</v>
      </c>
      <c r="L6432" s="25" t="s">
        <v>13</v>
      </c>
      <c r="M6432" s="10"/>
      <c r="N6432" s="15"/>
      <c r="O6432" s="15"/>
      <c r="P6432" s="4"/>
      <c r="Q6432" s="65"/>
      <c r="R6432" s="42"/>
      <c r="S6432" s="44"/>
      <c r="T6432" s="44"/>
      <c r="U6432" s="5"/>
      <c r="V6432" s="5"/>
      <c r="W6432" s="5"/>
      <c r="X6432" s="5"/>
      <c r="Y6432" s="5"/>
      <c r="Z6432" s="5"/>
      <c r="AA6432" s="5"/>
      <c r="AB6432" s="5"/>
      <c r="AC6432" s="5"/>
      <c r="AD6432" s="5"/>
      <c r="AE6432" s="5"/>
      <c r="AF6432" s="5"/>
      <c r="AG6432" s="5"/>
      <c r="AH6432" s="40"/>
      <c r="AI6432" s="3"/>
      <c r="AJ6432" s="3"/>
      <c r="AK6432" s="3"/>
      <c r="AL6432" s="3"/>
      <c r="AM6432" s="3"/>
      <c r="AN6432" s="3"/>
      <c r="AO6432" s="3"/>
      <c r="AP6432" s="3"/>
      <c r="AQ6432" s="3"/>
      <c r="AR6432" s="3"/>
      <c r="AS6432" s="3"/>
      <c r="AT6432" s="51"/>
      <c r="AU6432" s="48"/>
      <c r="AV6432" s="52"/>
      <c r="AW6432" s="52"/>
    </row>
    <row r="6433" spans="1:49" ht="15" customHeight="1" x14ac:dyDescent="0.25">
      <c r="A6433" s="11">
        <f t="shared" si="1052"/>
        <v>6430</v>
      </c>
      <c r="B6433" s="29">
        <v>37477</v>
      </c>
      <c r="C6433" s="25">
        <v>21</v>
      </c>
      <c r="D6433" s="12">
        <v>29.8</v>
      </c>
      <c r="E6433" s="25"/>
      <c r="F6433" s="35">
        <v>90</v>
      </c>
      <c r="G6433" s="25">
        <v>0.2</v>
      </c>
      <c r="H6433" s="13">
        <v>2.6</v>
      </c>
      <c r="I6433" s="25"/>
      <c r="J6433" s="12">
        <v>180</v>
      </c>
      <c r="K6433" s="12">
        <v>0</v>
      </c>
      <c r="L6433" s="25" t="s">
        <v>14</v>
      </c>
      <c r="M6433" s="10"/>
      <c r="N6433" s="15"/>
      <c r="O6433" s="15"/>
      <c r="P6433" s="4"/>
      <c r="Q6433" s="65"/>
      <c r="R6433" s="42"/>
      <c r="S6433" s="44"/>
      <c r="T6433" s="44"/>
      <c r="U6433" s="5"/>
      <c r="V6433" s="5"/>
      <c r="W6433" s="5"/>
      <c r="X6433" s="5"/>
      <c r="Y6433" s="5"/>
      <c r="Z6433" s="5"/>
      <c r="AA6433" s="5"/>
      <c r="AB6433" s="5"/>
      <c r="AC6433" s="5"/>
      <c r="AD6433" s="5"/>
      <c r="AE6433" s="5"/>
      <c r="AF6433" s="5"/>
      <c r="AG6433" s="5"/>
      <c r="AH6433" s="40"/>
      <c r="AI6433" s="3"/>
      <c r="AJ6433" s="3"/>
      <c r="AK6433" s="3"/>
      <c r="AL6433" s="3"/>
      <c r="AM6433" s="3"/>
      <c r="AN6433" s="3"/>
      <c r="AO6433" s="3"/>
      <c r="AP6433" s="3"/>
      <c r="AQ6433" s="3"/>
      <c r="AR6433" s="3"/>
      <c r="AS6433" s="3"/>
      <c r="AT6433" s="51"/>
      <c r="AU6433" s="48"/>
      <c r="AV6433" s="52"/>
      <c r="AW6433" s="52"/>
    </row>
    <row r="6434" spans="1:49" ht="15" customHeight="1" x14ac:dyDescent="0.25">
      <c r="A6434" s="11">
        <f t="shared" si="1052"/>
        <v>6431</v>
      </c>
      <c r="B6434" s="29">
        <v>37478</v>
      </c>
      <c r="C6434" s="25">
        <v>22</v>
      </c>
      <c r="D6434" s="12">
        <v>29</v>
      </c>
      <c r="E6434" s="25"/>
      <c r="F6434" s="35">
        <v>88</v>
      </c>
      <c r="G6434" s="25">
        <v>15.5</v>
      </c>
      <c r="H6434" s="13">
        <v>1</v>
      </c>
      <c r="I6434" s="25"/>
      <c r="J6434" s="12">
        <v>225</v>
      </c>
      <c r="K6434" s="12">
        <v>0</v>
      </c>
      <c r="L6434" s="25" t="s">
        <v>13</v>
      </c>
      <c r="M6434" s="10"/>
      <c r="N6434" s="15"/>
      <c r="O6434" s="15"/>
      <c r="P6434" s="4"/>
      <c r="Q6434" s="65"/>
      <c r="R6434" s="42"/>
      <c r="S6434" s="44"/>
      <c r="T6434" s="44"/>
      <c r="U6434" s="5"/>
      <c r="V6434" s="5"/>
      <c r="W6434" s="5"/>
      <c r="X6434" s="5"/>
      <c r="Y6434" s="5"/>
      <c r="Z6434" s="5"/>
      <c r="AA6434" s="5"/>
      <c r="AB6434" s="5"/>
      <c r="AC6434" s="5"/>
      <c r="AD6434" s="5"/>
      <c r="AE6434" s="5"/>
      <c r="AF6434" s="5"/>
      <c r="AG6434" s="5"/>
      <c r="AH6434" s="40"/>
      <c r="AI6434" s="3"/>
      <c r="AJ6434" s="3"/>
      <c r="AK6434" s="3"/>
      <c r="AL6434" s="3"/>
      <c r="AM6434" s="3"/>
      <c r="AN6434" s="3"/>
      <c r="AO6434" s="3"/>
      <c r="AP6434" s="3"/>
      <c r="AQ6434" s="3"/>
      <c r="AR6434" s="3"/>
      <c r="AS6434" s="3"/>
      <c r="AT6434" s="51"/>
      <c r="AU6434" s="48"/>
      <c r="AV6434" s="52"/>
      <c r="AW6434" s="52"/>
    </row>
    <row r="6435" spans="1:49" ht="15" customHeight="1" x14ac:dyDescent="0.25">
      <c r="A6435" s="11">
        <f t="shared" si="1052"/>
        <v>6432</v>
      </c>
      <c r="B6435" s="29">
        <v>37479</v>
      </c>
      <c r="C6435" s="25">
        <v>20</v>
      </c>
      <c r="D6435" s="12">
        <v>31.4</v>
      </c>
      <c r="E6435" s="25"/>
      <c r="F6435" s="35">
        <v>83</v>
      </c>
      <c r="G6435" s="25">
        <v>0.3</v>
      </c>
      <c r="H6435" s="13">
        <v>8</v>
      </c>
      <c r="I6435" s="25"/>
      <c r="J6435" s="12">
        <v>180</v>
      </c>
      <c r="K6435" s="12">
        <v>1</v>
      </c>
      <c r="L6435" s="25" t="s">
        <v>14</v>
      </c>
      <c r="M6435" s="10"/>
      <c r="N6435" s="15"/>
      <c r="O6435" s="15"/>
      <c r="P6435" s="4"/>
      <c r="Q6435" s="65"/>
      <c r="R6435" s="42"/>
      <c r="S6435" s="44"/>
      <c r="T6435" s="44"/>
      <c r="U6435" s="5"/>
      <c r="V6435" s="5"/>
      <c r="W6435" s="5"/>
      <c r="X6435" s="5"/>
      <c r="Y6435" s="5"/>
      <c r="Z6435" s="5"/>
      <c r="AA6435" s="5"/>
      <c r="AB6435" s="5"/>
      <c r="AC6435" s="5"/>
      <c r="AD6435" s="5"/>
      <c r="AE6435" s="5"/>
      <c r="AF6435" s="5"/>
      <c r="AG6435" s="5"/>
      <c r="AH6435" s="40"/>
      <c r="AI6435" s="3"/>
      <c r="AJ6435" s="3"/>
      <c r="AK6435" s="3"/>
      <c r="AL6435" s="3"/>
      <c r="AM6435" s="3"/>
      <c r="AN6435" s="3"/>
      <c r="AO6435" s="3"/>
      <c r="AP6435" s="3"/>
      <c r="AQ6435" s="3"/>
      <c r="AR6435" s="3"/>
      <c r="AS6435" s="3"/>
      <c r="AT6435" s="51"/>
      <c r="AU6435" s="48"/>
      <c r="AV6435" s="52"/>
      <c r="AW6435" s="52"/>
    </row>
    <row r="6436" spans="1:49" ht="15" customHeight="1" x14ac:dyDescent="0.25">
      <c r="A6436" s="11">
        <f t="shared" si="1052"/>
        <v>6433</v>
      </c>
      <c r="B6436" s="29">
        <v>37480</v>
      </c>
      <c r="C6436" s="25">
        <v>21</v>
      </c>
      <c r="D6436" s="12">
        <v>31.7</v>
      </c>
      <c r="E6436" s="25"/>
      <c r="F6436" s="35">
        <v>83</v>
      </c>
      <c r="G6436" s="25">
        <v>0</v>
      </c>
      <c r="H6436" s="13">
        <v>8</v>
      </c>
      <c r="I6436" s="25"/>
      <c r="J6436" s="12">
        <v>225</v>
      </c>
      <c r="K6436" s="12">
        <v>1</v>
      </c>
      <c r="L6436" s="25" t="s">
        <v>15</v>
      </c>
      <c r="M6436" s="10"/>
      <c r="N6436" s="15"/>
      <c r="O6436" s="15"/>
      <c r="P6436" s="4"/>
      <c r="Q6436" s="65"/>
      <c r="R6436" s="42"/>
      <c r="S6436" s="44"/>
      <c r="T6436" s="44"/>
      <c r="U6436" s="5"/>
      <c r="V6436" s="5"/>
      <c r="W6436" s="5"/>
      <c r="X6436" s="5"/>
      <c r="Y6436" s="5"/>
      <c r="Z6436" s="5"/>
      <c r="AA6436" s="5"/>
      <c r="AB6436" s="5"/>
      <c r="AC6436" s="5"/>
      <c r="AD6436" s="5"/>
      <c r="AE6436" s="5"/>
      <c r="AF6436" s="5"/>
      <c r="AG6436" s="5"/>
      <c r="AH6436" s="40"/>
      <c r="AI6436" s="3"/>
      <c r="AJ6436" s="3"/>
      <c r="AK6436" s="3"/>
      <c r="AL6436" s="3"/>
      <c r="AM6436" s="3"/>
      <c r="AN6436" s="3"/>
      <c r="AO6436" s="3"/>
      <c r="AP6436" s="3"/>
      <c r="AQ6436" s="3"/>
      <c r="AR6436" s="3"/>
      <c r="AS6436" s="3"/>
      <c r="AT6436" s="51"/>
      <c r="AU6436" s="48"/>
      <c r="AV6436" s="52"/>
      <c r="AW6436" s="52"/>
    </row>
    <row r="6437" spans="1:49" ht="15" customHeight="1" x14ac:dyDescent="0.25">
      <c r="A6437" s="11">
        <f t="shared" si="1052"/>
        <v>6434</v>
      </c>
      <c r="B6437" s="29">
        <v>37481</v>
      </c>
      <c r="C6437" s="25">
        <v>19</v>
      </c>
      <c r="D6437" s="12">
        <v>30.4</v>
      </c>
      <c r="E6437" s="25"/>
      <c r="F6437" s="35">
        <v>85</v>
      </c>
      <c r="G6437" s="25">
        <v>4.2</v>
      </c>
      <c r="H6437" s="13">
        <v>7.5</v>
      </c>
      <c r="I6437" s="25"/>
      <c r="J6437" s="12">
        <v>225</v>
      </c>
      <c r="K6437" s="12">
        <v>1</v>
      </c>
      <c r="L6437" s="25" t="s">
        <v>13</v>
      </c>
      <c r="M6437" s="10"/>
      <c r="N6437" s="15"/>
      <c r="O6437" s="15"/>
      <c r="P6437" s="4"/>
      <c r="Q6437" s="65"/>
      <c r="R6437" s="42"/>
      <c r="S6437" s="44"/>
      <c r="T6437" s="44"/>
      <c r="U6437" s="5"/>
      <c r="V6437" s="5"/>
      <c r="W6437" s="5"/>
      <c r="X6437" s="5"/>
      <c r="Y6437" s="5"/>
      <c r="Z6437" s="5"/>
      <c r="AA6437" s="5"/>
      <c r="AB6437" s="5"/>
      <c r="AC6437" s="5"/>
      <c r="AD6437" s="5"/>
      <c r="AE6437" s="5"/>
      <c r="AF6437" s="5"/>
      <c r="AG6437" s="5"/>
      <c r="AH6437" s="40"/>
      <c r="AI6437" s="3"/>
      <c r="AJ6437" s="3"/>
      <c r="AK6437" s="3"/>
      <c r="AL6437" s="3"/>
      <c r="AM6437" s="3"/>
      <c r="AN6437" s="3"/>
      <c r="AO6437" s="3"/>
      <c r="AP6437" s="3"/>
      <c r="AQ6437" s="3"/>
      <c r="AR6437" s="3"/>
      <c r="AS6437" s="3"/>
      <c r="AT6437" s="51"/>
      <c r="AU6437" s="48"/>
      <c r="AV6437" s="52"/>
      <c r="AW6437" s="52"/>
    </row>
    <row r="6438" spans="1:49" ht="15" customHeight="1" x14ac:dyDescent="0.25">
      <c r="A6438" s="11">
        <f t="shared" si="1052"/>
        <v>6435</v>
      </c>
      <c r="B6438" s="29">
        <v>37482</v>
      </c>
      <c r="C6438" s="25">
        <v>21</v>
      </c>
      <c r="D6438" s="12">
        <v>31</v>
      </c>
      <c r="E6438" s="25"/>
      <c r="F6438" s="35">
        <v>86</v>
      </c>
      <c r="G6438" s="25">
        <v>0</v>
      </c>
      <c r="H6438" s="13">
        <v>6</v>
      </c>
      <c r="I6438" s="25"/>
      <c r="J6438" s="12">
        <v>225</v>
      </c>
      <c r="K6438" s="12">
        <v>1</v>
      </c>
      <c r="L6438" s="25" t="s">
        <v>13</v>
      </c>
      <c r="M6438" s="10"/>
      <c r="N6438" s="15"/>
      <c r="O6438" s="15"/>
      <c r="P6438" s="4"/>
      <c r="Q6438" s="65"/>
      <c r="R6438" s="42"/>
      <c r="S6438" s="44"/>
      <c r="T6438" s="44"/>
      <c r="U6438" s="5"/>
      <c r="V6438" s="5"/>
      <c r="W6438" s="5"/>
      <c r="X6438" s="5"/>
      <c r="Y6438" s="5"/>
      <c r="Z6438" s="5"/>
      <c r="AA6438" s="5"/>
      <c r="AB6438" s="5"/>
      <c r="AC6438" s="5"/>
      <c r="AD6438" s="5"/>
      <c r="AE6438" s="5"/>
      <c r="AF6438" s="5"/>
      <c r="AG6438" s="5"/>
      <c r="AH6438" s="40"/>
      <c r="AI6438" s="3"/>
      <c r="AJ6438" s="3"/>
      <c r="AK6438" s="3"/>
      <c r="AL6438" s="3"/>
      <c r="AM6438" s="3"/>
      <c r="AN6438" s="3"/>
      <c r="AO6438" s="3"/>
      <c r="AP6438" s="3"/>
      <c r="AQ6438" s="3"/>
      <c r="AR6438" s="3"/>
      <c r="AS6438" s="3"/>
      <c r="AT6438" s="51"/>
      <c r="AU6438" s="48"/>
      <c r="AV6438" s="52"/>
      <c r="AW6438" s="52"/>
    </row>
    <row r="6439" spans="1:49" ht="15" customHeight="1" x14ac:dyDescent="0.25">
      <c r="A6439" s="11">
        <f t="shared" si="1052"/>
        <v>6436</v>
      </c>
      <c r="B6439" s="29">
        <v>37483</v>
      </c>
      <c r="C6439" s="25">
        <v>19</v>
      </c>
      <c r="D6439" s="12">
        <v>30.7</v>
      </c>
      <c r="E6439" s="25"/>
      <c r="F6439" s="35">
        <v>81</v>
      </c>
      <c r="G6439" s="25">
        <v>0</v>
      </c>
      <c r="H6439" s="13">
        <v>7.4</v>
      </c>
      <c r="I6439" s="25"/>
      <c r="J6439" s="12">
        <v>225</v>
      </c>
      <c r="K6439" s="12">
        <v>1</v>
      </c>
      <c r="L6439" s="25" t="s">
        <v>13</v>
      </c>
      <c r="M6439" s="10"/>
      <c r="N6439" s="15"/>
      <c r="O6439" s="15"/>
      <c r="P6439" s="4"/>
      <c r="Q6439" s="65"/>
      <c r="R6439" s="42"/>
      <c r="S6439" s="44"/>
      <c r="T6439" s="44"/>
      <c r="U6439" s="5"/>
      <c r="V6439" s="5"/>
      <c r="W6439" s="5"/>
      <c r="X6439" s="5"/>
      <c r="Y6439" s="5"/>
      <c r="Z6439" s="5"/>
      <c r="AA6439" s="5"/>
      <c r="AB6439" s="5"/>
      <c r="AC6439" s="5"/>
      <c r="AD6439" s="5"/>
      <c r="AE6439" s="5"/>
      <c r="AF6439" s="5"/>
      <c r="AG6439" s="5"/>
      <c r="AH6439" s="40"/>
      <c r="AI6439" s="3"/>
      <c r="AJ6439" s="3"/>
      <c r="AK6439" s="3"/>
      <c r="AL6439" s="3"/>
      <c r="AM6439" s="3"/>
      <c r="AN6439" s="3"/>
      <c r="AO6439" s="3"/>
      <c r="AP6439" s="3"/>
      <c r="AQ6439" s="3"/>
      <c r="AR6439" s="3"/>
      <c r="AS6439" s="3"/>
      <c r="AT6439" s="51"/>
      <c r="AU6439" s="48"/>
      <c r="AV6439" s="52"/>
      <c r="AW6439" s="52"/>
    </row>
    <row r="6440" spans="1:49" ht="15" customHeight="1" x14ac:dyDescent="0.25">
      <c r="A6440" s="11">
        <f t="shared" si="1052"/>
        <v>6437</v>
      </c>
      <c r="B6440" s="29">
        <v>37484</v>
      </c>
      <c r="C6440" s="25">
        <v>19</v>
      </c>
      <c r="D6440" s="12">
        <v>30.4</v>
      </c>
      <c r="E6440" s="25"/>
      <c r="F6440" s="35">
        <v>83</v>
      </c>
      <c r="G6440" s="25">
        <v>0</v>
      </c>
      <c r="H6440" s="13">
        <v>5.0999999999999996</v>
      </c>
      <c r="I6440" s="25"/>
      <c r="J6440" s="12">
        <v>225</v>
      </c>
      <c r="K6440" s="12">
        <v>1</v>
      </c>
      <c r="L6440" s="25" t="s">
        <v>13</v>
      </c>
      <c r="M6440" s="10"/>
      <c r="N6440" s="15"/>
      <c r="O6440" s="15"/>
      <c r="P6440" s="4"/>
      <c r="Q6440" s="65"/>
      <c r="R6440" s="42"/>
      <c r="S6440" s="44"/>
      <c r="T6440" s="44"/>
      <c r="U6440" s="5"/>
      <c r="V6440" s="5"/>
      <c r="W6440" s="5"/>
      <c r="X6440" s="5"/>
      <c r="Y6440" s="5"/>
      <c r="Z6440" s="5"/>
      <c r="AA6440" s="5"/>
      <c r="AB6440" s="5"/>
      <c r="AC6440" s="5"/>
      <c r="AD6440" s="5"/>
      <c r="AE6440" s="5"/>
      <c r="AF6440" s="5"/>
      <c r="AG6440" s="5"/>
      <c r="AH6440" s="40"/>
      <c r="AI6440" s="3"/>
      <c r="AJ6440" s="3"/>
      <c r="AK6440" s="3"/>
      <c r="AL6440" s="3"/>
      <c r="AM6440" s="3"/>
      <c r="AN6440" s="3"/>
      <c r="AO6440" s="3"/>
      <c r="AP6440" s="3"/>
      <c r="AQ6440" s="3"/>
      <c r="AR6440" s="3"/>
      <c r="AS6440" s="3"/>
      <c r="AT6440" s="51"/>
      <c r="AU6440" s="48"/>
      <c r="AV6440" s="52"/>
      <c r="AW6440" s="52"/>
    </row>
    <row r="6441" spans="1:49" ht="15" customHeight="1" x14ac:dyDescent="0.25">
      <c r="A6441" s="11">
        <f t="shared" si="1052"/>
        <v>6438</v>
      </c>
      <c r="B6441" s="29">
        <v>37485</v>
      </c>
      <c r="C6441" s="25">
        <v>19</v>
      </c>
      <c r="D6441" s="12">
        <v>30.4</v>
      </c>
      <c r="E6441" s="25"/>
      <c r="F6441" s="35">
        <v>84</v>
      </c>
      <c r="G6441" s="25">
        <v>0</v>
      </c>
      <c r="H6441" s="13">
        <v>6.3</v>
      </c>
      <c r="I6441" s="25"/>
      <c r="J6441" s="12">
        <v>225</v>
      </c>
      <c r="K6441" s="12">
        <v>1</v>
      </c>
      <c r="L6441" s="25" t="s">
        <v>13</v>
      </c>
      <c r="M6441" s="10"/>
      <c r="N6441" s="15"/>
      <c r="O6441" s="15"/>
      <c r="P6441" s="4"/>
      <c r="Q6441" s="65"/>
      <c r="R6441" s="42"/>
      <c r="S6441" s="44"/>
      <c r="T6441" s="44"/>
      <c r="U6441" s="5"/>
      <c r="V6441" s="5"/>
      <c r="W6441" s="5"/>
      <c r="X6441" s="5"/>
      <c r="Y6441" s="5"/>
      <c r="Z6441" s="5"/>
      <c r="AA6441" s="5"/>
      <c r="AB6441" s="5"/>
      <c r="AC6441" s="5"/>
      <c r="AD6441" s="5"/>
      <c r="AE6441" s="5"/>
      <c r="AF6441" s="5"/>
      <c r="AG6441" s="5"/>
      <c r="AH6441" s="40"/>
      <c r="AI6441" s="3"/>
      <c r="AJ6441" s="3"/>
      <c r="AK6441" s="3"/>
      <c r="AL6441" s="3"/>
      <c r="AM6441" s="3"/>
      <c r="AN6441" s="3"/>
      <c r="AO6441" s="3"/>
      <c r="AP6441" s="3"/>
      <c r="AQ6441" s="3"/>
      <c r="AR6441" s="3"/>
      <c r="AS6441" s="3"/>
      <c r="AT6441" s="51"/>
      <c r="AU6441" s="48"/>
      <c r="AV6441" s="52"/>
      <c r="AW6441" s="52"/>
    </row>
    <row r="6442" spans="1:49" ht="15" customHeight="1" x14ac:dyDescent="0.25">
      <c r="A6442" s="11">
        <f t="shared" si="1052"/>
        <v>6439</v>
      </c>
      <c r="B6442" s="29">
        <v>37486</v>
      </c>
      <c r="C6442" s="25">
        <v>19</v>
      </c>
      <c r="D6442" s="12">
        <v>30.8</v>
      </c>
      <c r="E6442" s="25"/>
      <c r="F6442" s="35">
        <v>85</v>
      </c>
      <c r="G6442" s="25">
        <v>0</v>
      </c>
      <c r="H6442" s="13">
        <v>4.7</v>
      </c>
      <c r="I6442" s="25"/>
      <c r="J6442" s="12">
        <v>225</v>
      </c>
      <c r="K6442" s="12">
        <v>0</v>
      </c>
      <c r="L6442" s="25" t="s">
        <v>13</v>
      </c>
      <c r="M6442" s="10"/>
      <c r="N6442" s="15"/>
      <c r="O6442" s="15"/>
      <c r="P6442" s="4"/>
      <c r="Q6442" s="65"/>
      <c r="R6442" s="42"/>
      <c r="S6442" s="44"/>
      <c r="T6442" s="44"/>
      <c r="U6442" s="5"/>
      <c r="V6442" s="5"/>
      <c r="W6442" s="5"/>
      <c r="X6442" s="5"/>
      <c r="Y6442" s="5"/>
      <c r="Z6442" s="5"/>
      <c r="AA6442" s="5"/>
      <c r="AB6442" s="5"/>
      <c r="AC6442" s="5"/>
      <c r="AD6442" s="5"/>
      <c r="AE6442" s="5"/>
      <c r="AF6442" s="5"/>
      <c r="AG6442" s="5"/>
      <c r="AH6442" s="40"/>
      <c r="AI6442" s="3"/>
      <c r="AJ6442" s="3"/>
      <c r="AK6442" s="3"/>
      <c r="AL6442" s="3"/>
      <c r="AM6442" s="3"/>
      <c r="AN6442" s="3"/>
      <c r="AO6442" s="3"/>
      <c r="AP6442" s="3"/>
      <c r="AQ6442" s="3"/>
      <c r="AR6442" s="3"/>
      <c r="AS6442" s="3"/>
      <c r="AT6442" s="51"/>
      <c r="AU6442" s="48"/>
      <c r="AV6442" s="52"/>
      <c r="AW6442" s="52"/>
    </row>
    <row r="6443" spans="1:49" ht="15" customHeight="1" x14ac:dyDescent="0.25">
      <c r="A6443" s="11">
        <f t="shared" si="1052"/>
        <v>6440</v>
      </c>
      <c r="B6443" s="29">
        <v>37487</v>
      </c>
      <c r="C6443" s="25">
        <v>23</v>
      </c>
      <c r="D6443" s="12">
        <v>30.4</v>
      </c>
      <c r="E6443" s="25"/>
      <c r="F6443" s="35">
        <v>86</v>
      </c>
      <c r="G6443" s="25">
        <v>0</v>
      </c>
      <c r="H6443" s="13">
        <v>5.6</v>
      </c>
      <c r="I6443" s="25"/>
      <c r="J6443" s="12">
        <v>225</v>
      </c>
      <c r="K6443" s="12">
        <v>1</v>
      </c>
      <c r="L6443" s="25" t="s">
        <v>13</v>
      </c>
      <c r="M6443" s="10"/>
      <c r="N6443" s="15"/>
      <c r="O6443" s="15"/>
      <c r="P6443" s="4"/>
      <c r="Q6443" s="65"/>
      <c r="R6443" s="42"/>
      <c r="S6443" s="44"/>
      <c r="T6443" s="44"/>
      <c r="U6443" s="5"/>
      <c r="V6443" s="5"/>
      <c r="W6443" s="5"/>
      <c r="X6443" s="5"/>
      <c r="Y6443" s="5"/>
      <c r="Z6443" s="5"/>
      <c r="AA6443" s="5"/>
      <c r="AB6443" s="5"/>
      <c r="AC6443" s="5"/>
      <c r="AD6443" s="5"/>
      <c r="AE6443" s="5"/>
      <c r="AF6443" s="5"/>
      <c r="AG6443" s="5"/>
      <c r="AH6443" s="40"/>
      <c r="AI6443" s="3"/>
      <c r="AJ6443" s="3"/>
      <c r="AK6443" s="3"/>
      <c r="AL6443" s="3"/>
      <c r="AM6443" s="3"/>
      <c r="AN6443" s="3"/>
      <c r="AO6443" s="3"/>
      <c r="AP6443" s="3"/>
      <c r="AQ6443" s="3"/>
      <c r="AR6443" s="3"/>
      <c r="AS6443" s="3"/>
      <c r="AT6443" s="51"/>
      <c r="AU6443" s="48"/>
      <c r="AV6443" s="52"/>
      <c r="AW6443" s="52"/>
    </row>
    <row r="6444" spans="1:49" ht="15" customHeight="1" x14ac:dyDescent="0.25">
      <c r="A6444" s="11">
        <f t="shared" si="1052"/>
        <v>6441</v>
      </c>
      <c r="B6444" s="29">
        <v>37488</v>
      </c>
      <c r="C6444" s="25">
        <v>22</v>
      </c>
      <c r="D6444" s="12">
        <v>30.2</v>
      </c>
      <c r="E6444" s="25"/>
      <c r="F6444" s="35">
        <v>85</v>
      </c>
      <c r="G6444" s="25">
        <v>10</v>
      </c>
      <c r="H6444" s="13">
        <v>6.9</v>
      </c>
      <c r="I6444" s="25"/>
      <c r="J6444" s="12">
        <v>180</v>
      </c>
      <c r="K6444" s="12"/>
      <c r="L6444" s="25" t="s">
        <v>14</v>
      </c>
      <c r="M6444" s="10"/>
      <c r="N6444" s="15"/>
      <c r="O6444" s="15"/>
      <c r="P6444" s="4"/>
      <c r="Q6444" s="65"/>
      <c r="R6444" s="42"/>
      <c r="S6444" s="44"/>
      <c r="T6444" s="44"/>
      <c r="U6444" s="5"/>
      <c r="V6444" s="5"/>
      <c r="W6444" s="5"/>
      <c r="X6444" s="5"/>
      <c r="Y6444" s="5"/>
      <c r="Z6444" s="5"/>
      <c r="AA6444" s="5"/>
      <c r="AB6444" s="5"/>
      <c r="AC6444" s="5"/>
      <c r="AD6444" s="5"/>
      <c r="AE6444" s="5"/>
      <c r="AF6444" s="5"/>
      <c r="AG6444" s="5"/>
      <c r="AH6444" s="40"/>
      <c r="AI6444" s="3"/>
      <c r="AJ6444" s="3"/>
      <c r="AK6444" s="3"/>
      <c r="AL6444" s="3"/>
      <c r="AM6444" s="3"/>
      <c r="AN6444" s="3"/>
      <c r="AO6444" s="3"/>
      <c r="AP6444" s="3"/>
      <c r="AQ6444" s="3"/>
      <c r="AR6444" s="3"/>
      <c r="AS6444" s="3"/>
      <c r="AT6444" s="51"/>
      <c r="AU6444" s="48"/>
      <c r="AV6444" s="52"/>
      <c r="AW6444" s="52"/>
    </row>
    <row r="6445" spans="1:49" ht="15" customHeight="1" x14ac:dyDescent="0.25">
      <c r="A6445" s="11">
        <f t="shared" si="1052"/>
        <v>6442</v>
      </c>
      <c r="B6445" s="29">
        <v>37489</v>
      </c>
      <c r="C6445" s="25">
        <v>18</v>
      </c>
      <c r="D6445" s="12">
        <v>31.1</v>
      </c>
      <c r="E6445" s="25"/>
      <c r="F6445" s="35">
        <v>84</v>
      </c>
      <c r="G6445" s="25">
        <v>0</v>
      </c>
      <c r="H6445" s="13">
        <v>8</v>
      </c>
      <c r="I6445" s="25"/>
      <c r="J6445" s="12">
        <v>225</v>
      </c>
      <c r="K6445" s="12">
        <v>1</v>
      </c>
      <c r="L6445" s="25" t="s">
        <v>13</v>
      </c>
      <c r="M6445" s="10"/>
      <c r="N6445" s="15"/>
      <c r="O6445" s="15"/>
      <c r="P6445" s="4"/>
      <c r="Q6445" s="65"/>
      <c r="R6445" s="42"/>
      <c r="S6445" s="44"/>
      <c r="T6445" s="44"/>
      <c r="U6445" s="5"/>
      <c r="V6445" s="5"/>
      <c r="W6445" s="5"/>
      <c r="X6445" s="5"/>
      <c r="Y6445" s="5"/>
      <c r="Z6445" s="5"/>
      <c r="AA6445" s="5"/>
      <c r="AB6445" s="5"/>
      <c r="AC6445" s="5"/>
      <c r="AD6445" s="5"/>
      <c r="AE6445" s="5"/>
      <c r="AF6445" s="5"/>
      <c r="AG6445" s="5"/>
      <c r="AH6445" s="40"/>
      <c r="AI6445" s="3"/>
      <c r="AJ6445" s="3"/>
      <c r="AK6445" s="3"/>
      <c r="AL6445" s="3"/>
      <c r="AM6445" s="3"/>
      <c r="AN6445" s="3"/>
      <c r="AO6445" s="3"/>
      <c r="AP6445" s="3"/>
      <c r="AQ6445" s="3"/>
      <c r="AR6445" s="3"/>
      <c r="AS6445" s="3"/>
      <c r="AT6445" s="51"/>
      <c r="AU6445" s="48"/>
      <c r="AV6445" s="52"/>
      <c r="AW6445" s="52"/>
    </row>
    <row r="6446" spans="1:49" ht="15" customHeight="1" x14ac:dyDescent="0.25">
      <c r="A6446" s="11">
        <f t="shared" si="1052"/>
        <v>6443</v>
      </c>
      <c r="B6446" s="29">
        <v>37490</v>
      </c>
      <c r="C6446" s="25">
        <v>21</v>
      </c>
      <c r="D6446" s="12">
        <v>31.1</v>
      </c>
      <c r="E6446" s="25"/>
      <c r="F6446" s="35">
        <v>91</v>
      </c>
      <c r="G6446" s="25">
        <v>0</v>
      </c>
      <c r="H6446" s="13">
        <v>3.4</v>
      </c>
      <c r="I6446" s="25"/>
      <c r="J6446" s="12">
        <v>180</v>
      </c>
      <c r="K6446" s="12">
        <v>0</v>
      </c>
      <c r="L6446" s="25" t="s">
        <v>13</v>
      </c>
      <c r="M6446" s="10"/>
      <c r="N6446" s="15"/>
      <c r="O6446" s="15"/>
      <c r="P6446" s="4"/>
      <c r="Q6446" s="65"/>
      <c r="R6446" s="42"/>
      <c r="S6446" s="44"/>
      <c r="T6446" s="44"/>
      <c r="U6446" s="5"/>
      <c r="V6446" s="5"/>
      <c r="W6446" s="5"/>
      <c r="X6446" s="5"/>
      <c r="Y6446" s="5"/>
      <c r="Z6446" s="5"/>
      <c r="AA6446" s="5"/>
      <c r="AB6446" s="5"/>
      <c r="AC6446" s="5"/>
      <c r="AD6446" s="5"/>
      <c r="AE6446" s="5"/>
      <c r="AF6446" s="5"/>
      <c r="AG6446" s="5"/>
      <c r="AH6446" s="40"/>
      <c r="AI6446" s="3"/>
      <c r="AJ6446" s="3"/>
      <c r="AK6446" s="3"/>
      <c r="AL6446" s="3"/>
      <c r="AM6446" s="3"/>
      <c r="AN6446" s="3"/>
      <c r="AO6446" s="3"/>
      <c r="AP6446" s="3"/>
      <c r="AQ6446" s="3"/>
      <c r="AR6446" s="3"/>
      <c r="AS6446" s="3"/>
      <c r="AT6446" s="51"/>
      <c r="AU6446" s="48"/>
      <c r="AV6446" s="52"/>
      <c r="AW6446" s="52"/>
    </row>
    <row r="6447" spans="1:49" ht="15" customHeight="1" x14ac:dyDescent="0.25">
      <c r="A6447" s="11">
        <f t="shared" si="1052"/>
        <v>6444</v>
      </c>
      <c r="B6447" s="29">
        <v>37491</v>
      </c>
      <c r="C6447" s="25">
        <v>21</v>
      </c>
      <c r="D6447" s="12">
        <v>31</v>
      </c>
      <c r="E6447" s="25"/>
      <c r="F6447" s="35">
        <v>90</v>
      </c>
      <c r="G6447" s="25">
        <v>0</v>
      </c>
      <c r="H6447" s="13">
        <v>3.5</v>
      </c>
      <c r="I6447" s="25"/>
      <c r="J6447" s="12">
        <v>270</v>
      </c>
      <c r="K6447" s="12">
        <v>0</v>
      </c>
      <c r="L6447" s="25" t="s">
        <v>15</v>
      </c>
      <c r="M6447" s="10"/>
      <c r="N6447" s="15"/>
      <c r="O6447" s="15"/>
      <c r="P6447" s="4"/>
      <c r="Q6447" s="65"/>
      <c r="R6447" s="42"/>
      <c r="S6447" s="44"/>
      <c r="T6447" s="44"/>
      <c r="U6447" s="5"/>
      <c r="V6447" s="5"/>
      <c r="W6447" s="5"/>
      <c r="X6447" s="5"/>
      <c r="Y6447" s="5"/>
      <c r="Z6447" s="5"/>
      <c r="AA6447" s="5"/>
      <c r="AB6447" s="5"/>
      <c r="AC6447" s="5"/>
      <c r="AD6447" s="5"/>
      <c r="AE6447" s="5"/>
      <c r="AF6447" s="5"/>
      <c r="AG6447" s="5"/>
      <c r="AH6447" s="40"/>
      <c r="AI6447" s="3"/>
      <c r="AJ6447" s="3"/>
      <c r="AK6447" s="3"/>
      <c r="AL6447" s="3"/>
      <c r="AM6447" s="3"/>
      <c r="AN6447" s="3"/>
      <c r="AO6447" s="3"/>
      <c r="AP6447" s="3"/>
      <c r="AQ6447" s="3"/>
      <c r="AR6447" s="3"/>
      <c r="AS6447" s="3"/>
      <c r="AT6447" s="51"/>
      <c r="AU6447" s="48"/>
      <c r="AV6447" s="52"/>
      <c r="AW6447" s="52"/>
    </row>
    <row r="6448" spans="1:49" ht="15" customHeight="1" x14ac:dyDescent="0.25">
      <c r="A6448" s="11">
        <f t="shared" si="1052"/>
        <v>6445</v>
      </c>
      <c r="B6448" s="29">
        <v>37492</v>
      </c>
      <c r="C6448" s="25">
        <v>22</v>
      </c>
      <c r="D6448" s="12">
        <v>30.2</v>
      </c>
      <c r="E6448" s="25"/>
      <c r="F6448" s="35">
        <v>90</v>
      </c>
      <c r="G6448" s="25">
        <v>40.799999999999997</v>
      </c>
      <c r="H6448" s="13">
        <v>3.6</v>
      </c>
      <c r="I6448" s="25"/>
      <c r="J6448" s="12">
        <v>225</v>
      </c>
      <c r="K6448" s="12">
        <v>0</v>
      </c>
      <c r="L6448" s="25" t="s">
        <v>14</v>
      </c>
      <c r="M6448" s="10"/>
      <c r="N6448" s="15"/>
      <c r="O6448" s="15"/>
      <c r="P6448" s="4"/>
      <c r="Q6448" s="65"/>
      <c r="R6448" s="42"/>
      <c r="S6448" s="44"/>
      <c r="T6448" s="44"/>
      <c r="U6448" s="5"/>
      <c r="V6448" s="5"/>
      <c r="W6448" s="5"/>
      <c r="X6448" s="5"/>
      <c r="Y6448" s="5"/>
      <c r="Z6448" s="5"/>
      <c r="AA6448" s="5"/>
      <c r="AB6448" s="5"/>
      <c r="AC6448" s="5"/>
      <c r="AD6448" s="5"/>
      <c r="AE6448" s="5"/>
      <c r="AF6448" s="5"/>
      <c r="AG6448" s="5"/>
      <c r="AH6448" s="40"/>
      <c r="AI6448" s="3"/>
      <c r="AJ6448" s="3"/>
      <c r="AK6448" s="3"/>
      <c r="AL6448" s="3"/>
      <c r="AM6448" s="3"/>
      <c r="AN6448" s="3"/>
      <c r="AO6448" s="3"/>
      <c r="AP6448" s="3"/>
      <c r="AQ6448" s="3"/>
      <c r="AR6448" s="3"/>
      <c r="AS6448" s="3"/>
      <c r="AT6448" s="51"/>
      <c r="AU6448" s="48"/>
      <c r="AV6448" s="52"/>
      <c r="AW6448" s="52"/>
    </row>
    <row r="6449" spans="1:49" ht="15" customHeight="1" x14ac:dyDescent="0.25">
      <c r="A6449" s="11">
        <f t="shared" si="1052"/>
        <v>6446</v>
      </c>
      <c r="B6449" s="29">
        <v>37493</v>
      </c>
      <c r="C6449" s="25">
        <v>21</v>
      </c>
      <c r="D6449" s="12">
        <v>30.2</v>
      </c>
      <c r="E6449" s="25"/>
      <c r="F6449" s="35">
        <v>88</v>
      </c>
      <c r="G6449" s="25">
        <v>53</v>
      </c>
      <c r="H6449" s="13">
        <v>4.2</v>
      </c>
      <c r="I6449" s="25"/>
      <c r="J6449" s="12">
        <v>225</v>
      </c>
      <c r="K6449" s="12">
        <v>1</v>
      </c>
      <c r="L6449" s="25" t="s">
        <v>13</v>
      </c>
      <c r="M6449" s="10"/>
      <c r="N6449" s="15"/>
      <c r="O6449" s="15"/>
      <c r="P6449" s="4"/>
      <c r="Q6449" s="65"/>
      <c r="R6449" s="42"/>
      <c r="S6449" s="44"/>
      <c r="T6449" s="44"/>
      <c r="U6449" s="5"/>
      <c r="V6449" s="5"/>
      <c r="W6449" s="5"/>
      <c r="X6449" s="5"/>
      <c r="Y6449" s="5"/>
      <c r="Z6449" s="5"/>
      <c r="AA6449" s="5"/>
      <c r="AB6449" s="5"/>
      <c r="AC6449" s="5"/>
      <c r="AD6449" s="5"/>
      <c r="AE6449" s="5"/>
      <c r="AF6449" s="5"/>
      <c r="AG6449" s="5"/>
      <c r="AH6449" s="40"/>
      <c r="AI6449" s="3"/>
      <c r="AJ6449" s="3"/>
      <c r="AK6449" s="3"/>
      <c r="AL6449" s="3"/>
      <c r="AM6449" s="3"/>
      <c r="AN6449" s="3"/>
      <c r="AO6449" s="3"/>
      <c r="AP6449" s="3"/>
      <c r="AQ6449" s="3"/>
      <c r="AR6449" s="3"/>
      <c r="AS6449" s="3"/>
      <c r="AT6449" s="51"/>
      <c r="AU6449" s="48"/>
      <c r="AV6449" s="52"/>
      <c r="AW6449" s="52"/>
    </row>
    <row r="6450" spans="1:49" ht="15" customHeight="1" x14ac:dyDescent="0.25">
      <c r="A6450" s="11">
        <f t="shared" si="1052"/>
        <v>6447</v>
      </c>
      <c r="B6450" s="29">
        <v>37494</v>
      </c>
      <c r="C6450" s="25">
        <v>22</v>
      </c>
      <c r="D6450" s="12">
        <v>30.5</v>
      </c>
      <c r="E6450" s="25"/>
      <c r="F6450" s="35">
        <v>87</v>
      </c>
      <c r="G6450" s="25">
        <v>21.5</v>
      </c>
      <c r="H6450" s="13">
        <v>5.4</v>
      </c>
      <c r="I6450" s="25"/>
      <c r="J6450" s="12">
        <v>225</v>
      </c>
      <c r="K6450" s="12">
        <v>1</v>
      </c>
      <c r="L6450" s="25" t="s">
        <v>13</v>
      </c>
      <c r="M6450" s="10"/>
      <c r="N6450" s="15"/>
      <c r="O6450" s="15"/>
      <c r="P6450" s="4"/>
      <c r="Q6450" s="65"/>
      <c r="R6450" s="42"/>
      <c r="S6450" s="44"/>
      <c r="T6450" s="44"/>
      <c r="U6450" s="5"/>
      <c r="V6450" s="5"/>
      <c r="W6450" s="5"/>
      <c r="X6450" s="5"/>
      <c r="Y6450" s="5"/>
      <c r="Z6450" s="5"/>
      <c r="AA6450" s="5"/>
      <c r="AB6450" s="5"/>
      <c r="AC6450" s="5"/>
      <c r="AD6450" s="5"/>
      <c r="AE6450" s="5"/>
      <c r="AF6450" s="5"/>
      <c r="AG6450" s="5"/>
      <c r="AH6450" s="40"/>
      <c r="AI6450" s="3"/>
      <c r="AJ6450" s="3"/>
      <c r="AK6450" s="3"/>
      <c r="AL6450" s="3"/>
      <c r="AM6450" s="3"/>
      <c r="AN6450" s="3"/>
      <c r="AO6450" s="3"/>
      <c r="AP6450" s="3"/>
      <c r="AQ6450" s="3"/>
      <c r="AR6450" s="3"/>
      <c r="AS6450" s="3"/>
      <c r="AT6450" s="51"/>
      <c r="AU6450" s="48"/>
      <c r="AV6450" s="52"/>
      <c r="AW6450" s="52"/>
    </row>
    <row r="6451" spans="1:49" ht="15" customHeight="1" x14ac:dyDescent="0.25">
      <c r="A6451" s="11">
        <f t="shared" si="1052"/>
        <v>6448</v>
      </c>
      <c r="B6451" s="29">
        <v>37495</v>
      </c>
      <c r="C6451" s="25">
        <v>22</v>
      </c>
      <c r="D6451" s="12">
        <v>30.8</v>
      </c>
      <c r="E6451" s="25"/>
      <c r="F6451" s="35">
        <v>86</v>
      </c>
      <c r="G6451" s="25">
        <v>20</v>
      </c>
      <c r="H6451" s="13">
        <v>7.6</v>
      </c>
      <c r="I6451" s="25"/>
      <c r="J6451" s="12">
        <v>225</v>
      </c>
      <c r="K6451" s="12">
        <v>1</v>
      </c>
      <c r="L6451" s="25" t="s">
        <v>13</v>
      </c>
      <c r="M6451" s="10"/>
      <c r="N6451" s="15"/>
      <c r="O6451" s="15"/>
      <c r="P6451" s="4"/>
      <c r="Q6451" s="65"/>
      <c r="R6451" s="42"/>
      <c r="S6451" s="44"/>
      <c r="T6451" s="44"/>
      <c r="U6451" s="5"/>
      <c r="V6451" s="5"/>
      <c r="W6451" s="5"/>
      <c r="X6451" s="5"/>
      <c r="Y6451" s="5"/>
      <c r="Z6451" s="5"/>
      <c r="AA6451" s="5"/>
      <c r="AB6451" s="5"/>
      <c r="AC6451" s="5"/>
      <c r="AD6451" s="5"/>
      <c r="AE6451" s="5"/>
      <c r="AF6451" s="5"/>
      <c r="AG6451" s="5"/>
      <c r="AH6451" s="40"/>
      <c r="AI6451" s="3"/>
      <c r="AJ6451" s="3"/>
      <c r="AK6451" s="3"/>
      <c r="AL6451" s="3"/>
      <c r="AM6451" s="3"/>
      <c r="AN6451" s="3"/>
      <c r="AO6451" s="3"/>
      <c r="AP6451" s="3"/>
      <c r="AQ6451" s="3"/>
      <c r="AR6451" s="3"/>
      <c r="AS6451" s="3"/>
      <c r="AT6451" s="51"/>
      <c r="AU6451" s="48"/>
      <c r="AV6451" s="52"/>
      <c r="AW6451" s="52"/>
    </row>
    <row r="6452" spans="1:49" ht="15" customHeight="1" x14ac:dyDescent="0.25">
      <c r="A6452" s="11">
        <f t="shared" si="1052"/>
        <v>6449</v>
      </c>
      <c r="B6452" s="29">
        <v>37496</v>
      </c>
      <c r="C6452" s="25">
        <v>21</v>
      </c>
      <c r="D6452" s="12">
        <v>30.2</v>
      </c>
      <c r="E6452" s="25"/>
      <c r="F6452" s="35">
        <v>94</v>
      </c>
      <c r="G6452" s="25">
        <v>0</v>
      </c>
      <c r="H6452" s="13">
        <v>2.2999999999999998</v>
      </c>
      <c r="I6452" s="25"/>
      <c r="J6452" s="12">
        <v>225</v>
      </c>
      <c r="K6452" s="12">
        <v>1</v>
      </c>
      <c r="L6452" s="25" t="s">
        <v>13</v>
      </c>
      <c r="M6452" s="10"/>
      <c r="N6452" s="15"/>
      <c r="O6452" s="15"/>
      <c r="P6452" s="4"/>
      <c r="Q6452" s="65"/>
      <c r="R6452" s="42"/>
      <c r="S6452" s="44"/>
      <c r="T6452" s="44"/>
      <c r="U6452" s="5"/>
      <c r="V6452" s="5"/>
      <c r="W6452" s="5"/>
      <c r="X6452" s="5"/>
      <c r="Y6452" s="5"/>
      <c r="Z6452" s="5"/>
      <c r="AA6452" s="5"/>
      <c r="AB6452" s="5"/>
      <c r="AC6452" s="5"/>
      <c r="AD6452" s="5"/>
      <c r="AE6452" s="5"/>
      <c r="AF6452" s="5"/>
      <c r="AG6452" s="5"/>
      <c r="AH6452" s="40"/>
      <c r="AI6452" s="3"/>
      <c r="AJ6452" s="3"/>
      <c r="AK6452" s="3"/>
      <c r="AL6452" s="3"/>
      <c r="AM6452" s="3"/>
      <c r="AN6452" s="3"/>
      <c r="AO6452" s="3"/>
      <c r="AP6452" s="3"/>
      <c r="AQ6452" s="3"/>
      <c r="AR6452" s="3"/>
      <c r="AS6452" s="3"/>
      <c r="AT6452" s="51"/>
      <c r="AU6452" s="48"/>
      <c r="AV6452" s="52"/>
      <c r="AW6452" s="52"/>
    </row>
    <row r="6453" spans="1:49" ht="15" customHeight="1" x14ac:dyDescent="0.25">
      <c r="A6453" s="11">
        <f t="shared" si="1052"/>
        <v>6450</v>
      </c>
      <c r="B6453" s="29">
        <v>37497</v>
      </c>
      <c r="C6453" s="25">
        <v>21</v>
      </c>
      <c r="D6453" s="12">
        <v>30.2</v>
      </c>
      <c r="E6453" s="25"/>
      <c r="F6453" s="35">
        <v>90</v>
      </c>
      <c r="G6453" s="25">
        <v>40</v>
      </c>
      <c r="H6453" s="13">
        <v>2.1</v>
      </c>
      <c r="I6453" s="25"/>
      <c r="J6453" s="12">
        <v>225</v>
      </c>
      <c r="K6453" s="12">
        <v>0</v>
      </c>
      <c r="L6453" s="25" t="s">
        <v>13</v>
      </c>
      <c r="M6453" s="10"/>
      <c r="N6453" s="15"/>
      <c r="O6453" s="15"/>
      <c r="P6453" s="4"/>
      <c r="Q6453" s="65"/>
      <c r="R6453" s="42"/>
      <c r="S6453" s="44"/>
      <c r="T6453" s="44"/>
      <c r="U6453" s="5"/>
      <c r="V6453" s="5"/>
      <c r="W6453" s="5"/>
      <c r="X6453" s="5"/>
      <c r="Y6453" s="5"/>
      <c r="Z6453" s="5"/>
      <c r="AA6453" s="5"/>
      <c r="AB6453" s="5"/>
      <c r="AC6453" s="5"/>
      <c r="AD6453" s="5"/>
      <c r="AE6453" s="5"/>
      <c r="AF6453" s="5"/>
      <c r="AG6453" s="5"/>
      <c r="AH6453" s="40"/>
      <c r="AI6453" s="3"/>
      <c r="AJ6453" s="3"/>
      <c r="AK6453" s="3"/>
      <c r="AL6453" s="3"/>
      <c r="AM6453" s="3"/>
      <c r="AN6453" s="3"/>
      <c r="AO6453" s="3"/>
      <c r="AP6453" s="3"/>
      <c r="AQ6453" s="3"/>
      <c r="AR6453" s="3"/>
      <c r="AS6453" s="3"/>
      <c r="AT6453" s="51"/>
      <c r="AU6453" s="48"/>
      <c r="AV6453" s="52"/>
      <c r="AW6453" s="52"/>
    </row>
    <row r="6454" spans="1:49" ht="15" customHeight="1" x14ac:dyDescent="0.25">
      <c r="A6454" s="11">
        <f t="shared" si="1052"/>
        <v>6451</v>
      </c>
      <c r="B6454" s="29">
        <v>37498</v>
      </c>
      <c r="C6454" s="25">
        <v>22</v>
      </c>
      <c r="D6454" s="12">
        <v>29.2</v>
      </c>
      <c r="E6454" s="25"/>
      <c r="F6454" s="35">
        <v>94</v>
      </c>
      <c r="G6454" s="25">
        <v>8</v>
      </c>
      <c r="H6454" s="13">
        <v>0.2</v>
      </c>
      <c r="I6454" s="25"/>
      <c r="J6454" s="12">
        <v>360</v>
      </c>
      <c r="K6454" s="12">
        <v>0</v>
      </c>
      <c r="L6454" s="25" t="s">
        <v>11</v>
      </c>
      <c r="M6454" s="10"/>
      <c r="N6454" s="15"/>
      <c r="O6454" s="15"/>
      <c r="P6454" s="4"/>
      <c r="Q6454" s="65"/>
      <c r="R6454" s="42"/>
      <c r="S6454" s="44"/>
      <c r="T6454" s="44"/>
      <c r="U6454" s="5"/>
      <c r="V6454" s="5"/>
      <c r="W6454" s="5"/>
      <c r="X6454" s="5"/>
      <c r="Y6454" s="5"/>
      <c r="Z6454" s="5"/>
      <c r="AA6454" s="5"/>
      <c r="AB6454" s="5"/>
      <c r="AC6454" s="5"/>
      <c r="AD6454" s="5"/>
      <c r="AE6454" s="5"/>
      <c r="AF6454" s="5"/>
      <c r="AG6454" s="5"/>
      <c r="AH6454" s="40"/>
      <c r="AI6454" s="3"/>
      <c r="AJ6454" s="3"/>
      <c r="AK6454" s="3"/>
      <c r="AL6454" s="3"/>
      <c r="AM6454" s="3"/>
      <c r="AN6454" s="3"/>
      <c r="AO6454" s="3"/>
      <c r="AP6454" s="3"/>
      <c r="AQ6454" s="3"/>
      <c r="AR6454" s="3"/>
      <c r="AS6454" s="3"/>
      <c r="AT6454" s="51"/>
      <c r="AU6454" s="48"/>
      <c r="AV6454" s="52"/>
      <c r="AW6454" s="52"/>
    </row>
    <row r="6455" spans="1:49" ht="15" customHeight="1" x14ac:dyDescent="0.25">
      <c r="A6455" s="11">
        <f t="shared" si="1052"/>
        <v>6452</v>
      </c>
      <c r="B6455" s="29">
        <v>37499</v>
      </c>
      <c r="C6455" s="25">
        <v>22</v>
      </c>
      <c r="D6455" s="12">
        <v>29.6</v>
      </c>
      <c r="E6455" s="25"/>
      <c r="F6455" s="35">
        <v>90</v>
      </c>
      <c r="G6455" s="25">
        <v>55.1</v>
      </c>
      <c r="H6455" s="13">
        <v>0.5</v>
      </c>
      <c r="I6455" s="25"/>
      <c r="J6455" s="12">
        <v>270</v>
      </c>
      <c r="K6455" s="12">
        <v>0</v>
      </c>
      <c r="L6455" s="25" t="s">
        <v>13</v>
      </c>
      <c r="M6455" s="10"/>
      <c r="N6455" s="15"/>
      <c r="O6455" s="15"/>
      <c r="P6455" s="4"/>
      <c r="Q6455" s="65"/>
      <c r="R6455" s="42"/>
      <c r="S6455" s="44"/>
      <c r="T6455" s="44"/>
      <c r="U6455" s="5"/>
      <c r="V6455" s="5"/>
      <c r="W6455" s="5"/>
      <c r="X6455" s="5"/>
      <c r="Y6455" s="5"/>
      <c r="Z6455" s="5"/>
      <c r="AA6455" s="5"/>
      <c r="AB6455" s="5"/>
      <c r="AC6455" s="5"/>
      <c r="AD6455" s="5"/>
      <c r="AE6455" s="5"/>
      <c r="AF6455" s="5"/>
      <c r="AG6455" s="5"/>
      <c r="AH6455" s="40"/>
      <c r="AI6455" s="3"/>
      <c r="AJ6455" s="3"/>
      <c r="AK6455" s="3"/>
      <c r="AL6455" s="3"/>
      <c r="AM6455" s="3"/>
      <c r="AN6455" s="3"/>
      <c r="AO6455" s="3"/>
      <c r="AP6455" s="3"/>
      <c r="AQ6455" s="3"/>
      <c r="AR6455" s="3"/>
      <c r="AS6455" s="3"/>
      <c r="AT6455" s="51"/>
      <c r="AU6455" s="48"/>
      <c r="AV6455" s="52"/>
      <c r="AW6455" s="52"/>
    </row>
    <row r="6456" spans="1:49" ht="15" customHeight="1" x14ac:dyDescent="0.25">
      <c r="A6456" s="11">
        <f t="shared" si="1052"/>
        <v>6453</v>
      </c>
      <c r="B6456" s="29">
        <v>37500</v>
      </c>
      <c r="C6456" s="25">
        <v>21</v>
      </c>
      <c r="D6456" s="12">
        <v>31.2</v>
      </c>
      <c r="E6456" s="25">
        <v>24.8</v>
      </c>
      <c r="F6456" s="35">
        <v>88</v>
      </c>
      <c r="G6456" s="25">
        <v>0</v>
      </c>
      <c r="H6456" s="13">
        <v>3.4</v>
      </c>
      <c r="I6456" s="25"/>
      <c r="J6456" s="12">
        <v>180</v>
      </c>
      <c r="K6456" s="12">
        <v>0</v>
      </c>
      <c r="L6456" s="25" t="s">
        <v>15</v>
      </c>
      <c r="M6456" s="10"/>
      <c r="N6456" s="15"/>
      <c r="O6456" s="15"/>
      <c r="P6456" s="4"/>
      <c r="Q6456" s="65"/>
      <c r="R6456" s="42"/>
      <c r="S6456" s="44"/>
      <c r="T6456" s="44"/>
      <c r="U6456" s="5"/>
      <c r="V6456" s="5"/>
      <c r="W6456" s="5"/>
      <c r="X6456" s="5"/>
      <c r="Y6456" s="5"/>
      <c r="Z6456" s="5"/>
      <c r="AA6456" s="5"/>
      <c r="AB6456" s="5"/>
      <c r="AC6456" s="5"/>
      <c r="AD6456" s="5"/>
      <c r="AE6456" s="5"/>
      <c r="AF6456" s="5"/>
      <c r="AG6456" s="5"/>
      <c r="AH6456" s="40"/>
      <c r="AI6456" s="3"/>
      <c r="AJ6456" s="3"/>
      <c r="AK6456" s="3"/>
      <c r="AL6456" s="3"/>
      <c r="AM6456" s="3"/>
      <c r="AN6456" s="3"/>
      <c r="AO6456" s="3"/>
      <c r="AP6456" s="3"/>
      <c r="AQ6456" s="3"/>
      <c r="AR6456" s="3"/>
      <c r="AS6456" s="3"/>
      <c r="AT6456" s="51"/>
      <c r="AU6456" s="48"/>
      <c r="AV6456" s="52"/>
      <c r="AW6456" s="52"/>
    </row>
    <row r="6457" spans="1:49" ht="15" customHeight="1" x14ac:dyDescent="0.25">
      <c r="A6457" s="11">
        <f t="shared" si="1052"/>
        <v>6454</v>
      </c>
      <c r="B6457" s="29">
        <v>37501</v>
      </c>
      <c r="C6457" s="25">
        <v>21</v>
      </c>
      <c r="D6457" s="12">
        <v>30.1</v>
      </c>
      <c r="E6457" s="25">
        <v>24.7</v>
      </c>
      <c r="F6457" s="35">
        <v>92</v>
      </c>
      <c r="G6457" s="25">
        <v>13</v>
      </c>
      <c r="H6457" s="13">
        <v>1.7</v>
      </c>
      <c r="I6457" s="25"/>
      <c r="J6457" s="12">
        <v>270</v>
      </c>
      <c r="K6457" s="12">
        <v>0</v>
      </c>
      <c r="L6457" s="25" t="s">
        <v>15</v>
      </c>
      <c r="M6457" s="10"/>
      <c r="N6457" s="15"/>
      <c r="O6457" s="15"/>
      <c r="P6457" s="4"/>
      <c r="Q6457" s="65"/>
      <c r="R6457" s="42"/>
      <c r="S6457" s="44"/>
      <c r="T6457" s="44"/>
      <c r="U6457" s="5"/>
      <c r="V6457" s="5"/>
      <c r="W6457" s="5"/>
      <c r="X6457" s="5"/>
      <c r="Y6457" s="5"/>
      <c r="Z6457" s="5"/>
      <c r="AA6457" s="5"/>
      <c r="AB6457" s="5"/>
      <c r="AC6457" s="5"/>
      <c r="AD6457" s="5"/>
      <c r="AE6457" s="5"/>
      <c r="AF6457" s="5"/>
      <c r="AG6457" s="5"/>
      <c r="AH6457" s="40"/>
      <c r="AI6457" s="3"/>
      <c r="AJ6457" s="3"/>
      <c r="AK6457" s="3"/>
      <c r="AL6457" s="3"/>
      <c r="AM6457" s="3"/>
      <c r="AN6457" s="3"/>
      <c r="AO6457" s="3"/>
      <c r="AP6457" s="3"/>
      <c r="AQ6457" s="3"/>
      <c r="AR6457" s="3"/>
      <c r="AS6457" s="3"/>
      <c r="AT6457" s="51"/>
      <c r="AU6457" s="48"/>
      <c r="AV6457" s="52"/>
      <c r="AW6457" s="52"/>
    </row>
    <row r="6458" spans="1:49" ht="15" customHeight="1" x14ac:dyDescent="0.25">
      <c r="A6458" s="11">
        <f t="shared" si="1052"/>
        <v>6455</v>
      </c>
      <c r="B6458" s="29">
        <v>37502</v>
      </c>
      <c r="C6458" s="25">
        <v>23</v>
      </c>
      <c r="D6458" s="12">
        <v>30.2</v>
      </c>
      <c r="E6458" s="25">
        <v>25.6</v>
      </c>
      <c r="F6458" s="35">
        <v>96</v>
      </c>
      <c r="G6458" s="25">
        <v>3</v>
      </c>
      <c r="H6458" s="13">
        <v>2.7</v>
      </c>
      <c r="I6458" s="25"/>
      <c r="J6458" s="12">
        <v>225</v>
      </c>
      <c r="K6458" s="12">
        <v>0</v>
      </c>
      <c r="L6458" s="25" t="s">
        <v>13</v>
      </c>
      <c r="M6458" s="10"/>
      <c r="N6458" s="15"/>
      <c r="O6458" s="15"/>
      <c r="P6458" s="4"/>
      <c r="Q6458" s="65"/>
      <c r="R6458" s="42"/>
      <c r="S6458" s="44"/>
      <c r="T6458" s="44"/>
      <c r="U6458" s="5"/>
      <c r="V6458" s="5"/>
      <c r="W6458" s="5"/>
      <c r="X6458" s="5"/>
      <c r="Y6458" s="5"/>
      <c r="Z6458" s="5"/>
      <c r="AA6458" s="5"/>
      <c r="AB6458" s="5"/>
      <c r="AC6458" s="5"/>
      <c r="AD6458" s="5"/>
      <c r="AE6458" s="5"/>
      <c r="AF6458" s="5"/>
      <c r="AG6458" s="5"/>
      <c r="AH6458" s="40"/>
      <c r="AI6458" s="3"/>
      <c r="AJ6458" s="3"/>
      <c r="AK6458" s="3"/>
      <c r="AL6458" s="3"/>
      <c r="AM6458" s="3"/>
      <c r="AN6458" s="3"/>
      <c r="AO6458" s="3"/>
      <c r="AP6458" s="3"/>
      <c r="AQ6458" s="3"/>
      <c r="AR6458" s="3"/>
      <c r="AS6458" s="3"/>
      <c r="AT6458" s="51"/>
      <c r="AU6458" s="48"/>
      <c r="AV6458" s="52"/>
      <c r="AW6458" s="52"/>
    </row>
    <row r="6459" spans="1:49" ht="15" customHeight="1" x14ac:dyDescent="0.25">
      <c r="A6459" s="11">
        <f t="shared" si="1052"/>
        <v>6456</v>
      </c>
      <c r="B6459" s="29">
        <v>37503</v>
      </c>
      <c r="C6459" s="25">
        <v>22</v>
      </c>
      <c r="D6459" s="12">
        <v>30.2</v>
      </c>
      <c r="E6459" s="25">
        <v>24</v>
      </c>
      <c r="F6459" s="35">
        <v>94</v>
      </c>
      <c r="G6459" s="25">
        <v>82</v>
      </c>
      <c r="H6459" s="13">
        <v>0.8</v>
      </c>
      <c r="I6459" s="25"/>
      <c r="J6459" s="12">
        <v>180</v>
      </c>
      <c r="K6459" s="12">
        <v>0</v>
      </c>
      <c r="L6459" s="25" t="s">
        <v>13</v>
      </c>
      <c r="M6459" s="10"/>
      <c r="N6459" s="15"/>
      <c r="O6459" s="15"/>
      <c r="P6459" s="4"/>
      <c r="Q6459" s="65"/>
      <c r="R6459" s="42"/>
      <c r="S6459" s="44"/>
      <c r="T6459" s="44"/>
      <c r="U6459" s="5"/>
      <c r="V6459" s="5"/>
      <c r="W6459" s="5"/>
      <c r="X6459" s="5"/>
      <c r="Y6459" s="5"/>
      <c r="Z6459" s="5"/>
      <c r="AA6459" s="5"/>
      <c r="AB6459" s="5"/>
      <c r="AC6459" s="5"/>
      <c r="AD6459" s="5"/>
      <c r="AE6459" s="5"/>
      <c r="AF6459" s="5"/>
      <c r="AG6459" s="5"/>
      <c r="AH6459" s="40"/>
      <c r="AI6459" s="3"/>
      <c r="AJ6459" s="3"/>
      <c r="AK6459" s="3"/>
      <c r="AL6459" s="3"/>
      <c r="AM6459" s="3"/>
      <c r="AN6459" s="3"/>
      <c r="AO6459" s="3"/>
      <c r="AP6459" s="3"/>
      <c r="AQ6459" s="3"/>
      <c r="AR6459" s="3"/>
      <c r="AS6459" s="3"/>
      <c r="AT6459" s="51"/>
      <c r="AU6459" s="48"/>
      <c r="AV6459" s="52"/>
      <c r="AW6459" s="52"/>
    </row>
    <row r="6460" spans="1:49" ht="15" customHeight="1" x14ac:dyDescent="0.25">
      <c r="A6460" s="11">
        <f t="shared" si="1052"/>
        <v>6457</v>
      </c>
      <c r="B6460" s="29">
        <v>37504</v>
      </c>
      <c r="C6460" s="25">
        <v>22</v>
      </c>
      <c r="D6460" s="12">
        <v>30.2</v>
      </c>
      <c r="E6460" s="25">
        <v>25.9</v>
      </c>
      <c r="F6460" s="35">
        <v>84</v>
      </c>
      <c r="G6460" s="25">
        <v>21</v>
      </c>
      <c r="H6460" s="13">
        <v>5.7</v>
      </c>
      <c r="I6460" s="25"/>
      <c r="J6460" s="12">
        <v>225</v>
      </c>
      <c r="K6460" s="12">
        <v>0</v>
      </c>
      <c r="L6460" s="25" t="s">
        <v>13</v>
      </c>
      <c r="M6460" s="10"/>
      <c r="N6460" s="15"/>
      <c r="O6460" s="15"/>
      <c r="P6460" s="4"/>
      <c r="Q6460" s="65"/>
      <c r="R6460" s="42"/>
      <c r="S6460" s="44"/>
      <c r="T6460" s="44"/>
      <c r="U6460" s="5"/>
      <c r="V6460" s="5"/>
      <c r="W6460" s="5"/>
      <c r="X6460" s="5"/>
      <c r="Y6460" s="5"/>
      <c r="Z6460" s="5"/>
      <c r="AA6460" s="5"/>
      <c r="AB6460" s="5"/>
      <c r="AC6460" s="5"/>
      <c r="AD6460" s="5"/>
      <c r="AE6460" s="5"/>
      <c r="AF6460" s="5"/>
      <c r="AG6460" s="5"/>
      <c r="AH6460" s="40"/>
      <c r="AI6460" s="3"/>
      <c r="AJ6460" s="3"/>
      <c r="AK6460" s="3"/>
      <c r="AL6460" s="3"/>
      <c r="AM6460" s="3"/>
      <c r="AN6460" s="3"/>
      <c r="AO6460" s="3"/>
      <c r="AP6460" s="3"/>
      <c r="AQ6460" s="3"/>
      <c r="AR6460" s="3"/>
      <c r="AS6460" s="3"/>
      <c r="AT6460" s="51"/>
      <c r="AU6460" s="48"/>
      <c r="AV6460" s="52"/>
      <c r="AW6460" s="52"/>
    </row>
    <row r="6461" spans="1:49" ht="15" customHeight="1" x14ac:dyDescent="0.25">
      <c r="A6461" s="11">
        <f t="shared" si="1052"/>
        <v>6458</v>
      </c>
      <c r="B6461" s="29">
        <v>37505</v>
      </c>
      <c r="C6461" s="25">
        <v>22</v>
      </c>
      <c r="D6461" s="12">
        <v>29.6</v>
      </c>
      <c r="E6461" s="25">
        <v>26</v>
      </c>
      <c r="F6461" s="35">
        <v>93</v>
      </c>
      <c r="G6461" s="25">
        <v>0</v>
      </c>
      <c r="H6461" s="13">
        <v>1.6</v>
      </c>
      <c r="I6461" s="25"/>
      <c r="J6461" s="12">
        <v>225</v>
      </c>
      <c r="K6461" s="12">
        <v>0</v>
      </c>
      <c r="L6461" s="25" t="s">
        <v>13</v>
      </c>
      <c r="M6461" s="10"/>
      <c r="N6461" s="15"/>
      <c r="O6461" s="15"/>
      <c r="P6461" s="4"/>
      <c r="Q6461" s="65"/>
      <c r="R6461" s="42"/>
      <c r="S6461" s="44"/>
      <c r="T6461" s="44"/>
      <c r="U6461" s="5"/>
      <c r="V6461" s="5"/>
      <c r="W6461" s="5"/>
      <c r="X6461" s="5"/>
      <c r="Y6461" s="5"/>
      <c r="Z6461" s="5"/>
      <c r="AA6461" s="5"/>
      <c r="AB6461" s="5"/>
      <c r="AC6461" s="5"/>
      <c r="AD6461" s="5"/>
      <c r="AE6461" s="5"/>
      <c r="AF6461" s="5"/>
      <c r="AG6461" s="5"/>
      <c r="AH6461" s="40"/>
      <c r="AI6461" s="3"/>
      <c r="AJ6461" s="3"/>
      <c r="AK6461" s="3"/>
      <c r="AL6461" s="3"/>
      <c r="AM6461" s="3"/>
      <c r="AN6461" s="3"/>
      <c r="AO6461" s="3"/>
      <c r="AP6461" s="3"/>
      <c r="AQ6461" s="3"/>
      <c r="AR6461" s="3"/>
      <c r="AS6461" s="3"/>
      <c r="AT6461" s="51"/>
      <c r="AU6461" s="48"/>
      <c r="AV6461" s="52"/>
      <c r="AW6461" s="52"/>
    </row>
    <row r="6462" spans="1:49" ht="15" customHeight="1" x14ac:dyDescent="0.25">
      <c r="A6462" s="11">
        <f t="shared" si="1052"/>
        <v>6459</v>
      </c>
      <c r="B6462" s="29">
        <v>37506</v>
      </c>
      <c r="C6462" s="25">
        <v>22</v>
      </c>
      <c r="D6462" s="12">
        <v>29.4</v>
      </c>
      <c r="E6462" s="25">
        <v>25.5</v>
      </c>
      <c r="F6462" s="35">
        <v>93</v>
      </c>
      <c r="G6462" s="25">
        <v>54</v>
      </c>
      <c r="H6462" s="13">
        <v>2.2999999999999998</v>
      </c>
      <c r="I6462" s="25"/>
      <c r="J6462" s="12">
        <v>225</v>
      </c>
      <c r="K6462" s="12">
        <v>0</v>
      </c>
      <c r="L6462" s="25" t="s">
        <v>13</v>
      </c>
      <c r="M6462" s="10"/>
      <c r="N6462" s="15"/>
      <c r="O6462" s="15"/>
      <c r="P6462" s="4"/>
      <c r="Q6462" s="65"/>
      <c r="R6462" s="42"/>
      <c r="S6462" s="44"/>
      <c r="T6462" s="44"/>
      <c r="U6462" s="5"/>
      <c r="V6462" s="5"/>
      <c r="W6462" s="5"/>
      <c r="X6462" s="5"/>
      <c r="Y6462" s="5"/>
      <c r="Z6462" s="5"/>
      <c r="AA6462" s="5"/>
      <c r="AB6462" s="5"/>
      <c r="AC6462" s="5"/>
      <c r="AD6462" s="5"/>
      <c r="AE6462" s="5"/>
      <c r="AF6462" s="5"/>
      <c r="AG6462" s="5"/>
      <c r="AH6462" s="40"/>
      <c r="AI6462" s="3"/>
      <c r="AJ6462" s="3"/>
      <c r="AK6462" s="3"/>
      <c r="AL6462" s="3"/>
      <c r="AM6462" s="3"/>
      <c r="AN6462" s="3"/>
      <c r="AO6462" s="3"/>
      <c r="AP6462" s="3"/>
      <c r="AQ6462" s="3"/>
      <c r="AR6462" s="3"/>
      <c r="AS6462" s="3"/>
      <c r="AT6462" s="51"/>
      <c r="AU6462" s="48"/>
      <c r="AV6462" s="52"/>
      <c r="AW6462" s="52"/>
    </row>
    <row r="6463" spans="1:49" ht="15" customHeight="1" x14ac:dyDescent="0.25">
      <c r="A6463" s="11">
        <f t="shared" si="1052"/>
        <v>6460</v>
      </c>
      <c r="B6463" s="29">
        <v>37507</v>
      </c>
      <c r="C6463" s="25">
        <v>22</v>
      </c>
      <c r="D6463" s="12">
        <v>29.6</v>
      </c>
      <c r="E6463" s="25">
        <v>26</v>
      </c>
      <c r="F6463" s="35">
        <v>86</v>
      </c>
      <c r="G6463" s="25">
        <v>78</v>
      </c>
      <c r="H6463" s="13">
        <v>1.2</v>
      </c>
      <c r="I6463" s="25"/>
      <c r="J6463" s="12">
        <v>225</v>
      </c>
      <c r="K6463" s="12">
        <v>1</v>
      </c>
      <c r="L6463" s="25" t="s">
        <v>13</v>
      </c>
      <c r="M6463" s="10"/>
      <c r="N6463" s="15"/>
      <c r="O6463" s="15"/>
      <c r="P6463" s="4"/>
      <c r="Q6463" s="65"/>
      <c r="R6463" s="42"/>
      <c r="S6463" s="44"/>
      <c r="T6463" s="44"/>
      <c r="U6463" s="5"/>
      <c r="V6463" s="5"/>
      <c r="W6463" s="5"/>
      <c r="X6463" s="5"/>
      <c r="Y6463" s="5"/>
      <c r="Z6463" s="5"/>
      <c r="AA6463" s="5"/>
      <c r="AB6463" s="5"/>
      <c r="AC6463" s="5"/>
      <c r="AD6463" s="5"/>
      <c r="AE6463" s="5"/>
      <c r="AF6463" s="5"/>
      <c r="AG6463" s="5"/>
      <c r="AH6463" s="40"/>
      <c r="AI6463" s="3"/>
      <c r="AJ6463" s="3"/>
      <c r="AK6463" s="3"/>
      <c r="AL6463" s="3"/>
      <c r="AM6463" s="3"/>
      <c r="AN6463" s="3"/>
      <c r="AO6463" s="3"/>
      <c r="AP6463" s="3"/>
      <c r="AQ6463" s="3"/>
      <c r="AR6463" s="3"/>
      <c r="AS6463" s="3"/>
      <c r="AT6463" s="51"/>
      <c r="AU6463" s="48"/>
      <c r="AV6463" s="52"/>
      <c r="AW6463" s="52"/>
    </row>
    <row r="6464" spans="1:49" ht="15" customHeight="1" x14ac:dyDescent="0.25">
      <c r="A6464" s="11">
        <f t="shared" si="1052"/>
        <v>6461</v>
      </c>
      <c r="B6464" s="29">
        <v>37508</v>
      </c>
      <c r="C6464" s="25">
        <v>22</v>
      </c>
      <c r="D6464" s="12">
        <v>29.4</v>
      </c>
      <c r="E6464" s="25">
        <v>25.7</v>
      </c>
      <c r="F6464" s="35">
        <v>92</v>
      </c>
      <c r="G6464" s="25">
        <v>1</v>
      </c>
      <c r="H6464" s="13">
        <v>0.7</v>
      </c>
      <c r="I6464" s="25"/>
      <c r="J6464" s="12">
        <v>225</v>
      </c>
      <c r="K6464" s="12">
        <v>1</v>
      </c>
      <c r="L6464" s="25" t="s">
        <v>13</v>
      </c>
      <c r="M6464" s="10"/>
      <c r="N6464" s="15"/>
      <c r="O6464" s="15"/>
      <c r="P6464" s="4"/>
      <c r="Q6464" s="65"/>
      <c r="R6464" s="42"/>
      <c r="S6464" s="44"/>
      <c r="T6464" s="44"/>
      <c r="U6464" s="5"/>
      <c r="V6464" s="5"/>
      <c r="W6464" s="5"/>
      <c r="X6464" s="5"/>
      <c r="Y6464" s="5"/>
      <c r="Z6464" s="5"/>
      <c r="AA6464" s="5"/>
      <c r="AB6464" s="5"/>
      <c r="AC6464" s="5"/>
      <c r="AD6464" s="5"/>
      <c r="AE6464" s="5"/>
      <c r="AF6464" s="5"/>
      <c r="AG6464" s="5"/>
      <c r="AH6464" s="40"/>
      <c r="AI6464" s="3"/>
      <c r="AJ6464" s="3"/>
      <c r="AK6464" s="3"/>
      <c r="AL6464" s="3"/>
      <c r="AM6464" s="3"/>
      <c r="AN6464" s="3"/>
      <c r="AO6464" s="3"/>
      <c r="AP6464" s="3"/>
      <c r="AQ6464" s="3"/>
      <c r="AR6464" s="3"/>
      <c r="AS6464" s="3"/>
      <c r="AT6464" s="51"/>
      <c r="AU6464" s="48"/>
      <c r="AV6464" s="52"/>
      <c r="AW6464" s="52"/>
    </row>
    <row r="6465" spans="1:49" ht="15" customHeight="1" x14ac:dyDescent="0.25">
      <c r="A6465" s="11">
        <f t="shared" si="1052"/>
        <v>6462</v>
      </c>
      <c r="B6465" s="29">
        <v>37509</v>
      </c>
      <c r="C6465" s="25">
        <v>21</v>
      </c>
      <c r="D6465" s="12">
        <v>28</v>
      </c>
      <c r="E6465" s="25">
        <v>24.2</v>
      </c>
      <c r="F6465" s="35">
        <v>90</v>
      </c>
      <c r="G6465" s="25">
        <v>23</v>
      </c>
      <c r="H6465" s="13">
        <v>0</v>
      </c>
      <c r="I6465" s="25"/>
      <c r="J6465" s="12">
        <v>270</v>
      </c>
      <c r="K6465" s="12">
        <v>0</v>
      </c>
      <c r="L6465" s="25" t="s">
        <v>16</v>
      </c>
      <c r="M6465" s="10"/>
      <c r="N6465" s="15"/>
      <c r="O6465" s="15"/>
      <c r="P6465" s="4"/>
      <c r="Q6465" s="65"/>
      <c r="R6465" s="42"/>
      <c r="S6465" s="44"/>
      <c r="T6465" s="44"/>
      <c r="U6465" s="5"/>
      <c r="V6465" s="5"/>
      <c r="W6465" s="5"/>
      <c r="X6465" s="5"/>
      <c r="Y6465" s="5"/>
      <c r="Z6465" s="5"/>
      <c r="AA6465" s="5"/>
      <c r="AB6465" s="5"/>
      <c r="AC6465" s="5"/>
      <c r="AD6465" s="5"/>
      <c r="AE6465" s="5"/>
      <c r="AF6465" s="5"/>
      <c r="AG6465" s="5"/>
      <c r="AH6465" s="40"/>
      <c r="AI6465" s="3"/>
      <c r="AJ6465" s="3"/>
      <c r="AK6465" s="3"/>
      <c r="AL6465" s="3"/>
      <c r="AM6465" s="3"/>
      <c r="AN6465" s="3"/>
      <c r="AO6465" s="3"/>
      <c r="AP6465" s="3"/>
      <c r="AQ6465" s="3"/>
      <c r="AR6465" s="3"/>
      <c r="AS6465" s="3"/>
      <c r="AT6465" s="51"/>
      <c r="AU6465" s="48"/>
      <c r="AV6465" s="52"/>
      <c r="AW6465" s="52"/>
    </row>
    <row r="6466" spans="1:49" ht="15" customHeight="1" x14ac:dyDescent="0.25">
      <c r="A6466" s="11">
        <f t="shared" si="1052"/>
        <v>6463</v>
      </c>
      <c r="B6466" s="29">
        <v>37510</v>
      </c>
      <c r="C6466" s="25">
        <v>21</v>
      </c>
      <c r="D6466" s="12">
        <v>29.4</v>
      </c>
      <c r="E6466" s="25">
        <v>24.2</v>
      </c>
      <c r="F6466" s="35">
        <v>96</v>
      </c>
      <c r="G6466" s="25">
        <v>0</v>
      </c>
      <c r="H6466" s="13">
        <v>1</v>
      </c>
      <c r="I6466" s="25"/>
      <c r="J6466" s="12">
        <v>360</v>
      </c>
      <c r="K6466" s="12">
        <v>0</v>
      </c>
      <c r="L6466" s="25" t="s">
        <v>11</v>
      </c>
      <c r="M6466" s="10"/>
      <c r="N6466" s="15"/>
      <c r="O6466" s="15"/>
      <c r="P6466" s="4"/>
      <c r="Q6466" s="65"/>
      <c r="R6466" s="42"/>
      <c r="S6466" s="44"/>
      <c r="T6466" s="44"/>
      <c r="U6466" s="5"/>
      <c r="V6466" s="5"/>
      <c r="W6466" s="5"/>
      <c r="X6466" s="5"/>
      <c r="Y6466" s="5"/>
      <c r="Z6466" s="5"/>
      <c r="AA6466" s="5"/>
      <c r="AB6466" s="5"/>
      <c r="AC6466" s="5"/>
      <c r="AD6466" s="5"/>
      <c r="AE6466" s="5"/>
      <c r="AF6466" s="5"/>
      <c r="AG6466" s="5"/>
      <c r="AH6466" s="40"/>
      <c r="AI6466" s="3"/>
      <c r="AJ6466" s="3"/>
      <c r="AK6466" s="3"/>
      <c r="AL6466" s="3"/>
      <c r="AM6466" s="3"/>
      <c r="AN6466" s="3"/>
      <c r="AO6466" s="3"/>
      <c r="AP6466" s="3"/>
      <c r="AQ6466" s="3"/>
      <c r="AR6466" s="3"/>
      <c r="AS6466" s="3"/>
      <c r="AT6466" s="51"/>
      <c r="AU6466" s="48"/>
      <c r="AV6466" s="52"/>
      <c r="AW6466" s="52"/>
    </row>
    <row r="6467" spans="1:49" ht="15" customHeight="1" x14ac:dyDescent="0.25">
      <c r="A6467" s="11">
        <f t="shared" si="1052"/>
        <v>6464</v>
      </c>
      <c r="B6467" s="29">
        <v>37511</v>
      </c>
      <c r="C6467" s="25">
        <v>21</v>
      </c>
      <c r="D6467" s="12">
        <v>30.6</v>
      </c>
      <c r="E6467" s="25">
        <v>25.8</v>
      </c>
      <c r="F6467" s="35">
        <v>90</v>
      </c>
      <c r="G6467" s="25">
        <v>3</v>
      </c>
      <c r="H6467" s="13">
        <v>4.7</v>
      </c>
      <c r="I6467" s="25"/>
      <c r="J6467" s="12">
        <v>270</v>
      </c>
      <c r="K6467" s="12">
        <v>0</v>
      </c>
      <c r="L6467" s="25" t="s">
        <v>15</v>
      </c>
      <c r="M6467" s="10"/>
      <c r="N6467" s="15"/>
      <c r="O6467" s="15"/>
      <c r="P6467" s="4"/>
      <c r="Q6467" s="65"/>
      <c r="R6467" s="42"/>
      <c r="S6467" s="44"/>
      <c r="T6467" s="44"/>
      <c r="U6467" s="5"/>
      <c r="V6467" s="5"/>
      <c r="W6467" s="5"/>
      <c r="X6467" s="5"/>
      <c r="Y6467" s="5"/>
      <c r="Z6467" s="5"/>
      <c r="AA6467" s="5"/>
      <c r="AB6467" s="5"/>
      <c r="AC6467" s="5"/>
      <c r="AD6467" s="5"/>
      <c r="AE6467" s="5"/>
      <c r="AF6467" s="5"/>
      <c r="AG6467" s="5"/>
      <c r="AH6467" s="40"/>
      <c r="AI6467" s="3"/>
      <c r="AJ6467" s="3"/>
      <c r="AK6467" s="3"/>
      <c r="AL6467" s="3"/>
      <c r="AM6467" s="3"/>
      <c r="AN6467" s="3"/>
      <c r="AO6467" s="3"/>
      <c r="AP6467" s="3"/>
      <c r="AQ6467" s="3"/>
      <c r="AR6467" s="3"/>
      <c r="AS6467" s="3"/>
      <c r="AT6467" s="51"/>
      <c r="AU6467" s="48"/>
      <c r="AV6467" s="52"/>
      <c r="AW6467" s="52"/>
    </row>
    <row r="6468" spans="1:49" ht="15" customHeight="1" x14ac:dyDescent="0.25">
      <c r="A6468" s="11">
        <f t="shared" si="1052"/>
        <v>6465</v>
      </c>
      <c r="B6468" s="29">
        <v>37512</v>
      </c>
      <c r="C6468" s="25">
        <v>23</v>
      </c>
      <c r="D6468" s="12">
        <v>28</v>
      </c>
      <c r="E6468" s="25">
        <v>24.6</v>
      </c>
      <c r="F6468" s="35">
        <v>92</v>
      </c>
      <c r="G6468" s="25">
        <v>0</v>
      </c>
      <c r="H6468" s="13">
        <v>0</v>
      </c>
      <c r="I6468" s="25"/>
      <c r="J6468" s="12">
        <v>180</v>
      </c>
      <c r="K6468" s="12">
        <v>0</v>
      </c>
      <c r="L6468" s="25" t="s">
        <v>13</v>
      </c>
      <c r="M6468" s="10"/>
      <c r="N6468" s="15"/>
      <c r="O6468" s="15"/>
      <c r="P6468" s="4"/>
      <c r="Q6468" s="65"/>
      <c r="R6468" s="42"/>
      <c r="S6468" s="44"/>
      <c r="T6468" s="44"/>
      <c r="U6468" s="5"/>
      <c r="V6468" s="5"/>
      <c r="W6468" s="5"/>
      <c r="X6468" s="5"/>
      <c r="Y6468" s="5"/>
      <c r="Z6468" s="5"/>
      <c r="AA6468" s="5"/>
      <c r="AB6468" s="5"/>
      <c r="AC6468" s="5"/>
      <c r="AD6468" s="5"/>
      <c r="AE6468" s="5"/>
      <c r="AF6468" s="5"/>
      <c r="AG6468" s="5"/>
      <c r="AH6468" s="40"/>
      <c r="AI6468" s="3"/>
      <c r="AJ6468" s="3"/>
      <c r="AK6468" s="3"/>
      <c r="AL6468" s="3"/>
      <c r="AM6468" s="3"/>
      <c r="AN6468" s="3"/>
      <c r="AO6468" s="3"/>
      <c r="AP6468" s="3"/>
      <c r="AQ6468" s="3"/>
      <c r="AR6468" s="3"/>
      <c r="AS6468" s="3"/>
      <c r="AT6468" s="51"/>
      <c r="AU6468" s="48"/>
      <c r="AV6468" s="52"/>
      <c r="AW6468" s="52"/>
    </row>
    <row r="6469" spans="1:49" ht="15" customHeight="1" x14ac:dyDescent="0.25">
      <c r="A6469" s="11">
        <f t="shared" si="1052"/>
        <v>6466</v>
      </c>
      <c r="B6469" s="29">
        <v>37513</v>
      </c>
      <c r="C6469" s="25">
        <v>21</v>
      </c>
      <c r="D6469" s="12">
        <v>31.6</v>
      </c>
      <c r="E6469" s="25">
        <v>24.6</v>
      </c>
      <c r="F6469" s="35">
        <v>85</v>
      </c>
      <c r="G6469" s="25">
        <v>0</v>
      </c>
      <c r="H6469" s="13">
        <v>7.5</v>
      </c>
      <c r="I6469" s="25"/>
      <c r="J6469" s="12">
        <v>360</v>
      </c>
      <c r="K6469" s="12">
        <v>0</v>
      </c>
      <c r="L6469" s="25" t="s">
        <v>11</v>
      </c>
      <c r="M6469" s="10"/>
      <c r="N6469" s="15"/>
      <c r="O6469" s="15"/>
      <c r="P6469" s="4"/>
      <c r="Q6469" s="65"/>
      <c r="R6469" s="42"/>
      <c r="S6469" s="44"/>
      <c r="T6469" s="44"/>
      <c r="U6469" s="5"/>
      <c r="V6469" s="5"/>
      <c r="W6469" s="5"/>
      <c r="X6469" s="5"/>
      <c r="Y6469" s="5"/>
      <c r="Z6469" s="5"/>
      <c r="AA6469" s="5"/>
      <c r="AB6469" s="5"/>
      <c r="AC6469" s="5"/>
      <c r="AD6469" s="5"/>
      <c r="AE6469" s="5"/>
      <c r="AF6469" s="5"/>
      <c r="AG6469" s="5"/>
      <c r="AH6469" s="40"/>
      <c r="AI6469" s="3"/>
      <c r="AJ6469" s="3"/>
      <c r="AK6469" s="3"/>
      <c r="AL6469" s="3"/>
      <c r="AM6469" s="3"/>
      <c r="AN6469" s="3"/>
      <c r="AO6469" s="3"/>
      <c r="AP6469" s="3"/>
      <c r="AQ6469" s="3"/>
      <c r="AR6469" s="3"/>
      <c r="AS6469" s="3"/>
      <c r="AT6469" s="51"/>
      <c r="AU6469" s="48"/>
      <c r="AV6469" s="52"/>
      <c r="AW6469" s="52"/>
    </row>
    <row r="6470" spans="1:49" ht="15" customHeight="1" x14ac:dyDescent="0.25">
      <c r="A6470" s="11">
        <f t="shared" ref="A6470:A6533" si="1053">A6469+1</f>
        <v>6467</v>
      </c>
      <c r="B6470" s="29">
        <v>37514</v>
      </c>
      <c r="C6470" s="25">
        <v>22</v>
      </c>
      <c r="D6470" s="12">
        <v>31</v>
      </c>
      <c r="E6470" s="25">
        <v>25.3</v>
      </c>
      <c r="F6470" s="35">
        <v>91</v>
      </c>
      <c r="G6470" s="25">
        <v>1</v>
      </c>
      <c r="H6470" s="13">
        <v>4</v>
      </c>
      <c r="I6470" s="25"/>
      <c r="J6470" s="12">
        <v>180</v>
      </c>
      <c r="K6470" s="12">
        <v>0</v>
      </c>
      <c r="L6470" s="25" t="s">
        <v>13</v>
      </c>
      <c r="M6470" s="10"/>
      <c r="N6470" s="15"/>
      <c r="O6470" s="15"/>
      <c r="P6470" s="4"/>
      <c r="Q6470" s="65"/>
      <c r="R6470" s="42"/>
      <c r="S6470" s="44"/>
      <c r="T6470" s="44"/>
      <c r="U6470" s="5"/>
      <c r="V6470" s="5"/>
      <c r="W6470" s="5"/>
      <c r="X6470" s="5"/>
      <c r="Y6470" s="5"/>
      <c r="Z6470" s="5"/>
      <c r="AA6470" s="5"/>
      <c r="AB6470" s="5"/>
      <c r="AC6470" s="5"/>
      <c r="AD6470" s="5"/>
      <c r="AE6470" s="5"/>
      <c r="AF6470" s="5"/>
      <c r="AG6470" s="5"/>
      <c r="AH6470" s="40"/>
      <c r="AI6470" s="3"/>
      <c r="AJ6470" s="3"/>
      <c r="AK6470" s="3"/>
      <c r="AL6470" s="3"/>
      <c r="AM6470" s="3"/>
      <c r="AN6470" s="3"/>
      <c r="AO6470" s="3"/>
      <c r="AP6470" s="3"/>
      <c r="AQ6470" s="3"/>
      <c r="AR6470" s="3"/>
      <c r="AS6470" s="3"/>
      <c r="AT6470" s="51"/>
      <c r="AU6470" s="48"/>
      <c r="AV6470" s="52"/>
      <c r="AW6470" s="52"/>
    </row>
    <row r="6471" spans="1:49" ht="15" customHeight="1" x14ac:dyDescent="0.25">
      <c r="A6471" s="11">
        <f t="shared" si="1053"/>
        <v>6468</v>
      </c>
      <c r="B6471" s="29">
        <v>37515</v>
      </c>
      <c r="C6471" s="25">
        <v>20</v>
      </c>
      <c r="D6471" s="12">
        <v>31</v>
      </c>
      <c r="E6471" s="25">
        <v>25.3</v>
      </c>
      <c r="F6471" s="35">
        <v>90</v>
      </c>
      <c r="G6471" s="25">
        <v>0</v>
      </c>
      <c r="H6471" s="13">
        <v>6.3</v>
      </c>
      <c r="I6471" s="25"/>
      <c r="J6471" s="12">
        <v>180</v>
      </c>
      <c r="K6471" s="12">
        <v>1</v>
      </c>
      <c r="L6471" s="25" t="s">
        <v>13</v>
      </c>
      <c r="M6471" s="10"/>
      <c r="N6471" s="15"/>
      <c r="O6471" s="15"/>
      <c r="P6471" s="4"/>
      <c r="Q6471" s="65"/>
      <c r="R6471" s="42"/>
      <c r="S6471" s="44"/>
      <c r="T6471" s="44"/>
      <c r="U6471" s="5"/>
      <c r="V6471" s="5"/>
      <c r="W6471" s="5"/>
      <c r="X6471" s="5"/>
      <c r="Y6471" s="5"/>
      <c r="Z6471" s="5"/>
      <c r="AA6471" s="5"/>
      <c r="AB6471" s="5"/>
      <c r="AC6471" s="5"/>
      <c r="AD6471" s="5"/>
      <c r="AE6471" s="5"/>
      <c r="AF6471" s="5"/>
      <c r="AG6471" s="5"/>
      <c r="AH6471" s="40"/>
      <c r="AI6471" s="3"/>
      <c r="AJ6471" s="3"/>
      <c r="AK6471" s="3"/>
      <c r="AL6471" s="3"/>
      <c r="AM6471" s="3"/>
      <c r="AN6471" s="3"/>
      <c r="AO6471" s="3"/>
      <c r="AP6471" s="3"/>
      <c r="AQ6471" s="3"/>
      <c r="AR6471" s="3"/>
      <c r="AS6471" s="3"/>
      <c r="AT6471" s="51"/>
      <c r="AU6471" s="48"/>
      <c r="AV6471" s="52"/>
      <c r="AW6471" s="52"/>
    </row>
    <row r="6472" spans="1:49" ht="15" customHeight="1" x14ac:dyDescent="0.25">
      <c r="A6472" s="11">
        <f t="shared" si="1053"/>
        <v>6469</v>
      </c>
      <c r="B6472" s="29">
        <v>37516</v>
      </c>
      <c r="C6472" s="25">
        <v>22</v>
      </c>
      <c r="D6472" s="12">
        <v>30.4</v>
      </c>
      <c r="E6472" s="25">
        <v>25.6</v>
      </c>
      <c r="F6472" s="35">
        <v>86</v>
      </c>
      <c r="G6472" s="25">
        <v>1</v>
      </c>
      <c r="H6472" s="13">
        <v>5.0999999999999996</v>
      </c>
      <c r="I6472" s="25"/>
      <c r="J6472" s="12">
        <v>180</v>
      </c>
      <c r="K6472" s="12">
        <v>0</v>
      </c>
      <c r="L6472" s="25" t="s">
        <v>13</v>
      </c>
      <c r="M6472" s="10"/>
      <c r="N6472" s="15"/>
      <c r="O6472" s="15"/>
      <c r="P6472" s="4"/>
      <c r="Q6472" s="65"/>
      <c r="R6472" s="42"/>
      <c r="S6472" s="44"/>
      <c r="T6472" s="44"/>
      <c r="U6472" s="5"/>
      <c r="V6472" s="5"/>
      <c r="W6472" s="5"/>
      <c r="X6472" s="5"/>
      <c r="Y6472" s="5"/>
      <c r="Z6472" s="5"/>
      <c r="AA6472" s="5"/>
      <c r="AB6472" s="5"/>
      <c r="AC6472" s="5"/>
      <c r="AD6472" s="5"/>
      <c r="AE6472" s="5"/>
      <c r="AF6472" s="5"/>
      <c r="AG6472" s="5"/>
      <c r="AH6472" s="40"/>
      <c r="AI6472" s="3"/>
      <c r="AJ6472" s="3"/>
      <c r="AK6472" s="3"/>
      <c r="AL6472" s="3"/>
      <c r="AM6472" s="3"/>
      <c r="AN6472" s="3"/>
      <c r="AO6472" s="3"/>
      <c r="AP6472" s="3"/>
      <c r="AQ6472" s="3"/>
      <c r="AR6472" s="3"/>
      <c r="AS6472" s="3"/>
      <c r="AT6472" s="51"/>
      <c r="AU6472" s="48"/>
      <c r="AV6472" s="52"/>
      <c r="AW6472" s="52"/>
    </row>
    <row r="6473" spans="1:49" ht="15" customHeight="1" x14ac:dyDescent="0.25">
      <c r="A6473" s="11">
        <f t="shared" si="1053"/>
        <v>6470</v>
      </c>
      <c r="B6473" s="29">
        <v>37517</v>
      </c>
      <c r="C6473" s="25">
        <v>21</v>
      </c>
      <c r="D6473" s="12">
        <v>30.8</v>
      </c>
      <c r="E6473" s="25">
        <v>25.2</v>
      </c>
      <c r="F6473" s="35">
        <v>89</v>
      </c>
      <c r="G6473" s="25">
        <v>16</v>
      </c>
      <c r="H6473" s="13">
        <v>5.4</v>
      </c>
      <c r="I6473" s="25"/>
      <c r="J6473" s="12">
        <v>180</v>
      </c>
      <c r="K6473" s="12">
        <v>0</v>
      </c>
      <c r="L6473" s="25" t="s">
        <v>15</v>
      </c>
      <c r="M6473" s="10"/>
      <c r="N6473" s="15"/>
      <c r="O6473" s="15"/>
      <c r="P6473" s="4"/>
      <c r="Q6473" s="65"/>
      <c r="R6473" s="42"/>
      <c r="S6473" s="44"/>
      <c r="T6473" s="44"/>
      <c r="U6473" s="5"/>
      <c r="V6473" s="5"/>
      <c r="W6473" s="5"/>
      <c r="X6473" s="5"/>
      <c r="Y6473" s="5"/>
      <c r="Z6473" s="5"/>
      <c r="AA6473" s="5"/>
      <c r="AB6473" s="5"/>
      <c r="AC6473" s="5"/>
      <c r="AD6473" s="5"/>
      <c r="AE6473" s="5"/>
      <c r="AF6473" s="5"/>
      <c r="AG6473" s="5"/>
      <c r="AH6473" s="40"/>
      <c r="AI6473" s="3"/>
      <c r="AJ6473" s="3"/>
      <c r="AK6473" s="3"/>
      <c r="AL6473" s="3"/>
      <c r="AM6473" s="3"/>
      <c r="AN6473" s="3"/>
      <c r="AO6473" s="3"/>
      <c r="AP6473" s="3"/>
      <c r="AQ6473" s="3"/>
      <c r="AR6473" s="3"/>
      <c r="AS6473" s="3"/>
      <c r="AT6473" s="51"/>
      <c r="AU6473" s="48"/>
      <c r="AV6473" s="52"/>
      <c r="AW6473" s="52"/>
    </row>
    <row r="6474" spans="1:49" ht="15" customHeight="1" x14ac:dyDescent="0.25">
      <c r="A6474" s="11">
        <f t="shared" si="1053"/>
        <v>6471</v>
      </c>
      <c r="B6474" s="29">
        <v>37518</v>
      </c>
      <c r="C6474" s="25">
        <v>21</v>
      </c>
      <c r="D6474" s="12">
        <v>30.8</v>
      </c>
      <c r="E6474" s="25">
        <v>25.3</v>
      </c>
      <c r="F6474" s="35">
        <v>90</v>
      </c>
      <c r="G6474" s="25">
        <v>0</v>
      </c>
      <c r="H6474" s="13">
        <v>5.6</v>
      </c>
      <c r="I6474" s="25"/>
      <c r="J6474" s="12">
        <v>225</v>
      </c>
      <c r="K6474" s="12">
        <v>0</v>
      </c>
      <c r="L6474" s="25" t="s">
        <v>13</v>
      </c>
      <c r="M6474" s="10"/>
      <c r="N6474" s="15"/>
      <c r="O6474" s="15"/>
      <c r="P6474" s="4"/>
      <c r="Q6474" s="65"/>
      <c r="R6474" s="42"/>
      <c r="S6474" s="44"/>
      <c r="T6474" s="44"/>
      <c r="U6474" s="5"/>
      <c r="V6474" s="5"/>
      <c r="W6474" s="5"/>
      <c r="X6474" s="5"/>
      <c r="Y6474" s="5"/>
      <c r="Z6474" s="5"/>
      <c r="AA6474" s="5"/>
      <c r="AB6474" s="5"/>
      <c r="AC6474" s="5"/>
      <c r="AD6474" s="5"/>
      <c r="AE6474" s="5"/>
      <c r="AF6474" s="5"/>
      <c r="AG6474" s="5"/>
      <c r="AH6474" s="40"/>
      <c r="AI6474" s="3"/>
      <c r="AJ6474" s="3"/>
      <c r="AK6474" s="3"/>
      <c r="AL6474" s="3"/>
      <c r="AM6474" s="3"/>
      <c r="AN6474" s="3"/>
      <c r="AO6474" s="3"/>
      <c r="AP6474" s="3"/>
      <c r="AQ6474" s="3"/>
      <c r="AR6474" s="3"/>
      <c r="AS6474" s="3"/>
      <c r="AT6474" s="51"/>
      <c r="AU6474" s="48"/>
      <c r="AV6474" s="52"/>
      <c r="AW6474" s="52"/>
    </row>
    <row r="6475" spans="1:49" ht="15" customHeight="1" x14ac:dyDescent="0.25">
      <c r="A6475" s="11">
        <f t="shared" si="1053"/>
        <v>6472</v>
      </c>
      <c r="B6475" s="29">
        <v>37519</v>
      </c>
      <c r="C6475" s="25">
        <v>23</v>
      </c>
      <c r="D6475" s="12">
        <v>29.8</v>
      </c>
      <c r="E6475" s="25">
        <v>25</v>
      </c>
      <c r="F6475" s="35">
        <v>92</v>
      </c>
      <c r="G6475" s="25">
        <v>0</v>
      </c>
      <c r="H6475" s="13">
        <v>2.6</v>
      </c>
      <c r="I6475" s="25"/>
      <c r="J6475" s="12">
        <v>225</v>
      </c>
      <c r="K6475" s="12">
        <v>0</v>
      </c>
      <c r="L6475" s="25" t="s">
        <v>13</v>
      </c>
      <c r="M6475" s="10"/>
      <c r="N6475" s="15"/>
      <c r="O6475" s="15"/>
      <c r="P6475" s="4"/>
      <c r="Q6475" s="65"/>
      <c r="R6475" s="42"/>
      <c r="S6475" s="44"/>
      <c r="T6475" s="44"/>
      <c r="U6475" s="5"/>
      <c r="V6475" s="5"/>
      <c r="W6475" s="5"/>
      <c r="X6475" s="5"/>
      <c r="Y6475" s="5"/>
      <c r="Z6475" s="5"/>
      <c r="AA6475" s="5"/>
      <c r="AB6475" s="5"/>
      <c r="AC6475" s="5"/>
      <c r="AD6475" s="5"/>
      <c r="AE6475" s="5"/>
      <c r="AF6475" s="5"/>
      <c r="AG6475" s="5"/>
      <c r="AH6475" s="40"/>
      <c r="AI6475" s="3"/>
      <c r="AJ6475" s="3"/>
      <c r="AK6475" s="3"/>
      <c r="AL6475" s="3"/>
      <c r="AM6475" s="3"/>
      <c r="AN6475" s="3"/>
      <c r="AO6475" s="3"/>
      <c r="AP6475" s="3"/>
      <c r="AQ6475" s="3"/>
      <c r="AR6475" s="3"/>
      <c r="AS6475" s="3"/>
      <c r="AT6475" s="51"/>
      <c r="AU6475" s="48"/>
      <c r="AV6475" s="52"/>
      <c r="AW6475" s="52"/>
    </row>
    <row r="6476" spans="1:49" ht="15" customHeight="1" x14ac:dyDescent="0.25">
      <c r="A6476" s="11">
        <f t="shared" si="1053"/>
        <v>6473</v>
      </c>
      <c r="B6476" s="29">
        <v>37520</v>
      </c>
      <c r="C6476" s="25">
        <v>21</v>
      </c>
      <c r="D6476" s="12">
        <v>27.2</v>
      </c>
      <c r="E6476" s="25">
        <v>23.9</v>
      </c>
      <c r="F6476" s="35">
        <v>96</v>
      </c>
      <c r="G6476" s="25">
        <v>2</v>
      </c>
      <c r="H6476" s="13">
        <v>0.6</v>
      </c>
      <c r="I6476" s="25"/>
      <c r="J6476" s="12">
        <v>225</v>
      </c>
      <c r="K6476" s="12">
        <v>1</v>
      </c>
      <c r="L6476" s="25" t="s">
        <v>13</v>
      </c>
      <c r="M6476" s="10"/>
      <c r="N6476" s="15"/>
      <c r="O6476" s="15"/>
      <c r="P6476" s="4"/>
      <c r="Q6476" s="65"/>
      <c r="R6476" s="42"/>
      <c r="S6476" s="44"/>
      <c r="T6476" s="44"/>
      <c r="U6476" s="5"/>
      <c r="V6476" s="5"/>
      <c r="W6476" s="5"/>
      <c r="X6476" s="5"/>
      <c r="Y6476" s="5"/>
      <c r="Z6476" s="5"/>
      <c r="AA6476" s="5"/>
      <c r="AB6476" s="5"/>
      <c r="AC6476" s="5"/>
      <c r="AD6476" s="5"/>
      <c r="AE6476" s="5"/>
      <c r="AF6476" s="5"/>
      <c r="AG6476" s="5"/>
      <c r="AH6476" s="40"/>
      <c r="AI6476" s="3"/>
      <c r="AJ6476" s="3"/>
      <c r="AK6476" s="3"/>
      <c r="AL6476" s="3"/>
      <c r="AM6476" s="3"/>
      <c r="AN6476" s="3"/>
      <c r="AO6476" s="3"/>
      <c r="AP6476" s="3"/>
      <c r="AQ6476" s="3"/>
      <c r="AR6476" s="3"/>
      <c r="AS6476" s="3"/>
      <c r="AT6476" s="51"/>
      <c r="AU6476" s="48"/>
      <c r="AV6476" s="52"/>
      <c r="AW6476" s="52"/>
    </row>
    <row r="6477" spans="1:49" ht="15" customHeight="1" x14ac:dyDescent="0.25">
      <c r="A6477" s="11">
        <f t="shared" si="1053"/>
        <v>6474</v>
      </c>
      <c r="B6477" s="29">
        <v>37521</v>
      </c>
      <c r="C6477" s="25">
        <v>19</v>
      </c>
      <c r="D6477" s="12">
        <v>30.2</v>
      </c>
      <c r="E6477" s="25">
        <v>24.1</v>
      </c>
      <c r="F6477" s="35">
        <v>92</v>
      </c>
      <c r="G6477" s="25">
        <v>18</v>
      </c>
      <c r="H6477" s="13">
        <v>4.3</v>
      </c>
      <c r="I6477" s="25"/>
      <c r="J6477" s="12">
        <v>225</v>
      </c>
      <c r="K6477" s="12">
        <v>0</v>
      </c>
      <c r="L6477" s="25" t="s">
        <v>13</v>
      </c>
      <c r="M6477" s="10"/>
      <c r="N6477" s="15"/>
      <c r="O6477" s="15"/>
      <c r="P6477" s="4"/>
      <c r="Q6477" s="65"/>
      <c r="R6477" s="42"/>
      <c r="S6477" s="44"/>
      <c r="T6477" s="44"/>
      <c r="U6477" s="5"/>
      <c r="V6477" s="5"/>
      <c r="W6477" s="5"/>
      <c r="X6477" s="5"/>
      <c r="Y6477" s="5"/>
      <c r="Z6477" s="5"/>
      <c r="AA6477" s="5"/>
      <c r="AB6477" s="5"/>
      <c r="AC6477" s="5"/>
      <c r="AD6477" s="5"/>
      <c r="AE6477" s="5"/>
      <c r="AF6477" s="5"/>
      <c r="AG6477" s="5"/>
      <c r="AH6477" s="40"/>
      <c r="AI6477" s="3"/>
      <c r="AJ6477" s="3"/>
      <c r="AK6477" s="3"/>
      <c r="AL6477" s="3"/>
      <c r="AM6477" s="3"/>
      <c r="AN6477" s="3"/>
      <c r="AO6477" s="3"/>
      <c r="AP6477" s="3"/>
      <c r="AQ6477" s="3"/>
      <c r="AR6477" s="3"/>
      <c r="AS6477" s="3"/>
      <c r="AT6477" s="51"/>
      <c r="AU6477" s="48"/>
      <c r="AV6477" s="52"/>
      <c r="AW6477" s="52"/>
    </row>
    <row r="6478" spans="1:49" ht="15" customHeight="1" x14ac:dyDescent="0.25">
      <c r="A6478" s="11">
        <f t="shared" si="1053"/>
        <v>6475</v>
      </c>
      <c r="B6478" s="29">
        <v>37522</v>
      </c>
      <c r="C6478" s="25">
        <v>22</v>
      </c>
      <c r="D6478" s="12">
        <v>27.2</v>
      </c>
      <c r="E6478" s="25">
        <v>24.4</v>
      </c>
      <c r="F6478" s="35">
        <v>93</v>
      </c>
      <c r="G6478" s="25">
        <v>61</v>
      </c>
      <c r="H6478" s="13">
        <v>0.6</v>
      </c>
      <c r="I6478" s="25"/>
      <c r="J6478" s="12">
        <v>225</v>
      </c>
      <c r="K6478" s="12">
        <v>0</v>
      </c>
      <c r="L6478" s="25" t="s">
        <v>16</v>
      </c>
      <c r="M6478" s="10"/>
      <c r="N6478" s="15"/>
      <c r="O6478" s="15"/>
      <c r="P6478" s="4"/>
      <c r="Q6478" s="65"/>
      <c r="R6478" s="42"/>
      <c r="S6478" s="44"/>
      <c r="T6478" s="44"/>
      <c r="U6478" s="5"/>
      <c r="V6478" s="5"/>
      <c r="W6478" s="5"/>
      <c r="X6478" s="5"/>
      <c r="Y6478" s="5"/>
      <c r="Z6478" s="5"/>
      <c r="AA6478" s="5"/>
      <c r="AB6478" s="5"/>
      <c r="AC6478" s="5"/>
      <c r="AD6478" s="5"/>
      <c r="AE6478" s="5"/>
      <c r="AF6478" s="5"/>
      <c r="AG6478" s="5"/>
      <c r="AH6478" s="40"/>
      <c r="AI6478" s="3"/>
      <c r="AJ6478" s="3"/>
      <c r="AK6478" s="3"/>
      <c r="AL6478" s="3"/>
      <c r="AM6478" s="3"/>
      <c r="AN6478" s="3"/>
      <c r="AO6478" s="3"/>
      <c r="AP6478" s="3"/>
      <c r="AQ6478" s="3"/>
      <c r="AR6478" s="3"/>
      <c r="AS6478" s="3"/>
      <c r="AT6478" s="51"/>
      <c r="AU6478" s="48"/>
      <c r="AV6478" s="52"/>
      <c r="AW6478" s="52"/>
    </row>
    <row r="6479" spans="1:49" ht="15" customHeight="1" x14ac:dyDescent="0.25">
      <c r="A6479" s="11">
        <f t="shared" si="1053"/>
        <v>6476</v>
      </c>
      <c r="B6479" s="29">
        <v>37523</v>
      </c>
      <c r="C6479" s="25">
        <v>22</v>
      </c>
      <c r="D6479" s="12">
        <v>30</v>
      </c>
      <c r="E6479" s="25">
        <v>26.4</v>
      </c>
      <c r="F6479" s="35">
        <v>90</v>
      </c>
      <c r="G6479" s="25">
        <v>2</v>
      </c>
      <c r="H6479" s="13">
        <v>3.7</v>
      </c>
      <c r="I6479" s="25"/>
      <c r="J6479" s="12">
        <v>90</v>
      </c>
      <c r="K6479" s="12">
        <v>0</v>
      </c>
      <c r="L6479" s="25" t="s">
        <v>18</v>
      </c>
      <c r="M6479" s="10"/>
      <c r="N6479" s="15"/>
      <c r="O6479" s="15"/>
      <c r="P6479" s="4"/>
      <c r="Q6479" s="65"/>
      <c r="R6479" s="42"/>
      <c r="S6479" s="44"/>
      <c r="T6479" s="44"/>
      <c r="U6479" s="5"/>
      <c r="V6479" s="5"/>
      <c r="W6479" s="5"/>
      <c r="X6479" s="5"/>
      <c r="Y6479" s="5"/>
      <c r="Z6479" s="5"/>
      <c r="AA6479" s="5"/>
      <c r="AB6479" s="5"/>
      <c r="AC6479" s="5"/>
      <c r="AD6479" s="5"/>
      <c r="AE6479" s="5"/>
      <c r="AF6479" s="5"/>
      <c r="AG6479" s="5"/>
      <c r="AH6479" s="40"/>
      <c r="AI6479" s="3"/>
      <c r="AJ6479" s="3"/>
      <c r="AK6479" s="3"/>
      <c r="AL6479" s="3"/>
      <c r="AM6479" s="3"/>
      <c r="AN6479" s="3"/>
      <c r="AO6479" s="3"/>
      <c r="AP6479" s="3"/>
      <c r="AQ6479" s="3"/>
      <c r="AR6479" s="3"/>
      <c r="AS6479" s="3"/>
      <c r="AT6479" s="51"/>
      <c r="AU6479" s="48"/>
      <c r="AV6479" s="52"/>
      <c r="AW6479" s="52"/>
    </row>
    <row r="6480" spans="1:49" ht="15" customHeight="1" x14ac:dyDescent="0.25">
      <c r="A6480" s="11">
        <f t="shared" si="1053"/>
        <v>6477</v>
      </c>
      <c r="B6480" s="29">
        <v>37524</v>
      </c>
      <c r="C6480" s="25">
        <v>23</v>
      </c>
      <c r="D6480" s="12">
        <v>32.200000000000003</v>
      </c>
      <c r="E6480" s="25">
        <v>26.1</v>
      </c>
      <c r="F6480" s="35">
        <v>84</v>
      </c>
      <c r="G6480" s="25">
        <v>3</v>
      </c>
      <c r="H6480" s="13">
        <v>6.2</v>
      </c>
      <c r="I6480" s="25"/>
      <c r="J6480" s="12">
        <v>180</v>
      </c>
      <c r="K6480" s="12">
        <v>1</v>
      </c>
      <c r="L6480" s="25" t="s">
        <v>14</v>
      </c>
      <c r="M6480" s="10"/>
      <c r="N6480" s="15"/>
      <c r="O6480" s="15"/>
      <c r="P6480" s="4"/>
      <c r="Q6480" s="65"/>
      <c r="R6480" s="42"/>
      <c r="S6480" s="44"/>
      <c r="T6480" s="44"/>
      <c r="U6480" s="5"/>
      <c r="V6480" s="5"/>
      <c r="W6480" s="5"/>
      <c r="X6480" s="5"/>
      <c r="Y6480" s="5"/>
      <c r="Z6480" s="5"/>
      <c r="AA6480" s="5"/>
      <c r="AB6480" s="5"/>
      <c r="AC6480" s="5"/>
      <c r="AD6480" s="5"/>
      <c r="AE6480" s="5"/>
      <c r="AF6480" s="5"/>
      <c r="AG6480" s="5"/>
      <c r="AH6480" s="40"/>
      <c r="AI6480" s="3"/>
      <c r="AJ6480" s="3"/>
      <c r="AK6480" s="3"/>
      <c r="AL6480" s="3"/>
      <c r="AM6480" s="3"/>
      <c r="AN6480" s="3"/>
      <c r="AO6480" s="3"/>
      <c r="AP6480" s="3"/>
      <c r="AQ6480" s="3"/>
      <c r="AR6480" s="3"/>
      <c r="AS6480" s="3"/>
      <c r="AT6480" s="51"/>
      <c r="AU6480" s="48"/>
      <c r="AV6480" s="52"/>
      <c r="AW6480" s="52"/>
    </row>
    <row r="6481" spans="1:49" ht="15" customHeight="1" x14ac:dyDescent="0.25">
      <c r="A6481" s="11">
        <f t="shared" si="1053"/>
        <v>6478</v>
      </c>
      <c r="B6481" s="29">
        <v>37525</v>
      </c>
      <c r="C6481" s="25">
        <v>24</v>
      </c>
      <c r="D6481" s="12">
        <v>30.8</v>
      </c>
      <c r="E6481" s="25">
        <v>25.7</v>
      </c>
      <c r="F6481" s="35">
        <v>76</v>
      </c>
      <c r="G6481" s="25">
        <v>0</v>
      </c>
      <c r="H6481" s="13">
        <v>0</v>
      </c>
      <c r="I6481" s="25"/>
      <c r="J6481" s="12">
        <v>90</v>
      </c>
      <c r="K6481" s="12">
        <v>0</v>
      </c>
      <c r="L6481" s="25" t="s">
        <v>12</v>
      </c>
      <c r="M6481" s="10"/>
      <c r="N6481" s="15"/>
      <c r="O6481" s="15"/>
      <c r="P6481" s="4"/>
      <c r="Q6481" s="65"/>
      <c r="R6481" s="42"/>
      <c r="S6481" s="44"/>
      <c r="T6481" s="44"/>
      <c r="U6481" s="5"/>
      <c r="V6481" s="5"/>
      <c r="W6481" s="5"/>
      <c r="X6481" s="5"/>
      <c r="Y6481" s="5"/>
      <c r="Z6481" s="5"/>
      <c r="AA6481" s="5"/>
      <c r="AB6481" s="5"/>
      <c r="AC6481" s="5"/>
      <c r="AD6481" s="5"/>
      <c r="AE6481" s="5"/>
      <c r="AF6481" s="5"/>
      <c r="AG6481" s="5"/>
      <c r="AH6481" s="40"/>
      <c r="AI6481" s="3"/>
      <c r="AJ6481" s="3"/>
      <c r="AK6481" s="3"/>
      <c r="AL6481" s="3"/>
      <c r="AM6481" s="3"/>
      <c r="AN6481" s="3"/>
      <c r="AO6481" s="3"/>
      <c r="AP6481" s="3"/>
      <c r="AQ6481" s="3"/>
      <c r="AR6481" s="3"/>
      <c r="AS6481" s="3"/>
      <c r="AT6481" s="51"/>
      <c r="AU6481" s="48"/>
      <c r="AV6481" s="52"/>
      <c r="AW6481" s="52"/>
    </row>
    <row r="6482" spans="1:49" ht="15" customHeight="1" x14ac:dyDescent="0.25">
      <c r="A6482" s="11">
        <f t="shared" si="1053"/>
        <v>6479</v>
      </c>
      <c r="B6482" s="29">
        <v>37526</v>
      </c>
      <c r="C6482" s="25">
        <v>23</v>
      </c>
      <c r="D6482" s="12">
        <v>30.6</v>
      </c>
      <c r="E6482" s="25">
        <v>24.3</v>
      </c>
      <c r="F6482" s="35"/>
      <c r="G6482" s="25">
        <v>3</v>
      </c>
      <c r="H6482" s="13">
        <v>0.2</v>
      </c>
      <c r="I6482" s="25"/>
      <c r="J6482" s="12">
        <v>90</v>
      </c>
      <c r="K6482" s="12">
        <v>0</v>
      </c>
      <c r="L6482" s="25" t="s">
        <v>12</v>
      </c>
      <c r="M6482" s="10"/>
      <c r="N6482" s="15"/>
      <c r="O6482" s="15"/>
      <c r="P6482" s="4"/>
      <c r="Q6482" s="65"/>
      <c r="R6482" s="42"/>
      <c r="S6482" s="44"/>
      <c r="T6482" s="44"/>
      <c r="U6482" s="5"/>
      <c r="V6482" s="5"/>
      <c r="W6482" s="5"/>
      <c r="X6482" s="5"/>
      <c r="Y6482" s="5"/>
      <c r="Z6482" s="5"/>
      <c r="AA6482" s="5"/>
      <c r="AB6482" s="5"/>
      <c r="AC6482" s="5"/>
      <c r="AD6482" s="5"/>
      <c r="AE6482" s="5"/>
      <c r="AF6482" s="5"/>
      <c r="AG6482" s="5"/>
      <c r="AH6482" s="40"/>
      <c r="AI6482" s="3"/>
      <c r="AJ6482" s="3"/>
      <c r="AK6482" s="3"/>
      <c r="AL6482" s="3"/>
      <c r="AM6482" s="3"/>
      <c r="AN6482" s="3"/>
      <c r="AO6482" s="3"/>
      <c r="AP6482" s="3"/>
      <c r="AQ6482" s="3"/>
      <c r="AR6482" s="3"/>
      <c r="AS6482" s="3"/>
      <c r="AT6482" s="51"/>
      <c r="AU6482" s="48"/>
      <c r="AV6482" s="52"/>
      <c r="AW6482" s="52"/>
    </row>
    <row r="6483" spans="1:49" ht="15" customHeight="1" x14ac:dyDescent="0.25">
      <c r="A6483" s="11">
        <f t="shared" si="1053"/>
        <v>6480</v>
      </c>
      <c r="B6483" s="29">
        <v>37527</v>
      </c>
      <c r="C6483" s="25">
        <v>21</v>
      </c>
      <c r="D6483" s="12">
        <v>29.6</v>
      </c>
      <c r="E6483" s="25">
        <v>24</v>
      </c>
      <c r="F6483" s="35">
        <v>96</v>
      </c>
      <c r="G6483" s="25">
        <v>37</v>
      </c>
      <c r="H6483" s="13">
        <v>3</v>
      </c>
      <c r="I6483" s="25"/>
      <c r="J6483" s="12">
        <v>180</v>
      </c>
      <c r="K6483" s="12">
        <v>0</v>
      </c>
      <c r="L6483" s="25" t="s">
        <v>14</v>
      </c>
      <c r="M6483" s="10"/>
      <c r="N6483" s="15"/>
      <c r="O6483" s="15"/>
      <c r="P6483" s="4"/>
      <c r="Q6483" s="65"/>
      <c r="R6483" s="42"/>
      <c r="S6483" s="3"/>
      <c r="T6483" s="3"/>
      <c r="U6483" s="5"/>
      <c r="V6483" s="5"/>
      <c r="W6483" s="5"/>
      <c r="X6483" s="5"/>
      <c r="Y6483" s="5"/>
      <c r="Z6483" s="5"/>
      <c r="AA6483" s="5"/>
      <c r="AB6483" s="5"/>
      <c r="AC6483" s="5"/>
      <c r="AD6483" s="5"/>
      <c r="AE6483" s="5"/>
      <c r="AF6483" s="5"/>
      <c r="AG6483" s="5"/>
      <c r="AH6483" s="40"/>
      <c r="AI6483" s="3"/>
      <c r="AJ6483" s="3"/>
      <c r="AK6483" s="3"/>
      <c r="AL6483" s="3"/>
      <c r="AM6483" s="3"/>
      <c r="AN6483" s="3"/>
      <c r="AO6483" s="3"/>
      <c r="AP6483" s="3"/>
      <c r="AQ6483" s="3"/>
      <c r="AR6483" s="3"/>
      <c r="AS6483" s="3"/>
      <c r="AT6483" s="52"/>
      <c r="AU6483" s="52"/>
      <c r="AV6483" s="52"/>
      <c r="AW6483" s="52"/>
    </row>
    <row r="6484" spans="1:49" ht="15" customHeight="1" x14ac:dyDescent="0.25">
      <c r="A6484" s="11">
        <f t="shared" si="1053"/>
        <v>6481</v>
      </c>
      <c r="B6484" s="29">
        <v>37528</v>
      </c>
      <c r="C6484" s="25">
        <v>21</v>
      </c>
      <c r="D6484" s="12">
        <v>30</v>
      </c>
      <c r="E6484" s="25">
        <v>24.5</v>
      </c>
      <c r="F6484" s="35">
        <v>86</v>
      </c>
      <c r="G6484" s="25">
        <v>16</v>
      </c>
      <c r="H6484" s="13">
        <v>3.9</v>
      </c>
      <c r="I6484" s="25"/>
      <c r="J6484" s="12">
        <v>225</v>
      </c>
      <c r="K6484" s="12">
        <v>1</v>
      </c>
      <c r="L6484" s="25" t="s">
        <v>13</v>
      </c>
      <c r="M6484" s="10"/>
      <c r="N6484" s="15"/>
      <c r="O6484" s="15"/>
      <c r="P6484" s="4"/>
      <c r="Q6484" s="66"/>
      <c r="R6484" s="42"/>
      <c r="S6484" s="3"/>
      <c r="T6484" s="3"/>
      <c r="U6484" s="5"/>
      <c r="V6484" s="5"/>
      <c r="W6484" s="5"/>
      <c r="X6484" s="5"/>
      <c r="Y6484" s="5"/>
      <c r="Z6484" s="5"/>
      <c r="AA6484" s="5"/>
      <c r="AB6484" s="5"/>
      <c r="AC6484" s="5"/>
      <c r="AD6484" s="5"/>
      <c r="AE6484" s="5"/>
      <c r="AF6484" s="5"/>
      <c r="AG6484" s="5"/>
      <c r="AH6484" s="40"/>
      <c r="AI6484" s="3"/>
      <c r="AJ6484" s="3"/>
      <c r="AK6484" s="3"/>
      <c r="AL6484" s="3"/>
      <c r="AM6484" s="3"/>
      <c r="AN6484" s="3"/>
      <c r="AO6484" s="3"/>
      <c r="AP6484" s="3"/>
      <c r="AQ6484" s="3"/>
      <c r="AR6484" s="3"/>
      <c r="AS6484" s="3"/>
      <c r="AT6484" s="52"/>
      <c r="AU6484" s="52"/>
      <c r="AV6484" s="52"/>
      <c r="AW6484" s="52"/>
    </row>
    <row r="6485" spans="1:49" ht="15" customHeight="1" x14ac:dyDescent="0.25">
      <c r="A6485" s="11">
        <f t="shared" si="1053"/>
        <v>6482</v>
      </c>
      <c r="B6485" s="29">
        <v>37529</v>
      </c>
      <c r="C6485" s="25">
        <v>21</v>
      </c>
      <c r="D6485" s="12">
        <v>30.4</v>
      </c>
      <c r="E6485" s="25">
        <v>26.6</v>
      </c>
      <c r="F6485" s="35">
        <v>85</v>
      </c>
      <c r="G6485" s="25">
        <v>0</v>
      </c>
      <c r="H6485" s="13">
        <v>3.5</v>
      </c>
      <c r="I6485" s="25"/>
      <c r="J6485" s="12">
        <v>225</v>
      </c>
      <c r="K6485" s="12">
        <v>0</v>
      </c>
      <c r="L6485" s="25" t="s">
        <v>13</v>
      </c>
      <c r="M6485" s="10"/>
      <c r="N6485" s="15"/>
      <c r="O6485" s="15"/>
      <c r="P6485" s="4"/>
      <c r="Q6485" s="64"/>
      <c r="R6485" s="42"/>
      <c r="S6485" s="44"/>
      <c r="T6485" s="44"/>
      <c r="U6485" s="5"/>
      <c r="V6485" s="5"/>
      <c r="W6485" s="5"/>
      <c r="X6485" s="5"/>
      <c r="Y6485" s="5"/>
      <c r="Z6485" s="5"/>
      <c r="AA6485" s="5"/>
      <c r="AB6485" s="5"/>
      <c r="AC6485" s="5"/>
      <c r="AD6485" s="5"/>
      <c r="AE6485" s="5"/>
      <c r="AF6485" s="5"/>
      <c r="AG6485" s="5"/>
      <c r="AH6485" s="40"/>
      <c r="AI6485" s="3"/>
      <c r="AJ6485" s="3"/>
      <c r="AK6485" s="3"/>
      <c r="AL6485" s="3"/>
      <c r="AM6485" s="3"/>
      <c r="AN6485" s="3"/>
      <c r="AO6485" s="3"/>
      <c r="AP6485" s="3"/>
      <c r="AQ6485" s="3"/>
      <c r="AR6485" s="3"/>
      <c r="AS6485" s="3"/>
      <c r="AT6485" s="51"/>
      <c r="AU6485" s="48"/>
      <c r="AV6485" s="52"/>
      <c r="AW6485" s="52"/>
    </row>
    <row r="6486" spans="1:49" ht="15" customHeight="1" x14ac:dyDescent="0.25">
      <c r="A6486" s="11">
        <f t="shared" si="1053"/>
        <v>6483</v>
      </c>
      <c r="B6486" s="29">
        <v>37530</v>
      </c>
      <c r="C6486" s="25">
        <v>20</v>
      </c>
      <c r="D6486" s="12">
        <v>32</v>
      </c>
      <c r="E6486" s="25">
        <v>25.3</v>
      </c>
      <c r="F6486" s="35">
        <v>87</v>
      </c>
      <c r="G6486" s="25">
        <v>0</v>
      </c>
      <c r="H6486" s="13">
        <v>7.9</v>
      </c>
      <c r="I6486" s="25"/>
      <c r="J6486" s="12">
        <v>225</v>
      </c>
      <c r="K6486" s="12">
        <v>0</v>
      </c>
      <c r="L6486" s="25" t="s">
        <v>13</v>
      </c>
      <c r="M6486" s="10"/>
      <c r="N6486" s="15"/>
      <c r="O6486" s="15"/>
      <c r="P6486" s="4"/>
      <c r="Q6486" s="65"/>
      <c r="R6486" s="42"/>
      <c r="S6486" s="44"/>
      <c r="T6486" s="44"/>
      <c r="U6486" s="5"/>
      <c r="V6486" s="5"/>
      <c r="W6486" s="5"/>
      <c r="X6486" s="5"/>
      <c r="Y6486" s="5"/>
      <c r="Z6486" s="5"/>
      <c r="AA6486" s="5"/>
      <c r="AB6486" s="5"/>
      <c r="AC6486" s="5"/>
      <c r="AD6486" s="5"/>
      <c r="AE6486" s="5"/>
      <c r="AF6486" s="5"/>
      <c r="AG6486" s="5"/>
      <c r="AH6486" s="40"/>
      <c r="AI6486" s="3"/>
      <c r="AJ6486" s="3"/>
      <c r="AK6486" s="3"/>
      <c r="AL6486" s="3"/>
      <c r="AM6486" s="3"/>
      <c r="AN6486" s="3"/>
      <c r="AO6486" s="3"/>
      <c r="AP6486" s="3"/>
      <c r="AQ6486" s="3"/>
      <c r="AR6486" s="3"/>
      <c r="AS6486" s="3"/>
      <c r="AT6486" s="51"/>
      <c r="AU6486" s="48"/>
      <c r="AV6486" s="52"/>
      <c r="AW6486" s="52"/>
    </row>
    <row r="6487" spans="1:49" ht="15" customHeight="1" x14ac:dyDescent="0.25">
      <c r="A6487" s="11">
        <f t="shared" si="1053"/>
        <v>6484</v>
      </c>
      <c r="B6487" s="29">
        <v>37531</v>
      </c>
      <c r="C6487" s="25">
        <v>20</v>
      </c>
      <c r="D6487" s="12">
        <v>31.8</v>
      </c>
      <c r="E6487" s="25">
        <v>25.1</v>
      </c>
      <c r="F6487" s="35">
        <v>86</v>
      </c>
      <c r="G6487" s="25">
        <v>0</v>
      </c>
      <c r="H6487" s="13">
        <v>7.7</v>
      </c>
      <c r="I6487" s="25"/>
      <c r="J6487" s="12">
        <v>225</v>
      </c>
      <c r="K6487" s="12">
        <v>2</v>
      </c>
      <c r="L6487" s="25" t="s">
        <v>13</v>
      </c>
      <c r="M6487" s="10"/>
      <c r="N6487" s="15"/>
      <c r="O6487" s="15"/>
      <c r="P6487" s="4"/>
      <c r="Q6487" s="65"/>
      <c r="R6487" s="42"/>
      <c r="S6487" s="44"/>
      <c r="T6487" s="44"/>
      <c r="U6487" s="5"/>
      <c r="V6487" s="5"/>
      <c r="W6487" s="5"/>
      <c r="X6487" s="5"/>
      <c r="Y6487" s="5"/>
      <c r="Z6487" s="5"/>
      <c r="AA6487" s="5"/>
      <c r="AB6487" s="5"/>
      <c r="AC6487" s="5"/>
      <c r="AD6487" s="5"/>
      <c r="AE6487" s="5"/>
      <c r="AF6487" s="5"/>
      <c r="AG6487" s="5"/>
      <c r="AH6487" s="40"/>
      <c r="AI6487" s="3"/>
      <c r="AJ6487" s="3"/>
      <c r="AK6487" s="3"/>
      <c r="AL6487" s="3"/>
      <c r="AM6487" s="3"/>
      <c r="AN6487" s="3"/>
      <c r="AO6487" s="3"/>
      <c r="AP6487" s="3"/>
      <c r="AQ6487" s="3"/>
      <c r="AR6487" s="3"/>
      <c r="AS6487" s="3"/>
      <c r="AT6487" s="51"/>
      <c r="AU6487" s="48"/>
      <c r="AV6487" s="52"/>
      <c r="AW6487" s="52"/>
    </row>
    <row r="6488" spans="1:49" ht="15" customHeight="1" x14ac:dyDescent="0.25">
      <c r="A6488" s="11">
        <f t="shared" si="1053"/>
        <v>6485</v>
      </c>
      <c r="B6488" s="29">
        <v>37532</v>
      </c>
      <c r="C6488" s="25">
        <v>21</v>
      </c>
      <c r="D6488" s="12">
        <v>31</v>
      </c>
      <c r="E6488" s="25">
        <v>25.3</v>
      </c>
      <c r="F6488" s="35">
        <v>86</v>
      </c>
      <c r="G6488" s="25">
        <v>0</v>
      </c>
      <c r="H6488" s="13">
        <v>4</v>
      </c>
      <c r="I6488" s="25"/>
      <c r="J6488" s="12">
        <v>225</v>
      </c>
      <c r="K6488" s="12">
        <v>0</v>
      </c>
      <c r="L6488" s="25" t="s">
        <v>13</v>
      </c>
      <c r="M6488" s="10"/>
      <c r="N6488" s="15"/>
      <c r="O6488" s="15"/>
      <c r="P6488" s="4"/>
      <c r="Q6488" s="65"/>
      <c r="R6488" s="42"/>
      <c r="S6488" s="44"/>
      <c r="T6488" s="44"/>
      <c r="U6488" s="5"/>
      <c r="V6488" s="5"/>
      <c r="W6488" s="5"/>
      <c r="X6488" s="5"/>
      <c r="Y6488" s="5"/>
      <c r="Z6488" s="5"/>
      <c r="AA6488" s="5"/>
      <c r="AB6488" s="5"/>
      <c r="AC6488" s="5"/>
      <c r="AD6488" s="5"/>
      <c r="AE6488" s="5"/>
      <c r="AF6488" s="5"/>
      <c r="AG6488" s="5"/>
      <c r="AH6488" s="40"/>
      <c r="AI6488" s="3"/>
      <c r="AJ6488" s="3"/>
      <c r="AK6488" s="3"/>
      <c r="AL6488" s="3"/>
      <c r="AM6488" s="3"/>
      <c r="AN6488" s="3"/>
      <c r="AO6488" s="3"/>
      <c r="AP6488" s="3"/>
      <c r="AQ6488" s="3"/>
      <c r="AR6488" s="3"/>
      <c r="AS6488" s="3"/>
      <c r="AT6488" s="51"/>
      <c r="AU6488" s="48"/>
      <c r="AV6488" s="52"/>
      <c r="AW6488" s="52"/>
    </row>
    <row r="6489" spans="1:49" ht="15" customHeight="1" x14ac:dyDescent="0.25">
      <c r="A6489" s="11">
        <f t="shared" si="1053"/>
        <v>6486</v>
      </c>
      <c r="B6489" s="29">
        <v>37533</v>
      </c>
      <c r="C6489" s="25">
        <v>21</v>
      </c>
      <c r="D6489" s="12">
        <v>30</v>
      </c>
      <c r="E6489" s="25">
        <v>23.9</v>
      </c>
      <c r="F6489" s="35">
        <v>95</v>
      </c>
      <c r="G6489" s="25">
        <v>0</v>
      </c>
      <c r="H6489" s="13">
        <v>2</v>
      </c>
      <c r="I6489" s="25"/>
      <c r="J6489" s="12">
        <v>225</v>
      </c>
      <c r="K6489" s="12">
        <v>0</v>
      </c>
      <c r="L6489" s="25" t="s">
        <v>13</v>
      </c>
      <c r="M6489" s="10"/>
      <c r="N6489" s="15"/>
      <c r="O6489" s="15"/>
      <c r="P6489" s="4"/>
      <c r="Q6489" s="65"/>
      <c r="R6489" s="42"/>
      <c r="S6489" s="44"/>
      <c r="T6489" s="44"/>
      <c r="U6489" s="5"/>
      <c r="V6489" s="5"/>
      <c r="W6489" s="5"/>
      <c r="X6489" s="5"/>
      <c r="Y6489" s="5"/>
      <c r="Z6489" s="5"/>
      <c r="AA6489" s="5"/>
      <c r="AB6489" s="5"/>
      <c r="AC6489" s="5"/>
      <c r="AD6489" s="5"/>
      <c r="AE6489" s="5"/>
      <c r="AF6489" s="5"/>
      <c r="AG6489" s="5"/>
      <c r="AH6489" s="40"/>
      <c r="AI6489" s="3"/>
      <c r="AJ6489" s="3"/>
      <c r="AK6489" s="3"/>
      <c r="AL6489" s="3"/>
      <c r="AM6489" s="3"/>
      <c r="AN6489" s="3"/>
      <c r="AO6489" s="3"/>
      <c r="AP6489" s="3"/>
      <c r="AQ6489" s="3"/>
      <c r="AR6489" s="3"/>
      <c r="AS6489" s="3"/>
      <c r="AT6489" s="51"/>
      <c r="AU6489" s="48"/>
      <c r="AV6489" s="52"/>
      <c r="AW6489" s="52"/>
    </row>
    <row r="6490" spans="1:49" ht="15" customHeight="1" x14ac:dyDescent="0.25">
      <c r="A6490" s="11">
        <f t="shared" si="1053"/>
        <v>6487</v>
      </c>
      <c r="B6490" s="29">
        <v>37534</v>
      </c>
      <c r="C6490" s="25">
        <v>21</v>
      </c>
      <c r="D6490" s="12">
        <v>31</v>
      </c>
      <c r="E6490" s="25">
        <v>26.3</v>
      </c>
      <c r="F6490" s="35">
        <v>88</v>
      </c>
      <c r="G6490" s="25">
        <v>11.5</v>
      </c>
      <c r="H6490" s="13">
        <v>4.4000000000000004</v>
      </c>
      <c r="I6490" s="25"/>
      <c r="J6490" s="12">
        <v>225</v>
      </c>
      <c r="K6490" s="12">
        <v>1</v>
      </c>
      <c r="L6490" s="25" t="s">
        <v>13</v>
      </c>
      <c r="M6490" s="10"/>
      <c r="N6490" s="15"/>
      <c r="O6490" s="15"/>
      <c r="P6490" s="4"/>
      <c r="Q6490" s="65"/>
      <c r="R6490" s="42"/>
      <c r="S6490" s="44"/>
      <c r="T6490" s="44"/>
      <c r="U6490" s="5"/>
      <c r="V6490" s="5"/>
      <c r="W6490" s="5"/>
      <c r="X6490" s="5"/>
      <c r="Y6490" s="5"/>
      <c r="Z6490" s="5"/>
      <c r="AA6490" s="5"/>
      <c r="AB6490" s="5"/>
      <c r="AC6490" s="5"/>
      <c r="AD6490" s="5"/>
      <c r="AE6490" s="5"/>
      <c r="AF6490" s="5"/>
      <c r="AG6490" s="5"/>
      <c r="AH6490" s="40"/>
      <c r="AI6490" s="3"/>
      <c r="AJ6490" s="3"/>
      <c r="AK6490" s="3"/>
      <c r="AL6490" s="3"/>
      <c r="AM6490" s="3"/>
      <c r="AN6490" s="3"/>
      <c r="AO6490" s="3"/>
      <c r="AP6490" s="3"/>
      <c r="AQ6490" s="3"/>
      <c r="AR6490" s="3"/>
      <c r="AS6490" s="3"/>
      <c r="AT6490" s="51"/>
      <c r="AU6490" s="48"/>
      <c r="AV6490" s="52"/>
      <c r="AW6490" s="52"/>
    </row>
    <row r="6491" spans="1:49" ht="15" customHeight="1" x14ac:dyDescent="0.25">
      <c r="A6491" s="11">
        <f t="shared" si="1053"/>
        <v>6488</v>
      </c>
      <c r="B6491" s="29">
        <v>37535</v>
      </c>
      <c r="C6491" s="25">
        <v>22</v>
      </c>
      <c r="D6491" s="12">
        <v>30.6</v>
      </c>
      <c r="E6491" s="25">
        <v>25.7</v>
      </c>
      <c r="F6491" s="35">
        <v>88</v>
      </c>
      <c r="G6491" s="25">
        <v>3</v>
      </c>
      <c r="H6491" s="13">
        <v>3.6</v>
      </c>
      <c r="I6491" s="25"/>
      <c r="J6491" s="12">
        <v>225</v>
      </c>
      <c r="K6491" s="12">
        <v>0</v>
      </c>
      <c r="L6491" s="25" t="s">
        <v>13</v>
      </c>
      <c r="M6491" s="10"/>
      <c r="N6491" s="15"/>
      <c r="O6491" s="15"/>
      <c r="P6491" s="4"/>
      <c r="Q6491" s="65"/>
      <c r="R6491" s="42"/>
      <c r="S6491" s="44"/>
      <c r="T6491" s="44"/>
      <c r="U6491" s="5"/>
      <c r="V6491" s="5"/>
      <c r="W6491" s="5"/>
      <c r="X6491" s="5"/>
      <c r="Y6491" s="5"/>
      <c r="Z6491" s="5"/>
      <c r="AA6491" s="5"/>
      <c r="AB6491" s="5"/>
      <c r="AC6491" s="5"/>
      <c r="AD6491" s="5"/>
      <c r="AE6491" s="5"/>
      <c r="AF6491" s="5"/>
      <c r="AG6491" s="5"/>
      <c r="AH6491" s="40"/>
      <c r="AI6491" s="3"/>
      <c r="AJ6491" s="3"/>
      <c r="AK6491" s="3"/>
      <c r="AL6491" s="3"/>
      <c r="AM6491" s="3"/>
      <c r="AN6491" s="3"/>
      <c r="AO6491" s="3"/>
      <c r="AP6491" s="3"/>
      <c r="AQ6491" s="3"/>
      <c r="AR6491" s="3"/>
      <c r="AS6491" s="3"/>
      <c r="AT6491" s="51"/>
      <c r="AU6491" s="48"/>
      <c r="AV6491" s="52"/>
      <c r="AW6491" s="52"/>
    </row>
    <row r="6492" spans="1:49" ht="15" customHeight="1" x14ac:dyDescent="0.25">
      <c r="A6492" s="11">
        <f t="shared" si="1053"/>
        <v>6489</v>
      </c>
      <c r="B6492" s="29">
        <v>37536</v>
      </c>
      <c r="C6492" s="25">
        <v>23</v>
      </c>
      <c r="D6492" s="12">
        <v>30</v>
      </c>
      <c r="E6492" s="25">
        <v>25.8</v>
      </c>
      <c r="F6492" s="35">
        <v>92</v>
      </c>
      <c r="G6492" s="25">
        <v>25.2</v>
      </c>
      <c r="H6492" s="13">
        <v>4.5999999999999996</v>
      </c>
      <c r="I6492" s="25"/>
      <c r="J6492" s="12">
        <v>225</v>
      </c>
      <c r="K6492" s="12">
        <v>0</v>
      </c>
      <c r="L6492" s="25" t="s">
        <v>15</v>
      </c>
      <c r="M6492" s="10"/>
      <c r="N6492" s="15"/>
      <c r="O6492" s="15"/>
      <c r="P6492" s="4"/>
      <c r="Q6492" s="65"/>
      <c r="R6492" s="42"/>
      <c r="S6492" s="44"/>
      <c r="T6492" s="44"/>
      <c r="U6492" s="5"/>
      <c r="V6492" s="5"/>
      <c r="W6492" s="5"/>
      <c r="X6492" s="5"/>
      <c r="Y6492" s="5"/>
      <c r="Z6492" s="5"/>
      <c r="AA6492" s="5"/>
      <c r="AB6492" s="5"/>
      <c r="AC6492" s="5"/>
      <c r="AD6492" s="5"/>
      <c r="AE6492" s="5"/>
      <c r="AF6492" s="5"/>
      <c r="AG6492" s="5"/>
      <c r="AH6492" s="40"/>
      <c r="AI6492" s="3"/>
      <c r="AJ6492" s="3"/>
      <c r="AK6492" s="3"/>
      <c r="AL6492" s="3"/>
      <c r="AM6492" s="3"/>
      <c r="AN6492" s="3"/>
      <c r="AO6492" s="3"/>
      <c r="AP6492" s="3"/>
      <c r="AQ6492" s="3"/>
      <c r="AR6492" s="3"/>
      <c r="AS6492" s="3"/>
      <c r="AT6492" s="51"/>
      <c r="AU6492" s="48"/>
      <c r="AV6492" s="52"/>
      <c r="AW6492" s="52"/>
    </row>
    <row r="6493" spans="1:49" ht="15" customHeight="1" x14ac:dyDescent="0.25">
      <c r="A6493" s="11">
        <f t="shared" si="1053"/>
        <v>6490</v>
      </c>
      <c r="B6493" s="29">
        <v>37537</v>
      </c>
      <c r="C6493" s="25">
        <v>21</v>
      </c>
      <c r="D6493" s="12">
        <v>30.1</v>
      </c>
      <c r="E6493" s="25">
        <v>25.1</v>
      </c>
      <c r="F6493" s="35">
        <v>88</v>
      </c>
      <c r="G6493" s="25">
        <v>6.2</v>
      </c>
      <c r="H6493" s="13">
        <v>2.2000000000000002</v>
      </c>
      <c r="I6493" s="25"/>
      <c r="J6493" s="12">
        <v>180</v>
      </c>
      <c r="K6493" s="12">
        <v>0</v>
      </c>
      <c r="L6493" s="25" t="s">
        <v>14</v>
      </c>
      <c r="M6493" s="10"/>
      <c r="N6493" s="15"/>
      <c r="O6493" s="15"/>
      <c r="P6493" s="4"/>
      <c r="Q6493" s="65"/>
      <c r="R6493" s="42"/>
      <c r="S6493" s="44"/>
      <c r="T6493" s="44"/>
      <c r="U6493" s="5"/>
      <c r="V6493" s="5"/>
      <c r="W6493" s="5"/>
      <c r="X6493" s="5"/>
      <c r="Y6493" s="5"/>
      <c r="Z6493" s="5"/>
      <c r="AA6493" s="5"/>
      <c r="AB6493" s="5"/>
      <c r="AC6493" s="5"/>
      <c r="AD6493" s="5"/>
      <c r="AE6493" s="5"/>
      <c r="AF6493" s="5"/>
      <c r="AG6493" s="5"/>
      <c r="AH6493" s="40"/>
      <c r="AI6493" s="3"/>
      <c r="AJ6493" s="3"/>
      <c r="AK6493" s="3"/>
      <c r="AL6493" s="3"/>
      <c r="AM6493" s="3"/>
      <c r="AN6493" s="3"/>
      <c r="AO6493" s="3"/>
      <c r="AP6493" s="3"/>
      <c r="AQ6493" s="3"/>
      <c r="AR6493" s="3"/>
      <c r="AS6493" s="3"/>
      <c r="AT6493" s="51"/>
      <c r="AU6493" s="48"/>
      <c r="AV6493" s="52"/>
      <c r="AW6493" s="52"/>
    </row>
    <row r="6494" spans="1:49" ht="15" customHeight="1" x14ac:dyDescent="0.25">
      <c r="A6494" s="11">
        <f t="shared" si="1053"/>
        <v>6491</v>
      </c>
      <c r="B6494" s="29">
        <v>37538</v>
      </c>
      <c r="C6494" s="25">
        <v>21</v>
      </c>
      <c r="D6494" s="12">
        <v>30.6</v>
      </c>
      <c r="E6494" s="25">
        <v>25.2</v>
      </c>
      <c r="F6494" s="35">
        <v>90</v>
      </c>
      <c r="G6494" s="25">
        <v>30</v>
      </c>
      <c r="H6494" s="13">
        <v>6.4</v>
      </c>
      <c r="I6494" s="25"/>
      <c r="J6494" s="12">
        <v>225</v>
      </c>
      <c r="K6494" s="12">
        <v>1</v>
      </c>
      <c r="L6494" s="25" t="s">
        <v>13</v>
      </c>
      <c r="M6494" s="10"/>
      <c r="N6494" s="15"/>
      <c r="O6494" s="15"/>
      <c r="P6494" s="4"/>
      <c r="Q6494" s="65"/>
      <c r="R6494" s="42"/>
      <c r="S6494" s="44"/>
      <c r="T6494" s="44"/>
      <c r="U6494" s="5"/>
      <c r="V6494" s="5"/>
      <c r="W6494" s="5"/>
      <c r="X6494" s="5"/>
      <c r="Y6494" s="5"/>
      <c r="Z6494" s="5"/>
      <c r="AA6494" s="5"/>
      <c r="AB6494" s="5"/>
      <c r="AC6494" s="5"/>
      <c r="AD6494" s="5"/>
      <c r="AE6494" s="5"/>
      <c r="AF6494" s="5"/>
      <c r="AG6494" s="5"/>
      <c r="AH6494" s="40"/>
      <c r="AI6494" s="3"/>
      <c r="AJ6494" s="3"/>
      <c r="AK6494" s="3"/>
      <c r="AL6494" s="3"/>
      <c r="AM6494" s="3"/>
      <c r="AN6494" s="3"/>
      <c r="AO6494" s="3"/>
      <c r="AP6494" s="3"/>
      <c r="AQ6494" s="3"/>
      <c r="AR6494" s="3"/>
      <c r="AS6494" s="3"/>
      <c r="AT6494" s="51"/>
      <c r="AU6494" s="48"/>
      <c r="AV6494" s="52"/>
      <c r="AW6494" s="52"/>
    </row>
    <row r="6495" spans="1:49" ht="15" customHeight="1" x14ac:dyDescent="0.25">
      <c r="A6495" s="11">
        <f t="shared" si="1053"/>
        <v>6492</v>
      </c>
      <c r="B6495" s="29">
        <v>37539</v>
      </c>
      <c r="C6495" s="25">
        <v>22</v>
      </c>
      <c r="D6495" s="12">
        <v>30.6</v>
      </c>
      <c r="E6495" s="25">
        <v>25.6</v>
      </c>
      <c r="F6495" s="35">
        <v>90</v>
      </c>
      <c r="G6495" s="25">
        <v>0</v>
      </c>
      <c r="H6495" s="13">
        <v>4.2</v>
      </c>
      <c r="I6495" s="25"/>
      <c r="J6495" s="12">
        <v>225</v>
      </c>
      <c r="K6495" s="12">
        <v>1</v>
      </c>
      <c r="L6495" s="25" t="s">
        <v>13</v>
      </c>
      <c r="M6495" s="10"/>
      <c r="N6495" s="15"/>
      <c r="O6495" s="15"/>
      <c r="P6495" s="4"/>
      <c r="Q6495" s="65"/>
      <c r="R6495" s="42"/>
      <c r="S6495" s="44"/>
      <c r="T6495" s="44"/>
      <c r="U6495" s="5"/>
      <c r="V6495" s="5"/>
      <c r="W6495" s="5"/>
      <c r="X6495" s="5"/>
      <c r="Y6495" s="5"/>
      <c r="Z6495" s="5"/>
      <c r="AA6495" s="5"/>
      <c r="AB6495" s="5"/>
      <c r="AC6495" s="5"/>
      <c r="AD6495" s="5"/>
      <c r="AE6495" s="5"/>
      <c r="AF6495" s="5"/>
      <c r="AG6495" s="5"/>
      <c r="AH6495" s="40"/>
      <c r="AI6495" s="3"/>
      <c r="AJ6495" s="3"/>
      <c r="AK6495" s="3"/>
      <c r="AL6495" s="3"/>
      <c r="AM6495" s="3"/>
      <c r="AN6495" s="3"/>
      <c r="AO6495" s="3"/>
      <c r="AP6495" s="3"/>
      <c r="AQ6495" s="3"/>
      <c r="AR6495" s="3"/>
      <c r="AS6495" s="3"/>
      <c r="AT6495" s="51"/>
      <c r="AU6495" s="48"/>
      <c r="AV6495" s="52"/>
      <c r="AW6495" s="52"/>
    </row>
    <row r="6496" spans="1:49" ht="15" customHeight="1" x14ac:dyDescent="0.25">
      <c r="A6496" s="11">
        <f t="shared" si="1053"/>
        <v>6493</v>
      </c>
      <c r="B6496" s="29">
        <v>37540</v>
      </c>
      <c r="C6496" s="25">
        <v>23</v>
      </c>
      <c r="D6496" s="12">
        <v>29.6</v>
      </c>
      <c r="E6496" s="25">
        <v>25.8</v>
      </c>
      <c r="F6496" s="35">
        <v>93</v>
      </c>
      <c r="G6496" s="25">
        <v>5</v>
      </c>
      <c r="H6496" s="13">
        <v>2.2000000000000002</v>
      </c>
      <c r="I6496" s="25"/>
      <c r="J6496" s="12">
        <v>225</v>
      </c>
      <c r="K6496" s="12">
        <v>1</v>
      </c>
      <c r="L6496" s="25" t="s">
        <v>13</v>
      </c>
      <c r="M6496" s="10"/>
      <c r="N6496" s="15"/>
      <c r="O6496" s="15"/>
      <c r="P6496" s="4"/>
      <c r="Q6496" s="65"/>
      <c r="R6496" s="42"/>
      <c r="S6496" s="44"/>
      <c r="T6496" s="44"/>
      <c r="U6496" s="5"/>
      <c r="V6496" s="5"/>
      <c r="W6496" s="5"/>
      <c r="X6496" s="5"/>
      <c r="Y6496" s="5"/>
      <c r="Z6496" s="5"/>
      <c r="AA6496" s="5"/>
      <c r="AB6496" s="5"/>
      <c r="AC6496" s="5"/>
      <c r="AD6496" s="5"/>
      <c r="AE6496" s="5"/>
      <c r="AF6496" s="5"/>
      <c r="AG6496" s="5"/>
      <c r="AH6496" s="40"/>
      <c r="AI6496" s="3"/>
      <c r="AJ6496" s="3"/>
      <c r="AK6496" s="3"/>
      <c r="AL6496" s="3"/>
      <c r="AM6496" s="3"/>
      <c r="AN6496" s="3"/>
      <c r="AO6496" s="3"/>
      <c r="AP6496" s="3"/>
      <c r="AQ6496" s="3"/>
      <c r="AR6496" s="3"/>
      <c r="AS6496" s="3"/>
      <c r="AT6496" s="51"/>
      <c r="AU6496" s="48"/>
      <c r="AV6496" s="52"/>
      <c r="AW6496" s="52"/>
    </row>
    <row r="6497" spans="1:49" ht="15" customHeight="1" x14ac:dyDescent="0.25">
      <c r="A6497" s="11">
        <f t="shared" si="1053"/>
        <v>6494</v>
      </c>
      <c r="B6497" s="29">
        <v>37541</v>
      </c>
      <c r="C6497" s="25">
        <v>21</v>
      </c>
      <c r="D6497" s="12">
        <v>28.3</v>
      </c>
      <c r="E6497" s="25">
        <v>25.1</v>
      </c>
      <c r="F6497" s="35">
        <v>91</v>
      </c>
      <c r="G6497" s="25">
        <v>147</v>
      </c>
      <c r="H6497" s="13">
        <v>1.6</v>
      </c>
      <c r="I6497" s="25"/>
      <c r="J6497" s="12">
        <v>225</v>
      </c>
      <c r="K6497" s="12">
        <v>0</v>
      </c>
      <c r="L6497" s="25" t="s">
        <v>13</v>
      </c>
      <c r="M6497" s="10"/>
      <c r="N6497" s="15"/>
      <c r="O6497" s="15"/>
      <c r="P6497" s="4"/>
      <c r="Q6497" s="65"/>
      <c r="R6497" s="42"/>
      <c r="S6497" s="44"/>
      <c r="T6497" s="44"/>
      <c r="U6497" s="5"/>
      <c r="V6497" s="5"/>
      <c r="W6497" s="5"/>
      <c r="X6497" s="5"/>
      <c r="Y6497" s="5"/>
      <c r="Z6497" s="5"/>
      <c r="AA6497" s="5"/>
      <c r="AB6497" s="5"/>
      <c r="AC6497" s="5"/>
      <c r="AD6497" s="5"/>
      <c r="AE6497" s="5"/>
      <c r="AF6497" s="5"/>
      <c r="AG6497" s="5"/>
      <c r="AH6497" s="40"/>
      <c r="AI6497" s="3"/>
      <c r="AJ6497" s="3"/>
      <c r="AK6497" s="3"/>
      <c r="AL6497" s="3"/>
      <c r="AM6497" s="3"/>
      <c r="AN6497" s="3"/>
      <c r="AO6497" s="3"/>
      <c r="AP6497" s="3"/>
      <c r="AQ6497" s="3"/>
      <c r="AR6497" s="3"/>
      <c r="AS6497" s="3"/>
      <c r="AT6497" s="51"/>
      <c r="AU6497" s="48"/>
      <c r="AV6497" s="52"/>
      <c r="AW6497" s="52"/>
    </row>
    <row r="6498" spans="1:49" ht="15" customHeight="1" x14ac:dyDescent="0.25">
      <c r="A6498" s="11">
        <f t="shared" si="1053"/>
        <v>6495</v>
      </c>
      <c r="B6498" s="29">
        <v>37542</v>
      </c>
      <c r="C6498" s="25">
        <v>21</v>
      </c>
      <c r="D6498" s="12">
        <v>30.2</v>
      </c>
      <c r="E6498" s="25">
        <v>25.7</v>
      </c>
      <c r="F6498" s="35">
        <v>88</v>
      </c>
      <c r="G6498" s="25">
        <v>0</v>
      </c>
      <c r="H6498" s="13">
        <v>4.0999999999999996</v>
      </c>
      <c r="I6498" s="25"/>
      <c r="J6498" s="12">
        <v>270</v>
      </c>
      <c r="K6498" s="12">
        <v>0</v>
      </c>
      <c r="L6498" s="25" t="s">
        <v>15</v>
      </c>
      <c r="M6498" s="10"/>
      <c r="N6498" s="15"/>
      <c r="O6498" s="15"/>
      <c r="P6498" s="4"/>
      <c r="Q6498" s="65"/>
      <c r="R6498" s="42"/>
      <c r="S6498" s="44"/>
      <c r="T6498" s="44"/>
      <c r="U6498" s="5"/>
      <c r="V6498" s="5"/>
      <c r="W6498" s="5"/>
      <c r="X6498" s="5"/>
      <c r="Y6498" s="5"/>
      <c r="Z6498" s="5"/>
      <c r="AA6498" s="5"/>
      <c r="AB6498" s="5"/>
      <c r="AC6498" s="5"/>
      <c r="AD6498" s="5"/>
      <c r="AE6498" s="5"/>
      <c r="AF6498" s="5"/>
      <c r="AG6498" s="5"/>
      <c r="AH6498" s="40"/>
      <c r="AI6498" s="3"/>
      <c r="AJ6498" s="3"/>
      <c r="AK6498" s="3"/>
      <c r="AL6498" s="3"/>
      <c r="AM6498" s="3"/>
      <c r="AN6498" s="3"/>
      <c r="AO6498" s="3"/>
      <c r="AP6498" s="3"/>
      <c r="AQ6498" s="3"/>
      <c r="AR6498" s="3"/>
      <c r="AS6498" s="3"/>
      <c r="AT6498" s="51"/>
      <c r="AU6498" s="48"/>
      <c r="AV6498" s="52"/>
      <c r="AW6498" s="52"/>
    </row>
    <row r="6499" spans="1:49" ht="15" customHeight="1" x14ac:dyDescent="0.25">
      <c r="A6499" s="11">
        <f t="shared" si="1053"/>
        <v>6496</v>
      </c>
      <c r="B6499" s="29">
        <v>37543</v>
      </c>
      <c r="C6499" s="25">
        <v>22</v>
      </c>
      <c r="D6499" s="12">
        <v>30.6</v>
      </c>
      <c r="E6499" s="25">
        <v>25.6</v>
      </c>
      <c r="F6499" s="35">
        <v>88</v>
      </c>
      <c r="G6499" s="25">
        <v>0</v>
      </c>
      <c r="H6499" s="13">
        <v>7</v>
      </c>
      <c r="I6499" s="25"/>
      <c r="J6499" s="12">
        <v>180</v>
      </c>
      <c r="K6499" s="12">
        <v>0</v>
      </c>
      <c r="L6499" s="25" t="s">
        <v>14</v>
      </c>
      <c r="M6499" s="10"/>
      <c r="N6499" s="15"/>
      <c r="O6499" s="15"/>
      <c r="P6499" s="4"/>
      <c r="Q6499" s="65"/>
      <c r="R6499" s="42"/>
      <c r="S6499" s="44"/>
      <c r="T6499" s="44"/>
      <c r="U6499" s="5"/>
      <c r="V6499" s="5"/>
      <c r="W6499" s="5"/>
      <c r="X6499" s="5"/>
      <c r="Y6499" s="5"/>
      <c r="Z6499" s="5"/>
      <c r="AA6499" s="5"/>
      <c r="AB6499" s="5"/>
      <c r="AC6499" s="5"/>
      <c r="AD6499" s="5"/>
      <c r="AE6499" s="5"/>
      <c r="AF6499" s="5"/>
      <c r="AG6499" s="5"/>
      <c r="AH6499" s="40"/>
      <c r="AI6499" s="3"/>
      <c r="AJ6499" s="3"/>
      <c r="AK6499" s="3"/>
      <c r="AL6499" s="3"/>
      <c r="AM6499" s="3"/>
      <c r="AN6499" s="3"/>
      <c r="AO6499" s="3"/>
      <c r="AP6499" s="3"/>
      <c r="AQ6499" s="3"/>
      <c r="AR6499" s="3"/>
      <c r="AS6499" s="3"/>
      <c r="AT6499" s="51"/>
      <c r="AU6499" s="48"/>
      <c r="AV6499" s="52"/>
      <c r="AW6499" s="52"/>
    </row>
    <row r="6500" spans="1:49" ht="15" customHeight="1" x14ac:dyDescent="0.25">
      <c r="A6500" s="11">
        <f t="shared" si="1053"/>
        <v>6497</v>
      </c>
      <c r="B6500" s="29">
        <v>37544</v>
      </c>
      <c r="C6500" s="25">
        <v>21</v>
      </c>
      <c r="D6500" s="12">
        <v>31.4</v>
      </c>
      <c r="E6500" s="25">
        <v>26</v>
      </c>
      <c r="F6500" s="35">
        <v>84</v>
      </c>
      <c r="G6500" s="25">
        <v>0</v>
      </c>
      <c r="H6500" s="13">
        <v>3.8</v>
      </c>
      <c r="I6500" s="25"/>
      <c r="J6500" s="12">
        <v>225</v>
      </c>
      <c r="K6500" s="12">
        <v>1</v>
      </c>
      <c r="L6500" s="25" t="s">
        <v>13</v>
      </c>
      <c r="M6500" s="10"/>
      <c r="N6500" s="15"/>
      <c r="O6500" s="15"/>
      <c r="P6500" s="4"/>
      <c r="Q6500" s="65"/>
      <c r="R6500" s="42"/>
      <c r="S6500" s="44"/>
      <c r="T6500" s="44"/>
      <c r="U6500" s="5"/>
      <c r="V6500" s="5"/>
      <c r="W6500" s="5"/>
      <c r="X6500" s="5"/>
      <c r="Y6500" s="5"/>
      <c r="Z6500" s="5"/>
      <c r="AA6500" s="5"/>
      <c r="AB6500" s="5"/>
      <c r="AC6500" s="5"/>
      <c r="AD6500" s="5"/>
      <c r="AE6500" s="5"/>
      <c r="AF6500" s="5"/>
      <c r="AG6500" s="5"/>
      <c r="AH6500" s="40"/>
      <c r="AI6500" s="3"/>
      <c r="AJ6500" s="3"/>
      <c r="AK6500" s="3"/>
      <c r="AL6500" s="3"/>
      <c r="AM6500" s="3"/>
      <c r="AN6500" s="3"/>
      <c r="AO6500" s="3"/>
      <c r="AP6500" s="3"/>
      <c r="AQ6500" s="3"/>
      <c r="AR6500" s="3"/>
      <c r="AS6500" s="3"/>
      <c r="AT6500" s="51"/>
      <c r="AU6500" s="48"/>
      <c r="AV6500" s="52"/>
      <c r="AW6500" s="52"/>
    </row>
    <row r="6501" spans="1:49" ht="15" customHeight="1" x14ac:dyDescent="0.25">
      <c r="A6501" s="11">
        <f t="shared" si="1053"/>
        <v>6498</v>
      </c>
      <c r="B6501" s="29">
        <v>37545</v>
      </c>
      <c r="C6501" s="25">
        <v>22</v>
      </c>
      <c r="D6501" s="12">
        <v>32</v>
      </c>
      <c r="E6501" s="25">
        <v>26.1</v>
      </c>
      <c r="F6501" s="35">
        <v>87</v>
      </c>
      <c r="G6501" s="25">
        <v>0</v>
      </c>
      <c r="H6501" s="13">
        <v>4.9000000000000004</v>
      </c>
      <c r="I6501" s="25"/>
      <c r="J6501" s="12">
        <v>225</v>
      </c>
      <c r="K6501" s="12">
        <v>1</v>
      </c>
      <c r="L6501" s="25" t="s">
        <v>13</v>
      </c>
      <c r="M6501" s="10"/>
      <c r="N6501" s="15"/>
      <c r="O6501" s="15"/>
      <c r="P6501" s="4"/>
      <c r="Q6501" s="65"/>
      <c r="R6501" s="42"/>
      <c r="S6501" s="44"/>
      <c r="T6501" s="44"/>
      <c r="U6501" s="5"/>
      <c r="V6501" s="5"/>
      <c r="W6501" s="5"/>
      <c r="X6501" s="5"/>
      <c r="Y6501" s="5"/>
      <c r="Z6501" s="5"/>
      <c r="AA6501" s="5"/>
      <c r="AB6501" s="5"/>
      <c r="AC6501" s="5"/>
      <c r="AD6501" s="5"/>
      <c r="AE6501" s="5"/>
      <c r="AF6501" s="5"/>
      <c r="AG6501" s="5"/>
      <c r="AH6501" s="40"/>
      <c r="AI6501" s="3"/>
      <c r="AJ6501" s="3"/>
      <c r="AK6501" s="3"/>
      <c r="AL6501" s="3"/>
      <c r="AM6501" s="3"/>
      <c r="AN6501" s="3"/>
      <c r="AO6501" s="3"/>
      <c r="AP6501" s="3"/>
      <c r="AQ6501" s="3"/>
      <c r="AR6501" s="3"/>
      <c r="AS6501" s="3"/>
      <c r="AT6501" s="51"/>
      <c r="AU6501" s="48"/>
      <c r="AV6501" s="52"/>
      <c r="AW6501" s="52"/>
    </row>
    <row r="6502" spans="1:49" ht="15" customHeight="1" x14ac:dyDescent="0.25">
      <c r="A6502" s="11">
        <f t="shared" si="1053"/>
        <v>6499</v>
      </c>
      <c r="B6502" s="29">
        <v>37546</v>
      </c>
      <c r="C6502" s="25">
        <v>22</v>
      </c>
      <c r="D6502" s="12">
        <v>27.3</v>
      </c>
      <c r="E6502" s="25">
        <v>25.3</v>
      </c>
      <c r="F6502" s="35">
        <v>96</v>
      </c>
      <c r="G6502" s="25">
        <v>25</v>
      </c>
      <c r="H6502" s="13">
        <v>0</v>
      </c>
      <c r="I6502" s="25"/>
      <c r="J6502" s="12">
        <v>90</v>
      </c>
      <c r="K6502" s="12">
        <v>0</v>
      </c>
      <c r="L6502" s="25" t="s">
        <v>12</v>
      </c>
      <c r="M6502" s="10"/>
      <c r="N6502" s="15"/>
      <c r="O6502" s="15"/>
      <c r="P6502" s="4"/>
      <c r="Q6502" s="65"/>
      <c r="R6502" s="42"/>
      <c r="S6502" s="44"/>
      <c r="T6502" s="44"/>
      <c r="U6502" s="5"/>
      <c r="V6502" s="5"/>
      <c r="W6502" s="5"/>
      <c r="X6502" s="5"/>
      <c r="Y6502" s="5"/>
      <c r="Z6502" s="5"/>
      <c r="AA6502" s="5"/>
      <c r="AB6502" s="5"/>
      <c r="AC6502" s="5"/>
      <c r="AD6502" s="5"/>
      <c r="AE6502" s="5"/>
      <c r="AF6502" s="5"/>
      <c r="AG6502" s="5"/>
      <c r="AH6502" s="40"/>
      <c r="AI6502" s="3"/>
      <c r="AJ6502" s="3"/>
      <c r="AK6502" s="3"/>
      <c r="AL6502" s="3"/>
      <c r="AM6502" s="3"/>
      <c r="AN6502" s="3"/>
      <c r="AO6502" s="3"/>
      <c r="AP6502" s="3"/>
      <c r="AQ6502" s="3"/>
      <c r="AR6502" s="3"/>
      <c r="AS6502" s="3"/>
      <c r="AT6502" s="51"/>
      <c r="AU6502" s="48"/>
      <c r="AV6502" s="52"/>
      <c r="AW6502" s="52"/>
    </row>
    <row r="6503" spans="1:49" ht="15" customHeight="1" x14ac:dyDescent="0.25">
      <c r="A6503" s="11">
        <f t="shared" si="1053"/>
        <v>6500</v>
      </c>
      <c r="B6503" s="29">
        <v>37547</v>
      </c>
      <c r="C6503" s="25">
        <v>20</v>
      </c>
      <c r="D6503" s="12">
        <v>30.2</v>
      </c>
      <c r="E6503" s="25">
        <v>25.5</v>
      </c>
      <c r="F6503" s="35">
        <v>88</v>
      </c>
      <c r="G6503" s="25">
        <v>31.6</v>
      </c>
      <c r="H6503" s="13">
        <v>7.2</v>
      </c>
      <c r="I6503" s="25"/>
      <c r="J6503" s="12">
        <v>180</v>
      </c>
      <c r="K6503" s="12">
        <v>1</v>
      </c>
      <c r="L6503" s="25" t="s">
        <v>14</v>
      </c>
      <c r="M6503" s="10"/>
      <c r="N6503" s="15"/>
      <c r="O6503" s="15"/>
      <c r="P6503" s="4"/>
      <c r="Q6503" s="65"/>
      <c r="R6503" s="42"/>
      <c r="S6503" s="44"/>
      <c r="T6503" s="44"/>
      <c r="U6503" s="5"/>
      <c r="V6503" s="5"/>
      <c r="W6503" s="5"/>
      <c r="X6503" s="5"/>
      <c r="Y6503" s="5"/>
      <c r="Z6503" s="5"/>
      <c r="AA6503" s="5"/>
      <c r="AB6503" s="5"/>
      <c r="AC6503" s="5"/>
      <c r="AD6503" s="5"/>
      <c r="AE6503" s="5"/>
      <c r="AF6503" s="5"/>
      <c r="AG6503" s="5"/>
      <c r="AH6503" s="40"/>
      <c r="AI6503" s="3"/>
      <c r="AJ6503" s="3"/>
      <c r="AK6503" s="3"/>
      <c r="AL6503" s="3"/>
      <c r="AM6503" s="3"/>
      <c r="AN6503" s="3"/>
      <c r="AO6503" s="3"/>
      <c r="AP6503" s="3"/>
      <c r="AQ6503" s="3"/>
      <c r="AR6503" s="3"/>
      <c r="AS6503" s="3"/>
      <c r="AT6503" s="51"/>
      <c r="AU6503" s="48"/>
      <c r="AV6503" s="52"/>
      <c r="AW6503" s="52"/>
    </row>
    <row r="6504" spans="1:49" ht="15" customHeight="1" x14ac:dyDescent="0.25">
      <c r="A6504" s="11">
        <f t="shared" si="1053"/>
        <v>6501</v>
      </c>
      <c r="B6504" s="29">
        <v>37548</v>
      </c>
      <c r="C6504" s="25">
        <v>21</v>
      </c>
      <c r="D6504" s="12">
        <v>30.2</v>
      </c>
      <c r="E6504" s="25">
        <v>25.4</v>
      </c>
      <c r="F6504" s="35">
        <v>88</v>
      </c>
      <c r="G6504" s="25">
        <v>24.5</v>
      </c>
      <c r="H6504" s="13">
        <v>6.5</v>
      </c>
      <c r="I6504" s="25"/>
      <c r="J6504" s="12">
        <v>180</v>
      </c>
      <c r="K6504" s="12">
        <v>1</v>
      </c>
      <c r="L6504" s="25" t="s">
        <v>14</v>
      </c>
      <c r="M6504" s="10"/>
      <c r="N6504" s="15"/>
      <c r="O6504" s="15"/>
      <c r="P6504" s="4"/>
      <c r="Q6504" s="65"/>
      <c r="R6504" s="42"/>
      <c r="S6504" s="44"/>
      <c r="T6504" s="44"/>
      <c r="U6504" s="5"/>
      <c r="V6504" s="5"/>
      <c r="W6504" s="5"/>
      <c r="X6504" s="5"/>
      <c r="Y6504" s="5"/>
      <c r="Z6504" s="5"/>
      <c r="AA6504" s="5"/>
      <c r="AB6504" s="5"/>
      <c r="AC6504" s="5"/>
      <c r="AD6504" s="5"/>
      <c r="AE6504" s="5"/>
      <c r="AF6504" s="5"/>
      <c r="AG6504" s="5"/>
      <c r="AH6504" s="40"/>
      <c r="AI6504" s="3"/>
      <c r="AJ6504" s="3"/>
      <c r="AK6504" s="3"/>
      <c r="AL6504" s="3"/>
      <c r="AM6504" s="3"/>
      <c r="AN6504" s="3"/>
      <c r="AO6504" s="3"/>
      <c r="AP6504" s="3"/>
      <c r="AQ6504" s="3"/>
      <c r="AR6504" s="3"/>
      <c r="AS6504" s="3"/>
      <c r="AT6504" s="51"/>
      <c r="AU6504" s="48"/>
      <c r="AV6504" s="52"/>
      <c r="AW6504" s="52"/>
    </row>
    <row r="6505" spans="1:49" ht="15" customHeight="1" x14ac:dyDescent="0.25">
      <c r="A6505" s="11">
        <f t="shared" si="1053"/>
        <v>6502</v>
      </c>
      <c r="B6505" s="29">
        <v>37549</v>
      </c>
      <c r="C6505" s="25">
        <v>21</v>
      </c>
      <c r="D6505" s="12">
        <v>30</v>
      </c>
      <c r="E6505" s="25">
        <v>25.1</v>
      </c>
      <c r="F6505" s="35">
        <v>90</v>
      </c>
      <c r="G6505" s="25">
        <v>0</v>
      </c>
      <c r="H6505" s="13">
        <v>4.5999999999999996</v>
      </c>
      <c r="I6505" s="25"/>
      <c r="J6505" s="12">
        <v>225</v>
      </c>
      <c r="K6505" s="12">
        <v>1</v>
      </c>
      <c r="L6505" s="25" t="s">
        <v>13</v>
      </c>
      <c r="M6505" s="10"/>
      <c r="N6505" s="15"/>
      <c r="O6505" s="15"/>
      <c r="P6505" s="4"/>
      <c r="Q6505" s="65"/>
      <c r="R6505" s="42"/>
      <c r="S6505" s="44"/>
      <c r="T6505" s="44"/>
      <c r="U6505" s="5"/>
      <c r="V6505" s="5"/>
      <c r="W6505" s="5"/>
      <c r="X6505" s="5"/>
      <c r="Y6505" s="5"/>
      <c r="Z6505" s="5"/>
      <c r="AA6505" s="5"/>
      <c r="AB6505" s="5"/>
      <c r="AC6505" s="5"/>
      <c r="AD6505" s="5"/>
      <c r="AE6505" s="5"/>
      <c r="AF6505" s="5"/>
      <c r="AG6505" s="5"/>
      <c r="AH6505" s="40"/>
      <c r="AI6505" s="3"/>
      <c r="AJ6505" s="3"/>
      <c r="AK6505" s="3"/>
      <c r="AL6505" s="3"/>
      <c r="AM6505" s="3"/>
      <c r="AN6505" s="3"/>
      <c r="AO6505" s="3"/>
      <c r="AP6505" s="3"/>
      <c r="AQ6505" s="3"/>
      <c r="AR6505" s="3"/>
      <c r="AS6505" s="3"/>
      <c r="AT6505" s="51"/>
      <c r="AU6505" s="48"/>
      <c r="AV6505" s="52"/>
      <c r="AW6505" s="52"/>
    </row>
    <row r="6506" spans="1:49" ht="15" customHeight="1" x14ac:dyDescent="0.25">
      <c r="A6506" s="11">
        <f t="shared" si="1053"/>
        <v>6503</v>
      </c>
      <c r="B6506" s="29">
        <v>37550</v>
      </c>
      <c r="C6506" s="25">
        <v>23</v>
      </c>
      <c r="D6506" s="12">
        <v>30.2</v>
      </c>
      <c r="E6506" s="25">
        <v>26.3</v>
      </c>
      <c r="F6506" s="35">
        <v>91</v>
      </c>
      <c r="G6506" s="25">
        <v>0</v>
      </c>
      <c r="H6506" s="13">
        <v>0.9</v>
      </c>
      <c r="I6506" s="25"/>
      <c r="J6506" s="12">
        <v>225</v>
      </c>
      <c r="K6506" s="12">
        <v>2</v>
      </c>
      <c r="L6506" s="25" t="s">
        <v>13</v>
      </c>
      <c r="M6506" s="10"/>
      <c r="N6506" s="15"/>
      <c r="O6506" s="15"/>
      <c r="P6506" s="4"/>
      <c r="Q6506" s="65"/>
      <c r="R6506" s="42"/>
      <c r="S6506" s="44"/>
      <c r="T6506" s="44"/>
      <c r="U6506" s="5"/>
      <c r="V6506" s="5"/>
      <c r="W6506" s="5"/>
      <c r="X6506" s="5"/>
      <c r="Y6506" s="5"/>
      <c r="Z6506" s="5"/>
      <c r="AA6506" s="5"/>
      <c r="AB6506" s="5"/>
      <c r="AC6506" s="5"/>
      <c r="AD6506" s="5"/>
      <c r="AE6506" s="5"/>
      <c r="AF6506" s="5"/>
      <c r="AG6506" s="5"/>
      <c r="AH6506" s="40"/>
      <c r="AI6506" s="3"/>
      <c r="AJ6506" s="3"/>
      <c r="AK6506" s="3"/>
      <c r="AL6506" s="3"/>
      <c r="AM6506" s="3"/>
      <c r="AN6506" s="3"/>
      <c r="AO6506" s="3"/>
      <c r="AP6506" s="3"/>
      <c r="AQ6506" s="3"/>
      <c r="AR6506" s="3"/>
      <c r="AS6506" s="3"/>
      <c r="AT6506" s="51"/>
      <c r="AU6506" s="48"/>
      <c r="AV6506" s="52"/>
      <c r="AW6506" s="52"/>
    </row>
    <row r="6507" spans="1:49" ht="15" customHeight="1" x14ac:dyDescent="0.25">
      <c r="A6507" s="11">
        <f t="shared" si="1053"/>
        <v>6504</v>
      </c>
      <c r="B6507" s="29">
        <v>37551</v>
      </c>
      <c r="C6507" s="25">
        <v>21</v>
      </c>
      <c r="D6507" s="12">
        <v>29</v>
      </c>
      <c r="E6507" s="25">
        <v>25.4</v>
      </c>
      <c r="F6507" s="35">
        <v>94</v>
      </c>
      <c r="G6507" s="25">
        <v>28.5</v>
      </c>
      <c r="H6507" s="13">
        <v>1.7</v>
      </c>
      <c r="I6507" s="25"/>
      <c r="J6507" s="12">
        <v>225</v>
      </c>
      <c r="K6507" s="12">
        <v>0</v>
      </c>
      <c r="L6507" s="25" t="s">
        <v>13</v>
      </c>
      <c r="M6507" s="10"/>
      <c r="N6507" s="15"/>
      <c r="O6507" s="15"/>
      <c r="P6507" s="4"/>
      <c r="Q6507" s="65"/>
      <c r="R6507" s="42"/>
      <c r="S6507" s="44"/>
      <c r="T6507" s="44"/>
      <c r="U6507" s="5"/>
      <c r="V6507" s="5"/>
      <c r="W6507" s="5"/>
      <c r="X6507" s="5"/>
      <c r="Y6507" s="5"/>
      <c r="Z6507" s="5"/>
      <c r="AA6507" s="5"/>
      <c r="AB6507" s="5"/>
      <c r="AC6507" s="5"/>
      <c r="AD6507" s="5"/>
      <c r="AE6507" s="5"/>
      <c r="AF6507" s="5"/>
      <c r="AG6507" s="5"/>
      <c r="AH6507" s="40"/>
      <c r="AI6507" s="3"/>
      <c r="AJ6507" s="3"/>
      <c r="AK6507" s="3"/>
      <c r="AL6507" s="3"/>
      <c r="AM6507" s="3"/>
      <c r="AN6507" s="3"/>
      <c r="AO6507" s="3"/>
      <c r="AP6507" s="3"/>
      <c r="AQ6507" s="3"/>
      <c r="AR6507" s="3"/>
      <c r="AS6507" s="3"/>
      <c r="AT6507" s="51"/>
      <c r="AU6507" s="48"/>
      <c r="AV6507" s="52"/>
      <c r="AW6507" s="52"/>
    </row>
    <row r="6508" spans="1:49" ht="15" customHeight="1" x14ac:dyDescent="0.25">
      <c r="A6508" s="11">
        <f t="shared" si="1053"/>
        <v>6505</v>
      </c>
      <c r="B6508" s="29">
        <v>37552</v>
      </c>
      <c r="C6508" s="25">
        <v>22</v>
      </c>
      <c r="D6508" s="12">
        <v>29.2</v>
      </c>
      <c r="E6508" s="25">
        <v>24.5</v>
      </c>
      <c r="F6508" s="35">
        <v>91</v>
      </c>
      <c r="G6508" s="25">
        <v>43.5</v>
      </c>
      <c r="H6508" s="13">
        <v>1</v>
      </c>
      <c r="I6508" s="25"/>
      <c r="J6508" s="12">
        <v>180</v>
      </c>
      <c r="K6508" s="12">
        <v>0</v>
      </c>
      <c r="L6508" s="25" t="s">
        <v>14</v>
      </c>
      <c r="M6508" s="10"/>
      <c r="N6508" s="15"/>
      <c r="O6508" s="15"/>
      <c r="P6508" s="4"/>
      <c r="Q6508" s="65"/>
      <c r="R6508" s="42"/>
      <c r="S6508" s="44"/>
      <c r="T6508" s="44"/>
      <c r="U6508" s="5"/>
      <c r="V6508" s="5"/>
      <c r="W6508" s="5"/>
      <c r="X6508" s="5"/>
      <c r="Y6508" s="5"/>
      <c r="Z6508" s="5"/>
      <c r="AA6508" s="5"/>
      <c r="AB6508" s="5"/>
      <c r="AC6508" s="5"/>
      <c r="AD6508" s="5"/>
      <c r="AE6508" s="5"/>
      <c r="AF6508" s="5"/>
      <c r="AG6508" s="5"/>
      <c r="AH6508" s="40"/>
      <c r="AI6508" s="3"/>
      <c r="AJ6508" s="3"/>
      <c r="AK6508" s="3"/>
      <c r="AL6508" s="3"/>
      <c r="AM6508" s="3"/>
      <c r="AN6508" s="3"/>
      <c r="AO6508" s="3"/>
      <c r="AP6508" s="3"/>
      <c r="AQ6508" s="3"/>
      <c r="AR6508" s="3"/>
      <c r="AS6508" s="3"/>
      <c r="AT6508" s="51"/>
      <c r="AU6508" s="48"/>
      <c r="AV6508" s="52"/>
      <c r="AW6508" s="52"/>
    </row>
    <row r="6509" spans="1:49" ht="15" customHeight="1" x14ac:dyDescent="0.25">
      <c r="A6509" s="11">
        <f t="shared" si="1053"/>
        <v>6506</v>
      </c>
      <c r="B6509" s="29">
        <v>37553</v>
      </c>
      <c r="C6509" s="25">
        <v>23</v>
      </c>
      <c r="D6509" s="12">
        <v>30.2</v>
      </c>
      <c r="E6509" s="25">
        <v>25.5</v>
      </c>
      <c r="F6509" s="35">
        <v>90</v>
      </c>
      <c r="G6509" s="25">
        <v>0</v>
      </c>
      <c r="H6509" s="13">
        <v>1.9</v>
      </c>
      <c r="I6509" s="25"/>
      <c r="J6509" s="12">
        <v>225</v>
      </c>
      <c r="K6509" s="12">
        <v>0</v>
      </c>
      <c r="L6509" s="25" t="s">
        <v>13</v>
      </c>
      <c r="M6509" s="10"/>
      <c r="N6509" s="15"/>
      <c r="O6509" s="15"/>
      <c r="P6509" s="4"/>
      <c r="Q6509" s="65"/>
      <c r="R6509" s="42"/>
      <c r="S6509" s="44"/>
      <c r="T6509" s="44"/>
      <c r="U6509" s="5"/>
      <c r="V6509" s="5"/>
      <c r="W6509" s="5"/>
      <c r="X6509" s="5"/>
      <c r="Y6509" s="5"/>
      <c r="Z6509" s="5"/>
      <c r="AA6509" s="5"/>
      <c r="AB6509" s="5"/>
      <c r="AC6509" s="5"/>
      <c r="AD6509" s="5"/>
      <c r="AE6509" s="5"/>
      <c r="AF6509" s="5"/>
      <c r="AG6509" s="5"/>
      <c r="AH6509" s="40"/>
      <c r="AI6509" s="3"/>
      <c r="AJ6509" s="3"/>
      <c r="AK6509" s="3"/>
      <c r="AL6509" s="3"/>
      <c r="AM6509" s="3"/>
      <c r="AN6509" s="3"/>
      <c r="AO6509" s="3"/>
      <c r="AP6509" s="3"/>
      <c r="AQ6509" s="3"/>
      <c r="AR6509" s="3"/>
      <c r="AS6509" s="3"/>
      <c r="AT6509" s="51"/>
      <c r="AU6509" s="48"/>
      <c r="AV6509" s="52"/>
      <c r="AW6509" s="52"/>
    </row>
    <row r="6510" spans="1:49" ht="15" customHeight="1" x14ac:dyDescent="0.25">
      <c r="A6510" s="11">
        <f t="shared" si="1053"/>
        <v>6507</v>
      </c>
      <c r="B6510" s="29">
        <v>37554</v>
      </c>
      <c r="C6510" s="25">
        <v>22</v>
      </c>
      <c r="D6510" s="12">
        <v>28.8</v>
      </c>
      <c r="E6510" s="25">
        <v>24.6</v>
      </c>
      <c r="F6510" s="35">
        <v>96</v>
      </c>
      <c r="G6510" s="25">
        <v>21.9</v>
      </c>
      <c r="H6510" s="13">
        <v>2.5</v>
      </c>
      <c r="I6510" s="25"/>
      <c r="J6510" s="12">
        <v>270</v>
      </c>
      <c r="K6510" s="12">
        <v>0</v>
      </c>
      <c r="L6510" s="25" t="s">
        <v>14</v>
      </c>
      <c r="M6510" s="10"/>
      <c r="N6510" s="15"/>
      <c r="O6510" s="15"/>
      <c r="P6510" s="4"/>
      <c r="Q6510" s="65"/>
      <c r="R6510" s="42"/>
      <c r="S6510" s="44"/>
      <c r="T6510" s="44"/>
      <c r="U6510" s="5"/>
      <c r="V6510" s="5"/>
      <c r="W6510" s="5"/>
      <c r="X6510" s="5"/>
      <c r="Y6510" s="5"/>
      <c r="Z6510" s="5"/>
      <c r="AA6510" s="5"/>
      <c r="AB6510" s="5"/>
      <c r="AC6510" s="5"/>
      <c r="AD6510" s="5"/>
      <c r="AE6510" s="5"/>
      <c r="AF6510" s="5"/>
      <c r="AG6510" s="5"/>
      <c r="AH6510" s="40"/>
      <c r="AI6510" s="3"/>
      <c r="AJ6510" s="3"/>
      <c r="AK6510" s="3"/>
      <c r="AL6510" s="3"/>
      <c r="AM6510" s="3"/>
      <c r="AN6510" s="3"/>
      <c r="AO6510" s="3"/>
      <c r="AP6510" s="3"/>
      <c r="AQ6510" s="3"/>
      <c r="AR6510" s="3"/>
      <c r="AS6510" s="3"/>
      <c r="AT6510" s="51"/>
      <c r="AU6510" s="48"/>
      <c r="AV6510" s="52"/>
      <c r="AW6510" s="52"/>
    </row>
    <row r="6511" spans="1:49" ht="15" customHeight="1" x14ac:dyDescent="0.25">
      <c r="A6511" s="11">
        <f t="shared" si="1053"/>
        <v>6508</v>
      </c>
      <c r="B6511" s="29">
        <v>37555</v>
      </c>
      <c r="C6511" s="25">
        <v>22</v>
      </c>
      <c r="D6511" s="12">
        <v>28.8</v>
      </c>
      <c r="E6511" s="25">
        <v>24.6</v>
      </c>
      <c r="F6511" s="35">
        <v>94</v>
      </c>
      <c r="G6511" s="25">
        <v>11.6</v>
      </c>
      <c r="H6511" s="13">
        <v>1.8</v>
      </c>
      <c r="I6511" s="25"/>
      <c r="J6511" s="12">
        <v>225</v>
      </c>
      <c r="K6511" s="12">
        <v>0</v>
      </c>
      <c r="L6511" s="25" t="s">
        <v>13</v>
      </c>
      <c r="M6511" s="10"/>
      <c r="N6511" s="15"/>
      <c r="O6511" s="15"/>
      <c r="P6511" s="4"/>
      <c r="Q6511" s="65"/>
      <c r="R6511" s="42"/>
      <c r="S6511" s="44"/>
      <c r="T6511" s="44"/>
      <c r="U6511" s="5"/>
      <c r="V6511" s="5"/>
      <c r="W6511" s="5"/>
      <c r="X6511" s="5"/>
      <c r="Y6511" s="5"/>
      <c r="Z6511" s="5"/>
      <c r="AA6511" s="5"/>
      <c r="AB6511" s="5"/>
      <c r="AC6511" s="5"/>
      <c r="AD6511" s="5"/>
      <c r="AE6511" s="5"/>
      <c r="AF6511" s="5"/>
      <c r="AG6511" s="5"/>
      <c r="AH6511" s="40"/>
      <c r="AI6511" s="3"/>
      <c r="AJ6511" s="3"/>
      <c r="AK6511" s="3"/>
      <c r="AL6511" s="3"/>
      <c r="AM6511" s="3"/>
      <c r="AN6511" s="3"/>
      <c r="AO6511" s="3"/>
      <c r="AP6511" s="3"/>
      <c r="AQ6511" s="3"/>
      <c r="AR6511" s="3"/>
      <c r="AS6511" s="3"/>
      <c r="AT6511" s="51"/>
      <c r="AU6511" s="48"/>
      <c r="AV6511" s="52"/>
      <c r="AW6511" s="52"/>
    </row>
    <row r="6512" spans="1:49" ht="15" customHeight="1" x14ac:dyDescent="0.25">
      <c r="A6512" s="11">
        <f t="shared" si="1053"/>
        <v>6509</v>
      </c>
      <c r="B6512" s="29">
        <v>37556</v>
      </c>
      <c r="C6512" s="25">
        <v>22</v>
      </c>
      <c r="D6512" s="12">
        <v>30</v>
      </c>
      <c r="E6512" s="25">
        <v>25.7</v>
      </c>
      <c r="F6512" s="35">
        <v>93</v>
      </c>
      <c r="G6512" s="25">
        <v>0</v>
      </c>
      <c r="H6512" s="13">
        <v>3.8</v>
      </c>
      <c r="I6512" s="25"/>
      <c r="J6512" s="12">
        <v>225</v>
      </c>
      <c r="K6512" s="12">
        <v>1</v>
      </c>
      <c r="L6512" s="25" t="s">
        <v>13</v>
      </c>
      <c r="M6512" s="10"/>
      <c r="N6512" s="15"/>
      <c r="O6512" s="15"/>
      <c r="P6512" s="4"/>
      <c r="Q6512" s="65"/>
      <c r="R6512" s="42"/>
      <c r="S6512" s="44"/>
      <c r="T6512" s="44"/>
      <c r="U6512" s="5"/>
      <c r="V6512" s="5"/>
      <c r="W6512" s="5"/>
      <c r="X6512" s="5"/>
      <c r="Y6512" s="5"/>
      <c r="Z6512" s="5"/>
      <c r="AA6512" s="5"/>
      <c r="AB6512" s="5"/>
      <c r="AC6512" s="5"/>
      <c r="AD6512" s="5"/>
      <c r="AE6512" s="5"/>
      <c r="AF6512" s="5"/>
      <c r="AG6512" s="5"/>
      <c r="AH6512" s="40"/>
      <c r="AI6512" s="3"/>
      <c r="AJ6512" s="3"/>
      <c r="AK6512" s="3"/>
      <c r="AL6512" s="3"/>
      <c r="AM6512" s="3"/>
      <c r="AN6512" s="3"/>
      <c r="AO6512" s="3"/>
      <c r="AP6512" s="3"/>
      <c r="AQ6512" s="3"/>
      <c r="AR6512" s="3"/>
      <c r="AS6512" s="3"/>
      <c r="AT6512" s="51"/>
      <c r="AU6512" s="48"/>
      <c r="AV6512" s="52"/>
      <c r="AW6512" s="52"/>
    </row>
    <row r="6513" spans="1:49" ht="15" customHeight="1" x14ac:dyDescent="0.25">
      <c r="A6513" s="11">
        <f t="shared" si="1053"/>
        <v>6510</v>
      </c>
      <c r="B6513" s="29">
        <v>37557</v>
      </c>
      <c r="C6513" s="25">
        <v>22</v>
      </c>
      <c r="D6513" s="12">
        <v>29.6</v>
      </c>
      <c r="E6513" s="25">
        <v>25.6</v>
      </c>
      <c r="F6513" s="35">
        <v>94</v>
      </c>
      <c r="G6513" s="25">
        <v>31</v>
      </c>
      <c r="H6513" s="13">
        <v>3.9</v>
      </c>
      <c r="I6513" s="25"/>
      <c r="J6513" s="12">
        <v>225</v>
      </c>
      <c r="K6513" s="12">
        <v>0</v>
      </c>
      <c r="L6513" s="25" t="s">
        <v>13</v>
      </c>
      <c r="M6513" s="10"/>
      <c r="N6513" s="15"/>
      <c r="O6513" s="15"/>
      <c r="P6513" s="4"/>
      <c r="Q6513" s="65"/>
      <c r="R6513" s="42"/>
      <c r="S6513" s="44"/>
      <c r="T6513" s="44"/>
      <c r="U6513" s="5"/>
      <c r="V6513" s="5"/>
      <c r="W6513" s="5"/>
      <c r="X6513" s="5"/>
      <c r="Y6513" s="5"/>
      <c r="Z6513" s="5"/>
      <c r="AA6513" s="5"/>
      <c r="AB6513" s="5"/>
      <c r="AC6513" s="5"/>
      <c r="AD6513" s="5"/>
      <c r="AE6513" s="5"/>
      <c r="AF6513" s="5"/>
      <c r="AG6513" s="5"/>
      <c r="AH6513" s="40"/>
      <c r="AI6513" s="3"/>
      <c r="AJ6513" s="3"/>
      <c r="AK6513" s="3"/>
      <c r="AL6513" s="3"/>
      <c r="AM6513" s="3"/>
      <c r="AN6513" s="3"/>
      <c r="AO6513" s="3"/>
      <c r="AP6513" s="3"/>
      <c r="AQ6513" s="3"/>
      <c r="AR6513" s="3"/>
      <c r="AS6513" s="3"/>
      <c r="AT6513" s="51"/>
      <c r="AU6513" s="48"/>
      <c r="AV6513" s="52"/>
      <c r="AW6513" s="52"/>
    </row>
    <row r="6514" spans="1:49" ht="15" customHeight="1" x14ac:dyDescent="0.25">
      <c r="A6514" s="11">
        <f t="shared" si="1053"/>
        <v>6511</v>
      </c>
      <c r="B6514" s="29">
        <v>37558</v>
      </c>
      <c r="C6514" s="25">
        <v>23</v>
      </c>
      <c r="D6514" s="12">
        <v>30.2</v>
      </c>
      <c r="E6514" s="25">
        <v>25.4</v>
      </c>
      <c r="F6514" s="35">
        <v>91</v>
      </c>
      <c r="G6514" s="25">
        <v>1.4</v>
      </c>
      <c r="H6514" s="13">
        <v>4.5</v>
      </c>
      <c r="I6514" s="25"/>
      <c r="J6514" s="12">
        <v>225</v>
      </c>
      <c r="K6514" s="12">
        <v>1</v>
      </c>
      <c r="L6514" s="25" t="s">
        <v>13</v>
      </c>
      <c r="M6514" s="10"/>
      <c r="N6514" s="15"/>
      <c r="O6514" s="15"/>
      <c r="P6514" s="4"/>
      <c r="Q6514" s="65"/>
      <c r="R6514" s="42"/>
      <c r="S6514" s="44"/>
      <c r="T6514" s="44"/>
      <c r="U6514" s="5"/>
      <c r="V6514" s="5"/>
      <c r="W6514" s="5"/>
      <c r="X6514" s="5"/>
      <c r="Y6514" s="5"/>
      <c r="Z6514" s="5"/>
      <c r="AA6514" s="5"/>
      <c r="AB6514" s="5"/>
      <c r="AC6514" s="5"/>
      <c r="AD6514" s="5"/>
      <c r="AE6514" s="5"/>
      <c r="AF6514" s="5"/>
      <c r="AG6514" s="5"/>
      <c r="AH6514" s="40"/>
      <c r="AI6514" s="3"/>
      <c r="AJ6514" s="3"/>
      <c r="AK6514" s="3"/>
      <c r="AL6514" s="3"/>
      <c r="AM6514" s="3"/>
      <c r="AN6514" s="3"/>
      <c r="AO6514" s="3"/>
      <c r="AP6514" s="3"/>
      <c r="AQ6514" s="3"/>
      <c r="AR6514" s="3"/>
      <c r="AS6514" s="3"/>
      <c r="AT6514" s="51"/>
      <c r="AU6514" s="48"/>
      <c r="AV6514" s="52"/>
      <c r="AW6514" s="52"/>
    </row>
    <row r="6515" spans="1:49" ht="15" customHeight="1" x14ac:dyDescent="0.25">
      <c r="A6515" s="11">
        <f t="shared" si="1053"/>
        <v>6512</v>
      </c>
      <c r="B6515" s="29">
        <v>37559</v>
      </c>
      <c r="C6515" s="25">
        <v>22</v>
      </c>
      <c r="D6515" s="12">
        <v>29.8</v>
      </c>
      <c r="E6515" s="25">
        <v>24.5</v>
      </c>
      <c r="F6515" s="35">
        <v>91</v>
      </c>
      <c r="G6515" s="25">
        <v>3</v>
      </c>
      <c r="H6515" s="13">
        <v>2.6</v>
      </c>
      <c r="I6515" s="25"/>
      <c r="J6515" s="12">
        <v>135</v>
      </c>
      <c r="K6515" s="12">
        <v>1</v>
      </c>
      <c r="L6515" s="25" t="s">
        <v>18</v>
      </c>
      <c r="M6515" s="10"/>
      <c r="N6515" s="15"/>
      <c r="O6515" s="15"/>
      <c r="P6515" s="4"/>
      <c r="Q6515" s="65"/>
      <c r="R6515" s="42"/>
      <c r="S6515" s="44"/>
      <c r="T6515" s="44"/>
      <c r="U6515" s="5"/>
      <c r="V6515" s="5"/>
      <c r="W6515" s="5"/>
      <c r="X6515" s="5"/>
      <c r="Y6515" s="5"/>
      <c r="Z6515" s="5"/>
      <c r="AA6515" s="5"/>
      <c r="AB6515" s="5"/>
      <c r="AC6515" s="5"/>
      <c r="AD6515" s="5"/>
      <c r="AE6515" s="5"/>
      <c r="AF6515" s="5"/>
      <c r="AG6515" s="5"/>
      <c r="AH6515" s="40"/>
      <c r="AI6515" s="3"/>
      <c r="AJ6515" s="3"/>
      <c r="AK6515" s="3"/>
      <c r="AL6515" s="3"/>
      <c r="AM6515" s="3"/>
      <c r="AN6515" s="3"/>
      <c r="AO6515" s="3"/>
      <c r="AP6515" s="3"/>
      <c r="AQ6515" s="3"/>
      <c r="AR6515" s="3"/>
      <c r="AS6515" s="3"/>
      <c r="AT6515" s="51"/>
      <c r="AU6515" s="48"/>
      <c r="AV6515" s="52"/>
      <c r="AW6515" s="52"/>
    </row>
    <row r="6516" spans="1:49" ht="15" customHeight="1" x14ac:dyDescent="0.25">
      <c r="A6516" s="11">
        <f t="shared" si="1053"/>
        <v>6513</v>
      </c>
      <c r="B6516" s="29">
        <v>37560</v>
      </c>
      <c r="C6516" s="25">
        <v>21</v>
      </c>
      <c r="D6516" s="12">
        <v>31.3</v>
      </c>
      <c r="E6516" s="25">
        <v>25.4</v>
      </c>
      <c r="F6516" s="35">
        <v>89</v>
      </c>
      <c r="G6516" s="25">
        <v>1</v>
      </c>
      <c r="H6516" s="13">
        <v>6.7</v>
      </c>
      <c r="I6516" s="25"/>
      <c r="J6516" s="12">
        <v>225</v>
      </c>
      <c r="K6516" s="12">
        <v>1</v>
      </c>
      <c r="L6516" s="25" t="s">
        <v>14</v>
      </c>
      <c r="M6516" s="10"/>
      <c r="N6516" s="15"/>
      <c r="O6516" s="15"/>
      <c r="P6516" s="4"/>
      <c r="Q6516" s="65"/>
      <c r="R6516" s="42"/>
      <c r="S6516" s="44"/>
      <c r="T6516" s="44"/>
      <c r="U6516" s="5"/>
      <c r="V6516" s="5"/>
      <c r="W6516" s="5"/>
      <c r="X6516" s="5"/>
      <c r="Y6516" s="5"/>
      <c r="Z6516" s="5"/>
      <c r="AA6516" s="5"/>
      <c r="AB6516" s="5"/>
      <c r="AC6516" s="5"/>
      <c r="AD6516" s="5"/>
      <c r="AE6516" s="5"/>
      <c r="AF6516" s="5"/>
      <c r="AG6516" s="5"/>
      <c r="AH6516" s="40"/>
      <c r="AI6516" s="3"/>
      <c r="AJ6516" s="3"/>
      <c r="AK6516" s="3"/>
      <c r="AL6516" s="3"/>
      <c r="AM6516" s="3"/>
      <c r="AN6516" s="3"/>
      <c r="AO6516" s="3"/>
      <c r="AP6516" s="3"/>
      <c r="AQ6516" s="3"/>
      <c r="AR6516" s="3"/>
      <c r="AS6516" s="3"/>
      <c r="AT6516" s="51"/>
      <c r="AU6516" s="48"/>
      <c r="AV6516" s="52"/>
      <c r="AW6516" s="52"/>
    </row>
    <row r="6517" spans="1:49" ht="15" customHeight="1" x14ac:dyDescent="0.25">
      <c r="A6517" s="11">
        <f t="shared" si="1053"/>
        <v>6514</v>
      </c>
      <c r="B6517" s="29">
        <v>37561</v>
      </c>
      <c r="C6517" s="25"/>
      <c r="D6517" s="12"/>
      <c r="E6517" s="25"/>
      <c r="F6517" s="35"/>
      <c r="G6517" s="25">
        <v>0</v>
      </c>
      <c r="H6517" s="13">
        <v>0</v>
      </c>
      <c r="I6517" s="25"/>
      <c r="J6517" s="12">
        <v>0</v>
      </c>
      <c r="K6517" s="12">
        <v>0</v>
      </c>
      <c r="L6517" s="25" t="s">
        <v>11</v>
      </c>
      <c r="M6517" s="10"/>
      <c r="N6517" s="15"/>
      <c r="O6517" s="15"/>
      <c r="P6517" s="4"/>
      <c r="Q6517" s="65"/>
      <c r="R6517" s="42"/>
      <c r="S6517" s="44"/>
      <c r="T6517" s="44"/>
      <c r="U6517" s="5"/>
      <c r="V6517" s="5"/>
      <c r="W6517" s="5"/>
      <c r="X6517" s="5"/>
      <c r="Y6517" s="5"/>
      <c r="Z6517" s="5"/>
      <c r="AA6517" s="5"/>
      <c r="AB6517" s="5"/>
      <c r="AC6517" s="5"/>
      <c r="AD6517" s="5"/>
      <c r="AE6517" s="5"/>
      <c r="AF6517" s="5"/>
      <c r="AG6517" s="5"/>
      <c r="AH6517" s="40"/>
      <c r="AI6517" s="3"/>
      <c r="AJ6517" s="3"/>
      <c r="AK6517" s="3"/>
      <c r="AL6517" s="3"/>
      <c r="AM6517" s="3"/>
      <c r="AN6517" s="3"/>
      <c r="AO6517" s="3"/>
      <c r="AP6517" s="3"/>
      <c r="AQ6517" s="3"/>
      <c r="AR6517" s="3"/>
      <c r="AS6517" s="3"/>
      <c r="AT6517" s="51"/>
      <c r="AU6517" s="48"/>
      <c r="AV6517" s="52"/>
      <c r="AW6517" s="52"/>
    </row>
    <row r="6518" spans="1:49" ht="15" customHeight="1" x14ac:dyDescent="0.25">
      <c r="A6518" s="11">
        <f t="shared" si="1053"/>
        <v>6515</v>
      </c>
      <c r="B6518" s="29">
        <v>37562</v>
      </c>
      <c r="C6518" s="25"/>
      <c r="D6518" s="12"/>
      <c r="E6518" s="25"/>
      <c r="F6518" s="35"/>
      <c r="G6518" s="25">
        <v>0</v>
      </c>
      <c r="H6518" s="13">
        <v>0</v>
      </c>
      <c r="I6518" s="25"/>
      <c r="J6518" s="12">
        <v>0</v>
      </c>
      <c r="K6518" s="12">
        <v>0</v>
      </c>
      <c r="L6518" s="25" t="s">
        <v>11</v>
      </c>
      <c r="M6518" s="10"/>
      <c r="N6518" s="15"/>
      <c r="O6518" s="15"/>
      <c r="P6518" s="4"/>
      <c r="Q6518" s="65"/>
      <c r="R6518" s="42"/>
      <c r="S6518" s="44"/>
      <c r="T6518" s="44"/>
      <c r="U6518" s="5"/>
      <c r="V6518" s="5"/>
      <c r="W6518" s="5"/>
      <c r="X6518" s="5"/>
      <c r="Y6518" s="5"/>
      <c r="Z6518" s="5"/>
      <c r="AA6518" s="5"/>
      <c r="AB6518" s="5"/>
      <c r="AC6518" s="5"/>
      <c r="AD6518" s="5"/>
      <c r="AE6518" s="5"/>
      <c r="AF6518" s="5"/>
      <c r="AG6518" s="5"/>
      <c r="AH6518" s="40"/>
      <c r="AI6518" s="3"/>
      <c r="AJ6518" s="3"/>
      <c r="AK6518" s="3"/>
      <c r="AL6518" s="3"/>
      <c r="AM6518" s="3"/>
      <c r="AN6518" s="3"/>
      <c r="AO6518" s="3"/>
      <c r="AP6518" s="3"/>
      <c r="AQ6518" s="3"/>
      <c r="AR6518" s="3"/>
      <c r="AS6518" s="3"/>
      <c r="AT6518" s="51"/>
      <c r="AU6518" s="48"/>
      <c r="AV6518" s="52"/>
      <c r="AW6518" s="52"/>
    </row>
    <row r="6519" spans="1:49" ht="15" customHeight="1" x14ac:dyDescent="0.25">
      <c r="A6519" s="11">
        <f t="shared" si="1053"/>
        <v>6516</v>
      </c>
      <c r="B6519" s="29">
        <v>37563</v>
      </c>
      <c r="C6519" s="25"/>
      <c r="D6519" s="12"/>
      <c r="E6519" s="25"/>
      <c r="F6519" s="35"/>
      <c r="G6519" s="25">
        <v>0</v>
      </c>
      <c r="H6519" s="13">
        <v>0</v>
      </c>
      <c r="I6519" s="25"/>
      <c r="J6519" s="12">
        <v>0</v>
      </c>
      <c r="K6519" s="12">
        <v>0</v>
      </c>
      <c r="L6519" s="25" t="s">
        <v>11</v>
      </c>
      <c r="M6519" s="10"/>
      <c r="N6519" s="15"/>
      <c r="O6519" s="15"/>
      <c r="P6519" s="4"/>
      <c r="Q6519" s="65"/>
      <c r="R6519" s="42"/>
      <c r="S6519" s="44"/>
      <c r="T6519" s="44"/>
      <c r="U6519" s="5"/>
      <c r="V6519" s="5"/>
      <c r="W6519" s="5"/>
      <c r="X6519" s="5"/>
      <c r="Y6519" s="5"/>
      <c r="Z6519" s="5"/>
      <c r="AA6519" s="5"/>
      <c r="AB6519" s="5"/>
      <c r="AC6519" s="5"/>
      <c r="AD6519" s="5"/>
      <c r="AE6519" s="5"/>
      <c r="AF6519" s="5"/>
      <c r="AG6519" s="5"/>
      <c r="AH6519" s="40"/>
      <c r="AI6519" s="3"/>
      <c r="AJ6519" s="3"/>
      <c r="AK6519" s="3"/>
      <c r="AL6519" s="3"/>
      <c r="AM6519" s="3"/>
      <c r="AN6519" s="3"/>
      <c r="AO6519" s="3"/>
      <c r="AP6519" s="3"/>
      <c r="AQ6519" s="3"/>
      <c r="AR6519" s="3"/>
      <c r="AS6519" s="3"/>
      <c r="AT6519" s="51"/>
      <c r="AU6519" s="48"/>
      <c r="AV6519" s="52"/>
      <c r="AW6519" s="52"/>
    </row>
    <row r="6520" spans="1:49" ht="15" customHeight="1" x14ac:dyDescent="0.25">
      <c r="A6520" s="11">
        <f t="shared" si="1053"/>
        <v>6517</v>
      </c>
      <c r="B6520" s="29">
        <v>37564</v>
      </c>
      <c r="C6520" s="25"/>
      <c r="D6520" s="12"/>
      <c r="E6520" s="25"/>
      <c r="F6520" s="35"/>
      <c r="G6520" s="25">
        <v>0</v>
      </c>
      <c r="H6520" s="13">
        <v>0</v>
      </c>
      <c r="I6520" s="25"/>
      <c r="J6520" s="12">
        <v>0</v>
      </c>
      <c r="K6520" s="12">
        <v>0</v>
      </c>
      <c r="L6520" s="25" t="s">
        <v>11</v>
      </c>
      <c r="M6520" s="10"/>
      <c r="N6520" s="15"/>
      <c r="O6520" s="15"/>
      <c r="P6520" s="4"/>
      <c r="Q6520" s="65"/>
      <c r="R6520" s="42"/>
      <c r="S6520" s="44"/>
      <c r="T6520" s="44"/>
      <c r="U6520" s="5"/>
      <c r="V6520" s="5"/>
      <c r="W6520" s="5"/>
      <c r="X6520" s="5"/>
      <c r="Y6520" s="5"/>
      <c r="Z6520" s="5"/>
      <c r="AA6520" s="5"/>
      <c r="AB6520" s="5"/>
      <c r="AC6520" s="5"/>
      <c r="AD6520" s="5"/>
      <c r="AE6520" s="5"/>
      <c r="AF6520" s="5"/>
      <c r="AG6520" s="5"/>
      <c r="AH6520" s="40"/>
      <c r="AI6520" s="3"/>
      <c r="AJ6520" s="3"/>
      <c r="AK6520" s="3"/>
      <c r="AL6520" s="3"/>
      <c r="AM6520" s="3"/>
      <c r="AN6520" s="3"/>
      <c r="AO6520" s="3"/>
      <c r="AP6520" s="3"/>
      <c r="AQ6520" s="3"/>
      <c r="AR6520" s="3"/>
      <c r="AS6520" s="3"/>
      <c r="AT6520" s="51"/>
      <c r="AU6520" s="48"/>
      <c r="AV6520" s="52"/>
      <c r="AW6520" s="52"/>
    </row>
    <row r="6521" spans="1:49" ht="15" customHeight="1" x14ac:dyDescent="0.25">
      <c r="A6521" s="11">
        <f t="shared" si="1053"/>
        <v>6518</v>
      </c>
      <c r="B6521" s="29">
        <v>37565</v>
      </c>
      <c r="C6521" s="25"/>
      <c r="D6521" s="12"/>
      <c r="E6521" s="25"/>
      <c r="F6521" s="35"/>
      <c r="G6521" s="25">
        <v>0</v>
      </c>
      <c r="H6521" s="13">
        <v>0</v>
      </c>
      <c r="I6521" s="25"/>
      <c r="J6521" s="12">
        <v>0</v>
      </c>
      <c r="K6521" s="12">
        <v>0</v>
      </c>
      <c r="L6521" s="25" t="s">
        <v>11</v>
      </c>
      <c r="M6521" s="10"/>
      <c r="N6521" s="15"/>
      <c r="O6521" s="15"/>
      <c r="P6521" s="4"/>
      <c r="Q6521" s="65"/>
      <c r="R6521" s="42"/>
      <c r="S6521" s="44"/>
      <c r="T6521" s="44"/>
      <c r="U6521" s="5"/>
      <c r="V6521" s="5"/>
      <c r="W6521" s="5"/>
      <c r="X6521" s="5"/>
      <c r="Y6521" s="5"/>
      <c r="Z6521" s="5"/>
      <c r="AA6521" s="5"/>
      <c r="AB6521" s="5"/>
      <c r="AC6521" s="5"/>
      <c r="AD6521" s="5"/>
      <c r="AE6521" s="5"/>
      <c r="AF6521" s="5"/>
      <c r="AG6521" s="5"/>
      <c r="AH6521" s="40"/>
      <c r="AI6521" s="3"/>
      <c r="AJ6521" s="3"/>
      <c r="AK6521" s="3"/>
      <c r="AL6521" s="3"/>
      <c r="AM6521" s="3"/>
      <c r="AN6521" s="3"/>
      <c r="AO6521" s="3"/>
      <c r="AP6521" s="3"/>
      <c r="AQ6521" s="3"/>
      <c r="AR6521" s="3"/>
      <c r="AS6521" s="3"/>
      <c r="AT6521" s="51"/>
      <c r="AU6521" s="48"/>
      <c r="AV6521" s="52"/>
      <c r="AW6521" s="52"/>
    </row>
    <row r="6522" spans="1:49" ht="15" customHeight="1" x14ac:dyDescent="0.25">
      <c r="A6522" s="11">
        <f t="shared" si="1053"/>
        <v>6519</v>
      </c>
      <c r="B6522" s="29">
        <v>37566</v>
      </c>
      <c r="C6522" s="25"/>
      <c r="D6522" s="12"/>
      <c r="E6522" s="25"/>
      <c r="F6522" s="35"/>
      <c r="G6522" s="25">
        <v>0</v>
      </c>
      <c r="H6522" s="13">
        <v>0</v>
      </c>
      <c r="I6522" s="25"/>
      <c r="J6522" s="12">
        <v>0</v>
      </c>
      <c r="K6522" s="12">
        <v>0</v>
      </c>
      <c r="L6522" s="25" t="s">
        <v>11</v>
      </c>
      <c r="M6522" s="10"/>
      <c r="N6522" s="15"/>
      <c r="O6522" s="15"/>
      <c r="P6522" s="4"/>
      <c r="Q6522" s="65"/>
      <c r="R6522" s="42"/>
      <c r="S6522" s="44"/>
      <c r="T6522" s="44"/>
      <c r="U6522" s="5"/>
      <c r="V6522" s="5"/>
      <c r="W6522" s="5"/>
      <c r="X6522" s="5"/>
      <c r="Y6522" s="5"/>
      <c r="Z6522" s="5"/>
      <c r="AA6522" s="5"/>
      <c r="AB6522" s="5"/>
      <c r="AC6522" s="5"/>
      <c r="AD6522" s="5"/>
      <c r="AE6522" s="5"/>
      <c r="AF6522" s="5"/>
      <c r="AG6522" s="5"/>
      <c r="AH6522" s="40"/>
      <c r="AI6522" s="3"/>
      <c r="AJ6522" s="3"/>
      <c r="AK6522" s="3"/>
      <c r="AL6522" s="3"/>
      <c r="AM6522" s="3"/>
      <c r="AN6522" s="3"/>
      <c r="AO6522" s="3"/>
      <c r="AP6522" s="3"/>
      <c r="AQ6522" s="3"/>
      <c r="AR6522" s="3"/>
      <c r="AS6522" s="3"/>
      <c r="AT6522" s="51"/>
      <c r="AU6522" s="48"/>
      <c r="AV6522" s="52"/>
      <c r="AW6522" s="52"/>
    </row>
    <row r="6523" spans="1:49" ht="15" customHeight="1" x14ac:dyDescent="0.25">
      <c r="A6523" s="11">
        <f t="shared" si="1053"/>
        <v>6520</v>
      </c>
      <c r="B6523" s="29">
        <v>37567</v>
      </c>
      <c r="C6523" s="25"/>
      <c r="D6523" s="12"/>
      <c r="E6523" s="25"/>
      <c r="F6523" s="35"/>
      <c r="G6523" s="25">
        <v>0</v>
      </c>
      <c r="H6523" s="13">
        <v>0</v>
      </c>
      <c r="I6523" s="25"/>
      <c r="J6523" s="12">
        <v>0</v>
      </c>
      <c r="K6523" s="12">
        <v>0</v>
      </c>
      <c r="L6523" s="25" t="s">
        <v>11</v>
      </c>
      <c r="M6523" s="10"/>
      <c r="N6523" s="15"/>
      <c r="O6523" s="15"/>
      <c r="P6523" s="4"/>
      <c r="Q6523" s="65"/>
      <c r="R6523" s="42"/>
      <c r="S6523" s="44"/>
      <c r="T6523" s="44"/>
      <c r="U6523" s="5"/>
      <c r="V6523" s="5"/>
      <c r="W6523" s="5"/>
      <c r="X6523" s="5"/>
      <c r="Y6523" s="5"/>
      <c r="Z6523" s="5"/>
      <c r="AA6523" s="5"/>
      <c r="AB6523" s="5"/>
      <c r="AC6523" s="5"/>
      <c r="AD6523" s="5"/>
      <c r="AE6523" s="5"/>
      <c r="AF6523" s="5"/>
      <c r="AG6523" s="5"/>
      <c r="AH6523" s="40"/>
      <c r="AI6523" s="3"/>
      <c r="AJ6523" s="3"/>
      <c r="AK6523" s="3"/>
      <c r="AL6523" s="3"/>
      <c r="AM6523" s="3"/>
      <c r="AN6523" s="3"/>
      <c r="AO6523" s="3"/>
      <c r="AP6523" s="3"/>
      <c r="AQ6523" s="3"/>
      <c r="AR6523" s="3"/>
      <c r="AS6523" s="3"/>
      <c r="AT6523" s="51"/>
      <c r="AU6523" s="48"/>
      <c r="AV6523" s="52"/>
      <c r="AW6523" s="52"/>
    </row>
    <row r="6524" spans="1:49" ht="15" customHeight="1" x14ac:dyDescent="0.25">
      <c r="A6524" s="11">
        <f t="shared" si="1053"/>
        <v>6521</v>
      </c>
      <c r="B6524" s="29">
        <v>37568</v>
      </c>
      <c r="C6524" s="25"/>
      <c r="D6524" s="12"/>
      <c r="E6524" s="25"/>
      <c r="F6524" s="35"/>
      <c r="G6524" s="25">
        <v>0</v>
      </c>
      <c r="H6524" s="13">
        <v>0</v>
      </c>
      <c r="I6524" s="25"/>
      <c r="J6524" s="12">
        <v>0</v>
      </c>
      <c r="K6524" s="12">
        <v>0</v>
      </c>
      <c r="L6524" s="25" t="s">
        <v>11</v>
      </c>
      <c r="M6524" s="10"/>
      <c r="N6524" s="15"/>
      <c r="O6524" s="15"/>
      <c r="P6524" s="4"/>
      <c r="Q6524" s="65"/>
      <c r="R6524" s="42"/>
      <c r="S6524" s="44"/>
      <c r="T6524" s="44"/>
      <c r="U6524" s="5"/>
      <c r="V6524" s="5"/>
      <c r="W6524" s="5"/>
      <c r="X6524" s="5"/>
      <c r="Y6524" s="5"/>
      <c r="Z6524" s="5"/>
      <c r="AA6524" s="5"/>
      <c r="AB6524" s="5"/>
      <c r="AC6524" s="5"/>
      <c r="AD6524" s="5"/>
      <c r="AE6524" s="5"/>
      <c r="AF6524" s="5"/>
      <c r="AG6524" s="5"/>
      <c r="AH6524" s="40"/>
      <c r="AI6524" s="3"/>
      <c r="AJ6524" s="3"/>
      <c r="AK6524" s="3"/>
      <c r="AL6524" s="3"/>
      <c r="AM6524" s="3"/>
      <c r="AN6524" s="3"/>
      <c r="AO6524" s="3"/>
      <c r="AP6524" s="3"/>
      <c r="AQ6524" s="3"/>
      <c r="AR6524" s="3"/>
      <c r="AS6524" s="3"/>
      <c r="AT6524" s="51"/>
      <c r="AU6524" s="48"/>
      <c r="AV6524" s="52"/>
      <c r="AW6524" s="52"/>
    </row>
    <row r="6525" spans="1:49" ht="15" customHeight="1" x14ac:dyDescent="0.25">
      <c r="A6525" s="11">
        <f t="shared" si="1053"/>
        <v>6522</v>
      </c>
      <c r="B6525" s="29">
        <v>37569</v>
      </c>
      <c r="C6525" s="25"/>
      <c r="D6525" s="12"/>
      <c r="E6525" s="25"/>
      <c r="F6525" s="35"/>
      <c r="G6525" s="25">
        <v>0</v>
      </c>
      <c r="H6525" s="13">
        <v>0</v>
      </c>
      <c r="I6525" s="25"/>
      <c r="J6525" s="12">
        <v>0</v>
      </c>
      <c r="K6525" s="12">
        <v>0</v>
      </c>
      <c r="L6525" s="25" t="s">
        <v>11</v>
      </c>
      <c r="M6525" s="10"/>
      <c r="N6525" s="15"/>
      <c r="O6525" s="15"/>
      <c r="P6525" s="4"/>
      <c r="Q6525" s="65"/>
      <c r="R6525" s="42"/>
      <c r="S6525" s="44"/>
      <c r="T6525" s="44"/>
      <c r="U6525" s="5"/>
      <c r="V6525" s="5"/>
      <c r="W6525" s="5"/>
      <c r="X6525" s="5"/>
      <c r="Y6525" s="5"/>
      <c r="Z6525" s="5"/>
      <c r="AA6525" s="5"/>
      <c r="AB6525" s="5"/>
      <c r="AC6525" s="5"/>
      <c r="AD6525" s="5"/>
      <c r="AE6525" s="5"/>
      <c r="AF6525" s="5"/>
      <c r="AG6525" s="5"/>
      <c r="AH6525" s="40"/>
      <c r="AI6525" s="3"/>
      <c r="AJ6525" s="3"/>
      <c r="AK6525" s="3"/>
      <c r="AL6525" s="3"/>
      <c r="AM6525" s="3"/>
      <c r="AN6525" s="3"/>
      <c r="AO6525" s="3"/>
      <c r="AP6525" s="3"/>
      <c r="AQ6525" s="3"/>
      <c r="AR6525" s="3"/>
      <c r="AS6525" s="3"/>
      <c r="AT6525" s="51"/>
      <c r="AU6525" s="48"/>
      <c r="AV6525" s="52"/>
      <c r="AW6525" s="52"/>
    </row>
    <row r="6526" spans="1:49" ht="15" customHeight="1" x14ac:dyDescent="0.25">
      <c r="A6526" s="11">
        <f t="shared" si="1053"/>
        <v>6523</v>
      </c>
      <c r="B6526" s="29">
        <v>37570</v>
      </c>
      <c r="C6526" s="25"/>
      <c r="D6526" s="12"/>
      <c r="E6526" s="25"/>
      <c r="F6526" s="35"/>
      <c r="G6526" s="25">
        <v>0</v>
      </c>
      <c r="H6526" s="13">
        <v>0</v>
      </c>
      <c r="I6526" s="25"/>
      <c r="J6526" s="12">
        <v>0</v>
      </c>
      <c r="K6526" s="12">
        <v>0</v>
      </c>
      <c r="L6526" s="25" t="s">
        <v>11</v>
      </c>
      <c r="M6526" s="10"/>
      <c r="N6526" s="15"/>
      <c r="O6526" s="15"/>
      <c r="P6526" s="4"/>
      <c r="Q6526" s="65"/>
      <c r="R6526" s="42"/>
      <c r="S6526" s="44"/>
      <c r="T6526" s="44"/>
      <c r="U6526" s="5"/>
      <c r="V6526" s="5"/>
      <c r="W6526" s="5"/>
      <c r="X6526" s="5"/>
      <c r="Y6526" s="5"/>
      <c r="Z6526" s="5"/>
      <c r="AA6526" s="5"/>
      <c r="AB6526" s="5"/>
      <c r="AC6526" s="5"/>
      <c r="AD6526" s="5"/>
      <c r="AE6526" s="5"/>
      <c r="AF6526" s="5"/>
      <c r="AG6526" s="5"/>
      <c r="AH6526" s="40"/>
      <c r="AI6526" s="3"/>
      <c r="AJ6526" s="3"/>
      <c r="AK6526" s="3"/>
      <c r="AL6526" s="3"/>
      <c r="AM6526" s="3"/>
      <c r="AN6526" s="3"/>
      <c r="AO6526" s="3"/>
      <c r="AP6526" s="3"/>
      <c r="AQ6526" s="3"/>
      <c r="AR6526" s="3"/>
      <c r="AS6526" s="3"/>
      <c r="AT6526" s="51"/>
      <c r="AU6526" s="48"/>
      <c r="AV6526" s="52"/>
      <c r="AW6526" s="52"/>
    </row>
    <row r="6527" spans="1:49" ht="15" customHeight="1" x14ac:dyDescent="0.25">
      <c r="A6527" s="11">
        <f t="shared" si="1053"/>
        <v>6524</v>
      </c>
      <c r="B6527" s="29">
        <v>37571</v>
      </c>
      <c r="C6527" s="25"/>
      <c r="D6527" s="12"/>
      <c r="E6527" s="25"/>
      <c r="F6527" s="35"/>
      <c r="G6527" s="25">
        <v>0</v>
      </c>
      <c r="H6527" s="13">
        <v>0</v>
      </c>
      <c r="I6527" s="25"/>
      <c r="J6527" s="12">
        <v>0</v>
      </c>
      <c r="K6527" s="12">
        <v>0</v>
      </c>
      <c r="L6527" s="25" t="s">
        <v>11</v>
      </c>
      <c r="M6527" s="10"/>
      <c r="N6527" s="15"/>
      <c r="O6527" s="15"/>
      <c r="P6527" s="4"/>
      <c r="Q6527" s="65"/>
      <c r="R6527" s="42"/>
      <c r="S6527" s="44"/>
      <c r="T6527" s="44"/>
      <c r="U6527" s="5"/>
      <c r="V6527" s="5"/>
      <c r="W6527" s="5"/>
      <c r="X6527" s="5"/>
      <c r="Y6527" s="5"/>
      <c r="Z6527" s="5"/>
      <c r="AA6527" s="5"/>
      <c r="AB6527" s="5"/>
      <c r="AC6527" s="5"/>
      <c r="AD6527" s="5"/>
      <c r="AE6527" s="5"/>
      <c r="AF6527" s="5"/>
      <c r="AG6527" s="5"/>
      <c r="AH6527" s="40"/>
      <c r="AI6527" s="3"/>
      <c r="AJ6527" s="3"/>
      <c r="AK6527" s="3"/>
      <c r="AL6527" s="3"/>
      <c r="AM6527" s="3"/>
      <c r="AN6527" s="3"/>
      <c r="AO6527" s="3"/>
      <c r="AP6527" s="3"/>
      <c r="AQ6527" s="3"/>
      <c r="AR6527" s="3"/>
      <c r="AS6527" s="3"/>
      <c r="AT6527" s="51"/>
      <c r="AU6527" s="48"/>
      <c r="AV6527" s="52"/>
      <c r="AW6527" s="52"/>
    </row>
    <row r="6528" spans="1:49" ht="15" customHeight="1" x14ac:dyDescent="0.25">
      <c r="A6528" s="11">
        <f t="shared" si="1053"/>
        <v>6525</v>
      </c>
      <c r="B6528" s="29">
        <v>37572</v>
      </c>
      <c r="C6528" s="25"/>
      <c r="D6528" s="12"/>
      <c r="E6528" s="25"/>
      <c r="F6528" s="35"/>
      <c r="G6528" s="25">
        <v>0</v>
      </c>
      <c r="H6528" s="13">
        <v>0</v>
      </c>
      <c r="I6528" s="25"/>
      <c r="J6528" s="12">
        <v>0</v>
      </c>
      <c r="K6528" s="12">
        <v>0</v>
      </c>
      <c r="L6528" s="25" t="s">
        <v>11</v>
      </c>
      <c r="M6528" s="10"/>
      <c r="N6528" s="15"/>
      <c r="O6528" s="15"/>
      <c r="P6528" s="4"/>
      <c r="Q6528" s="65"/>
      <c r="R6528" s="42"/>
      <c r="S6528" s="44"/>
      <c r="T6528" s="44"/>
      <c r="U6528" s="5"/>
      <c r="V6528" s="5"/>
      <c r="W6528" s="5"/>
      <c r="X6528" s="5"/>
      <c r="Y6528" s="5"/>
      <c r="Z6528" s="5"/>
      <c r="AA6528" s="5"/>
      <c r="AB6528" s="5"/>
      <c r="AC6528" s="5"/>
      <c r="AD6528" s="5"/>
      <c r="AE6528" s="5"/>
      <c r="AF6528" s="5"/>
      <c r="AG6528" s="5"/>
      <c r="AH6528" s="40"/>
      <c r="AI6528" s="3"/>
      <c r="AJ6528" s="3"/>
      <c r="AK6528" s="3"/>
      <c r="AL6528" s="3"/>
      <c r="AM6528" s="3"/>
      <c r="AN6528" s="3"/>
      <c r="AO6528" s="3"/>
      <c r="AP6528" s="3"/>
      <c r="AQ6528" s="3"/>
      <c r="AR6528" s="3"/>
      <c r="AS6528" s="3"/>
      <c r="AT6528" s="51"/>
      <c r="AU6528" s="48"/>
      <c r="AV6528" s="52"/>
      <c r="AW6528" s="52"/>
    </row>
    <row r="6529" spans="1:49" ht="15" customHeight="1" x14ac:dyDescent="0.25">
      <c r="A6529" s="11">
        <f t="shared" si="1053"/>
        <v>6526</v>
      </c>
      <c r="B6529" s="29">
        <v>37573</v>
      </c>
      <c r="C6529" s="25"/>
      <c r="D6529" s="12"/>
      <c r="E6529" s="25"/>
      <c r="F6529" s="35"/>
      <c r="G6529" s="25">
        <v>0</v>
      </c>
      <c r="H6529" s="13">
        <v>0</v>
      </c>
      <c r="I6529" s="25"/>
      <c r="J6529" s="12">
        <v>0</v>
      </c>
      <c r="K6529" s="12">
        <v>0</v>
      </c>
      <c r="L6529" s="25" t="s">
        <v>11</v>
      </c>
      <c r="M6529" s="10"/>
      <c r="N6529" s="15"/>
      <c r="O6529" s="15"/>
      <c r="P6529" s="4"/>
      <c r="Q6529" s="65"/>
      <c r="R6529" s="42"/>
      <c r="S6529" s="44"/>
      <c r="T6529" s="44"/>
      <c r="U6529" s="5"/>
      <c r="V6529" s="5"/>
      <c r="W6529" s="5"/>
      <c r="X6529" s="5"/>
      <c r="Y6529" s="5"/>
      <c r="Z6529" s="5"/>
      <c r="AA6529" s="5"/>
      <c r="AB6529" s="5"/>
      <c r="AC6529" s="5"/>
      <c r="AD6529" s="5"/>
      <c r="AE6529" s="5"/>
      <c r="AF6529" s="5"/>
      <c r="AG6529" s="5"/>
      <c r="AH6529" s="40"/>
      <c r="AI6529" s="3"/>
      <c r="AJ6529" s="3"/>
      <c r="AK6529" s="3"/>
      <c r="AL6529" s="3"/>
      <c r="AM6529" s="3"/>
      <c r="AN6529" s="3"/>
      <c r="AO6529" s="3"/>
      <c r="AP6529" s="3"/>
      <c r="AQ6529" s="3"/>
      <c r="AR6529" s="3"/>
      <c r="AS6529" s="3"/>
      <c r="AT6529" s="51"/>
      <c r="AU6529" s="48"/>
      <c r="AV6529" s="52"/>
      <c r="AW6529" s="52"/>
    </row>
    <row r="6530" spans="1:49" ht="15" customHeight="1" x14ac:dyDescent="0.25">
      <c r="A6530" s="11">
        <f t="shared" si="1053"/>
        <v>6527</v>
      </c>
      <c r="B6530" s="29">
        <v>37574</v>
      </c>
      <c r="C6530" s="25"/>
      <c r="D6530" s="12"/>
      <c r="E6530" s="25"/>
      <c r="F6530" s="35"/>
      <c r="G6530" s="25">
        <v>0</v>
      </c>
      <c r="H6530" s="13">
        <v>0</v>
      </c>
      <c r="I6530" s="25"/>
      <c r="J6530" s="12">
        <v>0</v>
      </c>
      <c r="K6530" s="12">
        <v>0</v>
      </c>
      <c r="L6530" s="25" t="s">
        <v>11</v>
      </c>
      <c r="M6530" s="10"/>
      <c r="N6530" s="15"/>
      <c r="O6530" s="15"/>
      <c r="P6530" s="4"/>
      <c r="Q6530" s="65"/>
      <c r="R6530" s="42"/>
      <c r="S6530" s="44"/>
      <c r="T6530" s="44"/>
      <c r="U6530" s="5"/>
      <c r="V6530" s="5"/>
      <c r="W6530" s="5"/>
      <c r="X6530" s="5"/>
      <c r="Y6530" s="5"/>
      <c r="Z6530" s="5"/>
      <c r="AA6530" s="5"/>
      <c r="AB6530" s="5"/>
      <c r="AC6530" s="5"/>
      <c r="AD6530" s="5"/>
      <c r="AE6530" s="5"/>
      <c r="AF6530" s="5"/>
      <c r="AG6530" s="5"/>
      <c r="AH6530" s="40"/>
      <c r="AI6530" s="3"/>
      <c r="AJ6530" s="3"/>
      <c r="AK6530" s="3"/>
      <c r="AL6530" s="3"/>
      <c r="AM6530" s="3"/>
      <c r="AN6530" s="3"/>
      <c r="AO6530" s="3"/>
      <c r="AP6530" s="3"/>
      <c r="AQ6530" s="3"/>
      <c r="AR6530" s="3"/>
      <c r="AS6530" s="3"/>
      <c r="AT6530" s="51"/>
      <c r="AU6530" s="48"/>
      <c r="AV6530" s="52"/>
      <c r="AW6530" s="52"/>
    </row>
    <row r="6531" spans="1:49" ht="15" customHeight="1" x14ac:dyDescent="0.25">
      <c r="A6531" s="11">
        <f t="shared" si="1053"/>
        <v>6528</v>
      </c>
      <c r="B6531" s="29">
        <v>37575</v>
      </c>
      <c r="C6531" s="25"/>
      <c r="D6531" s="12"/>
      <c r="E6531" s="25"/>
      <c r="F6531" s="35"/>
      <c r="G6531" s="25">
        <v>0</v>
      </c>
      <c r="H6531" s="13">
        <v>0</v>
      </c>
      <c r="I6531" s="25"/>
      <c r="J6531" s="12">
        <v>0</v>
      </c>
      <c r="K6531" s="12">
        <v>0</v>
      </c>
      <c r="L6531" s="25" t="s">
        <v>11</v>
      </c>
      <c r="M6531" s="10"/>
      <c r="N6531" s="15"/>
      <c r="O6531" s="15"/>
      <c r="P6531" s="4"/>
      <c r="Q6531" s="65"/>
      <c r="R6531" s="42"/>
      <c r="S6531" s="44"/>
      <c r="T6531" s="44"/>
      <c r="U6531" s="5"/>
      <c r="V6531" s="5"/>
      <c r="W6531" s="5"/>
      <c r="X6531" s="5"/>
      <c r="Y6531" s="5"/>
      <c r="Z6531" s="5"/>
      <c r="AA6531" s="5"/>
      <c r="AB6531" s="5"/>
      <c r="AC6531" s="5"/>
      <c r="AD6531" s="5"/>
      <c r="AE6531" s="5"/>
      <c r="AF6531" s="5"/>
      <c r="AG6531" s="5"/>
      <c r="AH6531" s="40"/>
      <c r="AI6531" s="3"/>
      <c r="AJ6531" s="3"/>
      <c r="AK6531" s="3"/>
      <c r="AL6531" s="3"/>
      <c r="AM6531" s="3"/>
      <c r="AN6531" s="3"/>
      <c r="AO6531" s="3"/>
      <c r="AP6531" s="3"/>
      <c r="AQ6531" s="3"/>
      <c r="AR6531" s="3"/>
      <c r="AS6531" s="3"/>
      <c r="AT6531" s="51"/>
      <c r="AU6531" s="48"/>
      <c r="AV6531" s="52"/>
      <c r="AW6531" s="52"/>
    </row>
    <row r="6532" spans="1:49" ht="15" customHeight="1" x14ac:dyDescent="0.25">
      <c r="A6532" s="11">
        <f t="shared" si="1053"/>
        <v>6529</v>
      </c>
      <c r="B6532" s="29">
        <v>37576</v>
      </c>
      <c r="C6532" s="25"/>
      <c r="D6532" s="12"/>
      <c r="E6532" s="25"/>
      <c r="F6532" s="35"/>
      <c r="G6532" s="25">
        <v>0</v>
      </c>
      <c r="H6532" s="13">
        <v>0</v>
      </c>
      <c r="I6532" s="25"/>
      <c r="J6532" s="12">
        <v>0</v>
      </c>
      <c r="K6532" s="12">
        <v>0</v>
      </c>
      <c r="L6532" s="25" t="s">
        <v>11</v>
      </c>
      <c r="M6532" s="10"/>
      <c r="N6532" s="15"/>
      <c r="O6532" s="15"/>
      <c r="P6532" s="4"/>
      <c r="Q6532" s="65"/>
      <c r="R6532" s="42"/>
      <c r="S6532" s="44"/>
      <c r="T6532" s="44"/>
      <c r="U6532" s="5"/>
      <c r="V6532" s="5"/>
      <c r="W6532" s="5"/>
      <c r="X6532" s="5"/>
      <c r="Y6532" s="5"/>
      <c r="Z6532" s="5"/>
      <c r="AA6532" s="5"/>
      <c r="AB6532" s="5"/>
      <c r="AC6532" s="5"/>
      <c r="AD6532" s="5"/>
      <c r="AE6532" s="5"/>
      <c r="AF6532" s="5"/>
      <c r="AG6532" s="5"/>
      <c r="AH6532" s="40"/>
      <c r="AI6532" s="3"/>
      <c r="AJ6532" s="3"/>
      <c r="AK6532" s="3"/>
      <c r="AL6532" s="3"/>
      <c r="AM6532" s="3"/>
      <c r="AN6532" s="3"/>
      <c r="AO6532" s="3"/>
      <c r="AP6532" s="3"/>
      <c r="AQ6532" s="3"/>
      <c r="AR6532" s="3"/>
      <c r="AS6532" s="3"/>
      <c r="AT6532" s="51"/>
      <c r="AU6532" s="48"/>
      <c r="AV6532" s="52"/>
      <c r="AW6532" s="52"/>
    </row>
    <row r="6533" spans="1:49" ht="15" customHeight="1" x14ac:dyDescent="0.25">
      <c r="A6533" s="11">
        <f t="shared" si="1053"/>
        <v>6530</v>
      </c>
      <c r="B6533" s="29">
        <v>37577</v>
      </c>
      <c r="C6533" s="25"/>
      <c r="D6533" s="12"/>
      <c r="E6533" s="25"/>
      <c r="F6533" s="35"/>
      <c r="G6533" s="25">
        <v>0</v>
      </c>
      <c r="H6533" s="13">
        <v>0</v>
      </c>
      <c r="I6533" s="25"/>
      <c r="J6533" s="12">
        <v>0</v>
      </c>
      <c r="K6533" s="12">
        <v>0</v>
      </c>
      <c r="L6533" s="25" t="s">
        <v>11</v>
      </c>
      <c r="M6533" s="10"/>
      <c r="N6533" s="15"/>
      <c r="O6533" s="15"/>
      <c r="P6533" s="4"/>
      <c r="Q6533" s="65"/>
      <c r="R6533" s="42"/>
      <c r="S6533" s="44"/>
      <c r="T6533" s="44"/>
      <c r="U6533" s="5"/>
      <c r="V6533" s="5"/>
      <c r="W6533" s="5"/>
      <c r="X6533" s="5"/>
      <c r="Y6533" s="5"/>
      <c r="Z6533" s="5"/>
      <c r="AA6533" s="5"/>
      <c r="AB6533" s="5"/>
      <c r="AC6533" s="5"/>
      <c r="AD6533" s="5"/>
      <c r="AE6533" s="5"/>
      <c r="AF6533" s="5"/>
      <c r="AG6533" s="5"/>
      <c r="AH6533" s="40"/>
      <c r="AI6533" s="3"/>
      <c r="AJ6533" s="3"/>
      <c r="AK6533" s="3"/>
      <c r="AL6533" s="3"/>
      <c r="AM6533" s="3"/>
      <c r="AN6533" s="3"/>
      <c r="AO6533" s="3"/>
      <c r="AP6533" s="3"/>
      <c r="AQ6533" s="3"/>
      <c r="AR6533" s="3"/>
      <c r="AS6533" s="3"/>
      <c r="AT6533" s="51"/>
      <c r="AU6533" s="48"/>
      <c r="AV6533" s="52"/>
      <c r="AW6533" s="52"/>
    </row>
    <row r="6534" spans="1:49" ht="15" customHeight="1" x14ac:dyDescent="0.25">
      <c r="A6534" s="11">
        <f t="shared" ref="A6534:A6597" si="1054">A6533+1</f>
        <v>6531</v>
      </c>
      <c r="B6534" s="29">
        <v>37578</v>
      </c>
      <c r="C6534" s="25"/>
      <c r="D6534" s="12"/>
      <c r="E6534" s="25"/>
      <c r="F6534" s="35"/>
      <c r="G6534" s="25">
        <v>0</v>
      </c>
      <c r="H6534" s="13">
        <v>0</v>
      </c>
      <c r="I6534" s="25"/>
      <c r="J6534" s="12">
        <v>0</v>
      </c>
      <c r="K6534" s="12">
        <v>0</v>
      </c>
      <c r="L6534" s="25" t="s">
        <v>11</v>
      </c>
      <c r="M6534" s="10"/>
      <c r="N6534" s="15"/>
      <c r="O6534" s="15"/>
      <c r="P6534" s="4"/>
      <c r="Q6534" s="65"/>
      <c r="R6534" s="42"/>
      <c r="S6534" s="44"/>
      <c r="T6534" s="44"/>
      <c r="U6534" s="5"/>
      <c r="V6534" s="5"/>
      <c r="W6534" s="5"/>
      <c r="X6534" s="5"/>
      <c r="Y6534" s="5"/>
      <c r="Z6534" s="5"/>
      <c r="AA6534" s="5"/>
      <c r="AB6534" s="5"/>
      <c r="AC6534" s="5"/>
      <c r="AD6534" s="5"/>
      <c r="AE6534" s="5"/>
      <c r="AF6534" s="5"/>
      <c r="AG6534" s="5"/>
      <c r="AH6534" s="40"/>
      <c r="AI6534" s="3"/>
      <c r="AJ6534" s="3"/>
      <c r="AK6534" s="3"/>
      <c r="AL6534" s="3"/>
      <c r="AM6534" s="3"/>
      <c r="AN6534" s="3"/>
      <c r="AO6534" s="3"/>
      <c r="AP6534" s="3"/>
      <c r="AQ6534" s="3"/>
      <c r="AR6534" s="3"/>
      <c r="AS6534" s="3"/>
      <c r="AT6534" s="51"/>
      <c r="AU6534" s="48"/>
      <c r="AV6534" s="52"/>
      <c r="AW6534" s="52"/>
    </row>
    <row r="6535" spans="1:49" ht="15" customHeight="1" x14ac:dyDescent="0.25">
      <c r="A6535" s="11">
        <f t="shared" si="1054"/>
        <v>6532</v>
      </c>
      <c r="B6535" s="29">
        <v>37579</v>
      </c>
      <c r="C6535" s="25"/>
      <c r="D6535" s="12"/>
      <c r="E6535" s="25"/>
      <c r="F6535" s="35"/>
      <c r="G6535" s="25">
        <v>0</v>
      </c>
      <c r="H6535" s="13">
        <v>0</v>
      </c>
      <c r="I6535" s="25"/>
      <c r="J6535" s="12">
        <v>0</v>
      </c>
      <c r="K6535" s="12">
        <v>0</v>
      </c>
      <c r="L6535" s="25" t="s">
        <v>11</v>
      </c>
      <c r="M6535" s="10"/>
      <c r="N6535" s="15"/>
      <c r="O6535" s="15"/>
      <c r="P6535" s="4"/>
      <c r="Q6535" s="65"/>
      <c r="R6535" s="42"/>
      <c r="S6535" s="44"/>
      <c r="T6535" s="44"/>
      <c r="U6535" s="5"/>
      <c r="V6535" s="5"/>
      <c r="W6535" s="5"/>
      <c r="X6535" s="5"/>
      <c r="Y6535" s="5"/>
      <c r="Z6535" s="5"/>
      <c r="AA6535" s="5"/>
      <c r="AB6535" s="5"/>
      <c r="AC6535" s="5"/>
      <c r="AD6535" s="5"/>
      <c r="AE6535" s="5"/>
      <c r="AF6535" s="5"/>
      <c r="AG6535" s="5"/>
      <c r="AH6535" s="40"/>
      <c r="AI6535" s="3"/>
      <c r="AJ6535" s="3"/>
      <c r="AK6535" s="3"/>
      <c r="AL6535" s="3"/>
      <c r="AM6535" s="3"/>
      <c r="AN6535" s="3"/>
      <c r="AO6535" s="3"/>
      <c r="AP6535" s="3"/>
      <c r="AQ6535" s="3"/>
      <c r="AR6535" s="3"/>
      <c r="AS6535" s="3"/>
      <c r="AT6535" s="51"/>
      <c r="AU6535" s="48"/>
      <c r="AV6535" s="52"/>
      <c r="AW6535" s="52"/>
    </row>
    <row r="6536" spans="1:49" ht="15" customHeight="1" x14ac:dyDescent="0.25">
      <c r="A6536" s="11">
        <f t="shared" si="1054"/>
        <v>6533</v>
      </c>
      <c r="B6536" s="29">
        <v>37580</v>
      </c>
      <c r="C6536" s="25"/>
      <c r="D6536" s="12"/>
      <c r="E6536" s="25"/>
      <c r="F6536" s="35"/>
      <c r="G6536" s="25">
        <v>0</v>
      </c>
      <c r="H6536" s="13">
        <v>0</v>
      </c>
      <c r="I6536" s="25"/>
      <c r="J6536" s="12">
        <v>0</v>
      </c>
      <c r="K6536" s="12">
        <v>0</v>
      </c>
      <c r="L6536" s="25" t="s">
        <v>11</v>
      </c>
      <c r="M6536" s="10"/>
      <c r="N6536" s="15"/>
      <c r="O6536" s="15"/>
      <c r="P6536" s="4"/>
      <c r="Q6536" s="65"/>
      <c r="R6536" s="42"/>
      <c r="S6536" s="44"/>
      <c r="T6536" s="44"/>
      <c r="U6536" s="5"/>
      <c r="V6536" s="5"/>
      <c r="W6536" s="5"/>
      <c r="X6536" s="5"/>
      <c r="Y6536" s="5"/>
      <c r="Z6536" s="5"/>
      <c r="AA6536" s="5"/>
      <c r="AB6536" s="5"/>
      <c r="AC6536" s="5"/>
      <c r="AD6536" s="5"/>
      <c r="AE6536" s="5"/>
      <c r="AF6536" s="5"/>
      <c r="AG6536" s="5"/>
      <c r="AH6536" s="40"/>
      <c r="AI6536" s="3"/>
      <c r="AJ6536" s="3"/>
      <c r="AK6536" s="3"/>
      <c r="AL6536" s="3"/>
      <c r="AM6536" s="3"/>
      <c r="AN6536" s="3"/>
      <c r="AO6536" s="3"/>
      <c r="AP6536" s="3"/>
      <c r="AQ6536" s="3"/>
      <c r="AR6536" s="3"/>
      <c r="AS6536" s="3"/>
      <c r="AT6536" s="51"/>
      <c r="AU6536" s="48"/>
      <c r="AV6536" s="52"/>
      <c r="AW6536" s="52"/>
    </row>
    <row r="6537" spans="1:49" ht="15" customHeight="1" x14ac:dyDescent="0.25">
      <c r="A6537" s="11">
        <f t="shared" si="1054"/>
        <v>6534</v>
      </c>
      <c r="B6537" s="29">
        <v>37581</v>
      </c>
      <c r="C6537" s="25"/>
      <c r="D6537" s="12"/>
      <c r="E6537" s="25"/>
      <c r="F6537" s="35"/>
      <c r="G6537" s="25">
        <v>0</v>
      </c>
      <c r="H6537" s="13">
        <v>0</v>
      </c>
      <c r="I6537" s="25"/>
      <c r="J6537" s="12">
        <v>0</v>
      </c>
      <c r="K6537" s="12">
        <v>0</v>
      </c>
      <c r="L6537" s="25" t="s">
        <v>11</v>
      </c>
      <c r="M6537" s="10"/>
      <c r="N6537" s="15"/>
      <c r="O6537" s="15"/>
      <c r="P6537" s="4"/>
      <c r="Q6537" s="65"/>
      <c r="R6537" s="42"/>
      <c r="S6537" s="3"/>
      <c r="T6537" s="3"/>
      <c r="U6537" s="5"/>
      <c r="V6537" s="5"/>
      <c r="W6537" s="5"/>
      <c r="X6537" s="5"/>
      <c r="Y6537" s="5"/>
      <c r="Z6537" s="5"/>
      <c r="AA6537" s="5"/>
      <c r="AB6537" s="5"/>
      <c r="AC6537" s="5"/>
      <c r="AD6537" s="5"/>
      <c r="AE6537" s="5"/>
      <c r="AF6537" s="5"/>
      <c r="AG6537" s="5"/>
      <c r="AH6537" s="40"/>
      <c r="AI6537" s="3"/>
      <c r="AJ6537" s="3"/>
      <c r="AK6537" s="3"/>
      <c r="AL6537" s="3"/>
      <c r="AM6537" s="3"/>
      <c r="AN6537" s="3"/>
      <c r="AO6537" s="3"/>
      <c r="AP6537" s="3"/>
      <c r="AQ6537" s="3"/>
      <c r="AR6537" s="3"/>
      <c r="AS6537" s="3"/>
      <c r="AT6537" s="52"/>
      <c r="AU6537" s="52"/>
      <c r="AV6537" s="52"/>
      <c r="AW6537" s="52"/>
    </row>
    <row r="6538" spans="1:49" ht="15" customHeight="1" x14ac:dyDescent="0.25">
      <c r="A6538" s="11">
        <f t="shared" si="1054"/>
        <v>6535</v>
      </c>
      <c r="B6538" s="29">
        <v>37582</v>
      </c>
      <c r="C6538" s="25"/>
      <c r="D6538" s="12"/>
      <c r="E6538" s="25"/>
      <c r="F6538" s="35"/>
      <c r="G6538" s="25">
        <v>0</v>
      </c>
      <c r="H6538" s="13">
        <v>0</v>
      </c>
      <c r="I6538" s="25"/>
      <c r="J6538" s="12">
        <v>0</v>
      </c>
      <c r="K6538" s="12">
        <v>0</v>
      </c>
      <c r="L6538" s="25" t="s">
        <v>11</v>
      </c>
      <c r="M6538" s="10"/>
      <c r="N6538" s="15"/>
      <c r="O6538" s="15"/>
      <c r="P6538" s="4"/>
      <c r="Q6538" s="66"/>
      <c r="R6538" s="42"/>
      <c r="S6538" s="3"/>
      <c r="T6538" s="3"/>
      <c r="U6538" s="5"/>
      <c r="V6538" s="5"/>
      <c r="W6538" s="5"/>
      <c r="X6538" s="5"/>
      <c r="Y6538" s="5"/>
      <c r="Z6538" s="5"/>
      <c r="AA6538" s="5"/>
      <c r="AB6538" s="5"/>
      <c r="AC6538" s="5"/>
      <c r="AD6538" s="5"/>
      <c r="AE6538" s="5"/>
      <c r="AF6538" s="5"/>
      <c r="AG6538" s="5"/>
      <c r="AH6538" s="40"/>
      <c r="AI6538" s="3"/>
      <c r="AJ6538" s="3"/>
      <c r="AK6538" s="3"/>
      <c r="AL6538" s="3"/>
      <c r="AM6538" s="3"/>
      <c r="AN6538" s="3"/>
      <c r="AO6538" s="3"/>
      <c r="AP6538" s="3"/>
      <c r="AQ6538" s="3"/>
      <c r="AR6538" s="3"/>
      <c r="AS6538" s="3"/>
      <c r="AT6538" s="52"/>
      <c r="AU6538" s="52"/>
      <c r="AV6538" s="52"/>
      <c r="AW6538" s="52"/>
    </row>
    <row r="6539" spans="1:49" ht="15" customHeight="1" x14ac:dyDescent="0.25">
      <c r="A6539" s="11">
        <f t="shared" si="1054"/>
        <v>6536</v>
      </c>
      <c r="B6539" s="29">
        <v>37583</v>
      </c>
      <c r="C6539" s="25"/>
      <c r="D6539" s="12"/>
      <c r="E6539" s="25"/>
      <c r="F6539" s="35"/>
      <c r="G6539" s="25">
        <v>0</v>
      </c>
      <c r="H6539" s="13">
        <v>0</v>
      </c>
      <c r="I6539" s="25"/>
      <c r="J6539" s="12">
        <v>0</v>
      </c>
      <c r="K6539" s="12">
        <v>0</v>
      </c>
      <c r="L6539" s="25" t="s">
        <v>11</v>
      </c>
      <c r="M6539" s="10"/>
      <c r="N6539" s="15"/>
      <c r="O6539" s="15"/>
      <c r="P6539" s="4"/>
      <c r="Q6539" s="64"/>
      <c r="R6539" s="42"/>
      <c r="S6539" s="44"/>
      <c r="T6539" s="44"/>
      <c r="U6539" s="5"/>
      <c r="V6539" s="5"/>
      <c r="W6539" s="5"/>
      <c r="X6539" s="5"/>
      <c r="Y6539" s="5"/>
      <c r="Z6539" s="5"/>
      <c r="AA6539" s="5"/>
      <c r="AB6539" s="5"/>
      <c r="AC6539" s="5"/>
      <c r="AD6539" s="5"/>
      <c r="AE6539" s="5"/>
      <c r="AF6539" s="5"/>
      <c r="AG6539" s="5"/>
      <c r="AH6539" s="40"/>
      <c r="AI6539" s="3"/>
      <c r="AJ6539" s="3"/>
      <c r="AK6539" s="3"/>
      <c r="AL6539" s="3"/>
      <c r="AM6539" s="3"/>
      <c r="AN6539" s="3"/>
      <c r="AO6539" s="3"/>
      <c r="AP6539" s="3"/>
      <c r="AQ6539" s="3"/>
      <c r="AR6539" s="3"/>
      <c r="AS6539" s="3"/>
      <c r="AT6539" s="51"/>
      <c r="AU6539" s="48"/>
      <c r="AV6539" s="52"/>
      <c r="AW6539" s="52"/>
    </row>
    <row r="6540" spans="1:49" ht="15" customHeight="1" x14ac:dyDescent="0.25">
      <c r="A6540" s="11">
        <f t="shared" si="1054"/>
        <v>6537</v>
      </c>
      <c r="B6540" s="29">
        <v>37584</v>
      </c>
      <c r="C6540" s="25"/>
      <c r="D6540" s="12"/>
      <c r="E6540" s="25"/>
      <c r="F6540" s="35"/>
      <c r="G6540" s="25">
        <v>0</v>
      </c>
      <c r="H6540" s="13">
        <v>0</v>
      </c>
      <c r="I6540" s="25"/>
      <c r="J6540" s="12">
        <v>0</v>
      </c>
      <c r="K6540" s="12">
        <v>0</v>
      </c>
      <c r="L6540" s="25" t="s">
        <v>11</v>
      </c>
      <c r="M6540" s="10"/>
      <c r="N6540" s="15"/>
      <c r="O6540" s="15"/>
      <c r="P6540" s="4"/>
      <c r="Q6540" s="65"/>
      <c r="R6540" s="42"/>
      <c r="S6540" s="44"/>
      <c r="T6540" s="44"/>
      <c r="U6540" s="5"/>
      <c r="V6540" s="5"/>
      <c r="W6540" s="5"/>
      <c r="X6540" s="5"/>
      <c r="Y6540" s="5"/>
      <c r="Z6540" s="5"/>
      <c r="AA6540" s="5"/>
      <c r="AB6540" s="5"/>
      <c r="AC6540" s="5"/>
      <c r="AD6540" s="5"/>
      <c r="AE6540" s="5"/>
      <c r="AF6540" s="5"/>
      <c r="AG6540" s="5"/>
      <c r="AH6540" s="40"/>
      <c r="AI6540" s="3"/>
      <c r="AJ6540" s="3"/>
      <c r="AK6540" s="3"/>
      <c r="AL6540" s="3"/>
      <c r="AM6540" s="3"/>
      <c r="AN6540" s="3"/>
      <c r="AO6540" s="3"/>
      <c r="AP6540" s="3"/>
      <c r="AQ6540" s="3"/>
      <c r="AR6540" s="3"/>
      <c r="AS6540" s="3"/>
      <c r="AT6540" s="51"/>
      <c r="AU6540" s="48"/>
      <c r="AV6540" s="52"/>
      <c r="AW6540" s="52"/>
    </row>
    <row r="6541" spans="1:49" ht="15" customHeight="1" x14ac:dyDescent="0.25">
      <c r="A6541" s="11">
        <f t="shared" si="1054"/>
        <v>6538</v>
      </c>
      <c r="B6541" s="29">
        <v>37585</v>
      </c>
      <c r="C6541" s="25"/>
      <c r="D6541" s="12"/>
      <c r="E6541" s="25"/>
      <c r="F6541" s="35"/>
      <c r="G6541" s="25">
        <v>0</v>
      </c>
      <c r="H6541" s="13">
        <v>0</v>
      </c>
      <c r="I6541" s="25"/>
      <c r="J6541" s="12">
        <v>0</v>
      </c>
      <c r="K6541" s="12">
        <v>0</v>
      </c>
      <c r="L6541" s="25" t="s">
        <v>11</v>
      </c>
      <c r="M6541" s="10"/>
      <c r="N6541" s="15"/>
      <c r="O6541" s="15"/>
      <c r="P6541" s="4"/>
      <c r="Q6541" s="65"/>
      <c r="R6541" s="42"/>
      <c r="S6541" s="44"/>
      <c r="T6541" s="44"/>
      <c r="U6541" s="5"/>
      <c r="V6541" s="5"/>
      <c r="W6541" s="5"/>
      <c r="X6541" s="5"/>
      <c r="Y6541" s="5"/>
      <c r="Z6541" s="5"/>
      <c r="AA6541" s="5"/>
      <c r="AB6541" s="5"/>
      <c r="AC6541" s="5"/>
      <c r="AD6541" s="5"/>
      <c r="AE6541" s="5"/>
      <c r="AF6541" s="5"/>
      <c r="AG6541" s="5"/>
      <c r="AH6541" s="40"/>
      <c r="AI6541" s="3"/>
      <c r="AJ6541" s="3"/>
      <c r="AK6541" s="3"/>
      <c r="AL6541" s="3"/>
      <c r="AM6541" s="3"/>
      <c r="AN6541" s="3"/>
      <c r="AO6541" s="3"/>
      <c r="AP6541" s="3"/>
      <c r="AQ6541" s="3"/>
      <c r="AR6541" s="3"/>
      <c r="AS6541" s="3"/>
      <c r="AT6541" s="51"/>
      <c r="AU6541" s="48"/>
      <c r="AV6541" s="52"/>
      <c r="AW6541" s="52"/>
    </row>
    <row r="6542" spans="1:49" ht="15" customHeight="1" x14ac:dyDescent="0.25">
      <c r="A6542" s="11">
        <f t="shared" si="1054"/>
        <v>6539</v>
      </c>
      <c r="B6542" s="29">
        <v>37586</v>
      </c>
      <c r="C6542" s="25"/>
      <c r="D6542" s="12"/>
      <c r="E6542" s="25"/>
      <c r="F6542" s="35"/>
      <c r="G6542" s="25">
        <v>0</v>
      </c>
      <c r="H6542" s="13">
        <v>0</v>
      </c>
      <c r="I6542" s="25"/>
      <c r="J6542" s="12">
        <v>0</v>
      </c>
      <c r="K6542" s="12">
        <v>0</v>
      </c>
      <c r="L6542" s="25" t="s">
        <v>11</v>
      </c>
      <c r="M6542" s="10"/>
      <c r="N6542" s="15"/>
      <c r="O6542" s="15"/>
      <c r="P6542" s="4"/>
      <c r="Q6542" s="65"/>
      <c r="R6542" s="42"/>
      <c r="S6542" s="44"/>
      <c r="T6542" s="44"/>
      <c r="U6542" s="5"/>
      <c r="V6542" s="5"/>
      <c r="W6542" s="5"/>
      <c r="X6542" s="5"/>
      <c r="Y6542" s="5"/>
      <c r="Z6542" s="5"/>
      <c r="AA6542" s="5"/>
      <c r="AB6542" s="5"/>
      <c r="AC6542" s="5"/>
      <c r="AD6542" s="5"/>
      <c r="AE6542" s="5"/>
      <c r="AF6542" s="5"/>
      <c r="AG6542" s="5"/>
      <c r="AH6542" s="40"/>
      <c r="AI6542" s="3"/>
      <c r="AJ6542" s="3"/>
      <c r="AK6542" s="3"/>
      <c r="AL6542" s="3"/>
      <c r="AM6542" s="3"/>
      <c r="AN6542" s="3"/>
      <c r="AO6542" s="3"/>
      <c r="AP6542" s="3"/>
      <c r="AQ6542" s="3"/>
      <c r="AR6542" s="3"/>
      <c r="AS6542" s="3"/>
      <c r="AT6542" s="51"/>
      <c r="AU6542" s="48"/>
      <c r="AV6542" s="52"/>
      <c r="AW6542" s="52"/>
    </row>
    <row r="6543" spans="1:49" ht="15" customHeight="1" x14ac:dyDescent="0.25">
      <c r="A6543" s="11">
        <f t="shared" si="1054"/>
        <v>6540</v>
      </c>
      <c r="B6543" s="29">
        <v>37587</v>
      </c>
      <c r="C6543" s="25"/>
      <c r="D6543" s="12"/>
      <c r="E6543" s="25"/>
      <c r="F6543" s="35"/>
      <c r="G6543" s="25">
        <v>0</v>
      </c>
      <c r="H6543" s="13">
        <v>0</v>
      </c>
      <c r="I6543" s="25"/>
      <c r="J6543" s="12">
        <v>0</v>
      </c>
      <c r="K6543" s="12">
        <v>0</v>
      </c>
      <c r="L6543" s="25" t="s">
        <v>11</v>
      </c>
      <c r="M6543" s="10"/>
      <c r="N6543" s="15"/>
      <c r="O6543" s="15"/>
      <c r="P6543" s="4"/>
      <c r="Q6543" s="65"/>
      <c r="R6543" s="42"/>
      <c r="S6543" s="44"/>
      <c r="T6543" s="44"/>
      <c r="U6543" s="5"/>
      <c r="V6543" s="5"/>
      <c r="W6543" s="5"/>
      <c r="X6543" s="5"/>
      <c r="Y6543" s="5"/>
      <c r="Z6543" s="5"/>
      <c r="AA6543" s="5"/>
      <c r="AB6543" s="5"/>
      <c r="AC6543" s="5"/>
      <c r="AD6543" s="5"/>
      <c r="AE6543" s="5"/>
      <c r="AF6543" s="5"/>
      <c r="AG6543" s="5"/>
      <c r="AH6543" s="40"/>
      <c r="AI6543" s="3"/>
      <c r="AJ6543" s="3"/>
      <c r="AK6543" s="3"/>
      <c r="AL6543" s="3"/>
      <c r="AM6543" s="3"/>
      <c r="AN6543" s="3"/>
      <c r="AO6543" s="3"/>
      <c r="AP6543" s="3"/>
      <c r="AQ6543" s="3"/>
      <c r="AR6543" s="3"/>
      <c r="AS6543" s="3"/>
      <c r="AT6543" s="51"/>
      <c r="AU6543" s="48"/>
      <c r="AV6543" s="52"/>
      <c r="AW6543" s="52"/>
    </row>
    <row r="6544" spans="1:49" ht="15" customHeight="1" x14ac:dyDescent="0.25">
      <c r="A6544" s="11">
        <f t="shared" si="1054"/>
        <v>6541</v>
      </c>
      <c r="B6544" s="29">
        <v>37588</v>
      </c>
      <c r="C6544" s="25"/>
      <c r="D6544" s="12"/>
      <c r="E6544" s="25"/>
      <c r="F6544" s="35"/>
      <c r="G6544" s="25">
        <v>0</v>
      </c>
      <c r="H6544" s="13">
        <v>0</v>
      </c>
      <c r="I6544" s="25"/>
      <c r="J6544" s="12">
        <v>0</v>
      </c>
      <c r="K6544" s="12">
        <v>0</v>
      </c>
      <c r="L6544" s="25" t="s">
        <v>11</v>
      </c>
      <c r="M6544" s="10"/>
      <c r="N6544" s="15"/>
      <c r="O6544" s="15"/>
      <c r="P6544" s="4"/>
      <c r="Q6544" s="65"/>
      <c r="R6544" s="42"/>
      <c r="S6544" s="44"/>
      <c r="T6544" s="44"/>
      <c r="U6544" s="5"/>
      <c r="V6544" s="5"/>
      <c r="W6544" s="5"/>
      <c r="X6544" s="5"/>
      <c r="Y6544" s="5"/>
      <c r="Z6544" s="5"/>
      <c r="AA6544" s="5"/>
      <c r="AB6544" s="5"/>
      <c r="AC6544" s="5"/>
      <c r="AD6544" s="5"/>
      <c r="AE6544" s="5"/>
      <c r="AF6544" s="5"/>
      <c r="AG6544" s="5"/>
      <c r="AH6544" s="40"/>
      <c r="AI6544" s="3"/>
      <c r="AJ6544" s="3"/>
      <c r="AK6544" s="3"/>
      <c r="AL6544" s="3"/>
      <c r="AM6544" s="3"/>
      <c r="AN6544" s="3"/>
      <c r="AO6544" s="3"/>
      <c r="AP6544" s="3"/>
      <c r="AQ6544" s="3"/>
      <c r="AR6544" s="3"/>
      <c r="AS6544" s="3"/>
      <c r="AT6544" s="51"/>
      <c r="AU6544" s="48"/>
      <c r="AV6544" s="52"/>
      <c r="AW6544" s="52"/>
    </row>
    <row r="6545" spans="1:49" ht="15" customHeight="1" x14ac:dyDescent="0.25">
      <c r="A6545" s="11">
        <f t="shared" si="1054"/>
        <v>6542</v>
      </c>
      <c r="B6545" s="29">
        <v>37589</v>
      </c>
      <c r="C6545" s="25"/>
      <c r="D6545" s="12"/>
      <c r="E6545" s="25"/>
      <c r="F6545" s="35"/>
      <c r="G6545" s="25">
        <v>0</v>
      </c>
      <c r="H6545" s="13">
        <v>0</v>
      </c>
      <c r="I6545" s="25"/>
      <c r="J6545" s="12">
        <v>0</v>
      </c>
      <c r="K6545" s="12">
        <v>0</v>
      </c>
      <c r="L6545" s="25" t="s">
        <v>11</v>
      </c>
      <c r="M6545" s="10"/>
      <c r="N6545" s="15"/>
      <c r="O6545" s="15"/>
      <c r="P6545" s="4"/>
      <c r="Q6545" s="65"/>
      <c r="R6545" s="42"/>
      <c r="S6545" s="44"/>
      <c r="T6545" s="44"/>
      <c r="U6545" s="5"/>
      <c r="V6545" s="5"/>
      <c r="W6545" s="5"/>
      <c r="X6545" s="5"/>
      <c r="Y6545" s="5"/>
      <c r="Z6545" s="5"/>
      <c r="AA6545" s="5"/>
      <c r="AB6545" s="5"/>
      <c r="AC6545" s="5"/>
      <c r="AD6545" s="5"/>
      <c r="AE6545" s="5"/>
      <c r="AF6545" s="5"/>
      <c r="AG6545" s="5"/>
      <c r="AH6545" s="40"/>
      <c r="AI6545" s="3"/>
      <c r="AJ6545" s="3"/>
      <c r="AK6545" s="3"/>
      <c r="AL6545" s="3"/>
      <c r="AM6545" s="3"/>
      <c r="AN6545" s="3"/>
      <c r="AO6545" s="3"/>
      <c r="AP6545" s="3"/>
      <c r="AQ6545" s="3"/>
      <c r="AR6545" s="3"/>
      <c r="AS6545" s="3"/>
      <c r="AT6545" s="51"/>
      <c r="AU6545" s="48"/>
      <c r="AV6545" s="52"/>
      <c r="AW6545" s="52"/>
    </row>
    <row r="6546" spans="1:49" ht="15" customHeight="1" x14ac:dyDescent="0.25">
      <c r="A6546" s="11">
        <f t="shared" si="1054"/>
        <v>6543</v>
      </c>
      <c r="B6546" s="29">
        <v>37590</v>
      </c>
      <c r="C6546" s="25"/>
      <c r="D6546" s="12"/>
      <c r="E6546" s="25"/>
      <c r="F6546" s="35"/>
      <c r="G6546" s="25">
        <v>0</v>
      </c>
      <c r="H6546" s="13">
        <v>0</v>
      </c>
      <c r="I6546" s="25"/>
      <c r="J6546" s="12">
        <v>0</v>
      </c>
      <c r="K6546" s="12">
        <v>0</v>
      </c>
      <c r="L6546" s="25" t="s">
        <v>11</v>
      </c>
      <c r="M6546" s="10"/>
      <c r="N6546" s="15"/>
      <c r="O6546" s="15"/>
      <c r="P6546" s="4"/>
      <c r="Q6546" s="65"/>
      <c r="R6546" s="42"/>
      <c r="S6546" s="44"/>
      <c r="T6546" s="44"/>
      <c r="U6546" s="5"/>
      <c r="V6546" s="5"/>
      <c r="W6546" s="5"/>
      <c r="X6546" s="5"/>
      <c r="Y6546" s="5"/>
      <c r="Z6546" s="5"/>
      <c r="AA6546" s="5"/>
      <c r="AB6546" s="5"/>
      <c r="AC6546" s="5"/>
      <c r="AD6546" s="5"/>
      <c r="AE6546" s="5"/>
      <c r="AF6546" s="5"/>
      <c r="AG6546" s="5"/>
      <c r="AH6546" s="40"/>
      <c r="AI6546" s="3"/>
      <c r="AJ6546" s="3"/>
      <c r="AK6546" s="3"/>
      <c r="AL6546" s="3"/>
      <c r="AM6546" s="3"/>
      <c r="AN6546" s="3"/>
      <c r="AO6546" s="3"/>
      <c r="AP6546" s="3"/>
      <c r="AQ6546" s="3"/>
      <c r="AR6546" s="3"/>
      <c r="AS6546" s="3"/>
      <c r="AT6546" s="51"/>
      <c r="AU6546" s="48"/>
      <c r="AV6546" s="52"/>
      <c r="AW6546" s="52"/>
    </row>
    <row r="6547" spans="1:49" ht="15" customHeight="1" x14ac:dyDescent="0.25">
      <c r="A6547" s="11">
        <f t="shared" si="1054"/>
        <v>6544</v>
      </c>
      <c r="B6547" s="29">
        <v>37591</v>
      </c>
      <c r="C6547" s="25"/>
      <c r="D6547" s="12"/>
      <c r="E6547" s="25"/>
      <c r="F6547" s="35"/>
      <c r="G6547" s="25">
        <v>0</v>
      </c>
      <c r="H6547" s="13">
        <v>0</v>
      </c>
      <c r="I6547" s="25"/>
      <c r="J6547" s="12">
        <v>0</v>
      </c>
      <c r="K6547" s="12">
        <v>0</v>
      </c>
      <c r="L6547" s="25" t="s">
        <v>11</v>
      </c>
      <c r="M6547" s="10"/>
      <c r="N6547" s="15"/>
      <c r="O6547" s="15"/>
      <c r="P6547" s="4"/>
      <c r="Q6547" s="65"/>
      <c r="R6547" s="42"/>
      <c r="S6547" s="44"/>
      <c r="T6547" s="44"/>
      <c r="U6547" s="5"/>
      <c r="V6547" s="5"/>
      <c r="W6547" s="5"/>
      <c r="X6547" s="5"/>
      <c r="Y6547" s="5"/>
      <c r="Z6547" s="5"/>
      <c r="AA6547" s="5"/>
      <c r="AB6547" s="5"/>
      <c r="AC6547" s="5"/>
      <c r="AD6547" s="5"/>
      <c r="AE6547" s="5"/>
      <c r="AF6547" s="5"/>
      <c r="AG6547" s="5"/>
      <c r="AH6547" s="40"/>
      <c r="AI6547" s="3"/>
      <c r="AJ6547" s="3"/>
      <c r="AK6547" s="3"/>
      <c r="AL6547" s="3"/>
      <c r="AM6547" s="3"/>
      <c r="AN6547" s="3"/>
      <c r="AO6547" s="3"/>
      <c r="AP6547" s="3"/>
      <c r="AQ6547" s="3"/>
      <c r="AR6547" s="3"/>
      <c r="AS6547" s="3"/>
      <c r="AT6547" s="51"/>
      <c r="AU6547" s="48"/>
      <c r="AV6547" s="52"/>
      <c r="AW6547" s="52"/>
    </row>
    <row r="6548" spans="1:49" ht="15" customHeight="1" x14ac:dyDescent="0.25">
      <c r="A6548" s="11">
        <f t="shared" si="1054"/>
        <v>6545</v>
      </c>
      <c r="B6548" s="29">
        <v>37592</v>
      </c>
      <c r="C6548" s="25"/>
      <c r="D6548" s="12"/>
      <c r="E6548" s="25"/>
      <c r="F6548" s="35"/>
      <c r="G6548" s="25">
        <v>0</v>
      </c>
      <c r="H6548" s="13">
        <v>0</v>
      </c>
      <c r="I6548" s="25"/>
      <c r="J6548" s="12">
        <v>0</v>
      </c>
      <c r="K6548" s="12">
        <v>0</v>
      </c>
      <c r="L6548" s="25" t="s">
        <v>11</v>
      </c>
      <c r="M6548" s="10"/>
      <c r="N6548" s="15"/>
      <c r="O6548" s="15"/>
      <c r="P6548" s="4"/>
      <c r="Q6548" s="65"/>
      <c r="R6548" s="42"/>
      <c r="S6548" s="44"/>
      <c r="T6548" s="44"/>
      <c r="U6548" s="5"/>
      <c r="V6548" s="5"/>
      <c r="W6548" s="5"/>
      <c r="X6548" s="5"/>
      <c r="Y6548" s="5"/>
      <c r="Z6548" s="5"/>
      <c r="AA6548" s="5"/>
      <c r="AB6548" s="5"/>
      <c r="AC6548" s="5"/>
      <c r="AD6548" s="5"/>
      <c r="AE6548" s="5"/>
      <c r="AF6548" s="5"/>
      <c r="AG6548" s="5"/>
      <c r="AH6548" s="40"/>
      <c r="AI6548" s="3"/>
      <c r="AJ6548" s="3"/>
      <c r="AK6548" s="3"/>
      <c r="AL6548" s="3"/>
      <c r="AM6548" s="3"/>
      <c r="AN6548" s="3"/>
      <c r="AO6548" s="3"/>
      <c r="AP6548" s="3"/>
      <c r="AQ6548" s="3"/>
      <c r="AR6548" s="3"/>
      <c r="AS6548" s="3"/>
      <c r="AT6548" s="51"/>
      <c r="AU6548" s="48"/>
      <c r="AV6548" s="52"/>
      <c r="AW6548" s="52"/>
    </row>
    <row r="6549" spans="1:49" ht="15" customHeight="1" x14ac:dyDescent="0.25">
      <c r="A6549" s="11">
        <f t="shared" si="1054"/>
        <v>6546</v>
      </c>
      <c r="B6549" s="29">
        <v>37593</v>
      </c>
      <c r="C6549" s="25"/>
      <c r="D6549" s="12"/>
      <c r="E6549" s="25"/>
      <c r="F6549" s="35"/>
      <c r="G6549" s="25">
        <v>0</v>
      </c>
      <c r="H6549" s="13">
        <v>0</v>
      </c>
      <c r="I6549" s="25"/>
      <c r="J6549" s="12">
        <v>0</v>
      </c>
      <c r="K6549" s="12">
        <v>0</v>
      </c>
      <c r="L6549" s="25" t="s">
        <v>11</v>
      </c>
      <c r="M6549" s="10"/>
      <c r="N6549" s="15"/>
      <c r="O6549" s="15"/>
      <c r="P6549" s="4"/>
      <c r="Q6549" s="65"/>
      <c r="R6549" s="42"/>
      <c r="S6549" s="44"/>
      <c r="T6549" s="44"/>
      <c r="U6549" s="5"/>
      <c r="V6549" s="5"/>
      <c r="W6549" s="5"/>
      <c r="X6549" s="5"/>
      <c r="Y6549" s="5"/>
      <c r="Z6549" s="5"/>
      <c r="AA6549" s="5"/>
      <c r="AB6549" s="5"/>
      <c r="AC6549" s="5"/>
      <c r="AD6549" s="5"/>
      <c r="AE6549" s="5"/>
      <c r="AF6549" s="5"/>
      <c r="AG6549" s="5"/>
      <c r="AH6549" s="40"/>
      <c r="AI6549" s="3"/>
      <c r="AJ6549" s="3"/>
      <c r="AK6549" s="3"/>
      <c r="AL6549" s="3"/>
      <c r="AM6549" s="3"/>
      <c r="AN6549" s="3"/>
      <c r="AO6549" s="3"/>
      <c r="AP6549" s="3"/>
      <c r="AQ6549" s="3"/>
      <c r="AR6549" s="3"/>
      <c r="AS6549" s="3"/>
      <c r="AT6549" s="51"/>
      <c r="AU6549" s="48"/>
      <c r="AV6549" s="52"/>
      <c r="AW6549" s="52"/>
    </row>
    <row r="6550" spans="1:49" ht="15" customHeight="1" x14ac:dyDescent="0.25">
      <c r="A6550" s="11">
        <f t="shared" si="1054"/>
        <v>6547</v>
      </c>
      <c r="B6550" s="29">
        <v>37594</v>
      </c>
      <c r="C6550" s="25"/>
      <c r="D6550" s="12"/>
      <c r="E6550" s="25"/>
      <c r="F6550" s="35"/>
      <c r="G6550" s="25">
        <v>0</v>
      </c>
      <c r="H6550" s="13">
        <v>0</v>
      </c>
      <c r="I6550" s="25"/>
      <c r="J6550" s="12">
        <v>0</v>
      </c>
      <c r="K6550" s="12">
        <v>0</v>
      </c>
      <c r="L6550" s="25" t="s">
        <v>11</v>
      </c>
      <c r="M6550" s="10"/>
      <c r="N6550" s="15"/>
      <c r="O6550" s="15"/>
      <c r="P6550" s="4"/>
      <c r="Q6550" s="65"/>
      <c r="R6550" s="42"/>
      <c r="S6550" s="44"/>
      <c r="T6550" s="44"/>
      <c r="U6550" s="5"/>
      <c r="V6550" s="5"/>
      <c r="W6550" s="5"/>
      <c r="X6550" s="5"/>
      <c r="Y6550" s="5"/>
      <c r="Z6550" s="5"/>
      <c r="AA6550" s="5"/>
      <c r="AB6550" s="5"/>
      <c r="AC6550" s="5"/>
      <c r="AD6550" s="5"/>
      <c r="AE6550" s="5"/>
      <c r="AF6550" s="5"/>
      <c r="AG6550" s="5"/>
      <c r="AH6550" s="40"/>
      <c r="AI6550" s="3"/>
      <c r="AJ6550" s="3"/>
      <c r="AK6550" s="3"/>
      <c r="AL6550" s="3"/>
      <c r="AM6550" s="3"/>
      <c r="AN6550" s="3"/>
      <c r="AO6550" s="3"/>
      <c r="AP6550" s="3"/>
      <c r="AQ6550" s="3"/>
      <c r="AR6550" s="3"/>
      <c r="AS6550" s="3"/>
      <c r="AT6550" s="51"/>
      <c r="AU6550" s="48"/>
      <c r="AV6550" s="52"/>
      <c r="AW6550" s="52"/>
    </row>
    <row r="6551" spans="1:49" ht="15" customHeight="1" x14ac:dyDescent="0.25">
      <c r="A6551" s="11">
        <f t="shared" si="1054"/>
        <v>6548</v>
      </c>
      <c r="B6551" s="29">
        <v>37595</v>
      </c>
      <c r="C6551" s="25"/>
      <c r="D6551" s="12"/>
      <c r="E6551" s="25"/>
      <c r="F6551" s="35"/>
      <c r="G6551" s="25">
        <v>0</v>
      </c>
      <c r="H6551" s="13">
        <v>0</v>
      </c>
      <c r="I6551" s="25"/>
      <c r="J6551" s="12">
        <v>0</v>
      </c>
      <c r="K6551" s="12">
        <v>0</v>
      </c>
      <c r="L6551" s="25" t="s">
        <v>11</v>
      </c>
      <c r="M6551" s="10"/>
      <c r="N6551" s="15"/>
      <c r="O6551" s="15"/>
      <c r="P6551" s="4"/>
      <c r="Q6551" s="65"/>
      <c r="R6551" s="42"/>
      <c r="S6551" s="44"/>
      <c r="T6551" s="44"/>
      <c r="U6551" s="5"/>
      <c r="V6551" s="5"/>
      <c r="W6551" s="5"/>
      <c r="X6551" s="5"/>
      <c r="Y6551" s="5"/>
      <c r="Z6551" s="5"/>
      <c r="AA6551" s="5"/>
      <c r="AB6551" s="5"/>
      <c r="AC6551" s="5"/>
      <c r="AD6551" s="5"/>
      <c r="AE6551" s="5"/>
      <c r="AF6551" s="5"/>
      <c r="AG6551" s="5"/>
      <c r="AH6551" s="40"/>
      <c r="AI6551" s="3"/>
      <c r="AJ6551" s="3"/>
      <c r="AK6551" s="3"/>
      <c r="AL6551" s="3"/>
      <c r="AM6551" s="3"/>
      <c r="AN6551" s="3"/>
      <c r="AO6551" s="3"/>
      <c r="AP6551" s="3"/>
      <c r="AQ6551" s="3"/>
      <c r="AR6551" s="3"/>
      <c r="AS6551" s="3"/>
      <c r="AT6551" s="51"/>
      <c r="AU6551" s="48"/>
      <c r="AV6551" s="52"/>
      <c r="AW6551" s="52"/>
    </row>
    <row r="6552" spans="1:49" ht="15" customHeight="1" x14ac:dyDescent="0.25">
      <c r="A6552" s="11">
        <f t="shared" si="1054"/>
        <v>6549</v>
      </c>
      <c r="B6552" s="29">
        <v>37596</v>
      </c>
      <c r="C6552" s="25"/>
      <c r="D6552" s="12"/>
      <c r="E6552" s="25"/>
      <c r="F6552" s="35"/>
      <c r="G6552" s="25">
        <v>0</v>
      </c>
      <c r="H6552" s="13">
        <v>0</v>
      </c>
      <c r="I6552" s="25"/>
      <c r="J6552" s="12">
        <v>0</v>
      </c>
      <c r="K6552" s="12">
        <v>0</v>
      </c>
      <c r="L6552" s="25" t="s">
        <v>11</v>
      </c>
      <c r="M6552" s="10"/>
      <c r="N6552" s="15"/>
      <c r="O6552" s="15"/>
      <c r="P6552" s="4"/>
      <c r="Q6552" s="65"/>
      <c r="R6552" s="42"/>
      <c r="S6552" s="44"/>
      <c r="T6552" s="44"/>
      <c r="U6552" s="5"/>
      <c r="V6552" s="5"/>
      <c r="W6552" s="5"/>
      <c r="X6552" s="5"/>
      <c r="Y6552" s="5"/>
      <c r="Z6552" s="5"/>
      <c r="AA6552" s="5"/>
      <c r="AB6552" s="5"/>
      <c r="AC6552" s="5"/>
      <c r="AD6552" s="5"/>
      <c r="AE6552" s="5"/>
      <c r="AF6552" s="5"/>
      <c r="AG6552" s="5"/>
      <c r="AH6552" s="40"/>
      <c r="AI6552" s="3"/>
      <c r="AJ6552" s="3"/>
      <c r="AK6552" s="3"/>
      <c r="AL6552" s="3"/>
      <c r="AM6552" s="3"/>
      <c r="AN6552" s="3"/>
      <c r="AO6552" s="3"/>
      <c r="AP6552" s="3"/>
      <c r="AQ6552" s="3"/>
      <c r="AR6552" s="3"/>
      <c r="AS6552" s="3"/>
      <c r="AT6552" s="51"/>
      <c r="AU6552" s="48"/>
      <c r="AV6552" s="52"/>
      <c r="AW6552" s="52"/>
    </row>
    <row r="6553" spans="1:49" ht="15" customHeight="1" x14ac:dyDescent="0.25">
      <c r="A6553" s="11">
        <f t="shared" si="1054"/>
        <v>6550</v>
      </c>
      <c r="B6553" s="29">
        <v>37597</v>
      </c>
      <c r="C6553" s="25"/>
      <c r="D6553" s="12"/>
      <c r="E6553" s="25"/>
      <c r="F6553" s="35"/>
      <c r="G6553" s="25">
        <v>0</v>
      </c>
      <c r="H6553" s="13">
        <v>0</v>
      </c>
      <c r="I6553" s="25"/>
      <c r="J6553" s="12">
        <v>0</v>
      </c>
      <c r="K6553" s="12">
        <v>0</v>
      </c>
      <c r="L6553" s="25" t="s">
        <v>11</v>
      </c>
      <c r="M6553" s="10"/>
      <c r="N6553" s="15"/>
      <c r="O6553" s="15"/>
      <c r="P6553" s="4"/>
      <c r="Q6553" s="65"/>
      <c r="R6553" s="42"/>
      <c r="S6553" s="44"/>
      <c r="T6553" s="44"/>
      <c r="U6553" s="5"/>
      <c r="V6553" s="5"/>
      <c r="W6553" s="5"/>
      <c r="X6553" s="5"/>
      <c r="Y6553" s="5"/>
      <c r="Z6553" s="5"/>
      <c r="AA6553" s="5"/>
      <c r="AB6553" s="5"/>
      <c r="AC6553" s="5"/>
      <c r="AD6553" s="5"/>
      <c r="AE6553" s="5"/>
      <c r="AF6553" s="5"/>
      <c r="AG6553" s="5"/>
      <c r="AH6553" s="40"/>
      <c r="AI6553" s="3"/>
      <c r="AJ6553" s="3"/>
      <c r="AK6553" s="3"/>
      <c r="AL6553" s="3"/>
      <c r="AM6553" s="3"/>
      <c r="AN6553" s="3"/>
      <c r="AO6553" s="3"/>
      <c r="AP6553" s="3"/>
      <c r="AQ6553" s="3"/>
      <c r="AR6553" s="3"/>
      <c r="AS6553" s="3"/>
      <c r="AT6553" s="51"/>
      <c r="AU6553" s="48"/>
      <c r="AV6553" s="52"/>
      <c r="AW6553" s="52"/>
    </row>
    <row r="6554" spans="1:49" ht="15" customHeight="1" x14ac:dyDescent="0.25">
      <c r="A6554" s="11">
        <f t="shared" si="1054"/>
        <v>6551</v>
      </c>
      <c r="B6554" s="29">
        <v>37598</v>
      </c>
      <c r="C6554" s="25"/>
      <c r="D6554" s="12"/>
      <c r="E6554" s="25"/>
      <c r="F6554" s="35"/>
      <c r="G6554" s="25">
        <v>0</v>
      </c>
      <c r="H6554" s="13">
        <v>0</v>
      </c>
      <c r="I6554" s="25"/>
      <c r="J6554" s="12">
        <v>0</v>
      </c>
      <c r="K6554" s="12">
        <v>0</v>
      </c>
      <c r="L6554" s="25" t="s">
        <v>11</v>
      </c>
      <c r="M6554" s="10"/>
      <c r="N6554" s="15"/>
      <c r="O6554" s="15"/>
      <c r="P6554" s="4"/>
      <c r="Q6554" s="65"/>
      <c r="R6554" s="42"/>
      <c r="S6554" s="44"/>
      <c r="T6554" s="44"/>
      <c r="U6554" s="5"/>
      <c r="V6554" s="5"/>
      <c r="W6554" s="5"/>
      <c r="X6554" s="5"/>
      <c r="Y6554" s="5"/>
      <c r="Z6554" s="5"/>
      <c r="AA6554" s="5"/>
      <c r="AB6554" s="5"/>
      <c r="AC6554" s="5"/>
      <c r="AD6554" s="5"/>
      <c r="AE6554" s="5"/>
      <c r="AF6554" s="5"/>
      <c r="AG6554" s="5"/>
      <c r="AH6554" s="40"/>
      <c r="AI6554" s="3"/>
      <c r="AJ6554" s="3"/>
      <c r="AK6554" s="3"/>
      <c r="AL6554" s="3"/>
      <c r="AM6554" s="3"/>
      <c r="AN6554" s="3"/>
      <c r="AO6554" s="3"/>
      <c r="AP6554" s="3"/>
      <c r="AQ6554" s="3"/>
      <c r="AR6554" s="3"/>
      <c r="AS6554" s="3"/>
      <c r="AT6554" s="51"/>
      <c r="AU6554" s="48"/>
      <c r="AV6554" s="52"/>
      <c r="AW6554" s="52"/>
    </row>
    <row r="6555" spans="1:49" ht="15" customHeight="1" x14ac:dyDescent="0.25">
      <c r="A6555" s="11">
        <f t="shared" si="1054"/>
        <v>6552</v>
      </c>
      <c r="B6555" s="29">
        <v>37599</v>
      </c>
      <c r="C6555" s="25"/>
      <c r="D6555" s="12"/>
      <c r="E6555" s="25"/>
      <c r="F6555" s="35"/>
      <c r="G6555" s="25">
        <v>0</v>
      </c>
      <c r="H6555" s="13">
        <v>0</v>
      </c>
      <c r="I6555" s="25"/>
      <c r="J6555" s="12">
        <v>0</v>
      </c>
      <c r="K6555" s="12">
        <v>0</v>
      </c>
      <c r="L6555" s="25" t="s">
        <v>11</v>
      </c>
      <c r="M6555" s="10"/>
      <c r="N6555" s="15"/>
      <c r="O6555" s="15"/>
      <c r="P6555" s="4"/>
      <c r="Q6555" s="65"/>
      <c r="R6555" s="42"/>
      <c r="S6555" s="44"/>
      <c r="T6555" s="44"/>
      <c r="U6555" s="5"/>
      <c r="V6555" s="5"/>
      <c r="W6555" s="5"/>
      <c r="X6555" s="5"/>
      <c r="Y6555" s="5"/>
      <c r="Z6555" s="5"/>
      <c r="AA6555" s="5"/>
      <c r="AB6555" s="5"/>
      <c r="AC6555" s="5"/>
      <c r="AD6555" s="5"/>
      <c r="AE6555" s="5"/>
      <c r="AF6555" s="5"/>
      <c r="AG6555" s="5"/>
      <c r="AH6555" s="40"/>
      <c r="AI6555" s="3"/>
      <c r="AJ6555" s="3"/>
      <c r="AK6555" s="3"/>
      <c r="AL6555" s="3"/>
      <c r="AM6555" s="3"/>
      <c r="AN6555" s="3"/>
      <c r="AO6555" s="3"/>
      <c r="AP6555" s="3"/>
      <c r="AQ6555" s="3"/>
      <c r="AR6555" s="3"/>
      <c r="AS6555" s="3"/>
      <c r="AT6555" s="51"/>
      <c r="AU6555" s="48"/>
      <c r="AV6555" s="52"/>
      <c r="AW6555" s="52"/>
    </row>
    <row r="6556" spans="1:49" ht="15" customHeight="1" x14ac:dyDescent="0.25">
      <c r="A6556" s="11">
        <f t="shared" si="1054"/>
        <v>6553</v>
      </c>
      <c r="B6556" s="29">
        <v>37600</v>
      </c>
      <c r="C6556" s="25"/>
      <c r="D6556" s="12"/>
      <c r="E6556" s="25"/>
      <c r="F6556" s="35"/>
      <c r="G6556" s="25">
        <v>0</v>
      </c>
      <c r="H6556" s="13">
        <v>0</v>
      </c>
      <c r="I6556" s="25"/>
      <c r="J6556" s="12">
        <v>0</v>
      </c>
      <c r="K6556" s="12">
        <v>0</v>
      </c>
      <c r="L6556" s="25" t="s">
        <v>11</v>
      </c>
      <c r="M6556" s="10"/>
      <c r="N6556" s="15"/>
      <c r="O6556" s="15"/>
      <c r="P6556" s="4"/>
      <c r="Q6556" s="65"/>
      <c r="R6556" s="42"/>
      <c r="S6556" s="44"/>
      <c r="T6556" s="44"/>
      <c r="U6556" s="5"/>
      <c r="V6556" s="5"/>
      <c r="W6556" s="5"/>
      <c r="X6556" s="5"/>
      <c r="Y6556" s="5"/>
      <c r="Z6556" s="5"/>
      <c r="AA6556" s="5"/>
      <c r="AB6556" s="5"/>
      <c r="AC6556" s="5"/>
      <c r="AD6556" s="5"/>
      <c r="AE6556" s="5"/>
      <c r="AF6556" s="5"/>
      <c r="AG6556" s="5"/>
      <c r="AH6556" s="40"/>
      <c r="AI6556" s="3"/>
      <c r="AJ6556" s="3"/>
      <c r="AK6556" s="3"/>
      <c r="AL6556" s="3"/>
      <c r="AM6556" s="3"/>
      <c r="AN6556" s="3"/>
      <c r="AO6556" s="3"/>
      <c r="AP6556" s="3"/>
      <c r="AQ6556" s="3"/>
      <c r="AR6556" s="3"/>
      <c r="AS6556" s="3"/>
      <c r="AT6556" s="51"/>
      <c r="AU6556" s="48"/>
      <c r="AV6556" s="52"/>
      <c r="AW6556" s="52"/>
    </row>
    <row r="6557" spans="1:49" ht="15" customHeight="1" x14ac:dyDescent="0.25">
      <c r="A6557" s="11">
        <f t="shared" si="1054"/>
        <v>6554</v>
      </c>
      <c r="B6557" s="29">
        <v>37601</v>
      </c>
      <c r="C6557" s="25"/>
      <c r="D6557" s="12"/>
      <c r="E6557" s="25"/>
      <c r="F6557" s="35"/>
      <c r="G6557" s="25">
        <v>0</v>
      </c>
      <c r="H6557" s="13">
        <v>0</v>
      </c>
      <c r="I6557" s="25"/>
      <c r="J6557" s="12">
        <v>0</v>
      </c>
      <c r="K6557" s="12">
        <v>0</v>
      </c>
      <c r="L6557" s="25" t="s">
        <v>11</v>
      </c>
      <c r="M6557" s="10"/>
      <c r="N6557" s="15"/>
      <c r="O6557" s="15"/>
      <c r="P6557" s="4"/>
      <c r="Q6557" s="65"/>
      <c r="R6557" s="42"/>
      <c r="S6557" s="44"/>
      <c r="T6557" s="44"/>
      <c r="U6557" s="5"/>
      <c r="V6557" s="5"/>
      <c r="W6557" s="5"/>
      <c r="X6557" s="5"/>
      <c r="Y6557" s="5"/>
      <c r="Z6557" s="5"/>
      <c r="AA6557" s="5"/>
      <c r="AB6557" s="5"/>
      <c r="AC6557" s="5"/>
      <c r="AD6557" s="5"/>
      <c r="AE6557" s="5"/>
      <c r="AF6557" s="5"/>
      <c r="AG6557" s="5"/>
      <c r="AH6557" s="40"/>
      <c r="AI6557" s="3"/>
      <c r="AJ6557" s="3"/>
      <c r="AK6557" s="3"/>
      <c r="AL6557" s="3"/>
      <c r="AM6557" s="3"/>
      <c r="AN6557" s="3"/>
      <c r="AO6557" s="3"/>
      <c r="AP6557" s="3"/>
      <c r="AQ6557" s="3"/>
      <c r="AR6557" s="3"/>
      <c r="AS6557" s="3"/>
      <c r="AT6557" s="51"/>
      <c r="AU6557" s="48"/>
      <c r="AV6557" s="52"/>
      <c r="AW6557" s="52"/>
    </row>
    <row r="6558" spans="1:49" ht="15" customHeight="1" x14ac:dyDescent="0.25">
      <c r="A6558" s="11">
        <f t="shared" si="1054"/>
        <v>6555</v>
      </c>
      <c r="B6558" s="29">
        <v>37602</v>
      </c>
      <c r="C6558" s="25"/>
      <c r="D6558" s="12"/>
      <c r="E6558" s="25"/>
      <c r="F6558" s="35"/>
      <c r="G6558" s="25">
        <v>0</v>
      </c>
      <c r="H6558" s="13">
        <v>0</v>
      </c>
      <c r="I6558" s="25"/>
      <c r="J6558" s="12">
        <v>0</v>
      </c>
      <c r="K6558" s="12">
        <v>0</v>
      </c>
      <c r="L6558" s="25" t="s">
        <v>11</v>
      </c>
      <c r="M6558" s="10"/>
      <c r="N6558" s="15"/>
      <c r="O6558" s="15"/>
      <c r="P6558" s="4"/>
      <c r="Q6558" s="65"/>
      <c r="R6558" s="42"/>
      <c r="S6558" s="44"/>
      <c r="T6558" s="44"/>
      <c r="U6558" s="5"/>
      <c r="V6558" s="5"/>
      <c r="W6558" s="5"/>
      <c r="X6558" s="5"/>
      <c r="Y6558" s="5"/>
      <c r="Z6558" s="5"/>
      <c r="AA6558" s="5"/>
      <c r="AB6558" s="5"/>
      <c r="AC6558" s="5"/>
      <c r="AD6558" s="5"/>
      <c r="AE6558" s="5"/>
      <c r="AF6558" s="5"/>
      <c r="AG6558" s="5"/>
      <c r="AH6558" s="40"/>
      <c r="AI6558" s="3"/>
      <c r="AJ6558" s="3"/>
      <c r="AK6558" s="3"/>
      <c r="AL6558" s="3"/>
      <c r="AM6558" s="3"/>
      <c r="AN6558" s="3"/>
      <c r="AO6558" s="3"/>
      <c r="AP6558" s="3"/>
      <c r="AQ6558" s="3"/>
      <c r="AR6558" s="3"/>
      <c r="AS6558" s="3"/>
      <c r="AT6558" s="51"/>
      <c r="AU6558" s="48"/>
      <c r="AV6558" s="52"/>
      <c r="AW6558" s="52"/>
    </row>
    <row r="6559" spans="1:49" ht="15" customHeight="1" x14ac:dyDescent="0.25">
      <c r="A6559" s="11">
        <f t="shared" si="1054"/>
        <v>6556</v>
      </c>
      <c r="B6559" s="29">
        <v>37603</v>
      </c>
      <c r="C6559" s="25"/>
      <c r="D6559" s="12"/>
      <c r="E6559" s="25"/>
      <c r="F6559" s="35"/>
      <c r="G6559" s="25">
        <v>0</v>
      </c>
      <c r="H6559" s="13">
        <v>0</v>
      </c>
      <c r="I6559" s="25"/>
      <c r="J6559" s="12">
        <v>0</v>
      </c>
      <c r="K6559" s="12">
        <v>0</v>
      </c>
      <c r="L6559" s="25" t="s">
        <v>11</v>
      </c>
      <c r="M6559" s="10"/>
      <c r="N6559" s="15"/>
      <c r="O6559" s="15"/>
      <c r="P6559" s="4"/>
      <c r="Q6559" s="65"/>
      <c r="R6559" s="42"/>
      <c r="S6559" s="44"/>
      <c r="T6559" s="44"/>
      <c r="U6559" s="5"/>
      <c r="V6559" s="5"/>
      <c r="W6559" s="5"/>
      <c r="X6559" s="5"/>
      <c r="Y6559" s="5"/>
      <c r="Z6559" s="5"/>
      <c r="AA6559" s="5"/>
      <c r="AB6559" s="5"/>
      <c r="AC6559" s="5"/>
      <c r="AD6559" s="5"/>
      <c r="AE6559" s="5"/>
      <c r="AF6559" s="5"/>
      <c r="AG6559" s="5"/>
      <c r="AH6559" s="40"/>
      <c r="AI6559" s="3"/>
      <c r="AJ6559" s="3"/>
      <c r="AK6559" s="3"/>
      <c r="AL6559" s="3"/>
      <c r="AM6559" s="3"/>
      <c r="AN6559" s="3"/>
      <c r="AO6559" s="3"/>
      <c r="AP6559" s="3"/>
      <c r="AQ6559" s="3"/>
      <c r="AR6559" s="3"/>
      <c r="AS6559" s="3"/>
      <c r="AT6559" s="51"/>
      <c r="AU6559" s="48"/>
      <c r="AV6559" s="52"/>
      <c r="AW6559" s="52"/>
    </row>
    <row r="6560" spans="1:49" ht="15" customHeight="1" x14ac:dyDescent="0.25">
      <c r="A6560" s="11">
        <f t="shared" si="1054"/>
        <v>6557</v>
      </c>
      <c r="B6560" s="29">
        <v>37604</v>
      </c>
      <c r="C6560" s="25"/>
      <c r="D6560" s="12"/>
      <c r="E6560" s="25"/>
      <c r="F6560" s="35"/>
      <c r="G6560" s="25">
        <v>0</v>
      </c>
      <c r="H6560" s="13">
        <v>0</v>
      </c>
      <c r="I6560" s="25"/>
      <c r="J6560" s="12">
        <v>0</v>
      </c>
      <c r="K6560" s="12">
        <v>0</v>
      </c>
      <c r="L6560" s="25" t="s">
        <v>11</v>
      </c>
      <c r="M6560" s="10"/>
      <c r="N6560" s="15"/>
      <c r="O6560" s="15"/>
      <c r="P6560" s="4"/>
      <c r="Q6560" s="65"/>
      <c r="R6560" s="42"/>
      <c r="S6560" s="44"/>
      <c r="T6560" s="44"/>
      <c r="U6560" s="5"/>
      <c r="V6560" s="5"/>
      <c r="W6560" s="5"/>
      <c r="X6560" s="5"/>
      <c r="Y6560" s="5"/>
      <c r="Z6560" s="5"/>
      <c r="AA6560" s="5"/>
      <c r="AB6560" s="5"/>
      <c r="AC6560" s="5"/>
      <c r="AD6560" s="5"/>
      <c r="AE6560" s="5"/>
      <c r="AF6560" s="5"/>
      <c r="AG6560" s="5"/>
      <c r="AH6560" s="40"/>
      <c r="AI6560" s="3"/>
      <c r="AJ6560" s="3"/>
      <c r="AK6560" s="3"/>
      <c r="AL6560" s="3"/>
      <c r="AM6560" s="3"/>
      <c r="AN6560" s="3"/>
      <c r="AO6560" s="3"/>
      <c r="AP6560" s="3"/>
      <c r="AQ6560" s="3"/>
      <c r="AR6560" s="3"/>
      <c r="AS6560" s="3"/>
      <c r="AT6560" s="51"/>
      <c r="AU6560" s="48"/>
      <c r="AV6560" s="52"/>
      <c r="AW6560" s="52"/>
    </row>
    <row r="6561" spans="1:49" ht="15" customHeight="1" x14ac:dyDescent="0.25">
      <c r="A6561" s="11">
        <f t="shared" si="1054"/>
        <v>6558</v>
      </c>
      <c r="B6561" s="29">
        <v>37605</v>
      </c>
      <c r="C6561" s="25"/>
      <c r="D6561" s="12"/>
      <c r="E6561" s="25"/>
      <c r="F6561" s="35"/>
      <c r="G6561" s="25">
        <v>0</v>
      </c>
      <c r="H6561" s="13">
        <v>0</v>
      </c>
      <c r="I6561" s="25"/>
      <c r="J6561" s="12">
        <v>0</v>
      </c>
      <c r="K6561" s="12">
        <v>0</v>
      </c>
      <c r="L6561" s="25" t="s">
        <v>11</v>
      </c>
      <c r="M6561" s="10"/>
      <c r="N6561" s="15"/>
      <c r="O6561" s="15"/>
      <c r="P6561" s="4"/>
      <c r="Q6561" s="65"/>
      <c r="R6561" s="42"/>
      <c r="S6561" s="44"/>
      <c r="T6561" s="44"/>
      <c r="U6561" s="5"/>
      <c r="V6561" s="5"/>
      <c r="W6561" s="5"/>
      <c r="X6561" s="5"/>
      <c r="Y6561" s="5"/>
      <c r="Z6561" s="5"/>
      <c r="AA6561" s="5"/>
      <c r="AB6561" s="5"/>
      <c r="AC6561" s="5"/>
      <c r="AD6561" s="5"/>
      <c r="AE6561" s="5"/>
      <c r="AF6561" s="5"/>
      <c r="AG6561" s="5"/>
      <c r="AH6561" s="40"/>
      <c r="AI6561" s="3"/>
      <c r="AJ6561" s="3"/>
      <c r="AK6561" s="3"/>
      <c r="AL6561" s="3"/>
      <c r="AM6561" s="3"/>
      <c r="AN6561" s="3"/>
      <c r="AO6561" s="3"/>
      <c r="AP6561" s="3"/>
      <c r="AQ6561" s="3"/>
      <c r="AR6561" s="3"/>
      <c r="AS6561" s="3"/>
      <c r="AT6561" s="51"/>
      <c r="AU6561" s="48"/>
      <c r="AV6561" s="52"/>
      <c r="AW6561" s="52"/>
    </row>
    <row r="6562" spans="1:49" ht="15" customHeight="1" x14ac:dyDescent="0.25">
      <c r="A6562" s="11">
        <f t="shared" si="1054"/>
        <v>6559</v>
      </c>
      <c r="B6562" s="29">
        <v>37606</v>
      </c>
      <c r="C6562" s="25"/>
      <c r="D6562" s="12"/>
      <c r="E6562" s="25"/>
      <c r="F6562" s="35"/>
      <c r="G6562" s="25">
        <v>0</v>
      </c>
      <c r="H6562" s="13">
        <v>0</v>
      </c>
      <c r="I6562" s="25"/>
      <c r="J6562" s="12">
        <v>0</v>
      </c>
      <c r="K6562" s="12">
        <v>0</v>
      </c>
      <c r="L6562" s="25" t="s">
        <v>11</v>
      </c>
      <c r="M6562" s="10"/>
      <c r="N6562" s="15"/>
      <c r="O6562" s="15"/>
      <c r="P6562" s="4"/>
      <c r="Q6562" s="65"/>
      <c r="R6562" s="42"/>
      <c r="S6562" s="44"/>
      <c r="T6562" s="44"/>
      <c r="U6562" s="5"/>
      <c r="V6562" s="5"/>
      <c r="W6562" s="5"/>
      <c r="X6562" s="5"/>
      <c r="Y6562" s="5"/>
      <c r="Z6562" s="5"/>
      <c r="AA6562" s="5"/>
      <c r="AB6562" s="5"/>
      <c r="AC6562" s="5"/>
      <c r="AD6562" s="5"/>
      <c r="AE6562" s="5"/>
      <c r="AF6562" s="5"/>
      <c r="AG6562" s="5"/>
      <c r="AH6562" s="40"/>
      <c r="AI6562" s="3"/>
      <c r="AJ6562" s="3"/>
      <c r="AK6562" s="3"/>
      <c r="AL6562" s="3"/>
      <c r="AM6562" s="3"/>
      <c r="AN6562" s="3"/>
      <c r="AO6562" s="3"/>
      <c r="AP6562" s="3"/>
      <c r="AQ6562" s="3"/>
      <c r="AR6562" s="3"/>
      <c r="AS6562" s="3"/>
      <c r="AT6562" s="51"/>
      <c r="AU6562" s="48"/>
      <c r="AV6562" s="52"/>
      <c r="AW6562" s="52"/>
    </row>
    <row r="6563" spans="1:49" ht="15" customHeight="1" x14ac:dyDescent="0.25">
      <c r="A6563" s="11">
        <f t="shared" si="1054"/>
        <v>6560</v>
      </c>
      <c r="B6563" s="29">
        <v>37607</v>
      </c>
      <c r="C6563" s="25"/>
      <c r="D6563" s="12"/>
      <c r="E6563" s="25"/>
      <c r="F6563" s="35"/>
      <c r="G6563" s="25">
        <v>0</v>
      </c>
      <c r="H6563" s="13">
        <v>0</v>
      </c>
      <c r="I6563" s="25"/>
      <c r="J6563" s="12">
        <v>0</v>
      </c>
      <c r="K6563" s="12">
        <v>0</v>
      </c>
      <c r="L6563" s="25" t="s">
        <v>11</v>
      </c>
      <c r="M6563" s="10"/>
      <c r="N6563" s="15"/>
      <c r="O6563" s="15"/>
      <c r="P6563" s="4"/>
      <c r="Q6563" s="65"/>
      <c r="R6563" s="42"/>
      <c r="S6563" s="44"/>
      <c r="T6563" s="44"/>
      <c r="U6563" s="5"/>
      <c r="V6563" s="5"/>
      <c r="W6563" s="5"/>
      <c r="X6563" s="5"/>
      <c r="Y6563" s="5"/>
      <c r="Z6563" s="5"/>
      <c r="AA6563" s="5"/>
      <c r="AB6563" s="5"/>
      <c r="AC6563" s="5"/>
      <c r="AD6563" s="5"/>
      <c r="AE6563" s="5"/>
      <c r="AF6563" s="5"/>
      <c r="AG6563" s="5"/>
      <c r="AH6563" s="40"/>
      <c r="AI6563" s="3"/>
      <c r="AJ6563" s="3"/>
      <c r="AK6563" s="3"/>
      <c r="AL6563" s="3"/>
      <c r="AM6563" s="3"/>
      <c r="AN6563" s="3"/>
      <c r="AO6563" s="3"/>
      <c r="AP6563" s="3"/>
      <c r="AQ6563" s="3"/>
      <c r="AR6563" s="3"/>
      <c r="AS6563" s="3"/>
      <c r="AT6563" s="51"/>
      <c r="AU6563" s="48"/>
      <c r="AV6563" s="52"/>
      <c r="AW6563" s="52"/>
    </row>
    <row r="6564" spans="1:49" ht="15" customHeight="1" x14ac:dyDescent="0.25">
      <c r="A6564" s="11">
        <f t="shared" si="1054"/>
        <v>6561</v>
      </c>
      <c r="B6564" s="29">
        <v>37608</v>
      </c>
      <c r="C6564" s="25"/>
      <c r="D6564" s="12"/>
      <c r="E6564" s="25"/>
      <c r="F6564" s="35"/>
      <c r="G6564" s="25">
        <v>0</v>
      </c>
      <c r="H6564" s="13">
        <v>0</v>
      </c>
      <c r="I6564" s="25"/>
      <c r="J6564" s="12">
        <v>0</v>
      </c>
      <c r="K6564" s="12">
        <v>0</v>
      </c>
      <c r="L6564" s="25" t="s">
        <v>11</v>
      </c>
      <c r="M6564" s="10"/>
      <c r="N6564" s="15"/>
      <c r="O6564" s="15"/>
      <c r="P6564" s="4"/>
      <c r="Q6564" s="65"/>
      <c r="R6564" s="42"/>
      <c r="S6564" s="44"/>
      <c r="T6564" s="44"/>
      <c r="U6564" s="5"/>
      <c r="V6564" s="5"/>
      <c r="W6564" s="5"/>
      <c r="X6564" s="5"/>
      <c r="Y6564" s="5"/>
      <c r="Z6564" s="5"/>
      <c r="AA6564" s="5"/>
      <c r="AB6564" s="5"/>
      <c r="AC6564" s="5"/>
      <c r="AD6564" s="5"/>
      <c r="AE6564" s="5"/>
      <c r="AF6564" s="5"/>
      <c r="AG6564" s="5"/>
      <c r="AH6564" s="40"/>
      <c r="AI6564" s="3"/>
      <c r="AJ6564" s="3"/>
      <c r="AK6564" s="3"/>
      <c r="AL6564" s="3"/>
      <c r="AM6564" s="3"/>
      <c r="AN6564" s="3"/>
      <c r="AO6564" s="3"/>
      <c r="AP6564" s="3"/>
      <c r="AQ6564" s="3"/>
      <c r="AR6564" s="3"/>
      <c r="AS6564" s="3"/>
      <c r="AT6564" s="51"/>
      <c r="AU6564" s="48"/>
      <c r="AV6564" s="52"/>
      <c r="AW6564" s="52"/>
    </row>
    <row r="6565" spans="1:49" ht="15" customHeight="1" x14ac:dyDescent="0.25">
      <c r="A6565" s="11">
        <f t="shared" si="1054"/>
        <v>6562</v>
      </c>
      <c r="B6565" s="29">
        <v>37609</v>
      </c>
      <c r="C6565" s="25"/>
      <c r="D6565" s="12"/>
      <c r="E6565" s="25"/>
      <c r="F6565" s="35"/>
      <c r="G6565" s="25">
        <v>0</v>
      </c>
      <c r="H6565" s="13">
        <v>0</v>
      </c>
      <c r="I6565" s="25"/>
      <c r="J6565" s="12">
        <v>0</v>
      </c>
      <c r="K6565" s="12">
        <v>0</v>
      </c>
      <c r="L6565" s="25" t="s">
        <v>11</v>
      </c>
      <c r="M6565" s="10"/>
      <c r="N6565" s="15"/>
      <c r="O6565" s="15"/>
      <c r="P6565" s="4"/>
      <c r="Q6565" s="65"/>
      <c r="R6565" s="42"/>
      <c r="S6565" s="44"/>
      <c r="T6565" s="44"/>
      <c r="U6565" s="5"/>
      <c r="V6565" s="5"/>
      <c r="W6565" s="5"/>
      <c r="X6565" s="5"/>
      <c r="Y6565" s="5"/>
      <c r="Z6565" s="5"/>
      <c r="AA6565" s="5"/>
      <c r="AB6565" s="5"/>
      <c r="AC6565" s="5"/>
      <c r="AD6565" s="5"/>
      <c r="AE6565" s="5"/>
      <c r="AF6565" s="5"/>
      <c r="AG6565" s="5"/>
      <c r="AH6565" s="40"/>
      <c r="AI6565" s="3"/>
      <c r="AJ6565" s="3"/>
      <c r="AK6565" s="3"/>
      <c r="AL6565" s="3"/>
      <c r="AM6565" s="3"/>
      <c r="AN6565" s="3"/>
      <c r="AO6565" s="3"/>
      <c r="AP6565" s="3"/>
      <c r="AQ6565" s="3"/>
      <c r="AR6565" s="3"/>
      <c r="AS6565" s="3"/>
      <c r="AT6565" s="51"/>
      <c r="AU6565" s="48"/>
      <c r="AV6565" s="52"/>
      <c r="AW6565" s="52"/>
    </row>
    <row r="6566" spans="1:49" ht="15" customHeight="1" x14ac:dyDescent="0.25">
      <c r="A6566" s="11">
        <f t="shared" si="1054"/>
        <v>6563</v>
      </c>
      <c r="B6566" s="29">
        <v>37610</v>
      </c>
      <c r="C6566" s="25"/>
      <c r="D6566" s="12"/>
      <c r="E6566" s="25"/>
      <c r="F6566" s="35"/>
      <c r="G6566" s="25">
        <v>0</v>
      </c>
      <c r="H6566" s="13">
        <v>0</v>
      </c>
      <c r="I6566" s="25"/>
      <c r="J6566" s="12">
        <v>0</v>
      </c>
      <c r="K6566" s="12">
        <v>0</v>
      </c>
      <c r="L6566" s="25" t="s">
        <v>11</v>
      </c>
      <c r="M6566" s="10"/>
      <c r="N6566" s="15"/>
      <c r="O6566" s="15"/>
      <c r="P6566" s="4"/>
      <c r="Q6566" s="65"/>
      <c r="R6566" s="42"/>
      <c r="S6566" s="44"/>
      <c r="T6566" s="44"/>
      <c r="U6566" s="5"/>
      <c r="V6566" s="5"/>
      <c r="W6566" s="5"/>
      <c r="X6566" s="5"/>
      <c r="Y6566" s="5"/>
      <c r="Z6566" s="5"/>
      <c r="AA6566" s="5"/>
      <c r="AB6566" s="5"/>
      <c r="AC6566" s="5"/>
      <c r="AD6566" s="5"/>
      <c r="AE6566" s="5"/>
      <c r="AF6566" s="5"/>
      <c r="AG6566" s="5"/>
      <c r="AH6566" s="40"/>
      <c r="AI6566" s="3"/>
      <c r="AJ6566" s="3"/>
      <c r="AK6566" s="3"/>
      <c r="AL6566" s="3"/>
      <c r="AM6566" s="3"/>
      <c r="AN6566" s="3"/>
      <c r="AO6566" s="3"/>
      <c r="AP6566" s="3"/>
      <c r="AQ6566" s="3"/>
      <c r="AR6566" s="3"/>
      <c r="AS6566" s="3"/>
      <c r="AT6566" s="51"/>
      <c r="AU6566" s="48"/>
      <c r="AV6566" s="52"/>
      <c r="AW6566" s="52"/>
    </row>
    <row r="6567" spans="1:49" ht="15" customHeight="1" x14ac:dyDescent="0.25">
      <c r="A6567" s="11">
        <f t="shared" si="1054"/>
        <v>6564</v>
      </c>
      <c r="B6567" s="29">
        <v>37611</v>
      </c>
      <c r="C6567" s="25"/>
      <c r="D6567" s="12"/>
      <c r="E6567" s="25"/>
      <c r="F6567" s="35"/>
      <c r="G6567" s="25">
        <v>0</v>
      </c>
      <c r="H6567" s="13">
        <v>0</v>
      </c>
      <c r="I6567" s="25"/>
      <c r="J6567" s="12">
        <v>0</v>
      </c>
      <c r="K6567" s="12">
        <v>0</v>
      </c>
      <c r="L6567" s="25" t="s">
        <v>11</v>
      </c>
      <c r="M6567" s="10"/>
      <c r="N6567" s="15"/>
      <c r="O6567" s="15"/>
      <c r="P6567" s="4"/>
      <c r="Q6567" s="65"/>
      <c r="R6567" s="42"/>
      <c r="S6567" s="44"/>
      <c r="T6567" s="44"/>
      <c r="U6567" s="5"/>
      <c r="V6567" s="5"/>
      <c r="W6567" s="5"/>
      <c r="X6567" s="5"/>
      <c r="Y6567" s="5"/>
      <c r="Z6567" s="5"/>
      <c r="AA6567" s="5"/>
      <c r="AB6567" s="5"/>
      <c r="AC6567" s="5"/>
      <c r="AD6567" s="5"/>
      <c r="AE6567" s="5"/>
      <c r="AF6567" s="5"/>
      <c r="AG6567" s="5"/>
      <c r="AH6567" s="40"/>
      <c r="AI6567" s="3"/>
      <c r="AJ6567" s="3"/>
      <c r="AK6567" s="3"/>
      <c r="AL6567" s="3"/>
      <c r="AM6567" s="3"/>
      <c r="AN6567" s="3"/>
      <c r="AO6567" s="3"/>
      <c r="AP6567" s="3"/>
      <c r="AQ6567" s="3"/>
      <c r="AR6567" s="3"/>
      <c r="AS6567" s="3"/>
      <c r="AT6567" s="51"/>
      <c r="AU6567" s="48"/>
      <c r="AV6567" s="52"/>
      <c r="AW6567" s="52"/>
    </row>
    <row r="6568" spans="1:49" ht="15" customHeight="1" x14ac:dyDescent="0.25">
      <c r="A6568" s="11">
        <f t="shared" si="1054"/>
        <v>6565</v>
      </c>
      <c r="B6568" s="29">
        <v>37612</v>
      </c>
      <c r="C6568" s="25"/>
      <c r="D6568" s="12"/>
      <c r="E6568" s="25"/>
      <c r="F6568" s="35"/>
      <c r="G6568" s="25">
        <v>0</v>
      </c>
      <c r="H6568" s="13">
        <v>0</v>
      </c>
      <c r="I6568" s="25"/>
      <c r="J6568" s="12">
        <v>0</v>
      </c>
      <c r="K6568" s="12">
        <v>0</v>
      </c>
      <c r="L6568" s="25" t="s">
        <v>11</v>
      </c>
      <c r="M6568" s="10"/>
      <c r="N6568" s="15"/>
      <c r="O6568" s="15"/>
      <c r="P6568" s="4"/>
      <c r="Q6568" s="65"/>
      <c r="R6568" s="42"/>
      <c r="S6568" s="44"/>
      <c r="T6568" s="44"/>
      <c r="U6568" s="5"/>
      <c r="V6568" s="5"/>
      <c r="W6568" s="5"/>
      <c r="X6568" s="5"/>
      <c r="Y6568" s="5"/>
      <c r="Z6568" s="5"/>
      <c r="AA6568" s="5"/>
      <c r="AB6568" s="5"/>
      <c r="AC6568" s="5"/>
      <c r="AD6568" s="5"/>
      <c r="AE6568" s="5"/>
      <c r="AF6568" s="5"/>
      <c r="AG6568" s="5"/>
      <c r="AH6568" s="40"/>
      <c r="AI6568" s="3"/>
      <c r="AJ6568" s="3"/>
      <c r="AK6568" s="3"/>
      <c r="AL6568" s="3"/>
      <c r="AM6568" s="3"/>
      <c r="AN6568" s="3"/>
      <c r="AO6568" s="3"/>
      <c r="AP6568" s="3"/>
      <c r="AQ6568" s="3"/>
      <c r="AR6568" s="3"/>
      <c r="AS6568" s="3"/>
      <c r="AT6568" s="51"/>
      <c r="AU6568" s="48"/>
      <c r="AV6568" s="52"/>
      <c r="AW6568" s="52"/>
    </row>
    <row r="6569" spans="1:49" ht="15" customHeight="1" x14ac:dyDescent="0.25">
      <c r="A6569" s="11">
        <f t="shared" si="1054"/>
        <v>6566</v>
      </c>
      <c r="B6569" s="29">
        <v>37613</v>
      </c>
      <c r="C6569" s="25"/>
      <c r="D6569" s="12"/>
      <c r="E6569" s="25"/>
      <c r="F6569" s="35"/>
      <c r="G6569" s="25">
        <v>0</v>
      </c>
      <c r="H6569" s="13">
        <v>0</v>
      </c>
      <c r="I6569" s="25"/>
      <c r="J6569" s="12">
        <v>0</v>
      </c>
      <c r="K6569" s="12">
        <v>0</v>
      </c>
      <c r="L6569" s="25" t="s">
        <v>11</v>
      </c>
      <c r="M6569" s="10"/>
      <c r="N6569" s="15"/>
      <c r="O6569" s="15"/>
      <c r="P6569" s="4"/>
      <c r="Q6569" s="65"/>
      <c r="R6569" s="42"/>
      <c r="S6569" s="44"/>
      <c r="T6569" s="44"/>
      <c r="U6569" s="5"/>
      <c r="V6569" s="5"/>
      <c r="W6569" s="5"/>
      <c r="X6569" s="5"/>
      <c r="Y6569" s="5"/>
      <c r="Z6569" s="5"/>
      <c r="AA6569" s="5"/>
      <c r="AB6569" s="5"/>
      <c r="AC6569" s="5"/>
      <c r="AD6569" s="5"/>
      <c r="AE6569" s="5"/>
      <c r="AF6569" s="5"/>
      <c r="AG6569" s="5"/>
      <c r="AH6569" s="40"/>
      <c r="AI6569" s="3"/>
      <c r="AJ6569" s="3"/>
      <c r="AK6569" s="3"/>
      <c r="AL6569" s="3"/>
      <c r="AM6569" s="3"/>
      <c r="AN6569" s="3"/>
      <c r="AO6569" s="3"/>
      <c r="AP6569" s="3"/>
      <c r="AQ6569" s="3"/>
      <c r="AR6569" s="3"/>
      <c r="AS6569" s="3"/>
      <c r="AT6569" s="51"/>
      <c r="AU6569" s="48"/>
      <c r="AV6569" s="52"/>
      <c r="AW6569" s="52"/>
    </row>
    <row r="6570" spans="1:49" ht="15" customHeight="1" x14ac:dyDescent="0.25">
      <c r="A6570" s="11">
        <f t="shared" si="1054"/>
        <v>6567</v>
      </c>
      <c r="B6570" s="29">
        <v>37614</v>
      </c>
      <c r="C6570" s="25"/>
      <c r="D6570" s="12"/>
      <c r="E6570" s="25"/>
      <c r="F6570" s="35"/>
      <c r="G6570" s="25">
        <v>0</v>
      </c>
      <c r="H6570" s="13">
        <v>0</v>
      </c>
      <c r="I6570" s="25"/>
      <c r="J6570" s="12">
        <v>0</v>
      </c>
      <c r="K6570" s="12">
        <v>0</v>
      </c>
      <c r="L6570" s="25" t="s">
        <v>11</v>
      </c>
      <c r="M6570" s="10"/>
      <c r="N6570" s="15"/>
      <c r="O6570" s="15"/>
      <c r="P6570" s="4"/>
      <c r="Q6570" s="65"/>
      <c r="R6570" s="42"/>
      <c r="S6570" s="44"/>
      <c r="T6570" s="44"/>
      <c r="U6570" s="5"/>
      <c r="V6570" s="5"/>
      <c r="W6570" s="5"/>
      <c r="X6570" s="5"/>
      <c r="Y6570" s="5"/>
      <c r="Z6570" s="5"/>
      <c r="AA6570" s="5"/>
      <c r="AB6570" s="5"/>
      <c r="AC6570" s="5"/>
      <c r="AD6570" s="5"/>
      <c r="AE6570" s="5"/>
      <c r="AF6570" s="5"/>
      <c r="AG6570" s="5"/>
      <c r="AH6570" s="40"/>
      <c r="AI6570" s="3"/>
      <c r="AJ6570" s="3"/>
      <c r="AK6570" s="3"/>
      <c r="AL6570" s="3"/>
      <c r="AM6570" s="3"/>
      <c r="AN6570" s="3"/>
      <c r="AO6570" s="3"/>
      <c r="AP6570" s="3"/>
      <c r="AQ6570" s="3"/>
      <c r="AR6570" s="3"/>
      <c r="AS6570" s="3"/>
      <c r="AT6570" s="51"/>
      <c r="AU6570" s="48"/>
      <c r="AV6570" s="52"/>
      <c r="AW6570" s="52"/>
    </row>
    <row r="6571" spans="1:49" ht="15" customHeight="1" x14ac:dyDescent="0.25">
      <c r="A6571" s="11">
        <f t="shared" si="1054"/>
        <v>6568</v>
      </c>
      <c r="B6571" s="29">
        <v>37615</v>
      </c>
      <c r="C6571" s="25"/>
      <c r="D6571" s="12"/>
      <c r="E6571" s="25"/>
      <c r="F6571" s="35"/>
      <c r="G6571" s="25">
        <v>0</v>
      </c>
      <c r="H6571" s="13">
        <v>0</v>
      </c>
      <c r="I6571" s="25"/>
      <c r="J6571" s="12">
        <v>0</v>
      </c>
      <c r="K6571" s="12">
        <v>0</v>
      </c>
      <c r="L6571" s="25" t="s">
        <v>11</v>
      </c>
      <c r="M6571" s="10"/>
      <c r="N6571" s="15"/>
      <c r="O6571" s="15"/>
      <c r="P6571" s="4"/>
      <c r="Q6571" s="65"/>
      <c r="R6571" s="42"/>
      <c r="S6571" s="44"/>
      <c r="T6571" s="44"/>
      <c r="U6571" s="5"/>
      <c r="V6571" s="5"/>
      <c r="W6571" s="5"/>
      <c r="X6571" s="5"/>
      <c r="Y6571" s="5"/>
      <c r="Z6571" s="5"/>
      <c r="AA6571" s="5"/>
      <c r="AB6571" s="5"/>
      <c r="AC6571" s="5"/>
      <c r="AD6571" s="5"/>
      <c r="AE6571" s="5"/>
      <c r="AF6571" s="5"/>
      <c r="AG6571" s="5"/>
      <c r="AH6571" s="40"/>
      <c r="AI6571" s="3"/>
      <c r="AJ6571" s="3"/>
      <c r="AK6571" s="3"/>
      <c r="AL6571" s="3"/>
      <c r="AM6571" s="3"/>
      <c r="AN6571" s="3"/>
      <c r="AO6571" s="3"/>
      <c r="AP6571" s="3"/>
      <c r="AQ6571" s="3"/>
      <c r="AR6571" s="3"/>
      <c r="AS6571" s="3"/>
      <c r="AT6571" s="51"/>
      <c r="AU6571" s="48"/>
      <c r="AV6571" s="52"/>
      <c r="AW6571" s="52"/>
    </row>
    <row r="6572" spans="1:49" ht="15" customHeight="1" x14ac:dyDescent="0.25">
      <c r="A6572" s="11">
        <f t="shared" si="1054"/>
        <v>6569</v>
      </c>
      <c r="B6572" s="29">
        <v>37616</v>
      </c>
      <c r="C6572" s="25"/>
      <c r="D6572" s="12"/>
      <c r="E6572" s="25"/>
      <c r="F6572" s="35"/>
      <c r="G6572" s="25">
        <v>0</v>
      </c>
      <c r="H6572" s="13">
        <v>0</v>
      </c>
      <c r="I6572" s="25"/>
      <c r="J6572" s="12">
        <v>0</v>
      </c>
      <c r="K6572" s="12">
        <v>0</v>
      </c>
      <c r="L6572" s="25" t="s">
        <v>11</v>
      </c>
      <c r="M6572" s="10"/>
      <c r="N6572" s="15"/>
      <c r="O6572" s="15"/>
      <c r="P6572" s="4"/>
      <c r="Q6572" s="65"/>
      <c r="R6572" s="42"/>
      <c r="S6572" s="44"/>
      <c r="T6572" s="44"/>
      <c r="U6572" s="5"/>
      <c r="V6572" s="5"/>
      <c r="W6572" s="5"/>
      <c r="X6572" s="5"/>
      <c r="Y6572" s="5"/>
      <c r="Z6572" s="5"/>
      <c r="AA6572" s="5"/>
      <c r="AB6572" s="5"/>
      <c r="AC6572" s="5"/>
      <c r="AD6572" s="5"/>
      <c r="AE6572" s="5"/>
      <c r="AF6572" s="5"/>
      <c r="AG6572" s="5"/>
      <c r="AH6572" s="40"/>
      <c r="AI6572" s="3"/>
      <c r="AJ6572" s="3"/>
      <c r="AK6572" s="3"/>
      <c r="AL6572" s="3"/>
      <c r="AM6572" s="3"/>
      <c r="AN6572" s="3"/>
      <c r="AO6572" s="3"/>
      <c r="AP6572" s="3"/>
      <c r="AQ6572" s="3"/>
      <c r="AR6572" s="3"/>
      <c r="AS6572" s="3"/>
      <c r="AT6572" s="51"/>
      <c r="AU6572" s="48"/>
      <c r="AV6572" s="52"/>
      <c r="AW6572" s="52"/>
    </row>
    <row r="6573" spans="1:49" ht="15" customHeight="1" x14ac:dyDescent="0.25">
      <c r="A6573" s="11">
        <f t="shared" si="1054"/>
        <v>6570</v>
      </c>
      <c r="B6573" s="29">
        <v>37617</v>
      </c>
      <c r="C6573" s="25"/>
      <c r="D6573" s="12"/>
      <c r="E6573" s="25"/>
      <c r="F6573" s="35"/>
      <c r="G6573" s="25">
        <v>0</v>
      </c>
      <c r="H6573" s="13">
        <v>0</v>
      </c>
      <c r="I6573" s="25"/>
      <c r="J6573" s="12">
        <v>0</v>
      </c>
      <c r="K6573" s="12">
        <v>0</v>
      </c>
      <c r="L6573" s="25" t="s">
        <v>11</v>
      </c>
      <c r="M6573" s="10"/>
      <c r="N6573" s="15"/>
      <c r="O6573" s="15"/>
      <c r="P6573" s="4"/>
      <c r="Q6573" s="65"/>
      <c r="R6573" s="42"/>
      <c r="S6573" s="44"/>
      <c r="T6573" s="44"/>
      <c r="U6573" s="5"/>
      <c r="V6573" s="5"/>
      <c r="W6573" s="5"/>
      <c r="X6573" s="5"/>
      <c r="Y6573" s="5"/>
      <c r="Z6573" s="5"/>
      <c r="AA6573" s="5"/>
      <c r="AB6573" s="5"/>
      <c r="AC6573" s="5"/>
      <c r="AD6573" s="5"/>
      <c r="AE6573" s="5"/>
      <c r="AF6573" s="5"/>
      <c r="AG6573" s="5"/>
      <c r="AH6573" s="40"/>
      <c r="AI6573" s="3"/>
      <c r="AJ6573" s="3"/>
      <c r="AK6573" s="3"/>
      <c r="AL6573" s="3"/>
      <c r="AM6573" s="3"/>
      <c r="AN6573" s="3"/>
      <c r="AO6573" s="3"/>
      <c r="AP6573" s="3"/>
      <c r="AQ6573" s="3"/>
      <c r="AR6573" s="3"/>
      <c r="AS6573" s="3"/>
      <c r="AT6573" s="51"/>
      <c r="AU6573" s="48"/>
      <c r="AV6573" s="52"/>
      <c r="AW6573" s="52"/>
    </row>
    <row r="6574" spans="1:49" ht="15" customHeight="1" x14ac:dyDescent="0.25">
      <c r="A6574" s="11">
        <f t="shared" si="1054"/>
        <v>6571</v>
      </c>
      <c r="B6574" s="29">
        <v>37618</v>
      </c>
      <c r="C6574" s="25"/>
      <c r="D6574" s="12"/>
      <c r="E6574" s="25"/>
      <c r="F6574" s="35"/>
      <c r="G6574" s="25">
        <v>0</v>
      </c>
      <c r="H6574" s="13">
        <v>0</v>
      </c>
      <c r="I6574" s="25"/>
      <c r="J6574" s="12">
        <v>0</v>
      </c>
      <c r="K6574" s="12">
        <v>0</v>
      </c>
      <c r="L6574" s="25" t="s">
        <v>11</v>
      </c>
      <c r="M6574" s="10"/>
      <c r="N6574" s="15"/>
      <c r="O6574" s="15"/>
      <c r="P6574" s="4"/>
      <c r="Q6574" s="65"/>
      <c r="R6574" s="42"/>
      <c r="S6574" s="44"/>
      <c r="T6574" s="44"/>
      <c r="U6574" s="5"/>
      <c r="V6574" s="5"/>
      <c r="W6574" s="5"/>
      <c r="X6574" s="5"/>
      <c r="Y6574" s="5"/>
      <c r="Z6574" s="5"/>
      <c r="AA6574" s="5"/>
      <c r="AB6574" s="5"/>
      <c r="AC6574" s="5"/>
      <c r="AD6574" s="5"/>
      <c r="AE6574" s="5"/>
      <c r="AF6574" s="5"/>
      <c r="AG6574" s="5"/>
      <c r="AH6574" s="40"/>
      <c r="AI6574" s="3"/>
      <c r="AJ6574" s="3"/>
      <c r="AK6574" s="3"/>
      <c r="AL6574" s="3"/>
      <c r="AM6574" s="3"/>
      <c r="AN6574" s="3"/>
      <c r="AO6574" s="3"/>
      <c r="AP6574" s="3"/>
      <c r="AQ6574" s="3"/>
      <c r="AR6574" s="3"/>
      <c r="AS6574" s="3"/>
      <c r="AT6574" s="51"/>
      <c r="AU6574" s="48"/>
      <c r="AV6574" s="52"/>
      <c r="AW6574" s="52"/>
    </row>
    <row r="6575" spans="1:49" ht="15" customHeight="1" x14ac:dyDescent="0.25">
      <c r="A6575" s="11">
        <f t="shared" si="1054"/>
        <v>6572</v>
      </c>
      <c r="B6575" s="29">
        <v>37619</v>
      </c>
      <c r="C6575" s="25"/>
      <c r="D6575" s="12"/>
      <c r="E6575" s="25"/>
      <c r="F6575" s="35"/>
      <c r="G6575" s="25">
        <v>0</v>
      </c>
      <c r="H6575" s="13">
        <v>0</v>
      </c>
      <c r="I6575" s="25"/>
      <c r="J6575" s="12">
        <v>0</v>
      </c>
      <c r="K6575" s="12">
        <v>0</v>
      </c>
      <c r="L6575" s="25" t="s">
        <v>11</v>
      </c>
      <c r="M6575" s="10"/>
      <c r="N6575" s="15"/>
      <c r="O6575" s="15"/>
      <c r="P6575" s="4"/>
      <c r="Q6575" s="65"/>
      <c r="R6575" s="42"/>
      <c r="S6575" s="44"/>
      <c r="T6575" s="44"/>
      <c r="U6575" s="5"/>
      <c r="V6575" s="5"/>
      <c r="W6575" s="5"/>
      <c r="X6575" s="5"/>
      <c r="Y6575" s="5"/>
      <c r="Z6575" s="5"/>
      <c r="AA6575" s="5"/>
      <c r="AB6575" s="5"/>
      <c r="AC6575" s="5"/>
      <c r="AD6575" s="5"/>
      <c r="AE6575" s="5"/>
      <c r="AF6575" s="5"/>
      <c r="AG6575" s="5"/>
      <c r="AH6575" s="40"/>
      <c r="AI6575" s="3"/>
      <c r="AJ6575" s="3"/>
      <c r="AK6575" s="3"/>
      <c r="AL6575" s="3"/>
      <c r="AM6575" s="3"/>
      <c r="AN6575" s="3"/>
      <c r="AO6575" s="3"/>
      <c r="AP6575" s="3"/>
      <c r="AQ6575" s="3"/>
      <c r="AR6575" s="3"/>
      <c r="AS6575" s="3"/>
      <c r="AT6575" s="51"/>
      <c r="AU6575" s="48"/>
      <c r="AV6575" s="52"/>
      <c r="AW6575" s="52"/>
    </row>
    <row r="6576" spans="1:49" ht="15" customHeight="1" x14ac:dyDescent="0.25">
      <c r="A6576" s="11">
        <f t="shared" si="1054"/>
        <v>6573</v>
      </c>
      <c r="B6576" s="29">
        <v>37620</v>
      </c>
      <c r="C6576" s="25"/>
      <c r="D6576" s="12"/>
      <c r="E6576" s="25"/>
      <c r="F6576" s="35"/>
      <c r="G6576" s="25">
        <v>0</v>
      </c>
      <c r="H6576" s="13">
        <v>0</v>
      </c>
      <c r="I6576" s="25"/>
      <c r="J6576" s="12">
        <v>0</v>
      </c>
      <c r="K6576" s="12">
        <v>0</v>
      </c>
      <c r="L6576" s="25" t="s">
        <v>11</v>
      </c>
      <c r="M6576" s="10"/>
      <c r="N6576" s="15"/>
      <c r="O6576" s="15"/>
      <c r="P6576" s="4"/>
      <c r="Q6576" s="65"/>
      <c r="R6576" s="42"/>
      <c r="S6576" s="44"/>
      <c r="T6576" s="44"/>
      <c r="U6576" s="5"/>
      <c r="V6576" s="5"/>
      <c r="W6576" s="5"/>
      <c r="X6576" s="5"/>
      <c r="Y6576" s="5"/>
      <c r="Z6576" s="5"/>
      <c r="AA6576" s="5"/>
      <c r="AB6576" s="5"/>
      <c r="AC6576" s="5"/>
      <c r="AD6576" s="5"/>
      <c r="AE6576" s="5"/>
      <c r="AF6576" s="5"/>
      <c r="AG6576" s="5"/>
      <c r="AH6576" s="40"/>
      <c r="AI6576" s="3"/>
      <c r="AJ6576" s="3"/>
      <c r="AK6576" s="3"/>
      <c r="AL6576" s="3"/>
      <c r="AM6576" s="3"/>
      <c r="AN6576" s="3"/>
      <c r="AO6576" s="3"/>
      <c r="AP6576" s="3"/>
      <c r="AQ6576" s="3"/>
      <c r="AR6576" s="3"/>
      <c r="AS6576" s="3"/>
      <c r="AT6576" s="51"/>
      <c r="AU6576" s="48"/>
      <c r="AV6576" s="52"/>
      <c r="AW6576" s="52"/>
    </row>
    <row r="6577" spans="1:49" ht="15" customHeight="1" x14ac:dyDescent="0.25">
      <c r="A6577" s="11">
        <f t="shared" si="1054"/>
        <v>6574</v>
      </c>
      <c r="B6577" s="29">
        <v>37621</v>
      </c>
      <c r="C6577" s="25"/>
      <c r="D6577" s="12"/>
      <c r="E6577" s="25"/>
      <c r="F6577" s="35"/>
      <c r="G6577" s="25">
        <v>0</v>
      </c>
      <c r="H6577" s="13">
        <v>0</v>
      </c>
      <c r="I6577" s="25"/>
      <c r="J6577" s="12">
        <v>0</v>
      </c>
      <c r="K6577" s="12">
        <v>0</v>
      </c>
      <c r="L6577" s="25" t="s">
        <v>11</v>
      </c>
      <c r="M6577" s="10"/>
      <c r="N6577" s="15"/>
      <c r="O6577" s="15"/>
      <c r="P6577" s="4"/>
      <c r="Q6577" s="65"/>
      <c r="R6577" s="42"/>
      <c r="S6577" s="44"/>
      <c r="T6577" s="44"/>
      <c r="U6577" s="5"/>
      <c r="V6577" s="5"/>
      <c r="W6577" s="5"/>
      <c r="X6577" s="5"/>
      <c r="Y6577" s="5"/>
      <c r="Z6577" s="5"/>
      <c r="AA6577" s="5"/>
      <c r="AB6577" s="5"/>
      <c r="AC6577" s="5"/>
      <c r="AD6577" s="5"/>
      <c r="AE6577" s="5"/>
      <c r="AF6577" s="5"/>
      <c r="AG6577" s="5"/>
      <c r="AH6577" s="40"/>
      <c r="AI6577" s="3"/>
      <c r="AJ6577" s="3"/>
      <c r="AK6577" s="3"/>
      <c r="AL6577" s="3"/>
      <c r="AM6577" s="3"/>
      <c r="AN6577" s="3"/>
      <c r="AO6577" s="3"/>
      <c r="AP6577" s="3"/>
      <c r="AQ6577" s="3"/>
      <c r="AR6577" s="3"/>
      <c r="AS6577" s="3"/>
      <c r="AT6577" s="51"/>
      <c r="AU6577" s="48"/>
      <c r="AV6577" s="52"/>
      <c r="AW6577" s="52"/>
    </row>
    <row r="6578" spans="1:49" ht="15" customHeight="1" x14ac:dyDescent="0.25">
      <c r="A6578" s="11">
        <f t="shared" si="1054"/>
        <v>6575</v>
      </c>
      <c r="B6578" s="29">
        <v>37622</v>
      </c>
      <c r="C6578" s="25">
        <v>23</v>
      </c>
      <c r="D6578" s="12">
        <v>32.4</v>
      </c>
      <c r="E6578" s="25"/>
      <c r="F6578" s="35">
        <v>97</v>
      </c>
      <c r="G6578" s="25">
        <v>0</v>
      </c>
      <c r="H6578" s="13">
        <v>0.8</v>
      </c>
      <c r="I6578" s="25"/>
      <c r="J6578" s="12">
        <v>225</v>
      </c>
      <c r="K6578" s="12">
        <v>0</v>
      </c>
      <c r="L6578" s="25" t="s">
        <v>14</v>
      </c>
      <c r="M6578" s="10"/>
      <c r="N6578" s="15"/>
      <c r="O6578" s="15"/>
      <c r="P6578" s="4"/>
      <c r="Q6578" s="65"/>
      <c r="R6578" s="42"/>
      <c r="S6578" s="44"/>
      <c r="T6578" s="44"/>
      <c r="U6578" s="5"/>
      <c r="V6578" s="5"/>
      <c r="W6578" s="5"/>
      <c r="X6578" s="5"/>
      <c r="Y6578" s="5"/>
      <c r="Z6578" s="5"/>
      <c r="AA6578" s="5"/>
      <c r="AB6578" s="5"/>
      <c r="AC6578" s="5"/>
      <c r="AD6578" s="5"/>
      <c r="AE6578" s="5"/>
      <c r="AF6578" s="5"/>
      <c r="AG6578" s="5"/>
      <c r="AH6578" s="40"/>
      <c r="AI6578" s="3"/>
      <c r="AJ6578" s="3"/>
      <c r="AK6578" s="3"/>
      <c r="AL6578" s="3"/>
      <c r="AM6578" s="3"/>
      <c r="AN6578" s="3"/>
      <c r="AO6578" s="3"/>
      <c r="AP6578" s="3"/>
      <c r="AQ6578" s="3"/>
      <c r="AR6578" s="3"/>
      <c r="AS6578" s="3"/>
      <c r="AT6578" s="51"/>
      <c r="AU6578" s="48"/>
      <c r="AV6578" s="52"/>
      <c r="AW6578" s="52"/>
    </row>
    <row r="6579" spans="1:49" ht="15" customHeight="1" x14ac:dyDescent="0.25">
      <c r="A6579" s="11">
        <f t="shared" si="1054"/>
        <v>6576</v>
      </c>
      <c r="B6579" s="29">
        <v>37623</v>
      </c>
      <c r="C6579" s="25">
        <v>22</v>
      </c>
      <c r="D6579" s="12">
        <v>32.799999999999997</v>
      </c>
      <c r="E6579" s="25"/>
      <c r="F6579" s="35">
        <v>99</v>
      </c>
      <c r="G6579" s="25">
        <v>0</v>
      </c>
      <c r="H6579" s="13">
        <v>5.0999999999999996</v>
      </c>
      <c r="I6579" s="25"/>
      <c r="J6579" s="12">
        <v>225</v>
      </c>
      <c r="K6579" s="12">
        <v>1</v>
      </c>
      <c r="L6579" s="25" t="s">
        <v>13</v>
      </c>
      <c r="M6579" s="10"/>
      <c r="N6579" s="15"/>
      <c r="O6579" s="15"/>
      <c r="P6579" s="4"/>
      <c r="Q6579" s="65"/>
      <c r="R6579" s="42"/>
      <c r="S6579" s="44"/>
      <c r="T6579" s="44"/>
      <c r="U6579" s="5"/>
      <c r="V6579" s="5"/>
      <c r="W6579" s="5"/>
      <c r="X6579" s="5"/>
      <c r="Y6579" s="5"/>
      <c r="Z6579" s="5"/>
      <c r="AA6579" s="5"/>
      <c r="AB6579" s="5"/>
      <c r="AC6579" s="5"/>
      <c r="AD6579" s="5"/>
      <c r="AE6579" s="5"/>
      <c r="AF6579" s="5"/>
      <c r="AG6579" s="5"/>
      <c r="AH6579" s="40"/>
      <c r="AI6579" s="3"/>
      <c r="AJ6579" s="3"/>
      <c r="AK6579" s="3"/>
      <c r="AL6579" s="3"/>
      <c r="AM6579" s="3"/>
      <c r="AN6579" s="3"/>
      <c r="AO6579" s="3"/>
      <c r="AP6579" s="3"/>
      <c r="AQ6579" s="3"/>
      <c r="AR6579" s="3"/>
      <c r="AS6579" s="3"/>
      <c r="AT6579" s="51"/>
      <c r="AU6579" s="48"/>
      <c r="AV6579" s="52"/>
      <c r="AW6579" s="52"/>
    </row>
    <row r="6580" spans="1:49" ht="15" customHeight="1" x14ac:dyDescent="0.25">
      <c r="A6580" s="11">
        <f t="shared" si="1054"/>
        <v>6577</v>
      </c>
      <c r="B6580" s="29">
        <v>37624</v>
      </c>
      <c r="C6580" s="25">
        <v>23</v>
      </c>
      <c r="D6580" s="12">
        <v>32.6</v>
      </c>
      <c r="E6580" s="25"/>
      <c r="F6580" s="35">
        <v>98</v>
      </c>
      <c r="G6580" s="25">
        <v>0</v>
      </c>
      <c r="H6580" s="13">
        <v>1</v>
      </c>
      <c r="I6580" s="25"/>
      <c r="J6580" s="12">
        <v>225</v>
      </c>
      <c r="K6580" s="12">
        <v>1</v>
      </c>
      <c r="L6580" s="25" t="s">
        <v>17</v>
      </c>
      <c r="M6580" s="10"/>
      <c r="N6580" s="15"/>
      <c r="O6580" s="15"/>
      <c r="P6580" s="4"/>
      <c r="Q6580" s="65"/>
      <c r="R6580" s="42"/>
      <c r="S6580" s="44"/>
      <c r="T6580" s="44"/>
      <c r="U6580" s="5"/>
      <c r="V6580" s="5"/>
      <c r="W6580" s="5"/>
      <c r="X6580" s="5"/>
      <c r="Y6580" s="5"/>
      <c r="Z6580" s="5"/>
      <c r="AA6580" s="5"/>
      <c r="AB6580" s="5"/>
      <c r="AC6580" s="5"/>
      <c r="AD6580" s="5"/>
      <c r="AE6580" s="5"/>
      <c r="AF6580" s="5"/>
      <c r="AG6580" s="5"/>
      <c r="AH6580" s="40"/>
      <c r="AI6580" s="3"/>
      <c r="AJ6580" s="3"/>
      <c r="AK6580" s="3"/>
      <c r="AL6580" s="3"/>
      <c r="AM6580" s="3"/>
      <c r="AN6580" s="3"/>
      <c r="AO6580" s="3"/>
      <c r="AP6580" s="3"/>
      <c r="AQ6580" s="3"/>
      <c r="AR6580" s="3"/>
      <c r="AS6580" s="3"/>
      <c r="AT6580" s="51"/>
      <c r="AU6580" s="48"/>
      <c r="AV6580" s="52"/>
      <c r="AW6580" s="52"/>
    </row>
    <row r="6581" spans="1:49" ht="15" customHeight="1" x14ac:dyDescent="0.25">
      <c r="A6581" s="11">
        <f t="shared" si="1054"/>
        <v>6578</v>
      </c>
      <c r="B6581" s="29">
        <v>37625</v>
      </c>
      <c r="C6581" s="25">
        <v>22</v>
      </c>
      <c r="D6581" s="12">
        <v>32.6</v>
      </c>
      <c r="E6581" s="25"/>
      <c r="F6581" s="35">
        <v>100</v>
      </c>
      <c r="G6581" s="25">
        <v>0</v>
      </c>
      <c r="H6581" s="13">
        <v>6</v>
      </c>
      <c r="I6581" s="25"/>
      <c r="J6581" s="12">
        <v>90</v>
      </c>
      <c r="K6581" s="12">
        <v>0</v>
      </c>
      <c r="L6581" s="25" t="s">
        <v>12</v>
      </c>
      <c r="M6581" s="10"/>
      <c r="N6581" s="15"/>
      <c r="O6581" s="15"/>
      <c r="P6581" s="4"/>
      <c r="Q6581" s="65"/>
      <c r="R6581" s="42"/>
      <c r="S6581" s="44"/>
      <c r="T6581" s="44"/>
      <c r="U6581" s="5"/>
      <c r="V6581" s="5"/>
      <c r="W6581" s="5"/>
      <c r="X6581" s="5"/>
      <c r="Y6581" s="5"/>
      <c r="Z6581" s="5"/>
      <c r="AA6581" s="5"/>
      <c r="AB6581" s="5"/>
      <c r="AC6581" s="5"/>
      <c r="AD6581" s="5"/>
      <c r="AE6581" s="5"/>
      <c r="AF6581" s="5"/>
      <c r="AG6581" s="5"/>
      <c r="AH6581" s="40"/>
      <c r="AI6581" s="3"/>
      <c r="AJ6581" s="3"/>
      <c r="AK6581" s="3"/>
      <c r="AL6581" s="3"/>
      <c r="AM6581" s="3"/>
      <c r="AN6581" s="3"/>
      <c r="AO6581" s="3"/>
      <c r="AP6581" s="3"/>
      <c r="AQ6581" s="3"/>
      <c r="AR6581" s="3"/>
      <c r="AS6581" s="3"/>
      <c r="AT6581" s="51"/>
      <c r="AU6581" s="48"/>
      <c r="AV6581" s="52"/>
      <c r="AW6581" s="52"/>
    </row>
    <row r="6582" spans="1:49" ht="15" customHeight="1" x14ac:dyDescent="0.25">
      <c r="A6582" s="11">
        <f t="shared" si="1054"/>
        <v>6579</v>
      </c>
      <c r="B6582" s="29">
        <v>37626</v>
      </c>
      <c r="C6582" s="25">
        <v>22</v>
      </c>
      <c r="D6582" s="12">
        <v>29.6</v>
      </c>
      <c r="E6582" s="25"/>
      <c r="F6582" s="35">
        <v>97</v>
      </c>
      <c r="G6582" s="25">
        <v>33</v>
      </c>
      <c r="H6582" s="13">
        <v>7.3</v>
      </c>
      <c r="I6582" s="25"/>
      <c r="J6582" s="12">
        <v>270</v>
      </c>
      <c r="K6582" s="12">
        <v>0</v>
      </c>
      <c r="L6582" s="25" t="s">
        <v>15</v>
      </c>
      <c r="M6582" s="10"/>
      <c r="N6582" s="15"/>
      <c r="O6582" s="15"/>
      <c r="P6582" s="4"/>
      <c r="Q6582" s="65"/>
      <c r="R6582" s="42"/>
      <c r="S6582" s="44"/>
      <c r="T6582" s="44"/>
      <c r="U6582" s="5"/>
      <c r="V6582" s="5"/>
      <c r="W6582" s="5"/>
      <c r="X6582" s="5"/>
      <c r="Y6582" s="5"/>
      <c r="Z6582" s="5"/>
      <c r="AA6582" s="5"/>
      <c r="AB6582" s="5"/>
      <c r="AC6582" s="5"/>
      <c r="AD6582" s="5"/>
      <c r="AE6582" s="5"/>
      <c r="AF6582" s="5"/>
      <c r="AG6582" s="5"/>
      <c r="AH6582" s="40"/>
      <c r="AI6582" s="3"/>
      <c r="AJ6582" s="3"/>
      <c r="AK6582" s="3"/>
      <c r="AL6582" s="3"/>
      <c r="AM6582" s="3"/>
      <c r="AN6582" s="3"/>
      <c r="AO6582" s="3"/>
      <c r="AP6582" s="3"/>
      <c r="AQ6582" s="3"/>
      <c r="AR6582" s="3"/>
      <c r="AS6582" s="3"/>
      <c r="AT6582" s="51"/>
      <c r="AU6582" s="48"/>
      <c r="AV6582" s="52"/>
      <c r="AW6582" s="52"/>
    </row>
    <row r="6583" spans="1:49" ht="15" customHeight="1" x14ac:dyDescent="0.25">
      <c r="A6583" s="11">
        <f t="shared" si="1054"/>
        <v>6580</v>
      </c>
      <c r="B6583" s="29">
        <v>37627</v>
      </c>
      <c r="C6583" s="25">
        <v>21</v>
      </c>
      <c r="D6583" s="12">
        <v>31.2</v>
      </c>
      <c r="E6583" s="25"/>
      <c r="F6583" s="35">
        <v>96</v>
      </c>
      <c r="G6583" s="25">
        <v>0.9</v>
      </c>
      <c r="H6583" s="13">
        <v>6.6</v>
      </c>
      <c r="I6583" s="25"/>
      <c r="J6583" s="12">
        <v>45</v>
      </c>
      <c r="K6583" s="12">
        <v>0</v>
      </c>
      <c r="L6583" s="25" t="s">
        <v>12</v>
      </c>
      <c r="M6583" s="10"/>
      <c r="N6583" s="15"/>
      <c r="O6583" s="15"/>
      <c r="P6583" s="4"/>
      <c r="Q6583" s="65"/>
      <c r="R6583" s="42"/>
      <c r="S6583" s="44"/>
      <c r="T6583" s="44"/>
      <c r="U6583" s="5"/>
      <c r="V6583" s="5"/>
      <c r="W6583" s="5"/>
      <c r="X6583" s="5"/>
      <c r="Y6583" s="5"/>
      <c r="Z6583" s="5"/>
      <c r="AA6583" s="5"/>
      <c r="AB6583" s="5"/>
      <c r="AC6583" s="5"/>
      <c r="AD6583" s="5"/>
      <c r="AE6583" s="5"/>
      <c r="AF6583" s="5"/>
      <c r="AG6583" s="5"/>
      <c r="AH6583" s="40"/>
      <c r="AI6583" s="3"/>
      <c r="AJ6583" s="3"/>
      <c r="AK6583" s="3"/>
      <c r="AL6583" s="3"/>
      <c r="AM6583" s="3"/>
      <c r="AN6583" s="3"/>
      <c r="AO6583" s="3"/>
      <c r="AP6583" s="3"/>
      <c r="AQ6583" s="3"/>
      <c r="AR6583" s="3"/>
      <c r="AS6583" s="3"/>
      <c r="AT6583" s="51"/>
      <c r="AU6583" s="48"/>
      <c r="AV6583" s="52"/>
      <c r="AW6583" s="52"/>
    </row>
    <row r="6584" spans="1:49" ht="15" customHeight="1" x14ac:dyDescent="0.25">
      <c r="A6584" s="11">
        <f t="shared" si="1054"/>
        <v>6581</v>
      </c>
      <c r="B6584" s="29">
        <v>37628</v>
      </c>
      <c r="C6584" s="25">
        <v>21</v>
      </c>
      <c r="D6584" s="12">
        <v>29.6</v>
      </c>
      <c r="E6584" s="25"/>
      <c r="F6584" s="35">
        <v>96</v>
      </c>
      <c r="G6584" s="25">
        <v>8.9</v>
      </c>
      <c r="H6584" s="13">
        <v>3.9</v>
      </c>
      <c r="I6584" s="25"/>
      <c r="J6584" s="12">
        <v>90</v>
      </c>
      <c r="K6584" s="12">
        <v>0</v>
      </c>
      <c r="L6584" s="25" t="s">
        <v>17</v>
      </c>
      <c r="M6584" s="10"/>
      <c r="N6584" s="15"/>
      <c r="O6584" s="15"/>
      <c r="P6584" s="4"/>
      <c r="Q6584" s="65"/>
      <c r="R6584" s="42"/>
      <c r="S6584" s="44"/>
      <c r="T6584" s="44"/>
      <c r="U6584" s="5"/>
      <c r="V6584" s="5"/>
      <c r="W6584" s="5"/>
      <c r="X6584" s="5"/>
      <c r="Y6584" s="5"/>
      <c r="Z6584" s="5"/>
      <c r="AA6584" s="5"/>
      <c r="AB6584" s="5"/>
      <c r="AC6584" s="5"/>
      <c r="AD6584" s="5"/>
      <c r="AE6584" s="5"/>
      <c r="AF6584" s="5"/>
      <c r="AG6584" s="5"/>
      <c r="AH6584" s="40"/>
      <c r="AI6584" s="3"/>
      <c r="AJ6584" s="3"/>
      <c r="AK6584" s="3"/>
      <c r="AL6584" s="3"/>
      <c r="AM6584" s="3"/>
      <c r="AN6584" s="3"/>
      <c r="AO6584" s="3"/>
      <c r="AP6584" s="3"/>
      <c r="AQ6584" s="3"/>
      <c r="AR6584" s="3"/>
      <c r="AS6584" s="3"/>
      <c r="AT6584" s="51"/>
      <c r="AU6584" s="48"/>
      <c r="AV6584" s="52"/>
      <c r="AW6584" s="52"/>
    </row>
    <row r="6585" spans="1:49" ht="15" customHeight="1" x14ac:dyDescent="0.25">
      <c r="A6585" s="11">
        <f t="shared" si="1054"/>
        <v>6582</v>
      </c>
      <c r="B6585" s="29">
        <v>37629</v>
      </c>
      <c r="C6585" s="25">
        <v>22</v>
      </c>
      <c r="D6585" s="12">
        <v>30.4</v>
      </c>
      <c r="E6585" s="25"/>
      <c r="F6585" s="35">
        <v>93</v>
      </c>
      <c r="G6585" s="25">
        <v>23.9</v>
      </c>
      <c r="H6585" s="13">
        <v>1.6</v>
      </c>
      <c r="I6585" s="25"/>
      <c r="J6585" s="12">
        <v>90</v>
      </c>
      <c r="K6585" s="12">
        <v>1</v>
      </c>
      <c r="L6585" s="25" t="s">
        <v>12</v>
      </c>
      <c r="M6585" s="10"/>
      <c r="N6585" s="15"/>
      <c r="O6585" s="15"/>
      <c r="P6585" s="4"/>
      <c r="Q6585" s="65"/>
      <c r="R6585" s="42"/>
      <c r="S6585" s="44"/>
      <c r="T6585" s="44"/>
      <c r="U6585" s="5"/>
      <c r="V6585" s="5"/>
      <c r="W6585" s="5"/>
      <c r="X6585" s="5"/>
      <c r="Y6585" s="5"/>
      <c r="Z6585" s="5"/>
      <c r="AA6585" s="5"/>
      <c r="AB6585" s="5"/>
      <c r="AC6585" s="5"/>
      <c r="AD6585" s="5"/>
      <c r="AE6585" s="5"/>
      <c r="AF6585" s="5"/>
      <c r="AG6585" s="5"/>
      <c r="AH6585" s="40"/>
      <c r="AI6585" s="3"/>
      <c r="AJ6585" s="3"/>
      <c r="AK6585" s="3"/>
      <c r="AL6585" s="3"/>
      <c r="AM6585" s="3"/>
      <c r="AN6585" s="3"/>
      <c r="AO6585" s="3"/>
      <c r="AP6585" s="3"/>
      <c r="AQ6585" s="3"/>
      <c r="AR6585" s="3"/>
      <c r="AS6585" s="3"/>
      <c r="AT6585" s="51"/>
      <c r="AU6585" s="48"/>
      <c r="AV6585" s="52"/>
      <c r="AW6585" s="52"/>
    </row>
    <row r="6586" spans="1:49" ht="15" customHeight="1" x14ac:dyDescent="0.25">
      <c r="A6586" s="11">
        <f t="shared" si="1054"/>
        <v>6583</v>
      </c>
      <c r="B6586" s="29">
        <v>37630</v>
      </c>
      <c r="C6586" s="25">
        <v>23</v>
      </c>
      <c r="D6586" s="12">
        <v>32.200000000000003</v>
      </c>
      <c r="E6586" s="25"/>
      <c r="F6586" s="35">
        <v>96</v>
      </c>
      <c r="G6586" s="25">
        <v>18</v>
      </c>
      <c r="H6586" s="13">
        <v>1.6</v>
      </c>
      <c r="I6586" s="25"/>
      <c r="J6586" s="12">
        <v>90</v>
      </c>
      <c r="K6586" s="12">
        <v>0</v>
      </c>
      <c r="L6586" s="25" t="s">
        <v>18</v>
      </c>
      <c r="M6586" s="10"/>
      <c r="N6586" s="15"/>
      <c r="O6586" s="15"/>
      <c r="P6586" s="4"/>
      <c r="Q6586" s="65"/>
      <c r="R6586" s="42"/>
      <c r="S6586" s="44"/>
      <c r="T6586" s="44"/>
      <c r="U6586" s="5"/>
      <c r="V6586" s="5"/>
      <c r="W6586" s="5"/>
      <c r="X6586" s="5"/>
      <c r="Y6586" s="5"/>
      <c r="Z6586" s="5"/>
      <c r="AA6586" s="5"/>
      <c r="AB6586" s="5"/>
      <c r="AC6586" s="5"/>
      <c r="AD6586" s="5"/>
      <c r="AE6586" s="5"/>
      <c r="AF6586" s="5"/>
      <c r="AG6586" s="5"/>
      <c r="AH6586" s="40"/>
      <c r="AI6586" s="3"/>
      <c r="AJ6586" s="3"/>
      <c r="AK6586" s="3"/>
      <c r="AL6586" s="3"/>
      <c r="AM6586" s="3"/>
      <c r="AN6586" s="3"/>
      <c r="AO6586" s="3"/>
      <c r="AP6586" s="3"/>
      <c r="AQ6586" s="3"/>
      <c r="AR6586" s="3"/>
      <c r="AS6586" s="3"/>
      <c r="AT6586" s="51"/>
      <c r="AU6586" s="48"/>
      <c r="AV6586" s="52"/>
      <c r="AW6586" s="52"/>
    </row>
    <row r="6587" spans="1:49" ht="15" customHeight="1" x14ac:dyDescent="0.25">
      <c r="A6587" s="11">
        <f t="shared" si="1054"/>
        <v>6584</v>
      </c>
      <c r="B6587" s="29">
        <v>37631</v>
      </c>
      <c r="C6587" s="25">
        <v>21</v>
      </c>
      <c r="D6587" s="12">
        <v>32.200000000000003</v>
      </c>
      <c r="E6587" s="25"/>
      <c r="F6587" s="35">
        <v>93</v>
      </c>
      <c r="G6587" s="25">
        <v>3</v>
      </c>
      <c r="H6587" s="13">
        <v>3.9</v>
      </c>
      <c r="I6587" s="25"/>
      <c r="J6587" s="12">
        <v>135</v>
      </c>
      <c r="K6587" s="12">
        <v>0</v>
      </c>
      <c r="L6587" s="25" t="s">
        <v>18</v>
      </c>
      <c r="M6587" s="10"/>
      <c r="N6587" s="15"/>
      <c r="O6587" s="15"/>
      <c r="P6587" s="4"/>
      <c r="Q6587" s="65"/>
      <c r="R6587" s="42"/>
      <c r="S6587" s="44"/>
      <c r="T6587" s="44"/>
      <c r="U6587" s="5"/>
      <c r="V6587" s="5"/>
      <c r="W6587" s="5"/>
      <c r="X6587" s="5"/>
      <c r="Y6587" s="5"/>
      <c r="Z6587" s="5"/>
      <c r="AA6587" s="5"/>
      <c r="AB6587" s="5"/>
      <c r="AC6587" s="5"/>
      <c r="AD6587" s="5"/>
      <c r="AE6587" s="5"/>
      <c r="AF6587" s="5"/>
      <c r="AG6587" s="5"/>
      <c r="AH6587" s="40"/>
      <c r="AI6587" s="3"/>
      <c r="AJ6587" s="3"/>
      <c r="AK6587" s="3"/>
      <c r="AL6587" s="3"/>
      <c r="AM6587" s="3"/>
      <c r="AN6587" s="3"/>
      <c r="AO6587" s="3"/>
      <c r="AP6587" s="3"/>
      <c r="AQ6587" s="3"/>
      <c r="AR6587" s="3"/>
      <c r="AS6587" s="3"/>
      <c r="AT6587" s="51"/>
      <c r="AU6587" s="48"/>
      <c r="AV6587" s="52"/>
      <c r="AW6587" s="52"/>
    </row>
    <row r="6588" spans="1:49" ht="15" customHeight="1" x14ac:dyDescent="0.25">
      <c r="A6588" s="11">
        <f t="shared" si="1054"/>
        <v>6585</v>
      </c>
      <c r="B6588" s="29">
        <v>37632</v>
      </c>
      <c r="C6588" s="25">
        <v>21</v>
      </c>
      <c r="D6588" s="12">
        <v>31.8</v>
      </c>
      <c r="E6588" s="25"/>
      <c r="F6588" s="35">
        <v>96</v>
      </c>
      <c r="G6588" s="25">
        <v>43.4</v>
      </c>
      <c r="H6588" s="13">
        <v>4.9000000000000004</v>
      </c>
      <c r="I6588" s="25"/>
      <c r="J6588" s="12">
        <v>90</v>
      </c>
      <c r="K6588" s="12">
        <v>0</v>
      </c>
      <c r="L6588" s="25" t="s">
        <v>12</v>
      </c>
      <c r="M6588" s="10"/>
      <c r="N6588" s="15"/>
      <c r="O6588" s="15"/>
      <c r="P6588" s="4"/>
      <c r="Q6588" s="65"/>
      <c r="R6588" s="42"/>
      <c r="S6588" s="44"/>
      <c r="T6588" s="44"/>
      <c r="U6588" s="5"/>
      <c r="V6588" s="5"/>
      <c r="W6588" s="5"/>
      <c r="X6588" s="5"/>
      <c r="Y6588" s="5"/>
      <c r="Z6588" s="5"/>
      <c r="AA6588" s="5"/>
      <c r="AB6588" s="5"/>
      <c r="AC6588" s="5"/>
      <c r="AD6588" s="5"/>
      <c r="AE6588" s="5"/>
      <c r="AF6588" s="5"/>
      <c r="AG6588" s="5"/>
      <c r="AH6588" s="40"/>
      <c r="AI6588" s="3"/>
      <c r="AJ6588" s="3"/>
      <c r="AK6588" s="3"/>
      <c r="AL6588" s="3"/>
      <c r="AM6588" s="3"/>
      <c r="AN6588" s="3"/>
      <c r="AO6588" s="3"/>
      <c r="AP6588" s="3"/>
      <c r="AQ6588" s="3"/>
      <c r="AR6588" s="3"/>
      <c r="AS6588" s="3"/>
      <c r="AT6588" s="51"/>
      <c r="AU6588" s="48"/>
      <c r="AV6588" s="52"/>
      <c r="AW6588" s="52"/>
    </row>
    <row r="6589" spans="1:49" ht="15" customHeight="1" x14ac:dyDescent="0.25">
      <c r="A6589" s="11">
        <f t="shared" si="1054"/>
        <v>6586</v>
      </c>
      <c r="B6589" s="29">
        <v>37633</v>
      </c>
      <c r="C6589" s="25">
        <v>21</v>
      </c>
      <c r="D6589" s="12">
        <v>31.2</v>
      </c>
      <c r="E6589" s="25"/>
      <c r="F6589" s="35">
        <v>94</v>
      </c>
      <c r="G6589" s="25">
        <v>3</v>
      </c>
      <c r="H6589" s="13">
        <v>0.5</v>
      </c>
      <c r="I6589" s="25"/>
      <c r="J6589" s="12">
        <v>180</v>
      </c>
      <c r="K6589" s="12">
        <v>0</v>
      </c>
      <c r="L6589" s="25" t="s">
        <v>14</v>
      </c>
      <c r="M6589" s="10"/>
      <c r="N6589" s="15"/>
      <c r="O6589" s="15"/>
      <c r="P6589" s="4"/>
      <c r="Q6589" s="65"/>
      <c r="R6589" s="42"/>
      <c r="S6589" s="44"/>
      <c r="T6589" s="44"/>
      <c r="U6589" s="5"/>
      <c r="V6589" s="5"/>
      <c r="W6589" s="5"/>
      <c r="X6589" s="5"/>
      <c r="Y6589" s="5"/>
      <c r="Z6589" s="5"/>
      <c r="AA6589" s="5"/>
      <c r="AB6589" s="5"/>
      <c r="AC6589" s="5"/>
      <c r="AD6589" s="5"/>
      <c r="AE6589" s="5"/>
      <c r="AF6589" s="5"/>
      <c r="AG6589" s="5"/>
      <c r="AH6589" s="40"/>
      <c r="AI6589" s="3"/>
      <c r="AJ6589" s="3"/>
      <c r="AK6589" s="3"/>
      <c r="AL6589" s="3"/>
      <c r="AM6589" s="3"/>
      <c r="AN6589" s="3"/>
      <c r="AO6589" s="3"/>
      <c r="AP6589" s="3"/>
      <c r="AQ6589" s="3"/>
      <c r="AR6589" s="3"/>
      <c r="AS6589" s="3"/>
      <c r="AT6589" s="51"/>
      <c r="AU6589" s="48"/>
      <c r="AV6589" s="52"/>
      <c r="AW6589" s="52"/>
    </row>
    <row r="6590" spans="1:49" ht="15" customHeight="1" x14ac:dyDescent="0.25">
      <c r="A6590" s="11">
        <f t="shared" si="1054"/>
        <v>6587</v>
      </c>
      <c r="B6590" s="29">
        <v>37634</v>
      </c>
      <c r="C6590" s="25">
        <v>22</v>
      </c>
      <c r="D6590" s="12">
        <v>28.4</v>
      </c>
      <c r="E6590" s="25"/>
      <c r="F6590" s="35">
        <v>91</v>
      </c>
      <c r="G6590" s="25">
        <v>0</v>
      </c>
      <c r="H6590" s="13">
        <v>8</v>
      </c>
      <c r="I6590" s="25"/>
      <c r="J6590" s="12">
        <v>180</v>
      </c>
      <c r="K6590" s="12">
        <v>0</v>
      </c>
      <c r="L6590" s="25" t="s">
        <v>14</v>
      </c>
      <c r="M6590" s="10"/>
      <c r="N6590" s="15"/>
      <c r="O6590" s="15"/>
      <c r="P6590" s="4"/>
      <c r="Q6590" s="65"/>
      <c r="R6590" s="42"/>
      <c r="S6590" s="44"/>
      <c r="T6590" s="44"/>
      <c r="U6590" s="5"/>
      <c r="V6590" s="5"/>
      <c r="W6590" s="5"/>
      <c r="X6590" s="5"/>
      <c r="Y6590" s="5"/>
      <c r="Z6590" s="5"/>
      <c r="AA6590" s="5"/>
      <c r="AB6590" s="5"/>
      <c r="AC6590" s="5"/>
      <c r="AD6590" s="5"/>
      <c r="AE6590" s="5"/>
      <c r="AF6590" s="5"/>
      <c r="AG6590" s="5"/>
      <c r="AH6590" s="40"/>
      <c r="AI6590" s="3"/>
      <c r="AJ6590" s="3"/>
      <c r="AK6590" s="3"/>
      <c r="AL6590" s="3"/>
      <c r="AM6590" s="3"/>
      <c r="AN6590" s="3"/>
      <c r="AO6590" s="3"/>
      <c r="AP6590" s="3"/>
      <c r="AQ6590" s="3"/>
      <c r="AR6590" s="3"/>
      <c r="AS6590" s="3"/>
      <c r="AT6590" s="51"/>
      <c r="AU6590" s="48"/>
      <c r="AV6590" s="52"/>
      <c r="AW6590" s="52"/>
    </row>
    <row r="6591" spans="1:49" ht="15" customHeight="1" x14ac:dyDescent="0.25">
      <c r="A6591" s="11">
        <f t="shared" si="1054"/>
        <v>6588</v>
      </c>
      <c r="B6591" s="29">
        <v>37635</v>
      </c>
      <c r="C6591" s="25">
        <v>21</v>
      </c>
      <c r="D6591" s="12">
        <v>29.2</v>
      </c>
      <c r="E6591" s="25"/>
      <c r="F6591" s="35">
        <v>96</v>
      </c>
      <c r="G6591" s="25">
        <v>0</v>
      </c>
      <c r="H6591" s="13">
        <v>8</v>
      </c>
      <c r="I6591" s="25"/>
      <c r="J6591" s="12">
        <v>315</v>
      </c>
      <c r="K6591" s="12">
        <v>0</v>
      </c>
      <c r="L6591" s="25" t="s">
        <v>16</v>
      </c>
      <c r="M6591" s="10"/>
      <c r="N6591" s="15"/>
      <c r="O6591" s="15"/>
      <c r="P6591" s="4"/>
      <c r="Q6591" s="65"/>
      <c r="R6591" s="42"/>
      <c r="S6591" s="3"/>
      <c r="T6591" s="3"/>
      <c r="U6591" s="5"/>
      <c r="V6591" s="5"/>
      <c r="W6591" s="5"/>
      <c r="X6591" s="5"/>
      <c r="Y6591" s="5"/>
      <c r="Z6591" s="5"/>
      <c r="AA6591" s="5"/>
      <c r="AB6591" s="5"/>
      <c r="AC6591" s="5"/>
      <c r="AD6591" s="5"/>
      <c r="AE6591" s="5"/>
      <c r="AF6591" s="5"/>
      <c r="AG6591" s="5"/>
      <c r="AH6591" s="40"/>
      <c r="AI6591" s="3"/>
      <c r="AJ6591" s="3"/>
      <c r="AK6591" s="3"/>
      <c r="AL6591" s="3"/>
      <c r="AM6591" s="3"/>
      <c r="AN6591" s="3"/>
      <c r="AO6591" s="3"/>
      <c r="AP6591" s="3"/>
      <c r="AQ6591" s="3"/>
      <c r="AR6591" s="3"/>
      <c r="AS6591" s="3"/>
      <c r="AT6591" s="52"/>
      <c r="AU6591" s="52"/>
      <c r="AV6591" s="52"/>
      <c r="AW6591" s="52"/>
    </row>
    <row r="6592" spans="1:49" ht="15" customHeight="1" x14ac:dyDescent="0.25">
      <c r="A6592" s="11">
        <f t="shared" si="1054"/>
        <v>6589</v>
      </c>
      <c r="B6592" s="29">
        <v>37636</v>
      </c>
      <c r="C6592" s="25">
        <v>21</v>
      </c>
      <c r="D6592" s="12">
        <v>32</v>
      </c>
      <c r="E6592" s="25"/>
      <c r="F6592" s="35">
        <v>93</v>
      </c>
      <c r="G6592" s="25">
        <v>0</v>
      </c>
      <c r="H6592" s="13">
        <v>6.6</v>
      </c>
      <c r="I6592" s="25"/>
      <c r="J6592" s="12">
        <v>135</v>
      </c>
      <c r="K6592" s="12">
        <v>0</v>
      </c>
      <c r="L6592" s="25" t="s">
        <v>18</v>
      </c>
      <c r="M6592" s="10"/>
      <c r="N6592" s="15"/>
      <c r="O6592" s="15"/>
      <c r="P6592" s="4"/>
      <c r="Q6592" s="66"/>
      <c r="R6592" s="42"/>
      <c r="S6592" s="3"/>
      <c r="T6592" s="3"/>
      <c r="U6592" s="5"/>
      <c r="V6592" s="5"/>
      <c r="W6592" s="5"/>
      <c r="X6592" s="5"/>
      <c r="Y6592" s="5"/>
      <c r="Z6592" s="5"/>
      <c r="AA6592" s="5"/>
      <c r="AB6592" s="5"/>
      <c r="AC6592" s="5"/>
      <c r="AD6592" s="5"/>
      <c r="AE6592" s="5"/>
      <c r="AF6592" s="5"/>
      <c r="AG6592" s="5"/>
      <c r="AH6592" s="40"/>
      <c r="AI6592" s="3"/>
      <c r="AJ6592" s="3"/>
      <c r="AK6592" s="3"/>
      <c r="AL6592" s="3"/>
      <c r="AM6592" s="3"/>
      <c r="AN6592" s="3"/>
      <c r="AO6592" s="3"/>
      <c r="AP6592" s="3"/>
      <c r="AQ6592" s="3"/>
      <c r="AR6592" s="3"/>
      <c r="AS6592" s="3"/>
      <c r="AT6592" s="52"/>
      <c r="AU6592" s="52"/>
      <c r="AV6592" s="52"/>
      <c r="AW6592" s="52"/>
    </row>
    <row r="6593" spans="1:49" ht="15" customHeight="1" x14ac:dyDescent="0.25">
      <c r="A6593" s="11">
        <f t="shared" si="1054"/>
        <v>6590</v>
      </c>
      <c r="B6593" s="29">
        <v>37637</v>
      </c>
      <c r="C6593" s="25">
        <v>22</v>
      </c>
      <c r="D6593" s="12">
        <v>31</v>
      </c>
      <c r="E6593" s="25"/>
      <c r="F6593" s="35">
        <v>87</v>
      </c>
      <c r="G6593" s="25">
        <v>0</v>
      </c>
      <c r="H6593" s="13">
        <v>4.3</v>
      </c>
      <c r="I6593" s="25"/>
      <c r="J6593" s="12">
        <v>135</v>
      </c>
      <c r="K6593" s="12">
        <v>0</v>
      </c>
      <c r="L6593" s="25" t="s">
        <v>18</v>
      </c>
      <c r="M6593" s="10"/>
      <c r="N6593" s="15"/>
      <c r="O6593" s="15"/>
      <c r="P6593" s="4"/>
      <c r="Q6593" s="64"/>
      <c r="R6593" s="42"/>
      <c r="S6593" s="44"/>
      <c r="T6593" s="44"/>
      <c r="U6593" s="5"/>
      <c r="V6593" s="5"/>
      <c r="W6593" s="5"/>
      <c r="X6593" s="5"/>
      <c r="Y6593" s="5"/>
      <c r="Z6593" s="5"/>
      <c r="AA6593" s="5"/>
      <c r="AB6593" s="5"/>
      <c r="AC6593" s="5"/>
      <c r="AD6593" s="5"/>
      <c r="AE6593" s="5"/>
      <c r="AF6593" s="5"/>
      <c r="AG6593" s="5"/>
      <c r="AH6593" s="40"/>
      <c r="AI6593" s="3"/>
      <c r="AJ6593" s="3"/>
      <c r="AK6593" s="3"/>
      <c r="AL6593" s="3"/>
      <c r="AM6593" s="3"/>
      <c r="AN6593" s="3"/>
      <c r="AO6593" s="3"/>
      <c r="AP6593" s="3"/>
      <c r="AQ6593" s="3"/>
      <c r="AR6593" s="3"/>
      <c r="AS6593" s="3"/>
      <c r="AT6593" s="51"/>
      <c r="AU6593" s="48"/>
      <c r="AV6593" s="52"/>
      <c r="AW6593" s="52"/>
    </row>
    <row r="6594" spans="1:49" ht="15" customHeight="1" x14ac:dyDescent="0.25">
      <c r="A6594" s="11">
        <f t="shared" si="1054"/>
        <v>6591</v>
      </c>
      <c r="B6594" s="29">
        <v>37638</v>
      </c>
      <c r="C6594" s="25">
        <v>22</v>
      </c>
      <c r="D6594" s="12">
        <v>32.799999999999997</v>
      </c>
      <c r="E6594" s="25"/>
      <c r="F6594" s="35">
        <v>94</v>
      </c>
      <c r="G6594" s="25">
        <v>4.8</v>
      </c>
      <c r="H6594" s="13">
        <v>6.2</v>
      </c>
      <c r="I6594" s="25"/>
      <c r="J6594" s="12">
        <v>90</v>
      </c>
      <c r="K6594" s="12">
        <v>0</v>
      </c>
      <c r="L6594" s="25" t="s">
        <v>12</v>
      </c>
      <c r="M6594" s="10"/>
      <c r="N6594" s="15"/>
      <c r="O6594" s="15"/>
      <c r="P6594" s="4"/>
      <c r="Q6594" s="65"/>
      <c r="R6594" s="42"/>
      <c r="S6594" s="44"/>
      <c r="T6594" s="44"/>
      <c r="U6594" s="5"/>
      <c r="V6594" s="5"/>
      <c r="W6594" s="5"/>
      <c r="X6594" s="5"/>
      <c r="Y6594" s="5"/>
      <c r="Z6594" s="5"/>
      <c r="AA6594" s="5"/>
      <c r="AB6594" s="5"/>
      <c r="AC6594" s="5"/>
      <c r="AD6594" s="5"/>
      <c r="AE6594" s="5"/>
      <c r="AF6594" s="5"/>
      <c r="AG6594" s="5"/>
      <c r="AH6594" s="40"/>
      <c r="AI6594" s="3"/>
      <c r="AJ6594" s="3"/>
      <c r="AK6594" s="3"/>
      <c r="AL6594" s="3"/>
      <c r="AM6594" s="3"/>
      <c r="AN6594" s="3"/>
      <c r="AO6594" s="3"/>
      <c r="AP6594" s="3"/>
      <c r="AQ6594" s="3"/>
      <c r="AR6594" s="3"/>
      <c r="AS6594" s="3"/>
      <c r="AT6594" s="51"/>
      <c r="AU6594" s="48"/>
      <c r="AV6594" s="52"/>
      <c r="AW6594" s="52"/>
    </row>
    <row r="6595" spans="1:49" ht="15" customHeight="1" x14ac:dyDescent="0.25">
      <c r="A6595" s="11">
        <f t="shared" si="1054"/>
        <v>6592</v>
      </c>
      <c r="B6595" s="29">
        <v>37639</v>
      </c>
      <c r="C6595" s="25">
        <v>22</v>
      </c>
      <c r="D6595" s="12">
        <v>32.4</v>
      </c>
      <c r="E6595" s="25"/>
      <c r="F6595" s="35">
        <v>94</v>
      </c>
      <c r="G6595" s="25">
        <v>0</v>
      </c>
      <c r="H6595" s="13">
        <v>7.3</v>
      </c>
      <c r="I6595" s="25"/>
      <c r="J6595" s="12">
        <v>90</v>
      </c>
      <c r="K6595" s="12">
        <v>0</v>
      </c>
      <c r="L6595" s="25" t="s">
        <v>12</v>
      </c>
      <c r="M6595" s="10"/>
      <c r="N6595" s="15"/>
      <c r="O6595" s="15"/>
      <c r="P6595" s="4"/>
      <c r="Q6595" s="65"/>
      <c r="R6595" s="42"/>
      <c r="S6595" s="44"/>
      <c r="T6595" s="44"/>
      <c r="U6595" s="5"/>
      <c r="V6595" s="5"/>
      <c r="W6595" s="5"/>
      <c r="X6595" s="5"/>
      <c r="Y6595" s="5"/>
      <c r="Z6595" s="5"/>
      <c r="AA6595" s="5"/>
      <c r="AB6595" s="5"/>
      <c r="AC6595" s="5"/>
      <c r="AD6595" s="5"/>
      <c r="AE6595" s="5"/>
      <c r="AF6595" s="5"/>
      <c r="AG6595" s="5"/>
      <c r="AH6595" s="40"/>
      <c r="AI6595" s="3"/>
      <c r="AJ6595" s="3"/>
      <c r="AK6595" s="3"/>
      <c r="AL6595" s="3"/>
      <c r="AM6595" s="3"/>
      <c r="AN6595" s="3"/>
      <c r="AO6595" s="3"/>
      <c r="AP6595" s="3"/>
      <c r="AQ6595" s="3"/>
      <c r="AR6595" s="3"/>
      <c r="AS6595" s="3"/>
      <c r="AT6595" s="51"/>
      <c r="AU6595" s="48"/>
      <c r="AV6595" s="52"/>
      <c r="AW6595" s="52"/>
    </row>
    <row r="6596" spans="1:49" ht="15" customHeight="1" x14ac:dyDescent="0.25">
      <c r="A6596" s="11">
        <f t="shared" si="1054"/>
        <v>6593</v>
      </c>
      <c r="B6596" s="29">
        <v>37640</v>
      </c>
      <c r="C6596" s="25">
        <v>22</v>
      </c>
      <c r="D6596" s="12">
        <v>32.1</v>
      </c>
      <c r="E6596" s="25"/>
      <c r="F6596" s="35">
        <v>98</v>
      </c>
      <c r="G6596" s="25">
        <v>0</v>
      </c>
      <c r="H6596" s="13">
        <v>0.3</v>
      </c>
      <c r="I6596" s="25"/>
      <c r="J6596" s="12">
        <v>180</v>
      </c>
      <c r="K6596" s="12">
        <v>0</v>
      </c>
      <c r="L6596" s="25" t="s">
        <v>15</v>
      </c>
      <c r="M6596" s="10"/>
      <c r="N6596" s="15"/>
      <c r="O6596" s="15"/>
      <c r="P6596" s="4"/>
      <c r="Q6596" s="65"/>
      <c r="R6596" s="42"/>
      <c r="S6596" s="44"/>
      <c r="T6596" s="44"/>
      <c r="U6596" s="5"/>
      <c r="V6596" s="5"/>
      <c r="W6596" s="5"/>
      <c r="X6596" s="5"/>
      <c r="Y6596" s="5"/>
      <c r="Z6596" s="5"/>
      <c r="AA6596" s="5"/>
      <c r="AB6596" s="5"/>
      <c r="AC6596" s="5"/>
      <c r="AD6596" s="5"/>
      <c r="AE6596" s="5"/>
      <c r="AF6596" s="5"/>
      <c r="AG6596" s="5"/>
      <c r="AH6596" s="40"/>
      <c r="AI6596" s="3"/>
      <c r="AJ6596" s="3"/>
      <c r="AK6596" s="3"/>
      <c r="AL6596" s="3"/>
      <c r="AM6596" s="3"/>
      <c r="AN6596" s="3"/>
      <c r="AO6596" s="3"/>
      <c r="AP6596" s="3"/>
      <c r="AQ6596" s="3"/>
      <c r="AR6596" s="3"/>
      <c r="AS6596" s="3"/>
      <c r="AT6596" s="51"/>
      <c r="AU6596" s="48"/>
      <c r="AV6596" s="52"/>
      <c r="AW6596" s="52"/>
    </row>
    <row r="6597" spans="1:49" ht="15" customHeight="1" x14ac:dyDescent="0.25">
      <c r="A6597" s="11">
        <f t="shared" si="1054"/>
        <v>6594</v>
      </c>
      <c r="B6597" s="29">
        <v>37641</v>
      </c>
      <c r="C6597" s="25">
        <v>22</v>
      </c>
      <c r="D6597" s="12">
        <v>32.1</v>
      </c>
      <c r="E6597" s="25"/>
      <c r="F6597" s="35">
        <v>88</v>
      </c>
      <c r="G6597" s="25">
        <v>5.4</v>
      </c>
      <c r="H6597" s="13">
        <v>4.3</v>
      </c>
      <c r="I6597" s="25"/>
      <c r="J6597" s="12">
        <v>180</v>
      </c>
      <c r="K6597" s="12">
        <v>0</v>
      </c>
      <c r="L6597" s="25" t="s">
        <v>14</v>
      </c>
      <c r="M6597" s="10"/>
      <c r="N6597" s="15"/>
      <c r="O6597" s="15"/>
      <c r="P6597" s="4"/>
      <c r="Q6597" s="65"/>
      <c r="R6597" s="42"/>
      <c r="S6597" s="44"/>
      <c r="T6597" s="44"/>
      <c r="U6597" s="5"/>
      <c r="V6597" s="5"/>
      <c r="W6597" s="5"/>
      <c r="X6597" s="5"/>
      <c r="Y6597" s="5"/>
      <c r="Z6597" s="5"/>
      <c r="AA6597" s="5"/>
      <c r="AB6597" s="5"/>
      <c r="AC6597" s="5"/>
      <c r="AD6597" s="5"/>
      <c r="AE6597" s="5"/>
      <c r="AF6597" s="5"/>
      <c r="AG6597" s="5"/>
      <c r="AH6597" s="40"/>
      <c r="AI6597" s="3"/>
      <c r="AJ6597" s="3"/>
      <c r="AK6597" s="3"/>
      <c r="AL6597" s="3"/>
      <c r="AM6597" s="3"/>
      <c r="AN6597" s="3"/>
      <c r="AO6597" s="3"/>
      <c r="AP6597" s="3"/>
      <c r="AQ6597" s="3"/>
      <c r="AR6597" s="3"/>
      <c r="AS6597" s="3"/>
      <c r="AT6597" s="51"/>
      <c r="AU6597" s="48"/>
      <c r="AV6597" s="52"/>
      <c r="AW6597" s="52"/>
    </row>
    <row r="6598" spans="1:49" ht="15" customHeight="1" x14ac:dyDescent="0.25">
      <c r="A6598" s="11">
        <f t="shared" ref="A6598:A6661" si="1055">A6597+1</f>
        <v>6595</v>
      </c>
      <c r="B6598" s="29">
        <v>37642</v>
      </c>
      <c r="C6598" s="25">
        <v>22</v>
      </c>
      <c r="D6598" s="12">
        <v>31</v>
      </c>
      <c r="E6598" s="25"/>
      <c r="F6598" s="35">
        <v>98</v>
      </c>
      <c r="G6598" s="25">
        <v>0</v>
      </c>
      <c r="H6598" s="13">
        <v>2.2000000000000002</v>
      </c>
      <c r="I6598" s="25"/>
      <c r="J6598" s="12">
        <v>0</v>
      </c>
      <c r="K6598" s="12">
        <v>0</v>
      </c>
      <c r="L6598" s="25" t="s">
        <v>11</v>
      </c>
      <c r="M6598" s="10"/>
      <c r="N6598" s="15"/>
      <c r="O6598" s="15"/>
      <c r="P6598" s="4"/>
      <c r="Q6598" s="65"/>
      <c r="R6598" s="42"/>
      <c r="S6598" s="44"/>
      <c r="T6598" s="44"/>
      <c r="U6598" s="5"/>
      <c r="V6598" s="5"/>
      <c r="W6598" s="5"/>
      <c r="X6598" s="5"/>
      <c r="Y6598" s="5"/>
      <c r="Z6598" s="5"/>
      <c r="AA6598" s="5"/>
      <c r="AB6598" s="5"/>
      <c r="AC6598" s="5"/>
      <c r="AD6598" s="5"/>
      <c r="AE6598" s="5"/>
      <c r="AF6598" s="5"/>
      <c r="AG6598" s="5"/>
      <c r="AH6598" s="40"/>
      <c r="AI6598" s="3"/>
      <c r="AJ6598" s="3"/>
      <c r="AK6598" s="3"/>
      <c r="AL6598" s="3"/>
      <c r="AM6598" s="3"/>
      <c r="AN6598" s="3"/>
      <c r="AO6598" s="3"/>
      <c r="AP6598" s="3"/>
      <c r="AQ6598" s="3"/>
      <c r="AR6598" s="3"/>
      <c r="AS6598" s="3"/>
      <c r="AT6598" s="51"/>
      <c r="AU6598" s="48"/>
      <c r="AV6598" s="52"/>
      <c r="AW6598" s="52"/>
    </row>
    <row r="6599" spans="1:49" ht="15" customHeight="1" x14ac:dyDescent="0.25">
      <c r="A6599" s="11">
        <f t="shared" si="1055"/>
        <v>6596</v>
      </c>
      <c r="B6599" s="29">
        <v>37643</v>
      </c>
      <c r="C6599" s="25">
        <v>22</v>
      </c>
      <c r="D6599" s="12">
        <v>31</v>
      </c>
      <c r="E6599" s="25"/>
      <c r="F6599" s="35">
        <v>96</v>
      </c>
      <c r="G6599" s="25">
        <v>20.8</v>
      </c>
      <c r="H6599" s="13">
        <v>4.2</v>
      </c>
      <c r="I6599" s="25"/>
      <c r="J6599" s="12">
        <v>270</v>
      </c>
      <c r="K6599" s="12">
        <v>0</v>
      </c>
      <c r="L6599" s="25" t="s">
        <v>15</v>
      </c>
      <c r="M6599" s="10"/>
      <c r="N6599" s="15"/>
      <c r="O6599" s="15"/>
      <c r="P6599" s="4"/>
      <c r="Q6599" s="65"/>
      <c r="R6599" s="42"/>
      <c r="S6599" s="44"/>
      <c r="T6599" s="44"/>
      <c r="U6599" s="5"/>
      <c r="V6599" s="5"/>
      <c r="W6599" s="5"/>
      <c r="X6599" s="5"/>
      <c r="Y6599" s="5"/>
      <c r="Z6599" s="5"/>
      <c r="AA6599" s="5"/>
      <c r="AB6599" s="5"/>
      <c r="AC6599" s="5"/>
      <c r="AD6599" s="5"/>
      <c r="AE6599" s="5"/>
      <c r="AF6599" s="5"/>
      <c r="AG6599" s="5"/>
      <c r="AH6599" s="40"/>
      <c r="AI6599" s="3"/>
      <c r="AJ6599" s="3"/>
      <c r="AK6599" s="3"/>
      <c r="AL6599" s="3"/>
      <c r="AM6599" s="3"/>
      <c r="AN6599" s="3"/>
      <c r="AO6599" s="3"/>
      <c r="AP6599" s="3"/>
      <c r="AQ6599" s="3"/>
      <c r="AR6599" s="3"/>
      <c r="AS6599" s="3"/>
      <c r="AT6599" s="51"/>
      <c r="AU6599" s="48"/>
      <c r="AV6599" s="52"/>
      <c r="AW6599" s="52"/>
    </row>
    <row r="6600" spans="1:49" ht="15" customHeight="1" x14ac:dyDescent="0.25">
      <c r="A6600" s="11">
        <f t="shared" si="1055"/>
        <v>6597</v>
      </c>
      <c r="B6600" s="29">
        <v>37644</v>
      </c>
      <c r="C6600" s="25">
        <v>22</v>
      </c>
      <c r="D6600" s="12">
        <v>28.4</v>
      </c>
      <c r="E6600" s="25"/>
      <c r="F6600" s="35">
        <v>96</v>
      </c>
      <c r="G6600" s="25">
        <v>10.3</v>
      </c>
      <c r="H6600" s="13">
        <v>7.7</v>
      </c>
      <c r="I6600" s="25"/>
      <c r="J6600" s="12">
        <v>315</v>
      </c>
      <c r="K6600" s="12">
        <v>0</v>
      </c>
      <c r="L6600" s="25" t="s">
        <v>15</v>
      </c>
      <c r="M6600" s="10"/>
      <c r="N6600" s="15"/>
      <c r="O6600" s="15"/>
      <c r="P6600" s="4"/>
      <c r="Q6600" s="65"/>
      <c r="R6600" s="42"/>
      <c r="S6600" s="44"/>
      <c r="T6600" s="44"/>
      <c r="U6600" s="5"/>
      <c r="V6600" s="5"/>
      <c r="W6600" s="5"/>
      <c r="X6600" s="5"/>
      <c r="Y6600" s="5"/>
      <c r="Z6600" s="5"/>
      <c r="AA6600" s="5"/>
      <c r="AB6600" s="5"/>
      <c r="AC6600" s="5"/>
      <c r="AD6600" s="5"/>
      <c r="AE6600" s="5"/>
      <c r="AF6600" s="5"/>
      <c r="AG6600" s="5"/>
      <c r="AH6600" s="40"/>
      <c r="AI6600" s="3"/>
      <c r="AJ6600" s="3"/>
      <c r="AK6600" s="3"/>
      <c r="AL6600" s="3"/>
      <c r="AM6600" s="3"/>
      <c r="AN6600" s="3"/>
      <c r="AO6600" s="3"/>
      <c r="AP6600" s="3"/>
      <c r="AQ6600" s="3"/>
      <c r="AR6600" s="3"/>
      <c r="AS6600" s="3"/>
      <c r="AT6600" s="51"/>
      <c r="AU6600" s="48"/>
      <c r="AV6600" s="52"/>
      <c r="AW6600" s="52"/>
    </row>
    <row r="6601" spans="1:49" ht="15" customHeight="1" x14ac:dyDescent="0.25">
      <c r="A6601" s="11">
        <f t="shared" si="1055"/>
        <v>6598</v>
      </c>
      <c r="B6601" s="29">
        <v>37645</v>
      </c>
      <c r="C6601" s="25">
        <v>22</v>
      </c>
      <c r="D6601" s="12">
        <v>32</v>
      </c>
      <c r="E6601" s="25"/>
      <c r="F6601" s="35">
        <v>87</v>
      </c>
      <c r="G6601" s="25">
        <v>0</v>
      </c>
      <c r="H6601" s="13">
        <v>7.5</v>
      </c>
      <c r="I6601" s="25"/>
      <c r="J6601" s="12">
        <v>270</v>
      </c>
      <c r="K6601" s="12">
        <v>1</v>
      </c>
      <c r="L6601" s="25" t="s">
        <v>14</v>
      </c>
      <c r="M6601" s="10"/>
      <c r="N6601" s="15"/>
      <c r="O6601" s="15"/>
      <c r="P6601" s="4"/>
      <c r="Q6601" s="65"/>
      <c r="R6601" s="42"/>
      <c r="S6601" s="44"/>
      <c r="T6601" s="44"/>
      <c r="U6601" s="5"/>
      <c r="V6601" s="5"/>
      <c r="W6601" s="5"/>
      <c r="X6601" s="5"/>
      <c r="Y6601" s="5"/>
      <c r="Z6601" s="5"/>
      <c r="AA6601" s="5"/>
      <c r="AB6601" s="5"/>
      <c r="AC6601" s="5"/>
      <c r="AD6601" s="5"/>
      <c r="AE6601" s="5"/>
      <c r="AF6601" s="5"/>
      <c r="AG6601" s="5"/>
      <c r="AH6601" s="40"/>
      <c r="AI6601" s="3"/>
      <c r="AJ6601" s="3"/>
      <c r="AK6601" s="3"/>
      <c r="AL6601" s="3"/>
      <c r="AM6601" s="3"/>
      <c r="AN6601" s="3"/>
      <c r="AO6601" s="3"/>
      <c r="AP6601" s="3"/>
      <c r="AQ6601" s="3"/>
      <c r="AR6601" s="3"/>
      <c r="AS6601" s="3"/>
      <c r="AT6601" s="51"/>
      <c r="AU6601" s="48"/>
      <c r="AV6601" s="52"/>
      <c r="AW6601" s="52"/>
    </row>
    <row r="6602" spans="1:49" ht="15" customHeight="1" x14ac:dyDescent="0.25">
      <c r="A6602" s="11">
        <f t="shared" si="1055"/>
        <v>6599</v>
      </c>
      <c r="B6602" s="29">
        <v>37646</v>
      </c>
      <c r="C6602" s="25">
        <v>21</v>
      </c>
      <c r="D6602" s="12">
        <v>32.1</v>
      </c>
      <c r="E6602" s="25"/>
      <c r="F6602" s="35">
        <v>93</v>
      </c>
      <c r="G6602" s="25">
        <v>0</v>
      </c>
      <c r="H6602" s="13">
        <v>3.3</v>
      </c>
      <c r="I6602" s="25"/>
      <c r="J6602" s="12">
        <v>180</v>
      </c>
      <c r="K6602" s="12">
        <v>0</v>
      </c>
      <c r="L6602" s="25" t="s">
        <v>14</v>
      </c>
      <c r="M6602" s="10"/>
      <c r="N6602" s="15"/>
      <c r="O6602" s="15"/>
      <c r="P6602" s="4"/>
      <c r="Q6602" s="65"/>
      <c r="R6602" s="42"/>
      <c r="S6602" s="44"/>
      <c r="T6602" s="44"/>
      <c r="U6602" s="5"/>
      <c r="V6602" s="5"/>
      <c r="W6602" s="5"/>
      <c r="X6602" s="5"/>
      <c r="Y6602" s="5"/>
      <c r="Z6602" s="5"/>
      <c r="AA6602" s="5"/>
      <c r="AB6602" s="5"/>
      <c r="AC6602" s="5"/>
      <c r="AD6602" s="5"/>
      <c r="AE6602" s="5"/>
      <c r="AF6602" s="5"/>
      <c r="AG6602" s="5"/>
      <c r="AH6602" s="40"/>
      <c r="AI6602" s="3"/>
      <c r="AJ6602" s="3"/>
      <c r="AK6602" s="3"/>
      <c r="AL6602" s="3"/>
      <c r="AM6602" s="3"/>
      <c r="AN6602" s="3"/>
      <c r="AO6602" s="3"/>
      <c r="AP6602" s="3"/>
      <c r="AQ6602" s="3"/>
      <c r="AR6602" s="3"/>
      <c r="AS6602" s="3"/>
      <c r="AT6602" s="51"/>
      <c r="AU6602" s="48"/>
      <c r="AV6602" s="52"/>
      <c r="AW6602" s="52"/>
    </row>
    <row r="6603" spans="1:49" ht="15" customHeight="1" x14ac:dyDescent="0.25">
      <c r="A6603" s="11">
        <f t="shared" si="1055"/>
        <v>6600</v>
      </c>
      <c r="B6603" s="29">
        <v>37647</v>
      </c>
      <c r="C6603" s="25">
        <v>21</v>
      </c>
      <c r="D6603" s="12">
        <v>27.4</v>
      </c>
      <c r="E6603" s="25"/>
      <c r="F6603" s="35">
        <v>84</v>
      </c>
      <c r="G6603" s="25">
        <v>11.3</v>
      </c>
      <c r="H6603" s="13">
        <v>0.9</v>
      </c>
      <c r="I6603" s="25"/>
      <c r="J6603" s="12">
        <v>180</v>
      </c>
      <c r="K6603" s="12">
        <v>0</v>
      </c>
      <c r="L6603" s="25" t="s">
        <v>14</v>
      </c>
      <c r="M6603" s="10"/>
      <c r="N6603" s="15"/>
      <c r="O6603" s="15"/>
      <c r="P6603" s="4"/>
      <c r="Q6603" s="65"/>
      <c r="R6603" s="42"/>
      <c r="S6603" s="44"/>
      <c r="T6603" s="44"/>
      <c r="U6603" s="5"/>
      <c r="V6603" s="5"/>
      <c r="W6603" s="5"/>
      <c r="X6603" s="5"/>
      <c r="Y6603" s="5"/>
      <c r="Z6603" s="5"/>
      <c r="AA6603" s="5"/>
      <c r="AB6603" s="5"/>
      <c r="AC6603" s="5"/>
      <c r="AD6603" s="5"/>
      <c r="AE6603" s="5"/>
      <c r="AF6603" s="5"/>
      <c r="AG6603" s="5"/>
      <c r="AH6603" s="40"/>
      <c r="AI6603" s="3"/>
      <c r="AJ6603" s="3"/>
      <c r="AK6603" s="3"/>
      <c r="AL6603" s="3"/>
      <c r="AM6603" s="3"/>
      <c r="AN6603" s="3"/>
      <c r="AO6603" s="3"/>
      <c r="AP6603" s="3"/>
      <c r="AQ6603" s="3"/>
      <c r="AR6603" s="3"/>
      <c r="AS6603" s="3"/>
      <c r="AT6603" s="51"/>
      <c r="AU6603" s="48"/>
      <c r="AV6603" s="52"/>
      <c r="AW6603" s="52"/>
    </row>
    <row r="6604" spans="1:49" ht="15" customHeight="1" x14ac:dyDescent="0.25">
      <c r="A6604" s="11">
        <f t="shared" si="1055"/>
        <v>6601</v>
      </c>
      <c r="B6604" s="29">
        <v>37648</v>
      </c>
      <c r="C6604" s="25">
        <v>21</v>
      </c>
      <c r="D6604" s="12">
        <v>32.200000000000003</v>
      </c>
      <c r="E6604" s="25"/>
      <c r="F6604" s="35">
        <v>86</v>
      </c>
      <c r="G6604" s="25">
        <v>22.2</v>
      </c>
      <c r="H6604" s="13">
        <v>1.9</v>
      </c>
      <c r="I6604" s="25"/>
      <c r="J6604" s="12">
        <v>90</v>
      </c>
      <c r="K6604" s="12">
        <v>0</v>
      </c>
      <c r="L6604" s="25" t="s">
        <v>12</v>
      </c>
      <c r="M6604" s="10"/>
      <c r="N6604" s="15"/>
      <c r="O6604" s="15"/>
      <c r="P6604" s="4"/>
      <c r="Q6604" s="65"/>
      <c r="R6604" s="42"/>
      <c r="S6604" s="44"/>
      <c r="T6604" s="44"/>
      <c r="U6604" s="5"/>
      <c r="V6604" s="5"/>
      <c r="W6604" s="5"/>
      <c r="X6604" s="5"/>
      <c r="Y6604" s="5"/>
      <c r="Z6604" s="5"/>
      <c r="AA6604" s="5"/>
      <c r="AB6604" s="5"/>
      <c r="AC6604" s="5"/>
      <c r="AD6604" s="5"/>
      <c r="AE6604" s="5"/>
      <c r="AF6604" s="5"/>
      <c r="AG6604" s="5"/>
      <c r="AH6604" s="40"/>
      <c r="AI6604" s="3"/>
      <c r="AJ6604" s="3"/>
      <c r="AK6604" s="3"/>
      <c r="AL6604" s="3"/>
      <c r="AM6604" s="3"/>
      <c r="AN6604" s="3"/>
      <c r="AO6604" s="3"/>
      <c r="AP6604" s="3"/>
      <c r="AQ6604" s="3"/>
      <c r="AR6604" s="3"/>
      <c r="AS6604" s="3"/>
      <c r="AT6604" s="51"/>
      <c r="AU6604" s="48"/>
      <c r="AV6604" s="52"/>
      <c r="AW6604" s="52"/>
    </row>
    <row r="6605" spans="1:49" ht="15" customHeight="1" x14ac:dyDescent="0.25">
      <c r="A6605" s="11">
        <f t="shared" si="1055"/>
        <v>6602</v>
      </c>
      <c r="B6605" s="29">
        <v>37649</v>
      </c>
      <c r="C6605" s="25">
        <v>21</v>
      </c>
      <c r="D6605" s="12">
        <v>32</v>
      </c>
      <c r="E6605" s="25"/>
      <c r="F6605" s="35">
        <v>88</v>
      </c>
      <c r="G6605" s="25">
        <v>62.5</v>
      </c>
      <c r="H6605" s="13">
        <v>3.9</v>
      </c>
      <c r="I6605" s="25"/>
      <c r="J6605" s="12">
        <v>135</v>
      </c>
      <c r="K6605" s="12">
        <v>0</v>
      </c>
      <c r="L6605" s="25" t="s">
        <v>18</v>
      </c>
      <c r="M6605" s="10"/>
      <c r="N6605" s="15"/>
      <c r="O6605" s="15"/>
      <c r="P6605" s="4"/>
      <c r="Q6605" s="65"/>
      <c r="R6605" s="42"/>
      <c r="S6605" s="44"/>
      <c r="T6605" s="44"/>
      <c r="U6605" s="5"/>
      <c r="V6605" s="5"/>
      <c r="W6605" s="5"/>
      <c r="X6605" s="5"/>
      <c r="Y6605" s="5"/>
      <c r="Z6605" s="5"/>
      <c r="AA6605" s="5"/>
      <c r="AB6605" s="5"/>
      <c r="AC6605" s="5"/>
      <c r="AD6605" s="5"/>
      <c r="AE6605" s="5"/>
      <c r="AF6605" s="5"/>
      <c r="AG6605" s="5"/>
      <c r="AH6605" s="40"/>
      <c r="AI6605" s="3"/>
      <c r="AJ6605" s="3"/>
      <c r="AK6605" s="3"/>
      <c r="AL6605" s="3"/>
      <c r="AM6605" s="3"/>
      <c r="AN6605" s="3"/>
      <c r="AO6605" s="3"/>
      <c r="AP6605" s="3"/>
      <c r="AQ6605" s="3"/>
      <c r="AR6605" s="3"/>
      <c r="AS6605" s="3"/>
      <c r="AT6605" s="51"/>
      <c r="AU6605" s="48"/>
      <c r="AV6605" s="52"/>
      <c r="AW6605" s="52"/>
    </row>
    <row r="6606" spans="1:49" ht="15" customHeight="1" x14ac:dyDescent="0.25">
      <c r="A6606" s="11">
        <f t="shared" si="1055"/>
        <v>6603</v>
      </c>
      <c r="B6606" s="29">
        <v>37650</v>
      </c>
      <c r="C6606" s="25">
        <v>21</v>
      </c>
      <c r="D6606" s="12">
        <v>32.1</v>
      </c>
      <c r="E6606" s="25"/>
      <c r="F6606" s="35">
        <v>89</v>
      </c>
      <c r="G6606" s="25">
        <v>0.3</v>
      </c>
      <c r="H6606" s="13">
        <v>6.2</v>
      </c>
      <c r="I6606" s="25"/>
      <c r="J6606" s="12">
        <v>270</v>
      </c>
      <c r="K6606" s="12">
        <v>2</v>
      </c>
      <c r="L6606" s="25" t="s">
        <v>11</v>
      </c>
      <c r="M6606" s="10"/>
      <c r="N6606" s="15"/>
      <c r="O6606" s="15"/>
      <c r="P6606" s="4"/>
      <c r="Q6606" s="65"/>
      <c r="R6606" s="42"/>
      <c r="S6606" s="44"/>
      <c r="T6606" s="44"/>
      <c r="U6606" s="5"/>
      <c r="V6606" s="5"/>
      <c r="W6606" s="5"/>
      <c r="X6606" s="5"/>
      <c r="Y6606" s="5"/>
      <c r="Z6606" s="5"/>
      <c r="AA6606" s="5"/>
      <c r="AB6606" s="5"/>
      <c r="AC6606" s="5"/>
      <c r="AD6606" s="5"/>
      <c r="AE6606" s="5"/>
      <c r="AF6606" s="5"/>
      <c r="AG6606" s="5"/>
      <c r="AH6606" s="40"/>
      <c r="AI6606" s="3"/>
      <c r="AJ6606" s="3"/>
      <c r="AK6606" s="3"/>
      <c r="AL6606" s="3"/>
      <c r="AM6606" s="3"/>
      <c r="AN6606" s="3"/>
      <c r="AO6606" s="3"/>
      <c r="AP6606" s="3"/>
      <c r="AQ6606" s="3"/>
      <c r="AR6606" s="3"/>
      <c r="AS6606" s="3"/>
      <c r="AT6606" s="51"/>
      <c r="AU6606" s="48"/>
      <c r="AV6606" s="52"/>
      <c r="AW6606" s="52"/>
    </row>
    <row r="6607" spans="1:49" ht="15" customHeight="1" x14ac:dyDescent="0.25">
      <c r="A6607" s="11">
        <f t="shared" si="1055"/>
        <v>6604</v>
      </c>
      <c r="B6607" s="29">
        <v>37651</v>
      </c>
      <c r="C6607" s="25">
        <v>22</v>
      </c>
      <c r="D6607" s="12">
        <v>31.6</v>
      </c>
      <c r="E6607" s="25"/>
      <c r="F6607" s="35">
        <v>94</v>
      </c>
      <c r="G6607" s="25">
        <v>0</v>
      </c>
      <c r="H6607" s="13">
        <v>4.7</v>
      </c>
      <c r="I6607" s="25"/>
      <c r="J6607" s="12">
        <v>270</v>
      </c>
      <c r="K6607" s="12">
        <v>1</v>
      </c>
      <c r="L6607" s="25" t="s">
        <v>14</v>
      </c>
      <c r="M6607" s="10"/>
      <c r="N6607" s="15"/>
      <c r="O6607" s="15"/>
      <c r="P6607" s="4"/>
      <c r="Q6607" s="65"/>
      <c r="R6607" s="42"/>
      <c r="S6607" s="44"/>
      <c r="T6607" s="44"/>
      <c r="U6607" s="5"/>
      <c r="V6607" s="5"/>
      <c r="W6607" s="5"/>
      <c r="X6607" s="5"/>
      <c r="Y6607" s="5"/>
      <c r="Z6607" s="5"/>
      <c r="AA6607" s="5"/>
      <c r="AB6607" s="5"/>
      <c r="AC6607" s="5"/>
      <c r="AD6607" s="5"/>
      <c r="AE6607" s="5"/>
      <c r="AF6607" s="5"/>
      <c r="AG6607" s="5"/>
      <c r="AH6607" s="40"/>
      <c r="AI6607" s="3"/>
      <c r="AJ6607" s="3"/>
      <c r="AK6607" s="3"/>
      <c r="AL6607" s="3"/>
      <c r="AM6607" s="3"/>
      <c r="AN6607" s="3"/>
      <c r="AO6607" s="3"/>
      <c r="AP6607" s="3"/>
      <c r="AQ6607" s="3"/>
      <c r="AR6607" s="3"/>
      <c r="AS6607" s="3"/>
      <c r="AT6607" s="51"/>
      <c r="AU6607" s="48"/>
      <c r="AV6607" s="52"/>
      <c r="AW6607" s="52"/>
    </row>
    <row r="6608" spans="1:49" ht="15" customHeight="1" x14ac:dyDescent="0.25">
      <c r="A6608" s="11">
        <f t="shared" si="1055"/>
        <v>6605</v>
      </c>
      <c r="B6608" s="29">
        <v>37652</v>
      </c>
      <c r="C6608" s="25">
        <v>22</v>
      </c>
      <c r="D6608" s="12">
        <v>32.1</v>
      </c>
      <c r="E6608" s="25"/>
      <c r="F6608" s="35"/>
      <c r="G6608" s="25">
        <v>0</v>
      </c>
      <c r="H6608" s="13">
        <v>3</v>
      </c>
      <c r="I6608" s="25"/>
      <c r="J6608" s="12">
        <v>225</v>
      </c>
      <c r="K6608" s="12">
        <v>1</v>
      </c>
      <c r="L6608" s="25" t="s">
        <v>14</v>
      </c>
      <c r="M6608" s="10"/>
      <c r="N6608" s="15"/>
      <c r="O6608" s="15"/>
      <c r="P6608" s="4"/>
      <c r="Q6608" s="65"/>
      <c r="R6608" s="42"/>
      <c r="S6608" s="44"/>
      <c r="T6608" s="44"/>
      <c r="U6608" s="5"/>
      <c r="V6608" s="5"/>
      <c r="W6608" s="5"/>
      <c r="X6608" s="5"/>
      <c r="Y6608" s="5"/>
      <c r="Z6608" s="5"/>
      <c r="AA6608" s="5"/>
      <c r="AB6608" s="5"/>
      <c r="AC6608" s="5"/>
      <c r="AD6608" s="5"/>
      <c r="AE6608" s="5"/>
      <c r="AF6608" s="5"/>
      <c r="AG6608" s="5"/>
      <c r="AH6608" s="40"/>
      <c r="AI6608" s="3"/>
      <c r="AJ6608" s="3"/>
      <c r="AK6608" s="3"/>
      <c r="AL6608" s="3"/>
      <c r="AM6608" s="3"/>
      <c r="AN6608" s="3"/>
      <c r="AO6608" s="3"/>
      <c r="AP6608" s="3"/>
      <c r="AQ6608" s="3"/>
      <c r="AR6608" s="3"/>
      <c r="AS6608" s="3"/>
      <c r="AT6608" s="51"/>
      <c r="AU6608" s="48"/>
      <c r="AV6608" s="52"/>
      <c r="AW6608" s="52"/>
    </row>
    <row r="6609" spans="1:49" ht="15" customHeight="1" x14ac:dyDescent="0.25">
      <c r="A6609" s="11">
        <f t="shared" si="1055"/>
        <v>6606</v>
      </c>
      <c r="B6609" s="29">
        <v>37653</v>
      </c>
      <c r="C6609" s="25">
        <v>20</v>
      </c>
      <c r="D6609" s="12">
        <v>32.299999999999997</v>
      </c>
      <c r="E6609" s="25"/>
      <c r="F6609" s="35">
        <v>97</v>
      </c>
      <c r="G6609" s="25">
        <v>3.7</v>
      </c>
      <c r="H6609" s="13">
        <v>1.3</v>
      </c>
      <c r="I6609" s="25"/>
      <c r="J6609" s="12">
        <v>45</v>
      </c>
      <c r="K6609" s="12">
        <v>1</v>
      </c>
      <c r="L6609" s="25" t="s">
        <v>14</v>
      </c>
      <c r="M6609" s="10"/>
      <c r="N6609" s="15"/>
      <c r="O6609" s="15"/>
      <c r="P6609" s="4"/>
      <c r="Q6609" s="65"/>
      <c r="R6609" s="42"/>
      <c r="S6609" s="44"/>
      <c r="T6609" s="44"/>
      <c r="U6609" s="5"/>
      <c r="V6609" s="5"/>
      <c r="W6609" s="5"/>
      <c r="X6609" s="5"/>
      <c r="Y6609" s="5"/>
      <c r="Z6609" s="5"/>
      <c r="AA6609" s="5"/>
      <c r="AB6609" s="5"/>
      <c r="AC6609" s="5"/>
      <c r="AD6609" s="5"/>
      <c r="AE6609" s="5"/>
      <c r="AF6609" s="5"/>
      <c r="AG6609" s="5"/>
      <c r="AH6609" s="40"/>
      <c r="AI6609" s="3"/>
      <c r="AJ6609" s="3"/>
      <c r="AK6609" s="3"/>
      <c r="AL6609" s="3"/>
      <c r="AM6609" s="3"/>
      <c r="AN6609" s="3"/>
      <c r="AO6609" s="3"/>
      <c r="AP6609" s="3"/>
      <c r="AQ6609" s="3"/>
      <c r="AR6609" s="3"/>
      <c r="AS6609" s="3"/>
      <c r="AT6609" s="51"/>
      <c r="AU6609" s="48"/>
      <c r="AV6609" s="52"/>
      <c r="AW6609" s="52"/>
    </row>
    <row r="6610" spans="1:49" ht="15" customHeight="1" x14ac:dyDescent="0.25">
      <c r="A6610" s="11">
        <f t="shared" si="1055"/>
        <v>6607</v>
      </c>
      <c r="B6610" s="29">
        <v>37654</v>
      </c>
      <c r="C6610" s="25">
        <v>22</v>
      </c>
      <c r="D6610" s="12">
        <v>32.4</v>
      </c>
      <c r="E6610" s="25"/>
      <c r="F6610" s="35">
        <v>91</v>
      </c>
      <c r="G6610" s="25">
        <v>0.5</v>
      </c>
      <c r="H6610" s="13">
        <v>3.3</v>
      </c>
      <c r="I6610" s="25"/>
      <c r="J6610" s="12">
        <v>90</v>
      </c>
      <c r="K6610" s="12">
        <v>1</v>
      </c>
      <c r="L6610" s="25" t="s">
        <v>12</v>
      </c>
      <c r="M6610" s="10"/>
      <c r="N6610" s="15"/>
      <c r="O6610" s="15"/>
      <c r="P6610" s="4"/>
      <c r="Q6610" s="65"/>
      <c r="R6610" s="42"/>
      <c r="S6610" s="44"/>
      <c r="T6610" s="44"/>
      <c r="U6610" s="5"/>
      <c r="V6610" s="5"/>
      <c r="W6610" s="5"/>
      <c r="X6610" s="5"/>
      <c r="Y6610" s="5"/>
      <c r="Z6610" s="5"/>
      <c r="AA6610" s="5"/>
      <c r="AB6610" s="5"/>
      <c r="AC6610" s="5"/>
      <c r="AD6610" s="5"/>
      <c r="AE6610" s="5"/>
      <c r="AF6610" s="5"/>
      <c r="AG6610" s="5"/>
      <c r="AH6610" s="40"/>
      <c r="AI6610" s="3"/>
      <c r="AJ6610" s="3"/>
      <c r="AK6610" s="3"/>
      <c r="AL6610" s="3"/>
      <c r="AM6610" s="3"/>
      <c r="AN6610" s="3"/>
      <c r="AO6610" s="3"/>
      <c r="AP6610" s="3"/>
      <c r="AQ6610" s="3"/>
      <c r="AR6610" s="3"/>
      <c r="AS6610" s="3"/>
      <c r="AT6610" s="51"/>
      <c r="AU6610" s="48"/>
      <c r="AV6610" s="52"/>
      <c r="AW6610" s="52"/>
    </row>
    <row r="6611" spans="1:49" ht="15" customHeight="1" x14ac:dyDescent="0.25">
      <c r="A6611" s="11">
        <f t="shared" si="1055"/>
        <v>6608</v>
      </c>
      <c r="B6611" s="29">
        <v>37655</v>
      </c>
      <c r="C6611" s="25">
        <v>20</v>
      </c>
      <c r="D6611" s="12">
        <v>33.4</v>
      </c>
      <c r="E6611" s="25"/>
      <c r="F6611" s="35">
        <v>91</v>
      </c>
      <c r="G6611" s="25">
        <v>14.1</v>
      </c>
      <c r="H6611" s="13">
        <v>1.6</v>
      </c>
      <c r="I6611" s="25"/>
      <c r="J6611" s="12">
        <v>180</v>
      </c>
      <c r="K6611" s="12">
        <v>0</v>
      </c>
      <c r="L6611" s="25" t="s">
        <v>12</v>
      </c>
      <c r="M6611" s="10"/>
      <c r="N6611" s="15"/>
      <c r="O6611" s="15"/>
      <c r="P6611" s="4"/>
      <c r="Q6611" s="65"/>
      <c r="R6611" s="42"/>
      <c r="S6611" s="44"/>
      <c r="T6611" s="44"/>
      <c r="U6611" s="5"/>
      <c r="V6611" s="5"/>
      <c r="W6611" s="5"/>
      <c r="X6611" s="5"/>
      <c r="Y6611" s="5"/>
      <c r="Z6611" s="5"/>
      <c r="AA6611" s="5"/>
      <c r="AB6611" s="5"/>
      <c r="AC6611" s="5"/>
      <c r="AD6611" s="5"/>
      <c r="AE6611" s="5"/>
      <c r="AF6611" s="5"/>
      <c r="AG6611" s="5"/>
      <c r="AH6611" s="40"/>
      <c r="AI6611" s="3"/>
      <c r="AJ6611" s="3"/>
      <c r="AK6611" s="3"/>
      <c r="AL6611" s="3"/>
      <c r="AM6611" s="3"/>
      <c r="AN6611" s="3"/>
      <c r="AO6611" s="3"/>
      <c r="AP6611" s="3"/>
      <c r="AQ6611" s="3"/>
      <c r="AR6611" s="3"/>
      <c r="AS6611" s="3"/>
      <c r="AT6611" s="51"/>
      <c r="AU6611" s="48"/>
      <c r="AV6611" s="52"/>
      <c r="AW6611" s="52"/>
    </row>
    <row r="6612" spans="1:49" ht="15" customHeight="1" x14ac:dyDescent="0.25">
      <c r="A6612" s="11">
        <f t="shared" si="1055"/>
        <v>6609</v>
      </c>
      <c r="B6612" s="29">
        <v>37656</v>
      </c>
      <c r="C6612" s="25">
        <v>20</v>
      </c>
      <c r="D6612" s="12">
        <v>32.6</v>
      </c>
      <c r="E6612" s="25"/>
      <c r="F6612" s="35">
        <v>90</v>
      </c>
      <c r="G6612" s="25">
        <v>46.3</v>
      </c>
      <c r="H6612" s="13">
        <v>0</v>
      </c>
      <c r="I6612" s="25"/>
      <c r="J6612" s="12">
        <v>270</v>
      </c>
      <c r="K6612" s="12">
        <v>0</v>
      </c>
      <c r="L6612" s="25" t="s">
        <v>13</v>
      </c>
      <c r="M6612" s="10"/>
      <c r="N6612" s="15"/>
      <c r="O6612" s="15"/>
      <c r="P6612" s="4"/>
      <c r="Q6612" s="65"/>
      <c r="R6612" s="42"/>
      <c r="S6612" s="44"/>
      <c r="T6612" s="44"/>
      <c r="U6612" s="5"/>
      <c r="V6612" s="5"/>
      <c r="W6612" s="5"/>
      <c r="X6612" s="5"/>
      <c r="Y6612" s="5"/>
      <c r="Z6612" s="5"/>
      <c r="AA6612" s="5"/>
      <c r="AB6612" s="5"/>
      <c r="AC6612" s="5"/>
      <c r="AD6612" s="5"/>
      <c r="AE6612" s="5"/>
      <c r="AF6612" s="5"/>
      <c r="AG6612" s="5"/>
      <c r="AH6612" s="40"/>
      <c r="AI6612" s="3"/>
      <c r="AJ6612" s="3"/>
      <c r="AK6612" s="3"/>
      <c r="AL6612" s="3"/>
      <c r="AM6612" s="3"/>
      <c r="AN6612" s="3"/>
      <c r="AO6612" s="3"/>
      <c r="AP6612" s="3"/>
      <c r="AQ6612" s="3"/>
      <c r="AR6612" s="3"/>
      <c r="AS6612" s="3"/>
      <c r="AT6612" s="51"/>
      <c r="AU6612" s="48"/>
      <c r="AV6612" s="52"/>
      <c r="AW6612" s="52"/>
    </row>
    <row r="6613" spans="1:49" ht="15" customHeight="1" x14ac:dyDescent="0.25">
      <c r="A6613" s="11">
        <f t="shared" si="1055"/>
        <v>6610</v>
      </c>
      <c r="B6613" s="29">
        <v>37657</v>
      </c>
      <c r="C6613" s="25">
        <v>20</v>
      </c>
      <c r="D6613" s="12">
        <v>31.9</v>
      </c>
      <c r="E6613" s="25"/>
      <c r="F6613" s="35">
        <v>88</v>
      </c>
      <c r="G6613" s="25">
        <v>0.2</v>
      </c>
      <c r="H6613" s="13">
        <v>4.2</v>
      </c>
      <c r="I6613" s="25"/>
      <c r="J6613" s="12">
        <v>270</v>
      </c>
      <c r="K6613" s="12">
        <v>1</v>
      </c>
      <c r="L6613" s="25" t="s">
        <v>15</v>
      </c>
      <c r="M6613" s="10"/>
      <c r="N6613" s="15"/>
      <c r="O6613" s="15"/>
      <c r="P6613" s="4"/>
      <c r="Q6613" s="65"/>
      <c r="R6613" s="42"/>
      <c r="S6613" s="44"/>
      <c r="T6613" s="44"/>
      <c r="U6613" s="5"/>
      <c r="V6613" s="5"/>
      <c r="W6613" s="5"/>
      <c r="X6613" s="5"/>
      <c r="Y6613" s="5"/>
      <c r="Z6613" s="5"/>
      <c r="AA6613" s="5"/>
      <c r="AB6613" s="5"/>
      <c r="AC6613" s="5"/>
      <c r="AD6613" s="5"/>
      <c r="AE6613" s="5"/>
      <c r="AF6613" s="5"/>
      <c r="AG6613" s="5"/>
      <c r="AH6613" s="40"/>
      <c r="AI6613" s="3"/>
      <c r="AJ6613" s="3"/>
      <c r="AK6613" s="3"/>
      <c r="AL6613" s="3"/>
      <c r="AM6613" s="3"/>
      <c r="AN6613" s="3"/>
      <c r="AO6613" s="3"/>
      <c r="AP6613" s="3"/>
      <c r="AQ6613" s="3"/>
      <c r="AR6613" s="3"/>
      <c r="AS6613" s="3"/>
      <c r="AT6613" s="51"/>
      <c r="AU6613" s="48"/>
      <c r="AV6613" s="52"/>
      <c r="AW6613" s="52"/>
    </row>
    <row r="6614" spans="1:49" ht="15" customHeight="1" x14ac:dyDescent="0.25">
      <c r="A6614" s="11">
        <f t="shared" si="1055"/>
        <v>6611</v>
      </c>
      <c r="B6614" s="29">
        <v>37658</v>
      </c>
      <c r="C6614" s="25">
        <v>22</v>
      </c>
      <c r="D6614" s="12">
        <v>33.4</v>
      </c>
      <c r="E6614" s="25"/>
      <c r="F6614" s="35">
        <v>90</v>
      </c>
      <c r="G6614" s="25">
        <v>0</v>
      </c>
      <c r="H6614" s="13">
        <v>8</v>
      </c>
      <c r="I6614" s="25"/>
      <c r="J6614" s="12">
        <v>225</v>
      </c>
      <c r="K6614" s="12">
        <v>3</v>
      </c>
      <c r="L6614" s="25" t="s">
        <v>13</v>
      </c>
      <c r="M6614" s="10"/>
      <c r="N6614" s="15"/>
      <c r="O6614" s="15"/>
      <c r="P6614" s="4"/>
      <c r="Q6614" s="65"/>
      <c r="R6614" s="42"/>
      <c r="S6614" s="44"/>
      <c r="T6614" s="44"/>
      <c r="U6614" s="5"/>
      <c r="V6614" s="5"/>
      <c r="W6614" s="5"/>
      <c r="X6614" s="5"/>
      <c r="Y6614" s="5"/>
      <c r="Z6614" s="5"/>
      <c r="AA6614" s="5"/>
      <c r="AB6614" s="5"/>
      <c r="AC6614" s="5"/>
      <c r="AD6614" s="5"/>
      <c r="AE6614" s="5"/>
      <c r="AF6614" s="5"/>
      <c r="AG6614" s="5"/>
      <c r="AH6614" s="40"/>
      <c r="AI6614" s="3"/>
      <c r="AJ6614" s="3"/>
      <c r="AK6614" s="3"/>
      <c r="AL6614" s="3"/>
      <c r="AM6614" s="3"/>
      <c r="AN6614" s="3"/>
      <c r="AO6614" s="3"/>
      <c r="AP6614" s="3"/>
      <c r="AQ6614" s="3"/>
      <c r="AR6614" s="3"/>
      <c r="AS6614" s="3"/>
      <c r="AT6614" s="51"/>
      <c r="AU6614" s="48"/>
      <c r="AV6614" s="52"/>
      <c r="AW6614" s="52"/>
    </row>
    <row r="6615" spans="1:49" ht="15" customHeight="1" x14ac:dyDescent="0.25">
      <c r="A6615" s="11">
        <f t="shared" si="1055"/>
        <v>6612</v>
      </c>
      <c r="B6615" s="29">
        <v>37659</v>
      </c>
      <c r="C6615" s="25">
        <v>22</v>
      </c>
      <c r="D6615" s="12">
        <v>33</v>
      </c>
      <c r="E6615" s="25"/>
      <c r="F6615" s="35">
        <v>88</v>
      </c>
      <c r="G6615" s="25">
        <v>0</v>
      </c>
      <c r="H6615" s="13">
        <v>7</v>
      </c>
      <c r="I6615" s="25"/>
      <c r="J6615" s="12">
        <v>225</v>
      </c>
      <c r="K6615" s="12">
        <v>3</v>
      </c>
      <c r="L6615" s="25" t="s">
        <v>15</v>
      </c>
      <c r="M6615" s="10"/>
      <c r="N6615" s="15"/>
      <c r="O6615" s="15"/>
      <c r="P6615" s="4"/>
      <c r="Q6615" s="65"/>
      <c r="R6615" s="42"/>
      <c r="S6615" s="44"/>
      <c r="T6615" s="44"/>
      <c r="U6615" s="5"/>
      <c r="V6615" s="5"/>
      <c r="W6615" s="5"/>
      <c r="X6615" s="5"/>
      <c r="Y6615" s="5"/>
      <c r="Z6615" s="5"/>
      <c r="AA6615" s="5"/>
      <c r="AB6615" s="5"/>
      <c r="AC6615" s="5"/>
      <c r="AD6615" s="5"/>
      <c r="AE6615" s="5"/>
      <c r="AF6615" s="5"/>
      <c r="AG6615" s="5"/>
      <c r="AH6615" s="40"/>
      <c r="AI6615" s="3"/>
      <c r="AJ6615" s="3"/>
      <c r="AK6615" s="3"/>
      <c r="AL6615" s="3"/>
      <c r="AM6615" s="3"/>
      <c r="AN6615" s="3"/>
      <c r="AO6615" s="3"/>
      <c r="AP6615" s="3"/>
      <c r="AQ6615" s="3"/>
      <c r="AR6615" s="3"/>
      <c r="AS6615" s="3"/>
      <c r="AT6615" s="51"/>
      <c r="AU6615" s="48"/>
      <c r="AV6615" s="52"/>
      <c r="AW6615" s="52"/>
    </row>
    <row r="6616" spans="1:49" ht="15" customHeight="1" x14ac:dyDescent="0.25">
      <c r="A6616" s="11">
        <f t="shared" si="1055"/>
        <v>6613</v>
      </c>
      <c r="B6616" s="29">
        <v>37660</v>
      </c>
      <c r="C6616" s="25">
        <v>22</v>
      </c>
      <c r="D6616" s="12">
        <v>29</v>
      </c>
      <c r="E6616" s="25"/>
      <c r="F6616" s="35">
        <v>79</v>
      </c>
      <c r="G6616" s="25">
        <v>0</v>
      </c>
      <c r="H6616" s="13">
        <v>3.9</v>
      </c>
      <c r="I6616" s="25"/>
      <c r="J6616" s="12">
        <v>270</v>
      </c>
      <c r="K6616" s="12">
        <v>3</v>
      </c>
      <c r="L6616" s="25" t="s">
        <v>13</v>
      </c>
      <c r="M6616" s="10"/>
      <c r="N6616" s="15"/>
      <c r="O6616" s="15"/>
      <c r="P6616" s="4"/>
      <c r="Q6616" s="65"/>
      <c r="R6616" s="42"/>
      <c r="S6616" s="44"/>
      <c r="T6616" s="44"/>
      <c r="U6616" s="5"/>
      <c r="V6616" s="5"/>
      <c r="W6616" s="5"/>
      <c r="X6616" s="5"/>
      <c r="Y6616" s="5"/>
      <c r="Z6616" s="5"/>
      <c r="AA6616" s="5"/>
      <c r="AB6616" s="5"/>
      <c r="AC6616" s="5"/>
      <c r="AD6616" s="5"/>
      <c r="AE6616" s="5"/>
      <c r="AF6616" s="5"/>
      <c r="AG6616" s="5"/>
      <c r="AH6616" s="40"/>
      <c r="AI6616" s="3"/>
      <c r="AJ6616" s="3"/>
      <c r="AK6616" s="3"/>
      <c r="AL6616" s="3"/>
      <c r="AM6616" s="3"/>
      <c r="AN6616" s="3"/>
      <c r="AO6616" s="3"/>
      <c r="AP6616" s="3"/>
      <c r="AQ6616" s="3"/>
      <c r="AR6616" s="3"/>
      <c r="AS6616" s="3"/>
      <c r="AT6616" s="51"/>
      <c r="AU6616" s="48"/>
      <c r="AV6616" s="52"/>
      <c r="AW6616" s="52"/>
    </row>
    <row r="6617" spans="1:49" ht="15" customHeight="1" x14ac:dyDescent="0.25">
      <c r="A6617" s="11">
        <f t="shared" si="1055"/>
        <v>6614</v>
      </c>
      <c r="B6617" s="29">
        <v>37661</v>
      </c>
      <c r="C6617" s="25">
        <v>21</v>
      </c>
      <c r="D6617" s="12">
        <v>32.700000000000003</v>
      </c>
      <c r="E6617" s="25"/>
      <c r="F6617" s="35">
        <v>82</v>
      </c>
      <c r="G6617" s="25">
        <v>1.4</v>
      </c>
      <c r="H6617" s="13">
        <v>4.2</v>
      </c>
      <c r="I6617" s="25"/>
      <c r="J6617" s="12">
        <v>225</v>
      </c>
      <c r="K6617" s="12">
        <v>4</v>
      </c>
      <c r="L6617" s="25" t="s">
        <v>13</v>
      </c>
      <c r="M6617" s="10"/>
      <c r="N6617" s="15"/>
      <c r="O6617" s="15"/>
      <c r="P6617" s="4"/>
      <c r="Q6617" s="65"/>
      <c r="R6617" s="42"/>
      <c r="S6617" s="44"/>
      <c r="T6617" s="44"/>
      <c r="U6617" s="5"/>
      <c r="V6617" s="5"/>
      <c r="W6617" s="5"/>
      <c r="X6617" s="5"/>
      <c r="Y6617" s="5"/>
      <c r="Z6617" s="5"/>
      <c r="AA6617" s="5"/>
      <c r="AB6617" s="5"/>
      <c r="AC6617" s="5"/>
      <c r="AD6617" s="5"/>
      <c r="AE6617" s="5"/>
      <c r="AF6617" s="5"/>
      <c r="AG6617" s="5"/>
      <c r="AH6617" s="40"/>
      <c r="AI6617" s="3"/>
      <c r="AJ6617" s="3"/>
      <c r="AK6617" s="3"/>
      <c r="AL6617" s="3"/>
      <c r="AM6617" s="3"/>
      <c r="AN6617" s="3"/>
      <c r="AO6617" s="3"/>
      <c r="AP6617" s="3"/>
      <c r="AQ6617" s="3"/>
      <c r="AR6617" s="3"/>
      <c r="AS6617" s="3"/>
      <c r="AT6617" s="51"/>
      <c r="AU6617" s="48"/>
      <c r="AV6617" s="52"/>
      <c r="AW6617" s="52"/>
    </row>
    <row r="6618" spans="1:49" ht="15" customHeight="1" x14ac:dyDescent="0.25">
      <c r="A6618" s="11">
        <f t="shared" si="1055"/>
        <v>6615</v>
      </c>
      <c r="B6618" s="29">
        <v>37662</v>
      </c>
      <c r="C6618" s="25">
        <v>21</v>
      </c>
      <c r="D6618" s="12">
        <v>32.1</v>
      </c>
      <c r="E6618" s="25"/>
      <c r="F6618" s="35">
        <v>86</v>
      </c>
      <c r="G6618" s="25">
        <v>4</v>
      </c>
      <c r="H6618" s="13">
        <v>3.9</v>
      </c>
      <c r="I6618" s="25"/>
      <c r="J6618" s="12">
        <v>315</v>
      </c>
      <c r="K6618" s="12">
        <v>3</v>
      </c>
      <c r="L6618" s="25" t="s">
        <v>15</v>
      </c>
      <c r="M6618" s="10"/>
      <c r="N6618" s="15"/>
      <c r="O6618" s="15"/>
      <c r="P6618" s="4"/>
      <c r="Q6618" s="65"/>
      <c r="R6618" s="42"/>
      <c r="S6618" s="44"/>
      <c r="T6618" s="44"/>
      <c r="U6618" s="5"/>
      <c r="V6618" s="5"/>
      <c r="W6618" s="5"/>
      <c r="X6618" s="5"/>
      <c r="Y6618" s="5"/>
      <c r="Z6618" s="5"/>
      <c r="AA6618" s="5"/>
      <c r="AB6618" s="5"/>
      <c r="AC6618" s="5"/>
      <c r="AD6618" s="5"/>
      <c r="AE6618" s="5"/>
      <c r="AF6618" s="5"/>
      <c r="AG6618" s="5"/>
      <c r="AH6618" s="40"/>
      <c r="AI6618" s="3"/>
      <c r="AJ6618" s="3"/>
      <c r="AK6618" s="3"/>
      <c r="AL6618" s="3"/>
      <c r="AM6618" s="3"/>
      <c r="AN6618" s="3"/>
      <c r="AO6618" s="3"/>
      <c r="AP6618" s="3"/>
      <c r="AQ6618" s="3"/>
      <c r="AR6618" s="3"/>
      <c r="AS6618" s="3"/>
      <c r="AT6618" s="51"/>
      <c r="AU6618" s="48"/>
      <c r="AV6618" s="52"/>
      <c r="AW6618" s="52"/>
    </row>
    <row r="6619" spans="1:49" ht="15" customHeight="1" x14ac:dyDescent="0.25">
      <c r="A6619" s="11">
        <f t="shared" si="1055"/>
        <v>6616</v>
      </c>
      <c r="B6619" s="29">
        <v>37663</v>
      </c>
      <c r="C6619" s="25">
        <v>21</v>
      </c>
      <c r="D6619" s="12">
        <v>32.4</v>
      </c>
      <c r="E6619" s="25"/>
      <c r="F6619" s="35">
        <v>81</v>
      </c>
      <c r="G6619" s="25">
        <v>0</v>
      </c>
      <c r="H6619" s="13">
        <v>5</v>
      </c>
      <c r="I6619" s="25"/>
      <c r="J6619" s="12">
        <v>270</v>
      </c>
      <c r="K6619" s="12">
        <v>3</v>
      </c>
      <c r="L6619" s="25" t="s">
        <v>13</v>
      </c>
      <c r="M6619" s="10"/>
      <c r="N6619" s="15"/>
      <c r="O6619" s="15"/>
      <c r="P6619" s="4"/>
      <c r="Q6619" s="65"/>
      <c r="R6619" s="42"/>
      <c r="S6619" s="44"/>
      <c r="T6619" s="44"/>
      <c r="U6619" s="5"/>
      <c r="V6619" s="5"/>
      <c r="W6619" s="5"/>
      <c r="X6619" s="5"/>
      <c r="Y6619" s="5"/>
      <c r="Z6619" s="5"/>
      <c r="AA6619" s="5"/>
      <c r="AB6619" s="5"/>
      <c r="AC6619" s="5"/>
      <c r="AD6619" s="5"/>
      <c r="AE6619" s="5"/>
      <c r="AF6619" s="5"/>
      <c r="AG6619" s="5"/>
      <c r="AH6619" s="40"/>
      <c r="AI6619" s="3"/>
      <c r="AJ6619" s="3"/>
      <c r="AK6619" s="3"/>
      <c r="AL6619" s="3"/>
      <c r="AM6619" s="3"/>
      <c r="AN6619" s="3"/>
      <c r="AO6619" s="3"/>
      <c r="AP6619" s="3"/>
      <c r="AQ6619" s="3"/>
      <c r="AR6619" s="3"/>
      <c r="AS6619" s="3"/>
      <c r="AT6619" s="51"/>
      <c r="AU6619" s="48"/>
      <c r="AV6619" s="52"/>
      <c r="AW6619" s="52"/>
    </row>
    <row r="6620" spans="1:49" ht="15" customHeight="1" x14ac:dyDescent="0.25">
      <c r="A6620" s="11">
        <f t="shared" si="1055"/>
        <v>6617</v>
      </c>
      <c r="B6620" s="29">
        <v>37664</v>
      </c>
      <c r="C6620" s="25">
        <v>23</v>
      </c>
      <c r="D6620" s="12">
        <v>32.799999999999997</v>
      </c>
      <c r="E6620" s="25"/>
      <c r="F6620" s="35">
        <v>94</v>
      </c>
      <c r="G6620" s="25">
        <v>48.4</v>
      </c>
      <c r="H6620" s="13">
        <v>0.1</v>
      </c>
      <c r="I6620" s="25"/>
      <c r="J6620" s="12">
        <v>180</v>
      </c>
      <c r="K6620" s="12">
        <v>3</v>
      </c>
      <c r="L6620" s="25" t="s">
        <v>14</v>
      </c>
      <c r="M6620" s="10"/>
      <c r="N6620" s="15"/>
      <c r="O6620" s="15"/>
      <c r="P6620" s="4"/>
      <c r="Q6620" s="65"/>
      <c r="R6620" s="42"/>
      <c r="S6620" s="44"/>
      <c r="T6620" s="44"/>
      <c r="U6620" s="5"/>
      <c r="V6620" s="5"/>
      <c r="W6620" s="5"/>
      <c r="X6620" s="5"/>
      <c r="Y6620" s="5"/>
      <c r="Z6620" s="5"/>
      <c r="AA6620" s="5"/>
      <c r="AB6620" s="5"/>
      <c r="AC6620" s="5"/>
      <c r="AD6620" s="5"/>
      <c r="AE6620" s="5"/>
      <c r="AF6620" s="5"/>
      <c r="AG6620" s="5"/>
      <c r="AH6620" s="40"/>
      <c r="AI6620" s="3"/>
      <c r="AJ6620" s="3"/>
      <c r="AK6620" s="3"/>
      <c r="AL6620" s="3"/>
      <c r="AM6620" s="3"/>
      <c r="AN6620" s="3"/>
      <c r="AO6620" s="3"/>
      <c r="AP6620" s="3"/>
      <c r="AQ6620" s="3"/>
      <c r="AR6620" s="3"/>
      <c r="AS6620" s="3"/>
      <c r="AT6620" s="51"/>
      <c r="AU6620" s="48"/>
      <c r="AV6620" s="52"/>
      <c r="AW6620" s="52"/>
    </row>
    <row r="6621" spans="1:49" ht="15" customHeight="1" x14ac:dyDescent="0.25">
      <c r="A6621" s="11">
        <f t="shared" si="1055"/>
        <v>6618</v>
      </c>
      <c r="B6621" s="29">
        <v>37665</v>
      </c>
      <c r="C6621" s="25">
        <v>22</v>
      </c>
      <c r="D6621" s="12">
        <v>33</v>
      </c>
      <c r="E6621" s="25"/>
      <c r="F6621" s="35">
        <v>95</v>
      </c>
      <c r="G6621" s="25">
        <v>7.8</v>
      </c>
      <c r="H6621" s="13">
        <v>3.7</v>
      </c>
      <c r="I6621" s="25"/>
      <c r="J6621" s="12">
        <v>180</v>
      </c>
      <c r="K6621" s="12">
        <v>2</v>
      </c>
      <c r="L6621" s="25" t="s">
        <v>13</v>
      </c>
      <c r="M6621" s="10"/>
      <c r="N6621" s="15"/>
      <c r="O6621" s="15"/>
      <c r="P6621" s="4"/>
      <c r="Q6621" s="65"/>
      <c r="R6621" s="42"/>
      <c r="S6621" s="44"/>
      <c r="T6621" s="44"/>
      <c r="U6621" s="5"/>
      <c r="V6621" s="5"/>
      <c r="W6621" s="5"/>
      <c r="X6621" s="5"/>
      <c r="Y6621" s="5"/>
      <c r="Z6621" s="5"/>
      <c r="AA6621" s="5"/>
      <c r="AB6621" s="5"/>
      <c r="AC6621" s="5"/>
      <c r="AD6621" s="5"/>
      <c r="AE6621" s="5"/>
      <c r="AF6621" s="5"/>
      <c r="AG6621" s="5"/>
      <c r="AH6621" s="40"/>
      <c r="AI6621" s="3"/>
      <c r="AJ6621" s="3"/>
      <c r="AK6621" s="3"/>
      <c r="AL6621" s="3"/>
      <c r="AM6621" s="3"/>
      <c r="AN6621" s="3"/>
      <c r="AO6621" s="3"/>
      <c r="AP6621" s="3"/>
      <c r="AQ6621" s="3"/>
      <c r="AR6621" s="3"/>
      <c r="AS6621" s="3"/>
      <c r="AT6621" s="51"/>
      <c r="AU6621" s="48"/>
      <c r="AV6621" s="52"/>
      <c r="AW6621" s="52"/>
    </row>
    <row r="6622" spans="1:49" ht="15" customHeight="1" x14ac:dyDescent="0.25">
      <c r="A6622" s="11">
        <f t="shared" si="1055"/>
        <v>6619</v>
      </c>
      <c r="B6622" s="29">
        <v>37666</v>
      </c>
      <c r="C6622" s="25">
        <v>22</v>
      </c>
      <c r="D6622" s="12">
        <v>30.7</v>
      </c>
      <c r="E6622" s="25"/>
      <c r="F6622" s="35">
        <v>90</v>
      </c>
      <c r="G6622" s="25">
        <v>83</v>
      </c>
      <c r="H6622" s="13">
        <v>1.7</v>
      </c>
      <c r="I6622" s="25"/>
      <c r="J6622" s="12">
        <v>360</v>
      </c>
      <c r="K6622" s="12">
        <v>2</v>
      </c>
      <c r="L6622" s="25" t="s">
        <v>13</v>
      </c>
      <c r="M6622" s="10"/>
      <c r="N6622" s="15"/>
      <c r="O6622" s="15"/>
      <c r="P6622" s="4"/>
      <c r="Q6622" s="65"/>
      <c r="R6622" s="42"/>
      <c r="S6622" s="44"/>
      <c r="T6622" s="44"/>
      <c r="U6622" s="5"/>
      <c r="V6622" s="5"/>
      <c r="W6622" s="5"/>
      <c r="X6622" s="5"/>
      <c r="Y6622" s="5"/>
      <c r="Z6622" s="5"/>
      <c r="AA6622" s="5"/>
      <c r="AB6622" s="5"/>
      <c r="AC6622" s="5"/>
      <c r="AD6622" s="5"/>
      <c r="AE6622" s="5"/>
      <c r="AF6622" s="5"/>
      <c r="AG6622" s="5"/>
      <c r="AH6622" s="40"/>
      <c r="AI6622" s="3"/>
      <c r="AJ6622" s="3"/>
      <c r="AK6622" s="3"/>
      <c r="AL6622" s="3"/>
      <c r="AM6622" s="3"/>
      <c r="AN6622" s="3"/>
      <c r="AO6622" s="3"/>
      <c r="AP6622" s="3"/>
      <c r="AQ6622" s="3"/>
      <c r="AR6622" s="3"/>
      <c r="AS6622" s="3"/>
      <c r="AT6622" s="51"/>
      <c r="AU6622" s="48"/>
      <c r="AV6622" s="52"/>
      <c r="AW6622" s="52"/>
    </row>
    <row r="6623" spans="1:49" ht="15" customHeight="1" x14ac:dyDescent="0.25">
      <c r="A6623" s="11">
        <f t="shared" si="1055"/>
        <v>6620</v>
      </c>
      <c r="B6623" s="29">
        <v>37667</v>
      </c>
      <c r="C6623" s="25">
        <v>21</v>
      </c>
      <c r="D6623" s="12">
        <v>30.4</v>
      </c>
      <c r="E6623" s="25"/>
      <c r="F6623" s="35">
        <v>93</v>
      </c>
      <c r="G6623" s="25">
        <v>2.5</v>
      </c>
      <c r="H6623" s="13">
        <v>3.7</v>
      </c>
      <c r="I6623" s="25"/>
      <c r="J6623" s="12">
        <v>270</v>
      </c>
      <c r="K6623" s="12">
        <v>1</v>
      </c>
      <c r="L6623" s="25" t="s">
        <v>13</v>
      </c>
      <c r="M6623" s="10"/>
      <c r="N6623" s="15"/>
      <c r="O6623" s="15"/>
      <c r="P6623" s="4"/>
      <c r="Q6623" s="65"/>
      <c r="R6623" s="42"/>
      <c r="S6623" s="44"/>
      <c r="T6623" s="44"/>
      <c r="U6623" s="5"/>
      <c r="V6623" s="5"/>
      <c r="W6623" s="5"/>
      <c r="X6623" s="5"/>
      <c r="Y6623" s="5"/>
      <c r="Z6623" s="5"/>
      <c r="AA6623" s="5"/>
      <c r="AB6623" s="5"/>
      <c r="AC6623" s="5"/>
      <c r="AD6623" s="5"/>
      <c r="AE6623" s="5"/>
      <c r="AF6623" s="5"/>
      <c r="AG6623" s="5"/>
      <c r="AH6623" s="40"/>
      <c r="AI6623" s="3"/>
      <c r="AJ6623" s="3"/>
      <c r="AK6623" s="3"/>
      <c r="AL6623" s="3"/>
      <c r="AM6623" s="3"/>
      <c r="AN6623" s="3"/>
      <c r="AO6623" s="3"/>
      <c r="AP6623" s="3"/>
      <c r="AQ6623" s="3"/>
      <c r="AR6623" s="3"/>
      <c r="AS6623" s="3"/>
      <c r="AT6623" s="51"/>
      <c r="AU6623" s="48"/>
      <c r="AV6623" s="52"/>
      <c r="AW6623" s="52"/>
    </row>
    <row r="6624" spans="1:49" ht="15" customHeight="1" x14ac:dyDescent="0.25">
      <c r="A6624" s="11">
        <f t="shared" si="1055"/>
        <v>6621</v>
      </c>
      <c r="B6624" s="29">
        <v>37668</v>
      </c>
      <c r="C6624" s="25">
        <v>21</v>
      </c>
      <c r="D6624" s="12">
        <v>32</v>
      </c>
      <c r="E6624" s="25"/>
      <c r="F6624" s="35">
        <v>92</v>
      </c>
      <c r="G6624" s="25">
        <v>45.3</v>
      </c>
      <c r="H6624" s="13">
        <v>4.2</v>
      </c>
      <c r="I6624" s="25"/>
      <c r="J6624" s="12">
        <v>270</v>
      </c>
      <c r="K6624" s="12">
        <v>0</v>
      </c>
      <c r="L6624" s="25" t="s">
        <v>15</v>
      </c>
      <c r="M6624" s="10"/>
      <c r="N6624" s="15"/>
      <c r="O6624" s="15"/>
      <c r="P6624" s="4"/>
      <c r="Q6624" s="65"/>
      <c r="R6624" s="42"/>
      <c r="S6624" s="44"/>
      <c r="T6624" s="44"/>
      <c r="U6624" s="5"/>
      <c r="V6624" s="5"/>
      <c r="W6624" s="5"/>
      <c r="X6624" s="5"/>
      <c r="Y6624" s="5"/>
      <c r="Z6624" s="5"/>
      <c r="AA6624" s="5"/>
      <c r="AB6624" s="5"/>
      <c r="AC6624" s="5"/>
      <c r="AD6624" s="5"/>
      <c r="AE6624" s="5"/>
      <c r="AF6624" s="5"/>
      <c r="AG6624" s="5"/>
      <c r="AH6624" s="40"/>
      <c r="AI6624" s="3"/>
      <c r="AJ6624" s="3"/>
      <c r="AK6624" s="3"/>
      <c r="AL6624" s="3"/>
      <c r="AM6624" s="3"/>
      <c r="AN6624" s="3"/>
      <c r="AO6624" s="3"/>
      <c r="AP6624" s="3"/>
      <c r="AQ6624" s="3"/>
      <c r="AR6624" s="3"/>
      <c r="AS6624" s="3"/>
      <c r="AT6624" s="51"/>
      <c r="AU6624" s="48"/>
      <c r="AV6624" s="52"/>
      <c r="AW6624" s="52"/>
    </row>
    <row r="6625" spans="1:49" ht="15" customHeight="1" x14ac:dyDescent="0.25">
      <c r="A6625" s="11">
        <f t="shared" si="1055"/>
        <v>6622</v>
      </c>
      <c r="B6625" s="29">
        <v>37669</v>
      </c>
      <c r="C6625" s="25">
        <v>22</v>
      </c>
      <c r="D6625" s="12">
        <v>32</v>
      </c>
      <c r="E6625" s="25"/>
      <c r="F6625" s="35">
        <v>95</v>
      </c>
      <c r="G6625" s="25">
        <v>15</v>
      </c>
      <c r="H6625" s="13">
        <v>0.2</v>
      </c>
      <c r="I6625" s="25"/>
      <c r="J6625" s="12">
        <v>180</v>
      </c>
      <c r="K6625" s="12">
        <v>0</v>
      </c>
      <c r="L6625" s="25" t="s">
        <v>15</v>
      </c>
      <c r="M6625" s="10"/>
      <c r="N6625" s="15"/>
      <c r="O6625" s="15"/>
      <c r="P6625" s="4"/>
      <c r="Q6625" s="65"/>
      <c r="R6625" s="42"/>
      <c r="S6625" s="44"/>
      <c r="T6625" s="44"/>
      <c r="U6625" s="5"/>
      <c r="V6625" s="5"/>
      <c r="W6625" s="5"/>
      <c r="X6625" s="5"/>
      <c r="Y6625" s="5"/>
      <c r="Z6625" s="5"/>
      <c r="AA6625" s="5"/>
      <c r="AB6625" s="5"/>
      <c r="AC6625" s="5"/>
      <c r="AD6625" s="5"/>
      <c r="AE6625" s="5"/>
      <c r="AF6625" s="5"/>
      <c r="AG6625" s="5"/>
      <c r="AH6625" s="40"/>
      <c r="AI6625" s="3"/>
      <c r="AJ6625" s="3"/>
      <c r="AK6625" s="3"/>
      <c r="AL6625" s="3"/>
      <c r="AM6625" s="3"/>
      <c r="AN6625" s="3"/>
      <c r="AO6625" s="3"/>
      <c r="AP6625" s="3"/>
      <c r="AQ6625" s="3"/>
      <c r="AR6625" s="3"/>
      <c r="AS6625" s="3"/>
      <c r="AT6625" s="51"/>
      <c r="AU6625" s="48"/>
      <c r="AV6625" s="52"/>
      <c r="AW6625" s="52"/>
    </row>
    <row r="6626" spans="1:49" ht="15" customHeight="1" x14ac:dyDescent="0.25">
      <c r="A6626" s="11">
        <f t="shared" si="1055"/>
        <v>6623</v>
      </c>
      <c r="B6626" s="29">
        <v>37670</v>
      </c>
      <c r="C6626" s="25">
        <v>21</v>
      </c>
      <c r="D6626" s="12">
        <v>31.4</v>
      </c>
      <c r="E6626" s="25"/>
      <c r="F6626" s="35">
        <v>94</v>
      </c>
      <c r="G6626" s="25">
        <v>0</v>
      </c>
      <c r="H6626" s="13">
        <v>6.8</v>
      </c>
      <c r="I6626" s="25"/>
      <c r="J6626" s="12">
        <v>225</v>
      </c>
      <c r="K6626" s="12">
        <v>0</v>
      </c>
      <c r="L6626" s="25" t="s">
        <v>14</v>
      </c>
      <c r="M6626" s="10"/>
      <c r="N6626" s="15"/>
      <c r="O6626" s="15"/>
      <c r="P6626" s="4"/>
      <c r="Q6626" s="65"/>
      <c r="R6626" s="42"/>
      <c r="S6626" s="44"/>
      <c r="T6626" s="44"/>
      <c r="U6626" s="5"/>
      <c r="V6626" s="5"/>
      <c r="W6626" s="5"/>
      <c r="X6626" s="5"/>
      <c r="Y6626" s="5"/>
      <c r="Z6626" s="5"/>
      <c r="AA6626" s="5"/>
      <c r="AB6626" s="5"/>
      <c r="AC6626" s="5"/>
      <c r="AD6626" s="5"/>
      <c r="AE6626" s="5"/>
      <c r="AF6626" s="5"/>
      <c r="AG6626" s="5"/>
      <c r="AH6626" s="40"/>
      <c r="AI6626" s="3"/>
      <c r="AJ6626" s="3"/>
      <c r="AK6626" s="3"/>
      <c r="AL6626" s="3"/>
      <c r="AM6626" s="3"/>
      <c r="AN6626" s="3"/>
      <c r="AO6626" s="3"/>
      <c r="AP6626" s="3"/>
      <c r="AQ6626" s="3"/>
      <c r="AR6626" s="3"/>
      <c r="AS6626" s="3"/>
      <c r="AT6626" s="51"/>
      <c r="AU6626" s="48"/>
      <c r="AV6626" s="52"/>
      <c r="AW6626" s="52"/>
    </row>
    <row r="6627" spans="1:49" ht="15" customHeight="1" x14ac:dyDescent="0.25">
      <c r="A6627" s="11">
        <f t="shared" si="1055"/>
        <v>6624</v>
      </c>
      <c r="B6627" s="29">
        <v>37671</v>
      </c>
      <c r="C6627" s="25">
        <v>22</v>
      </c>
      <c r="D6627" s="12">
        <v>32.4</v>
      </c>
      <c r="E6627" s="25"/>
      <c r="F6627" s="35">
        <v>91</v>
      </c>
      <c r="G6627" s="25">
        <v>0</v>
      </c>
      <c r="H6627" s="13">
        <v>6.5</v>
      </c>
      <c r="I6627" s="25"/>
      <c r="J6627" s="12">
        <v>270</v>
      </c>
      <c r="K6627" s="12">
        <v>0</v>
      </c>
      <c r="L6627" s="25" t="s">
        <v>15</v>
      </c>
      <c r="M6627" s="10"/>
      <c r="N6627" s="15"/>
      <c r="O6627" s="15"/>
      <c r="P6627" s="4"/>
      <c r="Q6627" s="65"/>
      <c r="R6627" s="42"/>
      <c r="S6627" s="44"/>
      <c r="T6627" s="44"/>
      <c r="U6627" s="5"/>
      <c r="V6627" s="5"/>
      <c r="W6627" s="5"/>
      <c r="X6627" s="5"/>
      <c r="Y6627" s="5"/>
      <c r="Z6627" s="5"/>
      <c r="AA6627" s="5"/>
      <c r="AB6627" s="5"/>
      <c r="AC6627" s="5"/>
      <c r="AD6627" s="5"/>
      <c r="AE6627" s="5"/>
      <c r="AF6627" s="5"/>
      <c r="AG6627" s="5"/>
      <c r="AH6627" s="40"/>
      <c r="AI6627" s="3"/>
      <c r="AJ6627" s="3"/>
      <c r="AK6627" s="3"/>
      <c r="AL6627" s="3"/>
      <c r="AM6627" s="3"/>
      <c r="AN6627" s="3"/>
      <c r="AO6627" s="3"/>
      <c r="AP6627" s="3"/>
      <c r="AQ6627" s="3"/>
      <c r="AR6627" s="3"/>
      <c r="AS6627" s="3"/>
      <c r="AT6627" s="51"/>
      <c r="AU6627" s="48"/>
      <c r="AV6627" s="52"/>
      <c r="AW6627" s="52"/>
    </row>
    <row r="6628" spans="1:49" ht="15" customHeight="1" x14ac:dyDescent="0.25">
      <c r="A6628" s="11">
        <f t="shared" si="1055"/>
        <v>6625</v>
      </c>
      <c r="B6628" s="29">
        <v>37672</v>
      </c>
      <c r="C6628" s="25">
        <v>21</v>
      </c>
      <c r="D6628" s="12">
        <v>27</v>
      </c>
      <c r="E6628" s="25"/>
      <c r="F6628" s="35">
        <v>92</v>
      </c>
      <c r="G6628" s="25">
        <v>0</v>
      </c>
      <c r="H6628" s="13">
        <v>0</v>
      </c>
      <c r="I6628" s="25"/>
      <c r="J6628" s="12">
        <v>225</v>
      </c>
      <c r="K6628" s="12">
        <v>0</v>
      </c>
      <c r="L6628" s="25" t="s">
        <v>14</v>
      </c>
      <c r="M6628" s="10"/>
      <c r="N6628" s="15"/>
      <c r="O6628" s="15"/>
      <c r="P6628" s="4"/>
      <c r="Q6628" s="65"/>
      <c r="R6628" s="42"/>
      <c r="S6628" s="44"/>
      <c r="T6628" s="44"/>
      <c r="U6628" s="5"/>
      <c r="V6628" s="5"/>
      <c r="W6628" s="5"/>
      <c r="X6628" s="5"/>
      <c r="Y6628" s="5"/>
      <c r="Z6628" s="5"/>
      <c r="AA6628" s="5"/>
      <c r="AB6628" s="5"/>
      <c r="AC6628" s="5"/>
      <c r="AD6628" s="5"/>
      <c r="AE6628" s="5"/>
      <c r="AF6628" s="5"/>
      <c r="AG6628" s="5"/>
      <c r="AH6628" s="40"/>
      <c r="AI6628" s="3"/>
      <c r="AJ6628" s="3"/>
      <c r="AK6628" s="3"/>
      <c r="AL6628" s="3"/>
      <c r="AM6628" s="3"/>
      <c r="AN6628" s="3"/>
      <c r="AO6628" s="3"/>
      <c r="AP6628" s="3"/>
      <c r="AQ6628" s="3"/>
      <c r="AR6628" s="3"/>
      <c r="AS6628" s="3"/>
      <c r="AT6628" s="51"/>
      <c r="AU6628" s="48"/>
      <c r="AV6628" s="52"/>
      <c r="AW6628" s="52"/>
    </row>
    <row r="6629" spans="1:49" ht="15" customHeight="1" x14ac:dyDescent="0.25">
      <c r="A6629" s="11">
        <f t="shared" si="1055"/>
        <v>6626</v>
      </c>
      <c r="B6629" s="29">
        <v>37673</v>
      </c>
      <c r="C6629" s="25">
        <v>22</v>
      </c>
      <c r="D6629" s="12">
        <v>31.4</v>
      </c>
      <c r="E6629" s="25"/>
      <c r="F6629" s="35">
        <v>88</v>
      </c>
      <c r="G6629" s="25">
        <v>12.8</v>
      </c>
      <c r="H6629" s="13">
        <v>2.7</v>
      </c>
      <c r="I6629" s="25"/>
      <c r="J6629" s="12">
        <v>90</v>
      </c>
      <c r="K6629" s="12">
        <v>1</v>
      </c>
      <c r="L6629" s="25" t="s">
        <v>12</v>
      </c>
      <c r="M6629" s="10"/>
      <c r="N6629" s="15"/>
      <c r="O6629" s="15"/>
      <c r="P6629" s="4"/>
      <c r="Q6629" s="65"/>
      <c r="R6629" s="42"/>
      <c r="S6629" s="44"/>
      <c r="T6629" s="44"/>
      <c r="U6629" s="5"/>
      <c r="V6629" s="5"/>
      <c r="W6629" s="5"/>
      <c r="X6629" s="5"/>
      <c r="Y6629" s="5"/>
      <c r="Z6629" s="5"/>
      <c r="AA6629" s="5"/>
      <c r="AB6629" s="5"/>
      <c r="AC6629" s="5"/>
      <c r="AD6629" s="5"/>
      <c r="AE6629" s="5"/>
      <c r="AF6629" s="5"/>
      <c r="AG6629" s="5"/>
      <c r="AH6629" s="40"/>
      <c r="AI6629" s="3"/>
      <c r="AJ6629" s="3"/>
      <c r="AK6629" s="3"/>
      <c r="AL6629" s="3"/>
      <c r="AM6629" s="3"/>
      <c r="AN6629" s="3"/>
      <c r="AO6629" s="3"/>
      <c r="AP6629" s="3"/>
      <c r="AQ6629" s="3"/>
      <c r="AR6629" s="3"/>
      <c r="AS6629" s="3"/>
      <c r="AT6629" s="51"/>
      <c r="AU6629" s="48"/>
      <c r="AV6629" s="52"/>
      <c r="AW6629" s="52"/>
    </row>
    <row r="6630" spans="1:49" ht="15" customHeight="1" x14ac:dyDescent="0.25">
      <c r="A6630" s="11">
        <f t="shared" si="1055"/>
        <v>6627</v>
      </c>
      <c r="B6630" s="29">
        <v>37674</v>
      </c>
      <c r="C6630" s="25">
        <v>21</v>
      </c>
      <c r="D6630" s="12">
        <v>32.700000000000003</v>
      </c>
      <c r="E6630" s="25"/>
      <c r="F6630" s="35">
        <v>90</v>
      </c>
      <c r="G6630" s="25">
        <v>0.8</v>
      </c>
      <c r="H6630" s="13">
        <v>0.2</v>
      </c>
      <c r="I6630" s="25"/>
      <c r="J6630" s="12">
        <v>90</v>
      </c>
      <c r="K6630" s="12">
        <v>0</v>
      </c>
      <c r="L6630" s="25" t="s">
        <v>12</v>
      </c>
      <c r="M6630" s="10"/>
      <c r="N6630" s="15"/>
      <c r="O6630" s="15"/>
      <c r="P6630" s="4"/>
      <c r="Q6630" s="65"/>
      <c r="R6630" s="42"/>
      <c r="S6630" s="44"/>
      <c r="T6630" s="44"/>
      <c r="U6630" s="5"/>
      <c r="V6630" s="5"/>
      <c r="W6630" s="5"/>
      <c r="X6630" s="5"/>
      <c r="Y6630" s="5"/>
      <c r="Z6630" s="5"/>
      <c r="AA6630" s="5"/>
      <c r="AB6630" s="5"/>
      <c r="AC6630" s="5"/>
      <c r="AD6630" s="5"/>
      <c r="AE6630" s="5"/>
      <c r="AF6630" s="5"/>
      <c r="AG6630" s="5"/>
      <c r="AH6630" s="40"/>
      <c r="AI6630" s="3"/>
      <c r="AJ6630" s="3"/>
      <c r="AK6630" s="3"/>
      <c r="AL6630" s="3"/>
      <c r="AM6630" s="3"/>
      <c r="AN6630" s="3"/>
      <c r="AO6630" s="3"/>
      <c r="AP6630" s="3"/>
      <c r="AQ6630" s="3"/>
      <c r="AR6630" s="3"/>
      <c r="AS6630" s="3"/>
      <c r="AT6630" s="51"/>
      <c r="AU6630" s="48"/>
      <c r="AV6630" s="52"/>
      <c r="AW6630" s="52"/>
    </row>
    <row r="6631" spans="1:49" ht="15" customHeight="1" x14ac:dyDescent="0.25">
      <c r="A6631" s="11">
        <f t="shared" si="1055"/>
        <v>6628</v>
      </c>
      <c r="B6631" s="29">
        <v>37675</v>
      </c>
      <c r="C6631" s="25">
        <v>21</v>
      </c>
      <c r="D6631" s="12">
        <v>31.4</v>
      </c>
      <c r="E6631" s="25"/>
      <c r="F6631" s="35">
        <v>94</v>
      </c>
      <c r="G6631" s="25">
        <v>0</v>
      </c>
      <c r="H6631" s="13">
        <v>7.2</v>
      </c>
      <c r="I6631" s="25"/>
      <c r="J6631" s="12">
        <v>90</v>
      </c>
      <c r="K6631" s="12">
        <v>0</v>
      </c>
      <c r="L6631" s="25" t="s">
        <v>12</v>
      </c>
      <c r="M6631" s="10"/>
      <c r="N6631" s="15"/>
      <c r="O6631" s="15"/>
      <c r="P6631" s="4"/>
      <c r="Q6631" s="65"/>
      <c r="R6631" s="42"/>
      <c r="S6631" s="44"/>
      <c r="T6631" s="44"/>
      <c r="U6631" s="5"/>
      <c r="V6631" s="5"/>
      <c r="W6631" s="5"/>
      <c r="X6631" s="5"/>
      <c r="Y6631" s="5"/>
      <c r="Z6631" s="5"/>
      <c r="AA6631" s="5"/>
      <c r="AB6631" s="5"/>
      <c r="AC6631" s="5"/>
      <c r="AD6631" s="5"/>
      <c r="AE6631" s="5"/>
      <c r="AF6631" s="5"/>
      <c r="AG6631" s="5"/>
      <c r="AH6631" s="40"/>
      <c r="AI6631" s="3"/>
      <c r="AJ6631" s="3"/>
      <c r="AK6631" s="3"/>
      <c r="AL6631" s="3"/>
      <c r="AM6631" s="3"/>
      <c r="AN6631" s="3"/>
      <c r="AO6631" s="3"/>
      <c r="AP6631" s="3"/>
      <c r="AQ6631" s="3"/>
      <c r="AR6631" s="3"/>
      <c r="AS6631" s="3"/>
      <c r="AT6631" s="51"/>
      <c r="AU6631" s="48"/>
      <c r="AV6631" s="52"/>
      <c r="AW6631" s="52"/>
    </row>
    <row r="6632" spans="1:49" ht="15" customHeight="1" x14ac:dyDescent="0.25">
      <c r="A6632" s="11">
        <f t="shared" si="1055"/>
        <v>6629</v>
      </c>
      <c r="B6632" s="29">
        <v>37676</v>
      </c>
      <c r="C6632" s="25">
        <v>21</v>
      </c>
      <c r="D6632" s="12">
        <v>32.6</v>
      </c>
      <c r="E6632" s="25"/>
      <c r="F6632" s="35">
        <v>99</v>
      </c>
      <c r="G6632" s="25">
        <v>3</v>
      </c>
      <c r="H6632" s="13">
        <v>3.5</v>
      </c>
      <c r="I6632" s="25"/>
      <c r="J6632" s="12">
        <v>90</v>
      </c>
      <c r="K6632" s="12">
        <v>0</v>
      </c>
      <c r="L6632" s="25" t="s">
        <v>12</v>
      </c>
      <c r="M6632" s="10"/>
      <c r="N6632" s="15"/>
      <c r="O6632" s="15"/>
      <c r="P6632" s="4"/>
      <c r="Q6632" s="65"/>
      <c r="R6632" s="42"/>
      <c r="S6632" s="44"/>
      <c r="T6632" s="44"/>
      <c r="U6632" s="5"/>
      <c r="V6632" s="5"/>
      <c r="W6632" s="5"/>
      <c r="X6632" s="5"/>
      <c r="Y6632" s="5"/>
      <c r="Z6632" s="5"/>
      <c r="AA6632" s="5"/>
      <c r="AB6632" s="5"/>
      <c r="AC6632" s="5"/>
      <c r="AD6632" s="5"/>
      <c r="AE6632" s="5"/>
      <c r="AF6632" s="5"/>
      <c r="AG6632" s="5"/>
      <c r="AH6632" s="40"/>
      <c r="AI6632" s="3"/>
      <c r="AJ6632" s="3"/>
      <c r="AK6632" s="3"/>
      <c r="AL6632" s="3"/>
      <c r="AM6632" s="3"/>
      <c r="AN6632" s="3"/>
      <c r="AO6632" s="3"/>
      <c r="AP6632" s="3"/>
      <c r="AQ6632" s="3"/>
      <c r="AR6632" s="3"/>
      <c r="AS6632" s="3"/>
      <c r="AT6632" s="51"/>
      <c r="AU6632" s="48"/>
      <c r="AV6632" s="52"/>
      <c r="AW6632" s="52"/>
    </row>
    <row r="6633" spans="1:49" ht="15" customHeight="1" x14ac:dyDescent="0.25">
      <c r="A6633" s="11">
        <f t="shared" si="1055"/>
        <v>6630</v>
      </c>
      <c r="B6633" s="29">
        <v>37677</v>
      </c>
      <c r="C6633" s="25">
        <v>21</v>
      </c>
      <c r="D6633" s="12">
        <v>32.200000000000003</v>
      </c>
      <c r="E6633" s="25"/>
      <c r="F6633" s="35">
        <v>91</v>
      </c>
      <c r="G6633" s="25">
        <v>14.2</v>
      </c>
      <c r="H6633" s="13">
        <v>3.4</v>
      </c>
      <c r="I6633" s="25"/>
      <c r="J6633" s="12">
        <v>90</v>
      </c>
      <c r="K6633" s="12">
        <v>1</v>
      </c>
      <c r="L6633" s="25" t="s">
        <v>12</v>
      </c>
      <c r="M6633" s="10"/>
      <c r="N6633" s="15"/>
      <c r="O6633" s="15"/>
      <c r="P6633" s="4"/>
      <c r="Q6633" s="65"/>
      <c r="R6633" s="42"/>
      <c r="S6633" s="44"/>
      <c r="T6633" s="44"/>
      <c r="U6633" s="5"/>
      <c r="V6633" s="5"/>
      <c r="W6633" s="5"/>
      <c r="X6633" s="5"/>
      <c r="Y6633" s="5"/>
      <c r="Z6633" s="5"/>
      <c r="AA6633" s="5"/>
      <c r="AB6633" s="5"/>
      <c r="AC6633" s="5"/>
      <c r="AD6633" s="5"/>
      <c r="AE6633" s="5"/>
      <c r="AF6633" s="5"/>
      <c r="AG6633" s="5"/>
      <c r="AH6633" s="40"/>
      <c r="AI6633" s="3"/>
      <c r="AJ6633" s="3"/>
      <c r="AK6633" s="3"/>
      <c r="AL6633" s="3"/>
      <c r="AM6633" s="3"/>
      <c r="AN6633" s="3"/>
      <c r="AO6633" s="3"/>
      <c r="AP6633" s="3"/>
      <c r="AQ6633" s="3"/>
      <c r="AR6633" s="3"/>
      <c r="AS6633" s="3"/>
      <c r="AT6633" s="51"/>
      <c r="AU6633" s="48"/>
      <c r="AV6633" s="52"/>
      <c r="AW6633" s="52"/>
    </row>
    <row r="6634" spans="1:49" ht="15" customHeight="1" x14ac:dyDescent="0.25">
      <c r="A6634" s="11">
        <f t="shared" si="1055"/>
        <v>6631</v>
      </c>
      <c r="B6634" s="29">
        <v>37678</v>
      </c>
      <c r="C6634" s="25">
        <v>21</v>
      </c>
      <c r="D6634" s="12">
        <v>30.6</v>
      </c>
      <c r="E6634" s="25"/>
      <c r="F6634" s="35">
        <v>88</v>
      </c>
      <c r="G6634" s="25">
        <v>0</v>
      </c>
      <c r="H6634" s="13">
        <v>4</v>
      </c>
      <c r="I6634" s="25"/>
      <c r="J6634" s="12">
        <v>360</v>
      </c>
      <c r="K6634" s="12">
        <v>1</v>
      </c>
      <c r="L6634" s="25" t="s">
        <v>11</v>
      </c>
      <c r="M6634" s="10"/>
      <c r="N6634" s="15"/>
      <c r="O6634" s="15"/>
      <c r="P6634" s="4"/>
      <c r="Q6634" s="65"/>
      <c r="R6634" s="42"/>
      <c r="S6634" s="44"/>
      <c r="T6634" s="44"/>
      <c r="U6634" s="5"/>
      <c r="V6634" s="5"/>
      <c r="W6634" s="5"/>
      <c r="X6634" s="5"/>
      <c r="Y6634" s="5"/>
      <c r="Z6634" s="5"/>
      <c r="AA6634" s="5"/>
      <c r="AB6634" s="5"/>
      <c r="AC6634" s="5"/>
      <c r="AD6634" s="5"/>
      <c r="AE6634" s="5"/>
      <c r="AF6634" s="5"/>
      <c r="AG6634" s="5"/>
      <c r="AH6634" s="40"/>
      <c r="AI6634" s="3"/>
      <c r="AJ6634" s="3"/>
      <c r="AK6634" s="3"/>
      <c r="AL6634" s="3"/>
      <c r="AM6634" s="3"/>
      <c r="AN6634" s="3"/>
      <c r="AO6634" s="3"/>
      <c r="AP6634" s="3"/>
      <c r="AQ6634" s="3"/>
      <c r="AR6634" s="3"/>
      <c r="AS6634" s="3"/>
      <c r="AT6634" s="51"/>
      <c r="AU6634" s="48"/>
      <c r="AV6634" s="52"/>
      <c r="AW6634" s="52"/>
    </row>
    <row r="6635" spans="1:49" ht="15" customHeight="1" x14ac:dyDescent="0.25">
      <c r="A6635" s="11">
        <f t="shared" si="1055"/>
        <v>6632</v>
      </c>
      <c r="B6635" s="29">
        <v>37679</v>
      </c>
      <c r="C6635" s="25">
        <v>22</v>
      </c>
      <c r="D6635" s="12">
        <v>32.4</v>
      </c>
      <c r="E6635" s="25"/>
      <c r="F6635" s="35">
        <v>76</v>
      </c>
      <c r="G6635" s="25">
        <v>0.3</v>
      </c>
      <c r="H6635" s="13">
        <v>6.2</v>
      </c>
      <c r="I6635" s="25"/>
      <c r="J6635" s="12">
        <v>270</v>
      </c>
      <c r="K6635" s="12">
        <v>0</v>
      </c>
      <c r="L6635" s="25" t="s">
        <v>11</v>
      </c>
      <c r="M6635" s="10"/>
      <c r="N6635" s="15"/>
      <c r="O6635" s="15"/>
      <c r="P6635" s="4"/>
      <c r="Q6635" s="65"/>
      <c r="R6635" s="42"/>
      <c r="S6635" s="44"/>
      <c r="T6635" s="44"/>
      <c r="U6635" s="5"/>
      <c r="V6635" s="5"/>
      <c r="W6635" s="5"/>
      <c r="X6635" s="5"/>
      <c r="Y6635" s="5"/>
      <c r="Z6635" s="5"/>
      <c r="AA6635" s="5"/>
      <c r="AB6635" s="5"/>
      <c r="AC6635" s="5"/>
      <c r="AD6635" s="5"/>
      <c r="AE6635" s="5"/>
      <c r="AF6635" s="5"/>
      <c r="AG6635" s="5"/>
      <c r="AH6635" s="40"/>
      <c r="AI6635" s="3"/>
      <c r="AJ6635" s="3"/>
      <c r="AK6635" s="3"/>
      <c r="AL6635" s="3"/>
      <c r="AM6635" s="3"/>
      <c r="AN6635" s="3"/>
      <c r="AO6635" s="3"/>
      <c r="AP6635" s="3"/>
      <c r="AQ6635" s="3"/>
      <c r="AR6635" s="3"/>
      <c r="AS6635" s="3"/>
      <c r="AT6635" s="51"/>
      <c r="AU6635" s="48"/>
      <c r="AV6635" s="52"/>
      <c r="AW6635" s="52"/>
    </row>
    <row r="6636" spans="1:49" ht="15" customHeight="1" x14ac:dyDescent="0.25">
      <c r="A6636" s="11">
        <f t="shared" si="1055"/>
        <v>6633</v>
      </c>
      <c r="B6636" s="29">
        <v>37680</v>
      </c>
      <c r="C6636" s="25">
        <v>21</v>
      </c>
      <c r="D6636" s="12">
        <v>32.299999999999997</v>
      </c>
      <c r="E6636" s="25"/>
      <c r="F6636" s="35">
        <v>87</v>
      </c>
      <c r="G6636" s="25">
        <v>0</v>
      </c>
      <c r="H6636" s="13">
        <v>7.6</v>
      </c>
      <c r="I6636" s="25"/>
      <c r="J6636" s="12">
        <v>360</v>
      </c>
      <c r="K6636" s="12">
        <v>0</v>
      </c>
      <c r="L6636" s="25" t="s">
        <v>11</v>
      </c>
      <c r="M6636" s="10"/>
      <c r="N6636" s="15"/>
      <c r="O6636" s="15"/>
      <c r="P6636" s="4"/>
      <c r="Q6636" s="65"/>
      <c r="R6636" s="42"/>
      <c r="S6636" s="44"/>
      <c r="T6636" s="44"/>
      <c r="U6636" s="5"/>
      <c r="V6636" s="5"/>
      <c r="W6636" s="5"/>
      <c r="X6636" s="5"/>
      <c r="Y6636" s="5"/>
      <c r="Z6636" s="5"/>
      <c r="AA6636" s="5"/>
      <c r="AB6636" s="5"/>
      <c r="AC6636" s="5"/>
      <c r="AD6636" s="5"/>
      <c r="AE6636" s="5"/>
      <c r="AF6636" s="5"/>
      <c r="AG6636" s="5"/>
      <c r="AH6636" s="40"/>
      <c r="AI6636" s="3"/>
      <c r="AJ6636" s="3"/>
      <c r="AK6636" s="3"/>
      <c r="AL6636" s="3"/>
      <c r="AM6636" s="3"/>
      <c r="AN6636" s="3"/>
      <c r="AO6636" s="3"/>
      <c r="AP6636" s="3"/>
      <c r="AQ6636" s="3"/>
      <c r="AR6636" s="3"/>
      <c r="AS6636" s="3"/>
      <c r="AT6636" s="51"/>
      <c r="AU6636" s="48"/>
      <c r="AV6636" s="52"/>
      <c r="AW6636" s="52"/>
    </row>
    <row r="6637" spans="1:49" ht="15" customHeight="1" x14ac:dyDescent="0.25">
      <c r="A6637" s="11">
        <f t="shared" si="1055"/>
        <v>6634</v>
      </c>
      <c r="B6637" s="29">
        <v>37681</v>
      </c>
      <c r="C6637" s="25">
        <v>22</v>
      </c>
      <c r="D6637" s="12">
        <v>32.4</v>
      </c>
      <c r="E6637" s="25">
        <v>25.1</v>
      </c>
      <c r="F6637" s="35">
        <v>91</v>
      </c>
      <c r="G6637" s="25">
        <v>0</v>
      </c>
      <c r="H6637" s="13">
        <v>6.5</v>
      </c>
      <c r="I6637" s="25"/>
      <c r="J6637" s="12">
        <v>90</v>
      </c>
      <c r="K6637" s="12">
        <v>1</v>
      </c>
      <c r="L6637" s="25" t="s">
        <v>15</v>
      </c>
      <c r="M6637" s="10"/>
      <c r="N6637" s="15"/>
      <c r="O6637" s="15"/>
      <c r="P6637" s="4"/>
      <c r="Q6637" s="65"/>
      <c r="R6637" s="42"/>
      <c r="S6637" s="44"/>
      <c r="T6637" s="44"/>
      <c r="U6637" s="5"/>
      <c r="V6637" s="5"/>
      <c r="W6637" s="5"/>
      <c r="X6637" s="5"/>
      <c r="Y6637" s="5"/>
      <c r="Z6637" s="5"/>
      <c r="AA6637" s="5"/>
      <c r="AB6637" s="5"/>
      <c r="AC6637" s="5"/>
      <c r="AD6637" s="5"/>
      <c r="AE6637" s="5"/>
      <c r="AF6637" s="5"/>
      <c r="AG6637" s="5"/>
      <c r="AH6637" s="40"/>
      <c r="AI6637" s="3"/>
      <c r="AJ6637" s="3"/>
      <c r="AK6637" s="3"/>
      <c r="AL6637" s="3"/>
      <c r="AM6637" s="3"/>
      <c r="AN6637" s="3"/>
      <c r="AO6637" s="3"/>
      <c r="AP6637" s="3"/>
      <c r="AQ6637" s="3"/>
      <c r="AR6637" s="3"/>
      <c r="AS6637" s="3"/>
      <c r="AT6637" s="51"/>
      <c r="AU6637" s="48"/>
      <c r="AV6637" s="52"/>
      <c r="AW6637" s="52"/>
    </row>
    <row r="6638" spans="1:49" ht="15" customHeight="1" x14ac:dyDescent="0.25">
      <c r="A6638" s="11">
        <f t="shared" si="1055"/>
        <v>6635</v>
      </c>
      <c r="B6638" s="29">
        <v>37682</v>
      </c>
      <c r="C6638" s="25">
        <v>22</v>
      </c>
      <c r="D6638" s="12">
        <v>31.8</v>
      </c>
      <c r="E6638" s="25">
        <v>23.4</v>
      </c>
      <c r="F6638" s="35">
        <v>88</v>
      </c>
      <c r="G6638" s="25">
        <v>0</v>
      </c>
      <c r="H6638" s="13">
        <v>3</v>
      </c>
      <c r="I6638" s="25"/>
      <c r="J6638" s="12">
        <v>360</v>
      </c>
      <c r="K6638" s="12">
        <v>0</v>
      </c>
      <c r="L6638" s="25" t="s">
        <v>11</v>
      </c>
      <c r="M6638" s="10"/>
      <c r="N6638" s="15"/>
      <c r="O6638" s="15"/>
      <c r="P6638" s="4"/>
      <c r="Q6638" s="65"/>
      <c r="R6638" s="42"/>
      <c r="S6638" s="44"/>
      <c r="T6638" s="44"/>
      <c r="U6638" s="5"/>
      <c r="V6638" s="5"/>
      <c r="W6638" s="5"/>
      <c r="X6638" s="5"/>
      <c r="Y6638" s="5"/>
      <c r="Z6638" s="5"/>
      <c r="AA6638" s="5"/>
      <c r="AB6638" s="5"/>
      <c r="AC6638" s="5"/>
      <c r="AD6638" s="5"/>
      <c r="AE6638" s="5"/>
      <c r="AF6638" s="5"/>
      <c r="AG6638" s="5"/>
      <c r="AH6638" s="40"/>
      <c r="AI6638" s="3"/>
      <c r="AJ6638" s="3"/>
      <c r="AK6638" s="3"/>
      <c r="AL6638" s="3"/>
      <c r="AM6638" s="3"/>
      <c r="AN6638" s="3"/>
      <c r="AO6638" s="3"/>
      <c r="AP6638" s="3"/>
      <c r="AQ6638" s="3"/>
      <c r="AR6638" s="3"/>
      <c r="AS6638" s="3"/>
      <c r="AT6638" s="51"/>
      <c r="AU6638" s="48"/>
      <c r="AV6638" s="52"/>
      <c r="AW6638" s="52"/>
    </row>
    <row r="6639" spans="1:49" ht="15" customHeight="1" x14ac:dyDescent="0.25">
      <c r="A6639" s="11">
        <f t="shared" si="1055"/>
        <v>6636</v>
      </c>
      <c r="B6639" s="29">
        <v>37683</v>
      </c>
      <c r="C6639" s="25">
        <v>22</v>
      </c>
      <c r="D6639" s="12">
        <v>32.4</v>
      </c>
      <c r="E6639" s="25">
        <v>25.7</v>
      </c>
      <c r="F6639" s="35">
        <v>92</v>
      </c>
      <c r="G6639" s="25">
        <v>0</v>
      </c>
      <c r="H6639" s="13">
        <v>7.7</v>
      </c>
      <c r="I6639" s="25"/>
      <c r="J6639" s="12">
        <v>45</v>
      </c>
      <c r="K6639" s="12">
        <v>0</v>
      </c>
      <c r="L6639" s="25" t="s">
        <v>17</v>
      </c>
      <c r="M6639" s="10"/>
      <c r="N6639" s="15"/>
      <c r="O6639" s="15"/>
      <c r="P6639" s="4"/>
      <c r="Q6639" s="65"/>
      <c r="R6639" s="42"/>
      <c r="S6639" s="44"/>
      <c r="T6639" s="44"/>
      <c r="U6639" s="5"/>
      <c r="V6639" s="5"/>
      <c r="W6639" s="5"/>
      <c r="X6639" s="5"/>
      <c r="Y6639" s="5"/>
      <c r="Z6639" s="5"/>
      <c r="AA6639" s="5"/>
      <c r="AB6639" s="5"/>
      <c r="AC6639" s="5"/>
      <c r="AD6639" s="5"/>
      <c r="AE6639" s="5"/>
      <c r="AF6639" s="5"/>
      <c r="AG6639" s="5"/>
      <c r="AH6639" s="40"/>
      <c r="AI6639" s="3"/>
      <c r="AJ6639" s="3"/>
      <c r="AK6639" s="3"/>
      <c r="AL6639" s="3"/>
      <c r="AM6639" s="3"/>
      <c r="AN6639" s="3"/>
      <c r="AO6639" s="3"/>
      <c r="AP6639" s="3"/>
      <c r="AQ6639" s="3"/>
      <c r="AR6639" s="3"/>
      <c r="AS6639" s="3"/>
      <c r="AT6639" s="51"/>
      <c r="AU6639" s="48"/>
      <c r="AV6639" s="52"/>
      <c r="AW6639" s="52"/>
    </row>
    <row r="6640" spans="1:49" ht="15" customHeight="1" x14ac:dyDescent="0.25">
      <c r="A6640" s="11">
        <f t="shared" si="1055"/>
        <v>6637</v>
      </c>
      <c r="B6640" s="29">
        <v>37684</v>
      </c>
      <c r="C6640" s="25">
        <v>23</v>
      </c>
      <c r="D6640" s="12">
        <v>32</v>
      </c>
      <c r="E6640" s="25">
        <v>26.2</v>
      </c>
      <c r="F6640" s="35">
        <v>88</v>
      </c>
      <c r="G6640" s="25">
        <v>0</v>
      </c>
      <c r="H6640" s="13">
        <v>8</v>
      </c>
      <c r="I6640" s="25"/>
      <c r="J6640" s="12">
        <v>180</v>
      </c>
      <c r="K6640" s="12">
        <v>0</v>
      </c>
      <c r="L6640" s="25" t="s">
        <v>11</v>
      </c>
      <c r="M6640" s="10"/>
      <c r="N6640" s="15"/>
      <c r="O6640" s="15"/>
      <c r="P6640" s="4"/>
      <c r="Q6640" s="65"/>
      <c r="R6640" s="42"/>
      <c r="S6640" s="44"/>
      <c r="T6640" s="44"/>
      <c r="U6640" s="5"/>
      <c r="V6640" s="5"/>
      <c r="W6640" s="5"/>
      <c r="X6640" s="5"/>
      <c r="Y6640" s="5"/>
      <c r="Z6640" s="5"/>
      <c r="AA6640" s="5"/>
      <c r="AB6640" s="5"/>
      <c r="AC6640" s="5"/>
      <c r="AD6640" s="5"/>
      <c r="AE6640" s="5"/>
      <c r="AF6640" s="5"/>
      <c r="AG6640" s="5"/>
      <c r="AH6640" s="40"/>
      <c r="AI6640" s="3"/>
      <c r="AJ6640" s="3"/>
      <c r="AK6640" s="3"/>
      <c r="AL6640" s="3"/>
      <c r="AM6640" s="3"/>
      <c r="AN6640" s="3"/>
      <c r="AO6640" s="3"/>
      <c r="AP6640" s="3"/>
      <c r="AQ6640" s="3"/>
      <c r="AR6640" s="3"/>
      <c r="AS6640" s="3"/>
      <c r="AT6640" s="51"/>
      <c r="AU6640" s="48"/>
      <c r="AV6640" s="52"/>
      <c r="AW6640" s="52"/>
    </row>
    <row r="6641" spans="1:49" ht="15" customHeight="1" x14ac:dyDescent="0.25">
      <c r="A6641" s="11">
        <f t="shared" si="1055"/>
        <v>6638</v>
      </c>
      <c r="B6641" s="29">
        <v>37685</v>
      </c>
      <c r="C6641" s="25">
        <v>23</v>
      </c>
      <c r="D6641" s="12">
        <v>31.8</v>
      </c>
      <c r="E6641" s="25">
        <v>26.5</v>
      </c>
      <c r="F6641" s="35">
        <v>86</v>
      </c>
      <c r="G6641" s="25">
        <v>0</v>
      </c>
      <c r="H6641" s="13">
        <v>7.9</v>
      </c>
      <c r="I6641" s="25"/>
      <c r="J6641" s="12">
        <v>315</v>
      </c>
      <c r="K6641" s="12">
        <v>2</v>
      </c>
      <c r="L6641" s="25" t="s">
        <v>17</v>
      </c>
      <c r="M6641" s="10"/>
      <c r="N6641" s="15"/>
      <c r="O6641" s="15"/>
      <c r="P6641" s="4"/>
      <c r="Q6641" s="65"/>
      <c r="R6641" s="42"/>
      <c r="S6641" s="44"/>
      <c r="T6641" s="44"/>
      <c r="U6641" s="5"/>
      <c r="V6641" s="5"/>
      <c r="W6641" s="5"/>
      <c r="X6641" s="5"/>
      <c r="Y6641" s="5"/>
      <c r="Z6641" s="5"/>
      <c r="AA6641" s="5"/>
      <c r="AB6641" s="5"/>
      <c r="AC6641" s="5"/>
      <c r="AD6641" s="5"/>
      <c r="AE6641" s="5"/>
      <c r="AF6641" s="5"/>
      <c r="AG6641" s="5"/>
      <c r="AH6641" s="40"/>
      <c r="AI6641" s="3"/>
      <c r="AJ6641" s="3"/>
      <c r="AK6641" s="3"/>
      <c r="AL6641" s="3"/>
      <c r="AM6641" s="3"/>
      <c r="AN6641" s="3"/>
      <c r="AO6641" s="3"/>
      <c r="AP6641" s="3"/>
      <c r="AQ6641" s="3"/>
      <c r="AR6641" s="3"/>
      <c r="AS6641" s="3"/>
      <c r="AT6641" s="51"/>
      <c r="AU6641" s="48"/>
      <c r="AV6641" s="52"/>
      <c r="AW6641" s="52"/>
    </row>
    <row r="6642" spans="1:49" ht="15" customHeight="1" x14ac:dyDescent="0.25">
      <c r="A6642" s="11">
        <f t="shared" si="1055"/>
        <v>6639</v>
      </c>
      <c r="B6642" s="29">
        <v>37686</v>
      </c>
      <c r="C6642" s="25">
        <v>22</v>
      </c>
      <c r="D6642" s="12">
        <v>32.200000000000003</v>
      </c>
      <c r="E6642" s="25">
        <v>27.8</v>
      </c>
      <c r="F6642" s="35">
        <v>85</v>
      </c>
      <c r="G6642" s="25">
        <v>0</v>
      </c>
      <c r="H6642" s="13">
        <v>7.8</v>
      </c>
      <c r="I6642" s="25"/>
      <c r="J6642" s="12">
        <v>270</v>
      </c>
      <c r="K6642" s="12">
        <v>1</v>
      </c>
      <c r="L6642" s="25" t="s">
        <v>15</v>
      </c>
      <c r="M6642" s="10"/>
      <c r="N6642" s="15"/>
      <c r="O6642" s="15"/>
      <c r="P6642" s="4"/>
      <c r="Q6642" s="65"/>
      <c r="R6642" s="42"/>
      <c r="S6642" s="44"/>
      <c r="T6642" s="44"/>
      <c r="U6642" s="5"/>
      <c r="V6642" s="5"/>
      <c r="W6642" s="5"/>
      <c r="X6642" s="5"/>
      <c r="Y6642" s="5"/>
      <c r="Z6642" s="5"/>
      <c r="AA6642" s="5"/>
      <c r="AB6642" s="5"/>
      <c r="AC6642" s="5"/>
      <c r="AD6642" s="5"/>
      <c r="AE6642" s="5"/>
      <c r="AF6642" s="5"/>
      <c r="AG6642" s="5"/>
      <c r="AH6642" s="40"/>
      <c r="AI6642" s="3"/>
      <c r="AJ6642" s="3"/>
      <c r="AK6642" s="3"/>
      <c r="AL6642" s="3"/>
      <c r="AM6642" s="3"/>
      <c r="AN6642" s="3"/>
      <c r="AO6642" s="3"/>
      <c r="AP6642" s="3"/>
      <c r="AQ6642" s="3"/>
      <c r="AR6642" s="3"/>
      <c r="AS6642" s="3"/>
      <c r="AT6642" s="51"/>
      <c r="AU6642" s="48"/>
      <c r="AV6642" s="52"/>
      <c r="AW6642" s="52"/>
    </row>
    <row r="6643" spans="1:49" ht="15" customHeight="1" x14ac:dyDescent="0.25">
      <c r="A6643" s="11">
        <f t="shared" si="1055"/>
        <v>6640</v>
      </c>
      <c r="B6643" s="29">
        <v>37687</v>
      </c>
      <c r="C6643" s="25">
        <v>23</v>
      </c>
      <c r="D6643" s="12">
        <v>34</v>
      </c>
      <c r="E6643" s="25">
        <v>25.4</v>
      </c>
      <c r="F6643" s="35">
        <v>94</v>
      </c>
      <c r="G6643" s="25">
        <v>0</v>
      </c>
      <c r="H6643" s="13">
        <v>2.6</v>
      </c>
      <c r="I6643" s="25"/>
      <c r="J6643" s="12">
        <v>270</v>
      </c>
      <c r="K6643" s="12">
        <v>0</v>
      </c>
      <c r="L6643" s="25" t="s">
        <v>14</v>
      </c>
      <c r="M6643" s="10"/>
      <c r="N6643" s="15"/>
      <c r="O6643" s="15"/>
      <c r="P6643" s="4"/>
      <c r="Q6643" s="65"/>
      <c r="R6643" s="42"/>
      <c r="S6643" s="44"/>
      <c r="T6643" s="44"/>
      <c r="U6643" s="5"/>
      <c r="V6643" s="5"/>
      <c r="W6643" s="5"/>
      <c r="X6643" s="5"/>
      <c r="Y6643" s="5"/>
      <c r="Z6643" s="5"/>
      <c r="AA6643" s="5"/>
      <c r="AB6643" s="5"/>
      <c r="AC6643" s="5"/>
      <c r="AD6643" s="5"/>
      <c r="AE6643" s="5"/>
      <c r="AF6643" s="5"/>
      <c r="AG6643" s="5"/>
      <c r="AH6643" s="40"/>
      <c r="AI6643" s="3"/>
      <c r="AJ6643" s="3"/>
      <c r="AK6643" s="3"/>
      <c r="AL6643" s="3"/>
      <c r="AM6643" s="3"/>
      <c r="AN6643" s="3"/>
      <c r="AO6643" s="3"/>
      <c r="AP6643" s="3"/>
      <c r="AQ6643" s="3"/>
      <c r="AR6643" s="3"/>
      <c r="AS6643" s="3"/>
      <c r="AT6643" s="51"/>
      <c r="AU6643" s="48"/>
      <c r="AV6643" s="52"/>
      <c r="AW6643" s="52"/>
    </row>
    <row r="6644" spans="1:49" ht="15" customHeight="1" x14ac:dyDescent="0.25">
      <c r="A6644" s="11">
        <f t="shared" si="1055"/>
        <v>6641</v>
      </c>
      <c r="B6644" s="29">
        <v>37688</v>
      </c>
      <c r="C6644" s="25">
        <v>21</v>
      </c>
      <c r="D6644" s="12">
        <v>31.4</v>
      </c>
      <c r="E6644" s="25">
        <v>26</v>
      </c>
      <c r="F6644" s="35">
        <v>92</v>
      </c>
      <c r="G6644" s="25">
        <v>0</v>
      </c>
      <c r="H6644" s="13">
        <v>7.1</v>
      </c>
      <c r="I6644" s="25"/>
      <c r="J6644" s="12">
        <v>180</v>
      </c>
      <c r="K6644" s="12">
        <v>2</v>
      </c>
      <c r="L6644" s="25" t="s">
        <v>14</v>
      </c>
      <c r="M6644" s="10"/>
      <c r="N6644" s="15"/>
      <c r="O6644" s="15"/>
      <c r="P6644" s="4"/>
      <c r="Q6644" s="65"/>
      <c r="R6644" s="42"/>
      <c r="S6644" s="44"/>
      <c r="T6644" s="44"/>
      <c r="U6644" s="5"/>
      <c r="V6644" s="5"/>
      <c r="W6644" s="5"/>
      <c r="X6644" s="5"/>
      <c r="Y6644" s="5"/>
      <c r="Z6644" s="5"/>
      <c r="AA6644" s="5"/>
      <c r="AB6644" s="5"/>
      <c r="AC6644" s="5"/>
      <c r="AD6644" s="5"/>
      <c r="AE6644" s="5"/>
      <c r="AF6644" s="5"/>
      <c r="AG6644" s="5"/>
      <c r="AH6644" s="40"/>
      <c r="AI6644" s="3"/>
      <c r="AJ6644" s="3"/>
      <c r="AK6644" s="3"/>
      <c r="AL6644" s="3"/>
      <c r="AM6644" s="3"/>
      <c r="AN6644" s="3"/>
      <c r="AO6644" s="3"/>
      <c r="AP6644" s="3"/>
      <c r="AQ6644" s="3"/>
      <c r="AR6644" s="3"/>
      <c r="AS6644" s="3"/>
      <c r="AT6644" s="51"/>
      <c r="AU6644" s="48"/>
      <c r="AV6644" s="52"/>
      <c r="AW6644" s="52"/>
    </row>
    <row r="6645" spans="1:49" ht="15" customHeight="1" x14ac:dyDescent="0.25">
      <c r="A6645" s="11">
        <f t="shared" si="1055"/>
        <v>6642</v>
      </c>
      <c r="B6645" s="29">
        <v>37689</v>
      </c>
      <c r="C6645" s="25">
        <v>21</v>
      </c>
      <c r="D6645" s="12">
        <v>34.1</v>
      </c>
      <c r="E6645" s="25">
        <v>24.6</v>
      </c>
      <c r="F6645" s="35">
        <v>97</v>
      </c>
      <c r="G6645" s="25">
        <v>0</v>
      </c>
      <c r="H6645" s="13">
        <v>3</v>
      </c>
      <c r="I6645" s="25"/>
      <c r="J6645" s="12">
        <v>135</v>
      </c>
      <c r="K6645" s="12">
        <v>0</v>
      </c>
      <c r="L6645" s="25" t="s">
        <v>15</v>
      </c>
      <c r="M6645" s="10"/>
      <c r="N6645" s="15"/>
      <c r="O6645" s="15"/>
      <c r="P6645" s="4"/>
      <c r="Q6645" s="65"/>
      <c r="R6645" s="42"/>
      <c r="S6645" s="3"/>
      <c r="T6645" s="3"/>
      <c r="U6645" s="5"/>
      <c r="V6645" s="5"/>
      <c r="W6645" s="5"/>
      <c r="X6645" s="5"/>
      <c r="Y6645" s="5"/>
      <c r="Z6645" s="5"/>
      <c r="AA6645" s="5"/>
      <c r="AB6645" s="5"/>
      <c r="AC6645" s="5"/>
      <c r="AD6645" s="5"/>
      <c r="AE6645" s="5"/>
      <c r="AF6645" s="5"/>
      <c r="AG6645" s="5"/>
      <c r="AH6645" s="40"/>
      <c r="AI6645" s="3"/>
      <c r="AJ6645" s="3"/>
      <c r="AK6645" s="3"/>
      <c r="AL6645" s="3"/>
      <c r="AM6645" s="3"/>
      <c r="AN6645" s="3"/>
      <c r="AO6645" s="3"/>
      <c r="AP6645" s="3"/>
      <c r="AQ6645" s="3"/>
      <c r="AR6645" s="3"/>
      <c r="AS6645" s="3"/>
      <c r="AT6645" s="52"/>
      <c r="AU6645" s="52"/>
      <c r="AV6645" s="52"/>
      <c r="AW6645" s="52"/>
    </row>
    <row r="6646" spans="1:49" ht="15" customHeight="1" x14ac:dyDescent="0.25">
      <c r="A6646" s="11">
        <f t="shared" si="1055"/>
        <v>6643</v>
      </c>
      <c r="B6646" s="29">
        <v>37690</v>
      </c>
      <c r="C6646" s="25">
        <v>21</v>
      </c>
      <c r="D6646" s="12">
        <v>29.8</v>
      </c>
      <c r="E6646" s="25">
        <v>24.9</v>
      </c>
      <c r="F6646" s="35">
        <v>96</v>
      </c>
      <c r="G6646" s="25">
        <v>0</v>
      </c>
      <c r="H6646" s="13">
        <v>2.2000000000000002</v>
      </c>
      <c r="I6646" s="25"/>
      <c r="J6646" s="12">
        <v>270</v>
      </c>
      <c r="K6646" s="12">
        <v>0</v>
      </c>
      <c r="L6646" s="25" t="s">
        <v>11</v>
      </c>
      <c r="M6646" s="10"/>
      <c r="N6646" s="15"/>
      <c r="O6646" s="15"/>
      <c r="P6646" s="4"/>
      <c r="Q6646" s="66"/>
      <c r="R6646" s="42"/>
      <c r="S6646" s="3"/>
      <c r="T6646" s="3"/>
      <c r="U6646" s="5"/>
      <c r="V6646" s="5"/>
      <c r="W6646" s="5"/>
      <c r="X6646" s="5"/>
      <c r="Y6646" s="5"/>
      <c r="Z6646" s="5"/>
      <c r="AA6646" s="5"/>
      <c r="AB6646" s="5"/>
      <c r="AC6646" s="5"/>
      <c r="AD6646" s="5"/>
      <c r="AE6646" s="5"/>
      <c r="AF6646" s="5"/>
      <c r="AG6646" s="5"/>
      <c r="AH6646" s="40"/>
      <c r="AI6646" s="3"/>
      <c r="AJ6646" s="3"/>
      <c r="AK6646" s="3"/>
      <c r="AL6646" s="3"/>
      <c r="AM6646" s="3"/>
      <c r="AN6646" s="3"/>
      <c r="AO6646" s="3"/>
      <c r="AP6646" s="3"/>
      <c r="AQ6646" s="3"/>
      <c r="AR6646" s="3"/>
      <c r="AS6646" s="3"/>
      <c r="AT6646" s="52"/>
      <c r="AU6646" s="52"/>
      <c r="AV6646" s="52"/>
      <c r="AW6646" s="52"/>
    </row>
    <row r="6647" spans="1:49" ht="15" customHeight="1" x14ac:dyDescent="0.25">
      <c r="A6647" s="11">
        <f t="shared" si="1055"/>
        <v>6644</v>
      </c>
      <c r="B6647" s="29">
        <v>37691</v>
      </c>
      <c r="C6647" s="25">
        <v>21</v>
      </c>
      <c r="D6647" s="12">
        <v>30.2</v>
      </c>
      <c r="E6647" s="25">
        <v>24.7</v>
      </c>
      <c r="F6647" s="35">
        <v>87</v>
      </c>
      <c r="G6647" s="25">
        <v>0</v>
      </c>
      <c r="H6647" s="13">
        <v>0</v>
      </c>
      <c r="I6647" s="25"/>
      <c r="J6647" s="12">
        <v>270</v>
      </c>
      <c r="K6647" s="12">
        <v>1</v>
      </c>
      <c r="L6647" s="25" t="s">
        <v>15</v>
      </c>
      <c r="M6647" s="10"/>
      <c r="N6647" s="15"/>
      <c r="O6647" s="15"/>
      <c r="P6647" s="4"/>
      <c r="Q6647" s="64"/>
      <c r="R6647" s="42"/>
      <c r="S6647" s="44"/>
      <c r="T6647" s="44"/>
      <c r="U6647" s="5"/>
      <c r="V6647" s="5"/>
      <c r="W6647" s="5"/>
      <c r="X6647" s="5"/>
      <c r="Y6647" s="5"/>
      <c r="Z6647" s="5"/>
      <c r="AA6647" s="5"/>
      <c r="AB6647" s="5"/>
      <c r="AC6647" s="5"/>
      <c r="AD6647" s="5"/>
      <c r="AE6647" s="5"/>
      <c r="AF6647" s="5"/>
      <c r="AG6647" s="5"/>
      <c r="AH6647" s="40"/>
      <c r="AI6647" s="3"/>
      <c r="AJ6647" s="3"/>
      <c r="AK6647" s="3"/>
      <c r="AL6647" s="3"/>
      <c r="AM6647" s="3"/>
      <c r="AN6647" s="3"/>
      <c r="AO6647" s="3"/>
      <c r="AP6647" s="3"/>
      <c r="AQ6647" s="3"/>
      <c r="AR6647" s="3"/>
      <c r="AS6647" s="3"/>
      <c r="AT6647" s="51"/>
      <c r="AU6647" s="48"/>
      <c r="AV6647" s="52"/>
      <c r="AW6647" s="52"/>
    </row>
    <row r="6648" spans="1:49" ht="15" customHeight="1" x14ac:dyDescent="0.25">
      <c r="A6648" s="11">
        <f t="shared" si="1055"/>
        <v>6645</v>
      </c>
      <c r="B6648" s="29">
        <v>37692</v>
      </c>
      <c r="C6648" s="25">
        <v>24</v>
      </c>
      <c r="D6648" s="12">
        <v>30.6</v>
      </c>
      <c r="E6648" s="25">
        <v>26.1</v>
      </c>
      <c r="F6648" s="35">
        <v>95</v>
      </c>
      <c r="G6648" s="25">
        <v>0</v>
      </c>
      <c r="H6648" s="13">
        <v>2.9</v>
      </c>
      <c r="I6648" s="25"/>
      <c r="J6648" s="12">
        <v>315</v>
      </c>
      <c r="K6648" s="12">
        <v>1</v>
      </c>
      <c r="L6648" s="25" t="s">
        <v>15</v>
      </c>
      <c r="M6648" s="10"/>
      <c r="N6648" s="15"/>
      <c r="O6648" s="15"/>
      <c r="P6648" s="4"/>
      <c r="Q6648" s="65"/>
      <c r="R6648" s="42"/>
      <c r="S6648" s="44"/>
      <c r="T6648" s="44"/>
      <c r="U6648" s="5"/>
      <c r="V6648" s="5"/>
      <c r="W6648" s="5"/>
      <c r="X6648" s="5"/>
      <c r="Y6648" s="5"/>
      <c r="Z6648" s="5"/>
      <c r="AA6648" s="5"/>
      <c r="AB6648" s="5"/>
      <c r="AC6648" s="5"/>
      <c r="AD6648" s="5"/>
      <c r="AE6648" s="5"/>
      <c r="AF6648" s="5"/>
      <c r="AG6648" s="5"/>
      <c r="AH6648" s="40"/>
      <c r="AI6648" s="3"/>
      <c r="AJ6648" s="3"/>
      <c r="AK6648" s="3"/>
      <c r="AL6648" s="3"/>
      <c r="AM6648" s="3"/>
      <c r="AN6648" s="3"/>
      <c r="AO6648" s="3"/>
      <c r="AP6648" s="3"/>
      <c r="AQ6648" s="3"/>
      <c r="AR6648" s="3"/>
      <c r="AS6648" s="3"/>
      <c r="AT6648" s="51"/>
      <c r="AU6648" s="48"/>
      <c r="AV6648" s="52"/>
      <c r="AW6648" s="52"/>
    </row>
    <row r="6649" spans="1:49" ht="15" customHeight="1" x14ac:dyDescent="0.25">
      <c r="A6649" s="11">
        <f t="shared" si="1055"/>
        <v>6646</v>
      </c>
      <c r="B6649" s="29">
        <v>37693</v>
      </c>
      <c r="C6649" s="25">
        <v>23</v>
      </c>
      <c r="D6649" s="12">
        <v>33.6</v>
      </c>
      <c r="E6649" s="25">
        <v>26.9</v>
      </c>
      <c r="F6649" s="35">
        <v>90</v>
      </c>
      <c r="G6649" s="25">
        <v>1.4</v>
      </c>
      <c r="H6649" s="13">
        <v>0.6</v>
      </c>
      <c r="I6649" s="25"/>
      <c r="J6649" s="12">
        <v>270</v>
      </c>
      <c r="K6649" s="12">
        <v>1</v>
      </c>
      <c r="L6649" s="25" t="s">
        <v>14</v>
      </c>
      <c r="M6649" s="10"/>
      <c r="N6649" s="15"/>
      <c r="O6649" s="15"/>
      <c r="P6649" s="4"/>
      <c r="Q6649" s="65"/>
      <c r="R6649" s="42"/>
      <c r="S6649" s="44"/>
      <c r="T6649" s="44"/>
      <c r="U6649" s="5"/>
      <c r="V6649" s="5"/>
      <c r="W6649" s="5"/>
      <c r="X6649" s="5"/>
      <c r="Y6649" s="5"/>
      <c r="Z6649" s="5"/>
      <c r="AA6649" s="5"/>
      <c r="AB6649" s="5"/>
      <c r="AC6649" s="5"/>
      <c r="AD6649" s="5"/>
      <c r="AE6649" s="5"/>
      <c r="AF6649" s="5"/>
      <c r="AG6649" s="5"/>
      <c r="AH6649" s="40"/>
      <c r="AI6649" s="3"/>
      <c r="AJ6649" s="3"/>
      <c r="AK6649" s="3"/>
      <c r="AL6649" s="3"/>
      <c r="AM6649" s="3"/>
      <c r="AN6649" s="3"/>
      <c r="AO6649" s="3"/>
      <c r="AP6649" s="3"/>
      <c r="AQ6649" s="3"/>
      <c r="AR6649" s="3"/>
      <c r="AS6649" s="3"/>
      <c r="AT6649" s="51"/>
      <c r="AU6649" s="48"/>
      <c r="AV6649" s="52"/>
      <c r="AW6649" s="52"/>
    </row>
    <row r="6650" spans="1:49" ht="15" customHeight="1" x14ac:dyDescent="0.25">
      <c r="A6650" s="11">
        <f t="shared" si="1055"/>
        <v>6647</v>
      </c>
      <c r="B6650" s="29">
        <v>37694</v>
      </c>
      <c r="C6650" s="25">
        <v>23</v>
      </c>
      <c r="D6650" s="12">
        <v>32.4</v>
      </c>
      <c r="E6650" s="25">
        <v>25.6</v>
      </c>
      <c r="F6650" s="35">
        <v>95</v>
      </c>
      <c r="G6650" s="25">
        <v>15.3</v>
      </c>
      <c r="H6650" s="13">
        <v>5.6</v>
      </c>
      <c r="I6650" s="25"/>
      <c r="J6650" s="12">
        <v>225</v>
      </c>
      <c r="K6650" s="12">
        <v>0</v>
      </c>
      <c r="L6650" s="25" t="s">
        <v>14</v>
      </c>
      <c r="M6650" s="10"/>
      <c r="N6650" s="15"/>
      <c r="O6650" s="15"/>
      <c r="P6650" s="4"/>
      <c r="Q6650" s="65"/>
      <c r="R6650" s="42"/>
      <c r="S6650" s="44"/>
      <c r="T6650" s="44"/>
      <c r="U6650" s="5"/>
      <c r="V6650" s="5"/>
      <c r="W6650" s="5"/>
      <c r="X6650" s="5"/>
      <c r="Y6650" s="5"/>
      <c r="Z6650" s="5"/>
      <c r="AA6650" s="5"/>
      <c r="AB6650" s="5"/>
      <c r="AC6650" s="5"/>
      <c r="AD6650" s="5"/>
      <c r="AE6650" s="5"/>
      <c r="AF6650" s="5"/>
      <c r="AG6650" s="5"/>
      <c r="AH6650" s="40"/>
      <c r="AI6650" s="3"/>
      <c r="AJ6650" s="3"/>
      <c r="AK6650" s="3"/>
      <c r="AL6650" s="3"/>
      <c r="AM6650" s="3"/>
      <c r="AN6650" s="3"/>
      <c r="AO6650" s="3"/>
      <c r="AP6650" s="3"/>
      <c r="AQ6650" s="3"/>
      <c r="AR6650" s="3"/>
      <c r="AS6650" s="3"/>
      <c r="AT6650" s="51"/>
      <c r="AU6650" s="48"/>
      <c r="AV6650" s="52"/>
      <c r="AW6650" s="52"/>
    </row>
    <row r="6651" spans="1:49" ht="15" customHeight="1" x14ac:dyDescent="0.25">
      <c r="A6651" s="11">
        <f t="shared" si="1055"/>
        <v>6648</v>
      </c>
      <c r="B6651" s="29">
        <v>37695</v>
      </c>
      <c r="C6651" s="25">
        <v>23</v>
      </c>
      <c r="D6651" s="12">
        <v>32.4</v>
      </c>
      <c r="E6651" s="25">
        <v>26.1</v>
      </c>
      <c r="F6651" s="35">
        <v>94</v>
      </c>
      <c r="G6651" s="25">
        <v>7.1</v>
      </c>
      <c r="H6651" s="13">
        <v>5.5</v>
      </c>
      <c r="I6651" s="25"/>
      <c r="J6651" s="12">
        <v>180</v>
      </c>
      <c r="K6651" s="12">
        <v>0</v>
      </c>
      <c r="L6651" s="25" t="s">
        <v>15</v>
      </c>
      <c r="M6651" s="10"/>
      <c r="N6651" s="15"/>
      <c r="O6651" s="15"/>
      <c r="P6651" s="4"/>
      <c r="Q6651" s="65"/>
      <c r="R6651" s="42"/>
      <c r="S6651" s="44"/>
      <c r="T6651" s="44"/>
      <c r="U6651" s="5"/>
      <c r="V6651" s="5"/>
      <c r="W6651" s="5"/>
      <c r="X6651" s="5"/>
      <c r="Y6651" s="5"/>
      <c r="Z6651" s="5"/>
      <c r="AA6651" s="5"/>
      <c r="AB6651" s="5"/>
      <c r="AC6651" s="5"/>
      <c r="AD6651" s="5"/>
      <c r="AE6651" s="5"/>
      <c r="AF6651" s="5"/>
      <c r="AG6651" s="5"/>
      <c r="AH6651" s="40"/>
      <c r="AI6651" s="3"/>
      <c r="AJ6651" s="3"/>
      <c r="AK6651" s="3"/>
      <c r="AL6651" s="3"/>
      <c r="AM6651" s="3"/>
      <c r="AN6651" s="3"/>
      <c r="AO6651" s="3"/>
      <c r="AP6651" s="3"/>
      <c r="AQ6651" s="3"/>
      <c r="AR6651" s="3"/>
      <c r="AS6651" s="3"/>
      <c r="AT6651" s="51"/>
      <c r="AU6651" s="48"/>
      <c r="AV6651" s="52"/>
      <c r="AW6651" s="52"/>
    </row>
    <row r="6652" spans="1:49" ht="15" customHeight="1" x14ac:dyDescent="0.25">
      <c r="A6652" s="11">
        <f t="shared" si="1055"/>
        <v>6649</v>
      </c>
      <c r="B6652" s="29">
        <v>37696</v>
      </c>
      <c r="C6652" s="25">
        <v>22</v>
      </c>
      <c r="D6652" s="12">
        <v>32</v>
      </c>
      <c r="E6652" s="25">
        <v>25.7</v>
      </c>
      <c r="F6652" s="35">
        <v>93</v>
      </c>
      <c r="G6652" s="25">
        <v>38.4</v>
      </c>
      <c r="H6652" s="13">
        <v>4.7</v>
      </c>
      <c r="I6652" s="25"/>
      <c r="J6652" s="12">
        <v>225</v>
      </c>
      <c r="K6652" s="12">
        <v>0</v>
      </c>
      <c r="L6652" s="25" t="s">
        <v>14</v>
      </c>
      <c r="M6652" s="10"/>
      <c r="N6652" s="15"/>
      <c r="O6652" s="15"/>
      <c r="P6652" s="4"/>
      <c r="Q6652" s="65"/>
      <c r="R6652" s="42"/>
      <c r="S6652" s="44"/>
      <c r="T6652" s="44"/>
      <c r="U6652" s="5"/>
      <c r="V6652" s="5"/>
      <c r="W6652" s="5"/>
      <c r="X6652" s="5"/>
      <c r="Y6652" s="5"/>
      <c r="Z6652" s="5"/>
      <c r="AA6652" s="5"/>
      <c r="AB6652" s="5"/>
      <c r="AC6652" s="5"/>
      <c r="AD6652" s="5"/>
      <c r="AE6652" s="5"/>
      <c r="AF6652" s="5"/>
      <c r="AG6652" s="5"/>
      <c r="AH6652" s="40"/>
      <c r="AI6652" s="3"/>
      <c r="AJ6652" s="3"/>
      <c r="AK6652" s="3"/>
      <c r="AL6652" s="3"/>
      <c r="AM6652" s="3"/>
      <c r="AN6652" s="3"/>
      <c r="AO6652" s="3"/>
      <c r="AP6652" s="3"/>
      <c r="AQ6652" s="3"/>
      <c r="AR6652" s="3"/>
      <c r="AS6652" s="3"/>
      <c r="AT6652" s="51"/>
      <c r="AU6652" s="48"/>
      <c r="AV6652" s="52"/>
      <c r="AW6652" s="52"/>
    </row>
    <row r="6653" spans="1:49" ht="15" customHeight="1" x14ac:dyDescent="0.25">
      <c r="A6653" s="11">
        <f t="shared" si="1055"/>
        <v>6650</v>
      </c>
      <c r="B6653" s="29">
        <v>37697</v>
      </c>
      <c r="C6653" s="25">
        <v>22</v>
      </c>
      <c r="D6653" s="12">
        <v>31</v>
      </c>
      <c r="E6653" s="25">
        <v>24.9</v>
      </c>
      <c r="F6653" s="35">
        <v>96</v>
      </c>
      <c r="G6653" s="25">
        <v>1</v>
      </c>
      <c r="H6653" s="13">
        <v>3.3</v>
      </c>
      <c r="I6653" s="25"/>
      <c r="J6653" s="12">
        <v>270</v>
      </c>
      <c r="K6653" s="12">
        <v>0</v>
      </c>
      <c r="L6653" s="25" t="s">
        <v>15</v>
      </c>
      <c r="M6653" s="10"/>
      <c r="N6653" s="15"/>
      <c r="O6653" s="15"/>
      <c r="P6653" s="4"/>
      <c r="Q6653" s="65"/>
      <c r="R6653" s="42"/>
      <c r="S6653" s="44"/>
      <c r="T6653" s="44"/>
      <c r="U6653" s="5"/>
      <c r="V6653" s="5"/>
      <c r="W6653" s="5"/>
      <c r="X6653" s="5"/>
      <c r="Y6653" s="5"/>
      <c r="Z6653" s="5"/>
      <c r="AA6653" s="5"/>
      <c r="AB6653" s="5"/>
      <c r="AC6653" s="5"/>
      <c r="AD6653" s="5"/>
      <c r="AE6653" s="5"/>
      <c r="AF6653" s="5"/>
      <c r="AG6653" s="5"/>
      <c r="AH6653" s="40"/>
      <c r="AI6653" s="3"/>
      <c r="AJ6653" s="3"/>
      <c r="AK6653" s="3"/>
      <c r="AL6653" s="3"/>
      <c r="AM6653" s="3"/>
      <c r="AN6653" s="3"/>
      <c r="AO6653" s="3"/>
      <c r="AP6653" s="3"/>
      <c r="AQ6653" s="3"/>
      <c r="AR6653" s="3"/>
      <c r="AS6653" s="3"/>
      <c r="AT6653" s="51"/>
      <c r="AU6653" s="48"/>
      <c r="AV6653" s="52"/>
      <c r="AW6653" s="52"/>
    </row>
    <row r="6654" spans="1:49" ht="15" customHeight="1" x14ac:dyDescent="0.25">
      <c r="A6654" s="11">
        <f t="shared" si="1055"/>
        <v>6651</v>
      </c>
      <c r="B6654" s="29">
        <v>37698</v>
      </c>
      <c r="C6654" s="25">
        <v>22</v>
      </c>
      <c r="D6654" s="12">
        <v>31.6</v>
      </c>
      <c r="E6654" s="25">
        <v>24.7</v>
      </c>
      <c r="F6654" s="35">
        <v>92</v>
      </c>
      <c r="G6654" s="25">
        <v>36.6</v>
      </c>
      <c r="H6654" s="13">
        <v>5.6</v>
      </c>
      <c r="I6654" s="25"/>
      <c r="J6654" s="12">
        <v>180</v>
      </c>
      <c r="K6654" s="12">
        <v>1</v>
      </c>
      <c r="L6654" s="25" t="s">
        <v>14</v>
      </c>
      <c r="M6654" s="10"/>
      <c r="N6654" s="15"/>
      <c r="O6654" s="15"/>
      <c r="P6654" s="4"/>
      <c r="Q6654" s="65"/>
      <c r="R6654" s="42"/>
      <c r="S6654" s="44"/>
      <c r="T6654" s="44"/>
      <c r="U6654" s="5"/>
      <c r="V6654" s="5"/>
      <c r="W6654" s="5"/>
      <c r="X6654" s="5"/>
      <c r="Y6654" s="5"/>
      <c r="Z6654" s="5"/>
      <c r="AA6654" s="5"/>
      <c r="AB6654" s="5"/>
      <c r="AC6654" s="5"/>
      <c r="AD6654" s="5"/>
      <c r="AE6654" s="5"/>
      <c r="AF6654" s="5"/>
      <c r="AG6654" s="5"/>
      <c r="AH6654" s="40"/>
      <c r="AI6654" s="3"/>
      <c r="AJ6654" s="3"/>
      <c r="AK6654" s="3"/>
      <c r="AL6654" s="3"/>
      <c r="AM6654" s="3"/>
      <c r="AN6654" s="3"/>
      <c r="AO6654" s="3"/>
      <c r="AP6654" s="3"/>
      <c r="AQ6654" s="3"/>
      <c r="AR6654" s="3"/>
      <c r="AS6654" s="3"/>
      <c r="AT6654" s="51"/>
      <c r="AU6654" s="48"/>
      <c r="AV6654" s="52"/>
      <c r="AW6654" s="52"/>
    </row>
    <row r="6655" spans="1:49" ht="15" customHeight="1" x14ac:dyDescent="0.25">
      <c r="A6655" s="11">
        <f t="shared" si="1055"/>
        <v>6652</v>
      </c>
      <c r="B6655" s="29">
        <v>37699</v>
      </c>
      <c r="C6655" s="25">
        <v>22</v>
      </c>
      <c r="D6655" s="12">
        <v>29.6</v>
      </c>
      <c r="E6655" s="25">
        <v>24.1</v>
      </c>
      <c r="F6655" s="35">
        <v>98</v>
      </c>
      <c r="G6655" s="25">
        <v>13.3</v>
      </c>
      <c r="H6655" s="13">
        <v>3.5</v>
      </c>
      <c r="I6655" s="25"/>
      <c r="J6655" s="12">
        <v>90</v>
      </c>
      <c r="K6655" s="12">
        <v>0</v>
      </c>
      <c r="L6655" s="25" t="s">
        <v>14</v>
      </c>
      <c r="M6655" s="10"/>
      <c r="N6655" s="15"/>
      <c r="O6655" s="15"/>
      <c r="P6655" s="4"/>
      <c r="Q6655" s="65"/>
      <c r="R6655" s="42"/>
      <c r="S6655" s="44"/>
      <c r="T6655" s="44"/>
      <c r="U6655" s="5"/>
      <c r="V6655" s="5"/>
      <c r="W6655" s="5"/>
      <c r="X6655" s="5"/>
      <c r="Y6655" s="5"/>
      <c r="Z6655" s="5"/>
      <c r="AA6655" s="5"/>
      <c r="AB6655" s="5"/>
      <c r="AC6655" s="5"/>
      <c r="AD6655" s="5"/>
      <c r="AE6655" s="5"/>
      <c r="AF6655" s="5"/>
      <c r="AG6655" s="5"/>
      <c r="AH6655" s="40"/>
      <c r="AI6655" s="3"/>
      <c r="AJ6655" s="3"/>
      <c r="AK6655" s="3"/>
      <c r="AL6655" s="3"/>
      <c r="AM6655" s="3"/>
      <c r="AN6655" s="3"/>
      <c r="AO6655" s="3"/>
      <c r="AP6655" s="3"/>
      <c r="AQ6655" s="3"/>
      <c r="AR6655" s="3"/>
      <c r="AS6655" s="3"/>
      <c r="AT6655" s="51"/>
      <c r="AU6655" s="48"/>
      <c r="AV6655" s="52"/>
      <c r="AW6655" s="52"/>
    </row>
    <row r="6656" spans="1:49" ht="15" customHeight="1" x14ac:dyDescent="0.25">
      <c r="A6656" s="11">
        <f t="shared" si="1055"/>
        <v>6653</v>
      </c>
      <c r="B6656" s="29">
        <v>37700</v>
      </c>
      <c r="C6656" s="25">
        <v>22</v>
      </c>
      <c r="D6656" s="12">
        <v>29.8</v>
      </c>
      <c r="E6656" s="25">
        <v>24.8</v>
      </c>
      <c r="F6656" s="35">
        <v>96</v>
      </c>
      <c r="G6656" s="25">
        <v>4</v>
      </c>
      <c r="H6656" s="13">
        <v>2.9</v>
      </c>
      <c r="I6656" s="25"/>
      <c r="J6656" s="12">
        <v>180</v>
      </c>
      <c r="K6656" s="12">
        <v>1</v>
      </c>
      <c r="L6656" s="25" t="s">
        <v>14</v>
      </c>
      <c r="M6656" s="10"/>
      <c r="N6656" s="15"/>
      <c r="O6656" s="15"/>
      <c r="P6656" s="4"/>
      <c r="Q6656" s="65"/>
      <c r="R6656" s="42"/>
      <c r="S6656" s="44"/>
      <c r="T6656" s="44"/>
      <c r="U6656" s="5"/>
      <c r="V6656" s="5"/>
      <c r="W6656" s="5"/>
      <c r="X6656" s="5"/>
      <c r="Y6656" s="5"/>
      <c r="Z6656" s="5"/>
      <c r="AA6656" s="5"/>
      <c r="AB6656" s="5"/>
      <c r="AC6656" s="5"/>
      <c r="AD6656" s="5"/>
      <c r="AE6656" s="5"/>
      <c r="AF6656" s="5"/>
      <c r="AG6656" s="5"/>
      <c r="AH6656" s="40"/>
      <c r="AI6656" s="3"/>
      <c r="AJ6656" s="3"/>
      <c r="AK6656" s="3"/>
      <c r="AL6656" s="3"/>
      <c r="AM6656" s="3"/>
      <c r="AN6656" s="3"/>
      <c r="AO6656" s="3"/>
      <c r="AP6656" s="3"/>
      <c r="AQ6656" s="3"/>
      <c r="AR6656" s="3"/>
      <c r="AS6656" s="3"/>
      <c r="AT6656" s="51"/>
      <c r="AU6656" s="48"/>
      <c r="AV6656" s="52"/>
      <c r="AW6656" s="52"/>
    </row>
    <row r="6657" spans="1:49" ht="15" customHeight="1" x14ac:dyDescent="0.25">
      <c r="A6657" s="11">
        <f t="shared" si="1055"/>
        <v>6654</v>
      </c>
      <c r="B6657" s="29">
        <v>37701</v>
      </c>
      <c r="C6657" s="25">
        <v>22</v>
      </c>
      <c r="D6657" s="12">
        <v>30.2</v>
      </c>
      <c r="E6657" s="25">
        <v>23.3</v>
      </c>
      <c r="F6657" s="35">
        <v>99</v>
      </c>
      <c r="G6657" s="25">
        <v>112.8</v>
      </c>
      <c r="H6657" s="13">
        <v>4.7</v>
      </c>
      <c r="I6657" s="25"/>
      <c r="J6657" s="12">
        <v>225</v>
      </c>
      <c r="K6657" s="12">
        <v>1</v>
      </c>
      <c r="L6657" s="25" t="s">
        <v>13</v>
      </c>
      <c r="M6657" s="10"/>
      <c r="N6657" s="15"/>
      <c r="O6657" s="15"/>
      <c r="P6657" s="4"/>
      <c r="Q6657" s="65"/>
      <c r="R6657" s="42"/>
      <c r="S6657" s="44"/>
      <c r="T6657" s="44"/>
      <c r="U6657" s="5"/>
      <c r="V6657" s="5"/>
      <c r="W6657" s="5"/>
      <c r="X6657" s="5"/>
      <c r="Y6657" s="5"/>
      <c r="Z6657" s="5"/>
      <c r="AA6657" s="5"/>
      <c r="AB6657" s="5"/>
      <c r="AC6657" s="5"/>
      <c r="AD6657" s="5"/>
      <c r="AE6657" s="5"/>
      <c r="AF6657" s="5"/>
      <c r="AG6657" s="5"/>
      <c r="AH6657" s="40"/>
      <c r="AI6657" s="3"/>
      <c r="AJ6657" s="3"/>
      <c r="AK6657" s="3"/>
      <c r="AL6657" s="3"/>
      <c r="AM6657" s="3"/>
      <c r="AN6657" s="3"/>
      <c r="AO6657" s="3"/>
      <c r="AP6657" s="3"/>
      <c r="AQ6657" s="3"/>
      <c r="AR6657" s="3"/>
      <c r="AS6657" s="3"/>
      <c r="AT6657" s="51"/>
      <c r="AU6657" s="48"/>
      <c r="AV6657" s="52"/>
      <c r="AW6657" s="52"/>
    </row>
    <row r="6658" spans="1:49" ht="15" customHeight="1" x14ac:dyDescent="0.25">
      <c r="A6658" s="11">
        <f t="shared" si="1055"/>
        <v>6655</v>
      </c>
      <c r="B6658" s="29">
        <v>37702</v>
      </c>
      <c r="C6658" s="25">
        <v>22</v>
      </c>
      <c r="D6658" s="12">
        <v>32.4</v>
      </c>
      <c r="E6658" s="25">
        <v>24</v>
      </c>
      <c r="F6658" s="35">
        <v>98</v>
      </c>
      <c r="G6658" s="25">
        <v>0</v>
      </c>
      <c r="H6658" s="13">
        <v>7.2</v>
      </c>
      <c r="I6658" s="25"/>
      <c r="J6658" s="12">
        <v>270</v>
      </c>
      <c r="K6658" s="12">
        <v>0</v>
      </c>
      <c r="L6658" s="25" t="s">
        <v>13</v>
      </c>
      <c r="M6658" s="10"/>
      <c r="N6658" s="15"/>
      <c r="O6658" s="15"/>
      <c r="P6658" s="4"/>
      <c r="Q6658" s="65"/>
      <c r="R6658" s="42"/>
      <c r="S6658" s="44"/>
      <c r="T6658" s="44"/>
      <c r="U6658" s="5"/>
      <c r="V6658" s="5"/>
      <c r="W6658" s="5"/>
      <c r="X6658" s="5"/>
      <c r="Y6658" s="5"/>
      <c r="Z6658" s="5"/>
      <c r="AA6658" s="5"/>
      <c r="AB6658" s="5"/>
      <c r="AC6658" s="5"/>
      <c r="AD6658" s="5"/>
      <c r="AE6658" s="5"/>
      <c r="AF6658" s="5"/>
      <c r="AG6658" s="5"/>
      <c r="AH6658" s="40"/>
      <c r="AI6658" s="3"/>
      <c r="AJ6658" s="3"/>
      <c r="AK6658" s="3"/>
      <c r="AL6658" s="3"/>
      <c r="AM6658" s="3"/>
      <c r="AN6658" s="3"/>
      <c r="AO6658" s="3"/>
      <c r="AP6658" s="3"/>
      <c r="AQ6658" s="3"/>
      <c r="AR6658" s="3"/>
      <c r="AS6658" s="3"/>
      <c r="AT6658" s="51"/>
      <c r="AU6658" s="48"/>
      <c r="AV6658" s="52"/>
      <c r="AW6658" s="52"/>
    </row>
    <row r="6659" spans="1:49" ht="15" customHeight="1" x14ac:dyDescent="0.25">
      <c r="A6659" s="11">
        <f t="shared" si="1055"/>
        <v>6656</v>
      </c>
      <c r="B6659" s="29">
        <v>37703</v>
      </c>
      <c r="C6659" s="25">
        <v>22</v>
      </c>
      <c r="D6659" s="12">
        <v>29.8</v>
      </c>
      <c r="E6659" s="25">
        <v>23.6</v>
      </c>
      <c r="F6659" s="35">
        <v>98</v>
      </c>
      <c r="G6659" s="25">
        <v>0</v>
      </c>
      <c r="H6659" s="13">
        <v>5.5</v>
      </c>
      <c r="I6659" s="25"/>
      <c r="J6659" s="12">
        <v>225</v>
      </c>
      <c r="K6659" s="12">
        <v>0</v>
      </c>
      <c r="L6659" s="25" t="s">
        <v>13</v>
      </c>
      <c r="M6659" s="10"/>
      <c r="N6659" s="15"/>
      <c r="O6659" s="15"/>
      <c r="P6659" s="4"/>
      <c r="Q6659" s="65"/>
      <c r="R6659" s="42"/>
      <c r="S6659" s="44"/>
      <c r="T6659" s="44"/>
      <c r="U6659" s="5"/>
      <c r="V6659" s="5"/>
      <c r="W6659" s="5"/>
      <c r="X6659" s="5"/>
      <c r="Y6659" s="5"/>
      <c r="Z6659" s="5"/>
      <c r="AA6659" s="5"/>
      <c r="AB6659" s="5"/>
      <c r="AC6659" s="5"/>
      <c r="AD6659" s="5"/>
      <c r="AE6659" s="5"/>
      <c r="AF6659" s="5"/>
      <c r="AG6659" s="5"/>
      <c r="AH6659" s="40"/>
      <c r="AI6659" s="3"/>
      <c r="AJ6659" s="3"/>
      <c r="AK6659" s="3"/>
      <c r="AL6659" s="3"/>
      <c r="AM6659" s="3"/>
      <c r="AN6659" s="3"/>
      <c r="AO6659" s="3"/>
      <c r="AP6659" s="3"/>
      <c r="AQ6659" s="3"/>
      <c r="AR6659" s="3"/>
      <c r="AS6659" s="3"/>
      <c r="AT6659" s="51"/>
      <c r="AU6659" s="48"/>
      <c r="AV6659" s="52"/>
      <c r="AW6659" s="52"/>
    </row>
    <row r="6660" spans="1:49" ht="15" customHeight="1" x14ac:dyDescent="0.25">
      <c r="A6660" s="11">
        <f t="shared" si="1055"/>
        <v>6657</v>
      </c>
      <c r="B6660" s="29">
        <v>37704</v>
      </c>
      <c r="C6660" s="25">
        <v>22</v>
      </c>
      <c r="D6660" s="12">
        <v>32.200000000000003</v>
      </c>
      <c r="E6660" s="25">
        <v>25</v>
      </c>
      <c r="F6660" s="35">
        <v>94</v>
      </c>
      <c r="G6660" s="25">
        <v>57</v>
      </c>
      <c r="H6660" s="13">
        <v>3</v>
      </c>
      <c r="I6660" s="25"/>
      <c r="J6660" s="12">
        <v>225</v>
      </c>
      <c r="K6660" s="12">
        <v>0</v>
      </c>
      <c r="L6660" s="25" t="s">
        <v>13</v>
      </c>
      <c r="M6660" s="10"/>
      <c r="N6660" s="15"/>
      <c r="O6660" s="15"/>
      <c r="P6660" s="4"/>
      <c r="Q6660" s="65"/>
      <c r="R6660" s="42"/>
      <c r="S6660" s="44"/>
      <c r="T6660" s="44"/>
      <c r="U6660" s="5"/>
      <c r="V6660" s="5"/>
      <c r="W6660" s="5"/>
      <c r="X6660" s="5"/>
      <c r="Y6660" s="5"/>
      <c r="Z6660" s="5"/>
      <c r="AA6660" s="5"/>
      <c r="AB6660" s="5"/>
      <c r="AC6660" s="5"/>
      <c r="AD6660" s="5"/>
      <c r="AE6660" s="5"/>
      <c r="AF6660" s="5"/>
      <c r="AG6660" s="5"/>
      <c r="AH6660" s="40"/>
      <c r="AI6660" s="3"/>
      <c r="AJ6660" s="3"/>
      <c r="AK6660" s="3"/>
      <c r="AL6660" s="3"/>
      <c r="AM6660" s="3"/>
      <c r="AN6660" s="3"/>
      <c r="AO6660" s="3"/>
      <c r="AP6660" s="3"/>
      <c r="AQ6660" s="3"/>
      <c r="AR6660" s="3"/>
      <c r="AS6660" s="3"/>
      <c r="AT6660" s="51"/>
      <c r="AU6660" s="48"/>
      <c r="AV6660" s="52"/>
      <c r="AW6660" s="52"/>
    </row>
    <row r="6661" spans="1:49" ht="15" customHeight="1" x14ac:dyDescent="0.25">
      <c r="A6661" s="11">
        <f t="shared" si="1055"/>
        <v>6658</v>
      </c>
      <c r="B6661" s="29">
        <v>37705</v>
      </c>
      <c r="C6661" s="25">
        <v>22</v>
      </c>
      <c r="D6661" s="12">
        <v>30.2</v>
      </c>
      <c r="E6661" s="25">
        <v>25.3</v>
      </c>
      <c r="F6661" s="35">
        <v>97</v>
      </c>
      <c r="G6661" s="25">
        <v>10.5</v>
      </c>
      <c r="H6661" s="13">
        <v>4.5</v>
      </c>
      <c r="I6661" s="25"/>
      <c r="J6661" s="12">
        <v>180</v>
      </c>
      <c r="K6661" s="12">
        <v>0</v>
      </c>
      <c r="L6661" s="25" t="s">
        <v>15</v>
      </c>
      <c r="M6661" s="10"/>
      <c r="N6661" s="15"/>
      <c r="O6661" s="15"/>
      <c r="P6661" s="4"/>
      <c r="Q6661" s="65"/>
      <c r="R6661" s="42"/>
      <c r="S6661" s="44"/>
      <c r="T6661" s="44"/>
      <c r="U6661" s="5"/>
      <c r="V6661" s="5"/>
      <c r="W6661" s="5"/>
      <c r="X6661" s="5"/>
      <c r="Y6661" s="5"/>
      <c r="Z6661" s="5"/>
      <c r="AA6661" s="5"/>
      <c r="AB6661" s="5"/>
      <c r="AC6661" s="5"/>
      <c r="AD6661" s="5"/>
      <c r="AE6661" s="5"/>
      <c r="AF6661" s="5"/>
      <c r="AG6661" s="5"/>
      <c r="AH6661" s="40"/>
      <c r="AI6661" s="3"/>
      <c r="AJ6661" s="3"/>
      <c r="AK6661" s="3"/>
      <c r="AL6661" s="3"/>
      <c r="AM6661" s="3"/>
      <c r="AN6661" s="3"/>
      <c r="AO6661" s="3"/>
      <c r="AP6661" s="3"/>
      <c r="AQ6661" s="3"/>
      <c r="AR6661" s="3"/>
      <c r="AS6661" s="3"/>
      <c r="AT6661" s="51"/>
      <c r="AU6661" s="48"/>
      <c r="AV6661" s="52"/>
      <c r="AW6661" s="52"/>
    </row>
    <row r="6662" spans="1:49" ht="15" customHeight="1" x14ac:dyDescent="0.25">
      <c r="A6662" s="11">
        <f t="shared" ref="A6662:A6725" si="1056">A6661+1</f>
        <v>6659</v>
      </c>
      <c r="B6662" s="29">
        <v>37706</v>
      </c>
      <c r="C6662" s="25">
        <v>21</v>
      </c>
      <c r="D6662" s="12">
        <v>33.200000000000003</v>
      </c>
      <c r="E6662" s="25">
        <v>25.1</v>
      </c>
      <c r="F6662" s="35">
        <v>95</v>
      </c>
      <c r="G6662" s="25">
        <v>35.5</v>
      </c>
      <c r="H6662" s="13">
        <v>5.2</v>
      </c>
      <c r="I6662" s="25"/>
      <c r="J6662" s="12">
        <v>180</v>
      </c>
      <c r="K6662" s="12">
        <v>0</v>
      </c>
      <c r="L6662" s="25" t="s">
        <v>14</v>
      </c>
      <c r="M6662" s="10"/>
      <c r="N6662" s="15"/>
      <c r="O6662" s="15"/>
      <c r="P6662" s="4"/>
      <c r="Q6662" s="65"/>
      <c r="R6662" s="42"/>
      <c r="S6662" s="44"/>
      <c r="T6662" s="44"/>
      <c r="U6662" s="5"/>
      <c r="V6662" s="5"/>
      <c r="W6662" s="5"/>
      <c r="X6662" s="5"/>
      <c r="Y6662" s="5"/>
      <c r="Z6662" s="5"/>
      <c r="AA6662" s="5"/>
      <c r="AB6662" s="5"/>
      <c r="AC6662" s="5"/>
      <c r="AD6662" s="5"/>
      <c r="AE6662" s="5"/>
      <c r="AF6662" s="5"/>
      <c r="AG6662" s="5"/>
      <c r="AH6662" s="40"/>
      <c r="AI6662" s="3"/>
      <c r="AJ6662" s="3"/>
      <c r="AK6662" s="3"/>
      <c r="AL6662" s="3"/>
      <c r="AM6662" s="3"/>
      <c r="AN6662" s="3"/>
      <c r="AO6662" s="3"/>
      <c r="AP6662" s="3"/>
      <c r="AQ6662" s="3"/>
      <c r="AR6662" s="3"/>
      <c r="AS6662" s="3"/>
      <c r="AT6662" s="51"/>
      <c r="AU6662" s="48"/>
      <c r="AV6662" s="52"/>
      <c r="AW6662" s="52"/>
    </row>
    <row r="6663" spans="1:49" ht="15" customHeight="1" x14ac:dyDescent="0.25">
      <c r="A6663" s="11">
        <f t="shared" si="1056"/>
        <v>6660</v>
      </c>
      <c r="B6663" s="29">
        <v>37707</v>
      </c>
      <c r="C6663" s="25">
        <v>20</v>
      </c>
      <c r="D6663" s="12">
        <v>31.2</v>
      </c>
      <c r="E6663" s="25">
        <v>25.5</v>
      </c>
      <c r="F6663" s="35">
        <v>94</v>
      </c>
      <c r="G6663" s="25">
        <v>6</v>
      </c>
      <c r="H6663" s="13">
        <v>3.8</v>
      </c>
      <c r="I6663" s="25"/>
      <c r="J6663" s="12">
        <v>360</v>
      </c>
      <c r="K6663" s="12">
        <v>0</v>
      </c>
      <c r="L6663" s="25" t="s">
        <v>14</v>
      </c>
      <c r="M6663" s="10"/>
      <c r="N6663" s="15"/>
      <c r="O6663" s="15"/>
      <c r="P6663" s="4"/>
      <c r="Q6663" s="65"/>
      <c r="R6663" s="42"/>
      <c r="S6663" s="44"/>
      <c r="T6663" s="44"/>
      <c r="U6663" s="5"/>
      <c r="V6663" s="5"/>
      <c r="W6663" s="5"/>
      <c r="X6663" s="5"/>
      <c r="Y6663" s="5"/>
      <c r="Z6663" s="5"/>
      <c r="AA6663" s="5"/>
      <c r="AB6663" s="5"/>
      <c r="AC6663" s="5"/>
      <c r="AD6663" s="5"/>
      <c r="AE6663" s="5"/>
      <c r="AF6663" s="5"/>
      <c r="AG6663" s="5"/>
      <c r="AH6663" s="40"/>
      <c r="AI6663" s="3"/>
      <c r="AJ6663" s="3"/>
      <c r="AK6663" s="3"/>
      <c r="AL6663" s="3"/>
      <c r="AM6663" s="3"/>
      <c r="AN6663" s="3"/>
      <c r="AO6663" s="3"/>
      <c r="AP6663" s="3"/>
      <c r="AQ6663" s="3"/>
      <c r="AR6663" s="3"/>
      <c r="AS6663" s="3"/>
      <c r="AT6663" s="51"/>
      <c r="AU6663" s="48"/>
      <c r="AV6663" s="52"/>
      <c r="AW6663" s="52"/>
    </row>
    <row r="6664" spans="1:49" ht="15" customHeight="1" x14ac:dyDescent="0.25">
      <c r="A6664" s="11">
        <f t="shared" si="1056"/>
        <v>6661</v>
      </c>
      <c r="B6664" s="29">
        <v>37708</v>
      </c>
      <c r="C6664" s="25">
        <v>21</v>
      </c>
      <c r="D6664" s="12">
        <v>30</v>
      </c>
      <c r="E6664" s="25">
        <v>25.3</v>
      </c>
      <c r="F6664" s="35">
        <v>95</v>
      </c>
      <c r="G6664" s="25">
        <v>25.5</v>
      </c>
      <c r="H6664" s="13">
        <v>3.8</v>
      </c>
      <c r="I6664" s="25"/>
      <c r="J6664" s="12">
        <v>180</v>
      </c>
      <c r="K6664" s="12">
        <v>0</v>
      </c>
      <c r="L6664" s="25" t="s">
        <v>13</v>
      </c>
      <c r="M6664" s="10"/>
      <c r="N6664" s="15"/>
      <c r="O6664" s="15"/>
      <c r="P6664" s="4"/>
      <c r="Q6664" s="65"/>
      <c r="R6664" s="42"/>
      <c r="S6664" s="44"/>
      <c r="T6664" s="44"/>
      <c r="U6664" s="5"/>
      <c r="V6664" s="5"/>
      <c r="W6664" s="5"/>
      <c r="X6664" s="5"/>
      <c r="Y6664" s="5"/>
      <c r="Z6664" s="5"/>
      <c r="AA6664" s="5"/>
      <c r="AB6664" s="5"/>
      <c r="AC6664" s="5"/>
      <c r="AD6664" s="5"/>
      <c r="AE6664" s="5"/>
      <c r="AF6664" s="5"/>
      <c r="AG6664" s="5"/>
      <c r="AH6664" s="40"/>
      <c r="AI6664" s="3"/>
      <c r="AJ6664" s="3"/>
      <c r="AK6664" s="3"/>
      <c r="AL6664" s="3"/>
      <c r="AM6664" s="3"/>
      <c r="AN6664" s="3"/>
      <c r="AO6664" s="3"/>
      <c r="AP6664" s="3"/>
      <c r="AQ6664" s="3"/>
      <c r="AR6664" s="3"/>
      <c r="AS6664" s="3"/>
      <c r="AT6664" s="51"/>
      <c r="AU6664" s="48"/>
      <c r="AV6664" s="52"/>
      <c r="AW6664" s="52"/>
    </row>
    <row r="6665" spans="1:49" ht="15" customHeight="1" x14ac:dyDescent="0.25">
      <c r="A6665" s="11">
        <f t="shared" si="1056"/>
        <v>6662</v>
      </c>
      <c r="B6665" s="29">
        <v>37709</v>
      </c>
      <c r="C6665" s="25">
        <v>21</v>
      </c>
      <c r="D6665" s="12">
        <v>30.2</v>
      </c>
      <c r="E6665" s="25">
        <v>24.9</v>
      </c>
      <c r="F6665" s="35">
        <v>95</v>
      </c>
      <c r="G6665" s="25">
        <v>26.1</v>
      </c>
      <c r="H6665" s="13">
        <v>1.6</v>
      </c>
      <c r="I6665" s="25"/>
      <c r="J6665" s="12">
        <v>270</v>
      </c>
      <c r="K6665" s="12">
        <v>0</v>
      </c>
      <c r="L6665" s="25" t="s">
        <v>13</v>
      </c>
      <c r="M6665" s="10"/>
      <c r="N6665" s="15"/>
      <c r="O6665" s="15"/>
      <c r="P6665" s="4"/>
      <c r="Q6665" s="65"/>
      <c r="R6665" s="42"/>
      <c r="S6665" s="44"/>
      <c r="T6665" s="44"/>
      <c r="U6665" s="5"/>
      <c r="V6665" s="5"/>
      <c r="W6665" s="5"/>
      <c r="X6665" s="5"/>
      <c r="Y6665" s="5"/>
      <c r="Z6665" s="5"/>
      <c r="AA6665" s="5"/>
      <c r="AB6665" s="5"/>
      <c r="AC6665" s="5"/>
      <c r="AD6665" s="5"/>
      <c r="AE6665" s="5"/>
      <c r="AF6665" s="5"/>
      <c r="AG6665" s="5"/>
      <c r="AH6665" s="40"/>
      <c r="AI6665" s="3"/>
      <c r="AJ6665" s="3"/>
      <c r="AK6665" s="3"/>
      <c r="AL6665" s="3"/>
      <c r="AM6665" s="3"/>
      <c r="AN6665" s="3"/>
      <c r="AO6665" s="3"/>
      <c r="AP6665" s="3"/>
      <c r="AQ6665" s="3"/>
      <c r="AR6665" s="3"/>
      <c r="AS6665" s="3"/>
      <c r="AT6665" s="51"/>
      <c r="AU6665" s="48"/>
      <c r="AV6665" s="52"/>
      <c r="AW6665" s="52"/>
    </row>
    <row r="6666" spans="1:49" ht="15" customHeight="1" x14ac:dyDescent="0.25">
      <c r="A6666" s="11">
        <f t="shared" si="1056"/>
        <v>6663</v>
      </c>
      <c r="B6666" s="29">
        <v>37710</v>
      </c>
      <c r="C6666" s="25">
        <v>21</v>
      </c>
      <c r="D6666" s="12">
        <v>30</v>
      </c>
      <c r="E6666" s="25">
        <v>25.4</v>
      </c>
      <c r="F6666" s="35">
        <v>93</v>
      </c>
      <c r="G6666" s="25">
        <v>1.9</v>
      </c>
      <c r="H6666" s="13">
        <v>5.7</v>
      </c>
      <c r="I6666" s="25"/>
      <c r="J6666" s="12">
        <v>270</v>
      </c>
      <c r="K6666" s="12">
        <v>0</v>
      </c>
      <c r="L6666" s="25" t="s">
        <v>15</v>
      </c>
      <c r="M6666" s="10"/>
      <c r="N6666" s="15"/>
      <c r="O6666" s="15"/>
      <c r="P6666" s="4"/>
      <c r="Q6666" s="65"/>
      <c r="R6666" s="42"/>
      <c r="S6666" s="44"/>
      <c r="T6666" s="44"/>
      <c r="U6666" s="5"/>
      <c r="V6666" s="5"/>
      <c r="W6666" s="5"/>
      <c r="X6666" s="5"/>
      <c r="Y6666" s="5"/>
      <c r="Z6666" s="5"/>
      <c r="AA6666" s="5"/>
      <c r="AB6666" s="5"/>
      <c r="AC6666" s="5"/>
      <c r="AD6666" s="5"/>
      <c r="AE6666" s="5"/>
      <c r="AF6666" s="5"/>
      <c r="AG6666" s="5"/>
      <c r="AH6666" s="40"/>
      <c r="AI6666" s="3"/>
      <c r="AJ6666" s="3"/>
      <c r="AK6666" s="3"/>
      <c r="AL6666" s="3"/>
      <c r="AM6666" s="3"/>
      <c r="AN6666" s="3"/>
      <c r="AO6666" s="3"/>
      <c r="AP6666" s="3"/>
      <c r="AQ6666" s="3"/>
      <c r="AR6666" s="3"/>
      <c r="AS6666" s="3"/>
      <c r="AT6666" s="51"/>
      <c r="AU6666" s="48"/>
      <c r="AV6666" s="52"/>
      <c r="AW6666" s="52"/>
    </row>
    <row r="6667" spans="1:49" ht="15" customHeight="1" x14ac:dyDescent="0.25">
      <c r="A6667" s="11">
        <f t="shared" si="1056"/>
        <v>6664</v>
      </c>
      <c r="B6667" s="29">
        <v>37711</v>
      </c>
      <c r="C6667" s="25">
        <v>21</v>
      </c>
      <c r="D6667" s="12">
        <v>32</v>
      </c>
      <c r="E6667" s="25">
        <v>24.2</v>
      </c>
      <c r="F6667" s="35">
        <v>95</v>
      </c>
      <c r="G6667" s="25">
        <v>1</v>
      </c>
      <c r="H6667" s="13">
        <v>4.4000000000000004</v>
      </c>
      <c r="I6667" s="25"/>
      <c r="J6667" s="12">
        <v>180</v>
      </c>
      <c r="K6667" s="12">
        <v>1</v>
      </c>
      <c r="L6667" s="25" t="s">
        <v>14</v>
      </c>
      <c r="M6667" s="10"/>
      <c r="N6667" s="15"/>
      <c r="O6667" s="15"/>
      <c r="P6667" s="4"/>
      <c r="Q6667" s="65"/>
      <c r="R6667" s="42"/>
      <c r="S6667" s="44"/>
      <c r="T6667" s="44"/>
      <c r="U6667" s="5"/>
      <c r="V6667" s="5"/>
      <c r="W6667" s="5"/>
      <c r="X6667" s="5"/>
      <c r="Y6667" s="5"/>
      <c r="Z6667" s="5"/>
      <c r="AA6667" s="5"/>
      <c r="AB6667" s="5"/>
      <c r="AC6667" s="5"/>
      <c r="AD6667" s="5"/>
      <c r="AE6667" s="5"/>
      <c r="AF6667" s="5"/>
      <c r="AG6667" s="5"/>
      <c r="AH6667" s="40"/>
      <c r="AI6667" s="3"/>
      <c r="AJ6667" s="3"/>
      <c r="AK6667" s="3"/>
      <c r="AL6667" s="3"/>
      <c r="AM6667" s="3"/>
      <c r="AN6667" s="3"/>
      <c r="AO6667" s="3"/>
      <c r="AP6667" s="3"/>
      <c r="AQ6667" s="3"/>
      <c r="AR6667" s="3"/>
      <c r="AS6667" s="3"/>
      <c r="AT6667" s="51"/>
      <c r="AU6667" s="48"/>
      <c r="AV6667" s="52"/>
      <c r="AW6667" s="52"/>
    </row>
    <row r="6668" spans="1:49" ht="15" customHeight="1" x14ac:dyDescent="0.25">
      <c r="A6668" s="11">
        <f t="shared" si="1056"/>
        <v>6665</v>
      </c>
      <c r="B6668" s="29">
        <v>37712</v>
      </c>
      <c r="C6668" s="25">
        <v>23</v>
      </c>
      <c r="D6668" s="12">
        <v>29.3</v>
      </c>
      <c r="E6668" s="25">
        <v>23.4</v>
      </c>
      <c r="F6668" s="35">
        <v>95</v>
      </c>
      <c r="G6668" s="25">
        <v>21.7</v>
      </c>
      <c r="H6668" s="13">
        <v>1.7</v>
      </c>
      <c r="I6668" s="25"/>
      <c r="J6668" s="12">
        <v>180</v>
      </c>
      <c r="K6668" s="12">
        <v>1</v>
      </c>
      <c r="L6668" s="25" t="s">
        <v>14</v>
      </c>
      <c r="M6668" s="10"/>
      <c r="N6668" s="15"/>
      <c r="O6668" s="15"/>
      <c r="P6668" s="4"/>
      <c r="Q6668" s="65"/>
      <c r="R6668" s="42"/>
      <c r="S6668" s="44"/>
      <c r="T6668" s="44"/>
      <c r="U6668" s="5"/>
      <c r="V6668" s="5"/>
      <c r="W6668" s="5"/>
      <c r="X6668" s="5"/>
      <c r="Y6668" s="5"/>
      <c r="Z6668" s="5"/>
      <c r="AA6668" s="5"/>
      <c r="AB6668" s="5"/>
      <c r="AC6668" s="5"/>
      <c r="AD6668" s="5"/>
      <c r="AE6668" s="5"/>
      <c r="AF6668" s="5"/>
      <c r="AG6668" s="5"/>
      <c r="AH6668" s="40"/>
      <c r="AI6668" s="3"/>
      <c r="AJ6668" s="3"/>
      <c r="AK6668" s="3"/>
      <c r="AL6668" s="3"/>
      <c r="AM6668" s="3"/>
      <c r="AN6668" s="3"/>
      <c r="AO6668" s="3"/>
      <c r="AP6668" s="3"/>
      <c r="AQ6668" s="3"/>
      <c r="AR6668" s="3"/>
      <c r="AS6668" s="3"/>
      <c r="AT6668" s="51"/>
      <c r="AU6668" s="48"/>
      <c r="AV6668" s="52"/>
      <c r="AW6668" s="52"/>
    </row>
    <row r="6669" spans="1:49" ht="15" customHeight="1" x14ac:dyDescent="0.25">
      <c r="A6669" s="11">
        <f t="shared" si="1056"/>
        <v>6666</v>
      </c>
      <c r="B6669" s="29">
        <v>37713</v>
      </c>
      <c r="C6669" s="25">
        <v>23</v>
      </c>
      <c r="D6669" s="12">
        <v>29.6</v>
      </c>
      <c r="E6669" s="25">
        <v>24.5</v>
      </c>
      <c r="F6669" s="35">
        <v>96</v>
      </c>
      <c r="G6669" s="25">
        <v>27</v>
      </c>
      <c r="H6669" s="13">
        <v>2.6</v>
      </c>
      <c r="I6669" s="25"/>
      <c r="J6669" s="12">
        <v>90</v>
      </c>
      <c r="K6669" s="12">
        <v>1</v>
      </c>
      <c r="L6669" s="25" t="s">
        <v>11</v>
      </c>
      <c r="M6669" s="10"/>
      <c r="N6669" s="15"/>
      <c r="O6669" s="15"/>
      <c r="P6669" s="4"/>
      <c r="Q6669" s="65"/>
      <c r="R6669" s="42"/>
      <c r="S6669" s="44"/>
      <c r="T6669" s="44"/>
      <c r="U6669" s="5"/>
      <c r="V6669" s="5"/>
      <c r="W6669" s="5"/>
      <c r="X6669" s="5"/>
      <c r="Y6669" s="5"/>
      <c r="Z6669" s="5"/>
      <c r="AA6669" s="5"/>
      <c r="AB6669" s="5"/>
      <c r="AC6669" s="5"/>
      <c r="AD6669" s="5"/>
      <c r="AE6669" s="5"/>
      <c r="AF6669" s="5"/>
      <c r="AG6669" s="5"/>
      <c r="AH6669" s="40"/>
      <c r="AI6669" s="3"/>
      <c r="AJ6669" s="3"/>
      <c r="AK6669" s="3"/>
      <c r="AL6669" s="3"/>
      <c r="AM6669" s="3"/>
      <c r="AN6669" s="3"/>
      <c r="AO6669" s="3"/>
      <c r="AP6669" s="3"/>
      <c r="AQ6669" s="3"/>
      <c r="AR6669" s="3"/>
      <c r="AS6669" s="3"/>
      <c r="AT6669" s="51"/>
      <c r="AU6669" s="48"/>
      <c r="AV6669" s="52"/>
      <c r="AW6669" s="52"/>
    </row>
    <row r="6670" spans="1:49" ht="15" customHeight="1" x14ac:dyDescent="0.25">
      <c r="A6670" s="11">
        <f t="shared" si="1056"/>
        <v>6667</v>
      </c>
      <c r="B6670" s="29">
        <v>37714</v>
      </c>
      <c r="C6670" s="25">
        <v>21</v>
      </c>
      <c r="D6670" s="12">
        <v>30.6</v>
      </c>
      <c r="E6670" s="25">
        <v>24.4</v>
      </c>
      <c r="F6670" s="35">
        <v>89</v>
      </c>
      <c r="G6670" s="25">
        <v>0</v>
      </c>
      <c r="H6670" s="13">
        <v>3.4</v>
      </c>
      <c r="I6670" s="25"/>
      <c r="J6670" s="12">
        <v>135</v>
      </c>
      <c r="K6670" s="12">
        <v>1</v>
      </c>
      <c r="L6670" s="25" t="s">
        <v>15</v>
      </c>
      <c r="M6670" s="10"/>
      <c r="N6670" s="15"/>
      <c r="O6670" s="15"/>
      <c r="P6670" s="4"/>
      <c r="Q6670" s="65"/>
      <c r="R6670" s="42"/>
      <c r="S6670" s="44"/>
      <c r="T6670" s="44"/>
      <c r="U6670" s="5"/>
      <c r="V6670" s="5"/>
      <c r="W6670" s="5"/>
      <c r="X6670" s="5"/>
      <c r="Y6670" s="5"/>
      <c r="Z6670" s="5"/>
      <c r="AA6670" s="5"/>
      <c r="AB6670" s="5"/>
      <c r="AC6670" s="5"/>
      <c r="AD6670" s="5"/>
      <c r="AE6670" s="5"/>
      <c r="AF6670" s="5"/>
      <c r="AG6670" s="5"/>
      <c r="AH6670" s="40"/>
      <c r="AI6670" s="3"/>
      <c r="AJ6670" s="3"/>
      <c r="AK6670" s="3"/>
      <c r="AL6670" s="3"/>
      <c r="AM6670" s="3"/>
      <c r="AN6670" s="3"/>
      <c r="AO6670" s="3"/>
      <c r="AP6670" s="3"/>
      <c r="AQ6670" s="3"/>
      <c r="AR6670" s="3"/>
      <c r="AS6670" s="3"/>
      <c r="AT6670" s="51"/>
      <c r="AU6670" s="48"/>
      <c r="AV6670" s="52"/>
      <c r="AW6670" s="52"/>
    </row>
    <row r="6671" spans="1:49" ht="15" customHeight="1" x14ac:dyDescent="0.25">
      <c r="A6671" s="11">
        <f t="shared" si="1056"/>
        <v>6668</v>
      </c>
      <c r="B6671" s="29">
        <v>37715</v>
      </c>
      <c r="C6671" s="25">
        <v>20</v>
      </c>
      <c r="D6671" s="12">
        <v>31.2</v>
      </c>
      <c r="E6671" s="25">
        <v>25.4</v>
      </c>
      <c r="F6671" s="35">
        <v>92</v>
      </c>
      <c r="G6671" s="25">
        <v>11.2</v>
      </c>
      <c r="H6671" s="13">
        <v>4.5999999999999996</v>
      </c>
      <c r="I6671" s="25"/>
      <c r="J6671" s="12">
        <v>225</v>
      </c>
      <c r="K6671" s="12">
        <v>1</v>
      </c>
      <c r="L6671" s="25" t="s">
        <v>11</v>
      </c>
      <c r="M6671" s="10"/>
      <c r="N6671" s="15"/>
      <c r="O6671" s="15"/>
      <c r="P6671" s="4"/>
      <c r="Q6671" s="65"/>
      <c r="R6671" s="42"/>
      <c r="S6671" s="44"/>
      <c r="T6671" s="44"/>
      <c r="U6671" s="5"/>
      <c r="V6671" s="5"/>
      <c r="W6671" s="5"/>
      <c r="X6671" s="5"/>
      <c r="Y6671" s="5"/>
      <c r="Z6671" s="5"/>
      <c r="AA6671" s="5"/>
      <c r="AB6671" s="5"/>
      <c r="AC6671" s="5"/>
      <c r="AD6671" s="5"/>
      <c r="AE6671" s="5"/>
      <c r="AF6671" s="5"/>
      <c r="AG6671" s="5"/>
      <c r="AH6671" s="40"/>
      <c r="AI6671" s="3"/>
      <c r="AJ6671" s="3"/>
      <c r="AK6671" s="3"/>
      <c r="AL6671" s="3"/>
      <c r="AM6671" s="3"/>
      <c r="AN6671" s="3"/>
      <c r="AO6671" s="3"/>
      <c r="AP6671" s="3"/>
      <c r="AQ6671" s="3"/>
      <c r="AR6671" s="3"/>
      <c r="AS6671" s="3"/>
      <c r="AT6671" s="51"/>
      <c r="AU6671" s="48"/>
      <c r="AV6671" s="52"/>
      <c r="AW6671" s="52"/>
    </row>
    <row r="6672" spans="1:49" ht="15" customHeight="1" x14ac:dyDescent="0.25">
      <c r="A6672" s="11">
        <f t="shared" si="1056"/>
        <v>6669</v>
      </c>
      <c r="B6672" s="29">
        <v>37716</v>
      </c>
      <c r="C6672" s="25">
        <v>22</v>
      </c>
      <c r="D6672" s="12">
        <v>30.6</v>
      </c>
      <c r="E6672" s="25">
        <v>25.7</v>
      </c>
      <c r="F6672" s="35">
        <v>86</v>
      </c>
      <c r="G6672" s="25">
        <v>0</v>
      </c>
      <c r="H6672" s="13">
        <v>4.3</v>
      </c>
      <c r="I6672" s="25"/>
      <c r="J6672" s="12">
        <v>180</v>
      </c>
      <c r="K6672" s="12">
        <v>1</v>
      </c>
      <c r="L6672" s="25" t="s">
        <v>14</v>
      </c>
      <c r="M6672" s="10"/>
      <c r="N6672" s="15"/>
      <c r="O6672" s="15"/>
      <c r="P6672" s="4"/>
      <c r="Q6672" s="65"/>
      <c r="R6672" s="42"/>
      <c r="S6672" s="44"/>
      <c r="T6672" s="44"/>
      <c r="U6672" s="5"/>
      <c r="V6672" s="5"/>
      <c r="W6672" s="5"/>
      <c r="X6672" s="5"/>
      <c r="Y6672" s="5"/>
      <c r="Z6672" s="5"/>
      <c r="AA6672" s="5"/>
      <c r="AB6672" s="5"/>
      <c r="AC6672" s="5"/>
      <c r="AD6672" s="5"/>
      <c r="AE6672" s="5"/>
      <c r="AF6672" s="5"/>
      <c r="AG6672" s="5"/>
      <c r="AH6672" s="40"/>
      <c r="AI6672" s="3"/>
      <c r="AJ6672" s="3"/>
      <c r="AK6672" s="3"/>
      <c r="AL6672" s="3"/>
      <c r="AM6672" s="3"/>
      <c r="AN6672" s="3"/>
      <c r="AO6672" s="3"/>
      <c r="AP6672" s="3"/>
      <c r="AQ6672" s="3"/>
      <c r="AR6672" s="3"/>
      <c r="AS6672" s="3"/>
      <c r="AT6672" s="51"/>
      <c r="AU6672" s="48"/>
      <c r="AV6672" s="52"/>
      <c r="AW6672" s="52"/>
    </row>
    <row r="6673" spans="1:49" ht="15" customHeight="1" x14ac:dyDescent="0.25">
      <c r="A6673" s="11">
        <f t="shared" si="1056"/>
        <v>6670</v>
      </c>
      <c r="B6673" s="29">
        <v>37717</v>
      </c>
      <c r="C6673" s="25">
        <v>20</v>
      </c>
      <c r="D6673" s="12">
        <v>32.4</v>
      </c>
      <c r="E6673" s="25">
        <v>26</v>
      </c>
      <c r="F6673" s="35">
        <v>86</v>
      </c>
      <c r="G6673" s="25">
        <v>1.5</v>
      </c>
      <c r="H6673" s="13">
        <v>4.8</v>
      </c>
      <c r="I6673" s="25"/>
      <c r="J6673" s="12">
        <v>90</v>
      </c>
      <c r="K6673" s="12">
        <v>1</v>
      </c>
      <c r="L6673" s="25" t="s">
        <v>15</v>
      </c>
      <c r="M6673" s="10"/>
      <c r="N6673" s="15"/>
      <c r="O6673" s="15"/>
      <c r="P6673" s="4"/>
      <c r="Q6673" s="65"/>
      <c r="R6673" s="42"/>
      <c r="S6673" s="44"/>
      <c r="T6673" s="44"/>
      <c r="U6673" s="5"/>
      <c r="V6673" s="5"/>
      <c r="W6673" s="5"/>
      <c r="X6673" s="5"/>
      <c r="Y6673" s="5"/>
      <c r="Z6673" s="5"/>
      <c r="AA6673" s="5"/>
      <c r="AB6673" s="5"/>
      <c r="AC6673" s="5"/>
      <c r="AD6673" s="5"/>
      <c r="AE6673" s="5"/>
      <c r="AF6673" s="5"/>
      <c r="AG6673" s="5"/>
      <c r="AH6673" s="40"/>
      <c r="AI6673" s="3"/>
      <c r="AJ6673" s="3"/>
      <c r="AK6673" s="3"/>
      <c r="AL6673" s="3"/>
      <c r="AM6673" s="3"/>
      <c r="AN6673" s="3"/>
      <c r="AO6673" s="3"/>
      <c r="AP6673" s="3"/>
      <c r="AQ6673" s="3"/>
      <c r="AR6673" s="3"/>
      <c r="AS6673" s="3"/>
      <c r="AT6673" s="51"/>
      <c r="AU6673" s="48"/>
      <c r="AV6673" s="52"/>
      <c r="AW6673" s="52"/>
    </row>
    <row r="6674" spans="1:49" ht="15" customHeight="1" x14ac:dyDescent="0.25">
      <c r="A6674" s="11">
        <f t="shared" si="1056"/>
        <v>6671</v>
      </c>
      <c r="B6674" s="29">
        <v>37718</v>
      </c>
      <c r="C6674" s="25">
        <v>22</v>
      </c>
      <c r="D6674" s="12">
        <v>33</v>
      </c>
      <c r="E6674" s="25">
        <v>25</v>
      </c>
      <c r="F6674" s="35">
        <v>95</v>
      </c>
      <c r="G6674" s="25">
        <v>20</v>
      </c>
      <c r="H6674" s="13">
        <v>4.5</v>
      </c>
      <c r="I6674" s="25"/>
      <c r="J6674" s="12">
        <v>180</v>
      </c>
      <c r="K6674" s="12">
        <v>1</v>
      </c>
      <c r="L6674" s="25" t="s">
        <v>12</v>
      </c>
      <c r="M6674" s="10"/>
      <c r="N6674" s="15"/>
      <c r="O6674" s="15"/>
      <c r="P6674" s="4"/>
      <c r="Q6674" s="65"/>
      <c r="R6674" s="42"/>
      <c r="S6674" s="44"/>
      <c r="T6674" s="44"/>
      <c r="U6674" s="5"/>
      <c r="V6674" s="5"/>
      <c r="W6674" s="5"/>
      <c r="X6674" s="5"/>
      <c r="Y6674" s="5"/>
      <c r="Z6674" s="5"/>
      <c r="AA6674" s="5"/>
      <c r="AB6674" s="5"/>
      <c r="AC6674" s="5"/>
      <c r="AD6674" s="5"/>
      <c r="AE6674" s="5"/>
      <c r="AF6674" s="5"/>
      <c r="AG6674" s="5"/>
      <c r="AH6674" s="40"/>
      <c r="AI6674" s="3"/>
      <c r="AJ6674" s="3"/>
      <c r="AK6674" s="3"/>
      <c r="AL6674" s="3"/>
      <c r="AM6674" s="3"/>
      <c r="AN6674" s="3"/>
      <c r="AO6674" s="3"/>
      <c r="AP6674" s="3"/>
      <c r="AQ6674" s="3"/>
      <c r="AR6674" s="3"/>
      <c r="AS6674" s="3"/>
      <c r="AT6674" s="51"/>
      <c r="AU6674" s="48"/>
      <c r="AV6674" s="52"/>
      <c r="AW6674" s="52"/>
    </row>
    <row r="6675" spans="1:49" ht="15" customHeight="1" x14ac:dyDescent="0.25">
      <c r="A6675" s="11">
        <f t="shared" si="1056"/>
        <v>6672</v>
      </c>
      <c r="B6675" s="29">
        <v>37719</v>
      </c>
      <c r="C6675" s="25">
        <v>23</v>
      </c>
      <c r="D6675" s="12">
        <v>30.4</v>
      </c>
      <c r="E6675" s="25">
        <v>25.2</v>
      </c>
      <c r="F6675" s="35">
        <v>96</v>
      </c>
      <c r="G6675" s="25">
        <v>97.6</v>
      </c>
      <c r="H6675" s="13">
        <v>3.1</v>
      </c>
      <c r="I6675" s="25"/>
      <c r="J6675" s="12">
        <v>270</v>
      </c>
      <c r="K6675" s="12">
        <v>1</v>
      </c>
      <c r="L6675" s="25" t="s">
        <v>14</v>
      </c>
      <c r="M6675" s="10"/>
      <c r="N6675" s="15"/>
      <c r="O6675" s="15"/>
      <c r="P6675" s="4"/>
      <c r="Q6675" s="65"/>
      <c r="R6675" s="42"/>
      <c r="S6675" s="44"/>
      <c r="T6675" s="44"/>
      <c r="U6675" s="5"/>
      <c r="V6675" s="5"/>
      <c r="W6675" s="5"/>
      <c r="X6675" s="5"/>
      <c r="Y6675" s="5"/>
      <c r="Z6675" s="5"/>
      <c r="AA6675" s="5"/>
      <c r="AB6675" s="5"/>
      <c r="AC6675" s="5"/>
      <c r="AD6675" s="5"/>
      <c r="AE6675" s="5"/>
      <c r="AF6675" s="5"/>
      <c r="AG6675" s="5"/>
      <c r="AH6675" s="40"/>
      <c r="AI6675" s="3"/>
      <c r="AJ6675" s="3"/>
      <c r="AK6675" s="3"/>
      <c r="AL6675" s="3"/>
      <c r="AM6675" s="3"/>
      <c r="AN6675" s="3"/>
      <c r="AO6675" s="3"/>
      <c r="AP6675" s="3"/>
      <c r="AQ6675" s="3"/>
      <c r="AR6675" s="3"/>
      <c r="AS6675" s="3"/>
      <c r="AT6675" s="51"/>
      <c r="AU6675" s="48"/>
      <c r="AV6675" s="52"/>
      <c r="AW6675" s="52"/>
    </row>
    <row r="6676" spans="1:49" ht="15" customHeight="1" x14ac:dyDescent="0.25">
      <c r="A6676" s="11">
        <f t="shared" si="1056"/>
        <v>6673</v>
      </c>
      <c r="B6676" s="29">
        <v>37720</v>
      </c>
      <c r="C6676" s="25">
        <v>21</v>
      </c>
      <c r="D6676" s="12">
        <v>31.5</v>
      </c>
      <c r="E6676" s="25">
        <v>26.1</v>
      </c>
      <c r="F6676" s="35">
        <v>85</v>
      </c>
      <c r="G6676" s="25">
        <v>10.9</v>
      </c>
      <c r="H6676" s="13">
        <v>6.2</v>
      </c>
      <c r="I6676" s="25"/>
      <c r="J6676" s="12">
        <v>180</v>
      </c>
      <c r="K6676" s="12">
        <v>1</v>
      </c>
      <c r="L6676" s="25" t="s">
        <v>15</v>
      </c>
      <c r="M6676" s="10"/>
      <c r="N6676" s="15"/>
      <c r="O6676" s="15"/>
      <c r="P6676" s="4"/>
      <c r="Q6676" s="65"/>
      <c r="R6676" s="42"/>
      <c r="S6676" s="44"/>
      <c r="T6676" s="44"/>
      <c r="U6676" s="5"/>
      <c r="V6676" s="5"/>
      <c r="W6676" s="5"/>
      <c r="X6676" s="5"/>
      <c r="Y6676" s="5"/>
      <c r="Z6676" s="5"/>
      <c r="AA6676" s="5"/>
      <c r="AB6676" s="5"/>
      <c r="AC6676" s="5"/>
      <c r="AD6676" s="5"/>
      <c r="AE6676" s="5"/>
      <c r="AF6676" s="5"/>
      <c r="AG6676" s="5"/>
      <c r="AH6676" s="40"/>
      <c r="AI6676" s="3"/>
      <c r="AJ6676" s="3"/>
      <c r="AK6676" s="3"/>
      <c r="AL6676" s="3"/>
      <c r="AM6676" s="3"/>
      <c r="AN6676" s="3"/>
      <c r="AO6676" s="3"/>
      <c r="AP6676" s="3"/>
      <c r="AQ6676" s="3"/>
      <c r="AR6676" s="3"/>
      <c r="AS6676" s="3"/>
      <c r="AT6676" s="51"/>
      <c r="AU6676" s="48"/>
      <c r="AV6676" s="52"/>
      <c r="AW6676" s="52"/>
    </row>
    <row r="6677" spans="1:49" ht="15" customHeight="1" x14ac:dyDescent="0.25">
      <c r="A6677" s="11">
        <f t="shared" si="1056"/>
        <v>6674</v>
      </c>
      <c r="B6677" s="29">
        <v>37721</v>
      </c>
      <c r="C6677" s="25">
        <v>22</v>
      </c>
      <c r="D6677" s="12">
        <v>31.2</v>
      </c>
      <c r="E6677" s="25">
        <v>24.9</v>
      </c>
      <c r="F6677" s="35">
        <v>86</v>
      </c>
      <c r="G6677" s="25">
        <v>17</v>
      </c>
      <c r="H6677" s="13">
        <v>4.0999999999999996</v>
      </c>
      <c r="I6677" s="25"/>
      <c r="J6677" s="12">
        <v>270</v>
      </c>
      <c r="K6677" s="12">
        <v>1</v>
      </c>
      <c r="L6677" s="25" t="s">
        <v>11</v>
      </c>
      <c r="M6677" s="10"/>
      <c r="N6677" s="15"/>
      <c r="O6677" s="15"/>
      <c r="P6677" s="4"/>
      <c r="Q6677" s="65"/>
      <c r="R6677" s="42"/>
      <c r="S6677" s="44"/>
      <c r="T6677" s="44"/>
      <c r="U6677" s="5"/>
      <c r="V6677" s="5"/>
      <c r="W6677" s="5"/>
      <c r="X6677" s="5"/>
      <c r="Y6677" s="5"/>
      <c r="Z6677" s="5"/>
      <c r="AA6677" s="5"/>
      <c r="AB6677" s="5"/>
      <c r="AC6677" s="5"/>
      <c r="AD6677" s="5"/>
      <c r="AE6677" s="5"/>
      <c r="AF6677" s="5"/>
      <c r="AG6677" s="5"/>
      <c r="AH6677" s="40"/>
      <c r="AI6677" s="3"/>
      <c r="AJ6677" s="3"/>
      <c r="AK6677" s="3"/>
      <c r="AL6677" s="3"/>
      <c r="AM6677" s="3"/>
      <c r="AN6677" s="3"/>
      <c r="AO6677" s="3"/>
      <c r="AP6677" s="3"/>
      <c r="AQ6677" s="3"/>
      <c r="AR6677" s="3"/>
      <c r="AS6677" s="3"/>
      <c r="AT6677" s="51"/>
      <c r="AU6677" s="48"/>
      <c r="AV6677" s="52"/>
      <c r="AW6677" s="52"/>
    </row>
    <row r="6678" spans="1:49" ht="15" customHeight="1" x14ac:dyDescent="0.25">
      <c r="A6678" s="11">
        <f t="shared" si="1056"/>
        <v>6675</v>
      </c>
      <c r="B6678" s="29">
        <v>37722</v>
      </c>
      <c r="C6678" s="25">
        <v>22</v>
      </c>
      <c r="D6678" s="12">
        <v>27.8</v>
      </c>
      <c r="E6678" s="25">
        <v>24.9</v>
      </c>
      <c r="F6678" s="35">
        <v>98</v>
      </c>
      <c r="G6678" s="25">
        <v>38.799999999999997</v>
      </c>
      <c r="H6678" s="13">
        <v>0.6</v>
      </c>
      <c r="I6678" s="25"/>
      <c r="J6678" s="12">
        <v>270</v>
      </c>
      <c r="K6678" s="12">
        <v>1</v>
      </c>
      <c r="L6678" s="25" t="s">
        <v>15</v>
      </c>
      <c r="M6678" s="10"/>
      <c r="N6678" s="15"/>
      <c r="O6678" s="15"/>
      <c r="P6678" s="4"/>
      <c r="Q6678" s="65"/>
      <c r="R6678" s="42"/>
      <c r="S6678" s="44"/>
      <c r="T6678" s="44"/>
      <c r="U6678" s="5"/>
      <c r="V6678" s="5"/>
      <c r="W6678" s="5"/>
      <c r="X6678" s="5"/>
      <c r="Y6678" s="5"/>
      <c r="Z6678" s="5"/>
      <c r="AA6678" s="5"/>
      <c r="AB6678" s="5"/>
      <c r="AC6678" s="5"/>
      <c r="AD6678" s="5"/>
      <c r="AE6678" s="5"/>
      <c r="AF6678" s="5"/>
      <c r="AG6678" s="5"/>
      <c r="AH6678" s="40"/>
      <c r="AI6678" s="3"/>
      <c r="AJ6678" s="3"/>
      <c r="AK6678" s="3"/>
      <c r="AL6678" s="3"/>
      <c r="AM6678" s="3"/>
      <c r="AN6678" s="3"/>
      <c r="AO6678" s="3"/>
      <c r="AP6678" s="3"/>
      <c r="AQ6678" s="3"/>
      <c r="AR6678" s="3"/>
      <c r="AS6678" s="3"/>
      <c r="AT6678" s="51"/>
      <c r="AU6678" s="48"/>
      <c r="AV6678" s="52"/>
      <c r="AW6678" s="52"/>
    </row>
    <row r="6679" spans="1:49" ht="15" customHeight="1" x14ac:dyDescent="0.25">
      <c r="A6679" s="11">
        <f t="shared" si="1056"/>
        <v>6676</v>
      </c>
      <c r="B6679" s="29">
        <v>37723</v>
      </c>
      <c r="C6679" s="25">
        <v>21</v>
      </c>
      <c r="D6679" s="12">
        <v>30.6</v>
      </c>
      <c r="E6679" s="25">
        <v>25</v>
      </c>
      <c r="F6679" s="35">
        <v>91</v>
      </c>
      <c r="G6679" s="25">
        <v>0.2</v>
      </c>
      <c r="H6679" s="13">
        <v>4.2</v>
      </c>
      <c r="I6679" s="25"/>
      <c r="J6679" s="12">
        <v>180</v>
      </c>
      <c r="K6679" s="12">
        <v>0</v>
      </c>
      <c r="L6679" s="25" t="s">
        <v>15</v>
      </c>
      <c r="M6679" s="10"/>
      <c r="N6679" s="15"/>
      <c r="O6679" s="15"/>
      <c r="P6679" s="4"/>
      <c r="Q6679" s="65"/>
      <c r="R6679" s="42"/>
      <c r="S6679" s="44"/>
      <c r="T6679" s="44"/>
      <c r="U6679" s="5"/>
      <c r="V6679" s="5"/>
      <c r="W6679" s="5"/>
      <c r="X6679" s="5"/>
      <c r="Y6679" s="5"/>
      <c r="Z6679" s="5"/>
      <c r="AA6679" s="5"/>
      <c r="AB6679" s="5"/>
      <c r="AC6679" s="5"/>
      <c r="AD6679" s="5"/>
      <c r="AE6679" s="5"/>
      <c r="AF6679" s="5"/>
      <c r="AG6679" s="5"/>
      <c r="AH6679" s="40"/>
      <c r="AI6679" s="3"/>
      <c r="AJ6679" s="3"/>
      <c r="AK6679" s="3"/>
      <c r="AL6679" s="3"/>
      <c r="AM6679" s="3"/>
      <c r="AN6679" s="3"/>
      <c r="AO6679" s="3"/>
      <c r="AP6679" s="3"/>
      <c r="AQ6679" s="3"/>
      <c r="AR6679" s="3"/>
      <c r="AS6679" s="3"/>
      <c r="AT6679" s="51"/>
      <c r="AU6679" s="48"/>
      <c r="AV6679" s="52"/>
      <c r="AW6679" s="52"/>
    </row>
    <row r="6680" spans="1:49" ht="15" customHeight="1" x14ac:dyDescent="0.25">
      <c r="A6680" s="11">
        <f t="shared" si="1056"/>
        <v>6677</v>
      </c>
      <c r="B6680" s="29">
        <v>37724</v>
      </c>
      <c r="C6680" s="25">
        <v>22</v>
      </c>
      <c r="D6680" s="12">
        <v>31.7</v>
      </c>
      <c r="E6680" s="25">
        <v>26.1</v>
      </c>
      <c r="F6680" s="35">
        <v>89</v>
      </c>
      <c r="G6680" s="25">
        <v>10</v>
      </c>
      <c r="H6680" s="13">
        <v>4.2</v>
      </c>
      <c r="I6680" s="25"/>
      <c r="J6680" s="12">
        <v>180</v>
      </c>
      <c r="K6680" s="12">
        <v>0</v>
      </c>
      <c r="L6680" s="25" t="s">
        <v>14</v>
      </c>
      <c r="M6680" s="10"/>
      <c r="N6680" s="15"/>
      <c r="O6680" s="15"/>
      <c r="P6680" s="4"/>
      <c r="Q6680" s="65"/>
      <c r="R6680" s="42"/>
      <c r="S6680" s="44"/>
      <c r="T6680" s="44"/>
      <c r="U6680" s="5"/>
      <c r="V6680" s="5"/>
      <c r="W6680" s="5"/>
      <c r="X6680" s="5"/>
      <c r="Y6680" s="5"/>
      <c r="Z6680" s="5"/>
      <c r="AA6680" s="5"/>
      <c r="AB6680" s="5"/>
      <c r="AC6680" s="5"/>
      <c r="AD6680" s="5"/>
      <c r="AE6680" s="5"/>
      <c r="AF6680" s="5"/>
      <c r="AG6680" s="5"/>
      <c r="AH6680" s="40"/>
      <c r="AI6680" s="3"/>
      <c r="AJ6680" s="3"/>
      <c r="AK6680" s="3"/>
      <c r="AL6680" s="3"/>
      <c r="AM6680" s="3"/>
      <c r="AN6680" s="3"/>
      <c r="AO6680" s="3"/>
      <c r="AP6680" s="3"/>
      <c r="AQ6680" s="3"/>
      <c r="AR6680" s="3"/>
      <c r="AS6680" s="3"/>
      <c r="AT6680" s="51"/>
      <c r="AU6680" s="48"/>
      <c r="AV6680" s="52"/>
      <c r="AW6680" s="52"/>
    </row>
    <row r="6681" spans="1:49" ht="15" customHeight="1" x14ac:dyDescent="0.25">
      <c r="A6681" s="11">
        <f t="shared" si="1056"/>
        <v>6678</v>
      </c>
      <c r="B6681" s="29">
        <v>37725</v>
      </c>
      <c r="C6681" s="25">
        <v>22</v>
      </c>
      <c r="D6681" s="12">
        <v>31.8</v>
      </c>
      <c r="E6681" s="25">
        <v>26.7</v>
      </c>
      <c r="F6681" s="35">
        <v>91</v>
      </c>
      <c r="G6681" s="25">
        <v>21</v>
      </c>
      <c r="H6681" s="13">
        <v>5.4</v>
      </c>
      <c r="I6681" s="25"/>
      <c r="J6681" s="12">
        <v>225</v>
      </c>
      <c r="K6681" s="12">
        <v>1</v>
      </c>
      <c r="L6681" s="25" t="s">
        <v>14</v>
      </c>
      <c r="M6681" s="10"/>
      <c r="N6681" s="15"/>
      <c r="O6681" s="15"/>
      <c r="P6681" s="4"/>
      <c r="Q6681" s="65"/>
      <c r="R6681" s="42"/>
      <c r="S6681" s="44"/>
      <c r="T6681" s="44"/>
      <c r="U6681" s="5"/>
      <c r="V6681" s="5"/>
      <c r="W6681" s="5"/>
      <c r="X6681" s="5"/>
      <c r="Y6681" s="5"/>
      <c r="Z6681" s="5"/>
      <c r="AA6681" s="5"/>
      <c r="AB6681" s="5"/>
      <c r="AC6681" s="5"/>
      <c r="AD6681" s="5"/>
      <c r="AE6681" s="5"/>
      <c r="AF6681" s="5"/>
      <c r="AG6681" s="5"/>
      <c r="AH6681" s="40"/>
      <c r="AI6681" s="3"/>
      <c r="AJ6681" s="3"/>
      <c r="AK6681" s="3"/>
      <c r="AL6681" s="3"/>
      <c r="AM6681" s="3"/>
      <c r="AN6681" s="3"/>
      <c r="AO6681" s="3"/>
      <c r="AP6681" s="3"/>
      <c r="AQ6681" s="3"/>
      <c r="AR6681" s="3"/>
      <c r="AS6681" s="3"/>
      <c r="AT6681" s="51"/>
      <c r="AU6681" s="48"/>
      <c r="AV6681" s="52"/>
      <c r="AW6681" s="52"/>
    </row>
    <row r="6682" spans="1:49" ht="15" customHeight="1" x14ac:dyDescent="0.25">
      <c r="A6682" s="11">
        <f t="shared" si="1056"/>
        <v>6679</v>
      </c>
      <c r="B6682" s="29">
        <v>37726</v>
      </c>
      <c r="C6682" s="25">
        <v>23</v>
      </c>
      <c r="D6682" s="12">
        <v>32</v>
      </c>
      <c r="E6682" s="25">
        <v>26.1</v>
      </c>
      <c r="F6682" s="35">
        <v>92</v>
      </c>
      <c r="G6682" s="25">
        <v>40</v>
      </c>
      <c r="H6682" s="13">
        <v>3</v>
      </c>
      <c r="I6682" s="25"/>
      <c r="J6682" s="12">
        <v>180</v>
      </c>
      <c r="K6682" s="12">
        <v>1</v>
      </c>
      <c r="L6682" s="25" t="s">
        <v>14</v>
      </c>
      <c r="M6682" s="10"/>
      <c r="N6682" s="15"/>
      <c r="O6682" s="15"/>
      <c r="P6682" s="4"/>
      <c r="Q6682" s="65"/>
      <c r="R6682" s="42"/>
      <c r="S6682" s="44"/>
      <c r="T6682" s="44"/>
      <c r="U6682" s="5"/>
      <c r="V6682" s="5"/>
      <c r="W6682" s="5"/>
      <c r="X6682" s="5"/>
      <c r="Y6682" s="5"/>
      <c r="Z6682" s="5"/>
      <c r="AA6682" s="5"/>
      <c r="AB6682" s="5"/>
      <c r="AC6682" s="5"/>
      <c r="AD6682" s="5"/>
      <c r="AE6682" s="5"/>
      <c r="AF6682" s="5"/>
      <c r="AG6682" s="5"/>
      <c r="AH6682" s="40"/>
      <c r="AI6682" s="3"/>
      <c r="AJ6682" s="3"/>
      <c r="AK6682" s="3"/>
      <c r="AL6682" s="3"/>
      <c r="AM6682" s="3"/>
      <c r="AN6682" s="3"/>
      <c r="AO6682" s="3"/>
      <c r="AP6682" s="3"/>
      <c r="AQ6682" s="3"/>
      <c r="AR6682" s="3"/>
      <c r="AS6682" s="3"/>
      <c r="AT6682" s="51"/>
      <c r="AU6682" s="48"/>
      <c r="AV6682" s="52"/>
      <c r="AW6682" s="52"/>
    </row>
    <row r="6683" spans="1:49" ht="15" customHeight="1" x14ac:dyDescent="0.25">
      <c r="A6683" s="11">
        <f t="shared" si="1056"/>
        <v>6680</v>
      </c>
      <c r="B6683" s="29">
        <v>37727</v>
      </c>
      <c r="C6683" s="25">
        <v>22</v>
      </c>
      <c r="D6683" s="12">
        <v>32.799999999999997</v>
      </c>
      <c r="E6683" s="25">
        <v>25.5</v>
      </c>
      <c r="F6683" s="35">
        <v>90</v>
      </c>
      <c r="G6683" s="25">
        <v>34.799999999999997</v>
      </c>
      <c r="H6683" s="13">
        <v>7.6</v>
      </c>
      <c r="I6683" s="25"/>
      <c r="J6683" s="12">
        <v>225</v>
      </c>
      <c r="K6683" s="12">
        <v>1</v>
      </c>
      <c r="L6683" s="25" t="s">
        <v>13</v>
      </c>
      <c r="M6683" s="10"/>
      <c r="N6683" s="15"/>
      <c r="O6683" s="15"/>
      <c r="P6683" s="4"/>
      <c r="Q6683" s="65"/>
      <c r="R6683" s="42"/>
      <c r="S6683" s="44"/>
      <c r="T6683" s="44"/>
      <c r="U6683" s="5"/>
      <c r="V6683" s="5"/>
      <c r="W6683" s="5"/>
      <c r="X6683" s="5"/>
      <c r="Y6683" s="5"/>
      <c r="Z6683" s="5"/>
      <c r="AA6683" s="5"/>
      <c r="AB6683" s="5"/>
      <c r="AC6683" s="5"/>
      <c r="AD6683" s="5"/>
      <c r="AE6683" s="5"/>
      <c r="AF6683" s="5"/>
      <c r="AG6683" s="5"/>
      <c r="AH6683" s="40"/>
      <c r="AI6683" s="3"/>
      <c r="AJ6683" s="3"/>
      <c r="AK6683" s="3"/>
      <c r="AL6683" s="3"/>
      <c r="AM6683" s="3"/>
      <c r="AN6683" s="3"/>
      <c r="AO6683" s="3"/>
      <c r="AP6683" s="3"/>
      <c r="AQ6683" s="3"/>
      <c r="AR6683" s="3"/>
      <c r="AS6683" s="3"/>
      <c r="AT6683" s="51"/>
      <c r="AU6683" s="48"/>
      <c r="AV6683" s="52"/>
      <c r="AW6683" s="52"/>
    </row>
    <row r="6684" spans="1:49" ht="15" customHeight="1" x14ac:dyDescent="0.25">
      <c r="A6684" s="11">
        <f t="shared" si="1056"/>
        <v>6681</v>
      </c>
      <c r="B6684" s="29">
        <v>37728</v>
      </c>
      <c r="C6684" s="25">
        <v>22</v>
      </c>
      <c r="D6684" s="12">
        <v>31.4</v>
      </c>
      <c r="E6684" s="25">
        <v>26.4</v>
      </c>
      <c r="F6684" s="35">
        <v>86</v>
      </c>
      <c r="G6684" s="25">
        <v>0</v>
      </c>
      <c r="H6684" s="13">
        <v>5.6</v>
      </c>
      <c r="I6684" s="25"/>
      <c r="J6684" s="12">
        <v>225</v>
      </c>
      <c r="K6684" s="12">
        <v>1</v>
      </c>
      <c r="L6684" s="25" t="s">
        <v>15</v>
      </c>
      <c r="M6684" s="10"/>
      <c r="N6684" s="15"/>
      <c r="O6684" s="15"/>
      <c r="P6684" s="4"/>
      <c r="Q6684" s="65"/>
      <c r="R6684" s="42"/>
      <c r="S6684" s="44"/>
      <c r="T6684" s="44"/>
      <c r="U6684" s="5"/>
      <c r="V6684" s="5"/>
      <c r="W6684" s="5"/>
      <c r="X6684" s="5"/>
      <c r="Y6684" s="5"/>
      <c r="Z6684" s="5"/>
      <c r="AA6684" s="5"/>
      <c r="AB6684" s="5"/>
      <c r="AC6684" s="5"/>
      <c r="AD6684" s="5"/>
      <c r="AE6684" s="5"/>
      <c r="AF6684" s="5"/>
      <c r="AG6684" s="5"/>
      <c r="AH6684" s="40"/>
      <c r="AI6684" s="3"/>
      <c r="AJ6684" s="3"/>
      <c r="AK6684" s="3"/>
      <c r="AL6684" s="3"/>
      <c r="AM6684" s="3"/>
      <c r="AN6684" s="3"/>
      <c r="AO6684" s="3"/>
      <c r="AP6684" s="3"/>
      <c r="AQ6684" s="3"/>
      <c r="AR6684" s="3"/>
      <c r="AS6684" s="3"/>
      <c r="AT6684" s="51"/>
      <c r="AU6684" s="48"/>
      <c r="AV6684" s="52"/>
      <c r="AW6684" s="52"/>
    </row>
    <row r="6685" spans="1:49" ht="15" customHeight="1" x14ac:dyDescent="0.25">
      <c r="A6685" s="11">
        <f t="shared" si="1056"/>
        <v>6682</v>
      </c>
      <c r="B6685" s="29">
        <v>37729</v>
      </c>
      <c r="C6685" s="25">
        <v>22</v>
      </c>
      <c r="D6685" s="12">
        <v>31.4</v>
      </c>
      <c r="E6685" s="25">
        <v>25.2</v>
      </c>
      <c r="F6685" s="35">
        <v>86</v>
      </c>
      <c r="G6685" s="25">
        <v>47</v>
      </c>
      <c r="H6685" s="13">
        <v>3.2</v>
      </c>
      <c r="I6685" s="25"/>
      <c r="J6685" s="12">
        <v>90</v>
      </c>
      <c r="K6685" s="12">
        <v>1</v>
      </c>
      <c r="L6685" s="25" t="s">
        <v>13</v>
      </c>
      <c r="M6685" s="10"/>
      <c r="N6685" s="15"/>
      <c r="O6685" s="15"/>
      <c r="P6685" s="4"/>
      <c r="Q6685" s="65"/>
      <c r="R6685" s="42"/>
      <c r="S6685" s="44"/>
      <c r="T6685" s="44"/>
      <c r="U6685" s="5"/>
      <c r="V6685" s="5"/>
      <c r="W6685" s="5"/>
      <c r="X6685" s="5"/>
      <c r="Y6685" s="5"/>
      <c r="Z6685" s="5"/>
      <c r="AA6685" s="5"/>
      <c r="AB6685" s="5"/>
      <c r="AC6685" s="5"/>
      <c r="AD6685" s="5"/>
      <c r="AE6685" s="5"/>
      <c r="AF6685" s="5"/>
      <c r="AG6685" s="5"/>
      <c r="AH6685" s="40"/>
      <c r="AI6685" s="3"/>
      <c r="AJ6685" s="3"/>
      <c r="AK6685" s="3"/>
      <c r="AL6685" s="3"/>
      <c r="AM6685" s="3"/>
      <c r="AN6685" s="3"/>
      <c r="AO6685" s="3"/>
      <c r="AP6685" s="3"/>
      <c r="AQ6685" s="3"/>
      <c r="AR6685" s="3"/>
      <c r="AS6685" s="3"/>
      <c r="AT6685" s="51"/>
      <c r="AU6685" s="48"/>
      <c r="AV6685" s="52"/>
      <c r="AW6685" s="52"/>
    </row>
    <row r="6686" spans="1:49" ht="15" customHeight="1" x14ac:dyDescent="0.25">
      <c r="A6686" s="11">
        <f t="shared" si="1056"/>
        <v>6683</v>
      </c>
      <c r="B6686" s="29">
        <v>37730</v>
      </c>
      <c r="C6686" s="25">
        <v>21</v>
      </c>
      <c r="D6686" s="12">
        <v>30.6</v>
      </c>
      <c r="E6686" s="25">
        <v>25.9</v>
      </c>
      <c r="F6686" s="35">
        <v>90</v>
      </c>
      <c r="G6686" s="25">
        <v>0</v>
      </c>
      <c r="H6686" s="13">
        <v>2.6</v>
      </c>
      <c r="I6686" s="25"/>
      <c r="J6686" s="12">
        <v>180</v>
      </c>
      <c r="K6686" s="12">
        <v>1</v>
      </c>
      <c r="L6686" s="25" t="s">
        <v>14</v>
      </c>
      <c r="M6686" s="10"/>
      <c r="N6686" s="15"/>
      <c r="O6686" s="15"/>
      <c r="P6686" s="4"/>
      <c r="Q6686" s="65"/>
      <c r="R6686" s="42"/>
      <c r="S6686" s="44"/>
      <c r="T6686" s="44"/>
      <c r="U6686" s="5"/>
      <c r="V6686" s="5"/>
      <c r="W6686" s="5"/>
      <c r="X6686" s="5"/>
      <c r="Y6686" s="5"/>
      <c r="Z6686" s="5"/>
      <c r="AA6686" s="5"/>
      <c r="AB6686" s="5"/>
      <c r="AC6686" s="5"/>
      <c r="AD6686" s="5"/>
      <c r="AE6686" s="5"/>
      <c r="AF6686" s="5"/>
      <c r="AG6686" s="5"/>
      <c r="AH6686" s="40"/>
      <c r="AI6686" s="3"/>
      <c r="AJ6686" s="3"/>
      <c r="AK6686" s="3"/>
      <c r="AL6686" s="3"/>
      <c r="AM6686" s="3"/>
      <c r="AN6686" s="3"/>
      <c r="AO6686" s="3"/>
      <c r="AP6686" s="3"/>
      <c r="AQ6686" s="3"/>
      <c r="AR6686" s="3"/>
      <c r="AS6686" s="3"/>
      <c r="AT6686" s="51"/>
      <c r="AU6686" s="48"/>
      <c r="AV6686" s="52"/>
      <c r="AW6686" s="52"/>
    </row>
    <row r="6687" spans="1:49" ht="15" customHeight="1" x14ac:dyDescent="0.25">
      <c r="A6687" s="11">
        <f t="shared" si="1056"/>
        <v>6684</v>
      </c>
      <c r="B6687" s="29">
        <v>37731</v>
      </c>
      <c r="C6687" s="25">
        <v>23</v>
      </c>
      <c r="D6687" s="12">
        <v>32.200000000000003</v>
      </c>
      <c r="E6687" s="25">
        <v>26</v>
      </c>
      <c r="F6687" s="35">
        <v>87</v>
      </c>
      <c r="G6687" s="25">
        <v>0</v>
      </c>
      <c r="H6687" s="13">
        <v>5.3</v>
      </c>
      <c r="I6687" s="25"/>
      <c r="J6687" s="12">
        <v>180</v>
      </c>
      <c r="K6687" s="12">
        <v>0</v>
      </c>
      <c r="L6687" s="25" t="s">
        <v>14</v>
      </c>
      <c r="M6687" s="10"/>
      <c r="N6687" s="15"/>
      <c r="O6687" s="15"/>
      <c r="P6687" s="4"/>
      <c r="Q6687" s="65"/>
      <c r="R6687" s="42"/>
      <c r="S6687" s="44"/>
      <c r="T6687" s="44"/>
      <c r="U6687" s="5"/>
      <c r="V6687" s="5"/>
      <c r="W6687" s="5"/>
      <c r="X6687" s="5"/>
      <c r="Y6687" s="5"/>
      <c r="Z6687" s="5"/>
      <c r="AA6687" s="5"/>
      <c r="AB6687" s="5"/>
      <c r="AC6687" s="5"/>
      <c r="AD6687" s="5"/>
      <c r="AE6687" s="5"/>
      <c r="AF6687" s="5"/>
      <c r="AG6687" s="5"/>
      <c r="AH6687" s="40"/>
      <c r="AI6687" s="3"/>
      <c r="AJ6687" s="3"/>
      <c r="AK6687" s="3"/>
      <c r="AL6687" s="3"/>
      <c r="AM6687" s="3"/>
      <c r="AN6687" s="3"/>
      <c r="AO6687" s="3"/>
      <c r="AP6687" s="3"/>
      <c r="AQ6687" s="3"/>
      <c r="AR6687" s="3"/>
      <c r="AS6687" s="3"/>
      <c r="AT6687" s="51"/>
      <c r="AU6687" s="48"/>
      <c r="AV6687" s="52"/>
      <c r="AW6687" s="52"/>
    </row>
    <row r="6688" spans="1:49" ht="15" customHeight="1" x14ac:dyDescent="0.25">
      <c r="A6688" s="11">
        <f t="shared" si="1056"/>
        <v>6685</v>
      </c>
      <c r="B6688" s="29">
        <v>37732</v>
      </c>
      <c r="C6688" s="25">
        <v>22</v>
      </c>
      <c r="D6688" s="12">
        <v>32.4</v>
      </c>
      <c r="E6688" s="25">
        <v>26</v>
      </c>
      <c r="F6688" s="35">
        <v>89</v>
      </c>
      <c r="G6688" s="25">
        <v>0.4</v>
      </c>
      <c r="H6688" s="13">
        <v>3.5</v>
      </c>
      <c r="I6688" s="25"/>
      <c r="J6688" s="12">
        <v>270</v>
      </c>
      <c r="K6688" s="12">
        <v>1</v>
      </c>
      <c r="L6688" s="25" t="s">
        <v>16</v>
      </c>
      <c r="M6688" s="10"/>
      <c r="N6688" s="15"/>
      <c r="O6688" s="15"/>
      <c r="P6688" s="4"/>
      <c r="Q6688" s="65"/>
      <c r="R6688" s="42"/>
      <c r="S6688" s="44"/>
      <c r="T6688" s="44"/>
      <c r="U6688" s="5"/>
      <c r="V6688" s="5"/>
      <c r="W6688" s="5"/>
      <c r="X6688" s="5"/>
      <c r="Y6688" s="5"/>
      <c r="Z6688" s="5"/>
      <c r="AA6688" s="5"/>
      <c r="AB6688" s="5"/>
      <c r="AC6688" s="5"/>
      <c r="AD6688" s="5"/>
      <c r="AE6688" s="5"/>
      <c r="AF6688" s="5"/>
      <c r="AG6688" s="5"/>
      <c r="AH6688" s="40"/>
      <c r="AI6688" s="3"/>
      <c r="AJ6688" s="3"/>
      <c r="AK6688" s="3"/>
      <c r="AL6688" s="3"/>
      <c r="AM6688" s="3"/>
      <c r="AN6688" s="3"/>
      <c r="AO6688" s="3"/>
      <c r="AP6688" s="3"/>
      <c r="AQ6688" s="3"/>
      <c r="AR6688" s="3"/>
      <c r="AS6688" s="3"/>
      <c r="AT6688" s="51"/>
      <c r="AU6688" s="48"/>
      <c r="AV6688" s="52"/>
      <c r="AW6688" s="52"/>
    </row>
    <row r="6689" spans="1:49" ht="15" customHeight="1" x14ac:dyDescent="0.25">
      <c r="A6689" s="11">
        <f t="shared" si="1056"/>
        <v>6686</v>
      </c>
      <c r="B6689" s="29">
        <v>37733</v>
      </c>
      <c r="C6689" s="25">
        <v>22</v>
      </c>
      <c r="D6689" s="12">
        <v>30</v>
      </c>
      <c r="E6689" s="25">
        <v>26.4</v>
      </c>
      <c r="F6689" s="35">
        <v>88</v>
      </c>
      <c r="G6689" s="25">
        <v>49</v>
      </c>
      <c r="H6689" s="13">
        <v>4.2</v>
      </c>
      <c r="I6689" s="25"/>
      <c r="J6689" s="12">
        <v>180</v>
      </c>
      <c r="K6689" s="12">
        <v>1</v>
      </c>
      <c r="L6689" s="25" t="s">
        <v>13</v>
      </c>
      <c r="M6689" s="10"/>
      <c r="N6689" s="15"/>
      <c r="O6689" s="15"/>
      <c r="P6689" s="4"/>
      <c r="Q6689" s="65"/>
      <c r="R6689" s="42"/>
      <c r="S6689" s="44"/>
      <c r="T6689" s="44"/>
      <c r="U6689" s="5"/>
      <c r="V6689" s="5"/>
      <c r="W6689" s="5"/>
      <c r="X6689" s="5"/>
      <c r="Y6689" s="5"/>
      <c r="Z6689" s="5"/>
      <c r="AA6689" s="5"/>
      <c r="AB6689" s="5"/>
      <c r="AC6689" s="5"/>
      <c r="AD6689" s="5"/>
      <c r="AE6689" s="5"/>
      <c r="AF6689" s="5"/>
      <c r="AG6689" s="5"/>
      <c r="AH6689" s="40"/>
      <c r="AI6689" s="3"/>
      <c r="AJ6689" s="3"/>
      <c r="AK6689" s="3"/>
      <c r="AL6689" s="3"/>
      <c r="AM6689" s="3"/>
      <c r="AN6689" s="3"/>
      <c r="AO6689" s="3"/>
      <c r="AP6689" s="3"/>
      <c r="AQ6689" s="3"/>
      <c r="AR6689" s="3"/>
      <c r="AS6689" s="3"/>
      <c r="AT6689" s="51"/>
      <c r="AU6689" s="48"/>
      <c r="AV6689" s="52"/>
      <c r="AW6689" s="52"/>
    </row>
    <row r="6690" spans="1:49" ht="15" customHeight="1" x14ac:dyDescent="0.25">
      <c r="A6690" s="11">
        <f t="shared" si="1056"/>
        <v>6687</v>
      </c>
      <c r="B6690" s="29">
        <v>37734</v>
      </c>
      <c r="C6690" s="25">
        <v>22</v>
      </c>
      <c r="D6690" s="12">
        <v>32.200000000000003</v>
      </c>
      <c r="E6690" s="25">
        <v>25.6</v>
      </c>
      <c r="F6690" s="35">
        <v>92</v>
      </c>
      <c r="G6690" s="25">
        <v>10.8</v>
      </c>
      <c r="H6690" s="13">
        <v>3.7</v>
      </c>
      <c r="I6690" s="25"/>
      <c r="J6690" s="12">
        <v>315</v>
      </c>
      <c r="K6690" s="12">
        <v>1</v>
      </c>
      <c r="L6690" s="25" t="s">
        <v>14</v>
      </c>
      <c r="M6690" s="10"/>
      <c r="N6690" s="15"/>
      <c r="O6690" s="15"/>
      <c r="P6690" s="4"/>
      <c r="Q6690" s="65"/>
      <c r="R6690" s="42"/>
      <c r="S6690" s="44"/>
      <c r="T6690" s="44"/>
      <c r="U6690" s="5"/>
      <c r="V6690" s="5"/>
      <c r="W6690" s="5"/>
      <c r="X6690" s="5"/>
      <c r="Y6690" s="5"/>
      <c r="Z6690" s="5"/>
      <c r="AA6690" s="5"/>
      <c r="AB6690" s="5"/>
      <c r="AC6690" s="5"/>
      <c r="AD6690" s="5"/>
      <c r="AE6690" s="5"/>
      <c r="AF6690" s="5"/>
      <c r="AG6690" s="5"/>
      <c r="AH6690" s="40"/>
      <c r="AI6690" s="3"/>
      <c r="AJ6690" s="3"/>
      <c r="AK6690" s="3"/>
      <c r="AL6690" s="3"/>
      <c r="AM6690" s="3"/>
      <c r="AN6690" s="3"/>
      <c r="AO6690" s="3"/>
      <c r="AP6690" s="3"/>
      <c r="AQ6690" s="3"/>
      <c r="AR6690" s="3"/>
      <c r="AS6690" s="3"/>
      <c r="AT6690" s="51"/>
      <c r="AU6690" s="48"/>
      <c r="AV6690" s="52"/>
      <c r="AW6690" s="52"/>
    </row>
    <row r="6691" spans="1:49" ht="15" customHeight="1" x14ac:dyDescent="0.25">
      <c r="A6691" s="11">
        <f t="shared" si="1056"/>
        <v>6688</v>
      </c>
      <c r="B6691" s="29">
        <v>37735</v>
      </c>
      <c r="C6691" s="25">
        <v>22</v>
      </c>
      <c r="D6691" s="12">
        <v>30.4</v>
      </c>
      <c r="E6691" s="25">
        <v>25.1</v>
      </c>
      <c r="F6691" s="35">
        <v>90</v>
      </c>
      <c r="G6691" s="25">
        <v>0</v>
      </c>
      <c r="H6691" s="13">
        <v>7.5</v>
      </c>
      <c r="I6691" s="25"/>
      <c r="J6691" s="12">
        <v>180</v>
      </c>
      <c r="K6691" s="12">
        <v>0</v>
      </c>
      <c r="L6691" s="25" t="s">
        <v>14</v>
      </c>
      <c r="M6691" s="10"/>
      <c r="N6691" s="15"/>
      <c r="O6691" s="15"/>
      <c r="P6691" s="4"/>
      <c r="Q6691" s="65"/>
      <c r="R6691" s="42"/>
      <c r="S6691" s="44"/>
      <c r="T6691" s="44"/>
      <c r="U6691" s="5"/>
      <c r="V6691" s="5"/>
      <c r="W6691" s="5"/>
      <c r="X6691" s="5"/>
      <c r="Y6691" s="5"/>
      <c r="Z6691" s="5"/>
      <c r="AA6691" s="5"/>
      <c r="AB6691" s="5"/>
      <c r="AC6691" s="5"/>
      <c r="AD6691" s="5"/>
      <c r="AE6691" s="5"/>
      <c r="AF6691" s="5"/>
      <c r="AG6691" s="5"/>
      <c r="AH6691" s="40"/>
      <c r="AI6691" s="3"/>
      <c r="AJ6691" s="3"/>
      <c r="AK6691" s="3"/>
      <c r="AL6691" s="3"/>
      <c r="AM6691" s="3"/>
      <c r="AN6691" s="3"/>
      <c r="AO6691" s="3"/>
      <c r="AP6691" s="3"/>
      <c r="AQ6691" s="3"/>
      <c r="AR6691" s="3"/>
      <c r="AS6691" s="3"/>
      <c r="AT6691" s="51"/>
      <c r="AU6691" s="48"/>
      <c r="AV6691" s="52"/>
      <c r="AW6691" s="52"/>
    </row>
    <row r="6692" spans="1:49" ht="15" customHeight="1" x14ac:dyDescent="0.25">
      <c r="A6692" s="11">
        <f t="shared" si="1056"/>
        <v>6689</v>
      </c>
      <c r="B6692" s="29">
        <v>37736</v>
      </c>
      <c r="C6692" s="25">
        <v>24</v>
      </c>
      <c r="D6692" s="12">
        <v>30.8</v>
      </c>
      <c r="E6692" s="25">
        <v>25.8</v>
      </c>
      <c r="F6692" s="35">
        <v>92</v>
      </c>
      <c r="G6692" s="25">
        <v>22</v>
      </c>
      <c r="H6692" s="13">
        <v>2</v>
      </c>
      <c r="I6692" s="25"/>
      <c r="J6692" s="12">
        <v>180</v>
      </c>
      <c r="K6692" s="12">
        <v>1</v>
      </c>
      <c r="L6692" s="25" t="s">
        <v>13</v>
      </c>
      <c r="M6692" s="10"/>
      <c r="N6692" s="15"/>
      <c r="O6692" s="15"/>
      <c r="P6692" s="4"/>
      <c r="Q6692" s="65"/>
      <c r="R6692" s="42"/>
      <c r="S6692" s="44"/>
      <c r="T6692" s="44"/>
      <c r="U6692" s="5"/>
      <c r="V6692" s="5"/>
      <c r="W6692" s="5"/>
      <c r="X6692" s="5"/>
      <c r="Y6692" s="5"/>
      <c r="Z6692" s="5"/>
      <c r="AA6692" s="5"/>
      <c r="AB6692" s="5"/>
      <c r="AC6692" s="5"/>
      <c r="AD6692" s="5"/>
      <c r="AE6692" s="5"/>
      <c r="AF6692" s="5"/>
      <c r="AG6692" s="5"/>
      <c r="AH6692" s="40"/>
      <c r="AI6692" s="3"/>
      <c r="AJ6692" s="3"/>
      <c r="AK6692" s="3"/>
      <c r="AL6692" s="3"/>
      <c r="AM6692" s="3"/>
      <c r="AN6692" s="3"/>
      <c r="AO6692" s="3"/>
      <c r="AP6692" s="3"/>
      <c r="AQ6692" s="3"/>
      <c r="AR6692" s="3"/>
      <c r="AS6692" s="3"/>
      <c r="AT6692" s="51"/>
      <c r="AU6692" s="48"/>
      <c r="AV6692" s="52"/>
      <c r="AW6692" s="52"/>
    </row>
    <row r="6693" spans="1:49" ht="15" customHeight="1" x14ac:dyDescent="0.25">
      <c r="A6693" s="11">
        <f t="shared" si="1056"/>
        <v>6690</v>
      </c>
      <c r="B6693" s="29">
        <v>37737</v>
      </c>
      <c r="C6693" s="25">
        <v>23</v>
      </c>
      <c r="D6693" s="12">
        <v>29.9</v>
      </c>
      <c r="E6693" s="25">
        <v>26.3</v>
      </c>
      <c r="F6693" s="35">
        <v>90</v>
      </c>
      <c r="G6693" s="25">
        <v>48</v>
      </c>
      <c r="H6693" s="13">
        <v>3.3</v>
      </c>
      <c r="I6693" s="25"/>
      <c r="J6693" s="12">
        <v>360</v>
      </c>
      <c r="K6693" s="12">
        <v>0</v>
      </c>
      <c r="L6693" s="25" t="s">
        <v>13</v>
      </c>
      <c r="M6693" s="10"/>
      <c r="N6693" s="15"/>
      <c r="O6693" s="15"/>
      <c r="P6693" s="4"/>
      <c r="Q6693" s="65"/>
      <c r="R6693" s="42"/>
      <c r="S6693" s="44"/>
      <c r="T6693" s="44"/>
      <c r="U6693" s="5"/>
      <c r="V6693" s="5"/>
      <c r="W6693" s="5"/>
      <c r="X6693" s="5"/>
      <c r="Y6693" s="5"/>
      <c r="Z6693" s="5"/>
      <c r="AA6693" s="5"/>
      <c r="AB6693" s="5"/>
      <c r="AC6693" s="5"/>
      <c r="AD6693" s="5"/>
      <c r="AE6693" s="5"/>
      <c r="AF6693" s="5"/>
      <c r="AG6693" s="5"/>
      <c r="AH6693" s="40"/>
      <c r="AI6693" s="3"/>
      <c r="AJ6693" s="3"/>
      <c r="AK6693" s="3"/>
      <c r="AL6693" s="3"/>
      <c r="AM6693" s="3"/>
      <c r="AN6693" s="3"/>
      <c r="AO6693" s="3"/>
      <c r="AP6693" s="3"/>
      <c r="AQ6693" s="3"/>
      <c r="AR6693" s="3"/>
      <c r="AS6693" s="3"/>
      <c r="AT6693" s="51"/>
      <c r="AU6693" s="48"/>
      <c r="AV6693" s="52"/>
      <c r="AW6693" s="52"/>
    </row>
    <row r="6694" spans="1:49" ht="15" customHeight="1" x14ac:dyDescent="0.25">
      <c r="A6694" s="11">
        <f t="shared" si="1056"/>
        <v>6691</v>
      </c>
      <c r="B6694" s="29">
        <v>37738</v>
      </c>
      <c r="C6694" s="25">
        <v>22</v>
      </c>
      <c r="D6694" s="12">
        <v>30.2</v>
      </c>
      <c r="E6694" s="25">
        <v>26.6</v>
      </c>
      <c r="F6694" s="35">
        <v>91</v>
      </c>
      <c r="G6694" s="25">
        <v>25</v>
      </c>
      <c r="H6694" s="13">
        <v>4.3</v>
      </c>
      <c r="I6694" s="25"/>
      <c r="J6694" s="12">
        <v>180</v>
      </c>
      <c r="K6694" s="12">
        <v>1</v>
      </c>
      <c r="L6694" s="25" t="s">
        <v>15</v>
      </c>
      <c r="M6694" s="10"/>
      <c r="N6694" s="15"/>
      <c r="O6694" s="15"/>
      <c r="P6694" s="4"/>
      <c r="Q6694" s="65"/>
      <c r="R6694" s="42"/>
      <c r="S6694" s="44"/>
      <c r="T6694" s="44"/>
      <c r="U6694" s="5"/>
      <c r="V6694" s="5"/>
      <c r="W6694" s="5"/>
      <c r="X6694" s="5"/>
      <c r="Y6694" s="5"/>
      <c r="Z6694" s="5"/>
      <c r="AA6694" s="5"/>
      <c r="AB6694" s="5"/>
      <c r="AC6694" s="5"/>
      <c r="AD6694" s="5"/>
      <c r="AE6694" s="5"/>
      <c r="AF6694" s="5"/>
      <c r="AG6694" s="5"/>
      <c r="AH6694" s="40"/>
      <c r="AI6694" s="3"/>
      <c r="AJ6694" s="3"/>
      <c r="AK6694" s="3"/>
      <c r="AL6694" s="3"/>
      <c r="AM6694" s="3"/>
      <c r="AN6694" s="3"/>
      <c r="AO6694" s="3"/>
      <c r="AP6694" s="3"/>
      <c r="AQ6694" s="3"/>
      <c r="AR6694" s="3"/>
      <c r="AS6694" s="3"/>
      <c r="AT6694" s="51"/>
      <c r="AU6694" s="48"/>
      <c r="AV6694" s="52"/>
      <c r="AW6694" s="52"/>
    </row>
    <row r="6695" spans="1:49" ht="15" customHeight="1" x14ac:dyDescent="0.25">
      <c r="A6695" s="11">
        <f t="shared" si="1056"/>
        <v>6692</v>
      </c>
      <c r="B6695" s="29">
        <v>37739</v>
      </c>
      <c r="C6695" s="25">
        <v>22</v>
      </c>
      <c r="D6695" s="12">
        <v>30.4</v>
      </c>
      <c r="E6695" s="25">
        <v>25.6</v>
      </c>
      <c r="F6695" s="35">
        <v>92</v>
      </c>
      <c r="G6695" s="25">
        <v>7.3</v>
      </c>
      <c r="H6695" s="13">
        <v>3.3</v>
      </c>
      <c r="I6695" s="25"/>
      <c r="J6695" s="12">
        <v>180</v>
      </c>
      <c r="K6695" s="12">
        <v>2</v>
      </c>
      <c r="L6695" s="25" t="s">
        <v>14</v>
      </c>
      <c r="M6695" s="10"/>
      <c r="N6695" s="15"/>
      <c r="O6695" s="15"/>
      <c r="P6695" s="4"/>
      <c r="Q6695" s="65"/>
      <c r="R6695" s="42"/>
      <c r="S6695" s="44"/>
      <c r="T6695" s="44"/>
      <c r="U6695" s="5"/>
      <c r="V6695" s="5"/>
      <c r="W6695" s="5"/>
      <c r="X6695" s="5"/>
      <c r="Y6695" s="5"/>
      <c r="Z6695" s="5"/>
      <c r="AA6695" s="5"/>
      <c r="AB6695" s="5"/>
      <c r="AC6695" s="5"/>
      <c r="AD6695" s="5"/>
      <c r="AE6695" s="5"/>
      <c r="AF6695" s="5"/>
      <c r="AG6695" s="5"/>
      <c r="AH6695" s="40"/>
      <c r="AI6695" s="3"/>
      <c r="AJ6695" s="3"/>
      <c r="AK6695" s="3"/>
      <c r="AL6695" s="3"/>
      <c r="AM6695" s="3"/>
      <c r="AN6695" s="3"/>
      <c r="AO6695" s="3"/>
      <c r="AP6695" s="3"/>
      <c r="AQ6695" s="3"/>
      <c r="AR6695" s="3"/>
      <c r="AS6695" s="3"/>
      <c r="AT6695" s="51"/>
      <c r="AU6695" s="48"/>
      <c r="AV6695" s="52"/>
      <c r="AW6695" s="52"/>
    </row>
    <row r="6696" spans="1:49" ht="15" customHeight="1" x14ac:dyDescent="0.25">
      <c r="A6696" s="11">
        <f t="shared" si="1056"/>
        <v>6693</v>
      </c>
      <c r="B6696" s="29">
        <v>37740</v>
      </c>
      <c r="C6696" s="25">
        <v>23</v>
      </c>
      <c r="D6696" s="12">
        <v>30.4</v>
      </c>
      <c r="E6696" s="25"/>
      <c r="F6696" s="35">
        <v>94</v>
      </c>
      <c r="G6696" s="25">
        <v>65</v>
      </c>
      <c r="H6696" s="13">
        <v>1.2</v>
      </c>
      <c r="I6696" s="25"/>
      <c r="J6696" s="12">
        <v>360</v>
      </c>
      <c r="K6696" s="12">
        <v>0</v>
      </c>
      <c r="L6696" s="25" t="s">
        <v>14</v>
      </c>
      <c r="M6696" s="10"/>
      <c r="N6696" s="15"/>
      <c r="O6696" s="15"/>
      <c r="P6696" s="4"/>
      <c r="Q6696" s="65"/>
      <c r="R6696" s="42"/>
      <c r="S6696" s="44"/>
      <c r="T6696" s="44"/>
      <c r="U6696" s="5"/>
      <c r="V6696" s="5"/>
      <c r="W6696" s="5"/>
      <c r="X6696" s="5"/>
      <c r="Y6696" s="5"/>
      <c r="Z6696" s="5"/>
      <c r="AA6696" s="5"/>
      <c r="AB6696" s="5"/>
      <c r="AC6696" s="5"/>
      <c r="AD6696" s="5"/>
      <c r="AE6696" s="5"/>
      <c r="AF6696" s="5"/>
      <c r="AG6696" s="5"/>
      <c r="AH6696" s="40"/>
      <c r="AI6696" s="3"/>
      <c r="AJ6696" s="3"/>
      <c r="AK6696" s="3"/>
      <c r="AL6696" s="3"/>
      <c r="AM6696" s="3"/>
      <c r="AN6696" s="3"/>
      <c r="AO6696" s="3"/>
      <c r="AP6696" s="3"/>
      <c r="AQ6696" s="3"/>
      <c r="AR6696" s="3"/>
      <c r="AS6696" s="3"/>
      <c r="AT6696" s="51"/>
      <c r="AU6696" s="48"/>
      <c r="AV6696" s="52"/>
      <c r="AW6696" s="52"/>
    </row>
    <row r="6697" spans="1:49" ht="15" customHeight="1" x14ac:dyDescent="0.25">
      <c r="A6697" s="11">
        <f t="shared" si="1056"/>
        <v>6694</v>
      </c>
      <c r="B6697" s="29">
        <v>37741</v>
      </c>
      <c r="C6697" s="25">
        <v>22</v>
      </c>
      <c r="D6697" s="12">
        <v>28.6</v>
      </c>
      <c r="E6697" s="25"/>
      <c r="F6697" s="35">
        <v>95</v>
      </c>
      <c r="G6697" s="25">
        <v>76</v>
      </c>
      <c r="H6697" s="13">
        <v>0.9</v>
      </c>
      <c r="I6697" s="25"/>
      <c r="J6697" s="12">
        <v>270</v>
      </c>
      <c r="K6697" s="12">
        <v>1</v>
      </c>
      <c r="L6697" s="25" t="s">
        <v>13</v>
      </c>
      <c r="M6697" s="10"/>
      <c r="N6697" s="15"/>
      <c r="O6697" s="15"/>
      <c r="P6697" s="4"/>
      <c r="Q6697" s="65"/>
      <c r="R6697" s="42"/>
      <c r="S6697" s="44"/>
      <c r="T6697" s="44"/>
      <c r="U6697" s="5"/>
      <c r="V6697" s="5"/>
      <c r="W6697" s="5"/>
      <c r="X6697" s="5"/>
      <c r="Y6697" s="5"/>
      <c r="Z6697" s="5"/>
      <c r="AA6697" s="5"/>
      <c r="AB6697" s="5"/>
      <c r="AC6697" s="5"/>
      <c r="AD6697" s="5"/>
      <c r="AE6697" s="5"/>
      <c r="AF6697" s="5"/>
      <c r="AG6697" s="5"/>
      <c r="AH6697" s="40"/>
      <c r="AI6697" s="3"/>
      <c r="AJ6697" s="3"/>
      <c r="AK6697" s="3"/>
      <c r="AL6697" s="3"/>
      <c r="AM6697" s="3"/>
      <c r="AN6697" s="3"/>
      <c r="AO6697" s="3"/>
      <c r="AP6697" s="3"/>
      <c r="AQ6697" s="3"/>
      <c r="AR6697" s="3"/>
      <c r="AS6697" s="3"/>
      <c r="AT6697" s="51"/>
      <c r="AU6697" s="48"/>
      <c r="AV6697" s="52"/>
      <c r="AW6697" s="52"/>
    </row>
    <row r="6698" spans="1:49" ht="15" customHeight="1" x14ac:dyDescent="0.25">
      <c r="A6698" s="11">
        <f t="shared" si="1056"/>
        <v>6695</v>
      </c>
      <c r="B6698" s="29">
        <v>37742</v>
      </c>
      <c r="C6698" s="25">
        <v>22</v>
      </c>
      <c r="D6698" s="12">
        <v>30.6</v>
      </c>
      <c r="E6698" s="25">
        <v>25.1</v>
      </c>
      <c r="F6698" s="35">
        <v>82</v>
      </c>
      <c r="G6698" s="25">
        <v>7.6</v>
      </c>
      <c r="H6698" s="13">
        <v>7.8</v>
      </c>
      <c r="I6698" s="25"/>
      <c r="J6698" s="12">
        <v>270</v>
      </c>
      <c r="K6698" s="12">
        <v>0</v>
      </c>
      <c r="L6698" s="25" t="s">
        <v>15</v>
      </c>
      <c r="M6698" s="10"/>
      <c r="N6698" s="15"/>
      <c r="O6698" s="15"/>
      <c r="P6698" s="4"/>
      <c r="Q6698" s="65"/>
      <c r="R6698" s="42"/>
      <c r="S6698" s="44"/>
      <c r="T6698" s="44"/>
      <c r="U6698" s="5"/>
      <c r="V6698" s="5"/>
      <c r="W6698" s="5"/>
      <c r="X6698" s="5"/>
      <c r="Y6698" s="5"/>
      <c r="Z6698" s="5"/>
      <c r="AA6698" s="5"/>
      <c r="AB6698" s="5"/>
      <c r="AC6698" s="5"/>
      <c r="AD6698" s="5"/>
      <c r="AE6698" s="5"/>
      <c r="AF6698" s="5"/>
      <c r="AG6698" s="5"/>
      <c r="AH6698" s="40"/>
      <c r="AI6698" s="3"/>
      <c r="AJ6698" s="3"/>
      <c r="AK6698" s="3"/>
      <c r="AL6698" s="3"/>
      <c r="AM6698" s="3"/>
      <c r="AN6698" s="3"/>
      <c r="AO6698" s="3"/>
      <c r="AP6698" s="3"/>
      <c r="AQ6698" s="3"/>
      <c r="AR6698" s="3"/>
      <c r="AS6698" s="3"/>
      <c r="AT6698" s="51"/>
      <c r="AU6698" s="48"/>
      <c r="AV6698" s="52"/>
      <c r="AW6698" s="52"/>
    </row>
    <row r="6699" spans="1:49" ht="15" customHeight="1" x14ac:dyDescent="0.25">
      <c r="A6699" s="11">
        <f t="shared" si="1056"/>
        <v>6696</v>
      </c>
      <c r="B6699" s="29">
        <v>37743</v>
      </c>
      <c r="C6699" s="25">
        <v>22</v>
      </c>
      <c r="D6699" s="12">
        <v>30.6</v>
      </c>
      <c r="E6699" s="25">
        <v>26.1</v>
      </c>
      <c r="F6699" s="35">
        <v>85</v>
      </c>
      <c r="G6699" s="25">
        <v>4</v>
      </c>
      <c r="H6699" s="13">
        <v>0</v>
      </c>
      <c r="I6699" s="25"/>
      <c r="J6699" s="12">
        <v>225</v>
      </c>
      <c r="K6699" s="12">
        <v>1</v>
      </c>
      <c r="L6699" s="25" t="s">
        <v>13</v>
      </c>
      <c r="M6699" s="10"/>
      <c r="N6699" s="15"/>
      <c r="O6699" s="15"/>
      <c r="P6699" s="4"/>
      <c r="Q6699" s="65"/>
      <c r="R6699" s="42"/>
      <c r="S6699" s="3"/>
      <c r="T6699" s="3"/>
      <c r="U6699" s="5"/>
      <c r="V6699" s="5"/>
      <c r="W6699" s="5"/>
      <c r="X6699" s="5"/>
      <c r="Y6699" s="5"/>
      <c r="Z6699" s="5"/>
      <c r="AA6699" s="5"/>
      <c r="AB6699" s="5"/>
      <c r="AC6699" s="5"/>
      <c r="AD6699" s="5"/>
      <c r="AE6699" s="5"/>
      <c r="AF6699" s="5"/>
      <c r="AG6699" s="5"/>
      <c r="AH6699" s="40"/>
      <c r="AI6699" s="3"/>
      <c r="AJ6699" s="3"/>
      <c r="AK6699" s="3"/>
      <c r="AL6699" s="3"/>
      <c r="AM6699" s="3"/>
      <c r="AN6699" s="3"/>
      <c r="AO6699" s="3"/>
      <c r="AP6699" s="3"/>
      <c r="AQ6699" s="3"/>
      <c r="AR6699" s="3"/>
      <c r="AS6699" s="3"/>
      <c r="AT6699" s="52"/>
      <c r="AU6699" s="52"/>
      <c r="AV6699" s="52"/>
      <c r="AW6699" s="52"/>
    </row>
    <row r="6700" spans="1:49" ht="15" customHeight="1" x14ac:dyDescent="0.25">
      <c r="A6700" s="11">
        <f t="shared" si="1056"/>
        <v>6697</v>
      </c>
      <c r="B6700" s="29">
        <v>37744</v>
      </c>
      <c r="C6700" s="25">
        <v>22</v>
      </c>
      <c r="D6700" s="12">
        <v>30</v>
      </c>
      <c r="E6700" s="25">
        <v>25.3</v>
      </c>
      <c r="F6700" s="35">
        <v>82</v>
      </c>
      <c r="G6700" s="25">
        <v>50.8</v>
      </c>
      <c r="H6700" s="13">
        <v>0</v>
      </c>
      <c r="I6700" s="25"/>
      <c r="J6700" s="12">
        <v>270</v>
      </c>
      <c r="K6700" s="12">
        <v>1</v>
      </c>
      <c r="L6700" s="25" t="s">
        <v>13</v>
      </c>
      <c r="M6700" s="10"/>
      <c r="N6700" s="15"/>
      <c r="O6700" s="15"/>
      <c r="P6700" s="4"/>
      <c r="Q6700" s="66"/>
      <c r="R6700" s="42"/>
      <c r="S6700" s="3"/>
      <c r="T6700" s="3"/>
      <c r="U6700" s="5"/>
      <c r="V6700" s="5"/>
      <c r="W6700" s="5"/>
      <c r="X6700" s="5"/>
      <c r="Y6700" s="5"/>
      <c r="Z6700" s="5"/>
      <c r="AA6700" s="5"/>
      <c r="AB6700" s="5"/>
      <c r="AC6700" s="5"/>
      <c r="AD6700" s="5"/>
      <c r="AE6700" s="5"/>
      <c r="AF6700" s="5"/>
      <c r="AG6700" s="5"/>
      <c r="AH6700" s="40"/>
      <c r="AI6700" s="3"/>
      <c r="AJ6700" s="3"/>
      <c r="AK6700" s="3"/>
      <c r="AL6700" s="3"/>
      <c r="AM6700" s="3"/>
      <c r="AN6700" s="3"/>
      <c r="AO6700" s="3"/>
      <c r="AP6700" s="3"/>
      <c r="AQ6700" s="3"/>
      <c r="AR6700" s="3"/>
      <c r="AS6700" s="3"/>
      <c r="AT6700" s="52"/>
      <c r="AU6700" s="52"/>
      <c r="AV6700" s="52"/>
      <c r="AW6700" s="52"/>
    </row>
    <row r="6701" spans="1:49" ht="15" customHeight="1" x14ac:dyDescent="0.25">
      <c r="A6701" s="11">
        <f t="shared" si="1056"/>
        <v>6698</v>
      </c>
      <c r="B6701" s="29">
        <v>37745</v>
      </c>
      <c r="C6701" s="25">
        <v>22</v>
      </c>
      <c r="D6701" s="12">
        <v>30.4</v>
      </c>
      <c r="E6701" s="25">
        <v>25.7</v>
      </c>
      <c r="F6701" s="35">
        <v>89</v>
      </c>
      <c r="G6701" s="25">
        <v>0</v>
      </c>
      <c r="H6701" s="13">
        <v>0</v>
      </c>
      <c r="I6701" s="25"/>
      <c r="J6701" s="12">
        <v>180</v>
      </c>
      <c r="K6701" s="12">
        <v>0</v>
      </c>
      <c r="L6701" s="25" t="s">
        <v>15</v>
      </c>
      <c r="M6701" s="10"/>
      <c r="N6701" s="15"/>
      <c r="O6701" s="15"/>
      <c r="P6701" s="4"/>
      <c r="Q6701" s="64"/>
      <c r="R6701" s="42"/>
      <c r="S6701" s="44"/>
      <c r="T6701" s="44"/>
      <c r="U6701" s="5"/>
      <c r="V6701" s="5"/>
      <c r="W6701" s="5"/>
      <c r="X6701" s="5"/>
      <c r="Y6701" s="5"/>
      <c r="Z6701" s="5"/>
      <c r="AA6701" s="5"/>
      <c r="AB6701" s="5"/>
      <c r="AC6701" s="5"/>
      <c r="AD6701" s="5"/>
      <c r="AE6701" s="5"/>
      <c r="AF6701" s="5"/>
      <c r="AG6701" s="5"/>
      <c r="AH6701" s="40"/>
      <c r="AI6701" s="3"/>
      <c r="AJ6701" s="3"/>
      <c r="AK6701" s="3"/>
      <c r="AL6701" s="3"/>
      <c r="AM6701" s="3"/>
      <c r="AN6701" s="3"/>
      <c r="AO6701" s="3"/>
      <c r="AP6701" s="3"/>
      <c r="AQ6701" s="3"/>
      <c r="AR6701" s="3"/>
      <c r="AS6701" s="3"/>
      <c r="AT6701" s="51"/>
      <c r="AU6701" s="48"/>
      <c r="AV6701" s="52"/>
      <c r="AW6701" s="52"/>
    </row>
    <row r="6702" spans="1:49" ht="15" customHeight="1" x14ac:dyDescent="0.25">
      <c r="A6702" s="11">
        <f t="shared" si="1056"/>
        <v>6699</v>
      </c>
      <c r="B6702" s="29">
        <v>37746</v>
      </c>
      <c r="C6702" s="25">
        <v>22</v>
      </c>
      <c r="D6702" s="12">
        <v>30.2</v>
      </c>
      <c r="E6702" s="25">
        <v>24.9</v>
      </c>
      <c r="F6702" s="35">
        <v>95</v>
      </c>
      <c r="G6702" s="25">
        <v>0.4</v>
      </c>
      <c r="H6702" s="13">
        <v>5.7</v>
      </c>
      <c r="I6702" s="25"/>
      <c r="J6702" s="12">
        <v>180</v>
      </c>
      <c r="K6702" s="12">
        <v>0</v>
      </c>
      <c r="L6702" s="25" t="s">
        <v>14</v>
      </c>
      <c r="M6702" s="10"/>
      <c r="N6702" s="15"/>
      <c r="O6702" s="15"/>
      <c r="P6702" s="4"/>
      <c r="Q6702" s="65"/>
      <c r="R6702" s="42"/>
      <c r="S6702" s="44"/>
      <c r="T6702" s="44"/>
      <c r="U6702" s="5"/>
      <c r="V6702" s="5"/>
      <c r="W6702" s="5"/>
      <c r="X6702" s="5"/>
      <c r="Y6702" s="5"/>
      <c r="Z6702" s="5"/>
      <c r="AA6702" s="5"/>
      <c r="AB6702" s="5"/>
      <c r="AC6702" s="5"/>
      <c r="AD6702" s="5"/>
      <c r="AE6702" s="5"/>
      <c r="AF6702" s="5"/>
      <c r="AG6702" s="5"/>
      <c r="AH6702" s="40"/>
      <c r="AI6702" s="3"/>
      <c r="AJ6702" s="3"/>
      <c r="AK6702" s="3"/>
      <c r="AL6702" s="3"/>
      <c r="AM6702" s="3"/>
      <c r="AN6702" s="3"/>
      <c r="AO6702" s="3"/>
      <c r="AP6702" s="3"/>
      <c r="AQ6702" s="3"/>
      <c r="AR6702" s="3"/>
      <c r="AS6702" s="3"/>
      <c r="AT6702" s="51"/>
      <c r="AU6702" s="48"/>
      <c r="AV6702" s="52"/>
      <c r="AW6702" s="52"/>
    </row>
    <row r="6703" spans="1:49" ht="15" customHeight="1" x14ac:dyDescent="0.25">
      <c r="A6703" s="11">
        <f t="shared" si="1056"/>
        <v>6700</v>
      </c>
      <c r="B6703" s="29">
        <v>37747</v>
      </c>
      <c r="C6703" s="25">
        <v>21</v>
      </c>
      <c r="D6703" s="12">
        <v>30.2</v>
      </c>
      <c r="E6703" s="25">
        <v>27</v>
      </c>
      <c r="F6703" s="35">
        <v>97</v>
      </c>
      <c r="G6703" s="25">
        <v>1.5</v>
      </c>
      <c r="H6703" s="13">
        <v>3.5</v>
      </c>
      <c r="I6703" s="25"/>
      <c r="J6703" s="12">
        <v>180</v>
      </c>
      <c r="K6703" s="12">
        <v>0</v>
      </c>
      <c r="L6703" s="25" t="s">
        <v>13</v>
      </c>
      <c r="M6703" s="10"/>
      <c r="N6703" s="15"/>
      <c r="O6703" s="15"/>
      <c r="P6703" s="4"/>
      <c r="Q6703" s="65"/>
      <c r="R6703" s="42"/>
      <c r="S6703" s="44"/>
      <c r="T6703" s="44"/>
      <c r="U6703" s="5"/>
      <c r="V6703" s="5"/>
      <c r="W6703" s="5"/>
      <c r="X6703" s="5"/>
      <c r="Y6703" s="5"/>
      <c r="Z6703" s="5"/>
      <c r="AA6703" s="5"/>
      <c r="AB6703" s="5"/>
      <c r="AC6703" s="5"/>
      <c r="AD6703" s="5"/>
      <c r="AE6703" s="5"/>
      <c r="AF6703" s="5"/>
      <c r="AG6703" s="5"/>
      <c r="AH6703" s="40"/>
      <c r="AI6703" s="3"/>
      <c r="AJ6703" s="3"/>
      <c r="AK6703" s="3"/>
      <c r="AL6703" s="3"/>
      <c r="AM6703" s="3"/>
      <c r="AN6703" s="3"/>
      <c r="AO6703" s="3"/>
      <c r="AP6703" s="3"/>
      <c r="AQ6703" s="3"/>
      <c r="AR6703" s="3"/>
      <c r="AS6703" s="3"/>
      <c r="AT6703" s="51"/>
      <c r="AU6703" s="48"/>
      <c r="AV6703" s="52"/>
      <c r="AW6703" s="52"/>
    </row>
    <row r="6704" spans="1:49" ht="15" customHeight="1" x14ac:dyDescent="0.25">
      <c r="A6704" s="11">
        <f t="shared" si="1056"/>
        <v>6701</v>
      </c>
      <c r="B6704" s="29">
        <v>37748</v>
      </c>
      <c r="C6704" s="25">
        <v>22</v>
      </c>
      <c r="D6704" s="12">
        <v>30</v>
      </c>
      <c r="E6704" s="25">
        <v>26.2</v>
      </c>
      <c r="F6704" s="35">
        <v>94</v>
      </c>
      <c r="G6704" s="25">
        <v>6.5</v>
      </c>
      <c r="H6704" s="13">
        <v>0</v>
      </c>
      <c r="I6704" s="25"/>
      <c r="J6704" s="12">
        <v>180</v>
      </c>
      <c r="K6704" s="12">
        <v>0</v>
      </c>
      <c r="L6704" s="25" t="s">
        <v>12</v>
      </c>
      <c r="M6704" s="10"/>
      <c r="N6704" s="15"/>
      <c r="O6704" s="15"/>
      <c r="P6704" s="4"/>
      <c r="Q6704" s="65"/>
      <c r="R6704" s="42"/>
      <c r="S6704" s="44"/>
      <c r="T6704" s="44"/>
      <c r="U6704" s="5"/>
      <c r="V6704" s="5"/>
      <c r="W6704" s="5"/>
      <c r="X6704" s="5"/>
      <c r="Y6704" s="5"/>
      <c r="Z6704" s="5"/>
      <c r="AA6704" s="5"/>
      <c r="AB6704" s="5"/>
      <c r="AC6704" s="5"/>
      <c r="AD6704" s="5"/>
      <c r="AE6704" s="5"/>
      <c r="AF6704" s="5"/>
      <c r="AG6704" s="5"/>
      <c r="AH6704" s="40"/>
      <c r="AI6704" s="3"/>
      <c r="AJ6704" s="3"/>
      <c r="AK6704" s="3"/>
      <c r="AL6704" s="3"/>
      <c r="AM6704" s="3"/>
      <c r="AN6704" s="3"/>
      <c r="AO6704" s="3"/>
      <c r="AP6704" s="3"/>
      <c r="AQ6704" s="3"/>
      <c r="AR6704" s="3"/>
      <c r="AS6704" s="3"/>
      <c r="AT6704" s="51"/>
      <c r="AU6704" s="48"/>
      <c r="AV6704" s="52"/>
      <c r="AW6704" s="52"/>
    </row>
    <row r="6705" spans="1:49" ht="15" customHeight="1" x14ac:dyDescent="0.25">
      <c r="A6705" s="11">
        <f t="shared" si="1056"/>
        <v>6702</v>
      </c>
      <c r="B6705" s="29">
        <v>37749</v>
      </c>
      <c r="C6705" s="25">
        <v>22</v>
      </c>
      <c r="D6705" s="12">
        <v>31</v>
      </c>
      <c r="E6705" s="25">
        <v>25.8</v>
      </c>
      <c r="F6705" s="35">
        <v>97</v>
      </c>
      <c r="G6705" s="25">
        <v>8</v>
      </c>
      <c r="H6705" s="13">
        <v>5</v>
      </c>
      <c r="I6705" s="25"/>
      <c r="J6705" s="12">
        <v>90</v>
      </c>
      <c r="K6705" s="12">
        <v>1</v>
      </c>
      <c r="L6705" s="25" t="s">
        <v>17</v>
      </c>
      <c r="M6705" s="10"/>
      <c r="N6705" s="15"/>
      <c r="O6705" s="15"/>
      <c r="P6705" s="4"/>
      <c r="Q6705" s="65"/>
      <c r="R6705" s="42"/>
      <c r="S6705" s="44"/>
      <c r="T6705" s="44"/>
      <c r="U6705" s="5"/>
      <c r="V6705" s="5"/>
      <c r="W6705" s="5"/>
      <c r="X6705" s="5"/>
      <c r="Y6705" s="5"/>
      <c r="Z6705" s="5"/>
      <c r="AA6705" s="5"/>
      <c r="AB6705" s="5"/>
      <c r="AC6705" s="5"/>
      <c r="AD6705" s="5"/>
      <c r="AE6705" s="5"/>
      <c r="AF6705" s="5"/>
      <c r="AG6705" s="5"/>
      <c r="AH6705" s="40"/>
      <c r="AI6705" s="3"/>
      <c r="AJ6705" s="3"/>
      <c r="AK6705" s="3"/>
      <c r="AL6705" s="3"/>
      <c r="AM6705" s="3"/>
      <c r="AN6705" s="3"/>
      <c r="AO6705" s="3"/>
      <c r="AP6705" s="3"/>
      <c r="AQ6705" s="3"/>
      <c r="AR6705" s="3"/>
      <c r="AS6705" s="3"/>
      <c r="AT6705" s="51"/>
      <c r="AU6705" s="48"/>
      <c r="AV6705" s="52"/>
      <c r="AW6705" s="52"/>
    </row>
    <row r="6706" spans="1:49" ht="15" customHeight="1" x14ac:dyDescent="0.25">
      <c r="A6706" s="11">
        <f t="shared" si="1056"/>
        <v>6703</v>
      </c>
      <c r="B6706" s="29">
        <v>37750</v>
      </c>
      <c r="C6706" s="25">
        <v>21</v>
      </c>
      <c r="D6706" s="12">
        <v>31.8</v>
      </c>
      <c r="E6706" s="25">
        <v>25</v>
      </c>
      <c r="F6706" s="35">
        <v>47</v>
      </c>
      <c r="G6706" s="25">
        <v>20.9</v>
      </c>
      <c r="H6706" s="13">
        <v>2.9</v>
      </c>
      <c r="I6706" s="25"/>
      <c r="J6706" s="12">
        <v>225</v>
      </c>
      <c r="K6706" s="12">
        <v>0</v>
      </c>
      <c r="L6706" s="25" t="s">
        <v>13</v>
      </c>
      <c r="M6706" s="10"/>
      <c r="N6706" s="15"/>
      <c r="O6706" s="15"/>
      <c r="P6706" s="4"/>
      <c r="Q6706" s="65"/>
      <c r="R6706" s="42"/>
      <c r="S6706" s="44"/>
      <c r="T6706" s="44"/>
      <c r="U6706" s="5"/>
      <c r="V6706" s="5"/>
      <c r="W6706" s="5"/>
      <c r="X6706" s="5"/>
      <c r="Y6706" s="5"/>
      <c r="Z6706" s="5"/>
      <c r="AA6706" s="5"/>
      <c r="AB6706" s="5"/>
      <c r="AC6706" s="5"/>
      <c r="AD6706" s="5"/>
      <c r="AE6706" s="5"/>
      <c r="AF6706" s="5"/>
      <c r="AG6706" s="5"/>
      <c r="AH6706" s="40"/>
      <c r="AI6706" s="3"/>
      <c r="AJ6706" s="3"/>
      <c r="AK6706" s="3"/>
      <c r="AL6706" s="3"/>
      <c r="AM6706" s="3"/>
      <c r="AN6706" s="3"/>
      <c r="AO6706" s="3"/>
      <c r="AP6706" s="3"/>
      <c r="AQ6706" s="3"/>
      <c r="AR6706" s="3"/>
      <c r="AS6706" s="3"/>
      <c r="AT6706" s="51"/>
      <c r="AU6706" s="48"/>
      <c r="AV6706" s="52"/>
      <c r="AW6706" s="52"/>
    </row>
    <row r="6707" spans="1:49" ht="15" customHeight="1" x14ac:dyDescent="0.25">
      <c r="A6707" s="11">
        <f t="shared" si="1056"/>
        <v>6704</v>
      </c>
      <c r="B6707" s="29">
        <v>37751</v>
      </c>
      <c r="C6707" s="25">
        <v>23</v>
      </c>
      <c r="D6707" s="12">
        <v>31.6</v>
      </c>
      <c r="E6707" s="25">
        <v>25</v>
      </c>
      <c r="F6707" s="35">
        <v>96</v>
      </c>
      <c r="G6707" s="25">
        <v>12.9</v>
      </c>
      <c r="H6707" s="13">
        <v>1.7</v>
      </c>
      <c r="I6707" s="25"/>
      <c r="J6707" s="12">
        <v>270</v>
      </c>
      <c r="K6707" s="12">
        <v>0</v>
      </c>
      <c r="L6707" s="25" t="s">
        <v>15</v>
      </c>
      <c r="M6707" s="10"/>
      <c r="N6707" s="15"/>
      <c r="O6707" s="15"/>
      <c r="P6707" s="4"/>
      <c r="Q6707" s="65"/>
      <c r="R6707" s="42"/>
      <c r="S6707" s="44"/>
      <c r="T6707" s="44"/>
      <c r="U6707" s="5"/>
      <c r="V6707" s="5"/>
      <c r="W6707" s="5"/>
      <c r="X6707" s="5"/>
      <c r="Y6707" s="5"/>
      <c r="Z6707" s="5"/>
      <c r="AA6707" s="5"/>
      <c r="AB6707" s="5"/>
      <c r="AC6707" s="5"/>
      <c r="AD6707" s="5"/>
      <c r="AE6707" s="5"/>
      <c r="AF6707" s="5"/>
      <c r="AG6707" s="5"/>
      <c r="AH6707" s="40"/>
      <c r="AI6707" s="3"/>
      <c r="AJ6707" s="3"/>
      <c r="AK6707" s="3"/>
      <c r="AL6707" s="3"/>
      <c r="AM6707" s="3"/>
      <c r="AN6707" s="3"/>
      <c r="AO6707" s="3"/>
      <c r="AP6707" s="3"/>
      <c r="AQ6707" s="3"/>
      <c r="AR6707" s="3"/>
      <c r="AS6707" s="3"/>
      <c r="AT6707" s="51"/>
      <c r="AU6707" s="48"/>
      <c r="AV6707" s="52"/>
      <c r="AW6707" s="52"/>
    </row>
    <row r="6708" spans="1:49" ht="15" customHeight="1" x14ac:dyDescent="0.25">
      <c r="A6708" s="11">
        <f t="shared" si="1056"/>
        <v>6705</v>
      </c>
      <c r="B6708" s="29">
        <v>37752</v>
      </c>
      <c r="C6708" s="25">
        <v>22</v>
      </c>
      <c r="D6708" s="12">
        <v>30.2</v>
      </c>
      <c r="E6708" s="25">
        <v>26.2</v>
      </c>
      <c r="F6708" s="35">
        <v>92</v>
      </c>
      <c r="G6708" s="25">
        <v>0.8</v>
      </c>
      <c r="H6708" s="13">
        <v>3</v>
      </c>
      <c r="I6708" s="25"/>
      <c r="J6708" s="12">
        <v>180</v>
      </c>
      <c r="K6708" s="12">
        <v>0</v>
      </c>
      <c r="L6708" s="25" t="s">
        <v>14</v>
      </c>
      <c r="M6708" s="10"/>
      <c r="N6708" s="15"/>
      <c r="O6708" s="15"/>
      <c r="P6708" s="4"/>
      <c r="Q6708" s="65"/>
      <c r="R6708" s="42"/>
      <c r="S6708" s="44"/>
      <c r="T6708" s="44"/>
      <c r="U6708" s="5"/>
      <c r="V6708" s="5"/>
      <c r="W6708" s="5"/>
      <c r="X6708" s="5"/>
      <c r="Y6708" s="5"/>
      <c r="Z6708" s="5"/>
      <c r="AA6708" s="5"/>
      <c r="AB6708" s="5"/>
      <c r="AC6708" s="5"/>
      <c r="AD6708" s="5"/>
      <c r="AE6708" s="5"/>
      <c r="AF6708" s="5"/>
      <c r="AG6708" s="5"/>
      <c r="AH6708" s="40"/>
      <c r="AI6708" s="3"/>
      <c r="AJ6708" s="3"/>
      <c r="AK6708" s="3"/>
      <c r="AL6708" s="3"/>
      <c r="AM6708" s="3"/>
      <c r="AN6708" s="3"/>
      <c r="AO6708" s="3"/>
      <c r="AP6708" s="3"/>
      <c r="AQ6708" s="3"/>
      <c r="AR6708" s="3"/>
      <c r="AS6708" s="3"/>
      <c r="AT6708" s="51"/>
      <c r="AU6708" s="48"/>
      <c r="AV6708" s="52"/>
      <c r="AW6708" s="52"/>
    </row>
    <row r="6709" spans="1:49" ht="15" customHeight="1" x14ac:dyDescent="0.25">
      <c r="A6709" s="11">
        <f t="shared" si="1056"/>
        <v>6706</v>
      </c>
      <c r="B6709" s="29">
        <v>37753</v>
      </c>
      <c r="C6709" s="25">
        <v>21</v>
      </c>
      <c r="D6709" s="12">
        <v>32.200000000000003</v>
      </c>
      <c r="E6709" s="25">
        <v>25.7</v>
      </c>
      <c r="F6709" s="35">
        <v>93</v>
      </c>
      <c r="G6709" s="25">
        <v>22</v>
      </c>
      <c r="H6709" s="13">
        <v>2</v>
      </c>
      <c r="I6709" s="25"/>
      <c r="J6709" s="12">
        <v>225</v>
      </c>
      <c r="K6709" s="12">
        <v>0</v>
      </c>
      <c r="L6709" s="25" t="s">
        <v>17</v>
      </c>
      <c r="M6709" s="10"/>
      <c r="N6709" s="15"/>
      <c r="O6709" s="15"/>
      <c r="P6709" s="4"/>
      <c r="Q6709" s="65"/>
      <c r="R6709" s="42"/>
      <c r="S6709" s="44"/>
      <c r="T6709" s="44"/>
      <c r="U6709" s="5"/>
      <c r="V6709" s="5"/>
      <c r="W6709" s="5"/>
      <c r="X6709" s="5"/>
      <c r="Y6709" s="5"/>
      <c r="Z6709" s="5"/>
      <c r="AA6709" s="5"/>
      <c r="AB6709" s="5"/>
      <c r="AC6709" s="5"/>
      <c r="AD6709" s="5"/>
      <c r="AE6709" s="5"/>
      <c r="AF6709" s="5"/>
      <c r="AG6709" s="5"/>
      <c r="AH6709" s="40"/>
      <c r="AI6709" s="3"/>
      <c r="AJ6709" s="3"/>
      <c r="AK6709" s="3"/>
      <c r="AL6709" s="3"/>
      <c r="AM6709" s="3"/>
      <c r="AN6709" s="3"/>
      <c r="AO6709" s="3"/>
      <c r="AP6709" s="3"/>
      <c r="AQ6709" s="3"/>
      <c r="AR6709" s="3"/>
      <c r="AS6709" s="3"/>
      <c r="AT6709" s="51"/>
      <c r="AU6709" s="48"/>
      <c r="AV6709" s="52"/>
      <c r="AW6709" s="52"/>
    </row>
    <row r="6710" spans="1:49" ht="15" customHeight="1" x14ac:dyDescent="0.25">
      <c r="A6710" s="11">
        <f t="shared" si="1056"/>
        <v>6707</v>
      </c>
      <c r="B6710" s="29">
        <v>37754</v>
      </c>
      <c r="C6710" s="25">
        <v>22</v>
      </c>
      <c r="D6710" s="12">
        <v>32.200000000000003</v>
      </c>
      <c r="E6710" s="25">
        <v>25.8</v>
      </c>
      <c r="F6710" s="35">
        <v>93</v>
      </c>
      <c r="G6710" s="25">
        <v>0</v>
      </c>
      <c r="H6710" s="13">
        <v>7.6</v>
      </c>
      <c r="I6710" s="25"/>
      <c r="J6710" s="12">
        <v>360</v>
      </c>
      <c r="K6710" s="12">
        <v>0</v>
      </c>
      <c r="L6710" s="25" t="s">
        <v>11</v>
      </c>
      <c r="M6710" s="10"/>
      <c r="N6710" s="15"/>
      <c r="O6710" s="15"/>
      <c r="P6710" s="4"/>
      <c r="Q6710" s="65"/>
      <c r="R6710" s="42"/>
      <c r="S6710" s="44"/>
      <c r="T6710" s="44"/>
      <c r="U6710" s="5"/>
      <c r="V6710" s="5"/>
      <c r="W6710" s="5"/>
      <c r="X6710" s="5"/>
      <c r="Y6710" s="5"/>
      <c r="Z6710" s="5"/>
      <c r="AA6710" s="5"/>
      <c r="AB6710" s="5"/>
      <c r="AC6710" s="5"/>
      <c r="AD6710" s="5"/>
      <c r="AE6710" s="5"/>
      <c r="AF6710" s="5"/>
      <c r="AG6710" s="5"/>
      <c r="AH6710" s="40"/>
      <c r="AI6710" s="3"/>
      <c r="AJ6710" s="3"/>
      <c r="AK6710" s="3"/>
      <c r="AL6710" s="3"/>
      <c r="AM6710" s="3"/>
      <c r="AN6710" s="3"/>
      <c r="AO6710" s="3"/>
      <c r="AP6710" s="3"/>
      <c r="AQ6710" s="3"/>
      <c r="AR6710" s="3"/>
      <c r="AS6710" s="3"/>
      <c r="AT6710" s="51"/>
      <c r="AU6710" s="48"/>
      <c r="AV6710" s="52"/>
      <c r="AW6710" s="52"/>
    </row>
    <row r="6711" spans="1:49" ht="15" customHeight="1" x14ac:dyDescent="0.25">
      <c r="A6711" s="11">
        <f t="shared" si="1056"/>
        <v>6708</v>
      </c>
      <c r="B6711" s="29">
        <v>37755</v>
      </c>
      <c r="C6711" s="25">
        <v>22</v>
      </c>
      <c r="D6711" s="12">
        <v>32.200000000000003</v>
      </c>
      <c r="E6711" s="25">
        <v>25.6</v>
      </c>
      <c r="F6711" s="35">
        <v>97</v>
      </c>
      <c r="G6711" s="25">
        <v>0</v>
      </c>
      <c r="H6711" s="13">
        <v>5.6</v>
      </c>
      <c r="I6711" s="25"/>
      <c r="J6711" s="12">
        <v>45</v>
      </c>
      <c r="K6711" s="12">
        <v>0</v>
      </c>
      <c r="L6711" s="25" t="s">
        <v>17</v>
      </c>
      <c r="M6711" s="10"/>
      <c r="N6711" s="15"/>
      <c r="O6711" s="15"/>
      <c r="P6711" s="4"/>
      <c r="Q6711" s="65"/>
      <c r="R6711" s="42"/>
      <c r="S6711" s="44"/>
      <c r="T6711" s="44"/>
      <c r="U6711" s="5"/>
      <c r="V6711" s="5"/>
      <c r="W6711" s="5"/>
      <c r="X6711" s="5"/>
      <c r="Y6711" s="5"/>
      <c r="Z6711" s="5"/>
      <c r="AA6711" s="5"/>
      <c r="AB6711" s="5"/>
      <c r="AC6711" s="5"/>
      <c r="AD6711" s="5"/>
      <c r="AE6711" s="5"/>
      <c r="AF6711" s="5"/>
      <c r="AG6711" s="5"/>
      <c r="AH6711" s="40"/>
      <c r="AI6711" s="3"/>
      <c r="AJ6711" s="3"/>
      <c r="AK6711" s="3"/>
      <c r="AL6711" s="3"/>
      <c r="AM6711" s="3"/>
      <c r="AN6711" s="3"/>
      <c r="AO6711" s="3"/>
      <c r="AP6711" s="3"/>
      <c r="AQ6711" s="3"/>
      <c r="AR6711" s="3"/>
      <c r="AS6711" s="3"/>
      <c r="AT6711" s="51"/>
      <c r="AU6711" s="48"/>
      <c r="AV6711" s="52"/>
      <c r="AW6711" s="52"/>
    </row>
    <row r="6712" spans="1:49" ht="15" customHeight="1" x14ac:dyDescent="0.25">
      <c r="A6712" s="11">
        <f t="shared" si="1056"/>
        <v>6709</v>
      </c>
      <c r="B6712" s="29">
        <v>37756</v>
      </c>
      <c r="C6712" s="25">
        <v>22</v>
      </c>
      <c r="D6712" s="12">
        <v>32.799999999999997</v>
      </c>
      <c r="E6712" s="25">
        <v>26.2</v>
      </c>
      <c r="F6712" s="35">
        <v>92</v>
      </c>
      <c r="G6712" s="25">
        <v>0</v>
      </c>
      <c r="H6712" s="13">
        <v>5.2</v>
      </c>
      <c r="I6712" s="25"/>
      <c r="J6712" s="12">
        <v>225</v>
      </c>
      <c r="K6712" s="12">
        <v>0</v>
      </c>
      <c r="L6712" s="25" t="s">
        <v>13</v>
      </c>
      <c r="M6712" s="10"/>
      <c r="N6712" s="15"/>
      <c r="O6712" s="15"/>
      <c r="P6712" s="4"/>
      <c r="Q6712" s="65"/>
      <c r="R6712" s="42"/>
      <c r="S6712" s="44"/>
      <c r="T6712" s="44"/>
      <c r="U6712" s="5"/>
      <c r="V6712" s="5"/>
      <c r="W6712" s="5"/>
      <c r="X6712" s="5"/>
      <c r="Y6712" s="5"/>
      <c r="Z6712" s="5"/>
      <c r="AA6712" s="5"/>
      <c r="AB6712" s="5"/>
      <c r="AC6712" s="5"/>
      <c r="AD6712" s="5"/>
      <c r="AE6712" s="5"/>
      <c r="AF6712" s="5"/>
      <c r="AG6712" s="5"/>
      <c r="AH6712" s="40"/>
      <c r="AI6712" s="3"/>
      <c r="AJ6712" s="3"/>
      <c r="AK6712" s="3"/>
      <c r="AL6712" s="3"/>
      <c r="AM6712" s="3"/>
      <c r="AN6712" s="3"/>
      <c r="AO6712" s="3"/>
      <c r="AP6712" s="3"/>
      <c r="AQ6712" s="3"/>
      <c r="AR6712" s="3"/>
      <c r="AS6712" s="3"/>
      <c r="AT6712" s="51"/>
      <c r="AU6712" s="48"/>
      <c r="AV6712" s="52"/>
      <c r="AW6712" s="52"/>
    </row>
    <row r="6713" spans="1:49" ht="15" customHeight="1" x14ac:dyDescent="0.25">
      <c r="A6713" s="11">
        <f t="shared" si="1056"/>
        <v>6710</v>
      </c>
      <c r="B6713" s="29">
        <v>37757</v>
      </c>
      <c r="C6713" s="25">
        <v>21</v>
      </c>
      <c r="D6713" s="12">
        <v>32.799999999999997</v>
      </c>
      <c r="E6713" s="25">
        <v>26.2</v>
      </c>
      <c r="F6713" s="35">
        <v>98</v>
      </c>
      <c r="G6713" s="25">
        <v>0</v>
      </c>
      <c r="H6713" s="13">
        <v>4.8</v>
      </c>
      <c r="I6713" s="25"/>
      <c r="J6713" s="12">
        <v>180</v>
      </c>
      <c r="K6713" s="12">
        <v>0</v>
      </c>
      <c r="L6713" s="25" t="s">
        <v>14</v>
      </c>
      <c r="M6713" s="10"/>
      <c r="N6713" s="15"/>
      <c r="O6713" s="15"/>
      <c r="P6713" s="4"/>
      <c r="Q6713" s="65"/>
      <c r="R6713" s="42"/>
      <c r="S6713" s="44"/>
      <c r="T6713" s="44"/>
      <c r="U6713" s="5"/>
      <c r="V6713" s="5"/>
      <c r="W6713" s="5"/>
      <c r="X6713" s="5"/>
      <c r="Y6713" s="5"/>
      <c r="Z6713" s="5"/>
      <c r="AA6713" s="5"/>
      <c r="AB6713" s="5"/>
      <c r="AC6713" s="5"/>
      <c r="AD6713" s="5"/>
      <c r="AE6713" s="5"/>
      <c r="AF6713" s="5"/>
      <c r="AG6713" s="5"/>
      <c r="AH6713" s="40"/>
      <c r="AI6713" s="3"/>
      <c r="AJ6713" s="3"/>
      <c r="AK6713" s="3"/>
      <c r="AL6713" s="3"/>
      <c r="AM6713" s="3"/>
      <c r="AN6713" s="3"/>
      <c r="AO6713" s="3"/>
      <c r="AP6713" s="3"/>
      <c r="AQ6713" s="3"/>
      <c r="AR6713" s="3"/>
      <c r="AS6713" s="3"/>
      <c r="AT6713" s="51"/>
      <c r="AU6713" s="48"/>
      <c r="AV6713" s="52"/>
      <c r="AW6713" s="52"/>
    </row>
    <row r="6714" spans="1:49" ht="15" customHeight="1" x14ac:dyDescent="0.25">
      <c r="A6714" s="11">
        <f t="shared" si="1056"/>
        <v>6711</v>
      </c>
      <c r="B6714" s="29">
        <v>37758</v>
      </c>
      <c r="C6714" s="25">
        <v>22</v>
      </c>
      <c r="D6714" s="12">
        <v>32.799999999999997</v>
      </c>
      <c r="E6714" s="25">
        <v>24.8</v>
      </c>
      <c r="F6714" s="35">
        <v>93</v>
      </c>
      <c r="G6714" s="25">
        <v>0</v>
      </c>
      <c r="H6714" s="13">
        <v>8</v>
      </c>
      <c r="I6714" s="25"/>
      <c r="J6714" s="12">
        <v>270</v>
      </c>
      <c r="K6714" s="12">
        <v>0</v>
      </c>
      <c r="L6714" s="25" t="s">
        <v>15</v>
      </c>
      <c r="M6714" s="10"/>
      <c r="N6714" s="15"/>
      <c r="O6714" s="15"/>
      <c r="P6714" s="4"/>
      <c r="Q6714" s="65"/>
      <c r="R6714" s="42"/>
      <c r="S6714" s="44"/>
      <c r="T6714" s="44"/>
      <c r="U6714" s="5"/>
      <c r="V6714" s="5"/>
      <c r="W6714" s="5"/>
      <c r="X6714" s="5"/>
      <c r="Y6714" s="5"/>
      <c r="Z6714" s="5"/>
      <c r="AA6714" s="5"/>
      <c r="AB6714" s="5"/>
      <c r="AC6714" s="5"/>
      <c r="AD6714" s="5"/>
      <c r="AE6714" s="5"/>
      <c r="AF6714" s="5"/>
      <c r="AG6714" s="5"/>
      <c r="AH6714" s="40"/>
      <c r="AI6714" s="3"/>
      <c r="AJ6714" s="3"/>
      <c r="AK6714" s="3"/>
      <c r="AL6714" s="3"/>
      <c r="AM6714" s="3"/>
      <c r="AN6714" s="3"/>
      <c r="AO6714" s="3"/>
      <c r="AP6714" s="3"/>
      <c r="AQ6714" s="3"/>
      <c r="AR6714" s="3"/>
      <c r="AS6714" s="3"/>
      <c r="AT6714" s="51"/>
      <c r="AU6714" s="48"/>
      <c r="AV6714" s="52"/>
      <c r="AW6714" s="52"/>
    </row>
    <row r="6715" spans="1:49" ht="15" customHeight="1" x14ac:dyDescent="0.25">
      <c r="A6715" s="11">
        <f t="shared" si="1056"/>
        <v>6712</v>
      </c>
      <c r="B6715" s="29">
        <v>37759</v>
      </c>
      <c r="C6715" s="25">
        <v>22</v>
      </c>
      <c r="D6715" s="12">
        <v>31.5</v>
      </c>
      <c r="E6715" s="25">
        <v>25.1</v>
      </c>
      <c r="F6715" s="35">
        <v>94</v>
      </c>
      <c r="G6715" s="25">
        <v>0</v>
      </c>
      <c r="H6715" s="13">
        <v>6.7</v>
      </c>
      <c r="I6715" s="25"/>
      <c r="J6715" s="12">
        <v>180</v>
      </c>
      <c r="K6715" s="12">
        <v>0</v>
      </c>
      <c r="L6715" s="25" t="s">
        <v>13</v>
      </c>
      <c r="M6715" s="10"/>
      <c r="N6715" s="15"/>
      <c r="O6715" s="15"/>
      <c r="P6715" s="4"/>
      <c r="Q6715" s="65"/>
      <c r="R6715" s="42"/>
      <c r="S6715" s="44"/>
      <c r="T6715" s="44"/>
      <c r="U6715" s="5"/>
      <c r="V6715" s="5"/>
      <c r="W6715" s="5"/>
      <c r="X6715" s="5"/>
      <c r="Y6715" s="5"/>
      <c r="Z6715" s="5"/>
      <c r="AA6715" s="5"/>
      <c r="AB6715" s="5"/>
      <c r="AC6715" s="5"/>
      <c r="AD6715" s="5"/>
      <c r="AE6715" s="5"/>
      <c r="AF6715" s="5"/>
      <c r="AG6715" s="5"/>
      <c r="AH6715" s="40"/>
      <c r="AI6715" s="3"/>
      <c r="AJ6715" s="3"/>
      <c r="AK6715" s="3"/>
      <c r="AL6715" s="3"/>
      <c r="AM6715" s="3"/>
      <c r="AN6715" s="3"/>
      <c r="AO6715" s="3"/>
      <c r="AP6715" s="3"/>
      <c r="AQ6715" s="3"/>
      <c r="AR6715" s="3"/>
      <c r="AS6715" s="3"/>
      <c r="AT6715" s="51"/>
      <c r="AU6715" s="48"/>
      <c r="AV6715" s="52"/>
      <c r="AW6715" s="52"/>
    </row>
    <row r="6716" spans="1:49" ht="15" customHeight="1" x14ac:dyDescent="0.25">
      <c r="A6716" s="11">
        <f t="shared" si="1056"/>
        <v>6713</v>
      </c>
      <c r="B6716" s="29">
        <v>37760</v>
      </c>
      <c r="C6716" s="25">
        <v>21</v>
      </c>
      <c r="D6716" s="12">
        <v>32.799999999999997</v>
      </c>
      <c r="E6716" s="25">
        <v>25</v>
      </c>
      <c r="F6716" s="35">
        <v>97</v>
      </c>
      <c r="G6716" s="25">
        <v>0</v>
      </c>
      <c r="H6716" s="13">
        <v>8</v>
      </c>
      <c r="I6716" s="25"/>
      <c r="J6716" s="12">
        <v>45</v>
      </c>
      <c r="K6716" s="12">
        <v>0</v>
      </c>
      <c r="L6716" s="25" t="s">
        <v>17</v>
      </c>
      <c r="M6716" s="10"/>
      <c r="N6716" s="15"/>
      <c r="O6716" s="15"/>
      <c r="P6716" s="4"/>
      <c r="Q6716" s="65"/>
      <c r="R6716" s="42"/>
      <c r="S6716" s="44"/>
      <c r="T6716" s="44"/>
      <c r="U6716" s="5"/>
      <c r="V6716" s="5"/>
      <c r="W6716" s="5"/>
      <c r="X6716" s="5"/>
      <c r="Y6716" s="5"/>
      <c r="Z6716" s="5"/>
      <c r="AA6716" s="5"/>
      <c r="AB6716" s="5"/>
      <c r="AC6716" s="5"/>
      <c r="AD6716" s="5"/>
      <c r="AE6716" s="5"/>
      <c r="AF6716" s="5"/>
      <c r="AG6716" s="5"/>
      <c r="AH6716" s="40"/>
      <c r="AI6716" s="3"/>
      <c r="AJ6716" s="3"/>
      <c r="AK6716" s="3"/>
      <c r="AL6716" s="3"/>
      <c r="AM6716" s="3"/>
      <c r="AN6716" s="3"/>
      <c r="AO6716" s="3"/>
      <c r="AP6716" s="3"/>
      <c r="AQ6716" s="3"/>
      <c r="AR6716" s="3"/>
      <c r="AS6716" s="3"/>
      <c r="AT6716" s="51"/>
      <c r="AU6716" s="48"/>
      <c r="AV6716" s="52"/>
      <c r="AW6716" s="52"/>
    </row>
    <row r="6717" spans="1:49" ht="15" customHeight="1" x14ac:dyDescent="0.25">
      <c r="A6717" s="11">
        <f t="shared" si="1056"/>
        <v>6714</v>
      </c>
      <c r="B6717" s="29">
        <v>37761</v>
      </c>
      <c r="C6717" s="25">
        <v>22</v>
      </c>
      <c r="D6717" s="12">
        <v>30.2</v>
      </c>
      <c r="E6717" s="25">
        <v>26.8</v>
      </c>
      <c r="F6717" s="35">
        <v>99</v>
      </c>
      <c r="G6717" s="25">
        <v>0</v>
      </c>
      <c r="H6717" s="13">
        <v>6.9</v>
      </c>
      <c r="I6717" s="25"/>
      <c r="J6717" s="12">
        <v>0</v>
      </c>
      <c r="K6717" s="12">
        <v>0</v>
      </c>
      <c r="L6717" s="25" t="s">
        <v>11</v>
      </c>
      <c r="M6717" s="10"/>
      <c r="N6717" s="15"/>
      <c r="O6717" s="15"/>
      <c r="P6717" s="4"/>
      <c r="Q6717" s="65"/>
      <c r="R6717" s="42"/>
      <c r="S6717" s="44"/>
      <c r="T6717" s="44"/>
      <c r="U6717" s="5"/>
      <c r="V6717" s="5"/>
      <c r="W6717" s="5"/>
      <c r="X6717" s="5"/>
      <c r="Y6717" s="5"/>
      <c r="Z6717" s="5"/>
      <c r="AA6717" s="5"/>
      <c r="AB6717" s="5"/>
      <c r="AC6717" s="5"/>
      <c r="AD6717" s="5"/>
      <c r="AE6717" s="5"/>
      <c r="AF6717" s="5"/>
      <c r="AG6717" s="5"/>
      <c r="AH6717" s="40"/>
      <c r="AI6717" s="3"/>
      <c r="AJ6717" s="3"/>
      <c r="AK6717" s="3"/>
      <c r="AL6717" s="3"/>
      <c r="AM6717" s="3"/>
      <c r="AN6717" s="3"/>
      <c r="AO6717" s="3"/>
      <c r="AP6717" s="3"/>
      <c r="AQ6717" s="3"/>
      <c r="AR6717" s="3"/>
      <c r="AS6717" s="3"/>
      <c r="AT6717" s="51"/>
      <c r="AU6717" s="48"/>
      <c r="AV6717" s="52"/>
      <c r="AW6717" s="52"/>
    </row>
    <row r="6718" spans="1:49" ht="15" customHeight="1" x14ac:dyDescent="0.25">
      <c r="A6718" s="11">
        <f t="shared" si="1056"/>
        <v>6715</v>
      </c>
      <c r="B6718" s="29">
        <v>37762</v>
      </c>
      <c r="C6718" s="25">
        <v>22</v>
      </c>
      <c r="D6718" s="12">
        <v>32.4</v>
      </c>
      <c r="E6718" s="25">
        <v>24.7</v>
      </c>
      <c r="F6718" s="35">
        <v>95</v>
      </c>
      <c r="G6718" s="25">
        <v>0</v>
      </c>
      <c r="H6718" s="13">
        <v>7.3</v>
      </c>
      <c r="I6718" s="25"/>
      <c r="J6718" s="12">
        <v>270</v>
      </c>
      <c r="K6718" s="12">
        <v>0</v>
      </c>
      <c r="L6718" s="25" t="s">
        <v>15</v>
      </c>
      <c r="M6718" s="10"/>
      <c r="N6718" s="15"/>
      <c r="O6718" s="15"/>
      <c r="P6718" s="4"/>
      <c r="Q6718" s="65"/>
      <c r="R6718" s="42"/>
      <c r="S6718" s="44"/>
      <c r="T6718" s="44"/>
      <c r="U6718" s="5"/>
      <c r="V6718" s="5"/>
      <c r="W6718" s="5"/>
      <c r="X6718" s="5"/>
      <c r="Y6718" s="5"/>
      <c r="Z6718" s="5"/>
      <c r="AA6718" s="5"/>
      <c r="AB6718" s="5"/>
      <c r="AC6718" s="5"/>
      <c r="AD6718" s="5"/>
      <c r="AE6718" s="5"/>
      <c r="AF6718" s="5"/>
      <c r="AG6718" s="5"/>
      <c r="AH6718" s="40"/>
      <c r="AI6718" s="3"/>
      <c r="AJ6718" s="3"/>
      <c r="AK6718" s="3"/>
      <c r="AL6718" s="3"/>
      <c r="AM6718" s="3"/>
      <c r="AN6718" s="3"/>
      <c r="AO6718" s="3"/>
      <c r="AP6718" s="3"/>
      <c r="AQ6718" s="3"/>
      <c r="AR6718" s="3"/>
      <c r="AS6718" s="3"/>
      <c r="AT6718" s="51"/>
      <c r="AU6718" s="48"/>
      <c r="AV6718" s="52"/>
      <c r="AW6718" s="52"/>
    </row>
    <row r="6719" spans="1:49" ht="15" customHeight="1" x14ac:dyDescent="0.25">
      <c r="A6719" s="11">
        <f t="shared" si="1056"/>
        <v>6716</v>
      </c>
      <c r="B6719" s="29">
        <v>37763</v>
      </c>
      <c r="C6719" s="25">
        <v>23</v>
      </c>
      <c r="D6719" s="12">
        <v>33.799999999999997</v>
      </c>
      <c r="E6719" s="25">
        <v>24.3</v>
      </c>
      <c r="F6719" s="35">
        <v>88</v>
      </c>
      <c r="G6719" s="25">
        <v>0</v>
      </c>
      <c r="H6719" s="13">
        <v>5.3</v>
      </c>
      <c r="I6719" s="25"/>
      <c r="J6719" s="12">
        <v>180</v>
      </c>
      <c r="K6719" s="12">
        <v>0</v>
      </c>
      <c r="L6719" s="25" t="s">
        <v>14</v>
      </c>
      <c r="M6719" s="10"/>
      <c r="N6719" s="15"/>
      <c r="O6719" s="15"/>
      <c r="P6719" s="4"/>
      <c r="Q6719" s="65"/>
      <c r="R6719" s="42"/>
      <c r="S6719" s="44"/>
      <c r="T6719" s="44"/>
      <c r="U6719" s="5"/>
      <c r="V6719" s="5"/>
      <c r="W6719" s="5"/>
      <c r="X6719" s="5"/>
      <c r="Y6719" s="5"/>
      <c r="Z6719" s="5"/>
      <c r="AA6719" s="5"/>
      <c r="AB6719" s="5"/>
      <c r="AC6719" s="5"/>
      <c r="AD6719" s="5"/>
      <c r="AE6719" s="5"/>
      <c r="AF6719" s="5"/>
      <c r="AG6719" s="5"/>
      <c r="AH6719" s="40"/>
      <c r="AI6719" s="3"/>
      <c r="AJ6719" s="3"/>
      <c r="AK6719" s="3"/>
      <c r="AL6719" s="3"/>
      <c r="AM6719" s="3"/>
      <c r="AN6719" s="3"/>
      <c r="AO6719" s="3"/>
      <c r="AP6719" s="3"/>
      <c r="AQ6719" s="3"/>
      <c r="AR6719" s="3"/>
      <c r="AS6719" s="3"/>
      <c r="AT6719" s="51"/>
      <c r="AU6719" s="48"/>
      <c r="AV6719" s="52"/>
      <c r="AW6719" s="52"/>
    </row>
    <row r="6720" spans="1:49" ht="15" customHeight="1" x14ac:dyDescent="0.25">
      <c r="A6720" s="11">
        <f t="shared" si="1056"/>
        <v>6717</v>
      </c>
      <c r="B6720" s="29">
        <v>37764</v>
      </c>
      <c r="C6720" s="25">
        <v>24</v>
      </c>
      <c r="D6720" s="12">
        <v>32.4</v>
      </c>
      <c r="E6720" s="25">
        <v>24.8</v>
      </c>
      <c r="F6720" s="35">
        <v>95</v>
      </c>
      <c r="G6720" s="25">
        <v>0</v>
      </c>
      <c r="H6720" s="13">
        <v>8</v>
      </c>
      <c r="I6720" s="25"/>
      <c r="J6720" s="12">
        <v>180</v>
      </c>
      <c r="K6720" s="12">
        <v>0</v>
      </c>
      <c r="L6720" s="25" t="s">
        <v>14</v>
      </c>
      <c r="M6720" s="10"/>
      <c r="N6720" s="15"/>
      <c r="O6720" s="15"/>
      <c r="P6720" s="4"/>
      <c r="Q6720" s="65"/>
      <c r="R6720" s="42"/>
      <c r="S6720" s="44"/>
      <c r="T6720" s="44"/>
      <c r="U6720" s="5"/>
      <c r="V6720" s="5"/>
      <c r="W6720" s="5"/>
      <c r="X6720" s="5"/>
      <c r="Y6720" s="5"/>
      <c r="Z6720" s="5"/>
      <c r="AA6720" s="5"/>
      <c r="AB6720" s="5"/>
      <c r="AC6720" s="5"/>
      <c r="AD6720" s="5"/>
      <c r="AE6720" s="5"/>
      <c r="AF6720" s="5"/>
      <c r="AG6720" s="5"/>
      <c r="AH6720" s="40"/>
      <c r="AI6720" s="3"/>
      <c r="AJ6720" s="3"/>
      <c r="AK6720" s="3"/>
      <c r="AL6720" s="3"/>
      <c r="AM6720" s="3"/>
      <c r="AN6720" s="3"/>
      <c r="AO6720" s="3"/>
      <c r="AP6720" s="3"/>
      <c r="AQ6720" s="3"/>
      <c r="AR6720" s="3"/>
      <c r="AS6720" s="3"/>
      <c r="AT6720" s="51"/>
      <c r="AU6720" s="48"/>
      <c r="AV6720" s="52"/>
      <c r="AW6720" s="52"/>
    </row>
    <row r="6721" spans="1:49" ht="15" customHeight="1" x14ac:dyDescent="0.25">
      <c r="A6721" s="11">
        <f t="shared" si="1056"/>
        <v>6718</v>
      </c>
      <c r="B6721" s="29">
        <v>37765</v>
      </c>
      <c r="C6721" s="25">
        <v>23</v>
      </c>
      <c r="D6721" s="12">
        <v>33.1</v>
      </c>
      <c r="E6721" s="25">
        <v>26.5</v>
      </c>
      <c r="F6721" s="35">
        <v>92</v>
      </c>
      <c r="G6721" s="25">
        <v>0</v>
      </c>
      <c r="H6721" s="13">
        <v>7.8</v>
      </c>
      <c r="I6721" s="25"/>
      <c r="J6721" s="12">
        <v>180</v>
      </c>
      <c r="K6721" s="12">
        <v>1</v>
      </c>
      <c r="L6721" s="25" t="s">
        <v>14</v>
      </c>
      <c r="M6721" s="10"/>
      <c r="N6721" s="15"/>
      <c r="O6721" s="15"/>
      <c r="P6721" s="4"/>
      <c r="Q6721" s="65"/>
      <c r="R6721" s="42"/>
      <c r="S6721" s="44"/>
      <c r="T6721" s="44"/>
      <c r="U6721" s="5"/>
      <c r="V6721" s="5"/>
      <c r="W6721" s="5"/>
      <c r="X6721" s="5"/>
      <c r="Y6721" s="5"/>
      <c r="Z6721" s="5"/>
      <c r="AA6721" s="5"/>
      <c r="AB6721" s="5"/>
      <c r="AC6721" s="5"/>
      <c r="AD6721" s="5"/>
      <c r="AE6721" s="5"/>
      <c r="AF6721" s="5"/>
      <c r="AG6721" s="5"/>
      <c r="AH6721" s="40"/>
      <c r="AI6721" s="3"/>
      <c r="AJ6721" s="3"/>
      <c r="AK6721" s="3"/>
      <c r="AL6721" s="3"/>
      <c r="AM6721" s="3"/>
      <c r="AN6721" s="3"/>
      <c r="AO6721" s="3"/>
      <c r="AP6721" s="3"/>
      <c r="AQ6721" s="3"/>
      <c r="AR6721" s="3"/>
      <c r="AS6721" s="3"/>
      <c r="AT6721" s="51"/>
      <c r="AU6721" s="48"/>
      <c r="AV6721" s="52"/>
      <c r="AW6721" s="52"/>
    </row>
    <row r="6722" spans="1:49" ht="15" customHeight="1" x14ac:dyDescent="0.25">
      <c r="A6722" s="11">
        <f t="shared" si="1056"/>
        <v>6719</v>
      </c>
      <c r="B6722" s="29">
        <v>37766</v>
      </c>
      <c r="C6722" s="25">
        <v>24</v>
      </c>
      <c r="D6722" s="12">
        <v>32.299999999999997</v>
      </c>
      <c r="E6722" s="25">
        <v>23.4</v>
      </c>
      <c r="F6722" s="35">
        <v>92</v>
      </c>
      <c r="G6722" s="25">
        <v>0</v>
      </c>
      <c r="H6722" s="13">
        <v>6.9</v>
      </c>
      <c r="I6722" s="25"/>
      <c r="J6722" s="12">
        <v>0</v>
      </c>
      <c r="K6722" s="12">
        <v>0</v>
      </c>
      <c r="L6722" s="25" t="s">
        <v>17</v>
      </c>
      <c r="M6722" s="10"/>
      <c r="N6722" s="15"/>
      <c r="O6722" s="15"/>
      <c r="P6722" s="4"/>
      <c r="Q6722" s="65"/>
      <c r="R6722" s="42"/>
      <c r="S6722" s="44"/>
      <c r="T6722" s="44"/>
      <c r="U6722" s="5"/>
      <c r="V6722" s="5"/>
      <c r="W6722" s="5"/>
      <c r="X6722" s="5"/>
      <c r="Y6722" s="5"/>
      <c r="Z6722" s="5"/>
      <c r="AA6722" s="5"/>
      <c r="AB6722" s="5"/>
      <c r="AC6722" s="5"/>
      <c r="AD6722" s="5"/>
      <c r="AE6722" s="5"/>
      <c r="AF6722" s="5"/>
      <c r="AG6722" s="5"/>
      <c r="AH6722" s="40"/>
      <c r="AI6722" s="3"/>
      <c r="AJ6722" s="3"/>
      <c r="AK6722" s="3"/>
      <c r="AL6722" s="3"/>
      <c r="AM6722" s="3"/>
      <c r="AN6722" s="3"/>
      <c r="AO6722" s="3"/>
      <c r="AP6722" s="3"/>
      <c r="AQ6722" s="3"/>
      <c r="AR6722" s="3"/>
      <c r="AS6722" s="3"/>
      <c r="AT6722" s="51"/>
      <c r="AU6722" s="48"/>
      <c r="AV6722" s="52"/>
      <c r="AW6722" s="52"/>
    </row>
    <row r="6723" spans="1:49" ht="15" customHeight="1" x14ac:dyDescent="0.25">
      <c r="A6723" s="11">
        <f t="shared" si="1056"/>
        <v>6720</v>
      </c>
      <c r="B6723" s="29">
        <v>37767</v>
      </c>
      <c r="C6723" s="25">
        <v>23</v>
      </c>
      <c r="D6723" s="12">
        <v>31.3</v>
      </c>
      <c r="E6723" s="25">
        <v>25.2</v>
      </c>
      <c r="F6723" s="35">
        <v>89</v>
      </c>
      <c r="G6723" s="25">
        <v>0</v>
      </c>
      <c r="H6723" s="13">
        <v>7.2</v>
      </c>
      <c r="I6723" s="25"/>
      <c r="J6723" s="12">
        <v>0</v>
      </c>
      <c r="K6723" s="12">
        <v>0</v>
      </c>
      <c r="L6723" s="25" t="s">
        <v>11</v>
      </c>
      <c r="M6723" s="10"/>
      <c r="N6723" s="15"/>
      <c r="O6723" s="15"/>
      <c r="P6723" s="4"/>
      <c r="Q6723" s="65"/>
      <c r="R6723" s="42"/>
      <c r="S6723" s="44"/>
      <c r="T6723" s="44"/>
      <c r="U6723" s="5"/>
      <c r="V6723" s="5"/>
      <c r="W6723" s="5"/>
      <c r="X6723" s="5"/>
      <c r="Y6723" s="5"/>
      <c r="Z6723" s="5"/>
      <c r="AA6723" s="5"/>
      <c r="AB6723" s="5"/>
      <c r="AC6723" s="5"/>
      <c r="AD6723" s="5"/>
      <c r="AE6723" s="5"/>
      <c r="AF6723" s="5"/>
      <c r="AG6723" s="5"/>
      <c r="AH6723" s="40"/>
      <c r="AI6723" s="3"/>
      <c r="AJ6723" s="3"/>
      <c r="AK6723" s="3"/>
      <c r="AL6723" s="3"/>
      <c r="AM6723" s="3"/>
      <c r="AN6723" s="3"/>
      <c r="AO6723" s="3"/>
      <c r="AP6723" s="3"/>
      <c r="AQ6723" s="3"/>
      <c r="AR6723" s="3"/>
      <c r="AS6723" s="3"/>
      <c r="AT6723" s="51"/>
      <c r="AU6723" s="48"/>
      <c r="AV6723" s="52"/>
      <c r="AW6723" s="52"/>
    </row>
    <row r="6724" spans="1:49" ht="15" customHeight="1" x14ac:dyDescent="0.25">
      <c r="A6724" s="11">
        <f t="shared" si="1056"/>
        <v>6721</v>
      </c>
      <c r="B6724" s="29">
        <v>37768</v>
      </c>
      <c r="C6724" s="25">
        <v>23</v>
      </c>
      <c r="D6724" s="12">
        <v>30.2</v>
      </c>
      <c r="E6724" s="25">
        <v>25</v>
      </c>
      <c r="F6724" s="35">
        <v>96</v>
      </c>
      <c r="G6724" s="25">
        <v>0</v>
      </c>
      <c r="H6724" s="13">
        <v>8</v>
      </c>
      <c r="I6724" s="25"/>
      <c r="J6724" s="12">
        <v>270</v>
      </c>
      <c r="K6724" s="12">
        <v>0</v>
      </c>
      <c r="L6724" s="25" t="s">
        <v>15</v>
      </c>
      <c r="M6724" s="10"/>
      <c r="N6724" s="15"/>
      <c r="O6724" s="15"/>
      <c r="P6724" s="4"/>
      <c r="Q6724" s="65"/>
      <c r="R6724" s="42"/>
      <c r="S6724" s="44"/>
      <c r="T6724" s="44"/>
      <c r="U6724" s="5"/>
      <c r="V6724" s="5"/>
      <c r="W6724" s="5"/>
      <c r="X6724" s="5"/>
      <c r="Y6724" s="5"/>
      <c r="Z6724" s="5"/>
      <c r="AA6724" s="5"/>
      <c r="AB6724" s="5"/>
      <c r="AC6724" s="5"/>
      <c r="AD6724" s="5"/>
      <c r="AE6724" s="5"/>
      <c r="AF6724" s="5"/>
      <c r="AG6724" s="5"/>
      <c r="AH6724" s="40"/>
      <c r="AI6724" s="3"/>
      <c r="AJ6724" s="3"/>
      <c r="AK6724" s="3"/>
      <c r="AL6724" s="3"/>
      <c r="AM6724" s="3"/>
      <c r="AN6724" s="3"/>
      <c r="AO6724" s="3"/>
      <c r="AP6724" s="3"/>
      <c r="AQ6724" s="3"/>
      <c r="AR6724" s="3"/>
      <c r="AS6724" s="3"/>
      <c r="AT6724" s="51"/>
      <c r="AU6724" s="48"/>
      <c r="AV6724" s="52"/>
      <c r="AW6724" s="52"/>
    </row>
    <row r="6725" spans="1:49" ht="15" customHeight="1" x14ac:dyDescent="0.25">
      <c r="A6725" s="11">
        <f t="shared" si="1056"/>
        <v>6722</v>
      </c>
      <c r="B6725" s="29">
        <v>37769</v>
      </c>
      <c r="C6725" s="25">
        <v>22</v>
      </c>
      <c r="D6725" s="12">
        <v>31</v>
      </c>
      <c r="E6725" s="25">
        <v>27.1</v>
      </c>
      <c r="F6725" s="35">
        <v>91</v>
      </c>
      <c r="G6725" s="25">
        <v>0</v>
      </c>
      <c r="H6725" s="13">
        <v>8</v>
      </c>
      <c r="I6725" s="25"/>
      <c r="J6725" s="12">
        <v>180</v>
      </c>
      <c r="K6725" s="12">
        <v>0</v>
      </c>
      <c r="L6725" s="25" t="s">
        <v>14</v>
      </c>
      <c r="M6725" s="10"/>
      <c r="N6725" s="15"/>
      <c r="O6725" s="15"/>
      <c r="P6725" s="4"/>
      <c r="Q6725" s="65"/>
      <c r="R6725" s="42"/>
      <c r="S6725" s="44"/>
      <c r="T6725" s="44"/>
      <c r="U6725" s="5"/>
      <c r="V6725" s="5"/>
      <c r="W6725" s="5"/>
      <c r="X6725" s="5"/>
      <c r="Y6725" s="5"/>
      <c r="Z6725" s="5"/>
      <c r="AA6725" s="5"/>
      <c r="AB6725" s="5"/>
      <c r="AC6725" s="5"/>
      <c r="AD6725" s="5"/>
      <c r="AE6725" s="5"/>
      <c r="AF6725" s="5"/>
      <c r="AG6725" s="5"/>
      <c r="AH6725" s="40"/>
      <c r="AI6725" s="3"/>
      <c r="AJ6725" s="3"/>
      <c r="AK6725" s="3"/>
      <c r="AL6725" s="3"/>
      <c r="AM6725" s="3"/>
      <c r="AN6725" s="3"/>
      <c r="AO6725" s="3"/>
      <c r="AP6725" s="3"/>
      <c r="AQ6725" s="3"/>
      <c r="AR6725" s="3"/>
      <c r="AS6725" s="3"/>
      <c r="AT6725" s="51"/>
      <c r="AU6725" s="48"/>
      <c r="AV6725" s="52"/>
      <c r="AW6725" s="52"/>
    </row>
    <row r="6726" spans="1:49" ht="15" customHeight="1" x14ac:dyDescent="0.25">
      <c r="A6726" s="11">
        <f t="shared" ref="A6726:A6789" si="1057">A6725+1</f>
        <v>6723</v>
      </c>
      <c r="B6726" s="29">
        <v>37770</v>
      </c>
      <c r="C6726" s="25">
        <v>23</v>
      </c>
      <c r="D6726" s="12">
        <v>31</v>
      </c>
      <c r="E6726" s="25">
        <v>23.5</v>
      </c>
      <c r="F6726" s="35">
        <v>86</v>
      </c>
      <c r="G6726" s="25">
        <v>0</v>
      </c>
      <c r="H6726" s="13">
        <v>6.5</v>
      </c>
      <c r="I6726" s="25"/>
      <c r="J6726" s="12">
        <v>225</v>
      </c>
      <c r="K6726" s="12">
        <v>2</v>
      </c>
      <c r="L6726" s="25" t="s">
        <v>13</v>
      </c>
      <c r="M6726" s="10"/>
      <c r="N6726" s="15"/>
      <c r="O6726" s="15"/>
      <c r="P6726" s="4"/>
      <c r="Q6726" s="65"/>
      <c r="R6726" s="42"/>
      <c r="S6726" s="44"/>
      <c r="T6726" s="44"/>
      <c r="U6726" s="5"/>
      <c r="V6726" s="5"/>
      <c r="W6726" s="5"/>
      <c r="X6726" s="5"/>
      <c r="Y6726" s="5"/>
      <c r="Z6726" s="5"/>
      <c r="AA6726" s="5"/>
      <c r="AB6726" s="5"/>
      <c r="AC6726" s="5"/>
      <c r="AD6726" s="5"/>
      <c r="AE6726" s="5"/>
      <c r="AF6726" s="5"/>
      <c r="AG6726" s="5"/>
      <c r="AH6726" s="40"/>
      <c r="AI6726" s="3"/>
      <c r="AJ6726" s="3"/>
      <c r="AK6726" s="3"/>
      <c r="AL6726" s="3"/>
      <c r="AM6726" s="3"/>
      <c r="AN6726" s="3"/>
      <c r="AO6726" s="3"/>
      <c r="AP6726" s="3"/>
      <c r="AQ6726" s="3"/>
      <c r="AR6726" s="3"/>
      <c r="AS6726" s="3"/>
      <c r="AT6726" s="51"/>
      <c r="AU6726" s="48"/>
      <c r="AV6726" s="52"/>
      <c r="AW6726" s="52"/>
    </row>
    <row r="6727" spans="1:49" ht="15" customHeight="1" x14ac:dyDescent="0.25">
      <c r="A6727" s="11">
        <f t="shared" si="1057"/>
        <v>6724</v>
      </c>
      <c r="B6727" s="29">
        <v>37771</v>
      </c>
      <c r="C6727" s="25">
        <v>23</v>
      </c>
      <c r="D6727" s="12">
        <v>31.4</v>
      </c>
      <c r="E6727" s="25">
        <v>25.2</v>
      </c>
      <c r="F6727" s="35">
        <v>97</v>
      </c>
      <c r="G6727" s="25">
        <v>0</v>
      </c>
      <c r="H6727" s="13">
        <v>7.3</v>
      </c>
      <c r="I6727" s="25"/>
      <c r="J6727" s="12">
        <v>180</v>
      </c>
      <c r="K6727" s="12">
        <v>1</v>
      </c>
      <c r="L6727" s="25" t="s">
        <v>13</v>
      </c>
      <c r="M6727" s="10"/>
      <c r="N6727" s="15"/>
      <c r="O6727" s="15"/>
      <c r="P6727" s="4"/>
      <c r="Q6727" s="65"/>
      <c r="R6727" s="42"/>
      <c r="S6727" s="44"/>
      <c r="T6727" s="44"/>
      <c r="U6727" s="5"/>
      <c r="V6727" s="5"/>
      <c r="W6727" s="5"/>
      <c r="X6727" s="5"/>
      <c r="Y6727" s="5"/>
      <c r="Z6727" s="5"/>
      <c r="AA6727" s="5"/>
      <c r="AB6727" s="5"/>
      <c r="AC6727" s="5"/>
      <c r="AD6727" s="5"/>
      <c r="AE6727" s="5"/>
      <c r="AF6727" s="5"/>
      <c r="AG6727" s="5"/>
      <c r="AH6727" s="40"/>
      <c r="AI6727" s="3"/>
      <c r="AJ6727" s="3"/>
      <c r="AK6727" s="3"/>
      <c r="AL6727" s="3"/>
      <c r="AM6727" s="3"/>
      <c r="AN6727" s="3"/>
      <c r="AO6727" s="3"/>
      <c r="AP6727" s="3"/>
      <c r="AQ6727" s="3"/>
      <c r="AR6727" s="3"/>
      <c r="AS6727" s="3"/>
      <c r="AT6727" s="51"/>
      <c r="AU6727" s="48"/>
      <c r="AV6727" s="52"/>
      <c r="AW6727" s="52"/>
    </row>
    <row r="6728" spans="1:49" ht="15" customHeight="1" x14ac:dyDescent="0.25">
      <c r="A6728" s="11">
        <f t="shared" si="1057"/>
        <v>6725</v>
      </c>
      <c r="B6728" s="29">
        <v>37772</v>
      </c>
      <c r="C6728" s="25">
        <v>23</v>
      </c>
      <c r="D6728" s="12">
        <v>34</v>
      </c>
      <c r="E6728" s="25">
        <v>25.2</v>
      </c>
      <c r="F6728" s="35">
        <v>89</v>
      </c>
      <c r="G6728" s="25">
        <v>0</v>
      </c>
      <c r="H6728" s="13">
        <v>1</v>
      </c>
      <c r="I6728" s="25"/>
      <c r="J6728" s="12">
        <v>180</v>
      </c>
      <c r="K6728" s="12">
        <v>1</v>
      </c>
      <c r="L6728" s="25"/>
      <c r="M6728" s="10"/>
      <c r="N6728" s="15"/>
      <c r="O6728" s="15"/>
      <c r="P6728" s="4"/>
      <c r="Q6728" s="65"/>
      <c r="R6728" s="42"/>
      <c r="S6728" s="44"/>
      <c r="T6728" s="44"/>
      <c r="U6728" s="5"/>
      <c r="V6728" s="5"/>
      <c r="W6728" s="5"/>
      <c r="X6728" s="5"/>
      <c r="Y6728" s="5"/>
      <c r="Z6728" s="5"/>
      <c r="AA6728" s="5"/>
      <c r="AB6728" s="5"/>
      <c r="AC6728" s="5"/>
      <c r="AD6728" s="5"/>
      <c r="AE6728" s="5"/>
      <c r="AF6728" s="5"/>
      <c r="AG6728" s="5"/>
      <c r="AH6728" s="40"/>
      <c r="AI6728" s="3"/>
      <c r="AJ6728" s="3"/>
      <c r="AK6728" s="3"/>
      <c r="AL6728" s="3"/>
      <c r="AM6728" s="3"/>
      <c r="AN6728" s="3"/>
      <c r="AO6728" s="3"/>
      <c r="AP6728" s="3"/>
      <c r="AQ6728" s="3"/>
      <c r="AR6728" s="3"/>
      <c r="AS6728" s="3"/>
      <c r="AT6728" s="51"/>
      <c r="AU6728" s="48"/>
      <c r="AV6728" s="52"/>
      <c r="AW6728" s="52"/>
    </row>
    <row r="6729" spans="1:49" ht="15" customHeight="1" x14ac:dyDescent="0.25">
      <c r="A6729" s="11">
        <f t="shared" si="1057"/>
        <v>6726</v>
      </c>
      <c r="B6729" s="29">
        <v>37773</v>
      </c>
      <c r="C6729" s="25">
        <v>20</v>
      </c>
      <c r="D6729" s="12">
        <v>30.1</v>
      </c>
      <c r="E6729" s="25">
        <v>24.9</v>
      </c>
      <c r="F6729" s="35">
        <v>92</v>
      </c>
      <c r="G6729" s="25">
        <v>0</v>
      </c>
      <c r="H6729" s="13">
        <v>6.1</v>
      </c>
      <c r="I6729" s="25"/>
      <c r="J6729" s="12">
        <v>180</v>
      </c>
      <c r="K6729" s="12">
        <v>1</v>
      </c>
      <c r="L6729" s="25" t="s">
        <v>13</v>
      </c>
      <c r="M6729" s="10"/>
      <c r="N6729" s="15"/>
      <c r="O6729" s="15"/>
      <c r="P6729" s="4"/>
      <c r="Q6729" s="65"/>
      <c r="R6729" s="42"/>
      <c r="S6729" s="44"/>
      <c r="T6729" s="44"/>
      <c r="U6729" s="5"/>
      <c r="V6729" s="5"/>
      <c r="W6729" s="5"/>
      <c r="X6729" s="5"/>
      <c r="Y6729" s="5"/>
      <c r="Z6729" s="5"/>
      <c r="AA6729" s="5"/>
      <c r="AB6729" s="5"/>
      <c r="AC6729" s="5"/>
      <c r="AD6729" s="5"/>
      <c r="AE6729" s="5"/>
      <c r="AF6729" s="5"/>
      <c r="AG6729" s="5"/>
      <c r="AH6729" s="40"/>
      <c r="AI6729" s="3"/>
      <c r="AJ6729" s="3"/>
      <c r="AK6729" s="3"/>
      <c r="AL6729" s="3"/>
      <c r="AM6729" s="3"/>
      <c r="AN6729" s="3"/>
      <c r="AO6729" s="3"/>
      <c r="AP6729" s="3"/>
      <c r="AQ6729" s="3"/>
      <c r="AR6729" s="3"/>
      <c r="AS6729" s="3"/>
      <c r="AT6729" s="51"/>
      <c r="AU6729" s="48"/>
      <c r="AV6729" s="52"/>
      <c r="AW6729" s="52"/>
    </row>
    <row r="6730" spans="1:49" ht="15" customHeight="1" x14ac:dyDescent="0.25">
      <c r="A6730" s="11">
        <f t="shared" si="1057"/>
        <v>6727</v>
      </c>
      <c r="B6730" s="29">
        <v>37774</v>
      </c>
      <c r="C6730" s="25">
        <v>19</v>
      </c>
      <c r="D6730" s="12">
        <v>31.2</v>
      </c>
      <c r="E6730" s="25">
        <v>24.9</v>
      </c>
      <c r="F6730" s="35">
        <v>85</v>
      </c>
      <c r="G6730" s="25">
        <v>0</v>
      </c>
      <c r="H6730" s="13">
        <v>6.9</v>
      </c>
      <c r="I6730" s="25"/>
      <c r="J6730" s="12">
        <v>270</v>
      </c>
      <c r="K6730" s="12">
        <v>1</v>
      </c>
      <c r="L6730" s="25" t="s">
        <v>15</v>
      </c>
      <c r="M6730" s="10"/>
      <c r="N6730" s="15"/>
      <c r="O6730" s="15"/>
      <c r="P6730" s="4"/>
      <c r="Q6730" s="65"/>
      <c r="R6730" s="42"/>
      <c r="S6730" s="44"/>
      <c r="T6730" s="44"/>
      <c r="U6730" s="5"/>
      <c r="V6730" s="5"/>
      <c r="W6730" s="5"/>
      <c r="X6730" s="5"/>
      <c r="Y6730" s="5"/>
      <c r="Z6730" s="5"/>
      <c r="AA6730" s="5"/>
      <c r="AB6730" s="5"/>
      <c r="AC6730" s="5"/>
      <c r="AD6730" s="5"/>
      <c r="AE6730" s="5"/>
      <c r="AF6730" s="5"/>
      <c r="AG6730" s="5"/>
      <c r="AH6730" s="40"/>
      <c r="AI6730" s="3"/>
      <c r="AJ6730" s="3"/>
      <c r="AK6730" s="3"/>
      <c r="AL6730" s="3"/>
      <c r="AM6730" s="3"/>
      <c r="AN6730" s="3"/>
      <c r="AO6730" s="3"/>
      <c r="AP6730" s="3"/>
      <c r="AQ6730" s="3"/>
      <c r="AR6730" s="3"/>
      <c r="AS6730" s="3"/>
      <c r="AT6730" s="51"/>
      <c r="AU6730" s="48"/>
      <c r="AV6730" s="52"/>
      <c r="AW6730" s="52"/>
    </row>
    <row r="6731" spans="1:49" ht="15" customHeight="1" x14ac:dyDescent="0.25">
      <c r="A6731" s="11">
        <f t="shared" si="1057"/>
        <v>6728</v>
      </c>
      <c r="B6731" s="29">
        <v>37775</v>
      </c>
      <c r="C6731" s="25">
        <v>19</v>
      </c>
      <c r="D6731" s="12">
        <v>31</v>
      </c>
      <c r="E6731" s="25">
        <v>26</v>
      </c>
      <c r="F6731" s="35">
        <v>92</v>
      </c>
      <c r="G6731" s="25">
        <v>0</v>
      </c>
      <c r="H6731" s="13">
        <v>8</v>
      </c>
      <c r="I6731" s="25"/>
      <c r="J6731" s="12">
        <v>180</v>
      </c>
      <c r="K6731" s="12">
        <v>0</v>
      </c>
      <c r="L6731" s="25" t="s">
        <v>16</v>
      </c>
      <c r="M6731" s="10"/>
      <c r="N6731" s="15"/>
      <c r="O6731" s="15"/>
      <c r="P6731" s="4"/>
      <c r="Q6731" s="65"/>
      <c r="R6731" s="42"/>
      <c r="S6731" s="44"/>
      <c r="T6731" s="44"/>
      <c r="U6731" s="5"/>
      <c r="V6731" s="5"/>
      <c r="W6731" s="5"/>
      <c r="X6731" s="5"/>
      <c r="Y6731" s="5"/>
      <c r="Z6731" s="5"/>
      <c r="AA6731" s="5"/>
      <c r="AB6731" s="5"/>
      <c r="AC6731" s="5"/>
      <c r="AD6731" s="5"/>
      <c r="AE6731" s="5"/>
      <c r="AF6731" s="5"/>
      <c r="AG6731" s="5"/>
      <c r="AH6731" s="40"/>
      <c r="AI6731" s="3"/>
      <c r="AJ6731" s="3"/>
      <c r="AK6731" s="3"/>
      <c r="AL6731" s="3"/>
      <c r="AM6731" s="3"/>
      <c r="AN6731" s="3"/>
      <c r="AO6731" s="3"/>
      <c r="AP6731" s="3"/>
      <c r="AQ6731" s="3"/>
      <c r="AR6731" s="3"/>
      <c r="AS6731" s="3"/>
      <c r="AT6731" s="51"/>
      <c r="AU6731" s="48"/>
      <c r="AV6731" s="52"/>
      <c r="AW6731" s="52"/>
    </row>
    <row r="6732" spans="1:49" ht="15" customHeight="1" x14ac:dyDescent="0.25">
      <c r="A6732" s="11">
        <f t="shared" si="1057"/>
        <v>6729</v>
      </c>
      <c r="B6732" s="29">
        <v>37776</v>
      </c>
      <c r="C6732" s="25">
        <v>21</v>
      </c>
      <c r="D6732" s="12">
        <v>30.1</v>
      </c>
      <c r="E6732" s="25">
        <v>25.4</v>
      </c>
      <c r="F6732" s="35">
        <v>94</v>
      </c>
      <c r="G6732" s="25">
        <v>0</v>
      </c>
      <c r="H6732" s="13">
        <v>6.4</v>
      </c>
      <c r="I6732" s="25"/>
      <c r="J6732" s="12">
        <v>180</v>
      </c>
      <c r="K6732" s="12">
        <v>0</v>
      </c>
      <c r="L6732" s="25" t="s">
        <v>11</v>
      </c>
      <c r="M6732" s="10"/>
      <c r="N6732" s="15"/>
      <c r="O6732" s="15"/>
      <c r="P6732" s="4"/>
      <c r="Q6732" s="65"/>
      <c r="R6732" s="42"/>
      <c r="S6732" s="44"/>
      <c r="T6732" s="44"/>
      <c r="U6732" s="5"/>
      <c r="V6732" s="5"/>
      <c r="W6732" s="5"/>
      <c r="X6732" s="5"/>
      <c r="Y6732" s="5"/>
      <c r="Z6732" s="5"/>
      <c r="AA6732" s="5"/>
      <c r="AB6732" s="5"/>
      <c r="AC6732" s="5"/>
      <c r="AD6732" s="5"/>
      <c r="AE6732" s="5"/>
      <c r="AF6732" s="5"/>
      <c r="AG6732" s="5"/>
      <c r="AH6732" s="40"/>
      <c r="AI6732" s="3"/>
      <c r="AJ6732" s="3"/>
      <c r="AK6732" s="3"/>
      <c r="AL6732" s="3"/>
      <c r="AM6732" s="3"/>
      <c r="AN6732" s="3"/>
      <c r="AO6732" s="3"/>
      <c r="AP6732" s="3"/>
      <c r="AQ6732" s="3"/>
      <c r="AR6732" s="3"/>
      <c r="AS6732" s="3"/>
      <c r="AT6732" s="51"/>
      <c r="AU6732" s="48"/>
      <c r="AV6732" s="52"/>
      <c r="AW6732" s="52"/>
    </row>
    <row r="6733" spans="1:49" ht="15" customHeight="1" x14ac:dyDescent="0.25">
      <c r="A6733" s="11">
        <f t="shared" si="1057"/>
        <v>6730</v>
      </c>
      <c r="B6733" s="29">
        <v>37777</v>
      </c>
      <c r="C6733" s="25">
        <v>21</v>
      </c>
      <c r="D6733" s="12">
        <v>31.2</v>
      </c>
      <c r="E6733" s="25">
        <v>26.2</v>
      </c>
      <c r="F6733" s="35">
        <v>86</v>
      </c>
      <c r="G6733" s="25">
        <v>0</v>
      </c>
      <c r="H6733" s="13">
        <v>8</v>
      </c>
      <c r="I6733" s="25"/>
      <c r="J6733" s="12">
        <v>225</v>
      </c>
      <c r="K6733" s="12">
        <v>1</v>
      </c>
      <c r="L6733" s="25" t="s">
        <v>14</v>
      </c>
      <c r="M6733" s="10"/>
      <c r="N6733" s="15"/>
      <c r="O6733" s="15"/>
      <c r="P6733" s="4"/>
      <c r="Q6733" s="65"/>
      <c r="R6733" s="42"/>
      <c r="S6733" s="44"/>
      <c r="T6733" s="44"/>
      <c r="U6733" s="5"/>
      <c r="V6733" s="5"/>
      <c r="W6733" s="5"/>
      <c r="X6733" s="5"/>
      <c r="Y6733" s="5"/>
      <c r="Z6733" s="5"/>
      <c r="AA6733" s="5"/>
      <c r="AB6733" s="5"/>
      <c r="AC6733" s="5"/>
      <c r="AD6733" s="5"/>
      <c r="AE6733" s="5"/>
      <c r="AF6733" s="5"/>
      <c r="AG6733" s="5"/>
      <c r="AH6733" s="40"/>
      <c r="AI6733" s="3"/>
      <c r="AJ6733" s="3"/>
      <c r="AK6733" s="3"/>
      <c r="AL6733" s="3"/>
      <c r="AM6733" s="3"/>
      <c r="AN6733" s="3"/>
      <c r="AO6733" s="3"/>
      <c r="AP6733" s="3"/>
      <c r="AQ6733" s="3"/>
      <c r="AR6733" s="3"/>
      <c r="AS6733" s="3"/>
      <c r="AT6733" s="51"/>
      <c r="AU6733" s="48"/>
      <c r="AV6733" s="52"/>
      <c r="AW6733" s="52"/>
    </row>
    <row r="6734" spans="1:49" ht="15" customHeight="1" x14ac:dyDescent="0.25">
      <c r="A6734" s="11">
        <f t="shared" si="1057"/>
        <v>6731</v>
      </c>
      <c r="B6734" s="29">
        <v>37778</v>
      </c>
      <c r="C6734" s="25">
        <v>21</v>
      </c>
      <c r="D6734" s="12">
        <v>31.9</v>
      </c>
      <c r="E6734" s="25">
        <v>27.1</v>
      </c>
      <c r="F6734" s="35">
        <v>89</v>
      </c>
      <c r="G6734" s="25">
        <v>0</v>
      </c>
      <c r="H6734" s="13">
        <v>8</v>
      </c>
      <c r="I6734" s="25"/>
      <c r="J6734" s="12">
        <v>270</v>
      </c>
      <c r="K6734" s="12">
        <v>3</v>
      </c>
      <c r="L6734" s="25" t="s">
        <v>12</v>
      </c>
      <c r="M6734" s="10"/>
      <c r="N6734" s="15"/>
      <c r="O6734" s="15"/>
      <c r="P6734" s="4"/>
      <c r="Q6734" s="65"/>
      <c r="R6734" s="42"/>
      <c r="S6734" s="44"/>
      <c r="T6734" s="44"/>
      <c r="U6734" s="5"/>
      <c r="V6734" s="5"/>
      <c r="W6734" s="5"/>
      <c r="X6734" s="5"/>
      <c r="Y6734" s="5"/>
      <c r="Z6734" s="5"/>
      <c r="AA6734" s="5"/>
      <c r="AB6734" s="5"/>
      <c r="AC6734" s="5"/>
      <c r="AD6734" s="5"/>
      <c r="AE6734" s="5"/>
      <c r="AF6734" s="5"/>
      <c r="AG6734" s="5"/>
      <c r="AH6734" s="40"/>
      <c r="AI6734" s="3"/>
      <c r="AJ6734" s="3"/>
      <c r="AK6734" s="3"/>
      <c r="AL6734" s="3"/>
      <c r="AM6734" s="3"/>
      <c r="AN6734" s="3"/>
      <c r="AO6734" s="3"/>
      <c r="AP6734" s="3"/>
      <c r="AQ6734" s="3"/>
      <c r="AR6734" s="3"/>
      <c r="AS6734" s="3"/>
      <c r="AT6734" s="51"/>
      <c r="AU6734" s="48"/>
      <c r="AV6734" s="52"/>
      <c r="AW6734" s="52"/>
    </row>
    <row r="6735" spans="1:49" ht="15" customHeight="1" x14ac:dyDescent="0.25">
      <c r="A6735" s="11">
        <f t="shared" si="1057"/>
        <v>6732</v>
      </c>
      <c r="B6735" s="29">
        <v>37779</v>
      </c>
      <c r="C6735" s="25">
        <v>23</v>
      </c>
      <c r="D6735" s="12">
        <v>32</v>
      </c>
      <c r="E6735" s="25">
        <v>25.9</v>
      </c>
      <c r="F6735" s="35">
        <v>87</v>
      </c>
      <c r="G6735" s="25">
        <v>0</v>
      </c>
      <c r="H6735" s="13">
        <v>7.8</v>
      </c>
      <c r="I6735" s="25"/>
      <c r="J6735" s="12">
        <v>0</v>
      </c>
      <c r="K6735" s="12">
        <v>3</v>
      </c>
      <c r="L6735" s="25" t="s">
        <v>11</v>
      </c>
      <c r="M6735" s="10"/>
      <c r="N6735" s="15"/>
      <c r="O6735" s="15"/>
      <c r="P6735" s="4"/>
      <c r="Q6735" s="65"/>
      <c r="R6735" s="42"/>
      <c r="S6735" s="44"/>
      <c r="T6735" s="44"/>
      <c r="U6735" s="5"/>
      <c r="V6735" s="5"/>
      <c r="W6735" s="5"/>
      <c r="X6735" s="5"/>
      <c r="Y6735" s="5"/>
      <c r="Z6735" s="5"/>
      <c r="AA6735" s="5"/>
      <c r="AB6735" s="5"/>
      <c r="AC6735" s="5"/>
      <c r="AD6735" s="5"/>
      <c r="AE6735" s="5"/>
      <c r="AF6735" s="5"/>
      <c r="AG6735" s="5"/>
      <c r="AH6735" s="40"/>
      <c r="AI6735" s="3"/>
      <c r="AJ6735" s="3"/>
      <c r="AK6735" s="3"/>
      <c r="AL6735" s="3"/>
      <c r="AM6735" s="3"/>
      <c r="AN6735" s="3"/>
      <c r="AO6735" s="3"/>
      <c r="AP6735" s="3"/>
      <c r="AQ6735" s="3"/>
      <c r="AR6735" s="3"/>
      <c r="AS6735" s="3"/>
      <c r="AT6735" s="51"/>
      <c r="AU6735" s="48"/>
      <c r="AV6735" s="52"/>
      <c r="AW6735" s="52"/>
    </row>
    <row r="6736" spans="1:49" ht="15" customHeight="1" x14ac:dyDescent="0.25">
      <c r="A6736" s="11">
        <f t="shared" si="1057"/>
        <v>6733</v>
      </c>
      <c r="B6736" s="29">
        <v>37780</v>
      </c>
      <c r="C6736" s="25">
        <v>23</v>
      </c>
      <c r="D6736" s="12">
        <v>32</v>
      </c>
      <c r="E6736" s="25">
        <v>26.6</v>
      </c>
      <c r="F6736" s="35">
        <v>90</v>
      </c>
      <c r="G6736" s="25">
        <v>0</v>
      </c>
      <c r="H6736" s="13">
        <v>8</v>
      </c>
      <c r="I6736" s="25"/>
      <c r="J6736" s="12">
        <v>270</v>
      </c>
      <c r="K6736" s="12">
        <v>3</v>
      </c>
      <c r="L6736" s="25" t="s">
        <v>15</v>
      </c>
      <c r="M6736" s="10"/>
      <c r="N6736" s="15"/>
      <c r="O6736" s="15"/>
      <c r="P6736" s="4"/>
      <c r="Q6736" s="65"/>
      <c r="R6736" s="42"/>
      <c r="S6736" s="44"/>
      <c r="T6736" s="44"/>
      <c r="U6736" s="5"/>
      <c r="V6736" s="5"/>
      <c r="W6736" s="5"/>
      <c r="X6736" s="5"/>
      <c r="Y6736" s="5"/>
      <c r="Z6736" s="5"/>
      <c r="AA6736" s="5"/>
      <c r="AB6736" s="5"/>
      <c r="AC6736" s="5"/>
      <c r="AD6736" s="5"/>
      <c r="AE6736" s="5"/>
      <c r="AF6736" s="5"/>
      <c r="AG6736" s="5"/>
      <c r="AH6736" s="40"/>
      <c r="AI6736" s="3"/>
      <c r="AJ6736" s="3"/>
      <c r="AK6736" s="3"/>
      <c r="AL6736" s="3"/>
      <c r="AM6736" s="3"/>
      <c r="AN6736" s="3"/>
      <c r="AO6736" s="3"/>
      <c r="AP6736" s="3"/>
      <c r="AQ6736" s="3"/>
      <c r="AR6736" s="3"/>
      <c r="AS6736" s="3"/>
      <c r="AT6736" s="51"/>
      <c r="AU6736" s="48"/>
      <c r="AV6736" s="52"/>
      <c r="AW6736" s="52"/>
    </row>
    <row r="6737" spans="1:49" ht="15" customHeight="1" x14ac:dyDescent="0.25">
      <c r="A6737" s="11">
        <f t="shared" si="1057"/>
        <v>6734</v>
      </c>
      <c r="B6737" s="29">
        <v>37781</v>
      </c>
      <c r="C6737" s="25">
        <v>23</v>
      </c>
      <c r="D6737" s="12">
        <v>31.4</v>
      </c>
      <c r="E6737" s="25">
        <v>25.8</v>
      </c>
      <c r="F6737" s="35">
        <v>91</v>
      </c>
      <c r="G6737" s="25">
        <v>0</v>
      </c>
      <c r="H6737" s="13">
        <v>7.6</v>
      </c>
      <c r="I6737" s="25"/>
      <c r="J6737" s="12">
        <v>180</v>
      </c>
      <c r="K6737" s="12">
        <v>4</v>
      </c>
      <c r="L6737" s="25" t="s">
        <v>14</v>
      </c>
      <c r="M6737" s="10"/>
      <c r="N6737" s="15"/>
      <c r="O6737" s="15"/>
      <c r="P6737" s="4"/>
      <c r="Q6737" s="65"/>
      <c r="R6737" s="42"/>
      <c r="S6737" s="44"/>
      <c r="T6737" s="44"/>
      <c r="U6737" s="5"/>
      <c r="V6737" s="5"/>
      <c r="W6737" s="5"/>
      <c r="X6737" s="5"/>
      <c r="Y6737" s="5"/>
      <c r="Z6737" s="5"/>
      <c r="AA6737" s="5"/>
      <c r="AB6737" s="5"/>
      <c r="AC6737" s="5"/>
      <c r="AD6737" s="5"/>
      <c r="AE6737" s="5"/>
      <c r="AF6737" s="5"/>
      <c r="AG6737" s="5"/>
      <c r="AH6737" s="40"/>
      <c r="AI6737" s="3"/>
      <c r="AJ6737" s="3"/>
      <c r="AK6737" s="3"/>
      <c r="AL6737" s="3"/>
      <c r="AM6737" s="3"/>
      <c r="AN6737" s="3"/>
      <c r="AO6737" s="3"/>
      <c r="AP6737" s="3"/>
      <c r="AQ6737" s="3"/>
      <c r="AR6737" s="3"/>
      <c r="AS6737" s="3"/>
      <c r="AT6737" s="51"/>
      <c r="AU6737" s="48"/>
      <c r="AV6737" s="52"/>
      <c r="AW6737" s="52"/>
    </row>
    <row r="6738" spans="1:49" ht="15" customHeight="1" x14ac:dyDescent="0.25">
      <c r="A6738" s="11">
        <f t="shared" si="1057"/>
        <v>6735</v>
      </c>
      <c r="B6738" s="29">
        <v>37782</v>
      </c>
      <c r="C6738" s="25">
        <v>23</v>
      </c>
      <c r="D6738" s="12">
        <v>30.2</v>
      </c>
      <c r="E6738" s="25">
        <v>26.6</v>
      </c>
      <c r="F6738" s="35">
        <v>85</v>
      </c>
      <c r="G6738" s="25">
        <v>0</v>
      </c>
      <c r="H6738" s="13">
        <v>6.9</v>
      </c>
      <c r="I6738" s="25"/>
      <c r="J6738" s="12">
        <v>180</v>
      </c>
      <c r="K6738" s="12">
        <v>3</v>
      </c>
      <c r="L6738" s="25" t="s">
        <v>14</v>
      </c>
      <c r="M6738" s="10"/>
      <c r="N6738" s="15"/>
      <c r="O6738" s="15"/>
      <c r="P6738" s="4"/>
      <c r="Q6738" s="65"/>
      <c r="R6738" s="42"/>
      <c r="S6738" s="44"/>
      <c r="T6738" s="44"/>
      <c r="U6738" s="5"/>
      <c r="V6738" s="5"/>
      <c r="W6738" s="5"/>
      <c r="X6738" s="5"/>
      <c r="Y6738" s="5"/>
      <c r="Z6738" s="5"/>
      <c r="AA6738" s="5"/>
      <c r="AB6738" s="5"/>
      <c r="AC6738" s="5"/>
      <c r="AD6738" s="5"/>
      <c r="AE6738" s="5"/>
      <c r="AF6738" s="5"/>
      <c r="AG6738" s="5"/>
      <c r="AH6738" s="40"/>
      <c r="AI6738" s="3"/>
      <c r="AJ6738" s="3"/>
      <c r="AK6738" s="3"/>
      <c r="AL6738" s="3"/>
      <c r="AM6738" s="3"/>
      <c r="AN6738" s="3"/>
      <c r="AO6738" s="3"/>
      <c r="AP6738" s="3"/>
      <c r="AQ6738" s="3"/>
      <c r="AR6738" s="3"/>
      <c r="AS6738" s="3"/>
      <c r="AT6738" s="51"/>
      <c r="AU6738" s="48"/>
      <c r="AV6738" s="52"/>
      <c r="AW6738" s="52"/>
    </row>
    <row r="6739" spans="1:49" ht="15" customHeight="1" x14ac:dyDescent="0.25">
      <c r="A6739" s="11">
        <f t="shared" si="1057"/>
        <v>6736</v>
      </c>
      <c r="B6739" s="29">
        <v>37783</v>
      </c>
      <c r="C6739" s="25">
        <v>23</v>
      </c>
      <c r="D6739" s="12">
        <v>32.799999999999997</v>
      </c>
      <c r="E6739" s="25">
        <v>27.1</v>
      </c>
      <c r="F6739" s="35">
        <v>87</v>
      </c>
      <c r="G6739" s="25">
        <v>0</v>
      </c>
      <c r="H6739" s="13">
        <v>5.4</v>
      </c>
      <c r="I6739" s="25"/>
      <c r="J6739" s="12">
        <v>180</v>
      </c>
      <c r="K6739" s="12">
        <v>3</v>
      </c>
      <c r="L6739" s="25" t="s">
        <v>17</v>
      </c>
      <c r="M6739" s="10"/>
      <c r="N6739" s="15"/>
      <c r="O6739" s="15"/>
      <c r="P6739" s="4"/>
      <c r="Q6739" s="65"/>
      <c r="R6739" s="42"/>
      <c r="S6739" s="44"/>
      <c r="T6739" s="44"/>
      <c r="U6739" s="5"/>
      <c r="V6739" s="5"/>
      <c r="W6739" s="5"/>
      <c r="X6739" s="5"/>
      <c r="Y6739" s="5"/>
      <c r="Z6739" s="5"/>
      <c r="AA6739" s="5"/>
      <c r="AB6739" s="5"/>
      <c r="AC6739" s="5"/>
      <c r="AD6739" s="5"/>
      <c r="AE6739" s="5"/>
      <c r="AF6739" s="5"/>
      <c r="AG6739" s="5"/>
      <c r="AH6739" s="40"/>
      <c r="AI6739" s="3"/>
      <c r="AJ6739" s="3"/>
      <c r="AK6739" s="3"/>
      <c r="AL6739" s="3"/>
      <c r="AM6739" s="3"/>
      <c r="AN6739" s="3"/>
      <c r="AO6739" s="3"/>
      <c r="AP6739" s="3"/>
      <c r="AQ6739" s="3"/>
      <c r="AR6739" s="3"/>
      <c r="AS6739" s="3"/>
      <c r="AT6739" s="51"/>
      <c r="AU6739" s="48"/>
      <c r="AV6739" s="52"/>
      <c r="AW6739" s="52"/>
    </row>
    <row r="6740" spans="1:49" ht="15" customHeight="1" x14ac:dyDescent="0.25">
      <c r="A6740" s="11">
        <f t="shared" si="1057"/>
        <v>6737</v>
      </c>
      <c r="B6740" s="29">
        <v>37784</v>
      </c>
      <c r="C6740" s="25">
        <v>21</v>
      </c>
      <c r="D6740" s="12">
        <v>34</v>
      </c>
      <c r="E6740" s="25">
        <v>25.5</v>
      </c>
      <c r="F6740" s="35">
        <v>94</v>
      </c>
      <c r="G6740" s="25">
        <v>38</v>
      </c>
      <c r="H6740" s="13">
        <v>4.8</v>
      </c>
      <c r="I6740" s="25"/>
      <c r="J6740" s="12">
        <v>225</v>
      </c>
      <c r="K6740" s="12">
        <v>3</v>
      </c>
      <c r="L6740" s="25" t="s">
        <v>11</v>
      </c>
      <c r="M6740" s="10"/>
      <c r="N6740" s="15"/>
      <c r="O6740" s="15"/>
      <c r="P6740" s="4"/>
      <c r="Q6740" s="65"/>
      <c r="R6740" s="42"/>
      <c r="S6740" s="44"/>
      <c r="T6740" s="44"/>
      <c r="U6740" s="5"/>
      <c r="V6740" s="5"/>
      <c r="W6740" s="5"/>
      <c r="X6740" s="5"/>
      <c r="Y6740" s="5"/>
      <c r="Z6740" s="5"/>
      <c r="AA6740" s="5"/>
      <c r="AB6740" s="5"/>
      <c r="AC6740" s="5"/>
      <c r="AD6740" s="5"/>
      <c r="AE6740" s="5"/>
      <c r="AF6740" s="5"/>
      <c r="AG6740" s="5"/>
      <c r="AH6740" s="40"/>
      <c r="AI6740" s="3"/>
      <c r="AJ6740" s="3"/>
      <c r="AK6740" s="3"/>
      <c r="AL6740" s="3"/>
      <c r="AM6740" s="3"/>
      <c r="AN6740" s="3"/>
      <c r="AO6740" s="3"/>
      <c r="AP6740" s="3"/>
      <c r="AQ6740" s="3"/>
      <c r="AR6740" s="3"/>
      <c r="AS6740" s="3"/>
      <c r="AT6740" s="51"/>
      <c r="AU6740" s="48"/>
      <c r="AV6740" s="52"/>
      <c r="AW6740" s="52"/>
    </row>
    <row r="6741" spans="1:49" ht="15" customHeight="1" x14ac:dyDescent="0.25">
      <c r="A6741" s="11">
        <f t="shared" si="1057"/>
        <v>6738</v>
      </c>
      <c r="B6741" s="29">
        <v>37785</v>
      </c>
      <c r="C6741" s="25">
        <v>20</v>
      </c>
      <c r="D6741" s="12">
        <v>30.6</v>
      </c>
      <c r="E6741" s="25">
        <v>25</v>
      </c>
      <c r="F6741" s="35">
        <v>92</v>
      </c>
      <c r="G6741" s="25">
        <v>43.2</v>
      </c>
      <c r="H6741" s="13">
        <v>6.6</v>
      </c>
      <c r="I6741" s="25"/>
      <c r="J6741" s="12">
        <v>270</v>
      </c>
      <c r="K6741" s="12">
        <v>2</v>
      </c>
      <c r="L6741" s="25" t="s">
        <v>15</v>
      </c>
      <c r="M6741" s="10"/>
      <c r="N6741" s="15"/>
      <c r="O6741" s="15"/>
      <c r="P6741" s="4"/>
      <c r="Q6741" s="65"/>
      <c r="R6741" s="42"/>
      <c r="S6741" s="44"/>
      <c r="T6741" s="44"/>
      <c r="U6741" s="5"/>
      <c r="V6741" s="5"/>
      <c r="W6741" s="5"/>
      <c r="X6741" s="5"/>
      <c r="Y6741" s="5"/>
      <c r="Z6741" s="5"/>
      <c r="AA6741" s="5"/>
      <c r="AB6741" s="5"/>
      <c r="AC6741" s="5"/>
      <c r="AD6741" s="5"/>
      <c r="AE6741" s="5"/>
      <c r="AF6741" s="5"/>
      <c r="AG6741" s="5"/>
      <c r="AH6741" s="40"/>
      <c r="AI6741" s="3"/>
      <c r="AJ6741" s="3"/>
      <c r="AK6741" s="3"/>
      <c r="AL6741" s="3"/>
      <c r="AM6741" s="3"/>
      <c r="AN6741" s="3"/>
      <c r="AO6741" s="3"/>
      <c r="AP6741" s="3"/>
      <c r="AQ6741" s="3"/>
      <c r="AR6741" s="3"/>
      <c r="AS6741" s="3"/>
      <c r="AT6741" s="51"/>
      <c r="AU6741" s="48"/>
      <c r="AV6741" s="52"/>
      <c r="AW6741" s="52"/>
    </row>
    <row r="6742" spans="1:49" ht="15" customHeight="1" x14ac:dyDescent="0.25">
      <c r="A6742" s="11">
        <f t="shared" si="1057"/>
        <v>6739</v>
      </c>
      <c r="B6742" s="29">
        <v>37786</v>
      </c>
      <c r="C6742" s="25">
        <v>20</v>
      </c>
      <c r="D6742" s="12">
        <v>31.3</v>
      </c>
      <c r="E6742" s="25">
        <v>25.4</v>
      </c>
      <c r="F6742" s="35">
        <v>87</v>
      </c>
      <c r="G6742" s="25">
        <v>0</v>
      </c>
      <c r="H6742" s="13">
        <v>5.7</v>
      </c>
      <c r="I6742" s="25"/>
      <c r="J6742" s="12">
        <v>270</v>
      </c>
      <c r="K6742" s="12">
        <v>2</v>
      </c>
      <c r="L6742" s="25" t="s">
        <v>13</v>
      </c>
      <c r="M6742" s="10"/>
      <c r="N6742" s="15"/>
      <c r="O6742" s="15"/>
      <c r="P6742" s="4"/>
      <c r="Q6742" s="65"/>
      <c r="R6742" s="42"/>
      <c r="S6742" s="44"/>
      <c r="T6742" s="44"/>
      <c r="U6742" s="5"/>
      <c r="V6742" s="5"/>
      <c r="W6742" s="5"/>
      <c r="X6742" s="5"/>
      <c r="Y6742" s="5"/>
      <c r="Z6742" s="5"/>
      <c r="AA6742" s="5"/>
      <c r="AB6742" s="5"/>
      <c r="AC6742" s="5"/>
      <c r="AD6742" s="5"/>
      <c r="AE6742" s="5"/>
      <c r="AF6742" s="5"/>
      <c r="AG6742" s="5"/>
      <c r="AH6742" s="40"/>
      <c r="AI6742" s="3"/>
      <c r="AJ6742" s="3"/>
      <c r="AK6742" s="3"/>
      <c r="AL6742" s="3"/>
      <c r="AM6742" s="3"/>
      <c r="AN6742" s="3"/>
      <c r="AO6742" s="3"/>
      <c r="AP6742" s="3"/>
      <c r="AQ6742" s="3"/>
      <c r="AR6742" s="3"/>
      <c r="AS6742" s="3"/>
      <c r="AT6742" s="51"/>
      <c r="AU6742" s="48"/>
      <c r="AV6742" s="52"/>
      <c r="AW6742" s="52"/>
    </row>
    <row r="6743" spans="1:49" ht="15" customHeight="1" x14ac:dyDescent="0.25">
      <c r="A6743" s="11">
        <f t="shared" si="1057"/>
        <v>6740</v>
      </c>
      <c r="B6743" s="29">
        <v>37787</v>
      </c>
      <c r="C6743" s="25">
        <v>21</v>
      </c>
      <c r="D6743" s="12">
        <v>31.6</v>
      </c>
      <c r="E6743" s="25">
        <v>25.5</v>
      </c>
      <c r="F6743" s="35">
        <v>90</v>
      </c>
      <c r="G6743" s="25">
        <v>22.4</v>
      </c>
      <c r="H6743" s="13">
        <v>3.4</v>
      </c>
      <c r="I6743" s="25"/>
      <c r="J6743" s="12">
        <v>90</v>
      </c>
      <c r="K6743" s="12">
        <v>1</v>
      </c>
      <c r="L6743" s="25" t="s">
        <v>12</v>
      </c>
      <c r="M6743" s="10"/>
      <c r="N6743" s="15"/>
      <c r="O6743" s="15"/>
      <c r="P6743" s="4"/>
      <c r="Q6743" s="65"/>
      <c r="R6743" s="42"/>
      <c r="S6743" s="44"/>
      <c r="T6743" s="44"/>
      <c r="U6743" s="5"/>
      <c r="V6743" s="5"/>
      <c r="W6743" s="5"/>
      <c r="X6743" s="5"/>
      <c r="Y6743" s="5"/>
      <c r="Z6743" s="5"/>
      <c r="AA6743" s="5"/>
      <c r="AB6743" s="5"/>
      <c r="AC6743" s="5"/>
      <c r="AD6743" s="5"/>
      <c r="AE6743" s="5"/>
      <c r="AF6743" s="5"/>
      <c r="AG6743" s="5"/>
      <c r="AH6743" s="40"/>
      <c r="AI6743" s="3"/>
      <c r="AJ6743" s="3"/>
      <c r="AK6743" s="3"/>
      <c r="AL6743" s="3"/>
      <c r="AM6743" s="3"/>
      <c r="AN6743" s="3"/>
      <c r="AO6743" s="3"/>
      <c r="AP6743" s="3"/>
      <c r="AQ6743" s="3"/>
      <c r="AR6743" s="3"/>
      <c r="AS6743" s="3"/>
      <c r="AT6743" s="51"/>
      <c r="AU6743" s="48"/>
      <c r="AV6743" s="52"/>
      <c r="AW6743" s="52"/>
    </row>
    <row r="6744" spans="1:49" ht="15" customHeight="1" x14ac:dyDescent="0.25">
      <c r="A6744" s="11">
        <f t="shared" si="1057"/>
        <v>6741</v>
      </c>
      <c r="B6744" s="29">
        <v>37788</v>
      </c>
      <c r="C6744" s="25">
        <v>22</v>
      </c>
      <c r="D6744" s="12">
        <v>27.3</v>
      </c>
      <c r="E6744" s="25">
        <v>26.7</v>
      </c>
      <c r="F6744" s="35">
        <v>84</v>
      </c>
      <c r="G6744" s="25">
        <v>21.5</v>
      </c>
      <c r="H6744" s="13">
        <v>6.1</v>
      </c>
      <c r="I6744" s="25"/>
      <c r="J6744" s="12">
        <v>180</v>
      </c>
      <c r="K6744" s="12">
        <v>0</v>
      </c>
      <c r="L6744" s="25" t="s">
        <v>14</v>
      </c>
      <c r="M6744" s="10"/>
      <c r="N6744" s="15"/>
      <c r="O6744" s="15"/>
      <c r="P6744" s="4"/>
      <c r="Q6744" s="65"/>
      <c r="R6744" s="42"/>
      <c r="S6744" s="44"/>
      <c r="T6744" s="44"/>
      <c r="U6744" s="5"/>
      <c r="V6744" s="5"/>
      <c r="W6744" s="5"/>
      <c r="X6744" s="5"/>
      <c r="Y6744" s="5"/>
      <c r="Z6744" s="5"/>
      <c r="AA6744" s="5"/>
      <c r="AB6744" s="5"/>
      <c r="AC6744" s="5"/>
      <c r="AD6744" s="5"/>
      <c r="AE6744" s="5"/>
      <c r="AF6744" s="5"/>
      <c r="AG6744" s="5"/>
      <c r="AH6744" s="40"/>
      <c r="AI6744" s="3"/>
      <c r="AJ6744" s="3"/>
      <c r="AK6744" s="3"/>
      <c r="AL6744" s="3"/>
      <c r="AM6744" s="3"/>
      <c r="AN6744" s="3"/>
      <c r="AO6744" s="3"/>
      <c r="AP6744" s="3"/>
      <c r="AQ6744" s="3"/>
      <c r="AR6744" s="3"/>
      <c r="AS6744" s="3"/>
      <c r="AT6744" s="51"/>
      <c r="AU6744" s="48"/>
      <c r="AV6744" s="52"/>
      <c r="AW6744" s="52"/>
    </row>
    <row r="6745" spans="1:49" ht="15" customHeight="1" x14ac:dyDescent="0.25">
      <c r="A6745" s="11">
        <f t="shared" si="1057"/>
        <v>6742</v>
      </c>
      <c r="B6745" s="29">
        <v>37789</v>
      </c>
      <c r="C6745" s="25">
        <v>21</v>
      </c>
      <c r="D6745" s="12">
        <v>31.2</v>
      </c>
      <c r="E6745" s="25">
        <v>26.2</v>
      </c>
      <c r="F6745" s="35">
        <v>95</v>
      </c>
      <c r="G6745" s="25">
        <v>2.5</v>
      </c>
      <c r="H6745" s="13">
        <v>6.6</v>
      </c>
      <c r="I6745" s="25"/>
      <c r="J6745" s="12">
        <v>225</v>
      </c>
      <c r="K6745" s="12">
        <v>0</v>
      </c>
      <c r="L6745" s="25" t="s">
        <v>18</v>
      </c>
      <c r="M6745" s="10"/>
      <c r="N6745" s="15"/>
      <c r="O6745" s="15"/>
      <c r="P6745" s="4"/>
      <c r="Q6745" s="65"/>
      <c r="R6745" s="42"/>
      <c r="S6745" s="44"/>
      <c r="T6745" s="44"/>
      <c r="U6745" s="5"/>
      <c r="V6745" s="5"/>
      <c r="W6745" s="5"/>
      <c r="X6745" s="5"/>
      <c r="Y6745" s="5"/>
      <c r="Z6745" s="5"/>
      <c r="AA6745" s="5"/>
      <c r="AB6745" s="5"/>
      <c r="AC6745" s="5"/>
      <c r="AD6745" s="5"/>
      <c r="AE6745" s="5"/>
      <c r="AF6745" s="5"/>
      <c r="AG6745" s="5"/>
      <c r="AH6745" s="40"/>
      <c r="AI6745" s="3"/>
      <c r="AJ6745" s="3"/>
      <c r="AK6745" s="3"/>
      <c r="AL6745" s="3"/>
      <c r="AM6745" s="3"/>
      <c r="AN6745" s="3"/>
      <c r="AO6745" s="3"/>
      <c r="AP6745" s="3"/>
      <c r="AQ6745" s="3"/>
      <c r="AR6745" s="3"/>
      <c r="AS6745" s="3"/>
      <c r="AT6745" s="51"/>
      <c r="AU6745" s="48"/>
      <c r="AV6745" s="52"/>
      <c r="AW6745" s="52"/>
    </row>
    <row r="6746" spans="1:49" ht="15" customHeight="1" x14ac:dyDescent="0.25">
      <c r="A6746" s="11">
        <f t="shared" si="1057"/>
        <v>6743</v>
      </c>
      <c r="B6746" s="29">
        <v>37790</v>
      </c>
      <c r="C6746" s="25">
        <v>21</v>
      </c>
      <c r="D6746" s="12">
        <v>29.4</v>
      </c>
      <c r="E6746" s="25">
        <v>24.8</v>
      </c>
      <c r="F6746" s="35">
        <v>94</v>
      </c>
      <c r="G6746" s="25">
        <v>6.5</v>
      </c>
      <c r="H6746" s="13">
        <v>7.5</v>
      </c>
      <c r="I6746" s="25"/>
      <c r="J6746" s="12">
        <v>225</v>
      </c>
      <c r="K6746" s="12">
        <v>0</v>
      </c>
      <c r="L6746" s="25" t="s">
        <v>18</v>
      </c>
      <c r="M6746" s="10"/>
      <c r="N6746" s="15"/>
      <c r="O6746" s="15"/>
      <c r="P6746" s="4"/>
      <c r="Q6746" s="65"/>
      <c r="R6746" s="42"/>
      <c r="S6746" s="44"/>
      <c r="T6746" s="44"/>
      <c r="U6746" s="5"/>
      <c r="V6746" s="5"/>
      <c r="W6746" s="5"/>
      <c r="X6746" s="5"/>
      <c r="Y6746" s="5"/>
      <c r="Z6746" s="5"/>
      <c r="AA6746" s="5"/>
      <c r="AB6746" s="5"/>
      <c r="AC6746" s="5"/>
      <c r="AD6746" s="5"/>
      <c r="AE6746" s="5"/>
      <c r="AF6746" s="5"/>
      <c r="AG6746" s="5"/>
      <c r="AH6746" s="40"/>
      <c r="AI6746" s="3"/>
      <c r="AJ6746" s="3"/>
      <c r="AK6746" s="3"/>
      <c r="AL6746" s="3"/>
      <c r="AM6746" s="3"/>
      <c r="AN6746" s="3"/>
      <c r="AO6746" s="3"/>
      <c r="AP6746" s="3"/>
      <c r="AQ6746" s="3"/>
      <c r="AR6746" s="3"/>
      <c r="AS6746" s="3"/>
      <c r="AT6746" s="51"/>
      <c r="AU6746" s="48"/>
      <c r="AV6746" s="52"/>
      <c r="AW6746" s="52"/>
    </row>
    <row r="6747" spans="1:49" ht="15" customHeight="1" x14ac:dyDescent="0.25">
      <c r="A6747" s="11">
        <f t="shared" si="1057"/>
        <v>6744</v>
      </c>
      <c r="B6747" s="29">
        <v>37791</v>
      </c>
      <c r="C6747" s="25">
        <v>21</v>
      </c>
      <c r="D6747" s="12">
        <v>31.4</v>
      </c>
      <c r="E6747" s="25">
        <v>24.6</v>
      </c>
      <c r="F6747" s="35">
        <v>86</v>
      </c>
      <c r="G6747" s="25">
        <v>0</v>
      </c>
      <c r="H6747" s="13">
        <v>7.5</v>
      </c>
      <c r="I6747" s="25"/>
      <c r="J6747" s="12">
        <v>270</v>
      </c>
      <c r="K6747" s="12">
        <v>0</v>
      </c>
      <c r="L6747" s="25" t="s">
        <v>11</v>
      </c>
      <c r="M6747" s="10"/>
      <c r="N6747" s="15"/>
      <c r="O6747" s="15"/>
      <c r="P6747" s="4"/>
      <c r="Q6747" s="65"/>
      <c r="R6747" s="42"/>
      <c r="S6747" s="44"/>
      <c r="T6747" s="44"/>
      <c r="U6747" s="5"/>
      <c r="V6747" s="5"/>
      <c r="W6747" s="5"/>
      <c r="X6747" s="5"/>
      <c r="Y6747" s="5"/>
      <c r="Z6747" s="5"/>
      <c r="AA6747" s="5"/>
      <c r="AB6747" s="5"/>
      <c r="AC6747" s="5"/>
      <c r="AD6747" s="5"/>
      <c r="AE6747" s="5"/>
      <c r="AF6747" s="5"/>
      <c r="AG6747" s="5"/>
      <c r="AH6747" s="40"/>
      <c r="AI6747" s="3"/>
      <c r="AJ6747" s="3"/>
      <c r="AK6747" s="3"/>
      <c r="AL6747" s="3"/>
      <c r="AM6747" s="3"/>
      <c r="AN6747" s="3"/>
      <c r="AO6747" s="3"/>
      <c r="AP6747" s="3"/>
      <c r="AQ6747" s="3"/>
      <c r="AR6747" s="3"/>
      <c r="AS6747" s="3"/>
      <c r="AT6747" s="51"/>
      <c r="AU6747" s="48"/>
      <c r="AV6747" s="52"/>
      <c r="AW6747" s="52"/>
    </row>
    <row r="6748" spans="1:49" ht="15" customHeight="1" x14ac:dyDescent="0.25">
      <c r="A6748" s="11">
        <f t="shared" si="1057"/>
        <v>6745</v>
      </c>
      <c r="B6748" s="29">
        <v>37792</v>
      </c>
      <c r="C6748" s="25">
        <v>20</v>
      </c>
      <c r="D6748" s="12">
        <v>31.6</v>
      </c>
      <c r="E6748" s="25">
        <v>25.3</v>
      </c>
      <c r="F6748" s="35">
        <v>94</v>
      </c>
      <c r="G6748" s="25">
        <v>0</v>
      </c>
      <c r="H6748" s="13">
        <v>4.9000000000000004</v>
      </c>
      <c r="I6748" s="25"/>
      <c r="J6748" s="12">
        <v>225</v>
      </c>
      <c r="K6748" s="12">
        <v>0</v>
      </c>
      <c r="L6748" s="25" t="s">
        <v>13</v>
      </c>
      <c r="M6748" s="10"/>
      <c r="N6748" s="15"/>
      <c r="O6748" s="15"/>
      <c r="P6748" s="4"/>
      <c r="Q6748" s="65"/>
      <c r="R6748" s="42"/>
      <c r="S6748" s="44"/>
      <c r="T6748" s="44"/>
      <c r="U6748" s="5"/>
      <c r="V6748" s="5"/>
      <c r="W6748" s="5"/>
      <c r="X6748" s="5"/>
      <c r="Y6748" s="5"/>
      <c r="Z6748" s="5"/>
      <c r="AA6748" s="5"/>
      <c r="AB6748" s="5"/>
      <c r="AC6748" s="5"/>
      <c r="AD6748" s="5"/>
      <c r="AE6748" s="5"/>
      <c r="AF6748" s="5"/>
      <c r="AG6748" s="5"/>
      <c r="AH6748" s="40"/>
      <c r="AI6748" s="3"/>
      <c r="AJ6748" s="3"/>
      <c r="AK6748" s="3"/>
      <c r="AL6748" s="3"/>
      <c r="AM6748" s="3"/>
      <c r="AN6748" s="3"/>
      <c r="AO6748" s="3"/>
      <c r="AP6748" s="3"/>
      <c r="AQ6748" s="3"/>
      <c r="AR6748" s="3"/>
      <c r="AS6748" s="3"/>
      <c r="AT6748" s="51"/>
      <c r="AU6748" s="48"/>
      <c r="AV6748" s="52"/>
      <c r="AW6748" s="52"/>
    </row>
    <row r="6749" spans="1:49" ht="15" customHeight="1" x14ac:dyDescent="0.25">
      <c r="A6749" s="11">
        <f t="shared" si="1057"/>
        <v>6746</v>
      </c>
      <c r="B6749" s="29">
        <v>37793</v>
      </c>
      <c r="C6749" s="25">
        <v>20</v>
      </c>
      <c r="D6749" s="12">
        <v>31.4</v>
      </c>
      <c r="E6749" s="25">
        <v>25.2</v>
      </c>
      <c r="F6749" s="35">
        <v>97</v>
      </c>
      <c r="G6749" s="25">
        <v>20.100000000000001</v>
      </c>
      <c r="H6749" s="13">
        <v>2.4</v>
      </c>
      <c r="I6749" s="25"/>
      <c r="J6749" s="12">
        <v>180</v>
      </c>
      <c r="K6749" s="12">
        <v>1</v>
      </c>
      <c r="L6749" s="25" t="s">
        <v>14</v>
      </c>
      <c r="M6749" s="10"/>
      <c r="N6749" s="15"/>
      <c r="O6749" s="15"/>
      <c r="P6749" s="4"/>
      <c r="Q6749" s="65"/>
      <c r="R6749" s="42"/>
      <c r="S6749" s="44"/>
      <c r="T6749" s="44"/>
      <c r="U6749" s="5"/>
      <c r="V6749" s="5"/>
      <c r="W6749" s="5"/>
      <c r="X6749" s="5"/>
      <c r="Y6749" s="5"/>
      <c r="Z6749" s="5"/>
      <c r="AA6749" s="5"/>
      <c r="AB6749" s="5"/>
      <c r="AC6749" s="5"/>
      <c r="AD6749" s="5"/>
      <c r="AE6749" s="5"/>
      <c r="AF6749" s="5"/>
      <c r="AG6749" s="5"/>
      <c r="AH6749" s="40"/>
      <c r="AI6749" s="3"/>
      <c r="AJ6749" s="3"/>
      <c r="AK6749" s="3"/>
      <c r="AL6749" s="3"/>
      <c r="AM6749" s="3"/>
      <c r="AN6749" s="3"/>
      <c r="AO6749" s="3"/>
      <c r="AP6749" s="3"/>
      <c r="AQ6749" s="3"/>
      <c r="AR6749" s="3"/>
      <c r="AS6749" s="3"/>
      <c r="AT6749" s="51"/>
      <c r="AU6749" s="48"/>
      <c r="AV6749" s="52"/>
      <c r="AW6749" s="52"/>
    </row>
    <row r="6750" spans="1:49" ht="15" customHeight="1" x14ac:dyDescent="0.25">
      <c r="A6750" s="11">
        <f t="shared" si="1057"/>
        <v>6747</v>
      </c>
      <c r="B6750" s="29">
        <v>37794</v>
      </c>
      <c r="C6750" s="25">
        <v>20</v>
      </c>
      <c r="D6750" s="12">
        <v>31.8</v>
      </c>
      <c r="E6750" s="25">
        <v>26.5</v>
      </c>
      <c r="F6750" s="35">
        <v>94</v>
      </c>
      <c r="G6750" s="25">
        <v>33.5</v>
      </c>
      <c r="H6750" s="13">
        <v>5.7</v>
      </c>
      <c r="I6750" s="25"/>
      <c r="J6750" s="12">
        <v>270</v>
      </c>
      <c r="K6750" s="12">
        <v>0</v>
      </c>
      <c r="L6750" s="25" t="s">
        <v>14</v>
      </c>
      <c r="M6750" s="10"/>
      <c r="N6750" s="15"/>
      <c r="O6750" s="15"/>
      <c r="P6750" s="4"/>
      <c r="Q6750" s="65"/>
      <c r="R6750" s="42"/>
      <c r="S6750" s="44"/>
      <c r="T6750" s="44"/>
      <c r="U6750" s="5"/>
      <c r="V6750" s="5"/>
      <c r="W6750" s="5"/>
      <c r="X6750" s="5"/>
      <c r="Y6750" s="5"/>
      <c r="Z6750" s="5"/>
      <c r="AA6750" s="5"/>
      <c r="AB6750" s="5"/>
      <c r="AC6750" s="5"/>
      <c r="AD6750" s="5"/>
      <c r="AE6750" s="5"/>
      <c r="AF6750" s="5"/>
      <c r="AG6750" s="5"/>
      <c r="AH6750" s="40"/>
      <c r="AI6750" s="3"/>
      <c r="AJ6750" s="3"/>
      <c r="AK6750" s="3"/>
      <c r="AL6750" s="3"/>
      <c r="AM6750" s="3"/>
      <c r="AN6750" s="3"/>
      <c r="AO6750" s="3"/>
      <c r="AP6750" s="3"/>
      <c r="AQ6750" s="3"/>
      <c r="AR6750" s="3"/>
      <c r="AS6750" s="3"/>
      <c r="AT6750" s="51"/>
      <c r="AU6750" s="48"/>
      <c r="AV6750" s="52"/>
      <c r="AW6750" s="52"/>
    </row>
    <row r="6751" spans="1:49" ht="15" customHeight="1" x14ac:dyDescent="0.25">
      <c r="A6751" s="11">
        <f t="shared" si="1057"/>
        <v>6748</v>
      </c>
      <c r="B6751" s="29">
        <v>37795</v>
      </c>
      <c r="C6751" s="25">
        <v>19</v>
      </c>
      <c r="D6751" s="12">
        <v>31.2</v>
      </c>
      <c r="E6751" s="25">
        <v>27.2</v>
      </c>
      <c r="F6751" s="35">
        <v>91</v>
      </c>
      <c r="G6751" s="25">
        <v>1.3</v>
      </c>
      <c r="H6751" s="13">
        <v>4.8</v>
      </c>
      <c r="I6751" s="25"/>
      <c r="J6751" s="12">
        <v>225</v>
      </c>
      <c r="K6751" s="12">
        <v>0</v>
      </c>
      <c r="L6751" s="25" t="s">
        <v>14</v>
      </c>
      <c r="M6751" s="10"/>
      <c r="N6751" s="15"/>
      <c r="O6751" s="15"/>
      <c r="P6751" s="4"/>
      <c r="Q6751" s="65"/>
      <c r="R6751" s="42"/>
      <c r="S6751" s="44"/>
      <c r="T6751" s="44"/>
      <c r="U6751" s="5"/>
      <c r="V6751" s="5"/>
      <c r="W6751" s="5"/>
      <c r="X6751" s="5"/>
      <c r="Y6751" s="5"/>
      <c r="Z6751" s="5"/>
      <c r="AA6751" s="5"/>
      <c r="AB6751" s="5"/>
      <c r="AC6751" s="5"/>
      <c r="AD6751" s="5"/>
      <c r="AE6751" s="5"/>
      <c r="AF6751" s="5"/>
      <c r="AG6751" s="5"/>
      <c r="AH6751" s="40"/>
      <c r="AI6751" s="3"/>
      <c r="AJ6751" s="3"/>
      <c r="AK6751" s="3"/>
      <c r="AL6751" s="3"/>
      <c r="AM6751" s="3"/>
      <c r="AN6751" s="3"/>
      <c r="AO6751" s="3"/>
      <c r="AP6751" s="3"/>
      <c r="AQ6751" s="3"/>
      <c r="AR6751" s="3"/>
      <c r="AS6751" s="3"/>
      <c r="AT6751" s="51"/>
      <c r="AU6751" s="48"/>
      <c r="AV6751" s="52"/>
      <c r="AW6751" s="52"/>
    </row>
    <row r="6752" spans="1:49" ht="15" customHeight="1" x14ac:dyDescent="0.25">
      <c r="A6752" s="11">
        <f t="shared" si="1057"/>
        <v>6749</v>
      </c>
      <c r="B6752" s="29">
        <v>37796</v>
      </c>
      <c r="C6752" s="25">
        <v>19</v>
      </c>
      <c r="D6752" s="12">
        <v>32.4</v>
      </c>
      <c r="E6752" s="25">
        <v>23.7</v>
      </c>
      <c r="F6752" s="35">
        <v>86</v>
      </c>
      <c r="G6752" s="25">
        <v>2</v>
      </c>
      <c r="H6752" s="13">
        <v>5.2</v>
      </c>
      <c r="I6752" s="25"/>
      <c r="J6752" s="12">
        <v>45</v>
      </c>
      <c r="K6752" s="12">
        <v>0</v>
      </c>
      <c r="L6752" s="25" t="s">
        <v>17</v>
      </c>
      <c r="M6752" s="10"/>
      <c r="N6752" s="15"/>
      <c r="O6752" s="15"/>
      <c r="P6752" s="4"/>
      <c r="Q6752" s="65"/>
      <c r="R6752" s="42"/>
      <c r="S6752" s="44"/>
      <c r="T6752" s="44"/>
      <c r="U6752" s="5"/>
      <c r="V6752" s="5"/>
      <c r="W6752" s="5"/>
      <c r="X6752" s="5"/>
      <c r="Y6752" s="5"/>
      <c r="Z6752" s="5"/>
      <c r="AA6752" s="5"/>
      <c r="AB6752" s="5"/>
      <c r="AC6752" s="5"/>
      <c r="AD6752" s="5"/>
      <c r="AE6752" s="5"/>
      <c r="AF6752" s="5"/>
      <c r="AG6752" s="5"/>
      <c r="AH6752" s="40"/>
      <c r="AI6752" s="3"/>
      <c r="AJ6752" s="3"/>
      <c r="AK6752" s="3"/>
      <c r="AL6752" s="3"/>
      <c r="AM6752" s="3"/>
      <c r="AN6752" s="3"/>
      <c r="AO6752" s="3"/>
      <c r="AP6752" s="3"/>
      <c r="AQ6752" s="3"/>
      <c r="AR6752" s="3"/>
      <c r="AS6752" s="3"/>
      <c r="AT6752" s="51"/>
      <c r="AU6752" s="48"/>
      <c r="AV6752" s="52"/>
      <c r="AW6752" s="52"/>
    </row>
    <row r="6753" spans="1:49" ht="15" customHeight="1" x14ac:dyDescent="0.25">
      <c r="A6753" s="11">
        <f t="shared" si="1057"/>
        <v>6750</v>
      </c>
      <c r="B6753" s="29">
        <v>37797</v>
      </c>
      <c r="C6753" s="25">
        <v>21</v>
      </c>
      <c r="D6753" s="12">
        <v>32</v>
      </c>
      <c r="E6753" s="25">
        <v>24.6</v>
      </c>
      <c r="F6753" s="35">
        <v>80</v>
      </c>
      <c r="G6753" s="25">
        <v>0</v>
      </c>
      <c r="H6753" s="13">
        <v>2.6</v>
      </c>
      <c r="I6753" s="25"/>
      <c r="J6753" s="12">
        <v>270</v>
      </c>
      <c r="K6753" s="12">
        <v>1</v>
      </c>
      <c r="L6753" s="25" t="s">
        <v>15</v>
      </c>
      <c r="M6753" s="10"/>
      <c r="N6753" s="15"/>
      <c r="O6753" s="15"/>
      <c r="P6753" s="4"/>
      <c r="Q6753" s="65"/>
      <c r="R6753" s="42"/>
      <c r="S6753" s="3"/>
      <c r="T6753" s="3"/>
      <c r="U6753" s="5"/>
      <c r="V6753" s="5"/>
      <c r="W6753" s="5"/>
      <c r="X6753" s="5"/>
      <c r="Y6753" s="5"/>
      <c r="Z6753" s="5"/>
      <c r="AA6753" s="5"/>
      <c r="AB6753" s="5"/>
      <c r="AC6753" s="5"/>
      <c r="AD6753" s="5"/>
      <c r="AE6753" s="5"/>
      <c r="AF6753" s="5"/>
      <c r="AG6753" s="5"/>
      <c r="AH6753" s="40"/>
      <c r="AI6753" s="3"/>
      <c r="AJ6753" s="3"/>
      <c r="AK6753" s="3"/>
      <c r="AL6753" s="3"/>
      <c r="AM6753" s="3"/>
      <c r="AN6753" s="3"/>
      <c r="AO6753" s="3"/>
      <c r="AP6753" s="3"/>
      <c r="AQ6753" s="3"/>
      <c r="AR6753" s="3"/>
      <c r="AS6753" s="3"/>
      <c r="AT6753" s="52"/>
      <c r="AU6753" s="52"/>
      <c r="AV6753" s="52"/>
      <c r="AW6753" s="52"/>
    </row>
    <row r="6754" spans="1:49" ht="15" customHeight="1" x14ac:dyDescent="0.25">
      <c r="A6754" s="11">
        <f t="shared" si="1057"/>
        <v>6751</v>
      </c>
      <c r="B6754" s="29">
        <v>37798</v>
      </c>
      <c r="C6754" s="25">
        <v>20</v>
      </c>
      <c r="D6754" s="12">
        <v>32.4</v>
      </c>
      <c r="E6754" s="25">
        <v>25.4</v>
      </c>
      <c r="F6754" s="35">
        <v>79</v>
      </c>
      <c r="G6754" s="25">
        <v>3</v>
      </c>
      <c r="H6754" s="13">
        <v>0.9</v>
      </c>
      <c r="I6754" s="25"/>
      <c r="J6754" s="12">
        <v>270</v>
      </c>
      <c r="K6754" s="12">
        <v>1</v>
      </c>
      <c r="L6754" s="25" t="s">
        <v>15</v>
      </c>
      <c r="M6754" s="10"/>
      <c r="N6754" s="15"/>
      <c r="O6754" s="15"/>
      <c r="P6754" s="4"/>
      <c r="Q6754" s="66"/>
      <c r="R6754" s="42"/>
      <c r="S6754" s="3"/>
      <c r="T6754" s="3"/>
      <c r="U6754" s="5"/>
      <c r="V6754" s="5"/>
      <c r="W6754" s="5"/>
      <c r="X6754" s="5"/>
      <c r="Y6754" s="5"/>
      <c r="Z6754" s="5"/>
      <c r="AA6754" s="5"/>
      <c r="AB6754" s="5"/>
      <c r="AC6754" s="5"/>
      <c r="AD6754" s="5"/>
      <c r="AE6754" s="5"/>
      <c r="AF6754" s="5"/>
      <c r="AG6754" s="5"/>
      <c r="AH6754" s="40"/>
      <c r="AI6754" s="3"/>
      <c r="AJ6754" s="3"/>
      <c r="AK6754" s="3"/>
      <c r="AL6754" s="3"/>
      <c r="AM6754" s="3"/>
      <c r="AN6754" s="3"/>
      <c r="AO6754" s="3"/>
      <c r="AP6754" s="3"/>
      <c r="AQ6754" s="3"/>
      <c r="AR6754" s="3"/>
      <c r="AS6754" s="3"/>
      <c r="AT6754" s="52"/>
      <c r="AU6754" s="52"/>
      <c r="AV6754" s="52"/>
      <c r="AW6754" s="52"/>
    </row>
    <row r="6755" spans="1:49" ht="15" customHeight="1" x14ac:dyDescent="0.25">
      <c r="A6755" s="11">
        <f t="shared" si="1057"/>
        <v>6752</v>
      </c>
      <c r="B6755" s="29">
        <v>37799</v>
      </c>
      <c r="C6755" s="25">
        <v>20</v>
      </c>
      <c r="D6755" s="12">
        <v>31.8</v>
      </c>
      <c r="E6755" s="25">
        <v>25.8</v>
      </c>
      <c r="F6755" s="35">
        <v>76</v>
      </c>
      <c r="G6755" s="25">
        <v>4.8</v>
      </c>
      <c r="H6755" s="13">
        <v>6.5</v>
      </c>
      <c r="I6755" s="25"/>
      <c r="J6755" s="12">
        <v>180</v>
      </c>
      <c r="K6755" s="12">
        <v>0</v>
      </c>
      <c r="L6755" s="25" t="s">
        <v>14</v>
      </c>
      <c r="M6755" s="10"/>
      <c r="N6755" s="15"/>
      <c r="O6755" s="15"/>
      <c r="P6755" s="4"/>
      <c r="Q6755" s="64"/>
      <c r="R6755" s="42"/>
      <c r="S6755" s="44"/>
      <c r="T6755" s="44"/>
      <c r="U6755" s="5"/>
      <c r="V6755" s="5"/>
      <c r="W6755" s="5"/>
      <c r="X6755" s="5"/>
      <c r="Y6755" s="5"/>
      <c r="Z6755" s="5"/>
      <c r="AA6755" s="5"/>
      <c r="AB6755" s="5"/>
      <c r="AC6755" s="5"/>
      <c r="AD6755" s="5"/>
      <c r="AE6755" s="5"/>
      <c r="AF6755" s="5"/>
      <c r="AG6755" s="5"/>
      <c r="AH6755" s="40"/>
      <c r="AI6755" s="3"/>
      <c r="AJ6755" s="3"/>
      <c r="AK6755" s="3"/>
      <c r="AL6755" s="3"/>
      <c r="AM6755" s="3"/>
      <c r="AN6755" s="3"/>
      <c r="AO6755" s="3"/>
      <c r="AP6755" s="3"/>
      <c r="AQ6755" s="3"/>
      <c r="AR6755" s="3"/>
      <c r="AS6755" s="3"/>
      <c r="AT6755" s="51"/>
      <c r="AU6755" s="48"/>
      <c r="AV6755" s="52"/>
      <c r="AW6755" s="52"/>
    </row>
    <row r="6756" spans="1:49" ht="15" customHeight="1" x14ac:dyDescent="0.25">
      <c r="A6756" s="11">
        <f t="shared" si="1057"/>
        <v>6753</v>
      </c>
      <c r="B6756" s="29">
        <v>37800</v>
      </c>
      <c r="C6756" s="25">
        <v>21</v>
      </c>
      <c r="D6756" s="12">
        <v>30.8</v>
      </c>
      <c r="E6756" s="25">
        <v>25.2</v>
      </c>
      <c r="F6756" s="35">
        <v>80</v>
      </c>
      <c r="G6756" s="25">
        <v>27</v>
      </c>
      <c r="H6756" s="13">
        <v>6.8</v>
      </c>
      <c r="I6756" s="25"/>
      <c r="J6756" s="12">
        <v>180</v>
      </c>
      <c r="K6756" s="12">
        <v>0</v>
      </c>
      <c r="L6756" s="25" t="s">
        <v>14</v>
      </c>
      <c r="M6756" s="10"/>
      <c r="N6756" s="15"/>
      <c r="O6756" s="15"/>
      <c r="P6756" s="4"/>
      <c r="Q6756" s="65"/>
      <c r="R6756" s="42"/>
      <c r="S6756" s="44"/>
      <c r="T6756" s="44"/>
      <c r="U6756" s="5"/>
      <c r="V6756" s="5"/>
      <c r="W6756" s="5"/>
      <c r="X6756" s="5"/>
      <c r="Y6756" s="5"/>
      <c r="Z6756" s="5"/>
      <c r="AA6756" s="5"/>
      <c r="AB6756" s="5"/>
      <c r="AC6756" s="5"/>
      <c r="AD6756" s="5"/>
      <c r="AE6756" s="5"/>
      <c r="AF6756" s="5"/>
      <c r="AG6756" s="5"/>
      <c r="AH6756" s="40"/>
      <c r="AI6756" s="3"/>
      <c r="AJ6756" s="3"/>
      <c r="AK6756" s="3"/>
      <c r="AL6756" s="3"/>
      <c r="AM6756" s="3"/>
      <c r="AN6756" s="3"/>
      <c r="AO6756" s="3"/>
      <c r="AP6756" s="3"/>
      <c r="AQ6756" s="3"/>
      <c r="AR6756" s="3"/>
      <c r="AS6756" s="3"/>
      <c r="AT6756" s="51"/>
      <c r="AU6756" s="48"/>
      <c r="AV6756" s="52"/>
      <c r="AW6756" s="52"/>
    </row>
    <row r="6757" spans="1:49" ht="15" customHeight="1" x14ac:dyDescent="0.25">
      <c r="A6757" s="11">
        <f t="shared" si="1057"/>
        <v>6754</v>
      </c>
      <c r="B6757" s="29">
        <v>37801</v>
      </c>
      <c r="C6757" s="25">
        <v>23</v>
      </c>
      <c r="D6757" s="12">
        <v>30.9</v>
      </c>
      <c r="E6757" s="25">
        <v>24.8</v>
      </c>
      <c r="F6757" s="35">
        <v>84</v>
      </c>
      <c r="G6757" s="25">
        <v>0.7</v>
      </c>
      <c r="H6757" s="13">
        <v>2.5</v>
      </c>
      <c r="I6757" s="25"/>
      <c r="J6757" s="12">
        <v>225</v>
      </c>
      <c r="K6757" s="12">
        <v>1</v>
      </c>
      <c r="L6757" s="25" t="s">
        <v>13</v>
      </c>
      <c r="M6757" s="10"/>
      <c r="N6757" s="15"/>
      <c r="O6757" s="15"/>
      <c r="P6757" s="4"/>
      <c r="Q6757" s="65"/>
      <c r="R6757" s="42"/>
      <c r="S6757" s="44"/>
      <c r="T6757" s="44"/>
      <c r="U6757" s="5"/>
      <c r="V6757" s="5"/>
      <c r="W6757" s="5"/>
      <c r="X6757" s="5"/>
      <c r="Y6757" s="5"/>
      <c r="Z6757" s="5"/>
      <c r="AA6757" s="5"/>
      <c r="AB6757" s="5"/>
      <c r="AC6757" s="5"/>
      <c r="AD6757" s="5"/>
      <c r="AE6757" s="5"/>
      <c r="AF6757" s="5"/>
      <c r="AG6757" s="5"/>
      <c r="AH6757" s="40"/>
      <c r="AI6757" s="3"/>
      <c r="AJ6757" s="3"/>
      <c r="AK6757" s="3"/>
      <c r="AL6757" s="3"/>
      <c r="AM6757" s="3"/>
      <c r="AN6757" s="3"/>
      <c r="AO6757" s="3"/>
      <c r="AP6757" s="3"/>
      <c r="AQ6757" s="3"/>
      <c r="AR6757" s="3"/>
      <c r="AS6757" s="3"/>
      <c r="AT6757" s="51"/>
      <c r="AU6757" s="48"/>
      <c r="AV6757" s="52"/>
      <c r="AW6757" s="52"/>
    </row>
    <row r="6758" spans="1:49" ht="15" customHeight="1" x14ac:dyDescent="0.25">
      <c r="A6758" s="11">
        <f t="shared" si="1057"/>
        <v>6755</v>
      </c>
      <c r="B6758" s="29">
        <v>37802</v>
      </c>
      <c r="C6758" s="25">
        <v>23</v>
      </c>
      <c r="D6758" s="12">
        <v>29.2</v>
      </c>
      <c r="E6758" s="25">
        <v>24.7</v>
      </c>
      <c r="F6758" s="35">
        <v>88</v>
      </c>
      <c r="G6758" s="25">
        <v>0</v>
      </c>
      <c r="H6758" s="13">
        <v>4.0999999999999996</v>
      </c>
      <c r="I6758" s="25"/>
      <c r="J6758" s="12">
        <v>225</v>
      </c>
      <c r="K6758" s="12">
        <v>1</v>
      </c>
      <c r="L6758" s="25" t="s">
        <v>13</v>
      </c>
      <c r="M6758" s="10"/>
      <c r="N6758" s="15"/>
      <c r="O6758" s="15"/>
      <c r="P6758" s="4"/>
      <c r="Q6758" s="65"/>
      <c r="R6758" s="42"/>
      <c r="S6758" s="44"/>
      <c r="T6758" s="44"/>
      <c r="U6758" s="5"/>
      <c r="V6758" s="5"/>
      <c r="W6758" s="5"/>
      <c r="X6758" s="5"/>
      <c r="Y6758" s="5"/>
      <c r="Z6758" s="5"/>
      <c r="AA6758" s="5"/>
      <c r="AB6758" s="5"/>
      <c r="AC6758" s="5"/>
      <c r="AD6758" s="5"/>
      <c r="AE6758" s="5"/>
      <c r="AF6758" s="5"/>
      <c r="AG6758" s="5"/>
      <c r="AH6758" s="40"/>
      <c r="AI6758" s="3"/>
      <c r="AJ6758" s="3"/>
      <c r="AK6758" s="3"/>
      <c r="AL6758" s="3"/>
      <c r="AM6758" s="3"/>
      <c r="AN6758" s="3"/>
      <c r="AO6758" s="3"/>
      <c r="AP6758" s="3"/>
      <c r="AQ6758" s="3"/>
      <c r="AR6758" s="3"/>
      <c r="AS6758" s="3"/>
      <c r="AT6758" s="51"/>
      <c r="AU6758" s="48"/>
      <c r="AV6758" s="52"/>
      <c r="AW6758" s="52"/>
    </row>
    <row r="6759" spans="1:49" ht="15" customHeight="1" x14ac:dyDescent="0.25">
      <c r="A6759" s="11">
        <f t="shared" si="1057"/>
        <v>6756</v>
      </c>
      <c r="B6759" s="29">
        <v>37803</v>
      </c>
      <c r="C6759" s="25">
        <v>21</v>
      </c>
      <c r="D6759" s="12">
        <v>30.9</v>
      </c>
      <c r="E6759" s="25">
        <v>25.8</v>
      </c>
      <c r="F6759" s="35">
        <v>90</v>
      </c>
      <c r="G6759" s="25">
        <v>0</v>
      </c>
      <c r="H6759" s="13">
        <v>2.8</v>
      </c>
      <c r="I6759" s="25"/>
      <c r="J6759" s="12">
        <v>225</v>
      </c>
      <c r="K6759" s="12">
        <v>1</v>
      </c>
      <c r="L6759" s="25" t="s">
        <v>14</v>
      </c>
      <c r="M6759" s="10"/>
      <c r="N6759" s="15"/>
      <c r="O6759" s="15"/>
      <c r="P6759" s="4"/>
      <c r="Q6759" s="65"/>
      <c r="R6759" s="42"/>
      <c r="S6759" s="44"/>
      <c r="T6759" s="44"/>
      <c r="U6759" s="5"/>
      <c r="V6759" s="5"/>
      <c r="W6759" s="5"/>
      <c r="X6759" s="5"/>
      <c r="Y6759" s="5"/>
      <c r="Z6759" s="5"/>
      <c r="AA6759" s="5"/>
      <c r="AB6759" s="5"/>
      <c r="AC6759" s="5"/>
      <c r="AD6759" s="5"/>
      <c r="AE6759" s="5"/>
      <c r="AF6759" s="5"/>
      <c r="AG6759" s="5"/>
      <c r="AH6759" s="40"/>
      <c r="AI6759" s="3"/>
      <c r="AJ6759" s="3"/>
      <c r="AK6759" s="3"/>
      <c r="AL6759" s="3"/>
      <c r="AM6759" s="3"/>
      <c r="AN6759" s="3"/>
      <c r="AO6759" s="3"/>
      <c r="AP6759" s="3"/>
      <c r="AQ6759" s="3"/>
      <c r="AR6759" s="3"/>
      <c r="AS6759" s="3"/>
      <c r="AT6759" s="51"/>
      <c r="AU6759" s="48"/>
      <c r="AV6759" s="52"/>
      <c r="AW6759" s="52"/>
    </row>
    <row r="6760" spans="1:49" ht="15" customHeight="1" x14ac:dyDescent="0.25">
      <c r="A6760" s="11">
        <f t="shared" si="1057"/>
        <v>6757</v>
      </c>
      <c r="B6760" s="29">
        <v>37804</v>
      </c>
      <c r="C6760" s="25">
        <v>19</v>
      </c>
      <c r="D6760" s="12">
        <v>30.4</v>
      </c>
      <c r="E6760" s="25">
        <v>24.3</v>
      </c>
      <c r="F6760" s="35">
        <v>86</v>
      </c>
      <c r="G6760" s="25">
        <v>6.5</v>
      </c>
      <c r="H6760" s="13">
        <v>7.3</v>
      </c>
      <c r="I6760" s="25"/>
      <c r="J6760" s="12">
        <v>270</v>
      </c>
      <c r="K6760" s="12">
        <v>0</v>
      </c>
      <c r="L6760" s="25" t="s">
        <v>15</v>
      </c>
      <c r="M6760" s="10"/>
      <c r="N6760" s="15"/>
      <c r="O6760" s="15"/>
      <c r="P6760" s="4"/>
      <c r="Q6760" s="65"/>
      <c r="R6760" s="42"/>
      <c r="S6760" s="44"/>
      <c r="T6760" s="44"/>
      <c r="U6760" s="5"/>
      <c r="V6760" s="5"/>
      <c r="W6760" s="5"/>
      <c r="X6760" s="5"/>
      <c r="Y6760" s="5"/>
      <c r="Z6760" s="5"/>
      <c r="AA6760" s="5"/>
      <c r="AB6760" s="5"/>
      <c r="AC6760" s="5"/>
      <c r="AD6760" s="5"/>
      <c r="AE6760" s="5"/>
      <c r="AF6760" s="5"/>
      <c r="AG6760" s="5"/>
      <c r="AH6760" s="40"/>
      <c r="AI6760" s="3"/>
      <c r="AJ6760" s="3"/>
      <c r="AK6760" s="3"/>
      <c r="AL6760" s="3"/>
      <c r="AM6760" s="3"/>
      <c r="AN6760" s="3"/>
      <c r="AO6760" s="3"/>
      <c r="AP6760" s="3"/>
      <c r="AQ6760" s="3"/>
      <c r="AR6760" s="3"/>
      <c r="AS6760" s="3"/>
      <c r="AT6760" s="51"/>
      <c r="AU6760" s="48"/>
      <c r="AV6760" s="52"/>
      <c r="AW6760" s="52"/>
    </row>
    <row r="6761" spans="1:49" ht="15" customHeight="1" x14ac:dyDescent="0.25">
      <c r="A6761" s="11">
        <f t="shared" si="1057"/>
        <v>6758</v>
      </c>
      <c r="B6761" s="29">
        <v>37805</v>
      </c>
      <c r="C6761" s="25">
        <v>19</v>
      </c>
      <c r="D6761" s="12">
        <v>29.8</v>
      </c>
      <c r="E6761" s="25">
        <v>24.8</v>
      </c>
      <c r="F6761" s="35">
        <v>87</v>
      </c>
      <c r="G6761" s="25">
        <v>0</v>
      </c>
      <c r="H6761" s="13">
        <v>2.9</v>
      </c>
      <c r="I6761" s="25"/>
      <c r="J6761" s="12">
        <v>90</v>
      </c>
      <c r="K6761" s="12">
        <v>0</v>
      </c>
      <c r="L6761" s="25" t="s">
        <v>12</v>
      </c>
      <c r="M6761" s="10"/>
      <c r="N6761" s="15"/>
      <c r="O6761" s="15"/>
      <c r="P6761" s="4"/>
      <c r="Q6761" s="65"/>
      <c r="R6761" s="42"/>
      <c r="S6761" s="44"/>
      <c r="T6761" s="44"/>
      <c r="U6761" s="5"/>
      <c r="V6761" s="5"/>
      <c r="W6761" s="5"/>
      <c r="X6761" s="5"/>
      <c r="Y6761" s="5"/>
      <c r="Z6761" s="5"/>
      <c r="AA6761" s="5"/>
      <c r="AB6761" s="5"/>
      <c r="AC6761" s="5"/>
      <c r="AD6761" s="5"/>
      <c r="AE6761" s="5"/>
      <c r="AF6761" s="5"/>
      <c r="AG6761" s="5"/>
      <c r="AH6761" s="40"/>
      <c r="AI6761" s="3"/>
      <c r="AJ6761" s="3"/>
      <c r="AK6761" s="3"/>
      <c r="AL6761" s="3"/>
      <c r="AM6761" s="3"/>
      <c r="AN6761" s="3"/>
      <c r="AO6761" s="3"/>
      <c r="AP6761" s="3"/>
      <c r="AQ6761" s="3"/>
      <c r="AR6761" s="3"/>
      <c r="AS6761" s="3"/>
      <c r="AT6761" s="51"/>
      <c r="AU6761" s="48"/>
      <c r="AV6761" s="52"/>
      <c r="AW6761" s="52"/>
    </row>
    <row r="6762" spans="1:49" ht="15" customHeight="1" x14ac:dyDescent="0.25">
      <c r="A6762" s="11">
        <f t="shared" si="1057"/>
        <v>6759</v>
      </c>
      <c r="B6762" s="29">
        <v>37806</v>
      </c>
      <c r="C6762" s="25">
        <v>20</v>
      </c>
      <c r="D6762" s="12">
        <v>29.2</v>
      </c>
      <c r="E6762" s="25">
        <v>24.9</v>
      </c>
      <c r="F6762" s="35">
        <v>82</v>
      </c>
      <c r="G6762" s="25">
        <v>4.0999999999999996</v>
      </c>
      <c r="H6762" s="13">
        <v>0</v>
      </c>
      <c r="I6762" s="25"/>
      <c r="J6762" s="12">
        <v>225</v>
      </c>
      <c r="K6762" s="12">
        <v>0</v>
      </c>
      <c r="L6762" s="25" t="s">
        <v>13</v>
      </c>
      <c r="M6762" s="10"/>
      <c r="N6762" s="15"/>
      <c r="O6762" s="15"/>
      <c r="P6762" s="4"/>
      <c r="Q6762" s="65"/>
      <c r="R6762" s="42"/>
      <c r="S6762" s="44"/>
      <c r="T6762" s="44"/>
      <c r="U6762" s="5"/>
      <c r="V6762" s="5"/>
      <c r="W6762" s="5"/>
      <c r="X6762" s="5"/>
      <c r="Y6762" s="5"/>
      <c r="Z6762" s="5"/>
      <c r="AA6762" s="5"/>
      <c r="AB6762" s="5"/>
      <c r="AC6762" s="5"/>
      <c r="AD6762" s="5"/>
      <c r="AE6762" s="5"/>
      <c r="AF6762" s="5"/>
      <c r="AG6762" s="5"/>
      <c r="AH6762" s="40"/>
      <c r="AI6762" s="3"/>
      <c r="AJ6762" s="3"/>
      <c r="AK6762" s="3"/>
      <c r="AL6762" s="3"/>
      <c r="AM6762" s="3"/>
      <c r="AN6762" s="3"/>
      <c r="AO6762" s="3"/>
      <c r="AP6762" s="3"/>
      <c r="AQ6762" s="3"/>
      <c r="AR6762" s="3"/>
      <c r="AS6762" s="3"/>
      <c r="AT6762" s="51"/>
      <c r="AU6762" s="48"/>
      <c r="AV6762" s="52"/>
      <c r="AW6762" s="52"/>
    </row>
    <row r="6763" spans="1:49" ht="15" customHeight="1" x14ac:dyDescent="0.25">
      <c r="A6763" s="11">
        <f t="shared" si="1057"/>
        <v>6760</v>
      </c>
      <c r="B6763" s="29">
        <v>37807</v>
      </c>
      <c r="C6763" s="25">
        <v>20</v>
      </c>
      <c r="D6763" s="12">
        <v>30.6</v>
      </c>
      <c r="E6763" s="25">
        <v>25.6</v>
      </c>
      <c r="F6763" s="35">
        <v>97</v>
      </c>
      <c r="G6763" s="25">
        <v>26</v>
      </c>
      <c r="H6763" s="13">
        <v>8</v>
      </c>
      <c r="I6763" s="25"/>
      <c r="J6763" s="12">
        <v>360</v>
      </c>
      <c r="K6763" s="12">
        <v>2</v>
      </c>
      <c r="L6763" s="25" t="s">
        <v>11</v>
      </c>
      <c r="M6763" s="10"/>
      <c r="N6763" s="15"/>
      <c r="O6763" s="15"/>
      <c r="P6763" s="4"/>
      <c r="Q6763" s="65"/>
      <c r="R6763" s="42"/>
      <c r="S6763" s="44"/>
      <c r="T6763" s="44"/>
      <c r="U6763" s="5"/>
      <c r="V6763" s="5"/>
      <c r="W6763" s="5"/>
      <c r="X6763" s="5"/>
      <c r="Y6763" s="5"/>
      <c r="Z6763" s="5"/>
      <c r="AA6763" s="5"/>
      <c r="AB6763" s="5"/>
      <c r="AC6763" s="5"/>
      <c r="AD6763" s="5"/>
      <c r="AE6763" s="5"/>
      <c r="AF6763" s="5"/>
      <c r="AG6763" s="5"/>
      <c r="AH6763" s="40"/>
      <c r="AI6763" s="3"/>
      <c r="AJ6763" s="3"/>
      <c r="AK6763" s="3"/>
      <c r="AL6763" s="3"/>
      <c r="AM6763" s="3"/>
      <c r="AN6763" s="3"/>
      <c r="AO6763" s="3"/>
      <c r="AP6763" s="3"/>
      <c r="AQ6763" s="3"/>
      <c r="AR6763" s="3"/>
      <c r="AS6763" s="3"/>
      <c r="AT6763" s="51"/>
      <c r="AU6763" s="48"/>
      <c r="AV6763" s="52"/>
      <c r="AW6763" s="52"/>
    </row>
    <row r="6764" spans="1:49" ht="15" customHeight="1" x14ac:dyDescent="0.25">
      <c r="A6764" s="11">
        <f t="shared" si="1057"/>
        <v>6761</v>
      </c>
      <c r="B6764" s="29">
        <v>37808</v>
      </c>
      <c r="C6764" s="25">
        <v>20</v>
      </c>
      <c r="D6764" s="12">
        <v>30.8</v>
      </c>
      <c r="E6764" s="25">
        <v>26</v>
      </c>
      <c r="F6764" s="35">
        <v>95</v>
      </c>
      <c r="G6764" s="25">
        <v>0</v>
      </c>
      <c r="H6764" s="13">
        <v>5.5</v>
      </c>
      <c r="I6764" s="25"/>
      <c r="J6764" s="12">
        <v>225</v>
      </c>
      <c r="K6764" s="12">
        <v>1</v>
      </c>
      <c r="L6764" s="25" t="s">
        <v>15</v>
      </c>
      <c r="M6764" s="10"/>
      <c r="N6764" s="15"/>
      <c r="O6764" s="15"/>
      <c r="P6764" s="4"/>
      <c r="Q6764" s="65"/>
      <c r="R6764" s="42"/>
      <c r="S6764" s="44"/>
      <c r="T6764" s="44"/>
      <c r="U6764" s="5"/>
      <c r="V6764" s="5"/>
      <c r="W6764" s="5"/>
      <c r="X6764" s="5"/>
      <c r="Y6764" s="5"/>
      <c r="Z6764" s="5"/>
      <c r="AA6764" s="5"/>
      <c r="AB6764" s="5"/>
      <c r="AC6764" s="5"/>
      <c r="AD6764" s="5"/>
      <c r="AE6764" s="5"/>
      <c r="AF6764" s="5"/>
      <c r="AG6764" s="5"/>
      <c r="AH6764" s="40"/>
      <c r="AI6764" s="3"/>
      <c r="AJ6764" s="3"/>
      <c r="AK6764" s="3"/>
      <c r="AL6764" s="3"/>
      <c r="AM6764" s="3"/>
      <c r="AN6764" s="3"/>
      <c r="AO6764" s="3"/>
      <c r="AP6764" s="3"/>
      <c r="AQ6764" s="3"/>
      <c r="AR6764" s="3"/>
      <c r="AS6764" s="3"/>
      <c r="AT6764" s="51"/>
      <c r="AU6764" s="48"/>
      <c r="AV6764" s="52"/>
      <c r="AW6764" s="52"/>
    </row>
    <row r="6765" spans="1:49" ht="15" customHeight="1" x14ac:dyDescent="0.25">
      <c r="A6765" s="11">
        <f t="shared" si="1057"/>
        <v>6762</v>
      </c>
      <c r="B6765" s="29">
        <v>37809</v>
      </c>
      <c r="C6765" s="25">
        <v>22</v>
      </c>
      <c r="D6765" s="12">
        <v>31</v>
      </c>
      <c r="E6765" s="25">
        <v>24.7</v>
      </c>
      <c r="F6765" s="35">
        <v>90</v>
      </c>
      <c r="G6765" s="25">
        <v>60</v>
      </c>
      <c r="H6765" s="13">
        <v>7.8</v>
      </c>
      <c r="I6765" s="25"/>
      <c r="J6765" s="12">
        <v>180</v>
      </c>
      <c r="K6765" s="12">
        <v>0</v>
      </c>
      <c r="L6765" s="25" t="s">
        <v>15</v>
      </c>
      <c r="M6765" s="10"/>
      <c r="N6765" s="15"/>
      <c r="O6765" s="15"/>
      <c r="P6765" s="4"/>
      <c r="Q6765" s="65"/>
      <c r="R6765" s="42"/>
      <c r="S6765" s="44"/>
      <c r="T6765" s="44"/>
      <c r="U6765" s="5"/>
      <c r="V6765" s="5"/>
      <c r="W6765" s="5"/>
      <c r="X6765" s="5"/>
      <c r="Y6765" s="5"/>
      <c r="Z6765" s="5"/>
      <c r="AA6765" s="5"/>
      <c r="AB6765" s="5"/>
      <c r="AC6765" s="5"/>
      <c r="AD6765" s="5"/>
      <c r="AE6765" s="5"/>
      <c r="AF6765" s="5"/>
      <c r="AG6765" s="5"/>
      <c r="AH6765" s="40"/>
      <c r="AI6765" s="3"/>
      <c r="AJ6765" s="3"/>
      <c r="AK6765" s="3"/>
      <c r="AL6765" s="3"/>
      <c r="AM6765" s="3"/>
      <c r="AN6765" s="3"/>
      <c r="AO6765" s="3"/>
      <c r="AP6765" s="3"/>
      <c r="AQ6765" s="3"/>
      <c r="AR6765" s="3"/>
      <c r="AS6765" s="3"/>
      <c r="AT6765" s="51"/>
      <c r="AU6765" s="48"/>
      <c r="AV6765" s="52"/>
      <c r="AW6765" s="52"/>
    </row>
    <row r="6766" spans="1:49" ht="15" customHeight="1" x14ac:dyDescent="0.25">
      <c r="A6766" s="11">
        <f t="shared" si="1057"/>
        <v>6763</v>
      </c>
      <c r="B6766" s="29">
        <v>37810</v>
      </c>
      <c r="C6766" s="25">
        <v>22</v>
      </c>
      <c r="D6766" s="12">
        <v>30.8</v>
      </c>
      <c r="E6766" s="25">
        <v>24.2</v>
      </c>
      <c r="F6766" s="35">
        <v>92</v>
      </c>
      <c r="G6766" s="25">
        <v>0</v>
      </c>
      <c r="H6766" s="13">
        <v>3.8</v>
      </c>
      <c r="I6766" s="25"/>
      <c r="J6766" s="12">
        <v>270</v>
      </c>
      <c r="K6766" s="12">
        <v>2</v>
      </c>
      <c r="L6766" s="25" t="s">
        <v>15</v>
      </c>
      <c r="M6766" s="10"/>
      <c r="N6766" s="15"/>
      <c r="O6766" s="15"/>
      <c r="P6766" s="4"/>
      <c r="Q6766" s="65"/>
      <c r="R6766" s="42"/>
      <c r="S6766" s="44"/>
      <c r="T6766" s="44"/>
      <c r="U6766" s="5"/>
      <c r="V6766" s="5"/>
      <c r="W6766" s="5"/>
      <c r="X6766" s="5"/>
      <c r="Y6766" s="5"/>
      <c r="Z6766" s="5"/>
      <c r="AA6766" s="5"/>
      <c r="AB6766" s="5"/>
      <c r="AC6766" s="5"/>
      <c r="AD6766" s="5"/>
      <c r="AE6766" s="5"/>
      <c r="AF6766" s="5"/>
      <c r="AG6766" s="5"/>
      <c r="AH6766" s="40"/>
      <c r="AI6766" s="3"/>
      <c r="AJ6766" s="3"/>
      <c r="AK6766" s="3"/>
      <c r="AL6766" s="3"/>
      <c r="AM6766" s="3"/>
      <c r="AN6766" s="3"/>
      <c r="AO6766" s="3"/>
      <c r="AP6766" s="3"/>
      <c r="AQ6766" s="3"/>
      <c r="AR6766" s="3"/>
      <c r="AS6766" s="3"/>
      <c r="AT6766" s="51"/>
      <c r="AU6766" s="48"/>
      <c r="AV6766" s="52"/>
      <c r="AW6766" s="52"/>
    </row>
    <row r="6767" spans="1:49" ht="15" customHeight="1" x14ac:dyDescent="0.25">
      <c r="A6767" s="11">
        <f t="shared" si="1057"/>
        <v>6764</v>
      </c>
      <c r="B6767" s="29">
        <v>37811</v>
      </c>
      <c r="C6767" s="25">
        <v>22</v>
      </c>
      <c r="D6767" s="12">
        <v>30.8</v>
      </c>
      <c r="E6767" s="25">
        <v>25.3</v>
      </c>
      <c r="F6767" s="35">
        <v>91</v>
      </c>
      <c r="G6767" s="25">
        <v>0.3</v>
      </c>
      <c r="H6767" s="13">
        <v>6</v>
      </c>
      <c r="I6767" s="25"/>
      <c r="J6767" s="12">
        <v>180</v>
      </c>
      <c r="K6767" s="12">
        <v>0</v>
      </c>
      <c r="L6767" s="25" t="s">
        <v>14</v>
      </c>
      <c r="M6767" s="10"/>
      <c r="N6767" s="15"/>
      <c r="O6767" s="15"/>
      <c r="P6767" s="4"/>
      <c r="Q6767" s="65"/>
      <c r="R6767" s="42"/>
      <c r="S6767" s="44"/>
      <c r="T6767" s="44"/>
      <c r="U6767" s="5"/>
      <c r="V6767" s="5"/>
      <c r="W6767" s="5"/>
      <c r="X6767" s="5"/>
      <c r="Y6767" s="5"/>
      <c r="Z6767" s="5"/>
      <c r="AA6767" s="5"/>
      <c r="AB6767" s="5"/>
      <c r="AC6767" s="5"/>
      <c r="AD6767" s="5"/>
      <c r="AE6767" s="5"/>
      <c r="AF6767" s="5"/>
      <c r="AG6767" s="5"/>
      <c r="AH6767" s="40"/>
      <c r="AI6767" s="3"/>
      <c r="AJ6767" s="3"/>
      <c r="AK6767" s="3"/>
      <c r="AL6767" s="3"/>
      <c r="AM6767" s="3"/>
      <c r="AN6767" s="3"/>
      <c r="AO6767" s="3"/>
      <c r="AP6767" s="3"/>
      <c r="AQ6767" s="3"/>
      <c r="AR6767" s="3"/>
      <c r="AS6767" s="3"/>
      <c r="AT6767" s="51"/>
      <c r="AU6767" s="48"/>
      <c r="AV6767" s="52"/>
      <c r="AW6767" s="52"/>
    </row>
    <row r="6768" spans="1:49" ht="15" customHeight="1" x14ac:dyDescent="0.25">
      <c r="A6768" s="11">
        <f t="shared" si="1057"/>
        <v>6765</v>
      </c>
      <c r="B6768" s="29">
        <v>37812</v>
      </c>
      <c r="C6768" s="25">
        <v>22</v>
      </c>
      <c r="D6768" s="12">
        <v>28</v>
      </c>
      <c r="E6768" s="25">
        <v>25.1</v>
      </c>
      <c r="F6768" s="35">
        <v>84</v>
      </c>
      <c r="G6768" s="25">
        <v>0.2</v>
      </c>
      <c r="H6768" s="13">
        <v>4.2</v>
      </c>
      <c r="I6768" s="25"/>
      <c r="J6768" s="12">
        <v>270</v>
      </c>
      <c r="K6768" s="12">
        <v>0</v>
      </c>
      <c r="L6768" s="25" t="s">
        <v>14</v>
      </c>
      <c r="M6768" s="10"/>
      <c r="N6768" s="15"/>
      <c r="O6768" s="15"/>
      <c r="P6768" s="4"/>
      <c r="Q6768" s="65"/>
      <c r="R6768" s="42"/>
      <c r="S6768" s="44"/>
      <c r="T6768" s="44"/>
      <c r="U6768" s="5"/>
      <c r="V6768" s="5"/>
      <c r="W6768" s="5"/>
      <c r="X6768" s="5"/>
      <c r="Y6768" s="5"/>
      <c r="Z6768" s="5"/>
      <c r="AA6768" s="5"/>
      <c r="AB6768" s="5"/>
      <c r="AC6768" s="5"/>
      <c r="AD6768" s="5"/>
      <c r="AE6768" s="5"/>
      <c r="AF6768" s="5"/>
      <c r="AG6768" s="5"/>
      <c r="AH6768" s="40"/>
      <c r="AI6768" s="3"/>
      <c r="AJ6768" s="3"/>
      <c r="AK6768" s="3"/>
      <c r="AL6768" s="3"/>
      <c r="AM6768" s="3"/>
      <c r="AN6768" s="3"/>
      <c r="AO6768" s="3"/>
      <c r="AP6768" s="3"/>
      <c r="AQ6768" s="3"/>
      <c r="AR6768" s="3"/>
      <c r="AS6768" s="3"/>
      <c r="AT6768" s="51"/>
      <c r="AU6768" s="48"/>
      <c r="AV6768" s="52"/>
      <c r="AW6768" s="52"/>
    </row>
    <row r="6769" spans="1:49" ht="15" customHeight="1" x14ac:dyDescent="0.25">
      <c r="A6769" s="11">
        <f t="shared" si="1057"/>
        <v>6766</v>
      </c>
      <c r="B6769" s="29">
        <v>37813</v>
      </c>
      <c r="C6769" s="25">
        <v>22</v>
      </c>
      <c r="D6769" s="12">
        <v>24.3</v>
      </c>
      <c r="E6769" s="25">
        <v>24.3</v>
      </c>
      <c r="F6769" s="35">
        <v>84</v>
      </c>
      <c r="G6769" s="25">
        <v>24.3</v>
      </c>
      <c r="H6769" s="13">
        <v>5.7</v>
      </c>
      <c r="I6769" s="25"/>
      <c r="J6769" s="12">
        <v>360</v>
      </c>
      <c r="K6769" s="12">
        <v>1</v>
      </c>
      <c r="L6769" s="25" t="s">
        <v>11</v>
      </c>
      <c r="M6769" s="10"/>
      <c r="N6769" s="15"/>
      <c r="O6769" s="15"/>
      <c r="P6769" s="4"/>
      <c r="Q6769" s="65"/>
      <c r="R6769" s="42"/>
      <c r="S6769" s="44"/>
      <c r="T6769" s="44"/>
      <c r="U6769" s="5"/>
      <c r="V6769" s="5"/>
      <c r="W6769" s="5"/>
      <c r="X6769" s="5"/>
      <c r="Y6769" s="5"/>
      <c r="Z6769" s="5"/>
      <c r="AA6769" s="5"/>
      <c r="AB6769" s="5"/>
      <c r="AC6769" s="5"/>
      <c r="AD6769" s="5"/>
      <c r="AE6769" s="5"/>
      <c r="AF6769" s="5"/>
      <c r="AG6769" s="5"/>
      <c r="AH6769" s="40"/>
      <c r="AI6769" s="3"/>
      <c r="AJ6769" s="3"/>
      <c r="AK6769" s="3"/>
      <c r="AL6769" s="3"/>
      <c r="AM6769" s="3"/>
      <c r="AN6769" s="3"/>
      <c r="AO6769" s="3"/>
      <c r="AP6769" s="3"/>
      <c r="AQ6769" s="3"/>
      <c r="AR6769" s="3"/>
      <c r="AS6769" s="3"/>
      <c r="AT6769" s="51"/>
      <c r="AU6769" s="48"/>
      <c r="AV6769" s="52"/>
      <c r="AW6769" s="52"/>
    </row>
    <row r="6770" spans="1:49" ht="15" customHeight="1" x14ac:dyDescent="0.25">
      <c r="A6770" s="11">
        <f t="shared" si="1057"/>
        <v>6767</v>
      </c>
      <c r="B6770" s="29">
        <v>37814</v>
      </c>
      <c r="C6770" s="25">
        <v>20</v>
      </c>
      <c r="D6770" s="12">
        <v>29.4</v>
      </c>
      <c r="E6770" s="25">
        <v>24.9</v>
      </c>
      <c r="F6770" s="35">
        <v>84</v>
      </c>
      <c r="G6770" s="25">
        <v>106.3</v>
      </c>
      <c r="H6770" s="13">
        <v>5.6</v>
      </c>
      <c r="I6770" s="25"/>
      <c r="J6770" s="12">
        <v>360</v>
      </c>
      <c r="K6770" s="12">
        <v>1</v>
      </c>
      <c r="L6770" s="25" t="s">
        <v>11</v>
      </c>
      <c r="M6770" s="10"/>
      <c r="N6770" s="15"/>
      <c r="O6770" s="15"/>
      <c r="P6770" s="4"/>
      <c r="Q6770" s="65"/>
      <c r="R6770" s="42"/>
      <c r="S6770" s="44"/>
      <c r="T6770" s="44"/>
      <c r="U6770" s="5"/>
      <c r="V6770" s="5"/>
      <c r="W6770" s="5"/>
      <c r="X6770" s="5"/>
      <c r="Y6770" s="5"/>
      <c r="Z6770" s="5"/>
      <c r="AA6770" s="5"/>
      <c r="AB6770" s="5"/>
      <c r="AC6770" s="5"/>
      <c r="AD6770" s="5"/>
      <c r="AE6770" s="5"/>
      <c r="AF6770" s="5"/>
      <c r="AG6770" s="5"/>
      <c r="AH6770" s="40"/>
      <c r="AI6770" s="3"/>
      <c r="AJ6770" s="3"/>
      <c r="AK6770" s="3"/>
      <c r="AL6770" s="3"/>
      <c r="AM6770" s="3"/>
      <c r="AN6770" s="3"/>
      <c r="AO6770" s="3"/>
      <c r="AP6770" s="3"/>
      <c r="AQ6770" s="3"/>
      <c r="AR6770" s="3"/>
      <c r="AS6770" s="3"/>
      <c r="AT6770" s="51"/>
      <c r="AU6770" s="48"/>
      <c r="AV6770" s="52"/>
      <c r="AW6770" s="52"/>
    </row>
    <row r="6771" spans="1:49" ht="15" customHeight="1" x14ac:dyDescent="0.25">
      <c r="A6771" s="11">
        <f t="shared" si="1057"/>
        <v>6768</v>
      </c>
      <c r="B6771" s="29">
        <v>37815</v>
      </c>
      <c r="C6771" s="25">
        <v>20</v>
      </c>
      <c r="D6771" s="12">
        <v>29.6</v>
      </c>
      <c r="E6771" s="25">
        <v>25.1</v>
      </c>
      <c r="F6771" s="35">
        <v>83</v>
      </c>
      <c r="G6771" s="25">
        <v>4.2</v>
      </c>
      <c r="H6771" s="13">
        <v>1.3</v>
      </c>
      <c r="I6771" s="25"/>
      <c r="J6771" s="12">
        <v>90</v>
      </c>
      <c r="K6771" s="12">
        <v>1</v>
      </c>
      <c r="L6771" s="25" t="s">
        <v>17</v>
      </c>
      <c r="M6771" s="10"/>
      <c r="N6771" s="15"/>
      <c r="O6771" s="15"/>
      <c r="P6771" s="4"/>
      <c r="Q6771" s="65"/>
      <c r="R6771" s="42"/>
      <c r="S6771" s="44"/>
      <c r="T6771" s="44"/>
      <c r="U6771" s="5"/>
      <c r="V6771" s="5"/>
      <c r="W6771" s="5"/>
      <c r="X6771" s="5"/>
      <c r="Y6771" s="5"/>
      <c r="Z6771" s="5"/>
      <c r="AA6771" s="5"/>
      <c r="AB6771" s="5"/>
      <c r="AC6771" s="5"/>
      <c r="AD6771" s="5"/>
      <c r="AE6771" s="5"/>
      <c r="AF6771" s="5"/>
      <c r="AG6771" s="5"/>
      <c r="AH6771" s="40"/>
      <c r="AI6771" s="3"/>
      <c r="AJ6771" s="3"/>
      <c r="AK6771" s="3"/>
      <c r="AL6771" s="3"/>
      <c r="AM6771" s="3"/>
      <c r="AN6771" s="3"/>
      <c r="AO6771" s="3"/>
      <c r="AP6771" s="3"/>
      <c r="AQ6771" s="3"/>
      <c r="AR6771" s="3"/>
      <c r="AS6771" s="3"/>
      <c r="AT6771" s="51"/>
      <c r="AU6771" s="48"/>
      <c r="AV6771" s="52"/>
      <c r="AW6771" s="52"/>
    </row>
    <row r="6772" spans="1:49" ht="15" customHeight="1" x14ac:dyDescent="0.25">
      <c r="A6772" s="11">
        <f t="shared" si="1057"/>
        <v>6769</v>
      </c>
      <c r="B6772" s="29">
        <v>37816</v>
      </c>
      <c r="C6772" s="25">
        <v>21</v>
      </c>
      <c r="D6772" s="12">
        <v>29.7</v>
      </c>
      <c r="E6772" s="25">
        <v>25.5</v>
      </c>
      <c r="F6772" s="35">
        <v>88</v>
      </c>
      <c r="G6772" s="25">
        <v>0</v>
      </c>
      <c r="H6772" s="13">
        <v>5.0999999999999996</v>
      </c>
      <c r="I6772" s="25"/>
      <c r="J6772" s="12">
        <v>180</v>
      </c>
      <c r="K6772" s="12">
        <v>0</v>
      </c>
      <c r="L6772" s="25" t="s">
        <v>14</v>
      </c>
      <c r="M6772" s="10"/>
      <c r="N6772" s="15"/>
      <c r="O6772" s="15"/>
      <c r="P6772" s="4"/>
      <c r="Q6772" s="65"/>
      <c r="R6772" s="42"/>
      <c r="S6772" s="44"/>
      <c r="T6772" s="44"/>
      <c r="U6772" s="5"/>
      <c r="V6772" s="5"/>
      <c r="W6772" s="5"/>
      <c r="X6772" s="5"/>
      <c r="Y6772" s="5"/>
      <c r="Z6772" s="5"/>
      <c r="AA6772" s="5"/>
      <c r="AB6772" s="5"/>
      <c r="AC6772" s="5"/>
      <c r="AD6772" s="5"/>
      <c r="AE6772" s="5"/>
      <c r="AF6772" s="5"/>
      <c r="AG6772" s="5"/>
      <c r="AH6772" s="40"/>
      <c r="AI6772" s="3"/>
      <c r="AJ6772" s="3"/>
      <c r="AK6772" s="3"/>
      <c r="AL6772" s="3"/>
      <c r="AM6772" s="3"/>
      <c r="AN6772" s="3"/>
      <c r="AO6772" s="3"/>
      <c r="AP6772" s="3"/>
      <c r="AQ6772" s="3"/>
      <c r="AR6772" s="3"/>
      <c r="AS6772" s="3"/>
      <c r="AT6772" s="51"/>
      <c r="AU6772" s="48"/>
      <c r="AV6772" s="52"/>
      <c r="AW6772" s="52"/>
    </row>
    <row r="6773" spans="1:49" ht="15" customHeight="1" x14ac:dyDescent="0.25">
      <c r="A6773" s="11">
        <f t="shared" si="1057"/>
        <v>6770</v>
      </c>
      <c r="B6773" s="29">
        <v>37817</v>
      </c>
      <c r="C6773" s="25">
        <v>21</v>
      </c>
      <c r="D6773" s="12">
        <v>30.5</v>
      </c>
      <c r="E6773" s="25">
        <v>27.3</v>
      </c>
      <c r="F6773" s="35">
        <v>98</v>
      </c>
      <c r="G6773" s="25">
        <v>0</v>
      </c>
      <c r="H6773" s="13">
        <v>5.8</v>
      </c>
      <c r="I6773" s="25"/>
      <c r="J6773" s="12">
        <v>180</v>
      </c>
      <c r="K6773" s="12">
        <v>0</v>
      </c>
      <c r="L6773" s="25" t="s">
        <v>14</v>
      </c>
      <c r="M6773" s="10"/>
      <c r="N6773" s="15"/>
      <c r="O6773" s="15"/>
      <c r="P6773" s="4"/>
      <c r="Q6773" s="65"/>
      <c r="R6773" s="42"/>
      <c r="S6773" s="44"/>
      <c r="T6773" s="44"/>
      <c r="U6773" s="5"/>
      <c r="V6773" s="5"/>
      <c r="W6773" s="5"/>
      <c r="X6773" s="5"/>
      <c r="Y6773" s="5"/>
      <c r="Z6773" s="5"/>
      <c r="AA6773" s="5"/>
      <c r="AB6773" s="5"/>
      <c r="AC6773" s="5"/>
      <c r="AD6773" s="5"/>
      <c r="AE6773" s="5"/>
      <c r="AF6773" s="5"/>
      <c r="AG6773" s="5"/>
      <c r="AH6773" s="40"/>
      <c r="AI6773" s="3"/>
      <c r="AJ6773" s="3"/>
      <c r="AK6773" s="3"/>
      <c r="AL6773" s="3"/>
      <c r="AM6773" s="3"/>
      <c r="AN6773" s="3"/>
      <c r="AO6773" s="3"/>
      <c r="AP6773" s="3"/>
      <c r="AQ6773" s="3"/>
      <c r="AR6773" s="3"/>
      <c r="AS6773" s="3"/>
      <c r="AT6773" s="51"/>
      <c r="AU6773" s="48"/>
      <c r="AV6773" s="52"/>
      <c r="AW6773" s="52"/>
    </row>
    <row r="6774" spans="1:49" ht="15" customHeight="1" x14ac:dyDescent="0.25">
      <c r="A6774" s="11">
        <f t="shared" si="1057"/>
        <v>6771</v>
      </c>
      <c r="B6774" s="29">
        <v>37818</v>
      </c>
      <c r="C6774" s="25">
        <v>20</v>
      </c>
      <c r="D6774" s="12">
        <v>31</v>
      </c>
      <c r="E6774" s="25">
        <v>25.2</v>
      </c>
      <c r="F6774" s="35">
        <v>92</v>
      </c>
      <c r="G6774" s="25">
        <v>8.1</v>
      </c>
      <c r="H6774" s="13">
        <v>0.2</v>
      </c>
      <c r="I6774" s="25"/>
      <c r="J6774" s="12">
        <v>180</v>
      </c>
      <c r="K6774" s="12">
        <v>0</v>
      </c>
      <c r="L6774" s="25" t="s">
        <v>18</v>
      </c>
      <c r="M6774" s="10"/>
      <c r="N6774" s="15"/>
      <c r="O6774" s="15"/>
      <c r="P6774" s="4"/>
      <c r="Q6774" s="65"/>
      <c r="R6774" s="42"/>
      <c r="S6774" s="44"/>
      <c r="T6774" s="44"/>
      <c r="U6774" s="5"/>
      <c r="V6774" s="5"/>
      <c r="W6774" s="5"/>
      <c r="X6774" s="5"/>
      <c r="Y6774" s="5"/>
      <c r="Z6774" s="5"/>
      <c r="AA6774" s="5"/>
      <c r="AB6774" s="5"/>
      <c r="AC6774" s="5"/>
      <c r="AD6774" s="5"/>
      <c r="AE6774" s="5"/>
      <c r="AF6774" s="5"/>
      <c r="AG6774" s="5"/>
      <c r="AH6774" s="40"/>
      <c r="AI6774" s="3"/>
      <c r="AJ6774" s="3"/>
      <c r="AK6774" s="3"/>
      <c r="AL6774" s="3"/>
      <c r="AM6774" s="3"/>
      <c r="AN6774" s="3"/>
      <c r="AO6774" s="3"/>
      <c r="AP6774" s="3"/>
      <c r="AQ6774" s="3"/>
      <c r="AR6774" s="3"/>
      <c r="AS6774" s="3"/>
      <c r="AT6774" s="51"/>
      <c r="AU6774" s="48"/>
      <c r="AV6774" s="52"/>
      <c r="AW6774" s="52"/>
    </row>
    <row r="6775" spans="1:49" ht="15" customHeight="1" x14ac:dyDescent="0.25">
      <c r="A6775" s="11">
        <f t="shared" si="1057"/>
        <v>6772</v>
      </c>
      <c r="B6775" s="29">
        <v>37819</v>
      </c>
      <c r="C6775" s="25">
        <v>19</v>
      </c>
      <c r="D6775" s="12">
        <v>30.2</v>
      </c>
      <c r="E6775" s="25">
        <v>24.9</v>
      </c>
      <c r="F6775" s="35">
        <v>99</v>
      </c>
      <c r="G6775" s="25">
        <v>76</v>
      </c>
      <c r="H6775" s="13">
        <v>2.6</v>
      </c>
      <c r="I6775" s="25"/>
      <c r="J6775" s="12">
        <v>360</v>
      </c>
      <c r="K6775" s="12">
        <v>0</v>
      </c>
      <c r="L6775" s="25" t="s">
        <v>16</v>
      </c>
      <c r="M6775" s="10"/>
      <c r="N6775" s="15"/>
      <c r="O6775" s="15"/>
      <c r="P6775" s="4"/>
      <c r="Q6775" s="65"/>
      <c r="R6775" s="42"/>
      <c r="S6775" s="44"/>
      <c r="T6775" s="44"/>
      <c r="U6775" s="5"/>
      <c r="V6775" s="5"/>
      <c r="W6775" s="5"/>
      <c r="X6775" s="5"/>
      <c r="Y6775" s="5"/>
      <c r="Z6775" s="5"/>
      <c r="AA6775" s="5"/>
      <c r="AB6775" s="5"/>
      <c r="AC6775" s="5"/>
      <c r="AD6775" s="5"/>
      <c r="AE6775" s="5"/>
      <c r="AF6775" s="5"/>
      <c r="AG6775" s="5"/>
      <c r="AH6775" s="40"/>
      <c r="AI6775" s="3"/>
      <c r="AJ6775" s="3"/>
      <c r="AK6775" s="3"/>
      <c r="AL6775" s="3"/>
      <c r="AM6775" s="3"/>
      <c r="AN6775" s="3"/>
      <c r="AO6775" s="3"/>
      <c r="AP6775" s="3"/>
      <c r="AQ6775" s="3"/>
      <c r="AR6775" s="3"/>
      <c r="AS6775" s="3"/>
      <c r="AT6775" s="51"/>
      <c r="AU6775" s="48"/>
      <c r="AV6775" s="52"/>
      <c r="AW6775" s="52"/>
    </row>
    <row r="6776" spans="1:49" ht="15" customHeight="1" x14ac:dyDescent="0.25">
      <c r="A6776" s="11">
        <f t="shared" si="1057"/>
        <v>6773</v>
      </c>
      <c r="B6776" s="29">
        <v>37820</v>
      </c>
      <c r="C6776" s="25">
        <v>18</v>
      </c>
      <c r="D6776" s="12">
        <v>31</v>
      </c>
      <c r="E6776" s="25">
        <v>25.9</v>
      </c>
      <c r="F6776" s="35">
        <v>96</v>
      </c>
      <c r="G6776" s="25">
        <v>0</v>
      </c>
      <c r="H6776" s="13">
        <v>7</v>
      </c>
      <c r="I6776" s="25"/>
      <c r="J6776" s="12">
        <v>180</v>
      </c>
      <c r="K6776" s="12">
        <v>1</v>
      </c>
      <c r="L6776" s="25" t="s">
        <v>11</v>
      </c>
      <c r="M6776" s="10"/>
      <c r="N6776" s="15"/>
      <c r="O6776" s="15"/>
      <c r="P6776" s="4"/>
      <c r="Q6776" s="65"/>
      <c r="R6776" s="42"/>
      <c r="S6776" s="44"/>
      <c r="T6776" s="44"/>
      <c r="U6776" s="5"/>
      <c r="V6776" s="5"/>
      <c r="W6776" s="5"/>
      <c r="X6776" s="5"/>
      <c r="Y6776" s="5"/>
      <c r="Z6776" s="5"/>
      <c r="AA6776" s="5"/>
      <c r="AB6776" s="5"/>
      <c r="AC6776" s="5"/>
      <c r="AD6776" s="5"/>
      <c r="AE6776" s="5"/>
      <c r="AF6776" s="5"/>
      <c r="AG6776" s="5"/>
      <c r="AH6776" s="40"/>
      <c r="AI6776" s="3"/>
      <c r="AJ6776" s="3"/>
      <c r="AK6776" s="3"/>
      <c r="AL6776" s="3"/>
      <c r="AM6776" s="3"/>
      <c r="AN6776" s="3"/>
      <c r="AO6776" s="3"/>
      <c r="AP6776" s="3"/>
      <c r="AQ6776" s="3"/>
      <c r="AR6776" s="3"/>
      <c r="AS6776" s="3"/>
      <c r="AT6776" s="51"/>
      <c r="AU6776" s="48"/>
      <c r="AV6776" s="52"/>
      <c r="AW6776" s="52"/>
    </row>
    <row r="6777" spans="1:49" ht="15" customHeight="1" x14ac:dyDescent="0.25">
      <c r="A6777" s="11">
        <f t="shared" si="1057"/>
        <v>6774</v>
      </c>
      <c r="B6777" s="29">
        <v>37821</v>
      </c>
      <c r="C6777" s="25">
        <v>18</v>
      </c>
      <c r="D6777" s="12">
        <v>30.1</v>
      </c>
      <c r="E6777" s="25">
        <v>26</v>
      </c>
      <c r="F6777" s="35">
        <v>92</v>
      </c>
      <c r="G6777" s="25">
        <v>0</v>
      </c>
      <c r="H6777" s="13">
        <v>7</v>
      </c>
      <c r="I6777" s="25"/>
      <c r="J6777" s="12">
        <v>270</v>
      </c>
      <c r="K6777" s="12">
        <v>0</v>
      </c>
      <c r="L6777" s="25" t="s">
        <v>15</v>
      </c>
      <c r="M6777" s="10"/>
      <c r="N6777" s="15"/>
      <c r="O6777" s="15"/>
      <c r="P6777" s="4"/>
      <c r="Q6777" s="65"/>
      <c r="R6777" s="42"/>
      <c r="S6777" s="44"/>
      <c r="T6777" s="44"/>
      <c r="U6777" s="5"/>
      <c r="V6777" s="5"/>
      <c r="W6777" s="5"/>
      <c r="X6777" s="5"/>
      <c r="Y6777" s="5"/>
      <c r="Z6777" s="5"/>
      <c r="AA6777" s="5"/>
      <c r="AB6777" s="5"/>
      <c r="AC6777" s="5"/>
      <c r="AD6777" s="5"/>
      <c r="AE6777" s="5"/>
      <c r="AF6777" s="5"/>
      <c r="AG6777" s="5"/>
      <c r="AH6777" s="40"/>
      <c r="AI6777" s="3"/>
      <c r="AJ6777" s="3"/>
      <c r="AK6777" s="3"/>
      <c r="AL6777" s="3"/>
      <c r="AM6777" s="3"/>
      <c r="AN6777" s="3"/>
      <c r="AO6777" s="3"/>
      <c r="AP6777" s="3"/>
      <c r="AQ6777" s="3"/>
      <c r="AR6777" s="3"/>
      <c r="AS6777" s="3"/>
      <c r="AT6777" s="51"/>
      <c r="AU6777" s="48"/>
      <c r="AV6777" s="52"/>
      <c r="AW6777" s="52"/>
    </row>
    <row r="6778" spans="1:49" ht="15" customHeight="1" x14ac:dyDescent="0.25">
      <c r="A6778" s="11">
        <f t="shared" si="1057"/>
        <v>6775</v>
      </c>
      <c r="B6778" s="29">
        <v>37822</v>
      </c>
      <c r="C6778" s="25">
        <v>18</v>
      </c>
      <c r="D6778" s="12">
        <v>31.2</v>
      </c>
      <c r="E6778" s="25">
        <v>25.1</v>
      </c>
      <c r="F6778" s="35">
        <v>93</v>
      </c>
      <c r="G6778" s="25">
        <v>0</v>
      </c>
      <c r="H6778" s="13">
        <v>3.2</v>
      </c>
      <c r="I6778" s="25"/>
      <c r="J6778" s="12">
        <v>180</v>
      </c>
      <c r="K6778" s="12">
        <v>1</v>
      </c>
      <c r="L6778" s="25" t="s">
        <v>14</v>
      </c>
      <c r="M6778" s="10"/>
      <c r="N6778" s="15"/>
      <c r="O6778" s="15"/>
      <c r="P6778" s="4"/>
      <c r="Q6778" s="65"/>
      <c r="R6778" s="42"/>
      <c r="S6778" s="44"/>
      <c r="T6778" s="44"/>
      <c r="U6778" s="5"/>
      <c r="V6778" s="5"/>
      <c r="W6778" s="5"/>
      <c r="X6778" s="5"/>
      <c r="Y6778" s="5"/>
      <c r="Z6778" s="5"/>
      <c r="AA6778" s="5"/>
      <c r="AB6778" s="5"/>
      <c r="AC6778" s="5"/>
      <c r="AD6778" s="5"/>
      <c r="AE6778" s="5"/>
      <c r="AF6778" s="5"/>
      <c r="AG6778" s="5"/>
      <c r="AH6778" s="40"/>
      <c r="AI6778" s="3"/>
      <c r="AJ6778" s="3"/>
      <c r="AK6778" s="3"/>
      <c r="AL6778" s="3"/>
      <c r="AM6778" s="3"/>
      <c r="AN6778" s="3"/>
      <c r="AO6778" s="3"/>
      <c r="AP6778" s="3"/>
      <c r="AQ6778" s="3"/>
      <c r="AR6778" s="3"/>
      <c r="AS6778" s="3"/>
      <c r="AT6778" s="51"/>
      <c r="AU6778" s="48"/>
      <c r="AV6778" s="52"/>
      <c r="AW6778" s="52"/>
    </row>
    <row r="6779" spans="1:49" ht="15" customHeight="1" x14ac:dyDescent="0.25">
      <c r="A6779" s="11">
        <f t="shared" si="1057"/>
        <v>6776</v>
      </c>
      <c r="B6779" s="29">
        <v>37823</v>
      </c>
      <c r="C6779" s="25">
        <v>17</v>
      </c>
      <c r="D6779" s="12">
        <v>31.8</v>
      </c>
      <c r="E6779" s="25">
        <v>24.4</v>
      </c>
      <c r="F6779" s="35">
        <v>89</v>
      </c>
      <c r="G6779" s="25">
        <v>0</v>
      </c>
      <c r="H6779" s="13">
        <v>7.4</v>
      </c>
      <c r="I6779" s="25"/>
      <c r="J6779" s="12">
        <v>225</v>
      </c>
      <c r="K6779" s="12">
        <v>1</v>
      </c>
      <c r="L6779" s="25" t="s">
        <v>13</v>
      </c>
      <c r="M6779" s="10"/>
      <c r="N6779" s="15"/>
      <c r="O6779" s="15"/>
      <c r="P6779" s="4"/>
      <c r="Q6779" s="65"/>
      <c r="R6779" s="42"/>
      <c r="S6779" s="44"/>
      <c r="T6779" s="44"/>
      <c r="U6779" s="5"/>
      <c r="V6779" s="5"/>
      <c r="W6779" s="5"/>
      <c r="X6779" s="5"/>
      <c r="Y6779" s="5"/>
      <c r="Z6779" s="5"/>
      <c r="AA6779" s="5"/>
      <c r="AB6779" s="5"/>
      <c r="AC6779" s="5"/>
      <c r="AD6779" s="5"/>
      <c r="AE6779" s="5"/>
      <c r="AF6779" s="5"/>
      <c r="AG6779" s="5"/>
      <c r="AH6779" s="40"/>
      <c r="AI6779" s="3"/>
      <c r="AJ6779" s="3"/>
      <c r="AK6779" s="3"/>
      <c r="AL6779" s="3"/>
      <c r="AM6779" s="3"/>
      <c r="AN6779" s="3"/>
      <c r="AO6779" s="3"/>
      <c r="AP6779" s="3"/>
      <c r="AQ6779" s="3"/>
      <c r="AR6779" s="3"/>
      <c r="AS6779" s="3"/>
      <c r="AT6779" s="51"/>
      <c r="AU6779" s="48"/>
      <c r="AV6779" s="52"/>
      <c r="AW6779" s="52"/>
    </row>
    <row r="6780" spans="1:49" ht="15" customHeight="1" x14ac:dyDescent="0.25">
      <c r="A6780" s="11">
        <f t="shared" si="1057"/>
        <v>6777</v>
      </c>
      <c r="B6780" s="29">
        <v>37824</v>
      </c>
      <c r="C6780" s="25">
        <v>19</v>
      </c>
      <c r="D6780" s="12">
        <v>32</v>
      </c>
      <c r="E6780" s="25">
        <v>25.6</v>
      </c>
      <c r="F6780" s="35">
        <v>84</v>
      </c>
      <c r="G6780" s="25">
        <v>0</v>
      </c>
      <c r="H6780" s="13">
        <v>7.3</v>
      </c>
      <c r="I6780" s="25"/>
      <c r="J6780" s="12">
        <v>180</v>
      </c>
      <c r="K6780" s="12">
        <v>0</v>
      </c>
      <c r="L6780" s="25" t="s">
        <v>14</v>
      </c>
      <c r="M6780" s="10"/>
      <c r="N6780" s="15"/>
      <c r="O6780" s="15"/>
      <c r="P6780" s="4"/>
      <c r="Q6780" s="65"/>
      <c r="R6780" s="42"/>
      <c r="S6780" s="44"/>
      <c r="T6780" s="44"/>
      <c r="U6780" s="5"/>
      <c r="V6780" s="5"/>
      <c r="W6780" s="5"/>
      <c r="X6780" s="5"/>
      <c r="Y6780" s="5"/>
      <c r="Z6780" s="5"/>
      <c r="AA6780" s="5"/>
      <c r="AB6780" s="5"/>
      <c r="AC6780" s="5"/>
      <c r="AD6780" s="5"/>
      <c r="AE6780" s="5"/>
      <c r="AF6780" s="5"/>
      <c r="AG6780" s="5"/>
      <c r="AH6780" s="40"/>
      <c r="AI6780" s="3"/>
      <c r="AJ6780" s="3"/>
      <c r="AK6780" s="3"/>
      <c r="AL6780" s="3"/>
      <c r="AM6780" s="3"/>
      <c r="AN6780" s="3"/>
      <c r="AO6780" s="3"/>
      <c r="AP6780" s="3"/>
      <c r="AQ6780" s="3"/>
      <c r="AR6780" s="3"/>
      <c r="AS6780" s="3"/>
      <c r="AT6780" s="51"/>
      <c r="AU6780" s="48"/>
      <c r="AV6780" s="52"/>
      <c r="AW6780" s="52"/>
    </row>
    <row r="6781" spans="1:49" ht="15" customHeight="1" x14ac:dyDescent="0.25">
      <c r="A6781" s="11">
        <f t="shared" si="1057"/>
        <v>6778</v>
      </c>
      <c r="B6781" s="29">
        <v>37825</v>
      </c>
      <c r="C6781" s="25">
        <v>17</v>
      </c>
      <c r="D6781" s="12">
        <v>31.2</v>
      </c>
      <c r="E6781" s="25">
        <v>24.6</v>
      </c>
      <c r="F6781" s="35">
        <v>85</v>
      </c>
      <c r="G6781" s="25">
        <v>0</v>
      </c>
      <c r="H6781" s="13">
        <v>1.9</v>
      </c>
      <c r="I6781" s="25"/>
      <c r="J6781" s="12">
        <v>225</v>
      </c>
      <c r="K6781" s="12">
        <v>0</v>
      </c>
      <c r="L6781" s="25" t="s">
        <v>14</v>
      </c>
      <c r="M6781" s="10"/>
      <c r="N6781" s="15"/>
      <c r="O6781" s="15"/>
      <c r="P6781" s="4"/>
      <c r="Q6781" s="65"/>
      <c r="R6781" s="42"/>
      <c r="S6781" s="44"/>
      <c r="T6781" s="44"/>
      <c r="U6781" s="5"/>
      <c r="V6781" s="5"/>
      <c r="W6781" s="5"/>
      <c r="X6781" s="5"/>
      <c r="Y6781" s="5"/>
      <c r="Z6781" s="5"/>
      <c r="AA6781" s="5"/>
      <c r="AB6781" s="5"/>
      <c r="AC6781" s="5"/>
      <c r="AD6781" s="5"/>
      <c r="AE6781" s="5"/>
      <c r="AF6781" s="5"/>
      <c r="AG6781" s="5"/>
      <c r="AH6781" s="40"/>
      <c r="AI6781" s="3"/>
      <c r="AJ6781" s="3"/>
      <c r="AK6781" s="3"/>
      <c r="AL6781" s="3"/>
      <c r="AM6781" s="3"/>
      <c r="AN6781" s="3"/>
      <c r="AO6781" s="3"/>
      <c r="AP6781" s="3"/>
      <c r="AQ6781" s="3"/>
      <c r="AR6781" s="3"/>
      <c r="AS6781" s="3"/>
      <c r="AT6781" s="51"/>
      <c r="AU6781" s="48"/>
      <c r="AV6781" s="52"/>
      <c r="AW6781" s="52"/>
    </row>
    <row r="6782" spans="1:49" ht="15" customHeight="1" x14ac:dyDescent="0.25">
      <c r="A6782" s="11">
        <f t="shared" si="1057"/>
        <v>6779</v>
      </c>
      <c r="B6782" s="29">
        <v>37826</v>
      </c>
      <c r="C6782" s="25">
        <v>20</v>
      </c>
      <c r="D6782" s="12">
        <v>29.2</v>
      </c>
      <c r="E6782" s="25">
        <v>25.8</v>
      </c>
      <c r="F6782" s="35">
        <v>84</v>
      </c>
      <c r="G6782" s="25">
        <v>1.3</v>
      </c>
      <c r="H6782" s="13">
        <v>5</v>
      </c>
      <c r="I6782" s="25"/>
      <c r="J6782" s="12">
        <v>225</v>
      </c>
      <c r="K6782" s="12">
        <v>0</v>
      </c>
      <c r="L6782" s="25" t="s">
        <v>13</v>
      </c>
      <c r="M6782" s="10"/>
      <c r="N6782" s="15"/>
      <c r="O6782" s="15"/>
      <c r="P6782" s="4"/>
      <c r="Q6782" s="65"/>
      <c r="R6782" s="42"/>
      <c r="S6782" s="44"/>
      <c r="T6782" s="44"/>
      <c r="U6782" s="5"/>
      <c r="V6782" s="5"/>
      <c r="W6782" s="5"/>
      <c r="X6782" s="5"/>
      <c r="Y6782" s="5"/>
      <c r="Z6782" s="5"/>
      <c r="AA6782" s="5"/>
      <c r="AB6782" s="5"/>
      <c r="AC6782" s="5"/>
      <c r="AD6782" s="5"/>
      <c r="AE6782" s="5"/>
      <c r="AF6782" s="5"/>
      <c r="AG6782" s="5"/>
      <c r="AH6782" s="40"/>
      <c r="AI6782" s="3"/>
      <c r="AJ6782" s="3"/>
      <c r="AK6782" s="3"/>
      <c r="AL6782" s="3"/>
      <c r="AM6782" s="3"/>
      <c r="AN6782" s="3"/>
      <c r="AO6782" s="3"/>
      <c r="AP6782" s="3"/>
      <c r="AQ6782" s="3"/>
      <c r="AR6782" s="3"/>
      <c r="AS6782" s="3"/>
      <c r="AT6782" s="51"/>
      <c r="AU6782" s="48"/>
      <c r="AV6782" s="52"/>
      <c r="AW6782" s="52"/>
    </row>
    <row r="6783" spans="1:49" ht="15" customHeight="1" x14ac:dyDescent="0.25">
      <c r="A6783" s="11">
        <f t="shared" si="1057"/>
        <v>6780</v>
      </c>
      <c r="B6783" s="29">
        <v>37827</v>
      </c>
      <c r="C6783" s="25">
        <v>21</v>
      </c>
      <c r="D6783" s="12">
        <v>30.8</v>
      </c>
      <c r="E6783" s="25">
        <v>25.1</v>
      </c>
      <c r="F6783" s="35">
        <v>86</v>
      </c>
      <c r="G6783" s="25">
        <v>0.5</v>
      </c>
      <c r="H6783" s="13">
        <v>6.4</v>
      </c>
      <c r="I6783" s="25"/>
      <c r="J6783" s="12">
        <v>180</v>
      </c>
      <c r="K6783" s="12">
        <v>0</v>
      </c>
      <c r="L6783" s="25" t="s">
        <v>14</v>
      </c>
      <c r="M6783" s="10"/>
      <c r="N6783" s="15"/>
      <c r="O6783" s="15"/>
      <c r="P6783" s="4"/>
      <c r="Q6783" s="65"/>
      <c r="R6783" s="42"/>
      <c r="S6783" s="44"/>
      <c r="T6783" s="44"/>
      <c r="U6783" s="5"/>
      <c r="V6783" s="5"/>
      <c r="W6783" s="5"/>
      <c r="X6783" s="5"/>
      <c r="Y6783" s="5"/>
      <c r="Z6783" s="5"/>
      <c r="AA6783" s="5"/>
      <c r="AB6783" s="5"/>
      <c r="AC6783" s="5"/>
      <c r="AD6783" s="5"/>
      <c r="AE6783" s="5"/>
      <c r="AF6783" s="5"/>
      <c r="AG6783" s="5"/>
      <c r="AH6783" s="40"/>
      <c r="AI6783" s="3"/>
      <c r="AJ6783" s="3"/>
      <c r="AK6783" s="3"/>
      <c r="AL6783" s="3"/>
      <c r="AM6783" s="3"/>
      <c r="AN6783" s="3"/>
      <c r="AO6783" s="3"/>
      <c r="AP6783" s="3"/>
      <c r="AQ6783" s="3"/>
      <c r="AR6783" s="3"/>
      <c r="AS6783" s="3"/>
      <c r="AT6783" s="51"/>
      <c r="AU6783" s="48"/>
      <c r="AV6783" s="52"/>
      <c r="AW6783" s="52"/>
    </row>
    <row r="6784" spans="1:49" ht="15" customHeight="1" x14ac:dyDescent="0.25">
      <c r="A6784" s="11">
        <f t="shared" si="1057"/>
        <v>6781</v>
      </c>
      <c r="B6784" s="29">
        <v>37828</v>
      </c>
      <c r="C6784" s="25">
        <v>19</v>
      </c>
      <c r="D6784" s="12">
        <v>31.2</v>
      </c>
      <c r="E6784" s="25">
        <v>26.1</v>
      </c>
      <c r="F6784" s="35">
        <v>86</v>
      </c>
      <c r="G6784" s="25">
        <v>16.600000000000001</v>
      </c>
      <c r="H6784" s="13">
        <v>6.8</v>
      </c>
      <c r="I6784" s="25"/>
      <c r="J6784" s="12">
        <v>180</v>
      </c>
      <c r="K6784" s="12">
        <v>0</v>
      </c>
      <c r="L6784" s="25" t="s">
        <v>14</v>
      </c>
      <c r="M6784" s="10"/>
      <c r="N6784" s="15"/>
      <c r="O6784" s="15"/>
      <c r="P6784" s="4"/>
      <c r="Q6784" s="65"/>
      <c r="R6784" s="42"/>
      <c r="S6784" s="44"/>
      <c r="T6784" s="44"/>
      <c r="U6784" s="5"/>
      <c r="V6784" s="5"/>
      <c r="W6784" s="5"/>
      <c r="X6784" s="5"/>
      <c r="Y6784" s="5"/>
      <c r="Z6784" s="5"/>
      <c r="AA6784" s="5"/>
      <c r="AB6784" s="5"/>
      <c r="AC6784" s="5"/>
      <c r="AD6784" s="5"/>
      <c r="AE6784" s="5"/>
      <c r="AF6784" s="5"/>
      <c r="AG6784" s="5"/>
      <c r="AH6784" s="40"/>
      <c r="AI6784" s="3"/>
      <c r="AJ6784" s="3"/>
      <c r="AK6784" s="3"/>
      <c r="AL6784" s="3"/>
      <c r="AM6784" s="3"/>
      <c r="AN6784" s="3"/>
      <c r="AO6784" s="3"/>
      <c r="AP6784" s="3"/>
      <c r="AQ6784" s="3"/>
      <c r="AR6784" s="3"/>
      <c r="AS6784" s="3"/>
      <c r="AT6784" s="51"/>
      <c r="AU6784" s="48"/>
      <c r="AV6784" s="52"/>
      <c r="AW6784" s="52"/>
    </row>
    <row r="6785" spans="1:49" ht="15" customHeight="1" x14ac:dyDescent="0.25">
      <c r="A6785" s="11">
        <f t="shared" si="1057"/>
        <v>6782</v>
      </c>
      <c r="B6785" s="29">
        <v>37829</v>
      </c>
      <c r="C6785" s="25">
        <v>21</v>
      </c>
      <c r="D6785" s="12">
        <v>30.6</v>
      </c>
      <c r="E6785" s="25">
        <v>27</v>
      </c>
      <c r="F6785" s="35">
        <v>86</v>
      </c>
      <c r="G6785" s="25">
        <v>0</v>
      </c>
      <c r="H6785" s="13">
        <v>6.1</v>
      </c>
      <c r="I6785" s="25"/>
      <c r="J6785" s="12">
        <v>180</v>
      </c>
      <c r="K6785" s="12">
        <v>0</v>
      </c>
      <c r="L6785" s="25" t="s">
        <v>14</v>
      </c>
      <c r="M6785" s="10"/>
      <c r="N6785" s="15"/>
      <c r="O6785" s="15"/>
      <c r="P6785" s="4"/>
      <c r="Q6785" s="65"/>
      <c r="R6785" s="42"/>
      <c r="S6785" s="44"/>
      <c r="T6785" s="44"/>
      <c r="U6785" s="5"/>
      <c r="V6785" s="5"/>
      <c r="W6785" s="5"/>
      <c r="X6785" s="5"/>
      <c r="Y6785" s="5"/>
      <c r="Z6785" s="5"/>
      <c r="AA6785" s="5"/>
      <c r="AB6785" s="5"/>
      <c r="AC6785" s="5"/>
      <c r="AD6785" s="5"/>
      <c r="AE6785" s="5"/>
      <c r="AF6785" s="5"/>
      <c r="AG6785" s="5"/>
      <c r="AH6785" s="40"/>
      <c r="AI6785" s="3"/>
      <c r="AJ6785" s="3"/>
      <c r="AK6785" s="3"/>
      <c r="AL6785" s="3"/>
      <c r="AM6785" s="3"/>
      <c r="AN6785" s="3"/>
      <c r="AO6785" s="3"/>
      <c r="AP6785" s="3"/>
      <c r="AQ6785" s="3"/>
      <c r="AR6785" s="3"/>
      <c r="AS6785" s="3"/>
      <c r="AT6785" s="51"/>
      <c r="AU6785" s="48"/>
      <c r="AV6785" s="52"/>
      <c r="AW6785" s="52"/>
    </row>
    <row r="6786" spans="1:49" ht="15" customHeight="1" x14ac:dyDescent="0.25">
      <c r="A6786" s="11">
        <f t="shared" si="1057"/>
        <v>6783</v>
      </c>
      <c r="B6786" s="29">
        <v>37830</v>
      </c>
      <c r="C6786" s="25">
        <v>21</v>
      </c>
      <c r="D6786" s="12">
        <v>30.6</v>
      </c>
      <c r="E6786" s="25">
        <v>26.2</v>
      </c>
      <c r="F6786" s="35">
        <v>83</v>
      </c>
      <c r="G6786" s="25">
        <v>0</v>
      </c>
      <c r="H6786" s="13">
        <v>6.9</v>
      </c>
      <c r="I6786" s="25"/>
      <c r="J6786" s="12">
        <v>225</v>
      </c>
      <c r="K6786" s="12">
        <v>0</v>
      </c>
      <c r="L6786" s="25" t="s">
        <v>14</v>
      </c>
      <c r="M6786" s="10"/>
      <c r="N6786" s="15"/>
      <c r="O6786" s="15"/>
      <c r="P6786" s="4"/>
      <c r="Q6786" s="65"/>
      <c r="R6786" s="42"/>
      <c r="S6786" s="44"/>
      <c r="T6786" s="44"/>
      <c r="U6786" s="5"/>
      <c r="V6786" s="5"/>
      <c r="W6786" s="5"/>
      <c r="X6786" s="5"/>
      <c r="Y6786" s="5"/>
      <c r="Z6786" s="5"/>
      <c r="AA6786" s="5"/>
      <c r="AB6786" s="5"/>
      <c r="AC6786" s="5"/>
      <c r="AD6786" s="5"/>
      <c r="AE6786" s="5"/>
      <c r="AF6786" s="5"/>
      <c r="AG6786" s="5"/>
      <c r="AH6786" s="40"/>
      <c r="AI6786" s="3"/>
      <c r="AJ6786" s="3"/>
      <c r="AK6786" s="3"/>
      <c r="AL6786" s="3"/>
      <c r="AM6786" s="3"/>
      <c r="AN6786" s="3"/>
      <c r="AO6786" s="3"/>
      <c r="AP6786" s="3"/>
      <c r="AQ6786" s="3"/>
      <c r="AR6786" s="3"/>
      <c r="AS6786" s="3"/>
      <c r="AT6786" s="51"/>
      <c r="AU6786" s="48"/>
      <c r="AV6786" s="52"/>
      <c r="AW6786" s="52"/>
    </row>
    <row r="6787" spans="1:49" ht="15" customHeight="1" x14ac:dyDescent="0.25">
      <c r="A6787" s="11">
        <f t="shared" si="1057"/>
        <v>6784</v>
      </c>
      <c r="B6787" s="29">
        <v>37831</v>
      </c>
      <c r="C6787" s="25">
        <v>21</v>
      </c>
      <c r="D6787" s="12">
        <v>27.2</v>
      </c>
      <c r="E6787" s="25">
        <v>25.9</v>
      </c>
      <c r="F6787" s="35">
        <v>88</v>
      </c>
      <c r="G6787" s="25">
        <v>0.4</v>
      </c>
      <c r="H6787" s="13">
        <v>8</v>
      </c>
      <c r="I6787" s="25"/>
      <c r="J6787" s="12">
        <v>360</v>
      </c>
      <c r="K6787" s="12">
        <v>0</v>
      </c>
      <c r="L6787" s="25" t="s">
        <v>11</v>
      </c>
      <c r="M6787" s="10"/>
      <c r="N6787" s="15"/>
      <c r="O6787" s="15"/>
      <c r="P6787" s="4"/>
      <c r="Q6787" s="65"/>
      <c r="R6787" s="42"/>
      <c r="S6787" s="44"/>
      <c r="T6787" s="44"/>
      <c r="U6787" s="5"/>
      <c r="V6787" s="5"/>
      <c r="W6787" s="5"/>
      <c r="X6787" s="5"/>
      <c r="Y6787" s="5"/>
      <c r="Z6787" s="5"/>
      <c r="AA6787" s="5"/>
      <c r="AB6787" s="5"/>
      <c r="AC6787" s="5"/>
      <c r="AD6787" s="5"/>
      <c r="AE6787" s="5"/>
      <c r="AF6787" s="5"/>
      <c r="AG6787" s="5"/>
      <c r="AH6787" s="40"/>
      <c r="AI6787" s="3"/>
      <c r="AJ6787" s="3"/>
      <c r="AK6787" s="3"/>
      <c r="AL6787" s="3"/>
      <c r="AM6787" s="3"/>
      <c r="AN6787" s="3"/>
      <c r="AO6787" s="3"/>
      <c r="AP6787" s="3"/>
      <c r="AQ6787" s="3"/>
      <c r="AR6787" s="3"/>
      <c r="AS6787" s="3"/>
      <c r="AT6787" s="51"/>
      <c r="AU6787" s="48"/>
      <c r="AV6787" s="52"/>
      <c r="AW6787" s="52"/>
    </row>
    <row r="6788" spans="1:49" ht="15" customHeight="1" x14ac:dyDescent="0.25">
      <c r="A6788" s="11">
        <f t="shared" si="1057"/>
        <v>6785</v>
      </c>
      <c r="B6788" s="29">
        <v>37832</v>
      </c>
      <c r="C6788" s="25">
        <v>20</v>
      </c>
      <c r="D6788" s="12">
        <v>29.2</v>
      </c>
      <c r="E6788" s="25">
        <v>26.1</v>
      </c>
      <c r="F6788" s="35">
        <v>84</v>
      </c>
      <c r="G6788" s="25">
        <v>0</v>
      </c>
      <c r="H6788" s="13">
        <v>5.7</v>
      </c>
      <c r="I6788" s="25"/>
      <c r="J6788" s="12">
        <v>180</v>
      </c>
      <c r="K6788" s="12">
        <v>0</v>
      </c>
      <c r="L6788" s="25" t="s">
        <v>14</v>
      </c>
      <c r="M6788" s="10"/>
      <c r="N6788" s="15"/>
      <c r="O6788" s="15"/>
      <c r="P6788" s="4"/>
      <c r="Q6788" s="65"/>
      <c r="R6788" s="42"/>
      <c r="S6788" s="44"/>
      <c r="T6788" s="44"/>
      <c r="U6788" s="5"/>
      <c r="V6788" s="5"/>
      <c r="W6788" s="5"/>
      <c r="X6788" s="5"/>
      <c r="Y6788" s="5"/>
      <c r="Z6788" s="5"/>
      <c r="AA6788" s="5"/>
      <c r="AB6788" s="5"/>
      <c r="AC6788" s="5"/>
      <c r="AD6788" s="5"/>
      <c r="AE6788" s="5"/>
      <c r="AF6788" s="5"/>
      <c r="AG6788" s="5"/>
      <c r="AH6788" s="40"/>
      <c r="AI6788" s="3"/>
      <c r="AJ6788" s="3"/>
      <c r="AK6788" s="3"/>
      <c r="AL6788" s="3"/>
      <c r="AM6788" s="3"/>
      <c r="AN6788" s="3"/>
      <c r="AO6788" s="3"/>
      <c r="AP6788" s="3"/>
      <c r="AQ6788" s="3"/>
      <c r="AR6788" s="3"/>
      <c r="AS6788" s="3"/>
      <c r="AT6788" s="51"/>
      <c r="AU6788" s="48"/>
      <c r="AV6788" s="52"/>
      <c r="AW6788" s="52"/>
    </row>
    <row r="6789" spans="1:49" ht="15" customHeight="1" x14ac:dyDescent="0.25">
      <c r="A6789" s="11">
        <f t="shared" si="1057"/>
        <v>6786</v>
      </c>
      <c r="B6789" s="29">
        <v>37833</v>
      </c>
      <c r="C6789" s="25">
        <v>21</v>
      </c>
      <c r="D6789" s="12">
        <v>28.7</v>
      </c>
      <c r="E6789" s="25">
        <v>26</v>
      </c>
      <c r="F6789" s="35">
        <v>88</v>
      </c>
      <c r="G6789" s="25">
        <v>2</v>
      </c>
      <c r="H6789" s="13">
        <v>7.2</v>
      </c>
      <c r="I6789" s="25"/>
      <c r="J6789" s="12">
        <v>180</v>
      </c>
      <c r="K6789" s="12">
        <v>2</v>
      </c>
      <c r="L6789" s="25" t="s">
        <v>13</v>
      </c>
      <c r="M6789" s="10"/>
      <c r="N6789" s="15"/>
      <c r="O6789" s="15"/>
      <c r="P6789" s="4"/>
      <c r="Q6789" s="65"/>
      <c r="R6789" s="42"/>
      <c r="S6789" s="44"/>
      <c r="T6789" s="44"/>
      <c r="U6789" s="5"/>
      <c r="V6789" s="5"/>
      <c r="W6789" s="5"/>
      <c r="X6789" s="5"/>
      <c r="Y6789" s="5"/>
      <c r="Z6789" s="5"/>
      <c r="AA6789" s="5"/>
      <c r="AB6789" s="5"/>
      <c r="AC6789" s="5"/>
      <c r="AD6789" s="5"/>
      <c r="AE6789" s="5"/>
      <c r="AF6789" s="5"/>
      <c r="AG6789" s="5"/>
      <c r="AH6789" s="40"/>
      <c r="AI6789" s="3"/>
      <c r="AJ6789" s="3"/>
      <c r="AK6789" s="3"/>
      <c r="AL6789" s="3"/>
      <c r="AM6789" s="3"/>
      <c r="AN6789" s="3"/>
      <c r="AO6789" s="3"/>
      <c r="AP6789" s="3"/>
      <c r="AQ6789" s="3"/>
      <c r="AR6789" s="3"/>
      <c r="AS6789" s="3"/>
      <c r="AT6789" s="51"/>
      <c r="AU6789" s="48"/>
      <c r="AV6789" s="52"/>
      <c r="AW6789" s="52"/>
    </row>
    <row r="6790" spans="1:49" ht="15" customHeight="1" x14ac:dyDescent="0.25">
      <c r="A6790" s="11">
        <f t="shared" ref="A6790:A6853" si="1058">A6789+1</f>
        <v>6787</v>
      </c>
      <c r="B6790" s="29">
        <v>37834</v>
      </c>
      <c r="C6790" s="25">
        <v>21</v>
      </c>
      <c r="D6790" s="12">
        <v>28.8</v>
      </c>
      <c r="E6790" s="25">
        <v>25.4</v>
      </c>
      <c r="F6790" s="35">
        <v>91</v>
      </c>
      <c r="G6790" s="25">
        <v>0</v>
      </c>
      <c r="H6790" s="13">
        <v>5.8</v>
      </c>
      <c r="I6790" s="25"/>
      <c r="J6790" s="12">
        <v>270</v>
      </c>
      <c r="K6790" s="12">
        <v>0</v>
      </c>
      <c r="L6790" s="25" t="s">
        <v>15</v>
      </c>
      <c r="M6790" s="10"/>
      <c r="N6790" s="15"/>
      <c r="O6790" s="15"/>
      <c r="P6790" s="4"/>
      <c r="Q6790" s="65"/>
      <c r="R6790" s="42"/>
      <c r="S6790" s="44"/>
      <c r="T6790" s="44"/>
      <c r="U6790" s="5"/>
      <c r="V6790" s="5"/>
      <c r="W6790" s="5"/>
      <c r="X6790" s="5"/>
      <c r="Y6790" s="5"/>
      <c r="Z6790" s="5"/>
      <c r="AA6790" s="5"/>
      <c r="AB6790" s="5"/>
      <c r="AC6790" s="5"/>
      <c r="AD6790" s="5"/>
      <c r="AE6790" s="5"/>
      <c r="AF6790" s="5"/>
      <c r="AG6790" s="5"/>
      <c r="AH6790" s="40"/>
      <c r="AI6790" s="3"/>
      <c r="AJ6790" s="3"/>
      <c r="AK6790" s="3"/>
      <c r="AL6790" s="3"/>
      <c r="AM6790" s="3"/>
      <c r="AN6790" s="3"/>
      <c r="AO6790" s="3"/>
      <c r="AP6790" s="3"/>
      <c r="AQ6790" s="3"/>
      <c r="AR6790" s="3"/>
      <c r="AS6790" s="3"/>
      <c r="AT6790" s="51"/>
      <c r="AU6790" s="48"/>
      <c r="AV6790" s="52"/>
      <c r="AW6790" s="52"/>
    </row>
    <row r="6791" spans="1:49" ht="15" customHeight="1" x14ac:dyDescent="0.25">
      <c r="A6791" s="11">
        <f t="shared" si="1058"/>
        <v>6788</v>
      </c>
      <c r="B6791" s="29">
        <v>37835</v>
      </c>
      <c r="C6791" s="25">
        <v>22</v>
      </c>
      <c r="D6791" s="12">
        <v>28.7</v>
      </c>
      <c r="E6791" s="25">
        <v>26.1</v>
      </c>
      <c r="F6791" s="35">
        <v>84</v>
      </c>
      <c r="G6791" s="25">
        <v>47.1</v>
      </c>
      <c r="H6791" s="13">
        <v>1.9</v>
      </c>
      <c r="I6791" s="25"/>
      <c r="J6791" s="12">
        <v>180</v>
      </c>
      <c r="K6791" s="12">
        <v>0</v>
      </c>
      <c r="L6791" s="25" t="s">
        <v>14</v>
      </c>
      <c r="M6791" s="10"/>
      <c r="N6791" s="15"/>
      <c r="O6791" s="15"/>
      <c r="P6791" s="4"/>
      <c r="Q6791" s="65"/>
      <c r="R6791" s="42"/>
      <c r="S6791" s="44"/>
      <c r="T6791" s="44"/>
      <c r="U6791" s="5"/>
      <c r="V6791" s="5"/>
      <c r="W6791" s="5"/>
      <c r="X6791" s="5"/>
      <c r="Y6791" s="5"/>
      <c r="Z6791" s="5"/>
      <c r="AA6791" s="5"/>
      <c r="AB6791" s="5"/>
      <c r="AC6791" s="5"/>
      <c r="AD6791" s="5"/>
      <c r="AE6791" s="5"/>
      <c r="AF6791" s="5"/>
      <c r="AG6791" s="5"/>
      <c r="AH6791" s="40"/>
      <c r="AI6791" s="3"/>
      <c r="AJ6791" s="3"/>
      <c r="AK6791" s="3"/>
      <c r="AL6791" s="3"/>
      <c r="AM6791" s="3"/>
      <c r="AN6791" s="3"/>
      <c r="AO6791" s="3"/>
      <c r="AP6791" s="3"/>
      <c r="AQ6791" s="3"/>
      <c r="AR6791" s="3"/>
      <c r="AS6791" s="3"/>
      <c r="AT6791" s="51"/>
      <c r="AU6791" s="48"/>
      <c r="AV6791" s="52"/>
      <c r="AW6791" s="52"/>
    </row>
    <row r="6792" spans="1:49" ht="15" customHeight="1" x14ac:dyDescent="0.25">
      <c r="A6792" s="11">
        <f t="shared" si="1058"/>
        <v>6789</v>
      </c>
      <c r="B6792" s="29">
        <v>37836</v>
      </c>
      <c r="C6792" s="25">
        <v>21</v>
      </c>
      <c r="D6792" s="12">
        <v>28.4</v>
      </c>
      <c r="E6792" s="25">
        <v>25.9</v>
      </c>
      <c r="F6792" s="35">
        <v>86</v>
      </c>
      <c r="G6792" s="25">
        <v>12.7</v>
      </c>
      <c r="H6792" s="13">
        <v>3.1</v>
      </c>
      <c r="I6792" s="25"/>
      <c r="J6792" s="12">
        <v>225</v>
      </c>
      <c r="K6792" s="12">
        <v>0</v>
      </c>
      <c r="L6792" s="25" t="s">
        <v>14</v>
      </c>
      <c r="M6792" s="10"/>
      <c r="N6792" s="15"/>
      <c r="O6792" s="15"/>
      <c r="P6792" s="4"/>
      <c r="Q6792" s="65"/>
      <c r="R6792" s="42"/>
      <c r="S6792" s="44"/>
      <c r="T6792" s="44"/>
      <c r="U6792" s="5"/>
      <c r="V6792" s="5"/>
      <c r="W6792" s="5"/>
      <c r="X6792" s="5"/>
      <c r="Y6792" s="5"/>
      <c r="Z6792" s="5"/>
      <c r="AA6792" s="5"/>
      <c r="AB6792" s="5"/>
      <c r="AC6792" s="5"/>
      <c r="AD6792" s="5"/>
      <c r="AE6792" s="5"/>
      <c r="AF6792" s="5"/>
      <c r="AG6792" s="5"/>
      <c r="AH6792" s="40"/>
      <c r="AI6792" s="3"/>
      <c r="AJ6792" s="3"/>
      <c r="AK6792" s="3"/>
      <c r="AL6792" s="3"/>
      <c r="AM6792" s="3"/>
      <c r="AN6792" s="3"/>
      <c r="AO6792" s="3"/>
      <c r="AP6792" s="3"/>
      <c r="AQ6792" s="3"/>
      <c r="AR6792" s="3"/>
      <c r="AS6792" s="3"/>
      <c r="AT6792" s="51"/>
      <c r="AU6792" s="48"/>
      <c r="AV6792" s="52"/>
      <c r="AW6792" s="52"/>
    </row>
    <row r="6793" spans="1:49" ht="15" customHeight="1" x14ac:dyDescent="0.25">
      <c r="A6793" s="11">
        <f t="shared" si="1058"/>
        <v>6790</v>
      </c>
      <c r="B6793" s="29">
        <v>37837</v>
      </c>
      <c r="C6793" s="25">
        <v>21</v>
      </c>
      <c r="D6793" s="12">
        <v>28.3</v>
      </c>
      <c r="E6793" s="25">
        <v>25.3</v>
      </c>
      <c r="F6793" s="35">
        <v>85</v>
      </c>
      <c r="G6793" s="25">
        <v>0.2</v>
      </c>
      <c r="H6793" s="13">
        <v>5.4</v>
      </c>
      <c r="I6793" s="25"/>
      <c r="J6793" s="12">
        <v>360</v>
      </c>
      <c r="K6793" s="12">
        <v>0</v>
      </c>
      <c r="L6793" s="25" t="s">
        <v>11</v>
      </c>
      <c r="M6793" s="10"/>
      <c r="N6793" s="15"/>
      <c r="O6793" s="15"/>
      <c r="P6793" s="4"/>
      <c r="Q6793" s="65"/>
      <c r="R6793" s="42"/>
      <c r="S6793" s="44"/>
      <c r="T6793" s="44"/>
      <c r="U6793" s="5"/>
      <c r="V6793" s="5"/>
      <c r="W6793" s="5"/>
      <c r="X6793" s="5"/>
      <c r="Y6793" s="5"/>
      <c r="Z6793" s="5"/>
      <c r="AA6793" s="5"/>
      <c r="AB6793" s="5"/>
      <c r="AC6793" s="5"/>
      <c r="AD6793" s="5"/>
      <c r="AE6793" s="5"/>
      <c r="AF6793" s="5"/>
      <c r="AG6793" s="5"/>
      <c r="AH6793" s="40"/>
      <c r="AI6793" s="3"/>
      <c r="AJ6793" s="3"/>
      <c r="AK6793" s="3"/>
      <c r="AL6793" s="3"/>
      <c r="AM6793" s="3"/>
      <c r="AN6793" s="3"/>
      <c r="AO6793" s="3"/>
      <c r="AP6793" s="3"/>
      <c r="AQ6793" s="3"/>
      <c r="AR6793" s="3"/>
      <c r="AS6793" s="3"/>
      <c r="AT6793" s="51"/>
      <c r="AU6793" s="48"/>
      <c r="AV6793" s="52"/>
      <c r="AW6793" s="52"/>
    </row>
    <row r="6794" spans="1:49" ht="15" customHeight="1" x14ac:dyDescent="0.25">
      <c r="A6794" s="11">
        <f t="shared" si="1058"/>
        <v>6791</v>
      </c>
      <c r="B6794" s="29">
        <v>37838</v>
      </c>
      <c r="C6794" s="25">
        <v>20</v>
      </c>
      <c r="D6794" s="12">
        <v>30.3</v>
      </c>
      <c r="E6794" s="25">
        <v>25.6</v>
      </c>
      <c r="F6794" s="35">
        <v>85</v>
      </c>
      <c r="G6794" s="25">
        <v>4</v>
      </c>
      <c r="H6794" s="13">
        <v>0.1</v>
      </c>
      <c r="I6794" s="25"/>
      <c r="J6794" s="12">
        <v>225</v>
      </c>
      <c r="K6794" s="12">
        <v>0</v>
      </c>
      <c r="L6794" s="25" t="s">
        <v>13</v>
      </c>
      <c r="M6794" s="10"/>
      <c r="N6794" s="15"/>
      <c r="O6794" s="15"/>
      <c r="P6794" s="4"/>
      <c r="Q6794" s="65"/>
      <c r="R6794" s="42"/>
      <c r="S6794" s="44"/>
      <c r="T6794" s="44"/>
      <c r="U6794" s="5"/>
      <c r="V6794" s="5"/>
      <c r="W6794" s="5"/>
      <c r="X6794" s="5"/>
      <c r="Y6794" s="5"/>
      <c r="Z6794" s="5"/>
      <c r="AA6794" s="5"/>
      <c r="AB6794" s="5"/>
      <c r="AC6794" s="5"/>
      <c r="AD6794" s="5"/>
      <c r="AE6794" s="5"/>
      <c r="AF6794" s="5"/>
      <c r="AG6794" s="5"/>
      <c r="AH6794" s="40"/>
      <c r="AI6794" s="3"/>
      <c r="AJ6794" s="3"/>
      <c r="AK6794" s="3"/>
      <c r="AL6794" s="3"/>
      <c r="AM6794" s="3"/>
      <c r="AN6794" s="3"/>
      <c r="AO6794" s="3"/>
      <c r="AP6794" s="3"/>
      <c r="AQ6794" s="3"/>
      <c r="AR6794" s="3"/>
      <c r="AS6794" s="3"/>
      <c r="AT6794" s="51"/>
      <c r="AU6794" s="48"/>
      <c r="AV6794" s="52"/>
      <c r="AW6794" s="52"/>
    </row>
    <row r="6795" spans="1:49" ht="15" customHeight="1" x14ac:dyDescent="0.25">
      <c r="A6795" s="11">
        <f t="shared" si="1058"/>
        <v>6792</v>
      </c>
      <c r="B6795" s="29">
        <v>37839</v>
      </c>
      <c r="C6795" s="25">
        <v>21</v>
      </c>
      <c r="D6795" s="12">
        <v>30</v>
      </c>
      <c r="E6795" s="25">
        <v>25.8</v>
      </c>
      <c r="F6795" s="35">
        <v>89</v>
      </c>
      <c r="G6795" s="25">
        <v>0</v>
      </c>
      <c r="H6795" s="13">
        <v>2.2000000000000002</v>
      </c>
      <c r="I6795" s="25"/>
      <c r="J6795" s="12">
        <v>225</v>
      </c>
      <c r="K6795" s="12">
        <v>0</v>
      </c>
      <c r="L6795" s="25" t="s">
        <v>15</v>
      </c>
      <c r="M6795" s="10"/>
      <c r="N6795" s="15"/>
      <c r="O6795" s="15"/>
      <c r="P6795" s="4"/>
      <c r="Q6795" s="65"/>
      <c r="R6795" s="42"/>
      <c r="S6795" s="44"/>
      <c r="T6795" s="44"/>
      <c r="U6795" s="5"/>
      <c r="V6795" s="5"/>
      <c r="W6795" s="5"/>
      <c r="X6795" s="5"/>
      <c r="Y6795" s="5"/>
      <c r="Z6795" s="5"/>
      <c r="AA6795" s="5"/>
      <c r="AB6795" s="5"/>
      <c r="AC6795" s="5"/>
      <c r="AD6795" s="5"/>
      <c r="AE6795" s="5"/>
      <c r="AF6795" s="5"/>
      <c r="AG6795" s="5"/>
      <c r="AH6795" s="40"/>
      <c r="AI6795" s="3"/>
      <c r="AJ6795" s="3"/>
      <c r="AK6795" s="3"/>
      <c r="AL6795" s="3"/>
      <c r="AM6795" s="3"/>
      <c r="AN6795" s="3"/>
      <c r="AO6795" s="3"/>
      <c r="AP6795" s="3"/>
      <c r="AQ6795" s="3"/>
      <c r="AR6795" s="3"/>
      <c r="AS6795" s="3"/>
      <c r="AT6795" s="51"/>
      <c r="AU6795" s="48"/>
      <c r="AV6795" s="52"/>
      <c r="AW6795" s="52"/>
    </row>
    <row r="6796" spans="1:49" ht="15" customHeight="1" x14ac:dyDescent="0.25">
      <c r="A6796" s="11">
        <f t="shared" si="1058"/>
        <v>6793</v>
      </c>
      <c r="B6796" s="29">
        <v>37840</v>
      </c>
      <c r="C6796" s="25">
        <v>21</v>
      </c>
      <c r="D6796" s="12">
        <v>30</v>
      </c>
      <c r="E6796" s="25">
        <v>26.9</v>
      </c>
      <c r="F6796" s="35">
        <v>92</v>
      </c>
      <c r="G6796" s="25">
        <v>0</v>
      </c>
      <c r="H6796" s="13">
        <v>4.8</v>
      </c>
      <c r="I6796" s="25"/>
      <c r="J6796" s="12">
        <v>225</v>
      </c>
      <c r="K6796" s="12">
        <v>0</v>
      </c>
      <c r="L6796" s="25" t="s">
        <v>15</v>
      </c>
      <c r="M6796" s="10"/>
      <c r="N6796" s="15"/>
      <c r="O6796" s="15"/>
      <c r="P6796" s="4"/>
      <c r="Q6796" s="65"/>
      <c r="R6796" s="42"/>
      <c r="S6796" s="44"/>
      <c r="T6796" s="44"/>
      <c r="U6796" s="5"/>
      <c r="V6796" s="5"/>
      <c r="W6796" s="5"/>
      <c r="X6796" s="5"/>
      <c r="Y6796" s="5"/>
      <c r="Z6796" s="5"/>
      <c r="AA6796" s="5"/>
      <c r="AB6796" s="5"/>
      <c r="AC6796" s="5"/>
      <c r="AD6796" s="5"/>
      <c r="AE6796" s="5"/>
      <c r="AF6796" s="5"/>
      <c r="AG6796" s="5"/>
      <c r="AH6796" s="40"/>
      <c r="AI6796" s="3"/>
      <c r="AJ6796" s="3"/>
      <c r="AK6796" s="3"/>
      <c r="AL6796" s="3"/>
      <c r="AM6796" s="3"/>
      <c r="AN6796" s="3"/>
      <c r="AO6796" s="3"/>
      <c r="AP6796" s="3"/>
      <c r="AQ6796" s="3"/>
      <c r="AR6796" s="3"/>
      <c r="AS6796" s="3"/>
      <c r="AT6796" s="51"/>
      <c r="AU6796" s="48"/>
      <c r="AV6796" s="52"/>
      <c r="AW6796" s="52"/>
    </row>
    <row r="6797" spans="1:49" ht="15" customHeight="1" x14ac:dyDescent="0.25">
      <c r="A6797" s="11">
        <f t="shared" si="1058"/>
        <v>6794</v>
      </c>
      <c r="B6797" s="29">
        <v>37841</v>
      </c>
      <c r="C6797" s="25">
        <v>18</v>
      </c>
      <c r="D6797" s="12">
        <v>29.8</v>
      </c>
      <c r="E6797" s="25">
        <v>26.8</v>
      </c>
      <c r="F6797" s="35">
        <v>84</v>
      </c>
      <c r="G6797" s="25">
        <v>42.3</v>
      </c>
      <c r="H6797" s="13">
        <v>4.0999999999999996</v>
      </c>
      <c r="I6797" s="25"/>
      <c r="J6797" s="12">
        <v>180</v>
      </c>
      <c r="K6797" s="12">
        <v>0</v>
      </c>
      <c r="L6797" s="25" t="s">
        <v>15</v>
      </c>
      <c r="M6797" s="10"/>
      <c r="N6797" s="15"/>
      <c r="O6797" s="15"/>
      <c r="P6797" s="4"/>
      <c r="Q6797" s="65"/>
      <c r="R6797" s="42"/>
      <c r="S6797" s="44"/>
      <c r="T6797" s="44"/>
      <c r="U6797" s="5"/>
      <c r="V6797" s="5"/>
      <c r="W6797" s="5"/>
      <c r="X6797" s="5"/>
      <c r="Y6797" s="5"/>
      <c r="Z6797" s="5"/>
      <c r="AA6797" s="5"/>
      <c r="AB6797" s="5"/>
      <c r="AC6797" s="5"/>
      <c r="AD6797" s="5"/>
      <c r="AE6797" s="5"/>
      <c r="AF6797" s="5"/>
      <c r="AG6797" s="5"/>
      <c r="AH6797" s="40"/>
      <c r="AI6797" s="3"/>
      <c r="AJ6797" s="3"/>
      <c r="AK6797" s="3"/>
      <c r="AL6797" s="3"/>
      <c r="AM6797" s="3"/>
      <c r="AN6797" s="3"/>
      <c r="AO6797" s="3"/>
      <c r="AP6797" s="3"/>
      <c r="AQ6797" s="3"/>
      <c r="AR6797" s="3"/>
      <c r="AS6797" s="3"/>
      <c r="AT6797" s="51"/>
      <c r="AU6797" s="48"/>
      <c r="AV6797" s="52"/>
      <c r="AW6797" s="52"/>
    </row>
    <row r="6798" spans="1:49" ht="15" customHeight="1" x14ac:dyDescent="0.25">
      <c r="A6798" s="11">
        <f t="shared" si="1058"/>
        <v>6795</v>
      </c>
      <c r="B6798" s="29">
        <v>37842</v>
      </c>
      <c r="C6798" s="25">
        <v>18</v>
      </c>
      <c r="D6798" s="12">
        <v>32</v>
      </c>
      <c r="E6798" s="25">
        <v>25.8</v>
      </c>
      <c r="F6798" s="35">
        <v>91</v>
      </c>
      <c r="G6798" s="25">
        <v>44.2</v>
      </c>
      <c r="H6798" s="13">
        <v>5.3</v>
      </c>
      <c r="I6798" s="25"/>
      <c r="J6798" s="12">
        <v>225</v>
      </c>
      <c r="K6798" s="12">
        <v>0</v>
      </c>
      <c r="L6798" s="25" t="s">
        <v>13</v>
      </c>
      <c r="M6798" s="10"/>
      <c r="N6798" s="15"/>
      <c r="O6798" s="15"/>
      <c r="P6798" s="4"/>
      <c r="Q6798" s="65"/>
      <c r="R6798" s="42"/>
      <c r="S6798" s="44"/>
      <c r="T6798" s="44"/>
      <c r="U6798" s="5"/>
      <c r="V6798" s="5"/>
      <c r="W6798" s="5"/>
      <c r="X6798" s="5"/>
      <c r="Y6798" s="5"/>
      <c r="Z6798" s="5"/>
      <c r="AA6798" s="5"/>
      <c r="AB6798" s="5"/>
      <c r="AC6798" s="5"/>
      <c r="AD6798" s="5"/>
      <c r="AE6798" s="5"/>
      <c r="AF6798" s="5"/>
      <c r="AG6798" s="5"/>
      <c r="AH6798" s="40"/>
      <c r="AI6798" s="3"/>
      <c r="AJ6798" s="3"/>
      <c r="AK6798" s="3"/>
      <c r="AL6798" s="3"/>
      <c r="AM6798" s="3"/>
      <c r="AN6798" s="3"/>
      <c r="AO6798" s="3"/>
      <c r="AP6798" s="3"/>
      <c r="AQ6798" s="3"/>
      <c r="AR6798" s="3"/>
      <c r="AS6798" s="3"/>
      <c r="AT6798" s="51"/>
      <c r="AU6798" s="48"/>
      <c r="AV6798" s="52"/>
      <c r="AW6798" s="52"/>
    </row>
    <row r="6799" spans="1:49" ht="15" customHeight="1" x14ac:dyDescent="0.25">
      <c r="A6799" s="11">
        <f t="shared" si="1058"/>
        <v>6796</v>
      </c>
      <c r="B6799" s="29">
        <v>37843</v>
      </c>
      <c r="C6799" s="25">
        <v>18</v>
      </c>
      <c r="D6799" s="12">
        <v>32.4</v>
      </c>
      <c r="E6799" s="25">
        <v>25.9</v>
      </c>
      <c r="F6799" s="35">
        <v>86</v>
      </c>
      <c r="G6799" s="25">
        <v>2.5</v>
      </c>
      <c r="H6799" s="13">
        <v>3.5</v>
      </c>
      <c r="I6799" s="25"/>
      <c r="J6799" s="12">
        <v>225</v>
      </c>
      <c r="K6799" s="12">
        <v>0</v>
      </c>
      <c r="L6799" s="25" t="s">
        <v>13</v>
      </c>
      <c r="M6799" s="10"/>
      <c r="N6799" s="15"/>
      <c r="O6799" s="15"/>
      <c r="P6799" s="4"/>
      <c r="Q6799" s="65"/>
      <c r="R6799" s="42"/>
      <c r="S6799" s="44"/>
      <c r="T6799" s="44"/>
      <c r="U6799" s="5"/>
      <c r="V6799" s="5"/>
      <c r="W6799" s="5"/>
      <c r="X6799" s="5"/>
      <c r="Y6799" s="5"/>
      <c r="Z6799" s="5"/>
      <c r="AA6799" s="5"/>
      <c r="AB6799" s="5"/>
      <c r="AC6799" s="5"/>
      <c r="AD6799" s="5"/>
      <c r="AE6799" s="5"/>
      <c r="AF6799" s="5"/>
      <c r="AG6799" s="5"/>
      <c r="AH6799" s="40"/>
      <c r="AI6799" s="3"/>
      <c r="AJ6799" s="3"/>
      <c r="AK6799" s="3"/>
      <c r="AL6799" s="3"/>
      <c r="AM6799" s="3"/>
      <c r="AN6799" s="3"/>
      <c r="AO6799" s="3"/>
      <c r="AP6799" s="3"/>
      <c r="AQ6799" s="3"/>
      <c r="AR6799" s="3"/>
      <c r="AS6799" s="3"/>
      <c r="AT6799" s="51"/>
      <c r="AU6799" s="48"/>
      <c r="AV6799" s="52"/>
      <c r="AW6799" s="52"/>
    </row>
    <row r="6800" spans="1:49" ht="15" customHeight="1" x14ac:dyDescent="0.25">
      <c r="A6800" s="11">
        <f t="shared" si="1058"/>
        <v>6797</v>
      </c>
      <c r="B6800" s="29">
        <v>37844</v>
      </c>
      <c r="C6800" s="25">
        <v>19</v>
      </c>
      <c r="D6800" s="12">
        <v>31.8</v>
      </c>
      <c r="E6800" s="25">
        <v>25.7</v>
      </c>
      <c r="F6800" s="35">
        <v>91</v>
      </c>
      <c r="G6800" s="25">
        <v>38.6</v>
      </c>
      <c r="H6800" s="13">
        <v>5.9</v>
      </c>
      <c r="I6800" s="25"/>
      <c r="J6800" s="12">
        <v>225</v>
      </c>
      <c r="K6800" s="12">
        <v>0</v>
      </c>
      <c r="L6800" s="25" t="s">
        <v>13</v>
      </c>
      <c r="M6800" s="10"/>
      <c r="N6800" s="15"/>
      <c r="O6800" s="15"/>
      <c r="P6800" s="4"/>
      <c r="Q6800" s="65"/>
      <c r="R6800" s="42"/>
      <c r="S6800" s="44"/>
      <c r="T6800" s="44"/>
      <c r="U6800" s="5"/>
      <c r="V6800" s="5"/>
      <c r="W6800" s="5"/>
      <c r="X6800" s="5"/>
      <c r="Y6800" s="5"/>
      <c r="Z6800" s="5"/>
      <c r="AA6800" s="5"/>
      <c r="AB6800" s="5"/>
      <c r="AC6800" s="5"/>
      <c r="AD6800" s="5"/>
      <c r="AE6800" s="5"/>
      <c r="AF6800" s="5"/>
      <c r="AG6800" s="5"/>
      <c r="AH6800" s="40"/>
      <c r="AI6800" s="3"/>
      <c r="AJ6800" s="3"/>
      <c r="AK6800" s="3"/>
      <c r="AL6800" s="3"/>
      <c r="AM6800" s="3"/>
      <c r="AN6800" s="3"/>
      <c r="AO6800" s="3"/>
      <c r="AP6800" s="3"/>
      <c r="AQ6800" s="3"/>
      <c r="AR6800" s="3"/>
      <c r="AS6800" s="3"/>
      <c r="AT6800" s="51"/>
      <c r="AU6800" s="48"/>
      <c r="AV6800" s="52"/>
      <c r="AW6800" s="52"/>
    </row>
    <row r="6801" spans="1:49" ht="15" customHeight="1" x14ac:dyDescent="0.25">
      <c r="A6801" s="11">
        <f t="shared" si="1058"/>
        <v>6798</v>
      </c>
      <c r="B6801" s="29">
        <v>37845</v>
      </c>
      <c r="C6801" s="25">
        <v>20</v>
      </c>
      <c r="D6801" s="12">
        <v>32.200000000000003</v>
      </c>
      <c r="E6801" s="25">
        <v>24.8</v>
      </c>
      <c r="F6801" s="35">
        <v>86</v>
      </c>
      <c r="G6801" s="25">
        <v>0</v>
      </c>
      <c r="H6801" s="13">
        <v>2.7</v>
      </c>
      <c r="I6801" s="25"/>
      <c r="J6801" s="12">
        <v>225</v>
      </c>
      <c r="K6801" s="12">
        <v>0</v>
      </c>
      <c r="L6801" s="25" t="s">
        <v>15</v>
      </c>
      <c r="M6801" s="10"/>
      <c r="N6801" s="15"/>
      <c r="O6801" s="15"/>
      <c r="P6801" s="4"/>
      <c r="Q6801" s="65"/>
      <c r="R6801" s="42"/>
      <c r="S6801" s="44"/>
      <c r="T6801" s="44"/>
      <c r="U6801" s="5"/>
      <c r="V6801" s="5"/>
      <c r="W6801" s="5"/>
      <c r="X6801" s="5"/>
      <c r="Y6801" s="5"/>
      <c r="Z6801" s="5"/>
      <c r="AA6801" s="5"/>
      <c r="AB6801" s="5"/>
      <c r="AC6801" s="5"/>
      <c r="AD6801" s="5"/>
      <c r="AE6801" s="5"/>
      <c r="AF6801" s="5"/>
      <c r="AG6801" s="5"/>
      <c r="AH6801" s="40"/>
      <c r="AI6801" s="3"/>
      <c r="AJ6801" s="3"/>
      <c r="AK6801" s="3"/>
      <c r="AL6801" s="3"/>
      <c r="AM6801" s="3"/>
      <c r="AN6801" s="3"/>
      <c r="AO6801" s="3"/>
      <c r="AP6801" s="3"/>
      <c r="AQ6801" s="3"/>
      <c r="AR6801" s="3"/>
      <c r="AS6801" s="3"/>
      <c r="AT6801" s="51"/>
      <c r="AU6801" s="48"/>
      <c r="AV6801" s="52"/>
      <c r="AW6801" s="52"/>
    </row>
    <row r="6802" spans="1:49" ht="15" customHeight="1" x14ac:dyDescent="0.25">
      <c r="A6802" s="11">
        <f t="shared" si="1058"/>
        <v>6799</v>
      </c>
      <c r="B6802" s="29">
        <v>37846</v>
      </c>
      <c r="C6802" s="25">
        <v>20</v>
      </c>
      <c r="D6802" s="12">
        <v>32.799999999999997</v>
      </c>
      <c r="E6802" s="25">
        <v>25.5</v>
      </c>
      <c r="F6802" s="35">
        <v>88</v>
      </c>
      <c r="G6802" s="25">
        <v>26</v>
      </c>
      <c r="H6802" s="13">
        <v>1.9</v>
      </c>
      <c r="I6802" s="25"/>
      <c r="J6802" s="12">
        <v>180</v>
      </c>
      <c r="K6802" s="12">
        <v>1</v>
      </c>
      <c r="L6802" s="25" t="s">
        <v>14</v>
      </c>
      <c r="M6802" s="10"/>
      <c r="N6802" s="15"/>
      <c r="O6802" s="15"/>
      <c r="P6802" s="4"/>
      <c r="Q6802" s="65"/>
      <c r="R6802" s="42"/>
      <c r="S6802" s="44"/>
      <c r="T6802" s="44"/>
      <c r="U6802" s="5"/>
      <c r="V6802" s="5"/>
      <c r="W6802" s="5"/>
      <c r="X6802" s="5"/>
      <c r="Y6802" s="5"/>
      <c r="Z6802" s="5"/>
      <c r="AA6802" s="5"/>
      <c r="AB6802" s="5"/>
      <c r="AC6802" s="5"/>
      <c r="AD6802" s="5"/>
      <c r="AE6802" s="5"/>
      <c r="AF6802" s="5"/>
      <c r="AG6802" s="5"/>
      <c r="AH6802" s="40"/>
      <c r="AI6802" s="3"/>
      <c r="AJ6802" s="3"/>
      <c r="AK6802" s="3"/>
      <c r="AL6802" s="3"/>
      <c r="AM6802" s="3"/>
      <c r="AN6802" s="3"/>
      <c r="AO6802" s="3"/>
      <c r="AP6802" s="3"/>
      <c r="AQ6802" s="3"/>
      <c r="AR6802" s="3"/>
      <c r="AS6802" s="3"/>
      <c r="AT6802" s="51"/>
      <c r="AU6802" s="48"/>
      <c r="AV6802" s="52"/>
      <c r="AW6802" s="52"/>
    </row>
    <row r="6803" spans="1:49" ht="15" customHeight="1" x14ac:dyDescent="0.25">
      <c r="A6803" s="11">
        <f t="shared" si="1058"/>
        <v>6800</v>
      </c>
      <c r="B6803" s="29">
        <v>37847</v>
      </c>
      <c r="C6803" s="25">
        <v>20</v>
      </c>
      <c r="D6803" s="12">
        <v>31.8</v>
      </c>
      <c r="E6803" s="25">
        <v>24.8</v>
      </c>
      <c r="F6803" s="35">
        <v>87</v>
      </c>
      <c r="G6803" s="25">
        <v>35.5</v>
      </c>
      <c r="H6803" s="13">
        <v>2.2999999999999998</v>
      </c>
      <c r="I6803" s="25"/>
      <c r="J6803" s="12">
        <v>270</v>
      </c>
      <c r="K6803" s="12">
        <v>0</v>
      </c>
      <c r="L6803" s="25" t="s">
        <v>14</v>
      </c>
      <c r="M6803" s="10"/>
      <c r="N6803" s="15"/>
      <c r="O6803" s="15"/>
      <c r="P6803" s="4"/>
      <c r="Q6803" s="65"/>
      <c r="R6803" s="42"/>
      <c r="S6803" s="44"/>
      <c r="T6803" s="44"/>
      <c r="U6803" s="5"/>
      <c r="V6803" s="5"/>
      <c r="W6803" s="5"/>
      <c r="X6803" s="5"/>
      <c r="Y6803" s="5"/>
      <c r="Z6803" s="5"/>
      <c r="AA6803" s="5"/>
      <c r="AB6803" s="5"/>
      <c r="AC6803" s="5"/>
      <c r="AD6803" s="5"/>
      <c r="AE6803" s="5"/>
      <c r="AF6803" s="5"/>
      <c r="AG6803" s="5"/>
      <c r="AH6803" s="40"/>
      <c r="AI6803" s="3"/>
      <c r="AJ6803" s="3"/>
      <c r="AK6803" s="3"/>
      <c r="AL6803" s="3"/>
      <c r="AM6803" s="3"/>
      <c r="AN6803" s="3"/>
      <c r="AO6803" s="3"/>
      <c r="AP6803" s="3"/>
      <c r="AQ6803" s="3"/>
      <c r="AR6803" s="3"/>
      <c r="AS6803" s="3"/>
      <c r="AT6803" s="51"/>
      <c r="AU6803" s="48"/>
      <c r="AV6803" s="52"/>
      <c r="AW6803" s="52"/>
    </row>
    <row r="6804" spans="1:49" ht="15" customHeight="1" x14ac:dyDescent="0.25">
      <c r="A6804" s="11">
        <f t="shared" si="1058"/>
        <v>6801</v>
      </c>
      <c r="B6804" s="29">
        <v>37848</v>
      </c>
      <c r="C6804" s="25">
        <v>20</v>
      </c>
      <c r="D6804" s="12">
        <v>30.4</v>
      </c>
      <c r="E6804" s="25">
        <v>24.4</v>
      </c>
      <c r="F6804" s="35">
        <v>90</v>
      </c>
      <c r="G6804" s="25">
        <v>16.7</v>
      </c>
      <c r="H6804" s="13">
        <v>0.2</v>
      </c>
      <c r="I6804" s="25"/>
      <c r="J6804" s="12">
        <v>180</v>
      </c>
      <c r="K6804" s="12">
        <v>0</v>
      </c>
      <c r="L6804" s="25" t="s">
        <v>14</v>
      </c>
      <c r="M6804" s="10"/>
      <c r="N6804" s="15"/>
      <c r="O6804" s="15"/>
      <c r="P6804" s="4"/>
      <c r="Q6804" s="65"/>
      <c r="R6804" s="42"/>
      <c r="S6804" s="44"/>
      <c r="T6804" s="44"/>
      <c r="U6804" s="5"/>
      <c r="V6804" s="5"/>
      <c r="W6804" s="5"/>
      <c r="X6804" s="5"/>
      <c r="Y6804" s="5"/>
      <c r="Z6804" s="5"/>
      <c r="AA6804" s="5"/>
      <c r="AB6804" s="5"/>
      <c r="AC6804" s="5"/>
      <c r="AD6804" s="5"/>
      <c r="AE6804" s="5"/>
      <c r="AF6804" s="5"/>
      <c r="AG6804" s="5"/>
      <c r="AH6804" s="40"/>
      <c r="AI6804" s="3"/>
      <c r="AJ6804" s="3"/>
      <c r="AK6804" s="3"/>
      <c r="AL6804" s="3"/>
      <c r="AM6804" s="3"/>
      <c r="AN6804" s="3"/>
      <c r="AO6804" s="3"/>
      <c r="AP6804" s="3"/>
      <c r="AQ6804" s="3"/>
      <c r="AR6804" s="3"/>
      <c r="AS6804" s="3"/>
      <c r="AT6804" s="51"/>
      <c r="AU6804" s="48"/>
      <c r="AV6804" s="52"/>
      <c r="AW6804" s="52"/>
    </row>
    <row r="6805" spans="1:49" ht="15" customHeight="1" x14ac:dyDescent="0.25">
      <c r="A6805" s="11">
        <f t="shared" si="1058"/>
        <v>6802</v>
      </c>
      <c r="B6805" s="29">
        <v>37849</v>
      </c>
      <c r="C6805" s="25">
        <v>20</v>
      </c>
      <c r="D6805" s="12">
        <v>30.4</v>
      </c>
      <c r="E6805" s="25">
        <v>24.3</v>
      </c>
      <c r="F6805" s="35">
        <v>88</v>
      </c>
      <c r="G6805" s="25">
        <v>44.3</v>
      </c>
      <c r="H6805" s="13">
        <v>0</v>
      </c>
      <c r="I6805" s="25"/>
      <c r="J6805" s="12">
        <v>225</v>
      </c>
      <c r="K6805" s="12">
        <v>0</v>
      </c>
      <c r="L6805" s="25" t="s">
        <v>13</v>
      </c>
      <c r="M6805" s="10"/>
      <c r="N6805" s="15"/>
      <c r="O6805" s="15"/>
      <c r="P6805" s="4"/>
      <c r="Q6805" s="65"/>
      <c r="R6805" s="42"/>
      <c r="S6805" s="44"/>
      <c r="T6805" s="44"/>
      <c r="U6805" s="5"/>
      <c r="V6805" s="5"/>
      <c r="W6805" s="5"/>
      <c r="X6805" s="5"/>
      <c r="Y6805" s="5"/>
      <c r="Z6805" s="5"/>
      <c r="AA6805" s="5"/>
      <c r="AB6805" s="5"/>
      <c r="AC6805" s="5"/>
      <c r="AD6805" s="5"/>
      <c r="AE6805" s="5"/>
      <c r="AF6805" s="5"/>
      <c r="AG6805" s="5"/>
      <c r="AH6805" s="40"/>
      <c r="AI6805" s="3"/>
      <c r="AJ6805" s="3"/>
      <c r="AK6805" s="3"/>
      <c r="AL6805" s="3"/>
      <c r="AM6805" s="3"/>
      <c r="AN6805" s="3"/>
      <c r="AO6805" s="3"/>
      <c r="AP6805" s="3"/>
      <c r="AQ6805" s="3"/>
      <c r="AR6805" s="3"/>
      <c r="AS6805" s="3"/>
      <c r="AT6805" s="51"/>
      <c r="AU6805" s="48"/>
      <c r="AV6805" s="52"/>
      <c r="AW6805" s="52"/>
    </row>
    <row r="6806" spans="1:49" ht="15" customHeight="1" x14ac:dyDescent="0.25">
      <c r="A6806" s="11">
        <f t="shared" si="1058"/>
        <v>6803</v>
      </c>
      <c r="B6806" s="29">
        <v>37850</v>
      </c>
      <c r="C6806" s="25">
        <v>20</v>
      </c>
      <c r="D6806" s="12">
        <v>30.4</v>
      </c>
      <c r="E6806" s="25">
        <v>24.7</v>
      </c>
      <c r="F6806" s="35">
        <v>84</v>
      </c>
      <c r="G6806" s="25">
        <v>38</v>
      </c>
      <c r="H6806" s="13">
        <v>0.8</v>
      </c>
      <c r="I6806" s="25"/>
      <c r="J6806" s="12">
        <v>360</v>
      </c>
      <c r="K6806" s="12">
        <v>0</v>
      </c>
      <c r="L6806" s="25" t="s">
        <v>15</v>
      </c>
      <c r="M6806" s="10"/>
      <c r="N6806" s="15"/>
      <c r="O6806" s="15"/>
      <c r="P6806" s="4"/>
      <c r="Q6806" s="65"/>
      <c r="R6806" s="42"/>
      <c r="S6806" s="44"/>
      <c r="T6806" s="44"/>
      <c r="U6806" s="5"/>
      <c r="V6806" s="5"/>
      <c r="W6806" s="5"/>
      <c r="X6806" s="5"/>
      <c r="Y6806" s="5"/>
      <c r="Z6806" s="5"/>
      <c r="AA6806" s="5"/>
      <c r="AB6806" s="5"/>
      <c r="AC6806" s="5"/>
      <c r="AD6806" s="5"/>
      <c r="AE6806" s="5"/>
      <c r="AF6806" s="5"/>
      <c r="AG6806" s="5"/>
      <c r="AH6806" s="40"/>
      <c r="AI6806" s="3"/>
      <c r="AJ6806" s="3"/>
      <c r="AK6806" s="3"/>
      <c r="AL6806" s="3"/>
      <c r="AM6806" s="3"/>
      <c r="AN6806" s="3"/>
      <c r="AO6806" s="3"/>
      <c r="AP6806" s="3"/>
      <c r="AQ6806" s="3"/>
      <c r="AR6806" s="3"/>
      <c r="AS6806" s="3"/>
      <c r="AT6806" s="51"/>
      <c r="AU6806" s="48"/>
      <c r="AV6806" s="52"/>
      <c r="AW6806" s="52"/>
    </row>
    <row r="6807" spans="1:49" ht="15" customHeight="1" x14ac:dyDescent="0.25">
      <c r="A6807" s="11">
        <f t="shared" si="1058"/>
        <v>6804</v>
      </c>
      <c r="B6807" s="29">
        <v>37851</v>
      </c>
      <c r="C6807" s="25">
        <v>21</v>
      </c>
      <c r="D6807" s="12">
        <v>27.3</v>
      </c>
      <c r="E6807" s="25">
        <v>27.2</v>
      </c>
      <c r="F6807" s="35">
        <v>94</v>
      </c>
      <c r="G6807" s="25">
        <v>0</v>
      </c>
      <c r="H6807" s="13">
        <v>0</v>
      </c>
      <c r="I6807" s="25"/>
      <c r="J6807" s="12">
        <v>270</v>
      </c>
      <c r="K6807" s="12">
        <v>0</v>
      </c>
      <c r="L6807" s="25" t="s">
        <v>13</v>
      </c>
      <c r="M6807" s="10"/>
      <c r="N6807" s="15"/>
      <c r="O6807" s="15"/>
      <c r="P6807" s="4"/>
      <c r="Q6807" s="65"/>
      <c r="R6807" s="42"/>
      <c r="S6807" s="3"/>
      <c r="T6807" s="3"/>
      <c r="U6807" s="5"/>
      <c r="V6807" s="5"/>
      <c r="W6807" s="5"/>
      <c r="X6807" s="5"/>
      <c r="Y6807" s="5"/>
      <c r="Z6807" s="5"/>
      <c r="AA6807" s="5"/>
      <c r="AB6807" s="5"/>
      <c r="AC6807" s="5"/>
      <c r="AD6807" s="5"/>
      <c r="AE6807" s="5"/>
      <c r="AF6807" s="5"/>
      <c r="AG6807" s="5"/>
      <c r="AH6807" s="40"/>
      <c r="AI6807" s="3"/>
      <c r="AJ6807" s="3"/>
      <c r="AK6807" s="3"/>
      <c r="AL6807" s="3"/>
      <c r="AM6807" s="3"/>
      <c r="AN6807" s="3"/>
      <c r="AO6807" s="3"/>
      <c r="AP6807" s="3"/>
      <c r="AQ6807" s="3"/>
      <c r="AR6807" s="3"/>
      <c r="AS6807" s="3"/>
      <c r="AT6807" s="52"/>
      <c r="AU6807" s="52"/>
      <c r="AV6807" s="52"/>
      <c r="AW6807" s="52"/>
    </row>
    <row r="6808" spans="1:49" ht="15" customHeight="1" x14ac:dyDescent="0.25">
      <c r="A6808" s="11">
        <f t="shared" si="1058"/>
        <v>6805</v>
      </c>
      <c r="B6808" s="29">
        <v>37852</v>
      </c>
      <c r="C6808" s="25">
        <v>21</v>
      </c>
      <c r="D6808" s="12">
        <v>26.6</v>
      </c>
      <c r="E6808" s="25">
        <v>26.3</v>
      </c>
      <c r="F6808" s="35">
        <v>82</v>
      </c>
      <c r="G6808" s="25">
        <v>0</v>
      </c>
      <c r="H6808" s="13">
        <v>5.2</v>
      </c>
      <c r="I6808" s="25"/>
      <c r="J6808" s="12">
        <v>225</v>
      </c>
      <c r="K6808" s="12">
        <v>0</v>
      </c>
      <c r="L6808" s="25" t="s">
        <v>14</v>
      </c>
      <c r="M6808" s="10"/>
      <c r="N6808" s="15"/>
      <c r="O6808" s="15"/>
      <c r="P6808" s="4"/>
      <c r="Q6808" s="66"/>
      <c r="R6808" s="42"/>
      <c r="S6808" s="3"/>
      <c r="T6808" s="3"/>
      <c r="U6808" s="5"/>
      <c r="V6808" s="5"/>
      <c r="W6808" s="5"/>
      <c r="X6808" s="5"/>
      <c r="Y6808" s="5"/>
      <c r="Z6808" s="5"/>
      <c r="AA6808" s="5"/>
      <c r="AB6808" s="5"/>
      <c r="AC6808" s="5"/>
      <c r="AD6808" s="5"/>
      <c r="AE6808" s="5"/>
      <c r="AF6808" s="5"/>
      <c r="AG6808" s="5"/>
      <c r="AH6808" s="40"/>
      <c r="AI6808" s="3"/>
      <c r="AJ6808" s="3"/>
      <c r="AK6808" s="3"/>
      <c r="AL6808" s="3"/>
      <c r="AM6808" s="3"/>
      <c r="AN6808" s="3"/>
      <c r="AO6808" s="3"/>
      <c r="AP6808" s="3"/>
      <c r="AQ6808" s="3"/>
      <c r="AR6808" s="3"/>
      <c r="AS6808" s="3"/>
      <c r="AT6808" s="52"/>
      <c r="AU6808" s="52"/>
      <c r="AV6808" s="52"/>
      <c r="AW6808" s="52"/>
    </row>
    <row r="6809" spans="1:49" ht="15" customHeight="1" x14ac:dyDescent="0.25">
      <c r="A6809" s="11">
        <f t="shared" si="1058"/>
        <v>6806</v>
      </c>
      <c r="B6809" s="29">
        <v>37853</v>
      </c>
      <c r="C6809" s="25">
        <v>20</v>
      </c>
      <c r="D6809" s="12">
        <v>30.5</v>
      </c>
      <c r="E6809" s="25">
        <v>25.2</v>
      </c>
      <c r="F6809" s="35">
        <v>86</v>
      </c>
      <c r="G6809" s="25">
        <v>0</v>
      </c>
      <c r="H6809" s="13">
        <v>5.2</v>
      </c>
      <c r="I6809" s="25"/>
      <c r="J6809" s="12">
        <v>180</v>
      </c>
      <c r="K6809" s="12">
        <v>0</v>
      </c>
      <c r="L6809" s="25" t="s">
        <v>14</v>
      </c>
      <c r="M6809" s="10"/>
      <c r="N6809" s="15"/>
      <c r="O6809" s="15"/>
      <c r="P6809" s="4"/>
      <c r="Q6809" s="64"/>
      <c r="R6809" s="42"/>
      <c r="S6809" s="44"/>
      <c r="T6809" s="44"/>
      <c r="U6809" s="5"/>
      <c r="V6809" s="5"/>
      <c r="W6809" s="5"/>
      <c r="X6809" s="5"/>
      <c r="Y6809" s="5"/>
      <c r="Z6809" s="5"/>
      <c r="AA6809" s="5"/>
      <c r="AB6809" s="5"/>
      <c r="AC6809" s="5"/>
      <c r="AD6809" s="5"/>
      <c r="AE6809" s="5"/>
      <c r="AF6809" s="5"/>
      <c r="AG6809" s="5"/>
      <c r="AH6809" s="40"/>
      <c r="AI6809" s="3"/>
      <c r="AJ6809" s="3"/>
      <c r="AK6809" s="3"/>
      <c r="AL6809" s="3"/>
      <c r="AM6809" s="3"/>
      <c r="AN6809" s="3"/>
      <c r="AO6809" s="3"/>
      <c r="AP6809" s="3"/>
      <c r="AQ6809" s="3"/>
      <c r="AR6809" s="3"/>
      <c r="AS6809" s="3"/>
      <c r="AT6809" s="51"/>
      <c r="AU6809" s="48"/>
      <c r="AV6809" s="52"/>
      <c r="AW6809" s="52"/>
    </row>
    <row r="6810" spans="1:49" ht="15" customHeight="1" x14ac:dyDescent="0.25">
      <c r="A6810" s="11">
        <f t="shared" si="1058"/>
        <v>6807</v>
      </c>
      <c r="B6810" s="29">
        <v>37854</v>
      </c>
      <c r="C6810" s="25">
        <v>21</v>
      </c>
      <c r="D6810" s="12">
        <v>29.3</v>
      </c>
      <c r="E6810" s="25">
        <v>24.6</v>
      </c>
      <c r="F6810" s="35">
        <v>87</v>
      </c>
      <c r="G6810" s="25">
        <v>0</v>
      </c>
      <c r="H6810" s="13">
        <v>4.7</v>
      </c>
      <c r="I6810" s="25"/>
      <c r="J6810" s="12">
        <v>270</v>
      </c>
      <c r="K6810" s="12">
        <v>0</v>
      </c>
      <c r="L6810" s="25" t="s">
        <v>15</v>
      </c>
      <c r="M6810" s="10"/>
      <c r="N6810" s="15"/>
      <c r="O6810" s="15"/>
      <c r="P6810" s="4"/>
      <c r="Q6810" s="65"/>
      <c r="R6810" s="42"/>
      <c r="S6810" s="44"/>
      <c r="T6810" s="44"/>
      <c r="U6810" s="5"/>
      <c r="V6810" s="5"/>
      <c r="W6810" s="5"/>
      <c r="X6810" s="5"/>
      <c r="Y6810" s="5"/>
      <c r="Z6810" s="5"/>
      <c r="AA6810" s="5"/>
      <c r="AB6810" s="5"/>
      <c r="AC6810" s="5"/>
      <c r="AD6810" s="5"/>
      <c r="AE6810" s="5"/>
      <c r="AF6810" s="5"/>
      <c r="AG6810" s="5"/>
      <c r="AH6810" s="40"/>
      <c r="AI6810" s="3"/>
      <c r="AJ6810" s="3"/>
      <c r="AK6810" s="3"/>
      <c r="AL6810" s="3"/>
      <c r="AM6810" s="3"/>
      <c r="AN6810" s="3"/>
      <c r="AO6810" s="3"/>
      <c r="AP6810" s="3"/>
      <c r="AQ6810" s="3"/>
      <c r="AR6810" s="3"/>
      <c r="AS6810" s="3"/>
      <c r="AT6810" s="51"/>
      <c r="AU6810" s="48"/>
      <c r="AV6810" s="52"/>
      <c r="AW6810" s="52"/>
    </row>
    <row r="6811" spans="1:49" ht="15" customHeight="1" x14ac:dyDescent="0.25">
      <c r="A6811" s="11">
        <f t="shared" si="1058"/>
        <v>6808</v>
      </c>
      <c r="B6811" s="29">
        <v>37855</v>
      </c>
      <c r="C6811" s="25">
        <v>22</v>
      </c>
      <c r="D6811" s="12">
        <v>30</v>
      </c>
      <c r="E6811" s="25">
        <v>26</v>
      </c>
      <c r="F6811" s="35">
        <v>86</v>
      </c>
      <c r="G6811" s="25">
        <v>1</v>
      </c>
      <c r="H6811" s="13">
        <v>4.7</v>
      </c>
      <c r="I6811" s="25"/>
      <c r="J6811" s="12">
        <v>135</v>
      </c>
      <c r="K6811" s="12">
        <v>0</v>
      </c>
      <c r="L6811" s="25" t="s">
        <v>18</v>
      </c>
      <c r="M6811" s="10"/>
      <c r="N6811" s="15"/>
      <c r="O6811" s="15"/>
      <c r="P6811" s="4"/>
      <c r="Q6811" s="65"/>
      <c r="R6811" s="42"/>
      <c r="S6811" s="44"/>
      <c r="T6811" s="44"/>
      <c r="U6811" s="5"/>
      <c r="V6811" s="5"/>
      <c r="W6811" s="5"/>
      <c r="X6811" s="5"/>
      <c r="Y6811" s="5"/>
      <c r="Z6811" s="5"/>
      <c r="AA6811" s="5"/>
      <c r="AB6811" s="5"/>
      <c r="AC6811" s="5"/>
      <c r="AD6811" s="5"/>
      <c r="AE6811" s="5"/>
      <c r="AF6811" s="5"/>
      <c r="AG6811" s="5"/>
      <c r="AH6811" s="40"/>
      <c r="AI6811" s="3"/>
      <c r="AJ6811" s="3"/>
      <c r="AK6811" s="3"/>
      <c r="AL6811" s="3"/>
      <c r="AM6811" s="3"/>
      <c r="AN6811" s="3"/>
      <c r="AO6811" s="3"/>
      <c r="AP6811" s="3"/>
      <c r="AQ6811" s="3"/>
      <c r="AR6811" s="3"/>
      <c r="AS6811" s="3"/>
      <c r="AT6811" s="51"/>
      <c r="AU6811" s="48"/>
      <c r="AV6811" s="52"/>
      <c r="AW6811" s="52"/>
    </row>
    <row r="6812" spans="1:49" ht="15" customHeight="1" x14ac:dyDescent="0.25">
      <c r="A6812" s="11">
        <f t="shared" si="1058"/>
        <v>6809</v>
      </c>
      <c r="B6812" s="29">
        <v>37856</v>
      </c>
      <c r="C6812" s="25">
        <v>21</v>
      </c>
      <c r="D6812" s="12">
        <v>29.2</v>
      </c>
      <c r="E6812" s="25">
        <v>26.3</v>
      </c>
      <c r="F6812" s="35">
        <v>93</v>
      </c>
      <c r="G6812" s="25">
        <v>2</v>
      </c>
      <c r="H6812" s="13">
        <v>4.0999999999999996</v>
      </c>
      <c r="I6812" s="25"/>
      <c r="J6812" s="12">
        <v>270</v>
      </c>
      <c r="K6812" s="12">
        <v>0</v>
      </c>
      <c r="L6812" s="25" t="s">
        <v>17</v>
      </c>
      <c r="M6812" s="10"/>
      <c r="N6812" s="15"/>
      <c r="O6812" s="15"/>
      <c r="P6812" s="4"/>
      <c r="Q6812" s="65"/>
      <c r="R6812" s="42"/>
      <c r="S6812" s="44"/>
      <c r="T6812" s="44"/>
      <c r="U6812" s="5"/>
      <c r="V6812" s="5"/>
      <c r="W6812" s="5"/>
      <c r="X6812" s="5"/>
      <c r="Y6812" s="5"/>
      <c r="Z6812" s="5"/>
      <c r="AA6812" s="5"/>
      <c r="AB6812" s="5"/>
      <c r="AC6812" s="5"/>
      <c r="AD6812" s="5"/>
      <c r="AE6812" s="5"/>
      <c r="AF6812" s="5"/>
      <c r="AG6812" s="5"/>
      <c r="AH6812" s="40"/>
      <c r="AI6812" s="3"/>
      <c r="AJ6812" s="3"/>
      <c r="AK6812" s="3"/>
      <c r="AL6812" s="3"/>
      <c r="AM6812" s="3"/>
      <c r="AN6812" s="3"/>
      <c r="AO6812" s="3"/>
      <c r="AP6812" s="3"/>
      <c r="AQ6812" s="3"/>
      <c r="AR6812" s="3"/>
      <c r="AS6812" s="3"/>
      <c r="AT6812" s="51"/>
      <c r="AU6812" s="48"/>
      <c r="AV6812" s="52"/>
      <c r="AW6812" s="52"/>
    </row>
    <row r="6813" spans="1:49" ht="15" customHeight="1" x14ac:dyDescent="0.25">
      <c r="A6813" s="11">
        <f t="shared" si="1058"/>
        <v>6810</v>
      </c>
      <c r="B6813" s="29">
        <v>37857</v>
      </c>
      <c r="C6813" s="25">
        <v>22</v>
      </c>
      <c r="D6813" s="12">
        <v>30.6</v>
      </c>
      <c r="E6813" s="25">
        <v>25.5</v>
      </c>
      <c r="F6813" s="35">
        <v>92</v>
      </c>
      <c r="G6813" s="25">
        <v>1.9</v>
      </c>
      <c r="H6813" s="13">
        <v>2.7</v>
      </c>
      <c r="I6813" s="25"/>
      <c r="J6813" s="12">
        <v>270</v>
      </c>
      <c r="K6813" s="12">
        <v>0</v>
      </c>
      <c r="L6813" s="25" t="s">
        <v>15</v>
      </c>
      <c r="M6813" s="10"/>
      <c r="N6813" s="15"/>
      <c r="O6813" s="15"/>
      <c r="P6813" s="4"/>
      <c r="Q6813" s="65"/>
      <c r="R6813" s="42"/>
      <c r="S6813" s="44"/>
      <c r="T6813" s="44"/>
      <c r="U6813" s="5"/>
      <c r="V6813" s="5"/>
      <c r="W6813" s="5"/>
      <c r="X6813" s="5"/>
      <c r="Y6813" s="5"/>
      <c r="Z6813" s="5"/>
      <c r="AA6813" s="5"/>
      <c r="AB6813" s="5"/>
      <c r="AC6813" s="5"/>
      <c r="AD6813" s="5"/>
      <c r="AE6813" s="5"/>
      <c r="AF6813" s="5"/>
      <c r="AG6813" s="5"/>
      <c r="AH6813" s="40"/>
      <c r="AI6813" s="3"/>
      <c r="AJ6813" s="3"/>
      <c r="AK6813" s="3"/>
      <c r="AL6813" s="3"/>
      <c r="AM6813" s="3"/>
      <c r="AN6813" s="3"/>
      <c r="AO6813" s="3"/>
      <c r="AP6813" s="3"/>
      <c r="AQ6813" s="3"/>
      <c r="AR6813" s="3"/>
      <c r="AS6813" s="3"/>
      <c r="AT6813" s="51"/>
      <c r="AU6813" s="48"/>
      <c r="AV6813" s="52"/>
      <c r="AW6813" s="52"/>
    </row>
    <row r="6814" spans="1:49" ht="15" customHeight="1" x14ac:dyDescent="0.25">
      <c r="A6814" s="11">
        <f t="shared" si="1058"/>
        <v>6811</v>
      </c>
      <c r="B6814" s="29">
        <v>37858</v>
      </c>
      <c r="C6814" s="25">
        <v>22</v>
      </c>
      <c r="D6814" s="12">
        <v>29.2</v>
      </c>
      <c r="E6814" s="25">
        <v>24.7</v>
      </c>
      <c r="F6814" s="35">
        <v>88</v>
      </c>
      <c r="G6814" s="25">
        <v>0.8</v>
      </c>
      <c r="H6814" s="13">
        <v>3.4</v>
      </c>
      <c r="I6814" s="25"/>
      <c r="J6814" s="12">
        <v>180</v>
      </c>
      <c r="K6814" s="12">
        <v>0</v>
      </c>
      <c r="L6814" s="25" t="s">
        <v>14</v>
      </c>
      <c r="M6814" s="10"/>
      <c r="N6814" s="15"/>
      <c r="O6814" s="15"/>
      <c r="P6814" s="4"/>
      <c r="Q6814" s="65"/>
      <c r="R6814" s="42"/>
      <c r="S6814" s="44"/>
      <c r="T6814" s="44"/>
      <c r="U6814" s="5"/>
      <c r="V6814" s="5"/>
      <c r="W6814" s="5"/>
      <c r="X6814" s="5"/>
      <c r="Y6814" s="5"/>
      <c r="Z6814" s="5"/>
      <c r="AA6814" s="5"/>
      <c r="AB6814" s="5"/>
      <c r="AC6814" s="5"/>
      <c r="AD6814" s="5"/>
      <c r="AE6814" s="5"/>
      <c r="AF6814" s="5"/>
      <c r="AG6814" s="5"/>
      <c r="AH6814" s="40"/>
      <c r="AI6814" s="3"/>
      <c r="AJ6814" s="3"/>
      <c r="AK6814" s="3"/>
      <c r="AL6814" s="3"/>
      <c r="AM6814" s="3"/>
      <c r="AN6814" s="3"/>
      <c r="AO6814" s="3"/>
      <c r="AP6814" s="3"/>
      <c r="AQ6814" s="3"/>
      <c r="AR6814" s="3"/>
      <c r="AS6814" s="3"/>
      <c r="AT6814" s="51"/>
      <c r="AU6814" s="48"/>
      <c r="AV6814" s="52"/>
      <c r="AW6814" s="52"/>
    </row>
    <row r="6815" spans="1:49" ht="15" customHeight="1" x14ac:dyDescent="0.25">
      <c r="A6815" s="11">
        <f t="shared" si="1058"/>
        <v>6812</v>
      </c>
      <c r="B6815" s="29">
        <v>37859</v>
      </c>
      <c r="C6815" s="25">
        <v>21</v>
      </c>
      <c r="D6815" s="12">
        <v>30.5</v>
      </c>
      <c r="E6815" s="25">
        <v>25.1</v>
      </c>
      <c r="F6815" s="35">
        <v>97</v>
      </c>
      <c r="G6815" s="25">
        <v>2</v>
      </c>
      <c r="H6815" s="13">
        <v>6.2</v>
      </c>
      <c r="I6815" s="25"/>
      <c r="J6815" s="12">
        <v>315</v>
      </c>
      <c r="K6815" s="12">
        <v>0</v>
      </c>
      <c r="L6815" s="25" t="s">
        <v>16</v>
      </c>
      <c r="M6815" s="10"/>
      <c r="N6815" s="15"/>
      <c r="O6815" s="15"/>
      <c r="P6815" s="4"/>
      <c r="Q6815" s="65"/>
      <c r="R6815" s="42"/>
      <c r="S6815" s="44"/>
      <c r="T6815" s="44"/>
      <c r="U6815" s="5"/>
      <c r="V6815" s="5"/>
      <c r="W6815" s="5"/>
      <c r="X6815" s="5"/>
      <c r="Y6815" s="5"/>
      <c r="Z6815" s="5"/>
      <c r="AA6815" s="5"/>
      <c r="AB6815" s="5"/>
      <c r="AC6815" s="5"/>
      <c r="AD6815" s="5"/>
      <c r="AE6815" s="5"/>
      <c r="AF6815" s="5"/>
      <c r="AG6815" s="5"/>
      <c r="AH6815" s="40"/>
      <c r="AI6815" s="3"/>
      <c r="AJ6815" s="3"/>
      <c r="AK6815" s="3"/>
      <c r="AL6815" s="3"/>
      <c r="AM6815" s="3"/>
      <c r="AN6815" s="3"/>
      <c r="AO6815" s="3"/>
      <c r="AP6815" s="3"/>
      <c r="AQ6815" s="3"/>
      <c r="AR6815" s="3"/>
      <c r="AS6815" s="3"/>
      <c r="AT6815" s="51"/>
      <c r="AU6815" s="48"/>
      <c r="AV6815" s="52"/>
      <c r="AW6815" s="52"/>
    </row>
    <row r="6816" spans="1:49" ht="15" customHeight="1" x14ac:dyDescent="0.25">
      <c r="A6816" s="11">
        <f t="shared" si="1058"/>
        <v>6813</v>
      </c>
      <c r="B6816" s="29">
        <v>37860</v>
      </c>
      <c r="C6816" s="25">
        <v>21</v>
      </c>
      <c r="D6816" s="12">
        <v>30.2</v>
      </c>
      <c r="E6816" s="25">
        <v>24.1</v>
      </c>
      <c r="F6816" s="35">
        <v>96</v>
      </c>
      <c r="G6816" s="25">
        <v>0</v>
      </c>
      <c r="H6816" s="13">
        <v>3.8</v>
      </c>
      <c r="I6816" s="25"/>
      <c r="J6816" s="12">
        <v>225</v>
      </c>
      <c r="K6816" s="12">
        <v>0</v>
      </c>
      <c r="L6816" s="25" t="s">
        <v>13</v>
      </c>
      <c r="M6816" s="10"/>
      <c r="N6816" s="15"/>
      <c r="O6816" s="15"/>
      <c r="P6816" s="4"/>
      <c r="Q6816" s="65"/>
      <c r="R6816" s="42"/>
      <c r="S6816" s="44"/>
      <c r="T6816" s="44"/>
      <c r="U6816" s="5"/>
      <c r="V6816" s="5"/>
      <c r="W6816" s="5"/>
      <c r="X6816" s="5"/>
      <c r="Y6816" s="5"/>
      <c r="Z6816" s="5"/>
      <c r="AA6816" s="5"/>
      <c r="AB6816" s="5"/>
      <c r="AC6816" s="5"/>
      <c r="AD6816" s="5"/>
      <c r="AE6816" s="5"/>
      <c r="AF6816" s="5"/>
      <c r="AG6816" s="5"/>
      <c r="AH6816" s="40"/>
      <c r="AI6816" s="3"/>
      <c r="AJ6816" s="3"/>
      <c r="AK6816" s="3"/>
      <c r="AL6816" s="3"/>
      <c r="AM6816" s="3"/>
      <c r="AN6816" s="3"/>
      <c r="AO6816" s="3"/>
      <c r="AP6816" s="3"/>
      <c r="AQ6816" s="3"/>
      <c r="AR6816" s="3"/>
      <c r="AS6816" s="3"/>
      <c r="AT6816" s="51"/>
      <c r="AU6816" s="48"/>
      <c r="AV6816" s="52"/>
      <c r="AW6816" s="52"/>
    </row>
    <row r="6817" spans="1:49" ht="15" customHeight="1" x14ac:dyDescent="0.25">
      <c r="A6817" s="11">
        <f t="shared" si="1058"/>
        <v>6814</v>
      </c>
      <c r="B6817" s="29">
        <v>37861</v>
      </c>
      <c r="C6817" s="25">
        <v>22</v>
      </c>
      <c r="D6817" s="12">
        <v>30.2</v>
      </c>
      <c r="E6817" s="25">
        <v>24.8</v>
      </c>
      <c r="F6817" s="35">
        <v>85</v>
      </c>
      <c r="G6817" s="25">
        <v>22.2</v>
      </c>
      <c r="H6817" s="13">
        <v>1.7</v>
      </c>
      <c r="I6817" s="25"/>
      <c r="J6817" s="12">
        <v>180</v>
      </c>
      <c r="K6817" s="12">
        <v>0</v>
      </c>
      <c r="L6817" s="25" t="s">
        <v>14</v>
      </c>
      <c r="M6817" s="10"/>
      <c r="N6817" s="15"/>
      <c r="O6817" s="15"/>
      <c r="P6817" s="4"/>
      <c r="Q6817" s="65"/>
      <c r="R6817" s="42"/>
      <c r="S6817" s="44"/>
      <c r="T6817" s="44"/>
      <c r="U6817" s="5"/>
      <c r="V6817" s="5"/>
      <c r="W6817" s="5"/>
      <c r="X6817" s="5"/>
      <c r="Y6817" s="5"/>
      <c r="Z6817" s="5"/>
      <c r="AA6817" s="5"/>
      <c r="AB6817" s="5"/>
      <c r="AC6817" s="5"/>
      <c r="AD6817" s="5"/>
      <c r="AE6817" s="5"/>
      <c r="AF6817" s="5"/>
      <c r="AG6817" s="5"/>
      <c r="AH6817" s="40"/>
      <c r="AI6817" s="3"/>
      <c r="AJ6817" s="3"/>
      <c r="AK6817" s="3"/>
      <c r="AL6817" s="3"/>
      <c r="AM6817" s="3"/>
      <c r="AN6817" s="3"/>
      <c r="AO6817" s="3"/>
      <c r="AP6817" s="3"/>
      <c r="AQ6817" s="3"/>
      <c r="AR6817" s="3"/>
      <c r="AS6817" s="3"/>
      <c r="AT6817" s="51"/>
      <c r="AU6817" s="48"/>
      <c r="AV6817" s="52"/>
      <c r="AW6817" s="52"/>
    </row>
    <row r="6818" spans="1:49" ht="15" customHeight="1" x14ac:dyDescent="0.25">
      <c r="A6818" s="11">
        <f t="shared" si="1058"/>
        <v>6815</v>
      </c>
      <c r="B6818" s="29">
        <v>37862</v>
      </c>
      <c r="C6818" s="25">
        <v>19</v>
      </c>
      <c r="D6818" s="12">
        <v>30.9</v>
      </c>
      <c r="E6818" s="25">
        <v>25.5</v>
      </c>
      <c r="F6818" s="35">
        <v>85</v>
      </c>
      <c r="G6818" s="25">
        <v>7</v>
      </c>
      <c r="H6818" s="13">
        <v>2.9</v>
      </c>
      <c r="I6818" s="25"/>
      <c r="J6818" s="12">
        <v>225</v>
      </c>
      <c r="K6818" s="12">
        <v>0</v>
      </c>
      <c r="L6818" s="25" t="s">
        <v>13</v>
      </c>
      <c r="M6818" s="10"/>
      <c r="N6818" s="15"/>
      <c r="O6818" s="15"/>
      <c r="P6818" s="4"/>
      <c r="Q6818" s="65"/>
      <c r="R6818" s="42"/>
      <c r="S6818" s="44"/>
      <c r="T6818" s="44"/>
      <c r="U6818" s="5"/>
      <c r="V6818" s="5"/>
      <c r="W6818" s="5"/>
      <c r="X6818" s="5"/>
      <c r="Y6818" s="5"/>
      <c r="Z6818" s="5"/>
      <c r="AA6818" s="5"/>
      <c r="AB6818" s="5"/>
      <c r="AC6818" s="5"/>
      <c r="AD6818" s="5"/>
      <c r="AE6818" s="5"/>
      <c r="AF6818" s="5"/>
      <c r="AG6818" s="5"/>
      <c r="AH6818" s="40"/>
      <c r="AI6818" s="3"/>
      <c r="AJ6818" s="3"/>
      <c r="AK6818" s="3"/>
      <c r="AL6818" s="3"/>
      <c r="AM6818" s="3"/>
      <c r="AN6818" s="3"/>
      <c r="AO6818" s="3"/>
      <c r="AP6818" s="3"/>
      <c r="AQ6818" s="3"/>
      <c r="AR6818" s="3"/>
      <c r="AS6818" s="3"/>
      <c r="AT6818" s="51"/>
      <c r="AU6818" s="48"/>
      <c r="AV6818" s="52"/>
      <c r="AW6818" s="52"/>
    </row>
    <row r="6819" spans="1:49" ht="15" customHeight="1" x14ac:dyDescent="0.25">
      <c r="A6819" s="11">
        <f t="shared" si="1058"/>
        <v>6816</v>
      </c>
      <c r="B6819" s="29">
        <v>37863</v>
      </c>
      <c r="C6819" s="25">
        <v>22</v>
      </c>
      <c r="D6819" s="12">
        <v>29.2</v>
      </c>
      <c r="E6819" s="25">
        <v>24</v>
      </c>
      <c r="F6819" s="35">
        <v>92</v>
      </c>
      <c r="G6819" s="25">
        <v>78.3</v>
      </c>
      <c r="H6819" s="13">
        <v>0.4</v>
      </c>
      <c r="I6819" s="25"/>
      <c r="J6819" s="12">
        <v>270</v>
      </c>
      <c r="K6819" s="12">
        <v>0</v>
      </c>
      <c r="L6819" s="25" t="s">
        <v>15</v>
      </c>
      <c r="M6819" s="10"/>
      <c r="N6819" s="15"/>
      <c r="O6819" s="15"/>
      <c r="P6819" s="4"/>
      <c r="Q6819" s="65"/>
      <c r="R6819" s="42"/>
      <c r="S6819" s="44"/>
      <c r="T6819" s="44"/>
      <c r="U6819" s="5"/>
      <c r="V6819" s="5"/>
      <c r="W6819" s="5"/>
      <c r="X6819" s="5"/>
      <c r="Y6819" s="5"/>
      <c r="Z6819" s="5"/>
      <c r="AA6819" s="5"/>
      <c r="AB6819" s="5"/>
      <c r="AC6819" s="5"/>
      <c r="AD6819" s="5"/>
      <c r="AE6819" s="5"/>
      <c r="AF6819" s="5"/>
      <c r="AG6819" s="5"/>
      <c r="AH6819" s="40"/>
      <c r="AI6819" s="3"/>
      <c r="AJ6819" s="3"/>
      <c r="AK6819" s="3"/>
      <c r="AL6819" s="3"/>
      <c r="AM6819" s="3"/>
      <c r="AN6819" s="3"/>
      <c r="AO6819" s="3"/>
      <c r="AP6819" s="3"/>
      <c r="AQ6819" s="3"/>
      <c r="AR6819" s="3"/>
      <c r="AS6819" s="3"/>
      <c r="AT6819" s="51"/>
      <c r="AU6819" s="48"/>
      <c r="AV6819" s="52"/>
      <c r="AW6819" s="52"/>
    </row>
    <row r="6820" spans="1:49" ht="15" customHeight="1" x14ac:dyDescent="0.25">
      <c r="A6820" s="11">
        <f t="shared" si="1058"/>
        <v>6817</v>
      </c>
      <c r="B6820" s="29">
        <v>37864</v>
      </c>
      <c r="C6820" s="25">
        <v>22</v>
      </c>
      <c r="D6820" s="12">
        <v>29.8</v>
      </c>
      <c r="E6820" s="25"/>
      <c r="F6820" s="35">
        <v>88</v>
      </c>
      <c r="G6820" s="25">
        <v>35.200000000000003</v>
      </c>
      <c r="H6820" s="13">
        <v>3.1</v>
      </c>
      <c r="I6820" s="25"/>
      <c r="J6820" s="12">
        <v>270</v>
      </c>
      <c r="K6820" s="12">
        <v>0</v>
      </c>
      <c r="L6820" s="25"/>
      <c r="M6820" s="10"/>
      <c r="N6820" s="15"/>
      <c r="O6820" s="15"/>
      <c r="P6820" s="4"/>
      <c r="Q6820" s="65"/>
      <c r="R6820" s="42"/>
      <c r="S6820" s="44"/>
      <c r="T6820" s="44"/>
      <c r="U6820" s="5"/>
      <c r="V6820" s="5"/>
      <c r="W6820" s="5"/>
      <c r="X6820" s="5"/>
      <c r="Y6820" s="5"/>
      <c r="Z6820" s="5"/>
      <c r="AA6820" s="5"/>
      <c r="AB6820" s="5"/>
      <c r="AC6820" s="5"/>
      <c r="AD6820" s="5"/>
      <c r="AE6820" s="5"/>
      <c r="AF6820" s="5"/>
      <c r="AG6820" s="5"/>
      <c r="AH6820" s="40"/>
      <c r="AI6820" s="3"/>
      <c r="AJ6820" s="3"/>
      <c r="AK6820" s="3"/>
      <c r="AL6820" s="3"/>
      <c r="AM6820" s="3"/>
      <c r="AN6820" s="3"/>
      <c r="AO6820" s="3"/>
      <c r="AP6820" s="3"/>
      <c r="AQ6820" s="3"/>
      <c r="AR6820" s="3"/>
      <c r="AS6820" s="3"/>
      <c r="AT6820" s="51"/>
      <c r="AU6820" s="48"/>
      <c r="AV6820" s="52"/>
      <c r="AW6820" s="52"/>
    </row>
    <row r="6821" spans="1:49" ht="15" customHeight="1" x14ac:dyDescent="0.25">
      <c r="A6821" s="11">
        <f t="shared" si="1058"/>
        <v>6818</v>
      </c>
      <c r="B6821" s="29">
        <v>37865</v>
      </c>
      <c r="C6821" s="25">
        <v>22</v>
      </c>
      <c r="D6821" s="12">
        <v>30</v>
      </c>
      <c r="E6821" s="25">
        <v>24.5</v>
      </c>
      <c r="F6821" s="35">
        <v>95</v>
      </c>
      <c r="G6821" s="25">
        <v>0</v>
      </c>
      <c r="H6821" s="13">
        <v>8</v>
      </c>
      <c r="I6821" s="25"/>
      <c r="J6821" s="12">
        <v>270</v>
      </c>
      <c r="K6821" s="12">
        <v>0</v>
      </c>
      <c r="L6821" s="25" t="s">
        <v>13</v>
      </c>
      <c r="M6821" s="10"/>
      <c r="N6821" s="15"/>
      <c r="O6821" s="15"/>
      <c r="P6821" s="4"/>
      <c r="Q6821" s="65"/>
      <c r="R6821" s="42"/>
      <c r="S6821" s="44"/>
      <c r="T6821" s="44"/>
      <c r="U6821" s="5"/>
      <c r="V6821" s="5"/>
      <c r="W6821" s="5"/>
      <c r="X6821" s="5"/>
      <c r="Y6821" s="5"/>
      <c r="Z6821" s="5"/>
      <c r="AA6821" s="5"/>
      <c r="AB6821" s="5"/>
      <c r="AC6821" s="5"/>
      <c r="AD6821" s="5"/>
      <c r="AE6821" s="5"/>
      <c r="AF6821" s="5"/>
      <c r="AG6821" s="5"/>
      <c r="AH6821" s="40"/>
      <c r="AI6821" s="3"/>
      <c r="AJ6821" s="3"/>
      <c r="AK6821" s="3"/>
      <c r="AL6821" s="3"/>
      <c r="AM6821" s="3"/>
      <c r="AN6821" s="3"/>
      <c r="AO6821" s="3"/>
      <c r="AP6821" s="3"/>
      <c r="AQ6821" s="3"/>
      <c r="AR6821" s="3"/>
      <c r="AS6821" s="3"/>
      <c r="AT6821" s="51"/>
      <c r="AU6821" s="48"/>
      <c r="AV6821" s="52"/>
      <c r="AW6821" s="52"/>
    </row>
    <row r="6822" spans="1:49" ht="15" customHeight="1" x14ac:dyDescent="0.25">
      <c r="A6822" s="11">
        <f t="shared" si="1058"/>
        <v>6819</v>
      </c>
      <c r="B6822" s="29">
        <v>37866</v>
      </c>
      <c r="C6822" s="25">
        <v>22</v>
      </c>
      <c r="D6822" s="12">
        <v>29.1</v>
      </c>
      <c r="E6822" s="25">
        <v>24.3</v>
      </c>
      <c r="F6822" s="35">
        <v>88</v>
      </c>
      <c r="G6822" s="25">
        <v>7</v>
      </c>
      <c r="H6822" s="13">
        <v>0</v>
      </c>
      <c r="I6822" s="25"/>
      <c r="J6822" s="12">
        <v>225</v>
      </c>
      <c r="K6822" s="12">
        <v>0</v>
      </c>
      <c r="L6822" s="25" t="s">
        <v>15</v>
      </c>
      <c r="M6822" s="10"/>
      <c r="N6822" s="15"/>
      <c r="O6822" s="15"/>
      <c r="P6822" s="4"/>
      <c r="Q6822" s="65"/>
      <c r="R6822" s="42"/>
      <c r="S6822" s="44"/>
      <c r="T6822" s="44"/>
      <c r="U6822" s="5"/>
      <c r="V6822" s="5"/>
      <c r="W6822" s="5"/>
      <c r="X6822" s="5"/>
      <c r="Y6822" s="5"/>
      <c r="Z6822" s="5"/>
      <c r="AA6822" s="5"/>
      <c r="AB6822" s="5"/>
      <c r="AC6822" s="5"/>
      <c r="AD6822" s="5"/>
      <c r="AE6822" s="5"/>
      <c r="AF6822" s="5"/>
      <c r="AG6822" s="5"/>
      <c r="AH6822" s="40"/>
      <c r="AI6822" s="3"/>
      <c r="AJ6822" s="3"/>
      <c r="AK6822" s="3"/>
      <c r="AL6822" s="3"/>
      <c r="AM6822" s="3"/>
      <c r="AN6822" s="3"/>
      <c r="AO6822" s="3"/>
      <c r="AP6822" s="3"/>
      <c r="AQ6822" s="3"/>
      <c r="AR6822" s="3"/>
      <c r="AS6822" s="3"/>
      <c r="AT6822" s="51"/>
      <c r="AU6822" s="48"/>
      <c r="AV6822" s="52"/>
      <c r="AW6822" s="52"/>
    </row>
    <row r="6823" spans="1:49" ht="15" customHeight="1" x14ac:dyDescent="0.25">
      <c r="A6823" s="11">
        <f t="shared" si="1058"/>
        <v>6820</v>
      </c>
      <c r="B6823" s="29">
        <v>37867</v>
      </c>
      <c r="C6823" s="25">
        <v>21</v>
      </c>
      <c r="D6823" s="12">
        <v>30</v>
      </c>
      <c r="E6823" s="25">
        <v>25.1</v>
      </c>
      <c r="F6823" s="35">
        <v>94</v>
      </c>
      <c r="G6823" s="25">
        <v>6.8</v>
      </c>
      <c r="H6823" s="13">
        <v>5.8</v>
      </c>
      <c r="I6823" s="25"/>
      <c r="J6823" s="12">
        <v>180</v>
      </c>
      <c r="K6823" s="12">
        <v>0</v>
      </c>
      <c r="L6823" s="25" t="s">
        <v>13</v>
      </c>
      <c r="M6823" s="10"/>
      <c r="N6823" s="15"/>
      <c r="O6823" s="15"/>
      <c r="P6823" s="4"/>
      <c r="Q6823" s="65"/>
      <c r="R6823" s="42"/>
      <c r="S6823" s="44"/>
      <c r="T6823" s="44"/>
      <c r="U6823" s="5"/>
      <c r="V6823" s="5"/>
      <c r="W6823" s="5"/>
      <c r="X6823" s="5"/>
      <c r="Y6823" s="5"/>
      <c r="Z6823" s="5"/>
      <c r="AA6823" s="5"/>
      <c r="AB6823" s="5"/>
      <c r="AC6823" s="5"/>
      <c r="AD6823" s="5"/>
      <c r="AE6823" s="5"/>
      <c r="AF6823" s="5"/>
      <c r="AG6823" s="5"/>
      <c r="AH6823" s="40"/>
      <c r="AI6823" s="3"/>
      <c r="AJ6823" s="3"/>
      <c r="AK6823" s="3"/>
      <c r="AL6823" s="3"/>
      <c r="AM6823" s="3"/>
      <c r="AN6823" s="3"/>
      <c r="AO6823" s="3"/>
      <c r="AP6823" s="3"/>
      <c r="AQ6823" s="3"/>
      <c r="AR6823" s="3"/>
      <c r="AS6823" s="3"/>
      <c r="AT6823" s="51"/>
      <c r="AU6823" s="48"/>
      <c r="AV6823" s="52"/>
      <c r="AW6823" s="52"/>
    </row>
    <row r="6824" spans="1:49" ht="15" customHeight="1" x14ac:dyDescent="0.25">
      <c r="A6824" s="11">
        <f t="shared" si="1058"/>
        <v>6821</v>
      </c>
      <c r="B6824" s="29">
        <v>37868</v>
      </c>
      <c r="C6824" s="25">
        <v>21</v>
      </c>
      <c r="D6824" s="12">
        <v>30.4</v>
      </c>
      <c r="E6824" s="25">
        <v>25.5</v>
      </c>
      <c r="F6824" s="35">
        <v>94</v>
      </c>
      <c r="G6824" s="25">
        <v>0</v>
      </c>
      <c r="H6824" s="13">
        <v>6.5</v>
      </c>
      <c r="I6824" s="25"/>
      <c r="J6824" s="12">
        <v>45</v>
      </c>
      <c r="K6824" s="12">
        <v>0</v>
      </c>
      <c r="L6824" s="25" t="s">
        <v>13</v>
      </c>
      <c r="M6824" s="10"/>
      <c r="N6824" s="15"/>
      <c r="O6824" s="15"/>
      <c r="P6824" s="4"/>
      <c r="Q6824" s="65"/>
      <c r="R6824" s="42"/>
      <c r="S6824" s="44"/>
      <c r="T6824" s="44"/>
      <c r="U6824" s="5"/>
      <c r="V6824" s="5"/>
      <c r="W6824" s="5"/>
      <c r="X6824" s="5"/>
      <c r="Y6824" s="5"/>
      <c r="Z6824" s="5"/>
      <c r="AA6824" s="5"/>
      <c r="AB6824" s="5"/>
      <c r="AC6824" s="5"/>
      <c r="AD6824" s="5"/>
      <c r="AE6824" s="5"/>
      <c r="AF6824" s="5"/>
      <c r="AG6824" s="5"/>
      <c r="AH6824" s="40"/>
      <c r="AI6824" s="3"/>
      <c r="AJ6824" s="3"/>
      <c r="AK6824" s="3"/>
      <c r="AL6824" s="3"/>
      <c r="AM6824" s="3"/>
      <c r="AN6824" s="3"/>
      <c r="AO6824" s="3"/>
      <c r="AP6824" s="3"/>
      <c r="AQ6824" s="3"/>
      <c r="AR6824" s="3"/>
      <c r="AS6824" s="3"/>
      <c r="AT6824" s="51"/>
      <c r="AU6824" s="48"/>
      <c r="AV6824" s="52"/>
      <c r="AW6824" s="52"/>
    </row>
    <row r="6825" spans="1:49" ht="15" customHeight="1" x14ac:dyDescent="0.25">
      <c r="A6825" s="11">
        <f t="shared" si="1058"/>
        <v>6822</v>
      </c>
      <c r="B6825" s="29">
        <v>37869</v>
      </c>
      <c r="C6825" s="25">
        <v>21</v>
      </c>
      <c r="D6825" s="12">
        <v>29.2</v>
      </c>
      <c r="E6825" s="25">
        <v>25.8</v>
      </c>
      <c r="F6825" s="35">
        <v>86</v>
      </c>
      <c r="G6825" s="25">
        <v>0</v>
      </c>
      <c r="H6825" s="13">
        <v>3</v>
      </c>
      <c r="I6825" s="25"/>
      <c r="J6825" s="12">
        <v>45</v>
      </c>
      <c r="K6825" s="12">
        <v>0</v>
      </c>
      <c r="L6825" s="25" t="s">
        <v>13</v>
      </c>
      <c r="M6825" s="10"/>
      <c r="N6825" s="15"/>
      <c r="O6825" s="15"/>
      <c r="P6825" s="4"/>
      <c r="Q6825" s="65"/>
      <c r="R6825" s="42"/>
      <c r="S6825" s="44"/>
      <c r="T6825" s="44"/>
      <c r="U6825" s="5"/>
      <c r="V6825" s="5"/>
      <c r="W6825" s="5"/>
      <c r="X6825" s="5"/>
      <c r="Y6825" s="5"/>
      <c r="Z6825" s="5"/>
      <c r="AA6825" s="5"/>
      <c r="AB6825" s="5"/>
      <c r="AC6825" s="5"/>
      <c r="AD6825" s="5"/>
      <c r="AE6825" s="5"/>
      <c r="AF6825" s="5"/>
      <c r="AG6825" s="5"/>
      <c r="AH6825" s="40"/>
      <c r="AI6825" s="3"/>
      <c r="AJ6825" s="3"/>
      <c r="AK6825" s="3"/>
      <c r="AL6825" s="3"/>
      <c r="AM6825" s="3"/>
      <c r="AN6825" s="3"/>
      <c r="AO6825" s="3"/>
      <c r="AP6825" s="3"/>
      <c r="AQ6825" s="3"/>
      <c r="AR6825" s="3"/>
      <c r="AS6825" s="3"/>
      <c r="AT6825" s="51"/>
      <c r="AU6825" s="48"/>
      <c r="AV6825" s="52"/>
      <c r="AW6825" s="52"/>
    </row>
    <row r="6826" spans="1:49" ht="15" customHeight="1" x14ac:dyDescent="0.25">
      <c r="A6826" s="11">
        <f t="shared" si="1058"/>
        <v>6823</v>
      </c>
      <c r="B6826" s="29">
        <v>37870</v>
      </c>
      <c r="C6826" s="25">
        <v>22</v>
      </c>
      <c r="D6826" s="12">
        <v>29.4</v>
      </c>
      <c r="E6826" s="25">
        <v>24.9</v>
      </c>
      <c r="F6826" s="35">
        <v>84</v>
      </c>
      <c r="G6826" s="25">
        <v>47.8</v>
      </c>
      <c r="H6826" s="13">
        <v>5.8</v>
      </c>
      <c r="I6826" s="25"/>
      <c r="J6826" s="12">
        <v>270</v>
      </c>
      <c r="K6826" s="12">
        <v>0</v>
      </c>
      <c r="L6826" s="25" t="s">
        <v>17</v>
      </c>
      <c r="M6826" s="10"/>
      <c r="N6826" s="15"/>
      <c r="O6826" s="15"/>
      <c r="P6826" s="4"/>
      <c r="Q6826" s="65"/>
      <c r="R6826" s="42"/>
      <c r="S6826" s="44"/>
      <c r="T6826" s="44"/>
      <c r="U6826" s="5"/>
      <c r="V6826" s="5"/>
      <c r="W6826" s="5"/>
      <c r="X6826" s="5"/>
      <c r="Y6826" s="5"/>
      <c r="Z6826" s="5"/>
      <c r="AA6826" s="5"/>
      <c r="AB6826" s="5"/>
      <c r="AC6826" s="5"/>
      <c r="AD6826" s="5"/>
      <c r="AE6826" s="5"/>
      <c r="AF6826" s="5"/>
      <c r="AG6826" s="5"/>
      <c r="AH6826" s="40"/>
      <c r="AI6826" s="3"/>
      <c r="AJ6826" s="3"/>
      <c r="AK6826" s="3"/>
      <c r="AL6826" s="3"/>
      <c r="AM6826" s="3"/>
      <c r="AN6826" s="3"/>
      <c r="AO6826" s="3"/>
      <c r="AP6826" s="3"/>
      <c r="AQ6826" s="3"/>
      <c r="AR6826" s="3"/>
      <c r="AS6826" s="3"/>
      <c r="AT6826" s="51"/>
      <c r="AU6826" s="48"/>
      <c r="AV6826" s="52"/>
      <c r="AW6826" s="52"/>
    </row>
    <row r="6827" spans="1:49" ht="15" customHeight="1" x14ac:dyDescent="0.25">
      <c r="A6827" s="11">
        <f t="shared" si="1058"/>
        <v>6824</v>
      </c>
      <c r="B6827" s="29">
        <v>37871</v>
      </c>
      <c r="C6827" s="25">
        <v>22</v>
      </c>
      <c r="D6827" s="12">
        <v>29</v>
      </c>
      <c r="E6827" s="25">
        <v>26</v>
      </c>
      <c r="F6827" s="35">
        <v>90</v>
      </c>
      <c r="G6827" s="25">
        <v>6</v>
      </c>
      <c r="H6827" s="13">
        <v>3.7</v>
      </c>
      <c r="I6827" s="25"/>
      <c r="J6827" s="12">
        <v>180</v>
      </c>
      <c r="K6827" s="12">
        <v>0</v>
      </c>
      <c r="L6827" s="25" t="s">
        <v>13</v>
      </c>
      <c r="M6827" s="10"/>
      <c r="N6827" s="15"/>
      <c r="O6827" s="15"/>
      <c r="P6827" s="4"/>
      <c r="Q6827" s="65"/>
      <c r="R6827" s="42"/>
      <c r="S6827" s="44"/>
      <c r="T6827" s="44"/>
      <c r="U6827" s="5"/>
      <c r="V6827" s="5"/>
      <c r="W6827" s="5"/>
      <c r="X6827" s="5"/>
      <c r="Y6827" s="5"/>
      <c r="Z6827" s="5"/>
      <c r="AA6827" s="5"/>
      <c r="AB6827" s="5"/>
      <c r="AC6827" s="5"/>
      <c r="AD6827" s="5"/>
      <c r="AE6827" s="5"/>
      <c r="AF6827" s="5"/>
      <c r="AG6827" s="5"/>
      <c r="AH6827" s="40"/>
      <c r="AI6827" s="3"/>
      <c r="AJ6827" s="3"/>
      <c r="AK6827" s="3"/>
      <c r="AL6827" s="3"/>
      <c r="AM6827" s="3"/>
      <c r="AN6827" s="3"/>
      <c r="AO6827" s="3"/>
      <c r="AP6827" s="3"/>
      <c r="AQ6827" s="3"/>
      <c r="AR6827" s="3"/>
      <c r="AS6827" s="3"/>
      <c r="AT6827" s="51"/>
      <c r="AU6827" s="48"/>
      <c r="AV6827" s="52"/>
      <c r="AW6827" s="52"/>
    </row>
    <row r="6828" spans="1:49" ht="15" customHeight="1" x14ac:dyDescent="0.25">
      <c r="A6828" s="11">
        <f t="shared" si="1058"/>
        <v>6825</v>
      </c>
      <c r="B6828" s="29">
        <v>37872</v>
      </c>
      <c r="C6828" s="25">
        <v>22</v>
      </c>
      <c r="D6828" s="12">
        <v>29.8</v>
      </c>
      <c r="E6828" s="25">
        <v>25.2</v>
      </c>
      <c r="F6828" s="35">
        <v>94</v>
      </c>
      <c r="G6828" s="25">
        <v>3</v>
      </c>
      <c r="H6828" s="13">
        <v>3.3</v>
      </c>
      <c r="I6828" s="25"/>
      <c r="J6828" s="12">
        <v>180</v>
      </c>
      <c r="K6828" s="12">
        <v>0</v>
      </c>
      <c r="L6828" s="25" t="s">
        <v>15</v>
      </c>
      <c r="M6828" s="10"/>
      <c r="N6828" s="15"/>
      <c r="O6828" s="15"/>
      <c r="P6828" s="4"/>
      <c r="Q6828" s="65"/>
      <c r="R6828" s="42"/>
      <c r="S6828" s="44"/>
      <c r="T6828" s="44"/>
      <c r="U6828" s="5"/>
      <c r="V6828" s="5"/>
      <c r="W6828" s="5"/>
      <c r="X6828" s="5"/>
      <c r="Y6828" s="5"/>
      <c r="Z6828" s="5"/>
      <c r="AA6828" s="5"/>
      <c r="AB6828" s="5"/>
      <c r="AC6828" s="5"/>
      <c r="AD6828" s="5"/>
      <c r="AE6828" s="5"/>
      <c r="AF6828" s="5"/>
      <c r="AG6828" s="5"/>
      <c r="AH6828" s="40"/>
      <c r="AI6828" s="3"/>
      <c r="AJ6828" s="3"/>
      <c r="AK6828" s="3"/>
      <c r="AL6828" s="3"/>
      <c r="AM6828" s="3"/>
      <c r="AN6828" s="3"/>
      <c r="AO6828" s="3"/>
      <c r="AP6828" s="3"/>
      <c r="AQ6828" s="3"/>
      <c r="AR6828" s="3"/>
      <c r="AS6828" s="3"/>
      <c r="AT6828" s="51"/>
      <c r="AU6828" s="48"/>
      <c r="AV6828" s="52"/>
      <c r="AW6828" s="52"/>
    </row>
    <row r="6829" spans="1:49" ht="15" customHeight="1" x14ac:dyDescent="0.25">
      <c r="A6829" s="11">
        <f t="shared" si="1058"/>
        <v>6826</v>
      </c>
      <c r="B6829" s="29">
        <v>37873</v>
      </c>
      <c r="C6829" s="25">
        <v>21</v>
      </c>
      <c r="D6829" s="12">
        <v>31.3</v>
      </c>
      <c r="E6829" s="25">
        <v>24.7</v>
      </c>
      <c r="F6829" s="35">
        <v>85</v>
      </c>
      <c r="G6829" s="25">
        <v>20</v>
      </c>
      <c r="H6829" s="13">
        <v>0</v>
      </c>
      <c r="I6829" s="25"/>
      <c r="J6829" s="12">
        <v>180</v>
      </c>
      <c r="K6829" s="12">
        <v>0</v>
      </c>
      <c r="L6829" s="25" t="s">
        <v>15</v>
      </c>
      <c r="M6829" s="10"/>
      <c r="N6829" s="15"/>
      <c r="O6829" s="15"/>
      <c r="P6829" s="4"/>
      <c r="Q6829" s="65"/>
      <c r="R6829" s="42"/>
      <c r="S6829" s="44"/>
      <c r="T6829" s="44"/>
      <c r="U6829" s="5"/>
      <c r="V6829" s="5"/>
      <c r="W6829" s="5"/>
      <c r="X6829" s="5"/>
      <c r="Y6829" s="5"/>
      <c r="Z6829" s="5"/>
      <c r="AA6829" s="5"/>
      <c r="AB6829" s="5"/>
      <c r="AC6829" s="5"/>
      <c r="AD6829" s="5"/>
      <c r="AE6829" s="5"/>
      <c r="AF6829" s="5"/>
      <c r="AG6829" s="5"/>
      <c r="AH6829" s="40"/>
      <c r="AI6829" s="3"/>
      <c r="AJ6829" s="3"/>
      <c r="AK6829" s="3"/>
      <c r="AL6829" s="3"/>
      <c r="AM6829" s="3"/>
      <c r="AN6829" s="3"/>
      <c r="AO6829" s="3"/>
      <c r="AP6829" s="3"/>
      <c r="AQ6829" s="3"/>
      <c r="AR6829" s="3"/>
      <c r="AS6829" s="3"/>
      <c r="AT6829" s="51"/>
      <c r="AU6829" s="48"/>
      <c r="AV6829" s="52"/>
      <c r="AW6829" s="52"/>
    </row>
    <row r="6830" spans="1:49" ht="15" customHeight="1" x14ac:dyDescent="0.25">
      <c r="A6830" s="11">
        <f t="shared" si="1058"/>
        <v>6827</v>
      </c>
      <c r="B6830" s="29">
        <v>37874</v>
      </c>
      <c r="C6830" s="25">
        <v>22</v>
      </c>
      <c r="D6830" s="12">
        <v>33</v>
      </c>
      <c r="E6830" s="25">
        <v>25.1</v>
      </c>
      <c r="F6830" s="35">
        <v>91</v>
      </c>
      <c r="G6830" s="25">
        <v>28.5</v>
      </c>
      <c r="H6830" s="13">
        <v>2.2999999999999998</v>
      </c>
      <c r="I6830" s="25"/>
      <c r="J6830" s="12">
        <v>135</v>
      </c>
      <c r="K6830" s="12">
        <v>0</v>
      </c>
      <c r="L6830" s="25" t="s">
        <v>13</v>
      </c>
      <c r="M6830" s="10"/>
      <c r="N6830" s="15"/>
      <c r="O6830" s="15"/>
      <c r="P6830" s="4"/>
      <c r="Q6830" s="65"/>
      <c r="R6830" s="42"/>
      <c r="S6830" s="44"/>
      <c r="T6830" s="44"/>
      <c r="U6830" s="5"/>
      <c r="V6830" s="5"/>
      <c r="W6830" s="5"/>
      <c r="X6830" s="5"/>
      <c r="Y6830" s="5"/>
      <c r="Z6830" s="5"/>
      <c r="AA6830" s="5"/>
      <c r="AB6830" s="5"/>
      <c r="AC6830" s="5"/>
      <c r="AD6830" s="5"/>
      <c r="AE6830" s="5"/>
      <c r="AF6830" s="5"/>
      <c r="AG6830" s="5"/>
      <c r="AH6830" s="40"/>
      <c r="AI6830" s="3"/>
      <c r="AJ6830" s="3"/>
      <c r="AK6830" s="3"/>
      <c r="AL6830" s="3"/>
      <c r="AM6830" s="3"/>
      <c r="AN6830" s="3"/>
      <c r="AO6830" s="3"/>
      <c r="AP6830" s="3"/>
      <c r="AQ6830" s="3"/>
      <c r="AR6830" s="3"/>
      <c r="AS6830" s="3"/>
      <c r="AT6830" s="51"/>
      <c r="AU6830" s="48"/>
      <c r="AV6830" s="52"/>
      <c r="AW6830" s="52"/>
    </row>
    <row r="6831" spans="1:49" ht="15" customHeight="1" x14ac:dyDescent="0.25">
      <c r="A6831" s="11">
        <f t="shared" si="1058"/>
        <v>6828</v>
      </c>
      <c r="B6831" s="29">
        <v>37875</v>
      </c>
      <c r="C6831" s="25">
        <v>22</v>
      </c>
      <c r="D6831" s="12">
        <v>30.4</v>
      </c>
      <c r="E6831" s="25">
        <v>25.5</v>
      </c>
      <c r="F6831" s="35">
        <v>98</v>
      </c>
      <c r="G6831" s="25">
        <v>4.5</v>
      </c>
      <c r="H6831" s="13">
        <v>2.1</v>
      </c>
      <c r="I6831" s="25"/>
      <c r="J6831" s="12">
        <v>225</v>
      </c>
      <c r="K6831" s="12">
        <v>0</v>
      </c>
      <c r="L6831" s="25" t="s">
        <v>16</v>
      </c>
      <c r="M6831" s="10"/>
      <c r="N6831" s="15"/>
      <c r="O6831" s="15"/>
      <c r="P6831" s="4"/>
      <c r="Q6831" s="65"/>
      <c r="R6831" s="42"/>
      <c r="S6831" s="44"/>
      <c r="T6831" s="44"/>
      <c r="U6831" s="5"/>
      <c r="V6831" s="5"/>
      <c r="W6831" s="5"/>
      <c r="X6831" s="5"/>
      <c r="Y6831" s="5"/>
      <c r="Z6831" s="5"/>
      <c r="AA6831" s="5"/>
      <c r="AB6831" s="5"/>
      <c r="AC6831" s="5"/>
      <c r="AD6831" s="5"/>
      <c r="AE6831" s="5"/>
      <c r="AF6831" s="5"/>
      <c r="AG6831" s="5"/>
      <c r="AH6831" s="40"/>
      <c r="AI6831" s="3"/>
      <c r="AJ6831" s="3"/>
      <c r="AK6831" s="3"/>
      <c r="AL6831" s="3"/>
      <c r="AM6831" s="3"/>
      <c r="AN6831" s="3"/>
      <c r="AO6831" s="3"/>
      <c r="AP6831" s="3"/>
      <c r="AQ6831" s="3"/>
      <c r="AR6831" s="3"/>
      <c r="AS6831" s="3"/>
      <c r="AT6831" s="51"/>
      <c r="AU6831" s="48"/>
      <c r="AV6831" s="52"/>
      <c r="AW6831" s="52"/>
    </row>
    <row r="6832" spans="1:49" ht="15" customHeight="1" x14ac:dyDescent="0.25">
      <c r="A6832" s="11">
        <f t="shared" si="1058"/>
        <v>6829</v>
      </c>
      <c r="B6832" s="29">
        <v>37876</v>
      </c>
      <c r="C6832" s="25">
        <v>23</v>
      </c>
      <c r="D6832" s="12">
        <v>28.7</v>
      </c>
      <c r="E6832" s="25">
        <v>24.1</v>
      </c>
      <c r="F6832" s="35">
        <v>94</v>
      </c>
      <c r="G6832" s="25">
        <v>103.3</v>
      </c>
      <c r="H6832" s="13">
        <v>0.7</v>
      </c>
      <c r="I6832" s="25"/>
      <c r="J6832" s="12">
        <v>270</v>
      </c>
      <c r="K6832" s="12">
        <v>0</v>
      </c>
      <c r="L6832" s="25" t="s">
        <v>13</v>
      </c>
      <c r="M6832" s="10"/>
      <c r="N6832" s="15"/>
      <c r="O6832" s="15"/>
      <c r="P6832" s="4"/>
      <c r="Q6832" s="65"/>
      <c r="R6832" s="42"/>
      <c r="S6832" s="44"/>
      <c r="T6832" s="44"/>
      <c r="U6832" s="5"/>
      <c r="V6832" s="5"/>
      <c r="W6832" s="5"/>
      <c r="X6832" s="5"/>
      <c r="Y6832" s="5"/>
      <c r="Z6832" s="5"/>
      <c r="AA6832" s="5"/>
      <c r="AB6832" s="5"/>
      <c r="AC6832" s="5"/>
      <c r="AD6832" s="5"/>
      <c r="AE6832" s="5"/>
      <c r="AF6832" s="5"/>
      <c r="AG6832" s="5"/>
      <c r="AH6832" s="40"/>
      <c r="AI6832" s="3"/>
      <c r="AJ6832" s="3"/>
      <c r="AK6832" s="3"/>
      <c r="AL6832" s="3"/>
      <c r="AM6832" s="3"/>
      <c r="AN6832" s="3"/>
      <c r="AO6832" s="3"/>
      <c r="AP6832" s="3"/>
      <c r="AQ6832" s="3"/>
      <c r="AR6832" s="3"/>
      <c r="AS6832" s="3"/>
      <c r="AT6832" s="51"/>
      <c r="AU6832" s="48"/>
      <c r="AV6832" s="52"/>
      <c r="AW6832" s="52"/>
    </row>
    <row r="6833" spans="1:49" ht="15" customHeight="1" x14ac:dyDescent="0.25">
      <c r="A6833" s="11">
        <f t="shared" si="1058"/>
        <v>6830</v>
      </c>
      <c r="B6833" s="29">
        <v>37877</v>
      </c>
      <c r="C6833" s="25">
        <v>22</v>
      </c>
      <c r="D6833" s="12">
        <v>31.5</v>
      </c>
      <c r="E6833" s="25">
        <v>25.3</v>
      </c>
      <c r="F6833" s="35">
        <v>93</v>
      </c>
      <c r="G6833" s="25">
        <v>0</v>
      </c>
      <c r="H6833" s="13">
        <v>4.7</v>
      </c>
      <c r="I6833" s="25"/>
      <c r="J6833" s="12">
        <v>225</v>
      </c>
      <c r="K6833" s="12">
        <v>0</v>
      </c>
      <c r="L6833" s="25" t="s">
        <v>14</v>
      </c>
      <c r="M6833" s="10"/>
      <c r="N6833" s="15"/>
      <c r="O6833" s="15"/>
      <c r="P6833" s="4"/>
      <c r="Q6833" s="65"/>
      <c r="R6833" s="42"/>
      <c r="S6833" s="44"/>
      <c r="T6833" s="44"/>
      <c r="U6833" s="5"/>
      <c r="V6833" s="5"/>
      <c r="W6833" s="5"/>
      <c r="X6833" s="5"/>
      <c r="Y6833" s="5"/>
      <c r="Z6833" s="5"/>
      <c r="AA6833" s="5"/>
      <c r="AB6833" s="5"/>
      <c r="AC6833" s="5"/>
      <c r="AD6833" s="5"/>
      <c r="AE6833" s="5"/>
      <c r="AF6833" s="5"/>
      <c r="AG6833" s="5"/>
      <c r="AH6833" s="40"/>
      <c r="AI6833" s="3"/>
      <c r="AJ6833" s="3"/>
      <c r="AK6833" s="3"/>
      <c r="AL6833" s="3"/>
      <c r="AM6833" s="3"/>
      <c r="AN6833" s="3"/>
      <c r="AO6833" s="3"/>
      <c r="AP6833" s="3"/>
      <c r="AQ6833" s="3"/>
      <c r="AR6833" s="3"/>
      <c r="AS6833" s="3"/>
      <c r="AT6833" s="51"/>
      <c r="AU6833" s="48"/>
      <c r="AV6833" s="52"/>
      <c r="AW6833" s="52"/>
    </row>
    <row r="6834" spans="1:49" ht="15" customHeight="1" x14ac:dyDescent="0.25">
      <c r="A6834" s="11">
        <f t="shared" si="1058"/>
        <v>6831</v>
      </c>
      <c r="B6834" s="29">
        <v>37878</v>
      </c>
      <c r="C6834" s="25">
        <v>20</v>
      </c>
      <c r="D6834" s="12">
        <v>29.8</v>
      </c>
      <c r="E6834" s="25">
        <v>24.3</v>
      </c>
      <c r="F6834" s="35">
        <v>94</v>
      </c>
      <c r="G6834" s="25">
        <v>1</v>
      </c>
      <c r="H6834" s="13">
        <v>2.9</v>
      </c>
      <c r="I6834" s="25"/>
      <c r="J6834" s="12">
        <v>180</v>
      </c>
      <c r="K6834" s="12">
        <v>0</v>
      </c>
      <c r="L6834" s="25" t="s">
        <v>13</v>
      </c>
      <c r="M6834" s="10"/>
      <c r="N6834" s="15"/>
      <c r="O6834" s="15"/>
      <c r="P6834" s="4"/>
      <c r="Q6834" s="65"/>
      <c r="R6834" s="42"/>
      <c r="S6834" s="44"/>
      <c r="T6834" s="44"/>
      <c r="U6834" s="5"/>
      <c r="V6834" s="5"/>
      <c r="W6834" s="5"/>
      <c r="X6834" s="5"/>
      <c r="Y6834" s="5"/>
      <c r="Z6834" s="5"/>
      <c r="AA6834" s="5"/>
      <c r="AB6834" s="5"/>
      <c r="AC6834" s="5"/>
      <c r="AD6834" s="5"/>
      <c r="AE6834" s="5"/>
      <c r="AF6834" s="5"/>
      <c r="AG6834" s="5"/>
      <c r="AH6834" s="40"/>
      <c r="AI6834" s="3"/>
      <c r="AJ6834" s="3"/>
      <c r="AK6834" s="3"/>
      <c r="AL6834" s="3"/>
      <c r="AM6834" s="3"/>
      <c r="AN6834" s="3"/>
      <c r="AO6834" s="3"/>
      <c r="AP6834" s="3"/>
      <c r="AQ6834" s="3"/>
      <c r="AR6834" s="3"/>
      <c r="AS6834" s="3"/>
      <c r="AT6834" s="51"/>
      <c r="AU6834" s="48"/>
      <c r="AV6834" s="52"/>
      <c r="AW6834" s="52"/>
    </row>
    <row r="6835" spans="1:49" ht="15" customHeight="1" x14ac:dyDescent="0.25">
      <c r="A6835" s="11">
        <f t="shared" si="1058"/>
        <v>6832</v>
      </c>
      <c r="B6835" s="29">
        <v>37879</v>
      </c>
      <c r="C6835" s="25">
        <v>20</v>
      </c>
      <c r="D6835" s="12">
        <v>29.8</v>
      </c>
      <c r="E6835" s="25">
        <v>23.5</v>
      </c>
      <c r="F6835" s="35">
        <v>88</v>
      </c>
      <c r="G6835" s="25">
        <v>103.5</v>
      </c>
      <c r="H6835" s="13">
        <v>2.1</v>
      </c>
      <c r="I6835" s="25"/>
      <c r="J6835" s="12">
        <v>180</v>
      </c>
      <c r="K6835" s="12">
        <v>0</v>
      </c>
      <c r="L6835" s="25" t="s">
        <v>13</v>
      </c>
      <c r="M6835" s="10"/>
      <c r="N6835" s="15"/>
      <c r="O6835" s="15"/>
      <c r="P6835" s="4"/>
      <c r="Q6835" s="65"/>
      <c r="R6835" s="42"/>
      <c r="S6835" s="44"/>
      <c r="T6835" s="44"/>
      <c r="U6835" s="5"/>
      <c r="V6835" s="5"/>
      <c r="W6835" s="5"/>
      <c r="X6835" s="5"/>
      <c r="Y6835" s="5"/>
      <c r="Z6835" s="5"/>
      <c r="AA6835" s="5"/>
      <c r="AB6835" s="5"/>
      <c r="AC6835" s="5"/>
      <c r="AD6835" s="5"/>
      <c r="AE6835" s="5"/>
      <c r="AF6835" s="5"/>
      <c r="AG6835" s="5"/>
      <c r="AH6835" s="40"/>
      <c r="AI6835" s="3"/>
      <c r="AJ6835" s="3"/>
      <c r="AK6835" s="3"/>
      <c r="AL6835" s="3"/>
      <c r="AM6835" s="3"/>
      <c r="AN6835" s="3"/>
      <c r="AO6835" s="3"/>
      <c r="AP6835" s="3"/>
      <c r="AQ6835" s="3"/>
      <c r="AR6835" s="3"/>
      <c r="AS6835" s="3"/>
      <c r="AT6835" s="51"/>
      <c r="AU6835" s="48"/>
      <c r="AV6835" s="52"/>
      <c r="AW6835" s="52"/>
    </row>
    <row r="6836" spans="1:49" ht="15" customHeight="1" x14ac:dyDescent="0.25">
      <c r="A6836" s="11">
        <f t="shared" si="1058"/>
        <v>6833</v>
      </c>
      <c r="B6836" s="29">
        <v>37880</v>
      </c>
      <c r="C6836" s="25">
        <v>20</v>
      </c>
      <c r="D6836" s="12">
        <v>29.2</v>
      </c>
      <c r="E6836" s="25">
        <v>23.6</v>
      </c>
      <c r="F6836" s="35">
        <v>89</v>
      </c>
      <c r="G6836" s="25">
        <v>15.6</v>
      </c>
      <c r="H6836" s="13">
        <v>1.5</v>
      </c>
      <c r="I6836" s="25"/>
      <c r="J6836" s="12">
        <v>225</v>
      </c>
      <c r="K6836" s="12">
        <v>0</v>
      </c>
      <c r="L6836" s="25" t="s">
        <v>15</v>
      </c>
      <c r="M6836" s="10"/>
      <c r="N6836" s="15"/>
      <c r="O6836" s="15"/>
      <c r="P6836" s="4"/>
      <c r="Q6836" s="65"/>
      <c r="R6836" s="42"/>
      <c r="S6836" s="44"/>
      <c r="T6836" s="44"/>
      <c r="U6836" s="5"/>
      <c r="V6836" s="5"/>
      <c r="W6836" s="5"/>
      <c r="X6836" s="5"/>
      <c r="Y6836" s="5"/>
      <c r="Z6836" s="5"/>
      <c r="AA6836" s="5"/>
      <c r="AB6836" s="5"/>
      <c r="AC6836" s="5"/>
      <c r="AD6836" s="5"/>
      <c r="AE6836" s="5"/>
      <c r="AF6836" s="5"/>
      <c r="AG6836" s="5"/>
      <c r="AH6836" s="40"/>
      <c r="AI6836" s="3"/>
      <c r="AJ6836" s="3"/>
      <c r="AK6836" s="3"/>
      <c r="AL6836" s="3"/>
      <c r="AM6836" s="3"/>
      <c r="AN6836" s="3"/>
      <c r="AO6836" s="3"/>
      <c r="AP6836" s="3"/>
      <c r="AQ6836" s="3"/>
      <c r="AR6836" s="3"/>
      <c r="AS6836" s="3"/>
      <c r="AT6836" s="51"/>
      <c r="AU6836" s="48"/>
      <c r="AV6836" s="52"/>
      <c r="AW6836" s="52"/>
    </row>
    <row r="6837" spans="1:49" ht="15" customHeight="1" x14ac:dyDescent="0.25">
      <c r="A6837" s="11">
        <f t="shared" si="1058"/>
        <v>6834</v>
      </c>
      <c r="B6837" s="29">
        <v>37881</v>
      </c>
      <c r="C6837" s="25">
        <v>21</v>
      </c>
      <c r="D6837" s="12">
        <v>31.4</v>
      </c>
      <c r="E6837" s="25">
        <v>25.2</v>
      </c>
      <c r="F6837" s="35">
        <v>84</v>
      </c>
      <c r="G6837" s="25">
        <v>0</v>
      </c>
      <c r="H6837" s="13">
        <v>4.2</v>
      </c>
      <c r="I6837" s="25"/>
      <c r="J6837" s="12">
        <v>270</v>
      </c>
      <c r="K6837" s="12">
        <v>0</v>
      </c>
      <c r="L6837" s="25" t="s">
        <v>15</v>
      </c>
      <c r="M6837" s="10"/>
      <c r="N6837" s="15"/>
      <c r="O6837" s="15"/>
      <c r="P6837" s="4"/>
      <c r="Q6837" s="65"/>
      <c r="R6837" s="42"/>
      <c r="S6837" s="44"/>
      <c r="T6837" s="44"/>
      <c r="U6837" s="5"/>
      <c r="V6837" s="5"/>
      <c r="W6837" s="5"/>
      <c r="X6837" s="5"/>
      <c r="Y6837" s="5"/>
      <c r="Z6837" s="5"/>
      <c r="AA6837" s="5"/>
      <c r="AB6837" s="5"/>
      <c r="AC6837" s="5"/>
      <c r="AD6837" s="5"/>
      <c r="AE6837" s="5"/>
      <c r="AF6837" s="5"/>
      <c r="AG6837" s="5"/>
      <c r="AH6837" s="40"/>
      <c r="AI6837" s="3"/>
      <c r="AJ6837" s="3"/>
      <c r="AK6837" s="3"/>
      <c r="AL6837" s="3"/>
      <c r="AM6837" s="3"/>
      <c r="AN6837" s="3"/>
      <c r="AO6837" s="3"/>
      <c r="AP6837" s="3"/>
      <c r="AQ6837" s="3"/>
      <c r="AR6837" s="3"/>
      <c r="AS6837" s="3"/>
      <c r="AT6837" s="51"/>
      <c r="AU6837" s="48"/>
      <c r="AV6837" s="52"/>
      <c r="AW6837" s="52"/>
    </row>
    <row r="6838" spans="1:49" ht="15" customHeight="1" x14ac:dyDescent="0.25">
      <c r="A6838" s="11">
        <f t="shared" si="1058"/>
        <v>6835</v>
      </c>
      <c r="B6838" s="29">
        <v>37882</v>
      </c>
      <c r="C6838" s="25">
        <v>20</v>
      </c>
      <c r="D6838" s="12">
        <v>30.8</v>
      </c>
      <c r="E6838" s="25">
        <v>25.4</v>
      </c>
      <c r="F6838" s="35">
        <v>90</v>
      </c>
      <c r="G6838" s="25">
        <v>0</v>
      </c>
      <c r="H6838" s="13">
        <v>2.2000000000000002</v>
      </c>
      <c r="I6838" s="25"/>
      <c r="J6838" s="12">
        <v>180</v>
      </c>
      <c r="K6838" s="12">
        <v>0</v>
      </c>
      <c r="L6838" s="25" t="s">
        <v>13</v>
      </c>
      <c r="M6838" s="10"/>
      <c r="N6838" s="15"/>
      <c r="O6838" s="15"/>
      <c r="P6838" s="4"/>
      <c r="Q6838" s="65"/>
      <c r="R6838" s="42"/>
      <c r="S6838" s="44"/>
      <c r="T6838" s="44"/>
      <c r="U6838" s="5"/>
      <c r="V6838" s="5"/>
      <c r="W6838" s="5"/>
      <c r="X6838" s="5"/>
      <c r="Y6838" s="5"/>
      <c r="Z6838" s="5"/>
      <c r="AA6838" s="5"/>
      <c r="AB6838" s="5"/>
      <c r="AC6838" s="5"/>
      <c r="AD6838" s="5"/>
      <c r="AE6838" s="5"/>
      <c r="AF6838" s="5"/>
      <c r="AG6838" s="5"/>
      <c r="AH6838" s="40"/>
      <c r="AI6838" s="3"/>
      <c r="AJ6838" s="3"/>
      <c r="AK6838" s="3"/>
      <c r="AL6838" s="3"/>
      <c r="AM6838" s="3"/>
      <c r="AN6838" s="3"/>
      <c r="AO6838" s="3"/>
      <c r="AP6838" s="3"/>
      <c r="AQ6838" s="3"/>
      <c r="AR6838" s="3"/>
      <c r="AS6838" s="3"/>
      <c r="AT6838" s="51"/>
      <c r="AU6838" s="48"/>
      <c r="AV6838" s="52"/>
      <c r="AW6838" s="52"/>
    </row>
    <row r="6839" spans="1:49" ht="15" customHeight="1" x14ac:dyDescent="0.25">
      <c r="A6839" s="11">
        <f t="shared" si="1058"/>
        <v>6836</v>
      </c>
      <c r="B6839" s="29">
        <v>37883</v>
      </c>
      <c r="C6839" s="25">
        <v>20</v>
      </c>
      <c r="D6839" s="12">
        <v>29.2</v>
      </c>
      <c r="E6839" s="25">
        <v>26.2</v>
      </c>
      <c r="F6839" s="35">
        <v>92</v>
      </c>
      <c r="G6839" s="25">
        <v>4</v>
      </c>
      <c r="H6839" s="13">
        <v>5.7</v>
      </c>
      <c r="I6839" s="25"/>
      <c r="J6839" s="12">
        <v>180</v>
      </c>
      <c r="K6839" s="12">
        <v>0</v>
      </c>
      <c r="L6839" s="25" t="s">
        <v>13</v>
      </c>
      <c r="M6839" s="10"/>
      <c r="N6839" s="15"/>
      <c r="O6839" s="15"/>
      <c r="P6839" s="4"/>
      <c r="Q6839" s="65"/>
      <c r="R6839" s="42"/>
      <c r="S6839" s="44"/>
      <c r="T6839" s="44"/>
      <c r="U6839" s="5"/>
      <c r="V6839" s="5"/>
      <c r="W6839" s="5"/>
      <c r="X6839" s="5"/>
      <c r="Y6839" s="5"/>
      <c r="Z6839" s="5"/>
      <c r="AA6839" s="5"/>
      <c r="AB6839" s="5"/>
      <c r="AC6839" s="5"/>
      <c r="AD6839" s="5"/>
      <c r="AE6839" s="5"/>
      <c r="AF6839" s="5"/>
      <c r="AG6839" s="5"/>
      <c r="AH6839" s="40"/>
      <c r="AI6839" s="3"/>
      <c r="AJ6839" s="3"/>
      <c r="AK6839" s="3"/>
      <c r="AL6839" s="3"/>
      <c r="AM6839" s="3"/>
      <c r="AN6839" s="3"/>
      <c r="AO6839" s="3"/>
      <c r="AP6839" s="3"/>
      <c r="AQ6839" s="3"/>
      <c r="AR6839" s="3"/>
      <c r="AS6839" s="3"/>
      <c r="AT6839" s="51"/>
      <c r="AU6839" s="48"/>
      <c r="AV6839" s="52"/>
      <c r="AW6839" s="52"/>
    </row>
    <row r="6840" spans="1:49" ht="15" customHeight="1" x14ac:dyDescent="0.25">
      <c r="A6840" s="11">
        <f t="shared" si="1058"/>
        <v>6837</v>
      </c>
      <c r="B6840" s="29">
        <v>37884</v>
      </c>
      <c r="C6840" s="25">
        <v>21</v>
      </c>
      <c r="D6840" s="12">
        <v>30.9</v>
      </c>
      <c r="E6840" s="25">
        <v>26</v>
      </c>
      <c r="F6840" s="35">
        <v>85</v>
      </c>
      <c r="G6840" s="25">
        <v>0</v>
      </c>
      <c r="H6840" s="13">
        <v>3.7</v>
      </c>
      <c r="I6840" s="25"/>
      <c r="J6840" s="12">
        <v>180</v>
      </c>
      <c r="K6840" s="12">
        <v>0</v>
      </c>
      <c r="L6840" s="25" t="s">
        <v>13</v>
      </c>
      <c r="M6840" s="10"/>
      <c r="N6840" s="15"/>
      <c r="O6840" s="15"/>
      <c r="P6840" s="4"/>
      <c r="Q6840" s="65"/>
      <c r="R6840" s="42"/>
      <c r="S6840" s="44"/>
      <c r="T6840" s="44"/>
      <c r="U6840" s="5"/>
      <c r="V6840" s="5"/>
      <c r="W6840" s="5"/>
      <c r="X6840" s="5"/>
      <c r="Y6840" s="5"/>
      <c r="Z6840" s="5"/>
      <c r="AA6840" s="5"/>
      <c r="AB6840" s="5"/>
      <c r="AC6840" s="5"/>
      <c r="AD6840" s="5"/>
      <c r="AE6840" s="5"/>
      <c r="AF6840" s="5"/>
      <c r="AG6840" s="5"/>
      <c r="AH6840" s="40"/>
      <c r="AI6840" s="3"/>
      <c r="AJ6840" s="3"/>
      <c r="AK6840" s="3"/>
      <c r="AL6840" s="3"/>
      <c r="AM6840" s="3"/>
      <c r="AN6840" s="3"/>
      <c r="AO6840" s="3"/>
      <c r="AP6840" s="3"/>
      <c r="AQ6840" s="3"/>
      <c r="AR6840" s="3"/>
      <c r="AS6840" s="3"/>
      <c r="AT6840" s="51"/>
      <c r="AU6840" s="48"/>
      <c r="AV6840" s="52"/>
      <c r="AW6840" s="52"/>
    </row>
    <row r="6841" spans="1:49" ht="15" customHeight="1" x14ac:dyDescent="0.25">
      <c r="A6841" s="11">
        <f t="shared" si="1058"/>
        <v>6838</v>
      </c>
      <c r="B6841" s="29">
        <v>37885</v>
      </c>
      <c r="C6841" s="25">
        <v>22</v>
      </c>
      <c r="D6841" s="12">
        <v>30.6</v>
      </c>
      <c r="E6841" s="25">
        <v>25.4</v>
      </c>
      <c r="F6841" s="35">
        <v>94</v>
      </c>
      <c r="G6841" s="25">
        <v>0</v>
      </c>
      <c r="H6841" s="13">
        <v>3.7</v>
      </c>
      <c r="I6841" s="25"/>
      <c r="J6841" s="12">
        <v>180</v>
      </c>
      <c r="K6841" s="12">
        <v>0</v>
      </c>
      <c r="L6841" s="25" t="s">
        <v>13</v>
      </c>
      <c r="M6841" s="10"/>
      <c r="N6841" s="15"/>
      <c r="O6841" s="15"/>
      <c r="P6841" s="4"/>
      <c r="Q6841" s="65"/>
      <c r="R6841" s="42"/>
      <c r="S6841" s="44"/>
      <c r="T6841" s="44"/>
      <c r="U6841" s="5"/>
      <c r="V6841" s="5"/>
      <c r="W6841" s="5"/>
      <c r="X6841" s="5"/>
      <c r="Y6841" s="5"/>
      <c r="Z6841" s="5"/>
      <c r="AA6841" s="5"/>
      <c r="AB6841" s="5"/>
      <c r="AC6841" s="5"/>
      <c r="AD6841" s="5"/>
      <c r="AE6841" s="5"/>
      <c r="AF6841" s="5"/>
      <c r="AG6841" s="5"/>
      <c r="AH6841" s="40"/>
      <c r="AI6841" s="3"/>
      <c r="AJ6841" s="3"/>
      <c r="AK6841" s="3"/>
      <c r="AL6841" s="3"/>
      <c r="AM6841" s="3"/>
      <c r="AN6841" s="3"/>
      <c r="AO6841" s="3"/>
      <c r="AP6841" s="3"/>
      <c r="AQ6841" s="3"/>
      <c r="AR6841" s="3"/>
      <c r="AS6841" s="3"/>
      <c r="AT6841" s="51"/>
      <c r="AU6841" s="48"/>
      <c r="AV6841" s="52"/>
      <c r="AW6841" s="52"/>
    </row>
    <row r="6842" spans="1:49" ht="15" customHeight="1" x14ac:dyDescent="0.25">
      <c r="A6842" s="11">
        <f t="shared" si="1058"/>
        <v>6839</v>
      </c>
      <c r="B6842" s="29">
        <v>37886</v>
      </c>
      <c r="C6842" s="25">
        <v>23</v>
      </c>
      <c r="D6842" s="12">
        <v>31</v>
      </c>
      <c r="E6842" s="25">
        <v>25.9</v>
      </c>
      <c r="F6842" s="35">
        <v>95</v>
      </c>
      <c r="G6842" s="25">
        <v>0</v>
      </c>
      <c r="H6842" s="13">
        <v>4.5999999999999996</v>
      </c>
      <c r="I6842" s="25"/>
      <c r="J6842" s="12">
        <v>45</v>
      </c>
      <c r="K6842" s="12">
        <v>0</v>
      </c>
      <c r="L6842" s="25" t="s">
        <v>15</v>
      </c>
      <c r="M6842" s="10"/>
      <c r="N6842" s="15"/>
      <c r="O6842" s="15"/>
      <c r="P6842" s="4"/>
      <c r="Q6842" s="65"/>
      <c r="R6842" s="42"/>
      <c r="S6842" s="44"/>
      <c r="T6842" s="44"/>
      <c r="U6842" s="5"/>
      <c r="V6842" s="5"/>
      <c r="W6842" s="5"/>
      <c r="X6842" s="5"/>
      <c r="Y6842" s="5"/>
      <c r="Z6842" s="5"/>
      <c r="AA6842" s="5"/>
      <c r="AB6842" s="5"/>
      <c r="AC6842" s="5"/>
      <c r="AD6842" s="5"/>
      <c r="AE6842" s="5"/>
      <c r="AF6842" s="5"/>
      <c r="AG6842" s="5"/>
      <c r="AH6842" s="40"/>
      <c r="AI6842" s="3"/>
      <c r="AJ6842" s="3"/>
      <c r="AK6842" s="3"/>
      <c r="AL6842" s="3"/>
      <c r="AM6842" s="3"/>
      <c r="AN6842" s="3"/>
      <c r="AO6842" s="3"/>
      <c r="AP6842" s="3"/>
      <c r="AQ6842" s="3"/>
      <c r="AR6842" s="3"/>
      <c r="AS6842" s="3"/>
      <c r="AT6842" s="51"/>
      <c r="AU6842" s="48"/>
      <c r="AV6842" s="52"/>
      <c r="AW6842" s="52"/>
    </row>
    <row r="6843" spans="1:49" ht="15" customHeight="1" x14ac:dyDescent="0.25">
      <c r="A6843" s="11">
        <f t="shared" si="1058"/>
        <v>6840</v>
      </c>
      <c r="B6843" s="29">
        <v>37887</v>
      </c>
      <c r="C6843" s="25">
        <v>22</v>
      </c>
      <c r="D6843" s="12">
        <v>30.2</v>
      </c>
      <c r="E6843" s="25">
        <v>25.7</v>
      </c>
      <c r="F6843" s="35">
        <v>92</v>
      </c>
      <c r="G6843" s="25">
        <v>2.6</v>
      </c>
      <c r="H6843" s="13">
        <v>2.9</v>
      </c>
      <c r="I6843" s="25"/>
      <c r="J6843" s="12">
        <v>180</v>
      </c>
      <c r="K6843" s="12">
        <v>0</v>
      </c>
      <c r="L6843" s="25" t="s">
        <v>13</v>
      </c>
      <c r="M6843" s="10"/>
      <c r="N6843" s="15"/>
      <c r="O6843" s="15"/>
      <c r="P6843" s="4"/>
      <c r="Q6843" s="65"/>
      <c r="R6843" s="42"/>
      <c r="S6843" s="44"/>
      <c r="T6843" s="44"/>
      <c r="U6843" s="5"/>
      <c r="V6843" s="5"/>
      <c r="W6843" s="5"/>
      <c r="X6843" s="5"/>
      <c r="Y6843" s="5"/>
      <c r="Z6843" s="5"/>
      <c r="AA6843" s="5"/>
      <c r="AB6843" s="5"/>
      <c r="AC6843" s="5"/>
      <c r="AD6843" s="5"/>
      <c r="AE6843" s="5"/>
      <c r="AF6843" s="5"/>
      <c r="AG6843" s="5"/>
      <c r="AH6843" s="40"/>
      <c r="AI6843" s="3"/>
      <c r="AJ6843" s="3"/>
      <c r="AK6843" s="3"/>
      <c r="AL6843" s="3"/>
      <c r="AM6843" s="3"/>
      <c r="AN6843" s="3"/>
      <c r="AO6843" s="3"/>
      <c r="AP6843" s="3"/>
      <c r="AQ6843" s="3"/>
      <c r="AR6843" s="3"/>
      <c r="AS6843" s="3"/>
      <c r="AT6843" s="51"/>
      <c r="AU6843" s="48"/>
      <c r="AV6843" s="52"/>
      <c r="AW6843" s="52"/>
    </row>
    <row r="6844" spans="1:49" ht="15" customHeight="1" x14ac:dyDescent="0.25">
      <c r="A6844" s="11">
        <f t="shared" si="1058"/>
        <v>6841</v>
      </c>
      <c r="B6844" s="29">
        <v>37888</v>
      </c>
      <c r="C6844" s="25">
        <v>21</v>
      </c>
      <c r="D6844" s="12">
        <v>30.6</v>
      </c>
      <c r="E6844" s="25">
        <v>24.9</v>
      </c>
      <c r="F6844" s="35">
        <v>100</v>
      </c>
      <c r="G6844" s="25">
        <v>28.8</v>
      </c>
      <c r="H6844" s="13">
        <v>0.7</v>
      </c>
      <c r="I6844" s="25"/>
      <c r="J6844" s="12">
        <v>180</v>
      </c>
      <c r="K6844" s="12">
        <v>0</v>
      </c>
      <c r="L6844" s="25" t="s">
        <v>13</v>
      </c>
      <c r="M6844" s="10"/>
      <c r="N6844" s="15"/>
      <c r="O6844" s="15"/>
      <c r="P6844" s="4"/>
      <c r="Q6844" s="65"/>
      <c r="R6844" s="42"/>
      <c r="S6844" s="44"/>
      <c r="T6844" s="44"/>
      <c r="U6844" s="5"/>
      <c r="V6844" s="5"/>
      <c r="W6844" s="5"/>
      <c r="X6844" s="5"/>
      <c r="Y6844" s="5"/>
      <c r="Z6844" s="5"/>
      <c r="AA6844" s="5"/>
      <c r="AB6844" s="5"/>
      <c r="AC6844" s="5"/>
      <c r="AD6844" s="5"/>
      <c r="AE6844" s="5"/>
      <c r="AF6844" s="5"/>
      <c r="AG6844" s="5"/>
      <c r="AH6844" s="40"/>
      <c r="AI6844" s="3"/>
      <c r="AJ6844" s="3"/>
      <c r="AK6844" s="3"/>
      <c r="AL6844" s="3"/>
      <c r="AM6844" s="3"/>
      <c r="AN6844" s="3"/>
      <c r="AO6844" s="3"/>
      <c r="AP6844" s="3"/>
      <c r="AQ6844" s="3"/>
      <c r="AR6844" s="3"/>
      <c r="AS6844" s="3"/>
      <c r="AT6844" s="51"/>
      <c r="AU6844" s="48"/>
      <c r="AV6844" s="52"/>
      <c r="AW6844" s="52"/>
    </row>
    <row r="6845" spans="1:49" ht="15" customHeight="1" x14ac:dyDescent="0.25">
      <c r="A6845" s="11">
        <f t="shared" si="1058"/>
        <v>6842</v>
      </c>
      <c r="B6845" s="29">
        <v>37889</v>
      </c>
      <c r="C6845" s="25">
        <v>21</v>
      </c>
      <c r="D6845" s="12">
        <v>27.4</v>
      </c>
      <c r="E6845" s="25">
        <v>25.7</v>
      </c>
      <c r="F6845" s="35">
        <v>94</v>
      </c>
      <c r="G6845" s="25">
        <v>0</v>
      </c>
      <c r="H6845" s="13">
        <v>1.4</v>
      </c>
      <c r="I6845" s="25"/>
      <c r="J6845" s="12">
        <v>315</v>
      </c>
      <c r="K6845" s="12">
        <v>0</v>
      </c>
      <c r="L6845" s="25" t="s">
        <v>13</v>
      </c>
      <c r="M6845" s="10"/>
      <c r="N6845" s="15"/>
      <c r="O6845" s="15"/>
      <c r="P6845" s="4"/>
      <c r="Q6845" s="65"/>
      <c r="R6845" s="42"/>
      <c r="S6845" s="44"/>
      <c r="T6845" s="44"/>
      <c r="U6845" s="5"/>
      <c r="V6845" s="5"/>
      <c r="W6845" s="5"/>
      <c r="X6845" s="5"/>
      <c r="Y6845" s="5"/>
      <c r="Z6845" s="5"/>
      <c r="AA6845" s="5"/>
      <c r="AB6845" s="5"/>
      <c r="AC6845" s="5"/>
      <c r="AD6845" s="5"/>
      <c r="AE6845" s="5"/>
      <c r="AF6845" s="5"/>
      <c r="AG6845" s="5"/>
      <c r="AH6845" s="40"/>
      <c r="AI6845" s="3"/>
      <c r="AJ6845" s="3"/>
      <c r="AK6845" s="3"/>
      <c r="AL6845" s="3"/>
      <c r="AM6845" s="3"/>
      <c r="AN6845" s="3"/>
      <c r="AO6845" s="3"/>
      <c r="AP6845" s="3"/>
      <c r="AQ6845" s="3"/>
      <c r="AR6845" s="3"/>
      <c r="AS6845" s="3"/>
      <c r="AT6845" s="51"/>
      <c r="AU6845" s="48"/>
      <c r="AV6845" s="52"/>
      <c r="AW6845" s="52"/>
    </row>
    <row r="6846" spans="1:49" ht="15" customHeight="1" x14ac:dyDescent="0.25">
      <c r="A6846" s="11">
        <f t="shared" si="1058"/>
        <v>6843</v>
      </c>
      <c r="B6846" s="29">
        <v>37890</v>
      </c>
      <c r="C6846" s="25">
        <v>22</v>
      </c>
      <c r="D6846" s="12">
        <v>27.9</v>
      </c>
      <c r="E6846" s="25">
        <v>25.8</v>
      </c>
      <c r="F6846" s="35">
        <v>97</v>
      </c>
      <c r="G6846" s="25">
        <v>0</v>
      </c>
      <c r="H6846" s="13">
        <v>4.3</v>
      </c>
      <c r="I6846" s="25"/>
      <c r="J6846" s="12">
        <v>180</v>
      </c>
      <c r="K6846" s="12">
        <v>0</v>
      </c>
      <c r="L6846" s="25" t="s">
        <v>15</v>
      </c>
      <c r="M6846" s="10"/>
      <c r="N6846" s="15"/>
      <c r="O6846" s="15"/>
      <c r="P6846" s="4"/>
      <c r="Q6846" s="65"/>
      <c r="R6846" s="42"/>
      <c r="S6846" s="44"/>
      <c r="T6846" s="44"/>
      <c r="U6846" s="5"/>
      <c r="V6846" s="5"/>
      <c r="W6846" s="5"/>
      <c r="X6846" s="5"/>
      <c r="Y6846" s="5"/>
      <c r="Z6846" s="5"/>
      <c r="AA6846" s="5"/>
      <c r="AB6846" s="5"/>
      <c r="AC6846" s="5"/>
      <c r="AD6846" s="5"/>
      <c r="AE6846" s="5"/>
      <c r="AF6846" s="5"/>
      <c r="AG6846" s="5"/>
      <c r="AH6846" s="40"/>
      <c r="AI6846" s="3"/>
      <c r="AJ6846" s="3"/>
      <c r="AK6846" s="3"/>
      <c r="AL6846" s="3"/>
      <c r="AM6846" s="3"/>
      <c r="AN6846" s="3"/>
      <c r="AO6846" s="3"/>
      <c r="AP6846" s="3"/>
      <c r="AQ6846" s="3"/>
      <c r="AR6846" s="3"/>
      <c r="AS6846" s="3"/>
      <c r="AT6846" s="51"/>
      <c r="AU6846" s="48"/>
      <c r="AV6846" s="52"/>
      <c r="AW6846" s="52"/>
    </row>
    <row r="6847" spans="1:49" ht="15" customHeight="1" x14ac:dyDescent="0.25">
      <c r="A6847" s="11">
        <f t="shared" si="1058"/>
        <v>6844</v>
      </c>
      <c r="B6847" s="29">
        <v>37891</v>
      </c>
      <c r="C6847" s="25">
        <v>21</v>
      </c>
      <c r="D6847" s="12">
        <v>28.2</v>
      </c>
      <c r="E6847" s="25">
        <v>25.7</v>
      </c>
      <c r="F6847" s="35">
        <v>90</v>
      </c>
      <c r="G6847" s="25">
        <v>4</v>
      </c>
      <c r="H6847" s="13">
        <v>1.2</v>
      </c>
      <c r="I6847" s="25"/>
      <c r="J6847" s="12">
        <v>180</v>
      </c>
      <c r="K6847" s="12">
        <v>0</v>
      </c>
      <c r="L6847" s="25" t="s">
        <v>13</v>
      </c>
      <c r="M6847" s="10"/>
      <c r="N6847" s="15"/>
      <c r="O6847" s="15"/>
      <c r="P6847" s="4"/>
      <c r="Q6847" s="65"/>
      <c r="R6847" s="42"/>
      <c r="S6847" s="44"/>
      <c r="T6847" s="44"/>
      <c r="U6847" s="5"/>
      <c r="V6847" s="5"/>
      <c r="W6847" s="5"/>
      <c r="X6847" s="5"/>
      <c r="Y6847" s="5"/>
      <c r="Z6847" s="5"/>
      <c r="AA6847" s="5"/>
      <c r="AB6847" s="5"/>
      <c r="AC6847" s="5"/>
      <c r="AD6847" s="5"/>
      <c r="AE6847" s="5"/>
      <c r="AF6847" s="5"/>
      <c r="AG6847" s="5"/>
      <c r="AH6847" s="40"/>
      <c r="AI6847" s="3"/>
      <c r="AJ6847" s="3"/>
      <c r="AK6847" s="3"/>
      <c r="AL6847" s="3"/>
      <c r="AM6847" s="3"/>
      <c r="AN6847" s="3"/>
      <c r="AO6847" s="3"/>
      <c r="AP6847" s="3"/>
      <c r="AQ6847" s="3"/>
      <c r="AR6847" s="3"/>
      <c r="AS6847" s="3"/>
      <c r="AT6847" s="51"/>
      <c r="AU6847" s="48"/>
      <c r="AV6847" s="52"/>
      <c r="AW6847" s="52"/>
    </row>
    <row r="6848" spans="1:49" ht="15" customHeight="1" x14ac:dyDescent="0.25">
      <c r="A6848" s="11">
        <f t="shared" si="1058"/>
        <v>6845</v>
      </c>
      <c r="B6848" s="29">
        <v>37892</v>
      </c>
      <c r="C6848" s="25">
        <v>22</v>
      </c>
      <c r="D6848" s="12">
        <v>30.9</v>
      </c>
      <c r="E6848" s="25">
        <v>26.1</v>
      </c>
      <c r="F6848" s="35">
        <v>94</v>
      </c>
      <c r="G6848" s="25">
        <v>68</v>
      </c>
      <c r="H6848" s="13">
        <v>3.8</v>
      </c>
      <c r="I6848" s="25"/>
      <c r="J6848" s="12">
        <v>270</v>
      </c>
      <c r="K6848" s="12">
        <v>0</v>
      </c>
      <c r="L6848" s="25" t="s">
        <v>13</v>
      </c>
      <c r="M6848" s="10"/>
      <c r="N6848" s="15"/>
      <c r="O6848" s="15"/>
      <c r="P6848" s="4"/>
      <c r="Q6848" s="65"/>
      <c r="R6848" s="42"/>
      <c r="S6848" s="44"/>
      <c r="T6848" s="44"/>
      <c r="U6848" s="5"/>
      <c r="V6848" s="5"/>
      <c r="W6848" s="5"/>
      <c r="X6848" s="5"/>
      <c r="Y6848" s="5"/>
      <c r="Z6848" s="5"/>
      <c r="AA6848" s="5"/>
      <c r="AB6848" s="5"/>
      <c r="AC6848" s="5"/>
      <c r="AD6848" s="5"/>
      <c r="AE6848" s="5"/>
      <c r="AF6848" s="5"/>
      <c r="AG6848" s="5"/>
      <c r="AH6848" s="40"/>
      <c r="AI6848" s="3"/>
      <c r="AJ6848" s="3"/>
      <c r="AK6848" s="3"/>
      <c r="AL6848" s="3"/>
      <c r="AM6848" s="3"/>
      <c r="AN6848" s="3"/>
      <c r="AO6848" s="3"/>
      <c r="AP6848" s="3"/>
      <c r="AQ6848" s="3"/>
      <c r="AR6848" s="3"/>
      <c r="AS6848" s="3"/>
      <c r="AT6848" s="51"/>
      <c r="AU6848" s="48"/>
      <c r="AV6848" s="52"/>
      <c r="AW6848" s="52"/>
    </row>
    <row r="6849" spans="1:49" ht="15" customHeight="1" x14ac:dyDescent="0.25">
      <c r="A6849" s="11">
        <f t="shared" si="1058"/>
        <v>6846</v>
      </c>
      <c r="B6849" s="29">
        <v>37893</v>
      </c>
      <c r="C6849" s="25">
        <v>23</v>
      </c>
      <c r="D6849" s="12">
        <v>30.6</v>
      </c>
      <c r="E6849" s="25">
        <v>26.1</v>
      </c>
      <c r="F6849" s="35">
        <v>88</v>
      </c>
      <c r="G6849" s="25">
        <v>29</v>
      </c>
      <c r="H6849" s="13">
        <v>0.6</v>
      </c>
      <c r="I6849" s="25"/>
      <c r="J6849" s="12">
        <v>225</v>
      </c>
      <c r="K6849" s="12">
        <v>0</v>
      </c>
      <c r="L6849" s="25" t="s">
        <v>12</v>
      </c>
      <c r="M6849" s="10"/>
      <c r="N6849" s="15"/>
      <c r="O6849" s="15"/>
      <c r="P6849" s="4"/>
      <c r="Q6849" s="65"/>
      <c r="R6849" s="42"/>
      <c r="S6849" s="44"/>
      <c r="T6849" s="44"/>
      <c r="U6849" s="5"/>
      <c r="V6849" s="5"/>
      <c r="W6849" s="5"/>
      <c r="X6849" s="5"/>
      <c r="Y6849" s="5"/>
      <c r="Z6849" s="5"/>
      <c r="AA6849" s="5"/>
      <c r="AB6849" s="5"/>
      <c r="AC6849" s="5"/>
      <c r="AD6849" s="5"/>
      <c r="AE6849" s="5"/>
      <c r="AF6849" s="5"/>
      <c r="AG6849" s="5"/>
      <c r="AH6849" s="40"/>
      <c r="AI6849" s="3"/>
      <c r="AJ6849" s="3"/>
      <c r="AK6849" s="3"/>
      <c r="AL6849" s="3"/>
      <c r="AM6849" s="3"/>
      <c r="AN6849" s="3"/>
      <c r="AO6849" s="3"/>
      <c r="AP6849" s="3"/>
      <c r="AQ6849" s="3"/>
      <c r="AR6849" s="3"/>
      <c r="AS6849" s="3"/>
      <c r="AT6849" s="51"/>
      <c r="AU6849" s="48"/>
      <c r="AV6849" s="52"/>
      <c r="AW6849" s="52"/>
    </row>
    <row r="6850" spans="1:49" ht="15" customHeight="1" x14ac:dyDescent="0.25">
      <c r="A6850" s="11">
        <f t="shared" si="1058"/>
        <v>6847</v>
      </c>
      <c r="B6850" s="29">
        <v>37894</v>
      </c>
      <c r="C6850" s="25">
        <v>22</v>
      </c>
      <c r="D6850" s="12">
        <v>30.6</v>
      </c>
      <c r="E6850" s="25">
        <v>26.4</v>
      </c>
      <c r="F6850" s="35">
        <v>96</v>
      </c>
      <c r="G6850" s="25">
        <v>113.5</v>
      </c>
      <c r="H6850" s="13">
        <v>4</v>
      </c>
      <c r="I6850" s="25"/>
      <c r="J6850" s="12">
        <v>180</v>
      </c>
      <c r="K6850" s="12">
        <v>0</v>
      </c>
      <c r="L6850" s="25" t="s">
        <v>15</v>
      </c>
      <c r="M6850" s="10"/>
      <c r="N6850" s="15"/>
      <c r="O6850" s="15"/>
      <c r="P6850" s="4"/>
      <c r="Q6850" s="65"/>
      <c r="R6850" s="42"/>
      <c r="S6850" s="44"/>
      <c r="T6850" s="44"/>
      <c r="U6850" s="5"/>
      <c r="V6850" s="5"/>
      <c r="W6850" s="5"/>
      <c r="X6850" s="5"/>
      <c r="Y6850" s="5"/>
      <c r="Z6850" s="5"/>
      <c r="AA6850" s="5"/>
      <c r="AB6850" s="5"/>
      <c r="AC6850" s="5"/>
      <c r="AD6850" s="5"/>
      <c r="AE6850" s="5"/>
      <c r="AF6850" s="5"/>
      <c r="AG6850" s="5"/>
      <c r="AH6850" s="40"/>
      <c r="AI6850" s="3"/>
      <c r="AJ6850" s="3"/>
      <c r="AK6850" s="3"/>
      <c r="AL6850" s="3"/>
      <c r="AM6850" s="3"/>
      <c r="AN6850" s="3"/>
      <c r="AO6850" s="3"/>
      <c r="AP6850" s="3"/>
      <c r="AQ6850" s="3"/>
      <c r="AR6850" s="3"/>
      <c r="AS6850" s="3"/>
      <c r="AT6850" s="51"/>
      <c r="AU6850" s="48"/>
      <c r="AV6850" s="52"/>
      <c r="AW6850" s="52"/>
    </row>
    <row r="6851" spans="1:49" ht="15" customHeight="1" x14ac:dyDescent="0.25">
      <c r="A6851" s="11">
        <f t="shared" si="1058"/>
        <v>6848</v>
      </c>
      <c r="B6851" s="29">
        <v>37895</v>
      </c>
      <c r="C6851" s="25">
        <v>22</v>
      </c>
      <c r="D6851" s="12">
        <v>31.4</v>
      </c>
      <c r="E6851" s="25">
        <v>25.9</v>
      </c>
      <c r="F6851" s="35">
        <v>85</v>
      </c>
      <c r="G6851" s="25">
        <v>17.8</v>
      </c>
      <c r="H6851" s="13">
        <v>3.8</v>
      </c>
      <c r="I6851" s="25"/>
      <c r="J6851" s="12">
        <v>230</v>
      </c>
      <c r="K6851" s="12">
        <v>1</v>
      </c>
      <c r="L6851" s="25" t="s">
        <v>14</v>
      </c>
      <c r="M6851" s="10"/>
      <c r="N6851" s="15"/>
      <c r="O6851" s="15"/>
      <c r="P6851" s="4"/>
      <c r="Q6851" s="65"/>
      <c r="R6851" s="42"/>
      <c r="S6851" s="44"/>
      <c r="T6851" s="44"/>
      <c r="U6851" s="5"/>
      <c r="V6851" s="5"/>
      <c r="W6851" s="5"/>
      <c r="X6851" s="5"/>
      <c r="Y6851" s="5"/>
      <c r="Z6851" s="5"/>
      <c r="AA6851" s="5"/>
      <c r="AB6851" s="5"/>
      <c r="AC6851" s="5"/>
      <c r="AD6851" s="5"/>
      <c r="AE6851" s="5"/>
      <c r="AF6851" s="5"/>
      <c r="AG6851" s="5"/>
      <c r="AH6851" s="40"/>
      <c r="AI6851" s="3"/>
      <c r="AJ6851" s="3"/>
      <c r="AK6851" s="3"/>
      <c r="AL6851" s="3"/>
      <c r="AM6851" s="3"/>
      <c r="AN6851" s="3"/>
      <c r="AO6851" s="3"/>
      <c r="AP6851" s="3"/>
      <c r="AQ6851" s="3"/>
      <c r="AR6851" s="3"/>
      <c r="AS6851" s="3"/>
      <c r="AT6851" s="51"/>
      <c r="AU6851" s="48"/>
      <c r="AV6851" s="52"/>
      <c r="AW6851" s="52"/>
    </row>
    <row r="6852" spans="1:49" ht="15" customHeight="1" x14ac:dyDescent="0.25">
      <c r="A6852" s="11">
        <f t="shared" si="1058"/>
        <v>6849</v>
      </c>
      <c r="B6852" s="29">
        <v>37896</v>
      </c>
      <c r="C6852" s="25">
        <v>23</v>
      </c>
      <c r="D6852" s="12">
        <v>30</v>
      </c>
      <c r="E6852" s="25">
        <v>25.8</v>
      </c>
      <c r="F6852" s="35">
        <v>88</v>
      </c>
      <c r="G6852" s="25">
        <v>1.7</v>
      </c>
      <c r="H6852" s="13">
        <v>1.4</v>
      </c>
      <c r="I6852" s="25"/>
      <c r="J6852" s="12">
        <v>230</v>
      </c>
      <c r="K6852" s="12">
        <v>1</v>
      </c>
      <c r="L6852" s="25" t="s">
        <v>11</v>
      </c>
      <c r="M6852" s="10"/>
      <c r="N6852" s="15"/>
      <c r="O6852" s="15"/>
      <c r="P6852" s="4"/>
      <c r="Q6852" s="65"/>
      <c r="R6852" s="42"/>
      <c r="S6852" s="44"/>
      <c r="T6852" s="44"/>
      <c r="U6852" s="5"/>
      <c r="V6852" s="5"/>
      <c r="W6852" s="5"/>
      <c r="X6852" s="5"/>
      <c r="Y6852" s="5"/>
      <c r="Z6852" s="5"/>
      <c r="AA6852" s="5"/>
      <c r="AB6852" s="5"/>
      <c r="AC6852" s="5"/>
      <c r="AD6852" s="5"/>
      <c r="AE6852" s="5"/>
      <c r="AF6852" s="5"/>
      <c r="AG6852" s="5"/>
      <c r="AH6852" s="40"/>
      <c r="AI6852" s="3"/>
      <c r="AJ6852" s="3"/>
      <c r="AK6852" s="3"/>
      <c r="AL6852" s="3"/>
      <c r="AM6852" s="3"/>
      <c r="AN6852" s="3"/>
      <c r="AO6852" s="3"/>
      <c r="AP6852" s="3"/>
      <c r="AQ6852" s="3"/>
      <c r="AR6852" s="3"/>
      <c r="AS6852" s="3"/>
      <c r="AT6852" s="51"/>
      <c r="AU6852" s="48"/>
      <c r="AV6852" s="52"/>
      <c r="AW6852" s="52"/>
    </row>
    <row r="6853" spans="1:49" ht="15" customHeight="1" x14ac:dyDescent="0.25">
      <c r="A6853" s="11">
        <f t="shared" si="1058"/>
        <v>6850</v>
      </c>
      <c r="B6853" s="29">
        <v>37897</v>
      </c>
      <c r="C6853" s="25">
        <v>23</v>
      </c>
      <c r="D6853" s="12">
        <v>31</v>
      </c>
      <c r="E6853" s="25">
        <v>26.2</v>
      </c>
      <c r="F6853" s="35">
        <v>92</v>
      </c>
      <c r="G6853" s="25">
        <v>0</v>
      </c>
      <c r="H6853" s="13">
        <v>2.8</v>
      </c>
      <c r="I6853" s="25"/>
      <c r="J6853" s="12">
        <v>230</v>
      </c>
      <c r="K6853" s="12">
        <v>1</v>
      </c>
      <c r="L6853" s="25" t="s">
        <v>15</v>
      </c>
      <c r="M6853" s="10"/>
      <c r="N6853" s="15"/>
      <c r="O6853" s="15"/>
      <c r="P6853" s="4"/>
      <c r="Q6853" s="65"/>
      <c r="R6853" s="42"/>
      <c r="S6853" s="44"/>
      <c r="T6853" s="44"/>
      <c r="U6853" s="5"/>
      <c r="V6853" s="5"/>
      <c r="W6853" s="5"/>
      <c r="X6853" s="5"/>
      <c r="Y6853" s="5"/>
      <c r="Z6853" s="5"/>
      <c r="AA6853" s="5"/>
      <c r="AB6853" s="5"/>
      <c r="AC6853" s="5"/>
      <c r="AD6853" s="5"/>
      <c r="AE6853" s="5"/>
      <c r="AF6853" s="5"/>
      <c r="AG6853" s="5"/>
      <c r="AH6853" s="40"/>
      <c r="AI6853" s="3"/>
      <c r="AJ6853" s="3"/>
      <c r="AK6853" s="3"/>
      <c r="AL6853" s="3"/>
      <c r="AM6853" s="3"/>
      <c r="AN6853" s="3"/>
      <c r="AO6853" s="3"/>
      <c r="AP6853" s="3"/>
      <c r="AQ6853" s="3"/>
      <c r="AR6853" s="3"/>
      <c r="AS6853" s="3"/>
      <c r="AT6853" s="51"/>
      <c r="AU6853" s="48"/>
      <c r="AV6853" s="52"/>
      <c r="AW6853" s="52"/>
    </row>
    <row r="6854" spans="1:49" ht="15" customHeight="1" x14ac:dyDescent="0.25">
      <c r="A6854" s="11">
        <f t="shared" ref="A6854:A6917" si="1059">A6853+1</f>
        <v>6851</v>
      </c>
      <c r="B6854" s="29">
        <v>37898</v>
      </c>
      <c r="C6854" s="25">
        <v>23</v>
      </c>
      <c r="D6854" s="12">
        <v>30.2</v>
      </c>
      <c r="E6854" s="25">
        <v>25.9</v>
      </c>
      <c r="F6854" s="35">
        <v>92</v>
      </c>
      <c r="G6854" s="25">
        <v>14.8</v>
      </c>
      <c r="H6854" s="13">
        <v>3</v>
      </c>
      <c r="I6854" s="25"/>
      <c r="J6854" s="12">
        <v>230</v>
      </c>
      <c r="K6854" s="12">
        <v>0</v>
      </c>
      <c r="L6854" s="25" t="s">
        <v>18</v>
      </c>
      <c r="M6854" s="10"/>
      <c r="N6854" s="15"/>
      <c r="O6854" s="15"/>
      <c r="P6854" s="4"/>
      <c r="Q6854" s="65"/>
      <c r="R6854" s="42"/>
      <c r="S6854" s="44"/>
      <c r="T6854" s="44"/>
      <c r="U6854" s="5"/>
      <c r="V6854" s="5"/>
      <c r="W6854" s="5"/>
      <c r="X6854" s="5"/>
      <c r="Y6854" s="5"/>
      <c r="Z6854" s="5"/>
      <c r="AA6854" s="5"/>
      <c r="AB6854" s="5"/>
      <c r="AC6854" s="5"/>
      <c r="AD6854" s="5"/>
      <c r="AE6854" s="5"/>
      <c r="AF6854" s="5"/>
      <c r="AG6854" s="5"/>
      <c r="AH6854" s="40"/>
      <c r="AI6854" s="3"/>
      <c r="AJ6854" s="3"/>
      <c r="AK6854" s="3"/>
      <c r="AL6854" s="3"/>
      <c r="AM6854" s="3"/>
      <c r="AN6854" s="3"/>
      <c r="AO6854" s="3"/>
      <c r="AP6854" s="3"/>
      <c r="AQ6854" s="3"/>
      <c r="AR6854" s="3"/>
      <c r="AS6854" s="3"/>
      <c r="AT6854" s="51"/>
      <c r="AU6854" s="48"/>
      <c r="AV6854" s="52"/>
      <c r="AW6854" s="52"/>
    </row>
    <row r="6855" spans="1:49" ht="15" customHeight="1" x14ac:dyDescent="0.25">
      <c r="A6855" s="11">
        <f t="shared" si="1059"/>
        <v>6852</v>
      </c>
      <c r="B6855" s="29">
        <v>37899</v>
      </c>
      <c r="C6855" s="25">
        <v>22</v>
      </c>
      <c r="D6855" s="12">
        <v>30.6</v>
      </c>
      <c r="E6855" s="25">
        <v>25.3</v>
      </c>
      <c r="F6855" s="35">
        <v>89</v>
      </c>
      <c r="G6855" s="25">
        <v>17.7</v>
      </c>
      <c r="H6855" s="13">
        <v>1.3</v>
      </c>
      <c r="I6855" s="25"/>
      <c r="J6855" s="12">
        <v>220</v>
      </c>
      <c r="K6855" s="12">
        <v>1</v>
      </c>
      <c r="L6855" s="25" t="s">
        <v>15</v>
      </c>
      <c r="M6855" s="10"/>
      <c r="N6855" s="15"/>
      <c r="O6855" s="15"/>
      <c r="P6855" s="4"/>
      <c r="Q6855" s="65"/>
      <c r="R6855" s="42"/>
      <c r="S6855" s="44"/>
      <c r="T6855" s="44"/>
      <c r="U6855" s="5"/>
      <c r="V6855" s="5"/>
      <c r="W6855" s="5"/>
      <c r="X6855" s="5"/>
      <c r="Y6855" s="5"/>
      <c r="Z6855" s="5"/>
      <c r="AA6855" s="5"/>
      <c r="AB6855" s="5"/>
      <c r="AC6855" s="5"/>
      <c r="AD6855" s="5"/>
      <c r="AE6855" s="5"/>
      <c r="AF6855" s="5"/>
      <c r="AG6855" s="5"/>
      <c r="AH6855" s="40"/>
      <c r="AI6855" s="3"/>
      <c r="AJ6855" s="3"/>
      <c r="AK6855" s="3"/>
      <c r="AL6855" s="3"/>
      <c r="AM6855" s="3"/>
      <c r="AN6855" s="3"/>
      <c r="AO6855" s="3"/>
      <c r="AP6855" s="3"/>
      <c r="AQ6855" s="3"/>
      <c r="AR6855" s="3"/>
      <c r="AS6855" s="3"/>
      <c r="AT6855" s="51"/>
      <c r="AU6855" s="48"/>
      <c r="AV6855" s="52"/>
      <c r="AW6855" s="52"/>
    </row>
    <row r="6856" spans="1:49" ht="15" customHeight="1" x14ac:dyDescent="0.25">
      <c r="A6856" s="11">
        <f t="shared" si="1059"/>
        <v>6853</v>
      </c>
      <c r="B6856" s="29">
        <v>37900</v>
      </c>
      <c r="C6856" s="25">
        <v>22</v>
      </c>
      <c r="D6856" s="12">
        <v>30.6</v>
      </c>
      <c r="E6856" s="25">
        <v>25.6</v>
      </c>
      <c r="F6856" s="35">
        <v>83</v>
      </c>
      <c r="G6856" s="25">
        <v>4.0999999999999996</v>
      </c>
      <c r="H6856" s="13">
        <v>0.5</v>
      </c>
      <c r="I6856" s="25"/>
      <c r="J6856" s="12">
        <v>100</v>
      </c>
      <c r="K6856" s="12">
        <v>1</v>
      </c>
      <c r="L6856" s="25" t="s">
        <v>14</v>
      </c>
      <c r="M6856" s="10"/>
      <c r="N6856" s="15"/>
      <c r="O6856" s="15"/>
      <c r="P6856" s="4"/>
      <c r="Q6856" s="65"/>
      <c r="R6856" s="42"/>
      <c r="S6856" s="44"/>
      <c r="T6856" s="44"/>
      <c r="U6856" s="5"/>
      <c r="V6856" s="5"/>
      <c r="W6856" s="5"/>
      <c r="X6856" s="5"/>
      <c r="Y6856" s="5"/>
      <c r="Z6856" s="5"/>
      <c r="AA6856" s="5"/>
      <c r="AB6856" s="5"/>
      <c r="AC6856" s="5"/>
      <c r="AD6856" s="5"/>
      <c r="AE6856" s="5"/>
      <c r="AF6856" s="5"/>
      <c r="AG6856" s="5"/>
      <c r="AH6856" s="40"/>
      <c r="AI6856" s="3"/>
      <c r="AJ6856" s="3"/>
      <c r="AK6856" s="3"/>
      <c r="AL6856" s="3"/>
      <c r="AM6856" s="3"/>
      <c r="AN6856" s="3"/>
      <c r="AO6856" s="3"/>
      <c r="AP6856" s="3"/>
      <c r="AQ6856" s="3"/>
      <c r="AR6856" s="3"/>
      <c r="AS6856" s="3"/>
      <c r="AT6856" s="51"/>
      <c r="AU6856" s="48"/>
      <c r="AV6856" s="52"/>
      <c r="AW6856" s="52"/>
    </row>
    <row r="6857" spans="1:49" ht="15" customHeight="1" x14ac:dyDescent="0.25">
      <c r="A6857" s="11">
        <f t="shared" si="1059"/>
        <v>6854</v>
      </c>
      <c r="B6857" s="29">
        <v>37901</v>
      </c>
      <c r="C6857" s="25">
        <v>22</v>
      </c>
      <c r="D6857" s="12">
        <v>30.8</v>
      </c>
      <c r="E6857" s="25">
        <v>24.2</v>
      </c>
      <c r="F6857" s="35">
        <v>95</v>
      </c>
      <c r="G6857" s="25">
        <v>115</v>
      </c>
      <c r="H6857" s="13">
        <v>1.1000000000000001</v>
      </c>
      <c r="I6857" s="25"/>
      <c r="J6857" s="12">
        <v>90</v>
      </c>
      <c r="K6857" s="12">
        <v>1</v>
      </c>
      <c r="L6857" s="25" t="s">
        <v>13</v>
      </c>
      <c r="M6857" s="10"/>
      <c r="N6857" s="15"/>
      <c r="O6857" s="15"/>
      <c r="P6857" s="4"/>
      <c r="Q6857" s="65"/>
      <c r="R6857" s="42"/>
      <c r="S6857" s="44"/>
      <c r="T6857" s="44"/>
      <c r="U6857" s="5"/>
      <c r="V6857" s="5"/>
      <c r="W6857" s="5"/>
      <c r="X6857" s="5"/>
      <c r="Y6857" s="5"/>
      <c r="Z6857" s="5"/>
      <c r="AA6857" s="5"/>
      <c r="AB6857" s="5"/>
      <c r="AC6857" s="5"/>
      <c r="AD6857" s="5"/>
      <c r="AE6857" s="5"/>
      <c r="AF6857" s="5"/>
      <c r="AG6857" s="5"/>
      <c r="AH6857" s="40"/>
      <c r="AI6857" s="3"/>
      <c r="AJ6857" s="3"/>
      <c r="AK6857" s="3"/>
      <c r="AL6857" s="3"/>
      <c r="AM6857" s="3"/>
      <c r="AN6857" s="3"/>
      <c r="AO6857" s="3"/>
      <c r="AP6857" s="3"/>
      <c r="AQ6857" s="3"/>
      <c r="AR6857" s="3"/>
      <c r="AS6857" s="3"/>
      <c r="AT6857" s="51"/>
      <c r="AU6857" s="48"/>
      <c r="AV6857" s="52"/>
      <c r="AW6857" s="52"/>
    </row>
    <row r="6858" spans="1:49" ht="15" customHeight="1" x14ac:dyDescent="0.25">
      <c r="A6858" s="11">
        <f t="shared" si="1059"/>
        <v>6855</v>
      </c>
      <c r="B6858" s="29">
        <v>37902</v>
      </c>
      <c r="C6858" s="25">
        <v>22</v>
      </c>
      <c r="D6858" s="12">
        <v>30.8</v>
      </c>
      <c r="E6858" s="25">
        <v>24.4</v>
      </c>
      <c r="F6858" s="35">
        <v>89</v>
      </c>
      <c r="G6858" s="25">
        <v>12.5</v>
      </c>
      <c r="H6858" s="13">
        <v>1.8</v>
      </c>
      <c r="I6858" s="25"/>
      <c r="J6858" s="12">
        <v>230</v>
      </c>
      <c r="K6858" s="12">
        <v>1</v>
      </c>
      <c r="L6858" s="25" t="s">
        <v>11</v>
      </c>
      <c r="M6858" s="10"/>
      <c r="N6858" s="15"/>
      <c r="O6858" s="15"/>
      <c r="P6858" s="4"/>
      <c r="Q6858" s="65"/>
      <c r="R6858" s="42"/>
      <c r="S6858" s="44"/>
      <c r="T6858" s="44"/>
      <c r="U6858" s="5"/>
      <c r="V6858" s="5"/>
      <c r="W6858" s="5"/>
      <c r="X6858" s="5"/>
      <c r="Y6858" s="5"/>
      <c r="Z6858" s="5"/>
      <c r="AA6858" s="5"/>
      <c r="AB6858" s="5"/>
      <c r="AC6858" s="5"/>
      <c r="AD6858" s="5"/>
      <c r="AE6858" s="5"/>
      <c r="AF6858" s="5"/>
      <c r="AG6858" s="5"/>
      <c r="AH6858" s="40"/>
      <c r="AI6858" s="3"/>
      <c r="AJ6858" s="3"/>
      <c r="AK6858" s="3"/>
      <c r="AL6858" s="3"/>
      <c r="AM6858" s="3"/>
      <c r="AN6858" s="3"/>
      <c r="AO6858" s="3"/>
      <c r="AP6858" s="3"/>
      <c r="AQ6858" s="3"/>
      <c r="AR6858" s="3"/>
      <c r="AS6858" s="3"/>
      <c r="AT6858" s="51"/>
      <c r="AU6858" s="48"/>
      <c r="AV6858" s="52"/>
      <c r="AW6858" s="52"/>
    </row>
    <row r="6859" spans="1:49" ht="15" customHeight="1" x14ac:dyDescent="0.25">
      <c r="A6859" s="11">
        <f t="shared" si="1059"/>
        <v>6856</v>
      </c>
      <c r="B6859" s="29">
        <v>37903</v>
      </c>
      <c r="C6859" s="25">
        <v>23</v>
      </c>
      <c r="D6859" s="12">
        <v>30</v>
      </c>
      <c r="E6859" s="25">
        <v>26.2</v>
      </c>
      <c r="F6859" s="35">
        <v>92</v>
      </c>
      <c r="G6859" s="25">
        <v>0</v>
      </c>
      <c r="H6859" s="13">
        <v>4.2</v>
      </c>
      <c r="I6859" s="25"/>
      <c r="J6859" s="12">
        <v>270</v>
      </c>
      <c r="K6859" s="12">
        <v>1</v>
      </c>
      <c r="L6859" s="25" t="s">
        <v>14</v>
      </c>
      <c r="M6859" s="10"/>
      <c r="N6859" s="15"/>
      <c r="O6859" s="15"/>
      <c r="P6859" s="4"/>
      <c r="Q6859" s="65"/>
      <c r="R6859" s="42"/>
      <c r="S6859" s="44"/>
      <c r="T6859" s="44"/>
      <c r="U6859" s="5"/>
      <c r="V6859" s="5"/>
      <c r="W6859" s="5"/>
      <c r="X6859" s="5"/>
      <c r="Y6859" s="5"/>
      <c r="Z6859" s="5"/>
      <c r="AA6859" s="5"/>
      <c r="AB6859" s="5"/>
      <c r="AC6859" s="5"/>
      <c r="AD6859" s="5"/>
      <c r="AE6859" s="5"/>
      <c r="AF6859" s="5"/>
      <c r="AG6859" s="5"/>
      <c r="AH6859" s="40"/>
      <c r="AI6859" s="3"/>
      <c r="AJ6859" s="3"/>
      <c r="AK6859" s="3"/>
      <c r="AL6859" s="3"/>
      <c r="AM6859" s="3"/>
      <c r="AN6859" s="3"/>
      <c r="AO6859" s="3"/>
      <c r="AP6859" s="3"/>
      <c r="AQ6859" s="3"/>
      <c r="AR6859" s="3"/>
      <c r="AS6859" s="3"/>
      <c r="AT6859" s="51"/>
      <c r="AU6859" s="48"/>
      <c r="AV6859" s="52"/>
      <c r="AW6859" s="52"/>
    </row>
    <row r="6860" spans="1:49" ht="15" customHeight="1" x14ac:dyDescent="0.25">
      <c r="A6860" s="11">
        <f t="shared" si="1059"/>
        <v>6857</v>
      </c>
      <c r="B6860" s="29">
        <v>37904</v>
      </c>
      <c r="C6860" s="25">
        <v>23</v>
      </c>
      <c r="D6860" s="12">
        <v>28.4</v>
      </c>
      <c r="E6860" s="25">
        <v>24.8</v>
      </c>
      <c r="F6860" s="35">
        <v>93</v>
      </c>
      <c r="G6860" s="25">
        <v>34.5</v>
      </c>
      <c r="H6860" s="13">
        <v>0.4</v>
      </c>
      <c r="I6860" s="25"/>
      <c r="J6860" s="12">
        <v>230</v>
      </c>
      <c r="K6860" s="12">
        <v>0</v>
      </c>
      <c r="L6860" s="25" t="s">
        <v>14</v>
      </c>
      <c r="M6860" s="10"/>
      <c r="N6860" s="15"/>
      <c r="O6860" s="15"/>
      <c r="P6860" s="4"/>
      <c r="Q6860" s="65"/>
      <c r="R6860" s="42"/>
      <c r="S6860" s="44"/>
      <c r="T6860" s="44"/>
      <c r="U6860" s="5"/>
      <c r="V6860" s="5"/>
      <c r="W6860" s="5"/>
      <c r="X6860" s="5"/>
      <c r="Y6860" s="5"/>
      <c r="Z6860" s="5"/>
      <c r="AA6860" s="5"/>
      <c r="AB6860" s="5"/>
      <c r="AC6860" s="5"/>
      <c r="AD6860" s="5"/>
      <c r="AE6860" s="5"/>
      <c r="AF6860" s="5"/>
      <c r="AG6860" s="5"/>
      <c r="AH6860" s="40"/>
      <c r="AI6860" s="3"/>
      <c r="AJ6860" s="3"/>
      <c r="AK6860" s="3"/>
      <c r="AL6860" s="3"/>
      <c r="AM6860" s="3"/>
      <c r="AN6860" s="3"/>
      <c r="AO6860" s="3"/>
      <c r="AP6860" s="3"/>
      <c r="AQ6860" s="3"/>
      <c r="AR6860" s="3"/>
      <c r="AS6860" s="3"/>
      <c r="AT6860" s="51"/>
      <c r="AU6860" s="48"/>
      <c r="AV6860" s="52"/>
      <c r="AW6860" s="52"/>
    </row>
    <row r="6861" spans="1:49" ht="15" customHeight="1" x14ac:dyDescent="0.25">
      <c r="A6861" s="11">
        <f t="shared" si="1059"/>
        <v>6858</v>
      </c>
      <c r="B6861" s="29">
        <v>37905</v>
      </c>
      <c r="C6861" s="25">
        <v>22</v>
      </c>
      <c r="D6861" s="12">
        <v>28.6</v>
      </c>
      <c r="E6861" s="25">
        <v>24.2</v>
      </c>
      <c r="F6861" s="35">
        <v>95</v>
      </c>
      <c r="G6861" s="25">
        <v>21</v>
      </c>
      <c r="H6861" s="13">
        <v>1.1000000000000001</v>
      </c>
      <c r="I6861" s="25"/>
      <c r="J6861" s="12">
        <v>300</v>
      </c>
      <c r="K6861" s="12">
        <v>1</v>
      </c>
      <c r="L6861" s="25" t="s">
        <v>13</v>
      </c>
      <c r="M6861" s="10"/>
      <c r="N6861" s="15"/>
      <c r="O6861" s="15"/>
      <c r="P6861" s="4"/>
      <c r="Q6861" s="65"/>
      <c r="R6861" s="42"/>
      <c r="S6861" s="3"/>
      <c r="T6861" s="3"/>
      <c r="U6861" s="5"/>
      <c r="V6861" s="5"/>
      <c r="W6861" s="5"/>
      <c r="X6861" s="5"/>
      <c r="Y6861" s="5"/>
      <c r="Z6861" s="5"/>
      <c r="AA6861" s="5"/>
      <c r="AB6861" s="5"/>
      <c r="AC6861" s="5"/>
      <c r="AD6861" s="5"/>
      <c r="AE6861" s="5"/>
      <c r="AF6861" s="5"/>
      <c r="AG6861" s="5"/>
      <c r="AH6861" s="40"/>
      <c r="AI6861" s="3"/>
      <c r="AJ6861" s="3"/>
      <c r="AK6861" s="3"/>
      <c r="AL6861" s="3"/>
      <c r="AM6861" s="3"/>
      <c r="AN6861" s="3"/>
      <c r="AO6861" s="3"/>
      <c r="AP6861" s="3"/>
      <c r="AQ6861" s="3"/>
      <c r="AR6861" s="3"/>
      <c r="AS6861" s="3"/>
      <c r="AT6861" s="52"/>
      <c r="AU6861" s="52"/>
      <c r="AV6861" s="52"/>
      <c r="AW6861" s="52"/>
    </row>
    <row r="6862" spans="1:49" ht="15" customHeight="1" x14ac:dyDescent="0.25">
      <c r="A6862" s="11">
        <f t="shared" si="1059"/>
        <v>6859</v>
      </c>
      <c r="B6862" s="29">
        <v>37906</v>
      </c>
      <c r="C6862" s="25">
        <v>22</v>
      </c>
      <c r="D6862" s="12">
        <v>28.8</v>
      </c>
      <c r="E6862" s="25">
        <v>24.3</v>
      </c>
      <c r="F6862" s="35">
        <v>89</v>
      </c>
      <c r="G6862" s="25">
        <v>25.5</v>
      </c>
      <c r="H6862" s="13">
        <v>0</v>
      </c>
      <c r="I6862" s="25"/>
      <c r="J6862" s="12">
        <v>230</v>
      </c>
      <c r="K6862" s="12">
        <v>1</v>
      </c>
      <c r="L6862" s="25" t="s">
        <v>14</v>
      </c>
      <c r="M6862" s="10"/>
      <c r="N6862" s="15"/>
      <c r="O6862" s="15"/>
      <c r="P6862" s="4"/>
      <c r="Q6862" s="66"/>
      <c r="R6862" s="42"/>
      <c r="S6862" s="3"/>
      <c r="T6862" s="3"/>
      <c r="U6862" s="5"/>
      <c r="V6862" s="5"/>
      <c r="W6862" s="5"/>
      <c r="X6862" s="5"/>
      <c r="Y6862" s="5"/>
      <c r="Z6862" s="5"/>
      <c r="AA6862" s="5"/>
      <c r="AB6862" s="5"/>
      <c r="AC6862" s="5"/>
      <c r="AD6862" s="5"/>
      <c r="AE6862" s="5"/>
      <c r="AF6862" s="5"/>
      <c r="AG6862" s="5"/>
      <c r="AH6862" s="40"/>
      <c r="AI6862" s="3"/>
      <c r="AJ6862" s="3"/>
      <c r="AK6862" s="3"/>
      <c r="AL6862" s="3"/>
      <c r="AM6862" s="3"/>
      <c r="AN6862" s="3"/>
      <c r="AO6862" s="3"/>
      <c r="AP6862" s="3"/>
      <c r="AQ6862" s="3"/>
      <c r="AR6862" s="3"/>
      <c r="AS6862" s="3"/>
      <c r="AT6862" s="52"/>
      <c r="AU6862" s="52"/>
      <c r="AV6862" s="52"/>
      <c r="AW6862" s="52"/>
    </row>
    <row r="6863" spans="1:49" ht="15" customHeight="1" x14ac:dyDescent="0.25">
      <c r="A6863" s="11">
        <f t="shared" si="1059"/>
        <v>6860</v>
      </c>
      <c r="B6863" s="29">
        <v>37907</v>
      </c>
      <c r="C6863" s="25">
        <v>23</v>
      </c>
      <c r="D6863" s="12">
        <v>30.2</v>
      </c>
      <c r="E6863" s="25">
        <v>24.2</v>
      </c>
      <c r="F6863" s="35">
        <v>87</v>
      </c>
      <c r="G6863" s="25">
        <v>1</v>
      </c>
      <c r="H6863" s="13">
        <v>0.9</v>
      </c>
      <c r="I6863" s="25"/>
      <c r="J6863" s="12">
        <v>180</v>
      </c>
      <c r="K6863" s="12">
        <v>1</v>
      </c>
      <c r="L6863" s="25" t="s">
        <v>14</v>
      </c>
      <c r="M6863" s="10"/>
      <c r="N6863" s="15"/>
      <c r="O6863" s="15"/>
      <c r="P6863" s="4"/>
      <c r="Q6863" s="64"/>
      <c r="R6863" s="42"/>
      <c r="S6863" s="44"/>
      <c r="T6863" s="44"/>
      <c r="U6863" s="5"/>
      <c r="V6863" s="5"/>
      <c r="W6863" s="5"/>
      <c r="X6863" s="5"/>
      <c r="Y6863" s="5"/>
      <c r="Z6863" s="5"/>
      <c r="AA6863" s="5"/>
      <c r="AB6863" s="5"/>
      <c r="AC6863" s="5"/>
      <c r="AD6863" s="5"/>
      <c r="AE6863" s="5"/>
      <c r="AF6863" s="5"/>
      <c r="AG6863" s="5"/>
      <c r="AH6863" s="40"/>
      <c r="AI6863" s="3"/>
      <c r="AJ6863" s="3"/>
      <c r="AK6863" s="3"/>
      <c r="AL6863" s="3"/>
      <c r="AM6863" s="3"/>
      <c r="AN6863" s="3"/>
      <c r="AO6863" s="3"/>
      <c r="AP6863" s="3"/>
      <c r="AQ6863" s="3"/>
      <c r="AR6863" s="3"/>
      <c r="AS6863" s="3"/>
      <c r="AT6863" s="51"/>
      <c r="AU6863" s="48"/>
      <c r="AV6863" s="52"/>
      <c r="AW6863" s="52"/>
    </row>
    <row r="6864" spans="1:49" ht="15" customHeight="1" x14ac:dyDescent="0.25">
      <c r="A6864" s="11">
        <f t="shared" si="1059"/>
        <v>6861</v>
      </c>
      <c r="B6864" s="29">
        <v>37908</v>
      </c>
      <c r="C6864" s="25">
        <v>23</v>
      </c>
      <c r="D6864" s="12">
        <v>30.8</v>
      </c>
      <c r="E6864" s="25">
        <v>23.7</v>
      </c>
      <c r="F6864" s="35">
        <v>84</v>
      </c>
      <c r="G6864" s="25">
        <v>8</v>
      </c>
      <c r="H6864" s="13">
        <v>7</v>
      </c>
      <c r="I6864" s="25"/>
      <c r="J6864" s="12">
        <v>230</v>
      </c>
      <c r="K6864" s="12">
        <v>1</v>
      </c>
      <c r="L6864" s="25" t="s">
        <v>13</v>
      </c>
      <c r="M6864" s="10"/>
      <c r="N6864" s="15"/>
      <c r="O6864" s="15"/>
      <c r="P6864" s="4"/>
      <c r="Q6864" s="65"/>
      <c r="R6864" s="42"/>
      <c r="S6864" s="44"/>
      <c r="T6864" s="44"/>
      <c r="U6864" s="5"/>
      <c r="V6864" s="5"/>
      <c r="W6864" s="5"/>
      <c r="X6864" s="5"/>
      <c r="Y6864" s="5"/>
      <c r="Z6864" s="5"/>
      <c r="AA6864" s="5"/>
      <c r="AB6864" s="5"/>
      <c r="AC6864" s="5"/>
      <c r="AD6864" s="5"/>
      <c r="AE6864" s="5"/>
      <c r="AF6864" s="5"/>
      <c r="AG6864" s="5"/>
      <c r="AH6864" s="40"/>
      <c r="AI6864" s="3"/>
      <c r="AJ6864" s="3"/>
      <c r="AK6864" s="3"/>
      <c r="AL6864" s="3"/>
      <c r="AM6864" s="3"/>
      <c r="AN6864" s="3"/>
      <c r="AO6864" s="3"/>
      <c r="AP6864" s="3"/>
      <c r="AQ6864" s="3"/>
      <c r="AR6864" s="3"/>
      <c r="AS6864" s="3"/>
      <c r="AT6864" s="51"/>
      <c r="AU6864" s="48"/>
      <c r="AV6864" s="52"/>
      <c r="AW6864" s="52"/>
    </row>
    <row r="6865" spans="1:49" ht="15" customHeight="1" x14ac:dyDescent="0.25">
      <c r="A6865" s="11">
        <f t="shared" si="1059"/>
        <v>6862</v>
      </c>
      <c r="B6865" s="29">
        <v>37909</v>
      </c>
      <c r="C6865" s="25">
        <v>23</v>
      </c>
      <c r="D6865" s="12">
        <v>27.8</v>
      </c>
      <c r="E6865" s="25">
        <v>23</v>
      </c>
      <c r="F6865" s="35">
        <v>92</v>
      </c>
      <c r="G6865" s="25">
        <v>12</v>
      </c>
      <c r="H6865" s="13">
        <v>0</v>
      </c>
      <c r="I6865" s="25"/>
      <c r="J6865" s="12">
        <v>230</v>
      </c>
      <c r="K6865" s="12">
        <v>1</v>
      </c>
      <c r="L6865" s="25" t="s">
        <v>14</v>
      </c>
      <c r="M6865" s="10"/>
      <c r="N6865" s="15"/>
      <c r="O6865" s="15"/>
      <c r="P6865" s="4"/>
      <c r="Q6865" s="65"/>
      <c r="R6865" s="42"/>
      <c r="S6865" s="44"/>
      <c r="T6865" s="44"/>
      <c r="U6865" s="5"/>
      <c r="V6865" s="5"/>
      <c r="W6865" s="5"/>
      <c r="X6865" s="5"/>
      <c r="Y6865" s="5"/>
      <c r="Z6865" s="5"/>
      <c r="AA6865" s="5"/>
      <c r="AB6865" s="5"/>
      <c r="AC6865" s="5"/>
      <c r="AD6865" s="5"/>
      <c r="AE6865" s="5"/>
      <c r="AF6865" s="5"/>
      <c r="AG6865" s="5"/>
      <c r="AH6865" s="40"/>
      <c r="AI6865" s="3"/>
      <c r="AJ6865" s="3"/>
      <c r="AK6865" s="3"/>
      <c r="AL6865" s="3"/>
      <c r="AM6865" s="3"/>
      <c r="AN6865" s="3"/>
      <c r="AO6865" s="3"/>
      <c r="AP6865" s="3"/>
      <c r="AQ6865" s="3"/>
      <c r="AR6865" s="3"/>
      <c r="AS6865" s="3"/>
      <c r="AT6865" s="51"/>
      <c r="AU6865" s="48"/>
      <c r="AV6865" s="52"/>
      <c r="AW6865" s="52"/>
    </row>
    <row r="6866" spans="1:49" ht="15" customHeight="1" x14ac:dyDescent="0.25">
      <c r="A6866" s="11">
        <f t="shared" si="1059"/>
        <v>6863</v>
      </c>
      <c r="B6866" s="29">
        <v>37910</v>
      </c>
      <c r="C6866" s="25">
        <v>22</v>
      </c>
      <c r="D6866" s="12">
        <v>31.2</v>
      </c>
      <c r="E6866" s="25">
        <v>24.7</v>
      </c>
      <c r="F6866" s="35">
        <v>86</v>
      </c>
      <c r="G6866" s="25">
        <v>27.1</v>
      </c>
      <c r="H6866" s="13">
        <v>6.6</v>
      </c>
      <c r="I6866" s="25"/>
      <c r="J6866" s="12">
        <v>230</v>
      </c>
      <c r="K6866" s="12">
        <v>1</v>
      </c>
      <c r="L6866" s="25" t="s">
        <v>13</v>
      </c>
      <c r="M6866" s="10"/>
      <c r="N6866" s="15"/>
      <c r="O6866" s="15"/>
      <c r="P6866" s="4"/>
      <c r="Q6866" s="65"/>
      <c r="R6866" s="42"/>
      <c r="S6866" s="44"/>
      <c r="T6866" s="44"/>
      <c r="U6866" s="5"/>
      <c r="V6866" s="5"/>
      <c r="W6866" s="5"/>
      <c r="X6866" s="5"/>
      <c r="Y6866" s="5"/>
      <c r="Z6866" s="5"/>
      <c r="AA6866" s="5"/>
      <c r="AB6866" s="5"/>
      <c r="AC6866" s="5"/>
      <c r="AD6866" s="5"/>
      <c r="AE6866" s="5"/>
      <c r="AF6866" s="5"/>
      <c r="AG6866" s="5"/>
      <c r="AH6866" s="40"/>
      <c r="AI6866" s="3"/>
      <c r="AJ6866" s="3"/>
      <c r="AK6866" s="3"/>
      <c r="AL6866" s="3"/>
      <c r="AM6866" s="3"/>
      <c r="AN6866" s="3"/>
      <c r="AO6866" s="3"/>
      <c r="AP6866" s="3"/>
      <c r="AQ6866" s="3"/>
      <c r="AR6866" s="3"/>
      <c r="AS6866" s="3"/>
      <c r="AT6866" s="51"/>
      <c r="AU6866" s="48"/>
      <c r="AV6866" s="52"/>
      <c r="AW6866" s="52"/>
    </row>
    <row r="6867" spans="1:49" ht="15" customHeight="1" x14ac:dyDescent="0.25">
      <c r="A6867" s="11">
        <f t="shared" si="1059"/>
        <v>6864</v>
      </c>
      <c r="B6867" s="29">
        <v>37911</v>
      </c>
      <c r="C6867" s="25">
        <v>23</v>
      </c>
      <c r="D6867" s="12">
        <v>32</v>
      </c>
      <c r="E6867" s="25">
        <v>25.9</v>
      </c>
      <c r="F6867" s="35">
        <v>84</v>
      </c>
      <c r="G6867" s="25">
        <v>0</v>
      </c>
      <c r="H6867" s="13">
        <v>6.2</v>
      </c>
      <c r="I6867" s="25"/>
      <c r="J6867" s="12">
        <v>230</v>
      </c>
      <c r="K6867" s="12">
        <v>2</v>
      </c>
      <c r="L6867" s="25" t="s">
        <v>13</v>
      </c>
      <c r="M6867" s="10"/>
      <c r="N6867" s="15"/>
      <c r="O6867" s="15"/>
      <c r="P6867" s="4"/>
      <c r="Q6867" s="65"/>
      <c r="R6867" s="42"/>
      <c r="S6867" s="44"/>
      <c r="T6867" s="44"/>
      <c r="U6867" s="5"/>
      <c r="V6867" s="5"/>
      <c r="W6867" s="5"/>
      <c r="X6867" s="5"/>
      <c r="Y6867" s="5"/>
      <c r="Z6867" s="5"/>
      <c r="AA6867" s="5"/>
      <c r="AB6867" s="5"/>
      <c r="AC6867" s="5"/>
      <c r="AD6867" s="5"/>
      <c r="AE6867" s="5"/>
      <c r="AF6867" s="5"/>
      <c r="AG6867" s="5"/>
      <c r="AH6867" s="40"/>
      <c r="AI6867" s="3"/>
      <c r="AJ6867" s="3"/>
      <c r="AK6867" s="3"/>
      <c r="AL6867" s="3"/>
      <c r="AM6867" s="3"/>
      <c r="AN6867" s="3"/>
      <c r="AO6867" s="3"/>
      <c r="AP6867" s="3"/>
      <c r="AQ6867" s="3"/>
      <c r="AR6867" s="3"/>
      <c r="AS6867" s="3"/>
      <c r="AT6867" s="51"/>
      <c r="AU6867" s="48"/>
      <c r="AV6867" s="52"/>
      <c r="AW6867" s="52"/>
    </row>
    <row r="6868" spans="1:49" ht="15" customHeight="1" x14ac:dyDescent="0.25">
      <c r="A6868" s="11">
        <f t="shared" si="1059"/>
        <v>6865</v>
      </c>
      <c r="B6868" s="29">
        <v>37912</v>
      </c>
      <c r="C6868" s="25">
        <v>23</v>
      </c>
      <c r="D6868" s="12">
        <v>31.6</v>
      </c>
      <c r="E6868" s="25">
        <v>26.4</v>
      </c>
      <c r="F6868" s="35">
        <v>82</v>
      </c>
      <c r="G6868" s="25">
        <v>0</v>
      </c>
      <c r="H6868" s="13">
        <v>7.4</v>
      </c>
      <c r="I6868" s="25"/>
      <c r="J6868" s="12">
        <v>200</v>
      </c>
      <c r="K6868" s="12">
        <v>1</v>
      </c>
      <c r="L6868" s="25" t="s">
        <v>13</v>
      </c>
      <c r="M6868" s="10"/>
      <c r="N6868" s="15"/>
      <c r="O6868" s="15"/>
      <c r="P6868" s="4"/>
      <c r="Q6868" s="65"/>
      <c r="R6868" s="42"/>
      <c r="S6868" s="44"/>
      <c r="T6868" s="44"/>
      <c r="U6868" s="5"/>
      <c r="V6868" s="5"/>
      <c r="W6868" s="5"/>
      <c r="X6868" s="5"/>
      <c r="Y6868" s="5"/>
      <c r="Z6868" s="5"/>
      <c r="AA6868" s="5"/>
      <c r="AB6868" s="5"/>
      <c r="AC6868" s="5"/>
      <c r="AD6868" s="5"/>
      <c r="AE6868" s="5"/>
      <c r="AF6868" s="5"/>
      <c r="AG6868" s="5"/>
      <c r="AH6868" s="40"/>
      <c r="AI6868" s="3"/>
      <c r="AJ6868" s="3"/>
      <c r="AK6868" s="3"/>
      <c r="AL6868" s="3"/>
      <c r="AM6868" s="3"/>
      <c r="AN6868" s="3"/>
      <c r="AO6868" s="3"/>
      <c r="AP6868" s="3"/>
      <c r="AQ6868" s="3"/>
      <c r="AR6868" s="3"/>
      <c r="AS6868" s="3"/>
      <c r="AT6868" s="51"/>
      <c r="AU6868" s="48"/>
      <c r="AV6868" s="52"/>
      <c r="AW6868" s="52"/>
    </row>
    <row r="6869" spans="1:49" ht="15" customHeight="1" x14ac:dyDescent="0.25">
      <c r="A6869" s="11">
        <f t="shared" si="1059"/>
        <v>6866</v>
      </c>
      <c r="B6869" s="29">
        <v>37913</v>
      </c>
      <c r="C6869" s="25">
        <v>21</v>
      </c>
      <c r="D6869" s="12">
        <v>31.8</v>
      </c>
      <c r="E6869" s="25">
        <v>25.2</v>
      </c>
      <c r="F6869" s="35">
        <v>87</v>
      </c>
      <c r="G6869" s="25">
        <v>0</v>
      </c>
      <c r="H6869" s="13">
        <v>8</v>
      </c>
      <c r="I6869" s="25"/>
      <c r="J6869" s="12">
        <v>230</v>
      </c>
      <c r="K6869" s="12">
        <v>1</v>
      </c>
      <c r="L6869" s="25" t="s">
        <v>15</v>
      </c>
      <c r="M6869" s="10"/>
      <c r="N6869" s="15"/>
      <c r="O6869" s="15"/>
      <c r="P6869" s="4"/>
      <c r="Q6869" s="65"/>
      <c r="R6869" s="42"/>
      <c r="S6869" s="44"/>
      <c r="T6869" s="44"/>
      <c r="U6869" s="5"/>
      <c r="V6869" s="5"/>
      <c r="W6869" s="5"/>
      <c r="X6869" s="5"/>
      <c r="Y6869" s="5"/>
      <c r="Z6869" s="5"/>
      <c r="AA6869" s="5"/>
      <c r="AB6869" s="5"/>
      <c r="AC6869" s="5"/>
      <c r="AD6869" s="5"/>
      <c r="AE6869" s="5"/>
      <c r="AF6869" s="5"/>
      <c r="AG6869" s="5"/>
      <c r="AH6869" s="40"/>
      <c r="AI6869" s="3"/>
      <c r="AJ6869" s="3"/>
      <c r="AK6869" s="3"/>
      <c r="AL6869" s="3"/>
      <c r="AM6869" s="3"/>
      <c r="AN6869" s="3"/>
      <c r="AO6869" s="3"/>
      <c r="AP6869" s="3"/>
      <c r="AQ6869" s="3"/>
      <c r="AR6869" s="3"/>
      <c r="AS6869" s="3"/>
      <c r="AT6869" s="51"/>
      <c r="AU6869" s="48"/>
      <c r="AV6869" s="52"/>
      <c r="AW6869" s="52"/>
    </row>
    <row r="6870" spans="1:49" ht="15" customHeight="1" x14ac:dyDescent="0.25">
      <c r="A6870" s="11">
        <f t="shared" si="1059"/>
        <v>6867</v>
      </c>
      <c r="B6870" s="29">
        <v>37914</v>
      </c>
      <c r="C6870" s="25">
        <v>22</v>
      </c>
      <c r="D6870" s="12">
        <v>31.8</v>
      </c>
      <c r="E6870" s="25">
        <v>24.7</v>
      </c>
      <c r="F6870" s="35">
        <v>88</v>
      </c>
      <c r="G6870" s="25">
        <v>0</v>
      </c>
      <c r="H6870" s="13">
        <v>1.5</v>
      </c>
      <c r="I6870" s="25"/>
      <c r="J6870" s="12">
        <v>230</v>
      </c>
      <c r="K6870" s="12">
        <v>2</v>
      </c>
      <c r="L6870" s="25" t="s">
        <v>15</v>
      </c>
      <c r="M6870" s="10"/>
      <c r="N6870" s="15"/>
      <c r="O6870" s="15"/>
      <c r="P6870" s="4"/>
      <c r="Q6870" s="65"/>
      <c r="R6870" s="42"/>
      <c r="S6870" s="44"/>
      <c r="T6870" s="44"/>
      <c r="U6870" s="5"/>
      <c r="V6870" s="5"/>
      <c r="W6870" s="5"/>
      <c r="X6870" s="5"/>
      <c r="Y6870" s="5"/>
      <c r="Z6870" s="5"/>
      <c r="AA6870" s="5"/>
      <c r="AB6870" s="5"/>
      <c r="AC6870" s="5"/>
      <c r="AD6870" s="5"/>
      <c r="AE6870" s="5"/>
      <c r="AF6870" s="5"/>
      <c r="AG6870" s="5"/>
      <c r="AH6870" s="40"/>
      <c r="AI6870" s="3"/>
      <c r="AJ6870" s="3"/>
      <c r="AK6870" s="3"/>
      <c r="AL6870" s="3"/>
      <c r="AM6870" s="3"/>
      <c r="AN6870" s="3"/>
      <c r="AO6870" s="3"/>
      <c r="AP6870" s="3"/>
      <c r="AQ6870" s="3"/>
      <c r="AR6870" s="3"/>
      <c r="AS6870" s="3"/>
      <c r="AT6870" s="51"/>
      <c r="AU6870" s="48"/>
      <c r="AV6870" s="52"/>
      <c r="AW6870" s="52"/>
    </row>
    <row r="6871" spans="1:49" ht="15" customHeight="1" x14ac:dyDescent="0.25">
      <c r="A6871" s="11">
        <f t="shared" si="1059"/>
        <v>6868</v>
      </c>
      <c r="B6871" s="29">
        <v>37915</v>
      </c>
      <c r="C6871" s="25">
        <v>22</v>
      </c>
      <c r="D6871" s="12">
        <v>30.2</v>
      </c>
      <c r="E6871" s="25">
        <v>25.5</v>
      </c>
      <c r="F6871" s="35">
        <v>85</v>
      </c>
      <c r="G6871" s="25">
        <v>7.9</v>
      </c>
      <c r="H6871" s="13">
        <v>0.2</v>
      </c>
      <c r="I6871" s="25"/>
      <c r="J6871" s="12">
        <v>230</v>
      </c>
      <c r="K6871" s="12">
        <v>2</v>
      </c>
      <c r="L6871" s="25" t="s">
        <v>14</v>
      </c>
      <c r="M6871" s="10"/>
      <c r="N6871" s="15"/>
      <c r="O6871" s="15"/>
      <c r="P6871" s="4"/>
      <c r="Q6871" s="65"/>
      <c r="R6871" s="42"/>
      <c r="S6871" s="44"/>
      <c r="T6871" s="44"/>
      <c r="U6871" s="5"/>
      <c r="V6871" s="5"/>
      <c r="W6871" s="5"/>
      <c r="X6871" s="5"/>
      <c r="Y6871" s="5"/>
      <c r="Z6871" s="5"/>
      <c r="AA6871" s="5"/>
      <c r="AB6871" s="5"/>
      <c r="AC6871" s="5"/>
      <c r="AD6871" s="5"/>
      <c r="AE6871" s="5"/>
      <c r="AF6871" s="5"/>
      <c r="AG6871" s="5"/>
      <c r="AH6871" s="40"/>
      <c r="AI6871" s="3"/>
      <c r="AJ6871" s="3"/>
      <c r="AK6871" s="3"/>
      <c r="AL6871" s="3"/>
      <c r="AM6871" s="3"/>
      <c r="AN6871" s="3"/>
      <c r="AO6871" s="3"/>
      <c r="AP6871" s="3"/>
      <c r="AQ6871" s="3"/>
      <c r="AR6871" s="3"/>
      <c r="AS6871" s="3"/>
      <c r="AT6871" s="51"/>
      <c r="AU6871" s="48"/>
      <c r="AV6871" s="52"/>
      <c r="AW6871" s="52"/>
    </row>
    <row r="6872" spans="1:49" ht="15" customHeight="1" x14ac:dyDescent="0.25">
      <c r="A6872" s="11">
        <f t="shared" si="1059"/>
        <v>6869</v>
      </c>
      <c r="B6872" s="29">
        <v>37916</v>
      </c>
      <c r="C6872" s="25">
        <v>22</v>
      </c>
      <c r="D6872" s="12">
        <v>32.200000000000003</v>
      </c>
      <c r="E6872" s="25">
        <v>25.9</v>
      </c>
      <c r="F6872" s="35">
        <v>83</v>
      </c>
      <c r="G6872" s="25">
        <v>1.5</v>
      </c>
      <c r="H6872" s="13">
        <v>7</v>
      </c>
      <c r="I6872" s="25"/>
      <c r="J6872" s="12">
        <v>90</v>
      </c>
      <c r="K6872" s="12">
        <v>1</v>
      </c>
      <c r="L6872" s="25" t="s">
        <v>14</v>
      </c>
      <c r="M6872" s="10"/>
      <c r="N6872" s="15"/>
      <c r="O6872" s="15"/>
      <c r="P6872" s="4"/>
      <c r="Q6872" s="65"/>
      <c r="R6872" s="42"/>
      <c r="S6872" s="44"/>
      <c r="T6872" s="44"/>
      <c r="U6872" s="5"/>
      <c r="V6872" s="5"/>
      <c r="W6872" s="5"/>
      <c r="X6872" s="5"/>
      <c r="Y6872" s="5"/>
      <c r="Z6872" s="5"/>
      <c r="AA6872" s="5"/>
      <c r="AB6872" s="5"/>
      <c r="AC6872" s="5"/>
      <c r="AD6872" s="5"/>
      <c r="AE6872" s="5"/>
      <c r="AF6872" s="5"/>
      <c r="AG6872" s="5"/>
      <c r="AH6872" s="40"/>
      <c r="AI6872" s="3"/>
      <c r="AJ6872" s="3"/>
      <c r="AK6872" s="3"/>
      <c r="AL6872" s="3"/>
      <c r="AM6872" s="3"/>
      <c r="AN6872" s="3"/>
      <c r="AO6872" s="3"/>
      <c r="AP6872" s="3"/>
      <c r="AQ6872" s="3"/>
      <c r="AR6872" s="3"/>
      <c r="AS6872" s="3"/>
      <c r="AT6872" s="51"/>
      <c r="AU6872" s="48"/>
      <c r="AV6872" s="52"/>
      <c r="AW6872" s="52"/>
    </row>
    <row r="6873" spans="1:49" ht="15" customHeight="1" x14ac:dyDescent="0.25">
      <c r="A6873" s="11">
        <f t="shared" si="1059"/>
        <v>6870</v>
      </c>
      <c r="B6873" s="29">
        <v>37917</v>
      </c>
      <c r="C6873" s="25">
        <v>22</v>
      </c>
      <c r="D6873" s="12">
        <v>31.8</v>
      </c>
      <c r="E6873" s="25">
        <v>24.9</v>
      </c>
      <c r="F6873" s="35">
        <v>86</v>
      </c>
      <c r="G6873" s="25">
        <v>0</v>
      </c>
      <c r="H6873" s="13">
        <v>5.9</v>
      </c>
      <c r="I6873" s="25"/>
      <c r="J6873" s="12">
        <v>230</v>
      </c>
      <c r="K6873" s="12">
        <v>2</v>
      </c>
      <c r="L6873" s="25" t="s">
        <v>13</v>
      </c>
      <c r="M6873" s="10"/>
      <c r="N6873" s="15"/>
      <c r="O6873" s="15"/>
      <c r="P6873" s="4"/>
      <c r="Q6873" s="65"/>
      <c r="R6873" s="42"/>
      <c r="S6873" s="44"/>
      <c r="T6873" s="44"/>
      <c r="U6873" s="5"/>
      <c r="V6873" s="5"/>
      <c r="W6873" s="5"/>
      <c r="X6873" s="5"/>
      <c r="Y6873" s="5"/>
      <c r="Z6873" s="5"/>
      <c r="AA6873" s="5"/>
      <c r="AB6873" s="5"/>
      <c r="AC6873" s="5"/>
      <c r="AD6873" s="5"/>
      <c r="AE6873" s="5"/>
      <c r="AF6873" s="5"/>
      <c r="AG6873" s="5"/>
      <c r="AH6873" s="40"/>
      <c r="AI6873" s="3"/>
      <c r="AJ6873" s="3"/>
      <c r="AK6873" s="3"/>
      <c r="AL6873" s="3"/>
      <c r="AM6873" s="3"/>
      <c r="AN6873" s="3"/>
      <c r="AO6873" s="3"/>
      <c r="AP6873" s="3"/>
      <c r="AQ6873" s="3"/>
      <c r="AR6873" s="3"/>
      <c r="AS6873" s="3"/>
      <c r="AT6873" s="51"/>
      <c r="AU6873" s="48"/>
      <c r="AV6873" s="52"/>
      <c r="AW6873" s="52"/>
    </row>
    <row r="6874" spans="1:49" ht="15" customHeight="1" x14ac:dyDescent="0.25">
      <c r="A6874" s="11">
        <f t="shared" si="1059"/>
        <v>6871</v>
      </c>
      <c r="B6874" s="29">
        <v>37918</v>
      </c>
      <c r="C6874" s="25">
        <v>22</v>
      </c>
      <c r="D6874" s="12">
        <v>31.2</v>
      </c>
      <c r="E6874" s="25">
        <v>25.5</v>
      </c>
      <c r="F6874" s="35">
        <v>88</v>
      </c>
      <c r="G6874" s="25">
        <v>0</v>
      </c>
      <c r="H6874" s="13">
        <v>1.4</v>
      </c>
      <c r="I6874" s="25"/>
      <c r="J6874" s="12">
        <v>200</v>
      </c>
      <c r="K6874" s="12">
        <v>1</v>
      </c>
      <c r="L6874" s="25" t="s">
        <v>13</v>
      </c>
      <c r="M6874" s="10"/>
      <c r="N6874" s="15"/>
      <c r="O6874" s="15"/>
      <c r="P6874" s="4"/>
      <c r="Q6874" s="65"/>
      <c r="R6874" s="42"/>
      <c r="S6874" s="44"/>
      <c r="T6874" s="44"/>
      <c r="U6874" s="5"/>
      <c r="V6874" s="5"/>
      <c r="W6874" s="5"/>
      <c r="X6874" s="5"/>
      <c r="Y6874" s="5"/>
      <c r="Z6874" s="5"/>
      <c r="AA6874" s="5"/>
      <c r="AB6874" s="5"/>
      <c r="AC6874" s="5"/>
      <c r="AD6874" s="5"/>
      <c r="AE6874" s="5"/>
      <c r="AF6874" s="5"/>
      <c r="AG6874" s="5"/>
      <c r="AH6874" s="40"/>
      <c r="AI6874" s="3"/>
      <c r="AJ6874" s="3"/>
      <c r="AK6874" s="3"/>
      <c r="AL6874" s="3"/>
      <c r="AM6874" s="3"/>
      <c r="AN6874" s="3"/>
      <c r="AO6874" s="3"/>
      <c r="AP6874" s="3"/>
      <c r="AQ6874" s="3"/>
      <c r="AR6874" s="3"/>
      <c r="AS6874" s="3"/>
      <c r="AT6874" s="51"/>
      <c r="AU6874" s="48"/>
      <c r="AV6874" s="52"/>
      <c r="AW6874" s="52"/>
    </row>
    <row r="6875" spans="1:49" ht="15" customHeight="1" x14ac:dyDescent="0.25">
      <c r="A6875" s="11">
        <f t="shared" si="1059"/>
        <v>6872</v>
      </c>
      <c r="B6875" s="29">
        <v>37919</v>
      </c>
      <c r="C6875" s="25">
        <v>22</v>
      </c>
      <c r="D6875" s="12">
        <v>30</v>
      </c>
      <c r="E6875" s="25">
        <v>25.2</v>
      </c>
      <c r="F6875" s="35">
        <v>89</v>
      </c>
      <c r="G6875" s="25">
        <v>0</v>
      </c>
      <c r="H6875" s="13">
        <v>0</v>
      </c>
      <c r="I6875" s="25"/>
      <c r="J6875" s="12">
        <v>230</v>
      </c>
      <c r="K6875" s="12">
        <v>1</v>
      </c>
      <c r="L6875" s="25" t="s">
        <v>16</v>
      </c>
      <c r="M6875" s="10"/>
      <c r="N6875" s="15"/>
      <c r="O6875" s="15"/>
      <c r="P6875" s="4"/>
      <c r="Q6875" s="65"/>
      <c r="R6875" s="42"/>
      <c r="S6875" s="44"/>
      <c r="T6875" s="44"/>
      <c r="U6875" s="5"/>
      <c r="V6875" s="5"/>
      <c r="W6875" s="5"/>
      <c r="X6875" s="5"/>
      <c r="Y6875" s="5"/>
      <c r="Z6875" s="5"/>
      <c r="AA6875" s="5"/>
      <c r="AB6875" s="5"/>
      <c r="AC6875" s="5"/>
      <c r="AD6875" s="5"/>
      <c r="AE6875" s="5"/>
      <c r="AF6875" s="5"/>
      <c r="AG6875" s="5"/>
      <c r="AH6875" s="40"/>
      <c r="AI6875" s="3"/>
      <c r="AJ6875" s="3"/>
      <c r="AK6875" s="3"/>
      <c r="AL6875" s="3"/>
      <c r="AM6875" s="3"/>
      <c r="AN6875" s="3"/>
      <c r="AO6875" s="3"/>
      <c r="AP6875" s="3"/>
      <c r="AQ6875" s="3"/>
      <c r="AR6875" s="3"/>
      <c r="AS6875" s="3"/>
      <c r="AT6875" s="51"/>
      <c r="AU6875" s="48"/>
      <c r="AV6875" s="52"/>
      <c r="AW6875" s="52"/>
    </row>
    <row r="6876" spans="1:49" ht="15" customHeight="1" x14ac:dyDescent="0.25">
      <c r="A6876" s="11">
        <f t="shared" si="1059"/>
        <v>6873</v>
      </c>
      <c r="B6876" s="29">
        <v>37920</v>
      </c>
      <c r="C6876" s="25">
        <v>22</v>
      </c>
      <c r="D6876" s="12">
        <v>31.8</v>
      </c>
      <c r="E6876" s="25">
        <v>26</v>
      </c>
      <c r="F6876" s="35">
        <v>89</v>
      </c>
      <c r="G6876" s="25">
        <v>4.5999999999999996</v>
      </c>
      <c r="H6876" s="13">
        <v>5.6</v>
      </c>
      <c r="I6876" s="25"/>
      <c r="J6876" s="12">
        <v>230</v>
      </c>
      <c r="K6876" s="12">
        <v>2</v>
      </c>
      <c r="L6876" s="25" t="s">
        <v>15</v>
      </c>
      <c r="M6876" s="10"/>
      <c r="N6876" s="15"/>
      <c r="O6876" s="15"/>
      <c r="P6876" s="4"/>
      <c r="Q6876" s="65"/>
      <c r="R6876" s="42"/>
      <c r="S6876" s="44"/>
      <c r="T6876" s="44"/>
      <c r="U6876" s="5"/>
      <c r="V6876" s="5"/>
      <c r="W6876" s="5"/>
      <c r="X6876" s="5"/>
      <c r="Y6876" s="5"/>
      <c r="Z6876" s="5"/>
      <c r="AA6876" s="5"/>
      <c r="AB6876" s="5"/>
      <c r="AC6876" s="5"/>
      <c r="AD6876" s="5"/>
      <c r="AE6876" s="5"/>
      <c r="AF6876" s="5"/>
      <c r="AG6876" s="5"/>
      <c r="AH6876" s="40"/>
      <c r="AI6876" s="3"/>
      <c r="AJ6876" s="3"/>
      <c r="AK6876" s="3"/>
      <c r="AL6876" s="3"/>
      <c r="AM6876" s="3"/>
      <c r="AN6876" s="3"/>
      <c r="AO6876" s="3"/>
      <c r="AP6876" s="3"/>
      <c r="AQ6876" s="3"/>
      <c r="AR6876" s="3"/>
      <c r="AS6876" s="3"/>
      <c r="AT6876" s="51"/>
      <c r="AU6876" s="48"/>
      <c r="AV6876" s="52"/>
      <c r="AW6876" s="52"/>
    </row>
    <row r="6877" spans="1:49" ht="15" customHeight="1" x14ac:dyDescent="0.25">
      <c r="A6877" s="11">
        <f t="shared" si="1059"/>
        <v>6874</v>
      </c>
      <c r="B6877" s="29">
        <v>37921</v>
      </c>
      <c r="C6877" s="25">
        <v>23</v>
      </c>
      <c r="D6877" s="12">
        <v>31.8</v>
      </c>
      <c r="E6877" s="25">
        <v>25.5</v>
      </c>
      <c r="F6877" s="35">
        <v>88</v>
      </c>
      <c r="G6877" s="25">
        <v>0.4</v>
      </c>
      <c r="H6877" s="13">
        <v>5.7</v>
      </c>
      <c r="I6877" s="25"/>
      <c r="J6877" s="12">
        <v>90</v>
      </c>
      <c r="K6877" s="12">
        <v>1</v>
      </c>
      <c r="L6877" s="25" t="s">
        <v>15</v>
      </c>
      <c r="M6877" s="10"/>
      <c r="N6877" s="15"/>
      <c r="O6877" s="15"/>
      <c r="P6877" s="4"/>
      <c r="Q6877" s="65"/>
      <c r="R6877" s="42"/>
      <c r="S6877" s="44"/>
      <c r="T6877" s="44"/>
      <c r="U6877" s="5"/>
      <c r="V6877" s="5"/>
      <c r="W6877" s="5"/>
      <c r="X6877" s="5"/>
      <c r="Y6877" s="5"/>
      <c r="Z6877" s="5"/>
      <c r="AA6877" s="5"/>
      <c r="AB6877" s="5"/>
      <c r="AC6877" s="5"/>
      <c r="AD6877" s="5"/>
      <c r="AE6877" s="5"/>
      <c r="AF6877" s="5"/>
      <c r="AG6877" s="5"/>
      <c r="AH6877" s="40"/>
      <c r="AI6877" s="3"/>
      <c r="AJ6877" s="3"/>
      <c r="AK6877" s="3"/>
      <c r="AL6877" s="3"/>
      <c r="AM6877" s="3"/>
      <c r="AN6877" s="3"/>
      <c r="AO6877" s="3"/>
      <c r="AP6877" s="3"/>
      <c r="AQ6877" s="3"/>
      <c r="AR6877" s="3"/>
      <c r="AS6877" s="3"/>
      <c r="AT6877" s="51"/>
      <c r="AU6877" s="48"/>
      <c r="AV6877" s="52"/>
      <c r="AW6877" s="52"/>
    </row>
    <row r="6878" spans="1:49" ht="15" customHeight="1" x14ac:dyDescent="0.25">
      <c r="A6878" s="11">
        <f t="shared" si="1059"/>
        <v>6875</v>
      </c>
      <c r="B6878" s="29">
        <v>37922</v>
      </c>
      <c r="C6878" s="25">
        <v>24</v>
      </c>
      <c r="D6878" s="12">
        <v>32.4</v>
      </c>
      <c r="E6878" s="25">
        <v>27.3</v>
      </c>
      <c r="F6878" s="35">
        <v>79</v>
      </c>
      <c r="G6878" s="25">
        <v>17.2</v>
      </c>
      <c r="H6878" s="13">
        <v>7</v>
      </c>
      <c r="I6878" s="25"/>
      <c r="J6878" s="12">
        <v>230</v>
      </c>
      <c r="K6878" s="12">
        <v>2</v>
      </c>
      <c r="L6878" s="25" t="s">
        <v>14</v>
      </c>
      <c r="M6878" s="10"/>
      <c r="N6878" s="15"/>
      <c r="O6878" s="15"/>
      <c r="P6878" s="4"/>
      <c r="Q6878" s="65"/>
      <c r="R6878" s="42"/>
      <c r="S6878" s="44"/>
      <c r="T6878" s="44"/>
      <c r="U6878" s="5"/>
      <c r="V6878" s="5"/>
      <c r="W6878" s="5"/>
      <c r="X6878" s="5"/>
      <c r="Y6878" s="5"/>
      <c r="Z6878" s="5"/>
      <c r="AA6878" s="5"/>
      <c r="AB6878" s="5"/>
      <c r="AC6878" s="5"/>
      <c r="AD6878" s="5"/>
      <c r="AE6878" s="5"/>
      <c r="AF6878" s="5"/>
      <c r="AG6878" s="5"/>
      <c r="AH6878" s="40"/>
      <c r="AI6878" s="3"/>
      <c r="AJ6878" s="3"/>
      <c r="AK6878" s="3"/>
      <c r="AL6878" s="3"/>
      <c r="AM6878" s="3"/>
      <c r="AN6878" s="3"/>
      <c r="AO6878" s="3"/>
      <c r="AP6878" s="3"/>
      <c r="AQ6878" s="3"/>
      <c r="AR6878" s="3"/>
      <c r="AS6878" s="3"/>
      <c r="AT6878" s="51"/>
      <c r="AU6878" s="48"/>
      <c r="AV6878" s="52"/>
      <c r="AW6878" s="52"/>
    </row>
    <row r="6879" spans="1:49" ht="15" customHeight="1" x14ac:dyDescent="0.25">
      <c r="A6879" s="11">
        <f t="shared" si="1059"/>
        <v>6876</v>
      </c>
      <c r="B6879" s="29">
        <v>37923</v>
      </c>
      <c r="C6879" s="25">
        <v>23</v>
      </c>
      <c r="D6879" s="12">
        <v>28.9</v>
      </c>
      <c r="E6879" s="25">
        <v>24.5</v>
      </c>
      <c r="F6879" s="35">
        <v>94</v>
      </c>
      <c r="G6879" s="25">
        <v>0.7</v>
      </c>
      <c r="H6879" s="13">
        <v>1.5</v>
      </c>
      <c r="I6879" s="25"/>
      <c r="J6879" s="12">
        <v>90</v>
      </c>
      <c r="K6879" s="12">
        <v>1</v>
      </c>
      <c r="L6879" s="25" t="s">
        <v>14</v>
      </c>
      <c r="M6879" s="10"/>
      <c r="N6879" s="15"/>
      <c r="O6879" s="15"/>
      <c r="P6879" s="4"/>
      <c r="Q6879" s="65"/>
      <c r="R6879" s="42"/>
      <c r="S6879" s="44"/>
      <c r="T6879" s="44"/>
      <c r="U6879" s="5"/>
      <c r="V6879" s="5"/>
      <c r="W6879" s="5"/>
      <c r="X6879" s="5"/>
      <c r="Y6879" s="5"/>
      <c r="Z6879" s="5"/>
      <c r="AA6879" s="5"/>
      <c r="AB6879" s="5"/>
      <c r="AC6879" s="5"/>
      <c r="AD6879" s="5"/>
      <c r="AE6879" s="5"/>
      <c r="AF6879" s="5"/>
      <c r="AG6879" s="5"/>
      <c r="AH6879" s="40"/>
      <c r="AI6879" s="3"/>
      <c r="AJ6879" s="3"/>
      <c r="AK6879" s="3"/>
      <c r="AL6879" s="3"/>
      <c r="AM6879" s="3"/>
      <c r="AN6879" s="3"/>
      <c r="AO6879" s="3"/>
      <c r="AP6879" s="3"/>
      <c r="AQ6879" s="3"/>
      <c r="AR6879" s="3"/>
      <c r="AS6879" s="3"/>
      <c r="AT6879" s="51"/>
      <c r="AU6879" s="48"/>
      <c r="AV6879" s="52"/>
      <c r="AW6879" s="52"/>
    </row>
    <row r="6880" spans="1:49" ht="15" customHeight="1" x14ac:dyDescent="0.25">
      <c r="A6880" s="11">
        <f t="shared" si="1059"/>
        <v>6877</v>
      </c>
      <c r="B6880" s="29">
        <v>37924</v>
      </c>
      <c r="C6880" s="25">
        <v>22</v>
      </c>
      <c r="D6880" s="12">
        <v>28.4</v>
      </c>
      <c r="E6880" s="25">
        <v>25.6</v>
      </c>
      <c r="F6880" s="35">
        <v>87</v>
      </c>
      <c r="G6880" s="25">
        <v>80.5</v>
      </c>
      <c r="H6880" s="13">
        <v>0.6</v>
      </c>
      <c r="I6880" s="25"/>
      <c r="J6880" s="12">
        <v>230</v>
      </c>
      <c r="K6880" s="12">
        <v>1</v>
      </c>
      <c r="L6880" s="25" t="s">
        <v>15</v>
      </c>
      <c r="M6880" s="10"/>
      <c r="N6880" s="15"/>
      <c r="O6880" s="15"/>
      <c r="P6880" s="4"/>
      <c r="Q6880" s="65"/>
      <c r="R6880" s="42"/>
      <c r="S6880" s="44"/>
      <c r="T6880" s="44"/>
      <c r="U6880" s="5"/>
      <c r="V6880" s="5"/>
      <c r="W6880" s="5"/>
      <c r="X6880" s="5"/>
      <c r="Y6880" s="5"/>
      <c r="Z6880" s="5"/>
      <c r="AA6880" s="5"/>
      <c r="AB6880" s="5"/>
      <c r="AC6880" s="5"/>
      <c r="AD6880" s="5"/>
      <c r="AE6880" s="5"/>
      <c r="AF6880" s="5"/>
      <c r="AG6880" s="5"/>
      <c r="AH6880" s="40"/>
      <c r="AI6880" s="3"/>
      <c r="AJ6880" s="3"/>
      <c r="AK6880" s="3"/>
      <c r="AL6880" s="3"/>
      <c r="AM6880" s="3"/>
      <c r="AN6880" s="3"/>
      <c r="AO6880" s="3"/>
      <c r="AP6880" s="3"/>
      <c r="AQ6880" s="3"/>
      <c r="AR6880" s="3"/>
      <c r="AS6880" s="3"/>
      <c r="AT6880" s="51"/>
      <c r="AU6880" s="48"/>
      <c r="AV6880" s="52"/>
      <c r="AW6880" s="52"/>
    </row>
    <row r="6881" spans="1:49" ht="15" customHeight="1" x14ac:dyDescent="0.25">
      <c r="A6881" s="11">
        <f t="shared" si="1059"/>
        <v>6878</v>
      </c>
      <c r="B6881" s="29">
        <v>37925</v>
      </c>
      <c r="C6881" s="25">
        <v>22</v>
      </c>
      <c r="D6881" s="12">
        <v>30</v>
      </c>
      <c r="E6881" s="25">
        <v>25.6</v>
      </c>
      <c r="F6881" s="35">
        <v>89</v>
      </c>
      <c r="G6881" s="25">
        <v>60</v>
      </c>
      <c r="H6881" s="13">
        <v>3.2</v>
      </c>
      <c r="I6881" s="25"/>
      <c r="J6881" s="12">
        <v>270</v>
      </c>
      <c r="K6881" s="12">
        <v>2</v>
      </c>
      <c r="L6881" s="25"/>
      <c r="M6881" s="10"/>
      <c r="N6881" s="15"/>
      <c r="O6881" s="15"/>
      <c r="P6881" s="4"/>
      <c r="Q6881" s="65"/>
      <c r="R6881" s="42"/>
      <c r="S6881" s="44"/>
      <c r="T6881" s="44"/>
      <c r="U6881" s="5"/>
      <c r="V6881" s="5"/>
      <c r="W6881" s="5"/>
      <c r="X6881" s="5"/>
      <c r="Y6881" s="5"/>
      <c r="Z6881" s="5"/>
      <c r="AA6881" s="5"/>
      <c r="AB6881" s="5"/>
      <c r="AC6881" s="5"/>
      <c r="AD6881" s="5"/>
      <c r="AE6881" s="5"/>
      <c r="AF6881" s="5"/>
      <c r="AG6881" s="5"/>
      <c r="AH6881" s="40"/>
      <c r="AI6881" s="3"/>
      <c r="AJ6881" s="3"/>
      <c r="AK6881" s="3"/>
      <c r="AL6881" s="3"/>
      <c r="AM6881" s="3"/>
      <c r="AN6881" s="3"/>
      <c r="AO6881" s="3"/>
      <c r="AP6881" s="3"/>
      <c r="AQ6881" s="3"/>
      <c r="AR6881" s="3"/>
      <c r="AS6881" s="3"/>
      <c r="AT6881" s="51"/>
      <c r="AU6881" s="48"/>
      <c r="AV6881" s="52"/>
      <c r="AW6881" s="52"/>
    </row>
    <row r="6882" spans="1:49" ht="15" customHeight="1" x14ac:dyDescent="0.25">
      <c r="A6882" s="11">
        <f t="shared" si="1059"/>
        <v>6879</v>
      </c>
      <c r="B6882" s="29">
        <v>37926</v>
      </c>
      <c r="C6882" s="25">
        <v>22</v>
      </c>
      <c r="D6882" s="12">
        <v>30.1</v>
      </c>
      <c r="E6882" s="25">
        <v>25.7</v>
      </c>
      <c r="F6882" s="35">
        <v>90</v>
      </c>
      <c r="G6882" s="25">
        <v>12.5</v>
      </c>
      <c r="H6882" s="13">
        <v>4</v>
      </c>
      <c r="I6882" s="25"/>
      <c r="J6882" s="12">
        <v>180</v>
      </c>
      <c r="K6882" s="12">
        <v>0</v>
      </c>
      <c r="L6882" s="25" t="s">
        <v>13</v>
      </c>
      <c r="M6882" s="10"/>
      <c r="N6882" s="15"/>
      <c r="O6882" s="15"/>
      <c r="P6882" s="4"/>
      <c r="Q6882" s="65"/>
      <c r="R6882" s="42"/>
      <c r="S6882" s="44"/>
      <c r="T6882" s="44"/>
      <c r="U6882" s="5"/>
      <c r="V6882" s="5"/>
      <c r="W6882" s="5"/>
      <c r="X6882" s="5"/>
      <c r="Y6882" s="5"/>
      <c r="Z6882" s="5"/>
      <c r="AA6882" s="5"/>
      <c r="AB6882" s="5"/>
      <c r="AC6882" s="5"/>
      <c r="AD6882" s="5"/>
      <c r="AE6882" s="5"/>
      <c r="AF6882" s="5"/>
      <c r="AG6882" s="5"/>
      <c r="AH6882" s="40"/>
      <c r="AI6882" s="3"/>
      <c r="AJ6882" s="3"/>
      <c r="AK6882" s="3"/>
      <c r="AL6882" s="3"/>
      <c r="AM6882" s="3"/>
      <c r="AN6882" s="3"/>
      <c r="AO6882" s="3"/>
      <c r="AP6882" s="3"/>
      <c r="AQ6882" s="3"/>
      <c r="AR6882" s="3"/>
      <c r="AS6882" s="3"/>
      <c r="AT6882" s="51"/>
      <c r="AU6882" s="48"/>
      <c r="AV6882" s="52"/>
      <c r="AW6882" s="52"/>
    </row>
    <row r="6883" spans="1:49" ht="15" customHeight="1" x14ac:dyDescent="0.25">
      <c r="A6883" s="11">
        <f t="shared" si="1059"/>
        <v>6880</v>
      </c>
      <c r="B6883" s="29">
        <v>37927</v>
      </c>
      <c r="C6883" s="25">
        <v>23</v>
      </c>
      <c r="D6883" s="12">
        <v>31.2</v>
      </c>
      <c r="E6883" s="25">
        <v>25.8</v>
      </c>
      <c r="F6883" s="35">
        <v>88</v>
      </c>
      <c r="G6883" s="25">
        <v>6.8</v>
      </c>
      <c r="H6883" s="13">
        <v>3.9</v>
      </c>
      <c r="I6883" s="25"/>
      <c r="J6883" s="12">
        <v>180</v>
      </c>
      <c r="K6883" s="12">
        <v>1</v>
      </c>
      <c r="L6883" s="25" t="s">
        <v>14</v>
      </c>
      <c r="M6883" s="10"/>
      <c r="N6883" s="15"/>
      <c r="O6883" s="15"/>
      <c r="P6883" s="4"/>
      <c r="Q6883" s="65"/>
      <c r="R6883" s="42"/>
      <c r="S6883" s="44"/>
      <c r="T6883" s="44"/>
      <c r="U6883" s="5"/>
      <c r="V6883" s="5"/>
      <c r="W6883" s="5"/>
      <c r="X6883" s="5"/>
      <c r="Y6883" s="5"/>
      <c r="Z6883" s="5"/>
      <c r="AA6883" s="5"/>
      <c r="AB6883" s="5"/>
      <c r="AC6883" s="5"/>
      <c r="AD6883" s="5"/>
      <c r="AE6883" s="5"/>
      <c r="AF6883" s="5"/>
      <c r="AG6883" s="5"/>
      <c r="AH6883" s="40"/>
      <c r="AI6883" s="3"/>
      <c r="AJ6883" s="3"/>
      <c r="AK6883" s="3"/>
      <c r="AL6883" s="3"/>
      <c r="AM6883" s="3"/>
      <c r="AN6883" s="3"/>
      <c r="AO6883" s="3"/>
      <c r="AP6883" s="3"/>
      <c r="AQ6883" s="3"/>
      <c r="AR6883" s="3"/>
      <c r="AS6883" s="3"/>
      <c r="AT6883" s="51"/>
      <c r="AU6883" s="48"/>
      <c r="AV6883" s="52"/>
      <c r="AW6883" s="52"/>
    </row>
    <row r="6884" spans="1:49" ht="15" customHeight="1" x14ac:dyDescent="0.25">
      <c r="A6884" s="11">
        <f t="shared" si="1059"/>
        <v>6881</v>
      </c>
      <c r="B6884" s="29">
        <v>37928</v>
      </c>
      <c r="C6884" s="25">
        <v>22</v>
      </c>
      <c r="D6884" s="12">
        <v>31.7</v>
      </c>
      <c r="E6884" s="25">
        <v>25.1</v>
      </c>
      <c r="F6884" s="35">
        <v>84</v>
      </c>
      <c r="G6884" s="25">
        <v>21</v>
      </c>
      <c r="H6884" s="13">
        <v>3.2</v>
      </c>
      <c r="I6884" s="25"/>
      <c r="J6884" s="12">
        <v>180</v>
      </c>
      <c r="K6884" s="12">
        <v>1</v>
      </c>
      <c r="L6884" s="25" t="s">
        <v>14</v>
      </c>
      <c r="M6884" s="10"/>
      <c r="N6884" s="15"/>
      <c r="O6884" s="15"/>
      <c r="P6884" s="4"/>
      <c r="Q6884" s="65"/>
      <c r="R6884" s="42"/>
      <c r="S6884" s="44"/>
      <c r="T6884" s="44"/>
      <c r="U6884" s="5"/>
      <c r="V6884" s="5"/>
      <c r="W6884" s="5"/>
      <c r="X6884" s="5"/>
      <c r="Y6884" s="5"/>
      <c r="Z6884" s="5"/>
      <c r="AA6884" s="5"/>
      <c r="AB6884" s="5"/>
      <c r="AC6884" s="5"/>
      <c r="AD6884" s="5"/>
      <c r="AE6884" s="5"/>
      <c r="AF6884" s="5"/>
      <c r="AG6884" s="5"/>
      <c r="AH6884" s="40"/>
      <c r="AI6884" s="3"/>
      <c r="AJ6884" s="3"/>
      <c r="AK6884" s="3"/>
      <c r="AL6884" s="3"/>
      <c r="AM6884" s="3"/>
      <c r="AN6884" s="3"/>
      <c r="AO6884" s="3"/>
      <c r="AP6884" s="3"/>
      <c r="AQ6884" s="3"/>
      <c r="AR6884" s="3"/>
      <c r="AS6884" s="3"/>
      <c r="AT6884" s="51"/>
      <c r="AU6884" s="48"/>
      <c r="AV6884" s="52"/>
      <c r="AW6884" s="52"/>
    </row>
    <row r="6885" spans="1:49" ht="15" customHeight="1" x14ac:dyDescent="0.25">
      <c r="A6885" s="11">
        <f t="shared" si="1059"/>
        <v>6882</v>
      </c>
      <c r="B6885" s="29">
        <v>37929</v>
      </c>
      <c r="C6885" s="25">
        <v>21</v>
      </c>
      <c r="D6885" s="12">
        <v>30.2</v>
      </c>
      <c r="E6885" s="25">
        <v>24</v>
      </c>
      <c r="F6885" s="35">
        <v>92</v>
      </c>
      <c r="G6885" s="25">
        <v>40.5</v>
      </c>
      <c r="H6885" s="13">
        <v>5.6</v>
      </c>
      <c r="I6885" s="25"/>
      <c r="J6885" s="12">
        <v>90</v>
      </c>
      <c r="K6885" s="12">
        <v>0</v>
      </c>
      <c r="L6885" s="25" t="s">
        <v>12</v>
      </c>
      <c r="M6885" s="10"/>
      <c r="N6885" s="15"/>
      <c r="O6885" s="15"/>
      <c r="P6885" s="4"/>
      <c r="Q6885" s="65"/>
      <c r="R6885" s="42"/>
      <c r="S6885" s="44"/>
      <c r="T6885" s="44"/>
      <c r="U6885" s="5"/>
      <c r="V6885" s="5"/>
      <c r="W6885" s="5"/>
      <c r="X6885" s="5"/>
      <c r="Y6885" s="5"/>
      <c r="Z6885" s="5"/>
      <c r="AA6885" s="5"/>
      <c r="AB6885" s="5"/>
      <c r="AC6885" s="5"/>
      <c r="AD6885" s="5"/>
      <c r="AE6885" s="5"/>
      <c r="AF6885" s="5"/>
      <c r="AG6885" s="5"/>
      <c r="AH6885" s="40"/>
      <c r="AI6885" s="3"/>
      <c r="AJ6885" s="3"/>
      <c r="AK6885" s="3"/>
      <c r="AL6885" s="3"/>
      <c r="AM6885" s="3"/>
      <c r="AN6885" s="3"/>
      <c r="AO6885" s="3"/>
      <c r="AP6885" s="3"/>
      <c r="AQ6885" s="3"/>
      <c r="AR6885" s="3"/>
      <c r="AS6885" s="3"/>
      <c r="AT6885" s="51"/>
      <c r="AU6885" s="48"/>
      <c r="AV6885" s="52"/>
      <c r="AW6885" s="52"/>
    </row>
    <row r="6886" spans="1:49" ht="15" customHeight="1" x14ac:dyDescent="0.25">
      <c r="A6886" s="11">
        <f t="shared" si="1059"/>
        <v>6883</v>
      </c>
      <c r="B6886" s="29">
        <v>37930</v>
      </c>
      <c r="C6886" s="25">
        <v>20</v>
      </c>
      <c r="D6886" s="12">
        <v>30.4</v>
      </c>
      <c r="E6886" s="25">
        <v>24.6</v>
      </c>
      <c r="F6886" s="35">
        <v>92</v>
      </c>
      <c r="G6886" s="25">
        <v>23.9</v>
      </c>
      <c r="H6886" s="13">
        <v>1.8</v>
      </c>
      <c r="I6886" s="25"/>
      <c r="J6886" s="12">
        <v>225</v>
      </c>
      <c r="K6886" s="12">
        <v>0</v>
      </c>
      <c r="L6886" s="25" t="s">
        <v>13</v>
      </c>
      <c r="M6886" s="10"/>
      <c r="N6886" s="15"/>
      <c r="O6886" s="15"/>
      <c r="P6886" s="4"/>
      <c r="Q6886" s="65"/>
      <c r="R6886" s="42"/>
      <c r="S6886" s="44"/>
      <c r="T6886" s="44"/>
      <c r="U6886" s="5"/>
      <c r="V6886" s="5"/>
      <c r="W6886" s="5"/>
      <c r="X6886" s="5"/>
      <c r="Y6886" s="5"/>
      <c r="Z6886" s="5"/>
      <c r="AA6886" s="5"/>
      <c r="AB6886" s="5"/>
      <c r="AC6886" s="5"/>
      <c r="AD6886" s="5"/>
      <c r="AE6886" s="5"/>
      <c r="AF6886" s="5"/>
      <c r="AG6886" s="5"/>
      <c r="AH6886" s="40"/>
      <c r="AI6886" s="3"/>
      <c r="AJ6886" s="3"/>
      <c r="AK6886" s="3"/>
      <c r="AL6886" s="3"/>
      <c r="AM6886" s="3"/>
      <c r="AN6886" s="3"/>
      <c r="AO6886" s="3"/>
      <c r="AP6886" s="3"/>
      <c r="AQ6886" s="3"/>
      <c r="AR6886" s="3"/>
      <c r="AS6886" s="3"/>
      <c r="AT6886" s="51"/>
      <c r="AU6886" s="48"/>
      <c r="AV6886" s="52"/>
      <c r="AW6886" s="52"/>
    </row>
    <row r="6887" spans="1:49" ht="15" customHeight="1" x14ac:dyDescent="0.25">
      <c r="A6887" s="11">
        <f t="shared" si="1059"/>
        <v>6884</v>
      </c>
      <c r="B6887" s="29">
        <v>37931</v>
      </c>
      <c r="C6887" s="25">
        <v>20</v>
      </c>
      <c r="D6887" s="12">
        <v>30.4</v>
      </c>
      <c r="E6887" s="25">
        <v>26.4</v>
      </c>
      <c r="F6887" s="35">
        <v>91</v>
      </c>
      <c r="G6887" s="25">
        <v>32.299999999999997</v>
      </c>
      <c r="H6887" s="13">
        <v>5</v>
      </c>
      <c r="I6887" s="25"/>
      <c r="J6887" s="12">
        <v>225</v>
      </c>
      <c r="K6887" s="12">
        <v>1</v>
      </c>
      <c r="L6887" s="25" t="s">
        <v>13</v>
      </c>
      <c r="M6887" s="10"/>
      <c r="N6887" s="15"/>
      <c r="O6887" s="15"/>
      <c r="P6887" s="4"/>
      <c r="Q6887" s="65"/>
      <c r="R6887" s="42"/>
      <c r="S6887" s="44"/>
      <c r="T6887" s="44"/>
      <c r="U6887" s="5"/>
      <c r="V6887" s="5"/>
      <c r="W6887" s="5"/>
      <c r="X6887" s="5"/>
      <c r="Y6887" s="5"/>
      <c r="Z6887" s="5"/>
      <c r="AA6887" s="5"/>
      <c r="AB6887" s="5"/>
      <c r="AC6887" s="5"/>
      <c r="AD6887" s="5"/>
      <c r="AE6887" s="5"/>
      <c r="AF6887" s="5"/>
      <c r="AG6887" s="5"/>
      <c r="AH6887" s="40"/>
      <c r="AI6887" s="3"/>
      <c r="AJ6887" s="3"/>
      <c r="AK6887" s="3"/>
      <c r="AL6887" s="3"/>
      <c r="AM6887" s="3"/>
      <c r="AN6887" s="3"/>
      <c r="AO6887" s="3"/>
      <c r="AP6887" s="3"/>
      <c r="AQ6887" s="3"/>
      <c r="AR6887" s="3"/>
      <c r="AS6887" s="3"/>
      <c r="AT6887" s="51"/>
      <c r="AU6887" s="48"/>
      <c r="AV6887" s="52"/>
      <c r="AW6887" s="52"/>
    </row>
    <row r="6888" spans="1:49" ht="15" customHeight="1" x14ac:dyDescent="0.25">
      <c r="A6888" s="11">
        <f t="shared" si="1059"/>
        <v>6885</v>
      </c>
      <c r="B6888" s="29">
        <v>37932</v>
      </c>
      <c r="C6888" s="25">
        <v>20</v>
      </c>
      <c r="D6888" s="12">
        <v>30.2</v>
      </c>
      <c r="E6888" s="25">
        <v>25</v>
      </c>
      <c r="F6888" s="35">
        <v>96</v>
      </c>
      <c r="G6888" s="25">
        <v>11</v>
      </c>
      <c r="H6888" s="13">
        <v>4.7</v>
      </c>
      <c r="I6888" s="25"/>
      <c r="J6888" s="12">
        <v>225</v>
      </c>
      <c r="K6888" s="12">
        <v>0</v>
      </c>
      <c r="L6888" s="25" t="s">
        <v>13</v>
      </c>
      <c r="M6888" s="10"/>
      <c r="N6888" s="15"/>
      <c r="O6888" s="15"/>
      <c r="P6888" s="4"/>
      <c r="Q6888" s="65"/>
      <c r="R6888" s="42"/>
      <c r="S6888" s="44"/>
      <c r="T6888" s="44"/>
      <c r="U6888" s="5"/>
      <c r="V6888" s="5"/>
      <c r="W6888" s="5"/>
      <c r="X6888" s="5"/>
      <c r="Y6888" s="5"/>
      <c r="Z6888" s="5"/>
      <c r="AA6888" s="5"/>
      <c r="AB6888" s="5"/>
      <c r="AC6888" s="5"/>
      <c r="AD6888" s="5"/>
      <c r="AE6888" s="5"/>
      <c r="AF6888" s="5"/>
      <c r="AG6888" s="5"/>
      <c r="AH6888" s="40"/>
      <c r="AI6888" s="3"/>
      <c r="AJ6888" s="3"/>
      <c r="AK6888" s="3"/>
      <c r="AL6888" s="3"/>
      <c r="AM6888" s="3"/>
      <c r="AN6888" s="3"/>
      <c r="AO6888" s="3"/>
      <c r="AP6888" s="3"/>
      <c r="AQ6888" s="3"/>
      <c r="AR6888" s="3"/>
      <c r="AS6888" s="3"/>
      <c r="AT6888" s="51"/>
      <c r="AU6888" s="48"/>
      <c r="AV6888" s="52"/>
      <c r="AW6888" s="52"/>
    </row>
    <row r="6889" spans="1:49" ht="15" customHeight="1" x14ac:dyDescent="0.25">
      <c r="A6889" s="11">
        <f t="shared" si="1059"/>
        <v>6886</v>
      </c>
      <c r="B6889" s="29">
        <v>37933</v>
      </c>
      <c r="C6889" s="25">
        <v>21</v>
      </c>
      <c r="D6889" s="12">
        <v>31</v>
      </c>
      <c r="E6889" s="25">
        <v>25.6</v>
      </c>
      <c r="F6889" s="35">
        <v>91</v>
      </c>
      <c r="G6889" s="25">
        <v>27.5</v>
      </c>
      <c r="H6889" s="13">
        <v>2.4</v>
      </c>
      <c r="I6889" s="25"/>
      <c r="J6889" s="12">
        <v>270</v>
      </c>
      <c r="K6889" s="12">
        <v>0</v>
      </c>
      <c r="L6889" s="25" t="s">
        <v>15</v>
      </c>
      <c r="M6889" s="10"/>
      <c r="N6889" s="15"/>
      <c r="O6889" s="15"/>
      <c r="P6889" s="4"/>
      <c r="Q6889" s="65"/>
      <c r="R6889" s="42"/>
      <c r="S6889" s="44"/>
      <c r="T6889" s="44"/>
      <c r="U6889" s="5"/>
      <c r="V6889" s="5"/>
      <c r="W6889" s="5"/>
      <c r="X6889" s="5"/>
      <c r="Y6889" s="5"/>
      <c r="Z6889" s="5"/>
      <c r="AA6889" s="5"/>
      <c r="AB6889" s="5"/>
      <c r="AC6889" s="5"/>
      <c r="AD6889" s="5"/>
      <c r="AE6889" s="5"/>
      <c r="AF6889" s="5"/>
      <c r="AG6889" s="5"/>
      <c r="AH6889" s="40"/>
      <c r="AI6889" s="3"/>
      <c r="AJ6889" s="3"/>
      <c r="AK6889" s="3"/>
      <c r="AL6889" s="3"/>
      <c r="AM6889" s="3"/>
      <c r="AN6889" s="3"/>
      <c r="AO6889" s="3"/>
      <c r="AP6889" s="3"/>
      <c r="AQ6889" s="3"/>
      <c r="AR6889" s="3"/>
      <c r="AS6889" s="3"/>
      <c r="AT6889" s="51"/>
      <c r="AU6889" s="48"/>
      <c r="AV6889" s="52"/>
      <c r="AW6889" s="52"/>
    </row>
    <row r="6890" spans="1:49" ht="15" customHeight="1" x14ac:dyDescent="0.25">
      <c r="A6890" s="11">
        <f t="shared" si="1059"/>
        <v>6887</v>
      </c>
      <c r="B6890" s="29">
        <v>37934</v>
      </c>
      <c r="C6890" s="25">
        <v>22</v>
      </c>
      <c r="D6890" s="12">
        <v>28.8</v>
      </c>
      <c r="E6890" s="25">
        <v>25.9</v>
      </c>
      <c r="F6890" s="35">
        <v>92</v>
      </c>
      <c r="G6890" s="25">
        <v>39.799999999999997</v>
      </c>
      <c r="H6890" s="13">
        <v>0.3</v>
      </c>
      <c r="I6890" s="25"/>
      <c r="J6890" s="12">
        <v>360</v>
      </c>
      <c r="K6890" s="12">
        <v>0</v>
      </c>
      <c r="L6890" s="25" t="s">
        <v>11</v>
      </c>
      <c r="M6890" s="10"/>
      <c r="N6890" s="15"/>
      <c r="O6890" s="15"/>
      <c r="P6890" s="4"/>
      <c r="Q6890" s="65"/>
      <c r="R6890" s="42"/>
      <c r="S6890" s="44"/>
      <c r="T6890" s="44"/>
      <c r="U6890" s="5"/>
      <c r="V6890" s="5"/>
      <c r="W6890" s="5"/>
      <c r="X6890" s="5"/>
      <c r="Y6890" s="5"/>
      <c r="Z6890" s="5"/>
      <c r="AA6890" s="5"/>
      <c r="AB6890" s="5"/>
      <c r="AC6890" s="5"/>
      <c r="AD6890" s="5"/>
      <c r="AE6890" s="5"/>
      <c r="AF6890" s="5"/>
      <c r="AG6890" s="5"/>
      <c r="AH6890" s="40"/>
      <c r="AI6890" s="3"/>
      <c r="AJ6890" s="3"/>
      <c r="AK6890" s="3"/>
      <c r="AL6890" s="3"/>
      <c r="AM6890" s="3"/>
      <c r="AN6890" s="3"/>
      <c r="AO6890" s="3"/>
      <c r="AP6890" s="3"/>
      <c r="AQ6890" s="3"/>
      <c r="AR6890" s="3"/>
      <c r="AS6890" s="3"/>
      <c r="AT6890" s="51"/>
      <c r="AU6890" s="48"/>
      <c r="AV6890" s="52"/>
      <c r="AW6890" s="52"/>
    </row>
    <row r="6891" spans="1:49" ht="15" customHeight="1" x14ac:dyDescent="0.25">
      <c r="A6891" s="11">
        <f t="shared" si="1059"/>
        <v>6888</v>
      </c>
      <c r="B6891" s="29">
        <v>37935</v>
      </c>
      <c r="C6891" s="25">
        <v>20</v>
      </c>
      <c r="D6891" s="12">
        <v>27.8</v>
      </c>
      <c r="E6891" s="25">
        <v>25.5</v>
      </c>
      <c r="F6891" s="35">
        <v>90</v>
      </c>
      <c r="G6891" s="25">
        <v>75</v>
      </c>
      <c r="H6891" s="13">
        <v>5</v>
      </c>
      <c r="I6891" s="25"/>
      <c r="J6891" s="12">
        <v>180</v>
      </c>
      <c r="K6891" s="12">
        <v>0</v>
      </c>
      <c r="L6891" s="25" t="s">
        <v>14</v>
      </c>
      <c r="M6891" s="10"/>
      <c r="N6891" s="15"/>
      <c r="O6891" s="15"/>
      <c r="P6891" s="4"/>
      <c r="Q6891" s="65"/>
      <c r="R6891" s="42"/>
      <c r="S6891" s="44"/>
      <c r="T6891" s="44"/>
      <c r="U6891" s="5"/>
      <c r="V6891" s="5"/>
      <c r="W6891" s="5"/>
      <c r="X6891" s="5"/>
      <c r="Y6891" s="5"/>
      <c r="Z6891" s="5"/>
      <c r="AA6891" s="5"/>
      <c r="AB6891" s="5"/>
      <c r="AC6891" s="5"/>
      <c r="AD6891" s="5"/>
      <c r="AE6891" s="5"/>
      <c r="AF6891" s="5"/>
      <c r="AG6891" s="5"/>
      <c r="AH6891" s="40"/>
      <c r="AI6891" s="3"/>
      <c r="AJ6891" s="3"/>
      <c r="AK6891" s="3"/>
      <c r="AL6891" s="3"/>
      <c r="AM6891" s="3"/>
      <c r="AN6891" s="3"/>
      <c r="AO6891" s="3"/>
      <c r="AP6891" s="3"/>
      <c r="AQ6891" s="3"/>
      <c r="AR6891" s="3"/>
      <c r="AS6891" s="3"/>
      <c r="AT6891" s="51"/>
      <c r="AU6891" s="48"/>
      <c r="AV6891" s="52"/>
      <c r="AW6891" s="52"/>
    </row>
    <row r="6892" spans="1:49" ht="15" customHeight="1" x14ac:dyDescent="0.25">
      <c r="A6892" s="11">
        <f t="shared" si="1059"/>
        <v>6889</v>
      </c>
      <c r="B6892" s="29">
        <v>37936</v>
      </c>
      <c r="C6892" s="25">
        <v>20</v>
      </c>
      <c r="D6892" s="12">
        <v>26.9</v>
      </c>
      <c r="E6892" s="25">
        <v>25.2</v>
      </c>
      <c r="F6892" s="35">
        <v>89</v>
      </c>
      <c r="G6892" s="25">
        <v>87</v>
      </c>
      <c r="H6892" s="13">
        <v>0.3</v>
      </c>
      <c r="I6892" s="25"/>
      <c r="J6892" s="12">
        <v>315</v>
      </c>
      <c r="K6892" s="12">
        <v>0</v>
      </c>
      <c r="L6892" s="25" t="s">
        <v>16</v>
      </c>
      <c r="M6892" s="10"/>
      <c r="N6892" s="15"/>
      <c r="O6892" s="15"/>
      <c r="P6892" s="4"/>
      <c r="Q6892" s="65"/>
      <c r="R6892" s="42"/>
      <c r="S6892" s="44"/>
      <c r="T6892" s="44"/>
      <c r="U6892" s="5"/>
      <c r="V6892" s="5"/>
      <c r="W6892" s="5"/>
      <c r="X6892" s="5"/>
      <c r="Y6892" s="5"/>
      <c r="Z6892" s="5"/>
      <c r="AA6892" s="5"/>
      <c r="AB6892" s="5"/>
      <c r="AC6892" s="5"/>
      <c r="AD6892" s="5"/>
      <c r="AE6892" s="5"/>
      <c r="AF6892" s="5"/>
      <c r="AG6892" s="5"/>
      <c r="AH6892" s="40"/>
      <c r="AI6892" s="3"/>
      <c r="AJ6892" s="3"/>
      <c r="AK6892" s="3"/>
      <c r="AL6892" s="3"/>
      <c r="AM6892" s="3"/>
      <c r="AN6892" s="3"/>
      <c r="AO6892" s="3"/>
      <c r="AP6892" s="3"/>
      <c r="AQ6892" s="3"/>
      <c r="AR6892" s="3"/>
      <c r="AS6892" s="3"/>
      <c r="AT6892" s="51"/>
      <c r="AU6892" s="48"/>
      <c r="AV6892" s="52"/>
      <c r="AW6892" s="52"/>
    </row>
    <row r="6893" spans="1:49" ht="15" customHeight="1" x14ac:dyDescent="0.25">
      <c r="A6893" s="11">
        <f t="shared" si="1059"/>
        <v>6890</v>
      </c>
      <c r="B6893" s="29">
        <v>37937</v>
      </c>
      <c r="C6893" s="25">
        <v>19</v>
      </c>
      <c r="D6893" s="12">
        <v>26.2</v>
      </c>
      <c r="E6893" s="25">
        <v>25.3</v>
      </c>
      <c r="F6893" s="35">
        <v>86</v>
      </c>
      <c r="G6893" s="25">
        <v>10.5</v>
      </c>
      <c r="H6893" s="13">
        <v>1.2</v>
      </c>
      <c r="I6893" s="25"/>
      <c r="J6893" s="12">
        <v>225</v>
      </c>
      <c r="K6893" s="12">
        <v>0</v>
      </c>
      <c r="L6893" s="25" t="s">
        <v>13</v>
      </c>
      <c r="M6893" s="10"/>
      <c r="N6893" s="15"/>
      <c r="O6893" s="15"/>
      <c r="P6893" s="4"/>
      <c r="Q6893" s="65"/>
      <c r="R6893" s="42"/>
      <c r="S6893" s="44"/>
      <c r="T6893" s="44"/>
      <c r="U6893" s="5"/>
      <c r="V6893" s="5"/>
      <c r="W6893" s="5"/>
      <c r="X6893" s="5"/>
      <c r="Y6893" s="5"/>
      <c r="Z6893" s="5"/>
      <c r="AA6893" s="5"/>
      <c r="AB6893" s="5"/>
      <c r="AC6893" s="5"/>
      <c r="AD6893" s="5"/>
      <c r="AE6893" s="5"/>
      <c r="AF6893" s="5"/>
      <c r="AG6893" s="5"/>
      <c r="AH6893" s="40"/>
      <c r="AI6893" s="3"/>
      <c r="AJ6893" s="3"/>
      <c r="AK6893" s="3"/>
      <c r="AL6893" s="3"/>
      <c r="AM6893" s="3"/>
      <c r="AN6893" s="3"/>
      <c r="AO6893" s="3"/>
      <c r="AP6893" s="3"/>
      <c r="AQ6893" s="3"/>
      <c r="AR6893" s="3"/>
      <c r="AS6893" s="3"/>
      <c r="AT6893" s="51"/>
      <c r="AU6893" s="48"/>
      <c r="AV6893" s="52"/>
      <c r="AW6893" s="52"/>
    </row>
    <row r="6894" spans="1:49" ht="15" customHeight="1" x14ac:dyDescent="0.25">
      <c r="A6894" s="11">
        <f t="shared" si="1059"/>
        <v>6891</v>
      </c>
      <c r="B6894" s="29">
        <v>37938</v>
      </c>
      <c r="C6894" s="25">
        <v>19</v>
      </c>
      <c r="D6894" s="12">
        <v>30</v>
      </c>
      <c r="E6894" s="25">
        <v>26.3</v>
      </c>
      <c r="F6894" s="35">
        <v>86</v>
      </c>
      <c r="G6894" s="25">
        <v>14.1</v>
      </c>
      <c r="H6894" s="13">
        <v>7.2</v>
      </c>
      <c r="I6894" s="25"/>
      <c r="J6894" s="12">
        <v>180</v>
      </c>
      <c r="K6894" s="12">
        <v>0</v>
      </c>
      <c r="L6894" s="25" t="s">
        <v>14</v>
      </c>
      <c r="M6894" s="10"/>
      <c r="N6894" s="15"/>
      <c r="O6894" s="15"/>
      <c r="P6894" s="4"/>
      <c r="Q6894" s="65"/>
      <c r="R6894" s="42"/>
      <c r="S6894" s="44"/>
      <c r="T6894" s="44"/>
      <c r="U6894" s="5"/>
      <c r="V6894" s="5"/>
      <c r="W6894" s="5"/>
      <c r="X6894" s="5"/>
      <c r="Y6894" s="5"/>
      <c r="Z6894" s="5"/>
      <c r="AA6894" s="5"/>
      <c r="AB6894" s="5"/>
      <c r="AC6894" s="5"/>
      <c r="AD6894" s="5"/>
      <c r="AE6894" s="5"/>
      <c r="AF6894" s="5"/>
      <c r="AG6894" s="5"/>
      <c r="AH6894" s="40"/>
      <c r="AI6894" s="3"/>
      <c r="AJ6894" s="3"/>
      <c r="AK6894" s="3"/>
      <c r="AL6894" s="3"/>
      <c r="AM6894" s="3"/>
      <c r="AN6894" s="3"/>
      <c r="AO6894" s="3"/>
      <c r="AP6894" s="3"/>
      <c r="AQ6894" s="3"/>
      <c r="AR6894" s="3"/>
      <c r="AS6894" s="3"/>
      <c r="AT6894" s="51"/>
      <c r="AU6894" s="48"/>
      <c r="AV6894" s="52"/>
      <c r="AW6894" s="52"/>
    </row>
    <row r="6895" spans="1:49" ht="15" customHeight="1" x14ac:dyDescent="0.25">
      <c r="A6895" s="11">
        <f t="shared" si="1059"/>
        <v>6892</v>
      </c>
      <c r="B6895" s="29">
        <v>37939</v>
      </c>
      <c r="C6895" s="25">
        <v>21</v>
      </c>
      <c r="D6895" s="12">
        <v>27.2</v>
      </c>
      <c r="E6895" s="25">
        <v>24.9</v>
      </c>
      <c r="F6895" s="35">
        <v>88</v>
      </c>
      <c r="G6895" s="25">
        <v>0</v>
      </c>
      <c r="H6895" s="13">
        <v>3.8</v>
      </c>
      <c r="I6895" s="25"/>
      <c r="J6895" s="12">
        <v>90</v>
      </c>
      <c r="K6895" s="12">
        <v>1</v>
      </c>
      <c r="L6895" s="25" t="s">
        <v>12</v>
      </c>
      <c r="M6895" s="10"/>
      <c r="N6895" s="15"/>
      <c r="O6895" s="15"/>
      <c r="P6895" s="4"/>
      <c r="Q6895" s="65"/>
      <c r="R6895" s="42"/>
      <c r="S6895" s="44"/>
      <c r="T6895" s="44"/>
      <c r="U6895" s="5"/>
      <c r="V6895" s="5"/>
      <c r="W6895" s="5"/>
      <c r="X6895" s="5"/>
      <c r="Y6895" s="5"/>
      <c r="Z6895" s="5"/>
      <c r="AA6895" s="5"/>
      <c r="AB6895" s="5"/>
      <c r="AC6895" s="5"/>
      <c r="AD6895" s="5"/>
      <c r="AE6895" s="5"/>
      <c r="AF6895" s="5"/>
      <c r="AG6895" s="5"/>
      <c r="AH6895" s="40"/>
      <c r="AI6895" s="3"/>
      <c r="AJ6895" s="3"/>
      <c r="AK6895" s="3"/>
      <c r="AL6895" s="3"/>
      <c r="AM6895" s="3"/>
      <c r="AN6895" s="3"/>
      <c r="AO6895" s="3"/>
      <c r="AP6895" s="3"/>
      <c r="AQ6895" s="3"/>
      <c r="AR6895" s="3"/>
      <c r="AS6895" s="3"/>
      <c r="AT6895" s="51"/>
      <c r="AU6895" s="48"/>
      <c r="AV6895" s="52"/>
      <c r="AW6895" s="52"/>
    </row>
    <row r="6896" spans="1:49" ht="15" customHeight="1" x14ac:dyDescent="0.25">
      <c r="A6896" s="11">
        <f t="shared" si="1059"/>
        <v>6893</v>
      </c>
      <c r="B6896" s="29">
        <v>37940</v>
      </c>
      <c r="C6896" s="25">
        <v>21</v>
      </c>
      <c r="D6896" s="12">
        <v>27</v>
      </c>
      <c r="E6896" s="25">
        <v>25.5</v>
      </c>
      <c r="F6896" s="35">
        <v>84</v>
      </c>
      <c r="G6896" s="25">
        <v>0.7</v>
      </c>
      <c r="H6896" s="13">
        <v>3.6</v>
      </c>
      <c r="I6896" s="25"/>
      <c r="J6896" s="12">
        <v>180</v>
      </c>
      <c r="K6896" s="12">
        <v>0</v>
      </c>
      <c r="L6896" s="25" t="s">
        <v>18</v>
      </c>
      <c r="M6896" s="10"/>
      <c r="N6896" s="15"/>
      <c r="O6896" s="15"/>
      <c r="P6896" s="4"/>
      <c r="Q6896" s="65"/>
      <c r="R6896" s="42"/>
      <c r="S6896" s="44"/>
      <c r="T6896" s="44"/>
      <c r="U6896" s="5"/>
      <c r="V6896" s="5"/>
      <c r="W6896" s="5"/>
      <c r="X6896" s="5"/>
      <c r="Y6896" s="5"/>
      <c r="Z6896" s="5"/>
      <c r="AA6896" s="5"/>
      <c r="AB6896" s="5"/>
      <c r="AC6896" s="5"/>
      <c r="AD6896" s="5"/>
      <c r="AE6896" s="5"/>
      <c r="AF6896" s="5"/>
      <c r="AG6896" s="5"/>
      <c r="AH6896" s="40"/>
      <c r="AI6896" s="3"/>
      <c r="AJ6896" s="3"/>
      <c r="AK6896" s="3"/>
      <c r="AL6896" s="3"/>
      <c r="AM6896" s="3"/>
      <c r="AN6896" s="3"/>
      <c r="AO6896" s="3"/>
      <c r="AP6896" s="3"/>
      <c r="AQ6896" s="3"/>
      <c r="AR6896" s="3"/>
      <c r="AS6896" s="3"/>
      <c r="AT6896" s="51"/>
      <c r="AU6896" s="48"/>
      <c r="AV6896" s="52"/>
      <c r="AW6896" s="52"/>
    </row>
    <row r="6897" spans="1:49" ht="15" customHeight="1" x14ac:dyDescent="0.25">
      <c r="A6897" s="11">
        <f t="shared" si="1059"/>
        <v>6894</v>
      </c>
      <c r="B6897" s="29">
        <v>37941</v>
      </c>
      <c r="C6897" s="25">
        <v>20</v>
      </c>
      <c r="D6897" s="12">
        <v>28.6</v>
      </c>
      <c r="E6897" s="25">
        <v>26.1</v>
      </c>
      <c r="F6897" s="35">
        <v>82</v>
      </c>
      <c r="G6897" s="25">
        <v>19.899999999999999</v>
      </c>
      <c r="H6897" s="13">
        <v>3.5</v>
      </c>
      <c r="I6897" s="25"/>
      <c r="J6897" s="12">
        <v>90</v>
      </c>
      <c r="K6897" s="12">
        <v>0</v>
      </c>
      <c r="L6897" s="25" t="s">
        <v>12</v>
      </c>
      <c r="M6897" s="10"/>
      <c r="N6897" s="15"/>
      <c r="O6897" s="15"/>
      <c r="P6897" s="4"/>
      <c r="Q6897" s="65"/>
      <c r="R6897" s="42"/>
      <c r="S6897" s="44"/>
      <c r="T6897" s="44"/>
      <c r="U6897" s="5"/>
      <c r="V6897" s="5"/>
      <c r="W6897" s="5"/>
      <c r="X6897" s="5"/>
      <c r="Y6897" s="5"/>
      <c r="Z6897" s="5"/>
      <c r="AA6897" s="5"/>
      <c r="AB6897" s="5"/>
      <c r="AC6897" s="5"/>
      <c r="AD6897" s="5"/>
      <c r="AE6897" s="5"/>
      <c r="AF6897" s="5"/>
      <c r="AG6897" s="5"/>
      <c r="AH6897" s="40"/>
      <c r="AI6897" s="3"/>
      <c r="AJ6897" s="3"/>
      <c r="AK6897" s="3"/>
      <c r="AL6897" s="3"/>
      <c r="AM6897" s="3"/>
      <c r="AN6897" s="3"/>
      <c r="AO6897" s="3"/>
      <c r="AP6897" s="3"/>
      <c r="AQ6897" s="3"/>
      <c r="AR6897" s="3"/>
      <c r="AS6897" s="3"/>
      <c r="AT6897" s="51"/>
      <c r="AU6897" s="48"/>
      <c r="AV6897" s="52"/>
      <c r="AW6897" s="52"/>
    </row>
    <row r="6898" spans="1:49" ht="15" customHeight="1" x14ac:dyDescent="0.25">
      <c r="A6898" s="11">
        <f t="shared" si="1059"/>
        <v>6895</v>
      </c>
      <c r="B6898" s="29">
        <v>37942</v>
      </c>
      <c r="C6898" s="25">
        <v>20</v>
      </c>
      <c r="D6898" s="12">
        <v>30.2</v>
      </c>
      <c r="E6898" s="25">
        <v>25.5</v>
      </c>
      <c r="F6898" s="35">
        <v>91</v>
      </c>
      <c r="G6898" s="25">
        <v>63.3</v>
      </c>
      <c r="H6898" s="13">
        <v>0</v>
      </c>
      <c r="I6898" s="25"/>
      <c r="J6898" s="12">
        <v>270</v>
      </c>
      <c r="K6898" s="12">
        <v>1</v>
      </c>
      <c r="L6898" s="25" t="s">
        <v>14</v>
      </c>
      <c r="M6898" s="10"/>
      <c r="N6898" s="15"/>
      <c r="O6898" s="15"/>
      <c r="P6898" s="4"/>
      <c r="Q6898" s="65"/>
      <c r="R6898" s="42"/>
      <c r="S6898" s="44"/>
      <c r="T6898" s="44"/>
      <c r="U6898" s="5"/>
      <c r="V6898" s="5"/>
      <c r="W6898" s="5"/>
      <c r="X6898" s="5"/>
      <c r="Y6898" s="5"/>
      <c r="Z6898" s="5"/>
      <c r="AA6898" s="5"/>
      <c r="AB6898" s="5"/>
      <c r="AC6898" s="5"/>
      <c r="AD6898" s="5"/>
      <c r="AE6898" s="5"/>
      <c r="AF6898" s="5"/>
      <c r="AG6898" s="5"/>
      <c r="AH6898" s="40"/>
      <c r="AI6898" s="3"/>
      <c r="AJ6898" s="3"/>
      <c r="AK6898" s="3"/>
      <c r="AL6898" s="3"/>
      <c r="AM6898" s="3"/>
      <c r="AN6898" s="3"/>
      <c r="AO6898" s="3"/>
      <c r="AP6898" s="3"/>
      <c r="AQ6898" s="3"/>
      <c r="AR6898" s="3"/>
      <c r="AS6898" s="3"/>
      <c r="AT6898" s="51"/>
      <c r="AU6898" s="48"/>
      <c r="AV6898" s="52"/>
      <c r="AW6898" s="52"/>
    </row>
    <row r="6899" spans="1:49" ht="15" customHeight="1" x14ac:dyDescent="0.25">
      <c r="A6899" s="11">
        <f t="shared" si="1059"/>
        <v>6896</v>
      </c>
      <c r="B6899" s="29">
        <v>37943</v>
      </c>
      <c r="C6899" s="25">
        <v>20</v>
      </c>
      <c r="D6899" s="12">
        <v>28.6</v>
      </c>
      <c r="E6899" s="25">
        <v>25.9</v>
      </c>
      <c r="F6899" s="35">
        <v>89</v>
      </c>
      <c r="G6899" s="25">
        <v>11.8</v>
      </c>
      <c r="H6899" s="13">
        <v>0.4</v>
      </c>
      <c r="I6899" s="25"/>
      <c r="J6899" s="12">
        <v>225</v>
      </c>
      <c r="K6899" s="12">
        <v>0</v>
      </c>
      <c r="L6899" s="25" t="s">
        <v>11</v>
      </c>
      <c r="M6899" s="10"/>
      <c r="N6899" s="15"/>
      <c r="O6899" s="15"/>
      <c r="P6899" s="4"/>
      <c r="Q6899" s="65"/>
      <c r="R6899" s="42"/>
      <c r="S6899" s="44"/>
      <c r="T6899" s="44"/>
      <c r="U6899" s="5"/>
      <c r="V6899" s="5"/>
      <c r="W6899" s="5"/>
      <c r="X6899" s="5"/>
      <c r="Y6899" s="5"/>
      <c r="Z6899" s="5"/>
      <c r="AA6899" s="5"/>
      <c r="AB6899" s="5"/>
      <c r="AC6899" s="5"/>
      <c r="AD6899" s="5"/>
      <c r="AE6899" s="5"/>
      <c r="AF6899" s="5"/>
      <c r="AG6899" s="5"/>
      <c r="AH6899" s="40"/>
      <c r="AI6899" s="3"/>
      <c r="AJ6899" s="3"/>
      <c r="AK6899" s="3"/>
      <c r="AL6899" s="3"/>
      <c r="AM6899" s="3"/>
      <c r="AN6899" s="3"/>
      <c r="AO6899" s="3"/>
      <c r="AP6899" s="3"/>
      <c r="AQ6899" s="3"/>
      <c r="AR6899" s="3"/>
      <c r="AS6899" s="3"/>
      <c r="AT6899" s="51"/>
      <c r="AU6899" s="48"/>
      <c r="AV6899" s="52"/>
      <c r="AW6899" s="52"/>
    </row>
    <row r="6900" spans="1:49" ht="15" customHeight="1" x14ac:dyDescent="0.25">
      <c r="A6900" s="11">
        <f t="shared" si="1059"/>
        <v>6897</v>
      </c>
      <c r="B6900" s="29">
        <v>37944</v>
      </c>
      <c r="C6900" s="25">
        <v>22</v>
      </c>
      <c r="D6900" s="12">
        <v>27.4</v>
      </c>
      <c r="E6900" s="25">
        <v>24.9</v>
      </c>
      <c r="F6900" s="35">
        <v>90</v>
      </c>
      <c r="G6900" s="25">
        <v>25</v>
      </c>
      <c r="H6900" s="13">
        <v>0</v>
      </c>
      <c r="I6900" s="25"/>
      <c r="J6900" s="12">
        <v>225</v>
      </c>
      <c r="K6900" s="12">
        <v>1</v>
      </c>
      <c r="L6900" s="25" t="s">
        <v>11</v>
      </c>
      <c r="M6900" s="10"/>
      <c r="N6900" s="15"/>
      <c r="O6900" s="15"/>
      <c r="P6900" s="4"/>
      <c r="Q6900" s="65"/>
      <c r="R6900" s="42"/>
      <c r="S6900" s="44"/>
      <c r="T6900" s="44"/>
      <c r="U6900" s="5"/>
      <c r="V6900" s="5"/>
      <c r="W6900" s="5"/>
      <c r="X6900" s="5"/>
      <c r="Y6900" s="5"/>
      <c r="Z6900" s="5"/>
      <c r="AA6900" s="5"/>
      <c r="AB6900" s="5"/>
      <c r="AC6900" s="5"/>
      <c r="AD6900" s="5"/>
      <c r="AE6900" s="5"/>
      <c r="AF6900" s="5"/>
      <c r="AG6900" s="5"/>
      <c r="AH6900" s="40"/>
      <c r="AI6900" s="3"/>
      <c r="AJ6900" s="3"/>
      <c r="AK6900" s="3"/>
      <c r="AL6900" s="3"/>
      <c r="AM6900" s="3"/>
      <c r="AN6900" s="3"/>
      <c r="AO6900" s="3"/>
      <c r="AP6900" s="3"/>
      <c r="AQ6900" s="3"/>
      <c r="AR6900" s="3"/>
      <c r="AS6900" s="3"/>
      <c r="AT6900" s="51"/>
      <c r="AU6900" s="48"/>
      <c r="AV6900" s="52"/>
      <c r="AW6900" s="52"/>
    </row>
    <row r="6901" spans="1:49" ht="15" customHeight="1" x14ac:dyDescent="0.25">
      <c r="A6901" s="11">
        <f t="shared" si="1059"/>
        <v>6898</v>
      </c>
      <c r="B6901" s="29">
        <v>37945</v>
      </c>
      <c r="C6901" s="25">
        <v>22</v>
      </c>
      <c r="D6901" s="12">
        <v>30.7</v>
      </c>
      <c r="E6901" s="25">
        <v>25.4</v>
      </c>
      <c r="F6901" s="35">
        <v>86</v>
      </c>
      <c r="G6901" s="25">
        <v>0</v>
      </c>
      <c r="H6901" s="13">
        <v>0.5</v>
      </c>
      <c r="I6901" s="25"/>
      <c r="J6901" s="12">
        <v>270</v>
      </c>
      <c r="K6901" s="12">
        <v>1</v>
      </c>
      <c r="L6901" s="25" t="s">
        <v>11</v>
      </c>
      <c r="M6901" s="10"/>
      <c r="N6901" s="15"/>
      <c r="O6901" s="15"/>
      <c r="P6901" s="4"/>
      <c r="Q6901" s="65"/>
      <c r="R6901" s="42"/>
      <c r="S6901" s="44"/>
      <c r="T6901" s="44"/>
      <c r="U6901" s="5"/>
      <c r="V6901" s="5"/>
      <c r="W6901" s="5"/>
      <c r="X6901" s="5"/>
      <c r="Y6901" s="5"/>
      <c r="Z6901" s="5"/>
      <c r="AA6901" s="5"/>
      <c r="AB6901" s="5"/>
      <c r="AC6901" s="5"/>
      <c r="AD6901" s="5"/>
      <c r="AE6901" s="5"/>
      <c r="AF6901" s="5"/>
      <c r="AG6901" s="5"/>
      <c r="AH6901" s="40"/>
      <c r="AI6901" s="3"/>
      <c r="AJ6901" s="3"/>
      <c r="AK6901" s="3"/>
      <c r="AL6901" s="3"/>
      <c r="AM6901" s="3"/>
      <c r="AN6901" s="3"/>
      <c r="AO6901" s="3"/>
      <c r="AP6901" s="3"/>
      <c r="AQ6901" s="3"/>
      <c r="AR6901" s="3"/>
      <c r="AS6901" s="3"/>
      <c r="AT6901" s="51"/>
      <c r="AU6901" s="48"/>
      <c r="AV6901" s="52"/>
      <c r="AW6901" s="52"/>
    </row>
    <row r="6902" spans="1:49" ht="15" customHeight="1" x14ac:dyDescent="0.25">
      <c r="A6902" s="11">
        <f t="shared" si="1059"/>
        <v>6899</v>
      </c>
      <c r="B6902" s="29">
        <v>37946</v>
      </c>
      <c r="C6902" s="25">
        <v>21</v>
      </c>
      <c r="D6902" s="12">
        <v>30.9</v>
      </c>
      <c r="E6902" s="25">
        <v>25</v>
      </c>
      <c r="F6902" s="35">
        <v>95</v>
      </c>
      <c r="G6902" s="25">
        <v>2</v>
      </c>
      <c r="H6902" s="13">
        <v>3.9</v>
      </c>
      <c r="I6902" s="25"/>
      <c r="J6902" s="12">
        <v>270</v>
      </c>
      <c r="K6902" s="12">
        <v>0</v>
      </c>
      <c r="L6902" s="25" t="s">
        <v>14</v>
      </c>
      <c r="M6902" s="10"/>
      <c r="N6902" s="15"/>
      <c r="O6902" s="15"/>
      <c r="P6902" s="4"/>
      <c r="Q6902" s="65"/>
      <c r="R6902" s="42"/>
      <c r="S6902" s="44"/>
      <c r="T6902" s="44"/>
      <c r="U6902" s="5"/>
      <c r="V6902" s="5"/>
      <c r="W6902" s="5"/>
      <c r="X6902" s="5"/>
      <c r="Y6902" s="5"/>
      <c r="Z6902" s="5"/>
      <c r="AA6902" s="5"/>
      <c r="AB6902" s="5"/>
      <c r="AC6902" s="5"/>
      <c r="AD6902" s="5"/>
      <c r="AE6902" s="5"/>
      <c r="AF6902" s="5"/>
      <c r="AG6902" s="5"/>
      <c r="AH6902" s="40"/>
      <c r="AI6902" s="3"/>
      <c r="AJ6902" s="3"/>
      <c r="AK6902" s="3"/>
      <c r="AL6902" s="3"/>
      <c r="AM6902" s="3"/>
      <c r="AN6902" s="3"/>
      <c r="AO6902" s="3"/>
      <c r="AP6902" s="3"/>
      <c r="AQ6902" s="3"/>
      <c r="AR6902" s="3"/>
      <c r="AS6902" s="3"/>
      <c r="AT6902" s="51"/>
      <c r="AU6902" s="48"/>
      <c r="AV6902" s="52"/>
      <c r="AW6902" s="52"/>
    </row>
    <row r="6903" spans="1:49" ht="15" customHeight="1" x14ac:dyDescent="0.25">
      <c r="A6903" s="11">
        <f t="shared" si="1059"/>
        <v>6900</v>
      </c>
      <c r="B6903" s="29">
        <v>37947</v>
      </c>
      <c r="C6903" s="25">
        <v>21</v>
      </c>
      <c r="D6903" s="12">
        <v>31.4</v>
      </c>
      <c r="E6903" s="25">
        <v>24.8</v>
      </c>
      <c r="F6903" s="35">
        <v>97</v>
      </c>
      <c r="G6903" s="25">
        <v>0</v>
      </c>
      <c r="H6903" s="13">
        <v>2.9</v>
      </c>
      <c r="I6903" s="25"/>
      <c r="J6903" s="12">
        <v>270</v>
      </c>
      <c r="K6903" s="12">
        <v>0</v>
      </c>
      <c r="L6903" s="25" t="s">
        <v>14</v>
      </c>
      <c r="M6903" s="10"/>
      <c r="N6903" s="15"/>
      <c r="O6903" s="15"/>
      <c r="P6903" s="4"/>
      <c r="Q6903" s="65"/>
      <c r="R6903" s="42"/>
      <c r="S6903" s="44"/>
      <c r="T6903" s="44"/>
      <c r="U6903" s="5"/>
      <c r="V6903" s="5"/>
      <c r="W6903" s="5"/>
      <c r="X6903" s="5"/>
      <c r="Y6903" s="5"/>
      <c r="Z6903" s="5"/>
      <c r="AA6903" s="5"/>
      <c r="AB6903" s="5"/>
      <c r="AC6903" s="5"/>
      <c r="AD6903" s="5"/>
      <c r="AE6903" s="5"/>
      <c r="AF6903" s="5"/>
      <c r="AG6903" s="5"/>
      <c r="AH6903" s="40"/>
      <c r="AI6903" s="3"/>
      <c r="AJ6903" s="3"/>
      <c r="AK6903" s="3"/>
      <c r="AL6903" s="3"/>
      <c r="AM6903" s="3"/>
      <c r="AN6903" s="3"/>
      <c r="AO6903" s="3"/>
      <c r="AP6903" s="3"/>
      <c r="AQ6903" s="3"/>
      <c r="AR6903" s="3"/>
      <c r="AS6903" s="3"/>
      <c r="AT6903" s="51"/>
      <c r="AU6903" s="48"/>
      <c r="AV6903" s="52"/>
      <c r="AW6903" s="52"/>
    </row>
    <row r="6904" spans="1:49" ht="15" customHeight="1" x14ac:dyDescent="0.25">
      <c r="A6904" s="11">
        <f t="shared" si="1059"/>
        <v>6901</v>
      </c>
      <c r="B6904" s="29">
        <v>37948</v>
      </c>
      <c r="C6904" s="25">
        <v>22</v>
      </c>
      <c r="D6904" s="12">
        <v>31.2</v>
      </c>
      <c r="E6904" s="25">
        <v>25.9</v>
      </c>
      <c r="F6904" s="35">
        <v>98</v>
      </c>
      <c r="G6904" s="25">
        <v>31.1</v>
      </c>
      <c r="H6904" s="13">
        <v>7.1</v>
      </c>
      <c r="I6904" s="25"/>
      <c r="J6904" s="12">
        <v>180</v>
      </c>
      <c r="K6904" s="12">
        <v>0</v>
      </c>
      <c r="L6904" s="25" t="s">
        <v>14</v>
      </c>
      <c r="M6904" s="10"/>
      <c r="N6904" s="15"/>
      <c r="O6904" s="15"/>
      <c r="P6904" s="4"/>
      <c r="Q6904" s="65"/>
      <c r="R6904" s="42"/>
      <c r="S6904" s="44"/>
      <c r="T6904" s="44"/>
      <c r="U6904" s="5"/>
      <c r="V6904" s="5"/>
      <c r="W6904" s="5"/>
      <c r="X6904" s="5"/>
      <c r="Y6904" s="5"/>
      <c r="Z6904" s="5"/>
      <c r="AA6904" s="5"/>
      <c r="AB6904" s="5"/>
      <c r="AC6904" s="5"/>
      <c r="AD6904" s="5"/>
      <c r="AE6904" s="5"/>
      <c r="AF6904" s="5"/>
      <c r="AG6904" s="5"/>
      <c r="AH6904" s="40"/>
      <c r="AI6904" s="3"/>
      <c r="AJ6904" s="3"/>
      <c r="AK6904" s="3"/>
      <c r="AL6904" s="3"/>
      <c r="AM6904" s="3"/>
      <c r="AN6904" s="3"/>
      <c r="AO6904" s="3"/>
      <c r="AP6904" s="3"/>
      <c r="AQ6904" s="3"/>
      <c r="AR6904" s="3"/>
      <c r="AS6904" s="3"/>
      <c r="AT6904" s="51"/>
      <c r="AU6904" s="48"/>
      <c r="AV6904" s="52"/>
      <c r="AW6904" s="52"/>
    </row>
    <row r="6905" spans="1:49" ht="15" customHeight="1" x14ac:dyDescent="0.25">
      <c r="A6905" s="11">
        <f t="shared" si="1059"/>
        <v>6902</v>
      </c>
      <c r="B6905" s="29">
        <v>37949</v>
      </c>
      <c r="C6905" s="25">
        <v>21</v>
      </c>
      <c r="D6905" s="12">
        <v>30.2</v>
      </c>
      <c r="E6905" s="25">
        <v>25.8</v>
      </c>
      <c r="F6905" s="35">
        <v>94</v>
      </c>
      <c r="G6905" s="25">
        <v>19</v>
      </c>
      <c r="H6905" s="13">
        <v>2.2000000000000002</v>
      </c>
      <c r="I6905" s="25"/>
      <c r="J6905" s="12">
        <v>270</v>
      </c>
      <c r="K6905" s="12">
        <v>1</v>
      </c>
      <c r="L6905" s="25" t="s">
        <v>13</v>
      </c>
      <c r="M6905" s="10"/>
      <c r="N6905" s="15"/>
      <c r="O6905" s="15"/>
      <c r="P6905" s="4"/>
      <c r="Q6905" s="65"/>
      <c r="R6905" s="42"/>
      <c r="S6905" s="44"/>
      <c r="T6905" s="44"/>
      <c r="U6905" s="5"/>
      <c r="V6905" s="5"/>
      <c r="W6905" s="5"/>
      <c r="X6905" s="5"/>
      <c r="Y6905" s="5"/>
      <c r="Z6905" s="5"/>
      <c r="AA6905" s="5"/>
      <c r="AB6905" s="5"/>
      <c r="AC6905" s="5"/>
      <c r="AD6905" s="5"/>
      <c r="AE6905" s="5"/>
      <c r="AF6905" s="5"/>
      <c r="AG6905" s="5"/>
      <c r="AH6905" s="40"/>
      <c r="AI6905" s="3"/>
      <c r="AJ6905" s="3"/>
      <c r="AK6905" s="3"/>
      <c r="AL6905" s="3"/>
      <c r="AM6905" s="3"/>
      <c r="AN6905" s="3"/>
      <c r="AO6905" s="3"/>
      <c r="AP6905" s="3"/>
      <c r="AQ6905" s="3"/>
      <c r="AR6905" s="3"/>
      <c r="AS6905" s="3"/>
      <c r="AT6905" s="51"/>
      <c r="AU6905" s="48"/>
      <c r="AV6905" s="52"/>
      <c r="AW6905" s="52"/>
    </row>
    <row r="6906" spans="1:49" ht="15" customHeight="1" x14ac:dyDescent="0.25">
      <c r="A6906" s="11">
        <f t="shared" si="1059"/>
        <v>6903</v>
      </c>
      <c r="B6906" s="29">
        <v>37950</v>
      </c>
      <c r="C6906" s="25">
        <v>22</v>
      </c>
      <c r="D6906" s="12">
        <v>30.2</v>
      </c>
      <c r="E6906" s="25">
        <v>25.5</v>
      </c>
      <c r="F6906" s="35">
        <v>92</v>
      </c>
      <c r="G6906" s="25">
        <v>136</v>
      </c>
      <c r="H6906" s="13">
        <v>3.1</v>
      </c>
      <c r="I6906" s="25"/>
      <c r="J6906" s="12">
        <v>225</v>
      </c>
      <c r="K6906" s="12">
        <v>1</v>
      </c>
      <c r="L6906" s="25" t="s">
        <v>13</v>
      </c>
      <c r="M6906" s="10"/>
      <c r="N6906" s="15"/>
      <c r="O6906" s="15"/>
      <c r="P6906" s="4"/>
      <c r="Q6906" s="65"/>
      <c r="R6906" s="42"/>
      <c r="S6906" s="44"/>
      <c r="T6906" s="44"/>
      <c r="U6906" s="5"/>
      <c r="V6906" s="5"/>
      <c r="W6906" s="5"/>
      <c r="X6906" s="5"/>
      <c r="Y6906" s="5"/>
      <c r="Z6906" s="5"/>
      <c r="AA6906" s="5"/>
      <c r="AB6906" s="5"/>
      <c r="AC6906" s="5"/>
      <c r="AD6906" s="5"/>
      <c r="AE6906" s="5"/>
      <c r="AF6906" s="5"/>
      <c r="AG6906" s="5"/>
      <c r="AH6906" s="40"/>
      <c r="AI6906" s="3"/>
      <c r="AJ6906" s="3"/>
      <c r="AK6906" s="3"/>
      <c r="AL6906" s="3"/>
      <c r="AM6906" s="3"/>
      <c r="AN6906" s="3"/>
      <c r="AO6906" s="3"/>
      <c r="AP6906" s="3"/>
      <c r="AQ6906" s="3"/>
      <c r="AR6906" s="3"/>
      <c r="AS6906" s="3"/>
      <c r="AT6906" s="51"/>
      <c r="AU6906" s="48"/>
      <c r="AV6906" s="52"/>
      <c r="AW6906" s="52"/>
    </row>
    <row r="6907" spans="1:49" ht="15" customHeight="1" x14ac:dyDescent="0.25">
      <c r="A6907" s="11">
        <f t="shared" si="1059"/>
        <v>6904</v>
      </c>
      <c r="B6907" s="29">
        <v>37951</v>
      </c>
      <c r="C6907" s="25">
        <v>21</v>
      </c>
      <c r="D6907" s="12">
        <v>30.8</v>
      </c>
      <c r="E6907" s="25">
        <v>24.4</v>
      </c>
      <c r="F6907" s="35">
        <v>92</v>
      </c>
      <c r="G6907" s="25">
        <v>0</v>
      </c>
      <c r="H6907" s="13">
        <v>5.6</v>
      </c>
      <c r="I6907" s="25"/>
      <c r="J6907" s="12">
        <v>225</v>
      </c>
      <c r="K6907" s="12">
        <v>0</v>
      </c>
      <c r="L6907" s="25" t="s">
        <v>13</v>
      </c>
      <c r="M6907" s="10"/>
      <c r="N6907" s="15"/>
      <c r="O6907" s="15"/>
      <c r="P6907" s="4"/>
      <c r="Q6907" s="65"/>
      <c r="R6907" s="42"/>
      <c r="S6907" s="44"/>
      <c r="T6907" s="44"/>
      <c r="U6907" s="5"/>
      <c r="V6907" s="5"/>
      <c r="W6907" s="5"/>
      <c r="X6907" s="5"/>
      <c r="Y6907" s="5"/>
      <c r="Z6907" s="5"/>
      <c r="AA6907" s="5"/>
      <c r="AB6907" s="5"/>
      <c r="AC6907" s="5"/>
      <c r="AD6907" s="5"/>
      <c r="AE6907" s="5"/>
      <c r="AF6907" s="5"/>
      <c r="AG6907" s="5"/>
      <c r="AH6907" s="40"/>
      <c r="AI6907" s="3"/>
      <c r="AJ6907" s="3"/>
      <c r="AK6907" s="3"/>
      <c r="AL6907" s="3"/>
      <c r="AM6907" s="3"/>
      <c r="AN6907" s="3"/>
      <c r="AO6907" s="3"/>
      <c r="AP6907" s="3"/>
      <c r="AQ6907" s="3"/>
      <c r="AR6907" s="3"/>
      <c r="AS6907" s="3"/>
      <c r="AT6907" s="51"/>
      <c r="AU6907" s="48"/>
      <c r="AV6907" s="52"/>
      <c r="AW6907" s="52"/>
    </row>
    <row r="6908" spans="1:49" ht="15" customHeight="1" x14ac:dyDescent="0.25">
      <c r="A6908" s="11">
        <f t="shared" si="1059"/>
        <v>6905</v>
      </c>
      <c r="B6908" s="29">
        <v>37952</v>
      </c>
      <c r="C6908" s="25">
        <v>23</v>
      </c>
      <c r="D6908" s="12">
        <v>30.2</v>
      </c>
      <c r="E6908" s="25">
        <v>24.5</v>
      </c>
      <c r="F6908" s="35">
        <v>88</v>
      </c>
      <c r="G6908" s="25">
        <v>0</v>
      </c>
      <c r="H6908" s="13">
        <v>3.7</v>
      </c>
      <c r="I6908" s="25"/>
      <c r="J6908" s="12">
        <v>270</v>
      </c>
      <c r="K6908" s="12">
        <v>0</v>
      </c>
      <c r="L6908" s="25" t="s">
        <v>13</v>
      </c>
      <c r="M6908" s="10"/>
      <c r="N6908" s="15"/>
      <c r="O6908" s="15"/>
      <c r="P6908" s="4"/>
      <c r="Q6908" s="65"/>
      <c r="R6908" s="42"/>
      <c r="S6908" s="44"/>
      <c r="T6908" s="44"/>
      <c r="U6908" s="5"/>
      <c r="V6908" s="5"/>
      <c r="W6908" s="5"/>
      <c r="X6908" s="5"/>
      <c r="Y6908" s="5"/>
      <c r="Z6908" s="5"/>
      <c r="AA6908" s="5"/>
      <c r="AB6908" s="5"/>
      <c r="AC6908" s="5"/>
      <c r="AD6908" s="5"/>
      <c r="AE6908" s="5"/>
      <c r="AF6908" s="5"/>
      <c r="AG6908" s="5"/>
      <c r="AH6908" s="40"/>
      <c r="AI6908" s="3"/>
      <c r="AJ6908" s="3"/>
      <c r="AK6908" s="3"/>
      <c r="AL6908" s="3"/>
      <c r="AM6908" s="3"/>
      <c r="AN6908" s="3"/>
      <c r="AO6908" s="3"/>
      <c r="AP6908" s="3"/>
      <c r="AQ6908" s="3"/>
      <c r="AR6908" s="3"/>
      <c r="AS6908" s="3"/>
      <c r="AT6908" s="51"/>
      <c r="AU6908" s="48"/>
      <c r="AV6908" s="52"/>
      <c r="AW6908" s="52"/>
    </row>
    <row r="6909" spans="1:49" ht="15" customHeight="1" x14ac:dyDescent="0.25">
      <c r="A6909" s="11">
        <f t="shared" si="1059"/>
        <v>6906</v>
      </c>
      <c r="B6909" s="29">
        <v>37953</v>
      </c>
      <c r="C6909" s="25">
        <v>23</v>
      </c>
      <c r="D6909" s="12">
        <v>30.8</v>
      </c>
      <c r="E6909" s="25">
        <v>25</v>
      </c>
      <c r="F6909" s="35">
        <v>97</v>
      </c>
      <c r="G6909" s="25">
        <v>11.2</v>
      </c>
      <c r="H6909" s="13">
        <v>3.3</v>
      </c>
      <c r="I6909" s="25"/>
      <c r="J6909" s="12">
        <v>270</v>
      </c>
      <c r="K6909" s="12">
        <v>0</v>
      </c>
      <c r="L6909" s="25" t="s">
        <v>15</v>
      </c>
      <c r="M6909" s="10"/>
      <c r="N6909" s="15"/>
      <c r="O6909" s="15"/>
      <c r="P6909" s="4"/>
      <c r="Q6909" s="65"/>
      <c r="R6909" s="42"/>
      <c r="S6909" s="44"/>
      <c r="T6909" s="44"/>
      <c r="U6909" s="5"/>
      <c r="V6909" s="5"/>
      <c r="W6909" s="5"/>
      <c r="X6909" s="5"/>
      <c r="Y6909" s="5"/>
      <c r="Z6909" s="5"/>
      <c r="AA6909" s="5"/>
      <c r="AB6909" s="5"/>
      <c r="AC6909" s="5"/>
      <c r="AD6909" s="5"/>
      <c r="AE6909" s="5"/>
      <c r="AF6909" s="5"/>
      <c r="AG6909" s="5"/>
      <c r="AH6909" s="40"/>
      <c r="AI6909" s="3"/>
      <c r="AJ6909" s="3"/>
      <c r="AK6909" s="3"/>
      <c r="AL6909" s="3"/>
      <c r="AM6909" s="3"/>
      <c r="AN6909" s="3"/>
      <c r="AO6909" s="3"/>
      <c r="AP6909" s="3"/>
      <c r="AQ6909" s="3"/>
      <c r="AR6909" s="3"/>
      <c r="AS6909" s="3"/>
      <c r="AT6909" s="51"/>
      <c r="AU6909" s="48"/>
      <c r="AV6909" s="52"/>
      <c r="AW6909" s="52"/>
    </row>
    <row r="6910" spans="1:49" ht="15" customHeight="1" x14ac:dyDescent="0.25">
      <c r="A6910" s="11">
        <f t="shared" si="1059"/>
        <v>6907</v>
      </c>
      <c r="B6910" s="29">
        <v>37954</v>
      </c>
      <c r="C6910" s="25">
        <v>22</v>
      </c>
      <c r="D6910" s="12">
        <v>31.6</v>
      </c>
      <c r="E6910" s="25">
        <v>25</v>
      </c>
      <c r="F6910" s="35">
        <v>90</v>
      </c>
      <c r="G6910" s="25">
        <v>40</v>
      </c>
      <c r="H6910" s="13">
        <v>6.4</v>
      </c>
      <c r="I6910" s="25"/>
      <c r="J6910" s="12">
        <v>270</v>
      </c>
      <c r="K6910" s="12">
        <v>0</v>
      </c>
      <c r="L6910" s="25" t="s">
        <v>15</v>
      </c>
      <c r="M6910" s="10"/>
      <c r="N6910" s="15"/>
      <c r="O6910" s="15"/>
      <c r="P6910" s="4"/>
      <c r="Q6910" s="65"/>
      <c r="R6910" s="42"/>
      <c r="S6910" s="44"/>
      <c r="T6910" s="44"/>
      <c r="U6910" s="5"/>
      <c r="V6910" s="5"/>
      <c r="W6910" s="5"/>
      <c r="X6910" s="5"/>
      <c r="Y6910" s="5"/>
      <c r="Z6910" s="5"/>
      <c r="AA6910" s="5"/>
      <c r="AB6910" s="5"/>
      <c r="AC6910" s="5"/>
      <c r="AD6910" s="5"/>
      <c r="AE6910" s="5"/>
      <c r="AF6910" s="5"/>
      <c r="AG6910" s="5"/>
      <c r="AH6910" s="40"/>
      <c r="AI6910" s="3"/>
      <c r="AJ6910" s="3"/>
      <c r="AK6910" s="3"/>
      <c r="AL6910" s="3"/>
      <c r="AM6910" s="3"/>
      <c r="AN6910" s="3"/>
      <c r="AO6910" s="3"/>
      <c r="AP6910" s="3"/>
      <c r="AQ6910" s="3"/>
      <c r="AR6910" s="3"/>
      <c r="AS6910" s="3"/>
      <c r="AT6910" s="51"/>
      <c r="AU6910" s="48"/>
      <c r="AV6910" s="52"/>
      <c r="AW6910" s="52"/>
    </row>
    <row r="6911" spans="1:49" ht="15" customHeight="1" x14ac:dyDescent="0.25">
      <c r="A6911" s="11">
        <f t="shared" si="1059"/>
        <v>6908</v>
      </c>
      <c r="B6911" s="29">
        <v>37955</v>
      </c>
      <c r="C6911" s="25">
        <v>22</v>
      </c>
      <c r="D6911" s="12">
        <v>31</v>
      </c>
      <c r="E6911" s="25">
        <v>25.2</v>
      </c>
      <c r="F6911" s="35">
        <v>94</v>
      </c>
      <c r="G6911" s="25">
        <v>1.6</v>
      </c>
      <c r="H6911" s="13">
        <v>2</v>
      </c>
      <c r="I6911" s="25"/>
      <c r="J6911" s="12">
        <v>180</v>
      </c>
      <c r="K6911" s="12">
        <v>0</v>
      </c>
      <c r="L6911" s="25" t="s">
        <v>14</v>
      </c>
      <c r="M6911" s="10"/>
      <c r="N6911" s="15"/>
      <c r="O6911" s="15"/>
      <c r="P6911" s="4"/>
      <c r="Q6911" s="65"/>
      <c r="R6911" s="42"/>
      <c r="S6911" s="44"/>
      <c r="T6911" s="44"/>
      <c r="U6911" s="5"/>
      <c r="V6911" s="5"/>
      <c r="W6911" s="5"/>
      <c r="X6911" s="5"/>
      <c r="Y6911" s="5"/>
      <c r="Z6911" s="5"/>
      <c r="AA6911" s="5"/>
      <c r="AB6911" s="5"/>
      <c r="AC6911" s="5"/>
      <c r="AD6911" s="5"/>
      <c r="AE6911" s="5"/>
      <c r="AF6911" s="5"/>
      <c r="AG6911" s="5"/>
      <c r="AH6911" s="40"/>
      <c r="AI6911" s="3"/>
      <c r="AJ6911" s="3"/>
      <c r="AK6911" s="3"/>
      <c r="AL6911" s="3"/>
      <c r="AM6911" s="3"/>
      <c r="AN6911" s="3"/>
      <c r="AO6911" s="3"/>
      <c r="AP6911" s="3"/>
      <c r="AQ6911" s="3"/>
      <c r="AR6911" s="3"/>
      <c r="AS6911" s="3"/>
      <c r="AT6911" s="51"/>
      <c r="AU6911" s="48"/>
      <c r="AV6911" s="52"/>
      <c r="AW6911" s="52"/>
    </row>
    <row r="6912" spans="1:49" ht="15" customHeight="1" x14ac:dyDescent="0.25">
      <c r="A6912" s="11">
        <f t="shared" si="1059"/>
        <v>6909</v>
      </c>
      <c r="B6912" s="29">
        <v>37956</v>
      </c>
      <c r="C6912" s="25">
        <v>21</v>
      </c>
      <c r="D6912" s="12">
        <v>30</v>
      </c>
      <c r="E6912" s="25">
        <v>25.2</v>
      </c>
      <c r="F6912" s="35">
        <v>94</v>
      </c>
      <c r="G6912" s="25">
        <v>22</v>
      </c>
      <c r="H6912" s="13">
        <v>3.1</v>
      </c>
      <c r="I6912" s="25"/>
      <c r="J6912" s="12">
        <v>270</v>
      </c>
      <c r="K6912" s="12">
        <v>0</v>
      </c>
      <c r="L6912" s="25" t="s">
        <v>15</v>
      </c>
      <c r="M6912" s="10"/>
      <c r="N6912" s="15"/>
      <c r="O6912" s="15"/>
      <c r="P6912" s="4"/>
      <c r="Q6912" s="65"/>
      <c r="R6912" s="42"/>
      <c r="S6912" s="44"/>
      <c r="T6912" s="44"/>
      <c r="U6912" s="5"/>
      <c r="V6912" s="5"/>
      <c r="W6912" s="5"/>
      <c r="X6912" s="5"/>
      <c r="Y6912" s="5"/>
      <c r="Z6912" s="5"/>
      <c r="AA6912" s="5"/>
      <c r="AB6912" s="5"/>
      <c r="AC6912" s="5"/>
      <c r="AD6912" s="5"/>
      <c r="AE6912" s="5"/>
      <c r="AF6912" s="5"/>
      <c r="AG6912" s="5"/>
      <c r="AH6912" s="40"/>
      <c r="AI6912" s="3"/>
      <c r="AJ6912" s="3"/>
      <c r="AK6912" s="3"/>
      <c r="AL6912" s="3"/>
      <c r="AM6912" s="3"/>
      <c r="AN6912" s="3"/>
      <c r="AO6912" s="3"/>
      <c r="AP6912" s="3"/>
      <c r="AQ6912" s="3"/>
      <c r="AR6912" s="3"/>
      <c r="AS6912" s="3"/>
      <c r="AT6912" s="51"/>
      <c r="AU6912" s="48"/>
      <c r="AV6912" s="52"/>
      <c r="AW6912" s="52"/>
    </row>
    <row r="6913" spans="1:49" ht="15" customHeight="1" x14ac:dyDescent="0.25">
      <c r="A6913" s="11">
        <f t="shared" si="1059"/>
        <v>6910</v>
      </c>
      <c r="B6913" s="29">
        <v>37957</v>
      </c>
      <c r="C6913" s="25">
        <v>22</v>
      </c>
      <c r="D6913" s="12">
        <v>32</v>
      </c>
      <c r="E6913" s="25">
        <v>24.9</v>
      </c>
      <c r="F6913" s="35">
        <v>92</v>
      </c>
      <c r="G6913" s="25">
        <v>135.19999999999999</v>
      </c>
      <c r="H6913" s="13">
        <v>2.2999999999999998</v>
      </c>
      <c r="I6913" s="25"/>
      <c r="J6913" s="12">
        <v>225</v>
      </c>
      <c r="K6913" s="12">
        <v>0</v>
      </c>
      <c r="L6913" s="25" t="s">
        <v>14</v>
      </c>
      <c r="M6913" s="10"/>
      <c r="N6913" s="15"/>
      <c r="O6913" s="15"/>
      <c r="P6913" s="4"/>
      <c r="Q6913" s="65"/>
      <c r="R6913" s="42"/>
      <c r="S6913" s="44"/>
      <c r="T6913" s="44"/>
      <c r="U6913" s="5"/>
      <c r="V6913" s="5"/>
      <c r="W6913" s="5"/>
      <c r="X6913" s="5"/>
      <c r="Y6913" s="5"/>
      <c r="Z6913" s="5"/>
      <c r="AA6913" s="5"/>
      <c r="AB6913" s="5"/>
      <c r="AC6913" s="5"/>
      <c r="AD6913" s="5"/>
      <c r="AE6913" s="5"/>
      <c r="AF6913" s="5"/>
      <c r="AG6913" s="5"/>
      <c r="AH6913" s="40"/>
      <c r="AI6913" s="3"/>
      <c r="AJ6913" s="3"/>
      <c r="AK6913" s="3"/>
      <c r="AL6913" s="3"/>
      <c r="AM6913" s="3"/>
      <c r="AN6913" s="3"/>
      <c r="AO6913" s="3"/>
      <c r="AP6913" s="3"/>
      <c r="AQ6913" s="3"/>
      <c r="AR6913" s="3"/>
      <c r="AS6913" s="3"/>
      <c r="AT6913" s="51"/>
      <c r="AU6913" s="48"/>
      <c r="AV6913" s="52"/>
      <c r="AW6913" s="52"/>
    </row>
    <row r="6914" spans="1:49" ht="15" customHeight="1" x14ac:dyDescent="0.25">
      <c r="A6914" s="11">
        <f t="shared" si="1059"/>
        <v>6911</v>
      </c>
      <c r="B6914" s="29">
        <v>37958</v>
      </c>
      <c r="C6914" s="25">
        <v>23</v>
      </c>
      <c r="D6914" s="12">
        <v>31</v>
      </c>
      <c r="E6914" s="25">
        <v>25.4</v>
      </c>
      <c r="F6914" s="35">
        <v>96</v>
      </c>
      <c r="G6914" s="25">
        <v>0.1</v>
      </c>
      <c r="H6914" s="13">
        <v>7</v>
      </c>
      <c r="I6914" s="25"/>
      <c r="J6914" s="12">
        <v>0</v>
      </c>
      <c r="K6914" s="12">
        <v>0</v>
      </c>
      <c r="L6914" s="25" t="s">
        <v>17</v>
      </c>
      <c r="M6914" s="10"/>
      <c r="N6914" s="15"/>
      <c r="O6914" s="15"/>
      <c r="P6914" s="4"/>
      <c r="Q6914" s="65"/>
      <c r="R6914" s="42"/>
      <c r="S6914" s="44"/>
      <c r="T6914" s="44"/>
      <c r="U6914" s="5"/>
      <c r="V6914" s="5"/>
      <c r="W6914" s="5"/>
      <c r="X6914" s="5"/>
      <c r="Y6914" s="5"/>
      <c r="Z6914" s="5"/>
      <c r="AA6914" s="5"/>
      <c r="AB6914" s="5"/>
      <c r="AC6914" s="5"/>
      <c r="AD6914" s="5"/>
      <c r="AE6914" s="5"/>
      <c r="AF6914" s="5"/>
      <c r="AG6914" s="5"/>
      <c r="AH6914" s="40"/>
      <c r="AI6914" s="3"/>
      <c r="AJ6914" s="3"/>
      <c r="AK6914" s="3"/>
      <c r="AL6914" s="3"/>
      <c r="AM6914" s="3"/>
      <c r="AN6914" s="3"/>
      <c r="AO6914" s="3"/>
      <c r="AP6914" s="3"/>
      <c r="AQ6914" s="3"/>
      <c r="AR6914" s="3"/>
      <c r="AS6914" s="3"/>
      <c r="AT6914" s="51"/>
      <c r="AU6914" s="48"/>
      <c r="AV6914" s="52"/>
      <c r="AW6914" s="52"/>
    </row>
    <row r="6915" spans="1:49" ht="15" customHeight="1" x14ac:dyDescent="0.25">
      <c r="A6915" s="11">
        <f t="shared" si="1059"/>
        <v>6912</v>
      </c>
      <c r="B6915" s="29">
        <v>37959</v>
      </c>
      <c r="C6915" s="25">
        <v>20</v>
      </c>
      <c r="D6915" s="12">
        <v>30.8</v>
      </c>
      <c r="E6915" s="25">
        <v>24.8</v>
      </c>
      <c r="F6915" s="35">
        <v>92</v>
      </c>
      <c r="G6915" s="25">
        <v>0</v>
      </c>
      <c r="H6915" s="13">
        <v>3.2</v>
      </c>
      <c r="I6915" s="25"/>
      <c r="J6915" s="12">
        <v>225</v>
      </c>
      <c r="K6915" s="12">
        <v>0</v>
      </c>
      <c r="L6915" s="25" t="s">
        <v>13</v>
      </c>
      <c r="M6915" s="10"/>
      <c r="N6915" s="15"/>
      <c r="O6915" s="15"/>
      <c r="P6915" s="4"/>
      <c r="Q6915" s="65"/>
      <c r="R6915" s="42"/>
      <c r="S6915" s="3"/>
      <c r="T6915" s="3"/>
      <c r="U6915" s="5"/>
      <c r="V6915" s="5"/>
      <c r="W6915" s="5"/>
      <c r="X6915" s="5"/>
      <c r="Y6915" s="5"/>
      <c r="Z6915" s="5"/>
      <c r="AA6915" s="5"/>
      <c r="AB6915" s="5"/>
      <c r="AC6915" s="5"/>
      <c r="AD6915" s="5"/>
      <c r="AE6915" s="5"/>
      <c r="AF6915" s="5"/>
      <c r="AG6915" s="5"/>
      <c r="AH6915" s="40"/>
      <c r="AI6915" s="3"/>
      <c r="AJ6915" s="3"/>
      <c r="AK6915" s="3"/>
      <c r="AL6915" s="3"/>
      <c r="AM6915" s="3"/>
      <c r="AN6915" s="3"/>
      <c r="AO6915" s="3"/>
      <c r="AP6915" s="3"/>
      <c r="AQ6915" s="3"/>
      <c r="AR6915" s="3"/>
      <c r="AS6915" s="3"/>
      <c r="AT6915" s="52"/>
      <c r="AU6915" s="52"/>
      <c r="AV6915" s="52"/>
      <c r="AW6915" s="52"/>
    </row>
    <row r="6916" spans="1:49" ht="15" customHeight="1" x14ac:dyDescent="0.25">
      <c r="A6916" s="11">
        <f t="shared" si="1059"/>
        <v>6913</v>
      </c>
      <c r="B6916" s="29">
        <v>37960</v>
      </c>
      <c r="C6916" s="25">
        <v>21</v>
      </c>
      <c r="D6916" s="12">
        <v>32</v>
      </c>
      <c r="E6916" s="25">
        <v>25.5</v>
      </c>
      <c r="F6916" s="35">
        <v>87</v>
      </c>
      <c r="G6916" s="25">
        <v>0</v>
      </c>
      <c r="H6916" s="13">
        <v>3</v>
      </c>
      <c r="I6916" s="25"/>
      <c r="J6916" s="12">
        <v>225</v>
      </c>
      <c r="K6916" s="12">
        <v>0</v>
      </c>
      <c r="L6916" s="25" t="s">
        <v>12</v>
      </c>
      <c r="M6916" s="10"/>
      <c r="N6916" s="15"/>
      <c r="O6916" s="15"/>
      <c r="P6916" s="4"/>
      <c r="Q6916" s="66"/>
      <c r="R6916" s="42"/>
      <c r="S6916" s="3"/>
      <c r="T6916" s="3"/>
      <c r="U6916" s="5"/>
      <c r="V6916" s="5"/>
      <c r="W6916" s="5"/>
      <c r="X6916" s="5"/>
      <c r="Y6916" s="5"/>
      <c r="Z6916" s="5"/>
      <c r="AA6916" s="5"/>
      <c r="AB6916" s="5"/>
      <c r="AC6916" s="5"/>
      <c r="AD6916" s="5"/>
      <c r="AE6916" s="5"/>
      <c r="AF6916" s="5"/>
      <c r="AG6916" s="5"/>
      <c r="AH6916" s="40"/>
      <c r="AI6916" s="3"/>
      <c r="AJ6916" s="3"/>
      <c r="AK6916" s="3"/>
      <c r="AL6916" s="3"/>
      <c r="AM6916" s="3"/>
      <c r="AN6916" s="3"/>
      <c r="AO6916" s="3"/>
      <c r="AP6916" s="3"/>
      <c r="AQ6916" s="3"/>
      <c r="AR6916" s="3"/>
      <c r="AS6916" s="3"/>
      <c r="AT6916" s="52"/>
      <c r="AU6916" s="52"/>
      <c r="AV6916" s="52"/>
      <c r="AW6916" s="52"/>
    </row>
    <row r="6917" spans="1:49" ht="15" customHeight="1" x14ac:dyDescent="0.25">
      <c r="A6917" s="11">
        <f t="shared" si="1059"/>
        <v>6914</v>
      </c>
      <c r="B6917" s="29">
        <v>37961</v>
      </c>
      <c r="C6917" s="25">
        <v>21</v>
      </c>
      <c r="D6917" s="12">
        <v>33.4</v>
      </c>
      <c r="E6917" s="25">
        <v>25.7</v>
      </c>
      <c r="F6917" s="35">
        <v>92</v>
      </c>
      <c r="G6917" s="25">
        <v>0.6</v>
      </c>
      <c r="H6917" s="13">
        <v>1.7</v>
      </c>
      <c r="I6917" s="25"/>
      <c r="J6917" s="12">
        <v>180</v>
      </c>
      <c r="K6917" s="12">
        <v>0</v>
      </c>
      <c r="L6917" s="25" t="s">
        <v>17</v>
      </c>
      <c r="M6917" s="10"/>
      <c r="N6917" s="15"/>
      <c r="O6917" s="15"/>
      <c r="P6917" s="4"/>
      <c r="Q6917" s="64"/>
      <c r="R6917" s="42"/>
      <c r="S6917" s="44"/>
      <c r="T6917" s="44"/>
      <c r="U6917" s="5"/>
      <c r="V6917" s="5"/>
      <c r="W6917" s="5"/>
      <c r="X6917" s="5"/>
      <c r="Y6917" s="5"/>
      <c r="Z6917" s="5"/>
      <c r="AA6917" s="5"/>
      <c r="AB6917" s="5"/>
      <c r="AC6917" s="5"/>
      <c r="AD6917" s="5"/>
      <c r="AE6917" s="5"/>
      <c r="AF6917" s="5"/>
      <c r="AG6917" s="5"/>
      <c r="AH6917" s="40"/>
      <c r="AI6917" s="3"/>
      <c r="AJ6917" s="3"/>
      <c r="AK6917" s="3"/>
      <c r="AL6917" s="3"/>
      <c r="AM6917" s="3"/>
      <c r="AN6917" s="3"/>
      <c r="AO6917" s="3"/>
      <c r="AP6917" s="3"/>
      <c r="AQ6917" s="3"/>
      <c r="AR6917" s="3"/>
      <c r="AS6917" s="3"/>
      <c r="AT6917" s="51"/>
      <c r="AU6917" s="48"/>
      <c r="AV6917" s="52"/>
      <c r="AW6917" s="52"/>
    </row>
    <row r="6918" spans="1:49" ht="15" customHeight="1" x14ac:dyDescent="0.25">
      <c r="A6918" s="11">
        <f t="shared" ref="A6918:A6981" si="1060">A6917+1</f>
        <v>6915</v>
      </c>
      <c r="B6918" s="29">
        <v>37962</v>
      </c>
      <c r="C6918" s="25">
        <v>23</v>
      </c>
      <c r="D6918" s="12">
        <v>32</v>
      </c>
      <c r="E6918" s="25">
        <v>25.2</v>
      </c>
      <c r="F6918" s="35">
        <v>90</v>
      </c>
      <c r="G6918" s="25">
        <v>133.30000000000001</v>
      </c>
      <c r="H6918" s="13">
        <v>4.9000000000000004</v>
      </c>
      <c r="I6918" s="25"/>
      <c r="J6918" s="12">
        <v>225</v>
      </c>
      <c r="K6918" s="12">
        <v>0</v>
      </c>
      <c r="L6918" s="25" t="s">
        <v>15</v>
      </c>
      <c r="M6918" s="10"/>
      <c r="N6918" s="15"/>
      <c r="O6918" s="15"/>
      <c r="P6918" s="4"/>
      <c r="Q6918" s="65"/>
      <c r="R6918" s="42"/>
      <c r="S6918" s="44"/>
      <c r="T6918" s="44"/>
      <c r="U6918" s="5"/>
      <c r="V6918" s="5"/>
      <c r="W6918" s="5"/>
      <c r="X6918" s="5"/>
      <c r="Y6918" s="5"/>
      <c r="Z6918" s="5"/>
      <c r="AA6918" s="5"/>
      <c r="AB6918" s="5"/>
      <c r="AC6918" s="5"/>
      <c r="AD6918" s="5"/>
      <c r="AE6918" s="5"/>
      <c r="AF6918" s="5"/>
      <c r="AG6918" s="5"/>
      <c r="AH6918" s="40"/>
      <c r="AI6918" s="3"/>
      <c r="AJ6918" s="3"/>
      <c r="AK6918" s="3"/>
      <c r="AL6918" s="3"/>
      <c r="AM6918" s="3"/>
      <c r="AN6918" s="3"/>
      <c r="AO6918" s="3"/>
      <c r="AP6918" s="3"/>
      <c r="AQ6918" s="3"/>
      <c r="AR6918" s="3"/>
      <c r="AS6918" s="3"/>
      <c r="AT6918" s="51"/>
      <c r="AU6918" s="48"/>
      <c r="AV6918" s="52"/>
      <c r="AW6918" s="52"/>
    </row>
    <row r="6919" spans="1:49" ht="15" customHeight="1" x14ac:dyDescent="0.25">
      <c r="A6919" s="11">
        <f t="shared" si="1060"/>
        <v>6916</v>
      </c>
      <c r="B6919" s="29">
        <v>37963</v>
      </c>
      <c r="C6919" s="25">
        <v>19</v>
      </c>
      <c r="D6919" s="12">
        <v>33.5</v>
      </c>
      <c r="E6919" s="25">
        <v>26.3</v>
      </c>
      <c r="F6919" s="35">
        <v>90</v>
      </c>
      <c r="G6919" s="25">
        <v>29.8</v>
      </c>
      <c r="H6919" s="13">
        <v>0</v>
      </c>
      <c r="I6919" s="25"/>
      <c r="J6919" s="12">
        <v>225</v>
      </c>
      <c r="K6919" s="12">
        <v>0</v>
      </c>
      <c r="L6919" s="25" t="s">
        <v>14</v>
      </c>
      <c r="M6919" s="10"/>
      <c r="N6919" s="15"/>
      <c r="O6919" s="15"/>
      <c r="P6919" s="4"/>
      <c r="Q6919" s="65"/>
      <c r="R6919" s="42"/>
      <c r="S6919" s="44"/>
      <c r="T6919" s="44"/>
      <c r="U6919" s="5"/>
      <c r="V6919" s="5"/>
      <c r="W6919" s="5"/>
      <c r="X6919" s="5"/>
      <c r="Y6919" s="5"/>
      <c r="Z6919" s="5"/>
      <c r="AA6919" s="5"/>
      <c r="AB6919" s="5"/>
      <c r="AC6919" s="5"/>
      <c r="AD6919" s="5"/>
      <c r="AE6919" s="5"/>
      <c r="AF6919" s="5"/>
      <c r="AG6919" s="5"/>
      <c r="AH6919" s="40"/>
      <c r="AI6919" s="3"/>
      <c r="AJ6919" s="3"/>
      <c r="AK6919" s="3"/>
      <c r="AL6919" s="3"/>
      <c r="AM6919" s="3"/>
      <c r="AN6919" s="3"/>
      <c r="AO6919" s="3"/>
      <c r="AP6919" s="3"/>
      <c r="AQ6919" s="3"/>
      <c r="AR6919" s="3"/>
      <c r="AS6919" s="3"/>
      <c r="AT6919" s="51"/>
      <c r="AU6919" s="48"/>
      <c r="AV6919" s="52"/>
      <c r="AW6919" s="52"/>
    </row>
    <row r="6920" spans="1:49" ht="15" customHeight="1" x14ac:dyDescent="0.25">
      <c r="A6920" s="11">
        <f t="shared" si="1060"/>
        <v>6917</v>
      </c>
      <c r="B6920" s="29">
        <v>37964</v>
      </c>
      <c r="C6920" s="25">
        <v>23</v>
      </c>
      <c r="D6920" s="12">
        <v>32.200000000000003</v>
      </c>
      <c r="E6920" s="25">
        <v>25.2</v>
      </c>
      <c r="F6920" s="35">
        <v>97</v>
      </c>
      <c r="G6920" s="25">
        <v>12.5</v>
      </c>
      <c r="H6920" s="13">
        <v>0.3</v>
      </c>
      <c r="I6920" s="25"/>
      <c r="J6920" s="12">
        <v>0</v>
      </c>
      <c r="K6920" s="12">
        <v>0</v>
      </c>
      <c r="L6920" s="25" t="s">
        <v>17</v>
      </c>
      <c r="M6920" s="10"/>
      <c r="N6920" s="15"/>
      <c r="O6920" s="15"/>
      <c r="P6920" s="4"/>
      <c r="Q6920" s="65"/>
      <c r="R6920" s="42"/>
      <c r="S6920" s="44"/>
      <c r="T6920" s="44"/>
      <c r="U6920" s="5"/>
      <c r="V6920" s="5"/>
      <c r="W6920" s="5"/>
      <c r="X6920" s="5"/>
      <c r="Y6920" s="5"/>
      <c r="Z6920" s="5"/>
      <c r="AA6920" s="5"/>
      <c r="AB6920" s="5"/>
      <c r="AC6920" s="5"/>
      <c r="AD6920" s="5"/>
      <c r="AE6920" s="5"/>
      <c r="AF6920" s="5"/>
      <c r="AG6920" s="5"/>
      <c r="AH6920" s="40"/>
      <c r="AI6920" s="3"/>
      <c r="AJ6920" s="3"/>
      <c r="AK6920" s="3"/>
      <c r="AL6920" s="3"/>
      <c r="AM6920" s="3"/>
      <c r="AN6920" s="3"/>
      <c r="AO6920" s="3"/>
      <c r="AP6920" s="3"/>
      <c r="AQ6920" s="3"/>
      <c r="AR6920" s="3"/>
      <c r="AS6920" s="3"/>
      <c r="AT6920" s="51"/>
      <c r="AU6920" s="48"/>
      <c r="AV6920" s="52"/>
      <c r="AW6920" s="52"/>
    </row>
    <row r="6921" spans="1:49" ht="15" customHeight="1" x14ac:dyDescent="0.25">
      <c r="A6921" s="11">
        <f t="shared" si="1060"/>
        <v>6918</v>
      </c>
      <c r="B6921" s="29">
        <v>37965</v>
      </c>
      <c r="C6921" s="25">
        <v>23</v>
      </c>
      <c r="D6921" s="12">
        <v>31.2</v>
      </c>
      <c r="E6921" s="25">
        <v>24.3</v>
      </c>
      <c r="F6921" s="35">
        <v>92</v>
      </c>
      <c r="G6921" s="25">
        <v>9</v>
      </c>
      <c r="H6921" s="13">
        <v>2.4</v>
      </c>
      <c r="I6921" s="25"/>
      <c r="J6921" s="12">
        <v>225</v>
      </c>
      <c r="K6921" s="12">
        <v>0</v>
      </c>
      <c r="L6921" s="25" t="s">
        <v>16</v>
      </c>
      <c r="M6921" s="10"/>
      <c r="N6921" s="15"/>
      <c r="O6921" s="15"/>
      <c r="P6921" s="4"/>
      <c r="Q6921" s="65"/>
      <c r="R6921" s="42"/>
      <c r="S6921" s="44"/>
      <c r="T6921" s="44"/>
      <c r="U6921" s="5"/>
      <c r="V6921" s="5"/>
      <c r="W6921" s="5"/>
      <c r="X6921" s="5"/>
      <c r="Y6921" s="5"/>
      <c r="Z6921" s="5"/>
      <c r="AA6921" s="5"/>
      <c r="AB6921" s="5"/>
      <c r="AC6921" s="5"/>
      <c r="AD6921" s="5"/>
      <c r="AE6921" s="5"/>
      <c r="AF6921" s="5"/>
      <c r="AG6921" s="5"/>
      <c r="AH6921" s="40"/>
      <c r="AI6921" s="3"/>
      <c r="AJ6921" s="3"/>
      <c r="AK6921" s="3"/>
      <c r="AL6921" s="3"/>
      <c r="AM6921" s="3"/>
      <c r="AN6921" s="3"/>
      <c r="AO6921" s="3"/>
      <c r="AP6921" s="3"/>
      <c r="AQ6921" s="3"/>
      <c r="AR6921" s="3"/>
      <c r="AS6921" s="3"/>
      <c r="AT6921" s="51"/>
      <c r="AU6921" s="48"/>
      <c r="AV6921" s="52"/>
      <c r="AW6921" s="52"/>
    </row>
    <row r="6922" spans="1:49" ht="15" customHeight="1" x14ac:dyDescent="0.25">
      <c r="A6922" s="11">
        <f t="shared" si="1060"/>
        <v>6919</v>
      </c>
      <c r="B6922" s="29">
        <v>37966</v>
      </c>
      <c r="C6922" s="25">
        <v>22</v>
      </c>
      <c r="D6922" s="12">
        <v>31</v>
      </c>
      <c r="E6922" s="25">
        <v>24.9</v>
      </c>
      <c r="F6922" s="35">
        <v>91</v>
      </c>
      <c r="G6922" s="25">
        <v>14.1</v>
      </c>
      <c r="H6922" s="13">
        <v>1.2</v>
      </c>
      <c r="I6922" s="25"/>
      <c r="J6922" s="12">
        <v>225</v>
      </c>
      <c r="K6922" s="12">
        <v>0</v>
      </c>
      <c r="L6922" s="25" t="s">
        <v>15</v>
      </c>
      <c r="M6922" s="10"/>
      <c r="N6922" s="15"/>
      <c r="O6922" s="15"/>
      <c r="P6922" s="4"/>
      <c r="Q6922" s="65"/>
      <c r="R6922" s="42"/>
      <c r="S6922" s="44"/>
      <c r="T6922" s="44"/>
      <c r="U6922" s="5"/>
      <c r="V6922" s="5"/>
      <c r="W6922" s="5"/>
      <c r="X6922" s="5"/>
      <c r="Y6922" s="5"/>
      <c r="Z6922" s="5"/>
      <c r="AA6922" s="5"/>
      <c r="AB6922" s="5"/>
      <c r="AC6922" s="5"/>
      <c r="AD6922" s="5"/>
      <c r="AE6922" s="5"/>
      <c r="AF6922" s="5"/>
      <c r="AG6922" s="5"/>
      <c r="AH6922" s="40"/>
      <c r="AI6922" s="3"/>
      <c r="AJ6922" s="3"/>
      <c r="AK6922" s="3"/>
      <c r="AL6922" s="3"/>
      <c r="AM6922" s="3"/>
      <c r="AN6922" s="3"/>
      <c r="AO6922" s="3"/>
      <c r="AP6922" s="3"/>
      <c r="AQ6922" s="3"/>
      <c r="AR6922" s="3"/>
      <c r="AS6922" s="3"/>
      <c r="AT6922" s="51"/>
      <c r="AU6922" s="48"/>
      <c r="AV6922" s="52"/>
      <c r="AW6922" s="52"/>
    </row>
    <row r="6923" spans="1:49" ht="15" customHeight="1" x14ac:dyDescent="0.25">
      <c r="A6923" s="11">
        <f t="shared" si="1060"/>
        <v>6920</v>
      </c>
      <c r="B6923" s="29">
        <v>37967</v>
      </c>
      <c r="C6923" s="25">
        <v>22</v>
      </c>
      <c r="D6923" s="12">
        <v>31.8</v>
      </c>
      <c r="E6923" s="25">
        <v>23.6</v>
      </c>
      <c r="F6923" s="35">
        <v>91</v>
      </c>
      <c r="G6923" s="25">
        <v>50</v>
      </c>
      <c r="H6923" s="13">
        <v>0.2</v>
      </c>
      <c r="I6923" s="25"/>
      <c r="J6923" s="12">
        <v>225</v>
      </c>
      <c r="K6923" s="12">
        <v>0</v>
      </c>
      <c r="L6923" s="25" t="s">
        <v>15</v>
      </c>
      <c r="M6923" s="10"/>
      <c r="N6923" s="15"/>
      <c r="O6923" s="15"/>
      <c r="P6923" s="4"/>
      <c r="Q6923" s="65"/>
      <c r="R6923" s="42"/>
      <c r="S6923" s="44"/>
      <c r="T6923" s="44"/>
      <c r="U6923" s="5"/>
      <c r="V6923" s="5"/>
      <c r="W6923" s="5"/>
      <c r="X6923" s="5"/>
      <c r="Y6923" s="5"/>
      <c r="Z6923" s="5"/>
      <c r="AA6923" s="5"/>
      <c r="AB6923" s="5"/>
      <c r="AC6923" s="5"/>
      <c r="AD6923" s="5"/>
      <c r="AE6923" s="5"/>
      <c r="AF6923" s="5"/>
      <c r="AG6923" s="5"/>
      <c r="AH6923" s="40"/>
      <c r="AI6923" s="3"/>
      <c r="AJ6923" s="3"/>
      <c r="AK6923" s="3"/>
      <c r="AL6923" s="3"/>
      <c r="AM6923" s="3"/>
      <c r="AN6923" s="3"/>
      <c r="AO6923" s="3"/>
      <c r="AP6923" s="3"/>
      <c r="AQ6923" s="3"/>
      <c r="AR6923" s="3"/>
      <c r="AS6923" s="3"/>
      <c r="AT6923" s="51"/>
      <c r="AU6923" s="48"/>
      <c r="AV6923" s="52"/>
      <c r="AW6923" s="52"/>
    </row>
    <row r="6924" spans="1:49" ht="15" customHeight="1" x14ac:dyDescent="0.25">
      <c r="A6924" s="11">
        <f t="shared" si="1060"/>
        <v>6921</v>
      </c>
      <c r="B6924" s="29">
        <v>37968</v>
      </c>
      <c r="C6924" s="25">
        <v>22</v>
      </c>
      <c r="D6924" s="12">
        <v>31.3</v>
      </c>
      <c r="E6924" s="25">
        <v>26</v>
      </c>
      <c r="F6924" s="35">
        <v>97</v>
      </c>
      <c r="G6924" s="25">
        <v>24</v>
      </c>
      <c r="H6924" s="13">
        <v>1.6</v>
      </c>
      <c r="I6924" s="25"/>
      <c r="J6924" s="12">
        <v>225</v>
      </c>
      <c r="K6924" s="12">
        <v>0</v>
      </c>
      <c r="L6924" s="25" t="s">
        <v>14</v>
      </c>
      <c r="M6924" s="10"/>
      <c r="N6924" s="15"/>
      <c r="O6924" s="15"/>
      <c r="P6924" s="4"/>
      <c r="Q6924" s="65"/>
      <c r="R6924" s="42"/>
      <c r="S6924" s="44"/>
      <c r="T6924" s="44"/>
      <c r="U6924" s="5"/>
      <c r="V6924" s="5"/>
      <c r="W6924" s="5"/>
      <c r="X6924" s="5"/>
      <c r="Y6924" s="5"/>
      <c r="Z6924" s="5"/>
      <c r="AA6924" s="5"/>
      <c r="AB6924" s="5"/>
      <c r="AC6924" s="5"/>
      <c r="AD6924" s="5"/>
      <c r="AE6924" s="5"/>
      <c r="AF6924" s="5"/>
      <c r="AG6924" s="5"/>
      <c r="AH6924" s="40"/>
      <c r="AI6924" s="3"/>
      <c r="AJ6924" s="3"/>
      <c r="AK6924" s="3"/>
      <c r="AL6924" s="3"/>
      <c r="AM6924" s="3"/>
      <c r="AN6924" s="3"/>
      <c r="AO6924" s="3"/>
      <c r="AP6924" s="3"/>
      <c r="AQ6924" s="3"/>
      <c r="AR6924" s="3"/>
      <c r="AS6924" s="3"/>
      <c r="AT6924" s="51"/>
      <c r="AU6924" s="48"/>
      <c r="AV6924" s="52"/>
      <c r="AW6924" s="52"/>
    </row>
    <row r="6925" spans="1:49" ht="15" customHeight="1" x14ac:dyDescent="0.25">
      <c r="A6925" s="11">
        <f t="shared" si="1060"/>
        <v>6922</v>
      </c>
      <c r="B6925" s="29">
        <v>37969</v>
      </c>
      <c r="C6925" s="25">
        <v>22</v>
      </c>
      <c r="D6925" s="12">
        <v>30.9</v>
      </c>
      <c r="E6925" s="25">
        <v>25.3</v>
      </c>
      <c r="F6925" s="35">
        <v>93</v>
      </c>
      <c r="G6925" s="25">
        <v>0</v>
      </c>
      <c r="H6925" s="13">
        <v>6.2</v>
      </c>
      <c r="I6925" s="25"/>
      <c r="J6925" s="12">
        <v>225</v>
      </c>
      <c r="K6925" s="12">
        <v>0</v>
      </c>
      <c r="L6925" s="25" t="s">
        <v>14</v>
      </c>
      <c r="M6925" s="10"/>
      <c r="N6925" s="15"/>
      <c r="O6925" s="15"/>
      <c r="P6925" s="4"/>
      <c r="Q6925" s="65"/>
      <c r="R6925" s="42"/>
      <c r="S6925" s="44"/>
      <c r="T6925" s="44"/>
      <c r="U6925" s="5"/>
      <c r="V6925" s="5"/>
      <c r="W6925" s="5"/>
      <c r="X6925" s="5"/>
      <c r="Y6925" s="5"/>
      <c r="Z6925" s="5"/>
      <c r="AA6925" s="5"/>
      <c r="AB6925" s="5"/>
      <c r="AC6925" s="5"/>
      <c r="AD6925" s="5"/>
      <c r="AE6925" s="5"/>
      <c r="AF6925" s="5"/>
      <c r="AG6925" s="5"/>
      <c r="AH6925" s="40"/>
      <c r="AI6925" s="3"/>
      <c r="AJ6925" s="3"/>
      <c r="AK6925" s="3"/>
      <c r="AL6925" s="3"/>
      <c r="AM6925" s="3"/>
      <c r="AN6925" s="3"/>
      <c r="AO6925" s="3"/>
      <c r="AP6925" s="3"/>
      <c r="AQ6925" s="3"/>
      <c r="AR6925" s="3"/>
      <c r="AS6925" s="3"/>
      <c r="AT6925" s="51"/>
      <c r="AU6925" s="48"/>
      <c r="AV6925" s="52"/>
      <c r="AW6925" s="52"/>
    </row>
    <row r="6926" spans="1:49" ht="15" customHeight="1" x14ac:dyDescent="0.25">
      <c r="A6926" s="11">
        <f t="shared" si="1060"/>
        <v>6923</v>
      </c>
      <c r="B6926" s="29">
        <v>37970</v>
      </c>
      <c r="C6926" s="25">
        <v>22</v>
      </c>
      <c r="D6926" s="12">
        <v>32</v>
      </c>
      <c r="E6926" s="25">
        <v>24.7</v>
      </c>
      <c r="F6926" s="35">
        <v>97</v>
      </c>
      <c r="G6926" s="25">
        <v>6</v>
      </c>
      <c r="H6926" s="13">
        <v>4</v>
      </c>
      <c r="I6926" s="25"/>
      <c r="J6926" s="12">
        <v>225</v>
      </c>
      <c r="K6926" s="12">
        <v>0</v>
      </c>
      <c r="L6926" s="25" t="s">
        <v>14</v>
      </c>
      <c r="M6926" s="10"/>
      <c r="N6926" s="15"/>
      <c r="O6926" s="15"/>
      <c r="P6926" s="4"/>
      <c r="Q6926" s="65"/>
      <c r="R6926" s="42"/>
      <c r="S6926" s="44"/>
      <c r="T6926" s="44"/>
      <c r="U6926" s="5"/>
      <c r="V6926" s="5"/>
      <c r="W6926" s="5"/>
      <c r="X6926" s="5"/>
      <c r="Y6926" s="5"/>
      <c r="Z6926" s="5"/>
      <c r="AA6926" s="5"/>
      <c r="AB6926" s="5"/>
      <c r="AC6926" s="5"/>
      <c r="AD6926" s="5"/>
      <c r="AE6926" s="5"/>
      <c r="AF6926" s="5"/>
      <c r="AG6926" s="5"/>
      <c r="AH6926" s="40"/>
      <c r="AI6926" s="3"/>
      <c r="AJ6926" s="3"/>
      <c r="AK6926" s="3"/>
      <c r="AL6926" s="3"/>
      <c r="AM6926" s="3"/>
      <c r="AN6926" s="3"/>
      <c r="AO6926" s="3"/>
      <c r="AP6926" s="3"/>
      <c r="AQ6926" s="3"/>
      <c r="AR6926" s="3"/>
      <c r="AS6926" s="3"/>
      <c r="AT6926" s="51"/>
      <c r="AU6926" s="48"/>
      <c r="AV6926" s="52"/>
      <c r="AW6926" s="52"/>
    </row>
    <row r="6927" spans="1:49" ht="15" customHeight="1" x14ac:dyDescent="0.25">
      <c r="A6927" s="11">
        <f t="shared" si="1060"/>
        <v>6924</v>
      </c>
      <c r="B6927" s="29">
        <v>37971</v>
      </c>
      <c r="C6927" s="25">
        <v>22</v>
      </c>
      <c r="D6927" s="12">
        <v>31</v>
      </c>
      <c r="E6927" s="25">
        <v>25.3</v>
      </c>
      <c r="F6927" s="35">
        <v>97</v>
      </c>
      <c r="G6927" s="25">
        <v>79</v>
      </c>
      <c r="H6927" s="13">
        <v>3</v>
      </c>
      <c r="I6927" s="25"/>
      <c r="J6927" s="12">
        <v>90</v>
      </c>
      <c r="K6927" s="12">
        <v>0</v>
      </c>
      <c r="L6927" s="25" t="s">
        <v>15</v>
      </c>
      <c r="M6927" s="10"/>
      <c r="N6927" s="15"/>
      <c r="O6927" s="15"/>
      <c r="P6927" s="4"/>
      <c r="Q6927" s="65"/>
      <c r="R6927" s="42"/>
      <c r="S6927" s="44"/>
      <c r="T6927" s="44"/>
      <c r="U6927" s="5"/>
      <c r="V6927" s="5"/>
      <c r="W6927" s="5"/>
      <c r="X6927" s="5"/>
      <c r="Y6927" s="5"/>
      <c r="Z6927" s="5"/>
      <c r="AA6927" s="5"/>
      <c r="AB6927" s="5"/>
      <c r="AC6927" s="5"/>
      <c r="AD6927" s="5"/>
      <c r="AE6927" s="5"/>
      <c r="AF6927" s="5"/>
      <c r="AG6927" s="5"/>
      <c r="AH6927" s="40"/>
      <c r="AI6927" s="3"/>
      <c r="AJ6927" s="3"/>
      <c r="AK6927" s="3"/>
      <c r="AL6927" s="3"/>
      <c r="AM6927" s="3"/>
      <c r="AN6927" s="3"/>
      <c r="AO6927" s="3"/>
      <c r="AP6927" s="3"/>
      <c r="AQ6927" s="3"/>
      <c r="AR6927" s="3"/>
      <c r="AS6927" s="3"/>
      <c r="AT6927" s="51"/>
      <c r="AU6927" s="48"/>
      <c r="AV6927" s="52"/>
      <c r="AW6927" s="52"/>
    </row>
    <row r="6928" spans="1:49" ht="15" customHeight="1" x14ac:dyDescent="0.25">
      <c r="A6928" s="11">
        <f t="shared" si="1060"/>
        <v>6925</v>
      </c>
      <c r="B6928" s="29">
        <v>37972</v>
      </c>
      <c r="C6928" s="25">
        <v>21</v>
      </c>
      <c r="D6928" s="12">
        <v>30</v>
      </c>
      <c r="E6928" s="25">
        <v>25.9</v>
      </c>
      <c r="F6928" s="35">
        <v>98</v>
      </c>
      <c r="G6928" s="25">
        <v>90</v>
      </c>
      <c r="H6928" s="13">
        <v>3.4</v>
      </c>
      <c r="I6928" s="25"/>
      <c r="J6928" s="12">
        <v>270</v>
      </c>
      <c r="K6928" s="12">
        <v>0</v>
      </c>
      <c r="L6928" s="25" t="s">
        <v>11</v>
      </c>
      <c r="M6928" s="10"/>
      <c r="N6928" s="15"/>
      <c r="O6928" s="15"/>
      <c r="P6928" s="4"/>
      <c r="Q6928" s="65"/>
      <c r="R6928" s="42"/>
      <c r="S6928" s="44"/>
      <c r="T6928" s="44"/>
      <c r="U6928" s="5"/>
      <c r="V6928" s="5"/>
      <c r="W6928" s="5"/>
      <c r="X6928" s="5"/>
      <c r="Y6928" s="5"/>
      <c r="Z6928" s="5"/>
      <c r="AA6928" s="5"/>
      <c r="AB6928" s="5"/>
      <c r="AC6928" s="5"/>
      <c r="AD6928" s="5"/>
      <c r="AE6928" s="5"/>
      <c r="AF6928" s="5"/>
      <c r="AG6928" s="5"/>
      <c r="AH6928" s="40"/>
      <c r="AI6928" s="3"/>
      <c r="AJ6928" s="3"/>
      <c r="AK6928" s="3"/>
      <c r="AL6928" s="3"/>
      <c r="AM6928" s="3"/>
      <c r="AN6928" s="3"/>
      <c r="AO6928" s="3"/>
      <c r="AP6928" s="3"/>
      <c r="AQ6928" s="3"/>
      <c r="AR6928" s="3"/>
      <c r="AS6928" s="3"/>
      <c r="AT6928" s="51"/>
      <c r="AU6928" s="48"/>
      <c r="AV6928" s="52"/>
      <c r="AW6928" s="52"/>
    </row>
    <row r="6929" spans="1:49" ht="15" customHeight="1" x14ac:dyDescent="0.25">
      <c r="A6929" s="11">
        <f t="shared" si="1060"/>
        <v>6926</v>
      </c>
      <c r="B6929" s="29">
        <v>37973</v>
      </c>
      <c r="C6929" s="25">
        <v>21</v>
      </c>
      <c r="D6929" s="12">
        <v>31.2</v>
      </c>
      <c r="E6929" s="25">
        <v>25.8</v>
      </c>
      <c r="F6929" s="35">
        <v>96</v>
      </c>
      <c r="G6929" s="25">
        <v>0.3</v>
      </c>
      <c r="H6929" s="13">
        <v>6.2</v>
      </c>
      <c r="I6929" s="25"/>
      <c r="J6929" s="12">
        <v>0</v>
      </c>
      <c r="K6929" s="12">
        <v>0</v>
      </c>
      <c r="L6929" s="25" t="s">
        <v>13</v>
      </c>
      <c r="M6929" s="10"/>
      <c r="N6929" s="15"/>
      <c r="O6929" s="15"/>
      <c r="P6929" s="4"/>
      <c r="Q6929" s="65"/>
      <c r="R6929" s="42"/>
      <c r="S6929" s="44"/>
      <c r="T6929" s="44"/>
      <c r="U6929" s="5"/>
      <c r="V6929" s="5"/>
      <c r="W6929" s="5"/>
      <c r="X6929" s="5"/>
      <c r="Y6929" s="5"/>
      <c r="Z6929" s="5"/>
      <c r="AA6929" s="5"/>
      <c r="AB6929" s="5"/>
      <c r="AC6929" s="5"/>
      <c r="AD6929" s="5"/>
      <c r="AE6929" s="5"/>
      <c r="AF6929" s="5"/>
      <c r="AG6929" s="5"/>
      <c r="AH6929" s="40"/>
      <c r="AI6929" s="3"/>
      <c r="AJ6929" s="3"/>
      <c r="AK6929" s="3"/>
      <c r="AL6929" s="3"/>
      <c r="AM6929" s="3"/>
      <c r="AN6929" s="3"/>
      <c r="AO6929" s="3"/>
      <c r="AP6929" s="3"/>
      <c r="AQ6929" s="3"/>
      <c r="AR6929" s="3"/>
      <c r="AS6929" s="3"/>
      <c r="AT6929" s="51"/>
      <c r="AU6929" s="48"/>
      <c r="AV6929" s="52"/>
      <c r="AW6929" s="52"/>
    </row>
    <row r="6930" spans="1:49" ht="15" customHeight="1" x14ac:dyDescent="0.25">
      <c r="A6930" s="11">
        <f t="shared" si="1060"/>
        <v>6927</v>
      </c>
      <c r="B6930" s="29">
        <v>37974</v>
      </c>
      <c r="C6930" s="25">
        <v>21</v>
      </c>
      <c r="D6930" s="12">
        <v>30.6</v>
      </c>
      <c r="E6930" s="25">
        <v>25.4</v>
      </c>
      <c r="F6930" s="35">
        <v>96</v>
      </c>
      <c r="G6930" s="25">
        <v>0</v>
      </c>
      <c r="H6930" s="13">
        <v>2.5</v>
      </c>
      <c r="I6930" s="25"/>
      <c r="J6930" s="12">
        <v>360</v>
      </c>
      <c r="K6930" s="12">
        <v>0</v>
      </c>
      <c r="L6930" s="25" t="s">
        <v>13</v>
      </c>
      <c r="M6930" s="10"/>
      <c r="N6930" s="15"/>
      <c r="O6930" s="15"/>
      <c r="P6930" s="4"/>
      <c r="Q6930" s="65"/>
      <c r="R6930" s="42"/>
      <c r="S6930" s="44"/>
      <c r="T6930" s="44"/>
      <c r="U6930" s="5"/>
      <c r="V6930" s="5"/>
      <c r="W6930" s="5"/>
      <c r="X6930" s="5"/>
      <c r="Y6930" s="5"/>
      <c r="Z6930" s="5"/>
      <c r="AA6930" s="5"/>
      <c r="AB6930" s="5"/>
      <c r="AC6930" s="5"/>
      <c r="AD6930" s="5"/>
      <c r="AE6930" s="5"/>
      <c r="AF6930" s="5"/>
      <c r="AG6930" s="5"/>
      <c r="AH6930" s="40"/>
      <c r="AI6930" s="3"/>
      <c r="AJ6930" s="3"/>
      <c r="AK6930" s="3"/>
      <c r="AL6930" s="3"/>
      <c r="AM6930" s="3"/>
      <c r="AN6930" s="3"/>
      <c r="AO6930" s="3"/>
      <c r="AP6930" s="3"/>
      <c r="AQ6930" s="3"/>
      <c r="AR6930" s="3"/>
      <c r="AS6930" s="3"/>
      <c r="AT6930" s="51"/>
      <c r="AU6930" s="48"/>
      <c r="AV6930" s="52"/>
      <c r="AW6930" s="52"/>
    </row>
    <row r="6931" spans="1:49" ht="15" customHeight="1" x14ac:dyDescent="0.25">
      <c r="A6931" s="11">
        <f t="shared" si="1060"/>
        <v>6928</v>
      </c>
      <c r="B6931" s="29">
        <v>37975</v>
      </c>
      <c r="C6931" s="25">
        <v>22</v>
      </c>
      <c r="D6931" s="12">
        <v>34</v>
      </c>
      <c r="E6931" s="25">
        <v>24.6</v>
      </c>
      <c r="F6931" s="35">
        <v>92</v>
      </c>
      <c r="G6931" s="25">
        <v>11.4</v>
      </c>
      <c r="H6931" s="13">
        <v>5.2</v>
      </c>
      <c r="I6931" s="25"/>
      <c r="J6931" s="12">
        <v>225</v>
      </c>
      <c r="K6931" s="12">
        <v>0</v>
      </c>
      <c r="L6931" s="25" t="s">
        <v>14</v>
      </c>
      <c r="M6931" s="10"/>
      <c r="N6931" s="15"/>
      <c r="O6931" s="15"/>
      <c r="P6931" s="4"/>
      <c r="Q6931" s="65"/>
      <c r="R6931" s="42"/>
      <c r="S6931" s="44"/>
      <c r="T6931" s="44"/>
      <c r="U6931" s="5"/>
      <c r="V6931" s="5"/>
      <c r="W6931" s="5"/>
      <c r="X6931" s="5"/>
      <c r="Y6931" s="5"/>
      <c r="Z6931" s="5"/>
      <c r="AA6931" s="5"/>
      <c r="AB6931" s="5"/>
      <c r="AC6931" s="5"/>
      <c r="AD6931" s="5"/>
      <c r="AE6931" s="5"/>
      <c r="AF6931" s="5"/>
      <c r="AG6931" s="5"/>
      <c r="AH6931" s="40"/>
      <c r="AI6931" s="3"/>
      <c r="AJ6931" s="3"/>
      <c r="AK6931" s="3"/>
      <c r="AL6931" s="3"/>
      <c r="AM6931" s="3"/>
      <c r="AN6931" s="3"/>
      <c r="AO6931" s="3"/>
      <c r="AP6931" s="3"/>
      <c r="AQ6931" s="3"/>
      <c r="AR6931" s="3"/>
      <c r="AS6931" s="3"/>
      <c r="AT6931" s="51"/>
      <c r="AU6931" s="48"/>
      <c r="AV6931" s="52"/>
      <c r="AW6931" s="52"/>
    </row>
    <row r="6932" spans="1:49" ht="15" customHeight="1" x14ac:dyDescent="0.25">
      <c r="A6932" s="11">
        <f t="shared" si="1060"/>
        <v>6929</v>
      </c>
      <c r="B6932" s="29">
        <v>37976</v>
      </c>
      <c r="C6932" s="25">
        <v>22</v>
      </c>
      <c r="D6932" s="12">
        <v>31.2</v>
      </c>
      <c r="E6932" s="25">
        <v>25.3</v>
      </c>
      <c r="F6932" s="35">
        <v>100</v>
      </c>
      <c r="G6932" s="25">
        <v>23.7</v>
      </c>
      <c r="H6932" s="13">
        <v>5</v>
      </c>
      <c r="I6932" s="25"/>
      <c r="J6932" s="12">
        <v>90</v>
      </c>
      <c r="K6932" s="12">
        <v>0</v>
      </c>
      <c r="L6932" s="25" t="s">
        <v>17</v>
      </c>
      <c r="M6932" s="10"/>
      <c r="N6932" s="15"/>
      <c r="O6932" s="15"/>
      <c r="P6932" s="4"/>
      <c r="Q6932" s="65"/>
      <c r="R6932" s="42"/>
      <c r="S6932" s="44"/>
      <c r="T6932" s="44"/>
      <c r="U6932" s="5"/>
      <c r="V6932" s="5"/>
      <c r="W6932" s="5"/>
      <c r="X6932" s="5"/>
      <c r="Y6932" s="5"/>
      <c r="Z6932" s="5"/>
      <c r="AA6932" s="5"/>
      <c r="AB6932" s="5"/>
      <c r="AC6932" s="5"/>
      <c r="AD6932" s="5"/>
      <c r="AE6932" s="5"/>
      <c r="AF6932" s="5"/>
      <c r="AG6932" s="5"/>
      <c r="AH6932" s="40"/>
      <c r="AI6932" s="3"/>
      <c r="AJ6932" s="3"/>
      <c r="AK6932" s="3"/>
      <c r="AL6932" s="3"/>
      <c r="AM6932" s="3"/>
      <c r="AN6932" s="3"/>
      <c r="AO6932" s="3"/>
      <c r="AP6932" s="3"/>
      <c r="AQ6932" s="3"/>
      <c r="AR6932" s="3"/>
      <c r="AS6932" s="3"/>
      <c r="AT6932" s="51"/>
      <c r="AU6932" s="48"/>
      <c r="AV6932" s="52"/>
      <c r="AW6932" s="52"/>
    </row>
    <row r="6933" spans="1:49" ht="15" customHeight="1" x14ac:dyDescent="0.25">
      <c r="A6933" s="11">
        <f t="shared" si="1060"/>
        <v>6930</v>
      </c>
      <c r="B6933" s="29">
        <v>37977</v>
      </c>
      <c r="C6933" s="25">
        <v>22</v>
      </c>
      <c r="D6933" s="12">
        <v>31.4</v>
      </c>
      <c r="E6933" s="25">
        <v>26.2</v>
      </c>
      <c r="F6933" s="35">
        <v>99</v>
      </c>
      <c r="G6933" s="25">
        <v>0</v>
      </c>
      <c r="H6933" s="13">
        <v>7.4</v>
      </c>
      <c r="I6933" s="25"/>
      <c r="J6933" s="12">
        <v>45</v>
      </c>
      <c r="K6933" s="12">
        <v>0</v>
      </c>
      <c r="L6933" s="25" t="s">
        <v>15</v>
      </c>
      <c r="M6933" s="10"/>
      <c r="N6933" s="15"/>
      <c r="O6933" s="15"/>
      <c r="P6933" s="4"/>
      <c r="Q6933" s="65"/>
      <c r="R6933" s="42"/>
      <c r="S6933" s="44"/>
      <c r="T6933" s="44"/>
      <c r="U6933" s="5"/>
      <c r="V6933" s="5"/>
      <c r="W6933" s="5"/>
      <c r="X6933" s="5"/>
      <c r="Y6933" s="5"/>
      <c r="Z6933" s="5"/>
      <c r="AA6933" s="5"/>
      <c r="AB6933" s="5"/>
      <c r="AC6933" s="5"/>
      <c r="AD6933" s="5"/>
      <c r="AE6933" s="5"/>
      <c r="AF6933" s="5"/>
      <c r="AG6933" s="5"/>
      <c r="AH6933" s="40"/>
      <c r="AI6933" s="3"/>
      <c r="AJ6933" s="3"/>
      <c r="AK6933" s="3"/>
      <c r="AL6933" s="3"/>
      <c r="AM6933" s="3"/>
      <c r="AN6933" s="3"/>
      <c r="AO6933" s="3"/>
      <c r="AP6933" s="3"/>
      <c r="AQ6933" s="3"/>
      <c r="AR6933" s="3"/>
      <c r="AS6933" s="3"/>
      <c r="AT6933" s="51"/>
      <c r="AU6933" s="48"/>
      <c r="AV6933" s="52"/>
      <c r="AW6933" s="52"/>
    </row>
    <row r="6934" spans="1:49" ht="15" customHeight="1" x14ac:dyDescent="0.25">
      <c r="A6934" s="11">
        <f t="shared" si="1060"/>
        <v>6931</v>
      </c>
      <c r="B6934" s="29">
        <v>37978</v>
      </c>
      <c r="C6934" s="25">
        <v>23</v>
      </c>
      <c r="D6934" s="12">
        <v>32</v>
      </c>
      <c r="E6934" s="25">
        <v>25.3</v>
      </c>
      <c r="F6934" s="35">
        <v>96</v>
      </c>
      <c r="G6934" s="25">
        <v>31.7</v>
      </c>
      <c r="H6934" s="13">
        <v>5.2</v>
      </c>
      <c r="I6934" s="25"/>
      <c r="J6934" s="12">
        <v>180</v>
      </c>
      <c r="K6934" s="12">
        <v>0</v>
      </c>
      <c r="L6934" s="25" t="s">
        <v>12</v>
      </c>
      <c r="M6934" s="10"/>
      <c r="N6934" s="15"/>
      <c r="O6934" s="15"/>
      <c r="P6934" s="4"/>
      <c r="Q6934" s="65"/>
      <c r="R6934" s="42"/>
      <c r="S6934" s="44"/>
      <c r="T6934" s="44"/>
      <c r="U6934" s="5"/>
      <c r="V6934" s="5"/>
      <c r="W6934" s="5"/>
      <c r="X6934" s="5"/>
      <c r="Y6934" s="5"/>
      <c r="Z6934" s="5"/>
      <c r="AA6934" s="5"/>
      <c r="AB6934" s="5"/>
      <c r="AC6934" s="5"/>
      <c r="AD6934" s="5"/>
      <c r="AE6934" s="5"/>
      <c r="AF6934" s="5"/>
      <c r="AG6934" s="5"/>
      <c r="AH6934" s="40"/>
      <c r="AI6934" s="3"/>
      <c r="AJ6934" s="3"/>
      <c r="AK6934" s="3"/>
      <c r="AL6934" s="3"/>
      <c r="AM6934" s="3"/>
      <c r="AN6934" s="3"/>
      <c r="AO6934" s="3"/>
      <c r="AP6934" s="3"/>
      <c r="AQ6934" s="3"/>
      <c r="AR6934" s="3"/>
      <c r="AS6934" s="3"/>
      <c r="AT6934" s="51"/>
      <c r="AU6934" s="48"/>
      <c r="AV6934" s="52"/>
      <c r="AW6934" s="52"/>
    </row>
    <row r="6935" spans="1:49" ht="15" customHeight="1" x14ac:dyDescent="0.25">
      <c r="A6935" s="11">
        <f t="shared" si="1060"/>
        <v>6932</v>
      </c>
      <c r="B6935" s="29">
        <v>37979</v>
      </c>
      <c r="C6935" s="25">
        <v>23</v>
      </c>
      <c r="D6935" s="12">
        <v>31.4</v>
      </c>
      <c r="E6935" s="25">
        <v>24.7</v>
      </c>
      <c r="F6935" s="35">
        <v>96</v>
      </c>
      <c r="G6935" s="25">
        <v>0.4</v>
      </c>
      <c r="H6935" s="13">
        <v>7.8</v>
      </c>
      <c r="I6935" s="25"/>
      <c r="J6935" s="12">
        <v>90</v>
      </c>
      <c r="K6935" s="12">
        <v>0</v>
      </c>
      <c r="L6935" s="25" t="s">
        <v>12</v>
      </c>
      <c r="M6935" s="10"/>
      <c r="N6935" s="15"/>
      <c r="O6935" s="15"/>
      <c r="P6935" s="4"/>
      <c r="Q6935" s="65"/>
      <c r="R6935" s="42"/>
      <c r="S6935" s="44"/>
      <c r="T6935" s="44"/>
      <c r="U6935" s="5"/>
      <c r="V6935" s="5"/>
      <c r="W6935" s="5"/>
      <c r="X6935" s="5"/>
      <c r="Y6935" s="5"/>
      <c r="Z6935" s="5"/>
      <c r="AA6935" s="5"/>
      <c r="AB6935" s="5"/>
      <c r="AC6935" s="5"/>
      <c r="AD6935" s="5"/>
      <c r="AE6935" s="5"/>
      <c r="AF6935" s="5"/>
      <c r="AG6935" s="5"/>
      <c r="AH6935" s="40"/>
      <c r="AI6935" s="3"/>
      <c r="AJ6935" s="3"/>
      <c r="AK6935" s="3"/>
      <c r="AL6935" s="3"/>
      <c r="AM6935" s="3"/>
      <c r="AN6935" s="3"/>
      <c r="AO6935" s="3"/>
      <c r="AP6935" s="3"/>
      <c r="AQ6935" s="3"/>
      <c r="AR6935" s="3"/>
      <c r="AS6935" s="3"/>
      <c r="AT6935" s="51"/>
      <c r="AU6935" s="48"/>
      <c r="AV6935" s="52"/>
      <c r="AW6935" s="52"/>
    </row>
    <row r="6936" spans="1:49" ht="15" customHeight="1" x14ac:dyDescent="0.25">
      <c r="A6936" s="11">
        <f t="shared" si="1060"/>
        <v>6933</v>
      </c>
      <c r="B6936" s="29">
        <v>37980</v>
      </c>
      <c r="C6936" s="25">
        <v>22</v>
      </c>
      <c r="D6936" s="12">
        <v>31.2</v>
      </c>
      <c r="E6936" s="25">
        <v>25.1</v>
      </c>
      <c r="F6936" s="35">
        <v>79</v>
      </c>
      <c r="G6936" s="25">
        <v>0</v>
      </c>
      <c r="H6936" s="13">
        <v>4.5</v>
      </c>
      <c r="I6936" s="25"/>
      <c r="J6936" s="12">
        <v>225</v>
      </c>
      <c r="K6936" s="12">
        <v>0</v>
      </c>
      <c r="L6936" s="25" t="s">
        <v>12</v>
      </c>
      <c r="M6936" s="10"/>
      <c r="N6936" s="15"/>
      <c r="O6936" s="15"/>
      <c r="P6936" s="4"/>
      <c r="Q6936" s="65"/>
      <c r="R6936" s="42"/>
      <c r="S6936" s="44"/>
      <c r="T6936" s="44"/>
      <c r="U6936" s="5"/>
      <c r="V6936" s="5"/>
      <c r="W6936" s="5"/>
      <c r="X6936" s="5"/>
      <c r="Y6936" s="5"/>
      <c r="Z6936" s="5"/>
      <c r="AA6936" s="5"/>
      <c r="AB6936" s="5"/>
      <c r="AC6936" s="5"/>
      <c r="AD6936" s="5"/>
      <c r="AE6936" s="5"/>
      <c r="AF6936" s="5"/>
      <c r="AG6936" s="5"/>
      <c r="AH6936" s="40"/>
      <c r="AI6936" s="3"/>
      <c r="AJ6936" s="3"/>
      <c r="AK6936" s="3"/>
      <c r="AL6936" s="3"/>
      <c r="AM6936" s="3"/>
      <c r="AN6936" s="3"/>
      <c r="AO6936" s="3"/>
      <c r="AP6936" s="3"/>
      <c r="AQ6936" s="3"/>
      <c r="AR6936" s="3"/>
      <c r="AS6936" s="3"/>
      <c r="AT6936" s="51"/>
      <c r="AU6936" s="48"/>
      <c r="AV6936" s="52"/>
      <c r="AW6936" s="52"/>
    </row>
    <row r="6937" spans="1:49" ht="15" customHeight="1" x14ac:dyDescent="0.25">
      <c r="A6937" s="11">
        <f t="shared" si="1060"/>
        <v>6934</v>
      </c>
      <c r="B6937" s="29">
        <v>37981</v>
      </c>
      <c r="C6937" s="25">
        <v>23</v>
      </c>
      <c r="D6937" s="12">
        <v>32.1</v>
      </c>
      <c r="E6937" s="25">
        <v>25.4</v>
      </c>
      <c r="F6937" s="35">
        <v>95</v>
      </c>
      <c r="G6937" s="25">
        <v>0.2</v>
      </c>
      <c r="H6937" s="13">
        <v>4.9000000000000004</v>
      </c>
      <c r="I6937" s="25"/>
      <c r="J6937" s="12">
        <v>90</v>
      </c>
      <c r="K6937" s="12">
        <v>0</v>
      </c>
      <c r="L6937" s="25" t="s">
        <v>12</v>
      </c>
      <c r="M6937" s="10"/>
      <c r="N6937" s="15"/>
      <c r="O6937" s="15"/>
      <c r="P6937" s="4"/>
      <c r="Q6937" s="65"/>
      <c r="R6937" s="42"/>
      <c r="S6937" s="44"/>
      <c r="T6937" s="44"/>
      <c r="U6937" s="5"/>
      <c r="V6937" s="5"/>
      <c r="W6937" s="5"/>
      <c r="X6937" s="5"/>
      <c r="Y6937" s="5"/>
      <c r="Z6937" s="5"/>
      <c r="AA6937" s="5"/>
      <c r="AB6937" s="5"/>
      <c r="AC6937" s="5"/>
      <c r="AD6937" s="5"/>
      <c r="AE6937" s="5"/>
      <c r="AF6937" s="5"/>
      <c r="AG6937" s="5"/>
      <c r="AH6937" s="40"/>
      <c r="AI6937" s="3"/>
      <c r="AJ6937" s="3"/>
      <c r="AK6937" s="3"/>
      <c r="AL6937" s="3"/>
      <c r="AM6937" s="3"/>
      <c r="AN6937" s="3"/>
      <c r="AO6937" s="3"/>
      <c r="AP6937" s="3"/>
      <c r="AQ6937" s="3"/>
      <c r="AR6937" s="3"/>
      <c r="AS6937" s="3"/>
      <c r="AT6937" s="51"/>
      <c r="AU6937" s="48"/>
      <c r="AV6937" s="52"/>
      <c r="AW6937" s="52"/>
    </row>
    <row r="6938" spans="1:49" ht="15" customHeight="1" x14ac:dyDescent="0.25">
      <c r="A6938" s="11">
        <f t="shared" si="1060"/>
        <v>6935</v>
      </c>
      <c r="B6938" s="29">
        <v>37982</v>
      </c>
      <c r="C6938" s="25">
        <v>23</v>
      </c>
      <c r="D6938" s="12">
        <v>32.299999999999997</v>
      </c>
      <c r="E6938" s="25">
        <v>27.1</v>
      </c>
      <c r="F6938" s="35">
        <v>96</v>
      </c>
      <c r="G6938" s="25">
        <v>0</v>
      </c>
      <c r="H6938" s="13">
        <v>3</v>
      </c>
      <c r="I6938" s="25"/>
      <c r="J6938" s="12">
        <v>180</v>
      </c>
      <c r="K6938" s="12">
        <v>0</v>
      </c>
      <c r="L6938" s="25" t="s">
        <v>17</v>
      </c>
      <c r="M6938" s="10"/>
      <c r="N6938" s="15"/>
      <c r="O6938" s="15"/>
      <c r="P6938" s="4"/>
      <c r="Q6938" s="65"/>
      <c r="R6938" s="42"/>
      <c r="S6938" s="44"/>
      <c r="T6938" s="44"/>
      <c r="U6938" s="5"/>
      <c r="V6938" s="5"/>
      <c r="W6938" s="5"/>
      <c r="X6938" s="5"/>
      <c r="Y6938" s="5"/>
      <c r="Z6938" s="5"/>
      <c r="AA6938" s="5"/>
      <c r="AB6938" s="5"/>
      <c r="AC6938" s="5"/>
      <c r="AD6938" s="5"/>
      <c r="AE6938" s="5"/>
      <c r="AF6938" s="5"/>
      <c r="AG6938" s="5"/>
      <c r="AH6938" s="40"/>
      <c r="AI6938" s="3"/>
      <c r="AJ6938" s="3"/>
      <c r="AK6938" s="3"/>
      <c r="AL6938" s="3"/>
      <c r="AM6938" s="3"/>
      <c r="AN6938" s="3"/>
      <c r="AO6938" s="3"/>
      <c r="AP6938" s="3"/>
      <c r="AQ6938" s="3"/>
      <c r="AR6938" s="3"/>
      <c r="AS6938" s="3"/>
      <c r="AT6938" s="51"/>
      <c r="AU6938" s="48"/>
      <c r="AV6938" s="52"/>
      <c r="AW6938" s="52"/>
    </row>
    <row r="6939" spans="1:49" ht="15" customHeight="1" x14ac:dyDescent="0.25">
      <c r="A6939" s="11">
        <f t="shared" si="1060"/>
        <v>6936</v>
      </c>
      <c r="B6939" s="29">
        <v>37983</v>
      </c>
      <c r="C6939" s="25">
        <v>22</v>
      </c>
      <c r="D6939" s="12">
        <v>32.1</v>
      </c>
      <c r="E6939" s="25">
        <v>27.6</v>
      </c>
      <c r="F6939" s="35">
        <v>72</v>
      </c>
      <c r="G6939" s="25">
        <v>3.8</v>
      </c>
      <c r="H6939" s="13">
        <v>8</v>
      </c>
      <c r="I6939" s="25"/>
      <c r="J6939" s="12">
        <v>90</v>
      </c>
      <c r="K6939" s="12">
        <v>0</v>
      </c>
      <c r="L6939" s="25" t="s">
        <v>12</v>
      </c>
      <c r="M6939" s="10"/>
      <c r="N6939" s="15"/>
      <c r="O6939" s="15"/>
      <c r="P6939" s="4"/>
      <c r="Q6939" s="65"/>
      <c r="R6939" s="42"/>
      <c r="S6939" s="44"/>
      <c r="T6939" s="44"/>
      <c r="U6939" s="5"/>
      <c r="V6939" s="5"/>
      <c r="W6939" s="5"/>
      <c r="X6939" s="5"/>
      <c r="Y6939" s="5"/>
      <c r="Z6939" s="5"/>
      <c r="AA6939" s="5"/>
      <c r="AB6939" s="5"/>
      <c r="AC6939" s="5"/>
      <c r="AD6939" s="5"/>
      <c r="AE6939" s="5"/>
      <c r="AF6939" s="5"/>
      <c r="AG6939" s="5"/>
      <c r="AH6939" s="40"/>
      <c r="AI6939" s="3"/>
      <c r="AJ6939" s="3"/>
      <c r="AK6939" s="3"/>
      <c r="AL6939" s="3"/>
      <c r="AM6939" s="3"/>
      <c r="AN6939" s="3"/>
      <c r="AO6939" s="3"/>
      <c r="AP6939" s="3"/>
      <c r="AQ6939" s="3"/>
      <c r="AR6939" s="3"/>
      <c r="AS6939" s="3"/>
      <c r="AT6939" s="51"/>
      <c r="AU6939" s="48"/>
      <c r="AV6939" s="52"/>
      <c r="AW6939" s="52"/>
    </row>
    <row r="6940" spans="1:49" ht="15" customHeight="1" x14ac:dyDescent="0.25">
      <c r="A6940" s="11">
        <f t="shared" si="1060"/>
        <v>6937</v>
      </c>
      <c r="B6940" s="29">
        <v>37984</v>
      </c>
      <c r="C6940" s="25">
        <v>22</v>
      </c>
      <c r="D6940" s="12">
        <v>32.4</v>
      </c>
      <c r="E6940" s="25">
        <v>24.9</v>
      </c>
      <c r="F6940" s="35">
        <v>96</v>
      </c>
      <c r="G6940" s="25">
        <v>0</v>
      </c>
      <c r="H6940" s="13">
        <v>8</v>
      </c>
      <c r="I6940" s="25"/>
      <c r="J6940" s="12">
        <v>135</v>
      </c>
      <c r="K6940" s="12">
        <v>0</v>
      </c>
      <c r="L6940" s="25" t="s">
        <v>11</v>
      </c>
      <c r="M6940" s="10"/>
      <c r="N6940" s="15"/>
      <c r="O6940" s="15"/>
      <c r="P6940" s="4"/>
      <c r="Q6940" s="65"/>
      <c r="R6940" s="42"/>
      <c r="S6940" s="44"/>
      <c r="T6940" s="44"/>
      <c r="U6940" s="5"/>
      <c r="V6940" s="5"/>
      <c r="W6940" s="5"/>
      <c r="X6940" s="5"/>
      <c r="Y6940" s="5"/>
      <c r="Z6940" s="5"/>
      <c r="AA6940" s="5"/>
      <c r="AB6940" s="5"/>
      <c r="AC6940" s="5"/>
      <c r="AD6940" s="5"/>
      <c r="AE6940" s="5"/>
      <c r="AF6940" s="5"/>
      <c r="AG6940" s="5"/>
      <c r="AH6940" s="40"/>
      <c r="AI6940" s="3"/>
      <c r="AJ6940" s="3"/>
      <c r="AK6940" s="3"/>
      <c r="AL6940" s="3"/>
      <c r="AM6940" s="3"/>
      <c r="AN6940" s="3"/>
      <c r="AO6940" s="3"/>
      <c r="AP6940" s="3"/>
      <c r="AQ6940" s="3"/>
      <c r="AR6940" s="3"/>
      <c r="AS6940" s="3"/>
      <c r="AT6940" s="51"/>
      <c r="AU6940" s="48"/>
      <c r="AV6940" s="52"/>
      <c r="AW6940" s="52"/>
    </row>
    <row r="6941" spans="1:49" ht="15" customHeight="1" x14ac:dyDescent="0.25">
      <c r="A6941" s="11">
        <f t="shared" si="1060"/>
        <v>6938</v>
      </c>
      <c r="B6941" s="29">
        <v>37985</v>
      </c>
      <c r="C6941" s="25">
        <v>22</v>
      </c>
      <c r="D6941" s="12">
        <v>32.1</v>
      </c>
      <c r="E6941" s="25">
        <v>24.4</v>
      </c>
      <c r="F6941" s="35">
        <v>78</v>
      </c>
      <c r="G6941" s="25">
        <v>0</v>
      </c>
      <c r="H6941" s="13">
        <v>7.4</v>
      </c>
      <c r="I6941" s="25"/>
      <c r="J6941" s="12">
        <v>90</v>
      </c>
      <c r="K6941" s="12">
        <v>0</v>
      </c>
      <c r="L6941" s="25" t="s">
        <v>11</v>
      </c>
      <c r="M6941" s="10"/>
      <c r="N6941" s="15"/>
      <c r="O6941" s="15"/>
      <c r="P6941" s="4"/>
      <c r="Q6941" s="65"/>
      <c r="R6941" s="42"/>
      <c r="S6941" s="44"/>
      <c r="T6941" s="44"/>
      <c r="U6941" s="5"/>
      <c r="V6941" s="5"/>
      <c r="W6941" s="5"/>
      <c r="X6941" s="5"/>
      <c r="Y6941" s="5"/>
      <c r="Z6941" s="5"/>
      <c r="AA6941" s="5"/>
      <c r="AB6941" s="5"/>
      <c r="AC6941" s="5"/>
      <c r="AD6941" s="5"/>
      <c r="AE6941" s="5"/>
      <c r="AF6941" s="5"/>
      <c r="AG6941" s="5"/>
      <c r="AH6941" s="40"/>
      <c r="AI6941" s="3"/>
      <c r="AJ6941" s="3"/>
      <c r="AK6941" s="3"/>
      <c r="AL6941" s="3"/>
      <c r="AM6941" s="3"/>
      <c r="AN6941" s="3"/>
      <c r="AO6941" s="3"/>
      <c r="AP6941" s="3"/>
      <c r="AQ6941" s="3"/>
      <c r="AR6941" s="3"/>
      <c r="AS6941" s="3"/>
      <c r="AT6941" s="51"/>
      <c r="AU6941" s="48"/>
      <c r="AV6941" s="52"/>
      <c r="AW6941" s="52"/>
    </row>
    <row r="6942" spans="1:49" ht="15" customHeight="1" x14ac:dyDescent="0.25">
      <c r="A6942" s="11">
        <f t="shared" si="1060"/>
        <v>6939</v>
      </c>
      <c r="B6942" s="29">
        <v>37986</v>
      </c>
      <c r="C6942" s="25">
        <v>22</v>
      </c>
      <c r="D6942" s="12">
        <v>31.1</v>
      </c>
      <c r="E6942" s="25">
        <v>25.4</v>
      </c>
      <c r="F6942" s="35">
        <v>76</v>
      </c>
      <c r="G6942" s="25">
        <v>0</v>
      </c>
      <c r="H6942" s="13">
        <v>7.2</v>
      </c>
      <c r="I6942" s="25"/>
      <c r="J6942" s="12">
        <v>225</v>
      </c>
      <c r="K6942" s="12">
        <v>1</v>
      </c>
      <c r="L6942" s="25" t="s">
        <v>11</v>
      </c>
      <c r="M6942" s="10"/>
      <c r="N6942" s="15"/>
      <c r="O6942" s="15"/>
      <c r="P6942" s="4"/>
      <c r="Q6942" s="65"/>
      <c r="R6942" s="42"/>
      <c r="S6942" s="44"/>
      <c r="T6942" s="44"/>
      <c r="U6942" s="5"/>
      <c r="V6942" s="5"/>
      <c r="W6942" s="5"/>
      <c r="X6942" s="5"/>
      <c r="Y6942" s="5"/>
      <c r="Z6942" s="5"/>
      <c r="AA6942" s="5"/>
      <c r="AB6942" s="5"/>
      <c r="AC6942" s="5"/>
      <c r="AD6942" s="5"/>
      <c r="AE6942" s="5"/>
      <c r="AF6942" s="5"/>
      <c r="AG6942" s="5"/>
      <c r="AH6942" s="40"/>
      <c r="AI6942" s="3"/>
      <c r="AJ6942" s="3"/>
      <c r="AK6942" s="3"/>
      <c r="AL6942" s="3"/>
      <c r="AM6942" s="3"/>
      <c r="AN6942" s="3"/>
      <c r="AO6942" s="3"/>
      <c r="AP6942" s="3"/>
      <c r="AQ6942" s="3"/>
      <c r="AR6942" s="3"/>
      <c r="AS6942" s="3"/>
      <c r="AT6942" s="51"/>
      <c r="AU6942" s="48"/>
      <c r="AV6942" s="52"/>
      <c r="AW6942" s="52"/>
    </row>
    <row r="6943" spans="1:49" ht="15" customHeight="1" x14ac:dyDescent="0.25">
      <c r="A6943" s="11">
        <f t="shared" si="1060"/>
        <v>6940</v>
      </c>
      <c r="B6943" s="29">
        <v>37987</v>
      </c>
      <c r="C6943" s="25">
        <v>22</v>
      </c>
      <c r="D6943" s="12">
        <v>33.4</v>
      </c>
      <c r="E6943" s="25">
        <v>25.5</v>
      </c>
      <c r="F6943" s="35">
        <v>90</v>
      </c>
      <c r="G6943" s="25">
        <v>4</v>
      </c>
      <c r="H6943" s="13">
        <v>5.3</v>
      </c>
      <c r="I6943" s="25"/>
      <c r="J6943" s="12">
        <v>90</v>
      </c>
      <c r="K6943" s="12">
        <v>1</v>
      </c>
      <c r="L6943" s="25" t="s">
        <v>12</v>
      </c>
      <c r="M6943" s="10"/>
      <c r="N6943" s="15"/>
      <c r="O6943" s="15"/>
      <c r="P6943" s="4"/>
      <c r="Q6943" s="65"/>
      <c r="R6943" s="42"/>
      <c r="S6943" s="44"/>
      <c r="T6943" s="44"/>
      <c r="U6943" s="5"/>
      <c r="V6943" s="5"/>
      <c r="W6943" s="5"/>
      <c r="X6943" s="5"/>
      <c r="Y6943" s="5"/>
      <c r="Z6943" s="5"/>
      <c r="AA6943" s="5"/>
      <c r="AB6943" s="5"/>
      <c r="AC6943" s="5"/>
      <c r="AD6943" s="5"/>
      <c r="AE6943" s="5"/>
      <c r="AF6943" s="5"/>
      <c r="AG6943" s="5"/>
      <c r="AH6943" s="40"/>
      <c r="AI6943" s="3"/>
      <c r="AJ6943" s="3"/>
      <c r="AK6943" s="3"/>
      <c r="AL6943" s="3"/>
      <c r="AM6943" s="3"/>
      <c r="AN6943" s="3"/>
      <c r="AO6943" s="3"/>
      <c r="AP6943" s="3"/>
      <c r="AQ6943" s="3"/>
      <c r="AR6943" s="3"/>
      <c r="AS6943" s="3"/>
      <c r="AT6943" s="51"/>
      <c r="AU6943" s="48"/>
      <c r="AV6943" s="52"/>
      <c r="AW6943" s="52"/>
    </row>
    <row r="6944" spans="1:49" ht="15" customHeight="1" x14ac:dyDescent="0.25">
      <c r="A6944" s="11">
        <f t="shared" si="1060"/>
        <v>6941</v>
      </c>
      <c r="B6944" s="29">
        <v>37988</v>
      </c>
      <c r="C6944" s="25">
        <v>23</v>
      </c>
      <c r="D6944" s="12">
        <v>32</v>
      </c>
      <c r="E6944" s="25">
        <v>27.1</v>
      </c>
      <c r="F6944" s="35">
        <v>84</v>
      </c>
      <c r="G6944" s="25">
        <v>0</v>
      </c>
      <c r="H6944" s="13">
        <v>8</v>
      </c>
      <c r="I6944" s="25"/>
      <c r="J6944" s="12">
        <v>225</v>
      </c>
      <c r="K6944" s="12">
        <v>1</v>
      </c>
      <c r="L6944" s="25" t="s">
        <v>13</v>
      </c>
      <c r="M6944" s="10"/>
      <c r="N6944" s="15"/>
      <c r="O6944" s="15"/>
      <c r="P6944" s="4"/>
      <c r="Q6944" s="65"/>
      <c r="R6944" s="42"/>
      <c r="S6944" s="44"/>
      <c r="T6944" s="44"/>
      <c r="U6944" s="5"/>
      <c r="V6944" s="5"/>
      <c r="W6944" s="5"/>
      <c r="X6944" s="5"/>
      <c r="Y6944" s="5"/>
      <c r="Z6944" s="5"/>
      <c r="AA6944" s="5"/>
      <c r="AB6944" s="5"/>
      <c r="AC6944" s="5"/>
      <c r="AD6944" s="5"/>
      <c r="AE6944" s="5"/>
      <c r="AF6944" s="5"/>
      <c r="AG6944" s="5"/>
      <c r="AH6944" s="40"/>
      <c r="AI6944" s="3"/>
      <c r="AJ6944" s="3"/>
      <c r="AK6944" s="3"/>
      <c r="AL6944" s="3"/>
      <c r="AM6944" s="3"/>
      <c r="AN6944" s="3"/>
      <c r="AO6944" s="3"/>
      <c r="AP6944" s="3"/>
      <c r="AQ6944" s="3"/>
      <c r="AR6944" s="3"/>
      <c r="AS6944" s="3"/>
      <c r="AT6944" s="51"/>
      <c r="AU6944" s="48"/>
      <c r="AV6944" s="52"/>
      <c r="AW6944" s="52"/>
    </row>
    <row r="6945" spans="1:49" ht="15" customHeight="1" x14ac:dyDescent="0.25">
      <c r="A6945" s="11">
        <f t="shared" si="1060"/>
        <v>6942</v>
      </c>
      <c r="B6945" s="29">
        <v>37989</v>
      </c>
      <c r="C6945" s="25">
        <v>22</v>
      </c>
      <c r="D6945" s="12">
        <v>32.4</v>
      </c>
      <c r="E6945" s="25">
        <v>24.1</v>
      </c>
      <c r="F6945" s="35">
        <v>92</v>
      </c>
      <c r="G6945" s="25">
        <v>0</v>
      </c>
      <c r="H6945" s="13">
        <v>4.0999999999999996</v>
      </c>
      <c r="I6945" s="25"/>
      <c r="J6945" s="12">
        <v>45</v>
      </c>
      <c r="K6945" s="12">
        <v>1</v>
      </c>
      <c r="L6945" s="25" t="s">
        <v>17</v>
      </c>
      <c r="M6945" s="10"/>
      <c r="N6945" s="15"/>
      <c r="O6945" s="15"/>
      <c r="P6945" s="4"/>
      <c r="Q6945" s="65"/>
      <c r="R6945" s="42"/>
      <c r="S6945" s="44"/>
      <c r="T6945" s="44"/>
      <c r="U6945" s="5"/>
      <c r="V6945" s="5"/>
      <c r="W6945" s="5"/>
      <c r="X6945" s="5"/>
      <c r="Y6945" s="5"/>
      <c r="Z6945" s="5"/>
      <c r="AA6945" s="5"/>
      <c r="AB6945" s="5"/>
      <c r="AC6945" s="5"/>
      <c r="AD6945" s="5"/>
      <c r="AE6945" s="5"/>
      <c r="AF6945" s="5"/>
      <c r="AG6945" s="5"/>
      <c r="AH6945" s="40"/>
      <c r="AI6945" s="3"/>
      <c r="AJ6945" s="3"/>
      <c r="AK6945" s="3"/>
      <c r="AL6945" s="3"/>
      <c r="AM6945" s="3"/>
      <c r="AN6945" s="3"/>
      <c r="AO6945" s="3"/>
      <c r="AP6945" s="3"/>
      <c r="AQ6945" s="3"/>
      <c r="AR6945" s="3"/>
      <c r="AS6945" s="3"/>
      <c r="AT6945" s="51"/>
      <c r="AU6945" s="48"/>
      <c r="AV6945" s="52"/>
      <c r="AW6945" s="52"/>
    </row>
    <row r="6946" spans="1:49" ht="15" customHeight="1" x14ac:dyDescent="0.25">
      <c r="A6946" s="11">
        <f t="shared" si="1060"/>
        <v>6943</v>
      </c>
      <c r="B6946" s="29">
        <v>37990</v>
      </c>
      <c r="C6946" s="25">
        <v>22</v>
      </c>
      <c r="D6946" s="12">
        <v>32</v>
      </c>
      <c r="E6946" s="25">
        <v>26.4</v>
      </c>
      <c r="F6946" s="35">
        <v>84</v>
      </c>
      <c r="G6946" s="25">
        <v>0</v>
      </c>
      <c r="H6946" s="13">
        <v>4.8</v>
      </c>
      <c r="I6946" s="25"/>
      <c r="J6946" s="12">
        <v>90</v>
      </c>
      <c r="K6946" s="12">
        <v>2</v>
      </c>
      <c r="L6946" s="25" t="s">
        <v>12</v>
      </c>
      <c r="M6946" s="10"/>
      <c r="N6946" s="15"/>
      <c r="O6946" s="15"/>
      <c r="P6946" s="4"/>
      <c r="Q6946" s="65"/>
      <c r="R6946" s="42"/>
      <c r="S6946" s="44"/>
      <c r="T6946" s="44"/>
      <c r="U6946" s="5"/>
      <c r="V6946" s="5"/>
      <c r="W6946" s="5"/>
      <c r="X6946" s="5"/>
      <c r="Y6946" s="5"/>
      <c r="Z6946" s="5"/>
      <c r="AA6946" s="5"/>
      <c r="AB6946" s="5"/>
      <c r="AC6946" s="5"/>
      <c r="AD6946" s="5"/>
      <c r="AE6946" s="5"/>
      <c r="AF6946" s="5"/>
      <c r="AG6946" s="5"/>
      <c r="AH6946" s="40"/>
      <c r="AI6946" s="3"/>
      <c r="AJ6946" s="3"/>
      <c r="AK6946" s="3"/>
      <c r="AL6946" s="3"/>
      <c r="AM6946" s="3"/>
      <c r="AN6946" s="3"/>
      <c r="AO6946" s="3"/>
      <c r="AP6946" s="3"/>
      <c r="AQ6946" s="3"/>
      <c r="AR6946" s="3"/>
      <c r="AS6946" s="3"/>
      <c r="AT6946" s="51"/>
      <c r="AU6946" s="48"/>
      <c r="AV6946" s="52"/>
      <c r="AW6946" s="52"/>
    </row>
    <row r="6947" spans="1:49" ht="15" customHeight="1" x14ac:dyDescent="0.25">
      <c r="A6947" s="11">
        <f t="shared" si="1060"/>
        <v>6944</v>
      </c>
      <c r="B6947" s="29">
        <v>37991</v>
      </c>
      <c r="C6947" s="25">
        <v>22</v>
      </c>
      <c r="D6947" s="12">
        <v>32.4</v>
      </c>
      <c r="E6947" s="25">
        <v>25.7</v>
      </c>
      <c r="F6947" s="35">
        <v>84</v>
      </c>
      <c r="G6947" s="25">
        <v>0</v>
      </c>
      <c r="H6947" s="13">
        <v>4.8</v>
      </c>
      <c r="I6947" s="25"/>
      <c r="J6947" s="12">
        <v>45</v>
      </c>
      <c r="K6947" s="12">
        <v>2</v>
      </c>
      <c r="L6947" s="25" t="s">
        <v>17</v>
      </c>
      <c r="M6947" s="10"/>
      <c r="N6947" s="15"/>
      <c r="O6947" s="15"/>
      <c r="P6947" s="4"/>
      <c r="Q6947" s="65"/>
      <c r="R6947" s="42"/>
      <c r="S6947" s="44"/>
      <c r="T6947" s="44"/>
      <c r="U6947" s="5"/>
      <c r="V6947" s="5"/>
      <c r="W6947" s="5"/>
      <c r="X6947" s="5"/>
      <c r="Y6947" s="5"/>
      <c r="Z6947" s="5"/>
      <c r="AA6947" s="5"/>
      <c r="AB6947" s="5"/>
      <c r="AC6947" s="5"/>
      <c r="AD6947" s="5"/>
      <c r="AE6947" s="5"/>
      <c r="AF6947" s="5"/>
      <c r="AG6947" s="5"/>
      <c r="AH6947" s="40"/>
      <c r="AI6947" s="3"/>
      <c r="AJ6947" s="3"/>
      <c r="AK6947" s="3"/>
      <c r="AL6947" s="3"/>
      <c r="AM6947" s="3"/>
      <c r="AN6947" s="3"/>
      <c r="AO6947" s="3"/>
      <c r="AP6947" s="3"/>
      <c r="AQ6947" s="3"/>
      <c r="AR6947" s="3"/>
      <c r="AS6947" s="3"/>
      <c r="AT6947" s="51"/>
      <c r="AU6947" s="48"/>
      <c r="AV6947" s="52"/>
      <c r="AW6947" s="52"/>
    </row>
    <row r="6948" spans="1:49" ht="15" customHeight="1" x14ac:dyDescent="0.25">
      <c r="A6948" s="11">
        <f t="shared" si="1060"/>
        <v>6945</v>
      </c>
      <c r="B6948" s="29">
        <v>37992</v>
      </c>
      <c r="C6948" s="25">
        <v>23</v>
      </c>
      <c r="D6948" s="12">
        <v>32.200000000000003</v>
      </c>
      <c r="E6948" s="25">
        <v>26.1</v>
      </c>
      <c r="F6948" s="35">
        <v>87</v>
      </c>
      <c r="G6948" s="25">
        <v>0</v>
      </c>
      <c r="H6948" s="13">
        <v>4.2</v>
      </c>
      <c r="I6948" s="25"/>
      <c r="J6948" s="12">
        <v>90</v>
      </c>
      <c r="K6948" s="12">
        <v>1</v>
      </c>
      <c r="L6948" s="25" t="s">
        <v>12</v>
      </c>
      <c r="M6948" s="10"/>
      <c r="N6948" s="15"/>
      <c r="O6948" s="15"/>
      <c r="P6948" s="4"/>
      <c r="Q6948" s="65"/>
      <c r="R6948" s="42"/>
      <c r="S6948" s="44"/>
      <c r="T6948" s="44"/>
      <c r="U6948" s="5"/>
      <c r="V6948" s="5"/>
      <c r="W6948" s="5"/>
      <c r="X6948" s="5"/>
      <c r="Y6948" s="5"/>
      <c r="Z6948" s="5"/>
      <c r="AA6948" s="5"/>
      <c r="AB6948" s="5"/>
      <c r="AC6948" s="5"/>
      <c r="AD6948" s="5"/>
      <c r="AE6948" s="5"/>
      <c r="AF6948" s="5"/>
      <c r="AG6948" s="5"/>
      <c r="AH6948" s="40"/>
      <c r="AI6948" s="3"/>
      <c r="AJ6948" s="3"/>
      <c r="AK6948" s="3"/>
      <c r="AL6948" s="3"/>
      <c r="AM6948" s="3"/>
      <c r="AN6948" s="3"/>
      <c r="AO6948" s="3"/>
      <c r="AP6948" s="3"/>
      <c r="AQ6948" s="3"/>
      <c r="AR6948" s="3"/>
      <c r="AS6948" s="3"/>
      <c r="AT6948" s="51"/>
      <c r="AU6948" s="48"/>
      <c r="AV6948" s="52"/>
      <c r="AW6948" s="52"/>
    </row>
    <row r="6949" spans="1:49" ht="15" customHeight="1" x14ac:dyDescent="0.25">
      <c r="A6949" s="11">
        <f t="shared" si="1060"/>
        <v>6946</v>
      </c>
      <c r="B6949" s="29">
        <v>37993</v>
      </c>
      <c r="C6949" s="25">
        <v>23</v>
      </c>
      <c r="D6949" s="12">
        <v>32.6</v>
      </c>
      <c r="E6949" s="25">
        <v>25.1</v>
      </c>
      <c r="F6949" s="35">
        <v>85</v>
      </c>
      <c r="G6949" s="25">
        <v>6.9</v>
      </c>
      <c r="H6949" s="13">
        <v>7.4</v>
      </c>
      <c r="I6949" s="25"/>
      <c r="J6949" s="12">
        <v>90</v>
      </c>
      <c r="K6949" s="12">
        <v>1</v>
      </c>
      <c r="L6949" s="25" t="s">
        <v>17</v>
      </c>
      <c r="M6949" s="10"/>
      <c r="N6949" s="15"/>
      <c r="O6949" s="15"/>
      <c r="P6949" s="4"/>
      <c r="Q6949" s="65"/>
      <c r="R6949" s="42"/>
      <c r="S6949" s="44"/>
      <c r="T6949" s="44"/>
      <c r="U6949" s="5"/>
      <c r="V6949" s="5"/>
      <c r="W6949" s="5"/>
      <c r="X6949" s="5"/>
      <c r="Y6949" s="5"/>
      <c r="Z6949" s="5"/>
      <c r="AA6949" s="5"/>
      <c r="AB6949" s="5"/>
      <c r="AC6949" s="5"/>
      <c r="AD6949" s="5"/>
      <c r="AE6949" s="5"/>
      <c r="AF6949" s="5"/>
      <c r="AG6949" s="5"/>
      <c r="AH6949" s="40"/>
      <c r="AI6949" s="3"/>
      <c r="AJ6949" s="3"/>
      <c r="AK6949" s="3"/>
      <c r="AL6949" s="3"/>
      <c r="AM6949" s="3"/>
      <c r="AN6949" s="3"/>
      <c r="AO6949" s="3"/>
      <c r="AP6949" s="3"/>
      <c r="AQ6949" s="3"/>
      <c r="AR6949" s="3"/>
      <c r="AS6949" s="3"/>
      <c r="AT6949" s="51"/>
      <c r="AU6949" s="48"/>
      <c r="AV6949" s="52"/>
      <c r="AW6949" s="52"/>
    </row>
    <row r="6950" spans="1:49" ht="15" customHeight="1" x14ac:dyDescent="0.25">
      <c r="A6950" s="11">
        <f t="shared" si="1060"/>
        <v>6947</v>
      </c>
      <c r="B6950" s="29">
        <v>37994</v>
      </c>
      <c r="C6950" s="25">
        <v>23</v>
      </c>
      <c r="D6950" s="12">
        <v>32.700000000000003</v>
      </c>
      <c r="E6950" s="25">
        <v>25.2</v>
      </c>
      <c r="F6950" s="35">
        <v>92</v>
      </c>
      <c r="G6950" s="25">
        <v>0</v>
      </c>
      <c r="H6950" s="13">
        <v>3.7</v>
      </c>
      <c r="I6950" s="25"/>
      <c r="J6950" s="12">
        <v>45</v>
      </c>
      <c r="K6950" s="12">
        <v>1</v>
      </c>
      <c r="L6950" s="25" t="s">
        <v>12</v>
      </c>
      <c r="M6950" s="10"/>
      <c r="N6950" s="15"/>
      <c r="O6950" s="15"/>
      <c r="P6950" s="4"/>
      <c r="Q6950" s="65"/>
      <c r="R6950" s="42"/>
      <c r="S6950" s="44"/>
      <c r="T6950" s="44"/>
      <c r="U6950" s="5"/>
      <c r="V6950" s="5"/>
      <c r="W6950" s="5"/>
      <c r="X6950" s="5"/>
      <c r="Y6950" s="5"/>
      <c r="Z6950" s="5"/>
      <c r="AA6950" s="5"/>
      <c r="AB6950" s="5"/>
      <c r="AC6950" s="5"/>
      <c r="AD6950" s="5"/>
      <c r="AE6950" s="5"/>
      <c r="AF6950" s="5"/>
      <c r="AG6950" s="5"/>
      <c r="AH6950" s="40"/>
      <c r="AI6950" s="3"/>
      <c r="AJ6950" s="3"/>
      <c r="AK6950" s="3"/>
      <c r="AL6950" s="3"/>
      <c r="AM6950" s="3"/>
      <c r="AN6950" s="3"/>
      <c r="AO6950" s="3"/>
      <c r="AP6950" s="3"/>
      <c r="AQ6950" s="3"/>
      <c r="AR6950" s="3"/>
      <c r="AS6950" s="3"/>
      <c r="AT6950" s="51"/>
      <c r="AU6950" s="48"/>
      <c r="AV6950" s="52"/>
      <c r="AW6950" s="52"/>
    </row>
    <row r="6951" spans="1:49" ht="15" customHeight="1" x14ac:dyDescent="0.25">
      <c r="A6951" s="11">
        <f t="shared" si="1060"/>
        <v>6948</v>
      </c>
      <c r="B6951" s="29">
        <v>37995</v>
      </c>
      <c r="C6951" s="25">
        <v>21</v>
      </c>
      <c r="D6951" s="12">
        <v>31.6</v>
      </c>
      <c r="E6951" s="25">
        <v>25.6</v>
      </c>
      <c r="F6951" s="35">
        <v>85</v>
      </c>
      <c r="G6951" s="25">
        <v>14.5</v>
      </c>
      <c r="H6951" s="13">
        <v>7.8</v>
      </c>
      <c r="I6951" s="25"/>
      <c r="J6951" s="12">
        <v>90</v>
      </c>
      <c r="K6951" s="12">
        <v>1</v>
      </c>
      <c r="L6951" s="25" t="s">
        <v>12</v>
      </c>
      <c r="M6951" s="10"/>
      <c r="N6951" s="15"/>
      <c r="O6951" s="15"/>
      <c r="P6951" s="4"/>
      <c r="Q6951" s="65"/>
      <c r="R6951" s="42"/>
      <c r="S6951" s="44"/>
      <c r="T6951" s="44"/>
      <c r="U6951" s="5"/>
      <c r="V6951" s="5"/>
      <c r="W6951" s="5"/>
      <c r="X6951" s="5"/>
      <c r="Y6951" s="5"/>
      <c r="Z6951" s="5"/>
      <c r="AA6951" s="5"/>
      <c r="AB6951" s="5"/>
      <c r="AC6951" s="5"/>
      <c r="AD6951" s="5"/>
      <c r="AE6951" s="5"/>
      <c r="AF6951" s="5"/>
      <c r="AG6951" s="5"/>
      <c r="AH6951" s="40"/>
      <c r="AI6951" s="3"/>
      <c r="AJ6951" s="3"/>
      <c r="AK6951" s="3"/>
      <c r="AL6951" s="3"/>
      <c r="AM6951" s="3"/>
      <c r="AN6951" s="3"/>
      <c r="AO6951" s="3"/>
      <c r="AP6951" s="3"/>
      <c r="AQ6951" s="3"/>
      <c r="AR6951" s="3"/>
      <c r="AS6951" s="3"/>
      <c r="AT6951" s="51"/>
      <c r="AU6951" s="48"/>
      <c r="AV6951" s="52"/>
      <c r="AW6951" s="52"/>
    </row>
    <row r="6952" spans="1:49" ht="15" customHeight="1" x14ac:dyDescent="0.25">
      <c r="A6952" s="11">
        <f t="shared" si="1060"/>
        <v>6949</v>
      </c>
      <c r="B6952" s="29">
        <v>37996</v>
      </c>
      <c r="C6952" s="25">
        <v>23</v>
      </c>
      <c r="D6952" s="12">
        <v>30.8</v>
      </c>
      <c r="E6952" s="25">
        <v>26.1</v>
      </c>
      <c r="F6952" s="35">
        <v>89</v>
      </c>
      <c r="G6952" s="25">
        <v>6.5</v>
      </c>
      <c r="H6952" s="13">
        <v>4.2</v>
      </c>
      <c r="I6952" s="25"/>
      <c r="J6952" s="12">
        <v>45</v>
      </c>
      <c r="K6952" s="12">
        <v>1</v>
      </c>
      <c r="L6952" s="25" t="s">
        <v>17</v>
      </c>
      <c r="M6952" s="10"/>
      <c r="N6952" s="15"/>
      <c r="O6952" s="15"/>
      <c r="P6952" s="4"/>
      <c r="Q6952" s="65"/>
      <c r="R6952" s="42"/>
      <c r="S6952" s="44"/>
      <c r="T6952" s="44"/>
      <c r="U6952" s="5"/>
      <c r="V6952" s="5"/>
      <c r="W6952" s="5"/>
      <c r="X6952" s="5"/>
      <c r="Y6952" s="5"/>
      <c r="Z6952" s="5"/>
      <c r="AA6952" s="5"/>
      <c r="AB6952" s="5"/>
      <c r="AC6952" s="5"/>
      <c r="AD6952" s="5"/>
      <c r="AE6952" s="5"/>
      <c r="AF6952" s="5"/>
      <c r="AG6952" s="5"/>
      <c r="AH6952" s="40"/>
      <c r="AI6952" s="3"/>
      <c r="AJ6952" s="3"/>
      <c r="AK6952" s="3"/>
      <c r="AL6952" s="3"/>
      <c r="AM6952" s="3"/>
      <c r="AN6952" s="3"/>
      <c r="AO6952" s="3"/>
      <c r="AP6952" s="3"/>
      <c r="AQ6952" s="3"/>
      <c r="AR6952" s="3"/>
      <c r="AS6952" s="3"/>
      <c r="AT6952" s="51"/>
      <c r="AU6952" s="48"/>
      <c r="AV6952" s="52"/>
      <c r="AW6952" s="52"/>
    </row>
    <row r="6953" spans="1:49" ht="15" customHeight="1" x14ac:dyDescent="0.25">
      <c r="A6953" s="11">
        <f t="shared" si="1060"/>
        <v>6950</v>
      </c>
      <c r="B6953" s="29">
        <v>37997</v>
      </c>
      <c r="C6953" s="25">
        <v>24</v>
      </c>
      <c r="D6953" s="12">
        <v>31.4</v>
      </c>
      <c r="E6953" s="25">
        <v>27.1</v>
      </c>
      <c r="F6953" s="35">
        <v>89</v>
      </c>
      <c r="G6953" s="25">
        <v>57.7</v>
      </c>
      <c r="H6953" s="13">
        <v>3.6</v>
      </c>
      <c r="I6953" s="25"/>
      <c r="J6953" s="12">
        <v>90</v>
      </c>
      <c r="K6953" s="12">
        <v>1</v>
      </c>
      <c r="L6953" s="25" t="s">
        <v>12</v>
      </c>
      <c r="M6953" s="10"/>
      <c r="N6953" s="15"/>
      <c r="O6953" s="15"/>
      <c r="P6953" s="4"/>
      <c r="Q6953" s="65"/>
      <c r="R6953" s="42"/>
      <c r="S6953" s="44"/>
      <c r="T6953" s="44"/>
      <c r="U6953" s="5"/>
      <c r="V6953" s="5"/>
      <c r="W6953" s="5"/>
      <c r="X6953" s="5"/>
      <c r="Y6953" s="5"/>
      <c r="Z6953" s="5"/>
      <c r="AA6953" s="5"/>
      <c r="AB6953" s="5"/>
      <c r="AC6953" s="5"/>
      <c r="AD6953" s="5"/>
      <c r="AE6953" s="5"/>
      <c r="AF6953" s="5"/>
      <c r="AG6953" s="5"/>
      <c r="AH6953" s="40"/>
      <c r="AI6953" s="3"/>
      <c r="AJ6953" s="3"/>
      <c r="AK6953" s="3"/>
      <c r="AL6953" s="3"/>
      <c r="AM6953" s="3"/>
      <c r="AN6953" s="3"/>
      <c r="AO6953" s="3"/>
      <c r="AP6953" s="3"/>
      <c r="AQ6953" s="3"/>
      <c r="AR6953" s="3"/>
      <c r="AS6953" s="3"/>
      <c r="AT6953" s="51"/>
      <c r="AU6953" s="48"/>
      <c r="AV6953" s="52"/>
      <c r="AW6953" s="52"/>
    </row>
    <row r="6954" spans="1:49" ht="15" customHeight="1" x14ac:dyDescent="0.25">
      <c r="A6954" s="11">
        <f t="shared" si="1060"/>
        <v>6951</v>
      </c>
      <c r="B6954" s="29">
        <v>37998</v>
      </c>
      <c r="C6954" s="25">
        <v>23</v>
      </c>
      <c r="D6954" s="12">
        <v>33</v>
      </c>
      <c r="E6954" s="25">
        <v>26.3</v>
      </c>
      <c r="F6954" s="35">
        <v>75</v>
      </c>
      <c r="G6954" s="25">
        <v>3.8</v>
      </c>
      <c r="H6954" s="13">
        <v>8</v>
      </c>
      <c r="I6954" s="25"/>
      <c r="J6954" s="12">
        <v>45</v>
      </c>
      <c r="K6954" s="12">
        <v>2</v>
      </c>
      <c r="L6954" s="25" t="s">
        <v>17</v>
      </c>
      <c r="M6954" s="10"/>
      <c r="N6954" s="15"/>
      <c r="O6954" s="15"/>
      <c r="P6954" s="4"/>
      <c r="Q6954" s="65"/>
      <c r="R6954" s="42"/>
      <c r="S6954" s="44"/>
      <c r="T6954" s="44"/>
      <c r="U6954" s="5"/>
      <c r="V6954" s="5"/>
      <c r="W6954" s="5"/>
      <c r="X6954" s="5"/>
      <c r="Y6954" s="5"/>
      <c r="Z6954" s="5"/>
      <c r="AA6954" s="5"/>
      <c r="AB6954" s="5"/>
      <c r="AC6954" s="5"/>
      <c r="AD6954" s="5"/>
      <c r="AE6954" s="5"/>
      <c r="AF6954" s="5"/>
      <c r="AG6954" s="5"/>
      <c r="AH6954" s="40"/>
      <c r="AI6954" s="3"/>
      <c r="AJ6954" s="3"/>
      <c r="AK6954" s="3"/>
      <c r="AL6954" s="3"/>
      <c r="AM6954" s="3"/>
      <c r="AN6954" s="3"/>
      <c r="AO6954" s="3"/>
      <c r="AP6954" s="3"/>
      <c r="AQ6954" s="3"/>
      <c r="AR6954" s="3"/>
      <c r="AS6954" s="3"/>
      <c r="AT6954" s="51"/>
      <c r="AU6954" s="48"/>
      <c r="AV6954" s="52"/>
      <c r="AW6954" s="52"/>
    </row>
    <row r="6955" spans="1:49" ht="15" customHeight="1" x14ac:dyDescent="0.25">
      <c r="A6955" s="11">
        <f t="shared" si="1060"/>
        <v>6952</v>
      </c>
      <c r="B6955" s="29">
        <v>37999</v>
      </c>
      <c r="C6955" s="25">
        <v>24</v>
      </c>
      <c r="D6955" s="12">
        <v>32.200000000000003</v>
      </c>
      <c r="E6955" s="25">
        <v>27</v>
      </c>
      <c r="F6955" s="35">
        <v>94</v>
      </c>
      <c r="G6955" s="25">
        <v>0</v>
      </c>
      <c r="H6955" s="13">
        <v>6.1</v>
      </c>
      <c r="I6955" s="25"/>
      <c r="J6955" s="12">
        <v>90</v>
      </c>
      <c r="K6955" s="12">
        <v>2</v>
      </c>
      <c r="L6955" s="25" t="s">
        <v>12</v>
      </c>
      <c r="M6955" s="10"/>
      <c r="N6955" s="15"/>
      <c r="O6955" s="15"/>
      <c r="P6955" s="4"/>
      <c r="Q6955" s="65"/>
      <c r="R6955" s="42"/>
      <c r="S6955" s="44"/>
      <c r="T6955" s="44"/>
      <c r="U6955" s="5"/>
      <c r="V6955" s="5"/>
      <c r="W6955" s="5"/>
      <c r="X6955" s="5"/>
      <c r="Y6955" s="5"/>
      <c r="Z6955" s="5"/>
      <c r="AA6955" s="5"/>
      <c r="AB6955" s="5"/>
      <c r="AC6955" s="5"/>
      <c r="AD6955" s="5"/>
      <c r="AE6955" s="5"/>
      <c r="AF6955" s="5"/>
      <c r="AG6955" s="5"/>
      <c r="AH6955" s="40"/>
      <c r="AI6955" s="3"/>
      <c r="AJ6955" s="3"/>
      <c r="AK6955" s="3"/>
      <c r="AL6955" s="3"/>
      <c r="AM6955" s="3"/>
      <c r="AN6955" s="3"/>
      <c r="AO6955" s="3"/>
      <c r="AP6955" s="3"/>
      <c r="AQ6955" s="3"/>
      <c r="AR6955" s="3"/>
      <c r="AS6955" s="3"/>
      <c r="AT6955" s="51"/>
      <c r="AU6955" s="48"/>
      <c r="AV6955" s="52"/>
      <c r="AW6955" s="52"/>
    </row>
    <row r="6956" spans="1:49" ht="15" customHeight="1" x14ac:dyDescent="0.25">
      <c r="A6956" s="11">
        <f t="shared" si="1060"/>
        <v>6953</v>
      </c>
      <c r="B6956" s="29">
        <v>38000</v>
      </c>
      <c r="C6956" s="25">
        <v>23</v>
      </c>
      <c r="D6956" s="12">
        <v>32</v>
      </c>
      <c r="E6956" s="25">
        <v>26.9</v>
      </c>
      <c r="F6956" s="35">
        <v>86</v>
      </c>
      <c r="G6956" s="25">
        <v>8</v>
      </c>
      <c r="H6956" s="13">
        <v>5.6</v>
      </c>
      <c r="I6956" s="25"/>
      <c r="J6956" s="12">
        <v>225</v>
      </c>
      <c r="K6956" s="12">
        <v>1</v>
      </c>
      <c r="L6956" s="25" t="s">
        <v>12</v>
      </c>
      <c r="M6956" s="10"/>
      <c r="N6956" s="15"/>
      <c r="O6956" s="15"/>
      <c r="P6956" s="4"/>
      <c r="Q6956" s="65"/>
      <c r="R6956" s="42"/>
      <c r="S6956" s="44"/>
      <c r="T6956" s="44"/>
      <c r="U6956" s="5"/>
      <c r="V6956" s="5"/>
      <c r="W6956" s="5"/>
      <c r="X6956" s="5"/>
      <c r="Y6956" s="5"/>
      <c r="Z6956" s="5"/>
      <c r="AA6956" s="5"/>
      <c r="AB6956" s="5"/>
      <c r="AC6956" s="5"/>
      <c r="AD6956" s="5"/>
      <c r="AE6956" s="5"/>
      <c r="AF6956" s="5"/>
      <c r="AG6956" s="5"/>
      <c r="AH6956" s="40"/>
      <c r="AI6956" s="3"/>
      <c r="AJ6956" s="3"/>
      <c r="AK6956" s="3"/>
      <c r="AL6956" s="3"/>
      <c r="AM6956" s="3"/>
      <c r="AN6956" s="3"/>
      <c r="AO6956" s="3"/>
      <c r="AP6956" s="3"/>
      <c r="AQ6956" s="3"/>
      <c r="AR6956" s="3"/>
      <c r="AS6956" s="3"/>
      <c r="AT6956" s="51"/>
      <c r="AU6956" s="48"/>
      <c r="AV6956" s="52"/>
      <c r="AW6956" s="52"/>
    </row>
    <row r="6957" spans="1:49" ht="15" customHeight="1" x14ac:dyDescent="0.25">
      <c r="A6957" s="11">
        <f t="shared" si="1060"/>
        <v>6954</v>
      </c>
      <c r="B6957" s="29">
        <v>38001</v>
      </c>
      <c r="C6957" s="25">
        <v>25</v>
      </c>
      <c r="D6957" s="12">
        <v>32</v>
      </c>
      <c r="E6957" s="25">
        <v>25.4</v>
      </c>
      <c r="F6957" s="35">
        <v>86</v>
      </c>
      <c r="G6957" s="25">
        <v>0.5</v>
      </c>
      <c r="H6957" s="13">
        <v>2.2000000000000002</v>
      </c>
      <c r="I6957" s="25"/>
      <c r="J6957" s="12">
        <v>225</v>
      </c>
      <c r="K6957" s="12">
        <v>1</v>
      </c>
      <c r="L6957" s="25" t="s">
        <v>12</v>
      </c>
      <c r="M6957" s="10"/>
      <c r="N6957" s="15"/>
      <c r="O6957" s="15"/>
      <c r="P6957" s="4"/>
      <c r="Q6957" s="65"/>
      <c r="R6957" s="42"/>
      <c r="S6957" s="44"/>
      <c r="T6957" s="44"/>
      <c r="U6957" s="5"/>
      <c r="V6957" s="5"/>
      <c r="W6957" s="5"/>
      <c r="X6957" s="5"/>
      <c r="Y6957" s="5"/>
      <c r="Z6957" s="5"/>
      <c r="AA6957" s="5"/>
      <c r="AB6957" s="5"/>
      <c r="AC6957" s="5"/>
      <c r="AD6957" s="5"/>
      <c r="AE6957" s="5"/>
      <c r="AF6957" s="5"/>
      <c r="AG6957" s="5"/>
      <c r="AH6957" s="40"/>
      <c r="AI6957" s="3"/>
      <c r="AJ6957" s="3"/>
      <c r="AK6957" s="3"/>
      <c r="AL6957" s="3"/>
      <c r="AM6957" s="3"/>
      <c r="AN6957" s="3"/>
      <c r="AO6957" s="3"/>
      <c r="AP6957" s="3"/>
      <c r="AQ6957" s="3"/>
      <c r="AR6957" s="3"/>
      <c r="AS6957" s="3"/>
      <c r="AT6957" s="51"/>
      <c r="AU6957" s="48"/>
      <c r="AV6957" s="52"/>
      <c r="AW6957" s="52"/>
    </row>
    <row r="6958" spans="1:49" ht="15" customHeight="1" x14ac:dyDescent="0.25">
      <c r="A6958" s="11">
        <f t="shared" si="1060"/>
        <v>6955</v>
      </c>
      <c r="B6958" s="29">
        <v>38002</v>
      </c>
      <c r="C6958" s="25">
        <v>24</v>
      </c>
      <c r="D6958" s="12">
        <v>32.6</v>
      </c>
      <c r="E6958" s="25">
        <v>25</v>
      </c>
      <c r="F6958" s="35">
        <v>88</v>
      </c>
      <c r="G6958" s="25">
        <v>0</v>
      </c>
      <c r="H6958" s="13">
        <v>5</v>
      </c>
      <c r="I6958" s="25"/>
      <c r="J6958" s="12">
        <v>270</v>
      </c>
      <c r="K6958" s="12">
        <v>1</v>
      </c>
      <c r="L6958" s="25" t="s">
        <v>17</v>
      </c>
      <c r="M6958" s="10"/>
      <c r="N6958" s="15"/>
      <c r="O6958" s="15"/>
      <c r="P6958" s="4"/>
      <c r="Q6958" s="65"/>
      <c r="R6958" s="42"/>
      <c r="S6958" s="44"/>
      <c r="T6958" s="44"/>
      <c r="U6958" s="5"/>
      <c r="V6958" s="5"/>
      <c r="W6958" s="5"/>
      <c r="X6958" s="5"/>
      <c r="Y6958" s="5"/>
      <c r="Z6958" s="5"/>
      <c r="AA6958" s="5"/>
      <c r="AB6958" s="5"/>
      <c r="AC6958" s="5"/>
      <c r="AD6958" s="5"/>
      <c r="AE6958" s="5"/>
      <c r="AF6958" s="5"/>
      <c r="AG6958" s="5"/>
      <c r="AH6958" s="40"/>
      <c r="AI6958" s="3"/>
      <c r="AJ6958" s="3"/>
      <c r="AK6958" s="3"/>
      <c r="AL6958" s="3"/>
      <c r="AM6958" s="3"/>
      <c r="AN6958" s="3"/>
      <c r="AO6958" s="3"/>
      <c r="AP6958" s="3"/>
      <c r="AQ6958" s="3"/>
      <c r="AR6958" s="3"/>
      <c r="AS6958" s="3"/>
      <c r="AT6958" s="51"/>
      <c r="AU6958" s="48"/>
      <c r="AV6958" s="52"/>
      <c r="AW6958" s="52"/>
    </row>
    <row r="6959" spans="1:49" ht="15" customHeight="1" x14ac:dyDescent="0.25">
      <c r="A6959" s="11">
        <f t="shared" si="1060"/>
        <v>6956</v>
      </c>
      <c r="B6959" s="29">
        <v>38003</v>
      </c>
      <c r="C6959" s="25">
        <v>24</v>
      </c>
      <c r="D6959" s="12">
        <v>30.8</v>
      </c>
      <c r="E6959" s="25">
        <v>25.8</v>
      </c>
      <c r="F6959" s="35">
        <v>86</v>
      </c>
      <c r="G6959" s="25">
        <v>22.5</v>
      </c>
      <c r="H6959" s="13">
        <v>2.6</v>
      </c>
      <c r="I6959" s="25"/>
      <c r="J6959" s="12">
        <v>225</v>
      </c>
      <c r="K6959" s="12">
        <v>0</v>
      </c>
      <c r="L6959" s="25" t="s">
        <v>12</v>
      </c>
      <c r="M6959" s="10"/>
      <c r="N6959" s="15"/>
      <c r="O6959" s="15"/>
      <c r="P6959" s="4"/>
      <c r="Q6959" s="65"/>
      <c r="R6959" s="42"/>
      <c r="S6959" s="44"/>
      <c r="T6959" s="44"/>
      <c r="U6959" s="5"/>
      <c r="V6959" s="5"/>
      <c r="W6959" s="5"/>
      <c r="X6959" s="5"/>
      <c r="Y6959" s="5"/>
      <c r="Z6959" s="5"/>
      <c r="AA6959" s="5"/>
      <c r="AB6959" s="5"/>
      <c r="AC6959" s="5"/>
      <c r="AD6959" s="5"/>
      <c r="AE6959" s="5"/>
      <c r="AF6959" s="5"/>
      <c r="AG6959" s="5"/>
      <c r="AH6959" s="40"/>
      <c r="AI6959" s="3"/>
      <c r="AJ6959" s="3"/>
      <c r="AK6959" s="3"/>
      <c r="AL6959" s="3"/>
      <c r="AM6959" s="3"/>
      <c r="AN6959" s="3"/>
      <c r="AO6959" s="3"/>
      <c r="AP6959" s="3"/>
      <c r="AQ6959" s="3"/>
      <c r="AR6959" s="3"/>
      <c r="AS6959" s="3"/>
      <c r="AT6959" s="51"/>
      <c r="AU6959" s="48"/>
      <c r="AV6959" s="52"/>
      <c r="AW6959" s="52"/>
    </row>
    <row r="6960" spans="1:49" ht="15" customHeight="1" x14ac:dyDescent="0.25">
      <c r="A6960" s="11">
        <f t="shared" si="1060"/>
        <v>6957</v>
      </c>
      <c r="B6960" s="29">
        <v>38004</v>
      </c>
      <c r="C6960" s="25">
        <v>23</v>
      </c>
      <c r="D6960" s="12">
        <v>30.6</v>
      </c>
      <c r="E6960" s="25">
        <v>25.2</v>
      </c>
      <c r="F6960" s="35">
        <v>94</v>
      </c>
      <c r="G6960" s="25">
        <v>1.8</v>
      </c>
      <c r="H6960" s="13">
        <v>1.7</v>
      </c>
      <c r="I6960" s="25"/>
      <c r="J6960" s="12">
        <v>225</v>
      </c>
      <c r="K6960" s="12">
        <v>1</v>
      </c>
      <c r="L6960" s="25" t="s">
        <v>12</v>
      </c>
      <c r="M6960" s="10"/>
      <c r="N6960" s="15"/>
      <c r="O6960" s="15"/>
      <c r="P6960" s="4"/>
      <c r="Q6960" s="65"/>
      <c r="R6960" s="42"/>
      <c r="S6960" s="44"/>
      <c r="T6960" s="44"/>
      <c r="U6960" s="5"/>
      <c r="V6960" s="5"/>
      <c r="W6960" s="5"/>
      <c r="X6960" s="5"/>
      <c r="Y6960" s="5"/>
      <c r="Z6960" s="5"/>
      <c r="AA6960" s="5"/>
      <c r="AB6960" s="5"/>
      <c r="AC6960" s="5"/>
      <c r="AD6960" s="5"/>
      <c r="AE6960" s="5"/>
      <c r="AF6960" s="5"/>
      <c r="AG6960" s="5"/>
      <c r="AH6960" s="40"/>
      <c r="AI6960" s="3"/>
      <c r="AJ6960" s="3"/>
      <c r="AK6960" s="3"/>
      <c r="AL6960" s="3"/>
      <c r="AM6960" s="3"/>
      <c r="AN6960" s="3"/>
      <c r="AO6960" s="3"/>
      <c r="AP6960" s="3"/>
      <c r="AQ6960" s="3"/>
      <c r="AR6960" s="3"/>
      <c r="AS6960" s="3"/>
      <c r="AT6960" s="51"/>
      <c r="AU6960" s="48"/>
      <c r="AV6960" s="52"/>
      <c r="AW6960" s="52"/>
    </row>
    <row r="6961" spans="1:49" ht="15" customHeight="1" x14ac:dyDescent="0.25">
      <c r="A6961" s="11">
        <f t="shared" si="1060"/>
        <v>6958</v>
      </c>
      <c r="B6961" s="29">
        <v>38005</v>
      </c>
      <c r="C6961" s="25">
        <v>23</v>
      </c>
      <c r="D6961" s="12">
        <v>31.5</v>
      </c>
      <c r="E6961" s="25">
        <v>25.5</v>
      </c>
      <c r="F6961" s="35">
        <v>85</v>
      </c>
      <c r="G6961" s="25">
        <v>132</v>
      </c>
      <c r="H6961" s="13">
        <v>5.9</v>
      </c>
      <c r="I6961" s="25"/>
      <c r="J6961" s="12">
        <v>90</v>
      </c>
      <c r="K6961" s="12">
        <v>1</v>
      </c>
      <c r="L6961" s="25" t="s">
        <v>13</v>
      </c>
      <c r="M6961" s="10"/>
      <c r="N6961" s="15"/>
      <c r="O6961" s="15"/>
      <c r="P6961" s="4"/>
      <c r="Q6961" s="65"/>
      <c r="R6961" s="42"/>
      <c r="S6961" s="44"/>
      <c r="T6961" s="44"/>
      <c r="U6961" s="5"/>
      <c r="V6961" s="5"/>
      <c r="W6961" s="5"/>
      <c r="X6961" s="5"/>
      <c r="Y6961" s="5"/>
      <c r="Z6961" s="5"/>
      <c r="AA6961" s="5"/>
      <c r="AB6961" s="5"/>
      <c r="AC6961" s="5"/>
      <c r="AD6961" s="5"/>
      <c r="AE6961" s="5"/>
      <c r="AF6961" s="5"/>
      <c r="AG6961" s="5"/>
      <c r="AH6961" s="40"/>
      <c r="AI6961" s="3"/>
      <c r="AJ6961" s="3"/>
      <c r="AK6961" s="3"/>
      <c r="AL6961" s="3"/>
      <c r="AM6961" s="3"/>
      <c r="AN6961" s="3"/>
      <c r="AO6961" s="3"/>
      <c r="AP6961" s="3"/>
      <c r="AQ6961" s="3"/>
      <c r="AR6961" s="3"/>
      <c r="AS6961" s="3"/>
      <c r="AT6961" s="51"/>
      <c r="AU6961" s="48"/>
      <c r="AV6961" s="52"/>
      <c r="AW6961" s="52"/>
    </row>
    <row r="6962" spans="1:49" ht="15" customHeight="1" x14ac:dyDescent="0.25">
      <c r="A6962" s="11">
        <f t="shared" si="1060"/>
        <v>6959</v>
      </c>
      <c r="B6962" s="29">
        <v>38006</v>
      </c>
      <c r="C6962" s="25">
        <v>24</v>
      </c>
      <c r="D6962" s="12">
        <v>32.200000000000003</v>
      </c>
      <c r="E6962" s="25">
        <v>26.3</v>
      </c>
      <c r="F6962" s="35">
        <v>90</v>
      </c>
      <c r="G6962" s="25">
        <v>0.2</v>
      </c>
      <c r="H6962" s="13">
        <v>4.4000000000000004</v>
      </c>
      <c r="I6962" s="25"/>
      <c r="J6962" s="12">
        <v>90</v>
      </c>
      <c r="K6962" s="12">
        <v>1</v>
      </c>
      <c r="L6962" s="25" t="s">
        <v>12</v>
      </c>
      <c r="M6962" s="10"/>
      <c r="N6962" s="15"/>
      <c r="O6962" s="15"/>
      <c r="P6962" s="4"/>
      <c r="Q6962" s="65"/>
      <c r="R6962" s="42"/>
      <c r="S6962" s="44"/>
      <c r="T6962" s="44"/>
      <c r="U6962" s="5"/>
      <c r="V6962" s="5"/>
      <c r="W6962" s="5"/>
      <c r="X6962" s="5"/>
      <c r="Y6962" s="5"/>
      <c r="Z6962" s="5"/>
      <c r="AA6962" s="5"/>
      <c r="AB6962" s="5"/>
      <c r="AC6962" s="5"/>
      <c r="AD6962" s="5"/>
      <c r="AE6962" s="5"/>
      <c r="AF6962" s="5"/>
      <c r="AG6962" s="5"/>
      <c r="AH6962" s="40"/>
      <c r="AI6962" s="3"/>
      <c r="AJ6962" s="3"/>
      <c r="AK6962" s="3"/>
      <c r="AL6962" s="3"/>
      <c r="AM6962" s="3"/>
      <c r="AN6962" s="3"/>
      <c r="AO6962" s="3"/>
      <c r="AP6962" s="3"/>
      <c r="AQ6962" s="3"/>
      <c r="AR6962" s="3"/>
      <c r="AS6962" s="3"/>
      <c r="AT6962" s="51"/>
      <c r="AU6962" s="48"/>
      <c r="AV6962" s="52"/>
      <c r="AW6962" s="52"/>
    </row>
    <row r="6963" spans="1:49" ht="15" customHeight="1" x14ac:dyDescent="0.25">
      <c r="A6963" s="11">
        <f t="shared" si="1060"/>
        <v>6960</v>
      </c>
      <c r="B6963" s="29">
        <v>38007</v>
      </c>
      <c r="C6963" s="25">
        <v>23</v>
      </c>
      <c r="D6963" s="12">
        <v>33.200000000000003</v>
      </c>
      <c r="E6963" s="25">
        <v>27.8</v>
      </c>
      <c r="F6963" s="35">
        <v>84</v>
      </c>
      <c r="G6963" s="25">
        <v>55</v>
      </c>
      <c r="H6963" s="13">
        <v>4.0999999999999996</v>
      </c>
      <c r="I6963" s="25"/>
      <c r="J6963" s="12">
        <v>90</v>
      </c>
      <c r="K6963" s="12">
        <v>3</v>
      </c>
      <c r="L6963" s="25" t="s">
        <v>12</v>
      </c>
      <c r="M6963" s="10"/>
      <c r="N6963" s="15"/>
      <c r="O6963" s="15"/>
      <c r="P6963" s="4"/>
      <c r="Q6963" s="65"/>
      <c r="R6963" s="42"/>
      <c r="S6963" s="44"/>
      <c r="T6963" s="44"/>
      <c r="U6963" s="5"/>
      <c r="V6963" s="5"/>
      <c r="W6963" s="5"/>
      <c r="X6963" s="5"/>
      <c r="Y6963" s="5"/>
      <c r="Z6963" s="5"/>
      <c r="AA6963" s="5"/>
      <c r="AB6963" s="5"/>
      <c r="AC6963" s="5"/>
      <c r="AD6963" s="5"/>
      <c r="AE6963" s="5"/>
      <c r="AF6963" s="5"/>
      <c r="AG6963" s="5"/>
      <c r="AH6963" s="40"/>
      <c r="AI6963" s="3"/>
      <c r="AJ6963" s="3"/>
      <c r="AK6963" s="3"/>
      <c r="AL6963" s="3"/>
      <c r="AM6963" s="3"/>
      <c r="AN6963" s="3"/>
      <c r="AO6963" s="3"/>
      <c r="AP6963" s="3"/>
      <c r="AQ6963" s="3"/>
      <c r="AR6963" s="3"/>
      <c r="AS6963" s="3"/>
      <c r="AT6963" s="51"/>
      <c r="AU6963" s="48"/>
      <c r="AV6963" s="52"/>
      <c r="AW6963" s="52"/>
    </row>
    <row r="6964" spans="1:49" ht="15" customHeight="1" x14ac:dyDescent="0.25">
      <c r="A6964" s="11">
        <f t="shared" si="1060"/>
        <v>6961</v>
      </c>
      <c r="B6964" s="29">
        <v>38008</v>
      </c>
      <c r="C6964" s="25">
        <v>23</v>
      </c>
      <c r="D6964" s="12">
        <v>32.200000000000003</v>
      </c>
      <c r="E6964" s="25">
        <v>26.4</v>
      </c>
      <c r="F6964" s="35">
        <v>64</v>
      </c>
      <c r="G6964" s="25">
        <v>0</v>
      </c>
      <c r="H6964" s="13">
        <v>8</v>
      </c>
      <c r="I6964" s="25"/>
      <c r="J6964" s="12">
        <v>90</v>
      </c>
      <c r="K6964" s="12">
        <v>2</v>
      </c>
      <c r="L6964" s="25" t="s">
        <v>12</v>
      </c>
      <c r="M6964" s="10"/>
      <c r="N6964" s="15"/>
      <c r="O6964" s="15"/>
      <c r="P6964" s="4"/>
      <c r="Q6964" s="65"/>
      <c r="R6964" s="42"/>
      <c r="S6964" s="44"/>
      <c r="T6964" s="44"/>
      <c r="U6964" s="5"/>
      <c r="V6964" s="5"/>
      <c r="W6964" s="5"/>
      <c r="X6964" s="5"/>
      <c r="Y6964" s="5"/>
      <c r="Z6964" s="5"/>
      <c r="AA6964" s="5"/>
      <c r="AB6964" s="5"/>
      <c r="AC6964" s="5"/>
      <c r="AD6964" s="5"/>
      <c r="AE6964" s="5"/>
      <c r="AF6964" s="5"/>
      <c r="AG6964" s="5"/>
      <c r="AH6964" s="40"/>
      <c r="AI6964" s="3"/>
      <c r="AJ6964" s="3"/>
      <c r="AK6964" s="3"/>
      <c r="AL6964" s="3"/>
      <c r="AM6964" s="3"/>
      <c r="AN6964" s="3"/>
      <c r="AO6964" s="3"/>
      <c r="AP6964" s="3"/>
      <c r="AQ6964" s="3"/>
      <c r="AR6964" s="3"/>
      <c r="AS6964" s="3"/>
      <c r="AT6964" s="51"/>
      <c r="AU6964" s="48"/>
      <c r="AV6964" s="52"/>
      <c r="AW6964" s="52"/>
    </row>
    <row r="6965" spans="1:49" ht="15" customHeight="1" x14ac:dyDescent="0.25">
      <c r="A6965" s="11">
        <f t="shared" si="1060"/>
        <v>6962</v>
      </c>
      <c r="B6965" s="29">
        <v>38009</v>
      </c>
      <c r="C6965" s="25">
        <v>22</v>
      </c>
      <c r="D6965" s="12">
        <v>33</v>
      </c>
      <c r="E6965" s="25">
        <v>27</v>
      </c>
      <c r="F6965" s="35">
        <v>66</v>
      </c>
      <c r="G6965" s="25">
        <v>0</v>
      </c>
      <c r="H6965" s="13">
        <v>8</v>
      </c>
      <c r="I6965" s="25"/>
      <c r="J6965" s="12">
        <v>90</v>
      </c>
      <c r="K6965" s="12">
        <v>2</v>
      </c>
      <c r="L6965" s="25" t="s">
        <v>17</v>
      </c>
      <c r="M6965" s="10"/>
      <c r="N6965" s="15"/>
      <c r="O6965" s="15"/>
      <c r="P6965" s="4"/>
      <c r="Q6965" s="65"/>
      <c r="R6965" s="42"/>
      <c r="S6965" s="44"/>
      <c r="T6965" s="44"/>
      <c r="U6965" s="5"/>
      <c r="V6965" s="5"/>
      <c r="W6965" s="5"/>
      <c r="X6965" s="5"/>
      <c r="Y6965" s="5"/>
      <c r="Z6965" s="5"/>
      <c r="AA6965" s="5"/>
      <c r="AB6965" s="5"/>
      <c r="AC6965" s="5"/>
      <c r="AD6965" s="5"/>
      <c r="AE6965" s="5"/>
      <c r="AF6965" s="5"/>
      <c r="AG6965" s="5"/>
      <c r="AH6965" s="40"/>
      <c r="AI6965" s="3"/>
      <c r="AJ6965" s="3"/>
      <c r="AK6965" s="3"/>
      <c r="AL6965" s="3"/>
      <c r="AM6965" s="3"/>
      <c r="AN6965" s="3"/>
      <c r="AO6965" s="3"/>
      <c r="AP6965" s="3"/>
      <c r="AQ6965" s="3"/>
      <c r="AR6965" s="3"/>
      <c r="AS6965" s="3"/>
      <c r="AT6965" s="51"/>
      <c r="AU6965" s="48"/>
      <c r="AV6965" s="52"/>
      <c r="AW6965" s="52"/>
    </row>
    <row r="6966" spans="1:49" ht="15" customHeight="1" x14ac:dyDescent="0.25">
      <c r="A6966" s="11">
        <f t="shared" si="1060"/>
        <v>6963</v>
      </c>
      <c r="B6966" s="29">
        <v>38010</v>
      </c>
      <c r="C6966" s="25">
        <v>23</v>
      </c>
      <c r="D6966" s="12">
        <v>29</v>
      </c>
      <c r="E6966" s="25">
        <v>26.4</v>
      </c>
      <c r="F6966" s="35">
        <v>79</v>
      </c>
      <c r="G6966" s="25">
        <v>0</v>
      </c>
      <c r="H6966" s="13">
        <v>0</v>
      </c>
      <c r="I6966" s="25"/>
      <c r="J6966" s="12">
        <v>90</v>
      </c>
      <c r="K6966" s="12">
        <v>5</v>
      </c>
      <c r="L6966" s="25" t="s">
        <v>12</v>
      </c>
      <c r="M6966" s="10"/>
      <c r="N6966" s="15"/>
      <c r="O6966" s="15"/>
      <c r="P6966" s="4"/>
      <c r="Q6966" s="65"/>
      <c r="R6966" s="42"/>
      <c r="S6966" s="44"/>
      <c r="T6966" s="44"/>
      <c r="U6966" s="5"/>
      <c r="V6966" s="5"/>
      <c r="W6966" s="5"/>
      <c r="X6966" s="5"/>
      <c r="Y6966" s="5"/>
      <c r="Z6966" s="5"/>
      <c r="AA6966" s="5"/>
      <c r="AB6966" s="5"/>
      <c r="AC6966" s="5"/>
      <c r="AD6966" s="5"/>
      <c r="AE6966" s="5"/>
      <c r="AF6966" s="5"/>
      <c r="AG6966" s="5"/>
      <c r="AH6966" s="40"/>
      <c r="AI6966" s="3"/>
      <c r="AJ6966" s="3"/>
      <c r="AK6966" s="3"/>
      <c r="AL6966" s="3"/>
      <c r="AM6966" s="3"/>
      <c r="AN6966" s="3"/>
      <c r="AO6966" s="3"/>
      <c r="AP6966" s="3"/>
      <c r="AQ6966" s="3"/>
      <c r="AR6966" s="3"/>
      <c r="AS6966" s="3"/>
      <c r="AT6966" s="51"/>
      <c r="AU6966" s="48"/>
      <c r="AV6966" s="52"/>
      <c r="AW6966" s="52"/>
    </row>
    <row r="6967" spans="1:49" ht="15" customHeight="1" x14ac:dyDescent="0.25">
      <c r="A6967" s="11">
        <f t="shared" si="1060"/>
        <v>6964</v>
      </c>
      <c r="B6967" s="29">
        <v>38011</v>
      </c>
      <c r="C6967" s="25">
        <v>26</v>
      </c>
      <c r="D6967" s="12">
        <v>31.2</v>
      </c>
      <c r="E6967" s="25">
        <v>27.9</v>
      </c>
      <c r="F6967" s="35">
        <v>61</v>
      </c>
      <c r="G6967" s="25">
        <v>0.5</v>
      </c>
      <c r="H6967" s="13">
        <v>7.4</v>
      </c>
      <c r="I6967" s="25"/>
      <c r="J6967" s="12">
        <v>90</v>
      </c>
      <c r="K6967" s="12">
        <v>4</v>
      </c>
      <c r="L6967" s="25" t="s">
        <v>12</v>
      </c>
      <c r="M6967" s="10"/>
      <c r="N6967" s="15"/>
      <c r="O6967" s="15"/>
      <c r="P6967" s="4"/>
      <c r="Q6967" s="65"/>
      <c r="R6967" s="42"/>
      <c r="S6967" s="44"/>
      <c r="T6967" s="44"/>
      <c r="U6967" s="5"/>
      <c r="V6967" s="5"/>
      <c r="W6967" s="5"/>
      <c r="X6967" s="5"/>
      <c r="Y6967" s="5"/>
      <c r="Z6967" s="5"/>
      <c r="AA6967" s="5"/>
      <c r="AB6967" s="5"/>
      <c r="AC6967" s="5"/>
      <c r="AD6967" s="5"/>
      <c r="AE6967" s="5"/>
      <c r="AF6967" s="5"/>
      <c r="AG6967" s="5"/>
      <c r="AH6967" s="40"/>
      <c r="AI6967" s="3"/>
      <c r="AJ6967" s="3"/>
      <c r="AK6967" s="3"/>
      <c r="AL6967" s="3"/>
      <c r="AM6967" s="3"/>
      <c r="AN6967" s="3"/>
      <c r="AO6967" s="3"/>
      <c r="AP6967" s="3"/>
      <c r="AQ6967" s="3"/>
      <c r="AR6967" s="3"/>
      <c r="AS6967" s="3"/>
      <c r="AT6967" s="51"/>
      <c r="AU6967" s="48"/>
      <c r="AV6967" s="52"/>
      <c r="AW6967" s="52"/>
    </row>
    <row r="6968" spans="1:49" ht="15" customHeight="1" x14ac:dyDescent="0.25">
      <c r="A6968" s="11">
        <f t="shared" si="1060"/>
        <v>6965</v>
      </c>
      <c r="B6968" s="29">
        <v>38012</v>
      </c>
      <c r="C6968" s="25">
        <v>22</v>
      </c>
      <c r="D6968" s="12">
        <v>32.799999999999997</v>
      </c>
      <c r="E6968" s="25">
        <v>26.2</v>
      </c>
      <c r="F6968" s="35">
        <v>66</v>
      </c>
      <c r="G6968" s="25">
        <v>0</v>
      </c>
      <c r="H6968" s="13">
        <v>6.9</v>
      </c>
      <c r="I6968" s="25"/>
      <c r="J6968" s="12">
        <v>90</v>
      </c>
      <c r="K6968" s="12">
        <v>3</v>
      </c>
      <c r="L6968" s="25" t="s">
        <v>12</v>
      </c>
      <c r="M6968" s="10"/>
      <c r="N6968" s="15"/>
      <c r="O6968" s="15"/>
      <c r="P6968" s="4"/>
      <c r="Q6968" s="65"/>
      <c r="R6968" s="42"/>
      <c r="S6968" s="44"/>
      <c r="T6968" s="44"/>
      <c r="U6968" s="5"/>
      <c r="V6968" s="5"/>
      <c r="W6968" s="5"/>
      <c r="X6968" s="5"/>
      <c r="Y6968" s="5"/>
      <c r="Z6968" s="5"/>
      <c r="AA6968" s="5"/>
      <c r="AB6968" s="5"/>
      <c r="AC6968" s="5"/>
      <c r="AD6968" s="5"/>
      <c r="AE6968" s="5"/>
      <c r="AF6968" s="5"/>
      <c r="AG6968" s="5"/>
      <c r="AH6968" s="40"/>
      <c r="AI6968" s="3"/>
      <c r="AJ6968" s="3"/>
      <c r="AK6968" s="3"/>
      <c r="AL6968" s="3"/>
      <c r="AM6968" s="3"/>
      <c r="AN6968" s="3"/>
      <c r="AO6968" s="3"/>
      <c r="AP6968" s="3"/>
      <c r="AQ6968" s="3"/>
      <c r="AR6968" s="3"/>
      <c r="AS6968" s="3"/>
      <c r="AT6968" s="51"/>
      <c r="AU6968" s="48"/>
      <c r="AV6968" s="52"/>
      <c r="AW6968" s="52"/>
    </row>
    <row r="6969" spans="1:49" ht="15" customHeight="1" x14ac:dyDescent="0.25">
      <c r="A6969" s="11">
        <f t="shared" si="1060"/>
        <v>6966</v>
      </c>
      <c r="B6969" s="29">
        <v>38013</v>
      </c>
      <c r="C6969" s="25">
        <v>24</v>
      </c>
      <c r="D6969" s="12">
        <v>33</v>
      </c>
      <c r="E6969" s="25">
        <v>25.8</v>
      </c>
      <c r="F6969" s="35">
        <v>67</v>
      </c>
      <c r="G6969" s="25">
        <v>0</v>
      </c>
      <c r="H6969" s="13">
        <v>4.7</v>
      </c>
      <c r="I6969" s="25"/>
      <c r="J6969" s="12">
        <v>90</v>
      </c>
      <c r="K6969" s="12">
        <v>4</v>
      </c>
      <c r="L6969" s="25" t="s">
        <v>12</v>
      </c>
      <c r="M6969" s="10"/>
      <c r="N6969" s="15"/>
      <c r="O6969" s="15"/>
      <c r="P6969" s="4"/>
      <c r="Q6969" s="65"/>
      <c r="R6969" s="42"/>
      <c r="S6969" s="3"/>
      <c r="T6969" s="3"/>
      <c r="U6969" s="5"/>
      <c r="V6969" s="5"/>
      <c r="W6969" s="5"/>
      <c r="X6969" s="5"/>
      <c r="Y6969" s="5"/>
      <c r="Z6969" s="5"/>
      <c r="AA6969" s="5"/>
      <c r="AB6969" s="5"/>
      <c r="AC6969" s="5"/>
      <c r="AD6969" s="5"/>
      <c r="AE6969" s="5"/>
      <c r="AF6969" s="5"/>
      <c r="AG6969" s="5"/>
      <c r="AH6969" s="40"/>
      <c r="AI6969" s="3"/>
      <c r="AJ6969" s="3"/>
      <c r="AK6969" s="3"/>
      <c r="AL6969" s="3"/>
      <c r="AM6969" s="3"/>
      <c r="AN6969" s="3"/>
      <c r="AO6969" s="3"/>
      <c r="AP6969" s="3"/>
      <c r="AQ6969" s="3"/>
      <c r="AR6969" s="3"/>
      <c r="AS6969" s="3"/>
      <c r="AT6969" s="52"/>
      <c r="AU6969" s="52"/>
      <c r="AV6969" s="52"/>
      <c r="AW6969" s="52"/>
    </row>
    <row r="6970" spans="1:49" ht="15" customHeight="1" x14ac:dyDescent="0.25">
      <c r="A6970" s="11">
        <f t="shared" si="1060"/>
        <v>6967</v>
      </c>
      <c r="B6970" s="29">
        <v>38014</v>
      </c>
      <c r="C6970" s="25">
        <v>25</v>
      </c>
      <c r="D6970" s="12">
        <v>28.4</v>
      </c>
      <c r="E6970" s="25">
        <v>25.8</v>
      </c>
      <c r="F6970" s="35">
        <v>88</v>
      </c>
      <c r="G6970" s="25">
        <v>7</v>
      </c>
      <c r="H6970" s="13">
        <v>0</v>
      </c>
      <c r="I6970" s="25"/>
      <c r="J6970" s="12">
        <v>225</v>
      </c>
      <c r="K6970" s="12">
        <v>1</v>
      </c>
      <c r="L6970" s="25" t="s">
        <v>12</v>
      </c>
      <c r="M6970" s="10"/>
      <c r="N6970" s="15"/>
      <c r="O6970" s="15"/>
      <c r="P6970" s="4"/>
      <c r="Q6970" s="66"/>
      <c r="R6970" s="42"/>
      <c r="S6970" s="3"/>
      <c r="T6970" s="3"/>
      <c r="U6970" s="5"/>
      <c r="V6970" s="5"/>
      <c r="W6970" s="5"/>
      <c r="X6970" s="5"/>
      <c r="Y6970" s="5"/>
      <c r="Z6970" s="5"/>
      <c r="AA6970" s="5"/>
      <c r="AB6970" s="5"/>
      <c r="AC6970" s="5"/>
      <c r="AD6970" s="5"/>
      <c r="AE6970" s="5"/>
      <c r="AF6970" s="5"/>
      <c r="AG6970" s="5"/>
      <c r="AH6970" s="40"/>
      <c r="AI6970" s="3"/>
      <c r="AJ6970" s="3"/>
      <c r="AK6970" s="3"/>
      <c r="AL6970" s="3"/>
      <c r="AM6970" s="3"/>
      <c r="AN6970" s="3"/>
      <c r="AO6970" s="3"/>
      <c r="AP6970" s="3"/>
      <c r="AQ6970" s="3"/>
      <c r="AR6970" s="3"/>
      <c r="AS6970" s="3"/>
      <c r="AT6970" s="52"/>
      <c r="AU6970" s="52"/>
      <c r="AV6970" s="52"/>
      <c r="AW6970" s="52"/>
    </row>
    <row r="6971" spans="1:49" ht="15" customHeight="1" x14ac:dyDescent="0.25">
      <c r="A6971" s="11">
        <f t="shared" si="1060"/>
        <v>6968</v>
      </c>
      <c r="B6971" s="29">
        <v>38015</v>
      </c>
      <c r="C6971" s="25">
        <v>25</v>
      </c>
      <c r="D6971" s="12">
        <v>31</v>
      </c>
      <c r="E6971" s="25">
        <v>26.5</v>
      </c>
      <c r="F6971" s="35">
        <v>88</v>
      </c>
      <c r="G6971" s="25">
        <v>94</v>
      </c>
      <c r="H6971" s="13">
        <v>1.9</v>
      </c>
      <c r="I6971" s="25"/>
      <c r="J6971" s="12">
        <v>225</v>
      </c>
      <c r="K6971" s="12">
        <v>1</v>
      </c>
      <c r="L6971" s="25" t="s">
        <v>12</v>
      </c>
      <c r="M6971" s="10"/>
      <c r="N6971" s="15"/>
      <c r="O6971" s="15"/>
      <c r="P6971" s="4"/>
      <c r="Q6971" s="64"/>
      <c r="R6971" s="42"/>
      <c r="S6971" s="44"/>
      <c r="T6971" s="44"/>
      <c r="U6971" s="5"/>
      <c r="V6971" s="5"/>
      <c r="W6971" s="5"/>
      <c r="X6971" s="5"/>
      <c r="Y6971" s="5"/>
      <c r="Z6971" s="5"/>
      <c r="AA6971" s="5"/>
      <c r="AB6971" s="5"/>
      <c r="AC6971" s="5"/>
      <c r="AD6971" s="5"/>
      <c r="AE6971" s="5"/>
      <c r="AF6971" s="5"/>
      <c r="AG6971" s="5"/>
      <c r="AH6971" s="40"/>
      <c r="AI6971" s="3"/>
      <c r="AJ6971" s="3"/>
      <c r="AK6971" s="3"/>
      <c r="AL6971" s="3"/>
      <c r="AM6971" s="3"/>
      <c r="AN6971" s="3"/>
      <c r="AO6971" s="3"/>
      <c r="AP6971" s="3"/>
      <c r="AQ6971" s="3"/>
      <c r="AR6971" s="3"/>
      <c r="AS6971" s="3"/>
      <c r="AT6971" s="51"/>
      <c r="AU6971" s="48"/>
      <c r="AV6971" s="52"/>
      <c r="AW6971" s="52"/>
    </row>
    <row r="6972" spans="1:49" ht="15" customHeight="1" x14ac:dyDescent="0.25">
      <c r="A6972" s="11">
        <f t="shared" si="1060"/>
        <v>6969</v>
      </c>
      <c r="B6972" s="29">
        <v>38016</v>
      </c>
      <c r="C6972" s="25">
        <v>23</v>
      </c>
      <c r="D6972" s="12">
        <v>32.200000000000003</v>
      </c>
      <c r="E6972" s="25">
        <v>26.9</v>
      </c>
      <c r="F6972" s="35">
        <v>78</v>
      </c>
      <c r="G6972" s="25">
        <v>235</v>
      </c>
      <c r="H6972" s="13">
        <v>5.8</v>
      </c>
      <c r="I6972" s="25"/>
      <c r="J6972" s="12">
        <v>90</v>
      </c>
      <c r="K6972" s="12">
        <v>3</v>
      </c>
      <c r="L6972" s="25" t="s">
        <v>12</v>
      </c>
      <c r="M6972" s="10"/>
      <c r="N6972" s="15"/>
      <c r="O6972" s="15"/>
      <c r="P6972" s="4"/>
      <c r="Q6972" s="65"/>
      <c r="R6972" s="42"/>
      <c r="S6972" s="44"/>
      <c r="T6972" s="44"/>
      <c r="U6972" s="5"/>
      <c r="V6972" s="5"/>
      <c r="W6972" s="5"/>
      <c r="X6972" s="5"/>
      <c r="Y6972" s="5"/>
      <c r="Z6972" s="5"/>
      <c r="AA6972" s="5"/>
      <c r="AB6972" s="5"/>
      <c r="AC6972" s="5"/>
      <c r="AD6972" s="5"/>
      <c r="AE6972" s="5"/>
      <c r="AF6972" s="5"/>
      <c r="AG6972" s="5"/>
      <c r="AH6972" s="40"/>
      <c r="AI6972" s="3"/>
      <c r="AJ6972" s="3"/>
      <c r="AK6972" s="3"/>
      <c r="AL6972" s="3"/>
      <c r="AM6972" s="3"/>
      <c r="AN6972" s="3"/>
      <c r="AO6972" s="3"/>
      <c r="AP6972" s="3"/>
      <c r="AQ6972" s="3"/>
      <c r="AR6972" s="3"/>
      <c r="AS6972" s="3"/>
      <c r="AT6972" s="51"/>
      <c r="AU6972" s="48"/>
      <c r="AV6972" s="52"/>
      <c r="AW6972" s="52"/>
    </row>
    <row r="6973" spans="1:49" ht="15" customHeight="1" x14ac:dyDescent="0.25">
      <c r="A6973" s="11">
        <f t="shared" si="1060"/>
        <v>6970</v>
      </c>
      <c r="B6973" s="29">
        <v>38017</v>
      </c>
      <c r="C6973" s="25">
        <v>24</v>
      </c>
      <c r="D6973" s="12">
        <v>32.5</v>
      </c>
      <c r="E6973" s="25"/>
      <c r="F6973" s="35">
        <v>69</v>
      </c>
      <c r="G6973" s="25">
        <v>2.6</v>
      </c>
      <c r="H6973" s="13">
        <v>5.3</v>
      </c>
      <c r="I6973" s="25"/>
      <c r="J6973" s="12">
        <v>90</v>
      </c>
      <c r="K6973" s="12">
        <v>2</v>
      </c>
      <c r="L6973" s="25" t="s">
        <v>12</v>
      </c>
      <c r="M6973" s="10"/>
      <c r="N6973" s="15"/>
      <c r="O6973" s="15"/>
      <c r="P6973" s="4"/>
      <c r="Q6973" s="65"/>
      <c r="R6973" s="42"/>
      <c r="S6973" s="44"/>
      <c r="T6973" s="44"/>
      <c r="U6973" s="5"/>
      <c r="V6973" s="5"/>
      <c r="W6973" s="5"/>
      <c r="X6973" s="5"/>
      <c r="Y6973" s="5"/>
      <c r="Z6973" s="5"/>
      <c r="AA6973" s="5"/>
      <c r="AB6973" s="5"/>
      <c r="AC6973" s="5"/>
      <c r="AD6973" s="5"/>
      <c r="AE6973" s="5"/>
      <c r="AF6973" s="5"/>
      <c r="AG6973" s="5"/>
      <c r="AH6973" s="40"/>
      <c r="AI6973" s="3"/>
      <c r="AJ6973" s="3"/>
      <c r="AK6973" s="3"/>
      <c r="AL6973" s="3"/>
      <c r="AM6973" s="3"/>
      <c r="AN6973" s="3"/>
      <c r="AO6973" s="3"/>
      <c r="AP6973" s="3"/>
      <c r="AQ6973" s="3"/>
      <c r="AR6973" s="3"/>
      <c r="AS6973" s="3"/>
      <c r="AT6973" s="51"/>
      <c r="AU6973" s="48"/>
      <c r="AV6973" s="52"/>
      <c r="AW6973" s="52"/>
    </row>
    <row r="6974" spans="1:49" ht="15" customHeight="1" x14ac:dyDescent="0.25">
      <c r="A6974" s="11">
        <f t="shared" si="1060"/>
        <v>6971</v>
      </c>
      <c r="B6974" s="29">
        <v>38018</v>
      </c>
      <c r="C6974" s="25">
        <v>24</v>
      </c>
      <c r="D6974" s="12">
        <v>29.2</v>
      </c>
      <c r="E6974" s="25">
        <v>24.4</v>
      </c>
      <c r="F6974" s="35">
        <v>91</v>
      </c>
      <c r="G6974" s="25">
        <v>2.4</v>
      </c>
      <c r="H6974" s="13">
        <v>1.3</v>
      </c>
      <c r="I6974" s="25"/>
      <c r="J6974" s="12">
        <v>45</v>
      </c>
      <c r="K6974" s="12">
        <v>2</v>
      </c>
      <c r="L6974" s="25" t="s">
        <v>18</v>
      </c>
      <c r="M6974" s="10"/>
      <c r="N6974" s="15"/>
      <c r="O6974" s="15"/>
      <c r="P6974" s="4"/>
      <c r="Q6974" s="65"/>
      <c r="R6974" s="42"/>
      <c r="S6974" s="44"/>
      <c r="T6974" s="44"/>
      <c r="U6974" s="5"/>
      <c r="V6974" s="5"/>
      <c r="W6974" s="5"/>
      <c r="X6974" s="5"/>
      <c r="Y6974" s="5"/>
      <c r="Z6974" s="5"/>
      <c r="AA6974" s="5"/>
      <c r="AB6974" s="5"/>
      <c r="AC6974" s="5"/>
      <c r="AD6974" s="5"/>
      <c r="AE6974" s="5"/>
      <c r="AF6974" s="5"/>
      <c r="AG6974" s="5"/>
      <c r="AH6974" s="40"/>
      <c r="AI6974" s="3"/>
      <c r="AJ6974" s="3"/>
      <c r="AK6974" s="3"/>
      <c r="AL6974" s="3"/>
      <c r="AM6974" s="3"/>
      <c r="AN6974" s="3"/>
      <c r="AO6974" s="3"/>
      <c r="AP6974" s="3"/>
      <c r="AQ6974" s="3"/>
      <c r="AR6974" s="3"/>
      <c r="AS6974" s="3"/>
      <c r="AT6974" s="51"/>
      <c r="AU6974" s="48"/>
      <c r="AV6974" s="52"/>
      <c r="AW6974" s="52"/>
    </row>
    <row r="6975" spans="1:49" ht="15" customHeight="1" x14ac:dyDescent="0.25">
      <c r="A6975" s="11">
        <f t="shared" si="1060"/>
        <v>6972</v>
      </c>
      <c r="B6975" s="29">
        <v>38019</v>
      </c>
      <c r="C6975" s="25">
        <v>23</v>
      </c>
      <c r="D6975" s="12">
        <v>29.8</v>
      </c>
      <c r="E6975" s="25">
        <v>24.6</v>
      </c>
      <c r="F6975" s="35">
        <v>90</v>
      </c>
      <c r="G6975" s="25">
        <v>30.8</v>
      </c>
      <c r="H6975" s="13">
        <v>2</v>
      </c>
      <c r="I6975" s="25"/>
      <c r="J6975" s="12">
        <v>270</v>
      </c>
      <c r="K6975" s="12">
        <v>1</v>
      </c>
      <c r="L6975" s="25" t="s">
        <v>15</v>
      </c>
      <c r="M6975" s="10"/>
      <c r="N6975" s="15"/>
      <c r="O6975" s="15"/>
      <c r="P6975" s="4"/>
      <c r="Q6975" s="65"/>
      <c r="R6975" s="42"/>
      <c r="S6975" s="44"/>
      <c r="T6975" s="44"/>
      <c r="U6975" s="5"/>
      <c r="V6975" s="5"/>
      <c r="W6975" s="5"/>
      <c r="X6975" s="5"/>
      <c r="Y6975" s="5"/>
      <c r="Z6975" s="5"/>
      <c r="AA6975" s="5"/>
      <c r="AB6975" s="5"/>
      <c r="AC6975" s="5"/>
      <c r="AD6975" s="5"/>
      <c r="AE6975" s="5"/>
      <c r="AF6975" s="5"/>
      <c r="AG6975" s="5"/>
      <c r="AH6975" s="40"/>
      <c r="AI6975" s="3"/>
      <c r="AJ6975" s="3"/>
      <c r="AK6975" s="3"/>
      <c r="AL6975" s="3"/>
      <c r="AM6975" s="3"/>
      <c r="AN6975" s="3"/>
      <c r="AO6975" s="3"/>
      <c r="AP6975" s="3"/>
      <c r="AQ6975" s="3"/>
      <c r="AR6975" s="3"/>
      <c r="AS6975" s="3"/>
      <c r="AT6975" s="51"/>
      <c r="AU6975" s="48"/>
      <c r="AV6975" s="52"/>
      <c r="AW6975" s="52"/>
    </row>
    <row r="6976" spans="1:49" ht="15" customHeight="1" x14ac:dyDescent="0.25">
      <c r="A6976" s="11">
        <f t="shared" si="1060"/>
        <v>6973</v>
      </c>
      <c r="B6976" s="29">
        <v>38020</v>
      </c>
      <c r="C6976" s="25">
        <v>21</v>
      </c>
      <c r="D6976" s="12">
        <v>29</v>
      </c>
      <c r="E6976" s="25">
        <v>23.8</v>
      </c>
      <c r="F6976" s="35">
        <v>85</v>
      </c>
      <c r="G6976" s="25">
        <v>2</v>
      </c>
      <c r="H6976" s="13">
        <v>0</v>
      </c>
      <c r="I6976" s="25"/>
      <c r="J6976" s="12">
        <v>180</v>
      </c>
      <c r="K6976" s="12">
        <v>0</v>
      </c>
      <c r="L6976" s="25" t="s">
        <v>13</v>
      </c>
      <c r="M6976" s="10"/>
      <c r="N6976" s="15"/>
      <c r="O6976" s="15"/>
      <c r="P6976" s="4"/>
      <c r="Q6976" s="65"/>
      <c r="R6976" s="42"/>
      <c r="S6976" s="44"/>
      <c r="T6976" s="44"/>
      <c r="U6976" s="5"/>
      <c r="V6976" s="5"/>
      <c r="W6976" s="5"/>
      <c r="X6976" s="5"/>
      <c r="Y6976" s="5"/>
      <c r="Z6976" s="5"/>
      <c r="AA6976" s="5"/>
      <c r="AB6976" s="5"/>
      <c r="AC6976" s="5"/>
      <c r="AD6976" s="5"/>
      <c r="AE6976" s="5"/>
      <c r="AF6976" s="5"/>
      <c r="AG6976" s="5"/>
      <c r="AH6976" s="40"/>
      <c r="AI6976" s="3"/>
      <c r="AJ6976" s="3"/>
      <c r="AK6976" s="3"/>
      <c r="AL6976" s="3"/>
      <c r="AM6976" s="3"/>
      <c r="AN6976" s="3"/>
      <c r="AO6976" s="3"/>
      <c r="AP6976" s="3"/>
      <c r="AQ6976" s="3"/>
      <c r="AR6976" s="3"/>
      <c r="AS6976" s="3"/>
      <c r="AT6976" s="51"/>
      <c r="AU6976" s="48"/>
      <c r="AV6976" s="52"/>
      <c r="AW6976" s="52"/>
    </row>
    <row r="6977" spans="1:49" ht="15" customHeight="1" x14ac:dyDescent="0.25">
      <c r="A6977" s="11">
        <f t="shared" si="1060"/>
        <v>6974</v>
      </c>
      <c r="B6977" s="29">
        <v>38021</v>
      </c>
      <c r="C6977" s="25">
        <v>22</v>
      </c>
      <c r="D6977" s="12">
        <v>32.200000000000003</v>
      </c>
      <c r="E6977" s="25">
        <v>26.5</v>
      </c>
      <c r="F6977" s="35">
        <v>79</v>
      </c>
      <c r="G6977" s="25">
        <v>0.5</v>
      </c>
      <c r="H6977" s="13">
        <v>6.4</v>
      </c>
      <c r="I6977" s="25"/>
      <c r="J6977" s="12">
        <v>90</v>
      </c>
      <c r="K6977" s="12">
        <v>1</v>
      </c>
      <c r="L6977" s="25" t="s">
        <v>12</v>
      </c>
      <c r="M6977" s="10"/>
      <c r="N6977" s="15"/>
      <c r="O6977" s="15"/>
      <c r="P6977" s="4"/>
      <c r="Q6977" s="65"/>
      <c r="R6977" s="42"/>
      <c r="S6977" s="44"/>
      <c r="T6977" s="44"/>
      <c r="U6977" s="5"/>
      <c r="V6977" s="5"/>
      <c r="W6977" s="5"/>
      <c r="X6977" s="5"/>
      <c r="Y6977" s="5"/>
      <c r="Z6977" s="5"/>
      <c r="AA6977" s="5"/>
      <c r="AB6977" s="5"/>
      <c r="AC6977" s="5"/>
      <c r="AD6977" s="5"/>
      <c r="AE6977" s="5"/>
      <c r="AF6977" s="5"/>
      <c r="AG6977" s="5"/>
      <c r="AH6977" s="40"/>
      <c r="AI6977" s="3"/>
      <c r="AJ6977" s="3"/>
      <c r="AK6977" s="3"/>
      <c r="AL6977" s="3"/>
      <c r="AM6977" s="3"/>
      <c r="AN6977" s="3"/>
      <c r="AO6977" s="3"/>
      <c r="AP6977" s="3"/>
      <c r="AQ6977" s="3"/>
      <c r="AR6977" s="3"/>
      <c r="AS6977" s="3"/>
      <c r="AT6977" s="51"/>
      <c r="AU6977" s="48"/>
      <c r="AV6977" s="52"/>
      <c r="AW6977" s="52"/>
    </row>
    <row r="6978" spans="1:49" ht="15" customHeight="1" x14ac:dyDescent="0.25">
      <c r="A6978" s="11">
        <f t="shared" si="1060"/>
        <v>6975</v>
      </c>
      <c r="B6978" s="29">
        <v>38022</v>
      </c>
      <c r="C6978" s="25">
        <v>23</v>
      </c>
      <c r="D6978" s="12">
        <v>31.6</v>
      </c>
      <c r="E6978" s="25">
        <v>26.4</v>
      </c>
      <c r="F6978" s="35">
        <v>81</v>
      </c>
      <c r="G6978" s="25">
        <v>0</v>
      </c>
      <c r="H6978" s="13">
        <v>5</v>
      </c>
      <c r="I6978" s="25"/>
      <c r="J6978" s="12">
        <v>225</v>
      </c>
      <c r="K6978" s="12">
        <v>0</v>
      </c>
      <c r="L6978" s="25" t="s">
        <v>13</v>
      </c>
      <c r="M6978" s="10"/>
      <c r="N6978" s="15"/>
      <c r="O6978" s="15"/>
      <c r="P6978" s="4"/>
      <c r="Q6978" s="65"/>
      <c r="R6978" s="42"/>
      <c r="S6978" s="44"/>
      <c r="T6978" s="44"/>
      <c r="U6978" s="5"/>
      <c r="V6978" s="5"/>
      <c r="W6978" s="5"/>
      <c r="X6978" s="5"/>
      <c r="Y6978" s="5"/>
      <c r="Z6978" s="5"/>
      <c r="AA6978" s="5"/>
      <c r="AB6978" s="5"/>
      <c r="AC6978" s="5"/>
      <c r="AD6978" s="5"/>
      <c r="AE6978" s="5"/>
      <c r="AF6978" s="5"/>
      <c r="AG6978" s="5"/>
      <c r="AH6978" s="40"/>
      <c r="AI6978" s="3"/>
      <c r="AJ6978" s="3"/>
      <c r="AK6978" s="3"/>
      <c r="AL6978" s="3"/>
      <c r="AM6978" s="3"/>
      <c r="AN6978" s="3"/>
      <c r="AO6978" s="3"/>
      <c r="AP6978" s="3"/>
      <c r="AQ6978" s="3"/>
      <c r="AR6978" s="3"/>
      <c r="AS6978" s="3"/>
      <c r="AT6978" s="51"/>
      <c r="AU6978" s="48"/>
      <c r="AV6978" s="52"/>
      <c r="AW6978" s="52"/>
    </row>
    <row r="6979" spans="1:49" ht="15" customHeight="1" x14ac:dyDescent="0.25">
      <c r="A6979" s="11">
        <f t="shared" si="1060"/>
        <v>6976</v>
      </c>
      <c r="B6979" s="29">
        <v>38023</v>
      </c>
      <c r="C6979" s="25">
        <v>22</v>
      </c>
      <c r="D6979" s="12">
        <v>29.6</v>
      </c>
      <c r="E6979" s="25">
        <v>25</v>
      </c>
      <c r="F6979" s="35">
        <v>90</v>
      </c>
      <c r="G6979" s="25">
        <v>0</v>
      </c>
      <c r="H6979" s="13">
        <v>0.3</v>
      </c>
      <c r="I6979" s="25"/>
      <c r="J6979" s="12">
        <v>225</v>
      </c>
      <c r="K6979" s="12">
        <v>0</v>
      </c>
      <c r="L6979" s="25" t="s">
        <v>13</v>
      </c>
      <c r="M6979" s="10"/>
      <c r="N6979" s="15"/>
      <c r="O6979" s="15"/>
      <c r="P6979" s="4"/>
      <c r="Q6979" s="65"/>
      <c r="R6979" s="42"/>
      <c r="S6979" s="44"/>
      <c r="T6979" s="44"/>
      <c r="U6979" s="5"/>
      <c r="V6979" s="5"/>
      <c r="W6979" s="5"/>
      <c r="X6979" s="5"/>
      <c r="Y6979" s="5"/>
      <c r="Z6979" s="5"/>
      <c r="AA6979" s="5"/>
      <c r="AB6979" s="5"/>
      <c r="AC6979" s="5"/>
      <c r="AD6979" s="5"/>
      <c r="AE6979" s="5"/>
      <c r="AF6979" s="5"/>
      <c r="AG6979" s="5"/>
      <c r="AH6979" s="40"/>
      <c r="AI6979" s="3"/>
      <c r="AJ6979" s="3"/>
      <c r="AK6979" s="3"/>
      <c r="AL6979" s="3"/>
      <c r="AM6979" s="3"/>
      <c r="AN6979" s="3"/>
      <c r="AO6979" s="3"/>
      <c r="AP6979" s="3"/>
      <c r="AQ6979" s="3"/>
      <c r="AR6979" s="3"/>
      <c r="AS6979" s="3"/>
      <c r="AT6979" s="51"/>
      <c r="AU6979" s="48"/>
      <c r="AV6979" s="52"/>
      <c r="AW6979" s="52"/>
    </row>
    <row r="6980" spans="1:49" ht="15" customHeight="1" x14ac:dyDescent="0.25">
      <c r="A6980" s="11">
        <f t="shared" si="1060"/>
        <v>6977</v>
      </c>
      <c r="B6980" s="29">
        <v>38024</v>
      </c>
      <c r="C6980" s="25">
        <v>23</v>
      </c>
      <c r="D6980" s="12">
        <v>32</v>
      </c>
      <c r="E6980" s="25">
        <v>25.4</v>
      </c>
      <c r="F6980" s="35">
        <v>76</v>
      </c>
      <c r="G6980" s="25">
        <v>6</v>
      </c>
      <c r="H6980" s="13">
        <v>6.9</v>
      </c>
      <c r="I6980" s="25"/>
      <c r="J6980" s="12">
        <v>135</v>
      </c>
      <c r="K6980" s="12">
        <v>1</v>
      </c>
      <c r="L6980" s="25" t="s">
        <v>11</v>
      </c>
      <c r="M6980" s="10"/>
      <c r="N6980" s="15"/>
      <c r="O6980" s="15"/>
      <c r="P6980" s="4"/>
      <c r="Q6980" s="65"/>
      <c r="R6980" s="42"/>
      <c r="S6980" s="44"/>
      <c r="T6980" s="44"/>
      <c r="U6980" s="5"/>
      <c r="V6980" s="5"/>
      <c r="W6980" s="5"/>
      <c r="X6980" s="5"/>
      <c r="Y6980" s="5"/>
      <c r="Z6980" s="5"/>
      <c r="AA6980" s="5"/>
      <c r="AB6980" s="5"/>
      <c r="AC6980" s="5"/>
      <c r="AD6980" s="5"/>
      <c r="AE6980" s="5"/>
      <c r="AF6980" s="5"/>
      <c r="AG6980" s="5"/>
      <c r="AH6980" s="40"/>
      <c r="AI6980" s="3"/>
      <c r="AJ6980" s="3"/>
      <c r="AK6980" s="3"/>
      <c r="AL6980" s="3"/>
      <c r="AM6980" s="3"/>
      <c r="AN6980" s="3"/>
      <c r="AO6980" s="3"/>
      <c r="AP6980" s="3"/>
      <c r="AQ6980" s="3"/>
      <c r="AR6980" s="3"/>
      <c r="AS6980" s="3"/>
      <c r="AT6980" s="51"/>
      <c r="AU6980" s="48"/>
      <c r="AV6980" s="52"/>
      <c r="AW6980" s="52"/>
    </row>
    <row r="6981" spans="1:49" ht="15" customHeight="1" x14ac:dyDescent="0.25">
      <c r="A6981" s="11">
        <f t="shared" si="1060"/>
        <v>6978</v>
      </c>
      <c r="B6981" s="29">
        <v>38025</v>
      </c>
      <c r="C6981" s="25">
        <v>22</v>
      </c>
      <c r="D6981" s="12">
        <v>32</v>
      </c>
      <c r="E6981" s="25">
        <v>25.6</v>
      </c>
      <c r="F6981" s="35">
        <v>84</v>
      </c>
      <c r="G6981" s="25">
        <v>0</v>
      </c>
      <c r="H6981" s="13">
        <v>6.6</v>
      </c>
      <c r="I6981" s="25"/>
      <c r="J6981" s="12">
        <v>270</v>
      </c>
      <c r="K6981" s="12">
        <v>1</v>
      </c>
      <c r="L6981" s="25" t="s">
        <v>11</v>
      </c>
      <c r="M6981" s="10"/>
      <c r="N6981" s="15"/>
      <c r="O6981" s="15"/>
      <c r="P6981" s="4"/>
      <c r="Q6981" s="65"/>
      <c r="R6981" s="42"/>
      <c r="S6981" s="44"/>
      <c r="T6981" s="44"/>
      <c r="U6981" s="5"/>
      <c r="V6981" s="5"/>
      <c r="W6981" s="5"/>
      <c r="X6981" s="5"/>
      <c r="Y6981" s="5"/>
      <c r="Z6981" s="5"/>
      <c r="AA6981" s="5"/>
      <c r="AB6981" s="5"/>
      <c r="AC6981" s="5"/>
      <c r="AD6981" s="5"/>
      <c r="AE6981" s="5"/>
      <c r="AF6981" s="5"/>
      <c r="AG6981" s="5"/>
      <c r="AH6981" s="40"/>
      <c r="AI6981" s="3"/>
      <c r="AJ6981" s="3"/>
      <c r="AK6981" s="3"/>
      <c r="AL6981" s="3"/>
      <c r="AM6981" s="3"/>
      <c r="AN6981" s="3"/>
      <c r="AO6981" s="3"/>
      <c r="AP6981" s="3"/>
      <c r="AQ6981" s="3"/>
      <c r="AR6981" s="3"/>
      <c r="AS6981" s="3"/>
      <c r="AT6981" s="51"/>
      <c r="AU6981" s="48"/>
      <c r="AV6981" s="52"/>
      <c r="AW6981" s="52"/>
    </row>
    <row r="6982" spans="1:49" ht="15" customHeight="1" x14ac:dyDescent="0.25">
      <c r="A6982" s="11">
        <f t="shared" ref="A6982:A7045" si="1061">A6981+1</f>
        <v>6979</v>
      </c>
      <c r="B6982" s="29">
        <v>38026</v>
      </c>
      <c r="C6982" s="25">
        <v>22</v>
      </c>
      <c r="D6982" s="12">
        <v>33.200000000000003</v>
      </c>
      <c r="E6982" s="25">
        <v>25.7</v>
      </c>
      <c r="F6982" s="35">
        <v>66</v>
      </c>
      <c r="G6982" s="25">
        <v>0</v>
      </c>
      <c r="H6982" s="13">
        <v>5.7</v>
      </c>
      <c r="I6982" s="25"/>
      <c r="J6982" s="12">
        <v>225</v>
      </c>
      <c r="K6982" s="12">
        <v>1</v>
      </c>
      <c r="L6982" s="25" t="s">
        <v>11</v>
      </c>
      <c r="M6982" s="10"/>
      <c r="N6982" s="15"/>
      <c r="O6982" s="15"/>
      <c r="P6982" s="4"/>
      <c r="Q6982" s="65"/>
      <c r="R6982" s="42"/>
      <c r="S6982" s="44"/>
      <c r="T6982" s="44"/>
      <c r="U6982" s="5"/>
      <c r="V6982" s="5"/>
      <c r="W6982" s="5"/>
      <c r="X6982" s="5"/>
      <c r="Y6982" s="5"/>
      <c r="Z6982" s="5"/>
      <c r="AA6982" s="5"/>
      <c r="AB6982" s="5"/>
      <c r="AC6982" s="5"/>
      <c r="AD6982" s="5"/>
      <c r="AE6982" s="5"/>
      <c r="AF6982" s="5"/>
      <c r="AG6982" s="5"/>
      <c r="AH6982" s="40"/>
      <c r="AI6982" s="3"/>
      <c r="AJ6982" s="3"/>
      <c r="AK6982" s="3"/>
      <c r="AL6982" s="3"/>
      <c r="AM6982" s="3"/>
      <c r="AN6982" s="3"/>
      <c r="AO6982" s="3"/>
      <c r="AP6982" s="3"/>
      <c r="AQ6982" s="3"/>
      <c r="AR6982" s="3"/>
      <c r="AS6982" s="3"/>
      <c r="AT6982" s="51"/>
      <c r="AU6982" s="48"/>
      <c r="AV6982" s="52"/>
      <c r="AW6982" s="52"/>
    </row>
    <row r="6983" spans="1:49" ht="15" customHeight="1" x14ac:dyDescent="0.25">
      <c r="A6983" s="11">
        <f t="shared" si="1061"/>
        <v>6980</v>
      </c>
      <c r="B6983" s="29">
        <v>38027</v>
      </c>
      <c r="C6983" s="25">
        <v>22</v>
      </c>
      <c r="D6983" s="12">
        <v>33</v>
      </c>
      <c r="E6983" s="25">
        <v>25.9</v>
      </c>
      <c r="F6983" s="35">
        <v>84</v>
      </c>
      <c r="G6983" s="25">
        <v>0</v>
      </c>
      <c r="H6983" s="13">
        <v>5.9</v>
      </c>
      <c r="I6983" s="25"/>
      <c r="J6983" s="12">
        <v>225</v>
      </c>
      <c r="K6983" s="12">
        <v>1</v>
      </c>
      <c r="L6983" s="25" t="s">
        <v>11</v>
      </c>
      <c r="M6983" s="10"/>
      <c r="N6983" s="15"/>
      <c r="O6983" s="15"/>
      <c r="P6983" s="4"/>
      <c r="Q6983" s="65"/>
      <c r="R6983" s="42"/>
      <c r="S6983" s="44"/>
      <c r="T6983" s="44"/>
      <c r="U6983" s="5"/>
      <c r="V6983" s="5"/>
      <c r="W6983" s="5"/>
      <c r="X6983" s="5"/>
      <c r="Y6983" s="5"/>
      <c r="Z6983" s="5"/>
      <c r="AA6983" s="5"/>
      <c r="AB6983" s="5"/>
      <c r="AC6983" s="5"/>
      <c r="AD6983" s="5"/>
      <c r="AE6983" s="5"/>
      <c r="AF6983" s="5"/>
      <c r="AG6983" s="5"/>
      <c r="AH6983" s="40"/>
      <c r="AI6983" s="3"/>
      <c r="AJ6983" s="3"/>
      <c r="AK6983" s="3"/>
      <c r="AL6983" s="3"/>
      <c r="AM6983" s="3"/>
      <c r="AN6983" s="3"/>
      <c r="AO6983" s="3"/>
      <c r="AP6983" s="3"/>
      <c r="AQ6983" s="3"/>
      <c r="AR6983" s="3"/>
      <c r="AS6983" s="3"/>
      <c r="AT6983" s="51"/>
      <c r="AU6983" s="48"/>
      <c r="AV6983" s="52"/>
      <c r="AW6983" s="52"/>
    </row>
    <row r="6984" spans="1:49" ht="15" customHeight="1" x14ac:dyDescent="0.25">
      <c r="A6984" s="11">
        <f t="shared" si="1061"/>
        <v>6981</v>
      </c>
      <c r="B6984" s="29">
        <v>38028</v>
      </c>
      <c r="C6984" s="25">
        <v>22</v>
      </c>
      <c r="D6984" s="12">
        <v>34.1</v>
      </c>
      <c r="E6984" s="25">
        <v>24.4</v>
      </c>
      <c r="F6984" s="35">
        <v>83</v>
      </c>
      <c r="G6984" s="25">
        <v>14</v>
      </c>
      <c r="H6984" s="13">
        <v>6.8</v>
      </c>
      <c r="I6984" s="25"/>
      <c r="J6984" s="12">
        <v>225</v>
      </c>
      <c r="K6984" s="12">
        <v>1</v>
      </c>
      <c r="L6984" s="25" t="s">
        <v>11</v>
      </c>
      <c r="M6984" s="10"/>
      <c r="N6984" s="15"/>
      <c r="O6984" s="15"/>
      <c r="P6984" s="4"/>
      <c r="Q6984" s="65"/>
      <c r="R6984" s="42"/>
      <c r="S6984" s="44"/>
      <c r="T6984" s="44"/>
      <c r="U6984" s="5"/>
      <c r="V6984" s="5"/>
      <c r="W6984" s="5"/>
      <c r="X6984" s="5"/>
      <c r="Y6984" s="5"/>
      <c r="Z6984" s="5"/>
      <c r="AA6984" s="5"/>
      <c r="AB6984" s="5"/>
      <c r="AC6984" s="5"/>
      <c r="AD6984" s="5"/>
      <c r="AE6984" s="5"/>
      <c r="AF6984" s="5"/>
      <c r="AG6984" s="5"/>
      <c r="AH6984" s="40"/>
      <c r="AI6984" s="3"/>
      <c r="AJ6984" s="3"/>
      <c r="AK6984" s="3"/>
      <c r="AL6984" s="3"/>
      <c r="AM6984" s="3"/>
      <c r="AN6984" s="3"/>
      <c r="AO6984" s="3"/>
      <c r="AP6984" s="3"/>
      <c r="AQ6984" s="3"/>
      <c r="AR6984" s="3"/>
      <c r="AS6984" s="3"/>
      <c r="AT6984" s="51"/>
      <c r="AU6984" s="48"/>
      <c r="AV6984" s="52"/>
      <c r="AW6984" s="52"/>
    </row>
    <row r="6985" spans="1:49" ht="15" customHeight="1" x14ac:dyDescent="0.25">
      <c r="A6985" s="11">
        <f t="shared" si="1061"/>
        <v>6982</v>
      </c>
      <c r="B6985" s="29">
        <v>38029</v>
      </c>
      <c r="C6985" s="25">
        <v>21</v>
      </c>
      <c r="D6985" s="12">
        <v>32.799999999999997</v>
      </c>
      <c r="E6985" s="25">
        <v>28</v>
      </c>
      <c r="F6985" s="35">
        <v>79</v>
      </c>
      <c r="G6985" s="25">
        <v>0</v>
      </c>
      <c r="H6985" s="13">
        <v>7.2</v>
      </c>
      <c r="I6985" s="25"/>
      <c r="J6985" s="12">
        <v>225</v>
      </c>
      <c r="K6985" s="12">
        <v>2</v>
      </c>
      <c r="L6985" s="25" t="s">
        <v>11</v>
      </c>
      <c r="M6985" s="10"/>
      <c r="N6985" s="15"/>
      <c r="O6985" s="15"/>
      <c r="P6985" s="4"/>
      <c r="Q6985" s="65"/>
      <c r="R6985" s="42"/>
      <c r="S6985" s="44"/>
      <c r="T6985" s="44"/>
      <c r="U6985" s="5"/>
      <c r="V6985" s="5"/>
      <c r="W6985" s="5"/>
      <c r="X6985" s="5"/>
      <c r="Y6985" s="5"/>
      <c r="Z6985" s="5"/>
      <c r="AA6985" s="5"/>
      <c r="AB6985" s="5"/>
      <c r="AC6985" s="5"/>
      <c r="AD6985" s="5"/>
      <c r="AE6985" s="5"/>
      <c r="AF6985" s="5"/>
      <c r="AG6985" s="5"/>
      <c r="AH6985" s="40"/>
      <c r="AI6985" s="3"/>
      <c r="AJ6985" s="3"/>
      <c r="AK6985" s="3"/>
      <c r="AL6985" s="3"/>
      <c r="AM6985" s="3"/>
      <c r="AN6985" s="3"/>
      <c r="AO6985" s="3"/>
      <c r="AP6985" s="3"/>
      <c r="AQ6985" s="3"/>
      <c r="AR6985" s="3"/>
      <c r="AS6985" s="3"/>
      <c r="AT6985" s="51"/>
      <c r="AU6985" s="48"/>
      <c r="AV6985" s="52"/>
      <c r="AW6985" s="52"/>
    </row>
    <row r="6986" spans="1:49" ht="15" customHeight="1" x14ac:dyDescent="0.25">
      <c r="A6986" s="11">
        <f t="shared" si="1061"/>
        <v>6983</v>
      </c>
      <c r="B6986" s="29">
        <v>38030</v>
      </c>
      <c r="C6986" s="25">
        <v>22</v>
      </c>
      <c r="D6986" s="12">
        <v>33.4</v>
      </c>
      <c r="E6986" s="25">
        <v>27.3</v>
      </c>
      <c r="F6986" s="35">
        <v>68</v>
      </c>
      <c r="G6986" s="25">
        <v>0</v>
      </c>
      <c r="H6986" s="13">
        <v>7.9</v>
      </c>
      <c r="I6986" s="25"/>
      <c r="J6986" s="12">
        <v>90</v>
      </c>
      <c r="K6986" s="12">
        <v>4</v>
      </c>
      <c r="L6986" s="25" t="s">
        <v>11</v>
      </c>
      <c r="M6986" s="10"/>
      <c r="N6986" s="15"/>
      <c r="O6986" s="15"/>
      <c r="P6986" s="4"/>
      <c r="Q6986" s="65"/>
      <c r="R6986" s="42"/>
      <c r="S6986" s="44"/>
      <c r="T6986" s="44"/>
      <c r="U6986" s="5"/>
      <c r="V6986" s="5"/>
      <c r="W6986" s="5"/>
      <c r="X6986" s="5"/>
      <c r="Y6986" s="5"/>
      <c r="Z6986" s="5"/>
      <c r="AA6986" s="5"/>
      <c r="AB6986" s="5"/>
      <c r="AC6986" s="5"/>
      <c r="AD6986" s="5"/>
      <c r="AE6986" s="5"/>
      <c r="AF6986" s="5"/>
      <c r="AG6986" s="5"/>
      <c r="AH6986" s="40"/>
      <c r="AI6986" s="3"/>
      <c r="AJ6986" s="3"/>
      <c r="AK6986" s="3"/>
      <c r="AL6986" s="3"/>
      <c r="AM6986" s="3"/>
      <c r="AN6986" s="3"/>
      <c r="AO6986" s="3"/>
      <c r="AP6986" s="3"/>
      <c r="AQ6986" s="3"/>
      <c r="AR6986" s="3"/>
      <c r="AS6986" s="3"/>
      <c r="AT6986" s="51"/>
      <c r="AU6986" s="48"/>
      <c r="AV6986" s="52"/>
      <c r="AW6986" s="52"/>
    </row>
    <row r="6987" spans="1:49" ht="15" customHeight="1" x14ac:dyDescent="0.25">
      <c r="A6987" s="11">
        <f t="shared" si="1061"/>
        <v>6984</v>
      </c>
      <c r="B6987" s="29">
        <v>38031</v>
      </c>
      <c r="C6987" s="25">
        <v>24</v>
      </c>
      <c r="D6987" s="12">
        <v>31.2</v>
      </c>
      <c r="E6987" s="25">
        <v>26.6</v>
      </c>
      <c r="F6987" s="35">
        <v>64</v>
      </c>
      <c r="G6987" s="25">
        <v>0</v>
      </c>
      <c r="H6987" s="13">
        <v>7.3</v>
      </c>
      <c r="I6987" s="25"/>
      <c r="J6987" s="12">
        <v>90</v>
      </c>
      <c r="K6987" s="12">
        <v>3</v>
      </c>
      <c r="L6987" s="25" t="s">
        <v>11</v>
      </c>
      <c r="M6987" s="10"/>
      <c r="N6987" s="15"/>
      <c r="O6987" s="15"/>
      <c r="P6987" s="4"/>
      <c r="Q6987" s="65"/>
      <c r="R6987" s="42"/>
      <c r="S6987" s="44"/>
      <c r="T6987" s="44"/>
      <c r="U6987" s="5"/>
      <c r="V6987" s="5"/>
      <c r="W6987" s="5"/>
      <c r="X6987" s="5"/>
      <c r="Y6987" s="5"/>
      <c r="Z6987" s="5"/>
      <c r="AA6987" s="5"/>
      <c r="AB6987" s="5"/>
      <c r="AC6987" s="5"/>
      <c r="AD6987" s="5"/>
      <c r="AE6987" s="5"/>
      <c r="AF6987" s="5"/>
      <c r="AG6987" s="5"/>
      <c r="AH6987" s="40"/>
      <c r="AI6987" s="3"/>
      <c r="AJ6987" s="3"/>
      <c r="AK6987" s="3"/>
      <c r="AL6987" s="3"/>
      <c r="AM6987" s="3"/>
      <c r="AN6987" s="3"/>
      <c r="AO6987" s="3"/>
      <c r="AP6987" s="3"/>
      <c r="AQ6987" s="3"/>
      <c r="AR6987" s="3"/>
      <c r="AS6987" s="3"/>
      <c r="AT6987" s="51"/>
      <c r="AU6987" s="48"/>
      <c r="AV6987" s="52"/>
      <c r="AW6987" s="52"/>
    </row>
    <row r="6988" spans="1:49" ht="15" customHeight="1" x14ac:dyDescent="0.25">
      <c r="A6988" s="11">
        <f t="shared" si="1061"/>
        <v>6985</v>
      </c>
      <c r="B6988" s="29">
        <v>38032</v>
      </c>
      <c r="C6988" s="25">
        <v>22</v>
      </c>
      <c r="D6988" s="12">
        <v>33.4</v>
      </c>
      <c r="E6988" s="25">
        <v>26.2</v>
      </c>
      <c r="F6988" s="35">
        <v>76</v>
      </c>
      <c r="G6988" s="25">
        <v>0</v>
      </c>
      <c r="H6988" s="13">
        <v>6.9</v>
      </c>
      <c r="I6988" s="25"/>
      <c r="J6988" s="12">
        <v>90</v>
      </c>
      <c r="K6988" s="12">
        <v>1</v>
      </c>
      <c r="L6988" s="25" t="s">
        <v>11</v>
      </c>
      <c r="M6988" s="10"/>
      <c r="N6988" s="15"/>
      <c r="O6988" s="15"/>
      <c r="P6988" s="4"/>
      <c r="Q6988" s="65"/>
      <c r="R6988" s="42"/>
      <c r="S6988" s="44"/>
      <c r="T6988" s="44"/>
      <c r="U6988" s="5"/>
      <c r="V6988" s="5"/>
      <c r="W6988" s="5"/>
      <c r="X6988" s="5"/>
      <c r="Y6988" s="5"/>
      <c r="Z6988" s="5"/>
      <c r="AA6988" s="5"/>
      <c r="AB6988" s="5"/>
      <c r="AC6988" s="5"/>
      <c r="AD6988" s="5"/>
      <c r="AE6988" s="5"/>
      <c r="AF6988" s="5"/>
      <c r="AG6988" s="5"/>
      <c r="AH6988" s="40"/>
      <c r="AI6988" s="3"/>
      <c r="AJ6988" s="3"/>
      <c r="AK6988" s="3"/>
      <c r="AL6988" s="3"/>
      <c r="AM6988" s="3"/>
      <c r="AN6988" s="3"/>
      <c r="AO6988" s="3"/>
      <c r="AP6988" s="3"/>
      <c r="AQ6988" s="3"/>
      <c r="AR6988" s="3"/>
      <c r="AS6988" s="3"/>
      <c r="AT6988" s="51"/>
      <c r="AU6988" s="48"/>
      <c r="AV6988" s="52"/>
      <c r="AW6988" s="52"/>
    </row>
    <row r="6989" spans="1:49" ht="15" customHeight="1" x14ac:dyDescent="0.25">
      <c r="A6989" s="11">
        <f t="shared" si="1061"/>
        <v>6986</v>
      </c>
      <c r="B6989" s="29">
        <v>38033</v>
      </c>
      <c r="C6989" s="25">
        <v>22</v>
      </c>
      <c r="D6989" s="12">
        <v>34.4</v>
      </c>
      <c r="E6989" s="25">
        <v>25.6</v>
      </c>
      <c r="F6989" s="35">
        <v>78</v>
      </c>
      <c r="G6989" s="25">
        <v>0</v>
      </c>
      <c r="H6989" s="13">
        <v>7.2</v>
      </c>
      <c r="I6989" s="25"/>
      <c r="J6989" s="12">
        <v>270</v>
      </c>
      <c r="K6989" s="12">
        <v>2</v>
      </c>
      <c r="L6989" s="25" t="s">
        <v>11</v>
      </c>
      <c r="M6989" s="10"/>
      <c r="N6989" s="15"/>
      <c r="O6989" s="15"/>
      <c r="P6989" s="4"/>
      <c r="Q6989" s="65"/>
      <c r="R6989" s="42"/>
      <c r="S6989" s="44"/>
      <c r="T6989" s="44"/>
      <c r="U6989" s="5"/>
      <c r="V6989" s="5"/>
      <c r="W6989" s="5"/>
      <c r="X6989" s="5"/>
      <c r="Y6989" s="5"/>
      <c r="Z6989" s="5"/>
      <c r="AA6989" s="5"/>
      <c r="AB6989" s="5"/>
      <c r="AC6989" s="5"/>
      <c r="AD6989" s="5"/>
      <c r="AE6989" s="5"/>
      <c r="AF6989" s="5"/>
      <c r="AG6989" s="5"/>
      <c r="AH6989" s="40"/>
      <c r="AI6989" s="3"/>
      <c r="AJ6989" s="3"/>
      <c r="AK6989" s="3"/>
      <c r="AL6989" s="3"/>
      <c r="AM6989" s="3"/>
      <c r="AN6989" s="3"/>
      <c r="AO6989" s="3"/>
      <c r="AP6989" s="3"/>
      <c r="AQ6989" s="3"/>
      <c r="AR6989" s="3"/>
      <c r="AS6989" s="3"/>
      <c r="AT6989" s="51"/>
      <c r="AU6989" s="48"/>
      <c r="AV6989" s="52"/>
      <c r="AW6989" s="52"/>
    </row>
    <row r="6990" spans="1:49" ht="15" customHeight="1" x14ac:dyDescent="0.25">
      <c r="A6990" s="11">
        <f t="shared" si="1061"/>
        <v>6987</v>
      </c>
      <c r="B6990" s="29">
        <v>38034</v>
      </c>
      <c r="C6990" s="25">
        <v>22</v>
      </c>
      <c r="D6990" s="12">
        <v>32.5</v>
      </c>
      <c r="E6990" s="25">
        <v>25.9</v>
      </c>
      <c r="F6990" s="35">
        <v>83</v>
      </c>
      <c r="G6990" s="25">
        <v>0</v>
      </c>
      <c r="H6990" s="13">
        <v>6.1</v>
      </c>
      <c r="I6990" s="25"/>
      <c r="J6990" s="12">
        <v>45</v>
      </c>
      <c r="K6990" s="12">
        <v>1</v>
      </c>
      <c r="L6990" s="25" t="s">
        <v>11</v>
      </c>
      <c r="M6990" s="10"/>
      <c r="N6990" s="15"/>
      <c r="O6990" s="15"/>
      <c r="P6990" s="4"/>
      <c r="Q6990" s="65"/>
      <c r="R6990" s="42"/>
      <c r="S6990" s="44"/>
      <c r="T6990" s="44"/>
      <c r="U6990" s="5"/>
      <c r="V6990" s="5"/>
      <c r="W6990" s="5"/>
      <c r="X6990" s="5"/>
      <c r="Y6990" s="5"/>
      <c r="Z6990" s="5"/>
      <c r="AA6990" s="5"/>
      <c r="AB6990" s="5"/>
      <c r="AC6990" s="5"/>
      <c r="AD6990" s="5"/>
      <c r="AE6990" s="5"/>
      <c r="AF6990" s="5"/>
      <c r="AG6990" s="5"/>
      <c r="AH6990" s="40"/>
      <c r="AI6990" s="3"/>
      <c r="AJ6990" s="3"/>
      <c r="AK6990" s="3"/>
      <c r="AL6990" s="3"/>
      <c r="AM6990" s="3"/>
      <c r="AN6990" s="3"/>
      <c r="AO6990" s="3"/>
      <c r="AP6990" s="3"/>
      <c r="AQ6990" s="3"/>
      <c r="AR6990" s="3"/>
      <c r="AS6990" s="3"/>
      <c r="AT6990" s="51"/>
      <c r="AU6990" s="48"/>
      <c r="AV6990" s="52"/>
      <c r="AW6990" s="52"/>
    </row>
    <row r="6991" spans="1:49" ht="15" customHeight="1" x14ac:dyDescent="0.25">
      <c r="A6991" s="11">
        <f t="shared" si="1061"/>
        <v>6988</v>
      </c>
      <c r="B6991" s="29">
        <v>38035</v>
      </c>
      <c r="C6991" s="25">
        <v>23</v>
      </c>
      <c r="D6991" s="12">
        <v>32.6</v>
      </c>
      <c r="E6991" s="25">
        <v>25.9</v>
      </c>
      <c r="F6991" s="35">
        <v>84</v>
      </c>
      <c r="G6991" s="25">
        <v>0</v>
      </c>
      <c r="H6991" s="13">
        <v>5.4</v>
      </c>
      <c r="I6991" s="25"/>
      <c r="J6991" s="12">
        <v>225</v>
      </c>
      <c r="K6991" s="12">
        <v>1</v>
      </c>
      <c r="L6991" s="25" t="s">
        <v>11</v>
      </c>
      <c r="M6991" s="10"/>
      <c r="N6991" s="15"/>
      <c r="O6991" s="15"/>
      <c r="P6991" s="4"/>
      <c r="Q6991" s="65"/>
      <c r="R6991" s="42"/>
      <c r="S6991" s="44"/>
      <c r="T6991" s="44"/>
      <c r="U6991" s="5"/>
      <c r="V6991" s="5"/>
      <c r="W6991" s="5"/>
      <c r="X6991" s="5"/>
      <c r="Y6991" s="5"/>
      <c r="Z6991" s="5"/>
      <c r="AA6991" s="5"/>
      <c r="AB6991" s="5"/>
      <c r="AC6991" s="5"/>
      <c r="AD6991" s="5"/>
      <c r="AE6991" s="5"/>
      <c r="AF6991" s="5"/>
      <c r="AG6991" s="5"/>
      <c r="AH6991" s="40"/>
      <c r="AI6991" s="3"/>
      <c r="AJ6991" s="3"/>
      <c r="AK6991" s="3"/>
      <c r="AL6991" s="3"/>
      <c r="AM6991" s="3"/>
      <c r="AN6991" s="3"/>
      <c r="AO6991" s="3"/>
      <c r="AP6991" s="3"/>
      <c r="AQ6991" s="3"/>
      <c r="AR6991" s="3"/>
      <c r="AS6991" s="3"/>
      <c r="AT6991" s="51"/>
      <c r="AU6991" s="48"/>
      <c r="AV6991" s="52"/>
      <c r="AW6991" s="52"/>
    </row>
    <row r="6992" spans="1:49" ht="15" customHeight="1" x14ac:dyDescent="0.25">
      <c r="A6992" s="11">
        <f t="shared" si="1061"/>
        <v>6989</v>
      </c>
      <c r="B6992" s="29">
        <v>38036</v>
      </c>
      <c r="C6992" s="25">
        <v>23</v>
      </c>
      <c r="D6992" s="12">
        <v>29.6</v>
      </c>
      <c r="E6992" s="25">
        <v>24.6</v>
      </c>
      <c r="F6992" s="35">
        <v>86</v>
      </c>
      <c r="G6992" s="25">
        <v>55</v>
      </c>
      <c r="H6992" s="13">
        <v>0</v>
      </c>
      <c r="I6992" s="25"/>
      <c r="J6992" s="12">
        <v>225</v>
      </c>
      <c r="K6992" s="12">
        <v>0</v>
      </c>
      <c r="L6992" s="25" t="s">
        <v>11</v>
      </c>
      <c r="M6992" s="10"/>
      <c r="N6992" s="15"/>
      <c r="O6992" s="15"/>
      <c r="P6992" s="4"/>
      <c r="Q6992" s="65"/>
      <c r="R6992" s="42"/>
      <c r="S6992" s="44"/>
      <c r="T6992" s="44"/>
      <c r="U6992" s="5"/>
      <c r="V6992" s="5"/>
      <c r="W6992" s="5"/>
      <c r="X6992" s="5"/>
      <c r="Y6992" s="5"/>
      <c r="Z6992" s="5"/>
      <c r="AA6992" s="5"/>
      <c r="AB6992" s="5"/>
      <c r="AC6992" s="5"/>
      <c r="AD6992" s="5"/>
      <c r="AE6992" s="5"/>
      <c r="AF6992" s="5"/>
      <c r="AG6992" s="5"/>
      <c r="AH6992" s="40"/>
      <c r="AI6992" s="3"/>
      <c r="AJ6992" s="3"/>
      <c r="AK6992" s="3"/>
      <c r="AL6992" s="3"/>
      <c r="AM6992" s="3"/>
      <c r="AN6992" s="3"/>
      <c r="AO6992" s="3"/>
      <c r="AP6992" s="3"/>
      <c r="AQ6992" s="3"/>
      <c r="AR6992" s="3"/>
      <c r="AS6992" s="3"/>
      <c r="AT6992" s="51"/>
      <c r="AU6992" s="48"/>
      <c r="AV6992" s="52"/>
      <c r="AW6992" s="52"/>
    </row>
    <row r="6993" spans="1:49" ht="15" customHeight="1" x14ac:dyDescent="0.25">
      <c r="A6993" s="11">
        <f t="shared" si="1061"/>
        <v>6990</v>
      </c>
      <c r="B6993" s="29">
        <v>38037</v>
      </c>
      <c r="C6993" s="25">
        <v>22</v>
      </c>
      <c r="D6993" s="12">
        <v>31.8</v>
      </c>
      <c r="E6993" s="25">
        <v>26</v>
      </c>
      <c r="F6993" s="35">
        <v>85</v>
      </c>
      <c r="G6993" s="25">
        <v>8.4</v>
      </c>
      <c r="H6993" s="13">
        <v>4.4000000000000004</v>
      </c>
      <c r="I6993" s="25"/>
      <c r="J6993" s="12">
        <v>225</v>
      </c>
      <c r="K6993" s="12">
        <v>0</v>
      </c>
      <c r="L6993" s="25" t="s">
        <v>11</v>
      </c>
      <c r="M6993" s="10"/>
      <c r="N6993" s="15"/>
      <c r="O6993" s="15"/>
      <c r="P6993" s="4"/>
      <c r="Q6993" s="65"/>
      <c r="R6993" s="42"/>
      <c r="S6993" s="44"/>
      <c r="T6993" s="44"/>
      <c r="U6993" s="5"/>
      <c r="V6993" s="5"/>
      <c r="W6993" s="5"/>
      <c r="X6993" s="5"/>
      <c r="Y6993" s="5"/>
      <c r="Z6993" s="5"/>
      <c r="AA6993" s="5"/>
      <c r="AB6993" s="5"/>
      <c r="AC6993" s="5"/>
      <c r="AD6993" s="5"/>
      <c r="AE6993" s="5"/>
      <c r="AF6993" s="5"/>
      <c r="AG6993" s="5"/>
      <c r="AH6993" s="40"/>
      <c r="AI6993" s="3"/>
      <c r="AJ6993" s="3"/>
      <c r="AK6993" s="3"/>
      <c r="AL6993" s="3"/>
      <c r="AM6993" s="3"/>
      <c r="AN6993" s="3"/>
      <c r="AO6993" s="3"/>
      <c r="AP6993" s="3"/>
      <c r="AQ6993" s="3"/>
      <c r="AR6993" s="3"/>
      <c r="AS6993" s="3"/>
      <c r="AT6993" s="51"/>
      <c r="AU6993" s="48"/>
      <c r="AV6993" s="52"/>
      <c r="AW6993" s="52"/>
    </row>
    <row r="6994" spans="1:49" ht="15" customHeight="1" x14ac:dyDescent="0.25">
      <c r="A6994" s="11">
        <f t="shared" si="1061"/>
        <v>6991</v>
      </c>
      <c r="B6994" s="29">
        <v>38038</v>
      </c>
      <c r="C6994" s="25">
        <v>24</v>
      </c>
      <c r="D6994" s="12">
        <v>31.8</v>
      </c>
      <c r="E6994" s="25">
        <v>26.5</v>
      </c>
      <c r="F6994" s="35">
        <v>88</v>
      </c>
      <c r="G6994" s="25">
        <v>1.5</v>
      </c>
      <c r="H6994" s="13">
        <v>4.8</v>
      </c>
      <c r="I6994" s="25"/>
      <c r="J6994" s="12">
        <v>270</v>
      </c>
      <c r="K6994" s="12">
        <v>0</v>
      </c>
      <c r="L6994" s="25" t="s">
        <v>11</v>
      </c>
      <c r="M6994" s="10"/>
      <c r="N6994" s="15"/>
      <c r="O6994" s="15"/>
      <c r="P6994" s="4"/>
      <c r="Q6994" s="65"/>
      <c r="R6994" s="42"/>
      <c r="S6994" s="44"/>
      <c r="T6994" s="44"/>
      <c r="U6994" s="5"/>
      <c r="V6994" s="5"/>
      <c r="W6994" s="5"/>
      <c r="X6994" s="5"/>
      <c r="Y6994" s="5"/>
      <c r="Z6994" s="5"/>
      <c r="AA6994" s="5"/>
      <c r="AB6994" s="5"/>
      <c r="AC6994" s="5"/>
      <c r="AD6994" s="5"/>
      <c r="AE6994" s="5"/>
      <c r="AF6994" s="5"/>
      <c r="AG6994" s="5"/>
      <c r="AH6994" s="40"/>
      <c r="AI6994" s="3"/>
      <c r="AJ6994" s="3"/>
      <c r="AK6994" s="3"/>
      <c r="AL6994" s="3"/>
      <c r="AM6994" s="3"/>
      <c r="AN6994" s="3"/>
      <c r="AO6994" s="3"/>
      <c r="AP6994" s="3"/>
      <c r="AQ6994" s="3"/>
      <c r="AR6994" s="3"/>
      <c r="AS6994" s="3"/>
      <c r="AT6994" s="51"/>
      <c r="AU6994" s="48"/>
      <c r="AV6994" s="52"/>
      <c r="AW6994" s="52"/>
    </row>
    <row r="6995" spans="1:49" ht="15" customHeight="1" x14ac:dyDescent="0.25">
      <c r="A6995" s="11">
        <f t="shared" si="1061"/>
        <v>6992</v>
      </c>
      <c r="B6995" s="29">
        <v>38039</v>
      </c>
      <c r="C6995" s="25">
        <v>22</v>
      </c>
      <c r="D6995" s="12">
        <v>30.6</v>
      </c>
      <c r="E6995" s="25">
        <v>24.9</v>
      </c>
      <c r="F6995" s="35">
        <v>87</v>
      </c>
      <c r="G6995" s="25">
        <v>18.2</v>
      </c>
      <c r="H6995" s="13">
        <v>4.9000000000000004</v>
      </c>
      <c r="I6995" s="25"/>
      <c r="J6995" s="12">
        <v>270</v>
      </c>
      <c r="K6995" s="12">
        <v>1</v>
      </c>
      <c r="L6995" s="25" t="s">
        <v>11</v>
      </c>
      <c r="M6995" s="10"/>
      <c r="N6995" s="15"/>
      <c r="O6995" s="15"/>
      <c r="P6995" s="4"/>
      <c r="Q6995" s="65"/>
      <c r="R6995" s="42"/>
      <c r="S6995" s="44"/>
      <c r="T6995" s="44"/>
      <c r="U6995" s="5"/>
      <c r="V6995" s="5"/>
      <c r="W6995" s="5"/>
      <c r="X6995" s="5"/>
      <c r="Y6995" s="5"/>
      <c r="Z6995" s="5"/>
      <c r="AA6995" s="5"/>
      <c r="AB6995" s="5"/>
      <c r="AC6995" s="5"/>
      <c r="AD6995" s="5"/>
      <c r="AE6995" s="5"/>
      <c r="AF6995" s="5"/>
      <c r="AG6995" s="5"/>
      <c r="AH6995" s="40"/>
      <c r="AI6995" s="3"/>
      <c r="AJ6995" s="3"/>
      <c r="AK6995" s="3"/>
      <c r="AL6995" s="3"/>
      <c r="AM6995" s="3"/>
      <c r="AN6995" s="3"/>
      <c r="AO6995" s="3"/>
      <c r="AP6995" s="3"/>
      <c r="AQ6995" s="3"/>
      <c r="AR6995" s="3"/>
      <c r="AS6995" s="3"/>
      <c r="AT6995" s="51"/>
      <c r="AU6995" s="48"/>
      <c r="AV6995" s="52"/>
      <c r="AW6995" s="52"/>
    </row>
    <row r="6996" spans="1:49" ht="15" customHeight="1" x14ac:dyDescent="0.25">
      <c r="A6996" s="11">
        <f t="shared" si="1061"/>
        <v>6993</v>
      </c>
      <c r="B6996" s="29">
        <v>38040</v>
      </c>
      <c r="C6996" s="25">
        <v>22</v>
      </c>
      <c r="D6996" s="12">
        <v>31.4</v>
      </c>
      <c r="E6996" s="25">
        <v>25.7</v>
      </c>
      <c r="F6996" s="35">
        <v>86</v>
      </c>
      <c r="G6996" s="25">
        <v>7.9</v>
      </c>
      <c r="H6996" s="13">
        <v>4.3</v>
      </c>
      <c r="I6996" s="25"/>
      <c r="J6996" s="12">
        <v>225</v>
      </c>
      <c r="K6996" s="12">
        <v>3</v>
      </c>
      <c r="L6996" s="25" t="s">
        <v>11</v>
      </c>
      <c r="M6996" s="10"/>
      <c r="N6996" s="15"/>
      <c r="O6996" s="15"/>
      <c r="P6996" s="4"/>
      <c r="Q6996" s="65"/>
      <c r="R6996" s="42"/>
      <c r="S6996" s="44"/>
      <c r="T6996" s="44"/>
      <c r="U6996" s="5"/>
      <c r="V6996" s="5"/>
      <c r="W6996" s="5"/>
      <c r="X6996" s="5"/>
      <c r="Y6996" s="5"/>
      <c r="Z6996" s="5"/>
      <c r="AA6996" s="5"/>
      <c r="AB6996" s="5"/>
      <c r="AC6996" s="5"/>
      <c r="AD6996" s="5"/>
      <c r="AE6996" s="5"/>
      <c r="AF6996" s="5"/>
      <c r="AG6996" s="5"/>
      <c r="AH6996" s="40"/>
      <c r="AI6996" s="3"/>
      <c r="AJ6996" s="3"/>
      <c r="AK6996" s="3"/>
      <c r="AL6996" s="3"/>
      <c r="AM6996" s="3"/>
      <c r="AN6996" s="3"/>
      <c r="AO6996" s="3"/>
      <c r="AP6996" s="3"/>
      <c r="AQ6996" s="3"/>
      <c r="AR6996" s="3"/>
      <c r="AS6996" s="3"/>
      <c r="AT6996" s="51"/>
      <c r="AU6996" s="48"/>
      <c r="AV6996" s="52"/>
      <c r="AW6996" s="52"/>
    </row>
    <row r="6997" spans="1:49" ht="15" customHeight="1" x14ac:dyDescent="0.25">
      <c r="A6997" s="11">
        <f t="shared" si="1061"/>
        <v>6994</v>
      </c>
      <c r="B6997" s="29">
        <v>38041</v>
      </c>
      <c r="C6997" s="25">
        <v>24</v>
      </c>
      <c r="D6997" s="12">
        <v>32.799999999999997</v>
      </c>
      <c r="E6997" s="25">
        <v>26.4</v>
      </c>
      <c r="F6997" s="35">
        <v>83</v>
      </c>
      <c r="G6997" s="25">
        <v>0.4</v>
      </c>
      <c r="H6997" s="13">
        <v>5.8</v>
      </c>
      <c r="I6997" s="25"/>
      <c r="J6997" s="12">
        <v>270</v>
      </c>
      <c r="K6997" s="12">
        <v>1</v>
      </c>
      <c r="L6997" s="25" t="s">
        <v>11</v>
      </c>
      <c r="M6997" s="10"/>
      <c r="N6997" s="15"/>
      <c r="O6997" s="15"/>
      <c r="P6997" s="4"/>
      <c r="Q6997" s="65"/>
      <c r="R6997" s="42"/>
      <c r="S6997" s="44"/>
      <c r="T6997" s="44"/>
      <c r="U6997" s="5"/>
      <c r="V6997" s="5"/>
      <c r="W6997" s="5"/>
      <c r="X6997" s="5"/>
      <c r="Y6997" s="5"/>
      <c r="Z6997" s="5"/>
      <c r="AA6997" s="5"/>
      <c r="AB6997" s="5"/>
      <c r="AC6997" s="5"/>
      <c r="AD6997" s="5"/>
      <c r="AE6997" s="5"/>
      <c r="AF6997" s="5"/>
      <c r="AG6997" s="5"/>
      <c r="AH6997" s="40"/>
      <c r="AI6997" s="3"/>
      <c r="AJ6997" s="3"/>
      <c r="AK6997" s="3"/>
      <c r="AL6997" s="3"/>
      <c r="AM6997" s="3"/>
      <c r="AN6997" s="3"/>
      <c r="AO6997" s="3"/>
      <c r="AP6997" s="3"/>
      <c r="AQ6997" s="3"/>
      <c r="AR6997" s="3"/>
      <c r="AS6997" s="3"/>
      <c r="AT6997" s="51"/>
      <c r="AU6997" s="48"/>
      <c r="AV6997" s="52"/>
      <c r="AW6997" s="52"/>
    </row>
    <row r="6998" spans="1:49" ht="15" customHeight="1" x14ac:dyDescent="0.25">
      <c r="A6998" s="11">
        <f t="shared" si="1061"/>
        <v>6995</v>
      </c>
      <c r="B6998" s="29">
        <v>38042</v>
      </c>
      <c r="C6998" s="25">
        <v>23</v>
      </c>
      <c r="D6998" s="12">
        <v>32.799999999999997</v>
      </c>
      <c r="E6998" s="25">
        <v>26</v>
      </c>
      <c r="F6998" s="35">
        <v>90</v>
      </c>
      <c r="G6998" s="25">
        <v>0.6</v>
      </c>
      <c r="H6998" s="13">
        <v>2.8</v>
      </c>
      <c r="I6998" s="25"/>
      <c r="J6998" s="12">
        <v>225</v>
      </c>
      <c r="K6998" s="12">
        <v>1</v>
      </c>
      <c r="L6998" s="25" t="s">
        <v>11</v>
      </c>
      <c r="M6998" s="10"/>
      <c r="N6998" s="15"/>
      <c r="O6998" s="15"/>
      <c r="P6998" s="4"/>
      <c r="Q6998" s="65"/>
      <c r="R6998" s="42"/>
      <c r="S6998" s="44"/>
      <c r="T6998" s="44"/>
      <c r="U6998" s="5"/>
      <c r="V6998" s="5"/>
      <c r="W6998" s="5"/>
      <c r="X6998" s="5"/>
      <c r="Y6998" s="5"/>
      <c r="Z6998" s="5"/>
      <c r="AA6998" s="5"/>
      <c r="AB6998" s="5"/>
      <c r="AC6998" s="5"/>
      <c r="AD6998" s="5"/>
      <c r="AE6998" s="5"/>
      <c r="AF6998" s="5"/>
      <c r="AG6998" s="5"/>
      <c r="AH6998" s="40"/>
      <c r="AI6998" s="3"/>
      <c r="AJ6998" s="3"/>
      <c r="AK6998" s="3"/>
      <c r="AL6998" s="3"/>
      <c r="AM6998" s="3"/>
      <c r="AN6998" s="3"/>
      <c r="AO6998" s="3"/>
      <c r="AP6998" s="3"/>
      <c r="AQ6998" s="3"/>
      <c r="AR6998" s="3"/>
      <c r="AS6998" s="3"/>
      <c r="AT6998" s="51"/>
      <c r="AU6998" s="48"/>
      <c r="AV6998" s="52"/>
      <c r="AW6998" s="52"/>
    </row>
    <row r="6999" spans="1:49" ht="15" customHeight="1" x14ac:dyDescent="0.25">
      <c r="A6999" s="11">
        <f t="shared" si="1061"/>
        <v>6996</v>
      </c>
      <c r="B6999" s="29">
        <v>38043</v>
      </c>
      <c r="C6999" s="25">
        <v>22</v>
      </c>
      <c r="D6999" s="12">
        <v>31.7</v>
      </c>
      <c r="E6999" s="25">
        <v>26.4</v>
      </c>
      <c r="F6999" s="35">
        <v>87</v>
      </c>
      <c r="G6999" s="25">
        <v>3</v>
      </c>
      <c r="H6999" s="13">
        <v>4.2</v>
      </c>
      <c r="I6999" s="25"/>
      <c r="J6999" s="12">
        <v>225</v>
      </c>
      <c r="K6999" s="12">
        <v>1</v>
      </c>
      <c r="L6999" s="25" t="s">
        <v>11</v>
      </c>
      <c r="M6999" s="10"/>
      <c r="N6999" s="15"/>
      <c r="O6999" s="15"/>
      <c r="P6999" s="4"/>
      <c r="Q6999" s="65"/>
      <c r="R6999" s="42"/>
      <c r="S6999" s="44"/>
      <c r="T6999" s="44"/>
      <c r="U6999" s="5"/>
      <c r="V6999" s="5"/>
      <c r="W6999" s="5"/>
      <c r="X6999" s="5"/>
      <c r="Y6999" s="5"/>
      <c r="Z6999" s="5"/>
      <c r="AA6999" s="5"/>
      <c r="AB6999" s="5"/>
      <c r="AC6999" s="5"/>
      <c r="AD6999" s="5"/>
      <c r="AE6999" s="5"/>
      <c r="AF6999" s="5"/>
      <c r="AG6999" s="5"/>
      <c r="AH6999" s="40"/>
      <c r="AI6999" s="3"/>
      <c r="AJ6999" s="3"/>
      <c r="AK6999" s="3"/>
      <c r="AL6999" s="3"/>
      <c r="AM6999" s="3"/>
      <c r="AN6999" s="3"/>
      <c r="AO6999" s="3"/>
      <c r="AP6999" s="3"/>
      <c r="AQ6999" s="3"/>
      <c r="AR6999" s="3"/>
      <c r="AS6999" s="3"/>
      <c r="AT6999" s="51"/>
      <c r="AU6999" s="48"/>
      <c r="AV6999" s="52"/>
      <c r="AW6999" s="52"/>
    </row>
    <row r="7000" spans="1:49" ht="15" customHeight="1" x14ac:dyDescent="0.25">
      <c r="A7000" s="11">
        <f t="shared" si="1061"/>
        <v>6997</v>
      </c>
      <c r="B7000" s="29">
        <v>38044</v>
      </c>
      <c r="C7000" s="25">
        <v>23</v>
      </c>
      <c r="D7000" s="12">
        <v>31.8</v>
      </c>
      <c r="E7000" s="25">
        <v>26.2</v>
      </c>
      <c r="F7000" s="35">
        <v>88</v>
      </c>
      <c r="G7000" s="25">
        <v>13</v>
      </c>
      <c r="H7000" s="13">
        <v>1.6</v>
      </c>
      <c r="I7000" s="25"/>
      <c r="J7000" s="12">
        <v>225</v>
      </c>
      <c r="K7000" s="12">
        <v>1</v>
      </c>
      <c r="L7000" s="25" t="s">
        <v>11</v>
      </c>
      <c r="M7000" s="10"/>
      <c r="N7000" s="15"/>
      <c r="O7000" s="15"/>
      <c r="P7000" s="4"/>
      <c r="Q7000" s="65"/>
      <c r="R7000" s="42"/>
      <c r="S7000" s="44"/>
      <c r="T7000" s="44"/>
      <c r="U7000" s="5"/>
      <c r="V7000" s="5"/>
      <c r="W7000" s="5"/>
      <c r="X7000" s="5"/>
      <c r="Y7000" s="5"/>
      <c r="Z7000" s="5"/>
      <c r="AA7000" s="5"/>
      <c r="AB7000" s="5"/>
      <c r="AC7000" s="5"/>
      <c r="AD7000" s="5"/>
      <c r="AE7000" s="5"/>
      <c r="AF7000" s="5"/>
      <c r="AG7000" s="5"/>
      <c r="AH7000" s="40"/>
      <c r="AI7000" s="3"/>
      <c r="AJ7000" s="3"/>
      <c r="AK7000" s="3"/>
      <c r="AL7000" s="3"/>
      <c r="AM7000" s="3"/>
      <c r="AN7000" s="3"/>
      <c r="AO7000" s="3"/>
      <c r="AP7000" s="3"/>
      <c r="AQ7000" s="3"/>
      <c r="AR7000" s="3"/>
      <c r="AS7000" s="3"/>
      <c r="AT7000" s="51"/>
      <c r="AU7000" s="48"/>
      <c r="AV7000" s="52"/>
      <c r="AW7000" s="52"/>
    </row>
    <row r="7001" spans="1:49" ht="15" customHeight="1" x14ac:dyDescent="0.25">
      <c r="A7001" s="11">
        <f t="shared" si="1061"/>
        <v>6998</v>
      </c>
      <c r="B7001" s="29">
        <v>38045</v>
      </c>
      <c r="C7001" s="25">
        <v>22</v>
      </c>
      <c r="D7001" s="12">
        <v>31</v>
      </c>
      <c r="E7001" s="25">
        <v>25.4</v>
      </c>
      <c r="F7001" s="35">
        <v>90</v>
      </c>
      <c r="G7001" s="25">
        <v>39.9</v>
      </c>
      <c r="H7001" s="13">
        <v>1.7</v>
      </c>
      <c r="I7001" s="25"/>
      <c r="J7001" s="12">
        <v>45</v>
      </c>
      <c r="K7001" s="12">
        <v>0</v>
      </c>
      <c r="L7001" s="25" t="s">
        <v>11</v>
      </c>
      <c r="M7001" s="10"/>
      <c r="N7001" s="15"/>
      <c r="O7001" s="15"/>
      <c r="P7001" s="4"/>
      <c r="Q7001" s="65"/>
      <c r="R7001" s="42"/>
      <c r="S7001" s="44"/>
      <c r="T7001" s="44"/>
      <c r="U7001" s="5"/>
      <c r="V7001" s="5"/>
      <c r="W7001" s="5"/>
      <c r="X7001" s="5"/>
      <c r="Y7001" s="5"/>
      <c r="Z7001" s="5"/>
      <c r="AA7001" s="5"/>
      <c r="AB7001" s="5"/>
      <c r="AC7001" s="5"/>
      <c r="AD7001" s="5"/>
      <c r="AE7001" s="5"/>
      <c r="AF7001" s="5"/>
      <c r="AG7001" s="5"/>
      <c r="AH7001" s="40"/>
      <c r="AI7001" s="3"/>
      <c r="AJ7001" s="3"/>
      <c r="AK7001" s="3"/>
      <c r="AL7001" s="3"/>
      <c r="AM7001" s="3"/>
      <c r="AN7001" s="3"/>
      <c r="AO7001" s="3"/>
      <c r="AP7001" s="3"/>
      <c r="AQ7001" s="3"/>
      <c r="AR7001" s="3"/>
      <c r="AS7001" s="3"/>
      <c r="AT7001" s="51"/>
      <c r="AU7001" s="48"/>
      <c r="AV7001" s="52"/>
      <c r="AW7001" s="52"/>
    </row>
    <row r="7002" spans="1:49" ht="15" customHeight="1" x14ac:dyDescent="0.25">
      <c r="A7002" s="11">
        <f t="shared" si="1061"/>
        <v>6999</v>
      </c>
      <c r="B7002" s="29">
        <v>38046</v>
      </c>
      <c r="C7002" s="25">
        <v>22</v>
      </c>
      <c r="D7002" s="12">
        <v>30.6</v>
      </c>
      <c r="E7002" s="25">
        <v>26.2</v>
      </c>
      <c r="F7002" s="35">
        <v>89</v>
      </c>
      <c r="G7002" s="25">
        <v>31.2</v>
      </c>
      <c r="H7002" s="13">
        <v>4.5</v>
      </c>
      <c r="I7002" s="25"/>
      <c r="J7002" s="12">
        <v>270</v>
      </c>
      <c r="K7002" s="12">
        <v>0</v>
      </c>
      <c r="L7002" s="25" t="s">
        <v>11</v>
      </c>
      <c r="M7002" s="10"/>
      <c r="N7002" s="15"/>
      <c r="O7002" s="15"/>
      <c r="P7002" s="4"/>
      <c r="Q7002" s="65"/>
      <c r="R7002" s="42"/>
      <c r="S7002" s="44"/>
      <c r="T7002" s="44"/>
      <c r="U7002" s="5"/>
      <c r="V7002" s="5"/>
      <c r="W7002" s="5"/>
      <c r="X7002" s="5"/>
      <c r="Y7002" s="5"/>
      <c r="Z7002" s="5"/>
      <c r="AA7002" s="5"/>
      <c r="AB7002" s="5"/>
      <c r="AC7002" s="5"/>
      <c r="AD7002" s="5"/>
      <c r="AE7002" s="5"/>
      <c r="AF7002" s="5"/>
      <c r="AG7002" s="5"/>
      <c r="AH7002" s="40"/>
      <c r="AI7002" s="3"/>
      <c r="AJ7002" s="3"/>
      <c r="AK7002" s="3"/>
      <c r="AL7002" s="3"/>
      <c r="AM7002" s="3"/>
      <c r="AN7002" s="3"/>
      <c r="AO7002" s="3"/>
      <c r="AP7002" s="3"/>
      <c r="AQ7002" s="3"/>
      <c r="AR7002" s="3"/>
      <c r="AS7002" s="3"/>
      <c r="AT7002" s="51"/>
      <c r="AU7002" s="48"/>
      <c r="AV7002" s="52"/>
      <c r="AW7002" s="52"/>
    </row>
    <row r="7003" spans="1:49" ht="15" customHeight="1" x14ac:dyDescent="0.25">
      <c r="A7003" s="11">
        <f t="shared" si="1061"/>
        <v>7000</v>
      </c>
      <c r="B7003" s="29">
        <v>38047</v>
      </c>
      <c r="C7003" s="25">
        <v>23</v>
      </c>
      <c r="D7003" s="12">
        <v>29.4</v>
      </c>
      <c r="E7003" s="25">
        <v>24.9</v>
      </c>
      <c r="F7003" s="35">
        <v>94</v>
      </c>
      <c r="G7003" s="25">
        <v>1.1000000000000001</v>
      </c>
      <c r="H7003" s="13">
        <v>0.6</v>
      </c>
      <c r="I7003" s="25"/>
      <c r="J7003" s="12">
        <v>270</v>
      </c>
      <c r="K7003" s="12">
        <v>0</v>
      </c>
      <c r="L7003" s="25" t="s">
        <v>15</v>
      </c>
      <c r="M7003" s="10"/>
      <c r="N7003" s="15"/>
      <c r="O7003" s="15"/>
      <c r="P7003" s="4"/>
      <c r="Q7003" s="65"/>
      <c r="R7003" s="42"/>
      <c r="S7003" s="44"/>
      <c r="T7003" s="44"/>
      <c r="U7003" s="5"/>
      <c r="V7003" s="5"/>
      <c r="W7003" s="5"/>
      <c r="X7003" s="5"/>
      <c r="Y7003" s="5"/>
      <c r="Z7003" s="5"/>
      <c r="AA7003" s="5"/>
      <c r="AB7003" s="5"/>
      <c r="AC7003" s="5"/>
      <c r="AD7003" s="5"/>
      <c r="AE7003" s="5"/>
      <c r="AF7003" s="5"/>
      <c r="AG7003" s="5"/>
      <c r="AH7003" s="40"/>
      <c r="AI7003" s="3"/>
      <c r="AJ7003" s="3"/>
      <c r="AK7003" s="3"/>
      <c r="AL7003" s="3"/>
      <c r="AM7003" s="3"/>
      <c r="AN7003" s="3"/>
      <c r="AO7003" s="3"/>
      <c r="AP7003" s="3"/>
      <c r="AQ7003" s="3"/>
      <c r="AR7003" s="3"/>
      <c r="AS7003" s="3"/>
      <c r="AT7003" s="51"/>
      <c r="AU7003" s="48"/>
      <c r="AV7003" s="52"/>
      <c r="AW7003" s="52"/>
    </row>
    <row r="7004" spans="1:49" ht="15" customHeight="1" x14ac:dyDescent="0.25">
      <c r="A7004" s="11">
        <f t="shared" si="1061"/>
        <v>7001</v>
      </c>
      <c r="B7004" s="29">
        <v>38048</v>
      </c>
      <c r="C7004" s="25">
        <v>22</v>
      </c>
      <c r="D7004" s="12">
        <v>30.6</v>
      </c>
      <c r="E7004" s="25">
        <v>25.9</v>
      </c>
      <c r="F7004" s="35">
        <v>95</v>
      </c>
      <c r="G7004" s="25">
        <v>0</v>
      </c>
      <c r="H7004" s="13">
        <v>5.4</v>
      </c>
      <c r="I7004" s="25"/>
      <c r="J7004" s="12">
        <v>225</v>
      </c>
      <c r="K7004" s="12">
        <v>1</v>
      </c>
      <c r="L7004" s="25" t="s">
        <v>13</v>
      </c>
      <c r="M7004" s="10"/>
      <c r="N7004" s="15"/>
      <c r="O7004" s="15"/>
      <c r="P7004" s="4"/>
      <c r="Q7004" s="65"/>
      <c r="R7004" s="42"/>
      <c r="S7004" s="44"/>
      <c r="T7004" s="44"/>
      <c r="U7004" s="5"/>
      <c r="V7004" s="5"/>
      <c r="W7004" s="5"/>
      <c r="X7004" s="5"/>
      <c r="Y7004" s="5"/>
      <c r="Z7004" s="5"/>
      <c r="AA7004" s="5"/>
      <c r="AB7004" s="5"/>
      <c r="AC7004" s="5"/>
      <c r="AD7004" s="5"/>
      <c r="AE7004" s="5"/>
      <c r="AF7004" s="5"/>
      <c r="AG7004" s="5"/>
      <c r="AH7004" s="40"/>
      <c r="AI7004" s="3"/>
      <c r="AJ7004" s="3"/>
      <c r="AK7004" s="3"/>
      <c r="AL7004" s="3"/>
      <c r="AM7004" s="3"/>
      <c r="AN7004" s="3"/>
      <c r="AO7004" s="3"/>
      <c r="AP7004" s="3"/>
      <c r="AQ7004" s="3"/>
      <c r="AR7004" s="3"/>
      <c r="AS7004" s="3"/>
      <c r="AT7004" s="51"/>
      <c r="AU7004" s="48"/>
      <c r="AV7004" s="52"/>
      <c r="AW7004" s="52"/>
    </row>
    <row r="7005" spans="1:49" ht="15" customHeight="1" x14ac:dyDescent="0.25">
      <c r="A7005" s="11">
        <f t="shared" si="1061"/>
        <v>7002</v>
      </c>
      <c r="B7005" s="29">
        <v>38049</v>
      </c>
      <c r="C7005" s="25">
        <v>22</v>
      </c>
      <c r="D7005" s="12">
        <v>30.2</v>
      </c>
      <c r="E7005" s="25">
        <v>25.3</v>
      </c>
      <c r="F7005" s="35">
        <v>98</v>
      </c>
      <c r="G7005" s="25">
        <v>73</v>
      </c>
      <c r="H7005" s="13">
        <v>2.4</v>
      </c>
      <c r="I7005" s="25"/>
      <c r="J7005" s="12">
        <v>270</v>
      </c>
      <c r="K7005" s="12">
        <v>1</v>
      </c>
      <c r="L7005" s="25" t="s">
        <v>15</v>
      </c>
      <c r="M7005" s="10"/>
      <c r="N7005" s="15"/>
      <c r="O7005" s="15"/>
      <c r="P7005" s="4"/>
      <c r="Q7005" s="65"/>
      <c r="R7005" s="42"/>
      <c r="S7005" s="44"/>
      <c r="T7005" s="44"/>
      <c r="U7005" s="5"/>
      <c r="V7005" s="5"/>
      <c r="W7005" s="5"/>
      <c r="X7005" s="5"/>
      <c r="Y7005" s="5"/>
      <c r="Z7005" s="5"/>
      <c r="AA7005" s="5"/>
      <c r="AB7005" s="5"/>
      <c r="AC7005" s="5"/>
      <c r="AD7005" s="5"/>
      <c r="AE7005" s="5"/>
      <c r="AF7005" s="5"/>
      <c r="AG7005" s="5"/>
      <c r="AH7005" s="40"/>
      <c r="AI7005" s="3"/>
      <c r="AJ7005" s="3"/>
      <c r="AK7005" s="3"/>
      <c r="AL7005" s="3"/>
      <c r="AM7005" s="3"/>
      <c r="AN7005" s="3"/>
      <c r="AO7005" s="3"/>
      <c r="AP7005" s="3"/>
      <c r="AQ7005" s="3"/>
      <c r="AR7005" s="3"/>
      <c r="AS7005" s="3"/>
      <c r="AT7005" s="51"/>
      <c r="AU7005" s="48"/>
      <c r="AV7005" s="52"/>
      <c r="AW7005" s="52"/>
    </row>
    <row r="7006" spans="1:49" ht="15" customHeight="1" x14ac:dyDescent="0.25">
      <c r="A7006" s="11">
        <f t="shared" si="1061"/>
        <v>7003</v>
      </c>
      <c r="B7006" s="29">
        <v>38050</v>
      </c>
      <c r="C7006" s="25">
        <v>22</v>
      </c>
      <c r="D7006" s="12">
        <v>31.2</v>
      </c>
      <c r="E7006" s="25">
        <v>25.2</v>
      </c>
      <c r="F7006" s="35">
        <v>96</v>
      </c>
      <c r="G7006" s="25">
        <v>7.6</v>
      </c>
      <c r="H7006" s="13">
        <v>2.6</v>
      </c>
      <c r="I7006" s="25"/>
      <c r="J7006" s="12">
        <v>270</v>
      </c>
      <c r="K7006" s="12">
        <v>1</v>
      </c>
      <c r="L7006" s="25" t="s">
        <v>13</v>
      </c>
      <c r="M7006" s="10"/>
      <c r="N7006" s="15"/>
      <c r="O7006" s="15"/>
      <c r="P7006" s="4"/>
      <c r="Q7006" s="65"/>
      <c r="R7006" s="42"/>
      <c r="S7006" s="44"/>
      <c r="T7006" s="44"/>
      <c r="U7006" s="5"/>
      <c r="V7006" s="5"/>
      <c r="W7006" s="5"/>
      <c r="X7006" s="5"/>
      <c r="Y7006" s="5"/>
      <c r="Z7006" s="5"/>
      <c r="AA7006" s="5"/>
      <c r="AB7006" s="5"/>
      <c r="AC7006" s="5"/>
      <c r="AD7006" s="5"/>
      <c r="AE7006" s="5"/>
      <c r="AF7006" s="5"/>
      <c r="AG7006" s="5"/>
      <c r="AH7006" s="40"/>
      <c r="AI7006" s="3"/>
      <c r="AJ7006" s="3"/>
      <c r="AK7006" s="3"/>
      <c r="AL7006" s="3"/>
      <c r="AM7006" s="3"/>
      <c r="AN7006" s="3"/>
      <c r="AO7006" s="3"/>
      <c r="AP7006" s="3"/>
      <c r="AQ7006" s="3"/>
      <c r="AR7006" s="3"/>
      <c r="AS7006" s="3"/>
      <c r="AT7006" s="51"/>
      <c r="AU7006" s="48"/>
      <c r="AV7006" s="52"/>
      <c r="AW7006" s="52"/>
    </row>
    <row r="7007" spans="1:49" ht="15" customHeight="1" x14ac:dyDescent="0.25">
      <c r="A7007" s="11">
        <f t="shared" si="1061"/>
        <v>7004</v>
      </c>
      <c r="B7007" s="29">
        <v>38051</v>
      </c>
      <c r="C7007" s="25">
        <v>22</v>
      </c>
      <c r="D7007" s="12">
        <v>31.2</v>
      </c>
      <c r="E7007" s="25">
        <v>25.5</v>
      </c>
      <c r="F7007" s="35">
        <v>92</v>
      </c>
      <c r="G7007" s="25">
        <v>0</v>
      </c>
      <c r="H7007" s="13">
        <v>0.3</v>
      </c>
      <c r="I7007" s="25"/>
      <c r="J7007" s="12">
        <v>270</v>
      </c>
      <c r="K7007" s="12">
        <v>0</v>
      </c>
      <c r="L7007" s="25" t="s">
        <v>13</v>
      </c>
      <c r="M7007" s="10"/>
      <c r="N7007" s="15"/>
      <c r="O7007" s="15"/>
      <c r="P7007" s="4"/>
      <c r="Q7007" s="65"/>
      <c r="R7007" s="42"/>
      <c r="S7007" s="44"/>
      <c r="T7007" s="44"/>
      <c r="U7007" s="5"/>
      <c r="V7007" s="5"/>
      <c r="W7007" s="5"/>
      <c r="X7007" s="5"/>
      <c r="Y7007" s="5"/>
      <c r="Z7007" s="5"/>
      <c r="AA7007" s="5"/>
      <c r="AB7007" s="5"/>
      <c r="AC7007" s="5"/>
      <c r="AD7007" s="5"/>
      <c r="AE7007" s="5"/>
      <c r="AF7007" s="5"/>
      <c r="AG7007" s="5"/>
      <c r="AH7007" s="40"/>
      <c r="AI7007" s="3"/>
      <c r="AJ7007" s="3"/>
      <c r="AK7007" s="3"/>
      <c r="AL7007" s="3"/>
      <c r="AM7007" s="3"/>
      <c r="AN7007" s="3"/>
      <c r="AO7007" s="3"/>
      <c r="AP7007" s="3"/>
      <c r="AQ7007" s="3"/>
      <c r="AR7007" s="3"/>
      <c r="AS7007" s="3"/>
      <c r="AT7007" s="51"/>
      <c r="AU7007" s="48"/>
      <c r="AV7007" s="52"/>
      <c r="AW7007" s="52"/>
    </row>
    <row r="7008" spans="1:49" ht="15" customHeight="1" x14ac:dyDescent="0.25">
      <c r="A7008" s="11">
        <f t="shared" si="1061"/>
        <v>7005</v>
      </c>
      <c r="B7008" s="29">
        <v>38052</v>
      </c>
      <c r="C7008" s="25">
        <v>22</v>
      </c>
      <c r="D7008" s="12">
        <v>32</v>
      </c>
      <c r="E7008" s="25">
        <v>26.9</v>
      </c>
      <c r="F7008" s="35">
        <v>92</v>
      </c>
      <c r="G7008" s="25">
        <v>0</v>
      </c>
      <c r="H7008" s="13">
        <v>6</v>
      </c>
      <c r="I7008" s="25"/>
      <c r="J7008" s="12">
        <v>90</v>
      </c>
      <c r="K7008" s="12">
        <v>2</v>
      </c>
      <c r="L7008" s="25" t="s">
        <v>12</v>
      </c>
      <c r="M7008" s="10"/>
      <c r="N7008" s="15"/>
      <c r="O7008" s="15"/>
      <c r="P7008" s="4"/>
      <c r="Q7008" s="65"/>
      <c r="R7008" s="42"/>
      <c r="S7008" s="44"/>
      <c r="T7008" s="44"/>
      <c r="U7008" s="5"/>
      <c r="V7008" s="5"/>
      <c r="W7008" s="5"/>
      <c r="X7008" s="5"/>
      <c r="Y7008" s="5"/>
      <c r="Z7008" s="5"/>
      <c r="AA7008" s="5"/>
      <c r="AB7008" s="5"/>
      <c r="AC7008" s="5"/>
      <c r="AD7008" s="5"/>
      <c r="AE7008" s="5"/>
      <c r="AF7008" s="5"/>
      <c r="AG7008" s="5"/>
      <c r="AH7008" s="40"/>
      <c r="AI7008" s="3"/>
      <c r="AJ7008" s="3"/>
      <c r="AK7008" s="3"/>
      <c r="AL7008" s="3"/>
      <c r="AM7008" s="3"/>
      <c r="AN7008" s="3"/>
      <c r="AO7008" s="3"/>
      <c r="AP7008" s="3"/>
      <c r="AQ7008" s="3"/>
      <c r="AR7008" s="3"/>
      <c r="AS7008" s="3"/>
      <c r="AT7008" s="51"/>
      <c r="AU7008" s="48"/>
      <c r="AV7008" s="52"/>
      <c r="AW7008" s="52"/>
    </row>
    <row r="7009" spans="1:49" ht="15" customHeight="1" x14ac:dyDescent="0.25">
      <c r="A7009" s="11">
        <f t="shared" si="1061"/>
        <v>7006</v>
      </c>
      <c r="B7009" s="29">
        <v>38053</v>
      </c>
      <c r="C7009" s="25">
        <v>23</v>
      </c>
      <c r="D7009" s="12">
        <v>32.6</v>
      </c>
      <c r="E7009" s="25">
        <v>28.1</v>
      </c>
      <c r="F7009" s="35">
        <v>82</v>
      </c>
      <c r="G7009" s="25">
        <v>0</v>
      </c>
      <c r="H7009" s="13">
        <v>7.1</v>
      </c>
      <c r="I7009" s="25"/>
      <c r="J7009" s="12">
        <v>90</v>
      </c>
      <c r="K7009" s="12">
        <v>1</v>
      </c>
      <c r="L7009" s="25" t="s">
        <v>12</v>
      </c>
      <c r="M7009" s="10"/>
      <c r="N7009" s="15"/>
      <c r="O7009" s="15"/>
      <c r="P7009" s="4"/>
      <c r="Q7009" s="65"/>
      <c r="R7009" s="42"/>
      <c r="S7009" s="44"/>
      <c r="T7009" s="44"/>
      <c r="U7009" s="5"/>
      <c r="V7009" s="5"/>
      <c r="W7009" s="5"/>
      <c r="X7009" s="5"/>
      <c r="Y7009" s="5"/>
      <c r="Z7009" s="5"/>
      <c r="AA7009" s="5"/>
      <c r="AB7009" s="5"/>
      <c r="AC7009" s="5"/>
      <c r="AD7009" s="5"/>
      <c r="AE7009" s="5"/>
      <c r="AF7009" s="5"/>
      <c r="AG7009" s="5"/>
      <c r="AH7009" s="40"/>
      <c r="AI7009" s="3"/>
      <c r="AJ7009" s="3"/>
      <c r="AK7009" s="3"/>
      <c r="AL7009" s="3"/>
      <c r="AM7009" s="3"/>
      <c r="AN7009" s="3"/>
      <c r="AO7009" s="3"/>
      <c r="AP7009" s="3"/>
      <c r="AQ7009" s="3"/>
      <c r="AR7009" s="3"/>
      <c r="AS7009" s="3"/>
      <c r="AT7009" s="51"/>
      <c r="AU7009" s="48"/>
      <c r="AV7009" s="52"/>
      <c r="AW7009" s="52"/>
    </row>
    <row r="7010" spans="1:49" ht="15" customHeight="1" x14ac:dyDescent="0.25">
      <c r="A7010" s="11">
        <f t="shared" si="1061"/>
        <v>7007</v>
      </c>
      <c r="B7010" s="29">
        <v>38054</v>
      </c>
      <c r="C7010" s="25">
        <v>23</v>
      </c>
      <c r="D7010" s="12">
        <v>30</v>
      </c>
      <c r="E7010" s="25">
        <v>26.6</v>
      </c>
      <c r="F7010" s="35">
        <v>82</v>
      </c>
      <c r="G7010" s="25">
        <v>0</v>
      </c>
      <c r="H7010" s="13">
        <v>1.2</v>
      </c>
      <c r="I7010" s="25"/>
      <c r="J7010" s="12">
        <v>90</v>
      </c>
      <c r="K7010" s="12">
        <v>3</v>
      </c>
      <c r="L7010" s="25" t="s">
        <v>12</v>
      </c>
      <c r="M7010" s="10"/>
      <c r="N7010" s="15"/>
      <c r="O7010" s="15"/>
      <c r="P7010" s="4"/>
      <c r="Q7010" s="65"/>
      <c r="R7010" s="42"/>
      <c r="S7010" s="44"/>
      <c r="T7010" s="44"/>
      <c r="U7010" s="5"/>
      <c r="V7010" s="5"/>
      <c r="W7010" s="5"/>
      <c r="X7010" s="5"/>
      <c r="Y7010" s="5"/>
      <c r="Z7010" s="5"/>
      <c r="AA7010" s="5"/>
      <c r="AB7010" s="5"/>
      <c r="AC7010" s="5"/>
      <c r="AD7010" s="5"/>
      <c r="AE7010" s="5"/>
      <c r="AF7010" s="5"/>
      <c r="AG7010" s="5"/>
      <c r="AH7010" s="40"/>
      <c r="AI7010" s="3"/>
      <c r="AJ7010" s="3"/>
      <c r="AK7010" s="3"/>
      <c r="AL7010" s="3"/>
      <c r="AM7010" s="3"/>
      <c r="AN7010" s="3"/>
      <c r="AO7010" s="3"/>
      <c r="AP7010" s="3"/>
      <c r="AQ7010" s="3"/>
      <c r="AR7010" s="3"/>
      <c r="AS7010" s="3"/>
      <c r="AT7010" s="51"/>
      <c r="AU7010" s="48"/>
      <c r="AV7010" s="52"/>
      <c r="AW7010" s="52"/>
    </row>
    <row r="7011" spans="1:49" ht="15" customHeight="1" x14ac:dyDescent="0.25">
      <c r="A7011" s="11">
        <f t="shared" si="1061"/>
        <v>7008</v>
      </c>
      <c r="B7011" s="29">
        <v>38055</v>
      </c>
      <c r="C7011" s="25">
        <v>27</v>
      </c>
      <c r="D7011" s="12">
        <v>31.2</v>
      </c>
      <c r="E7011" s="25">
        <v>27</v>
      </c>
      <c r="F7011" s="35">
        <v>83</v>
      </c>
      <c r="G7011" s="25">
        <v>0</v>
      </c>
      <c r="H7011" s="13">
        <v>3.7</v>
      </c>
      <c r="I7011" s="25"/>
      <c r="J7011" s="12">
        <v>90</v>
      </c>
      <c r="K7011" s="12">
        <v>1</v>
      </c>
      <c r="L7011" s="25" t="s">
        <v>12</v>
      </c>
      <c r="M7011" s="10"/>
      <c r="N7011" s="15"/>
      <c r="O7011" s="15"/>
      <c r="P7011" s="4"/>
      <c r="Q7011" s="65"/>
      <c r="R7011" s="42"/>
      <c r="S7011" s="44"/>
      <c r="T7011" s="44"/>
      <c r="U7011" s="5"/>
      <c r="V7011" s="5"/>
      <c r="W7011" s="5"/>
      <c r="X7011" s="5"/>
      <c r="Y7011" s="5"/>
      <c r="Z7011" s="5"/>
      <c r="AA7011" s="5"/>
      <c r="AB7011" s="5"/>
      <c r="AC7011" s="5"/>
      <c r="AD7011" s="5"/>
      <c r="AE7011" s="5"/>
      <c r="AF7011" s="5"/>
      <c r="AG7011" s="5"/>
      <c r="AH7011" s="40"/>
      <c r="AI7011" s="3"/>
      <c r="AJ7011" s="3"/>
      <c r="AK7011" s="3"/>
      <c r="AL7011" s="3"/>
      <c r="AM7011" s="3"/>
      <c r="AN7011" s="3"/>
      <c r="AO7011" s="3"/>
      <c r="AP7011" s="3"/>
      <c r="AQ7011" s="3"/>
      <c r="AR7011" s="3"/>
      <c r="AS7011" s="3"/>
      <c r="AT7011" s="51"/>
      <c r="AU7011" s="48"/>
      <c r="AV7011" s="52"/>
      <c r="AW7011" s="52"/>
    </row>
    <row r="7012" spans="1:49" ht="15" customHeight="1" x14ac:dyDescent="0.25">
      <c r="A7012" s="11">
        <f t="shared" si="1061"/>
        <v>7009</v>
      </c>
      <c r="B7012" s="29">
        <v>38056</v>
      </c>
      <c r="C7012" s="25">
        <v>24</v>
      </c>
      <c r="D7012" s="12">
        <v>33.799999999999997</v>
      </c>
      <c r="E7012" s="25">
        <v>27.2</v>
      </c>
      <c r="F7012" s="35">
        <v>85</v>
      </c>
      <c r="G7012" s="25">
        <v>0</v>
      </c>
      <c r="H7012" s="13">
        <v>6.8</v>
      </c>
      <c r="I7012" s="25"/>
      <c r="J7012" s="12">
        <v>90</v>
      </c>
      <c r="K7012" s="12">
        <v>1</v>
      </c>
      <c r="L7012" s="25" t="s">
        <v>12</v>
      </c>
      <c r="M7012" s="10"/>
      <c r="N7012" s="15"/>
      <c r="O7012" s="15"/>
      <c r="P7012" s="4"/>
      <c r="Q7012" s="65"/>
      <c r="R7012" s="42"/>
      <c r="S7012" s="44"/>
      <c r="T7012" s="44"/>
      <c r="U7012" s="5"/>
      <c r="V7012" s="5"/>
      <c r="W7012" s="5"/>
      <c r="X7012" s="5"/>
      <c r="Y7012" s="5"/>
      <c r="Z7012" s="5"/>
      <c r="AA7012" s="5"/>
      <c r="AB7012" s="5"/>
      <c r="AC7012" s="5"/>
      <c r="AD7012" s="5"/>
      <c r="AE7012" s="5"/>
      <c r="AF7012" s="5"/>
      <c r="AG7012" s="5"/>
      <c r="AH7012" s="40"/>
      <c r="AI7012" s="3"/>
      <c r="AJ7012" s="3"/>
      <c r="AK7012" s="3"/>
      <c r="AL7012" s="3"/>
      <c r="AM7012" s="3"/>
      <c r="AN7012" s="3"/>
      <c r="AO7012" s="3"/>
      <c r="AP7012" s="3"/>
      <c r="AQ7012" s="3"/>
      <c r="AR7012" s="3"/>
      <c r="AS7012" s="3"/>
      <c r="AT7012" s="51"/>
      <c r="AU7012" s="48"/>
      <c r="AV7012" s="52"/>
      <c r="AW7012" s="52"/>
    </row>
    <row r="7013" spans="1:49" ht="15" customHeight="1" x14ac:dyDescent="0.25">
      <c r="A7013" s="11">
        <f t="shared" si="1061"/>
        <v>7010</v>
      </c>
      <c r="B7013" s="29">
        <v>38057</v>
      </c>
      <c r="C7013" s="25">
        <v>24</v>
      </c>
      <c r="D7013" s="12">
        <v>31.6</v>
      </c>
      <c r="E7013" s="25">
        <v>27.2</v>
      </c>
      <c r="F7013" s="35">
        <v>85</v>
      </c>
      <c r="G7013" s="25">
        <v>0</v>
      </c>
      <c r="H7013" s="13">
        <v>2</v>
      </c>
      <c r="I7013" s="25"/>
      <c r="J7013" s="12">
        <v>90</v>
      </c>
      <c r="K7013" s="12">
        <v>1</v>
      </c>
      <c r="L7013" s="25" t="s">
        <v>12</v>
      </c>
      <c r="M7013" s="10"/>
      <c r="N7013" s="15"/>
      <c r="O7013" s="15"/>
      <c r="P7013" s="4"/>
      <c r="Q7013" s="65"/>
      <c r="R7013" s="42"/>
      <c r="S7013" s="44"/>
      <c r="T7013" s="44"/>
      <c r="U7013" s="5"/>
      <c r="V7013" s="5"/>
      <c r="W7013" s="5"/>
      <c r="X7013" s="5"/>
      <c r="Y7013" s="5"/>
      <c r="Z7013" s="5"/>
      <c r="AA7013" s="5"/>
      <c r="AB7013" s="5"/>
      <c r="AC7013" s="5"/>
      <c r="AD7013" s="5"/>
      <c r="AE7013" s="5"/>
      <c r="AF7013" s="5"/>
      <c r="AG7013" s="5"/>
      <c r="AH7013" s="40"/>
      <c r="AI7013" s="3"/>
      <c r="AJ7013" s="3"/>
      <c r="AK7013" s="3"/>
      <c r="AL7013" s="3"/>
      <c r="AM7013" s="3"/>
      <c r="AN7013" s="3"/>
      <c r="AO7013" s="3"/>
      <c r="AP7013" s="3"/>
      <c r="AQ7013" s="3"/>
      <c r="AR7013" s="3"/>
      <c r="AS7013" s="3"/>
      <c r="AT7013" s="51"/>
      <c r="AU7013" s="48"/>
      <c r="AV7013" s="52"/>
      <c r="AW7013" s="52"/>
    </row>
    <row r="7014" spans="1:49" ht="15" customHeight="1" x14ac:dyDescent="0.25">
      <c r="A7014" s="11">
        <f t="shared" si="1061"/>
        <v>7011</v>
      </c>
      <c r="B7014" s="29">
        <v>38058</v>
      </c>
      <c r="C7014" s="25">
        <v>24</v>
      </c>
      <c r="D7014" s="12">
        <v>31.9</v>
      </c>
      <c r="E7014" s="25">
        <v>26.6</v>
      </c>
      <c r="F7014" s="35">
        <v>94</v>
      </c>
      <c r="G7014" s="25">
        <v>0</v>
      </c>
      <c r="H7014" s="13">
        <v>5.0999999999999996</v>
      </c>
      <c r="I7014" s="25"/>
      <c r="J7014" s="12">
        <v>225</v>
      </c>
      <c r="K7014" s="12">
        <v>0</v>
      </c>
      <c r="L7014" s="25" t="s">
        <v>13</v>
      </c>
      <c r="M7014" s="10"/>
      <c r="N7014" s="15"/>
      <c r="O7014" s="15"/>
      <c r="P7014" s="4"/>
      <c r="Q7014" s="65"/>
      <c r="R7014" s="42"/>
      <c r="S7014" s="44"/>
      <c r="T7014" s="44"/>
      <c r="U7014" s="5"/>
      <c r="V7014" s="5"/>
      <c r="W7014" s="5"/>
      <c r="X7014" s="5"/>
      <c r="Y7014" s="5"/>
      <c r="Z7014" s="5"/>
      <c r="AA7014" s="5"/>
      <c r="AB7014" s="5"/>
      <c r="AC7014" s="5"/>
      <c r="AD7014" s="5"/>
      <c r="AE7014" s="5"/>
      <c r="AF7014" s="5"/>
      <c r="AG7014" s="5"/>
      <c r="AH7014" s="40"/>
      <c r="AI7014" s="3"/>
      <c r="AJ7014" s="3"/>
      <c r="AK7014" s="3"/>
      <c r="AL7014" s="3"/>
      <c r="AM7014" s="3"/>
      <c r="AN7014" s="3"/>
      <c r="AO7014" s="3"/>
      <c r="AP7014" s="3"/>
      <c r="AQ7014" s="3"/>
      <c r="AR7014" s="3"/>
      <c r="AS7014" s="3"/>
      <c r="AT7014" s="51"/>
      <c r="AU7014" s="48"/>
      <c r="AV7014" s="52"/>
      <c r="AW7014" s="52"/>
    </row>
    <row r="7015" spans="1:49" ht="15" customHeight="1" x14ac:dyDescent="0.25">
      <c r="A7015" s="11">
        <f t="shared" si="1061"/>
        <v>7012</v>
      </c>
      <c r="B7015" s="29">
        <v>38059</v>
      </c>
      <c r="C7015" s="25">
        <v>23</v>
      </c>
      <c r="D7015" s="12">
        <v>32.799999999999997</v>
      </c>
      <c r="E7015" s="25">
        <v>24</v>
      </c>
      <c r="F7015" s="35">
        <v>92</v>
      </c>
      <c r="G7015" s="25">
        <v>0</v>
      </c>
      <c r="H7015" s="13">
        <v>3.2</v>
      </c>
      <c r="I7015" s="25"/>
      <c r="J7015" s="12">
        <v>225</v>
      </c>
      <c r="K7015" s="12">
        <v>1</v>
      </c>
      <c r="L7015" s="25" t="s">
        <v>13</v>
      </c>
      <c r="M7015" s="10"/>
      <c r="N7015" s="15"/>
      <c r="O7015" s="15"/>
      <c r="P7015" s="4"/>
      <c r="Q7015" s="65"/>
      <c r="R7015" s="42"/>
      <c r="S7015" s="44"/>
      <c r="T7015" s="44"/>
      <c r="U7015" s="5"/>
      <c r="V7015" s="5"/>
      <c r="W7015" s="5"/>
      <c r="X7015" s="5"/>
      <c r="Y7015" s="5"/>
      <c r="Z7015" s="5"/>
      <c r="AA7015" s="5"/>
      <c r="AB7015" s="5"/>
      <c r="AC7015" s="5"/>
      <c r="AD7015" s="5"/>
      <c r="AE7015" s="5"/>
      <c r="AF7015" s="5"/>
      <c r="AG7015" s="5"/>
      <c r="AH7015" s="40"/>
      <c r="AI7015" s="3"/>
      <c r="AJ7015" s="3"/>
      <c r="AK7015" s="3"/>
      <c r="AL7015" s="3"/>
      <c r="AM7015" s="3"/>
      <c r="AN7015" s="3"/>
      <c r="AO7015" s="3"/>
      <c r="AP7015" s="3"/>
      <c r="AQ7015" s="3"/>
      <c r="AR7015" s="3"/>
      <c r="AS7015" s="3"/>
      <c r="AT7015" s="51"/>
      <c r="AU7015" s="48"/>
      <c r="AV7015" s="52"/>
      <c r="AW7015" s="52"/>
    </row>
    <row r="7016" spans="1:49" ht="15" customHeight="1" x14ac:dyDescent="0.25">
      <c r="A7016" s="11">
        <f t="shared" si="1061"/>
        <v>7013</v>
      </c>
      <c r="B7016" s="29">
        <v>38060</v>
      </c>
      <c r="C7016" s="25">
        <v>23</v>
      </c>
      <c r="D7016" s="12">
        <v>33.6</v>
      </c>
      <c r="E7016" s="25">
        <v>26.6</v>
      </c>
      <c r="F7016" s="35">
        <v>94</v>
      </c>
      <c r="G7016" s="25">
        <v>0.8</v>
      </c>
      <c r="H7016" s="13">
        <v>6</v>
      </c>
      <c r="I7016" s="25"/>
      <c r="J7016" s="12">
        <v>225</v>
      </c>
      <c r="K7016" s="12">
        <v>1</v>
      </c>
      <c r="L7016" s="25" t="s">
        <v>13</v>
      </c>
      <c r="M7016" s="10"/>
      <c r="N7016" s="15"/>
      <c r="O7016" s="15"/>
      <c r="P7016" s="4"/>
      <c r="Q7016" s="65"/>
      <c r="R7016" s="42"/>
      <c r="S7016" s="44"/>
      <c r="T7016" s="44"/>
      <c r="U7016" s="5"/>
      <c r="V7016" s="5"/>
      <c r="W7016" s="5"/>
      <c r="X7016" s="5"/>
      <c r="Y7016" s="5"/>
      <c r="Z7016" s="5"/>
      <c r="AA7016" s="5"/>
      <c r="AB7016" s="5"/>
      <c r="AC7016" s="5"/>
      <c r="AD7016" s="5"/>
      <c r="AE7016" s="5"/>
      <c r="AF7016" s="5"/>
      <c r="AG7016" s="5"/>
      <c r="AH7016" s="40"/>
      <c r="AI7016" s="3"/>
      <c r="AJ7016" s="3"/>
      <c r="AK7016" s="3"/>
      <c r="AL7016" s="3"/>
      <c r="AM7016" s="3"/>
      <c r="AN7016" s="3"/>
      <c r="AO7016" s="3"/>
      <c r="AP7016" s="3"/>
      <c r="AQ7016" s="3"/>
      <c r="AR7016" s="3"/>
      <c r="AS7016" s="3"/>
      <c r="AT7016" s="51"/>
      <c r="AU7016" s="48"/>
      <c r="AV7016" s="52"/>
      <c r="AW7016" s="52"/>
    </row>
    <row r="7017" spans="1:49" ht="15" customHeight="1" x14ac:dyDescent="0.25">
      <c r="A7017" s="11">
        <f t="shared" si="1061"/>
        <v>7014</v>
      </c>
      <c r="B7017" s="29">
        <v>38061</v>
      </c>
      <c r="C7017" s="25">
        <v>22</v>
      </c>
      <c r="D7017" s="12">
        <v>33.6</v>
      </c>
      <c r="E7017" s="25">
        <v>25.6</v>
      </c>
      <c r="F7017" s="35">
        <v>93</v>
      </c>
      <c r="G7017" s="25">
        <v>0</v>
      </c>
      <c r="H7017" s="13">
        <v>4.4000000000000004</v>
      </c>
      <c r="I7017" s="25"/>
      <c r="J7017" s="12">
        <v>90</v>
      </c>
      <c r="K7017" s="12">
        <v>0</v>
      </c>
      <c r="L7017" s="25" t="s">
        <v>13</v>
      </c>
      <c r="M7017" s="10"/>
      <c r="N7017" s="15"/>
      <c r="O7017" s="15"/>
      <c r="P7017" s="4"/>
      <c r="Q7017" s="65"/>
      <c r="R7017" s="42"/>
      <c r="S7017" s="44"/>
      <c r="T7017" s="44"/>
      <c r="U7017" s="5"/>
      <c r="V7017" s="5"/>
      <c r="W7017" s="5"/>
      <c r="X7017" s="5"/>
      <c r="Y7017" s="5"/>
      <c r="Z7017" s="5"/>
      <c r="AA7017" s="5"/>
      <c r="AB7017" s="5"/>
      <c r="AC7017" s="5"/>
      <c r="AD7017" s="5"/>
      <c r="AE7017" s="5"/>
      <c r="AF7017" s="5"/>
      <c r="AG7017" s="5"/>
      <c r="AH7017" s="40"/>
      <c r="AI7017" s="3"/>
      <c r="AJ7017" s="3"/>
      <c r="AK7017" s="3"/>
      <c r="AL7017" s="3"/>
      <c r="AM7017" s="3"/>
      <c r="AN7017" s="3"/>
      <c r="AO7017" s="3"/>
      <c r="AP7017" s="3"/>
      <c r="AQ7017" s="3"/>
      <c r="AR7017" s="3"/>
      <c r="AS7017" s="3"/>
      <c r="AT7017" s="51"/>
      <c r="AU7017" s="48"/>
      <c r="AV7017" s="52"/>
      <c r="AW7017" s="52"/>
    </row>
    <row r="7018" spans="1:49" ht="15" customHeight="1" x14ac:dyDescent="0.25">
      <c r="A7018" s="11">
        <f t="shared" si="1061"/>
        <v>7015</v>
      </c>
      <c r="B7018" s="29">
        <v>38062</v>
      </c>
      <c r="C7018" s="25">
        <v>22</v>
      </c>
      <c r="D7018" s="12">
        <v>28.8</v>
      </c>
      <c r="E7018" s="25">
        <v>26.3</v>
      </c>
      <c r="F7018" s="35">
        <v>92</v>
      </c>
      <c r="G7018" s="25">
        <v>73.5</v>
      </c>
      <c r="H7018" s="13">
        <v>0.9</v>
      </c>
      <c r="I7018" s="25"/>
      <c r="J7018" s="12">
        <v>225</v>
      </c>
      <c r="K7018" s="12">
        <v>0</v>
      </c>
      <c r="L7018" s="25" t="s">
        <v>13</v>
      </c>
      <c r="M7018" s="10"/>
      <c r="N7018" s="15"/>
      <c r="O7018" s="15"/>
      <c r="P7018" s="4"/>
      <c r="Q7018" s="65"/>
      <c r="R7018" s="42"/>
      <c r="S7018" s="44"/>
      <c r="T7018" s="44"/>
      <c r="U7018" s="5"/>
      <c r="V7018" s="5"/>
      <c r="W7018" s="5"/>
      <c r="X7018" s="5"/>
      <c r="Y7018" s="5"/>
      <c r="Z7018" s="5"/>
      <c r="AA7018" s="5"/>
      <c r="AB7018" s="5"/>
      <c r="AC7018" s="5"/>
      <c r="AD7018" s="5"/>
      <c r="AE7018" s="5"/>
      <c r="AF7018" s="5"/>
      <c r="AG7018" s="5"/>
      <c r="AH7018" s="40"/>
      <c r="AI7018" s="3"/>
      <c r="AJ7018" s="3"/>
      <c r="AK7018" s="3"/>
      <c r="AL7018" s="3"/>
      <c r="AM7018" s="3"/>
      <c r="AN7018" s="3"/>
      <c r="AO7018" s="3"/>
      <c r="AP7018" s="3"/>
      <c r="AQ7018" s="3"/>
      <c r="AR7018" s="3"/>
      <c r="AS7018" s="3"/>
      <c r="AT7018" s="51"/>
      <c r="AU7018" s="48"/>
      <c r="AV7018" s="52"/>
      <c r="AW7018" s="52"/>
    </row>
    <row r="7019" spans="1:49" ht="15" customHeight="1" x14ac:dyDescent="0.25">
      <c r="A7019" s="11">
        <f t="shared" si="1061"/>
        <v>7016</v>
      </c>
      <c r="B7019" s="29">
        <v>38063</v>
      </c>
      <c r="C7019" s="25">
        <v>22</v>
      </c>
      <c r="D7019" s="12">
        <v>31</v>
      </c>
      <c r="E7019" s="25">
        <v>25.2</v>
      </c>
      <c r="F7019" s="35">
        <v>96</v>
      </c>
      <c r="G7019" s="25">
        <v>2</v>
      </c>
      <c r="H7019" s="13">
        <v>0</v>
      </c>
      <c r="I7019" s="25"/>
      <c r="J7019" s="12">
        <v>225</v>
      </c>
      <c r="K7019" s="12">
        <v>0</v>
      </c>
      <c r="L7019" s="25" t="s">
        <v>15</v>
      </c>
      <c r="M7019" s="10"/>
      <c r="N7019" s="15"/>
      <c r="O7019" s="15"/>
      <c r="P7019" s="4"/>
      <c r="Q7019" s="65"/>
      <c r="R7019" s="42"/>
      <c r="S7019" s="44"/>
      <c r="T7019" s="44"/>
      <c r="U7019" s="5"/>
      <c r="V7019" s="5"/>
      <c r="W7019" s="5"/>
      <c r="X7019" s="5"/>
      <c r="Y7019" s="5"/>
      <c r="Z7019" s="5"/>
      <c r="AA7019" s="5"/>
      <c r="AB7019" s="5"/>
      <c r="AC7019" s="5"/>
      <c r="AD7019" s="5"/>
      <c r="AE7019" s="5"/>
      <c r="AF7019" s="5"/>
      <c r="AG7019" s="5"/>
      <c r="AH7019" s="40"/>
      <c r="AI7019" s="3"/>
      <c r="AJ7019" s="3"/>
      <c r="AK7019" s="3"/>
      <c r="AL7019" s="3"/>
      <c r="AM7019" s="3"/>
      <c r="AN7019" s="3"/>
      <c r="AO7019" s="3"/>
      <c r="AP7019" s="3"/>
      <c r="AQ7019" s="3"/>
      <c r="AR7019" s="3"/>
      <c r="AS7019" s="3"/>
      <c r="AT7019" s="51"/>
      <c r="AU7019" s="48"/>
      <c r="AV7019" s="52"/>
      <c r="AW7019" s="52"/>
    </row>
    <row r="7020" spans="1:49" ht="15" customHeight="1" x14ac:dyDescent="0.25">
      <c r="A7020" s="11">
        <f t="shared" si="1061"/>
        <v>7017</v>
      </c>
      <c r="B7020" s="29">
        <v>38064</v>
      </c>
      <c r="C7020" s="25">
        <v>22</v>
      </c>
      <c r="D7020" s="12">
        <v>32.200000000000003</v>
      </c>
      <c r="E7020" s="25">
        <v>25.9</v>
      </c>
      <c r="F7020" s="35">
        <v>94</v>
      </c>
      <c r="G7020" s="25">
        <v>46.2</v>
      </c>
      <c r="H7020" s="13">
        <v>2.9</v>
      </c>
      <c r="I7020" s="25"/>
      <c r="J7020" s="12">
        <v>225</v>
      </c>
      <c r="K7020" s="12">
        <v>1</v>
      </c>
      <c r="L7020" s="25" t="s">
        <v>15</v>
      </c>
      <c r="M7020" s="10"/>
      <c r="N7020" s="15"/>
      <c r="O7020" s="15"/>
      <c r="P7020" s="4"/>
      <c r="Q7020" s="65"/>
      <c r="R7020" s="42"/>
      <c r="S7020" s="44"/>
      <c r="T7020" s="44"/>
      <c r="U7020" s="5"/>
      <c r="V7020" s="5"/>
      <c r="W7020" s="5"/>
      <c r="X7020" s="5"/>
      <c r="Y7020" s="5"/>
      <c r="Z7020" s="5"/>
      <c r="AA7020" s="5"/>
      <c r="AB7020" s="5"/>
      <c r="AC7020" s="5"/>
      <c r="AD7020" s="5"/>
      <c r="AE7020" s="5"/>
      <c r="AF7020" s="5"/>
      <c r="AG7020" s="5"/>
      <c r="AH7020" s="40"/>
      <c r="AI7020" s="3"/>
      <c r="AJ7020" s="3"/>
      <c r="AK7020" s="3"/>
      <c r="AL7020" s="3"/>
      <c r="AM7020" s="3"/>
      <c r="AN7020" s="3"/>
      <c r="AO7020" s="3"/>
      <c r="AP7020" s="3"/>
      <c r="AQ7020" s="3"/>
      <c r="AR7020" s="3"/>
      <c r="AS7020" s="3"/>
      <c r="AT7020" s="51"/>
      <c r="AU7020" s="48"/>
      <c r="AV7020" s="52"/>
      <c r="AW7020" s="52"/>
    </row>
    <row r="7021" spans="1:49" ht="15" customHeight="1" x14ac:dyDescent="0.25">
      <c r="A7021" s="11">
        <f t="shared" si="1061"/>
        <v>7018</v>
      </c>
      <c r="B7021" s="29">
        <v>38065</v>
      </c>
      <c r="C7021" s="25">
        <v>25</v>
      </c>
      <c r="D7021" s="12">
        <v>32.200000000000003</v>
      </c>
      <c r="E7021" s="25">
        <v>26.2</v>
      </c>
      <c r="F7021" s="35">
        <v>98</v>
      </c>
      <c r="G7021" s="25">
        <v>0</v>
      </c>
      <c r="H7021" s="13">
        <v>5.0999999999999996</v>
      </c>
      <c r="I7021" s="25"/>
      <c r="J7021" s="12">
        <v>225</v>
      </c>
      <c r="K7021" s="12">
        <v>1</v>
      </c>
      <c r="L7021" s="25" t="s">
        <v>13</v>
      </c>
      <c r="M7021" s="10"/>
      <c r="N7021" s="15"/>
      <c r="O7021" s="15"/>
      <c r="P7021" s="4"/>
      <c r="Q7021" s="65"/>
      <c r="R7021" s="42"/>
      <c r="S7021" s="44"/>
      <c r="T7021" s="44"/>
      <c r="U7021" s="5"/>
      <c r="V7021" s="5"/>
      <c r="W7021" s="5"/>
      <c r="X7021" s="5"/>
      <c r="Y7021" s="5"/>
      <c r="Z7021" s="5"/>
      <c r="AA7021" s="5"/>
      <c r="AB7021" s="5"/>
      <c r="AC7021" s="5"/>
      <c r="AD7021" s="5"/>
      <c r="AE7021" s="5"/>
      <c r="AF7021" s="5"/>
      <c r="AG7021" s="5"/>
      <c r="AH7021" s="40"/>
      <c r="AI7021" s="3"/>
      <c r="AJ7021" s="3"/>
      <c r="AK7021" s="3"/>
      <c r="AL7021" s="3"/>
      <c r="AM7021" s="3"/>
      <c r="AN7021" s="3"/>
      <c r="AO7021" s="3"/>
      <c r="AP7021" s="3"/>
      <c r="AQ7021" s="3"/>
      <c r="AR7021" s="3"/>
      <c r="AS7021" s="3"/>
      <c r="AT7021" s="51"/>
      <c r="AU7021" s="48"/>
      <c r="AV7021" s="52"/>
      <c r="AW7021" s="52"/>
    </row>
    <row r="7022" spans="1:49" ht="15" customHeight="1" x14ac:dyDescent="0.25">
      <c r="A7022" s="11">
        <f t="shared" si="1061"/>
        <v>7019</v>
      </c>
      <c r="B7022" s="29">
        <v>38066</v>
      </c>
      <c r="C7022" s="25">
        <v>23</v>
      </c>
      <c r="D7022" s="12">
        <v>32.4</v>
      </c>
      <c r="E7022" s="25">
        <v>25.2</v>
      </c>
      <c r="F7022" s="35">
        <v>96</v>
      </c>
      <c r="G7022" s="25">
        <v>0</v>
      </c>
      <c r="H7022" s="13">
        <v>6</v>
      </c>
      <c r="I7022" s="25"/>
      <c r="J7022" s="12">
        <v>225</v>
      </c>
      <c r="K7022" s="12">
        <v>1</v>
      </c>
      <c r="L7022" s="25" t="s">
        <v>13</v>
      </c>
      <c r="M7022" s="10"/>
      <c r="N7022" s="15"/>
      <c r="O7022" s="15"/>
      <c r="P7022" s="4"/>
      <c r="Q7022" s="65"/>
      <c r="R7022" s="42"/>
      <c r="S7022" s="44"/>
      <c r="T7022" s="44"/>
      <c r="U7022" s="5"/>
      <c r="V7022" s="5"/>
      <c r="W7022" s="5"/>
      <c r="X7022" s="5"/>
      <c r="Y7022" s="5"/>
      <c r="Z7022" s="5"/>
      <c r="AA7022" s="5"/>
      <c r="AB7022" s="5"/>
      <c r="AC7022" s="5"/>
      <c r="AD7022" s="5"/>
      <c r="AE7022" s="5"/>
      <c r="AF7022" s="5"/>
      <c r="AG7022" s="5"/>
      <c r="AH7022" s="40"/>
      <c r="AI7022" s="3"/>
      <c r="AJ7022" s="3"/>
      <c r="AK7022" s="3"/>
      <c r="AL7022" s="3"/>
      <c r="AM7022" s="3"/>
      <c r="AN7022" s="3"/>
      <c r="AO7022" s="3"/>
      <c r="AP7022" s="3"/>
      <c r="AQ7022" s="3"/>
      <c r="AR7022" s="3"/>
      <c r="AS7022" s="3"/>
      <c r="AT7022" s="51"/>
      <c r="AU7022" s="48"/>
      <c r="AV7022" s="52"/>
      <c r="AW7022" s="52"/>
    </row>
    <row r="7023" spans="1:49" ht="15" customHeight="1" x14ac:dyDescent="0.25">
      <c r="A7023" s="11">
        <f t="shared" si="1061"/>
        <v>7020</v>
      </c>
      <c r="B7023" s="29">
        <v>38067</v>
      </c>
      <c r="C7023" s="25">
        <v>22</v>
      </c>
      <c r="D7023" s="12">
        <v>32.799999999999997</v>
      </c>
      <c r="E7023" s="25">
        <v>27.2</v>
      </c>
      <c r="F7023" s="35">
        <v>98</v>
      </c>
      <c r="G7023" s="25">
        <v>13</v>
      </c>
      <c r="H7023" s="13">
        <v>3.9</v>
      </c>
      <c r="I7023" s="25"/>
      <c r="J7023" s="12">
        <v>225</v>
      </c>
      <c r="K7023" s="12">
        <v>2</v>
      </c>
      <c r="L7023" s="25" t="s">
        <v>15</v>
      </c>
      <c r="M7023" s="10"/>
      <c r="N7023" s="15"/>
      <c r="O7023" s="15"/>
      <c r="P7023" s="4"/>
      <c r="Q7023" s="65"/>
      <c r="R7023" s="42"/>
      <c r="S7023" s="3"/>
      <c r="T7023" s="3"/>
      <c r="U7023" s="5"/>
      <c r="V7023" s="5"/>
      <c r="W7023" s="5"/>
      <c r="X7023" s="5"/>
      <c r="Y7023" s="5"/>
      <c r="Z7023" s="5"/>
      <c r="AA7023" s="5"/>
      <c r="AB7023" s="5"/>
      <c r="AC7023" s="5"/>
      <c r="AD7023" s="5"/>
      <c r="AE7023" s="5"/>
      <c r="AF7023" s="5"/>
      <c r="AG7023" s="5"/>
      <c r="AH7023" s="40"/>
      <c r="AI7023" s="3"/>
      <c r="AJ7023" s="3"/>
      <c r="AK7023" s="3"/>
      <c r="AL7023" s="3"/>
      <c r="AM7023" s="3"/>
      <c r="AN7023" s="3"/>
      <c r="AO7023" s="3"/>
      <c r="AP7023" s="3"/>
      <c r="AQ7023" s="3"/>
      <c r="AR7023" s="3"/>
      <c r="AS7023" s="3"/>
      <c r="AT7023" s="52"/>
      <c r="AU7023" s="52"/>
      <c r="AV7023" s="52"/>
      <c r="AW7023" s="52"/>
    </row>
    <row r="7024" spans="1:49" ht="15" customHeight="1" x14ac:dyDescent="0.25">
      <c r="A7024" s="11">
        <f t="shared" si="1061"/>
        <v>7021</v>
      </c>
      <c r="B7024" s="29">
        <v>38068</v>
      </c>
      <c r="C7024" s="25">
        <v>23</v>
      </c>
      <c r="D7024" s="12">
        <v>32.200000000000003</v>
      </c>
      <c r="E7024" s="25">
        <v>26.9</v>
      </c>
      <c r="F7024" s="35">
        <v>97</v>
      </c>
      <c r="G7024" s="25">
        <v>0</v>
      </c>
      <c r="H7024" s="13">
        <v>4.5999999999999996</v>
      </c>
      <c r="I7024" s="25"/>
      <c r="J7024" s="12">
        <v>225</v>
      </c>
      <c r="K7024" s="12">
        <v>0</v>
      </c>
      <c r="L7024" s="25" t="s">
        <v>15</v>
      </c>
      <c r="M7024" s="10"/>
      <c r="N7024" s="15"/>
      <c r="O7024" s="15"/>
      <c r="P7024" s="4"/>
      <c r="Q7024" s="66"/>
      <c r="R7024" s="42"/>
      <c r="S7024" s="3"/>
      <c r="T7024" s="3"/>
      <c r="U7024" s="5"/>
      <c r="V7024" s="5"/>
      <c r="W7024" s="5"/>
      <c r="X7024" s="5"/>
      <c r="Y7024" s="5"/>
      <c r="Z7024" s="5"/>
      <c r="AA7024" s="5"/>
      <c r="AB7024" s="5"/>
      <c r="AC7024" s="5"/>
      <c r="AD7024" s="5"/>
      <c r="AE7024" s="5"/>
      <c r="AF7024" s="5"/>
      <c r="AG7024" s="5"/>
      <c r="AH7024" s="40"/>
      <c r="AI7024" s="3"/>
      <c r="AJ7024" s="3"/>
      <c r="AK7024" s="3"/>
      <c r="AL7024" s="3"/>
      <c r="AM7024" s="3"/>
      <c r="AN7024" s="3"/>
      <c r="AO7024" s="3"/>
      <c r="AP7024" s="3"/>
      <c r="AQ7024" s="3"/>
      <c r="AR7024" s="3"/>
      <c r="AS7024" s="3"/>
      <c r="AT7024" s="52"/>
      <c r="AU7024" s="52"/>
      <c r="AV7024" s="52"/>
      <c r="AW7024" s="52"/>
    </row>
    <row r="7025" spans="1:16" ht="15" customHeight="1" x14ac:dyDescent="0.25">
      <c r="A7025" s="11">
        <f t="shared" si="1061"/>
        <v>7022</v>
      </c>
      <c r="B7025" s="29">
        <v>38069</v>
      </c>
      <c r="C7025" s="25">
        <v>23</v>
      </c>
      <c r="D7025" s="12">
        <v>31.6</v>
      </c>
      <c r="E7025" s="25">
        <v>25.7</v>
      </c>
      <c r="F7025" s="35">
        <v>98</v>
      </c>
      <c r="G7025" s="25">
        <v>0</v>
      </c>
      <c r="H7025" s="13">
        <v>3.2</v>
      </c>
      <c r="I7025" s="25"/>
      <c r="J7025" s="12">
        <v>225</v>
      </c>
      <c r="K7025" s="12">
        <v>1</v>
      </c>
      <c r="L7025" s="25" t="s">
        <v>13</v>
      </c>
      <c r="M7025" s="10"/>
      <c r="N7025" s="15"/>
      <c r="O7025" s="15"/>
      <c r="P7025" s="4"/>
    </row>
    <row r="7026" spans="1:16" ht="15" customHeight="1" x14ac:dyDescent="0.25">
      <c r="A7026" s="11">
        <f t="shared" si="1061"/>
        <v>7023</v>
      </c>
      <c r="B7026" s="29">
        <v>38070</v>
      </c>
      <c r="C7026" s="25">
        <v>23</v>
      </c>
      <c r="D7026" s="12">
        <v>31</v>
      </c>
      <c r="E7026" s="25">
        <v>26.5</v>
      </c>
      <c r="F7026" s="35">
        <v>94</v>
      </c>
      <c r="G7026" s="25">
        <v>21.5</v>
      </c>
      <c r="H7026" s="13">
        <v>5.7</v>
      </c>
      <c r="I7026" s="25"/>
      <c r="J7026" s="12">
        <v>270</v>
      </c>
      <c r="K7026" s="12">
        <v>0</v>
      </c>
      <c r="L7026" s="25" t="s">
        <v>13</v>
      </c>
      <c r="M7026" s="10"/>
      <c r="N7026" s="15"/>
      <c r="O7026" s="15"/>
      <c r="P7026" s="4"/>
    </row>
    <row r="7027" spans="1:16" ht="15" customHeight="1" x14ac:dyDescent="0.25">
      <c r="A7027" s="11">
        <f t="shared" si="1061"/>
        <v>7024</v>
      </c>
      <c r="B7027" s="29">
        <v>38071</v>
      </c>
      <c r="C7027" s="25">
        <v>21</v>
      </c>
      <c r="D7027" s="12">
        <v>31.8</v>
      </c>
      <c r="E7027" s="25">
        <v>26.2</v>
      </c>
      <c r="F7027" s="35">
        <v>97</v>
      </c>
      <c r="G7027" s="25">
        <v>4</v>
      </c>
      <c r="H7027" s="13">
        <v>4.2</v>
      </c>
      <c r="I7027" s="25"/>
      <c r="J7027" s="12">
        <v>225</v>
      </c>
      <c r="K7027" s="12">
        <v>0</v>
      </c>
      <c r="L7027" s="25" t="s">
        <v>13</v>
      </c>
      <c r="M7027" s="10"/>
      <c r="N7027" s="15"/>
      <c r="O7027" s="15"/>
      <c r="P7027" s="4"/>
    </row>
    <row r="7028" spans="1:16" ht="15" customHeight="1" x14ac:dyDescent="0.25">
      <c r="A7028" s="11">
        <f t="shared" si="1061"/>
        <v>7025</v>
      </c>
      <c r="B7028" s="29">
        <v>38072</v>
      </c>
      <c r="C7028" s="25">
        <v>23</v>
      </c>
      <c r="D7028" s="12">
        <v>31</v>
      </c>
      <c r="E7028" s="25">
        <v>27</v>
      </c>
      <c r="F7028" s="35">
        <v>95</v>
      </c>
      <c r="G7028" s="25">
        <v>0</v>
      </c>
      <c r="H7028" s="13">
        <v>6.6</v>
      </c>
      <c r="I7028" s="25"/>
      <c r="J7028" s="12">
        <v>225</v>
      </c>
      <c r="K7028" s="12">
        <v>1</v>
      </c>
      <c r="L7028" s="25" t="s">
        <v>13</v>
      </c>
      <c r="M7028" s="10"/>
      <c r="N7028" s="15"/>
      <c r="O7028" s="15"/>
      <c r="P7028" s="4"/>
    </row>
    <row r="7029" spans="1:16" ht="15" customHeight="1" x14ac:dyDescent="0.25">
      <c r="A7029" s="11">
        <f t="shared" si="1061"/>
        <v>7026</v>
      </c>
      <c r="B7029" s="29">
        <v>38073</v>
      </c>
      <c r="C7029" s="25">
        <v>22</v>
      </c>
      <c r="D7029" s="12">
        <v>33.4</v>
      </c>
      <c r="E7029" s="25">
        <v>26.5</v>
      </c>
      <c r="F7029" s="35">
        <v>92</v>
      </c>
      <c r="G7029" s="25">
        <v>1.3</v>
      </c>
      <c r="H7029" s="13">
        <v>2.9</v>
      </c>
      <c r="I7029" s="25"/>
      <c r="J7029" s="12">
        <v>225</v>
      </c>
      <c r="K7029" s="12">
        <v>2</v>
      </c>
      <c r="L7029" s="25" t="s">
        <v>13</v>
      </c>
      <c r="M7029" s="10"/>
      <c r="N7029" s="15"/>
      <c r="O7029" s="15"/>
      <c r="P7029" s="4"/>
    </row>
    <row r="7030" spans="1:16" ht="15" customHeight="1" x14ac:dyDescent="0.25">
      <c r="A7030" s="11">
        <f t="shared" si="1061"/>
        <v>7027</v>
      </c>
      <c r="B7030" s="29">
        <v>38074</v>
      </c>
      <c r="C7030" s="25">
        <v>23</v>
      </c>
      <c r="D7030" s="12">
        <v>33.4</v>
      </c>
      <c r="E7030" s="25">
        <v>25.9</v>
      </c>
      <c r="F7030" s="35">
        <v>95</v>
      </c>
      <c r="G7030" s="25">
        <v>75</v>
      </c>
      <c r="H7030" s="13">
        <v>4.7</v>
      </c>
      <c r="I7030" s="25"/>
      <c r="J7030" s="12">
        <v>270</v>
      </c>
      <c r="K7030" s="12">
        <v>3</v>
      </c>
      <c r="L7030" s="25" t="s">
        <v>13</v>
      </c>
      <c r="M7030" s="10"/>
      <c r="N7030" s="15"/>
      <c r="O7030" s="15"/>
      <c r="P7030" s="4"/>
    </row>
    <row r="7031" spans="1:16" ht="15" customHeight="1" x14ac:dyDescent="0.25">
      <c r="A7031" s="11">
        <f t="shared" si="1061"/>
        <v>7028</v>
      </c>
      <c r="B7031" s="29">
        <v>38075</v>
      </c>
      <c r="C7031" s="25">
        <v>24</v>
      </c>
      <c r="D7031" s="12">
        <v>32</v>
      </c>
      <c r="E7031" s="25">
        <v>25.7</v>
      </c>
      <c r="F7031" s="35">
        <v>95</v>
      </c>
      <c r="G7031" s="25">
        <v>7</v>
      </c>
      <c r="H7031" s="13">
        <v>5</v>
      </c>
      <c r="I7031" s="25"/>
      <c r="J7031" s="12">
        <v>225</v>
      </c>
      <c r="K7031" s="12">
        <v>1</v>
      </c>
      <c r="L7031" s="25" t="s">
        <v>13</v>
      </c>
      <c r="M7031" s="10"/>
      <c r="N7031" s="15"/>
      <c r="O7031" s="15"/>
      <c r="P7031" s="4"/>
    </row>
    <row r="7032" spans="1:16" ht="15" customHeight="1" x14ac:dyDescent="0.25">
      <c r="A7032" s="11">
        <f t="shared" si="1061"/>
        <v>7029</v>
      </c>
      <c r="B7032" s="29">
        <v>38076</v>
      </c>
      <c r="C7032" s="25">
        <v>22</v>
      </c>
      <c r="D7032" s="12">
        <v>31.6</v>
      </c>
      <c r="E7032" s="25">
        <v>26.1</v>
      </c>
      <c r="F7032" s="35">
        <v>94</v>
      </c>
      <c r="G7032" s="25">
        <v>4.5999999999999996</v>
      </c>
      <c r="H7032" s="13">
        <v>5</v>
      </c>
      <c r="I7032" s="25"/>
      <c r="J7032" s="12">
        <v>225</v>
      </c>
      <c r="K7032" s="12">
        <v>0</v>
      </c>
      <c r="L7032" s="25" t="s">
        <v>13</v>
      </c>
      <c r="M7032" s="10"/>
      <c r="N7032" s="15"/>
      <c r="O7032" s="15"/>
      <c r="P7032" s="4"/>
    </row>
    <row r="7033" spans="1:16" ht="15" customHeight="1" x14ac:dyDescent="0.25">
      <c r="A7033" s="11">
        <f t="shared" si="1061"/>
        <v>7030</v>
      </c>
      <c r="B7033" s="29">
        <v>38077</v>
      </c>
      <c r="C7033" s="25">
        <v>21</v>
      </c>
      <c r="D7033" s="12">
        <v>31.6</v>
      </c>
      <c r="E7033" s="25">
        <v>26.1</v>
      </c>
      <c r="F7033" s="35">
        <v>94</v>
      </c>
      <c r="G7033" s="25">
        <v>56</v>
      </c>
      <c r="H7033" s="13">
        <v>5</v>
      </c>
      <c r="I7033" s="25"/>
      <c r="J7033" s="12">
        <v>0</v>
      </c>
      <c r="K7033" s="12">
        <v>0</v>
      </c>
      <c r="L7033" s="25" t="s">
        <v>13</v>
      </c>
      <c r="M7033" s="10"/>
      <c r="N7033" s="15"/>
      <c r="O7033" s="15"/>
      <c r="P7033" s="4"/>
    </row>
    <row r="7034" spans="1:16" ht="15" customHeight="1" x14ac:dyDescent="0.25">
      <c r="A7034" s="11">
        <f t="shared" si="1061"/>
        <v>7031</v>
      </c>
      <c r="B7034" s="29">
        <v>38078</v>
      </c>
      <c r="C7034" s="25">
        <v>23</v>
      </c>
      <c r="D7034" s="12">
        <v>30.8</v>
      </c>
      <c r="E7034" s="25">
        <v>25.5</v>
      </c>
      <c r="F7034" s="35">
        <v>92</v>
      </c>
      <c r="G7034" s="25">
        <v>0</v>
      </c>
      <c r="H7034" s="13">
        <v>1.5</v>
      </c>
      <c r="I7034" s="25"/>
      <c r="J7034" s="12">
        <v>270</v>
      </c>
      <c r="K7034" s="12">
        <v>0</v>
      </c>
      <c r="L7034" s="25" t="s">
        <v>15</v>
      </c>
      <c r="M7034" s="10"/>
      <c r="N7034" s="15"/>
      <c r="O7034" s="15"/>
      <c r="P7034" s="4"/>
    </row>
    <row r="7035" spans="1:16" ht="15" customHeight="1" x14ac:dyDescent="0.25">
      <c r="A7035" s="11">
        <f t="shared" si="1061"/>
        <v>7032</v>
      </c>
      <c r="B7035" s="29">
        <v>38079</v>
      </c>
      <c r="C7035" s="25">
        <v>24</v>
      </c>
      <c r="D7035" s="12">
        <v>31.8</v>
      </c>
      <c r="E7035" s="25">
        <v>26.6</v>
      </c>
      <c r="F7035" s="35">
        <v>93</v>
      </c>
      <c r="G7035" s="25">
        <v>0.3</v>
      </c>
      <c r="H7035" s="13">
        <v>2.1</v>
      </c>
      <c r="I7035" s="25"/>
      <c r="J7035" s="12">
        <v>90</v>
      </c>
      <c r="K7035" s="12">
        <v>0</v>
      </c>
      <c r="L7035" s="25" t="s">
        <v>13</v>
      </c>
      <c r="M7035" s="10"/>
      <c r="N7035" s="15"/>
      <c r="O7035" s="15"/>
      <c r="P7035" s="4"/>
    </row>
    <row r="7036" spans="1:16" ht="15" customHeight="1" x14ac:dyDescent="0.25">
      <c r="A7036" s="11">
        <f t="shared" si="1061"/>
        <v>7033</v>
      </c>
      <c r="B7036" s="29">
        <v>38080</v>
      </c>
      <c r="C7036" s="25">
        <v>22</v>
      </c>
      <c r="D7036" s="12">
        <v>29.8</v>
      </c>
      <c r="E7036" s="25">
        <v>25.6</v>
      </c>
      <c r="F7036" s="35">
        <v>96</v>
      </c>
      <c r="G7036" s="25">
        <v>73</v>
      </c>
      <c r="H7036" s="13">
        <v>0.2</v>
      </c>
      <c r="I7036" s="25"/>
      <c r="J7036" s="12">
        <v>225</v>
      </c>
      <c r="K7036" s="12">
        <v>0</v>
      </c>
      <c r="L7036" s="25" t="s">
        <v>13</v>
      </c>
      <c r="M7036" s="10"/>
      <c r="N7036" s="15"/>
      <c r="O7036" s="15"/>
      <c r="P7036" s="4"/>
    </row>
    <row r="7037" spans="1:16" ht="15" customHeight="1" x14ac:dyDescent="0.25">
      <c r="A7037" s="11">
        <f t="shared" si="1061"/>
        <v>7034</v>
      </c>
      <c r="B7037" s="29">
        <v>38081</v>
      </c>
      <c r="C7037" s="25">
        <v>22</v>
      </c>
      <c r="D7037" s="12">
        <v>32</v>
      </c>
      <c r="E7037" s="25">
        <v>26.4</v>
      </c>
      <c r="F7037" s="35">
        <v>96</v>
      </c>
      <c r="G7037" s="25">
        <v>61</v>
      </c>
      <c r="H7037" s="13">
        <v>1.6</v>
      </c>
      <c r="I7037" s="25"/>
      <c r="J7037" s="12">
        <v>225</v>
      </c>
      <c r="K7037" s="12">
        <v>0</v>
      </c>
      <c r="L7037" s="25" t="s">
        <v>13</v>
      </c>
      <c r="M7037" s="10"/>
      <c r="N7037" s="15"/>
      <c r="O7037" s="15"/>
      <c r="P7037" s="4"/>
    </row>
    <row r="7038" spans="1:16" ht="15" customHeight="1" x14ac:dyDescent="0.25">
      <c r="A7038" s="11">
        <f t="shared" si="1061"/>
        <v>7035</v>
      </c>
      <c r="B7038" s="29">
        <v>38082</v>
      </c>
      <c r="C7038" s="25">
        <v>23</v>
      </c>
      <c r="D7038" s="12">
        <v>32</v>
      </c>
      <c r="E7038" s="25">
        <v>27</v>
      </c>
      <c r="F7038" s="35">
        <v>96</v>
      </c>
      <c r="G7038" s="25">
        <v>0.3</v>
      </c>
      <c r="H7038" s="13">
        <v>6.3</v>
      </c>
      <c r="I7038" s="25"/>
      <c r="J7038" s="12">
        <v>225</v>
      </c>
      <c r="K7038" s="12">
        <v>0</v>
      </c>
      <c r="L7038" s="25" t="s">
        <v>13</v>
      </c>
      <c r="M7038" s="10"/>
      <c r="N7038" s="15"/>
      <c r="O7038" s="15"/>
      <c r="P7038" s="4"/>
    </row>
    <row r="7039" spans="1:16" ht="15" customHeight="1" x14ac:dyDescent="0.25">
      <c r="A7039" s="11">
        <f t="shared" si="1061"/>
        <v>7036</v>
      </c>
      <c r="B7039" s="29">
        <v>38083</v>
      </c>
      <c r="C7039" s="25">
        <v>24</v>
      </c>
      <c r="D7039" s="12">
        <v>31</v>
      </c>
      <c r="E7039" s="25">
        <v>26.5</v>
      </c>
      <c r="F7039" s="35">
        <v>93</v>
      </c>
      <c r="G7039" s="25">
        <v>3.5</v>
      </c>
      <c r="H7039" s="13">
        <v>2.8</v>
      </c>
      <c r="I7039" s="25"/>
      <c r="J7039" s="12">
        <v>225</v>
      </c>
      <c r="K7039" s="12">
        <v>1</v>
      </c>
      <c r="L7039" s="25" t="s">
        <v>13</v>
      </c>
      <c r="M7039" s="10"/>
      <c r="N7039" s="15"/>
      <c r="O7039" s="15"/>
      <c r="P7039" s="4"/>
    </row>
    <row r="7040" spans="1:16" ht="15" customHeight="1" x14ac:dyDescent="0.25">
      <c r="A7040" s="11">
        <f t="shared" si="1061"/>
        <v>7037</v>
      </c>
      <c r="B7040" s="29">
        <v>38084</v>
      </c>
      <c r="C7040" s="25">
        <v>23</v>
      </c>
      <c r="D7040" s="12">
        <v>32.1</v>
      </c>
      <c r="E7040" s="25">
        <v>26.8</v>
      </c>
      <c r="F7040" s="35">
        <v>97</v>
      </c>
      <c r="G7040" s="25">
        <v>62.3</v>
      </c>
      <c r="H7040" s="13">
        <v>3.5</v>
      </c>
      <c r="I7040" s="25"/>
      <c r="J7040" s="12">
        <v>270</v>
      </c>
      <c r="K7040" s="12">
        <v>0</v>
      </c>
      <c r="L7040" s="25" t="s">
        <v>15</v>
      </c>
      <c r="M7040" s="10"/>
      <c r="N7040" s="15"/>
      <c r="O7040" s="15"/>
      <c r="P7040" s="4"/>
    </row>
    <row r="7041" spans="1:16" ht="15" customHeight="1" x14ac:dyDescent="0.25">
      <c r="A7041" s="11">
        <f t="shared" si="1061"/>
        <v>7038</v>
      </c>
      <c r="B7041" s="29">
        <v>38085</v>
      </c>
      <c r="C7041" s="25">
        <v>23</v>
      </c>
      <c r="D7041" s="12">
        <v>31.2</v>
      </c>
      <c r="E7041" s="25">
        <v>26.6</v>
      </c>
      <c r="F7041" s="35">
        <v>95</v>
      </c>
      <c r="G7041" s="25">
        <v>26</v>
      </c>
      <c r="H7041" s="13">
        <v>5</v>
      </c>
      <c r="I7041" s="25"/>
      <c r="J7041" s="12">
        <v>270</v>
      </c>
      <c r="K7041" s="12">
        <v>0</v>
      </c>
      <c r="L7041" s="25" t="s">
        <v>15</v>
      </c>
      <c r="M7041" s="10"/>
      <c r="N7041" s="15"/>
      <c r="O7041" s="15"/>
      <c r="P7041" s="4"/>
    </row>
    <row r="7042" spans="1:16" ht="15" customHeight="1" x14ac:dyDescent="0.25">
      <c r="A7042" s="11">
        <f t="shared" si="1061"/>
        <v>7039</v>
      </c>
      <c r="B7042" s="29">
        <v>38086</v>
      </c>
      <c r="C7042" s="25">
        <v>23</v>
      </c>
      <c r="D7042" s="12">
        <v>32.200000000000003</v>
      </c>
      <c r="E7042" s="25">
        <v>25.5</v>
      </c>
      <c r="F7042" s="35">
        <v>95</v>
      </c>
      <c r="G7042" s="25">
        <v>0.7</v>
      </c>
      <c r="H7042" s="13">
        <v>1.7</v>
      </c>
      <c r="I7042" s="25"/>
      <c r="J7042" s="12">
        <v>270</v>
      </c>
      <c r="K7042" s="12">
        <v>0</v>
      </c>
      <c r="L7042" s="25" t="s">
        <v>15</v>
      </c>
      <c r="M7042" s="10"/>
      <c r="N7042" s="15"/>
      <c r="O7042" s="15"/>
      <c r="P7042" s="4"/>
    </row>
    <row r="7043" spans="1:16" ht="15" customHeight="1" x14ac:dyDescent="0.25">
      <c r="A7043" s="11">
        <f t="shared" si="1061"/>
        <v>7040</v>
      </c>
      <c r="B7043" s="29">
        <v>38087</v>
      </c>
      <c r="C7043" s="25">
        <v>21</v>
      </c>
      <c r="D7043" s="12">
        <v>32.799999999999997</v>
      </c>
      <c r="E7043" s="25">
        <v>25.2</v>
      </c>
      <c r="F7043" s="35">
        <v>95</v>
      </c>
      <c r="G7043" s="25">
        <v>27.2</v>
      </c>
      <c r="H7043" s="13">
        <v>5.0999999999999996</v>
      </c>
      <c r="I7043" s="25"/>
      <c r="J7043" s="12">
        <v>270</v>
      </c>
      <c r="K7043" s="12">
        <v>1</v>
      </c>
      <c r="L7043" s="25" t="s">
        <v>13</v>
      </c>
      <c r="M7043" s="10"/>
      <c r="N7043" s="15"/>
      <c r="O7043" s="15"/>
      <c r="P7043" s="4"/>
    </row>
    <row r="7044" spans="1:16" ht="15" customHeight="1" x14ac:dyDescent="0.25">
      <c r="A7044" s="11">
        <f t="shared" si="1061"/>
        <v>7041</v>
      </c>
      <c r="B7044" s="29">
        <v>38088</v>
      </c>
      <c r="C7044" s="25">
        <v>21</v>
      </c>
      <c r="D7044" s="12">
        <v>32.6</v>
      </c>
      <c r="E7044" s="25">
        <v>25.9</v>
      </c>
      <c r="F7044" s="35">
        <v>96</v>
      </c>
      <c r="G7044" s="25">
        <v>47.2</v>
      </c>
      <c r="H7044" s="13">
        <v>3.5</v>
      </c>
      <c r="I7044" s="25"/>
      <c r="J7044" s="12">
        <v>315</v>
      </c>
      <c r="K7044" s="12">
        <v>0</v>
      </c>
      <c r="L7044" s="25" t="s">
        <v>13</v>
      </c>
      <c r="M7044" s="10"/>
      <c r="N7044" s="15"/>
      <c r="O7044" s="15"/>
      <c r="P7044" s="4"/>
    </row>
    <row r="7045" spans="1:16" ht="15" customHeight="1" x14ac:dyDescent="0.25">
      <c r="A7045" s="11">
        <f t="shared" si="1061"/>
        <v>7042</v>
      </c>
      <c r="B7045" s="29">
        <v>38089</v>
      </c>
      <c r="C7045" s="25">
        <v>23</v>
      </c>
      <c r="D7045" s="12">
        <v>33.6</v>
      </c>
      <c r="E7045" s="25">
        <v>27.9</v>
      </c>
      <c r="F7045" s="35">
        <v>94</v>
      </c>
      <c r="G7045" s="25">
        <v>65</v>
      </c>
      <c r="H7045" s="13">
        <v>7.6</v>
      </c>
      <c r="I7045" s="25"/>
      <c r="J7045" s="12">
        <v>225</v>
      </c>
      <c r="K7045" s="12">
        <v>0</v>
      </c>
      <c r="L7045" s="25" t="s">
        <v>13</v>
      </c>
      <c r="M7045" s="10"/>
      <c r="N7045" s="15"/>
      <c r="O7045" s="15"/>
      <c r="P7045" s="4"/>
    </row>
    <row r="7046" spans="1:16" ht="15" customHeight="1" x14ac:dyDescent="0.25">
      <c r="A7046" s="11">
        <f t="shared" ref="A7046:A7109" si="1062">A7045+1</f>
        <v>7043</v>
      </c>
      <c r="B7046" s="29">
        <v>38090</v>
      </c>
      <c r="C7046" s="25">
        <v>24</v>
      </c>
      <c r="D7046" s="12">
        <v>32.6</v>
      </c>
      <c r="E7046" s="25">
        <v>26.9</v>
      </c>
      <c r="F7046" s="35">
        <v>98</v>
      </c>
      <c r="G7046" s="25">
        <v>0</v>
      </c>
      <c r="H7046" s="13">
        <v>4.3</v>
      </c>
      <c r="I7046" s="25"/>
      <c r="J7046" s="12">
        <v>90</v>
      </c>
      <c r="K7046" s="12">
        <v>1</v>
      </c>
      <c r="L7046" s="25" t="s">
        <v>13</v>
      </c>
      <c r="M7046" s="10"/>
      <c r="N7046" s="15"/>
      <c r="O7046" s="15"/>
      <c r="P7046" s="4"/>
    </row>
    <row r="7047" spans="1:16" ht="15" customHeight="1" x14ac:dyDescent="0.25">
      <c r="A7047" s="11">
        <f t="shared" si="1062"/>
        <v>7044</v>
      </c>
      <c r="B7047" s="29">
        <v>38091</v>
      </c>
      <c r="C7047" s="25">
        <v>23</v>
      </c>
      <c r="D7047" s="12">
        <v>33.799999999999997</v>
      </c>
      <c r="E7047" s="25">
        <v>26.9</v>
      </c>
      <c r="F7047" s="35">
        <v>93</v>
      </c>
      <c r="G7047" s="25">
        <v>9.6999999999999993</v>
      </c>
      <c r="H7047" s="13">
        <v>6.2</v>
      </c>
      <c r="I7047" s="25"/>
      <c r="J7047" s="12">
        <v>225</v>
      </c>
      <c r="K7047" s="12">
        <v>1</v>
      </c>
      <c r="L7047" s="25" t="s">
        <v>13</v>
      </c>
      <c r="M7047" s="10"/>
      <c r="N7047" s="15"/>
      <c r="O7047" s="15"/>
      <c r="P7047" s="4"/>
    </row>
    <row r="7048" spans="1:16" ht="15" customHeight="1" x14ac:dyDescent="0.25">
      <c r="A7048" s="11">
        <f t="shared" si="1062"/>
        <v>7045</v>
      </c>
      <c r="B7048" s="29">
        <v>38092</v>
      </c>
      <c r="C7048" s="25">
        <v>23</v>
      </c>
      <c r="D7048" s="12">
        <v>31.4</v>
      </c>
      <c r="E7048" s="25">
        <v>27.1</v>
      </c>
      <c r="F7048" s="35">
        <v>93</v>
      </c>
      <c r="G7048" s="25">
        <v>5.5</v>
      </c>
      <c r="H7048" s="13">
        <v>4</v>
      </c>
      <c r="I7048" s="25"/>
      <c r="J7048" s="12">
        <v>270</v>
      </c>
      <c r="K7048" s="12">
        <v>0</v>
      </c>
      <c r="L7048" s="25" t="s">
        <v>15</v>
      </c>
      <c r="M7048" s="10"/>
      <c r="N7048" s="15"/>
      <c r="O7048" s="15"/>
      <c r="P7048" s="4"/>
    </row>
    <row r="7049" spans="1:16" ht="15" customHeight="1" x14ac:dyDescent="0.25">
      <c r="A7049" s="11">
        <f t="shared" si="1062"/>
        <v>7046</v>
      </c>
      <c r="B7049" s="29">
        <v>38093</v>
      </c>
      <c r="C7049" s="25">
        <v>23</v>
      </c>
      <c r="D7049" s="12">
        <v>31.4</v>
      </c>
      <c r="E7049" s="25">
        <v>26.5</v>
      </c>
      <c r="F7049" s="35">
        <v>96</v>
      </c>
      <c r="G7049" s="25">
        <v>55.6</v>
      </c>
      <c r="H7049" s="13">
        <v>4.4000000000000004</v>
      </c>
      <c r="I7049" s="25"/>
      <c r="J7049" s="12">
        <v>90</v>
      </c>
      <c r="K7049" s="12">
        <v>1</v>
      </c>
      <c r="L7049" s="25" t="s">
        <v>14</v>
      </c>
      <c r="M7049" s="10"/>
      <c r="N7049" s="15"/>
      <c r="O7049" s="15"/>
      <c r="P7049" s="4"/>
    </row>
    <row r="7050" spans="1:16" ht="15" customHeight="1" x14ac:dyDescent="0.25">
      <c r="A7050" s="11">
        <f t="shared" si="1062"/>
        <v>7047</v>
      </c>
      <c r="B7050" s="29">
        <v>38094</v>
      </c>
      <c r="C7050" s="25">
        <v>23</v>
      </c>
      <c r="D7050" s="12">
        <v>33</v>
      </c>
      <c r="E7050" s="25">
        <v>26.8</v>
      </c>
      <c r="F7050" s="35">
        <v>98</v>
      </c>
      <c r="G7050" s="25">
        <v>0</v>
      </c>
      <c r="H7050" s="13">
        <v>4</v>
      </c>
      <c r="I7050" s="25"/>
      <c r="J7050" s="12">
        <v>225</v>
      </c>
      <c r="K7050" s="12">
        <v>0</v>
      </c>
      <c r="L7050" s="25" t="s">
        <v>13</v>
      </c>
      <c r="M7050" s="10"/>
      <c r="N7050" s="15"/>
      <c r="O7050" s="15"/>
      <c r="P7050" s="4"/>
    </row>
    <row r="7051" spans="1:16" ht="15" customHeight="1" x14ac:dyDescent="0.25">
      <c r="A7051" s="11">
        <f t="shared" si="1062"/>
        <v>7048</v>
      </c>
      <c r="B7051" s="29">
        <v>38095</v>
      </c>
      <c r="C7051" s="25">
        <v>24</v>
      </c>
      <c r="D7051" s="12">
        <v>31</v>
      </c>
      <c r="E7051" s="25">
        <v>26.8</v>
      </c>
      <c r="F7051" s="35">
        <v>95</v>
      </c>
      <c r="G7051" s="25">
        <v>79.900000000000006</v>
      </c>
      <c r="H7051" s="13">
        <v>0.3</v>
      </c>
      <c r="I7051" s="25"/>
      <c r="J7051" s="12">
        <v>270</v>
      </c>
      <c r="K7051" s="12">
        <v>0</v>
      </c>
      <c r="L7051" s="25" t="s">
        <v>15</v>
      </c>
      <c r="M7051" s="10"/>
      <c r="N7051" s="15"/>
      <c r="O7051" s="15"/>
      <c r="P7051" s="4"/>
    </row>
    <row r="7052" spans="1:16" ht="15" customHeight="1" x14ac:dyDescent="0.25">
      <c r="A7052" s="11">
        <f t="shared" si="1062"/>
        <v>7049</v>
      </c>
      <c r="B7052" s="29">
        <v>38096</v>
      </c>
      <c r="C7052" s="25">
        <v>22</v>
      </c>
      <c r="D7052" s="12">
        <v>31.8</v>
      </c>
      <c r="E7052" s="25">
        <v>26.7</v>
      </c>
      <c r="F7052" s="35">
        <v>95</v>
      </c>
      <c r="G7052" s="25">
        <v>13</v>
      </c>
      <c r="H7052" s="13">
        <v>6.4</v>
      </c>
      <c r="I7052" s="25"/>
      <c r="J7052" s="12">
        <v>135</v>
      </c>
      <c r="K7052" s="12">
        <v>0</v>
      </c>
      <c r="L7052" s="25" t="s">
        <v>12</v>
      </c>
      <c r="M7052" s="10"/>
      <c r="N7052" s="15"/>
      <c r="O7052" s="15"/>
      <c r="P7052" s="4"/>
    </row>
    <row r="7053" spans="1:16" ht="15" customHeight="1" x14ac:dyDescent="0.25">
      <c r="A7053" s="11">
        <f t="shared" si="1062"/>
        <v>7050</v>
      </c>
      <c r="B7053" s="29">
        <v>38097</v>
      </c>
      <c r="C7053" s="25">
        <v>23</v>
      </c>
      <c r="D7053" s="12">
        <v>30</v>
      </c>
      <c r="E7053" s="25">
        <v>27.3</v>
      </c>
      <c r="F7053" s="35">
        <v>95</v>
      </c>
      <c r="G7053" s="25">
        <v>2</v>
      </c>
      <c r="H7053" s="13">
        <v>4.2</v>
      </c>
      <c r="I7053" s="25"/>
      <c r="J7053" s="12">
        <v>225</v>
      </c>
      <c r="K7053" s="12">
        <v>0</v>
      </c>
      <c r="L7053" s="25" t="s">
        <v>13</v>
      </c>
      <c r="M7053" s="10"/>
      <c r="N7053" s="15"/>
      <c r="O7053" s="15"/>
      <c r="P7053" s="4"/>
    </row>
    <row r="7054" spans="1:16" ht="15" customHeight="1" x14ac:dyDescent="0.25">
      <c r="A7054" s="11">
        <f t="shared" si="1062"/>
        <v>7051</v>
      </c>
      <c r="B7054" s="29">
        <v>38098</v>
      </c>
      <c r="C7054" s="25">
        <v>24</v>
      </c>
      <c r="D7054" s="12">
        <v>32</v>
      </c>
      <c r="E7054" s="25">
        <v>26.5</v>
      </c>
      <c r="F7054" s="35">
        <v>93</v>
      </c>
      <c r="G7054" s="25">
        <v>0</v>
      </c>
      <c r="H7054" s="13">
        <v>4.5</v>
      </c>
      <c r="I7054" s="25"/>
      <c r="J7054" s="12">
        <v>90</v>
      </c>
      <c r="K7054" s="12">
        <v>0</v>
      </c>
      <c r="L7054" s="25" t="s">
        <v>13</v>
      </c>
      <c r="M7054" s="10"/>
      <c r="N7054" s="15"/>
      <c r="O7054" s="15"/>
      <c r="P7054" s="4"/>
    </row>
    <row r="7055" spans="1:16" ht="15" customHeight="1" x14ac:dyDescent="0.25">
      <c r="A7055" s="11">
        <f t="shared" si="1062"/>
        <v>7052</v>
      </c>
      <c r="B7055" s="29">
        <v>38099</v>
      </c>
      <c r="C7055" s="25">
        <v>23</v>
      </c>
      <c r="D7055" s="12">
        <v>30.4</v>
      </c>
      <c r="E7055" s="25">
        <v>26.1</v>
      </c>
      <c r="F7055" s="35">
        <v>95</v>
      </c>
      <c r="G7055" s="25">
        <v>50.2</v>
      </c>
      <c r="H7055" s="13">
        <v>2.7</v>
      </c>
      <c r="I7055" s="25"/>
      <c r="J7055" s="12">
        <v>225</v>
      </c>
      <c r="K7055" s="12">
        <v>1</v>
      </c>
      <c r="L7055" s="25" t="s">
        <v>13</v>
      </c>
      <c r="M7055" s="10"/>
      <c r="N7055" s="15"/>
      <c r="O7055" s="15"/>
      <c r="P7055" s="4"/>
    </row>
    <row r="7056" spans="1:16" ht="15" customHeight="1" x14ac:dyDescent="0.25">
      <c r="A7056" s="11">
        <f t="shared" si="1062"/>
        <v>7053</v>
      </c>
      <c r="B7056" s="29">
        <v>38100</v>
      </c>
      <c r="C7056" s="25">
        <v>24</v>
      </c>
      <c r="D7056" s="12">
        <v>28.8</v>
      </c>
      <c r="E7056" s="25">
        <v>25.9</v>
      </c>
      <c r="F7056" s="35">
        <v>96</v>
      </c>
      <c r="G7056" s="25">
        <v>6</v>
      </c>
      <c r="H7056" s="13">
        <v>0.8</v>
      </c>
      <c r="I7056" s="25"/>
      <c r="J7056" s="12">
        <v>270</v>
      </c>
      <c r="K7056" s="12">
        <v>0</v>
      </c>
      <c r="L7056" s="25" t="s">
        <v>15</v>
      </c>
      <c r="M7056" s="10"/>
      <c r="N7056" s="15"/>
      <c r="O7056" s="15"/>
      <c r="P7056" s="4"/>
    </row>
    <row r="7057" spans="1:16" ht="15" customHeight="1" x14ac:dyDescent="0.25">
      <c r="A7057" s="11">
        <f t="shared" si="1062"/>
        <v>7054</v>
      </c>
      <c r="B7057" s="29">
        <v>38101</v>
      </c>
      <c r="C7057" s="25">
        <v>22</v>
      </c>
      <c r="D7057" s="12">
        <v>31.8</v>
      </c>
      <c r="E7057" s="25">
        <v>24.9</v>
      </c>
      <c r="F7057" s="35">
        <v>93</v>
      </c>
      <c r="G7057" s="25">
        <v>50</v>
      </c>
      <c r="H7057" s="13">
        <v>6.9</v>
      </c>
      <c r="I7057" s="25"/>
      <c r="J7057" s="12">
        <v>180</v>
      </c>
      <c r="K7057" s="12">
        <v>1</v>
      </c>
      <c r="L7057" s="25" t="s">
        <v>14</v>
      </c>
      <c r="M7057" s="10"/>
      <c r="N7057" s="15"/>
      <c r="O7057" s="15"/>
      <c r="P7057" s="4"/>
    </row>
    <row r="7058" spans="1:16" ht="15" customHeight="1" x14ac:dyDescent="0.25">
      <c r="A7058" s="11">
        <f t="shared" si="1062"/>
        <v>7055</v>
      </c>
      <c r="B7058" s="29">
        <v>38102</v>
      </c>
      <c r="C7058" s="25">
        <v>23</v>
      </c>
      <c r="D7058" s="12">
        <v>32.200000000000003</v>
      </c>
      <c r="E7058" s="25">
        <v>26.8</v>
      </c>
      <c r="F7058" s="35">
        <v>94</v>
      </c>
      <c r="G7058" s="25">
        <v>2.5</v>
      </c>
      <c r="H7058" s="13">
        <v>7.6</v>
      </c>
      <c r="I7058" s="25"/>
      <c r="J7058" s="12">
        <v>180</v>
      </c>
      <c r="K7058" s="12">
        <v>0</v>
      </c>
      <c r="L7058" s="25" t="s">
        <v>14</v>
      </c>
      <c r="M7058" s="10"/>
      <c r="N7058" s="15"/>
      <c r="O7058" s="15"/>
      <c r="P7058" s="4"/>
    </row>
    <row r="7059" spans="1:16" ht="15" customHeight="1" x14ac:dyDescent="0.25">
      <c r="A7059" s="11">
        <f t="shared" si="1062"/>
        <v>7056</v>
      </c>
      <c r="B7059" s="29">
        <v>38103</v>
      </c>
      <c r="C7059" s="25">
        <v>24</v>
      </c>
      <c r="D7059" s="12">
        <v>32.799999999999997</v>
      </c>
      <c r="E7059" s="25">
        <v>26.5</v>
      </c>
      <c r="F7059" s="35">
        <v>92</v>
      </c>
      <c r="G7059" s="25">
        <v>52.3</v>
      </c>
      <c r="H7059" s="13">
        <v>4.5</v>
      </c>
      <c r="I7059" s="25"/>
      <c r="J7059" s="12">
        <v>225</v>
      </c>
      <c r="K7059" s="12">
        <v>1</v>
      </c>
      <c r="L7059" s="25" t="s">
        <v>15</v>
      </c>
      <c r="M7059" s="10"/>
      <c r="N7059" s="15"/>
      <c r="O7059" s="15"/>
      <c r="P7059" s="4"/>
    </row>
    <row r="7060" spans="1:16" ht="15" customHeight="1" x14ac:dyDescent="0.25">
      <c r="A7060" s="11">
        <f t="shared" si="1062"/>
        <v>7057</v>
      </c>
      <c r="B7060" s="29">
        <v>38104</v>
      </c>
      <c r="C7060" s="25">
        <v>24</v>
      </c>
      <c r="D7060" s="12">
        <v>31.6</v>
      </c>
      <c r="E7060" s="25">
        <v>26.8</v>
      </c>
      <c r="F7060" s="35">
        <v>96</v>
      </c>
      <c r="G7060" s="25">
        <v>1</v>
      </c>
      <c r="H7060" s="13">
        <v>4.3</v>
      </c>
      <c r="I7060" s="25"/>
      <c r="J7060" s="12">
        <v>225</v>
      </c>
      <c r="K7060" s="12">
        <v>0</v>
      </c>
      <c r="L7060" s="25" t="s">
        <v>13</v>
      </c>
      <c r="M7060" s="10"/>
      <c r="N7060" s="15"/>
      <c r="O7060" s="15"/>
      <c r="P7060" s="4"/>
    </row>
    <row r="7061" spans="1:16" ht="15" customHeight="1" x14ac:dyDescent="0.25">
      <c r="A7061" s="11">
        <f t="shared" si="1062"/>
        <v>7058</v>
      </c>
      <c r="B7061" s="29">
        <v>38105</v>
      </c>
      <c r="C7061" s="25">
        <v>24</v>
      </c>
      <c r="D7061" s="12">
        <v>29.8</v>
      </c>
      <c r="E7061" s="25">
        <v>24.5</v>
      </c>
      <c r="F7061" s="35">
        <v>94</v>
      </c>
      <c r="G7061" s="25">
        <v>70.8</v>
      </c>
      <c r="H7061" s="13">
        <v>1</v>
      </c>
      <c r="I7061" s="25"/>
      <c r="J7061" s="12">
        <v>225</v>
      </c>
      <c r="K7061" s="12">
        <v>0</v>
      </c>
      <c r="L7061" s="25" t="s">
        <v>13</v>
      </c>
      <c r="M7061" s="10"/>
      <c r="N7061" s="15"/>
      <c r="O7061" s="15"/>
      <c r="P7061" s="4"/>
    </row>
    <row r="7062" spans="1:16" ht="15" customHeight="1" x14ac:dyDescent="0.25">
      <c r="A7062" s="11">
        <f t="shared" si="1062"/>
        <v>7059</v>
      </c>
      <c r="B7062" s="29">
        <v>38106</v>
      </c>
      <c r="C7062" s="25">
        <v>24</v>
      </c>
      <c r="D7062" s="12">
        <v>27.2</v>
      </c>
      <c r="E7062" s="25">
        <v>25.3</v>
      </c>
      <c r="F7062" s="35">
        <v>97</v>
      </c>
      <c r="G7062" s="25">
        <v>15.2</v>
      </c>
      <c r="H7062" s="13">
        <v>0</v>
      </c>
      <c r="I7062" s="25"/>
      <c r="J7062" s="12">
        <v>225</v>
      </c>
      <c r="K7062" s="12">
        <v>0</v>
      </c>
      <c r="L7062" s="25" t="s">
        <v>13</v>
      </c>
      <c r="M7062" s="10"/>
      <c r="N7062" s="15"/>
      <c r="O7062" s="15"/>
      <c r="P7062" s="4"/>
    </row>
    <row r="7063" spans="1:16" ht="15" customHeight="1" x14ac:dyDescent="0.25">
      <c r="A7063" s="11">
        <f t="shared" si="1062"/>
        <v>7060</v>
      </c>
      <c r="B7063" s="29">
        <v>38107</v>
      </c>
      <c r="C7063" s="25">
        <v>21</v>
      </c>
      <c r="D7063" s="12">
        <v>32</v>
      </c>
      <c r="E7063" s="25"/>
      <c r="F7063" s="35">
        <v>94</v>
      </c>
      <c r="G7063" s="25">
        <v>67.5</v>
      </c>
      <c r="H7063" s="13">
        <v>7.9</v>
      </c>
      <c r="I7063" s="25"/>
      <c r="J7063" s="12">
        <v>225</v>
      </c>
      <c r="K7063" s="12">
        <v>0</v>
      </c>
      <c r="L7063" s="25" t="s">
        <v>12</v>
      </c>
      <c r="M7063" s="10"/>
      <c r="N7063" s="15"/>
      <c r="O7063" s="15"/>
      <c r="P7063" s="4"/>
    </row>
    <row r="7064" spans="1:16" ht="15" customHeight="1" x14ac:dyDescent="0.25">
      <c r="A7064" s="11">
        <f t="shared" si="1062"/>
        <v>7061</v>
      </c>
      <c r="B7064" s="29">
        <v>38108</v>
      </c>
      <c r="C7064" s="25">
        <v>24</v>
      </c>
      <c r="D7064" s="12">
        <v>31.6</v>
      </c>
      <c r="E7064" s="25">
        <v>26.9</v>
      </c>
      <c r="F7064" s="35">
        <v>87</v>
      </c>
      <c r="G7064" s="25">
        <v>1.2</v>
      </c>
      <c r="H7064" s="13">
        <v>2.2000000000000002</v>
      </c>
      <c r="I7064" s="25"/>
      <c r="J7064" s="12">
        <v>230</v>
      </c>
      <c r="K7064" s="12">
        <v>2</v>
      </c>
      <c r="L7064" s="25" t="s">
        <v>13</v>
      </c>
      <c r="M7064" s="10"/>
      <c r="N7064" s="15"/>
      <c r="O7064" s="15"/>
      <c r="P7064" s="4"/>
    </row>
    <row r="7065" spans="1:16" ht="15" customHeight="1" x14ac:dyDescent="0.25">
      <c r="A7065" s="11">
        <f t="shared" si="1062"/>
        <v>7062</v>
      </c>
      <c r="B7065" s="29">
        <v>38109</v>
      </c>
      <c r="C7065" s="25">
        <v>23</v>
      </c>
      <c r="D7065" s="12">
        <v>32.799999999999997</v>
      </c>
      <c r="E7065" s="25">
        <v>26.7</v>
      </c>
      <c r="F7065" s="35">
        <v>85</v>
      </c>
      <c r="G7065" s="25">
        <v>0</v>
      </c>
      <c r="H7065" s="13">
        <v>4.3</v>
      </c>
      <c r="I7065" s="25"/>
      <c r="J7065" s="12">
        <v>50</v>
      </c>
      <c r="K7065" s="12">
        <v>2</v>
      </c>
      <c r="L7065" s="25" t="s">
        <v>13</v>
      </c>
      <c r="M7065" s="10"/>
      <c r="N7065" s="15"/>
      <c r="O7065" s="15"/>
      <c r="P7065" s="4"/>
    </row>
    <row r="7066" spans="1:16" ht="15" customHeight="1" x14ac:dyDescent="0.25">
      <c r="A7066" s="11">
        <f t="shared" si="1062"/>
        <v>7063</v>
      </c>
      <c r="B7066" s="29">
        <v>38110</v>
      </c>
      <c r="C7066" s="25">
        <v>22</v>
      </c>
      <c r="D7066" s="12">
        <v>31.8</v>
      </c>
      <c r="E7066" s="25">
        <v>25.6</v>
      </c>
      <c r="F7066" s="35">
        <v>90</v>
      </c>
      <c r="G7066" s="25">
        <v>0</v>
      </c>
      <c r="H7066" s="13">
        <v>4</v>
      </c>
      <c r="I7066" s="25"/>
      <c r="J7066" s="12">
        <v>230</v>
      </c>
      <c r="K7066" s="12">
        <v>0</v>
      </c>
      <c r="L7066" s="25" t="s">
        <v>13</v>
      </c>
      <c r="M7066" s="10"/>
      <c r="N7066" s="15"/>
      <c r="O7066" s="15"/>
      <c r="P7066" s="4"/>
    </row>
    <row r="7067" spans="1:16" ht="15" customHeight="1" x14ac:dyDescent="0.25">
      <c r="A7067" s="11">
        <f t="shared" si="1062"/>
        <v>7064</v>
      </c>
      <c r="B7067" s="29">
        <v>38111</v>
      </c>
      <c r="C7067" s="25">
        <v>23</v>
      </c>
      <c r="D7067" s="12">
        <v>32</v>
      </c>
      <c r="E7067" s="25">
        <v>26.7</v>
      </c>
      <c r="F7067" s="35">
        <v>83</v>
      </c>
      <c r="G7067" s="25">
        <v>32.6</v>
      </c>
      <c r="H7067" s="13">
        <v>7</v>
      </c>
      <c r="I7067" s="25"/>
      <c r="J7067" s="12">
        <v>250</v>
      </c>
      <c r="K7067" s="12">
        <v>0</v>
      </c>
      <c r="L7067" s="25" t="s">
        <v>15</v>
      </c>
      <c r="M7067" s="10"/>
      <c r="N7067" s="15"/>
      <c r="O7067" s="15"/>
      <c r="P7067" s="4"/>
    </row>
    <row r="7068" spans="1:16" ht="15" customHeight="1" x14ac:dyDescent="0.25">
      <c r="A7068" s="11">
        <f t="shared" si="1062"/>
        <v>7065</v>
      </c>
      <c r="B7068" s="29">
        <v>38112</v>
      </c>
      <c r="C7068" s="25">
        <v>24</v>
      </c>
      <c r="D7068" s="12">
        <v>29.4</v>
      </c>
      <c r="E7068" s="25">
        <v>25.3</v>
      </c>
      <c r="F7068" s="35">
        <v>93</v>
      </c>
      <c r="G7068" s="25">
        <v>0.9</v>
      </c>
      <c r="H7068" s="13">
        <v>0.8</v>
      </c>
      <c r="I7068" s="25"/>
      <c r="J7068" s="12">
        <v>200</v>
      </c>
      <c r="K7068" s="12">
        <v>0</v>
      </c>
      <c r="L7068" s="25" t="s">
        <v>14</v>
      </c>
      <c r="M7068" s="10"/>
      <c r="N7068" s="15"/>
      <c r="O7068" s="15"/>
      <c r="P7068" s="4"/>
    </row>
    <row r="7069" spans="1:16" ht="15" customHeight="1" x14ac:dyDescent="0.25">
      <c r="A7069" s="11">
        <f t="shared" si="1062"/>
        <v>7066</v>
      </c>
      <c r="B7069" s="29">
        <v>38113</v>
      </c>
      <c r="C7069" s="25">
        <v>22</v>
      </c>
      <c r="D7069" s="12">
        <v>30.4</v>
      </c>
      <c r="E7069" s="25">
        <v>25.7</v>
      </c>
      <c r="F7069" s="35">
        <v>90</v>
      </c>
      <c r="G7069" s="25">
        <v>114</v>
      </c>
      <c r="H7069" s="13">
        <v>1.4</v>
      </c>
      <c r="I7069" s="25"/>
      <c r="J7069" s="12">
        <v>230</v>
      </c>
      <c r="K7069" s="12">
        <v>1</v>
      </c>
      <c r="L7069" s="25" t="s">
        <v>14</v>
      </c>
      <c r="M7069" s="10"/>
      <c r="N7069" s="15"/>
      <c r="O7069" s="15"/>
      <c r="P7069" s="4"/>
    </row>
    <row r="7070" spans="1:16" ht="15" customHeight="1" x14ac:dyDescent="0.25">
      <c r="A7070" s="11">
        <f t="shared" si="1062"/>
        <v>7067</v>
      </c>
      <c r="B7070" s="29">
        <v>38114</v>
      </c>
      <c r="C7070" s="25">
        <v>22</v>
      </c>
      <c r="D7070" s="12">
        <v>30.4</v>
      </c>
      <c r="E7070" s="25">
        <v>25.8</v>
      </c>
      <c r="F7070" s="35">
        <v>86</v>
      </c>
      <c r="G7070" s="25">
        <v>58.7</v>
      </c>
      <c r="H7070" s="13">
        <v>8</v>
      </c>
      <c r="I7070" s="25"/>
      <c r="J7070" s="12">
        <v>190</v>
      </c>
      <c r="K7070" s="12">
        <v>1</v>
      </c>
      <c r="L7070" s="25" t="s">
        <v>14</v>
      </c>
      <c r="M7070" s="10"/>
      <c r="N7070" s="15"/>
      <c r="O7070" s="15"/>
      <c r="P7070" s="4"/>
    </row>
    <row r="7071" spans="1:16" ht="15" customHeight="1" x14ac:dyDescent="0.25">
      <c r="A7071" s="11">
        <f t="shared" si="1062"/>
        <v>7068</v>
      </c>
      <c r="B7071" s="29">
        <v>38115</v>
      </c>
      <c r="C7071" s="25">
        <v>23</v>
      </c>
      <c r="D7071" s="12">
        <v>32.6</v>
      </c>
      <c r="E7071" s="25">
        <v>26</v>
      </c>
      <c r="F7071" s="35">
        <v>81</v>
      </c>
      <c r="G7071" s="25">
        <v>0</v>
      </c>
      <c r="H7071" s="13">
        <v>7.2</v>
      </c>
      <c r="I7071" s="25"/>
      <c r="J7071" s="12">
        <v>180</v>
      </c>
      <c r="K7071" s="12">
        <v>0</v>
      </c>
      <c r="L7071" s="25" t="s">
        <v>15</v>
      </c>
      <c r="M7071" s="10"/>
      <c r="N7071" s="15"/>
      <c r="O7071" s="15"/>
      <c r="P7071" s="4"/>
    </row>
    <row r="7072" spans="1:16" ht="15" customHeight="1" x14ac:dyDescent="0.25">
      <c r="A7072" s="11">
        <f t="shared" si="1062"/>
        <v>7069</v>
      </c>
      <c r="B7072" s="29">
        <v>38116</v>
      </c>
      <c r="C7072" s="25">
        <v>23</v>
      </c>
      <c r="D7072" s="12">
        <v>33</v>
      </c>
      <c r="E7072" s="25">
        <v>26</v>
      </c>
      <c r="F7072" s="35">
        <v>81</v>
      </c>
      <c r="G7072" s="25">
        <v>0</v>
      </c>
      <c r="H7072" s="13">
        <v>8</v>
      </c>
      <c r="I7072" s="25"/>
      <c r="J7072" s="12">
        <v>230</v>
      </c>
      <c r="K7072" s="12">
        <v>1</v>
      </c>
      <c r="L7072" s="25" t="s">
        <v>13</v>
      </c>
      <c r="M7072" s="10"/>
      <c r="N7072" s="15"/>
      <c r="O7072" s="15"/>
      <c r="P7072" s="4"/>
    </row>
    <row r="7073" spans="1:16" ht="15" customHeight="1" x14ac:dyDescent="0.25">
      <c r="A7073" s="11">
        <f t="shared" si="1062"/>
        <v>7070</v>
      </c>
      <c r="B7073" s="29">
        <v>38117</v>
      </c>
      <c r="C7073" s="25">
        <v>22</v>
      </c>
      <c r="D7073" s="12">
        <v>33</v>
      </c>
      <c r="E7073" s="25">
        <v>26.1</v>
      </c>
      <c r="F7073" s="35">
        <v>85</v>
      </c>
      <c r="G7073" s="25">
        <v>17</v>
      </c>
      <c r="H7073" s="13">
        <v>6.1</v>
      </c>
      <c r="I7073" s="25"/>
      <c r="J7073" s="12">
        <v>270</v>
      </c>
      <c r="K7073" s="12">
        <v>1</v>
      </c>
      <c r="L7073" s="25" t="s">
        <v>15</v>
      </c>
      <c r="M7073" s="10"/>
      <c r="N7073" s="15"/>
      <c r="O7073" s="15"/>
      <c r="P7073" s="4"/>
    </row>
    <row r="7074" spans="1:16" ht="15" customHeight="1" x14ac:dyDescent="0.25">
      <c r="A7074" s="11">
        <f t="shared" si="1062"/>
        <v>7071</v>
      </c>
      <c r="B7074" s="29">
        <v>38118</v>
      </c>
      <c r="C7074" s="25">
        <v>24</v>
      </c>
      <c r="D7074" s="12">
        <v>32</v>
      </c>
      <c r="E7074" s="25">
        <v>27.1</v>
      </c>
      <c r="F7074" s="35">
        <v>81</v>
      </c>
      <c r="G7074" s="25">
        <v>0</v>
      </c>
      <c r="H7074" s="13">
        <v>7.8</v>
      </c>
      <c r="I7074" s="25"/>
      <c r="J7074" s="12">
        <v>230</v>
      </c>
      <c r="K7074" s="12">
        <v>1</v>
      </c>
      <c r="L7074" s="25" t="s">
        <v>13</v>
      </c>
      <c r="M7074" s="10"/>
      <c r="N7074" s="15"/>
      <c r="O7074" s="15"/>
      <c r="P7074" s="4"/>
    </row>
    <row r="7075" spans="1:16" ht="15" customHeight="1" x14ac:dyDescent="0.25">
      <c r="A7075" s="11">
        <f t="shared" si="1062"/>
        <v>7072</v>
      </c>
      <c r="B7075" s="29">
        <v>38119</v>
      </c>
      <c r="C7075" s="25">
        <v>24</v>
      </c>
      <c r="D7075" s="12">
        <v>32.799999999999997</v>
      </c>
      <c r="E7075" s="25">
        <v>26.8</v>
      </c>
      <c r="F7075" s="35">
        <v>81</v>
      </c>
      <c r="G7075" s="25">
        <v>0</v>
      </c>
      <c r="H7075" s="13">
        <v>7.5</v>
      </c>
      <c r="I7075" s="25"/>
      <c r="J7075" s="12">
        <v>270</v>
      </c>
      <c r="K7075" s="12">
        <v>1</v>
      </c>
      <c r="L7075" s="25" t="s">
        <v>15</v>
      </c>
      <c r="M7075" s="10"/>
      <c r="N7075" s="15"/>
      <c r="O7075" s="15"/>
      <c r="P7075" s="4"/>
    </row>
    <row r="7076" spans="1:16" ht="15" customHeight="1" x14ac:dyDescent="0.25">
      <c r="A7076" s="11">
        <f t="shared" si="1062"/>
        <v>7073</v>
      </c>
      <c r="B7076" s="29">
        <v>38120</v>
      </c>
      <c r="C7076" s="25">
        <v>22</v>
      </c>
      <c r="D7076" s="12">
        <v>33</v>
      </c>
      <c r="E7076" s="25">
        <v>25.9</v>
      </c>
      <c r="F7076" s="35">
        <v>82</v>
      </c>
      <c r="G7076" s="25">
        <v>0</v>
      </c>
      <c r="H7076" s="13">
        <v>8</v>
      </c>
      <c r="I7076" s="25"/>
      <c r="J7076" s="12">
        <v>230</v>
      </c>
      <c r="K7076" s="12">
        <v>1</v>
      </c>
      <c r="L7076" s="25" t="s">
        <v>13</v>
      </c>
      <c r="M7076" s="10"/>
      <c r="N7076" s="15"/>
      <c r="O7076" s="15"/>
      <c r="P7076" s="4"/>
    </row>
    <row r="7077" spans="1:16" ht="15" customHeight="1" x14ac:dyDescent="0.25">
      <c r="A7077" s="11">
        <f t="shared" si="1062"/>
        <v>7074</v>
      </c>
      <c r="B7077" s="29">
        <v>38121</v>
      </c>
      <c r="C7077" s="25">
        <v>22</v>
      </c>
      <c r="D7077" s="12">
        <v>33.4</v>
      </c>
      <c r="E7077" s="25">
        <v>27.3</v>
      </c>
      <c r="F7077" s="35">
        <v>74</v>
      </c>
      <c r="G7077" s="25">
        <v>0</v>
      </c>
      <c r="H7077" s="13">
        <v>7.8</v>
      </c>
      <c r="I7077" s="25"/>
      <c r="J7077" s="12">
        <v>230</v>
      </c>
      <c r="K7077" s="12">
        <v>1</v>
      </c>
      <c r="L7077" s="25" t="s">
        <v>13</v>
      </c>
      <c r="M7077" s="10"/>
      <c r="N7077" s="15"/>
      <c r="O7077" s="15"/>
      <c r="P7077" s="4"/>
    </row>
    <row r="7078" spans="1:16" ht="15" customHeight="1" x14ac:dyDescent="0.25">
      <c r="A7078" s="11">
        <f t="shared" si="1062"/>
        <v>7075</v>
      </c>
      <c r="B7078" s="29">
        <v>38122</v>
      </c>
      <c r="C7078" s="25">
        <v>22</v>
      </c>
      <c r="D7078" s="12">
        <v>32.799999999999997</v>
      </c>
      <c r="E7078" s="25">
        <v>25.9</v>
      </c>
      <c r="F7078" s="35">
        <v>86</v>
      </c>
      <c r="G7078" s="25">
        <v>0</v>
      </c>
      <c r="H7078" s="13">
        <v>6.2</v>
      </c>
      <c r="I7078" s="25"/>
      <c r="J7078" s="12">
        <v>230</v>
      </c>
      <c r="K7078" s="12">
        <v>1</v>
      </c>
      <c r="L7078" s="25" t="s">
        <v>15</v>
      </c>
      <c r="M7078" s="10"/>
      <c r="N7078" s="15"/>
      <c r="O7078" s="15"/>
      <c r="P7078" s="4"/>
    </row>
    <row r="7079" spans="1:16" ht="15" customHeight="1" x14ac:dyDescent="0.25">
      <c r="A7079" s="11">
        <f t="shared" si="1062"/>
        <v>7076</v>
      </c>
      <c r="B7079" s="29">
        <v>38123</v>
      </c>
      <c r="C7079" s="25">
        <v>22</v>
      </c>
      <c r="D7079" s="12">
        <v>33.200000000000003</v>
      </c>
      <c r="E7079" s="25">
        <v>26</v>
      </c>
      <c r="F7079" s="35">
        <v>79</v>
      </c>
      <c r="G7079" s="25">
        <v>0</v>
      </c>
      <c r="H7079" s="13">
        <v>6.4</v>
      </c>
      <c r="I7079" s="25"/>
      <c r="J7079" s="12">
        <v>250</v>
      </c>
      <c r="K7079" s="12">
        <v>1</v>
      </c>
      <c r="L7079" s="25" t="s">
        <v>15</v>
      </c>
      <c r="M7079" s="10"/>
      <c r="N7079" s="15"/>
      <c r="O7079" s="15"/>
      <c r="P7079" s="4"/>
    </row>
    <row r="7080" spans="1:16" ht="15" customHeight="1" x14ac:dyDescent="0.25">
      <c r="A7080" s="11">
        <f t="shared" si="1062"/>
        <v>7077</v>
      </c>
      <c r="B7080" s="29">
        <v>38124</v>
      </c>
      <c r="C7080" s="25">
        <v>19</v>
      </c>
      <c r="D7080" s="12">
        <v>33.6</v>
      </c>
      <c r="E7080" s="25">
        <v>24.3</v>
      </c>
      <c r="F7080" s="35">
        <v>79</v>
      </c>
      <c r="G7080" s="25">
        <v>0</v>
      </c>
      <c r="H7080" s="13">
        <v>8</v>
      </c>
      <c r="I7080" s="25"/>
      <c r="J7080" s="12">
        <v>230</v>
      </c>
      <c r="K7080" s="12">
        <v>1</v>
      </c>
      <c r="L7080" s="25" t="s">
        <v>15</v>
      </c>
      <c r="M7080" s="10"/>
      <c r="N7080" s="15"/>
      <c r="O7080" s="15"/>
      <c r="P7080" s="4"/>
    </row>
    <row r="7081" spans="1:16" ht="15" customHeight="1" x14ac:dyDescent="0.25">
      <c r="A7081" s="11">
        <f t="shared" si="1062"/>
        <v>7078</v>
      </c>
      <c r="B7081" s="29">
        <v>38125</v>
      </c>
      <c r="C7081" s="25">
        <v>24</v>
      </c>
      <c r="D7081" s="12">
        <v>33.6</v>
      </c>
      <c r="E7081" s="25">
        <v>27.1</v>
      </c>
      <c r="F7081" s="35">
        <v>78</v>
      </c>
      <c r="G7081" s="25">
        <v>0</v>
      </c>
      <c r="H7081" s="13">
        <v>8</v>
      </c>
      <c r="I7081" s="25"/>
      <c r="J7081" s="12">
        <v>230</v>
      </c>
      <c r="K7081" s="12">
        <v>1</v>
      </c>
      <c r="L7081" s="25" t="s">
        <v>15</v>
      </c>
      <c r="M7081" s="10"/>
      <c r="N7081" s="15"/>
      <c r="O7081" s="15"/>
      <c r="P7081" s="4"/>
    </row>
    <row r="7082" spans="1:16" ht="15" customHeight="1" x14ac:dyDescent="0.25">
      <c r="A7082" s="11">
        <f t="shared" si="1062"/>
        <v>7079</v>
      </c>
      <c r="B7082" s="29">
        <v>38126</v>
      </c>
      <c r="C7082" s="25">
        <v>22</v>
      </c>
      <c r="D7082" s="12">
        <v>33.4</v>
      </c>
      <c r="E7082" s="25">
        <v>26</v>
      </c>
      <c r="F7082" s="35">
        <v>85</v>
      </c>
      <c r="G7082" s="25">
        <v>0</v>
      </c>
      <c r="H7082" s="13">
        <v>6.4</v>
      </c>
      <c r="I7082" s="25"/>
      <c r="J7082" s="12">
        <v>260</v>
      </c>
      <c r="K7082" s="12">
        <v>0</v>
      </c>
      <c r="L7082" s="25" t="s">
        <v>15</v>
      </c>
      <c r="M7082" s="10"/>
      <c r="N7082" s="15"/>
      <c r="O7082" s="15"/>
      <c r="P7082" s="4"/>
    </row>
    <row r="7083" spans="1:16" ht="15" customHeight="1" x14ac:dyDescent="0.25">
      <c r="A7083" s="11">
        <f t="shared" si="1062"/>
        <v>7080</v>
      </c>
      <c r="B7083" s="29">
        <v>38127</v>
      </c>
      <c r="C7083" s="25">
        <v>22</v>
      </c>
      <c r="D7083" s="12">
        <v>32.799999999999997</v>
      </c>
      <c r="E7083" s="25">
        <v>26.6</v>
      </c>
      <c r="F7083" s="35">
        <v>83</v>
      </c>
      <c r="G7083" s="25">
        <v>0</v>
      </c>
      <c r="H7083" s="13">
        <v>4</v>
      </c>
      <c r="I7083" s="25"/>
      <c r="J7083" s="12">
        <v>230</v>
      </c>
      <c r="K7083" s="12">
        <v>0</v>
      </c>
      <c r="L7083" s="25" t="s">
        <v>13</v>
      </c>
      <c r="M7083" s="10"/>
      <c r="N7083" s="15"/>
      <c r="O7083" s="15"/>
      <c r="P7083" s="4"/>
    </row>
    <row r="7084" spans="1:16" ht="15" customHeight="1" x14ac:dyDescent="0.25">
      <c r="A7084" s="11">
        <f t="shared" si="1062"/>
        <v>7081</v>
      </c>
      <c r="B7084" s="29">
        <v>38128</v>
      </c>
      <c r="C7084" s="25">
        <v>23</v>
      </c>
      <c r="D7084" s="12">
        <v>32</v>
      </c>
      <c r="E7084" s="25">
        <v>26.2</v>
      </c>
      <c r="F7084" s="35">
        <v>84</v>
      </c>
      <c r="G7084" s="25">
        <v>0</v>
      </c>
      <c r="H7084" s="13">
        <v>0</v>
      </c>
      <c r="I7084" s="25"/>
      <c r="J7084" s="12">
        <v>230</v>
      </c>
      <c r="K7084" s="12">
        <v>0</v>
      </c>
      <c r="L7084" s="25" t="s">
        <v>13</v>
      </c>
      <c r="M7084" s="10"/>
      <c r="N7084" s="15"/>
      <c r="O7084" s="15"/>
      <c r="P7084" s="4"/>
    </row>
    <row r="7085" spans="1:16" ht="15" customHeight="1" x14ac:dyDescent="0.25">
      <c r="A7085" s="11">
        <f t="shared" si="1062"/>
        <v>7082</v>
      </c>
      <c r="B7085" s="29">
        <v>38129</v>
      </c>
      <c r="C7085" s="25">
        <v>24</v>
      </c>
      <c r="D7085" s="12">
        <v>30.8</v>
      </c>
      <c r="E7085" s="25">
        <v>26.4</v>
      </c>
      <c r="F7085" s="35">
        <v>87</v>
      </c>
      <c r="G7085" s="25">
        <v>2.4</v>
      </c>
      <c r="H7085" s="13">
        <v>1.7</v>
      </c>
      <c r="I7085" s="25"/>
      <c r="J7085" s="12">
        <v>230</v>
      </c>
      <c r="K7085" s="12">
        <v>0</v>
      </c>
      <c r="L7085" s="25" t="s">
        <v>13</v>
      </c>
      <c r="M7085" s="10"/>
      <c r="N7085" s="15"/>
      <c r="O7085" s="15"/>
      <c r="P7085" s="4"/>
    </row>
    <row r="7086" spans="1:16" ht="15" customHeight="1" x14ac:dyDescent="0.25">
      <c r="A7086" s="11">
        <f t="shared" si="1062"/>
        <v>7083</v>
      </c>
      <c r="B7086" s="29">
        <v>38130</v>
      </c>
      <c r="C7086" s="25">
        <v>23</v>
      </c>
      <c r="D7086" s="12">
        <v>31.2</v>
      </c>
      <c r="E7086" s="25">
        <v>26.7</v>
      </c>
      <c r="F7086" s="35">
        <v>89</v>
      </c>
      <c r="G7086" s="25">
        <v>24.6</v>
      </c>
      <c r="H7086" s="13">
        <v>4.4000000000000004</v>
      </c>
      <c r="I7086" s="25"/>
      <c r="J7086" s="12">
        <v>230</v>
      </c>
      <c r="K7086" s="12">
        <v>0</v>
      </c>
      <c r="L7086" s="25" t="s">
        <v>15</v>
      </c>
      <c r="M7086" s="10"/>
      <c r="N7086" s="15"/>
      <c r="O7086" s="15"/>
      <c r="P7086" s="4"/>
    </row>
    <row r="7087" spans="1:16" ht="15" customHeight="1" x14ac:dyDescent="0.25">
      <c r="A7087" s="11">
        <f t="shared" si="1062"/>
        <v>7084</v>
      </c>
      <c r="B7087" s="29">
        <v>38131</v>
      </c>
      <c r="C7087" s="25">
        <v>22</v>
      </c>
      <c r="D7087" s="12">
        <v>30</v>
      </c>
      <c r="E7087" s="25">
        <v>25.5</v>
      </c>
      <c r="F7087" s="35">
        <v>85</v>
      </c>
      <c r="G7087" s="25">
        <v>0</v>
      </c>
      <c r="H7087" s="13">
        <v>4.9000000000000004</v>
      </c>
      <c r="I7087" s="25"/>
      <c r="J7087" s="12">
        <v>230</v>
      </c>
      <c r="K7087" s="12">
        <v>0</v>
      </c>
      <c r="L7087" s="25" t="s">
        <v>14</v>
      </c>
      <c r="M7087" s="10"/>
      <c r="N7087" s="15"/>
      <c r="O7087" s="15"/>
      <c r="P7087" s="4"/>
    </row>
    <row r="7088" spans="1:16" ht="15" customHeight="1" x14ac:dyDescent="0.25">
      <c r="A7088" s="11">
        <f t="shared" si="1062"/>
        <v>7085</v>
      </c>
      <c r="B7088" s="29">
        <v>38132</v>
      </c>
      <c r="C7088" s="25">
        <v>21</v>
      </c>
      <c r="D7088" s="12">
        <v>32</v>
      </c>
      <c r="E7088" s="25">
        <v>25.6</v>
      </c>
      <c r="F7088" s="35">
        <v>90</v>
      </c>
      <c r="G7088" s="25">
        <v>32</v>
      </c>
      <c r="H7088" s="13">
        <v>6.3</v>
      </c>
      <c r="I7088" s="25"/>
      <c r="J7088" s="12">
        <v>230</v>
      </c>
      <c r="K7088" s="12">
        <v>0</v>
      </c>
      <c r="L7088" s="25" t="s">
        <v>13</v>
      </c>
      <c r="M7088" s="10"/>
      <c r="N7088" s="15"/>
      <c r="O7088" s="15"/>
      <c r="P7088" s="4"/>
    </row>
    <row r="7089" spans="1:16" ht="15" customHeight="1" x14ac:dyDescent="0.25">
      <c r="A7089" s="11">
        <f t="shared" si="1062"/>
        <v>7086</v>
      </c>
      <c r="B7089" s="29">
        <v>38133</v>
      </c>
      <c r="C7089" s="25">
        <v>22</v>
      </c>
      <c r="D7089" s="12">
        <v>29.5</v>
      </c>
      <c r="E7089" s="25">
        <v>25</v>
      </c>
      <c r="F7089" s="35">
        <v>93</v>
      </c>
      <c r="G7089" s="25">
        <v>9</v>
      </c>
      <c r="H7089" s="13">
        <v>2.5</v>
      </c>
      <c r="I7089" s="25"/>
      <c r="J7089" s="12">
        <v>180</v>
      </c>
      <c r="K7089" s="12">
        <v>0</v>
      </c>
      <c r="L7089" s="25" t="s">
        <v>13</v>
      </c>
      <c r="M7089" s="10"/>
      <c r="N7089" s="15"/>
      <c r="O7089" s="15"/>
      <c r="P7089" s="4"/>
    </row>
    <row r="7090" spans="1:16" ht="15" customHeight="1" x14ac:dyDescent="0.25">
      <c r="A7090" s="11">
        <f t="shared" si="1062"/>
        <v>7087</v>
      </c>
      <c r="B7090" s="29">
        <v>38134</v>
      </c>
      <c r="C7090" s="25">
        <v>21</v>
      </c>
      <c r="D7090" s="12">
        <v>32</v>
      </c>
      <c r="E7090" s="25">
        <v>25.3</v>
      </c>
      <c r="F7090" s="35">
        <v>88</v>
      </c>
      <c r="G7090" s="25">
        <v>3.3</v>
      </c>
      <c r="H7090" s="13">
        <v>7</v>
      </c>
      <c r="I7090" s="25"/>
      <c r="J7090" s="12">
        <v>240</v>
      </c>
      <c r="K7090" s="12">
        <v>0</v>
      </c>
      <c r="L7090" s="25" t="s">
        <v>14</v>
      </c>
      <c r="M7090" s="10"/>
      <c r="N7090" s="15"/>
      <c r="O7090" s="15"/>
      <c r="P7090" s="4"/>
    </row>
    <row r="7091" spans="1:16" ht="15" customHeight="1" x14ac:dyDescent="0.25">
      <c r="A7091" s="11">
        <f t="shared" si="1062"/>
        <v>7088</v>
      </c>
      <c r="B7091" s="29">
        <v>38135</v>
      </c>
      <c r="C7091" s="25">
        <v>22</v>
      </c>
      <c r="D7091" s="12">
        <v>33</v>
      </c>
      <c r="E7091" s="25">
        <v>26.9</v>
      </c>
      <c r="F7091" s="35">
        <v>85</v>
      </c>
      <c r="G7091" s="25">
        <v>26.2</v>
      </c>
      <c r="H7091" s="13">
        <v>7.1</v>
      </c>
      <c r="I7091" s="25"/>
      <c r="J7091" s="12">
        <v>230</v>
      </c>
      <c r="K7091" s="12">
        <v>0</v>
      </c>
      <c r="L7091" s="25" t="s">
        <v>13</v>
      </c>
      <c r="M7091" s="10"/>
      <c r="N7091" s="15"/>
      <c r="O7091" s="15"/>
      <c r="P7091" s="4"/>
    </row>
    <row r="7092" spans="1:16" ht="15" customHeight="1" x14ac:dyDescent="0.25">
      <c r="A7092" s="11">
        <f t="shared" si="1062"/>
        <v>7089</v>
      </c>
      <c r="B7092" s="29">
        <v>38136</v>
      </c>
      <c r="C7092" s="25">
        <v>22</v>
      </c>
      <c r="D7092" s="12">
        <v>32.799999999999997</v>
      </c>
      <c r="E7092" s="25">
        <v>25.4</v>
      </c>
      <c r="F7092" s="35">
        <v>92</v>
      </c>
      <c r="G7092" s="25">
        <v>9</v>
      </c>
      <c r="H7092" s="13">
        <v>3.2</v>
      </c>
      <c r="I7092" s="25"/>
      <c r="J7092" s="12">
        <v>230</v>
      </c>
      <c r="K7092" s="12">
        <v>1</v>
      </c>
      <c r="L7092" s="25" t="s">
        <v>12</v>
      </c>
      <c r="M7092" s="10"/>
      <c r="N7092" s="15"/>
      <c r="O7092" s="15"/>
      <c r="P7092" s="4"/>
    </row>
    <row r="7093" spans="1:16" ht="15" customHeight="1" x14ac:dyDescent="0.25">
      <c r="A7093" s="11">
        <f t="shared" si="1062"/>
        <v>7090</v>
      </c>
      <c r="B7093" s="29">
        <v>38137</v>
      </c>
      <c r="C7093" s="25">
        <v>22</v>
      </c>
      <c r="D7093" s="12">
        <v>30</v>
      </c>
      <c r="E7093" s="25">
        <v>24.8</v>
      </c>
      <c r="F7093" s="35">
        <v>89</v>
      </c>
      <c r="G7093" s="25">
        <v>0.7</v>
      </c>
      <c r="H7093" s="13">
        <v>3</v>
      </c>
      <c r="I7093" s="25"/>
      <c r="J7093" s="12">
        <v>230</v>
      </c>
      <c r="K7093" s="12">
        <v>0</v>
      </c>
      <c r="L7093" s="25" t="s">
        <v>13</v>
      </c>
      <c r="M7093" s="10"/>
      <c r="N7093" s="15"/>
      <c r="O7093" s="15"/>
      <c r="P7093" s="4"/>
    </row>
    <row r="7094" spans="1:16" ht="15" customHeight="1" x14ac:dyDescent="0.25">
      <c r="A7094" s="11">
        <f t="shared" si="1062"/>
        <v>7091</v>
      </c>
      <c r="B7094" s="29">
        <v>38138</v>
      </c>
      <c r="C7094" s="25">
        <v>21</v>
      </c>
      <c r="D7094" s="12">
        <v>30.2</v>
      </c>
      <c r="E7094" s="25">
        <v>25</v>
      </c>
      <c r="F7094" s="35">
        <v>87</v>
      </c>
      <c r="G7094" s="25">
        <v>2.7</v>
      </c>
      <c r="H7094" s="13">
        <v>0.9</v>
      </c>
      <c r="I7094" s="25"/>
      <c r="J7094" s="12">
        <v>230</v>
      </c>
      <c r="K7094" s="12">
        <v>0</v>
      </c>
      <c r="L7094" s="25" t="s">
        <v>13</v>
      </c>
      <c r="M7094" s="10"/>
      <c r="N7094" s="15"/>
      <c r="O7094" s="15"/>
      <c r="P7094" s="4"/>
    </row>
    <row r="7095" spans="1:16" ht="15" customHeight="1" x14ac:dyDescent="0.25">
      <c r="A7095" s="11">
        <f t="shared" si="1062"/>
        <v>7092</v>
      </c>
      <c r="B7095" s="29">
        <v>38139</v>
      </c>
      <c r="C7095" s="25">
        <v>22</v>
      </c>
      <c r="D7095" s="12">
        <v>31.2</v>
      </c>
      <c r="E7095" s="25">
        <v>25.8</v>
      </c>
      <c r="F7095" s="35">
        <v>94</v>
      </c>
      <c r="G7095" s="25">
        <v>2.7</v>
      </c>
      <c r="H7095" s="13">
        <v>8</v>
      </c>
      <c r="I7095" s="25"/>
      <c r="J7095" s="12">
        <v>225</v>
      </c>
      <c r="K7095" s="12">
        <v>0</v>
      </c>
      <c r="L7095" s="25" t="s">
        <v>13</v>
      </c>
      <c r="M7095" s="10"/>
      <c r="N7095" s="15"/>
      <c r="O7095" s="15"/>
      <c r="P7095" s="4"/>
    </row>
    <row r="7096" spans="1:16" ht="15" customHeight="1" x14ac:dyDescent="0.25">
      <c r="A7096" s="11">
        <f t="shared" si="1062"/>
        <v>7093</v>
      </c>
      <c r="B7096" s="29">
        <v>38140</v>
      </c>
      <c r="C7096" s="25">
        <v>21</v>
      </c>
      <c r="D7096" s="12">
        <v>29</v>
      </c>
      <c r="E7096" s="25">
        <v>25</v>
      </c>
      <c r="F7096" s="35">
        <v>88</v>
      </c>
      <c r="G7096" s="25">
        <v>9.6</v>
      </c>
      <c r="H7096" s="13">
        <v>2.4</v>
      </c>
      <c r="I7096" s="25"/>
      <c r="J7096" s="12">
        <v>270</v>
      </c>
      <c r="K7096" s="12">
        <v>0</v>
      </c>
      <c r="L7096" s="25" t="s">
        <v>13</v>
      </c>
      <c r="M7096" s="10"/>
      <c r="N7096" s="15"/>
      <c r="O7096" s="15"/>
      <c r="P7096" s="4"/>
    </row>
    <row r="7097" spans="1:16" ht="15" customHeight="1" x14ac:dyDescent="0.25">
      <c r="A7097" s="11">
        <f t="shared" si="1062"/>
        <v>7094</v>
      </c>
      <c r="B7097" s="29">
        <v>38141</v>
      </c>
      <c r="C7097" s="25">
        <v>22</v>
      </c>
      <c r="D7097" s="12">
        <v>31</v>
      </c>
      <c r="E7097" s="25">
        <v>23.5</v>
      </c>
      <c r="F7097" s="35">
        <v>94</v>
      </c>
      <c r="G7097" s="25">
        <v>1.5</v>
      </c>
      <c r="H7097" s="13">
        <v>2</v>
      </c>
      <c r="I7097" s="25"/>
      <c r="J7097" s="12">
        <v>270</v>
      </c>
      <c r="K7097" s="12">
        <v>0</v>
      </c>
      <c r="L7097" s="25" t="s">
        <v>13</v>
      </c>
      <c r="M7097" s="10"/>
      <c r="N7097" s="15"/>
      <c r="O7097" s="15"/>
      <c r="P7097" s="4"/>
    </row>
    <row r="7098" spans="1:16" ht="15" customHeight="1" x14ac:dyDescent="0.25">
      <c r="A7098" s="11">
        <f t="shared" si="1062"/>
        <v>7095</v>
      </c>
      <c r="B7098" s="29">
        <v>38142</v>
      </c>
      <c r="C7098" s="25">
        <v>23</v>
      </c>
      <c r="D7098" s="12">
        <v>29.4</v>
      </c>
      <c r="E7098" s="25">
        <v>25.2</v>
      </c>
      <c r="F7098" s="35">
        <v>94</v>
      </c>
      <c r="G7098" s="25">
        <v>4</v>
      </c>
      <c r="H7098" s="13">
        <v>3.3</v>
      </c>
      <c r="I7098" s="25"/>
      <c r="J7098" s="12">
        <v>225</v>
      </c>
      <c r="K7098" s="12">
        <v>0</v>
      </c>
      <c r="L7098" s="25" t="s">
        <v>13</v>
      </c>
      <c r="M7098" s="10"/>
      <c r="N7098" s="15"/>
      <c r="O7098" s="15"/>
      <c r="P7098" s="4"/>
    </row>
    <row r="7099" spans="1:16" ht="15" customHeight="1" x14ac:dyDescent="0.25">
      <c r="A7099" s="11">
        <f t="shared" si="1062"/>
        <v>7096</v>
      </c>
      <c r="B7099" s="29">
        <v>38143</v>
      </c>
      <c r="C7099" s="25">
        <v>23</v>
      </c>
      <c r="D7099" s="12">
        <v>30</v>
      </c>
      <c r="E7099" s="25">
        <v>25.5</v>
      </c>
      <c r="F7099" s="35">
        <v>93</v>
      </c>
      <c r="G7099" s="25">
        <v>17.2</v>
      </c>
      <c r="H7099" s="13">
        <v>3.4</v>
      </c>
      <c r="I7099" s="25"/>
      <c r="J7099" s="12">
        <v>225</v>
      </c>
      <c r="K7099" s="12">
        <v>0</v>
      </c>
      <c r="L7099" s="25" t="s">
        <v>13</v>
      </c>
      <c r="M7099" s="10"/>
      <c r="N7099" s="15"/>
      <c r="O7099" s="15"/>
      <c r="P7099" s="4"/>
    </row>
    <row r="7100" spans="1:16" ht="15" customHeight="1" x14ac:dyDescent="0.25">
      <c r="A7100" s="11">
        <f t="shared" si="1062"/>
        <v>7097</v>
      </c>
      <c r="B7100" s="29">
        <v>38144</v>
      </c>
      <c r="C7100" s="25">
        <v>23</v>
      </c>
      <c r="D7100" s="12">
        <v>30.6</v>
      </c>
      <c r="E7100" s="25">
        <v>24.6</v>
      </c>
      <c r="F7100" s="35">
        <v>90</v>
      </c>
      <c r="G7100" s="25">
        <v>7.9</v>
      </c>
      <c r="H7100" s="13">
        <v>3</v>
      </c>
      <c r="I7100" s="25"/>
      <c r="J7100" s="12">
        <v>225</v>
      </c>
      <c r="K7100" s="12">
        <v>0</v>
      </c>
      <c r="L7100" s="25" t="s">
        <v>13</v>
      </c>
      <c r="M7100" s="10"/>
      <c r="N7100" s="15"/>
      <c r="O7100" s="15"/>
      <c r="P7100" s="4"/>
    </row>
    <row r="7101" spans="1:16" ht="15" customHeight="1" x14ac:dyDescent="0.25">
      <c r="A7101" s="11">
        <f t="shared" si="1062"/>
        <v>7098</v>
      </c>
      <c r="B7101" s="29">
        <v>38145</v>
      </c>
      <c r="C7101" s="25">
        <v>20</v>
      </c>
      <c r="D7101" s="12">
        <v>29.6</v>
      </c>
      <c r="E7101" s="25">
        <v>23.6</v>
      </c>
      <c r="F7101" s="35">
        <v>91</v>
      </c>
      <c r="G7101" s="25">
        <v>3</v>
      </c>
      <c r="H7101" s="13">
        <v>5.4</v>
      </c>
      <c r="I7101" s="25"/>
      <c r="J7101" s="12">
        <v>225</v>
      </c>
      <c r="K7101" s="12">
        <v>2</v>
      </c>
      <c r="L7101" s="25" t="s">
        <v>13</v>
      </c>
      <c r="M7101" s="10"/>
      <c r="N7101" s="15"/>
      <c r="O7101" s="15"/>
      <c r="P7101" s="4"/>
    </row>
    <row r="7102" spans="1:16" ht="15" customHeight="1" x14ac:dyDescent="0.25">
      <c r="A7102" s="11">
        <f t="shared" si="1062"/>
        <v>7099</v>
      </c>
      <c r="B7102" s="29">
        <v>38146</v>
      </c>
      <c r="C7102" s="25">
        <v>23</v>
      </c>
      <c r="D7102" s="12">
        <v>31.8</v>
      </c>
      <c r="E7102" s="25">
        <v>26</v>
      </c>
      <c r="F7102" s="35">
        <v>92</v>
      </c>
      <c r="G7102" s="25">
        <v>10.5</v>
      </c>
      <c r="H7102" s="13">
        <v>7.6</v>
      </c>
      <c r="I7102" s="25"/>
      <c r="J7102" s="12">
        <v>225</v>
      </c>
      <c r="K7102" s="12">
        <v>1</v>
      </c>
      <c r="L7102" s="25" t="s">
        <v>13</v>
      </c>
      <c r="M7102" s="10"/>
      <c r="N7102" s="15"/>
      <c r="O7102" s="15"/>
      <c r="P7102" s="4"/>
    </row>
    <row r="7103" spans="1:16" ht="15" customHeight="1" x14ac:dyDescent="0.25">
      <c r="A7103" s="11">
        <f t="shared" si="1062"/>
        <v>7100</v>
      </c>
      <c r="B7103" s="29">
        <v>38147</v>
      </c>
      <c r="C7103" s="25">
        <v>22</v>
      </c>
      <c r="D7103" s="12">
        <v>30</v>
      </c>
      <c r="E7103" s="25">
        <v>24.8</v>
      </c>
      <c r="F7103" s="35">
        <v>92</v>
      </c>
      <c r="G7103" s="25">
        <v>1</v>
      </c>
      <c r="H7103" s="13">
        <v>1.3</v>
      </c>
      <c r="I7103" s="25"/>
      <c r="J7103" s="12">
        <v>225</v>
      </c>
      <c r="K7103" s="12">
        <v>1</v>
      </c>
      <c r="L7103" s="25" t="s">
        <v>13</v>
      </c>
      <c r="M7103" s="10"/>
      <c r="N7103" s="15"/>
      <c r="O7103" s="15"/>
      <c r="P7103" s="4"/>
    </row>
    <row r="7104" spans="1:16" ht="15" customHeight="1" x14ac:dyDescent="0.25">
      <c r="A7104" s="11">
        <f t="shared" si="1062"/>
        <v>7101</v>
      </c>
      <c r="B7104" s="29">
        <v>38148</v>
      </c>
      <c r="C7104" s="25">
        <v>21</v>
      </c>
      <c r="D7104" s="12">
        <v>31.2</v>
      </c>
      <c r="E7104" s="25">
        <v>24</v>
      </c>
      <c r="F7104" s="35">
        <v>97</v>
      </c>
      <c r="G7104" s="25">
        <v>0</v>
      </c>
      <c r="H7104" s="13">
        <v>8</v>
      </c>
      <c r="I7104" s="25"/>
      <c r="J7104" s="12">
        <v>225</v>
      </c>
      <c r="K7104" s="12">
        <v>0</v>
      </c>
      <c r="L7104" s="25" t="s">
        <v>13</v>
      </c>
      <c r="M7104" s="10"/>
      <c r="N7104" s="15"/>
      <c r="O7104" s="15"/>
      <c r="P7104" s="4"/>
    </row>
    <row r="7105" spans="1:16" ht="15" customHeight="1" x14ac:dyDescent="0.25">
      <c r="A7105" s="11">
        <f t="shared" si="1062"/>
        <v>7102</v>
      </c>
      <c r="B7105" s="29">
        <v>38149</v>
      </c>
      <c r="C7105" s="25">
        <v>20</v>
      </c>
      <c r="D7105" s="12">
        <v>30.6</v>
      </c>
      <c r="E7105" s="25">
        <v>24</v>
      </c>
      <c r="F7105" s="35">
        <v>96</v>
      </c>
      <c r="G7105" s="25">
        <v>0</v>
      </c>
      <c r="H7105" s="13">
        <v>8</v>
      </c>
      <c r="I7105" s="25"/>
      <c r="J7105" s="12">
        <v>225</v>
      </c>
      <c r="K7105" s="12">
        <v>0</v>
      </c>
      <c r="L7105" s="25" t="s">
        <v>13</v>
      </c>
      <c r="M7105" s="10"/>
      <c r="N7105" s="15"/>
      <c r="O7105" s="15"/>
      <c r="P7105" s="4"/>
    </row>
    <row r="7106" spans="1:16" ht="15" customHeight="1" x14ac:dyDescent="0.25">
      <c r="A7106" s="11">
        <f t="shared" si="1062"/>
        <v>7103</v>
      </c>
      <c r="B7106" s="29">
        <v>38150</v>
      </c>
      <c r="C7106" s="25">
        <v>19</v>
      </c>
      <c r="D7106" s="12">
        <v>33</v>
      </c>
      <c r="E7106" s="25">
        <v>24.9</v>
      </c>
      <c r="F7106" s="35">
        <v>91</v>
      </c>
      <c r="G7106" s="25">
        <v>0</v>
      </c>
      <c r="H7106" s="13">
        <v>8</v>
      </c>
      <c r="I7106" s="25"/>
      <c r="J7106" s="12">
        <v>225</v>
      </c>
      <c r="K7106" s="12">
        <v>1</v>
      </c>
      <c r="L7106" s="25" t="s">
        <v>13</v>
      </c>
      <c r="M7106" s="10"/>
      <c r="N7106" s="15"/>
      <c r="O7106" s="15"/>
      <c r="P7106" s="4"/>
    </row>
    <row r="7107" spans="1:16" ht="15" customHeight="1" x14ac:dyDescent="0.25">
      <c r="A7107" s="11">
        <f t="shared" si="1062"/>
        <v>7104</v>
      </c>
      <c r="B7107" s="29">
        <v>38151</v>
      </c>
      <c r="C7107" s="25">
        <v>19</v>
      </c>
      <c r="D7107" s="12">
        <v>32.299999999999997</v>
      </c>
      <c r="E7107" s="25">
        <v>24.7</v>
      </c>
      <c r="F7107" s="35">
        <v>93</v>
      </c>
      <c r="G7107" s="25">
        <v>0</v>
      </c>
      <c r="H7107" s="13">
        <v>8</v>
      </c>
      <c r="I7107" s="25"/>
      <c r="J7107" s="12">
        <v>225</v>
      </c>
      <c r="K7107" s="12">
        <v>1</v>
      </c>
      <c r="L7107" s="25" t="s">
        <v>13</v>
      </c>
      <c r="M7107" s="10"/>
      <c r="N7107" s="15"/>
      <c r="O7107" s="15"/>
      <c r="P7107" s="4"/>
    </row>
    <row r="7108" spans="1:16" ht="15" customHeight="1" x14ac:dyDescent="0.25">
      <c r="A7108" s="11">
        <f t="shared" si="1062"/>
        <v>7105</v>
      </c>
      <c r="B7108" s="29">
        <v>38152</v>
      </c>
      <c r="C7108" s="25">
        <v>19</v>
      </c>
      <c r="D7108" s="12">
        <v>32.6</v>
      </c>
      <c r="E7108" s="25">
        <v>23.9</v>
      </c>
      <c r="F7108" s="35">
        <v>93</v>
      </c>
      <c r="G7108" s="25">
        <v>0</v>
      </c>
      <c r="H7108" s="13">
        <v>8</v>
      </c>
      <c r="I7108" s="25"/>
      <c r="J7108" s="12">
        <v>225</v>
      </c>
      <c r="K7108" s="12">
        <v>0</v>
      </c>
      <c r="L7108" s="25" t="s">
        <v>13</v>
      </c>
      <c r="M7108" s="10"/>
      <c r="N7108" s="15"/>
      <c r="O7108" s="15"/>
      <c r="P7108" s="4"/>
    </row>
    <row r="7109" spans="1:16" ht="15" customHeight="1" x14ac:dyDescent="0.25">
      <c r="A7109" s="11">
        <f t="shared" si="1062"/>
        <v>7106</v>
      </c>
      <c r="B7109" s="29">
        <v>38153</v>
      </c>
      <c r="C7109" s="25">
        <v>19</v>
      </c>
      <c r="D7109" s="12">
        <v>31.5</v>
      </c>
      <c r="E7109" s="25">
        <v>24.3</v>
      </c>
      <c r="F7109" s="35">
        <v>94</v>
      </c>
      <c r="G7109" s="25">
        <v>0</v>
      </c>
      <c r="H7109" s="13">
        <v>8</v>
      </c>
      <c r="I7109" s="25"/>
      <c r="J7109" s="12">
        <v>225</v>
      </c>
      <c r="K7109" s="12">
        <v>1</v>
      </c>
      <c r="L7109" s="25" t="s">
        <v>13</v>
      </c>
      <c r="M7109" s="10"/>
      <c r="N7109" s="15"/>
      <c r="O7109" s="15"/>
      <c r="P7109" s="4"/>
    </row>
    <row r="7110" spans="1:16" ht="15" customHeight="1" x14ac:dyDescent="0.25">
      <c r="A7110" s="11">
        <f t="shared" ref="A7110:A7173" si="1063">A7109+1</f>
        <v>7107</v>
      </c>
      <c r="B7110" s="29">
        <v>38154</v>
      </c>
      <c r="C7110" s="25">
        <v>19</v>
      </c>
      <c r="D7110" s="12">
        <v>32.6</v>
      </c>
      <c r="E7110" s="25">
        <v>23.4</v>
      </c>
      <c r="F7110" s="35">
        <v>96</v>
      </c>
      <c r="G7110" s="25">
        <v>0</v>
      </c>
      <c r="H7110" s="13">
        <v>7</v>
      </c>
      <c r="I7110" s="25"/>
      <c r="J7110" s="12">
        <v>225</v>
      </c>
      <c r="K7110" s="12">
        <v>1</v>
      </c>
      <c r="L7110" s="25" t="s">
        <v>13</v>
      </c>
      <c r="M7110" s="10"/>
      <c r="N7110" s="15"/>
      <c r="O7110" s="15"/>
      <c r="P7110" s="4"/>
    </row>
    <row r="7111" spans="1:16" ht="15" customHeight="1" x14ac:dyDescent="0.25">
      <c r="A7111" s="11">
        <f t="shared" si="1063"/>
        <v>7108</v>
      </c>
      <c r="B7111" s="29">
        <v>38155</v>
      </c>
      <c r="C7111" s="25">
        <v>19</v>
      </c>
      <c r="D7111" s="12">
        <v>32.4</v>
      </c>
      <c r="E7111" s="25">
        <v>26</v>
      </c>
      <c r="F7111" s="35">
        <v>89</v>
      </c>
      <c r="G7111" s="25">
        <v>0</v>
      </c>
      <c r="H7111" s="13">
        <v>8</v>
      </c>
      <c r="I7111" s="25"/>
      <c r="J7111" s="12">
        <v>225</v>
      </c>
      <c r="K7111" s="12">
        <v>1</v>
      </c>
      <c r="L7111" s="25" t="s">
        <v>13</v>
      </c>
      <c r="M7111" s="10"/>
      <c r="N7111" s="15"/>
      <c r="O7111" s="15"/>
      <c r="P7111" s="4"/>
    </row>
    <row r="7112" spans="1:16" ht="15" customHeight="1" x14ac:dyDescent="0.25">
      <c r="A7112" s="11">
        <f t="shared" si="1063"/>
        <v>7109</v>
      </c>
      <c r="B7112" s="29">
        <v>38156</v>
      </c>
      <c r="C7112" s="25">
        <v>21</v>
      </c>
      <c r="D7112" s="12">
        <v>31.5</v>
      </c>
      <c r="E7112" s="25">
        <v>24.3</v>
      </c>
      <c r="F7112" s="35">
        <v>90</v>
      </c>
      <c r="G7112" s="25">
        <v>0</v>
      </c>
      <c r="H7112" s="13">
        <v>8</v>
      </c>
      <c r="I7112" s="25"/>
      <c r="J7112" s="12">
        <v>225</v>
      </c>
      <c r="K7112" s="12">
        <v>0</v>
      </c>
      <c r="L7112" s="25" t="s">
        <v>13</v>
      </c>
      <c r="M7112" s="10"/>
      <c r="N7112" s="15"/>
      <c r="O7112" s="15"/>
      <c r="P7112" s="4"/>
    </row>
    <row r="7113" spans="1:16" ht="15" customHeight="1" x14ac:dyDescent="0.25">
      <c r="A7113" s="11">
        <f t="shared" si="1063"/>
        <v>7110</v>
      </c>
      <c r="B7113" s="29">
        <v>38157</v>
      </c>
      <c r="C7113" s="25">
        <v>20</v>
      </c>
      <c r="D7113" s="12">
        <v>32.4</v>
      </c>
      <c r="E7113" s="25">
        <v>23.4</v>
      </c>
      <c r="F7113" s="35">
        <v>90</v>
      </c>
      <c r="G7113" s="25">
        <v>0</v>
      </c>
      <c r="H7113" s="13">
        <v>6.4</v>
      </c>
      <c r="I7113" s="25"/>
      <c r="J7113" s="12">
        <v>225</v>
      </c>
      <c r="K7113" s="12">
        <v>0</v>
      </c>
      <c r="L7113" s="25" t="s">
        <v>13</v>
      </c>
      <c r="M7113" s="10"/>
      <c r="N7113" s="15"/>
      <c r="O7113" s="15"/>
      <c r="P7113" s="4"/>
    </row>
    <row r="7114" spans="1:16" ht="15" customHeight="1" x14ac:dyDescent="0.25">
      <c r="A7114" s="11">
        <f t="shared" si="1063"/>
        <v>7111</v>
      </c>
      <c r="B7114" s="29">
        <v>38158</v>
      </c>
      <c r="C7114" s="25">
        <v>19</v>
      </c>
      <c r="D7114" s="12">
        <v>32.200000000000003</v>
      </c>
      <c r="E7114" s="25">
        <v>24.7</v>
      </c>
      <c r="F7114" s="35">
        <v>94</v>
      </c>
      <c r="G7114" s="25">
        <v>0</v>
      </c>
      <c r="H7114" s="13">
        <v>8</v>
      </c>
      <c r="I7114" s="25"/>
      <c r="J7114" s="12">
        <v>270</v>
      </c>
      <c r="K7114" s="12">
        <v>0</v>
      </c>
      <c r="L7114" s="25" t="s">
        <v>13</v>
      </c>
      <c r="M7114" s="10"/>
      <c r="N7114" s="15"/>
      <c r="O7114" s="15"/>
      <c r="P7114" s="4"/>
    </row>
    <row r="7115" spans="1:16" ht="15" customHeight="1" x14ac:dyDescent="0.25">
      <c r="A7115" s="11">
        <f t="shared" si="1063"/>
        <v>7112</v>
      </c>
      <c r="B7115" s="29">
        <v>38159</v>
      </c>
      <c r="C7115" s="25">
        <v>20</v>
      </c>
      <c r="D7115" s="12">
        <v>30.8</v>
      </c>
      <c r="E7115" s="25">
        <v>25.4</v>
      </c>
      <c r="F7115" s="35">
        <v>94</v>
      </c>
      <c r="G7115" s="25">
        <v>0</v>
      </c>
      <c r="H7115" s="13">
        <v>7.8</v>
      </c>
      <c r="I7115" s="25"/>
      <c r="J7115" s="12">
        <v>270</v>
      </c>
      <c r="K7115" s="12">
        <v>0</v>
      </c>
      <c r="L7115" s="25" t="s">
        <v>15</v>
      </c>
      <c r="M7115" s="10"/>
      <c r="N7115" s="15"/>
      <c r="O7115" s="15"/>
      <c r="P7115" s="4"/>
    </row>
    <row r="7116" spans="1:16" ht="15" customHeight="1" x14ac:dyDescent="0.25">
      <c r="A7116" s="11">
        <f t="shared" si="1063"/>
        <v>7113</v>
      </c>
      <c r="B7116" s="29">
        <v>38160</v>
      </c>
      <c r="C7116" s="25">
        <v>21</v>
      </c>
      <c r="D7116" s="12">
        <v>30.7</v>
      </c>
      <c r="E7116" s="25">
        <v>25</v>
      </c>
      <c r="F7116" s="35">
        <v>91</v>
      </c>
      <c r="G7116" s="25">
        <v>0</v>
      </c>
      <c r="H7116" s="13">
        <v>4.2</v>
      </c>
      <c r="I7116" s="25"/>
      <c r="J7116" s="12">
        <v>270</v>
      </c>
      <c r="K7116" s="12">
        <v>0</v>
      </c>
      <c r="L7116" s="25" t="s">
        <v>15</v>
      </c>
      <c r="M7116" s="10"/>
      <c r="N7116" s="15"/>
      <c r="O7116" s="15"/>
      <c r="P7116" s="4"/>
    </row>
    <row r="7117" spans="1:16" ht="15" customHeight="1" x14ac:dyDescent="0.25">
      <c r="A7117" s="11">
        <f t="shared" si="1063"/>
        <v>7114</v>
      </c>
      <c r="B7117" s="29">
        <v>38161</v>
      </c>
      <c r="C7117" s="25">
        <v>20</v>
      </c>
      <c r="D7117" s="12">
        <v>31.4</v>
      </c>
      <c r="E7117" s="25">
        <v>24.4</v>
      </c>
      <c r="F7117" s="35">
        <v>89</v>
      </c>
      <c r="G7117" s="25">
        <v>0</v>
      </c>
      <c r="H7117" s="13">
        <v>4.2</v>
      </c>
      <c r="I7117" s="25"/>
      <c r="J7117" s="12">
        <v>225</v>
      </c>
      <c r="K7117" s="12">
        <v>0</v>
      </c>
      <c r="L7117" s="25" t="s">
        <v>13</v>
      </c>
      <c r="M7117" s="10"/>
      <c r="N7117" s="15"/>
      <c r="O7117" s="15"/>
      <c r="P7117" s="4"/>
    </row>
    <row r="7118" spans="1:16" ht="15" customHeight="1" x14ac:dyDescent="0.25">
      <c r="A7118" s="11">
        <f t="shared" si="1063"/>
        <v>7115</v>
      </c>
      <c r="B7118" s="29">
        <v>38162</v>
      </c>
      <c r="C7118" s="25">
        <v>22</v>
      </c>
      <c r="D7118" s="12">
        <v>31.2</v>
      </c>
      <c r="E7118" s="25">
        <v>26.4</v>
      </c>
      <c r="F7118" s="35">
        <v>91</v>
      </c>
      <c r="G7118" s="25">
        <v>5.4</v>
      </c>
      <c r="H7118" s="13">
        <v>3.8</v>
      </c>
      <c r="I7118" s="25"/>
      <c r="J7118" s="12">
        <v>225</v>
      </c>
      <c r="K7118" s="12">
        <v>0</v>
      </c>
      <c r="L7118" s="25" t="s">
        <v>15</v>
      </c>
      <c r="M7118" s="10"/>
      <c r="N7118" s="15"/>
      <c r="O7118" s="15"/>
      <c r="P7118" s="4"/>
    </row>
    <row r="7119" spans="1:16" ht="15" customHeight="1" x14ac:dyDescent="0.25">
      <c r="A7119" s="11">
        <f t="shared" si="1063"/>
        <v>7116</v>
      </c>
      <c r="B7119" s="29">
        <v>38163</v>
      </c>
      <c r="C7119" s="25">
        <v>23</v>
      </c>
      <c r="D7119" s="12">
        <v>28.2</v>
      </c>
      <c r="E7119" s="25">
        <v>24</v>
      </c>
      <c r="F7119" s="35">
        <v>86</v>
      </c>
      <c r="G7119" s="25">
        <v>0</v>
      </c>
      <c r="H7119" s="13">
        <v>7.7</v>
      </c>
      <c r="I7119" s="25"/>
      <c r="J7119" s="12">
        <v>225</v>
      </c>
      <c r="K7119" s="12">
        <v>0</v>
      </c>
      <c r="L7119" s="25" t="s">
        <v>13</v>
      </c>
      <c r="M7119" s="10"/>
      <c r="N7119" s="15"/>
      <c r="O7119" s="15"/>
      <c r="P7119" s="4"/>
    </row>
    <row r="7120" spans="1:16" ht="15" customHeight="1" x14ac:dyDescent="0.25">
      <c r="A7120" s="11">
        <f t="shared" si="1063"/>
        <v>7117</v>
      </c>
      <c r="B7120" s="29">
        <v>38164</v>
      </c>
      <c r="C7120" s="25">
        <v>20</v>
      </c>
      <c r="D7120" s="12">
        <v>28.6</v>
      </c>
      <c r="E7120" s="25">
        <v>23.6</v>
      </c>
      <c r="F7120" s="35">
        <v>82</v>
      </c>
      <c r="G7120" s="25">
        <v>9.5</v>
      </c>
      <c r="H7120" s="13">
        <v>5.0999999999999996</v>
      </c>
      <c r="I7120" s="25"/>
      <c r="J7120" s="12">
        <v>225</v>
      </c>
      <c r="K7120" s="12">
        <v>1</v>
      </c>
      <c r="L7120" s="25" t="s">
        <v>15</v>
      </c>
      <c r="M7120" s="10"/>
      <c r="N7120" s="15"/>
      <c r="O7120" s="15"/>
      <c r="P7120" s="4"/>
    </row>
    <row r="7121" spans="1:16" ht="15" customHeight="1" x14ac:dyDescent="0.25">
      <c r="A7121" s="11">
        <f t="shared" si="1063"/>
        <v>7118</v>
      </c>
      <c r="B7121" s="29">
        <v>38165</v>
      </c>
      <c r="C7121" s="25">
        <v>23</v>
      </c>
      <c r="D7121" s="12">
        <v>31.6</v>
      </c>
      <c r="E7121" s="25">
        <v>26.1</v>
      </c>
      <c r="F7121" s="35">
        <v>86</v>
      </c>
      <c r="G7121" s="25">
        <v>32.200000000000003</v>
      </c>
      <c r="H7121" s="13">
        <v>0</v>
      </c>
      <c r="I7121" s="25"/>
      <c r="J7121" s="12">
        <v>225</v>
      </c>
      <c r="K7121" s="12">
        <v>0</v>
      </c>
      <c r="L7121" s="25" t="s">
        <v>13</v>
      </c>
      <c r="M7121" s="10"/>
      <c r="N7121" s="15"/>
      <c r="O7121" s="15"/>
      <c r="P7121" s="4"/>
    </row>
    <row r="7122" spans="1:16" ht="15" customHeight="1" x14ac:dyDescent="0.25">
      <c r="A7122" s="11">
        <f t="shared" si="1063"/>
        <v>7119</v>
      </c>
      <c r="B7122" s="29">
        <v>38166</v>
      </c>
      <c r="C7122" s="25">
        <v>22</v>
      </c>
      <c r="D7122" s="12">
        <v>31.6</v>
      </c>
      <c r="E7122" s="25">
        <v>26.1</v>
      </c>
      <c r="F7122" s="35">
        <v>91</v>
      </c>
      <c r="G7122" s="25">
        <v>1.5</v>
      </c>
      <c r="H7122" s="13">
        <v>0.1</v>
      </c>
      <c r="I7122" s="25"/>
      <c r="J7122" s="12">
        <v>225</v>
      </c>
      <c r="K7122" s="12">
        <v>0</v>
      </c>
      <c r="L7122" s="25" t="s">
        <v>13</v>
      </c>
      <c r="M7122" s="10"/>
      <c r="N7122" s="15"/>
      <c r="O7122" s="15"/>
      <c r="P7122" s="4"/>
    </row>
    <row r="7123" spans="1:16" ht="15" customHeight="1" x14ac:dyDescent="0.25">
      <c r="A7123" s="11">
        <f t="shared" si="1063"/>
        <v>7120</v>
      </c>
      <c r="B7123" s="29">
        <v>38167</v>
      </c>
      <c r="C7123" s="25">
        <v>22</v>
      </c>
      <c r="D7123" s="12">
        <v>31.6</v>
      </c>
      <c r="E7123" s="25">
        <v>26.3</v>
      </c>
      <c r="F7123" s="35">
        <v>89</v>
      </c>
      <c r="G7123" s="25">
        <v>0</v>
      </c>
      <c r="H7123" s="13">
        <v>5.6</v>
      </c>
      <c r="I7123" s="25"/>
      <c r="J7123" s="12">
        <v>225</v>
      </c>
      <c r="K7123" s="12">
        <v>1</v>
      </c>
      <c r="L7123" s="25" t="s">
        <v>13</v>
      </c>
      <c r="M7123" s="10"/>
      <c r="N7123" s="15"/>
      <c r="O7123" s="15"/>
      <c r="P7123" s="4"/>
    </row>
    <row r="7124" spans="1:16" ht="15" customHeight="1" x14ac:dyDescent="0.25">
      <c r="A7124" s="11">
        <f t="shared" si="1063"/>
        <v>7121</v>
      </c>
      <c r="B7124" s="29">
        <v>38168</v>
      </c>
      <c r="C7124" s="25">
        <v>23</v>
      </c>
      <c r="D7124" s="12">
        <v>30.4</v>
      </c>
      <c r="E7124" s="25">
        <v>26.1</v>
      </c>
      <c r="F7124" s="35">
        <v>98</v>
      </c>
      <c r="G7124" s="25">
        <v>15.5</v>
      </c>
      <c r="H7124" s="13">
        <v>4.4000000000000004</v>
      </c>
      <c r="I7124" s="25"/>
      <c r="J7124" s="12">
        <v>225</v>
      </c>
      <c r="K7124" s="12">
        <v>0</v>
      </c>
      <c r="L7124" s="25" t="s">
        <v>13</v>
      </c>
      <c r="M7124" s="10"/>
      <c r="N7124" s="15"/>
      <c r="O7124" s="15"/>
      <c r="P7124" s="4"/>
    </row>
    <row r="7125" spans="1:16" ht="15" customHeight="1" x14ac:dyDescent="0.25">
      <c r="A7125" s="11">
        <f t="shared" si="1063"/>
        <v>7122</v>
      </c>
      <c r="B7125" s="29">
        <v>38169</v>
      </c>
      <c r="C7125" s="25">
        <v>23</v>
      </c>
      <c r="D7125" s="12">
        <v>26.6</v>
      </c>
      <c r="E7125" s="25">
        <v>25.4</v>
      </c>
      <c r="F7125" s="35">
        <v>94</v>
      </c>
      <c r="G7125" s="25">
        <v>3.5</v>
      </c>
      <c r="H7125" s="13">
        <v>6</v>
      </c>
      <c r="I7125" s="25"/>
      <c r="J7125" s="12">
        <v>270</v>
      </c>
      <c r="K7125" s="12">
        <v>0</v>
      </c>
      <c r="L7125" s="25" t="s">
        <v>13</v>
      </c>
      <c r="M7125" s="10"/>
      <c r="N7125" s="15"/>
      <c r="O7125" s="15"/>
      <c r="P7125" s="4"/>
    </row>
    <row r="7126" spans="1:16" ht="15" customHeight="1" x14ac:dyDescent="0.25">
      <c r="A7126" s="11">
        <f t="shared" si="1063"/>
        <v>7123</v>
      </c>
      <c r="B7126" s="29">
        <v>38170</v>
      </c>
      <c r="C7126" s="25">
        <v>22</v>
      </c>
      <c r="D7126" s="12">
        <v>31</v>
      </c>
      <c r="E7126" s="25">
        <v>25.8</v>
      </c>
      <c r="F7126" s="35">
        <v>84</v>
      </c>
      <c r="G7126" s="25">
        <v>13.9</v>
      </c>
      <c r="H7126" s="13">
        <v>5.3</v>
      </c>
      <c r="I7126" s="25"/>
      <c r="J7126" s="12">
        <v>225</v>
      </c>
      <c r="K7126" s="12">
        <v>0</v>
      </c>
      <c r="L7126" s="25" t="s">
        <v>13</v>
      </c>
      <c r="M7126" s="10"/>
      <c r="N7126" s="15"/>
      <c r="O7126" s="15"/>
      <c r="P7126" s="4"/>
    </row>
    <row r="7127" spans="1:16" ht="15" customHeight="1" x14ac:dyDescent="0.25">
      <c r="A7127" s="11">
        <f t="shared" si="1063"/>
        <v>7124</v>
      </c>
      <c r="B7127" s="29">
        <v>38171</v>
      </c>
      <c r="C7127" s="25">
        <v>22</v>
      </c>
      <c r="D7127" s="12">
        <v>31.8</v>
      </c>
      <c r="E7127" s="25">
        <v>25</v>
      </c>
      <c r="F7127" s="35">
        <v>88</v>
      </c>
      <c r="G7127" s="25">
        <v>0</v>
      </c>
      <c r="H7127" s="13">
        <v>5.6</v>
      </c>
      <c r="I7127" s="25"/>
      <c r="J7127" s="12">
        <v>225</v>
      </c>
      <c r="K7127" s="12">
        <v>0</v>
      </c>
      <c r="L7127" s="25" t="s">
        <v>13</v>
      </c>
      <c r="M7127" s="10"/>
      <c r="N7127" s="15"/>
      <c r="O7127" s="15"/>
      <c r="P7127" s="4"/>
    </row>
    <row r="7128" spans="1:16" ht="15" customHeight="1" x14ac:dyDescent="0.25">
      <c r="A7128" s="11">
        <f t="shared" si="1063"/>
        <v>7125</v>
      </c>
      <c r="B7128" s="29">
        <v>38172</v>
      </c>
      <c r="C7128" s="25">
        <v>22</v>
      </c>
      <c r="D7128" s="12">
        <v>33.6</v>
      </c>
      <c r="E7128" s="25">
        <v>26.8</v>
      </c>
      <c r="F7128" s="35">
        <v>87</v>
      </c>
      <c r="G7128" s="25">
        <v>4</v>
      </c>
      <c r="H7128" s="13">
        <v>6.2</v>
      </c>
      <c r="I7128" s="25"/>
      <c r="J7128" s="12">
        <v>270</v>
      </c>
      <c r="K7128" s="12">
        <v>1</v>
      </c>
      <c r="L7128" s="25" t="s">
        <v>15</v>
      </c>
      <c r="M7128" s="10"/>
      <c r="N7128" s="15"/>
      <c r="O7128" s="15"/>
      <c r="P7128" s="4"/>
    </row>
    <row r="7129" spans="1:16" ht="15" customHeight="1" x14ac:dyDescent="0.25">
      <c r="A7129" s="11">
        <f t="shared" si="1063"/>
        <v>7126</v>
      </c>
      <c r="B7129" s="29">
        <v>38173</v>
      </c>
      <c r="C7129" s="25">
        <v>21</v>
      </c>
      <c r="D7129" s="12">
        <v>30.2</v>
      </c>
      <c r="E7129" s="25">
        <v>24</v>
      </c>
      <c r="F7129" s="35">
        <v>87</v>
      </c>
      <c r="G7129" s="25">
        <v>14</v>
      </c>
      <c r="H7129" s="13">
        <v>5.5</v>
      </c>
      <c r="I7129" s="25"/>
      <c r="J7129" s="12">
        <v>315</v>
      </c>
      <c r="K7129" s="12">
        <v>1</v>
      </c>
      <c r="L7129" s="25" t="s">
        <v>12</v>
      </c>
      <c r="M7129" s="10"/>
      <c r="N7129" s="15"/>
      <c r="O7129" s="15"/>
      <c r="P7129" s="4"/>
    </row>
    <row r="7130" spans="1:16" ht="15" customHeight="1" x14ac:dyDescent="0.25">
      <c r="A7130" s="11">
        <f t="shared" si="1063"/>
        <v>7127</v>
      </c>
      <c r="B7130" s="29">
        <v>38174</v>
      </c>
      <c r="C7130" s="25">
        <v>22</v>
      </c>
      <c r="D7130" s="12">
        <v>28.6</v>
      </c>
      <c r="E7130" s="25">
        <v>23.8</v>
      </c>
      <c r="F7130" s="35">
        <v>90</v>
      </c>
      <c r="G7130" s="25">
        <v>13</v>
      </c>
      <c r="H7130" s="13">
        <v>1.2</v>
      </c>
      <c r="I7130" s="25"/>
      <c r="J7130" s="12">
        <v>180</v>
      </c>
      <c r="K7130" s="12">
        <v>0</v>
      </c>
      <c r="L7130" s="25" t="s">
        <v>14</v>
      </c>
      <c r="M7130" s="10"/>
      <c r="N7130" s="15"/>
      <c r="O7130" s="15"/>
      <c r="P7130" s="4"/>
    </row>
    <row r="7131" spans="1:16" ht="15" customHeight="1" x14ac:dyDescent="0.25">
      <c r="A7131" s="11">
        <f t="shared" si="1063"/>
        <v>7128</v>
      </c>
      <c r="B7131" s="29">
        <v>38175</v>
      </c>
      <c r="C7131" s="25">
        <v>21</v>
      </c>
      <c r="D7131" s="12">
        <v>28.5</v>
      </c>
      <c r="E7131" s="25">
        <v>24.6</v>
      </c>
      <c r="F7131" s="35">
        <v>90</v>
      </c>
      <c r="G7131" s="25">
        <v>33</v>
      </c>
      <c r="H7131" s="13">
        <v>7.5</v>
      </c>
      <c r="I7131" s="25"/>
      <c r="J7131" s="12">
        <v>180</v>
      </c>
      <c r="K7131" s="12">
        <v>0</v>
      </c>
      <c r="L7131" s="25" t="s">
        <v>14</v>
      </c>
      <c r="M7131" s="10"/>
      <c r="N7131" s="15"/>
      <c r="O7131" s="15"/>
      <c r="P7131" s="4"/>
    </row>
    <row r="7132" spans="1:16" ht="15" customHeight="1" x14ac:dyDescent="0.25">
      <c r="A7132" s="11">
        <f t="shared" si="1063"/>
        <v>7129</v>
      </c>
      <c r="B7132" s="29">
        <v>38176</v>
      </c>
      <c r="C7132" s="25">
        <v>21</v>
      </c>
      <c r="D7132" s="12">
        <v>30.8</v>
      </c>
      <c r="E7132" s="25">
        <v>25.3</v>
      </c>
      <c r="F7132" s="35">
        <v>93</v>
      </c>
      <c r="G7132" s="25">
        <v>57.5</v>
      </c>
      <c r="H7132" s="13">
        <v>6</v>
      </c>
      <c r="I7132" s="25"/>
      <c r="J7132" s="12">
        <v>135</v>
      </c>
      <c r="K7132" s="12">
        <v>0</v>
      </c>
      <c r="L7132" s="25" t="s">
        <v>13</v>
      </c>
      <c r="M7132" s="10"/>
      <c r="N7132" s="15"/>
      <c r="O7132" s="15"/>
      <c r="P7132" s="4"/>
    </row>
    <row r="7133" spans="1:16" ht="15" customHeight="1" x14ac:dyDescent="0.25">
      <c r="A7133" s="11">
        <f t="shared" si="1063"/>
        <v>7130</v>
      </c>
      <c r="B7133" s="29">
        <v>38177</v>
      </c>
      <c r="C7133" s="25">
        <v>22</v>
      </c>
      <c r="D7133" s="12">
        <v>31.6</v>
      </c>
      <c r="E7133" s="25">
        <v>26.5</v>
      </c>
      <c r="F7133" s="35">
        <v>90</v>
      </c>
      <c r="G7133" s="25">
        <v>0</v>
      </c>
      <c r="H7133" s="13">
        <v>7.6</v>
      </c>
      <c r="I7133" s="25"/>
      <c r="J7133" s="12">
        <v>270</v>
      </c>
      <c r="K7133" s="12">
        <v>5</v>
      </c>
      <c r="L7133" s="25" t="s">
        <v>15</v>
      </c>
      <c r="M7133" s="10"/>
      <c r="N7133" s="15"/>
      <c r="O7133" s="15"/>
      <c r="P7133" s="4"/>
    </row>
    <row r="7134" spans="1:16" ht="15" customHeight="1" x14ac:dyDescent="0.25">
      <c r="A7134" s="11">
        <f t="shared" si="1063"/>
        <v>7131</v>
      </c>
      <c r="B7134" s="29">
        <v>38178</v>
      </c>
      <c r="C7134" s="25">
        <v>22</v>
      </c>
      <c r="D7134" s="12">
        <v>31.6</v>
      </c>
      <c r="E7134" s="25">
        <v>25.5</v>
      </c>
      <c r="F7134" s="35">
        <v>95</v>
      </c>
      <c r="G7134" s="25">
        <v>0</v>
      </c>
      <c r="H7134" s="13">
        <v>7.8</v>
      </c>
      <c r="I7134" s="25"/>
      <c r="J7134" s="12">
        <v>225</v>
      </c>
      <c r="K7134" s="12">
        <v>0</v>
      </c>
      <c r="L7134" s="25" t="s">
        <v>15</v>
      </c>
      <c r="M7134" s="10"/>
      <c r="N7134" s="15"/>
      <c r="O7134" s="15"/>
      <c r="P7134" s="4"/>
    </row>
    <row r="7135" spans="1:16" ht="15" customHeight="1" x14ac:dyDescent="0.25">
      <c r="A7135" s="11">
        <f t="shared" si="1063"/>
        <v>7132</v>
      </c>
      <c r="B7135" s="29">
        <v>38179</v>
      </c>
      <c r="C7135" s="25">
        <v>21</v>
      </c>
      <c r="D7135" s="12">
        <v>30.9</v>
      </c>
      <c r="E7135" s="25">
        <v>25.4</v>
      </c>
      <c r="F7135" s="35">
        <v>98</v>
      </c>
      <c r="G7135" s="25">
        <v>0</v>
      </c>
      <c r="H7135" s="13">
        <v>3.8</v>
      </c>
      <c r="I7135" s="25"/>
      <c r="J7135" s="12">
        <v>225</v>
      </c>
      <c r="K7135" s="12">
        <v>0</v>
      </c>
      <c r="L7135" s="25" t="s">
        <v>17</v>
      </c>
      <c r="M7135" s="10"/>
      <c r="N7135" s="15"/>
      <c r="O7135" s="15"/>
      <c r="P7135" s="4"/>
    </row>
    <row r="7136" spans="1:16" ht="15" customHeight="1" x14ac:dyDescent="0.25">
      <c r="A7136" s="11">
        <f t="shared" si="1063"/>
        <v>7133</v>
      </c>
      <c r="B7136" s="29">
        <v>38180</v>
      </c>
      <c r="C7136" s="25">
        <v>21</v>
      </c>
      <c r="D7136" s="12">
        <v>30.8</v>
      </c>
      <c r="E7136" s="25">
        <v>24.6</v>
      </c>
      <c r="F7136" s="35">
        <v>88</v>
      </c>
      <c r="G7136" s="25">
        <v>5.5</v>
      </c>
      <c r="H7136" s="13">
        <v>2.7</v>
      </c>
      <c r="I7136" s="25"/>
      <c r="J7136" s="12">
        <v>225</v>
      </c>
      <c r="K7136" s="12">
        <v>0</v>
      </c>
      <c r="L7136" s="25" t="s">
        <v>13</v>
      </c>
      <c r="M7136" s="10"/>
      <c r="N7136" s="15"/>
      <c r="O7136" s="15"/>
      <c r="P7136" s="4"/>
    </row>
    <row r="7137" spans="1:16" ht="15" customHeight="1" x14ac:dyDescent="0.25">
      <c r="A7137" s="11">
        <f t="shared" si="1063"/>
        <v>7134</v>
      </c>
      <c r="B7137" s="29">
        <v>38181</v>
      </c>
      <c r="C7137" s="25">
        <v>21</v>
      </c>
      <c r="D7137" s="12">
        <v>32.200000000000003</v>
      </c>
      <c r="E7137" s="25">
        <v>25.3</v>
      </c>
      <c r="F7137" s="35">
        <v>96</v>
      </c>
      <c r="G7137" s="25">
        <v>75.099999999999994</v>
      </c>
      <c r="H7137" s="13">
        <v>6.8</v>
      </c>
      <c r="I7137" s="25"/>
      <c r="J7137" s="12">
        <v>90</v>
      </c>
      <c r="K7137" s="12">
        <v>0</v>
      </c>
      <c r="L7137" s="25" t="s">
        <v>12</v>
      </c>
      <c r="M7137" s="10"/>
      <c r="N7137" s="15"/>
      <c r="O7137" s="15"/>
      <c r="P7137" s="4"/>
    </row>
    <row r="7138" spans="1:16" ht="15" customHeight="1" x14ac:dyDescent="0.25">
      <c r="A7138" s="11">
        <f t="shared" si="1063"/>
        <v>7135</v>
      </c>
      <c r="B7138" s="29">
        <v>38182</v>
      </c>
      <c r="C7138" s="25">
        <v>21</v>
      </c>
      <c r="D7138" s="12">
        <v>30.6</v>
      </c>
      <c r="E7138" s="25">
        <v>25.7</v>
      </c>
      <c r="F7138" s="35">
        <v>92</v>
      </c>
      <c r="G7138" s="25">
        <v>30</v>
      </c>
      <c r="H7138" s="13">
        <v>3.6</v>
      </c>
      <c r="I7138" s="25"/>
      <c r="J7138" s="12">
        <v>225</v>
      </c>
      <c r="K7138" s="12">
        <v>0</v>
      </c>
      <c r="L7138" s="25" t="s">
        <v>12</v>
      </c>
      <c r="M7138" s="10"/>
      <c r="N7138" s="15"/>
      <c r="O7138" s="15"/>
      <c r="P7138" s="4"/>
    </row>
    <row r="7139" spans="1:16" ht="15" customHeight="1" x14ac:dyDescent="0.25">
      <c r="A7139" s="11">
        <f t="shared" si="1063"/>
        <v>7136</v>
      </c>
      <c r="B7139" s="29">
        <v>38183</v>
      </c>
      <c r="C7139" s="25">
        <v>21</v>
      </c>
      <c r="D7139" s="12">
        <v>29.2</v>
      </c>
      <c r="E7139" s="25">
        <v>24.8</v>
      </c>
      <c r="F7139" s="35">
        <v>86</v>
      </c>
      <c r="G7139" s="25">
        <v>23</v>
      </c>
      <c r="H7139" s="13">
        <v>3.4</v>
      </c>
      <c r="I7139" s="25"/>
      <c r="J7139" s="12">
        <v>90</v>
      </c>
      <c r="K7139" s="12">
        <v>0</v>
      </c>
      <c r="L7139" s="25" t="s">
        <v>13</v>
      </c>
      <c r="M7139" s="10"/>
      <c r="N7139" s="15"/>
      <c r="O7139" s="15"/>
      <c r="P7139" s="4"/>
    </row>
    <row r="7140" spans="1:16" ht="15" customHeight="1" x14ac:dyDescent="0.25">
      <c r="A7140" s="11">
        <f t="shared" si="1063"/>
        <v>7137</v>
      </c>
      <c r="B7140" s="29">
        <v>38184</v>
      </c>
      <c r="C7140" s="25">
        <v>22</v>
      </c>
      <c r="D7140" s="12">
        <v>26</v>
      </c>
      <c r="E7140" s="25">
        <v>24.9</v>
      </c>
      <c r="F7140" s="35">
        <v>84</v>
      </c>
      <c r="G7140" s="25">
        <v>26</v>
      </c>
      <c r="H7140" s="13">
        <v>1.8</v>
      </c>
      <c r="I7140" s="25"/>
      <c r="J7140" s="12">
        <v>90</v>
      </c>
      <c r="K7140" s="12">
        <v>0</v>
      </c>
      <c r="L7140" s="25" t="s">
        <v>13</v>
      </c>
      <c r="M7140" s="10"/>
      <c r="N7140" s="15"/>
      <c r="O7140" s="15"/>
      <c r="P7140" s="4"/>
    </row>
    <row r="7141" spans="1:16" ht="15" customHeight="1" x14ac:dyDescent="0.25">
      <c r="A7141" s="11">
        <f t="shared" si="1063"/>
        <v>7138</v>
      </c>
      <c r="B7141" s="29">
        <v>38185</v>
      </c>
      <c r="C7141" s="25">
        <v>22</v>
      </c>
      <c r="D7141" s="12">
        <v>30.4</v>
      </c>
      <c r="E7141" s="25">
        <v>24.8</v>
      </c>
      <c r="F7141" s="35">
        <v>85</v>
      </c>
      <c r="G7141" s="25">
        <v>0</v>
      </c>
      <c r="H7141" s="13">
        <v>2.8</v>
      </c>
      <c r="I7141" s="25"/>
      <c r="J7141" s="12">
        <v>225</v>
      </c>
      <c r="K7141" s="12">
        <v>0</v>
      </c>
      <c r="L7141" s="25" t="s">
        <v>14</v>
      </c>
      <c r="M7141" s="10"/>
      <c r="N7141" s="15"/>
      <c r="O7141" s="15"/>
      <c r="P7141" s="4"/>
    </row>
    <row r="7142" spans="1:16" ht="15" customHeight="1" x14ac:dyDescent="0.25">
      <c r="A7142" s="11">
        <f t="shared" si="1063"/>
        <v>7139</v>
      </c>
      <c r="B7142" s="29">
        <v>38186</v>
      </c>
      <c r="C7142" s="25">
        <v>20</v>
      </c>
      <c r="D7142" s="12">
        <v>31.8</v>
      </c>
      <c r="E7142" s="25">
        <v>26.3</v>
      </c>
      <c r="F7142" s="35">
        <v>92</v>
      </c>
      <c r="G7142" s="25">
        <v>0</v>
      </c>
      <c r="H7142" s="13">
        <v>8</v>
      </c>
      <c r="I7142" s="25"/>
      <c r="J7142" s="12">
        <v>225</v>
      </c>
      <c r="K7142" s="12">
        <v>0</v>
      </c>
      <c r="L7142" s="25" t="s">
        <v>13</v>
      </c>
      <c r="M7142" s="10"/>
      <c r="N7142" s="15"/>
      <c r="O7142" s="15"/>
      <c r="P7142" s="4"/>
    </row>
    <row r="7143" spans="1:16" ht="15" customHeight="1" x14ac:dyDescent="0.25">
      <c r="A7143" s="11">
        <f t="shared" si="1063"/>
        <v>7140</v>
      </c>
      <c r="B7143" s="29">
        <v>38187</v>
      </c>
      <c r="C7143" s="25">
        <v>20</v>
      </c>
      <c r="D7143" s="12">
        <v>32</v>
      </c>
      <c r="E7143" s="25">
        <v>24.9</v>
      </c>
      <c r="F7143" s="35">
        <v>87</v>
      </c>
      <c r="G7143" s="25">
        <v>0</v>
      </c>
      <c r="H7143" s="13">
        <v>7.5</v>
      </c>
      <c r="I7143" s="25"/>
      <c r="J7143" s="12">
        <v>225</v>
      </c>
      <c r="K7143" s="12">
        <v>0</v>
      </c>
      <c r="L7143" s="25" t="s">
        <v>13</v>
      </c>
      <c r="M7143" s="10"/>
      <c r="N7143" s="15"/>
      <c r="O7143" s="15"/>
      <c r="P7143" s="4"/>
    </row>
    <row r="7144" spans="1:16" ht="15" customHeight="1" x14ac:dyDescent="0.25">
      <c r="A7144" s="11">
        <f t="shared" si="1063"/>
        <v>7141</v>
      </c>
      <c r="B7144" s="29">
        <v>38188</v>
      </c>
      <c r="C7144" s="25">
        <v>20</v>
      </c>
      <c r="D7144" s="12">
        <v>31.2</v>
      </c>
      <c r="E7144" s="25">
        <v>25</v>
      </c>
      <c r="F7144" s="35">
        <v>82</v>
      </c>
      <c r="G7144" s="25">
        <v>0</v>
      </c>
      <c r="H7144" s="13">
        <v>6.7</v>
      </c>
      <c r="I7144" s="25"/>
      <c r="J7144" s="12">
        <v>270</v>
      </c>
      <c r="K7144" s="12">
        <v>0</v>
      </c>
      <c r="L7144" s="25" t="s">
        <v>15</v>
      </c>
      <c r="M7144" s="10"/>
      <c r="N7144" s="15"/>
      <c r="O7144" s="15"/>
      <c r="P7144" s="4"/>
    </row>
    <row r="7145" spans="1:16" ht="15" customHeight="1" x14ac:dyDescent="0.25">
      <c r="A7145" s="11">
        <f t="shared" si="1063"/>
        <v>7142</v>
      </c>
      <c r="B7145" s="29">
        <v>38189</v>
      </c>
      <c r="C7145" s="25">
        <v>23</v>
      </c>
      <c r="D7145" s="12">
        <v>30.8</v>
      </c>
      <c r="E7145" s="25">
        <v>26.3</v>
      </c>
      <c r="F7145" s="35">
        <v>87</v>
      </c>
      <c r="G7145" s="25">
        <v>0</v>
      </c>
      <c r="H7145" s="13">
        <v>0.9</v>
      </c>
      <c r="I7145" s="25"/>
      <c r="J7145" s="12">
        <v>225</v>
      </c>
      <c r="K7145" s="12">
        <v>0</v>
      </c>
      <c r="L7145" s="25" t="s">
        <v>13</v>
      </c>
      <c r="M7145" s="10"/>
      <c r="N7145" s="15"/>
      <c r="O7145" s="15"/>
      <c r="P7145" s="4"/>
    </row>
    <row r="7146" spans="1:16" ht="15" customHeight="1" x14ac:dyDescent="0.25">
      <c r="A7146" s="11">
        <f t="shared" si="1063"/>
        <v>7143</v>
      </c>
      <c r="B7146" s="29">
        <v>38190</v>
      </c>
      <c r="C7146" s="25">
        <v>23</v>
      </c>
      <c r="D7146" s="12">
        <v>32.799999999999997</v>
      </c>
      <c r="E7146" s="25">
        <v>26.2</v>
      </c>
      <c r="F7146" s="35">
        <v>77</v>
      </c>
      <c r="G7146" s="25">
        <v>0</v>
      </c>
      <c r="H7146" s="13">
        <v>8</v>
      </c>
      <c r="I7146" s="25"/>
      <c r="J7146" s="12">
        <v>225</v>
      </c>
      <c r="K7146" s="12">
        <v>0</v>
      </c>
      <c r="L7146" s="25" t="s">
        <v>15</v>
      </c>
      <c r="M7146" s="10"/>
      <c r="N7146" s="15"/>
      <c r="O7146" s="15"/>
      <c r="P7146" s="4"/>
    </row>
    <row r="7147" spans="1:16" ht="15" customHeight="1" x14ac:dyDescent="0.25">
      <c r="A7147" s="11">
        <f t="shared" si="1063"/>
        <v>7144</v>
      </c>
      <c r="B7147" s="29">
        <v>38191</v>
      </c>
      <c r="C7147" s="25">
        <v>21</v>
      </c>
      <c r="D7147" s="12">
        <v>32</v>
      </c>
      <c r="E7147" s="25">
        <v>25.2</v>
      </c>
      <c r="F7147" s="35">
        <v>88</v>
      </c>
      <c r="G7147" s="25">
        <v>2.5</v>
      </c>
      <c r="H7147" s="13">
        <v>7.7</v>
      </c>
      <c r="I7147" s="25"/>
      <c r="J7147" s="12">
        <v>225</v>
      </c>
      <c r="K7147" s="12">
        <v>0</v>
      </c>
      <c r="L7147" s="25" t="s">
        <v>15</v>
      </c>
      <c r="M7147" s="10"/>
      <c r="N7147" s="15"/>
      <c r="O7147" s="15"/>
      <c r="P7147" s="4"/>
    </row>
    <row r="7148" spans="1:16" ht="15" customHeight="1" x14ac:dyDescent="0.25">
      <c r="A7148" s="11">
        <f t="shared" si="1063"/>
        <v>7145</v>
      </c>
      <c r="B7148" s="29">
        <v>38192</v>
      </c>
      <c r="C7148" s="25">
        <v>22</v>
      </c>
      <c r="D7148" s="12">
        <v>31.2</v>
      </c>
      <c r="E7148" s="25">
        <v>25.7</v>
      </c>
      <c r="F7148" s="35">
        <v>93</v>
      </c>
      <c r="G7148" s="25">
        <v>11.5</v>
      </c>
      <c r="H7148" s="13">
        <v>3.8</v>
      </c>
      <c r="I7148" s="25"/>
      <c r="J7148" s="12">
        <v>225</v>
      </c>
      <c r="K7148" s="12">
        <v>0</v>
      </c>
      <c r="L7148" s="25" t="s">
        <v>13</v>
      </c>
      <c r="M7148" s="10"/>
      <c r="N7148" s="15"/>
      <c r="O7148" s="15"/>
      <c r="P7148" s="4"/>
    </row>
    <row r="7149" spans="1:16" ht="15" customHeight="1" x14ac:dyDescent="0.25">
      <c r="A7149" s="11">
        <f t="shared" si="1063"/>
        <v>7146</v>
      </c>
      <c r="B7149" s="29">
        <v>38193</v>
      </c>
      <c r="C7149" s="25">
        <v>22</v>
      </c>
      <c r="D7149" s="12">
        <v>30.2</v>
      </c>
      <c r="E7149" s="25">
        <v>24.1</v>
      </c>
      <c r="F7149" s="35">
        <v>90</v>
      </c>
      <c r="G7149" s="25">
        <v>0</v>
      </c>
      <c r="H7149" s="13">
        <v>3.3</v>
      </c>
      <c r="I7149" s="25"/>
      <c r="J7149" s="12">
        <v>225</v>
      </c>
      <c r="K7149" s="12">
        <v>0</v>
      </c>
      <c r="L7149" s="25" t="s">
        <v>13</v>
      </c>
      <c r="M7149" s="10"/>
      <c r="N7149" s="15"/>
      <c r="O7149" s="15"/>
      <c r="P7149" s="4"/>
    </row>
    <row r="7150" spans="1:16" ht="15" customHeight="1" x14ac:dyDescent="0.25">
      <c r="A7150" s="11">
        <f t="shared" si="1063"/>
        <v>7147</v>
      </c>
      <c r="B7150" s="29">
        <v>38194</v>
      </c>
      <c r="C7150" s="25">
        <v>22</v>
      </c>
      <c r="D7150" s="12">
        <v>33.4</v>
      </c>
      <c r="E7150" s="25">
        <v>24.2</v>
      </c>
      <c r="F7150" s="35">
        <v>87</v>
      </c>
      <c r="G7150" s="25">
        <v>0</v>
      </c>
      <c r="H7150" s="13">
        <v>5.6</v>
      </c>
      <c r="I7150" s="25"/>
      <c r="J7150" s="12">
        <v>225</v>
      </c>
      <c r="K7150" s="12">
        <v>0</v>
      </c>
      <c r="L7150" s="25" t="s">
        <v>13</v>
      </c>
      <c r="M7150" s="10"/>
      <c r="N7150" s="15"/>
      <c r="O7150" s="15"/>
      <c r="P7150" s="4"/>
    </row>
    <row r="7151" spans="1:16" ht="15" customHeight="1" x14ac:dyDescent="0.25">
      <c r="A7151" s="11">
        <f t="shared" si="1063"/>
        <v>7148</v>
      </c>
      <c r="B7151" s="29">
        <v>38195</v>
      </c>
      <c r="C7151" s="25">
        <v>22</v>
      </c>
      <c r="D7151" s="12">
        <v>31</v>
      </c>
      <c r="E7151" s="25">
        <v>25.7</v>
      </c>
      <c r="F7151" s="35">
        <v>91</v>
      </c>
      <c r="G7151" s="25">
        <v>0</v>
      </c>
      <c r="H7151" s="13">
        <v>4.0999999999999996</v>
      </c>
      <c r="I7151" s="25"/>
      <c r="J7151" s="12">
        <v>225</v>
      </c>
      <c r="K7151" s="12">
        <v>1</v>
      </c>
      <c r="L7151" s="25" t="s">
        <v>13</v>
      </c>
      <c r="M7151" s="10"/>
      <c r="N7151" s="15"/>
      <c r="O7151" s="15"/>
      <c r="P7151" s="4"/>
    </row>
    <row r="7152" spans="1:16" ht="15" customHeight="1" x14ac:dyDescent="0.25">
      <c r="A7152" s="11">
        <f t="shared" si="1063"/>
        <v>7149</v>
      </c>
      <c r="B7152" s="29">
        <v>38196</v>
      </c>
      <c r="C7152" s="25">
        <v>22</v>
      </c>
      <c r="D7152" s="12">
        <v>30.2</v>
      </c>
      <c r="E7152" s="25">
        <v>24.6</v>
      </c>
      <c r="F7152" s="35">
        <v>90</v>
      </c>
      <c r="G7152" s="25">
        <v>3.1</v>
      </c>
      <c r="H7152" s="13">
        <v>2.9</v>
      </c>
      <c r="I7152" s="25"/>
      <c r="J7152" s="12">
        <v>225</v>
      </c>
      <c r="K7152" s="12">
        <v>0</v>
      </c>
      <c r="L7152" s="25" t="s">
        <v>13</v>
      </c>
      <c r="M7152" s="10"/>
      <c r="N7152" s="15"/>
      <c r="O7152" s="15"/>
      <c r="P7152" s="4"/>
    </row>
    <row r="7153" spans="1:16" ht="15" customHeight="1" x14ac:dyDescent="0.25">
      <c r="A7153" s="11">
        <f t="shared" si="1063"/>
        <v>7150</v>
      </c>
      <c r="B7153" s="29">
        <v>38197</v>
      </c>
      <c r="C7153" s="25">
        <v>22</v>
      </c>
      <c r="D7153" s="12">
        <v>32</v>
      </c>
      <c r="E7153" s="25">
        <v>24.4</v>
      </c>
      <c r="F7153" s="35">
        <v>93</v>
      </c>
      <c r="G7153" s="25">
        <v>4.4000000000000004</v>
      </c>
      <c r="H7153" s="13">
        <v>2.6</v>
      </c>
      <c r="I7153" s="25"/>
      <c r="J7153" s="12">
        <v>225</v>
      </c>
      <c r="K7153" s="12">
        <v>0</v>
      </c>
      <c r="L7153" s="25" t="s">
        <v>13</v>
      </c>
      <c r="M7153" s="10"/>
      <c r="N7153" s="15"/>
      <c r="O7153" s="15"/>
      <c r="P7153" s="4"/>
    </row>
    <row r="7154" spans="1:16" ht="15" customHeight="1" x14ac:dyDescent="0.25">
      <c r="A7154" s="11">
        <f t="shared" si="1063"/>
        <v>7151</v>
      </c>
      <c r="B7154" s="29">
        <v>38198</v>
      </c>
      <c r="C7154" s="25">
        <v>22</v>
      </c>
      <c r="D7154" s="12">
        <v>31.8</v>
      </c>
      <c r="E7154" s="25">
        <v>25.7</v>
      </c>
      <c r="F7154" s="35">
        <v>85</v>
      </c>
      <c r="G7154" s="25">
        <v>0</v>
      </c>
      <c r="H7154" s="13">
        <v>5.3</v>
      </c>
      <c r="I7154" s="25"/>
      <c r="J7154" s="12">
        <v>225</v>
      </c>
      <c r="K7154" s="12">
        <v>0</v>
      </c>
      <c r="L7154" s="25" t="s">
        <v>13</v>
      </c>
      <c r="M7154" s="10"/>
      <c r="N7154" s="15"/>
      <c r="O7154" s="15"/>
      <c r="P7154" s="4"/>
    </row>
    <row r="7155" spans="1:16" ht="15" customHeight="1" x14ac:dyDescent="0.25">
      <c r="A7155" s="11">
        <f t="shared" si="1063"/>
        <v>7152</v>
      </c>
      <c r="B7155" s="29">
        <v>38199</v>
      </c>
      <c r="C7155" s="25">
        <v>22</v>
      </c>
      <c r="D7155" s="12">
        <v>31.8</v>
      </c>
      <c r="E7155" s="25">
        <v>25.7</v>
      </c>
      <c r="F7155" s="35">
        <v>90</v>
      </c>
      <c r="G7155" s="25">
        <v>0</v>
      </c>
      <c r="H7155" s="13">
        <v>4.5999999999999996</v>
      </c>
      <c r="I7155" s="25"/>
      <c r="J7155" s="12">
        <v>225</v>
      </c>
      <c r="K7155" s="12">
        <v>0</v>
      </c>
      <c r="L7155" s="25" t="s">
        <v>13</v>
      </c>
      <c r="M7155" s="10"/>
      <c r="N7155" s="15"/>
      <c r="O7155" s="15"/>
      <c r="P7155" s="4"/>
    </row>
    <row r="7156" spans="1:16" ht="15" customHeight="1" x14ac:dyDescent="0.25">
      <c r="A7156" s="11">
        <f t="shared" si="1063"/>
        <v>7153</v>
      </c>
      <c r="B7156" s="29">
        <v>38200</v>
      </c>
      <c r="C7156" s="25">
        <v>21</v>
      </c>
      <c r="D7156" s="12">
        <v>30.1</v>
      </c>
      <c r="E7156" s="25">
        <v>25</v>
      </c>
      <c r="F7156" s="35">
        <v>90</v>
      </c>
      <c r="G7156" s="25">
        <v>0</v>
      </c>
      <c r="H7156" s="13">
        <v>3.2</v>
      </c>
      <c r="I7156" s="25"/>
      <c r="J7156" s="12">
        <v>225</v>
      </c>
      <c r="K7156" s="12">
        <v>0</v>
      </c>
      <c r="L7156" s="25" t="s">
        <v>13</v>
      </c>
      <c r="M7156" s="10"/>
      <c r="N7156" s="15"/>
      <c r="O7156" s="15"/>
      <c r="P7156" s="4"/>
    </row>
    <row r="7157" spans="1:16" ht="15" customHeight="1" x14ac:dyDescent="0.25">
      <c r="A7157" s="11">
        <f t="shared" si="1063"/>
        <v>7154</v>
      </c>
      <c r="B7157" s="29">
        <v>38201</v>
      </c>
      <c r="C7157" s="25">
        <v>22</v>
      </c>
      <c r="D7157" s="12">
        <v>32.4</v>
      </c>
      <c r="E7157" s="25">
        <v>24.9</v>
      </c>
      <c r="F7157" s="35">
        <v>90</v>
      </c>
      <c r="G7157" s="25">
        <v>7</v>
      </c>
      <c r="H7157" s="13">
        <v>7.6</v>
      </c>
      <c r="I7157" s="25"/>
      <c r="J7157" s="12">
        <v>225</v>
      </c>
      <c r="K7157" s="12">
        <v>0</v>
      </c>
      <c r="L7157" s="25" t="s">
        <v>13</v>
      </c>
      <c r="M7157" s="10"/>
      <c r="N7157" s="15"/>
      <c r="O7157" s="15"/>
      <c r="P7157" s="4"/>
    </row>
    <row r="7158" spans="1:16" ht="15" customHeight="1" x14ac:dyDescent="0.25">
      <c r="A7158" s="11">
        <f t="shared" si="1063"/>
        <v>7155</v>
      </c>
      <c r="B7158" s="29">
        <v>38202</v>
      </c>
      <c r="C7158" s="25">
        <v>21</v>
      </c>
      <c r="D7158" s="12">
        <v>32.799999999999997</v>
      </c>
      <c r="E7158" s="25">
        <v>25.5</v>
      </c>
      <c r="F7158" s="35">
        <v>86</v>
      </c>
      <c r="G7158" s="25">
        <v>0</v>
      </c>
      <c r="H7158" s="13">
        <v>8</v>
      </c>
      <c r="I7158" s="25"/>
      <c r="J7158" s="12">
        <v>225</v>
      </c>
      <c r="K7158" s="12">
        <v>0</v>
      </c>
      <c r="L7158" s="25" t="s">
        <v>13</v>
      </c>
      <c r="M7158" s="10"/>
      <c r="N7158" s="15"/>
      <c r="O7158" s="15"/>
      <c r="P7158" s="4"/>
    </row>
    <row r="7159" spans="1:16" ht="15" customHeight="1" x14ac:dyDescent="0.25">
      <c r="A7159" s="11">
        <f t="shared" si="1063"/>
        <v>7156</v>
      </c>
      <c r="B7159" s="29">
        <v>38203</v>
      </c>
      <c r="C7159" s="25">
        <v>20</v>
      </c>
      <c r="D7159" s="12">
        <v>32.799999999999997</v>
      </c>
      <c r="E7159" s="25">
        <v>24.1</v>
      </c>
      <c r="F7159" s="35">
        <v>85</v>
      </c>
      <c r="G7159" s="25">
        <v>0</v>
      </c>
      <c r="H7159" s="13">
        <v>5.0999999999999996</v>
      </c>
      <c r="I7159" s="25"/>
      <c r="J7159" s="12">
        <v>225</v>
      </c>
      <c r="K7159" s="12">
        <v>0</v>
      </c>
      <c r="L7159" s="25" t="s">
        <v>13</v>
      </c>
      <c r="M7159" s="10"/>
      <c r="N7159" s="15"/>
      <c r="O7159" s="15"/>
      <c r="P7159" s="4"/>
    </row>
    <row r="7160" spans="1:16" ht="15" customHeight="1" x14ac:dyDescent="0.25">
      <c r="A7160" s="11">
        <f t="shared" si="1063"/>
        <v>7157</v>
      </c>
      <c r="B7160" s="29">
        <v>38204</v>
      </c>
      <c r="C7160" s="25">
        <v>20</v>
      </c>
      <c r="D7160" s="12">
        <v>32.799999999999997</v>
      </c>
      <c r="E7160" s="25">
        <v>25.2</v>
      </c>
      <c r="F7160" s="35">
        <v>86</v>
      </c>
      <c r="G7160" s="25">
        <v>0</v>
      </c>
      <c r="H7160" s="13">
        <v>8</v>
      </c>
      <c r="I7160" s="25"/>
      <c r="J7160" s="12">
        <v>225</v>
      </c>
      <c r="K7160" s="12">
        <v>0</v>
      </c>
      <c r="L7160" s="25" t="s">
        <v>13</v>
      </c>
      <c r="M7160" s="10"/>
      <c r="N7160" s="15"/>
      <c r="O7160" s="15"/>
      <c r="P7160" s="4"/>
    </row>
    <row r="7161" spans="1:16" ht="15" customHeight="1" x14ac:dyDescent="0.25">
      <c r="A7161" s="11">
        <f t="shared" si="1063"/>
        <v>7158</v>
      </c>
      <c r="B7161" s="29">
        <v>38205</v>
      </c>
      <c r="C7161" s="25">
        <v>20</v>
      </c>
      <c r="D7161" s="12">
        <v>32.799999999999997</v>
      </c>
      <c r="E7161" s="25">
        <v>25.1</v>
      </c>
      <c r="F7161" s="35">
        <v>87</v>
      </c>
      <c r="G7161" s="25">
        <v>0</v>
      </c>
      <c r="H7161" s="13">
        <v>2</v>
      </c>
      <c r="I7161" s="25"/>
      <c r="J7161" s="12">
        <v>225</v>
      </c>
      <c r="K7161" s="12">
        <v>0</v>
      </c>
      <c r="L7161" s="25" t="s">
        <v>13</v>
      </c>
      <c r="M7161" s="10"/>
      <c r="N7161" s="15"/>
      <c r="O7161" s="15"/>
      <c r="P7161" s="4"/>
    </row>
    <row r="7162" spans="1:16" ht="15" customHeight="1" x14ac:dyDescent="0.25">
      <c r="A7162" s="11">
        <f t="shared" si="1063"/>
        <v>7159</v>
      </c>
      <c r="B7162" s="29">
        <v>38206</v>
      </c>
      <c r="C7162" s="25">
        <v>20</v>
      </c>
      <c r="D7162" s="12">
        <v>32.4</v>
      </c>
      <c r="E7162" s="25">
        <v>24.2</v>
      </c>
      <c r="F7162" s="35">
        <v>88</v>
      </c>
      <c r="G7162" s="25">
        <v>0</v>
      </c>
      <c r="H7162" s="13">
        <v>5.3</v>
      </c>
      <c r="I7162" s="25"/>
      <c r="J7162" s="12">
        <v>225</v>
      </c>
      <c r="K7162" s="12">
        <v>0</v>
      </c>
      <c r="L7162" s="25" t="s">
        <v>13</v>
      </c>
      <c r="M7162" s="10"/>
      <c r="N7162" s="15"/>
      <c r="O7162" s="15"/>
      <c r="P7162" s="4"/>
    </row>
    <row r="7163" spans="1:16" ht="15" customHeight="1" x14ac:dyDescent="0.25">
      <c r="A7163" s="11">
        <f t="shared" si="1063"/>
        <v>7160</v>
      </c>
      <c r="B7163" s="29">
        <v>38207</v>
      </c>
      <c r="C7163" s="25">
        <v>21</v>
      </c>
      <c r="D7163" s="12">
        <v>32.4</v>
      </c>
      <c r="E7163" s="25">
        <v>25.1</v>
      </c>
      <c r="F7163" s="35">
        <v>82</v>
      </c>
      <c r="G7163" s="25">
        <v>0</v>
      </c>
      <c r="H7163" s="13">
        <v>7.2</v>
      </c>
      <c r="I7163" s="25"/>
      <c r="J7163" s="12">
        <v>225</v>
      </c>
      <c r="K7163" s="12">
        <v>0</v>
      </c>
      <c r="L7163" s="25" t="s">
        <v>13</v>
      </c>
      <c r="M7163" s="10"/>
      <c r="N7163" s="15"/>
      <c r="O7163" s="15"/>
      <c r="P7163" s="4"/>
    </row>
    <row r="7164" spans="1:16" ht="15" customHeight="1" x14ac:dyDescent="0.25">
      <c r="A7164" s="11">
        <f t="shared" si="1063"/>
        <v>7161</v>
      </c>
      <c r="B7164" s="29">
        <v>38208</v>
      </c>
      <c r="C7164" s="25">
        <v>22</v>
      </c>
      <c r="D7164" s="12">
        <v>31.6</v>
      </c>
      <c r="E7164" s="25">
        <v>24.8</v>
      </c>
      <c r="F7164" s="35">
        <v>76</v>
      </c>
      <c r="G7164" s="25">
        <v>0</v>
      </c>
      <c r="H7164" s="13">
        <v>0</v>
      </c>
      <c r="I7164" s="25"/>
      <c r="J7164" s="12">
        <v>225</v>
      </c>
      <c r="K7164" s="12">
        <v>0</v>
      </c>
      <c r="L7164" s="25" t="s">
        <v>13</v>
      </c>
      <c r="M7164" s="10"/>
      <c r="N7164" s="15"/>
      <c r="O7164" s="15"/>
      <c r="P7164" s="4"/>
    </row>
    <row r="7165" spans="1:16" ht="15" customHeight="1" x14ac:dyDescent="0.25">
      <c r="A7165" s="11">
        <f t="shared" si="1063"/>
        <v>7162</v>
      </c>
      <c r="B7165" s="29">
        <v>38209</v>
      </c>
      <c r="C7165" s="25">
        <v>21</v>
      </c>
      <c r="D7165" s="12">
        <v>31.5</v>
      </c>
      <c r="E7165" s="25">
        <v>25.2</v>
      </c>
      <c r="F7165" s="35">
        <v>79</v>
      </c>
      <c r="G7165" s="25">
        <v>0</v>
      </c>
      <c r="H7165" s="13">
        <v>2</v>
      </c>
      <c r="I7165" s="25"/>
      <c r="J7165" s="12">
        <v>225</v>
      </c>
      <c r="K7165" s="12">
        <v>0</v>
      </c>
      <c r="L7165" s="25" t="s">
        <v>15</v>
      </c>
      <c r="M7165" s="10"/>
      <c r="N7165" s="15"/>
      <c r="O7165" s="15"/>
      <c r="P7165" s="4"/>
    </row>
    <row r="7166" spans="1:16" ht="15" customHeight="1" x14ac:dyDescent="0.25">
      <c r="A7166" s="11">
        <f t="shared" si="1063"/>
        <v>7163</v>
      </c>
      <c r="B7166" s="29">
        <v>38210</v>
      </c>
      <c r="C7166" s="25">
        <v>22</v>
      </c>
      <c r="D7166" s="12">
        <v>31.6</v>
      </c>
      <c r="E7166" s="25">
        <v>26.6</v>
      </c>
      <c r="F7166" s="35">
        <v>88</v>
      </c>
      <c r="G7166" s="25">
        <v>0</v>
      </c>
      <c r="H7166" s="13">
        <v>6.8</v>
      </c>
      <c r="I7166" s="25"/>
      <c r="J7166" s="12">
        <v>270</v>
      </c>
      <c r="K7166" s="12">
        <v>0</v>
      </c>
      <c r="L7166" s="25" t="s">
        <v>13</v>
      </c>
      <c r="M7166" s="10"/>
      <c r="N7166" s="15"/>
      <c r="O7166" s="15"/>
      <c r="P7166" s="4"/>
    </row>
    <row r="7167" spans="1:16" ht="15" customHeight="1" x14ac:dyDescent="0.25">
      <c r="A7167" s="11">
        <f t="shared" si="1063"/>
        <v>7164</v>
      </c>
      <c r="B7167" s="29">
        <v>38211</v>
      </c>
      <c r="C7167" s="25">
        <v>20</v>
      </c>
      <c r="D7167" s="12">
        <v>31.6</v>
      </c>
      <c r="E7167" s="25">
        <v>25.8</v>
      </c>
      <c r="F7167" s="35">
        <v>85</v>
      </c>
      <c r="G7167" s="25">
        <v>0</v>
      </c>
      <c r="H7167" s="13">
        <v>2.1</v>
      </c>
      <c r="I7167" s="25"/>
      <c r="J7167" s="12">
        <v>270</v>
      </c>
      <c r="K7167" s="12">
        <v>0</v>
      </c>
      <c r="L7167" s="25" t="s">
        <v>13</v>
      </c>
      <c r="M7167" s="10"/>
      <c r="N7167" s="15"/>
      <c r="O7167" s="15"/>
      <c r="P7167" s="4"/>
    </row>
    <row r="7168" spans="1:16" ht="15" customHeight="1" x14ac:dyDescent="0.25">
      <c r="A7168" s="11">
        <f t="shared" si="1063"/>
        <v>7165</v>
      </c>
      <c r="B7168" s="29">
        <v>38212</v>
      </c>
      <c r="C7168" s="25">
        <v>23</v>
      </c>
      <c r="D7168" s="12">
        <v>31.2</v>
      </c>
      <c r="E7168" s="25">
        <v>25.9</v>
      </c>
      <c r="F7168" s="35">
        <v>89</v>
      </c>
      <c r="G7168" s="25">
        <v>0</v>
      </c>
      <c r="H7168" s="13">
        <v>1.1000000000000001</v>
      </c>
      <c r="I7168" s="25"/>
      <c r="J7168" s="12">
        <v>225</v>
      </c>
      <c r="K7168" s="12">
        <v>0</v>
      </c>
      <c r="L7168" s="25" t="s">
        <v>13</v>
      </c>
      <c r="M7168" s="10"/>
      <c r="N7168" s="15"/>
      <c r="O7168" s="15"/>
      <c r="P7168" s="4"/>
    </row>
    <row r="7169" spans="1:16" ht="15" customHeight="1" x14ac:dyDescent="0.25">
      <c r="A7169" s="11">
        <f t="shared" si="1063"/>
        <v>7166</v>
      </c>
      <c r="B7169" s="29">
        <v>38213</v>
      </c>
      <c r="C7169" s="25">
        <v>19</v>
      </c>
      <c r="D7169" s="12">
        <v>32</v>
      </c>
      <c r="E7169" s="25">
        <v>24.4</v>
      </c>
      <c r="F7169" s="35">
        <v>85</v>
      </c>
      <c r="G7169" s="25">
        <v>0</v>
      </c>
      <c r="H7169" s="13">
        <v>4</v>
      </c>
      <c r="I7169" s="25"/>
      <c r="J7169" s="12">
        <v>225</v>
      </c>
      <c r="K7169" s="12">
        <v>0</v>
      </c>
      <c r="L7169" s="25" t="s">
        <v>13</v>
      </c>
      <c r="M7169" s="10"/>
      <c r="N7169" s="15"/>
      <c r="O7169" s="15"/>
      <c r="P7169" s="4"/>
    </row>
    <row r="7170" spans="1:16" ht="15" customHeight="1" x14ac:dyDescent="0.25">
      <c r="A7170" s="11">
        <f t="shared" si="1063"/>
        <v>7167</v>
      </c>
      <c r="B7170" s="29">
        <v>38214</v>
      </c>
      <c r="C7170" s="25">
        <v>20</v>
      </c>
      <c r="D7170" s="12">
        <v>33.200000000000003</v>
      </c>
      <c r="E7170" s="25">
        <v>25.9</v>
      </c>
      <c r="F7170" s="35">
        <v>88</v>
      </c>
      <c r="G7170" s="25">
        <v>0</v>
      </c>
      <c r="H7170" s="13">
        <v>5</v>
      </c>
      <c r="I7170" s="25"/>
      <c r="J7170" s="12">
        <v>225</v>
      </c>
      <c r="K7170" s="12">
        <v>0</v>
      </c>
      <c r="L7170" s="25" t="s">
        <v>13</v>
      </c>
      <c r="M7170" s="10"/>
      <c r="N7170" s="15"/>
      <c r="O7170" s="15"/>
      <c r="P7170" s="4"/>
    </row>
    <row r="7171" spans="1:16" ht="15" customHeight="1" x14ac:dyDescent="0.25">
      <c r="A7171" s="11">
        <f t="shared" si="1063"/>
        <v>7168</v>
      </c>
      <c r="B7171" s="29">
        <v>38215</v>
      </c>
      <c r="C7171" s="25">
        <v>22</v>
      </c>
      <c r="D7171" s="12">
        <v>33</v>
      </c>
      <c r="E7171" s="25">
        <v>26</v>
      </c>
      <c r="F7171" s="35">
        <v>84</v>
      </c>
      <c r="G7171" s="25">
        <v>0</v>
      </c>
      <c r="H7171" s="13">
        <v>1.6</v>
      </c>
      <c r="I7171" s="25"/>
      <c r="J7171" s="12">
        <v>225</v>
      </c>
      <c r="K7171" s="12">
        <v>0</v>
      </c>
      <c r="L7171" s="25" t="s">
        <v>13</v>
      </c>
      <c r="M7171" s="10"/>
      <c r="N7171" s="15"/>
      <c r="O7171" s="15"/>
      <c r="P7171" s="4"/>
    </row>
    <row r="7172" spans="1:16" ht="15" customHeight="1" x14ac:dyDescent="0.25">
      <c r="A7172" s="11">
        <f t="shared" si="1063"/>
        <v>7169</v>
      </c>
      <c r="B7172" s="29">
        <v>38216</v>
      </c>
      <c r="C7172" s="25">
        <v>20</v>
      </c>
      <c r="D7172" s="12">
        <v>31.8</v>
      </c>
      <c r="E7172" s="25">
        <v>25.3</v>
      </c>
      <c r="F7172" s="35">
        <v>87</v>
      </c>
      <c r="G7172" s="25">
        <v>0</v>
      </c>
      <c r="H7172" s="13">
        <v>5</v>
      </c>
      <c r="I7172" s="25"/>
      <c r="J7172" s="12">
        <v>225</v>
      </c>
      <c r="K7172" s="12">
        <v>0</v>
      </c>
      <c r="L7172" s="25" t="s">
        <v>13</v>
      </c>
      <c r="M7172" s="10"/>
      <c r="N7172" s="15"/>
      <c r="O7172" s="15"/>
      <c r="P7172" s="4"/>
    </row>
    <row r="7173" spans="1:16" ht="15" customHeight="1" x14ac:dyDescent="0.25">
      <c r="A7173" s="11">
        <f t="shared" si="1063"/>
        <v>7170</v>
      </c>
      <c r="B7173" s="29">
        <v>38217</v>
      </c>
      <c r="C7173" s="25">
        <v>20</v>
      </c>
      <c r="D7173" s="12">
        <v>32.6</v>
      </c>
      <c r="E7173" s="25">
        <v>25.6</v>
      </c>
      <c r="F7173" s="35">
        <v>95</v>
      </c>
      <c r="G7173" s="25">
        <v>0</v>
      </c>
      <c r="H7173" s="13">
        <v>4.8</v>
      </c>
      <c r="I7173" s="25"/>
      <c r="J7173" s="12">
        <v>225</v>
      </c>
      <c r="K7173" s="12">
        <v>1</v>
      </c>
      <c r="L7173" s="25" t="s">
        <v>13</v>
      </c>
      <c r="M7173" s="10"/>
      <c r="N7173" s="15"/>
      <c r="O7173" s="15"/>
      <c r="P7173" s="4"/>
    </row>
    <row r="7174" spans="1:16" ht="15" customHeight="1" x14ac:dyDescent="0.25">
      <c r="A7174" s="11">
        <f t="shared" ref="A7174:A7237" si="1064">A7173+1</f>
        <v>7171</v>
      </c>
      <c r="B7174" s="29">
        <v>38218</v>
      </c>
      <c r="C7174" s="25">
        <v>22</v>
      </c>
      <c r="D7174" s="12">
        <v>33.200000000000003</v>
      </c>
      <c r="E7174" s="25">
        <v>25.6</v>
      </c>
      <c r="F7174" s="35">
        <v>96</v>
      </c>
      <c r="G7174" s="25">
        <v>0</v>
      </c>
      <c r="H7174" s="13">
        <v>6.7</v>
      </c>
      <c r="I7174" s="25"/>
      <c r="J7174" s="12">
        <v>225</v>
      </c>
      <c r="K7174" s="12">
        <v>0</v>
      </c>
      <c r="L7174" s="25" t="s">
        <v>13</v>
      </c>
      <c r="M7174" s="10"/>
      <c r="N7174" s="15"/>
      <c r="O7174" s="15"/>
      <c r="P7174" s="4"/>
    </row>
    <row r="7175" spans="1:16" ht="15" customHeight="1" x14ac:dyDescent="0.25">
      <c r="A7175" s="11">
        <f t="shared" si="1064"/>
        <v>7172</v>
      </c>
      <c r="B7175" s="29">
        <v>38219</v>
      </c>
      <c r="C7175" s="25">
        <v>22</v>
      </c>
      <c r="D7175" s="12">
        <v>31.8</v>
      </c>
      <c r="E7175" s="25">
        <v>25.7</v>
      </c>
      <c r="F7175" s="35">
        <v>84</v>
      </c>
      <c r="G7175" s="25">
        <v>2.4</v>
      </c>
      <c r="H7175" s="13">
        <v>2.5</v>
      </c>
      <c r="I7175" s="25"/>
      <c r="J7175" s="12">
        <v>225</v>
      </c>
      <c r="K7175" s="12">
        <v>0</v>
      </c>
      <c r="L7175" s="25" t="s">
        <v>13</v>
      </c>
      <c r="M7175" s="10"/>
      <c r="N7175" s="15"/>
      <c r="O7175" s="15"/>
      <c r="P7175" s="4"/>
    </row>
    <row r="7176" spans="1:16" ht="15" customHeight="1" x14ac:dyDescent="0.25">
      <c r="A7176" s="11">
        <f t="shared" si="1064"/>
        <v>7173</v>
      </c>
      <c r="B7176" s="29">
        <v>38220</v>
      </c>
      <c r="C7176" s="25">
        <v>22</v>
      </c>
      <c r="D7176" s="12">
        <v>33.200000000000003</v>
      </c>
      <c r="E7176" s="25">
        <v>26.4</v>
      </c>
      <c r="F7176" s="35">
        <v>88</v>
      </c>
      <c r="G7176" s="25">
        <v>0</v>
      </c>
      <c r="H7176" s="13">
        <v>4.7</v>
      </c>
      <c r="I7176" s="25"/>
      <c r="J7176" s="12">
        <v>225</v>
      </c>
      <c r="K7176" s="12">
        <v>1</v>
      </c>
      <c r="L7176" s="25" t="s">
        <v>15</v>
      </c>
      <c r="M7176" s="10"/>
      <c r="N7176" s="15"/>
      <c r="O7176" s="15"/>
      <c r="P7176" s="4"/>
    </row>
    <row r="7177" spans="1:16" ht="15" customHeight="1" x14ac:dyDescent="0.25">
      <c r="A7177" s="11">
        <f t="shared" si="1064"/>
        <v>7174</v>
      </c>
      <c r="B7177" s="29">
        <v>38221</v>
      </c>
      <c r="C7177" s="25">
        <v>22</v>
      </c>
      <c r="D7177" s="12">
        <v>32.799999999999997</v>
      </c>
      <c r="E7177" s="25">
        <v>26</v>
      </c>
      <c r="F7177" s="35">
        <v>86</v>
      </c>
      <c r="G7177" s="25">
        <v>11.1</v>
      </c>
      <c r="H7177" s="13">
        <v>4.8</v>
      </c>
      <c r="I7177" s="25"/>
      <c r="J7177" s="12">
        <v>45</v>
      </c>
      <c r="K7177" s="12">
        <v>0</v>
      </c>
      <c r="L7177" s="25" t="s">
        <v>14</v>
      </c>
      <c r="M7177" s="10"/>
      <c r="N7177" s="15"/>
      <c r="O7177" s="15"/>
      <c r="P7177" s="4"/>
    </row>
    <row r="7178" spans="1:16" ht="15" customHeight="1" x14ac:dyDescent="0.25">
      <c r="A7178" s="11">
        <f t="shared" si="1064"/>
        <v>7175</v>
      </c>
      <c r="B7178" s="29">
        <v>38222</v>
      </c>
      <c r="C7178" s="25">
        <v>21</v>
      </c>
      <c r="D7178" s="12">
        <v>31</v>
      </c>
      <c r="E7178" s="25">
        <v>25.1</v>
      </c>
      <c r="F7178" s="35">
        <v>89</v>
      </c>
      <c r="G7178" s="25">
        <v>21</v>
      </c>
      <c r="H7178" s="13">
        <v>3.2</v>
      </c>
      <c r="I7178" s="25"/>
      <c r="J7178" s="12">
        <v>180</v>
      </c>
      <c r="K7178" s="12">
        <v>1</v>
      </c>
      <c r="L7178" s="25" t="s">
        <v>14</v>
      </c>
      <c r="M7178" s="10"/>
      <c r="N7178" s="15"/>
      <c r="O7178" s="15"/>
      <c r="P7178" s="4"/>
    </row>
    <row r="7179" spans="1:16" ht="15" customHeight="1" x14ac:dyDescent="0.25">
      <c r="A7179" s="11">
        <f t="shared" si="1064"/>
        <v>7176</v>
      </c>
      <c r="B7179" s="29">
        <v>38223</v>
      </c>
      <c r="C7179" s="25">
        <v>24</v>
      </c>
      <c r="D7179" s="12">
        <v>31</v>
      </c>
      <c r="E7179" s="25">
        <v>26.1</v>
      </c>
      <c r="F7179" s="35">
        <v>88</v>
      </c>
      <c r="G7179" s="25">
        <v>2</v>
      </c>
      <c r="H7179" s="13">
        <v>2.6</v>
      </c>
      <c r="I7179" s="25"/>
      <c r="J7179" s="12">
        <v>180</v>
      </c>
      <c r="K7179" s="12">
        <v>1</v>
      </c>
      <c r="L7179" s="25" t="s">
        <v>14</v>
      </c>
      <c r="M7179" s="10"/>
      <c r="N7179" s="15"/>
      <c r="O7179" s="15"/>
      <c r="P7179" s="4"/>
    </row>
    <row r="7180" spans="1:16" ht="15" customHeight="1" x14ac:dyDescent="0.25">
      <c r="A7180" s="11">
        <f t="shared" si="1064"/>
        <v>7177</v>
      </c>
      <c r="B7180" s="29">
        <v>38224</v>
      </c>
      <c r="C7180" s="25">
        <v>22</v>
      </c>
      <c r="D7180" s="12">
        <v>27.4</v>
      </c>
      <c r="E7180" s="25">
        <v>24.1</v>
      </c>
      <c r="F7180" s="35">
        <v>92</v>
      </c>
      <c r="G7180" s="25">
        <v>53.4</v>
      </c>
      <c r="H7180" s="13">
        <v>0.5</v>
      </c>
      <c r="I7180" s="25"/>
      <c r="J7180" s="12">
        <v>225</v>
      </c>
      <c r="K7180" s="12">
        <v>1</v>
      </c>
      <c r="L7180" s="25" t="s">
        <v>13</v>
      </c>
      <c r="M7180" s="10"/>
      <c r="N7180" s="15"/>
      <c r="O7180" s="15"/>
      <c r="P7180" s="4"/>
    </row>
    <row r="7181" spans="1:16" ht="15" customHeight="1" x14ac:dyDescent="0.25">
      <c r="A7181" s="11">
        <f t="shared" si="1064"/>
        <v>7178</v>
      </c>
      <c r="B7181" s="29">
        <v>38225</v>
      </c>
      <c r="C7181" s="25">
        <v>21</v>
      </c>
      <c r="D7181" s="12">
        <v>31.2</v>
      </c>
      <c r="E7181" s="25">
        <v>24.2</v>
      </c>
      <c r="F7181" s="35">
        <v>84</v>
      </c>
      <c r="G7181" s="25">
        <v>41</v>
      </c>
      <c r="H7181" s="13">
        <v>4.8</v>
      </c>
      <c r="I7181" s="25"/>
      <c r="J7181" s="12">
        <v>225</v>
      </c>
      <c r="K7181" s="12">
        <v>1</v>
      </c>
      <c r="L7181" s="25" t="s">
        <v>13</v>
      </c>
      <c r="M7181" s="10"/>
      <c r="N7181" s="15"/>
      <c r="O7181" s="15"/>
      <c r="P7181" s="4"/>
    </row>
    <row r="7182" spans="1:16" ht="15" customHeight="1" x14ac:dyDescent="0.25">
      <c r="A7182" s="11">
        <f t="shared" si="1064"/>
        <v>7179</v>
      </c>
      <c r="B7182" s="29">
        <v>38226</v>
      </c>
      <c r="C7182" s="25">
        <v>20</v>
      </c>
      <c r="D7182" s="12">
        <v>32.200000000000003</v>
      </c>
      <c r="E7182" s="25">
        <v>25.4</v>
      </c>
      <c r="F7182" s="35">
        <v>95</v>
      </c>
      <c r="G7182" s="25">
        <v>1.2</v>
      </c>
      <c r="H7182" s="13">
        <v>4.3</v>
      </c>
      <c r="I7182" s="25"/>
      <c r="J7182" s="12">
        <v>225</v>
      </c>
      <c r="K7182" s="12">
        <v>0</v>
      </c>
      <c r="L7182" s="25" t="s">
        <v>13</v>
      </c>
      <c r="M7182" s="10"/>
      <c r="N7182" s="15"/>
      <c r="O7182" s="15"/>
      <c r="P7182" s="4"/>
    </row>
    <row r="7183" spans="1:16" ht="15" customHeight="1" x14ac:dyDescent="0.25">
      <c r="A7183" s="11">
        <f t="shared" si="1064"/>
        <v>7180</v>
      </c>
      <c r="B7183" s="29">
        <v>38227</v>
      </c>
      <c r="C7183" s="25">
        <v>22</v>
      </c>
      <c r="D7183" s="12">
        <v>30.2</v>
      </c>
      <c r="E7183" s="25">
        <v>24.9</v>
      </c>
      <c r="F7183" s="35">
        <v>93</v>
      </c>
      <c r="G7183" s="25">
        <v>0</v>
      </c>
      <c r="H7183" s="13">
        <v>0.1</v>
      </c>
      <c r="I7183" s="25"/>
      <c r="J7183" s="12">
        <v>225</v>
      </c>
      <c r="K7183" s="12">
        <v>1</v>
      </c>
      <c r="L7183" s="25" t="s">
        <v>13</v>
      </c>
      <c r="M7183" s="10"/>
      <c r="N7183" s="15"/>
      <c r="O7183" s="15"/>
      <c r="P7183" s="4"/>
    </row>
    <row r="7184" spans="1:16" ht="15" customHeight="1" x14ac:dyDescent="0.25">
      <c r="A7184" s="11">
        <f t="shared" si="1064"/>
        <v>7181</v>
      </c>
      <c r="B7184" s="29">
        <v>38228</v>
      </c>
      <c r="C7184" s="25">
        <v>21</v>
      </c>
      <c r="D7184" s="12">
        <v>30.8</v>
      </c>
      <c r="E7184" s="25">
        <v>24.3</v>
      </c>
      <c r="F7184" s="35">
        <v>90</v>
      </c>
      <c r="G7184" s="25">
        <v>1.5</v>
      </c>
      <c r="H7184" s="13">
        <v>2.1</v>
      </c>
      <c r="I7184" s="25"/>
      <c r="J7184" s="12">
        <v>315</v>
      </c>
      <c r="K7184" s="12">
        <v>0</v>
      </c>
      <c r="L7184" s="25" t="s">
        <v>14</v>
      </c>
      <c r="M7184" s="10"/>
      <c r="N7184" s="15"/>
      <c r="O7184" s="15"/>
      <c r="P7184" s="4"/>
    </row>
    <row r="7185" spans="1:16" ht="15" customHeight="1" x14ac:dyDescent="0.25">
      <c r="A7185" s="11">
        <f t="shared" si="1064"/>
        <v>7182</v>
      </c>
      <c r="B7185" s="29">
        <v>38229</v>
      </c>
      <c r="C7185" s="25">
        <v>21</v>
      </c>
      <c r="D7185" s="12">
        <v>31.4</v>
      </c>
      <c r="E7185" s="25">
        <v>25.1</v>
      </c>
      <c r="F7185" s="35">
        <v>88</v>
      </c>
      <c r="G7185" s="25">
        <v>27.4</v>
      </c>
      <c r="H7185" s="13">
        <v>3.2</v>
      </c>
      <c r="I7185" s="25"/>
      <c r="J7185" s="12">
        <v>180</v>
      </c>
      <c r="K7185" s="12">
        <v>1</v>
      </c>
      <c r="L7185" s="25" t="s">
        <v>14</v>
      </c>
      <c r="M7185" s="10"/>
      <c r="N7185" s="15"/>
      <c r="O7185" s="15"/>
      <c r="P7185" s="4"/>
    </row>
    <row r="7186" spans="1:16" ht="15" customHeight="1" x14ac:dyDescent="0.25">
      <c r="A7186" s="11">
        <f t="shared" si="1064"/>
        <v>7183</v>
      </c>
      <c r="B7186" s="29">
        <v>38230</v>
      </c>
      <c r="C7186" s="25">
        <v>21</v>
      </c>
      <c r="D7186" s="12">
        <v>31</v>
      </c>
      <c r="E7186" s="25"/>
      <c r="F7186" s="35">
        <v>93</v>
      </c>
      <c r="G7186" s="25">
        <v>24.3</v>
      </c>
      <c r="H7186" s="13">
        <v>1.8</v>
      </c>
      <c r="I7186" s="25"/>
      <c r="J7186" s="12">
        <v>225</v>
      </c>
      <c r="K7186" s="12">
        <v>1</v>
      </c>
      <c r="L7186" s="25" t="s">
        <v>13</v>
      </c>
      <c r="M7186" s="10"/>
      <c r="N7186" s="15"/>
      <c r="O7186" s="15"/>
      <c r="P7186" s="4"/>
    </row>
    <row r="7187" spans="1:16" ht="15" customHeight="1" x14ac:dyDescent="0.25">
      <c r="A7187" s="11">
        <f t="shared" si="1064"/>
        <v>7184</v>
      </c>
      <c r="B7187" s="29">
        <v>38231</v>
      </c>
      <c r="C7187" s="25">
        <v>23</v>
      </c>
      <c r="D7187" s="12">
        <v>26.9</v>
      </c>
      <c r="E7187" s="25">
        <v>24.5</v>
      </c>
      <c r="F7187" s="35">
        <v>91</v>
      </c>
      <c r="G7187" s="25">
        <v>45.6</v>
      </c>
      <c r="H7187" s="13">
        <v>3.6</v>
      </c>
      <c r="I7187" s="25"/>
      <c r="J7187" s="12">
        <v>270</v>
      </c>
      <c r="K7187" s="12">
        <v>1</v>
      </c>
      <c r="L7187" s="25" t="s">
        <v>13</v>
      </c>
      <c r="M7187" s="10"/>
      <c r="N7187" s="15"/>
      <c r="O7187" s="15"/>
      <c r="P7187" s="4"/>
    </row>
    <row r="7188" spans="1:16" ht="15" customHeight="1" x14ac:dyDescent="0.25">
      <c r="A7188" s="11">
        <f t="shared" si="1064"/>
        <v>7185</v>
      </c>
      <c r="B7188" s="29">
        <v>38232</v>
      </c>
      <c r="C7188" s="25">
        <v>22</v>
      </c>
      <c r="D7188" s="12">
        <v>30.4</v>
      </c>
      <c r="E7188" s="25">
        <v>25.7</v>
      </c>
      <c r="F7188" s="35">
        <v>92</v>
      </c>
      <c r="G7188" s="25">
        <v>72.3</v>
      </c>
      <c r="H7188" s="13">
        <v>0.2</v>
      </c>
      <c r="I7188" s="25"/>
      <c r="J7188" s="12">
        <v>270</v>
      </c>
      <c r="K7188" s="12">
        <v>1</v>
      </c>
      <c r="L7188" s="25" t="s">
        <v>13</v>
      </c>
      <c r="M7188" s="10"/>
      <c r="N7188" s="15"/>
      <c r="O7188" s="15"/>
      <c r="P7188" s="4"/>
    </row>
    <row r="7189" spans="1:16" ht="15" customHeight="1" x14ac:dyDescent="0.25">
      <c r="A7189" s="11">
        <f t="shared" si="1064"/>
        <v>7186</v>
      </c>
      <c r="B7189" s="29">
        <v>38233</v>
      </c>
      <c r="C7189" s="25">
        <v>22</v>
      </c>
      <c r="D7189" s="12">
        <v>29.2</v>
      </c>
      <c r="E7189" s="25">
        <v>24.5</v>
      </c>
      <c r="F7189" s="35">
        <v>87</v>
      </c>
      <c r="G7189" s="25">
        <v>10</v>
      </c>
      <c r="H7189" s="13">
        <v>0.2</v>
      </c>
      <c r="I7189" s="25"/>
      <c r="J7189" s="12">
        <v>270</v>
      </c>
      <c r="K7189" s="12">
        <v>1</v>
      </c>
      <c r="L7189" s="25" t="s">
        <v>15</v>
      </c>
      <c r="M7189" s="10"/>
      <c r="N7189" s="15"/>
      <c r="O7189" s="15"/>
      <c r="P7189" s="4"/>
    </row>
    <row r="7190" spans="1:16" ht="15" customHeight="1" x14ac:dyDescent="0.25">
      <c r="A7190" s="11">
        <f t="shared" si="1064"/>
        <v>7187</v>
      </c>
      <c r="B7190" s="29">
        <v>38234</v>
      </c>
      <c r="C7190" s="25">
        <v>21</v>
      </c>
      <c r="D7190" s="12">
        <v>29.6</v>
      </c>
      <c r="E7190" s="25">
        <v>24.4</v>
      </c>
      <c r="F7190" s="35">
        <v>86</v>
      </c>
      <c r="G7190" s="25">
        <v>19.8</v>
      </c>
      <c r="H7190" s="13">
        <v>2.4</v>
      </c>
      <c r="I7190" s="25"/>
      <c r="J7190" s="12">
        <v>270</v>
      </c>
      <c r="K7190" s="12">
        <v>1</v>
      </c>
      <c r="L7190" s="25" t="s">
        <v>13</v>
      </c>
      <c r="M7190" s="10"/>
      <c r="N7190" s="15"/>
      <c r="O7190" s="15"/>
      <c r="P7190" s="4"/>
    </row>
    <row r="7191" spans="1:16" ht="15" customHeight="1" x14ac:dyDescent="0.25">
      <c r="A7191" s="11">
        <f t="shared" si="1064"/>
        <v>7188</v>
      </c>
      <c r="B7191" s="29">
        <v>38235</v>
      </c>
      <c r="C7191" s="25">
        <v>19</v>
      </c>
      <c r="D7191" s="12">
        <v>31</v>
      </c>
      <c r="E7191" s="25">
        <v>24.1</v>
      </c>
      <c r="F7191" s="35">
        <v>89</v>
      </c>
      <c r="G7191" s="25">
        <v>0.2</v>
      </c>
      <c r="H7191" s="13">
        <v>3.6</v>
      </c>
      <c r="I7191" s="25"/>
      <c r="J7191" s="12">
        <v>225</v>
      </c>
      <c r="K7191" s="12">
        <v>1</v>
      </c>
      <c r="L7191" s="25" t="s">
        <v>12</v>
      </c>
      <c r="M7191" s="10"/>
      <c r="N7191" s="15"/>
      <c r="O7191" s="15"/>
      <c r="P7191" s="4"/>
    </row>
    <row r="7192" spans="1:16" ht="15" customHeight="1" x14ac:dyDescent="0.25">
      <c r="A7192" s="11">
        <f t="shared" si="1064"/>
        <v>7189</v>
      </c>
      <c r="B7192" s="29">
        <v>38236</v>
      </c>
      <c r="C7192" s="25">
        <v>21</v>
      </c>
      <c r="D7192" s="12">
        <v>30</v>
      </c>
      <c r="E7192" s="25">
        <v>24</v>
      </c>
      <c r="F7192" s="35">
        <v>88</v>
      </c>
      <c r="G7192" s="25">
        <v>10</v>
      </c>
      <c r="H7192" s="13">
        <v>3.3</v>
      </c>
      <c r="I7192" s="25"/>
      <c r="J7192" s="12">
        <v>270</v>
      </c>
      <c r="K7192" s="12">
        <v>1</v>
      </c>
      <c r="L7192" s="25" t="s">
        <v>13</v>
      </c>
      <c r="M7192" s="10"/>
      <c r="N7192" s="15"/>
      <c r="O7192" s="15"/>
      <c r="P7192" s="4"/>
    </row>
    <row r="7193" spans="1:16" ht="15" customHeight="1" x14ac:dyDescent="0.25">
      <c r="A7193" s="11">
        <f t="shared" si="1064"/>
        <v>7190</v>
      </c>
      <c r="B7193" s="29">
        <v>38237</v>
      </c>
      <c r="C7193" s="25">
        <v>21</v>
      </c>
      <c r="D7193" s="12">
        <v>32.4</v>
      </c>
      <c r="E7193" s="25">
        <v>25.3</v>
      </c>
      <c r="F7193" s="35">
        <v>93</v>
      </c>
      <c r="G7193" s="25">
        <v>0</v>
      </c>
      <c r="H7193" s="13">
        <v>2.7</v>
      </c>
      <c r="I7193" s="25"/>
      <c r="J7193" s="12">
        <v>270</v>
      </c>
      <c r="K7193" s="12">
        <v>1</v>
      </c>
      <c r="L7193" s="25" t="s">
        <v>13</v>
      </c>
      <c r="M7193" s="10"/>
      <c r="N7193" s="15"/>
      <c r="O7193" s="15"/>
      <c r="P7193" s="4"/>
    </row>
    <row r="7194" spans="1:16" ht="15" customHeight="1" x14ac:dyDescent="0.25">
      <c r="A7194" s="11">
        <f t="shared" si="1064"/>
        <v>7191</v>
      </c>
      <c r="B7194" s="29">
        <v>38238</v>
      </c>
      <c r="C7194" s="25">
        <v>21</v>
      </c>
      <c r="D7194" s="12">
        <v>30.1</v>
      </c>
      <c r="E7194" s="25">
        <v>25.5</v>
      </c>
      <c r="F7194" s="35">
        <v>90</v>
      </c>
      <c r="G7194" s="25">
        <v>0</v>
      </c>
      <c r="H7194" s="13">
        <v>2.2000000000000002</v>
      </c>
      <c r="I7194" s="25"/>
      <c r="J7194" s="12">
        <v>225</v>
      </c>
      <c r="K7194" s="12">
        <v>0</v>
      </c>
      <c r="L7194" s="25" t="s">
        <v>15</v>
      </c>
      <c r="M7194" s="10"/>
      <c r="N7194" s="15"/>
      <c r="O7194" s="15"/>
      <c r="P7194" s="4"/>
    </row>
    <row r="7195" spans="1:16" ht="15" customHeight="1" x14ac:dyDescent="0.25">
      <c r="A7195" s="11">
        <f t="shared" si="1064"/>
        <v>7192</v>
      </c>
      <c r="B7195" s="29">
        <v>38239</v>
      </c>
      <c r="C7195" s="25">
        <v>22</v>
      </c>
      <c r="D7195" s="12">
        <v>31.8</v>
      </c>
      <c r="E7195" s="25">
        <v>26</v>
      </c>
      <c r="F7195" s="35">
        <v>78</v>
      </c>
      <c r="G7195" s="25">
        <v>1.1000000000000001</v>
      </c>
      <c r="H7195" s="13">
        <v>2.2000000000000002</v>
      </c>
      <c r="I7195" s="25"/>
      <c r="J7195" s="12">
        <v>225</v>
      </c>
      <c r="K7195" s="12">
        <v>1</v>
      </c>
      <c r="L7195" s="25" t="s">
        <v>15</v>
      </c>
      <c r="M7195" s="10"/>
      <c r="N7195" s="15"/>
      <c r="O7195" s="15"/>
      <c r="P7195" s="4"/>
    </row>
    <row r="7196" spans="1:16" ht="15" customHeight="1" x14ac:dyDescent="0.25">
      <c r="A7196" s="11">
        <f t="shared" si="1064"/>
        <v>7193</v>
      </c>
      <c r="B7196" s="29">
        <v>38240</v>
      </c>
      <c r="C7196" s="25">
        <v>22</v>
      </c>
      <c r="D7196" s="12">
        <v>33.200000000000003</v>
      </c>
      <c r="E7196" s="25">
        <v>26.2</v>
      </c>
      <c r="F7196" s="35">
        <v>88</v>
      </c>
      <c r="G7196" s="25">
        <v>0</v>
      </c>
      <c r="H7196" s="13">
        <v>2.4</v>
      </c>
      <c r="I7196" s="25"/>
      <c r="J7196" s="12">
        <v>225</v>
      </c>
      <c r="K7196" s="12">
        <v>1</v>
      </c>
      <c r="L7196" s="25" t="s">
        <v>13</v>
      </c>
      <c r="M7196" s="10"/>
      <c r="N7196" s="15"/>
      <c r="O7196" s="15"/>
      <c r="P7196" s="4"/>
    </row>
    <row r="7197" spans="1:16" ht="15" customHeight="1" x14ac:dyDescent="0.25">
      <c r="A7197" s="11">
        <f t="shared" si="1064"/>
        <v>7194</v>
      </c>
      <c r="B7197" s="29">
        <v>38241</v>
      </c>
      <c r="C7197" s="25">
        <v>21</v>
      </c>
      <c r="D7197" s="12">
        <v>32.200000000000003</v>
      </c>
      <c r="E7197" s="25">
        <v>24.5</v>
      </c>
      <c r="F7197" s="35">
        <v>89</v>
      </c>
      <c r="G7197" s="25">
        <v>6.2</v>
      </c>
      <c r="H7197" s="13">
        <v>0.4</v>
      </c>
      <c r="I7197" s="25"/>
      <c r="J7197" s="12">
        <v>45</v>
      </c>
      <c r="K7197" s="12">
        <v>1</v>
      </c>
      <c r="L7197" s="25" t="s">
        <v>13</v>
      </c>
      <c r="M7197" s="10"/>
      <c r="N7197" s="15"/>
      <c r="O7197" s="15"/>
      <c r="P7197" s="4"/>
    </row>
    <row r="7198" spans="1:16" ht="15" customHeight="1" x14ac:dyDescent="0.25">
      <c r="A7198" s="11">
        <f t="shared" si="1064"/>
        <v>7195</v>
      </c>
      <c r="B7198" s="29">
        <v>38242</v>
      </c>
      <c r="C7198" s="25">
        <v>22</v>
      </c>
      <c r="D7198" s="12">
        <v>30.4</v>
      </c>
      <c r="E7198" s="25">
        <v>25.3</v>
      </c>
      <c r="F7198" s="35">
        <v>87</v>
      </c>
      <c r="G7198" s="25">
        <v>9</v>
      </c>
      <c r="H7198" s="13">
        <v>0</v>
      </c>
      <c r="I7198" s="25"/>
      <c r="J7198" s="12">
        <v>180</v>
      </c>
      <c r="K7198" s="12">
        <v>2</v>
      </c>
      <c r="L7198" s="25" t="s">
        <v>12</v>
      </c>
      <c r="M7198" s="10"/>
      <c r="N7198" s="15"/>
      <c r="O7198" s="15"/>
      <c r="P7198" s="4"/>
    </row>
    <row r="7199" spans="1:16" ht="15" customHeight="1" x14ac:dyDescent="0.25">
      <c r="A7199" s="11">
        <f t="shared" si="1064"/>
        <v>7196</v>
      </c>
      <c r="B7199" s="29">
        <v>38243</v>
      </c>
      <c r="C7199" s="25">
        <v>22</v>
      </c>
      <c r="D7199" s="12">
        <v>30.8</v>
      </c>
      <c r="E7199" s="25">
        <v>24.6</v>
      </c>
      <c r="F7199" s="35">
        <v>84</v>
      </c>
      <c r="G7199" s="25">
        <v>37.799999999999997</v>
      </c>
      <c r="H7199" s="13">
        <v>2.8</v>
      </c>
      <c r="I7199" s="25"/>
      <c r="J7199" s="12">
        <v>90</v>
      </c>
      <c r="K7199" s="12">
        <v>1</v>
      </c>
      <c r="L7199" s="25" t="s">
        <v>15</v>
      </c>
      <c r="M7199" s="10"/>
      <c r="N7199" s="15"/>
      <c r="O7199" s="15"/>
      <c r="P7199" s="4"/>
    </row>
    <row r="7200" spans="1:16" ht="15" customHeight="1" x14ac:dyDescent="0.25">
      <c r="A7200" s="11">
        <f t="shared" si="1064"/>
        <v>7197</v>
      </c>
      <c r="B7200" s="29">
        <v>38244</v>
      </c>
      <c r="C7200" s="25">
        <v>22</v>
      </c>
      <c r="D7200" s="12">
        <v>31</v>
      </c>
      <c r="E7200" s="25">
        <v>24.8</v>
      </c>
      <c r="F7200" s="35">
        <v>87</v>
      </c>
      <c r="G7200" s="25">
        <v>2.2999999999999998</v>
      </c>
      <c r="H7200" s="13">
        <v>1.8</v>
      </c>
      <c r="I7200" s="25"/>
      <c r="J7200" s="12">
        <v>270</v>
      </c>
      <c r="K7200" s="12">
        <v>1</v>
      </c>
      <c r="L7200" s="25" t="s">
        <v>15</v>
      </c>
      <c r="M7200" s="10"/>
      <c r="N7200" s="15"/>
      <c r="O7200" s="15"/>
      <c r="P7200" s="4"/>
    </row>
    <row r="7201" spans="1:16" ht="15" customHeight="1" x14ac:dyDescent="0.25">
      <c r="A7201" s="11">
        <f t="shared" si="1064"/>
        <v>7198</v>
      </c>
      <c r="B7201" s="29">
        <v>38245</v>
      </c>
      <c r="C7201" s="25">
        <v>23</v>
      </c>
      <c r="D7201" s="12">
        <v>30.4</v>
      </c>
      <c r="E7201" s="25">
        <v>25.2</v>
      </c>
      <c r="F7201" s="35">
        <v>92</v>
      </c>
      <c r="G7201" s="25">
        <v>33.4</v>
      </c>
      <c r="H7201" s="13">
        <v>2.2999999999999998</v>
      </c>
      <c r="I7201" s="25"/>
      <c r="J7201" s="12">
        <v>270</v>
      </c>
      <c r="K7201" s="12">
        <v>2</v>
      </c>
      <c r="L7201" s="25" t="s">
        <v>13</v>
      </c>
      <c r="M7201" s="10"/>
      <c r="N7201" s="15"/>
      <c r="O7201" s="15"/>
      <c r="P7201" s="4"/>
    </row>
    <row r="7202" spans="1:16" ht="15" customHeight="1" x14ac:dyDescent="0.25">
      <c r="A7202" s="11">
        <f t="shared" si="1064"/>
        <v>7199</v>
      </c>
      <c r="B7202" s="29">
        <v>38246</v>
      </c>
      <c r="C7202" s="25">
        <v>23</v>
      </c>
      <c r="D7202" s="12">
        <v>30.4</v>
      </c>
      <c r="E7202" s="25">
        <v>23.7</v>
      </c>
      <c r="F7202" s="35">
        <v>86</v>
      </c>
      <c r="G7202" s="25">
        <v>8.6</v>
      </c>
      <c r="H7202" s="13">
        <v>0.5</v>
      </c>
      <c r="I7202" s="25"/>
      <c r="J7202" s="12">
        <v>180</v>
      </c>
      <c r="K7202" s="12">
        <v>1</v>
      </c>
      <c r="L7202" s="25" t="s">
        <v>13</v>
      </c>
      <c r="M7202" s="10"/>
      <c r="N7202" s="15"/>
      <c r="O7202" s="15"/>
      <c r="P7202" s="4"/>
    </row>
    <row r="7203" spans="1:16" ht="15" customHeight="1" x14ac:dyDescent="0.25">
      <c r="A7203" s="11">
        <f t="shared" si="1064"/>
        <v>7200</v>
      </c>
      <c r="B7203" s="29">
        <v>38247</v>
      </c>
      <c r="C7203" s="25">
        <v>22</v>
      </c>
      <c r="D7203" s="12">
        <v>31.8</v>
      </c>
      <c r="E7203" s="25">
        <v>26.5</v>
      </c>
      <c r="F7203" s="35">
        <v>90</v>
      </c>
      <c r="G7203" s="25">
        <v>0</v>
      </c>
      <c r="H7203" s="13">
        <v>1.2</v>
      </c>
      <c r="I7203" s="25"/>
      <c r="J7203" s="12">
        <v>270</v>
      </c>
      <c r="K7203" s="12">
        <v>0</v>
      </c>
      <c r="L7203" s="25" t="s">
        <v>12</v>
      </c>
      <c r="M7203" s="10"/>
      <c r="N7203" s="15"/>
      <c r="O7203" s="15"/>
      <c r="P7203" s="4"/>
    </row>
    <row r="7204" spans="1:16" ht="15" customHeight="1" x14ac:dyDescent="0.25">
      <c r="A7204" s="11">
        <f t="shared" si="1064"/>
        <v>7201</v>
      </c>
      <c r="B7204" s="29">
        <v>38248</v>
      </c>
      <c r="C7204" s="25">
        <v>22</v>
      </c>
      <c r="D7204" s="12">
        <v>31</v>
      </c>
      <c r="E7204" s="25">
        <v>25.5</v>
      </c>
      <c r="F7204" s="35">
        <v>88</v>
      </c>
      <c r="G7204" s="25">
        <v>14</v>
      </c>
      <c r="H7204" s="13">
        <v>2.2999999999999998</v>
      </c>
      <c r="I7204" s="25"/>
      <c r="J7204" s="12">
        <v>90</v>
      </c>
      <c r="K7204" s="12">
        <v>1</v>
      </c>
      <c r="L7204" s="25" t="s">
        <v>15</v>
      </c>
      <c r="M7204" s="10"/>
      <c r="N7204" s="15"/>
      <c r="O7204" s="15"/>
      <c r="P7204" s="4"/>
    </row>
    <row r="7205" spans="1:16" ht="15" customHeight="1" x14ac:dyDescent="0.25">
      <c r="A7205" s="11">
        <f t="shared" si="1064"/>
        <v>7202</v>
      </c>
      <c r="B7205" s="29">
        <v>38249</v>
      </c>
      <c r="C7205" s="25">
        <v>21</v>
      </c>
      <c r="D7205" s="12">
        <v>30.2</v>
      </c>
      <c r="E7205" s="25">
        <v>25.7</v>
      </c>
      <c r="F7205" s="35">
        <v>88</v>
      </c>
      <c r="G7205" s="25">
        <v>13.8</v>
      </c>
      <c r="H7205" s="13">
        <v>0</v>
      </c>
      <c r="I7205" s="25"/>
      <c r="J7205" s="12">
        <v>225</v>
      </c>
      <c r="K7205" s="12">
        <v>1</v>
      </c>
      <c r="L7205" s="25" t="s">
        <v>13</v>
      </c>
      <c r="M7205" s="10"/>
      <c r="N7205" s="15"/>
      <c r="O7205" s="15"/>
      <c r="P7205" s="4"/>
    </row>
    <row r="7206" spans="1:16" ht="15" customHeight="1" x14ac:dyDescent="0.25">
      <c r="A7206" s="11">
        <f t="shared" si="1064"/>
        <v>7203</v>
      </c>
      <c r="B7206" s="29">
        <v>38250</v>
      </c>
      <c r="C7206" s="25">
        <v>24</v>
      </c>
      <c r="D7206" s="12">
        <v>32.4</v>
      </c>
      <c r="E7206" s="25">
        <v>26.1</v>
      </c>
      <c r="F7206" s="35">
        <v>86</v>
      </c>
      <c r="G7206" s="25">
        <v>0.3</v>
      </c>
      <c r="H7206" s="13">
        <v>1.1000000000000001</v>
      </c>
      <c r="I7206" s="25"/>
      <c r="J7206" s="12">
        <v>45</v>
      </c>
      <c r="K7206" s="12">
        <v>1</v>
      </c>
      <c r="L7206" s="25" t="s">
        <v>13</v>
      </c>
      <c r="M7206" s="10"/>
      <c r="N7206" s="15"/>
      <c r="O7206" s="15"/>
      <c r="P7206" s="4"/>
    </row>
    <row r="7207" spans="1:16" ht="15" customHeight="1" x14ac:dyDescent="0.25">
      <c r="A7207" s="11">
        <f t="shared" si="1064"/>
        <v>7204</v>
      </c>
      <c r="B7207" s="29">
        <v>38251</v>
      </c>
      <c r="C7207" s="25">
        <v>23</v>
      </c>
      <c r="D7207" s="12">
        <v>31.8</v>
      </c>
      <c r="E7207" s="25">
        <v>26.2</v>
      </c>
      <c r="F7207" s="35">
        <v>89</v>
      </c>
      <c r="G7207" s="25">
        <v>3.9</v>
      </c>
      <c r="H7207" s="13">
        <v>2.5</v>
      </c>
      <c r="I7207" s="25"/>
      <c r="J7207" s="12">
        <v>225</v>
      </c>
      <c r="K7207" s="12">
        <v>1</v>
      </c>
      <c r="L7207" s="25" t="s">
        <v>14</v>
      </c>
      <c r="M7207" s="10"/>
      <c r="N7207" s="15"/>
      <c r="O7207" s="15"/>
      <c r="P7207" s="4"/>
    </row>
    <row r="7208" spans="1:16" ht="15" customHeight="1" x14ac:dyDescent="0.25">
      <c r="A7208" s="11">
        <f t="shared" si="1064"/>
        <v>7205</v>
      </c>
      <c r="B7208" s="29">
        <v>38252</v>
      </c>
      <c r="C7208" s="25">
        <v>19</v>
      </c>
      <c r="D7208" s="12">
        <v>32.799999999999997</v>
      </c>
      <c r="E7208" s="25">
        <v>26.2</v>
      </c>
      <c r="F7208" s="35">
        <v>86</v>
      </c>
      <c r="G7208" s="25">
        <v>0</v>
      </c>
      <c r="H7208" s="13">
        <v>2.4</v>
      </c>
      <c r="I7208" s="25"/>
      <c r="J7208" s="12">
        <v>180</v>
      </c>
      <c r="K7208" s="12">
        <v>2</v>
      </c>
      <c r="L7208" s="25" t="s">
        <v>12</v>
      </c>
      <c r="M7208" s="10"/>
      <c r="N7208" s="15"/>
      <c r="O7208" s="15"/>
      <c r="P7208" s="4"/>
    </row>
    <row r="7209" spans="1:16" ht="15" customHeight="1" x14ac:dyDescent="0.25">
      <c r="A7209" s="11">
        <f t="shared" si="1064"/>
        <v>7206</v>
      </c>
      <c r="B7209" s="29">
        <v>38253</v>
      </c>
      <c r="C7209" s="25">
        <v>22</v>
      </c>
      <c r="D7209" s="12">
        <v>31.2</v>
      </c>
      <c r="E7209" s="25">
        <v>27.5</v>
      </c>
      <c r="F7209" s="35">
        <v>88</v>
      </c>
      <c r="G7209" s="25">
        <v>3</v>
      </c>
      <c r="H7209" s="13">
        <v>2.5</v>
      </c>
      <c r="I7209" s="25"/>
      <c r="J7209" s="12">
        <v>45</v>
      </c>
      <c r="K7209" s="12">
        <v>1</v>
      </c>
      <c r="L7209" s="25" t="s">
        <v>12</v>
      </c>
      <c r="M7209" s="10"/>
      <c r="N7209" s="15"/>
      <c r="O7209" s="15"/>
      <c r="P7209" s="4"/>
    </row>
    <row r="7210" spans="1:16" ht="15" customHeight="1" x14ac:dyDescent="0.25">
      <c r="A7210" s="11">
        <f t="shared" si="1064"/>
        <v>7207</v>
      </c>
      <c r="B7210" s="29">
        <v>38254</v>
      </c>
      <c r="C7210" s="25">
        <v>22</v>
      </c>
      <c r="D7210" s="12">
        <v>30.2</v>
      </c>
      <c r="E7210" s="25">
        <v>25.8</v>
      </c>
      <c r="F7210" s="35">
        <v>94</v>
      </c>
      <c r="G7210" s="25">
        <v>3.6</v>
      </c>
      <c r="H7210" s="13">
        <v>2.6</v>
      </c>
      <c r="I7210" s="25"/>
      <c r="J7210" s="12">
        <v>90</v>
      </c>
      <c r="K7210" s="12">
        <v>1</v>
      </c>
      <c r="L7210" s="25" t="s">
        <v>13</v>
      </c>
      <c r="M7210" s="10"/>
      <c r="N7210" s="15"/>
      <c r="O7210" s="15"/>
      <c r="P7210" s="4"/>
    </row>
    <row r="7211" spans="1:16" ht="15" customHeight="1" x14ac:dyDescent="0.25">
      <c r="A7211" s="11">
        <f t="shared" si="1064"/>
        <v>7208</v>
      </c>
      <c r="B7211" s="29">
        <v>38255</v>
      </c>
      <c r="C7211" s="25">
        <v>22</v>
      </c>
      <c r="D7211" s="12">
        <v>30.6</v>
      </c>
      <c r="E7211" s="25">
        <v>25.7</v>
      </c>
      <c r="F7211" s="35">
        <v>96</v>
      </c>
      <c r="G7211" s="25">
        <v>4.5</v>
      </c>
      <c r="H7211" s="13">
        <v>1.2</v>
      </c>
      <c r="I7211" s="25"/>
      <c r="J7211" s="12">
        <v>270</v>
      </c>
      <c r="K7211" s="12">
        <v>0</v>
      </c>
      <c r="L7211" s="25" t="s">
        <v>13</v>
      </c>
      <c r="M7211" s="10"/>
      <c r="N7211" s="15"/>
      <c r="O7211" s="15"/>
      <c r="P7211" s="4"/>
    </row>
    <row r="7212" spans="1:16" ht="15" customHeight="1" x14ac:dyDescent="0.25">
      <c r="A7212" s="11">
        <f t="shared" si="1064"/>
        <v>7209</v>
      </c>
      <c r="B7212" s="29">
        <v>38256</v>
      </c>
      <c r="C7212" s="25">
        <v>23</v>
      </c>
      <c r="D7212" s="12">
        <v>31.2</v>
      </c>
      <c r="E7212" s="25">
        <v>25.8</v>
      </c>
      <c r="F7212" s="35">
        <v>94</v>
      </c>
      <c r="G7212" s="25">
        <v>10</v>
      </c>
      <c r="H7212" s="13">
        <v>2.6</v>
      </c>
      <c r="I7212" s="25"/>
      <c r="J7212" s="12">
        <v>225</v>
      </c>
      <c r="K7212" s="12">
        <v>1</v>
      </c>
      <c r="L7212" s="25" t="s">
        <v>13</v>
      </c>
      <c r="M7212" s="10"/>
      <c r="N7212" s="15"/>
      <c r="O7212" s="15"/>
      <c r="P7212" s="4"/>
    </row>
    <row r="7213" spans="1:16" ht="15" customHeight="1" x14ac:dyDescent="0.25">
      <c r="A7213" s="11">
        <f t="shared" si="1064"/>
        <v>7210</v>
      </c>
      <c r="B7213" s="29">
        <v>38257</v>
      </c>
      <c r="C7213" s="25">
        <v>23</v>
      </c>
      <c r="D7213" s="12">
        <v>32</v>
      </c>
      <c r="E7213" s="25">
        <v>26.1</v>
      </c>
      <c r="F7213" s="35">
        <v>94</v>
      </c>
      <c r="G7213" s="25">
        <v>7</v>
      </c>
      <c r="H7213" s="13">
        <v>3</v>
      </c>
      <c r="I7213" s="25"/>
      <c r="J7213" s="12">
        <v>225</v>
      </c>
      <c r="K7213" s="12">
        <v>1</v>
      </c>
      <c r="L7213" s="25" t="s">
        <v>13</v>
      </c>
      <c r="M7213" s="10"/>
      <c r="N7213" s="15"/>
      <c r="O7213" s="15"/>
      <c r="P7213" s="4"/>
    </row>
    <row r="7214" spans="1:16" ht="15" customHeight="1" x14ac:dyDescent="0.25">
      <c r="A7214" s="11">
        <f t="shared" si="1064"/>
        <v>7211</v>
      </c>
      <c r="B7214" s="29">
        <v>38258</v>
      </c>
      <c r="C7214" s="25">
        <v>23</v>
      </c>
      <c r="D7214" s="12">
        <v>30.8</v>
      </c>
      <c r="E7214" s="25">
        <v>25.2</v>
      </c>
      <c r="F7214" s="35">
        <v>91</v>
      </c>
      <c r="G7214" s="25">
        <v>29</v>
      </c>
      <c r="H7214" s="13">
        <v>1.3</v>
      </c>
      <c r="I7214" s="25"/>
      <c r="J7214" s="12">
        <v>135</v>
      </c>
      <c r="K7214" s="12">
        <v>0</v>
      </c>
      <c r="L7214" s="25" t="s">
        <v>11</v>
      </c>
      <c r="M7214" s="10"/>
      <c r="N7214" s="15"/>
      <c r="O7214" s="15"/>
      <c r="P7214" s="4"/>
    </row>
    <row r="7215" spans="1:16" ht="15" customHeight="1" x14ac:dyDescent="0.25">
      <c r="A7215" s="11">
        <f t="shared" si="1064"/>
        <v>7212</v>
      </c>
      <c r="B7215" s="29">
        <v>38259</v>
      </c>
      <c r="C7215" s="25">
        <v>22</v>
      </c>
      <c r="D7215" s="12">
        <v>29.4</v>
      </c>
      <c r="E7215" s="25">
        <v>25.1</v>
      </c>
      <c r="F7215" s="35">
        <v>92</v>
      </c>
      <c r="G7215" s="25">
        <v>16</v>
      </c>
      <c r="H7215" s="13">
        <v>1.1000000000000001</v>
      </c>
      <c r="I7215" s="25"/>
      <c r="J7215" s="12">
        <v>180</v>
      </c>
      <c r="K7215" s="12">
        <v>1</v>
      </c>
      <c r="L7215" s="25" t="s">
        <v>11</v>
      </c>
      <c r="M7215" s="10"/>
      <c r="N7215" s="15"/>
      <c r="O7215" s="15"/>
      <c r="P7215" s="4"/>
    </row>
    <row r="7216" spans="1:16" ht="15" customHeight="1" x14ac:dyDescent="0.25">
      <c r="A7216" s="11">
        <f t="shared" si="1064"/>
        <v>7213</v>
      </c>
      <c r="B7216" s="29">
        <v>38260</v>
      </c>
      <c r="C7216" s="25">
        <v>22</v>
      </c>
      <c r="D7216" s="12">
        <v>29.6</v>
      </c>
      <c r="E7216" s="25">
        <v>25.1</v>
      </c>
      <c r="F7216" s="35">
        <v>92</v>
      </c>
      <c r="G7216" s="25">
        <v>2.5</v>
      </c>
      <c r="H7216" s="13">
        <v>0</v>
      </c>
      <c r="I7216" s="25"/>
      <c r="J7216" s="12">
        <v>315</v>
      </c>
      <c r="K7216" s="12">
        <v>1</v>
      </c>
      <c r="L7216" s="25" t="s">
        <v>11</v>
      </c>
      <c r="M7216" s="10"/>
      <c r="N7216" s="15"/>
      <c r="O7216" s="15"/>
      <c r="P7216" s="4"/>
    </row>
    <row r="7217" spans="1:16" ht="15" customHeight="1" x14ac:dyDescent="0.25">
      <c r="A7217" s="11">
        <f t="shared" si="1064"/>
        <v>7214</v>
      </c>
      <c r="B7217" s="29">
        <v>38261</v>
      </c>
      <c r="C7217" s="25">
        <v>21</v>
      </c>
      <c r="D7217" s="12">
        <v>32.200000000000003</v>
      </c>
      <c r="E7217" s="25">
        <v>24.2</v>
      </c>
      <c r="F7217" s="35">
        <v>93</v>
      </c>
      <c r="G7217" s="25">
        <v>0.3</v>
      </c>
      <c r="H7217" s="13">
        <v>3.5</v>
      </c>
      <c r="I7217" s="25"/>
      <c r="J7217" s="12">
        <v>225</v>
      </c>
      <c r="K7217" s="12">
        <v>0</v>
      </c>
      <c r="L7217" s="25" t="s">
        <v>16</v>
      </c>
      <c r="M7217" s="10"/>
      <c r="N7217" s="15"/>
      <c r="O7217" s="15"/>
      <c r="P7217" s="4"/>
    </row>
    <row r="7218" spans="1:16" ht="15" customHeight="1" x14ac:dyDescent="0.25">
      <c r="A7218" s="11">
        <f t="shared" si="1064"/>
        <v>7215</v>
      </c>
      <c r="B7218" s="29">
        <v>38262</v>
      </c>
      <c r="C7218" s="25">
        <v>22</v>
      </c>
      <c r="D7218" s="12">
        <v>31.2</v>
      </c>
      <c r="E7218" s="25">
        <v>26.5</v>
      </c>
      <c r="F7218" s="35">
        <v>92</v>
      </c>
      <c r="G7218" s="25">
        <v>58</v>
      </c>
      <c r="H7218" s="13">
        <v>3.1</v>
      </c>
      <c r="I7218" s="25"/>
      <c r="J7218" s="12">
        <v>225</v>
      </c>
      <c r="K7218" s="12">
        <v>2</v>
      </c>
      <c r="L7218" s="25" t="s">
        <v>18</v>
      </c>
      <c r="M7218" s="10"/>
      <c r="N7218" s="15"/>
      <c r="O7218" s="15"/>
      <c r="P7218" s="4"/>
    </row>
    <row r="7219" spans="1:16" ht="15" customHeight="1" x14ac:dyDescent="0.25">
      <c r="A7219" s="11">
        <f t="shared" si="1064"/>
        <v>7216</v>
      </c>
      <c r="B7219" s="29">
        <v>38263</v>
      </c>
      <c r="C7219" s="25">
        <v>22</v>
      </c>
      <c r="D7219" s="12">
        <v>31</v>
      </c>
      <c r="E7219" s="25">
        <v>26.1</v>
      </c>
      <c r="F7219" s="35">
        <v>94</v>
      </c>
      <c r="G7219" s="25">
        <v>20</v>
      </c>
      <c r="H7219" s="13">
        <v>4.0999999999999996</v>
      </c>
      <c r="I7219" s="25"/>
      <c r="J7219" s="12">
        <v>225</v>
      </c>
      <c r="K7219" s="12">
        <v>1</v>
      </c>
      <c r="L7219" s="25" t="s">
        <v>13</v>
      </c>
      <c r="M7219" s="10"/>
      <c r="N7219" s="15"/>
      <c r="O7219" s="15"/>
      <c r="P7219" s="4"/>
    </row>
    <row r="7220" spans="1:16" ht="15" customHeight="1" x14ac:dyDescent="0.25">
      <c r="A7220" s="11">
        <f t="shared" si="1064"/>
        <v>7217</v>
      </c>
      <c r="B7220" s="29">
        <v>38264</v>
      </c>
      <c r="C7220" s="25">
        <v>20</v>
      </c>
      <c r="D7220" s="12">
        <v>31.8</v>
      </c>
      <c r="E7220" s="25">
        <v>26.4</v>
      </c>
      <c r="F7220" s="35">
        <v>94</v>
      </c>
      <c r="G7220" s="25">
        <v>40</v>
      </c>
      <c r="H7220" s="13">
        <v>3.2</v>
      </c>
      <c r="I7220" s="25"/>
      <c r="J7220" s="12">
        <v>90</v>
      </c>
      <c r="K7220" s="12">
        <v>2</v>
      </c>
      <c r="L7220" s="25" t="s">
        <v>12</v>
      </c>
      <c r="M7220" s="10"/>
      <c r="N7220" s="15"/>
      <c r="O7220" s="15"/>
      <c r="P7220" s="4"/>
    </row>
    <row r="7221" spans="1:16" ht="15" customHeight="1" x14ac:dyDescent="0.25">
      <c r="A7221" s="11">
        <f t="shared" si="1064"/>
        <v>7218</v>
      </c>
      <c r="B7221" s="29">
        <v>38265</v>
      </c>
      <c r="C7221" s="25">
        <v>20</v>
      </c>
      <c r="D7221" s="12">
        <v>31</v>
      </c>
      <c r="E7221" s="25">
        <v>26.4</v>
      </c>
      <c r="F7221" s="35">
        <v>94</v>
      </c>
      <c r="G7221" s="25">
        <v>0</v>
      </c>
      <c r="H7221" s="13">
        <v>6.4</v>
      </c>
      <c r="I7221" s="25"/>
      <c r="J7221" s="12">
        <v>270</v>
      </c>
      <c r="K7221" s="12">
        <v>1</v>
      </c>
      <c r="L7221" s="25" t="s">
        <v>12</v>
      </c>
      <c r="M7221" s="10"/>
      <c r="N7221" s="15"/>
      <c r="O7221" s="15"/>
      <c r="P7221" s="4"/>
    </row>
    <row r="7222" spans="1:16" ht="15" customHeight="1" x14ac:dyDescent="0.25">
      <c r="A7222" s="11">
        <f t="shared" si="1064"/>
        <v>7219</v>
      </c>
      <c r="B7222" s="29">
        <v>38266</v>
      </c>
      <c r="C7222" s="25">
        <v>20</v>
      </c>
      <c r="D7222" s="12">
        <v>32.200000000000003</v>
      </c>
      <c r="E7222" s="25">
        <v>25.4</v>
      </c>
      <c r="F7222" s="35">
        <v>89</v>
      </c>
      <c r="G7222" s="25">
        <v>0</v>
      </c>
      <c r="H7222" s="13">
        <v>6.7</v>
      </c>
      <c r="I7222" s="25"/>
      <c r="J7222" s="12">
        <v>270</v>
      </c>
      <c r="K7222" s="12">
        <v>1</v>
      </c>
      <c r="L7222" s="25" t="s">
        <v>13</v>
      </c>
      <c r="M7222" s="10"/>
      <c r="N7222" s="15"/>
      <c r="O7222" s="15"/>
      <c r="P7222" s="4"/>
    </row>
    <row r="7223" spans="1:16" ht="15" customHeight="1" x14ac:dyDescent="0.25">
      <c r="A7223" s="11">
        <f t="shared" si="1064"/>
        <v>7220</v>
      </c>
      <c r="B7223" s="29">
        <v>38267</v>
      </c>
      <c r="C7223" s="25">
        <v>20</v>
      </c>
      <c r="D7223" s="12">
        <v>31.6</v>
      </c>
      <c r="E7223" s="25">
        <v>25.7</v>
      </c>
      <c r="F7223" s="35">
        <v>84</v>
      </c>
      <c r="G7223" s="25">
        <v>0</v>
      </c>
      <c r="H7223" s="13">
        <v>6.7</v>
      </c>
      <c r="I7223" s="25"/>
      <c r="J7223" s="12">
        <v>270</v>
      </c>
      <c r="K7223" s="12">
        <v>1</v>
      </c>
      <c r="L7223" s="25" t="s">
        <v>13</v>
      </c>
      <c r="M7223" s="10"/>
      <c r="N7223" s="15"/>
      <c r="O7223" s="15"/>
      <c r="P7223" s="4"/>
    </row>
    <row r="7224" spans="1:16" ht="15" customHeight="1" x14ac:dyDescent="0.25">
      <c r="A7224" s="11">
        <f t="shared" si="1064"/>
        <v>7221</v>
      </c>
      <c r="B7224" s="29">
        <v>38268</v>
      </c>
      <c r="C7224" s="25">
        <v>23</v>
      </c>
      <c r="D7224" s="12">
        <v>31.6</v>
      </c>
      <c r="E7224" s="25">
        <v>26.3</v>
      </c>
      <c r="F7224" s="35">
        <v>84</v>
      </c>
      <c r="G7224" s="25">
        <v>0</v>
      </c>
      <c r="H7224" s="13">
        <v>1.8</v>
      </c>
      <c r="I7224" s="25"/>
      <c r="J7224" s="12">
        <v>225</v>
      </c>
      <c r="K7224" s="12">
        <v>1</v>
      </c>
      <c r="L7224" s="25" t="s">
        <v>13</v>
      </c>
      <c r="M7224" s="10"/>
      <c r="N7224" s="15"/>
      <c r="O7224" s="15"/>
      <c r="P7224" s="4"/>
    </row>
    <row r="7225" spans="1:16" ht="15" customHeight="1" x14ac:dyDescent="0.25">
      <c r="A7225" s="11">
        <f t="shared" si="1064"/>
        <v>7222</v>
      </c>
      <c r="B7225" s="29">
        <v>38269</v>
      </c>
      <c r="C7225" s="25">
        <v>22</v>
      </c>
      <c r="D7225" s="12">
        <v>29.8</v>
      </c>
      <c r="E7225" s="25">
        <v>26.2</v>
      </c>
      <c r="F7225" s="35">
        <v>87</v>
      </c>
      <c r="G7225" s="25">
        <v>22.6</v>
      </c>
      <c r="H7225" s="13">
        <v>0.2</v>
      </c>
      <c r="I7225" s="25"/>
      <c r="J7225" s="12">
        <v>225</v>
      </c>
      <c r="K7225" s="12">
        <v>0</v>
      </c>
      <c r="L7225" s="25" t="s">
        <v>13</v>
      </c>
      <c r="M7225" s="10"/>
      <c r="N7225" s="15"/>
      <c r="O7225" s="15"/>
      <c r="P7225" s="4"/>
    </row>
    <row r="7226" spans="1:16" ht="15" customHeight="1" x14ac:dyDescent="0.25">
      <c r="A7226" s="11">
        <f t="shared" si="1064"/>
        <v>7223</v>
      </c>
      <c r="B7226" s="29">
        <v>38270</v>
      </c>
      <c r="C7226" s="25">
        <v>21</v>
      </c>
      <c r="D7226" s="12">
        <v>32.200000000000003</v>
      </c>
      <c r="E7226" s="25">
        <v>25.7</v>
      </c>
      <c r="F7226" s="35">
        <v>91</v>
      </c>
      <c r="G7226" s="25">
        <v>0</v>
      </c>
      <c r="H7226" s="13">
        <v>5.7</v>
      </c>
      <c r="I7226" s="25"/>
      <c r="J7226" s="12">
        <v>225</v>
      </c>
      <c r="K7226" s="12">
        <v>1</v>
      </c>
      <c r="L7226" s="25" t="s">
        <v>12</v>
      </c>
      <c r="M7226" s="10"/>
      <c r="N7226" s="15"/>
      <c r="O7226" s="15"/>
      <c r="P7226" s="4"/>
    </row>
    <row r="7227" spans="1:16" ht="15" customHeight="1" x14ac:dyDescent="0.25">
      <c r="A7227" s="11">
        <f t="shared" si="1064"/>
        <v>7224</v>
      </c>
      <c r="B7227" s="29">
        <v>38271</v>
      </c>
      <c r="C7227" s="25">
        <v>23</v>
      </c>
      <c r="D7227" s="12">
        <v>32</v>
      </c>
      <c r="E7227" s="25">
        <v>26.5</v>
      </c>
      <c r="F7227" s="35">
        <v>86</v>
      </c>
      <c r="G7227" s="25">
        <v>0</v>
      </c>
      <c r="H7227" s="13">
        <v>3.1</v>
      </c>
      <c r="I7227" s="25"/>
      <c r="J7227" s="12">
        <v>225</v>
      </c>
      <c r="K7227" s="12">
        <v>1</v>
      </c>
      <c r="L7227" s="25" t="s">
        <v>13</v>
      </c>
      <c r="M7227" s="10"/>
      <c r="N7227" s="15"/>
      <c r="O7227" s="15"/>
      <c r="P7227" s="4"/>
    </row>
    <row r="7228" spans="1:16" ht="15" customHeight="1" x14ac:dyDescent="0.25">
      <c r="A7228" s="11">
        <f t="shared" si="1064"/>
        <v>7225</v>
      </c>
      <c r="B7228" s="29">
        <v>38272</v>
      </c>
      <c r="C7228" s="25">
        <v>23</v>
      </c>
      <c r="D7228" s="12">
        <v>31.4</v>
      </c>
      <c r="E7228" s="25">
        <v>26.2</v>
      </c>
      <c r="F7228" s="35">
        <v>88</v>
      </c>
      <c r="G7228" s="25">
        <v>2</v>
      </c>
      <c r="H7228" s="13">
        <v>0.5</v>
      </c>
      <c r="I7228" s="25"/>
      <c r="J7228" s="12">
        <v>225</v>
      </c>
      <c r="K7228" s="12">
        <v>1</v>
      </c>
      <c r="L7228" s="25" t="s">
        <v>13</v>
      </c>
      <c r="M7228" s="10"/>
      <c r="N7228" s="15"/>
      <c r="O7228" s="15"/>
      <c r="P7228" s="4"/>
    </row>
    <row r="7229" spans="1:16" ht="15" customHeight="1" x14ac:dyDescent="0.25">
      <c r="A7229" s="11">
        <f t="shared" si="1064"/>
        <v>7226</v>
      </c>
      <c r="B7229" s="29">
        <v>38273</v>
      </c>
      <c r="C7229" s="25">
        <v>23</v>
      </c>
      <c r="D7229" s="12">
        <v>31.8</v>
      </c>
      <c r="E7229" s="25">
        <v>25.4</v>
      </c>
      <c r="F7229" s="35">
        <v>86</v>
      </c>
      <c r="G7229" s="25">
        <v>27</v>
      </c>
      <c r="H7229" s="13">
        <v>3.1</v>
      </c>
      <c r="I7229" s="25"/>
      <c r="J7229" s="12">
        <v>270</v>
      </c>
      <c r="K7229" s="12">
        <v>1</v>
      </c>
      <c r="L7229" s="25" t="s">
        <v>13</v>
      </c>
      <c r="M7229" s="10"/>
      <c r="N7229" s="15"/>
      <c r="O7229" s="15"/>
      <c r="P7229" s="4"/>
    </row>
    <row r="7230" spans="1:16" ht="15" customHeight="1" x14ac:dyDescent="0.25">
      <c r="A7230" s="11">
        <f t="shared" si="1064"/>
        <v>7227</v>
      </c>
      <c r="B7230" s="29">
        <v>38274</v>
      </c>
      <c r="C7230" s="25">
        <v>21</v>
      </c>
      <c r="D7230" s="12">
        <v>31.8</v>
      </c>
      <c r="E7230" s="25">
        <v>25.6</v>
      </c>
      <c r="F7230" s="35">
        <v>90</v>
      </c>
      <c r="G7230" s="25">
        <v>0</v>
      </c>
      <c r="H7230" s="13">
        <v>6</v>
      </c>
      <c r="I7230" s="25"/>
      <c r="J7230" s="12">
        <v>180</v>
      </c>
      <c r="K7230" s="12">
        <v>1</v>
      </c>
      <c r="L7230" s="25" t="s">
        <v>14</v>
      </c>
      <c r="M7230" s="10"/>
      <c r="N7230" s="15"/>
      <c r="O7230" s="15"/>
      <c r="P7230" s="4"/>
    </row>
    <row r="7231" spans="1:16" ht="15" customHeight="1" x14ac:dyDescent="0.25">
      <c r="A7231" s="7">
        <f t="shared" si="1064"/>
        <v>7228</v>
      </c>
      <c r="B7231" s="30">
        <v>38275</v>
      </c>
      <c r="C7231" s="26">
        <v>21</v>
      </c>
      <c r="D7231" s="17">
        <v>30.8</v>
      </c>
      <c r="E7231" s="25">
        <v>25.9</v>
      </c>
      <c r="F7231" s="36">
        <v>90</v>
      </c>
      <c r="G7231" s="25">
        <v>0</v>
      </c>
      <c r="H7231" s="18">
        <v>1.9</v>
      </c>
      <c r="I7231" s="26"/>
      <c r="J7231" s="17">
        <v>225</v>
      </c>
      <c r="K7231" s="12">
        <v>1</v>
      </c>
      <c r="L7231" s="25" t="s">
        <v>13</v>
      </c>
      <c r="M7231" s="10"/>
      <c r="N7231" s="15"/>
      <c r="O7231" s="15"/>
      <c r="P7231" s="4"/>
    </row>
    <row r="7232" spans="1:16" ht="15" customHeight="1" x14ac:dyDescent="0.25">
      <c r="A7232" s="11">
        <f t="shared" si="1064"/>
        <v>7229</v>
      </c>
      <c r="B7232" s="29">
        <v>38276</v>
      </c>
      <c r="C7232" s="25">
        <v>22</v>
      </c>
      <c r="D7232" s="12">
        <v>30.4</v>
      </c>
      <c r="E7232" s="25">
        <v>24.9</v>
      </c>
      <c r="F7232" s="35">
        <v>89</v>
      </c>
      <c r="G7232" s="39">
        <v>0.5</v>
      </c>
      <c r="H7232" s="13">
        <v>2.2999999999999998</v>
      </c>
      <c r="I7232" s="25"/>
      <c r="J7232" s="12">
        <v>225</v>
      </c>
      <c r="K7232" s="12">
        <v>2</v>
      </c>
      <c r="L7232" s="25" t="s">
        <v>13</v>
      </c>
      <c r="M7232" s="22">
        <v>1</v>
      </c>
      <c r="N7232" s="15" t="s">
        <v>45</v>
      </c>
      <c r="O7232" s="24" cm="1">
        <f t="array" ref="O7232">NORMALIZE(G7232,$G$7232:$G$7294)</f>
        <v>5.1546391752577319E-3</v>
      </c>
      <c r="P7232" s="4"/>
    </row>
    <row r="7233" spans="1:16" ht="15" customHeight="1" x14ac:dyDescent="0.25">
      <c r="A7233" s="11">
        <f t="shared" si="1064"/>
        <v>7230</v>
      </c>
      <c r="B7233" s="29">
        <v>38277</v>
      </c>
      <c r="C7233" s="25">
        <v>21</v>
      </c>
      <c r="D7233" s="12">
        <v>30.4</v>
      </c>
      <c r="E7233" s="25">
        <v>25.1</v>
      </c>
      <c r="F7233" s="35">
        <v>87</v>
      </c>
      <c r="G7233" s="39">
        <v>2</v>
      </c>
      <c r="H7233" s="13">
        <v>3.1</v>
      </c>
      <c r="I7233" s="25"/>
      <c r="J7233" s="12">
        <v>270</v>
      </c>
      <c r="K7233" s="12">
        <v>2</v>
      </c>
      <c r="L7233" s="25" t="s">
        <v>13</v>
      </c>
      <c r="M7233" s="10">
        <f>M7232+1</f>
        <v>2</v>
      </c>
      <c r="N7233" s="15" t="str">
        <f>N7232</f>
        <v>JEJAK</v>
      </c>
      <c r="O7233" s="24" cm="1">
        <f t="array" ref="O7233">NORMALIZE(G7233,$G$7232:$G$7294)</f>
        <v>2.0618556701030927E-2</v>
      </c>
      <c r="P7233" s="4"/>
    </row>
    <row r="7234" spans="1:16" ht="15" customHeight="1" x14ac:dyDescent="0.25">
      <c r="A7234" s="11">
        <f t="shared" si="1064"/>
        <v>7231</v>
      </c>
      <c r="B7234" s="29">
        <v>38278</v>
      </c>
      <c r="C7234" s="25">
        <v>23</v>
      </c>
      <c r="D7234" s="12">
        <v>30</v>
      </c>
      <c r="E7234" s="25">
        <v>25.1</v>
      </c>
      <c r="F7234" s="35">
        <v>91</v>
      </c>
      <c r="G7234" s="39">
        <v>97</v>
      </c>
      <c r="H7234" s="13">
        <v>1.4</v>
      </c>
      <c r="I7234" s="25"/>
      <c r="J7234" s="12">
        <v>225</v>
      </c>
      <c r="K7234" s="12">
        <v>0</v>
      </c>
      <c r="L7234" s="25" t="s">
        <v>13</v>
      </c>
      <c r="M7234" s="10">
        <f t="shared" ref="M7234:M7291" si="1065">M7233+1</f>
        <v>3</v>
      </c>
      <c r="N7234" s="15" t="str">
        <f t="shared" ref="N7234:N7291" si="1066">N7233</f>
        <v>JEJAK</v>
      </c>
      <c r="O7234" s="24" cm="1">
        <f t="array" ref="O7234">NORMALIZE(G7234,$G$7232:$G$7294)</f>
        <v>1</v>
      </c>
      <c r="P7234" s="4"/>
    </row>
    <row r="7235" spans="1:16" ht="15" customHeight="1" x14ac:dyDescent="0.25">
      <c r="A7235" s="11">
        <f t="shared" si="1064"/>
        <v>7232</v>
      </c>
      <c r="B7235" s="29">
        <v>38279</v>
      </c>
      <c r="C7235" s="25">
        <v>22</v>
      </c>
      <c r="D7235" s="12">
        <v>30.2</v>
      </c>
      <c r="E7235" s="25">
        <v>25.8</v>
      </c>
      <c r="F7235" s="35">
        <v>89</v>
      </c>
      <c r="G7235" s="39">
        <v>51</v>
      </c>
      <c r="H7235" s="13">
        <v>1.1000000000000001</v>
      </c>
      <c r="I7235" s="25"/>
      <c r="J7235" s="12">
        <v>225</v>
      </c>
      <c r="K7235" s="12">
        <v>1</v>
      </c>
      <c r="L7235" s="25" t="s">
        <v>14</v>
      </c>
      <c r="M7235" s="10">
        <f t="shared" si="1065"/>
        <v>4</v>
      </c>
      <c r="N7235" s="15" t="str">
        <f t="shared" si="1066"/>
        <v>JEJAK</v>
      </c>
      <c r="O7235" s="24" cm="1">
        <f t="array" ref="O7235">NORMALIZE(G7235,$G$7232:$G$7294)</f>
        <v>0.52577319587628868</v>
      </c>
      <c r="P7235" s="4"/>
    </row>
    <row r="7236" spans="1:16" ht="15" customHeight="1" x14ac:dyDescent="0.25">
      <c r="A7236" s="11">
        <f t="shared" si="1064"/>
        <v>7233</v>
      </c>
      <c r="B7236" s="29">
        <v>38280</v>
      </c>
      <c r="C7236" s="25">
        <v>22</v>
      </c>
      <c r="D7236" s="12">
        <v>30.5</v>
      </c>
      <c r="E7236" s="25">
        <v>25.6</v>
      </c>
      <c r="F7236" s="35">
        <v>87</v>
      </c>
      <c r="G7236" s="39">
        <v>60.2</v>
      </c>
      <c r="H7236" s="13">
        <v>3.1</v>
      </c>
      <c r="I7236" s="25"/>
      <c r="J7236" s="12">
        <v>225</v>
      </c>
      <c r="K7236" s="12">
        <v>0</v>
      </c>
      <c r="L7236" s="25" t="s">
        <v>13</v>
      </c>
      <c r="M7236" s="10">
        <f t="shared" si="1065"/>
        <v>5</v>
      </c>
      <c r="N7236" s="15" t="str">
        <f t="shared" si="1066"/>
        <v>JEJAK</v>
      </c>
      <c r="O7236" s="24" cm="1">
        <f t="array" ref="O7236">NORMALIZE(G7236,$G$7232:$G$7294)</f>
        <v>0.62061855670103094</v>
      </c>
      <c r="P7236" s="4"/>
    </row>
    <row r="7237" spans="1:16" ht="15" customHeight="1" x14ac:dyDescent="0.25">
      <c r="A7237" s="11">
        <f t="shared" si="1064"/>
        <v>7234</v>
      </c>
      <c r="B7237" s="29">
        <v>38281</v>
      </c>
      <c r="C7237" s="25">
        <v>23</v>
      </c>
      <c r="D7237" s="12">
        <v>30.8</v>
      </c>
      <c r="E7237" s="25">
        <v>25.8</v>
      </c>
      <c r="F7237" s="35">
        <v>91</v>
      </c>
      <c r="G7237" s="39">
        <v>23</v>
      </c>
      <c r="H7237" s="13">
        <v>0.5</v>
      </c>
      <c r="I7237" s="25"/>
      <c r="J7237" s="12">
        <v>360</v>
      </c>
      <c r="K7237" s="12">
        <v>0</v>
      </c>
      <c r="L7237" s="25" t="s">
        <v>13</v>
      </c>
      <c r="M7237" s="10">
        <f t="shared" si="1065"/>
        <v>6</v>
      </c>
      <c r="N7237" s="15" t="str">
        <f t="shared" si="1066"/>
        <v>JEJAK</v>
      </c>
      <c r="O7237" s="24" cm="1">
        <f t="array" ref="O7237">NORMALIZE(G7237,$G$7232:$G$7294)</f>
        <v>0.23711340206185566</v>
      </c>
      <c r="P7237" s="4"/>
    </row>
    <row r="7238" spans="1:16" ht="15" customHeight="1" x14ac:dyDescent="0.25">
      <c r="A7238" s="11">
        <f t="shared" ref="A7238:A7301" si="1067">A7237+1</f>
        <v>7235</v>
      </c>
      <c r="B7238" s="29">
        <v>38282</v>
      </c>
      <c r="C7238" s="25">
        <v>24</v>
      </c>
      <c r="D7238" s="12">
        <v>28.4</v>
      </c>
      <c r="E7238" s="25">
        <v>25.6</v>
      </c>
      <c r="F7238" s="35">
        <v>82</v>
      </c>
      <c r="G7238" s="39">
        <v>10</v>
      </c>
      <c r="H7238" s="13">
        <v>0</v>
      </c>
      <c r="I7238" s="25"/>
      <c r="J7238" s="12">
        <v>225</v>
      </c>
      <c r="K7238" s="12">
        <v>0</v>
      </c>
      <c r="L7238" s="25" t="s">
        <v>13</v>
      </c>
      <c r="M7238" s="10">
        <f t="shared" si="1065"/>
        <v>7</v>
      </c>
      <c r="N7238" s="15" t="str">
        <f t="shared" si="1066"/>
        <v>JEJAK</v>
      </c>
      <c r="O7238" s="24" cm="1">
        <f t="array" ref="O7238">NORMALIZE(G7238,$G$7232:$G$7294)</f>
        <v>0.10309278350515463</v>
      </c>
      <c r="P7238" s="4"/>
    </row>
    <row r="7239" spans="1:16" ht="15" customHeight="1" x14ac:dyDescent="0.25">
      <c r="A7239" s="11">
        <f t="shared" si="1067"/>
        <v>7236</v>
      </c>
      <c r="B7239" s="29">
        <v>38283</v>
      </c>
      <c r="C7239" s="25">
        <v>23</v>
      </c>
      <c r="D7239" s="12">
        <v>28.6</v>
      </c>
      <c r="E7239" s="25">
        <v>25.2</v>
      </c>
      <c r="F7239" s="35">
        <v>90</v>
      </c>
      <c r="G7239" s="39">
        <v>17</v>
      </c>
      <c r="H7239" s="13">
        <v>0</v>
      </c>
      <c r="I7239" s="25"/>
      <c r="J7239" s="12">
        <v>270</v>
      </c>
      <c r="K7239" s="12">
        <v>1</v>
      </c>
      <c r="L7239" s="25" t="s">
        <v>13</v>
      </c>
      <c r="M7239" s="10">
        <f t="shared" si="1065"/>
        <v>8</v>
      </c>
      <c r="N7239" s="15" t="str">
        <f t="shared" si="1066"/>
        <v>JEJAK</v>
      </c>
      <c r="O7239" s="24" cm="1">
        <f t="array" ref="O7239">NORMALIZE(G7239,$G$7232:$G$7294)</f>
        <v>0.17525773195876287</v>
      </c>
      <c r="P7239" s="4"/>
    </row>
    <row r="7240" spans="1:16" ht="15" customHeight="1" x14ac:dyDescent="0.25">
      <c r="A7240" s="11">
        <f t="shared" si="1067"/>
        <v>7237</v>
      </c>
      <c r="B7240" s="29">
        <v>38284</v>
      </c>
      <c r="C7240" s="25">
        <v>23</v>
      </c>
      <c r="D7240" s="12">
        <v>31.4</v>
      </c>
      <c r="E7240" s="25">
        <v>25.8</v>
      </c>
      <c r="F7240" s="35">
        <v>92</v>
      </c>
      <c r="G7240" s="39">
        <v>2</v>
      </c>
      <c r="H7240" s="13">
        <v>3.6</v>
      </c>
      <c r="I7240" s="25"/>
      <c r="J7240" s="12">
        <v>270</v>
      </c>
      <c r="K7240" s="12">
        <v>2</v>
      </c>
      <c r="L7240" s="25" t="s">
        <v>15</v>
      </c>
      <c r="M7240" s="10">
        <f t="shared" si="1065"/>
        <v>9</v>
      </c>
      <c r="N7240" s="15" t="str">
        <f t="shared" si="1066"/>
        <v>JEJAK</v>
      </c>
      <c r="O7240" s="24" cm="1">
        <f t="array" ref="O7240">NORMALIZE(G7240,$G$7232:$G$7294)</f>
        <v>2.0618556701030927E-2</v>
      </c>
      <c r="P7240" s="4"/>
    </row>
    <row r="7241" spans="1:16" ht="15" customHeight="1" x14ac:dyDescent="0.25">
      <c r="A7241" s="11">
        <f t="shared" si="1067"/>
        <v>7238</v>
      </c>
      <c r="B7241" s="29">
        <v>38285</v>
      </c>
      <c r="C7241" s="25">
        <v>25</v>
      </c>
      <c r="D7241" s="12">
        <v>32.6</v>
      </c>
      <c r="E7241" s="25">
        <v>26</v>
      </c>
      <c r="F7241" s="35">
        <v>80</v>
      </c>
      <c r="G7241" s="39">
        <v>0.1</v>
      </c>
      <c r="H7241" s="13">
        <v>1</v>
      </c>
      <c r="I7241" s="25"/>
      <c r="J7241" s="12">
        <v>225</v>
      </c>
      <c r="K7241" s="12">
        <v>0</v>
      </c>
      <c r="L7241" s="25" t="s">
        <v>13</v>
      </c>
      <c r="M7241" s="10">
        <f t="shared" si="1065"/>
        <v>10</v>
      </c>
      <c r="N7241" s="15" t="str">
        <f t="shared" si="1066"/>
        <v>JEJAK</v>
      </c>
      <c r="O7241" s="24" cm="1">
        <f t="array" ref="O7241">NORMALIZE(G7241,$G$7232:$G$7294)</f>
        <v>1.0309278350515464E-3</v>
      </c>
      <c r="P7241" s="4"/>
    </row>
    <row r="7242" spans="1:16" ht="15" customHeight="1" x14ac:dyDescent="0.25">
      <c r="A7242" s="11">
        <f t="shared" si="1067"/>
        <v>7239</v>
      </c>
      <c r="B7242" s="29">
        <v>38286</v>
      </c>
      <c r="C7242" s="25">
        <v>25</v>
      </c>
      <c r="D7242" s="12">
        <v>32</v>
      </c>
      <c r="E7242" s="25">
        <v>27.3</v>
      </c>
      <c r="F7242" s="35">
        <v>86</v>
      </c>
      <c r="G7242" s="39">
        <v>15</v>
      </c>
      <c r="H7242" s="13">
        <v>5.0999999999999996</v>
      </c>
      <c r="I7242" s="25"/>
      <c r="J7242" s="12">
        <v>180</v>
      </c>
      <c r="K7242" s="12">
        <v>2</v>
      </c>
      <c r="L7242" s="25" t="s">
        <v>14</v>
      </c>
      <c r="M7242" s="10">
        <f t="shared" si="1065"/>
        <v>11</v>
      </c>
      <c r="N7242" s="15" t="str">
        <f t="shared" si="1066"/>
        <v>JEJAK</v>
      </c>
      <c r="O7242" s="24" cm="1">
        <f t="array" ref="O7242">NORMALIZE(G7242,$G$7232:$G$7294)</f>
        <v>0.15463917525773196</v>
      </c>
      <c r="P7242" s="4"/>
    </row>
    <row r="7243" spans="1:16" ht="15" customHeight="1" x14ac:dyDescent="0.25">
      <c r="A7243" s="11">
        <f t="shared" si="1067"/>
        <v>7240</v>
      </c>
      <c r="B7243" s="29">
        <v>38287</v>
      </c>
      <c r="C7243" s="25">
        <v>24</v>
      </c>
      <c r="D7243" s="12">
        <v>31.8</v>
      </c>
      <c r="E7243" s="25">
        <v>27.7</v>
      </c>
      <c r="F7243" s="35">
        <v>80</v>
      </c>
      <c r="G7243" s="39">
        <v>8.6999999999999993</v>
      </c>
      <c r="H7243" s="13">
        <v>2.8</v>
      </c>
      <c r="I7243" s="25"/>
      <c r="J7243" s="12">
        <v>270</v>
      </c>
      <c r="K7243" s="12">
        <v>2</v>
      </c>
      <c r="L7243" s="25" t="s">
        <v>15</v>
      </c>
      <c r="M7243" s="10">
        <f t="shared" si="1065"/>
        <v>12</v>
      </c>
      <c r="N7243" s="15" t="str">
        <f t="shared" si="1066"/>
        <v>JEJAK</v>
      </c>
      <c r="O7243" s="24" cm="1">
        <f t="array" ref="O7243">NORMALIZE(G7243,$G$7232:$G$7294)</f>
        <v>8.9690721649484523E-2</v>
      </c>
      <c r="P7243" s="4"/>
    </row>
    <row r="7244" spans="1:16" ht="15" customHeight="1" x14ac:dyDescent="0.25">
      <c r="A7244" s="11">
        <f t="shared" si="1067"/>
        <v>7241</v>
      </c>
      <c r="B7244" s="29">
        <v>38288</v>
      </c>
      <c r="C7244" s="25">
        <v>23</v>
      </c>
      <c r="D7244" s="12">
        <v>31.6</v>
      </c>
      <c r="E7244" s="25">
        <v>26.7</v>
      </c>
      <c r="F7244" s="35">
        <v>76</v>
      </c>
      <c r="G7244" s="39">
        <v>26.9</v>
      </c>
      <c r="H7244" s="13">
        <v>4.0999999999999996</v>
      </c>
      <c r="I7244" s="25"/>
      <c r="J7244" s="12">
        <v>135</v>
      </c>
      <c r="K7244" s="12">
        <v>0</v>
      </c>
      <c r="L7244" s="25" t="s">
        <v>12</v>
      </c>
      <c r="M7244" s="10">
        <f t="shared" si="1065"/>
        <v>13</v>
      </c>
      <c r="N7244" s="15" t="str">
        <f t="shared" si="1066"/>
        <v>JEJAK</v>
      </c>
      <c r="O7244" s="24" cm="1">
        <f t="array" ref="O7244">NORMALIZE(G7244,$G$7232:$G$7294)</f>
        <v>0.27731958762886594</v>
      </c>
      <c r="P7244" s="4"/>
    </row>
    <row r="7245" spans="1:16" ht="15" customHeight="1" x14ac:dyDescent="0.25">
      <c r="A7245" s="11">
        <f t="shared" si="1067"/>
        <v>7242</v>
      </c>
      <c r="B7245" s="29">
        <v>38289</v>
      </c>
      <c r="C7245" s="25">
        <v>24</v>
      </c>
      <c r="D7245" s="12">
        <v>31.5</v>
      </c>
      <c r="E7245" s="25">
        <v>25.7</v>
      </c>
      <c r="F7245" s="35">
        <v>86</v>
      </c>
      <c r="G7245" s="39">
        <v>14.8</v>
      </c>
      <c r="H7245" s="13">
        <v>3.8</v>
      </c>
      <c r="I7245" s="25"/>
      <c r="J7245" s="12">
        <v>90</v>
      </c>
      <c r="K7245" s="12">
        <v>1</v>
      </c>
      <c r="L7245" s="25" t="s">
        <v>12</v>
      </c>
      <c r="M7245" s="10">
        <f t="shared" si="1065"/>
        <v>14</v>
      </c>
      <c r="N7245" s="15" t="str">
        <f t="shared" si="1066"/>
        <v>JEJAK</v>
      </c>
      <c r="O7245" s="24" cm="1">
        <f t="array" ref="O7245">NORMALIZE(G7245,$G$7232:$G$7294)</f>
        <v>0.15257731958762888</v>
      </c>
      <c r="P7245" s="4"/>
    </row>
    <row r="7246" spans="1:16" ht="15" customHeight="1" x14ac:dyDescent="0.25">
      <c r="A7246" s="11">
        <f t="shared" si="1067"/>
        <v>7243</v>
      </c>
      <c r="B7246" s="29">
        <v>38290</v>
      </c>
      <c r="C7246" s="25">
        <v>23</v>
      </c>
      <c r="D7246" s="12">
        <v>31</v>
      </c>
      <c r="E7246" s="25">
        <v>25.4</v>
      </c>
      <c r="F7246" s="35">
        <v>90</v>
      </c>
      <c r="G7246" s="39">
        <v>42.7</v>
      </c>
      <c r="H7246" s="13">
        <v>2.9</v>
      </c>
      <c r="I7246" s="25"/>
      <c r="J7246" s="12">
        <v>225</v>
      </c>
      <c r="K7246" s="12">
        <v>1</v>
      </c>
      <c r="L7246" s="25" t="s">
        <v>13</v>
      </c>
      <c r="M7246" s="10">
        <f t="shared" si="1065"/>
        <v>15</v>
      </c>
      <c r="N7246" s="15" t="str">
        <f t="shared" si="1066"/>
        <v>JEJAK</v>
      </c>
      <c r="O7246" s="24" cm="1">
        <f t="array" ref="O7246">NORMALIZE(G7246,$G$7232:$G$7294)</f>
        <v>0.44020618556701036</v>
      </c>
      <c r="P7246" s="4"/>
    </row>
    <row r="7247" spans="1:16" ht="15" customHeight="1" x14ac:dyDescent="0.25">
      <c r="A7247" s="11">
        <f t="shared" si="1067"/>
        <v>7244</v>
      </c>
      <c r="B7247" s="29">
        <v>38291</v>
      </c>
      <c r="C7247" s="25">
        <v>22</v>
      </c>
      <c r="D7247" s="12">
        <v>30.6</v>
      </c>
      <c r="E7247" s="25">
        <v>24.4</v>
      </c>
      <c r="F7247" s="35">
        <v>89</v>
      </c>
      <c r="G7247" s="39">
        <v>13.5</v>
      </c>
      <c r="H7247" s="13">
        <v>3.4</v>
      </c>
      <c r="I7247" s="25"/>
      <c r="J7247" s="12">
        <v>270</v>
      </c>
      <c r="K7247" s="12">
        <v>1</v>
      </c>
      <c r="L7247" s="25" t="s">
        <v>13</v>
      </c>
      <c r="M7247" s="10">
        <f t="shared" si="1065"/>
        <v>16</v>
      </c>
      <c r="N7247" s="15" t="str">
        <f t="shared" si="1066"/>
        <v>JEJAK</v>
      </c>
      <c r="O7247" s="24" cm="1">
        <f t="array" ref="O7247">NORMALIZE(G7247,$G$7232:$G$7294)</f>
        <v>0.13917525773195877</v>
      </c>
      <c r="P7247" s="4"/>
    </row>
    <row r="7248" spans="1:16" ht="15" customHeight="1" x14ac:dyDescent="0.25">
      <c r="A7248" s="11">
        <f t="shared" si="1067"/>
        <v>7245</v>
      </c>
      <c r="B7248" s="29">
        <v>38292</v>
      </c>
      <c r="C7248" s="25">
        <v>23</v>
      </c>
      <c r="D7248" s="12">
        <v>29.4</v>
      </c>
      <c r="E7248" s="25">
        <v>25.2</v>
      </c>
      <c r="F7248" s="35">
        <v>92</v>
      </c>
      <c r="G7248" s="39">
        <v>6.5</v>
      </c>
      <c r="H7248" s="13">
        <v>1</v>
      </c>
      <c r="I7248" s="25"/>
      <c r="J7248" s="12">
        <v>225</v>
      </c>
      <c r="K7248" s="12">
        <v>1</v>
      </c>
      <c r="L7248" s="25" t="s">
        <v>13</v>
      </c>
      <c r="M7248" s="10">
        <f t="shared" si="1065"/>
        <v>17</v>
      </c>
      <c r="N7248" s="15" t="str">
        <f t="shared" si="1066"/>
        <v>JEJAK</v>
      </c>
      <c r="O7248" s="24" cm="1">
        <f t="array" ref="O7248">NORMALIZE(G7248,$G$7232:$G$7294)</f>
        <v>6.7010309278350513E-2</v>
      </c>
      <c r="P7248" s="4"/>
    </row>
    <row r="7249" spans="1:16" ht="15" customHeight="1" x14ac:dyDescent="0.25">
      <c r="A7249" s="11">
        <f t="shared" si="1067"/>
        <v>7246</v>
      </c>
      <c r="B7249" s="29">
        <v>38293</v>
      </c>
      <c r="C7249" s="25">
        <v>22</v>
      </c>
      <c r="D7249" s="12">
        <v>30.4</v>
      </c>
      <c r="E7249" s="25">
        <v>25.8</v>
      </c>
      <c r="F7249" s="35">
        <v>87</v>
      </c>
      <c r="G7249" s="39">
        <v>17</v>
      </c>
      <c r="H7249" s="13">
        <v>4.3</v>
      </c>
      <c r="I7249" s="25"/>
      <c r="J7249" s="12">
        <v>225</v>
      </c>
      <c r="K7249" s="12">
        <v>1</v>
      </c>
      <c r="L7249" s="25" t="s">
        <v>13</v>
      </c>
      <c r="M7249" s="10">
        <f t="shared" si="1065"/>
        <v>18</v>
      </c>
      <c r="N7249" s="15" t="str">
        <f t="shared" si="1066"/>
        <v>JEJAK</v>
      </c>
      <c r="O7249" s="24" cm="1">
        <f t="array" ref="O7249">NORMALIZE(G7249,$G$7232:$G$7294)</f>
        <v>0.17525773195876287</v>
      </c>
      <c r="P7249" s="4"/>
    </row>
    <row r="7250" spans="1:16" ht="15" customHeight="1" x14ac:dyDescent="0.25">
      <c r="A7250" s="11">
        <f t="shared" si="1067"/>
        <v>7247</v>
      </c>
      <c r="B7250" s="29">
        <v>38294</v>
      </c>
      <c r="C7250" s="25">
        <v>23</v>
      </c>
      <c r="D7250" s="12">
        <v>29</v>
      </c>
      <c r="E7250" s="25">
        <v>25.3</v>
      </c>
      <c r="F7250" s="35">
        <v>93</v>
      </c>
      <c r="G7250" s="39">
        <v>18.399999999999999</v>
      </c>
      <c r="H7250" s="13">
        <v>0.5</v>
      </c>
      <c r="I7250" s="25"/>
      <c r="J7250" s="12">
        <v>180</v>
      </c>
      <c r="K7250" s="12">
        <v>0</v>
      </c>
      <c r="L7250" s="25" t="s">
        <v>13</v>
      </c>
      <c r="M7250" s="10">
        <f t="shared" si="1065"/>
        <v>19</v>
      </c>
      <c r="N7250" s="15" t="str">
        <f t="shared" si="1066"/>
        <v>JEJAK</v>
      </c>
      <c r="O7250" s="24" cm="1">
        <f t="array" ref="O7250">NORMALIZE(G7250,$G$7232:$G$7294)</f>
        <v>0.18969072164948453</v>
      </c>
      <c r="P7250" s="4"/>
    </row>
    <row r="7251" spans="1:16" ht="15" customHeight="1" x14ac:dyDescent="0.25">
      <c r="A7251" s="11">
        <f t="shared" si="1067"/>
        <v>7248</v>
      </c>
      <c r="B7251" s="29">
        <v>38295</v>
      </c>
      <c r="C7251" s="25">
        <v>22</v>
      </c>
      <c r="D7251" s="12">
        <v>31</v>
      </c>
      <c r="E7251" s="25">
        <v>25</v>
      </c>
      <c r="F7251" s="35">
        <v>92</v>
      </c>
      <c r="G7251" s="39">
        <v>25.2</v>
      </c>
      <c r="H7251" s="13">
        <v>3.6</v>
      </c>
      <c r="I7251" s="25"/>
      <c r="J7251" s="12">
        <v>180</v>
      </c>
      <c r="K7251" s="12">
        <v>0</v>
      </c>
      <c r="L7251" s="25" t="s">
        <v>14</v>
      </c>
      <c r="M7251" s="10">
        <f t="shared" si="1065"/>
        <v>20</v>
      </c>
      <c r="N7251" s="15" t="str">
        <f t="shared" si="1066"/>
        <v>JEJAK</v>
      </c>
      <c r="O7251" s="24" cm="1">
        <f t="array" ref="O7251">NORMALIZE(G7251,$G$7232:$G$7294)</f>
        <v>0.25979381443298966</v>
      </c>
      <c r="P7251" s="4"/>
    </row>
    <row r="7252" spans="1:16" ht="15" customHeight="1" x14ac:dyDescent="0.25">
      <c r="A7252" s="11">
        <f t="shared" si="1067"/>
        <v>7249</v>
      </c>
      <c r="B7252" s="29">
        <v>38296</v>
      </c>
      <c r="C7252" s="25">
        <v>21</v>
      </c>
      <c r="D7252" s="12">
        <v>29</v>
      </c>
      <c r="E7252" s="25">
        <v>25</v>
      </c>
      <c r="F7252" s="35">
        <v>93</v>
      </c>
      <c r="G7252" s="39">
        <v>28.7</v>
      </c>
      <c r="H7252" s="13">
        <v>0.6</v>
      </c>
      <c r="I7252" s="25"/>
      <c r="J7252" s="12">
        <v>270</v>
      </c>
      <c r="K7252" s="12">
        <v>0</v>
      </c>
      <c r="L7252" s="25" t="s">
        <v>16</v>
      </c>
      <c r="M7252" s="10">
        <f t="shared" si="1065"/>
        <v>21</v>
      </c>
      <c r="N7252" s="15" t="str">
        <f t="shared" si="1066"/>
        <v>JEJAK</v>
      </c>
      <c r="O7252" s="24" cm="1">
        <f t="array" ref="O7252">NORMALIZE(G7252,$G$7232:$G$7294)</f>
        <v>0.29587628865979382</v>
      </c>
      <c r="P7252" s="4"/>
    </row>
    <row r="7253" spans="1:16" ht="15" customHeight="1" x14ac:dyDescent="0.25">
      <c r="A7253" s="11">
        <f t="shared" si="1067"/>
        <v>7250</v>
      </c>
      <c r="B7253" s="29">
        <v>38297</v>
      </c>
      <c r="C7253" s="25">
        <v>23</v>
      </c>
      <c r="D7253" s="12">
        <v>29.8</v>
      </c>
      <c r="E7253" s="25">
        <v>26.3</v>
      </c>
      <c r="F7253" s="35">
        <v>88</v>
      </c>
      <c r="G7253" s="39">
        <v>25</v>
      </c>
      <c r="H7253" s="13">
        <v>3.1</v>
      </c>
      <c r="I7253" s="25"/>
      <c r="J7253" s="12">
        <v>90</v>
      </c>
      <c r="K7253" s="12">
        <v>1</v>
      </c>
      <c r="L7253" s="25" t="s">
        <v>12</v>
      </c>
      <c r="M7253" s="10">
        <f t="shared" si="1065"/>
        <v>22</v>
      </c>
      <c r="N7253" s="15" t="str">
        <f t="shared" si="1066"/>
        <v>JEJAK</v>
      </c>
      <c r="O7253" s="24" cm="1">
        <f t="array" ref="O7253">NORMALIZE(G7253,$G$7232:$G$7294)</f>
        <v>0.25773195876288657</v>
      </c>
      <c r="P7253" s="4"/>
    </row>
    <row r="7254" spans="1:16" ht="15" customHeight="1" x14ac:dyDescent="0.25">
      <c r="A7254" s="11">
        <f t="shared" si="1067"/>
        <v>7251</v>
      </c>
      <c r="B7254" s="29">
        <v>38298</v>
      </c>
      <c r="C7254" s="25">
        <v>22</v>
      </c>
      <c r="D7254" s="12">
        <v>30.6</v>
      </c>
      <c r="E7254" s="25">
        <v>25.4</v>
      </c>
      <c r="F7254" s="35">
        <v>89</v>
      </c>
      <c r="G7254" s="39">
        <v>1</v>
      </c>
      <c r="H7254" s="13">
        <v>3.8</v>
      </c>
      <c r="I7254" s="25"/>
      <c r="J7254" s="12">
        <v>225</v>
      </c>
      <c r="K7254" s="12">
        <v>1</v>
      </c>
      <c r="L7254" s="25" t="s">
        <v>16</v>
      </c>
      <c r="M7254" s="10">
        <f t="shared" si="1065"/>
        <v>23</v>
      </c>
      <c r="N7254" s="15" t="str">
        <f t="shared" si="1066"/>
        <v>JEJAK</v>
      </c>
      <c r="O7254" s="24" cm="1">
        <f t="array" ref="O7254">NORMALIZE(G7254,$G$7232:$G$7294)</f>
        <v>1.0309278350515464E-2</v>
      </c>
      <c r="P7254" s="4"/>
    </row>
    <row r="7255" spans="1:16" ht="15" customHeight="1" x14ac:dyDescent="0.25">
      <c r="A7255" s="11">
        <f t="shared" si="1067"/>
        <v>7252</v>
      </c>
      <c r="B7255" s="29">
        <v>38299</v>
      </c>
      <c r="C7255" s="25">
        <v>21</v>
      </c>
      <c r="D7255" s="12">
        <v>30.6</v>
      </c>
      <c r="E7255" s="25">
        <v>27.1</v>
      </c>
      <c r="F7255" s="35">
        <v>86</v>
      </c>
      <c r="G7255" s="39">
        <v>15.7</v>
      </c>
      <c r="H7255" s="13">
        <v>3.3</v>
      </c>
      <c r="I7255" s="25"/>
      <c r="J7255" s="12">
        <v>225</v>
      </c>
      <c r="K7255" s="12">
        <v>1</v>
      </c>
      <c r="L7255" s="25" t="s">
        <v>14</v>
      </c>
      <c r="M7255" s="10">
        <f t="shared" si="1065"/>
        <v>24</v>
      </c>
      <c r="N7255" s="15" t="str">
        <f t="shared" si="1066"/>
        <v>JEJAK</v>
      </c>
      <c r="O7255" s="24" cm="1">
        <f t="array" ref="O7255">NORMALIZE(G7255,$G$7232:$G$7294)</f>
        <v>0.16185567010309276</v>
      </c>
      <c r="P7255" s="4"/>
    </row>
    <row r="7256" spans="1:16" ht="15" customHeight="1" x14ac:dyDescent="0.25">
      <c r="A7256" s="11">
        <f t="shared" si="1067"/>
        <v>7253</v>
      </c>
      <c r="B7256" s="29">
        <v>38300</v>
      </c>
      <c r="C7256" s="25">
        <v>23</v>
      </c>
      <c r="D7256" s="12">
        <v>29.6</v>
      </c>
      <c r="E7256" s="25">
        <v>25.9</v>
      </c>
      <c r="F7256" s="35">
        <v>88</v>
      </c>
      <c r="G7256" s="39">
        <v>19</v>
      </c>
      <c r="H7256" s="13">
        <v>3.8</v>
      </c>
      <c r="I7256" s="25"/>
      <c r="J7256" s="12">
        <v>180</v>
      </c>
      <c r="K7256" s="12">
        <v>1</v>
      </c>
      <c r="L7256" s="25" t="s">
        <v>14</v>
      </c>
      <c r="M7256" s="10">
        <f t="shared" si="1065"/>
        <v>25</v>
      </c>
      <c r="N7256" s="15" t="str">
        <f t="shared" si="1066"/>
        <v>JEJAK</v>
      </c>
      <c r="O7256" s="24" cm="1">
        <f t="array" ref="O7256">NORMALIZE(G7256,$G$7232:$G$7294)</f>
        <v>0.19587628865979381</v>
      </c>
      <c r="P7256" s="4"/>
    </row>
    <row r="7257" spans="1:16" ht="15" customHeight="1" x14ac:dyDescent="0.25">
      <c r="A7257" s="11">
        <f t="shared" si="1067"/>
        <v>7254</v>
      </c>
      <c r="B7257" s="29">
        <v>38301</v>
      </c>
      <c r="C7257" s="25">
        <v>23</v>
      </c>
      <c r="D7257" s="12">
        <v>31.4</v>
      </c>
      <c r="E7257" s="25">
        <v>26</v>
      </c>
      <c r="F7257" s="35">
        <v>92</v>
      </c>
      <c r="G7257" s="39">
        <v>4</v>
      </c>
      <c r="H7257" s="13">
        <v>6.1</v>
      </c>
      <c r="I7257" s="25"/>
      <c r="J7257" s="12">
        <v>180</v>
      </c>
      <c r="K7257" s="12">
        <v>1</v>
      </c>
      <c r="L7257" s="25" t="s">
        <v>15</v>
      </c>
      <c r="M7257" s="10">
        <f t="shared" si="1065"/>
        <v>26</v>
      </c>
      <c r="N7257" s="15" t="str">
        <f t="shared" si="1066"/>
        <v>JEJAK</v>
      </c>
      <c r="O7257" s="24" cm="1">
        <f t="array" ref="O7257">NORMALIZE(G7257,$G$7232:$G$7294)</f>
        <v>4.1237113402061855E-2</v>
      </c>
      <c r="P7257" s="4"/>
    </row>
    <row r="7258" spans="1:16" ht="15" customHeight="1" x14ac:dyDescent="0.25">
      <c r="A7258" s="11">
        <f t="shared" si="1067"/>
        <v>7255</v>
      </c>
      <c r="B7258" s="29">
        <v>38302</v>
      </c>
      <c r="C7258" s="25">
        <v>22</v>
      </c>
      <c r="D7258" s="12">
        <v>31.4</v>
      </c>
      <c r="E7258" s="25">
        <v>26.4</v>
      </c>
      <c r="F7258" s="35">
        <v>88</v>
      </c>
      <c r="G7258" s="39">
        <v>68.099999999999994</v>
      </c>
      <c r="H7258" s="13">
        <v>6.1</v>
      </c>
      <c r="I7258" s="25"/>
      <c r="J7258" s="12">
        <v>225</v>
      </c>
      <c r="K7258" s="12">
        <v>1</v>
      </c>
      <c r="L7258" s="25" t="s">
        <v>13</v>
      </c>
      <c r="M7258" s="10">
        <f t="shared" si="1065"/>
        <v>27</v>
      </c>
      <c r="N7258" s="15" t="str">
        <f t="shared" si="1066"/>
        <v>JEJAK</v>
      </c>
      <c r="O7258" s="24" cm="1">
        <f t="array" ref="O7258">NORMALIZE(G7258,$G$7232:$G$7294)</f>
        <v>0.70206185567010304</v>
      </c>
      <c r="P7258" s="4"/>
    </row>
    <row r="7259" spans="1:16" ht="15" customHeight="1" x14ac:dyDescent="0.25">
      <c r="A7259" s="11">
        <f t="shared" si="1067"/>
        <v>7256</v>
      </c>
      <c r="B7259" s="29">
        <v>38303</v>
      </c>
      <c r="C7259" s="25">
        <v>24</v>
      </c>
      <c r="D7259" s="12">
        <v>32</v>
      </c>
      <c r="E7259" s="25">
        <v>26.6</v>
      </c>
      <c r="F7259" s="35">
        <v>88</v>
      </c>
      <c r="G7259" s="39">
        <v>6.2</v>
      </c>
      <c r="H7259" s="13">
        <v>4.5999999999999996</v>
      </c>
      <c r="I7259" s="25"/>
      <c r="J7259" s="12">
        <v>270</v>
      </c>
      <c r="K7259" s="12">
        <v>1</v>
      </c>
      <c r="L7259" s="25" t="s">
        <v>15</v>
      </c>
      <c r="M7259" s="10">
        <f t="shared" si="1065"/>
        <v>28</v>
      </c>
      <c r="N7259" s="15" t="str">
        <f t="shared" si="1066"/>
        <v>JEJAK</v>
      </c>
      <c r="O7259" s="24" cm="1">
        <f t="array" ref="O7259">NORMALIZE(G7259,$G$7232:$G$7294)</f>
        <v>6.3917525773195871E-2</v>
      </c>
      <c r="P7259" s="4"/>
    </row>
    <row r="7260" spans="1:16" ht="15" customHeight="1" x14ac:dyDescent="0.25">
      <c r="A7260" s="11">
        <f t="shared" si="1067"/>
        <v>7257</v>
      </c>
      <c r="B7260" s="29">
        <v>38304</v>
      </c>
      <c r="C7260" s="25">
        <v>22</v>
      </c>
      <c r="D7260" s="12">
        <v>32</v>
      </c>
      <c r="E7260" s="25">
        <v>26.4</v>
      </c>
      <c r="F7260" s="35">
        <v>89</v>
      </c>
      <c r="G7260" s="39">
        <v>30</v>
      </c>
      <c r="H7260" s="13">
        <v>5.4</v>
      </c>
      <c r="I7260" s="25"/>
      <c r="J7260" s="12">
        <v>45</v>
      </c>
      <c r="K7260" s="12">
        <v>1</v>
      </c>
      <c r="L7260" s="25" t="s">
        <v>13</v>
      </c>
      <c r="M7260" s="10">
        <f t="shared" si="1065"/>
        <v>29</v>
      </c>
      <c r="N7260" s="15" t="str">
        <f t="shared" si="1066"/>
        <v>JEJAK</v>
      </c>
      <c r="O7260" s="24" cm="1">
        <f t="array" ref="O7260">NORMALIZE(G7260,$G$7232:$G$7294)</f>
        <v>0.30927835051546393</v>
      </c>
      <c r="P7260" s="4"/>
    </row>
    <row r="7261" spans="1:16" ht="15" customHeight="1" x14ac:dyDescent="0.25">
      <c r="A7261" s="11">
        <f t="shared" si="1067"/>
        <v>7258</v>
      </c>
      <c r="B7261" s="29">
        <v>38305</v>
      </c>
      <c r="C7261" s="25">
        <v>23</v>
      </c>
      <c r="D7261" s="12">
        <v>29.6</v>
      </c>
      <c r="E7261" s="25">
        <v>25.8</v>
      </c>
      <c r="F7261" s="35">
        <v>96</v>
      </c>
      <c r="G7261" s="39">
        <v>63</v>
      </c>
      <c r="H7261" s="13">
        <v>3.5</v>
      </c>
      <c r="I7261" s="25"/>
      <c r="J7261" s="12">
        <v>225</v>
      </c>
      <c r="K7261" s="12">
        <v>1</v>
      </c>
      <c r="L7261" s="25" t="s">
        <v>12</v>
      </c>
      <c r="M7261" s="10">
        <f t="shared" si="1065"/>
        <v>30</v>
      </c>
      <c r="N7261" s="15" t="str">
        <f t="shared" si="1066"/>
        <v>JEJAK</v>
      </c>
      <c r="O7261" s="24" cm="1">
        <f t="array" ref="O7261">NORMALIZE(G7261,$G$7232:$G$7294)</f>
        <v>0.64948453608247425</v>
      </c>
      <c r="P7261" s="4"/>
    </row>
    <row r="7262" spans="1:16" ht="15" customHeight="1" x14ac:dyDescent="0.25">
      <c r="A7262" s="11">
        <f t="shared" si="1067"/>
        <v>7259</v>
      </c>
      <c r="B7262" s="29">
        <v>38306</v>
      </c>
      <c r="C7262" s="25">
        <v>22</v>
      </c>
      <c r="D7262" s="12">
        <v>31</v>
      </c>
      <c r="E7262" s="25">
        <v>25.8</v>
      </c>
      <c r="F7262" s="35">
        <v>87</v>
      </c>
      <c r="G7262" s="39">
        <v>22</v>
      </c>
      <c r="H7262" s="13">
        <v>6.5</v>
      </c>
      <c r="I7262" s="25"/>
      <c r="J7262" s="12">
        <v>225</v>
      </c>
      <c r="K7262" s="12">
        <v>1</v>
      </c>
      <c r="L7262" s="25" t="s">
        <v>16</v>
      </c>
      <c r="M7262" s="10">
        <f t="shared" si="1065"/>
        <v>31</v>
      </c>
      <c r="N7262" s="15" t="str">
        <f t="shared" si="1066"/>
        <v>JEJAK</v>
      </c>
      <c r="O7262" s="24" cm="1">
        <f t="array" ref="O7262">NORMALIZE(G7262,$G$7232:$G$7294)</f>
        <v>0.22680412371134021</v>
      </c>
      <c r="P7262" s="4"/>
    </row>
    <row r="7263" spans="1:16" ht="15" customHeight="1" x14ac:dyDescent="0.25">
      <c r="A7263" s="11">
        <f t="shared" si="1067"/>
        <v>7260</v>
      </c>
      <c r="B7263" s="29">
        <v>38307</v>
      </c>
      <c r="C7263" s="25">
        <v>22</v>
      </c>
      <c r="D7263" s="12">
        <v>30</v>
      </c>
      <c r="E7263" s="25">
        <v>25.7</v>
      </c>
      <c r="F7263" s="35">
        <v>89</v>
      </c>
      <c r="G7263" s="39">
        <v>53.3</v>
      </c>
      <c r="H7263" s="13">
        <v>3.9</v>
      </c>
      <c r="I7263" s="25"/>
      <c r="J7263" s="12">
        <v>270</v>
      </c>
      <c r="K7263" s="12">
        <v>1</v>
      </c>
      <c r="L7263" s="25" t="s">
        <v>13</v>
      </c>
      <c r="M7263" s="10">
        <f t="shared" si="1065"/>
        <v>32</v>
      </c>
      <c r="N7263" s="15" t="str">
        <f t="shared" si="1066"/>
        <v>JEJAK</v>
      </c>
      <c r="O7263" s="24" cm="1">
        <f t="array" ref="O7263">NORMALIZE(G7263,$G$7232:$G$7294)</f>
        <v>0.54948453608247416</v>
      </c>
      <c r="P7263" s="4"/>
    </row>
    <row r="7264" spans="1:16" ht="15" customHeight="1" x14ac:dyDescent="0.25">
      <c r="A7264" s="11">
        <f t="shared" si="1067"/>
        <v>7261</v>
      </c>
      <c r="B7264" s="29">
        <v>38308</v>
      </c>
      <c r="C7264" s="25">
        <v>22</v>
      </c>
      <c r="D7264" s="12">
        <v>32</v>
      </c>
      <c r="E7264" s="25">
        <v>26.9</v>
      </c>
      <c r="F7264" s="35">
        <v>86</v>
      </c>
      <c r="G7264" s="39">
        <v>3.1</v>
      </c>
      <c r="H7264" s="13">
        <v>6.6</v>
      </c>
      <c r="I7264" s="25"/>
      <c r="J7264" s="12">
        <v>180</v>
      </c>
      <c r="K7264" s="12">
        <v>1</v>
      </c>
      <c r="L7264" s="25" t="s">
        <v>15</v>
      </c>
      <c r="M7264" s="10">
        <f t="shared" si="1065"/>
        <v>33</v>
      </c>
      <c r="N7264" s="15" t="str">
        <f t="shared" si="1066"/>
        <v>JEJAK</v>
      </c>
      <c r="O7264" s="24" cm="1">
        <f t="array" ref="O7264">NORMALIZE(G7264,$G$7232:$G$7294)</f>
        <v>3.1958762886597936E-2</v>
      </c>
      <c r="P7264" s="4"/>
    </row>
    <row r="7265" spans="1:16" ht="15" customHeight="1" x14ac:dyDescent="0.25">
      <c r="A7265" s="11">
        <f t="shared" si="1067"/>
        <v>7262</v>
      </c>
      <c r="B7265" s="29">
        <v>38309</v>
      </c>
      <c r="C7265" s="25">
        <v>24</v>
      </c>
      <c r="D7265" s="12">
        <v>32.200000000000003</v>
      </c>
      <c r="E7265" s="25">
        <v>26.5</v>
      </c>
      <c r="F7265" s="35">
        <v>87</v>
      </c>
      <c r="G7265" s="39">
        <v>0.6</v>
      </c>
      <c r="H7265" s="13">
        <v>5.4</v>
      </c>
      <c r="I7265" s="25"/>
      <c r="J7265" s="12">
        <v>225</v>
      </c>
      <c r="K7265" s="12">
        <v>1</v>
      </c>
      <c r="L7265" s="25" t="s">
        <v>13</v>
      </c>
      <c r="M7265" s="10">
        <f t="shared" si="1065"/>
        <v>34</v>
      </c>
      <c r="N7265" s="15" t="str">
        <f t="shared" si="1066"/>
        <v>JEJAK</v>
      </c>
      <c r="O7265" s="24" cm="1">
        <f t="array" ref="O7265">NORMALIZE(G7265,$G$7232:$G$7294)</f>
        <v>6.1855670103092781E-3</v>
      </c>
      <c r="P7265" s="4"/>
    </row>
    <row r="7266" spans="1:16" ht="15" customHeight="1" x14ac:dyDescent="0.25">
      <c r="A7266" s="11">
        <f t="shared" si="1067"/>
        <v>7263</v>
      </c>
      <c r="B7266" s="29">
        <v>38310</v>
      </c>
      <c r="C7266" s="25">
        <v>21</v>
      </c>
      <c r="D7266" s="12">
        <v>31.2</v>
      </c>
      <c r="E7266" s="25">
        <v>25.9</v>
      </c>
      <c r="F7266" s="35">
        <v>88</v>
      </c>
      <c r="G7266" s="39">
        <v>0.3</v>
      </c>
      <c r="H7266" s="13">
        <v>2.6</v>
      </c>
      <c r="I7266" s="25"/>
      <c r="J7266" s="12">
        <v>180</v>
      </c>
      <c r="K7266" s="12">
        <v>1</v>
      </c>
      <c r="L7266" s="25" t="s">
        <v>13</v>
      </c>
      <c r="M7266" s="10">
        <f t="shared" si="1065"/>
        <v>35</v>
      </c>
      <c r="N7266" s="15" t="str">
        <f t="shared" si="1066"/>
        <v>JEJAK</v>
      </c>
      <c r="O7266" s="24" cm="1">
        <f t="array" ref="O7266">NORMALIZE(G7266,$G$7232:$G$7294)</f>
        <v>3.092783505154639E-3</v>
      </c>
      <c r="P7266" s="4"/>
    </row>
    <row r="7267" spans="1:16" ht="15" customHeight="1" x14ac:dyDescent="0.25">
      <c r="A7267" s="11">
        <f t="shared" si="1067"/>
        <v>7264</v>
      </c>
      <c r="B7267" s="29">
        <v>38311</v>
      </c>
      <c r="C7267" s="25">
        <v>21</v>
      </c>
      <c r="D7267" s="12">
        <v>29</v>
      </c>
      <c r="E7267" s="25">
        <v>25.5</v>
      </c>
      <c r="F7267" s="35">
        <v>89</v>
      </c>
      <c r="G7267" s="39">
        <v>2.5</v>
      </c>
      <c r="H7267" s="13">
        <v>4.2</v>
      </c>
      <c r="I7267" s="25"/>
      <c r="J7267" s="12">
        <v>225</v>
      </c>
      <c r="K7267" s="12">
        <v>1</v>
      </c>
      <c r="L7267" s="25" t="s">
        <v>14</v>
      </c>
      <c r="M7267" s="10">
        <f t="shared" si="1065"/>
        <v>36</v>
      </c>
      <c r="N7267" s="15" t="str">
        <f t="shared" si="1066"/>
        <v>JEJAK</v>
      </c>
      <c r="O7267" s="24" cm="1">
        <f t="array" ref="O7267">NORMALIZE(G7267,$G$7232:$G$7294)</f>
        <v>2.5773195876288658E-2</v>
      </c>
      <c r="P7267" s="4"/>
    </row>
    <row r="7268" spans="1:16" ht="15" customHeight="1" x14ac:dyDescent="0.25">
      <c r="A7268" s="11">
        <f t="shared" si="1067"/>
        <v>7265</v>
      </c>
      <c r="B7268" s="29">
        <v>38312</v>
      </c>
      <c r="C7268" s="25">
        <v>23</v>
      </c>
      <c r="D7268" s="12">
        <v>31.4</v>
      </c>
      <c r="E7268" s="25">
        <v>24.5</v>
      </c>
      <c r="F7268" s="35">
        <v>95</v>
      </c>
      <c r="G7268" s="39">
        <v>12.6</v>
      </c>
      <c r="H7268" s="13">
        <v>2.2000000000000002</v>
      </c>
      <c r="I7268" s="25"/>
      <c r="J7268" s="12">
        <v>225</v>
      </c>
      <c r="K7268" s="12">
        <v>1</v>
      </c>
      <c r="L7268" s="25" t="s">
        <v>15</v>
      </c>
      <c r="M7268" s="10">
        <f t="shared" si="1065"/>
        <v>37</v>
      </c>
      <c r="N7268" s="15" t="str">
        <f t="shared" si="1066"/>
        <v>JEJAK</v>
      </c>
      <c r="O7268" s="24" cm="1">
        <f t="array" ref="O7268">NORMALIZE(G7268,$G$7232:$G$7294)</f>
        <v>0.12989690721649483</v>
      </c>
      <c r="P7268" s="4"/>
    </row>
    <row r="7269" spans="1:16" ht="15" customHeight="1" x14ac:dyDescent="0.25">
      <c r="A7269" s="11">
        <f t="shared" si="1067"/>
        <v>7266</v>
      </c>
      <c r="B7269" s="29">
        <v>38313</v>
      </c>
      <c r="C7269" s="25">
        <v>21</v>
      </c>
      <c r="D7269" s="12">
        <v>31.2</v>
      </c>
      <c r="E7269" s="25">
        <v>25</v>
      </c>
      <c r="F7269" s="35">
        <v>83</v>
      </c>
      <c r="G7269" s="39">
        <v>83</v>
      </c>
      <c r="H7269" s="13">
        <v>6.9</v>
      </c>
      <c r="I7269" s="25"/>
      <c r="J7269" s="12">
        <v>225</v>
      </c>
      <c r="K7269" s="12">
        <v>1</v>
      </c>
      <c r="L7269" s="25" t="s">
        <v>13</v>
      </c>
      <c r="M7269" s="10">
        <f t="shared" si="1065"/>
        <v>38</v>
      </c>
      <c r="N7269" s="15" t="str">
        <f t="shared" si="1066"/>
        <v>JEJAK</v>
      </c>
      <c r="O7269" s="24" cm="1">
        <f t="array" ref="O7269">NORMALIZE(G7269,$G$7232:$G$7294)</f>
        <v>0.85567010309278346</v>
      </c>
      <c r="P7269" s="4"/>
    </row>
    <row r="7270" spans="1:16" ht="15" customHeight="1" x14ac:dyDescent="0.25">
      <c r="A7270" s="11">
        <f t="shared" si="1067"/>
        <v>7267</v>
      </c>
      <c r="B7270" s="29">
        <v>38314</v>
      </c>
      <c r="C7270" s="25">
        <v>22</v>
      </c>
      <c r="D7270" s="12">
        <v>31.2</v>
      </c>
      <c r="E7270" s="25">
        <v>25.5</v>
      </c>
      <c r="F7270" s="35">
        <v>86</v>
      </c>
      <c r="G7270" s="39">
        <v>1</v>
      </c>
      <c r="H7270" s="13">
        <v>5.5</v>
      </c>
      <c r="I7270" s="25"/>
      <c r="J7270" s="12">
        <v>180</v>
      </c>
      <c r="K7270" s="12">
        <v>1</v>
      </c>
      <c r="L7270" s="25" t="s">
        <v>14</v>
      </c>
      <c r="M7270" s="10">
        <f t="shared" si="1065"/>
        <v>39</v>
      </c>
      <c r="N7270" s="15" t="str">
        <f t="shared" si="1066"/>
        <v>JEJAK</v>
      </c>
      <c r="O7270" s="24" cm="1">
        <f t="array" ref="O7270">NORMALIZE(G7270,$G$7232:$G$7294)</f>
        <v>1.0309278350515464E-2</v>
      </c>
      <c r="P7270" s="4"/>
    </row>
    <row r="7271" spans="1:16" ht="15" customHeight="1" x14ac:dyDescent="0.25">
      <c r="A7271" s="11">
        <f t="shared" si="1067"/>
        <v>7268</v>
      </c>
      <c r="B7271" s="29">
        <v>38315</v>
      </c>
      <c r="C7271" s="25">
        <v>23</v>
      </c>
      <c r="D7271" s="12">
        <v>29</v>
      </c>
      <c r="E7271" s="25">
        <v>25.6</v>
      </c>
      <c r="F7271" s="35">
        <v>90</v>
      </c>
      <c r="G7271" s="39">
        <v>30</v>
      </c>
      <c r="H7271" s="13">
        <v>1.2</v>
      </c>
      <c r="I7271" s="25"/>
      <c r="J7271" s="12">
        <v>225</v>
      </c>
      <c r="K7271" s="12">
        <v>1</v>
      </c>
      <c r="L7271" s="25" t="s">
        <v>13</v>
      </c>
      <c r="M7271" s="10">
        <f t="shared" si="1065"/>
        <v>40</v>
      </c>
      <c r="N7271" s="15" t="str">
        <f t="shared" si="1066"/>
        <v>JEJAK</v>
      </c>
      <c r="O7271" s="24" cm="1">
        <f t="array" ref="O7271">NORMALIZE(G7271,$G$7232:$G$7294)</f>
        <v>0.30927835051546393</v>
      </c>
      <c r="P7271" s="4"/>
    </row>
    <row r="7272" spans="1:16" ht="15" customHeight="1" x14ac:dyDescent="0.25">
      <c r="A7272" s="11">
        <f t="shared" si="1067"/>
        <v>7269</v>
      </c>
      <c r="B7272" s="29">
        <v>38316</v>
      </c>
      <c r="C7272" s="25">
        <v>22</v>
      </c>
      <c r="D7272" s="12">
        <v>31.4</v>
      </c>
      <c r="E7272" s="25">
        <v>26.8</v>
      </c>
      <c r="F7272" s="35">
        <v>82</v>
      </c>
      <c r="G7272" s="39">
        <v>1.4</v>
      </c>
      <c r="H7272" s="13">
        <v>7.9</v>
      </c>
      <c r="I7272" s="25"/>
      <c r="J7272" s="12">
        <v>225</v>
      </c>
      <c r="K7272" s="12">
        <v>0</v>
      </c>
      <c r="L7272" s="25" t="s">
        <v>13</v>
      </c>
      <c r="M7272" s="10">
        <f t="shared" si="1065"/>
        <v>41</v>
      </c>
      <c r="N7272" s="15" t="str">
        <f t="shared" si="1066"/>
        <v>JEJAK</v>
      </c>
      <c r="O7272" s="24" cm="1">
        <f t="array" ref="O7272">NORMALIZE(G7272,$G$7232:$G$7294)</f>
        <v>1.4432989690721649E-2</v>
      </c>
      <c r="P7272" s="4"/>
    </row>
    <row r="7273" spans="1:16" ht="15" customHeight="1" x14ac:dyDescent="0.25">
      <c r="A7273" s="11">
        <f t="shared" si="1067"/>
        <v>7270</v>
      </c>
      <c r="B7273" s="29">
        <v>38317</v>
      </c>
      <c r="C7273" s="25">
        <v>23</v>
      </c>
      <c r="D7273" s="12">
        <v>32</v>
      </c>
      <c r="E7273" s="25">
        <v>26.6</v>
      </c>
      <c r="F7273" s="35">
        <v>87</v>
      </c>
      <c r="G7273" s="39">
        <v>0.1</v>
      </c>
      <c r="H7273" s="13">
        <v>4.7</v>
      </c>
      <c r="I7273" s="25"/>
      <c r="J7273" s="12">
        <v>225</v>
      </c>
      <c r="K7273" s="12">
        <v>2</v>
      </c>
      <c r="L7273" s="25" t="s">
        <v>13</v>
      </c>
      <c r="M7273" s="10">
        <f t="shared" si="1065"/>
        <v>42</v>
      </c>
      <c r="N7273" s="15" t="str">
        <f t="shared" si="1066"/>
        <v>JEJAK</v>
      </c>
      <c r="O7273" s="24" cm="1">
        <f t="array" ref="O7273">NORMALIZE(G7273,$G$7232:$G$7294)</f>
        <v>1.0309278350515464E-3</v>
      </c>
      <c r="P7273" s="4"/>
    </row>
    <row r="7274" spans="1:16" ht="15" customHeight="1" x14ac:dyDescent="0.25">
      <c r="A7274" s="11">
        <f t="shared" si="1067"/>
        <v>7271</v>
      </c>
      <c r="B7274" s="29">
        <v>38318</v>
      </c>
      <c r="C7274" s="25">
        <v>23</v>
      </c>
      <c r="D7274" s="12">
        <v>32.200000000000003</v>
      </c>
      <c r="E7274" s="25">
        <v>27.1</v>
      </c>
      <c r="F7274" s="35">
        <v>90</v>
      </c>
      <c r="G7274" s="39">
        <v>4.5999999999999996</v>
      </c>
      <c r="H7274" s="13">
        <v>4.9000000000000004</v>
      </c>
      <c r="I7274" s="25"/>
      <c r="J7274" s="12">
        <v>225</v>
      </c>
      <c r="K7274" s="12">
        <v>1</v>
      </c>
      <c r="L7274" s="25" t="s">
        <v>13</v>
      </c>
      <c r="M7274" s="10">
        <f t="shared" si="1065"/>
        <v>43</v>
      </c>
      <c r="N7274" s="15" t="str">
        <f t="shared" si="1066"/>
        <v>JEJAK</v>
      </c>
      <c r="O7274" s="24" cm="1">
        <f t="array" ref="O7274">NORMALIZE(G7274,$G$7232:$G$7294)</f>
        <v>4.7422680412371132E-2</v>
      </c>
      <c r="P7274" s="4"/>
    </row>
    <row r="7275" spans="1:16" ht="15" customHeight="1" x14ac:dyDescent="0.25">
      <c r="A7275" s="11">
        <f t="shared" si="1067"/>
        <v>7272</v>
      </c>
      <c r="B7275" s="29">
        <v>38319</v>
      </c>
      <c r="C7275" s="25">
        <v>23</v>
      </c>
      <c r="D7275" s="12">
        <v>31</v>
      </c>
      <c r="E7275" s="25">
        <v>25.6</v>
      </c>
      <c r="F7275" s="35">
        <v>89</v>
      </c>
      <c r="G7275" s="39">
        <v>51.6</v>
      </c>
      <c r="H7275" s="13">
        <v>0.7</v>
      </c>
      <c r="I7275" s="25"/>
      <c r="J7275" s="12">
        <v>225</v>
      </c>
      <c r="K7275" s="12">
        <v>1</v>
      </c>
      <c r="L7275" s="25" t="s">
        <v>13</v>
      </c>
      <c r="M7275" s="10">
        <f t="shared" si="1065"/>
        <v>44</v>
      </c>
      <c r="N7275" s="15" t="str">
        <f t="shared" si="1066"/>
        <v>JEJAK</v>
      </c>
      <c r="O7275" s="24" cm="1">
        <f t="array" ref="O7275">NORMALIZE(G7275,$G$7232:$G$7294)</f>
        <v>0.53195876288659794</v>
      </c>
      <c r="P7275" s="4"/>
    </row>
    <row r="7276" spans="1:16" ht="15" customHeight="1" x14ac:dyDescent="0.25">
      <c r="A7276" s="11">
        <f t="shared" si="1067"/>
        <v>7273</v>
      </c>
      <c r="B7276" s="29">
        <v>38320</v>
      </c>
      <c r="C7276" s="25">
        <v>23</v>
      </c>
      <c r="D7276" s="12">
        <v>31.4</v>
      </c>
      <c r="E7276" s="25">
        <v>26.9</v>
      </c>
      <c r="F7276" s="35">
        <v>89</v>
      </c>
      <c r="G7276" s="39">
        <v>5</v>
      </c>
      <c r="H7276" s="13">
        <v>5.0999999999999996</v>
      </c>
      <c r="I7276" s="25"/>
      <c r="J7276" s="12">
        <v>90</v>
      </c>
      <c r="K7276" s="12">
        <v>1</v>
      </c>
      <c r="L7276" s="25" t="s">
        <v>12</v>
      </c>
      <c r="M7276" s="10">
        <f t="shared" si="1065"/>
        <v>45</v>
      </c>
      <c r="N7276" s="15" t="str">
        <f t="shared" si="1066"/>
        <v>JEJAK</v>
      </c>
      <c r="O7276" s="24" cm="1">
        <f t="array" ref="O7276">NORMALIZE(G7276,$G$7232:$G$7294)</f>
        <v>5.1546391752577317E-2</v>
      </c>
      <c r="P7276" s="4"/>
    </row>
    <row r="7277" spans="1:16" ht="15" customHeight="1" x14ac:dyDescent="0.25">
      <c r="A7277" s="11">
        <f t="shared" si="1067"/>
        <v>7274</v>
      </c>
      <c r="B7277" s="29">
        <v>38321</v>
      </c>
      <c r="C7277" s="25">
        <v>22</v>
      </c>
      <c r="D7277" s="12">
        <v>30.6</v>
      </c>
      <c r="E7277" s="25">
        <v>25.9</v>
      </c>
      <c r="F7277" s="35">
        <v>89</v>
      </c>
      <c r="G7277" s="39">
        <v>0.2</v>
      </c>
      <c r="H7277" s="13">
        <v>5.7</v>
      </c>
      <c r="I7277" s="25"/>
      <c r="J7277" s="12">
        <v>225</v>
      </c>
      <c r="K7277" s="12">
        <v>1</v>
      </c>
      <c r="L7277" s="25" t="s">
        <v>14</v>
      </c>
      <c r="M7277" s="10">
        <f t="shared" si="1065"/>
        <v>46</v>
      </c>
      <c r="N7277" s="15" t="str">
        <f t="shared" si="1066"/>
        <v>JEJAK</v>
      </c>
      <c r="O7277" s="24" cm="1">
        <f t="array" ref="O7277">NORMALIZE(G7277,$G$7232:$G$7294)</f>
        <v>2.0618556701030928E-3</v>
      </c>
      <c r="P7277" s="4"/>
    </row>
    <row r="7278" spans="1:16" ht="15" customHeight="1" x14ac:dyDescent="0.25">
      <c r="A7278" s="11">
        <f t="shared" si="1067"/>
        <v>7275</v>
      </c>
      <c r="B7278" s="29">
        <v>38322</v>
      </c>
      <c r="C7278" s="25">
        <v>23</v>
      </c>
      <c r="D7278" s="12">
        <v>30.4</v>
      </c>
      <c r="E7278" s="25">
        <v>25.6</v>
      </c>
      <c r="F7278" s="35">
        <v>91</v>
      </c>
      <c r="G7278" s="39">
        <v>9.1</v>
      </c>
      <c r="H7278" s="13">
        <v>4</v>
      </c>
      <c r="I7278" s="25"/>
      <c r="J7278" s="12">
        <v>225</v>
      </c>
      <c r="K7278" s="12">
        <v>1</v>
      </c>
      <c r="L7278" s="25" t="s">
        <v>13</v>
      </c>
      <c r="M7278" s="10">
        <f t="shared" si="1065"/>
        <v>47</v>
      </c>
      <c r="N7278" s="15" t="str">
        <f t="shared" si="1066"/>
        <v>JEJAK</v>
      </c>
      <c r="O7278" s="24" cm="1">
        <f t="array" ref="O7278">NORMALIZE(G7278,$G$7232:$G$7294)</f>
        <v>9.3814432989690721E-2</v>
      </c>
      <c r="P7278" s="4"/>
    </row>
    <row r="7279" spans="1:16" ht="15" customHeight="1" x14ac:dyDescent="0.25">
      <c r="A7279" s="11">
        <f t="shared" si="1067"/>
        <v>7276</v>
      </c>
      <c r="B7279" s="29">
        <v>38323</v>
      </c>
      <c r="C7279" s="25">
        <v>23</v>
      </c>
      <c r="D7279" s="12">
        <v>29.5</v>
      </c>
      <c r="E7279" s="25">
        <v>25.1</v>
      </c>
      <c r="F7279" s="35">
        <v>91</v>
      </c>
      <c r="G7279" s="39">
        <v>77</v>
      </c>
      <c r="H7279" s="13">
        <v>1.4</v>
      </c>
      <c r="I7279" s="25"/>
      <c r="J7279" s="12">
        <v>180</v>
      </c>
      <c r="K7279" s="12">
        <v>0</v>
      </c>
      <c r="L7279" s="25" t="s">
        <v>14</v>
      </c>
      <c r="M7279" s="10">
        <f t="shared" si="1065"/>
        <v>48</v>
      </c>
      <c r="N7279" s="15" t="str">
        <f t="shared" si="1066"/>
        <v>JEJAK</v>
      </c>
      <c r="O7279" s="24" cm="1">
        <f t="array" ref="O7279">NORMALIZE(G7279,$G$7232:$G$7294)</f>
        <v>0.79381443298969068</v>
      </c>
      <c r="P7279" s="4"/>
    </row>
    <row r="7280" spans="1:16" ht="15" customHeight="1" x14ac:dyDescent="0.25">
      <c r="A7280" s="11">
        <f t="shared" si="1067"/>
        <v>7277</v>
      </c>
      <c r="B7280" s="29">
        <v>38324</v>
      </c>
      <c r="C7280" s="25">
        <v>22</v>
      </c>
      <c r="D7280" s="12">
        <v>30.8</v>
      </c>
      <c r="E7280" s="25">
        <v>25.9</v>
      </c>
      <c r="F7280" s="35">
        <v>86</v>
      </c>
      <c r="G7280" s="39">
        <v>1.6</v>
      </c>
      <c r="H7280" s="13">
        <v>1.2</v>
      </c>
      <c r="I7280" s="25"/>
      <c r="J7280" s="12">
        <v>225</v>
      </c>
      <c r="K7280" s="12">
        <v>1</v>
      </c>
      <c r="L7280" s="25" t="s">
        <v>13</v>
      </c>
      <c r="M7280" s="10">
        <f t="shared" si="1065"/>
        <v>49</v>
      </c>
      <c r="N7280" s="15" t="str">
        <f t="shared" si="1066"/>
        <v>JEJAK</v>
      </c>
      <c r="O7280" s="24" cm="1">
        <f t="array" ref="O7280">NORMALIZE(G7280,$G$7232:$G$7294)</f>
        <v>1.6494845360824743E-2</v>
      </c>
      <c r="P7280" s="4"/>
    </row>
    <row r="7281" spans="1:16" ht="15" customHeight="1" x14ac:dyDescent="0.25">
      <c r="A7281" s="11">
        <f t="shared" si="1067"/>
        <v>7278</v>
      </c>
      <c r="B7281" s="29">
        <v>38325</v>
      </c>
      <c r="C7281" s="25">
        <v>24</v>
      </c>
      <c r="D7281" s="12">
        <v>28.5</v>
      </c>
      <c r="E7281" s="25">
        <v>26.3</v>
      </c>
      <c r="F7281" s="35">
        <v>86</v>
      </c>
      <c r="G7281" s="39">
        <v>12.4</v>
      </c>
      <c r="H7281" s="13">
        <v>4.7</v>
      </c>
      <c r="I7281" s="25"/>
      <c r="J7281" s="12">
        <v>225</v>
      </c>
      <c r="K7281" s="12">
        <v>1</v>
      </c>
      <c r="L7281" s="25" t="s">
        <v>13</v>
      </c>
      <c r="M7281" s="10">
        <f t="shared" si="1065"/>
        <v>50</v>
      </c>
      <c r="N7281" s="15" t="str">
        <f t="shared" si="1066"/>
        <v>JEJAK</v>
      </c>
      <c r="O7281" s="24" cm="1">
        <f t="array" ref="O7281">NORMALIZE(G7281,$G$7232:$G$7294)</f>
        <v>0.12783505154639174</v>
      </c>
      <c r="P7281" s="4"/>
    </row>
    <row r="7282" spans="1:16" ht="15" customHeight="1" x14ac:dyDescent="0.25">
      <c r="A7282" s="11">
        <f t="shared" si="1067"/>
        <v>7279</v>
      </c>
      <c r="B7282" s="29">
        <v>38326</v>
      </c>
      <c r="C7282" s="25">
        <v>22</v>
      </c>
      <c r="D7282" s="12">
        <v>29.2</v>
      </c>
      <c r="E7282" s="25">
        <v>25.1</v>
      </c>
      <c r="F7282" s="35">
        <v>92</v>
      </c>
      <c r="G7282" s="25">
        <v>0</v>
      </c>
      <c r="H7282" s="13">
        <v>2.2000000000000002</v>
      </c>
      <c r="I7282" s="25"/>
      <c r="J7282" s="12">
        <v>135</v>
      </c>
      <c r="K7282" s="12">
        <v>1</v>
      </c>
      <c r="L7282" s="25" t="s">
        <v>13</v>
      </c>
      <c r="M7282" s="10">
        <f t="shared" si="1065"/>
        <v>51</v>
      </c>
      <c r="N7282" s="15" t="str">
        <f t="shared" si="1066"/>
        <v>JEJAK</v>
      </c>
      <c r="O7282" s="24" cm="1">
        <f t="array" ref="O7282">NORMALIZE(G7282,$G$7232:$G$7294)</f>
        <v>0</v>
      </c>
      <c r="P7282" s="4"/>
    </row>
    <row r="7283" spans="1:16" ht="15" customHeight="1" x14ac:dyDescent="0.25">
      <c r="A7283" s="11">
        <f t="shared" si="1067"/>
        <v>7280</v>
      </c>
      <c r="B7283" s="29">
        <v>38327</v>
      </c>
      <c r="C7283" s="25">
        <v>22</v>
      </c>
      <c r="D7283" s="12">
        <v>31</v>
      </c>
      <c r="E7283" s="25">
        <v>25.6</v>
      </c>
      <c r="F7283" s="35">
        <v>90</v>
      </c>
      <c r="G7283" s="25">
        <v>46.1</v>
      </c>
      <c r="H7283" s="13">
        <v>3.5</v>
      </c>
      <c r="I7283" s="25"/>
      <c r="J7283" s="12">
        <v>45</v>
      </c>
      <c r="K7283" s="12">
        <v>0</v>
      </c>
      <c r="L7283" s="25" t="s">
        <v>12</v>
      </c>
      <c r="M7283" s="10">
        <f t="shared" si="1065"/>
        <v>52</v>
      </c>
      <c r="N7283" s="15" t="str">
        <f t="shared" si="1066"/>
        <v>JEJAK</v>
      </c>
      <c r="O7283" s="24" cm="1">
        <f t="array" ref="O7283">NORMALIZE(G7283,$G$7232:$G$7294)</f>
        <v>0.47525773195876292</v>
      </c>
      <c r="P7283" s="4"/>
    </row>
    <row r="7284" spans="1:16" ht="15" customHeight="1" x14ac:dyDescent="0.25">
      <c r="A7284" s="11">
        <f t="shared" si="1067"/>
        <v>7281</v>
      </c>
      <c r="B7284" s="29">
        <v>38328</v>
      </c>
      <c r="C7284" s="25">
        <v>22</v>
      </c>
      <c r="D7284" s="12">
        <v>30.8</v>
      </c>
      <c r="E7284" s="25">
        <v>26.4</v>
      </c>
      <c r="F7284" s="35">
        <v>86</v>
      </c>
      <c r="G7284" s="25">
        <v>2</v>
      </c>
      <c r="H7284" s="13">
        <v>2.1</v>
      </c>
      <c r="I7284" s="25"/>
      <c r="J7284" s="12">
        <v>180</v>
      </c>
      <c r="K7284" s="12">
        <v>1</v>
      </c>
      <c r="L7284" s="25" t="s">
        <v>12</v>
      </c>
      <c r="M7284" s="10">
        <f t="shared" si="1065"/>
        <v>53</v>
      </c>
      <c r="N7284" s="15" t="str">
        <f t="shared" si="1066"/>
        <v>JEJAK</v>
      </c>
      <c r="O7284" s="24" cm="1">
        <f t="array" ref="O7284">NORMALIZE(G7284,$G$7232:$G$7294)</f>
        <v>2.0618556701030927E-2</v>
      </c>
      <c r="P7284" s="4"/>
    </row>
    <row r="7285" spans="1:16" ht="15" customHeight="1" x14ac:dyDescent="0.25">
      <c r="A7285" s="11">
        <f t="shared" si="1067"/>
        <v>7282</v>
      </c>
      <c r="B7285" s="29">
        <v>38329</v>
      </c>
      <c r="C7285" s="25">
        <v>23</v>
      </c>
      <c r="D7285" s="12">
        <v>31.6</v>
      </c>
      <c r="E7285" s="25">
        <v>25.5</v>
      </c>
      <c r="F7285" s="35">
        <v>88</v>
      </c>
      <c r="G7285" s="25">
        <v>0</v>
      </c>
      <c r="H7285" s="13">
        <v>5</v>
      </c>
      <c r="I7285" s="25"/>
      <c r="J7285" s="12">
        <v>180</v>
      </c>
      <c r="K7285" s="12">
        <v>1</v>
      </c>
      <c r="L7285" s="25" t="s">
        <v>13</v>
      </c>
      <c r="M7285" s="10">
        <f t="shared" si="1065"/>
        <v>54</v>
      </c>
      <c r="N7285" s="15" t="str">
        <f t="shared" si="1066"/>
        <v>JEJAK</v>
      </c>
      <c r="O7285" s="24" cm="1">
        <f t="array" ref="O7285">NORMALIZE(G7285,$G$7232:$G$7294)</f>
        <v>0</v>
      </c>
      <c r="P7285" s="4"/>
    </row>
    <row r="7286" spans="1:16" ht="15" customHeight="1" x14ac:dyDescent="0.25">
      <c r="A7286" s="11">
        <f t="shared" si="1067"/>
        <v>7283</v>
      </c>
      <c r="B7286" s="29">
        <v>38330</v>
      </c>
      <c r="C7286" s="25">
        <v>23</v>
      </c>
      <c r="D7286" s="12">
        <v>31.6</v>
      </c>
      <c r="E7286" s="25">
        <v>25.2</v>
      </c>
      <c r="F7286" s="35">
        <v>88</v>
      </c>
      <c r="G7286" s="25">
        <v>14.5</v>
      </c>
      <c r="H7286" s="13">
        <v>4.8</v>
      </c>
      <c r="I7286" s="25"/>
      <c r="J7286" s="12">
        <v>90</v>
      </c>
      <c r="K7286" s="12">
        <v>1</v>
      </c>
      <c r="L7286" s="25" t="s">
        <v>13</v>
      </c>
      <c r="M7286" s="10">
        <f t="shared" si="1065"/>
        <v>55</v>
      </c>
      <c r="N7286" s="15" t="str">
        <f t="shared" si="1066"/>
        <v>JEJAK</v>
      </c>
      <c r="O7286" s="24" cm="1">
        <f t="array" ref="O7286">NORMALIZE(G7286,$G$7232:$G$7294)</f>
        <v>0.14948453608247422</v>
      </c>
      <c r="P7286" s="4"/>
    </row>
    <row r="7287" spans="1:16" ht="15" customHeight="1" x14ac:dyDescent="0.25">
      <c r="A7287" s="11">
        <f t="shared" si="1067"/>
        <v>7284</v>
      </c>
      <c r="B7287" s="29">
        <v>38331</v>
      </c>
      <c r="C7287" s="25">
        <v>22</v>
      </c>
      <c r="D7287" s="12">
        <v>31</v>
      </c>
      <c r="E7287" s="25">
        <v>25.1</v>
      </c>
      <c r="F7287" s="35">
        <v>86</v>
      </c>
      <c r="G7287" s="25">
        <v>0.7</v>
      </c>
      <c r="H7287" s="13">
        <v>5.2</v>
      </c>
      <c r="I7287" s="25"/>
      <c r="J7287" s="12">
        <v>225</v>
      </c>
      <c r="K7287" s="12">
        <v>0</v>
      </c>
      <c r="L7287" s="25" t="s">
        <v>13</v>
      </c>
      <c r="M7287" s="10">
        <f t="shared" si="1065"/>
        <v>56</v>
      </c>
      <c r="N7287" s="15" t="str">
        <f t="shared" si="1066"/>
        <v>JEJAK</v>
      </c>
      <c r="O7287" s="24" cm="1">
        <f t="array" ref="O7287">NORMALIZE(G7287,$G$7232:$G$7294)</f>
        <v>7.2164948453608243E-3</v>
      </c>
      <c r="P7287" s="4"/>
    </row>
    <row r="7288" spans="1:16" ht="15" customHeight="1" x14ac:dyDescent="0.25">
      <c r="A7288" s="11">
        <f t="shared" si="1067"/>
        <v>7285</v>
      </c>
      <c r="B7288" s="29">
        <v>38332</v>
      </c>
      <c r="C7288" s="25">
        <v>22</v>
      </c>
      <c r="D7288" s="12">
        <v>31.8</v>
      </c>
      <c r="E7288" s="25">
        <v>26.4</v>
      </c>
      <c r="F7288" s="35">
        <v>88</v>
      </c>
      <c r="G7288" s="25">
        <v>0.8</v>
      </c>
      <c r="H7288" s="13">
        <v>6</v>
      </c>
      <c r="I7288" s="25"/>
      <c r="J7288" s="12">
        <v>225</v>
      </c>
      <c r="K7288" s="12">
        <v>1</v>
      </c>
      <c r="L7288" s="25" t="s">
        <v>13</v>
      </c>
      <c r="M7288" s="10">
        <f t="shared" si="1065"/>
        <v>57</v>
      </c>
      <c r="N7288" s="15" t="str">
        <f t="shared" si="1066"/>
        <v>JEJAK</v>
      </c>
      <c r="O7288" s="24" cm="1">
        <f t="array" ref="O7288">NORMALIZE(G7288,$G$7232:$G$7294)</f>
        <v>8.2474226804123713E-3</v>
      </c>
      <c r="P7288" s="4"/>
    </row>
    <row r="7289" spans="1:16" ht="15" customHeight="1" x14ac:dyDescent="0.25">
      <c r="A7289" s="11">
        <f t="shared" si="1067"/>
        <v>7286</v>
      </c>
      <c r="B7289" s="29">
        <v>38333</v>
      </c>
      <c r="C7289" s="25">
        <v>23</v>
      </c>
      <c r="D7289" s="12">
        <v>31.2</v>
      </c>
      <c r="E7289" s="25">
        <v>26.7</v>
      </c>
      <c r="F7289" s="35">
        <v>84</v>
      </c>
      <c r="G7289" s="25">
        <v>0</v>
      </c>
      <c r="H7289" s="13">
        <v>1.3</v>
      </c>
      <c r="I7289" s="25"/>
      <c r="J7289" s="12">
        <v>225</v>
      </c>
      <c r="K7289" s="12">
        <v>0</v>
      </c>
      <c r="L7289" s="25" t="s">
        <v>13</v>
      </c>
      <c r="M7289" s="10">
        <f t="shared" si="1065"/>
        <v>58</v>
      </c>
      <c r="N7289" s="15" t="str">
        <f t="shared" si="1066"/>
        <v>JEJAK</v>
      </c>
      <c r="O7289" s="24" cm="1">
        <f t="array" ref="O7289">NORMALIZE(G7289,$G$7232:$G$7294)</f>
        <v>0</v>
      </c>
      <c r="P7289" s="4"/>
    </row>
    <row r="7290" spans="1:16" ht="15" customHeight="1" x14ac:dyDescent="0.25">
      <c r="A7290" s="11">
        <f t="shared" si="1067"/>
        <v>7287</v>
      </c>
      <c r="B7290" s="29">
        <v>38334</v>
      </c>
      <c r="C7290" s="25">
        <v>23</v>
      </c>
      <c r="D7290" s="12">
        <v>31.6</v>
      </c>
      <c r="E7290" s="25">
        <v>25.6</v>
      </c>
      <c r="F7290" s="35">
        <v>88</v>
      </c>
      <c r="G7290" s="25">
        <v>1.7</v>
      </c>
      <c r="H7290" s="13">
        <v>2.8</v>
      </c>
      <c r="I7290" s="25"/>
      <c r="J7290" s="12">
        <v>225</v>
      </c>
      <c r="K7290" s="12">
        <v>2</v>
      </c>
      <c r="L7290" s="25" t="s">
        <v>13</v>
      </c>
      <c r="M7290" s="10">
        <f t="shared" si="1065"/>
        <v>59</v>
      </c>
      <c r="N7290" s="15" t="str">
        <f t="shared" si="1066"/>
        <v>JEJAK</v>
      </c>
      <c r="O7290" s="24" cm="1">
        <f t="array" ref="O7290">NORMALIZE(G7290,$G$7232:$G$7294)</f>
        <v>1.7525773195876289E-2</v>
      </c>
      <c r="P7290" s="4"/>
    </row>
    <row r="7291" spans="1:16" ht="15" customHeight="1" x14ac:dyDescent="0.25">
      <c r="A7291" s="11">
        <f t="shared" si="1067"/>
        <v>7288</v>
      </c>
      <c r="B7291" s="29">
        <v>38335</v>
      </c>
      <c r="C7291" s="25">
        <v>24</v>
      </c>
      <c r="D7291" s="12">
        <v>29.6</v>
      </c>
      <c r="E7291" s="25">
        <v>25.1</v>
      </c>
      <c r="F7291" s="35">
        <v>92</v>
      </c>
      <c r="G7291" s="25">
        <v>1.2</v>
      </c>
      <c r="H7291" s="13">
        <v>0.5</v>
      </c>
      <c r="I7291" s="25"/>
      <c r="J7291" s="12">
        <v>225</v>
      </c>
      <c r="K7291" s="12">
        <v>1</v>
      </c>
      <c r="L7291" s="25" t="s">
        <v>13</v>
      </c>
      <c r="M7291" s="10">
        <f t="shared" si="1065"/>
        <v>60</v>
      </c>
      <c r="N7291" s="15" t="str">
        <f t="shared" si="1066"/>
        <v>JEJAK</v>
      </c>
      <c r="O7291" s="24" cm="1">
        <f t="array" ref="O7291">NORMALIZE(G7291,$G$7232:$G$7294)</f>
        <v>1.2371134020618556E-2</v>
      </c>
      <c r="P7291" s="4"/>
    </row>
    <row r="7292" spans="1:16" ht="15" customHeight="1" x14ac:dyDescent="0.25">
      <c r="A7292" s="11">
        <f t="shared" si="1067"/>
        <v>7289</v>
      </c>
      <c r="B7292" s="29">
        <v>38336</v>
      </c>
      <c r="C7292" s="25">
        <v>22</v>
      </c>
      <c r="D7292" s="12">
        <v>32.299999999999997</v>
      </c>
      <c r="E7292" s="25">
        <v>26.4</v>
      </c>
      <c r="F7292" s="35">
        <v>82</v>
      </c>
      <c r="G7292" s="25">
        <v>4.5</v>
      </c>
      <c r="H7292" s="13">
        <v>5.3</v>
      </c>
      <c r="I7292" s="25"/>
      <c r="J7292" s="12">
        <v>90</v>
      </c>
      <c r="K7292" s="12">
        <v>1</v>
      </c>
      <c r="L7292" s="25" t="s">
        <v>13</v>
      </c>
      <c r="M7292" s="10"/>
      <c r="N7292" s="15"/>
      <c r="O7292" s="24"/>
      <c r="P7292" s="4"/>
    </row>
    <row r="7293" spans="1:16" ht="15" customHeight="1" x14ac:dyDescent="0.25">
      <c r="A7293" s="11">
        <f t="shared" si="1067"/>
        <v>7290</v>
      </c>
      <c r="B7293" s="29">
        <v>38337</v>
      </c>
      <c r="C7293" s="25">
        <v>22</v>
      </c>
      <c r="D7293" s="12">
        <v>32.799999999999997</v>
      </c>
      <c r="E7293" s="25">
        <v>25.7</v>
      </c>
      <c r="F7293" s="35">
        <v>84</v>
      </c>
      <c r="G7293" s="25">
        <v>5</v>
      </c>
      <c r="H7293" s="13">
        <v>6.8</v>
      </c>
      <c r="I7293" s="25"/>
      <c r="J7293" s="12">
        <v>180</v>
      </c>
      <c r="K7293" s="12">
        <v>1</v>
      </c>
      <c r="L7293" s="25" t="s">
        <v>15</v>
      </c>
      <c r="M7293" s="10"/>
      <c r="N7293" s="15"/>
      <c r="O7293" s="24"/>
      <c r="P7293" s="4"/>
    </row>
    <row r="7294" spans="1:16" ht="15" customHeight="1" x14ac:dyDescent="0.25">
      <c r="A7294" s="11">
        <f t="shared" si="1067"/>
        <v>7291</v>
      </c>
      <c r="B7294" s="29">
        <v>38338</v>
      </c>
      <c r="C7294" s="25">
        <v>23</v>
      </c>
      <c r="D7294" s="12">
        <v>33.6</v>
      </c>
      <c r="E7294" s="25">
        <v>25.6</v>
      </c>
      <c r="F7294" s="35">
        <v>80</v>
      </c>
      <c r="G7294" s="25">
        <v>0</v>
      </c>
      <c r="H7294" s="13">
        <v>7.8</v>
      </c>
      <c r="I7294" s="25"/>
      <c r="J7294" s="12">
        <v>225</v>
      </c>
      <c r="K7294" s="12">
        <v>1</v>
      </c>
      <c r="L7294" s="25" t="s">
        <v>11</v>
      </c>
      <c r="M7294" s="10"/>
      <c r="N7294" s="15"/>
      <c r="O7294" s="24"/>
      <c r="P7294" s="4"/>
    </row>
    <row r="7295" spans="1:16" ht="15" customHeight="1" x14ac:dyDescent="0.25">
      <c r="A7295" s="11">
        <f t="shared" si="1067"/>
        <v>7292</v>
      </c>
      <c r="B7295" s="29">
        <v>38339</v>
      </c>
      <c r="C7295" s="25">
        <v>21</v>
      </c>
      <c r="D7295" s="12">
        <v>30.1</v>
      </c>
      <c r="E7295" s="25">
        <v>26.2</v>
      </c>
      <c r="F7295" s="35">
        <v>90</v>
      </c>
      <c r="G7295" s="25">
        <v>32</v>
      </c>
      <c r="H7295" s="13">
        <v>1</v>
      </c>
      <c r="I7295" s="25"/>
      <c r="J7295" s="12">
        <v>90</v>
      </c>
      <c r="K7295" s="12">
        <v>0</v>
      </c>
      <c r="L7295" s="25" t="s">
        <v>13</v>
      </c>
      <c r="M7295" s="10"/>
      <c r="N7295" s="15"/>
      <c r="O7295" s="15"/>
      <c r="P7295" s="4"/>
    </row>
    <row r="7296" spans="1:16" ht="15" customHeight="1" x14ac:dyDescent="0.25">
      <c r="A7296" s="11">
        <f t="shared" si="1067"/>
        <v>7293</v>
      </c>
      <c r="B7296" s="29">
        <v>38340</v>
      </c>
      <c r="C7296" s="25">
        <v>23</v>
      </c>
      <c r="D7296" s="12">
        <v>31.6</v>
      </c>
      <c r="E7296" s="25">
        <v>25.4</v>
      </c>
      <c r="F7296" s="35">
        <v>87</v>
      </c>
      <c r="G7296" s="25">
        <v>4.5</v>
      </c>
      <c r="H7296" s="13">
        <v>3.4</v>
      </c>
      <c r="I7296" s="25"/>
      <c r="J7296" s="12">
        <v>180</v>
      </c>
      <c r="K7296" s="12">
        <v>1</v>
      </c>
      <c r="L7296" s="25" t="s">
        <v>13</v>
      </c>
      <c r="M7296" s="10"/>
      <c r="N7296" s="15"/>
      <c r="O7296" s="15"/>
      <c r="P7296" s="4"/>
    </row>
    <row r="7297" spans="1:16" ht="15" customHeight="1" x14ac:dyDescent="0.25">
      <c r="A7297" s="11">
        <f t="shared" si="1067"/>
        <v>7294</v>
      </c>
      <c r="B7297" s="29">
        <v>38341</v>
      </c>
      <c r="C7297" s="25">
        <v>23</v>
      </c>
      <c r="D7297" s="12">
        <v>26.7</v>
      </c>
      <c r="E7297" s="25">
        <v>25.2</v>
      </c>
      <c r="F7297" s="35">
        <v>93</v>
      </c>
      <c r="G7297" s="25">
        <v>25.5</v>
      </c>
      <c r="H7297" s="13">
        <v>0</v>
      </c>
      <c r="I7297" s="25"/>
      <c r="J7297" s="12">
        <v>270</v>
      </c>
      <c r="K7297" s="12">
        <v>1</v>
      </c>
      <c r="L7297" s="25" t="s">
        <v>13</v>
      </c>
      <c r="M7297" s="10"/>
      <c r="N7297" s="15"/>
      <c r="O7297" s="15"/>
      <c r="P7297" s="4"/>
    </row>
    <row r="7298" spans="1:16" ht="15" customHeight="1" x14ac:dyDescent="0.25">
      <c r="A7298" s="11">
        <f t="shared" si="1067"/>
        <v>7295</v>
      </c>
      <c r="B7298" s="29">
        <v>38342</v>
      </c>
      <c r="C7298" s="25">
        <v>21</v>
      </c>
      <c r="D7298" s="12">
        <v>31.2</v>
      </c>
      <c r="E7298" s="25">
        <v>26</v>
      </c>
      <c r="F7298" s="35">
        <v>85</v>
      </c>
      <c r="G7298" s="25">
        <v>0</v>
      </c>
      <c r="H7298" s="13">
        <v>5.8</v>
      </c>
      <c r="I7298" s="25"/>
      <c r="J7298" s="12">
        <v>225</v>
      </c>
      <c r="K7298" s="12">
        <v>1</v>
      </c>
      <c r="L7298" s="25" t="s">
        <v>13</v>
      </c>
      <c r="M7298" s="10"/>
      <c r="N7298" s="15"/>
      <c r="O7298" s="15"/>
      <c r="P7298" s="4"/>
    </row>
    <row r="7299" spans="1:16" ht="15" customHeight="1" x14ac:dyDescent="0.25">
      <c r="A7299" s="11">
        <f t="shared" si="1067"/>
        <v>7296</v>
      </c>
      <c r="B7299" s="29">
        <v>38343</v>
      </c>
      <c r="C7299" s="25">
        <v>23</v>
      </c>
      <c r="D7299" s="12">
        <v>31.2</v>
      </c>
      <c r="E7299" s="25">
        <v>26.3</v>
      </c>
      <c r="F7299" s="35">
        <v>84</v>
      </c>
      <c r="G7299" s="25">
        <v>0</v>
      </c>
      <c r="H7299" s="13">
        <v>2.8</v>
      </c>
      <c r="I7299" s="25"/>
      <c r="J7299" s="12">
        <v>225</v>
      </c>
      <c r="K7299" s="12">
        <v>0</v>
      </c>
      <c r="L7299" s="25" t="s">
        <v>13</v>
      </c>
      <c r="M7299" s="10"/>
      <c r="N7299" s="15"/>
      <c r="O7299" s="15"/>
      <c r="P7299" s="4"/>
    </row>
    <row r="7300" spans="1:16" ht="15" customHeight="1" x14ac:dyDescent="0.25">
      <c r="A7300" s="11">
        <f t="shared" si="1067"/>
        <v>7297</v>
      </c>
      <c r="B7300" s="29">
        <v>38344</v>
      </c>
      <c r="C7300" s="25">
        <v>23</v>
      </c>
      <c r="D7300" s="12">
        <v>31.2</v>
      </c>
      <c r="E7300" s="25">
        <v>25.6</v>
      </c>
      <c r="F7300" s="35">
        <v>78</v>
      </c>
      <c r="G7300" s="25">
        <v>16.5</v>
      </c>
      <c r="H7300" s="13">
        <v>4.4000000000000004</v>
      </c>
      <c r="I7300" s="25"/>
      <c r="J7300" s="12">
        <v>225</v>
      </c>
      <c r="K7300" s="12">
        <v>1</v>
      </c>
      <c r="L7300" s="25" t="s">
        <v>13</v>
      </c>
      <c r="M7300" s="10"/>
      <c r="N7300" s="15"/>
      <c r="O7300" s="15"/>
      <c r="P7300" s="4"/>
    </row>
    <row r="7301" spans="1:16" ht="15" customHeight="1" x14ac:dyDescent="0.25">
      <c r="A7301" s="11">
        <f t="shared" si="1067"/>
        <v>7298</v>
      </c>
      <c r="B7301" s="29">
        <v>38345</v>
      </c>
      <c r="C7301" s="25">
        <v>23</v>
      </c>
      <c r="D7301" s="12">
        <v>32</v>
      </c>
      <c r="E7301" s="25">
        <v>25.7</v>
      </c>
      <c r="F7301" s="35">
        <v>86</v>
      </c>
      <c r="G7301" s="25">
        <v>19.600000000000001</v>
      </c>
      <c r="H7301" s="13">
        <v>5.3</v>
      </c>
      <c r="I7301" s="25"/>
      <c r="J7301" s="12">
        <v>225</v>
      </c>
      <c r="K7301" s="12">
        <v>1</v>
      </c>
      <c r="L7301" s="25" t="s">
        <v>13</v>
      </c>
      <c r="M7301" s="10"/>
      <c r="N7301" s="15"/>
      <c r="O7301" s="15"/>
      <c r="P7301" s="4"/>
    </row>
    <row r="7302" spans="1:16" ht="15" customHeight="1" x14ac:dyDescent="0.25">
      <c r="A7302" s="11">
        <f t="shared" ref="A7302:A7365" si="1068">A7301+1</f>
        <v>7299</v>
      </c>
      <c r="B7302" s="29">
        <v>38346</v>
      </c>
      <c r="C7302" s="25">
        <v>23</v>
      </c>
      <c r="D7302" s="12">
        <v>31</v>
      </c>
      <c r="E7302" s="25">
        <v>25.4</v>
      </c>
      <c r="F7302" s="35">
        <v>90</v>
      </c>
      <c r="G7302" s="25">
        <v>0</v>
      </c>
      <c r="H7302" s="13">
        <v>3.4</v>
      </c>
      <c r="I7302" s="25"/>
      <c r="J7302" s="12">
        <v>225</v>
      </c>
      <c r="K7302" s="12">
        <v>0</v>
      </c>
      <c r="L7302" s="25" t="s">
        <v>13</v>
      </c>
      <c r="M7302" s="10"/>
      <c r="N7302" s="15"/>
      <c r="O7302" s="15"/>
      <c r="P7302" s="4"/>
    </row>
    <row r="7303" spans="1:16" ht="15" customHeight="1" x14ac:dyDescent="0.25">
      <c r="A7303" s="11">
        <f t="shared" si="1068"/>
        <v>7300</v>
      </c>
      <c r="B7303" s="29">
        <v>38347</v>
      </c>
      <c r="C7303" s="25">
        <v>23</v>
      </c>
      <c r="D7303" s="12">
        <v>31</v>
      </c>
      <c r="E7303" s="25">
        <v>24.8</v>
      </c>
      <c r="F7303" s="35">
        <v>92</v>
      </c>
      <c r="G7303" s="25">
        <v>2</v>
      </c>
      <c r="H7303" s="13">
        <v>1.6</v>
      </c>
      <c r="I7303" s="25"/>
      <c r="J7303" s="12">
        <v>270</v>
      </c>
      <c r="K7303" s="12">
        <v>0</v>
      </c>
      <c r="L7303" s="25" t="s">
        <v>13</v>
      </c>
      <c r="M7303" s="10"/>
      <c r="N7303" s="15"/>
      <c r="O7303" s="15"/>
      <c r="P7303" s="4"/>
    </row>
    <row r="7304" spans="1:16" ht="15" customHeight="1" x14ac:dyDescent="0.25">
      <c r="A7304" s="11">
        <f t="shared" si="1068"/>
        <v>7301</v>
      </c>
      <c r="B7304" s="29">
        <v>38348</v>
      </c>
      <c r="C7304" s="25">
        <v>22</v>
      </c>
      <c r="D7304" s="12">
        <v>31.7</v>
      </c>
      <c r="E7304" s="25">
        <v>25.2</v>
      </c>
      <c r="F7304" s="35">
        <v>88</v>
      </c>
      <c r="G7304" s="25">
        <v>34.5</v>
      </c>
      <c r="H7304" s="13">
        <v>4.5</v>
      </c>
      <c r="I7304" s="25"/>
      <c r="J7304" s="12">
        <v>90</v>
      </c>
      <c r="K7304" s="12">
        <v>1</v>
      </c>
      <c r="L7304" s="25" t="s">
        <v>12</v>
      </c>
      <c r="M7304" s="10"/>
      <c r="N7304" s="15"/>
      <c r="O7304" s="15"/>
      <c r="P7304" s="4"/>
    </row>
    <row r="7305" spans="1:16" ht="15" customHeight="1" x14ac:dyDescent="0.25">
      <c r="A7305" s="11">
        <f t="shared" si="1068"/>
        <v>7302</v>
      </c>
      <c r="B7305" s="29">
        <v>38349</v>
      </c>
      <c r="C7305" s="25">
        <v>22</v>
      </c>
      <c r="D7305" s="12">
        <v>30.8</v>
      </c>
      <c r="E7305" s="25">
        <v>24.9</v>
      </c>
      <c r="F7305" s="35">
        <v>87</v>
      </c>
      <c r="G7305" s="25">
        <v>19.399999999999999</v>
      </c>
      <c r="H7305" s="13">
        <v>3.5</v>
      </c>
      <c r="I7305" s="25"/>
      <c r="J7305" s="12">
        <v>225</v>
      </c>
      <c r="K7305" s="12">
        <v>0</v>
      </c>
      <c r="L7305" s="25" t="s">
        <v>12</v>
      </c>
      <c r="M7305" s="10"/>
      <c r="N7305" s="15"/>
      <c r="O7305" s="15"/>
      <c r="P7305" s="4"/>
    </row>
    <row r="7306" spans="1:16" ht="15" customHeight="1" x14ac:dyDescent="0.25">
      <c r="A7306" s="11">
        <f t="shared" si="1068"/>
        <v>7303</v>
      </c>
      <c r="B7306" s="29">
        <v>38350</v>
      </c>
      <c r="C7306" s="25">
        <v>22</v>
      </c>
      <c r="D7306" s="12">
        <v>30.4</v>
      </c>
      <c r="E7306" s="25">
        <v>23.8</v>
      </c>
      <c r="F7306" s="35">
        <v>95</v>
      </c>
      <c r="G7306" s="25">
        <v>3.4</v>
      </c>
      <c r="H7306" s="13">
        <v>3.6</v>
      </c>
      <c r="I7306" s="25"/>
      <c r="J7306" s="12">
        <v>225</v>
      </c>
      <c r="K7306" s="12">
        <v>0</v>
      </c>
      <c r="L7306" s="25" t="s">
        <v>13</v>
      </c>
      <c r="M7306" s="10"/>
      <c r="N7306" s="15"/>
      <c r="O7306" s="15"/>
      <c r="P7306" s="4"/>
    </row>
    <row r="7307" spans="1:16" ht="15" customHeight="1" x14ac:dyDescent="0.25">
      <c r="A7307" s="11">
        <f t="shared" si="1068"/>
        <v>7304</v>
      </c>
      <c r="B7307" s="29">
        <v>38351</v>
      </c>
      <c r="C7307" s="25">
        <v>23</v>
      </c>
      <c r="D7307" s="12">
        <v>27.8</v>
      </c>
      <c r="E7307" s="25">
        <v>24.8</v>
      </c>
      <c r="F7307" s="35">
        <v>89</v>
      </c>
      <c r="G7307" s="25">
        <v>46</v>
      </c>
      <c r="H7307" s="13">
        <v>0</v>
      </c>
      <c r="I7307" s="25"/>
      <c r="J7307" s="12">
        <v>225</v>
      </c>
      <c r="K7307" s="12">
        <v>1</v>
      </c>
      <c r="L7307" s="25" t="s">
        <v>13</v>
      </c>
      <c r="M7307" s="10"/>
      <c r="N7307" s="15"/>
      <c r="O7307" s="15"/>
      <c r="P7307" s="4"/>
    </row>
    <row r="7308" spans="1:16" ht="15" customHeight="1" x14ac:dyDescent="0.25">
      <c r="A7308" s="11">
        <f t="shared" si="1068"/>
        <v>7305</v>
      </c>
      <c r="B7308" s="29">
        <v>38352</v>
      </c>
      <c r="C7308" s="25">
        <v>24</v>
      </c>
      <c r="D7308" s="12">
        <v>27.2</v>
      </c>
      <c r="E7308" s="25">
        <v>25.2</v>
      </c>
      <c r="F7308" s="35">
        <v>73</v>
      </c>
      <c r="G7308" s="25">
        <v>0</v>
      </c>
      <c r="H7308" s="13">
        <v>0.1</v>
      </c>
      <c r="I7308" s="25"/>
      <c r="J7308" s="12">
        <v>90</v>
      </c>
      <c r="K7308" s="12">
        <v>2</v>
      </c>
      <c r="L7308" s="25" t="s">
        <v>12</v>
      </c>
      <c r="M7308" s="10"/>
      <c r="N7308" s="15"/>
      <c r="O7308" s="15"/>
      <c r="P7308" s="4"/>
    </row>
    <row r="7309" spans="1:16" ht="15" customHeight="1" x14ac:dyDescent="0.25">
      <c r="A7309" s="11">
        <f t="shared" si="1068"/>
        <v>7306</v>
      </c>
      <c r="B7309" s="29">
        <v>38353</v>
      </c>
      <c r="C7309" s="25">
        <v>25</v>
      </c>
      <c r="D7309" s="12">
        <v>29.6</v>
      </c>
      <c r="E7309" s="25">
        <v>25.5</v>
      </c>
      <c r="F7309" s="35">
        <v>88</v>
      </c>
      <c r="G7309" s="25">
        <v>0</v>
      </c>
      <c r="H7309" s="13">
        <v>1.3</v>
      </c>
      <c r="I7309" s="25"/>
      <c r="J7309" s="12">
        <v>90</v>
      </c>
      <c r="K7309" s="12">
        <v>2</v>
      </c>
      <c r="L7309" s="25" t="s">
        <v>12</v>
      </c>
      <c r="M7309" s="10"/>
      <c r="N7309" s="15"/>
      <c r="O7309" s="15"/>
      <c r="P7309" s="4"/>
    </row>
    <row r="7310" spans="1:16" ht="15" customHeight="1" x14ac:dyDescent="0.25">
      <c r="A7310" s="11">
        <f t="shared" si="1068"/>
        <v>7307</v>
      </c>
      <c r="B7310" s="29">
        <v>38354</v>
      </c>
      <c r="C7310" s="25">
        <v>23</v>
      </c>
      <c r="D7310" s="12">
        <v>29</v>
      </c>
      <c r="E7310" s="25">
        <v>25.3</v>
      </c>
      <c r="F7310" s="35">
        <v>90</v>
      </c>
      <c r="G7310" s="25">
        <v>12</v>
      </c>
      <c r="H7310" s="13">
        <v>1.1000000000000001</v>
      </c>
      <c r="I7310" s="25"/>
      <c r="J7310" s="12">
        <v>135</v>
      </c>
      <c r="K7310" s="12">
        <v>1</v>
      </c>
      <c r="L7310" s="25" t="s">
        <v>12</v>
      </c>
      <c r="M7310" s="10"/>
      <c r="N7310" s="15"/>
      <c r="O7310" s="15"/>
      <c r="P7310" s="4"/>
    </row>
    <row r="7311" spans="1:16" ht="15" customHeight="1" x14ac:dyDescent="0.25">
      <c r="A7311" s="11">
        <f t="shared" si="1068"/>
        <v>7308</v>
      </c>
      <c r="B7311" s="29">
        <v>38355</v>
      </c>
      <c r="C7311" s="25">
        <v>22</v>
      </c>
      <c r="D7311" s="12">
        <v>30.8</v>
      </c>
      <c r="E7311" s="25">
        <v>24.9</v>
      </c>
      <c r="F7311" s="35">
        <v>81</v>
      </c>
      <c r="G7311" s="25">
        <v>7.7</v>
      </c>
      <c r="H7311" s="13">
        <v>6.1</v>
      </c>
      <c r="I7311" s="25"/>
      <c r="J7311" s="12">
        <v>225</v>
      </c>
      <c r="K7311" s="12">
        <v>0</v>
      </c>
      <c r="L7311" s="25" t="s">
        <v>13</v>
      </c>
      <c r="M7311" s="10"/>
      <c r="N7311" s="15"/>
      <c r="O7311" s="15"/>
      <c r="P7311" s="4"/>
    </row>
    <row r="7312" spans="1:16" ht="15" customHeight="1" x14ac:dyDescent="0.25">
      <c r="A7312" s="11">
        <f t="shared" si="1068"/>
        <v>7309</v>
      </c>
      <c r="B7312" s="29">
        <v>38356</v>
      </c>
      <c r="C7312" s="25">
        <v>24</v>
      </c>
      <c r="D7312" s="12">
        <v>31</v>
      </c>
      <c r="E7312" s="25">
        <v>25.9</v>
      </c>
      <c r="F7312" s="35">
        <v>86</v>
      </c>
      <c r="G7312" s="25">
        <v>0</v>
      </c>
      <c r="H7312" s="13">
        <v>4</v>
      </c>
      <c r="I7312" s="25"/>
      <c r="J7312" s="12">
        <v>90</v>
      </c>
      <c r="K7312" s="12">
        <v>2</v>
      </c>
      <c r="L7312" s="25" t="s">
        <v>12</v>
      </c>
      <c r="M7312" s="10"/>
      <c r="N7312" s="15"/>
      <c r="O7312" s="15"/>
      <c r="P7312" s="4"/>
    </row>
    <row r="7313" spans="1:16" ht="15" customHeight="1" x14ac:dyDescent="0.25">
      <c r="A7313" s="11">
        <f t="shared" si="1068"/>
        <v>7310</v>
      </c>
      <c r="B7313" s="29">
        <v>38357</v>
      </c>
      <c r="C7313" s="25">
        <v>23</v>
      </c>
      <c r="D7313" s="12">
        <v>27.6</v>
      </c>
      <c r="E7313" s="25">
        <v>24.5</v>
      </c>
      <c r="F7313" s="35">
        <v>94</v>
      </c>
      <c r="G7313" s="25">
        <v>26.8</v>
      </c>
      <c r="H7313" s="13">
        <v>0.1</v>
      </c>
      <c r="I7313" s="25"/>
      <c r="J7313" s="12">
        <v>90</v>
      </c>
      <c r="K7313" s="12">
        <v>1</v>
      </c>
      <c r="L7313" s="25" t="s">
        <v>12</v>
      </c>
      <c r="M7313" s="10"/>
      <c r="N7313" s="15"/>
      <c r="O7313" s="15"/>
      <c r="P7313" s="4"/>
    </row>
    <row r="7314" spans="1:16" ht="15" customHeight="1" x14ac:dyDescent="0.25">
      <c r="A7314" s="11">
        <f t="shared" si="1068"/>
        <v>7311</v>
      </c>
      <c r="B7314" s="29">
        <v>38358</v>
      </c>
      <c r="C7314" s="25">
        <v>23</v>
      </c>
      <c r="D7314" s="12">
        <v>28</v>
      </c>
      <c r="E7314" s="25">
        <v>25.2</v>
      </c>
      <c r="F7314" s="35">
        <v>92</v>
      </c>
      <c r="G7314" s="25">
        <v>7</v>
      </c>
      <c r="H7314" s="13">
        <v>1</v>
      </c>
      <c r="I7314" s="25"/>
      <c r="J7314" s="12">
        <v>90</v>
      </c>
      <c r="K7314" s="12">
        <v>0</v>
      </c>
      <c r="L7314" s="25" t="s">
        <v>12</v>
      </c>
      <c r="M7314" s="10"/>
      <c r="N7314" s="15"/>
      <c r="O7314" s="15"/>
      <c r="P7314" s="4"/>
    </row>
    <row r="7315" spans="1:16" ht="15" customHeight="1" x14ac:dyDescent="0.25">
      <c r="A7315" s="11">
        <f t="shared" si="1068"/>
        <v>7312</v>
      </c>
      <c r="B7315" s="29">
        <v>38359</v>
      </c>
      <c r="C7315" s="25">
        <v>22</v>
      </c>
      <c r="D7315" s="12">
        <v>31.6</v>
      </c>
      <c r="E7315" s="25">
        <v>25.4</v>
      </c>
      <c r="F7315" s="35">
        <v>88</v>
      </c>
      <c r="G7315" s="25">
        <v>21</v>
      </c>
      <c r="H7315" s="13">
        <v>5</v>
      </c>
      <c r="I7315" s="25"/>
      <c r="J7315" s="12">
        <v>90</v>
      </c>
      <c r="K7315" s="12">
        <v>0</v>
      </c>
      <c r="L7315" s="25" t="s">
        <v>12</v>
      </c>
      <c r="M7315" s="10"/>
      <c r="N7315" s="15"/>
      <c r="O7315" s="15"/>
      <c r="P7315" s="4"/>
    </row>
    <row r="7316" spans="1:16" ht="15" customHeight="1" x14ac:dyDescent="0.25">
      <c r="A7316" s="11">
        <f t="shared" si="1068"/>
        <v>7313</v>
      </c>
      <c r="B7316" s="29">
        <v>38360</v>
      </c>
      <c r="C7316" s="25">
        <v>22</v>
      </c>
      <c r="D7316" s="12">
        <v>31.6</v>
      </c>
      <c r="E7316" s="25">
        <v>24.6</v>
      </c>
      <c r="F7316" s="35">
        <v>87</v>
      </c>
      <c r="G7316" s="25">
        <v>62</v>
      </c>
      <c r="H7316" s="13">
        <v>4</v>
      </c>
      <c r="I7316" s="25"/>
      <c r="J7316" s="12">
        <v>135</v>
      </c>
      <c r="K7316" s="12">
        <v>1</v>
      </c>
      <c r="L7316" s="25" t="s">
        <v>18</v>
      </c>
      <c r="M7316" s="10"/>
      <c r="N7316" s="15"/>
      <c r="O7316" s="15"/>
      <c r="P7316" s="4"/>
    </row>
    <row r="7317" spans="1:16" ht="15" customHeight="1" x14ac:dyDescent="0.25">
      <c r="A7317" s="11">
        <f t="shared" si="1068"/>
        <v>7314</v>
      </c>
      <c r="B7317" s="29">
        <v>38361</v>
      </c>
      <c r="C7317" s="25">
        <v>22</v>
      </c>
      <c r="D7317" s="12">
        <v>29.6</v>
      </c>
      <c r="E7317" s="25">
        <v>25.5</v>
      </c>
      <c r="F7317" s="35">
        <v>80</v>
      </c>
      <c r="G7317" s="25">
        <v>0.5</v>
      </c>
      <c r="H7317" s="13">
        <v>2.1</v>
      </c>
      <c r="I7317" s="25"/>
      <c r="J7317" s="12">
        <v>135</v>
      </c>
      <c r="K7317" s="12">
        <v>1</v>
      </c>
      <c r="L7317" s="25" t="s">
        <v>12</v>
      </c>
      <c r="M7317" s="10"/>
      <c r="N7317" s="15"/>
      <c r="O7317" s="15"/>
      <c r="P7317" s="4"/>
    </row>
    <row r="7318" spans="1:16" ht="15" customHeight="1" x14ac:dyDescent="0.25">
      <c r="A7318" s="11">
        <f t="shared" si="1068"/>
        <v>7315</v>
      </c>
      <c r="B7318" s="29">
        <v>38362</v>
      </c>
      <c r="C7318" s="25">
        <v>22</v>
      </c>
      <c r="D7318" s="12">
        <v>31.8</v>
      </c>
      <c r="E7318" s="25">
        <v>25.3</v>
      </c>
      <c r="F7318" s="35">
        <v>82</v>
      </c>
      <c r="G7318" s="25">
        <v>43</v>
      </c>
      <c r="H7318" s="13">
        <v>6.1</v>
      </c>
      <c r="I7318" s="25"/>
      <c r="J7318" s="12">
        <v>270</v>
      </c>
      <c r="K7318" s="12">
        <v>2</v>
      </c>
      <c r="L7318" s="25" t="s">
        <v>12</v>
      </c>
      <c r="M7318" s="10"/>
      <c r="N7318" s="15"/>
      <c r="O7318" s="15"/>
      <c r="P7318" s="4"/>
    </row>
    <row r="7319" spans="1:16" ht="15" customHeight="1" x14ac:dyDescent="0.25">
      <c r="A7319" s="11">
        <f t="shared" si="1068"/>
        <v>7316</v>
      </c>
      <c r="B7319" s="29">
        <v>38363</v>
      </c>
      <c r="C7319" s="25">
        <v>21</v>
      </c>
      <c r="D7319" s="12">
        <v>33.4</v>
      </c>
      <c r="E7319" s="25">
        <v>25.6</v>
      </c>
      <c r="F7319" s="35">
        <v>78</v>
      </c>
      <c r="G7319" s="25">
        <v>0</v>
      </c>
      <c r="H7319" s="13">
        <v>8</v>
      </c>
      <c r="I7319" s="25"/>
      <c r="J7319" s="12">
        <v>225</v>
      </c>
      <c r="K7319" s="12">
        <v>1</v>
      </c>
      <c r="L7319" s="25" t="s">
        <v>12</v>
      </c>
      <c r="M7319" s="10"/>
      <c r="N7319" s="15"/>
      <c r="O7319" s="15"/>
      <c r="P7319" s="4"/>
    </row>
    <row r="7320" spans="1:16" ht="15" customHeight="1" x14ac:dyDescent="0.25">
      <c r="A7320" s="11">
        <f t="shared" si="1068"/>
        <v>7317</v>
      </c>
      <c r="B7320" s="29">
        <v>38364</v>
      </c>
      <c r="C7320" s="25">
        <v>22</v>
      </c>
      <c r="D7320" s="12">
        <v>33</v>
      </c>
      <c r="E7320" s="25">
        <v>26.3</v>
      </c>
      <c r="F7320" s="35">
        <v>78</v>
      </c>
      <c r="G7320" s="25">
        <v>10</v>
      </c>
      <c r="H7320" s="13">
        <v>7</v>
      </c>
      <c r="I7320" s="25"/>
      <c r="J7320" s="12">
        <v>225</v>
      </c>
      <c r="K7320" s="12">
        <v>1</v>
      </c>
      <c r="L7320" s="25" t="s">
        <v>14</v>
      </c>
      <c r="M7320" s="10"/>
      <c r="N7320" s="15"/>
      <c r="O7320" s="15"/>
      <c r="P7320" s="4"/>
    </row>
    <row r="7321" spans="1:16" ht="15" customHeight="1" x14ac:dyDescent="0.25">
      <c r="A7321" s="11">
        <f t="shared" si="1068"/>
        <v>7318</v>
      </c>
      <c r="B7321" s="29">
        <v>38365</v>
      </c>
      <c r="C7321" s="25">
        <v>22</v>
      </c>
      <c r="D7321" s="12">
        <v>33</v>
      </c>
      <c r="E7321" s="25">
        <v>25.8</v>
      </c>
      <c r="F7321" s="35">
        <v>84</v>
      </c>
      <c r="G7321" s="25">
        <v>0</v>
      </c>
      <c r="H7321" s="13">
        <v>7.4</v>
      </c>
      <c r="I7321" s="25"/>
      <c r="J7321" s="12">
        <v>225</v>
      </c>
      <c r="K7321" s="12">
        <v>1</v>
      </c>
      <c r="L7321" s="25" t="s">
        <v>13</v>
      </c>
      <c r="M7321" s="10"/>
      <c r="N7321" s="15"/>
      <c r="O7321" s="15"/>
      <c r="P7321" s="4"/>
    </row>
    <row r="7322" spans="1:16" ht="15" customHeight="1" x14ac:dyDescent="0.25">
      <c r="A7322" s="11">
        <f t="shared" si="1068"/>
        <v>7319</v>
      </c>
      <c r="B7322" s="29">
        <v>38366</v>
      </c>
      <c r="C7322" s="25">
        <v>23</v>
      </c>
      <c r="D7322" s="12">
        <v>32.4</v>
      </c>
      <c r="E7322" s="25">
        <v>25.2</v>
      </c>
      <c r="F7322" s="35">
        <v>94</v>
      </c>
      <c r="G7322" s="25">
        <v>0</v>
      </c>
      <c r="H7322" s="13">
        <v>4.2</v>
      </c>
      <c r="I7322" s="25"/>
      <c r="J7322" s="12">
        <v>225</v>
      </c>
      <c r="K7322" s="12">
        <v>1</v>
      </c>
      <c r="L7322" s="25" t="s">
        <v>13</v>
      </c>
      <c r="M7322" s="10"/>
      <c r="N7322" s="15"/>
      <c r="O7322" s="15"/>
      <c r="P7322" s="4"/>
    </row>
    <row r="7323" spans="1:16" ht="15" customHeight="1" x14ac:dyDescent="0.25">
      <c r="A7323" s="11">
        <f t="shared" si="1068"/>
        <v>7320</v>
      </c>
      <c r="B7323" s="29">
        <v>38367</v>
      </c>
      <c r="C7323" s="25">
        <v>23</v>
      </c>
      <c r="D7323" s="12">
        <v>30</v>
      </c>
      <c r="E7323" s="25">
        <v>23.8</v>
      </c>
      <c r="F7323" s="35">
        <v>94</v>
      </c>
      <c r="G7323" s="25">
        <v>0</v>
      </c>
      <c r="H7323" s="13">
        <v>2.2000000000000002</v>
      </c>
      <c r="I7323" s="25"/>
      <c r="J7323" s="12">
        <v>225</v>
      </c>
      <c r="K7323" s="12">
        <v>1</v>
      </c>
      <c r="L7323" s="25" t="s">
        <v>13</v>
      </c>
      <c r="M7323" s="10"/>
      <c r="N7323" s="15"/>
      <c r="O7323" s="15"/>
      <c r="P7323" s="4"/>
    </row>
    <row r="7324" spans="1:16" ht="15" customHeight="1" x14ac:dyDescent="0.25">
      <c r="A7324" s="11">
        <f t="shared" si="1068"/>
        <v>7321</v>
      </c>
      <c r="B7324" s="29">
        <v>38368</v>
      </c>
      <c r="C7324" s="25">
        <v>22</v>
      </c>
      <c r="D7324" s="12">
        <v>30.4</v>
      </c>
      <c r="E7324" s="25">
        <v>25.2</v>
      </c>
      <c r="F7324" s="35">
        <v>78</v>
      </c>
      <c r="G7324" s="25">
        <v>0</v>
      </c>
      <c r="H7324" s="13">
        <v>8</v>
      </c>
      <c r="I7324" s="25"/>
      <c r="J7324" s="12">
        <v>225</v>
      </c>
      <c r="K7324" s="12">
        <v>0</v>
      </c>
      <c r="L7324" s="25" t="s">
        <v>13</v>
      </c>
      <c r="M7324" s="10"/>
      <c r="N7324" s="15"/>
      <c r="O7324" s="15"/>
      <c r="P7324" s="4"/>
    </row>
    <row r="7325" spans="1:16" ht="15" customHeight="1" x14ac:dyDescent="0.25">
      <c r="A7325" s="11">
        <f t="shared" si="1068"/>
        <v>7322</v>
      </c>
      <c r="B7325" s="29">
        <v>38369</v>
      </c>
      <c r="C7325" s="25">
        <v>22</v>
      </c>
      <c r="D7325" s="12">
        <v>31.6</v>
      </c>
      <c r="E7325" s="25">
        <v>27</v>
      </c>
      <c r="F7325" s="35">
        <v>75</v>
      </c>
      <c r="G7325" s="25">
        <v>51.6</v>
      </c>
      <c r="H7325" s="13">
        <v>8</v>
      </c>
      <c r="I7325" s="25"/>
      <c r="J7325" s="12">
        <v>135</v>
      </c>
      <c r="K7325" s="12">
        <v>4</v>
      </c>
      <c r="L7325" s="25" t="s">
        <v>12</v>
      </c>
      <c r="M7325" s="10"/>
      <c r="N7325" s="15"/>
      <c r="O7325" s="15"/>
      <c r="P7325" s="4"/>
    </row>
    <row r="7326" spans="1:16" ht="15" customHeight="1" x14ac:dyDescent="0.25">
      <c r="A7326" s="11">
        <f t="shared" si="1068"/>
        <v>7323</v>
      </c>
      <c r="B7326" s="29">
        <v>38370</v>
      </c>
      <c r="C7326" s="25">
        <v>23</v>
      </c>
      <c r="D7326" s="12">
        <v>29.5</v>
      </c>
      <c r="E7326" s="25">
        <v>26.6</v>
      </c>
      <c r="F7326" s="35">
        <v>69</v>
      </c>
      <c r="G7326" s="25">
        <v>19.399999999999999</v>
      </c>
      <c r="H7326" s="13">
        <v>7.8</v>
      </c>
      <c r="I7326" s="25"/>
      <c r="J7326" s="12">
        <v>90</v>
      </c>
      <c r="K7326" s="12">
        <v>2</v>
      </c>
      <c r="L7326" s="25" t="s">
        <v>12</v>
      </c>
      <c r="M7326" s="10"/>
      <c r="N7326" s="15"/>
      <c r="O7326" s="15"/>
      <c r="P7326" s="4"/>
    </row>
    <row r="7327" spans="1:16" ht="15" customHeight="1" x14ac:dyDescent="0.25">
      <c r="A7327" s="11">
        <f t="shared" si="1068"/>
        <v>7324</v>
      </c>
      <c r="B7327" s="29">
        <v>38371</v>
      </c>
      <c r="C7327" s="25">
        <v>25</v>
      </c>
      <c r="D7327" s="12">
        <v>31.2</v>
      </c>
      <c r="E7327" s="25">
        <v>26.9</v>
      </c>
      <c r="F7327" s="35">
        <v>69</v>
      </c>
      <c r="G7327" s="25">
        <v>0</v>
      </c>
      <c r="H7327" s="13">
        <v>8</v>
      </c>
      <c r="I7327" s="25"/>
      <c r="J7327" s="12">
        <v>90</v>
      </c>
      <c r="K7327" s="12">
        <v>4</v>
      </c>
      <c r="L7327" s="25" t="s">
        <v>12</v>
      </c>
      <c r="M7327" s="10"/>
      <c r="N7327" s="15"/>
      <c r="O7327" s="15"/>
      <c r="P7327" s="4"/>
    </row>
    <row r="7328" spans="1:16" ht="15" customHeight="1" x14ac:dyDescent="0.25">
      <c r="A7328" s="11">
        <f t="shared" si="1068"/>
        <v>7325</v>
      </c>
      <c r="B7328" s="29">
        <v>38372</v>
      </c>
      <c r="C7328" s="25">
        <v>24</v>
      </c>
      <c r="D7328" s="12">
        <v>33.4</v>
      </c>
      <c r="E7328" s="25">
        <v>26.6</v>
      </c>
      <c r="F7328" s="35">
        <v>69</v>
      </c>
      <c r="G7328" s="25">
        <v>0</v>
      </c>
      <c r="H7328" s="13">
        <v>7.7</v>
      </c>
      <c r="I7328" s="25"/>
      <c r="J7328" s="12">
        <v>90</v>
      </c>
      <c r="K7328" s="12">
        <v>4</v>
      </c>
      <c r="L7328" s="25" t="s">
        <v>12</v>
      </c>
      <c r="M7328" s="10"/>
      <c r="N7328" s="15"/>
      <c r="O7328" s="15"/>
      <c r="P7328" s="4"/>
    </row>
    <row r="7329" spans="1:16" ht="15" customHeight="1" x14ac:dyDescent="0.25">
      <c r="A7329" s="11">
        <f t="shared" si="1068"/>
        <v>7326</v>
      </c>
      <c r="B7329" s="29">
        <v>38373</v>
      </c>
      <c r="C7329" s="25">
        <v>26</v>
      </c>
      <c r="D7329" s="12">
        <v>31.6</v>
      </c>
      <c r="E7329" s="25">
        <v>28.2</v>
      </c>
      <c r="F7329" s="35">
        <v>63</v>
      </c>
      <c r="G7329" s="25">
        <v>0</v>
      </c>
      <c r="H7329" s="13">
        <v>8</v>
      </c>
      <c r="I7329" s="25"/>
      <c r="J7329" s="12">
        <v>90</v>
      </c>
      <c r="K7329" s="12">
        <v>2</v>
      </c>
      <c r="L7329" s="25" t="s">
        <v>12</v>
      </c>
      <c r="M7329" s="10"/>
      <c r="N7329" s="15"/>
      <c r="O7329" s="15"/>
      <c r="P7329" s="4"/>
    </row>
    <row r="7330" spans="1:16" ht="15" customHeight="1" x14ac:dyDescent="0.25">
      <c r="A7330" s="11">
        <f t="shared" si="1068"/>
        <v>7327</v>
      </c>
      <c r="B7330" s="29">
        <v>38374</v>
      </c>
      <c r="C7330" s="25">
        <v>25</v>
      </c>
      <c r="D7330" s="12">
        <v>33.4</v>
      </c>
      <c r="E7330" s="25">
        <v>27.9</v>
      </c>
      <c r="F7330" s="35">
        <v>64</v>
      </c>
      <c r="G7330" s="25">
        <v>0</v>
      </c>
      <c r="H7330" s="13">
        <v>8</v>
      </c>
      <c r="I7330" s="25"/>
      <c r="J7330" s="12">
        <v>90</v>
      </c>
      <c r="K7330" s="12">
        <v>4</v>
      </c>
      <c r="L7330" s="25" t="s">
        <v>12</v>
      </c>
      <c r="M7330" s="10"/>
      <c r="N7330" s="15"/>
      <c r="O7330" s="15"/>
      <c r="P7330" s="4"/>
    </row>
    <row r="7331" spans="1:16" ht="15" customHeight="1" x14ac:dyDescent="0.25">
      <c r="A7331" s="11">
        <f t="shared" si="1068"/>
        <v>7328</v>
      </c>
      <c r="B7331" s="29">
        <v>38375</v>
      </c>
      <c r="C7331" s="25">
        <v>23</v>
      </c>
      <c r="D7331" s="12">
        <v>31.8</v>
      </c>
      <c r="E7331" s="25">
        <v>26.1</v>
      </c>
      <c r="F7331" s="35">
        <v>72</v>
      </c>
      <c r="G7331" s="25">
        <v>0</v>
      </c>
      <c r="H7331" s="13">
        <v>5.8</v>
      </c>
      <c r="I7331" s="25"/>
      <c r="J7331" s="12">
        <v>90</v>
      </c>
      <c r="K7331" s="12">
        <v>3</v>
      </c>
      <c r="L7331" s="25" t="s">
        <v>12</v>
      </c>
      <c r="M7331" s="10"/>
      <c r="N7331" s="15"/>
      <c r="O7331" s="15"/>
      <c r="P7331" s="4"/>
    </row>
    <row r="7332" spans="1:16" ht="15" customHeight="1" x14ac:dyDescent="0.25">
      <c r="A7332" s="11">
        <f t="shared" si="1068"/>
        <v>7329</v>
      </c>
      <c r="B7332" s="29">
        <v>38376</v>
      </c>
      <c r="C7332" s="25">
        <v>22</v>
      </c>
      <c r="D7332" s="12">
        <v>33.200000000000003</v>
      </c>
      <c r="E7332" s="25">
        <v>27.4</v>
      </c>
      <c r="F7332" s="35">
        <v>73</v>
      </c>
      <c r="G7332" s="25">
        <v>0</v>
      </c>
      <c r="H7332" s="13">
        <v>7.7</v>
      </c>
      <c r="I7332" s="25"/>
      <c r="J7332" s="12">
        <v>90</v>
      </c>
      <c r="K7332" s="12">
        <v>3</v>
      </c>
      <c r="L7332" s="25" t="s">
        <v>12</v>
      </c>
      <c r="M7332" s="10"/>
      <c r="N7332" s="15"/>
      <c r="O7332" s="15"/>
      <c r="P7332" s="4"/>
    </row>
    <row r="7333" spans="1:16" ht="15" customHeight="1" x14ac:dyDescent="0.25">
      <c r="A7333" s="11">
        <f t="shared" si="1068"/>
        <v>7330</v>
      </c>
      <c r="B7333" s="29">
        <v>38377</v>
      </c>
      <c r="C7333" s="25">
        <v>24</v>
      </c>
      <c r="D7333" s="12">
        <v>33.299999999999997</v>
      </c>
      <c r="E7333" s="25">
        <v>27.4</v>
      </c>
      <c r="F7333" s="35">
        <v>81</v>
      </c>
      <c r="G7333" s="25">
        <v>0</v>
      </c>
      <c r="H7333" s="13">
        <v>5.9</v>
      </c>
      <c r="I7333" s="25"/>
      <c r="J7333" s="12">
        <v>90</v>
      </c>
      <c r="K7333" s="12">
        <v>0</v>
      </c>
      <c r="L7333" s="25" t="s">
        <v>12</v>
      </c>
      <c r="M7333" s="10"/>
      <c r="N7333" s="15"/>
      <c r="O7333" s="15"/>
      <c r="P7333" s="4"/>
    </row>
    <row r="7334" spans="1:16" ht="15" customHeight="1" x14ac:dyDescent="0.25">
      <c r="A7334" s="11">
        <f t="shared" si="1068"/>
        <v>7331</v>
      </c>
      <c r="B7334" s="29">
        <v>38378</v>
      </c>
      <c r="C7334" s="25">
        <v>22</v>
      </c>
      <c r="D7334" s="12">
        <v>34</v>
      </c>
      <c r="E7334" s="25">
        <v>26.4</v>
      </c>
      <c r="F7334" s="35">
        <v>86</v>
      </c>
      <c r="G7334" s="25">
        <v>0.2</v>
      </c>
      <c r="H7334" s="13">
        <v>2.4</v>
      </c>
      <c r="I7334" s="25"/>
      <c r="J7334" s="12">
        <v>90</v>
      </c>
      <c r="K7334" s="12">
        <v>2</v>
      </c>
      <c r="L7334" s="25" t="s">
        <v>12</v>
      </c>
      <c r="M7334" s="10"/>
      <c r="N7334" s="15"/>
      <c r="O7334" s="15"/>
      <c r="P7334" s="4"/>
    </row>
    <row r="7335" spans="1:16" ht="15" customHeight="1" x14ac:dyDescent="0.25">
      <c r="A7335" s="11">
        <f t="shared" si="1068"/>
        <v>7332</v>
      </c>
      <c r="B7335" s="29">
        <v>38379</v>
      </c>
      <c r="C7335" s="25">
        <v>23</v>
      </c>
      <c r="D7335" s="12">
        <v>32</v>
      </c>
      <c r="E7335" s="25">
        <v>25.2</v>
      </c>
      <c r="F7335" s="35">
        <v>85</v>
      </c>
      <c r="G7335" s="25">
        <v>1.5</v>
      </c>
      <c r="H7335" s="13">
        <v>7.1</v>
      </c>
      <c r="I7335" s="25"/>
      <c r="J7335" s="12">
        <v>90</v>
      </c>
      <c r="K7335" s="12">
        <v>2</v>
      </c>
      <c r="L7335" s="25" t="s">
        <v>12</v>
      </c>
      <c r="M7335" s="10"/>
      <c r="N7335" s="15"/>
      <c r="O7335" s="15"/>
      <c r="P7335" s="4"/>
    </row>
    <row r="7336" spans="1:16" ht="15" customHeight="1" x14ac:dyDescent="0.25">
      <c r="A7336" s="11">
        <f t="shared" si="1068"/>
        <v>7333</v>
      </c>
      <c r="B7336" s="29">
        <v>38380</v>
      </c>
      <c r="C7336" s="25">
        <v>23</v>
      </c>
      <c r="D7336" s="12">
        <v>31.6</v>
      </c>
      <c r="E7336" s="25">
        <v>26.1</v>
      </c>
      <c r="F7336" s="35">
        <v>87</v>
      </c>
      <c r="G7336" s="25">
        <v>12</v>
      </c>
      <c r="H7336" s="13">
        <v>5.2</v>
      </c>
      <c r="I7336" s="25"/>
      <c r="J7336" s="12">
        <v>90</v>
      </c>
      <c r="K7336" s="12">
        <v>2</v>
      </c>
      <c r="L7336" s="25" t="s">
        <v>12</v>
      </c>
      <c r="M7336" s="10"/>
      <c r="N7336" s="15"/>
      <c r="O7336" s="15"/>
      <c r="P7336" s="4"/>
    </row>
    <row r="7337" spans="1:16" ht="15" customHeight="1" x14ac:dyDescent="0.25">
      <c r="A7337" s="11">
        <f t="shared" si="1068"/>
        <v>7334</v>
      </c>
      <c r="B7337" s="29">
        <v>38381</v>
      </c>
      <c r="C7337" s="25">
        <v>23</v>
      </c>
      <c r="D7337" s="12">
        <v>31.6</v>
      </c>
      <c r="E7337" s="25">
        <v>25.1</v>
      </c>
      <c r="F7337" s="35">
        <v>90</v>
      </c>
      <c r="G7337" s="25">
        <v>74</v>
      </c>
      <c r="H7337" s="13">
        <v>2.7</v>
      </c>
      <c r="I7337" s="25"/>
      <c r="J7337" s="12">
        <v>135</v>
      </c>
      <c r="K7337" s="12">
        <v>2</v>
      </c>
      <c r="L7337" s="25" t="s">
        <v>12</v>
      </c>
      <c r="M7337" s="10"/>
      <c r="N7337" s="15"/>
      <c r="O7337" s="15"/>
      <c r="P7337" s="4"/>
    </row>
    <row r="7338" spans="1:16" ht="15" customHeight="1" x14ac:dyDescent="0.25">
      <c r="A7338" s="11">
        <f t="shared" si="1068"/>
        <v>7335</v>
      </c>
      <c r="B7338" s="29">
        <v>38382</v>
      </c>
      <c r="C7338" s="25">
        <v>22</v>
      </c>
      <c r="D7338" s="12">
        <v>32.4</v>
      </c>
      <c r="E7338" s="25">
        <v>25.5</v>
      </c>
      <c r="F7338" s="35">
        <v>78</v>
      </c>
      <c r="G7338" s="25">
        <v>2</v>
      </c>
      <c r="H7338" s="13">
        <v>8</v>
      </c>
      <c r="I7338" s="25"/>
      <c r="J7338" s="12">
        <v>90</v>
      </c>
      <c r="K7338" s="12">
        <v>1</v>
      </c>
      <c r="L7338" s="25" t="s">
        <v>12</v>
      </c>
      <c r="M7338" s="10"/>
      <c r="N7338" s="15"/>
      <c r="O7338" s="15"/>
      <c r="P7338" s="4"/>
    </row>
    <row r="7339" spans="1:16" ht="15" customHeight="1" x14ac:dyDescent="0.25">
      <c r="A7339" s="11">
        <f t="shared" si="1068"/>
        <v>7336</v>
      </c>
      <c r="B7339" s="29">
        <v>38383</v>
      </c>
      <c r="C7339" s="25">
        <v>21</v>
      </c>
      <c r="D7339" s="12">
        <v>31.8</v>
      </c>
      <c r="E7339" s="25"/>
      <c r="F7339" s="35">
        <v>84</v>
      </c>
      <c r="G7339" s="25">
        <v>0</v>
      </c>
      <c r="H7339" s="13">
        <v>4</v>
      </c>
      <c r="I7339" s="25"/>
      <c r="J7339" s="12">
        <v>90</v>
      </c>
      <c r="K7339" s="12">
        <v>1</v>
      </c>
      <c r="L7339" s="25" t="s">
        <v>12</v>
      </c>
      <c r="M7339" s="10"/>
      <c r="N7339" s="15"/>
      <c r="O7339" s="15"/>
      <c r="P7339" s="4"/>
    </row>
    <row r="7340" spans="1:16" ht="15" customHeight="1" x14ac:dyDescent="0.25">
      <c r="A7340" s="11">
        <f t="shared" si="1068"/>
        <v>7337</v>
      </c>
      <c r="B7340" s="29">
        <v>38384</v>
      </c>
      <c r="C7340" s="25">
        <v>24</v>
      </c>
      <c r="D7340" s="12">
        <v>29.2</v>
      </c>
      <c r="E7340" s="25">
        <v>25.3</v>
      </c>
      <c r="F7340" s="35">
        <v>90</v>
      </c>
      <c r="G7340" s="25">
        <v>2.4</v>
      </c>
      <c r="H7340" s="13">
        <v>1.3</v>
      </c>
      <c r="I7340" s="25"/>
      <c r="J7340" s="12">
        <v>45</v>
      </c>
      <c r="K7340" s="12">
        <v>2</v>
      </c>
      <c r="L7340" s="25" t="s">
        <v>17</v>
      </c>
      <c r="M7340" s="10"/>
      <c r="N7340" s="15"/>
      <c r="O7340" s="15"/>
      <c r="P7340" s="4"/>
    </row>
    <row r="7341" spans="1:16" ht="15" customHeight="1" x14ac:dyDescent="0.25">
      <c r="A7341" s="11">
        <f t="shared" si="1068"/>
        <v>7338</v>
      </c>
      <c r="B7341" s="29">
        <v>38385</v>
      </c>
      <c r="C7341" s="25">
        <v>23</v>
      </c>
      <c r="D7341" s="12">
        <v>29.8</v>
      </c>
      <c r="E7341" s="25">
        <v>24.2</v>
      </c>
      <c r="F7341" s="35">
        <v>90</v>
      </c>
      <c r="G7341" s="25">
        <v>30.8</v>
      </c>
      <c r="H7341" s="13">
        <v>2</v>
      </c>
      <c r="I7341" s="25"/>
      <c r="J7341" s="12">
        <v>315</v>
      </c>
      <c r="K7341" s="12">
        <v>1</v>
      </c>
      <c r="L7341" s="25" t="s">
        <v>16</v>
      </c>
      <c r="M7341" s="10"/>
      <c r="N7341" s="15"/>
      <c r="O7341" s="15"/>
      <c r="P7341" s="4"/>
    </row>
    <row r="7342" spans="1:16" ht="15" customHeight="1" x14ac:dyDescent="0.25">
      <c r="A7342" s="11">
        <f t="shared" si="1068"/>
        <v>7339</v>
      </c>
      <c r="B7342" s="29">
        <v>38386</v>
      </c>
      <c r="C7342" s="25">
        <v>21</v>
      </c>
      <c r="D7342" s="12">
        <v>29</v>
      </c>
      <c r="E7342" s="25">
        <v>24.7</v>
      </c>
      <c r="F7342" s="35">
        <v>84</v>
      </c>
      <c r="G7342" s="25">
        <v>2</v>
      </c>
      <c r="H7342" s="13">
        <v>0</v>
      </c>
      <c r="I7342" s="25"/>
      <c r="J7342" s="12">
        <v>225</v>
      </c>
      <c r="K7342" s="12">
        <v>0</v>
      </c>
      <c r="L7342" s="25" t="s">
        <v>13</v>
      </c>
      <c r="M7342" s="10"/>
      <c r="N7342" s="15"/>
      <c r="O7342" s="15"/>
      <c r="P7342" s="4"/>
    </row>
    <row r="7343" spans="1:16" ht="15" customHeight="1" x14ac:dyDescent="0.25">
      <c r="A7343" s="11">
        <f t="shared" si="1068"/>
        <v>7340</v>
      </c>
      <c r="B7343" s="29">
        <v>38387</v>
      </c>
      <c r="C7343" s="25">
        <v>22</v>
      </c>
      <c r="D7343" s="12">
        <v>32.200000000000003</v>
      </c>
      <c r="E7343" s="25">
        <v>25.8</v>
      </c>
      <c r="F7343" s="35">
        <v>78</v>
      </c>
      <c r="G7343" s="25">
        <v>0.5</v>
      </c>
      <c r="H7343" s="13">
        <v>6.4</v>
      </c>
      <c r="I7343" s="25"/>
      <c r="J7343" s="12">
        <v>90</v>
      </c>
      <c r="K7343" s="12">
        <v>1</v>
      </c>
      <c r="L7343" s="25" t="s">
        <v>12</v>
      </c>
      <c r="M7343" s="10"/>
      <c r="N7343" s="15"/>
      <c r="O7343" s="15"/>
      <c r="P7343" s="4"/>
    </row>
    <row r="7344" spans="1:16" ht="15" customHeight="1" x14ac:dyDescent="0.25">
      <c r="A7344" s="11">
        <f t="shared" si="1068"/>
        <v>7341</v>
      </c>
      <c r="B7344" s="29">
        <v>38388</v>
      </c>
      <c r="C7344" s="25">
        <v>23</v>
      </c>
      <c r="D7344" s="12">
        <v>31.6</v>
      </c>
      <c r="E7344" s="25">
        <v>25.7</v>
      </c>
      <c r="F7344" s="35">
        <v>78</v>
      </c>
      <c r="G7344" s="25">
        <v>0</v>
      </c>
      <c r="H7344" s="13">
        <v>5</v>
      </c>
      <c r="I7344" s="25"/>
      <c r="J7344" s="12">
        <v>225</v>
      </c>
      <c r="K7344" s="12">
        <v>0</v>
      </c>
      <c r="L7344" s="25" t="s">
        <v>13</v>
      </c>
      <c r="M7344" s="10"/>
      <c r="N7344" s="15"/>
      <c r="O7344" s="15"/>
      <c r="P7344" s="4"/>
    </row>
    <row r="7345" spans="1:16" ht="15" customHeight="1" x14ac:dyDescent="0.25">
      <c r="A7345" s="11">
        <f t="shared" si="1068"/>
        <v>7342</v>
      </c>
      <c r="B7345" s="29">
        <v>38389</v>
      </c>
      <c r="C7345" s="25">
        <v>23</v>
      </c>
      <c r="D7345" s="12">
        <v>29.6</v>
      </c>
      <c r="E7345" s="25">
        <v>24.2</v>
      </c>
      <c r="F7345" s="35">
        <v>88</v>
      </c>
      <c r="G7345" s="25">
        <v>6</v>
      </c>
      <c r="H7345" s="13">
        <v>0.3</v>
      </c>
      <c r="I7345" s="25"/>
      <c r="J7345" s="12">
        <v>225</v>
      </c>
      <c r="K7345" s="12">
        <v>0</v>
      </c>
      <c r="L7345" s="25" t="s">
        <v>13</v>
      </c>
      <c r="M7345" s="10"/>
      <c r="N7345" s="15"/>
      <c r="O7345" s="15"/>
      <c r="P7345" s="4"/>
    </row>
    <row r="7346" spans="1:16" ht="15" customHeight="1" x14ac:dyDescent="0.25">
      <c r="A7346" s="11">
        <f t="shared" si="1068"/>
        <v>7343</v>
      </c>
      <c r="B7346" s="29">
        <v>38390</v>
      </c>
      <c r="C7346" s="25">
        <v>22</v>
      </c>
      <c r="D7346" s="12">
        <v>32</v>
      </c>
      <c r="E7346" s="25">
        <v>27.1</v>
      </c>
      <c r="F7346" s="35">
        <v>77</v>
      </c>
      <c r="G7346" s="25">
        <v>0</v>
      </c>
      <c r="H7346" s="13">
        <v>6.9</v>
      </c>
      <c r="I7346" s="25"/>
      <c r="J7346" s="12">
        <v>225</v>
      </c>
      <c r="K7346" s="12">
        <v>8</v>
      </c>
      <c r="L7346" s="25" t="s">
        <v>13</v>
      </c>
      <c r="M7346" s="10"/>
      <c r="N7346" s="15"/>
      <c r="O7346" s="15"/>
      <c r="P7346" s="4"/>
    </row>
    <row r="7347" spans="1:16" ht="15" customHeight="1" x14ac:dyDescent="0.25">
      <c r="A7347" s="11">
        <f t="shared" si="1068"/>
        <v>7344</v>
      </c>
      <c r="B7347" s="29">
        <v>38391</v>
      </c>
      <c r="C7347" s="25">
        <v>23</v>
      </c>
      <c r="D7347" s="12">
        <v>32</v>
      </c>
      <c r="E7347" s="25">
        <v>26.1</v>
      </c>
      <c r="F7347" s="35">
        <v>83</v>
      </c>
      <c r="G7347" s="25">
        <v>0</v>
      </c>
      <c r="H7347" s="13">
        <v>6.6</v>
      </c>
      <c r="I7347" s="25"/>
      <c r="J7347" s="12">
        <v>225</v>
      </c>
      <c r="K7347" s="12">
        <v>1</v>
      </c>
      <c r="L7347" s="25" t="s">
        <v>15</v>
      </c>
      <c r="M7347" s="10"/>
      <c r="N7347" s="15"/>
      <c r="O7347" s="15"/>
      <c r="P7347" s="4"/>
    </row>
    <row r="7348" spans="1:16" ht="15" customHeight="1" x14ac:dyDescent="0.25">
      <c r="A7348" s="11">
        <f t="shared" si="1068"/>
        <v>7345</v>
      </c>
      <c r="B7348" s="29">
        <v>38392</v>
      </c>
      <c r="C7348" s="25">
        <v>22</v>
      </c>
      <c r="D7348" s="12">
        <v>33.200000000000003</v>
      </c>
      <c r="E7348" s="25">
        <v>25.4</v>
      </c>
      <c r="F7348" s="35">
        <v>66</v>
      </c>
      <c r="G7348" s="25">
        <v>0</v>
      </c>
      <c r="H7348" s="13">
        <v>5.7</v>
      </c>
      <c r="I7348" s="25"/>
      <c r="J7348" s="12">
        <v>270</v>
      </c>
      <c r="K7348" s="12">
        <v>1</v>
      </c>
      <c r="L7348" s="25" t="s">
        <v>13</v>
      </c>
      <c r="M7348" s="10"/>
      <c r="N7348" s="15"/>
      <c r="O7348" s="15"/>
      <c r="P7348" s="4"/>
    </row>
    <row r="7349" spans="1:16" ht="15" customHeight="1" x14ac:dyDescent="0.25">
      <c r="A7349" s="11">
        <f t="shared" si="1068"/>
        <v>7346</v>
      </c>
      <c r="B7349" s="29">
        <v>38393</v>
      </c>
      <c r="C7349" s="25">
        <v>22</v>
      </c>
      <c r="D7349" s="12">
        <v>33</v>
      </c>
      <c r="E7349" s="25">
        <v>26.7</v>
      </c>
      <c r="F7349" s="35">
        <v>84</v>
      </c>
      <c r="G7349" s="25">
        <v>14</v>
      </c>
      <c r="H7349" s="13">
        <v>5.9</v>
      </c>
      <c r="I7349" s="25"/>
      <c r="J7349" s="12">
        <v>225</v>
      </c>
      <c r="K7349" s="12">
        <v>1</v>
      </c>
      <c r="L7349" s="25" t="s">
        <v>13</v>
      </c>
      <c r="M7349" s="10"/>
      <c r="N7349" s="15"/>
      <c r="O7349" s="15"/>
      <c r="P7349" s="4"/>
    </row>
    <row r="7350" spans="1:16" ht="15" customHeight="1" x14ac:dyDescent="0.25">
      <c r="A7350" s="11">
        <f t="shared" si="1068"/>
        <v>7347</v>
      </c>
      <c r="B7350" s="29">
        <v>38394</v>
      </c>
      <c r="C7350" s="25">
        <v>22</v>
      </c>
      <c r="D7350" s="12">
        <v>34.1</v>
      </c>
      <c r="E7350" s="25">
        <v>24.6</v>
      </c>
      <c r="F7350" s="35">
        <v>82</v>
      </c>
      <c r="G7350" s="25">
        <v>0</v>
      </c>
      <c r="H7350" s="13">
        <v>6.8</v>
      </c>
      <c r="I7350" s="25"/>
      <c r="J7350" s="12">
        <v>225</v>
      </c>
      <c r="K7350" s="12">
        <v>1</v>
      </c>
      <c r="L7350" s="25" t="s">
        <v>13</v>
      </c>
      <c r="M7350" s="10"/>
      <c r="N7350" s="15"/>
      <c r="O7350" s="15"/>
      <c r="P7350" s="4"/>
    </row>
    <row r="7351" spans="1:16" ht="15" customHeight="1" x14ac:dyDescent="0.25">
      <c r="A7351" s="11">
        <f t="shared" si="1068"/>
        <v>7348</v>
      </c>
      <c r="B7351" s="29">
        <v>38395</v>
      </c>
      <c r="C7351" s="25">
        <v>22</v>
      </c>
      <c r="D7351" s="12">
        <v>32.799999999999997</v>
      </c>
      <c r="E7351" s="25">
        <v>25.7</v>
      </c>
      <c r="F7351" s="35">
        <v>79</v>
      </c>
      <c r="G7351" s="25">
        <v>0</v>
      </c>
      <c r="H7351" s="13">
        <v>7.2</v>
      </c>
      <c r="I7351" s="25"/>
      <c r="J7351" s="12">
        <v>225</v>
      </c>
      <c r="K7351" s="12">
        <v>2</v>
      </c>
      <c r="L7351" s="25" t="s">
        <v>13</v>
      </c>
      <c r="M7351" s="10"/>
      <c r="N7351" s="15"/>
      <c r="O7351" s="15"/>
      <c r="P7351" s="4"/>
    </row>
    <row r="7352" spans="1:16" ht="15" customHeight="1" x14ac:dyDescent="0.25">
      <c r="A7352" s="11">
        <f t="shared" si="1068"/>
        <v>7349</v>
      </c>
      <c r="B7352" s="29">
        <v>38396</v>
      </c>
      <c r="C7352" s="25">
        <v>21</v>
      </c>
      <c r="D7352" s="12">
        <v>33.4</v>
      </c>
      <c r="E7352" s="25">
        <v>28</v>
      </c>
      <c r="F7352" s="35">
        <v>68</v>
      </c>
      <c r="G7352" s="25">
        <v>0</v>
      </c>
      <c r="H7352" s="13">
        <v>7.9</v>
      </c>
      <c r="I7352" s="25"/>
      <c r="J7352" s="12">
        <v>225</v>
      </c>
      <c r="K7352" s="12"/>
      <c r="L7352" s="25" t="s">
        <v>12</v>
      </c>
      <c r="M7352" s="10"/>
      <c r="N7352" s="15"/>
      <c r="O7352" s="15"/>
      <c r="P7352" s="4"/>
    </row>
    <row r="7353" spans="1:16" ht="15" customHeight="1" x14ac:dyDescent="0.25">
      <c r="A7353" s="11">
        <f t="shared" si="1068"/>
        <v>7350</v>
      </c>
      <c r="B7353" s="29">
        <v>38397</v>
      </c>
      <c r="C7353" s="25">
        <v>22</v>
      </c>
      <c r="D7353" s="12">
        <v>31.2</v>
      </c>
      <c r="E7353" s="25">
        <v>27.4</v>
      </c>
      <c r="F7353" s="35">
        <v>64</v>
      </c>
      <c r="G7353" s="25">
        <v>0</v>
      </c>
      <c r="H7353" s="13">
        <v>7.3</v>
      </c>
      <c r="I7353" s="25"/>
      <c r="J7353" s="12">
        <v>90</v>
      </c>
      <c r="K7353" s="12">
        <v>3</v>
      </c>
      <c r="L7353" s="25" t="s">
        <v>17</v>
      </c>
      <c r="M7353" s="10"/>
      <c r="N7353" s="15"/>
      <c r="O7353" s="15"/>
      <c r="P7353" s="4"/>
    </row>
    <row r="7354" spans="1:16" ht="15" customHeight="1" x14ac:dyDescent="0.25">
      <c r="A7354" s="11">
        <f t="shared" si="1068"/>
        <v>7351</v>
      </c>
      <c r="B7354" s="29">
        <v>38398</v>
      </c>
      <c r="C7354" s="25">
        <v>24</v>
      </c>
      <c r="D7354" s="12">
        <v>33.4</v>
      </c>
      <c r="E7354" s="25">
        <v>26.6</v>
      </c>
      <c r="F7354" s="35">
        <v>76</v>
      </c>
      <c r="G7354" s="25">
        <v>0</v>
      </c>
      <c r="H7354" s="13">
        <v>6.9</v>
      </c>
      <c r="I7354" s="25"/>
      <c r="J7354" s="12">
        <v>45</v>
      </c>
      <c r="K7354" s="12">
        <v>1</v>
      </c>
      <c r="L7354" s="25" t="s">
        <v>12</v>
      </c>
      <c r="M7354" s="10"/>
      <c r="N7354" s="15"/>
      <c r="O7354" s="15"/>
      <c r="P7354" s="4"/>
    </row>
    <row r="7355" spans="1:16" ht="15" customHeight="1" x14ac:dyDescent="0.25">
      <c r="A7355" s="11">
        <f t="shared" si="1068"/>
        <v>7352</v>
      </c>
      <c r="B7355" s="29">
        <v>38399</v>
      </c>
      <c r="C7355" s="25">
        <v>22</v>
      </c>
      <c r="D7355" s="12">
        <v>34.4</v>
      </c>
      <c r="E7355" s="25">
        <v>26.8</v>
      </c>
      <c r="F7355" s="35">
        <v>78</v>
      </c>
      <c r="G7355" s="25">
        <v>0</v>
      </c>
      <c r="H7355" s="13">
        <v>7.2</v>
      </c>
      <c r="I7355" s="25"/>
      <c r="J7355" s="12">
        <v>90</v>
      </c>
      <c r="K7355" s="12">
        <v>2</v>
      </c>
      <c r="L7355" s="25" t="s">
        <v>15</v>
      </c>
      <c r="M7355" s="10"/>
      <c r="N7355" s="15"/>
      <c r="O7355" s="15"/>
      <c r="P7355" s="4"/>
    </row>
    <row r="7356" spans="1:16" ht="15" customHeight="1" x14ac:dyDescent="0.25">
      <c r="A7356" s="11">
        <f t="shared" si="1068"/>
        <v>7353</v>
      </c>
      <c r="B7356" s="29">
        <v>38400</v>
      </c>
      <c r="C7356" s="25">
        <v>22</v>
      </c>
      <c r="D7356" s="12">
        <v>32.5</v>
      </c>
      <c r="E7356" s="25">
        <v>25.4</v>
      </c>
      <c r="F7356" s="35">
        <v>82</v>
      </c>
      <c r="G7356" s="25">
        <v>0</v>
      </c>
      <c r="H7356" s="13">
        <v>6.1</v>
      </c>
      <c r="I7356" s="25"/>
      <c r="J7356" s="12">
        <v>270</v>
      </c>
      <c r="K7356" s="12">
        <v>1</v>
      </c>
      <c r="L7356" s="25" t="s">
        <v>17</v>
      </c>
      <c r="M7356" s="10"/>
      <c r="N7356" s="15"/>
      <c r="O7356" s="15"/>
      <c r="P7356" s="4"/>
    </row>
    <row r="7357" spans="1:16" ht="15" customHeight="1" x14ac:dyDescent="0.25">
      <c r="A7357" s="11">
        <f t="shared" si="1068"/>
        <v>7354</v>
      </c>
      <c r="B7357" s="29">
        <v>38401</v>
      </c>
      <c r="C7357" s="25">
        <v>22</v>
      </c>
      <c r="D7357" s="12">
        <v>32.799999999999997</v>
      </c>
      <c r="E7357" s="25">
        <v>25.1</v>
      </c>
      <c r="F7357" s="35">
        <v>88</v>
      </c>
      <c r="G7357" s="25">
        <v>0</v>
      </c>
      <c r="H7357" s="13">
        <v>5.4</v>
      </c>
      <c r="I7357" s="25"/>
      <c r="J7357" s="12">
        <v>45</v>
      </c>
      <c r="K7357" s="12">
        <v>1</v>
      </c>
      <c r="L7357" s="25" t="s">
        <v>15</v>
      </c>
      <c r="M7357" s="10"/>
      <c r="N7357" s="15"/>
      <c r="O7357" s="15"/>
      <c r="P7357" s="4"/>
    </row>
    <row r="7358" spans="1:16" ht="15" customHeight="1" x14ac:dyDescent="0.25">
      <c r="A7358" s="11">
        <f t="shared" si="1068"/>
        <v>7355</v>
      </c>
      <c r="B7358" s="29">
        <v>38402</v>
      </c>
      <c r="C7358" s="25">
        <v>23</v>
      </c>
      <c r="D7358" s="12">
        <v>29.6</v>
      </c>
      <c r="E7358" s="25">
        <v>24.2</v>
      </c>
      <c r="F7358" s="35">
        <v>89</v>
      </c>
      <c r="G7358" s="25">
        <v>55</v>
      </c>
      <c r="H7358" s="13">
        <v>0</v>
      </c>
      <c r="I7358" s="25"/>
      <c r="J7358" s="12">
        <v>225</v>
      </c>
      <c r="K7358" s="12">
        <v>0</v>
      </c>
      <c r="L7358" s="25" t="s">
        <v>17</v>
      </c>
      <c r="M7358" s="10"/>
      <c r="N7358" s="15"/>
      <c r="O7358" s="15"/>
      <c r="P7358" s="4"/>
    </row>
    <row r="7359" spans="1:16" ht="15" customHeight="1" x14ac:dyDescent="0.25">
      <c r="A7359" s="11">
        <f t="shared" si="1068"/>
        <v>7356</v>
      </c>
      <c r="B7359" s="29">
        <v>38403</v>
      </c>
      <c r="C7359" s="25">
        <v>23</v>
      </c>
      <c r="D7359" s="12">
        <v>31.8</v>
      </c>
      <c r="E7359" s="25">
        <v>25.4</v>
      </c>
      <c r="F7359" s="35">
        <v>82</v>
      </c>
      <c r="G7359" s="25">
        <v>8.4</v>
      </c>
      <c r="H7359" s="13">
        <v>4.4000000000000004</v>
      </c>
      <c r="I7359" s="25"/>
      <c r="J7359" s="12">
        <v>225</v>
      </c>
      <c r="K7359" s="12">
        <v>0</v>
      </c>
      <c r="L7359" s="25" t="s">
        <v>13</v>
      </c>
      <c r="M7359" s="10"/>
      <c r="N7359" s="15"/>
      <c r="O7359" s="15"/>
      <c r="P7359" s="4"/>
    </row>
    <row r="7360" spans="1:16" ht="15" customHeight="1" x14ac:dyDescent="0.25">
      <c r="A7360" s="11">
        <f t="shared" si="1068"/>
        <v>7357</v>
      </c>
      <c r="B7360" s="29">
        <v>38404</v>
      </c>
      <c r="C7360" s="25">
        <v>22</v>
      </c>
      <c r="D7360" s="12">
        <v>31.8</v>
      </c>
      <c r="E7360" s="25">
        <v>26.2</v>
      </c>
      <c r="F7360" s="35">
        <v>86</v>
      </c>
      <c r="G7360" s="25">
        <v>1.5</v>
      </c>
      <c r="H7360" s="13">
        <v>4.8</v>
      </c>
      <c r="I7360" s="25"/>
      <c r="J7360" s="12">
        <v>225</v>
      </c>
      <c r="K7360" s="12">
        <v>1</v>
      </c>
      <c r="L7360" s="25" t="s">
        <v>13</v>
      </c>
      <c r="M7360" s="10"/>
      <c r="N7360" s="15"/>
      <c r="O7360" s="15"/>
      <c r="P7360" s="4"/>
    </row>
    <row r="7361" spans="1:16" ht="15" customHeight="1" x14ac:dyDescent="0.25">
      <c r="A7361" s="11">
        <f t="shared" si="1068"/>
        <v>7358</v>
      </c>
      <c r="B7361" s="29">
        <v>38405</v>
      </c>
      <c r="C7361" s="25">
        <v>24</v>
      </c>
      <c r="D7361" s="12">
        <v>30.6</v>
      </c>
      <c r="E7361" s="25">
        <v>25.7</v>
      </c>
      <c r="F7361" s="35">
        <v>90</v>
      </c>
      <c r="G7361" s="25">
        <v>18.2</v>
      </c>
      <c r="H7361" s="13">
        <v>4.9000000000000004</v>
      </c>
      <c r="I7361" s="25"/>
      <c r="J7361" s="12">
        <v>270</v>
      </c>
      <c r="K7361" s="12">
        <v>1</v>
      </c>
      <c r="L7361" s="25" t="s">
        <v>13</v>
      </c>
      <c r="M7361" s="10"/>
      <c r="N7361" s="15"/>
      <c r="O7361" s="15"/>
      <c r="P7361" s="4"/>
    </row>
    <row r="7362" spans="1:16" ht="15" customHeight="1" x14ac:dyDescent="0.25">
      <c r="A7362" s="11">
        <f t="shared" si="1068"/>
        <v>7359</v>
      </c>
      <c r="B7362" s="29">
        <v>38406</v>
      </c>
      <c r="C7362" s="25">
        <v>22</v>
      </c>
      <c r="D7362" s="12">
        <v>31.4</v>
      </c>
      <c r="E7362" s="25">
        <v>25.6</v>
      </c>
      <c r="F7362" s="35">
        <v>85</v>
      </c>
      <c r="G7362" s="25">
        <v>7.9</v>
      </c>
      <c r="H7362" s="13">
        <v>4.3</v>
      </c>
      <c r="I7362" s="25"/>
      <c r="J7362" s="12">
        <v>270</v>
      </c>
      <c r="K7362" s="12">
        <v>4</v>
      </c>
      <c r="L7362" s="25" t="s">
        <v>15</v>
      </c>
      <c r="M7362" s="10"/>
      <c r="N7362" s="15"/>
      <c r="O7362" s="15"/>
      <c r="P7362" s="4"/>
    </row>
    <row r="7363" spans="1:16" ht="15" customHeight="1" x14ac:dyDescent="0.25">
      <c r="A7363" s="11">
        <f t="shared" si="1068"/>
        <v>7360</v>
      </c>
      <c r="B7363" s="29">
        <v>38407</v>
      </c>
      <c r="C7363" s="25">
        <v>22</v>
      </c>
      <c r="D7363" s="12">
        <v>32.799999999999997</v>
      </c>
      <c r="E7363" s="25">
        <v>24.2</v>
      </c>
      <c r="F7363" s="35">
        <v>85</v>
      </c>
      <c r="G7363" s="25">
        <v>0.4</v>
      </c>
      <c r="H7363" s="13">
        <v>5.8</v>
      </c>
      <c r="I7363" s="25"/>
      <c r="J7363" s="12">
        <v>225</v>
      </c>
      <c r="K7363" s="12">
        <v>2</v>
      </c>
      <c r="L7363" s="25" t="s">
        <v>15</v>
      </c>
      <c r="M7363" s="10"/>
      <c r="N7363" s="15"/>
      <c r="O7363" s="15"/>
      <c r="P7363" s="4"/>
    </row>
    <row r="7364" spans="1:16" ht="15" customHeight="1" x14ac:dyDescent="0.25">
      <c r="A7364" s="11">
        <f t="shared" si="1068"/>
        <v>7361</v>
      </c>
      <c r="B7364" s="29">
        <v>38408</v>
      </c>
      <c r="C7364" s="25">
        <v>24</v>
      </c>
      <c r="D7364" s="12">
        <v>32.799999999999997</v>
      </c>
      <c r="E7364" s="25">
        <v>26.5</v>
      </c>
      <c r="F7364" s="35">
        <v>87</v>
      </c>
      <c r="G7364" s="25">
        <v>0.6</v>
      </c>
      <c r="H7364" s="13">
        <v>2.8</v>
      </c>
      <c r="I7364" s="25"/>
      <c r="J7364" s="12">
        <v>270</v>
      </c>
      <c r="K7364" s="12">
        <v>1</v>
      </c>
      <c r="L7364" s="25" t="s">
        <v>13</v>
      </c>
      <c r="M7364" s="10"/>
      <c r="N7364" s="15"/>
      <c r="O7364" s="15"/>
      <c r="P7364" s="4"/>
    </row>
    <row r="7365" spans="1:16" ht="15" customHeight="1" x14ac:dyDescent="0.25">
      <c r="A7365" s="11">
        <f t="shared" si="1068"/>
        <v>7362</v>
      </c>
      <c r="B7365" s="29">
        <v>38409</v>
      </c>
      <c r="C7365" s="25">
        <v>23</v>
      </c>
      <c r="D7365" s="12">
        <v>31.7</v>
      </c>
      <c r="E7365" s="25">
        <v>25.5</v>
      </c>
      <c r="F7365" s="35">
        <v>89</v>
      </c>
      <c r="G7365" s="25">
        <v>3</v>
      </c>
      <c r="H7365" s="13">
        <v>4.2</v>
      </c>
      <c r="I7365" s="25"/>
      <c r="J7365" s="12">
        <v>225</v>
      </c>
      <c r="K7365" s="12">
        <v>1</v>
      </c>
      <c r="L7365" s="25" t="s">
        <v>13</v>
      </c>
      <c r="M7365" s="10"/>
      <c r="N7365" s="15"/>
      <c r="O7365" s="15"/>
      <c r="P7365" s="4"/>
    </row>
    <row r="7366" spans="1:16" ht="15" customHeight="1" x14ac:dyDescent="0.25">
      <c r="A7366" s="11">
        <f t="shared" ref="A7366:A7429" si="1069">A7365+1</f>
        <v>7363</v>
      </c>
      <c r="B7366" s="29">
        <v>38410</v>
      </c>
      <c r="C7366" s="25">
        <v>22</v>
      </c>
      <c r="D7366" s="12">
        <v>31.8</v>
      </c>
      <c r="E7366" s="25">
        <v>25</v>
      </c>
      <c r="F7366" s="35">
        <v>86</v>
      </c>
      <c r="G7366" s="25">
        <v>13</v>
      </c>
      <c r="H7366" s="13">
        <v>1.6</v>
      </c>
      <c r="I7366" s="25"/>
      <c r="J7366" s="12">
        <v>225</v>
      </c>
      <c r="K7366" s="12">
        <v>1</v>
      </c>
      <c r="L7366" s="25" t="s">
        <v>13</v>
      </c>
      <c r="M7366" s="10"/>
      <c r="N7366" s="15"/>
      <c r="O7366" s="15"/>
      <c r="P7366" s="4"/>
    </row>
    <row r="7367" spans="1:16" ht="15" customHeight="1" x14ac:dyDescent="0.25">
      <c r="A7367" s="11">
        <f t="shared" si="1069"/>
        <v>7364</v>
      </c>
      <c r="B7367" s="29">
        <v>38411</v>
      </c>
      <c r="C7367" s="25">
        <v>23</v>
      </c>
      <c r="D7367" s="12">
        <v>31</v>
      </c>
      <c r="E7367" s="25">
        <v>25.8</v>
      </c>
      <c r="F7367" s="35">
        <v>91</v>
      </c>
      <c r="G7367" s="25">
        <v>39.9</v>
      </c>
      <c r="H7367" s="13">
        <v>1.7</v>
      </c>
      <c r="I7367" s="25"/>
      <c r="J7367" s="12">
        <v>45</v>
      </c>
      <c r="K7367" s="12">
        <v>0</v>
      </c>
      <c r="L7367" s="25" t="s">
        <v>17</v>
      </c>
      <c r="M7367" s="10"/>
      <c r="N7367" s="15"/>
      <c r="O7367" s="15"/>
      <c r="P7367" s="4"/>
    </row>
    <row r="7368" spans="1:16" ht="15" customHeight="1" x14ac:dyDescent="0.25">
      <c r="A7368" s="11">
        <f t="shared" si="1069"/>
        <v>7365</v>
      </c>
      <c r="B7368" s="29">
        <v>38412</v>
      </c>
      <c r="C7368" s="25">
        <v>24</v>
      </c>
      <c r="D7368" s="12">
        <v>33.4</v>
      </c>
      <c r="E7368" s="25">
        <v>26.8</v>
      </c>
      <c r="F7368" s="35">
        <v>84</v>
      </c>
      <c r="G7368" s="25">
        <v>0.2</v>
      </c>
      <c r="H7368" s="13">
        <v>3.4</v>
      </c>
      <c r="I7368" s="25"/>
      <c r="J7368" s="12">
        <v>45</v>
      </c>
      <c r="K7368" s="12">
        <v>0</v>
      </c>
      <c r="L7368" s="25" t="s">
        <v>17</v>
      </c>
      <c r="M7368" s="10"/>
      <c r="N7368" s="15"/>
      <c r="O7368" s="15"/>
      <c r="P7368" s="4"/>
    </row>
    <row r="7369" spans="1:16" ht="15" customHeight="1" x14ac:dyDescent="0.25">
      <c r="A7369" s="11">
        <f t="shared" si="1069"/>
        <v>7366</v>
      </c>
      <c r="B7369" s="29">
        <v>38413</v>
      </c>
      <c r="C7369" s="25">
        <v>23</v>
      </c>
      <c r="D7369" s="12">
        <v>31.8</v>
      </c>
      <c r="E7369" s="25">
        <v>25.6</v>
      </c>
      <c r="F7369" s="35">
        <v>88</v>
      </c>
      <c r="G7369" s="25">
        <v>37.6</v>
      </c>
      <c r="H7369" s="13">
        <v>3.6</v>
      </c>
      <c r="I7369" s="25"/>
      <c r="J7369" s="12">
        <v>135</v>
      </c>
      <c r="K7369" s="12">
        <v>1</v>
      </c>
      <c r="L7369" s="25" t="s">
        <v>12</v>
      </c>
      <c r="M7369" s="10"/>
      <c r="N7369" s="15"/>
      <c r="O7369" s="15"/>
      <c r="P7369" s="4"/>
    </row>
    <row r="7370" spans="1:16" ht="15" customHeight="1" x14ac:dyDescent="0.25">
      <c r="A7370" s="11">
        <f t="shared" si="1069"/>
        <v>7367</v>
      </c>
      <c r="B7370" s="29">
        <v>38414</v>
      </c>
      <c r="C7370" s="25">
        <v>24</v>
      </c>
      <c r="D7370" s="12">
        <v>31.6</v>
      </c>
      <c r="E7370" s="25">
        <v>27</v>
      </c>
      <c r="F7370" s="35">
        <v>88</v>
      </c>
      <c r="G7370" s="25">
        <v>11.5</v>
      </c>
      <c r="H7370" s="13">
        <v>1.2</v>
      </c>
      <c r="I7370" s="25"/>
      <c r="J7370" s="12">
        <v>225</v>
      </c>
      <c r="K7370" s="12">
        <v>1</v>
      </c>
      <c r="L7370" s="25" t="s">
        <v>13</v>
      </c>
      <c r="M7370" s="10"/>
      <c r="N7370" s="15"/>
      <c r="O7370" s="15"/>
      <c r="P7370" s="4"/>
    </row>
    <row r="7371" spans="1:16" ht="15" customHeight="1" x14ac:dyDescent="0.25">
      <c r="A7371" s="11">
        <f t="shared" si="1069"/>
        <v>7368</v>
      </c>
      <c r="B7371" s="29">
        <v>38415</v>
      </c>
      <c r="C7371" s="25">
        <v>24</v>
      </c>
      <c r="D7371" s="12">
        <v>32.200000000000003</v>
      </c>
      <c r="E7371" s="25">
        <v>25.5</v>
      </c>
      <c r="F7371" s="35">
        <v>88</v>
      </c>
      <c r="G7371" s="25">
        <v>5.8</v>
      </c>
      <c r="H7371" s="13">
        <v>3.6</v>
      </c>
      <c r="I7371" s="25"/>
      <c r="J7371" s="12">
        <v>225</v>
      </c>
      <c r="K7371" s="12">
        <v>1</v>
      </c>
      <c r="L7371" s="25" t="s">
        <v>13</v>
      </c>
      <c r="M7371" s="10"/>
      <c r="N7371" s="15"/>
      <c r="O7371" s="15"/>
      <c r="P7371" s="4"/>
    </row>
    <row r="7372" spans="1:16" ht="15" customHeight="1" x14ac:dyDescent="0.25">
      <c r="A7372" s="11">
        <f t="shared" si="1069"/>
        <v>7369</v>
      </c>
      <c r="B7372" s="29">
        <v>38416</v>
      </c>
      <c r="C7372" s="25">
        <v>24</v>
      </c>
      <c r="D7372" s="12">
        <v>32.799999999999997</v>
      </c>
      <c r="E7372" s="25">
        <v>26.2</v>
      </c>
      <c r="F7372" s="35">
        <v>76</v>
      </c>
      <c r="G7372" s="25">
        <v>1.3</v>
      </c>
      <c r="H7372" s="13">
        <v>2.8</v>
      </c>
      <c r="I7372" s="25"/>
      <c r="J7372" s="12">
        <v>225</v>
      </c>
      <c r="K7372" s="12">
        <v>0</v>
      </c>
      <c r="L7372" s="25" t="s">
        <v>13</v>
      </c>
      <c r="M7372" s="10"/>
      <c r="N7372" s="15"/>
      <c r="O7372" s="15"/>
      <c r="P7372" s="4"/>
    </row>
    <row r="7373" spans="1:16" ht="15" customHeight="1" x14ac:dyDescent="0.25">
      <c r="A7373" s="11">
        <f t="shared" si="1069"/>
        <v>7370</v>
      </c>
      <c r="B7373" s="29">
        <v>38417</v>
      </c>
      <c r="C7373" s="25">
        <v>25</v>
      </c>
      <c r="D7373" s="12">
        <v>33.200000000000003</v>
      </c>
      <c r="E7373" s="25">
        <v>27.7</v>
      </c>
      <c r="F7373" s="35">
        <v>66</v>
      </c>
      <c r="G7373" s="25">
        <v>0</v>
      </c>
      <c r="H7373" s="13">
        <v>6</v>
      </c>
      <c r="I7373" s="25"/>
      <c r="J7373" s="12">
        <v>90</v>
      </c>
      <c r="K7373" s="12">
        <v>2</v>
      </c>
      <c r="L7373" s="25" t="s">
        <v>12</v>
      </c>
      <c r="M7373" s="10"/>
      <c r="N7373" s="15"/>
      <c r="O7373" s="15"/>
      <c r="P7373" s="4"/>
    </row>
    <row r="7374" spans="1:16" ht="15" customHeight="1" x14ac:dyDescent="0.25">
      <c r="A7374" s="11">
        <f t="shared" si="1069"/>
        <v>7371</v>
      </c>
      <c r="B7374" s="29">
        <v>38418</v>
      </c>
      <c r="C7374" s="25">
        <v>26</v>
      </c>
      <c r="D7374" s="12">
        <v>33</v>
      </c>
      <c r="E7374" s="25">
        <v>26.6</v>
      </c>
      <c r="F7374" s="35">
        <v>68</v>
      </c>
      <c r="G7374" s="25">
        <v>0</v>
      </c>
      <c r="H7374" s="13">
        <v>5.3</v>
      </c>
      <c r="I7374" s="25"/>
      <c r="J7374" s="12">
        <v>90</v>
      </c>
      <c r="K7374" s="12">
        <v>1</v>
      </c>
      <c r="L7374" s="25" t="s">
        <v>12</v>
      </c>
      <c r="M7374" s="10"/>
      <c r="N7374" s="15"/>
      <c r="O7374" s="15"/>
      <c r="P7374" s="4"/>
    </row>
    <row r="7375" spans="1:16" ht="15" customHeight="1" x14ac:dyDescent="0.25">
      <c r="A7375" s="11">
        <f t="shared" si="1069"/>
        <v>7372</v>
      </c>
      <c r="B7375" s="29">
        <v>38419</v>
      </c>
      <c r="C7375" s="25">
        <v>25</v>
      </c>
      <c r="D7375" s="12">
        <v>32.4</v>
      </c>
      <c r="E7375" s="25">
        <v>27.7</v>
      </c>
      <c r="F7375" s="35">
        <v>73</v>
      </c>
      <c r="G7375" s="25">
        <v>0</v>
      </c>
      <c r="H7375" s="13">
        <v>3.9</v>
      </c>
      <c r="I7375" s="25"/>
      <c r="J7375" s="12">
        <v>135</v>
      </c>
      <c r="K7375" s="12">
        <v>3</v>
      </c>
      <c r="L7375" s="25" t="s">
        <v>12</v>
      </c>
      <c r="M7375" s="10"/>
      <c r="N7375" s="15"/>
      <c r="O7375" s="15"/>
      <c r="P7375" s="4"/>
    </row>
    <row r="7376" spans="1:16" ht="15" customHeight="1" x14ac:dyDescent="0.25">
      <c r="A7376" s="11">
        <f t="shared" si="1069"/>
        <v>7373</v>
      </c>
      <c r="B7376" s="29">
        <v>38420</v>
      </c>
      <c r="C7376" s="25">
        <v>22</v>
      </c>
      <c r="D7376" s="12">
        <v>33.4</v>
      </c>
      <c r="E7376" s="25">
        <v>26.2</v>
      </c>
      <c r="F7376" s="35">
        <v>81</v>
      </c>
      <c r="G7376" s="25">
        <v>0</v>
      </c>
      <c r="H7376" s="13">
        <v>4.4000000000000004</v>
      </c>
      <c r="I7376" s="25"/>
      <c r="J7376" s="12">
        <v>135</v>
      </c>
      <c r="K7376" s="12">
        <v>1</v>
      </c>
      <c r="L7376" s="25" t="s">
        <v>12</v>
      </c>
      <c r="M7376" s="10"/>
      <c r="N7376" s="15"/>
      <c r="O7376" s="15"/>
      <c r="P7376" s="4"/>
    </row>
    <row r="7377" spans="1:16" ht="15" customHeight="1" x14ac:dyDescent="0.25">
      <c r="A7377" s="11">
        <f t="shared" si="1069"/>
        <v>7374</v>
      </c>
      <c r="B7377" s="29">
        <v>38421</v>
      </c>
      <c r="C7377" s="25">
        <v>23</v>
      </c>
      <c r="D7377" s="12">
        <v>32.200000000000003</v>
      </c>
      <c r="E7377" s="25">
        <v>26.9</v>
      </c>
      <c r="F7377" s="35">
        <v>80</v>
      </c>
      <c r="G7377" s="25">
        <v>2.2000000000000002</v>
      </c>
      <c r="H7377" s="13">
        <v>4</v>
      </c>
      <c r="I7377" s="25"/>
      <c r="J7377" s="12">
        <v>90</v>
      </c>
      <c r="K7377" s="12">
        <v>0</v>
      </c>
      <c r="L7377" s="25" t="s">
        <v>12</v>
      </c>
      <c r="M7377" s="10"/>
      <c r="N7377" s="15"/>
      <c r="O7377" s="15"/>
      <c r="P7377" s="4"/>
    </row>
    <row r="7378" spans="1:16" ht="15" customHeight="1" x14ac:dyDescent="0.25">
      <c r="A7378" s="11">
        <f t="shared" si="1069"/>
        <v>7375</v>
      </c>
      <c r="B7378" s="29">
        <v>38422</v>
      </c>
      <c r="C7378" s="25">
        <v>22</v>
      </c>
      <c r="D7378" s="12">
        <v>31.2</v>
      </c>
      <c r="E7378" s="25">
        <v>24</v>
      </c>
      <c r="F7378" s="35">
        <v>84</v>
      </c>
      <c r="G7378" s="25">
        <v>14</v>
      </c>
      <c r="H7378" s="13">
        <v>1.7</v>
      </c>
      <c r="I7378" s="25"/>
      <c r="J7378" s="12">
        <v>225</v>
      </c>
      <c r="K7378" s="12">
        <v>1</v>
      </c>
      <c r="L7378" s="25" t="s">
        <v>13</v>
      </c>
      <c r="M7378" s="10"/>
      <c r="N7378" s="15"/>
      <c r="O7378" s="15"/>
      <c r="P7378" s="4"/>
    </row>
    <row r="7379" spans="1:16" ht="15" customHeight="1" x14ac:dyDescent="0.25">
      <c r="A7379" s="11">
        <f t="shared" si="1069"/>
        <v>7376</v>
      </c>
      <c r="B7379" s="29">
        <v>38423</v>
      </c>
      <c r="C7379" s="25">
        <v>22</v>
      </c>
      <c r="D7379" s="12">
        <v>32.6</v>
      </c>
      <c r="E7379" s="25">
        <v>26.2</v>
      </c>
      <c r="F7379" s="35">
        <v>85</v>
      </c>
      <c r="G7379" s="25">
        <v>0</v>
      </c>
      <c r="H7379" s="13">
        <v>3</v>
      </c>
      <c r="I7379" s="25"/>
      <c r="J7379" s="12">
        <v>225</v>
      </c>
      <c r="K7379" s="12">
        <v>0</v>
      </c>
      <c r="L7379" s="25" t="s">
        <v>13</v>
      </c>
      <c r="M7379" s="10"/>
      <c r="N7379" s="15"/>
      <c r="O7379" s="15"/>
      <c r="P7379" s="4"/>
    </row>
    <row r="7380" spans="1:16" ht="15" customHeight="1" x14ac:dyDescent="0.25">
      <c r="A7380" s="11">
        <f t="shared" si="1069"/>
        <v>7377</v>
      </c>
      <c r="B7380" s="29">
        <v>38424</v>
      </c>
      <c r="C7380" s="25">
        <v>21</v>
      </c>
      <c r="D7380" s="12">
        <v>33.200000000000003</v>
      </c>
      <c r="E7380" s="25">
        <v>25.3</v>
      </c>
      <c r="F7380" s="35">
        <v>83</v>
      </c>
      <c r="G7380" s="25">
        <v>0</v>
      </c>
      <c r="H7380" s="13">
        <v>3.6</v>
      </c>
      <c r="I7380" s="25"/>
      <c r="J7380" s="12">
        <v>225</v>
      </c>
      <c r="K7380" s="12">
        <v>1</v>
      </c>
      <c r="L7380" s="25" t="s">
        <v>13</v>
      </c>
      <c r="M7380" s="10"/>
      <c r="N7380" s="15"/>
      <c r="O7380" s="15"/>
      <c r="P7380" s="4"/>
    </row>
    <row r="7381" spans="1:16" ht="15" customHeight="1" x14ac:dyDescent="0.25">
      <c r="A7381" s="11">
        <f t="shared" si="1069"/>
        <v>7378</v>
      </c>
      <c r="B7381" s="29">
        <v>38425</v>
      </c>
      <c r="C7381" s="25">
        <v>23</v>
      </c>
      <c r="D7381" s="12">
        <v>33.200000000000003</v>
      </c>
      <c r="E7381" s="25">
        <v>24.5</v>
      </c>
      <c r="F7381" s="35">
        <v>93</v>
      </c>
      <c r="G7381" s="25">
        <v>0</v>
      </c>
      <c r="H7381" s="13">
        <v>0.1</v>
      </c>
      <c r="I7381" s="25"/>
      <c r="J7381" s="12">
        <v>225</v>
      </c>
      <c r="K7381" s="12">
        <v>1</v>
      </c>
      <c r="L7381" s="25" t="s">
        <v>13</v>
      </c>
      <c r="M7381" s="10"/>
      <c r="N7381" s="15"/>
      <c r="O7381" s="15"/>
      <c r="P7381" s="4"/>
    </row>
    <row r="7382" spans="1:16" ht="15" customHeight="1" x14ac:dyDescent="0.25">
      <c r="A7382" s="11">
        <f t="shared" si="1069"/>
        <v>7379</v>
      </c>
      <c r="B7382" s="29">
        <v>38426</v>
      </c>
      <c r="C7382" s="25">
        <v>23</v>
      </c>
      <c r="D7382" s="12">
        <v>32.799999999999997</v>
      </c>
      <c r="E7382" s="25">
        <v>27.4</v>
      </c>
      <c r="F7382" s="35">
        <v>71</v>
      </c>
      <c r="G7382" s="25">
        <v>4</v>
      </c>
      <c r="H7382" s="13">
        <v>3</v>
      </c>
      <c r="I7382" s="25"/>
      <c r="J7382" s="12">
        <v>90</v>
      </c>
      <c r="K7382" s="12">
        <v>0</v>
      </c>
      <c r="L7382" s="25" t="s">
        <v>12</v>
      </c>
      <c r="M7382" s="10"/>
      <c r="N7382" s="15"/>
      <c r="O7382" s="15"/>
      <c r="P7382" s="4"/>
    </row>
    <row r="7383" spans="1:16" ht="15" customHeight="1" x14ac:dyDescent="0.25">
      <c r="A7383" s="11">
        <f t="shared" si="1069"/>
        <v>7380</v>
      </c>
      <c r="B7383" s="29">
        <v>38427</v>
      </c>
      <c r="C7383" s="25">
        <v>23</v>
      </c>
      <c r="D7383" s="12">
        <v>33.200000000000003</v>
      </c>
      <c r="E7383" s="25">
        <v>26.7</v>
      </c>
      <c r="F7383" s="35">
        <v>87</v>
      </c>
      <c r="G7383" s="25">
        <v>5.5</v>
      </c>
      <c r="H7383" s="13">
        <v>1.7</v>
      </c>
      <c r="I7383" s="25"/>
      <c r="J7383" s="12">
        <v>90</v>
      </c>
      <c r="K7383" s="12">
        <v>0</v>
      </c>
      <c r="L7383" s="25" t="s">
        <v>12</v>
      </c>
      <c r="M7383" s="10"/>
      <c r="N7383" s="15"/>
      <c r="O7383" s="15"/>
      <c r="P7383" s="4"/>
    </row>
    <row r="7384" spans="1:16" ht="15" customHeight="1" x14ac:dyDescent="0.25">
      <c r="A7384" s="11">
        <f t="shared" si="1069"/>
        <v>7381</v>
      </c>
      <c r="B7384" s="29">
        <v>38428</v>
      </c>
      <c r="C7384" s="25">
        <v>24</v>
      </c>
      <c r="D7384" s="12">
        <v>30.2</v>
      </c>
      <c r="E7384" s="25">
        <v>26.8</v>
      </c>
      <c r="F7384" s="35">
        <v>88</v>
      </c>
      <c r="G7384" s="25">
        <v>51.2</v>
      </c>
      <c r="H7384" s="13">
        <v>2.2000000000000002</v>
      </c>
      <c r="I7384" s="25"/>
      <c r="J7384" s="12">
        <v>90</v>
      </c>
      <c r="K7384" s="12">
        <v>0</v>
      </c>
      <c r="L7384" s="25" t="s">
        <v>12</v>
      </c>
      <c r="M7384" s="10"/>
      <c r="N7384" s="15"/>
      <c r="O7384" s="15"/>
      <c r="P7384" s="4"/>
    </row>
    <row r="7385" spans="1:16" ht="15" customHeight="1" x14ac:dyDescent="0.25">
      <c r="A7385" s="11">
        <f t="shared" si="1069"/>
        <v>7382</v>
      </c>
      <c r="B7385" s="29">
        <v>38429</v>
      </c>
      <c r="C7385" s="25">
        <v>24</v>
      </c>
      <c r="D7385" s="12">
        <v>31.4</v>
      </c>
      <c r="E7385" s="25">
        <v>25.8</v>
      </c>
      <c r="F7385" s="35">
        <v>88</v>
      </c>
      <c r="G7385" s="25">
        <v>0</v>
      </c>
      <c r="H7385" s="13">
        <v>1.2</v>
      </c>
      <c r="I7385" s="25"/>
      <c r="J7385" s="12">
        <v>90</v>
      </c>
      <c r="K7385" s="12">
        <v>1</v>
      </c>
      <c r="L7385" s="25" t="s">
        <v>12</v>
      </c>
      <c r="M7385" s="10"/>
      <c r="N7385" s="15"/>
      <c r="O7385" s="15"/>
      <c r="P7385" s="4"/>
    </row>
    <row r="7386" spans="1:16" ht="15" customHeight="1" x14ac:dyDescent="0.25">
      <c r="A7386" s="11">
        <f t="shared" si="1069"/>
        <v>7383</v>
      </c>
      <c r="B7386" s="29">
        <v>38430</v>
      </c>
      <c r="C7386" s="25">
        <v>25</v>
      </c>
      <c r="D7386" s="12">
        <v>29.4</v>
      </c>
      <c r="E7386" s="25">
        <v>26.8</v>
      </c>
      <c r="F7386" s="35">
        <v>92</v>
      </c>
      <c r="G7386" s="25">
        <v>0</v>
      </c>
      <c r="H7386" s="13">
        <v>0</v>
      </c>
      <c r="I7386" s="25"/>
      <c r="J7386" s="12">
        <v>225</v>
      </c>
      <c r="K7386" s="12">
        <v>1</v>
      </c>
      <c r="L7386" s="25" t="s">
        <v>13</v>
      </c>
      <c r="M7386" s="10"/>
      <c r="N7386" s="15"/>
      <c r="O7386" s="15"/>
      <c r="P7386" s="4"/>
    </row>
    <row r="7387" spans="1:16" ht="15" customHeight="1" x14ac:dyDescent="0.25">
      <c r="A7387" s="11">
        <f t="shared" si="1069"/>
        <v>7384</v>
      </c>
      <c r="B7387" s="29">
        <v>38431</v>
      </c>
      <c r="C7387" s="25">
        <v>23</v>
      </c>
      <c r="D7387" s="12">
        <v>31.4</v>
      </c>
      <c r="E7387" s="25">
        <v>26.4</v>
      </c>
      <c r="F7387" s="35">
        <v>89</v>
      </c>
      <c r="G7387" s="25">
        <v>85.3</v>
      </c>
      <c r="H7387" s="13">
        <v>0.3</v>
      </c>
      <c r="I7387" s="25"/>
      <c r="J7387" s="12">
        <v>270</v>
      </c>
      <c r="K7387" s="12">
        <v>1</v>
      </c>
      <c r="L7387" s="25" t="s">
        <v>15</v>
      </c>
      <c r="M7387" s="10"/>
      <c r="N7387" s="15"/>
      <c r="O7387" s="15"/>
      <c r="P7387" s="4"/>
    </row>
    <row r="7388" spans="1:16" ht="15" customHeight="1" x14ac:dyDescent="0.25">
      <c r="A7388" s="11">
        <f t="shared" si="1069"/>
        <v>7385</v>
      </c>
      <c r="B7388" s="29">
        <v>38432</v>
      </c>
      <c r="C7388" s="25">
        <v>24</v>
      </c>
      <c r="D7388" s="12">
        <v>30.8</v>
      </c>
      <c r="E7388" s="25">
        <v>26.6</v>
      </c>
      <c r="F7388" s="35">
        <v>90</v>
      </c>
      <c r="G7388" s="25">
        <v>2.7</v>
      </c>
      <c r="H7388" s="13">
        <v>0</v>
      </c>
      <c r="I7388" s="25"/>
      <c r="J7388" s="12">
        <v>360</v>
      </c>
      <c r="K7388" s="12">
        <v>2</v>
      </c>
      <c r="L7388" s="25" t="s">
        <v>11</v>
      </c>
      <c r="M7388" s="10"/>
      <c r="N7388" s="15"/>
      <c r="O7388" s="15"/>
      <c r="P7388" s="4"/>
    </row>
    <row r="7389" spans="1:16" ht="15" customHeight="1" x14ac:dyDescent="0.25">
      <c r="A7389" s="11">
        <f t="shared" si="1069"/>
        <v>7386</v>
      </c>
      <c r="B7389" s="29">
        <v>38433</v>
      </c>
      <c r="C7389" s="25">
        <v>23</v>
      </c>
      <c r="D7389" s="12">
        <v>29.6</v>
      </c>
      <c r="E7389" s="25">
        <v>25.9</v>
      </c>
      <c r="F7389" s="35">
        <v>96</v>
      </c>
      <c r="G7389" s="25">
        <v>83.4</v>
      </c>
      <c r="H7389" s="13">
        <v>0</v>
      </c>
      <c r="I7389" s="25"/>
      <c r="J7389" s="12">
        <v>225</v>
      </c>
      <c r="K7389" s="12">
        <v>0</v>
      </c>
      <c r="L7389" s="25" t="s">
        <v>13</v>
      </c>
      <c r="M7389" s="10"/>
      <c r="N7389" s="15"/>
      <c r="O7389" s="15"/>
      <c r="P7389" s="4"/>
    </row>
    <row r="7390" spans="1:16" ht="15" customHeight="1" x14ac:dyDescent="0.25">
      <c r="A7390" s="11">
        <f t="shared" si="1069"/>
        <v>7387</v>
      </c>
      <c r="B7390" s="29">
        <v>38434</v>
      </c>
      <c r="C7390" s="25">
        <v>22</v>
      </c>
      <c r="D7390" s="12">
        <v>31.4</v>
      </c>
      <c r="E7390" s="25">
        <v>26</v>
      </c>
      <c r="F7390" s="35">
        <v>87</v>
      </c>
      <c r="G7390" s="25">
        <v>66.5</v>
      </c>
      <c r="H7390" s="13">
        <v>1.3</v>
      </c>
      <c r="I7390" s="25"/>
      <c r="J7390" s="12">
        <v>225</v>
      </c>
      <c r="K7390" s="12">
        <v>1</v>
      </c>
      <c r="L7390" s="25" t="s">
        <v>13</v>
      </c>
      <c r="M7390" s="10"/>
      <c r="N7390" s="15"/>
      <c r="O7390" s="15"/>
      <c r="P7390" s="4"/>
    </row>
    <row r="7391" spans="1:16" ht="15" customHeight="1" x14ac:dyDescent="0.25">
      <c r="A7391" s="11">
        <f t="shared" si="1069"/>
        <v>7388</v>
      </c>
      <c r="B7391" s="29">
        <v>38435</v>
      </c>
      <c r="C7391" s="25">
        <v>22</v>
      </c>
      <c r="D7391" s="12">
        <v>30.8</v>
      </c>
      <c r="E7391" s="25">
        <v>26.3</v>
      </c>
      <c r="F7391" s="35">
        <v>86</v>
      </c>
      <c r="G7391" s="25">
        <v>0.6</v>
      </c>
      <c r="H7391" s="13">
        <v>0</v>
      </c>
      <c r="I7391" s="25"/>
      <c r="J7391" s="12">
        <v>225</v>
      </c>
      <c r="K7391" s="12">
        <v>0</v>
      </c>
      <c r="L7391" s="25" t="s">
        <v>13</v>
      </c>
      <c r="M7391" s="10"/>
      <c r="N7391" s="15"/>
      <c r="O7391" s="15"/>
      <c r="P7391" s="4"/>
    </row>
    <row r="7392" spans="1:16" ht="15" customHeight="1" x14ac:dyDescent="0.25">
      <c r="A7392" s="11">
        <f t="shared" si="1069"/>
        <v>7389</v>
      </c>
      <c r="B7392" s="29">
        <v>38436</v>
      </c>
      <c r="C7392" s="25">
        <v>23</v>
      </c>
      <c r="D7392" s="12">
        <v>31.7</v>
      </c>
      <c r="E7392" s="25">
        <v>26.3</v>
      </c>
      <c r="F7392" s="35">
        <v>88</v>
      </c>
      <c r="G7392" s="25">
        <v>0</v>
      </c>
      <c r="H7392" s="13">
        <v>2.9</v>
      </c>
      <c r="I7392" s="25"/>
      <c r="J7392" s="12">
        <v>360</v>
      </c>
      <c r="K7392" s="12">
        <v>0</v>
      </c>
      <c r="L7392" s="25" t="s">
        <v>11</v>
      </c>
      <c r="M7392" s="10"/>
      <c r="N7392" s="15"/>
      <c r="O7392" s="15"/>
      <c r="P7392" s="4"/>
    </row>
    <row r="7393" spans="1:16" ht="15" customHeight="1" x14ac:dyDescent="0.25">
      <c r="A7393" s="11">
        <f t="shared" si="1069"/>
        <v>7390</v>
      </c>
      <c r="B7393" s="29">
        <v>38437</v>
      </c>
      <c r="C7393" s="25">
        <v>23</v>
      </c>
      <c r="D7393" s="12">
        <v>27</v>
      </c>
      <c r="E7393" s="25">
        <v>24.3</v>
      </c>
      <c r="F7393" s="35">
        <v>93</v>
      </c>
      <c r="G7393" s="25">
        <v>28</v>
      </c>
      <c r="H7393" s="13">
        <v>0</v>
      </c>
      <c r="I7393" s="25"/>
      <c r="J7393" s="12">
        <v>360</v>
      </c>
      <c r="K7393" s="12">
        <v>1</v>
      </c>
      <c r="L7393" s="25" t="s">
        <v>11</v>
      </c>
      <c r="M7393" s="10"/>
      <c r="N7393" s="15"/>
      <c r="O7393" s="15"/>
      <c r="P7393" s="4"/>
    </row>
    <row r="7394" spans="1:16" ht="15" customHeight="1" x14ac:dyDescent="0.25">
      <c r="A7394" s="11">
        <f t="shared" si="1069"/>
        <v>7391</v>
      </c>
      <c r="B7394" s="29">
        <v>38438</v>
      </c>
      <c r="C7394" s="25">
        <v>22</v>
      </c>
      <c r="D7394" s="12">
        <v>32.6</v>
      </c>
      <c r="E7394" s="25">
        <v>26</v>
      </c>
      <c r="F7394" s="35">
        <v>81</v>
      </c>
      <c r="G7394" s="25">
        <v>1</v>
      </c>
      <c r="H7394" s="13">
        <v>3.4</v>
      </c>
      <c r="I7394" s="25"/>
      <c r="J7394" s="12">
        <v>360</v>
      </c>
      <c r="K7394" s="12">
        <v>2</v>
      </c>
      <c r="L7394" s="25" t="s">
        <v>11</v>
      </c>
      <c r="M7394" s="10"/>
      <c r="N7394" s="15"/>
      <c r="O7394" s="15"/>
      <c r="P7394" s="4"/>
    </row>
    <row r="7395" spans="1:16" ht="15" customHeight="1" x14ac:dyDescent="0.25">
      <c r="A7395" s="11">
        <f t="shared" si="1069"/>
        <v>7392</v>
      </c>
      <c r="B7395" s="29">
        <v>38439</v>
      </c>
      <c r="C7395" s="25">
        <v>22</v>
      </c>
      <c r="D7395" s="12">
        <v>31.6</v>
      </c>
      <c r="E7395" s="25">
        <v>25.4</v>
      </c>
      <c r="F7395" s="35">
        <v>95</v>
      </c>
      <c r="G7395" s="25">
        <v>74.900000000000006</v>
      </c>
      <c r="H7395" s="13">
        <v>3.7</v>
      </c>
      <c r="I7395" s="25"/>
      <c r="J7395" s="12">
        <v>225</v>
      </c>
      <c r="K7395" s="12">
        <v>3</v>
      </c>
      <c r="L7395" s="25" t="s">
        <v>13</v>
      </c>
      <c r="M7395" s="10"/>
      <c r="N7395" s="15"/>
      <c r="O7395" s="15"/>
      <c r="P7395" s="4"/>
    </row>
    <row r="7396" spans="1:16" ht="15" customHeight="1" x14ac:dyDescent="0.25">
      <c r="A7396" s="11">
        <f t="shared" si="1069"/>
        <v>7393</v>
      </c>
      <c r="B7396" s="29">
        <v>38440</v>
      </c>
      <c r="C7396" s="25">
        <v>23</v>
      </c>
      <c r="D7396" s="12">
        <v>31</v>
      </c>
      <c r="E7396" s="25">
        <v>25.6</v>
      </c>
      <c r="F7396" s="35">
        <v>92</v>
      </c>
      <c r="G7396" s="25">
        <v>7</v>
      </c>
      <c r="H7396" s="13">
        <v>1.9</v>
      </c>
      <c r="I7396" s="25"/>
      <c r="J7396" s="12">
        <v>225</v>
      </c>
      <c r="K7396" s="12">
        <v>1</v>
      </c>
      <c r="L7396" s="25" t="s">
        <v>13</v>
      </c>
      <c r="M7396" s="10"/>
      <c r="N7396" s="15"/>
      <c r="O7396" s="15"/>
      <c r="P7396" s="4"/>
    </row>
    <row r="7397" spans="1:16" ht="15" customHeight="1" x14ac:dyDescent="0.25">
      <c r="A7397" s="11">
        <f t="shared" si="1069"/>
        <v>7394</v>
      </c>
      <c r="B7397" s="29">
        <v>38441</v>
      </c>
      <c r="C7397" s="25">
        <v>23</v>
      </c>
      <c r="D7397" s="12">
        <v>28.2</v>
      </c>
      <c r="E7397" s="25">
        <v>25.6</v>
      </c>
      <c r="F7397" s="35">
        <v>95</v>
      </c>
      <c r="G7397" s="25">
        <v>0.8</v>
      </c>
      <c r="H7397" s="13">
        <v>0</v>
      </c>
      <c r="I7397" s="25"/>
      <c r="J7397" s="12">
        <v>360</v>
      </c>
      <c r="K7397" s="12">
        <v>0</v>
      </c>
      <c r="L7397" s="25" t="s">
        <v>11</v>
      </c>
      <c r="M7397" s="10"/>
      <c r="N7397" s="15"/>
      <c r="O7397" s="15"/>
      <c r="P7397" s="4"/>
    </row>
    <row r="7398" spans="1:16" ht="15" customHeight="1" x14ac:dyDescent="0.25">
      <c r="A7398" s="11">
        <f t="shared" si="1069"/>
        <v>7395</v>
      </c>
      <c r="B7398" s="29">
        <v>38442</v>
      </c>
      <c r="C7398" s="25">
        <v>21</v>
      </c>
      <c r="D7398" s="12">
        <v>29.2</v>
      </c>
      <c r="E7398" s="25">
        <v>24.8</v>
      </c>
      <c r="F7398" s="35">
        <v>90</v>
      </c>
      <c r="G7398" s="25">
        <v>11.4</v>
      </c>
      <c r="H7398" s="13">
        <v>0</v>
      </c>
      <c r="I7398" s="25"/>
      <c r="J7398" s="12">
        <v>360</v>
      </c>
      <c r="K7398" s="12">
        <v>0</v>
      </c>
      <c r="L7398" s="25" t="s">
        <v>11</v>
      </c>
      <c r="M7398" s="10"/>
      <c r="N7398" s="15"/>
      <c r="O7398" s="15"/>
      <c r="P7398" s="4"/>
    </row>
    <row r="7399" spans="1:16" ht="15" customHeight="1" x14ac:dyDescent="0.25">
      <c r="A7399" s="11">
        <f t="shared" si="1069"/>
        <v>7396</v>
      </c>
      <c r="B7399" s="29">
        <v>38443</v>
      </c>
      <c r="C7399" s="25">
        <v>21</v>
      </c>
      <c r="D7399" s="12">
        <v>31.6</v>
      </c>
      <c r="E7399" s="25">
        <v>26</v>
      </c>
      <c r="F7399" s="35">
        <v>82</v>
      </c>
      <c r="G7399" s="25">
        <v>0.2</v>
      </c>
      <c r="H7399" s="13">
        <v>1.9</v>
      </c>
      <c r="I7399" s="25"/>
      <c r="J7399" s="12">
        <v>45</v>
      </c>
      <c r="K7399" s="12">
        <v>0</v>
      </c>
      <c r="L7399" s="25" t="s">
        <v>11</v>
      </c>
      <c r="M7399" s="10"/>
      <c r="N7399" s="15"/>
      <c r="O7399" s="15"/>
      <c r="P7399" s="4"/>
    </row>
    <row r="7400" spans="1:16" ht="15" customHeight="1" x14ac:dyDescent="0.25">
      <c r="A7400" s="11">
        <f t="shared" si="1069"/>
        <v>7397</v>
      </c>
      <c r="B7400" s="29">
        <v>38444</v>
      </c>
      <c r="C7400" s="25">
        <v>22</v>
      </c>
      <c r="D7400" s="12">
        <v>32.4</v>
      </c>
      <c r="E7400" s="25">
        <v>25.9</v>
      </c>
      <c r="F7400" s="35">
        <v>82</v>
      </c>
      <c r="G7400" s="25">
        <v>0</v>
      </c>
      <c r="H7400" s="13">
        <v>0.7</v>
      </c>
      <c r="I7400" s="25"/>
      <c r="J7400" s="12">
        <v>315</v>
      </c>
      <c r="K7400" s="12">
        <v>0</v>
      </c>
      <c r="L7400" s="25" t="s">
        <v>11</v>
      </c>
      <c r="M7400" s="10"/>
      <c r="N7400" s="15"/>
      <c r="O7400" s="15"/>
      <c r="P7400" s="4"/>
    </row>
    <row r="7401" spans="1:16" ht="15" customHeight="1" x14ac:dyDescent="0.25">
      <c r="A7401" s="11">
        <f t="shared" si="1069"/>
        <v>7398</v>
      </c>
      <c r="B7401" s="29">
        <v>38445</v>
      </c>
      <c r="C7401" s="25">
        <v>21</v>
      </c>
      <c r="D7401" s="12">
        <v>33.200000000000003</v>
      </c>
      <c r="E7401" s="25">
        <v>26</v>
      </c>
      <c r="F7401" s="35">
        <v>76</v>
      </c>
      <c r="G7401" s="25">
        <v>0</v>
      </c>
      <c r="H7401" s="13">
        <v>4.2</v>
      </c>
      <c r="I7401" s="25"/>
      <c r="J7401" s="12">
        <v>360</v>
      </c>
      <c r="K7401" s="12">
        <v>0</v>
      </c>
      <c r="L7401" s="25" t="s">
        <v>11</v>
      </c>
      <c r="M7401" s="10"/>
      <c r="N7401" s="15"/>
      <c r="O7401" s="15"/>
      <c r="P7401" s="4"/>
    </row>
    <row r="7402" spans="1:16" ht="15" customHeight="1" x14ac:dyDescent="0.25">
      <c r="A7402" s="11">
        <f t="shared" si="1069"/>
        <v>7399</v>
      </c>
      <c r="B7402" s="29">
        <v>38446</v>
      </c>
      <c r="C7402" s="25">
        <v>22</v>
      </c>
      <c r="D7402" s="12">
        <v>33</v>
      </c>
      <c r="E7402" s="25">
        <v>26.7</v>
      </c>
      <c r="F7402" s="35">
        <v>79</v>
      </c>
      <c r="G7402" s="25">
        <v>0</v>
      </c>
      <c r="H7402" s="13">
        <v>1</v>
      </c>
      <c r="I7402" s="25"/>
      <c r="J7402" s="12">
        <v>360</v>
      </c>
      <c r="K7402" s="12">
        <v>1</v>
      </c>
      <c r="L7402" s="25" t="s">
        <v>11</v>
      </c>
      <c r="M7402" s="10"/>
      <c r="N7402" s="15"/>
      <c r="O7402" s="15"/>
      <c r="P7402" s="4"/>
    </row>
    <row r="7403" spans="1:16" ht="15" customHeight="1" x14ac:dyDescent="0.25">
      <c r="A7403" s="11">
        <f t="shared" si="1069"/>
        <v>7400</v>
      </c>
      <c r="B7403" s="29">
        <v>38447</v>
      </c>
      <c r="C7403" s="25">
        <v>23</v>
      </c>
      <c r="D7403" s="12">
        <v>33.799999999999997</v>
      </c>
      <c r="E7403" s="25">
        <v>27.2</v>
      </c>
      <c r="F7403" s="35">
        <v>76</v>
      </c>
      <c r="G7403" s="25">
        <v>0</v>
      </c>
      <c r="H7403" s="13">
        <v>5.7</v>
      </c>
      <c r="I7403" s="25"/>
      <c r="J7403" s="12">
        <v>360</v>
      </c>
      <c r="K7403" s="12">
        <v>1</v>
      </c>
      <c r="L7403" s="25" t="s">
        <v>11</v>
      </c>
      <c r="M7403" s="10"/>
      <c r="N7403" s="15"/>
      <c r="O7403" s="15"/>
      <c r="P7403" s="4"/>
    </row>
    <row r="7404" spans="1:16" ht="15" customHeight="1" x14ac:dyDescent="0.25">
      <c r="A7404" s="11">
        <f t="shared" si="1069"/>
        <v>7401</v>
      </c>
      <c r="B7404" s="29">
        <v>38448</v>
      </c>
      <c r="C7404" s="25">
        <v>24</v>
      </c>
      <c r="D7404" s="12">
        <v>33.799999999999997</v>
      </c>
      <c r="E7404" s="25">
        <v>27.4</v>
      </c>
      <c r="F7404" s="35">
        <v>82</v>
      </c>
      <c r="G7404" s="25">
        <v>0</v>
      </c>
      <c r="H7404" s="13">
        <v>5.3</v>
      </c>
      <c r="I7404" s="25"/>
      <c r="J7404" s="12">
        <v>225</v>
      </c>
      <c r="K7404" s="12">
        <v>0</v>
      </c>
      <c r="L7404" s="25" t="s">
        <v>13</v>
      </c>
      <c r="M7404" s="10"/>
      <c r="N7404" s="15"/>
      <c r="O7404" s="15"/>
      <c r="P7404" s="4"/>
    </row>
    <row r="7405" spans="1:16" ht="15" customHeight="1" x14ac:dyDescent="0.25">
      <c r="A7405" s="11">
        <f t="shared" si="1069"/>
        <v>7402</v>
      </c>
      <c r="B7405" s="29">
        <v>38449</v>
      </c>
      <c r="C7405" s="25">
        <v>24</v>
      </c>
      <c r="D7405" s="12">
        <v>32.6</v>
      </c>
      <c r="E7405" s="25">
        <v>26.9</v>
      </c>
      <c r="F7405" s="35">
        <v>74</v>
      </c>
      <c r="G7405" s="25">
        <v>0</v>
      </c>
      <c r="H7405" s="13">
        <v>2.2999999999999998</v>
      </c>
      <c r="I7405" s="25"/>
      <c r="J7405" s="12">
        <v>225</v>
      </c>
      <c r="K7405" s="12">
        <v>0</v>
      </c>
      <c r="L7405" s="25" t="s">
        <v>13</v>
      </c>
      <c r="M7405" s="10"/>
      <c r="N7405" s="15"/>
      <c r="O7405" s="15"/>
      <c r="P7405" s="4"/>
    </row>
    <row r="7406" spans="1:16" ht="15" customHeight="1" x14ac:dyDescent="0.25">
      <c r="A7406" s="11">
        <f t="shared" si="1069"/>
        <v>7403</v>
      </c>
      <c r="B7406" s="29">
        <v>38450</v>
      </c>
      <c r="C7406" s="25">
        <v>22</v>
      </c>
      <c r="D7406" s="12">
        <v>32</v>
      </c>
      <c r="E7406" s="25">
        <v>26.8</v>
      </c>
      <c r="F7406" s="35">
        <v>89</v>
      </c>
      <c r="G7406" s="25">
        <v>2.2999999999999998</v>
      </c>
      <c r="H7406" s="13">
        <v>3.1</v>
      </c>
      <c r="I7406" s="25"/>
      <c r="J7406" s="12">
        <v>225</v>
      </c>
      <c r="K7406" s="12">
        <v>0</v>
      </c>
      <c r="L7406" s="25" t="s">
        <v>13</v>
      </c>
      <c r="M7406" s="10"/>
      <c r="N7406" s="15"/>
      <c r="O7406" s="15"/>
      <c r="P7406" s="4"/>
    </row>
    <row r="7407" spans="1:16" ht="15" customHeight="1" x14ac:dyDescent="0.25">
      <c r="A7407" s="11">
        <f t="shared" si="1069"/>
        <v>7404</v>
      </c>
      <c r="B7407" s="29">
        <v>38451</v>
      </c>
      <c r="C7407" s="25">
        <v>21</v>
      </c>
      <c r="D7407" s="12">
        <v>31.8</v>
      </c>
      <c r="E7407" s="25">
        <v>25.6</v>
      </c>
      <c r="F7407" s="35">
        <v>82</v>
      </c>
      <c r="G7407" s="25">
        <v>34.799999999999997</v>
      </c>
      <c r="H7407" s="13">
        <v>1.7</v>
      </c>
      <c r="I7407" s="25"/>
      <c r="J7407" s="12">
        <v>135</v>
      </c>
      <c r="K7407" s="12">
        <v>1</v>
      </c>
      <c r="L7407" s="25" t="s">
        <v>12</v>
      </c>
      <c r="M7407" s="10"/>
      <c r="N7407" s="15"/>
      <c r="O7407" s="15"/>
      <c r="P7407" s="4"/>
    </row>
    <row r="7408" spans="1:16" ht="15" customHeight="1" x14ac:dyDescent="0.25">
      <c r="A7408" s="11">
        <f t="shared" si="1069"/>
        <v>7405</v>
      </c>
      <c r="B7408" s="29">
        <v>38452</v>
      </c>
      <c r="C7408" s="25">
        <v>21</v>
      </c>
      <c r="D7408" s="12">
        <v>32</v>
      </c>
      <c r="E7408" s="25">
        <v>25.4</v>
      </c>
      <c r="F7408" s="35">
        <v>85</v>
      </c>
      <c r="G7408" s="25">
        <v>0</v>
      </c>
      <c r="H7408" s="13">
        <v>6.6</v>
      </c>
      <c r="I7408" s="25"/>
      <c r="J7408" s="12">
        <v>225</v>
      </c>
      <c r="K7408" s="12">
        <v>0</v>
      </c>
      <c r="L7408" s="25" t="s">
        <v>13</v>
      </c>
      <c r="M7408" s="10"/>
      <c r="N7408" s="15"/>
      <c r="O7408" s="15"/>
      <c r="P7408" s="4"/>
    </row>
    <row r="7409" spans="1:16" ht="15" customHeight="1" x14ac:dyDescent="0.25">
      <c r="A7409" s="11">
        <f t="shared" si="1069"/>
        <v>7406</v>
      </c>
      <c r="B7409" s="29">
        <v>38453</v>
      </c>
      <c r="C7409" s="25">
        <v>21</v>
      </c>
      <c r="D7409" s="12">
        <v>32</v>
      </c>
      <c r="E7409" s="25">
        <v>25.6</v>
      </c>
      <c r="F7409" s="35">
        <v>84</v>
      </c>
      <c r="G7409" s="25">
        <v>0</v>
      </c>
      <c r="H7409" s="13">
        <v>2.2000000000000002</v>
      </c>
      <c r="I7409" s="25"/>
      <c r="J7409" s="12">
        <v>90</v>
      </c>
      <c r="K7409" s="12">
        <v>0</v>
      </c>
      <c r="L7409" s="25" t="s">
        <v>12</v>
      </c>
      <c r="M7409" s="10"/>
      <c r="N7409" s="15"/>
      <c r="O7409" s="15"/>
      <c r="P7409" s="4"/>
    </row>
    <row r="7410" spans="1:16" ht="15" customHeight="1" x14ac:dyDescent="0.25">
      <c r="A7410" s="11">
        <f t="shared" si="1069"/>
        <v>7407</v>
      </c>
      <c r="B7410" s="29">
        <v>38454</v>
      </c>
      <c r="C7410" s="25">
        <v>21</v>
      </c>
      <c r="D7410" s="12">
        <v>32.4</v>
      </c>
      <c r="E7410" s="25">
        <v>26.3</v>
      </c>
      <c r="F7410" s="35">
        <v>83</v>
      </c>
      <c r="G7410" s="25">
        <v>0</v>
      </c>
      <c r="H7410" s="13">
        <v>5.9</v>
      </c>
      <c r="I7410" s="25"/>
      <c r="J7410" s="12">
        <v>225</v>
      </c>
      <c r="K7410" s="12">
        <v>1</v>
      </c>
      <c r="L7410" s="25" t="s">
        <v>13</v>
      </c>
      <c r="M7410" s="10"/>
      <c r="N7410" s="15"/>
      <c r="O7410" s="15"/>
      <c r="P7410" s="4"/>
    </row>
    <row r="7411" spans="1:16" ht="15" customHeight="1" x14ac:dyDescent="0.25">
      <c r="A7411" s="11">
        <f t="shared" si="1069"/>
        <v>7408</v>
      </c>
      <c r="B7411" s="29">
        <v>38455</v>
      </c>
      <c r="C7411" s="25">
        <v>24</v>
      </c>
      <c r="D7411" s="12">
        <v>30.5</v>
      </c>
      <c r="E7411" s="25">
        <v>26.8</v>
      </c>
      <c r="F7411" s="35">
        <v>84</v>
      </c>
      <c r="G7411" s="25">
        <v>0</v>
      </c>
      <c r="H7411" s="13">
        <v>2.1</v>
      </c>
      <c r="I7411" s="25"/>
      <c r="J7411" s="12">
        <v>225</v>
      </c>
      <c r="K7411" s="12">
        <v>1</v>
      </c>
      <c r="L7411" s="25" t="s">
        <v>13</v>
      </c>
      <c r="M7411" s="10"/>
      <c r="N7411" s="15"/>
      <c r="O7411" s="15"/>
      <c r="P7411" s="4"/>
    </row>
    <row r="7412" spans="1:16" ht="15" customHeight="1" x14ac:dyDescent="0.25">
      <c r="A7412" s="11">
        <f t="shared" si="1069"/>
        <v>7409</v>
      </c>
      <c r="B7412" s="29">
        <v>38456</v>
      </c>
      <c r="C7412" s="25">
        <v>22</v>
      </c>
      <c r="D7412" s="12">
        <v>31.8</v>
      </c>
      <c r="E7412" s="25">
        <v>26.2</v>
      </c>
      <c r="F7412" s="35">
        <v>83</v>
      </c>
      <c r="G7412" s="25">
        <v>0</v>
      </c>
      <c r="H7412" s="13">
        <v>2.5</v>
      </c>
      <c r="I7412" s="25"/>
      <c r="J7412" s="12">
        <v>225</v>
      </c>
      <c r="K7412" s="12">
        <v>0</v>
      </c>
      <c r="L7412" s="25" t="s">
        <v>13</v>
      </c>
      <c r="M7412" s="10"/>
      <c r="N7412" s="15"/>
      <c r="O7412" s="15"/>
      <c r="P7412" s="4"/>
    </row>
    <row r="7413" spans="1:16" ht="15" customHeight="1" x14ac:dyDescent="0.25">
      <c r="A7413" s="11">
        <f t="shared" si="1069"/>
        <v>7410</v>
      </c>
      <c r="B7413" s="29">
        <v>38457</v>
      </c>
      <c r="C7413" s="25">
        <v>23</v>
      </c>
      <c r="D7413" s="12">
        <v>30.8</v>
      </c>
      <c r="E7413" s="25">
        <v>25.2</v>
      </c>
      <c r="F7413" s="35">
        <v>90</v>
      </c>
      <c r="G7413" s="25">
        <v>6</v>
      </c>
      <c r="H7413" s="13">
        <v>2.2000000000000002</v>
      </c>
      <c r="I7413" s="25"/>
      <c r="J7413" s="12">
        <v>225</v>
      </c>
      <c r="K7413" s="12">
        <v>1</v>
      </c>
      <c r="L7413" s="25" t="s">
        <v>13</v>
      </c>
      <c r="M7413" s="10"/>
      <c r="N7413" s="15"/>
      <c r="O7413" s="15"/>
      <c r="P7413" s="4"/>
    </row>
    <row r="7414" spans="1:16" ht="15" customHeight="1" x14ac:dyDescent="0.25">
      <c r="A7414" s="11">
        <f t="shared" si="1069"/>
        <v>7411</v>
      </c>
      <c r="B7414" s="29">
        <v>38458</v>
      </c>
      <c r="C7414" s="25">
        <v>23</v>
      </c>
      <c r="D7414" s="12">
        <v>31</v>
      </c>
      <c r="E7414" s="25">
        <v>26</v>
      </c>
      <c r="F7414" s="35">
        <v>87</v>
      </c>
      <c r="G7414" s="25">
        <v>0.2</v>
      </c>
      <c r="H7414" s="13">
        <v>3.3</v>
      </c>
      <c r="I7414" s="25"/>
      <c r="J7414" s="12">
        <v>360</v>
      </c>
      <c r="K7414" s="12">
        <v>0</v>
      </c>
      <c r="L7414" s="25" t="s">
        <v>11</v>
      </c>
      <c r="M7414" s="10"/>
      <c r="N7414" s="15"/>
      <c r="O7414" s="15"/>
      <c r="P7414" s="4"/>
    </row>
    <row r="7415" spans="1:16" ht="15" customHeight="1" x14ac:dyDescent="0.25">
      <c r="A7415" s="11">
        <f t="shared" si="1069"/>
        <v>7412</v>
      </c>
      <c r="B7415" s="29">
        <v>38459</v>
      </c>
      <c r="C7415" s="25">
        <v>22</v>
      </c>
      <c r="D7415" s="12">
        <v>31.8</v>
      </c>
      <c r="E7415" s="25">
        <v>25.9</v>
      </c>
      <c r="F7415" s="35">
        <v>87</v>
      </c>
      <c r="G7415" s="25">
        <v>0</v>
      </c>
      <c r="H7415" s="13">
        <v>7.9</v>
      </c>
      <c r="I7415" s="25"/>
      <c r="J7415" s="12">
        <v>225</v>
      </c>
      <c r="K7415" s="12">
        <v>0</v>
      </c>
      <c r="L7415" s="25" t="s">
        <v>13</v>
      </c>
      <c r="M7415" s="10"/>
      <c r="N7415" s="15"/>
      <c r="O7415" s="15"/>
      <c r="P7415" s="4"/>
    </row>
    <row r="7416" spans="1:16" ht="15" customHeight="1" x14ac:dyDescent="0.25">
      <c r="A7416" s="11">
        <f t="shared" si="1069"/>
        <v>7413</v>
      </c>
      <c r="B7416" s="29">
        <v>38460</v>
      </c>
      <c r="C7416" s="25">
        <v>23</v>
      </c>
      <c r="D7416" s="12">
        <v>32.6</v>
      </c>
      <c r="E7416" s="25">
        <v>26.6</v>
      </c>
      <c r="F7416" s="35">
        <v>89</v>
      </c>
      <c r="G7416" s="25">
        <v>0</v>
      </c>
      <c r="H7416" s="13">
        <v>3.5</v>
      </c>
      <c r="I7416" s="25"/>
      <c r="J7416" s="12">
        <v>225</v>
      </c>
      <c r="K7416" s="12">
        <v>0</v>
      </c>
      <c r="L7416" s="25" t="s">
        <v>13</v>
      </c>
      <c r="M7416" s="10"/>
      <c r="N7416" s="15"/>
      <c r="O7416" s="15"/>
      <c r="P7416" s="4"/>
    </row>
    <row r="7417" spans="1:16" ht="15" customHeight="1" x14ac:dyDescent="0.25">
      <c r="A7417" s="11">
        <f t="shared" si="1069"/>
        <v>7414</v>
      </c>
      <c r="B7417" s="29">
        <v>38461</v>
      </c>
      <c r="C7417" s="25">
        <v>23</v>
      </c>
      <c r="D7417" s="12">
        <v>30</v>
      </c>
      <c r="E7417" s="25">
        <v>26.1</v>
      </c>
      <c r="F7417" s="35">
        <v>85</v>
      </c>
      <c r="G7417" s="25">
        <v>16.7</v>
      </c>
      <c r="H7417" s="13">
        <v>1.4</v>
      </c>
      <c r="I7417" s="25"/>
      <c r="J7417" s="12">
        <v>225</v>
      </c>
      <c r="K7417" s="12">
        <v>1</v>
      </c>
      <c r="L7417" s="25" t="s">
        <v>13</v>
      </c>
      <c r="M7417" s="10"/>
      <c r="N7417" s="15"/>
      <c r="O7417" s="15"/>
      <c r="P7417" s="4"/>
    </row>
    <row r="7418" spans="1:16" ht="15" customHeight="1" x14ac:dyDescent="0.25">
      <c r="A7418" s="11">
        <f t="shared" si="1069"/>
        <v>7415</v>
      </c>
      <c r="B7418" s="29">
        <v>38462</v>
      </c>
      <c r="C7418" s="25">
        <v>22</v>
      </c>
      <c r="D7418" s="12">
        <v>32.799999999999997</v>
      </c>
      <c r="E7418" s="25">
        <v>26.8</v>
      </c>
      <c r="F7418" s="35">
        <v>87</v>
      </c>
      <c r="G7418" s="25">
        <v>0</v>
      </c>
      <c r="H7418" s="13">
        <v>2.2999999999999998</v>
      </c>
      <c r="I7418" s="25"/>
      <c r="J7418" s="12">
        <v>90</v>
      </c>
      <c r="K7418" s="12">
        <v>0</v>
      </c>
      <c r="L7418" s="25" t="s">
        <v>12</v>
      </c>
      <c r="M7418" s="10"/>
      <c r="N7418" s="15"/>
      <c r="O7418" s="15"/>
      <c r="P7418" s="4"/>
    </row>
    <row r="7419" spans="1:16" ht="15" customHeight="1" x14ac:dyDescent="0.25">
      <c r="A7419" s="11">
        <f t="shared" si="1069"/>
        <v>7416</v>
      </c>
      <c r="B7419" s="29">
        <v>38463</v>
      </c>
      <c r="C7419" s="25">
        <v>23</v>
      </c>
      <c r="D7419" s="12">
        <v>31.4</v>
      </c>
      <c r="E7419" s="25">
        <v>25.9</v>
      </c>
      <c r="F7419" s="35">
        <v>88</v>
      </c>
      <c r="G7419" s="25">
        <v>18.600000000000001</v>
      </c>
      <c r="H7419" s="13">
        <v>3.4</v>
      </c>
      <c r="I7419" s="25"/>
      <c r="J7419" s="12">
        <v>225</v>
      </c>
      <c r="K7419" s="12">
        <v>1</v>
      </c>
      <c r="L7419" s="25" t="s">
        <v>13</v>
      </c>
      <c r="M7419" s="10"/>
      <c r="N7419" s="15"/>
      <c r="O7419" s="15"/>
      <c r="P7419" s="4"/>
    </row>
    <row r="7420" spans="1:16" ht="15" customHeight="1" x14ac:dyDescent="0.25">
      <c r="A7420" s="11">
        <f t="shared" si="1069"/>
        <v>7417</v>
      </c>
      <c r="B7420" s="29">
        <v>38464</v>
      </c>
      <c r="C7420" s="25">
        <v>22</v>
      </c>
      <c r="D7420" s="12">
        <v>32</v>
      </c>
      <c r="E7420" s="25">
        <v>26.1</v>
      </c>
      <c r="F7420" s="35">
        <v>88</v>
      </c>
      <c r="G7420" s="25">
        <v>0.2</v>
      </c>
      <c r="H7420" s="13">
        <v>1.6</v>
      </c>
      <c r="I7420" s="25"/>
      <c r="J7420" s="12">
        <v>225</v>
      </c>
      <c r="K7420" s="12">
        <v>0</v>
      </c>
      <c r="L7420" s="25" t="s">
        <v>13</v>
      </c>
      <c r="M7420" s="10"/>
      <c r="N7420" s="15"/>
      <c r="O7420" s="15"/>
      <c r="P7420" s="4"/>
    </row>
    <row r="7421" spans="1:16" ht="15" customHeight="1" x14ac:dyDescent="0.25">
      <c r="A7421" s="11">
        <f t="shared" si="1069"/>
        <v>7418</v>
      </c>
      <c r="B7421" s="29">
        <v>38465</v>
      </c>
      <c r="C7421" s="25">
        <v>24</v>
      </c>
      <c r="D7421" s="12">
        <v>32</v>
      </c>
      <c r="E7421" s="25">
        <v>26.9</v>
      </c>
      <c r="F7421" s="35">
        <v>88</v>
      </c>
      <c r="G7421" s="25">
        <v>2</v>
      </c>
      <c r="H7421" s="13">
        <v>1.6</v>
      </c>
      <c r="I7421" s="25"/>
      <c r="J7421" s="12">
        <v>225</v>
      </c>
      <c r="K7421" s="12">
        <v>1</v>
      </c>
      <c r="L7421" s="25" t="s">
        <v>13</v>
      </c>
      <c r="M7421" s="10"/>
      <c r="N7421" s="15"/>
      <c r="O7421" s="15"/>
      <c r="P7421" s="4"/>
    </row>
    <row r="7422" spans="1:16" ht="15" customHeight="1" x14ac:dyDescent="0.25">
      <c r="A7422" s="11">
        <f t="shared" si="1069"/>
        <v>7419</v>
      </c>
      <c r="B7422" s="29">
        <v>38466</v>
      </c>
      <c r="C7422" s="25">
        <v>24</v>
      </c>
      <c r="D7422" s="12">
        <v>32.200000000000003</v>
      </c>
      <c r="E7422" s="25">
        <v>26.3</v>
      </c>
      <c r="F7422" s="35">
        <v>90</v>
      </c>
      <c r="G7422" s="25">
        <v>0</v>
      </c>
      <c r="H7422" s="13">
        <v>5.6</v>
      </c>
      <c r="I7422" s="25"/>
      <c r="J7422" s="12">
        <v>225</v>
      </c>
      <c r="K7422" s="12">
        <v>0</v>
      </c>
      <c r="L7422" s="25" t="s">
        <v>13</v>
      </c>
      <c r="M7422" s="10"/>
      <c r="N7422" s="15"/>
      <c r="O7422" s="15"/>
      <c r="P7422" s="4"/>
    </row>
    <row r="7423" spans="1:16" ht="15" customHeight="1" x14ac:dyDescent="0.25">
      <c r="A7423" s="11">
        <f t="shared" si="1069"/>
        <v>7420</v>
      </c>
      <c r="B7423" s="29">
        <v>38467</v>
      </c>
      <c r="C7423" s="25">
        <v>22</v>
      </c>
      <c r="D7423" s="12">
        <v>33.200000000000003</v>
      </c>
      <c r="E7423" s="25">
        <v>26.5</v>
      </c>
      <c r="F7423" s="35">
        <v>90</v>
      </c>
      <c r="G7423" s="25">
        <v>44</v>
      </c>
      <c r="H7423" s="13">
        <v>2.4</v>
      </c>
      <c r="I7423" s="25"/>
      <c r="J7423" s="12">
        <v>225</v>
      </c>
      <c r="K7423" s="12">
        <v>1</v>
      </c>
      <c r="L7423" s="25" t="s">
        <v>13</v>
      </c>
      <c r="M7423" s="10"/>
      <c r="N7423" s="15"/>
      <c r="O7423" s="15"/>
      <c r="P7423" s="4"/>
    </row>
    <row r="7424" spans="1:16" ht="15" customHeight="1" x14ac:dyDescent="0.25">
      <c r="A7424" s="11">
        <f t="shared" si="1069"/>
        <v>7421</v>
      </c>
      <c r="B7424" s="29">
        <v>38468</v>
      </c>
      <c r="C7424" s="25">
        <v>24</v>
      </c>
      <c r="D7424" s="12">
        <v>31.8</v>
      </c>
      <c r="E7424" s="25">
        <v>26.2</v>
      </c>
      <c r="F7424" s="35">
        <v>90</v>
      </c>
      <c r="G7424" s="25">
        <v>20</v>
      </c>
      <c r="H7424" s="13">
        <v>0</v>
      </c>
      <c r="I7424" s="25"/>
      <c r="J7424" s="12">
        <v>225</v>
      </c>
      <c r="K7424" s="12">
        <v>0</v>
      </c>
      <c r="L7424" s="25" t="s">
        <v>13</v>
      </c>
      <c r="M7424" s="10"/>
      <c r="N7424" s="15"/>
      <c r="O7424" s="15"/>
      <c r="P7424" s="4"/>
    </row>
    <row r="7425" spans="1:16" ht="15" customHeight="1" x14ac:dyDescent="0.25">
      <c r="A7425" s="11">
        <f t="shared" si="1069"/>
        <v>7422</v>
      </c>
      <c r="B7425" s="29">
        <v>38469</v>
      </c>
      <c r="C7425" s="25">
        <v>24</v>
      </c>
      <c r="D7425" s="12">
        <v>29.9</v>
      </c>
      <c r="E7425" s="25">
        <v>26.6</v>
      </c>
      <c r="F7425" s="35">
        <v>92</v>
      </c>
      <c r="G7425" s="25">
        <v>53.7</v>
      </c>
      <c r="H7425" s="13">
        <v>3</v>
      </c>
      <c r="I7425" s="25"/>
      <c r="J7425" s="12">
        <v>225</v>
      </c>
      <c r="K7425" s="12">
        <v>0</v>
      </c>
      <c r="L7425" s="25" t="s">
        <v>13</v>
      </c>
      <c r="M7425" s="10"/>
      <c r="N7425" s="15"/>
      <c r="O7425" s="15"/>
      <c r="P7425" s="4"/>
    </row>
    <row r="7426" spans="1:16" ht="15" customHeight="1" x14ac:dyDescent="0.25">
      <c r="A7426" s="11">
        <f t="shared" si="1069"/>
        <v>7423</v>
      </c>
      <c r="B7426" s="29">
        <v>38470</v>
      </c>
      <c r="C7426" s="25">
        <v>23</v>
      </c>
      <c r="D7426" s="12">
        <v>31</v>
      </c>
      <c r="E7426" s="25">
        <v>25.4</v>
      </c>
      <c r="F7426" s="35">
        <v>92</v>
      </c>
      <c r="G7426" s="25">
        <v>2.5</v>
      </c>
      <c r="H7426" s="13">
        <v>7.5</v>
      </c>
      <c r="I7426" s="25"/>
      <c r="J7426" s="12">
        <v>225</v>
      </c>
      <c r="K7426" s="12">
        <v>0</v>
      </c>
      <c r="L7426" s="25" t="s">
        <v>13</v>
      </c>
      <c r="M7426" s="10"/>
      <c r="N7426" s="15"/>
      <c r="O7426" s="15"/>
      <c r="P7426" s="4"/>
    </row>
    <row r="7427" spans="1:16" ht="15" customHeight="1" x14ac:dyDescent="0.25">
      <c r="A7427" s="11">
        <f t="shared" si="1069"/>
        <v>7424</v>
      </c>
      <c r="B7427" s="29">
        <v>38471</v>
      </c>
      <c r="C7427" s="25">
        <v>23</v>
      </c>
      <c r="D7427" s="12">
        <v>32.6</v>
      </c>
      <c r="E7427" s="25">
        <v>26.9</v>
      </c>
      <c r="F7427" s="35">
        <v>83</v>
      </c>
      <c r="G7427" s="25">
        <v>16</v>
      </c>
      <c r="H7427" s="13">
        <v>7.2</v>
      </c>
      <c r="I7427" s="25"/>
      <c r="J7427" s="12">
        <v>225</v>
      </c>
      <c r="K7427" s="12">
        <v>0</v>
      </c>
      <c r="L7427" s="25" t="s">
        <v>13</v>
      </c>
      <c r="M7427" s="10"/>
      <c r="N7427" s="15"/>
      <c r="O7427" s="15"/>
      <c r="P7427" s="4"/>
    </row>
    <row r="7428" spans="1:16" ht="15" customHeight="1" x14ac:dyDescent="0.25">
      <c r="A7428" s="11">
        <f t="shared" si="1069"/>
        <v>7425</v>
      </c>
      <c r="B7428" s="29">
        <v>38472</v>
      </c>
      <c r="C7428" s="25">
        <v>23</v>
      </c>
      <c r="D7428" s="12">
        <v>33.4</v>
      </c>
      <c r="E7428" s="25"/>
      <c r="F7428" s="35">
        <v>84</v>
      </c>
      <c r="G7428" s="25">
        <v>0</v>
      </c>
      <c r="H7428" s="13">
        <v>7.2</v>
      </c>
      <c r="I7428" s="25"/>
      <c r="J7428" s="12">
        <v>225</v>
      </c>
      <c r="K7428" s="12">
        <v>2</v>
      </c>
      <c r="L7428" s="25" t="s">
        <v>13</v>
      </c>
      <c r="M7428" s="10"/>
      <c r="N7428" s="15"/>
      <c r="O7428" s="15"/>
      <c r="P7428" s="4"/>
    </row>
    <row r="7429" spans="1:16" ht="15" customHeight="1" x14ac:dyDescent="0.25">
      <c r="A7429" s="11">
        <f t="shared" si="1069"/>
        <v>7426</v>
      </c>
      <c r="B7429" s="29">
        <v>38473</v>
      </c>
      <c r="C7429" s="25">
        <v>24</v>
      </c>
      <c r="D7429" s="12">
        <v>33.200000000000003</v>
      </c>
      <c r="E7429" s="25">
        <v>25.5</v>
      </c>
      <c r="F7429" s="35">
        <v>91</v>
      </c>
      <c r="G7429" s="25">
        <v>0</v>
      </c>
      <c r="H7429" s="13">
        <v>5.7</v>
      </c>
      <c r="I7429" s="25"/>
      <c r="J7429" s="12">
        <v>225</v>
      </c>
      <c r="K7429" s="12">
        <v>1</v>
      </c>
      <c r="L7429" s="25" t="s">
        <v>13</v>
      </c>
      <c r="M7429" s="10"/>
      <c r="N7429" s="15"/>
      <c r="O7429" s="15"/>
      <c r="P7429" s="4"/>
    </row>
    <row r="7430" spans="1:16" ht="15" customHeight="1" x14ac:dyDescent="0.25">
      <c r="A7430" s="11">
        <f t="shared" ref="A7430:A7493" si="1070">A7429+1</f>
        <v>7427</v>
      </c>
      <c r="B7430" s="29">
        <v>38474</v>
      </c>
      <c r="C7430" s="25">
        <v>24</v>
      </c>
      <c r="D7430" s="12">
        <v>30.4</v>
      </c>
      <c r="E7430" s="25">
        <v>26.5</v>
      </c>
      <c r="F7430" s="35">
        <v>90</v>
      </c>
      <c r="G7430" s="25">
        <v>3.7</v>
      </c>
      <c r="H7430" s="13">
        <v>0</v>
      </c>
      <c r="I7430" s="25"/>
      <c r="J7430" s="12">
        <v>225</v>
      </c>
      <c r="K7430" s="12">
        <v>1</v>
      </c>
      <c r="L7430" s="25" t="s">
        <v>13</v>
      </c>
      <c r="M7430" s="10"/>
      <c r="N7430" s="15"/>
      <c r="O7430" s="15"/>
      <c r="P7430" s="4"/>
    </row>
    <row r="7431" spans="1:16" ht="15" customHeight="1" x14ac:dyDescent="0.25">
      <c r="A7431" s="11">
        <f t="shared" si="1070"/>
        <v>7428</v>
      </c>
      <c r="B7431" s="29">
        <v>38475</v>
      </c>
      <c r="C7431" s="25">
        <v>24</v>
      </c>
      <c r="D7431" s="12">
        <v>30.5</v>
      </c>
      <c r="E7431" s="25">
        <v>25.7</v>
      </c>
      <c r="F7431" s="35">
        <v>91</v>
      </c>
      <c r="G7431" s="25">
        <v>0</v>
      </c>
      <c r="H7431" s="13">
        <v>0.9</v>
      </c>
      <c r="I7431" s="25"/>
      <c r="J7431" s="12">
        <v>90</v>
      </c>
      <c r="K7431" s="12">
        <v>1</v>
      </c>
      <c r="L7431" s="25" t="s">
        <v>12</v>
      </c>
      <c r="M7431" s="10"/>
      <c r="N7431" s="15"/>
      <c r="O7431" s="15"/>
      <c r="P7431" s="4"/>
    </row>
    <row r="7432" spans="1:16" ht="15" customHeight="1" x14ac:dyDescent="0.25">
      <c r="A7432" s="11">
        <f t="shared" si="1070"/>
        <v>7429</v>
      </c>
      <c r="B7432" s="29">
        <v>38476</v>
      </c>
      <c r="C7432" s="25">
        <v>25</v>
      </c>
      <c r="D7432" s="12">
        <v>30.2</v>
      </c>
      <c r="E7432" s="25">
        <v>26.2</v>
      </c>
      <c r="F7432" s="35">
        <v>91</v>
      </c>
      <c r="G7432" s="25">
        <v>0.1</v>
      </c>
      <c r="H7432" s="13">
        <v>1.4</v>
      </c>
      <c r="I7432" s="25"/>
      <c r="J7432" s="12">
        <v>225</v>
      </c>
      <c r="K7432" s="12">
        <v>1</v>
      </c>
      <c r="L7432" s="25" t="s">
        <v>13</v>
      </c>
      <c r="M7432" s="10"/>
      <c r="N7432" s="15"/>
      <c r="O7432" s="15"/>
      <c r="P7432" s="4"/>
    </row>
    <row r="7433" spans="1:16" ht="15" customHeight="1" x14ac:dyDescent="0.25">
      <c r="A7433" s="11">
        <f t="shared" si="1070"/>
        <v>7430</v>
      </c>
      <c r="B7433" s="29">
        <v>38477</v>
      </c>
      <c r="C7433" s="25">
        <v>23</v>
      </c>
      <c r="D7433" s="12">
        <v>30.6</v>
      </c>
      <c r="E7433" s="25">
        <v>25.9</v>
      </c>
      <c r="F7433" s="35">
        <v>92</v>
      </c>
      <c r="G7433" s="25">
        <v>9.1999999999999993</v>
      </c>
      <c r="H7433" s="13">
        <v>0</v>
      </c>
      <c r="I7433" s="25"/>
      <c r="J7433" s="12">
        <v>360</v>
      </c>
      <c r="K7433" s="12">
        <v>0</v>
      </c>
      <c r="L7433" s="25" t="s">
        <v>11</v>
      </c>
      <c r="M7433" s="10"/>
      <c r="N7433" s="15"/>
      <c r="O7433" s="15"/>
      <c r="P7433" s="4"/>
    </row>
    <row r="7434" spans="1:16" ht="15" customHeight="1" x14ac:dyDescent="0.25">
      <c r="A7434" s="11">
        <f t="shared" si="1070"/>
        <v>7431</v>
      </c>
      <c r="B7434" s="29">
        <v>38478</v>
      </c>
      <c r="C7434" s="25">
        <v>23</v>
      </c>
      <c r="D7434" s="12">
        <v>31.6</v>
      </c>
      <c r="E7434" s="25">
        <v>25.7</v>
      </c>
      <c r="F7434" s="35">
        <v>92</v>
      </c>
      <c r="G7434" s="25">
        <v>6</v>
      </c>
      <c r="H7434" s="13">
        <v>2.2999999999999998</v>
      </c>
      <c r="I7434" s="25"/>
      <c r="J7434" s="12">
        <v>360</v>
      </c>
      <c r="K7434" s="12">
        <v>0</v>
      </c>
      <c r="L7434" s="25" t="s">
        <v>11</v>
      </c>
      <c r="M7434" s="10"/>
      <c r="N7434" s="15"/>
      <c r="O7434" s="15"/>
      <c r="P7434" s="4"/>
    </row>
    <row r="7435" spans="1:16" ht="15" customHeight="1" x14ac:dyDescent="0.25">
      <c r="A7435" s="11">
        <f t="shared" si="1070"/>
        <v>7432</v>
      </c>
      <c r="B7435" s="29">
        <v>38479</v>
      </c>
      <c r="C7435" s="25">
        <v>24</v>
      </c>
      <c r="D7435" s="12">
        <v>31.8</v>
      </c>
      <c r="E7435" s="25">
        <v>25.8</v>
      </c>
      <c r="F7435" s="35">
        <v>89</v>
      </c>
      <c r="G7435" s="25">
        <v>9.4</v>
      </c>
      <c r="H7435" s="13">
        <v>4.3</v>
      </c>
      <c r="I7435" s="25"/>
      <c r="J7435" s="12">
        <v>360</v>
      </c>
      <c r="K7435" s="12">
        <v>0</v>
      </c>
      <c r="L7435" s="25" t="s">
        <v>11</v>
      </c>
      <c r="M7435" s="10"/>
      <c r="N7435" s="15"/>
      <c r="O7435" s="15"/>
      <c r="P7435" s="4"/>
    </row>
    <row r="7436" spans="1:16" ht="15" customHeight="1" x14ac:dyDescent="0.25">
      <c r="A7436" s="11">
        <f t="shared" si="1070"/>
        <v>7433</v>
      </c>
      <c r="B7436" s="29">
        <v>38480</v>
      </c>
      <c r="C7436" s="25">
        <v>23</v>
      </c>
      <c r="D7436" s="12">
        <v>31</v>
      </c>
      <c r="E7436" s="25">
        <v>25.7</v>
      </c>
      <c r="F7436" s="35">
        <v>85</v>
      </c>
      <c r="G7436" s="25">
        <v>2.4</v>
      </c>
      <c r="H7436" s="13">
        <v>1.5</v>
      </c>
      <c r="I7436" s="25"/>
      <c r="J7436" s="12">
        <v>225</v>
      </c>
      <c r="K7436" s="12">
        <v>0</v>
      </c>
      <c r="L7436" s="25" t="s">
        <v>13</v>
      </c>
      <c r="M7436" s="10"/>
      <c r="N7436" s="15"/>
      <c r="O7436" s="15"/>
      <c r="P7436" s="4"/>
    </row>
    <row r="7437" spans="1:16" ht="15" customHeight="1" x14ac:dyDescent="0.25">
      <c r="A7437" s="11">
        <f t="shared" si="1070"/>
        <v>7434</v>
      </c>
      <c r="B7437" s="29">
        <v>38481</v>
      </c>
      <c r="C7437" s="25">
        <v>22</v>
      </c>
      <c r="D7437" s="12">
        <v>32.200000000000003</v>
      </c>
      <c r="E7437" s="25">
        <v>25.2</v>
      </c>
      <c r="F7437" s="35">
        <v>87</v>
      </c>
      <c r="G7437" s="25">
        <v>0</v>
      </c>
      <c r="H7437" s="13">
        <v>3.6</v>
      </c>
      <c r="I7437" s="25"/>
      <c r="J7437" s="12">
        <v>225</v>
      </c>
      <c r="K7437" s="12">
        <v>1</v>
      </c>
      <c r="L7437" s="25" t="s">
        <v>13</v>
      </c>
      <c r="M7437" s="10"/>
      <c r="N7437" s="15"/>
      <c r="O7437" s="15"/>
      <c r="P7437" s="4"/>
    </row>
    <row r="7438" spans="1:16" ht="15" customHeight="1" x14ac:dyDescent="0.25">
      <c r="A7438" s="11">
        <f t="shared" si="1070"/>
        <v>7435</v>
      </c>
      <c r="B7438" s="29">
        <v>38482</v>
      </c>
      <c r="C7438" s="25">
        <v>22</v>
      </c>
      <c r="D7438" s="12">
        <v>30</v>
      </c>
      <c r="E7438" s="25">
        <v>25.5</v>
      </c>
      <c r="F7438" s="35">
        <v>82</v>
      </c>
      <c r="G7438" s="25">
        <v>9</v>
      </c>
      <c r="H7438" s="13">
        <v>0.7</v>
      </c>
      <c r="I7438" s="25"/>
      <c r="J7438" s="12">
        <v>225</v>
      </c>
      <c r="K7438" s="12">
        <v>0</v>
      </c>
      <c r="L7438" s="25" t="s">
        <v>13</v>
      </c>
      <c r="M7438" s="10"/>
      <c r="N7438" s="15"/>
      <c r="O7438" s="15"/>
      <c r="P7438" s="4"/>
    </row>
    <row r="7439" spans="1:16" ht="15" customHeight="1" x14ac:dyDescent="0.25">
      <c r="A7439" s="11">
        <f t="shared" si="1070"/>
        <v>7436</v>
      </c>
      <c r="B7439" s="29">
        <v>38483</v>
      </c>
      <c r="C7439" s="25">
        <v>22</v>
      </c>
      <c r="D7439" s="12">
        <v>32.6</v>
      </c>
      <c r="E7439" s="25">
        <v>23.9</v>
      </c>
      <c r="F7439" s="35">
        <v>84</v>
      </c>
      <c r="G7439" s="25">
        <v>0</v>
      </c>
      <c r="H7439" s="13">
        <v>7.8</v>
      </c>
      <c r="I7439" s="25"/>
      <c r="J7439" s="12">
        <v>90</v>
      </c>
      <c r="K7439" s="12">
        <v>1</v>
      </c>
      <c r="L7439" s="25" t="s">
        <v>12</v>
      </c>
      <c r="M7439" s="10"/>
      <c r="N7439" s="15"/>
      <c r="O7439" s="15"/>
      <c r="P7439" s="4"/>
    </row>
    <row r="7440" spans="1:16" ht="15" customHeight="1" x14ac:dyDescent="0.25">
      <c r="A7440" s="11">
        <f t="shared" si="1070"/>
        <v>7437</v>
      </c>
      <c r="B7440" s="29">
        <v>38484</v>
      </c>
      <c r="C7440" s="25">
        <v>22</v>
      </c>
      <c r="D7440" s="12">
        <v>31.4</v>
      </c>
      <c r="E7440" s="25">
        <v>26</v>
      </c>
      <c r="F7440" s="35">
        <v>84</v>
      </c>
      <c r="G7440" s="25">
        <v>9</v>
      </c>
      <c r="H7440" s="13">
        <v>6.1</v>
      </c>
      <c r="I7440" s="25"/>
      <c r="J7440" s="12">
        <v>225</v>
      </c>
      <c r="K7440" s="12">
        <v>1</v>
      </c>
      <c r="L7440" s="25" t="s">
        <v>13</v>
      </c>
      <c r="M7440" s="10"/>
      <c r="N7440" s="15"/>
      <c r="O7440" s="15"/>
      <c r="P7440" s="4"/>
    </row>
    <row r="7441" spans="1:16" ht="15" customHeight="1" x14ac:dyDescent="0.25">
      <c r="A7441" s="11">
        <f t="shared" si="1070"/>
        <v>7438</v>
      </c>
      <c r="B7441" s="29">
        <v>38485</v>
      </c>
      <c r="C7441" s="25">
        <v>22</v>
      </c>
      <c r="D7441" s="12">
        <v>32.799999999999997</v>
      </c>
      <c r="E7441" s="25">
        <v>26.1</v>
      </c>
      <c r="F7441" s="35">
        <v>86</v>
      </c>
      <c r="G7441" s="25">
        <v>0</v>
      </c>
      <c r="H7441" s="13">
        <v>7.6</v>
      </c>
      <c r="I7441" s="25"/>
      <c r="J7441" s="12">
        <v>315</v>
      </c>
      <c r="K7441" s="12">
        <v>2</v>
      </c>
      <c r="L7441" s="25" t="s">
        <v>16</v>
      </c>
      <c r="M7441" s="10"/>
      <c r="N7441" s="15"/>
      <c r="O7441" s="15"/>
      <c r="P7441" s="4"/>
    </row>
    <row r="7442" spans="1:16" ht="15" customHeight="1" x14ac:dyDescent="0.25">
      <c r="A7442" s="11">
        <f t="shared" si="1070"/>
        <v>7439</v>
      </c>
      <c r="B7442" s="29">
        <v>38486</v>
      </c>
      <c r="C7442" s="25">
        <v>22</v>
      </c>
      <c r="D7442" s="12">
        <v>32.9</v>
      </c>
      <c r="E7442" s="25">
        <v>24.6</v>
      </c>
      <c r="F7442" s="35">
        <v>88</v>
      </c>
      <c r="G7442" s="25">
        <v>19.8</v>
      </c>
      <c r="H7442" s="13">
        <v>4.5</v>
      </c>
      <c r="I7442" s="25"/>
      <c r="J7442" s="12">
        <v>315</v>
      </c>
      <c r="K7442" s="12">
        <v>0</v>
      </c>
      <c r="L7442" s="25" t="s">
        <v>16</v>
      </c>
      <c r="M7442" s="10"/>
      <c r="N7442" s="15"/>
      <c r="O7442" s="15"/>
      <c r="P7442" s="4"/>
    </row>
    <row r="7443" spans="1:16" ht="15" customHeight="1" x14ac:dyDescent="0.25">
      <c r="A7443" s="11">
        <f t="shared" si="1070"/>
        <v>7440</v>
      </c>
      <c r="B7443" s="29">
        <v>38487</v>
      </c>
      <c r="C7443" s="25">
        <v>24</v>
      </c>
      <c r="D7443" s="12">
        <v>32.4</v>
      </c>
      <c r="E7443" s="25">
        <v>26.2</v>
      </c>
      <c r="F7443" s="35">
        <v>87</v>
      </c>
      <c r="G7443" s="25">
        <v>0</v>
      </c>
      <c r="H7443" s="13">
        <v>3.1</v>
      </c>
      <c r="I7443" s="25"/>
      <c r="J7443" s="12">
        <v>225</v>
      </c>
      <c r="K7443" s="12">
        <v>0</v>
      </c>
      <c r="L7443" s="25" t="s">
        <v>13</v>
      </c>
      <c r="M7443" s="10"/>
      <c r="N7443" s="15"/>
      <c r="O7443" s="15"/>
      <c r="P7443" s="4"/>
    </row>
    <row r="7444" spans="1:16" ht="15" customHeight="1" x14ac:dyDescent="0.25">
      <c r="A7444" s="11">
        <f t="shared" si="1070"/>
        <v>7441</v>
      </c>
      <c r="B7444" s="29">
        <v>38488</v>
      </c>
      <c r="C7444" s="25">
        <v>22</v>
      </c>
      <c r="D7444" s="12">
        <v>34.6</v>
      </c>
      <c r="E7444" s="25">
        <v>24.5</v>
      </c>
      <c r="F7444" s="35">
        <v>82</v>
      </c>
      <c r="G7444" s="25">
        <v>0</v>
      </c>
      <c r="H7444" s="13">
        <v>8</v>
      </c>
      <c r="I7444" s="25"/>
      <c r="J7444" s="12">
        <v>225</v>
      </c>
      <c r="K7444" s="12">
        <v>0</v>
      </c>
      <c r="L7444" s="25" t="s">
        <v>13</v>
      </c>
      <c r="M7444" s="10"/>
      <c r="N7444" s="15"/>
      <c r="O7444" s="15"/>
      <c r="P7444" s="4"/>
    </row>
    <row r="7445" spans="1:16" ht="15" customHeight="1" x14ac:dyDescent="0.25">
      <c r="A7445" s="11">
        <f t="shared" si="1070"/>
        <v>7442</v>
      </c>
      <c r="B7445" s="29">
        <v>38489</v>
      </c>
      <c r="C7445" s="25">
        <v>23</v>
      </c>
      <c r="D7445" s="12">
        <v>34</v>
      </c>
      <c r="E7445" s="25">
        <v>25.9</v>
      </c>
      <c r="F7445" s="35">
        <v>82</v>
      </c>
      <c r="G7445" s="25">
        <v>0</v>
      </c>
      <c r="H7445" s="13">
        <v>7.4</v>
      </c>
      <c r="I7445" s="25"/>
      <c r="J7445" s="12">
        <v>225</v>
      </c>
      <c r="K7445" s="12">
        <v>1</v>
      </c>
      <c r="L7445" s="25" t="s">
        <v>13</v>
      </c>
      <c r="M7445" s="10"/>
      <c r="N7445" s="15"/>
      <c r="O7445" s="15"/>
      <c r="P7445" s="4"/>
    </row>
    <row r="7446" spans="1:16" ht="15" customHeight="1" x14ac:dyDescent="0.25">
      <c r="A7446" s="11">
        <f t="shared" si="1070"/>
        <v>7443</v>
      </c>
      <c r="B7446" s="29">
        <v>38490</v>
      </c>
      <c r="C7446" s="25">
        <v>24</v>
      </c>
      <c r="D7446" s="12">
        <v>33</v>
      </c>
      <c r="E7446" s="25">
        <v>26.2</v>
      </c>
      <c r="F7446" s="35">
        <v>82</v>
      </c>
      <c r="G7446" s="25">
        <v>0</v>
      </c>
      <c r="H7446" s="13">
        <v>6</v>
      </c>
      <c r="I7446" s="25"/>
      <c r="J7446" s="12">
        <v>225</v>
      </c>
      <c r="K7446" s="12">
        <v>1</v>
      </c>
      <c r="L7446" s="25" t="s">
        <v>13</v>
      </c>
      <c r="M7446" s="10"/>
      <c r="N7446" s="15"/>
      <c r="O7446" s="15"/>
      <c r="P7446" s="4"/>
    </row>
    <row r="7447" spans="1:16" ht="15" customHeight="1" x14ac:dyDescent="0.25">
      <c r="A7447" s="11">
        <f t="shared" si="1070"/>
        <v>7444</v>
      </c>
      <c r="B7447" s="29">
        <v>38491</v>
      </c>
      <c r="C7447" s="25">
        <v>23</v>
      </c>
      <c r="D7447" s="12">
        <v>32.799999999999997</v>
      </c>
      <c r="E7447" s="25">
        <v>24.5</v>
      </c>
      <c r="F7447" s="35">
        <v>86</v>
      </c>
      <c r="G7447" s="25">
        <v>0</v>
      </c>
      <c r="H7447" s="13">
        <v>2.1</v>
      </c>
      <c r="I7447" s="25"/>
      <c r="J7447" s="12">
        <v>225</v>
      </c>
      <c r="K7447" s="12">
        <v>1</v>
      </c>
      <c r="L7447" s="25" t="s">
        <v>13</v>
      </c>
      <c r="M7447" s="10"/>
      <c r="N7447" s="15"/>
      <c r="O7447" s="15"/>
      <c r="P7447" s="4"/>
    </row>
    <row r="7448" spans="1:16" ht="15" customHeight="1" x14ac:dyDescent="0.25">
      <c r="A7448" s="11">
        <f t="shared" si="1070"/>
        <v>7445</v>
      </c>
      <c r="B7448" s="29">
        <v>38492</v>
      </c>
      <c r="C7448" s="25">
        <v>21</v>
      </c>
      <c r="D7448" s="12">
        <v>32.6</v>
      </c>
      <c r="E7448" s="25">
        <v>24.7</v>
      </c>
      <c r="F7448" s="35">
        <v>86</v>
      </c>
      <c r="G7448" s="25">
        <v>0.3</v>
      </c>
      <c r="H7448" s="13">
        <v>7.6</v>
      </c>
      <c r="I7448" s="25"/>
      <c r="J7448" s="12">
        <v>225</v>
      </c>
      <c r="K7448" s="12">
        <v>0</v>
      </c>
      <c r="L7448" s="25" t="s">
        <v>13</v>
      </c>
      <c r="M7448" s="10"/>
      <c r="N7448" s="15"/>
      <c r="O7448" s="15"/>
      <c r="P7448" s="4"/>
    </row>
    <row r="7449" spans="1:16" ht="15" customHeight="1" x14ac:dyDescent="0.25">
      <c r="A7449" s="11">
        <f t="shared" si="1070"/>
        <v>7446</v>
      </c>
      <c r="B7449" s="29">
        <v>38493</v>
      </c>
      <c r="C7449" s="25">
        <v>22</v>
      </c>
      <c r="D7449" s="12">
        <v>31.2</v>
      </c>
      <c r="E7449" s="25">
        <v>25.3</v>
      </c>
      <c r="F7449" s="35">
        <v>86</v>
      </c>
      <c r="G7449" s="25">
        <v>0</v>
      </c>
      <c r="H7449" s="13">
        <v>4.3</v>
      </c>
      <c r="I7449" s="25"/>
      <c r="J7449" s="12">
        <v>225</v>
      </c>
      <c r="K7449" s="12">
        <v>0</v>
      </c>
      <c r="L7449" s="25" t="s">
        <v>13</v>
      </c>
      <c r="M7449" s="10"/>
      <c r="N7449" s="15"/>
      <c r="O7449" s="15"/>
      <c r="P7449" s="4"/>
    </row>
    <row r="7450" spans="1:16" ht="15" customHeight="1" x14ac:dyDescent="0.25">
      <c r="A7450" s="11">
        <f t="shared" si="1070"/>
        <v>7447</v>
      </c>
      <c r="B7450" s="29">
        <v>38494</v>
      </c>
      <c r="C7450" s="25">
        <v>24</v>
      </c>
      <c r="D7450" s="12">
        <v>31.8</v>
      </c>
      <c r="E7450" s="25">
        <v>25.2</v>
      </c>
      <c r="F7450" s="35">
        <v>86</v>
      </c>
      <c r="G7450" s="25">
        <v>3</v>
      </c>
      <c r="H7450" s="13">
        <v>3.9</v>
      </c>
      <c r="I7450" s="25"/>
      <c r="J7450" s="12">
        <v>225</v>
      </c>
      <c r="K7450" s="12">
        <v>1</v>
      </c>
      <c r="L7450" s="25" t="s">
        <v>13</v>
      </c>
      <c r="M7450" s="10"/>
      <c r="N7450" s="15"/>
      <c r="O7450" s="15"/>
      <c r="P7450" s="4"/>
    </row>
    <row r="7451" spans="1:16" ht="15" customHeight="1" x14ac:dyDescent="0.25">
      <c r="A7451" s="11">
        <f t="shared" si="1070"/>
        <v>7448</v>
      </c>
      <c r="B7451" s="29">
        <v>38495</v>
      </c>
      <c r="C7451" s="25">
        <v>23</v>
      </c>
      <c r="D7451" s="12">
        <v>29</v>
      </c>
      <c r="E7451" s="25">
        <v>25.2</v>
      </c>
      <c r="F7451" s="35">
        <v>89</v>
      </c>
      <c r="G7451" s="25">
        <v>11</v>
      </c>
      <c r="H7451" s="13">
        <v>0.5</v>
      </c>
      <c r="I7451" s="25"/>
      <c r="J7451" s="12">
        <v>360</v>
      </c>
      <c r="K7451" s="12">
        <v>0</v>
      </c>
      <c r="L7451" s="25" t="s">
        <v>11</v>
      </c>
      <c r="M7451" s="10"/>
      <c r="N7451" s="15"/>
      <c r="O7451" s="15"/>
      <c r="P7451" s="4"/>
    </row>
    <row r="7452" spans="1:16" ht="15" customHeight="1" x14ac:dyDescent="0.25">
      <c r="A7452" s="11">
        <f t="shared" si="1070"/>
        <v>7449</v>
      </c>
      <c r="B7452" s="29">
        <v>38496</v>
      </c>
      <c r="C7452" s="25">
        <v>23</v>
      </c>
      <c r="D7452" s="12">
        <v>30.6</v>
      </c>
      <c r="E7452" s="25">
        <v>23.9</v>
      </c>
      <c r="F7452" s="35">
        <v>89</v>
      </c>
      <c r="G7452" s="25">
        <v>53.3</v>
      </c>
      <c r="H7452" s="13">
        <v>1.2</v>
      </c>
      <c r="I7452" s="25"/>
      <c r="J7452" s="12">
        <v>225</v>
      </c>
      <c r="K7452" s="12">
        <v>1</v>
      </c>
      <c r="L7452" s="25" t="s">
        <v>13</v>
      </c>
      <c r="M7452" s="10"/>
      <c r="N7452" s="15"/>
      <c r="O7452" s="15"/>
      <c r="P7452" s="4"/>
    </row>
    <row r="7453" spans="1:16" ht="15" customHeight="1" x14ac:dyDescent="0.25">
      <c r="A7453" s="11">
        <f t="shared" si="1070"/>
        <v>7450</v>
      </c>
      <c r="B7453" s="29">
        <v>38497</v>
      </c>
      <c r="C7453" s="25">
        <v>22</v>
      </c>
      <c r="D7453" s="12">
        <v>32.4</v>
      </c>
      <c r="E7453" s="25">
        <v>24.3</v>
      </c>
      <c r="F7453" s="35">
        <v>83</v>
      </c>
      <c r="G7453" s="25">
        <v>2.2999999999999998</v>
      </c>
      <c r="H7453" s="13">
        <v>7.2</v>
      </c>
      <c r="I7453" s="25"/>
      <c r="J7453" s="12">
        <v>270</v>
      </c>
      <c r="K7453" s="12">
        <v>0</v>
      </c>
      <c r="L7453" s="25" t="s">
        <v>15</v>
      </c>
      <c r="M7453" s="10"/>
      <c r="N7453" s="15"/>
      <c r="O7453" s="15"/>
      <c r="P7453" s="4"/>
    </row>
    <row r="7454" spans="1:16" ht="15" customHeight="1" x14ac:dyDescent="0.25">
      <c r="A7454" s="11">
        <f t="shared" si="1070"/>
        <v>7451</v>
      </c>
      <c r="B7454" s="29">
        <v>38498</v>
      </c>
      <c r="C7454" s="25">
        <v>23</v>
      </c>
      <c r="D7454" s="12">
        <v>33</v>
      </c>
      <c r="E7454" s="25">
        <v>25.1</v>
      </c>
      <c r="F7454" s="35">
        <v>80</v>
      </c>
      <c r="G7454" s="25">
        <v>0</v>
      </c>
      <c r="H7454" s="13">
        <v>7.5</v>
      </c>
      <c r="I7454" s="25"/>
      <c r="J7454" s="12">
        <v>225</v>
      </c>
      <c r="K7454" s="12">
        <v>0</v>
      </c>
      <c r="L7454" s="25" t="s">
        <v>13</v>
      </c>
      <c r="M7454" s="10"/>
      <c r="N7454" s="15"/>
      <c r="O7454" s="15"/>
      <c r="P7454" s="4"/>
    </row>
    <row r="7455" spans="1:16" ht="15" customHeight="1" x14ac:dyDescent="0.25">
      <c r="A7455" s="11">
        <f t="shared" si="1070"/>
        <v>7452</v>
      </c>
      <c r="B7455" s="29">
        <v>38499</v>
      </c>
      <c r="C7455" s="25">
        <v>23</v>
      </c>
      <c r="D7455" s="12">
        <v>33.200000000000003</v>
      </c>
      <c r="E7455" s="25">
        <v>24</v>
      </c>
      <c r="F7455" s="35">
        <v>88</v>
      </c>
      <c r="G7455" s="25">
        <v>4.5</v>
      </c>
      <c r="H7455" s="13">
        <v>6.1</v>
      </c>
      <c r="I7455" s="25"/>
      <c r="J7455" s="12">
        <v>90</v>
      </c>
      <c r="K7455" s="12">
        <v>1</v>
      </c>
      <c r="L7455" s="25" t="s">
        <v>12</v>
      </c>
      <c r="M7455" s="10"/>
      <c r="N7455" s="15"/>
      <c r="O7455" s="15"/>
      <c r="P7455" s="4"/>
    </row>
    <row r="7456" spans="1:16" ht="15" customHeight="1" x14ac:dyDescent="0.25">
      <c r="A7456" s="11">
        <f t="shared" si="1070"/>
        <v>7453</v>
      </c>
      <c r="B7456" s="29">
        <v>38500</v>
      </c>
      <c r="C7456" s="25">
        <v>22</v>
      </c>
      <c r="D7456" s="12">
        <v>32</v>
      </c>
      <c r="E7456" s="25">
        <v>25</v>
      </c>
      <c r="F7456" s="35">
        <v>88</v>
      </c>
      <c r="G7456" s="25">
        <v>0</v>
      </c>
      <c r="H7456" s="13">
        <v>5.5</v>
      </c>
      <c r="I7456" s="25"/>
      <c r="J7456" s="12">
        <v>225</v>
      </c>
      <c r="K7456" s="12">
        <v>0</v>
      </c>
      <c r="L7456" s="25" t="s">
        <v>13</v>
      </c>
      <c r="M7456" s="10"/>
      <c r="N7456" s="15"/>
      <c r="O7456" s="15"/>
      <c r="P7456" s="4"/>
    </row>
    <row r="7457" spans="1:16" ht="15" customHeight="1" x14ac:dyDescent="0.25">
      <c r="A7457" s="11">
        <f t="shared" si="1070"/>
        <v>7454</v>
      </c>
      <c r="B7457" s="29">
        <v>38501</v>
      </c>
      <c r="C7457" s="25">
        <v>24</v>
      </c>
      <c r="D7457" s="12">
        <v>29</v>
      </c>
      <c r="E7457" s="25">
        <v>26.9</v>
      </c>
      <c r="F7457" s="35">
        <v>90</v>
      </c>
      <c r="G7457" s="25">
        <v>0</v>
      </c>
      <c r="H7457" s="13">
        <v>0</v>
      </c>
      <c r="I7457" s="25"/>
      <c r="J7457" s="12">
        <v>270</v>
      </c>
      <c r="K7457" s="12">
        <v>0</v>
      </c>
      <c r="L7457" s="25" t="s">
        <v>15</v>
      </c>
      <c r="M7457" s="10"/>
      <c r="N7457" s="15"/>
      <c r="O7457" s="15"/>
      <c r="P7457" s="4"/>
    </row>
    <row r="7458" spans="1:16" ht="15" customHeight="1" x14ac:dyDescent="0.25">
      <c r="A7458" s="11">
        <f t="shared" si="1070"/>
        <v>7455</v>
      </c>
      <c r="B7458" s="29">
        <v>38502</v>
      </c>
      <c r="C7458" s="25">
        <v>22</v>
      </c>
      <c r="D7458" s="12">
        <v>32.4</v>
      </c>
      <c r="E7458" s="25">
        <v>24.2</v>
      </c>
      <c r="F7458" s="35">
        <v>84</v>
      </c>
      <c r="G7458" s="25">
        <v>0</v>
      </c>
      <c r="H7458" s="13">
        <v>5.9</v>
      </c>
      <c r="I7458" s="25"/>
      <c r="J7458" s="12">
        <v>270</v>
      </c>
      <c r="K7458" s="12">
        <v>0</v>
      </c>
      <c r="L7458" s="25" t="s">
        <v>15</v>
      </c>
      <c r="M7458" s="10"/>
      <c r="N7458" s="15"/>
      <c r="O7458" s="15"/>
      <c r="P7458" s="4"/>
    </row>
    <row r="7459" spans="1:16" ht="15" customHeight="1" x14ac:dyDescent="0.25">
      <c r="A7459" s="11">
        <f t="shared" si="1070"/>
        <v>7456</v>
      </c>
      <c r="B7459" s="29">
        <v>38503</v>
      </c>
      <c r="C7459" s="25">
        <v>22</v>
      </c>
      <c r="D7459" s="12">
        <v>32</v>
      </c>
      <c r="E7459" s="25">
        <v>24.7</v>
      </c>
      <c r="F7459" s="35">
        <v>85</v>
      </c>
      <c r="G7459" s="25">
        <v>0</v>
      </c>
      <c r="H7459" s="13">
        <v>7.8</v>
      </c>
      <c r="I7459" s="25"/>
      <c r="J7459" s="12">
        <v>225</v>
      </c>
      <c r="K7459" s="12">
        <v>0</v>
      </c>
      <c r="L7459" s="25" t="s">
        <v>13</v>
      </c>
      <c r="M7459" s="10"/>
      <c r="N7459" s="15"/>
      <c r="O7459" s="15"/>
      <c r="P7459" s="4"/>
    </row>
    <row r="7460" spans="1:16" ht="15" customHeight="1" x14ac:dyDescent="0.25">
      <c r="A7460" s="11">
        <f t="shared" si="1070"/>
        <v>7457</v>
      </c>
      <c r="B7460" s="29">
        <v>38504</v>
      </c>
      <c r="C7460" s="25">
        <v>22</v>
      </c>
      <c r="D7460" s="12">
        <v>32.299999999999997</v>
      </c>
      <c r="E7460" s="25">
        <v>25.8</v>
      </c>
      <c r="F7460" s="35">
        <v>84</v>
      </c>
      <c r="G7460" s="25">
        <v>0</v>
      </c>
      <c r="H7460" s="13">
        <v>7.8</v>
      </c>
      <c r="I7460" s="25"/>
      <c r="J7460" s="12">
        <v>225</v>
      </c>
      <c r="K7460" s="12">
        <v>1</v>
      </c>
      <c r="L7460" s="25" t="s">
        <v>13</v>
      </c>
      <c r="M7460" s="10"/>
      <c r="N7460" s="15"/>
      <c r="O7460" s="15"/>
      <c r="P7460" s="4"/>
    </row>
    <row r="7461" spans="1:16" ht="15" customHeight="1" x14ac:dyDescent="0.25">
      <c r="A7461" s="11">
        <f t="shared" si="1070"/>
        <v>7458</v>
      </c>
      <c r="B7461" s="29">
        <v>38505</v>
      </c>
      <c r="C7461" s="25">
        <v>22</v>
      </c>
      <c r="D7461" s="12">
        <v>32.200000000000003</v>
      </c>
      <c r="E7461" s="25">
        <v>26.2</v>
      </c>
      <c r="F7461" s="35">
        <v>89</v>
      </c>
      <c r="G7461" s="25">
        <v>0</v>
      </c>
      <c r="H7461" s="13">
        <v>5</v>
      </c>
      <c r="I7461" s="25"/>
      <c r="J7461" s="12">
        <v>225</v>
      </c>
      <c r="K7461" s="12">
        <v>0</v>
      </c>
      <c r="L7461" s="25" t="s">
        <v>13</v>
      </c>
      <c r="M7461" s="10"/>
      <c r="N7461" s="15"/>
      <c r="O7461" s="15"/>
      <c r="P7461" s="4"/>
    </row>
    <row r="7462" spans="1:16" ht="15" customHeight="1" x14ac:dyDescent="0.25">
      <c r="A7462" s="11">
        <f t="shared" si="1070"/>
        <v>7459</v>
      </c>
      <c r="B7462" s="29">
        <v>38506</v>
      </c>
      <c r="C7462" s="25">
        <v>22</v>
      </c>
      <c r="D7462" s="12">
        <v>32.6</v>
      </c>
      <c r="E7462" s="25">
        <v>27</v>
      </c>
      <c r="F7462" s="35">
        <v>83</v>
      </c>
      <c r="G7462" s="25">
        <v>16.5</v>
      </c>
      <c r="H7462" s="13">
        <v>7.1</v>
      </c>
      <c r="I7462" s="25"/>
      <c r="J7462" s="12">
        <v>225</v>
      </c>
      <c r="K7462" s="12">
        <v>1</v>
      </c>
      <c r="L7462" s="25" t="s">
        <v>13</v>
      </c>
      <c r="M7462" s="10"/>
      <c r="N7462" s="15"/>
      <c r="O7462" s="15"/>
      <c r="P7462" s="4"/>
    </row>
    <row r="7463" spans="1:16" ht="15" customHeight="1" x14ac:dyDescent="0.25">
      <c r="A7463" s="11">
        <f t="shared" si="1070"/>
        <v>7460</v>
      </c>
      <c r="B7463" s="29">
        <v>38507</v>
      </c>
      <c r="C7463" s="25">
        <v>23</v>
      </c>
      <c r="D7463" s="12">
        <v>32.9</v>
      </c>
      <c r="E7463" s="25">
        <v>27</v>
      </c>
      <c r="F7463" s="35">
        <v>84</v>
      </c>
      <c r="G7463" s="25">
        <v>0</v>
      </c>
      <c r="H7463" s="13">
        <v>6.6</v>
      </c>
      <c r="I7463" s="25"/>
      <c r="J7463" s="12">
        <v>225</v>
      </c>
      <c r="K7463" s="12">
        <v>0</v>
      </c>
      <c r="L7463" s="25" t="s">
        <v>13</v>
      </c>
      <c r="M7463" s="10"/>
      <c r="N7463" s="15"/>
      <c r="O7463" s="15"/>
      <c r="P7463" s="4"/>
    </row>
    <row r="7464" spans="1:16" ht="15" customHeight="1" x14ac:dyDescent="0.25">
      <c r="A7464" s="11">
        <f t="shared" si="1070"/>
        <v>7461</v>
      </c>
      <c r="B7464" s="29">
        <v>38508</v>
      </c>
      <c r="C7464" s="25">
        <v>23</v>
      </c>
      <c r="D7464" s="12">
        <v>31.2</v>
      </c>
      <c r="E7464" s="25">
        <v>26.7</v>
      </c>
      <c r="F7464" s="35">
        <v>86</v>
      </c>
      <c r="G7464" s="25">
        <v>0</v>
      </c>
      <c r="H7464" s="13">
        <v>6.4</v>
      </c>
      <c r="I7464" s="25"/>
      <c r="J7464" s="12">
        <v>270</v>
      </c>
      <c r="K7464" s="12">
        <v>1</v>
      </c>
      <c r="L7464" s="25" t="s">
        <v>15</v>
      </c>
      <c r="M7464" s="10"/>
      <c r="N7464" s="15"/>
      <c r="O7464" s="15"/>
      <c r="P7464" s="4"/>
    </row>
    <row r="7465" spans="1:16" ht="15" customHeight="1" x14ac:dyDescent="0.25">
      <c r="A7465" s="11">
        <f t="shared" si="1070"/>
        <v>7462</v>
      </c>
      <c r="B7465" s="29">
        <v>38509</v>
      </c>
      <c r="C7465" s="25">
        <v>21</v>
      </c>
      <c r="D7465" s="12">
        <v>32.4</v>
      </c>
      <c r="E7465" s="25">
        <v>25.8</v>
      </c>
      <c r="F7465" s="35">
        <v>84</v>
      </c>
      <c r="G7465" s="25">
        <v>0</v>
      </c>
      <c r="H7465" s="13">
        <v>7.8</v>
      </c>
      <c r="I7465" s="25"/>
      <c r="J7465" s="12">
        <v>225</v>
      </c>
      <c r="K7465" s="12">
        <v>1</v>
      </c>
      <c r="L7465" s="25" t="s">
        <v>13</v>
      </c>
      <c r="M7465" s="10"/>
      <c r="N7465" s="15"/>
      <c r="O7465" s="15"/>
      <c r="P7465" s="4"/>
    </row>
    <row r="7466" spans="1:16" ht="15" customHeight="1" x14ac:dyDescent="0.25">
      <c r="A7466" s="11">
        <f t="shared" si="1070"/>
        <v>7463</v>
      </c>
      <c r="B7466" s="29">
        <v>38510</v>
      </c>
      <c r="C7466" s="25">
        <v>24</v>
      </c>
      <c r="D7466" s="12">
        <v>31.8</v>
      </c>
      <c r="E7466" s="25">
        <v>27.3</v>
      </c>
      <c r="F7466" s="35">
        <v>86</v>
      </c>
      <c r="G7466" s="25">
        <v>0</v>
      </c>
      <c r="H7466" s="13">
        <v>2.9</v>
      </c>
      <c r="I7466" s="25"/>
      <c r="J7466" s="12">
        <v>225</v>
      </c>
      <c r="K7466" s="12">
        <v>0</v>
      </c>
      <c r="L7466" s="25" t="s">
        <v>13</v>
      </c>
      <c r="M7466" s="10"/>
      <c r="N7466" s="15"/>
      <c r="O7466" s="15"/>
      <c r="P7466" s="4"/>
    </row>
    <row r="7467" spans="1:16" ht="15" customHeight="1" x14ac:dyDescent="0.25">
      <c r="A7467" s="11">
        <f t="shared" si="1070"/>
        <v>7464</v>
      </c>
      <c r="B7467" s="29">
        <v>38511</v>
      </c>
      <c r="C7467" s="25">
        <v>23</v>
      </c>
      <c r="D7467" s="12">
        <v>31.2</v>
      </c>
      <c r="E7467" s="25">
        <v>24.7</v>
      </c>
      <c r="F7467" s="35">
        <v>85</v>
      </c>
      <c r="G7467" s="25">
        <v>0</v>
      </c>
      <c r="H7467" s="13">
        <v>2.6</v>
      </c>
      <c r="I7467" s="25"/>
      <c r="J7467" s="12">
        <v>360</v>
      </c>
      <c r="K7467" s="12">
        <v>0</v>
      </c>
      <c r="L7467" s="25" t="s">
        <v>11</v>
      </c>
      <c r="M7467" s="10"/>
      <c r="N7467" s="15"/>
      <c r="O7467" s="15"/>
      <c r="P7467" s="4"/>
    </row>
    <row r="7468" spans="1:16" ht="15" customHeight="1" x14ac:dyDescent="0.25">
      <c r="A7468" s="11">
        <f t="shared" si="1070"/>
        <v>7465</v>
      </c>
      <c r="B7468" s="29">
        <v>38512</v>
      </c>
      <c r="C7468" s="25">
        <v>22</v>
      </c>
      <c r="D7468" s="12">
        <v>31.8</v>
      </c>
      <c r="E7468" s="25">
        <v>26.8</v>
      </c>
      <c r="F7468" s="35">
        <v>89</v>
      </c>
      <c r="G7468" s="25">
        <v>0</v>
      </c>
      <c r="H7468" s="13">
        <v>0</v>
      </c>
      <c r="I7468" s="25"/>
      <c r="J7468" s="12">
        <v>270</v>
      </c>
      <c r="K7468" s="12">
        <v>0</v>
      </c>
      <c r="L7468" s="25" t="s">
        <v>15</v>
      </c>
      <c r="M7468" s="10"/>
      <c r="N7468" s="15"/>
      <c r="O7468" s="15"/>
      <c r="P7468" s="4"/>
    </row>
    <row r="7469" spans="1:16" ht="15" customHeight="1" x14ac:dyDescent="0.25">
      <c r="A7469" s="11">
        <f t="shared" si="1070"/>
        <v>7466</v>
      </c>
      <c r="B7469" s="29">
        <v>38513</v>
      </c>
      <c r="C7469" s="25">
        <v>23</v>
      </c>
      <c r="D7469" s="12">
        <v>31.9</v>
      </c>
      <c r="E7469" s="25">
        <v>26.3</v>
      </c>
      <c r="F7469" s="35">
        <v>78</v>
      </c>
      <c r="G7469" s="25">
        <v>9.6</v>
      </c>
      <c r="H7469" s="13">
        <v>0</v>
      </c>
      <c r="I7469" s="25"/>
      <c r="J7469" s="12">
        <v>360</v>
      </c>
      <c r="K7469" s="12">
        <v>1</v>
      </c>
      <c r="L7469" s="25" t="s">
        <v>11</v>
      </c>
      <c r="M7469" s="10"/>
      <c r="N7469" s="15"/>
      <c r="O7469" s="15"/>
      <c r="P7469" s="4"/>
    </row>
    <row r="7470" spans="1:16" ht="15" customHeight="1" x14ac:dyDescent="0.25">
      <c r="A7470" s="11">
        <f t="shared" si="1070"/>
        <v>7467</v>
      </c>
      <c r="B7470" s="29">
        <v>38514</v>
      </c>
      <c r="C7470" s="25">
        <v>22</v>
      </c>
      <c r="D7470" s="12">
        <v>32.200000000000003</v>
      </c>
      <c r="E7470" s="25">
        <v>26.4</v>
      </c>
      <c r="F7470" s="35">
        <v>85</v>
      </c>
      <c r="G7470" s="25">
        <v>0</v>
      </c>
      <c r="H7470" s="13">
        <v>0</v>
      </c>
      <c r="I7470" s="25"/>
      <c r="J7470" s="12">
        <v>90</v>
      </c>
      <c r="K7470" s="12">
        <v>2</v>
      </c>
      <c r="L7470" s="25" t="s">
        <v>12</v>
      </c>
      <c r="M7470" s="10"/>
      <c r="N7470" s="15"/>
      <c r="O7470" s="15"/>
      <c r="P7470" s="4"/>
    </row>
    <row r="7471" spans="1:16" ht="15" customHeight="1" x14ac:dyDescent="0.25">
      <c r="A7471" s="11">
        <f t="shared" si="1070"/>
        <v>7468</v>
      </c>
      <c r="B7471" s="29">
        <v>38515</v>
      </c>
      <c r="C7471" s="25">
        <v>25</v>
      </c>
      <c r="D7471" s="12">
        <v>30.6</v>
      </c>
      <c r="E7471" s="25">
        <v>27.2</v>
      </c>
      <c r="F7471" s="35">
        <v>88</v>
      </c>
      <c r="G7471" s="25">
        <v>0</v>
      </c>
      <c r="H7471" s="13">
        <v>0</v>
      </c>
      <c r="I7471" s="25"/>
      <c r="J7471" s="12">
        <v>360</v>
      </c>
      <c r="K7471" s="12">
        <v>1</v>
      </c>
      <c r="L7471" s="25" t="s">
        <v>11</v>
      </c>
      <c r="M7471" s="10"/>
      <c r="N7471" s="15"/>
      <c r="O7471" s="15"/>
      <c r="P7471" s="4"/>
    </row>
    <row r="7472" spans="1:16" ht="15" customHeight="1" x14ac:dyDescent="0.25">
      <c r="A7472" s="11">
        <f t="shared" si="1070"/>
        <v>7469</v>
      </c>
      <c r="B7472" s="29">
        <v>38516</v>
      </c>
      <c r="C7472" s="25">
        <v>24</v>
      </c>
      <c r="D7472" s="12">
        <v>30.2</v>
      </c>
      <c r="E7472" s="25">
        <v>26.7</v>
      </c>
      <c r="F7472" s="35">
        <v>90</v>
      </c>
      <c r="G7472" s="25">
        <v>0</v>
      </c>
      <c r="H7472" s="13">
        <v>6.7</v>
      </c>
      <c r="I7472" s="25"/>
      <c r="J7472" s="12">
        <v>315</v>
      </c>
      <c r="K7472" s="12">
        <v>0</v>
      </c>
      <c r="L7472" s="25" t="s">
        <v>11</v>
      </c>
      <c r="M7472" s="10"/>
      <c r="N7472" s="15"/>
      <c r="O7472" s="15"/>
      <c r="P7472" s="4"/>
    </row>
    <row r="7473" spans="1:16" ht="15" customHeight="1" x14ac:dyDescent="0.25">
      <c r="A7473" s="11">
        <f t="shared" si="1070"/>
        <v>7470</v>
      </c>
      <c r="B7473" s="29">
        <v>38517</v>
      </c>
      <c r="C7473" s="25">
        <v>22</v>
      </c>
      <c r="D7473" s="12">
        <v>32.6</v>
      </c>
      <c r="E7473" s="25">
        <v>25.6</v>
      </c>
      <c r="F7473" s="35">
        <v>85</v>
      </c>
      <c r="G7473" s="25">
        <v>5</v>
      </c>
      <c r="H7473" s="13">
        <v>1.3</v>
      </c>
      <c r="I7473" s="25"/>
      <c r="J7473" s="12">
        <v>90</v>
      </c>
      <c r="K7473" s="12">
        <v>0</v>
      </c>
      <c r="L7473" s="25" t="s">
        <v>12</v>
      </c>
      <c r="M7473" s="10"/>
      <c r="N7473" s="15"/>
      <c r="O7473" s="15"/>
      <c r="P7473" s="4"/>
    </row>
    <row r="7474" spans="1:16" ht="15" customHeight="1" x14ac:dyDescent="0.25">
      <c r="A7474" s="11">
        <f t="shared" si="1070"/>
        <v>7471</v>
      </c>
      <c r="B7474" s="29">
        <v>38518</v>
      </c>
      <c r="C7474" s="25">
        <v>24</v>
      </c>
      <c r="D7474" s="12">
        <v>30</v>
      </c>
      <c r="E7474" s="25">
        <v>24.8</v>
      </c>
      <c r="F7474" s="35">
        <v>94</v>
      </c>
      <c r="G7474" s="25">
        <v>1</v>
      </c>
      <c r="H7474" s="13">
        <v>6.7</v>
      </c>
      <c r="I7474" s="25"/>
      <c r="J7474" s="12">
        <v>225</v>
      </c>
      <c r="K7474" s="12">
        <v>0</v>
      </c>
      <c r="L7474" s="25" t="s">
        <v>13</v>
      </c>
      <c r="M7474" s="10"/>
      <c r="N7474" s="15"/>
      <c r="O7474" s="15"/>
      <c r="P7474" s="4"/>
    </row>
    <row r="7475" spans="1:16" ht="15" customHeight="1" x14ac:dyDescent="0.25">
      <c r="A7475" s="11">
        <f t="shared" si="1070"/>
        <v>7472</v>
      </c>
      <c r="B7475" s="29">
        <v>38519</v>
      </c>
      <c r="C7475" s="25">
        <v>23</v>
      </c>
      <c r="D7475" s="12">
        <v>32</v>
      </c>
      <c r="E7475" s="25">
        <v>26.6</v>
      </c>
      <c r="F7475" s="35">
        <v>82</v>
      </c>
      <c r="G7475" s="25">
        <v>19</v>
      </c>
      <c r="H7475" s="13">
        <v>4</v>
      </c>
      <c r="I7475" s="25"/>
      <c r="J7475" s="12">
        <v>225</v>
      </c>
      <c r="K7475" s="12">
        <v>0</v>
      </c>
      <c r="L7475" s="25" t="s">
        <v>13</v>
      </c>
      <c r="M7475" s="10"/>
      <c r="N7475" s="15"/>
      <c r="O7475" s="15"/>
      <c r="P7475" s="4"/>
    </row>
    <row r="7476" spans="1:16" ht="15" customHeight="1" x14ac:dyDescent="0.25">
      <c r="A7476" s="11">
        <f t="shared" si="1070"/>
        <v>7473</v>
      </c>
      <c r="B7476" s="29">
        <v>38520</v>
      </c>
      <c r="C7476" s="25">
        <v>23</v>
      </c>
      <c r="D7476" s="12">
        <v>32</v>
      </c>
      <c r="E7476" s="25">
        <v>25.7</v>
      </c>
      <c r="F7476" s="35">
        <v>86</v>
      </c>
      <c r="G7476" s="25">
        <v>0</v>
      </c>
      <c r="H7476" s="13">
        <v>6</v>
      </c>
      <c r="I7476" s="25"/>
      <c r="J7476" s="12">
        <v>225</v>
      </c>
      <c r="K7476" s="12">
        <v>1</v>
      </c>
      <c r="L7476" s="25" t="s">
        <v>13</v>
      </c>
      <c r="M7476" s="10"/>
      <c r="N7476" s="15"/>
      <c r="O7476" s="15"/>
      <c r="P7476" s="4"/>
    </row>
    <row r="7477" spans="1:16" ht="15" customHeight="1" x14ac:dyDescent="0.25">
      <c r="A7477" s="11">
        <f t="shared" si="1070"/>
        <v>7474</v>
      </c>
      <c r="B7477" s="29">
        <v>38521</v>
      </c>
      <c r="C7477" s="25">
        <v>22</v>
      </c>
      <c r="D7477" s="12">
        <v>32.4</v>
      </c>
      <c r="E7477" s="25">
        <v>25.5</v>
      </c>
      <c r="F7477" s="35">
        <v>80</v>
      </c>
      <c r="G7477" s="25">
        <v>0</v>
      </c>
      <c r="H7477" s="13">
        <v>4.5</v>
      </c>
      <c r="I7477" s="25"/>
      <c r="J7477" s="12">
        <v>225</v>
      </c>
      <c r="K7477" s="12">
        <v>1</v>
      </c>
      <c r="L7477" s="25" t="s">
        <v>13</v>
      </c>
      <c r="M7477" s="10"/>
      <c r="N7477" s="15"/>
      <c r="O7477" s="15"/>
      <c r="P7477" s="4"/>
    </row>
    <row r="7478" spans="1:16" ht="15" customHeight="1" x14ac:dyDescent="0.25">
      <c r="A7478" s="11">
        <f t="shared" si="1070"/>
        <v>7475</v>
      </c>
      <c r="B7478" s="29">
        <v>38522</v>
      </c>
      <c r="C7478" s="25">
        <v>23</v>
      </c>
      <c r="D7478" s="12">
        <v>30.6</v>
      </c>
      <c r="E7478" s="25">
        <v>26.1</v>
      </c>
      <c r="F7478" s="35">
        <v>85</v>
      </c>
      <c r="G7478" s="25">
        <v>19</v>
      </c>
      <c r="H7478" s="13">
        <v>7</v>
      </c>
      <c r="I7478" s="25"/>
      <c r="J7478" s="12">
        <v>225</v>
      </c>
      <c r="K7478" s="12">
        <v>2</v>
      </c>
      <c r="L7478" s="25" t="s">
        <v>13</v>
      </c>
      <c r="M7478" s="10"/>
      <c r="N7478" s="15"/>
      <c r="O7478" s="15"/>
      <c r="P7478" s="4"/>
    </row>
    <row r="7479" spans="1:16" ht="15" customHeight="1" x14ac:dyDescent="0.25">
      <c r="A7479" s="11">
        <f t="shared" si="1070"/>
        <v>7476</v>
      </c>
      <c r="B7479" s="29">
        <v>38523</v>
      </c>
      <c r="C7479" s="25">
        <v>22</v>
      </c>
      <c r="D7479" s="12">
        <v>30.6</v>
      </c>
      <c r="E7479" s="25">
        <v>25.1</v>
      </c>
      <c r="F7479" s="35">
        <v>85</v>
      </c>
      <c r="G7479" s="25">
        <v>1.5</v>
      </c>
      <c r="H7479" s="13">
        <v>7.6</v>
      </c>
      <c r="I7479" s="25"/>
      <c r="J7479" s="12">
        <v>225</v>
      </c>
      <c r="K7479" s="12">
        <v>2</v>
      </c>
      <c r="L7479" s="25" t="s">
        <v>13</v>
      </c>
      <c r="M7479" s="10"/>
      <c r="N7479" s="15"/>
      <c r="O7479" s="15"/>
      <c r="P7479" s="4"/>
    </row>
    <row r="7480" spans="1:16" ht="15" customHeight="1" x14ac:dyDescent="0.25">
      <c r="A7480" s="11">
        <f t="shared" si="1070"/>
        <v>7477</v>
      </c>
      <c r="B7480" s="29">
        <v>38524</v>
      </c>
      <c r="C7480" s="25">
        <v>19</v>
      </c>
      <c r="D7480" s="12">
        <v>32.4</v>
      </c>
      <c r="E7480" s="25">
        <v>29.3</v>
      </c>
      <c r="F7480" s="35">
        <v>83</v>
      </c>
      <c r="G7480" s="25">
        <v>0</v>
      </c>
      <c r="H7480" s="13">
        <v>3.5</v>
      </c>
      <c r="I7480" s="25"/>
      <c r="J7480" s="12">
        <v>225</v>
      </c>
      <c r="K7480" s="12">
        <v>1</v>
      </c>
      <c r="L7480" s="25" t="s">
        <v>13</v>
      </c>
      <c r="M7480" s="10"/>
      <c r="N7480" s="15"/>
      <c r="O7480" s="15"/>
      <c r="P7480" s="4"/>
    </row>
    <row r="7481" spans="1:16" ht="15" customHeight="1" x14ac:dyDescent="0.25">
      <c r="A7481" s="11">
        <f t="shared" si="1070"/>
        <v>7478</v>
      </c>
      <c r="B7481" s="29">
        <v>38525</v>
      </c>
      <c r="C7481" s="25">
        <v>20</v>
      </c>
      <c r="D7481" s="12">
        <v>31.8</v>
      </c>
      <c r="E7481" s="25">
        <v>24.9</v>
      </c>
      <c r="F7481" s="35">
        <v>83</v>
      </c>
      <c r="G7481" s="25">
        <v>0</v>
      </c>
      <c r="H7481" s="13">
        <v>7.8</v>
      </c>
      <c r="I7481" s="25"/>
      <c r="J7481" s="12">
        <v>225</v>
      </c>
      <c r="K7481" s="12">
        <v>1</v>
      </c>
      <c r="L7481" s="25" t="s">
        <v>13</v>
      </c>
      <c r="M7481" s="10"/>
      <c r="N7481" s="15"/>
      <c r="O7481" s="15"/>
      <c r="P7481" s="4"/>
    </row>
    <row r="7482" spans="1:16" ht="15" customHeight="1" x14ac:dyDescent="0.25">
      <c r="A7482" s="11">
        <f t="shared" si="1070"/>
        <v>7479</v>
      </c>
      <c r="B7482" s="29">
        <v>38526</v>
      </c>
      <c r="C7482" s="25">
        <v>22</v>
      </c>
      <c r="D7482" s="12">
        <v>32.4</v>
      </c>
      <c r="E7482" s="25">
        <v>25.8</v>
      </c>
      <c r="F7482" s="35">
        <v>86</v>
      </c>
      <c r="G7482" s="25">
        <v>0</v>
      </c>
      <c r="H7482" s="13">
        <v>7.2</v>
      </c>
      <c r="I7482" s="25"/>
      <c r="J7482" s="12">
        <v>225</v>
      </c>
      <c r="K7482" s="12">
        <v>1</v>
      </c>
      <c r="L7482" s="25" t="s">
        <v>13</v>
      </c>
      <c r="M7482" s="10"/>
      <c r="N7482" s="15"/>
      <c r="O7482" s="15"/>
      <c r="P7482" s="4"/>
    </row>
    <row r="7483" spans="1:16" ht="15" customHeight="1" x14ac:dyDescent="0.25">
      <c r="A7483" s="11">
        <f t="shared" si="1070"/>
        <v>7480</v>
      </c>
      <c r="B7483" s="29">
        <v>38527</v>
      </c>
      <c r="C7483" s="25">
        <v>20</v>
      </c>
      <c r="D7483" s="12">
        <v>31.6</v>
      </c>
      <c r="E7483" s="25">
        <v>24.4</v>
      </c>
      <c r="F7483" s="35">
        <v>80</v>
      </c>
      <c r="G7483" s="25">
        <v>0</v>
      </c>
      <c r="H7483" s="13">
        <v>0</v>
      </c>
      <c r="I7483" s="25"/>
      <c r="J7483" s="12">
        <v>225</v>
      </c>
      <c r="K7483" s="12">
        <v>1</v>
      </c>
      <c r="L7483" s="25" t="s">
        <v>13</v>
      </c>
      <c r="M7483" s="10"/>
      <c r="N7483" s="15"/>
      <c r="O7483" s="15"/>
      <c r="P7483" s="4"/>
    </row>
    <row r="7484" spans="1:16" ht="15" customHeight="1" x14ac:dyDescent="0.25">
      <c r="A7484" s="11">
        <f t="shared" si="1070"/>
        <v>7481</v>
      </c>
      <c r="B7484" s="29">
        <v>38528</v>
      </c>
      <c r="C7484" s="25">
        <v>20</v>
      </c>
      <c r="D7484" s="12">
        <v>29.8</v>
      </c>
      <c r="E7484" s="25">
        <v>23.8</v>
      </c>
      <c r="F7484" s="35">
        <v>87</v>
      </c>
      <c r="G7484" s="25">
        <v>0</v>
      </c>
      <c r="H7484" s="13">
        <v>4.9000000000000004</v>
      </c>
      <c r="I7484" s="25"/>
      <c r="J7484" s="12">
        <v>360</v>
      </c>
      <c r="K7484" s="12">
        <v>0</v>
      </c>
      <c r="L7484" s="25" t="s">
        <v>11</v>
      </c>
      <c r="M7484" s="10"/>
      <c r="N7484" s="15"/>
      <c r="O7484" s="15"/>
      <c r="P7484" s="4"/>
    </row>
    <row r="7485" spans="1:16" ht="15" customHeight="1" x14ac:dyDescent="0.25">
      <c r="A7485" s="11">
        <f t="shared" si="1070"/>
        <v>7482</v>
      </c>
      <c r="B7485" s="29">
        <v>38529</v>
      </c>
      <c r="C7485" s="25">
        <v>21</v>
      </c>
      <c r="D7485" s="12">
        <v>33</v>
      </c>
      <c r="E7485" s="25">
        <v>24.7</v>
      </c>
      <c r="F7485" s="35">
        <v>85</v>
      </c>
      <c r="G7485" s="25">
        <v>0</v>
      </c>
      <c r="H7485" s="13">
        <v>1.8</v>
      </c>
      <c r="I7485" s="25"/>
      <c r="J7485" s="12">
        <v>45</v>
      </c>
      <c r="K7485" s="12">
        <v>1</v>
      </c>
      <c r="L7485" s="25" t="s">
        <v>17</v>
      </c>
      <c r="M7485" s="10"/>
      <c r="N7485" s="15"/>
      <c r="O7485" s="15"/>
      <c r="P7485" s="4"/>
    </row>
    <row r="7486" spans="1:16" ht="15" customHeight="1" x14ac:dyDescent="0.25">
      <c r="A7486" s="11">
        <f t="shared" si="1070"/>
        <v>7483</v>
      </c>
      <c r="B7486" s="29">
        <v>38530</v>
      </c>
      <c r="C7486" s="25">
        <v>23</v>
      </c>
      <c r="D7486" s="12">
        <v>30.4</v>
      </c>
      <c r="E7486" s="25">
        <v>25.4</v>
      </c>
      <c r="F7486" s="35">
        <v>90</v>
      </c>
      <c r="G7486" s="25">
        <v>7</v>
      </c>
      <c r="H7486" s="13">
        <v>6.4</v>
      </c>
      <c r="I7486" s="25"/>
      <c r="J7486" s="12">
        <v>90</v>
      </c>
      <c r="K7486" s="12">
        <v>0</v>
      </c>
      <c r="L7486" s="25" t="s">
        <v>12</v>
      </c>
      <c r="M7486" s="10"/>
      <c r="N7486" s="15"/>
      <c r="O7486" s="15"/>
      <c r="P7486" s="4"/>
    </row>
    <row r="7487" spans="1:16" ht="15" customHeight="1" x14ac:dyDescent="0.25">
      <c r="A7487" s="11">
        <f t="shared" si="1070"/>
        <v>7484</v>
      </c>
      <c r="B7487" s="29">
        <v>38531</v>
      </c>
      <c r="C7487" s="25">
        <v>21</v>
      </c>
      <c r="D7487" s="12">
        <v>31.6</v>
      </c>
      <c r="E7487" s="25">
        <v>25.4</v>
      </c>
      <c r="F7487" s="35">
        <v>86</v>
      </c>
      <c r="G7487" s="25">
        <v>59.4</v>
      </c>
      <c r="H7487" s="13">
        <v>6.4</v>
      </c>
      <c r="I7487" s="25"/>
      <c r="J7487" s="12">
        <v>90</v>
      </c>
      <c r="K7487" s="12">
        <v>0</v>
      </c>
      <c r="L7487" s="25" t="s">
        <v>12</v>
      </c>
      <c r="M7487" s="10"/>
      <c r="N7487" s="15"/>
      <c r="O7487" s="15"/>
      <c r="P7487" s="4"/>
    </row>
    <row r="7488" spans="1:16" ht="15" customHeight="1" x14ac:dyDescent="0.25">
      <c r="A7488" s="11">
        <f t="shared" si="1070"/>
        <v>7485</v>
      </c>
      <c r="B7488" s="29">
        <v>38532</v>
      </c>
      <c r="C7488" s="25">
        <v>22</v>
      </c>
      <c r="D7488" s="12">
        <v>29.6</v>
      </c>
      <c r="E7488" s="25">
        <v>25.2</v>
      </c>
      <c r="F7488" s="35">
        <v>94</v>
      </c>
      <c r="G7488" s="25">
        <v>3</v>
      </c>
      <c r="H7488" s="13">
        <v>7.5</v>
      </c>
      <c r="I7488" s="25"/>
      <c r="J7488" s="12">
        <v>225</v>
      </c>
      <c r="K7488" s="12">
        <v>0</v>
      </c>
      <c r="L7488" s="25" t="s">
        <v>13</v>
      </c>
      <c r="M7488" s="10"/>
      <c r="N7488" s="15"/>
      <c r="O7488" s="15"/>
      <c r="P7488" s="4"/>
    </row>
    <row r="7489" spans="1:16" ht="15" customHeight="1" x14ac:dyDescent="0.25">
      <c r="A7489" s="11">
        <f t="shared" si="1070"/>
        <v>7486</v>
      </c>
      <c r="B7489" s="29">
        <v>38533</v>
      </c>
      <c r="C7489" s="25">
        <v>22</v>
      </c>
      <c r="D7489" s="12">
        <v>31.6</v>
      </c>
      <c r="E7489" s="25">
        <v>26.1</v>
      </c>
      <c r="F7489" s="35">
        <v>83</v>
      </c>
      <c r="G7489" s="25">
        <v>2.7</v>
      </c>
      <c r="H7489" s="13">
        <v>0</v>
      </c>
      <c r="I7489" s="25"/>
      <c r="J7489" s="12">
        <v>225</v>
      </c>
      <c r="K7489" s="12">
        <v>0</v>
      </c>
      <c r="L7489" s="25" t="s">
        <v>13</v>
      </c>
      <c r="M7489" s="10"/>
      <c r="N7489" s="15"/>
      <c r="O7489" s="15"/>
      <c r="P7489" s="4"/>
    </row>
    <row r="7490" spans="1:16" ht="15" customHeight="1" x14ac:dyDescent="0.25">
      <c r="A7490" s="11">
        <f t="shared" si="1070"/>
        <v>7487</v>
      </c>
      <c r="B7490" s="29">
        <v>38534</v>
      </c>
      <c r="C7490" s="25">
        <v>22</v>
      </c>
      <c r="D7490" s="12">
        <v>31.6</v>
      </c>
      <c r="E7490" s="25">
        <v>25.5</v>
      </c>
      <c r="F7490" s="35">
        <v>84</v>
      </c>
      <c r="G7490" s="25">
        <v>0</v>
      </c>
      <c r="H7490" s="13">
        <v>7.1</v>
      </c>
      <c r="I7490" s="25"/>
      <c r="J7490" s="12">
        <v>225</v>
      </c>
      <c r="K7490" s="12">
        <v>1</v>
      </c>
      <c r="L7490" s="25" t="s">
        <v>17</v>
      </c>
      <c r="M7490" s="10"/>
      <c r="N7490" s="15"/>
      <c r="O7490" s="15"/>
      <c r="P7490" s="4"/>
    </row>
    <row r="7491" spans="1:16" ht="15" customHeight="1" x14ac:dyDescent="0.25">
      <c r="A7491" s="11">
        <f t="shared" si="1070"/>
        <v>7488</v>
      </c>
      <c r="B7491" s="29">
        <v>38535</v>
      </c>
      <c r="C7491" s="25">
        <v>21</v>
      </c>
      <c r="D7491" s="12">
        <v>32</v>
      </c>
      <c r="E7491" s="25">
        <v>25.3</v>
      </c>
      <c r="F7491" s="35">
        <v>86</v>
      </c>
      <c r="G7491" s="25">
        <v>30.6</v>
      </c>
      <c r="H7491" s="13">
        <v>4.8</v>
      </c>
      <c r="I7491" s="25"/>
      <c r="J7491" s="12">
        <v>45</v>
      </c>
      <c r="K7491" s="12">
        <v>1</v>
      </c>
      <c r="L7491" s="25" t="s">
        <v>17</v>
      </c>
      <c r="M7491" s="10"/>
      <c r="N7491" s="15"/>
      <c r="O7491" s="15"/>
      <c r="P7491" s="4"/>
    </row>
    <row r="7492" spans="1:16" ht="15" customHeight="1" x14ac:dyDescent="0.25">
      <c r="A7492" s="11">
        <f t="shared" si="1070"/>
        <v>7489</v>
      </c>
      <c r="B7492" s="29">
        <v>38536</v>
      </c>
      <c r="C7492" s="25">
        <v>21</v>
      </c>
      <c r="D7492" s="12">
        <v>32</v>
      </c>
      <c r="E7492" s="25">
        <v>25.7</v>
      </c>
      <c r="F7492" s="35">
        <v>87</v>
      </c>
      <c r="G7492" s="25">
        <v>0</v>
      </c>
      <c r="H7492" s="13">
        <v>5.4</v>
      </c>
      <c r="I7492" s="25"/>
      <c r="J7492" s="12">
        <v>45</v>
      </c>
      <c r="K7492" s="12">
        <v>0</v>
      </c>
      <c r="L7492" s="25" t="s">
        <v>13</v>
      </c>
      <c r="M7492" s="10"/>
      <c r="N7492" s="15"/>
      <c r="O7492" s="15"/>
      <c r="P7492" s="4"/>
    </row>
    <row r="7493" spans="1:16" ht="15" customHeight="1" x14ac:dyDescent="0.25">
      <c r="A7493" s="11">
        <f t="shared" si="1070"/>
        <v>7490</v>
      </c>
      <c r="B7493" s="29">
        <v>38537</v>
      </c>
      <c r="C7493" s="25">
        <v>23</v>
      </c>
      <c r="D7493" s="12">
        <v>29.6</v>
      </c>
      <c r="E7493" s="25">
        <v>24.8</v>
      </c>
      <c r="F7493" s="35">
        <v>88</v>
      </c>
      <c r="G7493" s="25">
        <v>65</v>
      </c>
      <c r="H7493" s="13">
        <v>2.9</v>
      </c>
      <c r="I7493" s="25"/>
      <c r="J7493" s="12">
        <v>225</v>
      </c>
      <c r="K7493" s="12">
        <v>1</v>
      </c>
      <c r="L7493" s="25" t="s">
        <v>13</v>
      </c>
      <c r="M7493" s="10"/>
      <c r="N7493" s="15"/>
      <c r="O7493" s="15"/>
      <c r="P7493" s="4"/>
    </row>
    <row r="7494" spans="1:16" ht="15" customHeight="1" x14ac:dyDescent="0.25">
      <c r="A7494" s="11">
        <f t="shared" ref="A7494:A7557" si="1071">A7493+1</f>
        <v>7491</v>
      </c>
      <c r="B7494" s="29">
        <v>38538</v>
      </c>
      <c r="C7494" s="25">
        <v>22</v>
      </c>
      <c r="D7494" s="12">
        <v>31.2</v>
      </c>
      <c r="E7494" s="25">
        <v>25.7</v>
      </c>
      <c r="F7494" s="35">
        <v>83</v>
      </c>
      <c r="G7494" s="25">
        <v>11.8</v>
      </c>
      <c r="H7494" s="13">
        <v>8</v>
      </c>
      <c r="I7494" s="25"/>
      <c r="J7494" s="12">
        <v>225</v>
      </c>
      <c r="K7494" s="12">
        <v>1</v>
      </c>
      <c r="L7494" s="25" t="s">
        <v>13</v>
      </c>
      <c r="M7494" s="10"/>
      <c r="N7494" s="15"/>
      <c r="O7494" s="15"/>
      <c r="P7494" s="4"/>
    </row>
    <row r="7495" spans="1:16" ht="15" customHeight="1" x14ac:dyDescent="0.25">
      <c r="A7495" s="11">
        <f t="shared" si="1071"/>
        <v>7492</v>
      </c>
      <c r="B7495" s="29">
        <v>38539</v>
      </c>
      <c r="C7495" s="25">
        <v>21</v>
      </c>
      <c r="D7495" s="12">
        <v>31.4</v>
      </c>
      <c r="E7495" s="25">
        <v>25.3</v>
      </c>
      <c r="F7495" s="35">
        <v>82</v>
      </c>
      <c r="G7495" s="25">
        <v>0</v>
      </c>
      <c r="H7495" s="13">
        <v>7.8</v>
      </c>
      <c r="I7495" s="25"/>
      <c r="J7495" s="12">
        <v>225</v>
      </c>
      <c r="K7495" s="12">
        <v>0</v>
      </c>
      <c r="L7495" s="25" t="s">
        <v>15</v>
      </c>
      <c r="M7495" s="10"/>
      <c r="N7495" s="15"/>
      <c r="O7495" s="15"/>
      <c r="P7495" s="4"/>
    </row>
    <row r="7496" spans="1:16" ht="15" customHeight="1" x14ac:dyDescent="0.25">
      <c r="A7496" s="11">
        <f t="shared" si="1071"/>
        <v>7493</v>
      </c>
      <c r="B7496" s="29">
        <v>38540</v>
      </c>
      <c r="C7496" s="25">
        <v>20</v>
      </c>
      <c r="D7496" s="12">
        <v>31.2</v>
      </c>
      <c r="E7496" s="25">
        <v>24.5</v>
      </c>
      <c r="F7496" s="35">
        <v>84</v>
      </c>
      <c r="G7496" s="25">
        <v>0</v>
      </c>
      <c r="H7496" s="13">
        <v>6.4</v>
      </c>
      <c r="I7496" s="25"/>
      <c r="J7496" s="12">
        <v>270</v>
      </c>
      <c r="K7496" s="12">
        <v>1</v>
      </c>
      <c r="L7496" s="25" t="s">
        <v>13</v>
      </c>
      <c r="M7496" s="10"/>
      <c r="N7496" s="15"/>
      <c r="O7496" s="15"/>
      <c r="P7496" s="4"/>
    </row>
    <row r="7497" spans="1:16" ht="15" customHeight="1" x14ac:dyDescent="0.25">
      <c r="A7497" s="11">
        <f t="shared" si="1071"/>
        <v>7494</v>
      </c>
      <c r="B7497" s="29">
        <v>38541</v>
      </c>
      <c r="C7497" s="25">
        <v>20</v>
      </c>
      <c r="D7497" s="12">
        <v>31.6</v>
      </c>
      <c r="E7497" s="25">
        <v>25.1</v>
      </c>
      <c r="F7497" s="35">
        <v>84</v>
      </c>
      <c r="G7497" s="25">
        <v>0</v>
      </c>
      <c r="H7497" s="13">
        <v>7.9</v>
      </c>
      <c r="I7497" s="25"/>
      <c r="J7497" s="12">
        <v>225</v>
      </c>
      <c r="K7497" s="12">
        <v>0</v>
      </c>
      <c r="L7497" s="25" t="s">
        <v>13</v>
      </c>
      <c r="M7497" s="10"/>
      <c r="N7497" s="15"/>
      <c r="O7497" s="15"/>
      <c r="P7497" s="4"/>
    </row>
    <row r="7498" spans="1:16" ht="15" customHeight="1" x14ac:dyDescent="0.25">
      <c r="A7498" s="11">
        <f t="shared" si="1071"/>
        <v>7495</v>
      </c>
      <c r="B7498" s="29">
        <v>38542</v>
      </c>
      <c r="C7498" s="25">
        <v>22</v>
      </c>
      <c r="D7498" s="12">
        <v>31.6</v>
      </c>
      <c r="E7498" s="25">
        <v>24.6</v>
      </c>
      <c r="F7498" s="35">
        <v>86</v>
      </c>
      <c r="G7498" s="25">
        <v>0</v>
      </c>
      <c r="H7498" s="13">
        <v>5.4</v>
      </c>
      <c r="I7498" s="25"/>
      <c r="J7498" s="12">
        <v>225</v>
      </c>
      <c r="K7498" s="12">
        <v>0</v>
      </c>
      <c r="L7498" s="25" t="s">
        <v>13</v>
      </c>
      <c r="M7498" s="10"/>
      <c r="N7498" s="15"/>
      <c r="O7498" s="15"/>
      <c r="P7498" s="4"/>
    </row>
    <row r="7499" spans="1:16" ht="15" customHeight="1" x14ac:dyDescent="0.25">
      <c r="A7499" s="11">
        <f t="shared" si="1071"/>
        <v>7496</v>
      </c>
      <c r="B7499" s="29">
        <v>38543</v>
      </c>
      <c r="C7499" s="25">
        <v>24</v>
      </c>
      <c r="D7499" s="12">
        <v>30</v>
      </c>
      <c r="E7499" s="25">
        <v>25.1</v>
      </c>
      <c r="F7499" s="35">
        <v>89</v>
      </c>
      <c r="G7499" s="25">
        <v>1</v>
      </c>
      <c r="H7499" s="13">
        <v>1.9</v>
      </c>
      <c r="I7499" s="25"/>
      <c r="J7499" s="12">
        <v>225</v>
      </c>
      <c r="K7499" s="12">
        <v>0</v>
      </c>
      <c r="L7499" s="25" t="s">
        <v>15</v>
      </c>
      <c r="M7499" s="10"/>
      <c r="N7499" s="15"/>
      <c r="O7499" s="15"/>
      <c r="P7499" s="4"/>
    </row>
    <row r="7500" spans="1:16" ht="15" customHeight="1" x14ac:dyDescent="0.25">
      <c r="A7500" s="11">
        <f t="shared" si="1071"/>
        <v>7497</v>
      </c>
      <c r="B7500" s="29">
        <v>38544</v>
      </c>
      <c r="C7500" s="25">
        <v>22</v>
      </c>
      <c r="D7500" s="12">
        <v>30.3</v>
      </c>
      <c r="E7500" s="25">
        <v>25.1</v>
      </c>
      <c r="F7500" s="35">
        <v>90</v>
      </c>
      <c r="G7500" s="25">
        <v>0</v>
      </c>
      <c r="H7500" s="13">
        <v>4.5</v>
      </c>
      <c r="I7500" s="25"/>
      <c r="J7500" s="12">
        <v>270</v>
      </c>
      <c r="K7500" s="12">
        <v>0</v>
      </c>
      <c r="L7500" s="25" t="s">
        <v>15</v>
      </c>
      <c r="M7500" s="10"/>
      <c r="N7500" s="15"/>
      <c r="O7500" s="15"/>
      <c r="P7500" s="4"/>
    </row>
    <row r="7501" spans="1:16" ht="15" customHeight="1" x14ac:dyDescent="0.25">
      <c r="A7501" s="11">
        <f t="shared" si="1071"/>
        <v>7498</v>
      </c>
      <c r="B7501" s="29">
        <v>38545</v>
      </c>
      <c r="C7501" s="25">
        <v>21</v>
      </c>
      <c r="D7501" s="12">
        <v>28.8</v>
      </c>
      <c r="E7501" s="25">
        <v>25.3</v>
      </c>
      <c r="F7501" s="35">
        <v>89</v>
      </c>
      <c r="G7501" s="25">
        <v>18.3</v>
      </c>
      <c r="H7501" s="13">
        <v>1.2</v>
      </c>
      <c r="I7501" s="25"/>
      <c r="J7501" s="12">
        <v>270</v>
      </c>
      <c r="K7501" s="12">
        <v>0</v>
      </c>
      <c r="L7501" s="25" t="s">
        <v>13</v>
      </c>
      <c r="M7501" s="10"/>
      <c r="N7501" s="15"/>
      <c r="O7501" s="15"/>
      <c r="P7501" s="4"/>
    </row>
    <row r="7502" spans="1:16" ht="15" customHeight="1" x14ac:dyDescent="0.25">
      <c r="A7502" s="11">
        <f t="shared" si="1071"/>
        <v>7499</v>
      </c>
      <c r="B7502" s="29">
        <v>38546</v>
      </c>
      <c r="C7502" s="25">
        <v>21</v>
      </c>
      <c r="D7502" s="12">
        <v>31</v>
      </c>
      <c r="E7502" s="25">
        <v>25.8</v>
      </c>
      <c r="F7502" s="35">
        <v>88</v>
      </c>
      <c r="G7502" s="25">
        <v>0</v>
      </c>
      <c r="H7502" s="13">
        <v>5.6</v>
      </c>
      <c r="I7502" s="25"/>
      <c r="J7502" s="12">
        <v>225</v>
      </c>
      <c r="K7502" s="12">
        <v>0</v>
      </c>
      <c r="L7502" s="25" t="s">
        <v>13</v>
      </c>
      <c r="M7502" s="10"/>
      <c r="N7502" s="15"/>
      <c r="O7502" s="15"/>
      <c r="P7502" s="4"/>
    </row>
    <row r="7503" spans="1:16" ht="15" customHeight="1" x14ac:dyDescent="0.25">
      <c r="A7503" s="11">
        <f t="shared" si="1071"/>
        <v>7500</v>
      </c>
      <c r="B7503" s="29">
        <v>38547</v>
      </c>
      <c r="C7503" s="25">
        <v>22</v>
      </c>
      <c r="D7503" s="12">
        <v>31.2</v>
      </c>
      <c r="E7503" s="25">
        <v>25</v>
      </c>
      <c r="F7503" s="35">
        <v>88</v>
      </c>
      <c r="G7503" s="25">
        <v>11</v>
      </c>
      <c r="H7503" s="13">
        <v>6.8</v>
      </c>
      <c r="I7503" s="25"/>
      <c r="J7503" s="12">
        <v>225</v>
      </c>
      <c r="K7503" s="12">
        <v>1</v>
      </c>
      <c r="L7503" s="25" t="s">
        <v>13</v>
      </c>
      <c r="M7503" s="10"/>
      <c r="N7503" s="15"/>
      <c r="O7503" s="15"/>
      <c r="P7503" s="4"/>
    </row>
    <row r="7504" spans="1:16" ht="15" customHeight="1" x14ac:dyDescent="0.25">
      <c r="A7504" s="11">
        <f t="shared" si="1071"/>
        <v>7501</v>
      </c>
      <c r="B7504" s="29">
        <v>38548</v>
      </c>
      <c r="C7504" s="25">
        <v>22</v>
      </c>
      <c r="D7504" s="12">
        <v>29.8</v>
      </c>
      <c r="E7504" s="25">
        <v>25.5</v>
      </c>
      <c r="F7504" s="35">
        <v>88</v>
      </c>
      <c r="G7504" s="25">
        <v>22.7</v>
      </c>
      <c r="H7504" s="13">
        <v>2.9</v>
      </c>
      <c r="I7504" s="25"/>
      <c r="J7504" s="12">
        <v>225</v>
      </c>
      <c r="K7504" s="12">
        <v>0</v>
      </c>
      <c r="L7504" s="25" t="s">
        <v>15</v>
      </c>
      <c r="M7504" s="10"/>
      <c r="N7504" s="15"/>
      <c r="O7504" s="15"/>
      <c r="P7504" s="4"/>
    </row>
    <row r="7505" spans="1:16" ht="15" customHeight="1" x14ac:dyDescent="0.25">
      <c r="A7505" s="11">
        <f t="shared" si="1071"/>
        <v>7502</v>
      </c>
      <c r="B7505" s="29">
        <v>38549</v>
      </c>
      <c r="C7505" s="25">
        <v>22</v>
      </c>
      <c r="D7505" s="12">
        <v>31.6</v>
      </c>
      <c r="E7505" s="25">
        <v>25.8</v>
      </c>
      <c r="F7505" s="35">
        <v>85</v>
      </c>
      <c r="G7505" s="25">
        <v>0.2</v>
      </c>
      <c r="H7505" s="13">
        <v>4.2</v>
      </c>
      <c r="I7505" s="25"/>
      <c r="J7505" s="12">
        <v>270</v>
      </c>
      <c r="K7505" s="12">
        <v>0</v>
      </c>
      <c r="L7505" s="25" t="s">
        <v>15</v>
      </c>
      <c r="M7505" s="10"/>
      <c r="N7505" s="15"/>
      <c r="O7505" s="15"/>
      <c r="P7505" s="4"/>
    </row>
    <row r="7506" spans="1:16" ht="15" customHeight="1" x14ac:dyDescent="0.25">
      <c r="A7506" s="11">
        <f t="shared" si="1071"/>
        <v>7503</v>
      </c>
      <c r="B7506" s="29">
        <v>38550</v>
      </c>
      <c r="C7506" s="25">
        <v>22</v>
      </c>
      <c r="D7506" s="12">
        <v>31</v>
      </c>
      <c r="E7506" s="25">
        <v>25.3</v>
      </c>
      <c r="F7506" s="35">
        <v>82</v>
      </c>
      <c r="G7506" s="25">
        <v>0.4</v>
      </c>
      <c r="H7506" s="13">
        <v>2.5</v>
      </c>
      <c r="I7506" s="25"/>
      <c r="J7506" s="12">
        <v>270</v>
      </c>
      <c r="K7506" s="12">
        <v>0</v>
      </c>
      <c r="L7506" s="25" t="s">
        <v>13</v>
      </c>
      <c r="M7506" s="10"/>
      <c r="N7506" s="15"/>
      <c r="O7506" s="15"/>
      <c r="P7506" s="4"/>
    </row>
    <row r="7507" spans="1:16" ht="15" customHeight="1" x14ac:dyDescent="0.25">
      <c r="A7507" s="11">
        <f t="shared" si="1071"/>
        <v>7504</v>
      </c>
      <c r="B7507" s="29">
        <v>38551</v>
      </c>
      <c r="C7507" s="25">
        <v>22</v>
      </c>
      <c r="D7507" s="12">
        <v>30</v>
      </c>
      <c r="E7507" s="25">
        <v>26</v>
      </c>
      <c r="F7507" s="35">
        <v>86</v>
      </c>
      <c r="G7507" s="25">
        <v>0</v>
      </c>
      <c r="H7507" s="13">
        <v>2.6</v>
      </c>
      <c r="I7507" s="25"/>
      <c r="J7507" s="12">
        <v>225</v>
      </c>
      <c r="K7507" s="12">
        <v>0</v>
      </c>
      <c r="L7507" s="25" t="s">
        <v>13</v>
      </c>
      <c r="M7507" s="10"/>
      <c r="N7507" s="15"/>
      <c r="O7507" s="15"/>
      <c r="P7507" s="4"/>
    </row>
    <row r="7508" spans="1:16" ht="15" customHeight="1" x14ac:dyDescent="0.25">
      <c r="A7508" s="11">
        <f t="shared" si="1071"/>
        <v>7505</v>
      </c>
      <c r="B7508" s="29">
        <v>38552</v>
      </c>
      <c r="C7508" s="25">
        <v>22</v>
      </c>
      <c r="D7508" s="12">
        <v>27.8</v>
      </c>
      <c r="E7508" s="25">
        <v>24.5</v>
      </c>
      <c r="F7508" s="35">
        <v>94</v>
      </c>
      <c r="G7508" s="25">
        <v>1.2</v>
      </c>
      <c r="H7508" s="13">
        <v>0.1</v>
      </c>
      <c r="I7508" s="25"/>
      <c r="J7508" s="12">
        <v>225</v>
      </c>
      <c r="K7508" s="12">
        <v>1</v>
      </c>
      <c r="L7508" s="25" t="s">
        <v>13</v>
      </c>
      <c r="M7508" s="10"/>
      <c r="N7508" s="15"/>
      <c r="O7508" s="15"/>
      <c r="P7508" s="4"/>
    </row>
    <row r="7509" spans="1:16" ht="15" customHeight="1" x14ac:dyDescent="0.25">
      <c r="A7509" s="11">
        <f t="shared" si="1071"/>
        <v>7506</v>
      </c>
      <c r="B7509" s="29">
        <v>38553</v>
      </c>
      <c r="C7509" s="25">
        <v>22</v>
      </c>
      <c r="D7509" s="12">
        <v>30.2</v>
      </c>
      <c r="E7509" s="25">
        <v>25.6</v>
      </c>
      <c r="F7509" s="35">
        <v>88</v>
      </c>
      <c r="G7509" s="25">
        <v>11.5</v>
      </c>
      <c r="H7509" s="13">
        <v>3.9</v>
      </c>
      <c r="I7509" s="25"/>
      <c r="J7509" s="12">
        <v>225</v>
      </c>
      <c r="K7509" s="12">
        <v>0</v>
      </c>
      <c r="L7509" s="25" t="s">
        <v>13</v>
      </c>
      <c r="M7509" s="10"/>
      <c r="N7509" s="15"/>
      <c r="O7509" s="15"/>
      <c r="P7509" s="4"/>
    </row>
    <row r="7510" spans="1:16" ht="15" customHeight="1" x14ac:dyDescent="0.25">
      <c r="A7510" s="11">
        <f t="shared" si="1071"/>
        <v>7507</v>
      </c>
      <c r="B7510" s="29">
        <v>38554</v>
      </c>
      <c r="C7510" s="25">
        <v>22</v>
      </c>
      <c r="D7510" s="12">
        <v>30.2</v>
      </c>
      <c r="E7510" s="25">
        <v>25.5</v>
      </c>
      <c r="F7510" s="35">
        <v>88</v>
      </c>
      <c r="G7510" s="25">
        <v>7.3</v>
      </c>
      <c r="H7510" s="13">
        <v>4.0999999999999996</v>
      </c>
      <c r="I7510" s="25"/>
      <c r="J7510" s="12">
        <v>225</v>
      </c>
      <c r="K7510" s="12">
        <v>0</v>
      </c>
      <c r="L7510" s="25" t="s">
        <v>13</v>
      </c>
      <c r="M7510" s="10"/>
      <c r="N7510" s="15"/>
      <c r="O7510" s="15"/>
      <c r="P7510" s="4"/>
    </row>
    <row r="7511" spans="1:16" ht="15" customHeight="1" x14ac:dyDescent="0.25">
      <c r="A7511" s="11">
        <f t="shared" si="1071"/>
        <v>7508</v>
      </c>
      <c r="B7511" s="29">
        <v>38555</v>
      </c>
      <c r="C7511" s="25">
        <v>22</v>
      </c>
      <c r="D7511" s="12">
        <v>30.5</v>
      </c>
      <c r="E7511" s="25">
        <v>25.4</v>
      </c>
      <c r="F7511" s="35">
        <v>86</v>
      </c>
      <c r="G7511" s="25">
        <v>2.5</v>
      </c>
      <c r="H7511" s="13">
        <v>3.3</v>
      </c>
      <c r="I7511" s="25"/>
      <c r="J7511" s="12">
        <v>225</v>
      </c>
      <c r="K7511" s="12">
        <v>0</v>
      </c>
      <c r="L7511" s="25" t="s">
        <v>13</v>
      </c>
      <c r="M7511" s="10"/>
      <c r="N7511" s="15"/>
      <c r="O7511" s="15"/>
      <c r="P7511" s="4"/>
    </row>
    <row r="7512" spans="1:16" ht="15" customHeight="1" x14ac:dyDescent="0.25">
      <c r="A7512" s="11">
        <f t="shared" si="1071"/>
        <v>7509</v>
      </c>
      <c r="B7512" s="29">
        <v>38556</v>
      </c>
      <c r="C7512" s="25">
        <v>23</v>
      </c>
      <c r="D7512" s="12">
        <v>30.4</v>
      </c>
      <c r="E7512" s="25">
        <v>24.2</v>
      </c>
      <c r="F7512" s="35">
        <v>95</v>
      </c>
      <c r="G7512" s="25">
        <v>0</v>
      </c>
      <c r="H7512" s="13">
        <v>0.2</v>
      </c>
      <c r="I7512" s="25"/>
      <c r="J7512" s="12">
        <v>225</v>
      </c>
      <c r="K7512" s="12">
        <v>0</v>
      </c>
      <c r="L7512" s="25" t="s">
        <v>13</v>
      </c>
      <c r="M7512" s="10"/>
      <c r="N7512" s="15"/>
      <c r="O7512" s="15"/>
      <c r="P7512" s="4"/>
    </row>
    <row r="7513" spans="1:16" ht="15" customHeight="1" x14ac:dyDescent="0.25">
      <c r="A7513" s="11">
        <f t="shared" si="1071"/>
        <v>7510</v>
      </c>
      <c r="B7513" s="29">
        <v>38557</v>
      </c>
      <c r="C7513" s="25">
        <v>22</v>
      </c>
      <c r="D7513" s="12">
        <v>31.6</v>
      </c>
      <c r="E7513" s="25">
        <v>25.6</v>
      </c>
      <c r="F7513" s="35">
        <v>91</v>
      </c>
      <c r="G7513" s="25">
        <v>2.7</v>
      </c>
      <c r="H7513" s="13">
        <v>2.8</v>
      </c>
      <c r="I7513" s="25"/>
      <c r="J7513" s="12">
        <v>225</v>
      </c>
      <c r="K7513" s="12">
        <v>0</v>
      </c>
      <c r="L7513" s="25" t="s">
        <v>13</v>
      </c>
      <c r="M7513" s="10"/>
      <c r="N7513" s="15"/>
      <c r="O7513" s="15"/>
      <c r="P7513" s="4"/>
    </row>
    <row r="7514" spans="1:16" ht="15" customHeight="1" x14ac:dyDescent="0.25">
      <c r="A7514" s="11">
        <f t="shared" si="1071"/>
        <v>7511</v>
      </c>
      <c r="B7514" s="29">
        <v>38558</v>
      </c>
      <c r="C7514" s="25">
        <v>23</v>
      </c>
      <c r="D7514" s="12">
        <v>30</v>
      </c>
      <c r="E7514" s="25">
        <v>25.2</v>
      </c>
      <c r="F7514" s="35">
        <v>88</v>
      </c>
      <c r="G7514" s="25">
        <v>7</v>
      </c>
      <c r="H7514" s="13">
        <v>4.2</v>
      </c>
      <c r="I7514" s="25"/>
      <c r="J7514" s="12">
        <v>225</v>
      </c>
      <c r="K7514" s="12">
        <v>1</v>
      </c>
      <c r="L7514" s="25" t="s">
        <v>13</v>
      </c>
      <c r="M7514" s="10"/>
      <c r="N7514" s="15"/>
      <c r="O7514" s="15"/>
      <c r="P7514" s="4"/>
    </row>
    <row r="7515" spans="1:16" ht="15" customHeight="1" x14ac:dyDescent="0.25">
      <c r="A7515" s="11">
        <f t="shared" si="1071"/>
        <v>7512</v>
      </c>
      <c r="B7515" s="29">
        <v>38559</v>
      </c>
      <c r="C7515" s="25">
        <v>22</v>
      </c>
      <c r="D7515" s="12">
        <v>28.9</v>
      </c>
      <c r="E7515" s="25">
        <v>24.9</v>
      </c>
      <c r="F7515" s="35">
        <v>80</v>
      </c>
      <c r="G7515" s="25">
        <v>16.5</v>
      </c>
      <c r="H7515" s="13">
        <v>2.9</v>
      </c>
      <c r="I7515" s="25"/>
      <c r="J7515" s="12">
        <v>225</v>
      </c>
      <c r="K7515" s="12">
        <v>0</v>
      </c>
      <c r="L7515" s="25" t="s">
        <v>13</v>
      </c>
      <c r="M7515" s="10"/>
      <c r="N7515" s="15"/>
      <c r="O7515" s="15"/>
      <c r="P7515" s="4"/>
    </row>
    <row r="7516" spans="1:16" ht="15" customHeight="1" x14ac:dyDescent="0.25">
      <c r="A7516" s="11">
        <f t="shared" si="1071"/>
        <v>7513</v>
      </c>
      <c r="B7516" s="29">
        <v>38560</v>
      </c>
      <c r="C7516" s="25">
        <v>22</v>
      </c>
      <c r="D7516" s="12">
        <v>31.4</v>
      </c>
      <c r="E7516" s="25">
        <v>24.9</v>
      </c>
      <c r="F7516" s="35">
        <v>82</v>
      </c>
      <c r="G7516" s="25">
        <v>0</v>
      </c>
      <c r="H7516" s="13">
        <v>0</v>
      </c>
      <c r="I7516" s="25"/>
      <c r="J7516" s="12">
        <v>225</v>
      </c>
      <c r="K7516" s="12">
        <v>1</v>
      </c>
      <c r="L7516" s="25" t="s">
        <v>14</v>
      </c>
      <c r="M7516" s="10"/>
      <c r="N7516" s="15"/>
      <c r="O7516" s="15"/>
      <c r="P7516" s="4"/>
    </row>
    <row r="7517" spans="1:16" ht="15" customHeight="1" x14ac:dyDescent="0.25">
      <c r="A7517" s="11">
        <f t="shared" si="1071"/>
        <v>7514</v>
      </c>
      <c r="B7517" s="29">
        <v>38561</v>
      </c>
      <c r="C7517" s="25">
        <v>21</v>
      </c>
      <c r="D7517" s="12">
        <v>31.7</v>
      </c>
      <c r="E7517" s="25">
        <v>25.8</v>
      </c>
      <c r="F7517" s="35">
        <v>86</v>
      </c>
      <c r="G7517" s="25">
        <v>0</v>
      </c>
      <c r="H7517" s="13">
        <v>7.7</v>
      </c>
      <c r="I7517" s="25"/>
      <c r="J7517" s="12">
        <v>225</v>
      </c>
      <c r="K7517" s="12">
        <v>1</v>
      </c>
      <c r="L7517" s="25" t="s">
        <v>13</v>
      </c>
      <c r="M7517" s="10"/>
      <c r="N7517" s="15"/>
      <c r="O7517" s="15"/>
      <c r="P7517" s="4"/>
    </row>
    <row r="7518" spans="1:16" ht="15" customHeight="1" x14ac:dyDescent="0.25">
      <c r="A7518" s="11">
        <f t="shared" si="1071"/>
        <v>7515</v>
      </c>
      <c r="B7518" s="29">
        <v>38562</v>
      </c>
      <c r="C7518" s="25">
        <v>23</v>
      </c>
      <c r="D7518" s="12">
        <v>30.8</v>
      </c>
      <c r="E7518" s="25">
        <v>25.5</v>
      </c>
      <c r="F7518" s="35">
        <v>85</v>
      </c>
      <c r="G7518" s="25">
        <v>0</v>
      </c>
      <c r="H7518" s="13">
        <v>5.7</v>
      </c>
      <c r="I7518" s="25"/>
      <c r="J7518" s="12">
        <v>225</v>
      </c>
      <c r="K7518" s="12">
        <v>0</v>
      </c>
      <c r="L7518" s="25" t="s">
        <v>13</v>
      </c>
      <c r="M7518" s="10"/>
      <c r="N7518" s="15"/>
      <c r="O7518" s="15"/>
      <c r="P7518" s="4"/>
    </row>
    <row r="7519" spans="1:16" ht="15" customHeight="1" x14ac:dyDescent="0.25">
      <c r="A7519" s="11">
        <f t="shared" si="1071"/>
        <v>7516</v>
      </c>
      <c r="B7519" s="29">
        <v>38563</v>
      </c>
      <c r="C7519" s="25">
        <v>22</v>
      </c>
      <c r="D7519" s="12">
        <v>31.1</v>
      </c>
      <c r="E7519" s="25">
        <v>25.9</v>
      </c>
      <c r="F7519" s="35">
        <v>85</v>
      </c>
      <c r="G7519" s="25">
        <v>0</v>
      </c>
      <c r="H7519" s="13">
        <v>4.9000000000000004</v>
      </c>
      <c r="I7519" s="25"/>
      <c r="J7519" s="12">
        <v>270</v>
      </c>
      <c r="K7519" s="12">
        <v>1</v>
      </c>
      <c r="L7519" s="25" t="s">
        <v>15</v>
      </c>
      <c r="M7519" s="10"/>
      <c r="N7519" s="15"/>
      <c r="O7519" s="15"/>
      <c r="P7519" s="4"/>
    </row>
    <row r="7520" spans="1:16" ht="15" customHeight="1" x14ac:dyDescent="0.25">
      <c r="A7520" s="11">
        <f t="shared" si="1071"/>
        <v>7517</v>
      </c>
      <c r="B7520" s="29">
        <v>38564</v>
      </c>
      <c r="C7520" s="25">
        <v>22</v>
      </c>
      <c r="D7520" s="12">
        <v>30.6</v>
      </c>
      <c r="E7520" s="25">
        <v>25.7</v>
      </c>
      <c r="F7520" s="35">
        <v>86</v>
      </c>
      <c r="G7520" s="25">
        <v>3.1</v>
      </c>
      <c r="H7520" s="13">
        <v>3.6</v>
      </c>
      <c r="I7520" s="25"/>
      <c r="J7520" s="12">
        <v>225</v>
      </c>
      <c r="K7520" s="12">
        <v>6</v>
      </c>
      <c r="L7520" s="25" t="s">
        <v>13</v>
      </c>
      <c r="M7520" s="10"/>
      <c r="N7520" s="15"/>
      <c r="O7520" s="15"/>
      <c r="P7520" s="4"/>
    </row>
    <row r="7521" spans="1:16" ht="15" customHeight="1" x14ac:dyDescent="0.25">
      <c r="A7521" s="11">
        <f t="shared" si="1071"/>
        <v>7518</v>
      </c>
      <c r="B7521" s="29">
        <v>38565</v>
      </c>
      <c r="C7521" s="25">
        <v>21</v>
      </c>
      <c r="D7521" s="12">
        <v>31.2</v>
      </c>
      <c r="E7521" s="25">
        <v>25.7</v>
      </c>
      <c r="F7521" s="35">
        <v>81</v>
      </c>
      <c r="G7521" s="25">
        <v>0</v>
      </c>
      <c r="H7521" s="13">
        <v>8</v>
      </c>
      <c r="I7521" s="25"/>
      <c r="J7521" s="12">
        <v>220</v>
      </c>
      <c r="K7521" s="12">
        <v>1</v>
      </c>
      <c r="L7521" s="25" t="s">
        <v>13</v>
      </c>
      <c r="M7521" s="10"/>
      <c r="N7521" s="15"/>
      <c r="O7521" s="15"/>
      <c r="P7521" s="4"/>
    </row>
    <row r="7522" spans="1:16" ht="15" customHeight="1" x14ac:dyDescent="0.25">
      <c r="A7522" s="11">
        <f t="shared" si="1071"/>
        <v>7519</v>
      </c>
      <c r="B7522" s="29">
        <v>38566</v>
      </c>
      <c r="C7522" s="25">
        <v>22</v>
      </c>
      <c r="D7522" s="12">
        <v>32.6</v>
      </c>
      <c r="E7522" s="25">
        <v>25.6</v>
      </c>
      <c r="F7522" s="35">
        <v>82</v>
      </c>
      <c r="G7522" s="25">
        <v>0</v>
      </c>
      <c r="H7522" s="13">
        <v>7.8</v>
      </c>
      <c r="I7522" s="25"/>
      <c r="J7522" s="12">
        <v>220</v>
      </c>
      <c r="K7522" s="12">
        <v>1</v>
      </c>
      <c r="L7522" s="25" t="s">
        <v>17</v>
      </c>
      <c r="M7522" s="10"/>
      <c r="N7522" s="15"/>
      <c r="O7522" s="15"/>
      <c r="P7522" s="4"/>
    </row>
    <row r="7523" spans="1:16" ht="15" customHeight="1" x14ac:dyDescent="0.25">
      <c r="A7523" s="11">
        <f t="shared" si="1071"/>
        <v>7520</v>
      </c>
      <c r="B7523" s="29">
        <v>38567</v>
      </c>
      <c r="C7523" s="25">
        <v>21</v>
      </c>
      <c r="D7523" s="12">
        <v>30.6</v>
      </c>
      <c r="E7523" s="25">
        <v>25.5</v>
      </c>
      <c r="F7523" s="35">
        <v>87</v>
      </c>
      <c r="G7523" s="25">
        <v>4</v>
      </c>
      <c r="H7523" s="13">
        <v>4.0999999999999996</v>
      </c>
      <c r="I7523" s="25"/>
      <c r="J7523" s="12">
        <v>230</v>
      </c>
      <c r="K7523" s="12">
        <v>0</v>
      </c>
      <c r="L7523" s="25" t="s">
        <v>12</v>
      </c>
      <c r="M7523" s="10"/>
      <c r="N7523" s="15"/>
      <c r="O7523" s="15"/>
      <c r="P7523" s="4"/>
    </row>
    <row r="7524" spans="1:16" ht="15" customHeight="1" x14ac:dyDescent="0.25">
      <c r="A7524" s="11">
        <f t="shared" si="1071"/>
        <v>7521</v>
      </c>
      <c r="B7524" s="29">
        <v>38568</v>
      </c>
      <c r="C7524" s="25">
        <v>21</v>
      </c>
      <c r="D7524" s="12">
        <v>30.6</v>
      </c>
      <c r="E7524" s="25">
        <v>25</v>
      </c>
      <c r="F7524" s="35">
        <v>88</v>
      </c>
      <c r="G7524" s="25">
        <v>4</v>
      </c>
      <c r="H7524" s="13">
        <v>2.1</v>
      </c>
      <c r="I7524" s="25"/>
      <c r="J7524" s="12">
        <v>270</v>
      </c>
      <c r="K7524" s="12">
        <v>1</v>
      </c>
      <c r="L7524" s="25" t="s">
        <v>13</v>
      </c>
      <c r="M7524" s="10"/>
      <c r="N7524" s="15"/>
      <c r="O7524" s="15"/>
      <c r="P7524" s="4"/>
    </row>
    <row r="7525" spans="1:16" ht="15" customHeight="1" x14ac:dyDescent="0.25">
      <c r="A7525" s="11">
        <f t="shared" si="1071"/>
        <v>7522</v>
      </c>
      <c r="B7525" s="29">
        <v>38569</v>
      </c>
      <c r="C7525" s="25">
        <v>20</v>
      </c>
      <c r="D7525" s="12">
        <v>32.200000000000003</v>
      </c>
      <c r="E7525" s="25">
        <v>24.9</v>
      </c>
      <c r="F7525" s="35">
        <v>83</v>
      </c>
      <c r="G7525" s="25">
        <v>0</v>
      </c>
      <c r="H7525" s="13">
        <v>7.8</v>
      </c>
      <c r="I7525" s="25"/>
      <c r="J7525" s="12">
        <v>270</v>
      </c>
      <c r="K7525" s="12">
        <v>1</v>
      </c>
      <c r="L7525" s="25" t="s">
        <v>13</v>
      </c>
      <c r="M7525" s="10"/>
      <c r="N7525" s="15"/>
      <c r="O7525" s="15"/>
      <c r="P7525" s="4"/>
    </row>
    <row r="7526" spans="1:16" ht="15" customHeight="1" x14ac:dyDescent="0.25">
      <c r="A7526" s="11">
        <f t="shared" si="1071"/>
        <v>7523</v>
      </c>
      <c r="B7526" s="29">
        <v>38570</v>
      </c>
      <c r="C7526" s="25">
        <v>22</v>
      </c>
      <c r="D7526" s="12">
        <v>30</v>
      </c>
      <c r="E7526" s="25">
        <v>25.9</v>
      </c>
      <c r="F7526" s="35">
        <v>79</v>
      </c>
      <c r="G7526" s="25">
        <v>0</v>
      </c>
      <c r="H7526" s="13">
        <v>7.2</v>
      </c>
      <c r="I7526" s="25"/>
      <c r="J7526" s="12">
        <v>230</v>
      </c>
      <c r="K7526" s="12">
        <v>0</v>
      </c>
      <c r="L7526" s="25" t="s">
        <v>13</v>
      </c>
      <c r="M7526" s="10"/>
      <c r="N7526" s="15"/>
      <c r="O7526" s="15"/>
      <c r="P7526" s="4"/>
    </row>
    <row r="7527" spans="1:16" ht="15" customHeight="1" x14ac:dyDescent="0.25">
      <c r="A7527" s="11">
        <f t="shared" si="1071"/>
        <v>7524</v>
      </c>
      <c r="B7527" s="29">
        <v>38571</v>
      </c>
      <c r="C7527" s="25">
        <v>23</v>
      </c>
      <c r="D7527" s="12">
        <v>29.6</v>
      </c>
      <c r="E7527" s="25">
        <v>25.5</v>
      </c>
      <c r="F7527" s="35">
        <v>86</v>
      </c>
      <c r="G7527" s="25">
        <v>10</v>
      </c>
      <c r="H7527" s="13">
        <v>1.9</v>
      </c>
      <c r="I7527" s="25"/>
      <c r="J7527" s="12">
        <v>230</v>
      </c>
      <c r="K7527" s="12">
        <v>1</v>
      </c>
      <c r="L7527" s="25" t="s">
        <v>15</v>
      </c>
      <c r="M7527" s="10"/>
      <c r="N7527" s="15"/>
      <c r="O7527" s="15"/>
      <c r="P7527" s="4"/>
    </row>
    <row r="7528" spans="1:16" ht="15" customHeight="1" x14ac:dyDescent="0.25">
      <c r="A7528" s="11">
        <f t="shared" si="1071"/>
        <v>7525</v>
      </c>
      <c r="B7528" s="29">
        <v>38572</v>
      </c>
      <c r="C7528" s="25">
        <v>23</v>
      </c>
      <c r="D7528" s="12">
        <v>29.7</v>
      </c>
      <c r="E7528" s="25">
        <v>25.9</v>
      </c>
      <c r="F7528" s="35">
        <v>86</v>
      </c>
      <c r="G7528" s="25">
        <v>4</v>
      </c>
      <c r="H7528" s="13">
        <v>3.5</v>
      </c>
      <c r="I7528" s="25"/>
      <c r="J7528" s="12">
        <v>230</v>
      </c>
      <c r="K7528" s="12">
        <v>0</v>
      </c>
      <c r="L7528" s="25" t="s">
        <v>14</v>
      </c>
      <c r="M7528" s="10"/>
      <c r="N7528" s="15"/>
      <c r="O7528" s="15"/>
      <c r="P7528" s="4"/>
    </row>
    <row r="7529" spans="1:16" ht="15" customHeight="1" x14ac:dyDescent="0.25">
      <c r="A7529" s="11">
        <f t="shared" si="1071"/>
        <v>7526</v>
      </c>
      <c r="B7529" s="29">
        <v>38573</v>
      </c>
      <c r="C7529" s="25">
        <v>23</v>
      </c>
      <c r="D7529" s="12">
        <v>29.4</v>
      </c>
      <c r="E7529" s="25">
        <v>25.5</v>
      </c>
      <c r="F7529" s="35">
        <v>84</v>
      </c>
      <c r="G7529" s="25">
        <v>84</v>
      </c>
      <c r="H7529" s="13">
        <v>2.4</v>
      </c>
      <c r="I7529" s="25"/>
      <c r="J7529" s="12">
        <v>260</v>
      </c>
      <c r="K7529" s="12">
        <v>0</v>
      </c>
      <c r="L7529" s="25" t="s">
        <v>13</v>
      </c>
      <c r="M7529" s="10"/>
      <c r="N7529" s="15"/>
      <c r="O7529" s="15"/>
      <c r="P7529" s="4"/>
    </row>
    <row r="7530" spans="1:16" ht="15" customHeight="1" x14ac:dyDescent="0.25">
      <c r="A7530" s="11">
        <f t="shared" si="1071"/>
        <v>7527</v>
      </c>
      <c r="B7530" s="29">
        <v>38574</v>
      </c>
      <c r="C7530" s="25">
        <v>23</v>
      </c>
      <c r="D7530" s="12">
        <v>30.2</v>
      </c>
      <c r="E7530" s="25">
        <v>25.5</v>
      </c>
      <c r="F7530" s="35">
        <v>88</v>
      </c>
      <c r="G7530" s="25">
        <v>5</v>
      </c>
      <c r="H7530" s="13">
        <v>1.9</v>
      </c>
      <c r="I7530" s="25"/>
      <c r="J7530" s="12">
        <v>230</v>
      </c>
      <c r="K7530" s="12">
        <v>0</v>
      </c>
      <c r="L7530" s="25" t="s">
        <v>15</v>
      </c>
      <c r="M7530" s="10"/>
      <c r="N7530" s="15"/>
      <c r="O7530" s="15"/>
      <c r="P7530" s="4"/>
    </row>
    <row r="7531" spans="1:16" ht="15" customHeight="1" x14ac:dyDescent="0.25">
      <c r="A7531" s="11">
        <f t="shared" si="1071"/>
        <v>7528</v>
      </c>
      <c r="B7531" s="29">
        <v>38575</v>
      </c>
      <c r="C7531" s="25">
        <v>23</v>
      </c>
      <c r="D7531" s="12">
        <v>30.6</v>
      </c>
      <c r="E7531" s="25">
        <v>26.1</v>
      </c>
      <c r="F7531" s="35">
        <v>86</v>
      </c>
      <c r="G7531" s="25">
        <v>0.8</v>
      </c>
      <c r="H7531" s="13">
        <v>3.4</v>
      </c>
      <c r="I7531" s="25"/>
      <c r="J7531" s="12">
        <v>250</v>
      </c>
      <c r="K7531" s="12">
        <v>0</v>
      </c>
      <c r="L7531" s="25" t="s">
        <v>15</v>
      </c>
      <c r="M7531" s="10"/>
      <c r="N7531" s="15"/>
      <c r="O7531" s="15"/>
      <c r="P7531" s="4"/>
    </row>
    <row r="7532" spans="1:16" ht="15" customHeight="1" x14ac:dyDescent="0.25">
      <c r="A7532" s="11">
        <f t="shared" si="1071"/>
        <v>7529</v>
      </c>
      <c r="B7532" s="29">
        <v>38576</v>
      </c>
      <c r="C7532" s="25">
        <v>22</v>
      </c>
      <c r="D7532" s="12">
        <v>29.6</v>
      </c>
      <c r="E7532" s="25">
        <v>25.3</v>
      </c>
      <c r="F7532" s="35">
        <v>88</v>
      </c>
      <c r="G7532" s="25">
        <v>32</v>
      </c>
      <c r="H7532" s="13">
        <v>3.8</v>
      </c>
      <c r="I7532" s="25"/>
      <c r="J7532" s="12">
        <v>200</v>
      </c>
      <c r="K7532" s="12">
        <v>0</v>
      </c>
      <c r="L7532" s="25" t="s">
        <v>15</v>
      </c>
      <c r="M7532" s="10"/>
      <c r="N7532" s="15"/>
      <c r="O7532" s="15"/>
      <c r="P7532" s="4"/>
    </row>
    <row r="7533" spans="1:16" ht="15" customHeight="1" x14ac:dyDescent="0.25">
      <c r="A7533" s="11">
        <f t="shared" si="1071"/>
        <v>7530</v>
      </c>
      <c r="B7533" s="29">
        <v>38577</v>
      </c>
      <c r="C7533" s="25">
        <v>22</v>
      </c>
      <c r="D7533" s="12">
        <v>30.8</v>
      </c>
      <c r="E7533" s="25">
        <v>25.5</v>
      </c>
      <c r="F7533" s="35">
        <v>85</v>
      </c>
      <c r="G7533" s="25">
        <v>0</v>
      </c>
      <c r="H7533" s="13">
        <v>2.4</v>
      </c>
      <c r="I7533" s="25"/>
      <c r="J7533" s="12">
        <v>230</v>
      </c>
      <c r="K7533" s="12">
        <v>0</v>
      </c>
      <c r="L7533" s="25" t="s">
        <v>15</v>
      </c>
      <c r="M7533" s="10"/>
      <c r="N7533" s="15"/>
      <c r="O7533" s="15"/>
      <c r="P7533" s="4"/>
    </row>
    <row r="7534" spans="1:16" ht="15" customHeight="1" x14ac:dyDescent="0.25">
      <c r="A7534" s="11">
        <f t="shared" si="1071"/>
        <v>7531</v>
      </c>
      <c r="B7534" s="29">
        <v>38578</v>
      </c>
      <c r="C7534" s="25">
        <v>23</v>
      </c>
      <c r="D7534" s="12">
        <v>31.2</v>
      </c>
      <c r="E7534" s="25">
        <v>26.2</v>
      </c>
      <c r="F7534" s="35">
        <v>84</v>
      </c>
      <c r="G7534" s="25">
        <v>2</v>
      </c>
      <c r="H7534" s="13">
        <v>1.7</v>
      </c>
      <c r="I7534" s="25"/>
      <c r="J7534" s="12">
        <v>230</v>
      </c>
      <c r="K7534" s="12">
        <v>1</v>
      </c>
      <c r="L7534" s="25" t="s">
        <v>14</v>
      </c>
      <c r="M7534" s="10"/>
      <c r="N7534" s="15"/>
      <c r="O7534" s="15"/>
      <c r="P7534" s="4"/>
    </row>
    <row r="7535" spans="1:16" ht="15" customHeight="1" x14ac:dyDescent="0.25">
      <c r="A7535" s="11">
        <f t="shared" si="1071"/>
        <v>7532</v>
      </c>
      <c r="B7535" s="29">
        <v>38579</v>
      </c>
      <c r="C7535" s="25">
        <v>21</v>
      </c>
      <c r="D7535" s="12">
        <v>33.200000000000003</v>
      </c>
      <c r="E7535" s="25">
        <v>25.8</v>
      </c>
      <c r="F7535" s="35">
        <v>84</v>
      </c>
      <c r="G7535" s="25">
        <v>0</v>
      </c>
      <c r="H7535" s="13">
        <v>7</v>
      </c>
      <c r="I7535" s="25"/>
      <c r="J7535" s="12">
        <v>230</v>
      </c>
      <c r="K7535" s="12">
        <v>0</v>
      </c>
      <c r="L7535" s="25" t="s">
        <v>13</v>
      </c>
      <c r="M7535" s="10"/>
      <c r="N7535" s="15"/>
      <c r="O7535" s="15"/>
      <c r="P7535" s="4"/>
    </row>
    <row r="7536" spans="1:16" ht="15" customHeight="1" x14ac:dyDescent="0.25">
      <c r="A7536" s="11">
        <f t="shared" si="1071"/>
        <v>7533</v>
      </c>
      <c r="B7536" s="29">
        <v>38580</v>
      </c>
      <c r="C7536" s="25">
        <v>22</v>
      </c>
      <c r="D7536" s="12">
        <v>32.4</v>
      </c>
      <c r="E7536" s="25">
        <v>26.3</v>
      </c>
      <c r="F7536" s="35">
        <v>90</v>
      </c>
      <c r="G7536" s="25">
        <v>0</v>
      </c>
      <c r="H7536" s="13">
        <v>5.5</v>
      </c>
      <c r="I7536" s="25"/>
      <c r="J7536" s="12">
        <v>90</v>
      </c>
      <c r="K7536" s="12">
        <v>0</v>
      </c>
      <c r="L7536" s="25" t="s">
        <v>15</v>
      </c>
      <c r="M7536" s="10"/>
      <c r="N7536" s="15"/>
      <c r="O7536" s="15"/>
      <c r="P7536" s="4"/>
    </row>
    <row r="7537" spans="1:16" ht="15" customHeight="1" x14ac:dyDescent="0.25">
      <c r="A7537" s="11">
        <f t="shared" si="1071"/>
        <v>7534</v>
      </c>
      <c r="B7537" s="29">
        <v>38581</v>
      </c>
      <c r="C7537" s="25">
        <v>22</v>
      </c>
      <c r="D7537" s="12">
        <v>29.4</v>
      </c>
      <c r="E7537" s="25">
        <v>24.7</v>
      </c>
      <c r="F7537" s="35">
        <v>95</v>
      </c>
      <c r="G7537" s="25">
        <v>60.4</v>
      </c>
      <c r="H7537" s="13">
        <v>2.2999999999999998</v>
      </c>
      <c r="I7537" s="25"/>
      <c r="J7537" s="12">
        <v>180</v>
      </c>
      <c r="K7537" s="12">
        <v>0</v>
      </c>
      <c r="L7537" s="25" t="s">
        <v>15</v>
      </c>
      <c r="M7537" s="10"/>
      <c r="N7537" s="15"/>
      <c r="O7537" s="15"/>
      <c r="P7537" s="4"/>
    </row>
    <row r="7538" spans="1:16" ht="15" customHeight="1" x14ac:dyDescent="0.25">
      <c r="A7538" s="11">
        <f t="shared" si="1071"/>
        <v>7535</v>
      </c>
      <c r="B7538" s="29">
        <v>38582</v>
      </c>
      <c r="C7538" s="25">
        <v>22</v>
      </c>
      <c r="D7538" s="12">
        <v>28.2</v>
      </c>
      <c r="E7538" s="25">
        <v>25.2</v>
      </c>
      <c r="F7538" s="35">
        <v>90</v>
      </c>
      <c r="G7538" s="25">
        <v>52.5</v>
      </c>
      <c r="H7538" s="13">
        <v>0.2</v>
      </c>
      <c r="I7538" s="25"/>
      <c r="J7538" s="12">
        <v>230</v>
      </c>
      <c r="K7538" s="12">
        <v>0</v>
      </c>
      <c r="L7538" s="25" t="s">
        <v>15</v>
      </c>
      <c r="M7538" s="10"/>
      <c r="N7538" s="15"/>
      <c r="O7538" s="15"/>
      <c r="P7538" s="4"/>
    </row>
    <row r="7539" spans="1:16" ht="15" customHeight="1" x14ac:dyDescent="0.25">
      <c r="A7539" s="11">
        <f t="shared" si="1071"/>
        <v>7536</v>
      </c>
      <c r="B7539" s="29">
        <v>38583</v>
      </c>
      <c r="C7539" s="25">
        <v>22</v>
      </c>
      <c r="D7539" s="12">
        <v>33.4</v>
      </c>
      <c r="E7539" s="25">
        <v>26.5</v>
      </c>
      <c r="F7539" s="35">
        <v>78</v>
      </c>
      <c r="G7539" s="25">
        <v>1</v>
      </c>
      <c r="H7539" s="13">
        <v>7.8</v>
      </c>
      <c r="I7539" s="25"/>
      <c r="J7539" s="12">
        <v>230</v>
      </c>
      <c r="K7539" s="12">
        <v>1</v>
      </c>
      <c r="L7539" s="25" t="s">
        <v>15</v>
      </c>
      <c r="M7539" s="10"/>
      <c r="N7539" s="15"/>
      <c r="O7539" s="15"/>
      <c r="P7539" s="4"/>
    </row>
    <row r="7540" spans="1:16" ht="15" customHeight="1" x14ac:dyDescent="0.25">
      <c r="A7540" s="11">
        <f t="shared" si="1071"/>
        <v>7537</v>
      </c>
      <c r="B7540" s="29">
        <v>38584</v>
      </c>
      <c r="C7540" s="25">
        <v>21</v>
      </c>
      <c r="D7540" s="12">
        <v>33.4</v>
      </c>
      <c r="E7540" s="25">
        <v>24.9</v>
      </c>
      <c r="F7540" s="35">
        <v>88</v>
      </c>
      <c r="G7540" s="25">
        <v>21</v>
      </c>
      <c r="H7540" s="13">
        <v>5</v>
      </c>
      <c r="I7540" s="25"/>
      <c r="J7540" s="12">
        <v>230</v>
      </c>
      <c r="K7540" s="12">
        <v>0</v>
      </c>
      <c r="L7540" s="25" t="s">
        <v>13</v>
      </c>
      <c r="M7540" s="10"/>
      <c r="N7540" s="15"/>
      <c r="O7540" s="15"/>
      <c r="P7540" s="4"/>
    </row>
    <row r="7541" spans="1:16" ht="15" customHeight="1" x14ac:dyDescent="0.25">
      <c r="A7541" s="11">
        <f t="shared" si="1071"/>
        <v>7538</v>
      </c>
      <c r="B7541" s="29">
        <v>38585</v>
      </c>
      <c r="C7541" s="25">
        <v>22</v>
      </c>
      <c r="D7541" s="12">
        <v>29.6</v>
      </c>
      <c r="E7541" s="25">
        <v>25.3</v>
      </c>
      <c r="F7541" s="35">
        <v>88</v>
      </c>
      <c r="G7541" s="25">
        <v>40.799999999999997</v>
      </c>
      <c r="H7541" s="13">
        <v>0.7</v>
      </c>
      <c r="I7541" s="25"/>
      <c r="J7541" s="12">
        <v>230</v>
      </c>
      <c r="K7541" s="12">
        <v>0</v>
      </c>
      <c r="L7541" s="25" t="s">
        <v>13</v>
      </c>
      <c r="M7541" s="10"/>
      <c r="N7541" s="15"/>
      <c r="O7541" s="15"/>
      <c r="P7541" s="4"/>
    </row>
    <row r="7542" spans="1:16" ht="15" customHeight="1" x14ac:dyDescent="0.25">
      <c r="A7542" s="11">
        <f t="shared" si="1071"/>
        <v>7539</v>
      </c>
      <c r="B7542" s="29">
        <v>38586</v>
      </c>
      <c r="C7542" s="25">
        <v>22</v>
      </c>
      <c r="D7542" s="12">
        <v>31.4</v>
      </c>
      <c r="E7542" s="25">
        <v>25.6</v>
      </c>
      <c r="F7542" s="35">
        <v>84</v>
      </c>
      <c r="G7542" s="25">
        <v>0</v>
      </c>
      <c r="H7542" s="13">
        <v>3.3</v>
      </c>
      <c r="I7542" s="25"/>
      <c r="J7542" s="12">
        <v>230</v>
      </c>
      <c r="K7542" s="12">
        <v>0</v>
      </c>
      <c r="L7542" s="25" t="s">
        <v>13</v>
      </c>
      <c r="M7542" s="10"/>
      <c r="N7542" s="15"/>
      <c r="O7542" s="15"/>
      <c r="P7542" s="4"/>
    </row>
    <row r="7543" spans="1:16" ht="15" customHeight="1" x14ac:dyDescent="0.25">
      <c r="A7543" s="11">
        <f t="shared" si="1071"/>
        <v>7540</v>
      </c>
      <c r="B7543" s="29">
        <v>38587</v>
      </c>
      <c r="C7543" s="25">
        <v>22</v>
      </c>
      <c r="D7543" s="12">
        <v>32.200000000000003</v>
      </c>
      <c r="E7543" s="25">
        <v>26.2</v>
      </c>
      <c r="F7543" s="35">
        <v>85</v>
      </c>
      <c r="G7543" s="25">
        <v>6</v>
      </c>
      <c r="H7543" s="13">
        <v>5</v>
      </c>
      <c r="I7543" s="25"/>
      <c r="J7543" s="12">
        <v>230</v>
      </c>
      <c r="K7543" s="12">
        <v>0</v>
      </c>
      <c r="L7543" s="25" t="s">
        <v>13</v>
      </c>
      <c r="M7543" s="10"/>
      <c r="N7543" s="15"/>
      <c r="O7543" s="15"/>
      <c r="P7543" s="4"/>
    </row>
    <row r="7544" spans="1:16" ht="15" customHeight="1" x14ac:dyDescent="0.25">
      <c r="A7544" s="11">
        <f t="shared" si="1071"/>
        <v>7541</v>
      </c>
      <c r="B7544" s="29">
        <v>38588</v>
      </c>
      <c r="C7544" s="25">
        <v>22</v>
      </c>
      <c r="D7544" s="12">
        <v>31.4</v>
      </c>
      <c r="E7544" s="25">
        <v>26.2</v>
      </c>
      <c r="F7544" s="35">
        <v>84</v>
      </c>
      <c r="G7544" s="25">
        <v>0</v>
      </c>
      <c r="H7544" s="13">
        <v>5.9</v>
      </c>
      <c r="I7544" s="25"/>
      <c r="J7544" s="12">
        <v>230</v>
      </c>
      <c r="K7544" s="12">
        <v>0</v>
      </c>
      <c r="L7544" s="25" t="s">
        <v>13</v>
      </c>
      <c r="M7544" s="10"/>
      <c r="N7544" s="15"/>
      <c r="O7544" s="15"/>
      <c r="P7544" s="4"/>
    </row>
    <row r="7545" spans="1:16" ht="15" customHeight="1" x14ac:dyDescent="0.25">
      <c r="A7545" s="11">
        <f t="shared" si="1071"/>
        <v>7542</v>
      </c>
      <c r="B7545" s="29">
        <v>38589</v>
      </c>
      <c r="C7545" s="25">
        <v>20</v>
      </c>
      <c r="D7545" s="12">
        <v>30.6</v>
      </c>
      <c r="E7545" s="25">
        <v>26</v>
      </c>
      <c r="F7545" s="35">
        <v>84</v>
      </c>
      <c r="G7545" s="25">
        <v>171.9</v>
      </c>
      <c r="H7545" s="13">
        <v>6.1</v>
      </c>
      <c r="I7545" s="25"/>
      <c r="J7545" s="12">
        <v>230</v>
      </c>
      <c r="K7545" s="12">
        <v>1</v>
      </c>
      <c r="L7545" s="25" t="s">
        <v>13</v>
      </c>
      <c r="M7545" s="10"/>
      <c r="N7545" s="15"/>
      <c r="O7545" s="15"/>
      <c r="P7545" s="4"/>
    </row>
    <row r="7546" spans="1:16" ht="15" customHeight="1" x14ac:dyDescent="0.25">
      <c r="A7546" s="11">
        <f t="shared" si="1071"/>
        <v>7543</v>
      </c>
      <c r="B7546" s="29">
        <v>38590</v>
      </c>
      <c r="C7546" s="25">
        <v>20</v>
      </c>
      <c r="D7546" s="12">
        <v>28.4</v>
      </c>
      <c r="E7546" s="25">
        <v>24.4</v>
      </c>
      <c r="F7546" s="35">
        <v>96</v>
      </c>
      <c r="G7546" s="25">
        <v>4.8</v>
      </c>
      <c r="H7546" s="13">
        <v>0</v>
      </c>
      <c r="I7546" s="25"/>
      <c r="J7546" s="12">
        <v>180</v>
      </c>
      <c r="K7546" s="12">
        <v>0</v>
      </c>
      <c r="L7546" s="25" t="s">
        <v>13</v>
      </c>
      <c r="M7546" s="10"/>
      <c r="N7546" s="15"/>
      <c r="O7546" s="15"/>
      <c r="P7546" s="4"/>
    </row>
    <row r="7547" spans="1:16" ht="15" customHeight="1" x14ac:dyDescent="0.25">
      <c r="A7547" s="11">
        <f t="shared" si="1071"/>
        <v>7544</v>
      </c>
      <c r="B7547" s="29">
        <v>38591</v>
      </c>
      <c r="C7547" s="25">
        <v>21</v>
      </c>
      <c r="D7547" s="12">
        <v>30.8</v>
      </c>
      <c r="E7547" s="25">
        <v>23.3</v>
      </c>
      <c r="F7547" s="35">
        <v>84</v>
      </c>
      <c r="G7547" s="25">
        <v>80</v>
      </c>
      <c r="H7547" s="13">
        <v>5.4</v>
      </c>
      <c r="I7547" s="25"/>
      <c r="J7547" s="12">
        <v>180</v>
      </c>
      <c r="K7547" s="12">
        <v>1</v>
      </c>
      <c r="L7547" s="25" t="s">
        <v>14</v>
      </c>
      <c r="M7547" s="10"/>
      <c r="N7547" s="15"/>
      <c r="O7547" s="15"/>
      <c r="P7547" s="4"/>
    </row>
    <row r="7548" spans="1:16" ht="15" customHeight="1" x14ac:dyDescent="0.25">
      <c r="A7548" s="11">
        <f t="shared" si="1071"/>
        <v>7545</v>
      </c>
      <c r="B7548" s="29">
        <v>38592</v>
      </c>
      <c r="C7548" s="25">
        <v>23</v>
      </c>
      <c r="D7548" s="12">
        <v>32.200000000000003</v>
      </c>
      <c r="E7548" s="25">
        <v>24.7</v>
      </c>
      <c r="F7548" s="35">
        <v>86</v>
      </c>
      <c r="G7548" s="25">
        <v>0</v>
      </c>
      <c r="H7548" s="13">
        <v>0.3</v>
      </c>
      <c r="I7548" s="25"/>
      <c r="J7548" s="12">
        <v>230</v>
      </c>
      <c r="K7548" s="12">
        <v>1</v>
      </c>
      <c r="L7548" s="25" t="s">
        <v>13</v>
      </c>
      <c r="M7548" s="10"/>
      <c r="N7548" s="15"/>
      <c r="O7548" s="15"/>
      <c r="P7548" s="4"/>
    </row>
    <row r="7549" spans="1:16" ht="15" customHeight="1" x14ac:dyDescent="0.25">
      <c r="A7549" s="11">
        <f t="shared" si="1071"/>
        <v>7546</v>
      </c>
      <c r="B7549" s="29">
        <v>38593</v>
      </c>
      <c r="C7549" s="25">
        <v>23</v>
      </c>
      <c r="D7549" s="12">
        <v>31.5</v>
      </c>
      <c r="E7549" s="25">
        <v>25.7</v>
      </c>
      <c r="F7549" s="35">
        <v>86</v>
      </c>
      <c r="G7549" s="25">
        <v>5.9</v>
      </c>
      <c r="H7549" s="13">
        <v>4</v>
      </c>
      <c r="I7549" s="25"/>
      <c r="J7549" s="12">
        <v>180</v>
      </c>
      <c r="K7549" s="12">
        <v>0</v>
      </c>
      <c r="L7549" s="25" t="s">
        <v>13</v>
      </c>
      <c r="M7549" s="10"/>
      <c r="N7549" s="15"/>
      <c r="O7549" s="15"/>
      <c r="P7549" s="4"/>
    </row>
    <row r="7550" spans="1:16" ht="15" customHeight="1" x14ac:dyDescent="0.25">
      <c r="A7550" s="11">
        <f t="shared" si="1071"/>
        <v>7547</v>
      </c>
      <c r="B7550" s="29">
        <v>38594</v>
      </c>
      <c r="C7550" s="25">
        <v>21</v>
      </c>
      <c r="D7550" s="12">
        <v>30.2</v>
      </c>
      <c r="E7550" s="25">
        <v>25.8</v>
      </c>
      <c r="F7550" s="35">
        <v>88</v>
      </c>
      <c r="G7550" s="25">
        <v>0.1</v>
      </c>
      <c r="H7550" s="13">
        <v>6.7</v>
      </c>
      <c r="I7550" s="25"/>
      <c r="J7550" s="12">
        <v>230</v>
      </c>
      <c r="K7550" s="12">
        <v>1</v>
      </c>
      <c r="L7550" s="25" t="s">
        <v>15</v>
      </c>
      <c r="M7550" s="10"/>
      <c r="N7550" s="15"/>
      <c r="O7550" s="15"/>
      <c r="P7550" s="4"/>
    </row>
    <row r="7551" spans="1:16" ht="15" customHeight="1" x14ac:dyDescent="0.25">
      <c r="A7551" s="11">
        <f t="shared" si="1071"/>
        <v>7548</v>
      </c>
      <c r="B7551" s="29">
        <v>38595</v>
      </c>
      <c r="C7551" s="25">
        <v>23</v>
      </c>
      <c r="D7551" s="12">
        <v>30.4</v>
      </c>
      <c r="E7551" s="25"/>
      <c r="F7551" s="35">
        <v>88</v>
      </c>
      <c r="G7551" s="25">
        <v>0</v>
      </c>
      <c r="H7551" s="13">
        <v>1.6</v>
      </c>
      <c r="I7551" s="25"/>
      <c r="J7551" s="12">
        <v>270</v>
      </c>
      <c r="K7551" s="12">
        <v>6</v>
      </c>
      <c r="L7551" s="25" t="s">
        <v>13</v>
      </c>
      <c r="M7551" s="10"/>
      <c r="N7551" s="15"/>
      <c r="O7551" s="15"/>
      <c r="P7551" s="4"/>
    </row>
    <row r="7552" spans="1:16" ht="15" customHeight="1" x14ac:dyDescent="0.25">
      <c r="A7552" s="11">
        <f t="shared" si="1071"/>
        <v>7549</v>
      </c>
      <c r="B7552" s="29">
        <v>38596</v>
      </c>
      <c r="C7552" s="25">
        <v>21</v>
      </c>
      <c r="D7552" s="12">
        <v>30.6</v>
      </c>
      <c r="E7552" s="25">
        <v>25.5</v>
      </c>
      <c r="F7552" s="35">
        <v>91</v>
      </c>
      <c r="G7552" s="25">
        <v>24.5</v>
      </c>
      <c r="H7552" s="13">
        <v>0</v>
      </c>
      <c r="I7552" s="25"/>
      <c r="J7552" s="12">
        <v>225</v>
      </c>
      <c r="K7552" s="12">
        <v>1</v>
      </c>
      <c r="L7552" s="25" t="s">
        <v>13</v>
      </c>
      <c r="M7552" s="10"/>
      <c r="N7552" s="15"/>
      <c r="O7552" s="15"/>
      <c r="P7552" s="4"/>
    </row>
    <row r="7553" spans="1:16" ht="15" customHeight="1" x14ac:dyDescent="0.25">
      <c r="A7553" s="11">
        <f t="shared" si="1071"/>
        <v>7550</v>
      </c>
      <c r="B7553" s="29">
        <v>38597</v>
      </c>
      <c r="C7553" s="25">
        <v>23</v>
      </c>
      <c r="D7553" s="12">
        <v>31.4</v>
      </c>
      <c r="E7553" s="25">
        <v>25.7</v>
      </c>
      <c r="F7553" s="35">
        <v>88</v>
      </c>
      <c r="G7553" s="25">
        <v>0</v>
      </c>
      <c r="H7553" s="13">
        <v>3.1</v>
      </c>
      <c r="I7553" s="25"/>
      <c r="J7553" s="12">
        <v>225</v>
      </c>
      <c r="K7553" s="12">
        <v>0</v>
      </c>
      <c r="L7553" s="25" t="s">
        <v>13</v>
      </c>
      <c r="M7553" s="10"/>
      <c r="N7553" s="15"/>
      <c r="O7553" s="15"/>
      <c r="P7553" s="4"/>
    </row>
    <row r="7554" spans="1:16" ht="15" customHeight="1" x14ac:dyDescent="0.25">
      <c r="A7554" s="11">
        <f t="shared" si="1071"/>
        <v>7551</v>
      </c>
      <c r="B7554" s="29">
        <v>38598</v>
      </c>
      <c r="C7554" s="25">
        <v>21</v>
      </c>
      <c r="D7554" s="12">
        <v>32.6</v>
      </c>
      <c r="E7554" s="25">
        <v>25.9</v>
      </c>
      <c r="F7554" s="35">
        <v>82</v>
      </c>
      <c r="G7554" s="25">
        <v>115.2</v>
      </c>
      <c r="H7554" s="13">
        <v>5.6</v>
      </c>
      <c r="I7554" s="25"/>
      <c r="J7554" s="12">
        <v>225</v>
      </c>
      <c r="K7554" s="12">
        <v>1</v>
      </c>
      <c r="L7554" s="25" t="s">
        <v>13</v>
      </c>
      <c r="M7554" s="10"/>
      <c r="N7554" s="15"/>
      <c r="O7554" s="15"/>
      <c r="P7554" s="4"/>
    </row>
    <row r="7555" spans="1:16" ht="15" customHeight="1" x14ac:dyDescent="0.25">
      <c r="A7555" s="11">
        <f t="shared" si="1071"/>
        <v>7552</v>
      </c>
      <c r="B7555" s="29">
        <v>38599</v>
      </c>
      <c r="C7555" s="25">
        <v>23</v>
      </c>
      <c r="D7555" s="12">
        <v>30.6</v>
      </c>
      <c r="E7555" s="25">
        <v>25.1</v>
      </c>
      <c r="F7555" s="35">
        <v>89</v>
      </c>
      <c r="G7555" s="25">
        <v>4</v>
      </c>
      <c r="H7555" s="13">
        <v>0</v>
      </c>
      <c r="I7555" s="25"/>
      <c r="J7555" s="12">
        <v>225</v>
      </c>
      <c r="K7555" s="12">
        <v>0</v>
      </c>
      <c r="L7555" s="25" t="s">
        <v>13</v>
      </c>
      <c r="M7555" s="10"/>
      <c r="N7555" s="15"/>
      <c r="O7555" s="15"/>
      <c r="P7555" s="4"/>
    </row>
    <row r="7556" spans="1:16" ht="15" customHeight="1" x14ac:dyDescent="0.25">
      <c r="A7556" s="11">
        <f t="shared" si="1071"/>
        <v>7553</v>
      </c>
      <c r="B7556" s="29">
        <v>38600</v>
      </c>
      <c r="C7556" s="25">
        <v>21</v>
      </c>
      <c r="D7556" s="12">
        <v>33</v>
      </c>
      <c r="E7556" s="25">
        <v>27.1</v>
      </c>
      <c r="F7556" s="35">
        <v>82</v>
      </c>
      <c r="G7556" s="25">
        <v>2.2000000000000002</v>
      </c>
      <c r="H7556" s="13">
        <v>6.1</v>
      </c>
      <c r="I7556" s="25"/>
      <c r="J7556" s="12">
        <v>270</v>
      </c>
      <c r="K7556" s="12">
        <v>1</v>
      </c>
      <c r="L7556" s="25" t="s">
        <v>15</v>
      </c>
      <c r="M7556" s="10"/>
      <c r="N7556" s="15"/>
      <c r="O7556" s="15"/>
      <c r="P7556" s="4"/>
    </row>
    <row r="7557" spans="1:16" ht="15" customHeight="1" x14ac:dyDescent="0.25">
      <c r="A7557" s="11">
        <f t="shared" si="1071"/>
        <v>7554</v>
      </c>
      <c r="B7557" s="29">
        <v>38601</v>
      </c>
      <c r="C7557" s="25">
        <v>22</v>
      </c>
      <c r="D7557" s="12">
        <v>31.2</v>
      </c>
      <c r="E7557" s="25">
        <v>26.4</v>
      </c>
      <c r="F7557" s="35">
        <v>86</v>
      </c>
      <c r="G7557" s="25">
        <v>0</v>
      </c>
      <c r="H7557" s="13">
        <v>3.2</v>
      </c>
      <c r="I7557" s="25"/>
      <c r="J7557" s="12">
        <v>225</v>
      </c>
      <c r="K7557" s="12">
        <v>1</v>
      </c>
      <c r="L7557" s="25" t="s">
        <v>13</v>
      </c>
      <c r="M7557" s="10"/>
      <c r="N7557" s="15"/>
      <c r="O7557" s="15"/>
      <c r="P7557" s="4"/>
    </row>
    <row r="7558" spans="1:16" ht="15" customHeight="1" x14ac:dyDescent="0.25">
      <c r="A7558" s="11">
        <f t="shared" ref="A7558:A7621" si="1072">A7557+1</f>
        <v>7555</v>
      </c>
      <c r="B7558" s="29">
        <v>38602</v>
      </c>
      <c r="C7558" s="25">
        <v>21</v>
      </c>
      <c r="D7558" s="12">
        <v>32.4</v>
      </c>
      <c r="E7558" s="25">
        <v>26.3</v>
      </c>
      <c r="F7558" s="35">
        <v>75</v>
      </c>
      <c r="G7558" s="25">
        <v>6.6</v>
      </c>
      <c r="H7558" s="13">
        <v>6.2</v>
      </c>
      <c r="I7558" s="25"/>
      <c r="J7558" s="12">
        <v>225</v>
      </c>
      <c r="K7558" s="12">
        <v>0</v>
      </c>
      <c r="L7558" s="25" t="s">
        <v>13</v>
      </c>
      <c r="M7558" s="10"/>
      <c r="N7558" s="15"/>
      <c r="O7558" s="15"/>
      <c r="P7558" s="4"/>
    </row>
    <row r="7559" spans="1:16" ht="15" customHeight="1" x14ac:dyDescent="0.25">
      <c r="A7559" s="11">
        <f t="shared" si="1072"/>
        <v>7556</v>
      </c>
      <c r="B7559" s="29">
        <v>38603</v>
      </c>
      <c r="C7559" s="25">
        <v>22</v>
      </c>
      <c r="D7559" s="12">
        <v>32.4</v>
      </c>
      <c r="E7559" s="25">
        <v>25.2</v>
      </c>
      <c r="F7559" s="35">
        <v>87</v>
      </c>
      <c r="G7559" s="25">
        <v>2</v>
      </c>
      <c r="H7559" s="13">
        <v>1.6</v>
      </c>
      <c r="I7559" s="25"/>
      <c r="J7559" s="12">
        <v>225</v>
      </c>
      <c r="K7559" s="12">
        <v>0</v>
      </c>
      <c r="L7559" s="25" t="s">
        <v>13</v>
      </c>
      <c r="M7559" s="10"/>
      <c r="N7559" s="15"/>
      <c r="O7559" s="15"/>
      <c r="P7559" s="4"/>
    </row>
    <row r="7560" spans="1:16" ht="15" customHeight="1" x14ac:dyDescent="0.25">
      <c r="A7560" s="11">
        <f t="shared" si="1072"/>
        <v>7557</v>
      </c>
      <c r="B7560" s="29">
        <v>38604</v>
      </c>
      <c r="C7560" s="25">
        <v>21</v>
      </c>
      <c r="D7560" s="12">
        <v>32.4</v>
      </c>
      <c r="E7560" s="25">
        <v>25.6</v>
      </c>
      <c r="F7560" s="35">
        <v>84</v>
      </c>
      <c r="G7560" s="25">
        <v>0</v>
      </c>
      <c r="H7560" s="13">
        <v>5.8</v>
      </c>
      <c r="I7560" s="25"/>
      <c r="J7560" s="12">
        <v>270</v>
      </c>
      <c r="K7560" s="12">
        <v>0</v>
      </c>
      <c r="L7560" s="25" t="s">
        <v>15</v>
      </c>
      <c r="M7560" s="10"/>
      <c r="N7560" s="15"/>
      <c r="O7560" s="15"/>
      <c r="P7560" s="4"/>
    </row>
    <row r="7561" spans="1:16" ht="15" customHeight="1" x14ac:dyDescent="0.25">
      <c r="A7561" s="11">
        <f t="shared" si="1072"/>
        <v>7558</v>
      </c>
      <c r="B7561" s="29">
        <v>38605</v>
      </c>
      <c r="C7561" s="25">
        <v>21</v>
      </c>
      <c r="D7561" s="12">
        <v>32.4</v>
      </c>
      <c r="E7561" s="25">
        <v>25.8</v>
      </c>
      <c r="F7561" s="35">
        <v>83</v>
      </c>
      <c r="G7561" s="25">
        <v>0</v>
      </c>
      <c r="H7561" s="13">
        <v>5.6</v>
      </c>
      <c r="I7561" s="25"/>
      <c r="J7561" s="12">
        <v>225</v>
      </c>
      <c r="K7561" s="12">
        <v>1</v>
      </c>
      <c r="L7561" s="25" t="s">
        <v>13</v>
      </c>
      <c r="M7561" s="10"/>
      <c r="N7561" s="15"/>
      <c r="O7561" s="15"/>
      <c r="P7561" s="4"/>
    </row>
    <row r="7562" spans="1:16" ht="15" customHeight="1" x14ac:dyDescent="0.25">
      <c r="A7562" s="11">
        <f t="shared" si="1072"/>
        <v>7559</v>
      </c>
      <c r="B7562" s="29">
        <v>38606</v>
      </c>
      <c r="C7562" s="25">
        <v>21</v>
      </c>
      <c r="D7562" s="12">
        <v>32</v>
      </c>
      <c r="E7562" s="25">
        <v>24.7</v>
      </c>
      <c r="F7562" s="35">
        <v>81</v>
      </c>
      <c r="G7562" s="25">
        <v>0</v>
      </c>
      <c r="H7562" s="13">
        <v>6.2</v>
      </c>
      <c r="I7562" s="25"/>
      <c r="J7562" s="12">
        <v>90</v>
      </c>
      <c r="K7562" s="12">
        <v>2</v>
      </c>
      <c r="L7562" s="25" t="s">
        <v>12</v>
      </c>
      <c r="M7562" s="10"/>
      <c r="N7562" s="15"/>
      <c r="O7562" s="15"/>
      <c r="P7562" s="4"/>
    </row>
    <row r="7563" spans="1:16" ht="15" customHeight="1" x14ac:dyDescent="0.25">
      <c r="A7563" s="11">
        <f t="shared" si="1072"/>
        <v>7560</v>
      </c>
      <c r="B7563" s="29">
        <v>38607</v>
      </c>
      <c r="C7563" s="25">
        <v>21</v>
      </c>
      <c r="D7563" s="12">
        <v>30.4</v>
      </c>
      <c r="E7563" s="25">
        <v>24.8</v>
      </c>
      <c r="F7563" s="35">
        <v>88</v>
      </c>
      <c r="G7563" s="25">
        <v>0</v>
      </c>
      <c r="H7563" s="13">
        <v>2</v>
      </c>
      <c r="I7563" s="25"/>
      <c r="J7563" s="12">
        <v>225</v>
      </c>
      <c r="K7563" s="12">
        <v>0</v>
      </c>
      <c r="L7563" s="25" t="s">
        <v>13</v>
      </c>
      <c r="M7563" s="10"/>
      <c r="N7563" s="15"/>
      <c r="O7563" s="15"/>
      <c r="P7563" s="4"/>
    </row>
    <row r="7564" spans="1:16" ht="15" customHeight="1" x14ac:dyDescent="0.25">
      <c r="A7564" s="11">
        <f t="shared" si="1072"/>
        <v>7561</v>
      </c>
      <c r="B7564" s="29">
        <v>38608</v>
      </c>
      <c r="C7564" s="25">
        <v>23</v>
      </c>
      <c r="D7564" s="12">
        <v>31</v>
      </c>
      <c r="E7564" s="25">
        <v>24.7</v>
      </c>
      <c r="F7564" s="35">
        <v>90</v>
      </c>
      <c r="G7564" s="25">
        <v>8.3000000000000007</v>
      </c>
      <c r="H7564" s="13">
        <v>0.7</v>
      </c>
      <c r="I7564" s="25"/>
      <c r="J7564" s="12">
        <v>90</v>
      </c>
      <c r="K7564" s="12">
        <v>0</v>
      </c>
      <c r="L7564" s="25" t="s">
        <v>12</v>
      </c>
      <c r="M7564" s="10"/>
      <c r="N7564" s="15"/>
      <c r="O7564" s="15"/>
      <c r="P7564" s="4"/>
    </row>
    <row r="7565" spans="1:16" ht="15" customHeight="1" x14ac:dyDescent="0.25">
      <c r="A7565" s="11">
        <f t="shared" si="1072"/>
        <v>7562</v>
      </c>
      <c r="B7565" s="29">
        <v>38609</v>
      </c>
      <c r="C7565" s="25">
        <v>22</v>
      </c>
      <c r="D7565" s="12">
        <v>32</v>
      </c>
      <c r="E7565" s="25">
        <v>26.5</v>
      </c>
      <c r="F7565" s="35">
        <v>84</v>
      </c>
      <c r="G7565" s="25">
        <v>1</v>
      </c>
      <c r="H7565" s="13">
        <v>3</v>
      </c>
      <c r="I7565" s="25"/>
      <c r="J7565" s="12">
        <v>90</v>
      </c>
      <c r="K7565" s="12">
        <v>0</v>
      </c>
      <c r="L7565" s="25" t="s">
        <v>12</v>
      </c>
      <c r="M7565" s="10"/>
      <c r="N7565" s="15"/>
      <c r="O7565" s="15"/>
      <c r="P7565" s="4"/>
    </row>
    <row r="7566" spans="1:16" ht="15" customHeight="1" x14ac:dyDescent="0.25">
      <c r="A7566" s="11">
        <f t="shared" si="1072"/>
        <v>7563</v>
      </c>
      <c r="B7566" s="29">
        <v>38610</v>
      </c>
      <c r="C7566" s="25">
        <v>22</v>
      </c>
      <c r="D7566" s="12">
        <v>32.200000000000003</v>
      </c>
      <c r="E7566" s="25">
        <v>25.6</v>
      </c>
      <c r="F7566" s="35">
        <v>81</v>
      </c>
      <c r="G7566" s="25">
        <v>0</v>
      </c>
      <c r="H7566" s="13">
        <v>2.2999999999999998</v>
      </c>
      <c r="I7566" s="25"/>
      <c r="J7566" s="12">
        <v>225</v>
      </c>
      <c r="K7566" s="12">
        <v>0</v>
      </c>
      <c r="L7566" s="25" t="s">
        <v>13</v>
      </c>
      <c r="M7566" s="10"/>
      <c r="N7566" s="15"/>
      <c r="O7566" s="15"/>
      <c r="P7566" s="4"/>
    </row>
    <row r="7567" spans="1:16" ht="15" customHeight="1" x14ac:dyDescent="0.25">
      <c r="A7567" s="11">
        <f t="shared" si="1072"/>
        <v>7564</v>
      </c>
      <c r="B7567" s="29">
        <v>38611</v>
      </c>
      <c r="C7567" s="25">
        <v>22</v>
      </c>
      <c r="D7567" s="12">
        <v>30.4</v>
      </c>
      <c r="E7567" s="25">
        <v>26</v>
      </c>
      <c r="F7567" s="35">
        <v>88</v>
      </c>
      <c r="G7567" s="25">
        <v>0</v>
      </c>
      <c r="H7567" s="13">
        <v>2</v>
      </c>
      <c r="I7567" s="25"/>
      <c r="J7567" s="12">
        <v>225</v>
      </c>
      <c r="K7567" s="12">
        <v>0</v>
      </c>
      <c r="L7567" s="25" t="s">
        <v>13</v>
      </c>
      <c r="M7567" s="10"/>
      <c r="N7567" s="15"/>
      <c r="O7567" s="15"/>
      <c r="P7567" s="4"/>
    </row>
    <row r="7568" spans="1:16" ht="15" customHeight="1" x14ac:dyDescent="0.25">
      <c r="A7568" s="11">
        <f t="shared" si="1072"/>
        <v>7565</v>
      </c>
      <c r="B7568" s="29">
        <v>38612</v>
      </c>
      <c r="C7568" s="25">
        <v>22</v>
      </c>
      <c r="D7568" s="12">
        <v>30.8</v>
      </c>
      <c r="E7568" s="25">
        <v>25.8</v>
      </c>
      <c r="F7568" s="35">
        <v>82</v>
      </c>
      <c r="G7568" s="25">
        <v>71.8</v>
      </c>
      <c r="H7568" s="13">
        <v>2.5</v>
      </c>
      <c r="I7568" s="25"/>
      <c r="J7568" s="12">
        <v>225</v>
      </c>
      <c r="K7568" s="12">
        <v>1</v>
      </c>
      <c r="L7568" s="25" t="s">
        <v>13</v>
      </c>
      <c r="M7568" s="10"/>
      <c r="N7568" s="15"/>
      <c r="O7568" s="15"/>
      <c r="P7568" s="4"/>
    </row>
    <row r="7569" spans="1:16" ht="15" customHeight="1" x14ac:dyDescent="0.25">
      <c r="A7569" s="11">
        <f t="shared" si="1072"/>
        <v>7566</v>
      </c>
      <c r="B7569" s="29">
        <v>38613</v>
      </c>
      <c r="C7569" s="25">
        <v>21</v>
      </c>
      <c r="D7569" s="12">
        <v>32</v>
      </c>
      <c r="E7569" s="25">
        <v>25.6</v>
      </c>
      <c r="F7569" s="35">
        <v>82</v>
      </c>
      <c r="G7569" s="25">
        <v>0</v>
      </c>
      <c r="H7569" s="13">
        <v>4.5</v>
      </c>
      <c r="I7569" s="25"/>
      <c r="J7569" s="12">
        <v>225</v>
      </c>
      <c r="K7569" s="12">
        <v>1</v>
      </c>
      <c r="L7569" s="25" t="s">
        <v>13</v>
      </c>
      <c r="M7569" s="10"/>
      <c r="N7569" s="15"/>
      <c r="O7569" s="15"/>
      <c r="P7569" s="4"/>
    </row>
    <row r="7570" spans="1:16" ht="15" customHeight="1" x14ac:dyDescent="0.25">
      <c r="A7570" s="11">
        <f t="shared" si="1072"/>
        <v>7567</v>
      </c>
      <c r="B7570" s="29">
        <v>38614</v>
      </c>
      <c r="C7570" s="25">
        <v>21</v>
      </c>
      <c r="D7570" s="12">
        <v>31.4</v>
      </c>
      <c r="E7570" s="25">
        <v>24.4</v>
      </c>
      <c r="F7570" s="35">
        <v>84</v>
      </c>
      <c r="G7570" s="25">
        <v>0</v>
      </c>
      <c r="H7570" s="13">
        <v>1.1000000000000001</v>
      </c>
      <c r="I7570" s="25"/>
      <c r="J7570" s="12">
        <v>225</v>
      </c>
      <c r="K7570" s="12">
        <v>2</v>
      </c>
      <c r="L7570" s="25" t="s">
        <v>13</v>
      </c>
      <c r="M7570" s="10"/>
      <c r="N7570" s="15"/>
      <c r="O7570" s="15"/>
      <c r="P7570" s="4"/>
    </row>
    <row r="7571" spans="1:16" ht="15" customHeight="1" x14ac:dyDescent="0.25">
      <c r="A7571" s="11">
        <f t="shared" si="1072"/>
        <v>7568</v>
      </c>
      <c r="B7571" s="29">
        <v>38615</v>
      </c>
      <c r="C7571" s="25">
        <v>20</v>
      </c>
      <c r="D7571" s="12">
        <v>32.6</v>
      </c>
      <c r="E7571" s="25">
        <v>24.7</v>
      </c>
      <c r="F7571" s="35">
        <v>76</v>
      </c>
      <c r="G7571" s="25">
        <v>0</v>
      </c>
      <c r="H7571" s="13">
        <v>6.9</v>
      </c>
      <c r="I7571" s="25"/>
      <c r="J7571" s="12">
        <v>225</v>
      </c>
      <c r="K7571" s="12">
        <v>2</v>
      </c>
      <c r="L7571" s="25" t="s">
        <v>13</v>
      </c>
      <c r="M7571" s="10"/>
      <c r="N7571" s="15"/>
      <c r="O7571" s="15"/>
      <c r="P7571" s="4"/>
    </row>
    <row r="7572" spans="1:16" ht="15" customHeight="1" x14ac:dyDescent="0.25">
      <c r="A7572" s="11">
        <f t="shared" si="1072"/>
        <v>7569</v>
      </c>
      <c r="B7572" s="29">
        <v>38616</v>
      </c>
      <c r="C7572" s="25">
        <v>22</v>
      </c>
      <c r="D7572" s="12">
        <v>32.200000000000003</v>
      </c>
      <c r="E7572" s="25">
        <v>24.6</v>
      </c>
      <c r="F7572" s="35">
        <v>81</v>
      </c>
      <c r="G7572" s="25">
        <v>0</v>
      </c>
      <c r="H7572" s="13">
        <v>2.5</v>
      </c>
      <c r="I7572" s="25"/>
      <c r="J7572" s="12">
        <v>225</v>
      </c>
      <c r="K7572" s="12">
        <v>1</v>
      </c>
      <c r="L7572" s="25" t="s">
        <v>13</v>
      </c>
      <c r="M7572" s="10"/>
      <c r="N7572" s="15"/>
      <c r="O7572" s="15"/>
      <c r="P7572" s="4"/>
    </row>
    <row r="7573" spans="1:16" ht="15" customHeight="1" x14ac:dyDescent="0.25">
      <c r="A7573" s="11">
        <f t="shared" si="1072"/>
        <v>7570</v>
      </c>
      <c r="B7573" s="29">
        <v>38617</v>
      </c>
      <c r="C7573" s="25">
        <v>23</v>
      </c>
      <c r="D7573" s="12">
        <v>33</v>
      </c>
      <c r="E7573" s="25">
        <v>25.6</v>
      </c>
      <c r="F7573" s="35">
        <v>79</v>
      </c>
      <c r="G7573" s="25">
        <v>0</v>
      </c>
      <c r="H7573" s="13">
        <v>2.6</v>
      </c>
      <c r="I7573" s="25"/>
      <c r="J7573" s="12">
        <v>225</v>
      </c>
      <c r="K7573" s="12">
        <v>1</v>
      </c>
      <c r="L7573" s="25" t="s">
        <v>13</v>
      </c>
      <c r="M7573" s="10"/>
      <c r="N7573" s="15"/>
      <c r="O7573" s="15"/>
      <c r="P7573" s="4"/>
    </row>
    <row r="7574" spans="1:16" ht="15" customHeight="1" x14ac:dyDescent="0.25">
      <c r="A7574" s="11">
        <f t="shared" si="1072"/>
        <v>7571</v>
      </c>
      <c r="B7574" s="29">
        <v>38618</v>
      </c>
      <c r="C7574" s="25">
        <v>22</v>
      </c>
      <c r="D7574" s="12">
        <v>33</v>
      </c>
      <c r="E7574" s="25">
        <v>25.6</v>
      </c>
      <c r="F7574" s="35">
        <v>82</v>
      </c>
      <c r="G7574" s="25">
        <v>0</v>
      </c>
      <c r="H7574" s="13">
        <v>3.5</v>
      </c>
      <c r="I7574" s="25"/>
      <c r="J7574" s="12">
        <v>225</v>
      </c>
      <c r="K7574" s="12">
        <v>1</v>
      </c>
      <c r="L7574" s="25" t="s">
        <v>13</v>
      </c>
      <c r="M7574" s="10"/>
      <c r="N7574" s="15"/>
      <c r="O7574" s="15"/>
      <c r="P7574" s="4"/>
    </row>
    <row r="7575" spans="1:16" ht="15" customHeight="1" x14ac:dyDescent="0.25">
      <c r="A7575" s="11">
        <f t="shared" si="1072"/>
        <v>7572</v>
      </c>
      <c r="B7575" s="29">
        <v>38619</v>
      </c>
      <c r="C7575" s="25">
        <v>22</v>
      </c>
      <c r="D7575" s="12">
        <v>31.6</v>
      </c>
      <c r="E7575" s="25">
        <v>26.2</v>
      </c>
      <c r="F7575" s="35">
        <v>81</v>
      </c>
      <c r="G7575" s="25">
        <v>0</v>
      </c>
      <c r="H7575" s="13">
        <v>1.5</v>
      </c>
      <c r="I7575" s="25"/>
      <c r="J7575" s="12">
        <v>225</v>
      </c>
      <c r="K7575" s="12">
        <v>1</v>
      </c>
      <c r="L7575" s="25" t="s">
        <v>13</v>
      </c>
      <c r="M7575" s="10"/>
      <c r="N7575" s="15"/>
      <c r="O7575" s="15"/>
      <c r="P7575" s="4"/>
    </row>
    <row r="7576" spans="1:16" ht="15" customHeight="1" x14ac:dyDescent="0.25">
      <c r="A7576" s="11">
        <f t="shared" si="1072"/>
        <v>7573</v>
      </c>
      <c r="B7576" s="29">
        <v>38620</v>
      </c>
      <c r="C7576" s="25">
        <v>22</v>
      </c>
      <c r="D7576" s="12">
        <v>27.2</v>
      </c>
      <c r="E7576" s="25">
        <v>25</v>
      </c>
      <c r="F7576" s="35">
        <v>92</v>
      </c>
      <c r="G7576" s="25">
        <v>62.1</v>
      </c>
      <c r="H7576" s="13">
        <v>0</v>
      </c>
      <c r="I7576" s="25"/>
      <c r="J7576" s="12">
        <v>360</v>
      </c>
      <c r="K7576" s="12">
        <v>0</v>
      </c>
      <c r="L7576" s="25" t="s">
        <v>11</v>
      </c>
      <c r="M7576" s="10"/>
      <c r="N7576" s="15"/>
      <c r="O7576" s="15"/>
      <c r="P7576" s="4"/>
    </row>
    <row r="7577" spans="1:16" ht="15" customHeight="1" x14ac:dyDescent="0.25">
      <c r="A7577" s="11">
        <f t="shared" si="1072"/>
        <v>7574</v>
      </c>
      <c r="B7577" s="29">
        <v>38621</v>
      </c>
      <c r="C7577" s="25">
        <v>22</v>
      </c>
      <c r="D7577" s="12">
        <v>25.9</v>
      </c>
      <c r="E7577" s="25">
        <v>24</v>
      </c>
      <c r="F7577" s="35">
        <v>86</v>
      </c>
      <c r="G7577" s="25">
        <v>2</v>
      </c>
      <c r="H7577" s="13">
        <v>1.3</v>
      </c>
      <c r="I7577" s="25"/>
      <c r="J7577" s="12">
        <v>45</v>
      </c>
      <c r="K7577" s="12">
        <v>1</v>
      </c>
      <c r="L7577" s="25" t="s">
        <v>17</v>
      </c>
      <c r="M7577" s="10"/>
      <c r="N7577" s="15"/>
      <c r="O7577" s="15"/>
      <c r="P7577" s="4"/>
    </row>
    <row r="7578" spans="1:16" ht="15" customHeight="1" x14ac:dyDescent="0.25">
      <c r="A7578" s="11">
        <f t="shared" si="1072"/>
        <v>7575</v>
      </c>
      <c r="B7578" s="29">
        <v>38622</v>
      </c>
      <c r="C7578" s="25">
        <v>20</v>
      </c>
      <c r="D7578" s="12">
        <v>32</v>
      </c>
      <c r="E7578" s="25">
        <v>26</v>
      </c>
      <c r="F7578" s="35">
        <v>82</v>
      </c>
      <c r="G7578" s="25">
        <v>0.1</v>
      </c>
      <c r="H7578" s="13">
        <v>3.2</v>
      </c>
      <c r="I7578" s="25"/>
      <c r="J7578" s="12">
        <v>90</v>
      </c>
      <c r="K7578" s="12">
        <v>0</v>
      </c>
      <c r="L7578" s="25" t="s">
        <v>12</v>
      </c>
      <c r="M7578" s="10"/>
      <c r="N7578" s="15"/>
      <c r="O7578" s="15"/>
      <c r="P7578" s="4"/>
    </row>
    <row r="7579" spans="1:16" ht="15" customHeight="1" x14ac:dyDescent="0.25">
      <c r="A7579" s="11">
        <f t="shared" si="1072"/>
        <v>7576</v>
      </c>
      <c r="B7579" s="29">
        <v>38623</v>
      </c>
      <c r="C7579" s="25">
        <v>23</v>
      </c>
      <c r="D7579" s="12">
        <v>31.9</v>
      </c>
      <c r="E7579" s="25">
        <v>24.8</v>
      </c>
      <c r="F7579" s="35">
        <v>86</v>
      </c>
      <c r="G7579" s="25">
        <v>0</v>
      </c>
      <c r="H7579" s="13">
        <v>2.5</v>
      </c>
      <c r="I7579" s="25"/>
      <c r="J7579" s="12">
        <v>90</v>
      </c>
      <c r="K7579" s="12">
        <v>0</v>
      </c>
      <c r="L7579" s="25" t="s">
        <v>12</v>
      </c>
      <c r="M7579" s="10"/>
      <c r="N7579" s="15"/>
      <c r="O7579" s="15"/>
      <c r="P7579" s="4"/>
    </row>
    <row r="7580" spans="1:16" ht="15" customHeight="1" x14ac:dyDescent="0.25">
      <c r="A7580" s="11">
        <f t="shared" si="1072"/>
        <v>7577</v>
      </c>
      <c r="B7580" s="29">
        <v>38624</v>
      </c>
      <c r="C7580" s="25">
        <v>24</v>
      </c>
      <c r="D7580" s="12">
        <v>30.8</v>
      </c>
      <c r="E7580" s="25">
        <v>26.1</v>
      </c>
      <c r="F7580" s="35">
        <v>96</v>
      </c>
      <c r="G7580" s="25">
        <v>0</v>
      </c>
      <c r="H7580" s="13">
        <v>0.8</v>
      </c>
      <c r="I7580" s="25"/>
      <c r="J7580" s="12">
        <v>225</v>
      </c>
      <c r="K7580" s="12">
        <v>0</v>
      </c>
      <c r="L7580" s="25" t="s">
        <v>13</v>
      </c>
      <c r="M7580" s="10"/>
      <c r="N7580" s="15"/>
      <c r="O7580" s="15"/>
      <c r="P7580" s="4"/>
    </row>
    <row r="7581" spans="1:16" ht="15" customHeight="1" x14ac:dyDescent="0.25">
      <c r="A7581" s="11">
        <f t="shared" si="1072"/>
        <v>7578</v>
      </c>
      <c r="B7581" s="29">
        <v>38625</v>
      </c>
      <c r="C7581" s="25">
        <v>21</v>
      </c>
      <c r="D7581" s="12">
        <v>31</v>
      </c>
      <c r="E7581" s="25">
        <v>26.5</v>
      </c>
      <c r="F7581" s="35">
        <v>92</v>
      </c>
      <c r="G7581" s="25">
        <v>25</v>
      </c>
      <c r="H7581" s="13">
        <v>2.5</v>
      </c>
      <c r="I7581" s="25"/>
      <c r="J7581" s="12">
        <v>225</v>
      </c>
      <c r="K7581" s="12">
        <v>0</v>
      </c>
      <c r="L7581" s="25" t="s">
        <v>13</v>
      </c>
      <c r="M7581" s="10"/>
      <c r="N7581" s="15"/>
      <c r="O7581" s="15"/>
      <c r="P7581" s="4"/>
    </row>
    <row r="7582" spans="1:16" ht="15" customHeight="1" x14ac:dyDescent="0.25">
      <c r="A7582" s="11">
        <f t="shared" si="1072"/>
        <v>7579</v>
      </c>
      <c r="B7582" s="29">
        <v>38626</v>
      </c>
      <c r="C7582" s="25">
        <v>22</v>
      </c>
      <c r="D7582" s="12">
        <v>31</v>
      </c>
      <c r="E7582" s="25">
        <v>26.2</v>
      </c>
      <c r="F7582" s="35">
        <v>89</v>
      </c>
      <c r="G7582" s="25">
        <v>9</v>
      </c>
      <c r="H7582" s="13">
        <v>4</v>
      </c>
      <c r="I7582" s="25"/>
      <c r="J7582" s="12">
        <v>225</v>
      </c>
      <c r="K7582" s="12">
        <v>1</v>
      </c>
      <c r="L7582" s="25" t="s">
        <v>14</v>
      </c>
      <c r="M7582" s="10"/>
      <c r="N7582" s="15"/>
      <c r="O7582" s="15"/>
      <c r="P7582" s="4"/>
    </row>
    <row r="7583" spans="1:16" ht="15" customHeight="1" x14ac:dyDescent="0.25">
      <c r="A7583" s="11">
        <f t="shared" si="1072"/>
        <v>7580</v>
      </c>
      <c r="B7583" s="29">
        <v>38627</v>
      </c>
      <c r="C7583" s="25">
        <v>22</v>
      </c>
      <c r="D7583" s="12">
        <v>31</v>
      </c>
      <c r="E7583" s="25">
        <v>26</v>
      </c>
      <c r="F7583" s="35">
        <v>91</v>
      </c>
      <c r="G7583" s="25">
        <v>26</v>
      </c>
      <c r="H7583" s="13">
        <v>3.1</v>
      </c>
      <c r="I7583" s="25"/>
      <c r="J7583" s="12">
        <v>225</v>
      </c>
      <c r="K7583" s="12">
        <v>0</v>
      </c>
      <c r="L7583" s="25" t="s">
        <v>13</v>
      </c>
      <c r="M7583" s="10"/>
      <c r="N7583" s="15"/>
      <c r="O7583" s="15"/>
      <c r="P7583" s="4"/>
    </row>
    <row r="7584" spans="1:16" ht="15" customHeight="1" x14ac:dyDescent="0.25">
      <c r="A7584" s="11">
        <f t="shared" si="1072"/>
        <v>7581</v>
      </c>
      <c r="B7584" s="29">
        <v>38628</v>
      </c>
      <c r="C7584" s="25">
        <v>23</v>
      </c>
      <c r="D7584" s="12">
        <v>28</v>
      </c>
      <c r="E7584" s="25">
        <v>24.8</v>
      </c>
      <c r="F7584" s="35">
        <v>92</v>
      </c>
      <c r="G7584" s="25">
        <v>0</v>
      </c>
      <c r="H7584" s="13">
        <v>1</v>
      </c>
      <c r="I7584" s="25"/>
      <c r="J7584" s="12">
        <v>225</v>
      </c>
      <c r="K7584" s="12">
        <v>1</v>
      </c>
      <c r="L7584" s="25" t="s">
        <v>13</v>
      </c>
      <c r="M7584" s="10"/>
      <c r="N7584" s="15"/>
      <c r="O7584" s="15"/>
      <c r="P7584" s="4"/>
    </row>
    <row r="7585" spans="1:16" ht="15" customHeight="1" x14ac:dyDescent="0.25">
      <c r="A7585" s="11">
        <f t="shared" si="1072"/>
        <v>7582</v>
      </c>
      <c r="B7585" s="29">
        <v>38629</v>
      </c>
      <c r="C7585" s="25">
        <v>22</v>
      </c>
      <c r="D7585" s="12">
        <v>29</v>
      </c>
      <c r="E7585" s="25">
        <v>25.6</v>
      </c>
      <c r="F7585" s="35">
        <v>90</v>
      </c>
      <c r="G7585" s="25">
        <v>65</v>
      </c>
      <c r="H7585" s="13">
        <v>1.2</v>
      </c>
      <c r="I7585" s="25"/>
      <c r="J7585" s="12">
        <v>225</v>
      </c>
      <c r="K7585" s="12">
        <v>0</v>
      </c>
      <c r="L7585" s="25" t="s">
        <v>13</v>
      </c>
      <c r="M7585" s="10"/>
      <c r="N7585" s="15"/>
      <c r="O7585" s="15"/>
      <c r="P7585" s="4"/>
    </row>
    <row r="7586" spans="1:16" ht="15" customHeight="1" x14ac:dyDescent="0.25">
      <c r="A7586" s="11">
        <f t="shared" si="1072"/>
        <v>7583</v>
      </c>
      <c r="B7586" s="29">
        <v>38630</v>
      </c>
      <c r="C7586" s="25">
        <v>22</v>
      </c>
      <c r="D7586" s="12">
        <v>30.1</v>
      </c>
      <c r="E7586" s="25">
        <v>25.6</v>
      </c>
      <c r="F7586" s="35">
        <v>91</v>
      </c>
      <c r="G7586" s="25">
        <v>1</v>
      </c>
      <c r="H7586" s="13">
        <v>1.8</v>
      </c>
      <c r="I7586" s="25"/>
      <c r="J7586" s="12">
        <v>225</v>
      </c>
      <c r="K7586" s="12">
        <v>1</v>
      </c>
      <c r="L7586" s="25" t="s">
        <v>13</v>
      </c>
      <c r="M7586" s="10"/>
      <c r="N7586" s="15"/>
      <c r="O7586" s="15"/>
      <c r="P7586" s="4"/>
    </row>
    <row r="7587" spans="1:16" ht="15" customHeight="1" x14ac:dyDescent="0.25">
      <c r="A7587" s="11">
        <f t="shared" si="1072"/>
        <v>7584</v>
      </c>
      <c r="B7587" s="29">
        <v>38631</v>
      </c>
      <c r="C7587" s="25">
        <v>22</v>
      </c>
      <c r="D7587" s="12">
        <v>32.799999999999997</v>
      </c>
      <c r="E7587" s="25">
        <v>27</v>
      </c>
      <c r="F7587" s="35">
        <v>82</v>
      </c>
      <c r="G7587" s="25">
        <v>5</v>
      </c>
      <c r="H7587" s="13">
        <v>3.1</v>
      </c>
      <c r="I7587" s="25"/>
      <c r="J7587" s="12">
        <v>225</v>
      </c>
      <c r="K7587" s="12">
        <v>1</v>
      </c>
      <c r="L7587" s="25" t="s">
        <v>13</v>
      </c>
      <c r="M7587" s="10"/>
      <c r="N7587" s="15"/>
      <c r="O7587" s="15"/>
      <c r="P7587" s="4"/>
    </row>
    <row r="7588" spans="1:16" ht="15" customHeight="1" x14ac:dyDescent="0.25">
      <c r="A7588" s="11">
        <f t="shared" si="1072"/>
        <v>7585</v>
      </c>
      <c r="B7588" s="29">
        <v>38632</v>
      </c>
      <c r="C7588" s="25">
        <v>23</v>
      </c>
      <c r="D7588" s="12">
        <v>32</v>
      </c>
      <c r="E7588" s="25">
        <v>26.3</v>
      </c>
      <c r="F7588" s="35">
        <v>89</v>
      </c>
      <c r="G7588" s="25">
        <v>39</v>
      </c>
      <c r="H7588" s="13">
        <v>0.4</v>
      </c>
      <c r="I7588" s="25"/>
      <c r="J7588" s="12">
        <v>90</v>
      </c>
      <c r="K7588" s="12">
        <v>2</v>
      </c>
      <c r="L7588" s="25" t="s">
        <v>12</v>
      </c>
      <c r="M7588" s="10"/>
      <c r="N7588" s="15"/>
      <c r="O7588" s="15"/>
      <c r="P7588" s="4"/>
    </row>
    <row r="7589" spans="1:16" ht="15" customHeight="1" x14ac:dyDescent="0.25">
      <c r="A7589" s="11">
        <f t="shared" si="1072"/>
        <v>7586</v>
      </c>
      <c r="B7589" s="29">
        <v>38633</v>
      </c>
      <c r="C7589" s="25">
        <v>23</v>
      </c>
      <c r="D7589" s="12">
        <v>31.2</v>
      </c>
      <c r="E7589" s="25">
        <v>25.5</v>
      </c>
      <c r="F7589" s="35">
        <v>94</v>
      </c>
      <c r="G7589" s="25">
        <v>19</v>
      </c>
      <c r="H7589" s="13">
        <v>1</v>
      </c>
      <c r="I7589" s="25"/>
      <c r="J7589" s="12">
        <v>135</v>
      </c>
      <c r="K7589" s="12">
        <v>0</v>
      </c>
      <c r="L7589" s="25" t="s">
        <v>12</v>
      </c>
      <c r="M7589" s="10"/>
      <c r="N7589" s="15"/>
      <c r="O7589" s="15"/>
      <c r="P7589" s="4"/>
    </row>
    <row r="7590" spans="1:16" ht="15" customHeight="1" x14ac:dyDescent="0.25">
      <c r="A7590" s="11">
        <f t="shared" si="1072"/>
        <v>7587</v>
      </c>
      <c r="B7590" s="29">
        <v>38634</v>
      </c>
      <c r="C7590" s="25">
        <v>23</v>
      </c>
      <c r="D7590" s="12">
        <v>31.4</v>
      </c>
      <c r="E7590" s="25">
        <v>26.1</v>
      </c>
      <c r="F7590" s="35">
        <v>89</v>
      </c>
      <c r="G7590" s="25">
        <v>29</v>
      </c>
      <c r="H7590" s="13">
        <v>1.8</v>
      </c>
      <c r="I7590" s="25"/>
      <c r="J7590" s="12">
        <v>225</v>
      </c>
      <c r="K7590" s="12">
        <v>0</v>
      </c>
      <c r="L7590" s="25" t="s">
        <v>14</v>
      </c>
      <c r="M7590" s="10"/>
      <c r="N7590" s="15"/>
      <c r="O7590" s="15"/>
      <c r="P7590" s="4"/>
    </row>
    <row r="7591" spans="1:16" ht="15" customHeight="1" x14ac:dyDescent="0.25">
      <c r="A7591" s="11">
        <f t="shared" si="1072"/>
        <v>7588</v>
      </c>
      <c r="B7591" s="29">
        <v>38635</v>
      </c>
      <c r="C7591" s="25">
        <v>23</v>
      </c>
      <c r="D7591" s="12">
        <v>32</v>
      </c>
      <c r="E7591" s="25">
        <v>26.7</v>
      </c>
      <c r="F7591" s="35">
        <v>78</v>
      </c>
      <c r="G7591" s="25">
        <v>30</v>
      </c>
      <c r="H7591" s="13">
        <v>3.4</v>
      </c>
      <c r="I7591" s="25"/>
      <c r="J7591" s="12">
        <v>270</v>
      </c>
      <c r="K7591" s="12">
        <v>1</v>
      </c>
      <c r="L7591" s="25" t="s">
        <v>15</v>
      </c>
      <c r="M7591" s="10"/>
      <c r="N7591" s="15"/>
      <c r="O7591" s="15"/>
      <c r="P7591" s="4"/>
    </row>
    <row r="7592" spans="1:16" ht="15" customHeight="1" x14ac:dyDescent="0.25">
      <c r="A7592" s="11">
        <f t="shared" si="1072"/>
        <v>7589</v>
      </c>
      <c r="B7592" s="29">
        <v>38636</v>
      </c>
      <c r="C7592" s="25">
        <v>23</v>
      </c>
      <c r="D7592" s="12">
        <v>32.4</v>
      </c>
      <c r="E7592" s="25">
        <v>25.9</v>
      </c>
      <c r="F7592" s="35">
        <v>81</v>
      </c>
      <c r="G7592" s="25">
        <v>1</v>
      </c>
      <c r="H7592" s="13">
        <v>6.2</v>
      </c>
      <c r="I7592" s="25"/>
      <c r="J7592" s="12">
        <v>225</v>
      </c>
      <c r="K7592" s="12">
        <v>2</v>
      </c>
      <c r="L7592" s="25" t="s">
        <v>13</v>
      </c>
      <c r="M7592" s="10"/>
      <c r="N7592" s="15"/>
      <c r="O7592" s="15"/>
      <c r="P7592" s="4"/>
    </row>
    <row r="7593" spans="1:16" ht="15" customHeight="1" x14ac:dyDescent="0.25">
      <c r="A7593" s="11">
        <f t="shared" si="1072"/>
        <v>7590</v>
      </c>
      <c r="B7593" s="29">
        <v>38637</v>
      </c>
      <c r="C7593" s="25">
        <v>23</v>
      </c>
      <c r="D7593" s="12">
        <v>31.2</v>
      </c>
      <c r="E7593" s="25">
        <v>26.4</v>
      </c>
      <c r="F7593" s="35">
        <v>86</v>
      </c>
      <c r="G7593" s="25">
        <v>7</v>
      </c>
      <c r="H7593" s="13">
        <v>3.2</v>
      </c>
      <c r="I7593" s="25"/>
      <c r="J7593" s="12">
        <v>225</v>
      </c>
      <c r="K7593" s="12">
        <v>1</v>
      </c>
      <c r="L7593" s="25" t="s">
        <v>13</v>
      </c>
      <c r="M7593" s="10"/>
      <c r="N7593" s="15"/>
      <c r="O7593" s="15"/>
      <c r="P7593" s="4"/>
    </row>
    <row r="7594" spans="1:16" ht="15" customHeight="1" x14ac:dyDescent="0.25">
      <c r="A7594" s="11">
        <f t="shared" si="1072"/>
        <v>7591</v>
      </c>
      <c r="B7594" s="29">
        <v>38638</v>
      </c>
      <c r="C7594" s="25">
        <v>22</v>
      </c>
      <c r="D7594" s="12">
        <v>28.4</v>
      </c>
      <c r="E7594" s="25">
        <v>24.8</v>
      </c>
      <c r="F7594" s="35">
        <v>96</v>
      </c>
      <c r="G7594" s="25">
        <v>5</v>
      </c>
      <c r="H7594" s="13">
        <v>1.2</v>
      </c>
      <c r="I7594" s="25"/>
      <c r="J7594" s="12">
        <v>270</v>
      </c>
      <c r="K7594" s="12">
        <v>0</v>
      </c>
      <c r="L7594" s="25" t="s">
        <v>15</v>
      </c>
      <c r="M7594" s="10"/>
      <c r="N7594" s="15"/>
      <c r="O7594" s="15"/>
      <c r="P7594" s="4"/>
    </row>
    <row r="7595" spans="1:16" ht="15" customHeight="1" x14ac:dyDescent="0.25">
      <c r="A7595" s="11">
        <f t="shared" si="1072"/>
        <v>7592</v>
      </c>
      <c r="B7595" s="29">
        <v>38639</v>
      </c>
      <c r="C7595" s="25">
        <v>22</v>
      </c>
      <c r="D7595" s="12">
        <v>31</v>
      </c>
      <c r="E7595" s="25">
        <v>25.3</v>
      </c>
      <c r="F7595" s="35">
        <v>88</v>
      </c>
      <c r="G7595" s="25">
        <v>35</v>
      </c>
      <c r="H7595" s="13">
        <v>3.8</v>
      </c>
      <c r="I7595" s="25"/>
      <c r="J7595" s="12">
        <v>225</v>
      </c>
      <c r="K7595" s="12">
        <v>0</v>
      </c>
      <c r="L7595" s="25" t="s">
        <v>13</v>
      </c>
      <c r="M7595" s="10"/>
      <c r="N7595" s="15"/>
      <c r="O7595" s="15"/>
      <c r="P7595" s="4"/>
    </row>
    <row r="7596" spans="1:16" ht="15" customHeight="1" x14ac:dyDescent="0.25">
      <c r="A7596" s="11">
        <f t="shared" si="1072"/>
        <v>7593</v>
      </c>
      <c r="B7596" s="29">
        <v>38640</v>
      </c>
      <c r="C7596" s="25">
        <v>22</v>
      </c>
      <c r="D7596" s="12">
        <v>31</v>
      </c>
      <c r="E7596" s="25">
        <v>25.4</v>
      </c>
      <c r="F7596" s="35">
        <v>89</v>
      </c>
      <c r="G7596" s="25">
        <v>2</v>
      </c>
      <c r="H7596" s="13">
        <v>1.1000000000000001</v>
      </c>
      <c r="I7596" s="25"/>
      <c r="J7596" s="12">
        <v>315</v>
      </c>
      <c r="K7596" s="12">
        <v>0</v>
      </c>
      <c r="L7596" s="25" t="s">
        <v>16</v>
      </c>
      <c r="M7596" s="10"/>
      <c r="N7596" s="15"/>
      <c r="O7596" s="15"/>
      <c r="P7596" s="4"/>
    </row>
    <row r="7597" spans="1:16" ht="15" customHeight="1" x14ac:dyDescent="0.25">
      <c r="A7597" s="11">
        <f t="shared" si="1072"/>
        <v>7594</v>
      </c>
      <c r="B7597" s="29">
        <v>38641</v>
      </c>
      <c r="C7597" s="25">
        <v>22</v>
      </c>
      <c r="D7597" s="12">
        <v>30.2</v>
      </c>
      <c r="E7597" s="25">
        <v>24.1</v>
      </c>
      <c r="F7597" s="35">
        <v>88</v>
      </c>
      <c r="G7597" s="25">
        <v>5</v>
      </c>
      <c r="H7597" s="13">
        <v>0</v>
      </c>
      <c r="I7597" s="25"/>
      <c r="J7597" s="12">
        <v>225</v>
      </c>
      <c r="K7597" s="12">
        <v>1</v>
      </c>
      <c r="L7597" s="25" t="s">
        <v>13</v>
      </c>
      <c r="M7597" s="10"/>
      <c r="N7597" s="15"/>
      <c r="O7597" s="15"/>
      <c r="P7597" s="4"/>
    </row>
    <row r="7598" spans="1:16" ht="15" customHeight="1" x14ac:dyDescent="0.25">
      <c r="A7598" s="11">
        <f t="shared" si="1072"/>
        <v>7595</v>
      </c>
      <c r="B7598" s="29">
        <v>38642</v>
      </c>
      <c r="C7598" s="25">
        <v>22</v>
      </c>
      <c r="D7598" s="12">
        <v>30.2</v>
      </c>
      <c r="E7598" s="25">
        <v>24.6</v>
      </c>
      <c r="F7598" s="35">
        <v>91</v>
      </c>
      <c r="G7598" s="25">
        <v>56</v>
      </c>
      <c r="H7598" s="13">
        <v>2.1</v>
      </c>
      <c r="I7598" s="25"/>
      <c r="J7598" s="12">
        <v>225</v>
      </c>
      <c r="K7598" s="12">
        <v>0</v>
      </c>
      <c r="L7598" s="25" t="s">
        <v>13</v>
      </c>
      <c r="M7598" s="10"/>
      <c r="N7598" s="15"/>
      <c r="O7598" s="15"/>
      <c r="P7598" s="4"/>
    </row>
    <row r="7599" spans="1:16" ht="15" customHeight="1" x14ac:dyDescent="0.25">
      <c r="A7599" s="11">
        <f t="shared" si="1072"/>
        <v>7596</v>
      </c>
      <c r="B7599" s="29">
        <v>38643</v>
      </c>
      <c r="C7599" s="25">
        <v>22</v>
      </c>
      <c r="D7599" s="12">
        <v>28.6</v>
      </c>
      <c r="E7599" s="25">
        <v>25</v>
      </c>
      <c r="F7599" s="35">
        <v>93</v>
      </c>
      <c r="G7599" s="25">
        <v>59</v>
      </c>
      <c r="H7599" s="13">
        <v>0</v>
      </c>
      <c r="I7599" s="25"/>
      <c r="J7599" s="12">
        <v>225</v>
      </c>
      <c r="K7599" s="12">
        <v>1</v>
      </c>
      <c r="L7599" s="25" t="s">
        <v>13</v>
      </c>
      <c r="M7599" s="10"/>
      <c r="N7599" s="15"/>
      <c r="O7599" s="15"/>
      <c r="P7599" s="4"/>
    </row>
    <row r="7600" spans="1:16" ht="15" customHeight="1" x14ac:dyDescent="0.25">
      <c r="A7600" s="11">
        <f t="shared" si="1072"/>
        <v>7597</v>
      </c>
      <c r="B7600" s="29">
        <v>38644</v>
      </c>
      <c r="C7600" s="25">
        <v>22</v>
      </c>
      <c r="D7600" s="12">
        <v>29.6</v>
      </c>
      <c r="E7600" s="25">
        <v>25.5</v>
      </c>
      <c r="F7600" s="35">
        <v>90</v>
      </c>
      <c r="G7600" s="25">
        <v>74</v>
      </c>
      <c r="H7600" s="13">
        <v>0</v>
      </c>
      <c r="I7600" s="25"/>
      <c r="J7600" s="12">
        <v>90</v>
      </c>
      <c r="K7600" s="12">
        <v>2</v>
      </c>
      <c r="L7600" s="25" t="s">
        <v>12</v>
      </c>
      <c r="M7600" s="10"/>
      <c r="N7600" s="15"/>
      <c r="O7600" s="15"/>
      <c r="P7600" s="4"/>
    </row>
    <row r="7601" spans="1:16" ht="15" customHeight="1" x14ac:dyDescent="0.25">
      <c r="A7601" s="11">
        <f t="shared" si="1072"/>
        <v>7598</v>
      </c>
      <c r="B7601" s="29">
        <v>38645</v>
      </c>
      <c r="C7601" s="25">
        <v>23</v>
      </c>
      <c r="D7601" s="12">
        <v>28.6</v>
      </c>
      <c r="E7601" s="25">
        <v>25.4</v>
      </c>
      <c r="F7601" s="35">
        <v>94</v>
      </c>
      <c r="G7601" s="25">
        <v>40</v>
      </c>
      <c r="H7601" s="13">
        <v>1.3</v>
      </c>
      <c r="I7601" s="25"/>
      <c r="J7601" s="12">
        <v>225</v>
      </c>
      <c r="K7601" s="12">
        <v>1</v>
      </c>
      <c r="L7601" s="25" t="s">
        <v>13</v>
      </c>
      <c r="M7601" s="10"/>
      <c r="N7601" s="15"/>
      <c r="O7601" s="15"/>
      <c r="P7601" s="4"/>
    </row>
    <row r="7602" spans="1:16" ht="15" customHeight="1" x14ac:dyDescent="0.25">
      <c r="A7602" s="11">
        <f t="shared" si="1072"/>
        <v>7599</v>
      </c>
      <c r="B7602" s="29">
        <v>38646</v>
      </c>
      <c r="C7602" s="25">
        <v>21</v>
      </c>
      <c r="D7602" s="12">
        <v>30.9</v>
      </c>
      <c r="E7602" s="25">
        <v>24.4</v>
      </c>
      <c r="F7602" s="35">
        <v>88</v>
      </c>
      <c r="G7602" s="25">
        <v>61</v>
      </c>
      <c r="H7602" s="13">
        <v>3.2</v>
      </c>
      <c r="I7602" s="25"/>
      <c r="J7602" s="12">
        <v>135</v>
      </c>
      <c r="K7602" s="12">
        <v>1</v>
      </c>
      <c r="L7602" s="25" t="s">
        <v>18</v>
      </c>
      <c r="M7602" s="10"/>
      <c r="N7602" s="15"/>
      <c r="O7602" s="15"/>
      <c r="P7602" s="4"/>
    </row>
    <row r="7603" spans="1:16" ht="15" customHeight="1" x14ac:dyDescent="0.25">
      <c r="A7603" s="11">
        <f t="shared" si="1072"/>
        <v>7600</v>
      </c>
      <c r="B7603" s="29">
        <v>38647</v>
      </c>
      <c r="C7603" s="25">
        <v>23</v>
      </c>
      <c r="D7603" s="12">
        <v>28.9</v>
      </c>
      <c r="E7603" s="25">
        <v>25.3</v>
      </c>
      <c r="F7603" s="35">
        <v>85</v>
      </c>
      <c r="G7603" s="25">
        <v>0</v>
      </c>
      <c r="H7603" s="13">
        <v>0.1</v>
      </c>
      <c r="I7603" s="25"/>
      <c r="J7603" s="12">
        <v>225</v>
      </c>
      <c r="K7603" s="12">
        <v>2</v>
      </c>
      <c r="L7603" s="25" t="s">
        <v>13</v>
      </c>
      <c r="M7603" s="10"/>
      <c r="N7603" s="15"/>
      <c r="O7603" s="15"/>
      <c r="P7603" s="4"/>
    </row>
    <row r="7604" spans="1:16" ht="15" customHeight="1" x14ac:dyDescent="0.25">
      <c r="A7604" s="11">
        <f t="shared" si="1072"/>
        <v>7601</v>
      </c>
      <c r="B7604" s="29">
        <v>38648</v>
      </c>
      <c r="C7604" s="25">
        <v>23</v>
      </c>
      <c r="D7604" s="12">
        <v>29.8</v>
      </c>
      <c r="E7604" s="25">
        <v>26.2</v>
      </c>
      <c r="F7604" s="35">
        <v>89</v>
      </c>
      <c r="G7604" s="25">
        <v>3</v>
      </c>
      <c r="H7604" s="13">
        <v>1.6</v>
      </c>
      <c r="I7604" s="25"/>
      <c r="J7604" s="12">
        <v>270</v>
      </c>
      <c r="K7604" s="12">
        <v>2</v>
      </c>
      <c r="L7604" s="25" t="s">
        <v>15</v>
      </c>
      <c r="M7604" s="10"/>
      <c r="N7604" s="15"/>
      <c r="O7604" s="15"/>
      <c r="P7604" s="4"/>
    </row>
    <row r="7605" spans="1:16" ht="15" customHeight="1" x14ac:dyDescent="0.25">
      <c r="A7605" s="11">
        <f t="shared" si="1072"/>
        <v>7602</v>
      </c>
      <c r="B7605" s="29">
        <v>38649</v>
      </c>
      <c r="C7605" s="25">
        <v>23</v>
      </c>
      <c r="D7605" s="12">
        <v>30.4</v>
      </c>
      <c r="E7605" s="25">
        <v>25.8</v>
      </c>
      <c r="F7605" s="35">
        <v>90</v>
      </c>
      <c r="G7605" s="25">
        <v>11</v>
      </c>
      <c r="H7605" s="13">
        <v>3.6</v>
      </c>
      <c r="I7605" s="25"/>
      <c r="J7605" s="12">
        <v>270</v>
      </c>
      <c r="K7605" s="12">
        <v>1</v>
      </c>
      <c r="L7605" s="25" t="s">
        <v>15</v>
      </c>
      <c r="M7605" s="10"/>
      <c r="N7605" s="15"/>
      <c r="O7605" s="15"/>
      <c r="P7605" s="4"/>
    </row>
    <row r="7606" spans="1:16" ht="15" customHeight="1" x14ac:dyDescent="0.25">
      <c r="A7606" s="11">
        <f t="shared" si="1072"/>
        <v>7603</v>
      </c>
      <c r="B7606" s="29">
        <v>38650</v>
      </c>
      <c r="C7606" s="25">
        <v>23</v>
      </c>
      <c r="D7606" s="12">
        <v>29.4</v>
      </c>
      <c r="E7606" s="25">
        <v>25.9</v>
      </c>
      <c r="F7606" s="35">
        <v>91</v>
      </c>
      <c r="G7606" s="25">
        <v>10</v>
      </c>
      <c r="H7606" s="13">
        <v>0.7</v>
      </c>
      <c r="I7606" s="25"/>
      <c r="J7606" s="12">
        <v>225</v>
      </c>
      <c r="K7606" s="12">
        <v>2</v>
      </c>
      <c r="L7606" s="25" t="s">
        <v>13</v>
      </c>
      <c r="M7606" s="10"/>
      <c r="N7606" s="15"/>
      <c r="O7606" s="15"/>
      <c r="P7606" s="4"/>
    </row>
    <row r="7607" spans="1:16" ht="15" customHeight="1" x14ac:dyDescent="0.25">
      <c r="A7607" s="11">
        <f t="shared" si="1072"/>
        <v>7604</v>
      </c>
      <c r="B7607" s="29">
        <v>38651</v>
      </c>
      <c r="C7607" s="25">
        <v>22</v>
      </c>
      <c r="D7607" s="12">
        <v>30.2</v>
      </c>
      <c r="E7607" s="25">
        <v>25.5</v>
      </c>
      <c r="F7607" s="35">
        <v>88</v>
      </c>
      <c r="G7607" s="25">
        <v>83</v>
      </c>
      <c r="H7607" s="13">
        <v>2.7</v>
      </c>
      <c r="I7607" s="25"/>
      <c r="J7607" s="12">
        <v>225</v>
      </c>
      <c r="K7607" s="12">
        <v>0</v>
      </c>
      <c r="L7607" s="25" t="s">
        <v>13</v>
      </c>
      <c r="M7607" s="10"/>
      <c r="N7607" s="15"/>
      <c r="O7607" s="15"/>
      <c r="P7607" s="4"/>
    </row>
    <row r="7608" spans="1:16" ht="15" customHeight="1" x14ac:dyDescent="0.25">
      <c r="A7608" s="11">
        <f t="shared" si="1072"/>
        <v>7605</v>
      </c>
      <c r="B7608" s="29">
        <v>38652</v>
      </c>
      <c r="C7608" s="25">
        <v>22</v>
      </c>
      <c r="D7608" s="12">
        <v>30.6</v>
      </c>
      <c r="E7608" s="25">
        <v>24.6</v>
      </c>
      <c r="F7608" s="35">
        <v>91</v>
      </c>
      <c r="G7608" s="25">
        <v>10</v>
      </c>
      <c r="H7608" s="13">
        <v>4.9000000000000004</v>
      </c>
      <c r="I7608" s="25"/>
      <c r="J7608" s="12">
        <v>360</v>
      </c>
      <c r="K7608" s="12">
        <v>0</v>
      </c>
      <c r="L7608" s="25" t="s">
        <v>11</v>
      </c>
      <c r="M7608" s="10"/>
      <c r="N7608" s="15"/>
      <c r="O7608" s="15"/>
      <c r="P7608" s="4"/>
    </row>
    <row r="7609" spans="1:16" ht="15" customHeight="1" x14ac:dyDescent="0.25">
      <c r="A7609" s="11">
        <f t="shared" si="1072"/>
        <v>7606</v>
      </c>
      <c r="B7609" s="29">
        <v>38653</v>
      </c>
      <c r="C7609" s="25">
        <v>23</v>
      </c>
      <c r="D7609" s="12">
        <v>32</v>
      </c>
      <c r="E7609" s="25">
        <v>26.2</v>
      </c>
      <c r="F7609" s="35">
        <v>90</v>
      </c>
      <c r="G7609" s="25">
        <v>0</v>
      </c>
      <c r="H7609" s="13">
        <v>4.2</v>
      </c>
      <c r="I7609" s="25"/>
      <c r="J7609" s="12">
        <v>225</v>
      </c>
      <c r="K7609" s="12">
        <v>1</v>
      </c>
      <c r="L7609" s="25" t="s">
        <v>13</v>
      </c>
      <c r="M7609" s="10"/>
      <c r="N7609" s="15"/>
      <c r="O7609" s="15"/>
      <c r="P7609" s="4"/>
    </row>
    <row r="7610" spans="1:16" ht="15" customHeight="1" x14ac:dyDescent="0.25">
      <c r="A7610" s="11">
        <f t="shared" si="1072"/>
        <v>7607</v>
      </c>
      <c r="B7610" s="29">
        <v>38654</v>
      </c>
      <c r="C7610" s="25">
        <v>23</v>
      </c>
      <c r="D7610" s="12">
        <v>31.2</v>
      </c>
      <c r="E7610" s="25">
        <v>25.8</v>
      </c>
      <c r="F7610" s="35">
        <v>86</v>
      </c>
      <c r="G7610" s="25">
        <v>3</v>
      </c>
      <c r="H7610" s="13">
        <v>7.6</v>
      </c>
      <c r="I7610" s="25">
        <v>0</v>
      </c>
      <c r="J7610" s="12">
        <v>135</v>
      </c>
      <c r="K7610" s="12">
        <v>0</v>
      </c>
      <c r="L7610" s="25" t="s">
        <v>12</v>
      </c>
      <c r="M7610" s="10"/>
      <c r="N7610" s="15"/>
      <c r="O7610" s="15"/>
      <c r="P7610" s="4"/>
    </row>
    <row r="7611" spans="1:16" ht="15" customHeight="1" x14ac:dyDescent="0.25">
      <c r="A7611" s="11">
        <f t="shared" si="1072"/>
        <v>7608</v>
      </c>
      <c r="B7611" s="29">
        <v>38655</v>
      </c>
      <c r="C7611" s="25">
        <v>23</v>
      </c>
      <c r="D7611" s="12">
        <v>29.4</v>
      </c>
      <c r="E7611" s="25">
        <v>26.2</v>
      </c>
      <c r="F7611" s="35">
        <v>87</v>
      </c>
      <c r="G7611" s="25">
        <v>3</v>
      </c>
      <c r="H7611" s="13">
        <v>0</v>
      </c>
      <c r="I7611" s="25"/>
      <c r="J7611" s="12">
        <v>225</v>
      </c>
      <c r="K7611" s="12">
        <v>0</v>
      </c>
      <c r="L7611" s="25" t="s">
        <v>13</v>
      </c>
      <c r="M7611" s="10"/>
      <c r="N7611" s="15"/>
      <c r="O7611" s="15"/>
      <c r="P7611" s="4"/>
    </row>
    <row r="7612" spans="1:16" ht="15" customHeight="1" x14ac:dyDescent="0.25">
      <c r="A7612" s="11">
        <f t="shared" si="1072"/>
        <v>7609</v>
      </c>
      <c r="B7612" s="29">
        <v>38656</v>
      </c>
      <c r="C7612" s="25">
        <v>22</v>
      </c>
      <c r="D7612" s="12">
        <v>26.3</v>
      </c>
      <c r="E7612" s="25">
        <v>23.7</v>
      </c>
      <c r="F7612" s="35">
        <v>95</v>
      </c>
      <c r="G7612" s="25">
        <v>129</v>
      </c>
      <c r="H7612" s="13">
        <v>0</v>
      </c>
      <c r="I7612" s="25"/>
      <c r="J7612" s="12">
        <v>225</v>
      </c>
      <c r="K7612" s="12">
        <v>1</v>
      </c>
      <c r="L7612" s="25" t="s">
        <v>13</v>
      </c>
      <c r="M7612" s="10"/>
      <c r="N7612" s="15"/>
      <c r="O7612" s="15"/>
      <c r="P7612" s="4"/>
    </row>
    <row r="7613" spans="1:16" ht="15" customHeight="1" x14ac:dyDescent="0.25">
      <c r="A7613" s="11">
        <f t="shared" si="1072"/>
        <v>7610</v>
      </c>
      <c r="B7613" s="29">
        <v>38657</v>
      </c>
      <c r="C7613" s="25">
        <v>23</v>
      </c>
      <c r="D7613" s="12">
        <v>31.6</v>
      </c>
      <c r="E7613" s="25">
        <v>24.8</v>
      </c>
      <c r="F7613" s="35">
        <v>87</v>
      </c>
      <c r="G7613" s="25">
        <v>10</v>
      </c>
      <c r="H7613" s="13">
        <v>6.2</v>
      </c>
      <c r="I7613" s="25"/>
      <c r="J7613" s="12">
        <v>225</v>
      </c>
      <c r="K7613" s="12">
        <v>0</v>
      </c>
      <c r="L7613" s="25" t="s">
        <v>13</v>
      </c>
      <c r="M7613" s="10"/>
      <c r="N7613" s="15"/>
      <c r="O7613" s="15"/>
      <c r="P7613" s="4"/>
    </row>
    <row r="7614" spans="1:16" ht="15" customHeight="1" x14ac:dyDescent="0.25">
      <c r="A7614" s="11">
        <f t="shared" si="1072"/>
        <v>7611</v>
      </c>
      <c r="B7614" s="29">
        <v>38658</v>
      </c>
      <c r="C7614" s="25">
        <v>23</v>
      </c>
      <c r="D7614" s="12">
        <v>27.2</v>
      </c>
      <c r="E7614" s="25">
        <v>24.1</v>
      </c>
      <c r="F7614" s="35">
        <v>96</v>
      </c>
      <c r="G7614" s="25">
        <v>1.7</v>
      </c>
      <c r="H7614" s="13">
        <v>0</v>
      </c>
      <c r="I7614" s="25"/>
      <c r="J7614" s="12">
        <v>225</v>
      </c>
      <c r="K7614" s="12">
        <v>0</v>
      </c>
      <c r="L7614" s="25" t="s">
        <v>13</v>
      </c>
      <c r="M7614" s="10"/>
      <c r="N7614" s="15"/>
      <c r="O7614" s="15"/>
      <c r="P7614" s="4"/>
    </row>
    <row r="7615" spans="1:16" ht="15" customHeight="1" x14ac:dyDescent="0.25">
      <c r="A7615" s="11">
        <f t="shared" si="1072"/>
        <v>7612</v>
      </c>
      <c r="B7615" s="29">
        <v>38659</v>
      </c>
      <c r="C7615" s="25">
        <v>22</v>
      </c>
      <c r="D7615" s="12">
        <v>28.4</v>
      </c>
      <c r="E7615" s="25">
        <v>25.5</v>
      </c>
      <c r="F7615" s="35">
        <v>90</v>
      </c>
      <c r="G7615" s="25">
        <v>100</v>
      </c>
      <c r="H7615" s="13">
        <v>0.5</v>
      </c>
      <c r="I7615" s="25"/>
      <c r="J7615" s="12">
        <v>225</v>
      </c>
      <c r="K7615" s="12">
        <v>1</v>
      </c>
      <c r="L7615" s="25" t="s">
        <v>13</v>
      </c>
      <c r="M7615" s="10"/>
      <c r="N7615" s="15"/>
      <c r="O7615" s="15"/>
      <c r="P7615" s="4"/>
    </row>
    <row r="7616" spans="1:16" ht="15" customHeight="1" x14ac:dyDescent="0.25">
      <c r="A7616" s="11">
        <f t="shared" si="1072"/>
        <v>7613</v>
      </c>
      <c r="B7616" s="29">
        <v>38660</v>
      </c>
      <c r="C7616" s="25">
        <v>21</v>
      </c>
      <c r="D7616" s="12">
        <v>30.6</v>
      </c>
      <c r="E7616" s="25">
        <v>24.9</v>
      </c>
      <c r="F7616" s="35">
        <v>84</v>
      </c>
      <c r="G7616" s="25">
        <v>18.399999999999999</v>
      </c>
      <c r="H7616" s="13">
        <v>6.8</v>
      </c>
      <c r="I7616" s="25"/>
      <c r="J7616" s="12">
        <v>225</v>
      </c>
      <c r="K7616" s="12">
        <v>1</v>
      </c>
      <c r="L7616" s="25" t="s">
        <v>13</v>
      </c>
      <c r="M7616" s="10"/>
      <c r="N7616" s="15"/>
      <c r="O7616" s="15"/>
      <c r="P7616" s="4"/>
    </row>
    <row r="7617" spans="1:16" ht="15" customHeight="1" x14ac:dyDescent="0.25">
      <c r="A7617" s="11">
        <f t="shared" si="1072"/>
        <v>7614</v>
      </c>
      <c r="B7617" s="29">
        <v>38661</v>
      </c>
      <c r="C7617" s="25">
        <v>22</v>
      </c>
      <c r="D7617" s="12">
        <v>32</v>
      </c>
      <c r="E7617" s="25">
        <v>25.4</v>
      </c>
      <c r="F7617" s="35">
        <v>84</v>
      </c>
      <c r="G7617" s="25">
        <v>0</v>
      </c>
      <c r="H7617" s="13">
        <v>0</v>
      </c>
      <c r="I7617" s="25"/>
      <c r="J7617" s="12">
        <v>225</v>
      </c>
      <c r="K7617" s="12">
        <v>0</v>
      </c>
      <c r="L7617" s="25" t="s">
        <v>13</v>
      </c>
      <c r="M7617" s="10"/>
      <c r="N7617" s="15"/>
      <c r="O7617" s="15"/>
      <c r="P7617" s="4"/>
    </row>
    <row r="7618" spans="1:16" ht="15" customHeight="1" x14ac:dyDescent="0.25">
      <c r="A7618" s="11">
        <f t="shared" si="1072"/>
        <v>7615</v>
      </c>
      <c r="B7618" s="29">
        <v>38662</v>
      </c>
      <c r="C7618" s="25">
        <v>21</v>
      </c>
      <c r="D7618" s="12">
        <v>32.200000000000003</v>
      </c>
      <c r="E7618" s="25">
        <v>26.2</v>
      </c>
      <c r="F7618" s="35">
        <v>79</v>
      </c>
      <c r="G7618" s="25">
        <v>0</v>
      </c>
      <c r="H7618" s="13">
        <v>7.5</v>
      </c>
      <c r="I7618" s="25"/>
      <c r="J7618" s="12">
        <v>225</v>
      </c>
      <c r="K7618" s="12">
        <v>1</v>
      </c>
      <c r="L7618" s="25" t="s">
        <v>13</v>
      </c>
      <c r="M7618" s="10"/>
      <c r="N7618" s="15"/>
      <c r="O7618" s="15"/>
      <c r="P7618" s="4"/>
    </row>
    <row r="7619" spans="1:16" ht="15" customHeight="1" x14ac:dyDescent="0.25">
      <c r="A7619" s="11">
        <f t="shared" si="1072"/>
        <v>7616</v>
      </c>
      <c r="B7619" s="29">
        <v>38663</v>
      </c>
      <c r="C7619" s="25">
        <v>21</v>
      </c>
      <c r="D7619" s="12">
        <v>31.8</v>
      </c>
      <c r="E7619" s="25">
        <v>26.4</v>
      </c>
      <c r="F7619" s="35">
        <v>84</v>
      </c>
      <c r="G7619" s="25">
        <v>0</v>
      </c>
      <c r="H7619" s="13">
        <v>5.9</v>
      </c>
      <c r="I7619" s="25"/>
      <c r="J7619" s="12">
        <v>270</v>
      </c>
      <c r="K7619" s="12">
        <v>0</v>
      </c>
      <c r="L7619" s="25" t="s">
        <v>15</v>
      </c>
      <c r="M7619" s="10"/>
      <c r="N7619" s="15"/>
      <c r="O7619" s="15"/>
      <c r="P7619" s="4"/>
    </row>
    <row r="7620" spans="1:16" ht="15" customHeight="1" x14ac:dyDescent="0.25">
      <c r="A7620" s="11">
        <f t="shared" si="1072"/>
        <v>7617</v>
      </c>
      <c r="B7620" s="29">
        <v>38664</v>
      </c>
      <c r="C7620" s="25">
        <v>22</v>
      </c>
      <c r="D7620" s="12">
        <v>29.6</v>
      </c>
      <c r="E7620" s="25">
        <v>25.9</v>
      </c>
      <c r="F7620" s="35">
        <v>89</v>
      </c>
      <c r="G7620" s="25">
        <v>0</v>
      </c>
      <c r="H7620" s="13">
        <v>1.6</v>
      </c>
      <c r="I7620" s="25"/>
      <c r="J7620" s="12">
        <v>225</v>
      </c>
      <c r="K7620" s="12">
        <v>0</v>
      </c>
      <c r="L7620" s="25" t="s">
        <v>13</v>
      </c>
      <c r="M7620" s="10"/>
      <c r="N7620" s="15"/>
      <c r="O7620" s="15"/>
      <c r="P7620" s="4"/>
    </row>
    <row r="7621" spans="1:16" ht="15" customHeight="1" x14ac:dyDescent="0.25">
      <c r="A7621" s="11">
        <f t="shared" si="1072"/>
        <v>7618</v>
      </c>
      <c r="B7621" s="29">
        <v>38665</v>
      </c>
      <c r="C7621" s="25">
        <v>22</v>
      </c>
      <c r="D7621" s="12">
        <v>30.6</v>
      </c>
      <c r="E7621" s="25">
        <v>23.4</v>
      </c>
      <c r="F7621" s="35">
        <v>90</v>
      </c>
      <c r="G7621" s="25">
        <v>5</v>
      </c>
      <c r="H7621" s="13">
        <v>6.9</v>
      </c>
      <c r="I7621" s="25"/>
      <c r="J7621" s="12">
        <v>270</v>
      </c>
      <c r="K7621" s="12">
        <v>2</v>
      </c>
      <c r="L7621" s="25" t="s">
        <v>15</v>
      </c>
      <c r="M7621" s="10"/>
      <c r="N7621" s="15"/>
      <c r="O7621" s="15"/>
      <c r="P7621" s="4"/>
    </row>
    <row r="7622" spans="1:16" ht="15" customHeight="1" x14ac:dyDescent="0.25">
      <c r="A7622" s="11">
        <f t="shared" ref="A7622:A7685" si="1073">A7621+1</f>
        <v>7619</v>
      </c>
      <c r="B7622" s="29">
        <v>38666</v>
      </c>
      <c r="C7622" s="25">
        <v>22</v>
      </c>
      <c r="D7622" s="12">
        <v>29.8</v>
      </c>
      <c r="E7622" s="25">
        <v>28.4</v>
      </c>
      <c r="F7622" s="35">
        <v>82</v>
      </c>
      <c r="G7622" s="25">
        <v>3</v>
      </c>
      <c r="H7622" s="13">
        <v>4.2</v>
      </c>
      <c r="I7622" s="25"/>
      <c r="J7622" s="12">
        <v>90</v>
      </c>
      <c r="K7622" s="12">
        <v>0</v>
      </c>
      <c r="L7622" s="25" t="s">
        <v>12</v>
      </c>
      <c r="M7622" s="10"/>
      <c r="N7622" s="15"/>
      <c r="O7622" s="15"/>
      <c r="P7622" s="4"/>
    </row>
    <row r="7623" spans="1:16" ht="15" customHeight="1" x14ac:dyDescent="0.25">
      <c r="A7623" s="11">
        <f t="shared" si="1073"/>
        <v>7620</v>
      </c>
      <c r="B7623" s="29">
        <v>38667</v>
      </c>
      <c r="C7623" s="25">
        <v>22</v>
      </c>
      <c r="D7623" s="12">
        <v>29.2</v>
      </c>
      <c r="E7623" s="25">
        <v>25.4</v>
      </c>
      <c r="F7623" s="35">
        <v>91</v>
      </c>
      <c r="G7623" s="25">
        <v>46.8</v>
      </c>
      <c r="H7623" s="13">
        <v>0.3</v>
      </c>
      <c r="I7623" s="25"/>
      <c r="J7623" s="12">
        <v>225</v>
      </c>
      <c r="K7623" s="12">
        <v>0</v>
      </c>
      <c r="L7623" s="25" t="s">
        <v>13</v>
      </c>
      <c r="M7623" s="10"/>
      <c r="N7623" s="15"/>
      <c r="O7623" s="15"/>
      <c r="P7623" s="4"/>
    </row>
    <row r="7624" spans="1:16" ht="15" customHeight="1" x14ac:dyDescent="0.25">
      <c r="A7624" s="11">
        <f t="shared" si="1073"/>
        <v>7621</v>
      </c>
      <c r="B7624" s="29">
        <v>38668</v>
      </c>
      <c r="C7624" s="25">
        <v>21</v>
      </c>
      <c r="D7624" s="12">
        <v>30.6</v>
      </c>
      <c r="E7624" s="25">
        <v>24.6</v>
      </c>
      <c r="F7624" s="35">
        <v>86</v>
      </c>
      <c r="G7624" s="25">
        <v>0.8</v>
      </c>
      <c r="H7624" s="13">
        <v>3.4</v>
      </c>
      <c r="I7624" s="25"/>
      <c r="J7624" s="12">
        <v>225</v>
      </c>
      <c r="K7624" s="12">
        <v>0</v>
      </c>
      <c r="L7624" s="25" t="s">
        <v>13</v>
      </c>
      <c r="M7624" s="10"/>
      <c r="N7624" s="15"/>
      <c r="O7624" s="15"/>
      <c r="P7624" s="4"/>
    </row>
    <row r="7625" spans="1:16" ht="15" customHeight="1" x14ac:dyDescent="0.25">
      <c r="A7625" s="11">
        <f t="shared" si="1073"/>
        <v>7622</v>
      </c>
      <c r="B7625" s="29">
        <v>38669</v>
      </c>
      <c r="C7625" s="25">
        <v>21</v>
      </c>
      <c r="D7625" s="12">
        <v>30.8</v>
      </c>
      <c r="E7625" s="25">
        <v>24.3</v>
      </c>
      <c r="F7625" s="35">
        <v>86</v>
      </c>
      <c r="G7625" s="25">
        <v>4.7</v>
      </c>
      <c r="H7625" s="13">
        <v>8</v>
      </c>
      <c r="I7625" s="25"/>
      <c r="J7625" s="12">
        <v>225</v>
      </c>
      <c r="K7625" s="12">
        <v>1</v>
      </c>
      <c r="L7625" s="25" t="s">
        <v>13</v>
      </c>
      <c r="M7625" s="10"/>
      <c r="N7625" s="15"/>
      <c r="O7625" s="15"/>
      <c r="P7625" s="4"/>
    </row>
    <row r="7626" spans="1:16" ht="15" customHeight="1" x14ac:dyDescent="0.25">
      <c r="A7626" s="11">
        <f t="shared" si="1073"/>
        <v>7623</v>
      </c>
      <c r="B7626" s="29">
        <v>38670</v>
      </c>
      <c r="C7626" s="25">
        <v>22</v>
      </c>
      <c r="D7626" s="12">
        <v>31</v>
      </c>
      <c r="E7626" s="25">
        <v>25.6</v>
      </c>
      <c r="F7626" s="35">
        <v>84</v>
      </c>
      <c r="G7626" s="25">
        <v>0</v>
      </c>
      <c r="H7626" s="13">
        <v>6.5</v>
      </c>
      <c r="I7626" s="25"/>
      <c r="J7626" s="12">
        <v>135</v>
      </c>
      <c r="K7626" s="12">
        <v>1</v>
      </c>
      <c r="L7626" s="25" t="s">
        <v>18</v>
      </c>
      <c r="M7626" s="10"/>
      <c r="N7626" s="15"/>
      <c r="O7626" s="15"/>
      <c r="P7626" s="4"/>
    </row>
    <row r="7627" spans="1:16" ht="15" customHeight="1" x14ac:dyDescent="0.25">
      <c r="A7627" s="11">
        <f t="shared" si="1073"/>
        <v>7624</v>
      </c>
      <c r="B7627" s="29">
        <v>38671</v>
      </c>
      <c r="C7627" s="25">
        <v>23</v>
      </c>
      <c r="D7627" s="12">
        <v>31.3</v>
      </c>
      <c r="E7627" s="25">
        <v>26.3</v>
      </c>
      <c r="F7627" s="35">
        <v>86</v>
      </c>
      <c r="G7627" s="25">
        <v>3</v>
      </c>
      <c r="H7627" s="13">
        <v>7.1</v>
      </c>
      <c r="I7627" s="25"/>
      <c r="J7627" s="12">
        <v>225</v>
      </c>
      <c r="K7627" s="12">
        <v>0</v>
      </c>
      <c r="L7627" s="25" t="s">
        <v>13</v>
      </c>
      <c r="M7627" s="10"/>
      <c r="N7627" s="15"/>
      <c r="O7627" s="15"/>
      <c r="P7627" s="4"/>
    </row>
    <row r="7628" spans="1:16" ht="15" customHeight="1" x14ac:dyDescent="0.25">
      <c r="A7628" s="11">
        <f t="shared" si="1073"/>
        <v>7625</v>
      </c>
      <c r="B7628" s="29">
        <v>38672</v>
      </c>
      <c r="C7628" s="25">
        <v>23</v>
      </c>
      <c r="D7628" s="12">
        <v>27.2</v>
      </c>
      <c r="E7628" s="25">
        <v>23.7</v>
      </c>
      <c r="F7628" s="35">
        <v>94</v>
      </c>
      <c r="G7628" s="25">
        <v>14.2</v>
      </c>
      <c r="H7628" s="13">
        <v>3.7</v>
      </c>
      <c r="I7628" s="25"/>
      <c r="J7628" s="12">
        <v>225</v>
      </c>
      <c r="K7628" s="12">
        <v>0</v>
      </c>
      <c r="L7628" s="25" t="s">
        <v>13</v>
      </c>
      <c r="M7628" s="10"/>
      <c r="N7628" s="15"/>
      <c r="O7628" s="15"/>
      <c r="P7628" s="4"/>
    </row>
    <row r="7629" spans="1:16" ht="15" customHeight="1" x14ac:dyDescent="0.25">
      <c r="A7629" s="11">
        <f t="shared" si="1073"/>
        <v>7626</v>
      </c>
      <c r="B7629" s="29">
        <v>38673</v>
      </c>
      <c r="C7629" s="25">
        <v>23</v>
      </c>
      <c r="D7629" s="12">
        <v>32.4</v>
      </c>
      <c r="E7629" s="25">
        <v>26.8</v>
      </c>
      <c r="F7629" s="35">
        <v>85</v>
      </c>
      <c r="G7629" s="25">
        <v>7</v>
      </c>
      <c r="H7629" s="13">
        <v>1.6</v>
      </c>
      <c r="I7629" s="25"/>
      <c r="J7629" s="12">
        <v>225</v>
      </c>
      <c r="K7629" s="12">
        <v>0</v>
      </c>
      <c r="L7629" s="25" t="s">
        <v>13</v>
      </c>
      <c r="M7629" s="10"/>
      <c r="N7629" s="15"/>
      <c r="O7629" s="15"/>
      <c r="P7629" s="4"/>
    </row>
    <row r="7630" spans="1:16" ht="15" customHeight="1" x14ac:dyDescent="0.25">
      <c r="A7630" s="11">
        <f t="shared" si="1073"/>
        <v>7627</v>
      </c>
      <c r="B7630" s="29">
        <v>38674</v>
      </c>
      <c r="C7630" s="25">
        <v>23</v>
      </c>
      <c r="D7630" s="12">
        <v>30</v>
      </c>
      <c r="E7630" s="25">
        <v>26.4</v>
      </c>
      <c r="F7630" s="35">
        <v>92</v>
      </c>
      <c r="G7630" s="25">
        <v>9.8000000000000007</v>
      </c>
      <c r="H7630" s="13">
        <v>2.7</v>
      </c>
      <c r="I7630" s="25"/>
      <c r="J7630" s="12">
        <v>90</v>
      </c>
      <c r="K7630" s="12">
        <v>0</v>
      </c>
      <c r="L7630" s="25" t="s">
        <v>12</v>
      </c>
      <c r="M7630" s="10"/>
      <c r="N7630" s="15"/>
      <c r="O7630" s="15"/>
      <c r="P7630" s="4"/>
    </row>
    <row r="7631" spans="1:16" ht="15" customHeight="1" x14ac:dyDescent="0.25">
      <c r="A7631" s="11">
        <f t="shared" si="1073"/>
        <v>7628</v>
      </c>
      <c r="B7631" s="29">
        <v>38675</v>
      </c>
      <c r="C7631" s="25">
        <v>23</v>
      </c>
      <c r="D7631" s="12">
        <v>30.2</v>
      </c>
      <c r="E7631" s="25">
        <v>26</v>
      </c>
      <c r="F7631" s="35">
        <v>92</v>
      </c>
      <c r="G7631" s="25">
        <v>13</v>
      </c>
      <c r="H7631" s="13">
        <v>2.8</v>
      </c>
      <c r="I7631" s="25"/>
      <c r="J7631" s="12">
        <v>360</v>
      </c>
      <c r="K7631" s="12">
        <v>0</v>
      </c>
      <c r="L7631" s="25" t="s">
        <v>11</v>
      </c>
      <c r="M7631" s="10"/>
      <c r="N7631" s="15"/>
      <c r="O7631" s="15"/>
      <c r="P7631" s="4"/>
    </row>
    <row r="7632" spans="1:16" ht="15" customHeight="1" x14ac:dyDescent="0.25">
      <c r="A7632" s="11">
        <f t="shared" si="1073"/>
        <v>7629</v>
      </c>
      <c r="B7632" s="29">
        <v>38676</v>
      </c>
      <c r="C7632" s="25">
        <v>23</v>
      </c>
      <c r="D7632" s="12">
        <v>29.2</v>
      </c>
      <c r="E7632" s="25">
        <v>26.2</v>
      </c>
      <c r="F7632" s="35">
        <v>91</v>
      </c>
      <c r="G7632" s="25">
        <v>17</v>
      </c>
      <c r="H7632" s="13">
        <v>0.6</v>
      </c>
      <c r="I7632" s="25"/>
      <c r="J7632" s="12">
        <v>360</v>
      </c>
      <c r="K7632" s="12">
        <v>1</v>
      </c>
      <c r="L7632" s="25" t="s">
        <v>11</v>
      </c>
      <c r="M7632" s="10"/>
      <c r="N7632" s="15"/>
      <c r="O7632" s="15"/>
      <c r="P7632" s="4"/>
    </row>
    <row r="7633" spans="1:16" ht="15" customHeight="1" x14ac:dyDescent="0.25">
      <c r="A7633" s="11">
        <f t="shared" si="1073"/>
        <v>7630</v>
      </c>
      <c r="B7633" s="29">
        <v>38677</v>
      </c>
      <c r="C7633" s="25">
        <v>23</v>
      </c>
      <c r="D7633" s="12">
        <v>29.7</v>
      </c>
      <c r="E7633" s="25">
        <v>26</v>
      </c>
      <c r="F7633" s="35">
        <v>88</v>
      </c>
      <c r="G7633" s="25">
        <v>45.5</v>
      </c>
      <c r="H7633" s="13">
        <v>2.7</v>
      </c>
      <c r="I7633" s="25"/>
      <c r="J7633" s="12">
        <v>360</v>
      </c>
      <c r="K7633" s="12">
        <v>0</v>
      </c>
      <c r="L7633" s="25" t="s">
        <v>11</v>
      </c>
      <c r="M7633" s="10"/>
      <c r="N7633" s="15"/>
      <c r="O7633" s="15"/>
      <c r="P7633" s="4"/>
    </row>
    <row r="7634" spans="1:16" ht="15" customHeight="1" x14ac:dyDescent="0.25">
      <c r="A7634" s="11">
        <f t="shared" si="1073"/>
        <v>7631</v>
      </c>
      <c r="B7634" s="29">
        <v>38678</v>
      </c>
      <c r="C7634" s="25">
        <v>23</v>
      </c>
      <c r="D7634" s="12">
        <v>30</v>
      </c>
      <c r="E7634" s="25">
        <v>26.1</v>
      </c>
      <c r="F7634" s="35">
        <v>92</v>
      </c>
      <c r="G7634" s="25">
        <v>43.5</v>
      </c>
      <c r="H7634" s="13">
        <v>1.2</v>
      </c>
      <c r="I7634" s="25"/>
      <c r="J7634" s="12">
        <v>360</v>
      </c>
      <c r="K7634" s="12">
        <v>0</v>
      </c>
      <c r="L7634" s="25" t="s">
        <v>11</v>
      </c>
      <c r="M7634" s="10"/>
      <c r="N7634" s="15"/>
      <c r="O7634" s="15"/>
      <c r="P7634" s="4"/>
    </row>
    <row r="7635" spans="1:16" ht="15" customHeight="1" x14ac:dyDescent="0.25">
      <c r="A7635" s="11">
        <f t="shared" si="1073"/>
        <v>7632</v>
      </c>
      <c r="B7635" s="29">
        <v>38679</v>
      </c>
      <c r="C7635" s="25">
        <v>22</v>
      </c>
      <c r="D7635" s="12">
        <v>27.6</v>
      </c>
      <c r="E7635" s="25">
        <v>24.7</v>
      </c>
      <c r="F7635" s="35">
        <v>96</v>
      </c>
      <c r="G7635" s="25">
        <v>123.5</v>
      </c>
      <c r="H7635" s="13">
        <v>0.2</v>
      </c>
      <c r="I7635" s="25"/>
      <c r="J7635" s="12">
        <v>225</v>
      </c>
      <c r="K7635" s="12">
        <v>0</v>
      </c>
      <c r="L7635" s="25" t="s">
        <v>13</v>
      </c>
      <c r="M7635" s="10"/>
      <c r="N7635" s="15"/>
      <c r="O7635" s="15"/>
      <c r="P7635" s="4"/>
    </row>
    <row r="7636" spans="1:16" ht="15" customHeight="1" x14ac:dyDescent="0.25">
      <c r="A7636" s="11">
        <f t="shared" si="1073"/>
        <v>7633</v>
      </c>
      <c r="B7636" s="29">
        <v>38680</v>
      </c>
      <c r="C7636" s="25">
        <v>22</v>
      </c>
      <c r="D7636" s="12">
        <v>30.4</v>
      </c>
      <c r="E7636" s="25">
        <v>24</v>
      </c>
      <c r="F7636" s="35">
        <v>86</v>
      </c>
      <c r="G7636" s="25">
        <v>4.3</v>
      </c>
      <c r="H7636" s="13">
        <v>2</v>
      </c>
      <c r="I7636" s="25"/>
      <c r="J7636" s="12">
        <v>360</v>
      </c>
      <c r="K7636" s="12">
        <v>0</v>
      </c>
      <c r="L7636" s="25" t="s">
        <v>11</v>
      </c>
      <c r="M7636" s="10"/>
      <c r="N7636" s="15"/>
      <c r="O7636" s="15"/>
      <c r="P7636" s="4"/>
    </row>
    <row r="7637" spans="1:16" ht="15" customHeight="1" x14ac:dyDescent="0.25">
      <c r="A7637" s="11">
        <f t="shared" si="1073"/>
        <v>7634</v>
      </c>
      <c r="B7637" s="29">
        <v>38681</v>
      </c>
      <c r="C7637" s="25">
        <v>22</v>
      </c>
      <c r="D7637" s="12">
        <v>31</v>
      </c>
      <c r="E7637" s="25">
        <v>25.2</v>
      </c>
      <c r="F7637" s="35">
        <v>81</v>
      </c>
      <c r="G7637" s="25">
        <v>6.4</v>
      </c>
      <c r="H7637" s="13">
        <v>6.6</v>
      </c>
      <c r="I7637" s="25"/>
      <c r="J7637" s="12">
        <v>225</v>
      </c>
      <c r="K7637" s="12">
        <v>0</v>
      </c>
      <c r="L7637" s="25" t="s">
        <v>13</v>
      </c>
      <c r="M7637" s="10"/>
      <c r="N7637" s="15"/>
      <c r="O7637" s="15"/>
      <c r="P7637" s="4"/>
    </row>
    <row r="7638" spans="1:16" ht="15" customHeight="1" x14ac:dyDescent="0.25">
      <c r="A7638" s="11">
        <f t="shared" si="1073"/>
        <v>7635</v>
      </c>
      <c r="B7638" s="29">
        <v>38682</v>
      </c>
      <c r="C7638" s="25">
        <v>21</v>
      </c>
      <c r="D7638" s="12">
        <v>30</v>
      </c>
      <c r="E7638" s="25">
        <v>24.2</v>
      </c>
      <c r="F7638" s="35">
        <v>89</v>
      </c>
      <c r="G7638" s="25">
        <v>0</v>
      </c>
      <c r="H7638" s="13">
        <v>3.2</v>
      </c>
      <c r="I7638" s="25"/>
      <c r="J7638" s="12">
        <v>225</v>
      </c>
      <c r="K7638" s="12">
        <v>0</v>
      </c>
      <c r="L7638" s="25" t="s">
        <v>11</v>
      </c>
      <c r="M7638" s="10"/>
      <c r="N7638" s="15"/>
      <c r="O7638" s="15"/>
      <c r="P7638" s="4"/>
    </row>
    <row r="7639" spans="1:16" ht="15" customHeight="1" x14ac:dyDescent="0.25">
      <c r="A7639" s="11">
        <f t="shared" si="1073"/>
        <v>7636</v>
      </c>
      <c r="B7639" s="29">
        <v>38683</v>
      </c>
      <c r="C7639" s="25">
        <v>21</v>
      </c>
      <c r="D7639" s="12">
        <v>31.6</v>
      </c>
      <c r="E7639" s="25">
        <v>25.2</v>
      </c>
      <c r="F7639" s="35">
        <v>86</v>
      </c>
      <c r="G7639" s="25">
        <v>0</v>
      </c>
      <c r="H7639" s="13">
        <v>6.6</v>
      </c>
      <c r="I7639" s="25"/>
      <c r="J7639" s="12">
        <v>225</v>
      </c>
      <c r="K7639" s="12">
        <v>0</v>
      </c>
      <c r="L7639" s="25" t="s">
        <v>13</v>
      </c>
      <c r="M7639" s="10"/>
      <c r="N7639" s="15"/>
      <c r="O7639" s="15"/>
      <c r="P7639" s="4"/>
    </row>
    <row r="7640" spans="1:16" ht="15" customHeight="1" x14ac:dyDescent="0.25">
      <c r="A7640" s="11">
        <f t="shared" si="1073"/>
        <v>7637</v>
      </c>
      <c r="B7640" s="29">
        <v>38684</v>
      </c>
      <c r="C7640" s="25">
        <v>21</v>
      </c>
      <c r="D7640" s="12">
        <v>30.2</v>
      </c>
      <c r="E7640" s="25">
        <v>26.5</v>
      </c>
      <c r="F7640" s="35">
        <v>84</v>
      </c>
      <c r="G7640" s="25">
        <v>0</v>
      </c>
      <c r="H7640" s="13">
        <v>2.2000000000000002</v>
      </c>
      <c r="I7640" s="25"/>
      <c r="J7640" s="12">
        <v>225</v>
      </c>
      <c r="K7640" s="12">
        <v>0</v>
      </c>
      <c r="L7640" s="25" t="s">
        <v>13</v>
      </c>
      <c r="M7640" s="10"/>
      <c r="N7640" s="15"/>
      <c r="O7640" s="15"/>
      <c r="P7640" s="4"/>
    </row>
    <row r="7641" spans="1:16" ht="15" customHeight="1" x14ac:dyDescent="0.25">
      <c r="A7641" s="11">
        <f t="shared" si="1073"/>
        <v>7638</v>
      </c>
      <c r="B7641" s="29">
        <v>38685</v>
      </c>
      <c r="C7641" s="25">
        <v>21</v>
      </c>
      <c r="D7641" s="12">
        <v>32</v>
      </c>
      <c r="E7641" s="25">
        <v>25.1</v>
      </c>
      <c r="F7641" s="35">
        <v>84</v>
      </c>
      <c r="G7641" s="25">
        <v>0</v>
      </c>
      <c r="H7641" s="13">
        <v>6.6</v>
      </c>
      <c r="I7641" s="25"/>
      <c r="J7641" s="12">
        <v>225</v>
      </c>
      <c r="K7641" s="12">
        <v>1</v>
      </c>
      <c r="L7641" s="25" t="s">
        <v>13</v>
      </c>
      <c r="M7641" s="10"/>
      <c r="N7641" s="15"/>
      <c r="O7641" s="15"/>
      <c r="P7641" s="4"/>
    </row>
    <row r="7642" spans="1:16" ht="15" customHeight="1" x14ac:dyDescent="0.25">
      <c r="A7642" s="11">
        <f t="shared" si="1073"/>
        <v>7639</v>
      </c>
      <c r="B7642" s="29">
        <v>38686</v>
      </c>
      <c r="C7642" s="25">
        <v>23</v>
      </c>
      <c r="D7642" s="12">
        <v>31.2</v>
      </c>
      <c r="E7642" s="25">
        <v>25.7</v>
      </c>
      <c r="F7642" s="35">
        <v>85</v>
      </c>
      <c r="G7642" s="25">
        <v>10.5</v>
      </c>
      <c r="H7642" s="13">
        <v>5.3</v>
      </c>
      <c r="I7642" s="25"/>
      <c r="J7642" s="12">
        <v>225</v>
      </c>
      <c r="K7642" s="12">
        <v>1</v>
      </c>
      <c r="L7642" s="25" t="s">
        <v>13</v>
      </c>
      <c r="M7642" s="10"/>
      <c r="N7642" s="15"/>
      <c r="O7642" s="15"/>
      <c r="P7642" s="4"/>
    </row>
    <row r="7643" spans="1:16" ht="15" customHeight="1" x14ac:dyDescent="0.25">
      <c r="A7643" s="11">
        <f t="shared" si="1073"/>
        <v>7640</v>
      </c>
      <c r="B7643" s="29">
        <v>38687</v>
      </c>
      <c r="C7643" s="25">
        <v>23</v>
      </c>
      <c r="D7643" s="12">
        <v>29.8</v>
      </c>
      <c r="E7643" s="25">
        <v>24.7</v>
      </c>
      <c r="F7643" s="35">
        <v>88</v>
      </c>
      <c r="G7643" s="25">
        <v>60.4</v>
      </c>
      <c r="H7643" s="13">
        <v>3.2</v>
      </c>
      <c r="I7643" s="25"/>
      <c r="J7643" s="12">
        <v>225</v>
      </c>
      <c r="K7643" s="12">
        <v>1</v>
      </c>
      <c r="L7643" s="25" t="s">
        <v>13</v>
      </c>
      <c r="M7643" s="10"/>
      <c r="N7643" s="15"/>
      <c r="O7643" s="15"/>
      <c r="P7643" s="4"/>
    </row>
    <row r="7644" spans="1:16" ht="15" customHeight="1" x14ac:dyDescent="0.25">
      <c r="A7644" s="11">
        <f t="shared" si="1073"/>
        <v>7641</v>
      </c>
      <c r="B7644" s="29">
        <v>38688</v>
      </c>
      <c r="C7644" s="25">
        <v>22</v>
      </c>
      <c r="D7644" s="12">
        <v>30.8</v>
      </c>
      <c r="E7644" s="25">
        <v>25.6</v>
      </c>
      <c r="F7644" s="35">
        <v>94</v>
      </c>
      <c r="G7644" s="25">
        <v>12.5</v>
      </c>
      <c r="H7644" s="13">
        <v>0</v>
      </c>
      <c r="I7644" s="25"/>
      <c r="J7644" s="12">
        <v>270</v>
      </c>
      <c r="K7644" s="12">
        <v>0</v>
      </c>
      <c r="L7644" s="25" t="s">
        <v>15</v>
      </c>
      <c r="M7644" s="10"/>
      <c r="N7644" s="15"/>
      <c r="O7644" s="15"/>
      <c r="P7644" s="4"/>
    </row>
    <row r="7645" spans="1:16" ht="15" customHeight="1" x14ac:dyDescent="0.25">
      <c r="A7645" s="11">
        <f t="shared" si="1073"/>
        <v>7642</v>
      </c>
      <c r="B7645" s="29">
        <v>38689</v>
      </c>
      <c r="C7645" s="25">
        <v>22</v>
      </c>
      <c r="D7645" s="12">
        <v>31.2</v>
      </c>
      <c r="E7645" s="25">
        <v>24.3</v>
      </c>
      <c r="F7645" s="35">
        <v>85</v>
      </c>
      <c r="G7645" s="25">
        <v>24.9</v>
      </c>
      <c r="H7645" s="13">
        <v>3.1</v>
      </c>
      <c r="I7645" s="25"/>
      <c r="J7645" s="12">
        <v>225</v>
      </c>
      <c r="K7645" s="12">
        <v>0</v>
      </c>
      <c r="L7645" s="25" t="s">
        <v>13</v>
      </c>
      <c r="M7645" s="10"/>
      <c r="N7645" s="15"/>
      <c r="O7645" s="15"/>
      <c r="P7645" s="4"/>
    </row>
    <row r="7646" spans="1:16" ht="15" customHeight="1" x14ac:dyDescent="0.25">
      <c r="A7646" s="11">
        <f t="shared" si="1073"/>
        <v>7643</v>
      </c>
      <c r="B7646" s="29">
        <v>38690</v>
      </c>
      <c r="C7646" s="25">
        <v>22</v>
      </c>
      <c r="D7646" s="12">
        <v>27.8</v>
      </c>
      <c r="E7646" s="25">
        <v>25</v>
      </c>
      <c r="F7646" s="35">
        <v>84</v>
      </c>
      <c r="G7646" s="25">
        <v>0</v>
      </c>
      <c r="H7646" s="13">
        <v>7.6</v>
      </c>
      <c r="I7646" s="25"/>
      <c r="J7646" s="12">
        <v>225</v>
      </c>
      <c r="K7646" s="12">
        <v>0</v>
      </c>
      <c r="L7646" s="25" t="s">
        <v>13</v>
      </c>
      <c r="M7646" s="10"/>
      <c r="N7646" s="15"/>
      <c r="O7646" s="15"/>
      <c r="P7646" s="4"/>
    </row>
    <row r="7647" spans="1:16" ht="15" customHeight="1" x14ac:dyDescent="0.25">
      <c r="A7647" s="11">
        <f t="shared" si="1073"/>
        <v>7644</v>
      </c>
      <c r="B7647" s="29">
        <v>38691</v>
      </c>
      <c r="C7647" s="25">
        <v>22</v>
      </c>
      <c r="D7647" s="12">
        <v>32.1</v>
      </c>
      <c r="E7647" s="25">
        <v>23.2</v>
      </c>
      <c r="F7647" s="35">
        <v>96</v>
      </c>
      <c r="G7647" s="25">
        <v>7</v>
      </c>
      <c r="H7647" s="13">
        <v>0</v>
      </c>
      <c r="I7647" s="25"/>
      <c r="J7647" s="12">
        <v>225</v>
      </c>
      <c r="K7647" s="12">
        <v>1</v>
      </c>
      <c r="L7647" s="25" t="s">
        <v>13</v>
      </c>
      <c r="M7647" s="10"/>
      <c r="N7647" s="15"/>
      <c r="O7647" s="15"/>
      <c r="P7647" s="4"/>
    </row>
    <row r="7648" spans="1:16" ht="15" customHeight="1" x14ac:dyDescent="0.25">
      <c r="A7648" s="11">
        <f t="shared" si="1073"/>
        <v>7645</v>
      </c>
      <c r="B7648" s="29">
        <v>38692</v>
      </c>
      <c r="C7648" s="25">
        <v>21</v>
      </c>
      <c r="D7648" s="12">
        <v>30.4</v>
      </c>
      <c r="E7648" s="25">
        <v>24.6</v>
      </c>
      <c r="F7648" s="35">
        <v>79</v>
      </c>
      <c r="G7648" s="25">
        <v>3.5</v>
      </c>
      <c r="H7648" s="13">
        <v>8</v>
      </c>
      <c r="I7648" s="25"/>
      <c r="J7648" s="12">
        <v>225</v>
      </c>
      <c r="K7648" s="12">
        <v>0</v>
      </c>
      <c r="L7648" s="25" t="s">
        <v>13</v>
      </c>
      <c r="M7648" s="10"/>
      <c r="N7648" s="15"/>
      <c r="O7648" s="15"/>
      <c r="P7648" s="4"/>
    </row>
    <row r="7649" spans="1:16" ht="15" customHeight="1" x14ac:dyDescent="0.25">
      <c r="A7649" s="11">
        <f t="shared" si="1073"/>
        <v>7646</v>
      </c>
      <c r="B7649" s="29">
        <v>38693</v>
      </c>
      <c r="C7649" s="25">
        <v>22</v>
      </c>
      <c r="D7649" s="12">
        <v>30.4</v>
      </c>
      <c r="E7649" s="25">
        <v>24.5</v>
      </c>
      <c r="F7649" s="35">
        <v>84</v>
      </c>
      <c r="G7649" s="25">
        <v>0</v>
      </c>
      <c r="H7649" s="13">
        <v>1.8</v>
      </c>
      <c r="I7649" s="25"/>
      <c r="J7649" s="12">
        <v>360</v>
      </c>
      <c r="K7649" s="12">
        <v>1</v>
      </c>
      <c r="L7649" s="25" t="s">
        <v>11</v>
      </c>
      <c r="M7649" s="10"/>
      <c r="N7649" s="15"/>
      <c r="O7649" s="15"/>
      <c r="P7649" s="4"/>
    </row>
    <row r="7650" spans="1:16" ht="15" customHeight="1" x14ac:dyDescent="0.25">
      <c r="A7650" s="11">
        <f t="shared" si="1073"/>
        <v>7647</v>
      </c>
      <c r="B7650" s="29">
        <v>38694</v>
      </c>
      <c r="C7650" s="25">
        <v>22</v>
      </c>
      <c r="D7650" s="12">
        <v>31.6</v>
      </c>
      <c r="E7650" s="25">
        <v>25</v>
      </c>
      <c r="F7650" s="35">
        <v>83</v>
      </c>
      <c r="G7650" s="25">
        <v>0</v>
      </c>
      <c r="H7650" s="13">
        <v>5.9</v>
      </c>
      <c r="I7650" s="25"/>
      <c r="J7650" s="12">
        <v>225</v>
      </c>
      <c r="K7650" s="12">
        <v>0</v>
      </c>
      <c r="L7650" s="25" t="s">
        <v>13</v>
      </c>
      <c r="M7650" s="10"/>
      <c r="N7650" s="15"/>
      <c r="O7650" s="15"/>
      <c r="P7650" s="4"/>
    </row>
    <row r="7651" spans="1:16" ht="15" customHeight="1" x14ac:dyDescent="0.25">
      <c r="A7651" s="11">
        <f t="shared" si="1073"/>
        <v>7648</v>
      </c>
      <c r="B7651" s="29">
        <v>38695</v>
      </c>
      <c r="C7651" s="25">
        <v>22</v>
      </c>
      <c r="D7651" s="12">
        <v>31.6</v>
      </c>
      <c r="E7651" s="25">
        <v>24.9</v>
      </c>
      <c r="F7651" s="35">
        <v>86</v>
      </c>
      <c r="G7651" s="25">
        <v>2.5</v>
      </c>
      <c r="H7651" s="13">
        <v>7.5</v>
      </c>
      <c r="I7651" s="25"/>
      <c r="J7651" s="12">
        <v>225</v>
      </c>
      <c r="K7651" s="12">
        <v>1</v>
      </c>
      <c r="L7651" s="25" t="s">
        <v>13</v>
      </c>
      <c r="M7651" s="10"/>
      <c r="N7651" s="15"/>
      <c r="O7651" s="15"/>
      <c r="P7651" s="4"/>
    </row>
    <row r="7652" spans="1:16" ht="15" customHeight="1" x14ac:dyDescent="0.25">
      <c r="A7652" s="11">
        <f t="shared" si="1073"/>
        <v>7649</v>
      </c>
      <c r="B7652" s="29">
        <v>38696</v>
      </c>
      <c r="C7652" s="25">
        <v>23</v>
      </c>
      <c r="D7652" s="12">
        <v>30.4</v>
      </c>
      <c r="E7652" s="25">
        <v>25.9</v>
      </c>
      <c r="F7652" s="35">
        <v>86</v>
      </c>
      <c r="G7652" s="25">
        <v>7.8</v>
      </c>
      <c r="H7652" s="13">
        <v>4.7</v>
      </c>
      <c r="I7652" s="25"/>
      <c r="J7652" s="12">
        <v>225</v>
      </c>
      <c r="K7652" s="12">
        <v>1</v>
      </c>
      <c r="L7652" s="25" t="s">
        <v>13</v>
      </c>
      <c r="M7652" s="10"/>
      <c r="N7652" s="15"/>
      <c r="O7652" s="15"/>
      <c r="P7652" s="4"/>
    </row>
    <row r="7653" spans="1:16" ht="15" customHeight="1" x14ac:dyDescent="0.25">
      <c r="A7653" s="11">
        <f t="shared" si="1073"/>
        <v>7650</v>
      </c>
      <c r="B7653" s="29">
        <v>38697</v>
      </c>
      <c r="C7653" s="25">
        <v>22</v>
      </c>
      <c r="D7653" s="12">
        <v>27.5</v>
      </c>
      <c r="E7653" s="25">
        <v>25.5</v>
      </c>
      <c r="F7653" s="35">
        <v>94</v>
      </c>
      <c r="G7653" s="25">
        <v>20</v>
      </c>
      <c r="H7653" s="13">
        <v>0.1</v>
      </c>
      <c r="I7653" s="25"/>
      <c r="J7653" s="12">
        <v>225</v>
      </c>
      <c r="K7653" s="12">
        <v>1</v>
      </c>
      <c r="L7653" s="25" t="s">
        <v>13</v>
      </c>
      <c r="M7653" s="10"/>
      <c r="N7653" s="15"/>
      <c r="O7653" s="15"/>
      <c r="P7653" s="4"/>
    </row>
    <row r="7654" spans="1:16" ht="15" customHeight="1" x14ac:dyDescent="0.25">
      <c r="A7654" s="11">
        <f t="shared" si="1073"/>
        <v>7651</v>
      </c>
      <c r="B7654" s="29">
        <v>38698</v>
      </c>
      <c r="C7654" s="25">
        <v>22</v>
      </c>
      <c r="D7654" s="12">
        <v>27.4</v>
      </c>
      <c r="E7654" s="25">
        <v>24.7</v>
      </c>
      <c r="F7654" s="35">
        <v>92</v>
      </c>
      <c r="G7654" s="25">
        <v>54</v>
      </c>
      <c r="H7654" s="13">
        <v>0</v>
      </c>
      <c r="I7654" s="25"/>
      <c r="J7654" s="12">
        <v>225</v>
      </c>
      <c r="K7654" s="12">
        <v>0</v>
      </c>
      <c r="L7654" s="25" t="s">
        <v>13</v>
      </c>
      <c r="M7654" s="10"/>
      <c r="N7654" s="15"/>
      <c r="O7654" s="15"/>
      <c r="P7654" s="4"/>
    </row>
    <row r="7655" spans="1:16" ht="15" customHeight="1" x14ac:dyDescent="0.25">
      <c r="A7655" s="11">
        <f t="shared" si="1073"/>
        <v>7652</v>
      </c>
      <c r="B7655" s="29">
        <v>38699</v>
      </c>
      <c r="C7655" s="25">
        <v>22</v>
      </c>
      <c r="D7655" s="12">
        <v>29.8</v>
      </c>
      <c r="E7655" s="25">
        <v>23.9</v>
      </c>
      <c r="F7655" s="35">
        <v>88</v>
      </c>
      <c r="G7655" s="25">
        <v>5</v>
      </c>
      <c r="H7655" s="13">
        <v>0.5</v>
      </c>
      <c r="I7655" s="25"/>
      <c r="J7655" s="12">
        <v>225</v>
      </c>
      <c r="K7655" s="12">
        <v>0</v>
      </c>
      <c r="L7655" s="25" t="s">
        <v>13</v>
      </c>
      <c r="M7655" s="10"/>
      <c r="N7655" s="15"/>
      <c r="O7655" s="15"/>
      <c r="P7655" s="4"/>
    </row>
    <row r="7656" spans="1:16" ht="15" customHeight="1" x14ac:dyDescent="0.25">
      <c r="A7656" s="11">
        <f t="shared" si="1073"/>
        <v>7653</v>
      </c>
      <c r="B7656" s="29">
        <v>38700</v>
      </c>
      <c r="C7656" s="25">
        <v>22</v>
      </c>
      <c r="D7656" s="12">
        <v>28.8</v>
      </c>
      <c r="E7656" s="25">
        <v>23.9</v>
      </c>
      <c r="F7656" s="35">
        <v>92</v>
      </c>
      <c r="G7656" s="25">
        <v>29.4</v>
      </c>
      <c r="H7656" s="13">
        <v>0.9</v>
      </c>
      <c r="I7656" s="25"/>
      <c r="J7656" s="12">
        <v>225</v>
      </c>
      <c r="K7656" s="12">
        <v>0</v>
      </c>
      <c r="L7656" s="25" t="s">
        <v>13</v>
      </c>
      <c r="M7656" s="10"/>
      <c r="N7656" s="15"/>
      <c r="O7656" s="15"/>
      <c r="P7656" s="4"/>
    </row>
    <row r="7657" spans="1:16" ht="15" customHeight="1" x14ac:dyDescent="0.25">
      <c r="A7657" s="11">
        <f t="shared" si="1073"/>
        <v>7654</v>
      </c>
      <c r="B7657" s="29">
        <v>38701</v>
      </c>
      <c r="C7657" s="25">
        <v>22</v>
      </c>
      <c r="D7657" s="12">
        <v>29.5</v>
      </c>
      <c r="E7657" s="25">
        <v>24.1</v>
      </c>
      <c r="F7657" s="35">
        <v>92</v>
      </c>
      <c r="G7657" s="25">
        <v>22.5</v>
      </c>
      <c r="H7657" s="13">
        <v>1.6</v>
      </c>
      <c r="I7657" s="25"/>
      <c r="J7657" s="12">
        <v>225</v>
      </c>
      <c r="K7657" s="12">
        <v>1</v>
      </c>
      <c r="L7657" s="25" t="s">
        <v>13</v>
      </c>
      <c r="M7657" s="10"/>
      <c r="N7657" s="15"/>
      <c r="O7657" s="15"/>
      <c r="P7657" s="4"/>
    </row>
    <row r="7658" spans="1:16" ht="15" customHeight="1" x14ac:dyDescent="0.25">
      <c r="A7658" s="11">
        <f t="shared" si="1073"/>
        <v>7655</v>
      </c>
      <c r="B7658" s="29">
        <v>38702</v>
      </c>
      <c r="C7658" s="25">
        <v>22</v>
      </c>
      <c r="D7658" s="12">
        <v>31.4</v>
      </c>
      <c r="E7658" s="25">
        <v>25.9</v>
      </c>
      <c r="F7658" s="35">
        <v>83</v>
      </c>
      <c r="G7658" s="25">
        <v>19</v>
      </c>
      <c r="H7658" s="13">
        <v>3.3</v>
      </c>
      <c r="I7658" s="25"/>
      <c r="J7658" s="12">
        <v>360</v>
      </c>
      <c r="K7658" s="12">
        <v>0</v>
      </c>
      <c r="L7658" s="25" t="s">
        <v>11</v>
      </c>
      <c r="M7658" s="10"/>
      <c r="N7658" s="15"/>
      <c r="O7658" s="15"/>
      <c r="P7658" s="4"/>
    </row>
    <row r="7659" spans="1:16" ht="15" customHeight="1" x14ac:dyDescent="0.25">
      <c r="A7659" s="11">
        <f t="shared" si="1073"/>
        <v>7656</v>
      </c>
      <c r="B7659" s="29">
        <v>38703</v>
      </c>
      <c r="C7659" s="25">
        <v>22</v>
      </c>
      <c r="D7659" s="12">
        <v>30.6</v>
      </c>
      <c r="E7659" s="25">
        <v>24.7</v>
      </c>
      <c r="F7659" s="35">
        <v>81</v>
      </c>
      <c r="G7659" s="25">
        <v>0</v>
      </c>
      <c r="H7659" s="13">
        <v>7.8</v>
      </c>
      <c r="I7659" s="25"/>
      <c r="J7659" s="12">
        <v>360</v>
      </c>
      <c r="K7659" s="12">
        <v>1</v>
      </c>
      <c r="L7659" s="25" t="s">
        <v>11</v>
      </c>
      <c r="M7659" s="10"/>
      <c r="N7659" s="15"/>
      <c r="O7659" s="15"/>
      <c r="P7659" s="4"/>
    </row>
    <row r="7660" spans="1:16" ht="15" customHeight="1" x14ac:dyDescent="0.25">
      <c r="A7660" s="11">
        <f t="shared" si="1073"/>
        <v>7657</v>
      </c>
      <c r="B7660" s="29">
        <v>38704</v>
      </c>
      <c r="C7660" s="25">
        <v>23</v>
      </c>
      <c r="D7660" s="12">
        <v>31.4</v>
      </c>
      <c r="E7660" s="25">
        <v>25</v>
      </c>
      <c r="F7660" s="35">
        <v>84</v>
      </c>
      <c r="G7660" s="25">
        <v>0.5</v>
      </c>
      <c r="H7660" s="13">
        <v>3.3</v>
      </c>
      <c r="I7660" s="25"/>
      <c r="J7660" s="12">
        <v>225</v>
      </c>
      <c r="K7660" s="12">
        <v>1</v>
      </c>
      <c r="L7660" s="25" t="s">
        <v>13</v>
      </c>
      <c r="M7660" s="10"/>
      <c r="N7660" s="15"/>
      <c r="O7660" s="15"/>
      <c r="P7660" s="4"/>
    </row>
    <row r="7661" spans="1:16" ht="15" customHeight="1" x14ac:dyDescent="0.25">
      <c r="A7661" s="11">
        <f t="shared" si="1073"/>
        <v>7658</v>
      </c>
      <c r="B7661" s="29">
        <v>38705</v>
      </c>
      <c r="C7661" s="25">
        <v>22</v>
      </c>
      <c r="D7661" s="12">
        <v>31.6</v>
      </c>
      <c r="E7661" s="25">
        <v>25.5</v>
      </c>
      <c r="F7661" s="35">
        <v>80</v>
      </c>
      <c r="G7661" s="25">
        <v>0</v>
      </c>
      <c r="H7661" s="13">
        <v>6</v>
      </c>
      <c r="I7661" s="25"/>
      <c r="J7661" s="12">
        <v>270</v>
      </c>
      <c r="K7661" s="12">
        <v>0</v>
      </c>
      <c r="L7661" s="25" t="s">
        <v>15</v>
      </c>
      <c r="M7661" s="10"/>
      <c r="N7661" s="15"/>
      <c r="O7661" s="15"/>
      <c r="P7661" s="4"/>
    </row>
    <row r="7662" spans="1:16" ht="15" customHeight="1" x14ac:dyDescent="0.25">
      <c r="A7662" s="11">
        <f t="shared" si="1073"/>
        <v>7659</v>
      </c>
      <c r="B7662" s="29">
        <v>38706</v>
      </c>
      <c r="C7662" s="25">
        <v>22</v>
      </c>
      <c r="D7662" s="12">
        <v>31.9</v>
      </c>
      <c r="E7662" s="25">
        <v>25.1</v>
      </c>
      <c r="F7662" s="35">
        <v>83</v>
      </c>
      <c r="G7662" s="25">
        <v>1</v>
      </c>
      <c r="H7662" s="13">
        <v>5.7</v>
      </c>
      <c r="I7662" s="25"/>
      <c r="J7662" s="12">
        <v>225</v>
      </c>
      <c r="K7662" s="12">
        <v>0</v>
      </c>
      <c r="L7662" s="25" t="s">
        <v>13</v>
      </c>
      <c r="M7662" s="10"/>
      <c r="N7662" s="15"/>
      <c r="O7662" s="15"/>
      <c r="P7662" s="4"/>
    </row>
    <row r="7663" spans="1:16" ht="15" customHeight="1" x14ac:dyDescent="0.25">
      <c r="A7663" s="11">
        <f t="shared" si="1073"/>
        <v>7660</v>
      </c>
      <c r="B7663" s="29">
        <v>38707</v>
      </c>
      <c r="C7663" s="25">
        <v>21</v>
      </c>
      <c r="D7663" s="12">
        <v>30.8</v>
      </c>
      <c r="E7663" s="25">
        <v>26.4</v>
      </c>
      <c r="F7663" s="35">
        <v>87</v>
      </c>
      <c r="G7663" s="25">
        <v>3.5</v>
      </c>
      <c r="H7663" s="13">
        <v>0.5</v>
      </c>
      <c r="I7663" s="25"/>
      <c r="J7663" s="12">
        <v>225</v>
      </c>
      <c r="K7663" s="12">
        <v>0</v>
      </c>
      <c r="L7663" s="25" t="s">
        <v>13</v>
      </c>
      <c r="M7663" s="10"/>
      <c r="N7663" s="15"/>
      <c r="O7663" s="15"/>
      <c r="P7663" s="4"/>
    </row>
    <row r="7664" spans="1:16" ht="15" customHeight="1" x14ac:dyDescent="0.25">
      <c r="A7664" s="11">
        <f t="shared" si="1073"/>
        <v>7661</v>
      </c>
      <c r="B7664" s="29">
        <v>38708</v>
      </c>
      <c r="C7664" s="25">
        <v>23</v>
      </c>
      <c r="D7664" s="12">
        <v>29.4</v>
      </c>
      <c r="E7664" s="25">
        <v>25.7</v>
      </c>
      <c r="F7664" s="35">
        <v>89</v>
      </c>
      <c r="G7664" s="25">
        <v>0</v>
      </c>
      <c r="H7664" s="13">
        <v>1.6</v>
      </c>
      <c r="I7664" s="25"/>
      <c r="J7664" s="12">
        <v>360</v>
      </c>
      <c r="K7664" s="12">
        <v>0</v>
      </c>
      <c r="L7664" s="25" t="s">
        <v>11</v>
      </c>
      <c r="M7664" s="10"/>
      <c r="N7664" s="15"/>
      <c r="O7664" s="15"/>
      <c r="P7664" s="4"/>
    </row>
    <row r="7665" spans="1:16" ht="15" customHeight="1" x14ac:dyDescent="0.25">
      <c r="A7665" s="11">
        <f t="shared" si="1073"/>
        <v>7662</v>
      </c>
      <c r="B7665" s="29">
        <v>38709</v>
      </c>
      <c r="C7665" s="25">
        <v>23</v>
      </c>
      <c r="D7665" s="12">
        <v>32.6</v>
      </c>
      <c r="E7665" s="25">
        <v>25.3</v>
      </c>
      <c r="F7665" s="35">
        <v>81</v>
      </c>
      <c r="G7665" s="25">
        <v>7.7</v>
      </c>
      <c r="H7665" s="13">
        <v>6.6</v>
      </c>
      <c r="I7665" s="25"/>
      <c r="J7665" s="12">
        <v>225</v>
      </c>
      <c r="K7665" s="12">
        <v>0</v>
      </c>
      <c r="L7665" s="25" t="s">
        <v>13</v>
      </c>
      <c r="M7665" s="10"/>
      <c r="N7665" s="15"/>
      <c r="O7665" s="15"/>
      <c r="P7665" s="4"/>
    </row>
    <row r="7666" spans="1:16" ht="15" customHeight="1" x14ac:dyDescent="0.25">
      <c r="A7666" s="11">
        <f t="shared" si="1073"/>
        <v>7663</v>
      </c>
      <c r="B7666" s="29">
        <v>38710</v>
      </c>
      <c r="C7666" s="25">
        <v>22</v>
      </c>
      <c r="D7666" s="12">
        <v>31.2</v>
      </c>
      <c r="E7666" s="25">
        <v>25.1</v>
      </c>
      <c r="F7666" s="35">
        <v>87</v>
      </c>
      <c r="G7666" s="25">
        <v>0</v>
      </c>
      <c r="H7666" s="13">
        <v>4.9000000000000004</v>
      </c>
      <c r="I7666" s="25"/>
      <c r="J7666" s="12">
        <v>225</v>
      </c>
      <c r="K7666" s="12">
        <v>0</v>
      </c>
      <c r="L7666" s="25" t="s">
        <v>13</v>
      </c>
      <c r="M7666" s="10"/>
      <c r="N7666" s="15"/>
      <c r="O7666" s="15"/>
      <c r="P7666" s="4"/>
    </row>
    <row r="7667" spans="1:16" ht="15" customHeight="1" x14ac:dyDescent="0.25">
      <c r="A7667" s="11">
        <f t="shared" si="1073"/>
        <v>7664</v>
      </c>
      <c r="B7667" s="29">
        <v>38711</v>
      </c>
      <c r="C7667" s="25">
        <v>23</v>
      </c>
      <c r="D7667" s="12">
        <v>31.6</v>
      </c>
      <c r="E7667" s="25">
        <v>25.4</v>
      </c>
      <c r="F7667" s="35">
        <v>85</v>
      </c>
      <c r="G7667" s="25">
        <v>1</v>
      </c>
      <c r="H7667" s="13">
        <v>5.2</v>
      </c>
      <c r="I7667" s="25"/>
      <c r="J7667" s="12">
        <v>225</v>
      </c>
      <c r="K7667" s="12">
        <v>0</v>
      </c>
      <c r="L7667" s="25" t="s">
        <v>13</v>
      </c>
      <c r="M7667" s="10"/>
      <c r="N7667" s="15"/>
      <c r="O7667" s="15"/>
      <c r="P7667" s="4"/>
    </row>
    <row r="7668" spans="1:16" ht="15" customHeight="1" x14ac:dyDescent="0.25">
      <c r="A7668" s="11">
        <f t="shared" si="1073"/>
        <v>7665</v>
      </c>
      <c r="B7668" s="29">
        <v>38712</v>
      </c>
      <c r="C7668" s="25">
        <v>22</v>
      </c>
      <c r="D7668" s="12">
        <v>32</v>
      </c>
      <c r="E7668" s="25">
        <v>24.7</v>
      </c>
      <c r="F7668" s="35">
        <v>84</v>
      </c>
      <c r="G7668" s="25">
        <v>1.4</v>
      </c>
      <c r="H7668" s="13">
        <v>4.5999999999999996</v>
      </c>
      <c r="I7668" s="25"/>
      <c r="J7668" s="12">
        <v>225</v>
      </c>
      <c r="K7668" s="12">
        <v>0</v>
      </c>
      <c r="L7668" s="25" t="s">
        <v>13</v>
      </c>
      <c r="M7668" s="10"/>
      <c r="N7668" s="15"/>
      <c r="O7668" s="15"/>
      <c r="P7668" s="4"/>
    </row>
    <row r="7669" spans="1:16" ht="15" customHeight="1" x14ac:dyDescent="0.25">
      <c r="A7669" s="11">
        <f t="shared" si="1073"/>
        <v>7666</v>
      </c>
      <c r="B7669" s="29">
        <v>38713</v>
      </c>
      <c r="C7669" s="25">
        <v>22</v>
      </c>
      <c r="D7669" s="12">
        <v>32</v>
      </c>
      <c r="E7669" s="25">
        <v>25.6</v>
      </c>
      <c r="F7669" s="35">
        <v>90</v>
      </c>
      <c r="G7669" s="25">
        <v>0</v>
      </c>
      <c r="H7669" s="13">
        <v>3.8</v>
      </c>
      <c r="I7669" s="25"/>
      <c r="J7669" s="12">
        <v>225</v>
      </c>
      <c r="K7669" s="12">
        <v>0</v>
      </c>
      <c r="L7669" s="25" t="s">
        <v>13</v>
      </c>
      <c r="M7669" s="10"/>
      <c r="N7669" s="15"/>
      <c r="O7669" s="15"/>
      <c r="P7669" s="4"/>
    </row>
    <row r="7670" spans="1:16" ht="15" customHeight="1" x14ac:dyDescent="0.25">
      <c r="A7670" s="11">
        <f t="shared" si="1073"/>
        <v>7667</v>
      </c>
      <c r="B7670" s="29">
        <v>38714</v>
      </c>
      <c r="C7670" s="25">
        <v>22</v>
      </c>
      <c r="D7670" s="12">
        <v>31.2</v>
      </c>
      <c r="E7670" s="25">
        <v>25.6</v>
      </c>
      <c r="F7670" s="35">
        <v>88</v>
      </c>
      <c r="G7670" s="25">
        <v>7.5</v>
      </c>
      <c r="H7670" s="13">
        <v>4.7</v>
      </c>
      <c r="I7670" s="25"/>
      <c r="J7670" s="12">
        <v>225</v>
      </c>
      <c r="K7670" s="12">
        <v>0</v>
      </c>
      <c r="L7670" s="25" t="s">
        <v>13</v>
      </c>
      <c r="M7670" s="10"/>
      <c r="N7670" s="15"/>
      <c r="O7670" s="15"/>
      <c r="P7670" s="4"/>
    </row>
    <row r="7671" spans="1:16" ht="15" customHeight="1" x14ac:dyDescent="0.25">
      <c r="A7671" s="11">
        <f t="shared" si="1073"/>
        <v>7668</v>
      </c>
      <c r="B7671" s="29">
        <v>38715</v>
      </c>
      <c r="C7671" s="25">
        <v>23</v>
      </c>
      <c r="D7671" s="12">
        <v>29.4</v>
      </c>
      <c r="E7671" s="25">
        <v>25.5</v>
      </c>
      <c r="F7671" s="35">
        <v>92</v>
      </c>
      <c r="G7671" s="25">
        <v>17</v>
      </c>
      <c r="H7671" s="13">
        <v>2.9</v>
      </c>
      <c r="I7671" s="25"/>
      <c r="J7671" s="12">
        <v>90</v>
      </c>
      <c r="K7671" s="12">
        <v>0</v>
      </c>
      <c r="L7671" s="25" t="s">
        <v>12</v>
      </c>
      <c r="M7671" s="10"/>
      <c r="N7671" s="15"/>
      <c r="O7671" s="15"/>
      <c r="P7671" s="4"/>
    </row>
    <row r="7672" spans="1:16" ht="15" customHeight="1" x14ac:dyDescent="0.25">
      <c r="A7672" s="11">
        <f t="shared" si="1073"/>
        <v>7669</v>
      </c>
      <c r="B7672" s="29">
        <v>38716</v>
      </c>
      <c r="C7672" s="25">
        <v>22</v>
      </c>
      <c r="D7672" s="12">
        <v>28.4</v>
      </c>
      <c r="E7672" s="25">
        <v>24.3</v>
      </c>
      <c r="F7672" s="35">
        <v>94</v>
      </c>
      <c r="G7672" s="25">
        <v>42</v>
      </c>
      <c r="H7672" s="13">
        <v>0.2</v>
      </c>
      <c r="I7672" s="25"/>
      <c r="J7672" s="12">
        <v>270</v>
      </c>
      <c r="K7672" s="12">
        <v>0</v>
      </c>
      <c r="L7672" s="25" t="s">
        <v>15</v>
      </c>
      <c r="M7672" s="10"/>
      <c r="N7672" s="15"/>
      <c r="O7672" s="15"/>
      <c r="P7672" s="4"/>
    </row>
    <row r="7673" spans="1:16" ht="15" customHeight="1" x14ac:dyDescent="0.25">
      <c r="A7673" s="11">
        <f t="shared" si="1073"/>
        <v>7670</v>
      </c>
      <c r="B7673" s="29">
        <v>38717</v>
      </c>
      <c r="C7673" s="25">
        <v>22</v>
      </c>
      <c r="D7673" s="12">
        <v>29.4</v>
      </c>
      <c r="E7673" s="25">
        <v>24.3</v>
      </c>
      <c r="F7673" s="35">
        <v>86</v>
      </c>
      <c r="G7673" s="25">
        <v>39</v>
      </c>
      <c r="H7673" s="13">
        <v>1.4</v>
      </c>
      <c r="I7673" s="25"/>
      <c r="J7673" s="12">
        <v>135</v>
      </c>
      <c r="K7673" s="12">
        <v>0</v>
      </c>
      <c r="L7673" s="25" t="s">
        <v>18</v>
      </c>
      <c r="M7673" s="10"/>
      <c r="N7673" s="15"/>
      <c r="O7673" s="15"/>
      <c r="P7673" s="4"/>
    </row>
    <row r="7674" spans="1:16" ht="15" customHeight="1" x14ac:dyDescent="0.25">
      <c r="A7674" s="11">
        <f t="shared" si="1073"/>
        <v>7671</v>
      </c>
      <c r="B7674" s="29">
        <v>38718</v>
      </c>
      <c r="C7674" s="25">
        <v>19</v>
      </c>
      <c r="D7674" s="12">
        <v>30.6</v>
      </c>
      <c r="E7674" s="25">
        <v>23.5</v>
      </c>
      <c r="F7674" s="35">
        <v>86</v>
      </c>
      <c r="G7674" s="25">
        <v>0</v>
      </c>
      <c r="H7674" s="13">
        <v>2.2000000000000002</v>
      </c>
      <c r="I7674" s="25"/>
      <c r="J7674" s="12">
        <v>270</v>
      </c>
      <c r="K7674" s="12">
        <v>0</v>
      </c>
      <c r="L7674" s="25" t="s">
        <v>15</v>
      </c>
      <c r="M7674" s="10"/>
      <c r="N7674" s="15"/>
      <c r="O7674" s="15"/>
      <c r="P7674" s="4"/>
    </row>
    <row r="7675" spans="1:16" ht="15" customHeight="1" x14ac:dyDescent="0.25">
      <c r="A7675" s="11">
        <f t="shared" si="1073"/>
        <v>7672</v>
      </c>
      <c r="B7675" s="29">
        <v>38719</v>
      </c>
      <c r="C7675" s="25">
        <v>21</v>
      </c>
      <c r="D7675" s="12">
        <v>32</v>
      </c>
      <c r="E7675" s="25">
        <v>24.6</v>
      </c>
      <c r="F7675" s="35">
        <v>90</v>
      </c>
      <c r="G7675" s="25">
        <v>0</v>
      </c>
      <c r="H7675" s="13">
        <v>6.4</v>
      </c>
      <c r="I7675" s="25"/>
      <c r="J7675" s="12">
        <v>225</v>
      </c>
      <c r="K7675" s="12">
        <v>0</v>
      </c>
      <c r="L7675" s="25" t="s">
        <v>13</v>
      </c>
      <c r="M7675" s="10"/>
      <c r="N7675" s="15"/>
      <c r="O7675" s="15"/>
      <c r="P7675" s="4"/>
    </row>
    <row r="7676" spans="1:16" ht="15" customHeight="1" x14ac:dyDescent="0.25">
      <c r="A7676" s="11">
        <f t="shared" si="1073"/>
        <v>7673</v>
      </c>
      <c r="B7676" s="29">
        <v>38720</v>
      </c>
      <c r="C7676" s="25">
        <v>22</v>
      </c>
      <c r="D7676" s="12">
        <v>30.6</v>
      </c>
      <c r="E7676" s="25">
        <v>24.8</v>
      </c>
      <c r="F7676" s="35">
        <v>86</v>
      </c>
      <c r="G7676" s="25">
        <v>9.6</v>
      </c>
      <c r="H7676" s="13">
        <v>4.4000000000000004</v>
      </c>
      <c r="I7676" s="25"/>
      <c r="J7676" s="12">
        <v>225</v>
      </c>
      <c r="K7676" s="12">
        <v>0</v>
      </c>
      <c r="L7676" s="25" t="s">
        <v>13</v>
      </c>
      <c r="M7676" s="10"/>
      <c r="N7676" s="15"/>
      <c r="O7676" s="15"/>
      <c r="P7676" s="4"/>
    </row>
    <row r="7677" spans="1:16" ht="15" customHeight="1" x14ac:dyDescent="0.25">
      <c r="A7677" s="11">
        <f t="shared" si="1073"/>
        <v>7674</v>
      </c>
      <c r="B7677" s="29">
        <v>38721</v>
      </c>
      <c r="C7677" s="25">
        <v>22</v>
      </c>
      <c r="D7677" s="12">
        <v>32.4</v>
      </c>
      <c r="E7677" s="25">
        <v>25.6</v>
      </c>
      <c r="F7677" s="35">
        <v>80</v>
      </c>
      <c r="G7677" s="25">
        <v>0</v>
      </c>
      <c r="H7677" s="13">
        <v>6.6</v>
      </c>
      <c r="I7677" s="25"/>
      <c r="J7677" s="12">
        <v>225</v>
      </c>
      <c r="K7677" s="12">
        <v>0</v>
      </c>
      <c r="L7677" s="25" t="s">
        <v>13</v>
      </c>
      <c r="M7677" s="10"/>
      <c r="N7677" s="15"/>
      <c r="O7677" s="15"/>
      <c r="P7677" s="4"/>
    </row>
    <row r="7678" spans="1:16" ht="15" customHeight="1" x14ac:dyDescent="0.25">
      <c r="A7678" s="11">
        <f t="shared" si="1073"/>
        <v>7675</v>
      </c>
      <c r="B7678" s="29">
        <v>38722</v>
      </c>
      <c r="C7678" s="25">
        <v>22</v>
      </c>
      <c r="D7678" s="12">
        <v>31.6</v>
      </c>
      <c r="E7678" s="25">
        <v>25.3</v>
      </c>
      <c r="F7678" s="35">
        <v>85</v>
      </c>
      <c r="G7678" s="25">
        <v>0</v>
      </c>
      <c r="H7678" s="13">
        <v>6.5</v>
      </c>
      <c r="I7678" s="25"/>
      <c r="J7678" s="12">
        <v>225</v>
      </c>
      <c r="K7678" s="12">
        <v>0</v>
      </c>
      <c r="L7678" s="25" t="s">
        <v>13</v>
      </c>
      <c r="M7678" s="10"/>
      <c r="N7678" s="15"/>
      <c r="O7678" s="15"/>
      <c r="P7678" s="4"/>
    </row>
    <row r="7679" spans="1:16" ht="15" customHeight="1" x14ac:dyDescent="0.25">
      <c r="A7679" s="11">
        <f t="shared" si="1073"/>
        <v>7676</v>
      </c>
      <c r="B7679" s="29">
        <v>38723</v>
      </c>
      <c r="C7679" s="25">
        <v>22</v>
      </c>
      <c r="D7679" s="12">
        <v>29</v>
      </c>
      <c r="E7679" s="25">
        <v>26.1</v>
      </c>
      <c r="F7679" s="35">
        <v>89</v>
      </c>
      <c r="G7679" s="25">
        <v>16</v>
      </c>
      <c r="H7679" s="13">
        <v>0.1</v>
      </c>
      <c r="I7679" s="25"/>
      <c r="J7679" s="12">
        <v>225</v>
      </c>
      <c r="K7679" s="12">
        <v>0</v>
      </c>
      <c r="L7679" s="25" t="s">
        <v>13</v>
      </c>
      <c r="M7679" s="10"/>
      <c r="N7679" s="15"/>
      <c r="O7679" s="15"/>
      <c r="P7679" s="4"/>
    </row>
    <row r="7680" spans="1:16" ht="15" customHeight="1" x14ac:dyDescent="0.25">
      <c r="A7680" s="11">
        <f t="shared" si="1073"/>
        <v>7677</v>
      </c>
      <c r="B7680" s="29">
        <v>38724</v>
      </c>
      <c r="C7680" s="25">
        <v>22</v>
      </c>
      <c r="D7680" s="12">
        <v>29.3</v>
      </c>
      <c r="E7680" s="25">
        <v>24.1</v>
      </c>
      <c r="F7680" s="35">
        <v>97</v>
      </c>
      <c r="G7680" s="25">
        <v>10.5</v>
      </c>
      <c r="H7680" s="13">
        <v>1.7</v>
      </c>
      <c r="I7680" s="25"/>
      <c r="J7680" s="12">
        <v>225</v>
      </c>
      <c r="K7680" s="12">
        <v>0</v>
      </c>
      <c r="L7680" s="25" t="s">
        <v>13</v>
      </c>
      <c r="M7680" s="10"/>
      <c r="N7680" s="15"/>
      <c r="O7680" s="15"/>
      <c r="P7680" s="4"/>
    </row>
    <row r="7681" spans="1:16" ht="15" customHeight="1" x14ac:dyDescent="0.25">
      <c r="A7681" s="11">
        <f t="shared" si="1073"/>
        <v>7678</v>
      </c>
      <c r="B7681" s="29">
        <v>38725</v>
      </c>
      <c r="C7681" s="25">
        <v>23</v>
      </c>
      <c r="D7681" s="12">
        <v>27.2</v>
      </c>
      <c r="E7681" s="25">
        <v>24.2</v>
      </c>
      <c r="F7681" s="35">
        <v>94</v>
      </c>
      <c r="G7681" s="25">
        <v>62</v>
      </c>
      <c r="H7681" s="13">
        <v>0</v>
      </c>
      <c r="I7681" s="25"/>
      <c r="J7681" s="12">
        <v>270</v>
      </c>
      <c r="K7681" s="12">
        <v>0</v>
      </c>
      <c r="L7681" s="25" t="s">
        <v>15</v>
      </c>
      <c r="M7681" s="10"/>
      <c r="N7681" s="15"/>
      <c r="O7681" s="15"/>
      <c r="P7681" s="4"/>
    </row>
    <row r="7682" spans="1:16" ht="15" customHeight="1" x14ac:dyDescent="0.25">
      <c r="A7682" s="11">
        <f t="shared" si="1073"/>
        <v>7679</v>
      </c>
      <c r="B7682" s="29">
        <v>38726</v>
      </c>
      <c r="C7682" s="25">
        <v>23</v>
      </c>
      <c r="D7682" s="12">
        <v>31</v>
      </c>
      <c r="E7682" s="25">
        <v>25.3</v>
      </c>
      <c r="F7682" s="35">
        <v>90</v>
      </c>
      <c r="G7682" s="25">
        <v>14.2</v>
      </c>
      <c r="H7682" s="13">
        <v>4.5999999999999996</v>
      </c>
      <c r="I7682" s="25"/>
      <c r="J7682" s="12">
        <v>225</v>
      </c>
      <c r="K7682" s="12">
        <v>0</v>
      </c>
      <c r="L7682" s="25" t="s">
        <v>13</v>
      </c>
      <c r="M7682" s="10"/>
      <c r="N7682" s="15"/>
      <c r="O7682" s="15"/>
      <c r="P7682" s="4"/>
    </row>
    <row r="7683" spans="1:16" ht="15" customHeight="1" x14ac:dyDescent="0.25">
      <c r="A7683" s="11">
        <f t="shared" si="1073"/>
        <v>7680</v>
      </c>
      <c r="B7683" s="29">
        <v>38727</v>
      </c>
      <c r="C7683" s="25">
        <v>24</v>
      </c>
      <c r="D7683" s="12">
        <v>29.8</v>
      </c>
      <c r="E7683" s="25">
        <v>24.9</v>
      </c>
      <c r="F7683" s="35">
        <v>82</v>
      </c>
      <c r="G7683" s="25">
        <v>0</v>
      </c>
      <c r="H7683" s="13">
        <v>1.1000000000000001</v>
      </c>
      <c r="I7683" s="25"/>
      <c r="J7683" s="12">
        <v>270</v>
      </c>
      <c r="K7683" s="12">
        <v>0</v>
      </c>
      <c r="L7683" s="25" t="s">
        <v>15</v>
      </c>
      <c r="M7683" s="10"/>
      <c r="N7683" s="15"/>
      <c r="O7683" s="15"/>
      <c r="P7683" s="4"/>
    </row>
    <row r="7684" spans="1:16" ht="15" customHeight="1" x14ac:dyDescent="0.25">
      <c r="A7684" s="11">
        <f t="shared" si="1073"/>
        <v>7681</v>
      </c>
      <c r="B7684" s="29">
        <v>38728</v>
      </c>
      <c r="C7684" s="25">
        <v>24</v>
      </c>
      <c r="D7684" s="12">
        <v>26.8</v>
      </c>
      <c r="E7684" s="25">
        <v>25.5</v>
      </c>
      <c r="F7684" s="35">
        <v>95</v>
      </c>
      <c r="G7684" s="25">
        <v>1.6</v>
      </c>
      <c r="H7684" s="13">
        <v>0</v>
      </c>
      <c r="I7684" s="25"/>
      <c r="J7684" s="12">
        <v>225</v>
      </c>
      <c r="K7684" s="12">
        <v>0</v>
      </c>
      <c r="L7684" s="25" t="s">
        <v>13</v>
      </c>
      <c r="M7684" s="10"/>
      <c r="N7684" s="15"/>
      <c r="O7684" s="15"/>
      <c r="P7684" s="4"/>
    </row>
    <row r="7685" spans="1:16" ht="15" customHeight="1" x14ac:dyDescent="0.25">
      <c r="A7685" s="11">
        <f t="shared" si="1073"/>
        <v>7682</v>
      </c>
      <c r="B7685" s="29">
        <v>38729</v>
      </c>
      <c r="C7685" s="25">
        <v>23</v>
      </c>
      <c r="D7685" s="12">
        <v>32</v>
      </c>
      <c r="E7685" s="25">
        <v>25.9</v>
      </c>
      <c r="F7685" s="35">
        <v>89</v>
      </c>
      <c r="G7685" s="25">
        <v>10.3</v>
      </c>
      <c r="H7685" s="13">
        <v>6.7</v>
      </c>
      <c r="I7685" s="25"/>
      <c r="J7685" s="12">
        <v>360</v>
      </c>
      <c r="K7685" s="12">
        <v>0</v>
      </c>
      <c r="L7685" s="25" t="s">
        <v>11</v>
      </c>
      <c r="M7685" s="10"/>
      <c r="N7685" s="15"/>
      <c r="O7685" s="15"/>
      <c r="P7685" s="4"/>
    </row>
    <row r="7686" spans="1:16" ht="15" customHeight="1" x14ac:dyDescent="0.25">
      <c r="A7686" s="11">
        <f t="shared" ref="A7686:A7749" si="1074">A7685+1</f>
        <v>7683</v>
      </c>
      <c r="B7686" s="29">
        <v>38730</v>
      </c>
      <c r="C7686" s="25">
        <v>23</v>
      </c>
      <c r="D7686" s="12">
        <v>31.2</v>
      </c>
      <c r="E7686" s="25">
        <v>26.1</v>
      </c>
      <c r="F7686" s="35">
        <v>88</v>
      </c>
      <c r="G7686" s="25">
        <v>2.2999999999999998</v>
      </c>
      <c r="H7686" s="13">
        <v>1.5</v>
      </c>
      <c r="I7686" s="25"/>
      <c r="J7686" s="12">
        <v>225</v>
      </c>
      <c r="K7686" s="12">
        <v>0</v>
      </c>
      <c r="L7686" s="25" t="s">
        <v>13</v>
      </c>
      <c r="M7686" s="10"/>
      <c r="N7686" s="15"/>
      <c r="O7686" s="15"/>
      <c r="P7686" s="4"/>
    </row>
    <row r="7687" spans="1:16" ht="15" customHeight="1" x14ac:dyDescent="0.25">
      <c r="A7687" s="11">
        <f t="shared" si="1074"/>
        <v>7684</v>
      </c>
      <c r="B7687" s="29">
        <v>38731</v>
      </c>
      <c r="C7687" s="25">
        <v>22</v>
      </c>
      <c r="D7687" s="12">
        <v>31.2</v>
      </c>
      <c r="E7687" s="25">
        <v>25.4</v>
      </c>
      <c r="F7687" s="35">
        <v>91</v>
      </c>
      <c r="G7687" s="25">
        <v>18.399999999999999</v>
      </c>
      <c r="H7687" s="13">
        <v>2.5</v>
      </c>
      <c r="I7687" s="25"/>
      <c r="J7687" s="12">
        <v>270</v>
      </c>
      <c r="K7687" s="12">
        <v>0</v>
      </c>
      <c r="L7687" s="25" t="s">
        <v>15</v>
      </c>
      <c r="M7687" s="10"/>
      <c r="N7687" s="15"/>
      <c r="O7687" s="15"/>
      <c r="P7687" s="4"/>
    </row>
    <row r="7688" spans="1:16" ht="15" customHeight="1" x14ac:dyDescent="0.25">
      <c r="A7688" s="11">
        <f t="shared" si="1074"/>
        <v>7685</v>
      </c>
      <c r="B7688" s="29">
        <v>38732</v>
      </c>
      <c r="C7688" s="25">
        <v>22</v>
      </c>
      <c r="D7688" s="12">
        <v>30</v>
      </c>
      <c r="E7688" s="25">
        <v>25</v>
      </c>
      <c r="F7688" s="35">
        <v>88</v>
      </c>
      <c r="G7688" s="25">
        <v>23</v>
      </c>
      <c r="H7688" s="13">
        <v>0.7</v>
      </c>
      <c r="I7688" s="25"/>
      <c r="J7688" s="12">
        <v>225</v>
      </c>
      <c r="K7688" s="12">
        <v>0</v>
      </c>
      <c r="L7688" s="25" t="s">
        <v>13</v>
      </c>
      <c r="M7688" s="10"/>
      <c r="N7688" s="15"/>
      <c r="O7688" s="15"/>
      <c r="P7688" s="4"/>
    </row>
    <row r="7689" spans="1:16" ht="15" customHeight="1" x14ac:dyDescent="0.25">
      <c r="A7689" s="11">
        <f t="shared" si="1074"/>
        <v>7686</v>
      </c>
      <c r="B7689" s="29">
        <v>38733</v>
      </c>
      <c r="C7689" s="25">
        <v>23</v>
      </c>
      <c r="D7689" s="12">
        <v>29.6</v>
      </c>
      <c r="E7689" s="25">
        <v>23.9</v>
      </c>
      <c r="F7689" s="35">
        <v>96</v>
      </c>
      <c r="G7689" s="25">
        <v>6.2</v>
      </c>
      <c r="H7689" s="13">
        <v>2.8</v>
      </c>
      <c r="I7689" s="25"/>
      <c r="J7689" s="12">
        <v>315</v>
      </c>
      <c r="K7689" s="12">
        <v>0</v>
      </c>
      <c r="L7689" s="25" t="s">
        <v>16</v>
      </c>
      <c r="M7689" s="10"/>
      <c r="N7689" s="15"/>
      <c r="O7689" s="15"/>
      <c r="P7689" s="4"/>
    </row>
    <row r="7690" spans="1:16" ht="15" customHeight="1" x14ac:dyDescent="0.25">
      <c r="A7690" s="11">
        <f t="shared" si="1074"/>
        <v>7687</v>
      </c>
      <c r="B7690" s="29">
        <v>38734</v>
      </c>
      <c r="C7690" s="25">
        <v>22</v>
      </c>
      <c r="D7690" s="12">
        <v>31.6</v>
      </c>
      <c r="E7690" s="25">
        <v>24.7</v>
      </c>
      <c r="F7690" s="35">
        <v>82</v>
      </c>
      <c r="G7690" s="25">
        <v>224.7</v>
      </c>
      <c r="H7690" s="13">
        <v>8</v>
      </c>
      <c r="I7690" s="25"/>
      <c r="J7690" s="12">
        <v>225</v>
      </c>
      <c r="K7690" s="12">
        <v>0</v>
      </c>
      <c r="L7690" s="25" t="s">
        <v>13</v>
      </c>
      <c r="M7690" s="10"/>
      <c r="N7690" s="15"/>
      <c r="O7690" s="15"/>
      <c r="P7690" s="4"/>
    </row>
    <row r="7691" spans="1:16" ht="15" customHeight="1" x14ac:dyDescent="0.25">
      <c r="A7691" s="11">
        <f t="shared" si="1074"/>
        <v>7688</v>
      </c>
      <c r="B7691" s="29">
        <v>38735</v>
      </c>
      <c r="C7691" s="25">
        <v>22</v>
      </c>
      <c r="D7691" s="12">
        <v>30</v>
      </c>
      <c r="E7691" s="25">
        <v>24.3</v>
      </c>
      <c r="F7691" s="35">
        <v>90</v>
      </c>
      <c r="G7691" s="25">
        <v>7</v>
      </c>
      <c r="H7691" s="13">
        <v>4.5999999999999996</v>
      </c>
      <c r="I7691" s="25"/>
      <c r="J7691" s="12">
        <v>225</v>
      </c>
      <c r="K7691" s="12">
        <v>0</v>
      </c>
      <c r="L7691" s="25" t="s">
        <v>13</v>
      </c>
      <c r="M7691" s="10"/>
      <c r="N7691" s="15"/>
      <c r="O7691" s="15"/>
      <c r="P7691" s="4"/>
    </row>
    <row r="7692" spans="1:16" ht="15" customHeight="1" x14ac:dyDescent="0.25">
      <c r="A7692" s="11">
        <f t="shared" si="1074"/>
        <v>7689</v>
      </c>
      <c r="B7692" s="29">
        <v>38736</v>
      </c>
      <c r="C7692" s="25">
        <v>22</v>
      </c>
      <c r="D7692" s="12">
        <v>31.4</v>
      </c>
      <c r="E7692" s="25">
        <v>24.9</v>
      </c>
      <c r="F7692" s="35">
        <v>84</v>
      </c>
      <c r="G7692" s="25">
        <v>0</v>
      </c>
      <c r="H7692" s="13">
        <v>6</v>
      </c>
      <c r="I7692" s="25"/>
      <c r="J7692" s="12">
        <v>225</v>
      </c>
      <c r="K7692" s="12">
        <v>0</v>
      </c>
      <c r="L7692" s="25" t="s">
        <v>13</v>
      </c>
      <c r="M7692" s="10"/>
      <c r="N7692" s="15"/>
      <c r="O7692" s="15"/>
      <c r="P7692" s="4"/>
    </row>
    <row r="7693" spans="1:16" ht="15" customHeight="1" x14ac:dyDescent="0.25">
      <c r="A7693" s="11">
        <f t="shared" si="1074"/>
        <v>7690</v>
      </c>
      <c r="B7693" s="29">
        <v>38737</v>
      </c>
      <c r="C7693" s="25">
        <v>22</v>
      </c>
      <c r="D7693" s="12">
        <v>31.3</v>
      </c>
      <c r="E7693" s="25">
        <v>24.5</v>
      </c>
      <c r="F7693" s="35">
        <v>84</v>
      </c>
      <c r="G7693" s="25">
        <v>9</v>
      </c>
      <c r="H7693" s="13">
        <v>4.5999999999999996</v>
      </c>
      <c r="I7693" s="25"/>
      <c r="J7693" s="12">
        <v>225</v>
      </c>
      <c r="K7693" s="12">
        <v>0</v>
      </c>
      <c r="L7693" s="25" t="s">
        <v>13</v>
      </c>
      <c r="M7693" s="10"/>
      <c r="N7693" s="15"/>
      <c r="O7693" s="15"/>
      <c r="P7693" s="4"/>
    </row>
    <row r="7694" spans="1:16" ht="15" customHeight="1" x14ac:dyDescent="0.25">
      <c r="A7694" s="11">
        <f t="shared" si="1074"/>
        <v>7691</v>
      </c>
      <c r="B7694" s="29">
        <v>38738</v>
      </c>
      <c r="C7694" s="25">
        <v>23</v>
      </c>
      <c r="D7694" s="12">
        <v>31</v>
      </c>
      <c r="E7694" s="25">
        <v>25.7</v>
      </c>
      <c r="F7694" s="35">
        <v>84</v>
      </c>
      <c r="G7694" s="25">
        <v>0</v>
      </c>
      <c r="H7694" s="13">
        <v>6.6</v>
      </c>
      <c r="I7694" s="25"/>
      <c r="J7694" s="12">
        <v>225</v>
      </c>
      <c r="K7694" s="12">
        <v>0</v>
      </c>
      <c r="L7694" s="25" t="s">
        <v>13</v>
      </c>
      <c r="M7694" s="10"/>
      <c r="N7694" s="15"/>
      <c r="O7694" s="15"/>
      <c r="P7694" s="4"/>
    </row>
    <row r="7695" spans="1:16" ht="15" customHeight="1" x14ac:dyDescent="0.25">
      <c r="A7695" s="11">
        <f t="shared" si="1074"/>
        <v>7692</v>
      </c>
      <c r="B7695" s="29">
        <v>38739</v>
      </c>
      <c r="C7695" s="25">
        <v>22</v>
      </c>
      <c r="D7695" s="12">
        <v>31.2</v>
      </c>
      <c r="E7695" s="25">
        <v>24.4</v>
      </c>
      <c r="F7695" s="35">
        <v>87</v>
      </c>
      <c r="G7695" s="25">
        <v>0</v>
      </c>
      <c r="H7695" s="13">
        <v>3.1</v>
      </c>
      <c r="I7695" s="25"/>
      <c r="J7695" s="12">
        <v>225</v>
      </c>
      <c r="K7695" s="12">
        <v>0</v>
      </c>
      <c r="L7695" s="25" t="s">
        <v>13</v>
      </c>
      <c r="M7695" s="10"/>
      <c r="N7695" s="15"/>
      <c r="O7695" s="15"/>
      <c r="P7695" s="4"/>
    </row>
    <row r="7696" spans="1:16" ht="15" customHeight="1" x14ac:dyDescent="0.25">
      <c r="A7696" s="11">
        <f t="shared" si="1074"/>
        <v>7693</v>
      </c>
      <c r="B7696" s="29">
        <v>38740</v>
      </c>
      <c r="C7696" s="25">
        <v>23</v>
      </c>
      <c r="D7696" s="12">
        <v>31</v>
      </c>
      <c r="E7696" s="25">
        <v>25.3</v>
      </c>
      <c r="F7696" s="35">
        <v>90</v>
      </c>
      <c r="G7696" s="25">
        <v>0.5</v>
      </c>
      <c r="H7696" s="13">
        <v>3.1</v>
      </c>
      <c r="I7696" s="25"/>
      <c r="J7696" s="12">
        <v>225</v>
      </c>
      <c r="K7696" s="12">
        <v>0</v>
      </c>
      <c r="L7696" s="25" t="s">
        <v>13</v>
      </c>
      <c r="M7696" s="10"/>
      <c r="N7696" s="15"/>
      <c r="O7696" s="15"/>
      <c r="P7696" s="4"/>
    </row>
    <row r="7697" spans="1:16" ht="15" customHeight="1" x14ac:dyDescent="0.25">
      <c r="A7697" s="11">
        <f t="shared" si="1074"/>
        <v>7694</v>
      </c>
      <c r="B7697" s="29">
        <v>38741</v>
      </c>
      <c r="C7697" s="25">
        <v>23</v>
      </c>
      <c r="D7697" s="12">
        <v>29.2</v>
      </c>
      <c r="E7697" s="25">
        <v>25.7</v>
      </c>
      <c r="F7697" s="35">
        <v>89</v>
      </c>
      <c r="G7697" s="25">
        <v>13.7</v>
      </c>
      <c r="H7697" s="13">
        <v>0.2</v>
      </c>
      <c r="I7697" s="25"/>
      <c r="J7697" s="12">
        <v>360</v>
      </c>
      <c r="K7697" s="12">
        <v>0</v>
      </c>
      <c r="L7697" s="25" t="s">
        <v>11</v>
      </c>
      <c r="M7697" s="10"/>
      <c r="N7697" s="15"/>
      <c r="O7697" s="15"/>
      <c r="P7697" s="4"/>
    </row>
    <row r="7698" spans="1:16" ht="15" customHeight="1" x14ac:dyDescent="0.25">
      <c r="A7698" s="11">
        <f t="shared" si="1074"/>
        <v>7695</v>
      </c>
      <c r="B7698" s="29">
        <v>38742</v>
      </c>
      <c r="C7698" s="25">
        <v>21</v>
      </c>
      <c r="D7698" s="12">
        <v>30.8</v>
      </c>
      <c r="E7698" s="25">
        <v>26</v>
      </c>
      <c r="F7698" s="35">
        <v>84</v>
      </c>
      <c r="G7698" s="25">
        <v>2.5</v>
      </c>
      <c r="H7698" s="13">
        <v>1</v>
      </c>
      <c r="I7698" s="25"/>
      <c r="J7698" s="12">
        <v>225</v>
      </c>
      <c r="K7698" s="12">
        <v>0</v>
      </c>
      <c r="L7698" s="25" t="s">
        <v>13</v>
      </c>
      <c r="M7698" s="10"/>
      <c r="N7698" s="15"/>
      <c r="O7698" s="15"/>
      <c r="P7698" s="4"/>
    </row>
    <row r="7699" spans="1:16" ht="15" customHeight="1" x14ac:dyDescent="0.25">
      <c r="A7699" s="11">
        <f t="shared" si="1074"/>
        <v>7696</v>
      </c>
      <c r="B7699" s="29">
        <v>38743</v>
      </c>
      <c r="C7699" s="25">
        <v>21</v>
      </c>
      <c r="D7699" s="12">
        <v>32.200000000000003</v>
      </c>
      <c r="E7699" s="25">
        <v>24.9</v>
      </c>
      <c r="F7699" s="35">
        <v>84</v>
      </c>
      <c r="G7699" s="25">
        <v>0</v>
      </c>
      <c r="H7699" s="13">
        <v>6.6</v>
      </c>
      <c r="I7699" s="25"/>
      <c r="J7699" s="12">
        <v>135</v>
      </c>
      <c r="K7699" s="12">
        <v>0</v>
      </c>
      <c r="L7699" s="25" t="s">
        <v>18</v>
      </c>
      <c r="M7699" s="10"/>
      <c r="N7699" s="15"/>
      <c r="O7699" s="15"/>
      <c r="P7699" s="4"/>
    </row>
    <row r="7700" spans="1:16" ht="15" customHeight="1" x14ac:dyDescent="0.25">
      <c r="A7700" s="11">
        <f t="shared" si="1074"/>
        <v>7697</v>
      </c>
      <c r="B7700" s="29">
        <v>38744</v>
      </c>
      <c r="C7700" s="25">
        <v>23</v>
      </c>
      <c r="D7700" s="12">
        <v>32.200000000000003</v>
      </c>
      <c r="E7700" s="25">
        <v>26</v>
      </c>
      <c r="F7700" s="35">
        <v>83</v>
      </c>
      <c r="G7700" s="25">
        <v>0</v>
      </c>
      <c r="H7700" s="13">
        <v>5.2</v>
      </c>
      <c r="I7700" s="25"/>
      <c r="J7700" s="12">
        <v>225</v>
      </c>
      <c r="K7700" s="12">
        <v>0</v>
      </c>
      <c r="L7700" s="25" t="s">
        <v>13</v>
      </c>
      <c r="M7700" s="10"/>
      <c r="N7700" s="15"/>
      <c r="O7700" s="15"/>
      <c r="P7700" s="4"/>
    </row>
    <row r="7701" spans="1:16" ht="15" customHeight="1" x14ac:dyDescent="0.25">
      <c r="A7701" s="11">
        <f t="shared" si="1074"/>
        <v>7698</v>
      </c>
      <c r="B7701" s="29">
        <v>38745</v>
      </c>
      <c r="C7701" s="25">
        <v>22</v>
      </c>
      <c r="D7701" s="12">
        <v>33.4</v>
      </c>
      <c r="E7701" s="25">
        <v>26.2</v>
      </c>
      <c r="F7701" s="35">
        <v>69</v>
      </c>
      <c r="G7701" s="25">
        <v>0</v>
      </c>
      <c r="H7701" s="13">
        <v>7.3</v>
      </c>
      <c r="I7701" s="25"/>
      <c r="J7701" s="12">
        <v>225</v>
      </c>
      <c r="K7701" s="12">
        <v>0</v>
      </c>
      <c r="L7701" s="25" t="s">
        <v>13</v>
      </c>
      <c r="M7701" s="10"/>
      <c r="N7701" s="15"/>
      <c r="O7701" s="15"/>
      <c r="P7701" s="4"/>
    </row>
    <row r="7702" spans="1:16" ht="15" customHeight="1" x14ac:dyDescent="0.25">
      <c r="A7702" s="11">
        <f t="shared" si="1074"/>
        <v>7699</v>
      </c>
      <c r="B7702" s="29">
        <v>38746</v>
      </c>
      <c r="C7702" s="25">
        <v>20</v>
      </c>
      <c r="D7702" s="12">
        <v>33.200000000000003</v>
      </c>
      <c r="E7702" s="25">
        <v>24.7</v>
      </c>
      <c r="F7702" s="35">
        <v>72</v>
      </c>
      <c r="G7702" s="25">
        <v>0</v>
      </c>
      <c r="H7702" s="13">
        <v>8</v>
      </c>
      <c r="I7702" s="25"/>
      <c r="J7702" s="12">
        <v>270</v>
      </c>
      <c r="K7702" s="12">
        <v>0</v>
      </c>
      <c r="L7702" s="25" t="s">
        <v>15</v>
      </c>
      <c r="M7702" s="10"/>
      <c r="N7702" s="15"/>
      <c r="O7702" s="15"/>
      <c r="P7702" s="4"/>
    </row>
    <row r="7703" spans="1:16" ht="15" customHeight="1" x14ac:dyDescent="0.25">
      <c r="A7703" s="11">
        <f t="shared" si="1074"/>
        <v>7700</v>
      </c>
      <c r="B7703" s="29">
        <v>38747</v>
      </c>
      <c r="C7703" s="25">
        <v>19</v>
      </c>
      <c r="D7703" s="12">
        <v>33.6</v>
      </c>
      <c r="E7703" s="25">
        <v>27.2</v>
      </c>
      <c r="F7703" s="35">
        <v>70</v>
      </c>
      <c r="G7703" s="25">
        <v>0</v>
      </c>
      <c r="H7703" s="13">
        <v>7</v>
      </c>
      <c r="I7703" s="25"/>
      <c r="J7703" s="12">
        <v>270</v>
      </c>
      <c r="K7703" s="12">
        <v>0</v>
      </c>
      <c r="L7703" s="25" t="s">
        <v>15</v>
      </c>
      <c r="M7703" s="10"/>
      <c r="N7703" s="15"/>
      <c r="O7703" s="15"/>
      <c r="P7703" s="4"/>
    </row>
    <row r="7704" spans="1:16" ht="15" customHeight="1" x14ac:dyDescent="0.25">
      <c r="A7704" s="11">
        <f t="shared" si="1074"/>
        <v>7701</v>
      </c>
      <c r="B7704" s="29">
        <v>38748</v>
      </c>
      <c r="C7704" s="25">
        <v>21</v>
      </c>
      <c r="D7704" s="12">
        <v>31.6</v>
      </c>
      <c r="E7704" s="25"/>
      <c r="F7704" s="35">
        <v>80</v>
      </c>
      <c r="G7704" s="25">
        <v>0</v>
      </c>
      <c r="H7704" s="13">
        <v>7.4</v>
      </c>
      <c r="I7704" s="25"/>
      <c r="J7704" s="12">
        <v>90</v>
      </c>
      <c r="K7704" s="12">
        <v>0</v>
      </c>
      <c r="L7704" s="25" t="s">
        <v>12</v>
      </c>
      <c r="M7704" s="10"/>
      <c r="N7704" s="15"/>
      <c r="O7704" s="15"/>
      <c r="P7704" s="4"/>
    </row>
    <row r="7705" spans="1:16" ht="15" customHeight="1" x14ac:dyDescent="0.25">
      <c r="A7705" s="11">
        <f t="shared" si="1074"/>
        <v>7702</v>
      </c>
      <c r="B7705" s="29">
        <v>38749</v>
      </c>
      <c r="C7705" s="25">
        <v>21</v>
      </c>
      <c r="D7705" s="12">
        <v>31.6</v>
      </c>
      <c r="E7705" s="25">
        <v>25.4</v>
      </c>
      <c r="F7705" s="35">
        <v>88</v>
      </c>
      <c r="G7705" s="25">
        <v>0</v>
      </c>
      <c r="H7705" s="13">
        <v>5</v>
      </c>
      <c r="I7705" s="25"/>
      <c r="J7705" s="12">
        <v>225</v>
      </c>
      <c r="K7705" s="12">
        <v>0</v>
      </c>
      <c r="L7705" s="25" t="s">
        <v>13</v>
      </c>
      <c r="M7705" s="10"/>
      <c r="N7705" s="15"/>
      <c r="O7705" s="15"/>
      <c r="P7705" s="4"/>
    </row>
    <row r="7706" spans="1:16" ht="15" customHeight="1" x14ac:dyDescent="0.25">
      <c r="A7706" s="11">
        <f t="shared" si="1074"/>
        <v>7703</v>
      </c>
      <c r="B7706" s="29">
        <v>38750</v>
      </c>
      <c r="C7706" s="25">
        <v>23</v>
      </c>
      <c r="D7706" s="12">
        <v>31.4</v>
      </c>
      <c r="E7706" s="25">
        <v>24.9</v>
      </c>
      <c r="F7706" s="35">
        <v>86</v>
      </c>
      <c r="G7706" s="25">
        <v>2</v>
      </c>
      <c r="H7706" s="13">
        <v>3.8</v>
      </c>
      <c r="I7706" s="25"/>
      <c r="J7706" s="12">
        <v>225</v>
      </c>
      <c r="K7706" s="12">
        <v>0</v>
      </c>
      <c r="L7706" s="25" t="s">
        <v>13</v>
      </c>
      <c r="M7706" s="10"/>
      <c r="N7706" s="15"/>
      <c r="O7706" s="15"/>
      <c r="P7706" s="4"/>
    </row>
    <row r="7707" spans="1:16" ht="15" customHeight="1" x14ac:dyDescent="0.25">
      <c r="A7707" s="11">
        <f t="shared" si="1074"/>
        <v>7704</v>
      </c>
      <c r="B7707" s="29">
        <v>38751</v>
      </c>
      <c r="C7707" s="25">
        <v>23</v>
      </c>
      <c r="D7707" s="12">
        <v>32.6</v>
      </c>
      <c r="E7707" s="25">
        <v>26.6</v>
      </c>
      <c r="F7707" s="35">
        <v>82</v>
      </c>
      <c r="G7707" s="25">
        <v>2</v>
      </c>
      <c r="H7707" s="13">
        <v>7.1</v>
      </c>
      <c r="I7707" s="25"/>
      <c r="J7707" s="12">
        <v>225</v>
      </c>
      <c r="K7707" s="12">
        <v>0</v>
      </c>
      <c r="L7707" s="25" t="s">
        <v>13</v>
      </c>
      <c r="M7707" s="10"/>
      <c r="N7707" s="15"/>
      <c r="O7707" s="15"/>
      <c r="P7707" s="4"/>
    </row>
    <row r="7708" spans="1:16" ht="15" customHeight="1" x14ac:dyDescent="0.25">
      <c r="A7708" s="11">
        <f t="shared" si="1074"/>
        <v>7705</v>
      </c>
      <c r="B7708" s="29">
        <v>38752</v>
      </c>
      <c r="C7708" s="25">
        <v>24</v>
      </c>
      <c r="D7708" s="12">
        <v>30.4</v>
      </c>
      <c r="E7708" s="25">
        <v>26.2</v>
      </c>
      <c r="F7708" s="35">
        <v>82</v>
      </c>
      <c r="G7708" s="25">
        <v>0</v>
      </c>
      <c r="H7708" s="13">
        <v>0.6</v>
      </c>
      <c r="I7708" s="25"/>
      <c r="J7708" s="12">
        <v>90</v>
      </c>
      <c r="K7708" s="12">
        <v>0</v>
      </c>
      <c r="L7708" s="25" t="s">
        <v>12</v>
      </c>
      <c r="M7708" s="10"/>
      <c r="N7708" s="15"/>
      <c r="O7708" s="15"/>
      <c r="P7708" s="4"/>
    </row>
    <row r="7709" spans="1:16" ht="15" customHeight="1" x14ac:dyDescent="0.25">
      <c r="A7709" s="11">
        <f t="shared" si="1074"/>
        <v>7706</v>
      </c>
      <c r="B7709" s="29">
        <v>38753</v>
      </c>
      <c r="C7709" s="25">
        <v>24</v>
      </c>
      <c r="D7709" s="12">
        <v>30.8</v>
      </c>
      <c r="E7709" s="25">
        <v>25.7</v>
      </c>
      <c r="F7709" s="35">
        <v>90</v>
      </c>
      <c r="G7709" s="25">
        <v>0.2</v>
      </c>
      <c r="H7709" s="13">
        <v>2.2999999999999998</v>
      </c>
      <c r="I7709" s="25"/>
      <c r="J7709" s="12">
        <v>90</v>
      </c>
      <c r="K7709" s="12">
        <v>0</v>
      </c>
      <c r="L7709" s="25" t="s">
        <v>12</v>
      </c>
      <c r="M7709" s="10"/>
      <c r="N7709" s="15"/>
      <c r="O7709" s="15"/>
      <c r="P7709" s="4"/>
    </row>
    <row r="7710" spans="1:16" ht="15" customHeight="1" x14ac:dyDescent="0.25">
      <c r="A7710" s="11">
        <f t="shared" si="1074"/>
        <v>7707</v>
      </c>
      <c r="B7710" s="29">
        <v>38754</v>
      </c>
      <c r="C7710" s="25">
        <v>21</v>
      </c>
      <c r="D7710" s="12">
        <v>33</v>
      </c>
      <c r="E7710" s="25">
        <v>26.8</v>
      </c>
      <c r="F7710" s="35">
        <v>81</v>
      </c>
      <c r="G7710" s="25">
        <v>1.3</v>
      </c>
      <c r="H7710" s="13">
        <v>6.1</v>
      </c>
      <c r="I7710" s="25"/>
      <c r="J7710" s="12">
        <v>90</v>
      </c>
      <c r="K7710" s="12">
        <v>0</v>
      </c>
      <c r="L7710" s="25" t="s">
        <v>12</v>
      </c>
      <c r="M7710" s="10"/>
      <c r="N7710" s="15"/>
      <c r="O7710" s="15"/>
      <c r="P7710" s="4"/>
    </row>
    <row r="7711" spans="1:16" ht="15" customHeight="1" x14ac:dyDescent="0.25">
      <c r="A7711" s="11">
        <f t="shared" si="1074"/>
        <v>7708</v>
      </c>
      <c r="B7711" s="29">
        <v>38755</v>
      </c>
      <c r="C7711" s="25">
        <v>22</v>
      </c>
      <c r="D7711" s="12">
        <v>33.200000000000003</v>
      </c>
      <c r="E7711" s="25">
        <v>26.2</v>
      </c>
      <c r="F7711" s="35">
        <v>81</v>
      </c>
      <c r="G7711" s="25">
        <v>0</v>
      </c>
      <c r="H7711" s="13">
        <v>7.1</v>
      </c>
      <c r="I7711" s="25"/>
      <c r="J7711" s="12">
        <v>360</v>
      </c>
      <c r="K7711" s="12">
        <v>0</v>
      </c>
      <c r="L7711" s="25" t="s">
        <v>11</v>
      </c>
      <c r="M7711" s="10"/>
      <c r="N7711" s="15"/>
      <c r="O7711" s="15"/>
      <c r="P7711" s="4"/>
    </row>
    <row r="7712" spans="1:16" ht="15" customHeight="1" x14ac:dyDescent="0.25">
      <c r="A7712" s="11">
        <f t="shared" si="1074"/>
        <v>7709</v>
      </c>
      <c r="B7712" s="29">
        <v>38756</v>
      </c>
      <c r="C7712" s="25">
        <v>22</v>
      </c>
      <c r="D7712" s="12">
        <v>33.6</v>
      </c>
      <c r="E7712" s="25">
        <v>26.8</v>
      </c>
      <c r="F7712" s="35">
        <v>81</v>
      </c>
      <c r="G7712" s="25">
        <v>0</v>
      </c>
      <c r="H7712" s="13">
        <v>6.4</v>
      </c>
      <c r="I7712" s="25"/>
      <c r="J7712" s="12">
        <v>225</v>
      </c>
      <c r="K7712" s="12">
        <v>0</v>
      </c>
      <c r="L7712" s="25" t="s">
        <v>13</v>
      </c>
      <c r="M7712" s="10"/>
      <c r="N7712" s="15"/>
      <c r="O7712" s="15"/>
      <c r="P7712" s="4"/>
    </row>
    <row r="7713" spans="1:16" ht="15" customHeight="1" x14ac:dyDescent="0.25">
      <c r="A7713" s="11">
        <f t="shared" si="1074"/>
        <v>7710</v>
      </c>
      <c r="B7713" s="29">
        <v>38757</v>
      </c>
      <c r="C7713" s="25">
        <v>22</v>
      </c>
      <c r="D7713" s="12">
        <v>33.799999999999997</v>
      </c>
      <c r="E7713" s="25">
        <v>27.5</v>
      </c>
      <c r="F7713" s="35">
        <v>69</v>
      </c>
      <c r="G7713" s="25">
        <v>38</v>
      </c>
      <c r="H7713" s="13">
        <v>7.4</v>
      </c>
      <c r="I7713" s="25"/>
      <c r="J7713" s="12">
        <v>135</v>
      </c>
      <c r="K7713" s="12">
        <v>0</v>
      </c>
      <c r="L7713" s="25" t="s">
        <v>12</v>
      </c>
      <c r="M7713" s="10"/>
      <c r="N7713" s="15"/>
      <c r="O7713" s="15"/>
      <c r="P7713" s="4"/>
    </row>
    <row r="7714" spans="1:16" ht="15" customHeight="1" x14ac:dyDescent="0.25">
      <c r="A7714" s="11">
        <f t="shared" si="1074"/>
        <v>7711</v>
      </c>
      <c r="B7714" s="29">
        <v>38758</v>
      </c>
      <c r="C7714" s="25">
        <v>23</v>
      </c>
      <c r="D7714" s="12">
        <v>32</v>
      </c>
      <c r="E7714" s="25">
        <v>26.3</v>
      </c>
      <c r="F7714" s="35">
        <v>88</v>
      </c>
      <c r="G7714" s="25">
        <v>39.200000000000003</v>
      </c>
      <c r="H7714" s="13">
        <v>4.2</v>
      </c>
      <c r="I7714" s="25"/>
      <c r="J7714" s="12">
        <v>90</v>
      </c>
      <c r="K7714" s="12">
        <v>0</v>
      </c>
      <c r="L7714" s="25" t="s">
        <v>12</v>
      </c>
      <c r="M7714" s="10"/>
      <c r="N7714" s="15"/>
      <c r="O7714" s="15"/>
      <c r="P7714" s="4"/>
    </row>
    <row r="7715" spans="1:16" ht="15" customHeight="1" x14ac:dyDescent="0.25">
      <c r="A7715" s="11">
        <f t="shared" si="1074"/>
        <v>7712</v>
      </c>
      <c r="B7715" s="29">
        <v>38759</v>
      </c>
      <c r="C7715" s="25">
        <v>22</v>
      </c>
      <c r="D7715" s="12">
        <v>32.200000000000003</v>
      </c>
      <c r="E7715" s="25">
        <v>24.7</v>
      </c>
      <c r="F7715" s="35">
        <v>84</v>
      </c>
      <c r="G7715" s="25">
        <v>7</v>
      </c>
      <c r="H7715" s="13">
        <v>2.8</v>
      </c>
      <c r="I7715" s="25"/>
      <c r="J7715" s="12">
        <v>90</v>
      </c>
      <c r="K7715" s="12">
        <v>0</v>
      </c>
      <c r="L7715" s="25" t="s">
        <v>12</v>
      </c>
      <c r="M7715" s="10"/>
      <c r="N7715" s="15"/>
      <c r="O7715" s="15"/>
      <c r="P7715" s="4"/>
    </row>
    <row r="7716" spans="1:16" ht="15" customHeight="1" x14ac:dyDescent="0.25">
      <c r="A7716" s="11">
        <f t="shared" si="1074"/>
        <v>7713</v>
      </c>
      <c r="B7716" s="29">
        <v>38760</v>
      </c>
      <c r="C7716" s="25">
        <v>22</v>
      </c>
      <c r="D7716" s="12">
        <v>32.200000000000003</v>
      </c>
      <c r="E7716" s="25">
        <v>24.8</v>
      </c>
      <c r="F7716" s="35">
        <v>84</v>
      </c>
      <c r="G7716" s="25">
        <v>0</v>
      </c>
      <c r="H7716" s="13">
        <v>8</v>
      </c>
      <c r="I7716" s="25"/>
      <c r="J7716" s="12">
        <v>90</v>
      </c>
      <c r="K7716" s="12">
        <v>0</v>
      </c>
      <c r="L7716" s="25" t="s">
        <v>12</v>
      </c>
      <c r="M7716" s="10"/>
      <c r="N7716" s="15"/>
      <c r="O7716" s="15"/>
      <c r="P7716" s="4"/>
    </row>
    <row r="7717" spans="1:16" ht="15" customHeight="1" x14ac:dyDescent="0.25">
      <c r="A7717" s="11">
        <f t="shared" si="1074"/>
        <v>7714</v>
      </c>
      <c r="B7717" s="29">
        <v>38761</v>
      </c>
      <c r="C7717" s="25">
        <v>22</v>
      </c>
      <c r="D7717" s="12">
        <v>33.6</v>
      </c>
      <c r="E7717" s="25">
        <v>24.8</v>
      </c>
      <c r="F7717" s="35">
        <v>81</v>
      </c>
      <c r="G7717" s="25">
        <v>0</v>
      </c>
      <c r="H7717" s="13">
        <v>8</v>
      </c>
      <c r="I7717" s="25"/>
      <c r="J7717" s="12">
        <v>90</v>
      </c>
      <c r="K7717" s="12">
        <v>0</v>
      </c>
      <c r="L7717" s="25" t="s">
        <v>13</v>
      </c>
      <c r="M7717" s="10"/>
      <c r="N7717" s="15"/>
      <c r="O7717" s="15"/>
      <c r="P7717" s="4"/>
    </row>
    <row r="7718" spans="1:16" ht="15" customHeight="1" x14ac:dyDescent="0.25">
      <c r="A7718" s="11">
        <f t="shared" si="1074"/>
        <v>7715</v>
      </c>
      <c r="B7718" s="29">
        <v>38762</v>
      </c>
      <c r="C7718" s="25">
        <v>23</v>
      </c>
      <c r="D7718" s="12">
        <v>33</v>
      </c>
      <c r="E7718" s="25">
        <v>26.5</v>
      </c>
      <c r="F7718" s="35">
        <v>84</v>
      </c>
      <c r="G7718" s="25">
        <v>80.900000000000006</v>
      </c>
      <c r="H7718" s="13">
        <v>4.2</v>
      </c>
      <c r="I7718" s="25"/>
      <c r="J7718" s="12">
        <v>180</v>
      </c>
      <c r="K7718" s="12">
        <v>0</v>
      </c>
      <c r="L7718" s="25" t="s">
        <v>13</v>
      </c>
      <c r="M7718" s="10"/>
      <c r="N7718" s="15"/>
      <c r="O7718" s="15"/>
      <c r="P7718" s="4"/>
    </row>
    <row r="7719" spans="1:16" ht="15" customHeight="1" x14ac:dyDescent="0.25">
      <c r="A7719" s="11">
        <f t="shared" si="1074"/>
        <v>7716</v>
      </c>
      <c r="B7719" s="29">
        <v>38763</v>
      </c>
      <c r="C7719" s="25">
        <v>24</v>
      </c>
      <c r="D7719" s="12">
        <v>29</v>
      </c>
      <c r="E7719" s="25">
        <v>25.9</v>
      </c>
      <c r="F7719" s="35">
        <v>88</v>
      </c>
      <c r="G7719" s="25">
        <v>1.6</v>
      </c>
      <c r="H7719" s="13">
        <v>0.9</v>
      </c>
      <c r="I7719" s="25"/>
      <c r="J7719" s="12">
        <v>225</v>
      </c>
      <c r="K7719" s="12">
        <v>0</v>
      </c>
      <c r="L7719" s="25" t="s">
        <v>13</v>
      </c>
      <c r="M7719" s="10"/>
      <c r="N7719" s="15"/>
      <c r="O7719" s="15"/>
      <c r="P7719" s="4"/>
    </row>
    <row r="7720" spans="1:16" ht="15" customHeight="1" x14ac:dyDescent="0.25">
      <c r="A7720" s="11">
        <f t="shared" si="1074"/>
        <v>7717</v>
      </c>
      <c r="B7720" s="29">
        <v>38764</v>
      </c>
      <c r="C7720" s="25">
        <v>23</v>
      </c>
      <c r="D7720" s="12">
        <v>31.6</v>
      </c>
      <c r="E7720" s="25">
        <v>26.1</v>
      </c>
      <c r="F7720" s="35">
        <v>85</v>
      </c>
      <c r="G7720" s="25">
        <v>7.6</v>
      </c>
      <c r="H7720" s="13">
        <v>4.5</v>
      </c>
      <c r="I7720" s="25"/>
      <c r="J7720" s="12">
        <v>225</v>
      </c>
      <c r="K7720" s="12">
        <v>0</v>
      </c>
      <c r="L7720" s="25" t="s">
        <v>13</v>
      </c>
      <c r="M7720" s="10"/>
      <c r="N7720" s="15"/>
      <c r="O7720" s="15"/>
      <c r="P7720" s="4"/>
    </row>
    <row r="7721" spans="1:16" ht="15" customHeight="1" x14ac:dyDescent="0.25">
      <c r="A7721" s="11">
        <f t="shared" si="1074"/>
        <v>7718</v>
      </c>
      <c r="B7721" s="29">
        <v>38765</v>
      </c>
      <c r="C7721" s="25">
        <v>23</v>
      </c>
      <c r="D7721" s="12">
        <v>32.799999999999997</v>
      </c>
      <c r="E7721" s="25">
        <v>26.9</v>
      </c>
      <c r="F7721" s="35">
        <v>90</v>
      </c>
      <c r="G7721" s="25">
        <v>47</v>
      </c>
      <c r="H7721" s="13">
        <v>3.5</v>
      </c>
      <c r="I7721" s="25"/>
      <c r="J7721" s="12">
        <v>225</v>
      </c>
      <c r="K7721" s="12">
        <v>0</v>
      </c>
      <c r="L7721" s="25" t="s">
        <v>13</v>
      </c>
      <c r="M7721" s="10"/>
      <c r="N7721" s="15"/>
      <c r="O7721" s="15"/>
      <c r="P7721" s="4"/>
    </row>
    <row r="7722" spans="1:16" ht="15" customHeight="1" x14ac:dyDescent="0.25">
      <c r="A7722" s="11">
        <f t="shared" si="1074"/>
        <v>7719</v>
      </c>
      <c r="B7722" s="29">
        <v>38766</v>
      </c>
      <c r="C7722" s="25">
        <v>24</v>
      </c>
      <c r="D7722" s="12">
        <v>29.2</v>
      </c>
      <c r="E7722" s="25">
        <v>26</v>
      </c>
      <c r="F7722" s="35">
        <v>88</v>
      </c>
      <c r="G7722" s="25">
        <v>1.2</v>
      </c>
      <c r="H7722" s="13">
        <v>2.1</v>
      </c>
      <c r="I7722" s="25"/>
      <c r="J7722" s="12">
        <v>225</v>
      </c>
      <c r="K7722" s="12">
        <v>0</v>
      </c>
      <c r="L7722" s="25" t="s">
        <v>13</v>
      </c>
      <c r="M7722" s="10"/>
      <c r="N7722" s="15"/>
      <c r="O7722" s="15"/>
      <c r="P7722" s="4"/>
    </row>
    <row r="7723" spans="1:16" ht="15" customHeight="1" x14ac:dyDescent="0.25">
      <c r="A7723" s="11">
        <f t="shared" si="1074"/>
        <v>7720</v>
      </c>
      <c r="B7723" s="29">
        <v>38767</v>
      </c>
      <c r="C7723" s="25">
        <v>23</v>
      </c>
      <c r="D7723" s="12">
        <v>31.2</v>
      </c>
      <c r="E7723" s="25">
        <v>26.3</v>
      </c>
      <c r="F7723" s="35">
        <v>97</v>
      </c>
      <c r="G7723" s="25">
        <v>93</v>
      </c>
      <c r="H7723" s="13">
        <v>3.6</v>
      </c>
      <c r="I7723" s="25"/>
      <c r="J7723" s="12">
        <v>225</v>
      </c>
      <c r="K7723" s="12">
        <v>0</v>
      </c>
      <c r="L7723" s="25" t="s">
        <v>13</v>
      </c>
      <c r="M7723" s="10"/>
      <c r="N7723" s="15"/>
      <c r="O7723" s="15"/>
      <c r="P7723" s="4"/>
    </row>
    <row r="7724" spans="1:16" ht="15" customHeight="1" x14ac:dyDescent="0.25">
      <c r="A7724" s="11">
        <f t="shared" si="1074"/>
        <v>7721</v>
      </c>
      <c r="B7724" s="29">
        <v>38768</v>
      </c>
      <c r="C7724" s="25">
        <v>23</v>
      </c>
      <c r="D7724" s="12">
        <v>32.200000000000003</v>
      </c>
      <c r="E7724" s="25">
        <v>26.4</v>
      </c>
      <c r="F7724" s="35">
        <v>88</v>
      </c>
      <c r="G7724" s="25">
        <v>0</v>
      </c>
      <c r="H7724" s="13">
        <v>3</v>
      </c>
      <c r="I7724" s="25"/>
      <c r="J7724" s="12">
        <v>225</v>
      </c>
      <c r="K7724" s="12">
        <v>0</v>
      </c>
      <c r="L7724" s="25" t="s">
        <v>11</v>
      </c>
      <c r="M7724" s="10"/>
      <c r="N7724" s="15"/>
      <c r="O7724" s="15"/>
      <c r="P7724" s="4"/>
    </row>
    <row r="7725" spans="1:16" ht="15" customHeight="1" x14ac:dyDescent="0.25">
      <c r="A7725" s="11">
        <f t="shared" si="1074"/>
        <v>7722</v>
      </c>
      <c r="B7725" s="29">
        <v>38769</v>
      </c>
      <c r="C7725" s="25">
        <v>23</v>
      </c>
      <c r="D7725" s="12">
        <v>33</v>
      </c>
      <c r="E7725" s="25">
        <v>26.6</v>
      </c>
      <c r="F7725" s="35">
        <v>88</v>
      </c>
      <c r="G7725" s="25">
        <v>0</v>
      </c>
      <c r="H7725" s="13">
        <v>4.4000000000000004</v>
      </c>
      <c r="I7725" s="25"/>
      <c r="J7725" s="12">
        <v>360</v>
      </c>
      <c r="K7725" s="12">
        <v>0</v>
      </c>
      <c r="L7725" s="25" t="s">
        <v>13</v>
      </c>
      <c r="M7725" s="10"/>
      <c r="N7725" s="15"/>
      <c r="O7725" s="15"/>
      <c r="P7725" s="4"/>
    </row>
    <row r="7726" spans="1:16" ht="15" customHeight="1" x14ac:dyDescent="0.25">
      <c r="A7726" s="11">
        <f t="shared" si="1074"/>
        <v>7723</v>
      </c>
      <c r="B7726" s="29">
        <v>38770</v>
      </c>
      <c r="C7726" s="25">
        <v>23</v>
      </c>
      <c r="D7726" s="12">
        <v>31.6</v>
      </c>
      <c r="E7726" s="25">
        <v>26</v>
      </c>
      <c r="F7726" s="35">
        <v>89</v>
      </c>
      <c r="G7726" s="25">
        <v>17.399999999999999</v>
      </c>
      <c r="H7726" s="13">
        <v>4.5999999999999996</v>
      </c>
      <c r="I7726" s="25"/>
      <c r="J7726" s="12">
        <v>90</v>
      </c>
      <c r="K7726" s="12">
        <v>0</v>
      </c>
      <c r="L7726" s="25" t="s">
        <v>13</v>
      </c>
      <c r="M7726" s="10"/>
      <c r="N7726" s="15"/>
      <c r="O7726" s="15"/>
      <c r="P7726" s="4"/>
    </row>
    <row r="7727" spans="1:16" ht="15" customHeight="1" x14ac:dyDescent="0.25">
      <c r="A7727" s="11">
        <f t="shared" si="1074"/>
        <v>7724</v>
      </c>
      <c r="B7727" s="29">
        <v>38771</v>
      </c>
      <c r="C7727" s="25">
        <v>22</v>
      </c>
      <c r="D7727" s="12">
        <v>31.4</v>
      </c>
      <c r="E7727" s="25">
        <v>26</v>
      </c>
      <c r="F7727" s="35">
        <v>90</v>
      </c>
      <c r="G7727" s="25">
        <v>72</v>
      </c>
      <c r="H7727" s="13">
        <v>3</v>
      </c>
      <c r="I7727" s="25"/>
      <c r="J7727" s="12">
        <v>225</v>
      </c>
      <c r="K7727" s="12">
        <v>0</v>
      </c>
      <c r="L7727" s="25" t="s">
        <v>13</v>
      </c>
      <c r="M7727" s="10"/>
      <c r="N7727" s="15"/>
      <c r="O7727" s="15"/>
      <c r="P7727" s="4"/>
    </row>
    <row r="7728" spans="1:16" ht="15" customHeight="1" x14ac:dyDescent="0.25">
      <c r="A7728" s="11">
        <f t="shared" si="1074"/>
        <v>7725</v>
      </c>
      <c r="B7728" s="29">
        <v>38772</v>
      </c>
      <c r="C7728" s="25">
        <v>23</v>
      </c>
      <c r="D7728" s="12">
        <v>31.4</v>
      </c>
      <c r="E7728" s="25">
        <v>24.8</v>
      </c>
      <c r="F7728" s="35">
        <v>94</v>
      </c>
      <c r="G7728" s="25">
        <v>14</v>
      </c>
      <c r="H7728" s="13">
        <v>2.2000000000000002</v>
      </c>
      <c r="I7728" s="25"/>
      <c r="J7728" s="12">
        <v>225</v>
      </c>
      <c r="K7728" s="12">
        <v>0</v>
      </c>
      <c r="L7728" s="25" t="s">
        <v>13</v>
      </c>
      <c r="M7728" s="10"/>
      <c r="N7728" s="15"/>
      <c r="O7728" s="15"/>
      <c r="P7728" s="4"/>
    </row>
    <row r="7729" spans="1:16" ht="15" customHeight="1" x14ac:dyDescent="0.25">
      <c r="A7729" s="11">
        <f t="shared" si="1074"/>
        <v>7726</v>
      </c>
      <c r="B7729" s="29">
        <v>38773</v>
      </c>
      <c r="C7729" s="25">
        <v>23</v>
      </c>
      <c r="D7729" s="12">
        <v>27.8</v>
      </c>
      <c r="E7729" s="25">
        <v>24.8</v>
      </c>
      <c r="F7729" s="35">
        <v>97</v>
      </c>
      <c r="G7729" s="25">
        <v>61</v>
      </c>
      <c r="H7729" s="13">
        <v>2.2000000000000002</v>
      </c>
      <c r="I7729" s="25"/>
      <c r="J7729" s="12">
        <v>225</v>
      </c>
      <c r="K7729" s="12">
        <v>0</v>
      </c>
      <c r="L7729" s="25" t="s">
        <v>13</v>
      </c>
      <c r="M7729" s="10"/>
      <c r="N7729" s="15"/>
      <c r="O7729" s="15"/>
      <c r="P7729" s="4"/>
    </row>
    <row r="7730" spans="1:16" ht="15" customHeight="1" x14ac:dyDescent="0.25">
      <c r="A7730" s="11">
        <f t="shared" si="1074"/>
        <v>7727</v>
      </c>
      <c r="B7730" s="29">
        <v>38774</v>
      </c>
      <c r="C7730" s="25">
        <v>22</v>
      </c>
      <c r="D7730" s="12">
        <v>31</v>
      </c>
      <c r="E7730" s="25">
        <v>25.6</v>
      </c>
      <c r="F7730" s="35">
        <v>87</v>
      </c>
      <c r="G7730" s="25">
        <v>0</v>
      </c>
      <c r="H7730" s="13">
        <v>1</v>
      </c>
      <c r="I7730" s="25"/>
      <c r="J7730" s="12">
        <v>225</v>
      </c>
      <c r="K7730" s="12">
        <v>0</v>
      </c>
      <c r="L7730" s="25" t="s">
        <v>13</v>
      </c>
      <c r="M7730" s="10"/>
      <c r="N7730" s="15"/>
      <c r="O7730" s="15"/>
      <c r="P7730" s="4"/>
    </row>
    <row r="7731" spans="1:16" ht="15" customHeight="1" x14ac:dyDescent="0.25">
      <c r="A7731" s="11">
        <f t="shared" si="1074"/>
        <v>7728</v>
      </c>
      <c r="B7731" s="29">
        <v>38775</v>
      </c>
      <c r="C7731" s="25">
        <v>20</v>
      </c>
      <c r="D7731" s="12">
        <v>33</v>
      </c>
      <c r="E7731" s="25">
        <v>24.7</v>
      </c>
      <c r="F7731" s="35">
        <v>81</v>
      </c>
      <c r="G7731" s="25">
        <v>0</v>
      </c>
      <c r="H7731" s="13">
        <v>4.5</v>
      </c>
      <c r="I7731" s="25"/>
      <c r="J7731" s="12">
        <v>45</v>
      </c>
      <c r="K7731" s="12">
        <v>0</v>
      </c>
      <c r="L7731" s="25" t="s">
        <v>11</v>
      </c>
      <c r="M7731" s="10"/>
      <c r="N7731" s="15"/>
      <c r="O7731" s="15"/>
      <c r="P7731" s="4"/>
    </row>
    <row r="7732" spans="1:16" ht="15" customHeight="1" x14ac:dyDescent="0.25">
      <c r="A7732" s="11">
        <f t="shared" si="1074"/>
        <v>7729</v>
      </c>
      <c r="B7732" s="29">
        <v>38776</v>
      </c>
      <c r="C7732" s="25">
        <v>21</v>
      </c>
      <c r="D7732" s="12">
        <v>32.6</v>
      </c>
      <c r="E7732" s="25">
        <v>25.2</v>
      </c>
      <c r="F7732" s="35">
        <v>80</v>
      </c>
      <c r="G7732" s="25">
        <v>0</v>
      </c>
      <c r="H7732" s="13">
        <v>7.2</v>
      </c>
      <c r="I7732" s="25"/>
      <c r="J7732" s="12">
        <v>225</v>
      </c>
      <c r="K7732" s="12">
        <v>0</v>
      </c>
      <c r="L7732" s="25" t="s">
        <v>13</v>
      </c>
      <c r="M7732" s="10"/>
      <c r="N7732" s="15"/>
      <c r="O7732" s="15"/>
      <c r="P7732" s="4"/>
    </row>
    <row r="7733" spans="1:16" ht="15" customHeight="1" x14ac:dyDescent="0.25">
      <c r="A7733" s="11">
        <f t="shared" si="1074"/>
        <v>7730</v>
      </c>
      <c r="B7733" s="29">
        <v>38777</v>
      </c>
      <c r="C7733" s="25">
        <v>24</v>
      </c>
      <c r="D7733" s="12">
        <v>32.799999999999997</v>
      </c>
      <c r="E7733" s="25">
        <v>26</v>
      </c>
      <c r="F7733" s="35">
        <v>75</v>
      </c>
      <c r="G7733" s="25">
        <v>0</v>
      </c>
      <c r="H7733" s="13">
        <v>2.7</v>
      </c>
      <c r="I7733" s="25"/>
      <c r="J7733" s="12">
        <v>225</v>
      </c>
      <c r="K7733" s="12">
        <v>0</v>
      </c>
      <c r="L7733" s="25" t="s">
        <v>13</v>
      </c>
      <c r="M7733" s="10"/>
      <c r="N7733" s="15"/>
      <c r="O7733" s="15"/>
      <c r="P7733" s="4"/>
    </row>
    <row r="7734" spans="1:16" ht="15" customHeight="1" x14ac:dyDescent="0.25">
      <c r="A7734" s="11">
        <f t="shared" si="1074"/>
        <v>7731</v>
      </c>
      <c r="B7734" s="29">
        <v>38778</v>
      </c>
      <c r="C7734" s="25">
        <v>20</v>
      </c>
      <c r="D7734" s="12">
        <v>32.200000000000003</v>
      </c>
      <c r="E7734" s="25">
        <v>25.1</v>
      </c>
      <c r="F7734" s="35">
        <v>82</v>
      </c>
      <c r="G7734" s="25">
        <v>0</v>
      </c>
      <c r="H7734" s="13">
        <v>4.3</v>
      </c>
      <c r="I7734" s="25"/>
      <c r="J7734" s="12">
        <v>135</v>
      </c>
      <c r="K7734" s="12">
        <v>0</v>
      </c>
      <c r="L7734" s="25" t="s">
        <v>13</v>
      </c>
      <c r="M7734" s="10"/>
      <c r="N7734" s="15"/>
      <c r="O7734" s="15"/>
      <c r="P7734" s="4"/>
    </row>
    <row r="7735" spans="1:16" ht="15" customHeight="1" x14ac:dyDescent="0.25">
      <c r="A7735" s="11">
        <f t="shared" si="1074"/>
        <v>7732</v>
      </c>
      <c r="B7735" s="29">
        <v>38779</v>
      </c>
      <c r="C7735" s="25">
        <v>23</v>
      </c>
      <c r="D7735" s="12">
        <v>32.4</v>
      </c>
      <c r="E7735" s="25">
        <v>24.8</v>
      </c>
      <c r="F7735" s="35">
        <v>81</v>
      </c>
      <c r="G7735" s="25">
        <v>0</v>
      </c>
      <c r="H7735" s="13">
        <v>3.3</v>
      </c>
      <c r="I7735" s="25"/>
      <c r="J7735" s="12">
        <v>90</v>
      </c>
      <c r="K7735" s="12">
        <v>0</v>
      </c>
      <c r="L7735" s="25" t="s">
        <v>12</v>
      </c>
      <c r="M7735" s="10"/>
      <c r="N7735" s="15"/>
      <c r="O7735" s="15"/>
      <c r="P7735" s="4"/>
    </row>
    <row r="7736" spans="1:16" ht="15" customHeight="1" x14ac:dyDescent="0.25">
      <c r="A7736" s="11">
        <f t="shared" si="1074"/>
        <v>7733</v>
      </c>
      <c r="B7736" s="29">
        <v>38780</v>
      </c>
      <c r="C7736" s="25">
        <v>23</v>
      </c>
      <c r="D7736" s="12">
        <v>31.9</v>
      </c>
      <c r="E7736" s="25">
        <v>27.6</v>
      </c>
      <c r="F7736" s="35">
        <v>68</v>
      </c>
      <c r="G7736" s="25">
        <v>25.6</v>
      </c>
      <c r="H7736" s="13">
        <v>5.6</v>
      </c>
      <c r="I7736" s="25"/>
      <c r="J7736" s="12">
        <v>225</v>
      </c>
      <c r="K7736" s="12">
        <v>0</v>
      </c>
      <c r="L7736" s="25" t="s">
        <v>12</v>
      </c>
      <c r="M7736" s="10"/>
      <c r="N7736" s="15"/>
      <c r="O7736" s="15"/>
      <c r="P7736" s="4"/>
    </row>
    <row r="7737" spans="1:16" ht="15" customHeight="1" x14ac:dyDescent="0.25">
      <c r="A7737" s="11">
        <f t="shared" si="1074"/>
        <v>7734</v>
      </c>
      <c r="B7737" s="29">
        <v>38781</v>
      </c>
      <c r="C7737" s="25">
        <v>22</v>
      </c>
      <c r="D7737" s="12">
        <v>31.4</v>
      </c>
      <c r="E7737" s="25">
        <v>24.1</v>
      </c>
      <c r="F7737" s="35">
        <v>92</v>
      </c>
      <c r="G7737" s="25">
        <v>0</v>
      </c>
      <c r="H7737" s="13">
        <v>2.7</v>
      </c>
      <c r="I7737" s="25"/>
      <c r="J7737" s="12">
        <v>90</v>
      </c>
      <c r="K7737" s="12">
        <v>0</v>
      </c>
      <c r="L7737" s="25" t="s">
        <v>12</v>
      </c>
      <c r="M7737" s="10"/>
      <c r="N7737" s="15"/>
      <c r="O7737" s="15"/>
      <c r="P7737" s="4"/>
    </row>
    <row r="7738" spans="1:16" ht="15" customHeight="1" x14ac:dyDescent="0.25">
      <c r="A7738" s="11">
        <f t="shared" si="1074"/>
        <v>7735</v>
      </c>
      <c r="B7738" s="29">
        <v>38782</v>
      </c>
      <c r="C7738" s="25">
        <v>24</v>
      </c>
      <c r="D7738" s="12">
        <v>32.799999999999997</v>
      </c>
      <c r="E7738" s="25">
        <v>26.2</v>
      </c>
      <c r="F7738" s="35">
        <v>83</v>
      </c>
      <c r="G7738" s="25">
        <v>37</v>
      </c>
      <c r="H7738" s="13">
        <v>2.4</v>
      </c>
      <c r="I7738" s="25"/>
      <c r="J7738" s="12">
        <v>90</v>
      </c>
      <c r="K7738" s="12">
        <v>0</v>
      </c>
      <c r="L7738" s="25" t="s">
        <v>12</v>
      </c>
      <c r="M7738" s="10"/>
      <c r="N7738" s="15"/>
      <c r="O7738" s="15"/>
      <c r="P7738" s="4"/>
    </row>
    <row r="7739" spans="1:16" ht="15" customHeight="1" x14ac:dyDescent="0.25">
      <c r="A7739" s="11">
        <f t="shared" si="1074"/>
        <v>7736</v>
      </c>
      <c r="B7739" s="29">
        <v>38783</v>
      </c>
      <c r="C7739" s="25">
        <v>22</v>
      </c>
      <c r="D7739" s="12">
        <v>33.4</v>
      </c>
      <c r="E7739" s="25">
        <v>25.2</v>
      </c>
      <c r="F7739" s="35">
        <v>88</v>
      </c>
      <c r="G7739" s="25">
        <v>0</v>
      </c>
      <c r="H7739" s="13">
        <v>2.9</v>
      </c>
      <c r="I7739" s="25"/>
      <c r="J7739" s="12">
        <v>225</v>
      </c>
      <c r="K7739" s="12">
        <v>0</v>
      </c>
      <c r="L7739" s="25" t="s">
        <v>13</v>
      </c>
      <c r="M7739" s="10"/>
      <c r="N7739" s="15"/>
      <c r="O7739" s="15"/>
      <c r="P7739" s="4"/>
    </row>
    <row r="7740" spans="1:16" ht="15" customHeight="1" x14ac:dyDescent="0.25">
      <c r="A7740" s="11">
        <f t="shared" si="1074"/>
        <v>7737</v>
      </c>
      <c r="B7740" s="29">
        <v>38784</v>
      </c>
      <c r="C7740" s="25">
        <v>24</v>
      </c>
      <c r="D7740" s="12">
        <v>31.4</v>
      </c>
      <c r="E7740" s="25">
        <v>24.7</v>
      </c>
      <c r="F7740" s="35">
        <v>92</v>
      </c>
      <c r="G7740" s="25">
        <v>1.7</v>
      </c>
      <c r="H7740" s="13">
        <v>5.6</v>
      </c>
      <c r="I7740" s="25"/>
      <c r="J7740" s="12">
        <v>225</v>
      </c>
      <c r="K7740" s="12">
        <v>0</v>
      </c>
      <c r="L7740" s="25" t="s">
        <v>13</v>
      </c>
      <c r="M7740" s="10"/>
      <c r="N7740" s="15"/>
      <c r="O7740" s="15"/>
      <c r="P7740" s="4"/>
    </row>
    <row r="7741" spans="1:16" ht="15" customHeight="1" x14ac:dyDescent="0.25">
      <c r="A7741" s="11">
        <f t="shared" si="1074"/>
        <v>7738</v>
      </c>
      <c r="B7741" s="29">
        <v>38785</v>
      </c>
      <c r="C7741" s="25">
        <v>23</v>
      </c>
      <c r="D7741" s="12">
        <v>31.4</v>
      </c>
      <c r="E7741" s="25">
        <v>25.9</v>
      </c>
      <c r="F7741" s="35">
        <v>90</v>
      </c>
      <c r="G7741" s="25">
        <v>4</v>
      </c>
      <c r="H7741" s="13">
        <v>1.9</v>
      </c>
      <c r="I7741" s="25"/>
      <c r="J7741" s="12">
        <v>270</v>
      </c>
      <c r="K7741" s="12">
        <v>0</v>
      </c>
      <c r="L7741" s="25" t="s">
        <v>15</v>
      </c>
      <c r="M7741" s="10"/>
      <c r="N7741" s="15"/>
      <c r="O7741" s="15"/>
      <c r="P7741" s="4"/>
    </row>
    <row r="7742" spans="1:16" ht="15" customHeight="1" x14ac:dyDescent="0.25">
      <c r="A7742" s="11">
        <f t="shared" si="1074"/>
        <v>7739</v>
      </c>
      <c r="B7742" s="29">
        <v>38786</v>
      </c>
      <c r="C7742" s="25">
        <v>21</v>
      </c>
      <c r="D7742" s="12">
        <v>31.8</v>
      </c>
      <c r="E7742" s="25">
        <v>25.2</v>
      </c>
      <c r="F7742" s="35">
        <v>86</v>
      </c>
      <c r="G7742" s="25">
        <v>28.3</v>
      </c>
      <c r="H7742" s="13">
        <v>2.1</v>
      </c>
      <c r="I7742" s="25"/>
      <c r="J7742" s="12">
        <v>225</v>
      </c>
      <c r="K7742" s="12">
        <v>0</v>
      </c>
      <c r="L7742" s="25" t="s">
        <v>13</v>
      </c>
      <c r="M7742" s="10"/>
      <c r="N7742" s="15"/>
      <c r="O7742" s="15"/>
      <c r="P7742" s="4"/>
    </row>
    <row r="7743" spans="1:16" ht="15" customHeight="1" x14ac:dyDescent="0.25">
      <c r="A7743" s="11">
        <f t="shared" si="1074"/>
        <v>7740</v>
      </c>
      <c r="B7743" s="29">
        <v>38787</v>
      </c>
      <c r="C7743" s="25">
        <v>23</v>
      </c>
      <c r="D7743" s="12">
        <v>32</v>
      </c>
      <c r="E7743" s="25">
        <v>25.6</v>
      </c>
      <c r="F7743" s="35">
        <v>84</v>
      </c>
      <c r="G7743" s="25">
        <v>18.5</v>
      </c>
      <c r="H7743" s="13">
        <v>3.4</v>
      </c>
      <c r="I7743" s="25"/>
      <c r="J7743" s="12">
        <v>225</v>
      </c>
      <c r="K7743" s="12">
        <v>0</v>
      </c>
      <c r="L7743" s="25" t="s">
        <v>13</v>
      </c>
      <c r="M7743" s="10"/>
      <c r="N7743" s="15"/>
      <c r="O7743" s="15"/>
      <c r="P7743" s="4"/>
    </row>
    <row r="7744" spans="1:16" ht="15" customHeight="1" x14ac:dyDescent="0.25">
      <c r="A7744" s="11">
        <f t="shared" si="1074"/>
        <v>7741</v>
      </c>
      <c r="B7744" s="29">
        <v>38788</v>
      </c>
      <c r="C7744" s="25">
        <v>22</v>
      </c>
      <c r="D7744" s="12">
        <v>30.8</v>
      </c>
      <c r="E7744" s="25">
        <v>26.1</v>
      </c>
      <c r="F7744" s="35">
        <v>89</v>
      </c>
      <c r="G7744" s="25">
        <v>0</v>
      </c>
      <c r="H7744" s="13">
        <v>2.1</v>
      </c>
      <c r="I7744" s="25"/>
      <c r="J7744" s="12">
        <v>135</v>
      </c>
      <c r="K7744" s="12">
        <v>0</v>
      </c>
      <c r="L7744" s="25" t="s">
        <v>13</v>
      </c>
      <c r="M7744" s="10"/>
      <c r="N7744" s="15"/>
      <c r="O7744" s="15"/>
      <c r="P7744" s="4"/>
    </row>
    <row r="7745" spans="1:16" ht="15" customHeight="1" x14ac:dyDescent="0.25">
      <c r="A7745" s="11">
        <f t="shared" si="1074"/>
        <v>7742</v>
      </c>
      <c r="B7745" s="29">
        <v>38789</v>
      </c>
      <c r="C7745" s="25">
        <v>23</v>
      </c>
      <c r="D7745" s="12">
        <v>32</v>
      </c>
      <c r="E7745" s="25">
        <v>26.2</v>
      </c>
      <c r="F7745" s="35">
        <v>86</v>
      </c>
      <c r="G7745" s="25">
        <v>0.8</v>
      </c>
      <c r="H7745" s="13">
        <v>2.8</v>
      </c>
      <c r="I7745" s="25"/>
      <c r="J7745" s="12">
        <v>360</v>
      </c>
      <c r="K7745" s="12">
        <v>0</v>
      </c>
      <c r="L7745" s="25" t="s">
        <v>11</v>
      </c>
      <c r="M7745" s="10"/>
      <c r="N7745" s="15"/>
      <c r="O7745" s="15"/>
      <c r="P7745" s="4"/>
    </row>
    <row r="7746" spans="1:16" ht="15" customHeight="1" x14ac:dyDescent="0.25">
      <c r="A7746" s="11">
        <f t="shared" si="1074"/>
        <v>7743</v>
      </c>
      <c r="B7746" s="29">
        <v>38790</v>
      </c>
      <c r="C7746" s="25">
        <v>22</v>
      </c>
      <c r="D7746" s="12">
        <v>31.3</v>
      </c>
      <c r="E7746" s="25">
        <v>25.4</v>
      </c>
      <c r="F7746" s="35">
        <v>89</v>
      </c>
      <c r="G7746" s="25">
        <v>0</v>
      </c>
      <c r="H7746" s="13">
        <v>2.7</v>
      </c>
      <c r="I7746" s="25"/>
      <c r="J7746" s="12">
        <v>225</v>
      </c>
      <c r="K7746" s="12">
        <v>0</v>
      </c>
      <c r="L7746" s="25" t="s">
        <v>13</v>
      </c>
      <c r="M7746" s="10"/>
      <c r="N7746" s="15"/>
      <c r="O7746" s="15"/>
      <c r="P7746" s="4"/>
    </row>
    <row r="7747" spans="1:16" ht="15" customHeight="1" x14ac:dyDescent="0.25">
      <c r="A7747" s="11">
        <f t="shared" si="1074"/>
        <v>7744</v>
      </c>
      <c r="B7747" s="29">
        <v>38791</v>
      </c>
      <c r="C7747" s="25">
        <v>21</v>
      </c>
      <c r="D7747" s="12">
        <v>32.799999999999997</v>
      </c>
      <c r="E7747" s="25">
        <v>25.8</v>
      </c>
      <c r="F7747" s="35">
        <v>82</v>
      </c>
      <c r="G7747" s="25">
        <v>13.1</v>
      </c>
      <c r="H7747" s="13">
        <v>2.7</v>
      </c>
      <c r="I7747" s="25"/>
      <c r="J7747" s="12">
        <v>360</v>
      </c>
      <c r="K7747" s="12">
        <v>0</v>
      </c>
      <c r="L7747" s="25" t="s">
        <v>11</v>
      </c>
      <c r="M7747" s="10"/>
      <c r="N7747" s="15"/>
      <c r="O7747" s="15"/>
      <c r="P7747" s="4"/>
    </row>
    <row r="7748" spans="1:16" ht="15" customHeight="1" x14ac:dyDescent="0.25">
      <c r="A7748" s="11">
        <f t="shared" si="1074"/>
        <v>7745</v>
      </c>
      <c r="B7748" s="29">
        <v>38792</v>
      </c>
      <c r="C7748" s="25">
        <v>23</v>
      </c>
      <c r="D7748" s="12">
        <v>32.799999999999997</v>
      </c>
      <c r="E7748" s="25">
        <v>25</v>
      </c>
      <c r="F7748" s="35">
        <v>88</v>
      </c>
      <c r="G7748" s="25">
        <v>1</v>
      </c>
      <c r="H7748" s="13">
        <v>1.7</v>
      </c>
      <c r="I7748" s="25"/>
      <c r="J7748" s="12">
        <v>225</v>
      </c>
      <c r="K7748" s="12">
        <v>0</v>
      </c>
      <c r="L7748" s="25" t="s">
        <v>13</v>
      </c>
      <c r="M7748" s="10"/>
      <c r="N7748" s="15"/>
      <c r="O7748" s="15"/>
      <c r="P7748" s="4"/>
    </row>
    <row r="7749" spans="1:16" ht="15" customHeight="1" x14ac:dyDescent="0.25">
      <c r="A7749" s="11">
        <f t="shared" si="1074"/>
        <v>7746</v>
      </c>
      <c r="B7749" s="29">
        <v>38793</v>
      </c>
      <c r="C7749" s="25">
        <v>23</v>
      </c>
      <c r="D7749" s="12">
        <v>31.8</v>
      </c>
      <c r="E7749" s="25">
        <v>25.3</v>
      </c>
      <c r="F7749" s="35"/>
      <c r="G7749" s="25">
        <v>22</v>
      </c>
      <c r="H7749" s="13">
        <v>0.7</v>
      </c>
      <c r="I7749" s="25"/>
      <c r="J7749" s="12">
        <v>225</v>
      </c>
      <c r="K7749" s="12">
        <v>0</v>
      </c>
      <c r="L7749" s="25" t="s">
        <v>13</v>
      </c>
      <c r="M7749" s="10"/>
      <c r="N7749" s="15"/>
      <c r="O7749" s="15"/>
      <c r="P7749" s="4"/>
    </row>
    <row r="7750" spans="1:16" ht="15" customHeight="1" x14ac:dyDescent="0.25">
      <c r="A7750" s="11">
        <f t="shared" ref="A7750:A7813" si="1075">A7749+1</f>
        <v>7747</v>
      </c>
      <c r="B7750" s="29">
        <v>38794</v>
      </c>
      <c r="C7750" s="25">
        <v>23</v>
      </c>
      <c r="D7750" s="12">
        <v>31</v>
      </c>
      <c r="E7750" s="25">
        <v>25.6</v>
      </c>
      <c r="F7750" s="35">
        <v>86</v>
      </c>
      <c r="G7750" s="25">
        <v>88</v>
      </c>
      <c r="H7750" s="13">
        <v>1.8</v>
      </c>
      <c r="I7750" s="25"/>
      <c r="J7750" s="12">
        <v>225</v>
      </c>
      <c r="K7750" s="12">
        <v>0</v>
      </c>
      <c r="L7750" s="25" t="s">
        <v>13</v>
      </c>
      <c r="M7750" s="10"/>
      <c r="N7750" s="15"/>
      <c r="O7750" s="15"/>
      <c r="P7750" s="4"/>
    </row>
    <row r="7751" spans="1:16" ht="15" customHeight="1" x14ac:dyDescent="0.25">
      <c r="A7751" s="11">
        <f t="shared" si="1075"/>
        <v>7748</v>
      </c>
      <c r="B7751" s="29">
        <v>38795</v>
      </c>
      <c r="C7751" s="25">
        <v>23</v>
      </c>
      <c r="D7751" s="12">
        <v>28</v>
      </c>
      <c r="E7751" s="25">
        <v>25.3</v>
      </c>
      <c r="F7751" s="35">
        <v>92</v>
      </c>
      <c r="G7751" s="25">
        <v>128.5</v>
      </c>
      <c r="H7751" s="13">
        <v>0</v>
      </c>
      <c r="I7751" s="25"/>
      <c r="J7751" s="12">
        <v>180</v>
      </c>
      <c r="K7751" s="12">
        <v>0</v>
      </c>
      <c r="L7751" s="25" t="s">
        <v>18</v>
      </c>
      <c r="M7751" s="10"/>
      <c r="N7751" s="15"/>
      <c r="O7751" s="15"/>
      <c r="P7751" s="4"/>
    </row>
    <row r="7752" spans="1:16" ht="15" customHeight="1" x14ac:dyDescent="0.25">
      <c r="A7752" s="11">
        <f t="shared" si="1075"/>
        <v>7749</v>
      </c>
      <c r="B7752" s="29">
        <v>38796</v>
      </c>
      <c r="C7752" s="25">
        <v>22</v>
      </c>
      <c r="D7752" s="12">
        <v>31.6</v>
      </c>
      <c r="E7752" s="25">
        <v>27.2</v>
      </c>
      <c r="F7752" s="35">
        <v>80</v>
      </c>
      <c r="G7752" s="25">
        <v>0.7</v>
      </c>
      <c r="H7752" s="13">
        <v>0.8</v>
      </c>
      <c r="I7752" s="25"/>
      <c r="J7752" s="12">
        <v>180</v>
      </c>
      <c r="K7752" s="12">
        <v>0</v>
      </c>
      <c r="L7752" s="25" t="s">
        <v>13</v>
      </c>
      <c r="M7752" s="10"/>
      <c r="N7752" s="15"/>
      <c r="O7752" s="15"/>
      <c r="P7752" s="4"/>
    </row>
    <row r="7753" spans="1:16" ht="15" customHeight="1" x14ac:dyDescent="0.25">
      <c r="A7753" s="11">
        <f t="shared" si="1075"/>
        <v>7750</v>
      </c>
      <c r="B7753" s="29">
        <v>38797</v>
      </c>
      <c r="C7753" s="25">
        <v>22</v>
      </c>
      <c r="D7753" s="12">
        <v>30</v>
      </c>
      <c r="E7753" s="25">
        <v>25.8</v>
      </c>
      <c r="F7753" s="35">
        <v>88</v>
      </c>
      <c r="G7753" s="25">
        <v>0</v>
      </c>
      <c r="H7753" s="13">
        <v>0.3</v>
      </c>
      <c r="I7753" s="25"/>
      <c r="J7753" s="12">
        <v>360</v>
      </c>
      <c r="K7753" s="12">
        <v>0</v>
      </c>
      <c r="L7753" s="25" t="s">
        <v>11</v>
      </c>
      <c r="M7753" s="10"/>
      <c r="N7753" s="15"/>
      <c r="O7753" s="15"/>
      <c r="P7753" s="4"/>
    </row>
    <row r="7754" spans="1:16" ht="15" customHeight="1" x14ac:dyDescent="0.25">
      <c r="A7754" s="11">
        <f t="shared" si="1075"/>
        <v>7751</v>
      </c>
      <c r="B7754" s="29">
        <v>38798</v>
      </c>
      <c r="C7754" s="25">
        <v>23</v>
      </c>
      <c r="D7754" s="12">
        <v>28.1</v>
      </c>
      <c r="E7754" s="25">
        <v>25.3</v>
      </c>
      <c r="F7754" s="35">
        <v>92</v>
      </c>
      <c r="G7754" s="25">
        <v>34</v>
      </c>
      <c r="H7754" s="13">
        <v>0</v>
      </c>
      <c r="I7754" s="25"/>
      <c r="J7754" s="12">
        <v>360</v>
      </c>
      <c r="K7754" s="12">
        <v>0</v>
      </c>
      <c r="L7754" s="25" t="s">
        <v>11</v>
      </c>
      <c r="M7754" s="10"/>
      <c r="N7754" s="15"/>
      <c r="O7754" s="15"/>
      <c r="P7754" s="4"/>
    </row>
    <row r="7755" spans="1:16" ht="15" customHeight="1" x14ac:dyDescent="0.25">
      <c r="A7755" s="11">
        <f t="shared" si="1075"/>
        <v>7752</v>
      </c>
      <c r="B7755" s="29">
        <v>38799</v>
      </c>
      <c r="C7755" s="25">
        <v>22</v>
      </c>
      <c r="D7755" s="12">
        <v>29</v>
      </c>
      <c r="E7755" s="25">
        <v>24</v>
      </c>
      <c r="F7755" s="35">
        <v>96</v>
      </c>
      <c r="G7755" s="25">
        <v>42.9</v>
      </c>
      <c r="H7755" s="13">
        <v>0</v>
      </c>
      <c r="I7755" s="25"/>
      <c r="J7755" s="12">
        <v>225</v>
      </c>
      <c r="K7755" s="12">
        <v>0</v>
      </c>
      <c r="L7755" s="25" t="s">
        <v>13</v>
      </c>
      <c r="M7755" s="10"/>
      <c r="N7755" s="15"/>
      <c r="O7755" s="15"/>
      <c r="P7755" s="4"/>
    </row>
    <row r="7756" spans="1:16" ht="15" customHeight="1" x14ac:dyDescent="0.25">
      <c r="A7756" s="11">
        <f t="shared" si="1075"/>
        <v>7753</v>
      </c>
      <c r="B7756" s="29">
        <v>38800</v>
      </c>
      <c r="C7756" s="25">
        <v>23</v>
      </c>
      <c r="D7756" s="12">
        <v>29.2</v>
      </c>
      <c r="E7756" s="25">
        <v>25.1</v>
      </c>
      <c r="F7756" s="35">
        <v>88</v>
      </c>
      <c r="G7756" s="25">
        <v>45</v>
      </c>
      <c r="H7756" s="13">
        <v>0</v>
      </c>
      <c r="I7756" s="25"/>
      <c r="J7756" s="12">
        <v>90</v>
      </c>
      <c r="K7756" s="12">
        <v>0</v>
      </c>
      <c r="L7756" s="25" t="s">
        <v>12</v>
      </c>
      <c r="M7756" s="10"/>
      <c r="N7756" s="15"/>
      <c r="O7756" s="15"/>
      <c r="P7756" s="4"/>
    </row>
    <row r="7757" spans="1:16" ht="15" customHeight="1" x14ac:dyDescent="0.25">
      <c r="A7757" s="11">
        <f t="shared" si="1075"/>
        <v>7754</v>
      </c>
      <c r="B7757" s="29">
        <v>38801</v>
      </c>
      <c r="C7757" s="25">
        <v>23</v>
      </c>
      <c r="D7757" s="12">
        <v>30.8</v>
      </c>
      <c r="E7757" s="25">
        <v>26.3</v>
      </c>
      <c r="F7757" s="35">
        <v>84</v>
      </c>
      <c r="G7757" s="25">
        <v>14.8</v>
      </c>
      <c r="H7757" s="13">
        <v>2.2000000000000002</v>
      </c>
      <c r="I7757" s="25"/>
      <c r="J7757" s="12">
        <v>225</v>
      </c>
      <c r="K7757" s="12">
        <v>0</v>
      </c>
      <c r="L7757" s="25" t="s">
        <v>13</v>
      </c>
      <c r="M7757" s="10"/>
      <c r="N7757" s="15"/>
      <c r="O7757" s="15"/>
      <c r="P7757" s="4"/>
    </row>
    <row r="7758" spans="1:16" ht="15" customHeight="1" x14ac:dyDescent="0.25">
      <c r="A7758" s="11">
        <f t="shared" si="1075"/>
        <v>7755</v>
      </c>
      <c r="B7758" s="29">
        <v>38802</v>
      </c>
      <c r="C7758" s="25">
        <v>23</v>
      </c>
      <c r="D7758" s="12">
        <v>29</v>
      </c>
      <c r="E7758" s="25">
        <v>25.9</v>
      </c>
      <c r="F7758" s="35">
        <v>90</v>
      </c>
      <c r="G7758" s="25">
        <v>4</v>
      </c>
      <c r="H7758" s="13">
        <v>0</v>
      </c>
      <c r="I7758" s="25"/>
      <c r="J7758" s="12">
        <v>225</v>
      </c>
      <c r="K7758" s="12">
        <v>0</v>
      </c>
      <c r="L7758" s="25" t="s">
        <v>13</v>
      </c>
      <c r="M7758" s="10"/>
      <c r="N7758" s="15"/>
      <c r="O7758" s="15"/>
      <c r="P7758" s="4"/>
    </row>
    <row r="7759" spans="1:16" ht="15" customHeight="1" x14ac:dyDescent="0.25">
      <c r="A7759" s="11">
        <f t="shared" si="1075"/>
        <v>7756</v>
      </c>
      <c r="B7759" s="29">
        <v>38803</v>
      </c>
      <c r="C7759" s="25">
        <v>21</v>
      </c>
      <c r="D7759" s="12">
        <v>27.4</v>
      </c>
      <c r="E7759" s="25">
        <v>24.7</v>
      </c>
      <c r="F7759" s="35">
        <v>94</v>
      </c>
      <c r="G7759" s="25">
        <v>68.3</v>
      </c>
      <c r="H7759" s="13">
        <v>0</v>
      </c>
      <c r="I7759" s="25"/>
      <c r="J7759" s="12">
        <v>225</v>
      </c>
      <c r="K7759" s="12">
        <v>0</v>
      </c>
      <c r="L7759" s="25" t="s">
        <v>13</v>
      </c>
      <c r="M7759" s="10"/>
      <c r="N7759" s="15"/>
      <c r="O7759" s="15"/>
      <c r="P7759" s="4"/>
    </row>
    <row r="7760" spans="1:16" ht="15" customHeight="1" x14ac:dyDescent="0.25">
      <c r="A7760" s="11">
        <f t="shared" si="1075"/>
        <v>7757</v>
      </c>
      <c r="B7760" s="29">
        <v>38804</v>
      </c>
      <c r="C7760" s="25">
        <v>22</v>
      </c>
      <c r="D7760" s="12">
        <v>31.6</v>
      </c>
      <c r="E7760" s="25">
        <v>26.1</v>
      </c>
      <c r="F7760" s="35">
        <v>84</v>
      </c>
      <c r="G7760" s="25">
        <v>7.5</v>
      </c>
      <c r="H7760" s="13">
        <v>1.2</v>
      </c>
      <c r="I7760" s="25"/>
      <c r="J7760" s="12">
        <v>225</v>
      </c>
      <c r="K7760" s="12">
        <v>0</v>
      </c>
      <c r="L7760" s="25" t="s">
        <v>13</v>
      </c>
      <c r="M7760" s="10"/>
      <c r="N7760" s="15"/>
      <c r="O7760" s="15"/>
      <c r="P7760" s="4"/>
    </row>
    <row r="7761" spans="1:16" ht="15" customHeight="1" x14ac:dyDescent="0.25">
      <c r="A7761" s="11">
        <f t="shared" si="1075"/>
        <v>7758</v>
      </c>
      <c r="B7761" s="29">
        <v>38805</v>
      </c>
      <c r="C7761" s="25">
        <v>22</v>
      </c>
      <c r="D7761" s="12">
        <v>31.8</v>
      </c>
      <c r="E7761" s="25">
        <v>26.2</v>
      </c>
      <c r="F7761" s="35">
        <v>84</v>
      </c>
      <c r="G7761" s="25">
        <v>0</v>
      </c>
      <c r="H7761" s="13">
        <v>3.8</v>
      </c>
      <c r="I7761" s="25"/>
      <c r="J7761" s="12">
        <v>225</v>
      </c>
      <c r="K7761" s="12">
        <v>0</v>
      </c>
      <c r="L7761" s="25" t="s">
        <v>13</v>
      </c>
      <c r="M7761" s="10"/>
      <c r="N7761" s="15"/>
      <c r="O7761" s="15"/>
      <c r="P7761" s="4"/>
    </row>
    <row r="7762" spans="1:16" ht="15" customHeight="1" x14ac:dyDescent="0.25">
      <c r="A7762" s="11">
        <f t="shared" si="1075"/>
        <v>7759</v>
      </c>
      <c r="B7762" s="29">
        <v>38806</v>
      </c>
      <c r="C7762" s="25">
        <v>21</v>
      </c>
      <c r="D7762" s="12">
        <v>32.4</v>
      </c>
      <c r="E7762" s="25">
        <v>26.6</v>
      </c>
      <c r="F7762" s="35">
        <v>83</v>
      </c>
      <c r="G7762" s="25">
        <v>0</v>
      </c>
      <c r="H7762" s="13">
        <v>3.8</v>
      </c>
      <c r="I7762" s="25"/>
      <c r="J7762" s="12">
        <v>360</v>
      </c>
      <c r="K7762" s="12">
        <v>0</v>
      </c>
      <c r="L7762" s="25" t="s">
        <v>11</v>
      </c>
      <c r="M7762" s="10"/>
      <c r="N7762" s="15"/>
      <c r="O7762" s="15"/>
      <c r="P7762" s="4"/>
    </row>
    <row r="7763" spans="1:16" ht="15" customHeight="1" x14ac:dyDescent="0.25">
      <c r="A7763" s="11">
        <f t="shared" si="1075"/>
        <v>7760</v>
      </c>
      <c r="B7763" s="29">
        <v>38807</v>
      </c>
      <c r="C7763" s="25">
        <v>22</v>
      </c>
      <c r="D7763" s="12">
        <v>31.8</v>
      </c>
      <c r="E7763" s="25">
        <v>27.3</v>
      </c>
      <c r="F7763" s="35">
        <v>88</v>
      </c>
      <c r="G7763" s="25">
        <v>0</v>
      </c>
      <c r="H7763" s="13">
        <v>1.1000000000000001</v>
      </c>
      <c r="I7763" s="25"/>
      <c r="J7763" s="12">
        <v>225</v>
      </c>
      <c r="K7763" s="12">
        <v>0</v>
      </c>
      <c r="L7763" s="25" t="s">
        <v>13</v>
      </c>
      <c r="M7763" s="10"/>
      <c r="N7763" s="15"/>
      <c r="O7763" s="15"/>
      <c r="P7763" s="4"/>
    </row>
    <row r="7764" spans="1:16" ht="15" customHeight="1" x14ac:dyDescent="0.25">
      <c r="A7764" s="11">
        <f t="shared" si="1075"/>
        <v>7761</v>
      </c>
      <c r="B7764" s="29">
        <v>38808</v>
      </c>
      <c r="C7764" s="25">
        <v>23</v>
      </c>
      <c r="D7764" s="12">
        <v>30.4</v>
      </c>
      <c r="E7764" s="25">
        <v>26.3</v>
      </c>
      <c r="F7764" s="35">
        <v>87</v>
      </c>
      <c r="G7764" s="25">
        <v>2.7</v>
      </c>
      <c r="H7764" s="13">
        <v>1.6</v>
      </c>
      <c r="I7764" s="25"/>
      <c r="J7764" s="12">
        <v>225</v>
      </c>
      <c r="K7764" s="12">
        <v>0</v>
      </c>
      <c r="L7764" s="25" t="s">
        <v>13</v>
      </c>
      <c r="M7764" s="10"/>
      <c r="N7764" s="15"/>
      <c r="O7764" s="15"/>
      <c r="P7764" s="4"/>
    </row>
    <row r="7765" spans="1:16" ht="15" customHeight="1" x14ac:dyDescent="0.25">
      <c r="A7765" s="11">
        <f t="shared" si="1075"/>
        <v>7762</v>
      </c>
      <c r="B7765" s="29">
        <v>38809</v>
      </c>
      <c r="C7765" s="25">
        <v>24</v>
      </c>
      <c r="D7765" s="12">
        <v>30.8</v>
      </c>
      <c r="E7765" s="25">
        <v>25.9</v>
      </c>
      <c r="F7765" s="35">
        <v>91</v>
      </c>
      <c r="G7765" s="25">
        <v>8</v>
      </c>
      <c r="H7765" s="13">
        <v>1.8</v>
      </c>
      <c r="I7765" s="25"/>
      <c r="J7765" s="12">
        <v>270</v>
      </c>
      <c r="K7765" s="12">
        <v>0</v>
      </c>
      <c r="L7765" s="25" t="s">
        <v>13</v>
      </c>
      <c r="M7765" s="10"/>
      <c r="N7765" s="15"/>
      <c r="O7765" s="15"/>
      <c r="P7765" s="4"/>
    </row>
    <row r="7766" spans="1:16" ht="15" customHeight="1" x14ac:dyDescent="0.25">
      <c r="A7766" s="11">
        <f t="shared" si="1075"/>
        <v>7763</v>
      </c>
      <c r="B7766" s="29">
        <v>38810</v>
      </c>
      <c r="C7766" s="25">
        <v>23</v>
      </c>
      <c r="D7766" s="12">
        <v>32</v>
      </c>
      <c r="E7766" s="25">
        <v>26.5</v>
      </c>
      <c r="F7766" s="35">
        <v>84</v>
      </c>
      <c r="G7766" s="25">
        <v>4</v>
      </c>
      <c r="H7766" s="13">
        <v>2.2999999999999998</v>
      </c>
      <c r="I7766" s="25"/>
      <c r="J7766" s="12">
        <v>225</v>
      </c>
      <c r="K7766" s="12">
        <v>0</v>
      </c>
      <c r="L7766" s="25" t="s">
        <v>13</v>
      </c>
      <c r="M7766" s="10"/>
      <c r="N7766" s="15"/>
      <c r="O7766" s="15"/>
      <c r="P7766" s="4"/>
    </row>
    <row r="7767" spans="1:16" ht="15" customHeight="1" x14ac:dyDescent="0.25">
      <c r="A7767" s="11">
        <f t="shared" si="1075"/>
        <v>7764</v>
      </c>
      <c r="B7767" s="29">
        <v>38811</v>
      </c>
      <c r="C7767" s="25">
        <v>23</v>
      </c>
      <c r="D7767" s="12">
        <v>30</v>
      </c>
      <c r="E7767" s="25">
        <v>26.1</v>
      </c>
      <c r="F7767" s="35">
        <v>89</v>
      </c>
      <c r="G7767" s="25">
        <v>0</v>
      </c>
      <c r="H7767" s="13">
        <v>1.4</v>
      </c>
      <c r="I7767" s="25"/>
      <c r="J7767" s="12">
        <v>225</v>
      </c>
      <c r="K7767" s="12">
        <v>0</v>
      </c>
      <c r="L7767" s="25" t="s">
        <v>13</v>
      </c>
      <c r="M7767" s="10"/>
      <c r="N7767" s="15"/>
      <c r="O7767" s="15"/>
      <c r="P7767" s="4"/>
    </row>
    <row r="7768" spans="1:16" ht="15" customHeight="1" x14ac:dyDescent="0.25">
      <c r="A7768" s="11">
        <f t="shared" si="1075"/>
        <v>7765</v>
      </c>
      <c r="B7768" s="29">
        <v>38812</v>
      </c>
      <c r="C7768" s="25">
        <v>20</v>
      </c>
      <c r="D7768" s="12">
        <v>32</v>
      </c>
      <c r="E7768" s="25">
        <v>24.5</v>
      </c>
      <c r="F7768" s="35">
        <v>83</v>
      </c>
      <c r="G7768" s="25">
        <v>10</v>
      </c>
      <c r="H7768" s="13">
        <v>0.9</v>
      </c>
      <c r="I7768" s="25"/>
      <c r="J7768" s="12">
        <v>45</v>
      </c>
      <c r="K7768" s="12">
        <v>0</v>
      </c>
      <c r="L7768" s="25" t="s">
        <v>17</v>
      </c>
      <c r="M7768" s="10"/>
      <c r="N7768" s="15"/>
      <c r="O7768" s="15"/>
      <c r="P7768" s="4"/>
    </row>
    <row r="7769" spans="1:16" ht="15" customHeight="1" x14ac:dyDescent="0.25">
      <c r="A7769" s="11">
        <f t="shared" si="1075"/>
        <v>7766</v>
      </c>
      <c r="B7769" s="29">
        <v>38813</v>
      </c>
      <c r="C7769" s="25">
        <v>21</v>
      </c>
      <c r="D7769" s="12">
        <v>32.799999999999997</v>
      </c>
      <c r="E7769" s="25">
        <v>25.6</v>
      </c>
      <c r="F7769" s="35">
        <v>85</v>
      </c>
      <c r="G7769" s="25">
        <v>0</v>
      </c>
      <c r="H7769" s="13">
        <v>4</v>
      </c>
      <c r="I7769" s="25"/>
      <c r="J7769" s="12">
        <v>225</v>
      </c>
      <c r="K7769" s="12">
        <v>0</v>
      </c>
      <c r="L7769" s="25" t="s">
        <v>13</v>
      </c>
      <c r="M7769" s="10"/>
      <c r="N7769" s="15"/>
      <c r="O7769" s="15"/>
      <c r="P7769" s="4"/>
    </row>
    <row r="7770" spans="1:16" ht="15" customHeight="1" x14ac:dyDescent="0.25">
      <c r="A7770" s="11">
        <f t="shared" si="1075"/>
        <v>7767</v>
      </c>
      <c r="B7770" s="29">
        <v>38814</v>
      </c>
      <c r="C7770" s="25">
        <v>23</v>
      </c>
      <c r="D7770" s="12">
        <v>32.6</v>
      </c>
      <c r="E7770" s="25">
        <v>26.2</v>
      </c>
      <c r="F7770" s="35">
        <v>85</v>
      </c>
      <c r="G7770" s="25">
        <v>1</v>
      </c>
      <c r="H7770" s="13">
        <v>1.6</v>
      </c>
      <c r="I7770" s="25"/>
      <c r="J7770" s="12">
        <v>225</v>
      </c>
      <c r="K7770" s="12">
        <v>0</v>
      </c>
      <c r="L7770" s="25" t="s">
        <v>13</v>
      </c>
      <c r="M7770" s="10"/>
      <c r="N7770" s="15"/>
      <c r="O7770" s="15"/>
      <c r="P7770" s="4"/>
    </row>
    <row r="7771" spans="1:16" ht="15" customHeight="1" x14ac:dyDescent="0.25">
      <c r="A7771" s="11">
        <f t="shared" si="1075"/>
        <v>7768</v>
      </c>
      <c r="B7771" s="29">
        <v>38815</v>
      </c>
      <c r="C7771" s="25">
        <v>23</v>
      </c>
      <c r="D7771" s="12">
        <v>32.4</v>
      </c>
      <c r="E7771" s="25">
        <v>26.6</v>
      </c>
      <c r="F7771" s="35">
        <v>83</v>
      </c>
      <c r="G7771" s="25">
        <v>0</v>
      </c>
      <c r="H7771" s="13">
        <v>2.8</v>
      </c>
      <c r="I7771" s="25"/>
      <c r="J7771" s="12">
        <v>360</v>
      </c>
      <c r="K7771" s="12">
        <v>0</v>
      </c>
      <c r="L7771" s="25" t="s">
        <v>11</v>
      </c>
      <c r="M7771" s="10"/>
      <c r="N7771" s="15"/>
      <c r="O7771" s="15"/>
      <c r="P7771" s="4"/>
    </row>
    <row r="7772" spans="1:16" ht="15" customHeight="1" x14ac:dyDescent="0.25">
      <c r="A7772" s="11">
        <f t="shared" si="1075"/>
        <v>7769</v>
      </c>
      <c r="B7772" s="29">
        <v>38816</v>
      </c>
      <c r="C7772" s="25">
        <v>22</v>
      </c>
      <c r="D7772" s="12">
        <v>30.2</v>
      </c>
      <c r="E7772" s="25">
        <v>28.6</v>
      </c>
      <c r="F7772" s="35">
        <v>86</v>
      </c>
      <c r="G7772" s="25">
        <v>37</v>
      </c>
      <c r="H7772" s="13">
        <v>3.9</v>
      </c>
      <c r="I7772" s="25"/>
      <c r="J7772" s="12">
        <v>225</v>
      </c>
      <c r="K7772" s="12">
        <v>0</v>
      </c>
      <c r="L7772" s="25" t="s">
        <v>13</v>
      </c>
      <c r="M7772" s="10"/>
      <c r="N7772" s="15"/>
      <c r="O7772" s="15"/>
      <c r="P7772" s="4"/>
    </row>
    <row r="7773" spans="1:16" ht="15" customHeight="1" x14ac:dyDescent="0.25">
      <c r="A7773" s="11">
        <f t="shared" si="1075"/>
        <v>7770</v>
      </c>
      <c r="B7773" s="29">
        <v>38817</v>
      </c>
      <c r="C7773" s="25">
        <v>21</v>
      </c>
      <c r="D7773" s="12">
        <v>33</v>
      </c>
      <c r="E7773" s="25">
        <v>26.1</v>
      </c>
      <c r="F7773" s="35">
        <v>78</v>
      </c>
      <c r="G7773" s="25">
        <v>6</v>
      </c>
      <c r="H7773" s="13">
        <v>5.9</v>
      </c>
      <c r="I7773" s="25"/>
      <c r="J7773" s="12">
        <v>270</v>
      </c>
      <c r="K7773" s="12">
        <v>0</v>
      </c>
      <c r="L7773" s="25" t="s">
        <v>13</v>
      </c>
      <c r="M7773" s="10"/>
      <c r="N7773" s="15"/>
      <c r="O7773" s="15"/>
      <c r="P7773" s="4"/>
    </row>
    <row r="7774" spans="1:16" ht="15" customHeight="1" x14ac:dyDescent="0.25">
      <c r="A7774" s="11">
        <f t="shared" si="1075"/>
        <v>7771</v>
      </c>
      <c r="B7774" s="29">
        <v>38818</v>
      </c>
      <c r="C7774" s="25">
        <v>23</v>
      </c>
      <c r="D7774" s="12">
        <v>32.799999999999997</v>
      </c>
      <c r="E7774" s="25">
        <v>25.1</v>
      </c>
      <c r="F7774" s="35">
        <v>91</v>
      </c>
      <c r="G7774" s="25">
        <v>1</v>
      </c>
      <c r="H7774" s="13">
        <v>0.2</v>
      </c>
      <c r="I7774" s="25"/>
      <c r="J7774" s="12">
        <v>225</v>
      </c>
      <c r="K7774" s="12">
        <v>0</v>
      </c>
      <c r="L7774" s="25" t="s">
        <v>13</v>
      </c>
      <c r="M7774" s="10"/>
      <c r="N7774" s="15"/>
      <c r="O7774" s="15"/>
      <c r="P7774" s="4"/>
    </row>
    <row r="7775" spans="1:16" ht="15" customHeight="1" x14ac:dyDescent="0.25">
      <c r="A7775" s="11">
        <f t="shared" si="1075"/>
        <v>7772</v>
      </c>
      <c r="B7775" s="29">
        <v>38819</v>
      </c>
      <c r="C7775" s="25">
        <v>21</v>
      </c>
      <c r="D7775" s="12">
        <v>32</v>
      </c>
      <c r="E7775" s="25">
        <v>25.9</v>
      </c>
      <c r="F7775" s="35">
        <v>84</v>
      </c>
      <c r="G7775" s="25">
        <v>0</v>
      </c>
      <c r="H7775" s="13">
        <v>6.3</v>
      </c>
      <c r="I7775" s="25"/>
      <c r="J7775" s="12">
        <v>360</v>
      </c>
      <c r="K7775" s="12">
        <v>0</v>
      </c>
      <c r="L7775" s="25" t="s">
        <v>11</v>
      </c>
      <c r="M7775" s="10"/>
      <c r="N7775" s="15"/>
      <c r="O7775" s="15"/>
      <c r="P7775" s="4"/>
    </row>
    <row r="7776" spans="1:16" ht="15" customHeight="1" x14ac:dyDescent="0.25">
      <c r="A7776" s="11">
        <f t="shared" si="1075"/>
        <v>7773</v>
      </c>
      <c r="B7776" s="29">
        <v>38820</v>
      </c>
      <c r="C7776" s="25">
        <v>22</v>
      </c>
      <c r="D7776" s="12">
        <v>32.6</v>
      </c>
      <c r="E7776" s="25">
        <v>26.4</v>
      </c>
      <c r="F7776" s="35">
        <v>83</v>
      </c>
      <c r="G7776" s="25">
        <v>6.1</v>
      </c>
      <c r="H7776" s="13">
        <v>4.5999999999999996</v>
      </c>
      <c r="I7776" s="25"/>
      <c r="J7776" s="12">
        <v>225</v>
      </c>
      <c r="K7776" s="12">
        <v>0</v>
      </c>
      <c r="L7776" s="25" t="s">
        <v>13</v>
      </c>
      <c r="M7776" s="10"/>
      <c r="N7776" s="15"/>
      <c r="O7776" s="15"/>
      <c r="P7776" s="4"/>
    </row>
    <row r="7777" spans="1:16" ht="15" customHeight="1" x14ac:dyDescent="0.25">
      <c r="A7777" s="11">
        <f t="shared" si="1075"/>
        <v>7774</v>
      </c>
      <c r="B7777" s="29">
        <v>38821</v>
      </c>
      <c r="C7777" s="25">
        <v>22</v>
      </c>
      <c r="D7777" s="12">
        <v>32.4</v>
      </c>
      <c r="E7777" s="25">
        <v>26.1</v>
      </c>
      <c r="F7777" s="35">
        <v>85</v>
      </c>
      <c r="G7777" s="25">
        <v>0.5</v>
      </c>
      <c r="H7777" s="13">
        <v>0.1</v>
      </c>
      <c r="I7777" s="25"/>
      <c r="J7777" s="12">
        <v>225</v>
      </c>
      <c r="K7777" s="12">
        <v>0</v>
      </c>
      <c r="L7777" s="25" t="s">
        <v>13</v>
      </c>
      <c r="M7777" s="10"/>
      <c r="N7777" s="15"/>
      <c r="O7777" s="15"/>
      <c r="P7777" s="4"/>
    </row>
    <row r="7778" spans="1:16" ht="15" customHeight="1" x14ac:dyDescent="0.25">
      <c r="A7778" s="11">
        <f t="shared" si="1075"/>
        <v>7775</v>
      </c>
      <c r="B7778" s="29">
        <v>38822</v>
      </c>
      <c r="C7778" s="25">
        <v>22</v>
      </c>
      <c r="D7778" s="12">
        <v>32.200000000000003</v>
      </c>
      <c r="E7778" s="25">
        <v>25.9</v>
      </c>
      <c r="F7778" s="35">
        <v>83</v>
      </c>
      <c r="G7778" s="25">
        <v>5.9</v>
      </c>
      <c r="H7778" s="13">
        <v>2.1</v>
      </c>
      <c r="I7778" s="25"/>
      <c r="J7778" s="12">
        <v>225</v>
      </c>
      <c r="K7778" s="12">
        <v>0</v>
      </c>
      <c r="L7778" s="25" t="s">
        <v>13</v>
      </c>
      <c r="M7778" s="10"/>
      <c r="N7778" s="15"/>
      <c r="O7778" s="15"/>
      <c r="P7778" s="4"/>
    </row>
    <row r="7779" spans="1:16" ht="15" customHeight="1" x14ac:dyDescent="0.25">
      <c r="A7779" s="11">
        <f t="shared" si="1075"/>
        <v>7776</v>
      </c>
      <c r="B7779" s="29">
        <v>38823</v>
      </c>
      <c r="C7779" s="25">
        <v>23</v>
      </c>
      <c r="D7779" s="12">
        <v>32.4</v>
      </c>
      <c r="E7779" s="25">
        <v>25.3</v>
      </c>
      <c r="F7779" s="35"/>
      <c r="G7779" s="25">
        <v>13</v>
      </c>
      <c r="H7779" s="13">
        <v>8</v>
      </c>
      <c r="I7779" s="25"/>
      <c r="J7779" s="12"/>
      <c r="K7779" s="12"/>
      <c r="L7779" s="25"/>
      <c r="M7779" s="10"/>
      <c r="N7779" s="15"/>
      <c r="O7779" s="15"/>
      <c r="P7779" s="4"/>
    </row>
    <row r="7780" spans="1:16" ht="15" customHeight="1" x14ac:dyDescent="0.25">
      <c r="A7780" s="11">
        <f t="shared" si="1075"/>
        <v>7777</v>
      </c>
      <c r="B7780" s="29">
        <v>38824</v>
      </c>
      <c r="C7780" s="25">
        <v>23</v>
      </c>
      <c r="D7780" s="12">
        <v>32.5</v>
      </c>
      <c r="E7780" s="25">
        <v>28.2</v>
      </c>
      <c r="F7780" s="35">
        <v>92</v>
      </c>
      <c r="G7780" s="25">
        <v>4</v>
      </c>
      <c r="H7780" s="13">
        <v>0.2</v>
      </c>
      <c r="I7780" s="25"/>
      <c r="J7780" s="12">
        <v>225</v>
      </c>
      <c r="K7780" s="12">
        <v>0</v>
      </c>
      <c r="L7780" s="25" t="s">
        <v>13</v>
      </c>
      <c r="M7780" s="10"/>
      <c r="N7780" s="15"/>
      <c r="O7780" s="15"/>
      <c r="P7780" s="4"/>
    </row>
    <row r="7781" spans="1:16" ht="15" customHeight="1" x14ac:dyDescent="0.25">
      <c r="A7781" s="11">
        <f t="shared" si="1075"/>
        <v>7778</v>
      </c>
      <c r="B7781" s="29">
        <v>38825</v>
      </c>
      <c r="C7781" s="25">
        <v>21</v>
      </c>
      <c r="D7781" s="12">
        <v>31.2</v>
      </c>
      <c r="E7781" s="25">
        <v>25.3</v>
      </c>
      <c r="F7781" s="35">
        <v>79</v>
      </c>
      <c r="G7781" s="25">
        <v>0</v>
      </c>
      <c r="H7781" s="13">
        <v>3.5</v>
      </c>
      <c r="I7781" s="25"/>
      <c r="J7781" s="12">
        <v>90</v>
      </c>
      <c r="K7781" s="12">
        <v>0</v>
      </c>
      <c r="L7781" s="25" t="s">
        <v>12</v>
      </c>
      <c r="M7781" s="10"/>
      <c r="N7781" s="15"/>
      <c r="O7781" s="15"/>
      <c r="P7781" s="4"/>
    </row>
    <row r="7782" spans="1:16" ht="15" customHeight="1" x14ac:dyDescent="0.25">
      <c r="A7782" s="11">
        <f t="shared" si="1075"/>
        <v>7779</v>
      </c>
      <c r="B7782" s="29">
        <v>38826</v>
      </c>
      <c r="C7782" s="25">
        <v>23</v>
      </c>
      <c r="D7782" s="12">
        <v>32.4</v>
      </c>
      <c r="E7782" s="25">
        <v>25.5</v>
      </c>
      <c r="F7782" s="35">
        <v>86</v>
      </c>
      <c r="G7782" s="25">
        <v>0</v>
      </c>
      <c r="H7782" s="13">
        <v>0.3</v>
      </c>
      <c r="I7782" s="25"/>
      <c r="J7782" s="12">
        <v>225</v>
      </c>
      <c r="K7782" s="12">
        <v>0</v>
      </c>
      <c r="L7782" s="25" t="s">
        <v>13</v>
      </c>
      <c r="M7782" s="10"/>
      <c r="N7782" s="15"/>
      <c r="O7782" s="15"/>
      <c r="P7782" s="4"/>
    </row>
    <row r="7783" spans="1:16" ht="15" customHeight="1" x14ac:dyDescent="0.25">
      <c r="A7783" s="11">
        <f t="shared" si="1075"/>
        <v>7780</v>
      </c>
      <c r="B7783" s="29">
        <v>38827</v>
      </c>
      <c r="C7783" s="25">
        <v>23</v>
      </c>
      <c r="D7783" s="12">
        <v>32.799999999999997</v>
      </c>
      <c r="E7783" s="25">
        <v>24.7</v>
      </c>
      <c r="F7783" s="35">
        <v>82</v>
      </c>
      <c r="G7783" s="25">
        <v>0.8</v>
      </c>
      <c r="H7783" s="13">
        <v>0</v>
      </c>
      <c r="I7783" s="25"/>
      <c r="J7783" s="12">
        <v>225</v>
      </c>
      <c r="K7783" s="12">
        <v>0</v>
      </c>
      <c r="L7783" s="25" t="s">
        <v>13</v>
      </c>
      <c r="M7783" s="10"/>
      <c r="N7783" s="15"/>
      <c r="O7783" s="15"/>
      <c r="P7783" s="4"/>
    </row>
    <row r="7784" spans="1:16" ht="15" customHeight="1" x14ac:dyDescent="0.25">
      <c r="A7784" s="11">
        <f t="shared" si="1075"/>
        <v>7781</v>
      </c>
      <c r="B7784" s="29">
        <v>38828</v>
      </c>
      <c r="C7784" s="25">
        <v>22</v>
      </c>
      <c r="D7784" s="12">
        <v>32.799999999999997</v>
      </c>
      <c r="E7784" s="25">
        <v>24.5</v>
      </c>
      <c r="F7784" s="35">
        <v>94</v>
      </c>
      <c r="G7784" s="25">
        <v>77</v>
      </c>
      <c r="H7784" s="13">
        <v>2.7</v>
      </c>
      <c r="I7784" s="25"/>
      <c r="J7784" s="12">
        <v>225</v>
      </c>
      <c r="K7784" s="12">
        <v>0</v>
      </c>
      <c r="L7784" s="25" t="s">
        <v>13</v>
      </c>
      <c r="M7784" s="10"/>
      <c r="N7784" s="15"/>
      <c r="O7784" s="15"/>
      <c r="P7784" s="4"/>
    </row>
    <row r="7785" spans="1:16" ht="15" customHeight="1" x14ac:dyDescent="0.25">
      <c r="A7785" s="11">
        <f t="shared" si="1075"/>
        <v>7782</v>
      </c>
      <c r="B7785" s="29">
        <v>38829</v>
      </c>
      <c r="C7785" s="25">
        <v>22</v>
      </c>
      <c r="D7785" s="12">
        <v>31.8</v>
      </c>
      <c r="E7785" s="25">
        <v>25.2</v>
      </c>
      <c r="F7785" s="35">
        <v>95</v>
      </c>
      <c r="G7785" s="25">
        <v>20</v>
      </c>
      <c r="H7785" s="13">
        <v>3.2</v>
      </c>
      <c r="I7785" s="25"/>
      <c r="J7785" s="12">
        <v>360</v>
      </c>
      <c r="K7785" s="12">
        <v>0</v>
      </c>
      <c r="L7785" s="25" t="s">
        <v>11</v>
      </c>
      <c r="M7785" s="10"/>
      <c r="N7785" s="15"/>
      <c r="O7785" s="15"/>
      <c r="P7785" s="4"/>
    </row>
    <row r="7786" spans="1:16" ht="15" customHeight="1" x14ac:dyDescent="0.25">
      <c r="A7786" s="11">
        <f t="shared" si="1075"/>
        <v>7783</v>
      </c>
      <c r="B7786" s="29">
        <v>38830</v>
      </c>
      <c r="C7786" s="25">
        <v>23</v>
      </c>
      <c r="D7786" s="12">
        <v>30</v>
      </c>
      <c r="E7786" s="25">
        <v>24.3</v>
      </c>
      <c r="F7786" s="35">
        <v>87</v>
      </c>
      <c r="G7786" s="25">
        <v>3.5</v>
      </c>
      <c r="H7786" s="13">
        <v>3.1</v>
      </c>
      <c r="I7786" s="25"/>
      <c r="J7786" s="12">
        <v>225</v>
      </c>
      <c r="K7786" s="12">
        <v>0</v>
      </c>
      <c r="L7786" s="25" t="s">
        <v>13</v>
      </c>
      <c r="M7786" s="10"/>
      <c r="N7786" s="15"/>
      <c r="O7786" s="15"/>
      <c r="P7786" s="4"/>
    </row>
    <row r="7787" spans="1:16" ht="15" customHeight="1" x14ac:dyDescent="0.25">
      <c r="A7787" s="11">
        <f t="shared" si="1075"/>
        <v>7784</v>
      </c>
      <c r="B7787" s="29">
        <v>38831</v>
      </c>
      <c r="C7787" s="25">
        <v>22</v>
      </c>
      <c r="D7787" s="12">
        <v>30.2</v>
      </c>
      <c r="E7787" s="25">
        <v>25</v>
      </c>
      <c r="F7787" s="35">
        <v>88</v>
      </c>
      <c r="G7787" s="25">
        <v>1</v>
      </c>
      <c r="H7787" s="13">
        <v>4.2</v>
      </c>
      <c r="I7787" s="25"/>
      <c r="J7787" s="12">
        <v>225</v>
      </c>
      <c r="K7787" s="12">
        <v>0</v>
      </c>
      <c r="L7787" s="25" t="s">
        <v>13</v>
      </c>
      <c r="M7787" s="10"/>
      <c r="N7787" s="15"/>
      <c r="O7787" s="15"/>
      <c r="P7787" s="4"/>
    </row>
    <row r="7788" spans="1:16" ht="15" customHeight="1" x14ac:dyDescent="0.25">
      <c r="A7788" s="11">
        <f t="shared" si="1075"/>
        <v>7785</v>
      </c>
      <c r="B7788" s="29">
        <v>38832</v>
      </c>
      <c r="C7788" s="25">
        <v>21</v>
      </c>
      <c r="D7788" s="12">
        <v>31.6</v>
      </c>
      <c r="E7788" s="25">
        <v>24</v>
      </c>
      <c r="F7788" s="35">
        <v>89</v>
      </c>
      <c r="G7788" s="25">
        <v>7.1</v>
      </c>
      <c r="H7788" s="13">
        <v>5.0999999999999996</v>
      </c>
      <c r="I7788" s="25"/>
      <c r="J7788" s="12">
        <v>225</v>
      </c>
      <c r="K7788" s="12">
        <v>0</v>
      </c>
      <c r="L7788" s="25" t="s">
        <v>13</v>
      </c>
      <c r="M7788" s="10"/>
      <c r="N7788" s="15"/>
      <c r="O7788" s="15"/>
      <c r="P7788" s="4"/>
    </row>
    <row r="7789" spans="1:16" ht="15" customHeight="1" x14ac:dyDescent="0.25">
      <c r="A7789" s="11">
        <f t="shared" si="1075"/>
        <v>7786</v>
      </c>
      <c r="B7789" s="29">
        <v>38833</v>
      </c>
      <c r="C7789" s="25">
        <v>21</v>
      </c>
      <c r="D7789" s="12">
        <v>32.200000000000003</v>
      </c>
      <c r="E7789" s="25">
        <v>25.4</v>
      </c>
      <c r="F7789" s="35">
        <v>88</v>
      </c>
      <c r="G7789" s="25">
        <v>17.5</v>
      </c>
      <c r="H7789" s="13">
        <v>1.2</v>
      </c>
      <c r="I7789" s="25"/>
      <c r="J7789" s="12">
        <v>135</v>
      </c>
      <c r="K7789" s="12">
        <v>0</v>
      </c>
      <c r="L7789" s="25" t="s">
        <v>18</v>
      </c>
      <c r="M7789" s="10"/>
      <c r="N7789" s="15"/>
      <c r="O7789" s="15"/>
      <c r="P7789" s="4"/>
    </row>
    <row r="7790" spans="1:16" ht="15" customHeight="1" x14ac:dyDescent="0.25">
      <c r="A7790" s="11">
        <f t="shared" si="1075"/>
        <v>7787</v>
      </c>
      <c r="B7790" s="29">
        <v>38834</v>
      </c>
      <c r="C7790" s="25">
        <v>22</v>
      </c>
      <c r="D7790" s="12">
        <v>31.6</v>
      </c>
      <c r="E7790" s="25">
        <v>26.5</v>
      </c>
      <c r="F7790" s="35">
        <v>89</v>
      </c>
      <c r="G7790" s="25">
        <v>2.6</v>
      </c>
      <c r="H7790" s="13">
        <v>4.5999999999999996</v>
      </c>
      <c r="I7790" s="25"/>
      <c r="J7790" s="12">
        <v>360</v>
      </c>
      <c r="K7790" s="12">
        <v>0</v>
      </c>
      <c r="L7790" s="25" t="s">
        <v>11</v>
      </c>
      <c r="M7790" s="10"/>
      <c r="N7790" s="15"/>
      <c r="O7790" s="15"/>
      <c r="P7790" s="4"/>
    </row>
    <row r="7791" spans="1:16" ht="15" customHeight="1" x14ac:dyDescent="0.25">
      <c r="A7791" s="11">
        <f t="shared" si="1075"/>
        <v>7788</v>
      </c>
      <c r="B7791" s="29">
        <v>38835</v>
      </c>
      <c r="C7791" s="25">
        <v>23</v>
      </c>
      <c r="D7791" s="12">
        <v>32.4</v>
      </c>
      <c r="E7791" s="25">
        <v>26.8</v>
      </c>
      <c r="F7791" s="35">
        <v>87</v>
      </c>
      <c r="G7791" s="25">
        <v>0</v>
      </c>
      <c r="H7791" s="13">
        <v>0.3</v>
      </c>
      <c r="I7791" s="25"/>
      <c r="J7791" s="12">
        <v>225</v>
      </c>
      <c r="K7791" s="12">
        <v>0</v>
      </c>
      <c r="L7791" s="25" t="s">
        <v>13</v>
      </c>
      <c r="M7791" s="10"/>
      <c r="N7791" s="15"/>
      <c r="O7791" s="15"/>
      <c r="P7791" s="4"/>
    </row>
    <row r="7792" spans="1:16" ht="15" customHeight="1" x14ac:dyDescent="0.25">
      <c r="A7792" s="11">
        <f t="shared" si="1075"/>
        <v>7789</v>
      </c>
      <c r="B7792" s="29">
        <v>38836</v>
      </c>
      <c r="C7792" s="25">
        <v>23</v>
      </c>
      <c r="D7792" s="12">
        <v>29.4</v>
      </c>
      <c r="E7792" s="25"/>
      <c r="F7792" s="35">
        <v>89</v>
      </c>
      <c r="G7792" s="25">
        <v>12.3</v>
      </c>
      <c r="H7792" s="13">
        <v>7</v>
      </c>
      <c r="I7792" s="25"/>
      <c r="J7792" s="12">
        <v>225</v>
      </c>
      <c r="K7792" s="12">
        <v>0</v>
      </c>
      <c r="L7792" s="25" t="s">
        <v>13</v>
      </c>
      <c r="M7792" s="10"/>
      <c r="N7792" s="15"/>
      <c r="O7792" s="15"/>
      <c r="P7792" s="4"/>
    </row>
    <row r="7793" spans="1:16" ht="15" customHeight="1" x14ac:dyDescent="0.25">
      <c r="A7793" s="11">
        <f t="shared" si="1075"/>
        <v>7790</v>
      </c>
      <c r="B7793" s="29">
        <v>38837</v>
      </c>
      <c r="C7793" s="25">
        <v>22</v>
      </c>
      <c r="D7793" s="12">
        <v>32.4</v>
      </c>
      <c r="E7793" s="25"/>
      <c r="F7793" s="35">
        <v>89</v>
      </c>
      <c r="G7793" s="25">
        <v>1</v>
      </c>
      <c r="H7793" s="13">
        <v>0</v>
      </c>
      <c r="I7793" s="25"/>
      <c r="J7793" s="12">
        <v>360</v>
      </c>
      <c r="K7793" s="12">
        <v>0</v>
      </c>
      <c r="L7793" s="25" t="s">
        <v>11</v>
      </c>
      <c r="M7793" s="10"/>
      <c r="N7793" s="15"/>
      <c r="O7793" s="15"/>
      <c r="P7793" s="4"/>
    </row>
    <row r="7794" spans="1:16" ht="15" customHeight="1" x14ac:dyDescent="0.25">
      <c r="A7794" s="11">
        <f t="shared" si="1075"/>
        <v>7791</v>
      </c>
      <c r="B7794" s="29">
        <v>38838</v>
      </c>
      <c r="C7794" s="25">
        <v>21</v>
      </c>
      <c r="D7794" s="12">
        <v>32.299999999999997</v>
      </c>
      <c r="E7794" s="25">
        <v>25.6</v>
      </c>
      <c r="F7794" s="35">
        <v>82</v>
      </c>
      <c r="G7794" s="25">
        <v>0</v>
      </c>
      <c r="H7794" s="13">
        <v>7.7</v>
      </c>
      <c r="I7794" s="25"/>
      <c r="J7794" s="12">
        <v>315</v>
      </c>
      <c r="K7794" s="12">
        <v>0</v>
      </c>
      <c r="L7794" s="25" t="s">
        <v>13</v>
      </c>
      <c r="M7794" s="10"/>
      <c r="N7794" s="15"/>
      <c r="O7794" s="15"/>
      <c r="P7794" s="4"/>
    </row>
    <row r="7795" spans="1:16" ht="15" customHeight="1" x14ac:dyDescent="0.25">
      <c r="A7795" s="11">
        <f t="shared" si="1075"/>
        <v>7792</v>
      </c>
      <c r="B7795" s="29">
        <v>38839</v>
      </c>
      <c r="C7795" s="25">
        <v>21</v>
      </c>
      <c r="D7795" s="12">
        <v>32.5</v>
      </c>
      <c r="E7795" s="25">
        <v>26.2</v>
      </c>
      <c r="F7795" s="35">
        <v>80</v>
      </c>
      <c r="G7795" s="25">
        <v>0</v>
      </c>
      <c r="H7795" s="13">
        <v>6.7</v>
      </c>
      <c r="I7795" s="25"/>
      <c r="J7795" s="12">
        <v>225</v>
      </c>
      <c r="K7795" s="12">
        <v>0</v>
      </c>
      <c r="L7795" s="25" t="s">
        <v>13</v>
      </c>
      <c r="M7795" s="10"/>
      <c r="N7795" s="15"/>
      <c r="O7795" s="15"/>
      <c r="P7795" s="4"/>
    </row>
    <row r="7796" spans="1:16" ht="15" customHeight="1" x14ac:dyDescent="0.25">
      <c r="A7796" s="11">
        <f t="shared" si="1075"/>
        <v>7793</v>
      </c>
      <c r="B7796" s="29">
        <v>38840</v>
      </c>
      <c r="C7796" s="25">
        <v>21</v>
      </c>
      <c r="D7796" s="12">
        <v>33.4</v>
      </c>
      <c r="E7796" s="25">
        <v>26.2</v>
      </c>
      <c r="F7796" s="35">
        <v>78</v>
      </c>
      <c r="G7796" s="25">
        <v>0</v>
      </c>
      <c r="H7796" s="13">
        <v>8</v>
      </c>
      <c r="I7796" s="25"/>
      <c r="J7796" s="12">
        <v>225</v>
      </c>
      <c r="K7796" s="12">
        <v>0</v>
      </c>
      <c r="L7796" s="25" t="s">
        <v>13</v>
      </c>
      <c r="M7796" s="10"/>
      <c r="N7796" s="15"/>
      <c r="O7796" s="15"/>
      <c r="P7796" s="4"/>
    </row>
    <row r="7797" spans="1:16" ht="15" customHeight="1" x14ac:dyDescent="0.25">
      <c r="A7797" s="11">
        <f t="shared" si="1075"/>
        <v>7794</v>
      </c>
      <c r="B7797" s="29">
        <v>38841</v>
      </c>
      <c r="C7797" s="25">
        <v>21</v>
      </c>
      <c r="D7797" s="12">
        <v>33.200000000000003</v>
      </c>
      <c r="E7797" s="25">
        <v>26.8</v>
      </c>
      <c r="F7797" s="35">
        <v>81</v>
      </c>
      <c r="G7797" s="25">
        <v>0</v>
      </c>
      <c r="H7797" s="13">
        <v>5.7</v>
      </c>
      <c r="I7797" s="25"/>
      <c r="J7797" s="12">
        <v>360</v>
      </c>
      <c r="K7797" s="12">
        <v>0</v>
      </c>
      <c r="L7797" s="25" t="s">
        <v>11</v>
      </c>
      <c r="M7797" s="10"/>
      <c r="N7797" s="15"/>
      <c r="O7797" s="15"/>
      <c r="P7797" s="4"/>
    </row>
    <row r="7798" spans="1:16" ht="15" customHeight="1" x14ac:dyDescent="0.25">
      <c r="A7798" s="11">
        <f t="shared" si="1075"/>
        <v>7795</v>
      </c>
      <c r="B7798" s="29">
        <v>38842</v>
      </c>
      <c r="C7798" s="25">
        <v>24</v>
      </c>
      <c r="D7798" s="12">
        <v>30.4</v>
      </c>
      <c r="E7798" s="25">
        <v>26.2</v>
      </c>
      <c r="F7798" s="35">
        <v>82</v>
      </c>
      <c r="G7798" s="25">
        <v>0</v>
      </c>
      <c r="H7798" s="13">
        <v>1.2</v>
      </c>
      <c r="I7798" s="25"/>
      <c r="J7798" s="12">
        <v>225</v>
      </c>
      <c r="K7798" s="12">
        <v>0</v>
      </c>
      <c r="L7798" s="25" t="s">
        <v>13</v>
      </c>
      <c r="M7798" s="10"/>
      <c r="N7798" s="15"/>
      <c r="O7798" s="15"/>
      <c r="P7798" s="4"/>
    </row>
    <row r="7799" spans="1:16" ht="15" customHeight="1" x14ac:dyDescent="0.25">
      <c r="A7799" s="11">
        <f t="shared" si="1075"/>
        <v>7796</v>
      </c>
      <c r="B7799" s="29">
        <v>38843</v>
      </c>
      <c r="C7799" s="25">
        <v>23</v>
      </c>
      <c r="D7799" s="12">
        <v>30.6</v>
      </c>
      <c r="E7799" s="25">
        <v>25.6</v>
      </c>
      <c r="F7799" s="35">
        <v>87</v>
      </c>
      <c r="G7799" s="25">
        <v>10</v>
      </c>
      <c r="H7799" s="13">
        <v>0.8</v>
      </c>
      <c r="I7799" s="25"/>
      <c r="J7799" s="12">
        <v>225</v>
      </c>
      <c r="K7799" s="12">
        <v>0</v>
      </c>
      <c r="L7799" s="25" t="s">
        <v>13</v>
      </c>
      <c r="M7799" s="10"/>
      <c r="N7799" s="15"/>
      <c r="O7799" s="15"/>
      <c r="P7799" s="4"/>
    </row>
    <row r="7800" spans="1:16" ht="15" customHeight="1" x14ac:dyDescent="0.25">
      <c r="A7800" s="11">
        <f t="shared" si="1075"/>
        <v>7797</v>
      </c>
      <c r="B7800" s="29">
        <v>38844</v>
      </c>
      <c r="C7800" s="25">
        <v>22</v>
      </c>
      <c r="D7800" s="12">
        <v>32.799999999999997</v>
      </c>
      <c r="E7800" s="25">
        <v>25.2</v>
      </c>
      <c r="F7800" s="35">
        <v>80</v>
      </c>
      <c r="G7800" s="25">
        <v>0</v>
      </c>
      <c r="H7800" s="13">
        <v>8</v>
      </c>
      <c r="I7800" s="25"/>
      <c r="J7800" s="12">
        <v>225</v>
      </c>
      <c r="K7800" s="12">
        <v>0</v>
      </c>
      <c r="L7800" s="25" t="s">
        <v>13</v>
      </c>
      <c r="M7800" s="10"/>
      <c r="N7800" s="15"/>
      <c r="O7800" s="15"/>
      <c r="P7800" s="4"/>
    </row>
    <row r="7801" spans="1:16" ht="15" customHeight="1" x14ac:dyDescent="0.25">
      <c r="A7801" s="11">
        <f t="shared" si="1075"/>
        <v>7798</v>
      </c>
      <c r="B7801" s="29">
        <v>38845</v>
      </c>
      <c r="C7801" s="25">
        <v>21</v>
      </c>
      <c r="D7801" s="12">
        <v>32.4</v>
      </c>
      <c r="E7801" s="25">
        <v>25.2</v>
      </c>
      <c r="F7801" s="35">
        <v>82</v>
      </c>
      <c r="G7801" s="25">
        <v>0</v>
      </c>
      <c r="H7801" s="13">
        <v>7.9</v>
      </c>
      <c r="I7801" s="25"/>
      <c r="J7801" s="12">
        <v>225</v>
      </c>
      <c r="K7801" s="12">
        <v>0</v>
      </c>
      <c r="L7801" s="25" t="s">
        <v>13</v>
      </c>
      <c r="M7801" s="10"/>
      <c r="N7801" s="15"/>
      <c r="O7801" s="15"/>
      <c r="P7801" s="4"/>
    </row>
    <row r="7802" spans="1:16" ht="15" customHeight="1" x14ac:dyDescent="0.25">
      <c r="A7802" s="11">
        <f t="shared" si="1075"/>
        <v>7799</v>
      </c>
      <c r="B7802" s="29">
        <v>38846</v>
      </c>
      <c r="C7802" s="25">
        <v>21</v>
      </c>
      <c r="D7802" s="12">
        <v>32</v>
      </c>
      <c r="E7802" s="25">
        <v>24.4</v>
      </c>
      <c r="F7802" s="35">
        <v>84</v>
      </c>
      <c r="G7802" s="25">
        <v>0</v>
      </c>
      <c r="H7802" s="13">
        <v>1.6</v>
      </c>
      <c r="I7802" s="25"/>
      <c r="J7802" s="12">
        <v>225</v>
      </c>
      <c r="K7802" s="12">
        <v>0</v>
      </c>
      <c r="L7802" s="25" t="s">
        <v>13</v>
      </c>
      <c r="M7802" s="10"/>
      <c r="N7802" s="15"/>
      <c r="O7802" s="15"/>
      <c r="P7802" s="4"/>
    </row>
    <row r="7803" spans="1:16" ht="15" customHeight="1" x14ac:dyDescent="0.25">
      <c r="A7803" s="11">
        <f t="shared" si="1075"/>
        <v>7800</v>
      </c>
      <c r="B7803" s="29">
        <v>38847</v>
      </c>
      <c r="C7803" s="25">
        <v>23</v>
      </c>
      <c r="D7803" s="12">
        <v>31.8</v>
      </c>
      <c r="E7803" s="25">
        <v>26.5</v>
      </c>
      <c r="F7803" s="35">
        <v>90</v>
      </c>
      <c r="G7803" s="25">
        <v>0</v>
      </c>
      <c r="H7803" s="13">
        <v>2.5</v>
      </c>
      <c r="I7803" s="25"/>
      <c r="J7803" s="12">
        <v>225</v>
      </c>
      <c r="K7803" s="12">
        <v>0</v>
      </c>
      <c r="L7803" s="25" t="s">
        <v>13</v>
      </c>
      <c r="M7803" s="10"/>
      <c r="N7803" s="15"/>
      <c r="O7803" s="15"/>
      <c r="P7803" s="4"/>
    </row>
    <row r="7804" spans="1:16" ht="15" customHeight="1" x14ac:dyDescent="0.25">
      <c r="A7804" s="11">
        <f t="shared" si="1075"/>
        <v>7801</v>
      </c>
      <c r="B7804" s="29">
        <v>38848</v>
      </c>
      <c r="C7804" s="25">
        <v>23</v>
      </c>
      <c r="D7804" s="12">
        <v>32.200000000000003</v>
      </c>
      <c r="E7804" s="25">
        <v>26.4</v>
      </c>
      <c r="F7804" s="35">
        <v>92</v>
      </c>
      <c r="G7804" s="25">
        <v>2.5</v>
      </c>
      <c r="H7804" s="13">
        <v>3.2</v>
      </c>
      <c r="I7804" s="25"/>
      <c r="J7804" s="12">
        <v>225</v>
      </c>
      <c r="K7804" s="12">
        <v>0</v>
      </c>
      <c r="L7804" s="25" t="s">
        <v>13</v>
      </c>
      <c r="M7804" s="10"/>
      <c r="N7804" s="15"/>
      <c r="O7804" s="15"/>
      <c r="P7804" s="4"/>
    </row>
    <row r="7805" spans="1:16" ht="15" customHeight="1" x14ac:dyDescent="0.25">
      <c r="A7805" s="11">
        <f t="shared" si="1075"/>
        <v>7802</v>
      </c>
      <c r="B7805" s="29">
        <v>38849</v>
      </c>
      <c r="C7805" s="25">
        <v>22</v>
      </c>
      <c r="D7805" s="12">
        <v>31.2</v>
      </c>
      <c r="E7805" s="25">
        <v>25.4</v>
      </c>
      <c r="F7805" s="35">
        <v>89</v>
      </c>
      <c r="G7805" s="25">
        <v>1.4</v>
      </c>
      <c r="H7805" s="13">
        <v>3.5</v>
      </c>
      <c r="I7805" s="25"/>
      <c r="J7805" s="12">
        <v>225</v>
      </c>
      <c r="K7805" s="12">
        <v>0</v>
      </c>
      <c r="L7805" s="25" t="s">
        <v>13</v>
      </c>
      <c r="M7805" s="10"/>
      <c r="N7805" s="15"/>
      <c r="O7805" s="15"/>
      <c r="P7805" s="4"/>
    </row>
    <row r="7806" spans="1:16" ht="15" customHeight="1" x14ac:dyDescent="0.25">
      <c r="A7806" s="11">
        <f t="shared" si="1075"/>
        <v>7803</v>
      </c>
      <c r="B7806" s="29">
        <v>38850</v>
      </c>
      <c r="C7806" s="25">
        <v>22</v>
      </c>
      <c r="D7806" s="12">
        <v>32</v>
      </c>
      <c r="E7806" s="25">
        <v>25.6</v>
      </c>
      <c r="F7806" s="35">
        <v>84</v>
      </c>
      <c r="G7806" s="25">
        <v>0</v>
      </c>
      <c r="H7806" s="13">
        <v>5.4</v>
      </c>
      <c r="I7806" s="25"/>
      <c r="J7806" s="12">
        <v>360</v>
      </c>
      <c r="K7806" s="12">
        <v>0</v>
      </c>
      <c r="L7806" s="25" t="s">
        <v>11</v>
      </c>
      <c r="M7806" s="10"/>
      <c r="N7806" s="15"/>
      <c r="O7806" s="15"/>
      <c r="P7806" s="4"/>
    </row>
    <row r="7807" spans="1:16" ht="15" customHeight="1" x14ac:dyDescent="0.25">
      <c r="A7807" s="11">
        <f t="shared" si="1075"/>
        <v>7804</v>
      </c>
      <c r="B7807" s="29">
        <v>38851</v>
      </c>
      <c r="C7807" s="25">
        <v>23</v>
      </c>
      <c r="D7807" s="12">
        <v>32.6</v>
      </c>
      <c r="E7807" s="25">
        <v>26</v>
      </c>
      <c r="F7807" s="35">
        <v>83</v>
      </c>
      <c r="G7807" s="25">
        <v>0</v>
      </c>
      <c r="H7807" s="13">
        <v>7</v>
      </c>
      <c r="I7807" s="25"/>
      <c r="J7807" s="12">
        <v>180</v>
      </c>
      <c r="K7807" s="12">
        <v>0</v>
      </c>
      <c r="L7807" s="25" t="s">
        <v>15</v>
      </c>
      <c r="M7807" s="10"/>
      <c r="N7807" s="15"/>
      <c r="O7807" s="15"/>
      <c r="P7807" s="4"/>
    </row>
    <row r="7808" spans="1:16" ht="15" customHeight="1" x14ac:dyDescent="0.25">
      <c r="A7808" s="11">
        <f t="shared" si="1075"/>
        <v>7805</v>
      </c>
      <c r="B7808" s="29">
        <v>38852</v>
      </c>
      <c r="C7808" s="25">
        <v>23</v>
      </c>
      <c r="D7808" s="12">
        <v>31.6</v>
      </c>
      <c r="E7808" s="25">
        <v>26.8</v>
      </c>
      <c r="F7808" s="35">
        <v>85</v>
      </c>
      <c r="G7808" s="25">
        <v>13.8</v>
      </c>
      <c r="H7808" s="13">
        <v>3.8</v>
      </c>
      <c r="I7808" s="25"/>
      <c r="J7808" s="12">
        <v>225</v>
      </c>
      <c r="K7808" s="12">
        <v>0</v>
      </c>
      <c r="L7808" s="25" t="s">
        <v>13</v>
      </c>
      <c r="M7808" s="10"/>
      <c r="N7808" s="15"/>
      <c r="O7808" s="15"/>
      <c r="P7808" s="4"/>
    </row>
    <row r="7809" spans="1:16" ht="15" customHeight="1" x14ac:dyDescent="0.25">
      <c r="A7809" s="11">
        <f t="shared" si="1075"/>
        <v>7806</v>
      </c>
      <c r="B7809" s="29">
        <v>38853</v>
      </c>
      <c r="C7809" s="25">
        <v>23</v>
      </c>
      <c r="D7809" s="12">
        <v>30.5</v>
      </c>
      <c r="E7809" s="25">
        <v>26.1</v>
      </c>
      <c r="F7809" s="35">
        <v>85</v>
      </c>
      <c r="G7809" s="25">
        <v>0</v>
      </c>
      <c r="H7809" s="13">
        <v>2.2000000000000002</v>
      </c>
      <c r="I7809" s="25"/>
      <c r="J7809" s="12">
        <v>225</v>
      </c>
      <c r="K7809" s="12">
        <v>0</v>
      </c>
      <c r="L7809" s="25" t="s">
        <v>13</v>
      </c>
      <c r="M7809" s="10"/>
      <c r="N7809" s="15"/>
      <c r="O7809" s="15"/>
      <c r="P7809" s="4"/>
    </row>
    <row r="7810" spans="1:16" ht="15" customHeight="1" x14ac:dyDescent="0.25">
      <c r="A7810" s="11">
        <f t="shared" si="1075"/>
        <v>7807</v>
      </c>
      <c r="B7810" s="29">
        <v>38854</v>
      </c>
      <c r="C7810" s="25">
        <v>22</v>
      </c>
      <c r="D7810" s="12">
        <v>30.2</v>
      </c>
      <c r="E7810" s="25">
        <v>24.5</v>
      </c>
      <c r="F7810" s="35">
        <v>87</v>
      </c>
      <c r="G7810" s="25">
        <v>0</v>
      </c>
      <c r="H7810" s="13">
        <v>2.2000000000000002</v>
      </c>
      <c r="I7810" s="25"/>
      <c r="J7810" s="12">
        <v>360</v>
      </c>
      <c r="K7810" s="12">
        <v>0</v>
      </c>
      <c r="L7810" s="25" t="s">
        <v>11</v>
      </c>
      <c r="M7810" s="10"/>
      <c r="N7810" s="15"/>
      <c r="O7810" s="15"/>
      <c r="P7810" s="4"/>
    </row>
    <row r="7811" spans="1:16" ht="15" customHeight="1" x14ac:dyDescent="0.25">
      <c r="A7811" s="11">
        <f t="shared" si="1075"/>
        <v>7808</v>
      </c>
      <c r="B7811" s="29">
        <v>38855</v>
      </c>
      <c r="C7811" s="25">
        <v>19</v>
      </c>
      <c r="D7811" s="12">
        <v>31.4</v>
      </c>
      <c r="E7811" s="25">
        <v>24.7</v>
      </c>
      <c r="F7811" s="35">
        <v>86</v>
      </c>
      <c r="G7811" s="25">
        <v>0</v>
      </c>
      <c r="H7811" s="13">
        <v>4.5999999999999996</v>
      </c>
      <c r="I7811" s="25"/>
      <c r="J7811" s="12">
        <v>360</v>
      </c>
      <c r="K7811" s="12">
        <v>0</v>
      </c>
      <c r="L7811" s="25" t="s">
        <v>11</v>
      </c>
      <c r="M7811" s="10"/>
      <c r="N7811" s="15"/>
      <c r="O7811" s="15"/>
      <c r="P7811" s="4"/>
    </row>
    <row r="7812" spans="1:16" ht="15" customHeight="1" x14ac:dyDescent="0.25">
      <c r="A7812" s="11">
        <f t="shared" si="1075"/>
        <v>7809</v>
      </c>
      <c r="B7812" s="29">
        <v>38856</v>
      </c>
      <c r="C7812" s="25">
        <v>20</v>
      </c>
      <c r="D7812" s="12">
        <v>32.200000000000003</v>
      </c>
      <c r="E7812" s="25">
        <v>24.7</v>
      </c>
      <c r="F7812" s="35">
        <v>85</v>
      </c>
      <c r="G7812" s="25">
        <v>0</v>
      </c>
      <c r="H7812" s="13">
        <v>6.1</v>
      </c>
      <c r="I7812" s="25"/>
      <c r="J7812" s="12">
        <v>225</v>
      </c>
      <c r="K7812" s="12">
        <v>0</v>
      </c>
      <c r="L7812" s="25" t="s">
        <v>13</v>
      </c>
      <c r="M7812" s="10"/>
      <c r="N7812" s="15"/>
      <c r="O7812" s="15"/>
      <c r="P7812" s="4"/>
    </row>
    <row r="7813" spans="1:16" ht="15" customHeight="1" x14ac:dyDescent="0.25">
      <c r="A7813" s="11">
        <f t="shared" si="1075"/>
        <v>7810</v>
      </c>
      <c r="B7813" s="29">
        <v>38857</v>
      </c>
      <c r="C7813" s="25">
        <v>22</v>
      </c>
      <c r="D7813" s="12">
        <v>31.6</v>
      </c>
      <c r="E7813" s="25">
        <v>26.1</v>
      </c>
      <c r="F7813" s="35">
        <v>88</v>
      </c>
      <c r="G7813" s="25">
        <v>0</v>
      </c>
      <c r="H7813" s="13">
        <v>5.6</v>
      </c>
      <c r="I7813" s="25"/>
      <c r="J7813" s="12">
        <v>360</v>
      </c>
      <c r="K7813" s="12">
        <v>0</v>
      </c>
      <c r="L7813" s="25" t="s">
        <v>11</v>
      </c>
      <c r="M7813" s="10"/>
      <c r="N7813" s="15"/>
      <c r="O7813" s="15"/>
      <c r="P7813" s="4"/>
    </row>
    <row r="7814" spans="1:16" ht="15" customHeight="1" x14ac:dyDescent="0.25">
      <c r="A7814" s="11">
        <f t="shared" ref="A7814:A7877" si="1076">A7813+1</f>
        <v>7811</v>
      </c>
      <c r="B7814" s="29">
        <v>38858</v>
      </c>
      <c r="C7814" s="25">
        <v>22</v>
      </c>
      <c r="D7814" s="12">
        <v>32.6</v>
      </c>
      <c r="E7814" s="25">
        <v>25.8</v>
      </c>
      <c r="F7814" s="35">
        <v>84</v>
      </c>
      <c r="G7814" s="25">
        <v>4</v>
      </c>
      <c r="H7814" s="13">
        <v>4.3</v>
      </c>
      <c r="I7814" s="25"/>
      <c r="J7814" s="12">
        <v>270</v>
      </c>
      <c r="K7814" s="12">
        <v>0</v>
      </c>
      <c r="L7814" s="25" t="s">
        <v>15</v>
      </c>
      <c r="M7814" s="10"/>
      <c r="N7814" s="15"/>
      <c r="O7814" s="15"/>
      <c r="P7814" s="4"/>
    </row>
    <row r="7815" spans="1:16" ht="15" customHeight="1" x14ac:dyDescent="0.25">
      <c r="A7815" s="11">
        <f t="shared" si="1076"/>
        <v>7812</v>
      </c>
      <c r="B7815" s="29">
        <v>38859</v>
      </c>
      <c r="C7815" s="25">
        <v>25</v>
      </c>
      <c r="D7815" s="12">
        <v>30.6</v>
      </c>
      <c r="E7815" s="25">
        <v>26</v>
      </c>
      <c r="F7815" s="35">
        <v>86</v>
      </c>
      <c r="G7815" s="25">
        <v>0</v>
      </c>
      <c r="H7815" s="13">
        <v>0</v>
      </c>
      <c r="I7815" s="25"/>
      <c r="J7815" s="12">
        <v>270</v>
      </c>
      <c r="K7815" s="12">
        <v>0</v>
      </c>
      <c r="L7815" s="25" t="s">
        <v>15</v>
      </c>
      <c r="M7815" s="10"/>
      <c r="N7815" s="15"/>
      <c r="O7815" s="15"/>
      <c r="P7815" s="4"/>
    </row>
    <row r="7816" spans="1:16" ht="15" customHeight="1" x14ac:dyDescent="0.25">
      <c r="A7816" s="11">
        <f t="shared" si="1076"/>
        <v>7813</v>
      </c>
      <c r="B7816" s="29">
        <v>38860</v>
      </c>
      <c r="C7816" s="25">
        <v>22</v>
      </c>
      <c r="D7816" s="12">
        <v>30.8</v>
      </c>
      <c r="E7816" s="25">
        <v>24.3</v>
      </c>
      <c r="F7816" s="35">
        <v>83</v>
      </c>
      <c r="G7816" s="25">
        <v>0.8</v>
      </c>
      <c r="H7816" s="13">
        <v>1.5</v>
      </c>
      <c r="I7816" s="25"/>
      <c r="J7816" s="12">
        <v>360</v>
      </c>
      <c r="K7816" s="12">
        <v>0</v>
      </c>
      <c r="L7816" s="25" t="s">
        <v>11</v>
      </c>
      <c r="M7816" s="10"/>
      <c r="N7816" s="15"/>
      <c r="O7816" s="15"/>
      <c r="P7816" s="4"/>
    </row>
    <row r="7817" spans="1:16" ht="15" customHeight="1" x14ac:dyDescent="0.25">
      <c r="A7817" s="11">
        <f t="shared" si="1076"/>
        <v>7814</v>
      </c>
      <c r="B7817" s="29">
        <v>38861</v>
      </c>
      <c r="C7817" s="25">
        <v>23</v>
      </c>
      <c r="D7817" s="12">
        <v>33.799999999999997</v>
      </c>
      <c r="E7817" s="25">
        <v>26.5</v>
      </c>
      <c r="F7817" s="35">
        <v>89</v>
      </c>
      <c r="G7817" s="25">
        <v>0.2</v>
      </c>
      <c r="H7817" s="13">
        <v>6.7</v>
      </c>
      <c r="I7817" s="25"/>
      <c r="J7817" s="12">
        <v>225</v>
      </c>
      <c r="K7817" s="12">
        <v>0</v>
      </c>
      <c r="L7817" s="25" t="s">
        <v>13</v>
      </c>
      <c r="M7817" s="10"/>
      <c r="N7817" s="15"/>
      <c r="O7817" s="15"/>
      <c r="P7817" s="4"/>
    </row>
    <row r="7818" spans="1:16" ht="15" customHeight="1" x14ac:dyDescent="0.25">
      <c r="A7818" s="11">
        <f t="shared" si="1076"/>
        <v>7815</v>
      </c>
      <c r="B7818" s="29">
        <v>38862</v>
      </c>
      <c r="C7818" s="25">
        <v>22</v>
      </c>
      <c r="D7818" s="12">
        <v>32.799999999999997</v>
      </c>
      <c r="E7818" s="25">
        <v>27.6</v>
      </c>
      <c r="F7818" s="35">
        <v>83</v>
      </c>
      <c r="G7818" s="25">
        <v>82.5</v>
      </c>
      <c r="H7818" s="13">
        <v>5.2</v>
      </c>
      <c r="I7818" s="25"/>
      <c r="J7818" s="12">
        <v>45</v>
      </c>
      <c r="K7818" s="12">
        <v>0</v>
      </c>
      <c r="L7818" s="25" t="s">
        <v>13</v>
      </c>
      <c r="M7818" s="10"/>
      <c r="N7818" s="15"/>
      <c r="O7818" s="15"/>
      <c r="P7818" s="4"/>
    </row>
    <row r="7819" spans="1:16" ht="15" customHeight="1" x14ac:dyDescent="0.25">
      <c r="A7819" s="11">
        <f t="shared" si="1076"/>
        <v>7816</v>
      </c>
      <c r="B7819" s="29">
        <v>38863</v>
      </c>
      <c r="C7819" s="25">
        <v>23</v>
      </c>
      <c r="D7819" s="12">
        <v>30.2</v>
      </c>
      <c r="E7819" s="25">
        <v>25.6</v>
      </c>
      <c r="F7819" s="35">
        <v>87</v>
      </c>
      <c r="G7819" s="25">
        <v>7</v>
      </c>
      <c r="H7819" s="13">
        <v>3.2</v>
      </c>
      <c r="I7819" s="25"/>
      <c r="J7819" s="12">
        <v>90</v>
      </c>
      <c r="K7819" s="12">
        <v>0</v>
      </c>
      <c r="L7819" s="25" t="s">
        <v>12</v>
      </c>
      <c r="M7819" s="10"/>
      <c r="N7819" s="15"/>
      <c r="O7819" s="15"/>
      <c r="P7819" s="4"/>
    </row>
    <row r="7820" spans="1:16" ht="15" customHeight="1" x14ac:dyDescent="0.25">
      <c r="A7820" s="11">
        <f t="shared" si="1076"/>
        <v>7817</v>
      </c>
      <c r="B7820" s="29">
        <v>38864</v>
      </c>
      <c r="C7820" s="25">
        <v>22</v>
      </c>
      <c r="D7820" s="12">
        <v>31.2</v>
      </c>
      <c r="E7820" s="25">
        <v>25.3</v>
      </c>
      <c r="F7820" s="35">
        <v>87</v>
      </c>
      <c r="G7820" s="25">
        <v>3</v>
      </c>
      <c r="H7820" s="13">
        <v>3.8</v>
      </c>
      <c r="I7820" s="25"/>
      <c r="J7820" s="12">
        <v>225</v>
      </c>
      <c r="K7820" s="12">
        <v>0</v>
      </c>
      <c r="L7820" s="25" t="s">
        <v>13</v>
      </c>
      <c r="M7820" s="10"/>
      <c r="N7820" s="15"/>
      <c r="O7820" s="15"/>
      <c r="P7820" s="4"/>
    </row>
    <row r="7821" spans="1:16" ht="15" customHeight="1" x14ac:dyDescent="0.25">
      <c r="A7821" s="11">
        <f t="shared" si="1076"/>
        <v>7818</v>
      </c>
      <c r="B7821" s="29">
        <v>38865</v>
      </c>
      <c r="C7821" s="25">
        <v>22</v>
      </c>
      <c r="D7821" s="12">
        <v>28.6</v>
      </c>
      <c r="E7821" s="25">
        <v>25.4</v>
      </c>
      <c r="F7821" s="35">
        <v>87</v>
      </c>
      <c r="G7821" s="25">
        <v>4</v>
      </c>
      <c r="H7821" s="13">
        <v>0</v>
      </c>
      <c r="I7821" s="25"/>
      <c r="J7821" s="12">
        <v>225</v>
      </c>
      <c r="K7821" s="12">
        <v>0</v>
      </c>
      <c r="L7821" s="25" t="s">
        <v>13</v>
      </c>
      <c r="M7821" s="10"/>
      <c r="N7821" s="15"/>
      <c r="O7821" s="15"/>
      <c r="P7821" s="4"/>
    </row>
    <row r="7822" spans="1:16" ht="15" customHeight="1" x14ac:dyDescent="0.25">
      <c r="A7822" s="11">
        <f t="shared" si="1076"/>
        <v>7819</v>
      </c>
      <c r="B7822" s="29">
        <v>38866</v>
      </c>
      <c r="C7822" s="25">
        <v>20</v>
      </c>
      <c r="D7822" s="12">
        <v>32.4</v>
      </c>
      <c r="E7822" s="25">
        <v>29.8</v>
      </c>
      <c r="F7822" s="35">
        <v>82</v>
      </c>
      <c r="G7822" s="25">
        <v>0</v>
      </c>
      <c r="H7822" s="13">
        <v>8</v>
      </c>
      <c r="I7822" s="25"/>
      <c r="J7822" s="12">
        <v>360</v>
      </c>
      <c r="K7822" s="12">
        <v>0</v>
      </c>
      <c r="L7822" s="25" t="s">
        <v>11</v>
      </c>
      <c r="M7822" s="10"/>
      <c r="N7822" s="15"/>
      <c r="O7822" s="15"/>
      <c r="P7822" s="4"/>
    </row>
    <row r="7823" spans="1:16" ht="15" customHeight="1" x14ac:dyDescent="0.25">
      <c r="A7823" s="11">
        <f t="shared" si="1076"/>
        <v>7820</v>
      </c>
      <c r="B7823" s="29">
        <v>38867</v>
      </c>
      <c r="C7823" s="25">
        <v>21</v>
      </c>
      <c r="D7823" s="12">
        <v>33</v>
      </c>
      <c r="E7823" s="25">
        <v>26.5</v>
      </c>
      <c r="F7823" s="35">
        <v>77</v>
      </c>
      <c r="G7823" s="25">
        <v>0</v>
      </c>
      <c r="H7823" s="13">
        <v>8</v>
      </c>
      <c r="I7823" s="25"/>
      <c r="J7823" s="12">
        <v>225</v>
      </c>
      <c r="K7823" s="12">
        <v>0</v>
      </c>
      <c r="L7823" s="25" t="s">
        <v>13</v>
      </c>
      <c r="M7823" s="10"/>
      <c r="N7823" s="15"/>
      <c r="O7823" s="15"/>
      <c r="P7823" s="4"/>
    </row>
    <row r="7824" spans="1:16" ht="15" customHeight="1" x14ac:dyDescent="0.25">
      <c r="A7824" s="11">
        <f t="shared" si="1076"/>
        <v>7821</v>
      </c>
      <c r="B7824" s="29">
        <v>38868</v>
      </c>
      <c r="C7824" s="25">
        <v>20</v>
      </c>
      <c r="D7824" s="12">
        <v>33.200000000000003</v>
      </c>
      <c r="E7824" s="25">
        <v>24.3</v>
      </c>
      <c r="F7824" s="35">
        <v>82</v>
      </c>
      <c r="G7824" s="25">
        <v>0</v>
      </c>
      <c r="H7824" s="13">
        <v>0</v>
      </c>
      <c r="I7824" s="25"/>
      <c r="J7824" s="12">
        <v>45</v>
      </c>
      <c r="K7824" s="12">
        <v>0</v>
      </c>
      <c r="L7824" s="25" t="s">
        <v>15</v>
      </c>
      <c r="M7824" s="10"/>
      <c r="N7824" s="15"/>
      <c r="O7824" s="15"/>
      <c r="P7824" s="4"/>
    </row>
    <row r="7825" spans="1:16" ht="15" customHeight="1" x14ac:dyDescent="0.25">
      <c r="A7825" s="11">
        <f t="shared" si="1076"/>
        <v>7822</v>
      </c>
      <c r="B7825" s="29">
        <v>38869</v>
      </c>
      <c r="C7825" s="25">
        <v>23</v>
      </c>
      <c r="D7825" s="12">
        <v>32.299999999999997</v>
      </c>
      <c r="E7825" s="25">
        <v>26.3</v>
      </c>
      <c r="F7825" s="35">
        <v>86</v>
      </c>
      <c r="G7825" s="25">
        <v>0</v>
      </c>
      <c r="H7825" s="13">
        <v>4.5999999999999996</v>
      </c>
      <c r="I7825" s="25"/>
      <c r="J7825" s="12">
        <v>270</v>
      </c>
      <c r="K7825" s="12">
        <v>0</v>
      </c>
      <c r="L7825" s="25" t="s">
        <v>13</v>
      </c>
      <c r="M7825" s="10"/>
      <c r="N7825" s="15"/>
      <c r="O7825" s="15"/>
      <c r="P7825" s="4"/>
    </row>
    <row r="7826" spans="1:16" ht="15" customHeight="1" x14ac:dyDescent="0.25">
      <c r="A7826" s="11">
        <f t="shared" si="1076"/>
        <v>7823</v>
      </c>
      <c r="B7826" s="29">
        <v>38870</v>
      </c>
      <c r="C7826" s="25">
        <v>23</v>
      </c>
      <c r="D7826" s="12">
        <v>31.8</v>
      </c>
      <c r="E7826" s="25">
        <v>26.2</v>
      </c>
      <c r="F7826" s="35">
        <v>86</v>
      </c>
      <c r="G7826" s="25">
        <v>0.8</v>
      </c>
      <c r="H7826" s="13">
        <v>8</v>
      </c>
      <c r="I7826" s="25"/>
      <c r="J7826" s="12">
        <v>225</v>
      </c>
      <c r="K7826" s="12">
        <v>0</v>
      </c>
      <c r="L7826" s="25" t="s">
        <v>13</v>
      </c>
      <c r="M7826" s="10"/>
      <c r="N7826" s="15"/>
      <c r="O7826" s="15"/>
      <c r="P7826" s="4"/>
    </row>
    <row r="7827" spans="1:16" ht="15" customHeight="1" x14ac:dyDescent="0.25">
      <c r="A7827" s="11">
        <f t="shared" si="1076"/>
        <v>7824</v>
      </c>
      <c r="B7827" s="29">
        <v>38871</v>
      </c>
      <c r="C7827" s="25">
        <v>21</v>
      </c>
      <c r="D7827" s="12">
        <v>32.799999999999997</v>
      </c>
      <c r="E7827" s="25">
        <v>25.6</v>
      </c>
      <c r="F7827" s="35">
        <v>78</v>
      </c>
      <c r="G7827" s="25">
        <v>0</v>
      </c>
      <c r="H7827" s="13">
        <v>5.3</v>
      </c>
      <c r="I7827" s="25"/>
      <c r="J7827" s="12">
        <v>225</v>
      </c>
      <c r="K7827" s="12">
        <v>0</v>
      </c>
      <c r="L7827" s="25" t="s">
        <v>13</v>
      </c>
      <c r="M7827" s="10"/>
      <c r="N7827" s="15"/>
      <c r="O7827" s="15"/>
      <c r="P7827" s="4"/>
    </row>
    <row r="7828" spans="1:16" ht="15" customHeight="1" x14ac:dyDescent="0.25">
      <c r="A7828" s="11">
        <f t="shared" si="1076"/>
        <v>7825</v>
      </c>
      <c r="B7828" s="29">
        <v>38872</v>
      </c>
      <c r="C7828" s="25">
        <v>20</v>
      </c>
      <c r="D7828" s="12">
        <v>32.799999999999997</v>
      </c>
      <c r="E7828" s="25">
        <v>25.4</v>
      </c>
      <c r="F7828" s="35">
        <v>80</v>
      </c>
      <c r="G7828" s="25">
        <v>0</v>
      </c>
      <c r="H7828" s="13">
        <v>8</v>
      </c>
      <c r="I7828" s="25"/>
      <c r="J7828" s="12">
        <v>225</v>
      </c>
      <c r="K7828" s="12">
        <v>0</v>
      </c>
      <c r="L7828" s="25" t="s">
        <v>13</v>
      </c>
      <c r="M7828" s="10"/>
      <c r="N7828" s="15"/>
      <c r="O7828" s="15"/>
      <c r="P7828" s="4"/>
    </row>
    <row r="7829" spans="1:16" ht="15" customHeight="1" x14ac:dyDescent="0.25">
      <c r="A7829" s="11">
        <f t="shared" si="1076"/>
        <v>7826</v>
      </c>
      <c r="B7829" s="29">
        <v>38873</v>
      </c>
      <c r="C7829" s="25">
        <v>21</v>
      </c>
      <c r="D7829" s="12">
        <v>33</v>
      </c>
      <c r="E7829" s="25">
        <v>25.9</v>
      </c>
      <c r="F7829" s="35">
        <v>81</v>
      </c>
      <c r="G7829" s="25">
        <v>0</v>
      </c>
      <c r="H7829" s="13">
        <v>7.9</v>
      </c>
      <c r="I7829" s="25"/>
      <c r="J7829" s="12">
        <v>270</v>
      </c>
      <c r="K7829" s="12">
        <v>0</v>
      </c>
      <c r="L7829" s="25" t="s">
        <v>13</v>
      </c>
      <c r="M7829" s="10"/>
      <c r="N7829" s="15"/>
      <c r="O7829" s="15"/>
      <c r="P7829" s="4"/>
    </row>
    <row r="7830" spans="1:16" ht="15" customHeight="1" x14ac:dyDescent="0.25">
      <c r="A7830" s="11">
        <f t="shared" si="1076"/>
        <v>7827</v>
      </c>
      <c r="B7830" s="29">
        <v>38874</v>
      </c>
      <c r="C7830" s="25">
        <v>21</v>
      </c>
      <c r="D7830" s="12">
        <v>33</v>
      </c>
      <c r="E7830" s="25">
        <v>25.7</v>
      </c>
      <c r="F7830" s="35">
        <v>89</v>
      </c>
      <c r="G7830" s="25">
        <v>8</v>
      </c>
      <c r="H7830" s="13">
        <v>4.3</v>
      </c>
      <c r="I7830" s="25"/>
      <c r="J7830" s="12">
        <v>0</v>
      </c>
      <c r="K7830" s="12">
        <v>0</v>
      </c>
      <c r="L7830" s="25" t="s">
        <v>11</v>
      </c>
      <c r="M7830" s="10"/>
      <c r="N7830" s="15"/>
      <c r="O7830" s="15"/>
      <c r="P7830" s="4"/>
    </row>
    <row r="7831" spans="1:16" ht="15" customHeight="1" x14ac:dyDescent="0.25">
      <c r="A7831" s="11">
        <f t="shared" si="1076"/>
        <v>7828</v>
      </c>
      <c r="B7831" s="29">
        <v>38875</v>
      </c>
      <c r="C7831" s="25">
        <v>21</v>
      </c>
      <c r="D7831" s="12">
        <v>30.8</v>
      </c>
      <c r="E7831" s="25">
        <v>25</v>
      </c>
      <c r="F7831" s="35">
        <v>70</v>
      </c>
      <c r="G7831" s="25">
        <v>71.7</v>
      </c>
      <c r="H7831" s="13">
        <v>4.2</v>
      </c>
      <c r="I7831" s="25"/>
      <c r="J7831" s="12">
        <v>315</v>
      </c>
      <c r="K7831" s="12">
        <v>0</v>
      </c>
      <c r="L7831" s="25" t="s">
        <v>16</v>
      </c>
      <c r="M7831" s="10"/>
      <c r="N7831" s="15"/>
      <c r="O7831" s="15"/>
      <c r="P7831" s="4"/>
    </row>
    <row r="7832" spans="1:16" ht="15" customHeight="1" x14ac:dyDescent="0.25">
      <c r="A7832" s="11">
        <f t="shared" si="1076"/>
        <v>7829</v>
      </c>
      <c r="B7832" s="29">
        <v>38876</v>
      </c>
      <c r="C7832" s="25">
        <v>21</v>
      </c>
      <c r="D7832" s="12">
        <v>31.3</v>
      </c>
      <c r="E7832" s="25">
        <v>25.3</v>
      </c>
      <c r="F7832" s="35">
        <v>87</v>
      </c>
      <c r="G7832" s="25">
        <v>12.2</v>
      </c>
      <c r="H7832" s="13">
        <v>5.5</v>
      </c>
      <c r="I7832" s="25"/>
      <c r="J7832" s="12">
        <v>225</v>
      </c>
      <c r="K7832" s="12">
        <v>0</v>
      </c>
      <c r="L7832" s="25" t="s">
        <v>13</v>
      </c>
      <c r="M7832" s="10"/>
      <c r="N7832" s="15"/>
      <c r="O7832" s="15"/>
      <c r="P7832" s="4"/>
    </row>
    <row r="7833" spans="1:16" ht="15" customHeight="1" x14ac:dyDescent="0.25">
      <c r="A7833" s="11">
        <f t="shared" si="1076"/>
        <v>7830</v>
      </c>
      <c r="B7833" s="29">
        <v>38877</v>
      </c>
      <c r="C7833" s="25">
        <v>20</v>
      </c>
      <c r="D7833" s="12">
        <v>30.2</v>
      </c>
      <c r="E7833" s="25">
        <v>25</v>
      </c>
      <c r="F7833" s="35">
        <v>86</v>
      </c>
      <c r="G7833" s="25">
        <v>10.8</v>
      </c>
      <c r="H7833" s="13">
        <v>3.2</v>
      </c>
      <c r="I7833" s="25"/>
      <c r="J7833" s="12">
        <v>0</v>
      </c>
      <c r="K7833" s="12">
        <v>0</v>
      </c>
      <c r="L7833" s="25" t="s">
        <v>11</v>
      </c>
      <c r="M7833" s="10"/>
      <c r="N7833" s="15"/>
      <c r="O7833" s="15"/>
      <c r="P7833" s="4"/>
    </row>
    <row r="7834" spans="1:16" ht="15" customHeight="1" x14ac:dyDescent="0.25">
      <c r="A7834" s="11">
        <f t="shared" si="1076"/>
        <v>7831</v>
      </c>
      <c r="B7834" s="29">
        <v>38878</v>
      </c>
      <c r="C7834" s="25">
        <v>21</v>
      </c>
      <c r="D7834" s="12">
        <v>32</v>
      </c>
      <c r="E7834" s="25">
        <v>25.7</v>
      </c>
      <c r="F7834" s="35">
        <v>85</v>
      </c>
      <c r="G7834" s="25">
        <v>0</v>
      </c>
      <c r="H7834" s="13">
        <v>5.9</v>
      </c>
      <c r="I7834" s="25"/>
      <c r="J7834" s="12">
        <v>270</v>
      </c>
      <c r="K7834" s="12">
        <v>0</v>
      </c>
      <c r="L7834" s="25" t="s">
        <v>15</v>
      </c>
      <c r="M7834" s="10"/>
      <c r="N7834" s="15"/>
      <c r="O7834" s="15"/>
      <c r="P7834" s="4"/>
    </row>
    <row r="7835" spans="1:16" ht="15" customHeight="1" x14ac:dyDescent="0.25">
      <c r="A7835" s="11">
        <f t="shared" si="1076"/>
        <v>7832</v>
      </c>
      <c r="B7835" s="29">
        <v>38879</v>
      </c>
      <c r="C7835" s="25">
        <v>22</v>
      </c>
      <c r="D7835" s="12">
        <v>32.4</v>
      </c>
      <c r="E7835" s="25">
        <v>25.5</v>
      </c>
      <c r="F7835" s="35">
        <v>86</v>
      </c>
      <c r="G7835" s="25">
        <v>0</v>
      </c>
      <c r="H7835" s="13">
        <v>5</v>
      </c>
      <c r="I7835" s="25"/>
      <c r="J7835" s="12">
        <v>270</v>
      </c>
      <c r="K7835" s="12">
        <v>0</v>
      </c>
      <c r="L7835" s="25" t="s">
        <v>15</v>
      </c>
      <c r="M7835" s="10"/>
      <c r="N7835" s="15"/>
      <c r="O7835" s="15"/>
      <c r="P7835" s="4"/>
    </row>
    <row r="7836" spans="1:16" ht="15" customHeight="1" x14ac:dyDescent="0.25">
      <c r="A7836" s="11">
        <f t="shared" si="1076"/>
        <v>7833</v>
      </c>
      <c r="B7836" s="29">
        <v>38880</v>
      </c>
      <c r="C7836" s="25">
        <v>23</v>
      </c>
      <c r="D7836" s="12">
        <v>32.4</v>
      </c>
      <c r="E7836" s="25">
        <v>26.3</v>
      </c>
      <c r="F7836" s="35">
        <v>90</v>
      </c>
      <c r="G7836" s="25">
        <v>3</v>
      </c>
      <c r="H7836" s="13">
        <v>1</v>
      </c>
      <c r="I7836" s="25"/>
      <c r="J7836" s="12">
        <v>0</v>
      </c>
      <c r="K7836" s="12">
        <v>0</v>
      </c>
      <c r="L7836" s="25" t="s">
        <v>11</v>
      </c>
      <c r="M7836" s="10"/>
      <c r="N7836" s="15"/>
      <c r="O7836" s="15"/>
      <c r="P7836" s="4"/>
    </row>
    <row r="7837" spans="1:16" ht="15" customHeight="1" x14ac:dyDescent="0.25">
      <c r="A7837" s="11">
        <f t="shared" si="1076"/>
        <v>7834</v>
      </c>
      <c r="B7837" s="29">
        <v>38881</v>
      </c>
      <c r="C7837" s="25">
        <v>22</v>
      </c>
      <c r="D7837" s="12">
        <v>32.4</v>
      </c>
      <c r="E7837" s="25">
        <v>25.6</v>
      </c>
      <c r="F7837" s="35">
        <v>82</v>
      </c>
      <c r="G7837" s="25">
        <v>0.4</v>
      </c>
      <c r="H7837" s="13">
        <v>3</v>
      </c>
      <c r="I7837" s="25"/>
      <c r="J7837" s="12">
        <v>0</v>
      </c>
      <c r="K7837" s="12">
        <v>0</v>
      </c>
      <c r="L7837" s="25" t="s">
        <v>11</v>
      </c>
      <c r="M7837" s="10"/>
      <c r="N7837" s="15"/>
      <c r="O7837" s="15"/>
      <c r="P7837" s="4"/>
    </row>
    <row r="7838" spans="1:16" ht="15" customHeight="1" x14ac:dyDescent="0.25">
      <c r="A7838" s="11">
        <f t="shared" si="1076"/>
        <v>7835</v>
      </c>
      <c r="B7838" s="29">
        <v>38882</v>
      </c>
      <c r="C7838" s="25">
        <v>21</v>
      </c>
      <c r="D7838" s="12">
        <v>32.4</v>
      </c>
      <c r="E7838" s="25">
        <v>25</v>
      </c>
      <c r="F7838" s="35">
        <v>83</v>
      </c>
      <c r="G7838" s="25">
        <v>0</v>
      </c>
      <c r="H7838" s="13">
        <v>4.4000000000000004</v>
      </c>
      <c r="I7838" s="25"/>
      <c r="J7838" s="12">
        <v>225</v>
      </c>
      <c r="K7838" s="12">
        <v>0</v>
      </c>
      <c r="L7838" s="25" t="s">
        <v>13</v>
      </c>
      <c r="M7838" s="10"/>
      <c r="N7838" s="15"/>
      <c r="O7838" s="15"/>
      <c r="P7838" s="4"/>
    </row>
    <row r="7839" spans="1:16" ht="15" customHeight="1" x14ac:dyDescent="0.25">
      <c r="A7839" s="11">
        <f t="shared" si="1076"/>
        <v>7836</v>
      </c>
      <c r="B7839" s="29">
        <v>38883</v>
      </c>
      <c r="C7839" s="25">
        <v>22</v>
      </c>
      <c r="D7839" s="12">
        <v>31.8</v>
      </c>
      <c r="E7839" s="25">
        <v>25.7</v>
      </c>
      <c r="F7839" s="35">
        <v>81</v>
      </c>
      <c r="G7839" s="25">
        <v>0</v>
      </c>
      <c r="H7839" s="13">
        <v>3.2</v>
      </c>
      <c r="I7839" s="25"/>
      <c r="J7839" s="12">
        <v>225</v>
      </c>
      <c r="K7839" s="12">
        <v>0</v>
      </c>
      <c r="L7839" s="25" t="s">
        <v>13</v>
      </c>
      <c r="M7839" s="10"/>
      <c r="N7839" s="15"/>
      <c r="O7839" s="15"/>
      <c r="P7839" s="4"/>
    </row>
    <row r="7840" spans="1:16" ht="15" customHeight="1" x14ac:dyDescent="0.25">
      <c r="A7840" s="11">
        <f t="shared" si="1076"/>
        <v>7837</v>
      </c>
      <c r="B7840" s="29">
        <v>38884</v>
      </c>
      <c r="C7840" s="25">
        <v>23</v>
      </c>
      <c r="D7840" s="12">
        <v>32</v>
      </c>
      <c r="E7840" s="25">
        <v>25.7</v>
      </c>
      <c r="F7840" s="35">
        <v>89</v>
      </c>
      <c r="G7840" s="25">
        <v>1.2</v>
      </c>
      <c r="H7840" s="13">
        <v>4.8</v>
      </c>
      <c r="I7840" s="25"/>
      <c r="J7840" s="12">
        <v>360</v>
      </c>
      <c r="K7840" s="12">
        <v>0</v>
      </c>
      <c r="L7840" s="25" t="s">
        <v>12</v>
      </c>
      <c r="M7840" s="10"/>
      <c r="N7840" s="15"/>
      <c r="O7840" s="15"/>
      <c r="P7840" s="4"/>
    </row>
    <row r="7841" spans="1:16" ht="15" customHeight="1" x14ac:dyDescent="0.25">
      <c r="A7841" s="11">
        <f t="shared" si="1076"/>
        <v>7838</v>
      </c>
      <c r="B7841" s="29">
        <v>38885</v>
      </c>
      <c r="C7841" s="25">
        <v>22</v>
      </c>
      <c r="D7841" s="12">
        <v>31.2</v>
      </c>
      <c r="E7841" s="25">
        <v>25.9</v>
      </c>
      <c r="F7841" s="35">
        <v>86</v>
      </c>
      <c r="G7841" s="25">
        <v>63.9</v>
      </c>
      <c r="H7841" s="13">
        <v>6.7</v>
      </c>
      <c r="I7841" s="25"/>
      <c r="J7841" s="12">
        <v>225</v>
      </c>
      <c r="K7841" s="12">
        <v>0</v>
      </c>
      <c r="L7841" s="25" t="s">
        <v>13</v>
      </c>
      <c r="M7841" s="10"/>
      <c r="N7841" s="15"/>
      <c r="O7841" s="15"/>
      <c r="P7841" s="4"/>
    </row>
    <row r="7842" spans="1:16" ht="15" customHeight="1" x14ac:dyDescent="0.25">
      <c r="A7842" s="11">
        <f t="shared" si="1076"/>
        <v>7839</v>
      </c>
      <c r="B7842" s="29">
        <v>38886</v>
      </c>
      <c r="C7842" s="25">
        <v>21</v>
      </c>
      <c r="D7842" s="12">
        <v>31.6</v>
      </c>
      <c r="E7842" s="25">
        <v>25.3</v>
      </c>
      <c r="F7842" s="35">
        <v>88</v>
      </c>
      <c r="G7842" s="25">
        <v>0</v>
      </c>
      <c r="H7842" s="13">
        <v>4.5</v>
      </c>
      <c r="I7842" s="25"/>
      <c r="J7842" s="12">
        <v>225</v>
      </c>
      <c r="K7842" s="12">
        <v>0</v>
      </c>
      <c r="L7842" s="25" t="s">
        <v>13</v>
      </c>
      <c r="M7842" s="10"/>
      <c r="N7842" s="15"/>
      <c r="O7842" s="15"/>
      <c r="P7842" s="4"/>
    </row>
    <row r="7843" spans="1:16" ht="15" customHeight="1" x14ac:dyDescent="0.25">
      <c r="A7843" s="11">
        <f t="shared" si="1076"/>
        <v>7840</v>
      </c>
      <c r="B7843" s="29">
        <v>38887</v>
      </c>
      <c r="C7843" s="25">
        <v>24</v>
      </c>
      <c r="D7843" s="12">
        <v>29.4</v>
      </c>
      <c r="E7843" s="25">
        <v>25.7</v>
      </c>
      <c r="F7843" s="35">
        <v>92</v>
      </c>
      <c r="G7843" s="25">
        <v>23</v>
      </c>
      <c r="H7843" s="13">
        <v>5.4</v>
      </c>
      <c r="I7843" s="25"/>
      <c r="J7843" s="12">
        <v>270</v>
      </c>
      <c r="K7843" s="12">
        <v>0</v>
      </c>
      <c r="L7843" s="25" t="s">
        <v>15</v>
      </c>
      <c r="M7843" s="10"/>
      <c r="N7843" s="15"/>
      <c r="O7843" s="15"/>
      <c r="P7843" s="4"/>
    </row>
    <row r="7844" spans="1:16" ht="15" customHeight="1" x14ac:dyDescent="0.25">
      <c r="A7844" s="11">
        <f t="shared" si="1076"/>
        <v>7841</v>
      </c>
      <c r="B7844" s="29">
        <v>38888</v>
      </c>
      <c r="C7844" s="25">
        <v>22</v>
      </c>
      <c r="D7844" s="12">
        <v>31</v>
      </c>
      <c r="E7844" s="25">
        <v>25</v>
      </c>
      <c r="F7844" s="35">
        <v>84</v>
      </c>
      <c r="G7844" s="25">
        <v>61</v>
      </c>
      <c r="H7844" s="13">
        <v>2.9</v>
      </c>
      <c r="I7844" s="25"/>
      <c r="J7844" s="12">
        <v>0</v>
      </c>
      <c r="K7844" s="12">
        <v>0</v>
      </c>
      <c r="L7844" s="25" t="s">
        <v>11</v>
      </c>
      <c r="M7844" s="10"/>
      <c r="N7844" s="15"/>
      <c r="O7844" s="15"/>
      <c r="P7844" s="4"/>
    </row>
    <row r="7845" spans="1:16" ht="15" customHeight="1" x14ac:dyDescent="0.25">
      <c r="A7845" s="11">
        <f t="shared" si="1076"/>
        <v>7842</v>
      </c>
      <c r="B7845" s="29">
        <v>38889</v>
      </c>
      <c r="C7845" s="25">
        <v>22</v>
      </c>
      <c r="D7845" s="12">
        <v>32.200000000000003</v>
      </c>
      <c r="E7845" s="25">
        <v>26</v>
      </c>
      <c r="F7845" s="35">
        <v>76</v>
      </c>
      <c r="G7845" s="25">
        <v>0</v>
      </c>
      <c r="H7845" s="13">
        <v>5.3</v>
      </c>
      <c r="I7845" s="25"/>
      <c r="J7845" s="12">
        <v>0</v>
      </c>
      <c r="K7845" s="12">
        <v>0</v>
      </c>
      <c r="L7845" s="25" t="s">
        <v>11</v>
      </c>
      <c r="M7845" s="10"/>
      <c r="N7845" s="15"/>
      <c r="O7845" s="15"/>
      <c r="P7845" s="4"/>
    </row>
    <row r="7846" spans="1:16" ht="15" customHeight="1" x14ac:dyDescent="0.25">
      <c r="A7846" s="11">
        <f t="shared" si="1076"/>
        <v>7843</v>
      </c>
      <c r="B7846" s="29">
        <v>38890</v>
      </c>
      <c r="C7846" s="25">
        <v>24</v>
      </c>
      <c r="D7846" s="12">
        <v>31</v>
      </c>
      <c r="E7846" s="25">
        <v>25</v>
      </c>
      <c r="F7846" s="35">
        <v>85</v>
      </c>
      <c r="G7846" s="25">
        <v>0</v>
      </c>
      <c r="H7846" s="13">
        <v>0.8</v>
      </c>
      <c r="I7846" s="25"/>
      <c r="J7846" s="12">
        <v>90</v>
      </c>
      <c r="K7846" s="12">
        <v>0</v>
      </c>
      <c r="L7846" s="25" t="s">
        <v>12</v>
      </c>
      <c r="M7846" s="10"/>
      <c r="N7846" s="15"/>
      <c r="O7846" s="15"/>
      <c r="P7846" s="4"/>
    </row>
    <row r="7847" spans="1:16" ht="15" customHeight="1" x14ac:dyDescent="0.25">
      <c r="A7847" s="11">
        <f t="shared" si="1076"/>
        <v>7844</v>
      </c>
      <c r="B7847" s="29">
        <v>38891</v>
      </c>
      <c r="C7847" s="25">
        <v>23</v>
      </c>
      <c r="D7847" s="12">
        <v>30.4</v>
      </c>
      <c r="E7847" s="25">
        <v>25.6</v>
      </c>
      <c r="F7847" s="35">
        <v>90</v>
      </c>
      <c r="G7847" s="25">
        <v>2.2000000000000002</v>
      </c>
      <c r="H7847" s="13">
        <v>3.1</v>
      </c>
      <c r="I7847" s="25"/>
      <c r="J7847" s="12">
        <v>90</v>
      </c>
      <c r="K7847" s="12">
        <v>0</v>
      </c>
      <c r="L7847" s="25" t="s">
        <v>12</v>
      </c>
      <c r="M7847" s="10"/>
      <c r="N7847" s="15"/>
      <c r="O7847" s="15"/>
      <c r="P7847" s="4"/>
    </row>
    <row r="7848" spans="1:16" ht="15" customHeight="1" x14ac:dyDescent="0.25">
      <c r="A7848" s="11">
        <f t="shared" si="1076"/>
        <v>7845</v>
      </c>
      <c r="B7848" s="29">
        <v>38892</v>
      </c>
      <c r="C7848" s="25">
        <v>23</v>
      </c>
      <c r="D7848" s="12">
        <v>29.8</v>
      </c>
      <c r="E7848" s="25">
        <v>25</v>
      </c>
      <c r="F7848" s="35">
        <v>88</v>
      </c>
      <c r="G7848" s="25">
        <v>48.4</v>
      </c>
      <c r="H7848" s="13">
        <v>6</v>
      </c>
      <c r="I7848" s="25"/>
      <c r="J7848" s="12">
        <v>225</v>
      </c>
      <c r="K7848" s="12">
        <v>0</v>
      </c>
      <c r="L7848" s="25" t="s">
        <v>13</v>
      </c>
      <c r="M7848" s="10"/>
      <c r="N7848" s="15"/>
      <c r="O7848" s="15"/>
      <c r="P7848" s="4"/>
    </row>
    <row r="7849" spans="1:16" ht="15" customHeight="1" x14ac:dyDescent="0.25">
      <c r="A7849" s="11">
        <f t="shared" si="1076"/>
        <v>7846</v>
      </c>
      <c r="B7849" s="29">
        <v>38893</v>
      </c>
      <c r="C7849" s="25">
        <v>23</v>
      </c>
      <c r="D7849" s="12">
        <v>30</v>
      </c>
      <c r="E7849" s="25">
        <v>25.6</v>
      </c>
      <c r="F7849" s="35">
        <v>89</v>
      </c>
      <c r="G7849" s="25">
        <v>0</v>
      </c>
      <c r="H7849" s="13">
        <v>0.1</v>
      </c>
      <c r="I7849" s="25"/>
      <c r="J7849" s="12">
        <v>225</v>
      </c>
      <c r="K7849" s="12">
        <v>0</v>
      </c>
      <c r="L7849" s="25" t="s">
        <v>13</v>
      </c>
      <c r="M7849" s="10"/>
      <c r="N7849" s="15"/>
      <c r="O7849" s="15"/>
      <c r="P7849" s="4"/>
    </row>
    <row r="7850" spans="1:16" ht="15" customHeight="1" x14ac:dyDescent="0.25">
      <c r="A7850" s="11">
        <f t="shared" si="1076"/>
        <v>7847</v>
      </c>
      <c r="B7850" s="29">
        <v>38894</v>
      </c>
      <c r="C7850" s="25">
        <v>23</v>
      </c>
      <c r="D7850" s="12">
        <v>32.6</v>
      </c>
      <c r="E7850" s="25">
        <v>27.1</v>
      </c>
      <c r="F7850" s="35">
        <v>80</v>
      </c>
      <c r="G7850" s="25">
        <v>1.3</v>
      </c>
      <c r="H7850" s="13">
        <v>7.7</v>
      </c>
      <c r="I7850" s="25"/>
      <c r="J7850" s="12">
        <v>225</v>
      </c>
      <c r="K7850" s="12">
        <v>0</v>
      </c>
      <c r="L7850" s="25" t="s">
        <v>13</v>
      </c>
      <c r="M7850" s="10"/>
      <c r="N7850" s="15"/>
      <c r="O7850" s="15"/>
      <c r="P7850" s="4"/>
    </row>
    <row r="7851" spans="1:16" ht="15" customHeight="1" x14ac:dyDescent="0.25">
      <c r="A7851" s="11">
        <f t="shared" si="1076"/>
        <v>7848</v>
      </c>
      <c r="B7851" s="29">
        <v>38895</v>
      </c>
      <c r="C7851" s="25">
        <v>20</v>
      </c>
      <c r="D7851" s="12">
        <v>32.6</v>
      </c>
      <c r="E7851" s="25">
        <v>25</v>
      </c>
      <c r="F7851" s="35">
        <v>82</v>
      </c>
      <c r="G7851" s="25">
        <v>0</v>
      </c>
      <c r="H7851" s="13">
        <v>8</v>
      </c>
      <c r="I7851" s="25"/>
      <c r="J7851" s="12">
        <v>225</v>
      </c>
      <c r="K7851" s="12">
        <v>0</v>
      </c>
      <c r="L7851" s="25" t="s">
        <v>13</v>
      </c>
      <c r="M7851" s="10"/>
      <c r="N7851" s="15"/>
      <c r="O7851" s="15"/>
      <c r="P7851" s="4"/>
    </row>
    <row r="7852" spans="1:16" ht="15" customHeight="1" x14ac:dyDescent="0.25">
      <c r="A7852" s="11">
        <f t="shared" si="1076"/>
        <v>7849</v>
      </c>
      <c r="B7852" s="29">
        <v>38896</v>
      </c>
      <c r="C7852" s="25">
        <v>21</v>
      </c>
      <c r="D7852" s="12">
        <v>32.200000000000003</v>
      </c>
      <c r="E7852" s="25">
        <v>25.3</v>
      </c>
      <c r="F7852" s="35">
        <v>82</v>
      </c>
      <c r="G7852" s="25">
        <v>0</v>
      </c>
      <c r="H7852" s="13">
        <v>8</v>
      </c>
      <c r="I7852" s="25"/>
      <c r="J7852" s="12">
        <v>225</v>
      </c>
      <c r="K7852" s="12">
        <v>0</v>
      </c>
      <c r="L7852" s="25" t="s">
        <v>13</v>
      </c>
      <c r="M7852" s="10"/>
      <c r="N7852" s="15"/>
      <c r="O7852" s="15"/>
      <c r="P7852" s="4"/>
    </row>
    <row r="7853" spans="1:16" ht="15" customHeight="1" x14ac:dyDescent="0.25">
      <c r="A7853" s="11">
        <f t="shared" si="1076"/>
        <v>7850</v>
      </c>
      <c r="B7853" s="29">
        <v>38897</v>
      </c>
      <c r="C7853" s="25">
        <v>20</v>
      </c>
      <c r="D7853" s="12">
        <v>32.4</v>
      </c>
      <c r="E7853" s="25">
        <v>25.5</v>
      </c>
      <c r="F7853" s="35">
        <v>82</v>
      </c>
      <c r="G7853" s="25">
        <v>0.5</v>
      </c>
      <c r="H7853" s="13">
        <v>7.9</v>
      </c>
      <c r="I7853" s="25"/>
      <c r="J7853" s="12">
        <v>225</v>
      </c>
      <c r="K7853" s="12">
        <v>0</v>
      </c>
      <c r="L7853" s="25" t="s">
        <v>13</v>
      </c>
      <c r="M7853" s="10"/>
      <c r="N7853" s="15"/>
      <c r="O7853" s="15"/>
      <c r="P7853" s="4"/>
    </row>
    <row r="7854" spans="1:16" ht="15" customHeight="1" x14ac:dyDescent="0.25">
      <c r="A7854" s="11">
        <f t="shared" si="1076"/>
        <v>7851</v>
      </c>
      <c r="B7854" s="29">
        <v>38898</v>
      </c>
      <c r="C7854" s="25">
        <v>21</v>
      </c>
      <c r="D7854" s="12">
        <v>32.6</v>
      </c>
      <c r="E7854" s="25">
        <v>25.7</v>
      </c>
      <c r="F7854" s="35">
        <v>83</v>
      </c>
      <c r="G7854" s="25">
        <v>0</v>
      </c>
      <c r="H7854" s="13">
        <v>8</v>
      </c>
      <c r="I7854" s="25"/>
      <c r="J7854" s="12">
        <v>0</v>
      </c>
      <c r="K7854" s="12">
        <v>0</v>
      </c>
      <c r="L7854" s="25" t="s">
        <v>11</v>
      </c>
      <c r="M7854" s="10"/>
      <c r="N7854" s="15"/>
      <c r="O7854" s="15"/>
      <c r="P7854" s="4"/>
    </row>
    <row r="7855" spans="1:16" ht="15" customHeight="1" x14ac:dyDescent="0.25">
      <c r="A7855" s="11">
        <f t="shared" si="1076"/>
        <v>7852</v>
      </c>
      <c r="B7855" s="29">
        <v>38899</v>
      </c>
      <c r="C7855" s="25">
        <v>20</v>
      </c>
      <c r="D7855" s="12">
        <v>32</v>
      </c>
      <c r="E7855" s="25">
        <v>25.2</v>
      </c>
      <c r="F7855" s="35">
        <v>83</v>
      </c>
      <c r="G7855" s="25">
        <v>0</v>
      </c>
      <c r="H7855" s="13">
        <v>7.1</v>
      </c>
      <c r="I7855" s="25"/>
      <c r="J7855" s="12">
        <v>270</v>
      </c>
      <c r="K7855" s="12">
        <v>0</v>
      </c>
      <c r="L7855" s="25" t="s">
        <v>15</v>
      </c>
      <c r="M7855" s="10"/>
      <c r="N7855" s="15"/>
      <c r="O7855" s="15"/>
      <c r="P7855" s="4"/>
    </row>
    <row r="7856" spans="1:16" ht="15" customHeight="1" x14ac:dyDescent="0.25">
      <c r="A7856" s="11">
        <f t="shared" si="1076"/>
        <v>7853</v>
      </c>
      <c r="B7856" s="29">
        <v>38900</v>
      </c>
      <c r="C7856" s="25">
        <v>21</v>
      </c>
      <c r="D7856" s="12">
        <v>32</v>
      </c>
      <c r="E7856" s="25">
        <v>26.4</v>
      </c>
      <c r="F7856" s="35">
        <v>80</v>
      </c>
      <c r="G7856" s="25">
        <v>0</v>
      </c>
      <c r="H7856" s="13">
        <v>7.9</v>
      </c>
      <c r="I7856" s="25"/>
      <c r="J7856" s="12">
        <v>225</v>
      </c>
      <c r="K7856" s="12">
        <v>0</v>
      </c>
      <c r="L7856" s="25" t="s">
        <v>15</v>
      </c>
      <c r="M7856" s="10"/>
      <c r="N7856" s="15"/>
      <c r="O7856" s="15"/>
      <c r="P7856" s="4"/>
    </row>
    <row r="7857" spans="1:16" ht="15" customHeight="1" x14ac:dyDescent="0.25">
      <c r="A7857" s="11">
        <f t="shared" si="1076"/>
        <v>7854</v>
      </c>
      <c r="B7857" s="29">
        <v>38901</v>
      </c>
      <c r="C7857" s="25">
        <v>20</v>
      </c>
      <c r="D7857" s="12">
        <v>29</v>
      </c>
      <c r="E7857" s="25">
        <v>25.7</v>
      </c>
      <c r="F7857" s="35">
        <v>84</v>
      </c>
      <c r="G7857" s="25">
        <v>0</v>
      </c>
      <c r="H7857" s="13">
        <v>7.7</v>
      </c>
      <c r="I7857" s="25"/>
      <c r="J7857" s="12">
        <v>225</v>
      </c>
      <c r="K7857" s="12">
        <v>0</v>
      </c>
      <c r="L7857" s="25" t="s">
        <v>13</v>
      </c>
      <c r="M7857" s="10"/>
      <c r="N7857" s="15"/>
      <c r="O7857" s="15"/>
      <c r="P7857" s="4"/>
    </row>
    <row r="7858" spans="1:16" ht="15" customHeight="1" x14ac:dyDescent="0.25">
      <c r="A7858" s="11">
        <f t="shared" si="1076"/>
        <v>7855</v>
      </c>
      <c r="B7858" s="29">
        <v>38902</v>
      </c>
      <c r="C7858" s="25">
        <v>20</v>
      </c>
      <c r="D7858" s="12">
        <v>32.4</v>
      </c>
      <c r="E7858" s="25">
        <v>25.6</v>
      </c>
      <c r="F7858" s="35">
        <v>84</v>
      </c>
      <c r="G7858" s="25">
        <v>0</v>
      </c>
      <c r="H7858" s="13">
        <v>7.7</v>
      </c>
      <c r="I7858" s="25"/>
      <c r="J7858" s="12">
        <v>225</v>
      </c>
      <c r="K7858" s="12">
        <v>0</v>
      </c>
      <c r="L7858" s="25" t="s">
        <v>13</v>
      </c>
      <c r="M7858" s="10"/>
      <c r="N7858" s="15"/>
      <c r="O7858" s="15"/>
      <c r="P7858" s="4"/>
    </row>
    <row r="7859" spans="1:16" ht="15" customHeight="1" x14ac:dyDescent="0.25">
      <c r="A7859" s="11">
        <f t="shared" si="1076"/>
        <v>7856</v>
      </c>
      <c r="B7859" s="29">
        <v>38903</v>
      </c>
      <c r="C7859" s="25">
        <v>22</v>
      </c>
      <c r="D7859" s="12">
        <v>32</v>
      </c>
      <c r="E7859" s="25">
        <v>26.2</v>
      </c>
      <c r="F7859" s="35">
        <v>87</v>
      </c>
      <c r="G7859" s="25">
        <v>0</v>
      </c>
      <c r="H7859" s="13">
        <v>3.9</v>
      </c>
      <c r="I7859" s="25"/>
      <c r="J7859" s="12">
        <v>225</v>
      </c>
      <c r="K7859" s="12">
        <v>0</v>
      </c>
      <c r="L7859" s="25" t="s">
        <v>13</v>
      </c>
      <c r="M7859" s="10"/>
      <c r="N7859" s="15"/>
      <c r="O7859" s="15"/>
      <c r="P7859" s="4"/>
    </row>
    <row r="7860" spans="1:16" ht="15" customHeight="1" x14ac:dyDescent="0.25">
      <c r="A7860" s="11">
        <f t="shared" si="1076"/>
        <v>7857</v>
      </c>
      <c r="B7860" s="29">
        <v>38904</v>
      </c>
      <c r="C7860" s="25">
        <v>24</v>
      </c>
      <c r="D7860" s="12">
        <v>32.4</v>
      </c>
      <c r="E7860" s="25">
        <v>27</v>
      </c>
      <c r="F7860" s="35">
        <v>83</v>
      </c>
      <c r="G7860" s="25">
        <v>2.8</v>
      </c>
      <c r="H7860" s="13">
        <v>7.9</v>
      </c>
      <c r="I7860" s="25"/>
      <c r="J7860" s="12">
        <v>360</v>
      </c>
      <c r="K7860" s="12">
        <v>0</v>
      </c>
      <c r="L7860" s="25" t="s">
        <v>13</v>
      </c>
      <c r="M7860" s="10"/>
      <c r="N7860" s="15"/>
      <c r="O7860" s="15"/>
      <c r="P7860" s="4"/>
    </row>
    <row r="7861" spans="1:16" ht="15" customHeight="1" x14ac:dyDescent="0.25">
      <c r="A7861" s="11">
        <f t="shared" si="1076"/>
        <v>7858</v>
      </c>
      <c r="B7861" s="29">
        <v>38905</v>
      </c>
      <c r="C7861" s="25">
        <v>24</v>
      </c>
      <c r="D7861" s="12">
        <v>32.700000000000003</v>
      </c>
      <c r="E7861" s="25">
        <v>27.5</v>
      </c>
      <c r="F7861" s="35">
        <v>83</v>
      </c>
      <c r="G7861" s="25">
        <v>0</v>
      </c>
      <c r="H7861" s="13">
        <v>7.8</v>
      </c>
      <c r="I7861" s="25"/>
      <c r="J7861" s="12">
        <v>225</v>
      </c>
      <c r="K7861" s="12">
        <v>0</v>
      </c>
      <c r="L7861" s="25" t="s">
        <v>13</v>
      </c>
      <c r="M7861" s="10"/>
      <c r="N7861" s="15"/>
      <c r="O7861" s="15"/>
      <c r="P7861" s="4"/>
    </row>
    <row r="7862" spans="1:16" ht="15" customHeight="1" x14ac:dyDescent="0.25">
      <c r="A7862" s="11">
        <f t="shared" si="1076"/>
        <v>7859</v>
      </c>
      <c r="B7862" s="29">
        <v>38906</v>
      </c>
      <c r="C7862" s="25">
        <v>22</v>
      </c>
      <c r="D7862" s="12">
        <v>32</v>
      </c>
      <c r="E7862" s="25">
        <v>26.5</v>
      </c>
      <c r="F7862" s="35">
        <v>84</v>
      </c>
      <c r="G7862" s="25">
        <v>0</v>
      </c>
      <c r="H7862" s="13">
        <v>4.9000000000000004</v>
      </c>
      <c r="I7862" s="25"/>
      <c r="J7862" s="12">
        <v>135</v>
      </c>
      <c r="K7862" s="12">
        <v>0</v>
      </c>
      <c r="L7862" s="25" t="s">
        <v>15</v>
      </c>
      <c r="M7862" s="10"/>
      <c r="N7862" s="15"/>
      <c r="O7862" s="15"/>
      <c r="P7862" s="4"/>
    </row>
    <row r="7863" spans="1:16" ht="15" customHeight="1" x14ac:dyDescent="0.25">
      <c r="A7863" s="11">
        <f t="shared" si="1076"/>
        <v>7860</v>
      </c>
      <c r="B7863" s="29">
        <v>38907</v>
      </c>
      <c r="C7863" s="25">
        <v>24</v>
      </c>
      <c r="D7863" s="12">
        <v>31.2</v>
      </c>
      <c r="E7863" s="25">
        <v>27.1</v>
      </c>
      <c r="F7863" s="35">
        <v>88</v>
      </c>
      <c r="G7863" s="25">
        <v>10</v>
      </c>
      <c r="H7863" s="13">
        <v>4.3</v>
      </c>
      <c r="I7863" s="25"/>
      <c r="J7863" s="12">
        <v>225</v>
      </c>
      <c r="K7863" s="12">
        <v>0</v>
      </c>
      <c r="L7863" s="25" t="s">
        <v>15</v>
      </c>
      <c r="M7863" s="10"/>
      <c r="N7863" s="15"/>
      <c r="O7863" s="15"/>
      <c r="P7863" s="4"/>
    </row>
    <row r="7864" spans="1:16" ht="15" customHeight="1" x14ac:dyDescent="0.25">
      <c r="A7864" s="11">
        <f t="shared" si="1076"/>
        <v>7861</v>
      </c>
      <c r="B7864" s="29">
        <v>38908</v>
      </c>
      <c r="C7864" s="25">
        <v>21</v>
      </c>
      <c r="D7864" s="12">
        <v>29.3</v>
      </c>
      <c r="E7864" s="25">
        <v>25</v>
      </c>
      <c r="F7864" s="35">
        <v>88</v>
      </c>
      <c r="G7864" s="25">
        <v>27</v>
      </c>
      <c r="H7864" s="13">
        <v>8</v>
      </c>
      <c r="I7864" s="25"/>
      <c r="J7864" s="12">
        <v>225</v>
      </c>
      <c r="K7864" s="12">
        <v>0</v>
      </c>
      <c r="L7864" s="25" t="s">
        <v>13</v>
      </c>
      <c r="M7864" s="10"/>
      <c r="N7864" s="15"/>
      <c r="O7864" s="15"/>
      <c r="P7864" s="4"/>
    </row>
    <row r="7865" spans="1:16" ht="15" customHeight="1" x14ac:dyDescent="0.25">
      <c r="A7865" s="11">
        <f t="shared" si="1076"/>
        <v>7862</v>
      </c>
      <c r="B7865" s="29">
        <v>38909</v>
      </c>
      <c r="C7865" s="25">
        <v>22</v>
      </c>
      <c r="D7865" s="12">
        <v>29.6</v>
      </c>
      <c r="E7865" s="25">
        <v>24</v>
      </c>
      <c r="F7865" s="35">
        <v>90</v>
      </c>
      <c r="G7865" s="25">
        <v>13</v>
      </c>
      <c r="H7865" s="13">
        <v>0.8</v>
      </c>
      <c r="I7865" s="25"/>
      <c r="J7865" s="12">
        <v>225</v>
      </c>
      <c r="K7865" s="12">
        <v>0</v>
      </c>
      <c r="L7865" s="25" t="s">
        <v>13</v>
      </c>
      <c r="M7865" s="10"/>
      <c r="N7865" s="15"/>
      <c r="O7865" s="15"/>
      <c r="P7865" s="4"/>
    </row>
    <row r="7866" spans="1:16" ht="15" customHeight="1" x14ac:dyDescent="0.25">
      <c r="A7866" s="11">
        <f t="shared" si="1076"/>
        <v>7863</v>
      </c>
      <c r="B7866" s="29">
        <v>38910</v>
      </c>
      <c r="C7866" s="25">
        <v>22</v>
      </c>
      <c r="D7866" s="12">
        <v>30.2</v>
      </c>
      <c r="E7866" s="25">
        <v>25.2</v>
      </c>
      <c r="F7866" s="35">
        <v>91</v>
      </c>
      <c r="G7866" s="25">
        <v>9.9</v>
      </c>
      <c r="H7866" s="13">
        <v>6</v>
      </c>
      <c r="I7866" s="25"/>
      <c r="J7866" s="12">
        <v>270</v>
      </c>
      <c r="K7866" s="12">
        <v>0</v>
      </c>
      <c r="L7866" s="25" t="s">
        <v>13</v>
      </c>
      <c r="M7866" s="10"/>
      <c r="N7866" s="15"/>
      <c r="O7866" s="15"/>
      <c r="P7866" s="4"/>
    </row>
    <row r="7867" spans="1:16" ht="15" customHeight="1" x14ac:dyDescent="0.25">
      <c r="A7867" s="11">
        <f t="shared" si="1076"/>
        <v>7864</v>
      </c>
      <c r="B7867" s="29">
        <v>38911</v>
      </c>
      <c r="C7867" s="25">
        <v>21</v>
      </c>
      <c r="D7867" s="12">
        <v>29.6</v>
      </c>
      <c r="E7867" s="25">
        <v>25.1</v>
      </c>
      <c r="F7867" s="35">
        <v>86</v>
      </c>
      <c r="G7867" s="25">
        <v>9.6</v>
      </c>
      <c r="H7867" s="13">
        <v>3.8</v>
      </c>
      <c r="I7867" s="25"/>
      <c r="J7867" s="12">
        <v>0</v>
      </c>
      <c r="K7867" s="12">
        <v>0</v>
      </c>
      <c r="L7867" s="25" t="s">
        <v>16</v>
      </c>
      <c r="M7867" s="10"/>
      <c r="N7867" s="15"/>
      <c r="O7867" s="15"/>
      <c r="P7867" s="4"/>
    </row>
    <row r="7868" spans="1:16" ht="15" customHeight="1" x14ac:dyDescent="0.25">
      <c r="A7868" s="11">
        <f t="shared" si="1076"/>
        <v>7865</v>
      </c>
      <c r="B7868" s="29">
        <v>38912</v>
      </c>
      <c r="C7868" s="25">
        <v>23</v>
      </c>
      <c r="D7868" s="12">
        <v>32.200000000000003</v>
      </c>
      <c r="E7868" s="25">
        <v>24.9</v>
      </c>
      <c r="F7868" s="35">
        <v>79</v>
      </c>
      <c r="G7868" s="25">
        <v>1.5</v>
      </c>
      <c r="H7868" s="13">
        <v>8</v>
      </c>
      <c r="I7868" s="25"/>
      <c r="J7868" s="12">
        <v>90</v>
      </c>
      <c r="K7868" s="12">
        <v>0</v>
      </c>
      <c r="L7868" s="25" t="s">
        <v>13</v>
      </c>
      <c r="M7868" s="10"/>
      <c r="N7868" s="15"/>
      <c r="O7868" s="15"/>
      <c r="P7868" s="4"/>
    </row>
    <row r="7869" spans="1:16" ht="15" customHeight="1" x14ac:dyDescent="0.25">
      <c r="A7869" s="11">
        <f t="shared" si="1076"/>
        <v>7866</v>
      </c>
      <c r="B7869" s="29">
        <v>38913</v>
      </c>
      <c r="C7869" s="25">
        <v>21</v>
      </c>
      <c r="D7869" s="12">
        <v>33.200000000000003</v>
      </c>
      <c r="E7869" s="25">
        <v>26</v>
      </c>
      <c r="F7869" s="35">
        <v>84</v>
      </c>
      <c r="G7869" s="25">
        <v>0</v>
      </c>
      <c r="H7869" s="13">
        <v>7.4</v>
      </c>
      <c r="I7869" s="25"/>
      <c r="J7869" s="12">
        <v>225</v>
      </c>
      <c r="K7869" s="12">
        <v>0</v>
      </c>
      <c r="L7869" s="25" t="s">
        <v>13</v>
      </c>
      <c r="M7869" s="10"/>
      <c r="N7869" s="15"/>
      <c r="O7869" s="15"/>
      <c r="P7869" s="4"/>
    </row>
    <row r="7870" spans="1:16" ht="15" customHeight="1" x14ac:dyDescent="0.25">
      <c r="A7870" s="11">
        <f t="shared" si="1076"/>
        <v>7867</v>
      </c>
      <c r="B7870" s="29">
        <v>38914</v>
      </c>
      <c r="C7870" s="25">
        <v>21</v>
      </c>
      <c r="D7870" s="12">
        <v>32.6</v>
      </c>
      <c r="E7870" s="25">
        <v>25.6</v>
      </c>
      <c r="F7870" s="35">
        <v>84</v>
      </c>
      <c r="G7870" s="25">
        <v>2.2999999999999998</v>
      </c>
      <c r="H7870" s="13">
        <v>6.6</v>
      </c>
      <c r="I7870" s="25"/>
      <c r="J7870" s="12">
        <v>225</v>
      </c>
      <c r="K7870" s="12">
        <v>0</v>
      </c>
      <c r="L7870" s="25" t="s">
        <v>13</v>
      </c>
      <c r="M7870" s="10"/>
      <c r="N7870" s="15"/>
      <c r="O7870" s="15"/>
      <c r="P7870" s="4"/>
    </row>
    <row r="7871" spans="1:16" ht="15" customHeight="1" x14ac:dyDescent="0.25">
      <c r="A7871" s="11">
        <f t="shared" si="1076"/>
        <v>7868</v>
      </c>
      <c r="B7871" s="29">
        <v>38915</v>
      </c>
      <c r="C7871" s="25">
        <v>21</v>
      </c>
      <c r="D7871" s="12">
        <v>32.6</v>
      </c>
      <c r="E7871" s="25">
        <v>25.7</v>
      </c>
      <c r="F7871" s="35">
        <v>81</v>
      </c>
      <c r="G7871" s="25">
        <v>0</v>
      </c>
      <c r="H7871" s="13">
        <v>6.2</v>
      </c>
      <c r="I7871" s="25"/>
      <c r="J7871" s="12">
        <v>0</v>
      </c>
      <c r="K7871" s="12">
        <v>0</v>
      </c>
      <c r="L7871" s="25" t="s">
        <v>17</v>
      </c>
      <c r="M7871" s="10"/>
      <c r="N7871" s="15"/>
      <c r="O7871" s="15"/>
      <c r="P7871" s="4"/>
    </row>
    <row r="7872" spans="1:16" ht="15" customHeight="1" x14ac:dyDescent="0.25">
      <c r="A7872" s="11">
        <f t="shared" si="1076"/>
        <v>7869</v>
      </c>
      <c r="B7872" s="29">
        <v>38916</v>
      </c>
      <c r="C7872" s="25">
        <v>21</v>
      </c>
      <c r="D7872" s="12">
        <v>33</v>
      </c>
      <c r="E7872" s="25">
        <v>23.2</v>
      </c>
      <c r="F7872" s="35">
        <v>79</v>
      </c>
      <c r="G7872" s="25">
        <v>0</v>
      </c>
      <c r="H7872" s="13">
        <v>8</v>
      </c>
      <c r="I7872" s="25"/>
      <c r="J7872" s="12">
        <v>225</v>
      </c>
      <c r="K7872" s="12">
        <v>0</v>
      </c>
      <c r="L7872" s="25" t="s">
        <v>13</v>
      </c>
      <c r="M7872" s="10"/>
      <c r="N7872" s="15"/>
      <c r="O7872" s="15"/>
      <c r="P7872" s="4"/>
    </row>
    <row r="7873" spans="1:16" ht="15" customHeight="1" x14ac:dyDescent="0.25">
      <c r="A7873" s="11">
        <f t="shared" si="1076"/>
        <v>7870</v>
      </c>
      <c r="B7873" s="29">
        <v>38917</v>
      </c>
      <c r="C7873" s="25">
        <v>21</v>
      </c>
      <c r="D7873" s="12">
        <v>31.8</v>
      </c>
      <c r="E7873" s="25">
        <v>25.6</v>
      </c>
      <c r="F7873" s="35">
        <v>88</v>
      </c>
      <c r="G7873" s="25">
        <v>0</v>
      </c>
      <c r="H7873" s="13">
        <v>7</v>
      </c>
      <c r="I7873" s="25"/>
      <c r="J7873" s="12">
        <v>225</v>
      </c>
      <c r="K7873" s="12">
        <v>0</v>
      </c>
      <c r="L7873" s="25" t="s">
        <v>13</v>
      </c>
      <c r="M7873" s="10"/>
      <c r="N7873" s="15"/>
      <c r="O7873" s="15"/>
      <c r="P7873" s="4"/>
    </row>
    <row r="7874" spans="1:16" ht="15" customHeight="1" x14ac:dyDescent="0.25">
      <c r="A7874" s="11">
        <f t="shared" si="1076"/>
        <v>7871</v>
      </c>
      <c r="B7874" s="29">
        <v>38918</v>
      </c>
      <c r="C7874" s="25">
        <v>21</v>
      </c>
      <c r="D7874" s="12">
        <v>32.200000000000003</v>
      </c>
      <c r="E7874" s="25">
        <v>25.2</v>
      </c>
      <c r="F7874" s="35">
        <v>80</v>
      </c>
      <c r="G7874" s="25">
        <v>6</v>
      </c>
      <c r="H7874" s="13">
        <v>7</v>
      </c>
      <c r="I7874" s="25"/>
      <c r="J7874" s="12">
        <v>0</v>
      </c>
      <c r="K7874" s="12">
        <v>0</v>
      </c>
      <c r="L7874" s="25" t="s">
        <v>11</v>
      </c>
      <c r="M7874" s="10"/>
      <c r="N7874" s="15"/>
      <c r="O7874" s="15"/>
      <c r="P7874" s="4"/>
    </row>
    <row r="7875" spans="1:16" ht="15" customHeight="1" x14ac:dyDescent="0.25">
      <c r="A7875" s="11">
        <f t="shared" si="1076"/>
        <v>7872</v>
      </c>
      <c r="B7875" s="29">
        <v>38919</v>
      </c>
      <c r="C7875" s="25">
        <v>20</v>
      </c>
      <c r="D7875" s="12">
        <v>32</v>
      </c>
      <c r="E7875" s="25">
        <v>24.9</v>
      </c>
      <c r="F7875" s="35">
        <v>80</v>
      </c>
      <c r="G7875" s="25">
        <v>0</v>
      </c>
      <c r="H7875" s="13">
        <v>0</v>
      </c>
      <c r="I7875" s="25"/>
      <c r="J7875" s="12">
        <v>225</v>
      </c>
      <c r="K7875" s="12">
        <v>0</v>
      </c>
      <c r="L7875" s="25" t="s">
        <v>13</v>
      </c>
      <c r="M7875" s="10"/>
      <c r="N7875" s="15"/>
      <c r="O7875" s="15"/>
      <c r="P7875" s="4"/>
    </row>
    <row r="7876" spans="1:16" ht="15" customHeight="1" x14ac:dyDescent="0.25">
      <c r="A7876" s="11">
        <f t="shared" si="1076"/>
        <v>7873</v>
      </c>
      <c r="B7876" s="29">
        <v>38920</v>
      </c>
      <c r="C7876" s="25">
        <v>19</v>
      </c>
      <c r="D7876" s="12">
        <v>32</v>
      </c>
      <c r="E7876" s="25">
        <v>24.2</v>
      </c>
      <c r="F7876" s="35">
        <v>82</v>
      </c>
      <c r="G7876" s="25">
        <v>0</v>
      </c>
      <c r="H7876" s="13">
        <v>7.7</v>
      </c>
      <c r="I7876" s="25"/>
      <c r="J7876" s="12">
        <v>0</v>
      </c>
      <c r="K7876" s="12">
        <v>0</v>
      </c>
      <c r="L7876" s="25" t="s">
        <v>11</v>
      </c>
      <c r="M7876" s="10"/>
      <c r="N7876" s="15"/>
      <c r="O7876" s="15"/>
      <c r="P7876" s="4"/>
    </row>
    <row r="7877" spans="1:16" ht="15" customHeight="1" x14ac:dyDescent="0.25">
      <c r="A7877" s="11">
        <f t="shared" si="1076"/>
        <v>7874</v>
      </c>
      <c r="B7877" s="29">
        <v>38921</v>
      </c>
      <c r="C7877" s="25">
        <v>21</v>
      </c>
      <c r="D7877" s="12">
        <v>31.6</v>
      </c>
      <c r="E7877" s="25">
        <v>25.5</v>
      </c>
      <c r="F7877" s="35">
        <v>88</v>
      </c>
      <c r="G7877" s="25">
        <v>0</v>
      </c>
      <c r="H7877" s="13">
        <v>7.1</v>
      </c>
      <c r="I7877" s="25"/>
      <c r="J7877" s="12">
        <v>225</v>
      </c>
      <c r="K7877" s="12">
        <v>0</v>
      </c>
      <c r="L7877" s="25" t="s">
        <v>13</v>
      </c>
      <c r="M7877" s="10"/>
      <c r="N7877" s="15"/>
      <c r="O7877" s="15"/>
      <c r="P7877" s="4"/>
    </row>
    <row r="7878" spans="1:16" ht="15" customHeight="1" x14ac:dyDescent="0.25">
      <c r="A7878" s="11">
        <f t="shared" ref="A7878:A7941" si="1077">A7877+1</f>
        <v>7875</v>
      </c>
      <c r="B7878" s="29">
        <v>38922</v>
      </c>
      <c r="C7878" s="25">
        <v>20</v>
      </c>
      <c r="D7878" s="12">
        <v>32.6</v>
      </c>
      <c r="E7878" s="25">
        <v>23.7</v>
      </c>
      <c r="F7878" s="35">
        <v>84</v>
      </c>
      <c r="G7878" s="25">
        <v>0.9</v>
      </c>
      <c r="H7878" s="13">
        <v>7.7</v>
      </c>
      <c r="I7878" s="25"/>
      <c r="J7878" s="12">
        <v>225</v>
      </c>
      <c r="K7878" s="12">
        <v>0</v>
      </c>
      <c r="L7878" s="25" t="s">
        <v>13</v>
      </c>
      <c r="M7878" s="10"/>
      <c r="N7878" s="15"/>
      <c r="O7878" s="15"/>
      <c r="P7878" s="4"/>
    </row>
    <row r="7879" spans="1:16" ht="15" customHeight="1" x14ac:dyDescent="0.25">
      <c r="A7879" s="11">
        <f t="shared" si="1077"/>
        <v>7876</v>
      </c>
      <c r="B7879" s="29">
        <v>38923</v>
      </c>
      <c r="C7879" s="25">
        <v>22</v>
      </c>
      <c r="D7879" s="12">
        <v>32.200000000000003</v>
      </c>
      <c r="E7879" s="25">
        <v>23.6</v>
      </c>
      <c r="F7879" s="35">
        <v>82</v>
      </c>
      <c r="G7879" s="25">
        <v>0</v>
      </c>
      <c r="H7879" s="13">
        <v>3.6</v>
      </c>
      <c r="I7879" s="25"/>
      <c r="J7879" s="12">
        <v>225</v>
      </c>
      <c r="K7879" s="12">
        <v>0</v>
      </c>
      <c r="L7879" s="25" t="s">
        <v>13</v>
      </c>
      <c r="M7879" s="10"/>
      <c r="N7879" s="15"/>
      <c r="O7879" s="15"/>
      <c r="P7879" s="4"/>
    </row>
    <row r="7880" spans="1:16" ht="15" customHeight="1" x14ac:dyDescent="0.25">
      <c r="A7880" s="11">
        <f t="shared" si="1077"/>
        <v>7877</v>
      </c>
      <c r="B7880" s="29">
        <v>38924</v>
      </c>
      <c r="C7880" s="25">
        <v>20</v>
      </c>
      <c r="D7880" s="12">
        <v>32</v>
      </c>
      <c r="E7880" s="25">
        <v>24.1</v>
      </c>
      <c r="F7880" s="35">
        <v>82</v>
      </c>
      <c r="G7880" s="25">
        <v>0</v>
      </c>
      <c r="H7880" s="13">
        <v>6.3</v>
      </c>
      <c r="I7880" s="25"/>
      <c r="J7880" s="12">
        <v>225</v>
      </c>
      <c r="K7880" s="12">
        <v>0</v>
      </c>
      <c r="L7880" s="25" t="s">
        <v>13</v>
      </c>
      <c r="M7880" s="10"/>
      <c r="N7880" s="15"/>
      <c r="O7880" s="15"/>
      <c r="P7880" s="4"/>
    </row>
    <row r="7881" spans="1:16" ht="15" customHeight="1" x14ac:dyDescent="0.25">
      <c r="A7881" s="11">
        <f t="shared" si="1077"/>
        <v>7878</v>
      </c>
      <c r="B7881" s="29">
        <v>38925</v>
      </c>
      <c r="C7881" s="25">
        <v>23</v>
      </c>
      <c r="D7881" s="12">
        <v>32.5</v>
      </c>
      <c r="E7881" s="25">
        <v>26.1</v>
      </c>
      <c r="F7881" s="35">
        <v>87</v>
      </c>
      <c r="G7881" s="25">
        <v>1.1000000000000001</v>
      </c>
      <c r="H7881" s="13">
        <v>6.3</v>
      </c>
      <c r="I7881" s="25"/>
      <c r="J7881" s="12">
        <v>225</v>
      </c>
      <c r="K7881" s="12">
        <v>0</v>
      </c>
      <c r="L7881" s="25" t="s">
        <v>13</v>
      </c>
      <c r="M7881" s="10"/>
      <c r="N7881" s="15"/>
      <c r="O7881" s="15"/>
      <c r="P7881" s="4"/>
    </row>
    <row r="7882" spans="1:16" ht="15" customHeight="1" x14ac:dyDescent="0.25">
      <c r="A7882" s="11">
        <f t="shared" si="1077"/>
        <v>7879</v>
      </c>
      <c r="B7882" s="29">
        <v>38926</v>
      </c>
      <c r="C7882" s="25">
        <v>20</v>
      </c>
      <c r="D7882" s="12">
        <v>31.8</v>
      </c>
      <c r="E7882" s="25">
        <v>24.6</v>
      </c>
      <c r="F7882" s="35">
        <v>88</v>
      </c>
      <c r="G7882" s="25">
        <v>42</v>
      </c>
      <c r="H7882" s="13">
        <v>5.7</v>
      </c>
      <c r="I7882" s="25"/>
      <c r="J7882" s="12">
        <v>0</v>
      </c>
      <c r="K7882" s="12">
        <v>0</v>
      </c>
      <c r="L7882" s="25" t="s">
        <v>17</v>
      </c>
      <c r="M7882" s="10"/>
      <c r="N7882" s="15"/>
      <c r="O7882" s="15"/>
      <c r="P7882" s="4"/>
    </row>
    <row r="7883" spans="1:16" ht="15" customHeight="1" x14ac:dyDescent="0.25">
      <c r="A7883" s="11">
        <f t="shared" si="1077"/>
        <v>7880</v>
      </c>
      <c r="B7883" s="29">
        <v>38927</v>
      </c>
      <c r="C7883" s="25">
        <v>22</v>
      </c>
      <c r="D7883" s="12">
        <v>28.6</v>
      </c>
      <c r="E7883" s="25">
        <v>25.8</v>
      </c>
      <c r="F7883" s="35">
        <v>90</v>
      </c>
      <c r="G7883" s="25">
        <v>0</v>
      </c>
      <c r="H7883" s="13">
        <v>6</v>
      </c>
      <c r="I7883" s="25"/>
      <c r="J7883" s="12">
        <v>225</v>
      </c>
      <c r="K7883" s="12">
        <v>0</v>
      </c>
      <c r="L7883" s="25" t="s">
        <v>13</v>
      </c>
      <c r="M7883" s="10"/>
      <c r="N7883" s="15"/>
      <c r="O7883" s="15"/>
      <c r="P7883" s="4"/>
    </row>
    <row r="7884" spans="1:16" ht="15" customHeight="1" x14ac:dyDescent="0.25">
      <c r="A7884" s="11">
        <f t="shared" si="1077"/>
        <v>7881</v>
      </c>
      <c r="B7884" s="29">
        <v>38928</v>
      </c>
      <c r="C7884" s="25">
        <v>22</v>
      </c>
      <c r="D7884" s="12">
        <v>31</v>
      </c>
      <c r="E7884" s="25">
        <v>26.2</v>
      </c>
      <c r="F7884" s="35">
        <v>90</v>
      </c>
      <c r="G7884" s="25">
        <v>3</v>
      </c>
      <c r="H7884" s="13">
        <v>6.3</v>
      </c>
      <c r="I7884" s="25"/>
      <c r="J7884" s="12">
        <v>225</v>
      </c>
      <c r="K7884" s="12">
        <v>0</v>
      </c>
      <c r="L7884" s="25" t="s">
        <v>13</v>
      </c>
      <c r="M7884" s="10"/>
      <c r="N7884" s="15"/>
      <c r="O7884" s="15"/>
      <c r="P7884" s="4"/>
    </row>
    <row r="7885" spans="1:16" ht="15" customHeight="1" x14ac:dyDescent="0.25">
      <c r="A7885" s="11">
        <f t="shared" si="1077"/>
        <v>7882</v>
      </c>
      <c r="B7885" s="29">
        <v>38929</v>
      </c>
      <c r="C7885" s="25">
        <v>22</v>
      </c>
      <c r="D7885" s="12">
        <v>31.6</v>
      </c>
      <c r="E7885" s="25">
        <v>25.4</v>
      </c>
      <c r="F7885" s="35">
        <v>86</v>
      </c>
      <c r="G7885" s="25">
        <v>0</v>
      </c>
      <c r="H7885" s="13">
        <v>2.6</v>
      </c>
      <c r="I7885" s="25"/>
      <c r="J7885" s="12">
        <v>0</v>
      </c>
      <c r="K7885" s="12">
        <v>0</v>
      </c>
      <c r="L7885" s="25" t="s">
        <v>11</v>
      </c>
      <c r="M7885" s="10"/>
      <c r="N7885" s="15"/>
      <c r="O7885" s="15"/>
      <c r="P7885" s="4"/>
    </row>
    <row r="7886" spans="1:16" ht="15" customHeight="1" x14ac:dyDescent="0.25">
      <c r="A7886" s="11">
        <f t="shared" si="1077"/>
        <v>7883</v>
      </c>
      <c r="B7886" s="29">
        <v>38930</v>
      </c>
      <c r="C7886" s="25">
        <v>24</v>
      </c>
      <c r="D7886" s="12">
        <v>32.4</v>
      </c>
      <c r="E7886" s="25">
        <v>27.3</v>
      </c>
      <c r="F7886" s="35">
        <v>81</v>
      </c>
      <c r="G7886" s="25">
        <v>0</v>
      </c>
      <c r="H7886" s="13">
        <v>8</v>
      </c>
      <c r="I7886" s="25"/>
      <c r="J7886" s="12">
        <v>225</v>
      </c>
      <c r="K7886" s="12">
        <v>0</v>
      </c>
      <c r="L7886" s="25" t="s">
        <v>13</v>
      </c>
      <c r="M7886" s="10"/>
      <c r="N7886" s="15"/>
      <c r="O7886" s="15"/>
      <c r="P7886" s="4"/>
    </row>
    <row r="7887" spans="1:16" ht="15" customHeight="1" x14ac:dyDescent="0.25">
      <c r="A7887" s="11">
        <f t="shared" si="1077"/>
        <v>7884</v>
      </c>
      <c r="B7887" s="29">
        <v>38931</v>
      </c>
      <c r="C7887" s="25">
        <v>22</v>
      </c>
      <c r="D7887" s="12">
        <v>32</v>
      </c>
      <c r="E7887" s="25">
        <v>26.3</v>
      </c>
      <c r="F7887" s="35">
        <v>82</v>
      </c>
      <c r="G7887" s="25">
        <v>0</v>
      </c>
      <c r="H7887" s="13">
        <v>6.4</v>
      </c>
      <c r="I7887" s="25"/>
      <c r="J7887" s="12">
        <v>225</v>
      </c>
      <c r="K7887" s="12">
        <v>0</v>
      </c>
      <c r="L7887" s="25" t="s">
        <v>13</v>
      </c>
      <c r="M7887" s="10"/>
      <c r="N7887" s="15"/>
      <c r="O7887" s="15"/>
      <c r="P7887" s="4"/>
    </row>
    <row r="7888" spans="1:16" ht="15" customHeight="1" x14ac:dyDescent="0.25">
      <c r="A7888" s="11">
        <f t="shared" si="1077"/>
        <v>7885</v>
      </c>
      <c r="B7888" s="29">
        <v>38932</v>
      </c>
      <c r="C7888" s="25">
        <v>22</v>
      </c>
      <c r="D7888" s="12">
        <v>32</v>
      </c>
      <c r="E7888" s="25">
        <v>26.5</v>
      </c>
      <c r="F7888" s="35">
        <v>84</v>
      </c>
      <c r="G7888" s="25">
        <v>0</v>
      </c>
      <c r="H7888" s="13">
        <v>5.9</v>
      </c>
      <c r="I7888" s="25"/>
      <c r="J7888" s="12">
        <v>225</v>
      </c>
      <c r="K7888" s="12">
        <v>0</v>
      </c>
      <c r="L7888" s="25" t="s">
        <v>13</v>
      </c>
      <c r="M7888" s="10"/>
      <c r="N7888" s="15"/>
      <c r="O7888" s="15"/>
      <c r="P7888" s="4"/>
    </row>
    <row r="7889" spans="1:16" ht="15" customHeight="1" x14ac:dyDescent="0.25">
      <c r="A7889" s="11">
        <f t="shared" si="1077"/>
        <v>7886</v>
      </c>
      <c r="B7889" s="29">
        <v>38933</v>
      </c>
      <c r="C7889" s="25">
        <v>21</v>
      </c>
      <c r="D7889" s="12">
        <v>32</v>
      </c>
      <c r="E7889" s="25">
        <v>25.5</v>
      </c>
      <c r="F7889" s="35">
        <v>82</v>
      </c>
      <c r="G7889" s="25">
        <v>0</v>
      </c>
      <c r="H7889" s="13">
        <v>7.5</v>
      </c>
      <c r="I7889" s="25"/>
      <c r="J7889" s="12">
        <v>270</v>
      </c>
      <c r="K7889" s="12">
        <v>0</v>
      </c>
      <c r="L7889" s="25" t="s">
        <v>13</v>
      </c>
      <c r="M7889" s="10"/>
      <c r="N7889" s="15"/>
      <c r="O7889" s="15"/>
      <c r="P7889" s="4"/>
    </row>
    <row r="7890" spans="1:16" ht="15" customHeight="1" x14ac:dyDescent="0.25">
      <c r="A7890" s="11">
        <f t="shared" si="1077"/>
        <v>7887</v>
      </c>
      <c r="B7890" s="29">
        <v>38934</v>
      </c>
      <c r="C7890" s="25">
        <v>21</v>
      </c>
      <c r="D7890" s="12">
        <v>32</v>
      </c>
      <c r="E7890" s="25">
        <v>25.5</v>
      </c>
      <c r="F7890" s="35">
        <v>80</v>
      </c>
      <c r="G7890" s="25">
        <v>0</v>
      </c>
      <c r="H7890" s="13">
        <v>6.7</v>
      </c>
      <c r="I7890" s="25"/>
      <c r="J7890" s="12">
        <v>225</v>
      </c>
      <c r="K7890" s="12">
        <v>0</v>
      </c>
      <c r="L7890" s="25" t="s">
        <v>13</v>
      </c>
      <c r="M7890" s="10"/>
      <c r="N7890" s="15"/>
      <c r="O7890" s="15"/>
      <c r="P7890" s="4"/>
    </row>
    <row r="7891" spans="1:16" ht="15" customHeight="1" x14ac:dyDescent="0.25">
      <c r="A7891" s="11">
        <f t="shared" si="1077"/>
        <v>7888</v>
      </c>
      <c r="B7891" s="29">
        <v>38935</v>
      </c>
      <c r="C7891" s="25">
        <v>21</v>
      </c>
      <c r="D7891" s="12">
        <v>32.200000000000003</v>
      </c>
      <c r="E7891" s="25">
        <v>24</v>
      </c>
      <c r="F7891" s="35">
        <v>79</v>
      </c>
      <c r="G7891" s="25">
        <v>0</v>
      </c>
      <c r="H7891" s="13">
        <v>6.1</v>
      </c>
      <c r="I7891" s="25"/>
      <c r="J7891" s="12">
        <v>90</v>
      </c>
      <c r="K7891" s="12">
        <v>0</v>
      </c>
      <c r="L7891" s="25" t="s">
        <v>12</v>
      </c>
      <c r="M7891" s="10"/>
      <c r="N7891" s="15"/>
      <c r="O7891" s="15"/>
      <c r="P7891" s="4"/>
    </row>
    <row r="7892" spans="1:16" ht="15" customHeight="1" x14ac:dyDescent="0.25">
      <c r="A7892" s="11">
        <f t="shared" si="1077"/>
        <v>7889</v>
      </c>
      <c r="B7892" s="29">
        <v>38936</v>
      </c>
      <c r="C7892" s="25">
        <v>23</v>
      </c>
      <c r="D7892" s="12">
        <v>30</v>
      </c>
      <c r="E7892" s="25">
        <v>25.3</v>
      </c>
      <c r="F7892" s="35">
        <v>91</v>
      </c>
      <c r="G7892" s="25">
        <v>0</v>
      </c>
      <c r="H7892" s="13">
        <v>6</v>
      </c>
      <c r="I7892" s="25"/>
      <c r="J7892" s="12">
        <v>270</v>
      </c>
      <c r="K7892" s="12">
        <v>0</v>
      </c>
      <c r="L7892" s="25" t="s">
        <v>15</v>
      </c>
      <c r="M7892" s="10"/>
      <c r="N7892" s="15"/>
      <c r="O7892" s="15"/>
      <c r="P7892" s="4"/>
    </row>
    <row r="7893" spans="1:16" ht="15" customHeight="1" x14ac:dyDescent="0.25">
      <c r="A7893" s="11">
        <f t="shared" si="1077"/>
        <v>7890</v>
      </c>
      <c r="B7893" s="29">
        <v>38937</v>
      </c>
      <c r="C7893" s="25">
        <v>22</v>
      </c>
      <c r="D7893" s="12">
        <v>30</v>
      </c>
      <c r="E7893" s="25">
        <v>24.8</v>
      </c>
      <c r="F7893" s="35">
        <v>86</v>
      </c>
      <c r="G7893" s="25">
        <v>8</v>
      </c>
      <c r="H7893" s="13">
        <v>3.1</v>
      </c>
      <c r="I7893" s="25"/>
      <c r="J7893" s="12">
        <v>225</v>
      </c>
      <c r="K7893" s="12">
        <v>0</v>
      </c>
      <c r="L7893" s="25" t="s">
        <v>13</v>
      </c>
      <c r="M7893" s="10"/>
      <c r="N7893" s="15"/>
      <c r="O7893" s="15"/>
      <c r="P7893" s="4"/>
    </row>
    <row r="7894" spans="1:16" ht="15" customHeight="1" x14ac:dyDescent="0.25">
      <c r="A7894" s="11">
        <f t="shared" si="1077"/>
        <v>7891</v>
      </c>
      <c r="B7894" s="29">
        <v>38938</v>
      </c>
      <c r="C7894" s="25">
        <v>21</v>
      </c>
      <c r="D7894" s="12">
        <v>30.3</v>
      </c>
      <c r="E7894" s="25">
        <v>25.1</v>
      </c>
      <c r="F7894" s="35">
        <v>85</v>
      </c>
      <c r="G7894" s="25">
        <v>0</v>
      </c>
      <c r="H7894" s="13">
        <v>1.9</v>
      </c>
      <c r="I7894" s="25"/>
      <c r="J7894" s="12">
        <v>135</v>
      </c>
      <c r="K7894" s="12">
        <v>0</v>
      </c>
      <c r="L7894" s="25" t="s">
        <v>12</v>
      </c>
      <c r="M7894" s="10"/>
      <c r="N7894" s="15"/>
      <c r="O7894" s="15"/>
      <c r="P7894" s="4"/>
    </row>
    <row r="7895" spans="1:16" ht="15" customHeight="1" x14ac:dyDescent="0.25">
      <c r="A7895" s="11">
        <f t="shared" si="1077"/>
        <v>7892</v>
      </c>
      <c r="B7895" s="29">
        <v>38939</v>
      </c>
      <c r="C7895" s="25">
        <v>21</v>
      </c>
      <c r="D7895" s="12">
        <v>30</v>
      </c>
      <c r="E7895" s="25">
        <v>24.8</v>
      </c>
      <c r="F7895" s="35">
        <v>87</v>
      </c>
      <c r="G7895" s="25">
        <v>10.199999999999999</v>
      </c>
      <c r="H7895" s="13">
        <v>4</v>
      </c>
      <c r="I7895" s="25"/>
      <c r="J7895" s="12">
        <v>225</v>
      </c>
      <c r="K7895" s="12">
        <v>0</v>
      </c>
      <c r="L7895" s="25" t="s">
        <v>13</v>
      </c>
      <c r="M7895" s="10"/>
      <c r="N7895" s="15"/>
      <c r="O7895" s="15"/>
      <c r="P7895" s="4"/>
    </row>
    <row r="7896" spans="1:16" ht="15" customHeight="1" x14ac:dyDescent="0.25">
      <c r="A7896" s="11">
        <f t="shared" si="1077"/>
        <v>7893</v>
      </c>
      <c r="B7896" s="29">
        <v>38940</v>
      </c>
      <c r="C7896" s="25">
        <v>22</v>
      </c>
      <c r="D7896" s="12">
        <v>30.8</v>
      </c>
      <c r="E7896" s="25">
        <v>24.6</v>
      </c>
      <c r="F7896" s="35">
        <v>78</v>
      </c>
      <c r="G7896" s="25">
        <v>0</v>
      </c>
      <c r="H7896" s="13">
        <v>3.1</v>
      </c>
      <c r="I7896" s="25"/>
      <c r="J7896" s="12">
        <v>225</v>
      </c>
      <c r="K7896" s="12">
        <v>0</v>
      </c>
      <c r="L7896" s="25" t="s">
        <v>13</v>
      </c>
      <c r="M7896" s="10"/>
      <c r="N7896" s="15"/>
      <c r="O7896" s="15"/>
      <c r="P7896" s="4"/>
    </row>
    <row r="7897" spans="1:16" ht="15" customHeight="1" x14ac:dyDescent="0.25">
      <c r="A7897" s="11">
        <f t="shared" si="1077"/>
        <v>7894</v>
      </c>
      <c r="B7897" s="29">
        <v>38941</v>
      </c>
      <c r="C7897" s="25">
        <v>19</v>
      </c>
      <c r="D7897" s="12">
        <v>31.2</v>
      </c>
      <c r="E7897" s="25">
        <v>23.8</v>
      </c>
      <c r="F7897" s="35">
        <v>81</v>
      </c>
      <c r="G7897" s="25">
        <v>0</v>
      </c>
      <c r="H7897" s="13">
        <v>5.4</v>
      </c>
      <c r="I7897" s="25"/>
      <c r="J7897" s="12">
        <v>90</v>
      </c>
      <c r="K7897" s="12">
        <v>0</v>
      </c>
      <c r="L7897" s="25" t="s">
        <v>13</v>
      </c>
      <c r="M7897" s="10"/>
      <c r="N7897" s="15"/>
      <c r="O7897" s="15"/>
      <c r="P7897" s="4"/>
    </row>
    <row r="7898" spans="1:16" ht="15" customHeight="1" x14ac:dyDescent="0.25">
      <c r="A7898" s="11">
        <f t="shared" si="1077"/>
        <v>7895</v>
      </c>
      <c r="B7898" s="29">
        <v>38942</v>
      </c>
      <c r="C7898" s="25">
        <v>19</v>
      </c>
      <c r="D7898" s="12">
        <v>31</v>
      </c>
      <c r="E7898" s="25">
        <v>24.5</v>
      </c>
      <c r="F7898" s="35">
        <v>80</v>
      </c>
      <c r="G7898" s="25">
        <v>0</v>
      </c>
      <c r="H7898" s="13">
        <v>4.5</v>
      </c>
      <c r="I7898" s="25"/>
      <c r="J7898" s="12">
        <v>225</v>
      </c>
      <c r="K7898" s="12">
        <v>0</v>
      </c>
      <c r="L7898" s="25" t="s">
        <v>13</v>
      </c>
      <c r="M7898" s="10"/>
      <c r="N7898" s="15"/>
      <c r="O7898" s="15"/>
      <c r="P7898" s="4"/>
    </row>
    <row r="7899" spans="1:16" ht="15" customHeight="1" x14ac:dyDescent="0.25">
      <c r="A7899" s="11">
        <f t="shared" si="1077"/>
        <v>7896</v>
      </c>
      <c r="B7899" s="29">
        <v>38943</v>
      </c>
      <c r="C7899" s="25">
        <v>20</v>
      </c>
      <c r="D7899" s="12">
        <v>31.2</v>
      </c>
      <c r="E7899" s="25">
        <v>25.3</v>
      </c>
      <c r="F7899" s="35">
        <v>79</v>
      </c>
      <c r="G7899" s="25">
        <v>0</v>
      </c>
      <c r="H7899" s="13">
        <v>7.2</v>
      </c>
      <c r="I7899" s="25"/>
      <c r="J7899" s="12">
        <v>225</v>
      </c>
      <c r="K7899" s="12">
        <v>0</v>
      </c>
      <c r="L7899" s="25" t="s">
        <v>13</v>
      </c>
      <c r="M7899" s="10"/>
      <c r="N7899" s="15"/>
      <c r="O7899" s="15"/>
      <c r="P7899" s="4"/>
    </row>
    <row r="7900" spans="1:16" ht="15" customHeight="1" x14ac:dyDescent="0.25">
      <c r="A7900" s="11">
        <f t="shared" si="1077"/>
        <v>7897</v>
      </c>
      <c r="B7900" s="29">
        <v>38944</v>
      </c>
      <c r="C7900" s="25">
        <v>20</v>
      </c>
      <c r="D7900" s="12">
        <v>31.2</v>
      </c>
      <c r="E7900" s="25">
        <v>25.5</v>
      </c>
      <c r="F7900" s="35">
        <v>80</v>
      </c>
      <c r="G7900" s="25">
        <v>0</v>
      </c>
      <c r="H7900" s="13">
        <v>4.8</v>
      </c>
      <c r="I7900" s="25"/>
      <c r="J7900" s="12">
        <v>225</v>
      </c>
      <c r="K7900" s="12">
        <v>0</v>
      </c>
      <c r="L7900" s="25" t="s">
        <v>13</v>
      </c>
      <c r="M7900" s="10"/>
      <c r="N7900" s="15"/>
      <c r="O7900" s="15"/>
      <c r="P7900" s="4"/>
    </row>
    <row r="7901" spans="1:16" ht="15" customHeight="1" x14ac:dyDescent="0.25">
      <c r="A7901" s="11">
        <f t="shared" si="1077"/>
        <v>7898</v>
      </c>
      <c r="B7901" s="29">
        <v>38945</v>
      </c>
      <c r="C7901" s="25">
        <v>21</v>
      </c>
      <c r="D7901" s="12">
        <v>31.2</v>
      </c>
      <c r="E7901" s="25">
        <v>24</v>
      </c>
      <c r="F7901" s="35">
        <v>86</v>
      </c>
      <c r="G7901" s="25">
        <v>0</v>
      </c>
      <c r="H7901" s="13">
        <v>1.8</v>
      </c>
      <c r="I7901" s="25"/>
      <c r="J7901" s="12">
        <v>225</v>
      </c>
      <c r="K7901" s="12">
        <v>0</v>
      </c>
      <c r="L7901" s="25" t="s">
        <v>13</v>
      </c>
      <c r="M7901" s="10"/>
      <c r="N7901" s="15"/>
      <c r="O7901" s="15"/>
      <c r="P7901" s="4"/>
    </row>
    <row r="7902" spans="1:16" ht="15" customHeight="1" x14ac:dyDescent="0.25">
      <c r="A7902" s="11">
        <f t="shared" si="1077"/>
        <v>7899</v>
      </c>
      <c r="B7902" s="29">
        <v>38946</v>
      </c>
      <c r="C7902" s="25">
        <v>21</v>
      </c>
      <c r="D7902" s="12">
        <v>32.200000000000003</v>
      </c>
      <c r="E7902" s="25">
        <v>25.6</v>
      </c>
      <c r="F7902" s="35">
        <v>87</v>
      </c>
      <c r="G7902" s="25">
        <v>2</v>
      </c>
      <c r="H7902" s="13">
        <v>3.8</v>
      </c>
      <c r="I7902" s="25"/>
      <c r="J7902" s="12">
        <v>225</v>
      </c>
      <c r="K7902" s="12">
        <v>0</v>
      </c>
      <c r="L7902" s="25" t="s">
        <v>13</v>
      </c>
      <c r="M7902" s="10"/>
      <c r="N7902" s="15"/>
      <c r="O7902" s="15"/>
      <c r="P7902" s="4"/>
    </row>
    <row r="7903" spans="1:16" ht="15" customHeight="1" x14ac:dyDescent="0.25">
      <c r="A7903" s="11">
        <f t="shared" si="1077"/>
        <v>7900</v>
      </c>
      <c r="B7903" s="29">
        <v>38947</v>
      </c>
      <c r="C7903" s="25">
        <v>24</v>
      </c>
      <c r="D7903" s="12">
        <v>30.6</v>
      </c>
      <c r="E7903" s="25">
        <v>24.4</v>
      </c>
      <c r="F7903" s="35">
        <v>94</v>
      </c>
      <c r="G7903" s="25">
        <v>24.3</v>
      </c>
      <c r="H7903" s="13">
        <v>6.4</v>
      </c>
      <c r="I7903" s="25"/>
      <c r="J7903" s="12">
        <v>270</v>
      </c>
      <c r="K7903" s="12">
        <v>0</v>
      </c>
      <c r="L7903" s="25" t="s">
        <v>15</v>
      </c>
      <c r="M7903" s="10"/>
      <c r="N7903" s="15"/>
      <c r="O7903" s="15"/>
      <c r="P7903" s="4"/>
    </row>
    <row r="7904" spans="1:16" ht="15" customHeight="1" x14ac:dyDescent="0.25">
      <c r="A7904" s="11">
        <f t="shared" si="1077"/>
        <v>7901</v>
      </c>
      <c r="B7904" s="29">
        <v>38948</v>
      </c>
      <c r="C7904" s="25">
        <v>22</v>
      </c>
      <c r="D7904" s="12">
        <v>31.8</v>
      </c>
      <c r="E7904" s="25">
        <v>25</v>
      </c>
      <c r="F7904" s="35">
        <v>86</v>
      </c>
      <c r="G7904" s="25">
        <v>0</v>
      </c>
      <c r="H7904" s="13">
        <v>4.4000000000000004</v>
      </c>
      <c r="I7904" s="25"/>
      <c r="J7904" s="12">
        <v>225</v>
      </c>
      <c r="K7904" s="12">
        <v>0</v>
      </c>
      <c r="L7904" s="25" t="s">
        <v>13</v>
      </c>
      <c r="M7904" s="10"/>
      <c r="N7904" s="15"/>
      <c r="O7904" s="15"/>
      <c r="P7904" s="4"/>
    </row>
    <row r="7905" spans="1:16" ht="15" customHeight="1" x14ac:dyDescent="0.25">
      <c r="A7905" s="11">
        <f t="shared" si="1077"/>
        <v>7902</v>
      </c>
      <c r="B7905" s="29">
        <v>38949</v>
      </c>
      <c r="C7905" s="25">
        <v>21</v>
      </c>
      <c r="D7905" s="12">
        <v>31.9</v>
      </c>
      <c r="E7905" s="25">
        <v>25.1</v>
      </c>
      <c r="F7905" s="35">
        <v>86</v>
      </c>
      <c r="G7905" s="25">
        <v>0</v>
      </c>
      <c r="H7905" s="13">
        <v>2.7</v>
      </c>
      <c r="I7905" s="25"/>
      <c r="J7905" s="12">
        <v>225</v>
      </c>
      <c r="K7905" s="12">
        <v>0</v>
      </c>
      <c r="L7905" s="25" t="s">
        <v>13</v>
      </c>
      <c r="M7905" s="10"/>
      <c r="N7905" s="15"/>
      <c r="O7905" s="15"/>
      <c r="P7905" s="4"/>
    </row>
    <row r="7906" spans="1:16" ht="15" customHeight="1" x14ac:dyDescent="0.25">
      <c r="A7906" s="11">
        <f t="shared" si="1077"/>
        <v>7903</v>
      </c>
      <c r="B7906" s="29">
        <v>38950</v>
      </c>
      <c r="C7906" s="25">
        <v>21</v>
      </c>
      <c r="D7906" s="12">
        <v>31.8</v>
      </c>
      <c r="E7906" s="25">
        <v>26.6</v>
      </c>
      <c r="F7906" s="35">
        <v>87</v>
      </c>
      <c r="G7906" s="25">
        <v>0</v>
      </c>
      <c r="H7906" s="13">
        <v>6.9</v>
      </c>
      <c r="I7906" s="25"/>
      <c r="J7906" s="12">
        <v>225</v>
      </c>
      <c r="K7906" s="12">
        <v>0</v>
      </c>
      <c r="L7906" s="25" t="s">
        <v>14</v>
      </c>
      <c r="M7906" s="10"/>
      <c r="N7906" s="15"/>
      <c r="O7906" s="15"/>
      <c r="P7906" s="4"/>
    </row>
    <row r="7907" spans="1:16" ht="15" customHeight="1" x14ac:dyDescent="0.25">
      <c r="A7907" s="11">
        <f t="shared" si="1077"/>
        <v>7904</v>
      </c>
      <c r="B7907" s="29">
        <v>38951</v>
      </c>
      <c r="C7907" s="25">
        <v>22</v>
      </c>
      <c r="D7907" s="12">
        <v>31.6</v>
      </c>
      <c r="E7907" s="25">
        <v>26.5</v>
      </c>
      <c r="F7907" s="35">
        <v>84</v>
      </c>
      <c r="G7907" s="25">
        <v>0</v>
      </c>
      <c r="H7907" s="13">
        <v>5.5</v>
      </c>
      <c r="I7907" s="25"/>
      <c r="J7907" s="12">
        <v>225</v>
      </c>
      <c r="K7907" s="12">
        <v>0</v>
      </c>
      <c r="L7907" s="25" t="s">
        <v>13</v>
      </c>
      <c r="M7907" s="10"/>
      <c r="N7907" s="15"/>
      <c r="O7907" s="15"/>
      <c r="P7907" s="4"/>
    </row>
    <row r="7908" spans="1:16" ht="15" customHeight="1" x14ac:dyDescent="0.25">
      <c r="A7908" s="11">
        <f t="shared" si="1077"/>
        <v>7905</v>
      </c>
      <c r="B7908" s="29">
        <v>38952</v>
      </c>
      <c r="C7908" s="25">
        <v>21</v>
      </c>
      <c r="D7908" s="12">
        <v>31.4</v>
      </c>
      <c r="E7908" s="25">
        <v>24.5</v>
      </c>
      <c r="F7908" s="35">
        <v>87</v>
      </c>
      <c r="G7908" s="25">
        <v>0</v>
      </c>
      <c r="H7908" s="13">
        <v>3.1</v>
      </c>
      <c r="I7908" s="25"/>
      <c r="J7908" s="12">
        <v>135</v>
      </c>
      <c r="K7908" s="12">
        <v>0</v>
      </c>
      <c r="L7908" s="25" t="s">
        <v>13</v>
      </c>
      <c r="M7908" s="10"/>
      <c r="N7908" s="15"/>
      <c r="O7908" s="15"/>
      <c r="P7908" s="4"/>
    </row>
    <row r="7909" spans="1:16" ht="15" customHeight="1" x14ac:dyDescent="0.25">
      <c r="A7909" s="11">
        <f t="shared" si="1077"/>
        <v>7906</v>
      </c>
      <c r="B7909" s="29">
        <v>38953</v>
      </c>
      <c r="C7909" s="25">
        <v>21</v>
      </c>
      <c r="D7909" s="12">
        <v>31.2</v>
      </c>
      <c r="E7909" s="25">
        <v>25.2</v>
      </c>
      <c r="F7909" s="35">
        <v>87</v>
      </c>
      <c r="G7909" s="25">
        <v>0</v>
      </c>
      <c r="H7909" s="13">
        <v>6.7</v>
      </c>
      <c r="I7909" s="25"/>
      <c r="J7909" s="12">
        <v>225</v>
      </c>
      <c r="K7909" s="12">
        <v>0</v>
      </c>
      <c r="L7909" s="25" t="s">
        <v>13</v>
      </c>
      <c r="M7909" s="10"/>
      <c r="N7909" s="15"/>
      <c r="O7909" s="15"/>
      <c r="P7909" s="4"/>
    </row>
    <row r="7910" spans="1:16" ht="15" customHeight="1" x14ac:dyDescent="0.25">
      <c r="A7910" s="11">
        <f t="shared" si="1077"/>
        <v>7907</v>
      </c>
      <c r="B7910" s="29">
        <v>38954</v>
      </c>
      <c r="C7910" s="25">
        <v>21</v>
      </c>
      <c r="D7910" s="12">
        <v>31.8</v>
      </c>
      <c r="E7910" s="25">
        <v>25.3</v>
      </c>
      <c r="F7910" s="35">
        <v>92</v>
      </c>
      <c r="G7910" s="25">
        <v>0</v>
      </c>
      <c r="H7910" s="13">
        <v>0</v>
      </c>
      <c r="I7910" s="25"/>
      <c r="J7910" s="12">
        <v>225</v>
      </c>
      <c r="K7910" s="12">
        <v>0</v>
      </c>
      <c r="L7910" s="25" t="s">
        <v>13</v>
      </c>
      <c r="M7910" s="10"/>
      <c r="N7910" s="15"/>
      <c r="O7910" s="15"/>
      <c r="P7910" s="4"/>
    </row>
    <row r="7911" spans="1:16" ht="15" customHeight="1" x14ac:dyDescent="0.25">
      <c r="A7911" s="11">
        <f t="shared" si="1077"/>
        <v>7908</v>
      </c>
      <c r="B7911" s="29">
        <v>38955</v>
      </c>
      <c r="C7911" s="25">
        <v>21</v>
      </c>
      <c r="D7911" s="12">
        <v>28</v>
      </c>
      <c r="E7911" s="25">
        <v>24.7</v>
      </c>
      <c r="F7911" s="35">
        <v>90</v>
      </c>
      <c r="G7911" s="25">
        <v>5</v>
      </c>
      <c r="H7911" s="13">
        <v>4.8</v>
      </c>
      <c r="I7911" s="25"/>
      <c r="J7911" s="12">
        <v>225</v>
      </c>
      <c r="K7911" s="12">
        <v>0</v>
      </c>
      <c r="L7911" s="25" t="s">
        <v>13</v>
      </c>
      <c r="M7911" s="10"/>
      <c r="N7911" s="15"/>
      <c r="O7911" s="15"/>
      <c r="P7911" s="4"/>
    </row>
    <row r="7912" spans="1:16" ht="15" customHeight="1" x14ac:dyDescent="0.25">
      <c r="A7912" s="11">
        <f t="shared" si="1077"/>
        <v>7909</v>
      </c>
      <c r="B7912" s="29">
        <v>38956</v>
      </c>
      <c r="C7912" s="25">
        <v>20</v>
      </c>
      <c r="D7912" s="12">
        <v>30.4</v>
      </c>
      <c r="E7912" s="25">
        <v>24.8</v>
      </c>
      <c r="F7912" s="35">
        <v>86</v>
      </c>
      <c r="G7912" s="25">
        <v>4</v>
      </c>
      <c r="H7912" s="13">
        <v>6.4</v>
      </c>
      <c r="I7912" s="25"/>
      <c r="J7912" s="12">
        <v>225</v>
      </c>
      <c r="K7912" s="12">
        <v>0</v>
      </c>
      <c r="L7912" s="25" t="s">
        <v>13</v>
      </c>
      <c r="M7912" s="10"/>
      <c r="N7912" s="15"/>
      <c r="O7912" s="15"/>
      <c r="P7912" s="4"/>
    </row>
    <row r="7913" spans="1:16" ht="15" customHeight="1" x14ac:dyDescent="0.25">
      <c r="A7913" s="11">
        <f t="shared" si="1077"/>
        <v>7910</v>
      </c>
      <c r="B7913" s="29">
        <v>38957</v>
      </c>
      <c r="C7913" s="25">
        <v>22</v>
      </c>
      <c r="D7913" s="12">
        <v>30.4</v>
      </c>
      <c r="E7913" s="25">
        <v>24.3</v>
      </c>
      <c r="F7913" s="35">
        <v>88</v>
      </c>
      <c r="G7913" s="25">
        <v>25.1</v>
      </c>
      <c r="H7913" s="13">
        <v>0</v>
      </c>
      <c r="I7913" s="25"/>
      <c r="J7913" s="12">
        <v>225</v>
      </c>
      <c r="K7913" s="12">
        <v>0</v>
      </c>
      <c r="L7913" s="25" t="s">
        <v>13</v>
      </c>
      <c r="M7913" s="10"/>
      <c r="N7913" s="15"/>
      <c r="O7913" s="15"/>
      <c r="P7913" s="4"/>
    </row>
    <row r="7914" spans="1:16" ht="15" customHeight="1" x14ac:dyDescent="0.25">
      <c r="A7914" s="11">
        <f t="shared" si="1077"/>
        <v>7911</v>
      </c>
      <c r="B7914" s="29">
        <v>38958</v>
      </c>
      <c r="C7914" s="25">
        <v>22</v>
      </c>
      <c r="D7914" s="12">
        <v>30</v>
      </c>
      <c r="E7914" s="25">
        <v>26</v>
      </c>
      <c r="F7914" s="35">
        <v>91</v>
      </c>
      <c r="G7914" s="25">
        <v>1.5</v>
      </c>
      <c r="H7914" s="13">
        <v>1</v>
      </c>
      <c r="I7914" s="25"/>
      <c r="J7914" s="12">
        <v>225</v>
      </c>
      <c r="K7914" s="12">
        <v>0</v>
      </c>
      <c r="L7914" s="25" t="s">
        <v>13</v>
      </c>
      <c r="M7914" s="10"/>
      <c r="N7914" s="15"/>
      <c r="O7914" s="15"/>
      <c r="P7914" s="4"/>
    </row>
    <row r="7915" spans="1:16" ht="15" customHeight="1" x14ac:dyDescent="0.25">
      <c r="A7915" s="11">
        <f t="shared" si="1077"/>
        <v>7912</v>
      </c>
      <c r="B7915" s="29">
        <v>38959</v>
      </c>
      <c r="C7915" s="25">
        <v>20</v>
      </c>
      <c r="D7915" s="12">
        <v>30</v>
      </c>
      <c r="E7915" s="25">
        <v>24.6</v>
      </c>
      <c r="F7915" s="35">
        <v>87</v>
      </c>
      <c r="G7915" s="25">
        <v>97.3</v>
      </c>
      <c r="H7915" s="13">
        <v>0.9</v>
      </c>
      <c r="I7915" s="25"/>
      <c r="J7915" s="12">
        <v>225</v>
      </c>
      <c r="K7915" s="12">
        <v>0</v>
      </c>
      <c r="L7915" s="25" t="s">
        <v>13</v>
      </c>
      <c r="M7915" s="10"/>
      <c r="N7915" s="15"/>
      <c r="O7915" s="15"/>
      <c r="P7915" s="4"/>
    </row>
    <row r="7916" spans="1:16" ht="15" customHeight="1" x14ac:dyDescent="0.25">
      <c r="A7916" s="11">
        <f t="shared" si="1077"/>
        <v>7913</v>
      </c>
      <c r="B7916" s="29">
        <v>38960</v>
      </c>
      <c r="C7916" s="25">
        <v>22</v>
      </c>
      <c r="D7916" s="12">
        <v>29.8</v>
      </c>
      <c r="E7916" s="25"/>
      <c r="F7916" s="35">
        <v>90</v>
      </c>
      <c r="G7916" s="25">
        <v>0</v>
      </c>
      <c r="H7916" s="13">
        <v>0.5</v>
      </c>
      <c r="I7916" s="25"/>
      <c r="J7916" s="12">
        <v>225</v>
      </c>
      <c r="K7916" s="12">
        <v>0</v>
      </c>
      <c r="L7916" s="25" t="s">
        <v>13</v>
      </c>
      <c r="M7916" s="10"/>
      <c r="N7916" s="15"/>
      <c r="O7916" s="15"/>
      <c r="P7916" s="4"/>
    </row>
    <row r="7917" spans="1:16" ht="15" customHeight="1" x14ac:dyDescent="0.25">
      <c r="A7917" s="11">
        <f t="shared" si="1077"/>
        <v>7914</v>
      </c>
      <c r="B7917" s="29">
        <v>38961</v>
      </c>
      <c r="C7917" s="25">
        <v>24</v>
      </c>
      <c r="D7917" s="12">
        <v>30.5</v>
      </c>
      <c r="E7917" s="25">
        <v>25.5</v>
      </c>
      <c r="F7917" s="35">
        <v>86</v>
      </c>
      <c r="G7917" s="25">
        <v>95.2</v>
      </c>
      <c r="H7917" s="13">
        <v>1.4</v>
      </c>
      <c r="I7917" s="25"/>
      <c r="J7917" s="12">
        <v>230</v>
      </c>
      <c r="K7917" s="12">
        <v>0</v>
      </c>
      <c r="L7917" s="25" t="s">
        <v>13</v>
      </c>
      <c r="M7917" s="10"/>
      <c r="N7917" s="15"/>
      <c r="O7917" s="15"/>
      <c r="P7917" s="4"/>
    </row>
    <row r="7918" spans="1:16" ht="15" customHeight="1" x14ac:dyDescent="0.25">
      <c r="A7918" s="11">
        <f t="shared" si="1077"/>
        <v>7915</v>
      </c>
      <c r="B7918" s="29">
        <v>38962</v>
      </c>
      <c r="C7918" s="25">
        <v>22</v>
      </c>
      <c r="D7918" s="12">
        <v>30.4</v>
      </c>
      <c r="E7918" s="25">
        <v>25.7</v>
      </c>
      <c r="F7918" s="35">
        <v>88</v>
      </c>
      <c r="G7918" s="25">
        <v>1.3</v>
      </c>
      <c r="H7918" s="13">
        <v>0.4</v>
      </c>
      <c r="I7918" s="25"/>
      <c r="J7918" s="12">
        <v>230</v>
      </c>
      <c r="K7918" s="12">
        <v>0</v>
      </c>
      <c r="L7918" s="25" t="s">
        <v>15</v>
      </c>
      <c r="M7918" s="10"/>
      <c r="N7918" s="15"/>
      <c r="O7918" s="15"/>
      <c r="P7918" s="4"/>
    </row>
    <row r="7919" spans="1:16" ht="15" customHeight="1" x14ac:dyDescent="0.25">
      <c r="A7919" s="11">
        <f t="shared" si="1077"/>
        <v>7916</v>
      </c>
      <c r="B7919" s="29">
        <v>38963</v>
      </c>
      <c r="C7919" s="25">
        <v>21</v>
      </c>
      <c r="D7919" s="12">
        <v>30.4</v>
      </c>
      <c r="E7919" s="25">
        <v>25.3</v>
      </c>
      <c r="F7919" s="35">
        <v>90</v>
      </c>
      <c r="G7919" s="25">
        <v>3</v>
      </c>
      <c r="H7919" s="13">
        <v>2</v>
      </c>
      <c r="I7919" s="25"/>
      <c r="J7919" s="12">
        <v>270</v>
      </c>
      <c r="K7919" s="12">
        <v>0</v>
      </c>
      <c r="L7919" s="25" t="s">
        <v>15</v>
      </c>
      <c r="M7919" s="10"/>
      <c r="N7919" s="15"/>
      <c r="O7919" s="15"/>
      <c r="P7919" s="4"/>
    </row>
    <row r="7920" spans="1:16" ht="15" customHeight="1" x14ac:dyDescent="0.25">
      <c r="A7920" s="11">
        <f t="shared" si="1077"/>
        <v>7917</v>
      </c>
      <c r="B7920" s="29">
        <v>38964</v>
      </c>
      <c r="C7920" s="25">
        <v>23</v>
      </c>
      <c r="D7920" s="12">
        <v>28.6</v>
      </c>
      <c r="E7920" s="25">
        <v>24.9</v>
      </c>
      <c r="F7920" s="35">
        <v>97</v>
      </c>
      <c r="G7920" s="25">
        <v>37.5</v>
      </c>
      <c r="H7920" s="13">
        <v>1.9</v>
      </c>
      <c r="I7920" s="25"/>
      <c r="J7920" s="12">
        <v>230</v>
      </c>
      <c r="K7920" s="12">
        <v>0</v>
      </c>
      <c r="L7920" s="25" t="s">
        <v>13</v>
      </c>
      <c r="M7920" s="10"/>
      <c r="N7920" s="15"/>
      <c r="O7920" s="15"/>
      <c r="P7920" s="4"/>
    </row>
    <row r="7921" spans="1:16" ht="15" customHeight="1" x14ac:dyDescent="0.25">
      <c r="A7921" s="11">
        <f t="shared" si="1077"/>
        <v>7918</v>
      </c>
      <c r="B7921" s="29">
        <v>38965</v>
      </c>
      <c r="C7921" s="25">
        <v>23</v>
      </c>
      <c r="D7921" s="12">
        <v>30.4</v>
      </c>
      <c r="E7921" s="25">
        <v>25.8</v>
      </c>
      <c r="F7921" s="35">
        <v>88</v>
      </c>
      <c r="G7921" s="25">
        <v>0</v>
      </c>
      <c r="H7921" s="13">
        <v>2.6</v>
      </c>
      <c r="I7921" s="25"/>
      <c r="J7921" s="12">
        <v>230</v>
      </c>
      <c r="K7921" s="12">
        <v>0</v>
      </c>
      <c r="L7921" s="25" t="s">
        <v>13</v>
      </c>
      <c r="M7921" s="10"/>
      <c r="N7921" s="15"/>
      <c r="O7921" s="15"/>
      <c r="P7921" s="4"/>
    </row>
    <row r="7922" spans="1:16" ht="15" customHeight="1" x14ac:dyDescent="0.25">
      <c r="A7922" s="11">
        <f t="shared" si="1077"/>
        <v>7919</v>
      </c>
      <c r="B7922" s="29">
        <v>38966</v>
      </c>
      <c r="C7922" s="25">
        <v>23</v>
      </c>
      <c r="D7922" s="12">
        <v>31</v>
      </c>
      <c r="E7922" s="25">
        <v>26.6</v>
      </c>
      <c r="F7922" s="35">
        <v>88</v>
      </c>
      <c r="G7922" s="25">
        <v>100.2</v>
      </c>
      <c r="H7922" s="13">
        <v>0</v>
      </c>
      <c r="I7922" s="25"/>
      <c r="J7922" s="12">
        <v>230</v>
      </c>
      <c r="K7922" s="12">
        <v>0</v>
      </c>
      <c r="L7922" s="25" t="s">
        <v>13</v>
      </c>
      <c r="M7922" s="10"/>
      <c r="N7922" s="15"/>
      <c r="O7922" s="15"/>
      <c r="P7922" s="4"/>
    </row>
    <row r="7923" spans="1:16" ht="15" customHeight="1" x14ac:dyDescent="0.25">
      <c r="A7923" s="11">
        <f t="shared" si="1077"/>
        <v>7920</v>
      </c>
      <c r="B7923" s="29">
        <v>38967</v>
      </c>
      <c r="C7923" s="25">
        <v>24</v>
      </c>
      <c r="D7923" s="12">
        <v>30.4</v>
      </c>
      <c r="E7923" s="25">
        <v>26.5</v>
      </c>
      <c r="F7923" s="35">
        <v>92</v>
      </c>
      <c r="G7923" s="25">
        <v>7</v>
      </c>
      <c r="H7923" s="13">
        <v>3.8</v>
      </c>
      <c r="I7923" s="25"/>
      <c r="J7923" s="12">
        <v>230</v>
      </c>
      <c r="K7923" s="12">
        <v>0</v>
      </c>
      <c r="L7923" s="25" t="s">
        <v>13</v>
      </c>
      <c r="M7923" s="10"/>
      <c r="N7923" s="15"/>
      <c r="O7923" s="15"/>
      <c r="P7923" s="4"/>
    </row>
    <row r="7924" spans="1:16" ht="15" customHeight="1" x14ac:dyDescent="0.25">
      <c r="A7924" s="11">
        <f t="shared" si="1077"/>
        <v>7921</v>
      </c>
      <c r="B7924" s="29">
        <v>38968</v>
      </c>
      <c r="C7924" s="25">
        <v>23</v>
      </c>
      <c r="D7924" s="12">
        <v>29.4</v>
      </c>
      <c r="E7924" s="25">
        <v>25.4</v>
      </c>
      <c r="F7924" s="35">
        <v>90</v>
      </c>
      <c r="G7924" s="25">
        <v>3</v>
      </c>
      <c r="H7924" s="13">
        <v>1.2</v>
      </c>
      <c r="I7924" s="25"/>
      <c r="J7924" s="12">
        <v>220</v>
      </c>
      <c r="K7924" s="12">
        <v>0</v>
      </c>
      <c r="L7924" s="25" t="s">
        <v>13</v>
      </c>
      <c r="M7924" s="10"/>
      <c r="N7924" s="15"/>
      <c r="O7924" s="15"/>
      <c r="P7924" s="4"/>
    </row>
    <row r="7925" spans="1:16" ht="15" customHeight="1" x14ac:dyDescent="0.25">
      <c r="A7925" s="11">
        <f t="shared" si="1077"/>
        <v>7922</v>
      </c>
      <c r="B7925" s="29">
        <v>38969</v>
      </c>
      <c r="C7925" s="25">
        <v>22</v>
      </c>
      <c r="D7925" s="12">
        <v>27.2</v>
      </c>
      <c r="E7925" s="25">
        <v>24.5</v>
      </c>
      <c r="F7925" s="35">
        <v>94</v>
      </c>
      <c r="G7925" s="25">
        <v>22.5</v>
      </c>
      <c r="H7925" s="13">
        <v>0</v>
      </c>
      <c r="I7925" s="25"/>
      <c r="J7925" s="12">
        <v>90</v>
      </c>
      <c r="K7925" s="12">
        <v>0</v>
      </c>
      <c r="L7925" s="25" t="s">
        <v>12</v>
      </c>
      <c r="M7925" s="10"/>
      <c r="N7925" s="15"/>
      <c r="O7925" s="15"/>
      <c r="P7925" s="4"/>
    </row>
    <row r="7926" spans="1:16" ht="15" customHeight="1" x14ac:dyDescent="0.25">
      <c r="A7926" s="11">
        <f t="shared" si="1077"/>
        <v>7923</v>
      </c>
      <c r="B7926" s="29">
        <v>38970</v>
      </c>
      <c r="C7926" s="25">
        <v>22</v>
      </c>
      <c r="D7926" s="12">
        <v>29.4</v>
      </c>
      <c r="E7926" s="25">
        <v>25.2</v>
      </c>
      <c r="F7926" s="35">
        <v>94</v>
      </c>
      <c r="G7926" s="25">
        <v>14.2</v>
      </c>
      <c r="H7926" s="13">
        <v>0.5</v>
      </c>
      <c r="I7926" s="25"/>
      <c r="J7926" s="12">
        <v>270</v>
      </c>
      <c r="K7926" s="12">
        <v>0</v>
      </c>
      <c r="L7926" s="25" t="s">
        <v>15</v>
      </c>
      <c r="M7926" s="10"/>
      <c r="N7926" s="15"/>
      <c r="O7926" s="15"/>
      <c r="P7926" s="4"/>
    </row>
    <row r="7927" spans="1:16" ht="15" customHeight="1" x14ac:dyDescent="0.25">
      <c r="A7927" s="11">
        <f t="shared" si="1077"/>
        <v>7924</v>
      </c>
      <c r="B7927" s="29">
        <v>38971</v>
      </c>
      <c r="C7927" s="25">
        <v>22</v>
      </c>
      <c r="D7927" s="12">
        <v>29.4</v>
      </c>
      <c r="E7927" s="25">
        <v>24.9</v>
      </c>
      <c r="F7927" s="35">
        <v>89</v>
      </c>
      <c r="G7927" s="25">
        <v>1.4</v>
      </c>
      <c r="H7927" s="13">
        <v>0.1</v>
      </c>
      <c r="I7927" s="25"/>
      <c r="J7927" s="12">
        <v>230</v>
      </c>
      <c r="K7927" s="12">
        <v>0</v>
      </c>
      <c r="L7927" s="25" t="s">
        <v>15</v>
      </c>
      <c r="M7927" s="10"/>
      <c r="N7927" s="15"/>
      <c r="O7927" s="15"/>
      <c r="P7927" s="4"/>
    </row>
    <row r="7928" spans="1:16" ht="15" customHeight="1" x14ac:dyDescent="0.25">
      <c r="A7928" s="11">
        <f t="shared" si="1077"/>
        <v>7925</v>
      </c>
      <c r="B7928" s="29">
        <v>38972</v>
      </c>
      <c r="C7928" s="25">
        <v>22</v>
      </c>
      <c r="D7928" s="12">
        <v>30.2</v>
      </c>
      <c r="E7928" s="25">
        <v>24.9</v>
      </c>
      <c r="F7928" s="35">
        <v>89</v>
      </c>
      <c r="G7928" s="25">
        <v>0</v>
      </c>
      <c r="H7928" s="13">
        <v>0</v>
      </c>
      <c r="I7928" s="25"/>
      <c r="J7928" s="12">
        <v>230</v>
      </c>
      <c r="K7928" s="12">
        <v>0</v>
      </c>
      <c r="L7928" s="25" t="s">
        <v>13</v>
      </c>
      <c r="M7928" s="10"/>
      <c r="N7928" s="15"/>
      <c r="O7928" s="15"/>
      <c r="P7928" s="4"/>
    </row>
    <row r="7929" spans="1:16" ht="15" customHeight="1" x14ac:dyDescent="0.25">
      <c r="A7929" s="11">
        <f t="shared" si="1077"/>
        <v>7926</v>
      </c>
      <c r="B7929" s="29">
        <v>38973</v>
      </c>
      <c r="C7929" s="25">
        <v>22</v>
      </c>
      <c r="D7929" s="12">
        <v>30.4</v>
      </c>
      <c r="E7929" s="25">
        <v>25</v>
      </c>
      <c r="F7929" s="35">
        <v>90</v>
      </c>
      <c r="G7929" s="25">
        <v>0</v>
      </c>
      <c r="H7929" s="13">
        <v>0.3</v>
      </c>
      <c r="I7929" s="25"/>
      <c r="J7929" s="12">
        <v>230</v>
      </c>
      <c r="K7929" s="12">
        <v>0</v>
      </c>
      <c r="L7929" s="25" t="s">
        <v>13</v>
      </c>
      <c r="M7929" s="10"/>
      <c r="N7929" s="15"/>
      <c r="O7929" s="15"/>
      <c r="P7929" s="4"/>
    </row>
    <row r="7930" spans="1:16" ht="15" customHeight="1" x14ac:dyDescent="0.25">
      <c r="A7930" s="11">
        <f t="shared" si="1077"/>
        <v>7927</v>
      </c>
      <c r="B7930" s="29">
        <v>38974</v>
      </c>
      <c r="C7930" s="25">
        <v>22</v>
      </c>
      <c r="D7930" s="12">
        <v>30.6</v>
      </c>
      <c r="E7930" s="25">
        <v>26.4</v>
      </c>
      <c r="F7930" s="35">
        <v>91</v>
      </c>
      <c r="G7930" s="25">
        <v>20.100000000000001</v>
      </c>
      <c r="H7930" s="13">
        <v>0</v>
      </c>
      <c r="I7930" s="25"/>
      <c r="J7930" s="12">
        <v>0</v>
      </c>
      <c r="K7930" s="12">
        <v>0</v>
      </c>
      <c r="L7930" s="25" t="s">
        <v>11</v>
      </c>
      <c r="M7930" s="10"/>
      <c r="N7930" s="15"/>
      <c r="O7930" s="15"/>
      <c r="P7930" s="4"/>
    </row>
    <row r="7931" spans="1:16" ht="15" customHeight="1" x14ac:dyDescent="0.25">
      <c r="A7931" s="11">
        <f t="shared" si="1077"/>
        <v>7928</v>
      </c>
      <c r="B7931" s="29">
        <v>38975</v>
      </c>
      <c r="C7931" s="25">
        <v>22</v>
      </c>
      <c r="D7931" s="12">
        <v>26.6</v>
      </c>
      <c r="E7931" s="25">
        <v>24.4</v>
      </c>
      <c r="F7931" s="35">
        <v>93</v>
      </c>
      <c r="G7931" s="25">
        <v>8.1</v>
      </c>
      <c r="H7931" s="13">
        <v>0</v>
      </c>
      <c r="I7931" s="25"/>
      <c r="J7931" s="12">
        <v>0</v>
      </c>
      <c r="K7931" s="12">
        <v>0</v>
      </c>
      <c r="L7931" s="25" t="s">
        <v>11</v>
      </c>
      <c r="M7931" s="10"/>
      <c r="N7931" s="15"/>
      <c r="O7931" s="15"/>
      <c r="P7931" s="4"/>
    </row>
    <row r="7932" spans="1:16" ht="15" customHeight="1" x14ac:dyDescent="0.25">
      <c r="A7932" s="11">
        <f t="shared" si="1077"/>
        <v>7929</v>
      </c>
      <c r="B7932" s="29">
        <v>38976</v>
      </c>
      <c r="C7932" s="25">
        <v>22</v>
      </c>
      <c r="D7932" s="12">
        <v>30.2</v>
      </c>
      <c r="E7932" s="25">
        <v>24.9</v>
      </c>
      <c r="F7932" s="35">
        <v>90</v>
      </c>
      <c r="G7932" s="25">
        <v>1.5</v>
      </c>
      <c r="H7932" s="13">
        <v>0</v>
      </c>
      <c r="I7932" s="25"/>
      <c r="J7932" s="12">
        <v>230</v>
      </c>
      <c r="K7932" s="12">
        <v>0</v>
      </c>
      <c r="L7932" s="25" t="s">
        <v>13</v>
      </c>
      <c r="M7932" s="10"/>
      <c r="N7932" s="15"/>
      <c r="O7932" s="15"/>
      <c r="P7932" s="4"/>
    </row>
    <row r="7933" spans="1:16" ht="15" customHeight="1" x14ac:dyDescent="0.25">
      <c r="A7933" s="11">
        <f t="shared" si="1077"/>
        <v>7930</v>
      </c>
      <c r="B7933" s="29">
        <v>38977</v>
      </c>
      <c r="C7933" s="25">
        <v>23</v>
      </c>
      <c r="D7933" s="12">
        <v>32</v>
      </c>
      <c r="E7933" s="25">
        <v>26.3</v>
      </c>
      <c r="F7933" s="35">
        <v>86</v>
      </c>
      <c r="G7933" s="25">
        <v>25.5</v>
      </c>
      <c r="H7933" s="13">
        <v>0</v>
      </c>
      <c r="I7933" s="25"/>
      <c r="J7933" s="12">
        <v>230</v>
      </c>
      <c r="K7933" s="12">
        <v>0</v>
      </c>
      <c r="L7933" s="25" t="s">
        <v>12</v>
      </c>
      <c r="M7933" s="10"/>
      <c r="N7933" s="15"/>
      <c r="O7933" s="15"/>
      <c r="P7933" s="4"/>
    </row>
    <row r="7934" spans="1:16" ht="15" customHeight="1" x14ac:dyDescent="0.25">
      <c r="A7934" s="11">
        <f t="shared" si="1077"/>
        <v>7931</v>
      </c>
      <c r="B7934" s="29">
        <v>38978</v>
      </c>
      <c r="C7934" s="25">
        <v>22</v>
      </c>
      <c r="D7934" s="12">
        <v>30.8</v>
      </c>
      <c r="E7934" s="25">
        <v>26</v>
      </c>
      <c r="F7934" s="35">
        <v>90</v>
      </c>
      <c r="G7934" s="25">
        <v>23.9</v>
      </c>
      <c r="H7934" s="13">
        <v>0</v>
      </c>
      <c r="I7934" s="25"/>
      <c r="J7934" s="12">
        <v>230</v>
      </c>
      <c r="K7934" s="12">
        <v>0</v>
      </c>
      <c r="L7934" s="25" t="s">
        <v>15</v>
      </c>
      <c r="M7934" s="10"/>
      <c r="N7934" s="15"/>
      <c r="O7934" s="15"/>
      <c r="P7934" s="4"/>
    </row>
    <row r="7935" spans="1:16" ht="15" customHeight="1" x14ac:dyDescent="0.25">
      <c r="A7935" s="11">
        <f t="shared" si="1077"/>
        <v>7932</v>
      </c>
      <c r="B7935" s="29">
        <v>38979</v>
      </c>
      <c r="C7935" s="25">
        <v>21</v>
      </c>
      <c r="D7935" s="12">
        <v>31.6</v>
      </c>
      <c r="E7935" s="25">
        <v>25.3</v>
      </c>
      <c r="F7935" s="35">
        <v>85</v>
      </c>
      <c r="G7935" s="25">
        <v>0</v>
      </c>
      <c r="H7935" s="13">
        <v>0</v>
      </c>
      <c r="I7935" s="25"/>
      <c r="J7935" s="12">
        <v>230</v>
      </c>
      <c r="K7935" s="12">
        <v>0</v>
      </c>
      <c r="L7935" s="25" t="s">
        <v>13</v>
      </c>
      <c r="M7935" s="10"/>
      <c r="N7935" s="15"/>
      <c r="O7935" s="15"/>
      <c r="P7935" s="4"/>
    </row>
    <row r="7936" spans="1:16" ht="15" customHeight="1" x14ac:dyDescent="0.25">
      <c r="A7936" s="11">
        <f t="shared" si="1077"/>
        <v>7933</v>
      </c>
      <c r="B7936" s="29">
        <v>38980</v>
      </c>
      <c r="C7936" s="25">
        <v>22</v>
      </c>
      <c r="D7936" s="12">
        <v>31.2</v>
      </c>
      <c r="E7936" s="25">
        <v>25.1</v>
      </c>
      <c r="F7936" s="35">
        <v>82</v>
      </c>
      <c r="G7936" s="25">
        <v>0</v>
      </c>
      <c r="H7936" s="13">
        <v>0</v>
      </c>
      <c r="I7936" s="25"/>
      <c r="J7936" s="12">
        <v>230</v>
      </c>
      <c r="K7936" s="12">
        <v>0</v>
      </c>
      <c r="L7936" s="25" t="s">
        <v>13</v>
      </c>
      <c r="M7936" s="10"/>
      <c r="N7936" s="15"/>
      <c r="O7936" s="15"/>
      <c r="P7936" s="4"/>
    </row>
    <row r="7937" spans="1:16" ht="15" customHeight="1" x14ac:dyDescent="0.25">
      <c r="A7937" s="11">
        <f t="shared" si="1077"/>
        <v>7934</v>
      </c>
      <c r="B7937" s="29">
        <v>38981</v>
      </c>
      <c r="C7937" s="25">
        <v>23</v>
      </c>
      <c r="D7937" s="12">
        <v>31.2</v>
      </c>
      <c r="E7937" s="25">
        <v>24.2</v>
      </c>
      <c r="F7937" s="35">
        <v>94</v>
      </c>
      <c r="G7937" s="25">
        <v>0.5</v>
      </c>
      <c r="H7937" s="13">
        <v>0</v>
      </c>
      <c r="I7937" s="25"/>
      <c r="J7937" s="12">
        <v>230</v>
      </c>
      <c r="K7937" s="12">
        <v>0</v>
      </c>
      <c r="L7937" s="25" t="s">
        <v>13</v>
      </c>
      <c r="M7937" s="10"/>
      <c r="N7937" s="15"/>
      <c r="O7937" s="15"/>
      <c r="P7937" s="4"/>
    </row>
    <row r="7938" spans="1:16" ht="15" customHeight="1" x14ac:dyDescent="0.25">
      <c r="A7938" s="11">
        <f t="shared" si="1077"/>
        <v>7935</v>
      </c>
      <c r="B7938" s="29">
        <v>38982</v>
      </c>
      <c r="C7938" s="25">
        <v>22</v>
      </c>
      <c r="D7938" s="12">
        <v>31.6</v>
      </c>
      <c r="E7938" s="25">
        <v>25.2</v>
      </c>
      <c r="F7938" s="35">
        <v>92</v>
      </c>
      <c r="G7938" s="25">
        <v>18</v>
      </c>
      <c r="H7938" s="13">
        <v>0</v>
      </c>
      <c r="I7938" s="25"/>
      <c r="J7938" s="12">
        <v>230</v>
      </c>
      <c r="K7938" s="12">
        <v>0</v>
      </c>
      <c r="L7938" s="25" t="s">
        <v>13</v>
      </c>
      <c r="M7938" s="10"/>
      <c r="N7938" s="15"/>
      <c r="O7938" s="15"/>
      <c r="P7938" s="4"/>
    </row>
    <row r="7939" spans="1:16" ht="15" customHeight="1" x14ac:dyDescent="0.25">
      <c r="A7939" s="11">
        <f t="shared" si="1077"/>
        <v>7936</v>
      </c>
      <c r="B7939" s="29">
        <v>38983</v>
      </c>
      <c r="C7939" s="25">
        <v>22</v>
      </c>
      <c r="D7939" s="12">
        <v>26.7</v>
      </c>
      <c r="E7939" s="25">
        <v>23.7</v>
      </c>
      <c r="F7939" s="35">
        <v>90</v>
      </c>
      <c r="G7939" s="25">
        <v>2</v>
      </c>
      <c r="H7939" s="13">
        <v>0.6</v>
      </c>
      <c r="I7939" s="25"/>
      <c r="J7939" s="12">
        <v>230</v>
      </c>
      <c r="K7939" s="12">
        <v>0</v>
      </c>
      <c r="L7939" s="25" t="s">
        <v>13</v>
      </c>
      <c r="M7939" s="10"/>
      <c r="N7939" s="15"/>
      <c r="O7939" s="15"/>
      <c r="P7939" s="4"/>
    </row>
    <row r="7940" spans="1:16" ht="15" customHeight="1" x14ac:dyDescent="0.25">
      <c r="A7940" s="11">
        <f t="shared" si="1077"/>
        <v>7937</v>
      </c>
      <c r="B7940" s="29">
        <v>38984</v>
      </c>
      <c r="C7940" s="25">
        <v>22</v>
      </c>
      <c r="D7940" s="12">
        <v>29.6</v>
      </c>
      <c r="E7940" s="25">
        <v>25.7</v>
      </c>
      <c r="F7940" s="35">
        <v>88</v>
      </c>
      <c r="G7940" s="25">
        <v>0</v>
      </c>
      <c r="H7940" s="13">
        <v>0.7</v>
      </c>
      <c r="I7940" s="25"/>
      <c r="J7940" s="12">
        <v>230</v>
      </c>
      <c r="K7940" s="12">
        <v>0</v>
      </c>
      <c r="L7940" s="25" t="s">
        <v>13</v>
      </c>
      <c r="M7940" s="10"/>
      <c r="N7940" s="15"/>
      <c r="O7940" s="15"/>
      <c r="P7940" s="4"/>
    </row>
    <row r="7941" spans="1:16" ht="15" customHeight="1" x14ac:dyDescent="0.25">
      <c r="A7941" s="11">
        <f t="shared" si="1077"/>
        <v>7938</v>
      </c>
      <c r="B7941" s="29">
        <v>38985</v>
      </c>
      <c r="C7941" s="25">
        <v>21</v>
      </c>
      <c r="D7941" s="12">
        <v>30.8</v>
      </c>
      <c r="E7941" s="25">
        <v>25</v>
      </c>
      <c r="F7941" s="35">
        <v>82</v>
      </c>
      <c r="G7941" s="25">
        <v>0</v>
      </c>
      <c r="H7941" s="13">
        <v>2.8</v>
      </c>
      <c r="I7941" s="25"/>
      <c r="J7941" s="12">
        <v>230</v>
      </c>
      <c r="K7941" s="12">
        <v>0</v>
      </c>
      <c r="L7941" s="25" t="s">
        <v>13</v>
      </c>
      <c r="M7941" s="10"/>
      <c r="N7941" s="15"/>
      <c r="O7941" s="15"/>
      <c r="P7941" s="4"/>
    </row>
    <row r="7942" spans="1:16" ht="15" customHeight="1" x14ac:dyDescent="0.25">
      <c r="A7942" s="11">
        <f t="shared" ref="A7942:A8005" si="1078">A7941+1</f>
        <v>7939</v>
      </c>
      <c r="B7942" s="29">
        <v>38986</v>
      </c>
      <c r="C7942" s="25">
        <v>19</v>
      </c>
      <c r="D7942" s="12">
        <v>30.1</v>
      </c>
      <c r="E7942" s="25">
        <v>24.4</v>
      </c>
      <c r="F7942" s="35">
        <v>85</v>
      </c>
      <c r="G7942" s="25">
        <v>0</v>
      </c>
      <c r="H7942" s="13">
        <v>2.2000000000000002</v>
      </c>
      <c r="I7942" s="25"/>
      <c r="J7942" s="12">
        <v>230</v>
      </c>
      <c r="K7942" s="12">
        <v>0</v>
      </c>
      <c r="L7942" s="25" t="s">
        <v>13</v>
      </c>
      <c r="M7942" s="10"/>
      <c r="N7942" s="15"/>
      <c r="O7942" s="15"/>
      <c r="P7942" s="4"/>
    </row>
    <row r="7943" spans="1:16" ht="15" customHeight="1" x14ac:dyDescent="0.25">
      <c r="A7943" s="11">
        <f t="shared" si="1078"/>
        <v>7940</v>
      </c>
      <c r="B7943" s="29">
        <v>38987</v>
      </c>
      <c r="C7943" s="25">
        <v>21</v>
      </c>
      <c r="D7943" s="12">
        <v>30.2</v>
      </c>
      <c r="E7943" s="25">
        <v>23.7</v>
      </c>
      <c r="F7943" s="35">
        <v>82</v>
      </c>
      <c r="G7943" s="25">
        <v>0</v>
      </c>
      <c r="H7943" s="13">
        <v>2.2999999999999998</v>
      </c>
      <c r="I7943" s="25"/>
      <c r="J7943" s="12">
        <v>0</v>
      </c>
      <c r="K7943" s="12">
        <v>0</v>
      </c>
      <c r="L7943" s="25" t="s">
        <v>11</v>
      </c>
      <c r="M7943" s="10"/>
      <c r="N7943" s="15"/>
      <c r="O7943" s="15"/>
      <c r="P7943" s="4"/>
    </row>
    <row r="7944" spans="1:16" ht="15" customHeight="1" x14ac:dyDescent="0.25">
      <c r="A7944" s="11">
        <f t="shared" si="1078"/>
        <v>7941</v>
      </c>
      <c r="B7944" s="29">
        <v>38988</v>
      </c>
      <c r="C7944" s="25">
        <v>20</v>
      </c>
      <c r="D7944" s="12">
        <v>30.8</v>
      </c>
      <c r="E7944" s="25">
        <v>23.2</v>
      </c>
      <c r="F7944" s="35">
        <v>86</v>
      </c>
      <c r="G7944" s="25">
        <v>0</v>
      </c>
      <c r="H7944" s="13">
        <v>2.4</v>
      </c>
      <c r="I7944" s="25"/>
      <c r="J7944" s="12">
        <v>220</v>
      </c>
      <c r="K7944" s="12">
        <v>0</v>
      </c>
      <c r="L7944" s="25" t="s">
        <v>13</v>
      </c>
      <c r="M7944" s="10"/>
      <c r="N7944" s="15"/>
      <c r="O7944" s="15"/>
      <c r="P7944" s="4"/>
    </row>
    <row r="7945" spans="1:16" ht="15" customHeight="1" x14ac:dyDescent="0.25">
      <c r="A7945" s="11">
        <f t="shared" si="1078"/>
        <v>7942</v>
      </c>
      <c r="B7945" s="29">
        <v>38989</v>
      </c>
      <c r="C7945" s="25">
        <v>20</v>
      </c>
      <c r="D7945" s="12">
        <v>29</v>
      </c>
      <c r="E7945" s="25">
        <v>24.1</v>
      </c>
      <c r="F7945" s="35">
        <v>84</v>
      </c>
      <c r="G7945" s="25">
        <v>0</v>
      </c>
      <c r="H7945" s="13">
        <v>0.7</v>
      </c>
      <c r="I7945" s="25"/>
      <c r="J7945" s="12">
        <v>0</v>
      </c>
      <c r="K7945" s="12">
        <v>0</v>
      </c>
      <c r="L7945" s="25" t="s">
        <v>11</v>
      </c>
      <c r="M7945" s="10"/>
      <c r="N7945" s="15"/>
      <c r="O7945" s="15"/>
      <c r="P7945" s="4"/>
    </row>
    <row r="7946" spans="1:16" ht="15" customHeight="1" x14ac:dyDescent="0.25">
      <c r="A7946" s="11">
        <f t="shared" si="1078"/>
        <v>7943</v>
      </c>
      <c r="B7946" s="29">
        <v>38990</v>
      </c>
      <c r="C7946" s="25">
        <v>24</v>
      </c>
      <c r="D7946" s="12">
        <v>31.2</v>
      </c>
      <c r="E7946" s="25">
        <v>27</v>
      </c>
      <c r="F7946" s="35">
        <v>82</v>
      </c>
      <c r="G7946" s="25">
        <v>0</v>
      </c>
      <c r="H7946" s="13">
        <v>1.6</v>
      </c>
      <c r="I7946" s="25"/>
      <c r="J7946" s="12">
        <v>230</v>
      </c>
      <c r="K7946" s="12">
        <v>0</v>
      </c>
      <c r="L7946" s="25" t="s">
        <v>13</v>
      </c>
      <c r="M7946" s="10"/>
      <c r="N7946" s="15"/>
      <c r="O7946" s="15"/>
      <c r="P7946" s="4"/>
    </row>
    <row r="7947" spans="1:16" ht="15" customHeight="1" x14ac:dyDescent="0.25">
      <c r="A7947" s="11">
        <f t="shared" si="1078"/>
        <v>7944</v>
      </c>
      <c r="B7947" s="29">
        <v>38991</v>
      </c>
      <c r="C7947" s="25">
        <v>21</v>
      </c>
      <c r="D7947" s="12">
        <v>31.6</v>
      </c>
      <c r="E7947" s="25">
        <v>25.3</v>
      </c>
      <c r="F7947" s="35">
        <v>86</v>
      </c>
      <c r="G7947" s="25">
        <v>0</v>
      </c>
      <c r="H7947" s="13">
        <v>0</v>
      </c>
      <c r="I7947" s="25"/>
      <c r="J7947" s="12">
        <v>230</v>
      </c>
      <c r="K7947" s="12">
        <v>0</v>
      </c>
      <c r="L7947" s="25" t="s">
        <v>13</v>
      </c>
      <c r="M7947" s="10"/>
      <c r="N7947" s="15"/>
      <c r="O7947" s="15"/>
      <c r="P7947" s="4"/>
    </row>
    <row r="7948" spans="1:16" ht="15" customHeight="1" x14ac:dyDescent="0.25">
      <c r="A7948" s="11">
        <f t="shared" si="1078"/>
        <v>7945</v>
      </c>
      <c r="B7948" s="29">
        <v>38992</v>
      </c>
      <c r="C7948" s="25">
        <v>22</v>
      </c>
      <c r="D7948" s="12">
        <v>31.2</v>
      </c>
      <c r="E7948" s="25">
        <v>25.8</v>
      </c>
      <c r="F7948" s="35">
        <v>84</v>
      </c>
      <c r="G7948" s="25">
        <v>0</v>
      </c>
      <c r="H7948" s="13">
        <v>0.8</v>
      </c>
      <c r="I7948" s="25"/>
      <c r="J7948" s="12">
        <v>220</v>
      </c>
      <c r="K7948" s="12">
        <v>0</v>
      </c>
      <c r="L7948" s="25" t="s">
        <v>13</v>
      </c>
      <c r="M7948" s="10"/>
      <c r="N7948" s="15"/>
      <c r="O7948" s="15"/>
      <c r="P7948" s="4"/>
    </row>
    <row r="7949" spans="1:16" ht="15" customHeight="1" x14ac:dyDescent="0.25">
      <c r="A7949" s="11">
        <f t="shared" si="1078"/>
        <v>7946</v>
      </c>
      <c r="B7949" s="29">
        <v>38993</v>
      </c>
      <c r="C7949" s="25">
        <v>23</v>
      </c>
      <c r="D7949" s="12">
        <v>31.2</v>
      </c>
      <c r="E7949" s="25">
        <v>26.5</v>
      </c>
      <c r="F7949" s="35">
        <v>84</v>
      </c>
      <c r="G7949" s="25">
        <v>0</v>
      </c>
      <c r="H7949" s="13">
        <v>2.7</v>
      </c>
      <c r="I7949" s="25"/>
      <c r="J7949" s="12">
        <v>0</v>
      </c>
      <c r="K7949" s="12">
        <v>0</v>
      </c>
      <c r="L7949" s="25" t="s">
        <v>11</v>
      </c>
      <c r="M7949" s="10"/>
      <c r="N7949" s="15"/>
      <c r="O7949" s="15"/>
      <c r="P7949" s="4"/>
    </row>
    <row r="7950" spans="1:16" ht="15" customHeight="1" x14ac:dyDescent="0.25">
      <c r="A7950" s="11">
        <f t="shared" si="1078"/>
        <v>7947</v>
      </c>
      <c r="B7950" s="29">
        <v>38994</v>
      </c>
      <c r="C7950" s="25">
        <v>21</v>
      </c>
      <c r="D7950" s="12">
        <v>30.5</v>
      </c>
      <c r="E7950" s="25">
        <v>25.9</v>
      </c>
      <c r="F7950" s="35">
        <v>85</v>
      </c>
      <c r="G7950" s="25">
        <v>0</v>
      </c>
      <c r="H7950" s="13">
        <v>0.5</v>
      </c>
      <c r="I7950" s="25"/>
      <c r="J7950" s="12">
        <v>0</v>
      </c>
      <c r="K7950" s="12">
        <v>0</v>
      </c>
      <c r="L7950" s="25" t="s">
        <v>11</v>
      </c>
      <c r="M7950" s="10"/>
      <c r="N7950" s="15"/>
      <c r="O7950" s="15"/>
      <c r="P7950" s="4"/>
    </row>
    <row r="7951" spans="1:16" ht="15" customHeight="1" x14ac:dyDescent="0.25">
      <c r="A7951" s="11">
        <f t="shared" si="1078"/>
        <v>7948</v>
      </c>
      <c r="B7951" s="29">
        <v>38995</v>
      </c>
      <c r="C7951" s="25">
        <v>22</v>
      </c>
      <c r="D7951" s="12">
        <v>30.6</v>
      </c>
      <c r="E7951" s="25">
        <v>25.9</v>
      </c>
      <c r="F7951" s="35">
        <v>86</v>
      </c>
      <c r="G7951" s="25">
        <v>0</v>
      </c>
      <c r="H7951" s="13">
        <v>2.5</v>
      </c>
      <c r="I7951" s="25"/>
      <c r="J7951" s="12">
        <v>0</v>
      </c>
      <c r="K7951" s="12">
        <v>0</v>
      </c>
      <c r="L7951" s="25" t="s">
        <v>11</v>
      </c>
      <c r="M7951" s="10"/>
      <c r="N7951" s="15"/>
      <c r="O7951" s="15"/>
      <c r="P7951" s="4"/>
    </row>
    <row r="7952" spans="1:16" ht="15" customHeight="1" x14ac:dyDescent="0.25">
      <c r="A7952" s="11">
        <f t="shared" si="1078"/>
        <v>7949</v>
      </c>
      <c r="B7952" s="29">
        <v>38996</v>
      </c>
      <c r="C7952" s="25">
        <v>21</v>
      </c>
      <c r="D7952" s="12">
        <v>30.4</v>
      </c>
      <c r="E7952" s="25">
        <v>25.1</v>
      </c>
      <c r="F7952" s="35">
        <v>90</v>
      </c>
      <c r="G7952" s="25">
        <v>0</v>
      </c>
      <c r="H7952" s="13">
        <v>0</v>
      </c>
      <c r="I7952" s="25"/>
      <c r="J7952" s="12">
        <v>0</v>
      </c>
      <c r="K7952" s="12">
        <v>0</v>
      </c>
      <c r="L7952" s="25" t="s">
        <v>11</v>
      </c>
      <c r="M7952" s="10"/>
      <c r="N7952" s="15"/>
      <c r="O7952" s="15"/>
      <c r="P7952" s="4"/>
    </row>
    <row r="7953" spans="1:16" ht="15" customHeight="1" x14ac:dyDescent="0.25">
      <c r="A7953" s="11">
        <f t="shared" si="1078"/>
        <v>7950</v>
      </c>
      <c r="B7953" s="29">
        <v>38997</v>
      </c>
      <c r="C7953" s="25">
        <v>21</v>
      </c>
      <c r="D7953" s="12">
        <v>30.4</v>
      </c>
      <c r="E7953" s="25">
        <v>23.9</v>
      </c>
      <c r="F7953" s="35">
        <v>86</v>
      </c>
      <c r="G7953" s="25">
        <v>24</v>
      </c>
      <c r="H7953" s="13">
        <v>1.7</v>
      </c>
      <c r="I7953" s="25"/>
      <c r="J7953" s="12">
        <v>270</v>
      </c>
      <c r="K7953" s="12">
        <v>0</v>
      </c>
      <c r="L7953" s="25" t="s">
        <v>13</v>
      </c>
      <c r="M7953" s="10"/>
      <c r="N7953" s="15"/>
      <c r="O7953" s="15"/>
      <c r="P7953" s="4"/>
    </row>
    <row r="7954" spans="1:16" ht="15" customHeight="1" x14ac:dyDescent="0.25">
      <c r="A7954" s="11">
        <f t="shared" si="1078"/>
        <v>7951</v>
      </c>
      <c r="B7954" s="29">
        <v>38998</v>
      </c>
      <c r="C7954" s="25">
        <v>21</v>
      </c>
      <c r="D7954" s="12">
        <v>31.4</v>
      </c>
      <c r="E7954" s="25">
        <v>25.6</v>
      </c>
      <c r="F7954" s="35">
        <v>82</v>
      </c>
      <c r="G7954" s="25">
        <v>0</v>
      </c>
      <c r="H7954" s="13">
        <v>2.5</v>
      </c>
      <c r="I7954" s="25"/>
      <c r="J7954" s="12">
        <v>230</v>
      </c>
      <c r="K7954" s="12">
        <v>0</v>
      </c>
      <c r="L7954" s="25" t="s">
        <v>13</v>
      </c>
      <c r="M7954" s="10"/>
      <c r="N7954" s="15"/>
      <c r="O7954" s="15"/>
      <c r="P7954" s="4"/>
    </row>
    <row r="7955" spans="1:16" ht="15" customHeight="1" x14ac:dyDescent="0.25">
      <c r="A7955" s="11">
        <f t="shared" si="1078"/>
        <v>7952</v>
      </c>
      <c r="B7955" s="29">
        <v>38999</v>
      </c>
      <c r="C7955" s="25">
        <v>21</v>
      </c>
      <c r="D7955" s="12">
        <v>31</v>
      </c>
      <c r="E7955" s="25">
        <v>24.9</v>
      </c>
      <c r="F7955" s="35">
        <v>86</v>
      </c>
      <c r="G7955" s="25">
        <v>0</v>
      </c>
      <c r="H7955" s="13">
        <v>0.9</v>
      </c>
      <c r="I7955" s="25"/>
      <c r="J7955" s="12">
        <v>230</v>
      </c>
      <c r="K7955" s="12">
        <v>0</v>
      </c>
      <c r="L7955" s="25" t="s">
        <v>13</v>
      </c>
      <c r="M7955" s="10"/>
      <c r="N7955" s="15"/>
      <c r="O7955" s="15"/>
      <c r="P7955" s="4"/>
    </row>
    <row r="7956" spans="1:16" ht="15" customHeight="1" x14ac:dyDescent="0.25">
      <c r="A7956" s="11">
        <f t="shared" si="1078"/>
        <v>7953</v>
      </c>
      <c r="B7956" s="29">
        <v>39000</v>
      </c>
      <c r="C7956" s="25">
        <v>22</v>
      </c>
      <c r="D7956" s="12">
        <v>31</v>
      </c>
      <c r="E7956" s="25">
        <v>25.4</v>
      </c>
      <c r="F7956" s="35">
        <v>84</v>
      </c>
      <c r="G7956" s="25">
        <v>0</v>
      </c>
      <c r="H7956" s="13">
        <v>0</v>
      </c>
      <c r="I7956" s="25"/>
      <c r="J7956" s="12">
        <v>230</v>
      </c>
      <c r="K7956" s="12">
        <v>0</v>
      </c>
      <c r="L7956" s="25" t="s">
        <v>13</v>
      </c>
      <c r="M7956" s="10"/>
      <c r="N7956" s="15"/>
      <c r="O7956" s="15"/>
      <c r="P7956" s="4"/>
    </row>
    <row r="7957" spans="1:16" ht="15" customHeight="1" x14ac:dyDescent="0.25">
      <c r="A7957" s="11">
        <f t="shared" si="1078"/>
        <v>7954</v>
      </c>
      <c r="B7957" s="29">
        <v>39001</v>
      </c>
      <c r="C7957" s="25">
        <v>21</v>
      </c>
      <c r="D7957" s="12">
        <v>32.6</v>
      </c>
      <c r="E7957" s="25">
        <v>25.5</v>
      </c>
      <c r="F7957" s="35">
        <v>83</v>
      </c>
      <c r="G7957" s="25">
        <v>0</v>
      </c>
      <c r="H7957" s="13">
        <v>2.6</v>
      </c>
      <c r="I7957" s="25"/>
      <c r="J7957" s="12">
        <v>0</v>
      </c>
      <c r="K7957" s="12">
        <v>0</v>
      </c>
      <c r="L7957" s="25" t="s">
        <v>11</v>
      </c>
      <c r="M7957" s="10"/>
      <c r="N7957" s="15"/>
      <c r="O7957" s="15"/>
      <c r="P7957" s="4"/>
    </row>
    <row r="7958" spans="1:16" ht="15" customHeight="1" x14ac:dyDescent="0.25">
      <c r="A7958" s="11">
        <f t="shared" si="1078"/>
        <v>7955</v>
      </c>
      <c r="B7958" s="29">
        <v>39002</v>
      </c>
      <c r="C7958" s="25">
        <v>21</v>
      </c>
      <c r="D7958" s="12">
        <v>32.4</v>
      </c>
      <c r="E7958" s="25">
        <v>25</v>
      </c>
      <c r="F7958" s="35">
        <v>90</v>
      </c>
      <c r="G7958" s="25">
        <v>0</v>
      </c>
      <c r="H7958" s="13">
        <v>6.6</v>
      </c>
      <c r="I7958" s="25"/>
      <c r="J7958" s="12">
        <v>0</v>
      </c>
      <c r="K7958" s="12">
        <v>0</v>
      </c>
      <c r="L7958" s="25" t="s">
        <v>11</v>
      </c>
      <c r="M7958" s="10"/>
      <c r="N7958" s="15"/>
      <c r="O7958" s="15"/>
      <c r="P7958" s="4"/>
    </row>
    <row r="7959" spans="1:16" ht="15" customHeight="1" x14ac:dyDescent="0.25">
      <c r="A7959" s="11">
        <f t="shared" si="1078"/>
        <v>7956</v>
      </c>
      <c r="B7959" s="29">
        <v>39003</v>
      </c>
      <c r="C7959" s="25">
        <v>24</v>
      </c>
      <c r="D7959" s="12">
        <v>29.6</v>
      </c>
      <c r="E7959" s="25">
        <v>26.5</v>
      </c>
      <c r="F7959" s="35">
        <v>88</v>
      </c>
      <c r="G7959" s="25">
        <v>1</v>
      </c>
      <c r="H7959" s="13">
        <v>0</v>
      </c>
      <c r="I7959" s="25"/>
      <c r="J7959" s="12">
        <v>0</v>
      </c>
      <c r="K7959" s="12">
        <v>0</v>
      </c>
      <c r="L7959" s="25" t="s">
        <v>11</v>
      </c>
      <c r="M7959" s="10"/>
      <c r="N7959" s="15"/>
      <c r="O7959" s="15"/>
      <c r="P7959" s="4"/>
    </row>
    <row r="7960" spans="1:16" ht="15" customHeight="1" x14ac:dyDescent="0.25">
      <c r="A7960" s="11">
        <f t="shared" si="1078"/>
        <v>7957</v>
      </c>
      <c r="B7960" s="29">
        <v>39004</v>
      </c>
      <c r="C7960" s="25">
        <v>22</v>
      </c>
      <c r="D7960" s="12">
        <v>30.2</v>
      </c>
      <c r="E7960" s="25">
        <v>26.1</v>
      </c>
      <c r="F7960" s="35">
        <v>89</v>
      </c>
      <c r="G7960" s="25">
        <v>1.5</v>
      </c>
      <c r="H7960" s="13">
        <v>0</v>
      </c>
      <c r="I7960" s="25"/>
      <c r="J7960" s="12">
        <v>230</v>
      </c>
      <c r="K7960" s="12">
        <v>0</v>
      </c>
      <c r="L7960" s="25" t="s">
        <v>13</v>
      </c>
      <c r="M7960" s="10"/>
      <c r="N7960" s="15"/>
      <c r="O7960" s="15"/>
      <c r="P7960" s="4"/>
    </row>
    <row r="7961" spans="1:16" ht="15" customHeight="1" x14ac:dyDescent="0.25">
      <c r="A7961" s="11">
        <f t="shared" si="1078"/>
        <v>7958</v>
      </c>
      <c r="B7961" s="29">
        <v>39005</v>
      </c>
      <c r="C7961" s="25">
        <v>23</v>
      </c>
      <c r="D7961" s="12">
        <v>26.3</v>
      </c>
      <c r="E7961" s="25">
        <v>25.2</v>
      </c>
      <c r="F7961" s="35">
        <v>93</v>
      </c>
      <c r="G7961" s="25">
        <v>31.5</v>
      </c>
      <c r="H7961" s="13">
        <v>0</v>
      </c>
      <c r="I7961" s="25"/>
      <c r="J7961" s="12">
        <v>230</v>
      </c>
      <c r="K7961" s="12">
        <v>0</v>
      </c>
      <c r="L7961" s="25" t="s">
        <v>13</v>
      </c>
      <c r="M7961" s="10"/>
      <c r="N7961" s="15"/>
      <c r="O7961" s="15"/>
      <c r="P7961" s="4"/>
    </row>
    <row r="7962" spans="1:16" ht="15" customHeight="1" x14ac:dyDescent="0.25">
      <c r="A7962" s="11">
        <f t="shared" si="1078"/>
        <v>7959</v>
      </c>
      <c r="B7962" s="29">
        <v>39006</v>
      </c>
      <c r="C7962" s="25">
        <v>22</v>
      </c>
      <c r="D7962" s="12">
        <v>29.6</v>
      </c>
      <c r="E7962" s="25">
        <v>25.8</v>
      </c>
      <c r="F7962" s="35">
        <v>90</v>
      </c>
      <c r="G7962" s="25">
        <v>12</v>
      </c>
      <c r="H7962" s="13">
        <v>0</v>
      </c>
      <c r="I7962" s="25"/>
      <c r="J7962" s="12">
        <v>0</v>
      </c>
      <c r="K7962" s="12">
        <v>0</v>
      </c>
      <c r="L7962" s="25" t="s">
        <v>11</v>
      </c>
      <c r="M7962" s="10"/>
      <c r="N7962" s="15"/>
      <c r="O7962" s="15"/>
      <c r="P7962" s="4"/>
    </row>
    <row r="7963" spans="1:16" ht="15" customHeight="1" x14ac:dyDescent="0.25">
      <c r="A7963" s="11">
        <f t="shared" si="1078"/>
        <v>7960</v>
      </c>
      <c r="B7963" s="29">
        <v>39007</v>
      </c>
      <c r="C7963" s="25">
        <v>22</v>
      </c>
      <c r="D7963" s="12">
        <v>30.2</v>
      </c>
      <c r="E7963" s="25">
        <v>25.7</v>
      </c>
      <c r="F7963" s="35">
        <v>91</v>
      </c>
      <c r="G7963" s="25">
        <v>9</v>
      </c>
      <c r="H7963" s="13">
        <v>0</v>
      </c>
      <c r="I7963" s="25"/>
      <c r="J7963" s="12">
        <v>230</v>
      </c>
      <c r="K7963" s="12">
        <v>0</v>
      </c>
      <c r="L7963" s="25" t="s">
        <v>13</v>
      </c>
      <c r="M7963" s="10"/>
      <c r="N7963" s="15"/>
      <c r="O7963" s="15"/>
      <c r="P7963" s="4"/>
    </row>
    <row r="7964" spans="1:16" ht="15" customHeight="1" x14ac:dyDescent="0.25">
      <c r="A7964" s="11">
        <f t="shared" si="1078"/>
        <v>7961</v>
      </c>
      <c r="B7964" s="29">
        <v>39008</v>
      </c>
      <c r="C7964" s="25">
        <v>22</v>
      </c>
      <c r="D7964" s="12">
        <v>30.6</v>
      </c>
      <c r="E7964" s="25">
        <v>25.9</v>
      </c>
      <c r="F7964" s="35">
        <v>90</v>
      </c>
      <c r="G7964" s="25">
        <v>0</v>
      </c>
      <c r="H7964" s="13">
        <v>0</v>
      </c>
      <c r="I7964" s="25"/>
      <c r="J7964" s="12">
        <v>230</v>
      </c>
      <c r="K7964" s="12">
        <v>0</v>
      </c>
      <c r="L7964" s="25" t="s">
        <v>13</v>
      </c>
      <c r="M7964" s="10"/>
      <c r="N7964" s="15"/>
      <c r="O7964" s="15"/>
      <c r="P7964" s="4"/>
    </row>
    <row r="7965" spans="1:16" ht="15" customHeight="1" x14ac:dyDescent="0.25">
      <c r="A7965" s="11">
        <f t="shared" si="1078"/>
        <v>7962</v>
      </c>
      <c r="B7965" s="29">
        <v>39009</v>
      </c>
      <c r="C7965" s="25">
        <v>23</v>
      </c>
      <c r="D7965" s="12">
        <v>30.4</v>
      </c>
      <c r="E7965" s="25">
        <v>26</v>
      </c>
      <c r="F7965" s="35">
        <v>91</v>
      </c>
      <c r="G7965" s="25">
        <v>1.2</v>
      </c>
      <c r="H7965" s="13">
        <v>0</v>
      </c>
      <c r="I7965" s="25"/>
      <c r="J7965" s="12">
        <v>230</v>
      </c>
      <c r="K7965" s="12">
        <v>0</v>
      </c>
      <c r="L7965" s="25" t="s">
        <v>13</v>
      </c>
      <c r="M7965" s="10"/>
      <c r="N7965" s="15"/>
      <c r="O7965" s="15"/>
      <c r="P7965" s="4"/>
    </row>
    <row r="7966" spans="1:16" ht="15" customHeight="1" x14ac:dyDescent="0.25">
      <c r="A7966" s="11">
        <f t="shared" si="1078"/>
        <v>7963</v>
      </c>
      <c r="B7966" s="29">
        <v>39010</v>
      </c>
      <c r="C7966" s="25">
        <v>23</v>
      </c>
      <c r="D7966" s="12">
        <v>30.6</v>
      </c>
      <c r="E7966" s="25">
        <v>25.6</v>
      </c>
      <c r="F7966" s="35">
        <v>89</v>
      </c>
      <c r="G7966" s="25">
        <v>6</v>
      </c>
      <c r="H7966" s="13">
        <v>0</v>
      </c>
      <c r="I7966" s="25"/>
      <c r="J7966" s="12">
        <v>0</v>
      </c>
      <c r="K7966" s="12">
        <v>0</v>
      </c>
      <c r="L7966" s="25" t="s">
        <v>11</v>
      </c>
      <c r="M7966" s="10"/>
      <c r="N7966" s="15"/>
      <c r="O7966" s="15"/>
      <c r="P7966" s="4"/>
    </row>
    <row r="7967" spans="1:16" ht="15" customHeight="1" x14ac:dyDescent="0.25">
      <c r="A7967" s="11">
        <f t="shared" si="1078"/>
        <v>7964</v>
      </c>
      <c r="B7967" s="29">
        <v>39011</v>
      </c>
      <c r="C7967" s="25">
        <v>23</v>
      </c>
      <c r="D7967" s="12">
        <v>28.4</v>
      </c>
      <c r="E7967" s="25">
        <v>25.5</v>
      </c>
      <c r="F7967" s="35">
        <v>92</v>
      </c>
      <c r="G7967" s="25">
        <v>0</v>
      </c>
      <c r="H7967" s="13">
        <v>0</v>
      </c>
      <c r="I7967" s="25"/>
      <c r="J7967" s="12">
        <v>230</v>
      </c>
      <c r="K7967" s="12">
        <v>0</v>
      </c>
      <c r="L7967" s="25" t="s">
        <v>13</v>
      </c>
      <c r="M7967" s="10"/>
      <c r="N7967" s="15"/>
      <c r="O7967" s="15"/>
      <c r="P7967" s="4"/>
    </row>
    <row r="7968" spans="1:16" ht="15" customHeight="1" x14ac:dyDescent="0.25">
      <c r="A7968" s="11">
        <f t="shared" si="1078"/>
        <v>7965</v>
      </c>
      <c r="B7968" s="29">
        <v>39012</v>
      </c>
      <c r="C7968" s="25">
        <v>22</v>
      </c>
      <c r="D7968" s="12">
        <v>28.6</v>
      </c>
      <c r="E7968" s="25">
        <v>25.1</v>
      </c>
      <c r="F7968" s="35">
        <v>93</v>
      </c>
      <c r="G7968" s="25">
        <v>2.5</v>
      </c>
      <c r="H7968" s="13">
        <v>1.1000000000000001</v>
      </c>
      <c r="I7968" s="25"/>
      <c r="J7968" s="12">
        <v>0</v>
      </c>
      <c r="K7968" s="12">
        <v>0</v>
      </c>
      <c r="L7968" s="25" t="s">
        <v>11</v>
      </c>
      <c r="M7968" s="10"/>
      <c r="N7968" s="15"/>
      <c r="O7968" s="15"/>
      <c r="P7968" s="4"/>
    </row>
    <row r="7969" spans="1:16" ht="15" customHeight="1" x14ac:dyDescent="0.25">
      <c r="A7969" s="11">
        <f t="shared" si="1078"/>
        <v>7966</v>
      </c>
      <c r="B7969" s="29">
        <v>39013</v>
      </c>
      <c r="C7969" s="25">
        <v>23</v>
      </c>
      <c r="D7969" s="12">
        <v>28.2</v>
      </c>
      <c r="E7969" s="25">
        <v>25.6</v>
      </c>
      <c r="F7969" s="35">
        <v>92</v>
      </c>
      <c r="G7969" s="25">
        <v>27</v>
      </c>
      <c r="H7969" s="13">
        <v>0</v>
      </c>
      <c r="I7969" s="25"/>
      <c r="J7969" s="12">
        <v>0</v>
      </c>
      <c r="K7969" s="12">
        <v>0</v>
      </c>
      <c r="L7969" s="25" t="s">
        <v>11</v>
      </c>
      <c r="M7969" s="10"/>
      <c r="N7969" s="15"/>
      <c r="O7969" s="15"/>
      <c r="P7969" s="4"/>
    </row>
    <row r="7970" spans="1:16" ht="15" customHeight="1" x14ac:dyDescent="0.25">
      <c r="A7970" s="11">
        <f t="shared" si="1078"/>
        <v>7967</v>
      </c>
      <c r="B7970" s="29">
        <v>39014</v>
      </c>
      <c r="C7970" s="25">
        <v>23</v>
      </c>
      <c r="D7970" s="12">
        <v>29.2</v>
      </c>
      <c r="E7970" s="25">
        <v>25.6</v>
      </c>
      <c r="F7970" s="35">
        <v>90</v>
      </c>
      <c r="G7970" s="25">
        <v>0.3</v>
      </c>
      <c r="H7970" s="13">
        <v>0</v>
      </c>
      <c r="I7970" s="25"/>
      <c r="J7970" s="12">
        <v>0</v>
      </c>
      <c r="K7970" s="12">
        <v>0</v>
      </c>
      <c r="L7970" s="25" t="s">
        <v>11</v>
      </c>
      <c r="M7970" s="10"/>
      <c r="N7970" s="15"/>
      <c r="O7970" s="15"/>
      <c r="P7970" s="4"/>
    </row>
    <row r="7971" spans="1:16" ht="15" customHeight="1" x14ac:dyDescent="0.25">
      <c r="A7971" s="11">
        <f t="shared" si="1078"/>
        <v>7968</v>
      </c>
      <c r="B7971" s="29">
        <v>39015</v>
      </c>
      <c r="C7971" s="25">
        <v>23</v>
      </c>
      <c r="D7971" s="12">
        <v>30.2</v>
      </c>
      <c r="E7971" s="25">
        <v>26.2</v>
      </c>
      <c r="F7971" s="35">
        <v>91</v>
      </c>
      <c r="G7971" s="25">
        <v>9</v>
      </c>
      <c r="H7971" s="13">
        <v>0</v>
      </c>
      <c r="I7971" s="25"/>
      <c r="J7971" s="12">
        <v>0</v>
      </c>
      <c r="K7971" s="12">
        <v>0</v>
      </c>
      <c r="L7971" s="25" t="s">
        <v>11</v>
      </c>
      <c r="M7971" s="10"/>
      <c r="N7971" s="15"/>
      <c r="O7971" s="15"/>
      <c r="P7971" s="4"/>
    </row>
    <row r="7972" spans="1:16" ht="15" customHeight="1" x14ac:dyDescent="0.25">
      <c r="A7972" s="11">
        <f t="shared" si="1078"/>
        <v>7969</v>
      </c>
      <c r="B7972" s="29">
        <v>39016</v>
      </c>
      <c r="C7972" s="25">
        <v>24</v>
      </c>
      <c r="D7972" s="12">
        <v>29.2</v>
      </c>
      <c r="E7972" s="25">
        <v>25.6</v>
      </c>
      <c r="F7972" s="35">
        <v>92</v>
      </c>
      <c r="G7972" s="25">
        <v>0</v>
      </c>
      <c r="H7972" s="13">
        <v>0</v>
      </c>
      <c r="I7972" s="25"/>
      <c r="J7972" s="12">
        <v>0</v>
      </c>
      <c r="K7972" s="12">
        <v>0</v>
      </c>
      <c r="L7972" s="25" t="s">
        <v>11</v>
      </c>
      <c r="M7972" s="10"/>
      <c r="N7972" s="15"/>
      <c r="O7972" s="15"/>
      <c r="P7972" s="4"/>
    </row>
    <row r="7973" spans="1:16" ht="15" customHeight="1" x14ac:dyDescent="0.25">
      <c r="A7973" s="11">
        <f t="shared" si="1078"/>
        <v>7970</v>
      </c>
      <c r="B7973" s="29">
        <v>39017</v>
      </c>
      <c r="C7973" s="25">
        <v>23</v>
      </c>
      <c r="D7973" s="12">
        <v>30.2</v>
      </c>
      <c r="E7973" s="25">
        <v>25.8</v>
      </c>
      <c r="F7973" s="35">
        <v>89</v>
      </c>
      <c r="G7973" s="25">
        <v>0</v>
      </c>
      <c r="H7973" s="13">
        <v>1.2</v>
      </c>
      <c r="I7973" s="25"/>
      <c r="J7973" s="12">
        <v>0</v>
      </c>
      <c r="K7973" s="12">
        <v>0</v>
      </c>
      <c r="L7973" s="25" t="s">
        <v>11</v>
      </c>
      <c r="M7973" s="10"/>
      <c r="N7973" s="15"/>
      <c r="O7973" s="15"/>
      <c r="P7973" s="4"/>
    </row>
    <row r="7974" spans="1:16" ht="15" customHeight="1" x14ac:dyDescent="0.25">
      <c r="A7974" s="11">
        <f t="shared" si="1078"/>
        <v>7971</v>
      </c>
      <c r="B7974" s="29">
        <v>39018</v>
      </c>
      <c r="C7974" s="25">
        <v>23</v>
      </c>
      <c r="D7974" s="12">
        <v>29.2</v>
      </c>
      <c r="E7974" s="25">
        <v>25.5</v>
      </c>
      <c r="F7974" s="35">
        <v>92</v>
      </c>
      <c r="G7974" s="25">
        <v>7</v>
      </c>
      <c r="H7974" s="13">
        <v>0.6</v>
      </c>
      <c r="I7974" s="25"/>
      <c r="J7974" s="12">
        <v>230</v>
      </c>
      <c r="K7974" s="12">
        <v>0</v>
      </c>
      <c r="L7974" s="25" t="s">
        <v>13</v>
      </c>
      <c r="M7974" s="10"/>
      <c r="N7974" s="15"/>
      <c r="O7974" s="15"/>
      <c r="P7974" s="4"/>
    </row>
    <row r="7975" spans="1:16" ht="15" customHeight="1" x14ac:dyDescent="0.25">
      <c r="A7975" s="11">
        <f t="shared" si="1078"/>
        <v>7972</v>
      </c>
      <c r="B7975" s="29">
        <v>39019</v>
      </c>
      <c r="C7975" s="25">
        <v>23</v>
      </c>
      <c r="D7975" s="12">
        <v>29.4</v>
      </c>
      <c r="E7975" s="25">
        <v>24.6</v>
      </c>
      <c r="F7975" s="35">
        <v>91</v>
      </c>
      <c r="G7975" s="25">
        <v>4</v>
      </c>
      <c r="H7975" s="13">
        <v>0.5</v>
      </c>
      <c r="I7975" s="25"/>
      <c r="J7975" s="12">
        <v>0</v>
      </c>
      <c r="K7975" s="12">
        <v>0</v>
      </c>
      <c r="L7975" s="25" t="s">
        <v>11</v>
      </c>
      <c r="M7975" s="10"/>
      <c r="N7975" s="15"/>
      <c r="O7975" s="15"/>
      <c r="P7975" s="4"/>
    </row>
    <row r="7976" spans="1:16" ht="15" customHeight="1" x14ac:dyDescent="0.25">
      <c r="A7976" s="11">
        <f t="shared" si="1078"/>
        <v>7973</v>
      </c>
      <c r="B7976" s="29">
        <v>39020</v>
      </c>
      <c r="C7976" s="25">
        <v>23</v>
      </c>
      <c r="D7976" s="12">
        <v>30.2</v>
      </c>
      <c r="E7976" s="25">
        <v>24.8</v>
      </c>
      <c r="F7976" s="35">
        <v>87</v>
      </c>
      <c r="G7976" s="25">
        <v>6</v>
      </c>
      <c r="H7976" s="13">
        <v>0.7</v>
      </c>
      <c r="I7976" s="25"/>
      <c r="J7976" s="12">
        <v>0</v>
      </c>
      <c r="K7976" s="12">
        <v>0</v>
      </c>
      <c r="L7976" s="25" t="s">
        <v>11</v>
      </c>
      <c r="M7976" s="10"/>
      <c r="N7976" s="15"/>
      <c r="O7976" s="15"/>
      <c r="P7976" s="4"/>
    </row>
    <row r="7977" spans="1:16" ht="15" customHeight="1" x14ac:dyDescent="0.25">
      <c r="A7977" s="11">
        <f t="shared" si="1078"/>
        <v>7974</v>
      </c>
      <c r="B7977" s="29">
        <v>39021</v>
      </c>
      <c r="C7977" s="25">
        <v>23</v>
      </c>
      <c r="D7977" s="12">
        <v>30.2</v>
      </c>
      <c r="E7977" s="25">
        <v>24.9</v>
      </c>
      <c r="F7977" s="35">
        <v>93</v>
      </c>
      <c r="G7977" s="25">
        <v>5</v>
      </c>
      <c r="H7977" s="13">
        <v>0</v>
      </c>
      <c r="I7977" s="25"/>
      <c r="J7977" s="12">
        <v>0</v>
      </c>
      <c r="K7977" s="12">
        <v>0</v>
      </c>
      <c r="L7977" s="25" t="s">
        <v>11</v>
      </c>
      <c r="M7977" s="10"/>
      <c r="N7977" s="15"/>
      <c r="O7977" s="15"/>
      <c r="P7977" s="4"/>
    </row>
    <row r="7978" spans="1:16" ht="15" customHeight="1" x14ac:dyDescent="0.25">
      <c r="A7978" s="11">
        <f t="shared" si="1078"/>
        <v>7975</v>
      </c>
      <c r="B7978" s="29">
        <v>39022</v>
      </c>
      <c r="C7978" s="25">
        <v>23</v>
      </c>
      <c r="D7978" s="12">
        <v>29.4</v>
      </c>
      <c r="E7978" s="25">
        <v>25.2</v>
      </c>
      <c r="F7978" s="35">
        <v>92</v>
      </c>
      <c r="G7978" s="25">
        <v>2.7</v>
      </c>
      <c r="H7978" s="13">
        <v>0.2</v>
      </c>
      <c r="I7978" s="25"/>
      <c r="J7978" s="12">
        <v>315</v>
      </c>
      <c r="K7978" s="12">
        <v>1</v>
      </c>
      <c r="L7978" s="25" t="s">
        <v>13</v>
      </c>
      <c r="M7978" s="10"/>
      <c r="N7978" s="15"/>
      <c r="O7978" s="15"/>
      <c r="P7978" s="4"/>
    </row>
    <row r="7979" spans="1:16" ht="15" customHeight="1" x14ac:dyDescent="0.25">
      <c r="A7979" s="11">
        <f t="shared" si="1078"/>
        <v>7976</v>
      </c>
      <c r="B7979" s="29">
        <v>39023</v>
      </c>
      <c r="C7979" s="25">
        <v>21</v>
      </c>
      <c r="D7979" s="12">
        <v>30.2</v>
      </c>
      <c r="E7979" s="25">
        <v>24.4</v>
      </c>
      <c r="F7979" s="35">
        <v>90</v>
      </c>
      <c r="G7979" s="25">
        <v>0.3</v>
      </c>
      <c r="H7979" s="13">
        <v>0.2</v>
      </c>
      <c r="I7979" s="25"/>
      <c r="J7979" s="12">
        <v>225</v>
      </c>
      <c r="K7979" s="12">
        <v>0</v>
      </c>
      <c r="L7979" s="25" t="s">
        <v>13</v>
      </c>
      <c r="M7979" s="10"/>
      <c r="N7979" s="15"/>
      <c r="O7979" s="15"/>
      <c r="P7979" s="4"/>
    </row>
    <row r="7980" spans="1:16" ht="15" customHeight="1" x14ac:dyDescent="0.25">
      <c r="A7980" s="11">
        <f t="shared" si="1078"/>
        <v>7977</v>
      </c>
      <c r="B7980" s="29">
        <v>39024</v>
      </c>
      <c r="C7980" s="25">
        <v>22</v>
      </c>
      <c r="D7980" s="12">
        <v>31.6</v>
      </c>
      <c r="E7980" s="25">
        <v>25.9</v>
      </c>
      <c r="F7980" s="35">
        <v>89</v>
      </c>
      <c r="G7980" s="25">
        <v>1</v>
      </c>
      <c r="H7980" s="13">
        <v>0.1</v>
      </c>
      <c r="I7980" s="25"/>
      <c r="J7980" s="12">
        <v>180</v>
      </c>
      <c r="K7980" s="12">
        <v>0</v>
      </c>
      <c r="L7980" s="25" t="s">
        <v>13</v>
      </c>
      <c r="M7980" s="10"/>
      <c r="N7980" s="15"/>
      <c r="O7980" s="15"/>
      <c r="P7980" s="4"/>
    </row>
    <row r="7981" spans="1:16" ht="15" customHeight="1" x14ac:dyDescent="0.25">
      <c r="A7981" s="11">
        <f t="shared" si="1078"/>
        <v>7978</v>
      </c>
      <c r="B7981" s="29">
        <v>39025</v>
      </c>
      <c r="C7981" s="25">
        <v>23</v>
      </c>
      <c r="D7981" s="12">
        <v>31.4</v>
      </c>
      <c r="E7981" s="25">
        <v>25.4</v>
      </c>
      <c r="F7981" s="35">
        <v>88</v>
      </c>
      <c r="G7981" s="25">
        <v>13</v>
      </c>
      <c r="H7981" s="13">
        <v>1</v>
      </c>
      <c r="I7981" s="25"/>
      <c r="J7981" s="12">
        <v>0</v>
      </c>
      <c r="K7981" s="12">
        <v>0</v>
      </c>
      <c r="L7981" s="25" t="s">
        <v>11</v>
      </c>
      <c r="M7981" s="10"/>
      <c r="N7981" s="15"/>
      <c r="O7981" s="15"/>
      <c r="P7981" s="4"/>
    </row>
    <row r="7982" spans="1:16" ht="15" customHeight="1" x14ac:dyDescent="0.25">
      <c r="A7982" s="11">
        <f t="shared" si="1078"/>
        <v>7979</v>
      </c>
      <c r="B7982" s="29">
        <v>39026</v>
      </c>
      <c r="C7982" s="25">
        <v>22</v>
      </c>
      <c r="D7982" s="12">
        <v>31.2</v>
      </c>
      <c r="E7982" s="25">
        <v>25.2</v>
      </c>
      <c r="F7982" s="35">
        <v>88</v>
      </c>
      <c r="G7982" s="25">
        <v>1</v>
      </c>
      <c r="H7982" s="13">
        <v>0.1</v>
      </c>
      <c r="I7982" s="25"/>
      <c r="J7982" s="12">
        <v>225</v>
      </c>
      <c r="K7982" s="12">
        <v>0</v>
      </c>
      <c r="L7982" s="25" t="s">
        <v>13</v>
      </c>
      <c r="M7982" s="10"/>
      <c r="N7982" s="15"/>
      <c r="O7982" s="15"/>
      <c r="P7982" s="4"/>
    </row>
    <row r="7983" spans="1:16" ht="15" customHeight="1" x14ac:dyDescent="0.25">
      <c r="A7983" s="11">
        <f t="shared" si="1078"/>
        <v>7980</v>
      </c>
      <c r="B7983" s="29">
        <v>39027</v>
      </c>
      <c r="C7983" s="25">
        <v>22</v>
      </c>
      <c r="D7983" s="12">
        <v>31</v>
      </c>
      <c r="E7983" s="25">
        <v>25.5</v>
      </c>
      <c r="F7983" s="35">
        <v>89</v>
      </c>
      <c r="G7983" s="25">
        <v>2</v>
      </c>
      <c r="H7983" s="13">
        <v>0.2</v>
      </c>
      <c r="I7983" s="25"/>
      <c r="J7983" s="12">
        <v>225</v>
      </c>
      <c r="K7983" s="12">
        <v>0</v>
      </c>
      <c r="L7983" s="25" t="s">
        <v>13</v>
      </c>
      <c r="M7983" s="10"/>
      <c r="N7983" s="15"/>
      <c r="O7983" s="15"/>
      <c r="P7983" s="4"/>
    </row>
    <row r="7984" spans="1:16" ht="15" customHeight="1" x14ac:dyDescent="0.25">
      <c r="A7984" s="11">
        <f t="shared" si="1078"/>
        <v>7981</v>
      </c>
      <c r="B7984" s="29">
        <v>39028</v>
      </c>
      <c r="C7984" s="25">
        <v>22</v>
      </c>
      <c r="D7984" s="12">
        <v>30</v>
      </c>
      <c r="E7984" s="25">
        <v>25.5</v>
      </c>
      <c r="F7984" s="35">
        <v>89</v>
      </c>
      <c r="G7984" s="25">
        <v>10.1</v>
      </c>
      <c r="H7984" s="13">
        <v>0.8</v>
      </c>
      <c r="I7984" s="25"/>
      <c r="J7984" s="12">
        <v>225</v>
      </c>
      <c r="K7984" s="12">
        <v>0</v>
      </c>
      <c r="L7984" s="25" t="s">
        <v>13</v>
      </c>
      <c r="M7984" s="10"/>
      <c r="N7984" s="15"/>
      <c r="O7984" s="15"/>
      <c r="P7984" s="4"/>
    </row>
    <row r="7985" spans="1:16" ht="15" customHeight="1" x14ac:dyDescent="0.25">
      <c r="A7985" s="11">
        <f t="shared" si="1078"/>
        <v>7982</v>
      </c>
      <c r="B7985" s="29">
        <v>39029</v>
      </c>
      <c r="C7985" s="25">
        <v>22</v>
      </c>
      <c r="D7985" s="12">
        <v>32</v>
      </c>
      <c r="E7985" s="25">
        <v>25.3</v>
      </c>
      <c r="F7985" s="35">
        <v>89</v>
      </c>
      <c r="G7985" s="25">
        <v>5.4</v>
      </c>
      <c r="H7985" s="13">
        <v>0.4</v>
      </c>
      <c r="I7985" s="25"/>
      <c r="J7985" s="12">
        <v>225</v>
      </c>
      <c r="K7985" s="12">
        <v>0</v>
      </c>
      <c r="L7985" s="25" t="s">
        <v>13</v>
      </c>
      <c r="M7985" s="10"/>
      <c r="N7985" s="15"/>
      <c r="O7985" s="15"/>
      <c r="P7985" s="4"/>
    </row>
    <row r="7986" spans="1:16" ht="15" customHeight="1" x14ac:dyDescent="0.25">
      <c r="A7986" s="11">
        <f t="shared" si="1078"/>
        <v>7983</v>
      </c>
      <c r="B7986" s="29">
        <v>39030</v>
      </c>
      <c r="C7986" s="25">
        <v>22</v>
      </c>
      <c r="D7986" s="12">
        <v>30.8</v>
      </c>
      <c r="E7986" s="25">
        <v>25.6</v>
      </c>
      <c r="F7986" s="35">
        <v>88</v>
      </c>
      <c r="G7986" s="25">
        <v>9</v>
      </c>
      <c r="H7986" s="13">
        <v>0.7</v>
      </c>
      <c r="I7986" s="25"/>
      <c r="J7986" s="12">
        <v>225</v>
      </c>
      <c r="K7986" s="12">
        <v>0</v>
      </c>
      <c r="L7986" s="25" t="s">
        <v>13</v>
      </c>
      <c r="M7986" s="10"/>
      <c r="N7986" s="15"/>
      <c r="O7986" s="15"/>
      <c r="P7986" s="4"/>
    </row>
    <row r="7987" spans="1:16" ht="15" customHeight="1" x14ac:dyDescent="0.25">
      <c r="A7987" s="11">
        <f t="shared" si="1078"/>
        <v>7984</v>
      </c>
      <c r="B7987" s="29">
        <v>39031</v>
      </c>
      <c r="C7987" s="25">
        <v>23</v>
      </c>
      <c r="D7987" s="12">
        <v>30.6</v>
      </c>
      <c r="E7987" s="25">
        <v>25.8</v>
      </c>
      <c r="F7987" s="35">
        <v>91</v>
      </c>
      <c r="G7987" s="25">
        <v>14.2</v>
      </c>
      <c r="H7987" s="13">
        <v>1.1000000000000001</v>
      </c>
      <c r="I7987" s="25"/>
      <c r="J7987" s="12">
        <v>225</v>
      </c>
      <c r="K7987" s="12">
        <v>0</v>
      </c>
      <c r="L7987" s="25" t="s">
        <v>13</v>
      </c>
      <c r="M7987" s="10"/>
      <c r="N7987" s="15"/>
      <c r="O7987" s="15"/>
      <c r="P7987" s="4"/>
    </row>
    <row r="7988" spans="1:16" ht="15" customHeight="1" x14ac:dyDescent="0.25">
      <c r="A7988" s="11">
        <f t="shared" si="1078"/>
        <v>7985</v>
      </c>
      <c r="B7988" s="29">
        <v>39032</v>
      </c>
      <c r="C7988" s="25">
        <v>23</v>
      </c>
      <c r="D7988" s="12">
        <v>31.8</v>
      </c>
      <c r="E7988" s="25">
        <v>25.9</v>
      </c>
      <c r="F7988" s="35">
        <v>86</v>
      </c>
      <c r="G7988" s="25">
        <v>22</v>
      </c>
      <c r="H7988" s="13">
        <v>1.8</v>
      </c>
      <c r="I7988" s="25"/>
      <c r="J7988" s="12">
        <v>225</v>
      </c>
      <c r="K7988" s="12">
        <v>0</v>
      </c>
      <c r="L7988" s="25" t="s">
        <v>13</v>
      </c>
      <c r="M7988" s="10"/>
      <c r="N7988" s="15"/>
      <c r="O7988" s="15"/>
      <c r="P7988" s="4"/>
    </row>
    <row r="7989" spans="1:16" ht="15" customHeight="1" x14ac:dyDescent="0.25">
      <c r="A7989" s="11">
        <f t="shared" si="1078"/>
        <v>7986</v>
      </c>
      <c r="B7989" s="29">
        <v>39033</v>
      </c>
      <c r="C7989" s="25">
        <v>22</v>
      </c>
      <c r="D7989" s="12">
        <v>31</v>
      </c>
      <c r="E7989" s="25">
        <v>25.5</v>
      </c>
      <c r="F7989" s="35">
        <v>89</v>
      </c>
      <c r="G7989" s="25">
        <v>25.5</v>
      </c>
      <c r="H7989" s="13">
        <v>2.1</v>
      </c>
      <c r="I7989" s="25"/>
      <c r="J7989" s="12">
        <v>225</v>
      </c>
      <c r="K7989" s="12">
        <v>0</v>
      </c>
      <c r="L7989" s="25" t="s">
        <v>13</v>
      </c>
      <c r="M7989" s="10"/>
      <c r="N7989" s="15"/>
      <c r="O7989" s="15"/>
      <c r="P7989" s="4"/>
    </row>
    <row r="7990" spans="1:16" ht="15" customHeight="1" x14ac:dyDescent="0.25">
      <c r="A7990" s="11">
        <f t="shared" si="1078"/>
        <v>7987</v>
      </c>
      <c r="B7990" s="29">
        <v>39034</v>
      </c>
      <c r="C7990" s="25">
        <v>22</v>
      </c>
      <c r="D7990" s="12">
        <v>30.2</v>
      </c>
      <c r="E7990" s="25">
        <v>24.6</v>
      </c>
      <c r="F7990" s="35">
        <v>91</v>
      </c>
      <c r="G7990" s="25">
        <v>21.7</v>
      </c>
      <c r="H7990" s="13">
        <v>1.8</v>
      </c>
      <c r="I7990" s="25"/>
      <c r="J7990" s="12">
        <v>0</v>
      </c>
      <c r="K7990" s="12">
        <v>0</v>
      </c>
      <c r="L7990" s="25" t="s">
        <v>11</v>
      </c>
      <c r="M7990" s="10"/>
      <c r="N7990" s="15"/>
      <c r="O7990" s="15"/>
      <c r="P7990" s="4"/>
    </row>
    <row r="7991" spans="1:16" ht="15" customHeight="1" x14ac:dyDescent="0.25">
      <c r="A7991" s="11">
        <f t="shared" si="1078"/>
        <v>7988</v>
      </c>
      <c r="B7991" s="29">
        <v>39035</v>
      </c>
      <c r="C7991" s="25">
        <v>22</v>
      </c>
      <c r="D7991" s="12">
        <v>30.6</v>
      </c>
      <c r="E7991" s="25">
        <v>25.1</v>
      </c>
      <c r="F7991" s="35">
        <v>90</v>
      </c>
      <c r="G7991" s="25">
        <v>26</v>
      </c>
      <c r="H7991" s="13">
        <v>2.1</v>
      </c>
      <c r="I7991" s="25"/>
      <c r="J7991" s="12">
        <v>270</v>
      </c>
      <c r="K7991" s="12">
        <v>0</v>
      </c>
      <c r="L7991" s="25" t="s">
        <v>15</v>
      </c>
      <c r="M7991" s="10"/>
      <c r="N7991" s="15"/>
      <c r="O7991" s="15"/>
      <c r="P7991" s="4"/>
    </row>
    <row r="7992" spans="1:16" ht="15" customHeight="1" x14ac:dyDescent="0.25">
      <c r="A7992" s="11">
        <f t="shared" si="1078"/>
        <v>7989</v>
      </c>
      <c r="B7992" s="29">
        <v>39036</v>
      </c>
      <c r="C7992" s="25">
        <v>23</v>
      </c>
      <c r="D7992" s="12">
        <v>30.2</v>
      </c>
      <c r="E7992" s="25">
        <v>25.7</v>
      </c>
      <c r="F7992" s="35">
        <v>84</v>
      </c>
      <c r="G7992" s="25">
        <v>23</v>
      </c>
      <c r="H7992" s="13">
        <v>1.8</v>
      </c>
      <c r="I7992" s="25"/>
      <c r="J7992" s="12">
        <v>225</v>
      </c>
      <c r="K7992" s="12">
        <v>0</v>
      </c>
      <c r="L7992" s="25" t="s">
        <v>13</v>
      </c>
      <c r="M7992" s="10"/>
      <c r="N7992" s="15"/>
      <c r="O7992" s="15"/>
      <c r="P7992" s="4"/>
    </row>
    <row r="7993" spans="1:16" ht="15" customHeight="1" x14ac:dyDescent="0.25">
      <c r="A7993" s="11">
        <f t="shared" si="1078"/>
        <v>7990</v>
      </c>
      <c r="B7993" s="29">
        <v>39037</v>
      </c>
      <c r="C7993" s="25">
        <v>23</v>
      </c>
      <c r="D7993" s="12">
        <v>32.299999999999997</v>
      </c>
      <c r="E7993" s="25">
        <v>25.3</v>
      </c>
      <c r="F7993" s="35">
        <v>84</v>
      </c>
      <c r="G7993" s="25">
        <v>0</v>
      </c>
      <c r="H7993" s="13">
        <v>0</v>
      </c>
      <c r="I7993" s="25"/>
      <c r="J7993" s="12">
        <v>225</v>
      </c>
      <c r="K7993" s="12">
        <v>0</v>
      </c>
      <c r="L7993" s="25" t="s">
        <v>13</v>
      </c>
      <c r="M7993" s="10"/>
      <c r="N7993" s="15"/>
      <c r="O7993" s="15"/>
      <c r="P7993" s="4"/>
    </row>
    <row r="7994" spans="1:16" ht="15" customHeight="1" x14ac:dyDescent="0.25">
      <c r="A7994" s="11">
        <f t="shared" si="1078"/>
        <v>7991</v>
      </c>
      <c r="B7994" s="29">
        <v>39038</v>
      </c>
      <c r="C7994" s="25">
        <v>23</v>
      </c>
      <c r="D7994" s="12">
        <v>31.8</v>
      </c>
      <c r="E7994" s="25">
        <v>26.4</v>
      </c>
      <c r="F7994" s="35">
        <v>86</v>
      </c>
      <c r="G7994" s="25">
        <v>0</v>
      </c>
      <c r="H7994" s="13">
        <v>0</v>
      </c>
      <c r="I7994" s="25"/>
      <c r="J7994" s="12">
        <v>0</v>
      </c>
      <c r="K7994" s="12">
        <v>0</v>
      </c>
      <c r="L7994" s="25" t="s">
        <v>11</v>
      </c>
      <c r="M7994" s="10"/>
      <c r="N7994" s="15"/>
      <c r="O7994" s="15"/>
      <c r="P7994" s="4"/>
    </row>
    <row r="7995" spans="1:16" ht="15" customHeight="1" x14ac:dyDescent="0.25">
      <c r="A7995" s="11">
        <f t="shared" si="1078"/>
        <v>7992</v>
      </c>
      <c r="B7995" s="29">
        <v>39039</v>
      </c>
      <c r="C7995" s="25">
        <v>21</v>
      </c>
      <c r="D7995" s="12">
        <v>33</v>
      </c>
      <c r="E7995" s="25">
        <v>22.7</v>
      </c>
      <c r="F7995" s="35">
        <v>88</v>
      </c>
      <c r="G7995" s="25">
        <v>0</v>
      </c>
      <c r="H7995" s="13">
        <v>0</v>
      </c>
      <c r="I7995" s="25"/>
      <c r="J7995" s="12">
        <v>0</v>
      </c>
      <c r="K7995" s="12">
        <v>0</v>
      </c>
      <c r="L7995" s="25" t="s">
        <v>11</v>
      </c>
      <c r="M7995" s="10"/>
      <c r="N7995" s="15"/>
      <c r="O7995" s="15"/>
      <c r="P7995" s="4"/>
    </row>
    <row r="7996" spans="1:16" ht="15" customHeight="1" x14ac:dyDescent="0.25">
      <c r="A7996" s="11">
        <f t="shared" si="1078"/>
        <v>7993</v>
      </c>
      <c r="B7996" s="29">
        <v>39040</v>
      </c>
      <c r="C7996" s="25">
        <v>24</v>
      </c>
      <c r="D7996" s="12">
        <v>31.6</v>
      </c>
      <c r="E7996" s="25">
        <v>26.9</v>
      </c>
      <c r="F7996" s="35">
        <v>89</v>
      </c>
      <c r="G7996" s="25">
        <v>3.5</v>
      </c>
      <c r="H7996" s="13">
        <v>0.3</v>
      </c>
      <c r="I7996" s="25"/>
      <c r="J7996" s="12">
        <v>225</v>
      </c>
      <c r="K7996" s="12">
        <v>0</v>
      </c>
      <c r="L7996" s="25" t="s">
        <v>13</v>
      </c>
      <c r="M7996" s="10"/>
      <c r="N7996" s="15"/>
      <c r="O7996" s="15"/>
      <c r="P7996" s="4"/>
    </row>
    <row r="7997" spans="1:16" ht="15" customHeight="1" x14ac:dyDescent="0.25">
      <c r="A7997" s="11">
        <f t="shared" si="1078"/>
        <v>7994</v>
      </c>
      <c r="B7997" s="29">
        <v>39041</v>
      </c>
      <c r="C7997" s="25">
        <v>23</v>
      </c>
      <c r="D7997" s="12">
        <v>33</v>
      </c>
      <c r="E7997" s="25">
        <v>26.8</v>
      </c>
      <c r="F7997" s="35">
        <v>87</v>
      </c>
      <c r="G7997" s="25">
        <v>9.8000000000000007</v>
      </c>
      <c r="H7997" s="13">
        <v>0.8</v>
      </c>
      <c r="I7997" s="25"/>
      <c r="J7997" s="12">
        <v>0</v>
      </c>
      <c r="K7997" s="12">
        <v>0</v>
      </c>
      <c r="L7997" s="25" t="s">
        <v>11</v>
      </c>
      <c r="M7997" s="10"/>
      <c r="N7997" s="15"/>
      <c r="O7997" s="15"/>
      <c r="P7997" s="4"/>
    </row>
    <row r="7998" spans="1:16" ht="15" customHeight="1" x14ac:dyDescent="0.25">
      <c r="A7998" s="11">
        <f t="shared" si="1078"/>
        <v>7995</v>
      </c>
      <c r="B7998" s="29">
        <v>39042</v>
      </c>
      <c r="C7998" s="25">
        <v>24</v>
      </c>
      <c r="D7998" s="12">
        <v>32.799999999999997</v>
      </c>
      <c r="E7998" s="25">
        <v>25.3</v>
      </c>
      <c r="F7998" s="35">
        <v>88</v>
      </c>
      <c r="G7998" s="25">
        <v>0</v>
      </c>
      <c r="H7998" s="13">
        <v>0</v>
      </c>
      <c r="I7998" s="25"/>
      <c r="J7998" s="12">
        <v>270</v>
      </c>
      <c r="K7998" s="12">
        <v>0</v>
      </c>
      <c r="L7998" s="25" t="s">
        <v>15</v>
      </c>
      <c r="M7998" s="10"/>
      <c r="N7998" s="15"/>
      <c r="O7998" s="15"/>
      <c r="P7998" s="4"/>
    </row>
    <row r="7999" spans="1:16" ht="15" customHeight="1" x14ac:dyDescent="0.25">
      <c r="A7999" s="11">
        <f t="shared" si="1078"/>
        <v>7996</v>
      </c>
      <c r="B7999" s="29">
        <v>39043</v>
      </c>
      <c r="C7999" s="25">
        <v>24</v>
      </c>
      <c r="D7999" s="12">
        <v>29</v>
      </c>
      <c r="E7999" s="25">
        <v>25.2</v>
      </c>
      <c r="F7999" s="35">
        <v>90</v>
      </c>
      <c r="G7999" s="25">
        <v>10</v>
      </c>
      <c r="H7999" s="13">
        <v>0.8</v>
      </c>
      <c r="I7999" s="25"/>
      <c r="J7999" s="12">
        <v>270</v>
      </c>
      <c r="K7999" s="12">
        <v>0</v>
      </c>
      <c r="L7999" s="25" t="s">
        <v>15</v>
      </c>
      <c r="M7999" s="10"/>
      <c r="N7999" s="15"/>
      <c r="O7999" s="15"/>
      <c r="P7999" s="4"/>
    </row>
    <row r="8000" spans="1:16" ht="15" customHeight="1" x14ac:dyDescent="0.25">
      <c r="A8000" s="11">
        <f t="shared" si="1078"/>
        <v>7997</v>
      </c>
      <c r="B8000" s="29">
        <v>39044</v>
      </c>
      <c r="C8000" s="25">
        <v>22</v>
      </c>
      <c r="D8000" s="12">
        <v>29</v>
      </c>
      <c r="E8000" s="25">
        <v>24.8</v>
      </c>
      <c r="F8000" s="35">
        <v>94</v>
      </c>
      <c r="G8000" s="25">
        <v>22.8</v>
      </c>
      <c r="H8000" s="13">
        <v>1.8</v>
      </c>
      <c r="I8000" s="25"/>
      <c r="J8000" s="12">
        <v>0</v>
      </c>
      <c r="K8000" s="12">
        <v>0</v>
      </c>
      <c r="L8000" s="25" t="s">
        <v>11</v>
      </c>
      <c r="M8000" s="10"/>
      <c r="N8000" s="15"/>
      <c r="O8000" s="15"/>
      <c r="P8000" s="4"/>
    </row>
    <row r="8001" spans="1:16" ht="15" customHeight="1" x14ac:dyDescent="0.25">
      <c r="A8001" s="11">
        <f t="shared" si="1078"/>
        <v>7998</v>
      </c>
      <c r="B8001" s="29">
        <v>39045</v>
      </c>
      <c r="C8001" s="25">
        <v>22</v>
      </c>
      <c r="D8001" s="12">
        <v>31.2</v>
      </c>
      <c r="E8001" s="25">
        <v>25.1</v>
      </c>
      <c r="F8001" s="35">
        <v>90</v>
      </c>
      <c r="G8001" s="25">
        <v>33.5</v>
      </c>
      <c r="H8001" s="13">
        <v>2.7</v>
      </c>
      <c r="I8001" s="25"/>
      <c r="J8001" s="12">
        <v>225</v>
      </c>
      <c r="K8001" s="12">
        <v>0</v>
      </c>
      <c r="L8001" s="25" t="s">
        <v>13</v>
      </c>
      <c r="M8001" s="10"/>
      <c r="N8001" s="15"/>
      <c r="O8001" s="15"/>
      <c r="P8001" s="4"/>
    </row>
    <row r="8002" spans="1:16" ht="15" customHeight="1" x14ac:dyDescent="0.25">
      <c r="A8002" s="11">
        <f t="shared" si="1078"/>
        <v>7999</v>
      </c>
      <c r="B8002" s="29">
        <v>39046</v>
      </c>
      <c r="C8002" s="25">
        <v>22</v>
      </c>
      <c r="D8002" s="12">
        <v>31.6</v>
      </c>
      <c r="E8002" s="25">
        <v>25.4</v>
      </c>
      <c r="F8002" s="35">
        <v>88</v>
      </c>
      <c r="G8002" s="25">
        <v>6.6</v>
      </c>
      <c r="H8002" s="13">
        <v>0.6</v>
      </c>
      <c r="I8002" s="25"/>
      <c r="J8002" s="12">
        <v>45</v>
      </c>
      <c r="K8002" s="12">
        <v>0</v>
      </c>
      <c r="L8002" s="25" t="s">
        <v>13</v>
      </c>
      <c r="M8002" s="10"/>
      <c r="N8002" s="15"/>
      <c r="O8002" s="15"/>
      <c r="P8002" s="4"/>
    </row>
    <row r="8003" spans="1:16" ht="15" customHeight="1" x14ac:dyDescent="0.25">
      <c r="A8003" s="11">
        <f t="shared" si="1078"/>
        <v>8000</v>
      </c>
      <c r="B8003" s="29">
        <v>39047</v>
      </c>
      <c r="C8003" s="25">
        <v>23</v>
      </c>
      <c r="D8003" s="12">
        <v>30.6</v>
      </c>
      <c r="E8003" s="25">
        <v>25.4</v>
      </c>
      <c r="F8003" s="35">
        <v>92</v>
      </c>
      <c r="G8003" s="25">
        <v>2</v>
      </c>
      <c r="H8003" s="13">
        <v>0.2</v>
      </c>
      <c r="I8003" s="25"/>
      <c r="J8003" s="12">
        <v>90</v>
      </c>
      <c r="K8003" s="12">
        <v>0</v>
      </c>
      <c r="L8003" s="25" t="s">
        <v>12</v>
      </c>
      <c r="M8003" s="10"/>
      <c r="N8003" s="15"/>
      <c r="O8003" s="15"/>
      <c r="P8003" s="4"/>
    </row>
    <row r="8004" spans="1:16" ht="15" customHeight="1" x14ac:dyDescent="0.25">
      <c r="A8004" s="11">
        <f t="shared" si="1078"/>
        <v>8001</v>
      </c>
      <c r="B8004" s="29">
        <v>39048</v>
      </c>
      <c r="C8004" s="25">
        <v>23</v>
      </c>
      <c r="D8004" s="12">
        <v>31.8</v>
      </c>
      <c r="E8004" s="25">
        <v>26.1</v>
      </c>
      <c r="F8004" s="35">
        <v>88</v>
      </c>
      <c r="G8004" s="25">
        <v>28.2</v>
      </c>
      <c r="H8004" s="13">
        <v>2.2000000000000002</v>
      </c>
      <c r="I8004" s="25"/>
      <c r="J8004" s="12">
        <v>225</v>
      </c>
      <c r="K8004" s="12">
        <v>0</v>
      </c>
      <c r="L8004" s="25" t="s">
        <v>13</v>
      </c>
      <c r="M8004" s="10"/>
      <c r="N8004" s="15"/>
      <c r="O8004" s="15"/>
      <c r="P8004" s="4"/>
    </row>
    <row r="8005" spans="1:16" ht="15" customHeight="1" x14ac:dyDescent="0.25">
      <c r="A8005" s="11">
        <f t="shared" si="1078"/>
        <v>8002</v>
      </c>
      <c r="B8005" s="29">
        <v>39049</v>
      </c>
      <c r="C8005" s="25">
        <v>23</v>
      </c>
      <c r="D8005" s="12">
        <v>31.2</v>
      </c>
      <c r="E8005" s="25">
        <v>25.5</v>
      </c>
      <c r="F8005" s="35">
        <v>90</v>
      </c>
      <c r="G8005" s="25">
        <v>33.200000000000003</v>
      </c>
      <c r="H8005" s="13">
        <v>2.6</v>
      </c>
      <c r="I8005" s="25"/>
      <c r="J8005" s="12">
        <v>225</v>
      </c>
      <c r="K8005" s="12">
        <v>0</v>
      </c>
      <c r="L8005" s="25" t="s">
        <v>13</v>
      </c>
      <c r="M8005" s="10"/>
      <c r="N8005" s="15"/>
      <c r="O8005" s="15"/>
      <c r="P8005" s="4"/>
    </row>
    <row r="8006" spans="1:16" ht="15" customHeight="1" x14ac:dyDescent="0.25">
      <c r="A8006" s="11">
        <f t="shared" ref="A8006:A8069" si="1079">A8005+1</f>
        <v>8003</v>
      </c>
      <c r="B8006" s="29">
        <v>39050</v>
      </c>
      <c r="C8006" s="25">
        <v>23</v>
      </c>
      <c r="D8006" s="12">
        <v>31</v>
      </c>
      <c r="E8006" s="25">
        <v>26.2</v>
      </c>
      <c r="F8006" s="35">
        <v>88</v>
      </c>
      <c r="G8006" s="25">
        <v>0</v>
      </c>
      <c r="H8006" s="13">
        <v>0</v>
      </c>
      <c r="I8006" s="25"/>
      <c r="J8006" s="12">
        <v>0</v>
      </c>
      <c r="K8006" s="12">
        <v>0</v>
      </c>
      <c r="L8006" s="25" t="s">
        <v>11</v>
      </c>
      <c r="M8006" s="10"/>
      <c r="N8006" s="15"/>
      <c r="O8006" s="15"/>
      <c r="P8006" s="4"/>
    </row>
    <row r="8007" spans="1:16" ht="15" customHeight="1" x14ac:dyDescent="0.25">
      <c r="A8007" s="11">
        <f t="shared" si="1079"/>
        <v>8004</v>
      </c>
      <c r="B8007" s="29">
        <v>39051</v>
      </c>
      <c r="C8007" s="25">
        <v>22</v>
      </c>
      <c r="D8007" s="12">
        <v>30.2</v>
      </c>
      <c r="E8007" s="25">
        <v>27.1</v>
      </c>
      <c r="F8007" s="35">
        <v>90</v>
      </c>
      <c r="G8007" s="25">
        <v>3.8</v>
      </c>
      <c r="H8007" s="13">
        <v>0.3</v>
      </c>
      <c r="I8007" s="25"/>
      <c r="J8007" s="12">
        <v>225</v>
      </c>
      <c r="K8007" s="12">
        <v>0</v>
      </c>
      <c r="L8007" s="25" t="s">
        <v>13</v>
      </c>
      <c r="M8007" s="10"/>
      <c r="N8007" s="15"/>
      <c r="O8007" s="15"/>
      <c r="P8007" s="4"/>
    </row>
    <row r="8008" spans="1:16" ht="15" customHeight="1" x14ac:dyDescent="0.25">
      <c r="A8008" s="11">
        <f t="shared" si="1079"/>
        <v>8005</v>
      </c>
      <c r="B8008" s="29">
        <v>39052</v>
      </c>
      <c r="C8008" s="25">
        <v>23</v>
      </c>
      <c r="D8008" s="12">
        <v>30.3</v>
      </c>
      <c r="E8008" s="25">
        <v>25.1</v>
      </c>
      <c r="F8008" s="35">
        <v>94</v>
      </c>
      <c r="G8008" s="25">
        <v>13.7</v>
      </c>
      <c r="H8008" s="13">
        <v>2.4</v>
      </c>
      <c r="I8008" s="25"/>
      <c r="J8008" s="12">
        <v>230</v>
      </c>
      <c r="K8008" s="12">
        <v>0</v>
      </c>
      <c r="L8008" s="25" t="s">
        <v>11</v>
      </c>
      <c r="M8008" s="10"/>
      <c r="N8008" s="15"/>
      <c r="O8008" s="15"/>
      <c r="P8008" s="4"/>
    </row>
    <row r="8009" spans="1:16" ht="15" customHeight="1" x14ac:dyDescent="0.25">
      <c r="A8009" s="11">
        <f t="shared" si="1079"/>
        <v>8006</v>
      </c>
      <c r="B8009" s="29">
        <v>39053</v>
      </c>
      <c r="C8009" s="25">
        <v>22</v>
      </c>
      <c r="D8009" s="12">
        <v>30.4</v>
      </c>
      <c r="E8009" s="25">
        <v>24.6</v>
      </c>
      <c r="F8009" s="35">
        <v>97</v>
      </c>
      <c r="G8009" s="25">
        <v>71</v>
      </c>
      <c r="H8009" s="13">
        <v>2.2999999999999998</v>
      </c>
      <c r="I8009" s="25"/>
      <c r="J8009" s="12">
        <v>0</v>
      </c>
      <c r="K8009" s="12">
        <v>0</v>
      </c>
      <c r="L8009" s="25" t="s">
        <v>11</v>
      </c>
      <c r="M8009" s="10"/>
      <c r="N8009" s="15"/>
      <c r="O8009" s="15"/>
      <c r="P8009" s="4"/>
    </row>
    <row r="8010" spans="1:16" ht="15" customHeight="1" x14ac:dyDescent="0.25">
      <c r="A8010" s="11">
        <f t="shared" si="1079"/>
        <v>8007</v>
      </c>
      <c r="B8010" s="29">
        <v>39054</v>
      </c>
      <c r="C8010" s="25">
        <v>23</v>
      </c>
      <c r="D8010" s="12">
        <v>31.2</v>
      </c>
      <c r="E8010" s="25">
        <v>25.6</v>
      </c>
      <c r="F8010" s="35">
        <v>91</v>
      </c>
      <c r="G8010" s="25">
        <v>73</v>
      </c>
      <c r="H8010" s="13">
        <v>2.8</v>
      </c>
      <c r="I8010" s="25"/>
      <c r="J8010" s="12">
        <v>0</v>
      </c>
      <c r="K8010" s="12">
        <v>0</v>
      </c>
      <c r="L8010" s="25" t="s">
        <v>11</v>
      </c>
      <c r="M8010" s="10"/>
      <c r="N8010" s="15"/>
      <c r="O8010" s="15"/>
      <c r="P8010" s="4"/>
    </row>
    <row r="8011" spans="1:16" ht="15" customHeight="1" x14ac:dyDescent="0.25">
      <c r="A8011" s="11">
        <f t="shared" si="1079"/>
        <v>8008</v>
      </c>
      <c r="B8011" s="29">
        <v>39055</v>
      </c>
      <c r="C8011" s="25">
        <v>22</v>
      </c>
      <c r="D8011" s="12">
        <v>31.2</v>
      </c>
      <c r="E8011" s="25">
        <v>24.6</v>
      </c>
      <c r="F8011" s="35">
        <v>88</v>
      </c>
      <c r="G8011" s="25">
        <v>2.5</v>
      </c>
      <c r="H8011" s="13">
        <v>4.5999999999999996</v>
      </c>
      <c r="I8011" s="25"/>
      <c r="J8011" s="12">
        <v>0</v>
      </c>
      <c r="K8011" s="12">
        <v>0</v>
      </c>
      <c r="L8011" s="25" t="s">
        <v>11</v>
      </c>
      <c r="M8011" s="10"/>
      <c r="N8011" s="15"/>
      <c r="O8011" s="15"/>
      <c r="P8011" s="4"/>
    </row>
    <row r="8012" spans="1:16" ht="15" customHeight="1" x14ac:dyDescent="0.25">
      <c r="A8012" s="11">
        <f t="shared" si="1079"/>
        <v>8009</v>
      </c>
      <c r="B8012" s="29">
        <v>39056</v>
      </c>
      <c r="C8012" s="25">
        <v>22</v>
      </c>
      <c r="D8012" s="12">
        <v>30</v>
      </c>
      <c r="E8012" s="25">
        <v>24.6</v>
      </c>
      <c r="F8012" s="35">
        <v>88</v>
      </c>
      <c r="G8012" s="25">
        <v>10</v>
      </c>
      <c r="H8012" s="13">
        <v>7.4</v>
      </c>
      <c r="I8012" s="25"/>
      <c r="J8012" s="12">
        <v>0</v>
      </c>
      <c r="K8012" s="12">
        <v>0</v>
      </c>
      <c r="L8012" s="25" t="s">
        <v>13</v>
      </c>
      <c r="M8012" s="10"/>
      <c r="N8012" s="15"/>
      <c r="O8012" s="15"/>
      <c r="P8012" s="4"/>
    </row>
    <row r="8013" spans="1:16" ht="15" customHeight="1" x14ac:dyDescent="0.25">
      <c r="A8013" s="11">
        <f t="shared" si="1079"/>
        <v>8010</v>
      </c>
      <c r="B8013" s="29">
        <v>39057</v>
      </c>
      <c r="C8013" s="25">
        <v>23</v>
      </c>
      <c r="D8013" s="12">
        <v>31.4</v>
      </c>
      <c r="E8013" s="25">
        <v>26.3</v>
      </c>
      <c r="F8013" s="35">
        <v>90</v>
      </c>
      <c r="G8013" s="25">
        <v>35</v>
      </c>
      <c r="H8013" s="13">
        <v>4.2</v>
      </c>
      <c r="I8013" s="25"/>
      <c r="J8013" s="12">
        <v>0</v>
      </c>
      <c r="K8013" s="12">
        <v>0</v>
      </c>
      <c r="L8013" s="25" t="s">
        <v>11</v>
      </c>
      <c r="M8013" s="10"/>
      <c r="N8013" s="15"/>
      <c r="O8013" s="15"/>
      <c r="P8013" s="4"/>
    </row>
    <row r="8014" spans="1:16" ht="15" customHeight="1" x14ac:dyDescent="0.25">
      <c r="A8014" s="11">
        <f t="shared" si="1079"/>
        <v>8011</v>
      </c>
      <c r="B8014" s="29">
        <v>39058</v>
      </c>
      <c r="C8014" s="25">
        <v>23</v>
      </c>
      <c r="D8014" s="12">
        <v>31.4</v>
      </c>
      <c r="E8014" s="25">
        <v>24.4</v>
      </c>
      <c r="F8014" s="35">
        <v>96</v>
      </c>
      <c r="G8014" s="25">
        <v>32</v>
      </c>
      <c r="H8014" s="13">
        <v>1.7</v>
      </c>
      <c r="I8014" s="25"/>
      <c r="J8014" s="12">
        <v>210</v>
      </c>
      <c r="K8014" s="12">
        <v>0</v>
      </c>
      <c r="L8014" s="25" t="s">
        <v>13</v>
      </c>
      <c r="M8014" s="10"/>
      <c r="N8014" s="15"/>
      <c r="O8014" s="15"/>
      <c r="P8014" s="4"/>
    </row>
    <row r="8015" spans="1:16" ht="15" customHeight="1" x14ac:dyDescent="0.25">
      <c r="A8015" s="11">
        <f t="shared" si="1079"/>
        <v>8012</v>
      </c>
      <c r="B8015" s="29">
        <v>39059</v>
      </c>
      <c r="C8015" s="25">
        <v>23</v>
      </c>
      <c r="D8015" s="12">
        <v>32.200000000000003</v>
      </c>
      <c r="E8015" s="25">
        <v>25.8</v>
      </c>
      <c r="F8015" s="35">
        <v>91</v>
      </c>
      <c r="G8015" s="25">
        <v>15.2</v>
      </c>
      <c r="H8015" s="13">
        <v>8</v>
      </c>
      <c r="I8015" s="25"/>
      <c r="J8015" s="12">
        <v>0</v>
      </c>
      <c r="K8015" s="12">
        <v>0</v>
      </c>
      <c r="L8015" s="25" t="s">
        <v>11</v>
      </c>
      <c r="M8015" s="10"/>
      <c r="N8015" s="15"/>
      <c r="O8015" s="15"/>
      <c r="P8015" s="4"/>
    </row>
    <row r="8016" spans="1:16" ht="15" customHeight="1" x14ac:dyDescent="0.25">
      <c r="A8016" s="11">
        <f t="shared" si="1079"/>
        <v>8013</v>
      </c>
      <c r="B8016" s="29">
        <v>39060</v>
      </c>
      <c r="C8016" s="25">
        <v>22</v>
      </c>
      <c r="D8016" s="12">
        <v>30.6</v>
      </c>
      <c r="E8016" s="25">
        <v>25.8</v>
      </c>
      <c r="F8016" s="35">
        <v>88</v>
      </c>
      <c r="G8016" s="25">
        <v>2.8</v>
      </c>
      <c r="H8016" s="13">
        <v>2.9</v>
      </c>
      <c r="I8016" s="25"/>
      <c r="J8016" s="12">
        <v>0</v>
      </c>
      <c r="K8016" s="12">
        <v>0</v>
      </c>
      <c r="L8016" s="25" t="s">
        <v>11</v>
      </c>
      <c r="M8016" s="10"/>
      <c r="N8016" s="15"/>
      <c r="O8016" s="15"/>
      <c r="P8016" s="4"/>
    </row>
    <row r="8017" spans="1:16" ht="15" customHeight="1" x14ac:dyDescent="0.25">
      <c r="A8017" s="11">
        <f t="shared" si="1079"/>
        <v>8014</v>
      </c>
      <c r="B8017" s="29">
        <v>39061</v>
      </c>
      <c r="C8017" s="25">
        <v>23</v>
      </c>
      <c r="D8017" s="12">
        <v>31</v>
      </c>
      <c r="E8017" s="25">
        <v>25.7</v>
      </c>
      <c r="F8017" s="35">
        <v>92</v>
      </c>
      <c r="G8017" s="25">
        <v>41.2</v>
      </c>
      <c r="H8017" s="13">
        <v>2.5</v>
      </c>
      <c r="I8017" s="25"/>
      <c r="J8017" s="12">
        <v>230</v>
      </c>
      <c r="K8017" s="12">
        <v>0</v>
      </c>
      <c r="L8017" s="25" t="s">
        <v>13</v>
      </c>
      <c r="M8017" s="10"/>
      <c r="N8017" s="15"/>
      <c r="O8017" s="15"/>
      <c r="P8017" s="4"/>
    </row>
    <row r="8018" spans="1:16" ht="15" customHeight="1" x14ac:dyDescent="0.25">
      <c r="A8018" s="11">
        <f t="shared" si="1079"/>
        <v>8015</v>
      </c>
      <c r="B8018" s="29">
        <v>39062</v>
      </c>
      <c r="C8018" s="25">
        <v>23</v>
      </c>
      <c r="D8018" s="12">
        <v>30.4</v>
      </c>
      <c r="E8018" s="25">
        <v>26</v>
      </c>
      <c r="F8018" s="35">
        <v>94</v>
      </c>
      <c r="G8018" s="25">
        <v>107.5</v>
      </c>
      <c r="H8018" s="13">
        <v>4.2</v>
      </c>
      <c r="I8018" s="25"/>
      <c r="J8018" s="12">
        <v>0</v>
      </c>
      <c r="K8018" s="12">
        <v>0</v>
      </c>
      <c r="L8018" s="25" t="s">
        <v>11</v>
      </c>
      <c r="M8018" s="10"/>
      <c r="N8018" s="15"/>
      <c r="O8018" s="15"/>
      <c r="P8018" s="4"/>
    </row>
    <row r="8019" spans="1:16" ht="15" customHeight="1" x14ac:dyDescent="0.25">
      <c r="A8019" s="11">
        <f t="shared" si="1079"/>
        <v>8016</v>
      </c>
      <c r="B8019" s="29">
        <v>39063</v>
      </c>
      <c r="C8019" s="25">
        <v>23</v>
      </c>
      <c r="D8019" s="12">
        <v>31</v>
      </c>
      <c r="E8019" s="25">
        <v>25.7</v>
      </c>
      <c r="F8019" s="35">
        <v>87</v>
      </c>
      <c r="G8019" s="25">
        <v>83.6</v>
      </c>
      <c r="H8019" s="13">
        <v>6.8</v>
      </c>
      <c r="I8019" s="25"/>
      <c r="J8019" s="12">
        <v>240</v>
      </c>
      <c r="K8019" s="12">
        <v>0</v>
      </c>
      <c r="L8019" s="25" t="s">
        <v>13</v>
      </c>
      <c r="M8019" s="10"/>
      <c r="N8019" s="15"/>
      <c r="O8019" s="15"/>
      <c r="P8019" s="4"/>
    </row>
    <row r="8020" spans="1:16" ht="15" customHeight="1" x14ac:dyDescent="0.25">
      <c r="A8020" s="11">
        <f t="shared" si="1079"/>
        <v>8017</v>
      </c>
      <c r="B8020" s="29">
        <v>39064</v>
      </c>
      <c r="C8020" s="25">
        <v>23</v>
      </c>
      <c r="D8020" s="12">
        <v>30.8</v>
      </c>
      <c r="E8020" s="25">
        <v>25.6</v>
      </c>
      <c r="F8020" s="35">
        <v>90</v>
      </c>
      <c r="G8020" s="25">
        <v>0</v>
      </c>
      <c r="H8020" s="13">
        <v>2.8</v>
      </c>
      <c r="I8020" s="25"/>
      <c r="J8020" s="12">
        <v>0</v>
      </c>
      <c r="K8020" s="12">
        <v>0</v>
      </c>
      <c r="L8020" s="25" t="s">
        <v>11</v>
      </c>
      <c r="M8020" s="10"/>
      <c r="N8020" s="15"/>
      <c r="O8020" s="15"/>
      <c r="P8020" s="4"/>
    </row>
    <row r="8021" spans="1:16" ht="15" customHeight="1" x14ac:dyDescent="0.25">
      <c r="A8021" s="11">
        <f t="shared" si="1079"/>
        <v>8018</v>
      </c>
      <c r="B8021" s="29">
        <v>39065</v>
      </c>
      <c r="C8021" s="25">
        <v>23</v>
      </c>
      <c r="D8021" s="12">
        <v>32.200000000000003</v>
      </c>
      <c r="E8021" s="25">
        <v>25</v>
      </c>
      <c r="F8021" s="35">
        <v>90</v>
      </c>
      <c r="G8021" s="25">
        <v>34</v>
      </c>
      <c r="H8021" s="13">
        <v>6.5</v>
      </c>
      <c r="I8021" s="25"/>
      <c r="J8021" s="12">
        <v>230</v>
      </c>
      <c r="K8021" s="12">
        <v>0</v>
      </c>
      <c r="L8021" s="25" t="s">
        <v>13</v>
      </c>
      <c r="M8021" s="10"/>
      <c r="N8021" s="15"/>
      <c r="O8021" s="15"/>
      <c r="P8021" s="4"/>
    </row>
    <row r="8022" spans="1:16" ht="15" customHeight="1" x14ac:dyDescent="0.25">
      <c r="A8022" s="11">
        <f t="shared" si="1079"/>
        <v>8019</v>
      </c>
      <c r="B8022" s="29">
        <v>39066</v>
      </c>
      <c r="C8022" s="25">
        <v>23</v>
      </c>
      <c r="D8022" s="12">
        <v>30</v>
      </c>
      <c r="E8022" s="25">
        <v>25.2</v>
      </c>
      <c r="F8022" s="35">
        <v>91</v>
      </c>
      <c r="G8022" s="25">
        <v>7</v>
      </c>
      <c r="H8022" s="13">
        <v>4.5999999999999996</v>
      </c>
      <c r="I8022" s="25"/>
      <c r="J8022" s="12">
        <v>0</v>
      </c>
      <c r="K8022" s="12">
        <v>0</v>
      </c>
      <c r="L8022" s="25" t="s">
        <v>11</v>
      </c>
      <c r="M8022" s="10"/>
      <c r="N8022" s="15"/>
      <c r="O8022" s="15"/>
      <c r="P8022" s="4"/>
    </row>
    <row r="8023" spans="1:16" ht="15" customHeight="1" x14ac:dyDescent="0.25">
      <c r="A8023" s="11">
        <f t="shared" si="1079"/>
        <v>8020</v>
      </c>
      <c r="B8023" s="29">
        <v>39067</v>
      </c>
      <c r="C8023" s="25">
        <v>23</v>
      </c>
      <c r="D8023" s="12">
        <v>32.200000000000003</v>
      </c>
      <c r="E8023" s="25">
        <v>26</v>
      </c>
      <c r="F8023" s="35">
        <v>90</v>
      </c>
      <c r="G8023" s="25">
        <v>23.3</v>
      </c>
      <c r="H8023" s="13">
        <v>4.2</v>
      </c>
      <c r="I8023" s="25"/>
      <c r="J8023" s="12">
        <v>0</v>
      </c>
      <c r="K8023" s="12">
        <v>0</v>
      </c>
      <c r="L8023" s="25" t="s">
        <v>11</v>
      </c>
      <c r="M8023" s="10"/>
      <c r="N8023" s="15"/>
      <c r="O8023" s="15"/>
      <c r="P8023" s="4"/>
    </row>
    <row r="8024" spans="1:16" ht="15" customHeight="1" x14ac:dyDescent="0.25">
      <c r="A8024" s="11">
        <f t="shared" si="1079"/>
        <v>8021</v>
      </c>
      <c r="B8024" s="29">
        <v>39068</v>
      </c>
      <c r="C8024" s="25">
        <v>23</v>
      </c>
      <c r="D8024" s="12">
        <v>32</v>
      </c>
      <c r="E8024" s="25">
        <v>26.8</v>
      </c>
      <c r="F8024" s="35">
        <v>89</v>
      </c>
      <c r="G8024" s="25">
        <v>3</v>
      </c>
      <c r="H8024" s="13">
        <v>4.7</v>
      </c>
      <c r="I8024" s="25"/>
      <c r="J8024" s="12">
        <v>230</v>
      </c>
      <c r="K8024" s="12">
        <v>0</v>
      </c>
      <c r="L8024" s="25" t="s">
        <v>13</v>
      </c>
      <c r="M8024" s="10"/>
      <c r="N8024" s="15"/>
      <c r="O8024" s="15"/>
      <c r="P8024" s="4"/>
    </row>
    <row r="8025" spans="1:16" ht="15" customHeight="1" x14ac:dyDescent="0.25">
      <c r="A8025" s="11">
        <f t="shared" si="1079"/>
        <v>8022</v>
      </c>
      <c r="B8025" s="29">
        <v>39069</v>
      </c>
      <c r="C8025" s="25">
        <v>23</v>
      </c>
      <c r="D8025" s="12">
        <v>30.8</v>
      </c>
      <c r="E8025" s="25">
        <v>26.2</v>
      </c>
      <c r="F8025" s="35">
        <v>90</v>
      </c>
      <c r="G8025" s="25">
        <v>13</v>
      </c>
      <c r="H8025" s="13">
        <v>3.4</v>
      </c>
      <c r="I8025" s="25"/>
      <c r="J8025" s="12">
        <v>230</v>
      </c>
      <c r="K8025" s="12">
        <v>0</v>
      </c>
      <c r="L8025" s="25" t="s">
        <v>13</v>
      </c>
      <c r="M8025" s="10"/>
      <c r="N8025" s="15"/>
      <c r="O8025" s="15"/>
      <c r="P8025" s="4"/>
    </row>
    <row r="8026" spans="1:16" ht="15" customHeight="1" x14ac:dyDescent="0.25">
      <c r="A8026" s="11">
        <f t="shared" si="1079"/>
        <v>8023</v>
      </c>
      <c r="B8026" s="29">
        <v>39070</v>
      </c>
      <c r="C8026" s="25">
        <v>24</v>
      </c>
      <c r="D8026" s="12">
        <v>31</v>
      </c>
      <c r="E8026" s="25">
        <v>26.8</v>
      </c>
      <c r="F8026" s="35">
        <v>88</v>
      </c>
      <c r="G8026" s="25">
        <v>12.4</v>
      </c>
      <c r="H8026" s="13">
        <v>3.7</v>
      </c>
      <c r="I8026" s="25"/>
      <c r="J8026" s="12">
        <v>230</v>
      </c>
      <c r="K8026" s="12">
        <v>0</v>
      </c>
      <c r="L8026" s="25" t="s">
        <v>13</v>
      </c>
      <c r="M8026" s="10"/>
      <c r="N8026" s="15"/>
      <c r="O8026" s="15"/>
      <c r="P8026" s="4"/>
    </row>
    <row r="8027" spans="1:16" ht="15" customHeight="1" x14ac:dyDescent="0.25">
      <c r="A8027" s="11">
        <f t="shared" si="1079"/>
        <v>8024</v>
      </c>
      <c r="B8027" s="29">
        <v>39071</v>
      </c>
      <c r="C8027" s="25">
        <v>22</v>
      </c>
      <c r="D8027" s="12">
        <v>33</v>
      </c>
      <c r="E8027" s="25">
        <v>26.2</v>
      </c>
      <c r="F8027" s="35">
        <v>88</v>
      </c>
      <c r="G8027" s="25">
        <v>1.1000000000000001</v>
      </c>
      <c r="H8027" s="13">
        <v>6.2</v>
      </c>
      <c r="I8027" s="25"/>
      <c r="J8027" s="12">
        <v>230</v>
      </c>
      <c r="K8027" s="12">
        <v>0</v>
      </c>
      <c r="L8027" s="25" t="s">
        <v>15</v>
      </c>
      <c r="M8027" s="10"/>
      <c r="N8027" s="15"/>
      <c r="O8027" s="15"/>
      <c r="P8027" s="4"/>
    </row>
    <row r="8028" spans="1:16" ht="15" customHeight="1" x14ac:dyDescent="0.25">
      <c r="A8028" s="11">
        <f t="shared" si="1079"/>
        <v>8025</v>
      </c>
      <c r="B8028" s="29">
        <v>39072</v>
      </c>
      <c r="C8028" s="25">
        <v>22</v>
      </c>
      <c r="D8028" s="12">
        <v>33.200000000000003</v>
      </c>
      <c r="E8028" s="25">
        <v>26.5</v>
      </c>
      <c r="F8028" s="35">
        <v>88</v>
      </c>
      <c r="G8028" s="25">
        <v>0</v>
      </c>
      <c r="H8028" s="13">
        <v>3.1</v>
      </c>
      <c r="I8028" s="25"/>
      <c r="J8028" s="12">
        <v>0</v>
      </c>
      <c r="K8028" s="12">
        <v>0</v>
      </c>
      <c r="L8028" s="25" t="s">
        <v>11</v>
      </c>
      <c r="M8028" s="10"/>
      <c r="N8028" s="15"/>
      <c r="O8028" s="15"/>
      <c r="P8028" s="4"/>
    </row>
    <row r="8029" spans="1:16" ht="15" customHeight="1" x14ac:dyDescent="0.25">
      <c r="A8029" s="11">
        <f t="shared" si="1079"/>
        <v>8026</v>
      </c>
      <c r="B8029" s="29">
        <v>39073</v>
      </c>
      <c r="C8029" s="25">
        <v>23</v>
      </c>
      <c r="D8029" s="12">
        <v>29.4</v>
      </c>
      <c r="E8029" s="25">
        <v>24.8</v>
      </c>
      <c r="F8029" s="35"/>
      <c r="G8029" s="25">
        <v>16.7</v>
      </c>
      <c r="H8029" s="13">
        <v>0.7</v>
      </c>
      <c r="I8029" s="25"/>
      <c r="J8029" s="12">
        <v>250</v>
      </c>
      <c r="K8029" s="12">
        <v>0</v>
      </c>
      <c r="L8029" s="25" t="s">
        <v>15</v>
      </c>
      <c r="M8029" s="10"/>
      <c r="N8029" s="15"/>
      <c r="O8029" s="15"/>
      <c r="P8029" s="4"/>
    </row>
    <row r="8030" spans="1:16" ht="15" customHeight="1" x14ac:dyDescent="0.25">
      <c r="A8030" s="11">
        <f t="shared" si="1079"/>
        <v>8027</v>
      </c>
      <c r="B8030" s="29">
        <v>39074</v>
      </c>
      <c r="C8030" s="25">
        <v>24</v>
      </c>
      <c r="D8030" s="12">
        <v>31.4</v>
      </c>
      <c r="E8030" s="25">
        <v>27.4</v>
      </c>
      <c r="F8030" s="35">
        <v>76</v>
      </c>
      <c r="G8030" s="25">
        <v>22.7</v>
      </c>
      <c r="H8030" s="13">
        <v>2.4</v>
      </c>
      <c r="I8030" s="25"/>
      <c r="J8030" s="12">
        <v>0</v>
      </c>
      <c r="K8030" s="12">
        <v>0</v>
      </c>
      <c r="L8030" s="25" t="s">
        <v>11</v>
      </c>
      <c r="M8030" s="10"/>
      <c r="N8030" s="15"/>
      <c r="O8030" s="15"/>
      <c r="P8030" s="4"/>
    </row>
    <row r="8031" spans="1:16" ht="15" customHeight="1" x14ac:dyDescent="0.25">
      <c r="A8031" s="11">
        <f t="shared" si="1079"/>
        <v>8028</v>
      </c>
      <c r="B8031" s="29">
        <v>39075</v>
      </c>
      <c r="C8031" s="25">
        <v>23</v>
      </c>
      <c r="D8031" s="12">
        <v>31.9</v>
      </c>
      <c r="E8031" s="25">
        <v>27.5</v>
      </c>
      <c r="F8031" s="35"/>
      <c r="G8031" s="25">
        <v>0</v>
      </c>
      <c r="H8031" s="13">
        <v>4.5999999999999996</v>
      </c>
      <c r="I8031" s="25"/>
      <c r="J8031" s="12">
        <v>90</v>
      </c>
      <c r="K8031" s="12">
        <v>0</v>
      </c>
      <c r="L8031" s="25" t="s">
        <v>12</v>
      </c>
      <c r="M8031" s="10"/>
      <c r="N8031" s="15"/>
      <c r="O8031" s="15"/>
      <c r="P8031" s="4"/>
    </row>
    <row r="8032" spans="1:16" ht="15" customHeight="1" x14ac:dyDescent="0.25">
      <c r="A8032" s="11">
        <f t="shared" si="1079"/>
        <v>8029</v>
      </c>
      <c r="B8032" s="29">
        <v>39076</v>
      </c>
      <c r="C8032" s="25">
        <v>23</v>
      </c>
      <c r="D8032" s="12">
        <v>32</v>
      </c>
      <c r="E8032" s="25">
        <v>26.1</v>
      </c>
      <c r="F8032" s="35"/>
      <c r="G8032" s="25">
        <v>12</v>
      </c>
      <c r="H8032" s="13">
        <v>4.3</v>
      </c>
      <c r="I8032" s="25"/>
      <c r="J8032" s="12">
        <v>90</v>
      </c>
      <c r="K8032" s="12">
        <v>0</v>
      </c>
      <c r="L8032" s="25" t="s">
        <v>12</v>
      </c>
      <c r="M8032" s="10"/>
      <c r="N8032" s="15"/>
      <c r="O8032" s="15"/>
      <c r="P8032" s="4"/>
    </row>
    <row r="8033" spans="1:16" ht="15" customHeight="1" x14ac:dyDescent="0.25">
      <c r="A8033" s="11">
        <f t="shared" si="1079"/>
        <v>8030</v>
      </c>
      <c r="B8033" s="29">
        <v>39077</v>
      </c>
      <c r="C8033" s="25">
        <v>24</v>
      </c>
      <c r="D8033" s="12">
        <v>30.8</v>
      </c>
      <c r="E8033" s="25">
        <v>26.4</v>
      </c>
      <c r="F8033" s="35">
        <v>89</v>
      </c>
      <c r="G8033" s="25">
        <v>13</v>
      </c>
      <c r="H8033" s="13">
        <v>0.1</v>
      </c>
      <c r="I8033" s="25"/>
      <c r="J8033" s="12">
        <v>90</v>
      </c>
      <c r="K8033" s="12">
        <v>0</v>
      </c>
      <c r="L8033" s="25" t="s">
        <v>12</v>
      </c>
      <c r="M8033" s="10"/>
      <c r="N8033" s="15"/>
      <c r="O8033" s="15"/>
      <c r="P8033" s="4"/>
    </row>
    <row r="8034" spans="1:16" ht="15" customHeight="1" x14ac:dyDescent="0.25">
      <c r="A8034" s="11">
        <f t="shared" si="1079"/>
        <v>8031</v>
      </c>
      <c r="B8034" s="29">
        <v>39078</v>
      </c>
      <c r="C8034" s="25">
        <v>24</v>
      </c>
      <c r="D8034" s="12">
        <v>30</v>
      </c>
      <c r="E8034" s="25">
        <v>25.8</v>
      </c>
      <c r="F8034" s="35">
        <v>92</v>
      </c>
      <c r="G8034" s="25">
        <v>0</v>
      </c>
      <c r="H8034" s="13">
        <v>0</v>
      </c>
      <c r="I8034" s="25"/>
      <c r="J8034" s="12">
        <v>230</v>
      </c>
      <c r="K8034" s="12">
        <v>0</v>
      </c>
      <c r="L8034" s="25" t="s">
        <v>13</v>
      </c>
      <c r="M8034" s="10"/>
      <c r="N8034" s="15"/>
      <c r="O8034" s="15"/>
      <c r="P8034" s="4"/>
    </row>
    <row r="8035" spans="1:16" ht="15" customHeight="1" x14ac:dyDescent="0.25">
      <c r="A8035" s="11">
        <f t="shared" si="1079"/>
        <v>8032</v>
      </c>
      <c r="B8035" s="29">
        <v>39079</v>
      </c>
      <c r="C8035" s="25">
        <v>23</v>
      </c>
      <c r="D8035" s="12">
        <v>26.2</v>
      </c>
      <c r="E8035" s="25">
        <v>22.3</v>
      </c>
      <c r="F8035" s="35">
        <v>96</v>
      </c>
      <c r="G8035" s="25">
        <v>42</v>
      </c>
      <c r="H8035" s="13">
        <v>2.5</v>
      </c>
      <c r="I8035" s="25"/>
      <c r="J8035" s="12">
        <v>230</v>
      </c>
      <c r="K8035" s="12">
        <v>0</v>
      </c>
      <c r="L8035" s="25" t="s">
        <v>13</v>
      </c>
      <c r="M8035" s="10"/>
      <c r="N8035" s="15"/>
      <c r="O8035" s="15"/>
      <c r="P8035" s="4"/>
    </row>
    <row r="8036" spans="1:16" ht="15" customHeight="1" x14ac:dyDescent="0.25">
      <c r="A8036" s="11">
        <f t="shared" si="1079"/>
        <v>8033</v>
      </c>
      <c r="B8036" s="29">
        <v>39080</v>
      </c>
      <c r="C8036" s="25">
        <v>22</v>
      </c>
      <c r="D8036" s="12">
        <v>26.6</v>
      </c>
      <c r="E8036" s="25">
        <v>24.9</v>
      </c>
      <c r="F8036" s="35">
        <v>79</v>
      </c>
      <c r="G8036" s="25">
        <v>19.2</v>
      </c>
      <c r="H8036" s="13">
        <v>0</v>
      </c>
      <c r="I8036" s="25"/>
      <c r="J8036" s="12">
        <v>230</v>
      </c>
      <c r="K8036" s="12">
        <v>0</v>
      </c>
      <c r="L8036" s="25" t="s">
        <v>13</v>
      </c>
      <c r="M8036" s="10"/>
      <c r="N8036" s="15"/>
      <c r="O8036" s="15"/>
      <c r="P8036" s="4"/>
    </row>
    <row r="8037" spans="1:16" ht="15" customHeight="1" x14ac:dyDescent="0.25">
      <c r="A8037" s="11">
        <f t="shared" si="1079"/>
        <v>8034</v>
      </c>
      <c r="B8037" s="29">
        <v>39081</v>
      </c>
      <c r="C8037" s="25">
        <v>24</v>
      </c>
      <c r="D8037" s="12">
        <v>30</v>
      </c>
      <c r="E8037" s="25">
        <v>26.2</v>
      </c>
      <c r="F8037" s="35">
        <v>77</v>
      </c>
      <c r="G8037" s="25">
        <v>0</v>
      </c>
      <c r="H8037" s="13">
        <v>0.3</v>
      </c>
      <c r="I8037" s="25"/>
      <c r="J8037" s="12">
        <v>90</v>
      </c>
      <c r="K8037" s="12">
        <v>0</v>
      </c>
      <c r="L8037" s="25" t="s">
        <v>12</v>
      </c>
      <c r="M8037" s="10"/>
      <c r="N8037" s="15"/>
      <c r="O8037" s="15"/>
      <c r="P8037" s="4"/>
    </row>
    <row r="8038" spans="1:16" ht="15" customHeight="1" x14ac:dyDescent="0.25">
      <c r="A8038" s="11">
        <f t="shared" si="1079"/>
        <v>8035</v>
      </c>
      <c r="B8038" s="29">
        <v>39082</v>
      </c>
      <c r="C8038" s="25">
        <v>22</v>
      </c>
      <c r="D8038" s="12">
        <v>31.4</v>
      </c>
      <c r="E8038" s="25">
        <v>25.9</v>
      </c>
      <c r="F8038" s="35">
        <v>84</v>
      </c>
      <c r="G8038" s="25">
        <v>0</v>
      </c>
      <c r="H8038" s="13">
        <v>1.1000000000000001</v>
      </c>
      <c r="I8038" s="25"/>
      <c r="J8038" s="12">
        <v>0</v>
      </c>
      <c r="K8038" s="12">
        <v>0</v>
      </c>
      <c r="L8038" s="25" t="s">
        <v>11</v>
      </c>
      <c r="M8038" s="10"/>
      <c r="N8038" s="15"/>
      <c r="O8038" s="15"/>
      <c r="P8038" s="4"/>
    </row>
    <row r="8039" spans="1:16" ht="15" customHeight="1" x14ac:dyDescent="0.25">
      <c r="A8039" s="11">
        <f t="shared" si="1079"/>
        <v>8036</v>
      </c>
      <c r="B8039" s="29">
        <v>39083</v>
      </c>
      <c r="C8039" s="25">
        <v>24</v>
      </c>
      <c r="D8039" s="12">
        <v>26</v>
      </c>
      <c r="E8039" s="25">
        <v>24.6</v>
      </c>
      <c r="F8039" s="35">
        <v>92</v>
      </c>
      <c r="G8039" s="25">
        <v>0</v>
      </c>
      <c r="H8039" s="13">
        <v>0.4</v>
      </c>
      <c r="I8039" s="25"/>
      <c r="J8039" s="12">
        <v>270</v>
      </c>
      <c r="K8039" s="12">
        <v>0</v>
      </c>
      <c r="L8039" s="25" t="s">
        <v>15</v>
      </c>
      <c r="M8039" s="10"/>
      <c r="N8039" s="15"/>
      <c r="O8039" s="15"/>
      <c r="P8039" s="4"/>
    </row>
    <row r="8040" spans="1:16" ht="15" customHeight="1" x14ac:dyDescent="0.25">
      <c r="A8040" s="11">
        <f t="shared" si="1079"/>
        <v>8037</v>
      </c>
      <c r="B8040" s="29">
        <v>39084</v>
      </c>
      <c r="C8040" s="25">
        <v>23</v>
      </c>
      <c r="D8040" s="12">
        <v>28.6</v>
      </c>
      <c r="E8040" s="25">
        <v>24.4</v>
      </c>
      <c r="F8040" s="35">
        <v>93</v>
      </c>
      <c r="G8040" s="25">
        <v>25</v>
      </c>
      <c r="H8040" s="13">
        <v>1.1000000000000001</v>
      </c>
      <c r="I8040" s="25"/>
      <c r="J8040" s="12">
        <v>0</v>
      </c>
      <c r="K8040" s="12">
        <v>0</v>
      </c>
      <c r="L8040" s="25" t="s">
        <v>11</v>
      </c>
      <c r="M8040" s="10"/>
      <c r="N8040" s="15"/>
      <c r="O8040" s="15"/>
      <c r="P8040" s="4"/>
    </row>
    <row r="8041" spans="1:16" ht="15" customHeight="1" x14ac:dyDescent="0.25">
      <c r="A8041" s="11">
        <f t="shared" si="1079"/>
        <v>8038</v>
      </c>
      <c r="B8041" s="29">
        <v>39085</v>
      </c>
      <c r="C8041" s="25">
        <v>23</v>
      </c>
      <c r="D8041" s="12">
        <v>24.2</v>
      </c>
      <c r="E8041" s="25">
        <v>24</v>
      </c>
      <c r="F8041" s="35">
        <v>97</v>
      </c>
      <c r="G8041" s="25">
        <v>14.5</v>
      </c>
      <c r="H8041" s="13">
        <v>0</v>
      </c>
      <c r="I8041" s="25"/>
      <c r="J8041" s="12">
        <v>230</v>
      </c>
      <c r="K8041" s="12">
        <v>0</v>
      </c>
      <c r="L8041" s="25" t="s">
        <v>13</v>
      </c>
      <c r="M8041" s="10"/>
      <c r="N8041" s="15"/>
      <c r="O8041" s="15"/>
      <c r="P8041" s="4"/>
    </row>
    <row r="8042" spans="1:16" ht="15" customHeight="1" x14ac:dyDescent="0.25">
      <c r="A8042" s="11">
        <f t="shared" si="1079"/>
        <v>8039</v>
      </c>
      <c r="B8042" s="29">
        <v>39086</v>
      </c>
      <c r="C8042" s="25">
        <v>22</v>
      </c>
      <c r="D8042" s="12">
        <v>28.2</v>
      </c>
      <c r="E8042" s="25">
        <v>25</v>
      </c>
      <c r="F8042" s="35">
        <v>89</v>
      </c>
      <c r="G8042" s="25">
        <v>85</v>
      </c>
      <c r="H8042" s="13">
        <v>1.3</v>
      </c>
      <c r="I8042" s="25"/>
      <c r="J8042" s="12">
        <v>0</v>
      </c>
      <c r="K8042" s="12">
        <v>0</v>
      </c>
      <c r="L8042" s="25" t="s">
        <v>11</v>
      </c>
      <c r="M8042" s="10"/>
      <c r="N8042" s="15"/>
      <c r="O8042" s="15"/>
      <c r="P8042" s="4"/>
    </row>
    <row r="8043" spans="1:16" ht="15" customHeight="1" x14ac:dyDescent="0.25">
      <c r="A8043" s="11">
        <f t="shared" si="1079"/>
        <v>8040</v>
      </c>
      <c r="B8043" s="29">
        <v>39087</v>
      </c>
      <c r="C8043" s="25">
        <v>23</v>
      </c>
      <c r="D8043" s="12">
        <v>29</v>
      </c>
      <c r="E8043" s="25">
        <v>25</v>
      </c>
      <c r="F8043" s="35">
        <v>90</v>
      </c>
      <c r="G8043" s="25">
        <v>0.7</v>
      </c>
      <c r="H8043" s="13">
        <v>5</v>
      </c>
      <c r="I8043" s="25"/>
      <c r="J8043" s="12">
        <v>230</v>
      </c>
      <c r="K8043" s="12">
        <v>0</v>
      </c>
      <c r="L8043" s="25" t="s">
        <v>13</v>
      </c>
      <c r="M8043" s="10"/>
      <c r="N8043" s="15"/>
      <c r="O8043" s="15"/>
      <c r="P8043" s="4"/>
    </row>
    <row r="8044" spans="1:16" ht="15" customHeight="1" x14ac:dyDescent="0.25">
      <c r="A8044" s="11">
        <f t="shared" si="1079"/>
        <v>8041</v>
      </c>
      <c r="B8044" s="29">
        <v>39088</v>
      </c>
      <c r="C8044" s="25">
        <v>22</v>
      </c>
      <c r="D8044" s="12">
        <v>32.200000000000003</v>
      </c>
      <c r="E8044" s="25">
        <v>25.2</v>
      </c>
      <c r="F8044" s="35">
        <v>83</v>
      </c>
      <c r="G8044" s="25">
        <v>0</v>
      </c>
      <c r="H8044" s="13">
        <v>6.7</v>
      </c>
      <c r="I8044" s="25"/>
      <c r="J8044" s="12">
        <v>0</v>
      </c>
      <c r="K8044" s="12">
        <v>0</v>
      </c>
      <c r="L8044" s="25" t="s">
        <v>11</v>
      </c>
      <c r="M8044" s="10"/>
      <c r="N8044" s="15"/>
      <c r="O8044" s="15"/>
      <c r="P8044" s="4"/>
    </row>
    <row r="8045" spans="1:16" ht="15" customHeight="1" x14ac:dyDescent="0.25">
      <c r="A8045" s="11">
        <f t="shared" si="1079"/>
        <v>8042</v>
      </c>
      <c r="B8045" s="29">
        <v>39089</v>
      </c>
      <c r="C8045" s="25">
        <v>20</v>
      </c>
      <c r="D8045" s="12">
        <v>32.4</v>
      </c>
      <c r="E8045" s="25">
        <v>25.8</v>
      </c>
      <c r="F8045" s="35">
        <v>82</v>
      </c>
      <c r="G8045" s="25">
        <v>0</v>
      </c>
      <c r="H8045" s="13">
        <v>6.8</v>
      </c>
      <c r="I8045" s="25"/>
      <c r="J8045" s="12">
        <v>0</v>
      </c>
      <c r="K8045" s="12">
        <v>0</v>
      </c>
      <c r="L8045" s="25" t="s">
        <v>11</v>
      </c>
      <c r="M8045" s="10"/>
      <c r="N8045" s="15"/>
      <c r="O8045" s="15"/>
      <c r="P8045" s="4"/>
    </row>
    <row r="8046" spans="1:16" ht="15" customHeight="1" x14ac:dyDescent="0.25">
      <c r="A8046" s="11">
        <f t="shared" si="1079"/>
        <v>8043</v>
      </c>
      <c r="B8046" s="29">
        <v>39090</v>
      </c>
      <c r="C8046" s="25">
        <v>20</v>
      </c>
      <c r="D8046" s="12">
        <v>31</v>
      </c>
      <c r="E8046" s="25">
        <v>25</v>
      </c>
      <c r="F8046" s="35">
        <v>87</v>
      </c>
      <c r="G8046" s="25">
        <v>0</v>
      </c>
      <c r="H8046" s="13">
        <v>2</v>
      </c>
      <c r="I8046" s="25"/>
      <c r="J8046" s="12">
        <v>0</v>
      </c>
      <c r="K8046" s="12">
        <v>0</v>
      </c>
      <c r="L8046" s="25" t="s">
        <v>11</v>
      </c>
      <c r="M8046" s="10"/>
      <c r="N8046" s="15"/>
      <c r="O8046" s="15"/>
      <c r="P8046" s="4"/>
    </row>
    <row r="8047" spans="1:16" ht="15" customHeight="1" x14ac:dyDescent="0.25">
      <c r="A8047" s="11">
        <f t="shared" si="1079"/>
        <v>8044</v>
      </c>
      <c r="B8047" s="29">
        <v>39091</v>
      </c>
      <c r="C8047" s="25">
        <v>21</v>
      </c>
      <c r="D8047" s="12">
        <v>31.6</v>
      </c>
      <c r="E8047" s="25">
        <v>25.4</v>
      </c>
      <c r="F8047" s="35">
        <v>88</v>
      </c>
      <c r="G8047" s="25">
        <v>0</v>
      </c>
      <c r="H8047" s="13">
        <v>4.3</v>
      </c>
      <c r="I8047" s="25"/>
      <c r="J8047" s="12">
        <v>230</v>
      </c>
      <c r="K8047" s="12">
        <v>0</v>
      </c>
      <c r="L8047" s="25" t="s">
        <v>13</v>
      </c>
      <c r="M8047" s="10"/>
      <c r="N8047" s="15"/>
      <c r="O8047" s="15"/>
      <c r="P8047" s="4"/>
    </row>
    <row r="8048" spans="1:16" ht="15" customHeight="1" x14ac:dyDescent="0.25">
      <c r="A8048" s="11">
        <f t="shared" si="1079"/>
        <v>8045</v>
      </c>
      <c r="B8048" s="29">
        <v>39092</v>
      </c>
      <c r="C8048" s="25">
        <v>24</v>
      </c>
      <c r="D8048" s="12">
        <v>31</v>
      </c>
      <c r="E8048" s="25">
        <v>25.6</v>
      </c>
      <c r="F8048" s="35">
        <v>92</v>
      </c>
      <c r="G8048" s="25">
        <v>7.6</v>
      </c>
      <c r="H8048" s="13">
        <v>2.5</v>
      </c>
      <c r="I8048" s="25"/>
      <c r="J8048" s="12">
        <v>230</v>
      </c>
      <c r="K8048" s="12">
        <v>0</v>
      </c>
      <c r="L8048" s="25" t="s">
        <v>13</v>
      </c>
      <c r="M8048" s="10"/>
      <c r="N8048" s="15"/>
      <c r="O8048" s="15"/>
      <c r="P8048" s="4"/>
    </row>
    <row r="8049" spans="1:16" ht="15" customHeight="1" x14ac:dyDescent="0.25">
      <c r="A8049" s="11">
        <f t="shared" si="1079"/>
        <v>8046</v>
      </c>
      <c r="B8049" s="29">
        <v>39093</v>
      </c>
      <c r="C8049" s="25">
        <v>24</v>
      </c>
      <c r="D8049" s="12">
        <v>28.4</v>
      </c>
      <c r="E8049" s="25">
        <v>25.1</v>
      </c>
      <c r="F8049" s="35">
        <v>94</v>
      </c>
      <c r="G8049" s="25">
        <v>39</v>
      </c>
      <c r="H8049" s="13">
        <v>0.2</v>
      </c>
      <c r="I8049" s="25"/>
      <c r="J8049" s="12">
        <v>0</v>
      </c>
      <c r="K8049" s="12">
        <v>0</v>
      </c>
      <c r="L8049" s="25" t="s">
        <v>11</v>
      </c>
      <c r="M8049" s="10"/>
      <c r="N8049" s="15"/>
      <c r="O8049" s="15"/>
      <c r="P8049" s="4"/>
    </row>
    <row r="8050" spans="1:16" ht="15" customHeight="1" x14ac:dyDescent="0.25">
      <c r="A8050" s="11">
        <f t="shared" si="1079"/>
        <v>8047</v>
      </c>
      <c r="B8050" s="29">
        <v>39094</v>
      </c>
      <c r="C8050" s="25">
        <v>22</v>
      </c>
      <c r="D8050" s="12">
        <v>31</v>
      </c>
      <c r="E8050" s="25">
        <v>23.8</v>
      </c>
      <c r="F8050" s="35">
        <v>96</v>
      </c>
      <c r="G8050" s="25">
        <v>30</v>
      </c>
      <c r="H8050" s="13">
        <v>2.2999999999999998</v>
      </c>
      <c r="I8050" s="25"/>
      <c r="J8050" s="12">
        <v>0</v>
      </c>
      <c r="K8050" s="12">
        <v>0</v>
      </c>
      <c r="L8050" s="25" t="s">
        <v>11</v>
      </c>
      <c r="M8050" s="10"/>
      <c r="N8050" s="15"/>
      <c r="O8050" s="15"/>
      <c r="P8050" s="4"/>
    </row>
    <row r="8051" spans="1:16" ht="15" customHeight="1" x14ac:dyDescent="0.25">
      <c r="A8051" s="11">
        <f t="shared" si="1079"/>
        <v>8048</v>
      </c>
      <c r="B8051" s="29">
        <v>39095</v>
      </c>
      <c r="C8051" s="25">
        <v>23</v>
      </c>
      <c r="D8051" s="12">
        <v>30.6</v>
      </c>
      <c r="E8051" s="25">
        <v>25</v>
      </c>
      <c r="F8051" s="35">
        <v>91</v>
      </c>
      <c r="G8051" s="25">
        <v>6</v>
      </c>
      <c r="H8051" s="13">
        <v>0.9</v>
      </c>
      <c r="I8051" s="25"/>
      <c r="J8051" s="12">
        <v>230</v>
      </c>
      <c r="K8051" s="12">
        <v>0</v>
      </c>
      <c r="L8051" s="25" t="s">
        <v>13</v>
      </c>
      <c r="M8051" s="10"/>
      <c r="N8051" s="15"/>
      <c r="O8051" s="15"/>
      <c r="P8051" s="4"/>
    </row>
    <row r="8052" spans="1:16" ht="15" customHeight="1" x14ac:dyDescent="0.25">
      <c r="A8052" s="11">
        <f t="shared" si="1079"/>
        <v>8049</v>
      </c>
      <c r="B8052" s="29">
        <v>39096</v>
      </c>
      <c r="C8052" s="25">
        <v>23</v>
      </c>
      <c r="D8052" s="12">
        <v>31.4</v>
      </c>
      <c r="E8052" s="25">
        <v>25.8</v>
      </c>
      <c r="F8052" s="35">
        <v>90</v>
      </c>
      <c r="G8052" s="25">
        <v>7.2</v>
      </c>
      <c r="H8052" s="13">
        <v>2.9</v>
      </c>
      <c r="I8052" s="25"/>
      <c r="J8052" s="12">
        <v>0</v>
      </c>
      <c r="K8052" s="12">
        <v>0</v>
      </c>
      <c r="L8052" s="25" t="s">
        <v>11</v>
      </c>
      <c r="M8052" s="10"/>
      <c r="N8052" s="15"/>
      <c r="O8052" s="15"/>
      <c r="P8052" s="4"/>
    </row>
    <row r="8053" spans="1:16" ht="15" customHeight="1" x14ac:dyDescent="0.25">
      <c r="A8053" s="11">
        <f t="shared" si="1079"/>
        <v>8050</v>
      </c>
      <c r="B8053" s="29">
        <v>39097</v>
      </c>
      <c r="C8053" s="25">
        <v>22</v>
      </c>
      <c r="D8053" s="12">
        <v>32.200000000000003</v>
      </c>
      <c r="E8053" s="25">
        <v>26.7</v>
      </c>
      <c r="F8053" s="35">
        <v>89</v>
      </c>
      <c r="G8053" s="25">
        <v>24.7</v>
      </c>
      <c r="H8053" s="13">
        <v>6.4</v>
      </c>
      <c r="I8053" s="25"/>
      <c r="J8053" s="12">
        <v>0</v>
      </c>
      <c r="K8053" s="12">
        <v>0</v>
      </c>
      <c r="L8053" s="25" t="s">
        <v>11</v>
      </c>
      <c r="M8053" s="10"/>
      <c r="N8053" s="15"/>
      <c r="O8053" s="15"/>
      <c r="P8053" s="4"/>
    </row>
    <row r="8054" spans="1:16" ht="15" customHeight="1" x14ac:dyDescent="0.25">
      <c r="A8054" s="11">
        <f t="shared" si="1079"/>
        <v>8051</v>
      </c>
      <c r="B8054" s="29">
        <v>39098</v>
      </c>
      <c r="C8054" s="25">
        <v>22</v>
      </c>
      <c r="D8054" s="12">
        <v>31.6</v>
      </c>
      <c r="E8054" s="25">
        <v>25.4</v>
      </c>
      <c r="F8054" s="35">
        <v>91</v>
      </c>
      <c r="G8054" s="25">
        <v>16</v>
      </c>
      <c r="H8054" s="13">
        <v>3.7</v>
      </c>
      <c r="I8054" s="25"/>
      <c r="J8054" s="12">
        <v>230</v>
      </c>
      <c r="K8054" s="12">
        <v>0</v>
      </c>
      <c r="L8054" s="25" t="s">
        <v>13</v>
      </c>
      <c r="M8054" s="10"/>
      <c r="N8054" s="15"/>
      <c r="O8054" s="15"/>
      <c r="P8054" s="4"/>
    </row>
    <row r="8055" spans="1:16" ht="15" customHeight="1" x14ac:dyDescent="0.25">
      <c r="A8055" s="11">
        <f t="shared" si="1079"/>
        <v>8052</v>
      </c>
      <c r="B8055" s="29">
        <v>39099</v>
      </c>
      <c r="C8055" s="25">
        <v>22</v>
      </c>
      <c r="D8055" s="12">
        <v>30.8</v>
      </c>
      <c r="E8055" s="25">
        <v>25.9</v>
      </c>
      <c r="F8055" s="35">
        <v>91</v>
      </c>
      <c r="G8055" s="25">
        <v>18</v>
      </c>
      <c r="H8055" s="13">
        <v>4</v>
      </c>
      <c r="I8055" s="25"/>
      <c r="J8055" s="12">
        <v>230</v>
      </c>
      <c r="K8055" s="12">
        <v>0</v>
      </c>
      <c r="L8055" s="25" t="s">
        <v>13</v>
      </c>
      <c r="M8055" s="10"/>
      <c r="N8055" s="15"/>
      <c r="O8055" s="15"/>
      <c r="P8055" s="4"/>
    </row>
    <row r="8056" spans="1:16" ht="15" customHeight="1" x14ac:dyDescent="0.25">
      <c r="A8056" s="11">
        <f t="shared" si="1079"/>
        <v>8053</v>
      </c>
      <c r="B8056" s="29">
        <v>39100</v>
      </c>
      <c r="C8056" s="25">
        <v>22</v>
      </c>
      <c r="D8056" s="12">
        <v>30.6</v>
      </c>
      <c r="E8056" s="25">
        <v>26.3</v>
      </c>
      <c r="F8056" s="35">
        <v>88</v>
      </c>
      <c r="G8056" s="25">
        <v>37</v>
      </c>
      <c r="H8056" s="13">
        <v>3.2</v>
      </c>
      <c r="I8056" s="25"/>
      <c r="J8056" s="12">
        <v>240</v>
      </c>
      <c r="K8056" s="12">
        <v>0</v>
      </c>
      <c r="L8056" s="25" t="s">
        <v>13</v>
      </c>
      <c r="M8056" s="10"/>
      <c r="N8056" s="15"/>
      <c r="O8056" s="15"/>
      <c r="P8056" s="4"/>
    </row>
    <row r="8057" spans="1:16" ht="15" customHeight="1" x14ac:dyDescent="0.25">
      <c r="A8057" s="11">
        <f t="shared" si="1079"/>
        <v>8054</v>
      </c>
      <c r="B8057" s="29">
        <v>39101</v>
      </c>
      <c r="C8057" s="25">
        <v>23</v>
      </c>
      <c r="D8057" s="12">
        <v>31</v>
      </c>
      <c r="E8057" s="25">
        <v>25.9</v>
      </c>
      <c r="F8057" s="35">
        <v>84</v>
      </c>
      <c r="G8057" s="25">
        <v>0.8</v>
      </c>
      <c r="H8057" s="13">
        <v>4.5999999999999996</v>
      </c>
      <c r="I8057" s="25"/>
      <c r="J8057" s="12">
        <v>0</v>
      </c>
      <c r="K8057" s="12">
        <v>0</v>
      </c>
      <c r="L8057" s="25" t="s">
        <v>11</v>
      </c>
      <c r="M8057" s="10"/>
      <c r="N8057" s="15"/>
      <c r="O8057" s="15"/>
      <c r="P8057" s="4"/>
    </row>
    <row r="8058" spans="1:16" ht="15" customHeight="1" x14ac:dyDescent="0.25">
      <c r="A8058" s="11">
        <f t="shared" si="1079"/>
        <v>8055</v>
      </c>
      <c r="B8058" s="29">
        <v>39102</v>
      </c>
      <c r="C8058" s="25">
        <v>22</v>
      </c>
      <c r="D8058" s="12">
        <v>32.200000000000003</v>
      </c>
      <c r="E8058" s="25">
        <v>25.7</v>
      </c>
      <c r="F8058" s="35">
        <v>90</v>
      </c>
      <c r="G8058" s="25">
        <v>0</v>
      </c>
      <c r="H8058" s="13">
        <v>4.4000000000000004</v>
      </c>
      <c r="I8058" s="25"/>
      <c r="J8058" s="12">
        <v>230</v>
      </c>
      <c r="K8058" s="12">
        <v>0</v>
      </c>
      <c r="L8058" s="25" t="s">
        <v>13</v>
      </c>
      <c r="M8058" s="10"/>
      <c r="N8058" s="15"/>
      <c r="O8058" s="15"/>
      <c r="P8058" s="4"/>
    </row>
    <row r="8059" spans="1:16" ht="15" customHeight="1" x14ac:dyDescent="0.25">
      <c r="A8059" s="11">
        <f t="shared" si="1079"/>
        <v>8056</v>
      </c>
      <c r="B8059" s="29">
        <v>39103</v>
      </c>
      <c r="C8059" s="25">
        <v>22</v>
      </c>
      <c r="D8059" s="12">
        <v>32.1</v>
      </c>
      <c r="E8059" s="25">
        <v>25.5</v>
      </c>
      <c r="F8059" s="35">
        <v>88</v>
      </c>
      <c r="G8059" s="25">
        <v>134</v>
      </c>
      <c r="H8059" s="13">
        <v>4.4000000000000004</v>
      </c>
      <c r="I8059" s="25"/>
      <c r="J8059" s="12">
        <v>0</v>
      </c>
      <c r="K8059" s="12">
        <v>0</v>
      </c>
      <c r="L8059" s="25" t="s">
        <v>11</v>
      </c>
      <c r="M8059" s="10"/>
      <c r="N8059" s="15"/>
      <c r="O8059" s="15"/>
      <c r="P8059" s="4"/>
    </row>
    <row r="8060" spans="1:16" ht="15" customHeight="1" x14ac:dyDescent="0.25">
      <c r="A8060" s="11">
        <f t="shared" si="1079"/>
        <v>8057</v>
      </c>
      <c r="B8060" s="29">
        <v>39104</v>
      </c>
      <c r="C8060" s="25">
        <v>22</v>
      </c>
      <c r="D8060" s="12">
        <v>32</v>
      </c>
      <c r="E8060" s="25">
        <v>24.5</v>
      </c>
      <c r="F8060" s="35">
        <v>91</v>
      </c>
      <c r="G8060" s="25">
        <v>39.700000000000003</v>
      </c>
      <c r="H8060" s="13">
        <v>1.3</v>
      </c>
      <c r="I8060" s="25"/>
      <c r="J8060" s="12">
        <v>0</v>
      </c>
      <c r="K8060" s="12">
        <v>0</v>
      </c>
      <c r="L8060" s="25" t="s">
        <v>11</v>
      </c>
      <c r="M8060" s="10"/>
      <c r="N8060" s="15"/>
      <c r="O8060" s="15"/>
      <c r="P8060" s="4"/>
    </row>
    <row r="8061" spans="1:16" ht="15" customHeight="1" x14ac:dyDescent="0.25">
      <c r="A8061" s="11">
        <f t="shared" si="1079"/>
        <v>8058</v>
      </c>
      <c r="B8061" s="29">
        <v>39105</v>
      </c>
      <c r="C8061" s="25">
        <v>22</v>
      </c>
      <c r="D8061" s="12">
        <v>30.8</v>
      </c>
      <c r="E8061" s="25">
        <v>24.8</v>
      </c>
      <c r="F8061" s="35">
        <v>86</v>
      </c>
      <c r="G8061" s="25">
        <v>1.4</v>
      </c>
      <c r="H8061" s="13">
        <v>2.1</v>
      </c>
      <c r="I8061" s="25"/>
      <c r="J8061" s="12">
        <v>250</v>
      </c>
      <c r="K8061" s="12">
        <v>0</v>
      </c>
      <c r="L8061" s="25" t="s">
        <v>15</v>
      </c>
      <c r="M8061" s="10"/>
      <c r="N8061" s="15"/>
      <c r="O8061" s="15"/>
      <c r="P8061" s="4"/>
    </row>
    <row r="8062" spans="1:16" ht="15" customHeight="1" x14ac:dyDescent="0.25">
      <c r="A8062" s="11">
        <f t="shared" si="1079"/>
        <v>8059</v>
      </c>
      <c r="B8062" s="29">
        <v>39106</v>
      </c>
      <c r="C8062" s="25">
        <v>23</v>
      </c>
      <c r="D8062" s="12">
        <v>31</v>
      </c>
      <c r="E8062" s="25">
        <v>26.3</v>
      </c>
      <c r="F8062" s="35">
        <v>83</v>
      </c>
      <c r="G8062" s="25">
        <v>0</v>
      </c>
      <c r="H8062" s="13">
        <v>1.3</v>
      </c>
      <c r="I8062" s="25"/>
      <c r="J8062" s="12">
        <v>0</v>
      </c>
      <c r="K8062" s="12">
        <v>0</v>
      </c>
      <c r="L8062" s="25" t="s">
        <v>11</v>
      </c>
      <c r="M8062" s="10"/>
      <c r="N8062" s="15"/>
      <c r="O8062" s="15"/>
      <c r="P8062" s="4"/>
    </row>
    <row r="8063" spans="1:16" ht="15" customHeight="1" x14ac:dyDescent="0.25">
      <c r="A8063" s="11">
        <f t="shared" si="1079"/>
        <v>8060</v>
      </c>
      <c r="B8063" s="29">
        <v>39107</v>
      </c>
      <c r="C8063" s="25">
        <v>22</v>
      </c>
      <c r="D8063" s="12">
        <v>31.8</v>
      </c>
      <c r="E8063" s="25">
        <v>25.8</v>
      </c>
      <c r="F8063" s="35">
        <v>83</v>
      </c>
      <c r="G8063" s="25">
        <v>7.9</v>
      </c>
      <c r="H8063" s="13">
        <v>4</v>
      </c>
      <c r="I8063" s="25"/>
      <c r="J8063" s="12">
        <v>230</v>
      </c>
      <c r="K8063" s="12">
        <v>0</v>
      </c>
      <c r="L8063" s="25" t="s">
        <v>13</v>
      </c>
      <c r="M8063" s="10"/>
      <c r="N8063" s="15"/>
      <c r="O8063" s="15"/>
      <c r="P8063" s="4"/>
    </row>
    <row r="8064" spans="1:16" ht="15" customHeight="1" x14ac:dyDescent="0.25">
      <c r="A8064" s="11">
        <f t="shared" si="1079"/>
        <v>8061</v>
      </c>
      <c r="B8064" s="29">
        <v>39108</v>
      </c>
      <c r="C8064" s="25">
        <v>22</v>
      </c>
      <c r="D8064" s="12">
        <v>32.1</v>
      </c>
      <c r="E8064" s="25">
        <v>25.8</v>
      </c>
      <c r="F8064" s="35">
        <v>84</v>
      </c>
      <c r="G8064" s="25">
        <v>0</v>
      </c>
      <c r="H8064" s="13">
        <v>4.0999999999999996</v>
      </c>
      <c r="I8064" s="25"/>
      <c r="J8064" s="12">
        <v>0</v>
      </c>
      <c r="K8064" s="12">
        <v>0</v>
      </c>
      <c r="L8064" s="25" t="s">
        <v>11</v>
      </c>
      <c r="M8064" s="10"/>
      <c r="N8064" s="15"/>
      <c r="O8064" s="15"/>
      <c r="P8064" s="4"/>
    </row>
    <row r="8065" spans="1:16" ht="15" customHeight="1" x14ac:dyDescent="0.25">
      <c r="A8065" s="11">
        <f t="shared" si="1079"/>
        <v>8062</v>
      </c>
      <c r="B8065" s="29">
        <v>39109</v>
      </c>
      <c r="C8065" s="25">
        <v>23</v>
      </c>
      <c r="D8065" s="12">
        <v>31</v>
      </c>
      <c r="E8065" s="25">
        <v>26</v>
      </c>
      <c r="F8065" s="35">
        <v>81</v>
      </c>
      <c r="G8065" s="25">
        <v>0</v>
      </c>
      <c r="H8065" s="13">
        <v>2.8</v>
      </c>
      <c r="I8065" s="25"/>
      <c r="J8065" s="12">
        <v>0</v>
      </c>
      <c r="K8065" s="12">
        <v>0</v>
      </c>
      <c r="L8065" s="25" t="s">
        <v>11</v>
      </c>
      <c r="M8065" s="10"/>
      <c r="N8065" s="15"/>
      <c r="O8065" s="15"/>
      <c r="P8065" s="4"/>
    </row>
    <row r="8066" spans="1:16" ht="15" customHeight="1" x14ac:dyDescent="0.25">
      <c r="A8066" s="11">
        <f t="shared" si="1079"/>
        <v>8063</v>
      </c>
      <c r="B8066" s="29">
        <v>39110</v>
      </c>
      <c r="C8066" s="25">
        <v>25</v>
      </c>
      <c r="D8066" s="12">
        <v>32</v>
      </c>
      <c r="E8066" s="25">
        <v>27.6</v>
      </c>
      <c r="F8066" s="35">
        <v>73</v>
      </c>
      <c r="G8066" s="25">
        <v>0</v>
      </c>
      <c r="H8066" s="13">
        <v>4.4000000000000004</v>
      </c>
      <c r="I8066" s="25"/>
      <c r="J8066" s="12">
        <v>0</v>
      </c>
      <c r="K8066" s="12">
        <v>1</v>
      </c>
      <c r="L8066" s="25" t="s">
        <v>11</v>
      </c>
      <c r="M8066" s="10"/>
      <c r="N8066" s="15"/>
      <c r="O8066" s="15"/>
      <c r="P8066" s="4"/>
    </row>
    <row r="8067" spans="1:16" ht="15" customHeight="1" x14ac:dyDescent="0.25">
      <c r="A8067" s="11">
        <f t="shared" si="1079"/>
        <v>8064</v>
      </c>
      <c r="B8067" s="29">
        <v>39111</v>
      </c>
      <c r="C8067" s="25">
        <v>25</v>
      </c>
      <c r="D8067" s="12">
        <v>31.3</v>
      </c>
      <c r="E8067" s="25">
        <v>27.3</v>
      </c>
      <c r="F8067" s="35">
        <v>78</v>
      </c>
      <c r="G8067" s="25">
        <v>0</v>
      </c>
      <c r="H8067" s="13">
        <v>8</v>
      </c>
      <c r="I8067" s="25"/>
      <c r="J8067" s="12">
        <v>90</v>
      </c>
      <c r="K8067" s="12">
        <v>1</v>
      </c>
      <c r="L8067" s="25" t="s">
        <v>12</v>
      </c>
      <c r="M8067" s="10"/>
      <c r="N8067" s="15"/>
      <c r="O8067" s="15"/>
      <c r="P8067" s="4"/>
    </row>
    <row r="8068" spans="1:16" ht="15" customHeight="1" x14ac:dyDescent="0.25">
      <c r="A8068" s="11">
        <f t="shared" si="1079"/>
        <v>8065</v>
      </c>
      <c r="B8068" s="29">
        <v>39112</v>
      </c>
      <c r="C8068" s="25">
        <v>22</v>
      </c>
      <c r="D8068" s="12">
        <v>31.4</v>
      </c>
      <c r="E8068" s="25">
        <v>27</v>
      </c>
      <c r="F8068" s="35">
        <v>77</v>
      </c>
      <c r="G8068" s="25">
        <v>0</v>
      </c>
      <c r="H8068" s="13">
        <v>8</v>
      </c>
      <c r="I8068" s="25"/>
      <c r="J8068" s="12">
        <v>90</v>
      </c>
      <c r="K8068" s="12">
        <v>1</v>
      </c>
      <c r="L8068" s="25" t="s">
        <v>12</v>
      </c>
      <c r="M8068" s="10"/>
      <c r="N8068" s="15"/>
      <c r="O8068" s="15"/>
      <c r="P8068" s="4"/>
    </row>
    <row r="8069" spans="1:16" ht="15" customHeight="1" x14ac:dyDescent="0.25">
      <c r="A8069" s="11">
        <f t="shared" si="1079"/>
        <v>8066</v>
      </c>
      <c r="B8069" s="29">
        <v>39113</v>
      </c>
      <c r="C8069" s="25">
        <v>22</v>
      </c>
      <c r="D8069" s="12">
        <v>31</v>
      </c>
      <c r="E8069" s="25"/>
      <c r="F8069" s="35">
        <v>81</v>
      </c>
      <c r="G8069" s="25">
        <v>0</v>
      </c>
      <c r="H8069" s="13">
        <v>8</v>
      </c>
      <c r="I8069" s="25"/>
      <c r="J8069" s="12">
        <v>90</v>
      </c>
      <c r="K8069" s="12">
        <v>1</v>
      </c>
      <c r="L8069" s="25" t="s">
        <v>11</v>
      </c>
      <c r="M8069" s="10"/>
      <c r="N8069" s="15"/>
      <c r="O8069" s="15"/>
      <c r="P8069" s="4"/>
    </row>
    <row r="8070" spans="1:16" ht="15" customHeight="1" x14ac:dyDescent="0.25">
      <c r="A8070" s="11">
        <f t="shared" ref="A8070:A8133" si="1080">A8069+1</f>
        <v>8067</v>
      </c>
      <c r="B8070" s="29">
        <v>39114</v>
      </c>
      <c r="C8070" s="25">
        <v>25</v>
      </c>
      <c r="D8070" s="12">
        <v>30.6</v>
      </c>
      <c r="E8070" s="25">
        <v>27.2</v>
      </c>
      <c r="F8070" s="35">
        <v>66</v>
      </c>
      <c r="G8070" s="25">
        <v>0</v>
      </c>
      <c r="H8070" s="13">
        <v>8</v>
      </c>
      <c r="I8070" s="25"/>
      <c r="J8070" s="12">
        <v>90</v>
      </c>
      <c r="K8070" s="12">
        <v>1</v>
      </c>
      <c r="L8070" s="25" t="s">
        <v>12</v>
      </c>
      <c r="M8070" s="10"/>
      <c r="N8070" s="15"/>
      <c r="O8070" s="15"/>
      <c r="P8070" s="4"/>
    </row>
    <row r="8071" spans="1:16" ht="15" customHeight="1" x14ac:dyDescent="0.25">
      <c r="A8071" s="11">
        <f t="shared" si="1080"/>
        <v>8068</v>
      </c>
      <c r="B8071" s="29">
        <v>39115</v>
      </c>
      <c r="C8071" s="25">
        <v>25</v>
      </c>
      <c r="D8071" s="12">
        <v>29.2</v>
      </c>
      <c r="E8071" s="25">
        <v>26.7</v>
      </c>
      <c r="F8071" s="35">
        <v>72</v>
      </c>
      <c r="G8071" s="25">
        <v>0</v>
      </c>
      <c r="H8071" s="13">
        <v>0.5</v>
      </c>
      <c r="I8071" s="25"/>
      <c r="J8071" s="12">
        <v>90</v>
      </c>
      <c r="K8071" s="12">
        <v>1</v>
      </c>
      <c r="L8071" s="25" t="s">
        <v>12</v>
      </c>
      <c r="M8071" s="10"/>
      <c r="N8071" s="15"/>
      <c r="O8071" s="15"/>
      <c r="P8071" s="4"/>
    </row>
    <row r="8072" spans="1:16" ht="15" customHeight="1" x14ac:dyDescent="0.25">
      <c r="A8072" s="11">
        <f t="shared" si="1080"/>
        <v>8069</v>
      </c>
      <c r="B8072" s="29">
        <v>39116</v>
      </c>
      <c r="C8072" s="25">
        <v>25</v>
      </c>
      <c r="D8072" s="12">
        <v>30.6</v>
      </c>
      <c r="E8072" s="25">
        <v>26.9</v>
      </c>
      <c r="F8072" s="35">
        <v>72</v>
      </c>
      <c r="G8072" s="25">
        <v>0</v>
      </c>
      <c r="H8072" s="13">
        <v>4</v>
      </c>
      <c r="I8072" s="25"/>
      <c r="J8072" s="12">
        <v>90</v>
      </c>
      <c r="K8072" s="12">
        <v>0</v>
      </c>
      <c r="L8072" s="25" t="s">
        <v>12</v>
      </c>
      <c r="M8072" s="10"/>
      <c r="N8072" s="15"/>
      <c r="O8072" s="15"/>
      <c r="P8072" s="4"/>
    </row>
    <row r="8073" spans="1:16" ht="15" customHeight="1" x14ac:dyDescent="0.25">
      <c r="A8073" s="11">
        <f t="shared" si="1080"/>
        <v>8070</v>
      </c>
      <c r="B8073" s="29">
        <v>39117</v>
      </c>
      <c r="C8073" s="25">
        <v>22</v>
      </c>
      <c r="D8073" s="12">
        <v>30.2</v>
      </c>
      <c r="E8073" s="25">
        <v>26.4</v>
      </c>
      <c r="F8073" s="35">
        <v>70</v>
      </c>
      <c r="G8073" s="25">
        <v>0</v>
      </c>
      <c r="H8073" s="13">
        <v>3</v>
      </c>
      <c r="I8073" s="25"/>
      <c r="J8073" s="12">
        <v>90</v>
      </c>
      <c r="K8073" s="12">
        <v>0</v>
      </c>
      <c r="L8073" s="25" t="s">
        <v>12</v>
      </c>
      <c r="M8073" s="10"/>
      <c r="N8073" s="15"/>
      <c r="O8073" s="15"/>
      <c r="P8073" s="4"/>
    </row>
    <row r="8074" spans="1:16" ht="15" customHeight="1" x14ac:dyDescent="0.25">
      <c r="A8074" s="11">
        <f t="shared" si="1080"/>
        <v>8071</v>
      </c>
      <c r="B8074" s="29">
        <v>39118</v>
      </c>
      <c r="C8074" s="25">
        <v>22</v>
      </c>
      <c r="D8074" s="12">
        <v>31.2</v>
      </c>
      <c r="E8074" s="25">
        <v>27.5</v>
      </c>
      <c r="F8074" s="35">
        <v>64</v>
      </c>
      <c r="G8074" s="25">
        <v>0</v>
      </c>
      <c r="H8074" s="13">
        <v>5.8</v>
      </c>
      <c r="I8074" s="25"/>
      <c r="J8074" s="12">
        <v>90</v>
      </c>
      <c r="K8074" s="12">
        <v>1</v>
      </c>
      <c r="L8074" s="25" t="s">
        <v>12</v>
      </c>
      <c r="M8074" s="10"/>
      <c r="N8074" s="15"/>
      <c r="O8074" s="15"/>
      <c r="P8074" s="4"/>
    </row>
    <row r="8075" spans="1:16" ht="15" customHeight="1" x14ac:dyDescent="0.25">
      <c r="A8075" s="11">
        <f t="shared" si="1080"/>
        <v>8072</v>
      </c>
      <c r="B8075" s="29">
        <v>39119</v>
      </c>
      <c r="C8075" s="25">
        <v>25</v>
      </c>
      <c r="D8075" s="12">
        <v>33.799999999999997</v>
      </c>
      <c r="E8075" s="25">
        <v>27.3</v>
      </c>
      <c r="F8075" s="35">
        <v>68</v>
      </c>
      <c r="G8075" s="25">
        <v>0</v>
      </c>
      <c r="H8075" s="13">
        <v>8</v>
      </c>
      <c r="I8075" s="25"/>
      <c r="J8075" s="12">
        <v>90</v>
      </c>
      <c r="K8075" s="12">
        <v>1</v>
      </c>
      <c r="L8075" s="25" t="s">
        <v>12</v>
      </c>
      <c r="M8075" s="10"/>
      <c r="N8075" s="15"/>
      <c r="O8075" s="15"/>
      <c r="P8075" s="4"/>
    </row>
    <row r="8076" spans="1:16" ht="15" customHeight="1" x14ac:dyDescent="0.25">
      <c r="A8076" s="11">
        <f t="shared" si="1080"/>
        <v>8073</v>
      </c>
      <c r="B8076" s="29">
        <v>39120</v>
      </c>
      <c r="C8076" s="25">
        <v>22</v>
      </c>
      <c r="D8076" s="12">
        <v>34.1</v>
      </c>
      <c r="E8076" s="25">
        <v>25.9</v>
      </c>
      <c r="F8076" s="35">
        <v>71</v>
      </c>
      <c r="G8076" s="25">
        <v>0</v>
      </c>
      <c r="H8076" s="13">
        <v>8</v>
      </c>
      <c r="I8076" s="25"/>
      <c r="J8076" s="12">
        <v>90</v>
      </c>
      <c r="K8076" s="12">
        <v>0</v>
      </c>
      <c r="L8076" s="25" t="s">
        <v>12</v>
      </c>
      <c r="M8076" s="10"/>
      <c r="N8076" s="15"/>
      <c r="O8076" s="15"/>
      <c r="P8076" s="4"/>
    </row>
    <row r="8077" spans="1:16" ht="15" customHeight="1" x14ac:dyDescent="0.25">
      <c r="A8077" s="11">
        <f t="shared" si="1080"/>
        <v>8074</v>
      </c>
      <c r="B8077" s="29">
        <v>39121</v>
      </c>
      <c r="C8077" s="25">
        <v>21</v>
      </c>
      <c r="D8077" s="12">
        <v>34</v>
      </c>
      <c r="E8077" s="25">
        <v>26.7</v>
      </c>
      <c r="F8077" s="35">
        <v>75</v>
      </c>
      <c r="G8077" s="25">
        <v>0</v>
      </c>
      <c r="H8077" s="13">
        <v>6.1</v>
      </c>
      <c r="I8077" s="25"/>
      <c r="J8077" s="12">
        <v>90</v>
      </c>
      <c r="K8077" s="12">
        <v>0</v>
      </c>
      <c r="L8077" s="25" t="s">
        <v>12</v>
      </c>
      <c r="M8077" s="10"/>
      <c r="N8077" s="15"/>
      <c r="O8077" s="15"/>
      <c r="P8077" s="4"/>
    </row>
    <row r="8078" spans="1:16" ht="15" customHeight="1" x14ac:dyDescent="0.25">
      <c r="A8078" s="11">
        <f t="shared" si="1080"/>
        <v>8075</v>
      </c>
      <c r="B8078" s="29">
        <v>39122</v>
      </c>
      <c r="C8078" s="25">
        <v>24</v>
      </c>
      <c r="D8078" s="12">
        <v>33.799999999999997</v>
      </c>
      <c r="E8078" s="25">
        <v>26.7</v>
      </c>
      <c r="F8078" s="35">
        <v>72</v>
      </c>
      <c r="G8078" s="25">
        <v>0</v>
      </c>
      <c r="H8078" s="13">
        <v>8</v>
      </c>
      <c r="I8078" s="25"/>
      <c r="J8078" s="12">
        <v>90</v>
      </c>
      <c r="K8078" s="12">
        <v>0</v>
      </c>
      <c r="L8078" s="25" t="s">
        <v>12</v>
      </c>
      <c r="M8078" s="10"/>
      <c r="N8078" s="15"/>
      <c r="O8078" s="15"/>
      <c r="P8078" s="4"/>
    </row>
    <row r="8079" spans="1:16" ht="15" customHeight="1" x14ac:dyDescent="0.25">
      <c r="A8079" s="11">
        <f t="shared" si="1080"/>
        <v>8076</v>
      </c>
      <c r="B8079" s="29">
        <v>39123</v>
      </c>
      <c r="C8079" s="25">
        <v>23</v>
      </c>
      <c r="D8079" s="12">
        <v>33.6</v>
      </c>
      <c r="E8079" s="25">
        <v>25.8</v>
      </c>
      <c r="F8079" s="35">
        <v>72</v>
      </c>
      <c r="G8079" s="25">
        <v>0</v>
      </c>
      <c r="H8079" s="13">
        <v>8</v>
      </c>
      <c r="I8079" s="25"/>
      <c r="J8079" s="12">
        <v>90</v>
      </c>
      <c r="K8079" s="12">
        <v>0</v>
      </c>
      <c r="L8079" s="25" t="s">
        <v>12</v>
      </c>
      <c r="M8079" s="10"/>
      <c r="N8079" s="15"/>
      <c r="O8079" s="15"/>
      <c r="P8079" s="4"/>
    </row>
    <row r="8080" spans="1:16" ht="15" customHeight="1" x14ac:dyDescent="0.25">
      <c r="A8080" s="11">
        <f t="shared" si="1080"/>
        <v>8077</v>
      </c>
      <c r="B8080" s="29">
        <v>39124</v>
      </c>
      <c r="C8080" s="25">
        <v>25</v>
      </c>
      <c r="D8080" s="12">
        <v>33.6</v>
      </c>
      <c r="E8080" s="25">
        <v>27.4</v>
      </c>
      <c r="F8080" s="35">
        <v>68</v>
      </c>
      <c r="G8080" s="25">
        <v>0</v>
      </c>
      <c r="H8080" s="13">
        <v>6.5</v>
      </c>
      <c r="I8080" s="25"/>
      <c r="J8080" s="12">
        <v>90</v>
      </c>
      <c r="K8080" s="12">
        <v>0</v>
      </c>
      <c r="L8080" s="25" t="s">
        <v>12</v>
      </c>
      <c r="M8080" s="10"/>
      <c r="N8080" s="15"/>
      <c r="O8080" s="15"/>
      <c r="P8080" s="4"/>
    </row>
    <row r="8081" spans="1:16" ht="15" customHeight="1" x14ac:dyDescent="0.25">
      <c r="A8081" s="11">
        <f t="shared" si="1080"/>
        <v>8078</v>
      </c>
      <c r="B8081" s="29">
        <v>39125</v>
      </c>
      <c r="C8081" s="25">
        <v>22</v>
      </c>
      <c r="D8081" s="12">
        <v>33.4</v>
      </c>
      <c r="E8081" s="25">
        <v>26.3</v>
      </c>
      <c r="F8081" s="35">
        <v>83</v>
      </c>
      <c r="G8081" s="25">
        <v>0</v>
      </c>
      <c r="H8081" s="13">
        <v>6.8</v>
      </c>
      <c r="I8081" s="25"/>
      <c r="J8081" s="12">
        <v>0</v>
      </c>
      <c r="K8081" s="12">
        <v>0</v>
      </c>
      <c r="L8081" s="25" t="s">
        <v>11</v>
      </c>
      <c r="M8081" s="10"/>
      <c r="N8081" s="15"/>
      <c r="O8081" s="15"/>
      <c r="P8081" s="4"/>
    </row>
    <row r="8082" spans="1:16" ht="15" customHeight="1" x14ac:dyDescent="0.25">
      <c r="A8082" s="11">
        <f t="shared" si="1080"/>
        <v>8079</v>
      </c>
      <c r="B8082" s="29">
        <v>39126</v>
      </c>
      <c r="C8082" s="25">
        <v>22</v>
      </c>
      <c r="D8082" s="12">
        <v>32.4</v>
      </c>
      <c r="E8082" s="25">
        <v>26.1</v>
      </c>
      <c r="F8082" s="35">
        <v>89</v>
      </c>
      <c r="G8082" s="25">
        <v>26</v>
      </c>
      <c r="H8082" s="13">
        <v>3.7</v>
      </c>
      <c r="I8082" s="25"/>
      <c r="J8082" s="12">
        <v>220</v>
      </c>
      <c r="K8082" s="12">
        <v>0</v>
      </c>
      <c r="L8082" s="25" t="s">
        <v>13</v>
      </c>
      <c r="M8082" s="10"/>
      <c r="N8082" s="15"/>
      <c r="O8082" s="15"/>
      <c r="P8082" s="4"/>
    </row>
    <row r="8083" spans="1:16" ht="15" customHeight="1" x14ac:dyDescent="0.25">
      <c r="A8083" s="11">
        <f t="shared" si="1080"/>
        <v>8080</v>
      </c>
      <c r="B8083" s="29">
        <v>39127</v>
      </c>
      <c r="C8083" s="25">
        <v>22</v>
      </c>
      <c r="D8083" s="12">
        <v>32.4</v>
      </c>
      <c r="E8083" s="25">
        <v>24.8</v>
      </c>
      <c r="F8083" s="35">
        <v>91</v>
      </c>
      <c r="G8083" s="25">
        <v>0</v>
      </c>
      <c r="H8083" s="13">
        <v>1.9</v>
      </c>
      <c r="I8083" s="25"/>
      <c r="J8083" s="12">
        <v>90</v>
      </c>
      <c r="K8083" s="12">
        <v>0</v>
      </c>
      <c r="L8083" s="25" t="s">
        <v>12</v>
      </c>
      <c r="M8083" s="10"/>
      <c r="N8083" s="15"/>
      <c r="O8083" s="15"/>
      <c r="P8083" s="4"/>
    </row>
    <row r="8084" spans="1:16" ht="15" customHeight="1" x14ac:dyDescent="0.25">
      <c r="A8084" s="11">
        <f t="shared" si="1080"/>
        <v>8081</v>
      </c>
      <c r="B8084" s="29">
        <v>39128</v>
      </c>
      <c r="C8084" s="25">
        <v>22</v>
      </c>
      <c r="D8084" s="12">
        <v>30.6</v>
      </c>
      <c r="E8084" s="25">
        <v>24.7</v>
      </c>
      <c r="F8084" s="35">
        <v>89</v>
      </c>
      <c r="G8084" s="25">
        <v>24</v>
      </c>
      <c r="H8084" s="13">
        <v>5.7</v>
      </c>
      <c r="I8084" s="25"/>
      <c r="J8084" s="12">
        <v>0</v>
      </c>
      <c r="K8084" s="12">
        <v>0</v>
      </c>
      <c r="L8084" s="25" t="s">
        <v>11</v>
      </c>
      <c r="M8084" s="10"/>
      <c r="N8084" s="15"/>
      <c r="O8084" s="15"/>
      <c r="P8084" s="4"/>
    </row>
    <row r="8085" spans="1:16" ht="15" customHeight="1" x14ac:dyDescent="0.25">
      <c r="A8085" s="11">
        <f t="shared" si="1080"/>
        <v>8082</v>
      </c>
      <c r="B8085" s="29">
        <v>39129</v>
      </c>
      <c r="C8085" s="25">
        <v>23</v>
      </c>
      <c r="D8085" s="12">
        <v>30.1</v>
      </c>
      <c r="E8085" s="25">
        <v>26</v>
      </c>
      <c r="F8085" s="35">
        <v>91</v>
      </c>
      <c r="G8085" s="25">
        <v>4.4000000000000004</v>
      </c>
      <c r="H8085" s="13">
        <v>0.6</v>
      </c>
      <c r="I8085" s="25"/>
      <c r="J8085" s="12">
        <v>270</v>
      </c>
      <c r="K8085" s="12">
        <v>0</v>
      </c>
      <c r="L8085" s="25" t="s">
        <v>15</v>
      </c>
      <c r="M8085" s="10"/>
      <c r="N8085" s="15"/>
      <c r="O8085" s="15"/>
      <c r="P8085" s="4"/>
    </row>
    <row r="8086" spans="1:16" ht="15" customHeight="1" x14ac:dyDescent="0.25">
      <c r="A8086" s="11">
        <f t="shared" si="1080"/>
        <v>8083</v>
      </c>
      <c r="B8086" s="29">
        <v>39130</v>
      </c>
      <c r="C8086" s="25">
        <v>23</v>
      </c>
      <c r="D8086" s="12">
        <v>32</v>
      </c>
      <c r="E8086" s="25">
        <v>26.2</v>
      </c>
      <c r="F8086" s="35">
        <v>84</v>
      </c>
      <c r="G8086" s="25">
        <v>2.9</v>
      </c>
      <c r="H8086" s="13">
        <v>1.5</v>
      </c>
      <c r="I8086" s="25"/>
      <c r="J8086" s="12">
        <v>210</v>
      </c>
      <c r="K8086" s="12">
        <v>0</v>
      </c>
      <c r="L8086" s="25" t="s">
        <v>13</v>
      </c>
      <c r="M8086" s="10"/>
      <c r="N8086" s="15"/>
      <c r="O8086" s="15"/>
      <c r="P8086" s="4"/>
    </row>
    <row r="8087" spans="1:16" ht="15" customHeight="1" x14ac:dyDescent="0.25">
      <c r="A8087" s="11">
        <f t="shared" si="1080"/>
        <v>8084</v>
      </c>
      <c r="B8087" s="29">
        <v>39131</v>
      </c>
      <c r="C8087" s="25">
        <v>23</v>
      </c>
      <c r="D8087" s="12">
        <v>29.8</v>
      </c>
      <c r="E8087" s="25">
        <v>25.3</v>
      </c>
      <c r="F8087" s="35">
        <v>91</v>
      </c>
      <c r="G8087" s="25">
        <v>32.5</v>
      </c>
      <c r="H8087" s="13">
        <v>1.5</v>
      </c>
      <c r="I8087" s="25"/>
      <c r="J8087" s="12">
        <v>0</v>
      </c>
      <c r="K8087" s="12">
        <v>0</v>
      </c>
      <c r="L8087" s="25" t="s">
        <v>11</v>
      </c>
      <c r="M8087" s="10"/>
      <c r="N8087" s="15"/>
      <c r="O8087" s="15"/>
      <c r="P8087" s="4"/>
    </row>
    <row r="8088" spans="1:16" ht="15" customHeight="1" x14ac:dyDescent="0.25">
      <c r="A8088" s="11">
        <f t="shared" si="1080"/>
        <v>8085</v>
      </c>
      <c r="B8088" s="29">
        <v>39132</v>
      </c>
      <c r="C8088" s="25">
        <v>20</v>
      </c>
      <c r="D8088" s="12">
        <v>29.8</v>
      </c>
      <c r="E8088" s="25">
        <v>24.4</v>
      </c>
      <c r="F8088" s="35">
        <v>91</v>
      </c>
      <c r="G8088" s="25">
        <v>61.5</v>
      </c>
      <c r="H8088" s="13">
        <v>0</v>
      </c>
      <c r="I8088" s="25"/>
      <c r="J8088" s="12">
        <v>0</v>
      </c>
      <c r="K8088" s="12">
        <v>0</v>
      </c>
      <c r="L8088" s="25" t="s">
        <v>11</v>
      </c>
      <c r="M8088" s="10"/>
      <c r="N8088" s="15"/>
      <c r="O8088" s="15"/>
      <c r="P8088" s="4"/>
    </row>
    <row r="8089" spans="1:16" ht="15" customHeight="1" x14ac:dyDescent="0.25">
      <c r="A8089" s="11">
        <f t="shared" si="1080"/>
        <v>8086</v>
      </c>
      <c r="B8089" s="29">
        <v>39133</v>
      </c>
      <c r="C8089" s="25">
        <v>20</v>
      </c>
      <c r="D8089" s="12">
        <v>31.8</v>
      </c>
      <c r="E8089" s="25">
        <v>24.8</v>
      </c>
      <c r="F8089" s="35">
        <v>87</v>
      </c>
      <c r="G8089" s="25">
        <v>3</v>
      </c>
      <c r="H8089" s="13">
        <v>4.7</v>
      </c>
      <c r="I8089" s="25">
        <v>6</v>
      </c>
      <c r="J8089" s="12">
        <v>230</v>
      </c>
      <c r="K8089" s="12">
        <v>0</v>
      </c>
      <c r="L8089" s="25" t="s">
        <v>13</v>
      </c>
      <c r="M8089" s="10"/>
      <c r="N8089" s="15"/>
      <c r="O8089" s="15"/>
      <c r="P8089" s="4"/>
    </row>
    <row r="8090" spans="1:16" ht="15" customHeight="1" x14ac:dyDescent="0.25">
      <c r="A8090" s="11">
        <f t="shared" si="1080"/>
        <v>8087</v>
      </c>
      <c r="B8090" s="29">
        <v>39134</v>
      </c>
      <c r="C8090" s="25">
        <v>21</v>
      </c>
      <c r="D8090" s="12">
        <v>32.200000000000003</v>
      </c>
      <c r="E8090" s="25">
        <v>24.5</v>
      </c>
      <c r="F8090" s="35">
        <v>78</v>
      </c>
      <c r="G8090" s="25">
        <v>2.2000000000000002</v>
      </c>
      <c r="H8090" s="13">
        <v>3.8</v>
      </c>
      <c r="I8090" s="25"/>
      <c r="J8090" s="12">
        <v>220</v>
      </c>
      <c r="K8090" s="12">
        <v>0</v>
      </c>
      <c r="L8090" s="25" t="s">
        <v>13</v>
      </c>
      <c r="M8090" s="10"/>
      <c r="N8090" s="15"/>
      <c r="O8090" s="15"/>
      <c r="P8090" s="4"/>
    </row>
    <row r="8091" spans="1:16" ht="15" customHeight="1" x14ac:dyDescent="0.25">
      <c r="A8091" s="11">
        <f t="shared" si="1080"/>
        <v>8088</v>
      </c>
      <c r="B8091" s="29">
        <v>39135</v>
      </c>
      <c r="C8091" s="25">
        <v>20</v>
      </c>
      <c r="D8091" s="12">
        <v>32</v>
      </c>
      <c r="E8091" s="25">
        <v>23.9</v>
      </c>
      <c r="F8091" s="35">
        <v>82</v>
      </c>
      <c r="G8091" s="25">
        <v>3</v>
      </c>
      <c r="H8091" s="13">
        <v>7.7</v>
      </c>
      <c r="I8091" s="25"/>
      <c r="J8091" s="12">
        <v>0</v>
      </c>
      <c r="K8091" s="12">
        <v>0</v>
      </c>
      <c r="L8091" s="25" t="s">
        <v>11</v>
      </c>
      <c r="M8091" s="10"/>
      <c r="N8091" s="15"/>
      <c r="O8091" s="15"/>
      <c r="P8091" s="4"/>
    </row>
    <row r="8092" spans="1:16" ht="15" customHeight="1" x14ac:dyDescent="0.25">
      <c r="A8092" s="11">
        <f t="shared" si="1080"/>
        <v>8089</v>
      </c>
      <c r="B8092" s="29">
        <v>39136</v>
      </c>
      <c r="C8092" s="25">
        <v>20</v>
      </c>
      <c r="D8092" s="12">
        <v>32.4</v>
      </c>
      <c r="E8092" s="25">
        <v>24</v>
      </c>
      <c r="F8092" s="35">
        <v>82</v>
      </c>
      <c r="G8092" s="25">
        <v>4</v>
      </c>
      <c r="H8092" s="13">
        <v>3.7</v>
      </c>
      <c r="I8092" s="25"/>
      <c r="J8092" s="12">
        <v>250</v>
      </c>
      <c r="K8092" s="12">
        <v>0</v>
      </c>
      <c r="L8092" s="25" t="s">
        <v>15</v>
      </c>
      <c r="M8092" s="10"/>
      <c r="N8092" s="15"/>
      <c r="O8092" s="15"/>
      <c r="P8092" s="4"/>
    </row>
    <row r="8093" spans="1:16" ht="15" customHeight="1" x14ac:dyDescent="0.25">
      <c r="A8093" s="11">
        <f t="shared" si="1080"/>
        <v>8090</v>
      </c>
      <c r="B8093" s="29">
        <v>39137</v>
      </c>
      <c r="C8093" s="25">
        <v>20</v>
      </c>
      <c r="D8093" s="12">
        <v>33.200000000000003</v>
      </c>
      <c r="E8093" s="25">
        <v>25.3</v>
      </c>
      <c r="F8093" s="35">
        <v>86</v>
      </c>
      <c r="G8093" s="25">
        <v>0</v>
      </c>
      <c r="H8093" s="13">
        <v>5</v>
      </c>
      <c r="I8093" s="25"/>
      <c r="J8093" s="12">
        <v>90</v>
      </c>
      <c r="K8093" s="12">
        <v>0</v>
      </c>
      <c r="L8093" s="25" t="s">
        <v>12</v>
      </c>
      <c r="M8093" s="10"/>
      <c r="N8093" s="15"/>
      <c r="O8093" s="15"/>
      <c r="P8093" s="4"/>
    </row>
    <row r="8094" spans="1:16" ht="15" customHeight="1" x14ac:dyDescent="0.25">
      <c r="A8094" s="11">
        <f t="shared" si="1080"/>
        <v>8091</v>
      </c>
      <c r="B8094" s="29">
        <v>39138</v>
      </c>
      <c r="C8094" s="25">
        <v>22</v>
      </c>
      <c r="D8094" s="12">
        <v>33</v>
      </c>
      <c r="E8094" s="25">
        <v>25.5</v>
      </c>
      <c r="F8094" s="35">
        <v>84</v>
      </c>
      <c r="G8094" s="25">
        <v>8</v>
      </c>
      <c r="H8094" s="13">
        <v>5.2</v>
      </c>
      <c r="I8094" s="25"/>
      <c r="J8094" s="12">
        <v>90</v>
      </c>
      <c r="K8094" s="12">
        <v>0</v>
      </c>
      <c r="L8094" s="25" t="s">
        <v>12</v>
      </c>
      <c r="M8094" s="10"/>
      <c r="N8094" s="15"/>
      <c r="O8094" s="15"/>
      <c r="P8094" s="4"/>
    </row>
    <row r="8095" spans="1:16" ht="15" customHeight="1" x14ac:dyDescent="0.25">
      <c r="A8095" s="11">
        <f t="shared" si="1080"/>
        <v>8092</v>
      </c>
      <c r="B8095" s="29">
        <v>39139</v>
      </c>
      <c r="C8095" s="25">
        <v>23</v>
      </c>
      <c r="D8095" s="12">
        <v>33</v>
      </c>
      <c r="E8095" s="25">
        <v>25.9</v>
      </c>
      <c r="F8095" s="35">
        <v>86</v>
      </c>
      <c r="G8095" s="25">
        <v>5.2</v>
      </c>
      <c r="H8095" s="13">
        <v>0.5</v>
      </c>
      <c r="I8095" s="25"/>
      <c r="J8095" s="12">
        <v>230</v>
      </c>
      <c r="K8095" s="12">
        <v>0</v>
      </c>
      <c r="L8095" s="25" t="s">
        <v>13</v>
      </c>
      <c r="M8095" s="10"/>
      <c r="N8095" s="15"/>
      <c r="O8095" s="15"/>
      <c r="P8095" s="4"/>
    </row>
    <row r="8096" spans="1:16" ht="15" customHeight="1" x14ac:dyDescent="0.25">
      <c r="A8096" s="11">
        <f t="shared" si="1080"/>
        <v>8093</v>
      </c>
      <c r="B8096" s="29">
        <v>39140</v>
      </c>
      <c r="C8096" s="25">
        <v>23</v>
      </c>
      <c r="D8096" s="12">
        <v>31</v>
      </c>
      <c r="E8096" s="25">
        <v>24.4</v>
      </c>
      <c r="F8096" s="35">
        <v>84</v>
      </c>
      <c r="G8096" s="25">
        <v>6</v>
      </c>
      <c r="H8096" s="13">
        <v>1.6</v>
      </c>
      <c r="I8096" s="25"/>
      <c r="J8096" s="12">
        <v>230</v>
      </c>
      <c r="K8096" s="12">
        <v>0</v>
      </c>
      <c r="L8096" s="25" t="s">
        <v>13</v>
      </c>
      <c r="M8096" s="10"/>
      <c r="N8096" s="15"/>
      <c r="O8096" s="15"/>
      <c r="P8096" s="4"/>
    </row>
    <row r="8097" spans="1:16" ht="15" customHeight="1" x14ac:dyDescent="0.25">
      <c r="A8097" s="11">
        <f t="shared" si="1080"/>
        <v>8094</v>
      </c>
      <c r="B8097" s="29">
        <v>39141</v>
      </c>
      <c r="C8097" s="25">
        <v>22</v>
      </c>
      <c r="D8097" s="12">
        <v>29.6</v>
      </c>
      <c r="E8097" s="25">
        <v>24.5</v>
      </c>
      <c r="F8097" s="35">
        <v>91</v>
      </c>
      <c r="G8097" s="25">
        <v>6.3</v>
      </c>
      <c r="H8097" s="13">
        <v>0.4</v>
      </c>
      <c r="I8097" s="25"/>
      <c r="J8097" s="12">
        <v>0</v>
      </c>
      <c r="K8097" s="12">
        <v>0</v>
      </c>
      <c r="L8097" s="25" t="s">
        <v>11</v>
      </c>
      <c r="M8097" s="10"/>
      <c r="N8097" s="15"/>
      <c r="O8097" s="15"/>
      <c r="P8097" s="4"/>
    </row>
    <row r="8098" spans="1:16" ht="15" customHeight="1" x14ac:dyDescent="0.25">
      <c r="A8098" s="11">
        <f t="shared" si="1080"/>
        <v>8095</v>
      </c>
      <c r="B8098" s="29">
        <v>39142</v>
      </c>
      <c r="C8098" s="25">
        <v>22</v>
      </c>
      <c r="D8098" s="12">
        <v>30</v>
      </c>
      <c r="E8098" s="25">
        <v>24.7</v>
      </c>
      <c r="F8098" s="35">
        <v>86</v>
      </c>
      <c r="G8098" s="25">
        <v>49</v>
      </c>
      <c r="H8098" s="13">
        <v>0.3</v>
      </c>
      <c r="I8098" s="25"/>
      <c r="J8098" s="12">
        <v>240</v>
      </c>
      <c r="K8098" s="12">
        <v>0</v>
      </c>
      <c r="L8098" s="25" t="s">
        <v>13</v>
      </c>
      <c r="M8098" s="10"/>
      <c r="N8098" s="15"/>
      <c r="O8098" s="15"/>
      <c r="P8098" s="4"/>
    </row>
    <row r="8099" spans="1:16" ht="15" customHeight="1" x14ac:dyDescent="0.25">
      <c r="A8099" s="11">
        <f t="shared" si="1080"/>
        <v>8096</v>
      </c>
      <c r="B8099" s="29">
        <v>39143</v>
      </c>
      <c r="C8099" s="25">
        <v>22</v>
      </c>
      <c r="D8099" s="12">
        <v>32.6</v>
      </c>
      <c r="E8099" s="25">
        <v>25</v>
      </c>
      <c r="F8099" s="35">
        <v>79</v>
      </c>
      <c r="G8099" s="25">
        <v>2</v>
      </c>
      <c r="H8099" s="13">
        <v>6.7</v>
      </c>
      <c r="I8099" s="25"/>
      <c r="J8099" s="12">
        <v>0</v>
      </c>
      <c r="K8099" s="12">
        <v>0</v>
      </c>
      <c r="L8099" s="25" t="s">
        <v>11</v>
      </c>
      <c r="M8099" s="10"/>
      <c r="N8099" s="15"/>
      <c r="O8099" s="15"/>
      <c r="P8099" s="4"/>
    </row>
    <row r="8100" spans="1:16" ht="15" customHeight="1" x14ac:dyDescent="0.25">
      <c r="A8100" s="11">
        <f t="shared" si="1080"/>
        <v>8097</v>
      </c>
      <c r="B8100" s="29">
        <v>39144</v>
      </c>
      <c r="C8100" s="25">
        <v>21</v>
      </c>
      <c r="D8100" s="12">
        <v>32.200000000000003</v>
      </c>
      <c r="E8100" s="25">
        <v>24.4</v>
      </c>
      <c r="F8100" s="35">
        <v>84</v>
      </c>
      <c r="G8100" s="25">
        <v>0</v>
      </c>
      <c r="H8100" s="13">
        <v>3.4</v>
      </c>
      <c r="I8100" s="25"/>
      <c r="J8100" s="12">
        <v>230</v>
      </c>
      <c r="K8100" s="12">
        <v>0</v>
      </c>
      <c r="L8100" s="25" t="s">
        <v>13</v>
      </c>
      <c r="M8100" s="10"/>
      <c r="N8100" s="15"/>
      <c r="O8100" s="15"/>
      <c r="P8100" s="4"/>
    </row>
    <row r="8101" spans="1:16" ht="15" customHeight="1" x14ac:dyDescent="0.25">
      <c r="A8101" s="11">
        <f t="shared" si="1080"/>
        <v>8098</v>
      </c>
      <c r="B8101" s="29">
        <v>39145</v>
      </c>
      <c r="C8101" s="25">
        <v>23</v>
      </c>
      <c r="D8101" s="12">
        <v>32.700000000000003</v>
      </c>
      <c r="E8101" s="25">
        <v>26.3</v>
      </c>
      <c r="F8101" s="35">
        <v>81</v>
      </c>
      <c r="G8101" s="25">
        <v>0</v>
      </c>
      <c r="H8101" s="13">
        <v>6.7</v>
      </c>
      <c r="I8101" s="25"/>
      <c r="J8101" s="12">
        <v>240</v>
      </c>
      <c r="K8101" s="12">
        <v>0</v>
      </c>
      <c r="L8101" s="25" t="s">
        <v>13</v>
      </c>
      <c r="M8101" s="10"/>
      <c r="N8101" s="15"/>
      <c r="O8101" s="15"/>
      <c r="P8101" s="4"/>
    </row>
    <row r="8102" spans="1:16" ht="15" customHeight="1" x14ac:dyDescent="0.25">
      <c r="A8102" s="11">
        <f t="shared" si="1080"/>
        <v>8099</v>
      </c>
      <c r="B8102" s="29">
        <v>39146</v>
      </c>
      <c r="C8102" s="25">
        <v>22</v>
      </c>
      <c r="D8102" s="12">
        <v>31.8</v>
      </c>
      <c r="E8102" s="25">
        <v>25.4</v>
      </c>
      <c r="F8102" s="35">
        <v>84</v>
      </c>
      <c r="G8102" s="25">
        <v>0</v>
      </c>
      <c r="H8102" s="13">
        <v>1.7</v>
      </c>
      <c r="I8102" s="25"/>
      <c r="J8102" s="12">
        <v>240</v>
      </c>
      <c r="K8102" s="12">
        <v>0</v>
      </c>
      <c r="L8102" s="25" t="s">
        <v>13</v>
      </c>
      <c r="M8102" s="10"/>
      <c r="N8102" s="15"/>
      <c r="O8102" s="15"/>
      <c r="P8102" s="4"/>
    </row>
    <row r="8103" spans="1:16" ht="15" customHeight="1" x14ac:dyDescent="0.25">
      <c r="A8103" s="11">
        <f t="shared" si="1080"/>
        <v>8100</v>
      </c>
      <c r="B8103" s="29">
        <v>39147</v>
      </c>
      <c r="C8103" s="25">
        <v>21</v>
      </c>
      <c r="D8103" s="12">
        <v>32</v>
      </c>
      <c r="E8103" s="25">
        <v>25.8</v>
      </c>
      <c r="F8103" s="35">
        <v>83</v>
      </c>
      <c r="G8103" s="25">
        <v>0</v>
      </c>
      <c r="H8103" s="13">
        <v>2.2999999999999998</v>
      </c>
      <c r="I8103" s="25"/>
      <c r="J8103" s="12">
        <v>240</v>
      </c>
      <c r="K8103" s="12">
        <v>0</v>
      </c>
      <c r="L8103" s="25" t="s">
        <v>13</v>
      </c>
      <c r="M8103" s="10"/>
      <c r="N8103" s="15"/>
      <c r="O8103" s="15"/>
      <c r="P8103" s="4"/>
    </row>
    <row r="8104" spans="1:16" ht="15" customHeight="1" x14ac:dyDescent="0.25">
      <c r="A8104" s="11">
        <f t="shared" si="1080"/>
        <v>8101</v>
      </c>
      <c r="B8104" s="29">
        <v>39148</v>
      </c>
      <c r="C8104" s="25">
        <v>21</v>
      </c>
      <c r="D8104" s="12">
        <v>32.200000000000003</v>
      </c>
      <c r="E8104" s="25">
        <v>26.1</v>
      </c>
      <c r="F8104" s="35">
        <v>81</v>
      </c>
      <c r="G8104" s="25">
        <v>0</v>
      </c>
      <c r="H8104" s="13">
        <v>4.5</v>
      </c>
      <c r="I8104" s="25"/>
      <c r="J8104" s="12">
        <v>230</v>
      </c>
      <c r="K8104" s="12">
        <v>0</v>
      </c>
      <c r="L8104" s="25" t="s">
        <v>13</v>
      </c>
      <c r="M8104" s="10"/>
      <c r="N8104" s="15"/>
      <c r="O8104" s="15"/>
      <c r="P8104" s="4"/>
    </row>
    <row r="8105" spans="1:16" ht="15" customHeight="1" x14ac:dyDescent="0.25">
      <c r="A8105" s="11">
        <f t="shared" si="1080"/>
        <v>8102</v>
      </c>
      <c r="B8105" s="29">
        <v>39149</v>
      </c>
      <c r="C8105" s="25">
        <v>22</v>
      </c>
      <c r="D8105" s="12">
        <v>32.4</v>
      </c>
      <c r="E8105" s="25">
        <v>26.1</v>
      </c>
      <c r="F8105" s="35">
        <v>82</v>
      </c>
      <c r="G8105" s="25">
        <v>0</v>
      </c>
      <c r="H8105" s="13">
        <v>4.9000000000000004</v>
      </c>
      <c r="I8105" s="25"/>
      <c r="J8105" s="12">
        <v>0</v>
      </c>
      <c r="K8105" s="12">
        <v>0</v>
      </c>
      <c r="L8105" s="25" t="s">
        <v>11</v>
      </c>
      <c r="M8105" s="10"/>
      <c r="N8105" s="15"/>
      <c r="O8105" s="15"/>
      <c r="P8105" s="4"/>
    </row>
    <row r="8106" spans="1:16" ht="15" customHeight="1" x14ac:dyDescent="0.25">
      <c r="A8106" s="11">
        <f t="shared" si="1080"/>
        <v>8103</v>
      </c>
      <c r="B8106" s="29">
        <v>39150</v>
      </c>
      <c r="C8106" s="25">
        <v>22</v>
      </c>
      <c r="D8106" s="12">
        <v>33.6</v>
      </c>
      <c r="E8106" s="25">
        <v>26</v>
      </c>
      <c r="F8106" s="35">
        <v>78</v>
      </c>
      <c r="G8106" s="25">
        <v>6</v>
      </c>
      <c r="H8106" s="13">
        <v>5.2</v>
      </c>
      <c r="I8106" s="25"/>
      <c r="J8106" s="12">
        <v>0</v>
      </c>
      <c r="K8106" s="12">
        <v>3</v>
      </c>
      <c r="L8106" s="25" t="s">
        <v>11</v>
      </c>
      <c r="M8106" s="10"/>
      <c r="N8106" s="15"/>
      <c r="O8106" s="15"/>
      <c r="P8106" s="4"/>
    </row>
    <row r="8107" spans="1:16" ht="15" customHeight="1" x14ac:dyDescent="0.25">
      <c r="A8107" s="11">
        <f t="shared" si="1080"/>
        <v>8104</v>
      </c>
      <c r="B8107" s="29">
        <v>39151</v>
      </c>
      <c r="C8107" s="25">
        <v>22</v>
      </c>
      <c r="D8107" s="12">
        <v>33.799999999999997</v>
      </c>
      <c r="E8107" s="25">
        <v>25.7</v>
      </c>
      <c r="F8107" s="35">
        <v>85</v>
      </c>
      <c r="G8107" s="25">
        <v>0</v>
      </c>
      <c r="H8107" s="13">
        <v>2.8</v>
      </c>
      <c r="I8107" s="25"/>
      <c r="J8107" s="12">
        <v>230</v>
      </c>
      <c r="K8107" s="12">
        <v>0</v>
      </c>
      <c r="L8107" s="25" t="s">
        <v>13</v>
      </c>
      <c r="M8107" s="10"/>
      <c r="N8107" s="15"/>
      <c r="O8107" s="15"/>
      <c r="P8107" s="4"/>
    </row>
    <row r="8108" spans="1:16" ht="15" customHeight="1" x14ac:dyDescent="0.25">
      <c r="A8108" s="11">
        <f t="shared" si="1080"/>
        <v>8105</v>
      </c>
      <c r="B8108" s="29">
        <v>39152</v>
      </c>
      <c r="C8108" s="25">
        <v>22</v>
      </c>
      <c r="D8108" s="12">
        <v>33.6</v>
      </c>
      <c r="E8108" s="25">
        <v>25.2</v>
      </c>
      <c r="F8108" s="35">
        <v>80</v>
      </c>
      <c r="G8108" s="25">
        <v>9</v>
      </c>
      <c r="H8108" s="13">
        <v>4</v>
      </c>
      <c r="I8108" s="25"/>
      <c r="J8108" s="12">
        <v>230</v>
      </c>
      <c r="K8108" s="12">
        <v>0</v>
      </c>
      <c r="L8108" s="25" t="s">
        <v>13</v>
      </c>
      <c r="M8108" s="10"/>
      <c r="N8108" s="15"/>
      <c r="O8108" s="15"/>
      <c r="P8108" s="4"/>
    </row>
    <row r="8109" spans="1:16" ht="15" customHeight="1" x14ac:dyDescent="0.25">
      <c r="A8109" s="11">
        <f t="shared" si="1080"/>
        <v>8106</v>
      </c>
      <c r="B8109" s="29">
        <v>39153</v>
      </c>
      <c r="C8109" s="25">
        <v>22</v>
      </c>
      <c r="D8109" s="12">
        <v>31.2</v>
      </c>
      <c r="E8109" s="25">
        <v>25.3</v>
      </c>
      <c r="F8109" s="35">
        <v>90</v>
      </c>
      <c r="G8109" s="25">
        <v>6.2</v>
      </c>
      <c r="H8109" s="13">
        <v>1.7</v>
      </c>
      <c r="I8109" s="25"/>
      <c r="J8109" s="12">
        <v>0</v>
      </c>
      <c r="K8109" s="12">
        <v>0</v>
      </c>
      <c r="L8109" s="25" t="s">
        <v>11</v>
      </c>
      <c r="M8109" s="10"/>
      <c r="N8109" s="15"/>
      <c r="O8109" s="15"/>
      <c r="P8109" s="4"/>
    </row>
    <row r="8110" spans="1:16" ht="15" customHeight="1" x14ac:dyDescent="0.25">
      <c r="A8110" s="11">
        <f t="shared" si="1080"/>
        <v>8107</v>
      </c>
      <c r="B8110" s="29">
        <v>39154</v>
      </c>
      <c r="C8110" s="25">
        <v>22</v>
      </c>
      <c r="D8110" s="12">
        <v>29.2</v>
      </c>
      <c r="E8110" s="25">
        <v>24.9</v>
      </c>
      <c r="F8110" s="35">
        <v>91</v>
      </c>
      <c r="G8110" s="25">
        <v>2</v>
      </c>
      <c r="H8110" s="13">
        <v>0</v>
      </c>
      <c r="I8110" s="25"/>
      <c r="J8110" s="12">
        <v>0</v>
      </c>
      <c r="K8110" s="12">
        <v>0</v>
      </c>
      <c r="L8110" s="25" t="s">
        <v>11</v>
      </c>
      <c r="M8110" s="10"/>
      <c r="N8110" s="15"/>
      <c r="O8110" s="15"/>
      <c r="P8110" s="4"/>
    </row>
    <row r="8111" spans="1:16" ht="15" customHeight="1" x14ac:dyDescent="0.25">
      <c r="A8111" s="11">
        <f t="shared" si="1080"/>
        <v>8108</v>
      </c>
      <c r="B8111" s="29">
        <v>39155</v>
      </c>
      <c r="C8111" s="25">
        <v>23</v>
      </c>
      <c r="D8111" s="12">
        <v>31.2</v>
      </c>
      <c r="E8111" s="25">
        <v>24.8</v>
      </c>
      <c r="F8111" s="35">
        <v>93</v>
      </c>
      <c r="G8111" s="25">
        <v>56.4</v>
      </c>
      <c r="H8111" s="13">
        <v>2.6</v>
      </c>
      <c r="I8111" s="25"/>
      <c r="J8111" s="12">
        <v>230</v>
      </c>
      <c r="K8111" s="12">
        <v>0</v>
      </c>
      <c r="L8111" s="25" t="s">
        <v>13</v>
      </c>
      <c r="M8111" s="10"/>
      <c r="N8111" s="15"/>
      <c r="O8111" s="15"/>
      <c r="P8111" s="4"/>
    </row>
    <row r="8112" spans="1:16" ht="15" customHeight="1" x14ac:dyDescent="0.25">
      <c r="A8112" s="11">
        <f t="shared" si="1080"/>
        <v>8109</v>
      </c>
      <c r="B8112" s="29">
        <v>39156</v>
      </c>
      <c r="C8112" s="25">
        <v>22</v>
      </c>
      <c r="D8112" s="12">
        <v>29.2</v>
      </c>
      <c r="E8112" s="25">
        <v>24.7</v>
      </c>
      <c r="F8112" s="35">
        <v>90</v>
      </c>
      <c r="G8112" s="25">
        <v>66.8</v>
      </c>
      <c r="H8112" s="13">
        <v>0.9</v>
      </c>
      <c r="I8112" s="25"/>
      <c r="J8112" s="12">
        <v>0</v>
      </c>
      <c r="K8112" s="12">
        <v>0</v>
      </c>
      <c r="L8112" s="25" t="s">
        <v>11</v>
      </c>
      <c r="M8112" s="10"/>
      <c r="N8112" s="15"/>
      <c r="O8112" s="15"/>
      <c r="P8112" s="4"/>
    </row>
    <row r="8113" spans="1:16" ht="15" customHeight="1" x14ac:dyDescent="0.25">
      <c r="A8113" s="11">
        <f t="shared" si="1080"/>
        <v>8110</v>
      </c>
      <c r="B8113" s="29">
        <v>39157</v>
      </c>
      <c r="C8113" s="25">
        <v>23</v>
      </c>
      <c r="D8113" s="12">
        <v>31.6</v>
      </c>
      <c r="E8113" s="25">
        <v>25.9</v>
      </c>
      <c r="F8113" s="35">
        <v>86</v>
      </c>
      <c r="G8113" s="25">
        <v>3</v>
      </c>
      <c r="H8113" s="13">
        <v>1.3</v>
      </c>
      <c r="I8113" s="25"/>
      <c r="J8113" s="12">
        <v>210</v>
      </c>
      <c r="K8113" s="12">
        <v>0</v>
      </c>
      <c r="L8113" s="25" t="s">
        <v>13</v>
      </c>
      <c r="M8113" s="10"/>
      <c r="N8113" s="15"/>
      <c r="O8113" s="15"/>
      <c r="P8113" s="4"/>
    </row>
    <row r="8114" spans="1:16" ht="15" customHeight="1" x14ac:dyDescent="0.25">
      <c r="A8114" s="11">
        <f t="shared" si="1080"/>
        <v>8111</v>
      </c>
      <c r="B8114" s="29">
        <v>39158</v>
      </c>
      <c r="C8114" s="25">
        <v>23</v>
      </c>
      <c r="D8114" s="12">
        <v>32.200000000000003</v>
      </c>
      <c r="E8114" s="25">
        <v>25.8</v>
      </c>
      <c r="F8114" s="35">
        <v>85</v>
      </c>
      <c r="G8114" s="25">
        <v>1.5</v>
      </c>
      <c r="H8114" s="13">
        <v>2.2999999999999998</v>
      </c>
      <c r="I8114" s="25"/>
      <c r="J8114" s="12">
        <v>230</v>
      </c>
      <c r="K8114" s="12">
        <v>0</v>
      </c>
      <c r="L8114" s="25" t="s">
        <v>13</v>
      </c>
      <c r="M8114" s="10"/>
      <c r="N8114" s="15"/>
      <c r="O8114" s="15"/>
      <c r="P8114" s="4"/>
    </row>
    <row r="8115" spans="1:16" ht="15" customHeight="1" x14ac:dyDescent="0.25">
      <c r="A8115" s="11">
        <f t="shared" si="1080"/>
        <v>8112</v>
      </c>
      <c r="B8115" s="29">
        <v>39159</v>
      </c>
      <c r="C8115" s="25">
        <v>22</v>
      </c>
      <c r="D8115" s="12">
        <v>32.200000000000003</v>
      </c>
      <c r="E8115" s="25">
        <v>26</v>
      </c>
      <c r="F8115" s="35">
        <v>90</v>
      </c>
      <c r="G8115" s="25">
        <v>0</v>
      </c>
      <c r="H8115" s="13">
        <v>4.3</v>
      </c>
      <c r="I8115" s="25"/>
      <c r="J8115" s="12">
        <v>230</v>
      </c>
      <c r="K8115" s="12">
        <v>0</v>
      </c>
      <c r="L8115" s="25" t="s">
        <v>13</v>
      </c>
      <c r="M8115" s="10"/>
      <c r="N8115" s="15"/>
      <c r="O8115" s="15"/>
      <c r="P8115" s="4"/>
    </row>
    <row r="8116" spans="1:16" ht="15" customHeight="1" x14ac:dyDescent="0.25">
      <c r="A8116" s="11">
        <f t="shared" si="1080"/>
        <v>8113</v>
      </c>
      <c r="B8116" s="29">
        <v>39160</v>
      </c>
      <c r="C8116" s="25">
        <v>23</v>
      </c>
      <c r="D8116" s="12">
        <v>31.8</v>
      </c>
      <c r="E8116" s="25">
        <v>26.6</v>
      </c>
      <c r="F8116" s="35">
        <v>82</v>
      </c>
      <c r="G8116" s="25">
        <v>42.6</v>
      </c>
      <c r="H8116" s="13">
        <v>4.4000000000000004</v>
      </c>
      <c r="I8116" s="25"/>
      <c r="J8116" s="12">
        <v>230</v>
      </c>
      <c r="K8116" s="12">
        <v>0</v>
      </c>
      <c r="L8116" s="25" t="s">
        <v>13</v>
      </c>
      <c r="M8116" s="10"/>
      <c r="N8116" s="15"/>
      <c r="O8116" s="15"/>
      <c r="P8116" s="4"/>
    </row>
    <row r="8117" spans="1:16" ht="15" customHeight="1" x14ac:dyDescent="0.25">
      <c r="A8117" s="11">
        <f t="shared" si="1080"/>
        <v>8114</v>
      </c>
      <c r="B8117" s="29">
        <v>39161</v>
      </c>
      <c r="C8117" s="25">
        <v>22</v>
      </c>
      <c r="D8117" s="12">
        <v>30.8</v>
      </c>
      <c r="E8117" s="25">
        <v>25.2</v>
      </c>
      <c r="F8117" s="35">
        <v>85</v>
      </c>
      <c r="G8117" s="25">
        <v>63.8</v>
      </c>
      <c r="H8117" s="13">
        <v>0.5</v>
      </c>
      <c r="I8117" s="25"/>
      <c r="J8117" s="12">
        <v>0</v>
      </c>
      <c r="K8117" s="12">
        <v>0</v>
      </c>
      <c r="L8117" s="25" t="s">
        <v>11</v>
      </c>
      <c r="M8117" s="10"/>
      <c r="N8117" s="15"/>
      <c r="O8117" s="15"/>
      <c r="P8117" s="4"/>
    </row>
    <row r="8118" spans="1:16" ht="15" customHeight="1" x14ac:dyDescent="0.25">
      <c r="A8118" s="11">
        <f t="shared" si="1080"/>
        <v>8115</v>
      </c>
      <c r="B8118" s="29">
        <v>39162</v>
      </c>
      <c r="C8118" s="25">
        <v>22</v>
      </c>
      <c r="D8118" s="12">
        <v>31.2</v>
      </c>
      <c r="E8118" s="25">
        <v>25.1</v>
      </c>
      <c r="F8118" s="35">
        <v>90</v>
      </c>
      <c r="G8118" s="25">
        <v>41.6</v>
      </c>
      <c r="H8118" s="13">
        <v>1.6</v>
      </c>
      <c r="I8118" s="25"/>
      <c r="J8118" s="12">
        <v>230</v>
      </c>
      <c r="K8118" s="12">
        <v>0</v>
      </c>
      <c r="L8118" s="25" t="s">
        <v>13</v>
      </c>
      <c r="M8118" s="10"/>
      <c r="N8118" s="15"/>
      <c r="O8118" s="15"/>
      <c r="P8118" s="4"/>
    </row>
    <row r="8119" spans="1:16" ht="15" customHeight="1" x14ac:dyDescent="0.25">
      <c r="A8119" s="11">
        <f t="shared" si="1080"/>
        <v>8116</v>
      </c>
      <c r="B8119" s="29">
        <v>39163</v>
      </c>
      <c r="C8119" s="25">
        <v>21</v>
      </c>
      <c r="D8119" s="12">
        <v>32</v>
      </c>
      <c r="E8119" s="25">
        <v>24.9</v>
      </c>
      <c r="F8119" s="35">
        <v>80</v>
      </c>
      <c r="G8119" s="25">
        <v>16.7</v>
      </c>
      <c r="H8119" s="13">
        <v>1.2</v>
      </c>
      <c r="I8119" s="25"/>
      <c r="J8119" s="12">
        <v>230</v>
      </c>
      <c r="K8119" s="12">
        <v>0</v>
      </c>
      <c r="L8119" s="25" t="s">
        <v>13</v>
      </c>
      <c r="M8119" s="10"/>
      <c r="N8119" s="15"/>
      <c r="O8119" s="15"/>
      <c r="P8119" s="4"/>
    </row>
    <row r="8120" spans="1:16" ht="15" customHeight="1" x14ac:dyDescent="0.25">
      <c r="A8120" s="11">
        <f t="shared" si="1080"/>
        <v>8117</v>
      </c>
      <c r="B8120" s="29">
        <v>39164</v>
      </c>
      <c r="C8120" s="25">
        <v>21</v>
      </c>
      <c r="D8120" s="12">
        <v>31.8</v>
      </c>
      <c r="E8120" s="25">
        <v>25.8</v>
      </c>
      <c r="F8120" s="35">
        <v>85</v>
      </c>
      <c r="G8120" s="25">
        <v>0</v>
      </c>
      <c r="H8120" s="13">
        <v>2.2000000000000002</v>
      </c>
      <c r="I8120" s="25"/>
      <c r="J8120" s="12">
        <v>230</v>
      </c>
      <c r="K8120" s="12">
        <v>0</v>
      </c>
      <c r="L8120" s="25" t="s">
        <v>13</v>
      </c>
      <c r="M8120" s="10"/>
      <c r="N8120" s="15"/>
      <c r="O8120" s="15"/>
      <c r="P8120" s="4"/>
    </row>
    <row r="8121" spans="1:16" ht="15" customHeight="1" x14ac:dyDescent="0.25">
      <c r="A8121" s="11">
        <f t="shared" si="1080"/>
        <v>8118</v>
      </c>
      <c r="B8121" s="29">
        <v>39165</v>
      </c>
      <c r="C8121" s="25">
        <v>22</v>
      </c>
      <c r="D8121" s="12">
        <v>31.6</v>
      </c>
      <c r="E8121" s="25">
        <v>25.3</v>
      </c>
      <c r="F8121" s="35">
        <v>84</v>
      </c>
      <c r="G8121" s="25">
        <v>0</v>
      </c>
      <c r="H8121" s="13">
        <v>2.2999999999999998</v>
      </c>
      <c r="I8121" s="25"/>
      <c r="J8121" s="12">
        <v>230</v>
      </c>
      <c r="K8121" s="12">
        <v>0</v>
      </c>
      <c r="L8121" s="25" t="s">
        <v>13</v>
      </c>
      <c r="M8121" s="10"/>
      <c r="N8121" s="15"/>
      <c r="O8121" s="15"/>
      <c r="P8121" s="4"/>
    </row>
    <row r="8122" spans="1:16" ht="15" customHeight="1" x14ac:dyDescent="0.25">
      <c r="A8122" s="11">
        <f t="shared" si="1080"/>
        <v>8119</v>
      </c>
      <c r="B8122" s="29">
        <v>39166</v>
      </c>
      <c r="C8122" s="25">
        <v>21</v>
      </c>
      <c r="D8122" s="12">
        <v>31.4</v>
      </c>
      <c r="E8122" s="25">
        <v>25.7</v>
      </c>
      <c r="F8122" s="35">
        <v>82</v>
      </c>
      <c r="G8122" s="25">
        <v>1</v>
      </c>
      <c r="H8122" s="13">
        <v>1.6</v>
      </c>
      <c r="I8122" s="25"/>
      <c r="J8122" s="12">
        <v>230</v>
      </c>
      <c r="K8122" s="12">
        <v>0</v>
      </c>
      <c r="L8122" s="25" t="s">
        <v>13</v>
      </c>
      <c r="M8122" s="10"/>
      <c r="N8122" s="15"/>
      <c r="O8122" s="15"/>
      <c r="P8122" s="4"/>
    </row>
    <row r="8123" spans="1:16" ht="15" customHeight="1" x14ac:dyDescent="0.25">
      <c r="A8123" s="11">
        <f t="shared" si="1080"/>
        <v>8120</v>
      </c>
      <c r="B8123" s="29">
        <v>39167</v>
      </c>
      <c r="C8123" s="25">
        <v>22</v>
      </c>
      <c r="D8123" s="12">
        <v>31.2</v>
      </c>
      <c r="E8123" s="25">
        <v>25.7</v>
      </c>
      <c r="F8123" s="35">
        <v>80</v>
      </c>
      <c r="G8123" s="25">
        <v>14.5</v>
      </c>
      <c r="H8123" s="13">
        <v>1.7</v>
      </c>
      <c r="I8123" s="25"/>
      <c r="J8123" s="12">
        <v>230</v>
      </c>
      <c r="K8123" s="12">
        <v>0</v>
      </c>
      <c r="L8123" s="25" t="s">
        <v>13</v>
      </c>
      <c r="M8123" s="10"/>
      <c r="N8123" s="15"/>
      <c r="O8123" s="15"/>
      <c r="P8123" s="4"/>
    </row>
    <row r="8124" spans="1:16" ht="15" customHeight="1" x14ac:dyDescent="0.25">
      <c r="A8124" s="11">
        <f t="shared" si="1080"/>
        <v>8121</v>
      </c>
      <c r="B8124" s="29">
        <v>39168</v>
      </c>
      <c r="C8124" s="25">
        <v>21</v>
      </c>
      <c r="D8124" s="12">
        <v>32.799999999999997</v>
      </c>
      <c r="E8124" s="25">
        <v>25.4</v>
      </c>
      <c r="F8124" s="35">
        <v>79</v>
      </c>
      <c r="G8124" s="25">
        <v>0</v>
      </c>
      <c r="H8124" s="13">
        <v>6.8</v>
      </c>
      <c r="I8124" s="25"/>
      <c r="J8124" s="12">
        <v>230</v>
      </c>
      <c r="K8124" s="12">
        <v>0</v>
      </c>
      <c r="L8124" s="25" t="s">
        <v>13</v>
      </c>
      <c r="M8124" s="10"/>
      <c r="N8124" s="15"/>
      <c r="O8124" s="15"/>
      <c r="P8124" s="4"/>
    </row>
    <row r="8125" spans="1:16" ht="15" customHeight="1" x14ac:dyDescent="0.25">
      <c r="A8125" s="11">
        <f t="shared" si="1080"/>
        <v>8122</v>
      </c>
      <c r="B8125" s="29">
        <v>39169</v>
      </c>
      <c r="C8125" s="25">
        <v>23</v>
      </c>
      <c r="D8125" s="12">
        <v>32.799999999999997</v>
      </c>
      <c r="E8125" s="25">
        <v>26.4</v>
      </c>
      <c r="F8125" s="35">
        <v>82</v>
      </c>
      <c r="G8125" s="25">
        <v>0</v>
      </c>
      <c r="H8125" s="13">
        <v>6.1</v>
      </c>
      <c r="I8125" s="25"/>
      <c r="J8125" s="12">
        <v>230</v>
      </c>
      <c r="K8125" s="12">
        <v>0</v>
      </c>
      <c r="L8125" s="25" t="s">
        <v>13</v>
      </c>
      <c r="M8125" s="10"/>
      <c r="N8125" s="15"/>
      <c r="O8125" s="15"/>
      <c r="P8125" s="4"/>
    </row>
    <row r="8126" spans="1:16" ht="15" customHeight="1" x14ac:dyDescent="0.25">
      <c r="A8126" s="11">
        <f t="shared" si="1080"/>
        <v>8123</v>
      </c>
      <c r="B8126" s="29">
        <v>39170</v>
      </c>
      <c r="C8126" s="25">
        <v>23</v>
      </c>
      <c r="D8126" s="12">
        <v>32</v>
      </c>
      <c r="E8126" s="25">
        <v>25.9</v>
      </c>
      <c r="F8126" s="35">
        <v>83</v>
      </c>
      <c r="G8126" s="25">
        <v>0</v>
      </c>
      <c r="H8126" s="13">
        <v>0.4</v>
      </c>
      <c r="I8126" s="25"/>
      <c r="J8126" s="12">
        <v>230</v>
      </c>
      <c r="K8126" s="12">
        <v>0</v>
      </c>
      <c r="L8126" s="25" t="s">
        <v>13</v>
      </c>
      <c r="M8126" s="10"/>
      <c r="N8126" s="15"/>
      <c r="O8126" s="15"/>
      <c r="P8126" s="4"/>
    </row>
    <row r="8127" spans="1:16" ht="15" customHeight="1" x14ac:dyDescent="0.25">
      <c r="A8127" s="11">
        <f t="shared" si="1080"/>
        <v>8124</v>
      </c>
      <c r="B8127" s="29">
        <v>39171</v>
      </c>
      <c r="C8127" s="25">
        <v>22</v>
      </c>
      <c r="D8127" s="12">
        <v>31.2</v>
      </c>
      <c r="E8127" s="25">
        <v>25</v>
      </c>
      <c r="F8127" s="35">
        <v>93</v>
      </c>
      <c r="G8127" s="25">
        <v>9</v>
      </c>
      <c r="H8127" s="13">
        <v>2.7</v>
      </c>
      <c r="I8127" s="25"/>
      <c r="J8127" s="12">
        <v>230</v>
      </c>
      <c r="K8127" s="12">
        <v>0</v>
      </c>
      <c r="L8127" s="25" t="s">
        <v>13</v>
      </c>
      <c r="M8127" s="10"/>
      <c r="N8127" s="15"/>
      <c r="O8127" s="15"/>
      <c r="P8127" s="4"/>
    </row>
    <row r="8128" spans="1:16" ht="15" customHeight="1" x14ac:dyDescent="0.25">
      <c r="A8128" s="11">
        <f t="shared" si="1080"/>
        <v>8125</v>
      </c>
      <c r="B8128" s="29">
        <v>39172</v>
      </c>
      <c r="C8128" s="25">
        <v>22</v>
      </c>
      <c r="D8128" s="12">
        <v>31.4</v>
      </c>
      <c r="E8128" s="25">
        <v>25.7</v>
      </c>
      <c r="F8128" s="35">
        <v>90</v>
      </c>
      <c r="G8128" s="25">
        <v>27</v>
      </c>
      <c r="H8128" s="13">
        <v>1.2</v>
      </c>
      <c r="I8128" s="25"/>
      <c r="J8128" s="12">
        <v>230</v>
      </c>
      <c r="K8128" s="12">
        <v>0</v>
      </c>
      <c r="L8128" s="25" t="s">
        <v>13</v>
      </c>
      <c r="M8128" s="10"/>
      <c r="N8128" s="15"/>
      <c r="O8128" s="15"/>
      <c r="P8128" s="4"/>
    </row>
    <row r="8129" spans="1:16" ht="15" customHeight="1" x14ac:dyDescent="0.25">
      <c r="A8129" s="11">
        <f t="shared" si="1080"/>
        <v>8126</v>
      </c>
      <c r="B8129" s="29">
        <v>39173</v>
      </c>
      <c r="C8129" s="25">
        <v>23</v>
      </c>
      <c r="D8129" s="12">
        <v>32.200000000000003</v>
      </c>
      <c r="E8129" s="25">
        <v>26.3</v>
      </c>
      <c r="F8129" s="35">
        <v>84</v>
      </c>
      <c r="G8129" s="25">
        <v>37</v>
      </c>
      <c r="H8129" s="13">
        <v>4.3</v>
      </c>
      <c r="I8129" s="25"/>
      <c r="J8129" s="12">
        <v>230</v>
      </c>
      <c r="K8129" s="12">
        <v>0</v>
      </c>
      <c r="L8129" s="25" t="s">
        <v>13</v>
      </c>
      <c r="M8129" s="10"/>
      <c r="N8129" s="15"/>
      <c r="O8129" s="15"/>
      <c r="P8129" s="4"/>
    </row>
    <row r="8130" spans="1:16" ht="15" customHeight="1" x14ac:dyDescent="0.25">
      <c r="A8130" s="11">
        <f t="shared" si="1080"/>
        <v>8127</v>
      </c>
      <c r="B8130" s="29">
        <v>39174</v>
      </c>
      <c r="C8130" s="25">
        <v>23</v>
      </c>
      <c r="D8130" s="12">
        <v>32.6</v>
      </c>
      <c r="E8130" s="25">
        <v>27.2</v>
      </c>
      <c r="F8130" s="35">
        <v>85</v>
      </c>
      <c r="G8130" s="25">
        <v>1.3</v>
      </c>
      <c r="H8130" s="13">
        <v>4.9000000000000004</v>
      </c>
      <c r="I8130" s="25"/>
      <c r="J8130" s="12">
        <v>0</v>
      </c>
      <c r="K8130" s="12">
        <v>0</v>
      </c>
      <c r="L8130" s="25" t="s">
        <v>11</v>
      </c>
      <c r="M8130" s="10"/>
      <c r="N8130" s="15"/>
      <c r="O8130" s="15"/>
      <c r="P8130" s="4"/>
    </row>
    <row r="8131" spans="1:16" ht="15" customHeight="1" x14ac:dyDescent="0.25">
      <c r="A8131" s="11">
        <f t="shared" si="1080"/>
        <v>8128</v>
      </c>
      <c r="B8131" s="29">
        <v>39175</v>
      </c>
      <c r="C8131" s="25">
        <v>23</v>
      </c>
      <c r="D8131" s="12">
        <v>29.8</v>
      </c>
      <c r="E8131" s="25">
        <v>26.1</v>
      </c>
      <c r="F8131" s="35">
        <v>90</v>
      </c>
      <c r="G8131" s="25">
        <v>38</v>
      </c>
      <c r="H8131" s="13">
        <v>0.9</v>
      </c>
      <c r="I8131" s="25"/>
      <c r="J8131" s="12">
        <v>0</v>
      </c>
      <c r="K8131" s="12">
        <v>0</v>
      </c>
      <c r="L8131" s="25" t="s">
        <v>11</v>
      </c>
      <c r="M8131" s="10"/>
      <c r="N8131" s="15"/>
      <c r="O8131" s="15"/>
      <c r="P8131" s="4"/>
    </row>
    <row r="8132" spans="1:16" ht="15" customHeight="1" x14ac:dyDescent="0.25">
      <c r="A8132" s="11">
        <f t="shared" si="1080"/>
        <v>8129</v>
      </c>
      <c r="B8132" s="29">
        <v>39176</v>
      </c>
      <c r="C8132" s="25">
        <v>23</v>
      </c>
      <c r="D8132" s="12">
        <v>33.4</v>
      </c>
      <c r="E8132" s="25">
        <v>26.5</v>
      </c>
      <c r="F8132" s="35">
        <v>80</v>
      </c>
      <c r="G8132" s="25">
        <v>22.8</v>
      </c>
      <c r="H8132" s="13">
        <v>4.5999999999999996</v>
      </c>
      <c r="I8132" s="25"/>
      <c r="J8132" s="12">
        <v>220</v>
      </c>
      <c r="K8132" s="12">
        <v>0</v>
      </c>
      <c r="L8132" s="25" t="s">
        <v>13</v>
      </c>
      <c r="M8132" s="10"/>
      <c r="N8132" s="15"/>
      <c r="O8132" s="15"/>
      <c r="P8132" s="4"/>
    </row>
    <row r="8133" spans="1:16" ht="15" customHeight="1" x14ac:dyDescent="0.25">
      <c r="A8133" s="11">
        <f t="shared" si="1080"/>
        <v>8130</v>
      </c>
      <c r="B8133" s="29">
        <v>39177</v>
      </c>
      <c r="C8133" s="25">
        <v>23</v>
      </c>
      <c r="D8133" s="12">
        <v>32.4</v>
      </c>
      <c r="E8133" s="25">
        <v>28.1</v>
      </c>
      <c r="F8133" s="35">
        <v>68</v>
      </c>
      <c r="G8133" s="25">
        <v>0</v>
      </c>
      <c r="H8133" s="13">
        <v>5.8</v>
      </c>
      <c r="I8133" s="25"/>
      <c r="J8133" s="12">
        <v>230</v>
      </c>
      <c r="K8133" s="12">
        <v>0</v>
      </c>
      <c r="L8133" s="25" t="s">
        <v>13</v>
      </c>
      <c r="M8133" s="10"/>
      <c r="N8133" s="15"/>
      <c r="O8133" s="15"/>
      <c r="P8133" s="4"/>
    </row>
    <row r="8134" spans="1:16" ht="15" customHeight="1" x14ac:dyDescent="0.25">
      <c r="A8134" s="11">
        <f t="shared" ref="A8134:A8197" si="1081">A8133+1</f>
        <v>8131</v>
      </c>
      <c r="B8134" s="29">
        <v>39178</v>
      </c>
      <c r="C8134" s="25">
        <v>22</v>
      </c>
      <c r="D8134" s="12">
        <v>33</v>
      </c>
      <c r="E8134" s="25">
        <v>27.1</v>
      </c>
      <c r="F8134" s="35">
        <v>84</v>
      </c>
      <c r="G8134" s="25">
        <v>0</v>
      </c>
      <c r="H8134" s="13">
        <v>3.4</v>
      </c>
      <c r="I8134" s="25"/>
      <c r="J8134" s="12">
        <v>230</v>
      </c>
      <c r="K8134" s="12">
        <v>0</v>
      </c>
      <c r="L8134" s="25" t="s">
        <v>12</v>
      </c>
      <c r="M8134" s="10"/>
      <c r="N8134" s="15"/>
      <c r="O8134" s="15"/>
      <c r="P8134" s="4"/>
    </row>
    <row r="8135" spans="1:16" ht="15" customHeight="1" x14ac:dyDescent="0.25">
      <c r="A8135" s="11">
        <f t="shared" si="1081"/>
        <v>8132</v>
      </c>
      <c r="B8135" s="29">
        <v>39179</v>
      </c>
      <c r="C8135" s="25">
        <v>21</v>
      </c>
      <c r="D8135" s="12">
        <v>30.8</v>
      </c>
      <c r="E8135" s="25">
        <v>25.6</v>
      </c>
      <c r="F8135" s="35">
        <v>93</v>
      </c>
      <c r="G8135" s="25">
        <v>1.6</v>
      </c>
      <c r="H8135" s="13">
        <v>3</v>
      </c>
      <c r="I8135" s="25"/>
      <c r="J8135" s="12">
        <v>230</v>
      </c>
      <c r="K8135" s="12">
        <v>0</v>
      </c>
      <c r="L8135" s="25" t="s">
        <v>13</v>
      </c>
      <c r="M8135" s="10"/>
      <c r="N8135" s="15"/>
      <c r="O8135" s="15"/>
      <c r="P8135" s="4"/>
    </row>
    <row r="8136" spans="1:16" ht="15" customHeight="1" x14ac:dyDescent="0.25">
      <c r="A8136" s="11">
        <f t="shared" si="1081"/>
        <v>8133</v>
      </c>
      <c r="B8136" s="29">
        <v>39180</v>
      </c>
      <c r="C8136" s="25">
        <v>22</v>
      </c>
      <c r="D8136" s="12">
        <v>32</v>
      </c>
      <c r="E8136" s="25">
        <v>26.2</v>
      </c>
      <c r="F8136" s="35">
        <v>90</v>
      </c>
      <c r="G8136" s="25">
        <v>15</v>
      </c>
      <c r="H8136" s="13">
        <v>2.6</v>
      </c>
      <c r="I8136" s="25"/>
      <c r="J8136" s="12">
        <v>230</v>
      </c>
      <c r="K8136" s="12">
        <v>0</v>
      </c>
      <c r="L8136" s="25" t="s">
        <v>13</v>
      </c>
      <c r="M8136" s="10"/>
      <c r="N8136" s="15"/>
      <c r="O8136" s="15"/>
      <c r="P8136" s="4"/>
    </row>
    <row r="8137" spans="1:16" ht="15" customHeight="1" x14ac:dyDescent="0.25">
      <c r="A8137" s="11">
        <f t="shared" si="1081"/>
        <v>8134</v>
      </c>
      <c r="B8137" s="29">
        <v>39181</v>
      </c>
      <c r="C8137" s="25">
        <v>23</v>
      </c>
      <c r="D8137" s="12">
        <v>30.5</v>
      </c>
      <c r="E8137" s="25">
        <v>26.1</v>
      </c>
      <c r="F8137" s="35">
        <v>93</v>
      </c>
      <c r="G8137" s="25">
        <v>57</v>
      </c>
      <c r="H8137" s="13">
        <v>2.6</v>
      </c>
      <c r="I8137" s="25"/>
      <c r="J8137" s="12">
        <v>230</v>
      </c>
      <c r="K8137" s="12">
        <v>0</v>
      </c>
      <c r="L8137" s="25" t="s">
        <v>13</v>
      </c>
      <c r="M8137" s="10"/>
      <c r="N8137" s="15"/>
      <c r="O8137" s="15"/>
      <c r="P8137" s="4"/>
    </row>
    <row r="8138" spans="1:16" ht="15" customHeight="1" x14ac:dyDescent="0.25">
      <c r="A8138" s="11">
        <f t="shared" si="1081"/>
        <v>8135</v>
      </c>
      <c r="B8138" s="29">
        <v>39182</v>
      </c>
      <c r="C8138" s="25">
        <v>24</v>
      </c>
      <c r="D8138" s="12">
        <v>30.2</v>
      </c>
      <c r="E8138" s="25">
        <v>26.4</v>
      </c>
      <c r="F8138" s="35">
        <v>90</v>
      </c>
      <c r="G8138" s="25">
        <v>39</v>
      </c>
      <c r="H8138" s="13">
        <v>0.2</v>
      </c>
      <c r="I8138" s="25"/>
      <c r="J8138" s="12">
        <v>230</v>
      </c>
      <c r="K8138" s="12">
        <v>0</v>
      </c>
      <c r="L8138" s="25" t="s">
        <v>13</v>
      </c>
      <c r="M8138" s="10"/>
      <c r="N8138" s="15"/>
      <c r="O8138" s="15"/>
      <c r="P8138" s="4"/>
    </row>
    <row r="8139" spans="1:16" ht="15" customHeight="1" x14ac:dyDescent="0.25">
      <c r="A8139" s="11">
        <f t="shared" si="1081"/>
        <v>8136</v>
      </c>
      <c r="B8139" s="29">
        <v>39183</v>
      </c>
      <c r="C8139" s="25">
        <v>23</v>
      </c>
      <c r="D8139" s="12">
        <v>31.6</v>
      </c>
      <c r="E8139" s="25">
        <v>27.3</v>
      </c>
      <c r="F8139" s="35">
        <v>88</v>
      </c>
      <c r="G8139" s="25">
        <v>16.5</v>
      </c>
      <c r="H8139" s="13">
        <v>3.2</v>
      </c>
      <c r="I8139" s="25"/>
      <c r="J8139" s="12">
        <v>0</v>
      </c>
      <c r="K8139" s="12">
        <v>0</v>
      </c>
      <c r="L8139" s="25" t="s">
        <v>11</v>
      </c>
      <c r="M8139" s="10"/>
      <c r="N8139" s="15"/>
      <c r="O8139" s="15"/>
      <c r="P8139" s="4"/>
    </row>
    <row r="8140" spans="1:16" ht="15" customHeight="1" x14ac:dyDescent="0.25">
      <c r="A8140" s="11">
        <f t="shared" si="1081"/>
        <v>8137</v>
      </c>
      <c r="B8140" s="29">
        <v>39184</v>
      </c>
      <c r="C8140" s="25">
        <v>23</v>
      </c>
      <c r="D8140" s="12">
        <v>31.8</v>
      </c>
      <c r="E8140" s="25">
        <v>25.8</v>
      </c>
      <c r="F8140" s="35">
        <v>87</v>
      </c>
      <c r="G8140" s="25">
        <v>6</v>
      </c>
      <c r="H8140" s="13">
        <v>4.8</v>
      </c>
      <c r="I8140" s="25"/>
      <c r="J8140" s="12">
        <v>0</v>
      </c>
      <c r="K8140" s="12">
        <v>0</v>
      </c>
      <c r="L8140" s="25" t="s">
        <v>11</v>
      </c>
      <c r="M8140" s="10"/>
      <c r="N8140" s="15"/>
      <c r="O8140" s="15"/>
      <c r="P8140" s="4"/>
    </row>
    <row r="8141" spans="1:16" ht="15" customHeight="1" x14ac:dyDescent="0.25">
      <c r="A8141" s="11">
        <f t="shared" si="1081"/>
        <v>8138</v>
      </c>
      <c r="B8141" s="29">
        <v>39185</v>
      </c>
      <c r="C8141" s="25">
        <v>23</v>
      </c>
      <c r="D8141" s="12">
        <v>29.2</v>
      </c>
      <c r="E8141" s="25">
        <v>24.5</v>
      </c>
      <c r="F8141" s="35">
        <v>91</v>
      </c>
      <c r="G8141" s="25">
        <v>15.3</v>
      </c>
      <c r="H8141" s="13">
        <v>0.7</v>
      </c>
      <c r="I8141" s="25"/>
      <c r="J8141" s="12">
        <v>0</v>
      </c>
      <c r="K8141" s="12">
        <v>0</v>
      </c>
      <c r="L8141" s="25" t="s">
        <v>11</v>
      </c>
      <c r="M8141" s="10"/>
      <c r="N8141" s="15"/>
      <c r="O8141" s="15"/>
      <c r="P8141" s="4"/>
    </row>
    <row r="8142" spans="1:16" ht="15" customHeight="1" x14ac:dyDescent="0.25">
      <c r="A8142" s="11">
        <f t="shared" si="1081"/>
        <v>8139</v>
      </c>
      <c r="B8142" s="29">
        <v>39186</v>
      </c>
      <c r="C8142" s="25">
        <v>22</v>
      </c>
      <c r="D8142" s="12">
        <v>32</v>
      </c>
      <c r="E8142" s="25">
        <v>25.9</v>
      </c>
      <c r="F8142" s="35">
        <v>80</v>
      </c>
      <c r="G8142" s="25">
        <v>1.2</v>
      </c>
      <c r="H8142" s="13">
        <v>5.5</v>
      </c>
      <c r="I8142" s="25"/>
      <c r="J8142" s="12">
        <v>0</v>
      </c>
      <c r="K8142" s="12">
        <v>0</v>
      </c>
      <c r="L8142" s="25" t="s">
        <v>11</v>
      </c>
      <c r="M8142" s="10"/>
      <c r="N8142" s="15"/>
      <c r="O8142" s="15"/>
      <c r="P8142" s="4"/>
    </row>
    <row r="8143" spans="1:16" ht="15" customHeight="1" x14ac:dyDescent="0.25">
      <c r="A8143" s="11">
        <f t="shared" si="1081"/>
        <v>8140</v>
      </c>
      <c r="B8143" s="29">
        <v>39187</v>
      </c>
      <c r="C8143" s="25">
        <v>23</v>
      </c>
      <c r="D8143" s="12">
        <v>33.6</v>
      </c>
      <c r="E8143" s="25">
        <v>26.8</v>
      </c>
      <c r="F8143" s="35">
        <v>80</v>
      </c>
      <c r="G8143" s="25">
        <v>1</v>
      </c>
      <c r="H8143" s="13">
        <v>6.9</v>
      </c>
      <c r="I8143" s="25"/>
      <c r="J8143" s="12">
        <v>0</v>
      </c>
      <c r="K8143" s="12">
        <v>0</v>
      </c>
      <c r="L8143" s="25" t="s">
        <v>11</v>
      </c>
      <c r="M8143" s="10"/>
      <c r="N8143" s="15"/>
      <c r="O8143" s="15"/>
      <c r="P8143" s="4"/>
    </row>
    <row r="8144" spans="1:16" ht="15" customHeight="1" x14ac:dyDescent="0.25">
      <c r="A8144" s="11">
        <f t="shared" si="1081"/>
        <v>8141</v>
      </c>
      <c r="B8144" s="29">
        <v>39188</v>
      </c>
      <c r="C8144" s="25">
        <v>23</v>
      </c>
      <c r="D8144" s="12">
        <v>30.6</v>
      </c>
      <c r="E8144" s="25">
        <v>25.3</v>
      </c>
      <c r="F8144" s="35">
        <v>89</v>
      </c>
      <c r="G8144" s="25">
        <v>11</v>
      </c>
      <c r="H8144" s="13">
        <v>2.1</v>
      </c>
      <c r="I8144" s="25"/>
      <c r="J8144" s="12">
        <v>230</v>
      </c>
      <c r="K8144" s="12">
        <v>0</v>
      </c>
      <c r="L8144" s="25" t="s">
        <v>13</v>
      </c>
      <c r="M8144" s="10"/>
      <c r="N8144" s="15"/>
      <c r="O8144" s="15"/>
      <c r="P8144" s="4"/>
    </row>
    <row r="8145" spans="1:16" ht="15" customHeight="1" x14ac:dyDescent="0.25">
      <c r="A8145" s="11">
        <f t="shared" si="1081"/>
        <v>8142</v>
      </c>
      <c r="B8145" s="29">
        <v>39189</v>
      </c>
      <c r="C8145" s="25">
        <v>23</v>
      </c>
      <c r="D8145" s="12">
        <v>32</v>
      </c>
      <c r="E8145" s="25">
        <v>26.6</v>
      </c>
      <c r="F8145" s="35">
        <v>89</v>
      </c>
      <c r="G8145" s="25">
        <v>0.2</v>
      </c>
      <c r="H8145" s="13">
        <v>3.5</v>
      </c>
      <c r="I8145" s="25"/>
      <c r="J8145" s="12">
        <v>230</v>
      </c>
      <c r="K8145" s="12">
        <v>0</v>
      </c>
      <c r="L8145" s="25" t="s">
        <v>13</v>
      </c>
      <c r="M8145" s="10"/>
      <c r="N8145" s="15"/>
      <c r="O8145" s="15"/>
      <c r="P8145" s="4"/>
    </row>
    <row r="8146" spans="1:16" ht="15" customHeight="1" x14ac:dyDescent="0.25">
      <c r="A8146" s="11">
        <f t="shared" si="1081"/>
        <v>8143</v>
      </c>
      <c r="B8146" s="29">
        <v>39190</v>
      </c>
      <c r="C8146" s="25">
        <v>22</v>
      </c>
      <c r="D8146" s="12">
        <v>27.6</v>
      </c>
      <c r="E8146" s="25">
        <v>24.3</v>
      </c>
      <c r="F8146" s="35">
        <v>88</v>
      </c>
      <c r="G8146" s="25">
        <v>26</v>
      </c>
      <c r="H8146" s="13">
        <v>0.7</v>
      </c>
      <c r="I8146" s="25"/>
      <c r="J8146" s="12">
        <v>230</v>
      </c>
      <c r="K8146" s="12">
        <v>0</v>
      </c>
      <c r="L8146" s="25" t="s">
        <v>13</v>
      </c>
      <c r="M8146" s="10"/>
      <c r="N8146" s="15"/>
      <c r="O8146" s="15"/>
      <c r="P8146" s="4"/>
    </row>
    <row r="8147" spans="1:16" ht="15" customHeight="1" x14ac:dyDescent="0.25">
      <c r="A8147" s="11">
        <f t="shared" si="1081"/>
        <v>8144</v>
      </c>
      <c r="B8147" s="29">
        <v>39191</v>
      </c>
      <c r="C8147" s="25">
        <v>21</v>
      </c>
      <c r="D8147" s="12">
        <v>32.6</v>
      </c>
      <c r="E8147" s="25">
        <v>24.3</v>
      </c>
      <c r="F8147" s="35">
        <v>86</v>
      </c>
      <c r="G8147" s="25">
        <v>36</v>
      </c>
      <c r="H8147" s="13">
        <v>7.3</v>
      </c>
      <c r="I8147" s="25"/>
      <c r="J8147" s="12">
        <v>0</v>
      </c>
      <c r="K8147" s="12">
        <v>0</v>
      </c>
      <c r="L8147" s="25" t="s">
        <v>11</v>
      </c>
      <c r="M8147" s="10"/>
      <c r="N8147" s="15"/>
      <c r="O8147" s="15"/>
      <c r="P8147" s="4"/>
    </row>
    <row r="8148" spans="1:16" ht="15" customHeight="1" x14ac:dyDescent="0.25">
      <c r="A8148" s="11">
        <f t="shared" si="1081"/>
        <v>8145</v>
      </c>
      <c r="B8148" s="29">
        <v>39192</v>
      </c>
      <c r="C8148" s="25">
        <v>22</v>
      </c>
      <c r="D8148" s="12">
        <v>32.5</v>
      </c>
      <c r="E8148" s="25">
        <v>26.2</v>
      </c>
      <c r="F8148" s="35">
        <v>84</v>
      </c>
      <c r="G8148" s="25">
        <v>0.1</v>
      </c>
      <c r="H8148" s="13">
        <v>6</v>
      </c>
      <c r="I8148" s="25"/>
      <c r="J8148" s="12">
        <v>230</v>
      </c>
      <c r="K8148" s="12">
        <v>0</v>
      </c>
      <c r="L8148" s="25" t="s">
        <v>13</v>
      </c>
      <c r="M8148" s="10"/>
      <c r="N8148" s="15"/>
      <c r="O8148" s="15"/>
      <c r="P8148" s="4"/>
    </row>
    <row r="8149" spans="1:16" ht="15" customHeight="1" x14ac:dyDescent="0.25">
      <c r="A8149" s="11">
        <f t="shared" si="1081"/>
        <v>8146</v>
      </c>
      <c r="B8149" s="29">
        <v>39193</v>
      </c>
      <c r="C8149" s="25">
        <v>23</v>
      </c>
      <c r="D8149" s="12">
        <v>31</v>
      </c>
      <c r="E8149" s="25">
        <v>25.8</v>
      </c>
      <c r="F8149" s="35">
        <v>93</v>
      </c>
      <c r="G8149" s="25">
        <v>20.2</v>
      </c>
      <c r="H8149" s="13">
        <v>0</v>
      </c>
      <c r="I8149" s="25"/>
      <c r="J8149" s="12">
        <v>230</v>
      </c>
      <c r="K8149" s="12">
        <v>0</v>
      </c>
      <c r="L8149" s="25" t="s">
        <v>13</v>
      </c>
      <c r="M8149" s="10"/>
      <c r="N8149" s="15"/>
      <c r="O8149" s="15"/>
      <c r="P8149" s="4"/>
    </row>
    <row r="8150" spans="1:16" ht="15" customHeight="1" x14ac:dyDescent="0.25">
      <c r="A8150" s="11">
        <f t="shared" si="1081"/>
        <v>8147</v>
      </c>
      <c r="B8150" s="29">
        <v>39194</v>
      </c>
      <c r="C8150" s="25">
        <v>24</v>
      </c>
      <c r="D8150" s="12">
        <v>30</v>
      </c>
      <c r="E8150" s="25">
        <v>26.9</v>
      </c>
      <c r="F8150" s="35">
        <v>90</v>
      </c>
      <c r="G8150" s="25">
        <v>20.399999999999999</v>
      </c>
      <c r="H8150" s="13">
        <v>2</v>
      </c>
      <c r="I8150" s="25"/>
      <c r="J8150" s="12">
        <v>0</v>
      </c>
      <c r="K8150" s="12">
        <v>0</v>
      </c>
      <c r="L8150" s="25" t="s">
        <v>11</v>
      </c>
      <c r="M8150" s="10"/>
      <c r="N8150" s="15"/>
      <c r="O8150" s="15"/>
      <c r="P8150" s="4"/>
    </row>
    <row r="8151" spans="1:16" ht="15" customHeight="1" x14ac:dyDescent="0.25">
      <c r="A8151" s="11">
        <f t="shared" si="1081"/>
        <v>8148</v>
      </c>
      <c r="B8151" s="29">
        <v>39195</v>
      </c>
      <c r="C8151" s="25">
        <v>23</v>
      </c>
      <c r="D8151" s="12">
        <v>29.8</v>
      </c>
      <c r="E8151" s="25">
        <v>26.2</v>
      </c>
      <c r="F8151" s="35">
        <v>88</v>
      </c>
      <c r="G8151" s="25">
        <v>24.4</v>
      </c>
      <c r="H8151" s="13">
        <v>2.5</v>
      </c>
      <c r="I8151" s="25"/>
      <c r="J8151" s="12">
        <v>0</v>
      </c>
      <c r="K8151" s="12">
        <v>0</v>
      </c>
      <c r="L8151" s="25" t="s">
        <v>11</v>
      </c>
      <c r="M8151" s="10"/>
      <c r="N8151" s="15"/>
      <c r="O8151" s="15"/>
      <c r="P8151" s="4"/>
    </row>
    <row r="8152" spans="1:16" ht="15" customHeight="1" x14ac:dyDescent="0.25">
      <c r="A8152" s="11">
        <f t="shared" si="1081"/>
        <v>8149</v>
      </c>
      <c r="B8152" s="29">
        <v>39196</v>
      </c>
      <c r="C8152" s="25">
        <v>23</v>
      </c>
      <c r="D8152" s="12">
        <v>29</v>
      </c>
      <c r="E8152" s="25">
        <v>26</v>
      </c>
      <c r="F8152" s="35">
        <v>88</v>
      </c>
      <c r="G8152" s="25">
        <v>98</v>
      </c>
      <c r="H8152" s="13">
        <v>1.5</v>
      </c>
      <c r="I8152" s="25"/>
      <c r="J8152" s="12">
        <v>0</v>
      </c>
      <c r="K8152" s="12">
        <v>0</v>
      </c>
      <c r="L8152" s="25" t="s">
        <v>11</v>
      </c>
      <c r="M8152" s="10"/>
      <c r="N8152" s="15"/>
      <c r="O8152" s="15"/>
      <c r="P8152" s="4"/>
    </row>
    <row r="8153" spans="1:16" ht="15" customHeight="1" x14ac:dyDescent="0.25">
      <c r="A8153" s="11">
        <f t="shared" si="1081"/>
        <v>8150</v>
      </c>
      <c r="B8153" s="29">
        <v>39197</v>
      </c>
      <c r="C8153" s="25">
        <v>23</v>
      </c>
      <c r="D8153" s="12">
        <v>29.4</v>
      </c>
      <c r="E8153" s="25">
        <v>25.1</v>
      </c>
      <c r="F8153" s="35">
        <v>93</v>
      </c>
      <c r="G8153" s="25">
        <v>0</v>
      </c>
      <c r="H8153" s="13">
        <v>3.2</v>
      </c>
      <c r="I8153" s="25"/>
      <c r="J8153" s="12">
        <v>0</v>
      </c>
      <c r="K8153" s="12">
        <v>0</v>
      </c>
      <c r="L8153" s="25" t="s">
        <v>11</v>
      </c>
      <c r="M8153" s="10"/>
      <c r="N8153" s="15"/>
      <c r="O8153" s="15"/>
      <c r="P8153" s="4"/>
    </row>
    <row r="8154" spans="1:16" ht="15" customHeight="1" x14ac:dyDescent="0.25">
      <c r="A8154" s="11">
        <f t="shared" si="1081"/>
        <v>8151</v>
      </c>
      <c r="B8154" s="29">
        <v>39198</v>
      </c>
      <c r="C8154" s="25">
        <v>22</v>
      </c>
      <c r="D8154" s="12">
        <v>31.8</v>
      </c>
      <c r="E8154" s="25">
        <v>25.2</v>
      </c>
      <c r="F8154" s="35">
        <v>84</v>
      </c>
      <c r="G8154" s="25">
        <v>5.8</v>
      </c>
      <c r="H8154" s="13">
        <v>3.3</v>
      </c>
      <c r="I8154" s="25"/>
      <c r="J8154" s="12">
        <v>0</v>
      </c>
      <c r="K8154" s="12">
        <v>0</v>
      </c>
      <c r="L8154" s="25" t="s">
        <v>11</v>
      </c>
      <c r="M8154" s="10"/>
      <c r="N8154" s="15"/>
      <c r="O8154" s="15"/>
      <c r="P8154" s="4"/>
    </row>
    <row r="8155" spans="1:16" ht="15" customHeight="1" x14ac:dyDescent="0.25">
      <c r="A8155" s="11">
        <f t="shared" si="1081"/>
        <v>8152</v>
      </c>
      <c r="B8155" s="29">
        <v>39199</v>
      </c>
      <c r="C8155" s="25">
        <v>22</v>
      </c>
      <c r="D8155" s="12">
        <v>31.4</v>
      </c>
      <c r="E8155" s="25">
        <v>26.3</v>
      </c>
      <c r="F8155" s="35">
        <v>90</v>
      </c>
      <c r="G8155" s="25">
        <v>0</v>
      </c>
      <c r="H8155" s="13">
        <v>4.5999999999999996</v>
      </c>
      <c r="I8155" s="25"/>
      <c r="J8155" s="12">
        <v>230</v>
      </c>
      <c r="K8155" s="12">
        <v>0</v>
      </c>
      <c r="L8155" s="25" t="s">
        <v>13</v>
      </c>
      <c r="M8155" s="10"/>
      <c r="N8155" s="15"/>
      <c r="O8155" s="15"/>
      <c r="P8155" s="4"/>
    </row>
    <row r="8156" spans="1:16" ht="15" customHeight="1" x14ac:dyDescent="0.25">
      <c r="A8156" s="11">
        <f t="shared" si="1081"/>
        <v>8153</v>
      </c>
      <c r="B8156" s="29">
        <v>39200</v>
      </c>
      <c r="C8156" s="25">
        <v>23</v>
      </c>
      <c r="D8156" s="12">
        <v>31.6</v>
      </c>
      <c r="E8156" s="25">
        <v>25.8</v>
      </c>
      <c r="F8156" s="35">
        <v>84</v>
      </c>
      <c r="G8156" s="25">
        <v>9</v>
      </c>
      <c r="H8156" s="13">
        <v>4.4000000000000004</v>
      </c>
      <c r="I8156" s="25"/>
      <c r="J8156" s="12">
        <v>0</v>
      </c>
      <c r="K8156" s="12">
        <v>0</v>
      </c>
      <c r="L8156" s="25" t="s">
        <v>11</v>
      </c>
      <c r="M8156" s="10"/>
      <c r="N8156" s="15"/>
      <c r="O8156" s="15"/>
      <c r="P8156" s="4"/>
    </row>
    <row r="8157" spans="1:16" ht="15" customHeight="1" x14ac:dyDescent="0.25">
      <c r="A8157" s="11">
        <f t="shared" si="1081"/>
        <v>8154</v>
      </c>
      <c r="B8157" s="29">
        <v>39201</v>
      </c>
      <c r="C8157" s="25">
        <v>23</v>
      </c>
      <c r="D8157" s="12">
        <v>31.6</v>
      </c>
      <c r="E8157" s="25"/>
      <c r="F8157" s="35">
        <v>85</v>
      </c>
      <c r="G8157" s="25">
        <v>1.3</v>
      </c>
      <c r="H8157" s="13">
        <v>5</v>
      </c>
      <c r="I8157" s="25"/>
      <c r="J8157" s="12">
        <v>0</v>
      </c>
      <c r="K8157" s="12">
        <v>0</v>
      </c>
      <c r="L8157" s="25" t="s">
        <v>11</v>
      </c>
      <c r="M8157" s="10"/>
      <c r="N8157" s="15"/>
      <c r="O8157" s="15"/>
      <c r="P8157" s="4"/>
    </row>
    <row r="8158" spans="1:16" ht="15" customHeight="1" x14ac:dyDescent="0.25">
      <c r="A8158" s="11">
        <f t="shared" si="1081"/>
        <v>8155</v>
      </c>
      <c r="B8158" s="29">
        <v>39202</v>
      </c>
      <c r="C8158" s="25">
        <v>24</v>
      </c>
      <c r="D8158" s="12">
        <v>29.2</v>
      </c>
      <c r="E8158" s="25"/>
      <c r="F8158" s="35">
        <v>90</v>
      </c>
      <c r="G8158" s="25">
        <v>11.4</v>
      </c>
      <c r="H8158" s="13">
        <v>0</v>
      </c>
      <c r="I8158" s="25"/>
      <c r="J8158" s="12">
        <v>230</v>
      </c>
      <c r="K8158" s="12">
        <v>0</v>
      </c>
      <c r="L8158" s="25" t="s">
        <v>13</v>
      </c>
      <c r="M8158" s="10"/>
      <c r="N8158" s="15"/>
      <c r="O8158" s="15"/>
      <c r="P8158" s="4"/>
    </row>
    <row r="8159" spans="1:16" ht="15" customHeight="1" x14ac:dyDescent="0.25">
      <c r="A8159" s="11">
        <f t="shared" si="1081"/>
        <v>8156</v>
      </c>
      <c r="B8159" s="29">
        <v>39203</v>
      </c>
      <c r="C8159" s="25">
        <v>23</v>
      </c>
      <c r="D8159" s="12">
        <v>31.4</v>
      </c>
      <c r="E8159" s="25">
        <v>25.8</v>
      </c>
      <c r="F8159" s="35">
        <v>85</v>
      </c>
      <c r="G8159" s="25">
        <v>20</v>
      </c>
      <c r="H8159" s="13">
        <v>7.8</v>
      </c>
      <c r="I8159" s="25"/>
      <c r="J8159" s="12">
        <v>0</v>
      </c>
      <c r="K8159" s="12">
        <v>0</v>
      </c>
      <c r="L8159" s="25" t="s">
        <v>11</v>
      </c>
      <c r="M8159" s="10"/>
      <c r="N8159" s="15"/>
      <c r="O8159" s="15"/>
      <c r="P8159" s="4"/>
    </row>
    <row r="8160" spans="1:16" ht="15" customHeight="1" x14ac:dyDescent="0.25">
      <c r="A8160" s="11">
        <f t="shared" si="1081"/>
        <v>8157</v>
      </c>
      <c r="B8160" s="29">
        <v>39204</v>
      </c>
      <c r="C8160" s="25">
        <v>24</v>
      </c>
      <c r="D8160" s="12">
        <v>31.6</v>
      </c>
      <c r="E8160" s="25">
        <v>27.1</v>
      </c>
      <c r="F8160" s="35">
        <v>89</v>
      </c>
      <c r="G8160" s="25">
        <v>0</v>
      </c>
      <c r="H8160" s="13">
        <v>6.1</v>
      </c>
      <c r="I8160" s="25"/>
      <c r="J8160" s="12">
        <v>0</v>
      </c>
      <c r="K8160" s="12">
        <v>0</v>
      </c>
      <c r="L8160" s="25" t="s">
        <v>11</v>
      </c>
      <c r="M8160" s="10"/>
      <c r="N8160" s="15"/>
      <c r="O8160" s="15"/>
      <c r="P8160" s="4"/>
    </row>
    <row r="8161" spans="1:16" ht="15" customHeight="1" x14ac:dyDescent="0.25">
      <c r="A8161" s="11">
        <f t="shared" si="1081"/>
        <v>8158</v>
      </c>
      <c r="B8161" s="29">
        <v>39205</v>
      </c>
      <c r="C8161" s="25">
        <v>23</v>
      </c>
      <c r="D8161" s="12">
        <v>32.200000000000003</v>
      </c>
      <c r="E8161" s="25">
        <v>26.4</v>
      </c>
      <c r="F8161" s="35">
        <v>84</v>
      </c>
      <c r="G8161" s="25">
        <v>30</v>
      </c>
      <c r="H8161" s="13">
        <v>6.3</v>
      </c>
      <c r="I8161" s="25"/>
      <c r="J8161" s="12">
        <v>230</v>
      </c>
      <c r="K8161" s="12">
        <v>0</v>
      </c>
      <c r="L8161" s="25" t="s">
        <v>15</v>
      </c>
      <c r="M8161" s="10"/>
      <c r="N8161" s="15"/>
      <c r="O8161" s="15"/>
      <c r="P8161" s="4"/>
    </row>
    <row r="8162" spans="1:16" ht="15" customHeight="1" x14ac:dyDescent="0.25">
      <c r="A8162" s="11">
        <f t="shared" si="1081"/>
        <v>8159</v>
      </c>
      <c r="B8162" s="29">
        <v>39206</v>
      </c>
      <c r="C8162" s="25">
        <v>23</v>
      </c>
      <c r="D8162" s="12">
        <v>30.6</v>
      </c>
      <c r="E8162" s="25">
        <v>25.4</v>
      </c>
      <c r="F8162" s="35">
        <v>92</v>
      </c>
      <c r="G8162" s="25">
        <v>3</v>
      </c>
      <c r="H8162" s="13">
        <v>1</v>
      </c>
      <c r="I8162" s="25"/>
      <c r="J8162" s="12">
        <v>230</v>
      </c>
      <c r="K8162" s="12">
        <v>0</v>
      </c>
      <c r="L8162" s="25" t="s">
        <v>13</v>
      </c>
      <c r="M8162" s="10"/>
      <c r="N8162" s="15"/>
      <c r="O8162" s="15"/>
      <c r="P8162" s="4"/>
    </row>
    <row r="8163" spans="1:16" ht="15" customHeight="1" x14ac:dyDescent="0.25">
      <c r="A8163" s="11">
        <f t="shared" si="1081"/>
        <v>8160</v>
      </c>
      <c r="B8163" s="29">
        <v>39207</v>
      </c>
      <c r="C8163" s="25">
        <v>22</v>
      </c>
      <c r="D8163" s="12">
        <v>32.200000000000003</v>
      </c>
      <c r="E8163" s="25">
        <v>26.3</v>
      </c>
      <c r="F8163" s="35">
        <v>85</v>
      </c>
      <c r="G8163" s="25">
        <v>4.9000000000000004</v>
      </c>
      <c r="H8163" s="13">
        <v>3.1</v>
      </c>
      <c r="I8163" s="25"/>
      <c r="J8163" s="12">
        <v>0</v>
      </c>
      <c r="K8163" s="12">
        <v>0</v>
      </c>
      <c r="L8163" s="25" t="s">
        <v>11</v>
      </c>
      <c r="M8163" s="10"/>
      <c r="N8163" s="15"/>
      <c r="O8163" s="15"/>
      <c r="P8163" s="4"/>
    </row>
    <row r="8164" spans="1:16" ht="15" customHeight="1" x14ac:dyDescent="0.25">
      <c r="A8164" s="11">
        <f t="shared" si="1081"/>
        <v>8161</v>
      </c>
      <c r="B8164" s="29">
        <v>39208</v>
      </c>
      <c r="C8164" s="25">
        <v>23</v>
      </c>
      <c r="D8164" s="12">
        <v>32</v>
      </c>
      <c r="E8164" s="25">
        <v>26.8</v>
      </c>
      <c r="F8164" s="35">
        <v>84</v>
      </c>
      <c r="G8164" s="25">
        <v>0</v>
      </c>
      <c r="H8164" s="13">
        <v>4.3</v>
      </c>
      <c r="I8164" s="25"/>
      <c r="J8164" s="12">
        <v>300</v>
      </c>
      <c r="K8164" s="12">
        <v>0</v>
      </c>
      <c r="L8164" s="25" t="s">
        <v>16</v>
      </c>
      <c r="M8164" s="10"/>
      <c r="N8164" s="15"/>
      <c r="O8164" s="15"/>
      <c r="P8164" s="4"/>
    </row>
    <row r="8165" spans="1:16" ht="15" customHeight="1" x14ac:dyDescent="0.25">
      <c r="A8165" s="11">
        <f t="shared" si="1081"/>
        <v>8162</v>
      </c>
      <c r="B8165" s="29">
        <v>39209</v>
      </c>
      <c r="C8165" s="25">
        <v>22</v>
      </c>
      <c r="D8165" s="12">
        <v>33</v>
      </c>
      <c r="E8165" s="25">
        <v>26.8</v>
      </c>
      <c r="F8165" s="35">
        <v>86</v>
      </c>
      <c r="G8165" s="25">
        <v>0</v>
      </c>
      <c r="H8165" s="13">
        <v>6.1</v>
      </c>
      <c r="I8165" s="25"/>
      <c r="J8165" s="12">
        <v>230</v>
      </c>
      <c r="K8165" s="12">
        <v>0</v>
      </c>
      <c r="L8165" s="25" t="s">
        <v>13</v>
      </c>
      <c r="M8165" s="10"/>
      <c r="N8165" s="15"/>
      <c r="O8165" s="15"/>
      <c r="P8165" s="4"/>
    </row>
    <row r="8166" spans="1:16" ht="15" customHeight="1" x14ac:dyDescent="0.25">
      <c r="A8166" s="11">
        <f t="shared" si="1081"/>
        <v>8163</v>
      </c>
      <c r="B8166" s="29">
        <v>39210</v>
      </c>
      <c r="C8166" s="25">
        <v>24</v>
      </c>
      <c r="D8166" s="12">
        <v>32</v>
      </c>
      <c r="E8166" s="25">
        <v>27.5</v>
      </c>
      <c r="F8166" s="35">
        <v>88</v>
      </c>
      <c r="G8166" s="25">
        <v>22</v>
      </c>
      <c r="H8166" s="13">
        <v>5.8</v>
      </c>
      <c r="I8166" s="25"/>
      <c r="J8166" s="12">
        <v>230</v>
      </c>
      <c r="K8166" s="12">
        <v>0</v>
      </c>
      <c r="L8166" s="25" t="s">
        <v>13</v>
      </c>
      <c r="M8166" s="10"/>
      <c r="N8166" s="15"/>
      <c r="O8166" s="15"/>
      <c r="P8166" s="4"/>
    </row>
    <row r="8167" spans="1:16" ht="15" customHeight="1" x14ac:dyDescent="0.25">
      <c r="A8167" s="11">
        <f t="shared" si="1081"/>
        <v>8164</v>
      </c>
      <c r="B8167" s="29">
        <v>39211</v>
      </c>
      <c r="C8167" s="25">
        <v>24</v>
      </c>
      <c r="D8167" s="12">
        <v>30.6</v>
      </c>
      <c r="E8167" s="25">
        <v>26.5</v>
      </c>
      <c r="F8167" s="35">
        <v>87</v>
      </c>
      <c r="G8167" s="25">
        <v>5.2</v>
      </c>
      <c r="H8167" s="13">
        <v>2.6</v>
      </c>
      <c r="I8167" s="25"/>
      <c r="J8167" s="12">
        <v>230</v>
      </c>
      <c r="K8167" s="12">
        <v>0</v>
      </c>
      <c r="L8167" s="25" t="s">
        <v>13</v>
      </c>
      <c r="M8167" s="10"/>
      <c r="N8167" s="15"/>
      <c r="O8167" s="15"/>
      <c r="P8167" s="4"/>
    </row>
    <row r="8168" spans="1:16" ht="15" customHeight="1" x14ac:dyDescent="0.25">
      <c r="A8168" s="11">
        <f t="shared" si="1081"/>
        <v>8165</v>
      </c>
      <c r="B8168" s="29">
        <v>39212</v>
      </c>
      <c r="C8168" s="25">
        <v>23</v>
      </c>
      <c r="D8168" s="12">
        <v>31.6</v>
      </c>
      <c r="E8168" s="25">
        <v>26.3</v>
      </c>
      <c r="F8168" s="35">
        <v>83</v>
      </c>
      <c r="G8168" s="25">
        <v>0</v>
      </c>
      <c r="H8168" s="13">
        <v>4.0999999999999996</v>
      </c>
      <c r="I8168" s="25"/>
      <c r="J8168" s="12">
        <v>0</v>
      </c>
      <c r="K8168" s="12">
        <v>0</v>
      </c>
      <c r="L8168" s="25" t="s">
        <v>11</v>
      </c>
      <c r="M8168" s="10"/>
      <c r="N8168" s="15"/>
      <c r="O8168" s="15"/>
      <c r="P8168" s="4"/>
    </row>
    <row r="8169" spans="1:16" ht="15" customHeight="1" x14ac:dyDescent="0.25">
      <c r="A8169" s="11">
        <f t="shared" si="1081"/>
        <v>8166</v>
      </c>
      <c r="B8169" s="29">
        <v>39213</v>
      </c>
      <c r="C8169" s="25">
        <v>23</v>
      </c>
      <c r="D8169" s="12">
        <v>31.2</v>
      </c>
      <c r="E8169" s="25">
        <v>26.9</v>
      </c>
      <c r="F8169" s="35">
        <v>89</v>
      </c>
      <c r="G8169" s="25">
        <v>1.5</v>
      </c>
      <c r="H8169" s="13">
        <v>2</v>
      </c>
      <c r="I8169" s="25"/>
      <c r="J8169" s="12">
        <v>230</v>
      </c>
      <c r="K8169" s="12">
        <v>0</v>
      </c>
      <c r="L8169" s="25" t="s">
        <v>13</v>
      </c>
      <c r="M8169" s="10"/>
      <c r="N8169" s="15"/>
      <c r="O8169" s="15"/>
      <c r="P8169" s="4"/>
    </row>
    <row r="8170" spans="1:16" ht="15" customHeight="1" x14ac:dyDescent="0.25">
      <c r="A8170" s="11">
        <f t="shared" si="1081"/>
        <v>8167</v>
      </c>
      <c r="B8170" s="29">
        <v>39214</v>
      </c>
      <c r="C8170" s="25">
        <v>25</v>
      </c>
      <c r="D8170" s="12">
        <v>32.200000000000003</v>
      </c>
      <c r="E8170" s="25">
        <v>26.5</v>
      </c>
      <c r="F8170" s="35">
        <v>87</v>
      </c>
      <c r="G8170" s="25">
        <v>0</v>
      </c>
      <c r="H8170" s="13">
        <v>3.2</v>
      </c>
      <c r="I8170" s="25"/>
      <c r="J8170" s="12">
        <v>0</v>
      </c>
      <c r="K8170" s="12">
        <v>0</v>
      </c>
      <c r="L8170" s="25" t="s">
        <v>11</v>
      </c>
      <c r="M8170" s="10"/>
      <c r="N8170" s="15"/>
      <c r="O8170" s="15"/>
      <c r="P8170" s="4"/>
    </row>
    <row r="8171" spans="1:16" ht="15" customHeight="1" x14ac:dyDescent="0.25">
      <c r="A8171" s="11">
        <f t="shared" si="1081"/>
        <v>8168</v>
      </c>
      <c r="B8171" s="29">
        <v>39215</v>
      </c>
      <c r="C8171" s="25">
        <v>23</v>
      </c>
      <c r="D8171" s="12">
        <v>33.4</v>
      </c>
      <c r="E8171" s="25">
        <v>25.9</v>
      </c>
      <c r="F8171" s="35">
        <v>86</v>
      </c>
      <c r="G8171" s="25">
        <v>0</v>
      </c>
      <c r="H8171" s="13">
        <v>7.6</v>
      </c>
      <c r="I8171" s="25"/>
      <c r="J8171" s="12">
        <v>230</v>
      </c>
      <c r="K8171" s="12">
        <v>0</v>
      </c>
      <c r="L8171" s="25" t="s">
        <v>13</v>
      </c>
      <c r="M8171" s="10"/>
      <c r="N8171" s="15"/>
      <c r="O8171" s="15"/>
      <c r="P8171" s="4"/>
    </row>
    <row r="8172" spans="1:16" ht="15" customHeight="1" x14ac:dyDescent="0.25">
      <c r="A8172" s="11">
        <f t="shared" si="1081"/>
        <v>8169</v>
      </c>
      <c r="B8172" s="29">
        <v>39216</v>
      </c>
      <c r="C8172" s="25">
        <v>25</v>
      </c>
      <c r="D8172" s="12">
        <v>33.4</v>
      </c>
      <c r="E8172" s="25">
        <v>26.9</v>
      </c>
      <c r="F8172" s="35">
        <v>86</v>
      </c>
      <c r="G8172" s="25">
        <v>1</v>
      </c>
      <c r="H8172" s="13">
        <v>5.2</v>
      </c>
      <c r="I8172" s="25"/>
      <c r="J8172" s="12">
        <v>0</v>
      </c>
      <c r="K8172" s="12">
        <v>0</v>
      </c>
      <c r="L8172" s="25" t="s">
        <v>11</v>
      </c>
      <c r="M8172" s="10"/>
      <c r="N8172" s="15"/>
      <c r="O8172" s="15"/>
      <c r="P8172" s="4"/>
    </row>
    <row r="8173" spans="1:16" ht="15" customHeight="1" x14ac:dyDescent="0.25">
      <c r="A8173" s="11">
        <f t="shared" si="1081"/>
        <v>8170</v>
      </c>
      <c r="B8173" s="29">
        <v>39217</v>
      </c>
      <c r="C8173" s="25">
        <v>24</v>
      </c>
      <c r="D8173" s="12">
        <v>32.6</v>
      </c>
      <c r="E8173" s="25">
        <v>26.3</v>
      </c>
      <c r="F8173" s="35">
        <v>84</v>
      </c>
      <c r="G8173" s="25">
        <v>12</v>
      </c>
      <c r="H8173" s="13">
        <v>5.3</v>
      </c>
      <c r="I8173" s="25"/>
      <c r="J8173" s="12">
        <v>0</v>
      </c>
      <c r="K8173" s="12">
        <v>0</v>
      </c>
      <c r="L8173" s="25" t="s">
        <v>11</v>
      </c>
      <c r="M8173" s="10"/>
      <c r="N8173" s="15"/>
      <c r="O8173" s="15"/>
      <c r="P8173" s="4"/>
    </row>
    <row r="8174" spans="1:16" ht="15" customHeight="1" x14ac:dyDescent="0.25">
      <c r="A8174" s="11">
        <f t="shared" si="1081"/>
        <v>8171</v>
      </c>
      <c r="B8174" s="29">
        <v>39218</v>
      </c>
      <c r="C8174" s="25">
        <v>24</v>
      </c>
      <c r="D8174" s="12">
        <v>33.4</v>
      </c>
      <c r="E8174" s="25">
        <v>27.7</v>
      </c>
      <c r="F8174" s="35">
        <v>79</v>
      </c>
      <c r="G8174" s="25">
        <v>0</v>
      </c>
      <c r="H8174" s="13">
        <v>6.1</v>
      </c>
      <c r="I8174" s="25"/>
      <c r="J8174" s="12">
        <v>230</v>
      </c>
      <c r="K8174" s="12">
        <v>0</v>
      </c>
      <c r="L8174" s="25" t="s">
        <v>13</v>
      </c>
      <c r="M8174" s="10"/>
      <c r="N8174" s="15"/>
      <c r="O8174" s="15"/>
      <c r="P8174" s="4"/>
    </row>
    <row r="8175" spans="1:16" ht="15" customHeight="1" x14ac:dyDescent="0.25">
      <c r="A8175" s="11">
        <f t="shared" si="1081"/>
        <v>8172</v>
      </c>
      <c r="B8175" s="29">
        <v>39219</v>
      </c>
      <c r="C8175" s="25">
        <v>23</v>
      </c>
      <c r="D8175" s="12">
        <v>31.8</v>
      </c>
      <c r="E8175" s="25">
        <v>26.4</v>
      </c>
      <c r="F8175" s="35">
        <v>90</v>
      </c>
      <c r="G8175" s="25">
        <v>0</v>
      </c>
      <c r="H8175" s="13">
        <v>4</v>
      </c>
      <c r="I8175" s="25"/>
      <c r="J8175" s="12">
        <v>0</v>
      </c>
      <c r="K8175" s="12">
        <v>0</v>
      </c>
      <c r="L8175" s="25" t="s">
        <v>11</v>
      </c>
      <c r="M8175" s="10"/>
      <c r="N8175" s="15"/>
      <c r="O8175" s="15"/>
      <c r="P8175" s="4"/>
    </row>
    <row r="8176" spans="1:16" ht="15" customHeight="1" x14ac:dyDescent="0.25">
      <c r="A8176" s="11">
        <f t="shared" si="1081"/>
        <v>8173</v>
      </c>
      <c r="B8176" s="29">
        <v>39220</v>
      </c>
      <c r="C8176" s="25">
        <v>23</v>
      </c>
      <c r="D8176" s="12">
        <v>32.799999999999997</v>
      </c>
      <c r="E8176" s="25">
        <v>26.1</v>
      </c>
      <c r="F8176" s="35">
        <v>82</v>
      </c>
      <c r="G8176" s="25">
        <v>4.0999999999999996</v>
      </c>
      <c r="H8176" s="13">
        <v>7.6</v>
      </c>
      <c r="I8176" s="25"/>
      <c r="J8176" s="12">
        <v>230</v>
      </c>
      <c r="K8176" s="12">
        <v>0</v>
      </c>
      <c r="L8176" s="25" t="s">
        <v>13</v>
      </c>
      <c r="M8176" s="10"/>
      <c r="N8176" s="15"/>
      <c r="O8176" s="15"/>
      <c r="P8176" s="4"/>
    </row>
    <row r="8177" spans="1:16" ht="15" customHeight="1" x14ac:dyDescent="0.25">
      <c r="A8177" s="11">
        <f t="shared" si="1081"/>
        <v>8174</v>
      </c>
      <c r="B8177" s="29">
        <v>39221</v>
      </c>
      <c r="C8177" s="25">
        <v>23</v>
      </c>
      <c r="D8177" s="12">
        <v>32.799999999999997</v>
      </c>
      <c r="E8177" s="25">
        <v>26.9</v>
      </c>
      <c r="F8177" s="35">
        <v>83</v>
      </c>
      <c r="G8177" s="25">
        <v>2.6</v>
      </c>
      <c r="H8177" s="13">
        <v>6.6</v>
      </c>
      <c r="I8177" s="25"/>
      <c r="J8177" s="12">
        <v>0</v>
      </c>
      <c r="K8177" s="12">
        <v>0</v>
      </c>
      <c r="L8177" s="25" t="s">
        <v>11</v>
      </c>
      <c r="M8177" s="10"/>
      <c r="N8177" s="15"/>
      <c r="O8177" s="15"/>
      <c r="P8177" s="4"/>
    </row>
    <row r="8178" spans="1:16" ht="15" customHeight="1" x14ac:dyDescent="0.25">
      <c r="A8178" s="11">
        <f t="shared" si="1081"/>
        <v>8175</v>
      </c>
      <c r="B8178" s="29">
        <v>39222</v>
      </c>
      <c r="C8178" s="25">
        <v>25</v>
      </c>
      <c r="D8178" s="12">
        <v>32</v>
      </c>
      <c r="E8178" s="25">
        <v>27.1</v>
      </c>
      <c r="F8178" s="35">
        <v>91</v>
      </c>
      <c r="G8178" s="25">
        <v>4.3</v>
      </c>
      <c r="H8178" s="13">
        <v>3.3</v>
      </c>
      <c r="I8178" s="25"/>
      <c r="J8178" s="12">
        <v>230</v>
      </c>
      <c r="K8178" s="12">
        <v>0</v>
      </c>
      <c r="L8178" s="25" t="s">
        <v>13</v>
      </c>
      <c r="M8178" s="10"/>
      <c r="N8178" s="15"/>
      <c r="O8178" s="15"/>
      <c r="P8178" s="4"/>
    </row>
    <row r="8179" spans="1:16" ht="15" customHeight="1" x14ac:dyDescent="0.25">
      <c r="A8179" s="11">
        <f t="shared" si="1081"/>
        <v>8176</v>
      </c>
      <c r="B8179" s="29">
        <v>39223</v>
      </c>
      <c r="C8179" s="25">
        <v>23</v>
      </c>
      <c r="D8179" s="12">
        <v>32.4</v>
      </c>
      <c r="E8179" s="25">
        <v>25.5</v>
      </c>
      <c r="F8179" s="35">
        <v>87</v>
      </c>
      <c r="G8179" s="25">
        <v>51.2</v>
      </c>
      <c r="H8179" s="13">
        <v>6.4</v>
      </c>
      <c r="I8179" s="25"/>
      <c r="J8179" s="12">
        <v>230</v>
      </c>
      <c r="K8179" s="12">
        <v>0</v>
      </c>
      <c r="L8179" s="25" t="s">
        <v>13</v>
      </c>
      <c r="M8179" s="10"/>
      <c r="N8179" s="15"/>
      <c r="O8179" s="15"/>
      <c r="P8179" s="4"/>
    </row>
    <row r="8180" spans="1:16" ht="15" customHeight="1" x14ac:dyDescent="0.25">
      <c r="A8180" s="11">
        <f t="shared" si="1081"/>
        <v>8177</v>
      </c>
      <c r="B8180" s="29">
        <v>39224</v>
      </c>
      <c r="C8180" s="25">
        <v>22</v>
      </c>
      <c r="D8180" s="12">
        <v>31.6</v>
      </c>
      <c r="E8180" s="25">
        <v>26.2</v>
      </c>
      <c r="F8180" s="35">
        <v>90</v>
      </c>
      <c r="G8180" s="25">
        <v>0.4</v>
      </c>
      <c r="H8180" s="13">
        <v>2.2999999999999998</v>
      </c>
      <c r="I8180" s="25"/>
      <c r="J8180" s="12">
        <v>230</v>
      </c>
      <c r="K8180" s="12">
        <v>0</v>
      </c>
      <c r="L8180" s="25" t="s">
        <v>13</v>
      </c>
      <c r="M8180" s="10"/>
      <c r="N8180" s="15"/>
      <c r="O8180" s="15"/>
      <c r="P8180" s="4"/>
    </row>
    <row r="8181" spans="1:16" ht="15" customHeight="1" x14ac:dyDescent="0.25">
      <c r="A8181" s="11">
        <f t="shared" si="1081"/>
        <v>8178</v>
      </c>
      <c r="B8181" s="29">
        <v>39225</v>
      </c>
      <c r="C8181" s="25">
        <v>22</v>
      </c>
      <c r="D8181" s="12">
        <v>33.799999999999997</v>
      </c>
      <c r="E8181" s="25">
        <v>27.3</v>
      </c>
      <c r="F8181" s="35">
        <v>79</v>
      </c>
      <c r="G8181" s="25">
        <v>0</v>
      </c>
      <c r="H8181" s="13">
        <v>8</v>
      </c>
      <c r="I8181" s="25"/>
      <c r="J8181" s="12">
        <v>0</v>
      </c>
      <c r="K8181" s="12">
        <v>0</v>
      </c>
      <c r="L8181" s="25" t="s">
        <v>11</v>
      </c>
      <c r="M8181" s="10"/>
      <c r="N8181" s="15"/>
      <c r="O8181" s="15"/>
      <c r="P8181" s="4"/>
    </row>
    <row r="8182" spans="1:16" ht="15" customHeight="1" x14ac:dyDescent="0.25">
      <c r="A8182" s="11">
        <f t="shared" si="1081"/>
        <v>8179</v>
      </c>
      <c r="B8182" s="29">
        <v>39226</v>
      </c>
      <c r="C8182" s="25">
        <v>23</v>
      </c>
      <c r="D8182" s="12">
        <v>33.6</v>
      </c>
      <c r="E8182" s="25">
        <v>27.1</v>
      </c>
      <c r="F8182" s="35">
        <v>87</v>
      </c>
      <c r="G8182" s="25">
        <v>0</v>
      </c>
      <c r="H8182" s="13">
        <v>7.6</v>
      </c>
      <c r="I8182" s="25"/>
      <c r="J8182" s="12">
        <v>0</v>
      </c>
      <c r="K8182" s="12">
        <v>0</v>
      </c>
      <c r="L8182" s="25" t="s">
        <v>11</v>
      </c>
      <c r="M8182" s="10"/>
      <c r="N8182" s="15"/>
      <c r="O8182" s="15"/>
      <c r="P8182" s="4"/>
    </row>
    <row r="8183" spans="1:16" ht="15" customHeight="1" x14ac:dyDescent="0.25">
      <c r="A8183" s="11">
        <f t="shared" si="1081"/>
        <v>8180</v>
      </c>
      <c r="B8183" s="29">
        <v>39227</v>
      </c>
      <c r="C8183" s="25">
        <v>22</v>
      </c>
      <c r="D8183" s="12">
        <v>32.200000000000003</v>
      </c>
      <c r="E8183" s="25">
        <v>26.2</v>
      </c>
      <c r="F8183" s="35">
        <v>88</v>
      </c>
      <c r="G8183" s="25">
        <v>0</v>
      </c>
      <c r="H8183" s="13">
        <v>5.7</v>
      </c>
      <c r="I8183" s="25"/>
      <c r="J8183" s="12">
        <v>0</v>
      </c>
      <c r="K8183" s="12">
        <v>0</v>
      </c>
      <c r="L8183" s="25" t="s">
        <v>11</v>
      </c>
      <c r="M8183" s="10"/>
      <c r="N8183" s="15"/>
      <c r="O8183" s="15"/>
      <c r="P8183" s="4"/>
    </row>
    <row r="8184" spans="1:16" ht="15" customHeight="1" x14ac:dyDescent="0.25">
      <c r="A8184" s="11">
        <f t="shared" si="1081"/>
        <v>8181</v>
      </c>
      <c r="B8184" s="29">
        <v>39228</v>
      </c>
      <c r="C8184" s="25">
        <v>23</v>
      </c>
      <c r="D8184" s="12">
        <v>30.4</v>
      </c>
      <c r="E8184" s="25">
        <v>26.1</v>
      </c>
      <c r="F8184" s="35">
        <v>91</v>
      </c>
      <c r="G8184" s="25">
        <v>24</v>
      </c>
      <c r="H8184" s="13">
        <v>4.5999999999999996</v>
      </c>
      <c r="I8184" s="25"/>
      <c r="J8184" s="12">
        <v>0</v>
      </c>
      <c r="K8184" s="12">
        <v>0</v>
      </c>
      <c r="L8184" s="25" t="s">
        <v>11</v>
      </c>
      <c r="M8184" s="10"/>
      <c r="N8184" s="15"/>
      <c r="O8184" s="15"/>
      <c r="P8184" s="4"/>
    </row>
    <row r="8185" spans="1:16" ht="15" customHeight="1" x14ac:dyDescent="0.25">
      <c r="A8185" s="11">
        <f t="shared" si="1081"/>
        <v>8182</v>
      </c>
      <c r="B8185" s="29">
        <v>39229</v>
      </c>
      <c r="C8185" s="25">
        <v>22</v>
      </c>
      <c r="D8185" s="12">
        <v>32</v>
      </c>
      <c r="E8185" s="25">
        <v>26.5</v>
      </c>
      <c r="F8185" s="35">
        <v>90</v>
      </c>
      <c r="G8185" s="25">
        <v>0.5</v>
      </c>
      <c r="H8185" s="13">
        <v>5</v>
      </c>
      <c r="I8185" s="25"/>
      <c r="J8185" s="12">
        <v>0</v>
      </c>
      <c r="K8185" s="12">
        <v>0</v>
      </c>
      <c r="L8185" s="25" t="s">
        <v>11</v>
      </c>
      <c r="M8185" s="10"/>
      <c r="N8185" s="15"/>
      <c r="O8185" s="15"/>
      <c r="P8185" s="4"/>
    </row>
    <row r="8186" spans="1:16" ht="15" customHeight="1" x14ac:dyDescent="0.25">
      <c r="A8186" s="11">
        <f t="shared" si="1081"/>
        <v>8183</v>
      </c>
      <c r="B8186" s="29">
        <v>39230</v>
      </c>
      <c r="C8186" s="25">
        <v>22</v>
      </c>
      <c r="D8186" s="12">
        <v>30.4</v>
      </c>
      <c r="E8186" s="25">
        <v>26.2</v>
      </c>
      <c r="F8186" s="35">
        <v>92</v>
      </c>
      <c r="G8186" s="25">
        <v>3.7</v>
      </c>
      <c r="H8186" s="13">
        <v>3</v>
      </c>
      <c r="I8186" s="25"/>
      <c r="J8186" s="12">
        <v>0</v>
      </c>
      <c r="K8186" s="12">
        <v>0</v>
      </c>
      <c r="L8186" s="25" t="s">
        <v>11</v>
      </c>
      <c r="M8186" s="10"/>
      <c r="N8186" s="15"/>
      <c r="O8186" s="15"/>
      <c r="P8186" s="4"/>
    </row>
    <row r="8187" spans="1:16" ht="15" customHeight="1" x14ac:dyDescent="0.25">
      <c r="A8187" s="11">
        <f t="shared" si="1081"/>
        <v>8184</v>
      </c>
      <c r="B8187" s="29">
        <v>39231</v>
      </c>
      <c r="C8187" s="25">
        <v>24</v>
      </c>
      <c r="D8187" s="12">
        <v>29.7</v>
      </c>
      <c r="E8187" s="25">
        <v>26.6</v>
      </c>
      <c r="F8187" s="35">
        <v>90</v>
      </c>
      <c r="G8187" s="25">
        <v>33.9</v>
      </c>
      <c r="H8187" s="13">
        <v>0.8</v>
      </c>
      <c r="I8187" s="25"/>
      <c r="J8187" s="12">
        <v>230</v>
      </c>
      <c r="K8187" s="12">
        <v>0</v>
      </c>
      <c r="L8187" s="25" t="s">
        <v>13</v>
      </c>
      <c r="M8187" s="10"/>
      <c r="N8187" s="15"/>
      <c r="O8187" s="15"/>
      <c r="P8187" s="4"/>
    </row>
    <row r="8188" spans="1:16" ht="15" customHeight="1" x14ac:dyDescent="0.25">
      <c r="A8188" s="11">
        <f t="shared" si="1081"/>
        <v>8185</v>
      </c>
      <c r="B8188" s="29">
        <v>39232</v>
      </c>
      <c r="C8188" s="25">
        <v>23</v>
      </c>
      <c r="D8188" s="12">
        <v>31.4</v>
      </c>
      <c r="E8188" s="25">
        <v>25</v>
      </c>
      <c r="F8188" s="35">
        <v>90</v>
      </c>
      <c r="G8188" s="25">
        <v>0.8</v>
      </c>
      <c r="H8188" s="13">
        <v>4</v>
      </c>
      <c r="I8188" s="25"/>
      <c r="J8188" s="12">
        <v>0</v>
      </c>
      <c r="K8188" s="12">
        <v>0</v>
      </c>
      <c r="L8188" s="25" t="s">
        <v>11</v>
      </c>
      <c r="M8188" s="10"/>
      <c r="N8188" s="15"/>
      <c r="O8188" s="15"/>
      <c r="P8188" s="4"/>
    </row>
    <row r="8189" spans="1:16" ht="15" customHeight="1" x14ac:dyDescent="0.25">
      <c r="A8189" s="11">
        <f t="shared" si="1081"/>
        <v>8186</v>
      </c>
      <c r="B8189" s="29">
        <v>39233</v>
      </c>
      <c r="C8189" s="25">
        <v>23</v>
      </c>
      <c r="D8189" s="12">
        <v>31</v>
      </c>
      <c r="E8189" s="25">
        <v>24.9</v>
      </c>
      <c r="F8189" s="35">
        <v>86</v>
      </c>
      <c r="G8189" s="25">
        <v>83</v>
      </c>
      <c r="H8189" s="13">
        <v>4.5</v>
      </c>
      <c r="I8189" s="25"/>
      <c r="J8189" s="12">
        <v>0</v>
      </c>
      <c r="K8189" s="12">
        <v>0</v>
      </c>
      <c r="L8189" s="25" t="s">
        <v>11</v>
      </c>
      <c r="M8189" s="10"/>
      <c r="N8189" s="15"/>
      <c r="O8189" s="15"/>
      <c r="P8189" s="4"/>
    </row>
    <row r="8190" spans="1:16" ht="15" customHeight="1" x14ac:dyDescent="0.25">
      <c r="A8190" s="11">
        <f t="shared" si="1081"/>
        <v>8187</v>
      </c>
      <c r="B8190" s="29">
        <v>39234</v>
      </c>
      <c r="C8190" s="25">
        <v>23</v>
      </c>
      <c r="D8190" s="12">
        <v>32</v>
      </c>
      <c r="E8190" s="25">
        <v>26.4</v>
      </c>
      <c r="F8190" s="35">
        <v>89</v>
      </c>
      <c r="G8190" s="25">
        <v>6.9</v>
      </c>
      <c r="H8190" s="13">
        <v>4.8</v>
      </c>
      <c r="I8190" s="25"/>
      <c r="J8190" s="12">
        <v>230</v>
      </c>
      <c r="K8190" s="12">
        <v>0</v>
      </c>
      <c r="L8190" s="25" t="s">
        <v>13</v>
      </c>
      <c r="M8190" s="10"/>
      <c r="N8190" s="15"/>
      <c r="O8190" s="15"/>
      <c r="P8190" s="4"/>
    </row>
    <row r="8191" spans="1:16" ht="15" customHeight="1" x14ac:dyDescent="0.25">
      <c r="A8191" s="11">
        <f t="shared" si="1081"/>
        <v>8188</v>
      </c>
      <c r="B8191" s="29">
        <v>39235</v>
      </c>
      <c r="C8191" s="25">
        <v>23</v>
      </c>
      <c r="D8191" s="12">
        <v>31.8</v>
      </c>
      <c r="E8191" s="25">
        <v>25.8</v>
      </c>
      <c r="F8191" s="35">
        <v>89</v>
      </c>
      <c r="G8191" s="25">
        <v>35</v>
      </c>
      <c r="H8191" s="13">
        <v>4.5</v>
      </c>
      <c r="I8191" s="25"/>
      <c r="J8191" s="12">
        <v>0</v>
      </c>
      <c r="K8191" s="12">
        <v>0</v>
      </c>
      <c r="L8191" s="25" t="s">
        <v>11</v>
      </c>
      <c r="M8191" s="10"/>
      <c r="N8191" s="15"/>
      <c r="O8191" s="15"/>
      <c r="P8191" s="4"/>
    </row>
    <row r="8192" spans="1:16" ht="15" customHeight="1" x14ac:dyDescent="0.25">
      <c r="A8192" s="11">
        <f t="shared" si="1081"/>
        <v>8189</v>
      </c>
      <c r="B8192" s="29">
        <v>39236</v>
      </c>
      <c r="C8192" s="25">
        <v>22</v>
      </c>
      <c r="D8192" s="12">
        <v>32.200000000000003</v>
      </c>
      <c r="E8192" s="25">
        <v>25.3</v>
      </c>
      <c r="F8192" s="35">
        <v>88</v>
      </c>
      <c r="G8192" s="25">
        <v>61</v>
      </c>
      <c r="H8192" s="13">
        <v>7.5</v>
      </c>
      <c r="I8192" s="25"/>
      <c r="J8192" s="12">
        <v>0</v>
      </c>
      <c r="K8192" s="12">
        <v>0</v>
      </c>
      <c r="L8192" s="25" t="s">
        <v>11</v>
      </c>
      <c r="M8192" s="10"/>
      <c r="N8192" s="15"/>
      <c r="O8192" s="15"/>
      <c r="P8192" s="4"/>
    </row>
    <row r="8193" spans="1:16" ht="15" customHeight="1" x14ac:dyDescent="0.25">
      <c r="A8193" s="11">
        <f t="shared" si="1081"/>
        <v>8190</v>
      </c>
      <c r="B8193" s="29">
        <v>39237</v>
      </c>
      <c r="C8193" s="25">
        <v>24</v>
      </c>
      <c r="D8193" s="12">
        <v>29.4</v>
      </c>
      <c r="E8193" s="25">
        <v>26.9</v>
      </c>
      <c r="F8193" s="35">
        <v>91</v>
      </c>
      <c r="G8193" s="25">
        <v>1.2</v>
      </c>
      <c r="H8193" s="13">
        <v>3.3</v>
      </c>
      <c r="I8193" s="25"/>
      <c r="J8193" s="12">
        <v>230</v>
      </c>
      <c r="K8193" s="12">
        <v>0</v>
      </c>
      <c r="L8193" s="25" t="s">
        <v>13</v>
      </c>
      <c r="M8193" s="10"/>
      <c r="N8193" s="15"/>
      <c r="O8193" s="15"/>
      <c r="P8193" s="4"/>
    </row>
    <row r="8194" spans="1:16" ht="15" customHeight="1" x14ac:dyDescent="0.25">
      <c r="A8194" s="11">
        <f t="shared" si="1081"/>
        <v>8191</v>
      </c>
      <c r="B8194" s="29">
        <v>39238</v>
      </c>
      <c r="C8194" s="25">
        <v>23</v>
      </c>
      <c r="D8194" s="12">
        <v>30.3</v>
      </c>
      <c r="E8194" s="25">
        <v>26.2</v>
      </c>
      <c r="F8194" s="35">
        <v>89</v>
      </c>
      <c r="G8194" s="25">
        <v>21.8</v>
      </c>
      <c r="H8194" s="13">
        <v>4.7</v>
      </c>
      <c r="I8194" s="25"/>
      <c r="J8194" s="12">
        <v>0</v>
      </c>
      <c r="K8194" s="12">
        <v>0</v>
      </c>
      <c r="L8194" s="25" t="s">
        <v>11</v>
      </c>
      <c r="M8194" s="10"/>
      <c r="N8194" s="15"/>
      <c r="O8194" s="15"/>
      <c r="P8194" s="4"/>
    </row>
    <row r="8195" spans="1:16" ht="15" customHeight="1" x14ac:dyDescent="0.25">
      <c r="A8195" s="11">
        <f t="shared" si="1081"/>
        <v>8192</v>
      </c>
      <c r="B8195" s="29">
        <v>39239</v>
      </c>
      <c r="C8195" s="25">
        <v>23</v>
      </c>
      <c r="D8195" s="12">
        <v>31.6</v>
      </c>
      <c r="E8195" s="25">
        <v>25.4</v>
      </c>
      <c r="F8195" s="35">
        <v>87</v>
      </c>
      <c r="G8195" s="25">
        <v>14.5</v>
      </c>
      <c r="H8195" s="13">
        <v>3.6</v>
      </c>
      <c r="I8195" s="25"/>
      <c r="J8195" s="12">
        <v>0</v>
      </c>
      <c r="K8195" s="12">
        <v>0</v>
      </c>
      <c r="L8195" s="25" t="s">
        <v>16</v>
      </c>
      <c r="M8195" s="10"/>
      <c r="N8195" s="15"/>
      <c r="O8195" s="15"/>
      <c r="P8195" s="4"/>
    </row>
    <row r="8196" spans="1:16" ht="15" customHeight="1" x14ac:dyDescent="0.25">
      <c r="A8196" s="11">
        <f t="shared" si="1081"/>
        <v>8193</v>
      </c>
      <c r="B8196" s="29">
        <v>39240</v>
      </c>
      <c r="C8196" s="25">
        <v>23</v>
      </c>
      <c r="D8196" s="12">
        <v>32.200000000000003</v>
      </c>
      <c r="E8196" s="25">
        <v>25.6</v>
      </c>
      <c r="F8196" s="35">
        <v>88</v>
      </c>
      <c r="G8196" s="25">
        <v>0</v>
      </c>
      <c r="H8196" s="13">
        <v>6</v>
      </c>
      <c r="I8196" s="25"/>
      <c r="J8196" s="12">
        <v>0</v>
      </c>
      <c r="K8196" s="12">
        <v>0</v>
      </c>
      <c r="L8196" s="25" t="s">
        <v>11</v>
      </c>
      <c r="M8196" s="10"/>
      <c r="N8196" s="15"/>
      <c r="O8196" s="15"/>
      <c r="P8196" s="4"/>
    </row>
    <row r="8197" spans="1:16" ht="15" customHeight="1" x14ac:dyDescent="0.25">
      <c r="A8197" s="11">
        <f t="shared" si="1081"/>
        <v>8194</v>
      </c>
      <c r="B8197" s="29">
        <v>39241</v>
      </c>
      <c r="C8197" s="25">
        <v>23</v>
      </c>
      <c r="D8197" s="12">
        <v>31.2</v>
      </c>
      <c r="E8197" s="25">
        <v>25.6</v>
      </c>
      <c r="F8197" s="35">
        <v>88</v>
      </c>
      <c r="G8197" s="25">
        <v>39</v>
      </c>
      <c r="H8197" s="13">
        <v>4.3</v>
      </c>
      <c r="I8197" s="25"/>
      <c r="J8197" s="12">
        <v>0</v>
      </c>
      <c r="K8197" s="12">
        <v>0</v>
      </c>
      <c r="L8197" s="25" t="s">
        <v>11</v>
      </c>
      <c r="M8197" s="10"/>
      <c r="N8197" s="15"/>
      <c r="O8197" s="15"/>
      <c r="P8197" s="4"/>
    </row>
    <row r="8198" spans="1:16" ht="15" customHeight="1" x14ac:dyDescent="0.25">
      <c r="A8198" s="11">
        <f t="shared" ref="A8198:A8261" si="1082">A8197+1</f>
        <v>8195</v>
      </c>
      <c r="B8198" s="29">
        <v>39242</v>
      </c>
      <c r="C8198" s="25">
        <v>23</v>
      </c>
      <c r="D8198" s="12">
        <v>31.8</v>
      </c>
      <c r="E8198" s="25">
        <v>26.4</v>
      </c>
      <c r="F8198" s="35">
        <v>90</v>
      </c>
      <c r="G8198" s="25">
        <v>0</v>
      </c>
      <c r="H8198" s="13">
        <v>6.7</v>
      </c>
      <c r="I8198" s="25"/>
      <c r="J8198" s="12">
        <v>230</v>
      </c>
      <c r="K8198" s="12">
        <v>0</v>
      </c>
      <c r="L8198" s="25" t="s">
        <v>13</v>
      </c>
      <c r="M8198" s="10"/>
      <c r="N8198" s="15"/>
      <c r="O8198" s="15"/>
      <c r="P8198" s="4"/>
    </row>
    <row r="8199" spans="1:16" ht="15" customHeight="1" x14ac:dyDescent="0.25">
      <c r="A8199" s="11">
        <f t="shared" si="1082"/>
        <v>8196</v>
      </c>
      <c r="B8199" s="29">
        <v>39243</v>
      </c>
      <c r="C8199" s="25">
        <v>23</v>
      </c>
      <c r="D8199" s="12">
        <v>31.6</v>
      </c>
      <c r="E8199" s="25">
        <v>25.9</v>
      </c>
      <c r="F8199" s="35">
        <v>92</v>
      </c>
      <c r="G8199" s="25">
        <v>8</v>
      </c>
      <c r="H8199" s="13">
        <v>4.8</v>
      </c>
      <c r="I8199" s="25"/>
      <c r="J8199" s="12">
        <v>230</v>
      </c>
      <c r="K8199" s="12">
        <v>0</v>
      </c>
      <c r="L8199" s="25" t="s">
        <v>13</v>
      </c>
      <c r="M8199" s="10"/>
      <c r="N8199" s="15"/>
      <c r="O8199" s="15"/>
      <c r="P8199" s="4"/>
    </row>
    <row r="8200" spans="1:16" ht="15" customHeight="1" x14ac:dyDescent="0.25">
      <c r="A8200" s="11">
        <f t="shared" si="1082"/>
        <v>8197</v>
      </c>
      <c r="B8200" s="29">
        <v>39244</v>
      </c>
      <c r="C8200" s="25">
        <v>23</v>
      </c>
      <c r="D8200" s="12">
        <v>29</v>
      </c>
      <c r="E8200" s="25">
        <v>25.5</v>
      </c>
      <c r="F8200" s="35">
        <v>90</v>
      </c>
      <c r="G8200" s="25">
        <v>33.200000000000003</v>
      </c>
      <c r="H8200" s="13">
        <v>0.4</v>
      </c>
      <c r="I8200" s="25"/>
      <c r="J8200" s="12">
        <v>0</v>
      </c>
      <c r="K8200" s="12">
        <v>0</v>
      </c>
      <c r="L8200" s="25" t="s">
        <v>11</v>
      </c>
      <c r="M8200" s="10"/>
      <c r="N8200" s="15"/>
      <c r="O8200" s="15"/>
      <c r="P8200" s="4"/>
    </row>
    <row r="8201" spans="1:16" ht="15" customHeight="1" x14ac:dyDescent="0.25">
      <c r="A8201" s="11">
        <f t="shared" si="1082"/>
        <v>8198</v>
      </c>
      <c r="B8201" s="29">
        <v>39245</v>
      </c>
      <c r="C8201" s="25">
        <v>22</v>
      </c>
      <c r="D8201" s="12">
        <v>32.200000000000003</v>
      </c>
      <c r="E8201" s="25">
        <v>26.1</v>
      </c>
      <c r="F8201" s="35">
        <v>86</v>
      </c>
      <c r="G8201" s="25">
        <v>2</v>
      </c>
      <c r="H8201" s="13">
        <v>7.5</v>
      </c>
      <c r="I8201" s="25"/>
      <c r="J8201" s="12">
        <v>0</v>
      </c>
      <c r="K8201" s="12">
        <v>0</v>
      </c>
      <c r="L8201" s="25" t="s">
        <v>11</v>
      </c>
      <c r="M8201" s="10"/>
      <c r="N8201" s="15"/>
      <c r="O8201" s="15"/>
      <c r="P8201" s="4"/>
    </row>
    <row r="8202" spans="1:16" ht="15" customHeight="1" x14ac:dyDescent="0.25">
      <c r="A8202" s="11">
        <f t="shared" si="1082"/>
        <v>8199</v>
      </c>
      <c r="B8202" s="29">
        <v>39246</v>
      </c>
      <c r="C8202" s="25">
        <v>24</v>
      </c>
      <c r="D8202" s="12">
        <v>31.6</v>
      </c>
      <c r="E8202" s="25">
        <v>25.7</v>
      </c>
      <c r="F8202" s="35">
        <v>91</v>
      </c>
      <c r="G8202" s="25">
        <v>0.5</v>
      </c>
      <c r="H8202" s="13">
        <v>5.8</v>
      </c>
      <c r="I8202" s="25"/>
      <c r="J8202" s="12">
        <v>230</v>
      </c>
      <c r="K8202" s="12">
        <v>0</v>
      </c>
      <c r="L8202" s="25" t="s">
        <v>13</v>
      </c>
      <c r="M8202" s="10"/>
      <c r="N8202" s="15"/>
      <c r="O8202" s="15"/>
      <c r="P8202" s="4"/>
    </row>
    <row r="8203" spans="1:16" ht="15" customHeight="1" x14ac:dyDescent="0.25">
      <c r="A8203" s="11">
        <f t="shared" si="1082"/>
        <v>8200</v>
      </c>
      <c r="B8203" s="29">
        <v>39247</v>
      </c>
      <c r="C8203" s="25">
        <v>24</v>
      </c>
      <c r="D8203" s="12">
        <v>31.8</v>
      </c>
      <c r="E8203" s="25">
        <v>27.1</v>
      </c>
      <c r="F8203" s="35">
        <v>89</v>
      </c>
      <c r="G8203" s="25">
        <v>8.5</v>
      </c>
      <c r="H8203" s="13">
        <v>5.0999999999999996</v>
      </c>
      <c r="I8203" s="25"/>
      <c r="J8203" s="12">
        <v>230</v>
      </c>
      <c r="K8203" s="12">
        <v>0</v>
      </c>
      <c r="L8203" s="25" t="s">
        <v>13</v>
      </c>
      <c r="M8203" s="10"/>
      <c r="N8203" s="15"/>
      <c r="O8203" s="15"/>
      <c r="P8203" s="4"/>
    </row>
    <row r="8204" spans="1:16" ht="15" customHeight="1" x14ac:dyDescent="0.25">
      <c r="A8204" s="11">
        <f t="shared" si="1082"/>
        <v>8201</v>
      </c>
      <c r="B8204" s="29">
        <v>39248</v>
      </c>
      <c r="C8204" s="25">
        <v>23</v>
      </c>
      <c r="D8204" s="12">
        <v>32</v>
      </c>
      <c r="E8204" s="25">
        <v>27</v>
      </c>
      <c r="F8204" s="35">
        <v>88</v>
      </c>
      <c r="G8204" s="25">
        <v>25</v>
      </c>
      <c r="H8204" s="13">
        <v>5</v>
      </c>
      <c r="I8204" s="25"/>
      <c r="J8204" s="12">
        <v>0</v>
      </c>
      <c r="K8204" s="12">
        <v>0</v>
      </c>
      <c r="L8204" s="25" t="s">
        <v>11</v>
      </c>
      <c r="M8204" s="10"/>
      <c r="N8204" s="15"/>
      <c r="O8204" s="15"/>
      <c r="P8204" s="4"/>
    </row>
    <row r="8205" spans="1:16" ht="15" customHeight="1" x14ac:dyDescent="0.25">
      <c r="A8205" s="11">
        <f t="shared" si="1082"/>
        <v>8202</v>
      </c>
      <c r="B8205" s="29">
        <v>39249</v>
      </c>
      <c r="C8205" s="25">
        <v>23</v>
      </c>
      <c r="D8205" s="12">
        <v>30.6</v>
      </c>
      <c r="E8205" s="25">
        <v>25.7</v>
      </c>
      <c r="F8205" s="35">
        <v>94</v>
      </c>
      <c r="G8205" s="25">
        <v>40.9</v>
      </c>
      <c r="H8205" s="13">
        <v>1.5</v>
      </c>
      <c r="I8205" s="25"/>
      <c r="J8205" s="12">
        <v>0</v>
      </c>
      <c r="K8205" s="12">
        <v>0</v>
      </c>
      <c r="L8205" s="25" t="s">
        <v>11</v>
      </c>
      <c r="M8205" s="10"/>
      <c r="N8205" s="15"/>
      <c r="O8205" s="15"/>
      <c r="P8205" s="4"/>
    </row>
    <row r="8206" spans="1:16" ht="15" customHeight="1" x14ac:dyDescent="0.25">
      <c r="A8206" s="11">
        <f t="shared" si="1082"/>
        <v>8203</v>
      </c>
      <c r="B8206" s="29">
        <v>39250</v>
      </c>
      <c r="C8206" s="25">
        <v>23</v>
      </c>
      <c r="D8206" s="12">
        <v>27</v>
      </c>
      <c r="E8206" s="25">
        <v>24.8</v>
      </c>
      <c r="F8206" s="35">
        <v>92</v>
      </c>
      <c r="G8206" s="25">
        <v>44.6</v>
      </c>
      <c r="H8206" s="13">
        <v>0</v>
      </c>
      <c r="I8206" s="25"/>
      <c r="J8206" s="12">
        <v>0</v>
      </c>
      <c r="K8206" s="12">
        <v>0</v>
      </c>
      <c r="L8206" s="25" t="s">
        <v>11</v>
      </c>
      <c r="M8206" s="10"/>
      <c r="N8206" s="15"/>
      <c r="O8206" s="15"/>
      <c r="P8206" s="4"/>
    </row>
    <row r="8207" spans="1:16" ht="15" customHeight="1" x14ac:dyDescent="0.25">
      <c r="A8207" s="11">
        <f t="shared" si="1082"/>
        <v>8204</v>
      </c>
      <c r="B8207" s="29">
        <v>39251</v>
      </c>
      <c r="C8207" s="25">
        <v>22</v>
      </c>
      <c r="D8207" s="12">
        <v>31.8</v>
      </c>
      <c r="E8207" s="25">
        <v>24.9</v>
      </c>
      <c r="F8207" s="35">
        <v>84</v>
      </c>
      <c r="G8207" s="25">
        <v>14.5</v>
      </c>
      <c r="H8207" s="13">
        <v>8</v>
      </c>
      <c r="I8207" s="25"/>
      <c r="J8207" s="12">
        <v>0</v>
      </c>
      <c r="K8207" s="12">
        <v>0</v>
      </c>
      <c r="L8207" s="25" t="s">
        <v>11</v>
      </c>
      <c r="M8207" s="10"/>
      <c r="N8207" s="15"/>
      <c r="O8207" s="15"/>
      <c r="P8207" s="4"/>
    </row>
    <row r="8208" spans="1:16" ht="15" customHeight="1" x14ac:dyDescent="0.25">
      <c r="A8208" s="11">
        <f t="shared" si="1082"/>
        <v>8205</v>
      </c>
      <c r="B8208" s="29">
        <v>39252</v>
      </c>
      <c r="C8208" s="25">
        <v>22</v>
      </c>
      <c r="D8208" s="12">
        <v>32</v>
      </c>
      <c r="E8208" s="25">
        <v>26</v>
      </c>
      <c r="F8208" s="35">
        <v>86</v>
      </c>
      <c r="G8208" s="25">
        <v>2.5</v>
      </c>
      <c r="H8208" s="13">
        <v>3.4</v>
      </c>
      <c r="I8208" s="25"/>
      <c r="J8208" s="12">
        <v>230</v>
      </c>
      <c r="K8208" s="12">
        <v>0</v>
      </c>
      <c r="L8208" s="25" t="s">
        <v>13</v>
      </c>
      <c r="M8208" s="10"/>
      <c r="N8208" s="15"/>
      <c r="O8208" s="15"/>
      <c r="P8208" s="4"/>
    </row>
    <row r="8209" spans="1:16" ht="15" customHeight="1" x14ac:dyDescent="0.25">
      <c r="A8209" s="11">
        <f t="shared" si="1082"/>
        <v>8206</v>
      </c>
      <c r="B8209" s="29">
        <v>39253</v>
      </c>
      <c r="C8209" s="25">
        <v>22</v>
      </c>
      <c r="D8209" s="12">
        <v>32</v>
      </c>
      <c r="E8209" s="25">
        <v>25.6</v>
      </c>
      <c r="F8209" s="35">
        <v>86</v>
      </c>
      <c r="G8209" s="25">
        <v>0.8</v>
      </c>
      <c r="H8209" s="13">
        <v>3.8</v>
      </c>
      <c r="I8209" s="25"/>
      <c r="J8209" s="12">
        <v>0</v>
      </c>
      <c r="K8209" s="12">
        <v>0</v>
      </c>
      <c r="L8209" s="25" t="s">
        <v>11</v>
      </c>
      <c r="M8209" s="10"/>
      <c r="N8209" s="15"/>
      <c r="O8209" s="15"/>
      <c r="P8209" s="4"/>
    </row>
    <row r="8210" spans="1:16" ht="15" customHeight="1" x14ac:dyDescent="0.25">
      <c r="A8210" s="11">
        <f t="shared" si="1082"/>
        <v>8207</v>
      </c>
      <c r="B8210" s="29">
        <v>39254</v>
      </c>
      <c r="C8210" s="25">
        <v>22</v>
      </c>
      <c r="D8210" s="12">
        <v>32.6</v>
      </c>
      <c r="E8210" s="25">
        <v>25.6</v>
      </c>
      <c r="F8210" s="35">
        <v>85</v>
      </c>
      <c r="G8210" s="25">
        <v>0</v>
      </c>
      <c r="H8210" s="13">
        <v>6.9</v>
      </c>
      <c r="I8210" s="25"/>
      <c r="J8210" s="12">
        <v>230</v>
      </c>
      <c r="K8210" s="12">
        <v>0</v>
      </c>
      <c r="L8210" s="25" t="s">
        <v>13</v>
      </c>
      <c r="M8210" s="10"/>
      <c r="N8210" s="15"/>
      <c r="O8210" s="15"/>
      <c r="P8210" s="4"/>
    </row>
    <row r="8211" spans="1:16" ht="15" customHeight="1" x14ac:dyDescent="0.25">
      <c r="A8211" s="11">
        <f t="shared" si="1082"/>
        <v>8208</v>
      </c>
      <c r="B8211" s="29">
        <v>39255</v>
      </c>
      <c r="C8211" s="25">
        <v>22</v>
      </c>
      <c r="D8211" s="12">
        <v>32</v>
      </c>
      <c r="E8211" s="25">
        <v>25.2</v>
      </c>
      <c r="F8211" s="35">
        <v>85</v>
      </c>
      <c r="G8211" s="25">
        <v>3.8</v>
      </c>
      <c r="H8211" s="13">
        <v>5.2</v>
      </c>
      <c r="I8211" s="25"/>
      <c r="J8211" s="12">
        <v>0</v>
      </c>
      <c r="K8211" s="12">
        <v>0</v>
      </c>
      <c r="L8211" s="25" t="s">
        <v>11</v>
      </c>
      <c r="M8211" s="10"/>
      <c r="N8211" s="15"/>
      <c r="O8211" s="15"/>
      <c r="P8211" s="4"/>
    </row>
    <row r="8212" spans="1:16" ht="15" customHeight="1" x14ac:dyDescent="0.25">
      <c r="A8212" s="11">
        <f t="shared" si="1082"/>
        <v>8209</v>
      </c>
      <c r="B8212" s="29">
        <v>39256</v>
      </c>
      <c r="C8212" s="25">
        <v>23</v>
      </c>
      <c r="D8212" s="12">
        <v>32.4</v>
      </c>
      <c r="E8212" s="25">
        <v>26.5</v>
      </c>
      <c r="F8212" s="35">
        <v>83</v>
      </c>
      <c r="G8212" s="25">
        <v>6.6</v>
      </c>
      <c r="H8212" s="13">
        <v>5.8</v>
      </c>
      <c r="I8212" s="25"/>
      <c r="J8212" s="12">
        <v>300</v>
      </c>
      <c r="K8212" s="12">
        <v>0</v>
      </c>
      <c r="L8212" s="25" t="s">
        <v>16</v>
      </c>
      <c r="M8212" s="10"/>
      <c r="N8212" s="15"/>
      <c r="O8212" s="15"/>
      <c r="P8212" s="4"/>
    </row>
    <row r="8213" spans="1:16" ht="15" customHeight="1" x14ac:dyDescent="0.25">
      <c r="A8213" s="11">
        <f t="shared" si="1082"/>
        <v>8210</v>
      </c>
      <c r="B8213" s="29">
        <v>39257</v>
      </c>
      <c r="C8213" s="25">
        <v>22</v>
      </c>
      <c r="D8213" s="12">
        <v>32.4</v>
      </c>
      <c r="E8213" s="25">
        <v>26.1</v>
      </c>
      <c r="F8213" s="35">
        <v>84</v>
      </c>
      <c r="G8213" s="25">
        <v>0</v>
      </c>
      <c r="H8213" s="13">
        <v>6.6</v>
      </c>
      <c r="I8213" s="25"/>
      <c r="J8213" s="12">
        <v>230</v>
      </c>
      <c r="K8213" s="12">
        <v>0</v>
      </c>
      <c r="L8213" s="25" t="s">
        <v>13</v>
      </c>
      <c r="M8213" s="10"/>
      <c r="N8213" s="15"/>
      <c r="O8213" s="15"/>
      <c r="P8213" s="4"/>
    </row>
    <row r="8214" spans="1:16" ht="15" customHeight="1" x14ac:dyDescent="0.25">
      <c r="A8214" s="11">
        <f t="shared" si="1082"/>
        <v>8211</v>
      </c>
      <c r="B8214" s="29">
        <v>39258</v>
      </c>
      <c r="C8214" s="25">
        <v>23</v>
      </c>
      <c r="D8214" s="12">
        <v>32.799999999999997</v>
      </c>
      <c r="E8214" s="25">
        <v>25.9</v>
      </c>
      <c r="F8214" s="35">
        <v>84</v>
      </c>
      <c r="G8214" s="25">
        <v>0</v>
      </c>
      <c r="H8214" s="13">
        <v>6.9</v>
      </c>
      <c r="I8214" s="25"/>
      <c r="J8214" s="12">
        <v>230</v>
      </c>
      <c r="K8214" s="12">
        <v>0</v>
      </c>
      <c r="L8214" s="25" t="s">
        <v>13</v>
      </c>
      <c r="M8214" s="10"/>
      <c r="N8214" s="15"/>
      <c r="O8214" s="15"/>
      <c r="P8214" s="4"/>
    </row>
    <row r="8215" spans="1:16" ht="15" customHeight="1" x14ac:dyDescent="0.25">
      <c r="A8215" s="11">
        <f t="shared" si="1082"/>
        <v>8212</v>
      </c>
      <c r="B8215" s="29">
        <v>39259</v>
      </c>
      <c r="C8215" s="25">
        <v>22</v>
      </c>
      <c r="D8215" s="12">
        <v>32</v>
      </c>
      <c r="E8215" s="25">
        <v>26.1</v>
      </c>
      <c r="F8215" s="35">
        <v>82</v>
      </c>
      <c r="G8215" s="25">
        <v>0</v>
      </c>
      <c r="H8215" s="13">
        <v>2.2000000000000002</v>
      </c>
      <c r="I8215" s="25"/>
      <c r="J8215" s="12">
        <v>230</v>
      </c>
      <c r="K8215" s="12">
        <v>0</v>
      </c>
      <c r="L8215" s="25" t="s">
        <v>13</v>
      </c>
      <c r="M8215" s="10"/>
      <c r="N8215" s="15"/>
      <c r="O8215" s="15"/>
      <c r="P8215" s="4"/>
    </row>
    <row r="8216" spans="1:16" ht="15" customHeight="1" x14ac:dyDescent="0.25">
      <c r="A8216" s="11">
        <f t="shared" si="1082"/>
        <v>8213</v>
      </c>
      <c r="B8216" s="29">
        <v>39260</v>
      </c>
      <c r="C8216" s="25">
        <v>23</v>
      </c>
      <c r="D8216" s="12">
        <v>32</v>
      </c>
      <c r="E8216" s="25">
        <v>25.7</v>
      </c>
      <c r="F8216" s="35">
        <v>85</v>
      </c>
      <c r="G8216" s="25">
        <v>0</v>
      </c>
      <c r="H8216" s="13">
        <v>7.8</v>
      </c>
      <c r="I8216" s="25"/>
      <c r="J8216" s="12">
        <v>230</v>
      </c>
      <c r="K8216" s="12">
        <v>0</v>
      </c>
      <c r="L8216" s="25" t="s">
        <v>13</v>
      </c>
      <c r="M8216" s="10"/>
      <c r="N8216" s="15"/>
      <c r="O8216" s="15"/>
      <c r="P8216" s="4"/>
    </row>
    <row r="8217" spans="1:16" ht="15" customHeight="1" x14ac:dyDescent="0.25">
      <c r="A8217" s="11">
        <f t="shared" si="1082"/>
        <v>8214</v>
      </c>
      <c r="B8217" s="29">
        <v>39261</v>
      </c>
      <c r="C8217" s="25">
        <v>22</v>
      </c>
      <c r="D8217" s="12">
        <v>31.6</v>
      </c>
      <c r="E8217" s="25">
        <v>25.8</v>
      </c>
      <c r="F8217" s="35">
        <v>86</v>
      </c>
      <c r="G8217" s="25">
        <v>0</v>
      </c>
      <c r="H8217" s="13">
        <v>6.2</v>
      </c>
      <c r="I8217" s="25"/>
      <c r="J8217" s="12">
        <v>230</v>
      </c>
      <c r="K8217" s="12">
        <v>0</v>
      </c>
      <c r="L8217" s="25" t="s">
        <v>13</v>
      </c>
      <c r="M8217" s="10"/>
      <c r="N8217" s="15"/>
      <c r="O8217" s="15"/>
      <c r="P8217" s="4"/>
    </row>
    <row r="8218" spans="1:16" ht="15" customHeight="1" x14ac:dyDescent="0.25">
      <c r="A8218" s="11">
        <f t="shared" si="1082"/>
        <v>8215</v>
      </c>
      <c r="B8218" s="29">
        <v>39262</v>
      </c>
      <c r="C8218" s="25">
        <v>22</v>
      </c>
      <c r="D8218" s="12">
        <v>32</v>
      </c>
      <c r="E8218" s="25">
        <v>26.1</v>
      </c>
      <c r="F8218" s="35">
        <v>83</v>
      </c>
      <c r="G8218" s="25">
        <v>0</v>
      </c>
      <c r="H8218" s="13">
        <v>7.8</v>
      </c>
      <c r="I8218" s="25"/>
      <c r="J8218" s="12">
        <v>230</v>
      </c>
      <c r="K8218" s="12">
        <v>0</v>
      </c>
      <c r="L8218" s="25" t="s">
        <v>13</v>
      </c>
      <c r="M8218" s="10"/>
      <c r="N8218" s="15"/>
      <c r="O8218" s="15"/>
      <c r="P8218" s="4"/>
    </row>
    <row r="8219" spans="1:16" ht="15" customHeight="1" x14ac:dyDescent="0.25">
      <c r="A8219" s="11">
        <f t="shared" si="1082"/>
        <v>8216</v>
      </c>
      <c r="B8219" s="29">
        <v>39263</v>
      </c>
      <c r="C8219" s="25">
        <v>22</v>
      </c>
      <c r="D8219" s="12">
        <v>32.799999999999997</v>
      </c>
      <c r="E8219" s="25">
        <v>25.7</v>
      </c>
      <c r="F8219" s="35">
        <v>81</v>
      </c>
      <c r="G8219" s="25">
        <v>0</v>
      </c>
      <c r="H8219" s="13">
        <v>8</v>
      </c>
      <c r="I8219" s="25"/>
      <c r="J8219" s="12">
        <v>0</v>
      </c>
      <c r="K8219" s="12">
        <v>0</v>
      </c>
      <c r="L8219" s="25" t="s">
        <v>11</v>
      </c>
      <c r="M8219" s="10"/>
      <c r="N8219" s="15"/>
      <c r="O8219" s="15"/>
      <c r="P8219" s="4"/>
    </row>
    <row r="8220" spans="1:16" ht="15" customHeight="1" x14ac:dyDescent="0.25">
      <c r="A8220" s="11">
        <f t="shared" si="1082"/>
        <v>8217</v>
      </c>
      <c r="B8220" s="29">
        <v>39264</v>
      </c>
      <c r="C8220" s="25">
        <v>21</v>
      </c>
      <c r="D8220" s="12">
        <v>32.6</v>
      </c>
      <c r="E8220" s="25">
        <v>25.8</v>
      </c>
      <c r="F8220" s="35">
        <v>84</v>
      </c>
      <c r="G8220" s="25">
        <v>0</v>
      </c>
      <c r="H8220" s="13">
        <v>7.9</v>
      </c>
      <c r="I8220" s="25"/>
      <c r="J8220" s="12">
        <v>230</v>
      </c>
      <c r="K8220" s="12">
        <v>0</v>
      </c>
      <c r="L8220" s="25" t="s">
        <v>13</v>
      </c>
      <c r="M8220" s="10"/>
      <c r="N8220" s="15"/>
      <c r="O8220" s="15"/>
      <c r="P8220" s="4"/>
    </row>
    <row r="8221" spans="1:16" ht="15" customHeight="1" x14ac:dyDescent="0.25">
      <c r="A8221" s="11">
        <f t="shared" si="1082"/>
        <v>8218</v>
      </c>
      <c r="B8221" s="29">
        <v>39265</v>
      </c>
      <c r="C8221" s="25">
        <v>21</v>
      </c>
      <c r="D8221" s="12">
        <v>32.4</v>
      </c>
      <c r="E8221" s="25">
        <v>24.1</v>
      </c>
      <c r="F8221" s="35">
        <v>86</v>
      </c>
      <c r="G8221" s="25">
        <v>0</v>
      </c>
      <c r="H8221" s="13">
        <v>7.1</v>
      </c>
      <c r="I8221" s="25"/>
      <c r="J8221" s="12">
        <v>230</v>
      </c>
      <c r="K8221" s="12">
        <v>0</v>
      </c>
      <c r="L8221" s="25" t="s">
        <v>13</v>
      </c>
      <c r="M8221" s="10"/>
      <c r="N8221" s="15"/>
      <c r="O8221" s="15"/>
      <c r="P8221" s="4"/>
    </row>
    <row r="8222" spans="1:16" ht="15" customHeight="1" x14ac:dyDescent="0.25">
      <c r="A8222" s="11">
        <f t="shared" si="1082"/>
        <v>8219</v>
      </c>
      <c r="B8222" s="29">
        <v>39266</v>
      </c>
      <c r="C8222" s="25">
        <v>20</v>
      </c>
      <c r="D8222" s="12">
        <v>33.200000000000003</v>
      </c>
      <c r="E8222" s="25">
        <v>25.7</v>
      </c>
      <c r="F8222" s="35">
        <v>81</v>
      </c>
      <c r="G8222" s="25">
        <v>0</v>
      </c>
      <c r="H8222" s="13">
        <v>8</v>
      </c>
      <c r="I8222" s="25"/>
      <c r="J8222" s="12">
        <v>230</v>
      </c>
      <c r="K8222" s="12">
        <v>0</v>
      </c>
      <c r="L8222" s="25" t="s">
        <v>13</v>
      </c>
      <c r="M8222" s="10"/>
      <c r="N8222" s="15"/>
      <c r="O8222" s="15"/>
      <c r="P8222" s="4"/>
    </row>
    <row r="8223" spans="1:16" ht="15" customHeight="1" x14ac:dyDescent="0.25">
      <c r="A8223" s="11">
        <f t="shared" si="1082"/>
        <v>8220</v>
      </c>
      <c r="B8223" s="29">
        <v>39267</v>
      </c>
      <c r="C8223" s="25">
        <v>21</v>
      </c>
      <c r="D8223" s="12">
        <v>32.799999999999997</v>
      </c>
      <c r="E8223" s="25">
        <v>25.7</v>
      </c>
      <c r="F8223" s="35">
        <v>83</v>
      </c>
      <c r="G8223" s="25">
        <v>0</v>
      </c>
      <c r="H8223" s="13">
        <v>6.9</v>
      </c>
      <c r="I8223" s="25"/>
      <c r="J8223" s="12">
        <v>230</v>
      </c>
      <c r="K8223" s="12">
        <v>0</v>
      </c>
      <c r="L8223" s="25" t="s">
        <v>13</v>
      </c>
      <c r="M8223" s="10"/>
      <c r="N8223" s="15"/>
      <c r="O8223" s="15"/>
      <c r="P8223" s="4"/>
    </row>
    <row r="8224" spans="1:16" ht="15" customHeight="1" x14ac:dyDescent="0.25">
      <c r="A8224" s="11">
        <f t="shared" si="1082"/>
        <v>8221</v>
      </c>
      <c r="B8224" s="29">
        <v>39268</v>
      </c>
      <c r="C8224" s="25">
        <v>22</v>
      </c>
      <c r="D8224" s="12">
        <v>31.8</v>
      </c>
      <c r="E8224" s="25">
        <v>26.2</v>
      </c>
      <c r="F8224" s="35">
        <v>87</v>
      </c>
      <c r="G8224" s="25">
        <v>0</v>
      </c>
      <c r="H8224" s="13">
        <v>4.4000000000000004</v>
      </c>
      <c r="I8224" s="25"/>
      <c r="J8224" s="12">
        <v>230</v>
      </c>
      <c r="K8224" s="12">
        <v>0</v>
      </c>
      <c r="L8224" s="25" t="s">
        <v>15</v>
      </c>
      <c r="M8224" s="10"/>
      <c r="N8224" s="15"/>
      <c r="O8224" s="15"/>
      <c r="P8224" s="4"/>
    </row>
    <row r="8225" spans="1:16" ht="15" customHeight="1" x14ac:dyDescent="0.25">
      <c r="A8225" s="11">
        <f t="shared" si="1082"/>
        <v>8222</v>
      </c>
      <c r="B8225" s="29">
        <v>39269</v>
      </c>
      <c r="C8225" s="25">
        <v>22</v>
      </c>
      <c r="D8225" s="12">
        <v>31.8</v>
      </c>
      <c r="E8225" s="25">
        <v>26</v>
      </c>
      <c r="F8225" s="35">
        <v>85</v>
      </c>
      <c r="G8225" s="25">
        <v>0</v>
      </c>
      <c r="H8225" s="13">
        <v>4.5999999999999996</v>
      </c>
      <c r="I8225" s="25"/>
      <c r="J8225" s="12">
        <v>270</v>
      </c>
      <c r="K8225" s="12">
        <v>0</v>
      </c>
      <c r="L8225" s="25" t="s">
        <v>13</v>
      </c>
      <c r="M8225" s="10"/>
      <c r="N8225" s="15"/>
      <c r="O8225" s="15"/>
      <c r="P8225" s="4"/>
    </row>
    <row r="8226" spans="1:16" ht="15" customHeight="1" x14ac:dyDescent="0.25">
      <c r="A8226" s="11">
        <f t="shared" si="1082"/>
        <v>8223</v>
      </c>
      <c r="B8226" s="29">
        <v>39270</v>
      </c>
      <c r="C8226" s="25">
        <v>22</v>
      </c>
      <c r="D8226" s="12">
        <v>31.8</v>
      </c>
      <c r="E8226" s="25">
        <v>26</v>
      </c>
      <c r="F8226" s="35">
        <v>87</v>
      </c>
      <c r="G8226" s="25">
        <v>20.5</v>
      </c>
      <c r="H8226" s="13">
        <v>5.9</v>
      </c>
      <c r="I8226" s="25"/>
      <c r="J8226" s="12">
        <v>230</v>
      </c>
      <c r="K8226" s="12">
        <v>0</v>
      </c>
      <c r="L8226" s="25" t="s">
        <v>13</v>
      </c>
      <c r="M8226" s="10"/>
      <c r="N8226" s="15"/>
      <c r="O8226" s="15"/>
      <c r="P8226" s="4"/>
    </row>
    <row r="8227" spans="1:16" ht="15" customHeight="1" x14ac:dyDescent="0.25">
      <c r="A8227" s="11">
        <f t="shared" si="1082"/>
        <v>8224</v>
      </c>
      <c r="B8227" s="29">
        <v>39271</v>
      </c>
      <c r="C8227" s="25">
        <v>23</v>
      </c>
      <c r="D8227" s="12">
        <v>32</v>
      </c>
      <c r="E8227" s="25">
        <v>25.2</v>
      </c>
      <c r="F8227" s="35">
        <v>93</v>
      </c>
      <c r="G8227" s="25">
        <v>0</v>
      </c>
      <c r="H8227" s="13">
        <v>1.8</v>
      </c>
      <c r="I8227" s="25"/>
      <c r="J8227" s="12">
        <v>230</v>
      </c>
      <c r="K8227" s="12">
        <v>0</v>
      </c>
      <c r="L8227" s="25" t="s">
        <v>13</v>
      </c>
      <c r="M8227" s="10"/>
      <c r="N8227" s="15"/>
      <c r="O8227" s="15"/>
      <c r="P8227" s="4"/>
    </row>
    <row r="8228" spans="1:16" ht="15" customHeight="1" x14ac:dyDescent="0.25">
      <c r="A8228" s="11">
        <f t="shared" si="1082"/>
        <v>8225</v>
      </c>
      <c r="B8228" s="29">
        <v>39272</v>
      </c>
      <c r="C8228" s="25">
        <v>22</v>
      </c>
      <c r="D8228" s="12">
        <v>28.8</v>
      </c>
      <c r="E8228" s="25">
        <v>25.1</v>
      </c>
      <c r="F8228" s="35">
        <v>89</v>
      </c>
      <c r="G8228" s="25">
        <v>1</v>
      </c>
      <c r="H8228" s="13">
        <v>0</v>
      </c>
      <c r="I8228" s="25"/>
      <c r="J8228" s="12">
        <v>230</v>
      </c>
      <c r="K8228" s="12">
        <v>0</v>
      </c>
      <c r="L8228" s="25" t="s">
        <v>13</v>
      </c>
      <c r="M8228" s="10"/>
      <c r="N8228" s="15"/>
      <c r="O8228" s="15"/>
      <c r="P8228" s="4"/>
    </row>
    <row r="8229" spans="1:16" ht="15" customHeight="1" x14ac:dyDescent="0.25">
      <c r="A8229" s="11">
        <f t="shared" si="1082"/>
        <v>8226</v>
      </c>
      <c r="B8229" s="29">
        <v>39273</v>
      </c>
      <c r="C8229" s="25">
        <v>21</v>
      </c>
      <c r="D8229" s="12">
        <v>31.8</v>
      </c>
      <c r="E8229" s="25">
        <v>26.5</v>
      </c>
      <c r="F8229" s="35">
        <v>80</v>
      </c>
      <c r="G8229" s="25">
        <v>13.5</v>
      </c>
      <c r="H8229" s="13">
        <v>6.5</v>
      </c>
      <c r="I8229" s="25"/>
      <c r="J8229" s="12">
        <v>0</v>
      </c>
      <c r="K8229" s="12">
        <v>0</v>
      </c>
      <c r="L8229" s="25" t="s">
        <v>11</v>
      </c>
      <c r="M8229" s="10"/>
      <c r="N8229" s="15"/>
      <c r="O8229" s="15"/>
      <c r="P8229" s="4"/>
    </row>
    <row r="8230" spans="1:16" ht="15" customHeight="1" x14ac:dyDescent="0.25">
      <c r="A8230" s="11">
        <f t="shared" si="1082"/>
        <v>8227</v>
      </c>
      <c r="B8230" s="29">
        <v>39274</v>
      </c>
      <c r="C8230" s="25">
        <v>23</v>
      </c>
      <c r="D8230" s="12">
        <v>31</v>
      </c>
      <c r="E8230" s="25">
        <v>26.1</v>
      </c>
      <c r="F8230" s="35">
        <v>89</v>
      </c>
      <c r="G8230" s="25">
        <v>0</v>
      </c>
      <c r="H8230" s="13">
        <v>2</v>
      </c>
      <c r="I8230" s="25"/>
      <c r="J8230" s="12">
        <v>230</v>
      </c>
      <c r="K8230" s="12">
        <v>0</v>
      </c>
      <c r="L8230" s="25" t="s">
        <v>13</v>
      </c>
      <c r="M8230" s="10"/>
      <c r="N8230" s="15"/>
      <c r="O8230" s="15"/>
      <c r="P8230" s="4"/>
    </row>
    <row r="8231" spans="1:16" ht="15" customHeight="1" x14ac:dyDescent="0.25">
      <c r="A8231" s="11">
        <f t="shared" si="1082"/>
        <v>8228</v>
      </c>
      <c r="B8231" s="29">
        <v>39275</v>
      </c>
      <c r="C8231" s="25">
        <v>21</v>
      </c>
      <c r="D8231" s="12">
        <v>31.4</v>
      </c>
      <c r="E8231" s="25">
        <v>25.3</v>
      </c>
      <c r="F8231" s="35">
        <v>86</v>
      </c>
      <c r="G8231" s="25">
        <v>0</v>
      </c>
      <c r="H8231" s="13">
        <v>2.5</v>
      </c>
      <c r="I8231" s="25"/>
      <c r="J8231" s="12">
        <v>230</v>
      </c>
      <c r="K8231" s="12">
        <v>0</v>
      </c>
      <c r="L8231" s="25" t="s">
        <v>13</v>
      </c>
      <c r="M8231" s="10"/>
      <c r="N8231" s="15"/>
      <c r="O8231" s="15"/>
      <c r="P8231" s="4"/>
    </row>
    <row r="8232" spans="1:16" ht="15" customHeight="1" x14ac:dyDescent="0.25">
      <c r="A8232" s="11">
        <f t="shared" si="1082"/>
        <v>8229</v>
      </c>
      <c r="B8232" s="29">
        <v>39276</v>
      </c>
      <c r="C8232" s="25">
        <v>23</v>
      </c>
      <c r="D8232" s="12">
        <v>31.4</v>
      </c>
      <c r="E8232" s="25">
        <v>26.5</v>
      </c>
      <c r="F8232" s="35">
        <v>84</v>
      </c>
      <c r="G8232" s="25">
        <v>2.5</v>
      </c>
      <c r="H8232" s="13">
        <v>4.3</v>
      </c>
      <c r="I8232" s="25"/>
      <c r="J8232" s="12">
        <v>230</v>
      </c>
      <c r="K8232" s="12">
        <v>0</v>
      </c>
      <c r="L8232" s="25" t="s">
        <v>13</v>
      </c>
      <c r="M8232" s="10"/>
      <c r="N8232" s="15"/>
      <c r="O8232" s="15"/>
      <c r="P8232" s="4"/>
    </row>
    <row r="8233" spans="1:16" ht="15" customHeight="1" x14ac:dyDescent="0.25">
      <c r="A8233" s="11">
        <f t="shared" si="1082"/>
        <v>8230</v>
      </c>
      <c r="B8233" s="29">
        <v>39277</v>
      </c>
      <c r="C8233" s="25">
        <v>21</v>
      </c>
      <c r="D8233" s="12">
        <v>31.8</v>
      </c>
      <c r="E8233" s="25">
        <v>25.4</v>
      </c>
      <c r="F8233" s="35">
        <v>86</v>
      </c>
      <c r="G8233" s="25">
        <v>0</v>
      </c>
      <c r="H8233" s="13">
        <v>6</v>
      </c>
      <c r="I8233" s="25"/>
      <c r="J8233" s="12">
        <v>0</v>
      </c>
      <c r="K8233" s="12">
        <v>0</v>
      </c>
      <c r="L8233" s="25" t="s">
        <v>11</v>
      </c>
      <c r="M8233" s="10"/>
      <c r="N8233" s="15"/>
      <c r="O8233" s="15"/>
      <c r="P8233" s="4"/>
    </row>
    <row r="8234" spans="1:16" ht="15" customHeight="1" x14ac:dyDescent="0.25">
      <c r="A8234" s="11">
        <f t="shared" si="1082"/>
        <v>8231</v>
      </c>
      <c r="B8234" s="29">
        <v>39278</v>
      </c>
      <c r="C8234" s="25">
        <v>21</v>
      </c>
      <c r="D8234" s="12">
        <v>32.799999999999997</v>
      </c>
      <c r="E8234" s="25">
        <v>26.6</v>
      </c>
      <c r="F8234" s="35">
        <v>87</v>
      </c>
      <c r="G8234" s="25">
        <v>0</v>
      </c>
      <c r="H8234" s="13">
        <v>4.9000000000000004</v>
      </c>
      <c r="I8234" s="25"/>
      <c r="J8234" s="12">
        <v>230</v>
      </c>
      <c r="K8234" s="12">
        <v>0</v>
      </c>
      <c r="L8234" s="25" t="s">
        <v>13</v>
      </c>
      <c r="M8234" s="10"/>
      <c r="N8234" s="15"/>
      <c r="O8234" s="15"/>
      <c r="P8234" s="4"/>
    </row>
    <row r="8235" spans="1:16" ht="15" customHeight="1" x14ac:dyDescent="0.25">
      <c r="A8235" s="11">
        <f t="shared" si="1082"/>
        <v>8232</v>
      </c>
      <c r="B8235" s="29">
        <v>39279</v>
      </c>
      <c r="C8235" s="25">
        <v>23</v>
      </c>
      <c r="D8235" s="12">
        <v>33.6</v>
      </c>
      <c r="E8235" s="25">
        <v>27</v>
      </c>
      <c r="F8235" s="35">
        <v>84</v>
      </c>
      <c r="G8235" s="25">
        <v>0</v>
      </c>
      <c r="H8235" s="13">
        <v>6.4</v>
      </c>
      <c r="I8235" s="25"/>
      <c r="J8235" s="12">
        <v>230</v>
      </c>
      <c r="K8235" s="12">
        <v>0</v>
      </c>
      <c r="L8235" s="25" t="s">
        <v>13</v>
      </c>
      <c r="M8235" s="10"/>
      <c r="N8235" s="15"/>
      <c r="O8235" s="15"/>
      <c r="P8235" s="4"/>
    </row>
    <row r="8236" spans="1:16" ht="15" customHeight="1" x14ac:dyDescent="0.25">
      <c r="A8236" s="11">
        <f t="shared" si="1082"/>
        <v>8233</v>
      </c>
      <c r="B8236" s="29">
        <v>39280</v>
      </c>
      <c r="C8236" s="25">
        <v>24</v>
      </c>
      <c r="D8236" s="12">
        <v>33.6</v>
      </c>
      <c r="E8236" s="25">
        <v>26.1</v>
      </c>
      <c r="F8236" s="35">
        <v>89</v>
      </c>
      <c r="G8236" s="25">
        <v>0</v>
      </c>
      <c r="H8236" s="13">
        <v>4.3</v>
      </c>
      <c r="I8236" s="25"/>
      <c r="J8236" s="12">
        <v>230</v>
      </c>
      <c r="K8236" s="12">
        <v>0</v>
      </c>
      <c r="L8236" s="25" t="s">
        <v>12</v>
      </c>
      <c r="M8236" s="10"/>
      <c r="N8236" s="15"/>
      <c r="O8236" s="15"/>
      <c r="P8236" s="4"/>
    </row>
    <row r="8237" spans="1:16" ht="15" customHeight="1" x14ac:dyDescent="0.25">
      <c r="A8237" s="11">
        <f t="shared" si="1082"/>
        <v>8234</v>
      </c>
      <c r="B8237" s="29">
        <v>39281</v>
      </c>
      <c r="C8237" s="25">
        <v>23</v>
      </c>
      <c r="D8237" s="12">
        <v>31</v>
      </c>
      <c r="E8237" s="25">
        <v>26.8</v>
      </c>
      <c r="F8237" s="35">
        <v>89</v>
      </c>
      <c r="G8237" s="25">
        <v>1.8</v>
      </c>
      <c r="H8237" s="13">
        <v>2.9</v>
      </c>
      <c r="I8237" s="25"/>
      <c r="J8237" s="12">
        <v>230</v>
      </c>
      <c r="K8237" s="12">
        <v>0</v>
      </c>
      <c r="L8237" s="25" t="s">
        <v>13</v>
      </c>
      <c r="M8237" s="10"/>
      <c r="N8237" s="15"/>
      <c r="O8237" s="15"/>
      <c r="P8237" s="4"/>
    </row>
    <row r="8238" spans="1:16" ht="15" customHeight="1" x14ac:dyDescent="0.25">
      <c r="A8238" s="11">
        <f t="shared" si="1082"/>
        <v>8235</v>
      </c>
      <c r="B8238" s="29">
        <v>39282</v>
      </c>
      <c r="C8238" s="25">
        <v>21</v>
      </c>
      <c r="D8238" s="12">
        <v>33.5</v>
      </c>
      <c r="E8238" s="25">
        <v>26.4</v>
      </c>
      <c r="F8238" s="35">
        <v>82</v>
      </c>
      <c r="G8238" s="25">
        <v>92.3</v>
      </c>
      <c r="H8238" s="13">
        <v>5.7</v>
      </c>
      <c r="I8238" s="25"/>
      <c r="J8238" s="12">
        <v>230</v>
      </c>
      <c r="K8238" s="12">
        <v>0</v>
      </c>
      <c r="L8238" s="25" t="s">
        <v>13</v>
      </c>
      <c r="M8238" s="10"/>
      <c r="N8238" s="15"/>
      <c r="O8238" s="15"/>
      <c r="P8238" s="4"/>
    </row>
    <row r="8239" spans="1:16" ht="15" customHeight="1" x14ac:dyDescent="0.25">
      <c r="A8239" s="11">
        <f t="shared" si="1082"/>
        <v>8236</v>
      </c>
      <c r="B8239" s="29">
        <v>39283</v>
      </c>
      <c r="C8239" s="25">
        <v>25</v>
      </c>
      <c r="D8239" s="12">
        <v>33.6</v>
      </c>
      <c r="E8239" s="25">
        <v>26.2</v>
      </c>
      <c r="F8239" s="35">
        <v>87</v>
      </c>
      <c r="G8239" s="25">
        <v>8.5</v>
      </c>
      <c r="H8239" s="13">
        <v>2.4</v>
      </c>
      <c r="I8239" s="25"/>
      <c r="J8239" s="12">
        <v>230</v>
      </c>
      <c r="K8239" s="12">
        <v>0</v>
      </c>
      <c r="L8239" s="25" t="s">
        <v>13</v>
      </c>
      <c r="M8239" s="10"/>
      <c r="N8239" s="15"/>
      <c r="O8239" s="15"/>
      <c r="P8239" s="4"/>
    </row>
    <row r="8240" spans="1:16" ht="15" customHeight="1" x14ac:dyDescent="0.25">
      <c r="A8240" s="11">
        <f t="shared" si="1082"/>
        <v>8237</v>
      </c>
      <c r="B8240" s="29">
        <v>39284</v>
      </c>
      <c r="C8240" s="25">
        <v>23</v>
      </c>
      <c r="D8240" s="12">
        <v>31.8</v>
      </c>
      <c r="E8240" s="25">
        <v>25.7</v>
      </c>
      <c r="F8240" s="35">
        <v>91</v>
      </c>
      <c r="G8240" s="25">
        <v>9.9</v>
      </c>
      <c r="H8240" s="13">
        <v>0</v>
      </c>
      <c r="I8240" s="25"/>
      <c r="J8240" s="12">
        <v>230</v>
      </c>
      <c r="K8240" s="12">
        <v>0</v>
      </c>
      <c r="L8240" s="25" t="s">
        <v>13</v>
      </c>
      <c r="M8240" s="10"/>
      <c r="N8240" s="15"/>
      <c r="O8240" s="15"/>
      <c r="P8240" s="4"/>
    </row>
    <row r="8241" spans="1:16" ht="15" customHeight="1" x14ac:dyDescent="0.25">
      <c r="A8241" s="11">
        <f t="shared" si="1082"/>
        <v>8238</v>
      </c>
      <c r="B8241" s="29">
        <v>39285</v>
      </c>
      <c r="C8241" s="25">
        <v>23</v>
      </c>
      <c r="D8241" s="12">
        <v>28.2</v>
      </c>
      <c r="E8241" s="25">
        <v>25.9</v>
      </c>
      <c r="F8241" s="35">
        <v>94</v>
      </c>
      <c r="G8241" s="25">
        <v>3.2</v>
      </c>
      <c r="H8241" s="13">
        <v>0</v>
      </c>
      <c r="I8241" s="25"/>
      <c r="J8241" s="12">
        <v>0</v>
      </c>
      <c r="K8241" s="12">
        <v>0</v>
      </c>
      <c r="L8241" s="25" t="s">
        <v>11</v>
      </c>
      <c r="M8241" s="10"/>
      <c r="N8241" s="15"/>
      <c r="O8241" s="15"/>
      <c r="P8241" s="4"/>
    </row>
    <row r="8242" spans="1:16" ht="15" customHeight="1" x14ac:dyDescent="0.25">
      <c r="A8242" s="11">
        <f t="shared" si="1082"/>
        <v>8239</v>
      </c>
      <c r="B8242" s="29">
        <v>39286</v>
      </c>
      <c r="C8242" s="25">
        <v>22</v>
      </c>
      <c r="D8242" s="12">
        <v>27.4</v>
      </c>
      <c r="E8242" s="25">
        <v>25.4</v>
      </c>
      <c r="F8242" s="35">
        <v>89</v>
      </c>
      <c r="G8242" s="25">
        <v>72.8</v>
      </c>
      <c r="H8242" s="13">
        <v>0</v>
      </c>
      <c r="I8242" s="25"/>
      <c r="J8242" s="12">
        <v>230</v>
      </c>
      <c r="K8242" s="12">
        <v>0</v>
      </c>
      <c r="L8242" s="25" t="s">
        <v>13</v>
      </c>
      <c r="M8242" s="10"/>
      <c r="N8242" s="15"/>
      <c r="O8242" s="15"/>
      <c r="P8242" s="4"/>
    </row>
    <row r="8243" spans="1:16" ht="15" customHeight="1" x14ac:dyDescent="0.25">
      <c r="A8243" s="11">
        <f t="shared" si="1082"/>
        <v>8240</v>
      </c>
      <c r="B8243" s="29">
        <v>39287</v>
      </c>
      <c r="C8243" s="25">
        <v>22</v>
      </c>
      <c r="D8243" s="12">
        <v>29.6</v>
      </c>
      <c r="E8243" s="25">
        <v>24.9</v>
      </c>
      <c r="F8243" s="35">
        <v>82</v>
      </c>
      <c r="G8243" s="25">
        <v>1.7</v>
      </c>
      <c r="H8243" s="13">
        <v>0</v>
      </c>
      <c r="I8243" s="25"/>
      <c r="J8243" s="12">
        <v>210</v>
      </c>
      <c r="K8243" s="12">
        <v>0</v>
      </c>
      <c r="L8243" s="25" t="s">
        <v>13</v>
      </c>
      <c r="M8243" s="10"/>
      <c r="N8243" s="15"/>
      <c r="O8243" s="15"/>
      <c r="P8243" s="4"/>
    </row>
    <row r="8244" spans="1:16" ht="15" customHeight="1" x14ac:dyDescent="0.25">
      <c r="A8244" s="11">
        <f t="shared" si="1082"/>
        <v>8241</v>
      </c>
      <c r="B8244" s="29">
        <v>39288</v>
      </c>
      <c r="C8244" s="25">
        <v>21</v>
      </c>
      <c r="D8244" s="12">
        <v>32.5</v>
      </c>
      <c r="E8244" s="25">
        <v>25.5</v>
      </c>
      <c r="F8244" s="35">
        <v>82</v>
      </c>
      <c r="G8244" s="25">
        <v>0</v>
      </c>
      <c r="H8244" s="13">
        <v>4.9000000000000004</v>
      </c>
      <c r="I8244" s="25"/>
      <c r="J8244" s="12">
        <v>210</v>
      </c>
      <c r="K8244" s="12">
        <v>0</v>
      </c>
      <c r="L8244" s="25" t="s">
        <v>12</v>
      </c>
      <c r="M8244" s="10"/>
      <c r="N8244" s="15"/>
      <c r="O8244" s="15"/>
      <c r="P8244" s="4"/>
    </row>
    <row r="8245" spans="1:16" ht="15" customHeight="1" x14ac:dyDescent="0.25">
      <c r="A8245" s="11">
        <f t="shared" si="1082"/>
        <v>8242</v>
      </c>
      <c r="B8245" s="29">
        <v>39289</v>
      </c>
      <c r="C8245" s="25">
        <v>22</v>
      </c>
      <c r="D8245" s="12">
        <v>31.2</v>
      </c>
      <c r="E8245" s="25">
        <v>25.5</v>
      </c>
      <c r="F8245" s="35">
        <v>90</v>
      </c>
      <c r="G8245" s="25">
        <v>0</v>
      </c>
      <c r="H8245" s="13">
        <v>3.7</v>
      </c>
      <c r="I8245" s="25"/>
      <c r="J8245" s="12">
        <v>230</v>
      </c>
      <c r="K8245" s="12">
        <v>0</v>
      </c>
      <c r="L8245" s="25" t="s">
        <v>13</v>
      </c>
      <c r="M8245" s="10"/>
      <c r="N8245" s="15"/>
      <c r="O8245" s="15"/>
      <c r="P8245" s="4"/>
    </row>
    <row r="8246" spans="1:16" ht="15" customHeight="1" x14ac:dyDescent="0.25">
      <c r="A8246" s="11">
        <f t="shared" si="1082"/>
        <v>8243</v>
      </c>
      <c r="B8246" s="29">
        <v>39290</v>
      </c>
      <c r="C8246" s="25">
        <v>23</v>
      </c>
      <c r="D8246" s="12">
        <v>28.6</v>
      </c>
      <c r="E8246" s="25">
        <v>24.9</v>
      </c>
      <c r="F8246" s="35">
        <v>90</v>
      </c>
      <c r="G8246" s="25">
        <v>22.7</v>
      </c>
      <c r="H8246" s="13">
        <v>0</v>
      </c>
      <c r="I8246" s="25"/>
      <c r="J8246" s="12">
        <v>230</v>
      </c>
      <c r="K8246" s="12">
        <v>0</v>
      </c>
      <c r="L8246" s="25" t="s">
        <v>13</v>
      </c>
      <c r="M8246" s="10"/>
      <c r="N8246" s="15"/>
      <c r="O8246" s="15"/>
      <c r="P8246" s="4"/>
    </row>
    <row r="8247" spans="1:16" ht="15" customHeight="1" x14ac:dyDescent="0.25">
      <c r="A8247" s="11">
        <f t="shared" si="1082"/>
        <v>8244</v>
      </c>
      <c r="B8247" s="29">
        <v>39291</v>
      </c>
      <c r="C8247" s="25">
        <v>22</v>
      </c>
      <c r="D8247" s="12">
        <v>32</v>
      </c>
      <c r="E8247" s="25">
        <v>25.2</v>
      </c>
      <c r="F8247" s="35">
        <v>84</v>
      </c>
      <c r="G8247" s="25">
        <v>1</v>
      </c>
      <c r="H8247" s="13">
        <v>7.8</v>
      </c>
      <c r="I8247" s="25"/>
      <c r="J8247" s="12">
        <v>0</v>
      </c>
      <c r="K8247" s="12">
        <v>0</v>
      </c>
      <c r="L8247" s="25" t="s">
        <v>11</v>
      </c>
      <c r="M8247" s="10"/>
      <c r="N8247" s="15"/>
      <c r="O8247" s="15"/>
      <c r="P8247" s="4"/>
    </row>
    <row r="8248" spans="1:16" ht="15" customHeight="1" x14ac:dyDescent="0.25">
      <c r="A8248" s="11">
        <f t="shared" si="1082"/>
        <v>8245</v>
      </c>
      <c r="B8248" s="29">
        <v>39292</v>
      </c>
      <c r="C8248" s="25">
        <v>24</v>
      </c>
      <c r="D8248" s="12">
        <v>31</v>
      </c>
      <c r="E8248" s="25">
        <v>26.2</v>
      </c>
      <c r="F8248" s="35">
        <v>84</v>
      </c>
      <c r="G8248" s="25">
        <v>0</v>
      </c>
      <c r="H8248" s="13">
        <v>4.5999999999999996</v>
      </c>
      <c r="I8248" s="25"/>
      <c r="J8248" s="12">
        <v>230</v>
      </c>
      <c r="K8248" s="12">
        <v>0</v>
      </c>
      <c r="L8248" s="25" t="s">
        <v>13</v>
      </c>
      <c r="M8248" s="10"/>
      <c r="N8248" s="15"/>
      <c r="O8248" s="15"/>
      <c r="P8248" s="4"/>
    </row>
    <row r="8249" spans="1:16" ht="15" customHeight="1" x14ac:dyDescent="0.25">
      <c r="A8249" s="11">
        <f t="shared" si="1082"/>
        <v>8246</v>
      </c>
      <c r="B8249" s="29">
        <v>39293</v>
      </c>
      <c r="C8249" s="25">
        <v>22</v>
      </c>
      <c r="D8249" s="12">
        <v>32</v>
      </c>
      <c r="E8249" s="25">
        <v>24.8</v>
      </c>
      <c r="F8249" s="35">
        <v>82</v>
      </c>
      <c r="G8249" s="25">
        <v>0</v>
      </c>
      <c r="H8249" s="13">
        <v>6</v>
      </c>
      <c r="I8249" s="25"/>
      <c r="J8249" s="12">
        <v>230</v>
      </c>
      <c r="K8249" s="12">
        <v>0</v>
      </c>
      <c r="L8249" s="25" t="s">
        <v>13</v>
      </c>
      <c r="M8249" s="10"/>
      <c r="N8249" s="15"/>
      <c r="O8249" s="15"/>
      <c r="P8249" s="4"/>
    </row>
    <row r="8250" spans="1:16" ht="15" customHeight="1" x14ac:dyDescent="0.25">
      <c r="A8250" s="11">
        <f t="shared" si="1082"/>
        <v>8247</v>
      </c>
      <c r="B8250" s="29">
        <v>39294</v>
      </c>
      <c r="C8250" s="25">
        <v>22</v>
      </c>
      <c r="D8250" s="12">
        <v>31.2</v>
      </c>
      <c r="E8250" s="25">
        <v>25.2</v>
      </c>
      <c r="F8250" s="35">
        <v>87</v>
      </c>
      <c r="G8250" s="25">
        <v>12.5</v>
      </c>
      <c r="H8250" s="13">
        <v>3.8</v>
      </c>
      <c r="I8250" s="25"/>
      <c r="J8250" s="12">
        <v>0</v>
      </c>
      <c r="K8250" s="12">
        <v>0</v>
      </c>
      <c r="L8250" s="25" t="s">
        <v>11</v>
      </c>
      <c r="M8250" s="10"/>
      <c r="N8250" s="15"/>
      <c r="O8250" s="15"/>
      <c r="P8250" s="4"/>
    </row>
    <row r="8251" spans="1:16" ht="15" customHeight="1" x14ac:dyDescent="0.25">
      <c r="A8251" s="11">
        <f t="shared" si="1082"/>
        <v>8248</v>
      </c>
      <c r="B8251" s="29">
        <v>39295</v>
      </c>
      <c r="C8251" s="25">
        <v>22</v>
      </c>
      <c r="D8251" s="12">
        <v>28.8</v>
      </c>
      <c r="E8251" s="25">
        <v>24.6</v>
      </c>
      <c r="F8251" s="35">
        <v>92</v>
      </c>
      <c r="G8251" s="25">
        <v>1.4</v>
      </c>
      <c r="H8251" s="13">
        <v>1</v>
      </c>
      <c r="I8251" s="25"/>
      <c r="J8251" s="12">
        <v>250</v>
      </c>
      <c r="K8251" s="12">
        <v>0</v>
      </c>
      <c r="L8251" s="25" t="s">
        <v>15</v>
      </c>
      <c r="M8251" s="10"/>
      <c r="N8251" s="15"/>
      <c r="O8251" s="15"/>
      <c r="P8251" s="4"/>
    </row>
    <row r="8252" spans="1:16" ht="15" customHeight="1" x14ac:dyDescent="0.25">
      <c r="A8252" s="11">
        <f t="shared" si="1082"/>
        <v>8249</v>
      </c>
      <c r="B8252" s="29">
        <v>39296</v>
      </c>
      <c r="C8252" s="25">
        <v>22</v>
      </c>
      <c r="D8252" s="12">
        <v>31</v>
      </c>
      <c r="E8252" s="25">
        <v>24.8</v>
      </c>
      <c r="F8252" s="35">
        <v>83</v>
      </c>
      <c r="G8252" s="25">
        <v>1.3</v>
      </c>
      <c r="H8252" s="13">
        <v>5.5</v>
      </c>
      <c r="I8252" s="25"/>
      <c r="J8252" s="12">
        <v>230</v>
      </c>
      <c r="K8252" s="12">
        <v>0</v>
      </c>
      <c r="L8252" s="25" t="s">
        <v>13</v>
      </c>
      <c r="M8252" s="10"/>
      <c r="N8252" s="15"/>
      <c r="O8252" s="15"/>
      <c r="P8252" s="4"/>
    </row>
    <row r="8253" spans="1:16" ht="15" customHeight="1" x14ac:dyDescent="0.25">
      <c r="A8253" s="11">
        <f t="shared" si="1082"/>
        <v>8250</v>
      </c>
      <c r="B8253" s="29">
        <v>39297</v>
      </c>
      <c r="C8253" s="25">
        <v>21</v>
      </c>
      <c r="D8253" s="12">
        <v>31.6</v>
      </c>
      <c r="E8253" s="25">
        <v>25.9</v>
      </c>
      <c r="F8253" s="35">
        <v>81</v>
      </c>
      <c r="G8253" s="25">
        <v>0</v>
      </c>
      <c r="H8253" s="13">
        <v>6.5</v>
      </c>
      <c r="I8253" s="25"/>
      <c r="J8253" s="12">
        <v>230</v>
      </c>
      <c r="K8253" s="12">
        <v>0</v>
      </c>
      <c r="L8253" s="25" t="s">
        <v>13</v>
      </c>
      <c r="M8253" s="10"/>
      <c r="N8253" s="15"/>
      <c r="O8253" s="15"/>
      <c r="P8253" s="4"/>
    </row>
    <row r="8254" spans="1:16" ht="15" customHeight="1" x14ac:dyDescent="0.25">
      <c r="A8254" s="11">
        <f t="shared" si="1082"/>
        <v>8251</v>
      </c>
      <c r="B8254" s="29">
        <v>39298</v>
      </c>
      <c r="C8254" s="25">
        <v>21</v>
      </c>
      <c r="D8254" s="12">
        <v>30.6</v>
      </c>
      <c r="E8254" s="25">
        <v>25.5</v>
      </c>
      <c r="F8254" s="35">
        <v>86</v>
      </c>
      <c r="G8254" s="25">
        <v>0</v>
      </c>
      <c r="H8254" s="13">
        <v>3.1</v>
      </c>
      <c r="I8254" s="25"/>
      <c r="J8254" s="12">
        <v>230</v>
      </c>
      <c r="K8254" s="12">
        <v>0</v>
      </c>
      <c r="L8254" s="25" t="s">
        <v>13</v>
      </c>
      <c r="M8254" s="10"/>
      <c r="N8254" s="15"/>
      <c r="O8254" s="15"/>
      <c r="P8254" s="4"/>
    </row>
    <row r="8255" spans="1:16" ht="15" customHeight="1" x14ac:dyDescent="0.25">
      <c r="A8255" s="11">
        <f t="shared" si="1082"/>
        <v>8252</v>
      </c>
      <c r="B8255" s="29">
        <v>39299</v>
      </c>
      <c r="C8255" s="25">
        <v>20</v>
      </c>
      <c r="D8255" s="12">
        <v>32</v>
      </c>
      <c r="E8255" s="25">
        <v>24.5</v>
      </c>
      <c r="F8255" s="35">
        <v>84</v>
      </c>
      <c r="G8255" s="25">
        <v>1.2</v>
      </c>
      <c r="H8255" s="13">
        <v>5.7</v>
      </c>
      <c r="I8255" s="25"/>
      <c r="J8255" s="12">
        <v>0</v>
      </c>
      <c r="K8255" s="12">
        <v>0</v>
      </c>
      <c r="L8255" s="25" t="s">
        <v>11</v>
      </c>
      <c r="M8255" s="10"/>
      <c r="N8255" s="15"/>
      <c r="O8255" s="15"/>
      <c r="P8255" s="4"/>
    </row>
    <row r="8256" spans="1:16" ht="15" customHeight="1" x14ac:dyDescent="0.25">
      <c r="A8256" s="11">
        <f t="shared" si="1082"/>
        <v>8253</v>
      </c>
      <c r="B8256" s="29">
        <v>39300</v>
      </c>
      <c r="C8256" s="25">
        <v>22</v>
      </c>
      <c r="D8256" s="12">
        <v>29.4</v>
      </c>
      <c r="E8256" s="25">
        <v>25.4</v>
      </c>
      <c r="F8256" s="35">
        <v>87</v>
      </c>
      <c r="G8256" s="25">
        <v>0</v>
      </c>
      <c r="H8256" s="13">
        <v>2.5</v>
      </c>
      <c r="I8256" s="25"/>
      <c r="J8256" s="12">
        <v>230</v>
      </c>
      <c r="K8256" s="12">
        <v>0</v>
      </c>
      <c r="L8256" s="25" t="s">
        <v>13</v>
      </c>
      <c r="M8256" s="10"/>
      <c r="N8256" s="15"/>
      <c r="O8256" s="15"/>
      <c r="P8256" s="4"/>
    </row>
    <row r="8257" spans="1:16" ht="15" customHeight="1" x14ac:dyDescent="0.25">
      <c r="A8257" s="11">
        <f t="shared" si="1082"/>
        <v>8254</v>
      </c>
      <c r="B8257" s="29">
        <v>39301</v>
      </c>
      <c r="C8257" s="25">
        <v>22</v>
      </c>
      <c r="D8257" s="12">
        <v>31</v>
      </c>
      <c r="E8257" s="25">
        <v>25.5</v>
      </c>
      <c r="F8257" s="35">
        <v>92</v>
      </c>
      <c r="G8257" s="25">
        <v>0</v>
      </c>
      <c r="H8257" s="13">
        <v>3</v>
      </c>
      <c r="I8257" s="25"/>
      <c r="J8257" s="12">
        <v>0</v>
      </c>
      <c r="K8257" s="12">
        <v>0</v>
      </c>
      <c r="L8257" s="25" t="s">
        <v>11</v>
      </c>
      <c r="M8257" s="10"/>
      <c r="N8257" s="15"/>
      <c r="O8257" s="15"/>
      <c r="P8257" s="4"/>
    </row>
    <row r="8258" spans="1:16" ht="15" customHeight="1" x14ac:dyDescent="0.25">
      <c r="A8258" s="11">
        <f t="shared" si="1082"/>
        <v>8255</v>
      </c>
      <c r="B8258" s="29">
        <v>39302</v>
      </c>
      <c r="C8258" s="25">
        <v>21</v>
      </c>
      <c r="D8258" s="12">
        <v>30.8</v>
      </c>
      <c r="E8258" s="25">
        <v>25.2</v>
      </c>
      <c r="F8258" s="35">
        <v>87</v>
      </c>
      <c r="G8258" s="25">
        <v>7</v>
      </c>
      <c r="H8258" s="13">
        <v>4.4000000000000004</v>
      </c>
      <c r="I8258" s="25"/>
      <c r="J8258" s="12">
        <v>0</v>
      </c>
      <c r="K8258" s="12">
        <v>0</v>
      </c>
      <c r="L8258" s="25" t="s">
        <v>11</v>
      </c>
      <c r="M8258" s="10"/>
      <c r="N8258" s="15"/>
      <c r="O8258" s="15"/>
      <c r="P8258" s="4"/>
    </row>
    <row r="8259" spans="1:16" ht="15" customHeight="1" x14ac:dyDescent="0.25">
      <c r="A8259" s="11">
        <f t="shared" si="1082"/>
        <v>8256</v>
      </c>
      <c r="B8259" s="29">
        <v>39303</v>
      </c>
      <c r="C8259" s="25">
        <v>22</v>
      </c>
      <c r="D8259" s="12">
        <v>30.4</v>
      </c>
      <c r="E8259" s="25">
        <v>25.3</v>
      </c>
      <c r="F8259" s="35">
        <v>85</v>
      </c>
      <c r="G8259" s="25">
        <v>7</v>
      </c>
      <c r="H8259" s="13">
        <v>5.2</v>
      </c>
      <c r="I8259" s="25"/>
      <c r="J8259" s="12">
        <v>0</v>
      </c>
      <c r="K8259" s="12">
        <v>0</v>
      </c>
      <c r="L8259" s="25" t="s">
        <v>11</v>
      </c>
      <c r="M8259" s="10"/>
      <c r="N8259" s="15"/>
      <c r="O8259" s="15"/>
      <c r="P8259" s="4"/>
    </row>
    <row r="8260" spans="1:16" ht="15" customHeight="1" x14ac:dyDescent="0.25">
      <c r="A8260" s="11">
        <f t="shared" si="1082"/>
        <v>8257</v>
      </c>
      <c r="B8260" s="29">
        <v>39304</v>
      </c>
      <c r="C8260" s="25">
        <v>22</v>
      </c>
      <c r="D8260" s="12">
        <v>30.5</v>
      </c>
      <c r="E8260" s="25">
        <v>24.9</v>
      </c>
      <c r="F8260" s="35">
        <v>86</v>
      </c>
      <c r="G8260" s="25">
        <v>0</v>
      </c>
      <c r="H8260" s="13">
        <v>3.1</v>
      </c>
      <c r="I8260" s="25"/>
      <c r="J8260" s="12">
        <v>0</v>
      </c>
      <c r="K8260" s="12">
        <v>0</v>
      </c>
      <c r="L8260" s="25" t="s">
        <v>11</v>
      </c>
      <c r="M8260" s="10"/>
      <c r="N8260" s="15"/>
      <c r="O8260" s="15"/>
      <c r="P8260" s="4"/>
    </row>
    <row r="8261" spans="1:16" ht="15" customHeight="1" x14ac:dyDescent="0.25">
      <c r="A8261" s="11">
        <f t="shared" si="1082"/>
        <v>8258</v>
      </c>
      <c r="B8261" s="29">
        <v>39305</v>
      </c>
      <c r="C8261" s="25">
        <v>22</v>
      </c>
      <c r="D8261" s="12">
        <v>31.2</v>
      </c>
      <c r="E8261" s="25">
        <v>25.4</v>
      </c>
      <c r="F8261" s="35">
        <v>88</v>
      </c>
      <c r="G8261" s="25">
        <v>0</v>
      </c>
      <c r="H8261" s="13">
        <v>4.5</v>
      </c>
      <c r="I8261" s="25"/>
      <c r="J8261" s="12">
        <v>0</v>
      </c>
      <c r="K8261" s="12">
        <v>0</v>
      </c>
      <c r="L8261" s="25" t="s">
        <v>11</v>
      </c>
      <c r="M8261" s="10"/>
      <c r="N8261" s="15"/>
      <c r="O8261" s="15"/>
      <c r="P8261" s="4"/>
    </row>
    <row r="8262" spans="1:16" ht="15" customHeight="1" x14ac:dyDescent="0.25">
      <c r="A8262" s="11">
        <f t="shared" ref="A8262:A8325" si="1083">A8261+1</f>
        <v>8259</v>
      </c>
      <c r="B8262" s="29">
        <v>39306</v>
      </c>
      <c r="C8262" s="25">
        <v>21</v>
      </c>
      <c r="D8262" s="12">
        <v>31.8</v>
      </c>
      <c r="E8262" s="25">
        <v>25.5</v>
      </c>
      <c r="F8262" s="35">
        <v>86</v>
      </c>
      <c r="G8262" s="25">
        <v>3</v>
      </c>
      <c r="H8262" s="13">
        <v>5.5</v>
      </c>
      <c r="I8262" s="25"/>
      <c r="J8262" s="12">
        <v>230</v>
      </c>
      <c r="K8262" s="12">
        <v>0</v>
      </c>
      <c r="L8262" s="25" t="s">
        <v>13</v>
      </c>
      <c r="M8262" s="10"/>
      <c r="N8262" s="15"/>
      <c r="O8262" s="15"/>
      <c r="P8262" s="4"/>
    </row>
    <row r="8263" spans="1:16" ht="15" customHeight="1" x14ac:dyDescent="0.25">
      <c r="A8263" s="11">
        <f t="shared" si="1083"/>
        <v>8260</v>
      </c>
      <c r="B8263" s="29">
        <v>39307</v>
      </c>
      <c r="C8263" s="25">
        <v>24</v>
      </c>
      <c r="D8263" s="12">
        <v>29.4</v>
      </c>
      <c r="E8263" s="25">
        <v>25.6</v>
      </c>
      <c r="F8263" s="35">
        <v>93</v>
      </c>
      <c r="G8263" s="25">
        <v>0</v>
      </c>
      <c r="H8263" s="13">
        <v>2.2999999999999998</v>
      </c>
      <c r="I8263" s="25"/>
      <c r="J8263" s="12">
        <v>230</v>
      </c>
      <c r="K8263" s="12">
        <v>0</v>
      </c>
      <c r="L8263" s="25" t="s">
        <v>13</v>
      </c>
      <c r="M8263" s="10"/>
      <c r="N8263" s="15"/>
      <c r="O8263" s="15"/>
      <c r="P8263" s="4"/>
    </row>
    <row r="8264" spans="1:16" ht="15" customHeight="1" x14ac:dyDescent="0.25">
      <c r="A8264" s="11">
        <f t="shared" si="1083"/>
        <v>8261</v>
      </c>
      <c r="B8264" s="29">
        <v>39308</v>
      </c>
      <c r="C8264" s="25">
        <v>23</v>
      </c>
      <c r="D8264" s="12">
        <v>31.6</v>
      </c>
      <c r="E8264" s="25">
        <v>25.9</v>
      </c>
      <c r="F8264" s="35">
        <v>82</v>
      </c>
      <c r="G8264" s="25">
        <v>3.3</v>
      </c>
      <c r="H8264" s="13">
        <v>5.3</v>
      </c>
      <c r="I8264" s="25"/>
      <c r="J8264" s="12">
        <v>0</v>
      </c>
      <c r="K8264" s="12">
        <v>0</v>
      </c>
      <c r="L8264" s="25" t="s">
        <v>11</v>
      </c>
      <c r="M8264" s="10"/>
      <c r="N8264" s="15"/>
      <c r="O8264" s="15"/>
      <c r="P8264" s="4"/>
    </row>
    <row r="8265" spans="1:16" ht="15" customHeight="1" x14ac:dyDescent="0.25">
      <c r="A8265" s="11">
        <f t="shared" si="1083"/>
        <v>8262</v>
      </c>
      <c r="B8265" s="29">
        <v>39309</v>
      </c>
      <c r="C8265" s="25">
        <v>23</v>
      </c>
      <c r="D8265" s="12">
        <v>31.6</v>
      </c>
      <c r="E8265" s="25">
        <v>25.1</v>
      </c>
      <c r="F8265" s="35">
        <v>86</v>
      </c>
      <c r="G8265" s="25">
        <v>1</v>
      </c>
      <c r="H8265" s="13">
        <v>2.9</v>
      </c>
      <c r="I8265" s="25"/>
      <c r="J8265" s="12">
        <v>230</v>
      </c>
      <c r="K8265" s="12">
        <v>0</v>
      </c>
      <c r="L8265" s="25" t="s">
        <v>13</v>
      </c>
      <c r="M8265" s="10"/>
      <c r="N8265" s="15"/>
      <c r="O8265" s="15"/>
      <c r="P8265" s="4"/>
    </row>
    <row r="8266" spans="1:16" ht="15" customHeight="1" x14ac:dyDescent="0.25">
      <c r="A8266" s="11">
        <f t="shared" si="1083"/>
        <v>8263</v>
      </c>
      <c r="B8266" s="29">
        <v>39310</v>
      </c>
      <c r="C8266" s="25">
        <v>24</v>
      </c>
      <c r="D8266" s="12">
        <v>30.8</v>
      </c>
      <c r="E8266" s="25">
        <v>25.7</v>
      </c>
      <c r="F8266" s="35">
        <v>82</v>
      </c>
      <c r="G8266" s="25">
        <v>5</v>
      </c>
      <c r="H8266" s="13">
        <v>3.3</v>
      </c>
      <c r="I8266" s="25"/>
      <c r="J8266" s="12">
        <v>230</v>
      </c>
      <c r="K8266" s="12">
        <v>0</v>
      </c>
      <c r="L8266" s="25" t="s">
        <v>13</v>
      </c>
      <c r="M8266" s="10"/>
      <c r="N8266" s="15"/>
      <c r="O8266" s="15"/>
      <c r="P8266" s="4"/>
    </row>
    <row r="8267" spans="1:16" ht="15" customHeight="1" x14ac:dyDescent="0.25">
      <c r="A8267" s="11">
        <f t="shared" si="1083"/>
        <v>8264</v>
      </c>
      <c r="B8267" s="29">
        <v>39311</v>
      </c>
      <c r="C8267" s="25">
        <v>21</v>
      </c>
      <c r="D8267" s="12">
        <v>31.4</v>
      </c>
      <c r="E8267" s="25">
        <v>24.8</v>
      </c>
      <c r="F8267" s="35">
        <v>82</v>
      </c>
      <c r="G8267" s="25">
        <v>0</v>
      </c>
      <c r="H8267" s="13">
        <v>4.2</v>
      </c>
      <c r="I8267" s="25"/>
      <c r="J8267" s="12">
        <v>230</v>
      </c>
      <c r="K8267" s="12">
        <v>0</v>
      </c>
      <c r="L8267" s="25" t="s">
        <v>13</v>
      </c>
      <c r="M8267" s="10"/>
      <c r="N8267" s="15"/>
      <c r="O8267" s="15"/>
      <c r="P8267" s="4"/>
    </row>
    <row r="8268" spans="1:16" ht="15" customHeight="1" x14ac:dyDescent="0.25">
      <c r="A8268" s="11">
        <f t="shared" si="1083"/>
        <v>8265</v>
      </c>
      <c r="B8268" s="29">
        <v>39312</v>
      </c>
      <c r="C8268" s="25">
        <v>22</v>
      </c>
      <c r="D8268" s="12">
        <v>32.6</v>
      </c>
      <c r="E8268" s="25">
        <v>26.2</v>
      </c>
      <c r="F8268" s="35">
        <v>86</v>
      </c>
      <c r="G8268" s="25">
        <v>0</v>
      </c>
      <c r="H8268" s="13">
        <v>2.2000000000000002</v>
      </c>
      <c r="I8268" s="25"/>
      <c r="J8268" s="12">
        <v>230</v>
      </c>
      <c r="K8268" s="12">
        <v>0</v>
      </c>
      <c r="L8268" s="25" t="s">
        <v>13</v>
      </c>
      <c r="M8268" s="10"/>
      <c r="N8268" s="15"/>
      <c r="O8268" s="15"/>
      <c r="P8268" s="4"/>
    </row>
    <row r="8269" spans="1:16" ht="15" customHeight="1" x14ac:dyDescent="0.25">
      <c r="A8269" s="11">
        <f t="shared" si="1083"/>
        <v>8266</v>
      </c>
      <c r="B8269" s="29">
        <v>39313</v>
      </c>
      <c r="C8269" s="25">
        <v>23</v>
      </c>
      <c r="D8269" s="12">
        <v>30.6</v>
      </c>
      <c r="E8269" s="25">
        <v>25.7</v>
      </c>
      <c r="F8269" s="35">
        <v>90</v>
      </c>
      <c r="G8269" s="25">
        <v>1.7</v>
      </c>
      <c r="H8269" s="13">
        <v>0.3</v>
      </c>
      <c r="I8269" s="25"/>
      <c r="J8269" s="12">
        <v>230</v>
      </c>
      <c r="K8269" s="12">
        <v>0</v>
      </c>
      <c r="L8269" s="25" t="s">
        <v>13</v>
      </c>
      <c r="M8269" s="10"/>
      <c r="N8269" s="15"/>
      <c r="O8269" s="15"/>
      <c r="P8269" s="4"/>
    </row>
    <row r="8270" spans="1:16" ht="15" customHeight="1" x14ac:dyDescent="0.25">
      <c r="A8270" s="11">
        <f t="shared" si="1083"/>
        <v>8267</v>
      </c>
      <c r="B8270" s="29">
        <v>39314</v>
      </c>
      <c r="C8270" s="25">
        <v>22</v>
      </c>
      <c r="D8270" s="12">
        <v>28</v>
      </c>
      <c r="E8270" s="25">
        <v>24.9</v>
      </c>
      <c r="F8270" s="35">
        <v>92</v>
      </c>
      <c r="G8270" s="25">
        <v>16</v>
      </c>
      <c r="H8270" s="13">
        <v>0.3</v>
      </c>
      <c r="I8270" s="25"/>
      <c r="J8270" s="12">
        <v>230</v>
      </c>
      <c r="K8270" s="12">
        <v>0</v>
      </c>
      <c r="L8270" s="25" t="s">
        <v>13</v>
      </c>
      <c r="M8270" s="10"/>
      <c r="N8270" s="15"/>
      <c r="O8270" s="15"/>
      <c r="P8270" s="4"/>
    </row>
    <row r="8271" spans="1:16" ht="15" customHeight="1" x14ac:dyDescent="0.25">
      <c r="A8271" s="11">
        <f t="shared" si="1083"/>
        <v>8268</v>
      </c>
      <c r="B8271" s="29">
        <v>39315</v>
      </c>
      <c r="C8271" s="25">
        <v>21</v>
      </c>
      <c r="D8271" s="12">
        <v>30.8</v>
      </c>
      <c r="E8271" s="25">
        <v>25.6</v>
      </c>
      <c r="F8271" s="35">
        <v>86</v>
      </c>
      <c r="G8271" s="25">
        <v>1</v>
      </c>
      <c r="H8271" s="13">
        <v>2.7</v>
      </c>
      <c r="I8271" s="25"/>
      <c r="J8271" s="12">
        <v>230</v>
      </c>
      <c r="K8271" s="12">
        <v>0</v>
      </c>
      <c r="L8271" s="25" t="s">
        <v>13</v>
      </c>
      <c r="M8271" s="10"/>
      <c r="N8271" s="15"/>
      <c r="O8271" s="15"/>
      <c r="P8271" s="4"/>
    </row>
    <row r="8272" spans="1:16" ht="15" customHeight="1" x14ac:dyDescent="0.25">
      <c r="A8272" s="11">
        <f t="shared" si="1083"/>
        <v>8269</v>
      </c>
      <c r="B8272" s="29">
        <v>39316</v>
      </c>
      <c r="C8272" s="25">
        <v>22</v>
      </c>
      <c r="D8272" s="12">
        <v>30.7</v>
      </c>
      <c r="E8272" s="25">
        <v>26</v>
      </c>
      <c r="F8272" s="35">
        <v>80</v>
      </c>
      <c r="G8272" s="25">
        <v>1</v>
      </c>
      <c r="H8272" s="13">
        <v>3.2</v>
      </c>
      <c r="I8272" s="25"/>
      <c r="J8272" s="12">
        <v>0</v>
      </c>
      <c r="K8272" s="12">
        <v>0</v>
      </c>
      <c r="L8272" s="25" t="s">
        <v>11</v>
      </c>
      <c r="M8272" s="10"/>
      <c r="N8272" s="15"/>
      <c r="O8272" s="15"/>
      <c r="P8272" s="4"/>
    </row>
    <row r="8273" spans="1:16" ht="15" customHeight="1" x14ac:dyDescent="0.25">
      <c r="A8273" s="11">
        <f t="shared" si="1083"/>
        <v>8270</v>
      </c>
      <c r="B8273" s="29">
        <v>39317</v>
      </c>
      <c r="C8273" s="25">
        <v>21</v>
      </c>
      <c r="D8273" s="12">
        <v>32</v>
      </c>
      <c r="E8273" s="25">
        <v>25.9</v>
      </c>
      <c r="F8273" s="35">
        <v>89</v>
      </c>
      <c r="G8273" s="25">
        <v>0</v>
      </c>
      <c r="H8273" s="13">
        <v>4</v>
      </c>
      <c r="I8273" s="25"/>
      <c r="J8273" s="12">
        <v>0</v>
      </c>
      <c r="K8273" s="12">
        <v>0</v>
      </c>
      <c r="L8273" s="25" t="s">
        <v>11</v>
      </c>
      <c r="M8273" s="10"/>
      <c r="N8273" s="15"/>
      <c r="O8273" s="15"/>
      <c r="P8273" s="4"/>
    </row>
    <row r="8274" spans="1:16" ht="15" customHeight="1" x14ac:dyDescent="0.25">
      <c r="A8274" s="11">
        <f t="shared" si="1083"/>
        <v>8271</v>
      </c>
      <c r="B8274" s="29">
        <v>39318</v>
      </c>
      <c r="C8274" s="25">
        <v>22</v>
      </c>
      <c r="D8274" s="12">
        <v>31.6</v>
      </c>
      <c r="E8274" s="25">
        <v>26</v>
      </c>
      <c r="F8274" s="35">
        <v>85</v>
      </c>
      <c r="G8274" s="25">
        <v>10.9</v>
      </c>
      <c r="H8274" s="13">
        <v>7.9</v>
      </c>
      <c r="I8274" s="25"/>
      <c r="J8274" s="12">
        <v>360</v>
      </c>
      <c r="K8274" s="12">
        <v>0</v>
      </c>
      <c r="L8274" s="25" t="s">
        <v>11</v>
      </c>
      <c r="M8274" s="10"/>
      <c r="N8274" s="15"/>
      <c r="O8274" s="15"/>
      <c r="P8274" s="4"/>
    </row>
    <row r="8275" spans="1:16" ht="15" customHeight="1" x14ac:dyDescent="0.25">
      <c r="A8275" s="11">
        <f t="shared" si="1083"/>
        <v>8272</v>
      </c>
      <c r="B8275" s="29">
        <v>39319</v>
      </c>
      <c r="C8275" s="25">
        <v>21</v>
      </c>
      <c r="D8275" s="12">
        <v>29</v>
      </c>
      <c r="E8275" s="25">
        <v>25.1</v>
      </c>
      <c r="F8275" s="35">
        <v>90</v>
      </c>
      <c r="G8275" s="25">
        <v>0</v>
      </c>
      <c r="H8275" s="13">
        <v>2</v>
      </c>
      <c r="I8275" s="25"/>
      <c r="J8275" s="12">
        <v>260</v>
      </c>
      <c r="K8275" s="12">
        <v>0</v>
      </c>
      <c r="L8275" s="25" t="s">
        <v>13</v>
      </c>
      <c r="M8275" s="10"/>
      <c r="N8275" s="15"/>
      <c r="O8275" s="15"/>
      <c r="P8275" s="4"/>
    </row>
    <row r="8276" spans="1:16" ht="15" customHeight="1" x14ac:dyDescent="0.25">
      <c r="A8276" s="11">
        <f t="shared" si="1083"/>
        <v>8273</v>
      </c>
      <c r="B8276" s="29">
        <v>39320</v>
      </c>
      <c r="C8276" s="25">
        <v>21</v>
      </c>
      <c r="D8276" s="12">
        <v>31.3</v>
      </c>
      <c r="E8276" s="25">
        <v>26</v>
      </c>
      <c r="F8276" s="35">
        <v>84</v>
      </c>
      <c r="G8276" s="25">
        <v>6.5</v>
      </c>
      <c r="H8276" s="13">
        <v>7.8</v>
      </c>
      <c r="I8276" s="25"/>
      <c r="J8276" s="12">
        <v>230</v>
      </c>
      <c r="K8276" s="12">
        <v>0</v>
      </c>
      <c r="L8276" s="25" t="s">
        <v>13</v>
      </c>
      <c r="M8276" s="10"/>
      <c r="N8276" s="15"/>
      <c r="O8276" s="15"/>
      <c r="P8276" s="4"/>
    </row>
    <row r="8277" spans="1:16" ht="15" customHeight="1" x14ac:dyDescent="0.25">
      <c r="A8277" s="11">
        <f t="shared" si="1083"/>
        <v>8274</v>
      </c>
      <c r="B8277" s="29">
        <v>39321</v>
      </c>
      <c r="C8277" s="25">
        <v>23</v>
      </c>
      <c r="D8277" s="12">
        <v>30.4</v>
      </c>
      <c r="E8277" s="25">
        <v>26.6</v>
      </c>
      <c r="F8277" s="35">
        <v>88</v>
      </c>
      <c r="G8277" s="25">
        <v>6</v>
      </c>
      <c r="H8277" s="13">
        <v>2.8</v>
      </c>
      <c r="I8277" s="25"/>
      <c r="J8277" s="12">
        <v>230</v>
      </c>
      <c r="K8277" s="12">
        <v>0</v>
      </c>
      <c r="L8277" s="25" t="s">
        <v>13</v>
      </c>
      <c r="M8277" s="10"/>
      <c r="N8277" s="15"/>
      <c r="O8277" s="15"/>
      <c r="P8277" s="4"/>
    </row>
    <row r="8278" spans="1:16" ht="15" customHeight="1" x14ac:dyDescent="0.25">
      <c r="A8278" s="11">
        <f t="shared" si="1083"/>
        <v>8275</v>
      </c>
      <c r="B8278" s="29">
        <v>39322</v>
      </c>
      <c r="C8278" s="25">
        <v>22</v>
      </c>
      <c r="D8278" s="12">
        <v>30.4</v>
      </c>
      <c r="E8278" s="25">
        <v>25.3</v>
      </c>
      <c r="F8278" s="35">
        <v>87</v>
      </c>
      <c r="G8278" s="25">
        <v>0</v>
      </c>
      <c r="H8278" s="13">
        <v>5.6</v>
      </c>
      <c r="I8278" s="25"/>
      <c r="J8278" s="12">
        <v>0</v>
      </c>
      <c r="K8278" s="12">
        <v>0</v>
      </c>
      <c r="L8278" s="25" t="s">
        <v>11</v>
      </c>
      <c r="M8278" s="10"/>
      <c r="N8278" s="15"/>
      <c r="O8278" s="15"/>
      <c r="P8278" s="4"/>
    </row>
    <row r="8279" spans="1:16" ht="15" customHeight="1" x14ac:dyDescent="0.25">
      <c r="A8279" s="11">
        <f t="shared" si="1083"/>
        <v>8276</v>
      </c>
      <c r="B8279" s="29">
        <v>39323</v>
      </c>
      <c r="C8279" s="25">
        <v>21</v>
      </c>
      <c r="D8279" s="12">
        <v>31.4</v>
      </c>
      <c r="E8279" s="25">
        <v>25.8</v>
      </c>
      <c r="F8279" s="35">
        <v>84</v>
      </c>
      <c r="G8279" s="25">
        <v>0</v>
      </c>
      <c r="H8279" s="13">
        <v>3.5</v>
      </c>
      <c r="I8279" s="25"/>
      <c r="J8279" s="12">
        <v>0</v>
      </c>
      <c r="K8279" s="12">
        <v>0</v>
      </c>
      <c r="L8279" s="25" t="s">
        <v>11</v>
      </c>
      <c r="M8279" s="10"/>
      <c r="N8279" s="15"/>
      <c r="O8279" s="15"/>
      <c r="P8279" s="4"/>
    </row>
    <row r="8280" spans="1:16" ht="15" customHeight="1" x14ac:dyDescent="0.25">
      <c r="A8280" s="11">
        <f t="shared" si="1083"/>
        <v>8277</v>
      </c>
      <c r="B8280" s="29">
        <v>39324</v>
      </c>
      <c r="C8280" s="25">
        <v>22</v>
      </c>
      <c r="D8280" s="12">
        <v>32</v>
      </c>
      <c r="E8280" s="25">
        <v>26.8</v>
      </c>
      <c r="F8280" s="35">
        <v>86</v>
      </c>
      <c r="G8280" s="25">
        <v>0</v>
      </c>
      <c r="H8280" s="13">
        <v>5.8</v>
      </c>
      <c r="I8280" s="25"/>
      <c r="J8280" s="12">
        <v>230</v>
      </c>
      <c r="K8280" s="12">
        <v>0</v>
      </c>
      <c r="L8280" s="25" t="s">
        <v>13</v>
      </c>
      <c r="M8280" s="10"/>
      <c r="N8280" s="15"/>
      <c r="O8280" s="15"/>
      <c r="P8280" s="4"/>
    </row>
    <row r="8281" spans="1:16" ht="15" customHeight="1" x14ac:dyDescent="0.25">
      <c r="A8281" s="11">
        <f t="shared" si="1083"/>
        <v>8278</v>
      </c>
      <c r="B8281" s="29">
        <v>39325</v>
      </c>
      <c r="C8281" s="25">
        <v>22</v>
      </c>
      <c r="D8281" s="12">
        <v>33.200000000000003</v>
      </c>
      <c r="E8281" s="25"/>
      <c r="F8281" s="35">
        <v>82</v>
      </c>
      <c r="G8281" s="25">
        <v>0</v>
      </c>
      <c r="H8281" s="13">
        <v>7.3</v>
      </c>
      <c r="I8281" s="25"/>
      <c r="J8281" s="12">
        <v>230</v>
      </c>
      <c r="K8281" s="12">
        <v>0</v>
      </c>
      <c r="L8281" s="25" t="s">
        <v>13</v>
      </c>
      <c r="M8281" s="10"/>
      <c r="N8281" s="15"/>
      <c r="O8281" s="15"/>
      <c r="P8281" s="4"/>
    </row>
    <row r="8282" spans="1:16" ht="15" customHeight="1" x14ac:dyDescent="0.25">
      <c r="A8282" s="11">
        <f t="shared" si="1083"/>
        <v>8279</v>
      </c>
      <c r="B8282" s="29">
        <v>39326</v>
      </c>
      <c r="C8282" s="25">
        <v>21</v>
      </c>
      <c r="D8282" s="12">
        <v>32.4</v>
      </c>
      <c r="E8282" s="25">
        <v>25.9</v>
      </c>
      <c r="F8282" s="35">
        <v>82</v>
      </c>
      <c r="G8282" s="25">
        <v>0</v>
      </c>
      <c r="H8282" s="13">
        <v>5.0999999999999996</v>
      </c>
      <c r="I8282" s="25"/>
      <c r="J8282" s="12">
        <v>90</v>
      </c>
      <c r="K8282" s="12">
        <v>0</v>
      </c>
      <c r="L8282" s="25" t="s">
        <v>12</v>
      </c>
      <c r="M8282" s="10"/>
      <c r="N8282" s="15"/>
      <c r="O8282" s="15"/>
      <c r="P8282" s="4"/>
    </row>
    <row r="8283" spans="1:16" ht="15" customHeight="1" x14ac:dyDescent="0.25">
      <c r="A8283" s="11">
        <f t="shared" si="1083"/>
        <v>8280</v>
      </c>
      <c r="B8283" s="29">
        <v>39327</v>
      </c>
      <c r="C8283" s="25">
        <v>21</v>
      </c>
      <c r="D8283" s="12">
        <v>32.4</v>
      </c>
      <c r="E8283" s="25">
        <v>26.4</v>
      </c>
      <c r="F8283" s="35">
        <v>88</v>
      </c>
      <c r="G8283" s="25">
        <v>0</v>
      </c>
      <c r="H8283" s="13">
        <v>0.8</v>
      </c>
      <c r="I8283" s="25"/>
      <c r="J8283" s="12">
        <v>90</v>
      </c>
      <c r="K8283" s="12">
        <v>0</v>
      </c>
      <c r="L8283" s="25" t="s">
        <v>12</v>
      </c>
      <c r="M8283" s="10"/>
      <c r="N8283" s="15"/>
      <c r="O8283" s="15"/>
      <c r="P8283" s="4"/>
    </row>
    <row r="8284" spans="1:16" ht="15" customHeight="1" x14ac:dyDescent="0.25">
      <c r="A8284" s="11">
        <f t="shared" si="1083"/>
        <v>8281</v>
      </c>
      <c r="B8284" s="29">
        <v>39328</v>
      </c>
      <c r="C8284" s="25">
        <v>21</v>
      </c>
      <c r="D8284" s="12">
        <v>26.4</v>
      </c>
      <c r="E8284" s="25">
        <v>24.4</v>
      </c>
      <c r="F8284" s="35">
        <v>95</v>
      </c>
      <c r="G8284" s="25">
        <v>11.5</v>
      </c>
      <c r="H8284" s="13">
        <v>0</v>
      </c>
      <c r="I8284" s="25"/>
      <c r="J8284" s="12">
        <v>230</v>
      </c>
      <c r="K8284" s="12">
        <v>0</v>
      </c>
      <c r="L8284" s="25" t="s">
        <v>13</v>
      </c>
      <c r="M8284" s="10"/>
      <c r="N8284" s="15"/>
      <c r="O8284" s="15"/>
      <c r="P8284" s="4"/>
    </row>
    <row r="8285" spans="1:16" ht="15" customHeight="1" x14ac:dyDescent="0.25">
      <c r="A8285" s="11">
        <f t="shared" si="1083"/>
        <v>8282</v>
      </c>
      <c r="B8285" s="29">
        <v>39329</v>
      </c>
      <c r="C8285" s="25">
        <v>21</v>
      </c>
      <c r="D8285" s="12">
        <v>33</v>
      </c>
      <c r="E8285" s="25">
        <v>26</v>
      </c>
      <c r="F8285" s="35">
        <v>80</v>
      </c>
      <c r="G8285" s="25">
        <v>10.5</v>
      </c>
      <c r="H8285" s="13">
        <v>5.3</v>
      </c>
      <c r="I8285" s="25"/>
      <c r="J8285" s="12">
        <v>0</v>
      </c>
      <c r="K8285" s="12">
        <v>0</v>
      </c>
      <c r="L8285" s="25" t="s">
        <v>11</v>
      </c>
      <c r="M8285" s="10"/>
      <c r="N8285" s="15"/>
      <c r="O8285" s="15"/>
      <c r="P8285" s="4"/>
    </row>
    <row r="8286" spans="1:16" ht="15" customHeight="1" x14ac:dyDescent="0.25">
      <c r="A8286" s="11">
        <f t="shared" si="1083"/>
        <v>8283</v>
      </c>
      <c r="B8286" s="29">
        <v>39330</v>
      </c>
      <c r="C8286" s="25">
        <v>22</v>
      </c>
      <c r="D8286" s="12">
        <v>31.6</v>
      </c>
      <c r="E8286" s="25">
        <v>25.7</v>
      </c>
      <c r="F8286" s="35">
        <v>87</v>
      </c>
      <c r="G8286" s="25">
        <v>0</v>
      </c>
      <c r="H8286" s="13">
        <v>3.5</v>
      </c>
      <c r="I8286" s="25"/>
      <c r="J8286" s="12">
        <v>270</v>
      </c>
      <c r="K8286" s="12">
        <v>0</v>
      </c>
      <c r="L8286" s="25" t="s">
        <v>12</v>
      </c>
      <c r="M8286" s="10"/>
      <c r="N8286" s="15"/>
      <c r="O8286" s="15"/>
      <c r="P8286" s="4"/>
    </row>
    <row r="8287" spans="1:16" ht="15" customHeight="1" x14ac:dyDescent="0.25">
      <c r="A8287" s="11">
        <f t="shared" si="1083"/>
        <v>8284</v>
      </c>
      <c r="B8287" s="29">
        <v>39331</v>
      </c>
      <c r="C8287" s="25">
        <v>23</v>
      </c>
      <c r="D8287" s="12">
        <v>32.799999999999997</v>
      </c>
      <c r="E8287" s="25">
        <v>27</v>
      </c>
      <c r="F8287" s="35">
        <v>84</v>
      </c>
      <c r="G8287" s="25">
        <v>0</v>
      </c>
      <c r="H8287" s="13">
        <v>5.0999999999999996</v>
      </c>
      <c r="I8287" s="25"/>
      <c r="J8287" s="12">
        <v>230</v>
      </c>
      <c r="K8287" s="12">
        <v>0</v>
      </c>
      <c r="L8287" s="25" t="s">
        <v>12</v>
      </c>
      <c r="M8287" s="10"/>
      <c r="N8287" s="15"/>
      <c r="O8287" s="15"/>
      <c r="P8287" s="4"/>
    </row>
    <row r="8288" spans="1:16" ht="15" customHeight="1" x14ac:dyDescent="0.25">
      <c r="A8288" s="11">
        <f t="shared" si="1083"/>
        <v>8285</v>
      </c>
      <c r="B8288" s="29">
        <v>39332</v>
      </c>
      <c r="C8288" s="25">
        <v>23</v>
      </c>
      <c r="D8288" s="12">
        <v>27.6</v>
      </c>
      <c r="E8288" s="25">
        <v>25.3</v>
      </c>
      <c r="F8288" s="35">
        <v>97</v>
      </c>
      <c r="G8288" s="25">
        <v>0</v>
      </c>
      <c r="H8288" s="13">
        <v>0.5</v>
      </c>
      <c r="I8288" s="25"/>
      <c r="J8288" s="12">
        <v>230</v>
      </c>
      <c r="K8288" s="12">
        <v>0</v>
      </c>
      <c r="L8288" s="25" t="s">
        <v>13</v>
      </c>
      <c r="M8288" s="10"/>
      <c r="N8288" s="15"/>
      <c r="O8288" s="15"/>
      <c r="P8288" s="4"/>
    </row>
    <row r="8289" spans="1:16" ht="15" customHeight="1" x14ac:dyDescent="0.25">
      <c r="A8289" s="11">
        <f t="shared" si="1083"/>
        <v>8286</v>
      </c>
      <c r="B8289" s="29">
        <v>39333</v>
      </c>
      <c r="C8289" s="25">
        <v>21</v>
      </c>
      <c r="D8289" s="12">
        <v>27</v>
      </c>
      <c r="E8289" s="25">
        <v>23.3</v>
      </c>
      <c r="F8289" s="35">
        <v>97</v>
      </c>
      <c r="G8289" s="25">
        <v>82.9</v>
      </c>
      <c r="H8289" s="13">
        <v>0</v>
      </c>
      <c r="I8289" s="25"/>
      <c r="J8289" s="12">
        <v>230</v>
      </c>
      <c r="K8289" s="12">
        <v>0</v>
      </c>
      <c r="L8289" s="25" t="s">
        <v>13</v>
      </c>
      <c r="M8289" s="10"/>
      <c r="N8289" s="15"/>
      <c r="O8289" s="15"/>
      <c r="P8289" s="4"/>
    </row>
    <row r="8290" spans="1:16" ht="15" customHeight="1" x14ac:dyDescent="0.25">
      <c r="A8290" s="11">
        <f t="shared" si="1083"/>
        <v>8287</v>
      </c>
      <c r="B8290" s="29">
        <v>39334</v>
      </c>
      <c r="C8290" s="25">
        <v>21</v>
      </c>
      <c r="D8290" s="12">
        <v>30.2</v>
      </c>
      <c r="E8290" s="25">
        <v>25</v>
      </c>
      <c r="F8290" s="35">
        <v>86</v>
      </c>
      <c r="G8290" s="25">
        <v>7.6</v>
      </c>
      <c r="H8290" s="13">
        <v>6</v>
      </c>
      <c r="I8290" s="25"/>
      <c r="J8290" s="12">
        <v>230</v>
      </c>
      <c r="K8290" s="12">
        <v>0</v>
      </c>
      <c r="L8290" s="25" t="s">
        <v>13</v>
      </c>
      <c r="M8290" s="10"/>
      <c r="N8290" s="15"/>
      <c r="O8290" s="15"/>
      <c r="P8290" s="4"/>
    </row>
    <row r="8291" spans="1:16" ht="15" customHeight="1" x14ac:dyDescent="0.25">
      <c r="A8291" s="11">
        <f t="shared" si="1083"/>
        <v>8288</v>
      </c>
      <c r="B8291" s="29">
        <v>39335</v>
      </c>
      <c r="C8291" s="25">
        <v>21</v>
      </c>
      <c r="D8291" s="12">
        <v>30.5</v>
      </c>
      <c r="E8291" s="25">
        <v>25.2</v>
      </c>
      <c r="F8291" s="35">
        <v>88</v>
      </c>
      <c r="G8291" s="25">
        <v>0</v>
      </c>
      <c r="H8291" s="13">
        <v>1</v>
      </c>
      <c r="I8291" s="25"/>
      <c r="J8291" s="12">
        <v>230</v>
      </c>
      <c r="K8291" s="12">
        <v>0</v>
      </c>
      <c r="L8291" s="25" t="s">
        <v>13</v>
      </c>
      <c r="M8291" s="10"/>
      <c r="N8291" s="15"/>
      <c r="O8291" s="15"/>
      <c r="P8291" s="4"/>
    </row>
    <row r="8292" spans="1:16" ht="15" customHeight="1" x14ac:dyDescent="0.25">
      <c r="A8292" s="11">
        <f t="shared" si="1083"/>
        <v>8289</v>
      </c>
      <c r="B8292" s="29">
        <v>39336</v>
      </c>
      <c r="C8292" s="25">
        <v>21</v>
      </c>
      <c r="D8292" s="12">
        <v>30.8</v>
      </c>
      <c r="E8292" s="25">
        <v>24.8</v>
      </c>
      <c r="F8292" s="35">
        <v>88</v>
      </c>
      <c r="G8292" s="25">
        <v>0</v>
      </c>
      <c r="H8292" s="13">
        <v>4.5999999999999996</v>
      </c>
      <c r="I8292" s="25"/>
      <c r="J8292" s="12">
        <v>0</v>
      </c>
      <c r="K8292" s="12">
        <v>0</v>
      </c>
      <c r="L8292" s="25" t="s">
        <v>11</v>
      </c>
      <c r="M8292" s="10"/>
      <c r="N8292" s="15"/>
      <c r="O8292" s="15"/>
      <c r="P8292" s="4"/>
    </row>
    <row r="8293" spans="1:16" ht="15" customHeight="1" x14ac:dyDescent="0.25">
      <c r="A8293" s="11">
        <f t="shared" si="1083"/>
        <v>8290</v>
      </c>
      <c r="B8293" s="29">
        <v>39337</v>
      </c>
      <c r="C8293" s="25">
        <v>21</v>
      </c>
      <c r="D8293" s="12">
        <v>31</v>
      </c>
      <c r="E8293" s="25">
        <v>25.4</v>
      </c>
      <c r="F8293" s="35">
        <v>85</v>
      </c>
      <c r="G8293" s="25">
        <v>9.6999999999999993</v>
      </c>
      <c r="H8293" s="13">
        <v>1.6</v>
      </c>
      <c r="I8293" s="25"/>
      <c r="J8293" s="12">
        <v>0</v>
      </c>
      <c r="K8293" s="12">
        <v>0</v>
      </c>
      <c r="L8293" s="25" t="s">
        <v>11</v>
      </c>
      <c r="M8293" s="10"/>
      <c r="N8293" s="15"/>
      <c r="O8293" s="15"/>
      <c r="P8293" s="4"/>
    </row>
    <row r="8294" spans="1:16" ht="15" customHeight="1" x14ac:dyDescent="0.25">
      <c r="A8294" s="11">
        <f t="shared" si="1083"/>
        <v>8291</v>
      </c>
      <c r="B8294" s="29">
        <v>39338</v>
      </c>
      <c r="C8294" s="25">
        <v>22</v>
      </c>
      <c r="D8294" s="12">
        <v>30</v>
      </c>
      <c r="E8294" s="25">
        <v>25.1</v>
      </c>
      <c r="F8294" s="35">
        <v>89</v>
      </c>
      <c r="G8294" s="25">
        <v>0</v>
      </c>
      <c r="H8294" s="13">
        <v>1</v>
      </c>
      <c r="I8294" s="25"/>
      <c r="J8294" s="12">
        <v>230</v>
      </c>
      <c r="K8294" s="12">
        <v>0</v>
      </c>
      <c r="L8294" s="25" t="s">
        <v>13</v>
      </c>
      <c r="M8294" s="10"/>
      <c r="N8294" s="15"/>
      <c r="O8294" s="15"/>
      <c r="P8294" s="4"/>
    </row>
    <row r="8295" spans="1:16" ht="15" customHeight="1" x14ac:dyDescent="0.25">
      <c r="A8295" s="11">
        <f t="shared" si="1083"/>
        <v>8292</v>
      </c>
      <c r="B8295" s="29">
        <v>39339</v>
      </c>
      <c r="C8295" s="25">
        <v>23</v>
      </c>
      <c r="D8295" s="12">
        <v>30</v>
      </c>
      <c r="E8295" s="25">
        <v>26</v>
      </c>
      <c r="F8295" s="35">
        <v>88</v>
      </c>
      <c r="G8295" s="25">
        <v>10.5</v>
      </c>
      <c r="H8295" s="13">
        <v>0.2</v>
      </c>
      <c r="I8295" s="25"/>
      <c r="J8295" s="12">
        <v>0</v>
      </c>
      <c r="K8295" s="12">
        <v>0</v>
      </c>
      <c r="L8295" s="25" t="s">
        <v>11</v>
      </c>
      <c r="M8295" s="10"/>
      <c r="N8295" s="15"/>
      <c r="O8295" s="15"/>
      <c r="P8295" s="4"/>
    </row>
    <row r="8296" spans="1:16" ht="15" customHeight="1" x14ac:dyDescent="0.25">
      <c r="A8296" s="11">
        <f t="shared" si="1083"/>
        <v>8293</v>
      </c>
      <c r="B8296" s="29">
        <v>39340</v>
      </c>
      <c r="C8296" s="25">
        <v>23</v>
      </c>
      <c r="D8296" s="12">
        <v>28.8</v>
      </c>
      <c r="E8296" s="25">
        <v>25.5</v>
      </c>
      <c r="F8296" s="35">
        <v>89</v>
      </c>
      <c r="G8296" s="25">
        <v>0</v>
      </c>
      <c r="H8296" s="13">
        <v>0.2</v>
      </c>
      <c r="I8296" s="25"/>
      <c r="J8296" s="12">
        <v>0</v>
      </c>
      <c r="K8296" s="12">
        <v>0</v>
      </c>
      <c r="L8296" s="25" t="s">
        <v>11</v>
      </c>
      <c r="M8296" s="10"/>
      <c r="N8296" s="15"/>
      <c r="O8296" s="15"/>
      <c r="P8296" s="4"/>
    </row>
    <row r="8297" spans="1:16" ht="15" customHeight="1" x14ac:dyDescent="0.25">
      <c r="A8297" s="11">
        <f t="shared" si="1083"/>
        <v>8294</v>
      </c>
      <c r="B8297" s="29">
        <v>39341</v>
      </c>
      <c r="C8297" s="25">
        <v>23</v>
      </c>
      <c r="D8297" s="12">
        <v>29</v>
      </c>
      <c r="E8297" s="25">
        <v>25.8</v>
      </c>
      <c r="F8297" s="35">
        <v>90</v>
      </c>
      <c r="G8297" s="25">
        <v>3.5</v>
      </c>
      <c r="H8297" s="13">
        <v>0</v>
      </c>
      <c r="I8297" s="25"/>
      <c r="J8297" s="12">
        <v>230</v>
      </c>
      <c r="K8297" s="12">
        <v>0</v>
      </c>
      <c r="L8297" s="25" t="s">
        <v>13</v>
      </c>
      <c r="M8297" s="10"/>
      <c r="N8297" s="15"/>
      <c r="O8297" s="15"/>
      <c r="P8297" s="4"/>
    </row>
    <row r="8298" spans="1:16" ht="15" customHeight="1" x14ac:dyDescent="0.25">
      <c r="A8298" s="11">
        <f t="shared" si="1083"/>
        <v>8295</v>
      </c>
      <c r="B8298" s="29">
        <v>39342</v>
      </c>
      <c r="C8298" s="25">
        <v>22</v>
      </c>
      <c r="D8298" s="12">
        <v>31.6</v>
      </c>
      <c r="E8298" s="25">
        <v>25.6</v>
      </c>
      <c r="F8298" s="35">
        <v>81</v>
      </c>
      <c r="G8298" s="25">
        <v>3.5</v>
      </c>
      <c r="H8298" s="13">
        <v>3.6</v>
      </c>
      <c r="I8298" s="25"/>
      <c r="J8298" s="12">
        <v>230</v>
      </c>
      <c r="K8298" s="12">
        <v>0</v>
      </c>
      <c r="L8298" s="25" t="s">
        <v>13</v>
      </c>
      <c r="M8298" s="10"/>
      <c r="N8298" s="15"/>
      <c r="O8298" s="15"/>
      <c r="P8298" s="4"/>
    </row>
    <row r="8299" spans="1:16" ht="15" customHeight="1" x14ac:dyDescent="0.25">
      <c r="A8299" s="11">
        <f t="shared" si="1083"/>
        <v>8296</v>
      </c>
      <c r="B8299" s="29">
        <v>39343</v>
      </c>
      <c r="C8299" s="25">
        <v>22</v>
      </c>
      <c r="D8299" s="12">
        <v>30.8</v>
      </c>
      <c r="E8299" s="25">
        <v>25.4</v>
      </c>
      <c r="F8299" s="35">
        <v>84</v>
      </c>
      <c r="G8299" s="25">
        <v>0</v>
      </c>
      <c r="H8299" s="13">
        <v>3.2</v>
      </c>
      <c r="I8299" s="25"/>
      <c r="J8299" s="12">
        <v>230</v>
      </c>
      <c r="K8299" s="12">
        <v>0</v>
      </c>
      <c r="L8299" s="25" t="s">
        <v>13</v>
      </c>
      <c r="M8299" s="10"/>
      <c r="N8299" s="15"/>
      <c r="O8299" s="15"/>
      <c r="P8299" s="4"/>
    </row>
    <row r="8300" spans="1:16" ht="15" customHeight="1" x14ac:dyDescent="0.25">
      <c r="A8300" s="11">
        <f t="shared" si="1083"/>
        <v>8297</v>
      </c>
      <c r="B8300" s="29">
        <v>39344</v>
      </c>
      <c r="C8300" s="25">
        <v>23</v>
      </c>
      <c r="D8300" s="12">
        <v>30.6</v>
      </c>
      <c r="E8300" s="25">
        <v>26.6</v>
      </c>
      <c r="F8300" s="35">
        <v>88</v>
      </c>
      <c r="G8300" s="25">
        <v>32</v>
      </c>
      <c r="H8300" s="13">
        <v>1.2</v>
      </c>
      <c r="I8300" s="25"/>
      <c r="J8300" s="12">
        <v>0</v>
      </c>
      <c r="K8300" s="12">
        <v>0</v>
      </c>
      <c r="L8300" s="25" t="s">
        <v>11</v>
      </c>
      <c r="M8300" s="10"/>
      <c r="N8300" s="15"/>
      <c r="O8300" s="15"/>
      <c r="P8300" s="4"/>
    </row>
    <row r="8301" spans="1:16" ht="15" customHeight="1" x14ac:dyDescent="0.25">
      <c r="A8301" s="11">
        <f t="shared" si="1083"/>
        <v>8298</v>
      </c>
      <c r="B8301" s="29">
        <v>39345</v>
      </c>
      <c r="C8301" s="25">
        <v>23</v>
      </c>
      <c r="D8301" s="12">
        <v>31</v>
      </c>
      <c r="E8301" s="25">
        <v>25.3</v>
      </c>
      <c r="F8301" s="35">
        <v>87</v>
      </c>
      <c r="G8301" s="25">
        <v>2.4</v>
      </c>
      <c r="H8301" s="13">
        <v>0.6</v>
      </c>
      <c r="I8301" s="25"/>
      <c r="J8301" s="12">
        <v>210</v>
      </c>
      <c r="K8301" s="12">
        <v>0</v>
      </c>
      <c r="L8301" s="25" t="s">
        <v>13</v>
      </c>
      <c r="M8301" s="10"/>
      <c r="N8301" s="15"/>
      <c r="O8301" s="15"/>
      <c r="P8301" s="4"/>
    </row>
    <row r="8302" spans="1:16" ht="15" customHeight="1" x14ac:dyDescent="0.25">
      <c r="A8302" s="11">
        <f t="shared" si="1083"/>
        <v>8299</v>
      </c>
      <c r="B8302" s="29">
        <v>39346</v>
      </c>
      <c r="C8302" s="25">
        <v>22</v>
      </c>
      <c r="D8302" s="12">
        <v>31.4</v>
      </c>
      <c r="E8302" s="25">
        <v>25.3</v>
      </c>
      <c r="F8302" s="35">
        <v>86</v>
      </c>
      <c r="G8302" s="25">
        <v>0</v>
      </c>
      <c r="H8302" s="13">
        <v>0.4</v>
      </c>
      <c r="I8302" s="25"/>
      <c r="J8302" s="12">
        <v>230</v>
      </c>
      <c r="K8302" s="12">
        <v>0</v>
      </c>
      <c r="L8302" s="25" t="s">
        <v>13</v>
      </c>
      <c r="M8302" s="10"/>
      <c r="N8302" s="15"/>
      <c r="O8302" s="15"/>
      <c r="P8302" s="4"/>
    </row>
    <row r="8303" spans="1:16" ht="15" customHeight="1" x14ac:dyDescent="0.25">
      <c r="A8303" s="11">
        <f t="shared" si="1083"/>
        <v>8300</v>
      </c>
      <c r="B8303" s="29">
        <v>39347</v>
      </c>
      <c r="C8303" s="25">
        <v>22</v>
      </c>
      <c r="D8303" s="12">
        <v>31</v>
      </c>
      <c r="E8303" s="25">
        <v>24.9</v>
      </c>
      <c r="F8303" s="35">
        <v>88</v>
      </c>
      <c r="G8303" s="25">
        <v>2</v>
      </c>
      <c r="H8303" s="13">
        <v>3.1</v>
      </c>
      <c r="I8303" s="25"/>
      <c r="J8303" s="12">
        <v>230</v>
      </c>
      <c r="K8303" s="12">
        <v>0</v>
      </c>
      <c r="L8303" s="25" t="s">
        <v>13</v>
      </c>
      <c r="M8303" s="10"/>
      <c r="N8303" s="15"/>
      <c r="O8303" s="15"/>
      <c r="P8303" s="4"/>
    </row>
    <row r="8304" spans="1:16" ht="15" customHeight="1" x14ac:dyDescent="0.25">
      <c r="A8304" s="11">
        <f t="shared" si="1083"/>
        <v>8301</v>
      </c>
      <c r="B8304" s="29">
        <v>39348</v>
      </c>
      <c r="C8304" s="25">
        <v>21</v>
      </c>
      <c r="D8304" s="12">
        <v>31.2</v>
      </c>
      <c r="E8304" s="25">
        <v>24.3</v>
      </c>
      <c r="F8304" s="35">
        <v>90</v>
      </c>
      <c r="G8304" s="25">
        <v>2.5</v>
      </c>
      <c r="H8304" s="13">
        <v>2.2999999999999998</v>
      </c>
      <c r="I8304" s="25"/>
      <c r="J8304" s="12">
        <v>0</v>
      </c>
      <c r="K8304" s="12">
        <v>0</v>
      </c>
      <c r="L8304" s="25" t="s">
        <v>11</v>
      </c>
      <c r="M8304" s="10"/>
      <c r="N8304" s="15"/>
      <c r="O8304" s="15"/>
      <c r="P8304" s="4"/>
    </row>
    <row r="8305" spans="1:16" ht="15" customHeight="1" x14ac:dyDescent="0.25">
      <c r="A8305" s="11">
        <f t="shared" si="1083"/>
        <v>8302</v>
      </c>
      <c r="B8305" s="29">
        <v>39349</v>
      </c>
      <c r="C8305" s="25">
        <v>23</v>
      </c>
      <c r="D8305" s="12">
        <v>30.8</v>
      </c>
      <c r="E8305" s="25">
        <v>25.5</v>
      </c>
      <c r="F8305" s="35">
        <v>88</v>
      </c>
      <c r="G8305" s="25">
        <v>13</v>
      </c>
      <c r="H8305" s="13">
        <v>0</v>
      </c>
      <c r="I8305" s="25"/>
      <c r="J8305" s="12">
        <v>210</v>
      </c>
      <c r="K8305" s="12">
        <v>0</v>
      </c>
      <c r="L8305" s="25" t="s">
        <v>15</v>
      </c>
      <c r="M8305" s="10"/>
      <c r="N8305" s="15"/>
      <c r="O8305" s="15"/>
      <c r="P8305" s="4"/>
    </row>
    <row r="8306" spans="1:16" ht="15" customHeight="1" x14ac:dyDescent="0.25">
      <c r="A8306" s="11">
        <f t="shared" si="1083"/>
        <v>8303</v>
      </c>
      <c r="B8306" s="29">
        <v>39350</v>
      </c>
      <c r="C8306" s="25">
        <v>23</v>
      </c>
      <c r="D8306" s="12">
        <v>30.2</v>
      </c>
      <c r="E8306" s="25">
        <v>26.2</v>
      </c>
      <c r="F8306" s="35">
        <v>85</v>
      </c>
      <c r="G8306" s="25">
        <v>1.3</v>
      </c>
      <c r="H8306" s="13">
        <v>1.6</v>
      </c>
      <c r="I8306" s="25"/>
      <c r="J8306" s="12">
        <v>0</v>
      </c>
      <c r="K8306" s="12">
        <v>0</v>
      </c>
      <c r="L8306" s="25" t="s">
        <v>11</v>
      </c>
      <c r="M8306" s="10"/>
      <c r="N8306" s="15"/>
      <c r="O8306" s="15"/>
      <c r="P8306" s="4"/>
    </row>
    <row r="8307" spans="1:16" ht="15" customHeight="1" x14ac:dyDescent="0.25">
      <c r="A8307" s="11">
        <f t="shared" si="1083"/>
        <v>8304</v>
      </c>
      <c r="B8307" s="29">
        <v>39351</v>
      </c>
      <c r="C8307" s="25">
        <v>22</v>
      </c>
      <c r="D8307" s="12">
        <v>28.2</v>
      </c>
      <c r="E8307" s="25">
        <v>23.1</v>
      </c>
      <c r="F8307" s="35">
        <v>95</v>
      </c>
      <c r="G8307" s="25">
        <v>2</v>
      </c>
      <c r="H8307" s="13">
        <v>0</v>
      </c>
      <c r="I8307" s="25"/>
      <c r="J8307" s="12">
        <v>0</v>
      </c>
      <c r="K8307" s="12">
        <v>0</v>
      </c>
      <c r="L8307" s="25" t="s">
        <v>11</v>
      </c>
      <c r="M8307" s="10"/>
      <c r="N8307" s="15"/>
      <c r="O8307" s="15"/>
      <c r="P8307" s="4"/>
    </row>
    <row r="8308" spans="1:16" ht="15" customHeight="1" x14ac:dyDescent="0.25">
      <c r="A8308" s="11">
        <f t="shared" si="1083"/>
        <v>8305</v>
      </c>
      <c r="B8308" s="29">
        <v>39352</v>
      </c>
      <c r="C8308" s="25">
        <v>20</v>
      </c>
      <c r="D8308" s="12">
        <v>31</v>
      </c>
      <c r="E8308" s="25">
        <v>24.2</v>
      </c>
      <c r="F8308" s="35">
        <v>83</v>
      </c>
      <c r="G8308" s="25">
        <v>24</v>
      </c>
      <c r="H8308" s="13">
        <v>2.4</v>
      </c>
      <c r="I8308" s="25"/>
      <c r="J8308" s="12">
        <v>0</v>
      </c>
      <c r="K8308" s="12">
        <v>0</v>
      </c>
      <c r="L8308" s="25" t="s">
        <v>11</v>
      </c>
      <c r="M8308" s="10"/>
      <c r="N8308" s="15"/>
      <c r="O8308" s="15"/>
      <c r="P8308" s="4"/>
    </row>
    <row r="8309" spans="1:16" ht="15" customHeight="1" x14ac:dyDescent="0.25">
      <c r="A8309" s="11">
        <f t="shared" si="1083"/>
        <v>8306</v>
      </c>
      <c r="B8309" s="29">
        <v>39353</v>
      </c>
      <c r="C8309" s="25">
        <v>21</v>
      </c>
      <c r="D8309" s="12">
        <v>31</v>
      </c>
      <c r="E8309" s="25">
        <v>25.5</v>
      </c>
      <c r="F8309" s="35">
        <v>85</v>
      </c>
      <c r="G8309" s="25">
        <v>0</v>
      </c>
      <c r="H8309" s="13">
        <v>1.6</v>
      </c>
      <c r="I8309" s="25"/>
      <c r="J8309" s="12">
        <v>230</v>
      </c>
      <c r="K8309" s="12">
        <v>0</v>
      </c>
      <c r="L8309" s="25" t="s">
        <v>13</v>
      </c>
      <c r="M8309" s="10"/>
      <c r="N8309" s="15"/>
      <c r="O8309" s="15"/>
      <c r="P8309" s="4"/>
    </row>
    <row r="8310" spans="1:16" ht="15" customHeight="1" x14ac:dyDescent="0.25">
      <c r="A8310" s="11">
        <f t="shared" si="1083"/>
        <v>8307</v>
      </c>
      <c r="B8310" s="29">
        <v>39354</v>
      </c>
      <c r="C8310" s="25">
        <v>21</v>
      </c>
      <c r="D8310" s="12">
        <v>31</v>
      </c>
      <c r="E8310" s="25">
        <v>26.5</v>
      </c>
      <c r="F8310" s="35">
        <v>83</v>
      </c>
      <c r="G8310" s="25">
        <v>0</v>
      </c>
      <c r="H8310" s="13">
        <v>1.1000000000000001</v>
      </c>
      <c r="I8310" s="25"/>
      <c r="J8310" s="12">
        <v>230</v>
      </c>
      <c r="K8310" s="12">
        <v>0</v>
      </c>
      <c r="L8310" s="25" t="s">
        <v>13</v>
      </c>
      <c r="M8310" s="10"/>
      <c r="N8310" s="15"/>
      <c r="O8310" s="15"/>
      <c r="P8310" s="4"/>
    </row>
    <row r="8311" spans="1:16" ht="15" customHeight="1" x14ac:dyDescent="0.25">
      <c r="A8311" s="11">
        <f t="shared" si="1083"/>
        <v>8308</v>
      </c>
      <c r="B8311" s="29">
        <v>39355</v>
      </c>
      <c r="C8311" s="25">
        <v>22</v>
      </c>
      <c r="D8311" s="12">
        <v>31</v>
      </c>
      <c r="E8311" s="25">
        <v>25.6</v>
      </c>
      <c r="F8311" s="35">
        <v>87</v>
      </c>
      <c r="G8311" s="25">
        <v>28.6</v>
      </c>
      <c r="H8311" s="13">
        <v>2.8</v>
      </c>
      <c r="I8311" s="25"/>
      <c r="J8311" s="12">
        <v>230</v>
      </c>
      <c r="K8311" s="12">
        <v>0</v>
      </c>
      <c r="L8311" s="25" t="s">
        <v>13</v>
      </c>
      <c r="M8311" s="10"/>
      <c r="N8311" s="15"/>
      <c r="O8311" s="15"/>
      <c r="P8311" s="4"/>
    </row>
    <row r="8312" spans="1:16" ht="15" customHeight="1" x14ac:dyDescent="0.25">
      <c r="A8312" s="11">
        <f t="shared" si="1083"/>
        <v>8309</v>
      </c>
      <c r="B8312" s="29">
        <v>39356</v>
      </c>
      <c r="C8312" s="25">
        <v>23</v>
      </c>
      <c r="D8312" s="12">
        <v>30.4</v>
      </c>
      <c r="E8312" s="25">
        <v>25.6</v>
      </c>
      <c r="F8312" s="35">
        <v>88</v>
      </c>
      <c r="G8312" s="25">
        <v>20</v>
      </c>
      <c r="H8312" s="13">
        <v>0</v>
      </c>
      <c r="I8312" s="25"/>
      <c r="J8312" s="12">
        <v>230</v>
      </c>
      <c r="K8312" s="12">
        <v>0</v>
      </c>
      <c r="L8312" s="25" t="s">
        <v>13</v>
      </c>
      <c r="M8312" s="10"/>
      <c r="N8312" s="15"/>
      <c r="O8312" s="15"/>
      <c r="P8312" s="4"/>
    </row>
    <row r="8313" spans="1:16" ht="15" customHeight="1" x14ac:dyDescent="0.25">
      <c r="A8313" s="11">
        <f t="shared" si="1083"/>
        <v>8310</v>
      </c>
      <c r="B8313" s="29">
        <v>39357</v>
      </c>
      <c r="C8313" s="25">
        <v>22</v>
      </c>
      <c r="D8313" s="12">
        <v>30.4</v>
      </c>
      <c r="E8313" s="25">
        <v>25.5</v>
      </c>
      <c r="F8313" s="35">
        <v>86</v>
      </c>
      <c r="G8313" s="25">
        <v>1</v>
      </c>
      <c r="H8313" s="13">
        <v>1</v>
      </c>
      <c r="I8313" s="25"/>
      <c r="J8313" s="12">
        <v>230</v>
      </c>
      <c r="K8313" s="12">
        <v>0</v>
      </c>
      <c r="L8313" s="25" t="s">
        <v>13</v>
      </c>
      <c r="M8313" s="10"/>
      <c r="N8313" s="15"/>
      <c r="O8313" s="15"/>
      <c r="P8313" s="4"/>
    </row>
    <row r="8314" spans="1:16" ht="15" customHeight="1" x14ac:dyDescent="0.25">
      <c r="A8314" s="11">
        <f t="shared" si="1083"/>
        <v>8311</v>
      </c>
      <c r="B8314" s="29">
        <v>39358</v>
      </c>
      <c r="C8314" s="25">
        <v>20</v>
      </c>
      <c r="D8314" s="12">
        <v>31.6</v>
      </c>
      <c r="E8314" s="25">
        <v>25.3</v>
      </c>
      <c r="F8314" s="35">
        <v>84</v>
      </c>
      <c r="G8314" s="25">
        <v>0</v>
      </c>
      <c r="H8314" s="13">
        <v>5</v>
      </c>
      <c r="I8314" s="25"/>
      <c r="J8314" s="12">
        <v>220</v>
      </c>
      <c r="K8314" s="12">
        <v>0</v>
      </c>
      <c r="L8314" s="25" t="s">
        <v>13</v>
      </c>
      <c r="M8314" s="10"/>
      <c r="N8314" s="15"/>
      <c r="O8314" s="15"/>
      <c r="P8314" s="4"/>
    </row>
    <row r="8315" spans="1:16" ht="15" customHeight="1" x14ac:dyDescent="0.25">
      <c r="A8315" s="11">
        <f t="shared" si="1083"/>
        <v>8312</v>
      </c>
      <c r="B8315" s="29">
        <v>39359</v>
      </c>
      <c r="C8315" s="25">
        <v>22</v>
      </c>
      <c r="D8315" s="12">
        <v>29</v>
      </c>
      <c r="E8315" s="25">
        <v>25.4</v>
      </c>
      <c r="F8315" s="35">
        <v>91</v>
      </c>
      <c r="G8315" s="25">
        <v>2</v>
      </c>
      <c r="H8315" s="13">
        <v>2</v>
      </c>
      <c r="I8315" s="25"/>
      <c r="J8315" s="12">
        <v>0</v>
      </c>
      <c r="K8315" s="12">
        <v>0</v>
      </c>
      <c r="L8315" s="25" t="s">
        <v>11</v>
      </c>
      <c r="M8315" s="10"/>
      <c r="N8315" s="15"/>
      <c r="O8315" s="15"/>
      <c r="P8315" s="4"/>
    </row>
    <row r="8316" spans="1:16" ht="15" customHeight="1" x14ac:dyDescent="0.25">
      <c r="A8316" s="11">
        <f t="shared" si="1083"/>
        <v>8313</v>
      </c>
      <c r="B8316" s="29">
        <v>39360</v>
      </c>
      <c r="C8316" s="25">
        <v>22</v>
      </c>
      <c r="D8316" s="12">
        <v>31.6</v>
      </c>
      <c r="E8316" s="25">
        <v>25.9</v>
      </c>
      <c r="F8316" s="35">
        <v>85</v>
      </c>
      <c r="G8316" s="25">
        <v>3.4</v>
      </c>
      <c r="H8316" s="13">
        <v>4.7</v>
      </c>
      <c r="I8316" s="25"/>
      <c r="J8316" s="12">
        <v>230</v>
      </c>
      <c r="K8316" s="12">
        <v>0</v>
      </c>
      <c r="L8316" s="25" t="s">
        <v>13</v>
      </c>
      <c r="M8316" s="10"/>
      <c r="N8316" s="15"/>
      <c r="O8316" s="15"/>
      <c r="P8316" s="4"/>
    </row>
    <row r="8317" spans="1:16" ht="15" customHeight="1" x14ac:dyDescent="0.25">
      <c r="A8317" s="11">
        <f t="shared" si="1083"/>
        <v>8314</v>
      </c>
      <c r="B8317" s="29">
        <v>39361</v>
      </c>
      <c r="C8317" s="25">
        <v>22</v>
      </c>
      <c r="D8317" s="12">
        <v>30.6</v>
      </c>
      <c r="E8317" s="25">
        <v>25.9</v>
      </c>
      <c r="F8317" s="35">
        <v>89</v>
      </c>
      <c r="G8317" s="25">
        <v>0</v>
      </c>
      <c r="H8317" s="13">
        <v>0.2</v>
      </c>
      <c r="I8317" s="25"/>
      <c r="J8317" s="12">
        <v>230</v>
      </c>
      <c r="K8317" s="12">
        <v>0</v>
      </c>
      <c r="L8317" s="25" t="s">
        <v>13</v>
      </c>
      <c r="M8317" s="10"/>
      <c r="N8317" s="15"/>
      <c r="O8317" s="15"/>
      <c r="P8317" s="4"/>
    </row>
    <row r="8318" spans="1:16" ht="15" customHeight="1" x14ac:dyDescent="0.25">
      <c r="A8318" s="11">
        <f t="shared" si="1083"/>
        <v>8315</v>
      </c>
      <c r="B8318" s="29">
        <v>39362</v>
      </c>
      <c r="C8318" s="25">
        <v>23</v>
      </c>
      <c r="D8318" s="12">
        <v>29.4</v>
      </c>
      <c r="E8318" s="25">
        <v>24.5</v>
      </c>
      <c r="F8318" s="35">
        <v>93</v>
      </c>
      <c r="G8318" s="25">
        <v>4</v>
      </c>
      <c r="H8318" s="13">
        <v>0.5</v>
      </c>
      <c r="I8318" s="25"/>
      <c r="J8318" s="12">
        <v>0</v>
      </c>
      <c r="K8318" s="12">
        <v>0</v>
      </c>
      <c r="L8318" s="25" t="s">
        <v>11</v>
      </c>
      <c r="M8318" s="10"/>
      <c r="N8318" s="15"/>
      <c r="O8318" s="15"/>
      <c r="P8318" s="4"/>
    </row>
    <row r="8319" spans="1:16" ht="15" customHeight="1" x14ac:dyDescent="0.25">
      <c r="A8319" s="11">
        <f t="shared" si="1083"/>
        <v>8316</v>
      </c>
      <c r="B8319" s="29">
        <v>39363</v>
      </c>
      <c r="C8319" s="25">
        <v>23</v>
      </c>
      <c r="D8319" s="12">
        <v>28.6</v>
      </c>
      <c r="E8319" s="25">
        <v>25.5</v>
      </c>
      <c r="F8319" s="35">
        <v>92</v>
      </c>
      <c r="G8319" s="25">
        <v>32.1</v>
      </c>
      <c r="H8319" s="13">
        <v>0.5</v>
      </c>
      <c r="I8319" s="25"/>
      <c r="J8319" s="12">
        <v>230</v>
      </c>
      <c r="K8319" s="12">
        <v>0</v>
      </c>
      <c r="L8319" s="25" t="s">
        <v>13</v>
      </c>
      <c r="M8319" s="10"/>
      <c r="N8319" s="15"/>
      <c r="O8319" s="15"/>
      <c r="P8319" s="4"/>
    </row>
    <row r="8320" spans="1:16" ht="15" customHeight="1" x14ac:dyDescent="0.25">
      <c r="A8320" s="11">
        <f t="shared" si="1083"/>
        <v>8317</v>
      </c>
      <c r="B8320" s="29">
        <v>39364</v>
      </c>
      <c r="C8320" s="25">
        <v>23</v>
      </c>
      <c r="D8320" s="12">
        <v>32.5</v>
      </c>
      <c r="E8320" s="25">
        <v>25.8</v>
      </c>
      <c r="F8320" s="35">
        <v>87</v>
      </c>
      <c r="G8320" s="25">
        <v>70</v>
      </c>
      <c r="H8320" s="13">
        <v>5.9</v>
      </c>
      <c r="I8320" s="25"/>
      <c r="J8320" s="12">
        <v>0</v>
      </c>
      <c r="K8320" s="12">
        <v>0</v>
      </c>
      <c r="L8320" s="25" t="s">
        <v>11</v>
      </c>
      <c r="M8320" s="10"/>
      <c r="N8320" s="15"/>
      <c r="O8320" s="15"/>
      <c r="P8320" s="4"/>
    </row>
    <row r="8321" spans="1:16" ht="15" customHeight="1" x14ac:dyDescent="0.25">
      <c r="A8321" s="11">
        <f t="shared" si="1083"/>
        <v>8318</v>
      </c>
      <c r="B8321" s="29">
        <v>39365</v>
      </c>
      <c r="C8321" s="25">
        <v>21</v>
      </c>
      <c r="D8321" s="12">
        <v>32</v>
      </c>
      <c r="E8321" s="25">
        <v>25</v>
      </c>
      <c r="F8321" s="35">
        <v>92</v>
      </c>
      <c r="G8321" s="25">
        <v>52.8</v>
      </c>
      <c r="H8321" s="13">
        <v>2.6</v>
      </c>
      <c r="I8321" s="25"/>
      <c r="J8321" s="12">
        <v>0</v>
      </c>
      <c r="K8321" s="12">
        <v>0</v>
      </c>
      <c r="L8321" s="25" t="s">
        <v>11</v>
      </c>
      <c r="M8321" s="10"/>
      <c r="N8321" s="15"/>
      <c r="O8321" s="15"/>
      <c r="P8321" s="4"/>
    </row>
    <row r="8322" spans="1:16" ht="15" customHeight="1" x14ac:dyDescent="0.25">
      <c r="A8322" s="11">
        <f t="shared" si="1083"/>
        <v>8319</v>
      </c>
      <c r="B8322" s="29">
        <v>39366</v>
      </c>
      <c r="C8322" s="25">
        <v>22</v>
      </c>
      <c r="D8322" s="12">
        <v>30.6</v>
      </c>
      <c r="E8322" s="25">
        <v>25.5</v>
      </c>
      <c r="F8322" s="35">
        <v>89</v>
      </c>
      <c r="G8322" s="25">
        <v>59.3</v>
      </c>
      <c r="H8322" s="13">
        <v>1.3</v>
      </c>
      <c r="I8322" s="25"/>
      <c r="J8322" s="12">
        <v>270</v>
      </c>
      <c r="K8322" s="12">
        <v>0</v>
      </c>
      <c r="L8322" s="25" t="s">
        <v>15</v>
      </c>
      <c r="M8322" s="10"/>
      <c r="N8322" s="15"/>
      <c r="O8322" s="15"/>
      <c r="P8322" s="4"/>
    </row>
    <row r="8323" spans="1:16" ht="15" customHeight="1" x14ac:dyDescent="0.25">
      <c r="A8323" s="11">
        <f t="shared" si="1083"/>
        <v>8320</v>
      </c>
      <c r="B8323" s="29">
        <v>39367</v>
      </c>
      <c r="C8323" s="25">
        <v>23</v>
      </c>
      <c r="D8323" s="12">
        <v>31</v>
      </c>
      <c r="E8323" s="25">
        <v>26.3</v>
      </c>
      <c r="F8323" s="35">
        <v>91</v>
      </c>
      <c r="G8323" s="25">
        <v>32.5</v>
      </c>
      <c r="H8323" s="13">
        <v>0.6</v>
      </c>
      <c r="I8323" s="25"/>
      <c r="J8323" s="12">
        <v>230</v>
      </c>
      <c r="K8323" s="12">
        <v>0</v>
      </c>
      <c r="L8323" s="25" t="s">
        <v>13</v>
      </c>
      <c r="M8323" s="10"/>
      <c r="N8323" s="15"/>
      <c r="O8323" s="15"/>
      <c r="P8323" s="4"/>
    </row>
    <row r="8324" spans="1:16" ht="15" customHeight="1" x14ac:dyDescent="0.25">
      <c r="A8324" s="11">
        <f t="shared" si="1083"/>
        <v>8321</v>
      </c>
      <c r="B8324" s="29">
        <v>39368</v>
      </c>
      <c r="C8324" s="25">
        <v>23</v>
      </c>
      <c r="D8324" s="12">
        <v>30</v>
      </c>
      <c r="E8324" s="25">
        <v>25.3</v>
      </c>
      <c r="F8324" s="35">
        <v>91</v>
      </c>
      <c r="G8324" s="25">
        <v>103</v>
      </c>
      <c r="H8324" s="13">
        <v>2.4</v>
      </c>
      <c r="I8324" s="25"/>
      <c r="J8324" s="12">
        <v>230</v>
      </c>
      <c r="K8324" s="12">
        <v>0</v>
      </c>
      <c r="L8324" s="25" t="s">
        <v>13</v>
      </c>
      <c r="M8324" s="10"/>
      <c r="N8324" s="15"/>
      <c r="O8324" s="15"/>
      <c r="P8324" s="4"/>
    </row>
    <row r="8325" spans="1:16" ht="15" customHeight="1" x14ac:dyDescent="0.25">
      <c r="A8325" s="11">
        <f t="shared" si="1083"/>
        <v>8322</v>
      </c>
      <c r="B8325" s="29">
        <v>39369</v>
      </c>
      <c r="C8325" s="25">
        <v>22</v>
      </c>
      <c r="D8325" s="12">
        <v>30</v>
      </c>
      <c r="E8325" s="25">
        <v>25.3</v>
      </c>
      <c r="F8325" s="35">
        <v>91</v>
      </c>
      <c r="G8325" s="25">
        <v>0</v>
      </c>
      <c r="H8325" s="13">
        <v>3.4</v>
      </c>
      <c r="I8325" s="25"/>
      <c r="J8325" s="12">
        <v>0</v>
      </c>
      <c r="K8325" s="12">
        <v>0</v>
      </c>
      <c r="L8325" s="25" t="s">
        <v>11</v>
      </c>
      <c r="M8325" s="10"/>
      <c r="N8325" s="15"/>
      <c r="O8325" s="15"/>
      <c r="P8325" s="4"/>
    </row>
    <row r="8326" spans="1:16" ht="15" customHeight="1" x14ac:dyDescent="0.25">
      <c r="A8326" s="11">
        <f t="shared" ref="A8326:A8389" si="1084">A8325+1</f>
        <v>8323</v>
      </c>
      <c r="B8326" s="29">
        <v>39370</v>
      </c>
      <c r="C8326" s="25">
        <v>22</v>
      </c>
      <c r="D8326" s="12">
        <v>29.6</v>
      </c>
      <c r="E8326" s="25">
        <v>24.9</v>
      </c>
      <c r="F8326" s="35">
        <v>89</v>
      </c>
      <c r="G8326" s="25">
        <v>9.1999999999999993</v>
      </c>
      <c r="H8326" s="13">
        <v>0.5</v>
      </c>
      <c r="I8326" s="25"/>
      <c r="J8326" s="12">
        <v>0</v>
      </c>
      <c r="K8326" s="12">
        <v>0</v>
      </c>
      <c r="L8326" s="25" t="s">
        <v>11</v>
      </c>
      <c r="M8326" s="10"/>
      <c r="N8326" s="15"/>
      <c r="O8326" s="15"/>
      <c r="P8326" s="4"/>
    </row>
    <row r="8327" spans="1:16" ht="15" customHeight="1" x14ac:dyDescent="0.25">
      <c r="A8327" s="11">
        <f t="shared" si="1084"/>
        <v>8324</v>
      </c>
      <c r="B8327" s="29">
        <v>39371</v>
      </c>
      <c r="C8327" s="25">
        <v>22</v>
      </c>
      <c r="D8327" s="12">
        <v>30.4</v>
      </c>
      <c r="E8327" s="25">
        <v>25</v>
      </c>
      <c r="F8327" s="35">
        <v>92</v>
      </c>
      <c r="G8327" s="25">
        <v>16.2</v>
      </c>
      <c r="H8327" s="13">
        <v>3.6</v>
      </c>
      <c r="I8327" s="25"/>
      <c r="J8327" s="12">
        <v>230</v>
      </c>
      <c r="K8327" s="12">
        <v>0</v>
      </c>
      <c r="L8327" s="25" t="s">
        <v>13</v>
      </c>
      <c r="M8327" s="10"/>
      <c r="N8327" s="15"/>
      <c r="O8327" s="15"/>
      <c r="P8327" s="4"/>
    </row>
    <row r="8328" spans="1:16" ht="15" customHeight="1" x14ac:dyDescent="0.25">
      <c r="A8328" s="11">
        <f t="shared" si="1084"/>
        <v>8325</v>
      </c>
      <c r="B8328" s="29">
        <v>39372</v>
      </c>
      <c r="C8328" s="25">
        <v>22</v>
      </c>
      <c r="D8328" s="12">
        <v>30.2</v>
      </c>
      <c r="E8328" s="25">
        <v>26.6</v>
      </c>
      <c r="F8328" s="35">
        <v>91</v>
      </c>
      <c r="G8328" s="25">
        <v>75.2</v>
      </c>
      <c r="H8328" s="13">
        <v>3.5</v>
      </c>
      <c r="I8328" s="25"/>
      <c r="J8328" s="12">
        <v>230</v>
      </c>
      <c r="K8328" s="12">
        <v>0</v>
      </c>
      <c r="L8328" s="25" t="s">
        <v>13</v>
      </c>
      <c r="M8328" s="10"/>
      <c r="N8328" s="15"/>
      <c r="O8328" s="15"/>
      <c r="P8328" s="4"/>
    </row>
    <row r="8329" spans="1:16" ht="15" customHeight="1" x14ac:dyDescent="0.25">
      <c r="A8329" s="11">
        <f t="shared" si="1084"/>
        <v>8326</v>
      </c>
      <c r="B8329" s="29">
        <v>39373</v>
      </c>
      <c r="C8329" s="25">
        <v>23</v>
      </c>
      <c r="D8329" s="12">
        <v>29</v>
      </c>
      <c r="E8329" s="25">
        <v>24.8</v>
      </c>
      <c r="F8329" s="35">
        <v>92</v>
      </c>
      <c r="G8329" s="25">
        <v>20.7</v>
      </c>
      <c r="H8329" s="13">
        <v>2.2000000000000002</v>
      </c>
      <c r="I8329" s="25"/>
      <c r="J8329" s="12">
        <v>230</v>
      </c>
      <c r="K8329" s="12">
        <v>0</v>
      </c>
      <c r="L8329" s="25" t="s">
        <v>13</v>
      </c>
      <c r="M8329" s="10"/>
      <c r="N8329" s="15"/>
      <c r="O8329" s="15"/>
      <c r="P8329" s="4"/>
    </row>
    <row r="8330" spans="1:16" ht="15" customHeight="1" x14ac:dyDescent="0.25">
      <c r="A8330" s="11">
        <f t="shared" si="1084"/>
        <v>8327</v>
      </c>
      <c r="B8330" s="29">
        <v>39374</v>
      </c>
      <c r="C8330" s="25">
        <v>22</v>
      </c>
      <c r="D8330" s="12">
        <v>30.6</v>
      </c>
      <c r="E8330" s="25">
        <v>24.7</v>
      </c>
      <c r="F8330" s="35">
        <v>90</v>
      </c>
      <c r="G8330" s="25">
        <v>2</v>
      </c>
      <c r="H8330" s="13">
        <v>2.7</v>
      </c>
      <c r="I8330" s="25"/>
      <c r="J8330" s="12">
        <v>0</v>
      </c>
      <c r="K8330" s="12">
        <v>0</v>
      </c>
      <c r="L8330" s="25" t="s">
        <v>11</v>
      </c>
      <c r="M8330" s="10"/>
      <c r="N8330" s="15"/>
      <c r="O8330" s="15"/>
      <c r="P8330" s="4"/>
    </row>
    <row r="8331" spans="1:16" ht="15" customHeight="1" x14ac:dyDescent="0.25">
      <c r="A8331" s="11">
        <f t="shared" si="1084"/>
        <v>8328</v>
      </c>
      <c r="B8331" s="29">
        <v>39375</v>
      </c>
      <c r="C8331" s="25">
        <v>23</v>
      </c>
      <c r="D8331" s="12">
        <v>28.4</v>
      </c>
      <c r="E8331" s="25">
        <v>24.9</v>
      </c>
      <c r="F8331" s="35">
        <v>92</v>
      </c>
      <c r="G8331" s="25">
        <v>2.5</v>
      </c>
      <c r="H8331" s="13">
        <v>3.8</v>
      </c>
      <c r="I8331" s="25"/>
      <c r="J8331" s="12">
        <v>250</v>
      </c>
      <c r="K8331" s="12">
        <v>0</v>
      </c>
      <c r="L8331" s="25" t="s">
        <v>15</v>
      </c>
      <c r="M8331" s="10"/>
      <c r="N8331" s="15"/>
      <c r="O8331" s="15"/>
      <c r="P8331" s="4"/>
    </row>
    <row r="8332" spans="1:16" ht="15" customHeight="1" x14ac:dyDescent="0.25">
      <c r="A8332" s="11">
        <f t="shared" si="1084"/>
        <v>8329</v>
      </c>
      <c r="B8332" s="29">
        <v>39376</v>
      </c>
      <c r="C8332" s="25">
        <v>23</v>
      </c>
      <c r="D8332" s="12">
        <v>31</v>
      </c>
      <c r="E8332" s="25">
        <v>25.9</v>
      </c>
      <c r="F8332" s="35">
        <v>89</v>
      </c>
      <c r="G8332" s="25">
        <v>15.4</v>
      </c>
      <c r="H8332" s="13">
        <v>0</v>
      </c>
      <c r="I8332" s="25"/>
      <c r="J8332" s="12">
        <v>0</v>
      </c>
      <c r="K8332" s="12">
        <v>0</v>
      </c>
      <c r="L8332" s="25" t="s">
        <v>11</v>
      </c>
      <c r="M8332" s="10"/>
      <c r="N8332" s="15"/>
      <c r="O8332" s="15"/>
      <c r="P8332" s="4"/>
    </row>
    <row r="8333" spans="1:16" ht="15" customHeight="1" x14ac:dyDescent="0.25">
      <c r="A8333" s="11">
        <f t="shared" si="1084"/>
        <v>8330</v>
      </c>
      <c r="B8333" s="29">
        <v>39377</v>
      </c>
      <c r="C8333" s="25">
        <v>23</v>
      </c>
      <c r="D8333" s="12">
        <v>25</v>
      </c>
      <c r="E8333" s="25">
        <v>24.9</v>
      </c>
      <c r="F8333" s="35">
        <v>97</v>
      </c>
      <c r="G8333" s="25">
        <v>32</v>
      </c>
      <c r="H8333" s="13">
        <v>0</v>
      </c>
      <c r="I8333" s="25"/>
      <c r="J8333" s="12">
        <v>0</v>
      </c>
      <c r="K8333" s="12">
        <v>0</v>
      </c>
      <c r="L8333" s="25" t="s">
        <v>11</v>
      </c>
      <c r="M8333" s="10"/>
      <c r="N8333" s="15"/>
      <c r="O8333" s="15"/>
      <c r="P8333" s="4"/>
    </row>
    <row r="8334" spans="1:16" ht="15" customHeight="1" x14ac:dyDescent="0.25">
      <c r="A8334" s="11">
        <f t="shared" si="1084"/>
        <v>8331</v>
      </c>
      <c r="B8334" s="29">
        <v>39378</v>
      </c>
      <c r="C8334" s="25">
        <v>22</v>
      </c>
      <c r="D8334" s="12">
        <v>30.2</v>
      </c>
      <c r="E8334" s="25">
        <v>23.7</v>
      </c>
      <c r="F8334" s="35">
        <v>87</v>
      </c>
      <c r="G8334" s="25">
        <v>43.1</v>
      </c>
      <c r="H8334" s="13">
        <v>1.2</v>
      </c>
      <c r="I8334" s="25"/>
      <c r="J8334" s="12">
        <v>0</v>
      </c>
      <c r="K8334" s="12">
        <v>0</v>
      </c>
      <c r="L8334" s="25" t="s">
        <v>15</v>
      </c>
      <c r="M8334" s="10"/>
      <c r="N8334" s="15"/>
      <c r="O8334" s="15"/>
      <c r="P8334" s="4"/>
    </row>
    <row r="8335" spans="1:16" ht="15" customHeight="1" x14ac:dyDescent="0.25">
      <c r="A8335" s="11">
        <f t="shared" si="1084"/>
        <v>8332</v>
      </c>
      <c r="B8335" s="29">
        <v>39379</v>
      </c>
      <c r="C8335" s="25">
        <v>23</v>
      </c>
      <c r="D8335" s="12">
        <v>29.7</v>
      </c>
      <c r="E8335" s="25">
        <v>25.8</v>
      </c>
      <c r="F8335" s="35">
        <v>86</v>
      </c>
      <c r="G8335" s="25">
        <v>2</v>
      </c>
      <c r="H8335" s="13">
        <v>0</v>
      </c>
      <c r="I8335" s="25"/>
      <c r="J8335" s="12">
        <v>230</v>
      </c>
      <c r="K8335" s="12">
        <v>0</v>
      </c>
      <c r="L8335" s="25" t="s">
        <v>13</v>
      </c>
      <c r="M8335" s="10"/>
      <c r="N8335" s="15"/>
      <c r="O8335" s="15"/>
      <c r="P8335" s="4"/>
    </row>
    <row r="8336" spans="1:16" ht="15" customHeight="1" x14ac:dyDescent="0.25">
      <c r="A8336" s="11">
        <f t="shared" si="1084"/>
        <v>8333</v>
      </c>
      <c r="B8336" s="29">
        <v>39380</v>
      </c>
      <c r="C8336" s="25">
        <v>23</v>
      </c>
      <c r="D8336" s="12">
        <v>31.8</v>
      </c>
      <c r="E8336" s="25">
        <v>26</v>
      </c>
      <c r="F8336" s="35">
        <v>84</v>
      </c>
      <c r="G8336" s="25">
        <v>0</v>
      </c>
      <c r="H8336" s="13">
        <v>6.7</v>
      </c>
      <c r="I8336" s="25"/>
      <c r="J8336" s="12">
        <v>0</v>
      </c>
      <c r="K8336" s="12">
        <v>0</v>
      </c>
      <c r="L8336" s="25" t="s">
        <v>11</v>
      </c>
      <c r="M8336" s="10"/>
      <c r="N8336" s="15"/>
      <c r="O8336" s="15"/>
      <c r="P8336" s="4"/>
    </row>
    <row r="8337" spans="1:16" ht="15" customHeight="1" x14ac:dyDescent="0.25">
      <c r="A8337" s="11">
        <f t="shared" si="1084"/>
        <v>8334</v>
      </c>
      <c r="B8337" s="29">
        <v>39381</v>
      </c>
      <c r="C8337" s="25">
        <v>20</v>
      </c>
      <c r="D8337" s="12">
        <v>31.4</v>
      </c>
      <c r="E8337" s="25">
        <v>25.2</v>
      </c>
      <c r="F8337" s="35">
        <v>86</v>
      </c>
      <c r="G8337" s="25">
        <v>0</v>
      </c>
      <c r="H8337" s="13">
        <v>5.2</v>
      </c>
      <c r="I8337" s="25"/>
      <c r="J8337" s="12">
        <v>230</v>
      </c>
      <c r="K8337" s="12">
        <v>0</v>
      </c>
      <c r="L8337" s="25" t="s">
        <v>13</v>
      </c>
      <c r="M8337" s="10"/>
      <c r="N8337" s="15"/>
      <c r="O8337" s="15"/>
      <c r="P8337" s="4"/>
    </row>
    <row r="8338" spans="1:16" ht="15" customHeight="1" x14ac:dyDescent="0.25">
      <c r="A8338" s="11">
        <f t="shared" si="1084"/>
        <v>8335</v>
      </c>
      <c r="B8338" s="29">
        <v>39382</v>
      </c>
      <c r="C8338" s="25">
        <v>22</v>
      </c>
      <c r="D8338" s="12">
        <v>31</v>
      </c>
      <c r="E8338" s="25">
        <v>24.9</v>
      </c>
      <c r="F8338" s="35">
        <v>90</v>
      </c>
      <c r="G8338" s="25">
        <v>15</v>
      </c>
      <c r="H8338" s="13">
        <v>2</v>
      </c>
      <c r="I8338" s="25"/>
      <c r="J8338" s="12">
        <v>230</v>
      </c>
      <c r="K8338" s="12">
        <v>0</v>
      </c>
      <c r="L8338" s="25" t="s">
        <v>13</v>
      </c>
      <c r="M8338" s="10"/>
      <c r="N8338" s="15"/>
      <c r="O8338" s="15"/>
      <c r="P8338" s="4"/>
    </row>
    <row r="8339" spans="1:16" ht="15" customHeight="1" x14ac:dyDescent="0.25">
      <c r="A8339" s="11">
        <f t="shared" si="1084"/>
        <v>8336</v>
      </c>
      <c r="B8339" s="29">
        <v>39383</v>
      </c>
      <c r="C8339" s="25">
        <v>23</v>
      </c>
      <c r="D8339" s="12">
        <v>30.4</v>
      </c>
      <c r="E8339" s="25">
        <v>25.8</v>
      </c>
      <c r="F8339" s="35">
        <v>88</v>
      </c>
      <c r="G8339" s="25">
        <v>19</v>
      </c>
      <c r="H8339" s="13">
        <v>3.5</v>
      </c>
      <c r="I8339" s="25"/>
      <c r="J8339" s="12">
        <v>0</v>
      </c>
      <c r="K8339" s="12">
        <v>0</v>
      </c>
      <c r="L8339" s="25" t="s">
        <v>11</v>
      </c>
      <c r="M8339" s="10"/>
      <c r="N8339" s="15"/>
      <c r="O8339" s="15"/>
      <c r="P8339" s="4"/>
    </row>
    <row r="8340" spans="1:16" ht="15" customHeight="1" x14ac:dyDescent="0.25">
      <c r="A8340" s="11">
        <f t="shared" si="1084"/>
        <v>8337</v>
      </c>
      <c r="B8340" s="29">
        <v>39384</v>
      </c>
      <c r="C8340" s="25">
        <v>22</v>
      </c>
      <c r="D8340" s="12">
        <v>30.6</v>
      </c>
      <c r="E8340" s="25">
        <v>26.1</v>
      </c>
      <c r="F8340" s="35">
        <v>89</v>
      </c>
      <c r="G8340" s="25">
        <v>8</v>
      </c>
      <c r="H8340" s="13">
        <v>0.9</v>
      </c>
      <c r="I8340" s="25"/>
      <c r="J8340" s="12">
        <v>0</v>
      </c>
      <c r="K8340" s="12">
        <v>0</v>
      </c>
      <c r="L8340" s="25" t="s">
        <v>11</v>
      </c>
      <c r="M8340" s="10"/>
      <c r="N8340" s="15"/>
      <c r="O8340" s="15"/>
      <c r="P8340" s="4"/>
    </row>
    <row r="8341" spans="1:16" ht="15" customHeight="1" x14ac:dyDescent="0.25">
      <c r="A8341" s="11">
        <f t="shared" si="1084"/>
        <v>8338</v>
      </c>
      <c r="B8341" s="29">
        <v>39385</v>
      </c>
      <c r="C8341" s="25">
        <v>22</v>
      </c>
      <c r="D8341" s="12">
        <v>29</v>
      </c>
      <c r="E8341" s="25">
        <v>25.1</v>
      </c>
      <c r="F8341" s="35">
        <v>87</v>
      </c>
      <c r="G8341" s="25">
        <v>20</v>
      </c>
      <c r="H8341" s="13">
        <v>1.6</v>
      </c>
      <c r="I8341" s="25"/>
      <c r="J8341" s="12">
        <v>300</v>
      </c>
      <c r="K8341" s="12">
        <v>0</v>
      </c>
      <c r="L8341" s="25" t="s">
        <v>13</v>
      </c>
      <c r="M8341" s="10"/>
      <c r="N8341" s="15"/>
      <c r="O8341" s="15"/>
      <c r="P8341" s="4"/>
    </row>
    <row r="8342" spans="1:16" ht="15" customHeight="1" x14ac:dyDescent="0.25">
      <c r="A8342" s="11">
        <f t="shared" si="1084"/>
        <v>8339</v>
      </c>
      <c r="B8342" s="29">
        <v>39386</v>
      </c>
      <c r="C8342" s="25">
        <v>23</v>
      </c>
      <c r="D8342" s="12">
        <v>29</v>
      </c>
      <c r="E8342" s="25">
        <v>25.9</v>
      </c>
      <c r="F8342" s="35">
        <v>89</v>
      </c>
      <c r="G8342" s="25">
        <v>27</v>
      </c>
      <c r="H8342" s="13">
        <v>1</v>
      </c>
      <c r="I8342" s="25"/>
      <c r="J8342" s="12">
        <v>0</v>
      </c>
      <c r="K8342" s="12">
        <v>0</v>
      </c>
      <c r="L8342" s="25" t="s">
        <v>11</v>
      </c>
      <c r="M8342" s="10"/>
      <c r="N8342" s="15"/>
      <c r="O8342" s="15"/>
      <c r="P8342" s="4"/>
    </row>
    <row r="8343" spans="1:16" ht="15" customHeight="1" x14ac:dyDescent="0.25">
      <c r="A8343" s="11">
        <f t="shared" si="1084"/>
        <v>8340</v>
      </c>
      <c r="B8343" s="29">
        <v>39387</v>
      </c>
      <c r="C8343" s="25">
        <v>23</v>
      </c>
      <c r="D8343" s="12">
        <v>32.200000000000003</v>
      </c>
      <c r="E8343" s="25">
        <v>26.2</v>
      </c>
      <c r="F8343" s="35">
        <v>83</v>
      </c>
      <c r="G8343" s="25">
        <v>0</v>
      </c>
      <c r="H8343" s="13">
        <v>6.1</v>
      </c>
      <c r="I8343" s="25"/>
      <c r="J8343" s="12">
        <v>0</v>
      </c>
      <c r="K8343" s="12">
        <v>0</v>
      </c>
      <c r="L8343" s="25" t="s">
        <v>11</v>
      </c>
      <c r="M8343" s="10"/>
      <c r="N8343" s="15"/>
      <c r="O8343" s="15"/>
      <c r="P8343" s="4"/>
    </row>
    <row r="8344" spans="1:16" ht="15" customHeight="1" x14ac:dyDescent="0.25">
      <c r="A8344" s="11">
        <f t="shared" si="1084"/>
        <v>8341</v>
      </c>
      <c r="B8344" s="29">
        <v>39388</v>
      </c>
      <c r="C8344" s="25">
        <v>24</v>
      </c>
      <c r="D8344" s="12">
        <v>32.200000000000003</v>
      </c>
      <c r="E8344" s="25">
        <v>25.8</v>
      </c>
      <c r="F8344" s="35">
        <v>86</v>
      </c>
      <c r="G8344" s="25">
        <v>0</v>
      </c>
      <c r="H8344" s="13">
        <v>4.0999999999999996</v>
      </c>
      <c r="I8344" s="25"/>
      <c r="J8344" s="12">
        <v>0</v>
      </c>
      <c r="K8344" s="12">
        <v>0</v>
      </c>
      <c r="L8344" s="25" t="s">
        <v>11</v>
      </c>
      <c r="M8344" s="10"/>
      <c r="N8344" s="15"/>
      <c r="O8344" s="15"/>
      <c r="P8344" s="4"/>
    </row>
    <row r="8345" spans="1:16" ht="15" customHeight="1" x14ac:dyDescent="0.25">
      <c r="A8345" s="11">
        <f t="shared" si="1084"/>
        <v>8342</v>
      </c>
      <c r="B8345" s="29">
        <v>39389</v>
      </c>
      <c r="C8345" s="25">
        <v>23</v>
      </c>
      <c r="D8345" s="12">
        <v>29</v>
      </c>
      <c r="E8345" s="25">
        <v>24.7</v>
      </c>
      <c r="F8345" s="35">
        <v>88</v>
      </c>
      <c r="G8345" s="25">
        <v>39</v>
      </c>
      <c r="H8345" s="13">
        <v>0.2</v>
      </c>
      <c r="I8345" s="25"/>
      <c r="J8345" s="12">
        <v>230</v>
      </c>
      <c r="K8345" s="12">
        <v>0</v>
      </c>
      <c r="L8345" s="25" t="s">
        <v>13</v>
      </c>
      <c r="M8345" s="10"/>
      <c r="N8345" s="15"/>
      <c r="O8345" s="15"/>
      <c r="P8345" s="4"/>
    </row>
    <row r="8346" spans="1:16" ht="15" customHeight="1" x14ac:dyDescent="0.25">
      <c r="A8346" s="11">
        <f t="shared" si="1084"/>
        <v>8343</v>
      </c>
      <c r="B8346" s="29">
        <v>39390</v>
      </c>
      <c r="C8346" s="25">
        <v>21</v>
      </c>
      <c r="D8346" s="12">
        <v>31.2</v>
      </c>
      <c r="E8346" s="25">
        <v>25.4</v>
      </c>
      <c r="F8346" s="35">
        <v>85</v>
      </c>
      <c r="G8346" s="25">
        <v>4</v>
      </c>
      <c r="H8346" s="13">
        <v>5.4</v>
      </c>
      <c r="I8346" s="25"/>
      <c r="J8346" s="12">
        <v>0</v>
      </c>
      <c r="K8346" s="12">
        <v>0</v>
      </c>
      <c r="L8346" s="25" t="s">
        <v>11</v>
      </c>
      <c r="M8346" s="10"/>
      <c r="N8346" s="15"/>
      <c r="O8346" s="15"/>
      <c r="P8346" s="4"/>
    </row>
    <row r="8347" spans="1:16" ht="15" customHeight="1" x14ac:dyDescent="0.25">
      <c r="A8347" s="11">
        <f t="shared" si="1084"/>
        <v>8344</v>
      </c>
      <c r="B8347" s="29">
        <v>39391</v>
      </c>
      <c r="C8347" s="25">
        <v>22</v>
      </c>
      <c r="D8347" s="12">
        <v>30.6</v>
      </c>
      <c r="E8347" s="25">
        <v>26</v>
      </c>
      <c r="F8347" s="35">
        <v>85</v>
      </c>
      <c r="G8347" s="25">
        <v>0</v>
      </c>
      <c r="H8347" s="13">
        <v>2.8</v>
      </c>
      <c r="I8347" s="25"/>
      <c r="J8347" s="12">
        <v>0</v>
      </c>
      <c r="K8347" s="12">
        <v>0</v>
      </c>
      <c r="L8347" s="25" t="s">
        <v>11</v>
      </c>
      <c r="M8347" s="10"/>
      <c r="N8347" s="15"/>
      <c r="O8347" s="15"/>
      <c r="P8347" s="4"/>
    </row>
    <row r="8348" spans="1:16" ht="15" customHeight="1" x14ac:dyDescent="0.25">
      <c r="A8348" s="11">
        <f t="shared" si="1084"/>
        <v>8345</v>
      </c>
      <c r="B8348" s="29">
        <v>39392</v>
      </c>
      <c r="C8348" s="25">
        <v>23</v>
      </c>
      <c r="D8348" s="12">
        <v>28.8</v>
      </c>
      <c r="E8348" s="25">
        <v>25.3</v>
      </c>
      <c r="F8348" s="35">
        <v>90</v>
      </c>
      <c r="G8348" s="25">
        <v>53</v>
      </c>
      <c r="H8348" s="13">
        <v>1.4</v>
      </c>
      <c r="I8348" s="25"/>
      <c r="J8348" s="12">
        <v>230</v>
      </c>
      <c r="K8348" s="12">
        <v>0</v>
      </c>
      <c r="L8348" s="25" t="s">
        <v>13</v>
      </c>
      <c r="M8348" s="10"/>
      <c r="N8348" s="15"/>
      <c r="O8348" s="15"/>
      <c r="P8348" s="4"/>
    </row>
    <row r="8349" spans="1:16" ht="15" customHeight="1" x14ac:dyDescent="0.25">
      <c r="A8349" s="11">
        <f t="shared" si="1084"/>
        <v>8346</v>
      </c>
      <c r="B8349" s="29">
        <v>39393</v>
      </c>
      <c r="C8349" s="25">
        <v>22</v>
      </c>
      <c r="D8349" s="12">
        <v>29.2</v>
      </c>
      <c r="E8349" s="25">
        <v>24.1</v>
      </c>
      <c r="F8349" s="35">
        <v>87</v>
      </c>
      <c r="G8349" s="25">
        <v>11.1</v>
      </c>
      <c r="H8349" s="13">
        <v>3.8</v>
      </c>
      <c r="I8349" s="25"/>
      <c r="J8349" s="12">
        <v>230</v>
      </c>
      <c r="K8349" s="12">
        <v>0</v>
      </c>
      <c r="L8349" s="25" t="s">
        <v>13</v>
      </c>
      <c r="M8349" s="10"/>
      <c r="N8349" s="15"/>
      <c r="O8349" s="15"/>
      <c r="P8349" s="4"/>
    </row>
    <row r="8350" spans="1:16" ht="15" customHeight="1" x14ac:dyDescent="0.25">
      <c r="A8350" s="11">
        <f t="shared" si="1084"/>
        <v>8347</v>
      </c>
      <c r="B8350" s="29">
        <v>39394</v>
      </c>
      <c r="C8350" s="25">
        <v>22</v>
      </c>
      <c r="D8350" s="12">
        <v>30</v>
      </c>
      <c r="E8350" s="25">
        <v>25.8</v>
      </c>
      <c r="F8350" s="35">
        <v>90</v>
      </c>
      <c r="G8350" s="25">
        <v>2.8</v>
      </c>
      <c r="H8350" s="13">
        <v>0.4</v>
      </c>
      <c r="I8350" s="25"/>
      <c r="J8350" s="12">
        <v>230</v>
      </c>
      <c r="K8350" s="12">
        <v>0</v>
      </c>
      <c r="L8350" s="25" t="s">
        <v>13</v>
      </c>
      <c r="M8350" s="10"/>
      <c r="N8350" s="15"/>
      <c r="O8350" s="15"/>
      <c r="P8350" s="4"/>
    </row>
    <row r="8351" spans="1:16" ht="15" customHeight="1" x14ac:dyDescent="0.25">
      <c r="A8351" s="11">
        <f t="shared" si="1084"/>
        <v>8348</v>
      </c>
      <c r="B8351" s="29">
        <v>39395</v>
      </c>
      <c r="C8351" s="25">
        <v>23</v>
      </c>
      <c r="D8351" s="12">
        <v>29</v>
      </c>
      <c r="E8351" s="25">
        <v>25.8</v>
      </c>
      <c r="F8351" s="35">
        <v>90</v>
      </c>
      <c r="G8351" s="25">
        <v>18</v>
      </c>
      <c r="H8351" s="13">
        <v>1</v>
      </c>
      <c r="I8351" s="25"/>
      <c r="J8351" s="12">
        <v>0</v>
      </c>
      <c r="K8351" s="12">
        <v>0</v>
      </c>
      <c r="L8351" s="25" t="s">
        <v>11</v>
      </c>
      <c r="M8351" s="10"/>
      <c r="N8351" s="15"/>
      <c r="O8351" s="15"/>
      <c r="P8351" s="4"/>
    </row>
    <row r="8352" spans="1:16" ht="15" customHeight="1" x14ac:dyDescent="0.25">
      <c r="A8352" s="11">
        <f t="shared" si="1084"/>
        <v>8349</v>
      </c>
      <c r="B8352" s="29">
        <v>39396</v>
      </c>
      <c r="C8352" s="25">
        <v>22</v>
      </c>
      <c r="D8352" s="12">
        <v>29</v>
      </c>
      <c r="E8352" s="25">
        <v>25.2</v>
      </c>
      <c r="F8352" s="35">
        <v>86</v>
      </c>
      <c r="G8352" s="25">
        <v>8.5</v>
      </c>
      <c r="H8352" s="13">
        <v>1.4</v>
      </c>
      <c r="I8352" s="25"/>
      <c r="J8352" s="12">
        <v>0</v>
      </c>
      <c r="K8352" s="12">
        <v>0</v>
      </c>
      <c r="L8352" s="25" t="s">
        <v>11</v>
      </c>
      <c r="M8352" s="10"/>
      <c r="N8352" s="15"/>
      <c r="O8352" s="15"/>
      <c r="P8352" s="4"/>
    </row>
    <row r="8353" spans="1:16" ht="15" customHeight="1" x14ac:dyDescent="0.25">
      <c r="A8353" s="11">
        <f t="shared" si="1084"/>
        <v>8350</v>
      </c>
      <c r="B8353" s="29">
        <v>39397</v>
      </c>
      <c r="C8353" s="25">
        <v>22</v>
      </c>
      <c r="D8353" s="12">
        <v>32</v>
      </c>
      <c r="E8353" s="25">
        <v>23.4</v>
      </c>
      <c r="F8353" s="35">
        <v>83</v>
      </c>
      <c r="G8353" s="25">
        <v>7</v>
      </c>
      <c r="H8353" s="13">
        <v>4.7</v>
      </c>
      <c r="I8353" s="25"/>
      <c r="J8353" s="12">
        <v>230</v>
      </c>
      <c r="K8353" s="12">
        <v>0</v>
      </c>
      <c r="L8353" s="25" t="s">
        <v>13</v>
      </c>
      <c r="M8353" s="10"/>
      <c r="N8353" s="15"/>
      <c r="O8353" s="15"/>
      <c r="P8353" s="4"/>
    </row>
    <row r="8354" spans="1:16" ht="15" customHeight="1" x14ac:dyDescent="0.25">
      <c r="A8354" s="11">
        <f t="shared" si="1084"/>
        <v>8351</v>
      </c>
      <c r="B8354" s="29">
        <v>39398</v>
      </c>
      <c r="C8354" s="25">
        <v>22</v>
      </c>
      <c r="D8354" s="12">
        <v>33.4</v>
      </c>
      <c r="E8354" s="25">
        <v>26</v>
      </c>
      <c r="F8354" s="35">
        <v>84</v>
      </c>
      <c r="G8354" s="25">
        <v>0</v>
      </c>
      <c r="H8354" s="13">
        <v>6</v>
      </c>
      <c r="I8354" s="25"/>
      <c r="J8354" s="12">
        <v>230</v>
      </c>
      <c r="K8354" s="12">
        <v>0</v>
      </c>
      <c r="L8354" s="25" t="s">
        <v>13</v>
      </c>
      <c r="M8354" s="10"/>
      <c r="N8354" s="15"/>
      <c r="O8354" s="15"/>
      <c r="P8354" s="4"/>
    </row>
    <row r="8355" spans="1:16" ht="15" customHeight="1" x14ac:dyDescent="0.25">
      <c r="A8355" s="11">
        <f t="shared" si="1084"/>
        <v>8352</v>
      </c>
      <c r="B8355" s="29">
        <v>39399</v>
      </c>
      <c r="C8355" s="25">
        <v>22</v>
      </c>
      <c r="D8355" s="12">
        <v>33.4</v>
      </c>
      <c r="E8355" s="25">
        <v>25.8</v>
      </c>
      <c r="F8355" s="35">
        <v>83</v>
      </c>
      <c r="G8355" s="25">
        <v>0</v>
      </c>
      <c r="H8355" s="13">
        <v>5.3</v>
      </c>
      <c r="I8355" s="25"/>
      <c r="J8355" s="12">
        <v>230</v>
      </c>
      <c r="K8355" s="12">
        <v>0</v>
      </c>
      <c r="L8355" s="25" t="s">
        <v>12</v>
      </c>
      <c r="M8355" s="10"/>
      <c r="N8355" s="15"/>
      <c r="O8355" s="15"/>
      <c r="P8355" s="4"/>
    </row>
    <row r="8356" spans="1:16" ht="15" customHeight="1" x14ac:dyDescent="0.25">
      <c r="A8356" s="11">
        <f t="shared" si="1084"/>
        <v>8353</v>
      </c>
      <c r="B8356" s="29">
        <v>39400</v>
      </c>
      <c r="C8356" s="25">
        <v>22</v>
      </c>
      <c r="D8356" s="12">
        <v>33.4</v>
      </c>
      <c r="E8356" s="25">
        <v>25.2</v>
      </c>
      <c r="F8356" s="35">
        <v>86</v>
      </c>
      <c r="G8356" s="25">
        <v>0</v>
      </c>
      <c r="H8356" s="13">
        <v>2.2999999999999998</v>
      </c>
      <c r="I8356" s="25"/>
      <c r="J8356" s="12">
        <v>230</v>
      </c>
      <c r="K8356" s="12">
        <v>0</v>
      </c>
      <c r="L8356" s="25" t="s">
        <v>13</v>
      </c>
      <c r="M8356" s="10"/>
      <c r="N8356" s="15"/>
      <c r="O8356" s="15"/>
      <c r="P8356" s="4"/>
    </row>
    <row r="8357" spans="1:16" ht="15" customHeight="1" x14ac:dyDescent="0.25">
      <c r="A8357" s="11">
        <f t="shared" si="1084"/>
        <v>8354</v>
      </c>
      <c r="B8357" s="29">
        <v>39401</v>
      </c>
      <c r="C8357" s="25">
        <v>23</v>
      </c>
      <c r="D8357" s="12">
        <v>31.8</v>
      </c>
      <c r="E8357" s="25">
        <v>25.7</v>
      </c>
      <c r="F8357" s="35">
        <v>85</v>
      </c>
      <c r="G8357" s="25">
        <v>10.4</v>
      </c>
      <c r="H8357" s="13">
        <v>5.8</v>
      </c>
      <c r="I8357" s="25"/>
      <c r="J8357" s="12">
        <v>0</v>
      </c>
      <c r="K8357" s="12">
        <v>0</v>
      </c>
      <c r="L8357" s="25" t="s">
        <v>11</v>
      </c>
      <c r="M8357" s="10"/>
      <c r="N8357" s="15"/>
      <c r="O8357" s="15"/>
      <c r="P8357" s="4"/>
    </row>
    <row r="8358" spans="1:16" ht="15" customHeight="1" x14ac:dyDescent="0.25">
      <c r="A8358" s="11">
        <f t="shared" si="1084"/>
        <v>8355</v>
      </c>
      <c r="B8358" s="29">
        <v>39402</v>
      </c>
      <c r="C8358" s="25">
        <v>22</v>
      </c>
      <c r="D8358" s="12">
        <v>30.1</v>
      </c>
      <c r="E8358" s="25">
        <v>24.8</v>
      </c>
      <c r="F8358" s="35">
        <v>88</v>
      </c>
      <c r="G8358" s="25">
        <v>0</v>
      </c>
      <c r="H8358" s="13">
        <v>1.5</v>
      </c>
      <c r="I8358" s="25"/>
      <c r="J8358" s="12">
        <v>230</v>
      </c>
      <c r="K8358" s="12">
        <v>0</v>
      </c>
      <c r="L8358" s="25" t="s">
        <v>13</v>
      </c>
      <c r="M8358" s="10"/>
      <c r="N8358" s="15"/>
      <c r="O8358" s="15"/>
      <c r="P8358" s="4"/>
    </row>
    <row r="8359" spans="1:16" ht="15" customHeight="1" x14ac:dyDescent="0.25">
      <c r="A8359" s="11">
        <f t="shared" si="1084"/>
        <v>8356</v>
      </c>
      <c r="B8359" s="29">
        <v>39403</v>
      </c>
      <c r="C8359" s="25">
        <v>23</v>
      </c>
      <c r="D8359" s="12">
        <v>31.8</v>
      </c>
      <c r="E8359" s="25">
        <v>26.8</v>
      </c>
      <c r="F8359" s="35">
        <v>84</v>
      </c>
      <c r="G8359" s="25">
        <v>2.2000000000000002</v>
      </c>
      <c r="H8359" s="13">
        <v>7.2</v>
      </c>
      <c r="I8359" s="25"/>
      <c r="J8359" s="12">
        <v>0</v>
      </c>
      <c r="K8359" s="12">
        <v>0</v>
      </c>
      <c r="L8359" s="25" t="s">
        <v>11</v>
      </c>
      <c r="M8359" s="10"/>
      <c r="N8359" s="15"/>
      <c r="O8359" s="15"/>
      <c r="P8359" s="4"/>
    </row>
    <row r="8360" spans="1:16" ht="15" customHeight="1" x14ac:dyDescent="0.25">
      <c r="A8360" s="11">
        <f t="shared" si="1084"/>
        <v>8357</v>
      </c>
      <c r="B8360" s="29">
        <v>39404</v>
      </c>
      <c r="C8360" s="25">
        <v>22</v>
      </c>
      <c r="D8360" s="12">
        <v>31.6</v>
      </c>
      <c r="E8360" s="25">
        <v>26.8</v>
      </c>
      <c r="F8360" s="35">
        <v>82</v>
      </c>
      <c r="G8360" s="25">
        <v>0</v>
      </c>
      <c r="H8360" s="13">
        <v>4.0999999999999996</v>
      </c>
      <c r="I8360" s="25"/>
      <c r="J8360" s="12">
        <v>0</v>
      </c>
      <c r="K8360" s="12">
        <v>0</v>
      </c>
      <c r="L8360" s="25" t="s">
        <v>11</v>
      </c>
      <c r="M8360" s="10"/>
      <c r="N8360" s="15"/>
      <c r="O8360" s="15"/>
      <c r="P8360" s="4"/>
    </row>
    <row r="8361" spans="1:16" ht="15" customHeight="1" x14ac:dyDescent="0.25">
      <c r="A8361" s="11">
        <f t="shared" si="1084"/>
        <v>8358</v>
      </c>
      <c r="B8361" s="29">
        <v>39405</v>
      </c>
      <c r="C8361" s="25">
        <v>22</v>
      </c>
      <c r="D8361" s="12">
        <v>31.8</v>
      </c>
      <c r="E8361" s="25">
        <v>25.7</v>
      </c>
      <c r="F8361" s="35">
        <v>88</v>
      </c>
      <c r="G8361" s="25">
        <v>0</v>
      </c>
      <c r="H8361" s="13">
        <v>2.5</v>
      </c>
      <c r="I8361" s="25"/>
      <c r="J8361" s="12">
        <v>0</v>
      </c>
      <c r="K8361" s="12">
        <v>0</v>
      </c>
      <c r="L8361" s="25" t="s">
        <v>11</v>
      </c>
      <c r="M8361" s="10"/>
      <c r="N8361" s="15"/>
      <c r="O8361" s="15"/>
      <c r="P8361" s="4"/>
    </row>
    <row r="8362" spans="1:16" ht="15" customHeight="1" x14ac:dyDescent="0.25">
      <c r="A8362" s="11">
        <f t="shared" si="1084"/>
        <v>8359</v>
      </c>
      <c r="B8362" s="29">
        <v>39406</v>
      </c>
      <c r="C8362" s="25">
        <v>23</v>
      </c>
      <c r="D8362" s="12">
        <v>29.6</v>
      </c>
      <c r="E8362" s="25">
        <v>26</v>
      </c>
      <c r="F8362" s="35">
        <v>96</v>
      </c>
      <c r="G8362" s="25">
        <v>32</v>
      </c>
      <c r="H8362" s="13">
        <v>0</v>
      </c>
      <c r="I8362" s="25"/>
      <c r="J8362" s="12">
        <v>0</v>
      </c>
      <c r="K8362" s="12">
        <v>0</v>
      </c>
      <c r="L8362" s="25" t="s">
        <v>11</v>
      </c>
      <c r="M8362" s="10"/>
      <c r="N8362" s="15"/>
      <c r="O8362" s="15"/>
      <c r="P8362" s="4"/>
    </row>
    <row r="8363" spans="1:16" ht="15" customHeight="1" x14ac:dyDescent="0.25">
      <c r="A8363" s="11">
        <f t="shared" si="1084"/>
        <v>8360</v>
      </c>
      <c r="B8363" s="29">
        <v>39407</v>
      </c>
      <c r="C8363" s="25">
        <v>22</v>
      </c>
      <c r="D8363" s="12">
        <v>31.6</v>
      </c>
      <c r="E8363" s="25">
        <v>25.8</v>
      </c>
      <c r="F8363" s="35">
        <v>84</v>
      </c>
      <c r="G8363" s="25">
        <v>11</v>
      </c>
      <c r="H8363" s="13">
        <v>4.7</v>
      </c>
      <c r="I8363" s="25"/>
      <c r="J8363" s="12">
        <v>0</v>
      </c>
      <c r="K8363" s="12">
        <v>0</v>
      </c>
      <c r="L8363" s="25" t="s">
        <v>11</v>
      </c>
      <c r="M8363" s="10"/>
      <c r="N8363" s="15"/>
      <c r="O8363" s="15"/>
      <c r="P8363" s="4"/>
    </row>
    <row r="8364" spans="1:16" ht="15" customHeight="1" x14ac:dyDescent="0.25">
      <c r="A8364" s="11">
        <f t="shared" si="1084"/>
        <v>8361</v>
      </c>
      <c r="B8364" s="29">
        <v>39408</v>
      </c>
      <c r="C8364" s="25">
        <v>22</v>
      </c>
      <c r="D8364" s="12">
        <v>31.6</v>
      </c>
      <c r="E8364" s="25">
        <v>25.2</v>
      </c>
      <c r="F8364" s="35">
        <v>84</v>
      </c>
      <c r="G8364" s="25">
        <v>0</v>
      </c>
      <c r="H8364" s="13">
        <v>7.9</v>
      </c>
      <c r="I8364" s="25"/>
      <c r="J8364" s="12">
        <v>230</v>
      </c>
      <c r="K8364" s="12">
        <v>0</v>
      </c>
      <c r="L8364" s="25" t="s">
        <v>13</v>
      </c>
      <c r="M8364" s="10"/>
      <c r="N8364" s="15"/>
      <c r="O8364" s="15"/>
      <c r="P8364" s="4"/>
    </row>
    <row r="8365" spans="1:16" ht="15" customHeight="1" x14ac:dyDescent="0.25">
      <c r="A8365" s="11">
        <f t="shared" si="1084"/>
        <v>8362</v>
      </c>
      <c r="B8365" s="29">
        <v>39409</v>
      </c>
      <c r="C8365" s="25">
        <v>21</v>
      </c>
      <c r="D8365" s="12">
        <v>31.6</v>
      </c>
      <c r="E8365" s="25">
        <v>25.1</v>
      </c>
      <c r="F8365" s="35">
        <v>86</v>
      </c>
      <c r="G8365" s="25">
        <v>0</v>
      </c>
      <c r="H8365" s="13">
        <v>7.9</v>
      </c>
      <c r="I8365" s="25"/>
      <c r="J8365" s="12">
        <v>230</v>
      </c>
      <c r="K8365" s="12">
        <v>0</v>
      </c>
      <c r="L8365" s="25" t="s">
        <v>13</v>
      </c>
      <c r="M8365" s="10"/>
      <c r="N8365" s="15"/>
      <c r="O8365" s="15"/>
      <c r="P8365" s="4"/>
    </row>
    <row r="8366" spans="1:16" ht="15" customHeight="1" x14ac:dyDescent="0.25">
      <c r="A8366" s="11">
        <f t="shared" si="1084"/>
        <v>8363</v>
      </c>
      <c r="B8366" s="29">
        <v>39410</v>
      </c>
      <c r="C8366" s="25">
        <v>23</v>
      </c>
      <c r="D8366" s="12">
        <v>31.4</v>
      </c>
      <c r="E8366" s="25">
        <v>25.8</v>
      </c>
      <c r="F8366" s="35">
        <v>85</v>
      </c>
      <c r="G8366" s="25">
        <v>32.5</v>
      </c>
      <c r="H8366" s="13">
        <v>6.7</v>
      </c>
      <c r="I8366" s="25"/>
      <c r="J8366" s="12">
        <v>230</v>
      </c>
      <c r="K8366" s="12">
        <v>0</v>
      </c>
      <c r="L8366" s="25" t="s">
        <v>13</v>
      </c>
      <c r="M8366" s="10"/>
      <c r="N8366" s="15"/>
      <c r="O8366" s="15"/>
      <c r="P8366" s="4"/>
    </row>
    <row r="8367" spans="1:16" ht="15" customHeight="1" x14ac:dyDescent="0.25">
      <c r="A8367" s="11">
        <f t="shared" si="1084"/>
        <v>8364</v>
      </c>
      <c r="B8367" s="29">
        <v>39411</v>
      </c>
      <c r="C8367" s="25">
        <v>22</v>
      </c>
      <c r="D8367" s="12">
        <v>31.4</v>
      </c>
      <c r="E8367" s="25">
        <v>26.1</v>
      </c>
      <c r="F8367" s="35">
        <v>86</v>
      </c>
      <c r="G8367" s="25">
        <v>0</v>
      </c>
      <c r="H8367" s="13">
        <v>4.3</v>
      </c>
      <c r="I8367" s="25"/>
      <c r="J8367" s="12">
        <v>0</v>
      </c>
      <c r="K8367" s="12">
        <v>0</v>
      </c>
      <c r="L8367" s="25" t="s">
        <v>11</v>
      </c>
      <c r="M8367" s="10"/>
      <c r="N8367" s="15"/>
      <c r="O8367" s="15"/>
      <c r="P8367" s="4"/>
    </row>
    <row r="8368" spans="1:16" ht="15" customHeight="1" x14ac:dyDescent="0.25">
      <c r="A8368" s="11">
        <f t="shared" si="1084"/>
        <v>8365</v>
      </c>
      <c r="B8368" s="29">
        <v>39412</v>
      </c>
      <c r="C8368" s="25">
        <v>24</v>
      </c>
      <c r="D8368" s="12">
        <v>31.4</v>
      </c>
      <c r="E8368" s="25">
        <v>25.4</v>
      </c>
      <c r="F8368" s="35">
        <v>85</v>
      </c>
      <c r="G8368" s="25">
        <v>5.5</v>
      </c>
      <c r="H8368" s="13">
        <v>3.8</v>
      </c>
      <c r="I8368" s="25"/>
      <c r="J8368" s="12">
        <v>230</v>
      </c>
      <c r="K8368" s="12">
        <v>0</v>
      </c>
      <c r="L8368" s="25" t="s">
        <v>13</v>
      </c>
      <c r="M8368" s="10"/>
      <c r="N8368" s="15"/>
      <c r="O8368" s="15"/>
      <c r="P8368" s="4"/>
    </row>
    <row r="8369" spans="1:16" ht="15" customHeight="1" x14ac:dyDescent="0.25">
      <c r="A8369" s="11">
        <f t="shared" si="1084"/>
        <v>8366</v>
      </c>
      <c r="B8369" s="29">
        <v>39413</v>
      </c>
      <c r="C8369" s="25">
        <v>23</v>
      </c>
      <c r="D8369" s="12">
        <v>31.4</v>
      </c>
      <c r="E8369" s="25">
        <v>25.9</v>
      </c>
      <c r="F8369" s="35">
        <v>87</v>
      </c>
      <c r="G8369" s="25">
        <v>0</v>
      </c>
      <c r="H8369" s="13">
        <v>3.7</v>
      </c>
      <c r="I8369" s="25"/>
      <c r="J8369" s="12">
        <v>330</v>
      </c>
      <c r="K8369" s="12">
        <v>0</v>
      </c>
      <c r="L8369" s="25" t="s">
        <v>16</v>
      </c>
      <c r="M8369" s="10"/>
      <c r="N8369" s="15"/>
      <c r="O8369" s="15"/>
      <c r="P8369" s="4"/>
    </row>
    <row r="8370" spans="1:16" ht="15" customHeight="1" x14ac:dyDescent="0.25">
      <c r="A8370" s="11">
        <f t="shared" si="1084"/>
        <v>8367</v>
      </c>
      <c r="B8370" s="29">
        <v>39414</v>
      </c>
      <c r="C8370" s="25">
        <v>22</v>
      </c>
      <c r="D8370" s="12">
        <v>30</v>
      </c>
      <c r="E8370" s="25">
        <v>25.5</v>
      </c>
      <c r="F8370" s="35">
        <v>90</v>
      </c>
      <c r="G8370" s="25">
        <v>1.5</v>
      </c>
      <c r="H8370" s="13">
        <v>0.4</v>
      </c>
      <c r="I8370" s="25"/>
      <c r="J8370" s="12">
        <v>0</v>
      </c>
      <c r="K8370" s="12">
        <v>0</v>
      </c>
      <c r="L8370" s="25" t="s">
        <v>11</v>
      </c>
      <c r="M8370" s="10"/>
      <c r="N8370" s="15"/>
      <c r="O8370" s="15"/>
      <c r="P8370" s="4"/>
    </row>
    <row r="8371" spans="1:16" ht="15" customHeight="1" x14ac:dyDescent="0.25">
      <c r="A8371" s="11">
        <f t="shared" si="1084"/>
        <v>8368</v>
      </c>
      <c r="B8371" s="29">
        <v>39415</v>
      </c>
      <c r="C8371" s="25">
        <v>20</v>
      </c>
      <c r="D8371" s="12">
        <v>31.8</v>
      </c>
      <c r="E8371" s="25">
        <v>25.1</v>
      </c>
      <c r="F8371" s="35">
        <v>89</v>
      </c>
      <c r="G8371" s="25">
        <v>0</v>
      </c>
      <c r="H8371" s="13">
        <v>4.9000000000000004</v>
      </c>
      <c r="I8371" s="25"/>
      <c r="J8371" s="12">
        <v>230</v>
      </c>
      <c r="K8371" s="12">
        <v>0</v>
      </c>
      <c r="L8371" s="25" t="s">
        <v>13</v>
      </c>
      <c r="M8371" s="10"/>
      <c r="N8371" s="15"/>
      <c r="O8371" s="15"/>
      <c r="P8371" s="4"/>
    </row>
    <row r="8372" spans="1:16" ht="15" customHeight="1" x14ac:dyDescent="0.25">
      <c r="A8372" s="11">
        <f t="shared" si="1084"/>
        <v>8369</v>
      </c>
      <c r="B8372" s="29">
        <v>39416</v>
      </c>
      <c r="C8372" s="25">
        <v>23</v>
      </c>
      <c r="D8372" s="12">
        <v>32</v>
      </c>
      <c r="E8372" s="25">
        <v>25.5</v>
      </c>
      <c r="F8372" s="35">
        <v>92</v>
      </c>
      <c r="G8372" s="25">
        <v>20</v>
      </c>
      <c r="H8372" s="13">
        <v>3.2</v>
      </c>
      <c r="I8372" s="25"/>
      <c r="J8372" s="12">
        <v>0</v>
      </c>
      <c r="K8372" s="12">
        <v>0</v>
      </c>
      <c r="L8372" s="25" t="s">
        <v>11</v>
      </c>
      <c r="M8372" s="10"/>
      <c r="N8372" s="15"/>
      <c r="O8372" s="15"/>
      <c r="P8372" s="4"/>
    </row>
    <row r="8373" spans="1:16" ht="15" customHeight="1" x14ac:dyDescent="0.25">
      <c r="A8373" s="11">
        <f t="shared" si="1084"/>
        <v>8370</v>
      </c>
      <c r="B8373" s="29">
        <v>39417</v>
      </c>
      <c r="C8373" s="25">
        <v>25</v>
      </c>
      <c r="D8373" s="12">
        <v>32</v>
      </c>
      <c r="E8373" s="25">
        <v>26.8</v>
      </c>
      <c r="F8373" s="35">
        <v>70</v>
      </c>
      <c r="G8373" s="25">
        <v>4</v>
      </c>
      <c r="H8373" s="13">
        <v>7.2</v>
      </c>
      <c r="I8373" s="25"/>
      <c r="J8373" s="12">
        <v>230</v>
      </c>
      <c r="K8373" s="12">
        <v>0</v>
      </c>
      <c r="L8373" s="25" t="s">
        <v>17</v>
      </c>
      <c r="M8373" s="10"/>
      <c r="N8373" s="15"/>
      <c r="O8373" s="15"/>
      <c r="P8373" s="4"/>
    </row>
    <row r="8374" spans="1:16" ht="15" customHeight="1" x14ac:dyDescent="0.25">
      <c r="A8374" s="11">
        <f t="shared" si="1084"/>
        <v>8371</v>
      </c>
      <c r="B8374" s="29">
        <v>39418</v>
      </c>
      <c r="C8374" s="25">
        <v>25</v>
      </c>
      <c r="D8374" s="12">
        <v>32</v>
      </c>
      <c r="E8374" s="25">
        <v>26.8</v>
      </c>
      <c r="F8374" s="35">
        <v>74</v>
      </c>
      <c r="G8374" s="25">
        <v>0</v>
      </c>
      <c r="H8374" s="13">
        <v>2.9</v>
      </c>
      <c r="I8374" s="25"/>
      <c r="J8374" s="12">
        <v>90</v>
      </c>
      <c r="K8374" s="12">
        <v>0</v>
      </c>
      <c r="L8374" s="25" t="s">
        <v>12</v>
      </c>
      <c r="M8374" s="10"/>
      <c r="N8374" s="15"/>
      <c r="O8374" s="15"/>
      <c r="P8374" s="4"/>
    </row>
    <row r="8375" spans="1:16" ht="15" customHeight="1" x14ac:dyDescent="0.25">
      <c r="A8375" s="11">
        <f t="shared" si="1084"/>
        <v>8372</v>
      </c>
      <c r="B8375" s="29">
        <v>39419</v>
      </c>
      <c r="C8375" s="25">
        <v>27</v>
      </c>
      <c r="D8375" s="12">
        <v>33</v>
      </c>
      <c r="E8375" s="25">
        <v>29.1</v>
      </c>
      <c r="F8375" s="35">
        <v>60</v>
      </c>
      <c r="G8375" s="25">
        <v>0</v>
      </c>
      <c r="H8375" s="13">
        <v>8</v>
      </c>
      <c r="I8375" s="25"/>
      <c r="J8375" s="12">
        <v>90</v>
      </c>
      <c r="K8375" s="12">
        <v>0</v>
      </c>
      <c r="L8375" s="25" t="s">
        <v>12</v>
      </c>
      <c r="M8375" s="10"/>
      <c r="N8375" s="15"/>
      <c r="O8375" s="15"/>
      <c r="P8375" s="4"/>
    </row>
    <row r="8376" spans="1:16" ht="15" customHeight="1" x14ac:dyDescent="0.25">
      <c r="A8376" s="11">
        <f t="shared" si="1084"/>
        <v>8373</v>
      </c>
      <c r="B8376" s="29">
        <v>39420</v>
      </c>
      <c r="C8376" s="25">
        <v>21</v>
      </c>
      <c r="D8376" s="12">
        <v>33</v>
      </c>
      <c r="E8376" s="25">
        <v>25.2</v>
      </c>
      <c r="F8376" s="35">
        <v>73</v>
      </c>
      <c r="G8376" s="25">
        <v>0</v>
      </c>
      <c r="H8376" s="13">
        <v>8</v>
      </c>
      <c r="I8376" s="25"/>
      <c r="J8376" s="12">
        <v>90</v>
      </c>
      <c r="K8376" s="12">
        <v>1</v>
      </c>
      <c r="L8376" s="25" t="s">
        <v>12</v>
      </c>
      <c r="M8376" s="10"/>
      <c r="N8376" s="15"/>
      <c r="O8376" s="15"/>
      <c r="P8376" s="4"/>
    </row>
    <row r="8377" spans="1:16" ht="15" customHeight="1" x14ac:dyDescent="0.25">
      <c r="A8377" s="11">
        <f t="shared" si="1084"/>
        <v>8374</v>
      </c>
      <c r="B8377" s="29">
        <v>39421</v>
      </c>
      <c r="C8377" s="25">
        <v>21</v>
      </c>
      <c r="D8377" s="12">
        <v>33.4</v>
      </c>
      <c r="E8377" s="25">
        <v>28.8</v>
      </c>
      <c r="F8377" s="35">
        <v>62</v>
      </c>
      <c r="G8377" s="25">
        <v>0</v>
      </c>
      <c r="H8377" s="13">
        <v>7.6</v>
      </c>
      <c r="I8377" s="25"/>
      <c r="J8377" s="12">
        <v>90</v>
      </c>
      <c r="K8377" s="12">
        <v>0</v>
      </c>
      <c r="L8377" s="25" t="s">
        <v>12</v>
      </c>
      <c r="M8377" s="10"/>
      <c r="N8377" s="15"/>
      <c r="O8377" s="15"/>
      <c r="P8377" s="4"/>
    </row>
    <row r="8378" spans="1:16" ht="15" customHeight="1" x14ac:dyDescent="0.25">
      <c r="A8378" s="11">
        <f t="shared" si="1084"/>
        <v>8375</v>
      </c>
      <c r="B8378" s="29">
        <v>39422</v>
      </c>
      <c r="C8378" s="25">
        <v>23</v>
      </c>
      <c r="D8378" s="12">
        <v>30.2</v>
      </c>
      <c r="E8378" s="25">
        <v>25</v>
      </c>
      <c r="F8378" s="35">
        <v>92</v>
      </c>
      <c r="G8378" s="25">
        <v>0</v>
      </c>
      <c r="H8378" s="13">
        <v>0.8</v>
      </c>
      <c r="I8378" s="25"/>
      <c r="J8378" s="12">
        <v>0</v>
      </c>
      <c r="K8378" s="12">
        <v>0</v>
      </c>
      <c r="L8378" s="25" t="s">
        <v>11</v>
      </c>
      <c r="M8378" s="10"/>
      <c r="N8378" s="15"/>
      <c r="O8378" s="15"/>
      <c r="P8378" s="4"/>
    </row>
    <row r="8379" spans="1:16" ht="15" customHeight="1" x14ac:dyDescent="0.25">
      <c r="A8379" s="11">
        <f t="shared" si="1084"/>
        <v>8376</v>
      </c>
      <c r="B8379" s="29">
        <v>39423</v>
      </c>
      <c r="C8379" s="25">
        <v>22</v>
      </c>
      <c r="D8379" s="12">
        <v>32.799999999999997</v>
      </c>
      <c r="E8379" s="25">
        <v>26.3</v>
      </c>
      <c r="F8379" s="35">
        <v>87</v>
      </c>
      <c r="G8379" s="25">
        <v>0</v>
      </c>
      <c r="H8379" s="13">
        <v>7.9</v>
      </c>
      <c r="I8379" s="25"/>
      <c r="J8379" s="12">
        <v>0</v>
      </c>
      <c r="K8379" s="12">
        <v>0</v>
      </c>
      <c r="L8379" s="25" t="s">
        <v>11</v>
      </c>
      <c r="M8379" s="10"/>
      <c r="N8379" s="15"/>
      <c r="O8379" s="15"/>
      <c r="P8379" s="4"/>
    </row>
    <row r="8380" spans="1:16" ht="15" customHeight="1" x14ac:dyDescent="0.25">
      <c r="A8380" s="11">
        <f t="shared" si="1084"/>
        <v>8377</v>
      </c>
      <c r="B8380" s="29">
        <v>39424</v>
      </c>
      <c r="C8380" s="25">
        <v>23</v>
      </c>
      <c r="D8380" s="12">
        <v>29.8</v>
      </c>
      <c r="E8380" s="25">
        <v>25</v>
      </c>
      <c r="F8380" s="35">
        <v>91</v>
      </c>
      <c r="G8380" s="25">
        <v>2</v>
      </c>
      <c r="H8380" s="13">
        <v>4.9000000000000004</v>
      </c>
      <c r="I8380" s="25"/>
      <c r="J8380" s="12">
        <v>230</v>
      </c>
      <c r="K8380" s="12">
        <v>0</v>
      </c>
      <c r="L8380" s="25" t="s">
        <v>13</v>
      </c>
      <c r="M8380" s="10"/>
      <c r="N8380" s="15"/>
      <c r="O8380" s="15"/>
      <c r="P8380" s="4"/>
    </row>
    <row r="8381" spans="1:16" ht="15" customHeight="1" x14ac:dyDescent="0.25">
      <c r="A8381" s="11">
        <f t="shared" si="1084"/>
        <v>8378</v>
      </c>
      <c r="B8381" s="29">
        <v>39425</v>
      </c>
      <c r="C8381" s="25">
        <v>23</v>
      </c>
      <c r="D8381" s="12">
        <v>32</v>
      </c>
      <c r="E8381" s="25">
        <v>28</v>
      </c>
      <c r="F8381" s="35">
        <v>74</v>
      </c>
      <c r="G8381" s="25">
        <v>21</v>
      </c>
      <c r="H8381" s="13">
        <v>3.6</v>
      </c>
      <c r="I8381" s="25"/>
      <c r="J8381" s="12">
        <v>90</v>
      </c>
      <c r="K8381" s="12">
        <v>0</v>
      </c>
      <c r="L8381" s="25" t="s">
        <v>12</v>
      </c>
      <c r="M8381" s="10"/>
      <c r="N8381" s="15"/>
      <c r="O8381" s="15"/>
      <c r="P8381" s="4"/>
    </row>
    <row r="8382" spans="1:16" ht="15" customHeight="1" x14ac:dyDescent="0.25">
      <c r="A8382" s="11">
        <f t="shared" si="1084"/>
        <v>8379</v>
      </c>
      <c r="B8382" s="29">
        <v>39426</v>
      </c>
      <c r="C8382" s="25">
        <v>23</v>
      </c>
      <c r="D8382" s="12">
        <v>26.2</v>
      </c>
      <c r="E8382" s="25">
        <v>23.9</v>
      </c>
      <c r="F8382" s="35">
        <v>96</v>
      </c>
      <c r="G8382" s="25">
        <v>32.5</v>
      </c>
      <c r="H8382" s="13">
        <v>0.2</v>
      </c>
      <c r="I8382" s="25"/>
      <c r="J8382" s="12">
        <v>90</v>
      </c>
      <c r="K8382" s="12">
        <v>0</v>
      </c>
      <c r="L8382" s="25" t="s">
        <v>12</v>
      </c>
      <c r="M8382" s="10"/>
      <c r="N8382" s="15"/>
      <c r="O8382" s="15"/>
      <c r="P8382" s="4"/>
    </row>
    <row r="8383" spans="1:16" ht="15" customHeight="1" x14ac:dyDescent="0.25">
      <c r="A8383" s="11">
        <f t="shared" si="1084"/>
        <v>8380</v>
      </c>
      <c r="B8383" s="29">
        <v>39427</v>
      </c>
      <c r="C8383" s="25">
        <v>22</v>
      </c>
      <c r="D8383" s="12">
        <v>29.4</v>
      </c>
      <c r="E8383" s="25">
        <v>24.6</v>
      </c>
      <c r="F8383" s="35">
        <v>90</v>
      </c>
      <c r="G8383" s="25">
        <v>10</v>
      </c>
      <c r="H8383" s="13">
        <v>2.2999999999999998</v>
      </c>
      <c r="I8383" s="25"/>
      <c r="J8383" s="12">
        <v>270</v>
      </c>
      <c r="K8383" s="12">
        <v>0</v>
      </c>
      <c r="L8383" s="25" t="s">
        <v>15</v>
      </c>
      <c r="M8383" s="10"/>
      <c r="N8383" s="15"/>
      <c r="O8383" s="15"/>
      <c r="P8383" s="4"/>
    </row>
    <row r="8384" spans="1:16" ht="15" customHeight="1" x14ac:dyDescent="0.25">
      <c r="A8384" s="11">
        <f t="shared" si="1084"/>
        <v>8381</v>
      </c>
      <c r="B8384" s="29">
        <v>39428</v>
      </c>
      <c r="C8384" s="25">
        <v>22</v>
      </c>
      <c r="D8384" s="12">
        <v>32</v>
      </c>
      <c r="E8384" s="25">
        <v>25</v>
      </c>
      <c r="F8384" s="35">
        <v>88</v>
      </c>
      <c r="G8384" s="25">
        <v>61</v>
      </c>
      <c r="H8384" s="13">
        <v>5.2</v>
      </c>
      <c r="I8384" s="25"/>
      <c r="J8384" s="12">
        <v>0</v>
      </c>
      <c r="K8384" s="12">
        <v>0</v>
      </c>
      <c r="L8384" s="25" t="s">
        <v>11</v>
      </c>
      <c r="M8384" s="10"/>
      <c r="N8384" s="15"/>
      <c r="O8384" s="15"/>
      <c r="P8384" s="4"/>
    </row>
    <row r="8385" spans="1:16" ht="15" customHeight="1" x14ac:dyDescent="0.25">
      <c r="A8385" s="11">
        <f t="shared" si="1084"/>
        <v>8382</v>
      </c>
      <c r="B8385" s="29">
        <v>39429</v>
      </c>
      <c r="C8385" s="25">
        <v>22</v>
      </c>
      <c r="D8385" s="12">
        <v>31.4</v>
      </c>
      <c r="E8385" s="25">
        <v>24.6</v>
      </c>
      <c r="F8385" s="35">
        <v>90</v>
      </c>
      <c r="G8385" s="25">
        <v>3</v>
      </c>
      <c r="H8385" s="13">
        <v>4.3</v>
      </c>
      <c r="I8385" s="25"/>
      <c r="J8385" s="12">
        <v>0</v>
      </c>
      <c r="K8385" s="12">
        <v>0</v>
      </c>
      <c r="L8385" s="25" t="s">
        <v>11</v>
      </c>
      <c r="M8385" s="10"/>
      <c r="N8385" s="15"/>
      <c r="O8385" s="15"/>
      <c r="P8385" s="4"/>
    </row>
    <row r="8386" spans="1:16" ht="15" customHeight="1" x14ac:dyDescent="0.25">
      <c r="A8386" s="11">
        <f t="shared" si="1084"/>
        <v>8383</v>
      </c>
      <c r="B8386" s="29">
        <v>39430</v>
      </c>
      <c r="C8386" s="25">
        <v>23</v>
      </c>
      <c r="D8386" s="12">
        <v>27.8</v>
      </c>
      <c r="E8386" s="25">
        <v>24.1</v>
      </c>
      <c r="F8386" s="35">
        <v>92</v>
      </c>
      <c r="G8386" s="25">
        <v>44.6</v>
      </c>
      <c r="H8386" s="13">
        <v>0.2</v>
      </c>
      <c r="I8386" s="25"/>
      <c r="J8386" s="12">
        <v>250</v>
      </c>
      <c r="K8386" s="12">
        <v>0</v>
      </c>
      <c r="L8386" s="25" t="s">
        <v>15</v>
      </c>
      <c r="M8386" s="10"/>
      <c r="N8386" s="15"/>
      <c r="O8386" s="15"/>
      <c r="P8386" s="4"/>
    </row>
    <row r="8387" spans="1:16" ht="15" customHeight="1" x14ac:dyDescent="0.25">
      <c r="A8387" s="11">
        <f t="shared" si="1084"/>
        <v>8384</v>
      </c>
      <c r="B8387" s="29">
        <v>39431</v>
      </c>
      <c r="C8387" s="25">
        <v>22</v>
      </c>
      <c r="D8387" s="12">
        <v>30.2</v>
      </c>
      <c r="E8387" s="25">
        <v>24.8</v>
      </c>
      <c r="F8387" s="35">
        <v>87</v>
      </c>
      <c r="G8387" s="25">
        <v>58</v>
      </c>
      <c r="H8387" s="13">
        <v>2.2999999999999998</v>
      </c>
      <c r="I8387" s="25"/>
      <c r="J8387" s="12">
        <v>0</v>
      </c>
      <c r="K8387" s="12">
        <v>0</v>
      </c>
      <c r="L8387" s="25" t="s">
        <v>11</v>
      </c>
      <c r="M8387" s="10"/>
      <c r="N8387" s="15"/>
      <c r="O8387" s="15"/>
      <c r="P8387" s="4"/>
    </row>
    <row r="8388" spans="1:16" ht="15" customHeight="1" x14ac:dyDescent="0.25">
      <c r="A8388" s="11">
        <f t="shared" si="1084"/>
        <v>8385</v>
      </c>
      <c r="B8388" s="29">
        <v>39432</v>
      </c>
      <c r="C8388" s="25">
        <v>22</v>
      </c>
      <c r="D8388" s="12">
        <v>32.6</v>
      </c>
      <c r="E8388" s="25">
        <v>25.4</v>
      </c>
      <c r="F8388" s="35">
        <v>82</v>
      </c>
      <c r="G8388" s="25">
        <v>2</v>
      </c>
      <c r="H8388" s="13">
        <v>6.6</v>
      </c>
      <c r="I8388" s="25"/>
      <c r="J8388" s="12">
        <v>210</v>
      </c>
      <c r="K8388" s="12">
        <v>0</v>
      </c>
      <c r="L8388" s="25" t="s">
        <v>13</v>
      </c>
      <c r="M8388" s="10"/>
      <c r="N8388" s="15"/>
      <c r="O8388" s="15"/>
      <c r="P8388" s="4"/>
    </row>
    <row r="8389" spans="1:16" ht="15" customHeight="1" x14ac:dyDescent="0.25">
      <c r="A8389" s="11">
        <f t="shared" si="1084"/>
        <v>8386</v>
      </c>
      <c r="B8389" s="29">
        <v>39433</v>
      </c>
      <c r="C8389" s="25">
        <v>23</v>
      </c>
      <c r="D8389" s="12">
        <v>31</v>
      </c>
      <c r="E8389" s="25">
        <v>25.3</v>
      </c>
      <c r="F8389" s="35">
        <v>86</v>
      </c>
      <c r="G8389" s="25">
        <v>5</v>
      </c>
      <c r="H8389" s="13">
        <v>2</v>
      </c>
      <c r="I8389" s="25"/>
      <c r="J8389" s="12">
        <v>230</v>
      </c>
      <c r="K8389" s="12">
        <v>0</v>
      </c>
      <c r="L8389" s="25" t="s">
        <v>13</v>
      </c>
      <c r="M8389" s="10"/>
      <c r="N8389" s="15"/>
      <c r="O8389" s="15"/>
      <c r="P8389" s="4"/>
    </row>
    <row r="8390" spans="1:16" ht="15" customHeight="1" x14ac:dyDescent="0.25">
      <c r="A8390" s="11">
        <f t="shared" ref="A8390:A8453" si="1085">A8389+1</f>
        <v>8387</v>
      </c>
      <c r="B8390" s="29">
        <v>39434</v>
      </c>
      <c r="C8390" s="25">
        <v>23</v>
      </c>
      <c r="D8390" s="12">
        <v>33.200000000000003</v>
      </c>
      <c r="E8390" s="25">
        <v>26.8</v>
      </c>
      <c r="F8390" s="35">
        <v>80</v>
      </c>
      <c r="G8390" s="25">
        <v>13</v>
      </c>
      <c r="H8390" s="13">
        <v>7.1</v>
      </c>
      <c r="I8390" s="25"/>
      <c r="J8390" s="12">
        <v>0</v>
      </c>
      <c r="K8390" s="12">
        <v>0</v>
      </c>
      <c r="L8390" s="25" t="s">
        <v>11</v>
      </c>
      <c r="M8390" s="10"/>
      <c r="N8390" s="15"/>
      <c r="O8390" s="15"/>
      <c r="P8390" s="4"/>
    </row>
    <row r="8391" spans="1:16" ht="15" customHeight="1" x14ac:dyDescent="0.25">
      <c r="A8391" s="11">
        <f t="shared" si="1085"/>
        <v>8388</v>
      </c>
      <c r="B8391" s="29">
        <v>39435</v>
      </c>
      <c r="C8391" s="25">
        <v>26</v>
      </c>
      <c r="D8391" s="12">
        <v>33.6</v>
      </c>
      <c r="E8391" s="25">
        <v>27.5</v>
      </c>
      <c r="F8391" s="35">
        <v>72</v>
      </c>
      <c r="G8391" s="25">
        <v>0</v>
      </c>
      <c r="H8391" s="13">
        <v>7.2</v>
      </c>
      <c r="I8391" s="25"/>
      <c r="J8391" s="12">
        <v>230</v>
      </c>
      <c r="K8391" s="12">
        <v>0</v>
      </c>
      <c r="L8391" s="25" t="s">
        <v>13</v>
      </c>
      <c r="M8391" s="10"/>
      <c r="N8391" s="15"/>
      <c r="O8391" s="15"/>
      <c r="P8391" s="4"/>
    </row>
    <row r="8392" spans="1:16" ht="15" customHeight="1" x14ac:dyDescent="0.25">
      <c r="A8392" s="11">
        <f t="shared" si="1085"/>
        <v>8389</v>
      </c>
      <c r="B8392" s="29">
        <v>39436</v>
      </c>
      <c r="C8392" s="25">
        <v>24</v>
      </c>
      <c r="D8392" s="12">
        <v>33.6</v>
      </c>
      <c r="E8392" s="25">
        <v>25.7</v>
      </c>
      <c r="F8392" s="35">
        <v>83</v>
      </c>
      <c r="G8392" s="25">
        <v>2</v>
      </c>
      <c r="H8392" s="13">
        <v>0</v>
      </c>
      <c r="I8392" s="25"/>
      <c r="J8392" s="12">
        <v>280</v>
      </c>
      <c r="K8392" s="12">
        <v>0</v>
      </c>
      <c r="L8392" s="25" t="s">
        <v>13</v>
      </c>
      <c r="M8392" s="10"/>
      <c r="N8392" s="15"/>
      <c r="O8392" s="15"/>
      <c r="P8392" s="4"/>
    </row>
    <row r="8393" spans="1:16" ht="15" customHeight="1" x14ac:dyDescent="0.25">
      <c r="A8393" s="11">
        <f t="shared" si="1085"/>
        <v>8390</v>
      </c>
      <c r="B8393" s="29">
        <v>39437</v>
      </c>
      <c r="C8393" s="25">
        <v>22</v>
      </c>
      <c r="D8393" s="12">
        <v>31.6</v>
      </c>
      <c r="E8393" s="25">
        <v>25.6</v>
      </c>
      <c r="F8393" s="35">
        <v>85</v>
      </c>
      <c r="G8393" s="25">
        <v>2</v>
      </c>
      <c r="H8393" s="13">
        <v>4.9000000000000004</v>
      </c>
      <c r="I8393" s="25"/>
      <c r="J8393" s="12">
        <v>0</v>
      </c>
      <c r="K8393" s="12">
        <v>0</v>
      </c>
      <c r="L8393" s="25" t="s">
        <v>11</v>
      </c>
      <c r="M8393" s="10"/>
      <c r="N8393" s="15"/>
      <c r="O8393" s="15"/>
      <c r="P8393" s="4"/>
    </row>
    <row r="8394" spans="1:16" ht="15" customHeight="1" x14ac:dyDescent="0.25">
      <c r="A8394" s="11">
        <f t="shared" si="1085"/>
        <v>8391</v>
      </c>
      <c r="B8394" s="29">
        <v>39438</v>
      </c>
      <c r="C8394" s="25">
        <v>22</v>
      </c>
      <c r="D8394" s="12">
        <v>33</v>
      </c>
      <c r="E8394" s="25">
        <v>25.3</v>
      </c>
      <c r="F8394" s="35">
        <v>85</v>
      </c>
      <c r="G8394" s="25">
        <v>1</v>
      </c>
      <c r="H8394" s="13">
        <v>5.8</v>
      </c>
      <c r="I8394" s="25"/>
      <c r="J8394" s="12">
        <v>230</v>
      </c>
      <c r="K8394" s="12">
        <v>0</v>
      </c>
      <c r="L8394" s="25" t="s">
        <v>13</v>
      </c>
      <c r="M8394" s="10"/>
      <c r="N8394" s="15"/>
      <c r="O8394" s="15"/>
      <c r="P8394" s="4"/>
    </row>
    <row r="8395" spans="1:16" ht="15" customHeight="1" x14ac:dyDescent="0.25">
      <c r="A8395" s="11">
        <f t="shared" si="1085"/>
        <v>8392</v>
      </c>
      <c r="B8395" s="29">
        <v>39439</v>
      </c>
      <c r="C8395" s="25">
        <v>22</v>
      </c>
      <c r="D8395" s="12">
        <v>30.4</v>
      </c>
      <c r="E8395" s="25">
        <v>25.2</v>
      </c>
      <c r="F8395" s="35">
        <v>92</v>
      </c>
      <c r="G8395" s="25">
        <v>4.5</v>
      </c>
      <c r="H8395" s="13">
        <v>4.7</v>
      </c>
      <c r="I8395" s="25"/>
      <c r="J8395" s="12">
        <v>230</v>
      </c>
      <c r="K8395" s="12">
        <v>0</v>
      </c>
      <c r="L8395" s="25" t="s">
        <v>13</v>
      </c>
      <c r="M8395" s="10"/>
      <c r="N8395" s="15"/>
      <c r="O8395" s="15"/>
      <c r="P8395" s="4"/>
    </row>
    <row r="8396" spans="1:16" ht="15" customHeight="1" x14ac:dyDescent="0.25">
      <c r="A8396" s="11">
        <f t="shared" si="1085"/>
        <v>8393</v>
      </c>
      <c r="B8396" s="29">
        <v>39440</v>
      </c>
      <c r="C8396" s="25">
        <v>23</v>
      </c>
      <c r="D8396" s="12">
        <v>30.1</v>
      </c>
      <c r="E8396" s="25">
        <v>25.2</v>
      </c>
      <c r="F8396" s="35">
        <v>93</v>
      </c>
      <c r="G8396" s="25">
        <v>6</v>
      </c>
      <c r="H8396" s="13">
        <v>2.7</v>
      </c>
      <c r="I8396" s="25"/>
      <c r="J8396" s="12">
        <v>130</v>
      </c>
      <c r="K8396" s="12">
        <v>0</v>
      </c>
      <c r="L8396" s="25" t="s">
        <v>18</v>
      </c>
      <c r="M8396" s="10"/>
      <c r="N8396" s="15"/>
      <c r="O8396" s="15"/>
      <c r="P8396" s="4"/>
    </row>
    <row r="8397" spans="1:16" ht="15" customHeight="1" x14ac:dyDescent="0.25">
      <c r="A8397" s="11">
        <f t="shared" si="1085"/>
        <v>8394</v>
      </c>
      <c r="B8397" s="29">
        <v>39441</v>
      </c>
      <c r="C8397" s="25">
        <v>22</v>
      </c>
      <c r="D8397" s="12">
        <v>30.2</v>
      </c>
      <c r="E8397" s="25">
        <v>23.8</v>
      </c>
      <c r="F8397" s="35">
        <v>97</v>
      </c>
      <c r="G8397" s="25">
        <v>72</v>
      </c>
      <c r="H8397" s="13">
        <v>0</v>
      </c>
      <c r="I8397" s="25"/>
      <c r="J8397" s="12">
        <v>180</v>
      </c>
      <c r="K8397" s="12">
        <v>0</v>
      </c>
      <c r="L8397" s="25" t="s">
        <v>14</v>
      </c>
      <c r="M8397" s="10"/>
      <c r="N8397" s="15"/>
      <c r="O8397" s="15"/>
      <c r="P8397" s="4"/>
    </row>
    <row r="8398" spans="1:16" ht="15" customHeight="1" x14ac:dyDescent="0.25">
      <c r="A8398" s="11">
        <f t="shared" si="1085"/>
        <v>8395</v>
      </c>
      <c r="B8398" s="29">
        <v>39442</v>
      </c>
      <c r="C8398" s="25">
        <v>21</v>
      </c>
      <c r="D8398" s="12">
        <v>30</v>
      </c>
      <c r="E8398" s="25">
        <v>24.6</v>
      </c>
      <c r="F8398" s="35">
        <v>88</v>
      </c>
      <c r="G8398" s="25">
        <v>93</v>
      </c>
      <c r="H8398" s="13">
        <v>6.1</v>
      </c>
      <c r="I8398" s="25"/>
      <c r="J8398" s="12">
        <v>0</v>
      </c>
      <c r="K8398" s="12">
        <v>0</v>
      </c>
      <c r="L8398" s="25" t="s">
        <v>11</v>
      </c>
      <c r="M8398" s="10"/>
      <c r="N8398" s="15"/>
      <c r="O8398" s="15"/>
      <c r="P8398" s="4"/>
    </row>
    <row r="8399" spans="1:16" ht="15" customHeight="1" x14ac:dyDescent="0.25">
      <c r="A8399" s="11">
        <f t="shared" si="1085"/>
        <v>8396</v>
      </c>
      <c r="B8399" s="29">
        <v>39443</v>
      </c>
      <c r="C8399" s="25">
        <v>22</v>
      </c>
      <c r="D8399" s="12">
        <v>31.6</v>
      </c>
      <c r="E8399" s="25">
        <v>25.1</v>
      </c>
      <c r="F8399" s="35">
        <v>84</v>
      </c>
      <c r="G8399" s="25">
        <v>14</v>
      </c>
      <c r="H8399" s="13">
        <v>5.2</v>
      </c>
      <c r="I8399" s="25"/>
      <c r="J8399" s="12">
        <v>0</v>
      </c>
      <c r="K8399" s="12">
        <v>0</v>
      </c>
      <c r="L8399" s="25" t="s">
        <v>11</v>
      </c>
      <c r="M8399" s="10"/>
      <c r="N8399" s="15"/>
      <c r="O8399" s="15"/>
      <c r="P8399" s="4"/>
    </row>
    <row r="8400" spans="1:16" ht="15" customHeight="1" x14ac:dyDescent="0.25">
      <c r="A8400" s="11">
        <f t="shared" si="1085"/>
        <v>8397</v>
      </c>
      <c r="B8400" s="29">
        <v>39444</v>
      </c>
      <c r="C8400" s="25">
        <v>23</v>
      </c>
      <c r="D8400" s="12">
        <v>32</v>
      </c>
      <c r="E8400" s="25">
        <v>25.8</v>
      </c>
      <c r="F8400" s="35">
        <v>82</v>
      </c>
      <c r="G8400" s="25">
        <v>0</v>
      </c>
      <c r="H8400" s="13">
        <v>6.8</v>
      </c>
      <c r="I8400" s="25"/>
      <c r="J8400" s="12">
        <v>210</v>
      </c>
      <c r="K8400" s="12">
        <v>0</v>
      </c>
      <c r="L8400" s="25" t="s">
        <v>13</v>
      </c>
      <c r="M8400" s="10"/>
      <c r="N8400" s="15"/>
      <c r="O8400" s="15"/>
      <c r="P8400" s="4"/>
    </row>
    <row r="8401" spans="1:16" ht="15" customHeight="1" x14ac:dyDescent="0.25">
      <c r="A8401" s="11">
        <f t="shared" si="1085"/>
        <v>8398</v>
      </c>
      <c r="B8401" s="29">
        <v>39445</v>
      </c>
      <c r="C8401" s="25">
        <v>21</v>
      </c>
      <c r="D8401" s="12">
        <v>29.4</v>
      </c>
      <c r="E8401" s="25">
        <v>23</v>
      </c>
      <c r="F8401" s="35">
        <v>94</v>
      </c>
      <c r="G8401" s="25">
        <v>34.4</v>
      </c>
      <c r="H8401" s="13">
        <v>2.2000000000000002</v>
      </c>
      <c r="I8401" s="25"/>
      <c r="J8401" s="12">
        <v>210</v>
      </c>
      <c r="K8401" s="12">
        <v>0</v>
      </c>
      <c r="L8401" s="25" t="s">
        <v>15</v>
      </c>
      <c r="M8401" s="10"/>
      <c r="N8401" s="15"/>
      <c r="O8401" s="15"/>
      <c r="P8401" s="4"/>
    </row>
    <row r="8402" spans="1:16" ht="15" customHeight="1" x14ac:dyDescent="0.25">
      <c r="A8402" s="11">
        <f t="shared" si="1085"/>
        <v>8399</v>
      </c>
      <c r="B8402" s="29">
        <v>39446</v>
      </c>
      <c r="C8402" s="25">
        <v>21</v>
      </c>
      <c r="D8402" s="12">
        <v>33</v>
      </c>
      <c r="E8402" s="25">
        <v>25.2</v>
      </c>
      <c r="F8402" s="35">
        <v>78</v>
      </c>
      <c r="G8402" s="25">
        <v>7.5</v>
      </c>
      <c r="H8402" s="13">
        <v>6.1</v>
      </c>
      <c r="I8402" s="25"/>
      <c r="J8402" s="12">
        <v>230</v>
      </c>
      <c r="K8402" s="12">
        <v>0</v>
      </c>
      <c r="L8402" s="25" t="s">
        <v>13</v>
      </c>
      <c r="M8402" s="10"/>
      <c r="N8402" s="15"/>
      <c r="O8402" s="15"/>
      <c r="P8402" s="4"/>
    </row>
    <row r="8403" spans="1:16" ht="15" customHeight="1" x14ac:dyDescent="0.25">
      <c r="A8403" s="11">
        <f t="shared" si="1085"/>
        <v>8400</v>
      </c>
      <c r="B8403" s="29">
        <v>39447</v>
      </c>
      <c r="C8403" s="25">
        <v>20</v>
      </c>
      <c r="D8403" s="12">
        <v>33</v>
      </c>
      <c r="E8403" s="25">
        <v>24.5</v>
      </c>
      <c r="F8403" s="35">
        <v>84</v>
      </c>
      <c r="G8403" s="25">
        <v>0</v>
      </c>
      <c r="H8403" s="13">
        <v>6.9</v>
      </c>
      <c r="I8403" s="25"/>
      <c r="J8403" s="12">
        <v>0</v>
      </c>
      <c r="K8403" s="12">
        <v>0</v>
      </c>
      <c r="L8403" s="25" t="s">
        <v>11</v>
      </c>
      <c r="M8403" s="10"/>
      <c r="N8403" s="15"/>
      <c r="O8403" s="15"/>
      <c r="P8403" s="4"/>
    </row>
    <row r="8404" spans="1:16" ht="15" customHeight="1" x14ac:dyDescent="0.25">
      <c r="A8404" s="11">
        <f t="shared" si="1085"/>
        <v>8401</v>
      </c>
      <c r="B8404" s="29">
        <v>39448</v>
      </c>
      <c r="C8404" s="25">
        <v>21</v>
      </c>
      <c r="D8404" s="12">
        <v>33</v>
      </c>
      <c r="E8404" s="25">
        <v>25.5</v>
      </c>
      <c r="F8404" s="35">
        <v>84</v>
      </c>
      <c r="G8404" s="25">
        <v>0</v>
      </c>
      <c r="H8404" s="13">
        <v>5.8</v>
      </c>
      <c r="I8404" s="25"/>
      <c r="J8404" s="12">
        <v>180</v>
      </c>
      <c r="K8404" s="12">
        <v>0</v>
      </c>
      <c r="L8404" s="25" t="s">
        <v>14</v>
      </c>
      <c r="M8404" s="10"/>
      <c r="N8404" s="15"/>
      <c r="O8404" s="15"/>
      <c r="P8404" s="4"/>
    </row>
    <row r="8405" spans="1:16" ht="15" customHeight="1" x14ac:dyDescent="0.25">
      <c r="A8405" s="11">
        <f t="shared" si="1085"/>
        <v>8402</v>
      </c>
      <c r="B8405" s="29">
        <v>39449</v>
      </c>
      <c r="C8405" s="25">
        <v>22</v>
      </c>
      <c r="D8405" s="12">
        <v>31</v>
      </c>
      <c r="E8405" s="25">
        <v>25.2</v>
      </c>
      <c r="F8405" s="35">
        <v>83</v>
      </c>
      <c r="G8405" s="25">
        <v>0</v>
      </c>
      <c r="H8405" s="13">
        <v>6.1</v>
      </c>
      <c r="I8405" s="25"/>
      <c r="J8405" s="12">
        <v>0</v>
      </c>
      <c r="K8405" s="12">
        <v>0</v>
      </c>
      <c r="L8405" s="25" t="s">
        <v>11</v>
      </c>
      <c r="M8405" s="10"/>
      <c r="N8405" s="15"/>
      <c r="O8405" s="15"/>
      <c r="P8405" s="4"/>
    </row>
    <row r="8406" spans="1:16" ht="15" customHeight="1" x14ac:dyDescent="0.25">
      <c r="A8406" s="11">
        <f t="shared" si="1085"/>
        <v>8403</v>
      </c>
      <c r="B8406" s="29">
        <v>39450</v>
      </c>
      <c r="C8406" s="25">
        <v>21</v>
      </c>
      <c r="D8406" s="12">
        <v>31.2</v>
      </c>
      <c r="E8406" s="25">
        <v>25.1</v>
      </c>
      <c r="F8406" s="35">
        <v>78</v>
      </c>
      <c r="G8406" s="25">
        <v>0</v>
      </c>
      <c r="H8406" s="13">
        <v>5.5</v>
      </c>
      <c r="I8406" s="25"/>
      <c r="J8406" s="12">
        <v>260</v>
      </c>
      <c r="K8406" s="12">
        <v>0</v>
      </c>
      <c r="L8406" s="25" t="s">
        <v>15</v>
      </c>
      <c r="M8406" s="10"/>
      <c r="N8406" s="15"/>
      <c r="O8406" s="15"/>
      <c r="P8406" s="4"/>
    </row>
    <row r="8407" spans="1:16" ht="15" customHeight="1" x14ac:dyDescent="0.25">
      <c r="A8407" s="11">
        <f t="shared" si="1085"/>
        <v>8404</v>
      </c>
      <c r="B8407" s="29">
        <v>39451</v>
      </c>
      <c r="C8407" s="25">
        <v>20</v>
      </c>
      <c r="D8407" s="12">
        <v>32.6</v>
      </c>
      <c r="E8407" s="25">
        <v>24.3</v>
      </c>
      <c r="F8407" s="35">
        <v>83</v>
      </c>
      <c r="G8407" s="25">
        <v>0</v>
      </c>
      <c r="H8407" s="13">
        <v>1.4</v>
      </c>
      <c r="I8407" s="25"/>
      <c r="J8407" s="12">
        <v>290</v>
      </c>
      <c r="K8407" s="12">
        <v>0</v>
      </c>
      <c r="L8407" s="25" t="s">
        <v>15</v>
      </c>
      <c r="M8407" s="10"/>
      <c r="N8407" s="15"/>
      <c r="O8407" s="15"/>
      <c r="P8407" s="4"/>
    </row>
    <row r="8408" spans="1:16" ht="15" customHeight="1" x14ac:dyDescent="0.25">
      <c r="A8408" s="11">
        <f t="shared" si="1085"/>
        <v>8405</v>
      </c>
      <c r="B8408" s="29">
        <v>39452</v>
      </c>
      <c r="C8408" s="25">
        <v>20</v>
      </c>
      <c r="D8408" s="12">
        <v>32.6</v>
      </c>
      <c r="E8408" s="25">
        <v>24.5</v>
      </c>
      <c r="F8408" s="35">
        <v>85</v>
      </c>
      <c r="G8408" s="25">
        <v>0</v>
      </c>
      <c r="H8408" s="13">
        <v>6.7</v>
      </c>
      <c r="I8408" s="25"/>
      <c r="J8408" s="12">
        <v>230</v>
      </c>
      <c r="K8408" s="12">
        <v>0</v>
      </c>
      <c r="L8408" s="25" t="s">
        <v>13</v>
      </c>
      <c r="M8408" s="10"/>
      <c r="N8408" s="15"/>
      <c r="O8408" s="15"/>
      <c r="P8408" s="4"/>
    </row>
    <row r="8409" spans="1:16" ht="15" customHeight="1" x14ac:dyDescent="0.25">
      <c r="A8409" s="11">
        <f t="shared" si="1085"/>
        <v>8406</v>
      </c>
      <c r="B8409" s="29">
        <v>39453</v>
      </c>
      <c r="C8409" s="25">
        <v>21</v>
      </c>
      <c r="D8409" s="12">
        <v>31.7</v>
      </c>
      <c r="E8409" s="25">
        <v>25.4</v>
      </c>
      <c r="F8409" s="35">
        <v>85</v>
      </c>
      <c r="G8409" s="25">
        <v>0</v>
      </c>
      <c r="H8409" s="13">
        <v>5.4</v>
      </c>
      <c r="I8409" s="25"/>
      <c r="J8409" s="12">
        <v>260</v>
      </c>
      <c r="K8409" s="12">
        <v>0</v>
      </c>
      <c r="L8409" s="25" t="s">
        <v>13</v>
      </c>
      <c r="M8409" s="10"/>
      <c r="N8409" s="15"/>
      <c r="O8409" s="15"/>
      <c r="P8409" s="4"/>
    </row>
    <row r="8410" spans="1:16" ht="15" customHeight="1" x14ac:dyDescent="0.25">
      <c r="A8410" s="11">
        <f t="shared" si="1085"/>
        <v>8407</v>
      </c>
      <c r="B8410" s="29">
        <v>39454</v>
      </c>
      <c r="C8410" s="25">
        <v>21</v>
      </c>
      <c r="D8410" s="12">
        <v>32.6</v>
      </c>
      <c r="E8410" s="25">
        <v>25.1</v>
      </c>
      <c r="F8410" s="35">
        <v>88</v>
      </c>
      <c r="G8410" s="25">
        <v>0</v>
      </c>
      <c r="H8410" s="13">
        <v>5.7</v>
      </c>
      <c r="I8410" s="25"/>
      <c r="J8410" s="12">
        <v>230</v>
      </c>
      <c r="K8410" s="12">
        <v>0</v>
      </c>
      <c r="L8410" s="25" t="s">
        <v>13</v>
      </c>
      <c r="M8410" s="10"/>
      <c r="N8410" s="15"/>
      <c r="O8410" s="15"/>
      <c r="P8410" s="4"/>
    </row>
    <row r="8411" spans="1:16" ht="15" customHeight="1" x14ac:dyDescent="0.25">
      <c r="A8411" s="11">
        <f t="shared" si="1085"/>
        <v>8408</v>
      </c>
      <c r="B8411" s="29">
        <v>39455</v>
      </c>
      <c r="C8411" s="25">
        <v>22</v>
      </c>
      <c r="D8411" s="12">
        <v>30</v>
      </c>
      <c r="E8411" s="25">
        <v>24.2</v>
      </c>
      <c r="F8411" s="35">
        <v>92</v>
      </c>
      <c r="G8411" s="25">
        <v>6.4</v>
      </c>
      <c r="H8411" s="13">
        <v>1.3</v>
      </c>
      <c r="I8411" s="25"/>
      <c r="J8411" s="12">
        <v>0</v>
      </c>
      <c r="K8411" s="12">
        <v>0</v>
      </c>
      <c r="L8411" s="25" t="s">
        <v>11</v>
      </c>
      <c r="M8411" s="10"/>
      <c r="N8411" s="15"/>
      <c r="O8411" s="15"/>
      <c r="P8411" s="4"/>
    </row>
    <row r="8412" spans="1:16" ht="15" customHeight="1" x14ac:dyDescent="0.25">
      <c r="A8412" s="11">
        <f t="shared" si="1085"/>
        <v>8409</v>
      </c>
      <c r="B8412" s="29">
        <v>39456</v>
      </c>
      <c r="C8412" s="25">
        <v>23</v>
      </c>
      <c r="D8412" s="12">
        <v>31.4</v>
      </c>
      <c r="E8412" s="25">
        <v>24.9</v>
      </c>
      <c r="F8412" s="35">
        <v>86</v>
      </c>
      <c r="G8412" s="25">
        <v>58.5</v>
      </c>
      <c r="H8412" s="13">
        <v>3.5</v>
      </c>
      <c r="I8412" s="25"/>
      <c r="J8412" s="12">
        <v>260</v>
      </c>
      <c r="K8412" s="12">
        <v>0</v>
      </c>
      <c r="L8412" s="25" t="s">
        <v>15</v>
      </c>
      <c r="M8412" s="10"/>
      <c r="N8412" s="15"/>
      <c r="O8412" s="15"/>
      <c r="P8412" s="4"/>
    </row>
    <row r="8413" spans="1:16" ht="15" customHeight="1" x14ac:dyDescent="0.25">
      <c r="A8413" s="11">
        <f t="shared" si="1085"/>
        <v>8410</v>
      </c>
      <c r="B8413" s="29">
        <v>39457</v>
      </c>
      <c r="C8413" s="25">
        <v>22</v>
      </c>
      <c r="D8413" s="12">
        <v>32.200000000000003</v>
      </c>
      <c r="E8413" s="25">
        <v>24.9</v>
      </c>
      <c r="F8413" s="35">
        <v>86</v>
      </c>
      <c r="G8413" s="25">
        <v>3</v>
      </c>
      <c r="H8413" s="13">
        <v>6.3</v>
      </c>
      <c r="I8413" s="25"/>
      <c r="J8413" s="12">
        <v>230</v>
      </c>
      <c r="K8413" s="12">
        <v>0</v>
      </c>
      <c r="L8413" s="25" t="s">
        <v>13</v>
      </c>
      <c r="M8413" s="10"/>
      <c r="N8413" s="15"/>
      <c r="O8413" s="15"/>
      <c r="P8413" s="4"/>
    </row>
    <row r="8414" spans="1:16" ht="15" customHeight="1" x14ac:dyDescent="0.25">
      <c r="A8414" s="11">
        <f t="shared" si="1085"/>
        <v>8411</v>
      </c>
      <c r="B8414" s="29">
        <v>39458</v>
      </c>
      <c r="C8414" s="25">
        <v>22</v>
      </c>
      <c r="D8414" s="12">
        <v>32.200000000000003</v>
      </c>
      <c r="E8414" s="25">
        <v>25.8</v>
      </c>
      <c r="F8414" s="35">
        <v>82</v>
      </c>
      <c r="G8414" s="25">
        <v>0.3</v>
      </c>
      <c r="H8414" s="13">
        <v>7.6</v>
      </c>
      <c r="I8414" s="25"/>
      <c r="J8414" s="12">
        <v>220</v>
      </c>
      <c r="K8414" s="12">
        <v>0</v>
      </c>
      <c r="L8414" s="25" t="s">
        <v>13</v>
      </c>
      <c r="M8414" s="10"/>
      <c r="N8414" s="15"/>
      <c r="O8414" s="15"/>
      <c r="P8414" s="4"/>
    </row>
    <row r="8415" spans="1:16" ht="15" customHeight="1" x14ac:dyDescent="0.25">
      <c r="A8415" s="11">
        <f t="shared" si="1085"/>
        <v>8412</v>
      </c>
      <c r="B8415" s="29">
        <v>39459</v>
      </c>
      <c r="C8415" s="25">
        <v>21</v>
      </c>
      <c r="D8415" s="12">
        <v>32.700000000000003</v>
      </c>
      <c r="E8415" s="25">
        <v>25.5</v>
      </c>
      <c r="F8415" s="35">
        <v>83</v>
      </c>
      <c r="G8415" s="25">
        <v>0</v>
      </c>
      <c r="H8415" s="13">
        <v>7.3</v>
      </c>
      <c r="I8415" s="25"/>
      <c r="J8415" s="12">
        <v>0</v>
      </c>
      <c r="K8415" s="12">
        <v>0</v>
      </c>
      <c r="L8415" s="25" t="s">
        <v>11</v>
      </c>
      <c r="M8415" s="10"/>
      <c r="N8415" s="15"/>
      <c r="O8415" s="15"/>
      <c r="P8415" s="4"/>
    </row>
    <row r="8416" spans="1:16" ht="15" customHeight="1" x14ac:dyDescent="0.25">
      <c r="A8416" s="11">
        <f t="shared" si="1085"/>
        <v>8413</v>
      </c>
      <c r="B8416" s="29">
        <v>39460</v>
      </c>
      <c r="C8416" s="25">
        <v>23</v>
      </c>
      <c r="D8416" s="12">
        <v>30.4</v>
      </c>
      <c r="E8416" s="25">
        <v>24.9</v>
      </c>
      <c r="F8416" s="35">
        <v>89</v>
      </c>
      <c r="G8416" s="25">
        <v>1.7</v>
      </c>
      <c r="H8416" s="13">
        <v>5.3</v>
      </c>
      <c r="I8416" s="25"/>
      <c r="J8416" s="12">
        <v>230</v>
      </c>
      <c r="K8416" s="12">
        <v>0</v>
      </c>
      <c r="L8416" s="25" t="s">
        <v>13</v>
      </c>
      <c r="M8416" s="10"/>
      <c r="N8416" s="15"/>
      <c r="O8416" s="15"/>
      <c r="P8416" s="4"/>
    </row>
    <row r="8417" spans="1:16" ht="15" customHeight="1" x14ac:dyDescent="0.25">
      <c r="A8417" s="11">
        <f t="shared" si="1085"/>
        <v>8414</v>
      </c>
      <c r="B8417" s="29">
        <v>39461</v>
      </c>
      <c r="C8417" s="25">
        <v>22</v>
      </c>
      <c r="D8417" s="12">
        <v>30.4</v>
      </c>
      <c r="E8417" s="25">
        <v>25.6</v>
      </c>
      <c r="F8417" s="35">
        <v>88</v>
      </c>
      <c r="G8417" s="25">
        <v>1.2</v>
      </c>
      <c r="H8417" s="13">
        <v>5</v>
      </c>
      <c r="I8417" s="25"/>
      <c r="J8417" s="12">
        <v>0</v>
      </c>
      <c r="K8417" s="12">
        <v>0</v>
      </c>
      <c r="L8417" s="25" t="s">
        <v>11</v>
      </c>
      <c r="M8417" s="10"/>
      <c r="N8417" s="15"/>
      <c r="O8417" s="15"/>
      <c r="P8417" s="4"/>
    </row>
    <row r="8418" spans="1:16" ht="15" customHeight="1" x14ac:dyDescent="0.25">
      <c r="A8418" s="11">
        <f t="shared" si="1085"/>
        <v>8415</v>
      </c>
      <c r="B8418" s="29">
        <v>39462</v>
      </c>
      <c r="C8418" s="25">
        <v>21</v>
      </c>
      <c r="D8418" s="12">
        <v>31.8</v>
      </c>
      <c r="E8418" s="25">
        <v>26.1</v>
      </c>
      <c r="F8418" s="35">
        <v>84</v>
      </c>
      <c r="G8418" s="25">
        <v>1.1000000000000001</v>
      </c>
      <c r="H8418" s="13">
        <v>4.9000000000000004</v>
      </c>
      <c r="I8418" s="25"/>
      <c r="J8418" s="12">
        <v>0</v>
      </c>
      <c r="K8418" s="12">
        <v>0</v>
      </c>
      <c r="L8418" s="25" t="s">
        <v>11</v>
      </c>
      <c r="M8418" s="10"/>
      <c r="N8418" s="15"/>
      <c r="O8418" s="15"/>
      <c r="P8418" s="4"/>
    </row>
    <row r="8419" spans="1:16" ht="15" customHeight="1" x14ac:dyDescent="0.25">
      <c r="A8419" s="11">
        <f t="shared" si="1085"/>
        <v>8416</v>
      </c>
      <c r="B8419" s="29">
        <v>39463</v>
      </c>
      <c r="C8419" s="25">
        <v>21</v>
      </c>
      <c r="D8419" s="12">
        <v>32</v>
      </c>
      <c r="E8419" s="25">
        <v>25</v>
      </c>
      <c r="F8419" s="35">
        <v>82</v>
      </c>
      <c r="G8419" s="25">
        <v>0</v>
      </c>
      <c r="H8419" s="13">
        <v>4.9000000000000004</v>
      </c>
      <c r="I8419" s="25"/>
      <c r="J8419" s="12">
        <v>240</v>
      </c>
      <c r="K8419" s="12">
        <v>0</v>
      </c>
      <c r="L8419" s="25" t="s">
        <v>13</v>
      </c>
      <c r="M8419" s="10"/>
      <c r="N8419" s="15"/>
      <c r="O8419" s="15"/>
      <c r="P8419" s="4"/>
    </row>
    <row r="8420" spans="1:16" ht="15" customHeight="1" x14ac:dyDescent="0.25">
      <c r="A8420" s="11">
        <f t="shared" si="1085"/>
        <v>8417</v>
      </c>
      <c r="B8420" s="29">
        <v>39464</v>
      </c>
      <c r="C8420" s="25">
        <v>21</v>
      </c>
      <c r="D8420" s="12">
        <v>32.200000000000003</v>
      </c>
      <c r="E8420" s="25">
        <v>26.7</v>
      </c>
      <c r="F8420" s="35">
        <v>78</v>
      </c>
      <c r="G8420" s="25">
        <v>0</v>
      </c>
      <c r="H8420" s="13">
        <v>6.6</v>
      </c>
      <c r="I8420" s="25"/>
      <c r="J8420" s="12">
        <v>250</v>
      </c>
      <c r="K8420" s="12">
        <v>0</v>
      </c>
      <c r="L8420" s="25" t="s">
        <v>13</v>
      </c>
      <c r="M8420" s="10"/>
      <c r="N8420" s="15"/>
      <c r="O8420" s="15"/>
      <c r="P8420" s="4"/>
    </row>
    <row r="8421" spans="1:16" ht="15" customHeight="1" x14ac:dyDescent="0.25">
      <c r="A8421" s="11">
        <f t="shared" si="1085"/>
        <v>8418</v>
      </c>
      <c r="B8421" s="29">
        <v>39465</v>
      </c>
      <c r="C8421" s="25">
        <v>21</v>
      </c>
      <c r="D8421" s="12">
        <v>31.4</v>
      </c>
      <c r="E8421" s="25">
        <v>25.1</v>
      </c>
      <c r="F8421" s="35">
        <v>90</v>
      </c>
      <c r="G8421" s="25">
        <v>0</v>
      </c>
      <c r="H8421" s="13">
        <v>2.6</v>
      </c>
      <c r="I8421" s="25"/>
      <c r="J8421" s="12">
        <v>210</v>
      </c>
      <c r="K8421" s="12">
        <v>0</v>
      </c>
      <c r="L8421" s="25" t="s">
        <v>13</v>
      </c>
      <c r="M8421" s="10"/>
      <c r="N8421" s="15"/>
      <c r="O8421" s="15"/>
      <c r="P8421" s="4"/>
    </row>
    <row r="8422" spans="1:16" ht="15" customHeight="1" x14ac:dyDescent="0.25">
      <c r="A8422" s="11">
        <f t="shared" si="1085"/>
        <v>8419</v>
      </c>
      <c r="B8422" s="29">
        <v>39466</v>
      </c>
      <c r="C8422" s="25">
        <v>22</v>
      </c>
      <c r="D8422" s="12">
        <v>31.6</v>
      </c>
      <c r="E8422" s="25">
        <v>24.9</v>
      </c>
      <c r="F8422" s="35">
        <v>90</v>
      </c>
      <c r="G8422" s="25">
        <v>0.2</v>
      </c>
      <c r="H8422" s="13">
        <v>3.2</v>
      </c>
      <c r="I8422" s="25"/>
      <c r="J8422" s="12">
        <v>230</v>
      </c>
      <c r="K8422" s="12">
        <v>0</v>
      </c>
      <c r="L8422" s="25" t="s">
        <v>13</v>
      </c>
      <c r="M8422" s="10"/>
      <c r="N8422" s="15"/>
      <c r="O8422" s="15"/>
      <c r="P8422" s="4"/>
    </row>
    <row r="8423" spans="1:16" ht="15" customHeight="1" x14ac:dyDescent="0.25">
      <c r="A8423" s="11">
        <f t="shared" si="1085"/>
        <v>8420</v>
      </c>
      <c r="B8423" s="29">
        <v>39467</v>
      </c>
      <c r="C8423" s="25">
        <v>21</v>
      </c>
      <c r="D8423" s="12">
        <v>33</v>
      </c>
      <c r="E8423" s="25">
        <v>24.6</v>
      </c>
      <c r="F8423" s="35">
        <v>86</v>
      </c>
      <c r="G8423" s="25">
        <v>44</v>
      </c>
      <c r="H8423" s="13">
        <v>6.9</v>
      </c>
      <c r="I8423" s="25"/>
      <c r="J8423" s="12">
        <v>0</v>
      </c>
      <c r="K8423" s="12">
        <v>0</v>
      </c>
      <c r="L8423" s="25" t="s">
        <v>11</v>
      </c>
      <c r="M8423" s="10"/>
      <c r="N8423" s="15"/>
      <c r="O8423" s="15"/>
      <c r="P8423" s="4"/>
    </row>
    <row r="8424" spans="1:16" ht="15" customHeight="1" x14ac:dyDescent="0.25">
      <c r="A8424" s="11">
        <f t="shared" si="1085"/>
        <v>8421</v>
      </c>
      <c r="B8424" s="29">
        <v>39468</v>
      </c>
      <c r="C8424" s="25">
        <v>22</v>
      </c>
      <c r="D8424" s="12">
        <v>29.6</v>
      </c>
      <c r="E8424" s="25">
        <v>25.8</v>
      </c>
      <c r="F8424" s="35">
        <v>91</v>
      </c>
      <c r="G8424" s="25">
        <v>26.5</v>
      </c>
      <c r="H8424" s="13">
        <v>2.6</v>
      </c>
      <c r="I8424" s="25"/>
      <c r="J8424" s="12">
        <v>0</v>
      </c>
      <c r="K8424" s="12">
        <v>0</v>
      </c>
      <c r="L8424" s="25" t="s">
        <v>11</v>
      </c>
      <c r="M8424" s="10"/>
      <c r="N8424" s="15"/>
      <c r="O8424" s="15"/>
      <c r="P8424" s="4"/>
    </row>
    <row r="8425" spans="1:16" ht="15" customHeight="1" x14ac:dyDescent="0.25">
      <c r="A8425" s="11">
        <f t="shared" si="1085"/>
        <v>8422</v>
      </c>
      <c r="B8425" s="29">
        <v>39469</v>
      </c>
      <c r="C8425" s="25">
        <v>23</v>
      </c>
      <c r="D8425" s="12">
        <v>32.200000000000003</v>
      </c>
      <c r="E8425" s="25">
        <v>25.9</v>
      </c>
      <c r="F8425" s="35">
        <v>85</v>
      </c>
      <c r="G8425" s="25">
        <v>48.7</v>
      </c>
      <c r="H8425" s="13">
        <v>5.5</v>
      </c>
      <c r="I8425" s="25"/>
      <c r="J8425" s="12">
        <v>270</v>
      </c>
      <c r="K8425" s="12">
        <v>0</v>
      </c>
      <c r="L8425" s="25" t="s">
        <v>15</v>
      </c>
      <c r="M8425" s="10"/>
      <c r="N8425" s="15"/>
      <c r="O8425" s="15"/>
      <c r="P8425" s="4"/>
    </row>
    <row r="8426" spans="1:16" ht="15" customHeight="1" x14ac:dyDescent="0.25">
      <c r="A8426" s="11">
        <f t="shared" si="1085"/>
        <v>8423</v>
      </c>
      <c r="B8426" s="29">
        <v>39470</v>
      </c>
      <c r="C8426" s="25">
        <v>23</v>
      </c>
      <c r="D8426" s="12">
        <v>32.4</v>
      </c>
      <c r="E8426" s="25">
        <v>26.1</v>
      </c>
      <c r="F8426" s="35">
        <v>86</v>
      </c>
      <c r="G8426" s="25">
        <v>1</v>
      </c>
      <c r="H8426" s="13">
        <v>4.4000000000000004</v>
      </c>
      <c r="I8426" s="25"/>
      <c r="J8426" s="12">
        <v>230</v>
      </c>
      <c r="K8426" s="12">
        <v>0</v>
      </c>
      <c r="L8426" s="25" t="s">
        <v>13</v>
      </c>
      <c r="M8426" s="10"/>
      <c r="N8426" s="15"/>
      <c r="O8426" s="15"/>
      <c r="P8426" s="4"/>
    </row>
    <row r="8427" spans="1:16" ht="15" customHeight="1" x14ac:dyDescent="0.25">
      <c r="A8427" s="11">
        <f t="shared" si="1085"/>
        <v>8424</v>
      </c>
      <c r="B8427" s="29">
        <v>39471</v>
      </c>
      <c r="C8427" s="25">
        <v>24</v>
      </c>
      <c r="D8427" s="12">
        <v>32.6</v>
      </c>
      <c r="E8427" s="25">
        <v>27.5</v>
      </c>
      <c r="F8427" s="35">
        <v>83</v>
      </c>
      <c r="G8427" s="25">
        <v>1</v>
      </c>
      <c r="H8427" s="13">
        <v>6.3</v>
      </c>
      <c r="I8427" s="25"/>
      <c r="J8427" s="12">
        <v>0</v>
      </c>
      <c r="K8427" s="12">
        <v>0</v>
      </c>
      <c r="L8427" s="25" t="s">
        <v>11</v>
      </c>
      <c r="M8427" s="10"/>
      <c r="N8427" s="15"/>
      <c r="O8427" s="15"/>
      <c r="P8427" s="4"/>
    </row>
    <row r="8428" spans="1:16" ht="15" customHeight="1" x14ac:dyDescent="0.25">
      <c r="A8428" s="11">
        <f t="shared" si="1085"/>
        <v>8425</v>
      </c>
      <c r="B8428" s="29">
        <v>39472</v>
      </c>
      <c r="C8428" s="25">
        <v>26</v>
      </c>
      <c r="D8428" s="12">
        <v>31.4</v>
      </c>
      <c r="E8428" s="25">
        <v>27.9</v>
      </c>
      <c r="F8428" s="35">
        <v>74</v>
      </c>
      <c r="G8428" s="25">
        <v>2</v>
      </c>
      <c r="H8428" s="13">
        <v>3.8</v>
      </c>
      <c r="I8428" s="25"/>
      <c r="J8428" s="12">
        <v>230</v>
      </c>
      <c r="K8428" s="12">
        <v>0</v>
      </c>
      <c r="L8428" s="25" t="s">
        <v>13</v>
      </c>
      <c r="M8428" s="10"/>
      <c r="N8428" s="15"/>
      <c r="O8428" s="15"/>
      <c r="P8428" s="4"/>
    </row>
    <row r="8429" spans="1:16" ht="15" customHeight="1" x14ac:dyDescent="0.25">
      <c r="A8429" s="11">
        <f t="shared" si="1085"/>
        <v>8426</v>
      </c>
      <c r="B8429" s="29">
        <v>39473</v>
      </c>
      <c r="C8429" s="25">
        <v>23</v>
      </c>
      <c r="D8429" s="12">
        <v>32</v>
      </c>
      <c r="E8429" s="25">
        <v>25.9</v>
      </c>
      <c r="F8429" s="35">
        <v>86</v>
      </c>
      <c r="G8429" s="25">
        <v>12</v>
      </c>
      <c r="H8429" s="13">
        <v>5.6</v>
      </c>
      <c r="I8429" s="25"/>
      <c r="J8429" s="12">
        <v>0</v>
      </c>
      <c r="K8429" s="12">
        <v>0</v>
      </c>
      <c r="L8429" s="25" t="s">
        <v>11</v>
      </c>
      <c r="M8429" s="10"/>
      <c r="N8429" s="15"/>
      <c r="O8429" s="15"/>
      <c r="P8429" s="4"/>
    </row>
    <row r="8430" spans="1:16" ht="15" customHeight="1" x14ac:dyDescent="0.25">
      <c r="A8430" s="11">
        <f t="shared" si="1085"/>
        <v>8427</v>
      </c>
      <c r="B8430" s="29">
        <v>39474</v>
      </c>
      <c r="C8430" s="25">
        <v>23</v>
      </c>
      <c r="D8430" s="12">
        <v>32.4</v>
      </c>
      <c r="E8430" s="25">
        <v>26.2</v>
      </c>
      <c r="F8430" s="35">
        <v>85</v>
      </c>
      <c r="G8430" s="25">
        <v>3</v>
      </c>
      <c r="H8430" s="13">
        <v>2.8</v>
      </c>
      <c r="I8430" s="25"/>
      <c r="J8430" s="12">
        <v>0</v>
      </c>
      <c r="K8430" s="12">
        <v>0</v>
      </c>
      <c r="L8430" s="25" t="s">
        <v>11</v>
      </c>
      <c r="M8430" s="10"/>
      <c r="N8430" s="15"/>
      <c r="O8430" s="15"/>
      <c r="P8430" s="4"/>
    </row>
    <row r="8431" spans="1:16" ht="15" customHeight="1" x14ac:dyDescent="0.25">
      <c r="A8431" s="11">
        <f t="shared" si="1085"/>
        <v>8428</v>
      </c>
      <c r="B8431" s="29">
        <v>39475</v>
      </c>
      <c r="C8431" s="25">
        <v>23</v>
      </c>
      <c r="D8431" s="12">
        <v>31</v>
      </c>
      <c r="E8431" s="25">
        <v>25.5</v>
      </c>
      <c r="F8431" s="35">
        <v>96</v>
      </c>
      <c r="G8431" s="25">
        <v>0</v>
      </c>
      <c r="H8431" s="13">
        <v>0.4</v>
      </c>
      <c r="I8431" s="25"/>
      <c r="J8431" s="12">
        <v>0</v>
      </c>
      <c r="K8431" s="12">
        <v>0</v>
      </c>
      <c r="L8431" s="25" t="s">
        <v>11</v>
      </c>
      <c r="M8431" s="10"/>
      <c r="N8431" s="15"/>
      <c r="O8431" s="15"/>
      <c r="P8431" s="4"/>
    </row>
    <row r="8432" spans="1:16" ht="15" customHeight="1" x14ac:dyDescent="0.25">
      <c r="A8432" s="11">
        <f t="shared" si="1085"/>
        <v>8429</v>
      </c>
      <c r="B8432" s="29">
        <v>39476</v>
      </c>
      <c r="C8432" s="25">
        <v>23</v>
      </c>
      <c r="D8432" s="12">
        <v>30.2</v>
      </c>
      <c r="E8432" s="25">
        <v>25.2</v>
      </c>
      <c r="F8432" s="35">
        <v>89</v>
      </c>
      <c r="G8432" s="25">
        <v>25.5</v>
      </c>
      <c r="H8432" s="13">
        <v>1.3</v>
      </c>
      <c r="I8432" s="25"/>
      <c r="J8432" s="12">
        <v>230</v>
      </c>
      <c r="K8432" s="12">
        <v>0</v>
      </c>
      <c r="L8432" s="25" t="s">
        <v>17</v>
      </c>
      <c r="M8432" s="10"/>
      <c r="N8432" s="15"/>
      <c r="O8432" s="15"/>
      <c r="P8432" s="4"/>
    </row>
    <row r="8433" spans="1:16" ht="15" customHeight="1" x14ac:dyDescent="0.25">
      <c r="A8433" s="11">
        <f t="shared" si="1085"/>
        <v>8430</v>
      </c>
      <c r="B8433" s="29">
        <v>39477</v>
      </c>
      <c r="C8433" s="25">
        <v>22</v>
      </c>
      <c r="D8433" s="12">
        <v>31.8</v>
      </c>
      <c r="E8433" s="25">
        <v>25</v>
      </c>
      <c r="F8433" s="35">
        <v>82</v>
      </c>
      <c r="G8433" s="25">
        <v>9.1999999999999993</v>
      </c>
      <c r="H8433" s="13">
        <v>6.4</v>
      </c>
      <c r="I8433" s="25"/>
      <c r="J8433" s="12">
        <v>0</v>
      </c>
      <c r="K8433" s="12">
        <v>0</v>
      </c>
      <c r="L8433" s="25" t="s">
        <v>11</v>
      </c>
      <c r="M8433" s="10"/>
      <c r="N8433" s="15"/>
      <c r="O8433" s="15"/>
      <c r="P8433" s="4"/>
    </row>
    <row r="8434" spans="1:16" ht="15" customHeight="1" x14ac:dyDescent="0.25">
      <c r="A8434" s="11">
        <f t="shared" si="1085"/>
        <v>8431</v>
      </c>
      <c r="B8434" s="29">
        <v>39478</v>
      </c>
      <c r="C8434" s="25">
        <v>23</v>
      </c>
      <c r="D8434" s="12">
        <v>30.4</v>
      </c>
      <c r="E8434" s="25"/>
      <c r="F8434" s="35">
        <v>94</v>
      </c>
      <c r="G8434" s="25">
        <v>1</v>
      </c>
      <c r="H8434" s="13">
        <v>2.9</v>
      </c>
      <c r="I8434" s="25"/>
      <c r="J8434" s="12">
        <v>260</v>
      </c>
      <c r="K8434" s="12">
        <v>0</v>
      </c>
      <c r="L8434" s="25" t="s">
        <v>15</v>
      </c>
      <c r="M8434" s="10"/>
      <c r="N8434" s="15"/>
      <c r="O8434" s="15"/>
      <c r="P8434" s="4"/>
    </row>
    <row r="8435" spans="1:16" ht="15" customHeight="1" x14ac:dyDescent="0.25">
      <c r="A8435" s="11">
        <f t="shared" si="1085"/>
        <v>8432</v>
      </c>
      <c r="B8435" s="29">
        <v>39479</v>
      </c>
      <c r="C8435" s="25">
        <v>21</v>
      </c>
      <c r="D8435" s="12"/>
      <c r="E8435" s="25">
        <v>25.3</v>
      </c>
      <c r="F8435" s="35">
        <v>84</v>
      </c>
      <c r="G8435" s="25">
        <v>173.8</v>
      </c>
      <c r="H8435" s="13">
        <v>0</v>
      </c>
      <c r="I8435" s="25"/>
      <c r="J8435" s="12">
        <v>0</v>
      </c>
      <c r="K8435" s="12">
        <v>0</v>
      </c>
      <c r="L8435" s="25" t="s">
        <v>11</v>
      </c>
      <c r="M8435" s="10"/>
      <c r="N8435" s="15"/>
      <c r="O8435" s="15"/>
      <c r="P8435" s="4"/>
    </row>
    <row r="8436" spans="1:16" ht="15" customHeight="1" x14ac:dyDescent="0.25">
      <c r="A8436" s="11">
        <f t="shared" si="1085"/>
        <v>8433</v>
      </c>
      <c r="B8436" s="29">
        <v>39480</v>
      </c>
      <c r="C8436" s="25">
        <v>22</v>
      </c>
      <c r="D8436" s="12">
        <v>32.4</v>
      </c>
      <c r="E8436" s="25">
        <v>26.6</v>
      </c>
      <c r="F8436" s="35">
        <v>84</v>
      </c>
      <c r="G8436" s="25">
        <v>0</v>
      </c>
      <c r="H8436" s="13">
        <v>5.4</v>
      </c>
      <c r="I8436" s="25"/>
      <c r="J8436" s="12">
        <v>0</v>
      </c>
      <c r="K8436" s="12">
        <v>0</v>
      </c>
      <c r="L8436" s="25" t="s">
        <v>11</v>
      </c>
      <c r="M8436" s="10"/>
      <c r="N8436" s="15"/>
      <c r="O8436" s="15"/>
      <c r="P8436" s="4"/>
    </row>
    <row r="8437" spans="1:16" ht="15" customHeight="1" x14ac:dyDescent="0.25">
      <c r="A8437" s="11">
        <f t="shared" si="1085"/>
        <v>8434</v>
      </c>
      <c r="B8437" s="29">
        <v>39481</v>
      </c>
      <c r="C8437" s="25">
        <v>22</v>
      </c>
      <c r="D8437" s="12">
        <v>26</v>
      </c>
      <c r="E8437" s="25">
        <v>24.2</v>
      </c>
      <c r="F8437" s="35">
        <v>96</v>
      </c>
      <c r="G8437" s="25">
        <v>1.2</v>
      </c>
      <c r="H8437" s="13">
        <v>0</v>
      </c>
      <c r="I8437" s="25"/>
      <c r="J8437" s="12">
        <v>250</v>
      </c>
      <c r="K8437" s="12">
        <v>0</v>
      </c>
      <c r="L8437" s="25" t="s">
        <v>15</v>
      </c>
      <c r="M8437" s="10"/>
      <c r="N8437" s="15"/>
      <c r="O8437" s="15"/>
      <c r="P8437" s="4"/>
    </row>
    <row r="8438" spans="1:16" ht="15" customHeight="1" x14ac:dyDescent="0.25">
      <c r="A8438" s="11">
        <f t="shared" si="1085"/>
        <v>8435</v>
      </c>
      <c r="B8438" s="29">
        <v>39482</v>
      </c>
      <c r="C8438" s="25">
        <v>20</v>
      </c>
      <c r="D8438" s="12">
        <v>32.4</v>
      </c>
      <c r="E8438" s="25">
        <v>25.7</v>
      </c>
      <c r="F8438" s="35">
        <v>80</v>
      </c>
      <c r="G8438" s="25">
        <v>36.9</v>
      </c>
      <c r="H8438" s="13">
        <v>5.0999999999999996</v>
      </c>
      <c r="I8438" s="25"/>
      <c r="J8438" s="12">
        <v>320</v>
      </c>
      <c r="K8438" s="12">
        <v>0</v>
      </c>
      <c r="L8438" s="25" t="s">
        <v>16</v>
      </c>
      <c r="M8438" s="10"/>
      <c r="N8438" s="15"/>
      <c r="O8438" s="15"/>
      <c r="P8438" s="4"/>
    </row>
    <row r="8439" spans="1:16" ht="15" customHeight="1" x14ac:dyDescent="0.25">
      <c r="A8439" s="11">
        <f t="shared" si="1085"/>
        <v>8436</v>
      </c>
      <c r="B8439" s="29">
        <v>39483</v>
      </c>
      <c r="C8439" s="25">
        <v>21</v>
      </c>
      <c r="D8439" s="12">
        <v>33.4</v>
      </c>
      <c r="E8439" s="25">
        <v>26.3</v>
      </c>
      <c r="F8439" s="35">
        <v>80</v>
      </c>
      <c r="G8439" s="25">
        <v>0</v>
      </c>
      <c r="H8439" s="13">
        <v>8</v>
      </c>
      <c r="I8439" s="25"/>
      <c r="J8439" s="12">
        <v>250</v>
      </c>
      <c r="K8439" s="12">
        <v>0</v>
      </c>
      <c r="L8439" s="25" t="s">
        <v>15</v>
      </c>
      <c r="M8439" s="10"/>
      <c r="N8439" s="15"/>
      <c r="O8439" s="15"/>
      <c r="P8439" s="4"/>
    </row>
    <row r="8440" spans="1:16" ht="15" customHeight="1" x14ac:dyDescent="0.25">
      <c r="A8440" s="11">
        <f t="shared" si="1085"/>
        <v>8437</v>
      </c>
      <c r="B8440" s="29">
        <v>39484</v>
      </c>
      <c r="C8440" s="25">
        <v>21</v>
      </c>
      <c r="D8440" s="12">
        <v>34.200000000000003</v>
      </c>
      <c r="E8440" s="25">
        <v>27.8</v>
      </c>
      <c r="F8440" s="35">
        <v>67</v>
      </c>
      <c r="G8440" s="25">
        <v>0</v>
      </c>
      <c r="H8440" s="13">
        <v>4.4000000000000004</v>
      </c>
      <c r="I8440" s="25"/>
      <c r="J8440" s="12">
        <v>230</v>
      </c>
      <c r="K8440" s="12">
        <v>0</v>
      </c>
      <c r="L8440" s="25" t="s">
        <v>13</v>
      </c>
      <c r="M8440" s="10"/>
      <c r="N8440" s="15"/>
      <c r="O8440" s="15"/>
      <c r="P8440" s="4"/>
    </row>
    <row r="8441" spans="1:16" ht="15" customHeight="1" x14ac:dyDescent="0.25">
      <c r="A8441" s="11">
        <f t="shared" si="1085"/>
        <v>8438</v>
      </c>
      <c r="B8441" s="29">
        <v>39485</v>
      </c>
      <c r="C8441" s="25">
        <v>22</v>
      </c>
      <c r="D8441" s="12">
        <v>32</v>
      </c>
      <c r="E8441" s="25">
        <v>25.7</v>
      </c>
      <c r="F8441" s="35">
        <v>80</v>
      </c>
      <c r="G8441" s="25">
        <v>0</v>
      </c>
      <c r="H8441" s="13">
        <v>7.8</v>
      </c>
      <c r="I8441" s="25"/>
      <c r="J8441" s="12">
        <v>0</v>
      </c>
      <c r="K8441" s="12">
        <v>0</v>
      </c>
      <c r="L8441" s="25" t="s">
        <v>11</v>
      </c>
      <c r="M8441" s="10"/>
      <c r="N8441" s="15"/>
      <c r="O8441" s="15"/>
      <c r="P8441" s="4"/>
    </row>
    <row r="8442" spans="1:16" ht="15" customHeight="1" x14ac:dyDescent="0.25">
      <c r="A8442" s="11">
        <f t="shared" si="1085"/>
        <v>8439</v>
      </c>
      <c r="B8442" s="29">
        <v>39486</v>
      </c>
      <c r="C8442" s="25">
        <v>21</v>
      </c>
      <c r="D8442" s="12">
        <v>33.200000000000003</v>
      </c>
      <c r="E8442" s="25">
        <v>25.1</v>
      </c>
      <c r="F8442" s="35">
        <v>80</v>
      </c>
      <c r="G8442" s="25">
        <v>0</v>
      </c>
      <c r="H8442" s="13">
        <v>6.9</v>
      </c>
      <c r="I8442" s="25"/>
      <c r="J8442" s="12">
        <v>230</v>
      </c>
      <c r="K8442" s="12">
        <v>0</v>
      </c>
      <c r="L8442" s="25" t="s">
        <v>13</v>
      </c>
      <c r="M8442" s="10"/>
      <c r="N8442" s="15"/>
      <c r="O8442" s="15"/>
      <c r="P8442" s="4"/>
    </row>
    <row r="8443" spans="1:16" ht="15" customHeight="1" x14ac:dyDescent="0.25">
      <c r="A8443" s="11">
        <f t="shared" si="1085"/>
        <v>8440</v>
      </c>
      <c r="B8443" s="29">
        <v>39487</v>
      </c>
      <c r="C8443" s="25">
        <v>21</v>
      </c>
      <c r="D8443" s="12">
        <v>31</v>
      </c>
      <c r="E8443" s="25">
        <v>25.4</v>
      </c>
      <c r="F8443" s="35">
        <v>76</v>
      </c>
      <c r="G8443" s="25">
        <v>0</v>
      </c>
      <c r="H8443" s="13">
        <v>1.1000000000000001</v>
      </c>
      <c r="I8443" s="25"/>
      <c r="J8443" s="12">
        <v>0</v>
      </c>
      <c r="K8443" s="12">
        <v>0</v>
      </c>
      <c r="L8443" s="25" t="s">
        <v>11</v>
      </c>
      <c r="M8443" s="10"/>
      <c r="N8443" s="15"/>
      <c r="O8443" s="15"/>
      <c r="P8443" s="4"/>
    </row>
    <row r="8444" spans="1:16" ht="15" customHeight="1" x14ac:dyDescent="0.25">
      <c r="A8444" s="11">
        <f t="shared" si="1085"/>
        <v>8441</v>
      </c>
      <c r="B8444" s="29">
        <v>39488</v>
      </c>
      <c r="C8444" s="25">
        <v>23</v>
      </c>
      <c r="D8444" s="12">
        <v>32.200000000000003</v>
      </c>
      <c r="E8444" s="25">
        <v>25.1</v>
      </c>
      <c r="F8444" s="35">
        <v>86</v>
      </c>
      <c r="G8444" s="25">
        <v>0</v>
      </c>
      <c r="H8444" s="13">
        <v>1.9</v>
      </c>
      <c r="I8444" s="25"/>
      <c r="J8444" s="12">
        <v>80</v>
      </c>
      <c r="K8444" s="12">
        <v>0</v>
      </c>
      <c r="L8444" s="25" t="s">
        <v>12</v>
      </c>
      <c r="M8444" s="10"/>
      <c r="N8444" s="15"/>
      <c r="O8444" s="15"/>
      <c r="P8444" s="4"/>
    </row>
    <row r="8445" spans="1:16" ht="15" customHeight="1" x14ac:dyDescent="0.25">
      <c r="A8445" s="11">
        <f t="shared" si="1085"/>
        <v>8442</v>
      </c>
      <c r="B8445" s="29">
        <v>39489</v>
      </c>
      <c r="C8445" s="25">
        <v>24</v>
      </c>
      <c r="D8445" s="12">
        <v>31.8</v>
      </c>
      <c r="E8445" s="25">
        <v>26.2</v>
      </c>
      <c r="F8445" s="35">
        <v>72</v>
      </c>
      <c r="G8445" s="25">
        <v>0</v>
      </c>
      <c r="H8445" s="13">
        <v>3.7</v>
      </c>
      <c r="I8445" s="25"/>
      <c r="J8445" s="12">
        <v>270</v>
      </c>
      <c r="K8445" s="12">
        <v>0</v>
      </c>
      <c r="L8445" s="25" t="s">
        <v>15</v>
      </c>
      <c r="M8445" s="10"/>
      <c r="N8445" s="15"/>
      <c r="O8445" s="15"/>
      <c r="P8445" s="4"/>
    </row>
    <row r="8446" spans="1:16" ht="15" customHeight="1" x14ac:dyDescent="0.25">
      <c r="A8446" s="11">
        <f t="shared" si="1085"/>
        <v>8443</v>
      </c>
      <c r="B8446" s="29">
        <v>39490</v>
      </c>
      <c r="C8446" s="25">
        <v>22</v>
      </c>
      <c r="D8446" s="12">
        <v>33.200000000000003</v>
      </c>
      <c r="E8446" s="25">
        <v>25.7</v>
      </c>
      <c r="F8446" s="35">
        <v>80</v>
      </c>
      <c r="G8446" s="25">
        <v>0</v>
      </c>
      <c r="H8446" s="13">
        <v>4.3</v>
      </c>
      <c r="I8446" s="25"/>
      <c r="J8446" s="12">
        <v>70</v>
      </c>
      <c r="K8446" s="12">
        <v>0</v>
      </c>
      <c r="L8446" s="25" t="s">
        <v>11</v>
      </c>
      <c r="M8446" s="10"/>
      <c r="N8446" s="15"/>
      <c r="O8446" s="15"/>
      <c r="P8446" s="4"/>
    </row>
    <row r="8447" spans="1:16" ht="15" customHeight="1" x14ac:dyDescent="0.25">
      <c r="A8447" s="11">
        <f t="shared" si="1085"/>
        <v>8444</v>
      </c>
      <c r="B8447" s="29">
        <v>39491</v>
      </c>
      <c r="C8447" s="25">
        <v>22</v>
      </c>
      <c r="D8447" s="12">
        <v>33</v>
      </c>
      <c r="E8447" s="25">
        <v>25.9</v>
      </c>
      <c r="F8447" s="35">
        <v>78</v>
      </c>
      <c r="G8447" s="25">
        <v>0</v>
      </c>
      <c r="H8447" s="13">
        <v>5.7</v>
      </c>
      <c r="I8447" s="25"/>
      <c r="J8447" s="12">
        <v>90</v>
      </c>
      <c r="K8447" s="12">
        <v>0</v>
      </c>
      <c r="L8447" s="25" t="s">
        <v>12</v>
      </c>
      <c r="M8447" s="10"/>
      <c r="N8447" s="15"/>
      <c r="O8447" s="15"/>
      <c r="P8447" s="4"/>
    </row>
    <row r="8448" spans="1:16" ht="15" customHeight="1" x14ac:dyDescent="0.25">
      <c r="A8448" s="11">
        <f t="shared" si="1085"/>
        <v>8445</v>
      </c>
      <c r="B8448" s="29">
        <v>39492</v>
      </c>
      <c r="C8448" s="25">
        <v>25</v>
      </c>
      <c r="D8448" s="12">
        <v>32.4</v>
      </c>
      <c r="E8448" s="25">
        <v>26.8</v>
      </c>
      <c r="F8448" s="35">
        <v>72</v>
      </c>
      <c r="G8448" s="25">
        <v>0</v>
      </c>
      <c r="H8448" s="13">
        <v>3.3</v>
      </c>
      <c r="I8448" s="25"/>
      <c r="J8448" s="12">
        <v>90</v>
      </c>
      <c r="K8448" s="12">
        <v>0</v>
      </c>
      <c r="L8448" s="25" t="s">
        <v>12</v>
      </c>
      <c r="M8448" s="10"/>
      <c r="N8448" s="15"/>
      <c r="O8448" s="15"/>
      <c r="P8448" s="4"/>
    </row>
    <row r="8449" spans="1:16" ht="15" customHeight="1" x14ac:dyDescent="0.25">
      <c r="A8449" s="11">
        <f t="shared" si="1085"/>
        <v>8446</v>
      </c>
      <c r="B8449" s="29">
        <v>39493</v>
      </c>
      <c r="C8449" s="25">
        <v>22</v>
      </c>
      <c r="D8449" s="12">
        <v>31.4</v>
      </c>
      <c r="E8449" s="25">
        <v>26.1</v>
      </c>
      <c r="F8449" s="35">
        <v>84</v>
      </c>
      <c r="G8449" s="25">
        <v>0</v>
      </c>
      <c r="H8449" s="13">
        <v>0</v>
      </c>
      <c r="I8449" s="25"/>
      <c r="J8449" s="12">
        <v>10</v>
      </c>
      <c r="K8449" s="12">
        <v>0</v>
      </c>
      <c r="L8449" s="25" t="s">
        <v>11</v>
      </c>
      <c r="M8449" s="10"/>
      <c r="N8449" s="15"/>
      <c r="O8449" s="15"/>
      <c r="P8449" s="4"/>
    </row>
    <row r="8450" spans="1:16" ht="15" customHeight="1" x14ac:dyDescent="0.25">
      <c r="A8450" s="11">
        <f t="shared" si="1085"/>
        <v>8447</v>
      </c>
      <c r="B8450" s="29">
        <v>39494</v>
      </c>
      <c r="C8450" s="25">
        <v>22</v>
      </c>
      <c r="D8450" s="12">
        <v>33.4</v>
      </c>
      <c r="E8450" s="25">
        <v>26.4</v>
      </c>
      <c r="F8450" s="35">
        <v>77</v>
      </c>
      <c r="G8450" s="25">
        <v>0</v>
      </c>
      <c r="H8450" s="13">
        <v>5.0999999999999996</v>
      </c>
      <c r="I8450" s="25"/>
      <c r="J8450" s="12">
        <v>100</v>
      </c>
      <c r="K8450" s="12">
        <v>0</v>
      </c>
      <c r="L8450" s="25" t="s">
        <v>12</v>
      </c>
      <c r="M8450" s="10"/>
      <c r="N8450" s="15"/>
      <c r="O8450" s="15"/>
      <c r="P8450" s="4"/>
    </row>
    <row r="8451" spans="1:16" ht="15" customHeight="1" x14ac:dyDescent="0.25">
      <c r="A8451" s="11">
        <f t="shared" si="1085"/>
        <v>8448</v>
      </c>
      <c r="B8451" s="29">
        <v>39495</v>
      </c>
      <c r="C8451" s="25">
        <v>23</v>
      </c>
      <c r="D8451" s="12">
        <v>34</v>
      </c>
      <c r="E8451" s="25">
        <v>26.7</v>
      </c>
      <c r="F8451" s="35">
        <v>72</v>
      </c>
      <c r="G8451" s="25">
        <v>0</v>
      </c>
      <c r="H8451" s="13">
        <v>4.4000000000000004</v>
      </c>
      <c r="I8451" s="25"/>
      <c r="J8451" s="12">
        <v>230</v>
      </c>
      <c r="K8451" s="12">
        <v>0</v>
      </c>
      <c r="L8451" s="25" t="s">
        <v>13</v>
      </c>
      <c r="M8451" s="10"/>
      <c r="N8451" s="15"/>
      <c r="O8451" s="15"/>
      <c r="P8451" s="4"/>
    </row>
    <row r="8452" spans="1:16" ht="15" customHeight="1" x14ac:dyDescent="0.25">
      <c r="A8452" s="11">
        <f t="shared" si="1085"/>
        <v>8449</v>
      </c>
      <c r="B8452" s="29">
        <v>39496</v>
      </c>
      <c r="C8452" s="25">
        <v>22</v>
      </c>
      <c r="D8452" s="12">
        <v>33.4</v>
      </c>
      <c r="E8452" s="25">
        <v>26.1</v>
      </c>
      <c r="F8452" s="35">
        <v>82</v>
      </c>
      <c r="G8452" s="25">
        <v>0</v>
      </c>
      <c r="H8452" s="13">
        <v>6.4</v>
      </c>
      <c r="I8452" s="25"/>
      <c r="J8452" s="12">
        <v>40</v>
      </c>
      <c r="K8452" s="12">
        <v>0</v>
      </c>
      <c r="L8452" s="25" t="s">
        <v>17</v>
      </c>
      <c r="M8452" s="10"/>
      <c r="N8452" s="15"/>
      <c r="O8452" s="15"/>
      <c r="P8452" s="4"/>
    </row>
    <row r="8453" spans="1:16" ht="15" customHeight="1" x14ac:dyDescent="0.25">
      <c r="A8453" s="11">
        <f t="shared" si="1085"/>
        <v>8450</v>
      </c>
      <c r="B8453" s="29">
        <v>39497</v>
      </c>
      <c r="C8453" s="25">
        <v>24</v>
      </c>
      <c r="D8453" s="12">
        <v>34</v>
      </c>
      <c r="E8453" s="25">
        <v>28.2</v>
      </c>
      <c r="F8453" s="35">
        <v>62</v>
      </c>
      <c r="G8453" s="25">
        <v>0</v>
      </c>
      <c r="H8453" s="13">
        <v>7</v>
      </c>
      <c r="I8453" s="25"/>
      <c r="J8453" s="12">
        <v>30</v>
      </c>
      <c r="K8453" s="12">
        <v>0</v>
      </c>
      <c r="L8453" s="25" t="s">
        <v>12</v>
      </c>
      <c r="M8453" s="10"/>
      <c r="N8453" s="15"/>
      <c r="O8453" s="15"/>
      <c r="P8453" s="4"/>
    </row>
    <row r="8454" spans="1:16" ht="15" customHeight="1" x14ac:dyDescent="0.25">
      <c r="A8454" s="11">
        <f t="shared" ref="A8454:A8517" si="1086">A8453+1</f>
        <v>8451</v>
      </c>
      <c r="B8454" s="29">
        <v>39498</v>
      </c>
      <c r="C8454" s="25">
        <v>22</v>
      </c>
      <c r="D8454" s="12">
        <v>32.200000000000003</v>
      </c>
      <c r="E8454" s="25">
        <v>26.4</v>
      </c>
      <c r="F8454" s="35">
        <v>78</v>
      </c>
      <c r="G8454" s="25">
        <v>0</v>
      </c>
      <c r="H8454" s="13">
        <v>1.6</v>
      </c>
      <c r="I8454" s="25"/>
      <c r="J8454" s="12">
        <v>90</v>
      </c>
      <c r="K8454" s="12">
        <v>0</v>
      </c>
      <c r="L8454" s="25" t="s">
        <v>12</v>
      </c>
      <c r="M8454" s="10"/>
      <c r="N8454" s="15"/>
      <c r="O8454" s="15"/>
      <c r="P8454" s="4"/>
    </row>
    <row r="8455" spans="1:16" ht="15" customHeight="1" x14ac:dyDescent="0.25">
      <c r="A8455" s="11">
        <f t="shared" si="1086"/>
        <v>8452</v>
      </c>
      <c r="B8455" s="29">
        <v>39499</v>
      </c>
      <c r="C8455" s="25">
        <v>21</v>
      </c>
      <c r="D8455" s="12">
        <v>32.5</v>
      </c>
      <c r="E8455" s="25">
        <v>26</v>
      </c>
      <c r="F8455" s="35">
        <v>83</v>
      </c>
      <c r="G8455" s="25">
        <v>22.5</v>
      </c>
      <c r="H8455" s="13">
        <v>4.5</v>
      </c>
      <c r="I8455" s="25"/>
      <c r="J8455" s="12">
        <v>0</v>
      </c>
      <c r="K8455" s="12">
        <v>0</v>
      </c>
      <c r="L8455" s="25" t="s">
        <v>11</v>
      </c>
      <c r="M8455" s="10"/>
      <c r="N8455" s="15"/>
      <c r="O8455" s="15"/>
      <c r="P8455" s="4"/>
    </row>
    <row r="8456" spans="1:16" ht="15" customHeight="1" x14ac:dyDescent="0.25">
      <c r="A8456" s="11">
        <f t="shared" si="1086"/>
        <v>8453</v>
      </c>
      <c r="B8456" s="29">
        <v>39500</v>
      </c>
      <c r="C8456" s="25">
        <v>22</v>
      </c>
      <c r="D8456" s="12">
        <v>31.2</v>
      </c>
      <c r="E8456" s="25">
        <v>25.8</v>
      </c>
      <c r="F8456" s="35">
        <v>82</v>
      </c>
      <c r="G8456" s="25">
        <v>20.399999999999999</v>
      </c>
      <c r="H8456" s="13">
        <v>6.1</v>
      </c>
      <c r="I8456" s="25"/>
      <c r="J8456" s="12">
        <v>260</v>
      </c>
      <c r="K8456" s="12">
        <v>0</v>
      </c>
      <c r="L8456" s="25" t="s">
        <v>15</v>
      </c>
      <c r="M8456" s="10"/>
      <c r="N8456" s="15"/>
      <c r="O8456" s="15"/>
      <c r="P8456" s="4"/>
    </row>
    <row r="8457" spans="1:16" ht="15" customHeight="1" x14ac:dyDescent="0.25">
      <c r="A8457" s="11">
        <f t="shared" si="1086"/>
        <v>8454</v>
      </c>
      <c r="B8457" s="29">
        <v>39501</v>
      </c>
      <c r="C8457" s="25">
        <v>22</v>
      </c>
      <c r="D8457" s="12">
        <v>32.200000000000003</v>
      </c>
      <c r="E8457" s="25">
        <v>25.7</v>
      </c>
      <c r="F8457" s="35">
        <v>83</v>
      </c>
      <c r="G8457" s="25">
        <v>0</v>
      </c>
      <c r="H8457" s="13">
        <v>3.3</v>
      </c>
      <c r="I8457" s="25"/>
      <c r="J8457" s="12">
        <v>230</v>
      </c>
      <c r="K8457" s="12">
        <v>0</v>
      </c>
      <c r="L8457" s="25" t="s">
        <v>13</v>
      </c>
      <c r="M8457" s="10"/>
      <c r="N8457" s="15"/>
      <c r="O8457" s="15"/>
      <c r="P8457" s="4"/>
    </row>
    <row r="8458" spans="1:16" ht="15" customHeight="1" x14ac:dyDescent="0.25">
      <c r="A8458" s="11">
        <f t="shared" si="1086"/>
        <v>8455</v>
      </c>
      <c r="B8458" s="29">
        <v>39502</v>
      </c>
      <c r="C8458" s="25">
        <v>22</v>
      </c>
      <c r="D8458" s="12">
        <v>30.2</v>
      </c>
      <c r="E8458" s="25">
        <v>24.7</v>
      </c>
      <c r="F8458" s="35">
        <v>88</v>
      </c>
      <c r="G8458" s="25">
        <v>0</v>
      </c>
      <c r="H8458" s="13">
        <v>3.5</v>
      </c>
      <c r="I8458" s="25"/>
      <c r="J8458" s="12">
        <v>230</v>
      </c>
      <c r="K8458" s="12">
        <v>0</v>
      </c>
      <c r="L8458" s="25" t="s">
        <v>13</v>
      </c>
      <c r="M8458" s="10"/>
      <c r="N8458" s="15"/>
      <c r="O8458" s="15"/>
      <c r="P8458" s="4"/>
    </row>
    <row r="8459" spans="1:16" ht="15" customHeight="1" x14ac:dyDescent="0.25">
      <c r="A8459" s="11">
        <f t="shared" si="1086"/>
        <v>8456</v>
      </c>
      <c r="B8459" s="29">
        <v>39503</v>
      </c>
      <c r="C8459" s="25">
        <v>22</v>
      </c>
      <c r="D8459" s="12">
        <v>30.4</v>
      </c>
      <c r="E8459" s="25">
        <v>23.8</v>
      </c>
      <c r="F8459" s="35">
        <v>90</v>
      </c>
      <c r="G8459" s="25">
        <v>60.6</v>
      </c>
      <c r="H8459" s="13">
        <v>3.5</v>
      </c>
      <c r="I8459" s="25"/>
      <c r="J8459" s="12">
        <v>0</v>
      </c>
      <c r="K8459" s="12">
        <v>0</v>
      </c>
      <c r="L8459" s="25" t="s">
        <v>11</v>
      </c>
      <c r="M8459" s="10"/>
      <c r="N8459" s="15"/>
      <c r="O8459" s="15"/>
      <c r="P8459" s="4"/>
    </row>
    <row r="8460" spans="1:16" ht="15" customHeight="1" x14ac:dyDescent="0.25">
      <c r="A8460" s="11">
        <f t="shared" si="1086"/>
        <v>8457</v>
      </c>
      <c r="B8460" s="29">
        <v>39504</v>
      </c>
      <c r="C8460" s="25">
        <v>22</v>
      </c>
      <c r="D8460" s="12">
        <v>32.6</v>
      </c>
      <c r="E8460" s="25">
        <v>25.5</v>
      </c>
      <c r="F8460" s="35">
        <v>84</v>
      </c>
      <c r="G8460" s="25">
        <v>30.6</v>
      </c>
      <c r="H8460" s="13">
        <v>4.4000000000000004</v>
      </c>
      <c r="I8460" s="25"/>
      <c r="J8460" s="12">
        <v>270</v>
      </c>
      <c r="K8460" s="12">
        <v>0</v>
      </c>
      <c r="L8460" s="25" t="s">
        <v>15</v>
      </c>
      <c r="M8460" s="10"/>
      <c r="N8460" s="15"/>
      <c r="O8460" s="15"/>
      <c r="P8460" s="4"/>
    </row>
    <row r="8461" spans="1:16" ht="15" customHeight="1" x14ac:dyDescent="0.25">
      <c r="A8461" s="11">
        <f t="shared" si="1086"/>
        <v>8458</v>
      </c>
      <c r="B8461" s="29">
        <v>39505</v>
      </c>
      <c r="C8461" s="25">
        <v>22</v>
      </c>
      <c r="D8461" s="12">
        <v>29.7</v>
      </c>
      <c r="E8461" s="25">
        <v>25.5</v>
      </c>
      <c r="F8461" s="35">
        <v>87</v>
      </c>
      <c r="G8461" s="25">
        <v>9.6999999999999993</v>
      </c>
      <c r="H8461" s="13">
        <v>0</v>
      </c>
      <c r="I8461" s="25"/>
      <c r="J8461" s="12">
        <v>0</v>
      </c>
      <c r="K8461" s="12">
        <v>0</v>
      </c>
      <c r="L8461" s="25" t="s">
        <v>11</v>
      </c>
      <c r="M8461" s="10"/>
      <c r="N8461" s="15"/>
      <c r="O8461" s="15"/>
      <c r="P8461" s="4"/>
    </row>
    <row r="8462" spans="1:16" ht="15" customHeight="1" x14ac:dyDescent="0.25">
      <c r="A8462" s="11">
        <f t="shared" si="1086"/>
        <v>8459</v>
      </c>
      <c r="B8462" s="29">
        <v>39506</v>
      </c>
      <c r="C8462" s="25">
        <v>23</v>
      </c>
      <c r="D8462" s="12">
        <v>29</v>
      </c>
      <c r="E8462" s="25">
        <v>25</v>
      </c>
      <c r="F8462" s="35">
        <v>88</v>
      </c>
      <c r="G8462" s="25">
        <v>19.8</v>
      </c>
      <c r="H8462" s="13">
        <v>0.6</v>
      </c>
      <c r="I8462" s="25"/>
      <c r="J8462" s="12">
        <v>270</v>
      </c>
      <c r="K8462" s="12">
        <v>0</v>
      </c>
      <c r="L8462" s="25" t="s">
        <v>15</v>
      </c>
      <c r="M8462" s="10"/>
      <c r="N8462" s="15"/>
      <c r="O8462" s="15"/>
      <c r="P8462" s="4"/>
    </row>
    <row r="8463" spans="1:16" ht="15" customHeight="1" x14ac:dyDescent="0.25">
      <c r="A8463" s="11">
        <f t="shared" si="1086"/>
        <v>8460</v>
      </c>
      <c r="B8463" s="29">
        <v>39507</v>
      </c>
      <c r="C8463" s="25">
        <v>21</v>
      </c>
      <c r="D8463" s="12">
        <v>32</v>
      </c>
      <c r="E8463" s="25">
        <v>24.9</v>
      </c>
      <c r="F8463" s="35">
        <v>81</v>
      </c>
      <c r="G8463" s="25">
        <v>1.2</v>
      </c>
      <c r="H8463" s="13">
        <v>5.5</v>
      </c>
      <c r="I8463" s="25"/>
      <c r="J8463" s="12">
        <v>200</v>
      </c>
      <c r="K8463" s="12">
        <v>0</v>
      </c>
      <c r="L8463" s="25" t="s">
        <v>14</v>
      </c>
      <c r="M8463" s="10"/>
      <c r="N8463" s="15"/>
      <c r="O8463" s="15"/>
      <c r="P8463" s="4"/>
    </row>
    <row r="8464" spans="1:16" ht="15" customHeight="1" x14ac:dyDescent="0.25">
      <c r="A8464" s="11">
        <f t="shared" si="1086"/>
        <v>8461</v>
      </c>
      <c r="B8464" s="29">
        <v>39508</v>
      </c>
      <c r="C8464" s="25">
        <v>22</v>
      </c>
      <c r="D8464" s="12">
        <v>32.200000000000003</v>
      </c>
      <c r="E8464" s="25">
        <v>26.9</v>
      </c>
      <c r="F8464" s="35">
        <v>82</v>
      </c>
      <c r="G8464" s="25">
        <v>1.5</v>
      </c>
      <c r="H8464" s="13">
        <v>0.6</v>
      </c>
      <c r="I8464" s="25"/>
      <c r="J8464" s="12">
        <v>230</v>
      </c>
      <c r="K8464" s="12">
        <v>0</v>
      </c>
      <c r="L8464" s="25" t="s">
        <v>13</v>
      </c>
      <c r="M8464" s="10"/>
      <c r="N8464" s="15"/>
      <c r="O8464" s="15"/>
      <c r="P8464" s="4"/>
    </row>
    <row r="8465" spans="1:16" ht="15" customHeight="1" x14ac:dyDescent="0.25">
      <c r="A8465" s="11">
        <f t="shared" si="1086"/>
        <v>8462</v>
      </c>
      <c r="B8465" s="29">
        <v>39509</v>
      </c>
      <c r="C8465" s="25">
        <v>23</v>
      </c>
      <c r="D8465" s="12">
        <v>28.6</v>
      </c>
      <c r="E8465" s="25">
        <v>25.3</v>
      </c>
      <c r="F8465" s="35">
        <v>96</v>
      </c>
      <c r="G8465" s="25">
        <v>0</v>
      </c>
      <c r="H8465" s="13">
        <v>0</v>
      </c>
      <c r="I8465" s="25"/>
      <c r="J8465" s="12">
        <v>260</v>
      </c>
      <c r="K8465" s="12">
        <v>0</v>
      </c>
      <c r="L8465" s="25" t="s">
        <v>15</v>
      </c>
      <c r="M8465" s="10"/>
      <c r="N8465" s="15"/>
      <c r="O8465" s="15"/>
      <c r="P8465" s="4"/>
    </row>
    <row r="8466" spans="1:16" ht="15" customHeight="1" x14ac:dyDescent="0.25">
      <c r="A8466" s="11">
        <f t="shared" si="1086"/>
        <v>8463</v>
      </c>
      <c r="B8466" s="29">
        <v>39510</v>
      </c>
      <c r="C8466" s="25">
        <v>21</v>
      </c>
      <c r="D8466" s="12">
        <v>28.6</v>
      </c>
      <c r="E8466" s="25">
        <v>24.9</v>
      </c>
      <c r="F8466" s="35">
        <v>88</v>
      </c>
      <c r="G8466" s="25">
        <v>34</v>
      </c>
      <c r="H8466" s="13">
        <v>0</v>
      </c>
      <c r="I8466" s="25"/>
      <c r="J8466" s="12">
        <v>0</v>
      </c>
      <c r="K8466" s="12">
        <v>0</v>
      </c>
      <c r="L8466" s="25" t="s">
        <v>11</v>
      </c>
      <c r="M8466" s="10"/>
      <c r="N8466" s="15"/>
      <c r="O8466" s="15"/>
      <c r="P8466" s="4"/>
    </row>
    <row r="8467" spans="1:16" ht="15" customHeight="1" x14ac:dyDescent="0.25">
      <c r="A8467" s="11">
        <f t="shared" si="1086"/>
        <v>8464</v>
      </c>
      <c r="B8467" s="29">
        <v>39511</v>
      </c>
      <c r="C8467" s="25">
        <v>22</v>
      </c>
      <c r="D8467" s="12">
        <v>30.6</v>
      </c>
      <c r="E8467" s="25">
        <v>25.5</v>
      </c>
      <c r="F8467" s="35">
        <v>86</v>
      </c>
      <c r="G8467" s="25">
        <v>0</v>
      </c>
      <c r="H8467" s="13">
        <v>0.8</v>
      </c>
      <c r="I8467" s="25"/>
      <c r="J8467" s="12">
        <v>0</v>
      </c>
      <c r="K8467" s="12">
        <v>0</v>
      </c>
      <c r="L8467" s="25" t="s">
        <v>11</v>
      </c>
      <c r="M8467" s="10"/>
      <c r="N8467" s="15"/>
      <c r="O8467" s="15"/>
      <c r="P8467" s="4"/>
    </row>
    <row r="8468" spans="1:16" ht="15" customHeight="1" x14ac:dyDescent="0.25">
      <c r="A8468" s="11">
        <f t="shared" si="1086"/>
        <v>8465</v>
      </c>
      <c r="B8468" s="29">
        <v>39512</v>
      </c>
      <c r="C8468" s="25">
        <v>22</v>
      </c>
      <c r="D8468" s="12">
        <v>32.200000000000003</v>
      </c>
      <c r="E8468" s="25">
        <v>25.8</v>
      </c>
      <c r="F8468" s="35">
        <v>82</v>
      </c>
      <c r="G8468" s="25">
        <v>0</v>
      </c>
      <c r="H8468" s="13">
        <v>2.9</v>
      </c>
      <c r="I8468" s="25"/>
      <c r="J8468" s="12">
        <v>270</v>
      </c>
      <c r="K8468" s="12">
        <v>0</v>
      </c>
      <c r="L8468" s="25" t="s">
        <v>15</v>
      </c>
      <c r="M8468" s="10"/>
      <c r="N8468" s="15"/>
      <c r="O8468" s="15"/>
      <c r="P8468" s="4"/>
    </row>
    <row r="8469" spans="1:16" ht="15" customHeight="1" x14ac:dyDescent="0.25">
      <c r="A8469" s="11">
        <f t="shared" si="1086"/>
        <v>8466</v>
      </c>
      <c r="B8469" s="29">
        <v>39513</v>
      </c>
      <c r="C8469" s="25">
        <v>22</v>
      </c>
      <c r="D8469" s="12">
        <v>32</v>
      </c>
      <c r="E8469" s="25">
        <v>26.3</v>
      </c>
      <c r="F8469" s="35">
        <v>77</v>
      </c>
      <c r="G8469" s="25">
        <v>0</v>
      </c>
      <c r="H8469" s="13">
        <v>7</v>
      </c>
      <c r="I8469" s="25"/>
      <c r="J8469" s="12">
        <v>0</v>
      </c>
      <c r="K8469" s="12">
        <v>0</v>
      </c>
      <c r="L8469" s="25" t="s">
        <v>11</v>
      </c>
      <c r="M8469" s="10"/>
      <c r="N8469" s="15"/>
      <c r="O8469" s="15"/>
      <c r="P8469" s="4"/>
    </row>
    <row r="8470" spans="1:16" ht="15" customHeight="1" x14ac:dyDescent="0.25">
      <c r="A8470" s="11">
        <f t="shared" si="1086"/>
        <v>8467</v>
      </c>
      <c r="B8470" s="29">
        <v>39514</v>
      </c>
      <c r="C8470" s="25">
        <v>23</v>
      </c>
      <c r="D8470" s="12">
        <v>32.299999999999997</v>
      </c>
      <c r="E8470" s="25">
        <v>25.7</v>
      </c>
      <c r="F8470" s="35">
        <v>80</v>
      </c>
      <c r="G8470" s="25">
        <v>0</v>
      </c>
      <c r="H8470" s="13">
        <v>3.9</v>
      </c>
      <c r="I8470" s="25"/>
      <c r="J8470" s="12">
        <v>230</v>
      </c>
      <c r="K8470" s="12">
        <v>0</v>
      </c>
      <c r="L8470" s="25" t="s">
        <v>17</v>
      </c>
      <c r="M8470" s="10"/>
      <c r="N8470" s="15"/>
      <c r="O8470" s="15"/>
      <c r="P8470" s="4"/>
    </row>
    <row r="8471" spans="1:16" ht="15" customHeight="1" x14ac:dyDescent="0.25">
      <c r="A8471" s="11">
        <f t="shared" si="1086"/>
        <v>8468</v>
      </c>
      <c r="B8471" s="29">
        <v>39515</v>
      </c>
      <c r="C8471" s="25">
        <v>23</v>
      </c>
      <c r="D8471" s="12">
        <v>30.8</v>
      </c>
      <c r="E8471" s="25">
        <v>25.3</v>
      </c>
      <c r="F8471" s="35">
        <v>91</v>
      </c>
      <c r="G8471" s="25">
        <v>3</v>
      </c>
      <c r="H8471" s="13">
        <v>1.2</v>
      </c>
      <c r="I8471" s="25"/>
      <c r="J8471" s="12">
        <v>0</v>
      </c>
      <c r="K8471" s="12">
        <v>0</v>
      </c>
      <c r="L8471" s="25" t="s">
        <v>11</v>
      </c>
      <c r="M8471" s="10"/>
      <c r="N8471" s="15"/>
      <c r="O8471" s="15"/>
      <c r="P8471" s="4"/>
    </row>
    <row r="8472" spans="1:16" ht="15" customHeight="1" x14ac:dyDescent="0.25">
      <c r="A8472" s="11">
        <f t="shared" si="1086"/>
        <v>8469</v>
      </c>
      <c r="B8472" s="29">
        <v>39516</v>
      </c>
      <c r="C8472" s="25">
        <v>23</v>
      </c>
      <c r="D8472" s="12">
        <v>31</v>
      </c>
      <c r="E8472" s="25">
        <v>25.7</v>
      </c>
      <c r="F8472" s="35">
        <v>82</v>
      </c>
      <c r="G8472" s="25">
        <v>33</v>
      </c>
      <c r="H8472" s="13">
        <v>2.9</v>
      </c>
      <c r="I8472" s="25"/>
      <c r="J8472" s="12">
        <v>0</v>
      </c>
      <c r="K8472" s="12">
        <v>0</v>
      </c>
      <c r="L8472" s="25" t="s">
        <v>11</v>
      </c>
      <c r="M8472" s="10"/>
      <c r="N8472" s="15"/>
      <c r="O8472" s="15"/>
      <c r="P8472" s="4"/>
    </row>
    <row r="8473" spans="1:16" ht="15" customHeight="1" x14ac:dyDescent="0.25">
      <c r="A8473" s="11">
        <f t="shared" si="1086"/>
        <v>8470</v>
      </c>
      <c r="B8473" s="29">
        <v>39517</v>
      </c>
      <c r="C8473" s="25">
        <v>21</v>
      </c>
      <c r="D8473" s="12">
        <v>31</v>
      </c>
      <c r="E8473" s="25">
        <v>25.3</v>
      </c>
      <c r="F8473" s="35">
        <v>87</v>
      </c>
      <c r="G8473" s="25">
        <v>4.4000000000000004</v>
      </c>
      <c r="H8473" s="13">
        <v>2.2000000000000002</v>
      </c>
      <c r="I8473" s="25"/>
      <c r="J8473" s="12">
        <v>0</v>
      </c>
      <c r="K8473" s="12">
        <v>0</v>
      </c>
      <c r="L8473" s="25" t="s">
        <v>11</v>
      </c>
      <c r="M8473" s="10"/>
      <c r="N8473" s="15"/>
      <c r="O8473" s="15"/>
      <c r="P8473" s="4"/>
    </row>
    <row r="8474" spans="1:16" ht="15" customHeight="1" x14ac:dyDescent="0.25">
      <c r="A8474" s="11">
        <f t="shared" si="1086"/>
        <v>8471</v>
      </c>
      <c r="B8474" s="29">
        <v>39518</v>
      </c>
      <c r="C8474" s="25">
        <v>23</v>
      </c>
      <c r="D8474" s="12">
        <v>28.4</v>
      </c>
      <c r="E8474" s="25">
        <v>25.2</v>
      </c>
      <c r="F8474" s="35">
        <v>95</v>
      </c>
      <c r="G8474" s="25">
        <v>18.899999999999999</v>
      </c>
      <c r="H8474" s="13">
        <v>1.7</v>
      </c>
      <c r="I8474" s="25"/>
      <c r="J8474" s="12">
        <v>60</v>
      </c>
      <c r="K8474" s="12">
        <v>0</v>
      </c>
      <c r="L8474" s="25" t="s">
        <v>17</v>
      </c>
      <c r="M8474" s="10"/>
      <c r="N8474" s="15"/>
      <c r="O8474" s="15"/>
      <c r="P8474" s="4"/>
    </row>
    <row r="8475" spans="1:16" ht="15" customHeight="1" x14ac:dyDescent="0.25">
      <c r="A8475" s="11">
        <f t="shared" si="1086"/>
        <v>8472</v>
      </c>
      <c r="B8475" s="29">
        <v>39519</v>
      </c>
      <c r="C8475" s="25">
        <v>22</v>
      </c>
      <c r="D8475" s="12">
        <v>29.4</v>
      </c>
      <c r="E8475" s="25">
        <v>25.4</v>
      </c>
      <c r="F8475" s="35">
        <v>88</v>
      </c>
      <c r="G8475" s="25">
        <v>18.100000000000001</v>
      </c>
      <c r="H8475" s="13">
        <v>1.6</v>
      </c>
      <c r="I8475" s="25"/>
      <c r="J8475" s="12">
        <v>40</v>
      </c>
      <c r="K8475" s="12">
        <v>0</v>
      </c>
      <c r="L8475" s="25" t="s">
        <v>17</v>
      </c>
      <c r="M8475" s="10"/>
      <c r="N8475" s="15"/>
      <c r="O8475" s="15"/>
      <c r="P8475" s="4"/>
    </row>
    <row r="8476" spans="1:16" ht="15" customHeight="1" x14ac:dyDescent="0.25">
      <c r="A8476" s="11">
        <f t="shared" si="1086"/>
        <v>8473</v>
      </c>
      <c r="B8476" s="29">
        <v>39520</v>
      </c>
      <c r="C8476" s="25">
        <v>21</v>
      </c>
      <c r="D8476" s="12">
        <v>31.8</v>
      </c>
      <c r="E8476" s="25">
        <v>25.8</v>
      </c>
      <c r="F8476" s="35">
        <v>88</v>
      </c>
      <c r="G8476" s="25">
        <v>7.6</v>
      </c>
      <c r="H8476" s="13">
        <v>1.6</v>
      </c>
      <c r="I8476" s="25"/>
      <c r="J8476" s="12">
        <v>110</v>
      </c>
      <c r="K8476" s="12">
        <v>0</v>
      </c>
      <c r="L8476" s="25" t="s">
        <v>12</v>
      </c>
      <c r="M8476" s="10"/>
      <c r="N8476" s="15"/>
      <c r="O8476" s="15"/>
      <c r="P8476" s="4"/>
    </row>
    <row r="8477" spans="1:16" ht="15" customHeight="1" x14ac:dyDescent="0.25">
      <c r="A8477" s="11">
        <f t="shared" si="1086"/>
        <v>8474</v>
      </c>
      <c r="B8477" s="29">
        <v>39521</v>
      </c>
      <c r="C8477" s="25">
        <v>21</v>
      </c>
      <c r="D8477" s="12">
        <v>31</v>
      </c>
      <c r="E8477" s="25">
        <v>25.2</v>
      </c>
      <c r="F8477" s="35">
        <v>86</v>
      </c>
      <c r="G8477" s="25">
        <v>14.3</v>
      </c>
      <c r="H8477" s="13">
        <v>2.2000000000000002</v>
      </c>
      <c r="I8477" s="25"/>
      <c r="J8477" s="12">
        <v>220</v>
      </c>
      <c r="K8477" s="12">
        <v>0</v>
      </c>
      <c r="L8477" s="25" t="s">
        <v>13</v>
      </c>
      <c r="M8477" s="10"/>
      <c r="N8477" s="15"/>
      <c r="O8477" s="15"/>
      <c r="P8477" s="4"/>
    </row>
    <row r="8478" spans="1:16" ht="15" customHeight="1" x14ac:dyDescent="0.25">
      <c r="A8478" s="11">
        <f t="shared" si="1086"/>
        <v>8475</v>
      </c>
      <c r="B8478" s="29">
        <v>39522</v>
      </c>
      <c r="C8478" s="25">
        <v>22</v>
      </c>
      <c r="D8478" s="12">
        <v>32</v>
      </c>
      <c r="E8478" s="25">
        <v>26.1</v>
      </c>
      <c r="F8478" s="35">
        <v>91</v>
      </c>
      <c r="G8478" s="25">
        <v>31</v>
      </c>
      <c r="H8478" s="13">
        <v>3.6</v>
      </c>
      <c r="I8478" s="25"/>
      <c r="J8478" s="12">
        <v>230</v>
      </c>
      <c r="K8478" s="12">
        <v>0</v>
      </c>
      <c r="L8478" s="25" t="s">
        <v>13</v>
      </c>
      <c r="M8478" s="10"/>
      <c r="N8478" s="15"/>
      <c r="O8478" s="15"/>
      <c r="P8478" s="4"/>
    </row>
    <row r="8479" spans="1:16" ht="15" customHeight="1" x14ac:dyDescent="0.25">
      <c r="A8479" s="11">
        <f t="shared" si="1086"/>
        <v>8476</v>
      </c>
      <c r="B8479" s="29">
        <v>39523</v>
      </c>
      <c r="C8479" s="25">
        <v>22</v>
      </c>
      <c r="D8479" s="12">
        <v>32.4</v>
      </c>
      <c r="E8479" s="25">
        <v>27.9</v>
      </c>
      <c r="F8479" s="35">
        <v>72</v>
      </c>
      <c r="G8479" s="25">
        <v>69.7</v>
      </c>
      <c r="H8479" s="13">
        <v>3</v>
      </c>
      <c r="I8479" s="25"/>
      <c r="J8479" s="12">
        <v>230</v>
      </c>
      <c r="K8479" s="12">
        <v>0</v>
      </c>
      <c r="L8479" s="25" t="s">
        <v>13</v>
      </c>
      <c r="M8479" s="10"/>
      <c r="N8479" s="15"/>
      <c r="O8479" s="15"/>
      <c r="P8479" s="4"/>
    </row>
    <row r="8480" spans="1:16" ht="15" customHeight="1" x14ac:dyDescent="0.25">
      <c r="A8480" s="11">
        <f t="shared" si="1086"/>
        <v>8477</v>
      </c>
      <c r="B8480" s="29">
        <v>39524</v>
      </c>
      <c r="C8480" s="25">
        <v>23</v>
      </c>
      <c r="D8480" s="12">
        <v>29</v>
      </c>
      <c r="E8480" s="25">
        <v>25.3</v>
      </c>
      <c r="F8480" s="35">
        <v>95</v>
      </c>
      <c r="G8480" s="25">
        <v>5.2</v>
      </c>
      <c r="H8480" s="13">
        <v>0.3</v>
      </c>
      <c r="I8480" s="25"/>
      <c r="J8480" s="12">
        <v>80</v>
      </c>
      <c r="K8480" s="12">
        <v>0</v>
      </c>
      <c r="L8480" s="25" t="s">
        <v>12</v>
      </c>
      <c r="M8480" s="10"/>
      <c r="N8480" s="15"/>
      <c r="O8480" s="15"/>
      <c r="P8480" s="4"/>
    </row>
    <row r="8481" spans="1:16" ht="15" customHeight="1" x14ac:dyDescent="0.25">
      <c r="A8481" s="11">
        <f t="shared" si="1086"/>
        <v>8478</v>
      </c>
      <c r="B8481" s="29">
        <v>39525</v>
      </c>
      <c r="C8481" s="25">
        <v>22</v>
      </c>
      <c r="D8481" s="12">
        <v>30.2</v>
      </c>
      <c r="E8481" s="25">
        <v>24.6</v>
      </c>
      <c r="F8481" s="35">
        <v>93</v>
      </c>
      <c r="G8481" s="25">
        <v>20.7</v>
      </c>
      <c r="H8481" s="13">
        <v>0.9</v>
      </c>
      <c r="I8481" s="25"/>
      <c r="J8481" s="12">
        <v>230</v>
      </c>
      <c r="K8481" s="12">
        <v>0</v>
      </c>
      <c r="L8481" s="25" t="s">
        <v>13</v>
      </c>
      <c r="M8481" s="10"/>
      <c r="N8481" s="15"/>
      <c r="O8481" s="15"/>
      <c r="P8481" s="4"/>
    </row>
    <row r="8482" spans="1:16" ht="15" customHeight="1" x14ac:dyDescent="0.25">
      <c r="A8482" s="11">
        <f t="shared" si="1086"/>
        <v>8479</v>
      </c>
      <c r="B8482" s="29">
        <v>39526</v>
      </c>
      <c r="C8482" s="25">
        <v>22</v>
      </c>
      <c r="D8482" s="12">
        <v>28.2</v>
      </c>
      <c r="E8482" s="25">
        <v>24.5</v>
      </c>
      <c r="F8482" s="35">
        <v>90</v>
      </c>
      <c r="G8482" s="25">
        <v>26.1</v>
      </c>
      <c r="H8482" s="13">
        <v>1.4</v>
      </c>
      <c r="I8482" s="25"/>
      <c r="J8482" s="12">
        <v>0</v>
      </c>
      <c r="K8482" s="12">
        <v>0</v>
      </c>
      <c r="L8482" s="25" t="s">
        <v>11</v>
      </c>
      <c r="M8482" s="10"/>
      <c r="N8482" s="15"/>
      <c r="O8482" s="15"/>
      <c r="P8482" s="4"/>
    </row>
    <row r="8483" spans="1:16" ht="15" customHeight="1" x14ac:dyDescent="0.25">
      <c r="A8483" s="11">
        <f t="shared" si="1086"/>
        <v>8480</v>
      </c>
      <c r="B8483" s="29">
        <v>39527</v>
      </c>
      <c r="C8483" s="25">
        <v>22</v>
      </c>
      <c r="D8483" s="12">
        <v>31.2</v>
      </c>
      <c r="E8483" s="25">
        <v>24.4</v>
      </c>
      <c r="F8483" s="35">
        <v>82</v>
      </c>
      <c r="G8483" s="25">
        <v>1</v>
      </c>
      <c r="H8483" s="13">
        <v>0.4</v>
      </c>
      <c r="I8483" s="25"/>
      <c r="J8483" s="12">
        <v>0</v>
      </c>
      <c r="K8483" s="12">
        <v>0</v>
      </c>
      <c r="L8483" s="25" t="s">
        <v>11</v>
      </c>
      <c r="M8483" s="10"/>
      <c r="N8483" s="15"/>
      <c r="O8483" s="15"/>
      <c r="P8483" s="4"/>
    </row>
    <row r="8484" spans="1:16" ht="15" customHeight="1" x14ac:dyDescent="0.25">
      <c r="A8484" s="11">
        <f t="shared" si="1086"/>
        <v>8481</v>
      </c>
      <c r="B8484" s="29">
        <v>39528</v>
      </c>
      <c r="C8484" s="25">
        <v>21</v>
      </c>
      <c r="D8484" s="12">
        <v>32</v>
      </c>
      <c r="E8484" s="25">
        <v>24.4</v>
      </c>
      <c r="F8484" s="35">
        <v>88</v>
      </c>
      <c r="G8484" s="25">
        <v>0</v>
      </c>
      <c r="H8484" s="13">
        <v>2.7</v>
      </c>
      <c r="I8484" s="25"/>
      <c r="J8484" s="12">
        <v>230</v>
      </c>
      <c r="K8484" s="12">
        <v>0</v>
      </c>
      <c r="L8484" s="25" t="s">
        <v>13</v>
      </c>
      <c r="M8484" s="10"/>
      <c r="N8484" s="15"/>
      <c r="O8484" s="15"/>
      <c r="P8484" s="4"/>
    </row>
    <row r="8485" spans="1:16" ht="15" customHeight="1" x14ac:dyDescent="0.25">
      <c r="A8485" s="11">
        <f t="shared" si="1086"/>
        <v>8482</v>
      </c>
      <c r="B8485" s="29">
        <v>39529</v>
      </c>
      <c r="C8485" s="25">
        <v>22</v>
      </c>
      <c r="D8485" s="12">
        <v>28.9</v>
      </c>
      <c r="E8485" s="25">
        <v>25</v>
      </c>
      <c r="F8485" s="35">
        <v>88</v>
      </c>
      <c r="G8485" s="25">
        <v>40.4</v>
      </c>
      <c r="H8485" s="13">
        <v>0</v>
      </c>
      <c r="I8485" s="25"/>
      <c r="J8485" s="12">
        <v>230</v>
      </c>
      <c r="K8485" s="12">
        <v>0</v>
      </c>
      <c r="L8485" s="25" t="s">
        <v>13</v>
      </c>
      <c r="M8485" s="10"/>
      <c r="N8485" s="15"/>
      <c r="O8485" s="15"/>
      <c r="P8485" s="4"/>
    </row>
    <row r="8486" spans="1:16" ht="15" customHeight="1" x14ac:dyDescent="0.25">
      <c r="A8486" s="11">
        <f t="shared" si="1086"/>
        <v>8483</v>
      </c>
      <c r="B8486" s="29">
        <v>39530</v>
      </c>
      <c r="C8486" s="25">
        <v>22</v>
      </c>
      <c r="D8486" s="12">
        <v>31.4</v>
      </c>
      <c r="E8486" s="25">
        <v>25.7</v>
      </c>
      <c r="F8486" s="35">
        <v>84</v>
      </c>
      <c r="G8486" s="25">
        <v>34</v>
      </c>
      <c r="H8486" s="13">
        <v>4.0999999999999996</v>
      </c>
      <c r="I8486" s="25"/>
      <c r="J8486" s="12">
        <v>0</v>
      </c>
      <c r="K8486" s="12">
        <v>0</v>
      </c>
      <c r="L8486" s="25" t="s">
        <v>11</v>
      </c>
      <c r="M8486" s="10"/>
      <c r="N8486" s="15"/>
      <c r="O8486" s="15"/>
      <c r="P8486" s="4"/>
    </row>
    <row r="8487" spans="1:16" ht="15" customHeight="1" x14ac:dyDescent="0.25">
      <c r="A8487" s="11">
        <f t="shared" si="1086"/>
        <v>8484</v>
      </c>
      <c r="B8487" s="29">
        <v>39531</v>
      </c>
      <c r="C8487" s="25">
        <v>21</v>
      </c>
      <c r="D8487" s="12">
        <v>32.799999999999997</v>
      </c>
      <c r="E8487" s="25">
        <v>25.3</v>
      </c>
      <c r="F8487" s="35">
        <v>79</v>
      </c>
      <c r="G8487" s="25">
        <v>0</v>
      </c>
      <c r="H8487" s="13">
        <v>6.3</v>
      </c>
      <c r="I8487" s="25"/>
      <c r="J8487" s="12">
        <v>270</v>
      </c>
      <c r="K8487" s="12">
        <v>0</v>
      </c>
      <c r="L8487" s="25" t="s">
        <v>15</v>
      </c>
      <c r="M8487" s="10"/>
      <c r="N8487" s="15"/>
      <c r="O8487" s="15"/>
      <c r="P8487" s="4"/>
    </row>
    <row r="8488" spans="1:16" ht="15" customHeight="1" x14ac:dyDescent="0.25">
      <c r="A8488" s="11">
        <f t="shared" si="1086"/>
        <v>8485</v>
      </c>
      <c r="B8488" s="29">
        <v>39532</v>
      </c>
      <c r="C8488" s="25">
        <v>22</v>
      </c>
      <c r="D8488" s="12">
        <v>31.4</v>
      </c>
      <c r="E8488" s="25">
        <v>25.5</v>
      </c>
      <c r="F8488" s="35">
        <v>83</v>
      </c>
      <c r="G8488" s="25">
        <v>16</v>
      </c>
      <c r="H8488" s="13">
        <v>4.7</v>
      </c>
      <c r="I8488" s="25"/>
      <c r="J8488" s="12">
        <v>0</v>
      </c>
      <c r="K8488" s="12">
        <v>0</v>
      </c>
      <c r="L8488" s="25" t="s">
        <v>11</v>
      </c>
      <c r="M8488" s="10"/>
      <c r="N8488" s="15"/>
      <c r="O8488" s="15"/>
      <c r="P8488" s="4"/>
    </row>
    <row r="8489" spans="1:16" ht="15" customHeight="1" x14ac:dyDescent="0.25">
      <c r="A8489" s="11">
        <f t="shared" si="1086"/>
        <v>8486</v>
      </c>
      <c r="B8489" s="29">
        <v>39533</v>
      </c>
      <c r="C8489" s="25">
        <v>22</v>
      </c>
      <c r="D8489" s="12">
        <v>31.8</v>
      </c>
      <c r="E8489" s="25">
        <v>26.3</v>
      </c>
      <c r="F8489" s="35">
        <v>82</v>
      </c>
      <c r="G8489" s="25">
        <v>44.7</v>
      </c>
      <c r="H8489" s="13">
        <v>6.6</v>
      </c>
      <c r="I8489" s="25"/>
      <c r="J8489" s="12">
        <v>0</v>
      </c>
      <c r="K8489" s="12">
        <v>0</v>
      </c>
      <c r="L8489" s="25" t="s">
        <v>11</v>
      </c>
      <c r="M8489" s="10"/>
      <c r="N8489" s="15"/>
      <c r="O8489" s="15"/>
      <c r="P8489" s="4"/>
    </row>
    <row r="8490" spans="1:16" ht="15" customHeight="1" x14ac:dyDescent="0.25">
      <c r="A8490" s="11">
        <f t="shared" si="1086"/>
        <v>8487</v>
      </c>
      <c r="B8490" s="29">
        <v>39534</v>
      </c>
      <c r="C8490" s="25">
        <v>21</v>
      </c>
      <c r="D8490" s="12">
        <v>32.200000000000003</v>
      </c>
      <c r="E8490" s="25">
        <v>24.9</v>
      </c>
      <c r="F8490" s="35">
        <v>84</v>
      </c>
      <c r="G8490" s="25">
        <v>0</v>
      </c>
      <c r="H8490" s="13">
        <v>7.1</v>
      </c>
      <c r="I8490" s="25"/>
      <c r="J8490" s="12">
        <v>0</v>
      </c>
      <c r="K8490" s="12">
        <v>0</v>
      </c>
      <c r="L8490" s="25" t="s">
        <v>11</v>
      </c>
      <c r="M8490" s="10"/>
      <c r="N8490" s="15"/>
      <c r="O8490" s="15"/>
      <c r="P8490" s="4"/>
    </row>
    <row r="8491" spans="1:16" ht="15" customHeight="1" x14ac:dyDescent="0.25">
      <c r="A8491" s="11">
        <f t="shared" si="1086"/>
        <v>8488</v>
      </c>
      <c r="B8491" s="29">
        <v>39535</v>
      </c>
      <c r="C8491" s="25">
        <v>21</v>
      </c>
      <c r="D8491" s="12">
        <v>33.4</v>
      </c>
      <c r="E8491" s="25">
        <v>24.8</v>
      </c>
      <c r="F8491" s="35">
        <v>81</v>
      </c>
      <c r="G8491" s="25">
        <v>0</v>
      </c>
      <c r="H8491" s="13">
        <v>6.8</v>
      </c>
      <c r="I8491" s="25"/>
      <c r="J8491" s="12">
        <v>220</v>
      </c>
      <c r="K8491" s="12">
        <v>0</v>
      </c>
      <c r="L8491" s="25" t="s">
        <v>13</v>
      </c>
      <c r="M8491" s="10"/>
      <c r="N8491" s="15"/>
      <c r="O8491" s="15"/>
      <c r="P8491" s="4"/>
    </row>
    <row r="8492" spans="1:16" ht="15" customHeight="1" x14ac:dyDescent="0.25">
      <c r="A8492" s="11">
        <f t="shared" si="1086"/>
        <v>8489</v>
      </c>
      <c r="B8492" s="29">
        <v>39536</v>
      </c>
      <c r="C8492" s="25">
        <v>21</v>
      </c>
      <c r="D8492" s="12">
        <v>33</v>
      </c>
      <c r="E8492" s="25">
        <v>25.9</v>
      </c>
      <c r="F8492" s="35">
        <v>85</v>
      </c>
      <c r="G8492" s="25">
        <v>0</v>
      </c>
      <c r="H8492" s="13">
        <v>5.4</v>
      </c>
      <c r="I8492" s="25"/>
      <c r="J8492" s="12">
        <v>210</v>
      </c>
      <c r="K8492" s="12">
        <v>0</v>
      </c>
      <c r="L8492" s="25" t="s">
        <v>13</v>
      </c>
      <c r="M8492" s="10"/>
      <c r="N8492" s="15"/>
      <c r="O8492" s="15"/>
      <c r="P8492" s="4"/>
    </row>
    <row r="8493" spans="1:16" ht="15" customHeight="1" x14ac:dyDescent="0.25">
      <c r="A8493" s="11">
        <f t="shared" si="1086"/>
        <v>8490</v>
      </c>
      <c r="B8493" s="29">
        <v>39537</v>
      </c>
      <c r="C8493" s="25">
        <v>23</v>
      </c>
      <c r="D8493" s="12">
        <v>31.6</v>
      </c>
      <c r="E8493" s="25">
        <v>26</v>
      </c>
      <c r="F8493" s="35">
        <v>92</v>
      </c>
      <c r="G8493" s="25">
        <v>0</v>
      </c>
      <c r="H8493" s="13">
        <v>2.9</v>
      </c>
      <c r="I8493" s="25"/>
      <c r="J8493" s="12">
        <v>0</v>
      </c>
      <c r="K8493" s="12">
        <v>0</v>
      </c>
      <c r="L8493" s="25" t="s">
        <v>11</v>
      </c>
      <c r="M8493" s="10"/>
      <c r="N8493" s="15"/>
      <c r="O8493" s="15"/>
      <c r="P8493" s="4"/>
    </row>
    <row r="8494" spans="1:16" ht="15" customHeight="1" x14ac:dyDescent="0.25">
      <c r="A8494" s="11">
        <f t="shared" si="1086"/>
        <v>8491</v>
      </c>
      <c r="B8494" s="29">
        <v>39538</v>
      </c>
      <c r="C8494" s="25">
        <v>22</v>
      </c>
      <c r="D8494" s="12">
        <v>30.4</v>
      </c>
      <c r="E8494" s="25">
        <v>24.6</v>
      </c>
      <c r="F8494" s="35"/>
      <c r="G8494" s="25">
        <v>71.400000000000006</v>
      </c>
      <c r="H8494" s="13">
        <v>3.3</v>
      </c>
      <c r="I8494" s="25"/>
      <c r="J8494" s="12">
        <v>90</v>
      </c>
      <c r="K8494" s="12">
        <v>0</v>
      </c>
      <c r="L8494" s="25" t="s">
        <v>12</v>
      </c>
      <c r="M8494" s="10"/>
      <c r="N8494" s="15"/>
      <c r="O8494" s="15"/>
      <c r="P8494" s="4"/>
    </row>
    <row r="8495" spans="1:16" ht="15" customHeight="1" x14ac:dyDescent="0.25">
      <c r="A8495" s="11">
        <f t="shared" si="1086"/>
        <v>8492</v>
      </c>
      <c r="B8495" s="29">
        <v>39539</v>
      </c>
      <c r="C8495" s="25">
        <v>20</v>
      </c>
      <c r="D8495" s="12">
        <v>32.4</v>
      </c>
      <c r="E8495" s="25">
        <v>25.8</v>
      </c>
      <c r="F8495" s="35">
        <v>86</v>
      </c>
      <c r="G8495" s="25">
        <v>0</v>
      </c>
      <c r="H8495" s="13">
        <v>5</v>
      </c>
      <c r="I8495" s="25"/>
      <c r="J8495" s="12">
        <v>240</v>
      </c>
      <c r="K8495" s="12">
        <v>0</v>
      </c>
      <c r="L8495" s="25" t="s">
        <v>13</v>
      </c>
      <c r="M8495" s="10"/>
      <c r="N8495" s="15"/>
      <c r="O8495" s="15"/>
      <c r="P8495" s="4"/>
    </row>
    <row r="8496" spans="1:16" ht="15" customHeight="1" x14ac:dyDescent="0.25">
      <c r="A8496" s="11">
        <f t="shared" si="1086"/>
        <v>8493</v>
      </c>
      <c r="B8496" s="29">
        <v>39540</v>
      </c>
      <c r="C8496" s="25">
        <v>21</v>
      </c>
      <c r="D8496" s="12">
        <v>31</v>
      </c>
      <c r="E8496" s="25">
        <v>26.1</v>
      </c>
      <c r="F8496" s="35">
        <v>82</v>
      </c>
      <c r="G8496" s="25">
        <v>16</v>
      </c>
      <c r="H8496" s="13">
        <v>3.1</v>
      </c>
      <c r="I8496" s="25"/>
      <c r="J8496" s="12">
        <v>40</v>
      </c>
      <c r="K8496" s="12">
        <v>0</v>
      </c>
      <c r="L8496" s="25" t="s">
        <v>12</v>
      </c>
      <c r="M8496" s="10"/>
      <c r="N8496" s="15"/>
      <c r="O8496" s="15"/>
      <c r="P8496" s="4"/>
    </row>
    <row r="8497" spans="1:16" ht="15" customHeight="1" x14ac:dyDescent="0.25">
      <c r="A8497" s="11">
        <f t="shared" si="1086"/>
        <v>8494</v>
      </c>
      <c r="B8497" s="29">
        <v>39541</v>
      </c>
      <c r="C8497" s="25">
        <v>24</v>
      </c>
      <c r="D8497" s="12">
        <v>29.4</v>
      </c>
      <c r="E8497" s="25">
        <v>24.6</v>
      </c>
      <c r="F8497" s="35">
        <v>94</v>
      </c>
      <c r="G8497" s="25">
        <v>0.5</v>
      </c>
      <c r="H8497" s="13">
        <v>0.7</v>
      </c>
      <c r="I8497" s="25"/>
      <c r="J8497" s="12">
        <v>0</v>
      </c>
      <c r="K8497" s="12">
        <v>0</v>
      </c>
      <c r="L8497" s="25" t="s">
        <v>11</v>
      </c>
      <c r="M8497" s="10"/>
      <c r="N8497" s="15"/>
      <c r="O8497" s="15"/>
      <c r="P8497" s="4"/>
    </row>
    <row r="8498" spans="1:16" ht="15" customHeight="1" x14ac:dyDescent="0.25">
      <c r="A8498" s="11">
        <f t="shared" si="1086"/>
        <v>8495</v>
      </c>
      <c r="B8498" s="29">
        <v>39542</v>
      </c>
      <c r="C8498" s="25">
        <v>21</v>
      </c>
      <c r="D8498" s="12">
        <v>31.2</v>
      </c>
      <c r="E8498" s="25">
        <v>25.5</v>
      </c>
      <c r="F8498" s="35">
        <v>88</v>
      </c>
      <c r="G8498" s="25">
        <v>1.8</v>
      </c>
      <c r="H8498" s="13">
        <v>4.8</v>
      </c>
      <c r="I8498" s="25"/>
      <c r="J8498" s="12">
        <v>0</v>
      </c>
      <c r="K8498" s="12">
        <v>0</v>
      </c>
      <c r="L8498" s="25" t="s">
        <v>11</v>
      </c>
      <c r="M8498" s="10"/>
      <c r="N8498" s="15"/>
      <c r="O8498" s="15"/>
      <c r="P8498" s="4"/>
    </row>
    <row r="8499" spans="1:16" ht="15" customHeight="1" x14ac:dyDescent="0.25">
      <c r="A8499" s="11">
        <f t="shared" si="1086"/>
        <v>8496</v>
      </c>
      <c r="B8499" s="29">
        <v>39543</v>
      </c>
      <c r="C8499" s="25">
        <v>23</v>
      </c>
      <c r="D8499" s="12">
        <v>34</v>
      </c>
      <c r="E8499" s="25">
        <v>26.6</v>
      </c>
      <c r="F8499" s="35">
        <v>86</v>
      </c>
      <c r="G8499" s="25">
        <v>0</v>
      </c>
      <c r="H8499" s="13">
        <v>5.2</v>
      </c>
      <c r="I8499" s="25"/>
      <c r="J8499" s="12">
        <v>0</v>
      </c>
      <c r="K8499" s="12">
        <v>0</v>
      </c>
      <c r="L8499" s="25" t="s">
        <v>11</v>
      </c>
      <c r="M8499" s="10"/>
      <c r="N8499" s="15"/>
      <c r="O8499" s="15"/>
      <c r="P8499" s="4"/>
    </row>
    <row r="8500" spans="1:16" ht="15" customHeight="1" x14ac:dyDescent="0.25">
      <c r="A8500" s="11">
        <f t="shared" si="1086"/>
        <v>8497</v>
      </c>
      <c r="B8500" s="29">
        <v>39544</v>
      </c>
      <c r="C8500" s="25">
        <v>22</v>
      </c>
      <c r="D8500" s="12">
        <v>32.799999999999997</v>
      </c>
      <c r="E8500" s="25">
        <v>26.9</v>
      </c>
      <c r="F8500" s="35">
        <v>86</v>
      </c>
      <c r="G8500" s="25">
        <v>0</v>
      </c>
      <c r="H8500" s="13">
        <v>6.8</v>
      </c>
      <c r="I8500" s="25"/>
      <c r="J8500" s="12">
        <v>180</v>
      </c>
      <c r="K8500" s="12">
        <v>0</v>
      </c>
      <c r="L8500" s="25" t="s">
        <v>14</v>
      </c>
      <c r="M8500" s="10"/>
      <c r="N8500" s="15"/>
      <c r="O8500" s="15"/>
      <c r="P8500" s="4"/>
    </row>
    <row r="8501" spans="1:16" ht="15" customHeight="1" x14ac:dyDescent="0.25">
      <c r="A8501" s="11">
        <f t="shared" si="1086"/>
        <v>8498</v>
      </c>
      <c r="B8501" s="29">
        <v>39545</v>
      </c>
      <c r="C8501" s="25">
        <v>22</v>
      </c>
      <c r="D8501" s="12">
        <v>31.4</v>
      </c>
      <c r="E8501" s="25">
        <v>26.7</v>
      </c>
      <c r="F8501" s="35">
        <v>89</v>
      </c>
      <c r="G8501" s="25">
        <v>0</v>
      </c>
      <c r="H8501" s="13">
        <v>4.4000000000000004</v>
      </c>
      <c r="I8501" s="25"/>
      <c r="J8501" s="12">
        <v>230</v>
      </c>
      <c r="K8501" s="12">
        <v>0</v>
      </c>
      <c r="L8501" s="25" t="s">
        <v>13</v>
      </c>
      <c r="M8501" s="10"/>
      <c r="N8501" s="15"/>
      <c r="O8501" s="15"/>
      <c r="P8501" s="4"/>
    </row>
    <row r="8502" spans="1:16" ht="15" customHeight="1" x14ac:dyDescent="0.25">
      <c r="A8502" s="11">
        <f t="shared" si="1086"/>
        <v>8499</v>
      </c>
      <c r="B8502" s="29">
        <v>39546</v>
      </c>
      <c r="C8502" s="25">
        <v>21</v>
      </c>
      <c r="D8502" s="12">
        <v>30.6</v>
      </c>
      <c r="E8502" s="25">
        <v>26</v>
      </c>
      <c r="F8502" s="35">
        <v>91</v>
      </c>
      <c r="G8502" s="25">
        <v>26</v>
      </c>
      <c r="H8502" s="13">
        <v>3</v>
      </c>
      <c r="I8502" s="25"/>
      <c r="J8502" s="12">
        <v>230</v>
      </c>
      <c r="K8502" s="12">
        <v>0</v>
      </c>
      <c r="L8502" s="25" t="s">
        <v>13</v>
      </c>
      <c r="M8502" s="10"/>
      <c r="N8502" s="15"/>
      <c r="O8502" s="15"/>
      <c r="P8502" s="4"/>
    </row>
    <row r="8503" spans="1:16" ht="15" customHeight="1" x14ac:dyDescent="0.25">
      <c r="A8503" s="11">
        <f t="shared" si="1086"/>
        <v>8500</v>
      </c>
      <c r="B8503" s="29">
        <v>39547</v>
      </c>
      <c r="C8503" s="25">
        <v>22</v>
      </c>
      <c r="D8503" s="12">
        <v>31.8</v>
      </c>
      <c r="E8503" s="25">
        <v>26</v>
      </c>
      <c r="F8503" s="35">
        <v>91</v>
      </c>
      <c r="G8503" s="25">
        <v>15</v>
      </c>
      <c r="H8503" s="13">
        <v>3.6</v>
      </c>
      <c r="I8503" s="25"/>
      <c r="J8503" s="12">
        <v>230</v>
      </c>
      <c r="K8503" s="12">
        <v>0</v>
      </c>
      <c r="L8503" s="25" t="s">
        <v>13</v>
      </c>
      <c r="M8503" s="10"/>
      <c r="N8503" s="15"/>
      <c r="O8503" s="15"/>
      <c r="P8503" s="4"/>
    </row>
    <row r="8504" spans="1:16" ht="15" customHeight="1" x14ac:dyDescent="0.25">
      <c r="A8504" s="11">
        <f t="shared" si="1086"/>
        <v>8501</v>
      </c>
      <c r="B8504" s="29">
        <v>39548</v>
      </c>
      <c r="C8504" s="25">
        <v>21</v>
      </c>
      <c r="D8504" s="12">
        <v>29.8</v>
      </c>
      <c r="E8504" s="25">
        <v>25.8</v>
      </c>
      <c r="F8504" s="35">
        <v>92</v>
      </c>
      <c r="G8504" s="25">
        <v>17.100000000000001</v>
      </c>
      <c r="H8504" s="13">
        <v>3</v>
      </c>
      <c r="I8504" s="25"/>
      <c r="J8504" s="12">
        <v>0</v>
      </c>
      <c r="K8504" s="12">
        <v>0</v>
      </c>
      <c r="L8504" s="25" t="s">
        <v>11</v>
      </c>
      <c r="M8504" s="10"/>
      <c r="N8504" s="15"/>
      <c r="O8504" s="15"/>
      <c r="P8504" s="4"/>
    </row>
    <row r="8505" spans="1:16" ht="15" customHeight="1" x14ac:dyDescent="0.25">
      <c r="A8505" s="11">
        <f t="shared" si="1086"/>
        <v>8502</v>
      </c>
      <c r="B8505" s="29">
        <v>39549</v>
      </c>
      <c r="C8505" s="25">
        <v>23</v>
      </c>
      <c r="D8505" s="12">
        <v>30.4</v>
      </c>
      <c r="E8505" s="25">
        <v>26.2</v>
      </c>
      <c r="F8505" s="35">
        <v>87</v>
      </c>
      <c r="G8505" s="25">
        <v>57.9</v>
      </c>
      <c r="H8505" s="13">
        <v>0.4</v>
      </c>
      <c r="I8505" s="25"/>
      <c r="J8505" s="12">
        <v>0</v>
      </c>
      <c r="K8505" s="12">
        <v>0</v>
      </c>
      <c r="L8505" s="25" t="s">
        <v>11</v>
      </c>
      <c r="M8505" s="10"/>
      <c r="N8505" s="15"/>
      <c r="O8505" s="15"/>
      <c r="P8505" s="4"/>
    </row>
    <row r="8506" spans="1:16" ht="15" customHeight="1" x14ac:dyDescent="0.25">
      <c r="A8506" s="11">
        <f t="shared" si="1086"/>
        <v>8503</v>
      </c>
      <c r="B8506" s="29">
        <v>39550</v>
      </c>
      <c r="C8506" s="25">
        <v>21</v>
      </c>
      <c r="D8506" s="12">
        <v>30.6</v>
      </c>
      <c r="E8506" s="25">
        <v>25.5</v>
      </c>
      <c r="F8506" s="35">
        <v>88</v>
      </c>
      <c r="G8506" s="25">
        <v>0</v>
      </c>
      <c r="H8506" s="13">
        <v>4.7</v>
      </c>
      <c r="I8506" s="25"/>
      <c r="J8506" s="12">
        <v>0</v>
      </c>
      <c r="K8506" s="12">
        <v>0</v>
      </c>
      <c r="L8506" s="25" t="s">
        <v>13</v>
      </c>
      <c r="M8506" s="10"/>
      <c r="N8506" s="15"/>
      <c r="O8506" s="15"/>
      <c r="P8506" s="4"/>
    </row>
    <row r="8507" spans="1:16" ht="15" customHeight="1" x14ac:dyDescent="0.25">
      <c r="A8507" s="11">
        <f t="shared" si="1086"/>
        <v>8504</v>
      </c>
      <c r="B8507" s="29">
        <v>39551</v>
      </c>
      <c r="C8507" s="25">
        <v>22</v>
      </c>
      <c r="D8507" s="12">
        <v>33.200000000000003</v>
      </c>
      <c r="E8507" s="25">
        <v>26.3</v>
      </c>
      <c r="F8507" s="35">
        <v>82</v>
      </c>
      <c r="G8507" s="25">
        <v>0</v>
      </c>
      <c r="H8507" s="13">
        <v>7.2</v>
      </c>
      <c r="I8507" s="25"/>
      <c r="J8507" s="12">
        <v>220</v>
      </c>
      <c r="K8507" s="12">
        <v>0</v>
      </c>
      <c r="L8507" s="25" t="s">
        <v>13</v>
      </c>
      <c r="M8507" s="10"/>
      <c r="N8507" s="15"/>
      <c r="O8507" s="15"/>
      <c r="P8507" s="4"/>
    </row>
    <row r="8508" spans="1:16" ht="15" customHeight="1" x14ac:dyDescent="0.25">
      <c r="A8508" s="11">
        <f t="shared" si="1086"/>
        <v>8505</v>
      </c>
      <c r="B8508" s="29">
        <v>39552</v>
      </c>
      <c r="C8508" s="25">
        <v>21</v>
      </c>
      <c r="D8508" s="12">
        <v>31.4</v>
      </c>
      <c r="E8508" s="25">
        <v>26.1</v>
      </c>
      <c r="F8508" s="35">
        <v>85</v>
      </c>
      <c r="G8508" s="25">
        <v>11.6</v>
      </c>
      <c r="H8508" s="13">
        <v>6.1</v>
      </c>
      <c r="I8508" s="25"/>
      <c r="J8508" s="12">
        <v>0</v>
      </c>
      <c r="K8508" s="12">
        <v>0</v>
      </c>
      <c r="L8508" s="25" t="s">
        <v>13</v>
      </c>
      <c r="M8508" s="10"/>
      <c r="N8508" s="15"/>
      <c r="O8508" s="15"/>
      <c r="P8508" s="4"/>
    </row>
    <row r="8509" spans="1:16" ht="15" customHeight="1" x14ac:dyDescent="0.25">
      <c r="A8509" s="11">
        <f t="shared" si="1086"/>
        <v>8506</v>
      </c>
      <c r="B8509" s="29">
        <v>39553</v>
      </c>
      <c r="C8509" s="25">
        <v>22</v>
      </c>
      <c r="D8509" s="12">
        <v>33.200000000000003</v>
      </c>
      <c r="E8509" s="25">
        <v>26</v>
      </c>
      <c r="F8509" s="35">
        <v>82</v>
      </c>
      <c r="G8509" s="25">
        <v>0</v>
      </c>
      <c r="H8509" s="13">
        <v>5.7</v>
      </c>
      <c r="I8509" s="25"/>
      <c r="J8509" s="12">
        <v>0</v>
      </c>
      <c r="K8509" s="12">
        <v>0</v>
      </c>
      <c r="L8509" s="25" t="s">
        <v>11</v>
      </c>
      <c r="M8509" s="10"/>
      <c r="N8509" s="15"/>
      <c r="O8509" s="15"/>
      <c r="P8509" s="4"/>
    </row>
    <row r="8510" spans="1:16" ht="15" customHeight="1" x14ac:dyDescent="0.25">
      <c r="A8510" s="11">
        <f t="shared" si="1086"/>
        <v>8507</v>
      </c>
      <c r="B8510" s="29">
        <v>39554</v>
      </c>
      <c r="C8510" s="25">
        <v>21</v>
      </c>
      <c r="D8510" s="12">
        <v>31.4</v>
      </c>
      <c r="E8510" s="25">
        <v>26.2</v>
      </c>
      <c r="F8510" s="35">
        <v>91</v>
      </c>
      <c r="G8510" s="25">
        <v>1</v>
      </c>
      <c r="H8510" s="13">
        <v>3.8</v>
      </c>
      <c r="I8510" s="25"/>
      <c r="J8510" s="12">
        <v>0</v>
      </c>
      <c r="K8510" s="12">
        <v>0</v>
      </c>
      <c r="L8510" s="25" t="s">
        <v>11</v>
      </c>
      <c r="M8510" s="10"/>
      <c r="N8510" s="15"/>
      <c r="O8510" s="15"/>
      <c r="P8510" s="4"/>
    </row>
    <row r="8511" spans="1:16" ht="15" customHeight="1" x14ac:dyDescent="0.25">
      <c r="A8511" s="11">
        <f t="shared" si="1086"/>
        <v>8508</v>
      </c>
      <c r="B8511" s="29">
        <v>39555</v>
      </c>
      <c r="C8511" s="25">
        <v>22</v>
      </c>
      <c r="D8511" s="12">
        <v>31.6</v>
      </c>
      <c r="E8511" s="25">
        <v>26</v>
      </c>
      <c r="F8511" s="35">
        <v>86</v>
      </c>
      <c r="G8511" s="25">
        <v>93.9</v>
      </c>
      <c r="H8511" s="13">
        <v>7.1</v>
      </c>
      <c r="I8511" s="25"/>
      <c r="J8511" s="12">
        <v>290</v>
      </c>
      <c r="K8511" s="12">
        <v>0</v>
      </c>
      <c r="L8511" s="25" t="s">
        <v>15</v>
      </c>
      <c r="M8511" s="10"/>
      <c r="N8511" s="15"/>
      <c r="O8511" s="15"/>
      <c r="P8511" s="4"/>
    </row>
    <row r="8512" spans="1:16" ht="15" customHeight="1" x14ac:dyDescent="0.25">
      <c r="A8512" s="11">
        <f t="shared" si="1086"/>
        <v>8509</v>
      </c>
      <c r="B8512" s="29">
        <v>39556</v>
      </c>
      <c r="C8512" s="25">
        <v>22</v>
      </c>
      <c r="D8512" s="12">
        <v>31</v>
      </c>
      <c r="E8512" s="25">
        <v>24.5</v>
      </c>
      <c r="F8512" s="35">
        <v>95</v>
      </c>
      <c r="G8512" s="25">
        <v>0</v>
      </c>
      <c r="H8512" s="13">
        <v>4</v>
      </c>
      <c r="I8512" s="25"/>
      <c r="J8512" s="12">
        <v>200</v>
      </c>
      <c r="K8512" s="12">
        <v>0</v>
      </c>
      <c r="L8512" s="25" t="s">
        <v>13</v>
      </c>
      <c r="M8512" s="10"/>
      <c r="N8512" s="15"/>
      <c r="O8512" s="15"/>
      <c r="P8512" s="4"/>
    </row>
    <row r="8513" spans="1:16" ht="15" customHeight="1" x14ac:dyDescent="0.25">
      <c r="A8513" s="11">
        <f t="shared" si="1086"/>
        <v>8510</v>
      </c>
      <c r="B8513" s="29">
        <v>39557</v>
      </c>
      <c r="C8513" s="25">
        <v>22</v>
      </c>
      <c r="D8513" s="12">
        <v>30.4</v>
      </c>
      <c r="E8513" s="25">
        <v>25.9</v>
      </c>
      <c r="F8513" s="35">
        <v>90</v>
      </c>
      <c r="G8513" s="25">
        <v>31</v>
      </c>
      <c r="H8513" s="13">
        <v>2.4</v>
      </c>
      <c r="I8513" s="25"/>
      <c r="J8513" s="12">
        <v>0</v>
      </c>
      <c r="K8513" s="12">
        <v>0</v>
      </c>
      <c r="L8513" s="25" t="s">
        <v>11</v>
      </c>
      <c r="M8513" s="10"/>
      <c r="N8513" s="15"/>
      <c r="O8513" s="15"/>
      <c r="P8513" s="4"/>
    </row>
    <row r="8514" spans="1:16" ht="15" customHeight="1" x14ac:dyDescent="0.25">
      <c r="A8514" s="11">
        <f t="shared" si="1086"/>
        <v>8511</v>
      </c>
      <c r="B8514" s="29">
        <v>39558</v>
      </c>
      <c r="C8514" s="25">
        <v>21</v>
      </c>
      <c r="D8514" s="12">
        <v>28.6</v>
      </c>
      <c r="E8514" s="25">
        <v>24</v>
      </c>
      <c r="F8514" s="35">
        <v>93</v>
      </c>
      <c r="G8514" s="25">
        <v>22.9</v>
      </c>
      <c r="H8514" s="13">
        <v>0.8</v>
      </c>
      <c r="I8514" s="25"/>
      <c r="J8514" s="12">
        <v>220</v>
      </c>
      <c r="K8514" s="12">
        <v>0</v>
      </c>
      <c r="L8514" s="25" t="s">
        <v>13</v>
      </c>
      <c r="M8514" s="10"/>
      <c r="N8514" s="15"/>
      <c r="O8514" s="15"/>
      <c r="P8514" s="4"/>
    </row>
    <row r="8515" spans="1:16" ht="15" customHeight="1" x14ac:dyDescent="0.25">
      <c r="A8515" s="11">
        <f t="shared" si="1086"/>
        <v>8512</v>
      </c>
      <c r="B8515" s="29">
        <v>39559</v>
      </c>
      <c r="C8515" s="25">
        <v>22</v>
      </c>
      <c r="D8515" s="12">
        <v>28.2</v>
      </c>
      <c r="E8515" s="25">
        <v>25.3</v>
      </c>
      <c r="F8515" s="35">
        <v>92</v>
      </c>
      <c r="G8515" s="25">
        <v>36.200000000000003</v>
      </c>
      <c r="H8515" s="13">
        <v>0</v>
      </c>
      <c r="I8515" s="25"/>
      <c r="J8515" s="12">
        <v>0</v>
      </c>
      <c r="K8515" s="12">
        <v>0</v>
      </c>
      <c r="L8515" s="25" t="s">
        <v>11</v>
      </c>
      <c r="M8515" s="10"/>
      <c r="N8515" s="15"/>
      <c r="O8515" s="15"/>
      <c r="P8515" s="4"/>
    </row>
    <row r="8516" spans="1:16" ht="15" customHeight="1" x14ac:dyDescent="0.25">
      <c r="A8516" s="11">
        <f t="shared" si="1086"/>
        <v>8513</v>
      </c>
      <c r="B8516" s="29">
        <v>39560</v>
      </c>
      <c r="C8516" s="25">
        <v>22</v>
      </c>
      <c r="D8516" s="12">
        <v>29.2</v>
      </c>
      <c r="E8516" s="25">
        <v>24.7</v>
      </c>
      <c r="F8516" s="35">
        <v>94</v>
      </c>
      <c r="G8516" s="25">
        <v>135</v>
      </c>
      <c r="H8516" s="13">
        <v>0</v>
      </c>
      <c r="I8516" s="25"/>
      <c r="J8516" s="12">
        <v>290</v>
      </c>
      <c r="K8516" s="12">
        <v>0</v>
      </c>
      <c r="L8516" s="25" t="s">
        <v>15</v>
      </c>
      <c r="M8516" s="10"/>
      <c r="N8516" s="15"/>
      <c r="O8516" s="15"/>
      <c r="P8516" s="4"/>
    </row>
    <row r="8517" spans="1:16" ht="15" customHeight="1" x14ac:dyDescent="0.25">
      <c r="A8517" s="11">
        <f t="shared" si="1086"/>
        <v>8514</v>
      </c>
      <c r="B8517" s="29">
        <v>39561</v>
      </c>
      <c r="C8517" s="25">
        <v>21</v>
      </c>
      <c r="D8517" s="12">
        <v>31.5</v>
      </c>
      <c r="E8517" s="25">
        <v>25.4</v>
      </c>
      <c r="F8517" s="35">
        <v>87</v>
      </c>
      <c r="G8517" s="25">
        <v>13.9</v>
      </c>
      <c r="H8517" s="13">
        <v>5.6</v>
      </c>
      <c r="I8517" s="25"/>
      <c r="J8517" s="12">
        <v>180</v>
      </c>
      <c r="K8517" s="12">
        <v>0</v>
      </c>
      <c r="L8517" s="25" t="s">
        <v>18</v>
      </c>
      <c r="M8517" s="10"/>
      <c r="N8517" s="15"/>
      <c r="O8517" s="15"/>
      <c r="P8517" s="4"/>
    </row>
    <row r="8518" spans="1:16" ht="15" customHeight="1" x14ac:dyDescent="0.25">
      <c r="A8518" s="11">
        <f t="shared" ref="A8518:A8581" si="1087">A8517+1</f>
        <v>8515</v>
      </c>
      <c r="B8518" s="29">
        <v>39562</v>
      </c>
      <c r="C8518" s="25">
        <v>22</v>
      </c>
      <c r="D8518" s="12">
        <v>29</v>
      </c>
      <c r="E8518" s="25">
        <v>24.9</v>
      </c>
      <c r="F8518" s="35">
        <v>90</v>
      </c>
      <c r="G8518" s="25">
        <v>1.5</v>
      </c>
      <c r="H8518" s="13">
        <v>0</v>
      </c>
      <c r="I8518" s="25"/>
      <c r="J8518" s="12">
        <v>220</v>
      </c>
      <c r="K8518" s="12">
        <v>0</v>
      </c>
      <c r="L8518" s="25" t="s">
        <v>13</v>
      </c>
      <c r="M8518" s="10"/>
      <c r="N8518" s="15"/>
      <c r="O8518" s="15"/>
      <c r="P8518" s="4"/>
    </row>
    <row r="8519" spans="1:16" ht="15" customHeight="1" x14ac:dyDescent="0.25">
      <c r="A8519" s="11">
        <f t="shared" si="1087"/>
        <v>8516</v>
      </c>
      <c r="B8519" s="29">
        <v>39563</v>
      </c>
      <c r="C8519" s="25">
        <v>22</v>
      </c>
      <c r="D8519" s="12">
        <v>31.8</v>
      </c>
      <c r="E8519" s="25">
        <v>24.8</v>
      </c>
      <c r="F8519" s="35">
        <v>86</v>
      </c>
      <c r="G8519" s="25">
        <v>6.4</v>
      </c>
      <c r="H8519" s="13">
        <v>2.8</v>
      </c>
      <c r="I8519" s="25"/>
      <c r="J8519" s="12">
        <v>0</v>
      </c>
      <c r="K8519" s="12">
        <v>0</v>
      </c>
      <c r="L8519" s="25" t="s">
        <v>11</v>
      </c>
      <c r="M8519" s="10"/>
      <c r="N8519" s="15"/>
      <c r="O8519" s="15"/>
      <c r="P8519" s="4"/>
    </row>
    <row r="8520" spans="1:16" ht="15" customHeight="1" x14ac:dyDescent="0.25">
      <c r="A8520" s="11">
        <f t="shared" si="1087"/>
        <v>8517</v>
      </c>
      <c r="B8520" s="29">
        <v>39564</v>
      </c>
      <c r="C8520" s="25">
        <v>20</v>
      </c>
      <c r="D8520" s="12">
        <v>33.4</v>
      </c>
      <c r="E8520" s="25">
        <v>24.8</v>
      </c>
      <c r="F8520" s="35">
        <v>80</v>
      </c>
      <c r="G8520" s="25">
        <v>0</v>
      </c>
      <c r="H8520" s="13">
        <v>7.7</v>
      </c>
      <c r="I8520" s="25"/>
      <c r="J8520" s="12">
        <v>0</v>
      </c>
      <c r="K8520" s="12">
        <v>0</v>
      </c>
      <c r="L8520" s="25" t="s">
        <v>11</v>
      </c>
      <c r="M8520" s="10"/>
      <c r="N8520" s="15"/>
      <c r="O8520" s="15"/>
      <c r="P8520" s="4"/>
    </row>
    <row r="8521" spans="1:16" ht="15" customHeight="1" x14ac:dyDescent="0.25">
      <c r="A8521" s="11">
        <f t="shared" si="1087"/>
        <v>8518</v>
      </c>
      <c r="B8521" s="29">
        <v>39565</v>
      </c>
      <c r="C8521" s="25">
        <v>20</v>
      </c>
      <c r="D8521" s="12">
        <v>31.7</v>
      </c>
      <c r="E8521" s="25">
        <v>25</v>
      </c>
      <c r="F8521" s="35">
        <v>86</v>
      </c>
      <c r="G8521" s="25">
        <v>0</v>
      </c>
      <c r="H8521" s="13">
        <v>6.8</v>
      </c>
      <c r="I8521" s="25"/>
      <c r="J8521" s="12">
        <v>180</v>
      </c>
      <c r="K8521" s="12">
        <v>0</v>
      </c>
      <c r="L8521" s="25" t="s">
        <v>13</v>
      </c>
      <c r="M8521" s="10"/>
      <c r="N8521" s="15"/>
      <c r="O8521" s="15"/>
      <c r="P8521" s="4"/>
    </row>
    <row r="8522" spans="1:16" ht="15" customHeight="1" x14ac:dyDescent="0.25">
      <c r="A8522" s="11">
        <f t="shared" si="1087"/>
        <v>8519</v>
      </c>
      <c r="B8522" s="29">
        <v>39566</v>
      </c>
      <c r="C8522" s="25">
        <v>20</v>
      </c>
      <c r="D8522" s="12">
        <v>32.200000000000003</v>
      </c>
      <c r="E8522" s="25">
        <v>26.4</v>
      </c>
      <c r="F8522" s="35">
        <v>90</v>
      </c>
      <c r="G8522" s="25">
        <v>0</v>
      </c>
      <c r="H8522" s="13">
        <v>6.3</v>
      </c>
      <c r="I8522" s="25"/>
      <c r="J8522" s="12">
        <v>200</v>
      </c>
      <c r="K8522" s="12">
        <v>0</v>
      </c>
      <c r="L8522" s="25" t="s">
        <v>14</v>
      </c>
      <c r="M8522" s="10"/>
      <c r="N8522" s="15"/>
      <c r="O8522" s="15"/>
      <c r="P8522" s="4"/>
    </row>
    <row r="8523" spans="1:16" ht="15" customHeight="1" x14ac:dyDescent="0.25">
      <c r="A8523" s="11">
        <f t="shared" si="1087"/>
        <v>8520</v>
      </c>
      <c r="B8523" s="29">
        <v>39567</v>
      </c>
      <c r="C8523" s="25">
        <v>23</v>
      </c>
      <c r="D8523" s="12">
        <v>32.200000000000003</v>
      </c>
      <c r="E8523" s="25">
        <v>26.3</v>
      </c>
      <c r="F8523" s="35">
        <v>84</v>
      </c>
      <c r="G8523" s="25">
        <v>29.7</v>
      </c>
      <c r="H8523" s="13">
        <v>7.5</v>
      </c>
      <c r="I8523" s="25"/>
      <c r="J8523" s="12">
        <v>0</v>
      </c>
      <c r="K8523" s="12">
        <v>0</v>
      </c>
      <c r="L8523" s="25" t="s">
        <v>11</v>
      </c>
      <c r="M8523" s="10"/>
      <c r="N8523" s="15"/>
      <c r="O8523" s="15"/>
      <c r="P8523" s="4"/>
    </row>
    <row r="8524" spans="1:16" ht="15" customHeight="1" x14ac:dyDescent="0.25">
      <c r="A8524" s="11">
        <f t="shared" si="1087"/>
        <v>8521</v>
      </c>
      <c r="B8524" s="29">
        <v>39568</v>
      </c>
      <c r="C8524" s="25">
        <v>22</v>
      </c>
      <c r="D8524" s="12">
        <v>32.200000000000003</v>
      </c>
      <c r="E8524" s="25"/>
      <c r="F8524" s="35">
        <v>85</v>
      </c>
      <c r="G8524" s="25">
        <v>10</v>
      </c>
      <c r="H8524" s="13">
        <v>7.3</v>
      </c>
      <c r="I8524" s="25"/>
      <c r="J8524" s="12">
        <v>250</v>
      </c>
      <c r="K8524" s="12">
        <v>0</v>
      </c>
      <c r="L8524" s="25" t="s">
        <v>13</v>
      </c>
      <c r="M8524" s="10"/>
      <c r="N8524" s="15"/>
      <c r="O8524" s="15"/>
      <c r="P8524" s="4"/>
    </row>
    <row r="8525" spans="1:16" ht="15" customHeight="1" x14ac:dyDescent="0.25">
      <c r="A8525" s="11">
        <f t="shared" si="1087"/>
        <v>8522</v>
      </c>
      <c r="B8525" s="29">
        <v>39569</v>
      </c>
      <c r="C8525" s="25">
        <v>23</v>
      </c>
      <c r="D8525" s="12">
        <v>32</v>
      </c>
      <c r="E8525" s="25">
        <v>26.7</v>
      </c>
      <c r="F8525" s="35">
        <v>85</v>
      </c>
      <c r="G8525" s="25">
        <v>51.3</v>
      </c>
      <c r="H8525" s="13">
        <v>4.0999999999999996</v>
      </c>
      <c r="I8525" s="25"/>
      <c r="J8525" s="12">
        <v>230</v>
      </c>
      <c r="K8525" s="12">
        <v>0</v>
      </c>
      <c r="L8525" s="25" t="s">
        <v>13</v>
      </c>
      <c r="M8525" s="10"/>
      <c r="N8525" s="15"/>
      <c r="O8525" s="15"/>
      <c r="P8525" s="4"/>
    </row>
    <row r="8526" spans="1:16" ht="15" customHeight="1" x14ac:dyDescent="0.25">
      <c r="A8526" s="11">
        <f t="shared" si="1087"/>
        <v>8523</v>
      </c>
      <c r="B8526" s="29">
        <v>39570</v>
      </c>
      <c r="C8526" s="25">
        <v>22</v>
      </c>
      <c r="D8526" s="12">
        <v>32.6</v>
      </c>
      <c r="E8526" s="25">
        <v>25.8</v>
      </c>
      <c r="F8526" s="35">
        <v>83</v>
      </c>
      <c r="G8526" s="25">
        <v>88.8</v>
      </c>
      <c r="H8526" s="13">
        <v>7.1</v>
      </c>
      <c r="I8526" s="25"/>
      <c r="J8526" s="12">
        <v>230</v>
      </c>
      <c r="K8526" s="12">
        <v>0</v>
      </c>
      <c r="L8526" s="25" t="s">
        <v>13</v>
      </c>
      <c r="M8526" s="10"/>
      <c r="N8526" s="15"/>
      <c r="O8526" s="15"/>
      <c r="P8526" s="4"/>
    </row>
    <row r="8527" spans="1:16" ht="15" customHeight="1" x14ac:dyDescent="0.25">
      <c r="A8527" s="11">
        <f t="shared" si="1087"/>
        <v>8524</v>
      </c>
      <c r="B8527" s="29">
        <v>39571</v>
      </c>
      <c r="C8527" s="25">
        <v>21</v>
      </c>
      <c r="D8527" s="12">
        <v>32.4</v>
      </c>
      <c r="E8527" s="25">
        <v>26</v>
      </c>
      <c r="F8527" s="35">
        <v>83</v>
      </c>
      <c r="G8527" s="25">
        <v>100</v>
      </c>
      <c r="H8527" s="13">
        <v>8</v>
      </c>
      <c r="I8527" s="25"/>
      <c r="J8527" s="12">
        <v>230</v>
      </c>
      <c r="K8527" s="12">
        <v>0</v>
      </c>
      <c r="L8527" s="25" t="s">
        <v>13</v>
      </c>
      <c r="M8527" s="10"/>
      <c r="N8527" s="15"/>
      <c r="O8527" s="15"/>
      <c r="P8527" s="4"/>
    </row>
    <row r="8528" spans="1:16" ht="15" customHeight="1" x14ac:dyDescent="0.25">
      <c r="A8528" s="11">
        <f t="shared" si="1087"/>
        <v>8525</v>
      </c>
      <c r="B8528" s="29">
        <v>39572</v>
      </c>
      <c r="C8528" s="25">
        <v>21</v>
      </c>
      <c r="D8528" s="12">
        <v>32.700000000000003</v>
      </c>
      <c r="E8528" s="25">
        <v>25.8</v>
      </c>
      <c r="F8528" s="35">
        <v>82</v>
      </c>
      <c r="G8528" s="25">
        <v>52.5</v>
      </c>
      <c r="H8528" s="13">
        <v>4.2</v>
      </c>
      <c r="I8528" s="25"/>
      <c r="J8528" s="12">
        <v>210</v>
      </c>
      <c r="K8528" s="12">
        <v>0</v>
      </c>
      <c r="L8528" s="25" t="s">
        <v>13</v>
      </c>
      <c r="M8528" s="10"/>
      <c r="N8528" s="15"/>
      <c r="O8528" s="15"/>
      <c r="P8528" s="4"/>
    </row>
    <row r="8529" spans="1:16" ht="15" customHeight="1" x14ac:dyDescent="0.25">
      <c r="A8529" s="11">
        <f t="shared" si="1087"/>
        <v>8526</v>
      </c>
      <c r="B8529" s="29">
        <v>39573</v>
      </c>
      <c r="C8529" s="25">
        <v>21</v>
      </c>
      <c r="D8529" s="12">
        <v>32.4</v>
      </c>
      <c r="E8529" s="25">
        <v>26.5</v>
      </c>
      <c r="F8529" s="35">
        <v>83</v>
      </c>
      <c r="G8529" s="25">
        <v>92.5</v>
      </c>
      <c r="H8529" s="13">
        <v>7.4</v>
      </c>
      <c r="I8529" s="25"/>
      <c r="J8529" s="12">
        <v>230</v>
      </c>
      <c r="K8529" s="12">
        <v>0</v>
      </c>
      <c r="L8529" s="25" t="s">
        <v>13</v>
      </c>
      <c r="M8529" s="10"/>
      <c r="N8529" s="15"/>
      <c r="O8529" s="15"/>
      <c r="P8529" s="4"/>
    </row>
    <row r="8530" spans="1:16" ht="15" customHeight="1" x14ac:dyDescent="0.25">
      <c r="A8530" s="11">
        <f t="shared" si="1087"/>
        <v>8527</v>
      </c>
      <c r="B8530" s="29">
        <v>39574</v>
      </c>
      <c r="C8530" s="25">
        <v>22</v>
      </c>
      <c r="D8530" s="12">
        <v>31.2</v>
      </c>
      <c r="E8530" s="25">
        <v>26.3</v>
      </c>
      <c r="F8530" s="35">
        <v>85</v>
      </c>
      <c r="G8530" s="25">
        <v>2.5</v>
      </c>
      <c r="H8530" s="13">
        <v>0.2</v>
      </c>
      <c r="I8530" s="25"/>
      <c r="J8530" s="12">
        <v>230</v>
      </c>
      <c r="K8530" s="12">
        <v>0</v>
      </c>
      <c r="L8530" s="25" t="s">
        <v>13</v>
      </c>
      <c r="M8530" s="10"/>
      <c r="N8530" s="15"/>
      <c r="O8530" s="15"/>
      <c r="P8530" s="4"/>
    </row>
    <row r="8531" spans="1:16" ht="15" customHeight="1" x14ac:dyDescent="0.25">
      <c r="A8531" s="11">
        <f t="shared" si="1087"/>
        <v>8528</v>
      </c>
      <c r="B8531" s="29">
        <v>39575</v>
      </c>
      <c r="C8531" s="25">
        <v>22</v>
      </c>
      <c r="D8531" s="12">
        <v>32.200000000000003</v>
      </c>
      <c r="E8531" s="25">
        <v>26.5</v>
      </c>
      <c r="F8531" s="35">
        <v>84</v>
      </c>
      <c r="G8531" s="25">
        <v>95</v>
      </c>
      <c r="H8531" s="13">
        <v>7.6</v>
      </c>
      <c r="I8531" s="25"/>
      <c r="J8531" s="12">
        <v>0</v>
      </c>
      <c r="K8531" s="12">
        <v>0</v>
      </c>
      <c r="L8531" s="25" t="s">
        <v>15</v>
      </c>
      <c r="M8531" s="10"/>
      <c r="N8531" s="15"/>
      <c r="O8531" s="15"/>
      <c r="P8531" s="4"/>
    </row>
    <row r="8532" spans="1:16" ht="15" customHeight="1" x14ac:dyDescent="0.25">
      <c r="A8532" s="11">
        <f t="shared" si="1087"/>
        <v>8529</v>
      </c>
      <c r="B8532" s="29">
        <v>39576</v>
      </c>
      <c r="C8532" s="25">
        <v>21</v>
      </c>
      <c r="D8532" s="12">
        <v>31</v>
      </c>
      <c r="E8532" s="25">
        <v>23.9</v>
      </c>
      <c r="F8532" s="35">
        <v>85</v>
      </c>
      <c r="G8532" s="25">
        <v>35</v>
      </c>
      <c r="H8532" s="13">
        <v>2.8</v>
      </c>
      <c r="I8532" s="25"/>
      <c r="J8532" s="12">
        <v>0</v>
      </c>
      <c r="K8532" s="12">
        <v>0</v>
      </c>
      <c r="L8532" s="25" t="s">
        <v>11</v>
      </c>
      <c r="M8532" s="10"/>
      <c r="N8532" s="15"/>
      <c r="O8532" s="15"/>
      <c r="P8532" s="4"/>
    </row>
    <row r="8533" spans="1:16" ht="15" customHeight="1" x14ac:dyDescent="0.25">
      <c r="A8533" s="11">
        <f t="shared" si="1087"/>
        <v>8530</v>
      </c>
      <c r="B8533" s="29">
        <v>39577</v>
      </c>
      <c r="C8533" s="25">
        <v>20</v>
      </c>
      <c r="D8533" s="12">
        <v>31.8</v>
      </c>
      <c r="E8533" s="25">
        <v>25.9</v>
      </c>
      <c r="F8533" s="35">
        <v>84</v>
      </c>
      <c r="G8533" s="25">
        <v>98.8</v>
      </c>
      <c r="H8533" s="13">
        <v>7.9</v>
      </c>
      <c r="I8533" s="25"/>
      <c r="J8533" s="12">
        <v>230</v>
      </c>
      <c r="K8533" s="12">
        <v>0</v>
      </c>
      <c r="L8533" s="25" t="s">
        <v>15</v>
      </c>
      <c r="M8533" s="10"/>
      <c r="N8533" s="15"/>
      <c r="O8533" s="15"/>
      <c r="P8533" s="4"/>
    </row>
    <row r="8534" spans="1:16" ht="15" customHeight="1" x14ac:dyDescent="0.25">
      <c r="A8534" s="11">
        <f t="shared" si="1087"/>
        <v>8531</v>
      </c>
      <c r="B8534" s="29">
        <v>39578</v>
      </c>
      <c r="C8534" s="25">
        <v>19</v>
      </c>
      <c r="D8534" s="12">
        <v>30.5</v>
      </c>
      <c r="E8534" s="25">
        <v>25.3</v>
      </c>
      <c r="F8534" s="35">
        <v>78</v>
      </c>
      <c r="G8534" s="25">
        <v>8.8000000000000007</v>
      </c>
      <c r="H8534" s="13">
        <v>0.7</v>
      </c>
      <c r="I8534" s="25"/>
      <c r="J8534" s="12">
        <v>230</v>
      </c>
      <c r="K8534" s="12">
        <v>0</v>
      </c>
      <c r="L8534" s="25" t="s">
        <v>13</v>
      </c>
      <c r="M8534" s="10"/>
      <c r="N8534" s="15"/>
      <c r="O8534" s="15"/>
      <c r="P8534" s="4"/>
    </row>
    <row r="8535" spans="1:16" ht="15" customHeight="1" x14ac:dyDescent="0.25">
      <c r="A8535" s="11">
        <f t="shared" si="1087"/>
        <v>8532</v>
      </c>
      <c r="B8535" s="29">
        <v>39579</v>
      </c>
      <c r="C8535" s="25">
        <v>22</v>
      </c>
      <c r="D8535" s="12">
        <v>31.2</v>
      </c>
      <c r="E8535" s="25">
        <v>25.1</v>
      </c>
      <c r="F8535" s="35">
        <v>84</v>
      </c>
      <c r="G8535" s="25">
        <v>85</v>
      </c>
      <c r="H8535" s="13">
        <v>6.8</v>
      </c>
      <c r="I8535" s="25"/>
      <c r="J8535" s="12">
        <v>270</v>
      </c>
      <c r="K8535" s="12">
        <v>0</v>
      </c>
      <c r="L8535" s="25" t="s">
        <v>16</v>
      </c>
      <c r="M8535" s="10"/>
      <c r="N8535" s="15"/>
      <c r="O8535" s="15"/>
      <c r="P8535" s="4"/>
    </row>
    <row r="8536" spans="1:16" ht="15" customHeight="1" x14ac:dyDescent="0.25">
      <c r="A8536" s="11">
        <f t="shared" si="1087"/>
        <v>8533</v>
      </c>
      <c r="B8536" s="29">
        <v>39580</v>
      </c>
      <c r="C8536" s="25">
        <v>21</v>
      </c>
      <c r="D8536" s="12">
        <v>32</v>
      </c>
      <c r="E8536" s="25">
        <v>24.7</v>
      </c>
      <c r="F8536" s="35">
        <v>83</v>
      </c>
      <c r="G8536" s="25">
        <v>66.3</v>
      </c>
      <c r="H8536" s="13">
        <v>5.3</v>
      </c>
      <c r="I8536" s="25"/>
      <c r="J8536" s="12">
        <v>0</v>
      </c>
      <c r="K8536" s="12">
        <v>0</v>
      </c>
      <c r="L8536" s="25" t="s">
        <v>11</v>
      </c>
      <c r="M8536" s="10"/>
      <c r="N8536" s="15"/>
      <c r="O8536" s="15"/>
      <c r="P8536" s="4"/>
    </row>
    <row r="8537" spans="1:16" ht="15" customHeight="1" x14ac:dyDescent="0.25">
      <c r="A8537" s="11">
        <f t="shared" si="1087"/>
        <v>8534</v>
      </c>
      <c r="B8537" s="29">
        <v>39581</v>
      </c>
      <c r="C8537" s="25">
        <v>20</v>
      </c>
      <c r="D8537" s="12">
        <v>32</v>
      </c>
      <c r="E8537" s="25">
        <v>25.6</v>
      </c>
      <c r="F8537" s="35">
        <v>80</v>
      </c>
      <c r="G8537" s="25">
        <v>95</v>
      </c>
      <c r="H8537" s="13">
        <v>7.6</v>
      </c>
      <c r="I8537" s="25"/>
      <c r="J8537" s="12">
        <v>230</v>
      </c>
      <c r="K8537" s="12">
        <v>0</v>
      </c>
      <c r="L8537" s="25" t="s">
        <v>15</v>
      </c>
      <c r="M8537" s="10"/>
      <c r="N8537" s="15"/>
      <c r="O8537" s="15"/>
      <c r="P8537" s="4"/>
    </row>
    <row r="8538" spans="1:16" ht="15" customHeight="1" x14ac:dyDescent="0.25">
      <c r="A8538" s="11">
        <f t="shared" si="1087"/>
        <v>8535</v>
      </c>
      <c r="B8538" s="29">
        <v>39582</v>
      </c>
      <c r="C8538" s="25">
        <v>21</v>
      </c>
      <c r="D8538" s="12">
        <v>31.8</v>
      </c>
      <c r="E8538" s="25">
        <v>24.9</v>
      </c>
      <c r="F8538" s="35">
        <v>83</v>
      </c>
      <c r="G8538" s="25">
        <v>98.8</v>
      </c>
      <c r="H8538" s="13">
        <v>7.9</v>
      </c>
      <c r="I8538" s="25"/>
      <c r="J8538" s="12">
        <v>0</v>
      </c>
      <c r="K8538" s="12">
        <v>0</v>
      </c>
      <c r="L8538" s="25" t="s">
        <v>11</v>
      </c>
      <c r="M8538" s="10"/>
      <c r="N8538" s="15"/>
      <c r="O8538" s="15"/>
      <c r="P8538" s="4"/>
    </row>
    <row r="8539" spans="1:16" ht="15" customHeight="1" x14ac:dyDescent="0.25">
      <c r="A8539" s="11">
        <f t="shared" si="1087"/>
        <v>8536</v>
      </c>
      <c r="B8539" s="29">
        <v>39583</v>
      </c>
      <c r="C8539" s="25">
        <v>20</v>
      </c>
      <c r="D8539" s="12">
        <v>32.4</v>
      </c>
      <c r="E8539" s="25">
        <v>24.7</v>
      </c>
      <c r="F8539" s="35">
        <v>82</v>
      </c>
      <c r="G8539" s="25">
        <v>93.8</v>
      </c>
      <c r="H8539" s="13">
        <v>7.5</v>
      </c>
      <c r="I8539" s="25"/>
      <c r="J8539" s="12">
        <v>0</v>
      </c>
      <c r="K8539" s="12">
        <v>0</v>
      </c>
      <c r="L8539" s="25" t="s">
        <v>11</v>
      </c>
      <c r="M8539" s="10"/>
      <c r="N8539" s="15"/>
      <c r="O8539" s="15"/>
      <c r="P8539" s="4"/>
    </row>
    <row r="8540" spans="1:16" ht="15" customHeight="1" x14ac:dyDescent="0.25">
      <c r="A8540" s="11">
        <f t="shared" si="1087"/>
        <v>8537</v>
      </c>
      <c r="B8540" s="29">
        <v>39584</v>
      </c>
      <c r="C8540" s="25">
        <v>19</v>
      </c>
      <c r="D8540" s="12">
        <v>32.6</v>
      </c>
      <c r="E8540" s="25">
        <v>24.8</v>
      </c>
      <c r="F8540" s="35">
        <v>80</v>
      </c>
      <c r="G8540" s="25">
        <v>100</v>
      </c>
      <c r="H8540" s="13">
        <v>8</v>
      </c>
      <c r="I8540" s="25"/>
      <c r="J8540" s="12">
        <v>250</v>
      </c>
      <c r="K8540" s="12">
        <v>0</v>
      </c>
      <c r="L8540" s="25" t="s">
        <v>15</v>
      </c>
      <c r="M8540" s="10"/>
      <c r="N8540" s="15"/>
      <c r="O8540" s="15"/>
      <c r="P8540" s="4"/>
    </row>
    <row r="8541" spans="1:16" ht="15" customHeight="1" x14ac:dyDescent="0.25">
      <c r="A8541" s="11">
        <f t="shared" si="1087"/>
        <v>8538</v>
      </c>
      <c r="B8541" s="29">
        <v>39585</v>
      </c>
      <c r="C8541" s="25">
        <v>18</v>
      </c>
      <c r="D8541" s="12">
        <v>32.799999999999997</v>
      </c>
      <c r="E8541" s="25">
        <v>23.4</v>
      </c>
      <c r="F8541" s="35">
        <v>82</v>
      </c>
      <c r="G8541" s="25">
        <v>97.5</v>
      </c>
      <c r="H8541" s="13">
        <v>7.8</v>
      </c>
      <c r="I8541" s="25"/>
      <c r="J8541" s="12">
        <v>230</v>
      </c>
      <c r="K8541" s="12">
        <v>0</v>
      </c>
      <c r="L8541" s="25" t="s">
        <v>13</v>
      </c>
      <c r="M8541" s="10"/>
      <c r="N8541" s="15"/>
      <c r="O8541" s="15"/>
      <c r="P8541" s="4"/>
    </row>
    <row r="8542" spans="1:16" ht="15" customHeight="1" x14ac:dyDescent="0.25">
      <c r="A8542" s="11">
        <f t="shared" si="1087"/>
        <v>8539</v>
      </c>
      <c r="B8542" s="29">
        <v>39586</v>
      </c>
      <c r="C8542" s="25">
        <v>18</v>
      </c>
      <c r="D8542" s="12">
        <v>33.200000000000003</v>
      </c>
      <c r="E8542" s="25">
        <v>23.3</v>
      </c>
      <c r="F8542" s="35">
        <v>80</v>
      </c>
      <c r="G8542" s="25">
        <v>100</v>
      </c>
      <c r="H8542" s="13">
        <v>8</v>
      </c>
      <c r="I8542" s="25"/>
      <c r="J8542" s="12">
        <v>0</v>
      </c>
      <c r="K8542" s="12">
        <v>0</v>
      </c>
      <c r="L8542" s="25" t="s">
        <v>11</v>
      </c>
      <c r="M8542" s="10"/>
      <c r="N8542" s="15"/>
      <c r="O8542" s="15"/>
      <c r="P8542" s="4"/>
    </row>
    <row r="8543" spans="1:16" ht="15" customHeight="1" x14ac:dyDescent="0.25">
      <c r="A8543" s="11">
        <f t="shared" si="1087"/>
        <v>8540</v>
      </c>
      <c r="B8543" s="29">
        <v>39587</v>
      </c>
      <c r="C8543" s="25">
        <v>19</v>
      </c>
      <c r="D8543" s="12">
        <v>33.299999999999997</v>
      </c>
      <c r="E8543" s="25">
        <v>24.5</v>
      </c>
      <c r="F8543" s="35">
        <v>80</v>
      </c>
      <c r="G8543" s="25">
        <v>100</v>
      </c>
      <c r="H8543" s="13">
        <v>8</v>
      </c>
      <c r="I8543" s="25"/>
      <c r="J8543" s="12">
        <v>200</v>
      </c>
      <c r="K8543" s="12">
        <v>0</v>
      </c>
      <c r="L8543" s="25" t="s">
        <v>14</v>
      </c>
      <c r="M8543" s="10"/>
      <c r="N8543" s="15"/>
      <c r="O8543" s="15"/>
      <c r="P8543" s="4"/>
    </row>
    <row r="8544" spans="1:16" ht="15" customHeight="1" x14ac:dyDescent="0.25">
      <c r="A8544" s="11">
        <f t="shared" si="1087"/>
        <v>8541</v>
      </c>
      <c r="B8544" s="29">
        <v>39588</v>
      </c>
      <c r="C8544" s="25">
        <v>19</v>
      </c>
      <c r="D8544" s="12">
        <v>33.200000000000003</v>
      </c>
      <c r="E8544" s="25">
        <v>25.4</v>
      </c>
      <c r="F8544" s="35">
        <v>82</v>
      </c>
      <c r="G8544" s="25">
        <v>98.8</v>
      </c>
      <c r="H8544" s="13">
        <v>7.9</v>
      </c>
      <c r="I8544" s="25"/>
      <c r="J8544" s="12">
        <v>250</v>
      </c>
      <c r="K8544" s="12">
        <v>0</v>
      </c>
      <c r="L8544" s="25" t="s">
        <v>15</v>
      </c>
      <c r="M8544" s="10"/>
      <c r="N8544" s="15"/>
      <c r="O8544" s="15"/>
      <c r="P8544" s="4"/>
    </row>
    <row r="8545" spans="1:16" ht="15" customHeight="1" x14ac:dyDescent="0.25">
      <c r="A8545" s="11">
        <f t="shared" si="1087"/>
        <v>8542</v>
      </c>
      <c r="B8545" s="29">
        <v>39589</v>
      </c>
      <c r="C8545" s="25">
        <v>19</v>
      </c>
      <c r="D8545" s="12">
        <v>33.200000000000003</v>
      </c>
      <c r="E8545" s="25">
        <v>24.2</v>
      </c>
      <c r="F8545" s="35">
        <v>88</v>
      </c>
      <c r="G8545" s="25">
        <v>43.8</v>
      </c>
      <c r="H8545" s="13">
        <v>3.5</v>
      </c>
      <c r="I8545" s="25"/>
      <c r="J8545" s="12">
        <v>280</v>
      </c>
      <c r="K8545" s="12">
        <v>0</v>
      </c>
      <c r="L8545" s="25" t="s">
        <v>15</v>
      </c>
      <c r="M8545" s="10"/>
      <c r="N8545" s="15"/>
      <c r="O8545" s="15"/>
      <c r="P8545" s="4"/>
    </row>
    <row r="8546" spans="1:16" ht="15" customHeight="1" x14ac:dyDescent="0.25">
      <c r="A8546" s="11">
        <f t="shared" si="1087"/>
        <v>8543</v>
      </c>
      <c r="B8546" s="29">
        <v>39590</v>
      </c>
      <c r="C8546" s="25">
        <v>22</v>
      </c>
      <c r="D8546" s="12">
        <v>32</v>
      </c>
      <c r="E8546" s="25">
        <v>25.9</v>
      </c>
      <c r="F8546" s="35">
        <v>88</v>
      </c>
      <c r="G8546" s="25">
        <v>38.799999999999997</v>
      </c>
      <c r="H8546" s="13">
        <v>3.1</v>
      </c>
      <c r="I8546" s="25"/>
      <c r="J8546" s="12">
        <v>100</v>
      </c>
      <c r="K8546" s="12">
        <v>0</v>
      </c>
      <c r="L8546" s="25" t="s">
        <v>12</v>
      </c>
      <c r="M8546" s="10"/>
      <c r="N8546" s="15"/>
      <c r="O8546" s="15"/>
      <c r="P8546" s="4"/>
    </row>
    <row r="8547" spans="1:16" ht="15" customHeight="1" x14ac:dyDescent="0.25">
      <c r="A8547" s="11">
        <f t="shared" si="1087"/>
        <v>8544</v>
      </c>
      <c r="B8547" s="29">
        <v>39591</v>
      </c>
      <c r="C8547" s="25">
        <v>23</v>
      </c>
      <c r="D8547" s="12">
        <v>32</v>
      </c>
      <c r="E8547" s="25">
        <v>26.3</v>
      </c>
      <c r="F8547" s="35">
        <v>92</v>
      </c>
      <c r="G8547" s="25">
        <v>35</v>
      </c>
      <c r="H8547" s="13">
        <v>2.8</v>
      </c>
      <c r="I8547" s="25"/>
      <c r="J8547" s="12">
        <v>0</v>
      </c>
      <c r="K8547" s="12">
        <v>0</v>
      </c>
      <c r="L8547" s="25" t="s">
        <v>11</v>
      </c>
      <c r="M8547" s="10"/>
      <c r="N8547" s="15"/>
      <c r="O8547" s="15"/>
      <c r="P8547" s="4"/>
    </row>
    <row r="8548" spans="1:16" ht="15" customHeight="1" x14ac:dyDescent="0.25">
      <c r="A8548" s="11">
        <f t="shared" si="1087"/>
        <v>8545</v>
      </c>
      <c r="B8548" s="29">
        <v>39592</v>
      </c>
      <c r="C8548" s="25">
        <v>20</v>
      </c>
      <c r="D8548" s="12">
        <v>31.6</v>
      </c>
      <c r="E8548" s="25">
        <v>26.1</v>
      </c>
      <c r="F8548" s="35">
        <v>90</v>
      </c>
      <c r="G8548" s="25">
        <v>67.5</v>
      </c>
      <c r="H8548" s="13">
        <v>5.4</v>
      </c>
      <c r="I8548" s="25"/>
      <c r="J8548" s="12">
        <v>0</v>
      </c>
      <c r="K8548" s="12">
        <v>0</v>
      </c>
      <c r="L8548" s="25" t="s">
        <v>11</v>
      </c>
      <c r="M8548" s="10"/>
      <c r="N8548" s="15"/>
      <c r="O8548" s="15"/>
      <c r="P8548" s="4"/>
    </row>
    <row r="8549" spans="1:16" ht="15" customHeight="1" x14ac:dyDescent="0.25">
      <c r="A8549" s="11">
        <f t="shared" si="1087"/>
        <v>8546</v>
      </c>
      <c r="B8549" s="29">
        <v>39593</v>
      </c>
      <c r="C8549" s="25">
        <v>21</v>
      </c>
      <c r="D8549" s="12">
        <v>32</v>
      </c>
      <c r="E8549" s="25">
        <v>26</v>
      </c>
      <c r="F8549" s="35">
        <v>90</v>
      </c>
      <c r="G8549" s="25">
        <v>32.5</v>
      </c>
      <c r="H8549" s="13">
        <v>2.6</v>
      </c>
      <c r="I8549" s="25"/>
      <c r="J8549" s="12">
        <v>230</v>
      </c>
      <c r="K8549" s="12">
        <v>0</v>
      </c>
      <c r="L8549" s="25" t="s">
        <v>15</v>
      </c>
      <c r="M8549" s="10"/>
      <c r="N8549" s="15"/>
      <c r="O8549" s="15"/>
      <c r="P8549" s="4"/>
    </row>
    <row r="8550" spans="1:16" ht="15" customHeight="1" x14ac:dyDescent="0.25">
      <c r="A8550" s="11">
        <f t="shared" si="1087"/>
        <v>8547</v>
      </c>
      <c r="B8550" s="29">
        <v>39594</v>
      </c>
      <c r="C8550" s="25">
        <v>21</v>
      </c>
      <c r="D8550" s="12">
        <v>32</v>
      </c>
      <c r="E8550" s="25">
        <v>25.6</v>
      </c>
      <c r="F8550" s="35">
        <v>87</v>
      </c>
      <c r="G8550" s="25">
        <v>13.8</v>
      </c>
      <c r="H8550" s="13">
        <v>1.1000000000000001</v>
      </c>
      <c r="I8550" s="25"/>
      <c r="J8550" s="12">
        <v>0</v>
      </c>
      <c r="K8550" s="12">
        <v>0</v>
      </c>
      <c r="L8550" s="25" t="s">
        <v>18</v>
      </c>
      <c r="M8550" s="10"/>
      <c r="N8550" s="15"/>
      <c r="O8550" s="15"/>
      <c r="P8550" s="4"/>
    </row>
    <row r="8551" spans="1:16" ht="15" customHeight="1" x14ac:dyDescent="0.25">
      <c r="A8551" s="11">
        <f t="shared" si="1087"/>
        <v>8548</v>
      </c>
      <c r="B8551" s="29">
        <v>39595</v>
      </c>
      <c r="C8551" s="25">
        <v>22</v>
      </c>
      <c r="D8551" s="12">
        <v>32.200000000000003</v>
      </c>
      <c r="E8551" s="25">
        <v>26.4</v>
      </c>
      <c r="F8551" s="35">
        <v>90</v>
      </c>
      <c r="G8551" s="25">
        <v>65</v>
      </c>
      <c r="H8551" s="13">
        <v>5.2</v>
      </c>
      <c r="I8551" s="25"/>
      <c r="J8551" s="12">
        <v>20</v>
      </c>
      <c r="K8551" s="12">
        <v>0</v>
      </c>
      <c r="L8551" s="25" t="s">
        <v>17</v>
      </c>
      <c r="M8551" s="10"/>
      <c r="N8551" s="15"/>
      <c r="O8551" s="15"/>
      <c r="P8551" s="4"/>
    </row>
    <row r="8552" spans="1:16" ht="15" customHeight="1" x14ac:dyDescent="0.25">
      <c r="A8552" s="11">
        <f t="shared" si="1087"/>
        <v>8549</v>
      </c>
      <c r="B8552" s="29">
        <v>39596</v>
      </c>
      <c r="C8552" s="25">
        <v>20</v>
      </c>
      <c r="D8552" s="12">
        <v>32</v>
      </c>
      <c r="E8552" s="25">
        <v>26.1</v>
      </c>
      <c r="F8552" s="35">
        <v>89</v>
      </c>
      <c r="G8552" s="25">
        <v>100</v>
      </c>
      <c r="H8552" s="13">
        <v>8</v>
      </c>
      <c r="I8552" s="25"/>
      <c r="J8552" s="12">
        <v>0</v>
      </c>
      <c r="K8552" s="12">
        <v>0</v>
      </c>
      <c r="L8552" s="25" t="s">
        <v>11</v>
      </c>
      <c r="M8552" s="10"/>
      <c r="N8552" s="15"/>
      <c r="O8552" s="15"/>
      <c r="P8552" s="4"/>
    </row>
    <row r="8553" spans="1:16" ht="15" customHeight="1" x14ac:dyDescent="0.25">
      <c r="A8553" s="11">
        <f t="shared" si="1087"/>
        <v>8550</v>
      </c>
      <c r="B8553" s="29">
        <v>39597</v>
      </c>
      <c r="C8553" s="25">
        <v>21</v>
      </c>
      <c r="D8553" s="12">
        <v>32</v>
      </c>
      <c r="E8553" s="25">
        <v>25.8</v>
      </c>
      <c r="F8553" s="35">
        <v>91</v>
      </c>
      <c r="G8553" s="25">
        <v>55</v>
      </c>
      <c r="H8553" s="13">
        <v>4.4000000000000004</v>
      </c>
      <c r="I8553" s="25"/>
      <c r="J8553" s="12">
        <v>90</v>
      </c>
      <c r="K8553" s="12">
        <v>0</v>
      </c>
      <c r="L8553" s="25" t="s">
        <v>13</v>
      </c>
      <c r="M8553" s="10"/>
      <c r="N8553" s="15"/>
      <c r="O8553" s="15"/>
      <c r="P8553" s="4"/>
    </row>
    <row r="8554" spans="1:16" ht="15" customHeight="1" x14ac:dyDescent="0.25">
      <c r="A8554" s="11">
        <f t="shared" si="1087"/>
        <v>8551</v>
      </c>
      <c r="B8554" s="29">
        <v>39598</v>
      </c>
      <c r="C8554" s="25">
        <v>22</v>
      </c>
      <c r="D8554" s="12">
        <v>29.3</v>
      </c>
      <c r="E8554" s="25">
        <v>24.1</v>
      </c>
      <c r="F8554" s="35">
        <v>96</v>
      </c>
      <c r="G8554" s="25">
        <v>7.5</v>
      </c>
      <c r="H8554" s="13">
        <v>0.6</v>
      </c>
      <c r="I8554" s="25"/>
      <c r="J8554" s="12">
        <v>0</v>
      </c>
      <c r="K8554" s="12">
        <v>0</v>
      </c>
      <c r="L8554" s="25" t="s">
        <v>11</v>
      </c>
      <c r="M8554" s="10"/>
      <c r="N8554" s="15"/>
      <c r="O8554" s="15"/>
      <c r="P8554" s="4"/>
    </row>
    <row r="8555" spans="1:16" ht="15" customHeight="1" x14ac:dyDescent="0.25">
      <c r="A8555" s="11">
        <f t="shared" si="1087"/>
        <v>8552</v>
      </c>
      <c r="B8555" s="29">
        <v>39599</v>
      </c>
      <c r="C8555" s="25">
        <v>20</v>
      </c>
      <c r="D8555" s="12">
        <v>31</v>
      </c>
      <c r="E8555" s="25">
        <v>25.9</v>
      </c>
      <c r="F8555" s="35">
        <v>86</v>
      </c>
      <c r="G8555" s="25">
        <v>81.3</v>
      </c>
      <c r="H8555" s="13">
        <v>6.5</v>
      </c>
      <c r="I8555" s="25"/>
      <c r="J8555" s="12">
        <v>100</v>
      </c>
      <c r="K8555" s="12">
        <v>0</v>
      </c>
      <c r="L8555" s="25" t="s">
        <v>12</v>
      </c>
      <c r="M8555" s="10"/>
      <c r="N8555" s="15"/>
      <c r="O8555" s="15"/>
      <c r="P8555" s="4"/>
    </row>
    <row r="8556" spans="1:16" ht="15" customHeight="1" x14ac:dyDescent="0.25">
      <c r="A8556" s="11">
        <f t="shared" si="1087"/>
        <v>8553</v>
      </c>
      <c r="B8556" s="29">
        <v>39600</v>
      </c>
      <c r="C8556" s="25">
        <v>21</v>
      </c>
      <c r="D8556" s="12">
        <v>31.6</v>
      </c>
      <c r="E8556" s="25">
        <v>24.9</v>
      </c>
      <c r="F8556" s="35">
        <v>90</v>
      </c>
      <c r="G8556" s="25">
        <v>11.2</v>
      </c>
      <c r="H8556" s="13">
        <v>0</v>
      </c>
      <c r="I8556" s="25"/>
      <c r="J8556" s="12">
        <v>0</v>
      </c>
      <c r="K8556" s="12">
        <v>0</v>
      </c>
      <c r="L8556" s="25" t="s">
        <v>11</v>
      </c>
      <c r="M8556" s="10"/>
      <c r="N8556" s="15"/>
      <c r="O8556" s="15"/>
      <c r="P8556" s="4"/>
    </row>
    <row r="8557" spans="1:16" ht="15" customHeight="1" x14ac:dyDescent="0.25">
      <c r="A8557" s="11">
        <f t="shared" si="1087"/>
        <v>8554</v>
      </c>
      <c r="B8557" s="29">
        <v>39601</v>
      </c>
      <c r="C8557" s="25">
        <v>22</v>
      </c>
      <c r="D8557" s="12">
        <v>31.2</v>
      </c>
      <c r="E8557" s="25">
        <v>25.9</v>
      </c>
      <c r="F8557" s="35">
        <v>93</v>
      </c>
      <c r="G8557" s="25">
        <v>14.9</v>
      </c>
      <c r="H8557" s="13">
        <v>4.5999999999999996</v>
      </c>
      <c r="I8557" s="25"/>
      <c r="J8557" s="12">
        <v>0</v>
      </c>
      <c r="K8557" s="12">
        <v>0</v>
      </c>
      <c r="L8557" s="25" t="s">
        <v>11</v>
      </c>
      <c r="M8557" s="10"/>
      <c r="N8557" s="15"/>
      <c r="O8557" s="15"/>
      <c r="P8557" s="4"/>
    </row>
    <row r="8558" spans="1:16" ht="15" customHeight="1" x14ac:dyDescent="0.25">
      <c r="A8558" s="11">
        <f t="shared" si="1087"/>
        <v>8555</v>
      </c>
      <c r="B8558" s="29">
        <v>39602</v>
      </c>
      <c r="C8558" s="25">
        <v>23</v>
      </c>
      <c r="D8558" s="12">
        <v>30.5</v>
      </c>
      <c r="E8558" s="25">
        <v>25.7</v>
      </c>
      <c r="F8558" s="35">
        <v>90</v>
      </c>
      <c r="G8558" s="25">
        <v>39.4</v>
      </c>
      <c r="H8558" s="13">
        <v>3.8</v>
      </c>
      <c r="I8558" s="25"/>
      <c r="J8558" s="12">
        <v>0</v>
      </c>
      <c r="K8558" s="12">
        <v>0</v>
      </c>
      <c r="L8558" s="25" t="s">
        <v>11</v>
      </c>
      <c r="M8558" s="10"/>
      <c r="N8558" s="15"/>
      <c r="O8558" s="15"/>
      <c r="P8558" s="4"/>
    </row>
    <row r="8559" spans="1:16" ht="15" customHeight="1" x14ac:dyDescent="0.25">
      <c r="A8559" s="11">
        <f t="shared" si="1087"/>
        <v>8556</v>
      </c>
      <c r="B8559" s="29">
        <v>39603</v>
      </c>
      <c r="C8559" s="25">
        <v>22</v>
      </c>
      <c r="D8559" s="12">
        <v>31</v>
      </c>
      <c r="E8559" s="25">
        <v>25.5</v>
      </c>
      <c r="F8559" s="35">
        <v>90</v>
      </c>
      <c r="G8559" s="25">
        <v>70</v>
      </c>
      <c r="H8559" s="13">
        <v>4.5</v>
      </c>
      <c r="I8559" s="25"/>
      <c r="J8559" s="12">
        <v>0</v>
      </c>
      <c r="K8559" s="12">
        <v>0</v>
      </c>
      <c r="L8559" s="25" t="s">
        <v>11</v>
      </c>
      <c r="M8559" s="10"/>
      <c r="N8559" s="15"/>
      <c r="O8559" s="15"/>
      <c r="P8559" s="4"/>
    </row>
    <row r="8560" spans="1:16" ht="15" customHeight="1" x14ac:dyDescent="0.25">
      <c r="A8560" s="11">
        <f t="shared" si="1087"/>
        <v>8557</v>
      </c>
      <c r="B8560" s="29">
        <v>39604</v>
      </c>
      <c r="C8560" s="25">
        <v>21</v>
      </c>
      <c r="D8560" s="12">
        <v>29.6</v>
      </c>
      <c r="E8560" s="25">
        <v>25.4</v>
      </c>
      <c r="F8560" s="35">
        <v>92</v>
      </c>
      <c r="G8560" s="25">
        <v>43.7</v>
      </c>
      <c r="H8560" s="13">
        <v>2.6</v>
      </c>
      <c r="I8560" s="25"/>
      <c r="J8560" s="12">
        <v>0</v>
      </c>
      <c r="K8560" s="12">
        <v>0</v>
      </c>
      <c r="L8560" s="25" t="s">
        <v>11</v>
      </c>
      <c r="M8560" s="10"/>
      <c r="N8560" s="15"/>
      <c r="O8560" s="15"/>
      <c r="P8560" s="4"/>
    </row>
    <row r="8561" spans="1:16" ht="15" customHeight="1" x14ac:dyDescent="0.25">
      <c r="A8561" s="11">
        <f t="shared" si="1087"/>
        <v>8558</v>
      </c>
      <c r="B8561" s="29">
        <v>39605</v>
      </c>
      <c r="C8561" s="25">
        <v>22</v>
      </c>
      <c r="D8561" s="12">
        <v>30.6</v>
      </c>
      <c r="E8561" s="25">
        <v>26.1</v>
      </c>
      <c r="F8561" s="35">
        <v>87</v>
      </c>
      <c r="G8561" s="25">
        <v>25.5</v>
      </c>
      <c r="H8561" s="13">
        <v>6.5</v>
      </c>
      <c r="I8561" s="25"/>
      <c r="J8561" s="12">
        <v>230</v>
      </c>
      <c r="K8561" s="12">
        <v>0</v>
      </c>
      <c r="L8561" s="25" t="s">
        <v>13</v>
      </c>
      <c r="M8561" s="10"/>
      <c r="N8561" s="15"/>
      <c r="O8561" s="15"/>
      <c r="P8561" s="4"/>
    </row>
    <row r="8562" spans="1:16" ht="15" customHeight="1" x14ac:dyDescent="0.25">
      <c r="A8562" s="11">
        <f t="shared" si="1087"/>
        <v>8559</v>
      </c>
      <c r="B8562" s="29">
        <v>39606</v>
      </c>
      <c r="C8562" s="25">
        <v>22</v>
      </c>
      <c r="D8562" s="12">
        <v>28</v>
      </c>
      <c r="E8562" s="25">
        <v>24</v>
      </c>
      <c r="F8562" s="35">
        <v>95</v>
      </c>
      <c r="G8562" s="25">
        <v>3</v>
      </c>
      <c r="H8562" s="13">
        <v>0.5</v>
      </c>
      <c r="I8562" s="25"/>
      <c r="J8562" s="12">
        <v>270</v>
      </c>
      <c r="K8562" s="12">
        <v>0</v>
      </c>
      <c r="L8562" s="25" t="s">
        <v>15</v>
      </c>
      <c r="M8562" s="10"/>
      <c r="N8562" s="15"/>
      <c r="O8562" s="15"/>
      <c r="P8562" s="4"/>
    </row>
    <row r="8563" spans="1:16" ht="15" customHeight="1" x14ac:dyDescent="0.25">
      <c r="A8563" s="11">
        <f t="shared" si="1087"/>
        <v>8560</v>
      </c>
      <c r="B8563" s="29">
        <v>39607</v>
      </c>
      <c r="C8563" s="25">
        <v>21</v>
      </c>
      <c r="D8563" s="12">
        <v>30.8</v>
      </c>
      <c r="E8563" s="25">
        <v>25</v>
      </c>
      <c r="F8563" s="35">
        <v>82</v>
      </c>
      <c r="G8563" s="25">
        <v>23.8</v>
      </c>
      <c r="H8563" s="13">
        <v>1.1000000000000001</v>
      </c>
      <c r="I8563" s="25"/>
      <c r="J8563" s="12">
        <v>310</v>
      </c>
      <c r="K8563" s="12">
        <v>0</v>
      </c>
      <c r="L8563" s="25" t="s">
        <v>16</v>
      </c>
      <c r="M8563" s="10"/>
      <c r="N8563" s="15"/>
      <c r="O8563" s="15"/>
      <c r="P8563" s="4"/>
    </row>
    <row r="8564" spans="1:16" ht="15" customHeight="1" x14ac:dyDescent="0.25">
      <c r="A8564" s="11">
        <f t="shared" si="1087"/>
        <v>8561</v>
      </c>
      <c r="B8564" s="29">
        <v>39608</v>
      </c>
      <c r="C8564" s="25">
        <v>21</v>
      </c>
      <c r="D8564" s="12">
        <v>21.4</v>
      </c>
      <c r="E8564" s="25">
        <v>25.8</v>
      </c>
      <c r="F8564" s="35">
        <v>83</v>
      </c>
      <c r="G8564" s="25">
        <v>0</v>
      </c>
      <c r="H8564" s="13">
        <v>6.1</v>
      </c>
      <c r="I8564" s="25"/>
      <c r="J8564" s="12">
        <v>350</v>
      </c>
      <c r="K8564" s="12">
        <v>0</v>
      </c>
      <c r="L8564" s="25" t="s">
        <v>11</v>
      </c>
      <c r="M8564" s="10"/>
      <c r="N8564" s="15"/>
      <c r="O8564" s="15"/>
      <c r="P8564" s="4"/>
    </row>
    <row r="8565" spans="1:16" ht="15" customHeight="1" x14ac:dyDescent="0.25">
      <c r="A8565" s="11">
        <f t="shared" si="1087"/>
        <v>8562</v>
      </c>
      <c r="B8565" s="29">
        <v>39609</v>
      </c>
      <c r="C8565" s="25">
        <v>20</v>
      </c>
      <c r="D8565" s="12">
        <v>30.2</v>
      </c>
      <c r="E8565" s="25">
        <v>23.6</v>
      </c>
      <c r="F8565" s="35">
        <v>88</v>
      </c>
      <c r="G8565" s="25">
        <v>0</v>
      </c>
      <c r="H8565" s="13">
        <v>5.5</v>
      </c>
      <c r="I8565" s="25"/>
      <c r="J8565" s="12">
        <v>0</v>
      </c>
      <c r="K8565" s="12">
        <v>0</v>
      </c>
      <c r="L8565" s="25" t="s">
        <v>11</v>
      </c>
      <c r="M8565" s="10"/>
      <c r="N8565" s="15"/>
      <c r="O8565" s="15"/>
      <c r="P8565" s="4"/>
    </row>
    <row r="8566" spans="1:16" ht="15" customHeight="1" x14ac:dyDescent="0.25">
      <c r="A8566" s="11">
        <f t="shared" si="1087"/>
        <v>8563</v>
      </c>
      <c r="B8566" s="29">
        <v>39610</v>
      </c>
      <c r="C8566" s="25">
        <v>21</v>
      </c>
      <c r="D8566" s="12">
        <v>31.8</v>
      </c>
      <c r="E8566" s="25">
        <v>25.2</v>
      </c>
      <c r="F8566" s="35">
        <v>84</v>
      </c>
      <c r="G8566" s="25">
        <v>0.5</v>
      </c>
      <c r="H8566" s="13">
        <v>7.4</v>
      </c>
      <c r="I8566" s="25"/>
      <c r="J8566" s="12">
        <v>230</v>
      </c>
      <c r="K8566" s="12">
        <v>0</v>
      </c>
      <c r="L8566" s="25" t="s">
        <v>13</v>
      </c>
      <c r="M8566" s="10"/>
      <c r="N8566" s="15"/>
      <c r="O8566" s="15"/>
      <c r="P8566" s="4"/>
    </row>
    <row r="8567" spans="1:16" ht="15" customHeight="1" x14ac:dyDescent="0.25">
      <c r="A8567" s="11">
        <f t="shared" si="1087"/>
        <v>8564</v>
      </c>
      <c r="B8567" s="29">
        <v>39611</v>
      </c>
      <c r="C8567" s="25">
        <v>20</v>
      </c>
      <c r="D8567" s="12">
        <v>30.5</v>
      </c>
      <c r="E8567" s="25">
        <v>24.5</v>
      </c>
      <c r="F8567" s="35">
        <v>86</v>
      </c>
      <c r="G8567" s="25">
        <v>0</v>
      </c>
      <c r="H8567" s="13">
        <v>3.7</v>
      </c>
      <c r="I8567" s="25"/>
      <c r="J8567" s="12">
        <v>230</v>
      </c>
      <c r="K8567" s="12">
        <v>0</v>
      </c>
      <c r="L8567" s="25" t="s">
        <v>15</v>
      </c>
      <c r="M8567" s="10"/>
      <c r="N8567" s="15"/>
      <c r="O8567" s="15"/>
      <c r="P8567" s="4"/>
    </row>
    <row r="8568" spans="1:16" ht="15" customHeight="1" x14ac:dyDescent="0.25">
      <c r="A8568" s="11">
        <f t="shared" si="1087"/>
        <v>8565</v>
      </c>
      <c r="B8568" s="29">
        <v>39612</v>
      </c>
      <c r="C8568" s="25">
        <v>21</v>
      </c>
      <c r="D8568" s="12">
        <v>31.5</v>
      </c>
      <c r="E8568" s="25">
        <v>25.4</v>
      </c>
      <c r="F8568" s="35">
        <v>84</v>
      </c>
      <c r="G8568" s="25">
        <v>0</v>
      </c>
      <c r="H8568" s="13">
        <v>7.2</v>
      </c>
      <c r="I8568" s="25"/>
      <c r="J8568" s="12">
        <v>0</v>
      </c>
      <c r="K8568" s="12">
        <v>0</v>
      </c>
      <c r="L8568" s="25" t="s">
        <v>11</v>
      </c>
      <c r="M8568" s="10"/>
      <c r="N8568" s="15"/>
      <c r="O8568" s="15"/>
      <c r="P8568" s="4"/>
    </row>
    <row r="8569" spans="1:16" ht="15" customHeight="1" x14ac:dyDescent="0.25">
      <c r="A8569" s="11">
        <f t="shared" si="1087"/>
        <v>8566</v>
      </c>
      <c r="B8569" s="29">
        <v>39613</v>
      </c>
      <c r="C8569" s="25">
        <v>22</v>
      </c>
      <c r="D8569" s="12">
        <v>32.6</v>
      </c>
      <c r="E8569" s="25">
        <v>25.3</v>
      </c>
      <c r="F8569" s="35">
        <v>83</v>
      </c>
      <c r="G8569" s="25">
        <v>0</v>
      </c>
      <c r="H8569" s="13">
        <v>6.1</v>
      </c>
      <c r="I8569" s="25"/>
      <c r="J8569" s="12">
        <v>0</v>
      </c>
      <c r="K8569" s="12">
        <v>0</v>
      </c>
      <c r="L8569" s="25" t="s">
        <v>13</v>
      </c>
      <c r="M8569" s="10"/>
      <c r="N8569" s="15"/>
      <c r="O8569" s="15"/>
      <c r="P8569" s="4"/>
    </row>
    <row r="8570" spans="1:16" ht="15" customHeight="1" x14ac:dyDescent="0.25">
      <c r="A8570" s="11">
        <f t="shared" si="1087"/>
        <v>8567</v>
      </c>
      <c r="B8570" s="29">
        <v>39614</v>
      </c>
      <c r="C8570" s="25">
        <v>22</v>
      </c>
      <c r="D8570" s="12">
        <v>32.200000000000003</v>
      </c>
      <c r="E8570" s="25">
        <v>25.9</v>
      </c>
      <c r="F8570" s="35">
        <v>85</v>
      </c>
      <c r="G8570" s="25">
        <v>0</v>
      </c>
      <c r="H8570" s="13">
        <v>5.6</v>
      </c>
      <c r="I8570" s="25"/>
      <c r="J8570" s="12">
        <v>150</v>
      </c>
      <c r="K8570" s="12">
        <v>0</v>
      </c>
      <c r="L8570" s="25" t="s">
        <v>13</v>
      </c>
      <c r="M8570" s="10"/>
      <c r="N8570" s="15"/>
      <c r="O8570" s="15"/>
      <c r="P8570" s="4"/>
    </row>
    <row r="8571" spans="1:16" ht="15" customHeight="1" x14ac:dyDescent="0.25">
      <c r="A8571" s="11">
        <f t="shared" si="1087"/>
        <v>8568</v>
      </c>
      <c r="B8571" s="29">
        <v>39615</v>
      </c>
      <c r="C8571" s="25">
        <v>22</v>
      </c>
      <c r="D8571" s="12">
        <v>30.8</v>
      </c>
      <c r="E8571" s="25">
        <v>24.7</v>
      </c>
      <c r="F8571" s="35">
        <v>90</v>
      </c>
      <c r="G8571" s="25">
        <v>0</v>
      </c>
      <c r="H8571" s="13">
        <v>3.6</v>
      </c>
      <c r="I8571" s="25"/>
      <c r="J8571" s="12">
        <v>230</v>
      </c>
      <c r="K8571" s="12">
        <v>0</v>
      </c>
      <c r="L8571" s="25" t="s">
        <v>13</v>
      </c>
      <c r="M8571" s="10"/>
      <c r="N8571" s="15"/>
      <c r="O8571" s="15"/>
      <c r="P8571" s="4"/>
    </row>
    <row r="8572" spans="1:16" ht="15" customHeight="1" x14ac:dyDescent="0.25">
      <c r="A8572" s="11">
        <f t="shared" si="1087"/>
        <v>8569</v>
      </c>
      <c r="B8572" s="29">
        <v>39616</v>
      </c>
      <c r="C8572" s="25">
        <v>23</v>
      </c>
      <c r="D8572" s="12">
        <v>30</v>
      </c>
      <c r="E8572" s="25">
        <v>25.7</v>
      </c>
      <c r="F8572" s="35">
        <v>89</v>
      </c>
      <c r="G8572" s="25">
        <v>0</v>
      </c>
      <c r="H8572" s="13">
        <v>1.2</v>
      </c>
      <c r="I8572" s="25"/>
      <c r="J8572" s="12">
        <v>0</v>
      </c>
      <c r="K8572" s="12">
        <v>0</v>
      </c>
      <c r="L8572" s="25" t="s">
        <v>13</v>
      </c>
      <c r="M8572" s="10"/>
      <c r="N8572" s="15"/>
      <c r="O8572" s="15"/>
      <c r="P8572" s="4"/>
    </row>
    <row r="8573" spans="1:16" ht="15" customHeight="1" x14ac:dyDescent="0.25">
      <c r="A8573" s="11">
        <f t="shared" si="1087"/>
        <v>8570</v>
      </c>
      <c r="B8573" s="29">
        <v>39617</v>
      </c>
      <c r="C8573" s="25">
        <v>23</v>
      </c>
      <c r="D8573" s="12">
        <v>29.2</v>
      </c>
      <c r="E8573" s="25">
        <v>23.4</v>
      </c>
      <c r="F8573" s="35">
        <v>94</v>
      </c>
      <c r="G8573" s="25">
        <v>0</v>
      </c>
      <c r="H8573" s="13">
        <v>1.7</v>
      </c>
      <c r="I8573" s="25"/>
      <c r="J8573" s="12">
        <v>0</v>
      </c>
      <c r="K8573" s="12">
        <v>0</v>
      </c>
      <c r="L8573" s="25" t="s">
        <v>13</v>
      </c>
      <c r="M8573" s="10"/>
      <c r="N8573" s="15"/>
      <c r="O8573" s="15"/>
      <c r="P8573" s="4"/>
    </row>
    <row r="8574" spans="1:16" ht="15" customHeight="1" x14ac:dyDescent="0.25">
      <c r="A8574" s="11">
        <f t="shared" si="1087"/>
        <v>8571</v>
      </c>
      <c r="B8574" s="29">
        <v>39618</v>
      </c>
      <c r="C8574" s="25">
        <v>21</v>
      </c>
      <c r="D8574" s="12">
        <v>31.6</v>
      </c>
      <c r="E8574" s="25">
        <v>24.2</v>
      </c>
      <c r="F8574" s="35">
        <v>87</v>
      </c>
      <c r="G8574" s="25">
        <v>40.6</v>
      </c>
      <c r="H8574" s="13">
        <v>5.3</v>
      </c>
      <c r="I8574" s="25"/>
      <c r="J8574" s="12">
        <v>0</v>
      </c>
      <c r="K8574" s="12">
        <v>0</v>
      </c>
      <c r="L8574" s="25" t="s">
        <v>11</v>
      </c>
      <c r="M8574" s="10"/>
      <c r="N8574" s="15"/>
      <c r="O8574" s="15"/>
      <c r="P8574" s="4"/>
    </row>
    <row r="8575" spans="1:16" ht="15" customHeight="1" x14ac:dyDescent="0.25">
      <c r="A8575" s="11">
        <f t="shared" si="1087"/>
        <v>8572</v>
      </c>
      <c r="B8575" s="29">
        <v>39619</v>
      </c>
      <c r="C8575" s="25">
        <v>20</v>
      </c>
      <c r="D8575" s="12">
        <v>31.8</v>
      </c>
      <c r="E8575" s="25">
        <v>25.7</v>
      </c>
      <c r="F8575" s="35">
        <v>80</v>
      </c>
      <c r="G8575" s="25">
        <v>32.1</v>
      </c>
      <c r="H8575" s="13">
        <v>7.8</v>
      </c>
      <c r="I8575" s="25"/>
      <c r="J8575" s="12">
        <v>220</v>
      </c>
      <c r="K8575" s="12">
        <v>0</v>
      </c>
      <c r="L8575" s="25" t="s">
        <v>14</v>
      </c>
      <c r="M8575" s="10"/>
      <c r="N8575" s="15"/>
      <c r="O8575" s="15"/>
      <c r="P8575" s="4"/>
    </row>
    <row r="8576" spans="1:16" ht="15" customHeight="1" x14ac:dyDescent="0.25">
      <c r="A8576" s="11">
        <f t="shared" si="1087"/>
        <v>8573</v>
      </c>
      <c r="B8576" s="29">
        <v>39620</v>
      </c>
      <c r="C8576" s="25">
        <v>22</v>
      </c>
      <c r="D8576" s="12">
        <v>29.6</v>
      </c>
      <c r="E8576" s="25">
        <v>23.9</v>
      </c>
      <c r="F8576" s="35">
        <v>90</v>
      </c>
      <c r="G8576" s="25">
        <v>0</v>
      </c>
      <c r="H8576" s="13">
        <v>3.1</v>
      </c>
      <c r="I8576" s="25"/>
      <c r="J8576" s="12">
        <v>230</v>
      </c>
      <c r="K8576" s="12">
        <v>0</v>
      </c>
      <c r="L8576" s="25" t="s">
        <v>13</v>
      </c>
      <c r="M8576" s="10"/>
      <c r="N8576" s="15"/>
      <c r="O8576" s="15"/>
      <c r="P8576" s="4"/>
    </row>
    <row r="8577" spans="1:16" ht="15" customHeight="1" x14ac:dyDescent="0.25">
      <c r="A8577" s="11">
        <f t="shared" si="1087"/>
        <v>8574</v>
      </c>
      <c r="B8577" s="29">
        <v>39621</v>
      </c>
      <c r="C8577" s="25">
        <v>22</v>
      </c>
      <c r="D8577" s="12">
        <v>31</v>
      </c>
      <c r="E8577" s="25">
        <v>24.6</v>
      </c>
      <c r="F8577" s="35">
        <v>88</v>
      </c>
      <c r="G8577" s="25">
        <v>4.0999999999999996</v>
      </c>
      <c r="H8577" s="13">
        <v>3.4</v>
      </c>
      <c r="I8577" s="25"/>
      <c r="J8577" s="12">
        <v>0</v>
      </c>
      <c r="K8577" s="12">
        <v>0</v>
      </c>
      <c r="L8577" s="25" t="s">
        <v>13</v>
      </c>
      <c r="M8577" s="10"/>
      <c r="N8577" s="15"/>
      <c r="O8577" s="15"/>
      <c r="P8577" s="4"/>
    </row>
    <row r="8578" spans="1:16" ht="15" customHeight="1" x14ac:dyDescent="0.25">
      <c r="A8578" s="11">
        <f t="shared" si="1087"/>
        <v>8575</v>
      </c>
      <c r="B8578" s="29">
        <v>39622</v>
      </c>
      <c r="C8578" s="25">
        <v>21</v>
      </c>
      <c r="D8578" s="12">
        <v>29</v>
      </c>
      <c r="E8578" s="25">
        <v>25.3</v>
      </c>
      <c r="F8578" s="35">
        <v>92</v>
      </c>
      <c r="G8578" s="25">
        <v>1</v>
      </c>
      <c r="H8578" s="13">
        <v>2.9</v>
      </c>
      <c r="I8578" s="25"/>
      <c r="J8578" s="12">
        <v>200</v>
      </c>
      <c r="K8578" s="12">
        <v>0</v>
      </c>
      <c r="L8578" s="25" t="s">
        <v>14</v>
      </c>
      <c r="M8578" s="10"/>
      <c r="N8578" s="15"/>
      <c r="O8578" s="15"/>
      <c r="P8578" s="4"/>
    </row>
    <row r="8579" spans="1:16" ht="15" customHeight="1" x14ac:dyDescent="0.25">
      <c r="A8579" s="11">
        <f t="shared" si="1087"/>
        <v>8576</v>
      </c>
      <c r="B8579" s="29">
        <v>39623</v>
      </c>
      <c r="C8579" s="25">
        <v>23</v>
      </c>
      <c r="D8579" s="12">
        <v>31.4</v>
      </c>
      <c r="E8579" s="25">
        <v>25.1</v>
      </c>
      <c r="F8579" s="35">
        <v>86</v>
      </c>
      <c r="G8579" s="25">
        <v>5.7</v>
      </c>
      <c r="H8579" s="13">
        <v>2.9</v>
      </c>
      <c r="I8579" s="25"/>
      <c r="J8579" s="12">
        <v>230</v>
      </c>
      <c r="K8579" s="12">
        <v>0</v>
      </c>
      <c r="L8579" s="25" t="s">
        <v>15</v>
      </c>
      <c r="M8579" s="10"/>
      <c r="N8579" s="15"/>
      <c r="O8579" s="15"/>
      <c r="P8579" s="4"/>
    </row>
    <row r="8580" spans="1:16" ht="15" customHeight="1" x14ac:dyDescent="0.25">
      <c r="A8580" s="11">
        <f t="shared" si="1087"/>
        <v>8577</v>
      </c>
      <c r="B8580" s="29">
        <v>39624</v>
      </c>
      <c r="C8580" s="25">
        <v>22</v>
      </c>
      <c r="D8580" s="12">
        <v>31.6</v>
      </c>
      <c r="E8580" s="25">
        <v>26</v>
      </c>
      <c r="F8580" s="35">
        <v>86</v>
      </c>
      <c r="G8580" s="25">
        <v>0</v>
      </c>
      <c r="H8580" s="13">
        <v>3.9</v>
      </c>
      <c r="I8580" s="25"/>
      <c r="J8580" s="12">
        <v>250</v>
      </c>
      <c r="K8580" s="12">
        <v>0</v>
      </c>
      <c r="L8580" s="25" t="s">
        <v>15</v>
      </c>
      <c r="M8580" s="10"/>
      <c r="N8580" s="15"/>
      <c r="O8580" s="15"/>
      <c r="P8580" s="4"/>
    </row>
    <row r="8581" spans="1:16" ht="15" customHeight="1" x14ac:dyDescent="0.25">
      <c r="A8581" s="11">
        <f t="shared" si="1087"/>
        <v>8578</v>
      </c>
      <c r="B8581" s="29">
        <v>39625</v>
      </c>
      <c r="C8581" s="25">
        <v>22</v>
      </c>
      <c r="D8581" s="12">
        <v>32.200000000000003</v>
      </c>
      <c r="E8581" s="25">
        <v>26</v>
      </c>
      <c r="F8581" s="35">
        <v>90</v>
      </c>
      <c r="G8581" s="25">
        <v>5.6</v>
      </c>
      <c r="H8581" s="13">
        <v>5.5</v>
      </c>
      <c r="I8581" s="25"/>
      <c r="J8581" s="12">
        <v>0</v>
      </c>
      <c r="K8581" s="12">
        <v>0</v>
      </c>
      <c r="L8581" s="25" t="s">
        <v>11</v>
      </c>
      <c r="M8581" s="10"/>
      <c r="N8581" s="15"/>
      <c r="O8581" s="15"/>
      <c r="P8581" s="4"/>
    </row>
    <row r="8582" spans="1:16" ht="15" customHeight="1" x14ac:dyDescent="0.25">
      <c r="A8582" s="11">
        <f t="shared" ref="A8582:A8645" si="1088">A8581+1</f>
        <v>8579</v>
      </c>
      <c r="B8582" s="29">
        <v>39626</v>
      </c>
      <c r="C8582" s="25">
        <v>22</v>
      </c>
      <c r="D8582" s="12">
        <v>32</v>
      </c>
      <c r="E8582" s="25">
        <v>25.1</v>
      </c>
      <c r="F8582" s="35">
        <v>98</v>
      </c>
      <c r="G8582" s="25">
        <v>17.5</v>
      </c>
      <c r="H8582" s="13">
        <v>0</v>
      </c>
      <c r="I8582" s="25"/>
      <c r="J8582" s="12">
        <v>0</v>
      </c>
      <c r="K8582" s="12">
        <v>0</v>
      </c>
      <c r="L8582" s="25" t="s">
        <v>15</v>
      </c>
      <c r="M8582" s="10"/>
      <c r="N8582" s="15"/>
      <c r="O8582" s="15"/>
      <c r="P8582" s="4"/>
    </row>
    <row r="8583" spans="1:16" ht="15" customHeight="1" x14ac:dyDescent="0.25">
      <c r="A8583" s="11">
        <f t="shared" si="1088"/>
        <v>8580</v>
      </c>
      <c r="B8583" s="29">
        <v>39627</v>
      </c>
      <c r="C8583" s="25">
        <v>20</v>
      </c>
      <c r="D8583" s="12">
        <v>32.200000000000003</v>
      </c>
      <c r="E8583" s="25">
        <v>24.4</v>
      </c>
      <c r="F8583" s="35">
        <v>88</v>
      </c>
      <c r="G8583" s="25">
        <v>10.199999999999999</v>
      </c>
      <c r="H8583" s="13">
        <v>3.3</v>
      </c>
      <c r="I8583" s="25"/>
      <c r="J8583" s="12">
        <v>300</v>
      </c>
      <c r="K8583" s="12">
        <v>0</v>
      </c>
      <c r="L8583" s="25" t="s">
        <v>16</v>
      </c>
      <c r="M8583" s="10"/>
      <c r="N8583" s="15"/>
      <c r="O8583" s="15"/>
      <c r="P8583" s="4"/>
    </row>
    <row r="8584" spans="1:16" ht="15" customHeight="1" x14ac:dyDescent="0.25">
      <c r="A8584" s="11">
        <f t="shared" si="1088"/>
        <v>8581</v>
      </c>
      <c r="B8584" s="29">
        <v>39628</v>
      </c>
      <c r="C8584" s="25">
        <v>22</v>
      </c>
      <c r="D8584" s="12">
        <v>30.8</v>
      </c>
      <c r="E8584" s="25">
        <v>25.4</v>
      </c>
      <c r="F8584" s="35">
        <v>89</v>
      </c>
      <c r="G8584" s="25">
        <v>12.8</v>
      </c>
      <c r="H8584" s="13">
        <v>2.8</v>
      </c>
      <c r="I8584" s="25"/>
      <c r="J8584" s="12">
        <v>270</v>
      </c>
      <c r="K8584" s="12">
        <v>0</v>
      </c>
      <c r="L8584" s="25" t="s">
        <v>15</v>
      </c>
      <c r="M8584" s="10"/>
      <c r="N8584" s="15"/>
      <c r="O8584" s="15"/>
      <c r="P8584" s="4"/>
    </row>
    <row r="8585" spans="1:16" ht="15" customHeight="1" x14ac:dyDescent="0.25">
      <c r="A8585" s="11">
        <f t="shared" si="1088"/>
        <v>8582</v>
      </c>
      <c r="B8585" s="29">
        <v>39629</v>
      </c>
      <c r="C8585" s="25">
        <v>21</v>
      </c>
      <c r="D8585" s="12">
        <v>29.2</v>
      </c>
      <c r="E8585" s="25">
        <v>24</v>
      </c>
      <c r="F8585" s="35">
        <v>95</v>
      </c>
      <c r="G8585" s="25">
        <v>0</v>
      </c>
      <c r="H8585" s="13">
        <v>0.9</v>
      </c>
      <c r="I8585" s="25"/>
      <c r="J8585" s="12">
        <v>230</v>
      </c>
      <c r="K8585" s="12">
        <v>0</v>
      </c>
      <c r="L8585" s="25" t="s">
        <v>12</v>
      </c>
      <c r="M8585" s="10"/>
      <c r="N8585" s="15"/>
      <c r="O8585" s="15"/>
      <c r="P8585" s="4"/>
    </row>
    <row r="8586" spans="1:16" ht="15" customHeight="1" x14ac:dyDescent="0.25">
      <c r="A8586" s="11">
        <f t="shared" si="1088"/>
        <v>8583</v>
      </c>
      <c r="B8586" s="29">
        <v>39630</v>
      </c>
      <c r="C8586" s="25">
        <v>22</v>
      </c>
      <c r="D8586" s="12">
        <v>31.8</v>
      </c>
      <c r="E8586" s="25">
        <v>25.7</v>
      </c>
      <c r="F8586" s="35">
        <v>85</v>
      </c>
      <c r="G8586" s="25">
        <v>37.799999999999997</v>
      </c>
      <c r="H8586" s="13">
        <v>6.5</v>
      </c>
      <c r="I8586" s="25"/>
      <c r="J8586" s="12">
        <v>230</v>
      </c>
      <c r="K8586" s="12">
        <v>0</v>
      </c>
      <c r="L8586" s="25" t="s">
        <v>13</v>
      </c>
      <c r="M8586" s="10"/>
      <c r="N8586" s="15"/>
      <c r="O8586" s="15"/>
      <c r="P8586" s="4"/>
    </row>
    <row r="8587" spans="1:16" ht="15" customHeight="1" x14ac:dyDescent="0.25">
      <c r="A8587" s="11">
        <f t="shared" si="1088"/>
        <v>8584</v>
      </c>
      <c r="B8587" s="29">
        <v>39631</v>
      </c>
      <c r="C8587" s="25">
        <v>22</v>
      </c>
      <c r="D8587" s="12">
        <v>32.4</v>
      </c>
      <c r="E8587" s="25">
        <v>26.4</v>
      </c>
      <c r="F8587" s="35">
        <v>85</v>
      </c>
      <c r="G8587" s="25">
        <v>14.9</v>
      </c>
      <c r="H8587" s="13">
        <v>0</v>
      </c>
      <c r="I8587" s="25"/>
      <c r="J8587" s="12">
        <v>0</v>
      </c>
      <c r="K8587" s="12">
        <v>0</v>
      </c>
      <c r="L8587" s="25" t="s">
        <v>11</v>
      </c>
      <c r="M8587" s="10"/>
      <c r="N8587" s="15"/>
      <c r="O8587" s="15"/>
      <c r="P8587" s="4"/>
    </row>
    <row r="8588" spans="1:16" ht="15" customHeight="1" x14ac:dyDescent="0.25">
      <c r="A8588" s="11">
        <f t="shared" si="1088"/>
        <v>8585</v>
      </c>
      <c r="B8588" s="29">
        <v>39632</v>
      </c>
      <c r="C8588" s="25">
        <v>23</v>
      </c>
      <c r="D8588" s="12">
        <v>31.2</v>
      </c>
      <c r="E8588" s="25">
        <v>26.8</v>
      </c>
      <c r="F8588" s="35">
        <v>86</v>
      </c>
      <c r="G8588" s="25">
        <v>0</v>
      </c>
      <c r="H8588" s="13">
        <v>7</v>
      </c>
      <c r="I8588" s="25"/>
      <c r="J8588" s="12">
        <v>270</v>
      </c>
      <c r="K8588" s="12">
        <v>0</v>
      </c>
      <c r="L8588" s="25" t="s">
        <v>15</v>
      </c>
      <c r="M8588" s="10"/>
      <c r="N8588" s="15"/>
      <c r="O8588" s="15"/>
      <c r="P8588" s="4"/>
    </row>
    <row r="8589" spans="1:16" ht="15" customHeight="1" x14ac:dyDescent="0.25">
      <c r="A8589" s="11">
        <f t="shared" si="1088"/>
        <v>8586</v>
      </c>
      <c r="B8589" s="29">
        <v>39633</v>
      </c>
      <c r="C8589" s="25">
        <v>21</v>
      </c>
      <c r="D8589" s="12">
        <v>29.7</v>
      </c>
      <c r="E8589" s="25">
        <v>25.2</v>
      </c>
      <c r="F8589" s="35">
        <v>86</v>
      </c>
      <c r="G8589" s="25">
        <v>2.2999999999999998</v>
      </c>
      <c r="H8589" s="13">
        <v>0.9</v>
      </c>
      <c r="I8589" s="25"/>
      <c r="J8589" s="12">
        <v>100</v>
      </c>
      <c r="K8589" s="12">
        <v>0</v>
      </c>
      <c r="L8589" s="25" t="s">
        <v>15</v>
      </c>
      <c r="M8589" s="10"/>
      <c r="N8589" s="15"/>
      <c r="O8589" s="15"/>
      <c r="P8589" s="4"/>
    </row>
    <row r="8590" spans="1:16" ht="15" customHeight="1" x14ac:dyDescent="0.25">
      <c r="A8590" s="11">
        <f t="shared" si="1088"/>
        <v>8587</v>
      </c>
      <c r="B8590" s="29">
        <v>39634</v>
      </c>
      <c r="C8590" s="25">
        <v>21</v>
      </c>
      <c r="D8590" s="12">
        <v>32</v>
      </c>
      <c r="E8590" s="25">
        <v>25.2</v>
      </c>
      <c r="F8590" s="35">
        <v>90</v>
      </c>
      <c r="G8590" s="25">
        <v>0</v>
      </c>
      <c r="H8590" s="13">
        <v>3.8</v>
      </c>
      <c r="I8590" s="25"/>
      <c r="J8590" s="12">
        <v>10</v>
      </c>
      <c r="K8590" s="12">
        <v>0</v>
      </c>
      <c r="L8590" s="25" t="s">
        <v>18</v>
      </c>
      <c r="M8590" s="10"/>
      <c r="N8590" s="15"/>
      <c r="O8590" s="15"/>
      <c r="P8590" s="4"/>
    </row>
    <row r="8591" spans="1:16" ht="15" customHeight="1" x14ac:dyDescent="0.25">
      <c r="A8591" s="11">
        <f t="shared" si="1088"/>
        <v>8588</v>
      </c>
      <c r="B8591" s="29">
        <v>39635</v>
      </c>
      <c r="C8591" s="25">
        <v>22</v>
      </c>
      <c r="D8591" s="12">
        <v>32</v>
      </c>
      <c r="E8591" s="25">
        <v>26.2</v>
      </c>
      <c r="F8591" s="35">
        <v>86</v>
      </c>
      <c r="G8591" s="25">
        <v>16.5</v>
      </c>
      <c r="H8591" s="13">
        <v>6.6</v>
      </c>
      <c r="I8591" s="25"/>
      <c r="J8591" s="12">
        <v>250</v>
      </c>
      <c r="K8591" s="12">
        <v>0</v>
      </c>
      <c r="L8591" s="25" t="s">
        <v>15</v>
      </c>
      <c r="M8591" s="10"/>
      <c r="N8591" s="15"/>
      <c r="O8591" s="15"/>
      <c r="P8591" s="4"/>
    </row>
    <row r="8592" spans="1:16" ht="15" customHeight="1" x14ac:dyDescent="0.25">
      <c r="A8592" s="11">
        <f t="shared" si="1088"/>
        <v>8589</v>
      </c>
      <c r="B8592" s="29">
        <v>39636</v>
      </c>
      <c r="C8592" s="25">
        <v>23</v>
      </c>
      <c r="D8592" s="12">
        <v>31.2</v>
      </c>
      <c r="E8592" s="25">
        <v>26.7</v>
      </c>
      <c r="F8592" s="35">
        <v>92</v>
      </c>
      <c r="G8592" s="25">
        <v>18.2</v>
      </c>
      <c r="H8592" s="13">
        <v>3.8</v>
      </c>
      <c r="I8592" s="25"/>
      <c r="J8592" s="12">
        <v>0</v>
      </c>
      <c r="K8592" s="12">
        <v>0</v>
      </c>
      <c r="L8592" s="25" t="s">
        <v>11</v>
      </c>
      <c r="M8592" s="10"/>
      <c r="N8592" s="15"/>
      <c r="O8592" s="15"/>
      <c r="P8592" s="4"/>
    </row>
    <row r="8593" spans="1:16" ht="15" customHeight="1" x14ac:dyDescent="0.25">
      <c r="A8593" s="11">
        <f t="shared" si="1088"/>
        <v>8590</v>
      </c>
      <c r="B8593" s="29">
        <v>39637</v>
      </c>
      <c r="C8593" s="25">
        <v>22</v>
      </c>
      <c r="D8593" s="12">
        <v>29</v>
      </c>
      <c r="E8593" s="25">
        <v>25</v>
      </c>
      <c r="F8593" s="35">
        <v>90</v>
      </c>
      <c r="G8593" s="25">
        <v>8.8000000000000007</v>
      </c>
      <c r="H8593" s="13">
        <v>0</v>
      </c>
      <c r="I8593" s="25"/>
      <c r="J8593" s="12">
        <v>240</v>
      </c>
      <c r="K8593" s="12">
        <v>0</v>
      </c>
      <c r="L8593" s="25" t="s">
        <v>13</v>
      </c>
      <c r="M8593" s="10"/>
      <c r="N8593" s="15"/>
      <c r="O8593" s="15"/>
      <c r="P8593" s="4"/>
    </row>
    <row r="8594" spans="1:16" ht="15" customHeight="1" x14ac:dyDescent="0.25">
      <c r="A8594" s="11">
        <f t="shared" si="1088"/>
        <v>8591</v>
      </c>
      <c r="B8594" s="29">
        <v>39638</v>
      </c>
      <c r="C8594" s="25">
        <v>21</v>
      </c>
      <c r="D8594" s="12">
        <v>33.4</v>
      </c>
      <c r="E8594" s="25">
        <v>25.6</v>
      </c>
      <c r="F8594" s="35">
        <v>85</v>
      </c>
      <c r="G8594" s="25">
        <v>0</v>
      </c>
      <c r="H8594" s="13">
        <v>6</v>
      </c>
      <c r="I8594" s="25"/>
      <c r="J8594" s="12">
        <v>80</v>
      </c>
      <c r="K8594" s="12">
        <v>0</v>
      </c>
      <c r="L8594" s="25" t="s">
        <v>12</v>
      </c>
      <c r="M8594" s="10"/>
      <c r="N8594" s="15"/>
      <c r="O8594" s="15"/>
      <c r="P8594" s="4"/>
    </row>
    <row r="8595" spans="1:16" ht="15" customHeight="1" x14ac:dyDescent="0.25">
      <c r="A8595" s="11">
        <f t="shared" si="1088"/>
        <v>8592</v>
      </c>
      <c r="B8595" s="29">
        <v>39639</v>
      </c>
      <c r="C8595" s="25">
        <v>22</v>
      </c>
      <c r="D8595" s="12">
        <v>29.2</v>
      </c>
      <c r="E8595" s="25">
        <v>25.2</v>
      </c>
      <c r="F8595" s="35">
        <v>92</v>
      </c>
      <c r="G8595" s="25">
        <v>0.8</v>
      </c>
      <c r="H8595" s="13">
        <v>1.5</v>
      </c>
      <c r="I8595" s="25"/>
      <c r="J8595" s="12">
        <v>0</v>
      </c>
      <c r="K8595" s="12">
        <v>0</v>
      </c>
      <c r="L8595" s="25" t="s">
        <v>11</v>
      </c>
      <c r="M8595" s="10"/>
      <c r="N8595" s="15"/>
      <c r="O8595" s="15"/>
      <c r="P8595" s="4"/>
    </row>
    <row r="8596" spans="1:16" ht="15" customHeight="1" x14ac:dyDescent="0.25">
      <c r="A8596" s="11">
        <f t="shared" si="1088"/>
        <v>8593</v>
      </c>
      <c r="B8596" s="29">
        <v>39640</v>
      </c>
      <c r="C8596" s="25">
        <v>21</v>
      </c>
      <c r="D8596" s="12">
        <v>32.200000000000003</v>
      </c>
      <c r="E8596" s="25">
        <v>25.5</v>
      </c>
      <c r="F8596" s="35">
        <v>82</v>
      </c>
      <c r="G8596" s="25">
        <v>19</v>
      </c>
      <c r="H8596" s="13">
        <v>7.5</v>
      </c>
      <c r="I8596" s="25"/>
      <c r="J8596" s="12">
        <v>0</v>
      </c>
      <c r="K8596" s="12">
        <v>0</v>
      </c>
      <c r="L8596" s="25" t="s">
        <v>13</v>
      </c>
      <c r="M8596" s="10"/>
      <c r="N8596" s="15"/>
      <c r="O8596" s="15"/>
      <c r="P8596" s="4"/>
    </row>
    <row r="8597" spans="1:16" ht="15" customHeight="1" x14ac:dyDescent="0.25">
      <c r="A8597" s="11">
        <f t="shared" si="1088"/>
        <v>8594</v>
      </c>
      <c r="B8597" s="29">
        <v>39641</v>
      </c>
      <c r="C8597" s="25">
        <v>22</v>
      </c>
      <c r="D8597" s="12">
        <v>31.8</v>
      </c>
      <c r="E8597" s="25">
        <v>25.5</v>
      </c>
      <c r="F8597" s="35">
        <v>93</v>
      </c>
      <c r="G8597" s="25">
        <v>0</v>
      </c>
      <c r="H8597" s="13">
        <v>3.3</v>
      </c>
      <c r="I8597" s="25"/>
      <c r="J8597" s="12">
        <v>0</v>
      </c>
      <c r="K8597" s="12">
        <v>0</v>
      </c>
      <c r="L8597" s="25" t="s">
        <v>13</v>
      </c>
      <c r="M8597" s="10"/>
      <c r="N8597" s="15"/>
      <c r="O8597" s="15"/>
      <c r="P8597" s="4"/>
    </row>
    <row r="8598" spans="1:16" ht="15" customHeight="1" x14ac:dyDescent="0.25">
      <c r="A8598" s="11">
        <f t="shared" si="1088"/>
        <v>8595</v>
      </c>
      <c r="B8598" s="29">
        <v>39642</v>
      </c>
      <c r="C8598" s="25">
        <v>22</v>
      </c>
      <c r="D8598" s="12">
        <v>29.4</v>
      </c>
      <c r="E8598" s="25">
        <v>25.9</v>
      </c>
      <c r="F8598" s="35">
        <v>91</v>
      </c>
      <c r="G8598" s="25">
        <v>64.5</v>
      </c>
      <c r="H8598" s="13">
        <v>5.3</v>
      </c>
      <c r="I8598" s="25"/>
      <c r="J8598" s="12">
        <v>0</v>
      </c>
      <c r="K8598" s="12">
        <v>0</v>
      </c>
      <c r="L8598" s="25" t="s">
        <v>13</v>
      </c>
      <c r="M8598" s="10"/>
      <c r="N8598" s="15"/>
      <c r="O8598" s="15"/>
      <c r="P8598" s="4"/>
    </row>
    <row r="8599" spans="1:16" ht="15" customHeight="1" x14ac:dyDescent="0.25">
      <c r="A8599" s="11">
        <f t="shared" si="1088"/>
        <v>8596</v>
      </c>
      <c r="B8599" s="29">
        <v>39643</v>
      </c>
      <c r="C8599" s="25">
        <v>23</v>
      </c>
      <c r="D8599" s="12">
        <v>25</v>
      </c>
      <c r="E8599" s="25">
        <v>24.6</v>
      </c>
      <c r="F8599" s="35">
        <v>96</v>
      </c>
      <c r="G8599" s="25">
        <v>25.3</v>
      </c>
      <c r="H8599" s="13">
        <v>0</v>
      </c>
      <c r="I8599" s="25"/>
      <c r="J8599" s="12">
        <v>220</v>
      </c>
      <c r="K8599" s="12">
        <v>0</v>
      </c>
      <c r="L8599" s="25" t="s">
        <v>13</v>
      </c>
      <c r="M8599" s="10"/>
      <c r="N8599" s="15"/>
      <c r="O8599" s="15"/>
      <c r="P8599" s="4"/>
    </row>
    <row r="8600" spans="1:16" ht="15" customHeight="1" x14ac:dyDescent="0.25">
      <c r="A8600" s="11">
        <f t="shared" si="1088"/>
        <v>8597</v>
      </c>
      <c r="B8600" s="29">
        <v>39644</v>
      </c>
      <c r="C8600" s="25">
        <v>22</v>
      </c>
      <c r="D8600" s="12">
        <v>29.8</v>
      </c>
      <c r="E8600" s="25">
        <v>25.6</v>
      </c>
      <c r="F8600" s="35">
        <v>90</v>
      </c>
      <c r="G8600" s="25">
        <v>18.899999999999999</v>
      </c>
      <c r="H8600" s="13">
        <v>3.3</v>
      </c>
      <c r="I8600" s="25"/>
      <c r="J8600" s="12">
        <v>0</v>
      </c>
      <c r="K8600" s="12">
        <v>0</v>
      </c>
      <c r="L8600" s="25" t="s">
        <v>11</v>
      </c>
      <c r="M8600" s="10"/>
      <c r="N8600" s="15"/>
      <c r="O8600" s="15"/>
      <c r="P8600" s="4"/>
    </row>
    <row r="8601" spans="1:16" ht="15" customHeight="1" x14ac:dyDescent="0.25">
      <c r="A8601" s="11">
        <f t="shared" si="1088"/>
        <v>8598</v>
      </c>
      <c r="B8601" s="29">
        <v>39645</v>
      </c>
      <c r="C8601" s="25">
        <v>23</v>
      </c>
      <c r="D8601" s="12">
        <v>31</v>
      </c>
      <c r="E8601" s="25">
        <v>26.2</v>
      </c>
      <c r="F8601" s="35">
        <v>87</v>
      </c>
      <c r="G8601" s="25">
        <v>5.0999999999999996</v>
      </c>
      <c r="H8601" s="13">
        <v>3.7</v>
      </c>
      <c r="I8601" s="25"/>
      <c r="J8601" s="12">
        <v>0</v>
      </c>
      <c r="K8601" s="12">
        <v>0</v>
      </c>
      <c r="L8601" s="25" t="s">
        <v>11</v>
      </c>
      <c r="M8601" s="10"/>
      <c r="N8601" s="15"/>
      <c r="O8601" s="15"/>
      <c r="P8601" s="4"/>
    </row>
    <row r="8602" spans="1:16" ht="15" customHeight="1" x14ac:dyDescent="0.25">
      <c r="A8602" s="11">
        <f t="shared" si="1088"/>
        <v>8599</v>
      </c>
      <c r="B8602" s="29">
        <v>39646</v>
      </c>
      <c r="C8602" s="25">
        <v>23</v>
      </c>
      <c r="D8602" s="12">
        <v>30</v>
      </c>
      <c r="E8602" s="25">
        <v>25.3</v>
      </c>
      <c r="F8602" s="35">
        <v>94</v>
      </c>
      <c r="G8602" s="25">
        <v>5.8</v>
      </c>
      <c r="H8602" s="13">
        <v>3.7</v>
      </c>
      <c r="I8602" s="25"/>
      <c r="J8602" s="12">
        <v>250</v>
      </c>
      <c r="K8602" s="12">
        <v>0</v>
      </c>
      <c r="L8602" s="25" t="s">
        <v>13</v>
      </c>
      <c r="M8602" s="10"/>
      <c r="N8602" s="15"/>
      <c r="O8602" s="15"/>
      <c r="P8602" s="4"/>
    </row>
    <row r="8603" spans="1:16" ht="15" customHeight="1" x14ac:dyDescent="0.25">
      <c r="A8603" s="11">
        <f t="shared" si="1088"/>
        <v>8600</v>
      </c>
      <c r="B8603" s="29">
        <v>39647</v>
      </c>
      <c r="C8603" s="25">
        <v>22</v>
      </c>
      <c r="D8603" s="12">
        <v>30.6</v>
      </c>
      <c r="E8603" s="25">
        <v>25.4</v>
      </c>
      <c r="F8603" s="35">
        <v>88</v>
      </c>
      <c r="G8603" s="25">
        <v>20.3</v>
      </c>
      <c r="H8603" s="13">
        <v>3.4</v>
      </c>
      <c r="I8603" s="25"/>
      <c r="J8603" s="12">
        <v>230</v>
      </c>
      <c r="K8603" s="12">
        <v>0</v>
      </c>
      <c r="L8603" s="25" t="s">
        <v>11</v>
      </c>
      <c r="M8603" s="10"/>
      <c r="N8603" s="15"/>
      <c r="O8603" s="15"/>
      <c r="P8603" s="4"/>
    </row>
    <row r="8604" spans="1:16" ht="15" customHeight="1" x14ac:dyDescent="0.25">
      <c r="A8604" s="11">
        <f t="shared" si="1088"/>
        <v>8601</v>
      </c>
      <c r="B8604" s="29">
        <v>39648</v>
      </c>
      <c r="C8604" s="25">
        <v>21</v>
      </c>
      <c r="D8604" s="12">
        <v>32</v>
      </c>
      <c r="E8604" s="25">
        <v>25.6</v>
      </c>
      <c r="F8604" s="35">
        <v>82</v>
      </c>
      <c r="G8604" s="25">
        <v>0</v>
      </c>
      <c r="H8604" s="13">
        <v>8</v>
      </c>
      <c r="I8604" s="25"/>
      <c r="J8604" s="12">
        <v>160</v>
      </c>
      <c r="K8604" s="12">
        <v>0</v>
      </c>
      <c r="L8604" s="25" t="s">
        <v>15</v>
      </c>
      <c r="M8604" s="10"/>
      <c r="N8604" s="15"/>
      <c r="O8604" s="15"/>
      <c r="P8604" s="4"/>
    </row>
    <row r="8605" spans="1:16" ht="15" customHeight="1" x14ac:dyDescent="0.25">
      <c r="A8605" s="11">
        <f t="shared" si="1088"/>
        <v>8602</v>
      </c>
      <c r="B8605" s="29">
        <v>39649</v>
      </c>
      <c r="C8605" s="25">
        <v>23</v>
      </c>
      <c r="D8605" s="12">
        <v>29.8</v>
      </c>
      <c r="E8605" s="25">
        <v>26.4</v>
      </c>
      <c r="F8605" s="35">
        <v>92</v>
      </c>
      <c r="G8605" s="25">
        <v>0</v>
      </c>
      <c r="H8605" s="13">
        <v>3.1</v>
      </c>
      <c r="I8605" s="25"/>
      <c r="J8605" s="12">
        <v>230</v>
      </c>
      <c r="K8605" s="12">
        <v>0</v>
      </c>
      <c r="L8605" s="25" t="s">
        <v>16</v>
      </c>
      <c r="M8605" s="10"/>
      <c r="N8605" s="15"/>
      <c r="O8605" s="15"/>
      <c r="P8605" s="4"/>
    </row>
    <row r="8606" spans="1:16" ht="15" customHeight="1" x14ac:dyDescent="0.25">
      <c r="A8606" s="11">
        <f t="shared" si="1088"/>
        <v>8603</v>
      </c>
      <c r="B8606" s="29">
        <v>39650</v>
      </c>
      <c r="C8606" s="25">
        <v>23</v>
      </c>
      <c r="D8606" s="12">
        <v>26</v>
      </c>
      <c r="E8606" s="25">
        <v>24.2</v>
      </c>
      <c r="F8606" s="35">
        <v>97</v>
      </c>
      <c r="G8606" s="25">
        <v>12.5</v>
      </c>
      <c r="H8606" s="13">
        <v>0</v>
      </c>
      <c r="I8606" s="25"/>
      <c r="J8606" s="12">
        <v>200</v>
      </c>
      <c r="K8606" s="12">
        <v>0</v>
      </c>
      <c r="L8606" s="25" t="s">
        <v>13</v>
      </c>
      <c r="M8606" s="10"/>
      <c r="N8606" s="15"/>
      <c r="O8606" s="15"/>
      <c r="P8606" s="4"/>
    </row>
    <row r="8607" spans="1:16" ht="15" customHeight="1" x14ac:dyDescent="0.25">
      <c r="A8607" s="11">
        <f t="shared" si="1088"/>
        <v>8604</v>
      </c>
      <c r="B8607" s="29">
        <v>39651</v>
      </c>
      <c r="C8607" s="25">
        <v>21</v>
      </c>
      <c r="D8607" s="12">
        <v>30.4</v>
      </c>
      <c r="E8607" s="25">
        <v>24.9</v>
      </c>
      <c r="F8607" s="35">
        <v>84</v>
      </c>
      <c r="G8607" s="25">
        <v>73</v>
      </c>
      <c r="H8607" s="13">
        <v>3.6</v>
      </c>
      <c r="I8607" s="25"/>
      <c r="J8607" s="12">
        <v>0</v>
      </c>
      <c r="K8607" s="12">
        <v>0</v>
      </c>
      <c r="L8607" s="25" t="s">
        <v>15</v>
      </c>
      <c r="M8607" s="10"/>
      <c r="N8607" s="15"/>
      <c r="O8607" s="15"/>
      <c r="P8607" s="4"/>
    </row>
    <row r="8608" spans="1:16" ht="15" customHeight="1" x14ac:dyDescent="0.25">
      <c r="A8608" s="11">
        <f t="shared" si="1088"/>
        <v>8605</v>
      </c>
      <c r="B8608" s="29">
        <v>39652</v>
      </c>
      <c r="C8608" s="25">
        <v>21</v>
      </c>
      <c r="D8608" s="12">
        <v>31</v>
      </c>
      <c r="E8608" s="25">
        <v>24.8</v>
      </c>
      <c r="F8608" s="35">
        <v>82</v>
      </c>
      <c r="G8608" s="25">
        <v>0</v>
      </c>
      <c r="H8608" s="13">
        <v>5.6</v>
      </c>
      <c r="I8608" s="25"/>
      <c r="J8608" s="12">
        <v>0</v>
      </c>
      <c r="K8608" s="12">
        <v>0</v>
      </c>
      <c r="L8608" s="25" t="s">
        <v>11</v>
      </c>
      <c r="M8608" s="10"/>
      <c r="N8608" s="15"/>
      <c r="O8608" s="15"/>
      <c r="P8608" s="4"/>
    </row>
    <row r="8609" spans="1:16" ht="15" customHeight="1" x14ac:dyDescent="0.25">
      <c r="A8609" s="11">
        <f t="shared" si="1088"/>
        <v>8606</v>
      </c>
      <c r="B8609" s="29">
        <v>39653</v>
      </c>
      <c r="C8609" s="25">
        <v>19</v>
      </c>
      <c r="D8609" s="12">
        <v>31</v>
      </c>
      <c r="E8609" s="25">
        <v>23</v>
      </c>
      <c r="F8609" s="35">
        <v>81</v>
      </c>
      <c r="G8609" s="25">
        <v>0</v>
      </c>
      <c r="H8609" s="13">
        <v>7.2</v>
      </c>
      <c r="I8609" s="25"/>
      <c r="J8609" s="12">
        <v>0</v>
      </c>
      <c r="K8609" s="12">
        <v>0</v>
      </c>
      <c r="L8609" s="25" t="s">
        <v>11</v>
      </c>
      <c r="M8609" s="10"/>
      <c r="N8609" s="15"/>
      <c r="O8609" s="15"/>
      <c r="P8609" s="4"/>
    </row>
    <row r="8610" spans="1:16" ht="15" customHeight="1" x14ac:dyDescent="0.25">
      <c r="A8610" s="11">
        <f t="shared" si="1088"/>
        <v>8607</v>
      </c>
      <c r="B8610" s="29">
        <v>39654</v>
      </c>
      <c r="C8610" s="25">
        <v>22</v>
      </c>
      <c r="D8610" s="12">
        <v>27.6</v>
      </c>
      <c r="E8610" s="25">
        <v>23.5</v>
      </c>
      <c r="F8610" s="35">
        <v>88</v>
      </c>
      <c r="G8610" s="25">
        <v>0.2</v>
      </c>
      <c r="H8610" s="13">
        <v>0</v>
      </c>
      <c r="I8610" s="25"/>
      <c r="J8610" s="12">
        <v>300</v>
      </c>
      <c r="K8610" s="12">
        <v>0</v>
      </c>
      <c r="L8610" s="25" t="s">
        <v>16</v>
      </c>
      <c r="M8610" s="10"/>
      <c r="N8610" s="15"/>
      <c r="O8610" s="15"/>
      <c r="P8610" s="4"/>
    </row>
    <row r="8611" spans="1:16" ht="15" customHeight="1" x14ac:dyDescent="0.25">
      <c r="A8611" s="11">
        <f t="shared" si="1088"/>
        <v>8608</v>
      </c>
      <c r="B8611" s="29">
        <v>39655</v>
      </c>
      <c r="C8611" s="25">
        <v>22</v>
      </c>
      <c r="D8611" s="12">
        <v>30</v>
      </c>
      <c r="E8611" s="25">
        <v>25.7</v>
      </c>
      <c r="F8611" s="35">
        <v>87</v>
      </c>
      <c r="G8611" s="25">
        <v>2.2999999999999998</v>
      </c>
      <c r="H8611" s="13">
        <v>1.2</v>
      </c>
      <c r="I8611" s="25"/>
      <c r="J8611" s="12">
        <v>0</v>
      </c>
      <c r="K8611" s="12">
        <v>0</v>
      </c>
      <c r="L8611" s="25" t="s">
        <v>11</v>
      </c>
      <c r="M8611" s="10"/>
      <c r="N8611" s="15"/>
      <c r="O8611" s="15"/>
      <c r="P8611" s="4"/>
    </row>
    <row r="8612" spans="1:16" ht="15" customHeight="1" x14ac:dyDescent="0.25">
      <c r="A8612" s="11">
        <f t="shared" si="1088"/>
        <v>8609</v>
      </c>
      <c r="B8612" s="29">
        <v>39656</v>
      </c>
      <c r="C8612" s="25">
        <v>22</v>
      </c>
      <c r="D8612" s="12">
        <v>31.8</v>
      </c>
      <c r="E8612" s="25">
        <v>24.8</v>
      </c>
      <c r="F8612" s="35">
        <v>83</v>
      </c>
      <c r="G8612" s="25">
        <v>0</v>
      </c>
      <c r="H8612" s="13">
        <v>2.9</v>
      </c>
      <c r="I8612" s="25"/>
      <c r="J8612" s="12">
        <v>0</v>
      </c>
      <c r="K8612" s="12">
        <v>0</v>
      </c>
      <c r="L8612" s="25" t="s">
        <v>13</v>
      </c>
      <c r="M8612" s="10"/>
      <c r="N8612" s="15"/>
      <c r="O8612" s="15"/>
      <c r="P8612" s="4"/>
    </row>
    <row r="8613" spans="1:16" ht="15" customHeight="1" x14ac:dyDescent="0.25">
      <c r="A8613" s="11">
        <f t="shared" si="1088"/>
        <v>8610</v>
      </c>
      <c r="B8613" s="29">
        <v>39657</v>
      </c>
      <c r="C8613" s="25">
        <v>22</v>
      </c>
      <c r="D8613" s="12">
        <v>31</v>
      </c>
      <c r="E8613" s="25">
        <v>25.4</v>
      </c>
      <c r="F8613" s="35">
        <v>82</v>
      </c>
      <c r="G8613" s="25">
        <v>0</v>
      </c>
      <c r="H8613" s="13">
        <v>3.6</v>
      </c>
      <c r="I8613" s="25"/>
      <c r="J8613" s="12">
        <v>230</v>
      </c>
      <c r="K8613" s="12">
        <v>0</v>
      </c>
      <c r="L8613" s="25" t="s">
        <v>15</v>
      </c>
      <c r="M8613" s="10"/>
      <c r="N8613" s="15"/>
      <c r="O8613" s="15"/>
      <c r="P8613" s="4"/>
    </row>
    <row r="8614" spans="1:16" ht="15" customHeight="1" x14ac:dyDescent="0.25">
      <c r="A8614" s="11">
        <f t="shared" si="1088"/>
        <v>8611</v>
      </c>
      <c r="B8614" s="29">
        <v>39658</v>
      </c>
      <c r="C8614" s="25">
        <v>22</v>
      </c>
      <c r="D8614" s="12">
        <v>29.8</v>
      </c>
      <c r="E8614" s="25">
        <v>25.3</v>
      </c>
      <c r="F8614" s="35">
        <v>86</v>
      </c>
      <c r="G8614" s="25">
        <v>0</v>
      </c>
      <c r="H8614" s="13">
        <v>0.8</v>
      </c>
      <c r="I8614" s="25"/>
      <c r="J8614" s="12">
        <v>0</v>
      </c>
      <c r="K8614" s="12">
        <v>0</v>
      </c>
      <c r="L8614" s="25" t="s">
        <v>11</v>
      </c>
      <c r="M8614" s="10"/>
      <c r="N8614" s="15"/>
      <c r="O8614" s="15"/>
      <c r="P8614" s="4"/>
    </row>
    <row r="8615" spans="1:16" ht="15" customHeight="1" x14ac:dyDescent="0.25">
      <c r="A8615" s="11">
        <f t="shared" si="1088"/>
        <v>8612</v>
      </c>
      <c r="B8615" s="29">
        <v>39659</v>
      </c>
      <c r="C8615" s="25">
        <v>20</v>
      </c>
      <c r="D8615" s="12">
        <v>33.200000000000003</v>
      </c>
      <c r="E8615" s="25">
        <v>24</v>
      </c>
      <c r="F8615" s="35">
        <v>81</v>
      </c>
      <c r="G8615" s="25">
        <v>0</v>
      </c>
      <c r="H8615" s="13">
        <v>8</v>
      </c>
      <c r="I8615" s="25"/>
      <c r="J8615" s="12">
        <v>270</v>
      </c>
      <c r="K8615" s="12">
        <v>0</v>
      </c>
      <c r="L8615" s="25" t="s">
        <v>15</v>
      </c>
      <c r="M8615" s="10"/>
      <c r="N8615" s="15"/>
      <c r="O8615" s="15"/>
      <c r="P8615" s="4"/>
    </row>
    <row r="8616" spans="1:16" ht="15" customHeight="1" x14ac:dyDescent="0.25">
      <c r="A8616" s="11">
        <f t="shared" si="1088"/>
        <v>8613</v>
      </c>
      <c r="B8616" s="29">
        <v>39660</v>
      </c>
      <c r="C8616" s="25">
        <v>19</v>
      </c>
      <c r="D8616" s="12">
        <v>32.799999999999997</v>
      </c>
      <c r="E8616" s="25">
        <v>24.6</v>
      </c>
      <c r="F8616" s="35">
        <v>81</v>
      </c>
      <c r="G8616" s="25">
        <v>0</v>
      </c>
      <c r="H8616" s="13">
        <v>8</v>
      </c>
      <c r="I8616" s="25"/>
      <c r="J8616" s="12">
        <v>0</v>
      </c>
      <c r="K8616" s="12">
        <v>0</v>
      </c>
      <c r="L8616" s="25" t="s">
        <v>11</v>
      </c>
      <c r="M8616" s="10"/>
      <c r="N8616" s="15"/>
      <c r="O8616" s="15"/>
      <c r="P8616" s="4"/>
    </row>
    <row r="8617" spans="1:16" ht="15" customHeight="1" x14ac:dyDescent="0.25">
      <c r="A8617" s="11">
        <f t="shared" si="1088"/>
        <v>8614</v>
      </c>
      <c r="B8617" s="29">
        <v>39661</v>
      </c>
      <c r="C8617" s="25">
        <v>18</v>
      </c>
      <c r="D8617" s="12">
        <v>32.4</v>
      </c>
      <c r="E8617" s="25">
        <v>23.6</v>
      </c>
      <c r="F8617" s="35">
        <v>79</v>
      </c>
      <c r="G8617" s="25">
        <v>0</v>
      </c>
      <c r="H8617" s="13">
        <v>8</v>
      </c>
      <c r="I8617" s="25"/>
      <c r="J8617" s="12">
        <v>240</v>
      </c>
      <c r="K8617" s="12">
        <v>0</v>
      </c>
      <c r="L8617" s="25" t="s">
        <v>13</v>
      </c>
      <c r="M8617" s="10"/>
      <c r="N8617" s="15"/>
      <c r="O8617" s="15"/>
      <c r="P8617" s="4"/>
    </row>
    <row r="8618" spans="1:16" ht="15" customHeight="1" x14ac:dyDescent="0.25">
      <c r="A8618" s="11">
        <f t="shared" si="1088"/>
        <v>8615</v>
      </c>
      <c r="B8618" s="29">
        <v>39662</v>
      </c>
      <c r="C8618" s="25">
        <v>20</v>
      </c>
      <c r="D8618" s="12">
        <v>32.4</v>
      </c>
      <c r="E8618" s="25">
        <v>24.4</v>
      </c>
      <c r="F8618" s="35">
        <v>80</v>
      </c>
      <c r="G8618" s="25">
        <v>0</v>
      </c>
      <c r="H8618" s="13">
        <v>8</v>
      </c>
      <c r="I8618" s="25"/>
      <c r="J8618" s="12">
        <v>280</v>
      </c>
      <c r="K8618" s="12">
        <v>0</v>
      </c>
      <c r="L8618" s="25" t="s">
        <v>15</v>
      </c>
      <c r="M8618" s="10"/>
      <c r="N8618" s="15"/>
      <c r="O8618" s="15"/>
      <c r="P8618" s="4"/>
    </row>
    <row r="8619" spans="1:16" ht="15" customHeight="1" x14ac:dyDescent="0.25">
      <c r="A8619" s="11">
        <f t="shared" si="1088"/>
        <v>8616</v>
      </c>
      <c r="B8619" s="29">
        <v>39663</v>
      </c>
      <c r="C8619" s="25">
        <v>19</v>
      </c>
      <c r="D8619" s="12">
        <v>32.799999999999997</v>
      </c>
      <c r="E8619" s="25">
        <v>24.2</v>
      </c>
      <c r="F8619" s="35">
        <v>83</v>
      </c>
      <c r="G8619" s="25">
        <v>0</v>
      </c>
      <c r="H8619" s="13">
        <v>8</v>
      </c>
      <c r="I8619" s="25"/>
      <c r="J8619" s="12">
        <v>210</v>
      </c>
      <c r="K8619" s="12">
        <v>0</v>
      </c>
      <c r="L8619" s="25" t="s">
        <v>13</v>
      </c>
      <c r="M8619" s="10"/>
      <c r="N8619" s="15"/>
      <c r="O8619" s="15"/>
      <c r="P8619" s="4"/>
    </row>
    <row r="8620" spans="1:16" ht="15" customHeight="1" x14ac:dyDescent="0.25">
      <c r="A8620" s="11">
        <f t="shared" si="1088"/>
        <v>8617</v>
      </c>
      <c r="B8620" s="29">
        <v>39664</v>
      </c>
      <c r="C8620" s="25">
        <v>20</v>
      </c>
      <c r="D8620" s="12">
        <v>31.6</v>
      </c>
      <c r="E8620" s="25">
        <v>24</v>
      </c>
      <c r="F8620" s="35">
        <v>82</v>
      </c>
      <c r="G8620" s="25">
        <v>0</v>
      </c>
      <c r="H8620" s="13">
        <v>7.2</v>
      </c>
      <c r="I8620" s="25"/>
      <c r="J8620" s="12">
        <v>0</v>
      </c>
      <c r="K8620" s="12">
        <v>0</v>
      </c>
      <c r="L8620" s="25" t="s">
        <v>11</v>
      </c>
      <c r="M8620" s="10"/>
      <c r="N8620" s="15"/>
      <c r="O8620" s="15"/>
      <c r="P8620" s="4"/>
    </row>
    <row r="8621" spans="1:16" ht="15" customHeight="1" x14ac:dyDescent="0.25">
      <c r="A8621" s="11">
        <f t="shared" si="1088"/>
        <v>8618</v>
      </c>
      <c r="B8621" s="29">
        <v>39665</v>
      </c>
      <c r="C8621" s="25">
        <v>20</v>
      </c>
      <c r="D8621" s="12">
        <v>32.200000000000003</v>
      </c>
      <c r="E8621" s="25">
        <v>25.9</v>
      </c>
      <c r="F8621" s="35">
        <v>85</v>
      </c>
      <c r="G8621" s="25">
        <v>0</v>
      </c>
      <c r="H8621" s="13">
        <v>3.9</v>
      </c>
      <c r="I8621" s="25"/>
      <c r="J8621" s="12">
        <v>0</v>
      </c>
      <c r="K8621" s="12">
        <v>0</v>
      </c>
      <c r="L8621" s="25" t="s">
        <v>11</v>
      </c>
      <c r="M8621" s="10"/>
      <c r="N8621" s="15"/>
      <c r="O8621" s="15"/>
      <c r="P8621" s="4"/>
    </row>
    <row r="8622" spans="1:16" ht="15" customHeight="1" x14ac:dyDescent="0.25">
      <c r="A8622" s="11">
        <f t="shared" si="1088"/>
        <v>8619</v>
      </c>
      <c r="B8622" s="29">
        <v>39666</v>
      </c>
      <c r="C8622" s="25">
        <v>22</v>
      </c>
      <c r="D8622" s="12">
        <v>31.6</v>
      </c>
      <c r="E8622" s="25">
        <v>25.5</v>
      </c>
      <c r="F8622" s="35">
        <v>84</v>
      </c>
      <c r="G8622" s="25">
        <v>0</v>
      </c>
      <c r="H8622" s="13">
        <v>5.6</v>
      </c>
      <c r="I8622" s="25"/>
      <c r="J8622" s="12">
        <v>0</v>
      </c>
      <c r="K8622" s="12">
        <v>0</v>
      </c>
      <c r="L8622" s="25" t="s">
        <v>11</v>
      </c>
      <c r="M8622" s="10"/>
      <c r="N8622" s="15"/>
      <c r="O8622" s="15"/>
      <c r="P8622" s="4"/>
    </row>
    <row r="8623" spans="1:16" ht="15" customHeight="1" x14ac:dyDescent="0.25">
      <c r="A8623" s="11">
        <f t="shared" si="1088"/>
        <v>8620</v>
      </c>
      <c r="B8623" s="29">
        <v>39667</v>
      </c>
      <c r="C8623" s="25">
        <v>21</v>
      </c>
      <c r="D8623" s="12">
        <v>29.2</v>
      </c>
      <c r="E8623" s="25">
        <v>23.5</v>
      </c>
      <c r="F8623" s="35">
        <v>92</v>
      </c>
      <c r="G8623" s="25">
        <v>0</v>
      </c>
      <c r="H8623" s="13">
        <v>0</v>
      </c>
      <c r="I8623" s="25"/>
      <c r="J8623" s="12">
        <v>220</v>
      </c>
      <c r="K8623" s="12">
        <v>0</v>
      </c>
      <c r="L8623" s="25" t="s">
        <v>14</v>
      </c>
      <c r="M8623" s="10"/>
      <c r="N8623" s="15"/>
      <c r="O8623" s="15"/>
      <c r="P8623" s="4"/>
    </row>
    <row r="8624" spans="1:16" ht="15" customHeight="1" x14ac:dyDescent="0.25">
      <c r="A8624" s="11">
        <f t="shared" si="1088"/>
        <v>8621</v>
      </c>
      <c r="B8624" s="29">
        <v>39668</v>
      </c>
      <c r="C8624" s="25">
        <v>20</v>
      </c>
      <c r="D8624" s="12">
        <v>30.4</v>
      </c>
      <c r="E8624" s="25">
        <v>25.9</v>
      </c>
      <c r="F8624" s="35">
        <v>81</v>
      </c>
      <c r="G8624" s="25">
        <v>2.1</v>
      </c>
      <c r="H8624" s="13">
        <v>3.9</v>
      </c>
      <c r="I8624" s="25"/>
      <c r="J8624" s="12">
        <v>30</v>
      </c>
      <c r="K8624" s="12">
        <v>0</v>
      </c>
      <c r="L8624" s="25" t="s">
        <v>17</v>
      </c>
      <c r="M8624" s="10"/>
      <c r="N8624" s="15"/>
      <c r="O8624" s="15"/>
      <c r="P8624" s="4"/>
    </row>
    <row r="8625" spans="1:16" ht="15" customHeight="1" x14ac:dyDescent="0.25">
      <c r="A8625" s="11">
        <f t="shared" si="1088"/>
        <v>8622</v>
      </c>
      <c r="B8625" s="29">
        <v>39669</v>
      </c>
      <c r="C8625" s="25">
        <v>22</v>
      </c>
      <c r="D8625" s="12">
        <v>33.200000000000003</v>
      </c>
      <c r="E8625" s="25">
        <v>26.7</v>
      </c>
      <c r="F8625" s="35">
        <v>83</v>
      </c>
      <c r="G8625" s="25">
        <v>0</v>
      </c>
      <c r="H8625" s="13">
        <v>7.4</v>
      </c>
      <c r="I8625" s="25"/>
      <c r="J8625" s="12">
        <v>0</v>
      </c>
      <c r="K8625" s="12">
        <v>0</v>
      </c>
      <c r="L8625" s="25" t="s">
        <v>11</v>
      </c>
      <c r="M8625" s="10"/>
      <c r="N8625" s="15"/>
      <c r="O8625" s="15"/>
      <c r="P8625" s="4"/>
    </row>
    <row r="8626" spans="1:16" ht="15" customHeight="1" x14ac:dyDescent="0.25">
      <c r="A8626" s="11">
        <f t="shared" si="1088"/>
        <v>8623</v>
      </c>
      <c r="B8626" s="29">
        <v>39670</v>
      </c>
      <c r="C8626" s="25">
        <v>22</v>
      </c>
      <c r="D8626" s="12">
        <v>31.4</v>
      </c>
      <c r="E8626" s="25">
        <v>25.4</v>
      </c>
      <c r="F8626" s="35">
        <v>90</v>
      </c>
      <c r="G8626" s="25">
        <v>18.399999999999999</v>
      </c>
      <c r="H8626" s="13">
        <v>3.3</v>
      </c>
      <c r="I8626" s="25"/>
      <c r="J8626" s="12">
        <v>320</v>
      </c>
      <c r="K8626" s="12">
        <v>0</v>
      </c>
      <c r="L8626" s="25" t="s">
        <v>11</v>
      </c>
      <c r="M8626" s="10"/>
      <c r="N8626" s="15"/>
      <c r="O8626" s="15"/>
      <c r="P8626" s="4"/>
    </row>
    <row r="8627" spans="1:16" ht="15" customHeight="1" x14ac:dyDescent="0.25">
      <c r="A8627" s="11">
        <f t="shared" si="1088"/>
        <v>8624</v>
      </c>
      <c r="B8627" s="29">
        <v>39671</v>
      </c>
      <c r="C8627" s="25">
        <v>23</v>
      </c>
      <c r="D8627" s="12">
        <v>32.200000000000003</v>
      </c>
      <c r="E8627" s="25">
        <v>26.2</v>
      </c>
      <c r="F8627" s="35">
        <v>84</v>
      </c>
      <c r="G8627" s="25">
        <v>22.8</v>
      </c>
      <c r="H8627" s="13">
        <v>2.7</v>
      </c>
      <c r="I8627" s="25"/>
      <c r="J8627" s="12">
        <v>20</v>
      </c>
      <c r="K8627" s="12">
        <v>0</v>
      </c>
      <c r="L8627" s="25" t="s">
        <v>13</v>
      </c>
      <c r="M8627" s="10"/>
      <c r="N8627" s="15"/>
      <c r="O8627" s="15"/>
      <c r="P8627" s="4"/>
    </row>
    <row r="8628" spans="1:16" ht="15" customHeight="1" x14ac:dyDescent="0.25">
      <c r="A8628" s="11">
        <f t="shared" si="1088"/>
        <v>8625</v>
      </c>
      <c r="B8628" s="29">
        <v>39672</v>
      </c>
      <c r="C8628" s="25">
        <v>21</v>
      </c>
      <c r="D8628" s="12">
        <v>31.2</v>
      </c>
      <c r="E8628" s="25">
        <v>25.1</v>
      </c>
      <c r="F8628" s="35">
        <v>84</v>
      </c>
      <c r="G8628" s="25">
        <v>0</v>
      </c>
      <c r="H8628" s="13">
        <v>3.3</v>
      </c>
      <c r="I8628" s="25"/>
      <c r="J8628" s="12">
        <v>20</v>
      </c>
      <c r="K8628" s="12">
        <v>0</v>
      </c>
      <c r="L8628" s="25" t="s">
        <v>11</v>
      </c>
      <c r="M8628" s="10"/>
      <c r="N8628" s="15"/>
      <c r="O8628" s="15"/>
      <c r="P8628" s="4"/>
    </row>
    <row r="8629" spans="1:16" ht="15" customHeight="1" x14ac:dyDescent="0.25">
      <c r="A8629" s="11">
        <f t="shared" si="1088"/>
        <v>8626</v>
      </c>
      <c r="B8629" s="29">
        <v>39673</v>
      </c>
      <c r="C8629" s="25">
        <v>21</v>
      </c>
      <c r="D8629" s="12">
        <v>32.200000000000003</v>
      </c>
      <c r="E8629" s="25">
        <v>25.5</v>
      </c>
      <c r="F8629" s="35">
        <v>80</v>
      </c>
      <c r="G8629" s="25">
        <v>0</v>
      </c>
      <c r="H8629" s="13">
        <v>7.5</v>
      </c>
      <c r="I8629" s="25"/>
      <c r="J8629" s="12">
        <v>0</v>
      </c>
      <c r="K8629" s="12">
        <v>0</v>
      </c>
      <c r="L8629" s="25" t="s">
        <v>11</v>
      </c>
      <c r="M8629" s="10"/>
      <c r="N8629" s="15"/>
      <c r="O8629" s="15"/>
      <c r="P8629" s="4"/>
    </row>
    <row r="8630" spans="1:16" ht="15" customHeight="1" x14ac:dyDescent="0.25">
      <c r="A8630" s="11">
        <f t="shared" si="1088"/>
        <v>8627</v>
      </c>
      <c r="B8630" s="29">
        <v>39674</v>
      </c>
      <c r="C8630" s="25">
        <v>23</v>
      </c>
      <c r="D8630" s="12">
        <v>29.8</v>
      </c>
      <c r="E8630" s="25">
        <v>25.2</v>
      </c>
      <c r="F8630" s="35">
        <v>91</v>
      </c>
      <c r="G8630" s="25">
        <v>0</v>
      </c>
      <c r="H8630" s="13">
        <v>3.5</v>
      </c>
      <c r="I8630" s="25"/>
      <c r="J8630" s="12">
        <v>200</v>
      </c>
      <c r="K8630" s="12">
        <v>0</v>
      </c>
      <c r="L8630" s="25" t="s">
        <v>14</v>
      </c>
      <c r="M8630" s="10"/>
      <c r="N8630" s="15"/>
      <c r="O8630" s="15"/>
      <c r="P8630" s="4"/>
    </row>
    <row r="8631" spans="1:16" ht="15" customHeight="1" x14ac:dyDescent="0.25">
      <c r="A8631" s="11">
        <f t="shared" si="1088"/>
        <v>8628</v>
      </c>
      <c r="B8631" s="29">
        <v>39675</v>
      </c>
      <c r="C8631" s="25">
        <v>21</v>
      </c>
      <c r="D8631" s="12">
        <v>30.6</v>
      </c>
      <c r="E8631" s="25">
        <v>25.3</v>
      </c>
      <c r="F8631" s="35">
        <v>90</v>
      </c>
      <c r="G8631" s="25">
        <v>25.8</v>
      </c>
      <c r="H8631" s="13">
        <v>3.6</v>
      </c>
      <c r="I8631" s="25"/>
      <c r="J8631" s="12">
        <v>20</v>
      </c>
      <c r="K8631" s="12">
        <v>0</v>
      </c>
      <c r="L8631" s="25" t="s">
        <v>11</v>
      </c>
      <c r="M8631" s="10"/>
      <c r="N8631" s="15"/>
      <c r="O8631" s="15"/>
      <c r="P8631" s="4"/>
    </row>
    <row r="8632" spans="1:16" ht="15" customHeight="1" x14ac:dyDescent="0.25">
      <c r="A8632" s="11">
        <f t="shared" si="1088"/>
        <v>8629</v>
      </c>
      <c r="B8632" s="29">
        <v>39676</v>
      </c>
      <c r="C8632" s="25">
        <v>21</v>
      </c>
      <c r="D8632" s="12">
        <v>32</v>
      </c>
      <c r="E8632" s="25">
        <v>24.9</v>
      </c>
      <c r="F8632" s="35">
        <v>86</v>
      </c>
      <c r="G8632" s="25">
        <v>0.6</v>
      </c>
      <c r="H8632" s="13">
        <v>5.5</v>
      </c>
      <c r="I8632" s="25"/>
      <c r="J8632" s="12">
        <v>30</v>
      </c>
      <c r="K8632" s="12">
        <v>0</v>
      </c>
      <c r="L8632" s="25" t="s">
        <v>17</v>
      </c>
      <c r="M8632" s="10"/>
      <c r="N8632" s="15"/>
      <c r="O8632" s="15"/>
      <c r="P8632" s="4"/>
    </row>
    <row r="8633" spans="1:16" ht="15" customHeight="1" x14ac:dyDescent="0.25">
      <c r="A8633" s="11">
        <f t="shared" si="1088"/>
        <v>8630</v>
      </c>
      <c r="B8633" s="29">
        <v>39677</v>
      </c>
      <c r="C8633" s="25">
        <v>23</v>
      </c>
      <c r="D8633" s="12">
        <v>31</v>
      </c>
      <c r="E8633" s="25">
        <v>26.2</v>
      </c>
      <c r="F8633" s="35">
        <v>86</v>
      </c>
      <c r="G8633" s="25">
        <v>2.6</v>
      </c>
      <c r="H8633" s="13">
        <v>5.0999999999999996</v>
      </c>
      <c r="I8633" s="25"/>
      <c r="J8633" s="12">
        <v>210</v>
      </c>
      <c r="K8633" s="12">
        <v>0</v>
      </c>
      <c r="L8633" s="25" t="s">
        <v>13</v>
      </c>
      <c r="M8633" s="10"/>
      <c r="N8633" s="15"/>
      <c r="O8633" s="15"/>
      <c r="P8633" s="4"/>
    </row>
    <row r="8634" spans="1:16" ht="15" customHeight="1" x14ac:dyDescent="0.25">
      <c r="A8634" s="11">
        <f t="shared" si="1088"/>
        <v>8631</v>
      </c>
      <c r="B8634" s="29">
        <v>39678</v>
      </c>
      <c r="C8634" s="25">
        <v>23</v>
      </c>
      <c r="D8634" s="12">
        <v>30.6</v>
      </c>
      <c r="E8634" s="25">
        <v>25.4</v>
      </c>
      <c r="F8634" s="35">
        <v>88</v>
      </c>
      <c r="G8634" s="25">
        <v>0</v>
      </c>
      <c r="H8634" s="13">
        <v>3.4</v>
      </c>
      <c r="I8634" s="25"/>
      <c r="J8634" s="12">
        <v>0</v>
      </c>
      <c r="K8634" s="12">
        <v>0</v>
      </c>
      <c r="L8634" s="25" t="s">
        <v>13</v>
      </c>
      <c r="M8634" s="10"/>
      <c r="N8634" s="15"/>
      <c r="O8634" s="15"/>
      <c r="P8634" s="4"/>
    </row>
    <row r="8635" spans="1:16" ht="15" customHeight="1" x14ac:dyDescent="0.25">
      <c r="A8635" s="11">
        <f t="shared" si="1088"/>
        <v>8632</v>
      </c>
      <c r="B8635" s="29">
        <v>39679</v>
      </c>
      <c r="C8635" s="25">
        <v>22</v>
      </c>
      <c r="D8635" s="12">
        <v>30.6</v>
      </c>
      <c r="E8635" s="25">
        <v>25.7</v>
      </c>
      <c r="F8635" s="35">
        <v>85</v>
      </c>
      <c r="G8635" s="25">
        <v>62.9</v>
      </c>
      <c r="H8635" s="13">
        <v>0</v>
      </c>
      <c r="I8635" s="25"/>
      <c r="J8635" s="12">
        <v>260</v>
      </c>
      <c r="K8635" s="12">
        <v>0</v>
      </c>
      <c r="L8635" s="25" t="s">
        <v>15</v>
      </c>
      <c r="M8635" s="10"/>
      <c r="N8635" s="15"/>
      <c r="O8635" s="15"/>
      <c r="P8635" s="4"/>
    </row>
    <row r="8636" spans="1:16" ht="15" customHeight="1" x14ac:dyDescent="0.25">
      <c r="A8636" s="11">
        <f t="shared" si="1088"/>
        <v>8633</v>
      </c>
      <c r="B8636" s="29">
        <v>39680</v>
      </c>
      <c r="C8636" s="25">
        <v>21</v>
      </c>
      <c r="D8636" s="12">
        <v>31.2</v>
      </c>
      <c r="E8636" s="25">
        <v>26</v>
      </c>
      <c r="F8636" s="35">
        <v>91</v>
      </c>
      <c r="G8636" s="25">
        <v>0</v>
      </c>
      <c r="H8636" s="13">
        <v>3.2</v>
      </c>
      <c r="I8636" s="25"/>
      <c r="J8636" s="12">
        <v>0</v>
      </c>
      <c r="K8636" s="12">
        <v>0</v>
      </c>
      <c r="L8636" s="25" t="s">
        <v>12</v>
      </c>
      <c r="M8636" s="10"/>
      <c r="N8636" s="15"/>
      <c r="O8636" s="15"/>
      <c r="P8636" s="4"/>
    </row>
    <row r="8637" spans="1:16" ht="15" customHeight="1" x14ac:dyDescent="0.25">
      <c r="A8637" s="11">
        <f t="shared" si="1088"/>
        <v>8634</v>
      </c>
      <c r="B8637" s="29">
        <v>39681</v>
      </c>
      <c r="C8637" s="25">
        <v>22</v>
      </c>
      <c r="D8637" s="12">
        <v>29.4</v>
      </c>
      <c r="E8637" s="25">
        <v>24.4</v>
      </c>
      <c r="F8637" s="35">
        <v>90</v>
      </c>
      <c r="G8637" s="25">
        <v>69.7</v>
      </c>
      <c r="H8637" s="13">
        <v>2.2999999999999998</v>
      </c>
      <c r="I8637" s="25"/>
      <c r="J8637" s="12">
        <v>210</v>
      </c>
      <c r="K8637" s="12">
        <v>0</v>
      </c>
      <c r="L8637" s="25" t="s">
        <v>13</v>
      </c>
      <c r="M8637" s="10"/>
      <c r="N8637" s="15"/>
      <c r="O8637" s="15"/>
      <c r="P8637" s="4"/>
    </row>
    <row r="8638" spans="1:16" ht="15" customHeight="1" x14ac:dyDescent="0.25">
      <c r="A8638" s="11">
        <f t="shared" si="1088"/>
        <v>8635</v>
      </c>
      <c r="B8638" s="29">
        <v>39682</v>
      </c>
      <c r="C8638" s="25">
        <v>22</v>
      </c>
      <c r="D8638" s="12">
        <v>30</v>
      </c>
      <c r="E8638" s="25">
        <v>24.7</v>
      </c>
      <c r="F8638" s="35">
        <v>84</v>
      </c>
      <c r="G8638" s="25">
        <v>33.9</v>
      </c>
      <c r="H8638" s="13">
        <v>3</v>
      </c>
      <c r="I8638" s="25"/>
      <c r="J8638" s="12">
        <v>110</v>
      </c>
      <c r="K8638" s="12">
        <v>0</v>
      </c>
      <c r="L8638" s="25" t="s">
        <v>12</v>
      </c>
      <c r="M8638" s="10"/>
      <c r="N8638" s="15"/>
      <c r="O8638" s="15"/>
      <c r="P8638" s="4"/>
    </row>
    <row r="8639" spans="1:16" ht="15" customHeight="1" x14ac:dyDescent="0.25">
      <c r="A8639" s="11">
        <f t="shared" si="1088"/>
        <v>8636</v>
      </c>
      <c r="B8639" s="29">
        <v>39683</v>
      </c>
      <c r="C8639" s="25">
        <v>21</v>
      </c>
      <c r="D8639" s="12">
        <v>30.4</v>
      </c>
      <c r="E8639" s="25">
        <v>24.5</v>
      </c>
      <c r="F8639" s="35">
        <v>86</v>
      </c>
      <c r="G8639" s="25">
        <v>0.5</v>
      </c>
      <c r="H8639" s="13">
        <v>1.8</v>
      </c>
      <c r="I8639" s="25"/>
      <c r="J8639" s="12">
        <v>60</v>
      </c>
      <c r="K8639" s="12">
        <v>0</v>
      </c>
      <c r="L8639" s="25" t="s">
        <v>12</v>
      </c>
      <c r="M8639" s="10"/>
      <c r="N8639" s="15"/>
      <c r="O8639" s="15"/>
      <c r="P8639" s="4"/>
    </row>
    <row r="8640" spans="1:16" ht="15" customHeight="1" x14ac:dyDescent="0.25">
      <c r="A8640" s="11">
        <f t="shared" si="1088"/>
        <v>8637</v>
      </c>
      <c r="B8640" s="29">
        <v>39684</v>
      </c>
      <c r="C8640" s="25">
        <v>22</v>
      </c>
      <c r="D8640" s="12">
        <v>28</v>
      </c>
      <c r="E8640" s="25">
        <v>25.3</v>
      </c>
      <c r="F8640" s="35">
        <v>91</v>
      </c>
      <c r="G8640" s="25">
        <v>2.8</v>
      </c>
      <c r="H8640" s="13">
        <v>2.5</v>
      </c>
      <c r="I8640" s="25"/>
      <c r="J8640" s="12">
        <v>220</v>
      </c>
      <c r="K8640" s="12">
        <v>0</v>
      </c>
      <c r="L8640" s="25" t="s">
        <v>13</v>
      </c>
      <c r="M8640" s="10"/>
      <c r="N8640" s="15"/>
      <c r="O8640" s="15"/>
      <c r="P8640" s="4"/>
    </row>
    <row r="8641" spans="1:16" ht="15" customHeight="1" x14ac:dyDescent="0.25">
      <c r="A8641" s="11">
        <f t="shared" si="1088"/>
        <v>8638</v>
      </c>
      <c r="B8641" s="29">
        <v>39685</v>
      </c>
      <c r="C8641" s="25">
        <v>21</v>
      </c>
      <c r="D8641" s="12">
        <v>31.6</v>
      </c>
      <c r="E8641" s="25">
        <v>25.3</v>
      </c>
      <c r="F8641" s="35">
        <v>82</v>
      </c>
      <c r="G8641" s="25">
        <v>18.7</v>
      </c>
      <c r="H8641" s="13">
        <v>4.5</v>
      </c>
      <c r="I8641" s="25"/>
      <c r="J8641" s="12">
        <v>20</v>
      </c>
      <c r="K8641" s="12">
        <v>0</v>
      </c>
      <c r="L8641" s="25" t="s">
        <v>11</v>
      </c>
      <c r="M8641" s="10"/>
      <c r="N8641" s="15"/>
      <c r="O8641" s="15"/>
      <c r="P8641" s="4"/>
    </row>
    <row r="8642" spans="1:16" ht="15" customHeight="1" x14ac:dyDescent="0.25">
      <c r="A8642" s="11">
        <f t="shared" si="1088"/>
        <v>8639</v>
      </c>
      <c r="B8642" s="29">
        <v>39686</v>
      </c>
      <c r="C8642" s="25">
        <v>21</v>
      </c>
      <c r="D8642" s="12">
        <v>29.8</v>
      </c>
      <c r="E8642" s="25">
        <v>25.1</v>
      </c>
      <c r="F8642" s="35">
        <v>91</v>
      </c>
      <c r="G8642" s="25">
        <v>51.8</v>
      </c>
      <c r="H8642" s="13">
        <v>2.7</v>
      </c>
      <c r="I8642" s="25"/>
      <c r="J8642" s="12">
        <v>0</v>
      </c>
      <c r="K8642" s="12">
        <v>0</v>
      </c>
      <c r="L8642" s="25" t="s">
        <v>11</v>
      </c>
      <c r="M8642" s="10"/>
      <c r="N8642" s="15"/>
      <c r="O8642" s="15"/>
      <c r="P8642" s="4"/>
    </row>
    <row r="8643" spans="1:16" ht="15" customHeight="1" x14ac:dyDescent="0.25">
      <c r="A8643" s="11">
        <f t="shared" si="1088"/>
        <v>8640</v>
      </c>
      <c r="B8643" s="29">
        <v>39687</v>
      </c>
      <c r="C8643" s="25">
        <v>22</v>
      </c>
      <c r="D8643" s="12">
        <v>28.2</v>
      </c>
      <c r="E8643" s="25">
        <v>24.2</v>
      </c>
      <c r="F8643" s="35">
        <v>90</v>
      </c>
      <c r="G8643" s="25">
        <v>19.8</v>
      </c>
      <c r="H8643" s="13">
        <v>0.9</v>
      </c>
      <c r="I8643" s="25"/>
      <c r="J8643" s="12">
        <v>0</v>
      </c>
      <c r="K8643" s="12">
        <v>0</v>
      </c>
      <c r="L8643" s="25" t="s">
        <v>11</v>
      </c>
      <c r="M8643" s="10"/>
      <c r="N8643" s="15"/>
      <c r="O8643" s="15"/>
      <c r="P8643" s="4"/>
    </row>
    <row r="8644" spans="1:16" ht="15" customHeight="1" x14ac:dyDescent="0.25">
      <c r="A8644" s="11">
        <f t="shared" si="1088"/>
        <v>8641</v>
      </c>
      <c r="B8644" s="29">
        <v>39688</v>
      </c>
      <c r="C8644" s="25">
        <v>22</v>
      </c>
      <c r="D8644" s="12">
        <v>30.6</v>
      </c>
      <c r="E8644" s="25">
        <v>25.1</v>
      </c>
      <c r="F8644" s="35">
        <v>87</v>
      </c>
      <c r="G8644" s="25">
        <v>11</v>
      </c>
      <c r="H8644" s="13">
        <v>4.7</v>
      </c>
      <c r="I8644" s="25"/>
      <c r="J8644" s="12">
        <v>0</v>
      </c>
      <c r="K8644" s="12">
        <v>0</v>
      </c>
      <c r="L8644" s="25" t="s">
        <v>11</v>
      </c>
      <c r="M8644" s="10"/>
      <c r="N8644" s="15"/>
      <c r="O8644" s="15"/>
      <c r="P8644" s="4"/>
    </row>
    <row r="8645" spans="1:16" ht="15" customHeight="1" x14ac:dyDescent="0.25">
      <c r="A8645" s="11">
        <f t="shared" si="1088"/>
        <v>8642</v>
      </c>
      <c r="B8645" s="29">
        <v>39689</v>
      </c>
      <c r="C8645" s="25">
        <v>22</v>
      </c>
      <c r="D8645" s="12">
        <v>32.700000000000003</v>
      </c>
      <c r="E8645" s="25">
        <v>25.2</v>
      </c>
      <c r="F8645" s="35">
        <v>88</v>
      </c>
      <c r="G8645" s="25">
        <v>6.3</v>
      </c>
      <c r="H8645" s="13">
        <v>5.2</v>
      </c>
      <c r="I8645" s="25"/>
      <c r="J8645" s="12">
        <v>230</v>
      </c>
      <c r="K8645" s="12">
        <v>0</v>
      </c>
      <c r="L8645" s="25" t="s">
        <v>13</v>
      </c>
      <c r="M8645" s="10"/>
      <c r="N8645" s="15"/>
      <c r="O8645" s="15"/>
      <c r="P8645" s="4"/>
    </row>
    <row r="8646" spans="1:16" ht="15" customHeight="1" x14ac:dyDescent="0.25">
      <c r="A8646" s="11">
        <f t="shared" ref="A8646:A8709" si="1089">A8645+1</f>
        <v>8643</v>
      </c>
      <c r="B8646" s="29">
        <v>39690</v>
      </c>
      <c r="C8646" s="25">
        <v>22</v>
      </c>
      <c r="D8646" s="12">
        <v>30.4</v>
      </c>
      <c r="E8646" s="25">
        <v>25.2</v>
      </c>
      <c r="F8646" s="35">
        <v>88</v>
      </c>
      <c r="G8646" s="25">
        <v>43.1</v>
      </c>
      <c r="H8646" s="13">
        <v>3.3</v>
      </c>
      <c r="I8646" s="25"/>
      <c r="J8646" s="12">
        <v>0</v>
      </c>
      <c r="K8646" s="12">
        <v>0</v>
      </c>
      <c r="L8646" s="25" t="s">
        <v>13</v>
      </c>
      <c r="M8646" s="10"/>
      <c r="N8646" s="15"/>
      <c r="O8646" s="15"/>
      <c r="P8646" s="4"/>
    </row>
    <row r="8647" spans="1:16" ht="15" customHeight="1" x14ac:dyDescent="0.25">
      <c r="A8647" s="11">
        <f t="shared" si="1089"/>
        <v>8644</v>
      </c>
      <c r="B8647" s="29">
        <v>39691</v>
      </c>
      <c r="C8647" s="25">
        <v>22</v>
      </c>
      <c r="D8647" s="12">
        <v>33</v>
      </c>
      <c r="E8647" s="25"/>
      <c r="F8647" s="35">
        <v>83</v>
      </c>
      <c r="G8647" s="25">
        <v>10</v>
      </c>
      <c r="H8647" s="13">
        <v>6.3</v>
      </c>
      <c r="I8647" s="25"/>
      <c r="J8647" s="12">
        <v>340</v>
      </c>
      <c r="K8647" s="12">
        <v>0</v>
      </c>
      <c r="L8647" s="25" t="s">
        <v>11</v>
      </c>
      <c r="M8647" s="10"/>
      <c r="N8647" s="15"/>
      <c r="O8647" s="15"/>
      <c r="P8647" s="4"/>
    </row>
    <row r="8648" spans="1:16" ht="15" customHeight="1" x14ac:dyDescent="0.25">
      <c r="A8648" s="11">
        <f t="shared" si="1089"/>
        <v>8645</v>
      </c>
      <c r="B8648" s="29">
        <v>39692</v>
      </c>
      <c r="C8648" s="25">
        <v>22</v>
      </c>
      <c r="D8648" s="12">
        <v>29.2</v>
      </c>
      <c r="E8648" s="25">
        <v>25.7</v>
      </c>
      <c r="F8648" s="35">
        <v>92</v>
      </c>
      <c r="G8648" s="25">
        <v>27.5</v>
      </c>
      <c r="H8648" s="13">
        <v>1.2</v>
      </c>
      <c r="I8648" s="25"/>
      <c r="J8648" s="12">
        <v>220</v>
      </c>
      <c r="K8648" s="12">
        <v>0</v>
      </c>
      <c r="L8648" s="25" t="s">
        <v>16</v>
      </c>
      <c r="M8648" s="10"/>
      <c r="N8648" s="15"/>
      <c r="O8648" s="15"/>
      <c r="P8648" s="4"/>
    </row>
    <row r="8649" spans="1:16" ht="15" customHeight="1" x14ac:dyDescent="0.25">
      <c r="A8649" s="11">
        <f t="shared" si="1089"/>
        <v>8646</v>
      </c>
      <c r="B8649" s="29">
        <v>39693</v>
      </c>
      <c r="C8649" s="25">
        <v>23</v>
      </c>
      <c r="D8649" s="12">
        <v>30.8</v>
      </c>
      <c r="E8649" s="25">
        <v>25.9</v>
      </c>
      <c r="F8649" s="35">
        <v>89</v>
      </c>
      <c r="G8649" s="25">
        <v>11</v>
      </c>
      <c r="H8649" s="13">
        <v>4.3</v>
      </c>
      <c r="I8649" s="25"/>
      <c r="J8649" s="12">
        <v>270</v>
      </c>
      <c r="K8649" s="12">
        <v>0</v>
      </c>
      <c r="L8649" s="25" t="s">
        <v>15</v>
      </c>
      <c r="M8649" s="10"/>
      <c r="N8649" s="15"/>
      <c r="O8649" s="15"/>
      <c r="P8649" s="4"/>
    </row>
    <row r="8650" spans="1:16" ht="15" customHeight="1" x14ac:dyDescent="0.25">
      <c r="A8650" s="11">
        <f t="shared" si="1089"/>
        <v>8647</v>
      </c>
      <c r="B8650" s="29">
        <v>39694</v>
      </c>
      <c r="C8650" s="25">
        <v>23</v>
      </c>
      <c r="D8650" s="12">
        <v>28.4</v>
      </c>
      <c r="E8650" s="25">
        <v>25.2</v>
      </c>
      <c r="F8650" s="35">
        <v>90</v>
      </c>
      <c r="G8650" s="25">
        <v>24</v>
      </c>
      <c r="H8650" s="13">
        <v>0.1</v>
      </c>
      <c r="I8650" s="25"/>
      <c r="J8650" s="12">
        <v>0</v>
      </c>
      <c r="K8650" s="12">
        <v>0</v>
      </c>
      <c r="L8650" s="25" t="s">
        <v>11</v>
      </c>
      <c r="M8650" s="10"/>
      <c r="N8650" s="15"/>
      <c r="O8650" s="15"/>
      <c r="P8650" s="4"/>
    </row>
    <row r="8651" spans="1:16" ht="15" customHeight="1" x14ac:dyDescent="0.25">
      <c r="A8651" s="11">
        <f t="shared" si="1089"/>
        <v>8648</v>
      </c>
      <c r="B8651" s="29">
        <v>39695</v>
      </c>
      <c r="C8651" s="25">
        <v>22</v>
      </c>
      <c r="D8651" s="12">
        <v>27.2</v>
      </c>
      <c r="E8651" s="25">
        <v>24.6</v>
      </c>
      <c r="F8651" s="35">
        <v>96</v>
      </c>
      <c r="G8651" s="25">
        <v>48.4</v>
      </c>
      <c r="H8651" s="13">
        <v>0.6</v>
      </c>
      <c r="I8651" s="25"/>
      <c r="J8651" s="12">
        <v>0</v>
      </c>
      <c r="K8651" s="12">
        <v>0</v>
      </c>
      <c r="L8651" s="25" t="s">
        <v>11</v>
      </c>
      <c r="M8651" s="10"/>
      <c r="N8651" s="15"/>
      <c r="O8651" s="15"/>
      <c r="P8651" s="4"/>
    </row>
    <row r="8652" spans="1:16" ht="15" customHeight="1" x14ac:dyDescent="0.25">
      <c r="A8652" s="11">
        <f t="shared" si="1089"/>
        <v>8649</v>
      </c>
      <c r="B8652" s="29">
        <v>39696</v>
      </c>
      <c r="C8652" s="25">
        <v>22</v>
      </c>
      <c r="D8652" s="12">
        <v>30</v>
      </c>
      <c r="E8652" s="25">
        <v>24.9</v>
      </c>
      <c r="F8652" s="35">
        <v>89</v>
      </c>
      <c r="G8652" s="25">
        <v>19.7</v>
      </c>
      <c r="H8652" s="13">
        <v>0.4</v>
      </c>
      <c r="I8652" s="25"/>
      <c r="J8652" s="12">
        <v>270</v>
      </c>
      <c r="K8652" s="12">
        <v>0</v>
      </c>
      <c r="L8652" s="25" t="s">
        <v>13</v>
      </c>
      <c r="M8652" s="10"/>
      <c r="N8652" s="15"/>
      <c r="O8652" s="15"/>
      <c r="P8652" s="4"/>
    </row>
    <row r="8653" spans="1:16" ht="15" customHeight="1" x14ac:dyDescent="0.25">
      <c r="A8653" s="11">
        <f t="shared" si="1089"/>
        <v>8650</v>
      </c>
      <c r="B8653" s="29">
        <v>39697</v>
      </c>
      <c r="C8653" s="25">
        <v>22</v>
      </c>
      <c r="D8653" s="12">
        <v>28.8</v>
      </c>
      <c r="E8653" s="25">
        <v>25</v>
      </c>
      <c r="F8653" s="35">
        <v>90</v>
      </c>
      <c r="G8653" s="25">
        <v>2.7</v>
      </c>
      <c r="H8653" s="13">
        <v>0.9</v>
      </c>
      <c r="I8653" s="25"/>
      <c r="J8653" s="12">
        <v>180</v>
      </c>
      <c r="K8653" s="12">
        <v>0</v>
      </c>
      <c r="L8653" s="25" t="s">
        <v>14</v>
      </c>
      <c r="M8653" s="10"/>
      <c r="N8653" s="15"/>
      <c r="O8653" s="15"/>
      <c r="P8653" s="4"/>
    </row>
    <row r="8654" spans="1:16" ht="15" customHeight="1" x14ac:dyDescent="0.25">
      <c r="A8654" s="11">
        <f t="shared" si="1089"/>
        <v>8651</v>
      </c>
      <c r="B8654" s="29">
        <v>39698</v>
      </c>
      <c r="C8654" s="25">
        <v>21</v>
      </c>
      <c r="D8654" s="12">
        <v>29.8</v>
      </c>
      <c r="E8654" s="25">
        <v>24.3</v>
      </c>
      <c r="F8654" s="35">
        <v>88</v>
      </c>
      <c r="G8654" s="25">
        <v>10</v>
      </c>
      <c r="H8654" s="13">
        <v>5.3</v>
      </c>
      <c r="I8654" s="25"/>
      <c r="J8654" s="12">
        <v>270</v>
      </c>
      <c r="K8654" s="12">
        <v>0</v>
      </c>
      <c r="L8654" s="25" t="s">
        <v>13</v>
      </c>
      <c r="M8654" s="10"/>
      <c r="N8654" s="15"/>
      <c r="O8654" s="15"/>
      <c r="P8654" s="4"/>
    </row>
    <row r="8655" spans="1:16" ht="15" customHeight="1" x14ac:dyDescent="0.25">
      <c r="A8655" s="11">
        <f t="shared" si="1089"/>
        <v>8652</v>
      </c>
      <c r="B8655" s="29">
        <v>39699</v>
      </c>
      <c r="C8655" s="25">
        <v>21</v>
      </c>
      <c r="D8655" s="12">
        <v>29</v>
      </c>
      <c r="E8655" s="25">
        <v>24.4</v>
      </c>
      <c r="F8655" s="35">
        <v>92</v>
      </c>
      <c r="G8655" s="25">
        <v>0</v>
      </c>
      <c r="H8655" s="13">
        <v>2.2999999999999998</v>
      </c>
      <c r="I8655" s="25"/>
      <c r="J8655" s="12">
        <v>0</v>
      </c>
      <c r="K8655" s="12">
        <v>0</v>
      </c>
      <c r="L8655" s="25" t="s">
        <v>13</v>
      </c>
      <c r="M8655" s="10"/>
      <c r="N8655" s="15"/>
      <c r="O8655" s="15"/>
      <c r="P8655" s="4"/>
    </row>
    <row r="8656" spans="1:16" ht="15" customHeight="1" x14ac:dyDescent="0.25">
      <c r="A8656" s="11">
        <f t="shared" si="1089"/>
        <v>8653</v>
      </c>
      <c r="B8656" s="29">
        <v>39700</v>
      </c>
      <c r="C8656" s="25">
        <v>22</v>
      </c>
      <c r="D8656" s="12">
        <v>31.1</v>
      </c>
      <c r="E8656" s="25">
        <v>25.4</v>
      </c>
      <c r="F8656" s="35">
        <v>88</v>
      </c>
      <c r="G8656" s="25">
        <v>20</v>
      </c>
      <c r="H8656" s="13">
        <v>4.5999999999999996</v>
      </c>
      <c r="I8656" s="25"/>
      <c r="J8656" s="12">
        <v>50</v>
      </c>
      <c r="K8656" s="12">
        <v>0</v>
      </c>
      <c r="L8656" s="25" t="s">
        <v>18</v>
      </c>
      <c r="M8656" s="10"/>
      <c r="N8656" s="15"/>
      <c r="O8656" s="15"/>
      <c r="P8656" s="4"/>
    </row>
    <row r="8657" spans="1:16" ht="15" customHeight="1" x14ac:dyDescent="0.25">
      <c r="A8657" s="11">
        <f t="shared" si="1089"/>
        <v>8654</v>
      </c>
      <c r="B8657" s="29">
        <v>39701</v>
      </c>
      <c r="C8657" s="25">
        <v>22</v>
      </c>
      <c r="D8657" s="12">
        <v>29.4</v>
      </c>
      <c r="E8657" s="25">
        <v>24</v>
      </c>
      <c r="F8657" s="35">
        <v>92</v>
      </c>
      <c r="G8657" s="25">
        <v>1</v>
      </c>
      <c r="H8657" s="13">
        <v>1.4</v>
      </c>
      <c r="I8657" s="25"/>
      <c r="J8657" s="12">
        <v>0</v>
      </c>
      <c r="K8657" s="12">
        <v>0</v>
      </c>
      <c r="L8657" s="25" t="s">
        <v>11</v>
      </c>
      <c r="M8657" s="10"/>
      <c r="N8657" s="15"/>
      <c r="O8657" s="15"/>
      <c r="P8657" s="4"/>
    </row>
    <row r="8658" spans="1:16" ht="15" customHeight="1" x14ac:dyDescent="0.25">
      <c r="A8658" s="11">
        <f t="shared" si="1089"/>
        <v>8655</v>
      </c>
      <c r="B8658" s="29">
        <v>39702</v>
      </c>
      <c r="C8658" s="25">
        <v>22</v>
      </c>
      <c r="D8658" s="12">
        <v>32.799999999999997</v>
      </c>
      <c r="E8658" s="25">
        <v>25.9</v>
      </c>
      <c r="F8658" s="35">
        <v>86</v>
      </c>
      <c r="G8658" s="25">
        <v>3</v>
      </c>
      <c r="H8658" s="13">
        <v>6.8</v>
      </c>
      <c r="I8658" s="25"/>
      <c r="J8658" s="12">
        <v>230</v>
      </c>
      <c r="K8658" s="12">
        <v>0</v>
      </c>
      <c r="L8658" s="25" t="s">
        <v>18</v>
      </c>
      <c r="M8658" s="10"/>
      <c r="N8658" s="15"/>
      <c r="O8658" s="15"/>
      <c r="P8658" s="4"/>
    </row>
    <row r="8659" spans="1:16" ht="15" customHeight="1" x14ac:dyDescent="0.25">
      <c r="A8659" s="11">
        <f t="shared" si="1089"/>
        <v>8656</v>
      </c>
      <c r="B8659" s="29">
        <v>39703</v>
      </c>
      <c r="C8659" s="25">
        <v>22</v>
      </c>
      <c r="D8659" s="12">
        <v>30</v>
      </c>
      <c r="E8659" s="25">
        <v>24.9</v>
      </c>
      <c r="F8659" s="35">
        <v>88</v>
      </c>
      <c r="G8659" s="25">
        <v>0</v>
      </c>
      <c r="H8659" s="13">
        <v>0</v>
      </c>
      <c r="I8659" s="25"/>
      <c r="J8659" s="12">
        <v>0</v>
      </c>
      <c r="K8659" s="12">
        <v>0</v>
      </c>
      <c r="L8659" s="25" t="s">
        <v>11</v>
      </c>
      <c r="M8659" s="10"/>
      <c r="N8659" s="15"/>
      <c r="O8659" s="15"/>
      <c r="P8659" s="4"/>
    </row>
    <row r="8660" spans="1:16" ht="15" customHeight="1" x14ac:dyDescent="0.25">
      <c r="A8660" s="11">
        <f t="shared" si="1089"/>
        <v>8657</v>
      </c>
      <c r="B8660" s="29">
        <v>39704</v>
      </c>
      <c r="C8660" s="25">
        <v>23</v>
      </c>
      <c r="D8660" s="12">
        <v>29.6</v>
      </c>
      <c r="E8660" s="25">
        <v>25.4</v>
      </c>
      <c r="F8660" s="35">
        <v>85</v>
      </c>
      <c r="G8660" s="25">
        <v>22.6</v>
      </c>
      <c r="H8660" s="13">
        <v>0</v>
      </c>
      <c r="I8660" s="25"/>
      <c r="J8660" s="12">
        <v>0</v>
      </c>
      <c r="K8660" s="12">
        <v>0</v>
      </c>
      <c r="L8660" s="25" t="s">
        <v>11</v>
      </c>
      <c r="M8660" s="10"/>
      <c r="N8660" s="15"/>
      <c r="O8660" s="15"/>
      <c r="P8660" s="4"/>
    </row>
    <row r="8661" spans="1:16" ht="15" customHeight="1" x14ac:dyDescent="0.25">
      <c r="A8661" s="11">
        <f t="shared" si="1089"/>
        <v>8658</v>
      </c>
      <c r="B8661" s="29">
        <v>39705</v>
      </c>
      <c r="C8661" s="25">
        <v>22</v>
      </c>
      <c r="D8661" s="12">
        <v>30.2</v>
      </c>
      <c r="E8661" s="25">
        <v>24.6</v>
      </c>
      <c r="F8661" s="35">
        <v>90</v>
      </c>
      <c r="G8661" s="25">
        <v>2.5</v>
      </c>
      <c r="H8661" s="13">
        <v>0.5</v>
      </c>
      <c r="I8661" s="25"/>
      <c r="J8661" s="12">
        <v>0</v>
      </c>
      <c r="K8661" s="12"/>
      <c r="L8661" s="25" t="s">
        <v>11</v>
      </c>
      <c r="M8661" s="10"/>
      <c r="N8661" s="15"/>
      <c r="O8661" s="15"/>
      <c r="P8661" s="4"/>
    </row>
    <row r="8662" spans="1:16" ht="15" customHeight="1" x14ac:dyDescent="0.25">
      <c r="A8662" s="11">
        <f t="shared" si="1089"/>
        <v>8659</v>
      </c>
      <c r="B8662" s="29">
        <v>39706</v>
      </c>
      <c r="C8662" s="25">
        <v>22</v>
      </c>
      <c r="D8662" s="12">
        <v>30</v>
      </c>
      <c r="E8662" s="25">
        <v>24.7</v>
      </c>
      <c r="F8662" s="35">
        <v>90</v>
      </c>
      <c r="G8662" s="25">
        <v>58.5</v>
      </c>
      <c r="H8662" s="13">
        <v>0.2</v>
      </c>
      <c r="I8662" s="25"/>
      <c r="J8662" s="12">
        <v>230</v>
      </c>
      <c r="K8662" s="12">
        <v>24</v>
      </c>
      <c r="L8662" s="25" t="s">
        <v>13</v>
      </c>
      <c r="M8662" s="10"/>
      <c r="N8662" s="15"/>
      <c r="O8662" s="15"/>
      <c r="P8662" s="4"/>
    </row>
    <row r="8663" spans="1:16" ht="15" customHeight="1" x14ac:dyDescent="0.25">
      <c r="A8663" s="11">
        <f t="shared" si="1089"/>
        <v>8660</v>
      </c>
      <c r="B8663" s="29">
        <v>39707</v>
      </c>
      <c r="C8663" s="25">
        <v>22</v>
      </c>
      <c r="D8663" s="12">
        <v>31</v>
      </c>
      <c r="E8663" s="25">
        <v>25.1</v>
      </c>
      <c r="F8663" s="35">
        <v>90</v>
      </c>
      <c r="G8663" s="25">
        <v>21</v>
      </c>
      <c r="H8663" s="13">
        <v>1</v>
      </c>
      <c r="I8663" s="25"/>
      <c r="J8663" s="12">
        <v>0</v>
      </c>
      <c r="K8663" s="12">
        <v>0</v>
      </c>
      <c r="L8663" s="25" t="s">
        <v>11</v>
      </c>
      <c r="M8663" s="10"/>
      <c r="N8663" s="15"/>
      <c r="O8663" s="15"/>
      <c r="P8663" s="4"/>
    </row>
    <row r="8664" spans="1:16" ht="15" customHeight="1" x14ac:dyDescent="0.25">
      <c r="A8664" s="11">
        <f t="shared" si="1089"/>
        <v>8661</v>
      </c>
      <c r="B8664" s="29">
        <v>39708</v>
      </c>
      <c r="C8664" s="25">
        <v>22</v>
      </c>
      <c r="D8664" s="12">
        <v>32.200000000000003</v>
      </c>
      <c r="E8664" s="25">
        <v>24.5</v>
      </c>
      <c r="F8664" s="35">
        <v>83</v>
      </c>
      <c r="G8664" s="25">
        <v>2.2000000000000002</v>
      </c>
      <c r="H8664" s="13">
        <v>1.7</v>
      </c>
      <c r="I8664" s="25"/>
      <c r="J8664" s="12">
        <v>0</v>
      </c>
      <c r="K8664" s="12">
        <v>0</v>
      </c>
      <c r="L8664" s="25" t="s">
        <v>13</v>
      </c>
      <c r="M8664" s="10"/>
      <c r="N8664" s="15"/>
      <c r="O8664" s="15"/>
      <c r="P8664" s="4"/>
    </row>
    <row r="8665" spans="1:16" ht="15" customHeight="1" x14ac:dyDescent="0.25">
      <c r="A8665" s="11">
        <f t="shared" si="1089"/>
        <v>8662</v>
      </c>
      <c r="B8665" s="29">
        <v>39709</v>
      </c>
      <c r="C8665" s="25">
        <v>21</v>
      </c>
      <c r="D8665" s="12">
        <v>32.200000000000003</v>
      </c>
      <c r="E8665" s="25">
        <v>25.4</v>
      </c>
      <c r="F8665" s="35">
        <v>86</v>
      </c>
      <c r="G8665" s="25">
        <v>0</v>
      </c>
      <c r="H8665" s="13">
        <v>6.2</v>
      </c>
      <c r="I8665" s="25"/>
      <c r="J8665" s="12">
        <v>120</v>
      </c>
      <c r="K8665" s="12">
        <v>0</v>
      </c>
      <c r="L8665" s="25" t="s">
        <v>12</v>
      </c>
      <c r="M8665" s="10"/>
      <c r="N8665" s="15"/>
      <c r="O8665" s="15"/>
      <c r="P8665" s="4"/>
    </row>
    <row r="8666" spans="1:16" ht="15" customHeight="1" x14ac:dyDescent="0.25">
      <c r="A8666" s="11">
        <f t="shared" si="1089"/>
        <v>8663</v>
      </c>
      <c r="B8666" s="29">
        <v>39710</v>
      </c>
      <c r="C8666" s="25">
        <v>22</v>
      </c>
      <c r="D8666" s="12">
        <v>32</v>
      </c>
      <c r="E8666" s="25">
        <v>26.8</v>
      </c>
      <c r="F8666" s="35">
        <v>85</v>
      </c>
      <c r="G8666" s="25">
        <v>0</v>
      </c>
      <c r="H8666" s="13">
        <v>5.6</v>
      </c>
      <c r="I8666" s="25"/>
      <c r="J8666" s="12">
        <v>230</v>
      </c>
      <c r="K8666" s="12">
        <v>0</v>
      </c>
      <c r="L8666" s="25" t="s">
        <v>13</v>
      </c>
      <c r="M8666" s="10"/>
      <c r="N8666" s="15"/>
      <c r="O8666" s="15"/>
      <c r="P8666" s="4"/>
    </row>
    <row r="8667" spans="1:16" ht="15" customHeight="1" x14ac:dyDescent="0.25">
      <c r="A8667" s="11">
        <f t="shared" si="1089"/>
        <v>8664</v>
      </c>
      <c r="B8667" s="29">
        <v>39711</v>
      </c>
      <c r="C8667" s="25">
        <v>23</v>
      </c>
      <c r="D8667" s="12">
        <v>31.9</v>
      </c>
      <c r="E8667" s="25">
        <v>26.5</v>
      </c>
      <c r="F8667" s="35">
        <v>84</v>
      </c>
      <c r="G8667" s="25">
        <v>0</v>
      </c>
      <c r="H8667" s="13">
        <v>2.4</v>
      </c>
      <c r="I8667" s="25"/>
      <c r="J8667" s="12">
        <v>230</v>
      </c>
      <c r="K8667" s="12">
        <v>0</v>
      </c>
      <c r="L8667" s="25" t="s">
        <v>13</v>
      </c>
      <c r="M8667" s="10"/>
      <c r="N8667" s="15"/>
      <c r="O8667" s="15"/>
      <c r="P8667" s="4"/>
    </row>
    <row r="8668" spans="1:16" ht="15" customHeight="1" x14ac:dyDescent="0.25">
      <c r="A8668" s="11">
        <f t="shared" si="1089"/>
        <v>8665</v>
      </c>
      <c r="B8668" s="29">
        <v>39712</v>
      </c>
      <c r="C8668" s="25">
        <v>21</v>
      </c>
      <c r="D8668" s="12">
        <v>30.2</v>
      </c>
      <c r="E8668" s="25">
        <v>24.5</v>
      </c>
      <c r="F8668" s="35">
        <v>84</v>
      </c>
      <c r="G8668" s="25">
        <v>12.7</v>
      </c>
      <c r="H8668" s="13">
        <v>2.2000000000000002</v>
      </c>
      <c r="I8668" s="25"/>
      <c r="J8668" s="12">
        <v>40</v>
      </c>
      <c r="K8668" s="12">
        <v>0</v>
      </c>
      <c r="L8668" s="25" t="s">
        <v>14</v>
      </c>
      <c r="M8668" s="10"/>
      <c r="N8668" s="15"/>
      <c r="O8668" s="15"/>
      <c r="P8668" s="4"/>
    </row>
    <row r="8669" spans="1:16" ht="15" customHeight="1" x14ac:dyDescent="0.25">
      <c r="A8669" s="11">
        <f t="shared" si="1089"/>
        <v>8666</v>
      </c>
      <c r="B8669" s="29">
        <v>39713</v>
      </c>
      <c r="C8669" s="25">
        <v>22</v>
      </c>
      <c r="D8669" s="12">
        <v>30.2</v>
      </c>
      <c r="E8669" s="25">
        <v>25.9</v>
      </c>
      <c r="F8669" s="35">
        <v>86</v>
      </c>
      <c r="G8669" s="25">
        <v>0</v>
      </c>
      <c r="H8669" s="13">
        <v>0.8</v>
      </c>
      <c r="I8669" s="25"/>
      <c r="J8669" s="12">
        <v>0</v>
      </c>
      <c r="K8669" s="12">
        <v>0</v>
      </c>
      <c r="L8669" s="25" t="s">
        <v>11</v>
      </c>
      <c r="M8669" s="10"/>
      <c r="N8669" s="15"/>
      <c r="O8669" s="15"/>
      <c r="P8669" s="4"/>
    </row>
    <row r="8670" spans="1:16" ht="15" customHeight="1" x14ac:dyDescent="0.25">
      <c r="A8670" s="11">
        <f t="shared" si="1089"/>
        <v>8667</v>
      </c>
      <c r="B8670" s="29">
        <v>39714</v>
      </c>
      <c r="C8670" s="25">
        <v>22</v>
      </c>
      <c r="D8670" s="12">
        <v>30.4</v>
      </c>
      <c r="E8670" s="25">
        <v>25.6</v>
      </c>
      <c r="F8670" s="35">
        <v>89</v>
      </c>
      <c r="G8670" s="25">
        <v>0</v>
      </c>
      <c r="H8670" s="13">
        <v>1.2</v>
      </c>
      <c r="I8670" s="25"/>
      <c r="J8670" s="12">
        <v>0</v>
      </c>
      <c r="K8670" s="12">
        <v>0</v>
      </c>
      <c r="L8670" s="25" t="s">
        <v>13</v>
      </c>
      <c r="M8670" s="10"/>
      <c r="N8670" s="15"/>
      <c r="O8670" s="15"/>
      <c r="P8670" s="4"/>
    </row>
    <row r="8671" spans="1:16" ht="15" customHeight="1" x14ac:dyDescent="0.25">
      <c r="A8671" s="11">
        <f t="shared" si="1089"/>
        <v>8668</v>
      </c>
      <c r="B8671" s="29">
        <v>39715</v>
      </c>
      <c r="C8671" s="25">
        <v>23</v>
      </c>
      <c r="D8671" s="12">
        <v>31.2</v>
      </c>
      <c r="E8671" s="25">
        <v>25.7</v>
      </c>
      <c r="F8671" s="35">
        <v>90</v>
      </c>
      <c r="G8671" s="25">
        <v>93</v>
      </c>
      <c r="H8671" s="13">
        <v>1</v>
      </c>
      <c r="I8671" s="25"/>
      <c r="J8671" s="12">
        <v>230</v>
      </c>
      <c r="K8671" s="12">
        <v>0</v>
      </c>
      <c r="L8671" s="25" t="s">
        <v>13</v>
      </c>
      <c r="M8671" s="10"/>
      <c r="N8671" s="15"/>
      <c r="O8671" s="15"/>
      <c r="P8671" s="4"/>
    </row>
    <row r="8672" spans="1:16" ht="15" customHeight="1" x14ac:dyDescent="0.25">
      <c r="A8672" s="11">
        <f t="shared" si="1089"/>
        <v>8669</v>
      </c>
      <c r="B8672" s="29">
        <v>39716</v>
      </c>
      <c r="C8672" s="25">
        <v>23</v>
      </c>
      <c r="D8672" s="12">
        <v>31.2</v>
      </c>
      <c r="E8672" s="25">
        <v>26</v>
      </c>
      <c r="F8672" s="35">
        <v>87</v>
      </c>
      <c r="G8672" s="25">
        <v>0</v>
      </c>
      <c r="H8672" s="13">
        <v>1.7</v>
      </c>
      <c r="I8672" s="25"/>
      <c r="J8672" s="12">
        <v>0</v>
      </c>
      <c r="K8672" s="12">
        <v>0</v>
      </c>
      <c r="L8672" s="25" t="s">
        <v>11</v>
      </c>
      <c r="M8672" s="10"/>
      <c r="N8672" s="15"/>
      <c r="O8672" s="15"/>
      <c r="P8672" s="4"/>
    </row>
    <row r="8673" spans="1:16" ht="15" customHeight="1" x14ac:dyDescent="0.25">
      <c r="A8673" s="11">
        <f t="shared" si="1089"/>
        <v>8670</v>
      </c>
      <c r="B8673" s="29">
        <v>39717</v>
      </c>
      <c r="C8673" s="25">
        <v>22</v>
      </c>
      <c r="D8673" s="12">
        <v>28.2</v>
      </c>
      <c r="E8673" s="25">
        <v>25.1</v>
      </c>
      <c r="F8673" s="35">
        <v>91</v>
      </c>
      <c r="G8673" s="25">
        <v>15.1</v>
      </c>
      <c r="H8673" s="13">
        <v>0.4</v>
      </c>
      <c r="I8673" s="25"/>
      <c r="J8673" s="12">
        <v>300</v>
      </c>
      <c r="K8673" s="12">
        <v>0</v>
      </c>
      <c r="L8673" s="25" t="s">
        <v>15</v>
      </c>
      <c r="M8673" s="10"/>
      <c r="N8673" s="15"/>
      <c r="O8673" s="15"/>
      <c r="P8673" s="4"/>
    </row>
    <row r="8674" spans="1:16" ht="15" customHeight="1" x14ac:dyDescent="0.25">
      <c r="A8674" s="11">
        <f t="shared" si="1089"/>
        <v>8671</v>
      </c>
      <c r="B8674" s="29">
        <v>39718</v>
      </c>
      <c r="C8674" s="25">
        <v>21</v>
      </c>
      <c r="D8674" s="12">
        <v>31.4</v>
      </c>
      <c r="E8674" s="25">
        <v>25.4</v>
      </c>
      <c r="F8674" s="35">
        <v>81</v>
      </c>
      <c r="G8674" s="25">
        <v>6.5</v>
      </c>
      <c r="H8674" s="13">
        <v>6.2</v>
      </c>
      <c r="I8674" s="25"/>
      <c r="J8674" s="12">
        <v>230</v>
      </c>
      <c r="K8674" s="12">
        <v>0</v>
      </c>
      <c r="L8674" s="25" t="s">
        <v>13</v>
      </c>
      <c r="M8674" s="10"/>
      <c r="N8674" s="15"/>
      <c r="O8674" s="15"/>
      <c r="P8674" s="4"/>
    </row>
    <row r="8675" spans="1:16" ht="15" customHeight="1" x14ac:dyDescent="0.25">
      <c r="A8675" s="11">
        <f t="shared" si="1089"/>
        <v>8672</v>
      </c>
      <c r="B8675" s="29">
        <v>39719</v>
      </c>
      <c r="C8675" s="25">
        <v>23</v>
      </c>
      <c r="D8675" s="12">
        <v>32</v>
      </c>
      <c r="E8675" s="25">
        <v>26.3</v>
      </c>
      <c r="F8675" s="35">
        <v>83</v>
      </c>
      <c r="G8675" s="25">
        <v>0</v>
      </c>
      <c r="H8675" s="13">
        <v>5.6</v>
      </c>
      <c r="I8675" s="25"/>
      <c r="J8675" s="12">
        <v>0</v>
      </c>
      <c r="K8675" s="12">
        <v>0</v>
      </c>
      <c r="L8675" s="25" t="s">
        <v>11</v>
      </c>
      <c r="M8675" s="10"/>
      <c r="N8675" s="15"/>
      <c r="O8675" s="15"/>
      <c r="P8675" s="4"/>
    </row>
    <row r="8676" spans="1:16" ht="15" customHeight="1" x14ac:dyDescent="0.25">
      <c r="A8676" s="11">
        <f t="shared" si="1089"/>
        <v>8673</v>
      </c>
      <c r="B8676" s="29">
        <v>39720</v>
      </c>
      <c r="C8676" s="25">
        <v>20</v>
      </c>
      <c r="D8676" s="12">
        <v>31.7</v>
      </c>
      <c r="E8676" s="25">
        <v>25.6</v>
      </c>
      <c r="F8676" s="35">
        <v>84</v>
      </c>
      <c r="G8676" s="25">
        <v>0</v>
      </c>
      <c r="H8676" s="13">
        <v>1</v>
      </c>
      <c r="I8676" s="25"/>
      <c r="J8676" s="12">
        <v>0</v>
      </c>
      <c r="K8676" s="12">
        <v>0</v>
      </c>
      <c r="L8676" s="25" t="s">
        <v>15</v>
      </c>
      <c r="M8676" s="10"/>
      <c r="N8676" s="15"/>
      <c r="O8676" s="15"/>
      <c r="P8676" s="4"/>
    </row>
    <row r="8677" spans="1:16" ht="15" customHeight="1" x14ac:dyDescent="0.25">
      <c r="A8677" s="11">
        <f t="shared" si="1089"/>
        <v>8674</v>
      </c>
      <c r="B8677" s="29">
        <v>39721</v>
      </c>
      <c r="C8677" s="25">
        <v>24</v>
      </c>
      <c r="D8677" s="12">
        <v>28.6</v>
      </c>
      <c r="E8677" s="25">
        <v>25.9</v>
      </c>
      <c r="F8677" s="35">
        <v>93</v>
      </c>
      <c r="G8677" s="25">
        <v>6.5</v>
      </c>
      <c r="H8677" s="13">
        <v>0</v>
      </c>
      <c r="I8677" s="25"/>
      <c r="J8677" s="12">
        <v>260</v>
      </c>
      <c r="K8677" s="12">
        <v>0</v>
      </c>
      <c r="L8677" s="25" t="s">
        <v>15</v>
      </c>
      <c r="M8677" s="10"/>
      <c r="N8677" s="15"/>
      <c r="O8677" s="15"/>
      <c r="P8677" s="4"/>
    </row>
    <row r="8678" spans="1:16" ht="15" customHeight="1" x14ac:dyDescent="0.25">
      <c r="A8678" s="11">
        <f t="shared" si="1089"/>
        <v>8675</v>
      </c>
      <c r="B8678" s="29">
        <v>39722</v>
      </c>
      <c r="C8678" s="25">
        <v>22</v>
      </c>
      <c r="D8678" s="12">
        <v>28.8</v>
      </c>
      <c r="E8678" s="25">
        <v>26.7</v>
      </c>
      <c r="F8678" s="35">
        <v>88</v>
      </c>
      <c r="G8678" s="25">
        <v>25.9</v>
      </c>
      <c r="H8678" s="13">
        <v>0.6</v>
      </c>
      <c r="I8678" s="25"/>
      <c r="J8678" s="12">
        <v>0</v>
      </c>
      <c r="K8678" s="12">
        <v>0</v>
      </c>
      <c r="L8678" s="25" t="s">
        <v>13</v>
      </c>
      <c r="M8678" s="10"/>
      <c r="N8678" s="15"/>
      <c r="O8678" s="15"/>
      <c r="P8678" s="4"/>
    </row>
    <row r="8679" spans="1:16" ht="15" customHeight="1" x14ac:dyDescent="0.25">
      <c r="A8679" s="11">
        <f t="shared" si="1089"/>
        <v>8676</v>
      </c>
      <c r="B8679" s="29">
        <v>39723</v>
      </c>
      <c r="C8679" s="25">
        <v>19</v>
      </c>
      <c r="D8679" s="12">
        <v>31.6</v>
      </c>
      <c r="E8679" s="25">
        <v>26</v>
      </c>
      <c r="F8679" s="35">
        <v>90</v>
      </c>
      <c r="G8679" s="25">
        <v>0</v>
      </c>
      <c r="H8679" s="13">
        <v>4.5</v>
      </c>
      <c r="I8679" s="25"/>
      <c r="J8679" s="12">
        <v>0</v>
      </c>
      <c r="K8679" s="12"/>
      <c r="L8679" s="25" t="s">
        <v>18</v>
      </c>
      <c r="M8679" s="10"/>
      <c r="N8679" s="15"/>
      <c r="O8679" s="15"/>
      <c r="P8679" s="4"/>
    </row>
    <row r="8680" spans="1:16" ht="15" customHeight="1" x14ac:dyDescent="0.25">
      <c r="A8680" s="11">
        <f t="shared" si="1089"/>
        <v>8677</v>
      </c>
      <c r="B8680" s="29">
        <v>39724</v>
      </c>
      <c r="C8680" s="25">
        <v>23</v>
      </c>
      <c r="D8680" s="12">
        <v>31.2</v>
      </c>
      <c r="E8680" s="25">
        <v>24.5</v>
      </c>
      <c r="F8680" s="35">
        <v>98</v>
      </c>
      <c r="G8680" s="25">
        <v>0</v>
      </c>
      <c r="H8680" s="13">
        <v>0</v>
      </c>
      <c r="I8680" s="25"/>
      <c r="J8680" s="12">
        <v>200</v>
      </c>
      <c r="K8680" s="12">
        <v>0</v>
      </c>
      <c r="L8680" s="25" t="s">
        <v>14</v>
      </c>
      <c r="M8680" s="10"/>
      <c r="N8680" s="15"/>
      <c r="O8680" s="15"/>
      <c r="P8680" s="4"/>
    </row>
    <row r="8681" spans="1:16" ht="15" customHeight="1" x14ac:dyDescent="0.25">
      <c r="A8681" s="11">
        <f t="shared" si="1089"/>
        <v>8678</v>
      </c>
      <c r="B8681" s="29">
        <v>39725</v>
      </c>
      <c r="C8681" s="25">
        <v>22</v>
      </c>
      <c r="D8681" s="12">
        <v>29.8</v>
      </c>
      <c r="E8681" s="25">
        <v>25.8</v>
      </c>
      <c r="F8681" s="35">
        <v>89</v>
      </c>
      <c r="G8681" s="25">
        <v>64.7</v>
      </c>
      <c r="H8681" s="13">
        <v>1.2</v>
      </c>
      <c r="I8681" s="25"/>
      <c r="J8681" s="12">
        <v>30</v>
      </c>
      <c r="K8681" s="12">
        <v>0</v>
      </c>
      <c r="L8681" s="25" t="s">
        <v>13</v>
      </c>
      <c r="M8681" s="10"/>
      <c r="N8681" s="15"/>
      <c r="O8681" s="15"/>
      <c r="P8681" s="4"/>
    </row>
    <row r="8682" spans="1:16" ht="15" customHeight="1" x14ac:dyDescent="0.25">
      <c r="A8682" s="11">
        <f t="shared" si="1089"/>
        <v>8679</v>
      </c>
      <c r="B8682" s="29">
        <v>39726</v>
      </c>
      <c r="C8682" s="25">
        <v>22</v>
      </c>
      <c r="D8682" s="12">
        <v>31.2</v>
      </c>
      <c r="E8682" s="25">
        <v>25.8</v>
      </c>
      <c r="F8682" s="35">
        <v>89</v>
      </c>
      <c r="G8682" s="25">
        <v>5</v>
      </c>
      <c r="H8682" s="13">
        <v>1.5</v>
      </c>
      <c r="I8682" s="25"/>
      <c r="J8682" s="12">
        <v>0</v>
      </c>
      <c r="K8682" s="12">
        <v>0</v>
      </c>
      <c r="L8682" s="25" t="s">
        <v>14</v>
      </c>
      <c r="M8682" s="10"/>
      <c r="N8682" s="15"/>
      <c r="O8682" s="15"/>
      <c r="P8682" s="4"/>
    </row>
    <row r="8683" spans="1:16" ht="15" customHeight="1" x14ac:dyDescent="0.25">
      <c r="A8683" s="11">
        <f t="shared" si="1089"/>
        <v>8680</v>
      </c>
      <c r="B8683" s="29">
        <v>39727</v>
      </c>
      <c r="C8683" s="25">
        <v>22</v>
      </c>
      <c r="D8683" s="12">
        <v>30.6</v>
      </c>
      <c r="E8683" s="25">
        <v>26.2</v>
      </c>
      <c r="F8683" s="35">
        <v>90</v>
      </c>
      <c r="G8683" s="25">
        <v>23.1</v>
      </c>
      <c r="H8683" s="13">
        <v>4.5</v>
      </c>
      <c r="I8683" s="25"/>
      <c r="J8683" s="12">
        <v>230</v>
      </c>
      <c r="K8683" s="12">
        <v>0</v>
      </c>
      <c r="L8683" s="25" t="s">
        <v>13</v>
      </c>
      <c r="M8683" s="10"/>
      <c r="N8683" s="15"/>
      <c r="O8683" s="15"/>
      <c r="P8683" s="4"/>
    </row>
    <row r="8684" spans="1:16" ht="15" customHeight="1" x14ac:dyDescent="0.25">
      <c r="A8684" s="11">
        <f t="shared" si="1089"/>
        <v>8681</v>
      </c>
      <c r="B8684" s="29">
        <v>39728</v>
      </c>
      <c r="C8684" s="25">
        <v>21</v>
      </c>
      <c r="D8684" s="12">
        <v>29.4</v>
      </c>
      <c r="E8684" s="25">
        <v>24.6</v>
      </c>
      <c r="F8684" s="35">
        <v>86</v>
      </c>
      <c r="G8684" s="25">
        <v>57.2</v>
      </c>
      <c r="H8684" s="13">
        <v>1.3</v>
      </c>
      <c r="I8684" s="25"/>
      <c r="J8684" s="12">
        <v>0</v>
      </c>
      <c r="K8684" s="12">
        <v>0</v>
      </c>
      <c r="L8684" s="25" t="s">
        <v>11</v>
      </c>
      <c r="M8684" s="10"/>
      <c r="N8684" s="15"/>
      <c r="O8684" s="15"/>
      <c r="P8684" s="4"/>
    </row>
    <row r="8685" spans="1:16" ht="15" customHeight="1" x14ac:dyDescent="0.25">
      <c r="A8685" s="11">
        <f t="shared" si="1089"/>
        <v>8682</v>
      </c>
      <c r="B8685" s="29">
        <v>39729</v>
      </c>
      <c r="C8685" s="25">
        <v>21</v>
      </c>
      <c r="D8685" s="12">
        <v>30.6</v>
      </c>
      <c r="E8685" s="25">
        <v>25.2</v>
      </c>
      <c r="F8685" s="35">
        <v>96</v>
      </c>
      <c r="G8685" s="25">
        <v>2.2000000000000002</v>
      </c>
      <c r="H8685" s="13">
        <v>3.8</v>
      </c>
      <c r="I8685" s="25"/>
      <c r="J8685" s="12">
        <v>0</v>
      </c>
      <c r="K8685" s="12">
        <v>0</v>
      </c>
      <c r="L8685" s="25" t="s">
        <v>11</v>
      </c>
      <c r="M8685" s="10"/>
      <c r="N8685" s="15"/>
      <c r="O8685" s="15"/>
      <c r="P8685" s="4"/>
    </row>
    <row r="8686" spans="1:16" ht="15" customHeight="1" x14ac:dyDescent="0.25">
      <c r="A8686" s="11">
        <f t="shared" si="1089"/>
        <v>8683</v>
      </c>
      <c r="B8686" s="29">
        <v>39730</v>
      </c>
      <c r="C8686" s="25">
        <v>23</v>
      </c>
      <c r="D8686" s="12">
        <v>30.2</v>
      </c>
      <c r="E8686" s="25">
        <v>25</v>
      </c>
      <c r="F8686" s="35">
        <v>96</v>
      </c>
      <c r="G8686" s="25">
        <v>40.9</v>
      </c>
      <c r="H8686" s="13">
        <v>3.3</v>
      </c>
      <c r="I8686" s="25"/>
      <c r="J8686" s="12">
        <v>0</v>
      </c>
      <c r="K8686" s="12">
        <v>0</v>
      </c>
      <c r="L8686" s="25" t="s">
        <v>16</v>
      </c>
      <c r="M8686" s="10"/>
      <c r="N8686" s="15"/>
      <c r="O8686" s="15"/>
      <c r="P8686" s="4"/>
    </row>
    <row r="8687" spans="1:16" ht="15" customHeight="1" x14ac:dyDescent="0.25">
      <c r="A8687" s="11">
        <f t="shared" si="1089"/>
        <v>8684</v>
      </c>
      <c r="B8687" s="29">
        <v>39731</v>
      </c>
      <c r="C8687" s="25">
        <v>23</v>
      </c>
      <c r="D8687" s="12">
        <v>30.2</v>
      </c>
      <c r="E8687" s="25">
        <v>25.1</v>
      </c>
      <c r="F8687" s="35">
        <v>89</v>
      </c>
      <c r="G8687" s="25">
        <v>29.1</v>
      </c>
      <c r="H8687" s="13">
        <v>0</v>
      </c>
      <c r="I8687" s="25"/>
      <c r="J8687" s="12">
        <v>0</v>
      </c>
      <c r="K8687" s="12">
        <v>0</v>
      </c>
      <c r="L8687" s="25" t="s">
        <v>11</v>
      </c>
      <c r="M8687" s="10"/>
      <c r="N8687" s="15"/>
      <c r="O8687" s="15"/>
      <c r="P8687" s="4"/>
    </row>
    <row r="8688" spans="1:16" ht="15" customHeight="1" x14ac:dyDescent="0.25">
      <c r="A8688" s="11">
        <f t="shared" si="1089"/>
        <v>8685</v>
      </c>
      <c r="B8688" s="29">
        <v>39732</v>
      </c>
      <c r="C8688" s="25">
        <v>21</v>
      </c>
      <c r="D8688" s="12">
        <v>30.6</v>
      </c>
      <c r="E8688" s="25">
        <v>25.2</v>
      </c>
      <c r="F8688" s="35">
        <v>90</v>
      </c>
      <c r="G8688" s="25">
        <v>45.5</v>
      </c>
      <c r="H8688" s="13">
        <v>2.4</v>
      </c>
      <c r="I8688" s="25"/>
      <c r="J8688" s="12">
        <v>30</v>
      </c>
      <c r="K8688" s="12">
        <v>0</v>
      </c>
      <c r="L8688" s="25" t="s">
        <v>17</v>
      </c>
      <c r="M8688" s="10"/>
      <c r="N8688" s="15"/>
      <c r="O8688" s="15"/>
      <c r="P8688" s="4"/>
    </row>
    <row r="8689" spans="1:16" ht="15" customHeight="1" x14ac:dyDescent="0.25">
      <c r="A8689" s="11">
        <f t="shared" si="1089"/>
        <v>8686</v>
      </c>
      <c r="B8689" s="29">
        <v>39733</v>
      </c>
      <c r="C8689" s="25">
        <v>22</v>
      </c>
      <c r="D8689" s="12">
        <v>32.4</v>
      </c>
      <c r="E8689" s="25">
        <v>26.5</v>
      </c>
      <c r="F8689" s="35">
        <v>86</v>
      </c>
      <c r="G8689" s="25">
        <v>1</v>
      </c>
      <c r="H8689" s="13">
        <v>3.7</v>
      </c>
      <c r="I8689" s="25"/>
      <c r="J8689" s="12">
        <v>290</v>
      </c>
      <c r="K8689" s="12">
        <v>0</v>
      </c>
      <c r="L8689" s="25" t="s">
        <v>15</v>
      </c>
      <c r="M8689" s="10"/>
      <c r="N8689" s="15"/>
      <c r="O8689" s="15"/>
      <c r="P8689" s="4"/>
    </row>
    <row r="8690" spans="1:16" ht="15" customHeight="1" x14ac:dyDescent="0.25">
      <c r="A8690" s="11">
        <f t="shared" si="1089"/>
        <v>8687</v>
      </c>
      <c r="B8690" s="29">
        <v>39734</v>
      </c>
      <c r="C8690" s="25">
        <v>23</v>
      </c>
      <c r="D8690" s="12">
        <v>30.4</v>
      </c>
      <c r="E8690" s="25">
        <v>26.2</v>
      </c>
      <c r="F8690" s="35">
        <v>91</v>
      </c>
      <c r="G8690" s="25">
        <v>11.7</v>
      </c>
      <c r="H8690" s="13">
        <v>4.2</v>
      </c>
      <c r="I8690" s="25"/>
      <c r="J8690" s="12">
        <v>230</v>
      </c>
      <c r="K8690" s="12">
        <v>0</v>
      </c>
      <c r="L8690" s="25" t="s">
        <v>15</v>
      </c>
      <c r="M8690" s="10"/>
      <c r="N8690" s="15"/>
      <c r="O8690" s="15"/>
      <c r="P8690" s="4"/>
    </row>
    <row r="8691" spans="1:16" ht="15" customHeight="1" x14ac:dyDescent="0.25">
      <c r="A8691" s="11">
        <f t="shared" si="1089"/>
        <v>8688</v>
      </c>
      <c r="B8691" s="29">
        <v>39735</v>
      </c>
      <c r="C8691" s="25">
        <v>23</v>
      </c>
      <c r="D8691" s="12">
        <v>32.6</v>
      </c>
      <c r="E8691" s="25">
        <v>26.1</v>
      </c>
      <c r="F8691" s="35">
        <v>89</v>
      </c>
      <c r="G8691" s="25">
        <v>73.2</v>
      </c>
      <c r="H8691" s="13">
        <v>4.8</v>
      </c>
      <c r="I8691" s="25"/>
      <c r="J8691" s="12">
        <v>0</v>
      </c>
      <c r="K8691" s="12">
        <v>0</v>
      </c>
      <c r="L8691" s="25" t="s">
        <v>13</v>
      </c>
      <c r="M8691" s="10"/>
      <c r="N8691" s="15"/>
      <c r="O8691" s="15"/>
      <c r="P8691" s="4"/>
    </row>
    <row r="8692" spans="1:16" ht="15" customHeight="1" x14ac:dyDescent="0.25">
      <c r="A8692" s="11">
        <f t="shared" si="1089"/>
        <v>8689</v>
      </c>
      <c r="B8692" s="29">
        <v>39736</v>
      </c>
      <c r="C8692" s="25">
        <v>19</v>
      </c>
      <c r="D8692" s="12">
        <v>32.1</v>
      </c>
      <c r="E8692" s="25">
        <v>27.3</v>
      </c>
      <c r="F8692" s="35">
        <v>75</v>
      </c>
      <c r="G8692" s="25">
        <v>3.4</v>
      </c>
      <c r="H8692" s="13">
        <v>1.2</v>
      </c>
      <c r="I8692" s="25"/>
      <c r="J8692" s="12">
        <v>140</v>
      </c>
      <c r="K8692" s="12">
        <v>0</v>
      </c>
      <c r="L8692" s="25" t="s">
        <v>14</v>
      </c>
      <c r="M8692" s="10"/>
      <c r="N8692" s="15"/>
      <c r="O8692" s="15"/>
      <c r="P8692" s="4"/>
    </row>
    <row r="8693" spans="1:16" ht="15" customHeight="1" x14ac:dyDescent="0.25">
      <c r="A8693" s="11">
        <f t="shared" si="1089"/>
        <v>8690</v>
      </c>
      <c r="B8693" s="29">
        <v>39737</v>
      </c>
      <c r="C8693" s="25">
        <v>22</v>
      </c>
      <c r="D8693" s="12">
        <v>30.4</v>
      </c>
      <c r="E8693" s="25">
        <v>25.8</v>
      </c>
      <c r="F8693" s="35">
        <v>90</v>
      </c>
      <c r="G8693" s="25">
        <v>13.4</v>
      </c>
      <c r="H8693" s="13">
        <v>1.2</v>
      </c>
      <c r="I8693" s="25"/>
      <c r="J8693" s="12">
        <v>0</v>
      </c>
      <c r="K8693" s="12">
        <v>0</v>
      </c>
      <c r="L8693" s="25" t="s">
        <v>11</v>
      </c>
      <c r="M8693" s="10"/>
      <c r="N8693" s="15"/>
      <c r="O8693" s="15"/>
      <c r="P8693" s="4"/>
    </row>
    <row r="8694" spans="1:16" ht="15" customHeight="1" x14ac:dyDescent="0.25">
      <c r="A8694" s="11">
        <f t="shared" si="1089"/>
        <v>8691</v>
      </c>
      <c r="B8694" s="29">
        <v>39738</v>
      </c>
      <c r="C8694" s="25">
        <v>23</v>
      </c>
      <c r="D8694" s="12">
        <v>30</v>
      </c>
      <c r="E8694" s="25">
        <v>25.9</v>
      </c>
      <c r="F8694" s="35">
        <v>92</v>
      </c>
      <c r="G8694" s="25">
        <v>27.8</v>
      </c>
      <c r="H8694" s="13">
        <v>2.2000000000000002</v>
      </c>
      <c r="I8694" s="25"/>
      <c r="J8694" s="12">
        <v>0</v>
      </c>
      <c r="K8694" s="12">
        <v>0</v>
      </c>
      <c r="L8694" s="25" t="s">
        <v>11</v>
      </c>
      <c r="M8694" s="10"/>
      <c r="N8694" s="15"/>
      <c r="O8694" s="15"/>
      <c r="P8694" s="4"/>
    </row>
    <row r="8695" spans="1:16" ht="15" customHeight="1" x14ac:dyDescent="0.25">
      <c r="A8695" s="11">
        <f t="shared" si="1089"/>
        <v>8692</v>
      </c>
      <c r="B8695" s="29">
        <v>39739</v>
      </c>
      <c r="C8695" s="25">
        <v>23</v>
      </c>
      <c r="D8695" s="12">
        <v>30.6</v>
      </c>
      <c r="E8695" s="25">
        <v>26</v>
      </c>
      <c r="F8695" s="35">
        <v>89</v>
      </c>
      <c r="G8695" s="25">
        <v>20.8</v>
      </c>
      <c r="H8695" s="13">
        <v>0.2</v>
      </c>
      <c r="I8695" s="25"/>
      <c r="J8695" s="12">
        <v>300</v>
      </c>
      <c r="K8695" s="12">
        <v>0</v>
      </c>
      <c r="L8695" s="25" t="s">
        <v>12</v>
      </c>
      <c r="M8695" s="10"/>
      <c r="N8695" s="15"/>
      <c r="O8695" s="15"/>
      <c r="P8695" s="4"/>
    </row>
    <row r="8696" spans="1:16" ht="15" customHeight="1" x14ac:dyDescent="0.25">
      <c r="A8696" s="11">
        <f t="shared" si="1089"/>
        <v>8693</v>
      </c>
      <c r="B8696" s="29">
        <v>39740</v>
      </c>
      <c r="C8696" s="25">
        <v>24</v>
      </c>
      <c r="D8696" s="12">
        <v>30.6</v>
      </c>
      <c r="E8696" s="25">
        <v>26.4</v>
      </c>
      <c r="F8696" s="35">
        <v>93</v>
      </c>
      <c r="G8696" s="25">
        <v>66.900000000000006</v>
      </c>
      <c r="H8696" s="13">
        <v>0</v>
      </c>
      <c r="I8696" s="25"/>
      <c r="J8696" s="12">
        <v>250</v>
      </c>
      <c r="K8696" s="12">
        <v>0</v>
      </c>
      <c r="L8696" s="25" t="s">
        <v>15</v>
      </c>
      <c r="M8696" s="10"/>
      <c r="N8696" s="15"/>
      <c r="O8696" s="15"/>
      <c r="P8696" s="4"/>
    </row>
    <row r="8697" spans="1:16" ht="15" customHeight="1" x14ac:dyDescent="0.25">
      <c r="A8697" s="11">
        <f t="shared" si="1089"/>
        <v>8694</v>
      </c>
      <c r="B8697" s="29">
        <v>39741</v>
      </c>
      <c r="C8697" s="25">
        <v>23</v>
      </c>
      <c r="D8697" s="12">
        <v>29</v>
      </c>
      <c r="E8697" s="25">
        <v>24.6</v>
      </c>
      <c r="F8697" s="35">
        <v>88</v>
      </c>
      <c r="G8697" s="25">
        <v>2.7</v>
      </c>
      <c r="H8697" s="13">
        <v>0</v>
      </c>
      <c r="I8697" s="25"/>
      <c r="J8697" s="12">
        <v>230</v>
      </c>
      <c r="K8697" s="12">
        <v>0</v>
      </c>
      <c r="L8697" s="25" t="s">
        <v>13</v>
      </c>
      <c r="M8697" s="10"/>
      <c r="N8697" s="15"/>
      <c r="O8697" s="15"/>
      <c r="P8697" s="4"/>
    </row>
    <row r="8698" spans="1:16" ht="15" customHeight="1" x14ac:dyDescent="0.25">
      <c r="A8698" s="11">
        <f t="shared" si="1089"/>
        <v>8695</v>
      </c>
      <c r="B8698" s="29">
        <v>39742</v>
      </c>
      <c r="C8698" s="25">
        <v>22</v>
      </c>
      <c r="D8698" s="12">
        <v>29.6</v>
      </c>
      <c r="E8698" s="25">
        <v>25.1</v>
      </c>
      <c r="F8698" s="35">
        <v>92</v>
      </c>
      <c r="G8698" s="25">
        <v>5</v>
      </c>
      <c r="H8698" s="13">
        <v>0</v>
      </c>
      <c r="I8698" s="25"/>
      <c r="J8698" s="12">
        <v>230</v>
      </c>
      <c r="K8698" s="12">
        <v>0</v>
      </c>
      <c r="L8698" s="25" t="s">
        <v>18</v>
      </c>
      <c r="M8698" s="10"/>
      <c r="N8698" s="15"/>
      <c r="O8698" s="15"/>
      <c r="P8698" s="4"/>
    </row>
    <row r="8699" spans="1:16" ht="15" customHeight="1" x14ac:dyDescent="0.25">
      <c r="A8699" s="11">
        <f t="shared" si="1089"/>
        <v>8696</v>
      </c>
      <c r="B8699" s="29">
        <v>39743</v>
      </c>
      <c r="C8699" s="25">
        <v>23</v>
      </c>
      <c r="D8699" s="12">
        <v>30.4</v>
      </c>
      <c r="E8699" s="25">
        <v>25.1</v>
      </c>
      <c r="F8699" s="35">
        <v>90</v>
      </c>
      <c r="G8699" s="25">
        <v>54</v>
      </c>
      <c r="H8699" s="13">
        <v>3.6</v>
      </c>
      <c r="I8699" s="25"/>
      <c r="J8699" s="12">
        <v>0</v>
      </c>
      <c r="K8699" s="12">
        <v>0</v>
      </c>
      <c r="L8699" s="25" t="s">
        <v>11</v>
      </c>
      <c r="M8699" s="10"/>
      <c r="N8699" s="15"/>
      <c r="O8699" s="15"/>
      <c r="P8699" s="4"/>
    </row>
    <row r="8700" spans="1:16" ht="15" customHeight="1" x14ac:dyDescent="0.25">
      <c r="A8700" s="11">
        <f t="shared" si="1089"/>
        <v>8697</v>
      </c>
      <c r="B8700" s="29">
        <v>39744</v>
      </c>
      <c r="C8700" s="25">
        <v>21</v>
      </c>
      <c r="D8700" s="12">
        <v>30</v>
      </c>
      <c r="E8700" s="25">
        <v>24.6</v>
      </c>
      <c r="F8700" s="35">
        <v>88</v>
      </c>
      <c r="G8700" s="25">
        <v>15.3</v>
      </c>
      <c r="H8700" s="13">
        <v>0.9</v>
      </c>
      <c r="I8700" s="25"/>
      <c r="J8700" s="12">
        <v>0</v>
      </c>
      <c r="K8700" s="12">
        <v>0</v>
      </c>
      <c r="L8700" s="25" t="s">
        <v>11</v>
      </c>
      <c r="M8700" s="10"/>
      <c r="N8700" s="15"/>
      <c r="O8700" s="15"/>
      <c r="P8700" s="4"/>
    </row>
    <row r="8701" spans="1:16" ht="15" customHeight="1" x14ac:dyDescent="0.25">
      <c r="A8701" s="11">
        <f t="shared" si="1089"/>
        <v>8698</v>
      </c>
      <c r="B8701" s="29">
        <v>39745</v>
      </c>
      <c r="C8701" s="25">
        <v>22</v>
      </c>
      <c r="D8701" s="12">
        <v>29.8</v>
      </c>
      <c r="E8701" s="25">
        <v>24.4</v>
      </c>
      <c r="F8701" s="35">
        <v>84</v>
      </c>
      <c r="G8701" s="25">
        <v>1.1000000000000001</v>
      </c>
      <c r="H8701" s="13">
        <v>0.6</v>
      </c>
      <c r="I8701" s="25"/>
      <c r="J8701" s="12">
        <v>0</v>
      </c>
      <c r="K8701" s="12">
        <v>0</v>
      </c>
      <c r="L8701" s="25" t="s">
        <v>11</v>
      </c>
      <c r="M8701" s="10"/>
      <c r="N8701" s="15"/>
      <c r="O8701" s="15"/>
      <c r="P8701" s="4"/>
    </row>
    <row r="8702" spans="1:16" ht="15" customHeight="1" x14ac:dyDescent="0.25">
      <c r="A8702" s="11">
        <f t="shared" si="1089"/>
        <v>8699</v>
      </c>
      <c r="B8702" s="29">
        <v>39746</v>
      </c>
      <c r="C8702" s="25">
        <v>21</v>
      </c>
      <c r="D8702" s="12">
        <v>32</v>
      </c>
      <c r="E8702" s="25">
        <v>25.4</v>
      </c>
      <c r="F8702" s="35">
        <v>82</v>
      </c>
      <c r="G8702" s="25">
        <v>0</v>
      </c>
      <c r="H8702" s="13">
        <v>4.4000000000000004</v>
      </c>
      <c r="I8702" s="25"/>
      <c r="J8702" s="12">
        <v>280</v>
      </c>
      <c r="K8702" s="12">
        <v>0</v>
      </c>
      <c r="L8702" s="25" t="s">
        <v>15</v>
      </c>
      <c r="M8702" s="10"/>
      <c r="N8702" s="15"/>
      <c r="O8702" s="15"/>
      <c r="P8702" s="4"/>
    </row>
    <row r="8703" spans="1:16" ht="15" customHeight="1" x14ac:dyDescent="0.25">
      <c r="A8703" s="11">
        <f t="shared" si="1089"/>
        <v>8700</v>
      </c>
      <c r="B8703" s="29">
        <v>39747</v>
      </c>
      <c r="C8703" s="25">
        <v>22</v>
      </c>
      <c r="D8703" s="12">
        <v>30</v>
      </c>
      <c r="E8703" s="25">
        <v>24.8</v>
      </c>
      <c r="F8703" s="35">
        <v>82</v>
      </c>
      <c r="G8703" s="25">
        <v>0</v>
      </c>
      <c r="H8703" s="13">
        <v>1.1000000000000001</v>
      </c>
      <c r="I8703" s="25"/>
      <c r="J8703" s="12">
        <v>230</v>
      </c>
      <c r="K8703" s="12">
        <v>0</v>
      </c>
      <c r="L8703" s="25" t="s">
        <v>15</v>
      </c>
      <c r="M8703" s="10"/>
      <c r="N8703" s="15"/>
      <c r="O8703" s="15"/>
      <c r="P8703" s="4"/>
    </row>
    <row r="8704" spans="1:16" ht="15" customHeight="1" x14ac:dyDescent="0.25">
      <c r="A8704" s="11">
        <f t="shared" si="1089"/>
        <v>8701</v>
      </c>
      <c r="B8704" s="29">
        <v>39748</v>
      </c>
      <c r="C8704" s="25">
        <v>21</v>
      </c>
      <c r="D8704" s="12">
        <v>32.200000000000003</v>
      </c>
      <c r="E8704" s="25">
        <v>25.2</v>
      </c>
      <c r="F8704" s="35">
        <v>83</v>
      </c>
      <c r="G8704" s="25">
        <v>0</v>
      </c>
      <c r="H8704" s="13">
        <v>5.5</v>
      </c>
      <c r="I8704" s="25"/>
      <c r="J8704" s="12">
        <v>0</v>
      </c>
      <c r="K8704" s="12">
        <v>0</v>
      </c>
      <c r="L8704" s="25" t="s">
        <v>11</v>
      </c>
      <c r="M8704" s="10"/>
      <c r="N8704" s="15"/>
      <c r="O8704" s="15"/>
      <c r="P8704" s="4"/>
    </row>
    <row r="8705" spans="1:16" ht="15" customHeight="1" x14ac:dyDescent="0.25">
      <c r="A8705" s="11">
        <f t="shared" si="1089"/>
        <v>8702</v>
      </c>
      <c r="B8705" s="29">
        <v>39749</v>
      </c>
      <c r="C8705" s="25">
        <v>22</v>
      </c>
      <c r="D8705" s="12">
        <v>32.6</v>
      </c>
      <c r="E8705" s="25">
        <v>25.9</v>
      </c>
      <c r="F8705" s="35">
        <v>82</v>
      </c>
      <c r="G8705" s="25">
        <v>0</v>
      </c>
      <c r="H8705" s="13">
        <v>4.4000000000000004</v>
      </c>
      <c r="I8705" s="25"/>
      <c r="J8705" s="12">
        <v>230</v>
      </c>
      <c r="K8705" s="12">
        <v>0</v>
      </c>
      <c r="L8705" s="25" t="s">
        <v>16</v>
      </c>
      <c r="M8705" s="10"/>
      <c r="N8705" s="15"/>
      <c r="O8705" s="15"/>
      <c r="P8705" s="4"/>
    </row>
    <row r="8706" spans="1:16" ht="15" customHeight="1" x14ac:dyDescent="0.25">
      <c r="A8706" s="11">
        <f t="shared" si="1089"/>
        <v>8703</v>
      </c>
      <c r="B8706" s="29">
        <v>39750</v>
      </c>
      <c r="C8706" s="25">
        <v>22</v>
      </c>
      <c r="D8706" s="12">
        <v>32.4</v>
      </c>
      <c r="E8706" s="25">
        <v>25</v>
      </c>
      <c r="F8706" s="35">
        <v>83</v>
      </c>
      <c r="G8706" s="25">
        <v>0</v>
      </c>
      <c r="H8706" s="13">
        <v>6</v>
      </c>
      <c r="I8706" s="25"/>
      <c r="J8706" s="12">
        <v>0</v>
      </c>
      <c r="K8706" s="12">
        <v>0</v>
      </c>
      <c r="L8706" s="25" t="s">
        <v>11</v>
      </c>
      <c r="M8706" s="10"/>
      <c r="N8706" s="15"/>
      <c r="O8706" s="15"/>
      <c r="P8706" s="4"/>
    </row>
    <row r="8707" spans="1:16" ht="15" customHeight="1" x14ac:dyDescent="0.25">
      <c r="A8707" s="11">
        <f t="shared" si="1089"/>
        <v>8704</v>
      </c>
      <c r="B8707" s="29">
        <v>39751</v>
      </c>
      <c r="C8707" s="25">
        <v>24</v>
      </c>
      <c r="D8707" s="12">
        <v>31.4</v>
      </c>
      <c r="E8707" s="25">
        <v>26.1</v>
      </c>
      <c r="F8707" s="35">
        <v>85</v>
      </c>
      <c r="G8707" s="25">
        <v>1.7</v>
      </c>
      <c r="H8707" s="13">
        <v>2.1</v>
      </c>
      <c r="I8707" s="25"/>
      <c r="J8707" s="12">
        <v>0</v>
      </c>
      <c r="K8707" s="12">
        <v>0</v>
      </c>
      <c r="L8707" s="25" t="s">
        <v>11</v>
      </c>
      <c r="M8707" s="10"/>
      <c r="N8707" s="15"/>
      <c r="O8707" s="15"/>
      <c r="P8707" s="4"/>
    </row>
    <row r="8708" spans="1:16" ht="15" customHeight="1" x14ac:dyDescent="0.25">
      <c r="A8708" s="11">
        <f t="shared" si="1089"/>
        <v>8705</v>
      </c>
      <c r="B8708" s="29">
        <v>39752</v>
      </c>
      <c r="C8708" s="25">
        <v>23</v>
      </c>
      <c r="D8708" s="12">
        <v>32.4</v>
      </c>
      <c r="E8708" s="25">
        <v>26.8</v>
      </c>
      <c r="F8708" s="35">
        <v>82</v>
      </c>
      <c r="G8708" s="25">
        <v>0</v>
      </c>
      <c r="H8708" s="13">
        <v>6.3</v>
      </c>
      <c r="I8708" s="25"/>
      <c r="J8708" s="12">
        <v>0</v>
      </c>
      <c r="K8708" s="12">
        <v>0</v>
      </c>
      <c r="L8708" s="25" t="s">
        <v>11</v>
      </c>
      <c r="M8708" s="10"/>
      <c r="N8708" s="15"/>
      <c r="O8708" s="15"/>
      <c r="P8708" s="4"/>
    </row>
    <row r="8709" spans="1:16" ht="15" customHeight="1" x14ac:dyDescent="0.25">
      <c r="A8709" s="11">
        <f t="shared" si="1089"/>
        <v>8706</v>
      </c>
      <c r="B8709" s="29">
        <v>39753</v>
      </c>
      <c r="C8709" s="25">
        <v>23</v>
      </c>
      <c r="D8709" s="12">
        <v>30.4</v>
      </c>
      <c r="E8709" s="25">
        <v>25.1</v>
      </c>
      <c r="F8709" s="35">
        <v>91</v>
      </c>
      <c r="G8709" s="25">
        <v>2.5</v>
      </c>
      <c r="H8709" s="13">
        <v>1</v>
      </c>
      <c r="I8709" s="25"/>
      <c r="J8709" s="12">
        <v>0</v>
      </c>
      <c r="K8709" s="12">
        <v>0</v>
      </c>
      <c r="L8709" s="25" t="s">
        <v>13</v>
      </c>
      <c r="M8709" s="10"/>
      <c r="N8709" s="15"/>
      <c r="O8709" s="15"/>
      <c r="P8709" s="4"/>
    </row>
    <row r="8710" spans="1:16" ht="15" customHeight="1" x14ac:dyDescent="0.25">
      <c r="A8710" s="11">
        <f t="shared" ref="A8710:A8773" si="1090">A8709+1</f>
        <v>8707</v>
      </c>
      <c r="B8710" s="29">
        <v>39754</v>
      </c>
      <c r="C8710" s="25">
        <v>23</v>
      </c>
      <c r="D8710" s="12">
        <v>31.1</v>
      </c>
      <c r="E8710" s="25">
        <v>25.2</v>
      </c>
      <c r="F8710" s="35">
        <v>91</v>
      </c>
      <c r="G8710" s="25">
        <v>12.7</v>
      </c>
      <c r="H8710" s="13">
        <v>0.5</v>
      </c>
      <c r="I8710" s="25"/>
      <c r="J8710" s="12">
        <v>230</v>
      </c>
      <c r="K8710" s="12">
        <v>0</v>
      </c>
      <c r="L8710" s="25" t="s">
        <v>13</v>
      </c>
      <c r="M8710" s="10"/>
      <c r="N8710" s="15"/>
      <c r="O8710" s="15"/>
      <c r="P8710" s="4"/>
    </row>
    <row r="8711" spans="1:16" ht="15" customHeight="1" x14ac:dyDescent="0.25">
      <c r="A8711" s="11">
        <f t="shared" si="1090"/>
        <v>8708</v>
      </c>
      <c r="B8711" s="29">
        <v>39755</v>
      </c>
      <c r="C8711" s="25">
        <v>23</v>
      </c>
      <c r="D8711" s="12">
        <v>30.4</v>
      </c>
      <c r="E8711" s="25">
        <v>24.8</v>
      </c>
      <c r="F8711" s="35">
        <v>88</v>
      </c>
      <c r="G8711" s="25">
        <v>7</v>
      </c>
      <c r="H8711" s="13">
        <v>0</v>
      </c>
      <c r="I8711" s="25"/>
      <c r="J8711" s="12">
        <v>0</v>
      </c>
      <c r="K8711" s="12">
        <v>0</v>
      </c>
      <c r="L8711" s="25" t="s">
        <v>11</v>
      </c>
      <c r="M8711" s="10"/>
      <c r="N8711" s="15"/>
      <c r="O8711" s="15"/>
      <c r="P8711" s="4"/>
    </row>
    <row r="8712" spans="1:16" ht="15" customHeight="1" x14ac:dyDescent="0.25">
      <c r="A8712" s="11">
        <f t="shared" si="1090"/>
        <v>8709</v>
      </c>
      <c r="B8712" s="29">
        <v>39756</v>
      </c>
      <c r="C8712" s="25">
        <v>22</v>
      </c>
      <c r="D8712" s="12">
        <v>31.8</v>
      </c>
      <c r="E8712" s="25">
        <v>24.5</v>
      </c>
      <c r="F8712" s="35">
        <v>91</v>
      </c>
      <c r="G8712" s="25">
        <v>0.8</v>
      </c>
      <c r="H8712" s="13">
        <v>5</v>
      </c>
      <c r="I8712" s="25"/>
      <c r="J8712" s="12">
        <v>0</v>
      </c>
      <c r="K8712" s="12">
        <v>0</v>
      </c>
      <c r="L8712" s="25" t="s">
        <v>15</v>
      </c>
      <c r="M8712" s="10"/>
      <c r="N8712" s="15"/>
      <c r="O8712" s="15"/>
      <c r="P8712" s="4"/>
    </row>
    <row r="8713" spans="1:16" ht="15" customHeight="1" x14ac:dyDescent="0.25">
      <c r="A8713" s="11">
        <f t="shared" si="1090"/>
        <v>8710</v>
      </c>
      <c r="B8713" s="29">
        <v>39757</v>
      </c>
      <c r="C8713" s="25">
        <v>23</v>
      </c>
      <c r="D8713" s="12">
        <v>28.7</v>
      </c>
      <c r="E8713" s="25">
        <v>23.8</v>
      </c>
      <c r="F8713" s="35">
        <v>91</v>
      </c>
      <c r="G8713" s="25">
        <v>22</v>
      </c>
      <c r="H8713" s="13">
        <v>1.2</v>
      </c>
      <c r="I8713" s="25"/>
      <c r="J8713" s="12">
        <v>140</v>
      </c>
      <c r="K8713" s="12">
        <v>0</v>
      </c>
      <c r="L8713" s="25" t="s">
        <v>15</v>
      </c>
      <c r="M8713" s="10"/>
      <c r="N8713" s="15"/>
      <c r="O8713" s="15"/>
      <c r="P8713" s="4"/>
    </row>
    <row r="8714" spans="1:16" ht="15" customHeight="1" x14ac:dyDescent="0.25">
      <c r="A8714" s="11">
        <f t="shared" si="1090"/>
        <v>8711</v>
      </c>
      <c r="B8714" s="29">
        <v>39758</v>
      </c>
      <c r="C8714" s="25">
        <v>22</v>
      </c>
      <c r="D8714" s="12">
        <v>29</v>
      </c>
      <c r="E8714" s="25">
        <v>25.6</v>
      </c>
      <c r="F8714" s="35">
        <v>85</v>
      </c>
      <c r="G8714" s="25">
        <v>116.4</v>
      </c>
      <c r="H8714" s="13">
        <v>1.9</v>
      </c>
      <c r="I8714" s="25"/>
      <c r="J8714" s="12">
        <v>0</v>
      </c>
      <c r="K8714" s="12">
        <v>0</v>
      </c>
      <c r="L8714" s="25" t="s">
        <v>11</v>
      </c>
      <c r="M8714" s="10"/>
      <c r="N8714" s="15"/>
      <c r="O8714" s="15"/>
      <c r="P8714" s="4"/>
    </row>
    <row r="8715" spans="1:16" ht="15" customHeight="1" x14ac:dyDescent="0.25">
      <c r="A8715" s="11">
        <f t="shared" si="1090"/>
        <v>8712</v>
      </c>
      <c r="B8715" s="29">
        <v>39759</v>
      </c>
      <c r="C8715" s="25">
        <v>21</v>
      </c>
      <c r="D8715" s="12">
        <v>31</v>
      </c>
      <c r="E8715" s="25">
        <v>25.2</v>
      </c>
      <c r="F8715" s="35">
        <v>84</v>
      </c>
      <c r="G8715" s="25">
        <v>0</v>
      </c>
      <c r="H8715" s="13">
        <v>6.8</v>
      </c>
      <c r="I8715" s="25"/>
      <c r="J8715" s="12">
        <v>250</v>
      </c>
      <c r="K8715" s="12">
        <v>0</v>
      </c>
      <c r="L8715" s="25" t="s">
        <v>13</v>
      </c>
      <c r="M8715" s="10"/>
      <c r="N8715" s="15"/>
      <c r="O8715" s="15"/>
      <c r="P8715" s="4"/>
    </row>
    <row r="8716" spans="1:16" ht="15" customHeight="1" x14ac:dyDescent="0.25">
      <c r="A8716" s="11">
        <f t="shared" si="1090"/>
        <v>8713</v>
      </c>
      <c r="B8716" s="29">
        <v>39760</v>
      </c>
      <c r="C8716" s="25">
        <v>22</v>
      </c>
      <c r="D8716" s="12">
        <v>31</v>
      </c>
      <c r="E8716" s="25">
        <v>25</v>
      </c>
      <c r="F8716" s="35">
        <v>86</v>
      </c>
      <c r="G8716" s="25">
        <v>28.7</v>
      </c>
      <c r="H8716" s="13">
        <v>4.9000000000000004</v>
      </c>
      <c r="I8716" s="25"/>
      <c r="J8716" s="12">
        <v>200</v>
      </c>
      <c r="K8716" s="12">
        <v>0</v>
      </c>
      <c r="L8716" s="25" t="s">
        <v>14</v>
      </c>
      <c r="M8716" s="10"/>
      <c r="N8716" s="15"/>
      <c r="O8716" s="15"/>
      <c r="P8716" s="4"/>
    </row>
    <row r="8717" spans="1:16" ht="15" customHeight="1" x14ac:dyDescent="0.25">
      <c r="A8717" s="11">
        <f t="shared" si="1090"/>
        <v>8714</v>
      </c>
      <c r="B8717" s="29">
        <v>39761</v>
      </c>
      <c r="C8717" s="25">
        <v>22</v>
      </c>
      <c r="D8717" s="12">
        <v>30.4</v>
      </c>
      <c r="E8717" s="25">
        <v>25.3</v>
      </c>
      <c r="F8717" s="35">
        <v>84</v>
      </c>
      <c r="G8717" s="25">
        <v>2.5</v>
      </c>
      <c r="H8717" s="13">
        <v>3</v>
      </c>
      <c r="I8717" s="25"/>
      <c r="J8717" s="12">
        <v>270</v>
      </c>
      <c r="K8717" s="12">
        <v>0</v>
      </c>
      <c r="L8717" s="25" t="s">
        <v>13</v>
      </c>
      <c r="M8717" s="10"/>
      <c r="N8717" s="15"/>
      <c r="O8717" s="15"/>
      <c r="P8717" s="4"/>
    </row>
    <row r="8718" spans="1:16" ht="15" customHeight="1" x14ac:dyDescent="0.25">
      <c r="A8718" s="11">
        <f t="shared" si="1090"/>
        <v>8715</v>
      </c>
      <c r="B8718" s="29">
        <v>39762</v>
      </c>
      <c r="C8718" s="25">
        <v>22</v>
      </c>
      <c r="D8718" s="12">
        <v>30.2</v>
      </c>
      <c r="E8718" s="25">
        <v>25.6</v>
      </c>
      <c r="F8718" s="35">
        <v>86</v>
      </c>
      <c r="G8718" s="25">
        <v>13.4</v>
      </c>
      <c r="H8718" s="13">
        <v>0</v>
      </c>
      <c r="I8718" s="25"/>
      <c r="J8718" s="12">
        <v>0</v>
      </c>
      <c r="K8718" s="12">
        <v>0</v>
      </c>
      <c r="L8718" s="25" t="s">
        <v>11</v>
      </c>
      <c r="M8718" s="10"/>
      <c r="N8718" s="15"/>
      <c r="O8718" s="15"/>
      <c r="P8718" s="4"/>
    </row>
    <row r="8719" spans="1:16" ht="15" customHeight="1" x14ac:dyDescent="0.25">
      <c r="A8719" s="11">
        <f t="shared" si="1090"/>
        <v>8716</v>
      </c>
      <c r="B8719" s="29">
        <v>39763</v>
      </c>
      <c r="C8719" s="25">
        <v>22</v>
      </c>
      <c r="D8719" s="12">
        <v>31.8</v>
      </c>
      <c r="E8719" s="25">
        <v>26</v>
      </c>
      <c r="F8719" s="35">
        <v>86</v>
      </c>
      <c r="G8719" s="25">
        <v>3</v>
      </c>
      <c r="H8719" s="13">
        <v>1</v>
      </c>
      <c r="I8719" s="25"/>
      <c r="J8719" s="12">
        <v>50</v>
      </c>
      <c r="K8719" s="12">
        <v>0</v>
      </c>
      <c r="L8719" s="25" t="s">
        <v>15</v>
      </c>
      <c r="M8719" s="10"/>
      <c r="N8719" s="15"/>
      <c r="O8719" s="15"/>
      <c r="P8719" s="4"/>
    </row>
    <row r="8720" spans="1:16" ht="15" customHeight="1" x14ac:dyDescent="0.25">
      <c r="A8720" s="11">
        <f t="shared" si="1090"/>
        <v>8717</v>
      </c>
      <c r="B8720" s="29">
        <v>39764</v>
      </c>
      <c r="C8720" s="25">
        <v>22</v>
      </c>
      <c r="D8720" s="12">
        <v>33</v>
      </c>
      <c r="E8720" s="25">
        <v>25.1</v>
      </c>
      <c r="F8720" s="35">
        <v>84</v>
      </c>
      <c r="G8720" s="25">
        <v>0</v>
      </c>
      <c r="H8720" s="13">
        <v>4.7</v>
      </c>
      <c r="I8720" s="25"/>
      <c r="J8720" s="12">
        <v>240</v>
      </c>
      <c r="K8720" s="12">
        <v>0</v>
      </c>
      <c r="L8720" s="25" t="s">
        <v>13</v>
      </c>
      <c r="M8720" s="10"/>
      <c r="N8720" s="15"/>
      <c r="O8720" s="15"/>
      <c r="P8720" s="4"/>
    </row>
    <row r="8721" spans="1:16" ht="15" customHeight="1" x14ac:dyDescent="0.25">
      <c r="A8721" s="11">
        <f t="shared" si="1090"/>
        <v>8718</v>
      </c>
      <c r="B8721" s="29">
        <v>39765</v>
      </c>
      <c r="C8721" s="25">
        <v>23</v>
      </c>
      <c r="D8721" s="12">
        <v>33</v>
      </c>
      <c r="E8721" s="25">
        <v>25.8</v>
      </c>
      <c r="F8721" s="35">
        <v>88</v>
      </c>
      <c r="G8721" s="25">
        <v>9.1999999999999993</v>
      </c>
      <c r="H8721" s="13">
        <v>1.3</v>
      </c>
      <c r="I8721" s="25"/>
      <c r="J8721" s="12">
        <v>0</v>
      </c>
      <c r="K8721" s="12">
        <v>0</v>
      </c>
      <c r="L8721" s="25" t="s">
        <v>11</v>
      </c>
      <c r="M8721" s="10"/>
      <c r="N8721" s="15"/>
      <c r="O8721" s="15"/>
      <c r="P8721" s="4"/>
    </row>
    <row r="8722" spans="1:16" ht="15" customHeight="1" x14ac:dyDescent="0.25">
      <c r="A8722" s="11">
        <f t="shared" si="1090"/>
        <v>8719</v>
      </c>
      <c r="B8722" s="29">
        <v>39766</v>
      </c>
      <c r="C8722" s="25">
        <v>23</v>
      </c>
      <c r="D8722" s="12">
        <v>31</v>
      </c>
      <c r="E8722" s="25">
        <v>25</v>
      </c>
      <c r="F8722" s="35">
        <v>91</v>
      </c>
      <c r="G8722" s="25">
        <v>0.5</v>
      </c>
      <c r="H8722" s="13">
        <v>3.3</v>
      </c>
      <c r="I8722" s="25"/>
      <c r="J8722" s="12">
        <v>230</v>
      </c>
      <c r="K8722" s="12">
        <v>0</v>
      </c>
      <c r="L8722" s="25" t="s">
        <v>13</v>
      </c>
      <c r="M8722" s="10"/>
      <c r="N8722" s="15"/>
      <c r="O8722" s="15"/>
      <c r="P8722" s="4"/>
    </row>
    <row r="8723" spans="1:16" ht="15" customHeight="1" x14ac:dyDescent="0.25">
      <c r="A8723" s="11">
        <f t="shared" si="1090"/>
        <v>8720</v>
      </c>
      <c r="B8723" s="29">
        <v>39767</v>
      </c>
      <c r="C8723" s="25">
        <v>23</v>
      </c>
      <c r="D8723" s="12">
        <v>31</v>
      </c>
      <c r="E8723" s="25">
        <v>24.5</v>
      </c>
      <c r="F8723" s="35">
        <v>90</v>
      </c>
      <c r="G8723" s="25">
        <v>24.3</v>
      </c>
      <c r="H8723" s="13">
        <v>0</v>
      </c>
      <c r="I8723" s="25"/>
      <c r="J8723" s="12">
        <v>250</v>
      </c>
      <c r="K8723" s="12">
        <v>0</v>
      </c>
      <c r="L8723" s="25" t="s">
        <v>13</v>
      </c>
      <c r="M8723" s="10"/>
      <c r="N8723" s="15"/>
      <c r="O8723" s="15"/>
      <c r="P8723" s="4"/>
    </row>
    <row r="8724" spans="1:16" ht="15" customHeight="1" x14ac:dyDescent="0.25">
      <c r="A8724" s="11">
        <f t="shared" si="1090"/>
        <v>8721</v>
      </c>
      <c r="B8724" s="29">
        <v>39768</v>
      </c>
      <c r="C8724" s="25">
        <v>23</v>
      </c>
      <c r="D8724" s="12">
        <v>30.4</v>
      </c>
      <c r="E8724" s="25">
        <v>25.6</v>
      </c>
      <c r="F8724" s="35">
        <v>88</v>
      </c>
      <c r="G8724" s="25">
        <v>3</v>
      </c>
      <c r="H8724" s="13">
        <v>2.1</v>
      </c>
      <c r="I8724" s="25"/>
      <c r="J8724" s="12">
        <v>0</v>
      </c>
      <c r="K8724" s="12">
        <v>0</v>
      </c>
      <c r="L8724" s="25" t="s">
        <v>11</v>
      </c>
      <c r="M8724" s="10"/>
      <c r="N8724" s="15"/>
      <c r="O8724" s="15"/>
      <c r="P8724" s="4"/>
    </row>
    <row r="8725" spans="1:16" ht="15" customHeight="1" x14ac:dyDescent="0.25">
      <c r="A8725" s="11">
        <f t="shared" si="1090"/>
        <v>8722</v>
      </c>
      <c r="B8725" s="29">
        <v>39769</v>
      </c>
      <c r="C8725" s="25">
        <v>22</v>
      </c>
      <c r="D8725" s="12">
        <v>28</v>
      </c>
      <c r="E8725" s="25">
        <v>25.9</v>
      </c>
      <c r="F8725" s="35">
        <v>91</v>
      </c>
      <c r="G8725" s="25">
        <v>24.7</v>
      </c>
      <c r="H8725" s="13">
        <v>0</v>
      </c>
      <c r="I8725" s="25"/>
      <c r="J8725" s="12">
        <v>0</v>
      </c>
      <c r="K8725" s="12">
        <v>0</v>
      </c>
      <c r="L8725" s="25" t="s">
        <v>11</v>
      </c>
      <c r="M8725" s="10"/>
      <c r="N8725" s="15"/>
      <c r="O8725" s="15"/>
      <c r="P8725" s="4"/>
    </row>
    <row r="8726" spans="1:16" ht="15" customHeight="1" x14ac:dyDescent="0.25">
      <c r="A8726" s="11">
        <f t="shared" si="1090"/>
        <v>8723</v>
      </c>
      <c r="B8726" s="29">
        <v>39770</v>
      </c>
      <c r="C8726" s="25">
        <v>23</v>
      </c>
      <c r="D8726" s="12">
        <v>31.4</v>
      </c>
      <c r="E8726" s="25">
        <v>26.1</v>
      </c>
      <c r="F8726" s="35">
        <v>91</v>
      </c>
      <c r="G8726" s="25">
        <v>3</v>
      </c>
      <c r="H8726" s="13">
        <v>1.8</v>
      </c>
      <c r="I8726" s="25"/>
      <c r="J8726" s="12">
        <v>230</v>
      </c>
      <c r="K8726" s="12">
        <v>0</v>
      </c>
      <c r="L8726" s="25" t="s">
        <v>13</v>
      </c>
      <c r="M8726" s="10"/>
      <c r="N8726" s="15"/>
      <c r="O8726" s="15"/>
      <c r="P8726" s="4"/>
    </row>
    <row r="8727" spans="1:16" ht="15" customHeight="1" x14ac:dyDescent="0.25">
      <c r="A8727" s="11">
        <f t="shared" si="1090"/>
        <v>8724</v>
      </c>
      <c r="B8727" s="29">
        <v>39771</v>
      </c>
      <c r="C8727" s="25">
        <v>22</v>
      </c>
      <c r="D8727" s="12">
        <v>31</v>
      </c>
      <c r="E8727" s="25">
        <v>25.6</v>
      </c>
      <c r="F8727" s="35">
        <v>84</v>
      </c>
      <c r="G8727" s="25">
        <v>2.5</v>
      </c>
      <c r="H8727" s="13">
        <v>1</v>
      </c>
      <c r="I8727" s="25"/>
      <c r="J8727" s="12">
        <v>210</v>
      </c>
      <c r="K8727" s="12">
        <v>0</v>
      </c>
      <c r="L8727" s="25" t="s">
        <v>13</v>
      </c>
      <c r="M8727" s="10"/>
      <c r="N8727" s="15"/>
      <c r="O8727" s="15"/>
      <c r="P8727" s="4"/>
    </row>
    <row r="8728" spans="1:16" ht="15" customHeight="1" x14ac:dyDescent="0.25">
      <c r="A8728" s="11">
        <f t="shared" si="1090"/>
        <v>8725</v>
      </c>
      <c r="B8728" s="29">
        <v>39772</v>
      </c>
      <c r="C8728" s="25">
        <v>23</v>
      </c>
      <c r="D8728" s="12">
        <v>31.6</v>
      </c>
      <c r="E8728" s="25">
        <v>25.6</v>
      </c>
      <c r="F8728" s="35">
        <v>84</v>
      </c>
      <c r="G8728" s="25">
        <v>2.1</v>
      </c>
      <c r="H8728" s="13">
        <v>2.1</v>
      </c>
      <c r="I8728" s="25"/>
      <c r="J8728" s="12">
        <v>0</v>
      </c>
      <c r="K8728" s="12">
        <v>0</v>
      </c>
      <c r="L8728" s="25" t="s">
        <v>11</v>
      </c>
      <c r="M8728" s="10"/>
      <c r="N8728" s="15"/>
      <c r="O8728" s="15"/>
      <c r="P8728" s="4"/>
    </row>
    <row r="8729" spans="1:16" ht="15" customHeight="1" x14ac:dyDescent="0.25">
      <c r="A8729" s="11">
        <f t="shared" si="1090"/>
        <v>8726</v>
      </c>
      <c r="B8729" s="29">
        <v>39773</v>
      </c>
      <c r="C8729" s="25">
        <v>23</v>
      </c>
      <c r="D8729" s="12">
        <v>31.8</v>
      </c>
      <c r="E8729" s="25">
        <v>26.4</v>
      </c>
      <c r="F8729" s="35">
        <v>85</v>
      </c>
      <c r="G8729" s="25">
        <v>1</v>
      </c>
      <c r="H8729" s="13">
        <v>4.2</v>
      </c>
      <c r="I8729" s="25"/>
      <c r="J8729" s="12">
        <v>0</v>
      </c>
      <c r="K8729" s="12">
        <v>0</v>
      </c>
      <c r="L8729" s="25" t="s">
        <v>13</v>
      </c>
      <c r="M8729" s="10"/>
      <c r="N8729" s="15"/>
      <c r="O8729" s="15"/>
      <c r="P8729" s="4"/>
    </row>
    <row r="8730" spans="1:16" ht="15" customHeight="1" x14ac:dyDescent="0.25">
      <c r="A8730" s="11">
        <f t="shared" si="1090"/>
        <v>8727</v>
      </c>
      <c r="B8730" s="29">
        <v>39774</v>
      </c>
      <c r="C8730" s="25">
        <v>23</v>
      </c>
      <c r="D8730" s="12">
        <v>32.799999999999997</v>
      </c>
      <c r="E8730" s="25">
        <v>27.1</v>
      </c>
      <c r="F8730" s="35">
        <v>74</v>
      </c>
      <c r="G8730" s="25">
        <v>0</v>
      </c>
      <c r="H8730" s="13">
        <v>4.2</v>
      </c>
      <c r="I8730" s="25"/>
      <c r="J8730" s="12">
        <v>0</v>
      </c>
      <c r="K8730" s="12">
        <v>0</v>
      </c>
      <c r="L8730" s="25" t="s">
        <v>11</v>
      </c>
      <c r="M8730" s="10"/>
      <c r="N8730" s="15"/>
      <c r="O8730" s="15"/>
      <c r="P8730" s="4"/>
    </row>
    <row r="8731" spans="1:16" ht="15" customHeight="1" x14ac:dyDescent="0.25">
      <c r="A8731" s="11">
        <f t="shared" si="1090"/>
        <v>8728</v>
      </c>
      <c r="B8731" s="29">
        <v>39775</v>
      </c>
      <c r="C8731" s="25">
        <v>20</v>
      </c>
      <c r="D8731" s="12">
        <v>33</v>
      </c>
      <c r="E8731" s="25">
        <v>25.6</v>
      </c>
      <c r="F8731" s="35">
        <v>76</v>
      </c>
      <c r="G8731" s="25">
        <v>0</v>
      </c>
      <c r="H8731" s="13">
        <v>6.7</v>
      </c>
      <c r="I8731" s="25"/>
      <c r="J8731" s="12">
        <v>170</v>
      </c>
      <c r="K8731" s="12">
        <v>0</v>
      </c>
      <c r="L8731" s="25" t="s">
        <v>15</v>
      </c>
      <c r="M8731" s="10"/>
      <c r="N8731" s="15"/>
      <c r="O8731" s="15"/>
      <c r="P8731" s="4"/>
    </row>
    <row r="8732" spans="1:16" ht="15" customHeight="1" x14ac:dyDescent="0.25">
      <c r="A8732" s="11">
        <f t="shared" si="1090"/>
        <v>8729</v>
      </c>
      <c r="B8732" s="29">
        <v>39776</v>
      </c>
      <c r="C8732" s="25">
        <v>22</v>
      </c>
      <c r="D8732" s="12">
        <v>32</v>
      </c>
      <c r="E8732" s="25">
        <v>25.7</v>
      </c>
      <c r="F8732" s="35">
        <v>79</v>
      </c>
      <c r="G8732" s="25">
        <v>0</v>
      </c>
      <c r="H8732" s="13">
        <v>2.5</v>
      </c>
      <c r="I8732" s="25"/>
      <c r="J8732" s="12">
        <v>0</v>
      </c>
      <c r="K8732" s="12">
        <v>0</v>
      </c>
      <c r="L8732" s="25" t="s">
        <v>11</v>
      </c>
      <c r="M8732" s="10"/>
      <c r="N8732" s="15"/>
      <c r="O8732" s="15"/>
      <c r="P8732" s="4"/>
    </row>
    <row r="8733" spans="1:16" ht="15" customHeight="1" x14ac:dyDescent="0.25">
      <c r="A8733" s="11">
        <f t="shared" si="1090"/>
        <v>8730</v>
      </c>
      <c r="B8733" s="29">
        <v>39777</v>
      </c>
      <c r="C8733" s="25">
        <v>22</v>
      </c>
      <c r="D8733" s="12">
        <v>30.8</v>
      </c>
      <c r="E8733" s="25">
        <v>24.9</v>
      </c>
      <c r="F8733" s="35">
        <v>80</v>
      </c>
      <c r="G8733" s="25">
        <v>0</v>
      </c>
      <c r="H8733" s="13">
        <v>3.8</v>
      </c>
      <c r="I8733" s="25"/>
      <c r="J8733" s="12">
        <v>200</v>
      </c>
      <c r="K8733" s="12">
        <v>0</v>
      </c>
      <c r="L8733" s="25" t="s">
        <v>15</v>
      </c>
      <c r="M8733" s="10"/>
      <c r="N8733" s="15"/>
      <c r="O8733" s="15"/>
      <c r="P8733" s="4"/>
    </row>
    <row r="8734" spans="1:16" ht="15" customHeight="1" x14ac:dyDescent="0.25">
      <c r="A8734" s="11">
        <f t="shared" si="1090"/>
        <v>8731</v>
      </c>
      <c r="B8734" s="29">
        <v>39778</v>
      </c>
      <c r="C8734" s="25">
        <v>22</v>
      </c>
      <c r="D8734" s="12">
        <v>29.8</v>
      </c>
      <c r="E8734" s="25">
        <v>24.9</v>
      </c>
      <c r="F8734" s="35">
        <v>80</v>
      </c>
      <c r="G8734" s="25">
        <v>0</v>
      </c>
      <c r="H8734" s="13">
        <v>0.8</v>
      </c>
      <c r="I8734" s="25"/>
      <c r="J8734" s="12">
        <v>240</v>
      </c>
      <c r="K8734" s="12">
        <v>0</v>
      </c>
      <c r="L8734" s="25" t="s">
        <v>13</v>
      </c>
      <c r="M8734" s="10"/>
      <c r="N8734" s="15"/>
      <c r="O8734" s="15"/>
      <c r="P8734" s="4"/>
    </row>
    <row r="8735" spans="1:16" ht="15" customHeight="1" x14ac:dyDescent="0.25">
      <c r="A8735" s="11">
        <f t="shared" si="1090"/>
        <v>8732</v>
      </c>
      <c r="B8735" s="29">
        <v>39779</v>
      </c>
      <c r="C8735" s="25">
        <v>22</v>
      </c>
      <c r="D8735" s="12">
        <v>31.3</v>
      </c>
      <c r="E8735" s="25">
        <v>26.4</v>
      </c>
      <c r="F8735" s="35">
        <v>82</v>
      </c>
      <c r="G8735" s="25">
        <v>16</v>
      </c>
      <c r="H8735" s="13">
        <v>5.3</v>
      </c>
      <c r="I8735" s="25"/>
      <c r="J8735" s="12">
        <v>0</v>
      </c>
      <c r="K8735" s="12">
        <v>0</v>
      </c>
      <c r="L8735" s="25" t="s">
        <v>11</v>
      </c>
      <c r="M8735" s="10"/>
      <c r="N8735" s="15"/>
      <c r="O8735" s="15"/>
      <c r="P8735" s="4"/>
    </row>
    <row r="8736" spans="1:16" ht="15" customHeight="1" x14ac:dyDescent="0.25">
      <c r="A8736" s="11">
        <f t="shared" si="1090"/>
        <v>8733</v>
      </c>
      <c r="B8736" s="29">
        <v>39780</v>
      </c>
      <c r="C8736" s="25">
        <v>20</v>
      </c>
      <c r="D8736" s="12">
        <v>31</v>
      </c>
      <c r="E8736" s="25">
        <v>24.9</v>
      </c>
      <c r="F8736" s="35">
        <v>87</v>
      </c>
      <c r="G8736" s="25">
        <v>0</v>
      </c>
      <c r="H8736" s="13">
        <v>4.5</v>
      </c>
      <c r="I8736" s="25"/>
      <c r="J8736" s="12">
        <v>130</v>
      </c>
      <c r="K8736" s="12">
        <v>0</v>
      </c>
      <c r="L8736" s="25" t="s">
        <v>13</v>
      </c>
      <c r="M8736" s="10"/>
      <c r="N8736" s="15"/>
      <c r="O8736" s="15"/>
      <c r="P8736" s="4"/>
    </row>
    <row r="8737" spans="1:16" ht="15" customHeight="1" x14ac:dyDescent="0.25">
      <c r="A8737" s="11">
        <f t="shared" si="1090"/>
        <v>8734</v>
      </c>
      <c r="B8737" s="29">
        <v>39781</v>
      </c>
      <c r="C8737" s="25">
        <v>23</v>
      </c>
      <c r="D8737" s="12">
        <v>31.3</v>
      </c>
      <c r="E8737" s="25">
        <v>26.3</v>
      </c>
      <c r="F8737" s="35">
        <v>83</v>
      </c>
      <c r="G8737" s="25">
        <v>0</v>
      </c>
      <c r="H8737" s="13">
        <v>7.8</v>
      </c>
      <c r="I8737" s="25"/>
      <c r="J8737" s="12">
        <v>0</v>
      </c>
      <c r="K8737" s="12">
        <v>0</v>
      </c>
      <c r="L8737" s="25" t="s">
        <v>11</v>
      </c>
      <c r="M8737" s="10"/>
      <c r="N8737" s="15"/>
      <c r="O8737" s="15"/>
      <c r="P8737" s="4"/>
    </row>
    <row r="8738" spans="1:16" ht="15" customHeight="1" x14ac:dyDescent="0.25">
      <c r="A8738" s="11">
        <f t="shared" si="1090"/>
        <v>8735</v>
      </c>
      <c r="B8738" s="29">
        <v>39782</v>
      </c>
      <c r="C8738" s="25">
        <v>20</v>
      </c>
      <c r="D8738" s="12">
        <v>32</v>
      </c>
      <c r="E8738" s="25">
        <v>24</v>
      </c>
      <c r="F8738" s="35">
        <v>83</v>
      </c>
      <c r="G8738" s="25">
        <v>0</v>
      </c>
      <c r="H8738" s="13">
        <v>7.6</v>
      </c>
      <c r="I8738" s="25"/>
      <c r="J8738" s="12">
        <v>300</v>
      </c>
      <c r="K8738" s="12">
        <v>0</v>
      </c>
      <c r="L8738" s="25" t="s">
        <v>16</v>
      </c>
      <c r="M8738" s="10"/>
      <c r="N8738" s="15"/>
      <c r="O8738" s="15"/>
      <c r="P8738" s="4"/>
    </row>
    <row r="8739" spans="1:16" ht="15" customHeight="1" x14ac:dyDescent="0.25">
      <c r="A8739" s="11">
        <f t="shared" si="1090"/>
        <v>8736</v>
      </c>
      <c r="B8739" s="29">
        <v>39783</v>
      </c>
      <c r="C8739" s="25">
        <v>20</v>
      </c>
      <c r="D8739" s="12">
        <v>32.200000000000003</v>
      </c>
      <c r="E8739" s="25">
        <v>24.5</v>
      </c>
      <c r="F8739" s="35">
        <v>80</v>
      </c>
      <c r="G8739" s="25">
        <v>0</v>
      </c>
      <c r="H8739" s="13">
        <v>7.4</v>
      </c>
      <c r="I8739" s="25"/>
      <c r="J8739" s="12">
        <v>300</v>
      </c>
      <c r="K8739" s="12">
        <v>0</v>
      </c>
      <c r="L8739" s="25" t="s">
        <v>16</v>
      </c>
      <c r="M8739" s="10"/>
      <c r="N8739" s="15"/>
      <c r="O8739" s="15"/>
      <c r="P8739" s="4"/>
    </row>
    <row r="8740" spans="1:16" ht="15" customHeight="1" x14ac:dyDescent="0.25">
      <c r="A8740" s="11">
        <f t="shared" si="1090"/>
        <v>8737</v>
      </c>
      <c r="B8740" s="29">
        <v>39784</v>
      </c>
      <c r="C8740" s="25">
        <v>23</v>
      </c>
      <c r="D8740" s="12">
        <v>32</v>
      </c>
      <c r="E8740" s="25">
        <v>26.3</v>
      </c>
      <c r="F8740" s="35">
        <v>82</v>
      </c>
      <c r="G8740" s="25">
        <v>0</v>
      </c>
      <c r="H8740" s="13">
        <v>5.0999999999999996</v>
      </c>
      <c r="I8740" s="25"/>
      <c r="J8740" s="12">
        <v>250</v>
      </c>
      <c r="K8740" s="12">
        <v>0</v>
      </c>
      <c r="L8740" s="25" t="s">
        <v>14</v>
      </c>
      <c r="M8740" s="10"/>
      <c r="N8740" s="15"/>
      <c r="O8740" s="15"/>
      <c r="P8740" s="4"/>
    </row>
    <row r="8741" spans="1:16" ht="15" customHeight="1" x14ac:dyDescent="0.25">
      <c r="A8741" s="11">
        <f t="shared" si="1090"/>
        <v>8738</v>
      </c>
      <c r="B8741" s="29">
        <v>39785</v>
      </c>
      <c r="C8741" s="25">
        <v>21</v>
      </c>
      <c r="D8741" s="12">
        <v>31.9</v>
      </c>
      <c r="E8741" s="25">
        <v>25.1</v>
      </c>
      <c r="F8741" s="35">
        <v>85</v>
      </c>
      <c r="G8741" s="25">
        <v>0</v>
      </c>
      <c r="H8741" s="13">
        <v>5.0999999999999996</v>
      </c>
      <c r="I8741" s="25"/>
      <c r="J8741" s="12">
        <v>0</v>
      </c>
      <c r="K8741" s="12">
        <v>0</v>
      </c>
      <c r="L8741" s="25" t="s">
        <v>15</v>
      </c>
      <c r="M8741" s="10"/>
      <c r="N8741" s="15"/>
      <c r="O8741" s="15"/>
      <c r="P8741" s="4"/>
    </row>
    <row r="8742" spans="1:16" ht="15" customHeight="1" x14ac:dyDescent="0.25">
      <c r="A8742" s="11">
        <f t="shared" si="1090"/>
        <v>8739</v>
      </c>
      <c r="B8742" s="29">
        <v>39786</v>
      </c>
      <c r="C8742" s="25">
        <v>23</v>
      </c>
      <c r="D8742" s="12">
        <v>31.2</v>
      </c>
      <c r="E8742" s="25">
        <v>25.5</v>
      </c>
      <c r="F8742" s="35">
        <v>90</v>
      </c>
      <c r="G8742" s="25">
        <v>0</v>
      </c>
      <c r="H8742" s="13">
        <v>2.7</v>
      </c>
      <c r="I8742" s="25"/>
      <c r="J8742" s="12">
        <v>310</v>
      </c>
      <c r="K8742" s="12">
        <v>0</v>
      </c>
      <c r="L8742" s="25" t="s">
        <v>16</v>
      </c>
      <c r="M8742" s="10"/>
      <c r="N8742" s="15"/>
      <c r="O8742" s="15"/>
      <c r="P8742" s="4"/>
    </row>
    <row r="8743" spans="1:16" ht="15" customHeight="1" x14ac:dyDescent="0.25">
      <c r="A8743" s="11">
        <f t="shared" si="1090"/>
        <v>8740</v>
      </c>
      <c r="B8743" s="29">
        <v>39787</v>
      </c>
      <c r="C8743" s="25">
        <v>23</v>
      </c>
      <c r="D8743" s="12">
        <v>28.4</v>
      </c>
      <c r="E8743" s="25">
        <v>23.6</v>
      </c>
      <c r="F8743" s="35">
        <v>96</v>
      </c>
      <c r="G8743" s="25">
        <v>31.4</v>
      </c>
      <c r="H8743" s="13">
        <v>0.3</v>
      </c>
      <c r="I8743" s="25"/>
      <c r="J8743" s="12">
        <v>180</v>
      </c>
      <c r="K8743" s="12">
        <v>0</v>
      </c>
      <c r="L8743" s="25" t="s">
        <v>13</v>
      </c>
      <c r="M8743" s="10"/>
      <c r="N8743" s="15"/>
      <c r="O8743" s="15"/>
      <c r="P8743" s="4"/>
    </row>
    <row r="8744" spans="1:16" ht="15" customHeight="1" x14ac:dyDescent="0.25">
      <c r="A8744" s="11">
        <f t="shared" si="1090"/>
        <v>8741</v>
      </c>
      <c r="B8744" s="29">
        <v>39788</v>
      </c>
      <c r="C8744" s="25">
        <v>22</v>
      </c>
      <c r="D8744" s="12">
        <v>30.4</v>
      </c>
      <c r="E8744" s="25">
        <v>24.9</v>
      </c>
      <c r="F8744" s="35">
        <v>86</v>
      </c>
      <c r="G8744" s="25">
        <v>22</v>
      </c>
      <c r="H8744" s="13">
        <v>1.1000000000000001</v>
      </c>
      <c r="I8744" s="25"/>
      <c r="J8744" s="12">
        <v>0</v>
      </c>
      <c r="K8744" s="12">
        <v>0</v>
      </c>
      <c r="L8744" s="25" t="s">
        <v>11</v>
      </c>
      <c r="M8744" s="10"/>
      <c r="N8744" s="15"/>
      <c r="O8744" s="15"/>
      <c r="P8744" s="4"/>
    </row>
    <row r="8745" spans="1:16" ht="15" customHeight="1" x14ac:dyDescent="0.25">
      <c r="A8745" s="11">
        <f t="shared" si="1090"/>
        <v>8742</v>
      </c>
      <c r="B8745" s="29">
        <v>39789</v>
      </c>
      <c r="C8745" s="25">
        <v>23</v>
      </c>
      <c r="D8745" s="12">
        <v>24.2</v>
      </c>
      <c r="E8745" s="25">
        <v>24</v>
      </c>
      <c r="F8745" s="35">
        <v>98</v>
      </c>
      <c r="G8745" s="25">
        <v>21</v>
      </c>
      <c r="H8745" s="13">
        <v>0</v>
      </c>
      <c r="I8745" s="25"/>
      <c r="J8745" s="12">
        <v>230</v>
      </c>
      <c r="K8745" s="12">
        <v>0</v>
      </c>
      <c r="L8745" s="25" t="s">
        <v>14</v>
      </c>
      <c r="M8745" s="10"/>
      <c r="N8745" s="15"/>
      <c r="O8745" s="15"/>
      <c r="P8745" s="4"/>
    </row>
    <row r="8746" spans="1:16" ht="15" customHeight="1" x14ac:dyDescent="0.25">
      <c r="A8746" s="11">
        <f t="shared" si="1090"/>
        <v>8743</v>
      </c>
      <c r="B8746" s="29">
        <v>39790</v>
      </c>
      <c r="C8746" s="25">
        <v>21</v>
      </c>
      <c r="D8746" s="12">
        <v>26.9</v>
      </c>
      <c r="E8746" s="25">
        <v>23</v>
      </c>
      <c r="F8746" s="35">
        <v>97</v>
      </c>
      <c r="G8746" s="25">
        <v>107.4</v>
      </c>
      <c r="H8746" s="13">
        <v>0</v>
      </c>
      <c r="I8746" s="25"/>
      <c r="J8746" s="12">
        <v>0</v>
      </c>
      <c r="K8746" s="12">
        <v>0</v>
      </c>
      <c r="L8746" s="25" t="s">
        <v>11</v>
      </c>
      <c r="M8746" s="10"/>
      <c r="N8746" s="15"/>
      <c r="O8746" s="15"/>
      <c r="P8746" s="4"/>
    </row>
    <row r="8747" spans="1:16" ht="15" customHeight="1" x14ac:dyDescent="0.25">
      <c r="A8747" s="11">
        <f t="shared" si="1090"/>
        <v>8744</v>
      </c>
      <c r="B8747" s="29">
        <v>39791</v>
      </c>
      <c r="C8747" s="25">
        <v>21</v>
      </c>
      <c r="D8747" s="12">
        <v>30.2</v>
      </c>
      <c r="E8747" s="25">
        <v>24.1</v>
      </c>
      <c r="F8747" s="35">
        <v>87</v>
      </c>
      <c r="G8747" s="25">
        <v>8.5</v>
      </c>
      <c r="H8747" s="13">
        <v>3</v>
      </c>
      <c r="I8747" s="25"/>
      <c r="J8747" s="12">
        <v>150</v>
      </c>
      <c r="K8747" s="12">
        <v>0</v>
      </c>
      <c r="L8747" s="25" t="s">
        <v>18</v>
      </c>
      <c r="M8747" s="10"/>
      <c r="N8747" s="15"/>
      <c r="O8747" s="15"/>
      <c r="P8747" s="4"/>
    </row>
    <row r="8748" spans="1:16" ht="15" customHeight="1" x14ac:dyDescent="0.25">
      <c r="A8748" s="11">
        <f t="shared" si="1090"/>
        <v>8745</v>
      </c>
      <c r="B8748" s="29">
        <v>39792</v>
      </c>
      <c r="C8748" s="25">
        <v>21</v>
      </c>
      <c r="D8748" s="12">
        <v>31.4</v>
      </c>
      <c r="E8748" s="25">
        <v>24.5</v>
      </c>
      <c r="F8748" s="35">
        <v>86</v>
      </c>
      <c r="G8748" s="25">
        <v>0</v>
      </c>
      <c r="H8748" s="13">
        <v>4.8</v>
      </c>
      <c r="I8748" s="25"/>
      <c r="J8748" s="12">
        <v>0</v>
      </c>
      <c r="K8748" s="12">
        <v>0</v>
      </c>
      <c r="L8748" s="25" t="s">
        <v>11</v>
      </c>
      <c r="M8748" s="10"/>
      <c r="N8748" s="15"/>
      <c r="O8748" s="15"/>
      <c r="P8748" s="4"/>
    </row>
    <row r="8749" spans="1:16" ht="15" customHeight="1" x14ac:dyDescent="0.25">
      <c r="A8749" s="11">
        <f t="shared" si="1090"/>
        <v>8746</v>
      </c>
      <c r="B8749" s="29">
        <v>39793</v>
      </c>
      <c r="C8749" s="25">
        <v>21</v>
      </c>
      <c r="D8749" s="12">
        <v>31.6</v>
      </c>
      <c r="E8749" s="25">
        <v>25</v>
      </c>
      <c r="F8749" s="35">
        <v>85</v>
      </c>
      <c r="G8749" s="25">
        <v>0</v>
      </c>
      <c r="H8749" s="13">
        <v>6.4</v>
      </c>
      <c r="I8749" s="25"/>
      <c r="J8749" s="12">
        <v>0</v>
      </c>
      <c r="K8749" s="12">
        <v>0</v>
      </c>
      <c r="L8749" s="25" t="s">
        <v>11</v>
      </c>
      <c r="M8749" s="10"/>
      <c r="N8749" s="15"/>
      <c r="O8749" s="15"/>
      <c r="P8749" s="4"/>
    </row>
    <row r="8750" spans="1:16" ht="15" customHeight="1" x14ac:dyDescent="0.25">
      <c r="A8750" s="11">
        <f t="shared" si="1090"/>
        <v>8747</v>
      </c>
      <c r="B8750" s="29">
        <v>39794</v>
      </c>
      <c r="C8750" s="25">
        <v>22</v>
      </c>
      <c r="D8750" s="12">
        <v>31.8</v>
      </c>
      <c r="E8750" s="25">
        <v>26</v>
      </c>
      <c r="F8750" s="35">
        <v>84</v>
      </c>
      <c r="G8750" s="25">
        <v>32</v>
      </c>
      <c r="H8750" s="13">
        <v>5.6</v>
      </c>
      <c r="I8750" s="25"/>
      <c r="J8750" s="12">
        <v>290</v>
      </c>
      <c r="K8750" s="12">
        <v>0</v>
      </c>
      <c r="L8750" s="25" t="s">
        <v>16</v>
      </c>
      <c r="M8750" s="10"/>
      <c r="N8750" s="15"/>
      <c r="O8750" s="15"/>
      <c r="P8750" s="4"/>
    </row>
    <row r="8751" spans="1:16" ht="15" customHeight="1" x14ac:dyDescent="0.25">
      <c r="A8751" s="11">
        <f t="shared" si="1090"/>
        <v>8748</v>
      </c>
      <c r="B8751" s="29">
        <v>39795</v>
      </c>
      <c r="C8751" s="25">
        <v>23</v>
      </c>
      <c r="D8751" s="12">
        <v>31.6</v>
      </c>
      <c r="E8751" s="25">
        <v>23.8</v>
      </c>
      <c r="F8751" s="35">
        <v>92</v>
      </c>
      <c r="G8751" s="25">
        <v>0</v>
      </c>
      <c r="H8751" s="13">
        <v>1.7</v>
      </c>
      <c r="I8751" s="25"/>
      <c r="J8751" s="12">
        <v>210</v>
      </c>
      <c r="K8751" s="12">
        <v>0</v>
      </c>
      <c r="L8751" s="25" t="s">
        <v>13</v>
      </c>
      <c r="M8751" s="10"/>
      <c r="N8751" s="15"/>
      <c r="O8751" s="15"/>
      <c r="P8751" s="4"/>
    </row>
    <row r="8752" spans="1:16" ht="15" customHeight="1" x14ac:dyDescent="0.25">
      <c r="A8752" s="11">
        <f t="shared" si="1090"/>
        <v>8749</v>
      </c>
      <c r="B8752" s="29">
        <v>39796</v>
      </c>
      <c r="C8752" s="25">
        <v>23</v>
      </c>
      <c r="D8752" s="12">
        <v>31</v>
      </c>
      <c r="E8752" s="25">
        <v>25.8</v>
      </c>
      <c r="F8752" s="35">
        <v>89</v>
      </c>
      <c r="G8752" s="25">
        <v>21.9</v>
      </c>
      <c r="H8752" s="13">
        <v>3.9</v>
      </c>
      <c r="I8752" s="25"/>
      <c r="J8752" s="12">
        <v>0</v>
      </c>
      <c r="K8752" s="12">
        <v>0</v>
      </c>
      <c r="L8752" s="25" t="s">
        <v>11</v>
      </c>
      <c r="M8752" s="10"/>
      <c r="N8752" s="15"/>
      <c r="O8752" s="15"/>
      <c r="P8752" s="4"/>
    </row>
    <row r="8753" spans="1:16" ht="15" customHeight="1" x14ac:dyDescent="0.25">
      <c r="A8753" s="11">
        <f t="shared" si="1090"/>
        <v>8750</v>
      </c>
      <c r="B8753" s="29">
        <v>39797</v>
      </c>
      <c r="C8753" s="25">
        <v>22</v>
      </c>
      <c r="D8753" s="12">
        <v>29.8</v>
      </c>
      <c r="E8753" s="25">
        <v>24.9</v>
      </c>
      <c r="F8753" s="35">
        <v>90</v>
      </c>
      <c r="G8753" s="25">
        <v>35.9</v>
      </c>
      <c r="H8753" s="13">
        <v>1.1000000000000001</v>
      </c>
      <c r="I8753" s="25"/>
      <c r="J8753" s="12">
        <v>0</v>
      </c>
      <c r="K8753" s="12">
        <v>0</v>
      </c>
      <c r="L8753" s="25" t="s">
        <v>11</v>
      </c>
      <c r="M8753" s="10"/>
      <c r="N8753" s="15"/>
      <c r="O8753" s="15"/>
      <c r="P8753" s="4"/>
    </row>
    <row r="8754" spans="1:16" ht="15" customHeight="1" x14ac:dyDescent="0.25">
      <c r="A8754" s="11">
        <f t="shared" si="1090"/>
        <v>8751</v>
      </c>
      <c r="B8754" s="29">
        <v>39798</v>
      </c>
      <c r="C8754" s="25">
        <v>21</v>
      </c>
      <c r="D8754" s="12">
        <v>32.200000000000003</v>
      </c>
      <c r="E8754" s="25">
        <v>25.3</v>
      </c>
      <c r="F8754" s="35">
        <v>88</v>
      </c>
      <c r="G8754" s="25">
        <v>6.3</v>
      </c>
      <c r="H8754" s="13">
        <v>5.2</v>
      </c>
      <c r="I8754" s="25"/>
      <c r="J8754" s="12">
        <v>280</v>
      </c>
      <c r="K8754" s="12">
        <v>0</v>
      </c>
      <c r="L8754" s="25" t="s">
        <v>17</v>
      </c>
      <c r="M8754" s="10"/>
      <c r="N8754" s="15"/>
      <c r="O8754" s="15"/>
      <c r="P8754" s="4"/>
    </row>
    <row r="8755" spans="1:16" ht="15" customHeight="1" x14ac:dyDescent="0.25">
      <c r="A8755" s="11">
        <f t="shared" si="1090"/>
        <v>8752</v>
      </c>
      <c r="B8755" s="29">
        <v>39799</v>
      </c>
      <c r="C8755" s="25">
        <v>23</v>
      </c>
      <c r="D8755" s="12">
        <v>32.4</v>
      </c>
      <c r="E8755" s="25">
        <v>25.5</v>
      </c>
      <c r="F8755" s="35">
        <v>82</v>
      </c>
      <c r="G8755" s="25">
        <v>20</v>
      </c>
      <c r="H8755" s="13">
        <v>2.6</v>
      </c>
      <c r="I8755" s="25"/>
      <c r="J8755" s="12">
        <v>100</v>
      </c>
      <c r="K8755" s="12">
        <v>0</v>
      </c>
      <c r="L8755" s="25" t="s">
        <v>12</v>
      </c>
      <c r="M8755" s="10"/>
      <c r="N8755" s="15"/>
      <c r="O8755" s="15"/>
      <c r="P8755" s="4"/>
    </row>
    <row r="8756" spans="1:16" ht="15" customHeight="1" x14ac:dyDescent="0.25">
      <c r="A8756" s="11">
        <f t="shared" si="1090"/>
        <v>8753</v>
      </c>
      <c r="B8756" s="29">
        <v>39800</v>
      </c>
      <c r="C8756" s="25">
        <v>22</v>
      </c>
      <c r="D8756" s="12">
        <v>32</v>
      </c>
      <c r="E8756" s="25">
        <v>26.4</v>
      </c>
      <c r="F8756" s="35">
        <v>87</v>
      </c>
      <c r="G8756" s="25">
        <v>0</v>
      </c>
      <c r="H8756" s="13">
        <v>4.9000000000000004</v>
      </c>
      <c r="I8756" s="25"/>
      <c r="J8756" s="12">
        <v>230</v>
      </c>
      <c r="K8756" s="12">
        <v>0</v>
      </c>
      <c r="L8756" s="25" t="s">
        <v>13</v>
      </c>
      <c r="M8756" s="10"/>
      <c r="N8756" s="15"/>
      <c r="O8756" s="15"/>
      <c r="P8756" s="4"/>
    </row>
    <row r="8757" spans="1:16" ht="15" customHeight="1" x14ac:dyDescent="0.25">
      <c r="A8757" s="11">
        <f t="shared" si="1090"/>
        <v>8754</v>
      </c>
      <c r="B8757" s="29">
        <v>39801</v>
      </c>
      <c r="C8757" s="25">
        <v>22</v>
      </c>
      <c r="D8757" s="12">
        <v>31.8</v>
      </c>
      <c r="E8757" s="25">
        <v>24.4</v>
      </c>
      <c r="F8757" s="35">
        <v>91</v>
      </c>
      <c r="G8757" s="25">
        <v>19.5</v>
      </c>
      <c r="H8757" s="13">
        <v>5.3</v>
      </c>
      <c r="I8757" s="25"/>
      <c r="J8757" s="12">
        <v>90</v>
      </c>
      <c r="K8757" s="12">
        <v>0</v>
      </c>
      <c r="L8757" s="25" t="s">
        <v>12</v>
      </c>
      <c r="M8757" s="10"/>
      <c r="N8757" s="15"/>
      <c r="O8757" s="15"/>
      <c r="P8757" s="4"/>
    </row>
    <row r="8758" spans="1:16" ht="15" customHeight="1" x14ac:dyDescent="0.25">
      <c r="A8758" s="11">
        <f t="shared" si="1090"/>
        <v>8755</v>
      </c>
      <c r="B8758" s="29">
        <v>39802</v>
      </c>
      <c r="C8758" s="25">
        <v>22</v>
      </c>
      <c r="D8758" s="12">
        <v>32.6</v>
      </c>
      <c r="E8758" s="25">
        <v>26.1</v>
      </c>
      <c r="F8758" s="35">
        <v>81</v>
      </c>
      <c r="G8758" s="25">
        <v>5</v>
      </c>
      <c r="H8758" s="13">
        <v>7.8</v>
      </c>
      <c r="I8758" s="25"/>
      <c r="J8758" s="12">
        <v>140</v>
      </c>
      <c r="K8758" s="12">
        <v>0</v>
      </c>
      <c r="L8758" s="25" t="s">
        <v>18</v>
      </c>
      <c r="M8758" s="10"/>
      <c r="N8758" s="15"/>
      <c r="O8758" s="15"/>
      <c r="P8758" s="4"/>
    </row>
    <row r="8759" spans="1:16" ht="15" customHeight="1" x14ac:dyDescent="0.25">
      <c r="A8759" s="11">
        <f t="shared" si="1090"/>
        <v>8756</v>
      </c>
      <c r="B8759" s="29">
        <v>39803</v>
      </c>
      <c r="C8759" s="25">
        <v>23</v>
      </c>
      <c r="D8759" s="12">
        <v>32.5</v>
      </c>
      <c r="E8759" s="25">
        <v>24.3</v>
      </c>
      <c r="F8759" s="35">
        <v>95</v>
      </c>
      <c r="G8759" s="25">
        <v>21</v>
      </c>
      <c r="H8759" s="13">
        <v>4.3</v>
      </c>
      <c r="I8759" s="25"/>
      <c r="J8759" s="12">
        <v>90</v>
      </c>
      <c r="K8759" s="12">
        <v>0</v>
      </c>
      <c r="L8759" s="25" t="s">
        <v>13</v>
      </c>
      <c r="M8759" s="10"/>
      <c r="N8759" s="15"/>
      <c r="O8759" s="15"/>
      <c r="P8759" s="4"/>
    </row>
    <row r="8760" spans="1:16" ht="15" customHeight="1" x14ac:dyDescent="0.25">
      <c r="A8760" s="11">
        <f t="shared" si="1090"/>
        <v>8757</v>
      </c>
      <c r="B8760" s="29">
        <v>39804</v>
      </c>
      <c r="C8760" s="25">
        <v>23</v>
      </c>
      <c r="D8760" s="12">
        <v>30.2</v>
      </c>
      <c r="E8760" s="25">
        <v>25.1</v>
      </c>
      <c r="F8760" s="35">
        <v>87</v>
      </c>
      <c r="G8760" s="25">
        <v>17.2</v>
      </c>
      <c r="H8760" s="13">
        <v>3.6</v>
      </c>
      <c r="I8760" s="25"/>
      <c r="J8760" s="12">
        <v>0</v>
      </c>
      <c r="K8760" s="12">
        <v>0</v>
      </c>
      <c r="L8760" s="25" t="s">
        <v>11</v>
      </c>
      <c r="M8760" s="10"/>
      <c r="N8760" s="15"/>
      <c r="O8760" s="15"/>
      <c r="P8760" s="4"/>
    </row>
    <row r="8761" spans="1:16" ht="15" customHeight="1" x14ac:dyDescent="0.25">
      <c r="A8761" s="11">
        <f t="shared" si="1090"/>
        <v>8758</v>
      </c>
      <c r="B8761" s="29">
        <v>39805</v>
      </c>
      <c r="C8761" s="25">
        <v>23</v>
      </c>
      <c r="D8761" s="12">
        <v>30.5</v>
      </c>
      <c r="E8761" s="25">
        <v>26.1</v>
      </c>
      <c r="F8761" s="35">
        <v>83</v>
      </c>
      <c r="G8761" s="25">
        <v>0</v>
      </c>
      <c r="H8761" s="13">
        <v>6.8</v>
      </c>
      <c r="I8761" s="25"/>
      <c r="J8761" s="12">
        <v>90</v>
      </c>
      <c r="K8761" s="12">
        <v>0</v>
      </c>
      <c r="L8761" s="25" t="s">
        <v>12</v>
      </c>
      <c r="M8761" s="10"/>
      <c r="N8761" s="15"/>
      <c r="O8761" s="15"/>
      <c r="P8761" s="4"/>
    </row>
    <row r="8762" spans="1:16" ht="15" customHeight="1" x14ac:dyDescent="0.25">
      <c r="A8762" s="11">
        <f t="shared" si="1090"/>
        <v>8759</v>
      </c>
      <c r="B8762" s="29">
        <v>39806</v>
      </c>
      <c r="C8762" s="25">
        <v>23</v>
      </c>
      <c r="D8762" s="12">
        <v>30</v>
      </c>
      <c r="E8762" s="25">
        <v>25.4</v>
      </c>
      <c r="F8762" s="35">
        <v>89</v>
      </c>
      <c r="G8762" s="25">
        <v>6.5</v>
      </c>
      <c r="H8762" s="13">
        <v>0.5</v>
      </c>
      <c r="I8762" s="25"/>
      <c r="J8762" s="12">
        <v>60</v>
      </c>
      <c r="K8762" s="12">
        <v>0</v>
      </c>
      <c r="L8762" s="25" t="s">
        <v>17</v>
      </c>
      <c r="M8762" s="10"/>
      <c r="N8762" s="15"/>
      <c r="O8762" s="15"/>
      <c r="P8762" s="4"/>
    </row>
    <row r="8763" spans="1:16" ht="15" customHeight="1" x14ac:dyDescent="0.25">
      <c r="A8763" s="11">
        <f t="shared" si="1090"/>
        <v>8760</v>
      </c>
      <c r="B8763" s="29">
        <v>39807</v>
      </c>
      <c r="C8763" s="25">
        <v>21</v>
      </c>
      <c r="D8763" s="12">
        <v>29.8</v>
      </c>
      <c r="E8763" s="25">
        <v>24.9</v>
      </c>
      <c r="F8763" s="35">
        <v>86</v>
      </c>
      <c r="G8763" s="25">
        <v>38.1</v>
      </c>
      <c r="H8763" s="13">
        <v>2.4</v>
      </c>
      <c r="I8763" s="25"/>
      <c r="J8763" s="12">
        <v>0</v>
      </c>
      <c r="K8763" s="12">
        <v>0</v>
      </c>
      <c r="L8763" s="25" t="s">
        <v>15</v>
      </c>
      <c r="M8763" s="10"/>
      <c r="N8763" s="15"/>
      <c r="O8763" s="15"/>
      <c r="P8763" s="4"/>
    </row>
    <row r="8764" spans="1:16" ht="15" customHeight="1" x14ac:dyDescent="0.25">
      <c r="A8764" s="11">
        <f t="shared" si="1090"/>
        <v>8761</v>
      </c>
      <c r="B8764" s="29">
        <v>39808</v>
      </c>
      <c r="C8764" s="25">
        <v>23</v>
      </c>
      <c r="D8764" s="12">
        <v>30.3</v>
      </c>
      <c r="E8764" s="25">
        <v>25.8</v>
      </c>
      <c r="F8764" s="35">
        <v>86</v>
      </c>
      <c r="G8764" s="25">
        <v>10.5</v>
      </c>
      <c r="H8764" s="13">
        <v>1.9</v>
      </c>
      <c r="I8764" s="25"/>
      <c r="J8764" s="12">
        <v>230</v>
      </c>
      <c r="K8764" s="12">
        <v>0</v>
      </c>
      <c r="L8764" s="25" t="s">
        <v>13</v>
      </c>
      <c r="M8764" s="10"/>
      <c r="N8764" s="15"/>
      <c r="O8764" s="15"/>
      <c r="P8764" s="4"/>
    </row>
    <row r="8765" spans="1:16" ht="15" customHeight="1" x14ac:dyDescent="0.25">
      <c r="A8765" s="11">
        <f t="shared" si="1090"/>
        <v>8762</v>
      </c>
      <c r="B8765" s="29">
        <v>39809</v>
      </c>
      <c r="C8765" s="25">
        <v>23</v>
      </c>
      <c r="D8765" s="12">
        <v>30.2</v>
      </c>
      <c r="E8765" s="25">
        <v>26.3</v>
      </c>
      <c r="F8765" s="35">
        <v>85</v>
      </c>
      <c r="G8765" s="25">
        <v>28.5</v>
      </c>
      <c r="H8765" s="13">
        <v>6.2</v>
      </c>
      <c r="I8765" s="25"/>
      <c r="J8765" s="12">
        <v>230</v>
      </c>
      <c r="K8765" s="12">
        <v>0</v>
      </c>
      <c r="L8765" s="25" t="s">
        <v>13</v>
      </c>
      <c r="M8765" s="10"/>
      <c r="N8765" s="15"/>
      <c r="O8765" s="15"/>
      <c r="P8765" s="4"/>
    </row>
    <row r="8766" spans="1:16" ht="15" customHeight="1" x14ac:dyDescent="0.25">
      <c r="A8766" s="11">
        <f t="shared" si="1090"/>
        <v>8763</v>
      </c>
      <c r="B8766" s="29">
        <v>39810</v>
      </c>
      <c r="C8766" s="25">
        <v>21</v>
      </c>
      <c r="D8766" s="12">
        <v>29.6</v>
      </c>
      <c r="E8766" s="25">
        <v>25.3</v>
      </c>
      <c r="F8766" s="35">
        <v>91</v>
      </c>
      <c r="G8766" s="25">
        <v>14.6</v>
      </c>
      <c r="H8766" s="13">
        <v>0.3</v>
      </c>
      <c r="I8766" s="25"/>
      <c r="J8766" s="12">
        <v>270</v>
      </c>
      <c r="K8766" s="12">
        <v>0</v>
      </c>
      <c r="L8766" s="25" t="s">
        <v>15</v>
      </c>
      <c r="M8766" s="10"/>
      <c r="N8766" s="15"/>
      <c r="O8766" s="15"/>
      <c r="P8766" s="4"/>
    </row>
    <row r="8767" spans="1:16" ht="15" customHeight="1" x14ac:dyDescent="0.25">
      <c r="A8767" s="11">
        <f t="shared" si="1090"/>
        <v>8764</v>
      </c>
      <c r="B8767" s="29">
        <v>39811</v>
      </c>
      <c r="C8767" s="25">
        <v>23</v>
      </c>
      <c r="D8767" s="12">
        <v>29.6</v>
      </c>
      <c r="E8767" s="25">
        <v>25.7</v>
      </c>
      <c r="F8767" s="35">
        <v>86</v>
      </c>
      <c r="G8767" s="25">
        <v>84</v>
      </c>
      <c r="H8767" s="13">
        <v>0.2</v>
      </c>
      <c r="I8767" s="25"/>
      <c r="J8767" s="12">
        <v>270</v>
      </c>
      <c r="K8767" s="12">
        <v>0</v>
      </c>
      <c r="L8767" s="25" t="s">
        <v>15</v>
      </c>
      <c r="M8767" s="10"/>
      <c r="N8767" s="15"/>
      <c r="O8767" s="15"/>
      <c r="P8767" s="4"/>
    </row>
    <row r="8768" spans="1:16" ht="15" customHeight="1" x14ac:dyDescent="0.25">
      <c r="A8768" s="11">
        <f t="shared" si="1090"/>
        <v>8765</v>
      </c>
      <c r="B8768" s="29">
        <v>39812</v>
      </c>
      <c r="C8768" s="25">
        <v>23</v>
      </c>
      <c r="D8768" s="12">
        <v>29.6</v>
      </c>
      <c r="E8768" s="25">
        <v>25.7</v>
      </c>
      <c r="F8768" s="35">
        <v>88</v>
      </c>
      <c r="G8768" s="25">
        <v>9</v>
      </c>
      <c r="H8768" s="13">
        <v>2.7</v>
      </c>
      <c r="I8768" s="25"/>
      <c r="J8768" s="12">
        <v>0</v>
      </c>
      <c r="K8768" s="12">
        <v>0</v>
      </c>
      <c r="L8768" s="25" t="s">
        <v>11</v>
      </c>
      <c r="M8768" s="10"/>
      <c r="N8768" s="15"/>
      <c r="O8768" s="15"/>
      <c r="P8768" s="4"/>
    </row>
    <row r="8769" spans="1:16" ht="15" customHeight="1" x14ac:dyDescent="0.25">
      <c r="A8769" s="11">
        <f t="shared" si="1090"/>
        <v>8766</v>
      </c>
      <c r="B8769" s="29">
        <v>39813</v>
      </c>
      <c r="C8769" s="25">
        <v>22</v>
      </c>
      <c r="D8769" s="12">
        <v>30.9</v>
      </c>
      <c r="E8769" s="25">
        <v>25.8</v>
      </c>
      <c r="F8769" s="35">
        <v>82</v>
      </c>
      <c r="G8769" s="25">
        <v>1.1000000000000001</v>
      </c>
      <c r="H8769" s="13">
        <v>6.2</v>
      </c>
      <c r="I8769" s="25"/>
      <c r="J8769" s="12">
        <v>250</v>
      </c>
      <c r="K8769" s="12">
        <v>0</v>
      </c>
      <c r="L8769" s="25" t="s">
        <v>15</v>
      </c>
      <c r="M8769" s="10"/>
      <c r="N8769" s="15"/>
      <c r="O8769" s="15"/>
      <c r="P8769" s="4"/>
    </row>
    <row r="8770" spans="1:16" ht="15" customHeight="1" x14ac:dyDescent="0.25">
      <c r="A8770" s="11">
        <f t="shared" si="1090"/>
        <v>8767</v>
      </c>
      <c r="B8770" s="29">
        <v>39814</v>
      </c>
      <c r="C8770" s="25">
        <v>22</v>
      </c>
      <c r="D8770" s="12">
        <v>27.2</v>
      </c>
      <c r="E8770" s="25">
        <v>23.9</v>
      </c>
      <c r="F8770" s="35">
        <v>92</v>
      </c>
      <c r="G8770" s="25">
        <v>0</v>
      </c>
      <c r="H8770" s="13">
        <v>0</v>
      </c>
      <c r="I8770" s="25">
        <v>4</v>
      </c>
      <c r="J8770" s="12">
        <v>250</v>
      </c>
      <c r="K8770" s="12">
        <v>0</v>
      </c>
      <c r="L8770" s="25" t="s">
        <v>13</v>
      </c>
      <c r="M8770" s="10"/>
      <c r="N8770" s="15"/>
      <c r="O8770" s="15"/>
      <c r="P8770" s="4"/>
    </row>
    <row r="8771" spans="1:16" ht="15" customHeight="1" x14ac:dyDescent="0.25">
      <c r="A8771" s="11">
        <f t="shared" si="1090"/>
        <v>8768</v>
      </c>
      <c r="B8771" s="29">
        <v>39815</v>
      </c>
      <c r="C8771" s="25">
        <v>23</v>
      </c>
      <c r="D8771" s="12">
        <v>28.8</v>
      </c>
      <c r="E8771" s="25">
        <v>24.6</v>
      </c>
      <c r="F8771" s="35">
        <v>90</v>
      </c>
      <c r="G8771" s="25">
        <v>86.7</v>
      </c>
      <c r="H8771" s="13">
        <v>0.3</v>
      </c>
      <c r="I8771" s="25">
        <v>6</v>
      </c>
      <c r="J8771" s="12">
        <v>230</v>
      </c>
      <c r="K8771" s="12">
        <v>0</v>
      </c>
      <c r="L8771" s="25" t="s">
        <v>13</v>
      </c>
      <c r="M8771" s="10"/>
      <c r="N8771" s="15"/>
      <c r="O8771" s="15"/>
      <c r="P8771" s="4"/>
    </row>
    <row r="8772" spans="1:16" ht="15" customHeight="1" x14ac:dyDescent="0.25">
      <c r="A8772" s="11">
        <f t="shared" si="1090"/>
        <v>8769</v>
      </c>
      <c r="B8772" s="29">
        <v>39816</v>
      </c>
      <c r="C8772" s="25">
        <v>22</v>
      </c>
      <c r="D8772" s="12">
        <v>26.6</v>
      </c>
      <c r="E8772" s="25">
        <v>23.6</v>
      </c>
      <c r="F8772" s="35">
        <v>95</v>
      </c>
      <c r="G8772" s="25">
        <v>6.1</v>
      </c>
      <c r="H8772" s="13">
        <v>0</v>
      </c>
      <c r="I8772" s="25">
        <v>4</v>
      </c>
      <c r="J8772" s="12">
        <v>0</v>
      </c>
      <c r="K8772" s="12">
        <v>0</v>
      </c>
      <c r="L8772" s="25" t="s">
        <v>15</v>
      </c>
      <c r="M8772" s="10"/>
      <c r="N8772" s="15"/>
      <c r="O8772" s="15"/>
      <c r="P8772" s="4"/>
    </row>
    <row r="8773" spans="1:16" ht="15" customHeight="1" x14ac:dyDescent="0.25">
      <c r="A8773" s="11">
        <f t="shared" si="1090"/>
        <v>8770</v>
      </c>
      <c r="B8773" s="29">
        <v>39817</v>
      </c>
      <c r="C8773" s="25">
        <v>21</v>
      </c>
      <c r="D8773" s="12">
        <v>30.2</v>
      </c>
      <c r="E8773" s="25">
        <v>24.6</v>
      </c>
      <c r="F8773" s="35">
        <v>88</v>
      </c>
      <c r="G8773" s="25">
        <v>18.3</v>
      </c>
      <c r="H8773" s="13">
        <v>0</v>
      </c>
      <c r="I8773" s="25">
        <v>4</v>
      </c>
      <c r="J8773" s="12">
        <v>0</v>
      </c>
      <c r="K8773" s="12">
        <v>0</v>
      </c>
      <c r="L8773" s="25" t="s">
        <v>11</v>
      </c>
      <c r="M8773" s="10"/>
      <c r="N8773" s="15"/>
      <c r="O8773" s="15"/>
      <c r="P8773" s="4"/>
    </row>
    <row r="8774" spans="1:16" ht="15" customHeight="1" x14ac:dyDescent="0.25">
      <c r="A8774" s="11">
        <f t="shared" ref="A8774:A8837" si="1091">A8773+1</f>
        <v>8771</v>
      </c>
      <c r="B8774" s="29">
        <v>39818</v>
      </c>
      <c r="C8774" s="25">
        <v>21</v>
      </c>
      <c r="D8774" s="12">
        <v>31.2</v>
      </c>
      <c r="E8774" s="25">
        <v>25.6</v>
      </c>
      <c r="F8774" s="35">
        <v>80</v>
      </c>
      <c r="G8774" s="25">
        <v>0</v>
      </c>
      <c r="H8774" s="13">
        <v>8</v>
      </c>
      <c r="I8774" s="25">
        <v>4</v>
      </c>
      <c r="J8774" s="12">
        <v>290</v>
      </c>
      <c r="K8774" s="12">
        <v>0</v>
      </c>
      <c r="L8774" s="25" t="s">
        <v>15</v>
      </c>
      <c r="M8774" s="10"/>
      <c r="N8774" s="15"/>
      <c r="O8774" s="15"/>
      <c r="P8774" s="4"/>
    </row>
    <row r="8775" spans="1:16" ht="15" customHeight="1" x14ac:dyDescent="0.25">
      <c r="A8775" s="11">
        <f t="shared" si="1091"/>
        <v>8772</v>
      </c>
      <c r="B8775" s="29">
        <v>39819</v>
      </c>
      <c r="C8775" s="25">
        <v>22</v>
      </c>
      <c r="D8775" s="12">
        <v>29.3</v>
      </c>
      <c r="E8775" s="25">
        <v>25.1</v>
      </c>
      <c r="F8775" s="35">
        <v>85</v>
      </c>
      <c r="G8775" s="25">
        <v>7.3</v>
      </c>
      <c r="H8775" s="13">
        <v>0.9</v>
      </c>
      <c r="I8775" s="25">
        <v>5</v>
      </c>
      <c r="J8775" s="12">
        <v>60</v>
      </c>
      <c r="K8775" s="12">
        <v>0</v>
      </c>
      <c r="L8775" s="25" t="s">
        <v>16</v>
      </c>
      <c r="M8775" s="10"/>
      <c r="N8775" s="15"/>
      <c r="O8775" s="15"/>
      <c r="P8775" s="4"/>
    </row>
    <row r="8776" spans="1:16" ht="15" customHeight="1" x14ac:dyDescent="0.25">
      <c r="A8776" s="11">
        <f t="shared" si="1091"/>
        <v>8773</v>
      </c>
      <c r="B8776" s="29">
        <v>39820</v>
      </c>
      <c r="C8776" s="25">
        <v>22</v>
      </c>
      <c r="D8776" s="12">
        <v>31.2</v>
      </c>
      <c r="E8776" s="25">
        <v>25.4</v>
      </c>
      <c r="F8776" s="35">
        <v>86</v>
      </c>
      <c r="G8776" s="25">
        <v>0</v>
      </c>
      <c r="H8776" s="13">
        <v>4.5999999999999996</v>
      </c>
      <c r="I8776" s="25">
        <v>8</v>
      </c>
      <c r="J8776" s="12">
        <v>220</v>
      </c>
      <c r="K8776" s="12">
        <v>0</v>
      </c>
      <c r="L8776" s="25" t="s">
        <v>13</v>
      </c>
      <c r="M8776" s="10"/>
      <c r="N8776" s="15"/>
      <c r="O8776" s="15"/>
      <c r="P8776" s="4"/>
    </row>
    <row r="8777" spans="1:16" ht="15" customHeight="1" x14ac:dyDescent="0.25">
      <c r="A8777" s="11">
        <f t="shared" si="1091"/>
        <v>8774</v>
      </c>
      <c r="B8777" s="29">
        <v>39821</v>
      </c>
      <c r="C8777" s="25">
        <v>22</v>
      </c>
      <c r="D8777" s="12">
        <v>31.4</v>
      </c>
      <c r="E8777" s="25">
        <v>25.1</v>
      </c>
      <c r="F8777" s="35">
        <v>86</v>
      </c>
      <c r="G8777" s="25">
        <v>0.5</v>
      </c>
      <c r="H8777" s="13">
        <v>2.9</v>
      </c>
      <c r="I8777" s="25">
        <v>4</v>
      </c>
      <c r="J8777" s="12">
        <v>230</v>
      </c>
      <c r="K8777" s="12">
        <v>0</v>
      </c>
      <c r="L8777" s="25" t="s">
        <v>13</v>
      </c>
      <c r="M8777" s="10"/>
      <c r="N8777" s="15"/>
      <c r="O8777" s="15"/>
      <c r="P8777" s="4"/>
    </row>
    <row r="8778" spans="1:16" ht="15" customHeight="1" x14ac:dyDescent="0.25">
      <c r="A8778" s="11">
        <f t="shared" si="1091"/>
        <v>8775</v>
      </c>
      <c r="B8778" s="29">
        <v>39822</v>
      </c>
      <c r="C8778" s="25">
        <v>22</v>
      </c>
      <c r="D8778" s="12">
        <v>31.6</v>
      </c>
      <c r="E8778" s="25">
        <v>26.3</v>
      </c>
      <c r="F8778" s="35">
        <v>84</v>
      </c>
      <c r="G8778" s="25">
        <v>2.2000000000000002</v>
      </c>
      <c r="H8778" s="13">
        <v>6.4</v>
      </c>
      <c r="I8778" s="25">
        <v>5</v>
      </c>
      <c r="J8778" s="12">
        <v>60</v>
      </c>
      <c r="K8778" s="12">
        <v>0</v>
      </c>
      <c r="L8778" s="25" t="s">
        <v>17</v>
      </c>
      <c r="M8778" s="10"/>
      <c r="N8778" s="15"/>
      <c r="O8778" s="15"/>
      <c r="P8778" s="4"/>
    </row>
    <row r="8779" spans="1:16" ht="15" customHeight="1" x14ac:dyDescent="0.25">
      <c r="A8779" s="11">
        <f t="shared" si="1091"/>
        <v>8776</v>
      </c>
      <c r="B8779" s="29">
        <v>39823</v>
      </c>
      <c r="C8779" s="25">
        <v>22</v>
      </c>
      <c r="D8779" s="12">
        <v>31.4</v>
      </c>
      <c r="E8779" s="25">
        <v>25.4</v>
      </c>
      <c r="F8779" s="35">
        <v>89</v>
      </c>
      <c r="G8779" s="25">
        <v>15.5</v>
      </c>
      <c r="H8779" s="13">
        <v>3.8</v>
      </c>
      <c r="I8779" s="25">
        <v>4</v>
      </c>
      <c r="J8779" s="12">
        <v>230</v>
      </c>
      <c r="K8779" s="12">
        <v>0</v>
      </c>
      <c r="L8779" s="25" t="s">
        <v>13</v>
      </c>
      <c r="M8779" s="10"/>
      <c r="N8779" s="15"/>
      <c r="O8779" s="15"/>
      <c r="P8779" s="4"/>
    </row>
    <row r="8780" spans="1:16" ht="15" customHeight="1" x14ac:dyDescent="0.25">
      <c r="A8780" s="11">
        <f t="shared" si="1091"/>
        <v>8777</v>
      </c>
      <c r="B8780" s="29">
        <v>39824</v>
      </c>
      <c r="C8780" s="25">
        <v>21</v>
      </c>
      <c r="D8780" s="12">
        <v>31.8</v>
      </c>
      <c r="E8780" s="25">
        <v>25.4</v>
      </c>
      <c r="F8780" s="35">
        <v>85</v>
      </c>
      <c r="G8780" s="25">
        <v>1.8</v>
      </c>
      <c r="H8780" s="13">
        <v>8</v>
      </c>
      <c r="I8780" s="25">
        <v>3</v>
      </c>
      <c r="J8780" s="12">
        <v>360</v>
      </c>
      <c r="K8780" s="12">
        <v>0</v>
      </c>
      <c r="L8780" s="25" t="s">
        <v>11</v>
      </c>
      <c r="M8780" s="10"/>
      <c r="N8780" s="15"/>
      <c r="O8780" s="15"/>
      <c r="P8780" s="4"/>
    </row>
    <row r="8781" spans="1:16" ht="15" customHeight="1" x14ac:dyDescent="0.25">
      <c r="A8781" s="11">
        <f t="shared" si="1091"/>
        <v>8778</v>
      </c>
      <c r="B8781" s="29">
        <v>39825</v>
      </c>
      <c r="C8781" s="25">
        <v>22</v>
      </c>
      <c r="D8781" s="12">
        <v>31.9</v>
      </c>
      <c r="E8781" s="25">
        <v>26</v>
      </c>
      <c r="F8781" s="35">
        <v>82</v>
      </c>
      <c r="G8781" s="25">
        <v>0</v>
      </c>
      <c r="H8781" s="13">
        <v>7.3</v>
      </c>
      <c r="I8781" s="25">
        <v>16</v>
      </c>
      <c r="J8781" s="12">
        <v>230</v>
      </c>
      <c r="K8781" s="12">
        <v>0</v>
      </c>
      <c r="L8781" s="25" t="s">
        <v>13</v>
      </c>
      <c r="M8781" s="10"/>
      <c r="N8781" s="15"/>
      <c r="O8781" s="15"/>
      <c r="P8781" s="4"/>
    </row>
    <row r="8782" spans="1:16" ht="15" customHeight="1" x14ac:dyDescent="0.25">
      <c r="A8782" s="11">
        <f t="shared" si="1091"/>
        <v>8779</v>
      </c>
      <c r="B8782" s="29">
        <v>39826</v>
      </c>
      <c r="C8782" s="25">
        <v>22</v>
      </c>
      <c r="D8782" s="12">
        <v>31.8</v>
      </c>
      <c r="E8782" s="25">
        <v>25.5</v>
      </c>
      <c r="F8782" s="35">
        <v>87</v>
      </c>
      <c r="G8782" s="25">
        <v>0</v>
      </c>
      <c r="H8782" s="13">
        <v>2.6</v>
      </c>
      <c r="I8782" s="25">
        <v>4</v>
      </c>
      <c r="J8782" s="12">
        <v>0</v>
      </c>
      <c r="K8782" s="12">
        <v>0</v>
      </c>
      <c r="L8782" s="25" t="s">
        <v>13</v>
      </c>
      <c r="M8782" s="10"/>
      <c r="N8782" s="15"/>
      <c r="O8782" s="15"/>
      <c r="P8782" s="4"/>
    </row>
    <row r="8783" spans="1:16" ht="15" customHeight="1" x14ac:dyDescent="0.25">
      <c r="A8783" s="11">
        <f t="shared" si="1091"/>
        <v>8780</v>
      </c>
      <c r="B8783" s="29">
        <v>39827</v>
      </c>
      <c r="C8783" s="25">
        <v>21</v>
      </c>
      <c r="D8783" s="12">
        <v>31.6</v>
      </c>
      <c r="E8783" s="25">
        <v>26.5</v>
      </c>
      <c r="F8783" s="35">
        <v>75</v>
      </c>
      <c r="G8783" s="25">
        <v>2.2999999999999998</v>
      </c>
      <c r="H8783" s="13">
        <v>6</v>
      </c>
      <c r="I8783" s="25">
        <v>6</v>
      </c>
      <c r="J8783" s="12">
        <v>160</v>
      </c>
      <c r="K8783" s="12">
        <v>0</v>
      </c>
      <c r="L8783" s="25" t="s">
        <v>14</v>
      </c>
      <c r="M8783" s="10"/>
      <c r="N8783" s="15"/>
      <c r="O8783" s="15"/>
      <c r="P8783" s="4"/>
    </row>
    <row r="8784" spans="1:16" ht="15" customHeight="1" x14ac:dyDescent="0.25">
      <c r="A8784" s="11">
        <f t="shared" si="1091"/>
        <v>8781</v>
      </c>
      <c r="B8784" s="29">
        <v>39828</v>
      </c>
      <c r="C8784" s="25">
        <v>23</v>
      </c>
      <c r="D8784" s="12">
        <v>30.7</v>
      </c>
      <c r="E8784" s="25">
        <v>26.5</v>
      </c>
      <c r="F8784" s="35">
        <v>70</v>
      </c>
      <c r="G8784" s="25">
        <v>0</v>
      </c>
      <c r="H8784" s="13">
        <v>8</v>
      </c>
      <c r="I8784" s="25">
        <v>4</v>
      </c>
      <c r="J8784" s="12">
        <v>130</v>
      </c>
      <c r="K8784" s="12">
        <v>0</v>
      </c>
      <c r="L8784" s="25" t="s">
        <v>12</v>
      </c>
      <c r="M8784" s="10"/>
      <c r="N8784" s="15"/>
      <c r="O8784" s="15"/>
      <c r="P8784" s="4"/>
    </row>
    <row r="8785" spans="1:16" ht="15" customHeight="1" x14ac:dyDescent="0.25">
      <c r="A8785" s="11">
        <f t="shared" si="1091"/>
        <v>8782</v>
      </c>
      <c r="B8785" s="29">
        <v>39829</v>
      </c>
      <c r="C8785" s="25">
        <v>24</v>
      </c>
      <c r="D8785" s="12">
        <v>31.3</v>
      </c>
      <c r="E8785" s="25">
        <v>27.8</v>
      </c>
      <c r="F8785" s="35">
        <v>65</v>
      </c>
      <c r="G8785" s="25">
        <v>0</v>
      </c>
      <c r="H8785" s="13">
        <v>5.6</v>
      </c>
      <c r="I8785" s="25">
        <v>5</v>
      </c>
      <c r="J8785" s="12">
        <v>90</v>
      </c>
      <c r="K8785" s="12">
        <v>1</v>
      </c>
      <c r="L8785" s="25" t="s">
        <v>12</v>
      </c>
      <c r="M8785" s="10"/>
      <c r="N8785" s="15"/>
      <c r="O8785" s="15"/>
      <c r="P8785" s="4"/>
    </row>
    <row r="8786" spans="1:16" ht="15" customHeight="1" x14ac:dyDescent="0.25">
      <c r="A8786" s="11">
        <f t="shared" si="1091"/>
        <v>8783</v>
      </c>
      <c r="B8786" s="29">
        <v>39830</v>
      </c>
      <c r="C8786" s="25">
        <v>26</v>
      </c>
      <c r="D8786" s="12">
        <v>30</v>
      </c>
      <c r="E8786" s="25">
        <v>27.4</v>
      </c>
      <c r="F8786" s="35">
        <v>79</v>
      </c>
      <c r="G8786" s="25">
        <v>0</v>
      </c>
      <c r="H8786" s="13">
        <v>8</v>
      </c>
      <c r="I8786" s="25">
        <v>8</v>
      </c>
      <c r="J8786" s="12">
        <v>90</v>
      </c>
      <c r="K8786" s="12">
        <v>1</v>
      </c>
      <c r="L8786" s="25" t="s">
        <v>11</v>
      </c>
      <c r="M8786" s="10"/>
      <c r="N8786" s="15"/>
      <c r="O8786" s="15"/>
      <c r="P8786" s="4"/>
    </row>
    <row r="8787" spans="1:16" ht="15" customHeight="1" x14ac:dyDescent="0.25">
      <c r="A8787" s="11">
        <f t="shared" si="1091"/>
        <v>8784</v>
      </c>
      <c r="B8787" s="29">
        <v>39831</v>
      </c>
      <c r="C8787" s="25">
        <v>25</v>
      </c>
      <c r="D8787" s="12">
        <v>32</v>
      </c>
      <c r="E8787" s="25">
        <v>28.2</v>
      </c>
      <c r="F8787" s="35">
        <v>63</v>
      </c>
      <c r="G8787" s="25">
        <v>0</v>
      </c>
      <c r="H8787" s="13">
        <v>7.8</v>
      </c>
      <c r="I8787" s="25">
        <v>8</v>
      </c>
      <c r="J8787" s="12">
        <v>90</v>
      </c>
      <c r="K8787" s="12">
        <v>1</v>
      </c>
      <c r="L8787" s="25" t="s">
        <v>12</v>
      </c>
      <c r="M8787" s="10"/>
      <c r="N8787" s="15"/>
      <c r="O8787" s="15"/>
      <c r="P8787" s="4"/>
    </row>
    <row r="8788" spans="1:16" ht="15" customHeight="1" x14ac:dyDescent="0.25">
      <c r="A8788" s="11">
        <f t="shared" si="1091"/>
        <v>8785</v>
      </c>
      <c r="B8788" s="29">
        <v>39832</v>
      </c>
      <c r="C8788" s="25">
        <v>24</v>
      </c>
      <c r="D8788" s="12">
        <v>32.9</v>
      </c>
      <c r="E8788" s="25">
        <v>28.8</v>
      </c>
      <c r="F8788" s="35">
        <v>72</v>
      </c>
      <c r="G8788" s="25">
        <v>0</v>
      </c>
      <c r="H8788" s="13">
        <v>7.1</v>
      </c>
      <c r="I8788" s="25">
        <v>7</v>
      </c>
      <c r="J8788" s="12">
        <v>90</v>
      </c>
      <c r="K8788" s="12">
        <v>1</v>
      </c>
      <c r="L8788" s="25" t="s">
        <v>12</v>
      </c>
      <c r="M8788" s="10"/>
      <c r="N8788" s="15"/>
      <c r="O8788" s="15"/>
      <c r="P8788" s="4"/>
    </row>
    <row r="8789" spans="1:16" ht="15" customHeight="1" x14ac:dyDescent="0.25">
      <c r="A8789" s="11">
        <f t="shared" si="1091"/>
        <v>8786</v>
      </c>
      <c r="B8789" s="29">
        <v>39833</v>
      </c>
      <c r="C8789" s="25">
        <v>24</v>
      </c>
      <c r="D8789" s="12">
        <v>33.5</v>
      </c>
      <c r="E8789" s="25">
        <v>26.9</v>
      </c>
      <c r="F8789" s="35">
        <v>74</v>
      </c>
      <c r="G8789" s="25">
        <v>0</v>
      </c>
      <c r="H8789" s="13">
        <v>6.4</v>
      </c>
      <c r="I8789" s="25">
        <v>5</v>
      </c>
      <c r="J8789" s="12">
        <v>50</v>
      </c>
      <c r="K8789" s="12">
        <v>0</v>
      </c>
      <c r="L8789" s="25" t="s">
        <v>17</v>
      </c>
      <c r="M8789" s="10"/>
      <c r="N8789" s="15"/>
      <c r="O8789" s="15"/>
      <c r="P8789" s="4"/>
    </row>
    <row r="8790" spans="1:16" ht="15" customHeight="1" x14ac:dyDescent="0.25">
      <c r="A8790" s="11">
        <f t="shared" si="1091"/>
        <v>8787</v>
      </c>
      <c r="B8790" s="29">
        <v>39834</v>
      </c>
      <c r="C8790" s="25">
        <v>23</v>
      </c>
      <c r="D8790" s="12">
        <v>30.2</v>
      </c>
      <c r="E8790" s="25">
        <v>25.7</v>
      </c>
      <c r="F8790" s="35">
        <v>90</v>
      </c>
      <c r="G8790" s="25">
        <v>33.5</v>
      </c>
      <c r="H8790" s="13">
        <v>1.6</v>
      </c>
      <c r="I8790" s="25">
        <v>2</v>
      </c>
      <c r="J8790" s="12">
        <v>40</v>
      </c>
      <c r="K8790" s="12">
        <v>0</v>
      </c>
      <c r="L8790" s="25" t="s">
        <v>17</v>
      </c>
      <c r="M8790" s="10"/>
      <c r="N8790" s="15"/>
      <c r="O8790" s="15"/>
      <c r="P8790" s="4"/>
    </row>
    <row r="8791" spans="1:16" ht="15" customHeight="1" x14ac:dyDescent="0.25">
      <c r="A8791" s="11">
        <f t="shared" si="1091"/>
        <v>8788</v>
      </c>
      <c r="B8791" s="29">
        <v>39835</v>
      </c>
      <c r="C8791" s="25">
        <v>23</v>
      </c>
      <c r="D8791" s="12">
        <v>30.6</v>
      </c>
      <c r="E8791" s="25">
        <v>26.2</v>
      </c>
      <c r="F8791" s="35">
        <v>84</v>
      </c>
      <c r="G8791" s="25">
        <v>47</v>
      </c>
      <c r="H8791" s="13">
        <v>2.5</v>
      </c>
      <c r="I8791" s="25">
        <v>3</v>
      </c>
      <c r="J8791" s="12">
        <v>0</v>
      </c>
      <c r="K8791" s="12">
        <v>0</v>
      </c>
      <c r="L8791" s="25" t="s">
        <v>11</v>
      </c>
      <c r="M8791" s="10"/>
      <c r="N8791" s="15"/>
      <c r="O8791" s="15"/>
      <c r="P8791" s="4"/>
    </row>
    <row r="8792" spans="1:16" ht="15" customHeight="1" x14ac:dyDescent="0.25">
      <c r="A8792" s="11">
        <f t="shared" si="1091"/>
        <v>8789</v>
      </c>
      <c r="B8792" s="29">
        <v>39836</v>
      </c>
      <c r="C8792" s="25">
        <v>24</v>
      </c>
      <c r="D8792" s="12">
        <v>32.5</v>
      </c>
      <c r="E8792" s="25">
        <v>26.9</v>
      </c>
      <c r="F8792" s="35">
        <v>84</v>
      </c>
      <c r="G8792" s="25">
        <v>0</v>
      </c>
      <c r="H8792" s="13">
        <v>7.2</v>
      </c>
      <c r="I8792" s="25">
        <v>5</v>
      </c>
      <c r="J8792" s="12">
        <v>0</v>
      </c>
      <c r="K8792" s="12">
        <v>0</v>
      </c>
      <c r="L8792" s="25" t="s">
        <v>18</v>
      </c>
      <c r="M8792" s="10"/>
      <c r="N8792" s="15"/>
      <c r="O8792" s="15"/>
      <c r="P8792" s="4"/>
    </row>
    <row r="8793" spans="1:16" ht="15" customHeight="1" x14ac:dyDescent="0.25">
      <c r="A8793" s="11">
        <f t="shared" si="1091"/>
        <v>8790</v>
      </c>
      <c r="B8793" s="29">
        <v>39837</v>
      </c>
      <c r="C8793" s="25">
        <v>22</v>
      </c>
      <c r="D8793" s="12">
        <v>32.200000000000003</v>
      </c>
      <c r="E8793" s="25">
        <v>25.8</v>
      </c>
      <c r="F8793" s="35">
        <v>89</v>
      </c>
      <c r="G8793" s="25">
        <v>9.5</v>
      </c>
      <c r="H8793" s="13">
        <v>6</v>
      </c>
      <c r="I8793" s="25">
        <v>4</v>
      </c>
      <c r="J8793" s="12">
        <v>130</v>
      </c>
      <c r="K8793" s="12">
        <v>0</v>
      </c>
      <c r="L8793" s="25" t="s">
        <v>18</v>
      </c>
      <c r="M8793" s="10"/>
      <c r="N8793" s="15"/>
      <c r="O8793" s="15"/>
      <c r="P8793" s="4"/>
    </row>
    <row r="8794" spans="1:16" ht="15" customHeight="1" x14ac:dyDescent="0.25">
      <c r="A8794" s="11">
        <f t="shared" si="1091"/>
        <v>8791</v>
      </c>
      <c r="B8794" s="29">
        <v>39838</v>
      </c>
      <c r="C8794" s="25">
        <v>23</v>
      </c>
      <c r="D8794" s="12">
        <v>31.6</v>
      </c>
      <c r="E8794" s="25">
        <v>26.6</v>
      </c>
      <c r="F8794" s="35">
        <v>85</v>
      </c>
      <c r="G8794" s="25">
        <v>8.9</v>
      </c>
      <c r="H8794" s="13">
        <v>5</v>
      </c>
      <c r="I8794" s="25">
        <v>3</v>
      </c>
      <c r="J8794" s="12">
        <v>90</v>
      </c>
      <c r="K8794" s="12">
        <v>0</v>
      </c>
      <c r="L8794" s="25" t="s">
        <v>12</v>
      </c>
      <c r="M8794" s="10"/>
      <c r="N8794" s="15"/>
      <c r="O8794" s="15"/>
      <c r="P8794" s="4"/>
    </row>
    <row r="8795" spans="1:16" ht="15" customHeight="1" x14ac:dyDescent="0.25">
      <c r="A8795" s="11">
        <f t="shared" si="1091"/>
        <v>8792</v>
      </c>
      <c r="B8795" s="29">
        <v>39839</v>
      </c>
      <c r="C8795" s="25">
        <v>25</v>
      </c>
      <c r="D8795" s="12">
        <v>33.200000000000003</v>
      </c>
      <c r="E8795" s="25">
        <v>27.1</v>
      </c>
      <c r="F8795" s="35">
        <v>78</v>
      </c>
      <c r="G8795" s="25">
        <v>0</v>
      </c>
      <c r="H8795" s="13">
        <v>4.5999999999999996</v>
      </c>
      <c r="I8795" s="25">
        <v>5</v>
      </c>
      <c r="J8795" s="12">
        <v>130</v>
      </c>
      <c r="K8795" s="12">
        <v>0</v>
      </c>
      <c r="L8795" s="25" t="s">
        <v>18</v>
      </c>
      <c r="M8795" s="10"/>
      <c r="N8795" s="15"/>
      <c r="O8795" s="15"/>
      <c r="P8795" s="4"/>
    </row>
    <row r="8796" spans="1:16" ht="15" customHeight="1" x14ac:dyDescent="0.25">
      <c r="A8796" s="11">
        <f t="shared" si="1091"/>
        <v>8793</v>
      </c>
      <c r="B8796" s="29">
        <v>39840</v>
      </c>
      <c r="C8796" s="25">
        <v>23</v>
      </c>
      <c r="D8796" s="12">
        <v>31.2</v>
      </c>
      <c r="E8796" s="25">
        <v>25.2</v>
      </c>
      <c r="F8796" s="35">
        <v>91</v>
      </c>
      <c r="G8796" s="25">
        <v>17.600000000000001</v>
      </c>
      <c r="H8796" s="13">
        <v>0.7</v>
      </c>
      <c r="I8796" s="25">
        <v>5</v>
      </c>
      <c r="J8796" s="12">
        <v>350</v>
      </c>
      <c r="K8796" s="12">
        <v>0</v>
      </c>
      <c r="L8796" s="25" t="s">
        <v>13</v>
      </c>
      <c r="M8796" s="10"/>
      <c r="N8796" s="15"/>
      <c r="O8796" s="15"/>
      <c r="P8796" s="4"/>
    </row>
    <row r="8797" spans="1:16" ht="15" customHeight="1" x14ac:dyDescent="0.25">
      <c r="A8797" s="11">
        <f t="shared" si="1091"/>
        <v>8794</v>
      </c>
      <c r="B8797" s="29">
        <v>39841</v>
      </c>
      <c r="C8797" s="25">
        <v>23</v>
      </c>
      <c r="D8797" s="12">
        <v>30.8</v>
      </c>
      <c r="E8797" s="25">
        <v>25.5</v>
      </c>
      <c r="F8797" s="35">
        <v>90</v>
      </c>
      <c r="G8797" s="25">
        <v>42.5</v>
      </c>
      <c r="H8797" s="13">
        <v>4</v>
      </c>
      <c r="I8797" s="25">
        <v>4</v>
      </c>
      <c r="J8797" s="12">
        <v>230</v>
      </c>
      <c r="K8797" s="12">
        <v>0</v>
      </c>
      <c r="L8797" s="25" t="s">
        <v>13</v>
      </c>
      <c r="M8797" s="10"/>
      <c r="N8797" s="15"/>
      <c r="O8797" s="15"/>
      <c r="P8797" s="4"/>
    </row>
    <row r="8798" spans="1:16" ht="15" customHeight="1" x14ac:dyDescent="0.25">
      <c r="A8798" s="11">
        <f t="shared" si="1091"/>
        <v>8795</v>
      </c>
      <c r="B8798" s="29">
        <v>39842</v>
      </c>
      <c r="C8798" s="25">
        <v>22</v>
      </c>
      <c r="D8798" s="12">
        <v>27.8</v>
      </c>
      <c r="E8798" s="25">
        <v>24.3</v>
      </c>
      <c r="F8798" s="35">
        <v>92</v>
      </c>
      <c r="G8798" s="25">
        <v>40.5</v>
      </c>
      <c r="H8798" s="13">
        <v>0</v>
      </c>
      <c r="I8798" s="25">
        <v>6</v>
      </c>
      <c r="J8798" s="12">
        <v>0</v>
      </c>
      <c r="K8798" s="12">
        <v>0</v>
      </c>
      <c r="L8798" s="25" t="s">
        <v>11</v>
      </c>
      <c r="M8798" s="10"/>
      <c r="N8798" s="15"/>
      <c r="O8798" s="15"/>
      <c r="P8798" s="4"/>
    </row>
    <row r="8799" spans="1:16" ht="15" customHeight="1" x14ac:dyDescent="0.25">
      <c r="A8799" s="11">
        <f t="shared" si="1091"/>
        <v>8796</v>
      </c>
      <c r="B8799" s="29">
        <v>39843</v>
      </c>
      <c r="C8799" s="25">
        <v>22</v>
      </c>
      <c r="D8799" s="12">
        <v>28.8</v>
      </c>
      <c r="E8799" s="25">
        <v>22.6</v>
      </c>
      <c r="F8799" s="35">
        <v>98</v>
      </c>
      <c r="G8799" s="25">
        <v>65</v>
      </c>
      <c r="H8799" s="13">
        <v>1.2</v>
      </c>
      <c r="I8799" s="25">
        <v>6</v>
      </c>
      <c r="J8799" s="12">
        <v>0</v>
      </c>
      <c r="K8799" s="12">
        <v>0</v>
      </c>
      <c r="L8799" s="25" t="s">
        <v>11</v>
      </c>
      <c r="M8799" s="10"/>
      <c r="N8799" s="15"/>
      <c r="O8799" s="15"/>
      <c r="P8799" s="4"/>
    </row>
    <row r="8800" spans="1:16" ht="15" customHeight="1" x14ac:dyDescent="0.25">
      <c r="A8800" s="11">
        <f t="shared" si="1091"/>
        <v>8797</v>
      </c>
      <c r="B8800" s="29">
        <v>39844</v>
      </c>
      <c r="C8800" s="25">
        <v>22</v>
      </c>
      <c r="D8800" s="12">
        <v>31</v>
      </c>
      <c r="E8800" s="25">
        <v>24.5</v>
      </c>
      <c r="F8800" s="35">
        <v>90</v>
      </c>
      <c r="G8800" s="25">
        <v>19</v>
      </c>
      <c r="H8800" s="13">
        <v>4.4000000000000004</v>
      </c>
      <c r="I8800" s="25">
        <v>7</v>
      </c>
      <c r="J8800" s="12">
        <v>0</v>
      </c>
      <c r="K8800" s="12">
        <v>0</v>
      </c>
      <c r="L8800" s="25" t="s">
        <v>11</v>
      </c>
      <c r="M8800" s="10"/>
      <c r="N8800" s="15"/>
      <c r="O8800" s="15"/>
      <c r="P8800" s="4"/>
    </row>
    <row r="8801" spans="1:16" ht="15" customHeight="1" x14ac:dyDescent="0.25">
      <c r="A8801" s="11">
        <f t="shared" si="1091"/>
        <v>8798</v>
      </c>
      <c r="B8801" s="29">
        <v>39845</v>
      </c>
      <c r="C8801" s="25">
        <v>22</v>
      </c>
      <c r="D8801" s="12">
        <v>26.7</v>
      </c>
      <c r="E8801" s="25">
        <v>23.2</v>
      </c>
      <c r="F8801" s="35">
        <v>94</v>
      </c>
      <c r="G8801" s="25">
        <v>8.5</v>
      </c>
      <c r="H8801" s="13">
        <v>0</v>
      </c>
      <c r="I8801" s="25">
        <v>5</v>
      </c>
      <c r="J8801" s="12">
        <v>230</v>
      </c>
      <c r="K8801" s="12">
        <v>0</v>
      </c>
      <c r="L8801" s="25" t="s">
        <v>13</v>
      </c>
      <c r="M8801" s="10"/>
      <c r="N8801" s="15"/>
      <c r="O8801" s="15"/>
      <c r="P8801" s="4"/>
    </row>
    <row r="8802" spans="1:16" ht="15" customHeight="1" x14ac:dyDescent="0.25">
      <c r="A8802" s="11">
        <f t="shared" si="1091"/>
        <v>8799</v>
      </c>
      <c r="B8802" s="29">
        <v>39846</v>
      </c>
      <c r="C8802" s="25">
        <v>22</v>
      </c>
      <c r="D8802" s="12">
        <v>29.8</v>
      </c>
      <c r="E8802" s="25">
        <v>24</v>
      </c>
      <c r="F8802" s="35">
        <v>92</v>
      </c>
      <c r="G8802" s="25">
        <v>15.5</v>
      </c>
      <c r="H8802" s="13">
        <v>1</v>
      </c>
      <c r="I8802" s="25">
        <v>3</v>
      </c>
      <c r="J8802" s="12">
        <v>230</v>
      </c>
      <c r="K8802" s="12">
        <v>0</v>
      </c>
      <c r="L8802" s="25" t="s">
        <v>13</v>
      </c>
      <c r="M8802" s="10"/>
      <c r="N8802" s="15"/>
      <c r="O8802" s="15"/>
      <c r="P8802" s="4"/>
    </row>
    <row r="8803" spans="1:16" ht="15" customHeight="1" x14ac:dyDescent="0.25">
      <c r="A8803" s="11">
        <f t="shared" si="1091"/>
        <v>8800</v>
      </c>
      <c r="B8803" s="29">
        <v>39847</v>
      </c>
      <c r="C8803" s="25">
        <v>22</v>
      </c>
      <c r="D8803" s="12">
        <v>30.4</v>
      </c>
      <c r="E8803" s="25">
        <v>25.2</v>
      </c>
      <c r="F8803" s="35">
        <v>84</v>
      </c>
      <c r="G8803" s="25">
        <v>35.9</v>
      </c>
      <c r="H8803" s="13">
        <v>3.2</v>
      </c>
      <c r="I8803" s="25">
        <v>12</v>
      </c>
      <c r="J8803" s="12">
        <v>230</v>
      </c>
      <c r="K8803" s="12">
        <v>0</v>
      </c>
      <c r="L8803" s="25" t="s">
        <v>12</v>
      </c>
      <c r="M8803" s="10"/>
      <c r="N8803" s="15"/>
      <c r="O8803" s="15"/>
      <c r="P8803" s="4"/>
    </row>
    <row r="8804" spans="1:16" ht="15" customHeight="1" x14ac:dyDescent="0.25">
      <c r="A8804" s="11">
        <f t="shared" si="1091"/>
        <v>8801</v>
      </c>
      <c r="B8804" s="29">
        <v>39848</v>
      </c>
      <c r="C8804" s="25">
        <v>21</v>
      </c>
      <c r="D8804" s="12">
        <v>29.8</v>
      </c>
      <c r="E8804" s="25">
        <v>24.4</v>
      </c>
      <c r="F8804" s="35">
        <v>89</v>
      </c>
      <c r="G8804" s="25">
        <v>0</v>
      </c>
      <c r="H8804" s="13">
        <v>0</v>
      </c>
      <c r="I8804" s="25">
        <v>12</v>
      </c>
      <c r="J8804" s="12">
        <v>0</v>
      </c>
      <c r="K8804" s="12">
        <v>0</v>
      </c>
      <c r="L8804" s="25" t="s">
        <v>13</v>
      </c>
      <c r="M8804" s="10"/>
      <c r="N8804" s="15"/>
      <c r="O8804" s="15"/>
      <c r="P8804" s="4"/>
    </row>
    <row r="8805" spans="1:16" ht="15" customHeight="1" x14ac:dyDescent="0.25">
      <c r="A8805" s="11">
        <f t="shared" si="1091"/>
        <v>8802</v>
      </c>
      <c r="B8805" s="29">
        <v>39849</v>
      </c>
      <c r="C8805" s="25">
        <v>21</v>
      </c>
      <c r="D8805" s="12">
        <v>31.2</v>
      </c>
      <c r="E8805" s="25">
        <v>25.5</v>
      </c>
      <c r="F8805" s="35">
        <v>80</v>
      </c>
      <c r="G8805" s="25">
        <v>0</v>
      </c>
      <c r="H8805" s="13">
        <v>6.1</v>
      </c>
      <c r="I8805" s="25">
        <v>16</v>
      </c>
      <c r="J8805" s="12">
        <v>0</v>
      </c>
      <c r="K8805" s="12">
        <v>0</v>
      </c>
      <c r="L8805" s="25" t="s">
        <v>11</v>
      </c>
      <c r="M8805" s="10"/>
      <c r="N8805" s="15"/>
      <c r="O8805" s="15"/>
      <c r="P8805" s="4"/>
    </row>
    <row r="8806" spans="1:16" ht="15" customHeight="1" x14ac:dyDescent="0.25">
      <c r="A8806" s="11">
        <f t="shared" si="1091"/>
        <v>8803</v>
      </c>
      <c r="B8806" s="29">
        <v>39850</v>
      </c>
      <c r="C8806" s="25">
        <v>19</v>
      </c>
      <c r="D8806" s="12">
        <v>31.2</v>
      </c>
      <c r="E8806" s="25">
        <v>24.3</v>
      </c>
      <c r="F8806" s="35">
        <v>79</v>
      </c>
      <c r="G8806" s="25">
        <v>0</v>
      </c>
      <c r="H8806" s="13">
        <v>0</v>
      </c>
      <c r="I8806" s="25">
        <v>7</v>
      </c>
      <c r="J8806" s="12">
        <v>20</v>
      </c>
      <c r="K8806" s="12">
        <v>0</v>
      </c>
      <c r="L8806" s="25" t="s">
        <v>11</v>
      </c>
      <c r="M8806" s="10"/>
      <c r="N8806" s="15"/>
      <c r="O8806" s="15"/>
      <c r="P8806" s="4"/>
    </row>
    <row r="8807" spans="1:16" ht="15" customHeight="1" x14ac:dyDescent="0.25">
      <c r="A8807" s="11">
        <f t="shared" si="1091"/>
        <v>8804</v>
      </c>
      <c r="B8807" s="29">
        <v>39851</v>
      </c>
      <c r="C8807" s="25">
        <v>21</v>
      </c>
      <c r="D8807" s="12">
        <v>30.6</v>
      </c>
      <c r="E8807" s="25">
        <v>25</v>
      </c>
      <c r="F8807" s="35">
        <v>84</v>
      </c>
      <c r="G8807" s="25">
        <v>0</v>
      </c>
      <c r="H8807" s="13">
        <v>4.8</v>
      </c>
      <c r="I8807" s="25">
        <v>6</v>
      </c>
      <c r="J8807" s="12">
        <v>0</v>
      </c>
      <c r="K8807" s="12">
        <v>0</v>
      </c>
      <c r="L8807" s="25" t="s">
        <v>13</v>
      </c>
      <c r="M8807" s="10"/>
      <c r="N8807" s="15"/>
      <c r="O8807" s="15"/>
      <c r="P8807" s="4"/>
    </row>
    <row r="8808" spans="1:16" ht="15" customHeight="1" x14ac:dyDescent="0.25">
      <c r="A8808" s="11">
        <f t="shared" si="1091"/>
        <v>8805</v>
      </c>
      <c r="B8808" s="29">
        <v>39852</v>
      </c>
      <c r="C8808" s="25">
        <v>22</v>
      </c>
      <c r="D8808" s="12">
        <v>32.200000000000003</v>
      </c>
      <c r="E8808" s="25">
        <v>26.5</v>
      </c>
      <c r="F8808" s="35">
        <v>83</v>
      </c>
      <c r="G8808" s="25">
        <v>0</v>
      </c>
      <c r="H8808" s="13">
        <v>4.0999999999999996</v>
      </c>
      <c r="I8808" s="25">
        <v>12</v>
      </c>
      <c r="J8808" s="12">
        <v>230</v>
      </c>
      <c r="K8808" s="12">
        <v>0</v>
      </c>
      <c r="L8808" s="25" t="s">
        <v>13</v>
      </c>
      <c r="M8808" s="10"/>
      <c r="N8808" s="15"/>
      <c r="O8808" s="15"/>
      <c r="P8808" s="4"/>
    </row>
    <row r="8809" spans="1:16" ht="15" customHeight="1" x14ac:dyDescent="0.25">
      <c r="A8809" s="11">
        <f t="shared" si="1091"/>
        <v>8806</v>
      </c>
      <c r="B8809" s="29">
        <v>39853</v>
      </c>
      <c r="C8809" s="25">
        <v>24</v>
      </c>
      <c r="D8809" s="12">
        <v>32.5</v>
      </c>
      <c r="E8809" s="25">
        <v>26.8</v>
      </c>
      <c r="F8809" s="35">
        <v>80</v>
      </c>
      <c r="G8809" s="25">
        <v>0</v>
      </c>
      <c r="H8809" s="13">
        <v>5.6</v>
      </c>
      <c r="I8809" s="25">
        <v>3</v>
      </c>
      <c r="J8809" s="12">
        <v>220</v>
      </c>
      <c r="K8809" s="12">
        <v>0</v>
      </c>
      <c r="L8809" s="25" t="s">
        <v>14</v>
      </c>
      <c r="M8809" s="10"/>
      <c r="N8809" s="15"/>
      <c r="O8809" s="15"/>
      <c r="P8809" s="4"/>
    </row>
    <row r="8810" spans="1:16" ht="15" customHeight="1" x14ac:dyDescent="0.25">
      <c r="A8810" s="11">
        <f t="shared" si="1091"/>
        <v>8807</v>
      </c>
      <c r="B8810" s="29">
        <v>39854</v>
      </c>
      <c r="C8810" s="25">
        <v>20</v>
      </c>
      <c r="D8810" s="12">
        <v>32</v>
      </c>
      <c r="E8810" s="25">
        <v>25</v>
      </c>
      <c r="F8810" s="35">
        <v>82</v>
      </c>
      <c r="G8810" s="25">
        <v>0</v>
      </c>
      <c r="H8810" s="13">
        <v>3.3</v>
      </c>
      <c r="I8810" s="25">
        <v>5</v>
      </c>
      <c r="J8810" s="12">
        <v>200</v>
      </c>
      <c r="K8810" s="12">
        <v>0</v>
      </c>
      <c r="L8810" s="25" t="s">
        <v>14</v>
      </c>
      <c r="M8810" s="10"/>
      <c r="N8810" s="15"/>
      <c r="O8810" s="15"/>
      <c r="P8810" s="4"/>
    </row>
    <row r="8811" spans="1:16" ht="15" customHeight="1" x14ac:dyDescent="0.25">
      <c r="A8811" s="11">
        <f t="shared" si="1091"/>
        <v>8808</v>
      </c>
      <c r="B8811" s="29">
        <v>39855</v>
      </c>
      <c r="C8811" s="25">
        <v>23</v>
      </c>
      <c r="D8811" s="12">
        <v>30.6</v>
      </c>
      <c r="E8811" s="25">
        <v>25.7</v>
      </c>
      <c r="F8811" s="35">
        <v>85</v>
      </c>
      <c r="G8811" s="25">
        <v>0</v>
      </c>
      <c r="H8811" s="13">
        <v>2.9</v>
      </c>
      <c r="I8811" s="25">
        <v>4</v>
      </c>
      <c r="J8811" s="12">
        <v>230</v>
      </c>
      <c r="K8811" s="12">
        <v>0</v>
      </c>
      <c r="L8811" s="25" t="s">
        <v>13</v>
      </c>
      <c r="M8811" s="10"/>
      <c r="N8811" s="15"/>
      <c r="O8811" s="15"/>
      <c r="P8811" s="4"/>
    </row>
    <row r="8812" spans="1:16" ht="15" customHeight="1" x14ac:dyDescent="0.25">
      <c r="A8812" s="11">
        <f t="shared" si="1091"/>
        <v>8809</v>
      </c>
      <c r="B8812" s="29">
        <v>39856</v>
      </c>
      <c r="C8812" s="25">
        <v>22</v>
      </c>
      <c r="D8812" s="12">
        <v>32</v>
      </c>
      <c r="E8812" s="25">
        <v>25.6</v>
      </c>
      <c r="F8812" s="35">
        <v>78</v>
      </c>
      <c r="G8812" s="25">
        <v>0</v>
      </c>
      <c r="H8812" s="13">
        <v>3.8</v>
      </c>
      <c r="I8812" s="25">
        <v>12</v>
      </c>
      <c r="J8812" s="12">
        <v>90</v>
      </c>
      <c r="K8812" s="12">
        <v>0</v>
      </c>
      <c r="L8812" s="25" t="s">
        <v>16</v>
      </c>
      <c r="M8812" s="10"/>
      <c r="N8812" s="15"/>
      <c r="O8812" s="15"/>
      <c r="P8812" s="4"/>
    </row>
    <row r="8813" spans="1:16" ht="15" customHeight="1" x14ac:dyDescent="0.25">
      <c r="A8813" s="11">
        <f t="shared" si="1091"/>
        <v>8810</v>
      </c>
      <c r="B8813" s="29">
        <v>39857</v>
      </c>
      <c r="C8813" s="25">
        <v>21</v>
      </c>
      <c r="D8813" s="12">
        <v>32.6</v>
      </c>
      <c r="E8813" s="25">
        <v>25.4</v>
      </c>
      <c r="F8813" s="35">
        <v>86</v>
      </c>
      <c r="G8813" s="25">
        <v>0</v>
      </c>
      <c r="H8813" s="13">
        <v>1.2</v>
      </c>
      <c r="I8813" s="25">
        <v>5</v>
      </c>
      <c r="J8813" s="12">
        <v>270</v>
      </c>
      <c r="K8813" s="12">
        <v>0</v>
      </c>
      <c r="L8813" s="25" t="s">
        <v>15</v>
      </c>
      <c r="M8813" s="10"/>
      <c r="N8813" s="15"/>
      <c r="O8813" s="15"/>
      <c r="P8813" s="4"/>
    </row>
    <row r="8814" spans="1:16" ht="15" customHeight="1" x14ac:dyDescent="0.25">
      <c r="A8814" s="11">
        <f t="shared" si="1091"/>
        <v>8811</v>
      </c>
      <c r="B8814" s="29">
        <v>39858</v>
      </c>
      <c r="C8814" s="25">
        <v>21</v>
      </c>
      <c r="D8814" s="12">
        <v>31</v>
      </c>
      <c r="E8814" s="25">
        <v>25.3</v>
      </c>
      <c r="F8814" s="35">
        <v>83</v>
      </c>
      <c r="G8814" s="25">
        <v>0</v>
      </c>
      <c r="H8814" s="13">
        <v>5.2</v>
      </c>
      <c r="I8814" s="25">
        <v>2</v>
      </c>
      <c r="J8814" s="12">
        <v>230</v>
      </c>
      <c r="K8814" s="12">
        <v>0</v>
      </c>
      <c r="L8814" s="25" t="s">
        <v>13</v>
      </c>
      <c r="M8814" s="10"/>
      <c r="N8814" s="15"/>
      <c r="O8814" s="15"/>
      <c r="P8814" s="4"/>
    </row>
    <row r="8815" spans="1:16" ht="15" customHeight="1" x14ac:dyDescent="0.25">
      <c r="A8815" s="11">
        <f t="shared" si="1091"/>
        <v>8812</v>
      </c>
      <c r="B8815" s="29">
        <v>39859</v>
      </c>
      <c r="C8815" s="25">
        <v>23</v>
      </c>
      <c r="D8815" s="12">
        <v>30.7</v>
      </c>
      <c r="E8815" s="25">
        <v>25.9</v>
      </c>
      <c r="F8815" s="35">
        <v>82</v>
      </c>
      <c r="G8815" s="25">
        <v>0</v>
      </c>
      <c r="H8815" s="13">
        <v>2.4</v>
      </c>
      <c r="I8815" s="25">
        <v>2</v>
      </c>
      <c r="J8815" s="12">
        <v>0</v>
      </c>
      <c r="K8815" s="12">
        <v>0</v>
      </c>
      <c r="L8815" s="25" t="s">
        <v>13</v>
      </c>
      <c r="M8815" s="10"/>
      <c r="N8815" s="15"/>
      <c r="O8815" s="15"/>
      <c r="P8815" s="4"/>
    </row>
    <row r="8816" spans="1:16" ht="15" customHeight="1" x14ac:dyDescent="0.25">
      <c r="A8816" s="11">
        <f t="shared" si="1091"/>
        <v>8813</v>
      </c>
      <c r="B8816" s="29">
        <v>39860</v>
      </c>
      <c r="C8816" s="25">
        <v>24</v>
      </c>
      <c r="D8816" s="12">
        <v>32.200000000000003</v>
      </c>
      <c r="E8816" s="25">
        <v>27.2</v>
      </c>
      <c r="F8816" s="35">
        <v>82</v>
      </c>
      <c r="G8816" s="25">
        <v>0</v>
      </c>
      <c r="H8816" s="13">
        <v>3.8</v>
      </c>
      <c r="I8816" s="25">
        <v>4</v>
      </c>
      <c r="J8816" s="12">
        <v>220</v>
      </c>
      <c r="K8816" s="12">
        <v>0</v>
      </c>
      <c r="L8816" s="25" t="s">
        <v>13</v>
      </c>
      <c r="M8816" s="10"/>
      <c r="N8816" s="15"/>
      <c r="O8816" s="15"/>
      <c r="P8816" s="4"/>
    </row>
    <row r="8817" spans="1:16" ht="15" customHeight="1" x14ac:dyDescent="0.25">
      <c r="A8817" s="11">
        <f t="shared" si="1091"/>
        <v>8814</v>
      </c>
      <c r="B8817" s="29">
        <v>39861</v>
      </c>
      <c r="C8817" s="25">
        <v>20</v>
      </c>
      <c r="D8817" s="12">
        <v>32.799999999999997</v>
      </c>
      <c r="E8817" s="25">
        <v>25.1</v>
      </c>
      <c r="F8817" s="35">
        <v>82</v>
      </c>
      <c r="G8817" s="25">
        <v>0</v>
      </c>
      <c r="H8817" s="13">
        <v>2.5</v>
      </c>
      <c r="I8817" s="25">
        <v>6</v>
      </c>
      <c r="J8817" s="12">
        <v>230</v>
      </c>
      <c r="K8817" s="12">
        <v>0</v>
      </c>
      <c r="L8817" s="25" t="s">
        <v>18</v>
      </c>
      <c r="M8817" s="10"/>
      <c r="N8817" s="15"/>
      <c r="O8817" s="15"/>
      <c r="P8817" s="4"/>
    </row>
    <row r="8818" spans="1:16" ht="15" customHeight="1" x14ac:dyDescent="0.25">
      <c r="A8818" s="11">
        <f t="shared" si="1091"/>
        <v>8815</v>
      </c>
      <c r="B8818" s="29">
        <v>39862</v>
      </c>
      <c r="C8818" s="25">
        <v>22</v>
      </c>
      <c r="D8818" s="12">
        <v>31.8</v>
      </c>
      <c r="E8818" s="25">
        <v>25.8</v>
      </c>
      <c r="F8818" s="35">
        <v>86</v>
      </c>
      <c r="G8818" s="25">
        <v>0</v>
      </c>
      <c r="H8818" s="13">
        <v>1.6</v>
      </c>
      <c r="I8818" s="25">
        <v>3</v>
      </c>
      <c r="J8818" s="12">
        <v>220</v>
      </c>
      <c r="K8818" s="12">
        <v>0</v>
      </c>
      <c r="L8818" s="25" t="s">
        <v>13</v>
      </c>
      <c r="M8818" s="10"/>
      <c r="N8818" s="15"/>
      <c r="O8818" s="15"/>
      <c r="P8818" s="4"/>
    </row>
    <row r="8819" spans="1:16" ht="15" customHeight="1" x14ac:dyDescent="0.25">
      <c r="A8819" s="11">
        <f t="shared" si="1091"/>
        <v>8816</v>
      </c>
      <c r="B8819" s="29">
        <v>39863</v>
      </c>
      <c r="C8819" s="25">
        <v>23</v>
      </c>
      <c r="D8819" s="12">
        <v>30.2</v>
      </c>
      <c r="E8819" s="25">
        <v>24.4</v>
      </c>
      <c r="F8819" s="35">
        <v>94</v>
      </c>
      <c r="G8819" s="25">
        <v>1</v>
      </c>
      <c r="H8819" s="13">
        <v>2.2000000000000002</v>
      </c>
      <c r="I8819" s="25">
        <v>4</v>
      </c>
      <c r="J8819" s="12">
        <v>230</v>
      </c>
      <c r="K8819" s="12">
        <v>0</v>
      </c>
      <c r="L8819" s="25" t="s">
        <v>14</v>
      </c>
      <c r="M8819" s="10"/>
      <c r="N8819" s="15"/>
      <c r="O8819" s="15"/>
      <c r="P8819" s="4"/>
    </row>
    <row r="8820" spans="1:16" ht="15" customHeight="1" x14ac:dyDescent="0.25">
      <c r="A8820" s="11">
        <f t="shared" si="1091"/>
        <v>8817</v>
      </c>
      <c r="B8820" s="29">
        <v>39864</v>
      </c>
      <c r="C8820" s="25">
        <v>23</v>
      </c>
      <c r="D8820" s="12">
        <v>32</v>
      </c>
      <c r="E8820" s="25">
        <v>25</v>
      </c>
      <c r="F8820" s="35">
        <v>90</v>
      </c>
      <c r="G8820" s="25">
        <v>44</v>
      </c>
      <c r="H8820" s="13">
        <v>0.8</v>
      </c>
      <c r="I8820" s="25">
        <v>4</v>
      </c>
      <c r="J8820" s="12">
        <v>230</v>
      </c>
      <c r="K8820" s="12">
        <v>0</v>
      </c>
      <c r="L8820" s="25" t="s">
        <v>13</v>
      </c>
      <c r="M8820" s="10"/>
      <c r="N8820" s="15"/>
      <c r="O8820" s="15"/>
      <c r="P8820" s="4"/>
    </row>
    <row r="8821" spans="1:16" ht="15" customHeight="1" x14ac:dyDescent="0.25">
      <c r="A8821" s="11">
        <f t="shared" si="1091"/>
        <v>8818</v>
      </c>
      <c r="B8821" s="29">
        <v>39865</v>
      </c>
      <c r="C8821" s="25">
        <v>22</v>
      </c>
      <c r="D8821" s="12">
        <v>31</v>
      </c>
      <c r="E8821" s="25">
        <v>25.2</v>
      </c>
      <c r="F8821" s="35">
        <v>89</v>
      </c>
      <c r="G8821" s="25">
        <v>10</v>
      </c>
      <c r="H8821" s="13">
        <v>1.3</v>
      </c>
      <c r="I8821" s="25">
        <v>4</v>
      </c>
      <c r="J8821" s="12">
        <v>0</v>
      </c>
      <c r="K8821" s="12">
        <v>0</v>
      </c>
      <c r="L8821" s="25" t="s">
        <v>11</v>
      </c>
      <c r="M8821" s="10"/>
      <c r="N8821" s="15"/>
      <c r="O8821" s="15"/>
      <c r="P8821" s="4"/>
    </row>
    <row r="8822" spans="1:16" ht="15" customHeight="1" x14ac:dyDescent="0.25">
      <c r="A8822" s="11">
        <f t="shared" si="1091"/>
        <v>8819</v>
      </c>
      <c r="B8822" s="29">
        <v>39866</v>
      </c>
      <c r="C8822" s="25">
        <v>21</v>
      </c>
      <c r="D8822" s="12">
        <v>31.4</v>
      </c>
      <c r="E8822" s="25">
        <v>24.9</v>
      </c>
      <c r="F8822" s="35">
        <v>89</v>
      </c>
      <c r="G8822" s="25">
        <v>63.5</v>
      </c>
      <c r="H8822" s="13">
        <v>0.7</v>
      </c>
      <c r="I8822" s="25">
        <v>3</v>
      </c>
      <c r="J8822" s="12">
        <v>80</v>
      </c>
      <c r="K8822" s="12">
        <v>0</v>
      </c>
      <c r="L8822" s="25" t="s">
        <v>12</v>
      </c>
      <c r="M8822" s="10"/>
      <c r="N8822" s="15"/>
      <c r="O8822" s="15"/>
      <c r="P8822" s="4"/>
    </row>
    <row r="8823" spans="1:16" ht="15" customHeight="1" x14ac:dyDescent="0.25">
      <c r="A8823" s="11">
        <f t="shared" si="1091"/>
        <v>8820</v>
      </c>
      <c r="B8823" s="29">
        <v>39867</v>
      </c>
      <c r="C8823" s="25">
        <v>22</v>
      </c>
      <c r="D8823" s="12">
        <v>31.6</v>
      </c>
      <c r="E8823" s="25">
        <v>25.8</v>
      </c>
      <c r="F8823" s="35">
        <v>89</v>
      </c>
      <c r="G8823" s="25">
        <v>0</v>
      </c>
      <c r="H8823" s="13">
        <v>1.2</v>
      </c>
      <c r="I8823" s="25">
        <v>5</v>
      </c>
      <c r="J8823" s="12">
        <v>0</v>
      </c>
      <c r="K8823" s="12">
        <v>0</v>
      </c>
      <c r="L8823" s="25" t="s">
        <v>13</v>
      </c>
      <c r="M8823" s="10"/>
      <c r="N8823" s="15"/>
      <c r="O8823" s="15"/>
      <c r="P8823" s="4"/>
    </row>
    <row r="8824" spans="1:16" ht="15" customHeight="1" x14ac:dyDescent="0.25">
      <c r="A8824" s="11">
        <f t="shared" si="1091"/>
        <v>8821</v>
      </c>
      <c r="B8824" s="29">
        <v>39868</v>
      </c>
      <c r="C8824" s="25">
        <v>23</v>
      </c>
      <c r="D8824" s="12">
        <v>30</v>
      </c>
      <c r="E8824" s="25">
        <v>25.6</v>
      </c>
      <c r="F8824" s="35">
        <v>86</v>
      </c>
      <c r="G8824" s="25">
        <v>5.4</v>
      </c>
      <c r="H8824" s="13">
        <v>0</v>
      </c>
      <c r="I8824" s="25">
        <v>4</v>
      </c>
      <c r="J8824" s="12">
        <v>210</v>
      </c>
      <c r="K8824" s="12">
        <v>0</v>
      </c>
      <c r="L8824" s="25" t="s">
        <v>13</v>
      </c>
      <c r="M8824" s="10"/>
      <c r="N8824" s="15"/>
      <c r="O8824" s="15"/>
      <c r="P8824" s="4"/>
    </row>
    <row r="8825" spans="1:16" ht="15" customHeight="1" x14ac:dyDescent="0.25">
      <c r="A8825" s="11">
        <f t="shared" si="1091"/>
        <v>8822</v>
      </c>
      <c r="B8825" s="29">
        <v>39869</v>
      </c>
      <c r="C8825" s="25">
        <v>21</v>
      </c>
      <c r="D8825" s="12">
        <v>31.8</v>
      </c>
      <c r="E8825" s="25">
        <v>25.7</v>
      </c>
      <c r="F8825" s="35">
        <v>82</v>
      </c>
      <c r="G8825" s="25">
        <v>0</v>
      </c>
      <c r="H8825" s="13">
        <v>5.6</v>
      </c>
      <c r="I8825" s="25">
        <v>5</v>
      </c>
      <c r="J8825" s="12">
        <v>230</v>
      </c>
      <c r="K8825" s="12">
        <v>0</v>
      </c>
      <c r="L8825" s="25" t="s">
        <v>15</v>
      </c>
      <c r="M8825" s="10"/>
      <c r="N8825" s="15"/>
      <c r="O8825" s="15"/>
      <c r="P8825" s="4"/>
    </row>
    <row r="8826" spans="1:16" ht="15" customHeight="1" x14ac:dyDescent="0.25">
      <c r="A8826" s="11">
        <f t="shared" si="1091"/>
        <v>8823</v>
      </c>
      <c r="B8826" s="29">
        <v>39870</v>
      </c>
      <c r="C8826" s="25">
        <v>23</v>
      </c>
      <c r="D8826" s="12">
        <v>32</v>
      </c>
      <c r="E8826" s="25">
        <v>25.6</v>
      </c>
      <c r="F8826" s="35">
        <v>91</v>
      </c>
      <c r="G8826" s="25">
        <v>0</v>
      </c>
      <c r="H8826" s="13">
        <v>1.2</v>
      </c>
      <c r="I8826" s="25">
        <v>4</v>
      </c>
      <c r="J8826" s="12">
        <v>230</v>
      </c>
      <c r="K8826" s="12">
        <v>0</v>
      </c>
      <c r="L8826" s="25" t="s">
        <v>13</v>
      </c>
      <c r="M8826" s="10"/>
      <c r="N8826" s="15"/>
      <c r="O8826" s="15"/>
      <c r="P8826" s="4"/>
    </row>
    <row r="8827" spans="1:16" ht="15" customHeight="1" x14ac:dyDescent="0.25">
      <c r="A8827" s="11">
        <f t="shared" si="1091"/>
        <v>8824</v>
      </c>
      <c r="B8827" s="29">
        <v>39871</v>
      </c>
      <c r="C8827" s="25">
        <v>22</v>
      </c>
      <c r="D8827" s="12">
        <v>28</v>
      </c>
      <c r="E8827" s="25">
        <v>24.5</v>
      </c>
      <c r="F8827" s="35">
        <v>89</v>
      </c>
      <c r="G8827" s="25">
        <v>124</v>
      </c>
      <c r="H8827" s="13">
        <v>0</v>
      </c>
      <c r="I8827" s="25">
        <v>5</v>
      </c>
      <c r="J8827" s="12">
        <v>230</v>
      </c>
      <c r="K8827" s="12">
        <v>0</v>
      </c>
      <c r="L8827" s="25" t="s">
        <v>12</v>
      </c>
      <c r="M8827" s="10"/>
      <c r="N8827" s="15"/>
      <c r="O8827" s="15"/>
      <c r="P8827" s="4"/>
    </row>
    <row r="8828" spans="1:16" ht="15" customHeight="1" x14ac:dyDescent="0.25">
      <c r="A8828" s="11">
        <f t="shared" si="1091"/>
        <v>8825</v>
      </c>
      <c r="B8828" s="29">
        <v>39872</v>
      </c>
      <c r="C8828" s="25">
        <v>22</v>
      </c>
      <c r="D8828" s="12">
        <v>32.6</v>
      </c>
      <c r="E8828" s="25">
        <v>24.2</v>
      </c>
      <c r="F8828" s="35">
        <v>90</v>
      </c>
      <c r="G8828" s="25">
        <v>5.2</v>
      </c>
      <c r="H8828" s="13">
        <v>0</v>
      </c>
      <c r="I8828" s="25">
        <v>3</v>
      </c>
      <c r="J8828" s="12">
        <v>230</v>
      </c>
      <c r="K8828" s="12">
        <v>0</v>
      </c>
      <c r="L8828" s="25" t="s">
        <v>13</v>
      </c>
      <c r="M8828" s="10"/>
      <c r="N8828" s="15"/>
      <c r="O8828" s="15"/>
      <c r="P8828" s="4"/>
    </row>
    <row r="8829" spans="1:16" ht="15" customHeight="1" x14ac:dyDescent="0.25">
      <c r="A8829" s="11">
        <f t="shared" si="1091"/>
        <v>8826</v>
      </c>
      <c r="B8829" s="29">
        <v>39873</v>
      </c>
      <c r="C8829" s="25">
        <v>22</v>
      </c>
      <c r="D8829" s="12">
        <v>28</v>
      </c>
      <c r="E8829" s="25">
        <v>24.5</v>
      </c>
      <c r="F8829" s="35">
        <v>86</v>
      </c>
      <c r="G8829" s="25">
        <v>7</v>
      </c>
      <c r="H8829" s="13">
        <v>0.9</v>
      </c>
      <c r="I8829" s="25">
        <v>4</v>
      </c>
      <c r="J8829" s="12">
        <v>230</v>
      </c>
      <c r="K8829" s="12">
        <v>0</v>
      </c>
      <c r="L8829" s="25" t="s">
        <v>13</v>
      </c>
      <c r="M8829" s="10"/>
      <c r="N8829" s="15"/>
      <c r="O8829" s="15"/>
      <c r="P8829" s="4"/>
    </row>
    <row r="8830" spans="1:16" ht="15" customHeight="1" x14ac:dyDescent="0.25">
      <c r="A8830" s="11">
        <f t="shared" si="1091"/>
        <v>8827</v>
      </c>
      <c r="B8830" s="29">
        <v>39874</v>
      </c>
      <c r="C8830" s="25">
        <v>21</v>
      </c>
      <c r="D8830" s="12">
        <v>31.6</v>
      </c>
      <c r="E8830" s="25">
        <v>25.9</v>
      </c>
      <c r="F8830" s="35">
        <v>84</v>
      </c>
      <c r="G8830" s="25">
        <v>0</v>
      </c>
      <c r="H8830" s="13">
        <v>4.0999999999999996</v>
      </c>
      <c r="I8830" s="25">
        <v>4</v>
      </c>
      <c r="J8830" s="12">
        <v>0</v>
      </c>
      <c r="K8830" s="12">
        <v>0</v>
      </c>
      <c r="L8830" s="25" t="s">
        <v>11</v>
      </c>
      <c r="M8830" s="10"/>
      <c r="N8830" s="15"/>
      <c r="O8830" s="15"/>
      <c r="P8830" s="4"/>
    </row>
    <row r="8831" spans="1:16" ht="15" customHeight="1" x14ac:dyDescent="0.25">
      <c r="A8831" s="11">
        <f t="shared" si="1091"/>
        <v>8828</v>
      </c>
      <c r="B8831" s="29">
        <v>39875</v>
      </c>
      <c r="C8831" s="25">
        <v>21</v>
      </c>
      <c r="D8831" s="12">
        <v>30.7</v>
      </c>
      <c r="E8831" s="25">
        <v>26.3</v>
      </c>
      <c r="F8831" s="35">
        <v>86</v>
      </c>
      <c r="G8831" s="25">
        <v>16</v>
      </c>
      <c r="H8831" s="13">
        <v>0.6</v>
      </c>
      <c r="I8831" s="25">
        <v>2</v>
      </c>
      <c r="J8831" s="12">
        <v>0</v>
      </c>
      <c r="K8831" s="12">
        <v>0</v>
      </c>
      <c r="L8831" s="25" t="s">
        <v>13</v>
      </c>
      <c r="M8831" s="10"/>
      <c r="N8831" s="15"/>
      <c r="O8831" s="15"/>
      <c r="P8831" s="4"/>
    </row>
    <row r="8832" spans="1:16" ht="15" customHeight="1" x14ac:dyDescent="0.25">
      <c r="A8832" s="11">
        <f t="shared" si="1091"/>
        <v>8829</v>
      </c>
      <c r="B8832" s="29">
        <v>39876</v>
      </c>
      <c r="C8832" s="25">
        <v>23</v>
      </c>
      <c r="D8832" s="12">
        <v>31.8</v>
      </c>
      <c r="E8832" s="25">
        <v>26.5</v>
      </c>
      <c r="F8832" s="35">
        <v>82</v>
      </c>
      <c r="G8832" s="25">
        <v>0</v>
      </c>
      <c r="H8832" s="13">
        <v>3.8</v>
      </c>
      <c r="I8832" s="25">
        <v>4</v>
      </c>
      <c r="J8832" s="12">
        <v>210</v>
      </c>
      <c r="K8832" s="12">
        <v>0</v>
      </c>
      <c r="L8832" s="25" t="s">
        <v>13</v>
      </c>
      <c r="M8832" s="10"/>
      <c r="N8832" s="15"/>
      <c r="O8832" s="15"/>
      <c r="P8832" s="4"/>
    </row>
    <row r="8833" spans="1:16" ht="15" customHeight="1" x14ac:dyDescent="0.25">
      <c r="A8833" s="11">
        <f t="shared" si="1091"/>
        <v>8830</v>
      </c>
      <c r="B8833" s="29">
        <v>39877</v>
      </c>
      <c r="C8833" s="25">
        <v>23</v>
      </c>
      <c r="D8833" s="12">
        <v>29.1</v>
      </c>
      <c r="E8833" s="25">
        <v>25.1</v>
      </c>
      <c r="F8833" s="35">
        <v>86</v>
      </c>
      <c r="G8833" s="25">
        <v>22.5</v>
      </c>
      <c r="H8833" s="13">
        <v>0</v>
      </c>
      <c r="I8833" s="25">
        <v>2</v>
      </c>
      <c r="J8833" s="12">
        <v>0</v>
      </c>
      <c r="K8833" s="12">
        <v>0</v>
      </c>
      <c r="L8833" s="25" t="s">
        <v>11</v>
      </c>
      <c r="M8833" s="10"/>
      <c r="N8833" s="15"/>
      <c r="O8833" s="15"/>
      <c r="P8833" s="4"/>
    </row>
    <row r="8834" spans="1:16" ht="15" customHeight="1" x14ac:dyDescent="0.25">
      <c r="A8834" s="11">
        <f t="shared" si="1091"/>
        <v>8831</v>
      </c>
      <c r="B8834" s="29">
        <v>39878</v>
      </c>
      <c r="C8834" s="25">
        <v>22</v>
      </c>
      <c r="D8834" s="12">
        <v>32</v>
      </c>
      <c r="E8834" s="25">
        <v>25.9</v>
      </c>
      <c r="F8834" s="35">
        <v>81</v>
      </c>
      <c r="G8834" s="25">
        <v>21.5</v>
      </c>
      <c r="H8834" s="13">
        <v>0</v>
      </c>
      <c r="I8834" s="25">
        <v>4</v>
      </c>
      <c r="J8834" s="12">
        <v>230</v>
      </c>
      <c r="K8834" s="12">
        <v>0</v>
      </c>
      <c r="L8834" s="25" t="s">
        <v>13</v>
      </c>
      <c r="M8834" s="10"/>
      <c r="N8834" s="15"/>
      <c r="O8834" s="15"/>
      <c r="P8834" s="4"/>
    </row>
    <row r="8835" spans="1:16" ht="15" customHeight="1" x14ac:dyDescent="0.25">
      <c r="A8835" s="11">
        <f t="shared" si="1091"/>
        <v>8832</v>
      </c>
      <c r="B8835" s="29">
        <v>39879</v>
      </c>
      <c r="C8835" s="25">
        <v>24</v>
      </c>
      <c r="D8835" s="12">
        <v>31</v>
      </c>
      <c r="E8835" s="25">
        <v>26.4</v>
      </c>
      <c r="F8835" s="35">
        <v>85</v>
      </c>
      <c r="G8835" s="25">
        <v>11.5</v>
      </c>
      <c r="H8835" s="13">
        <v>4.4000000000000004</v>
      </c>
      <c r="I8835" s="25">
        <v>4</v>
      </c>
      <c r="J8835" s="12">
        <v>230</v>
      </c>
      <c r="K8835" s="12">
        <v>0</v>
      </c>
      <c r="L8835" s="25" t="s">
        <v>13</v>
      </c>
      <c r="M8835" s="10"/>
      <c r="N8835" s="15"/>
      <c r="O8835" s="15"/>
      <c r="P8835" s="4"/>
    </row>
    <row r="8836" spans="1:16" ht="15" customHeight="1" x14ac:dyDescent="0.25">
      <c r="A8836" s="11">
        <f t="shared" si="1091"/>
        <v>8833</v>
      </c>
      <c r="B8836" s="29">
        <v>39880</v>
      </c>
      <c r="C8836" s="25">
        <v>20</v>
      </c>
      <c r="D8836" s="12">
        <v>32.299999999999997</v>
      </c>
      <c r="E8836" s="25">
        <v>25.2</v>
      </c>
      <c r="F8836" s="35">
        <v>80</v>
      </c>
      <c r="G8836" s="25">
        <v>0</v>
      </c>
      <c r="H8836" s="13">
        <v>7</v>
      </c>
      <c r="I8836" s="25">
        <v>5</v>
      </c>
      <c r="J8836" s="12">
        <v>230</v>
      </c>
      <c r="K8836" s="12">
        <v>0</v>
      </c>
      <c r="L8836" s="25" t="s">
        <v>13</v>
      </c>
      <c r="M8836" s="10"/>
      <c r="N8836" s="15"/>
      <c r="O8836" s="15"/>
      <c r="P8836" s="4"/>
    </row>
    <row r="8837" spans="1:16" ht="15" customHeight="1" x14ac:dyDescent="0.25">
      <c r="A8837" s="11">
        <f t="shared" si="1091"/>
        <v>8834</v>
      </c>
      <c r="B8837" s="29">
        <v>39881</v>
      </c>
      <c r="C8837" s="25">
        <v>22</v>
      </c>
      <c r="D8837" s="12">
        <v>30.4</v>
      </c>
      <c r="E8837" s="25">
        <v>25.7</v>
      </c>
      <c r="F8837" s="35">
        <v>85</v>
      </c>
      <c r="G8837" s="25">
        <v>0</v>
      </c>
      <c r="H8837" s="13">
        <v>0</v>
      </c>
      <c r="I8837" s="25">
        <v>3</v>
      </c>
      <c r="J8837" s="12">
        <v>230</v>
      </c>
      <c r="K8837" s="12">
        <v>0</v>
      </c>
      <c r="L8837" s="25" t="s">
        <v>13</v>
      </c>
      <c r="M8837" s="10"/>
      <c r="N8837" s="15"/>
      <c r="O8837" s="15"/>
      <c r="P8837" s="4"/>
    </row>
    <row r="8838" spans="1:16" ht="15" customHeight="1" x14ac:dyDescent="0.25">
      <c r="A8838" s="11">
        <f t="shared" ref="A8838:A8901" si="1092">A8837+1</f>
        <v>8835</v>
      </c>
      <c r="B8838" s="29">
        <v>39882</v>
      </c>
      <c r="C8838" s="25">
        <v>22</v>
      </c>
      <c r="D8838" s="12">
        <v>31.4</v>
      </c>
      <c r="E8838" s="25">
        <v>26.4</v>
      </c>
      <c r="F8838" s="35">
        <v>81</v>
      </c>
      <c r="G8838" s="25">
        <v>0</v>
      </c>
      <c r="H8838" s="13">
        <v>0.4</v>
      </c>
      <c r="I8838" s="25">
        <v>4</v>
      </c>
      <c r="J8838" s="12">
        <v>0</v>
      </c>
      <c r="K8838" s="12">
        <v>0</v>
      </c>
      <c r="L8838" s="25" t="s">
        <v>11</v>
      </c>
      <c r="M8838" s="10"/>
      <c r="N8838" s="15"/>
      <c r="O8838" s="15"/>
      <c r="P8838" s="4"/>
    </row>
    <row r="8839" spans="1:16" ht="15" customHeight="1" x14ac:dyDescent="0.25">
      <c r="A8839" s="11">
        <f t="shared" si="1092"/>
        <v>8836</v>
      </c>
      <c r="B8839" s="29">
        <v>39883</v>
      </c>
      <c r="C8839" s="25">
        <v>22</v>
      </c>
      <c r="D8839" s="12">
        <v>30.4</v>
      </c>
      <c r="E8839" s="25">
        <v>24.7</v>
      </c>
      <c r="F8839" s="35">
        <v>88</v>
      </c>
      <c r="G8839" s="25">
        <v>0</v>
      </c>
      <c r="H8839" s="13">
        <v>1.2</v>
      </c>
      <c r="I8839" s="25">
        <v>1</v>
      </c>
      <c r="J8839" s="12">
        <v>120</v>
      </c>
      <c r="K8839" s="12">
        <v>0</v>
      </c>
      <c r="L8839" s="25" t="s">
        <v>14</v>
      </c>
      <c r="M8839" s="10"/>
      <c r="N8839" s="15"/>
      <c r="O8839" s="15"/>
      <c r="P8839" s="4"/>
    </row>
    <row r="8840" spans="1:16" ht="15" customHeight="1" x14ac:dyDescent="0.25">
      <c r="A8840" s="11">
        <f t="shared" si="1092"/>
        <v>8837</v>
      </c>
      <c r="B8840" s="29">
        <v>39884</v>
      </c>
      <c r="C8840" s="25">
        <v>23</v>
      </c>
      <c r="D8840" s="12">
        <v>30.2</v>
      </c>
      <c r="E8840" s="25">
        <v>24.9</v>
      </c>
      <c r="F8840" s="35">
        <v>91</v>
      </c>
      <c r="G8840" s="25">
        <v>5</v>
      </c>
      <c r="H8840" s="13">
        <v>1.4</v>
      </c>
      <c r="I8840" s="25">
        <v>4</v>
      </c>
      <c r="J8840" s="12">
        <v>200</v>
      </c>
      <c r="K8840" s="12">
        <v>0</v>
      </c>
      <c r="L8840" s="25" t="s">
        <v>13</v>
      </c>
      <c r="M8840" s="10"/>
      <c r="N8840" s="15"/>
      <c r="O8840" s="15"/>
      <c r="P8840" s="4"/>
    </row>
    <row r="8841" spans="1:16" ht="15" customHeight="1" x14ac:dyDescent="0.25">
      <c r="A8841" s="11">
        <f t="shared" si="1092"/>
        <v>8838</v>
      </c>
      <c r="B8841" s="29">
        <v>39885</v>
      </c>
      <c r="C8841" s="25">
        <v>22</v>
      </c>
      <c r="D8841" s="12">
        <v>30.6</v>
      </c>
      <c r="E8841" s="25">
        <v>24.6</v>
      </c>
      <c r="F8841" s="35">
        <v>89</v>
      </c>
      <c r="G8841" s="25">
        <v>23</v>
      </c>
      <c r="H8841" s="13">
        <v>1.8</v>
      </c>
      <c r="I8841" s="25">
        <v>4</v>
      </c>
      <c r="J8841" s="12">
        <v>90</v>
      </c>
      <c r="K8841" s="12">
        <v>0</v>
      </c>
      <c r="L8841" s="25" t="s">
        <v>13</v>
      </c>
      <c r="M8841" s="10"/>
      <c r="N8841" s="15"/>
      <c r="O8841" s="15"/>
      <c r="P8841" s="4"/>
    </row>
    <row r="8842" spans="1:16" ht="15" customHeight="1" x14ac:dyDescent="0.25">
      <c r="A8842" s="11">
        <f t="shared" si="1092"/>
        <v>8839</v>
      </c>
      <c r="B8842" s="29">
        <v>39886</v>
      </c>
      <c r="C8842" s="25">
        <v>22</v>
      </c>
      <c r="D8842" s="12">
        <v>31.6</v>
      </c>
      <c r="E8842" s="25">
        <v>26.1</v>
      </c>
      <c r="F8842" s="35">
        <v>83</v>
      </c>
      <c r="G8842" s="25">
        <v>15.6</v>
      </c>
      <c r="H8842" s="13">
        <v>6</v>
      </c>
      <c r="I8842" s="25">
        <v>5</v>
      </c>
      <c r="J8842" s="12">
        <v>230</v>
      </c>
      <c r="K8842" s="12">
        <v>0</v>
      </c>
      <c r="L8842" s="25" t="s">
        <v>13</v>
      </c>
      <c r="M8842" s="10"/>
      <c r="N8842" s="15"/>
      <c r="O8842" s="15"/>
      <c r="P8842" s="4"/>
    </row>
    <row r="8843" spans="1:16" ht="15" customHeight="1" x14ac:dyDescent="0.25">
      <c r="A8843" s="11">
        <f t="shared" si="1092"/>
        <v>8840</v>
      </c>
      <c r="B8843" s="29">
        <v>39887</v>
      </c>
      <c r="C8843" s="25">
        <v>23</v>
      </c>
      <c r="D8843" s="12">
        <v>31.2</v>
      </c>
      <c r="E8843" s="25">
        <v>25.5</v>
      </c>
      <c r="F8843" s="35">
        <v>86</v>
      </c>
      <c r="G8843" s="25">
        <v>24</v>
      </c>
      <c r="H8843" s="13">
        <v>0.4</v>
      </c>
      <c r="I8843" s="25">
        <v>4</v>
      </c>
      <c r="J8843" s="12">
        <v>230</v>
      </c>
      <c r="K8843" s="12">
        <v>0</v>
      </c>
      <c r="L8843" s="25" t="s">
        <v>13</v>
      </c>
      <c r="M8843" s="10"/>
      <c r="N8843" s="15"/>
      <c r="O8843" s="15"/>
      <c r="P8843" s="4"/>
    </row>
    <row r="8844" spans="1:16" ht="15" customHeight="1" x14ac:dyDescent="0.25">
      <c r="A8844" s="11">
        <f t="shared" si="1092"/>
        <v>8841</v>
      </c>
      <c r="B8844" s="29">
        <v>39888</v>
      </c>
      <c r="C8844" s="25">
        <v>22</v>
      </c>
      <c r="D8844" s="12">
        <v>30.6</v>
      </c>
      <c r="E8844" s="25">
        <v>25.2</v>
      </c>
      <c r="F8844" s="35">
        <v>85</v>
      </c>
      <c r="G8844" s="25">
        <v>0</v>
      </c>
      <c r="H8844" s="13">
        <v>3.1</v>
      </c>
      <c r="I8844" s="25">
        <v>4</v>
      </c>
      <c r="J8844" s="12">
        <v>180</v>
      </c>
      <c r="K8844" s="12">
        <v>0</v>
      </c>
      <c r="L8844" s="25" t="s">
        <v>13</v>
      </c>
      <c r="M8844" s="10"/>
      <c r="N8844" s="15"/>
      <c r="O8844" s="15"/>
      <c r="P8844" s="4"/>
    </row>
    <row r="8845" spans="1:16" ht="15" customHeight="1" x14ac:dyDescent="0.25">
      <c r="A8845" s="11">
        <f t="shared" si="1092"/>
        <v>8842</v>
      </c>
      <c r="B8845" s="29">
        <v>39889</v>
      </c>
      <c r="C8845" s="25">
        <v>22</v>
      </c>
      <c r="D8845" s="12">
        <v>31.4</v>
      </c>
      <c r="E8845" s="25">
        <v>26.4</v>
      </c>
      <c r="F8845" s="35">
        <v>82</v>
      </c>
      <c r="G8845" s="25">
        <v>0</v>
      </c>
      <c r="H8845" s="13">
        <v>3.1</v>
      </c>
      <c r="I8845" s="25">
        <v>4</v>
      </c>
      <c r="J8845" s="12">
        <v>270</v>
      </c>
      <c r="K8845" s="12">
        <v>0</v>
      </c>
      <c r="L8845" s="25" t="s">
        <v>15</v>
      </c>
      <c r="M8845" s="10"/>
      <c r="N8845" s="15"/>
      <c r="O8845" s="15"/>
      <c r="P8845" s="4"/>
    </row>
    <row r="8846" spans="1:16" ht="15" customHeight="1" x14ac:dyDescent="0.25">
      <c r="A8846" s="11">
        <f t="shared" si="1092"/>
        <v>8843</v>
      </c>
      <c r="B8846" s="29">
        <v>39890</v>
      </c>
      <c r="C8846" s="25">
        <v>21</v>
      </c>
      <c r="D8846" s="12">
        <v>32.200000000000003</v>
      </c>
      <c r="E8846" s="25">
        <v>26.2</v>
      </c>
      <c r="F8846" s="35">
        <v>78</v>
      </c>
      <c r="G8846" s="25">
        <v>0</v>
      </c>
      <c r="H8846" s="13">
        <v>8</v>
      </c>
      <c r="I8846" s="25">
        <v>8</v>
      </c>
      <c r="J8846" s="12">
        <v>40</v>
      </c>
      <c r="K8846" s="12">
        <v>0</v>
      </c>
      <c r="L8846" s="25" t="s">
        <v>17</v>
      </c>
      <c r="M8846" s="10"/>
      <c r="N8846" s="15"/>
      <c r="O8846" s="15"/>
      <c r="P8846" s="4"/>
    </row>
    <row r="8847" spans="1:16" ht="15" customHeight="1" x14ac:dyDescent="0.25">
      <c r="A8847" s="11">
        <f t="shared" si="1092"/>
        <v>8844</v>
      </c>
      <c r="B8847" s="29">
        <v>39891</v>
      </c>
      <c r="C8847" s="25">
        <v>23</v>
      </c>
      <c r="D8847" s="12">
        <v>32.200000000000003</v>
      </c>
      <c r="E8847" s="25">
        <v>27.1</v>
      </c>
      <c r="F8847" s="35">
        <v>82</v>
      </c>
      <c r="G8847" s="25">
        <v>0</v>
      </c>
      <c r="H8847" s="13">
        <v>2.9</v>
      </c>
      <c r="I8847" s="25">
        <v>5</v>
      </c>
      <c r="J8847" s="12">
        <v>230</v>
      </c>
      <c r="K8847" s="12">
        <v>0</v>
      </c>
      <c r="L8847" s="25" t="s">
        <v>13</v>
      </c>
      <c r="M8847" s="10"/>
      <c r="N8847" s="15"/>
      <c r="O8847" s="15"/>
      <c r="P8847" s="4"/>
    </row>
    <row r="8848" spans="1:16" ht="15" customHeight="1" x14ac:dyDescent="0.25">
      <c r="A8848" s="11">
        <f t="shared" si="1092"/>
        <v>8845</v>
      </c>
      <c r="B8848" s="29">
        <v>39892</v>
      </c>
      <c r="C8848" s="25">
        <v>23</v>
      </c>
      <c r="D8848" s="12">
        <v>31.8</v>
      </c>
      <c r="E8848" s="25">
        <v>26.3</v>
      </c>
      <c r="F8848" s="35">
        <v>83</v>
      </c>
      <c r="G8848" s="25">
        <v>7</v>
      </c>
      <c r="H8848" s="13">
        <v>4.5</v>
      </c>
      <c r="I8848" s="25">
        <v>3</v>
      </c>
      <c r="J8848" s="12">
        <v>0</v>
      </c>
      <c r="K8848" s="12">
        <v>0</v>
      </c>
      <c r="L8848" s="25" t="s">
        <v>13</v>
      </c>
      <c r="M8848" s="10"/>
      <c r="N8848" s="15"/>
      <c r="O8848" s="15"/>
      <c r="P8848" s="4"/>
    </row>
    <row r="8849" spans="1:16" ht="15" customHeight="1" x14ac:dyDescent="0.25">
      <c r="A8849" s="11">
        <f t="shared" si="1092"/>
        <v>8846</v>
      </c>
      <c r="B8849" s="29">
        <v>39893</v>
      </c>
      <c r="C8849" s="25">
        <v>24</v>
      </c>
      <c r="D8849" s="12">
        <v>31.2</v>
      </c>
      <c r="E8849" s="25">
        <v>26.3</v>
      </c>
      <c r="F8849" s="35">
        <v>86</v>
      </c>
      <c r="G8849" s="25">
        <v>0</v>
      </c>
      <c r="H8849" s="13">
        <v>1.4</v>
      </c>
      <c r="I8849" s="25">
        <v>5</v>
      </c>
      <c r="J8849" s="12">
        <v>220</v>
      </c>
      <c r="K8849" s="12">
        <v>0</v>
      </c>
      <c r="L8849" s="25" t="s">
        <v>15</v>
      </c>
      <c r="M8849" s="10"/>
      <c r="N8849" s="15"/>
      <c r="O8849" s="15"/>
      <c r="P8849" s="4"/>
    </row>
    <row r="8850" spans="1:16" ht="15" customHeight="1" x14ac:dyDescent="0.25">
      <c r="A8850" s="11">
        <f t="shared" si="1092"/>
        <v>8847</v>
      </c>
      <c r="B8850" s="29">
        <v>39894</v>
      </c>
      <c r="C8850" s="25">
        <v>21</v>
      </c>
      <c r="D8850" s="12">
        <v>30.8</v>
      </c>
      <c r="E8850" s="25">
        <v>25.2</v>
      </c>
      <c r="F8850" s="35">
        <v>83</v>
      </c>
      <c r="G8850" s="25">
        <v>0.2</v>
      </c>
      <c r="H8850" s="13">
        <v>3.9</v>
      </c>
      <c r="I8850" s="25">
        <v>4</v>
      </c>
      <c r="J8850" s="12">
        <v>230</v>
      </c>
      <c r="K8850" s="12">
        <v>0</v>
      </c>
      <c r="L8850" s="25" t="s">
        <v>14</v>
      </c>
      <c r="M8850" s="10"/>
      <c r="N8850" s="15"/>
      <c r="O8850" s="15"/>
      <c r="P8850" s="4"/>
    </row>
    <row r="8851" spans="1:16" ht="15" customHeight="1" x14ac:dyDescent="0.25">
      <c r="A8851" s="11">
        <f t="shared" si="1092"/>
        <v>8848</v>
      </c>
      <c r="B8851" s="29">
        <v>39895</v>
      </c>
      <c r="C8851" s="25">
        <v>22</v>
      </c>
      <c r="D8851" s="12">
        <v>32.4</v>
      </c>
      <c r="E8851" s="25">
        <v>26.5</v>
      </c>
      <c r="F8851" s="35">
        <v>80</v>
      </c>
      <c r="G8851" s="25">
        <v>0.2</v>
      </c>
      <c r="H8851" s="13">
        <v>0</v>
      </c>
      <c r="I8851" s="25">
        <v>4</v>
      </c>
      <c r="J8851" s="12">
        <v>230</v>
      </c>
      <c r="K8851" s="12">
        <v>0</v>
      </c>
      <c r="L8851" s="25" t="s">
        <v>13</v>
      </c>
      <c r="M8851" s="10"/>
      <c r="N8851" s="15"/>
      <c r="O8851" s="15"/>
      <c r="P8851" s="4"/>
    </row>
    <row r="8852" spans="1:16" ht="15" customHeight="1" x14ac:dyDescent="0.25">
      <c r="A8852" s="11">
        <f t="shared" si="1092"/>
        <v>8849</v>
      </c>
      <c r="B8852" s="29">
        <v>39896</v>
      </c>
      <c r="C8852" s="25">
        <v>22</v>
      </c>
      <c r="D8852" s="12">
        <v>32.299999999999997</v>
      </c>
      <c r="E8852" s="25">
        <v>26</v>
      </c>
      <c r="F8852" s="35">
        <v>82</v>
      </c>
      <c r="G8852" s="25">
        <v>0.2</v>
      </c>
      <c r="H8852" s="13">
        <v>1.6</v>
      </c>
      <c r="I8852" s="25">
        <v>4</v>
      </c>
      <c r="J8852" s="12">
        <v>230</v>
      </c>
      <c r="K8852" s="12">
        <v>0</v>
      </c>
      <c r="L8852" s="25" t="s">
        <v>14</v>
      </c>
      <c r="M8852" s="10"/>
      <c r="N8852" s="15"/>
      <c r="O8852" s="15"/>
      <c r="P8852" s="4"/>
    </row>
    <row r="8853" spans="1:16" ht="15" customHeight="1" x14ac:dyDescent="0.25">
      <c r="A8853" s="11">
        <f t="shared" si="1092"/>
        <v>8850</v>
      </c>
      <c r="B8853" s="29">
        <v>39897</v>
      </c>
      <c r="C8853" s="25">
        <v>22</v>
      </c>
      <c r="D8853" s="12">
        <v>32.6</v>
      </c>
      <c r="E8853" s="25">
        <v>26.4</v>
      </c>
      <c r="F8853" s="35">
        <v>83</v>
      </c>
      <c r="G8853" s="25">
        <v>0</v>
      </c>
      <c r="H8853" s="13">
        <v>3.3</v>
      </c>
      <c r="I8853" s="25">
        <v>4</v>
      </c>
      <c r="J8853" s="12">
        <v>210</v>
      </c>
      <c r="K8853" s="12">
        <v>0</v>
      </c>
      <c r="L8853" s="25" t="s">
        <v>13</v>
      </c>
      <c r="M8853" s="10"/>
      <c r="N8853" s="15"/>
      <c r="O8853" s="15"/>
      <c r="P8853" s="4"/>
    </row>
    <row r="8854" spans="1:16" ht="15" customHeight="1" x14ac:dyDescent="0.25">
      <c r="A8854" s="11">
        <f t="shared" si="1092"/>
        <v>8851</v>
      </c>
      <c r="B8854" s="29">
        <v>39898</v>
      </c>
      <c r="C8854" s="25">
        <v>22</v>
      </c>
      <c r="D8854" s="12">
        <v>30.8</v>
      </c>
      <c r="E8854" s="25">
        <v>25.4</v>
      </c>
      <c r="F8854" s="35">
        <v>90</v>
      </c>
      <c r="G8854" s="25">
        <v>8.4</v>
      </c>
      <c r="H8854" s="13">
        <v>0.1</v>
      </c>
      <c r="I8854" s="25">
        <v>4</v>
      </c>
      <c r="J8854" s="12">
        <v>90</v>
      </c>
      <c r="K8854" s="12">
        <v>0</v>
      </c>
      <c r="L8854" s="25" t="s">
        <v>12</v>
      </c>
      <c r="M8854" s="10"/>
      <c r="N8854" s="15"/>
      <c r="O8854" s="15"/>
      <c r="P8854" s="4"/>
    </row>
    <row r="8855" spans="1:16" ht="15" customHeight="1" x14ac:dyDescent="0.25">
      <c r="A8855" s="11">
        <f t="shared" si="1092"/>
        <v>8852</v>
      </c>
      <c r="B8855" s="29">
        <v>39899</v>
      </c>
      <c r="C8855" s="25">
        <v>23</v>
      </c>
      <c r="D8855" s="12">
        <v>31.7</v>
      </c>
      <c r="E8855" s="25">
        <v>26.6</v>
      </c>
      <c r="F8855" s="35">
        <v>81</v>
      </c>
      <c r="G8855" s="25">
        <v>26.5</v>
      </c>
      <c r="H8855" s="13">
        <v>3.4</v>
      </c>
      <c r="I8855" s="25">
        <v>4</v>
      </c>
      <c r="J8855" s="12">
        <v>210</v>
      </c>
      <c r="K8855" s="12">
        <v>0</v>
      </c>
      <c r="L8855" s="25" t="s">
        <v>13</v>
      </c>
      <c r="M8855" s="10"/>
      <c r="N8855" s="15"/>
      <c r="O8855" s="15"/>
      <c r="P8855" s="4"/>
    </row>
    <row r="8856" spans="1:16" ht="15" customHeight="1" x14ac:dyDescent="0.25">
      <c r="A8856" s="11">
        <f t="shared" si="1092"/>
        <v>8853</v>
      </c>
      <c r="B8856" s="29">
        <v>39900</v>
      </c>
      <c r="C8856" s="25">
        <v>22</v>
      </c>
      <c r="D8856" s="12">
        <v>31.4</v>
      </c>
      <c r="E8856" s="25">
        <v>26</v>
      </c>
      <c r="F8856" s="35">
        <v>84</v>
      </c>
      <c r="G8856" s="25">
        <v>0.4</v>
      </c>
      <c r="H8856" s="13">
        <v>2.4</v>
      </c>
      <c r="I8856" s="25">
        <v>5</v>
      </c>
      <c r="J8856" s="12">
        <v>210</v>
      </c>
      <c r="K8856" s="12">
        <v>0</v>
      </c>
      <c r="L8856" s="25" t="s">
        <v>14</v>
      </c>
      <c r="M8856" s="10"/>
      <c r="N8856" s="15"/>
      <c r="O8856" s="15"/>
      <c r="P8856" s="4"/>
    </row>
    <row r="8857" spans="1:16" ht="15" customHeight="1" x14ac:dyDescent="0.25">
      <c r="A8857" s="11">
        <f t="shared" si="1092"/>
        <v>8854</v>
      </c>
      <c r="B8857" s="29">
        <v>39901</v>
      </c>
      <c r="C8857" s="25">
        <v>24</v>
      </c>
      <c r="D8857" s="12">
        <v>31.6</v>
      </c>
      <c r="E8857" s="25">
        <v>26</v>
      </c>
      <c r="F8857" s="35">
        <v>89</v>
      </c>
      <c r="G8857" s="25">
        <v>14.5</v>
      </c>
      <c r="H8857" s="13">
        <v>4.5999999999999996</v>
      </c>
      <c r="I8857" s="25">
        <v>3</v>
      </c>
      <c r="J8857" s="12">
        <v>230</v>
      </c>
      <c r="K8857" s="12">
        <v>0</v>
      </c>
      <c r="L8857" s="25" t="s">
        <v>18</v>
      </c>
      <c r="M8857" s="10"/>
      <c r="N8857" s="15"/>
      <c r="O8857" s="15"/>
      <c r="P8857" s="4"/>
    </row>
    <row r="8858" spans="1:16" ht="15" customHeight="1" x14ac:dyDescent="0.25">
      <c r="A8858" s="11">
        <f t="shared" si="1092"/>
        <v>8855</v>
      </c>
      <c r="B8858" s="29">
        <v>39902</v>
      </c>
      <c r="C8858" s="25">
        <v>22</v>
      </c>
      <c r="D8858" s="12">
        <v>29</v>
      </c>
      <c r="E8858" s="25">
        <v>25.3</v>
      </c>
      <c r="F8858" s="35">
        <v>88</v>
      </c>
      <c r="G8858" s="25">
        <v>8.6</v>
      </c>
      <c r="H8858" s="13">
        <v>0</v>
      </c>
      <c r="I8858" s="25">
        <v>5</v>
      </c>
      <c r="J8858" s="12">
        <v>230</v>
      </c>
      <c r="K8858" s="12">
        <v>0</v>
      </c>
      <c r="L8858" s="25" t="s">
        <v>15</v>
      </c>
      <c r="M8858" s="10"/>
      <c r="N8858" s="15"/>
      <c r="O8858" s="15"/>
      <c r="P8858" s="4"/>
    </row>
    <row r="8859" spans="1:16" ht="15" customHeight="1" x14ac:dyDescent="0.25">
      <c r="A8859" s="11">
        <f t="shared" si="1092"/>
        <v>8856</v>
      </c>
      <c r="B8859" s="29">
        <v>39903</v>
      </c>
      <c r="C8859" s="25">
        <v>24</v>
      </c>
      <c r="D8859" s="12">
        <v>31</v>
      </c>
      <c r="E8859" s="25">
        <v>24.4</v>
      </c>
      <c r="F8859" s="35">
        <v>95</v>
      </c>
      <c r="G8859" s="25">
        <v>2.8</v>
      </c>
      <c r="H8859" s="13">
        <v>2.6</v>
      </c>
      <c r="I8859" s="25">
        <v>5</v>
      </c>
      <c r="J8859" s="12">
        <v>290</v>
      </c>
      <c r="K8859" s="12">
        <v>0</v>
      </c>
      <c r="L8859" s="25" t="s">
        <v>12</v>
      </c>
      <c r="M8859" s="10"/>
      <c r="N8859" s="15"/>
      <c r="O8859" s="15"/>
      <c r="P8859" s="4"/>
    </row>
    <row r="8860" spans="1:16" ht="15" customHeight="1" x14ac:dyDescent="0.25">
      <c r="A8860" s="11">
        <f t="shared" si="1092"/>
        <v>8857</v>
      </c>
      <c r="B8860" s="29">
        <v>39904</v>
      </c>
      <c r="C8860" s="25">
        <v>22</v>
      </c>
      <c r="D8860" s="12">
        <v>30.8</v>
      </c>
      <c r="E8860" s="25">
        <v>24.8</v>
      </c>
      <c r="F8860" s="35">
        <v>91</v>
      </c>
      <c r="G8860" s="25">
        <v>36.799999999999997</v>
      </c>
      <c r="H8860" s="13">
        <v>2.4</v>
      </c>
      <c r="I8860" s="25">
        <v>5</v>
      </c>
      <c r="J8860" s="12">
        <v>230</v>
      </c>
      <c r="K8860" s="12">
        <v>0</v>
      </c>
      <c r="L8860" s="25" t="s">
        <v>13</v>
      </c>
      <c r="M8860" s="10"/>
      <c r="N8860" s="15"/>
      <c r="O8860" s="15"/>
      <c r="P8860" s="4"/>
    </row>
    <row r="8861" spans="1:16" ht="15" customHeight="1" x14ac:dyDescent="0.25">
      <c r="A8861" s="11">
        <f t="shared" si="1092"/>
        <v>8858</v>
      </c>
      <c r="B8861" s="29">
        <v>39905</v>
      </c>
      <c r="C8861" s="25">
        <v>22</v>
      </c>
      <c r="D8861" s="12">
        <v>30.6</v>
      </c>
      <c r="E8861" s="25">
        <v>26.1</v>
      </c>
      <c r="F8861" s="35">
        <v>89</v>
      </c>
      <c r="G8861" s="25">
        <v>52.1</v>
      </c>
      <c r="H8861" s="13">
        <v>0</v>
      </c>
      <c r="I8861" s="25">
        <v>5</v>
      </c>
      <c r="J8861" s="12">
        <v>270</v>
      </c>
      <c r="K8861" s="12">
        <v>0</v>
      </c>
      <c r="L8861" s="25" t="s">
        <v>13</v>
      </c>
      <c r="M8861" s="10"/>
      <c r="N8861" s="15"/>
      <c r="O8861" s="15"/>
      <c r="P8861" s="4"/>
    </row>
    <row r="8862" spans="1:16" ht="15" customHeight="1" x14ac:dyDescent="0.25">
      <c r="A8862" s="11">
        <f t="shared" si="1092"/>
        <v>8859</v>
      </c>
      <c r="B8862" s="29">
        <v>39906</v>
      </c>
      <c r="C8862" s="25">
        <v>23</v>
      </c>
      <c r="D8862" s="12">
        <v>29.8</v>
      </c>
      <c r="E8862" s="25">
        <v>24.7</v>
      </c>
      <c r="F8862" s="35">
        <v>92</v>
      </c>
      <c r="G8862" s="25">
        <v>0</v>
      </c>
      <c r="H8862" s="13">
        <v>2</v>
      </c>
      <c r="I8862" s="25">
        <v>4</v>
      </c>
      <c r="J8862" s="12">
        <v>30</v>
      </c>
      <c r="K8862" s="12">
        <v>0</v>
      </c>
      <c r="L8862" s="25" t="s">
        <v>17</v>
      </c>
      <c r="M8862" s="10"/>
      <c r="N8862" s="15"/>
      <c r="O8862" s="15"/>
      <c r="P8862" s="4"/>
    </row>
    <row r="8863" spans="1:16" ht="15" customHeight="1" x14ac:dyDescent="0.25">
      <c r="A8863" s="11">
        <f t="shared" si="1092"/>
        <v>8860</v>
      </c>
      <c r="B8863" s="29">
        <v>39907</v>
      </c>
      <c r="C8863" s="25">
        <v>24</v>
      </c>
      <c r="D8863" s="12">
        <v>32.200000000000003</v>
      </c>
      <c r="E8863" s="25">
        <v>26.4</v>
      </c>
      <c r="F8863" s="35">
        <v>85</v>
      </c>
      <c r="G8863" s="25">
        <v>57.1</v>
      </c>
      <c r="H8863" s="13">
        <v>3.7</v>
      </c>
      <c r="I8863" s="25">
        <v>5</v>
      </c>
      <c r="J8863" s="12">
        <v>0</v>
      </c>
      <c r="K8863" s="12">
        <v>0</v>
      </c>
      <c r="L8863" s="25" t="s">
        <v>13</v>
      </c>
      <c r="M8863" s="10"/>
      <c r="N8863" s="15"/>
      <c r="O8863" s="15"/>
      <c r="P8863" s="4"/>
    </row>
    <row r="8864" spans="1:16" ht="15" customHeight="1" x14ac:dyDescent="0.25">
      <c r="A8864" s="11">
        <f t="shared" si="1092"/>
        <v>8861</v>
      </c>
      <c r="B8864" s="29">
        <v>39908</v>
      </c>
      <c r="C8864" s="25">
        <v>23</v>
      </c>
      <c r="D8864" s="12">
        <v>32.200000000000003</v>
      </c>
      <c r="E8864" s="25">
        <v>25.9</v>
      </c>
      <c r="F8864" s="35">
        <v>91</v>
      </c>
      <c r="G8864" s="25">
        <v>20.100000000000001</v>
      </c>
      <c r="H8864" s="13">
        <v>2.7</v>
      </c>
      <c r="I8864" s="25">
        <v>4</v>
      </c>
      <c r="J8864" s="12">
        <v>90</v>
      </c>
      <c r="K8864" s="12">
        <v>0</v>
      </c>
      <c r="L8864" s="25" t="s">
        <v>17</v>
      </c>
      <c r="M8864" s="10"/>
      <c r="N8864" s="15"/>
      <c r="O8864" s="15"/>
      <c r="P8864" s="4"/>
    </row>
    <row r="8865" spans="1:16" ht="15" customHeight="1" x14ac:dyDescent="0.25">
      <c r="A8865" s="11">
        <f t="shared" si="1092"/>
        <v>8862</v>
      </c>
      <c r="B8865" s="29">
        <v>39909</v>
      </c>
      <c r="C8865" s="25">
        <v>23</v>
      </c>
      <c r="D8865" s="12">
        <v>30.6</v>
      </c>
      <c r="E8865" s="25">
        <v>26</v>
      </c>
      <c r="F8865" s="35">
        <v>87</v>
      </c>
      <c r="G8865" s="25">
        <v>75.099999999999994</v>
      </c>
      <c r="H8865" s="13">
        <v>0.1</v>
      </c>
      <c r="I8865" s="25">
        <v>5</v>
      </c>
      <c r="J8865" s="12">
        <v>250</v>
      </c>
      <c r="K8865" s="12">
        <v>0</v>
      </c>
      <c r="L8865" s="25" t="s">
        <v>13</v>
      </c>
      <c r="M8865" s="10"/>
      <c r="N8865" s="15"/>
      <c r="O8865" s="15"/>
      <c r="P8865" s="4"/>
    </row>
    <row r="8866" spans="1:16" ht="15" customHeight="1" x14ac:dyDescent="0.25">
      <c r="A8866" s="11">
        <f t="shared" si="1092"/>
        <v>8863</v>
      </c>
      <c r="B8866" s="29">
        <v>39910</v>
      </c>
      <c r="C8866" s="25">
        <v>22</v>
      </c>
      <c r="D8866" s="12">
        <v>30.6</v>
      </c>
      <c r="E8866" s="25">
        <v>25.5</v>
      </c>
      <c r="F8866" s="35">
        <v>86</v>
      </c>
      <c r="G8866" s="25">
        <v>17.100000000000001</v>
      </c>
      <c r="H8866" s="13">
        <v>1.1000000000000001</v>
      </c>
      <c r="I8866" s="25">
        <v>5</v>
      </c>
      <c r="J8866" s="12">
        <v>230</v>
      </c>
      <c r="K8866" s="12">
        <v>0</v>
      </c>
      <c r="L8866" s="25" t="s">
        <v>13</v>
      </c>
      <c r="M8866" s="10"/>
      <c r="N8866" s="15"/>
      <c r="O8866" s="15"/>
      <c r="P8866" s="4"/>
    </row>
    <row r="8867" spans="1:16" ht="15" customHeight="1" x14ac:dyDescent="0.25">
      <c r="A8867" s="11">
        <f t="shared" si="1092"/>
        <v>8864</v>
      </c>
      <c r="B8867" s="29">
        <v>39911</v>
      </c>
      <c r="C8867" s="25">
        <v>22</v>
      </c>
      <c r="D8867" s="12">
        <v>31.2</v>
      </c>
      <c r="E8867" s="25">
        <v>26.1</v>
      </c>
      <c r="F8867" s="35">
        <v>86</v>
      </c>
      <c r="G8867" s="25">
        <v>0</v>
      </c>
      <c r="H8867" s="13">
        <v>2</v>
      </c>
      <c r="I8867" s="25">
        <v>5</v>
      </c>
      <c r="J8867" s="12">
        <v>230</v>
      </c>
      <c r="K8867" s="12">
        <v>0</v>
      </c>
      <c r="L8867" s="25" t="s">
        <v>13</v>
      </c>
      <c r="M8867" s="10"/>
      <c r="N8867" s="15"/>
      <c r="O8867" s="15"/>
      <c r="P8867" s="4"/>
    </row>
    <row r="8868" spans="1:16" ht="15" customHeight="1" x14ac:dyDescent="0.25">
      <c r="A8868" s="11">
        <f t="shared" si="1092"/>
        <v>8865</v>
      </c>
      <c r="B8868" s="29">
        <v>39912</v>
      </c>
      <c r="C8868" s="25">
        <v>23</v>
      </c>
      <c r="D8868" s="12">
        <v>32.200000000000003</v>
      </c>
      <c r="E8868" s="25">
        <v>26</v>
      </c>
      <c r="F8868" s="35">
        <v>89</v>
      </c>
      <c r="G8868" s="25">
        <v>61.1</v>
      </c>
      <c r="H8868" s="13">
        <v>4.9000000000000004</v>
      </c>
      <c r="I8868" s="25">
        <v>5</v>
      </c>
      <c r="J8868" s="12">
        <v>230</v>
      </c>
      <c r="K8868" s="12">
        <v>0</v>
      </c>
      <c r="L8868" s="25" t="s">
        <v>13</v>
      </c>
      <c r="M8868" s="10"/>
      <c r="N8868" s="15"/>
      <c r="O8868" s="15"/>
      <c r="P8868" s="4"/>
    </row>
    <row r="8869" spans="1:16" ht="15" customHeight="1" x14ac:dyDescent="0.25">
      <c r="A8869" s="11">
        <f t="shared" si="1092"/>
        <v>8866</v>
      </c>
      <c r="B8869" s="29">
        <v>39913</v>
      </c>
      <c r="C8869" s="25">
        <v>23</v>
      </c>
      <c r="D8869" s="12">
        <v>29.8</v>
      </c>
      <c r="E8869" s="25">
        <v>25.5</v>
      </c>
      <c r="F8869" s="35">
        <v>85</v>
      </c>
      <c r="G8869" s="25">
        <v>185</v>
      </c>
      <c r="H8869" s="13">
        <v>0</v>
      </c>
      <c r="I8869" s="25">
        <v>4</v>
      </c>
      <c r="J8869" s="12">
        <v>230</v>
      </c>
      <c r="K8869" s="12">
        <v>0</v>
      </c>
      <c r="L8869" s="25" t="s">
        <v>13</v>
      </c>
      <c r="M8869" s="10"/>
      <c r="N8869" s="15"/>
      <c r="O8869" s="15"/>
      <c r="P8869" s="4"/>
    </row>
    <row r="8870" spans="1:16" ht="15" customHeight="1" x14ac:dyDescent="0.25">
      <c r="A8870" s="11">
        <f t="shared" si="1092"/>
        <v>8867</v>
      </c>
      <c r="B8870" s="29">
        <v>39914</v>
      </c>
      <c r="C8870" s="25">
        <v>22</v>
      </c>
      <c r="D8870" s="12">
        <v>31.8</v>
      </c>
      <c r="E8870" s="25">
        <v>25.4</v>
      </c>
      <c r="F8870" s="35">
        <v>88</v>
      </c>
      <c r="G8870" s="25">
        <v>1.4</v>
      </c>
      <c r="H8870" s="13">
        <v>0</v>
      </c>
      <c r="I8870" s="25">
        <v>5</v>
      </c>
      <c r="J8870" s="12">
        <v>110</v>
      </c>
      <c r="K8870" s="12">
        <v>0</v>
      </c>
      <c r="L8870" s="25" t="s">
        <v>12</v>
      </c>
      <c r="M8870" s="10"/>
      <c r="N8870" s="15"/>
      <c r="O8870" s="15"/>
      <c r="P8870" s="4"/>
    </row>
    <row r="8871" spans="1:16" ht="15" customHeight="1" x14ac:dyDescent="0.25">
      <c r="A8871" s="11">
        <f t="shared" si="1092"/>
        <v>8868</v>
      </c>
      <c r="B8871" s="29">
        <v>39915</v>
      </c>
      <c r="C8871" s="25">
        <v>23</v>
      </c>
      <c r="D8871" s="12">
        <v>30.3</v>
      </c>
      <c r="E8871" s="25">
        <v>25.3</v>
      </c>
      <c r="F8871" s="35">
        <v>90</v>
      </c>
      <c r="G8871" s="25">
        <v>12</v>
      </c>
      <c r="H8871" s="13">
        <v>0</v>
      </c>
      <c r="I8871" s="25">
        <v>4</v>
      </c>
      <c r="J8871" s="12">
        <v>0</v>
      </c>
      <c r="K8871" s="12">
        <v>0</v>
      </c>
      <c r="L8871" s="25" t="s">
        <v>13</v>
      </c>
      <c r="M8871" s="10"/>
      <c r="N8871" s="15"/>
      <c r="O8871" s="15"/>
      <c r="P8871" s="4"/>
    </row>
    <row r="8872" spans="1:16" ht="15" customHeight="1" x14ac:dyDescent="0.25">
      <c r="A8872" s="11">
        <f t="shared" si="1092"/>
        <v>8869</v>
      </c>
      <c r="B8872" s="29">
        <v>39916</v>
      </c>
      <c r="C8872" s="25">
        <v>23</v>
      </c>
      <c r="D8872" s="12">
        <v>31.2</v>
      </c>
      <c r="E8872" s="25">
        <v>26.1</v>
      </c>
      <c r="F8872" s="35">
        <v>87</v>
      </c>
      <c r="G8872" s="25">
        <v>7.3</v>
      </c>
      <c r="H8872" s="13">
        <v>3.8</v>
      </c>
      <c r="I8872" s="25">
        <v>5</v>
      </c>
      <c r="J8872" s="12">
        <v>360</v>
      </c>
      <c r="K8872" s="12">
        <v>0</v>
      </c>
      <c r="L8872" s="25" t="s">
        <v>11</v>
      </c>
      <c r="M8872" s="10"/>
      <c r="N8872" s="15"/>
      <c r="O8872" s="15"/>
      <c r="P8872" s="4"/>
    </row>
    <row r="8873" spans="1:16" ht="15" customHeight="1" x14ac:dyDescent="0.25">
      <c r="A8873" s="11">
        <f t="shared" si="1092"/>
        <v>8870</v>
      </c>
      <c r="B8873" s="29">
        <v>39917</v>
      </c>
      <c r="C8873" s="25">
        <v>22</v>
      </c>
      <c r="D8873" s="12">
        <v>31.2</v>
      </c>
      <c r="E8873" s="25">
        <v>25.8</v>
      </c>
      <c r="F8873" s="35">
        <v>90</v>
      </c>
      <c r="G8873" s="25">
        <v>0</v>
      </c>
      <c r="H8873" s="13">
        <v>1.6</v>
      </c>
      <c r="I8873" s="25">
        <v>4</v>
      </c>
      <c r="J8873" s="12">
        <v>40</v>
      </c>
      <c r="K8873" s="12">
        <v>0</v>
      </c>
      <c r="L8873" s="25" t="s">
        <v>17</v>
      </c>
      <c r="M8873" s="10"/>
      <c r="N8873" s="15"/>
      <c r="O8873" s="15"/>
      <c r="P8873" s="4"/>
    </row>
    <row r="8874" spans="1:16" ht="15" customHeight="1" x14ac:dyDescent="0.25">
      <c r="A8874" s="11">
        <f t="shared" si="1092"/>
        <v>8871</v>
      </c>
      <c r="B8874" s="29">
        <v>39918</v>
      </c>
      <c r="C8874" s="25">
        <v>23</v>
      </c>
      <c r="D8874" s="12">
        <v>31</v>
      </c>
      <c r="E8874" s="25">
        <v>25.7</v>
      </c>
      <c r="F8874" s="35">
        <v>91</v>
      </c>
      <c r="G8874" s="25">
        <v>35.299999999999997</v>
      </c>
      <c r="H8874" s="13">
        <v>1</v>
      </c>
      <c r="I8874" s="25">
        <v>3</v>
      </c>
      <c r="J8874" s="12">
        <v>230</v>
      </c>
      <c r="K8874" s="12">
        <v>0</v>
      </c>
      <c r="L8874" s="25" t="s">
        <v>13</v>
      </c>
      <c r="M8874" s="10"/>
      <c r="N8874" s="15"/>
      <c r="O8874" s="15"/>
      <c r="P8874" s="4"/>
    </row>
    <row r="8875" spans="1:16" ht="15" customHeight="1" x14ac:dyDescent="0.25">
      <c r="A8875" s="11">
        <f t="shared" si="1092"/>
        <v>8872</v>
      </c>
      <c r="B8875" s="29">
        <v>39919</v>
      </c>
      <c r="C8875" s="25">
        <v>24</v>
      </c>
      <c r="D8875" s="12">
        <v>31.5</v>
      </c>
      <c r="E8875" s="25">
        <v>26.4</v>
      </c>
      <c r="F8875" s="35">
        <v>87</v>
      </c>
      <c r="G8875" s="25">
        <v>0.3</v>
      </c>
      <c r="H8875" s="13">
        <v>0</v>
      </c>
      <c r="I8875" s="25">
        <v>5</v>
      </c>
      <c r="J8875" s="12">
        <v>230</v>
      </c>
      <c r="K8875" s="12">
        <v>0</v>
      </c>
      <c r="L8875" s="25" t="s">
        <v>13</v>
      </c>
      <c r="M8875" s="10"/>
      <c r="N8875" s="15"/>
      <c r="O8875" s="15"/>
      <c r="P8875" s="4"/>
    </row>
    <row r="8876" spans="1:16" ht="15" customHeight="1" x14ac:dyDescent="0.25">
      <c r="A8876" s="11">
        <f t="shared" si="1092"/>
        <v>8873</v>
      </c>
      <c r="B8876" s="29">
        <v>39920</v>
      </c>
      <c r="C8876" s="25">
        <v>21</v>
      </c>
      <c r="D8876" s="12">
        <v>33.6</v>
      </c>
      <c r="E8876" s="25">
        <v>26.4</v>
      </c>
      <c r="F8876" s="35">
        <v>78</v>
      </c>
      <c r="G8876" s="25">
        <v>0</v>
      </c>
      <c r="H8876" s="13">
        <v>7.4</v>
      </c>
      <c r="I8876" s="25">
        <v>5</v>
      </c>
      <c r="J8876" s="12">
        <v>230</v>
      </c>
      <c r="K8876" s="12">
        <v>0</v>
      </c>
      <c r="L8876" s="25" t="s">
        <v>13</v>
      </c>
      <c r="M8876" s="10"/>
      <c r="N8876" s="15"/>
      <c r="O8876" s="15"/>
      <c r="P8876" s="4"/>
    </row>
    <row r="8877" spans="1:16" ht="15" customHeight="1" x14ac:dyDescent="0.25">
      <c r="A8877" s="11">
        <f t="shared" si="1092"/>
        <v>8874</v>
      </c>
      <c r="B8877" s="29">
        <v>39921</v>
      </c>
      <c r="C8877" s="25">
        <v>25</v>
      </c>
      <c r="D8877" s="12">
        <v>32.200000000000003</v>
      </c>
      <c r="E8877" s="25">
        <v>26.9</v>
      </c>
      <c r="F8877" s="35">
        <v>84</v>
      </c>
      <c r="G8877" s="25">
        <v>0</v>
      </c>
      <c r="H8877" s="13">
        <v>3.8</v>
      </c>
      <c r="I8877" s="25">
        <v>4</v>
      </c>
      <c r="J8877" s="12">
        <v>0</v>
      </c>
      <c r="K8877" s="12">
        <v>0</v>
      </c>
      <c r="L8877" s="25" t="s">
        <v>11</v>
      </c>
      <c r="M8877" s="10"/>
      <c r="N8877" s="15"/>
      <c r="O8877" s="15"/>
      <c r="P8877" s="4"/>
    </row>
    <row r="8878" spans="1:16" ht="15" customHeight="1" x14ac:dyDescent="0.25">
      <c r="A8878" s="11">
        <f t="shared" si="1092"/>
        <v>8875</v>
      </c>
      <c r="B8878" s="29">
        <v>39922</v>
      </c>
      <c r="C8878" s="25">
        <v>22</v>
      </c>
      <c r="D8878" s="12">
        <v>32</v>
      </c>
      <c r="E8878" s="25">
        <v>26.2</v>
      </c>
      <c r="F8878" s="35">
        <v>81</v>
      </c>
      <c r="G8878" s="25">
        <v>0</v>
      </c>
      <c r="H8878" s="13">
        <v>0.3</v>
      </c>
      <c r="I8878" s="25">
        <v>5</v>
      </c>
      <c r="J8878" s="12">
        <v>0</v>
      </c>
      <c r="K8878" s="12">
        <v>0</v>
      </c>
      <c r="L8878" s="25" t="s">
        <v>11</v>
      </c>
      <c r="M8878" s="10"/>
      <c r="N8878" s="15"/>
      <c r="O8878" s="15"/>
      <c r="P8878" s="4"/>
    </row>
    <row r="8879" spans="1:16" ht="15" customHeight="1" x14ac:dyDescent="0.25">
      <c r="A8879" s="11">
        <f t="shared" si="1092"/>
        <v>8876</v>
      </c>
      <c r="B8879" s="29">
        <v>39923</v>
      </c>
      <c r="C8879" s="25">
        <v>22</v>
      </c>
      <c r="D8879" s="12">
        <v>33.299999999999997</v>
      </c>
      <c r="E8879" s="25">
        <v>25.9</v>
      </c>
      <c r="F8879" s="35">
        <v>85</v>
      </c>
      <c r="G8879" s="25">
        <v>0</v>
      </c>
      <c r="H8879" s="13">
        <v>5</v>
      </c>
      <c r="I8879" s="25">
        <v>5</v>
      </c>
      <c r="J8879" s="12">
        <v>220</v>
      </c>
      <c r="K8879" s="12">
        <v>0</v>
      </c>
      <c r="L8879" s="25" t="s">
        <v>13</v>
      </c>
      <c r="M8879" s="10"/>
      <c r="N8879" s="15"/>
      <c r="O8879" s="15"/>
      <c r="P8879" s="4"/>
    </row>
    <row r="8880" spans="1:16" ht="15" customHeight="1" x14ac:dyDescent="0.25">
      <c r="A8880" s="11">
        <f t="shared" si="1092"/>
        <v>8877</v>
      </c>
      <c r="B8880" s="29">
        <v>39924</v>
      </c>
      <c r="C8880" s="25">
        <v>22</v>
      </c>
      <c r="D8880" s="12">
        <v>31.6</v>
      </c>
      <c r="E8880" s="25">
        <v>26.5</v>
      </c>
      <c r="F8880" s="35">
        <v>85</v>
      </c>
      <c r="G8880" s="25">
        <v>6.1</v>
      </c>
      <c r="H8880" s="13">
        <v>2.2000000000000002</v>
      </c>
      <c r="I8880" s="25">
        <v>5</v>
      </c>
      <c r="J8880" s="12">
        <v>270</v>
      </c>
      <c r="K8880" s="12">
        <v>0</v>
      </c>
      <c r="L8880" s="25" t="s">
        <v>15</v>
      </c>
      <c r="M8880" s="10"/>
      <c r="N8880" s="15"/>
      <c r="O8880" s="15"/>
      <c r="P8880" s="4"/>
    </row>
    <row r="8881" spans="1:16" ht="15" customHeight="1" x14ac:dyDescent="0.25">
      <c r="A8881" s="11">
        <f t="shared" si="1092"/>
        <v>8878</v>
      </c>
      <c r="B8881" s="29">
        <v>39925</v>
      </c>
      <c r="C8881" s="25">
        <v>22</v>
      </c>
      <c r="D8881" s="12">
        <v>29.8</v>
      </c>
      <c r="E8881" s="25">
        <v>23.8</v>
      </c>
      <c r="F8881" s="35">
        <v>96</v>
      </c>
      <c r="G8881" s="25">
        <v>2.5</v>
      </c>
      <c r="H8881" s="13">
        <v>1</v>
      </c>
      <c r="I8881" s="25">
        <v>6</v>
      </c>
      <c r="J8881" s="12">
        <v>90</v>
      </c>
      <c r="K8881" s="12">
        <v>0</v>
      </c>
      <c r="L8881" s="25" t="s">
        <v>14</v>
      </c>
      <c r="M8881" s="10"/>
      <c r="N8881" s="15"/>
      <c r="O8881" s="15"/>
      <c r="P8881" s="4"/>
    </row>
    <row r="8882" spans="1:16" ht="15" customHeight="1" x14ac:dyDescent="0.25">
      <c r="A8882" s="11">
        <f t="shared" si="1092"/>
        <v>8879</v>
      </c>
      <c r="B8882" s="29">
        <v>39926</v>
      </c>
      <c r="C8882" s="25">
        <v>21</v>
      </c>
      <c r="D8882" s="12">
        <v>31.2</v>
      </c>
      <c r="E8882" s="25">
        <v>25.9</v>
      </c>
      <c r="F8882" s="35">
        <v>85</v>
      </c>
      <c r="G8882" s="25">
        <v>24.2</v>
      </c>
      <c r="H8882" s="13">
        <v>5.5</v>
      </c>
      <c r="I8882" s="25">
        <v>5</v>
      </c>
      <c r="J8882" s="12">
        <v>180</v>
      </c>
      <c r="K8882" s="12">
        <v>0</v>
      </c>
      <c r="L8882" s="25" t="s">
        <v>12</v>
      </c>
      <c r="M8882" s="10"/>
      <c r="N8882" s="15"/>
      <c r="O8882" s="15"/>
      <c r="P8882" s="4"/>
    </row>
    <row r="8883" spans="1:16" ht="15" customHeight="1" x14ac:dyDescent="0.25">
      <c r="A8883" s="11">
        <f t="shared" si="1092"/>
        <v>8880</v>
      </c>
      <c r="B8883" s="29">
        <v>39927</v>
      </c>
      <c r="C8883" s="25">
        <v>23</v>
      </c>
      <c r="D8883" s="12">
        <v>32.4</v>
      </c>
      <c r="E8883" s="25">
        <v>26.5</v>
      </c>
      <c r="F8883" s="35">
        <v>84</v>
      </c>
      <c r="G8883" s="25">
        <v>1</v>
      </c>
      <c r="H8883" s="13">
        <v>6.6</v>
      </c>
      <c r="I8883" s="25">
        <v>5</v>
      </c>
      <c r="J8883" s="12">
        <v>230</v>
      </c>
      <c r="K8883" s="12">
        <v>0</v>
      </c>
      <c r="L8883" s="25" t="s">
        <v>13</v>
      </c>
      <c r="M8883" s="10"/>
      <c r="N8883" s="15"/>
      <c r="O8883" s="15"/>
      <c r="P8883" s="4"/>
    </row>
    <row r="8884" spans="1:16" ht="15" customHeight="1" x14ac:dyDescent="0.25">
      <c r="A8884" s="11">
        <f t="shared" si="1092"/>
        <v>8881</v>
      </c>
      <c r="B8884" s="29">
        <v>39928</v>
      </c>
      <c r="C8884" s="25">
        <v>21</v>
      </c>
      <c r="D8884" s="12">
        <v>32.700000000000003</v>
      </c>
      <c r="E8884" s="25">
        <v>25.9</v>
      </c>
      <c r="F8884" s="35">
        <v>80</v>
      </c>
      <c r="G8884" s="25">
        <v>0</v>
      </c>
      <c r="H8884" s="13">
        <v>8</v>
      </c>
      <c r="I8884" s="25">
        <v>3</v>
      </c>
      <c r="J8884" s="12">
        <v>220</v>
      </c>
      <c r="K8884" s="12">
        <v>0</v>
      </c>
      <c r="L8884" s="25" t="s">
        <v>13</v>
      </c>
      <c r="M8884" s="10"/>
      <c r="N8884" s="15"/>
      <c r="O8884" s="15"/>
      <c r="P8884" s="4"/>
    </row>
    <row r="8885" spans="1:16" ht="15" customHeight="1" x14ac:dyDescent="0.25">
      <c r="A8885" s="11">
        <f t="shared" si="1092"/>
        <v>8882</v>
      </c>
      <c r="B8885" s="29">
        <v>39929</v>
      </c>
      <c r="C8885" s="25">
        <v>21</v>
      </c>
      <c r="D8885" s="12">
        <v>32.4</v>
      </c>
      <c r="E8885" s="25">
        <v>26</v>
      </c>
      <c r="F8885" s="35">
        <v>81</v>
      </c>
      <c r="G8885" s="25">
        <v>0</v>
      </c>
      <c r="H8885" s="13">
        <v>6</v>
      </c>
      <c r="I8885" s="25">
        <v>4</v>
      </c>
      <c r="J8885" s="12">
        <v>0</v>
      </c>
      <c r="K8885" s="12">
        <v>0</v>
      </c>
      <c r="L8885" s="25" t="s">
        <v>11</v>
      </c>
      <c r="M8885" s="10"/>
      <c r="N8885" s="15"/>
      <c r="O8885" s="15"/>
      <c r="P8885" s="4"/>
    </row>
    <row r="8886" spans="1:16" ht="15" customHeight="1" x14ac:dyDescent="0.25">
      <c r="A8886" s="11">
        <f t="shared" si="1092"/>
        <v>8883</v>
      </c>
      <c r="B8886" s="29">
        <v>39930</v>
      </c>
      <c r="C8886" s="25">
        <v>21</v>
      </c>
      <c r="D8886" s="12">
        <v>33</v>
      </c>
      <c r="E8886" s="25">
        <v>26.1</v>
      </c>
      <c r="F8886" s="35">
        <v>82</v>
      </c>
      <c r="G8886" s="25">
        <v>0</v>
      </c>
      <c r="H8886" s="13">
        <v>7.1</v>
      </c>
      <c r="I8886" s="25">
        <v>4</v>
      </c>
      <c r="J8886" s="12">
        <v>0</v>
      </c>
      <c r="K8886" s="12">
        <v>0</v>
      </c>
      <c r="L8886" s="25" t="s">
        <v>11</v>
      </c>
      <c r="M8886" s="10"/>
      <c r="N8886" s="15"/>
      <c r="O8886" s="15"/>
      <c r="P8886" s="4"/>
    </row>
    <row r="8887" spans="1:16" ht="15" customHeight="1" x14ac:dyDescent="0.25">
      <c r="A8887" s="11">
        <f t="shared" si="1092"/>
        <v>8884</v>
      </c>
      <c r="B8887" s="29">
        <v>39931</v>
      </c>
      <c r="C8887" s="25">
        <v>20</v>
      </c>
      <c r="D8887" s="12">
        <v>32.9</v>
      </c>
      <c r="E8887" s="25">
        <v>25.5</v>
      </c>
      <c r="F8887" s="35">
        <v>82</v>
      </c>
      <c r="G8887" s="25">
        <v>0</v>
      </c>
      <c r="H8887" s="13">
        <v>5.4</v>
      </c>
      <c r="I8887" s="25">
        <v>4</v>
      </c>
      <c r="J8887" s="12">
        <v>360</v>
      </c>
      <c r="K8887" s="12">
        <v>0</v>
      </c>
      <c r="L8887" s="25" t="s">
        <v>13</v>
      </c>
      <c r="M8887" s="10"/>
      <c r="N8887" s="15"/>
      <c r="O8887" s="15"/>
      <c r="P8887" s="4"/>
    </row>
    <row r="8888" spans="1:16" ht="15" customHeight="1" x14ac:dyDescent="0.25">
      <c r="A8888" s="11">
        <f t="shared" si="1092"/>
        <v>8885</v>
      </c>
      <c r="B8888" s="29">
        <v>39932</v>
      </c>
      <c r="C8888" s="25">
        <v>23</v>
      </c>
      <c r="D8888" s="12">
        <v>31</v>
      </c>
      <c r="E8888" s="25">
        <v>25.1</v>
      </c>
      <c r="F8888" s="35">
        <v>94</v>
      </c>
      <c r="G8888" s="25">
        <v>0</v>
      </c>
      <c r="H8888" s="13">
        <v>1.8</v>
      </c>
      <c r="I8888" s="25">
        <v>4</v>
      </c>
      <c r="J8888" s="12">
        <v>210</v>
      </c>
      <c r="K8888" s="12">
        <v>0</v>
      </c>
      <c r="L8888" s="25" t="s">
        <v>13</v>
      </c>
      <c r="M8888" s="10"/>
      <c r="N8888" s="15"/>
      <c r="O8888" s="15"/>
      <c r="P8888" s="4"/>
    </row>
    <row r="8889" spans="1:16" ht="15" customHeight="1" x14ac:dyDescent="0.25">
      <c r="A8889" s="11">
        <f t="shared" si="1092"/>
        <v>8886</v>
      </c>
      <c r="B8889" s="29">
        <v>39933</v>
      </c>
      <c r="C8889" s="25">
        <v>24</v>
      </c>
      <c r="D8889" s="12">
        <v>29.3</v>
      </c>
      <c r="E8889" s="25">
        <v>25.4</v>
      </c>
      <c r="F8889" s="35">
        <v>93</v>
      </c>
      <c r="G8889" s="25">
        <v>29</v>
      </c>
      <c r="H8889" s="13">
        <v>1</v>
      </c>
      <c r="I8889" s="25">
        <v>4</v>
      </c>
      <c r="J8889" s="12">
        <v>90</v>
      </c>
      <c r="K8889" s="12">
        <v>0</v>
      </c>
      <c r="L8889" s="25" t="s">
        <v>12</v>
      </c>
      <c r="M8889" s="10"/>
      <c r="N8889" s="15"/>
      <c r="O8889" s="15"/>
      <c r="P8889" s="4"/>
    </row>
    <row r="8890" spans="1:16" ht="15" customHeight="1" x14ac:dyDescent="0.25">
      <c r="A8890" s="11">
        <f t="shared" si="1092"/>
        <v>8887</v>
      </c>
      <c r="B8890" s="29">
        <v>39934</v>
      </c>
      <c r="C8890" s="25">
        <v>22</v>
      </c>
      <c r="D8890" s="12">
        <v>32.200000000000003</v>
      </c>
      <c r="E8890" s="25">
        <v>26.5</v>
      </c>
      <c r="F8890" s="35">
        <v>82</v>
      </c>
      <c r="G8890" s="25">
        <v>2.7</v>
      </c>
      <c r="H8890" s="13">
        <v>8</v>
      </c>
      <c r="I8890" s="25">
        <v>5</v>
      </c>
      <c r="J8890" s="12">
        <v>230</v>
      </c>
      <c r="K8890" s="12">
        <v>0</v>
      </c>
      <c r="L8890" s="25" t="s">
        <v>13</v>
      </c>
      <c r="M8890" s="10"/>
      <c r="N8890" s="15"/>
      <c r="O8890" s="15"/>
      <c r="P8890" s="4"/>
    </row>
    <row r="8891" spans="1:16" ht="15" customHeight="1" x14ac:dyDescent="0.25">
      <c r="A8891" s="11">
        <f t="shared" si="1092"/>
        <v>8888</v>
      </c>
      <c r="B8891" s="29">
        <v>39935</v>
      </c>
      <c r="C8891" s="25">
        <v>23</v>
      </c>
      <c r="D8891" s="12">
        <v>31.8</v>
      </c>
      <c r="E8891" s="25">
        <v>26.3</v>
      </c>
      <c r="F8891" s="35">
        <v>84</v>
      </c>
      <c r="G8891" s="25">
        <v>0</v>
      </c>
      <c r="H8891" s="13">
        <v>4.8</v>
      </c>
      <c r="I8891" s="25">
        <v>5</v>
      </c>
      <c r="J8891" s="12">
        <v>90</v>
      </c>
      <c r="K8891" s="12">
        <v>0</v>
      </c>
      <c r="L8891" s="25" t="s">
        <v>13</v>
      </c>
      <c r="M8891" s="10"/>
      <c r="N8891" s="15"/>
      <c r="O8891" s="15"/>
      <c r="P8891" s="4"/>
    </row>
    <row r="8892" spans="1:16" ht="15" customHeight="1" x14ac:dyDescent="0.25">
      <c r="A8892" s="11">
        <f t="shared" si="1092"/>
        <v>8889</v>
      </c>
      <c r="B8892" s="29">
        <v>39936</v>
      </c>
      <c r="C8892" s="25">
        <v>23</v>
      </c>
      <c r="D8892" s="12">
        <v>31.5</v>
      </c>
      <c r="E8892" s="25">
        <v>26.5</v>
      </c>
      <c r="F8892" s="35">
        <v>85</v>
      </c>
      <c r="G8892" s="25">
        <v>0.2</v>
      </c>
      <c r="H8892" s="13">
        <v>4.5</v>
      </c>
      <c r="I8892" s="25">
        <v>5</v>
      </c>
      <c r="J8892" s="12">
        <v>230</v>
      </c>
      <c r="K8892" s="12">
        <v>0</v>
      </c>
      <c r="L8892" s="25" t="s">
        <v>13</v>
      </c>
      <c r="M8892" s="10"/>
      <c r="N8892" s="15"/>
      <c r="O8892" s="15"/>
      <c r="P8892" s="4"/>
    </row>
    <row r="8893" spans="1:16" ht="15" customHeight="1" x14ac:dyDescent="0.25">
      <c r="A8893" s="11">
        <f t="shared" si="1092"/>
        <v>8890</v>
      </c>
      <c r="B8893" s="29">
        <v>39937</v>
      </c>
      <c r="C8893" s="25">
        <v>23</v>
      </c>
      <c r="D8893" s="12">
        <v>32.4</v>
      </c>
      <c r="E8893" s="25">
        <v>26.9</v>
      </c>
      <c r="F8893" s="35">
        <v>82</v>
      </c>
      <c r="G8893" s="25">
        <v>40</v>
      </c>
      <c r="H8893" s="13">
        <v>2.2999999999999998</v>
      </c>
      <c r="I8893" s="25">
        <v>5</v>
      </c>
      <c r="J8893" s="12">
        <v>230</v>
      </c>
      <c r="K8893" s="12">
        <v>0</v>
      </c>
      <c r="L8893" s="25" t="s">
        <v>13</v>
      </c>
      <c r="M8893" s="10"/>
      <c r="N8893" s="15"/>
      <c r="O8893" s="15"/>
      <c r="P8893" s="4"/>
    </row>
    <row r="8894" spans="1:16" ht="15" customHeight="1" x14ac:dyDescent="0.25">
      <c r="A8894" s="11">
        <f t="shared" si="1092"/>
        <v>8891</v>
      </c>
      <c r="B8894" s="29">
        <v>39938</v>
      </c>
      <c r="C8894" s="25">
        <v>23</v>
      </c>
      <c r="D8894" s="12">
        <v>32</v>
      </c>
      <c r="E8894" s="25">
        <v>27.5</v>
      </c>
      <c r="F8894" s="35">
        <v>80</v>
      </c>
      <c r="G8894" s="25">
        <v>0</v>
      </c>
      <c r="H8894" s="13">
        <v>5.3</v>
      </c>
      <c r="I8894" s="25">
        <v>6</v>
      </c>
      <c r="J8894" s="12">
        <v>60</v>
      </c>
      <c r="K8894" s="12">
        <v>0</v>
      </c>
      <c r="L8894" s="25" t="s">
        <v>17</v>
      </c>
      <c r="M8894" s="10"/>
      <c r="N8894" s="15"/>
      <c r="O8894" s="15"/>
      <c r="P8894" s="4"/>
    </row>
    <row r="8895" spans="1:16" ht="15" customHeight="1" x14ac:dyDescent="0.25">
      <c r="A8895" s="11">
        <f t="shared" si="1092"/>
        <v>8892</v>
      </c>
      <c r="B8895" s="29">
        <v>39939</v>
      </c>
      <c r="C8895" s="25">
        <v>23</v>
      </c>
      <c r="D8895" s="12">
        <v>31.4</v>
      </c>
      <c r="E8895" s="25">
        <v>27.2</v>
      </c>
      <c r="F8895" s="35">
        <v>86</v>
      </c>
      <c r="G8895" s="25">
        <v>1</v>
      </c>
      <c r="H8895" s="13">
        <v>4.5999999999999996</v>
      </c>
      <c r="I8895" s="25">
        <v>2</v>
      </c>
      <c r="J8895" s="12">
        <v>0</v>
      </c>
      <c r="K8895" s="12">
        <v>0</v>
      </c>
      <c r="L8895" s="25" t="s">
        <v>13</v>
      </c>
      <c r="M8895" s="10"/>
      <c r="N8895" s="15"/>
      <c r="O8895" s="15"/>
      <c r="P8895" s="4"/>
    </row>
    <row r="8896" spans="1:16" ht="15" customHeight="1" x14ac:dyDescent="0.25">
      <c r="A8896" s="11">
        <f t="shared" si="1092"/>
        <v>8893</v>
      </c>
      <c r="B8896" s="29">
        <v>39940</v>
      </c>
      <c r="C8896" s="25">
        <v>24</v>
      </c>
      <c r="D8896" s="12">
        <v>32.4</v>
      </c>
      <c r="E8896" s="25">
        <v>27.2</v>
      </c>
      <c r="F8896" s="35">
        <v>86</v>
      </c>
      <c r="G8896" s="25">
        <v>0</v>
      </c>
      <c r="H8896" s="13">
        <v>4.5999999999999996</v>
      </c>
      <c r="I8896" s="25">
        <v>6</v>
      </c>
      <c r="J8896" s="12">
        <v>210</v>
      </c>
      <c r="K8896" s="12">
        <v>0</v>
      </c>
      <c r="L8896" s="25" t="s">
        <v>13</v>
      </c>
      <c r="M8896" s="10"/>
      <c r="N8896" s="15"/>
      <c r="O8896" s="15"/>
      <c r="P8896" s="4"/>
    </row>
    <row r="8897" spans="1:16" ht="15" customHeight="1" x14ac:dyDescent="0.25">
      <c r="A8897" s="11">
        <f t="shared" si="1092"/>
        <v>8894</v>
      </c>
      <c r="B8897" s="29">
        <v>39941</v>
      </c>
      <c r="C8897" s="25">
        <v>23</v>
      </c>
      <c r="D8897" s="12">
        <v>32.200000000000003</v>
      </c>
      <c r="E8897" s="25">
        <v>27.2</v>
      </c>
      <c r="F8897" s="35">
        <v>85</v>
      </c>
      <c r="G8897" s="25">
        <v>0</v>
      </c>
      <c r="H8897" s="13">
        <v>5.4</v>
      </c>
      <c r="I8897" s="25">
        <v>5</v>
      </c>
      <c r="J8897" s="12">
        <v>180</v>
      </c>
      <c r="K8897" s="12">
        <v>0</v>
      </c>
      <c r="L8897" s="25" t="s">
        <v>13</v>
      </c>
      <c r="M8897" s="10"/>
      <c r="N8897" s="15"/>
      <c r="O8897" s="15"/>
      <c r="P8897" s="4"/>
    </row>
    <row r="8898" spans="1:16" ht="15" customHeight="1" x14ac:dyDescent="0.25">
      <c r="A8898" s="11">
        <f t="shared" si="1092"/>
        <v>8895</v>
      </c>
      <c r="B8898" s="29">
        <v>39942</v>
      </c>
      <c r="C8898" s="25">
        <v>24</v>
      </c>
      <c r="D8898" s="12">
        <v>31</v>
      </c>
      <c r="E8898" s="25">
        <v>26.4</v>
      </c>
      <c r="F8898" s="35">
        <v>95</v>
      </c>
      <c r="G8898" s="25">
        <v>1.5</v>
      </c>
      <c r="H8898" s="13">
        <v>3.5</v>
      </c>
      <c r="I8898" s="25">
        <v>5</v>
      </c>
      <c r="J8898" s="12">
        <v>230</v>
      </c>
      <c r="K8898" s="12">
        <v>0</v>
      </c>
      <c r="L8898" s="25" t="s">
        <v>13</v>
      </c>
      <c r="M8898" s="10"/>
      <c r="N8898" s="15"/>
      <c r="O8898" s="15"/>
      <c r="P8898" s="4"/>
    </row>
    <row r="8899" spans="1:16" ht="15" customHeight="1" x14ac:dyDescent="0.25">
      <c r="A8899" s="11">
        <f t="shared" si="1092"/>
        <v>8896</v>
      </c>
      <c r="B8899" s="29">
        <v>39943</v>
      </c>
      <c r="C8899" s="25">
        <v>22</v>
      </c>
      <c r="D8899" s="12">
        <v>31.8</v>
      </c>
      <c r="E8899" s="25">
        <v>26.9</v>
      </c>
      <c r="F8899" s="35">
        <v>84</v>
      </c>
      <c r="G8899" s="25">
        <v>64.8</v>
      </c>
      <c r="H8899" s="13">
        <v>6.6</v>
      </c>
      <c r="I8899" s="25">
        <v>4</v>
      </c>
      <c r="J8899" s="12">
        <v>90</v>
      </c>
      <c r="K8899" s="12">
        <v>0</v>
      </c>
      <c r="L8899" s="25" t="s">
        <v>18</v>
      </c>
      <c r="M8899" s="10"/>
      <c r="N8899" s="15"/>
      <c r="O8899" s="15"/>
      <c r="P8899" s="4"/>
    </row>
    <row r="8900" spans="1:16" ht="15" customHeight="1" x14ac:dyDescent="0.25">
      <c r="A8900" s="11">
        <f t="shared" si="1092"/>
        <v>8897</v>
      </c>
      <c r="B8900" s="29">
        <v>39944</v>
      </c>
      <c r="C8900" s="25">
        <v>23</v>
      </c>
      <c r="D8900" s="12">
        <v>31.6</v>
      </c>
      <c r="E8900" s="25">
        <v>26.2</v>
      </c>
      <c r="F8900" s="35">
        <v>86</v>
      </c>
      <c r="G8900" s="25">
        <v>0</v>
      </c>
      <c r="H8900" s="13">
        <v>2.4</v>
      </c>
      <c r="I8900" s="25">
        <v>4</v>
      </c>
      <c r="J8900" s="12">
        <v>230</v>
      </c>
      <c r="K8900" s="12">
        <v>0</v>
      </c>
      <c r="L8900" s="25" t="s">
        <v>13</v>
      </c>
      <c r="M8900" s="10"/>
      <c r="N8900" s="15"/>
      <c r="O8900" s="15"/>
      <c r="P8900" s="4"/>
    </row>
    <row r="8901" spans="1:16" ht="15" customHeight="1" x14ac:dyDescent="0.25">
      <c r="A8901" s="11">
        <f t="shared" si="1092"/>
        <v>8898</v>
      </c>
      <c r="B8901" s="29">
        <v>39945</v>
      </c>
      <c r="C8901" s="25">
        <v>24</v>
      </c>
      <c r="D8901" s="12">
        <v>32.4</v>
      </c>
      <c r="E8901" s="25">
        <v>27.4</v>
      </c>
      <c r="F8901" s="35">
        <v>86</v>
      </c>
      <c r="G8901" s="25">
        <v>12</v>
      </c>
      <c r="H8901" s="13">
        <v>6.7</v>
      </c>
      <c r="I8901" s="25">
        <v>5</v>
      </c>
      <c r="J8901" s="12">
        <v>0</v>
      </c>
      <c r="K8901" s="12">
        <v>0</v>
      </c>
      <c r="L8901" s="25" t="s">
        <v>11</v>
      </c>
      <c r="M8901" s="10"/>
      <c r="N8901" s="15"/>
      <c r="O8901" s="15"/>
      <c r="P8901" s="4"/>
    </row>
    <row r="8902" spans="1:16" ht="15" customHeight="1" x14ac:dyDescent="0.25">
      <c r="A8902" s="11">
        <f t="shared" ref="A8902:A8965" si="1093">A8901+1</f>
        <v>8899</v>
      </c>
      <c r="B8902" s="29">
        <v>39946</v>
      </c>
      <c r="C8902" s="25">
        <v>24</v>
      </c>
      <c r="D8902" s="12">
        <v>30.4</v>
      </c>
      <c r="E8902" s="25">
        <v>26.2</v>
      </c>
      <c r="F8902" s="35">
        <v>90</v>
      </c>
      <c r="G8902" s="25">
        <v>3.1</v>
      </c>
      <c r="H8902" s="13">
        <v>4.0999999999999996</v>
      </c>
      <c r="I8902" s="25">
        <v>5</v>
      </c>
      <c r="J8902" s="12">
        <v>90</v>
      </c>
      <c r="K8902" s="12">
        <v>0</v>
      </c>
      <c r="L8902" s="25" t="s">
        <v>12</v>
      </c>
      <c r="M8902" s="10"/>
      <c r="N8902" s="15"/>
      <c r="O8902" s="15"/>
      <c r="P8902" s="4"/>
    </row>
    <row r="8903" spans="1:16" ht="15" customHeight="1" x14ac:dyDescent="0.25">
      <c r="A8903" s="11">
        <f t="shared" si="1093"/>
        <v>8900</v>
      </c>
      <c r="B8903" s="29">
        <v>39947</v>
      </c>
      <c r="C8903" s="25">
        <v>22</v>
      </c>
      <c r="D8903" s="12">
        <v>29.6</v>
      </c>
      <c r="E8903" s="25">
        <v>25.3</v>
      </c>
      <c r="F8903" s="35">
        <v>89</v>
      </c>
      <c r="G8903" s="25">
        <v>18.100000000000001</v>
      </c>
      <c r="H8903" s="13">
        <v>1</v>
      </c>
      <c r="I8903" s="25">
        <v>5</v>
      </c>
      <c r="J8903" s="12">
        <v>360</v>
      </c>
      <c r="K8903" s="12">
        <v>0</v>
      </c>
      <c r="L8903" s="25" t="s">
        <v>13</v>
      </c>
      <c r="M8903" s="10"/>
      <c r="N8903" s="15"/>
      <c r="O8903" s="15"/>
      <c r="P8903" s="4"/>
    </row>
    <row r="8904" spans="1:16" ht="15" customHeight="1" x14ac:dyDescent="0.25">
      <c r="A8904" s="11">
        <f t="shared" si="1093"/>
        <v>8901</v>
      </c>
      <c r="B8904" s="29">
        <v>39948</v>
      </c>
      <c r="C8904" s="25">
        <v>22</v>
      </c>
      <c r="D8904" s="12">
        <v>32</v>
      </c>
      <c r="E8904" s="25">
        <v>26.3</v>
      </c>
      <c r="F8904" s="35">
        <v>79</v>
      </c>
      <c r="G8904" s="25">
        <v>3.4</v>
      </c>
      <c r="H8904" s="13">
        <v>3.9</v>
      </c>
      <c r="I8904" s="25">
        <v>4</v>
      </c>
      <c r="J8904" s="12">
        <v>210</v>
      </c>
      <c r="K8904" s="12">
        <v>0</v>
      </c>
      <c r="L8904" s="25" t="s">
        <v>13</v>
      </c>
      <c r="M8904" s="10"/>
      <c r="N8904" s="15"/>
      <c r="O8904" s="15"/>
      <c r="P8904" s="4"/>
    </row>
    <row r="8905" spans="1:16" ht="15" customHeight="1" x14ac:dyDescent="0.25">
      <c r="A8905" s="11">
        <f t="shared" si="1093"/>
        <v>8902</v>
      </c>
      <c r="B8905" s="29">
        <v>39949</v>
      </c>
      <c r="C8905" s="25">
        <v>23</v>
      </c>
      <c r="D8905" s="12">
        <v>32</v>
      </c>
      <c r="E8905" s="25">
        <v>26.2</v>
      </c>
      <c r="F8905" s="35">
        <v>83</v>
      </c>
      <c r="G8905" s="25">
        <v>7.1</v>
      </c>
      <c r="H8905" s="13">
        <v>4.9000000000000004</v>
      </c>
      <c r="I8905" s="25">
        <v>4</v>
      </c>
      <c r="J8905" s="12">
        <v>180</v>
      </c>
      <c r="K8905" s="12">
        <v>0</v>
      </c>
      <c r="L8905" s="25" t="s">
        <v>15</v>
      </c>
      <c r="M8905" s="10"/>
      <c r="N8905" s="15"/>
      <c r="O8905" s="15"/>
      <c r="P8905" s="4"/>
    </row>
    <row r="8906" spans="1:16" ht="15" customHeight="1" x14ac:dyDescent="0.25">
      <c r="A8906" s="11">
        <f t="shared" si="1093"/>
        <v>8903</v>
      </c>
      <c r="B8906" s="29">
        <v>39950</v>
      </c>
      <c r="C8906" s="25">
        <v>21</v>
      </c>
      <c r="D8906" s="12">
        <v>31.4</v>
      </c>
      <c r="E8906" s="25">
        <v>25.4</v>
      </c>
      <c r="F8906" s="35">
        <v>85</v>
      </c>
      <c r="G8906" s="25">
        <v>7.7</v>
      </c>
      <c r="H8906" s="13">
        <v>4.4000000000000004</v>
      </c>
      <c r="I8906" s="25">
        <v>5</v>
      </c>
      <c r="J8906" s="12">
        <v>230</v>
      </c>
      <c r="K8906" s="12">
        <v>0</v>
      </c>
      <c r="L8906" s="25" t="s">
        <v>15</v>
      </c>
      <c r="M8906" s="10"/>
      <c r="N8906" s="15"/>
      <c r="O8906" s="15"/>
      <c r="P8906" s="4"/>
    </row>
    <row r="8907" spans="1:16" ht="15" customHeight="1" x14ac:dyDescent="0.25">
      <c r="A8907" s="11">
        <f t="shared" si="1093"/>
        <v>8904</v>
      </c>
      <c r="B8907" s="29">
        <v>39951</v>
      </c>
      <c r="C8907" s="25">
        <v>23</v>
      </c>
      <c r="D8907" s="12">
        <v>31.4</v>
      </c>
      <c r="E8907" s="25">
        <v>26.3</v>
      </c>
      <c r="F8907" s="35">
        <v>88</v>
      </c>
      <c r="G8907" s="25">
        <v>0</v>
      </c>
      <c r="H8907" s="13">
        <v>0.2</v>
      </c>
      <c r="I8907" s="25">
        <v>4</v>
      </c>
      <c r="J8907" s="12">
        <v>230</v>
      </c>
      <c r="K8907" s="12">
        <v>0</v>
      </c>
      <c r="L8907" s="25" t="s">
        <v>13</v>
      </c>
      <c r="M8907" s="10"/>
      <c r="N8907" s="15"/>
      <c r="O8907" s="15"/>
      <c r="P8907" s="4"/>
    </row>
    <row r="8908" spans="1:16" ht="15" customHeight="1" x14ac:dyDescent="0.25">
      <c r="A8908" s="11">
        <f t="shared" si="1093"/>
        <v>8905</v>
      </c>
      <c r="B8908" s="29">
        <v>39952</v>
      </c>
      <c r="C8908" s="25">
        <v>22</v>
      </c>
      <c r="D8908" s="12">
        <v>32.299999999999997</v>
      </c>
      <c r="E8908" s="25">
        <v>26.5</v>
      </c>
      <c r="F8908" s="35">
        <v>84</v>
      </c>
      <c r="G8908" s="25">
        <v>0</v>
      </c>
      <c r="H8908" s="13">
        <v>7.4</v>
      </c>
      <c r="I8908" s="25">
        <v>4</v>
      </c>
      <c r="J8908" s="12">
        <v>230</v>
      </c>
      <c r="K8908" s="12">
        <v>0</v>
      </c>
      <c r="L8908" s="25" t="s">
        <v>13</v>
      </c>
      <c r="M8908" s="10"/>
      <c r="N8908" s="15"/>
      <c r="O8908" s="15"/>
      <c r="P8908" s="4"/>
    </row>
    <row r="8909" spans="1:16" ht="15" customHeight="1" x14ac:dyDescent="0.25">
      <c r="A8909" s="11">
        <f t="shared" si="1093"/>
        <v>8906</v>
      </c>
      <c r="B8909" s="29">
        <v>39953</v>
      </c>
      <c r="C8909" s="25">
        <v>20</v>
      </c>
      <c r="D8909" s="12">
        <v>31.6</v>
      </c>
      <c r="E8909" s="25">
        <v>25</v>
      </c>
      <c r="F8909" s="35">
        <v>83</v>
      </c>
      <c r="G8909" s="25">
        <v>0</v>
      </c>
      <c r="H8909" s="13">
        <v>3.2</v>
      </c>
      <c r="I8909" s="25">
        <v>5</v>
      </c>
      <c r="J8909" s="12">
        <v>80</v>
      </c>
      <c r="K8909" s="12">
        <v>0</v>
      </c>
      <c r="L8909" s="25" t="s">
        <v>12</v>
      </c>
      <c r="M8909" s="10"/>
      <c r="N8909" s="15"/>
      <c r="O8909" s="15"/>
      <c r="P8909" s="4"/>
    </row>
    <row r="8910" spans="1:16" ht="15" customHeight="1" x14ac:dyDescent="0.25">
      <c r="A8910" s="11">
        <f t="shared" si="1093"/>
        <v>8907</v>
      </c>
      <c r="B8910" s="29">
        <v>39954</v>
      </c>
      <c r="C8910" s="25">
        <v>20</v>
      </c>
      <c r="D8910" s="12">
        <v>32</v>
      </c>
      <c r="E8910" s="25">
        <v>24.8</v>
      </c>
      <c r="F8910" s="35">
        <v>82</v>
      </c>
      <c r="G8910" s="25">
        <v>0</v>
      </c>
      <c r="H8910" s="13">
        <v>7.9</v>
      </c>
      <c r="I8910" s="25">
        <v>4</v>
      </c>
      <c r="J8910" s="12">
        <v>300</v>
      </c>
      <c r="K8910" s="12">
        <v>0</v>
      </c>
      <c r="L8910" s="25" t="s">
        <v>16</v>
      </c>
      <c r="M8910" s="10"/>
      <c r="N8910" s="15"/>
      <c r="O8910" s="15"/>
      <c r="P8910" s="4"/>
    </row>
    <row r="8911" spans="1:16" ht="15" customHeight="1" x14ac:dyDescent="0.25">
      <c r="A8911" s="11">
        <f t="shared" si="1093"/>
        <v>8908</v>
      </c>
      <c r="B8911" s="29">
        <v>39955</v>
      </c>
      <c r="C8911" s="25">
        <v>19</v>
      </c>
      <c r="D8911" s="12">
        <v>32.4</v>
      </c>
      <c r="E8911" s="25">
        <v>25</v>
      </c>
      <c r="F8911" s="35">
        <v>80</v>
      </c>
      <c r="G8911" s="25">
        <v>0</v>
      </c>
      <c r="H8911" s="13">
        <v>7.7</v>
      </c>
      <c r="I8911" s="25">
        <v>3</v>
      </c>
      <c r="J8911" s="12">
        <v>360</v>
      </c>
      <c r="K8911" s="12">
        <v>0</v>
      </c>
      <c r="L8911" s="25" t="s">
        <v>13</v>
      </c>
      <c r="M8911" s="10"/>
      <c r="N8911" s="15"/>
      <c r="O8911" s="15"/>
      <c r="P8911" s="4"/>
    </row>
    <row r="8912" spans="1:16" ht="15" customHeight="1" x14ac:dyDescent="0.25">
      <c r="A8912" s="11">
        <f t="shared" si="1093"/>
        <v>8909</v>
      </c>
      <c r="B8912" s="29">
        <v>39956</v>
      </c>
      <c r="C8912" s="25">
        <v>21</v>
      </c>
      <c r="D8912" s="12">
        <v>32.4</v>
      </c>
      <c r="E8912" s="25">
        <v>26.2</v>
      </c>
      <c r="F8912" s="35">
        <v>84</v>
      </c>
      <c r="G8912" s="25">
        <v>0</v>
      </c>
      <c r="H8912" s="13">
        <v>7.7</v>
      </c>
      <c r="I8912" s="25">
        <v>4</v>
      </c>
      <c r="J8912" s="12">
        <v>0</v>
      </c>
      <c r="K8912" s="12">
        <v>0</v>
      </c>
      <c r="L8912" s="25" t="s">
        <v>11</v>
      </c>
      <c r="M8912" s="10"/>
      <c r="N8912" s="15"/>
      <c r="O8912" s="15"/>
      <c r="P8912" s="4"/>
    </row>
    <row r="8913" spans="1:16" ht="15" customHeight="1" x14ac:dyDescent="0.25">
      <c r="A8913" s="11">
        <f t="shared" si="1093"/>
        <v>8910</v>
      </c>
      <c r="B8913" s="29">
        <v>39957</v>
      </c>
      <c r="C8913" s="25">
        <v>21</v>
      </c>
      <c r="D8913" s="12">
        <v>31.7</v>
      </c>
      <c r="E8913" s="25">
        <v>25.3</v>
      </c>
      <c r="F8913" s="35">
        <v>86</v>
      </c>
      <c r="G8913" s="25">
        <v>0</v>
      </c>
      <c r="H8913" s="13">
        <v>7.1</v>
      </c>
      <c r="I8913" s="25">
        <v>5</v>
      </c>
      <c r="J8913" s="12">
        <v>0</v>
      </c>
      <c r="K8913" s="12">
        <v>0</v>
      </c>
      <c r="L8913" s="25" t="s">
        <v>11</v>
      </c>
      <c r="M8913" s="10"/>
      <c r="N8913" s="15"/>
      <c r="O8913" s="15"/>
      <c r="P8913" s="4"/>
    </row>
    <row r="8914" spans="1:16" ht="15" customHeight="1" x14ac:dyDescent="0.25">
      <c r="A8914" s="11">
        <f t="shared" si="1093"/>
        <v>8911</v>
      </c>
      <c r="B8914" s="29">
        <v>39958</v>
      </c>
      <c r="C8914" s="25">
        <v>19</v>
      </c>
      <c r="D8914" s="12">
        <v>32</v>
      </c>
      <c r="E8914" s="25">
        <v>24.6</v>
      </c>
      <c r="F8914" s="35">
        <v>82</v>
      </c>
      <c r="G8914" s="25">
        <v>0</v>
      </c>
      <c r="H8914" s="13">
        <v>7.9</v>
      </c>
      <c r="I8914" s="25">
        <v>4</v>
      </c>
      <c r="J8914" s="12">
        <v>230</v>
      </c>
      <c r="K8914" s="12">
        <v>0</v>
      </c>
      <c r="L8914" s="25" t="s">
        <v>14</v>
      </c>
      <c r="M8914" s="10"/>
      <c r="N8914" s="15"/>
      <c r="O8914" s="15"/>
      <c r="P8914" s="4"/>
    </row>
    <row r="8915" spans="1:16" ht="15" customHeight="1" x14ac:dyDescent="0.25">
      <c r="A8915" s="11">
        <f t="shared" si="1093"/>
        <v>8912</v>
      </c>
      <c r="B8915" s="29">
        <v>39959</v>
      </c>
      <c r="C8915" s="25">
        <v>22</v>
      </c>
      <c r="D8915" s="12">
        <v>32.799999999999997</v>
      </c>
      <c r="E8915" s="25">
        <v>26.4</v>
      </c>
      <c r="F8915" s="35">
        <v>79</v>
      </c>
      <c r="G8915" s="25">
        <v>0</v>
      </c>
      <c r="H8915" s="13">
        <v>6.4</v>
      </c>
      <c r="I8915" s="25">
        <v>5</v>
      </c>
      <c r="J8915" s="12">
        <v>230</v>
      </c>
      <c r="K8915" s="12">
        <v>0</v>
      </c>
      <c r="L8915" s="25" t="s">
        <v>13</v>
      </c>
      <c r="M8915" s="10"/>
      <c r="N8915" s="15"/>
      <c r="O8915" s="15"/>
      <c r="P8915" s="4"/>
    </row>
    <row r="8916" spans="1:16" ht="15" customHeight="1" x14ac:dyDescent="0.25">
      <c r="A8916" s="11">
        <f t="shared" si="1093"/>
        <v>8913</v>
      </c>
      <c r="B8916" s="29">
        <v>39960</v>
      </c>
      <c r="C8916" s="25">
        <v>21</v>
      </c>
      <c r="D8916" s="12">
        <v>32.6</v>
      </c>
      <c r="E8916" s="25">
        <v>26.3</v>
      </c>
      <c r="F8916" s="35">
        <v>75</v>
      </c>
      <c r="G8916" s="25">
        <v>0</v>
      </c>
      <c r="H8916" s="13">
        <v>7.9</v>
      </c>
      <c r="I8916" s="25">
        <v>3</v>
      </c>
      <c r="J8916" s="12">
        <v>230</v>
      </c>
      <c r="K8916" s="12">
        <v>0</v>
      </c>
      <c r="L8916" s="25" t="s">
        <v>13</v>
      </c>
      <c r="M8916" s="10"/>
      <c r="N8916" s="15"/>
      <c r="O8916" s="15"/>
      <c r="P8916" s="4"/>
    </row>
    <row r="8917" spans="1:16" ht="15" customHeight="1" x14ac:dyDescent="0.25">
      <c r="A8917" s="11">
        <f t="shared" si="1093"/>
        <v>8914</v>
      </c>
      <c r="B8917" s="29">
        <v>39961</v>
      </c>
      <c r="C8917" s="25">
        <v>20</v>
      </c>
      <c r="D8917" s="12">
        <v>32.4</v>
      </c>
      <c r="E8917" s="25">
        <v>27.2</v>
      </c>
      <c r="F8917" s="35">
        <v>82</v>
      </c>
      <c r="G8917" s="25">
        <v>0</v>
      </c>
      <c r="H8917" s="13">
        <v>6.5</v>
      </c>
      <c r="I8917" s="25">
        <v>4</v>
      </c>
      <c r="J8917" s="12">
        <v>0</v>
      </c>
      <c r="K8917" s="12">
        <v>0</v>
      </c>
      <c r="L8917" s="25" t="s">
        <v>11</v>
      </c>
      <c r="M8917" s="10"/>
      <c r="N8917" s="15"/>
      <c r="O8917" s="15"/>
      <c r="P8917" s="4"/>
    </row>
    <row r="8918" spans="1:16" ht="15" customHeight="1" x14ac:dyDescent="0.25">
      <c r="A8918" s="11">
        <f t="shared" si="1093"/>
        <v>8915</v>
      </c>
      <c r="B8918" s="29">
        <v>39962</v>
      </c>
      <c r="C8918" s="25">
        <v>19</v>
      </c>
      <c r="D8918" s="12">
        <v>32.1</v>
      </c>
      <c r="E8918" s="25">
        <v>25.1</v>
      </c>
      <c r="F8918" s="35">
        <v>79</v>
      </c>
      <c r="G8918" s="25">
        <v>0</v>
      </c>
      <c r="H8918" s="13">
        <v>6.4</v>
      </c>
      <c r="I8918" s="25">
        <v>4</v>
      </c>
      <c r="J8918" s="12">
        <v>20</v>
      </c>
      <c r="K8918" s="12">
        <v>0</v>
      </c>
      <c r="L8918" s="25" t="s">
        <v>15</v>
      </c>
      <c r="M8918" s="10"/>
      <c r="N8918" s="15"/>
      <c r="O8918" s="15"/>
      <c r="P8918" s="4"/>
    </row>
    <row r="8919" spans="1:16" ht="15" customHeight="1" x14ac:dyDescent="0.25">
      <c r="A8919" s="11">
        <f t="shared" si="1093"/>
        <v>8916</v>
      </c>
      <c r="B8919" s="29">
        <v>39963</v>
      </c>
      <c r="C8919" s="25">
        <v>20</v>
      </c>
      <c r="D8919" s="12">
        <v>32.700000000000003</v>
      </c>
      <c r="E8919" s="25">
        <v>25.6</v>
      </c>
      <c r="F8919" s="35">
        <v>82</v>
      </c>
      <c r="G8919" s="25">
        <v>0</v>
      </c>
      <c r="H8919" s="13">
        <v>6.8</v>
      </c>
      <c r="I8919" s="25">
        <v>4</v>
      </c>
      <c r="J8919" s="12">
        <v>0</v>
      </c>
      <c r="K8919" s="12">
        <v>0</v>
      </c>
      <c r="L8919" s="25" t="s">
        <v>11</v>
      </c>
      <c r="M8919" s="10"/>
      <c r="N8919" s="15"/>
      <c r="O8919" s="15"/>
      <c r="P8919" s="4"/>
    </row>
    <row r="8920" spans="1:16" ht="15" customHeight="1" x14ac:dyDescent="0.25">
      <c r="A8920" s="11">
        <f t="shared" si="1093"/>
        <v>8917</v>
      </c>
      <c r="B8920" s="29">
        <v>39964</v>
      </c>
      <c r="C8920" s="25">
        <v>21</v>
      </c>
      <c r="D8920" s="12">
        <v>32.200000000000003</v>
      </c>
      <c r="E8920" s="25">
        <v>25.4</v>
      </c>
      <c r="F8920" s="35">
        <v>87</v>
      </c>
      <c r="G8920" s="25">
        <v>0</v>
      </c>
      <c r="H8920" s="13">
        <v>4.9000000000000004</v>
      </c>
      <c r="I8920" s="25">
        <v>5</v>
      </c>
      <c r="J8920" s="12">
        <v>230</v>
      </c>
      <c r="K8920" s="12">
        <v>0</v>
      </c>
      <c r="L8920" s="25" t="s">
        <v>13</v>
      </c>
      <c r="M8920" s="10"/>
      <c r="N8920" s="15"/>
      <c r="O8920" s="15"/>
      <c r="P8920" s="4"/>
    </row>
    <row r="8921" spans="1:16" ht="15" customHeight="1" x14ac:dyDescent="0.25">
      <c r="A8921" s="11">
        <f t="shared" si="1093"/>
        <v>8918</v>
      </c>
      <c r="B8921" s="29">
        <v>39965</v>
      </c>
      <c r="C8921" s="25">
        <v>24</v>
      </c>
      <c r="D8921" s="12">
        <v>31.4</v>
      </c>
      <c r="E8921" s="25">
        <v>26.4</v>
      </c>
      <c r="F8921" s="35">
        <v>91</v>
      </c>
      <c r="G8921" s="25">
        <v>1.5</v>
      </c>
      <c r="H8921" s="13">
        <v>1</v>
      </c>
      <c r="I8921" s="25">
        <v>4</v>
      </c>
      <c r="J8921" s="12">
        <v>230</v>
      </c>
      <c r="K8921" s="12">
        <v>0</v>
      </c>
      <c r="L8921" s="25" t="s">
        <v>14</v>
      </c>
      <c r="M8921" s="10"/>
      <c r="N8921" s="15"/>
      <c r="O8921" s="15"/>
      <c r="P8921" s="4"/>
    </row>
    <row r="8922" spans="1:16" ht="15" customHeight="1" x14ac:dyDescent="0.25">
      <c r="A8922" s="11">
        <f t="shared" si="1093"/>
        <v>8919</v>
      </c>
      <c r="B8922" s="29">
        <v>39966</v>
      </c>
      <c r="C8922" s="25">
        <v>24</v>
      </c>
      <c r="D8922" s="12">
        <v>31.4</v>
      </c>
      <c r="E8922" s="25">
        <v>26.2</v>
      </c>
      <c r="F8922" s="35">
        <v>87</v>
      </c>
      <c r="G8922" s="25">
        <v>26.3</v>
      </c>
      <c r="H8922" s="13">
        <v>4.5</v>
      </c>
      <c r="I8922" s="25">
        <v>3</v>
      </c>
      <c r="J8922" s="12">
        <v>230</v>
      </c>
      <c r="K8922" s="12">
        <v>0</v>
      </c>
      <c r="L8922" s="25" t="s">
        <v>13</v>
      </c>
      <c r="M8922" s="10"/>
      <c r="N8922" s="15"/>
      <c r="O8922" s="15"/>
      <c r="P8922" s="4"/>
    </row>
    <row r="8923" spans="1:16" ht="15" customHeight="1" x14ac:dyDescent="0.25">
      <c r="A8923" s="11">
        <f t="shared" si="1093"/>
        <v>8920</v>
      </c>
      <c r="B8923" s="29">
        <v>39967</v>
      </c>
      <c r="C8923" s="25">
        <v>24</v>
      </c>
      <c r="D8923" s="12">
        <v>31</v>
      </c>
      <c r="E8923" s="25">
        <v>25.4</v>
      </c>
      <c r="F8923" s="35">
        <v>88</v>
      </c>
      <c r="G8923" s="25">
        <v>0</v>
      </c>
      <c r="H8923" s="13">
        <v>1.4</v>
      </c>
      <c r="I8923" s="25">
        <v>5</v>
      </c>
      <c r="J8923" s="12">
        <v>230</v>
      </c>
      <c r="K8923" s="12">
        <v>0</v>
      </c>
      <c r="L8923" s="25" t="s">
        <v>13</v>
      </c>
      <c r="M8923" s="10"/>
      <c r="N8923" s="15"/>
      <c r="O8923" s="15"/>
      <c r="P8923" s="4"/>
    </row>
    <row r="8924" spans="1:16" ht="15" customHeight="1" x14ac:dyDescent="0.25">
      <c r="A8924" s="11">
        <f t="shared" si="1093"/>
        <v>8921</v>
      </c>
      <c r="B8924" s="29">
        <v>39968</v>
      </c>
      <c r="C8924" s="25">
        <v>22</v>
      </c>
      <c r="D8924" s="12">
        <v>30.6</v>
      </c>
      <c r="E8924" s="25">
        <v>25.8</v>
      </c>
      <c r="F8924" s="35">
        <v>85</v>
      </c>
      <c r="G8924" s="25">
        <v>31</v>
      </c>
      <c r="H8924" s="13">
        <v>0.4</v>
      </c>
      <c r="I8924" s="25">
        <v>3</v>
      </c>
      <c r="J8924" s="12">
        <v>270</v>
      </c>
      <c r="K8924" s="12">
        <v>0</v>
      </c>
      <c r="L8924" s="25" t="s">
        <v>15</v>
      </c>
      <c r="M8924" s="10"/>
      <c r="N8924" s="15"/>
      <c r="O8924" s="15"/>
      <c r="P8924" s="4"/>
    </row>
    <row r="8925" spans="1:16" ht="15" customHeight="1" x14ac:dyDescent="0.25">
      <c r="A8925" s="11">
        <f t="shared" si="1093"/>
        <v>8922</v>
      </c>
      <c r="B8925" s="29">
        <v>39969</v>
      </c>
      <c r="C8925" s="25">
        <v>22</v>
      </c>
      <c r="D8925" s="12">
        <v>32.200000000000003</v>
      </c>
      <c r="E8925" s="25">
        <v>26.2</v>
      </c>
      <c r="F8925" s="35">
        <v>81</v>
      </c>
      <c r="G8925" s="25">
        <v>0</v>
      </c>
      <c r="H8925" s="13">
        <v>8</v>
      </c>
      <c r="I8925" s="25">
        <v>5</v>
      </c>
      <c r="J8925" s="12">
        <v>270</v>
      </c>
      <c r="K8925" s="12">
        <v>0</v>
      </c>
      <c r="L8925" s="25" t="s">
        <v>15</v>
      </c>
      <c r="M8925" s="10"/>
      <c r="N8925" s="15"/>
      <c r="O8925" s="15"/>
      <c r="P8925" s="4"/>
    </row>
    <row r="8926" spans="1:16" ht="15" customHeight="1" x14ac:dyDescent="0.25">
      <c r="A8926" s="11">
        <f t="shared" si="1093"/>
        <v>8923</v>
      </c>
      <c r="B8926" s="29">
        <v>39970</v>
      </c>
      <c r="C8926" s="25">
        <v>22</v>
      </c>
      <c r="D8926" s="12">
        <v>33.200000000000003</v>
      </c>
      <c r="E8926" s="25">
        <v>26.5</v>
      </c>
      <c r="F8926" s="35">
        <v>82</v>
      </c>
      <c r="G8926" s="25">
        <v>0</v>
      </c>
      <c r="H8926" s="13">
        <v>7</v>
      </c>
      <c r="I8926" s="25">
        <v>3</v>
      </c>
      <c r="J8926" s="12">
        <v>230</v>
      </c>
      <c r="K8926" s="12">
        <v>0</v>
      </c>
      <c r="L8926" s="25" t="s">
        <v>13</v>
      </c>
      <c r="M8926" s="10"/>
      <c r="N8926" s="15"/>
      <c r="O8926" s="15"/>
      <c r="P8926" s="4"/>
    </row>
    <row r="8927" spans="1:16" ht="15" customHeight="1" x14ac:dyDescent="0.25">
      <c r="A8927" s="11">
        <f t="shared" si="1093"/>
        <v>8924</v>
      </c>
      <c r="B8927" s="29">
        <v>39971</v>
      </c>
      <c r="C8927" s="25">
        <v>22</v>
      </c>
      <c r="D8927" s="12">
        <v>32.799999999999997</v>
      </c>
      <c r="E8927" s="25">
        <v>27</v>
      </c>
      <c r="F8927" s="35">
        <v>83</v>
      </c>
      <c r="G8927" s="25">
        <v>0</v>
      </c>
      <c r="H8927" s="13">
        <v>5</v>
      </c>
      <c r="I8927" s="25">
        <v>4</v>
      </c>
      <c r="J8927" s="12">
        <v>230</v>
      </c>
      <c r="K8927" s="12">
        <v>0</v>
      </c>
      <c r="L8927" s="25" t="s">
        <v>13</v>
      </c>
      <c r="M8927" s="10"/>
      <c r="N8927" s="15"/>
      <c r="O8927" s="15"/>
      <c r="P8927" s="4"/>
    </row>
    <row r="8928" spans="1:16" ht="15" customHeight="1" x14ac:dyDescent="0.25">
      <c r="A8928" s="11">
        <f t="shared" si="1093"/>
        <v>8925</v>
      </c>
      <c r="B8928" s="29">
        <v>39972</v>
      </c>
      <c r="C8928" s="25">
        <v>24</v>
      </c>
      <c r="D8928" s="12">
        <v>31.3</v>
      </c>
      <c r="E8928" s="25">
        <v>26.2</v>
      </c>
      <c r="F8928" s="35">
        <v>88</v>
      </c>
      <c r="G8928" s="25">
        <v>0.1</v>
      </c>
      <c r="H8928" s="13">
        <v>1.2</v>
      </c>
      <c r="I8928" s="25">
        <v>4</v>
      </c>
      <c r="J8928" s="12">
        <v>230</v>
      </c>
      <c r="K8928" s="12">
        <v>0</v>
      </c>
      <c r="L8928" s="25" t="s">
        <v>13</v>
      </c>
      <c r="M8928" s="10"/>
      <c r="N8928" s="15"/>
      <c r="O8928" s="15"/>
      <c r="P8928" s="4"/>
    </row>
    <row r="8929" spans="1:16" ht="15" customHeight="1" x14ac:dyDescent="0.25">
      <c r="A8929" s="11">
        <f t="shared" si="1093"/>
        <v>8926</v>
      </c>
      <c r="B8929" s="29">
        <v>39973</v>
      </c>
      <c r="C8929" s="25">
        <v>21</v>
      </c>
      <c r="D8929" s="12">
        <v>32.6</v>
      </c>
      <c r="E8929" s="25">
        <v>26.5</v>
      </c>
      <c r="F8929" s="35">
        <v>80</v>
      </c>
      <c r="G8929" s="25">
        <v>0</v>
      </c>
      <c r="H8929" s="13">
        <v>5.5</v>
      </c>
      <c r="I8929" s="25">
        <v>4</v>
      </c>
      <c r="J8929" s="12">
        <v>230</v>
      </c>
      <c r="K8929" s="12">
        <v>0</v>
      </c>
      <c r="L8929" s="25" t="s">
        <v>13</v>
      </c>
      <c r="M8929" s="10"/>
      <c r="N8929" s="15"/>
      <c r="O8929" s="15"/>
      <c r="P8929" s="4"/>
    </row>
    <row r="8930" spans="1:16" ht="15" customHeight="1" x14ac:dyDescent="0.25">
      <c r="A8930" s="11">
        <f t="shared" si="1093"/>
        <v>8927</v>
      </c>
      <c r="B8930" s="29">
        <v>39974</v>
      </c>
      <c r="C8930" s="25">
        <v>19</v>
      </c>
      <c r="D8930" s="12">
        <v>32.4</v>
      </c>
      <c r="E8930" s="25">
        <v>25.1</v>
      </c>
      <c r="F8930" s="35">
        <v>80</v>
      </c>
      <c r="G8930" s="25">
        <v>0</v>
      </c>
      <c r="H8930" s="13">
        <v>7.8</v>
      </c>
      <c r="I8930" s="25">
        <v>4</v>
      </c>
      <c r="J8930" s="12">
        <v>270</v>
      </c>
      <c r="K8930" s="12">
        <v>0</v>
      </c>
      <c r="L8930" s="25" t="s">
        <v>15</v>
      </c>
      <c r="M8930" s="10"/>
      <c r="N8930" s="15"/>
      <c r="O8930" s="15"/>
      <c r="P8930" s="4"/>
    </row>
    <row r="8931" spans="1:16" ht="15" customHeight="1" x14ac:dyDescent="0.25">
      <c r="A8931" s="11">
        <f t="shared" si="1093"/>
        <v>8928</v>
      </c>
      <c r="B8931" s="29">
        <v>39975</v>
      </c>
      <c r="C8931" s="25">
        <v>21</v>
      </c>
      <c r="D8931" s="12">
        <v>32.200000000000003</v>
      </c>
      <c r="E8931" s="25">
        <v>25.5</v>
      </c>
      <c r="F8931" s="35">
        <v>84</v>
      </c>
      <c r="G8931" s="25">
        <v>0</v>
      </c>
      <c r="H8931" s="13">
        <v>5.6</v>
      </c>
      <c r="I8931" s="25">
        <v>5</v>
      </c>
      <c r="J8931" s="12">
        <v>230</v>
      </c>
      <c r="K8931" s="12">
        <v>0</v>
      </c>
      <c r="L8931" s="25" t="s">
        <v>13</v>
      </c>
      <c r="M8931" s="10"/>
      <c r="N8931" s="15"/>
      <c r="O8931" s="15"/>
      <c r="P8931" s="4"/>
    </row>
    <row r="8932" spans="1:16" ht="15" customHeight="1" x14ac:dyDescent="0.25">
      <c r="A8932" s="11">
        <f t="shared" si="1093"/>
        <v>8929</v>
      </c>
      <c r="B8932" s="29">
        <v>39976</v>
      </c>
      <c r="C8932" s="25">
        <v>23</v>
      </c>
      <c r="D8932" s="12">
        <v>32</v>
      </c>
      <c r="E8932" s="25">
        <v>26.1</v>
      </c>
      <c r="F8932" s="35">
        <v>84</v>
      </c>
      <c r="G8932" s="25">
        <v>0</v>
      </c>
      <c r="H8932" s="13">
        <v>0</v>
      </c>
      <c r="I8932" s="25">
        <v>4</v>
      </c>
      <c r="J8932" s="12">
        <v>230</v>
      </c>
      <c r="K8932" s="12">
        <v>0</v>
      </c>
      <c r="L8932" s="25" t="s">
        <v>13</v>
      </c>
      <c r="M8932" s="10"/>
      <c r="N8932" s="15"/>
      <c r="O8932" s="15"/>
      <c r="P8932" s="4"/>
    </row>
    <row r="8933" spans="1:16" ht="15" customHeight="1" x14ac:dyDescent="0.25">
      <c r="A8933" s="11">
        <f t="shared" si="1093"/>
        <v>8930</v>
      </c>
      <c r="B8933" s="29">
        <v>39977</v>
      </c>
      <c r="C8933" s="25">
        <v>22</v>
      </c>
      <c r="D8933" s="12">
        <v>32.1</v>
      </c>
      <c r="E8933" s="25">
        <v>25.8</v>
      </c>
      <c r="F8933" s="35">
        <v>86</v>
      </c>
      <c r="G8933" s="25">
        <v>0</v>
      </c>
      <c r="H8933" s="13">
        <v>1.2</v>
      </c>
      <c r="I8933" s="25">
        <v>5</v>
      </c>
      <c r="J8933" s="12">
        <v>270</v>
      </c>
      <c r="K8933" s="12">
        <v>0</v>
      </c>
      <c r="L8933" s="25" t="s">
        <v>15</v>
      </c>
      <c r="M8933" s="10"/>
      <c r="N8933" s="15"/>
      <c r="O8933" s="15"/>
      <c r="P8933" s="4"/>
    </row>
    <row r="8934" spans="1:16" ht="15" customHeight="1" x14ac:dyDescent="0.25">
      <c r="A8934" s="11">
        <f t="shared" si="1093"/>
        <v>8931</v>
      </c>
      <c r="B8934" s="29">
        <v>39978</v>
      </c>
      <c r="C8934" s="25">
        <v>22</v>
      </c>
      <c r="D8934" s="12">
        <v>32</v>
      </c>
      <c r="E8934" s="25">
        <v>26.2</v>
      </c>
      <c r="F8934" s="35">
        <v>87</v>
      </c>
      <c r="G8934" s="25">
        <v>6</v>
      </c>
      <c r="H8934" s="13">
        <v>3.7</v>
      </c>
      <c r="I8934" s="25">
        <v>5</v>
      </c>
      <c r="J8934" s="12">
        <v>90</v>
      </c>
      <c r="K8934" s="12">
        <v>0</v>
      </c>
      <c r="L8934" s="25" t="s">
        <v>12</v>
      </c>
      <c r="M8934" s="10"/>
      <c r="N8934" s="15"/>
      <c r="O8934" s="15"/>
      <c r="P8934" s="4"/>
    </row>
    <row r="8935" spans="1:16" ht="15" customHeight="1" x14ac:dyDescent="0.25">
      <c r="A8935" s="11">
        <f t="shared" si="1093"/>
        <v>8932</v>
      </c>
      <c r="B8935" s="29">
        <v>39979</v>
      </c>
      <c r="C8935" s="25">
        <v>22</v>
      </c>
      <c r="D8935" s="12">
        <v>30.3</v>
      </c>
      <c r="E8935" s="25">
        <v>23.7</v>
      </c>
      <c r="F8935" s="35">
        <v>94</v>
      </c>
      <c r="G8935" s="25">
        <v>3.2</v>
      </c>
      <c r="H8935" s="13">
        <v>0.2</v>
      </c>
      <c r="I8935" s="25">
        <v>4</v>
      </c>
      <c r="J8935" s="12">
        <v>230</v>
      </c>
      <c r="K8935" s="12">
        <v>0</v>
      </c>
      <c r="L8935" s="25" t="s">
        <v>13</v>
      </c>
      <c r="M8935" s="10"/>
      <c r="N8935" s="15"/>
      <c r="O8935" s="15"/>
      <c r="P8935" s="4"/>
    </row>
    <row r="8936" spans="1:16" ht="15" customHeight="1" x14ac:dyDescent="0.25">
      <c r="A8936" s="11">
        <f t="shared" si="1093"/>
        <v>8933</v>
      </c>
      <c r="B8936" s="29">
        <v>39980</v>
      </c>
      <c r="C8936" s="25">
        <v>22</v>
      </c>
      <c r="D8936" s="12">
        <v>28.6</v>
      </c>
      <c r="E8936" s="25">
        <v>24.7</v>
      </c>
      <c r="F8936" s="35">
        <v>91</v>
      </c>
      <c r="G8936" s="25">
        <v>8.5</v>
      </c>
      <c r="H8936" s="13">
        <v>0</v>
      </c>
      <c r="I8936" s="25">
        <v>4</v>
      </c>
      <c r="J8936" s="12">
        <v>230</v>
      </c>
      <c r="K8936" s="12">
        <v>0</v>
      </c>
      <c r="L8936" s="25" t="s">
        <v>13</v>
      </c>
      <c r="M8936" s="10"/>
      <c r="N8936" s="15"/>
      <c r="O8936" s="15"/>
      <c r="P8936" s="4"/>
    </row>
    <row r="8937" spans="1:16" ht="15" customHeight="1" x14ac:dyDescent="0.25">
      <c r="A8937" s="11">
        <f t="shared" si="1093"/>
        <v>8934</v>
      </c>
      <c r="B8937" s="29">
        <v>39981</v>
      </c>
      <c r="C8937" s="25">
        <v>20</v>
      </c>
      <c r="D8937" s="12">
        <v>32</v>
      </c>
      <c r="E8937" s="25">
        <v>25.3</v>
      </c>
      <c r="F8937" s="35">
        <v>81</v>
      </c>
      <c r="G8937" s="25">
        <v>6.1</v>
      </c>
      <c r="H8937" s="13">
        <v>7.9</v>
      </c>
      <c r="I8937" s="25">
        <v>4</v>
      </c>
      <c r="J8937" s="12">
        <v>230</v>
      </c>
      <c r="K8937" s="12">
        <v>0</v>
      </c>
      <c r="L8937" s="25" t="s">
        <v>13</v>
      </c>
      <c r="M8937" s="10"/>
      <c r="N8937" s="15"/>
      <c r="O8937" s="15"/>
      <c r="P8937" s="4"/>
    </row>
    <row r="8938" spans="1:16" ht="15" customHeight="1" x14ac:dyDescent="0.25">
      <c r="A8938" s="11">
        <f t="shared" si="1093"/>
        <v>8935</v>
      </c>
      <c r="B8938" s="29">
        <v>39982</v>
      </c>
      <c r="C8938" s="25">
        <v>20</v>
      </c>
      <c r="D8938" s="12">
        <v>33</v>
      </c>
      <c r="E8938" s="25">
        <v>25.1</v>
      </c>
      <c r="F8938" s="35">
        <v>83</v>
      </c>
      <c r="G8938" s="25">
        <v>0</v>
      </c>
      <c r="H8938" s="13">
        <v>8</v>
      </c>
      <c r="I8938" s="25">
        <v>4</v>
      </c>
      <c r="J8938" s="12">
        <v>270</v>
      </c>
      <c r="K8938" s="12">
        <v>0</v>
      </c>
      <c r="L8938" s="25" t="s">
        <v>15</v>
      </c>
      <c r="M8938" s="10"/>
      <c r="N8938" s="15"/>
      <c r="O8938" s="15"/>
      <c r="P8938" s="4"/>
    </row>
    <row r="8939" spans="1:16" ht="15" customHeight="1" x14ac:dyDescent="0.25">
      <c r="A8939" s="11">
        <f t="shared" si="1093"/>
        <v>8936</v>
      </c>
      <c r="B8939" s="29">
        <v>39983</v>
      </c>
      <c r="C8939" s="25">
        <v>20</v>
      </c>
      <c r="D8939" s="12">
        <v>32.200000000000003</v>
      </c>
      <c r="E8939" s="25">
        <v>25.5</v>
      </c>
      <c r="F8939" s="35">
        <v>85</v>
      </c>
      <c r="G8939" s="25">
        <v>0</v>
      </c>
      <c r="H8939" s="13">
        <v>6.7</v>
      </c>
      <c r="I8939" s="25">
        <v>3</v>
      </c>
      <c r="J8939" s="12">
        <v>270</v>
      </c>
      <c r="K8939" s="12">
        <v>0</v>
      </c>
      <c r="L8939" s="25" t="s">
        <v>15</v>
      </c>
      <c r="M8939" s="10"/>
      <c r="N8939" s="15"/>
      <c r="O8939" s="15"/>
      <c r="P8939" s="4"/>
    </row>
    <row r="8940" spans="1:16" ht="15" customHeight="1" x14ac:dyDescent="0.25">
      <c r="A8940" s="11">
        <f t="shared" si="1093"/>
        <v>8937</v>
      </c>
      <c r="B8940" s="29">
        <v>39984</v>
      </c>
      <c r="C8940" s="25">
        <v>23</v>
      </c>
      <c r="D8940" s="12">
        <v>32.200000000000003</v>
      </c>
      <c r="E8940" s="25">
        <v>26.8</v>
      </c>
      <c r="F8940" s="35">
        <v>84</v>
      </c>
      <c r="G8940" s="25">
        <v>0</v>
      </c>
      <c r="H8940" s="13">
        <v>6.4</v>
      </c>
      <c r="I8940" s="25">
        <v>5</v>
      </c>
      <c r="J8940" s="12">
        <v>230</v>
      </c>
      <c r="K8940" s="12">
        <v>0</v>
      </c>
      <c r="L8940" s="25" t="s">
        <v>13</v>
      </c>
      <c r="M8940" s="10"/>
      <c r="N8940" s="15"/>
      <c r="O8940" s="15"/>
      <c r="P8940" s="4"/>
    </row>
    <row r="8941" spans="1:16" ht="15" customHeight="1" x14ac:dyDescent="0.25">
      <c r="A8941" s="11">
        <f t="shared" si="1093"/>
        <v>8938</v>
      </c>
      <c r="B8941" s="29">
        <v>39985</v>
      </c>
      <c r="C8941" s="25">
        <v>23</v>
      </c>
      <c r="D8941" s="12">
        <v>31.6</v>
      </c>
      <c r="E8941" s="25">
        <v>25.8</v>
      </c>
      <c r="F8941" s="35">
        <v>90</v>
      </c>
      <c r="G8941" s="25">
        <v>3.5</v>
      </c>
      <c r="H8941" s="13">
        <v>3.2</v>
      </c>
      <c r="I8941" s="25">
        <v>4</v>
      </c>
      <c r="J8941" s="12">
        <v>230</v>
      </c>
      <c r="K8941" s="12">
        <v>0</v>
      </c>
      <c r="L8941" s="25" t="s">
        <v>13</v>
      </c>
      <c r="M8941" s="10"/>
      <c r="N8941" s="15"/>
      <c r="O8941" s="15"/>
      <c r="P8941" s="4"/>
    </row>
    <row r="8942" spans="1:16" ht="15" customHeight="1" x14ac:dyDescent="0.25">
      <c r="A8942" s="11">
        <f t="shared" si="1093"/>
        <v>8939</v>
      </c>
      <c r="B8942" s="29">
        <v>39986</v>
      </c>
      <c r="C8942" s="25">
        <v>21</v>
      </c>
      <c r="D8942" s="12">
        <v>31.4</v>
      </c>
      <c r="E8942" s="25">
        <v>24.7</v>
      </c>
      <c r="F8942" s="35">
        <v>89</v>
      </c>
      <c r="G8942" s="25">
        <v>64.5</v>
      </c>
      <c r="H8942" s="13">
        <v>3.7</v>
      </c>
      <c r="I8942" s="25">
        <v>4</v>
      </c>
      <c r="J8942" s="12">
        <v>230</v>
      </c>
      <c r="K8942" s="12">
        <v>0</v>
      </c>
      <c r="L8942" s="25" t="s">
        <v>13</v>
      </c>
      <c r="M8942" s="10"/>
      <c r="N8942" s="15"/>
      <c r="O8942" s="15"/>
      <c r="P8942" s="4"/>
    </row>
    <row r="8943" spans="1:16" ht="15" customHeight="1" x14ac:dyDescent="0.25">
      <c r="A8943" s="11">
        <f t="shared" si="1093"/>
        <v>8940</v>
      </c>
      <c r="B8943" s="29">
        <v>39987</v>
      </c>
      <c r="C8943" s="25">
        <v>21</v>
      </c>
      <c r="D8943" s="12">
        <v>31.2</v>
      </c>
      <c r="E8943" s="25">
        <v>25.6</v>
      </c>
      <c r="F8943" s="35">
        <v>84</v>
      </c>
      <c r="G8943" s="25">
        <v>1.5</v>
      </c>
      <c r="H8943" s="13">
        <v>4.4000000000000004</v>
      </c>
      <c r="I8943" s="25">
        <v>3</v>
      </c>
      <c r="J8943" s="12">
        <v>230</v>
      </c>
      <c r="K8943" s="12">
        <v>0</v>
      </c>
      <c r="L8943" s="25" t="s">
        <v>13</v>
      </c>
      <c r="M8943" s="10"/>
      <c r="N8943" s="15"/>
      <c r="O8943" s="15"/>
      <c r="P8943" s="4"/>
    </row>
    <row r="8944" spans="1:16" ht="15" customHeight="1" x14ac:dyDescent="0.25">
      <c r="A8944" s="11">
        <f t="shared" si="1093"/>
        <v>8941</v>
      </c>
      <c r="B8944" s="29">
        <v>39988</v>
      </c>
      <c r="C8944" s="25">
        <v>22</v>
      </c>
      <c r="D8944" s="12">
        <v>31.6</v>
      </c>
      <c r="E8944" s="25">
        <v>25.8</v>
      </c>
      <c r="F8944" s="35">
        <v>92</v>
      </c>
      <c r="G8944" s="25">
        <v>24</v>
      </c>
      <c r="H8944" s="13">
        <v>5</v>
      </c>
      <c r="I8944" s="25">
        <v>4</v>
      </c>
      <c r="J8944" s="12">
        <v>230</v>
      </c>
      <c r="K8944" s="12">
        <v>0</v>
      </c>
      <c r="L8944" s="25" t="s">
        <v>13</v>
      </c>
      <c r="M8944" s="10"/>
      <c r="N8944" s="15"/>
      <c r="O8944" s="15"/>
      <c r="P8944" s="4"/>
    </row>
    <row r="8945" spans="1:16" ht="15" customHeight="1" x14ac:dyDescent="0.25">
      <c r="A8945" s="11">
        <f t="shared" si="1093"/>
        <v>8942</v>
      </c>
      <c r="B8945" s="29">
        <v>39989</v>
      </c>
      <c r="C8945" s="25">
        <v>23</v>
      </c>
      <c r="D8945" s="12">
        <v>30</v>
      </c>
      <c r="E8945" s="25">
        <v>26.1</v>
      </c>
      <c r="F8945" s="35">
        <v>86</v>
      </c>
      <c r="G8945" s="25">
        <v>0</v>
      </c>
      <c r="H8945" s="13">
        <v>3</v>
      </c>
      <c r="I8945" s="25">
        <v>4</v>
      </c>
      <c r="J8945" s="12">
        <v>80</v>
      </c>
      <c r="K8945" s="12">
        <v>0</v>
      </c>
      <c r="L8945" s="25" t="s">
        <v>12</v>
      </c>
      <c r="M8945" s="10"/>
      <c r="N8945" s="15"/>
      <c r="O8945" s="15"/>
      <c r="P8945" s="4"/>
    </row>
    <row r="8946" spans="1:16" ht="15" customHeight="1" x14ac:dyDescent="0.25">
      <c r="A8946" s="11">
        <f t="shared" si="1093"/>
        <v>8943</v>
      </c>
      <c r="B8946" s="29">
        <v>39990</v>
      </c>
      <c r="C8946" s="25">
        <v>23</v>
      </c>
      <c r="D8946" s="12">
        <v>30.7</v>
      </c>
      <c r="E8946" s="25">
        <v>26.5</v>
      </c>
      <c r="F8946" s="35">
        <v>86</v>
      </c>
      <c r="G8946" s="25">
        <v>20.5</v>
      </c>
      <c r="H8946" s="13">
        <v>7.6</v>
      </c>
      <c r="I8946" s="25">
        <v>4</v>
      </c>
      <c r="J8946" s="12">
        <v>230</v>
      </c>
      <c r="K8946" s="12">
        <v>0</v>
      </c>
      <c r="L8946" s="25" t="s">
        <v>14</v>
      </c>
      <c r="M8946" s="10"/>
      <c r="N8946" s="15"/>
      <c r="O8946" s="15"/>
      <c r="P8946" s="4"/>
    </row>
    <row r="8947" spans="1:16" ht="15" customHeight="1" x14ac:dyDescent="0.25">
      <c r="A8947" s="11">
        <f t="shared" si="1093"/>
        <v>8944</v>
      </c>
      <c r="B8947" s="29">
        <v>39991</v>
      </c>
      <c r="C8947" s="25">
        <v>23</v>
      </c>
      <c r="D8947" s="12">
        <v>31</v>
      </c>
      <c r="E8947" s="25">
        <v>25.8</v>
      </c>
      <c r="F8947" s="35">
        <v>88</v>
      </c>
      <c r="G8947" s="25">
        <v>7.9</v>
      </c>
      <c r="H8947" s="13">
        <v>4.5</v>
      </c>
      <c r="I8947" s="25">
        <v>4</v>
      </c>
      <c r="J8947" s="12">
        <v>220</v>
      </c>
      <c r="K8947" s="12">
        <v>0</v>
      </c>
      <c r="L8947" s="25" t="s">
        <v>13</v>
      </c>
      <c r="M8947" s="10"/>
      <c r="N8947" s="15"/>
      <c r="O8947" s="15"/>
      <c r="P8947" s="4"/>
    </row>
    <row r="8948" spans="1:16" ht="15" customHeight="1" x14ac:dyDescent="0.25">
      <c r="A8948" s="11">
        <f t="shared" si="1093"/>
        <v>8945</v>
      </c>
      <c r="B8948" s="29">
        <v>39992</v>
      </c>
      <c r="C8948" s="25">
        <v>22</v>
      </c>
      <c r="D8948" s="12">
        <v>31.4</v>
      </c>
      <c r="E8948" s="25">
        <v>24.6</v>
      </c>
      <c r="F8948" s="35">
        <v>90</v>
      </c>
      <c r="G8948" s="25">
        <v>10.7</v>
      </c>
      <c r="H8948" s="13">
        <v>3.4</v>
      </c>
      <c r="I8948" s="25">
        <v>5</v>
      </c>
      <c r="J8948" s="12">
        <v>220</v>
      </c>
      <c r="K8948" s="12">
        <v>0</v>
      </c>
      <c r="L8948" s="25" t="s">
        <v>13</v>
      </c>
      <c r="M8948" s="10"/>
      <c r="N8948" s="15"/>
      <c r="O8948" s="15"/>
      <c r="P8948" s="4"/>
    </row>
    <row r="8949" spans="1:16" ht="15" customHeight="1" x14ac:dyDescent="0.25">
      <c r="A8949" s="11">
        <f t="shared" si="1093"/>
        <v>8946</v>
      </c>
      <c r="B8949" s="29">
        <v>39993</v>
      </c>
      <c r="C8949" s="25">
        <v>21</v>
      </c>
      <c r="D8949" s="12">
        <v>31.6</v>
      </c>
      <c r="E8949" s="25">
        <v>24.6</v>
      </c>
      <c r="F8949" s="35">
        <v>87</v>
      </c>
      <c r="G8949" s="25">
        <v>36.6</v>
      </c>
      <c r="H8949" s="13">
        <v>5.4</v>
      </c>
      <c r="I8949" s="25">
        <v>4</v>
      </c>
      <c r="J8949" s="12">
        <v>270</v>
      </c>
      <c r="K8949" s="12">
        <v>0</v>
      </c>
      <c r="L8949" s="25" t="s">
        <v>15</v>
      </c>
      <c r="M8949" s="10"/>
      <c r="N8949" s="15"/>
      <c r="O8949" s="15"/>
      <c r="P8949" s="4"/>
    </row>
    <row r="8950" spans="1:16" ht="15" customHeight="1" x14ac:dyDescent="0.25">
      <c r="A8950" s="11">
        <f t="shared" si="1093"/>
        <v>8947</v>
      </c>
      <c r="B8950" s="29">
        <v>39994</v>
      </c>
      <c r="C8950" s="25">
        <v>23</v>
      </c>
      <c r="D8950" s="12">
        <v>32.4</v>
      </c>
      <c r="E8950" s="25">
        <v>26.5</v>
      </c>
      <c r="F8950" s="35">
        <v>82</v>
      </c>
      <c r="G8950" s="25">
        <v>3</v>
      </c>
      <c r="H8950" s="13">
        <v>5.4</v>
      </c>
      <c r="I8950" s="25">
        <v>2</v>
      </c>
      <c r="J8950" s="12">
        <v>230</v>
      </c>
      <c r="K8950" s="12">
        <v>0</v>
      </c>
      <c r="L8950" s="25" t="s">
        <v>13</v>
      </c>
      <c r="M8950" s="10"/>
      <c r="N8950" s="15"/>
      <c r="O8950" s="15"/>
      <c r="P8950" s="4"/>
    </row>
    <row r="8951" spans="1:16" ht="15" customHeight="1" x14ac:dyDescent="0.25">
      <c r="A8951" s="11">
        <f t="shared" si="1093"/>
        <v>8948</v>
      </c>
      <c r="B8951" s="29">
        <v>39995</v>
      </c>
      <c r="C8951" s="25">
        <v>23</v>
      </c>
      <c r="D8951" s="12">
        <v>30.1</v>
      </c>
      <c r="E8951" s="25">
        <v>26.2</v>
      </c>
      <c r="F8951" s="35">
        <v>84</v>
      </c>
      <c r="G8951" s="25">
        <v>0</v>
      </c>
      <c r="H8951" s="13">
        <v>4</v>
      </c>
      <c r="I8951" s="25">
        <v>5</v>
      </c>
      <c r="J8951" s="12">
        <v>210</v>
      </c>
      <c r="K8951" s="12">
        <v>0</v>
      </c>
      <c r="L8951" s="25" t="s">
        <v>13</v>
      </c>
      <c r="M8951" s="10"/>
      <c r="N8951" s="15"/>
      <c r="O8951" s="15"/>
      <c r="P8951" s="4"/>
    </row>
    <row r="8952" spans="1:16" ht="15" customHeight="1" x14ac:dyDescent="0.25">
      <c r="A8952" s="11">
        <f t="shared" si="1093"/>
        <v>8949</v>
      </c>
      <c r="B8952" s="29">
        <v>39996</v>
      </c>
      <c r="C8952" s="25">
        <v>21</v>
      </c>
      <c r="D8952" s="12">
        <v>31.2</v>
      </c>
      <c r="E8952" s="25">
        <v>25.2</v>
      </c>
      <c r="F8952" s="35">
        <v>81</v>
      </c>
      <c r="G8952" s="25">
        <v>0</v>
      </c>
      <c r="H8952" s="13">
        <v>4.5999999999999996</v>
      </c>
      <c r="I8952" s="25">
        <v>4</v>
      </c>
      <c r="J8952" s="12">
        <v>0</v>
      </c>
      <c r="K8952" s="12">
        <v>0</v>
      </c>
      <c r="L8952" s="25" t="s">
        <v>11</v>
      </c>
      <c r="M8952" s="10"/>
      <c r="N8952" s="15"/>
      <c r="O8952" s="15"/>
      <c r="P8952" s="4"/>
    </row>
    <row r="8953" spans="1:16" ht="15" customHeight="1" x14ac:dyDescent="0.25">
      <c r="A8953" s="11">
        <f t="shared" si="1093"/>
        <v>8950</v>
      </c>
      <c r="B8953" s="29">
        <v>39997</v>
      </c>
      <c r="C8953" s="25">
        <v>19</v>
      </c>
      <c r="D8953" s="12">
        <v>32.4</v>
      </c>
      <c r="E8953" s="25">
        <v>25</v>
      </c>
      <c r="F8953" s="35">
        <v>79</v>
      </c>
      <c r="G8953" s="25">
        <v>0</v>
      </c>
      <c r="H8953" s="13">
        <v>7.9</v>
      </c>
      <c r="I8953" s="25">
        <v>4</v>
      </c>
      <c r="J8953" s="12">
        <v>230</v>
      </c>
      <c r="K8953" s="12">
        <v>0</v>
      </c>
      <c r="L8953" s="25" t="s">
        <v>13</v>
      </c>
      <c r="M8953" s="10"/>
      <c r="N8953" s="15"/>
      <c r="O8953" s="15"/>
      <c r="P8953" s="4"/>
    </row>
    <row r="8954" spans="1:16" ht="15" customHeight="1" x14ac:dyDescent="0.25">
      <c r="A8954" s="11">
        <f t="shared" si="1093"/>
        <v>8951</v>
      </c>
      <c r="B8954" s="29">
        <v>39998</v>
      </c>
      <c r="C8954" s="25">
        <v>20</v>
      </c>
      <c r="D8954" s="12">
        <v>32</v>
      </c>
      <c r="E8954" s="25">
        <v>25.2</v>
      </c>
      <c r="F8954" s="35">
        <v>81</v>
      </c>
      <c r="G8954" s="25">
        <v>0</v>
      </c>
      <c r="H8954" s="13">
        <v>5.8</v>
      </c>
      <c r="I8954" s="25">
        <v>4</v>
      </c>
      <c r="J8954" s="12">
        <v>230</v>
      </c>
      <c r="K8954" s="12">
        <v>0</v>
      </c>
      <c r="L8954" s="25" t="s">
        <v>13</v>
      </c>
      <c r="M8954" s="10"/>
      <c r="N8954" s="15"/>
      <c r="O8954" s="15"/>
      <c r="P8954" s="4"/>
    </row>
    <row r="8955" spans="1:16" ht="15" customHeight="1" x14ac:dyDescent="0.25">
      <c r="A8955" s="11">
        <f t="shared" si="1093"/>
        <v>8952</v>
      </c>
      <c r="B8955" s="29">
        <v>39999</v>
      </c>
      <c r="C8955" s="25">
        <v>21</v>
      </c>
      <c r="D8955" s="12">
        <v>32</v>
      </c>
      <c r="E8955" s="25">
        <v>26.2</v>
      </c>
      <c r="F8955" s="35">
        <v>78</v>
      </c>
      <c r="G8955" s="25">
        <v>0</v>
      </c>
      <c r="H8955" s="13">
        <v>2.9</v>
      </c>
      <c r="I8955" s="25">
        <v>4</v>
      </c>
      <c r="J8955" s="12">
        <v>50</v>
      </c>
      <c r="K8955" s="12">
        <v>0</v>
      </c>
      <c r="L8955" s="25" t="s">
        <v>17</v>
      </c>
      <c r="M8955" s="10"/>
      <c r="N8955" s="15"/>
      <c r="O8955" s="15"/>
      <c r="P8955" s="4"/>
    </row>
    <row r="8956" spans="1:16" ht="15" customHeight="1" x14ac:dyDescent="0.25">
      <c r="A8956" s="11">
        <f t="shared" si="1093"/>
        <v>8953</v>
      </c>
      <c r="B8956" s="29">
        <v>40000</v>
      </c>
      <c r="C8956" s="25">
        <v>21</v>
      </c>
      <c r="D8956" s="12">
        <v>29</v>
      </c>
      <c r="E8956" s="25">
        <v>23.8</v>
      </c>
      <c r="F8956" s="35">
        <v>87</v>
      </c>
      <c r="G8956" s="25">
        <v>0</v>
      </c>
      <c r="H8956" s="13">
        <v>0.8</v>
      </c>
      <c r="I8956" s="25">
        <v>5</v>
      </c>
      <c r="J8956" s="12">
        <v>230</v>
      </c>
      <c r="K8956" s="12">
        <v>0</v>
      </c>
      <c r="L8956" s="25" t="s">
        <v>13</v>
      </c>
      <c r="M8956" s="10"/>
      <c r="N8956" s="15"/>
      <c r="O8956" s="15"/>
      <c r="P8956" s="4"/>
    </row>
    <row r="8957" spans="1:16" ht="15" customHeight="1" x14ac:dyDescent="0.25">
      <c r="A8957" s="11">
        <f t="shared" si="1093"/>
        <v>8954</v>
      </c>
      <c r="B8957" s="29">
        <v>40001</v>
      </c>
      <c r="C8957" s="25">
        <v>20</v>
      </c>
      <c r="D8957" s="12">
        <v>32.6</v>
      </c>
      <c r="E8957" s="25">
        <v>25</v>
      </c>
      <c r="F8957" s="35">
        <v>82</v>
      </c>
      <c r="G8957" s="25">
        <v>0</v>
      </c>
      <c r="H8957" s="13">
        <v>6.4</v>
      </c>
      <c r="I8957" s="25">
        <v>4</v>
      </c>
      <c r="J8957" s="12">
        <v>50</v>
      </c>
      <c r="K8957" s="12">
        <v>0</v>
      </c>
      <c r="L8957" s="25" t="s">
        <v>13</v>
      </c>
      <c r="M8957" s="10"/>
      <c r="N8957" s="15"/>
      <c r="O8957" s="15"/>
      <c r="P8957" s="4"/>
    </row>
    <row r="8958" spans="1:16" ht="15" customHeight="1" x14ac:dyDescent="0.25">
      <c r="A8958" s="11">
        <f t="shared" si="1093"/>
        <v>8955</v>
      </c>
      <c r="B8958" s="29">
        <v>40002</v>
      </c>
      <c r="C8958" s="25">
        <v>23</v>
      </c>
      <c r="D8958" s="12">
        <v>32</v>
      </c>
      <c r="E8958" s="25">
        <v>26.6</v>
      </c>
      <c r="F8958" s="35">
        <v>89</v>
      </c>
      <c r="G8958" s="25">
        <v>1.2</v>
      </c>
      <c r="H8958" s="13">
        <v>1.6</v>
      </c>
      <c r="I8958" s="25">
        <v>4</v>
      </c>
      <c r="J8958" s="12">
        <v>230</v>
      </c>
      <c r="K8958" s="12">
        <v>0</v>
      </c>
      <c r="L8958" s="25" t="s">
        <v>13</v>
      </c>
      <c r="M8958" s="10"/>
      <c r="N8958" s="15"/>
      <c r="O8958" s="15"/>
      <c r="P8958" s="4"/>
    </row>
    <row r="8959" spans="1:16" ht="15" customHeight="1" x14ac:dyDescent="0.25">
      <c r="A8959" s="11">
        <f t="shared" si="1093"/>
        <v>8956</v>
      </c>
      <c r="B8959" s="29">
        <v>40003</v>
      </c>
      <c r="C8959" s="25">
        <v>22</v>
      </c>
      <c r="D8959" s="12">
        <v>30.3</v>
      </c>
      <c r="E8959" s="25">
        <v>25.2</v>
      </c>
      <c r="F8959" s="35">
        <v>90</v>
      </c>
      <c r="G8959" s="25">
        <v>54.2</v>
      </c>
      <c r="H8959" s="13">
        <v>4.7</v>
      </c>
      <c r="I8959" s="25">
        <v>4</v>
      </c>
      <c r="J8959" s="12">
        <v>0</v>
      </c>
      <c r="K8959" s="12">
        <v>0</v>
      </c>
      <c r="L8959" s="25" t="s">
        <v>11</v>
      </c>
      <c r="M8959" s="10"/>
      <c r="N8959" s="15"/>
      <c r="O8959" s="15"/>
      <c r="P8959" s="4"/>
    </row>
    <row r="8960" spans="1:16" ht="15" customHeight="1" x14ac:dyDescent="0.25">
      <c r="A8960" s="11">
        <f t="shared" si="1093"/>
        <v>8957</v>
      </c>
      <c r="B8960" s="29">
        <v>40004</v>
      </c>
      <c r="C8960" s="25">
        <v>22</v>
      </c>
      <c r="D8960" s="12">
        <v>29.2</v>
      </c>
      <c r="E8960" s="25">
        <v>23.5</v>
      </c>
      <c r="F8960" s="35">
        <v>96</v>
      </c>
      <c r="G8960" s="25">
        <v>0</v>
      </c>
      <c r="H8960" s="13">
        <v>1.6</v>
      </c>
      <c r="I8960" s="25">
        <v>5</v>
      </c>
      <c r="J8960" s="12">
        <v>0</v>
      </c>
      <c r="K8960" s="12">
        <v>0</v>
      </c>
      <c r="L8960" s="25" t="s">
        <v>11</v>
      </c>
      <c r="M8960" s="10"/>
      <c r="N8960" s="15"/>
      <c r="O8960" s="15"/>
      <c r="P8960" s="4"/>
    </row>
    <row r="8961" spans="1:16" ht="15" customHeight="1" x14ac:dyDescent="0.25">
      <c r="A8961" s="11">
        <f t="shared" si="1093"/>
        <v>8958</v>
      </c>
      <c r="B8961" s="29">
        <v>40005</v>
      </c>
      <c r="C8961" s="25">
        <v>22</v>
      </c>
      <c r="D8961" s="12">
        <v>22.2</v>
      </c>
      <c r="E8961" s="25">
        <v>23.5</v>
      </c>
      <c r="F8961" s="35">
        <v>89</v>
      </c>
      <c r="G8961" s="25">
        <v>1.3</v>
      </c>
      <c r="H8961" s="13">
        <v>0.5</v>
      </c>
      <c r="I8961" s="25">
        <v>5</v>
      </c>
      <c r="J8961" s="12">
        <v>0</v>
      </c>
      <c r="K8961" s="12">
        <v>0</v>
      </c>
      <c r="L8961" s="25" t="s">
        <v>11</v>
      </c>
      <c r="M8961" s="10"/>
      <c r="N8961" s="15"/>
      <c r="O8961" s="15"/>
      <c r="P8961" s="4"/>
    </row>
    <row r="8962" spans="1:16" ht="15" customHeight="1" x14ac:dyDescent="0.25">
      <c r="A8962" s="11">
        <f t="shared" si="1093"/>
        <v>8959</v>
      </c>
      <c r="B8962" s="29">
        <v>40006</v>
      </c>
      <c r="C8962" s="25">
        <v>21</v>
      </c>
      <c r="D8962" s="12">
        <v>29.6</v>
      </c>
      <c r="E8962" s="25">
        <v>24.7</v>
      </c>
      <c r="F8962" s="35">
        <v>88</v>
      </c>
      <c r="G8962" s="25">
        <v>30</v>
      </c>
      <c r="H8962" s="13">
        <v>0</v>
      </c>
      <c r="I8962" s="25">
        <v>3</v>
      </c>
      <c r="J8962" s="12">
        <v>230</v>
      </c>
      <c r="K8962" s="12">
        <v>0</v>
      </c>
      <c r="L8962" s="25" t="s">
        <v>13</v>
      </c>
      <c r="M8962" s="10"/>
      <c r="N8962" s="15"/>
      <c r="O8962" s="15"/>
      <c r="P8962" s="4"/>
    </row>
    <row r="8963" spans="1:16" ht="15" customHeight="1" x14ac:dyDescent="0.25">
      <c r="A8963" s="11">
        <f t="shared" si="1093"/>
        <v>8960</v>
      </c>
      <c r="B8963" s="29">
        <v>40007</v>
      </c>
      <c r="C8963" s="25">
        <v>21</v>
      </c>
      <c r="D8963" s="12">
        <v>31.4</v>
      </c>
      <c r="E8963" s="25">
        <v>25.2</v>
      </c>
      <c r="F8963" s="35">
        <v>83</v>
      </c>
      <c r="G8963" s="25">
        <v>0</v>
      </c>
      <c r="H8963" s="13">
        <v>7.8</v>
      </c>
      <c r="I8963" s="25">
        <v>3</v>
      </c>
      <c r="J8963" s="12">
        <v>230</v>
      </c>
      <c r="K8963" s="12">
        <v>0</v>
      </c>
      <c r="L8963" s="25" t="s">
        <v>13</v>
      </c>
      <c r="M8963" s="10"/>
      <c r="N8963" s="15"/>
      <c r="O8963" s="15"/>
      <c r="P8963" s="4"/>
    </row>
    <row r="8964" spans="1:16" ht="15" customHeight="1" x14ac:dyDescent="0.25">
      <c r="A8964" s="11">
        <f t="shared" si="1093"/>
        <v>8961</v>
      </c>
      <c r="B8964" s="29">
        <v>40008</v>
      </c>
      <c r="C8964" s="25">
        <v>20</v>
      </c>
      <c r="D8964" s="12">
        <v>31.5</v>
      </c>
      <c r="E8964" s="25">
        <v>24.5</v>
      </c>
      <c r="F8964" s="35">
        <v>83</v>
      </c>
      <c r="G8964" s="25">
        <v>0</v>
      </c>
      <c r="H8964" s="13">
        <v>5.8</v>
      </c>
      <c r="I8964" s="25">
        <v>5</v>
      </c>
      <c r="J8964" s="12">
        <v>230</v>
      </c>
      <c r="K8964" s="12">
        <v>0</v>
      </c>
      <c r="L8964" s="25" t="s">
        <v>13</v>
      </c>
      <c r="M8964" s="10"/>
      <c r="N8964" s="15"/>
      <c r="O8964" s="15"/>
      <c r="P8964" s="4"/>
    </row>
    <row r="8965" spans="1:16" ht="15" customHeight="1" x14ac:dyDescent="0.25">
      <c r="A8965" s="11">
        <f t="shared" si="1093"/>
        <v>8962</v>
      </c>
      <c r="B8965" s="29">
        <v>40009</v>
      </c>
      <c r="C8965" s="25">
        <v>22</v>
      </c>
      <c r="D8965" s="12">
        <v>31.4</v>
      </c>
      <c r="E8965" s="25">
        <v>25.6</v>
      </c>
      <c r="F8965" s="35">
        <v>84</v>
      </c>
      <c r="G8965" s="25">
        <v>0</v>
      </c>
      <c r="H8965" s="13">
        <v>2.4</v>
      </c>
      <c r="I8965" s="25">
        <v>4</v>
      </c>
      <c r="J8965" s="12">
        <v>230</v>
      </c>
      <c r="K8965" s="12">
        <v>0</v>
      </c>
      <c r="L8965" s="25" t="s">
        <v>13</v>
      </c>
      <c r="M8965" s="10"/>
      <c r="N8965" s="15"/>
      <c r="O8965" s="15"/>
      <c r="P8965" s="4"/>
    </row>
    <row r="8966" spans="1:16" ht="15" customHeight="1" x14ac:dyDescent="0.25">
      <c r="A8966" s="11">
        <f t="shared" ref="A8966:A9029" si="1094">A8965+1</f>
        <v>8963</v>
      </c>
      <c r="B8966" s="29">
        <v>40010</v>
      </c>
      <c r="C8966" s="25">
        <v>22</v>
      </c>
      <c r="D8966" s="12">
        <v>31.3</v>
      </c>
      <c r="E8966" s="25">
        <v>25.6</v>
      </c>
      <c r="F8966" s="35">
        <v>83</v>
      </c>
      <c r="G8966" s="25">
        <v>3.9</v>
      </c>
      <c r="H8966" s="13">
        <v>6.1</v>
      </c>
      <c r="I8966" s="25">
        <v>4</v>
      </c>
      <c r="J8966" s="12">
        <v>60</v>
      </c>
      <c r="K8966" s="12">
        <v>0</v>
      </c>
      <c r="L8966" s="25" t="s">
        <v>17</v>
      </c>
      <c r="M8966" s="10"/>
      <c r="N8966" s="15"/>
      <c r="O8966" s="15"/>
      <c r="P8966" s="4"/>
    </row>
    <row r="8967" spans="1:16" ht="15" customHeight="1" x14ac:dyDescent="0.25">
      <c r="A8967" s="11">
        <f t="shared" si="1094"/>
        <v>8964</v>
      </c>
      <c r="B8967" s="29">
        <v>40011</v>
      </c>
      <c r="C8967" s="25">
        <v>21</v>
      </c>
      <c r="D8967" s="12">
        <v>31.8</v>
      </c>
      <c r="E8967" s="25">
        <v>25.6</v>
      </c>
      <c r="F8967" s="35">
        <v>82</v>
      </c>
      <c r="G8967" s="25">
        <v>0</v>
      </c>
      <c r="H8967" s="13">
        <v>7</v>
      </c>
      <c r="I8967" s="25">
        <v>3</v>
      </c>
      <c r="J8967" s="12">
        <v>210</v>
      </c>
      <c r="K8967" s="12">
        <v>0</v>
      </c>
      <c r="L8967" s="25" t="s">
        <v>13</v>
      </c>
      <c r="M8967" s="10"/>
      <c r="N8967" s="15"/>
      <c r="O8967" s="15"/>
      <c r="P8967" s="4"/>
    </row>
    <row r="8968" spans="1:16" ht="15" customHeight="1" x14ac:dyDescent="0.25">
      <c r="A8968" s="11">
        <f t="shared" si="1094"/>
        <v>8965</v>
      </c>
      <c r="B8968" s="29">
        <v>40012</v>
      </c>
      <c r="C8968" s="25">
        <v>22</v>
      </c>
      <c r="D8968" s="12">
        <v>31.2</v>
      </c>
      <c r="E8968" s="25">
        <v>26</v>
      </c>
      <c r="F8968" s="35">
        <v>83</v>
      </c>
      <c r="G8968" s="25">
        <v>0</v>
      </c>
      <c r="H8968" s="13">
        <v>7.3</v>
      </c>
      <c r="I8968" s="25">
        <v>5</v>
      </c>
      <c r="J8968" s="12">
        <v>230</v>
      </c>
      <c r="K8968" s="12">
        <v>0</v>
      </c>
      <c r="L8968" s="25" t="s">
        <v>13</v>
      </c>
      <c r="M8968" s="10"/>
      <c r="N8968" s="15"/>
      <c r="O8968" s="15"/>
      <c r="P8968" s="4"/>
    </row>
    <row r="8969" spans="1:16" ht="15" customHeight="1" x14ac:dyDescent="0.25">
      <c r="A8969" s="11">
        <f t="shared" si="1094"/>
        <v>8966</v>
      </c>
      <c r="B8969" s="29">
        <v>40013</v>
      </c>
      <c r="C8969" s="25">
        <v>21</v>
      </c>
      <c r="D8969" s="12">
        <v>31</v>
      </c>
      <c r="E8969" s="25">
        <v>24.8</v>
      </c>
      <c r="F8969" s="35">
        <v>89</v>
      </c>
      <c r="G8969" s="25">
        <v>0</v>
      </c>
      <c r="H8969" s="13">
        <v>3.8</v>
      </c>
      <c r="I8969" s="25">
        <v>4</v>
      </c>
      <c r="J8969" s="12">
        <v>230</v>
      </c>
      <c r="K8969" s="12">
        <v>0</v>
      </c>
      <c r="L8969" s="25" t="s">
        <v>13</v>
      </c>
      <c r="M8969" s="10"/>
      <c r="N8969" s="15"/>
      <c r="O8969" s="15"/>
      <c r="P8969" s="4"/>
    </row>
    <row r="8970" spans="1:16" ht="15" customHeight="1" x14ac:dyDescent="0.25">
      <c r="A8970" s="11">
        <f t="shared" si="1094"/>
        <v>8967</v>
      </c>
      <c r="B8970" s="29">
        <v>40014</v>
      </c>
      <c r="C8970" s="25">
        <v>22</v>
      </c>
      <c r="D8970" s="12">
        <v>32.6</v>
      </c>
      <c r="E8970" s="25">
        <v>25.9</v>
      </c>
      <c r="F8970" s="35">
        <v>86</v>
      </c>
      <c r="G8970" s="25">
        <v>1.9</v>
      </c>
      <c r="H8970" s="13">
        <v>6.2</v>
      </c>
      <c r="I8970" s="25">
        <v>4</v>
      </c>
      <c r="J8970" s="12">
        <v>0</v>
      </c>
      <c r="K8970" s="12">
        <v>0</v>
      </c>
      <c r="L8970" s="25" t="s">
        <v>11</v>
      </c>
      <c r="M8970" s="10"/>
      <c r="N8970" s="15"/>
      <c r="O8970" s="15"/>
      <c r="P8970" s="4"/>
    </row>
    <row r="8971" spans="1:16" ht="15" customHeight="1" x14ac:dyDescent="0.25">
      <c r="A8971" s="11">
        <f t="shared" si="1094"/>
        <v>8968</v>
      </c>
      <c r="B8971" s="29">
        <v>40015</v>
      </c>
      <c r="C8971" s="25">
        <v>23</v>
      </c>
      <c r="D8971" s="12">
        <v>32.200000000000003</v>
      </c>
      <c r="E8971" s="25">
        <v>26.5</v>
      </c>
      <c r="F8971" s="35">
        <v>82</v>
      </c>
      <c r="G8971" s="25">
        <v>0</v>
      </c>
      <c r="H8971" s="13">
        <v>7.1</v>
      </c>
      <c r="I8971" s="25">
        <v>4</v>
      </c>
      <c r="J8971" s="12">
        <v>210</v>
      </c>
      <c r="K8971" s="12">
        <v>0</v>
      </c>
      <c r="L8971" s="25" t="s">
        <v>13</v>
      </c>
      <c r="M8971" s="10"/>
      <c r="N8971" s="15"/>
      <c r="O8971" s="15"/>
      <c r="P8971" s="4"/>
    </row>
    <row r="8972" spans="1:16" ht="15" customHeight="1" x14ac:dyDescent="0.25">
      <c r="A8972" s="11">
        <f t="shared" si="1094"/>
        <v>8969</v>
      </c>
      <c r="B8972" s="29">
        <v>40016</v>
      </c>
      <c r="C8972" s="25">
        <v>23</v>
      </c>
      <c r="D8972" s="12">
        <v>32.1</v>
      </c>
      <c r="E8972" s="25">
        <v>25.3</v>
      </c>
      <c r="F8972" s="35">
        <v>84</v>
      </c>
      <c r="G8972" s="25">
        <v>0</v>
      </c>
      <c r="H8972" s="13">
        <v>1.8</v>
      </c>
      <c r="I8972" s="25">
        <v>4</v>
      </c>
      <c r="J8972" s="12">
        <v>230</v>
      </c>
      <c r="K8972" s="12">
        <v>0</v>
      </c>
      <c r="L8972" s="25" t="s">
        <v>13</v>
      </c>
      <c r="M8972" s="10"/>
      <c r="N8972" s="15"/>
      <c r="O8972" s="15"/>
      <c r="P8972" s="4"/>
    </row>
    <row r="8973" spans="1:16" ht="15" customHeight="1" x14ac:dyDescent="0.25">
      <c r="A8973" s="11">
        <f t="shared" si="1094"/>
        <v>8970</v>
      </c>
      <c r="B8973" s="29">
        <v>40017</v>
      </c>
      <c r="C8973" s="25">
        <v>22</v>
      </c>
      <c r="D8973" s="12">
        <v>30.8</v>
      </c>
      <c r="E8973" s="25">
        <v>24.6</v>
      </c>
      <c r="F8973" s="35">
        <v>86</v>
      </c>
      <c r="G8973" s="25">
        <v>0</v>
      </c>
      <c r="H8973" s="13">
        <v>5</v>
      </c>
      <c r="I8973" s="25">
        <v>4</v>
      </c>
      <c r="J8973" s="12">
        <v>230</v>
      </c>
      <c r="K8973" s="12">
        <v>0</v>
      </c>
      <c r="L8973" s="25" t="s">
        <v>13</v>
      </c>
      <c r="M8973" s="10"/>
      <c r="N8973" s="15"/>
      <c r="O8973" s="15"/>
      <c r="P8973" s="4"/>
    </row>
    <row r="8974" spans="1:16" ht="15" customHeight="1" x14ac:dyDescent="0.25">
      <c r="A8974" s="11">
        <f t="shared" si="1094"/>
        <v>8971</v>
      </c>
      <c r="B8974" s="29">
        <v>40018</v>
      </c>
      <c r="C8974" s="25">
        <v>22</v>
      </c>
      <c r="D8974" s="12">
        <v>31.6</v>
      </c>
      <c r="E8974" s="25">
        <v>26</v>
      </c>
      <c r="F8974" s="35">
        <v>81</v>
      </c>
      <c r="G8974" s="25">
        <v>0</v>
      </c>
      <c r="H8974" s="13">
        <v>5.8</v>
      </c>
      <c r="I8974" s="25">
        <v>3</v>
      </c>
      <c r="J8974" s="12">
        <v>230</v>
      </c>
      <c r="K8974" s="12">
        <v>0</v>
      </c>
      <c r="L8974" s="25" t="s">
        <v>12</v>
      </c>
      <c r="M8974" s="10"/>
      <c r="N8974" s="15"/>
      <c r="O8974" s="15"/>
      <c r="P8974" s="4"/>
    </row>
    <row r="8975" spans="1:16" ht="15" customHeight="1" x14ac:dyDescent="0.25">
      <c r="A8975" s="11">
        <f t="shared" si="1094"/>
        <v>8972</v>
      </c>
      <c r="B8975" s="29">
        <v>40019</v>
      </c>
      <c r="C8975" s="25">
        <v>23</v>
      </c>
      <c r="D8975" s="12">
        <v>31.8</v>
      </c>
      <c r="E8975" s="25">
        <v>25.2</v>
      </c>
      <c r="F8975" s="35">
        <v>80</v>
      </c>
      <c r="G8975" s="25">
        <v>0.2</v>
      </c>
      <c r="H8975" s="13">
        <v>5.9</v>
      </c>
      <c r="I8975" s="25">
        <v>5</v>
      </c>
      <c r="J8975" s="12">
        <v>230</v>
      </c>
      <c r="K8975" s="12">
        <v>0</v>
      </c>
      <c r="L8975" s="25" t="s">
        <v>13</v>
      </c>
      <c r="M8975" s="10"/>
      <c r="N8975" s="15"/>
      <c r="O8975" s="15"/>
      <c r="P8975" s="4"/>
    </row>
    <row r="8976" spans="1:16" ht="15" customHeight="1" x14ac:dyDescent="0.25">
      <c r="A8976" s="11">
        <f t="shared" si="1094"/>
        <v>8973</v>
      </c>
      <c r="B8976" s="29">
        <v>40020</v>
      </c>
      <c r="C8976" s="25">
        <v>23</v>
      </c>
      <c r="D8976" s="12">
        <v>31.4</v>
      </c>
      <c r="E8976" s="25">
        <v>26.1</v>
      </c>
      <c r="F8976" s="35">
        <v>86</v>
      </c>
      <c r="G8976" s="25">
        <v>6</v>
      </c>
      <c r="H8976" s="13">
        <v>4.0999999999999996</v>
      </c>
      <c r="I8976" s="25">
        <v>4</v>
      </c>
      <c r="J8976" s="12">
        <v>0</v>
      </c>
      <c r="K8976" s="12">
        <v>0</v>
      </c>
      <c r="L8976" s="25" t="s">
        <v>11</v>
      </c>
      <c r="M8976" s="10"/>
      <c r="N8976" s="15"/>
      <c r="O8976" s="15"/>
      <c r="P8976" s="4"/>
    </row>
    <row r="8977" spans="1:16" ht="15" customHeight="1" x14ac:dyDescent="0.25">
      <c r="A8977" s="11">
        <f t="shared" si="1094"/>
        <v>8974</v>
      </c>
      <c r="B8977" s="29">
        <v>40021</v>
      </c>
      <c r="C8977" s="25">
        <v>25</v>
      </c>
      <c r="D8977" s="12">
        <v>31.2</v>
      </c>
      <c r="E8977" s="25">
        <v>27.5</v>
      </c>
      <c r="F8977" s="35">
        <v>77</v>
      </c>
      <c r="G8977" s="25">
        <v>0</v>
      </c>
      <c r="H8977" s="13">
        <v>2.2000000000000002</v>
      </c>
      <c r="I8977" s="25">
        <v>5</v>
      </c>
      <c r="J8977" s="12">
        <v>40</v>
      </c>
      <c r="K8977" s="12">
        <v>0</v>
      </c>
      <c r="L8977" s="25" t="s">
        <v>17</v>
      </c>
      <c r="M8977" s="10"/>
      <c r="N8977" s="15"/>
      <c r="O8977" s="15"/>
      <c r="P8977" s="4"/>
    </row>
    <row r="8978" spans="1:16" ht="15" customHeight="1" x14ac:dyDescent="0.25">
      <c r="A8978" s="11">
        <f t="shared" si="1094"/>
        <v>8975</v>
      </c>
      <c r="B8978" s="29">
        <v>40022</v>
      </c>
      <c r="C8978" s="25">
        <v>23</v>
      </c>
      <c r="D8978" s="12">
        <v>32.4</v>
      </c>
      <c r="E8978" s="25">
        <v>23.5</v>
      </c>
      <c r="F8978" s="35">
        <v>88</v>
      </c>
      <c r="G8978" s="25">
        <v>0</v>
      </c>
      <c r="H8978" s="13">
        <v>4</v>
      </c>
      <c r="I8978" s="25">
        <v>4</v>
      </c>
      <c r="J8978" s="12">
        <v>40</v>
      </c>
      <c r="K8978" s="12">
        <v>0</v>
      </c>
      <c r="L8978" s="25" t="s">
        <v>17</v>
      </c>
      <c r="M8978" s="10"/>
      <c r="N8978" s="15"/>
      <c r="O8978" s="15"/>
      <c r="P8978" s="4"/>
    </row>
    <row r="8979" spans="1:16" ht="15" customHeight="1" x14ac:dyDescent="0.25">
      <c r="A8979" s="11">
        <f t="shared" si="1094"/>
        <v>8976</v>
      </c>
      <c r="B8979" s="29">
        <v>40023</v>
      </c>
      <c r="C8979" s="25">
        <v>22</v>
      </c>
      <c r="D8979" s="12">
        <v>29</v>
      </c>
      <c r="E8979" s="25">
        <v>24.4</v>
      </c>
      <c r="F8979" s="35">
        <v>90</v>
      </c>
      <c r="G8979" s="25">
        <v>57.1</v>
      </c>
      <c r="H8979" s="13">
        <v>2.6</v>
      </c>
      <c r="I8979" s="25">
        <v>5</v>
      </c>
      <c r="J8979" s="12">
        <v>230</v>
      </c>
      <c r="K8979" s="12">
        <v>0</v>
      </c>
      <c r="L8979" s="25" t="s">
        <v>13</v>
      </c>
      <c r="M8979" s="10"/>
      <c r="N8979" s="15"/>
      <c r="O8979" s="15"/>
      <c r="P8979" s="4"/>
    </row>
    <row r="8980" spans="1:16" ht="15" customHeight="1" x14ac:dyDescent="0.25">
      <c r="A8980" s="11">
        <f t="shared" si="1094"/>
        <v>8977</v>
      </c>
      <c r="B8980" s="29">
        <v>40024</v>
      </c>
      <c r="C8980" s="25">
        <v>20</v>
      </c>
      <c r="D8980" s="12">
        <v>31</v>
      </c>
      <c r="E8980" s="25">
        <v>24.4</v>
      </c>
      <c r="F8980" s="35">
        <v>82</v>
      </c>
      <c r="G8980" s="25">
        <v>0.6</v>
      </c>
      <c r="H8980" s="13">
        <v>6.8</v>
      </c>
      <c r="I8980" s="25">
        <v>4</v>
      </c>
      <c r="J8980" s="12">
        <v>230</v>
      </c>
      <c r="K8980" s="12">
        <v>0</v>
      </c>
      <c r="L8980" s="25" t="s">
        <v>13</v>
      </c>
      <c r="M8980" s="10"/>
      <c r="N8980" s="15"/>
      <c r="O8980" s="15"/>
      <c r="P8980" s="4"/>
    </row>
    <row r="8981" spans="1:16" ht="15" customHeight="1" x14ac:dyDescent="0.25">
      <c r="A8981" s="11">
        <f t="shared" si="1094"/>
        <v>8978</v>
      </c>
      <c r="B8981" s="29">
        <v>40025</v>
      </c>
      <c r="C8981" s="25">
        <v>19</v>
      </c>
      <c r="D8981" s="12">
        <v>30.8</v>
      </c>
      <c r="E8981" s="25">
        <v>22.3</v>
      </c>
      <c r="F8981" s="35">
        <v>79</v>
      </c>
      <c r="G8981" s="25">
        <v>0</v>
      </c>
      <c r="H8981" s="13">
        <v>8</v>
      </c>
      <c r="I8981" s="25">
        <v>4</v>
      </c>
      <c r="J8981" s="12">
        <v>180</v>
      </c>
      <c r="K8981" s="12">
        <v>0</v>
      </c>
      <c r="L8981" s="25" t="s">
        <v>13</v>
      </c>
      <c r="M8981" s="10"/>
      <c r="N8981" s="15"/>
      <c r="O8981" s="15"/>
      <c r="P8981" s="4"/>
    </row>
    <row r="8982" spans="1:16" ht="15" customHeight="1" x14ac:dyDescent="0.25">
      <c r="A8982" s="11">
        <f t="shared" si="1094"/>
        <v>8979</v>
      </c>
      <c r="B8982" s="29">
        <v>40026</v>
      </c>
      <c r="C8982" s="25">
        <v>20</v>
      </c>
      <c r="D8982" s="12">
        <v>29.4</v>
      </c>
      <c r="E8982" s="25">
        <v>24.5</v>
      </c>
      <c r="F8982" s="35">
        <v>87</v>
      </c>
      <c r="G8982" s="25">
        <v>0</v>
      </c>
      <c r="H8982" s="13">
        <v>3.3</v>
      </c>
      <c r="I8982" s="25">
        <v>4</v>
      </c>
      <c r="J8982" s="12">
        <v>270</v>
      </c>
      <c r="K8982" s="12">
        <v>0</v>
      </c>
      <c r="L8982" s="25" t="s">
        <v>14</v>
      </c>
      <c r="M8982" s="10"/>
      <c r="N8982" s="15"/>
      <c r="O8982" s="15"/>
      <c r="P8982" s="4"/>
    </row>
    <row r="8983" spans="1:16" ht="15" customHeight="1" x14ac:dyDescent="0.25">
      <c r="A8983" s="11">
        <f t="shared" si="1094"/>
        <v>8980</v>
      </c>
      <c r="B8983" s="29">
        <v>40027</v>
      </c>
      <c r="C8983" s="25">
        <v>19</v>
      </c>
      <c r="D8983" s="12">
        <v>30.9</v>
      </c>
      <c r="E8983" s="25">
        <v>24.6</v>
      </c>
      <c r="F8983" s="35">
        <v>81</v>
      </c>
      <c r="G8983" s="25">
        <v>0</v>
      </c>
      <c r="H8983" s="13">
        <v>6.7</v>
      </c>
      <c r="I8983" s="25">
        <v>5</v>
      </c>
      <c r="J8983" s="12">
        <v>230</v>
      </c>
      <c r="K8983" s="12">
        <v>0</v>
      </c>
      <c r="L8983" s="25" t="s">
        <v>13</v>
      </c>
      <c r="M8983" s="10"/>
      <c r="N8983" s="15"/>
      <c r="O8983" s="15"/>
      <c r="P8983" s="4"/>
    </row>
    <row r="8984" spans="1:16" ht="15" customHeight="1" x14ac:dyDescent="0.25">
      <c r="A8984" s="11">
        <f t="shared" si="1094"/>
        <v>8981</v>
      </c>
      <c r="B8984" s="29">
        <v>40028</v>
      </c>
      <c r="C8984" s="25">
        <v>18</v>
      </c>
      <c r="D8984" s="12">
        <v>31.4</v>
      </c>
      <c r="E8984" s="25">
        <v>24.9</v>
      </c>
      <c r="F8984" s="35">
        <v>81</v>
      </c>
      <c r="G8984" s="25">
        <v>0</v>
      </c>
      <c r="H8984" s="13">
        <v>7</v>
      </c>
      <c r="I8984" s="25">
        <v>4</v>
      </c>
      <c r="J8984" s="12">
        <v>10</v>
      </c>
      <c r="K8984" s="12">
        <v>0</v>
      </c>
      <c r="L8984" s="25" t="s">
        <v>11</v>
      </c>
      <c r="M8984" s="10"/>
      <c r="N8984" s="15"/>
      <c r="O8984" s="15"/>
      <c r="P8984" s="4"/>
    </row>
    <row r="8985" spans="1:16" ht="15" customHeight="1" x14ac:dyDescent="0.25">
      <c r="A8985" s="11">
        <f t="shared" si="1094"/>
        <v>8982</v>
      </c>
      <c r="B8985" s="29">
        <v>40029</v>
      </c>
      <c r="C8985" s="25">
        <v>20</v>
      </c>
      <c r="D8985" s="12">
        <v>31.2</v>
      </c>
      <c r="E8985" s="25">
        <v>24.2</v>
      </c>
      <c r="F8985" s="35">
        <v>84</v>
      </c>
      <c r="G8985" s="25">
        <v>0</v>
      </c>
      <c r="H8985" s="13">
        <v>6</v>
      </c>
      <c r="I8985" s="25">
        <v>5</v>
      </c>
      <c r="J8985" s="12">
        <v>230</v>
      </c>
      <c r="K8985" s="12">
        <v>0</v>
      </c>
      <c r="L8985" s="25" t="s">
        <v>11</v>
      </c>
      <c r="M8985" s="10"/>
      <c r="N8985" s="15"/>
      <c r="O8985" s="15"/>
      <c r="P8985" s="4"/>
    </row>
    <row r="8986" spans="1:16" ht="15" customHeight="1" x14ac:dyDescent="0.25">
      <c r="A8986" s="11">
        <f t="shared" si="1094"/>
        <v>8983</v>
      </c>
      <c r="B8986" s="29">
        <v>40030</v>
      </c>
      <c r="C8986" s="25">
        <v>21</v>
      </c>
      <c r="D8986" s="12">
        <v>30.2</v>
      </c>
      <c r="E8986" s="25">
        <v>23.2</v>
      </c>
      <c r="F8986" s="35">
        <v>94</v>
      </c>
      <c r="G8986" s="25">
        <v>0.7</v>
      </c>
      <c r="H8986" s="13">
        <v>1.3</v>
      </c>
      <c r="I8986" s="25">
        <v>5</v>
      </c>
      <c r="J8986" s="12">
        <v>230</v>
      </c>
      <c r="K8986" s="12">
        <v>0</v>
      </c>
      <c r="L8986" s="25" t="s">
        <v>13</v>
      </c>
      <c r="M8986" s="10"/>
      <c r="N8986" s="15"/>
      <c r="O8986" s="15"/>
      <c r="P8986" s="4"/>
    </row>
    <row r="8987" spans="1:16" ht="15" customHeight="1" x14ac:dyDescent="0.25">
      <c r="A8987" s="11">
        <f t="shared" si="1094"/>
        <v>8984</v>
      </c>
      <c r="B8987" s="29">
        <v>40031</v>
      </c>
      <c r="C8987" s="25">
        <v>20</v>
      </c>
      <c r="D8987" s="12">
        <v>31.8</v>
      </c>
      <c r="E8987" s="25">
        <v>25.1</v>
      </c>
      <c r="F8987" s="35">
        <v>80</v>
      </c>
      <c r="G8987" s="25">
        <v>7.3</v>
      </c>
      <c r="H8987" s="13">
        <v>5.6</v>
      </c>
      <c r="I8987" s="25">
        <v>3</v>
      </c>
      <c r="J8987" s="12">
        <v>40</v>
      </c>
      <c r="K8987" s="12">
        <v>0</v>
      </c>
      <c r="L8987" s="25" t="s">
        <v>17</v>
      </c>
      <c r="M8987" s="10"/>
      <c r="N8987" s="15"/>
      <c r="O8987" s="15"/>
      <c r="P8987" s="4"/>
    </row>
    <row r="8988" spans="1:16" ht="15" customHeight="1" x14ac:dyDescent="0.25">
      <c r="A8988" s="11">
        <f t="shared" si="1094"/>
        <v>8985</v>
      </c>
      <c r="B8988" s="29">
        <v>40032</v>
      </c>
      <c r="C8988" s="25">
        <v>20</v>
      </c>
      <c r="D8988" s="12">
        <v>31.4</v>
      </c>
      <c r="E8988" s="25">
        <v>26</v>
      </c>
      <c r="F8988" s="35">
        <v>84</v>
      </c>
      <c r="G8988" s="25">
        <v>0</v>
      </c>
      <c r="H8988" s="13">
        <v>5.2</v>
      </c>
      <c r="I8988" s="25">
        <v>5</v>
      </c>
      <c r="J8988" s="12">
        <v>0</v>
      </c>
      <c r="K8988" s="12">
        <v>0</v>
      </c>
      <c r="L8988" s="25" t="s">
        <v>11</v>
      </c>
      <c r="M8988" s="10"/>
      <c r="N8988" s="15"/>
      <c r="O8988" s="15"/>
      <c r="P8988" s="4"/>
    </row>
    <row r="8989" spans="1:16" ht="15" customHeight="1" x14ac:dyDescent="0.25">
      <c r="A8989" s="11">
        <f t="shared" si="1094"/>
        <v>8986</v>
      </c>
      <c r="B8989" s="29">
        <v>40033</v>
      </c>
      <c r="C8989" s="25">
        <v>21</v>
      </c>
      <c r="D8989" s="12">
        <v>31</v>
      </c>
      <c r="E8989" s="25">
        <v>25.7</v>
      </c>
      <c r="F8989" s="35">
        <v>86</v>
      </c>
      <c r="G8989" s="25">
        <v>37</v>
      </c>
      <c r="H8989" s="13">
        <v>4.2</v>
      </c>
      <c r="I8989" s="25">
        <v>5</v>
      </c>
      <c r="J8989" s="12">
        <v>80</v>
      </c>
      <c r="K8989" s="12">
        <v>0</v>
      </c>
      <c r="L8989" s="25" t="s">
        <v>12</v>
      </c>
      <c r="M8989" s="10"/>
      <c r="N8989" s="15"/>
      <c r="O8989" s="15"/>
      <c r="P8989" s="4"/>
    </row>
    <row r="8990" spans="1:16" ht="15" customHeight="1" x14ac:dyDescent="0.25">
      <c r="A8990" s="11">
        <f t="shared" si="1094"/>
        <v>8987</v>
      </c>
      <c r="B8990" s="29">
        <v>40034</v>
      </c>
      <c r="C8990" s="25">
        <v>22</v>
      </c>
      <c r="D8990" s="12">
        <v>30.1</v>
      </c>
      <c r="E8990" s="25">
        <v>25.1</v>
      </c>
      <c r="F8990" s="35">
        <v>86</v>
      </c>
      <c r="G8990" s="25">
        <v>0</v>
      </c>
      <c r="H8990" s="13">
        <v>0.4</v>
      </c>
      <c r="I8990" s="25">
        <v>5</v>
      </c>
      <c r="J8990" s="12">
        <v>230</v>
      </c>
      <c r="K8990" s="12">
        <v>0</v>
      </c>
      <c r="L8990" s="25" t="s">
        <v>13</v>
      </c>
      <c r="M8990" s="10"/>
      <c r="N8990" s="15"/>
      <c r="O8990" s="15"/>
      <c r="P8990" s="4"/>
    </row>
    <row r="8991" spans="1:16" ht="15" customHeight="1" x14ac:dyDescent="0.25">
      <c r="A8991" s="11">
        <f t="shared" si="1094"/>
        <v>8988</v>
      </c>
      <c r="B8991" s="29">
        <v>40035</v>
      </c>
      <c r="C8991" s="25">
        <v>24</v>
      </c>
      <c r="D8991" s="12">
        <v>30.6</v>
      </c>
      <c r="E8991" s="25">
        <v>25.8</v>
      </c>
      <c r="F8991" s="35">
        <v>90</v>
      </c>
      <c r="G8991" s="25">
        <v>10</v>
      </c>
      <c r="H8991" s="13">
        <v>0.8</v>
      </c>
      <c r="I8991" s="25">
        <v>4</v>
      </c>
      <c r="J8991" s="12">
        <v>0</v>
      </c>
      <c r="K8991" s="12">
        <v>0</v>
      </c>
      <c r="L8991" s="25" t="s">
        <v>11</v>
      </c>
      <c r="M8991" s="10"/>
      <c r="N8991" s="15"/>
      <c r="O8991" s="15"/>
      <c r="P8991" s="4"/>
    </row>
    <row r="8992" spans="1:16" ht="15" customHeight="1" x14ac:dyDescent="0.25">
      <c r="A8992" s="11">
        <f t="shared" si="1094"/>
        <v>8989</v>
      </c>
      <c r="B8992" s="29">
        <v>40036</v>
      </c>
      <c r="C8992" s="25">
        <v>23</v>
      </c>
      <c r="D8992" s="12">
        <v>30.2</v>
      </c>
      <c r="E8992" s="25">
        <v>25.6</v>
      </c>
      <c r="F8992" s="35">
        <v>90</v>
      </c>
      <c r="G8992" s="25">
        <v>8.6999999999999993</v>
      </c>
      <c r="H8992" s="13">
        <v>3.1</v>
      </c>
      <c r="I8992" s="25">
        <v>4</v>
      </c>
      <c r="J8992" s="12">
        <v>180</v>
      </c>
      <c r="K8992" s="12">
        <v>0</v>
      </c>
      <c r="L8992" s="25" t="s">
        <v>14</v>
      </c>
      <c r="M8992" s="10"/>
      <c r="N8992" s="15"/>
      <c r="O8992" s="15"/>
      <c r="P8992" s="4"/>
    </row>
    <row r="8993" spans="1:16" ht="15" customHeight="1" x14ac:dyDescent="0.25">
      <c r="A8993" s="11">
        <f t="shared" si="1094"/>
        <v>8990</v>
      </c>
      <c r="B8993" s="29">
        <v>40037</v>
      </c>
      <c r="C8993" s="25">
        <v>24</v>
      </c>
      <c r="D8993" s="12">
        <v>30.2</v>
      </c>
      <c r="E8993" s="25">
        <v>26.2</v>
      </c>
      <c r="F8993" s="35">
        <v>87</v>
      </c>
      <c r="G8993" s="25">
        <v>39</v>
      </c>
      <c r="H8993" s="13">
        <v>0.6</v>
      </c>
      <c r="I8993" s="25">
        <v>4</v>
      </c>
      <c r="J8993" s="12">
        <v>180</v>
      </c>
      <c r="K8993" s="12">
        <v>0</v>
      </c>
      <c r="L8993" s="25" t="s">
        <v>14</v>
      </c>
      <c r="M8993" s="10"/>
      <c r="N8993" s="15"/>
      <c r="O8993" s="15"/>
      <c r="P8993" s="4"/>
    </row>
    <row r="8994" spans="1:16" ht="15" customHeight="1" x14ac:dyDescent="0.25">
      <c r="A8994" s="11">
        <f t="shared" si="1094"/>
        <v>8991</v>
      </c>
      <c r="B8994" s="29">
        <v>40038</v>
      </c>
      <c r="C8994" s="25">
        <v>23</v>
      </c>
      <c r="D8994" s="12">
        <v>31.2</v>
      </c>
      <c r="E8994" s="25">
        <v>25.6</v>
      </c>
      <c r="F8994" s="35">
        <v>92</v>
      </c>
      <c r="G8994" s="25">
        <v>23</v>
      </c>
      <c r="H8994" s="13">
        <v>1.5</v>
      </c>
      <c r="I8994" s="25">
        <v>6</v>
      </c>
      <c r="J8994" s="12">
        <v>0</v>
      </c>
      <c r="K8994" s="12">
        <v>0</v>
      </c>
      <c r="L8994" s="25" t="s">
        <v>11</v>
      </c>
      <c r="M8994" s="10"/>
      <c r="N8994" s="15"/>
      <c r="O8994" s="15"/>
      <c r="P8994" s="4"/>
    </row>
    <row r="8995" spans="1:16" ht="15" customHeight="1" x14ac:dyDescent="0.25">
      <c r="A8995" s="11">
        <f t="shared" si="1094"/>
        <v>8992</v>
      </c>
      <c r="B8995" s="29">
        <v>40039</v>
      </c>
      <c r="C8995" s="25">
        <v>24</v>
      </c>
      <c r="D8995" s="12">
        <v>29.6</v>
      </c>
      <c r="E8995" s="25">
        <v>25.6</v>
      </c>
      <c r="F8995" s="35">
        <v>92</v>
      </c>
      <c r="G8995" s="25">
        <v>11.6</v>
      </c>
      <c r="H8995" s="13">
        <v>0.2</v>
      </c>
      <c r="I8995" s="25">
        <v>3</v>
      </c>
      <c r="J8995" s="12">
        <v>40</v>
      </c>
      <c r="K8995" s="12">
        <v>0</v>
      </c>
      <c r="L8995" s="25" t="s">
        <v>17</v>
      </c>
      <c r="M8995" s="10"/>
      <c r="N8995" s="15"/>
      <c r="O8995" s="15"/>
      <c r="P8995" s="4"/>
    </row>
    <row r="8996" spans="1:16" ht="15" customHeight="1" x14ac:dyDescent="0.25">
      <c r="A8996" s="11">
        <f t="shared" si="1094"/>
        <v>8993</v>
      </c>
      <c r="B8996" s="29">
        <v>40040</v>
      </c>
      <c r="C8996" s="25">
        <v>23</v>
      </c>
      <c r="D8996" s="12">
        <v>31.4</v>
      </c>
      <c r="E8996" s="25">
        <v>25.7</v>
      </c>
      <c r="F8996" s="35">
        <v>91</v>
      </c>
      <c r="G8996" s="25">
        <v>1.7</v>
      </c>
      <c r="H8996" s="13">
        <v>1.6</v>
      </c>
      <c r="I8996" s="25">
        <v>4</v>
      </c>
      <c r="J8996" s="12">
        <v>210</v>
      </c>
      <c r="K8996" s="12">
        <v>0</v>
      </c>
      <c r="L8996" s="25" t="s">
        <v>13</v>
      </c>
      <c r="M8996" s="10"/>
      <c r="N8996" s="15"/>
      <c r="O8996" s="15"/>
      <c r="P8996" s="4"/>
    </row>
    <row r="8997" spans="1:16" ht="15" customHeight="1" x14ac:dyDescent="0.25">
      <c r="A8997" s="11">
        <f t="shared" si="1094"/>
        <v>8994</v>
      </c>
      <c r="B8997" s="29">
        <v>40041</v>
      </c>
      <c r="C8997" s="25">
        <v>22</v>
      </c>
      <c r="D8997" s="12">
        <v>30.2</v>
      </c>
      <c r="E8997" s="25">
        <v>24.4</v>
      </c>
      <c r="F8997" s="35">
        <v>92</v>
      </c>
      <c r="G8997" s="25">
        <v>11.6</v>
      </c>
      <c r="H8997" s="13">
        <v>2.8</v>
      </c>
      <c r="I8997" s="25">
        <v>4</v>
      </c>
      <c r="J8997" s="12">
        <v>230</v>
      </c>
      <c r="K8997" s="12">
        <v>0</v>
      </c>
      <c r="L8997" s="25" t="s">
        <v>13</v>
      </c>
      <c r="M8997" s="10"/>
      <c r="N8997" s="15"/>
      <c r="O8997" s="15"/>
      <c r="P8997" s="4"/>
    </row>
    <row r="8998" spans="1:16" ht="15" customHeight="1" x14ac:dyDescent="0.25">
      <c r="A8998" s="11">
        <f t="shared" si="1094"/>
        <v>8995</v>
      </c>
      <c r="B8998" s="29">
        <v>40042</v>
      </c>
      <c r="C8998" s="25">
        <v>23</v>
      </c>
      <c r="D8998" s="12">
        <v>31</v>
      </c>
      <c r="E8998" s="25">
        <v>25.2</v>
      </c>
      <c r="F8998" s="35">
        <v>90</v>
      </c>
      <c r="G8998" s="25">
        <v>10</v>
      </c>
      <c r="H8998" s="13">
        <v>2.8</v>
      </c>
      <c r="I8998" s="25">
        <v>5</v>
      </c>
      <c r="J8998" s="12">
        <v>230</v>
      </c>
      <c r="K8998" s="12">
        <v>0</v>
      </c>
      <c r="L8998" s="25" t="s">
        <v>13</v>
      </c>
      <c r="M8998" s="10"/>
      <c r="N8998" s="15"/>
      <c r="O8998" s="15"/>
      <c r="P8998" s="4"/>
    </row>
    <row r="8999" spans="1:16" ht="15" customHeight="1" x14ac:dyDescent="0.25">
      <c r="A8999" s="11">
        <f t="shared" si="1094"/>
        <v>8996</v>
      </c>
      <c r="B8999" s="29">
        <v>40043</v>
      </c>
      <c r="C8999" s="25">
        <v>23</v>
      </c>
      <c r="D8999" s="12">
        <v>30</v>
      </c>
      <c r="E8999" s="25">
        <v>25.2</v>
      </c>
      <c r="F8999" s="35">
        <v>91</v>
      </c>
      <c r="G8999" s="25">
        <v>10</v>
      </c>
      <c r="H8999" s="13">
        <v>2</v>
      </c>
      <c r="I8999" s="25">
        <v>8</v>
      </c>
      <c r="J8999" s="12">
        <v>230</v>
      </c>
      <c r="K8999" s="12">
        <v>0</v>
      </c>
      <c r="L8999" s="25" t="s">
        <v>13</v>
      </c>
      <c r="M8999" s="10"/>
      <c r="N8999" s="15"/>
      <c r="O8999" s="15"/>
      <c r="P8999" s="4"/>
    </row>
    <row r="9000" spans="1:16" ht="15" customHeight="1" x14ac:dyDescent="0.25">
      <c r="A9000" s="11">
        <f t="shared" si="1094"/>
        <v>8997</v>
      </c>
      <c r="B9000" s="29">
        <v>40044</v>
      </c>
      <c r="C9000" s="25">
        <v>23</v>
      </c>
      <c r="D9000" s="12">
        <v>29.6</v>
      </c>
      <c r="E9000" s="25">
        <v>25.6</v>
      </c>
      <c r="F9000" s="35">
        <v>89</v>
      </c>
      <c r="G9000" s="25">
        <v>0</v>
      </c>
      <c r="H9000" s="13">
        <v>2.2000000000000002</v>
      </c>
      <c r="I9000" s="25">
        <v>6</v>
      </c>
      <c r="J9000" s="12">
        <v>0</v>
      </c>
      <c r="K9000" s="12">
        <v>0</v>
      </c>
      <c r="L9000" s="25" t="s">
        <v>11</v>
      </c>
      <c r="M9000" s="10"/>
      <c r="N9000" s="15"/>
      <c r="O9000" s="15"/>
      <c r="P9000" s="4"/>
    </row>
    <row r="9001" spans="1:16" ht="15" customHeight="1" x14ac:dyDescent="0.25">
      <c r="A9001" s="11">
        <f t="shared" si="1094"/>
        <v>8998</v>
      </c>
      <c r="B9001" s="29">
        <v>40045</v>
      </c>
      <c r="C9001" s="25">
        <v>21</v>
      </c>
      <c r="D9001" s="12">
        <v>30.6</v>
      </c>
      <c r="E9001" s="25">
        <v>24.5</v>
      </c>
      <c r="F9001" s="35">
        <v>90</v>
      </c>
      <c r="G9001" s="25">
        <v>2.6</v>
      </c>
      <c r="H9001" s="13">
        <v>1.7</v>
      </c>
      <c r="I9001" s="25">
        <v>6</v>
      </c>
      <c r="J9001" s="12">
        <v>0</v>
      </c>
      <c r="K9001" s="12">
        <v>0</v>
      </c>
      <c r="L9001" s="25" t="s">
        <v>11</v>
      </c>
      <c r="M9001" s="10"/>
      <c r="N9001" s="15"/>
      <c r="O9001" s="15"/>
      <c r="P9001" s="4"/>
    </row>
    <row r="9002" spans="1:16" ht="15" customHeight="1" x14ac:dyDescent="0.25">
      <c r="A9002" s="11">
        <f t="shared" si="1094"/>
        <v>8999</v>
      </c>
      <c r="B9002" s="29">
        <v>40046</v>
      </c>
      <c r="C9002" s="25">
        <v>23</v>
      </c>
      <c r="D9002" s="12">
        <v>30.8</v>
      </c>
      <c r="E9002" s="25">
        <v>25.6</v>
      </c>
      <c r="F9002" s="35">
        <v>89</v>
      </c>
      <c r="G9002" s="25">
        <v>25.1</v>
      </c>
      <c r="H9002" s="13">
        <v>2.1</v>
      </c>
      <c r="I9002" s="25">
        <v>5</v>
      </c>
      <c r="J9002" s="12">
        <v>210</v>
      </c>
      <c r="K9002" s="12">
        <v>0</v>
      </c>
      <c r="L9002" s="25" t="s">
        <v>13</v>
      </c>
      <c r="M9002" s="10"/>
      <c r="N9002" s="15"/>
      <c r="O9002" s="15"/>
      <c r="P9002" s="4"/>
    </row>
    <row r="9003" spans="1:16" ht="15" customHeight="1" x14ac:dyDescent="0.25">
      <c r="A9003" s="11">
        <f t="shared" si="1094"/>
        <v>9000</v>
      </c>
      <c r="B9003" s="29">
        <v>40047</v>
      </c>
      <c r="C9003" s="25">
        <v>22</v>
      </c>
      <c r="D9003" s="12">
        <v>29.6</v>
      </c>
      <c r="E9003" s="25">
        <v>24.5</v>
      </c>
      <c r="F9003" s="35">
        <v>91</v>
      </c>
      <c r="G9003" s="25">
        <v>42.2</v>
      </c>
      <c r="H9003" s="13">
        <v>1.2</v>
      </c>
      <c r="I9003" s="25">
        <v>7</v>
      </c>
      <c r="J9003" s="12">
        <v>210</v>
      </c>
      <c r="K9003" s="12">
        <v>0</v>
      </c>
      <c r="L9003" s="25" t="s">
        <v>13</v>
      </c>
      <c r="M9003" s="10"/>
      <c r="N9003" s="15"/>
      <c r="O9003" s="15"/>
      <c r="P9003" s="4"/>
    </row>
    <row r="9004" spans="1:16" ht="15" customHeight="1" x14ac:dyDescent="0.25">
      <c r="A9004" s="11">
        <f t="shared" si="1094"/>
        <v>9001</v>
      </c>
      <c r="B9004" s="29">
        <v>40048</v>
      </c>
      <c r="C9004" s="25">
        <v>22</v>
      </c>
      <c r="D9004" s="12">
        <v>30.4</v>
      </c>
      <c r="E9004" s="25">
        <v>25.3</v>
      </c>
      <c r="F9004" s="35">
        <v>85</v>
      </c>
      <c r="G9004" s="25">
        <v>0</v>
      </c>
      <c r="H9004" s="13">
        <v>0.5</v>
      </c>
      <c r="I9004" s="25">
        <v>5</v>
      </c>
      <c r="J9004" s="12">
        <v>230</v>
      </c>
      <c r="K9004" s="12">
        <v>0</v>
      </c>
      <c r="L9004" s="25" t="s">
        <v>13</v>
      </c>
      <c r="M9004" s="10"/>
      <c r="N9004" s="15"/>
      <c r="O9004" s="15"/>
      <c r="P9004" s="4"/>
    </row>
    <row r="9005" spans="1:16" ht="15" customHeight="1" x14ac:dyDescent="0.25">
      <c r="A9005" s="11">
        <f t="shared" si="1094"/>
        <v>9002</v>
      </c>
      <c r="B9005" s="29">
        <v>40049</v>
      </c>
      <c r="C9005" s="25">
        <v>22</v>
      </c>
      <c r="D9005" s="12">
        <v>30.2</v>
      </c>
      <c r="E9005" s="25">
        <v>25.4</v>
      </c>
      <c r="F9005" s="35">
        <v>87</v>
      </c>
      <c r="G9005" s="25">
        <v>0</v>
      </c>
      <c r="H9005" s="13">
        <v>0.9</v>
      </c>
      <c r="I9005" s="25">
        <v>6</v>
      </c>
      <c r="J9005" s="12">
        <v>270</v>
      </c>
      <c r="K9005" s="12">
        <v>0</v>
      </c>
      <c r="L9005" s="25" t="s">
        <v>15</v>
      </c>
      <c r="M9005" s="10"/>
      <c r="N9005" s="15"/>
      <c r="O9005" s="15"/>
      <c r="P9005" s="4"/>
    </row>
    <row r="9006" spans="1:16" ht="15" customHeight="1" x14ac:dyDescent="0.25">
      <c r="A9006" s="11">
        <f t="shared" si="1094"/>
        <v>9003</v>
      </c>
      <c r="B9006" s="29">
        <v>40050</v>
      </c>
      <c r="C9006" s="25">
        <v>21</v>
      </c>
      <c r="D9006" s="12">
        <v>31.6</v>
      </c>
      <c r="E9006" s="25">
        <v>26</v>
      </c>
      <c r="F9006" s="35">
        <v>82</v>
      </c>
      <c r="G9006" s="25">
        <v>0.3</v>
      </c>
      <c r="H9006" s="13">
        <v>4.2</v>
      </c>
      <c r="I9006" s="25">
        <v>5</v>
      </c>
      <c r="J9006" s="12">
        <v>230</v>
      </c>
      <c r="K9006" s="12">
        <v>0</v>
      </c>
      <c r="L9006" s="25" t="s">
        <v>13</v>
      </c>
      <c r="M9006" s="10"/>
      <c r="N9006" s="15"/>
      <c r="O9006" s="15"/>
      <c r="P9006" s="4"/>
    </row>
    <row r="9007" spans="1:16" ht="15" customHeight="1" x14ac:dyDescent="0.25">
      <c r="A9007" s="11">
        <f t="shared" si="1094"/>
        <v>9004</v>
      </c>
      <c r="B9007" s="29">
        <v>40051</v>
      </c>
      <c r="C9007" s="25">
        <v>23</v>
      </c>
      <c r="D9007" s="12">
        <v>30.6</v>
      </c>
      <c r="E9007" s="25">
        <v>24.9</v>
      </c>
      <c r="F9007" s="35">
        <v>87</v>
      </c>
      <c r="G9007" s="25">
        <v>69</v>
      </c>
      <c r="H9007" s="13">
        <v>1.6</v>
      </c>
      <c r="I9007" s="25">
        <v>6</v>
      </c>
      <c r="J9007" s="12">
        <v>0</v>
      </c>
      <c r="K9007" s="12">
        <v>0</v>
      </c>
      <c r="L9007" s="25" t="s">
        <v>11</v>
      </c>
      <c r="M9007" s="10"/>
      <c r="N9007" s="15"/>
      <c r="O9007" s="15"/>
      <c r="P9007" s="4"/>
    </row>
    <row r="9008" spans="1:16" ht="15" customHeight="1" x14ac:dyDescent="0.25">
      <c r="A9008" s="11">
        <f t="shared" si="1094"/>
        <v>9005</v>
      </c>
      <c r="B9008" s="29">
        <v>40052</v>
      </c>
      <c r="C9008" s="25">
        <v>23</v>
      </c>
      <c r="D9008" s="12">
        <v>26.8</v>
      </c>
      <c r="E9008" s="25">
        <v>23.6</v>
      </c>
      <c r="F9008" s="35">
        <v>89</v>
      </c>
      <c r="G9008" s="25">
        <v>0</v>
      </c>
      <c r="H9008" s="13">
        <v>0</v>
      </c>
      <c r="I9008" s="25">
        <v>4</v>
      </c>
      <c r="J9008" s="12">
        <v>210</v>
      </c>
      <c r="K9008" s="12">
        <v>0</v>
      </c>
      <c r="L9008" s="25" t="s">
        <v>13</v>
      </c>
      <c r="M9008" s="10"/>
      <c r="N9008" s="15"/>
      <c r="O9008" s="15"/>
      <c r="P9008" s="4"/>
    </row>
    <row r="9009" spans="1:16" ht="15" customHeight="1" x14ac:dyDescent="0.25">
      <c r="A9009" s="11">
        <f t="shared" si="1094"/>
        <v>9006</v>
      </c>
      <c r="B9009" s="29">
        <v>40053</v>
      </c>
      <c r="C9009" s="25">
        <v>21</v>
      </c>
      <c r="D9009" s="12">
        <v>29.4</v>
      </c>
      <c r="E9009" s="25">
        <v>24.6</v>
      </c>
      <c r="F9009" s="35">
        <v>89</v>
      </c>
      <c r="G9009" s="25">
        <v>89.4</v>
      </c>
      <c r="H9009" s="13">
        <v>0.1</v>
      </c>
      <c r="I9009" s="25">
        <v>5</v>
      </c>
      <c r="J9009" s="12">
        <v>40</v>
      </c>
      <c r="K9009" s="12">
        <v>0</v>
      </c>
      <c r="L9009" s="25" t="s">
        <v>17</v>
      </c>
      <c r="M9009" s="10"/>
      <c r="N9009" s="15"/>
      <c r="O9009" s="15"/>
      <c r="P9009" s="4"/>
    </row>
    <row r="9010" spans="1:16" ht="15" customHeight="1" x14ac:dyDescent="0.25">
      <c r="A9010" s="11">
        <f t="shared" si="1094"/>
        <v>9007</v>
      </c>
      <c r="B9010" s="29">
        <v>40054</v>
      </c>
      <c r="C9010" s="25">
        <v>21</v>
      </c>
      <c r="D9010" s="12">
        <v>31.2</v>
      </c>
      <c r="E9010" s="25">
        <v>25.6</v>
      </c>
      <c r="F9010" s="35">
        <v>84</v>
      </c>
      <c r="G9010" s="25">
        <v>0</v>
      </c>
      <c r="H9010" s="13">
        <v>2.4</v>
      </c>
      <c r="I9010" s="25">
        <v>6</v>
      </c>
      <c r="J9010" s="12">
        <v>230</v>
      </c>
      <c r="K9010" s="12">
        <v>0</v>
      </c>
      <c r="L9010" s="25" t="s">
        <v>15</v>
      </c>
      <c r="M9010" s="10"/>
      <c r="N9010" s="15"/>
      <c r="O9010" s="15"/>
      <c r="P9010" s="4"/>
    </row>
    <row r="9011" spans="1:16" ht="15" customHeight="1" x14ac:dyDescent="0.25">
      <c r="A9011" s="11">
        <f t="shared" si="1094"/>
        <v>9008</v>
      </c>
      <c r="B9011" s="29">
        <v>40055</v>
      </c>
      <c r="C9011" s="25">
        <v>24</v>
      </c>
      <c r="D9011" s="12">
        <v>31</v>
      </c>
      <c r="E9011" s="25">
        <v>23.5</v>
      </c>
      <c r="F9011" s="35">
        <v>94</v>
      </c>
      <c r="G9011" s="25">
        <v>0</v>
      </c>
      <c r="H9011" s="13">
        <v>1.4</v>
      </c>
      <c r="I9011" s="25">
        <v>6</v>
      </c>
      <c r="J9011" s="12">
        <v>230</v>
      </c>
      <c r="K9011" s="12">
        <v>0</v>
      </c>
      <c r="L9011" s="25" t="s">
        <v>15</v>
      </c>
      <c r="M9011" s="10"/>
      <c r="N9011" s="15"/>
      <c r="O9011" s="15"/>
      <c r="P9011" s="4"/>
    </row>
    <row r="9012" spans="1:16" ht="15" customHeight="1" x14ac:dyDescent="0.25">
      <c r="A9012" s="11">
        <f t="shared" si="1094"/>
        <v>9009</v>
      </c>
      <c r="B9012" s="29">
        <v>40056</v>
      </c>
      <c r="C9012" s="25">
        <v>21</v>
      </c>
      <c r="D9012" s="12">
        <v>30.8</v>
      </c>
      <c r="E9012" s="25">
        <v>24.9</v>
      </c>
      <c r="F9012" s="35">
        <v>88</v>
      </c>
      <c r="G9012" s="25">
        <v>95</v>
      </c>
      <c r="H9012" s="13">
        <v>1.3</v>
      </c>
      <c r="I9012" s="25">
        <v>3</v>
      </c>
      <c r="J9012" s="12">
        <v>270</v>
      </c>
      <c r="K9012" s="12">
        <v>0</v>
      </c>
      <c r="L9012" s="25" t="s">
        <v>15</v>
      </c>
      <c r="M9012" s="10"/>
      <c r="N9012" s="15"/>
      <c r="O9012" s="15"/>
      <c r="P9012" s="4"/>
    </row>
    <row r="9013" spans="1:16" ht="15" customHeight="1" x14ac:dyDescent="0.25">
      <c r="A9013" s="11">
        <f t="shared" si="1094"/>
        <v>9010</v>
      </c>
      <c r="B9013" s="29">
        <v>40057</v>
      </c>
      <c r="C9013" s="25">
        <v>22</v>
      </c>
      <c r="D9013" s="12">
        <v>29.2</v>
      </c>
      <c r="E9013" s="25">
        <v>24.8</v>
      </c>
      <c r="F9013" s="35">
        <v>92</v>
      </c>
      <c r="G9013" s="25">
        <v>6.9</v>
      </c>
      <c r="H9013" s="13">
        <v>0</v>
      </c>
      <c r="I9013" s="25">
        <v>6</v>
      </c>
      <c r="J9013" s="12">
        <v>220</v>
      </c>
      <c r="K9013" s="12">
        <v>0</v>
      </c>
      <c r="L9013" s="25" t="s">
        <v>16</v>
      </c>
      <c r="M9013" s="10"/>
      <c r="N9013" s="15"/>
      <c r="O9013" s="15"/>
      <c r="P9013" s="4"/>
    </row>
    <row r="9014" spans="1:16" ht="15" customHeight="1" x14ac:dyDescent="0.25">
      <c r="A9014" s="11">
        <f t="shared" si="1094"/>
        <v>9011</v>
      </c>
      <c r="B9014" s="29">
        <v>40058</v>
      </c>
      <c r="C9014" s="25">
        <v>23</v>
      </c>
      <c r="D9014" s="12">
        <v>30.8</v>
      </c>
      <c r="E9014" s="25">
        <v>25.1</v>
      </c>
      <c r="F9014" s="35">
        <v>90</v>
      </c>
      <c r="G9014" s="25">
        <v>0</v>
      </c>
      <c r="H9014" s="13">
        <v>3.4</v>
      </c>
      <c r="I9014" s="25">
        <v>5</v>
      </c>
      <c r="J9014" s="12">
        <v>270</v>
      </c>
      <c r="K9014" s="12">
        <v>0</v>
      </c>
      <c r="L9014" s="25" t="s">
        <v>15</v>
      </c>
      <c r="M9014" s="10"/>
      <c r="N9014" s="15"/>
      <c r="O9014" s="15"/>
      <c r="P9014" s="4"/>
    </row>
    <row r="9015" spans="1:16" ht="15" customHeight="1" x14ac:dyDescent="0.25">
      <c r="A9015" s="11">
        <f t="shared" si="1094"/>
        <v>9012</v>
      </c>
      <c r="B9015" s="29">
        <v>40059</v>
      </c>
      <c r="C9015" s="25">
        <v>23</v>
      </c>
      <c r="D9015" s="12">
        <v>28.4</v>
      </c>
      <c r="E9015" s="25">
        <v>24.4</v>
      </c>
      <c r="F9015" s="35">
        <v>92</v>
      </c>
      <c r="G9015" s="25">
        <v>17.600000000000001</v>
      </c>
      <c r="H9015" s="13">
        <v>0.6</v>
      </c>
      <c r="I9015" s="25">
        <v>5</v>
      </c>
      <c r="J9015" s="12">
        <v>0</v>
      </c>
      <c r="K9015" s="12">
        <v>0</v>
      </c>
      <c r="L9015" s="25" t="s">
        <v>11</v>
      </c>
      <c r="M9015" s="10"/>
      <c r="N9015" s="15"/>
      <c r="O9015" s="15"/>
      <c r="P9015" s="4"/>
    </row>
    <row r="9016" spans="1:16" ht="15" customHeight="1" x14ac:dyDescent="0.25">
      <c r="A9016" s="11">
        <f t="shared" si="1094"/>
        <v>9013</v>
      </c>
      <c r="B9016" s="29">
        <v>40060</v>
      </c>
      <c r="C9016" s="25">
        <v>22</v>
      </c>
      <c r="D9016" s="12">
        <v>27.2</v>
      </c>
      <c r="E9016" s="25">
        <v>23.7</v>
      </c>
      <c r="F9016" s="35">
        <v>96</v>
      </c>
      <c r="G9016" s="25">
        <v>26</v>
      </c>
      <c r="H9016" s="13">
        <v>1.1000000000000001</v>
      </c>
      <c r="I9016" s="25">
        <v>7</v>
      </c>
      <c r="J9016" s="12">
        <v>0</v>
      </c>
      <c r="K9016" s="12">
        <v>0</v>
      </c>
      <c r="L9016" s="25" t="s">
        <v>11</v>
      </c>
      <c r="M9016" s="10"/>
      <c r="N9016" s="15"/>
      <c r="O9016" s="15"/>
      <c r="P9016" s="4"/>
    </row>
    <row r="9017" spans="1:16" ht="15" customHeight="1" x14ac:dyDescent="0.25">
      <c r="A9017" s="11">
        <f t="shared" si="1094"/>
        <v>9014</v>
      </c>
      <c r="B9017" s="29">
        <v>40061</v>
      </c>
      <c r="C9017" s="25">
        <v>22</v>
      </c>
      <c r="D9017" s="12">
        <v>30</v>
      </c>
      <c r="E9017" s="25">
        <v>25</v>
      </c>
      <c r="F9017" s="35">
        <v>88</v>
      </c>
      <c r="G9017" s="25">
        <v>0</v>
      </c>
      <c r="H9017" s="13">
        <v>2.5</v>
      </c>
      <c r="I9017" s="25">
        <v>8</v>
      </c>
      <c r="J9017" s="12">
        <v>270</v>
      </c>
      <c r="K9017" s="12">
        <v>0</v>
      </c>
      <c r="L9017" s="25" t="s">
        <v>13</v>
      </c>
      <c r="M9017" s="10"/>
      <c r="N9017" s="15"/>
      <c r="O9017" s="15"/>
      <c r="P9017" s="4"/>
    </row>
    <row r="9018" spans="1:16" ht="15" customHeight="1" x14ac:dyDescent="0.25">
      <c r="A9018" s="11">
        <f t="shared" si="1094"/>
        <v>9015</v>
      </c>
      <c r="B9018" s="29">
        <v>40062</v>
      </c>
      <c r="C9018" s="25">
        <v>22</v>
      </c>
      <c r="D9018" s="12">
        <v>28.8</v>
      </c>
      <c r="E9018" s="25">
        <v>24.9</v>
      </c>
      <c r="F9018" s="35">
        <v>88</v>
      </c>
      <c r="G9018" s="25">
        <v>0</v>
      </c>
      <c r="H9018" s="13">
        <v>0</v>
      </c>
      <c r="I9018" s="25">
        <v>6</v>
      </c>
      <c r="J9018" s="12">
        <v>180</v>
      </c>
      <c r="K9018" s="12">
        <v>0</v>
      </c>
      <c r="L9018" s="25" t="s">
        <v>14</v>
      </c>
      <c r="M9018" s="10"/>
      <c r="N9018" s="15"/>
      <c r="O9018" s="15"/>
      <c r="P9018" s="4"/>
    </row>
    <row r="9019" spans="1:16" ht="15" customHeight="1" x14ac:dyDescent="0.25">
      <c r="A9019" s="11">
        <f t="shared" si="1094"/>
        <v>9016</v>
      </c>
      <c r="B9019" s="29">
        <v>40063</v>
      </c>
      <c r="C9019" s="25">
        <v>21</v>
      </c>
      <c r="D9019" s="12">
        <v>29.8</v>
      </c>
      <c r="E9019" s="25">
        <v>24.9</v>
      </c>
      <c r="F9019" s="35">
        <v>85</v>
      </c>
      <c r="G9019" s="25">
        <v>3</v>
      </c>
      <c r="H9019" s="13">
        <v>1.8</v>
      </c>
      <c r="I9019" s="25">
        <v>5</v>
      </c>
      <c r="J9019" s="12">
        <v>270</v>
      </c>
      <c r="K9019" s="12">
        <v>0</v>
      </c>
      <c r="L9019" s="25" t="s">
        <v>13</v>
      </c>
      <c r="M9019" s="10"/>
      <c r="N9019" s="15"/>
      <c r="O9019" s="15"/>
      <c r="P9019" s="4"/>
    </row>
    <row r="9020" spans="1:16" ht="15" customHeight="1" x14ac:dyDescent="0.25">
      <c r="A9020" s="11">
        <f t="shared" si="1094"/>
        <v>9017</v>
      </c>
      <c r="B9020" s="29">
        <v>40064</v>
      </c>
      <c r="C9020" s="25">
        <v>21</v>
      </c>
      <c r="D9020" s="12">
        <v>29</v>
      </c>
      <c r="E9020" s="25">
        <v>23.7</v>
      </c>
      <c r="F9020" s="35">
        <v>93</v>
      </c>
      <c r="G9020" s="25">
        <v>2.4</v>
      </c>
      <c r="H9020" s="13">
        <v>0</v>
      </c>
      <c r="I9020" s="25">
        <v>6</v>
      </c>
      <c r="J9020" s="12">
        <v>0</v>
      </c>
      <c r="K9020" s="12">
        <v>0</v>
      </c>
      <c r="L9020" s="25" t="s">
        <v>11</v>
      </c>
      <c r="M9020" s="10"/>
      <c r="N9020" s="15"/>
      <c r="O9020" s="15"/>
      <c r="P9020" s="4"/>
    </row>
    <row r="9021" spans="1:16" ht="15" customHeight="1" x14ac:dyDescent="0.25">
      <c r="A9021" s="11">
        <f t="shared" si="1094"/>
        <v>9018</v>
      </c>
      <c r="B9021" s="29">
        <v>40065</v>
      </c>
      <c r="C9021" s="25">
        <v>22</v>
      </c>
      <c r="D9021" s="12">
        <v>31.1</v>
      </c>
      <c r="E9021" s="25">
        <v>24.9</v>
      </c>
      <c r="F9021" s="35">
        <v>88</v>
      </c>
      <c r="G9021" s="25">
        <v>79</v>
      </c>
      <c r="H9021" s="13">
        <v>0.8</v>
      </c>
      <c r="I9021" s="25">
        <v>6</v>
      </c>
      <c r="J9021" s="12">
        <v>50</v>
      </c>
      <c r="K9021" s="12">
        <v>0</v>
      </c>
      <c r="L9021" s="25" t="s">
        <v>18</v>
      </c>
      <c r="M9021" s="10"/>
      <c r="N9021" s="15"/>
      <c r="O9021" s="15"/>
      <c r="P9021" s="4"/>
    </row>
    <row r="9022" spans="1:16" ht="15" customHeight="1" x14ac:dyDescent="0.25">
      <c r="A9022" s="11">
        <f t="shared" si="1094"/>
        <v>9019</v>
      </c>
      <c r="B9022" s="29">
        <v>40066</v>
      </c>
      <c r="C9022" s="25">
        <v>22</v>
      </c>
      <c r="D9022" s="12">
        <v>29.4</v>
      </c>
      <c r="E9022" s="25">
        <v>24.7</v>
      </c>
      <c r="F9022" s="35">
        <v>90</v>
      </c>
      <c r="G9022" s="25">
        <v>0</v>
      </c>
      <c r="H9022" s="13">
        <v>1.5</v>
      </c>
      <c r="I9022" s="25">
        <v>5</v>
      </c>
      <c r="J9022" s="12">
        <v>0</v>
      </c>
      <c r="K9022" s="12">
        <v>0</v>
      </c>
      <c r="L9022" s="25" t="s">
        <v>11</v>
      </c>
      <c r="M9022" s="10"/>
      <c r="N9022" s="15"/>
      <c r="O9022" s="15"/>
      <c r="P9022" s="4"/>
    </row>
    <row r="9023" spans="1:16" ht="15" customHeight="1" x14ac:dyDescent="0.25">
      <c r="A9023" s="11">
        <f t="shared" si="1094"/>
        <v>9020</v>
      </c>
      <c r="B9023" s="29">
        <v>40067</v>
      </c>
      <c r="C9023" s="25">
        <v>22</v>
      </c>
      <c r="D9023" s="12">
        <v>32.799999999999997</v>
      </c>
      <c r="E9023" s="25">
        <v>25.7</v>
      </c>
      <c r="F9023" s="35">
        <v>84</v>
      </c>
      <c r="G9023" s="25">
        <v>0</v>
      </c>
      <c r="H9023" s="13">
        <v>2.5</v>
      </c>
      <c r="I9023" s="25">
        <v>6</v>
      </c>
      <c r="J9023" s="12">
        <v>230</v>
      </c>
      <c r="K9023" s="12">
        <v>0</v>
      </c>
      <c r="L9023" s="25" t="s">
        <v>18</v>
      </c>
      <c r="M9023" s="10"/>
      <c r="N9023" s="15"/>
      <c r="O9023" s="15"/>
      <c r="P9023" s="4"/>
    </row>
    <row r="9024" spans="1:16" ht="15" customHeight="1" x14ac:dyDescent="0.25">
      <c r="A9024" s="11">
        <f t="shared" si="1094"/>
        <v>9021</v>
      </c>
      <c r="B9024" s="29">
        <v>40068</v>
      </c>
      <c r="C9024" s="25">
        <v>22</v>
      </c>
      <c r="D9024" s="12">
        <v>30</v>
      </c>
      <c r="E9024" s="25">
        <v>24.7</v>
      </c>
      <c r="F9024" s="35">
        <v>89</v>
      </c>
      <c r="G9024" s="25">
        <v>0</v>
      </c>
      <c r="H9024" s="13">
        <v>2.2000000000000002</v>
      </c>
      <c r="I9024" s="25">
        <v>5</v>
      </c>
      <c r="J9024" s="12">
        <v>0</v>
      </c>
      <c r="K9024" s="12">
        <v>0</v>
      </c>
      <c r="L9024" s="25" t="s">
        <v>11</v>
      </c>
      <c r="M9024" s="10"/>
      <c r="N9024" s="15"/>
      <c r="O9024" s="15"/>
      <c r="P9024" s="4"/>
    </row>
    <row r="9025" spans="1:16" ht="15" customHeight="1" x14ac:dyDescent="0.25">
      <c r="A9025" s="11">
        <f t="shared" si="1094"/>
        <v>9022</v>
      </c>
      <c r="B9025" s="29">
        <v>40069</v>
      </c>
      <c r="C9025" s="25">
        <v>23</v>
      </c>
      <c r="D9025" s="12">
        <v>29.6</v>
      </c>
      <c r="E9025" s="25">
        <v>25.6</v>
      </c>
      <c r="F9025" s="35">
        <v>85</v>
      </c>
      <c r="G9025" s="25">
        <v>37.799999999999997</v>
      </c>
      <c r="H9025" s="13">
        <v>4.2</v>
      </c>
      <c r="I9025" s="25">
        <v>5</v>
      </c>
      <c r="J9025" s="12">
        <v>0</v>
      </c>
      <c r="K9025" s="12">
        <v>0</v>
      </c>
      <c r="L9025" s="25" t="s">
        <v>11</v>
      </c>
      <c r="M9025" s="10"/>
      <c r="N9025" s="15"/>
      <c r="O9025" s="15"/>
      <c r="P9025" s="4"/>
    </row>
    <row r="9026" spans="1:16" ht="15" customHeight="1" x14ac:dyDescent="0.25">
      <c r="A9026" s="11">
        <f t="shared" si="1094"/>
        <v>9023</v>
      </c>
      <c r="B9026" s="29">
        <v>40070</v>
      </c>
      <c r="C9026" s="25">
        <v>22</v>
      </c>
      <c r="D9026" s="12">
        <v>29.6</v>
      </c>
      <c r="E9026" s="25">
        <v>24.7</v>
      </c>
      <c r="F9026" s="35">
        <v>90</v>
      </c>
      <c r="G9026" s="25">
        <v>0</v>
      </c>
      <c r="H9026" s="13">
        <v>1.7</v>
      </c>
      <c r="I9026" s="25">
        <v>5</v>
      </c>
      <c r="J9026" s="12">
        <v>0</v>
      </c>
      <c r="K9026" s="12">
        <v>0</v>
      </c>
      <c r="L9026" s="25" t="s">
        <v>11</v>
      </c>
      <c r="M9026" s="10"/>
      <c r="N9026" s="15"/>
      <c r="O9026" s="15"/>
      <c r="P9026" s="4"/>
    </row>
    <row r="9027" spans="1:16" ht="15" customHeight="1" x14ac:dyDescent="0.25">
      <c r="A9027" s="11">
        <f t="shared" si="1094"/>
        <v>9024</v>
      </c>
      <c r="B9027" s="29">
        <v>40071</v>
      </c>
      <c r="C9027" s="25">
        <v>22</v>
      </c>
      <c r="D9027" s="12">
        <v>30</v>
      </c>
      <c r="E9027" s="25">
        <v>24.1</v>
      </c>
      <c r="F9027" s="35">
        <v>90</v>
      </c>
      <c r="G9027" s="25">
        <v>65.3</v>
      </c>
      <c r="H9027" s="13">
        <v>0.6</v>
      </c>
      <c r="I9027" s="25">
        <v>4</v>
      </c>
      <c r="J9027" s="12">
        <v>230</v>
      </c>
      <c r="K9027" s="12">
        <v>0</v>
      </c>
      <c r="L9027" s="25" t="s">
        <v>13</v>
      </c>
      <c r="M9027" s="10"/>
      <c r="N9027" s="15"/>
      <c r="O9027" s="15"/>
      <c r="P9027" s="4"/>
    </row>
    <row r="9028" spans="1:16" ht="15" customHeight="1" x14ac:dyDescent="0.25">
      <c r="A9028" s="11">
        <f t="shared" si="1094"/>
        <v>9025</v>
      </c>
      <c r="B9028" s="29">
        <v>40072</v>
      </c>
      <c r="C9028" s="25">
        <v>22</v>
      </c>
      <c r="D9028" s="12">
        <v>31</v>
      </c>
      <c r="E9028" s="25">
        <v>25.3</v>
      </c>
      <c r="F9028" s="35">
        <v>87</v>
      </c>
      <c r="G9028" s="25">
        <v>19.5</v>
      </c>
      <c r="H9028" s="13">
        <v>2.4</v>
      </c>
      <c r="I9028" s="25">
        <v>6</v>
      </c>
      <c r="J9028" s="12">
        <v>0</v>
      </c>
      <c r="K9028" s="12">
        <v>0</v>
      </c>
      <c r="L9028" s="25" t="s">
        <v>11</v>
      </c>
      <c r="M9028" s="10"/>
      <c r="N9028" s="15"/>
      <c r="O9028" s="15"/>
      <c r="P9028" s="4"/>
    </row>
    <row r="9029" spans="1:16" ht="15" customHeight="1" x14ac:dyDescent="0.25">
      <c r="A9029" s="11">
        <f t="shared" si="1094"/>
        <v>9026</v>
      </c>
      <c r="B9029" s="29">
        <v>40073</v>
      </c>
      <c r="C9029" s="25">
        <v>22</v>
      </c>
      <c r="D9029" s="12">
        <v>32.200000000000003</v>
      </c>
      <c r="E9029" s="25">
        <v>26</v>
      </c>
      <c r="F9029" s="35">
        <v>81</v>
      </c>
      <c r="G9029" s="25">
        <v>4.3</v>
      </c>
      <c r="H9029" s="13">
        <v>0.9</v>
      </c>
      <c r="I9029" s="25">
        <v>6</v>
      </c>
      <c r="J9029" s="12">
        <v>0</v>
      </c>
      <c r="K9029" s="12">
        <v>0</v>
      </c>
      <c r="L9029" s="25" t="s">
        <v>13</v>
      </c>
      <c r="M9029" s="10"/>
      <c r="N9029" s="15"/>
      <c r="O9029" s="15"/>
      <c r="P9029" s="4"/>
    </row>
    <row r="9030" spans="1:16" ht="15" customHeight="1" x14ac:dyDescent="0.25">
      <c r="A9030" s="11">
        <f t="shared" ref="A9030:A9093" si="1095">A9029+1</f>
        <v>9027</v>
      </c>
      <c r="B9030" s="29">
        <v>40074</v>
      </c>
      <c r="C9030" s="25">
        <v>21</v>
      </c>
      <c r="D9030" s="12">
        <v>32.200000000000003</v>
      </c>
      <c r="E9030" s="25">
        <v>25.7</v>
      </c>
      <c r="F9030" s="35">
        <v>84</v>
      </c>
      <c r="G9030" s="25">
        <v>34.1</v>
      </c>
      <c r="H9030" s="13">
        <v>0.4</v>
      </c>
      <c r="I9030" s="25">
        <v>5</v>
      </c>
      <c r="J9030" s="12">
        <v>120</v>
      </c>
      <c r="K9030" s="12">
        <v>0</v>
      </c>
      <c r="L9030" s="25" t="s">
        <v>12</v>
      </c>
      <c r="M9030" s="10"/>
      <c r="N9030" s="15"/>
      <c r="O9030" s="15"/>
      <c r="P9030" s="4"/>
    </row>
    <row r="9031" spans="1:16" ht="15" customHeight="1" x14ac:dyDescent="0.25">
      <c r="A9031" s="11">
        <f t="shared" si="1095"/>
        <v>9028</v>
      </c>
      <c r="B9031" s="29">
        <v>40075</v>
      </c>
      <c r="C9031" s="25">
        <v>22</v>
      </c>
      <c r="D9031" s="12">
        <v>32</v>
      </c>
      <c r="E9031" s="25">
        <v>26.2</v>
      </c>
      <c r="F9031" s="35">
        <v>82</v>
      </c>
      <c r="G9031" s="25">
        <v>108.9</v>
      </c>
      <c r="H9031" s="13">
        <v>1.4</v>
      </c>
      <c r="I9031" s="25">
        <v>6</v>
      </c>
      <c r="J9031" s="12">
        <v>230</v>
      </c>
      <c r="K9031" s="12">
        <v>0</v>
      </c>
      <c r="L9031" s="25" t="s">
        <v>13</v>
      </c>
      <c r="M9031" s="10"/>
      <c r="N9031" s="15"/>
      <c r="O9031" s="15"/>
      <c r="P9031" s="4"/>
    </row>
    <row r="9032" spans="1:16" ht="15" customHeight="1" x14ac:dyDescent="0.25">
      <c r="A9032" s="11">
        <f t="shared" si="1095"/>
        <v>9029</v>
      </c>
      <c r="B9032" s="29">
        <v>40076</v>
      </c>
      <c r="C9032" s="25">
        <v>23</v>
      </c>
      <c r="D9032" s="12">
        <v>31.9</v>
      </c>
      <c r="E9032" s="25">
        <v>26.3</v>
      </c>
      <c r="F9032" s="35">
        <v>86</v>
      </c>
      <c r="G9032" s="25">
        <v>10.6</v>
      </c>
      <c r="H9032" s="13">
        <v>1.6</v>
      </c>
      <c r="I9032" s="25">
        <v>6</v>
      </c>
      <c r="J9032" s="12">
        <v>230</v>
      </c>
      <c r="K9032" s="12">
        <v>0</v>
      </c>
      <c r="L9032" s="25" t="s">
        <v>13</v>
      </c>
      <c r="M9032" s="10"/>
      <c r="N9032" s="15"/>
      <c r="O9032" s="15"/>
      <c r="P9032" s="4"/>
    </row>
    <row r="9033" spans="1:16" ht="15" customHeight="1" x14ac:dyDescent="0.25">
      <c r="A9033" s="11">
        <f t="shared" si="1095"/>
        <v>9030</v>
      </c>
      <c r="B9033" s="29">
        <v>40077</v>
      </c>
      <c r="C9033" s="25">
        <v>21</v>
      </c>
      <c r="D9033" s="12">
        <v>30.2</v>
      </c>
      <c r="E9033" s="25">
        <v>26</v>
      </c>
      <c r="F9033" s="35">
        <v>81</v>
      </c>
      <c r="G9033" s="25">
        <v>0</v>
      </c>
      <c r="H9033" s="13">
        <v>2.2000000000000002</v>
      </c>
      <c r="I9033" s="25">
        <v>6</v>
      </c>
      <c r="J9033" s="12">
        <v>90</v>
      </c>
      <c r="K9033" s="12">
        <v>0</v>
      </c>
      <c r="L9033" s="25" t="s">
        <v>14</v>
      </c>
      <c r="M9033" s="10"/>
      <c r="N9033" s="15"/>
      <c r="O9033" s="15"/>
      <c r="P9033" s="4"/>
    </row>
    <row r="9034" spans="1:16" ht="15" customHeight="1" x14ac:dyDescent="0.25">
      <c r="A9034" s="11">
        <f t="shared" si="1095"/>
        <v>9031</v>
      </c>
      <c r="B9034" s="29">
        <v>40078</v>
      </c>
      <c r="C9034" s="25">
        <v>22</v>
      </c>
      <c r="D9034" s="12">
        <v>30.2</v>
      </c>
      <c r="E9034" s="25">
        <v>25.9</v>
      </c>
      <c r="F9034" s="35">
        <v>84</v>
      </c>
      <c r="G9034" s="25">
        <v>0</v>
      </c>
      <c r="H9034" s="13">
        <v>1.4</v>
      </c>
      <c r="I9034" s="25">
        <v>6</v>
      </c>
      <c r="J9034" s="12">
        <v>0</v>
      </c>
      <c r="K9034" s="12">
        <v>0</v>
      </c>
      <c r="L9034" s="25" t="s">
        <v>11</v>
      </c>
      <c r="M9034" s="10"/>
      <c r="N9034" s="15"/>
      <c r="O9034" s="15"/>
      <c r="P9034" s="4"/>
    </row>
    <row r="9035" spans="1:16" ht="15" customHeight="1" x14ac:dyDescent="0.25">
      <c r="A9035" s="11">
        <f t="shared" si="1095"/>
        <v>9032</v>
      </c>
      <c r="B9035" s="29">
        <v>40079</v>
      </c>
      <c r="C9035" s="25">
        <v>22</v>
      </c>
      <c r="D9035" s="12">
        <v>30.4</v>
      </c>
      <c r="E9035" s="25">
        <v>24.3</v>
      </c>
      <c r="F9035" s="35">
        <v>91</v>
      </c>
      <c r="G9035" s="25">
        <v>0</v>
      </c>
      <c r="H9035" s="13">
        <v>5.3</v>
      </c>
      <c r="I9035" s="25">
        <v>6</v>
      </c>
      <c r="J9035" s="12">
        <v>0</v>
      </c>
      <c r="K9035" s="12">
        <v>0</v>
      </c>
      <c r="L9035" s="25" t="s">
        <v>13</v>
      </c>
      <c r="M9035" s="10"/>
      <c r="N9035" s="15"/>
      <c r="O9035" s="15"/>
      <c r="P9035" s="4"/>
    </row>
    <row r="9036" spans="1:16" ht="15" customHeight="1" x14ac:dyDescent="0.25">
      <c r="A9036" s="11">
        <f t="shared" si="1095"/>
        <v>9033</v>
      </c>
      <c r="B9036" s="29">
        <v>40080</v>
      </c>
      <c r="C9036" s="25">
        <v>23</v>
      </c>
      <c r="D9036" s="12">
        <v>31.2</v>
      </c>
      <c r="E9036" s="25">
        <v>25.6</v>
      </c>
      <c r="F9036" s="35">
        <v>88</v>
      </c>
      <c r="G9036" s="25">
        <v>0</v>
      </c>
      <c r="H9036" s="13">
        <v>4.3</v>
      </c>
      <c r="I9036" s="25">
        <v>6</v>
      </c>
      <c r="J9036" s="12">
        <v>230</v>
      </c>
      <c r="K9036" s="12">
        <v>0</v>
      </c>
      <c r="L9036" s="25" t="s">
        <v>13</v>
      </c>
      <c r="M9036" s="10"/>
      <c r="N9036" s="15"/>
      <c r="O9036" s="15"/>
      <c r="P9036" s="4"/>
    </row>
    <row r="9037" spans="1:16" ht="15" customHeight="1" x14ac:dyDescent="0.25">
      <c r="A9037" s="11">
        <f t="shared" si="1095"/>
        <v>9034</v>
      </c>
      <c r="B9037" s="29">
        <v>40081</v>
      </c>
      <c r="C9037" s="25">
        <v>23</v>
      </c>
      <c r="D9037" s="12">
        <v>31.2</v>
      </c>
      <c r="E9037" s="25">
        <v>25.7</v>
      </c>
      <c r="F9037" s="35">
        <v>88</v>
      </c>
      <c r="G9037" s="25">
        <v>1.2</v>
      </c>
      <c r="H9037" s="13">
        <v>3.8</v>
      </c>
      <c r="I9037" s="25">
        <v>5</v>
      </c>
      <c r="J9037" s="12">
        <v>0</v>
      </c>
      <c r="K9037" s="12">
        <v>0</v>
      </c>
      <c r="L9037" s="25" t="s">
        <v>11</v>
      </c>
      <c r="M9037" s="10"/>
      <c r="N9037" s="15"/>
      <c r="O9037" s="15"/>
      <c r="P9037" s="4"/>
    </row>
    <row r="9038" spans="1:16" ht="15" customHeight="1" x14ac:dyDescent="0.25">
      <c r="A9038" s="11">
        <f t="shared" si="1095"/>
        <v>9035</v>
      </c>
      <c r="B9038" s="29">
        <v>40082</v>
      </c>
      <c r="C9038" s="25">
        <v>22</v>
      </c>
      <c r="D9038" s="12">
        <v>28.2</v>
      </c>
      <c r="E9038" s="25">
        <v>24.3</v>
      </c>
      <c r="F9038" s="35">
        <v>91</v>
      </c>
      <c r="G9038" s="25">
        <v>5</v>
      </c>
      <c r="H9038" s="13">
        <v>3.6</v>
      </c>
      <c r="I9038" s="25">
        <v>6</v>
      </c>
      <c r="J9038" s="12">
        <v>300</v>
      </c>
      <c r="K9038" s="12">
        <v>0</v>
      </c>
      <c r="L9038" s="25" t="s">
        <v>15</v>
      </c>
      <c r="M9038" s="10"/>
      <c r="N9038" s="15"/>
      <c r="O9038" s="15"/>
      <c r="P9038" s="4"/>
    </row>
    <row r="9039" spans="1:16" ht="15" customHeight="1" x14ac:dyDescent="0.25">
      <c r="A9039" s="11">
        <f t="shared" si="1095"/>
        <v>9036</v>
      </c>
      <c r="B9039" s="29">
        <v>40083</v>
      </c>
      <c r="C9039" s="25">
        <v>21</v>
      </c>
      <c r="D9039" s="12">
        <v>31.4</v>
      </c>
      <c r="E9039" s="25">
        <v>25.9</v>
      </c>
      <c r="F9039" s="35">
        <v>78</v>
      </c>
      <c r="G9039" s="25">
        <v>4.5</v>
      </c>
      <c r="H9039" s="13">
        <v>2.5</v>
      </c>
      <c r="I9039" s="25">
        <v>5</v>
      </c>
      <c r="J9039" s="12">
        <v>230</v>
      </c>
      <c r="K9039" s="12">
        <v>0</v>
      </c>
      <c r="L9039" s="25" t="s">
        <v>13</v>
      </c>
      <c r="M9039" s="10"/>
      <c r="N9039" s="15"/>
      <c r="O9039" s="15"/>
      <c r="P9039" s="4"/>
    </row>
    <row r="9040" spans="1:16" ht="15" customHeight="1" x14ac:dyDescent="0.25">
      <c r="A9040" s="11">
        <f t="shared" si="1095"/>
        <v>9037</v>
      </c>
      <c r="B9040" s="29">
        <v>40084</v>
      </c>
      <c r="C9040" s="25">
        <v>23</v>
      </c>
      <c r="D9040" s="12">
        <v>32</v>
      </c>
      <c r="E9040" s="25">
        <v>26.3</v>
      </c>
      <c r="F9040" s="35">
        <v>82</v>
      </c>
      <c r="G9040" s="25">
        <v>10.8</v>
      </c>
      <c r="H9040" s="13">
        <v>2.9</v>
      </c>
      <c r="I9040" s="25">
        <v>6</v>
      </c>
      <c r="J9040" s="12">
        <v>0</v>
      </c>
      <c r="K9040" s="12">
        <v>0</v>
      </c>
      <c r="L9040" s="25" t="s">
        <v>11</v>
      </c>
      <c r="M9040" s="10"/>
      <c r="N9040" s="15"/>
      <c r="O9040" s="15"/>
      <c r="P9040" s="4"/>
    </row>
    <row r="9041" spans="1:16" ht="15" customHeight="1" x14ac:dyDescent="0.25">
      <c r="A9041" s="11">
        <f t="shared" si="1095"/>
        <v>9038</v>
      </c>
      <c r="B9041" s="29">
        <v>40085</v>
      </c>
      <c r="C9041" s="25">
        <v>20</v>
      </c>
      <c r="D9041" s="12">
        <v>31.7</v>
      </c>
      <c r="E9041" s="25">
        <v>25.2</v>
      </c>
      <c r="F9041" s="35">
        <v>85</v>
      </c>
      <c r="G9041" s="25">
        <v>9.8000000000000007</v>
      </c>
      <c r="H9041" s="13">
        <v>1.9</v>
      </c>
      <c r="I9041" s="25">
        <v>5</v>
      </c>
      <c r="J9041" s="12">
        <v>0</v>
      </c>
      <c r="K9041" s="12">
        <v>0</v>
      </c>
      <c r="L9041" s="25" t="s">
        <v>15</v>
      </c>
      <c r="M9041" s="10"/>
      <c r="N9041" s="15"/>
      <c r="O9041" s="15"/>
      <c r="P9041" s="4"/>
    </row>
    <row r="9042" spans="1:16" ht="15" customHeight="1" x14ac:dyDescent="0.25">
      <c r="A9042" s="11">
        <f t="shared" si="1095"/>
        <v>9039</v>
      </c>
      <c r="B9042" s="29">
        <v>40086</v>
      </c>
      <c r="C9042" s="25">
        <v>24</v>
      </c>
      <c r="D9042" s="12">
        <v>28.6</v>
      </c>
      <c r="E9042" s="25">
        <v>24.3</v>
      </c>
      <c r="F9042" s="35">
        <v>93</v>
      </c>
      <c r="G9042" s="25">
        <v>26</v>
      </c>
      <c r="H9042" s="13">
        <v>0.9</v>
      </c>
      <c r="I9042" s="25">
        <v>6</v>
      </c>
      <c r="J9042" s="12">
        <v>200</v>
      </c>
      <c r="K9042" s="12">
        <v>0</v>
      </c>
      <c r="L9042" s="25" t="s">
        <v>15</v>
      </c>
      <c r="M9042" s="10"/>
      <c r="N9042" s="15"/>
      <c r="O9042" s="15"/>
      <c r="P9042" s="4"/>
    </row>
    <row r="9043" spans="1:16" ht="15" customHeight="1" x14ac:dyDescent="0.25">
      <c r="A9043" s="11">
        <f t="shared" si="1095"/>
        <v>9040</v>
      </c>
      <c r="B9043" s="29">
        <v>40087</v>
      </c>
      <c r="C9043" s="25"/>
      <c r="D9043" s="12"/>
      <c r="E9043" s="25"/>
      <c r="F9043" s="35"/>
      <c r="G9043" s="25"/>
      <c r="H9043" s="13"/>
      <c r="I9043" s="25">
        <v>6</v>
      </c>
      <c r="J9043" s="12"/>
      <c r="K9043" s="12"/>
      <c r="L9043" s="25"/>
      <c r="M9043" s="10"/>
      <c r="N9043" s="15"/>
      <c r="O9043" s="15"/>
      <c r="P9043" s="4"/>
    </row>
    <row r="9044" spans="1:16" ht="15" customHeight="1" x14ac:dyDescent="0.25">
      <c r="A9044" s="11">
        <f t="shared" si="1095"/>
        <v>9041</v>
      </c>
      <c r="B9044" s="29">
        <v>40088</v>
      </c>
      <c r="C9044" s="25"/>
      <c r="D9044" s="12"/>
      <c r="E9044" s="25"/>
      <c r="F9044" s="35"/>
      <c r="G9044" s="25"/>
      <c r="H9044" s="13"/>
      <c r="I9044" s="25">
        <v>6</v>
      </c>
      <c r="J9044" s="12"/>
      <c r="K9044" s="12"/>
      <c r="L9044" s="25"/>
      <c r="M9044" s="10"/>
      <c r="N9044" s="15"/>
      <c r="O9044" s="15"/>
      <c r="P9044" s="4"/>
    </row>
    <row r="9045" spans="1:16" ht="15" customHeight="1" x14ac:dyDescent="0.25">
      <c r="A9045" s="11">
        <f t="shared" si="1095"/>
        <v>9042</v>
      </c>
      <c r="B9045" s="29">
        <v>40089</v>
      </c>
      <c r="C9045" s="25"/>
      <c r="D9045" s="12"/>
      <c r="E9045" s="25"/>
      <c r="F9045" s="35"/>
      <c r="G9045" s="25"/>
      <c r="H9045" s="13"/>
      <c r="I9045" s="25">
        <v>5</v>
      </c>
      <c r="J9045" s="12"/>
      <c r="K9045" s="12"/>
      <c r="L9045" s="25"/>
      <c r="M9045" s="10"/>
      <c r="N9045" s="15"/>
      <c r="O9045" s="15"/>
      <c r="P9045" s="4"/>
    </row>
    <row r="9046" spans="1:16" ht="15" customHeight="1" x14ac:dyDescent="0.25">
      <c r="A9046" s="11">
        <f t="shared" si="1095"/>
        <v>9043</v>
      </c>
      <c r="B9046" s="29">
        <v>40090</v>
      </c>
      <c r="C9046" s="25"/>
      <c r="D9046" s="12"/>
      <c r="E9046" s="25"/>
      <c r="F9046" s="35"/>
      <c r="G9046" s="25"/>
      <c r="H9046" s="13"/>
      <c r="I9046" s="25">
        <v>8</v>
      </c>
      <c r="J9046" s="12"/>
      <c r="K9046" s="12"/>
      <c r="L9046" s="25"/>
      <c r="M9046" s="10"/>
      <c r="N9046" s="15"/>
      <c r="O9046" s="15"/>
      <c r="P9046" s="4"/>
    </row>
    <row r="9047" spans="1:16" ht="15" customHeight="1" x14ac:dyDescent="0.25">
      <c r="A9047" s="11">
        <f t="shared" si="1095"/>
        <v>9044</v>
      </c>
      <c r="B9047" s="29">
        <v>40091</v>
      </c>
      <c r="C9047" s="25"/>
      <c r="D9047" s="12"/>
      <c r="E9047" s="25"/>
      <c r="F9047" s="35"/>
      <c r="G9047" s="25"/>
      <c r="H9047" s="13"/>
      <c r="I9047" s="25">
        <v>6</v>
      </c>
      <c r="J9047" s="12"/>
      <c r="K9047" s="12"/>
      <c r="L9047" s="25"/>
      <c r="M9047" s="10"/>
      <c r="N9047" s="15"/>
      <c r="O9047" s="15"/>
      <c r="P9047" s="4"/>
    </row>
    <row r="9048" spans="1:16" ht="15" customHeight="1" x14ac:dyDescent="0.25">
      <c r="A9048" s="11">
        <f t="shared" si="1095"/>
        <v>9045</v>
      </c>
      <c r="B9048" s="29">
        <v>40092</v>
      </c>
      <c r="C9048" s="25"/>
      <c r="D9048" s="12"/>
      <c r="E9048" s="25"/>
      <c r="F9048" s="35"/>
      <c r="G9048" s="25"/>
      <c r="H9048" s="13"/>
      <c r="I9048" s="25">
        <v>6</v>
      </c>
      <c r="J9048" s="12"/>
      <c r="K9048" s="12"/>
      <c r="L9048" s="25"/>
      <c r="M9048" s="10"/>
      <c r="N9048" s="15"/>
      <c r="O9048" s="15"/>
      <c r="P9048" s="4"/>
    </row>
    <row r="9049" spans="1:16" ht="15" customHeight="1" x14ac:dyDescent="0.25">
      <c r="A9049" s="11">
        <f t="shared" si="1095"/>
        <v>9046</v>
      </c>
      <c r="B9049" s="29">
        <v>40093</v>
      </c>
      <c r="C9049" s="25"/>
      <c r="D9049" s="12"/>
      <c r="E9049" s="25"/>
      <c r="F9049" s="35"/>
      <c r="G9049" s="25"/>
      <c r="H9049" s="13"/>
      <c r="I9049" s="25">
        <v>4</v>
      </c>
      <c r="J9049" s="12"/>
      <c r="K9049" s="12"/>
      <c r="L9049" s="25"/>
      <c r="M9049" s="10"/>
      <c r="N9049" s="15"/>
      <c r="O9049" s="15"/>
      <c r="P9049" s="4"/>
    </row>
    <row r="9050" spans="1:16" ht="15" customHeight="1" x14ac:dyDescent="0.25">
      <c r="A9050" s="11">
        <f t="shared" si="1095"/>
        <v>9047</v>
      </c>
      <c r="B9050" s="29">
        <v>40094</v>
      </c>
      <c r="C9050" s="25"/>
      <c r="D9050" s="12"/>
      <c r="E9050" s="25"/>
      <c r="F9050" s="35"/>
      <c r="G9050" s="25"/>
      <c r="H9050" s="13"/>
      <c r="I9050" s="25">
        <v>5</v>
      </c>
      <c r="J9050" s="12"/>
      <c r="K9050" s="12"/>
      <c r="L9050" s="25"/>
      <c r="M9050" s="10"/>
      <c r="N9050" s="15"/>
      <c r="O9050" s="15"/>
      <c r="P9050" s="4"/>
    </row>
    <row r="9051" spans="1:16" ht="15" customHeight="1" x14ac:dyDescent="0.25">
      <c r="A9051" s="11">
        <f t="shared" si="1095"/>
        <v>9048</v>
      </c>
      <c r="B9051" s="29">
        <v>40095</v>
      </c>
      <c r="C9051" s="25"/>
      <c r="D9051" s="12"/>
      <c r="E9051" s="25"/>
      <c r="F9051" s="35"/>
      <c r="G9051" s="25"/>
      <c r="H9051" s="13"/>
      <c r="I9051" s="25">
        <v>5</v>
      </c>
      <c r="J9051" s="12"/>
      <c r="K9051" s="12"/>
      <c r="L9051" s="25"/>
      <c r="M9051" s="10"/>
      <c r="N9051" s="15"/>
      <c r="O9051" s="15"/>
      <c r="P9051" s="4"/>
    </row>
    <row r="9052" spans="1:16" ht="15" customHeight="1" x14ac:dyDescent="0.25">
      <c r="A9052" s="11">
        <f t="shared" si="1095"/>
        <v>9049</v>
      </c>
      <c r="B9052" s="29">
        <v>40096</v>
      </c>
      <c r="C9052" s="25"/>
      <c r="D9052" s="12"/>
      <c r="E9052" s="25"/>
      <c r="F9052" s="35"/>
      <c r="G9052" s="25"/>
      <c r="H9052" s="13"/>
      <c r="I9052" s="25">
        <v>6</v>
      </c>
      <c r="J9052" s="12"/>
      <c r="K9052" s="12"/>
      <c r="L9052" s="25"/>
      <c r="M9052" s="10"/>
      <c r="N9052" s="15"/>
      <c r="O9052" s="15"/>
      <c r="P9052" s="4"/>
    </row>
    <row r="9053" spans="1:16" ht="15" customHeight="1" x14ac:dyDescent="0.25">
      <c r="A9053" s="11">
        <f t="shared" si="1095"/>
        <v>9050</v>
      </c>
      <c r="B9053" s="29">
        <v>40097</v>
      </c>
      <c r="C9053" s="25"/>
      <c r="D9053" s="12"/>
      <c r="E9053" s="25"/>
      <c r="F9053" s="35"/>
      <c r="G9053" s="25"/>
      <c r="H9053" s="13"/>
      <c r="I9053" s="25">
        <v>5</v>
      </c>
      <c r="J9053" s="12"/>
      <c r="K9053" s="12"/>
      <c r="L9053" s="25"/>
      <c r="M9053" s="10"/>
      <c r="N9053" s="15"/>
      <c r="O9053" s="15"/>
      <c r="P9053" s="4"/>
    </row>
    <row r="9054" spans="1:16" ht="15" customHeight="1" x14ac:dyDescent="0.25">
      <c r="A9054" s="11">
        <f t="shared" si="1095"/>
        <v>9051</v>
      </c>
      <c r="B9054" s="29">
        <v>40098</v>
      </c>
      <c r="C9054" s="25"/>
      <c r="D9054" s="12"/>
      <c r="E9054" s="25"/>
      <c r="F9054" s="35"/>
      <c r="G9054" s="25"/>
      <c r="H9054" s="13"/>
      <c r="I9054" s="25">
        <v>4</v>
      </c>
      <c r="J9054" s="12"/>
      <c r="K9054" s="12"/>
      <c r="L9054" s="25"/>
      <c r="M9054" s="10"/>
      <c r="N9054" s="15"/>
      <c r="O9054" s="15"/>
      <c r="P9054" s="4"/>
    </row>
    <row r="9055" spans="1:16" ht="15" customHeight="1" x14ac:dyDescent="0.25">
      <c r="A9055" s="11">
        <f t="shared" si="1095"/>
        <v>9052</v>
      </c>
      <c r="B9055" s="29">
        <v>40099</v>
      </c>
      <c r="C9055" s="25"/>
      <c r="D9055" s="12"/>
      <c r="E9055" s="25"/>
      <c r="F9055" s="35"/>
      <c r="G9055" s="25"/>
      <c r="H9055" s="13"/>
      <c r="I9055" s="25">
        <v>6</v>
      </c>
      <c r="J9055" s="12"/>
      <c r="K9055" s="12"/>
      <c r="L9055" s="25"/>
      <c r="M9055" s="10"/>
      <c r="N9055" s="15"/>
      <c r="O9055" s="15"/>
      <c r="P9055" s="4"/>
    </row>
    <row r="9056" spans="1:16" ht="15" customHeight="1" x14ac:dyDescent="0.25">
      <c r="A9056" s="11">
        <f t="shared" si="1095"/>
        <v>9053</v>
      </c>
      <c r="B9056" s="29">
        <v>40100</v>
      </c>
      <c r="C9056" s="25"/>
      <c r="D9056" s="12"/>
      <c r="E9056" s="25"/>
      <c r="F9056" s="35"/>
      <c r="G9056" s="25"/>
      <c r="H9056" s="13"/>
      <c r="I9056" s="25">
        <v>6</v>
      </c>
      <c r="J9056" s="12"/>
      <c r="K9056" s="12"/>
      <c r="L9056" s="25"/>
      <c r="M9056" s="10"/>
      <c r="N9056" s="15"/>
      <c r="O9056" s="15"/>
      <c r="P9056" s="4"/>
    </row>
    <row r="9057" spans="1:16" ht="15" customHeight="1" x14ac:dyDescent="0.25">
      <c r="A9057" s="11">
        <f t="shared" si="1095"/>
        <v>9054</v>
      </c>
      <c r="B9057" s="29">
        <v>40101</v>
      </c>
      <c r="C9057" s="25"/>
      <c r="D9057" s="12"/>
      <c r="E9057" s="25"/>
      <c r="F9057" s="35"/>
      <c r="G9057" s="25"/>
      <c r="H9057" s="13"/>
      <c r="I9057" s="25">
        <v>5</v>
      </c>
      <c r="J9057" s="12"/>
      <c r="K9057" s="12"/>
      <c r="L9057" s="25"/>
      <c r="M9057" s="10"/>
      <c r="N9057" s="15"/>
      <c r="O9057" s="15"/>
      <c r="P9057" s="4"/>
    </row>
    <row r="9058" spans="1:16" ht="15" customHeight="1" x14ac:dyDescent="0.25">
      <c r="A9058" s="11">
        <f t="shared" si="1095"/>
        <v>9055</v>
      </c>
      <c r="B9058" s="29">
        <v>40102</v>
      </c>
      <c r="C9058" s="25"/>
      <c r="D9058" s="12"/>
      <c r="E9058" s="25"/>
      <c r="F9058" s="35"/>
      <c r="G9058" s="25"/>
      <c r="H9058" s="13"/>
      <c r="I9058" s="25">
        <v>5</v>
      </c>
      <c r="J9058" s="12"/>
      <c r="K9058" s="12"/>
      <c r="L9058" s="25"/>
      <c r="M9058" s="10"/>
      <c r="N9058" s="15"/>
      <c r="O9058" s="15"/>
      <c r="P9058" s="4"/>
    </row>
    <row r="9059" spans="1:16" ht="15" customHeight="1" x14ac:dyDescent="0.25">
      <c r="A9059" s="11">
        <f t="shared" si="1095"/>
        <v>9056</v>
      </c>
      <c r="B9059" s="29">
        <v>40103</v>
      </c>
      <c r="C9059" s="25"/>
      <c r="D9059" s="12"/>
      <c r="E9059" s="25"/>
      <c r="F9059" s="35"/>
      <c r="G9059" s="25"/>
      <c r="H9059" s="13"/>
      <c r="I9059" s="25">
        <v>6</v>
      </c>
      <c r="J9059" s="12"/>
      <c r="K9059" s="12"/>
      <c r="L9059" s="25"/>
      <c r="M9059" s="10"/>
      <c r="N9059" s="15"/>
      <c r="O9059" s="15"/>
      <c r="P9059" s="4"/>
    </row>
    <row r="9060" spans="1:16" ht="15" customHeight="1" x14ac:dyDescent="0.25">
      <c r="A9060" s="11">
        <f t="shared" si="1095"/>
        <v>9057</v>
      </c>
      <c r="B9060" s="29">
        <v>40104</v>
      </c>
      <c r="C9060" s="25"/>
      <c r="D9060" s="12"/>
      <c r="E9060" s="25"/>
      <c r="F9060" s="35"/>
      <c r="G9060" s="25"/>
      <c r="H9060" s="13"/>
      <c r="I9060" s="25">
        <v>6</v>
      </c>
      <c r="J9060" s="12"/>
      <c r="K9060" s="12"/>
      <c r="L9060" s="25"/>
      <c r="M9060" s="10"/>
      <c r="N9060" s="15"/>
      <c r="O9060" s="15"/>
      <c r="P9060" s="4"/>
    </row>
    <row r="9061" spans="1:16" ht="15" customHeight="1" x14ac:dyDescent="0.25">
      <c r="A9061" s="11">
        <f t="shared" si="1095"/>
        <v>9058</v>
      </c>
      <c r="B9061" s="29">
        <v>40105</v>
      </c>
      <c r="C9061" s="25"/>
      <c r="D9061" s="12"/>
      <c r="E9061" s="25"/>
      <c r="F9061" s="35"/>
      <c r="G9061" s="25"/>
      <c r="H9061" s="13"/>
      <c r="I9061" s="25">
        <v>6</v>
      </c>
      <c r="J9061" s="12"/>
      <c r="K9061" s="12"/>
      <c r="L9061" s="25"/>
      <c r="M9061" s="10"/>
      <c r="N9061" s="15"/>
      <c r="O9061" s="15"/>
      <c r="P9061" s="4"/>
    </row>
    <row r="9062" spans="1:16" ht="15" customHeight="1" x14ac:dyDescent="0.25">
      <c r="A9062" s="11">
        <f t="shared" si="1095"/>
        <v>9059</v>
      </c>
      <c r="B9062" s="29">
        <v>40106</v>
      </c>
      <c r="C9062" s="25"/>
      <c r="D9062" s="12"/>
      <c r="E9062" s="25"/>
      <c r="F9062" s="35"/>
      <c r="G9062" s="25"/>
      <c r="H9062" s="13"/>
      <c r="I9062" s="25">
        <v>6</v>
      </c>
      <c r="J9062" s="12"/>
      <c r="K9062" s="12"/>
      <c r="L9062" s="25"/>
      <c r="M9062" s="10"/>
      <c r="N9062" s="15"/>
      <c r="O9062" s="15"/>
      <c r="P9062" s="4"/>
    </row>
    <row r="9063" spans="1:16" ht="15" customHeight="1" x14ac:dyDescent="0.25">
      <c r="A9063" s="11">
        <f t="shared" si="1095"/>
        <v>9060</v>
      </c>
      <c r="B9063" s="29">
        <v>40107</v>
      </c>
      <c r="C9063" s="25"/>
      <c r="D9063" s="12"/>
      <c r="E9063" s="25"/>
      <c r="F9063" s="35"/>
      <c r="G9063" s="25"/>
      <c r="H9063" s="13"/>
      <c r="I9063" s="25">
        <v>6</v>
      </c>
      <c r="J9063" s="12"/>
      <c r="K9063" s="12"/>
      <c r="L9063" s="25"/>
      <c r="M9063" s="10"/>
      <c r="N9063" s="15"/>
      <c r="O9063" s="15"/>
      <c r="P9063" s="4"/>
    </row>
    <row r="9064" spans="1:16" ht="15" customHeight="1" x14ac:dyDescent="0.25">
      <c r="A9064" s="11">
        <f t="shared" si="1095"/>
        <v>9061</v>
      </c>
      <c r="B9064" s="29">
        <v>40108</v>
      </c>
      <c r="C9064" s="25"/>
      <c r="D9064" s="12"/>
      <c r="E9064" s="25"/>
      <c r="F9064" s="35"/>
      <c r="G9064" s="25"/>
      <c r="H9064" s="13"/>
      <c r="I9064" s="25">
        <v>5</v>
      </c>
      <c r="J9064" s="12"/>
      <c r="K9064" s="12"/>
      <c r="L9064" s="25"/>
      <c r="M9064" s="10"/>
      <c r="N9064" s="15"/>
      <c r="O9064" s="15"/>
      <c r="P9064" s="4"/>
    </row>
    <row r="9065" spans="1:16" ht="15" customHeight="1" x14ac:dyDescent="0.25">
      <c r="A9065" s="11">
        <f t="shared" si="1095"/>
        <v>9062</v>
      </c>
      <c r="B9065" s="29">
        <v>40109</v>
      </c>
      <c r="C9065" s="25"/>
      <c r="D9065" s="12"/>
      <c r="E9065" s="25"/>
      <c r="F9065" s="35"/>
      <c r="G9065" s="25"/>
      <c r="H9065" s="13"/>
      <c r="I9065" s="25">
        <v>4</v>
      </c>
      <c r="J9065" s="12"/>
      <c r="K9065" s="12"/>
      <c r="L9065" s="25"/>
      <c r="M9065" s="10"/>
      <c r="N9065" s="15"/>
      <c r="O9065" s="15"/>
      <c r="P9065" s="4"/>
    </row>
    <row r="9066" spans="1:16" ht="15" customHeight="1" x14ac:dyDescent="0.25">
      <c r="A9066" s="11">
        <f t="shared" si="1095"/>
        <v>9063</v>
      </c>
      <c r="B9066" s="29">
        <v>40110</v>
      </c>
      <c r="C9066" s="25"/>
      <c r="D9066" s="12"/>
      <c r="E9066" s="25"/>
      <c r="F9066" s="35"/>
      <c r="G9066" s="25"/>
      <c r="H9066" s="13"/>
      <c r="I9066" s="25">
        <v>6</v>
      </c>
      <c r="J9066" s="12"/>
      <c r="K9066" s="12"/>
      <c r="L9066" s="25"/>
      <c r="M9066" s="10"/>
      <c r="N9066" s="15"/>
      <c r="O9066" s="15"/>
      <c r="P9066" s="4"/>
    </row>
    <row r="9067" spans="1:16" ht="15" customHeight="1" x14ac:dyDescent="0.25">
      <c r="A9067" s="11">
        <f t="shared" si="1095"/>
        <v>9064</v>
      </c>
      <c r="B9067" s="29">
        <v>40111</v>
      </c>
      <c r="C9067" s="25"/>
      <c r="D9067" s="12"/>
      <c r="E9067" s="25"/>
      <c r="F9067" s="35"/>
      <c r="G9067" s="25"/>
      <c r="H9067" s="13"/>
      <c r="I9067" s="25">
        <v>6</v>
      </c>
      <c r="J9067" s="12"/>
      <c r="K9067" s="12"/>
      <c r="L9067" s="25"/>
      <c r="M9067" s="10"/>
      <c r="N9067" s="15"/>
      <c r="O9067" s="15"/>
      <c r="P9067" s="4"/>
    </row>
    <row r="9068" spans="1:16" ht="15" customHeight="1" x14ac:dyDescent="0.25">
      <c r="A9068" s="11">
        <f t="shared" si="1095"/>
        <v>9065</v>
      </c>
      <c r="B9068" s="29">
        <v>40112</v>
      </c>
      <c r="C9068" s="25"/>
      <c r="D9068" s="12"/>
      <c r="E9068" s="25"/>
      <c r="F9068" s="35"/>
      <c r="G9068" s="25"/>
      <c r="H9068" s="13"/>
      <c r="I9068" s="25">
        <v>6</v>
      </c>
      <c r="J9068" s="12"/>
      <c r="K9068" s="12"/>
      <c r="L9068" s="25"/>
      <c r="M9068" s="10"/>
      <c r="N9068" s="15"/>
      <c r="O9068" s="15"/>
      <c r="P9068" s="4"/>
    </row>
    <row r="9069" spans="1:16" ht="15" customHeight="1" x14ac:dyDescent="0.25">
      <c r="A9069" s="11">
        <f t="shared" si="1095"/>
        <v>9066</v>
      </c>
      <c r="B9069" s="29">
        <v>40113</v>
      </c>
      <c r="C9069" s="25"/>
      <c r="D9069" s="12"/>
      <c r="E9069" s="25"/>
      <c r="F9069" s="35"/>
      <c r="G9069" s="25"/>
      <c r="H9069" s="13"/>
      <c r="I9069" s="25">
        <v>5</v>
      </c>
      <c r="J9069" s="12"/>
      <c r="K9069" s="12"/>
      <c r="L9069" s="25"/>
      <c r="M9069" s="10"/>
      <c r="N9069" s="15"/>
      <c r="O9069" s="15"/>
      <c r="P9069" s="4"/>
    </row>
    <row r="9070" spans="1:16" ht="15" customHeight="1" x14ac:dyDescent="0.25">
      <c r="A9070" s="11">
        <f t="shared" si="1095"/>
        <v>9067</v>
      </c>
      <c r="B9070" s="29">
        <v>40114</v>
      </c>
      <c r="C9070" s="25"/>
      <c r="D9070" s="12"/>
      <c r="E9070" s="25"/>
      <c r="F9070" s="35"/>
      <c r="G9070" s="25"/>
      <c r="H9070" s="13"/>
      <c r="I9070" s="25">
        <v>6</v>
      </c>
      <c r="J9070" s="12"/>
      <c r="K9070" s="12"/>
      <c r="L9070" s="25"/>
      <c r="M9070" s="10"/>
      <c r="N9070" s="15"/>
      <c r="O9070" s="15"/>
      <c r="P9070" s="4"/>
    </row>
    <row r="9071" spans="1:16" ht="15" customHeight="1" x14ac:dyDescent="0.25">
      <c r="A9071" s="11">
        <f t="shared" si="1095"/>
        <v>9068</v>
      </c>
      <c r="B9071" s="29">
        <v>40115</v>
      </c>
      <c r="C9071" s="25"/>
      <c r="D9071" s="12"/>
      <c r="E9071" s="25"/>
      <c r="F9071" s="35"/>
      <c r="G9071" s="25"/>
      <c r="H9071" s="13"/>
      <c r="I9071" s="25">
        <v>6</v>
      </c>
      <c r="J9071" s="12"/>
      <c r="K9071" s="12"/>
      <c r="L9071" s="25"/>
      <c r="M9071" s="10"/>
      <c r="N9071" s="15"/>
      <c r="O9071" s="15"/>
      <c r="P9071" s="4"/>
    </row>
    <row r="9072" spans="1:16" ht="15" customHeight="1" x14ac:dyDescent="0.25">
      <c r="A9072" s="11">
        <f t="shared" si="1095"/>
        <v>9069</v>
      </c>
      <c r="B9072" s="29">
        <v>40116</v>
      </c>
      <c r="C9072" s="25"/>
      <c r="D9072" s="12"/>
      <c r="E9072" s="25"/>
      <c r="F9072" s="35"/>
      <c r="G9072" s="25"/>
      <c r="H9072" s="13"/>
      <c r="I9072" s="25">
        <v>5</v>
      </c>
      <c r="J9072" s="12"/>
      <c r="K9072" s="12"/>
      <c r="L9072" s="25"/>
      <c r="M9072" s="10"/>
      <c r="N9072" s="15"/>
      <c r="O9072" s="15"/>
      <c r="P9072" s="4"/>
    </row>
    <row r="9073" spans="1:16" ht="15" customHeight="1" x14ac:dyDescent="0.25">
      <c r="A9073" s="11">
        <f t="shared" si="1095"/>
        <v>9070</v>
      </c>
      <c r="B9073" s="29">
        <v>40117</v>
      </c>
      <c r="C9073" s="25"/>
      <c r="D9073" s="12"/>
      <c r="E9073" s="25"/>
      <c r="F9073" s="35"/>
      <c r="G9073" s="25"/>
      <c r="H9073" s="13"/>
      <c r="I9073" s="25">
        <v>6</v>
      </c>
      <c r="J9073" s="12"/>
      <c r="K9073" s="12"/>
      <c r="L9073" s="25"/>
      <c r="M9073" s="10"/>
      <c r="N9073" s="15"/>
      <c r="O9073" s="15"/>
      <c r="P9073" s="4"/>
    </row>
    <row r="9074" spans="1:16" ht="15" customHeight="1" x14ac:dyDescent="0.25">
      <c r="A9074" s="11">
        <f t="shared" si="1095"/>
        <v>9071</v>
      </c>
      <c r="B9074" s="29">
        <v>40118</v>
      </c>
      <c r="C9074" s="25">
        <v>22</v>
      </c>
      <c r="D9074" s="12">
        <v>32</v>
      </c>
      <c r="E9074" s="25">
        <v>26.3</v>
      </c>
      <c r="F9074" s="35">
        <v>86</v>
      </c>
      <c r="G9074" s="25">
        <v>0</v>
      </c>
      <c r="H9074" s="13">
        <v>7.3</v>
      </c>
      <c r="I9074" s="25">
        <v>6</v>
      </c>
      <c r="J9074" s="12">
        <v>180</v>
      </c>
      <c r="K9074" s="12">
        <v>0</v>
      </c>
      <c r="L9074" s="25" t="s">
        <v>14</v>
      </c>
      <c r="M9074" s="10"/>
      <c r="N9074" s="15"/>
      <c r="O9074" s="15"/>
      <c r="P9074" s="4"/>
    </row>
    <row r="9075" spans="1:16" ht="15" customHeight="1" x14ac:dyDescent="0.25">
      <c r="A9075" s="11">
        <f t="shared" si="1095"/>
        <v>9072</v>
      </c>
      <c r="B9075" s="29">
        <v>40119</v>
      </c>
      <c r="C9075" s="25">
        <v>23</v>
      </c>
      <c r="D9075" s="12">
        <v>32.200000000000003</v>
      </c>
      <c r="E9075" s="25">
        <v>25.6</v>
      </c>
      <c r="F9075" s="35">
        <v>92</v>
      </c>
      <c r="G9075" s="25">
        <v>3</v>
      </c>
      <c r="H9075" s="13">
        <v>4.3</v>
      </c>
      <c r="I9075" s="25">
        <v>6</v>
      </c>
      <c r="J9075" s="12">
        <v>180</v>
      </c>
      <c r="K9075" s="12">
        <v>0</v>
      </c>
      <c r="L9075" s="25" t="s">
        <v>13</v>
      </c>
      <c r="M9075" s="10"/>
      <c r="N9075" s="15"/>
      <c r="O9075" s="15"/>
      <c r="P9075" s="4"/>
    </row>
    <row r="9076" spans="1:16" ht="15" customHeight="1" x14ac:dyDescent="0.25">
      <c r="A9076" s="11">
        <f t="shared" si="1095"/>
        <v>9073</v>
      </c>
      <c r="B9076" s="29">
        <v>40120</v>
      </c>
      <c r="C9076" s="25">
        <v>23</v>
      </c>
      <c r="D9076" s="12">
        <v>32.6</v>
      </c>
      <c r="E9076" s="25">
        <v>27.1</v>
      </c>
      <c r="F9076" s="35">
        <v>85</v>
      </c>
      <c r="G9076" s="25">
        <v>18.100000000000001</v>
      </c>
      <c r="H9076" s="13">
        <v>4.5999999999999996</v>
      </c>
      <c r="I9076" s="25">
        <v>6</v>
      </c>
      <c r="J9076" s="12">
        <v>90</v>
      </c>
      <c r="K9076" s="12">
        <v>0</v>
      </c>
      <c r="L9076" s="25" t="s">
        <v>13</v>
      </c>
      <c r="M9076" s="10"/>
      <c r="N9076" s="15"/>
      <c r="O9076" s="15"/>
      <c r="P9076" s="4"/>
    </row>
    <row r="9077" spans="1:16" ht="15" customHeight="1" x14ac:dyDescent="0.25">
      <c r="A9077" s="11">
        <f t="shared" si="1095"/>
        <v>9074</v>
      </c>
      <c r="B9077" s="29">
        <v>40121</v>
      </c>
      <c r="C9077" s="25">
        <v>24</v>
      </c>
      <c r="D9077" s="12">
        <v>32.6</v>
      </c>
      <c r="E9077" s="25">
        <v>26.6</v>
      </c>
      <c r="F9077" s="35">
        <v>88</v>
      </c>
      <c r="G9077" s="25">
        <v>7.4</v>
      </c>
      <c r="H9077" s="13">
        <v>1.7</v>
      </c>
      <c r="I9077" s="25">
        <v>7</v>
      </c>
      <c r="J9077" s="12">
        <v>230</v>
      </c>
      <c r="K9077" s="12">
        <v>0</v>
      </c>
      <c r="L9077" s="25" t="s">
        <v>12</v>
      </c>
      <c r="M9077" s="10"/>
      <c r="N9077" s="15"/>
      <c r="O9077" s="15"/>
      <c r="P9077" s="4"/>
    </row>
    <row r="9078" spans="1:16" ht="15" customHeight="1" x14ac:dyDescent="0.25">
      <c r="A9078" s="11">
        <f t="shared" si="1095"/>
        <v>9075</v>
      </c>
      <c r="B9078" s="29">
        <v>40122</v>
      </c>
      <c r="C9078" s="25">
        <v>24</v>
      </c>
      <c r="D9078" s="12">
        <v>31.2</v>
      </c>
      <c r="E9078" s="25">
        <v>26</v>
      </c>
      <c r="F9078" s="35">
        <v>91</v>
      </c>
      <c r="G9078" s="25">
        <v>0.3</v>
      </c>
      <c r="H9078" s="13">
        <v>3</v>
      </c>
      <c r="I9078" s="25">
        <v>6</v>
      </c>
      <c r="J9078" s="12">
        <v>230</v>
      </c>
      <c r="K9078" s="12">
        <v>0</v>
      </c>
      <c r="L9078" s="25" t="s">
        <v>11</v>
      </c>
      <c r="M9078" s="10"/>
      <c r="N9078" s="15"/>
      <c r="O9078" s="15"/>
      <c r="P9078" s="4"/>
    </row>
    <row r="9079" spans="1:16" ht="15" customHeight="1" x14ac:dyDescent="0.25">
      <c r="A9079" s="11">
        <f t="shared" si="1095"/>
        <v>9076</v>
      </c>
      <c r="B9079" s="29">
        <v>40123</v>
      </c>
      <c r="C9079" s="25">
        <v>24</v>
      </c>
      <c r="D9079" s="12">
        <v>31</v>
      </c>
      <c r="E9079" s="25">
        <v>26.1</v>
      </c>
      <c r="F9079" s="35">
        <v>91</v>
      </c>
      <c r="G9079" s="25">
        <v>26.1</v>
      </c>
      <c r="H9079" s="13">
        <v>3.9</v>
      </c>
      <c r="I9079" s="25">
        <v>6</v>
      </c>
      <c r="J9079" s="12">
        <v>180</v>
      </c>
      <c r="K9079" s="12">
        <v>0</v>
      </c>
      <c r="L9079" s="25" t="s">
        <v>14</v>
      </c>
      <c r="M9079" s="10"/>
      <c r="N9079" s="15"/>
      <c r="O9079" s="15"/>
      <c r="P9079" s="4"/>
    </row>
    <row r="9080" spans="1:16" ht="15" customHeight="1" x14ac:dyDescent="0.25">
      <c r="A9080" s="11">
        <f t="shared" si="1095"/>
        <v>9077</v>
      </c>
      <c r="B9080" s="29">
        <v>40124</v>
      </c>
      <c r="C9080" s="25">
        <v>23</v>
      </c>
      <c r="D9080" s="12">
        <v>31</v>
      </c>
      <c r="E9080" s="25">
        <v>26.1</v>
      </c>
      <c r="F9080" s="35">
        <v>89</v>
      </c>
      <c r="G9080" s="25">
        <v>2</v>
      </c>
      <c r="H9080" s="13">
        <v>2.6</v>
      </c>
      <c r="I9080" s="25">
        <v>6</v>
      </c>
      <c r="J9080" s="12">
        <v>0</v>
      </c>
      <c r="K9080" s="12">
        <v>0</v>
      </c>
      <c r="L9080" s="25" t="s">
        <v>11</v>
      </c>
      <c r="M9080" s="10"/>
      <c r="N9080" s="15"/>
      <c r="O9080" s="15"/>
      <c r="P9080" s="4"/>
    </row>
    <row r="9081" spans="1:16" ht="15" customHeight="1" x14ac:dyDescent="0.25">
      <c r="A9081" s="11">
        <f t="shared" si="1095"/>
        <v>9078</v>
      </c>
      <c r="B9081" s="29">
        <v>40125</v>
      </c>
      <c r="C9081" s="25">
        <v>23</v>
      </c>
      <c r="D9081" s="12">
        <v>32.200000000000003</v>
      </c>
      <c r="E9081" s="25">
        <v>26.4</v>
      </c>
      <c r="F9081" s="35">
        <v>88</v>
      </c>
      <c r="G9081" s="25">
        <v>24.3</v>
      </c>
      <c r="H9081" s="13">
        <v>3.6</v>
      </c>
      <c r="I9081" s="25">
        <v>7</v>
      </c>
      <c r="J9081" s="12">
        <v>360</v>
      </c>
      <c r="K9081" s="12">
        <v>0</v>
      </c>
      <c r="L9081" s="25" t="s">
        <v>13</v>
      </c>
      <c r="M9081" s="10"/>
      <c r="N9081" s="15"/>
      <c r="O9081" s="15"/>
      <c r="P9081" s="4"/>
    </row>
    <row r="9082" spans="1:16" ht="15" customHeight="1" x14ac:dyDescent="0.25">
      <c r="A9082" s="11">
        <f t="shared" si="1095"/>
        <v>9079</v>
      </c>
      <c r="B9082" s="29">
        <v>40126</v>
      </c>
      <c r="C9082" s="25">
        <v>23</v>
      </c>
      <c r="D9082" s="12">
        <v>32.799999999999997</v>
      </c>
      <c r="E9082" s="25">
        <v>25.9</v>
      </c>
      <c r="F9082" s="35">
        <v>91</v>
      </c>
      <c r="G9082" s="25">
        <v>29.2</v>
      </c>
      <c r="H9082" s="13">
        <v>4.7</v>
      </c>
      <c r="I9082" s="25">
        <v>5</v>
      </c>
      <c r="J9082" s="12">
        <v>210</v>
      </c>
      <c r="K9082" s="12">
        <v>0</v>
      </c>
      <c r="L9082" s="25" t="s">
        <v>13</v>
      </c>
      <c r="M9082" s="10"/>
      <c r="N9082" s="15"/>
      <c r="O9082" s="15"/>
      <c r="P9082" s="4"/>
    </row>
    <row r="9083" spans="1:16" ht="15" customHeight="1" x14ac:dyDescent="0.25">
      <c r="A9083" s="11">
        <f t="shared" si="1095"/>
        <v>9080</v>
      </c>
      <c r="B9083" s="29">
        <v>40127</v>
      </c>
      <c r="C9083" s="25">
        <v>23</v>
      </c>
      <c r="D9083" s="12">
        <v>30.1</v>
      </c>
      <c r="E9083" s="25">
        <v>25.1</v>
      </c>
      <c r="F9083" s="35">
        <v>91</v>
      </c>
      <c r="G9083" s="25">
        <v>66.599999999999994</v>
      </c>
      <c r="H9083" s="13">
        <v>1.2</v>
      </c>
      <c r="I9083" s="25">
        <v>6</v>
      </c>
      <c r="J9083" s="12">
        <v>180</v>
      </c>
      <c r="K9083" s="12">
        <v>0</v>
      </c>
      <c r="L9083" s="25" t="s">
        <v>14</v>
      </c>
      <c r="M9083" s="10"/>
      <c r="N9083" s="15"/>
      <c r="O9083" s="15"/>
      <c r="P9083" s="4"/>
    </row>
    <row r="9084" spans="1:16" ht="15" customHeight="1" x14ac:dyDescent="0.25">
      <c r="A9084" s="11">
        <f t="shared" si="1095"/>
        <v>9081</v>
      </c>
      <c r="B9084" s="29">
        <v>40128</v>
      </c>
      <c r="C9084" s="25">
        <v>23</v>
      </c>
      <c r="D9084" s="12">
        <v>31.8</v>
      </c>
      <c r="E9084" s="25">
        <v>25.2</v>
      </c>
      <c r="F9084" s="35">
        <v>92</v>
      </c>
      <c r="G9084" s="25">
        <v>12.8</v>
      </c>
      <c r="H9084" s="13">
        <v>2.1</v>
      </c>
      <c r="I9084" s="25">
        <v>8</v>
      </c>
      <c r="J9084" s="12">
        <v>230</v>
      </c>
      <c r="K9084" s="12">
        <v>0</v>
      </c>
      <c r="L9084" s="25" t="s">
        <v>13</v>
      </c>
      <c r="M9084" s="10"/>
      <c r="N9084" s="15"/>
      <c r="O9084" s="15"/>
      <c r="P9084" s="4"/>
    </row>
    <row r="9085" spans="1:16" ht="15" customHeight="1" x14ac:dyDescent="0.25">
      <c r="A9085" s="11">
        <f t="shared" si="1095"/>
        <v>9082</v>
      </c>
      <c r="B9085" s="29">
        <v>40129</v>
      </c>
      <c r="C9085" s="25">
        <v>23</v>
      </c>
      <c r="D9085" s="12">
        <v>28.8</v>
      </c>
      <c r="E9085" s="25">
        <v>25.5</v>
      </c>
      <c r="F9085" s="35">
        <v>91</v>
      </c>
      <c r="G9085" s="25">
        <v>1</v>
      </c>
      <c r="H9085" s="13">
        <v>0.2</v>
      </c>
      <c r="I9085" s="25">
        <v>6</v>
      </c>
      <c r="J9085" s="12">
        <v>230</v>
      </c>
      <c r="K9085" s="12">
        <v>0</v>
      </c>
      <c r="L9085" s="25" t="s">
        <v>13</v>
      </c>
      <c r="M9085" s="10"/>
      <c r="N9085" s="15"/>
      <c r="O9085" s="15"/>
      <c r="P9085" s="4"/>
    </row>
    <row r="9086" spans="1:16" ht="15" customHeight="1" x14ac:dyDescent="0.25">
      <c r="A9086" s="11">
        <f t="shared" si="1095"/>
        <v>9083</v>
      </c>
      <c r="B9086" s="29">
        <v>40130</v>
      </c>
      <c r="C9086" s="25">
        <v>23</v>
      </c>
      <c r="D9086" s="12">
        <v>31.2</v>
      </c>
      <c r="E9086" s="25">
        <v>25.1</v>
      </c>
      <c r="F9086" s="35">
        <v>91</v>
      </c>
      <c r="G9086" s="25">
        <v>78.400000000000006</v>
      </c>
      <c r="H9086" s="13">
        <v>2.9</v>
      </c>
      <c r="I9086" s="25">
        <v>6</v>
      </c>
      <c r="J9086" s="12">
        <v>230</v>
      </c>
      <c r="K9086" s="12">
        <v>0</v>
      </c>
      <c r="L9086" s="25" t="s">
        <v>13</v>
      </c>
      <c r="M9086" s="10"/>
      <c r="N9086" s="15"/>
      <c r="O9086" s="15"/>
      <c r="P9086" s="4"/>
    </row>
    <row r="9087" spans="1:16" ht="15" customHeight="1" x14ac:dyDescent="0.25">
      <c r="A9087" s="11">
        <f t="shared" si="1095"/>
        <v>9084</v>
      </c>
      <c r="B9087" s="29">
        <v>40131</v>
      </c>
      <c r="C9087" s="25">
        <v>23</v>
      </c>
      <c r="D9087" s="12">
        <v>30.2</v>
      </c>
      <c r="E9087" s="25">
        <v>26.1</v>
      </c>
      <c r="F9087" s="35">
        <v>88</v>
      </c>
      <c r="G9087" s="25">
        <v>0</v>
      </c>
      <c r="H9087" s="13">
        <v>0.1</v>
      </c>
      <c r="I9087" s="25">
        <v>6</v>
      </c>
      <c r="J9087" s="12">
        <v>230</v>
      </c>
      <c r="K9087" s="12">
        <v>0</v>
      </c>
      <c r="L9087" s="25" t="s">
        <v>13</v>
      </c>
      <c r="M9087" s="10"/>
      <c r="N9087" s="15"/>
      <c r="O9087" s="15"/>
      <c r="P9087" s="4"/>
    </row>
    <row r="9088" spans="1:16" ht="15" customHeight="1" x14ac:dyDescent="0.25">
      <c r="A9088" s="11">
        <f t="shared" si="1095"/>
        <v>9085</v>
      </c>
      <c r="B9088" s="29">
        <v>40132</v>
      </c>
      <c r="C9088" s="25">
        <v>24</v>
      </c>
      <c r="D9088" s="12">
        <v>28.4</v>
      </c>
      <c r="E9088" s="25">
        <v>25</v>
      </c>
      <c r="F9088" s="35">
        <v>94</v>
      </c>
      <c r="G9088" s="25">
        <v>40.4</v>
      </c>
      <c r="H9088" s="13">
        <v>0.2</v>
      </c>
      <c r="I9088" s="25">
        <v>6</v>
      </c>
      <c r="J9088" s="12">
        <v>0</v>
      </c>
      <c r="K9088" s="12">
        <v>0</v>
      </c>
      <c r="L9088" s="25" t="s">
        <v>11</v>
      </c>
      <c r="M9088" s="10"/>
      <c r="N9088" s="15"/>
      <c r="O9088" s="15"/>
      <c r="P9088" s="4"/>
    </row>
    <row r="9089" spans="1:16" ht="15" customHeight="1" x14ac:dyDescent="0.25">
      <c r="A9089" s="11">
        <f t="shared" si="1095"/>
        <v>9086</v>
      </c>
      <c r="B9089" s="29">
        <v>40133</v>
      </c>
      <c r="C9089" s="25">
        <v>22</v>
      </c>
      <c r="D9089" s="12">
        <v>30.2</v>
      </c>
      <c r="E9089" s="25">
        <v>24.9</v>
      </c>
      <c r="F9089" s="35">
        <v>88</v>
      </c>
      <c r="G9089" s="25">
        <v>0.2</v>
      </c>
      <c r="H9089" s="13">
        <v>2.9</v>
      </c>
      <c r="I9089" s="25">
        <v>6</v>
      </c>
      <c r="J9089" s="12">
        <v>90</v>
      </c>
      <c r="K9089" s="12">
        <v>0</v>
      </c>
      <c r="L9089" s="25" t="s">
        <v>13</v>
      </c>
      <c r="M9089" s="10"/>
      <c r="N9089" s="15"/>
      <c r="O9089" s="15"/>
      <c r="P9089" s="4"/>
    </row>
    <row r="9090" spans="1:16" ht="15" customHeight="1" x14ac:dyDescent="0.25">
      <c r="A9090" s="11">
        <f t="shared" si="1095"/>
        <v>9087</v>
      </c>
      <c r="B9090" s="29">
        <v>40134</v>
      </c>
      <c r="C9090" s="25">
        <v>22</v>
      </c>
      <c r="D9090" s="12">
        <v>30.6</v>
      </c>
      <c r="E9090" s="25">
        <v>25</v>
      </c>
      <c r="F9090" s="35">
        <v>88</v>
      </c>
      <c r="G9090" s="25">
        <v>2.6</v>
      </c>
      <c r="H9090" s="13">
        <v>4.0999999999999996</v>
      </c>
      <c r="I9090" s="25">
        <v>7</v>
      </c>
      <c r="J9090" s="12">
        <v>180</v>
      </c>
      <c r="K9090" s="12">
        <v>0</v>
      </c>
      <c r="L9090" s="25" t="s">
        <v>14</v>
      </c>
      <c r="M9090" s="10"/>
      <c r="N9090" s="15"/>
      <c r="O9090" s="15"/>
      <c r="P9090" s="4"/>
    </row>
    <row r="9091" spans="1:16" ht="15" customHeight="1" x14ac:dyDescent="0.25">
      <c r="A9091" s="11">
        <f t="shared" si="1095"/>
        <v>9088</v>
      </c>
      <c r="B9091" s="29">
        <v>40135</v>
      </c>
      <c r="C9091" s="25">
        <v>21</v>
      </c>
      <c r="D9091" s="12">
        <v>30.1</v>
      </c>
      <c r="E9091" s="25">
        <v>24.4</v>
      </c>
      <c r="F9091" s="35">
        <v>89</v>
      </c>
      <c r="G9091" s="25">
        <v>3.6</v>
      </c>
      <c r="H9091" s="13">
        <v>2.8</v>
      </c>
      <c r="I9091" s="25">
        <v>7</v>
      </c>
      <c r="J9091" s="12">
        <v>190</v>
      </c>
      <c r="K9091" s="12">
        <v>0</v>
      </c>
      <c r="L9091" s="25" t="s">
        <v>14</v>
      </c>
      <c r="M9091" s="10"/>
      <c r="N9091" s="15"/>
      <c r="O9091" s="15"/>
      <c r="P9091" s="4"/>
    </row>
    <row r="9092" spans="1:16" ht="15" customHeight="1" x14ac:dyDescent="0.25">
      <c r="A9092" s="11">
        <f t="shared" si="1095"/>
        <v>9089</v>
      </c>
      <c r="B9092" s="29">
        <v>40136</v>
      </c>
      <c r="C9092" s="25">
        <v>22</v>
      </c>
      <c r="D9092" s="12">
        <v>32</v>
      </c>
      <c r="E9092" s="25">
        <v>25.7</v>
      </c>
      <c r="F9092" s="35">
        <v>82</v>
      </c>
      <c r="G9092" s="25">
        <v>0</v>
      </c>
      <c r="H9092" s="13">
        <v>6.7</v>
      </c>
      <c r="I9092" s="25">
        <v>4</v>
      </c>
      <c r="J9092" s="12">
        <v>230</v>
      </c>
      <c r="K9092" s="12">
        <v>0</v>
      </c>
      <c r="L9092" s="25" t="s">
        <v>11</v>
      </c>
      <c r="M9092" s="10"/>
      <c r="N9092" s="15"/>
      <c r="O9092" s="15"/>
      <c r="P9092" s="4"/>
    </row>
    <row r="9093" spans="1:16" ht="15" customHeight="1" x14ac:dyDescent="0.25">
      <c r="A9093" s="11">
        <f t="shared" si="1095"/>
        <v>9090</v>
      </c>
      <c r="B9093" s="29">
        <v>40137</v>
      </c>
      <c r="C9093" s="25">
        <v>23</v>
      </c>
      <c r="D9093" s="12">
        <v>30.2</v>
      </c>
      <c r="E9093" s="25">
        <v>25.1</v>
      </c>
      <c r="F9093" s="35">
        <v>85</v>
      </c>
      <c r="G9093" s="25">
        <v>0</v>
      </c>
      <c r="H9093" s="13">
        <v>0.5</v>
      </c>
      <c r="I9093" s="25">
        <v>6</v>
      </c>
      <c r="J9093" s="12">
        <v>230</v>
      </c>
      <c r="K9093" s="12">
        <v>0</v>
      </c>
      <c r="L9093" s="25" t="s">
        <v>13</v>
      </c>
      <c r="M9093" s="10"/>
      <c r="N9093" s="15"/>
      <c r="O9093" s="15"/>
      <c r="P9093" s="4"/>
    </row>
    <row r="9094" spans="1:16" ht="15" customHeight="1" x14ac:dyDescent="0.25">
      <c r="A9094" s="11">
        <f t="shared" ref="A9094:A9157" si="1096">A9093+1</f>
        <v>9091</v>
      </c>
      <c r="B9094" s="29">
        <v>40138</v>
      </c>
      <c r="C9094" s="25">
        <v>22</v>
      </c>
      <c r="D9094" s="12">
        <v>30.8</v>
      </c>
      <c r="E9094" s="25">
        <v>25</v>
      </c>
      <c r="F9094" s="35">
        <v>86</v>
      </c>
      <c r="G9094" s="25">
        <v>0</v>
      </c>
      <c r="H9094" s="13">
        <v>4.0999999999999996</v>
      </c>
      <c r="I9094" s="25">
        <v>6</v>
      </c>
      <c r="J9094" s="12">
        <v>230</v>
      </c>
      <c r="K9094" s="12">
        <v>0</v>
      </c>
      <c r="L9094" s="25" t="s">
        <v>13</v>
      </c>
      <c r="M9094" s="10"/>
      <c r="N9094" s="15"/>
      <c r="O9094" s="15"/>
      <c r="P9094" s="4"/>
    </row>
    <row r="9095" spans="1:16" ht="15" customHeight="1" x14ac:dyDescent="0.25">
      <c r="A9095" s="11">
        <f t="shared" si="1096"/>
        <v>9092</v>
      </c>
      <c r="B9095" s="29">
        <v>40139</v>
      </c>
      <c r="C9095" s="25">
        <v>22</v>
      </c>
      <c r="D9095" s="12">
        <v>29.4</v>
      </c>
      <c r="E9095" s="25">
        <v>24.6</v>
      </c>
      <c r="F9095" s="35">
        <v>88</v>
      </c>
      <c r="G9095" s="25">
        <v>2.6</v>
      </c>
      <c r="H9095" s="13">
        <v>0.7</v>
      </c>
      <c r="I9095" s="25">
        <v>6</v>
      </c>
      <c r="J9095" s="12">
        <v>230</v>
      </c>
      <c r="K9095" s="12">
        <v>0</v>
      </c>
      <c r="L9095" s="25" t="s">
        <v>13</v>
      </c>
      <c r="M9095" s="10"/>
      <c r="N9095" s="15"/>
      <c r="O9095" s="15"/>
      <c r="P9095" s="4"/>
    </row>
    <row r="9096" spans="1:16" ht="15" customHeight="1" x14ac:dyDescent="0.25">
      <c r="A9096" s="11">
        <f t="shared" si="1096"/>
        <v>9093</v>
      </c>
      <c r="B9096" s="29">
        <v>40140</v>
      </c>
      <c r="C9096" s="25">
        <v>22</v>
      </c>
      <c r="D9096" s="12">
        <v>30.2</v>
      </c>
      <c r="E9096" s="25">
        <v>25.5</v>
      </c>
      <c r="F9096" s="35">
        <v>78</v>
      </c>
      <c r="G9096" s="25">
        <v>1</v>
      </c>
      <c r="H9096" s="13">
        <v>1.3</v>
      </c>
      <c r="I9096" s="25">
        <v>8</v>
      </c>
      <c r="J9096" s="12">
        <v>0</v>
      </c>
      <c r="K9096" s="12">
        <v>0</v>
      </c>
      <c r="L9096" s="25" t="s">
        <v>11</v>
      </c>
      <c r="M9096" s="10"/>
      <c r="N9096" s="15"/>
      <c r="O9096" s="15"/>
      <c r="P9096" s="4"/>
    </row>
    <row r="9097" spans="1:16" ht="15" customHeight="1" x14ac:dyDescent="0.25">
      <c r="A9097" s="11">
        <f t="shared" si="1096"/>
        <v>9094</v>
      </c>
      <c r="B9097" s="29">
        <v>40141</v>
      </c>
      <c r="C9097" s="25">
        <v>23</v>
      </c>
      <c r="D9097" s="12">
        <v>30.5</v>
      </c>
      <c r="E9097" s="25">
        <v>26</v>
      </c>
      <c r="F9097" s="35">
        <v>82</v>
      </c>
      <c r="G9097" s="25">
        <v>0</v>
      </c>
      <c r="H9097" s="13">
        <v>1.2</v>
      </c>
      <c r="I9097" s="25">
        <v>6</v>
      </c>
      <c r="J9097" s="12">
        <v>0</v>
      </c>
      <c r="K9097" s="12">
        <v>0</v>
      </c>
      <c r="L9097" s="25" t="s">
        <v>13</v>
      </c>
      <c r="M9097" s="10"/>
      <c r="N9097" s="15"/>
      <c r="O9097" s="15"/>
      <c r="P9097" s="4"/>
    </row>
    <row r="9098" spans="1:16" ht="15" customHeight="1" x14ac:dyDescent="0.25">
      <c r="A9098" s="11">
        <f t="shared" si="1096"/>
        <v>9095</v>
      </c>
      <c r="B9098" s="29">
        <v>40142</v>
      </c>
      <c r="C9098" s="25">
        <v>21</v>
      </c>
      <c r="D9098" s="12">
        <v>31.4</v>
      </c>
      <c r="E9098" s="25">
        <v>25.8</v>
      </c>
      <c r="F9098" s="35">
        <v>82</v>
      </c>
      <c r="G9098" s="25">
        <v>0</v>
      </c>
      <c r="H9098" s="13">
        <v>7.3</v>
      </c>
      <c r="I9098" s="25">
        <v>5</v>
      </c>
      <c r="J9098" s="12">
        <v>180</v>
      </c>
      <c r="K9098" s="12">
        <v>0</v>
      </c>
      <c r="L9098" s="25" t="s">
        <v>14</v>
      </c>
      <c r="M9098" s="10"/>
      <c r="N9098" s="15"/>
      <c r="O9098" s="15"/>
      <c r="P9098" s="4"/>
    </row>
    <row r="9099" spans="1:16" ht="15" customHeight="1" x14ac:dyDescent="0.25">
      <c r="A9099" s="11">
        <f t="shared" si="1096"/>
        <v>9096</v>
      </c>
      <c r="B9099" s="29">
        <v>40143</v>
      </c>
      <c r="C9099" s="25">
        <v>23</v>
      </c>
      <c r="D9099" s="12">
        <v>31.4</v>
      </c>
      <c r="E9099" s="25">
        <v>26.2</v>
      </c>
      <c r="F9099" s="35">
        <v>82</v>
      </c>
      <c r="G9099" s="25">
        <v>0</v>
      </c>
      <c r="H9099" s="13">
        <v>7.4</v>
      </c>
      <c r="I9099" s="25">
        <v>3</v>
      </c>
      <c r="J9099" s="12">
        <v>270</v>
      </c>
      <c r="K9099" s="12">
        <v>0</v>
      </c>
      <c r="L9099" s="25" t="s">
        <v>15</v>
      </c>
      <c r="M9099" s="10"/>
      <c r="N9099" s="15"/>
      <c r="O9099" s="15"/>
      <c r="P9099" s="4"/>
    </row>
    <row r="9100" spans="1:16" ht="15" customHeight="1" x14ac:dyDescent="0.25">
      <c r="A9100" s="11">
        <f t="shared" si="1096"/>
        <v>9097</v>
      </c>
      <c r="B9100" s="29">
        <v>40144</v>
      </c>
      <c r="C9100" s="25">
        <v>23</v>
      </c>
      <c r="D9100" s="12">
        <v>31</v>
      </c>
      <c r="E9100" s="25">
        <v>25.3</v>
      </c>
      <c r="F9100" s="35">
        <v>90</v>
      </c>
      <c r="G9100" s="25">
        <v>2.8</v>
      </c>
      <c r="H9100" s="13">
        <v>3.2</v>
      </c>
      <c r="I9100" s="25">
        <v>5</v>
      </c>
      <c r="J9100" s="12">
        <v>230</v>
      </c>
      <c r="K9100" s="12">
        <v>0</v>
      </c>
      <c r="L9100" s="25" t="s">
        <v>13</v>
      </c>
      <c r="M9100" s="10"/>
      <c r="N9100" s="15"/>
      <c r="O9100" s="15"/>
      <c r="P9100" s="4"/>
    </row>
    <row r="9101" spans="1:16" ht="15" customHeight="1" x14ac:dyDescent="0.25">
      <c r="A9101" s="11">
        <f t="shared" si="1096"/>
        <v>9098</v>
      </c>
      <c r="B9101" s="29">
        <v>40145</v>
      </c>
      <c r="C9101" s="25">
        <v>22</v>
      </c>
      <c r="D9101" s="12">
        <v>32.4</v>
      </c>
      <c r="E9101" s="25">
        <v>25.5</v>
      </c>
      <c r="F9101" s="35">
        <v>86</v>
      </c>
      <c r="G9101" s="25">
        <v>16.5</v>
      </c>
      <c r="H9101" s="13">
        <v>7.2</v>
      </c>
      <c r="I9101" s="25">
        <v>5</v>
      </c>
      <c r="J9101" s="12">
        <v>230</v>
      </c>
      <c r="K9101" s="12">
        <v>0</v>
      </c>
      <c r="L9101" s="25" t="s">
        <v>13</v>
      </c>
      <c r="M9101" s="10"/>
      <c r="N9101" s="15"/>
      <c r="O9101" s="15"/>
      <c r="P9101" s="4"/>
    </row>
    <row r="9102" spans="1:16" ht="15" customHeight="1" x14ac:dyDescent="0.25">
      <c r="A9102" s="11">
        <f t="shared" si="1096"/>
        <v>9099</v>
      </c>
      <c r="B9102" s="29">
        <v>40146</v>
      </c>
      <c r="C9102" s="25">
        <v>23</v>
      </c>
      <c r="D9102" s="12">
        <v>28.2</v>
      </c>
      <c r="E9102" s="25">
        <v>24.1</v>
      </c>
      <c r="F9102" s="35">
        <v>96</v>
      </c>
      <c r="G9102" s="25">
        <v>29.8</v>
      </c>
      <c r="H9102" s="13">
        <v>1</v>
      </c>
      <c r="I9102" s="25">
        <v>5</v>
      </c>
      <c r="J9102" s="12">
        <v>230</v>
      </c>
      <c r="K9102" s="12">
        <v>0</v>
      </c>
      <c r="L9102" s="25" t="s">
        <v>13</v>
      </c>
      <c r="M9102" s="10"/>
      <c r="N9102" s="15"/>
      <c r="O9102" s="15"/>
      <c r="P9102" s="4"/>
    </row>
    <row r="9103" spans="1:16" ht="15" customHeight="1" x14ac:dyDescent="0.25">
      <c r="A9103" s="11">
        <f t="shared" si="1096"/>
        <v>9100</v>
      </c>
      <c r="B9103" s="29">
        <v>40147</v>
      </c>
      <c r="C9103" s="25">
        <v>22</v>
      </c>
      <c r="D9103" s="12">
        <v>30.2</v>
      </c>
      <c r="E9103" s="25">
        <v>25.1</v>
      </c>
      <c r="F9103" s="35">
        <v>89</v>
      </c>
      <c r="G9103" s="25">
        <v>47</v>
      </c>
      <c r="H9103" s="13">
        <v>4.5999999999999996</v>
      </c>
      <c r="I9103" s="25">
        <v>5</v>
      </c>
      <c r="J9103" s="12">
        <v>0</v>
      </c>
      <c r="K9103" s="12">
        <v>0</v>
      </c>
      <c r="L9103" s="25" t="s">
        <v>11</v>
      </c>
      <c r="M9103" s="10"/>
      <c r="N9103" s="15"/>
      <c r="O9103" s="15"/>
      <c r="P9103" s="4"/>
    </row>
    <row r="9104" spans="1:16" ht="15" customHeight="1" x14ac:dyDescent="0.25">
      <c r="A9104" s="11">
        <f t="shared" si="1096"/>
        <v>9101</v>
      </c>
      <c r="B9104" s="29">
        <v>40148</v>
      </c>
      <c r="C9104" s="25">
        <v>23</v>
      </c>
      <c r="D9104" s="12">
        <v>29.8</v>
      </c>
      <c r="E9104" s="25">
        <v>25.5</v>
      </c>
      <c r="F9104" s="35">
        <v>88</v>
      </c>
      <c r="G9104" s="25">
        <v>47</v>
      </c>
      <c r="H9104" s="13">
        <v>0.5</v>
      </c>
      <c r="I9104" s="25">
        <v>5</v>
      </c>
      <c r="J9104" s="12">
        <v>0</v>
      </c>
      <c r="K9104" s="12">
        <v>0</v>
      </c>
      <c r="L9104" s="25" t="s">
        <v>11</v>
      </c>
      <c r="M9104" s="10"/>
      <c r="N9104" s="15"/>
      <c r="O9104" s="15"/>
      <c r="P9104" s="4"/>
    </row>
    <row r="9105" spans="1:16" ht="15" customHeight="1" x14ac:dyDescent="0.25">
      <c r="A9105" s="11">
        <f t="shared" si="1096"/>
        <v>9102</v>
      </c>
      <c r="B9105" s="29">
        <v>40149</v>
      </c>
      <c r="C9105" s="25">
        <v>22</v>
      </c>
      <c r="D9105" s="12">
        <v>30.2</v>
      </c>
      <c r="E9105" s="25">
        <v>25.3</v>
      </c>
      <c r="F9105" s="35">
        <v>86</v>
      </c>
      <c r="G9105" s="25">
        <v>0.5</v>
      </c>
      <c r="H9105" s="13">
        <v>2.5</v>
      </c>
      <c r="I9105" s="25">
        <v>5</v>
      </c>
      <c r="J9105" s="12">
        <v>0</v>
      </c>
      <c r="K9105" s="12">
        <v>0</v>
      </c>
      <c r="L9105" s="25" t="s">
        <v>14</v>
      </c>
      <c r="M9105" s="10"/>
      <c r="N9105" s="15"/>
      <c r="O9105" s="15"/>
      <c r="P9105" s="4"/>
    </row>
    <row r="9106" spans="1:16" ht="15" customHeight="1" x14ac:dyDescent="0.25">
      <c r="A9106" s="11">
        <f t="shared" si="1096"/>
        <v>9103</v>
      </c>
      <c r="B9106" s="29">
        <v>40150</v>
      </c>
      <c r="C9106" s="25">
        <v>23</v>
      </c>
      <c r="D9106" s="12">
        <v>31.4</v>
      </c>
      <c r="E9106" s="25">
        <v>24.1</v>
      </c>
      <c r="F9106" s="35">
        <v>92</v>
      </c>
      <c r="G9106" s="25">
        <v>0.2</v>
      </c>
      <c r="H9106" s="13">
        <v>4.0999999999999996</v>
      </c>
      <c r="I9106" s="25">
        <v>6</v>
      </c>
      <c r="J9106" s="12">
        <v>210</v>
      </c>
      <c r="K9106" s="12">
        <v>0</v>
      </c>
      <c r="L9106" s="25" t="s">
        <v>13</v>
      </c>
      <c r="M9106" s="10"/>
      <c r="N9106" s="15"/>
      <c r="O9106" s="15"/>
      <c r="P9106" s="4"/>
    </row>
    <row r="9107" spans="1:16" ht="15" customHeight="1" x14ac:dyDescent="0.25">
      <c r="A9107" s="11">
        <f t="shared" si="1096"/>
        <v>9104</v>
      </c>
      <c r="B9107" s="29">
        <v>40151</v>
      </c>
      <c r="C9107" s="25">
        <v>23</v>
      </c>
      <c r="D9107" s="12">
        <v>31.2</v>
      </c>
      <c r="E9107" s="25">
        <v>26</v>
      </c>
      <c r="F9107" s="35">
        <v>86</v>
      </c>
      <c r="G9107" s="25">
        <v>43.9</v>
      </c>
      <c r="H9107" s="13">
        <v>3.5</v>
      </c>
      <c r="I9107" s="25">
        <v>4</v>
      </c>
      <c r="J9107" s="12">
        <v>210</v>
      </c>
      <c r="K9107" s="12">
        <v>0</v>
      </c>
      <c r="L9107" s="25" t="s">
        <v>13</v>
      </c>
      <c r="M9107" s="10"/>
      <c r="N9107" s="15"/>
      <c r="O9107" s="15"/>
      <c r="P9107" s="4"/>
    </row>
    <row r="9108" spans="1:16" ht="15" customHeight="1" x14ac:dyDescent="0.25">
      <c r="A9108" s="11">
        <f t="shared" si="1096"/>
        <v>9105</v>
      </c>
      <c r="B9108" s="29">
        <v>40152</v>
      </c>
      <c r="C9108" s="25">
        <v>23</v>
      </c>
      <c r="D9108" s="12">
        <v>31.2</v>
      </c>
      <c r="E9108" s="25">
        <v>25.8</v>
      </c>
      <c r="F9108" s="35">
        <v>86</v>
      </c>
      <c r="G9108" s="25">
        <v>0</v>
      </c>
      <c r="H9108" s="13">
        <v>6.1</v>
      </c>
      <c r="I9108" s="25">
        <v>5</v>
      </c>
      <c r="J9108" s="12">
        <v>230</v>
      </c>
      <c r="K9108" s="12">
        <v>0</v>
      </c>
      <c r="L9108" s="25" t="s">
        <v>13</v>
      </c>
      <c r="M9108" s="10"/>
      <c r="N9108" s="15"/>
      <c r="O9108" s="15"/>
      <c r="P9108" s="4"/>
    </row>
    <row r="9109" spans="1:16" ht="15" customHeight="1" x14ac:dyDescent="0.25">
      <c r="A9109" s="11">
        <f t="shared" si="1096"/>
        <v>9106</v>
      </c>
      <c r="B9109" s="29">
        <v>40153</v>
      </c>
      <c r="C9109" s="25">
        <v>22</v>
      </c>
      <c r="D9109" s="12">
        <v>30</v>
      </c>
      <c r="E9109" s="25">
        <v>24.3</v>
      </c>
      <c r="F9109" s="35">
        <v>95</v>
      </c>
      <c r="G9109" s="25">
        <v>4.4000000000000004</v>
      </c>
      <c r="H9109" s="13">
        <v>2</v>
      </c>
      <c r="I9109" s="25">
        <v>5</v>
      </c>
      <c r="J9109" s="12">
        <v>230</v>
      </c>
      <c r="K9109" s="12">
        <v>0</v>
      </c>
      <c r="L9109" s="25" t="s">
        <v>13</v>
      </c>
      <c r="M9109" s="10"/>
      <c r="N9109" s="15"/>
      <c r="O9109" s="15"/>
      <c r="P9109" s="4"/>
    </row>
    <row r="9110" spans="1:16" ht="15" customHeight="1" x14ac:dyDescent="0.25">
      <c r="A9110" s="11">
        <f t="shared" si="1096"/>
        <v>9107</v>
      </c>
      <c r="B9110" s="29">
        <v>40154</v>
      </c>
      <c r="C9110" s="25">
        <v>23</v>
      </c>
      <c r="D9110" s="12">
        <v>32.6</v>
      </c>
      <c r="E9110" s="25">
        <v>26.4</v>
      </c>
      <c r="F9110" s="35">
        <v>85</v>
      </c>
      <c r="G9110" s="25">
        <v>33.799999999999997</v>
      </c>
      <c r="H9110" s="13">
        <v>4.4000000000000004</v>
      </c>
      <c r="I9110" s="25">
        <v>5</v>
      </c>
      <c r="J9110" s="12">
        <v>270</v>
      </c>
      <c r="K9110" s="12">
        <v>0</v>
      </c>
      <c r="L9110" s="25" t="s">
        <v>15</v>
      </c>
      <c r="M9110" s="10"/>
      <c r="N9110" s="15"/>
      <c r="O9110" s="15"/>
      <c r="P9110" s="4"/>
    </row>
    <row r="9111" spans="1:16" ht="15" customHeight="1" x14ac:dyDescent="0.25">
      <c r="A9111" s="11">
        <f t="shared" si="1096"/>
        <v>9108</v>
      </c>
      <c r="B9111" s="29">
        <v>40155</v>
      </c>
      <c r="C9111" s="25">
        <v>24</v>
      </c>
      <c r="D9111" s="12">
        <v>31.4</v>
      </c>
      <c r="E9111" s="25">
        <v>27.3</v>
      </c>
      <c r="F9111" s="35">
        <v>78</v>
      </c>
      <c r="G9111" s="25">
        <v>0</v>
      </c>
      <c r="H9111" s="13">
        <v>3.4</v>
      </c>
      <c r="I9111" s="25">
        <v>5</v>
      </c>
      <c r="J9111" s="12">
        <v>90</v>
      </c>
      <c r="K9111" s="12">
        <v>0</v>
      </c>
      <c r="L9111" s="25" t="s">
        <v>11</v>
      </c>
      <c r="M9111" s="10"/>
      <c r="N9111" s="15"/>
      <c r="O9111" s="15"/>
      <c r="P9111" s="4"/>
    </row>
    <row r="9112" spans="1:16" ht="15" customHeight="1" x14ac:dyDescent="0.25">
      <c r="A9112" s="11">
        <f t="shared" si="1096"/>
        <v>9109</v>
      </c>
      <c r="B9112" s="29">
        <v>40156</v>
      </c>
      <c r="C9112" s="25">
        <v>23</v>
      </c>
      <c r="D9112" s="12">
        <v>31.6</v>
      </c>
      <c r="E9112" s="25">
        <v>26.1</v>
      </c>
      <c r="F9112" s="35">
        <v>85</v>
      </c>
      <c r="G9112" s="25">
        <v>1.3</v>
      </c>
      <c r="H9112" s="13">
        <v>3</v>
      </c>
      <c r="I9112" s="25">
        <v>7</v>
      </c>
      <c r="J9112" s="12">
        <v>90</v>
      </c>
      <c r="K9112" s="12">
        <v>0</v>
      </c>
      <c r="L9112" s="25" t="s">
        <v>12</v>
      </c>
      <c r="M9112" s="10"/>
      <c r="N9112" s="15"/>
      <c r="O9112" s="15"/>
      <c r="P9112" s="4"/>
    </row>
    <row r="9113" spans="1:16" ht="15" customHeight="1" x14ac:dyDescent="0.25">
      <c r="A9113" s="11">
        <f t="shared" si="1096"/>
        <v>9110</v>
      </c>
      <c r="B9113" s="29">
        <v>40157</v>
      </c>
      <c r="C9113" s="25">
        <v>24</v>
      </c>
      <c r="D9113" s="12">
        <v>31.2</v>
      </c>
      <c r="E9113" s="25">
        <v>26.9</v>
      </c>
      <c r="F9113" s="35">
        <v>86</v>
      </c>
      <c r="G9113" s="25">
        <v>0</v>
      </c>
      <c r="H9113" s="13">
        <v>3.4</v>
      </c>
      <c r="I9113" s="25">
        <v>5</v>
      </c>
      <c r="J9113" s="12">
        <v>0</v>
      </c>
      <c r="K9113" s="12">
        <v>0</v>
      </c>
      <c r="L9113" s="25" t="s">
        <v>12</v>
      </c>
      <c r="M9113" s="10"/>
      <c r="N9113" s="15"/>
      <c r="O9113" s="15"/>
      <c r="P9113" s="4"/>
    </row>
    <row r="9114" spans="1:16" ht="15" customHeight="1" x14ac:dyDescent="0.25">
      <c r="A9114" s="11">
        <f t="shared" si="1096"/>
        <v>9111</v>
      </c>
      <c r="B9114" s="29">
        <v>40158</v>
      </c>
      <c r="C9114" s="25">
        <v>24</v>
      </c>
      <c r="D9114" s="12">
        <v>31.6</v>
      </c>
      <c r="E9114" s="25">
        <v>26.8</v>
      </c>
      <c r="F9114" s="35">
        <v>82</v>
      </c>
      <c r="G9114" s="25">
        <v>0.1</v>
      </c>
      <c r="H9114" s="13">
        <v>1.7</v>
      </c>
      <c r="I9114" s="25">
        <v>6</v>
      </c>
      <c r="J9114" s="12">
        <v>210</v>
      </c>
      <c r="K9114" s="12">
        <v>0</v>
      </c>
      <c r="L9114" s="25" t="s">
        <v>13</v>
      </c>
      <c r="M9114" s="10"/>
      <c r="N9114" s="15"/>
      <c r="O9114" s="15"/>
      <c r="P9114" s="4"/>
    </row>
    <row r="9115" spans="1:16" ht="15" customHeight="1" x14ac:dyDescent="0.25">
      <c r="A9115" s="11">
        <f t="shared" si="1096"/>
        <v>9112</v>
      </c>
      <c r="B9115" s="29">
        <v>40159</v>
      </c>
      <c r="C9115" s="25">
        <v>24</v>
      </c>
      <c r="D9115" s="12">
        <v>31.5</v>
      </c>
      <c r="E9115" s="25">
        <v>26.5</v>
      </c>
      <c r="F9115" s="35">
        <v>83</v>
      </c>
      <c r="G9115" s="25">
        <v>15</v>
      </c>
      <c r="H9115" s="13">
        <v>2.9</v>
      </c>
      <c r="I9115" s="25">
        <v>5</v>
      </c>
      <c r="J9115" s="12">
        <v>90</v>
      </c>
      <c r="K9115" s="12">
        <v>0</v>
      </c>
      <c r="L9115" s="25" t="s">
        <v>12</v>
      </c>
      <c r="M9115" s="10"/>
      <c r="N9115" s="15"/>
      <c r="O9115" s="15"/>
      <c r="P9115" s="4"/>
    </row>
    <row r="9116" spans="1:16" ht="15" customHeight="1" x14ac:dyDescent="0.25">
      <c r="A9116" s="11">
        <f t="shared" si="1096"/>
        <v>9113</v>
      </c>
      <c r="B9116" s="29">
        <v>40160</v>
      </c>
      <c r="C9116" s="25">
        <v>23</v>
      </c>
      <c r="D9116" s="12">
        <v>32</v>
      </c>
      <c r="E9116" s="25">
        <v>25.8</v>
      </c>
      <c r="F9116" s="35">
        <v>90</v>
      </c>
      <c r="G9116" s="25">
        <v>0</v>
      </c>
      <c r="H9116" s="13">
        <v>3.3</v>
      </c>
      <c r="I9116" s="25">
        <v>2</v>
      </c>
      <c r="J9116" s="12">
        <v>90</v>
      </c>
      <c r="K9116" s="12">
        <v>0</v>
      </c>
      <c r="L9116" s="25" t="s">
        <v>12</v>
      </c>
      <c r="M9116" s="10"/>
      <c r="N9116" s="15"/>
      <c r="O9116" s="15"/>
      <c r="P9116" s="4"/>
    </row>
    <row r="9117" spans="1:16" ht="15" customHeight="1" x14ac:dyDescent="0.25">
      <c r="A9117" s="11">
        <f t="shared" si="1096"/>
        <v>9114</v>
      </c>
      <c r="B9117" s="29">
        <v>40161</v>
      </c>
      <c r="C9117" s="25">
        <v>23</v>
      </c>
      <c r="D9117" s="12">
        <v>31</v>
      </c>
      <c r="E9117" s="25">
        <v>22.8</v>
      </c>
      <c r="F9117" s="35">
        <v>98</v>
      </c>
      <c r="G9117" s="25">
        <v>5.5</v>
      </c>
      <c r="H9117" s="13">
        <v>2.9</v>
      </c>
      <c r="I9117" s="25">
        <v>5</v>
      </c>
      <c r="J9117" s="12">
        <v>230</v>
      </c>
      <c r="K9117" s="12">
        <v>0</v>
      </c>
      <c r="L9117" s="25" t="s">
        <v>13</v>
      </c>
      <c r="M9117" s="10"/>
      <c r="N9117" s="15"/>
      <c r="O9117" s="15"/>
      <c r="P9117" s="4"/>
    </row>
    <row r="9118" spans="1:16" ht="15" customHeight="1" x14ac:dyDescent="0.25">
      <c r="A9118" s="11">
        <f t="shared" si="1096"/>
        <v>9115</v>
      </c>
      <c r="B9118" s="29">
        <v>40162</v>
      </c>
      <c r="C9118" s="25">
        <v>23</v>
      </c>
      <c r="D9118" s="12">
        <v>31.1</v>
      </c>
      <c r="E9118" s="25">
        <v>25.5</v>
      </c>
      <c r="F9118" s="35">
        <v>86</v>
      </c>
      <c r="G9118" s="25">
        <v>40.299999999999997</v>
      </c>
      <c r="H9118" s="13">
        <v>4.3</v>
      </c>
      <c r="I9118" s="25">
        <v>6</v>
      </c>
      <c r="J9118" s="12">
        <v>90</v>
      </c>
      <c r="K9118" s="12">
        <v>0</v>
      </c>
      <c r="L9118" s="25" t="s">
        <v>12</v>
      </c>
      <c r="M9118" s="10"/>
      <c r="N9118" s="15"/>
      <c r="O9118" s="15"/>
      <c r="P9118" s="4"/>
    </row>
    <row r="9119" spans="1:16" ht="15" customHeight="1" x14ac:dyDescent="0.25">
      <c r="A9119" s="11">
        <f t="shared" si="1096"/>
        <v>9116</v>
      </c>
      <c r="B9119" s="29">
        <v>40163</v>
      </c>
      <c r="C9119" s="25">
        <v>23</v>
      </c>
      <c r="D9119" s="12">
        <v>29.8</v>
      </c>
      <c r="E9119" s="25">
        <v>24.5</v>
      </c>
      <c r="F9119" s="35">
        <v>94</v>
      </c>
      <c r="G9119" s="25">
        <v>0</v>
      </c>
      <c r="H9119" s="13">
        <v>2.4</v>
      </c>
      <c r="I9119" s="25">
        <v>4</v>
      </c>
      <c r="J9119" s="12">
        <v>0</v>
      </c>
      <c r="K9119" s="12">
        <v>0</v>
      </c>
      <c r="L9119" s="25" t="s">
        <v>11</v>
      </c>
      <c r="M9119" s="10"/>
      <c r="N9119" s="15"/>
      <c r="O9119" s="15"/>
      <c r="P9119" s="4"/>
    </row>
    <row r="9120" spans="1:16" ht="15" customHeight="1" x14ac:dyDescent="0.25">
      <c r="A9120" s="11">
        <f t="shared" si="1096"/>
        <v>9117</v>
      </c>
      <c r="B9120" s="29">
        <v>40164</v>
      </c>
      <c r="C9120" s="25">
        <v>22</v>
      </c>
      <c r="D9120" s="12">
        <v>29</v>
      </c>
      <c r="E9120" s="25">
        <v>23.8</v>
      </c>
      <c r="F9120" s="35">
        <v>95</v>
      </c>
      <c r="G9120" s="25">
        <v>93.7</v>
      </c>
      <c r="H9120" s="13">
        <v>2</v>
      </c>
      <c r="I9120" s="25">
        <v>5</v>
      </c>
      <c r="J9120" s="12">
        <v>0</v>
      </c>
      <c r="K9120" s="12">
        <v>0</v>
      </c>
      <c r="L9120" s="25" t="s">
        <v>11</v>
      </c>
      <c r="M9120" s="10"/>
      <c r="N9120" s="15"/>
      <c r="O9120" s="15"/>
      <c r="P9120" s="4"/>
    </row>
    <row r="9121" spans="1:16" ht="15" customHeight="1" x14ac:dyDescent="0.25">
      <c r="A9121" s="11">
        <f t="shared" si="1096"/>
        <v>9118</v>
      </c>
      <c r="B9121" s="29">
        <v>40165</v>
      </c>
      <c r="C9121" s="25">
        <v>22</v>
      </c>
      <c r="D9121" s="12">
        <v>29.4</v>
      </c>
      <c r="E9121" s="25">
        <v>24.9</v>
      </c>
      <c r="F9121" s="35">
        <v>92</v>
      </c>
      <c r="G9121" s="25">
        <v>9</v>
      </c>
      <c r="H9121" s="13">
        <v>3.6</v>
      </c>
      <c r="I9121" s="25">
        <v>3</v>
      </c>
      <c r="J9121" s="12">
        <v>90</v>
      </c>
      <c r="K9121" s="12">
        <v>0</v>
      </c>
      <c r="L9121" s="25" t="s">
        <v>12</v>
      </c>
      <c r="M9121" s="10"/>
      <c r="N9121" s="15"/>
      <c r="O9121" s="15"/>
      <c r="P9121" s="4"/>
    </row>
    <row r="9122" spans="1:16" ht="15" customHeight="1" x14ac:dyDescent="0.25">
      <c r="A9122" s="11">
        <f t="shared" si="1096"/>
        <v>9119</v>
      </c>
      <c r="B9122" s="29">
        <v>40166</v>
      </c>
      <c r="C9122" s="25">
        <v>22</v>
      </c>
      <c r="D9122" s="12">
        <v>31.3</v>
      </c>
      <c r="E9122" s="25">
        <v>26</v>
      </c>
      <c r="F9122" s="35">
        <v>86</v>
      </c>
      <c r="G9122" s="25">
        <v>21.3</v>
      </c>
      <c r="H9122" s="13">
        <v>3.2</v>
      </c>
      <c r="I9122" s="25">
        <v>4</v>
      </c>
      <c r="J9122" s="12">
        <v>210</v>
      </c>
      <c r="K9122" s="12">
        <v>0</v>
      </c>
      <c r="L9122" s="25" t="s">
        <v>13</v>
      </c>
      <c r="M9122" s="10"/>
      <c r="N9122" s="15"/>
      <c r="O9122" s="15"/>
      <c r="P9122" s="4"/>
    </row>
    <row r="9123" spans="1:16" ht="15" customHeight="1" x14ac:dyDescent="0.25">
      <c r="A9123" s="11">
        <f t="shared" si="1096"/>
        <v>9120</v>
      </c>
      <c r="B9123" s="29">
        <v>40167</v>
      </c>
      <c r="C9123" s="25">
        <v>22</v>
      </c>
      <c r="D9123" s="12">
        <v>33.4</v>
      </c>
      <c r="E9123" s="25">
        <v>26.7</v>
      </c>
      <c r="F9123" s="35">
        <v>81</v>
      </c>
      <c r="G9123" s="25">
        <v>0</v>
      </c>
      <c r="H9123" s="13">
        <v>7.8</v>
      </c>
      <c r="I9123" s="25">
        <v>6</v>
      </c>
      <c r="J9123" s="12">
        <v>90</v>
      </c>
      <c r="K9123" s="12">
        <v>0</v>
      </c>
      <c r="L9123" s="25" t="s">
        <v>12</v>
      </c>
      <c r="M9123" s="10"/>
      <c r="N9123" s="15"/>
      <c r="O9123" s="15"/>
      <c r="P9123" s="4"/>
    </row>
    <row r="9124" spans="1:16" ht="15" customHeight="1" x14ac:dyDescent="0.25">
      <c r="A9124" s="11">
        <f t="shared" si="1096"/>
        <v>9121</v>
      </c>
      <c r="B9124" s="29">
        <v>40168</v>
      </c>
      <c r="C9124" s="25">
        <v>23</v>
      </c>
      <c r="D9124" s="12">
        <v>32.5</v>
      </c>
      <c r="E9124" s="25">
        <v>28.1</v>
      </c>
      <c r="F9124" s="35">
        <v>70</v>
      </c>
      <c r="G9124" s="25">
        <v>0</v>
      </c>
      <c r="H9124" s="13">
        <v>7.5</v>
      </c>
      <c r="I9124" s="25">
        <v>7</v>
      </c>
      <c r="J9124" s="12">
        <v>90</v>
      </c>
      <c r="K9124" s="12">
        <v>0</v>
      </c>
      <c r="L9124" s="25" t="s">
        <v>12</v>
      </c>
      <c r="M9124" s="10"/>
      <c r="N9124" s="15"/>
      <c r="O9124" s="15"/>
      <c r="P9124" s="4"/>
    </row>
    <row r="9125" spans="1:16" ht="15" customHeight="1" x14ac:dyDescent="0.25">
      <c r="A9125" s="11">
        <f t="shared" si="1096"/>
        <v>9122</v>
      </c>
      <c r="B9125" s="29">
        <v>40169</v>
      </c>
      <c r="C9125" s="25">
        <v>23</v>
      </c>
      <c r="D9125" s="12">
        <v>32.9</v>
      </c>
      <c r="E9125" s="25">
        <v>28.2</v>
      </c>
      <c r="F9125" s="35">
        <v>70</v>
      </c>
      <c r="G9125" s="25">
        <v>0</v>
      </c>
      <c r="H9125" s="13">
        <v>5.3</v>
      </c>
      <c r="I9125" s="25">
        <v>4</v>
      </c>
      <c r="J9125" s="12">
        <v>90</v>
      </c>
      <c r="K9125" s="12">
        <v>0</v>
      </c>
      <c r="L9125" s="25" t="s">
        <v>12</v>
      </c>
      <c r="M9125" s="10"/>
      <c r="N9125" s="15"/>
      <c r="O9125" s="15"/>
      <c r="P9125" s="4"/>
    </row>
    <row r="9126" spans="1:16" ht="15" customHeight="1" x14ac:dyDescent="0.25">
      <c r="A9126" s="11">
        <f t="shared" si="1096"/>
        <v>9123</v>
      </c>
      <c r="B9126" s="29">
        <v>40170</v>
      </c>
      <c r="C9126" s="25">
        <v>24</v>
      </c>
      <c r="D9126" s="12">
        <v>32.6</v>
      </c>
      <c r="E9126" s="25">
        <v>27.5</v>
      </c>
      <c r="F9126" s="35">
        <v>82</v>
      </c>
      <c r="G9126" s="25">
        <v>1</v>
      </c>
      <c r="H9126" s="13">
        <v>6.3</v>
      </c>
      <c r="I9126" s="25">
        <v>3</v>
      </c>
      <c r="J9126" s="12">
        <v>90</v>
      </c>
      <c r="K9126" s="12">
        <v>0</v>
      </c>
      <c r="L9126" s="25" t="s">
        <v>12</v>
      </c>
      <c r="M9126" s="10"/>
      <c r="N9126" s="15"/>
      <c r="O9126" s="15"/>
      <c r="P9126" s="4"/>
    </row>
    <row r="9127" spans="1:16" ht="15" customHeight="1" x14ac:dyDescent="0.25">
      <c r="A9127" s="11">
        <f t="shared" si="1096"/>
        <v>9124</v>
      </c>
      <c r="B9127" s="29">
        <v>40171</v>
      </c>
      <c r="C9127" s="25">
        <v>24</v>
      </c>
      <c r="D9127" s="12">
        <v>30.2</v>
      </c>
      <c r="E9127" s="25">
        <v>25.4</v>
      </c>
      <c r="F9127" s="35">
        <v>93</v>
      </c>
      <c r="G9127" s="25">
        <v>0.7</v>
      </c>
      <c r="H9127" s="13">
        <v>0.6</v>
      </c>
      <c r="I9127" s="25">
        <v>6</v>
      </c>
      <c r="J9127" s="12">
        <v>90</v>
      </c>
      <c r="K9127" s="12">
        <v>0</v>
      </c>
      <c r="L9127" s="25" t="s">
        <v>12</v>
      </c>
      <c r="M9127" s="10"/>
      <c r="N9127" s="15"/>
      <c r="O9127" s="15"/>
      <c r="P9127" s="4"/>
    </row>
    <row r="9128" spans="1:16" ht="15" customHeight="1" x14ac:dyDescent="0.25">
      <c r="A9128" s="11">
        <f t="shared" si="1096"/>
        <v>9125</v>
      </c>
      <c r="B9128" s="29">
        <v>40172</v>
      </c>
      <c r="C9128" s="25">
        <v>24</v>
      </c>
      <c r="D9128" s="12">
        <v>28.6</v>
      </c>
      <c r="E9128" s="25">
        <v>25.5</v>
      </c>
      <c r="F9128" s="35">
        <v>92</v>
      </c>
      <c r="G9128" s="25">
        <v>22.3</v>
      </c>
      <c r="H9128" s="13">
        <v>0.1</v>
      </c>
      <c r="I9128" s="25">
        <v>5</v>
      </c>
      <c r="J9128" s="12">
        <v>210</v>
      </c>
      <c r="K9128" s="12">
        <v>0</v>
      </c>
      <c r="L9128" s="25" t="s">
        <v>15</v>
      </c>
      <c r="M9128" s="10"/>
      <c r="N9128" s="15"/>
      <c r="O9128" s="15"/>
      <c r="P9128" s="4"/>
    </row>
    <row r="9129" spans="1:16" ht="15" customHeight="1" x14ac:dyDescent="0.25">
      <c r="A9129" s="11">
        <f t="shared" si="1096"/>
        <v>9126</v>
      </c>
      <c r="B9129" s="29">
        <v>40173</v>
      </c>
      <c r="C9129" s="25">
        <v>23</v>
      </c>
      <c r="D9129" s="12">
        <v>30.3</v>
      </c>
      <c r="E9129" s="25">
        <v>25.6</v>
      </c>
      <c r="F9129" s="35">
        <v>89</v>
      </c>
      <c r="G9129" s="25">
        <v>2.2000000000000002</v>
      </c>
      <c r="H9129" s="13">
        <v>0.8</v>
      </c>
      <c r="I9129" s="25">
        <v>6</v>
      </c>
      <c r="J9129" s="12">
        <v>120</v>
      </c>
      <c r="K9129" s="12">
        <v>0</v>
      </c>
      <c r="L9129" s="25" t="s">
        <v>18</v>
      </c>
      <c r="M9129" s="10"/>
      <c r="N9129" s="15"/>
      <c r="O9129" s="15"/>
      <c r="P9129" s="4"/>
    </row>
    <row r="9130" spans="1:16" ht="15" customHeight="1" x14ac:dyDescent="0.25">
      <c r="A9130" s="11">
        <f t="shared" si="1096"/>
        <v>9127</v>
      </c>
      <c r="B9130" s="29">
        <v>40174</v>
      </c>
      <c r="C9130" s="25">
        <v>23</v>
      </c>
      <c r="D9130" s="12">
        <v>31.4</v>
      </c>
      <c r="E9130" s="25">
        <v>25.5</v>
      </c>
      <c r="F9130" s="35">
        <v>90</v>
      </c>
      <c r="G9130" s="25">
        <v>0</v>
      </c>
      <c r="H9130" s="13">
        <v>1.5</v>
      </c>
      <c r="I9130" s="25">
        <v>5</v>
      </c>
      <c r="J9130" s="12">
        <v>180</v>
      </c>
      <c r="K9130" s="12">
        <v>0</v>
      </c>
      <c r="L9130" s="25" t="s">
        <v>14</v>
      </c>
      <c r="M9130" s="10"/>
      <c r="N9130" s="15"/>
      <c r="O9130" s="15"/>
      <c r="P9130" s="4"/>
    </row>
    <row r="9131" spans="1:16" ht="15" customHeight="1" x14ac:dyDescent="0.25">
      <c r="A9131" s="11">
        <f t="shared" si="1096"/>
        <v>9128</v>
      </c>
      <c r="B9131" s="29">
        <v>40175</v>
      </c>
      <c r="C9131" s="25">
        <v>22</v>
      </c>
      <c r="D9131" s="12">
        <v>30.2</v>
      </c>
      <c r="E9131" s="25">
        <v>25.1</v>
      </c>
      <c r="F9131" s="35">
        <v>91</v>
      </c>
      <c r="G9131" s="25">
        <v>14.5</v>
      </c>
      <c r="H9131" s="13">
        <v>2.5</v>
      </c>
      <c r="I9131" s="25">
        <v>7</v>
      </c>
      <c r="J9131" s="12">
        <v>230</v>
      </c>
      <c r="K9131" s="12">
        <v>0</v>
      </c>
      <c r="L9131" s="25" t="s">
        <v>12</v>
      </c>
      <c r="M9131" s="10"/>
      <c r="N9131" s="15"/>
      <c r="O9131" s="15"/>
      <c r="P9131" s="4"/>
    </row>
    <row r="9132" spans="1:16" ht="15" customHeight="1" x14ac:dyDescent="0.25">
      <c r="A9132" s="11">
        <f t="shared" si="1096"/>
        <v>9129</v>
      </c>
      <c r="B9132" s="29">
        <v>40176</v>
      </c>
      <c r="C9132" s="25">
        <v>22</v>
      </c>
      <c r="D9132" s="12">
        <v>29.6</v>
      </c>
      <c r="E9132" s="25">
        <v>24.3</v>
      </c>
      <c r="F9132" s="35">
        <v>91</v>
      </c>
      <c r="G9132" s="25">
        <v>196</v>
      </c>
      <c r="H9132" s="13">
        <v>4.2</v>
      </c>
      <c r="I9132" s="25">
        <v>4</v>
      </c>
      <c r="J9132" s="12">
        <v>180</v>
      </c>
      <c r="K9132" s="12">
        <v>0</v>
      </c>
      <c r="L9132" s="25" t="s">
        <v>14</v>
      </c>
      <c r="M9132" s="10"/>
      <c r="N9132" s="15"/>
      <c r="O9132" s="15"/>
      <c r="P9132" s="4"/>
    </row>
    <row r="9133" spans="1:16" ht="15" customHeight="1" x14ac:dyDescent="0.25">
      <c r="A9133" s="11">
        <f t="shared" si="1096"/>
        <v>9130</v>
      </c>
      <c r="B9133" s="29">
        <v>40177</v>
      </c>
      <c r="C9133" s="25">
        <v>22</v>
      </c>
      <c r="D9133" s="12">
        <v>28.6</v>
      </c>
      <c r="E9133" s="25">
        <v>24.8</v>
      </c>
      <c r="F9133" s="35">
        <v>91</v>
      </c>
      <c r="G9133" s="25">
        <v>31.2</v>
      </c>
      <c r="H9133" s="13">
        <v>0.3</v>
      </c>
      <c r="I9133" s="25">
        <v>3</v>
      </c>
      <c r="J9133" s="12">
        <v>230</v>
      </c>
      <c r="K9133" s="12">
        <v>0</v>
      </c>
      <c r="L9133" s="25" t="s">
        <v>13</v>
      </c>
      <c r="M9133" s="10"/>
      <c r="N9133" s="15"/>
      <c r="O9133" s="15"/>
      <c r="P9133" s="4"/>
    </row>
    <row r="9134" spans="1:16" ht="15" customHeight="1" x14ac:dyDescent="0.25">
      <c r="A9134" s="11">
        <f t="shared" si="1096"/>
        <v>9131</v>
      </c>
      <c r="B9134" s="29">
        <v>40178</v>
      </c>
      <c r="C9134" s="25">
        <v>22</v>
      </c>
      <c r="D9134" s="12">
        <v>28.5</v>
      </c>
      <c r="E9134" s="25">
        <v>24.2</v>
      </c>
      <c r="F9134" s="35">
        <v>92</v>
      </c>
      <c r="G9134" s="25">
        <v>0</v>
      </c>
      <c r="H9134" s="13">
        <v>0.8</v>
      </c>
      <c r="I9134" s="25">
        <v>5</v>
      </c>
      <c r="J9134" s="12">
        <v>40</v>
      </c>
      <c r="K9134" s="12">
        <v>0</v>
      </c>
      <c r="L9134" s="25" t="s">
        <v>17</v>
      </c>
      <c r="M9134" s="10"/>
      <c r="N9134" s="15"/>
      <c r="O9134" s="15"/>
      <c r="P9134" s="4"/>
    </row>
    <row r="9135" spans="1:16" ht="15" customHeight="1" x14ac:dyDescent="0.25">
      <c r="A9135" s="11">
        <f t="shared" si="1096"/>
        <v>9132</v>
      </c>
      <c r="B9135" s="29">
        <v>40179</v>
      </c>
      <c r="C9135" s="25">
        <v>22</v>
      </c>
      <c r="D9135" s="12">
        <v>32.1</v>
      </c>
      <c r="E9135" s="25">
        <v>25.9</v>
      </c>
      <c r="F9135" s="35">
        <v>85</v>
      </c>
      <c r="G9135" s="25">
        <v>28.7</v>
      </c>
      <c r="H9135" s="13">
        <v>0.9</v>
      </c>
      <c r="I9135" s="25">
        <v>3</v>
      </c>
      <c r="J9135" s="12"/>
      <c r="K9135" s="12">
        <v>0</v>
      </c>
      <c r="L9135" s="25"/>
      <c r="M9135" s="10"/>
      <c r="N9135" s="15"/>
      <c r="O9135" s="15"/>
      <c r="P9135" s="4"/>
    </row>
    <row r="9136" spans="1:16" ht="15" customHeight="1" x14ac:dyDescent="0.25">
      <c r="A9136" s="11">
        <f t="shared" si="1096"/>
        <v>9133</v>
      </c>
      <c r="B9136" s="29">
        <v>40180</v>
      </c>
      <c r="C9136" s="25">
        <v>23</v>
      </c>
      <c r="D9136" s="12">
        <v>31.6</v>
      </c>
      <c r="E9136" s="25">
        <v>25.8</v>
      </c>
      <c r="F9136" s="35">
        <v>90</v>
      </c>
      <c r="G9136" s="25">
        <v>2.1</v>
      </c>
      <c r="H9136" s="13">
        <v>4.8</v>
      </c>
      <c r="I9136" s="25">
        <v>3</v>
      </c>
      <c r="J9136" s="12"/>
      <c r="K9136" s="12">
        <v>0</v>
      </c>
      <c r="L9136" s="25"/>
      <c r="M9136" s="10"/>
      <c r="N9136" s="15"/>
      <c r="O9136" s="15"/>
      <c r="P9136" s="4"/>
    </row>
    <row r="9137" spans="1:16" ht="15" customHeight="1" x14ac:dyDescent="0.25">
      <c r="A9137" s="11">
        <f t="shared" si="1096"/>
        <v>9134</v>
      </c>
      <c r="B9137" s="29">
        <v>40181</v>
      </c>
      <c r="C9137" s="25">
        <v>23</v>
      </c>
      <c r="D9137" s="12">
        <v>27.6</v>
      </c>
      <c r="E9137" s="25">
        <v>24.4</v>
      </c>
      <c r="F9137" s="35">
        <v>93</v>
      </c>
      <c r="G9137" s="25">
        <v>33.4</v>
      </c>
      <c r="H9137" s="13">
        <v>5.6</v>
      </c>
      <c r="I9137" s="25">
        <v>3</v>
      </c>
      <c r="J9137" s="12"/>
      <c r="K9137" s="12">
        <v>0</v>
      </c>
      <c r="L9137" s="25"/>
      <c r="M9137" s="10"/>
      <c r="N9137" s="15"/>
      <c r="O9137" s="15"/>
      <c r="P9137" s="4"/>
    </row>
    <row r="9138" spans="1:16" ht="15" customHeight="1" x14ac:dyDescent="0.25">
      <c r="A9138" s="11">
        <f t="shared" si="1096"/>
        <v>9135</v>
      </c>
      <c r="B9138" s="29">
        <v>40182</v>
      </c>
      <c r="C9138" s="25">
        <v>22</v>
      </c>
      <c r="D9138" s="12">
        <v>31.4</v>
      </c>
      <c r="E9138" s="25">
        <v>25.8</v>
      </c>
      <c r="F9138" s="35">
        <v>84</v>
      </c>
      <c r="G9138" s="25">
        <v>9.9</v>
      </c>
      <c r="H9138" s="13">
        <v>1</v>
      </c>
      <c r="I9138" s="25">
        <v>4</v>
      </c>
      <c r="J9138" s="12"/>
      <c r="K9138" s="12">
        <v>0</v>
      </c>
      <c r="L9138" s="25"/>
      <c r="M9138" s="10"/>
      <c r="N9138" s="15"/>
      <c r="O9138" s="15"/>
      <c r="P9138" s="4"/>
    </row>
    <row r="9139" spans="1:16" ht="15" customHeight="1" x14ac:dyDescent="0.25">
      <c r="A9139" s="11">
        <f t="shared" si="1096"/>
        <v>9136</v>
      </c>
      <c r="B9139" s="29">
        <v>40183</v>
      </c>
      <c r="C9139" s="25">
        <v>24</v>
      </c>
      <c r="D9139" s="12">
        <v>32.6</v>
      </c>
      <c r="E9139" s="25">
        <v>26.6</v>
      </c>
      <c r="F9139" s="35">
        <v>85</v>
      </c>
      <c r="G9139" s="25">
        <v>0</v>
      </c>
      <c r="H9139" s="13">
        <v>3.6</v>
      </c>
      <c r="I9139" s="25">
        <v>4</v>
      </c>
      <c r="J9139" s="12"/>
      <c r="K9139" s="12">
        <v>0</v>
      </c>
      <c r="L9139" s="25"/>
      <c r="M9139" s="10"/>
      <c r="N9139" s="15"/>
      <c r="O9139" s="15"/>
      <c r="P9139" s="4"/>
    </row>
    <row r="9140" spans="1:16" ht="15" customHeight="1" x14ac:dyDescent="0.25">
      <c r="A9140" s="11">
        <f t="shared" si="1096"/>
        <v>9137</v>
      </c>
      <c r="B9140" s="29">
        <v>40184</v>
      </c>
      <c r="C9140" s="25">
        <v>23</v>
      </c>
      <c r="D9140" s="12">
        <v>31.6</v>
      </c>
      <c r="E9140" s="25">
        <v>26.4</v>
      </c>
      <c r="F9140" s="35">
        <v>83</v>
      </c>
      <c r="G9140" s="25">
        <v>9</v>
      </c>
      <c r="H9140" s="13">
        <v>2.6</v>
      </c>
      <c r="I9140" s="25">
        <v>4</v>
      </c>
      <c r="J9140" s="12"/>
      <c r="K9140" s="12">
        <v>0</v>
      </c>
      <c r="L9140" s="25"/>
      <c r="M9140" s="10"/>
      <c r="N9140" s="15"/>
      <c r="O9140" s="15"/>
      <c r="P9140" s="4"/>
    </row>
    <row r="9141" spans="1:16" ht="15" customHeight="1" x14ac:dyDescent="0.25">
      <c r="A9141" s="11">
        <f t="shared" si="1096"/>
        <v>9138</v>
      </c>
      <c r="B9141" s="29">
        <v>40185</v>
      </c>
      <c r="C9141" s="25">
        <v>22</v>
      </c>
      <c r="D9141" s="12">
        <v>32</v>
      </c>
      <c r="E9141" s="25">
        <v>26.4</v>
      </c>
      <c r="F9141" s="35">
        <v>81</v>
      </c>
      <c r="G9141" s="25">
        <v>12.5</v>
      </c>
      <c r="H9141" s="13">
        <v>3.4</v>
      </c>
      <c r="I9141" s="25">
        <v>0</v>
      </c>
      <c r="J9141" s="12"/>
      <c r="K9141" s="12">
        <v>0</v>
      </c>
      <c r="L9141" s="25"/>
      <c r="M9141" s="10"/>
      <c r="N9141" s="15"/>
      <c r="O9141" s="15"/>
      <c r="P9141" s="4"/>
    </row>
    <row r="9142" spans="1:16" ht="15" customHeight="1" x14ac:dyDescent="0.25">
      <c r="A9142" s="11">
        <f t="shared" si="1096"/>
        <v>9139</v>
      </c>
      <c r="B9142" s="29">
        <v>40186</v>
      </c>
      <c r="C9142" s="25">
        <v>22</v>
      </c>
      <c r="D9142" s="12">
        <v>30.3</v>
      </c>
      <c r="E9142" s="25">
        <v>24.9</v>
      </c>
      <c r="F9142" s="35">
        <v>88</v>
      </c>
      <c r="G9142" s="25">
        <v>3.6</v>
      </c>
      <c r="H9142" s="13">
        <v>7</v>
      </c>
      <c r="I9142" s="25">
        <v>4</v>
      </c>
      <c r="J9142" s="12"/>
      <c r="K9142" s="12">
        <v>0</v>
      </c>
      <c r="L9142" s="25"/>
      <c r="M9142" s="10"/>
      <c r="N9142" s="15"/>
      <c r="O9142" s="15"/>
      <c r="P9142" s="4"/>
    </row>
    <row r="9143" spans="1:16" ht="15" customHeight="1" x14ac:dyDescent="0.25">
      <c r="A9143" s="11">
        <f t="shared" si="1096"/>
        <v>9140</v>
      </c>
      <c r="B9143" s="29">
        <v>40187</v>
      </c>
      <c r="C9143" s="25">
        <v>22</v>
      </c>
      <c r="D9143" s="12">
        <v>31</v>
      </c>
      <c r="E9143" s="25">
        <v>24.7</v>
      </c>
      <c r="F9143" s="35">
        <v>89</v>
      </c>
      <c r="G9143" s="25">
        <v>0.3</v>
      </c>
      <c r="H9143" s="13">
        <v>1.9</v>
      </c>
      <c r="I9143" s="25">
        <v>6</v>
      </c>
      <c r="J9143" s="12"/>
      <c r="K9143" s="12">
        <v>0</v>
      </c>
      <c r="L9143" s="25"/>
      <c r="M9143" s="10"/>
      <c r="N9143" s="15"/>
      <c r="O9143" s="15"/>
      <c r="P9143" s="4"/>
    </row>
    <row r="9144" spans="1:16" ht="15" customHeight="1" x14ac:dyDescent="0.25">
      <c r="A9144" s="11">
        <f t="shared" si="1096"/>
        <v>9141</v>
      </c>
      <c r="B9144" s="29">
        <v>40188</v>
      </c>
      <c r="C9144" s="25">
        <v>23</v>
      </c>
      <c r="D9144" s="12">
        <v>31.7</v>
      </c>
      <c r="E9144" s="25">
        <v>24.9</v>
      </c>
      <c r="F9144" s="35">
        <v>89</v>
      </c>
      <c r="G9144" s="25">
        <v>15.4</v>
      </c>
      <c r="H9144" s="13">
        <v>5.2</v>
      </c>
      <c r="I9144" s="25">
        <v>8</v>
      </c>
      <c r="J9144" s="12"/>
      <c r="K9144" s="12">
        <v>0</v>
      </c>
      <c r="L9144" s="25"/>
      <c r="M9144" s="10"/>
      <c r="N9144" s="15"/>
      <c r="O9144" s="15"/>
      <c r="P9144" s="4"/>
    </row>
    <row r="9145" spans="1:16" ht="15" customHeight="1" x14ac:dyDescent="0.25">
      <c r="A9145" s="11">
        <f t="shared" si="1096"/>
        <v>9142</v>
      </c>
      <c r="B9145" s="29">
        <v>40189</v>
      </c>
      <c r="C9145" s="25">
        <v>21</v>
      </c>
      <c r="D9145" s="12">
        <v>30.8</v>
      </c>
      <c r="E9145" s="25">
        <v>23.3</v>
      </c>
      <c r="F9145" s="35">
        <v>96</v>
      </c>
      <c r="G9145" s="25">
        <v>53.8</v>
      </c>
      <c r="H9145" s="13">
        <v>2.9</v>
      </c>
      <c r="I9145" s="25">
        <v>7</v>
      </c>
      <c r="J9145" s="12"/>
      <c r="K9145" s="12">
        <v>0</v>
      </c>
      <c r="L9145" s="25"/>
      <c r="M9145" s="10"/>
      <c r="N9145" s="15"/>
      <c r="O9145" s="15"/>
      <c r="P9145" s="4"/>
    </row>
    <row r="9146" spans="1:16" ht="15" customHeight="1" x14ac:dyDescent="0.25">
      <c r="A9146" s="11">
        <f t="shared" si="1096"/>
        <v>9143</v>
      </c>
      <c r="B9146" s="29">
        <v>40190</v>
      </c>
      <c r="C9146" s="25">
        <v>22</v>
      </c>
      <c r="D9146" s="12">
        <v>30.2</v>
      </c>
      <c r="E9146" s="25">
        <v>24.1</v>
      </c>
      <c r="F9146" s="35">
        <v>92</v>
      </c>
      <c r="G9146" s="25">
        <v>37.1</v>
      </c>
      <c r="H9146" s="13">
        <v>3.5</v>
      </c>
      <c r="I9146" s="25">
        <v>4</v>
      </c>
      <c r="J9146" s="12"/>
      <c r="K9146" s="12">
        <v>0</v>
      </c>
      <c r="L9146" s="25"/>
      <c r="M9146" s="10"/>
      <c r="N9146" s="15"/>
      <c r="O9146" s="15"/>
      <c r="P9146" s="4"/>
    </row>
    <row r="9147" spans="1:16" ht="15" customHeight="1" x14ac:dyDescent="0.25">
      <c r="A9147" s="11">
        <f t="shared" si="1096"/>
        <v>9144</v>
      </c>
      <c r="B9147" s="29">
        <v>40191</v>
      </c>
      <c r="C9147" s="25">
        <v>22</v>
      </c>
      <c r="D9147" s="12">
        <v>30.2</v>
      </c>
      <c r="E9147" s="25">
        <v>24.2</v>
      </c>
      <c r="F9147" s="35">
        <v>91</v>
      </c>
      <c r="G9147" s="25">
        <v>71</v>
      </c>
      <c r="H9147" s="13">
        <v>2.9</v>
      </c>
      <c r="I9147" s="25">
        <v>0</v>
      </c>
      <c r="J9147" s="12"/>
      <c r="K9147" s="12">
        <v>0</v>
      </c>
      <c r="L9147" s="25"/>
      <c r="M9147" s="10"/>
      <c r="N9147" s="15"/>
      <c r="O9147" s="15"/>
      <c r="P9147" s="4"/>
    </row>
    <row r="9148" spans="1:16" ht="15" customHeight="1" x14ac:dyDescent="0.25">
      <c r="A9148" s="11">
        <f t="shared" si="1096"/>
        <v>9145</v>
      </c>
      <c r="B9148" s="29">
        <v>40192</v>
      </c>
      <c r="C9148" s="25">
        <v>22</v>
      </c>
      <c r="D9148" s="12">
        <v>29.4</v>
      </c>
      <c r="E9148" s="25">
        <v>25.5</v>
      </c>
      <c r="F9148" s="35">
        <v>86</v>
      </c>
      <c r="G9148" s="25">
        <v>28</v>
      </c>
      <c r="H9148" s="13">
        <v>1</v>
      </c>
      <c r="I9148" s="25">
        <v>6</v>
      </c>
      <c r="J9148" s="12"/>
      <c r="K9148" s="12">
        <v>0</v>
      </c>
      <c r="L9148" s="25"/>
      <c r="M9148" s="10"/>
      <c r="N9148" s="15"/>
      <c r="O9148" s="15"/>
      <c r="P9148" s="4"/>
    </row>
    <row r="9149" spans="1:16" ht="15" customHeight="1" x14ac:dyDescent="0.25">
      <c r="A9149" s="11">
        <f t="shared" si="1096"/>
        <v>9146</v>
      </c>
      <c r="B9149" s="29">
        <v>40193</v>
      </c>
      <c r="C9149" s="25">
        <v>22</v>
      </c>
      <c r="D9149" s="12">
        <v>32</v>
      </c>
      <c r="E9149" s="25">
        <v>25.8</v>
      </c>
      <c r="F9149" s="35">
        <v>82</v>
      </c>
      <c r="G9149" s="25">
        <v>0</v>
      </c>
      <c r="H9149" s="13">
        <v>1.6</v>
      </c>
      <c r="I9149" s="25">
        <v>4</v>
      </c>
      <c r="J9149" s="12"/>
      <c r="K9149" s="12">
        <v>0</v>
      </c>
      <c r="L9149" s="25"/>
      <c r="M9149" s="10"/>
      <c r="N9149" s="15"/>
      <c r="O9149" s="15"/>
      <c r="P9149" s="4"/>
    </row>
    <row r="9150" spans="1:16" ht="15" customHeight="1" x14ac:dyDescent="0.25">
      <c r="A9150" s="11">
        <f t="shared" si="1096"/>
        <v>9147</v>
      </c>
      <c r="B9150" s="29">
        <v>40194</v>
      </c>
      <c r="C9150" s="25">
        <v>22</v>
      </c>
      <c r="D9150" s="12">
        <v>32.200000000000003</v>
      </c>
      <c r="E9150" s="25">
        <v>26.7</v>
      </c>
      <c r="F9150" s="35">
        <v>85</v>
      </c>
      <c r="G9150" s="25">
        <v>3</v>
      </c>
      <c r="H9150" s="13">
        <v>8</v>
      </c>
      <c r="I9150" s="25">
        <v>6</v>
      </c>
      <c r="J9150" s="12"/>
      <c r="K9150" s="12">
        <v>0</v>
      </c>
      <c r="L9150" s="25"/>
      <c r="M9150" s="10"/>
      <c r="N9150" s="15"/>
      <c r="O9150" s="15"/>
      <c r="P9150" s="4"/>
    </row>
    <row r="9151" spans="1:16" ht="15" customHeight="1" x14ac:dyDescent="0.25">
      <c r="A9151" s="11">
        <f t="shared" si="1096"/>
        <v>9148</v>
      </c>
      <c r="B9151" s="29">
        <v>40195</v>
      </c>
      <c r="C9151" s="25">
        <v>22</v>
      </c>
      <c r="D9151" s="12">
        <v>31.2</v>
      </c>
      <c r="E9151" s="25">
        <v>26</v>
      </c>
      <c r="F9151" s="35">
        <v>86</v>
      </c>
      <c r="G9151" s="25">
        <v>1</v>
      </c>
      <c r="H9151" s="13">
        <v>7.3</v>
      </c>
      <c r="I9151" s="25">
        <v>5</v>
      </c>
      <c r="J9151" s="12"/>
      <c r="K9151" s="12">
        <v>0</v>
      </c>
      <c r="L9151" s="25"/>
      <c r="M9151" s="10"/>
      <c r="N9151" s="15"/>
      <c r="O9151" s="15"/>
      <c r="P9151" s="4"/>
    </row>
    <row r="9152" spans="1:16" ht="15" customHeight="1" x14ac:dyDescent="0.25">
      <c r="A9152" s="11">
        <f t="shared" si="1096"/>
        <v>9149</v>
      </c>
      <c r="B9152" s="29">
        <v>40196</v>
      </c>
      <c r="C9152" s="25">
        <v>22</v>
      </c>
      <c r="D9152" s="12">
        <v>31.4</v>
      </c>
      <c r="E9152" s="25">
        <v>25.5</v>
      </c>
      <c r="F9152" s="35">
        <v>88</v>
      </c>
      <c r="G9152" s="25">
        <v>1.2</v>
      </c>
      <c r="H9152" s="13">
        <v>5.4</v>
      </c>
      <c r="I9152" s="25">
        <v>8</v>
      </c>
      <c r="J9152" s="12"/>
      <c r="K9152" s="12">
        <v>0</v>
      </c>
      <c r="L9152" s="25"/>
      <c r="M9152" s="10"/>
      <c r="N9152" s="15"/>
      <c r="O9152" s="15"/>
      <c r="P9152" s="4"/>
    </row>
    <row r="9153" spans="1:16" ht="15" customHeight="1" x14ac:dyDescent="0.25">
      <c r="A9153" s="11">
        <f t="shared" si="1096"/>
        <v>9150</v>
      </c>
      <c r="B9153" s="29">
        <v>40197</v>
      </c>
      <c r="C9153" s="25">
        <v>22</v>
      </c>
      <c r="D9153" s="12">
        <v>31</v>
      </c>
      <c r="E9153" s="25">
        <v>24.8</v>
      </c>
      <c r="F9153" s="35">
        <v>89</v>
      </c>
      <c r="G9153" s="25">
        <v>14.1</v>
      </c>
      <c r="H9153" s="13">
        <v>5.3</v>
      </c>
      <c r="I9153" s="25">
        <v>6</v>
      </c>
      <c r="J9153" s="12"/>
      <c r="K9153" s="12">
        <v>0</v>
      </c>
      <c r="L9153" s="25"/>
      <c r="M9153" s="10"/>
      <c r="N9153" s="15"/>
      <c r="O9153" s="15"/>
      <c r="P9153" s="4"/>
    </row>
    <row r="9154" spans="1:16" ht="15" customHeight="1" x14ac:dyDescent="0.25">
      <c r="A9154" s="11">
        <f t="shared" si="1096"/>
        <v>9151</v>
      </c>
      <c r="B9154" s="29">
        <v>40198</v>
      </c>
      <c r="C9154" s="25">
        <v>22</v>
      </c>
      <c r="D9154" s="12">
        <v>31.4</v>
      </c>
      <c r="E9154" s="25">
        <v>26</v>
      </c>
      <c r="F9154" s="35">
        <v>83</v>
      </c>
      <c r="G9154" s="25">
        <v>13.5</v>
      </c>
      <c r="H9154" s="13">
        <v>5.0999999999999996</v>
      </c>
      <c r="I9154" s="25">
        <v>4</v>
      </c>
      <c r="J9154" s="12"/>
      <c r="K9154" s="12">
        <v>0</v>
      </c>
      <c r="L9154" s="25"/>
      <c r="M9154" s="10"/>
      <c r="N9154" s="15"/>
      <c r="O9154" s="15"/>
      <c r="P9154" s="4"/>
    </row>
    <row r="9155" spans="1:16" ht="15" customHeight="1" x14ac:dyDescent="0.25">
      <c r="A9155" s="11">
        <f t="shared" si="1096"/>
        <v>9152</v>
      </c>
      <c r="B9155" s="29">
        <v>40199</v>
      </c>
      <c r="C9155" s="25">
        <v>22</v>
      </c>
      <c r="D9155" s="12">
        <v>31.2</v>
      </c>
      <c r="E9155" s="25">
        <v>25.5</v>
      </c>
      <c r="F9155" s="35">
        <v>86</v>
      </c>
      <c r="G9155" s="25">
        <v>0</v>
      </c>
      <c r="H9155" s="13">
        <v>8</v>
      </c>
      <c r="I9155" s="25">
        <v>4</v>
      </c>
      <c r="J9155" s="12"/>
      <c r="K9155" s="12">
        <v>0</v>
      </c>
      <c r="L9155" s="25"/>
      <c r="M9155" s="10"/>
      <c r="N9155" s="15"/>
      <c r="O9155" s="15"/>
      <c r="P9155" s="4"/>
    </row>
    <row r="9156" spans="1:16" ht="15" customHeight="1" x14ac:dyDescent="0.25">
      <c r="A9156" s="11">
        <f t="shared" si="1096"/>
        <v>9153</v>
      </c>
      <c r="B9156" s="29">
        <v>40200</v>
      </c>
      <c r="C9156" s="25">
        <v>23</v>
      </c>
      <c r="D9156" s="12">
        <v>32</v>
      </c>
      <c r="E9156" s="25">
        <v>26.4</v>
      </c>
      <c r="F9156" s="35">
        <v>84</v>
      </c>
      <c r="G9156" s="25">
        <v>0</v>
      </c>
      <c r="H9156" s="13">
        <v>3.6</v>
      </c>
      <c r="I9156" s="25">
        <v>0</v>
      </c>
      <c r="J9156" s="12"/>
      <c r="K9156" s="12">
        <v>0</v>
      </c>
      <c r="L9156" s="25"/>
      <c r="M9156" s="10"/>
      <c r="N9156" s="15"/>
      <c r="O9156" s="15"/>
      <c r="P9156" s="4"/>
    </row>
    <row r="9157" spans="1:16" ht="15" customHeight="1" x14ac:dyDescent="0.25">
      <c r="A9157" s="11">
        <f t="shared" si="1096"/>
        <v>9154</v>
      </c>
      <c r="B9157" s="29">
        <v>40201</v>
      </c>
      <c r="C9157" s="25">
        <v>22</v>
      </c>
      <c r="D9157" s="12">
        <v>31.2</v>
      </c>
      <c r="E9157" s="25">
        <v>25.6</v>
      </c>
      <c r="F9157" s="35">
        <v>86</v>
      </c>
      <c r="G9157" s="25">
        <v>0</v>
      </c>
      <c r="H9157" s="13">
        <v>2.1</v>
      </c>
      <c r="I9157" s="25">
        <v>5</v>
      </c>
      <c r="J9157" s="12"/>
      <c r="K9157" s="12">
        <v>0</v>
      </c>
      <c r="L9157" s="25"/>
      <c r="M9157" s="10"/>
      <c r="N9157" s="15"/>
      <c r="O9157" s="15"/>
      <c r="P9157" s="4"/>
    </row>
    <row r="9158" spans="1:16" ht="15" customHeight="1" x14ac:dyDescent="0.25">
      <c r="A9158" s="11">
        <f t="shared" ref="A9158:A9221" si="1097">A9157+1</f>
        <v>9155</v>
      </c>
      <c r="B9158" s="29">
        <v>40202</v>
      </c>
      <c r="C9158" s="25">
        <v>23</v>
      </c>
      <c r="D9158" s="12">
        <v>31.1</v>
      </c>
      <c r="E9158" s="25">
        <v>25.3</v>
      </c>
      <c r="F9158" s="35">
        <v>92</v>
      </c>
      <c r="G9158" s="25">
        <v>0</v>
      </c>
      <c r="H9158" s="13">
        <v>4.5</v>
      </c>
      <c r="I9158" s="25">
        <v>8</v>
      </c>
      <c r="J9158" s="12"/>
      <c r="K9158" s="12">
        <v>0</v>
      </c>
      <c r="L9158" s="25"/>
      <c r="M9158" s="10"/>
      <c r="N9158" s="15"/>
      <c r="O9158" s="15"/>
      <c r="P9158" s="4"/>
    </row>
    <row r="9159" spans="1:16" ht="15" customHeight="1" x14ac:dyDescent="0.25">
      <c r="A9159" s="11">
        <f t="shared" si="1097"/>
        <v>9156</v>
      </c>
      <c r="B9159" s="29">
        <v>40203</v>
      </c>
      <c r="C9159" s="25">
        <v>23</v>
      </c>
      <c r="D9159" s="12">
        <v>32.4</v>
      </c>
      <c r="E9159" s="25">
        <v>26.1</v>
      </c>
      <c r="F9159" s="35">
        <v>88</v>
      </c>
      <c r="G9159" s="25">
        <v>57.9</v>
      </c>
      <c r="H9159" s="13">
        <v>2.2000000000000002</v>
      </c>
      <c r="I9159" s="25">
        <v>4</v>
      </c>
      <c r="J9159" s="12"/>
      <c r="K9159" s="12">
        <v>0</v>
      </c>
      <c r="L9159" s="25"/>
      <c r="M9159" s="10"/>
      <c r="N9159" s="15"/>
      <c r="O9159" s="15"/>
      <c r="P9159" s="4"/>
    </row>
    <row r="9160" spans="1:16" ht="15" customHeight="1" x14ac:dyDescent="0.25">
      <c r="A9160" s="11">
        <f t="shared" si="1097"/>
        <v>9157</v>
      </c>
      <c r="B9160" s="29">
        <v>40204</v>
      </c>
      <c r="C9160" s="25">
        <v>23</v>
      </c>
      <c r="D9160" s="12">
        <v>31.7</v>
      </c>
      <c r="E9160" s="25">
        <v>25.8</v>
      </c>
      <c r="F9160" s="35">
        <v>88</v>
      </c>
      <c r="G9160" s="25">
        <v>2</v>
      </c>
      <c r="H9160" s="13">
        <v>0.8</v>
      </c>
      <c r="I9160" s="25">
        <v>6</v>
      </c>
      <c r="J9160" s="12"/>
      <c r="K9160" s="12">
        <v>0</v>
      </c>
      <c r="L9160" s="25"/>
      <c r="M9160" s="10"/>
      <c r="N9160" s="15"/>
      <c r="O9160" s="15"/>
      <c r="P9160" s="4"/>
    </row>
    <row r="9161" spans="1:16" ht="15" customHeight="1" x14ac:dyDescent="0.25">
      <c r="A9161" s="11">
        <f t="shared" si="1097"/>
        <v>9158</v>
      </c>
      <c r="B9161" s="29">
        <v>40205</v>
      </c>
      <c r="C9161" s="25">
        <v>23</v>
      </c>
      <c r="D9161" s="12">
        <v>33</v>
      </c>
      <c r="E9161" s="25">
        <v>26.2</v>
      </c>
      <c r="F9161" s="35">
        <v>81</v>
      </c>
      <c r="G9161" s="25">
        <v>0</v>
      </c>
      <c r="H9161" s="13">
        <v>1.6</v>
      </c>
      <c r="I9161" s="25">
        <v>5</v>
      </c>
      <c r="J9161" s="12"/>
      <c r="K9161" s="12">
        <v>0</v>
      </c>
      <c r="L9161" s="25"/>
      <c r="M9161" s="10"/>
      <c r="N9161" s="15"/>
      <c r="O9161" s="15"/>
      <c r="P9161" s="4"/>
    </row>
    <row r="9162" spans="1:16" ht="15" customHeight="1" x14ac:dyDescent="0.25">
      <c r="A9162" s="11">
        <f t="shared" si="1097"/>
        <v>9159</v>
      </c>
      <c r="B9162" s="29">
        <v>40206</v>
      </c>
      <c r="C9162" s="25">
        <v>23</v>
      </c>
      <c r="D9162" s="12">
        <v>27.4</v>
      </c>
      <c r="E9162" s="25">
        <v>24.5</v>
      </c>
      <c r="F9162" s="35">
        <v>94</v>
      </c>
      <c r="G9162" s="25">
        <v>8.8000000000000007</v>
      </c>
      <c r="H9162" s="13">
        <v>6.3</v>
      </c>
      <c r="I9162" s="25">
        <v>8</v>
      </c>
      <c r="J9162" s="12"/>
      <c r="K9162" s="12">
        <v>0</v>
      </c>
      <c r="L9162" s="25"/>
      <c r="M9162" s="10"/>
      <c r="N9162" s="15"/>
      <c r="O9162" s="15"/>
      <c r="P9162" s="4"/>
    </row>
    <row r="9163" spans="1:16" ht="15" customHeight="1" x14ac:dyDescent="0.25">
      <c r="A9163" s="11">
        <f t="shared" si="1097"/>
        <v>9160</v>
      </c>
      <c r="B9163" s="29">
        <v>40207</v>
      </c>
      <c r="C9163" s="25">
        <v>22</v>
      </c>
      <c r="D9163" s="12">
        <v>32</v>
      </c>
      <c r="E9163" s="25">
        <v>25.8</v>
      </c>
      <c r="F9163" s="35">
        <v>86</v>
      </c>
      <c r="G9163" s="25">
        <v>8.6</v>
      </c>
      <c r="H9163" s="13">
        <v>0</v>
      </c>
      <c r="I9163" s="25">
        <v>4</v>
      </c>
      <c r="J9163" s="12"/>
      <c r="K9163" s="12">
        <v>0</v>
      </c>
      <c r="L9163" s="25"/>
      <c r="M9163" s="10"/>
      <c r="N9163" s="15"/>
      <c r="O9163" s="15"/>
      <c r="P9163" s="4"/>
    </row>
    <row r="9164" spans="1:16" ht="15" customHeight="1" x14ac:dyDescent="0.25">
      <c r="A9164" s="11">
        <f t="shared" si="1097"/>
        <v>9161</v>
      </c>
      <c r="B9164" s="29">
        <v>40208</v>
      </c>
      <c r="C9164" s="25">
        <v>23</v>
      </c>
      <c r="D9164" s="12">
        <v>32</v>
      </c>
      <c r="E9164" s="25">
        <v>25.9</v>
      </c>
      <c r="F9164" s="35">
        <v>90</v>
      </c>
      <c r="G9164" s="25">
        <v>37</v>
      </c>
      <c r="H9164" s="13">
        <v>8</v>
      </c>
      <c r="I9164" s="25">
        <v>5</v>
      </c>
      <c r="J9164" s="12"/>
      <c r="K9164" s="12">
        <v>0</v>
      </c>
      <c r="L9164" s="25"/>
      <c r="M9164" s="10"/>
      <c r="N9164" s="15"/>
      <c r="O9164" s="15"/>
      <c r="P9164" s="4"/>
    </row>
    <row r="9165" spans="1:16" ht="15" customHeight="1" x14ac:dyDescent="0.25">
      <c r="A9165" s="11">
        <f t="shared" si="1097"/>
        <v>9162</v>
      </c>
      <c r="B9165" s="29">
        <v>40209</v>
      </c>
      <c r="C9165" s="25">
        <v>22</v>
      </c>
      <c r="D9165" s="12">
        <v>30.2</v>
      </c>
      <c r="E9165" s="25">
        <v>24.7</v>
      </c>
      <c r="F9165" s="35">
        <v>91</v>
      </c>
      <c r="G9165" s="25">
        <v>14.3</v>
      </c>
      <c r="H9165" s="13">
        <v>4</v>
      </c>
      <c r="I9165" s="25">
        <v>1</v>
      </c>
      <c r="J9165" s="12"/>
      <c r="K9165" s="12">
        <v>0</v>
      </c>
      <c r="L9165" s="25"/>
      <c r="M9165" s="10"/>
      <c r="N9165" s="15"/>
      <c r="O9165" s="15"/>
      <c r="P9165" s="4"/>
    </row>
    <row r="9166" spans="1:16" ht="15" customHeight="1" x14ac:dyDescent="0.25">
      <c r="A9166" s="11">
        <f t="shared" si="1097"/>
        <v>9163</v>
      </c>
      <c r="B9166" s="29">
        <v>40210</v>
      </c>
      <c r="C9166" s="25">
        <v>22</v>
      </c>
      <c r="D9166" s="12">
        <v>31.2</v>
      </c>
      <c r="E9166" s="25">
        <v>24.4</v>
      </c>
      <c r="F9166" s="35">
        <v>96</v>
      </c>
      <c r="G9166" s="25">
        <v>5.6</v>
      </c>
      <c r="H9166" s="13">
        <v>2.4</v>
      </c>
      <c r="I9166" s="25">
        <v>4</v>
      </c>
      <c r="J9166" s="12"/>
      <c r="K9166" s="12">
        <v>0</v>
      </c>
      <c r="L9166" s="25"/>
      <c r="M9166" s="10"/>
      <c r="N9166" s="15"/>
      <c r="O9166" s="15"/>
      <c r="P9166" s="4"/>
    </row>
    <row r="9167" spans="1:16" ht="15" customHeight="1" x14ac:dyDescent="0.25">
      <c r="A9167" s="11">
        <f t="shared" si="1097"/>
        <v>9164</v>
      </c>
      <c r="B9167" s="29">
        <v>40211</v>
      </c>
      <c r="C9167" s="25">
        <v>23</v>
      </c>
      <c r="D9167" s="12">
        <v>30</v>
      </c>
      <c r="E9167" s="25">
        <v>25.6</v>
      </c>
      <c r="F9167" s="35">
        <v>92</v>
      </c>
      <c r="G9167" s="25">
        <v>73.5</v>
      </c>
      <c r="H9167" s="13">
        <v>4.3</v>
      </c>
      <c r="I9167" s="25">
        <v>5</v>
      </c>
      <c r="J9167" s="12"/>
      <c r="K9167" s="12">
        <v>0</v>
      </c>
      <c r="L9167" s="25"/>
      <c r="M9167" s="10"/>
      <c r="N9167" s="15"/>
      <c r="O9167" s="15"/>
      <c r="P9167" s="4"/>
    </row>
    <row r="9168" spans="1:16" ht="15" customHeight="1" x14ac:dyDescent="0.25">
      <c r="A9168" s="11">
        <f t="shared" si="1097"/>
        <v>9165</v>
      </c>
      <c r="B9168" s="29">
        <v>40212</v>
      </c>
      <c r="C9168" s="25">
        <v>22</v>
      </c>
      <c r="D9168" s="12">
        <v>32.4</v>
      </c>
      <c r="E9168" s="25">
        <v>25.2</v>
      </c>
      <c r="F9168" s="35">
        <v>90</v>
      </c>
      <c r="G9168" s="25">
        <v>34.700000000000003</v>
      </c>
      <c r="H9168" s="13">
        <v>4.7</v>
      </c>
      <c r="I9168" s="25">
        <v>4</v>
      </c>
      <c r="J9168" s="12"/>
      <c r="K9168" s="12">
        <v>0</v>
      </c>
      <c r="L9168" s="25"/>
      <c r="M9168" s="10"/>
      <c r="N9168" s="15"/>
      <c r="O9168" s="15"/>
      <c r="P9168" s="4"/>
    </row>
    <row r="9169" spans="1:16" ht="15" customHeight="1" x14ac:dyDescent="0.25">
      <c r="A9169" s="11">
        <f t="shared" si="1097"/>
        <v>9166</v>
      </c>
      <c r="B9169" s="29">
        <v>40213</v>
      </c>
      <c r="C9169" s="25">
        <v>23</v>
      </c>
      <c r="D9169" s="12">
        <v>31.8</v>
      </c>
      <c r="E9169" s="25">
        <v>25.5</v>
      </c>
      <c r="F9169" s="35">
        <v>88</v>
      </c>
      <c r="G9169" s="25">
        <v>17.8</v>
      </c>
      <c r="H9169" s="13">
        <v>0.9</v>
      </c>
      <c r="I9169" s="25">
        <v>4</v>
      </c>
      <c r="J9169" s="12"/>
      <c r="K9169" s="12">
        <v>0</v>
      </c>
      <c r="L9169" s="25"/>
      <c r="M9169" s="10"/>
      <c r="N9169" s="15"/>
      <c r="O9169" s="15"/>
      <c r="P9169" s="4"/>
    </row>
    <row r="9170" spans="1:16" ht="15" customHeight="1" x14ac:dyDescent="0.25">
      <c r="A9170" s="11">
        <f t="shared" si="1097"/>
        <v>9167</v>
      </c>
      <c r="B9170" s="29">
        <v>40214</v>
      </c>
      <c r="C9170" s="25">
        <v>23</v>
      </c>
      <c r="D9170" s="12">
        <v>29</v>
      </c>
      <c r="E9170" s="25">
        <v>24.5</v>
      </c>
      <c r="F9170" s="35">
        <v>93</v>
      </c>
      <c r="G9170" s="25">
        <v>124.5</v>
      </c>
      <c r="H9170" s="13">
        <v>5.7</v>
      </c>
      <c r="I9170" s="25">
        <v>4</v>
      </c>
      <c r="J9170" s="12"/>
      <c r="K9170" s="12">
        <v>0</v>
      </c>
      <c r="L9170" s="25"/>
      <c r="M9170" s="10"/>
      <c r="N9170" s="15"/>
      <c r="O9170" s="15"/>
      <c r="P9170" s="4"/>
    </row>
    <row r="9171" spans="1:16" ht="15" customHeight="1" x14ac:dyDescent="0.25">
      <c r="A9171" s="11">
        <f t="shared" si="1097"/>
        <v>9168</v>
      </c>
      <c r="B9171" s="29">
        <v>40215</v>
      </c>
      <c r="C9171" s="25">
        <v>22</v>
      </c>
      <c r="D9171" s="12">
        <v>31.3</v>
      </c>
      <c r="E9171" s="25">
        <v>25.8</v>
      </c>
      <c r="F9171" s="35">
        <v>86</v>
      </c>
      <c r="G9171" s="25">
        <v>173</v>
      </c>
      <c r="H9171" s="13">
        <v>2.5</v>
      </c>
      <c r="I9171" s="25">
        <v>4</v>
      </c>
      <c r="J9171" s="12"/>
      <c r="K9171" s="12">
        <v>0</v>
      </c>
      <c r="L9171" s="25"/>
      <c r="M9171" s="10"/>
      <c r="N9171" s="15"/>
      <c r="O9171" s="15"/>
      <c r="P9171" s="4"/>
    </row>
    <row r="9172" spans="1:16" ht="15" customHeight="1" x14ac:dyDescent="0.25">
      <c r="A9172" s="11">
        <f t="shared" si="1097"/>
        <v>9169</v>
      </c>
      <c r="B9172" s="29">
        <v>40216</v>
      </c>
      <c r="C9172" s="25">
        <v>22</v>
      </c>
      <c r="D9172" s="12">
        <v>31.4</v>
      </c>
      <c r="E9172" s="25">
        <v>25.8</v>
      </c>
      <c r="F9172" s="35">
        <v>89</v>
      </c>
      <c r="G9172" s="25">
        <v>0.5</v>
      </c>
      <c r="H9172" s="13">
        <v>7.7</v>
      </c>
      <c r="I9172" s="25">
        <v>3</v>
      </c>
      <c r="J9172" s="12"/>
      <c r="K9172" s="12">
        <v>0</v>
      </c>
      <c r="L9172" s="25"/>
      <c r="M9172" s="10"/>
      <c r="N9172" s="15"/>
      <c r="O9172" s="15"/>
      <c r="P9172" s="4"/>
    </row>
    <row r="9173" spans="1:16" ht="15" customHeight="1" x14ac:dyDescent="0.25">
      <c r="A9173" s="11">
        <f t="shared" si="1097"/>
        <v>9170</v>
      </c>
      <c r="B9173" s="29">
        <v>40217</v>
      </c>
      <c r="C9173" s="25">
        <v>23</v>
      </c>
      <c r="D9173" s="12">
        <v>34</v>
      </c>
      <c r="E9173" s="25">
        <v>27.3</v>
      </c>
      <c r="F9173" s="35">
        <v>82</v>
      </c>
      <c r="G9173" s="25">
        <v>0</v>
      </c>
      <c r="H9173" s="13">
        <v>0</v>
      </c>
      <c r="I9173" s="25">
        <v>0</v>
      </c>
      <c r="J9173" s="12"/>
      <c r="K9173" s="12">
        <v>0</v>
      </c>
      <c r="L9173" s="25"/>
      <c r="M9173" s="10"/>
      <c r="N9173" s="15"/>
      <c r="O9173" s="15"/>
      <c r="P9173" s="4"/>
    </row>
    <row r="9174" spans="1:16" ht="15" customHeight="1" x14ac:dyDescent="0.25">
      <c r="A9174" s="11">
        <f t="shared" si="1097"/>
        <v>9171</v>
      </c>
      <c r="B9174" s="29">
        <v>40218</v>
      </c>
      <c r="C9174" s="25">
        <v>23</v>
      </c>
      <c r="D9174" s="12">
        <v>31.1</v>
      </c>
      <c r="E9174" s="25">
        <v>26.6</v>
      </c>
      <c r="F9174" s="35">
        <v>87</v>
      </c>
      <c r="G9174" s="25">
        <v>0</v>
      </c>
      <c r="H9174" s="13">
        <v>1.6</v>
      </c>
      <c r="I9174" s="25">
        <v>4</v>
      </c>
      <c r="J9174" s="12"/>
      <c r="K9174" s="12">
        <v>0</v>
      </c>
      <c r="L9174" s="25"/>
      <c r="M9174" s="10"/>
      <c r="N9174" s="15"/>
      <c r="O9174" s="15"/>
      <c r="P9174" s="4"/>
    </row>
    <row r="9175" spans="1:16" ht="15" customHeight="1" x14ac:dyDescent="0.25">
      <c r="A9175" s="11">
        <f t="shared" si="1097"/>
        <v>9172</v>
      </c>
      <c r="B9175" s="29">
        <v>40219</v>
      </c>
      <c r="C9175" s="25">
        <v>24</v>
      </c>
      <c r="D9175" s="12">
        <v>33.200000000000003</v>
      </c>
      <c r="E9175" s="25">
        <v>27.1</v>
      </c>
      <c r="F9175" s="35">
        <v>79</v>
      </c>
      <c r="G9175" s="25">
        <v>0</v>
      </c>
      <c r="H9175" s="13">
        <v>5.7</v>
      </c>
      <c r="I9175" s="25">
        <v>4</v>
      </c>
      <c r="J9175" s="12"/>
      <c r="K9175" s="12">
        <v>0</v>
      </c>
      <c r="L9175" s="25"/>
      <c r="M9175" s="10"/>
      <c r="N9175" s="15"/>
      <c r="O9175" s="15"/>
      <c r="P9175" s="4"/>
    </row>
    <row r="9176" spans="1:16" ht="15" customHeight="1" x14ac:dyDescent="0.25">
      <c r="A9176" s="11">
        <f t="shared" si="1097"/>
        <v>9173</v>
      </c>
      <c r="B9176" s="29">
        <v>40220</v>
      </c>
      <c r="C9176" s="25">
        <v>23</v>
      </c>
      <c r="D9176" s="12">
        <v>33.799999999999997</v>
      </c>
      <c r="E9176" s="25">
        <v>27.1</v>
      </c>
      <c r="F9176" s="35">
        <v>81</v>
      </c>
      <c r="G9176" s="25">
        <v>44.2</v>
      </c>
      <c r="H9176" s="13">
        <v>2.7</v>
      </c>
      <c r="I9176" s="25">
        <v>5</v>
      </c>
      <c r="J9176" s="12"/>
      <c r="K9176" s="12">
        <v>0</v>
      </c>
      <c r="L9176" s="25"/>
      <c r="M9176" s="10"/>
      <c r="N9176" s="15"/>
      <c r="O9176" s="15"/>
      <c r="P9176" s="4"/>
    </row>
    <row r="9177" spans="1:16" ht="15" customHeight="1" x14ac:dyDescent="0.25">
      <c r="A9177" s="11">
        <f t="shared" si="1097"/>
        <v>9174</v>
      </c>
      <c r="B9177" s="29">
        <v>40221</v>
      </c>
      <c r="C9177" s="25">
        <v>24</v>
      </c>
      <c r="D9177" s="12">
        <v>31.4</v>
      </c>
      <c r="E9177" s="25">
        <v>25.4</v>
      </c>
      <c r="F9177" s="35">
        <v>92</v>
      </c>
      <c r="G9177" s="25">
        <v>0</v>
      </c>
      <c r="H9177" s="13">
        <v>2.7</v>
      </c>
      <c r="I9177" s="25">
        <v>5</v>
      </c>
      <c r="J9177" s="12"/>
      <c r="K9177" s="12">
        <v>0</v>
      </c>
      <c r="L9177" s="25"/>
      <c r="M9177" s="10"/>
      <c r="N9177" s="15"/>
      <c r="O9177" s="15"/>
      <c r="P9177" s="4"/>
    </row>
    <row r="9178" spans="1:16" ht="15" customHeight="1" x14ac:dyDescent="0.25">
      <c r="A9178" s="11">
        <f t="shared" si="1097"/>
        <v>9175</v>
      </c>
      <c r="B9178" s="29">
        <v>40222</v>
      </c>
      <c r="C9178" s="25">
        <v>23</v>
      </c>
      <c r="D9178" s="12">
        <v>33</v>
      </c>
      <c r="E9178" s="25">
        <v>25.6</v>
      </c>
      <c r="F9178" s="35">
        <v>87</v>
      </c>
      <c r="G9178" s="25">
        <v>0</v>
      </c>
      <c r="H9178" s="13">
        <v>2.5</v>
      </c>
      <c r="I9178" s="25">
        <v>4</v>
      </c>
      <c r="J9178" s="12"/>
      <c r="K9178" s="12">
        <v>0</v>
      </c>
      <c r="L9178" s="25"/>
      <c r="M9178" s="10"/>
      <c r="N9178" s="15"/>
      <c r="O9178" s="15"/>
      <c r="P9178" s="4"/>
    </row>
    <row r="9179" spans="1:16" ht="15" customHeight="1" x14ac:dyDescent="0.25">
      <c r="A9179" s="11">
        <f t="shared" si="1097"/>
        <v>9176</v>
      </c>
      <c r="B9179" s="29">
        <v>40223</v>
      </c>
      <c r="C9179" s="25">
        <v>23</v>
      </c>
      <c r="D9179" s="12">
        <v>30.6</v>
      </c>
      <c r="E9179" s="25">
        <v>26.2</v>
      </c>
      <c r="F9179" s="35">
        <v>88</v>
      </c>
      <c r="G9179" s="25">
        <v>14</v>
      </c>
      <c r="H9179" s="13">
        <v>3.6</v>
      </c>
      <c r="I9179" s="25">
        <v>8</v>
      </c>
      <c r="J9179" s="12"/>
      <c r="K9179" s="12">
        <v>0</v>
      </c>
      <c r="L9179" s="25"/>
      <c r="M9179" s="10"/>
      <c r="N9179" s="15"/>
      <c r="O9179" s="15"/>
      <c r="P9179" s="4"/>
    </row>
    <row r="9180" spans="1:16" ht="15" customHeight="1" x14ac:dyDescent="0.25">
      <c r="A9180" s="11">
        <f t="shared" si="1097"/>
        <v>9177</v>
      </c>
      <c r="B9180" s="29">
        <v>40224</v>
      </c>
      <c r="C9180" s="25">
        <v>22</v>
      </c>
      <c r="D9180" s="12">
        <v>33.200000000000003</v>
      </c>
      <c r="E9180" s="25">
        <v>25.7</v>
      </c>
      <c r="F9180" s="35">
        <v>90</v>
      </c>
      <c r="G9180" s="25">
        <v>0.1</v>
      </c>
      <c r="H9180" s="13">
        <v>3.1</v>
      </c>
      <c r="I9180" s="25">
        <v>2</v>
      </c>
      <c r="J9180" s="12"/>
      <c r="K9180" s="12">
        <v>0</v>
      </c>
      <c r="L9180" s="25"/>
      <c r="M9180" s="10"/>
      <c r="N9180" s="15"/>
      <c r="O9180" s="15"/>
      <c r="P9180" s="4"/>
    </row>
    <row r="9181" spans="1:16" ht="15" customHeight="1" x14ac:dyDescent="0.25">
      <c r="A9181" s="11">
        <f t="shared" si="1097"/>
        <v>9178</v>
      </c>
      <c r="B9181" s="29">
        <v>40225</v>
      </c>
      <c r="C9181" s="25">
        <v>24</v>
      </c>
      <c r="D9181" s="12">
        <v>32.9</v>
      </c>
      <c r="E9181" s="25">
        <v>27.1</v>
      </c>
      <c r="F9181" s="35">
        <v>84</v>
      </c>
      <c r="G9181" s="25">
        <v>5.6</v>
      </c>
      <c r="H9181" s="13">
        <v>0.3</v>
      </c>
      <c r="I9181" s="25">
        <v>1</v>
      </c>
      <c r="J9181" s="12"/>
      <c r="K9181" s="12">
        <v>0</v>
      </c>
      <c r="L9181" s="25"/>
      <c r="M9181" s="10"/>
      <c r="N9181" s="15"/>
      <c r="O9181" s="15"/>
      <c r="P9181" s="4"/>
    </row>
    <row r="9182" spans="1:16" ht="15" customHeight="1" x14ac:dyDescent="0.25">
      <c r="A9182" s="11">
        <f t="shared" si="1097"/>
        <v>9179</v>
      </c>
      <c r="B9182" s="29">
        <v>40226</v>
      </c>
      <c r="C9182" s="25">
        <v>24</v>
      </c>
      <c r="D9182" s="12">
        <v>30.2</v>
      </c>
      <c r="E9182" s="25">
        <v>26.5</v>
      </c>
      <c r="F9182" s="35">
        <v>90</v>
      </c>
      <c r="G9182" s="25">
        <v>3</v>
      </c>
      <c r="H9182" s="13">
        <v>1.1000000000000001</v>
      </c>
      <c r="I9182" s="25">
        <v>4</v>
      </c>
      <c r="J9182" s="12"/>
      <c r="K9182" s="12">
        <v>0</v>
      </c>
      <c r="L9182" s="25"/>
      <c r="M9182" s="10"/>
      <c r="N9182" s="15"/>
      <c r="O9182" s="15"/>
      <c r="P9182" s="4"/>
    </row>
    <row r="9183" spans="1:16" ht="15" customHeight="1" x14ac:dyDescent="0.25">
      <c r="A9183" s="11">
        <f t="shared" si="1097"/>
        <v>9180</v>
      </c>
      <c r="B9183" s="29">
        <v>40227</v>
      </c>
      <c r="C9183" s="25">
        <v>23</v>
      </c>
      <c r="D9183" s="12">
        <v>31.6</v>
      </c>
      <c r="E9183" s="25">
        <v>25.9</v>
      </c>
      <c r="F9183" s="35">
        <v>84</v>
      </c>
      <c r="G9183" s="25">
        <v>1.3</v>
      </c>
      <c r="H9183" s="13">
        <v>3.1</v>
      </c>
      <c r="I9183" s="25">
        <v>15</v>
      </c>
      <c r="J9183" s="12"/>
      <c r="K9183" s="12">
        <v>0</v>
      </c>
      <c r="L9183" s="25"/>
      <c r="M9183" s="10"/>
      <c r="N9183" s="15"/>
      <c r="O9183" s="15"/>
      <c r="P9183" s="4"/>
    </row>
    <row r="9184" spans="1:16" ht="15" customHeight="1" x14ac:dyDescent="0.25">
      <c r="A9184" s="11">
        <f t="shared" si="1097"/>
        <v>9181</v>
      </c>
      <c r="B9184" s="29">
        <v>40228</v>
      </c>
      <c r="C9184" s="25">
        <v>24</v>
      </c>
      <c r="D9184" s="12">
        <v>32.700000000000003</v>
      </c>
      <c r="E9184" s="25">
        <v>26.4</v>
      </c>
      <c r="F9184" s="35">
        <v>90</v>
      </c>
      <c r="G9184" s="25">
        <v>2.1</v>
      </c>
      <c r="H9184" s="13">
        <v>3.4</v>
      </c>
      <c r="I9184" s="25">
        <v>8</v>
      </c>
      <c r="J9184" s="12"/>
      <c r="K9184" s="12">
        <v>0</v>
      </c>
      <c r="L9184" s="25"/>
      <c r="M9184" s="10"/>
      <c r="N9184" s="15"/>
      <c r="O9184" s="15"/>
      <c r="P9184" s="4"/>
    </row>
    <row r="9185" spans="1:16" ht="15" customHeight="1" x14ac:dyDescent="0.25">
      <c r="A9185" s="11">
        <f t="shared" si="1097"/>
        <v>9182</v>
      </c>
      <c r="B9185" s="29">
        <v>40229</v>
      </c>
      <c r="C9185" s="25">
        <v>24</v>
      </c>
      <c r="D9185" s="12">
        <v>32</v>
      </c>
      <c r="E9185" s="25">
        <v>25.9</v>
      </c>
      <c r="F9185" s="35">
        <v>89</v>
      </c>
      <c r="G9185" s="25">
        <v>2.1</v>
      </c>
      <c r="H9185" s="13">
        <v>0</v>
      </c>
      <c r="I9185" s="25">
        <v>4</v>
      </c>
      <c r="J9185" s="12"/>
      <c r="K9185" s="12">
        <v>0</v>
      </c>
      <c r="L9185" s="25"/>
      <c r="M9185" s="10"/>
      <c r="N9185" s="15"/>
      <c r="O9185" s="15"/>
      <c r="P9185" s="4"/>
    </row>
    <row r="9186" spans="1:16" ht="15" customHeight="1" x14ac:dyDescent="0.25">
      <c r="A9186" s="11">
        <f t="shared" si="1097"/>
        <v>9183</v>
      </c>
      <c r="B9186" s="29">
        <v>40230</v>
      </c>
      <c r="C9186" s="25">
        <v>23</v>
      </c>
      <c r="D9186" s="12">
        <v>29.8</v>
      </c>
      <c r="E9186" s="25">
        <v>24.7</v>
      </c>
      <c r="F9186" s="35">
        <v>93</v>
      </c>
      <c r="G9186" s="25">
        <v>39.299999999999997</v>
      </c>
      <c r="H9186" s="13">
        <v>3.8</v>
      </c>
      <c r="I9186" s="25">
        <v>3</v>
      </c>
      <c r="J9186" s="12"/>
      <c r="K9186" s="12">
        <v>0</v>
      </c>
      <c r="L9186" s="25"/>
      <c r="M9186" s="10"/>
      <c r="N9186" s="15"/>
      <c r="O9186" s="15"/>
      <c r="P9186" s="4"/>
    </row>
    <row r="9187" spans="1:16" ht="15" customHeight="1" x14ac:dyDescent="0.25">
      <c r="A9187" s="11">
        <f t="shared" si="1097"/>
        <v>9184</v>
      </c>
      <c r="B9187" s="29">
        <v>40231</v>
      </c>
      <c r="C9187" s="25">
        <v>21</v>
      </c>
      <c r="D9187" s="12">
        <v>30.9</v>
      </c>
      <c r="E9187" s="25">
        <v>26</v>
      </c>
      <c r="F9187" s="35">
        <v>90</v>
      </c>
      <c r="G9187" s="25">
        <v>63.3</v>
      </c>
      <c r="H9187" s="13">
        <v>6.4</v>
      </c>
      <c r="I9187" s="25">
        <v>4</v>
      </c>
      <c r="J9187" s="12"/>
      <c r="K9187" s="12">
        <v>0</v>
      </c>
      <c r="L9187" s="25"/>
      <c r="M9187" s="10"/>
      <c r="N9187" s="15"/>
      <c r="O9187" s="15"/>
      <c r="P9187" s="4"/>
    </row>
    <row r="9188" spans="1:16" ht="15" customHeight="1" x14ac:dyDescent="0.25">
      <c r="A9188" s="11">
        <f t="shared" si="1097"/>
        <v>9185</v>
      </c>
      <c r="B9188" s="29">
        <v>40232</v>
      </c>
      <c r="C9188" s="25">
        <v>22</v>
      </c>
      <c r="D9188" s="12">
        <v>32.200000000000003</v>
      </c>
      <c r="E9188" s="25">
        <v>26.4</v>
      </c>
      <c r="F9188" s="35">
        <v>84</v>
      </c>
      <c r="G9188" s="25">
        <v>0</v>
      </c>
      <c r="H9188" s="13">
        <v>3.5</v>
      </c>
      <c r="I9188" s="25">
        <v>5</v>
      </c>
      <c r="J9188" s="12"/>
      <c r="K9188" s="12">
        <v>0</v>
      </c>
      <c r="L9188" s="25"/>
      <c r="M9188" s="10"/>
      <c r="N9188" s="15"/>
      <c r="O9188" s="15"/>
      <c r="P9188" s="4"/>
    </row>
    <row r="9189" spans="1:16" ht="15" customHeight="1" x14ac:dyDescent="0.25">
      <c r="A9189" s="11">
        <f t="shared" si="1097"/>
        <v>9186</v>
      </c>
      <c r="B9189" s="29">
        <v>40233</v>
      </c>
      <c r="C9189" s="25">
        <v>24</v>
      </c>
      <c r="D9189" s="12">
        <v>32</v>
      </c>
      <c r="E9189" s="25">
        <v>27.2</v>
      </c>
      <c r="F9189" s="35">
        <v>84</v>
      </c>
      <c r="G9189" s="25">
        <v>14.6</v>
      </c>
      <c r="H9189" s="13">
        <v>1.3</v>
      </c>
      <c r="I9189" s="25">
        <v>2</v>
      </c>
      <c r="J9189" s="12"/>
      <c r="K9189" s="12">
        <v>0</v>
      </c>
      <c r="L9189" s="25"/>
      <c r="M9189" s="10"/>
      <c r="N9189" s="15"/>
      <c r="O9189" s="15"/>
      <c r="P9189" s="4"/>
    </row>
    <row r="9190" spans="1:16" ht="15" customHeight="1" x14ac:dyDescent="0.25">
      <c r="A9190" s="11">
        <f t="shared" si="1097"/>
        <v>9187</v>
      </c>
      <c r="B9190" s="29">
        <v>40234</v>
      </c>
      <c r="C9190" s="25">
        <v>24</v>
      </c>
      <c r="D9190" s="12">
        <v>33.6</v>
      </c>
      <c r="E9190" s="25">
        <v>26.6</v>
      </c>
      <c r="F9190" s="35">
        <v>86</v>
      </c>
      <c r="G9190" s="25">
        <v>0</v>
      </c>
      <c r="H9190" s="13">
        <v>3</v>
      </c>
      <c r="I9190" s="25">
        <v>3</v>
      </c>
      <c r="J9190" s="12"/>
      <c r="K9190" s="12">
        <v>0</v>
      </c>
      <c r="L9190" s="25"/>
      <c r="M9190" s="10"/>
      <c r="N9190" s="15"/>
      <c r="O9190" s="15"/>
      <c r="P9190" s="4"/>
    </row>
    <row r="9191" spans="1:16" ht="15" customHeight="1" x14ac:dyDescent="0.25">
      <c r="A9191" s="11">
        <f t="shared" si="1097"/>
        <v>9188</v>
      </c>
      <c r="B9191" s="29">
        <v>40235</v>
      </c>
      <c r="C9191" s="25">
        <v>23</v>
      </c>
      <c r="D9191" s="12">
        <v>33.6</v>
      </c>
      <c r="E9191" s="25">
        <v>27</v>
      </c>
      <c r="F9191" s="35">
        <v>89</v>
      </c>
      <c r="G9191" s="25">
        <v>0.4</v>
      </c>
      <c r="H9191" s="13">
        <v>1.4</v>
      </c>
      <c r="I9191" s="25">
        <v>5</v>
      </c>
      <c r="J9191" s="12"/>
      <c r="K9191" s="12">
        <v>0</v>
      </c>
      <c r="L9191" s="25"/>
      <c r="M9191" s="10"/>
      <c r="N9191" s="15"/>
      <c r="O9191" s="15"/>
      <c r="P9191" s="4"/>
    </row>
    <row r="9192" spans="1:16" ht="15" customHeight="1" x14ac:dyDescent="0.25">
      <c r="A9192" s="11">
        <f t="shared" si="1097"/>
        <v>9189</v>
      </c>
      <c r="B9192" s="29">
        <v>40236</v>
      </c>
      <c r="C9192" s="25">
        <v>23</v>
      </c>
      <c r="D9192" s="12">
        <v>30.5</v>
      </c>
      <c r="E9192" s="25">
        <v>25.3</v>
      </c>
      <c r="F9192" s="35">
        <v>92</v>
      </c>
      <c r="G9192" s="25">
        <v>19.100000000000001</v>
      </c>
      <c r="H9192" s="13">
        <v>1.4</v>
      </c>
      <c r="I9192" s="25">
        <v>2</v>
      </c>
      <c r="J9192" s="12"/>
      <c r="K9192" s="12">
        <v>0</v>
      </c>
      <c r="L9192" s="25"/>
      <c r="M9192" s="10"/>
      <c r="N9192" s="15"/>
      <c r="O9192" s="15"/>
      <c r="P9192" s="4"/>
    </row>
    <row r="9193" spans="1:16" ht="15" customHeight="1" x14ac:dyDescent="0.25">
      <c r="A9193" s="11">
        <f t="shared" si="1097"/>
        <v>9190</v>
      </c>
      <c r="B9193" s="29">
        <v>40237</v>
      </c>
      <c r="C9193" s="25">
        <v>24</v>
      </c>
      <c r="D9193" s="12">
        <v>32</v>
      </c>
      <c r="E9193" s="25">
        <v>26.8</v>
      </c>
      <c r="F9193" s="35">
        <v>88</v>
      </c>
      <c r="G9193" s="25">
        <v>5.8</v>
      </c>
      <c r="H9193" s="13">
        <v>1.4</v>
      </c>
      <c r="I9193" s="25">
        <v>3</v>
      </c>
      <c r="J9193" s="12"/>
      <c r="K9193" s="12">
        <v>0</v>
      </c>
      <c r="L9193" s="25"/>
      <c r="M9193" s="10"/>
      <c r="N9193" s="15"/>
      <c r="O9193" s="15"/>
      <c r="P9193" s="4"/>
    </row>
    <row r="9194" spans="1:16" ht="15" customHeight="1" x14ac:dyDescent="0.25">
      <c r="A9194" s="11">
        <f t="shared" si="1097"/>
        <v>9191</v>
      </c>
      <c r="B9194" s="29">
        <v>40238</v>
      </c>
      <c r="C9194" s="25">
        <v>24</v>
      </c>
      <c r="D9194" s="12">
        <v>32</v>
      </c>
      <c r="E9194" s="25">
        <v>27.3</v>
      </c>
      <c r="F9194" s="35">
        <v>87</v>
      </c>
      <c r="G9194" s="25">
        <v>5.0999999999999996</v>
      </c>
      <c r="H9194" s="13">
        <v>2.9</v>
      </c>
      <c r="I9194" s="25">
        <v>4</v>
      </c>
      <c r="J9194" s="12"/>
      <c r="K9194" s="12">
        <v>0</v>
      </c>
      <c r="L9194" s="25"/>
      <c r="M9194" s="10"/>
      <c r="N9194" s="15"/>
      <c r="O9194" s="15"/>
      <c r="P9194" s="4"/>
    </row>
    <row r="9195" spans="1:16" ht="15" customHeight="1" x14ac:dyDescent="0.25">
      <c r="A9195" s="11">
        <f t="shared" si="1097"/>
        <v>9192</v>
      </c>
      <c r="B9195" s="29">
        <v>40239</v>
      </c>
      <c r="C9195" s="25">
        <v>23</v>
      </c>
      <c r="D9195" s="12">
        <v>32.299999999999997</v>
      </c>
      <c r="E9195" s="25">
        <v>26.6</v>
      </c>
      <c r="F9195" s="35">
        <v>87</v>
      </c>
      <c r="G9195" s="25">
        <v>11.1</v>
      </c>
      <c r="H9195" s="13">
        <v>4.3</v>
      </c>
      <c r="I9195" s="25">
        <v>3</v>
      </c>
      <c r="J9195" s="12"/>
      <c r="K9195" s="12">
        <v>0</v>
      </c>
      <c r="L9195" s="25"/>
      <c r="M9195" s="10"/>
      <c r="N9195" s="15"/>
      <c r="O9195" s="15"/>
      <c r="P9195" s="4"/>
    </row>
    <row r="9196" spans="1:16" ht="15" customHeight="1" x14ac:dyDescent="0.25">
      <c r="A9196" s="11">
        <f t="shared" si="1097"/>
        <v>9193</v>
      </c>
      <c r="B9196" s="29">
        <v>40240</v>
      </c>
      <c r="C9196" s="25">
        <v>24</v>
      </c>
      <c r="D9196" s="12">
        <v>31.6</v>
      </c>
      <c r="E9196" s="25">
        <v>25.6</v>
      </c>
      <c r="F9196" s="35">
        <v>92</v>
      </c>
      <c r="G9196" s="25">
        <v>4.2</v>
      </c>
      <c r="H9196" s="13">
        <v>0.4</v>
      </c>
      <c r="I9196" s="25"/>
      <c r="J9196" s="12"/>
      <c r="K9196" s="12">
        <v>0</v>
      </c>
      <c r="L9196" s="25"/>
      <c r="M9196" s="10"/>
      <c r="N9196" s="15"/>
      <c r="O9196" s="15"/>
      <c r="P9196" s="4"/>
    </row>
    <row r="9197" spans="1:16" ht="15" customHeight="1" x14ac:dyDescent="0.25">
      <c r="A9197" s="11">
        <f t="shared" si="1097"/>
        <v>9194</v>
      </c>
      <c r="B9197" s="29">
        <v>40241</v>
      </c>
      <c r="C9197" s="25">
        <v>22</v>
      </c>
      <c r="D9197" s="12">
        <v>31.8</v>
      </c>
      <c r="E9197" s="25">
        <v>26.4</v>
      </c>
      <c r="F9197" s="35">
        <v>85</v>
      </c>
      <c r="G9197" s="25">
        <v>93.2</v>
      </c>
      <c r="H9197" s="13">
        <v>2.2000000000000002</v>
      </c>
      <c r="I9197" s="25"/>
      <c r="J9197" s="12"/>
      <c r="K9197" s="12">
        <v>0</v>
      </c>
      <c r="L9197" s="25"/>
      <c r="M9197" s="10"/>
      <c r="N9197" s="15"/>
      <c r="O9197" s="15"/>
      <c r="P9197" s="4"/>
    </row>
    <row r="9198" spans="1:16" ht="15" customHeight="1" x14ac:dyDescent="0.25">
      <c r="A9198" s="11">
        <f t="shared" si="1097"/>
        <v>9195</v>
      </c>
      <c r="B9198" s="29">
        <v>40242</v>
      </c>
      <c r="C9198" s="25">
        <v>23</v>
      </c>
      <c r="D9198" s="12">
        <v>32.799999999999997</v>
      </c>
      <c r="E9198" s="25">
        <v>25.8</v>
      </c>
      <c r="F9198" s="35">
        <v>90</v>
      </c>
      <c r="G9198" s="25">
        <v>0</v>
      </c>
      <c r="H9198" s="13">
        <v>1.2</v>
      </c>
      <c r="I9198" s="25">
        <v>4</v>
      </c>
      <c r="J9198" s="12"/>
      <c r="K9198" s="12">
        <v>0</v>
      </c>
      <c r="L9198" s="25"/>
      <c r="M9198" s="10"/>
      <c r="N9198" s="15"/>
      <c r="O9198" s="15"/>
      <c r="P9198" s="4"/>
    </row>
    <row r="9199" spans="1:16" ht="15" customHeight="1" x14ac:dyDescent="0.25">
      <c r="A9199" s="11">
        <f t="shared" si="1097"/>
        <v>9196</v>
      </c>
      <c r="B9199" s="29">
        <v>40243</v>
      </c>
      <c r="C9199" s="25">
        <v>22</v>
      </c>
      <c r="D9199" s="12">
        <v>32.799999999999997</v>
      </c>
      <c r="E9199" s="25">
        <v>26.4</v>
      </c>
      <c r="F9199" s="35">
        <v>88</v>
      </c>
      <c r="G9199" s="25">
        <v>20.399999999999999</v>
      </c>
      <c r="H9199" s="13">
        <v>4.2</v>
      </c>
      <c r="I9199" s="25">
        <v>3</v>
      </c>
      <c r="J9199" s="12"/>
      <c r="K9199" s="12">
        <v>0</v>
      </c>
      <c r="L9199" s="25"/>
      <c r="M9199" s="10"/>
      <c r="N9199" s="15"/>
      <c r="O9199" s="15"/>
      <c r="P9199" s="4"/>
    </row>
    <row r="9200" spans="1:16" ht="15" customHeight="1" x14ac:dyDescent="0.25">
      <c r="A9200" s="11">
        <f t="shared" si="1097"/>
        <v>9197</v>
      </c>
      <c r="B9200" s="29">
        <v>40244</v>
      </c>
      <c r="C9200" s="25">
        <v>24</v>
      </c>
      <c r="D9200" s="12">
        <v>32.799999999999997</v>
      </c>
      <c r="E9200" s="25">
        <v>26.2</v>
      </c>
      <c r="F9200" s="35">
        <v>90</v>
      </c>
      <c r="G9200" s="25">
        <v>7</v>
      </c>
      <c r="H9200" s="13">
        <v>7</v>
      </c>
      <c r="I9200" s="25">
        <v>3</v>
      </c>
      <c r="J9200" s="12"/>
      <c r="K9200" s="12">
        <v>0</v>
      </c>
      <c r="L9200" s="25"/>
      <c r="M9200" s="10"/>
      <c r="N9200" s="15"/>
      <c r="O9200" s="15"/>
      <c r="P9200" s="4"/>
    </row>
    <row r="9201" spans="1:16" ht="15" customHeight="1" x14ac:dyDescent="0.25">
      <c r="A9201" s="11">
        <f t="shared" si="1097"/>
        <v>9198</v>
      </c>
      <c r="B9201" s="29">
        <v>40245</v>
      </c>
      <c r="C9201" s="25">
        <v>23</v>
      </c>
      <c r="D9201" s="12">
        <v>29</v>
      </c>
      <c r="E9201" s="25">
        <v>25</v>
      </c>
      <c r="F9201" s="35">
        <v>94</v>
      </c>
      <c r="G9201" s="25">
        <v>19</v>
      </c>
      <c r="H9201" s="13">
        <v>0</v>
      </c>
      <c r="I9201" s="25">
        <v>3</v>
      </c>
      <c r="J9201" s="12"/>
      <c r="K9201" s="12">
        <v>0</v>
      </c>
      <c r="L9201" s="25"/>
      <c r="M9201" s="10"/>
      <c r="N9201" s="15"/>
      <c r="O9201" s="15"/>
      <c r="P9201" s="4"/>
    </row>
    <row r="9202" spans="1:16" ht="15" customHeight="1" x14ac:dyDescent="0.25">
      <c r="A9202" s="11">
        <f t="shared" si="1097"/>
        <v>9199</v>
      </c>
      <c r="B9202" s="29">
        <v>40246</v>
      </c>
      <c r="C9202" s="25">
        <v>23</v>
      </c>
      <c r="D9202" s="12">
        <v>30.8</v>
      </c>
      <c r="E9202" s="25">
        <v>25.7</v>
      </c>
      <c r="F9202" s="35">
        <v>88</v>
      </c>
      <c r="G9202" s="25">
        <v>26.4</v>
      </c>
      <c r="H9202" s="13">
        <v>0.8</v>
      </c>
      <c r="I9202" s="25">
        <v>2</v>
      </c>
      <c r="J9202" s="12"/>
      <c r="K9202" s="12">
        <v>0</v>
      </c>
      <c r="L9202" s="25"/>
      <c r="M9202" s="10"/>
      <c r="N9202" s="15"/>
      <c r="O9202" s="15"/>
      <c r="P9202" s="4"/>
    </row>
    <row r="9203" spans="1:16" ht="15" customHeight="1" x14ac:dyDescent="0.25">
      <c r="A9203" s="11">
        <f t="shared" si="1097"/>
        <v>9200</v>
      </c>
      <c r="B9203" s="29">
        <v>40247</v>
      </c>
      <c r="C9203" s="25">
        <v>23</v>
      </c>
      <c r="D9203" s="12">
        <v>31.3</v>
      </c>
      <c r="E9203" s="25">
        <v>25.5</v>
      </c>
      <c r="F9203" s="35">
        <v>88</v>
      </c>
      <c r="G9203" s="25">
        <v>2.4</v>
      </c>
      <c r="H9203" s="13">
        <v>1.5</v>
      </c>
      <c r="I9203" s="25">
        <v>3</v>
      </c>
      <c r="J9203" s="12"/>
      <c r="K9203" s="12">
        <v>0</v>
      </c>
      <c r="L9203" s="25"/>
      <c r="M9203" s="10"/>
      <c r="N9203" s="15"/>
      <c r="O9203" s="15"/>
      <c r="P9203" s="4"/>
    </row>
    <row r="9204" spans="1:16" ht="15" customHeight="1" x14ac:dyDescent="0.25">
      <c r="A9204" s="11">
        <f t="shared" si="1097"/>
        <v>9201</v>
      </c>
      <c r="B9204" s="29">
        <v>40248</v>
      </c>
      <c r="C9204" s="25">
        <v>23</v>
      </c>
      <c r="D9204" s="12">
        <v>33.200000000000003</v>
      </c>
      <c r="E9204" s="25">
        <v>27.3</v>
      </c>
      <c r="F9204" s="35">
        <v>73</v>
      </c>
      <c r="G9204" s="25">
        <v>11</v>
      </c>
      <c r="H9204" s="13">
        <v>4.7</v>
      </c>
      <c r="I9204" s="25">
        <v>4</v>
      </c>
      <c r="J9204" s="12"/>
      <c r="K9204" s="12">
        <v>0</v>
      </c>
      <c r="L9204" s="25"/>
      <c r="M9204" s="10"/>
      <c r="N9204" s="15"/>
      <c r="O9204" s="15"/>
      <c r="P9204" s="4"/>
    </row>
    <row r="9205" spans="1:16" ht="15" customHeight="1" x14ac:dyDescent="0.25">
      <c r="A9205" s="11">
        <f t="shared" si="1097"/>
        <v>9202</v>
      </c>
      <c r="B9205" s="29">
        <v>40249</v>
      </c>
      <c r="C9205" s="25">
        <v>26</v>
      </c>
      <c r="D9205" s="12">
        <v>33</v>
      </c>
      <c r="E9205" s="25">
        <v>27.8</v>
      </c>
      <c r="F9205" s="35">
        <v>80</v>
      </c>
      <c r="G9205" s="25">
        <v>0</v>
      </c>
      <c r="H9205" s="13">
        <v>1.7</v>
      </c>
      <c r="I9205" s="25"/>
      <c r="J9205" s="12"/>
      <c r="K9205" s="12">
        <v>1</v>
      </c>
      <c r="L9205" s="25"/>
      <c r="M9205" s="10"/>
      <c r="N9205" s="15"/>
      <c r="O9205" s="15"/>
      <c r="P9205" s="4"/>
    </row>
    <row r="9206" spans="1:16" ht="15" customHeight="1" x14ac:dyDescent="0.25">
      <c r="A9206" s="11">
        <f t="shared" si="1097"/>
        <v>9203</v>
      </c>
      <c r="B9206" s="29">
        <v>40250</v>
      </c>
      <c r="C9206" s="25">
        <v>25</v>
      </c>
      <c r="D9206" s="12">
        <v>31.8</v>
      </c>
      <c r="E9206" s="25">
        <v>25.8</v>
      </c>
      <c r="F9206" s="35">
        <v>92</v>
      </c>
      <c r="G9206" s="25">
        <v>5.6</v>
      </c>
      <c r="H9206" s="13">
        <v>3.2</v>
      </c>
      <c r="I9206" s="25"/>
      <c r="J9206" s="12"/>
      <c r="K9206" s="12">
        <v>0</v>
      </c>
      <c r="L9206" s="25"/>
      <c r="M9206" s="10"/>
      <c r="N9206" s="15"/>
      <c r="O9206" s="15"/>
      <c r="P9206" s="4"/>
    </row>
    <row r="9207" spans="1:16" ht="15" customHeight="1" x14ac:dyDescent="0.25">
      <c r="A9207" s="11">
        <f t="shared" si="1097"/>
        <v>9204</v>
      </c>
      <c r="B9207" s="29">
        <v>40251</v>
      </c>
      <c r="C9207" s="25">
        <v>23</v>
      </c>
      <c r="D9207" s="12">
        <v>30.9</v>
      </c>
      <c r="E9207" s="25">
        <v>25.4</v>
      </c>
      <c r="F9207" s="35">
        <v>90</v>
      </c>
      <c r="G9207" s="25">
        <v>28.9</v>
      </c>
      <c r="H9207" s="13">
        <v>2.2000000000000002</v>
      </c>
      <c r="I9207" s="25">
        <v>3</v>
      </c>
      <c r="J9207" s="12"/>
      <c r="K9207" s="12">
        <v>0</v>
      </c>
      <c r="L9207" s="25"/>
      <c r="M9207" s="10"/>
      <c r="N9207" s="15"/>
      <c r="O9207" s="15"/>
      <c r="P9207" s="4"/>
    </row>
    <row r="9208" spans="1:16" ht="15" customHeight="1" x14ac:dyDescent="0.25">
      <c r="A9208" s="11">
        <f t="shared" si="1097"/>
        <v>9205</v>
      </c>
      <c r="B9208" s="29">
        <v>40252</v>
      </c>
      <c r="C9208" s="25">
        <v>23</v>
      </c>
      <c r="D9208" s="12">
        <v>31.7</v>
      </c>
      <c r="E9208" s="25">
        <v>24.5</v>
      </c>
      <c r="F9208" s="35">
        <v>94</v>
      </c>
      <c r="G9208" s="25">
        <v>41.9</v>
      </c>
      <c r="H9208" s="13">
        <v>3.3</v>
      </c>
      <c r="I9208" s="25">
        <v>3</v>
      </c>
      <c r="J9208" s="12"/>
      <c r="K9208" s="12">
        <v>0</v>
      </c>
      <c r="L9208" s="25"/>
      <c r="M9208" s="10"/>
      <c r="N9208" s="15"/>
      <c r="O9208" s="15"/>
      <c r="P9208" s="4"/>
    </row>
    <row r="9209" spans="1:16" ht="15" customHeight="1" x14ac:dyDescent="0.25">
      <c r="A9209" s="11">
        <f t="shared" si="1097"/>
        <v>9206</v>
      </c>
      <c r="B9209" s="29">
        <v>40253</v>
      </c>
      <c r="C9209" s="25">
        <v>22</v>
      </c>
      <c r="D9209" s="12">
        <v>32</v>
      </c>
      <c r="E9209" s="25">
        <v>25</v>
      </c>
      <c r="F9209" s="35">
        <v>89</v>
      </c>
      <c r="G9209" s="25">
        <v>72.2</v>
      </c>
      <c r="H9209" s="13">
        <v>0.8</v>
      </c>
      <c r="I9209" s="25">
        <v>3</v>
      </c>
      <c r="J9209" s="12"/>
      <c r="K9209" s="12">
        <v>0</v>
      </c>
      <c r="L9209" s="25"/>
      <c r="M9209" s="10"/>
      <c r="N9209" s="15"/>
      <c r="O9209" s="15"/>
      <c r="P9209" s="4"/>
    </row>
    <row r="9210" spans="1:16" ht="15" customHeight="1" x14ac:dyDescent="0.25">
      <c r="A9210" s="11">
        <f t="shared" si="1097"/>
        <v>9207</v>
      </c>
      <c r="B9210" s="29">
        <v>40254</v>
      </c>
      <c r="C9210" s="25">
        <v>23</v>
      </c>
      <c r="D9210" s="12">
        <v>32.4</v>
      </c>
      <c r="E9210" s="25">
        <v>26</v>
      </c>
      <c r="F9210" s="35">
        <v>89</v>
      </c>
      <c r="G9210" s="25">
        <v>40.4</v>
      </c>
      <c r="H9210" s="13">
        <v>0.5</v>
      </c>
      <c r="I9210" s="25">
        <v>3</v>
      </c>
      <c r="J9210" s="12"/>
      <c r="K9210" s="12">
        <v>0</v>
      </c>
      <c r="L9210" s="25"/>
      <c r="M9210" s="10"/>
      <c r="N9210" s="15"/>
      <c r="O9210" s="15"/>
      <c r="P9210" s="4"/>
    </row>
    <row r="9211" spans="1:16" ht="15" customHeight="1" x14ac:dyDescent="0.25">
      <c r="A9211" s="11">
        <f t="shared" si="1097"/>
        <v>9208</v>
      </c>
      <c r="B9211" s="29">
        <v>40255</v>
      </c>
      <c r="C9211" s="25">
        <v>23</v>
      </c>
      <c r="D9211" s="12">
        <v>33</v>
      </c>
      <c r="E9211" s="25">
        <v>26.9</v>
      </c>
      <c r="F9211" s="35">
        <v>83</v>
      </c>
      <c r="G9211" s="25">
        <v>5.5</v>
      </c>
      <c r="H9211" s="13">
        <v>4.7</v>
      </c>
      <c r="I9211" s="25">
        <v>2</v>
      </c>
      <c r="J9211" s="12"/>
      <c r="K9211" s="12">
        <v>0</v>
      </c>
      <c r="L9211" s="25"/>
      <c r="M9211" s="10"/>
      <c r="N9211" s="15"/>
      <c r="O9211" s="15"/>
      <c r="P9211" s="4"/>
    </row>
    <row r="9212" spans="1:16" ht="15" customHeight="1" x14ac:dyDescent="0.25">
      <c r="A9212" s="11">
        <f t="shared" si="1097"/>
        <v>9209</v>
      </c>
      <c r="B9212" s="29">
        <v>40256</v>
      </c>
      <c r="C9212" s="25">
        <v>24</v>
      </c>
      <c r="D9212" s="12">
        <v>33.200000000000003</v>
      </c>
      <c r="E9212" s="25">
        <v>26.7</v>
      </c>
      <c r="F9212" s="35">
        <v>84</v>
      </c>
      <c r="G9212" s="25">
        <v>0</v>
      </c>
      <c r="H9212" s="13">
        <v>1.6</v>
      </c>
      <c r="I9212" s="25">
        <v>4</v>
      </c>
      <c r="J9212" s="12"/>
      <c r="K9212" s="12">
        <v>0</v>
      </c>
      <c r="L9212" s="25"/>
      <c r="M9212" s="10"/>
      <c r="N9212" s="15"/>
      <c r="O9212" s="15"/>
      <c r="P9212" s="4"/>
    </row>
    <row r="9213" spans="1:16" ht="15" customHeight="1" x14ac:dyDescent="0.25">
      <c r="A9213" s="11">
        <f t="shared" si="1097"/>
        <v>9210</v>
      </c>
      <c r="B9213" s="29">
        <v>40257</v>
      </c>
      <c r="C9213" s="25">
        <v>23</v>
      </c>
      <c r="D9213" s="12">
        <v>32</v>
      </c>
      <c r="E9213" s="25">
        <v>25.7</v>
      </c>
      <c r="F9213" s="35">
        <v>91</v>
      </c>
      <c r="G9213" s="25">
        <v>116</v>
      </c>
      <c r="H9213" s="13">
        <v>2.7</v>
      </c>
      <c r="I9213" s="25">
        <v>5</v>
      </c>
      <c r="J9213" s="12"/>
      <c r="K9213" s="12">
        <v>0</v>
      </c>
      <c r="L9213" s="25"/>
      <c r="M9213" s="10"/>
      <c r="N9213" s="15"/>
      <c r="O9213" s="15"/>
      <c r="P9213" s="4"/>
    </row>
    <row r="9214" spans="1:16" ht="15" customHeight="1" x14ac:dyDescent="0.25">
      <c r="A9214" s="11">
        <f t="shared" si="1097"/>
        <v>9211</v>
      </c>
      <c r="B9214" s="29">
        <v>40258</v>
      </c>
      <c r="C9214" s="25">
        <v>23</v>
      </c>
      <c r="D9214" s="12">
        <v>31.3</v>
      </c>
      <c r="E9214" s="25">
        <v>26.5</v>
      </c>
      <c r="F9214" s="35">
        <v>88</v>
      </c>
      <c r="G9214" s="25">
        <v>5</v>
      </c>
      <c r="H9214" s="13">
        <v>0.5</v>
      </c>
      <c r="I9214" s="25">
        <v>4</v>
      </c>
      <c r="J9214" s="12"/>
      <c r="K9214" s="12">
        <v>0</v>
      </c>
      <c r="L9214" s="25"/>
      <c r="M9214" s="10"/>
      <c r="N9214" s="15"/>
      <c r="O9214" s="15"/>
      <c r="P9214" s="4"/>
    </row>
    <row r="9215" spans="1:16" ht="15" customHeight="1" x14ac:dyDescent="0.25">
      <c r="A9215" s="11">
        <f t="shared" si="1097"/>
        <v>9212</v>
      </c>
      <c r="B9215" s="29">
        <v>40259</v>
      </c>
      <c r="C9215" s="25">
        <v>24</v>
      </c>
      <c r="D9215" s="12">
        <v>34.4</v>
      </c>
      <c r="E9215" s="25">
        <v>27.8</v>
      </c>
      <c r="F9215" s="35">
        <v>86</v>
      </c>
      <c r="G9215" s="25">
        <v>0.2</v>
      </c>
      <c r="H9215" s="13">
        <v>4.5999999999999996</v>
      </c>
      <c r="I9215" s="25">
        <v>0</v>
      </c>
      <c r="J9215" s="12"/>
      <c r="K9215" s="12">
        <v>0</v>
      </c>
      <c r="L9215" s="25"/>
      <c r="M9215" s="10"/>
      <c r="N9215" s="15"/>
      <c r="O9215" s="15"/>
      <c r="P9215" s="4"/>
    </row>
    <row r="9216" spans="1:16" ht="15" customHeight="1" x14ac:dyDescent="0.25">
      <c r="A9216" s="11">
        <f t="shared" si="1097"/>
        <v>9213</v>
      </c>
      <c r="B9216" s="29">
        <v>40260</v>
      </c>
      <c r="C9216" s="25">
        <v>23</v>
      </c>
      <c r="D9216" s="12">
        <v>29.7</v>
      </c>
      <c r="E9216" s="25">
        <v>25.7</v>
      </c>
      <c r="F9216" s="35">
        <v>88</v>
      </c>
      <c r="G9216" s="25">
        <v>45.2</v>
      </c>
      <c r="H9216" s="13">
        <v>0</v>
      </c>
      <c r="I9216" s="25">
        <v>4</v>
      </c>
      <c r="J9216" s="12"/>
      <c r="K9216" s="12">
        <v>0</v>
      </c>
      <c r="L9216" s="25"/>
      <c r="M9216" s="10"/>
      <c r="N9216" s="15"/>
      <c r="O9216" s="15"/>
      <c r="P9216" s="4"/>
    </row>
    <row r="9217" spans="1:16" ht="15" customHeight="1" x14ac:dyDescent="0.25">
      <c r="A9217" s="11">
        <f t="shared" si="1097"/>
        <v>9214</v>
      </c>
      <c r="B9217" s="29">
        <v>40261</v>
      </c>
      <c r="C9217" s="25">
        <v>22</v>
      </c>
      <c r="D9217" s="12">
        <v>33.6</v>
      </c>
      <c r="E9217" s="25">
        <v>26.6</v>
      </c>
      <c r="F9217" s="35">
        <v>82</v>
      </c>
      <c r="G9217" s="25">
        <v>0.2</v>
      </c>
      <c r="H9217" s="13">
        <v>8</v>
      </c>
      <c r="I9217" s="25">
        <v>4</v>
      </c>
      <c r="J9217" s="12"/>
      <c r="K9217" s="12">
        <v>0</v>
      </c>
      <c r="L9217" s="25"/>
      <c r="M9217" s="10"/>
      <c r="N9217" s="15"/>
      <c r="O9217" s="15"/>
      <c r="P9217" s="4"/>
    </row>
    <row r="9218" spans="1:16" ht="15" customHeight="1" x14ac:dyDescent="0.25">
      <c r="A9218" s="11">
        <f t="shared" si="1097"/>
        <v>9215</v>
      </c>
      <c r="B9218" s="29">
        <v>40262</v>
      </c>
      <c r="C9218" s="25">
        <v>24</v>
      </c>
      <c r="D9218" s="12">
        <v>32</v>
      </c>
      <c r="E9218" s="25">
        <v>26.1</v>
      </c>
      <c r="F9218" s="35">
        <v>88</v>
      </c>
      <c r="G9218" s="25">
        <v>0</v>
      </c>
      <c r="H9218" s="13">
        <v>1.3</v>
      </c>
      <c r="I9218" s="25">
        <v>6</v>
      </c>
      <c r="J9218" s="12"/>
      <c r="K9218" s="12">
        <v>0</v>
      </c>
      <c r="L9218" s="25"/>
      <c r="M9218" s="10"/>
      <c r="N9218" s="15"/>
      <c r="O9218" s="15"/>
      <c r="P9218" s="4"/>
    </row>
    <row r="9219" spans="1:16" ht="15" customHeight="1" x14ac:dyDescent="0.25">
      <c r="A9219" s="11">
        <f t="shared" si="1097"/>
        <v>9216</v>
      </c>
      <c r="B9219" s="29">
        <v>40263</v>
      </c>
      <c r="C9219" s="25">
        <v>23</v>
      </c>
      <c r="D9219" s="12">
        <v>30.4</v>
      </c>
      <c r="E9219" s="25">
        <v>25.9</v>
      </c>
      <c r="F9219" s="35">
        <v>88</v>
      </c>
      <c r="G9219" s="25">
        <v>79</v>
      </c>
      <c r="H9219" s="13">
        <v>1.8</v>
      </c>
      <c r="I9219" s="25">
        <v>3</v>
      </c>
      <c r="J9219" s="12"/>
      <c r="K9219" s="12">
        <v>0</v>
      </c>
      <c r="L9219" s="25"/>
      <c r="M9219" s="10"/>
      <c r="N9219" s="15"/>
      <c r="O9219" s="15"/>
      <c r="P9219" s="4"/>
    </row>
    <row r="9220" spans="1:16" ht="15" customHeight="1" x14ac:dyDescent="0.25">
      <c r="A9220" s="11">
        <f t="shared" si="1097"/>
        <v>9217</v>
      </c>
      <c r="B9220" s="29">
        <v>40264</v>
      </c>
      <c r="C9220" s="25">
        <v>22</v>
      </c>
      <c r="D9220" s="12">
        <v>33.4</v>
      </c>
      <c r="E9220" s="25">
        <v>25.5</v>
      </c>
      <c r="F9220" s="35">
        <v>88</v>
      </c>
      <c r="G9220" s="25">
        <v>13.1</v>
      </c>
      <c r="H9220" s="13">
        <v>1.9</v>
      </c>
      <c r="I9220" s="25">
        <v>2</v>
      </c>
      <c r="J9220" s="12"/>
      <c r="K9220" s="12">
        <v>0</v>
      </c>
      <c r="L9220" s="25"/>
      <c r="M9220" s="10"/>
      <c r="N9220" s="15"/>
      <c r="O9220" s="15"/>
      <c r="P9220" s="4"/>
    </row>
    <row r="9221" spans="1:16" ht="15" customHeight="1" x14ac:dyDescent="0.25">
      <c r="A9221" s="11">
        <f t="shared" si="1097"/>
        <v>9218</v>
      </c>
      <c r="B9221" s="29">
        <v>40265</v>
      </c>
      <c r="C9221" s="25">
        <v>23</v>
      </c>
      <c r="D9221" s="12">
        <v>32</v>
      </c>
      <c r="E9221" s="25">
        <v>26.6</v>
      </c>
      <c r="F9221" s="35">
        <v>86</v>
      </c>
      <c r="G9221" s="25">
        <v>8888</v>
      </c>
      <c r="H9221" s="13">
        <v>1.6</v>
      </c>
      <c r="I9221" s="25"/>
      <c r="J9221" s="12"/>
      <c r="K9221" s="12">
        <v>0</v>
      </c>
      <c r="L9221" s="25"/>
      <c r="M9221" s="10"/>
      <c r="N9221" s="15"/>
      <c r="O9221" s="15"/>
      <c r="P9221" s="4"/>
    </row>
    <row r="9222" spans="1:16" ht="15" customHeight="1" x14ac:dyDescent="0.25">
      <c r="A9222" s="11">
        <f t="shared" ref="A9222:A9285" si="1098">A9221+1</f>
        <v>9219</v>
      </c>
      <c r="B9222" s="29">
        <v>40266</v>
      </c>
      <c r="C9222" s="25">
        <v>22</v>
      </c>
      <c r="D9222" s="12">
        <v>31.2</v>
      </c>
      <c r="E9222" s="25">
        <v>24.5</v>
      </c>
      <c r="F9222" s="35">
        <v>92</v>
      </c>
      <c r="G9222" s="25">
        <v>0</v>
      </c>
      <c r="H9222" s="13">
        <v>1.6</v>
      </c>
      <c r="I9222" s="25">
        <v>3</v>
      </c>
      <c r="J9222" s="12"/>
      <c r="K9222" s="12">
        <v>0</v>
      </c>
      <c r="L9222" s="25"/>
      <c r="M9222" s="10"/>
      <c r="N9222" s="15"/>
      <c r="O9222" s="15"/>
      <c r="P9222" s="4"/>
    </row>
    <row r="9223" spans="1:16" ht="15" customHeight="1" x14ac:dyDescent="0.25">
      <c r="A9223" s="11">
        <f t="shared" si="1098"/>
        <v>9220</v>
      </c>
      <c r="B9223" s="29">
        <v>40267</v>
      </c>
      <c r="C9223" s="25">
        <v>23</v>
      </c>
      <c r="D9223" s="12">
        <v>31.8</v>
      </c>
      <c r="E9223" s="25">
        <v>26.5</v>
      </c>
      <c r="F9223" s="35">
        <v>83</v>
      </c>
      <c r="G9223" s="25">
        <v>3.6</v>
      </c>
      <c r="H9223" s="13">
        <v>0</v>
      </c>
      <c r="I9223" s="25">
        <v>5</v>
      </c>
      <c r="J9223" s="12"/>
      <c r="K9223" s="12">
        <v>0</v>
      </c>
      <c r="L9223" s="25"/>
      <c r="M9223" s="10"/>
      <c r="N9223" s="15"/>
      <c r="O9223" s="15"/>
      <c r="P9223" s="4"/>
    </row>
    <row r="9224" spans="1:16" ht="15" customHeight="1" x14ac:dyDescent="0.25">
      <c r="A9224" s="11">
        <f t="shared" si="1098"/>
        <v>9221</v>
      </c>
      <c r="B9224" s="29">
        <v>40268</v>
      </c>
      <c r="C9224" s="25">
        <v>22</v>
      </c>
      <c r="D9224" s="12">
        <v>33</v>
      </c>
      <c r="E9224" s="25">
        <v>26.8</v>
      </c>
      <c r="F9224" s="35">
        <v>84</v>
      </c>
      <c r="G9224" s="25">
        <v>7.4</v>
      </c>
      <c r="H9224" s="13">
        <v>3.8</v>
      </c>
      <c r="I9224" s="25">
        <v>3</v>
      </c>
      <c r="J9224" s="12"/>
      <c r="K9224" s="12">
        <v>0</v>
      </c>
      <c r="L9224" s="25"/>
      <c r="M9224" s="10"/>
      <c r="N9224" s="15"/>
      <c r="O9224" s="15"/>
      <c r="P9224" s="4"/>
    </row>
    <row r="9225" spans="1:16" ht="15" customHeight="1" x14ac:dyDescent="0.25">
      <c r="A9225" s="11">
        <f t="shared" si="1098"/>
        <v>9222</v>
      </c>
      <c r="B9225" s="29">
        <v>40269</v>
      </c>
      <c r="C9225" s="25">
        <v>23</v>
      </c>
      <c r="D9225" s="12">
        <v>30.5</v>
      </c>
      <c r="E9225" s="25">
        <v>24.5</v>
      </c>
      <c r="F9225" s="35">
        <v>96</v>
      </c>
      <c r="G9225" s="25">
        <v>14</v>
      </c>
      <c r="H9225" s="13">
        <v>1</v>
      </c>
      <c r="I9225" s="25">
        <v>2</v>
      </c>
      <c r="J9225" s="12"/>
      <c r="K9225" s="12">
        <v>0</v>
      </c>
      <c r="L9225" s="25"/>
      <c r="M9225" s="10"/>
      <c r="N9225" s="15"/>
      <c r="O9225" s="15"/>
      <c r="P9225" s="4"/>
    </row>
    <row r="9226" spans="1:16" ht="15" customHeight="1" x14ac:dyDescent="0.25">
      <c r="A9226" s="11">
        <f t="shared" si="1098"/>
        <v>9223</v>
      </c>
      <c r="B9226" s="29">
        <v>40270</v>
      </c>
      <c r="C9226" s="25">
        <v>23</v>
      </c>
      <c r="D9226" s="12">
        <v>29.6</v>
      </c>
      <c r="E9226" s="25">
        <v>25</v>
      </c>
      <c r="F9226" s="35">
        <v>92</v>
      </c>
      <c r="G9226" s="25">
        <v>12</v>
      </c>
      <c r="H9226" s="13">
        <v>1.2</v>
      </c>
      <c r="I9226" s="25">
        <v>5</v>
      </c>
      <c r="J9226" s="12"/>
      <c r="K9226" s="12">
        <v>0</v>
      </c>
      <c r="L9226" s="25"/>
      <c r="M9226" s="10"/>
      <c r="N9226" s="15"/>
      <c r="O9226" s="15"/>
      <c r="P9226" s="4"/>
    </row>
    <row r="9227" spans="1:16" ht="15" customHeight="1" x14ac:dyDescent="0.25">
      <c r="A9227" s="11">
        <f t="shared" si="1098"/>
        <v>9224</v>
      </c>
      <c r="B9227" s="29">
        <v>40271</v>
      </c>
      <c r="C9227" s="25">
        <v>23</v>
      </c>
      <c r="D9227" s="12">
        <v>29</v>
      </c>
      <c r="E9227" s="25">
        <v>24.8</v>
      </c>
      <c r="F9227" s="35">
        <v>92</v>
      </c>
      <c r="G9227" s="25">
        <v>40.9</v>
      </c>
      <c r="H9227" s="13">
        <v>0.3</v>
      </c>
      <c r="I9227" s="25">
        <v>2</v>
      </c>
      <c r="J9227" s="12"/>
      <c r="K9227" s="12">
        <v>0</v>
      </c>
      <c r="L9227" s="25"/>
      <c r="M9227" s="10"/>
      <c r="N9227" s="15"/>
      <c r="O9227" s="15"/>
      <c r="P9227" s="4"/>
    </row>
    <row r="9228" spans="1:16" ht="15" customHeight="1" x14ac:dyDescent="0.25">
      <c r="A9228" s="11">
        <f t="shared" si="1098"/>
        <v>9225</v>
      </c>
      <c r="B9228" s="29">
        <v>40272</v>
      </c>
      <c r="C9228" s="25">
        <v>23</v>
      </c>
      <c r="D9228" s="12">
        <v>32.799999999999997</v>
      </c>
      <c r="E9228" s="25">
        <v>26.1</v>
      </c>
      <c r="F9228" s="35">
        <v>87</v>
      </c>
      <c r="G9228" s="25">
        <v>38.299999999999997</v>
      </c>
      <c r="H9228" s="13">
        <v>1.6</v>
      </c>
      <c r="I9228" s="25">
        <v>4</v>
      </c>
      <c r="J9228" s="12"/>
      <c r="K9228" s="12">
        <v>0</v>
      </c>
      <c r="L9228" s="25"/>
      <c r="M9228" s="10"/>
      <c r="N9228" s="15"/>
      <c r="O9228" s="15"/>
      <c r="P9228" s="4"/>
    </row>
    <row r="9229" spans="1:16" ht="15" customHeight="1" x14ac:dyDescent="0.25">
      <c r="A9229" s="11">
        <f t="shared" si="1098"/>
        <v>9226</v>
      </c>
      <c r="B9229" s="29">
        <v>40273</v>
      </c>
      <c r="C9229" s="25">
        <v>24</v>
      </c>
      <c r="D9229" s="12">
        <v>31</v>
      </c>
      <c r="E9229" s="25">
        <v>26.9</v>
      </c>
      <c r="F9229" s="35">
        <v>90</v>
      </c>
      <c r="G9229" s="25">
        <v>3</v>
      </c>
      <c r="H9229" s="13">
        <v>2.2000000000000002</v>
      </c>
      <c r="I9229" s="25">
        <v>4</v>
      </c>
      <c r="J9229" s="12"/>
      <c r="K9229" s="12">
        <v>0</v>
      </c>
      <c r="L9229" s="25"/>
      <c r="M9229" s="10"/>
      <c r="N9229" s="15"/>
      <c r="O9229" s="15"/>
      <c r="P9229" s="4"/>
    </row>
    <row r="9230" spans="1:16" ht="15" customHeight="1" x14ac:dyDescent="0.25">
      <c r="A9230" s="11">
        <f t="shared" si="1098"/>
        <v>9227</v>
      </c>
      <c r="B9230" s="29">
        <v>40274</v>
      </c>
      <c r="C9230" s="25">
        <v>24</v>
      </c>
      <c r="D9230" s="12">
        <v>31.7</v>
      </c>
      <c r="E9230" s="25">
        <v>26.2</v>
      </c>
      <c r="F9230" s="35">
        <v>92</v>
      </c>
      <c r="G9230" s="25">
        <v>0</v>
      </c>
      <c r="H9230" s="13">
        <v>0.1</v>
      </c>
      <c r="I9230" s="25">
        <v>4</v>
      </c>
      <c r="J9230" s="12"/>
      <c r="K9230" s="12">
        <v>0</v>
      </c>
      <c r="L9230" s="25"/>
      <c r="M9230" s="10"/>
      <c r="N9230" s="15"/>
      <c r="O9230" s="15"/>
      <c r="P9230" s="4"/>
    </row>
    <row r="9231" spans="1:16" ht="15" customHeight="1" x14ac:dyDescent="0.25">
      <c r="A9231" s="11">
        <f t="shared" si="1098"/>
        <v>9228</v>
      </c>
      <c r="B9231" s="29">
        <v>40275</v>
      </c>
      <c r="C9231" s="25">
        <v>24</v>
      </c>
      <c r="D9231" s="12">
        <v>31.6</v>
      </c>
      <c r="E9231" s="25">
        <v>26.6</v>
      </c>
      <c r="F9231" s="35">
        <v>90</v>
      </c>
      <c r="G9231" s="25">
        <v>11.4</v>
      </c>
      <c r="H9231" s="13">
        <v>0.5</v>
      </c>
      <c r="I9231" s="25">
        <v>3</v>
      </c>
      <c r="J9231" s="12"/>
      <c r="K9231" s="12">
        <v>0</v>
      </c>
      <c r="L9231" s="25"/>
      <c r="M9231" s="10"/>
      <c r="N9231" s="15"/>
      <c r="O9231" s="15"/>
      <c r="P9231" s="4"/>
    </row>
    <row r="9232" spans="1:16" ht="15" customHeight="1" x14ac:dyDescent="0.25">
      <c r="A9232" s="11">
        <f t="shared" si="1098"/>
        <v>9229</v>
      </c>
      <c r="B9232" s="29">
        <v>40276</v>
      </c>
      <c r="C9232" s="25">
        <v>23</v>
      </c>
      <c r="D9232" s="12">
        <v>32.200000000000003</v>
      </c>
      <c r="E9232" s="25">
        <v>26.8</v>
      </c>
      <c r="F9232" s="35">
        <v>87</v>
      </c>
      <c r="G9232" s="25">
        <v>3</v>
      </c>
      <c r="H9232" s="13">
        <v>4</v>
      </c>
      <c r="I9232" s="25">
        <v>3</v>
      </c>
      <c r="J9232" s="12"/>
      <c r="K9232" s="12">
        <v>0</v>
      </c>
      <c r="L9232" s="25"/>
      <c r="M9232" s="10"/>
      <c r="N9232" s="15"/>
      <c r="O9232" s="15"/>
      <c r="P9232" s="4"/>
    </row>
    <row r="9233" spans="1:16" ht="15" customHeight="1" x14ac:dyDescent="0.25">
      <c r="A9233" s="11">
        <f t="shared" si="1098"/>
        <v>9230</v>
      </c>
      <c r="B9233" s="29">
        <v>40277</v>
      </c>
      <c r="C9233" s="25">
        <v>24</v>
      </c>
      <c r="D9233" s="12">
        <v>32</v>
      </c>
      <c r="E9233" s="25">
        <v>26.9</v>
      </c>
      <c r="F9233" s="35">
        <v>89</v>
      </c>
      <c r="G9233" s="25">
        <v>8.1999999999999993</v>
      </c>
      <c r="H9233" s="13">
        <v>3.1</v>
      </c>
      <c r="I9233" s="25">
        <v>0</v>
      </c>
      <c r="J9233" s="12"/>
      <c r="K9233" s="12">
        <v>0</v>
      </c>
      <c r="L9233" s="25"/>
      <c r="M9233" s="10"/>
      <c r="N9233" s="15"/>
      <c r="O9233" s="15"/>
      <c r="P9233" s="4"/>
    </row>
    <row r="9234" spans="1:16" ht="15" customHeight="1" x14ac:dyDescent="0.25">
      <c r="A9234" s="11">
        <f t="shared" si="1098"/>
        <v>9231</v>
      </c>
      <c r="B9234" s="29">
        <v>40278</v>
      </c>
      <c r="C9234" s="25">
        <v>24</v>
      </c>
      <c r="D9234" s="12">
        <v>31.2</v>
      </c>
      <c r="E9234" s="25">
        <v>24.9</v>
      </c>
      <c r="F9234" s="35">
        <v>95</v>
      </c>
      <c r="G9234" s="25">
        <v>16</v>
      </c>
      <c r="H9234" s="13">
        <v>0.6</v>
      </c>
      <c r="I9234" s="25">
        <v>7</v>
      </c>
      <c r="J9234" s="12"/>
      <c r="K9234" s="12">
        <v>0</v>
      </c>
      <c r="L9234" s="25"/>
      <c r="M9234" s="10"/>
      <c r="N9234" s="15"/>
      <c r="O9234" s="15"/>
      <c r="P9234" s="4"/>
    </row>
    <row r="9235" spans="1:16" ht="15" customHeight="1" x14ac:dyDescent="0.25">
      <c r="A9235" s="11">
        <f t="shared" si="1098"/>
        <v>9232</v>
      </c>
      <c r="B9235" s="29">
        <v>40279</v>
      </c>
      <c r="C9235" s="25">
        <v>24</v>
      </c>
      <c r="D9235" s="12">
        <v>30.8</v>
      </c>
      <c r="E9235" s="25">
        <v>25.9</v>
      </c>
      <c r="F9235" s="35">
        <v>92</v>
      </c>
      <c r="G9235" s="25">
        <v>16.2</v>
      </c>
      <c r="H9235" s="13">
        <v>0</v>
      </c>
      <c r="I9235" s="25">
        <v>4</v>
      </c>
      <c r="J9235" s="12"/>
      <c r="K9235" s="12">
        <v>0</v>
      </c>
      <c r="L9235" s="25"/>
      <c r="M9235" s="10"/>
      <c r="N9235" s="15"/>
      <c r="O9235" s="15"/>
      <c r="P9235" s="4"/>
    </row>
    <row r="9236" spans="1:16" ht="15" customHeight="1" x14ac:dyDescent="0.25">
      <c r="A9236" s="11">
        <f t="shared" si="1098"/>
        <v>9233</v>
      </c>
      <c r="B9236" s="29">
        <v>40280</v>
      </c>
      <c r="C9236" s="25">
        <v>22</v>
      </c>
      <c r="D9236" s="12">
        <v>31.4</v>
      </c>
      <c r="E9236" s="25">
        <v>26</v>
      </c>
      <c r="F9236" s="35">
        <v>88</v>
      </c>
      <c r="G9236" s="25">
        <v>1.2</v>
      </c>
      <c r="H9236" s="13">
        <v>1.8</v>
      </c>
      <c r="I9236" s="25">
        <v>3</v>
      </c>
      <c r="J9236" s="12"/>
      <c r="K9236" s="12">
        <v>0</v>
      </c>
      <c r="L9236" s="25"/>
      <c r="M9236" s="10"/>
      <c r="N9236" s="15"/>
      <c r="O9236" s="15"/>
      <c r="P9236" s="4"/>
    </row>
    <row r="9237" spans="1:16" ht="15" customHeight="1" x14ac:dyDescent="0.25">
      <c r="A9237" s="11">
        <f t="shared" si="1098"/>
        <v>9234</v>
      </c>
      <c r="B9237" s="29">
        <v>40281</v>
      </c>
      <c r="C9237" s="25">
        <v>22</v>
      </c>
      <c r="D9237" s="12">
        <v>32</v>
      </c>
      <c r="E9237" s="25">
        <v>26.1</v>
      </c>
      <c r="F9237" s="35">
        <v>91</v>
      </c>
      <c r="G9237" s="25">
        <v>0</v>
      </c>
      <c r="H9237" s="13">
        <v>0.6</v>
      </c>
      <c r="I9237" s="25">
        <v>3</v>
      </c>
      <c r="J9237" s="12"/>
      <c r="K9237" s="12">
        <v>0</v>
      </c>
      <c r="L9237" s="25"/>
      <c r="M9237" s="10"/>
      <c r="N9237" s="15"/>
      <c r="O9237" s="15"/>
      <c r="P9237" s="4"/>
    </row>
    <row r="9238" spans="1:16" ht="15" customHeight="1" x14ac:dyDescent="0.25">
      <c r="A9238" s="11">
        <f t="shared" si="1098"/>
        <v>9235</v>
      </c>
      <c r="B9238" s="29">
        <v>40282</v>
      </c>
      <c r="C9238" s="25">
        <v>24</v>
      </c>
      <c r="D9238" s="12">
        <v>33</v>
      </c>
      <c r="E9238" s="25">
        <v>27.4</v>
      </c>
      <c r="F9238" s="35">
        <v>85</v>
      </c>
      <c r="G9238" s="25">
        <v>38.1</v>
      </c>
      <c r="H9238" s="13">
        <v>5.3</v>
      </c>
      <c r="I9238" s="25">
        <v>2</v>
      </c>
      <c r="J9238" s="12"/>
      <c r="K9238" s="12">
        <v>0</v>
      </c>
      <c r="L9238" s="25"/>
      <c r="M9238" s="10"/>
      <c r="N9238" s="15"/>
      <c r="O9238" s="15"/>
      <c r="P9238" s="4"/>
    </row>
    <row r="9239" spans="1:16" ht="15" customHeight="1" x14ac:dyDescent="0.25">
      <c r="A9239" s="11">
        <f t="shared" si="1098"/>
        <v>9236</v>
      </c>
      <c r="B9239" s="29">
        <v>40283</v>
      </c>
      <c r="C9239" s="25">
        <v>25</v>
      </c>
      <c r="D9239" s="12">
        <v>31.4</v>
      </c>
      <c r="E9239" s="25">
        <v>26.7</v>
      </c>
      <c r="F9239" s="35">
        <v>89</v>
      </c>
      <c r="G9239" s="25">
        <v>0</v>
      </c>
      <c r="H9239" s="13">
        <v>1.5</v>
      </c>
      <c r="I9239" s="25">
        <v>4</v>
      </c>
      <c r="J9239" s="12"/>
      <c r="K9239" s="12">
        <v>0</v>
      </c>
      <c r="L9239" s="25"/>
      <c r="M9239" s="10"/>
      <c r="N9239" s="15"/>
      <c r="O9239" s="15"/>
      <c r="P9239" s="4"/>
    </row>
    <row r="9240" spans="1:16" ht="15" customHeight="1" x14ac:dyDescent="0.25">
      <c r="A9240" s="11">
        <f t="shared" si="1098"/>
        <v>9237</v>
      </c>
      <c r="B9240" s="29">
        <v>40284</v>
      </c>
      <c r="C9240" s="25">
        <v>23</v>
      </c>
      <c r="D9240" s="12">
        <v>31</v>
      </c>
      <c r="E9240" s="25">
        <v>25.3</v>
      </c>
      <c r="F9240" s="35">
        <v>90</v>
      </c>
      <c r="G9240" s="25">
        <v>60</v>
      </c>
      <c r="H9240" s="13">
        <v>3</v>
      </c>
      <c r="I9240" s="25">
        <v>4</v>
      </c>
      <c r="J9240" s="12"/>
      <c r="K9240" s="12">
        <v>0</v>
      </c>
      <c r="L9240" s="25"/>
      <c r="M9240" s="10"/>
      <c r="N9240" s="15"/>
      <c r="O9240" s="15"/>
      <c r="P9240" s="4"/>
    </row>
    <row r="9241" spans="1:16" ht="15" customHeight="1" x14ac:dyDescent="0.25">
      <c r="A9241" s="11">
        <f t="shared" si="1098"/>
        <v>9238</v>
      </c>
      <c r="B9241" s="29">
        <v>40285</v>
      </c>
      <c r="C9241" s="25">
        <v>22</v>
      </c>
      <c r="D9241" s="12">
        <v>32</v>
      </c>
      <c r="E9241" s="25">
        <v>26.8</v>
      </c>
      <c r="F9241" s="35">
        <v>84</v>
      </c>
      <c r="G9241" s="25">
        <v>14.8</v>
      </c>
      <c r="H9241" s="13">
        <v>7</v>
      </c>
      <c r="I9241" s="25">
        <v>1</v>
      </c>
      <c r="J9241" s="12"/>
      <c r="K9241" s="12">
        <v>0</v>
      </c>
      <c r="L9241" s="25"/>
      <c r="M9241" s="10"/>
      <c r="N9241" s="15"/>
      <c r="O9241" s="15"/>
      <c r="P9241" s="4"/>
    </row>
    <row r="9242" spans="1:16" ht="15" customHeight="1" x14ac:dyDescent="0.25">
      <c r="A9242" s="11">
        <f t="shared" si="1098"/>
        <v>9239</v>
      </c>
      <c r="B9242" s="29">
        <v>40286</v>
      </c>
      <c r="C9242" s="25">
        <v>23</v>
      </c>
      <c r="D9242" s="12">
        <v>30.3</v>
      </c>
      <c r="E9242" s="25">
        <v>26.2</v>
      </c>
      <c r="F9242" s="35">
        <v>91</v>
      </c>
      <c r="G9242" s="25">
        <v>1</v>
      </c>
      <c r="H9242" s="13">
        <v>1.2</v>
      </c>
      <c r="I9242" s="25">
        <v>4</v>
      </c>
      <c r="J9242" s="12"/>
      <c r="K9242" s="12">
        <v>0</v>
      </c>
      <c r="L9242" s="25"/>
      <c r="M9242" s="10"/>
      <c r="N9242" s="15"/>
      <c r="O9242" s="15"/>
      <c r="P9242" s="4"/>
    </row>
    <row r="9243" spans="1:16" ht="15" customHeight="1" x14ac:dyDescent="0.25">
      <c r="A9243" s="11">
        <f t="shared" si="1098"/>
        <v>9240</v>
      </c>
      <c r="B9243" s="29">
        <v>40287</v>
      </c>
      <c r="C9243" s="25">
        <v>24</v>
      </c>
      <c r="D9243" s="12">
        <v>32</v>
      </c>
      <c r="E9243" s="25">
        <v>26.7</v>
      </c>
      <c r="F9243" s="35">
        <v>86</v>
      </c>
      <c r="G9243" s="25">
        <v>15</v>
      </c>
      <c r="H9243" s="13">
        <v>0</v>
      </c>
      <c r="I9243" s="25">
        <v>3</v>
      </c>
      <c r="J9243" s="12"/>
      <c r="K9243" s="12">
        <v>0</v>
      </c>
      <c r="L9243" s="25"/>
      <c r="M9243" s="10"/>
      <c r="N9243" s="15"/>
      <c r="O9243" s="15"/>
      <c r="P9243" s="4"/>
    </row>
    <row r="9244" spans="1:16" ht="15" customHeight="1" x14ac:dyDescent="0.25">
      <c r="A9244" s="11">
        <f t="shared" si="1098"/>
        <v>9241</v>
      </c>
      <c r="B9244" s="29">
        <v>40288</v>
      </c>
      <c r="C9244" s="25">
        <v>24</v>
      </c>
      <c r="D9244" s="12">
        <v>30.1</v>
      </c>
      <c r="E9244" s="25">
        <v>25.7</v>
      </c>
      <c r="F9244" s="35">
        <v>90</v>
      </c>
      <c r="G9244" s="25">
        <v>99.3</v>
      </c>
      <c r="H9244" s="13">
        <v>1.7</v>
      </c>
      <c r="I9244" s="25">
        <v>4</v>
      </c>
      <c r="J9244" s="12"/>
      <c r="K9244" s="12">
        <v>0</v>
      </c>
      <c r="L9244" s="25"/>
      <c r="M9244" s="10"/>
      <c r="N9244" s="15"/>
      <c r="O9244" s="15"/>
      <c r="P9244" s="4"/>
    </row>
    <row r="9245" spans="1:16" ht="15" customHeight="1" x14ac:dyDescent="0.25">
      <c r="A9245" s="11">
        <f t="shared" si="1098"/>
        <v>9242</v>
      </c>
      <c r="B9245" s="29">
        <v>40289</v>
      </c>
      <c r="C9245" s="25">
        <v>23</v>
      </c>
      <c r="D9245" s="12">
        <v>32.6</v>
      </c>
      <c r="E9245" s="25">
        <v>26.8</v>
      </c>
      <c r="F9245" s="35">
        <v>86</v>
      </c>
      <c r="G9245" s="25">
        <v>2.1</v>
      </c>
      <c r="H9245" s="13">
        <v>5.0999999999999996</v>
      </c>
      <c r="I9245" s="25">
        <v>3</v>
      </c>
      <c r="J9245" s="12"/>
      <c r="K9245" s="12">
        <v>0</v>
      </c>
      <c r="L9245" s="25"/>
      <c r="M9245" s="10"/>
      <c r="N9245" s="15"/>
      <c r="O9245" s="15"/>
      <c r="P9245" s="4"/>
    </row>
    <row r="9246" spans="1:16" ht="15" customHeight="1" x14ac:dyDescent="0.25">
      <c r="A9246" s="11">
        <f t="shared" si="1098"/>
        <v>9243</v>
      </c>
      <c r="B9246" s="29">
        <v>40290</v>
      </c>
      <c r="C9246" s="25">
        <v>23</v>
      </c>
      <c r="D9246" s="12">
        <v>32.799999999999997</v>
      </c>
      <c r="E9246" s="25">
        <v>28.5</v>
      </c>
      <c r="F9246" s="35">
        <v>80</v>
      </c>
      <c r="G9246" s="25">
        <v>0</v>
      </c>
      <c r="H9246" s="13">
        <v>4.5999999999999996</v>
      </c>
      <c r="I9246" s="25">
        <v>3</v>
      </c>
      <c r="J9246" s="12"/>
      <c r="K9246" s="12">
        <v>0</v>
      </c>
      <c r="L9246" s="25"/>
      <c r="M9246" s="10"/>
      <c r="N9246" s="15"/>
      <c r="O9246" s="15"/>
      <c r="P9246" s="4"/>
    </row>
    <row r="9247" spans="1:16" ht="15" customHeight="1" x14ac:dyDescent="0.25">
      <c r="A9247" s="11">
        <f t="shared" si="1098"/>
        <v>9244</v>
      </c>
      <c r="B9247" s="29">
        <v>40291</v>
      </c>
      <c r="C9247" s="25">
        <v>24</v>
      </c>
      <c r="D9247" s="12">
        <v>30.6</v>
      </c>
      <c r="E9247" s="25">
        <v>26.3</v>
      </c>
      <c r="F9247" s="35">
        <v>91</v>
      </c>
      <c r="G9247" s="25">
        <v>11.7</v>
      </c>
      <c r="H9247" s="13">
        <v>1.6</v>
      </c>
      <c r="I9247" s="25">
        <v>3</v>
      </c>
      <c r="J9247" s="12"/>
      <c r="K9247" s="12">
        <v>0</v>
      </c>
      <c r="L9247" s="25"/>
      <c r="M9247" s="10"/>
      <c r="N9247" s="15"/>
      <c r="O9247" s="15"/>
      <c r="P9247" s="4"/>
    </row>
    <row r="9248" spans="1:16" ht="15" customHeight="1" x14ac:dyDescent="0.25">
      <c r="A9248" s="11">
        <f t="shared" si="1098"/>
        <v>9245</v>
      </c>
      <c r="B9248" s="29">
        <v>40292</v>
      </c>
      <c r="C9248" s="25">
        <v>23</v>
      </c>
      <c r="D9248" s="12">
        <v>32.4</v>
      </c>
      <c r="E9248" s="25">
        <v>27.1</v>
      </c>
      <c r="F9248" s="35">
        <v>84</v>
      </c>
      <c r="G9248" s="25">
        <v>51.5</v>
      </c>
      <c r="H9248" s="13">
        <v>2.5</v>
      </c>
      <c r="I9248" s="25">
        <v>5</v>
      </c>
      <c r="J9248" s="12"/>
      <c r="K9248" s="12">
        <v>0</v>
      </c>
      <c r="L9248" s="25"/>
      <c r="M9248" s="10"/>
      <c r="N9248" s="15"/>
      <c r="O9248" s="15"/>
      <c r="P9248" s="4"/>
    </row>
    <row r="9249" spans="1:16" ht="15" customHeight="1" x14ac:dyDescent="0.25">
      <c r="A9249" s="11">
        <f t="shared" si="1098"/>
        <v>9246</v>
      </c>
      <c r="B9249" s="29">
        <v>40293</v>
      </c>
      <c r="C9249" s="25">
        <v>24</v>
      </c>
      <c r="D9249" s="12">
        <v>32</v>
      </c>
      <c r="E9249" s="25">
        <v>26.6</v>
      </c>
      <c r="F9249" s="35">
        <v>90</v>
      </c>
      <c r="G9249" s="25">
        <v>0</v>
      </c>
      <c r="H9249" s="13">
        <v>3.4</v>
      </c>
      <c r="I9249" s="25">
        <v>0</v>
      </c>
      <c r="J9249" s="12"/>
      <c r="K9249" s="12">
        <v>0</v>
      </c>
      <c r="L9249" s="25"/>
      <c r="M9249" s="10"/>
      <c r="N9249" s="15"/>
      <c r="O9249" s="15"/>
      <c r="P9249" s="4"/>
    </row>
    <row r="9250" spans="1:16" ht="15" customHeight="1" x14ac:dyDescent="0.25">
      <c r="A9250" s="11">
        <f t="shared" si="1098"/>
        <v>9247</v>
      </c>
      <c r="B9250" s="29">
        <v>40294</v>
      </c>
      <c r="C9250" s="25">
        <v>23</v>
      </c>
      <c r="D9250" s="12">
        <v>31.6</v>
      </c>
      <c r="E9250" s="25">
        <v>25.8</v>
      </c>
      <c r="F9250" s="35">
        <v>90</v>
      </c>
      <c r="G9250" s="25">
        <v>98.3</v>
      </c>
      <c r="H9250" s="13">
        <v>2</v>
      </c>
      <c r="I9250" s="25">
        <v>4</v>
      </c>
      <c r="J9250" s="12"/>
      <c r="K9250" s="12">
        <v>0</v>
      </c>
      <c r="L9250" s="25"/>
      <c r="M9250" s="10"/>
      <c r="N9250" s="15"/>
      <c r="O9250" s="15"/>
      <c r="P9250" s="4"/>
    </row>
    <row r="9251" spans="1:16" ht="15" customHeight="1" x14ac:dyDescent="0.25">
      <c r="A9251" s="11">
        <f t="shared" si="1098"/>
        <v>9248</v>
      </c>
      <c r="B9251" s="29">
        <v>40295</v>
      </c>
      <c r="C9251" s="25">
        <v>23</v>
      </c>
      <c r="D9251" s="12">
        <v>30.8</v>
      </c>
      <c r="E9251" s="25">
        <v>24.8</v>
      </c>
      <c r="F9251" s="35">
        <v>87</v>
      </c>
      <c r="G9251" s="25">
        <v>63.5</v>
      </c>
      <c r="H9251" s="13">
        <v>2.1</v>
      </c>
      <c r="I9251" s="25">
        <v>6</v>
      </c>
      <c r="J9251" s="12"/>
      <c r="K9251" s="12">
        <v>0</v>
      </c>
      <c r="L9251" s="25"/>
      <c r="M9251" s="10"/>
      <c r="N9251" s="15"/>
      <c r="O9251" s="15"/>
      <c r="P9251" s="4"/>
    </row>
    <row r="9252" spans="1:16" ht="15" customHeight="1" x14ac:dyDescent="0.25">
      <c r="A9252" s="11">
        <f t="shared" si="1098"/>
        <v>9249</v>
      </c>
      <c r="B9252" s="29">
        <v>40296</v>
      </c>
      <c r="C9252" s="25">
        <v>22</v>
      </c>
      <c r="D9252" s="12">
        <v>31.7</v>
      </c>
      <c r="E9252" s="25">
        <v>25.9</v>
      </c>
      <c r="F9252" s="35">
        <v>89</v>
      </c>
      <c r="G9252" s="25">
        <v>0</v>
      </c>
      <c r="H9252" s="13">
        <v>5.9</v>
      </c>
      <c r="I9252" s="25">
        <v>3</v>
      </c>
      <c r="J9252" s="12"/>
      <c r="K9252" s="12">
        <v>0</v>
      </c>
      <c r="L9252" s="25"/>
      <c r="M9252" s="10"/>
      <c r="N9252" s="15"/>
      <c r="O9252" s="15"/>
      <c r="P9252" s="4"/>
    </row>
    <row r="9253" spans="1:16" ht="15" customHeight="1" x14ac:dyDescent="0.25">
      <c r="A9253" s="11">
        <f t="shared" si="1098"/>
        <v>9250</v>
      </c>
      <c r="B9253" s="29">
        <v>40297</v>
      </c>
      <c r="C9253" s="25">
        <v>22</v>
      </c>
      <c r="D9253" s="12">
        <v>32.6</v>
      </c>
      <c r="E9253" s="25">
        <v>26.8</v>
      </c>
      <c r="F9253" s="35">
        <v>84</v>
      </c>
      <c r="G9253" s="25">
        <v>0.3</v>
      </c>
      <c r="H9253" s="13">
        <v>6</v>
      </c>
      <c r="I9253" s="25">
        <v>4</v>
      </c>
      <c r="J9253" s="12"/>
      <c r="K9253" s="12">
        <v>0</v>
      </c>
      <c r="L9253" s="25"/>
      <c r="M9253" s="10"/>
      <c r="N9253" s="15"/>
      <c r="O9253" s="15"/>
      <c r="P9253" s="4"/>
    </row>
    <row r="9254" spans="1:16" ht="15" customHeight="1" x14ac:dyDescent="0.25">
      <c r="A9254" s="11">
        <f t="shared" si="1098"/>
        <v>9251</v>
      </c>
      <c r="B9254" s="29">
        <v>40298</v>
      </c>
      <c r="C9254" s="25">
        <v>25</v>
      </c>
      <c r="D9254" s="12">
        <v>32.799999999999997</v>
      </c>
      <c r="E9254" s="25">
        <v>28.3</v>
      </c>
      <c r="F9254" s="35">
        <v>85</v>
      </c>
      <c r="G9254" s="25">
        <v>0</v>
      </c>
      <c r="H9254" s="13">
        <v>4.9000000000000004</v>
      </c>
      <c r="I9254" s="25">
        <v>4</v>
      </c>
      <c r="J9254" s="12"/>
      <c r="K9254" s="12">
        <v>0</v>
      </c>
      <c r="L9254" s="25"/>
      <c r="M9254" s="10"/>
      <c r="N9254" s="15"/>
      <c r="O9254" s="15"/>
      <c r="P9254" s="4"/>
    </row>
    <row r="9255" spans="1:16" ht="15" customHeight="1" x14ac:dyDescent="0.25">
      <c r="A9255" s="11">
        <f t="shared" si="1098"/>
        <v>9252</v>
      </c>
      <c r="B9255" s="29">
        <v>40299</v>
      </c>
      <c r="C9255" s="25">
        <v>25</v>
      </c>
      <c r="D9255" s="12">
        <v>32.4</v>
      </c>
      <c r="E9255" s="25">
        <v>27.1</v>
      </c>
      <c r="F9255" s="35">
        <v>92</v>
      </c>
      <c r="G9255" s="25">
        <v>0.8</v>
      </c>
      <c r="H9255" s="13">
        <v>1.7</v>
      </c>
      <c r="I9255" s="25">
        <v>3</v>
      </c>
      <c r="J9255" s="12"/>
      <c r="K9255" s="12">
        <v>0</v>
      </c>
      <c r="L9255" s="25"/>
      <c r="M9255" s="10"/>
      <c r="N9255" s="15"/>
      <c r="O9255" s="15"/>
      <c r="P9255" s="4"/>
    </row>
    <row r="9256" spans="1:16" ht="15" customHeight="1" x14ac:dyDescent="0.25">
      <c r="A9256" s="11">
        <f t="shared" si="1098"/>
        <v>9253</v>
      </c>
      <c r="B9256" s="29">
        <v>40300</v>
      </c>
      <c r="C9256" s="25">
        <v>24</v>
      </c>
      <c r="D9256" s="12">
        <v>33.4</v>
      </c>
      <c r="E9256" s="25">
        <v>28.2</v>
      </c>
      <c r="F9256" s="35">
        <v>81</v>
      </c>
      <c r="G9256" s="25">
        <v>30</v>
      </c>
      <c r="H9256" s="13">
        <v>5.7</v>
      </c>
      <c r="I9256" s="25">
        <v>2</v>
      </c>
      <c r="J9256" s="12"/>
      <c r="K9256" s="12">
        <v>0</v>
      </c>
      <c r="L9256" s="25"/>
      <c r="M9256" s="10"/>
      <c r="N9256" s="15"/>
      <c r="O9256" s="15"/>
      <c r="P9256" s="4"/>
    </row>
    <row r="9257" spans="1:16" ht="15" customHeight="1" x14ac:dyDescent="0.25">
      <c r="A9257" s="11">
        <f t="shared" si="1098"/>
        <v>9254</v>
      </c>
      <c r="B9257" s="29">
        <v>40301</v>
      </c>
      <c r="C9257" s="25">
        <v>24</v>
      </c>
      <c r="D9257" s="12">
        <v>32.200000000000003</v>
      </c>
      <c r="E9257" s="25">
        <v>26.7</v>
      </c>
      <c r="F9257" s="35">
        <v>90</v>
      </c>
      <c r="G9257" s="25">
        <v>27.5</v>
      </c>
      <c r="H9257" s="13">
        <v>2.8</v>
      </c>
      <c r="I9257" s="25">
        <v>1</v>
      </c>
      <c r="J9257" s="12"/>
      <c r="K9257" s="12">
        <v>0</v>
      </c>
      <c r="L9257" s="25"/>
      <c r="M9257" s="10"/>
      <c r="N9257" s="15"/>
      <c r="O9257" s="15"/>
      <c r="P9257" s="4"/>
    </row>
    <row r="9258" spans="1:16" ht="15" customHeight="1" x14ac:dyDescent="0.25">
      <c r="A9258" s="11">
        <f t="shared" si="1098"/>
        <v>9255</v>
      </c>
      <c r="B9258" s="29">
        <v>40302</v>
      </c>
      <c r="C9258" s="25">
        <v>23</v>
      </c>
      <c r="D9258" s="12">
        <v>31.3</v>
      </c>
      <c r="E9258" s="25">
        <v>29.5</v>
      </c>
      <c r="F9258" s="35">
        <v>78</v>
      </c>
      <c r="G9258" s="25">
        <v>57</v>
      </c>
      <c r="H9258" s="13">
        <v>5.0999999999999996</v>
      </c>
      <c r="I9258" s="25">
        <v>0</v>
      </c>
      <c r="J9258" s="12"/>
      <c r="K9258" s="12">
        <v>0</v>
      </c>
      <c r="L9258" s="25"/>
      <c r="M9258" s="10"/>
      <c r="N9258" s="15"/>
      <c r="O9258" s="15"/>
      <c r="P9258" s="4"/>
    </row>
    <row r="9259" spans="1:16" ht="15" customHeight="1" x14ac:dyDescent="0.25">
      <c r="A9259" s="11">
        <f t="shared" si="1098"/>
        <v>9256</v>
      </c>
      <c r="B9259" s="29">
        <v>40303</v>
      </c>
      <c r="C9259" s="25">
        <v>24</v>
      </c>
      <c r="D9259" s="12">
        <v>33</v>
      </c>
      <c r="E9259" s="25">
        <v>27.2</v>
      </c>
      <c r="F9259" s="35">
        <v>88</v>
      </c>
      <c r="G9259" s="25">
        <v>7.6</v>
      </c>
      <c r="H9259" s="13">
        <v>6.8</v>
      </c>
      <c r="I9259" s="25">
        <v>4</v>
      </c>
      <c r="J9259" s="12"/>
      <c r="K9259" s="12">
        <v>0</v>
      </c>
      <c r="L9259" s="25"/>
      <c r="M9259" s="10"/>
      <c r="N9259" s="15"/>
      <c r="O9259" s="15"/>
      <c r="P9259" s="4"/>
    </row>
    <row r="9260" spans="1:16" ht="15" customHeight="1" x14ac:dyDescent="0.25">
      <c r="A9260" s="11">
        <f t="shared" si="1098"/>
        <v>9257</v>
      </c>
      <c r="B9260" s="29">
        <v>40304</v>
      </c>
      <c r="C9260" s="25">
        <v>24</v>
      </c>
      <c r="D9260" s="12">
        <v>32.6</v>
      </c>
      <c r="E9260" s="25">
        <v>26.8</v>
      </c>
      <c r="F9260" s="35">
        <v>87</v>
      </c>
      <c r="G9260" s="25">
        <v>1</v>
      </c>
      <c r="H9260" s="13">
        <v>1.8</v>
      </c>
      <c r="I9260" s="25">
        <v>3</v>
      </c>
      <c r="J9260" s="12"/>
      <c r="K9260" s="12">
        <v>0</v>
      </c>
      <c r="L9260" s="25"/>
      <c r="M9260" s="10"/>
      <c r="N9260" s="15"/>
      <c r="O9260" s="15"/>
      <c r="P9260" s="4"/>
    </row>
    <row r="9261" spans="1:16" ht="15" customHeight="1" x14ac:dyDescent="0.25">
      <c r="A9261" s="11">
        <f t="shared" si="1098"/>
        <v>9258</v>
      </c>
      <c r="B9261" s="29">
        <v>40305</v>
      </c>
      <c r="C9261" s="25">
        <v>24</v>
      </c>
      <c r="D9261" s="12">
        <v>31.5</v>
      </c>
      <c r="E9261" s="25">
        <v>26.3</v>
      </c>
      <c r="F9261" s="35">
        <v>92</v>
      </c>
      <c r="G9261" s="25">
        <v>11.8</v>
      </c>
      <c r="H9261" s="13">
        <v>2.4</v>
      </c>
      <c r="I9261" s="25">
        <v>3</v>
      </c>
      <c r="J9261" s="12"/>
      <c r="K9261" s="12">
        <v>0</v>
      </c>
      <c r="L9261" s="25"/>
      <c r="M9261" s="10"/>
      <c r="N9261" s="15"/>
      <c r="O9261" s="15"/>
      <c r="P9261" s="4"/>
    </row>
    <row r="9262" spans="1:16" ht="15" customHeight="1" x14ac:dyDescent="0.25">
      <c r="A9262" s="11">
        <f t="shared" si="1098"/>
        <v>9259</v>
      </c>
      <c r="B9262" s="29">
        <v>40306</v>
      </c>
      <c r="C9262" s="25">
        <v>23</v>
      </c>
      <c r="D9262" s="12">
        <v>31.8</v>
      </c>
      <c r="E9262" s="25">
        <v>24.8</v>
      </c>
      <c r="F9262" s="35">
        <v>94</v>
      </c>
      <c r="G9262" s="25">
        <v>41.1</v>
      </c>
      <c r="H9262" s="13">
        <v>3.3</v>
      </c>
      <c r="I9262" s="25">
        <v>3</v>
      </c>
      <c r="J9262" s="12"/>
      <c r="K9262" s="12">
        <v>0</v>
      </c>
      <c r="L9262" s="25"/>
      <c r="M9262" s="10"/>
      <c r="N9262" s="15"/>
      <c r="O9262" s="15"/>
      <c r="P9262" s="4"/>
    </row>
    <row r="9263" spans="1:16" ht="15" customHeight="1" x14ac:dyDescent="0.25">
      <c r="A9263" s="11">
        <f t="shared" si="1098"/>
        <v>9260</v>
      </c>
      <c r="B9263" s="29">
        <v>40307</v>
      </c>
      <c r="C9263" s="25">
        <v>25</v>
      </c>
      <c r="D9263" s="12">
        <v>31.4</v>
      </c>
      <c r="E9263" s="25">
        <v>26.7</v>
      </c>
      <c r="F9263" s="35">
        <v>90</v>
      </c>
      <c r="G9263" s="25">
        <v>29.7</v>
      </c>
      <c r="H9263" s="13">
        <v>2.9</v>
      </c>
      <c r="I9263" s="25">
        <v>3</v>
      </c>
      <c r="J9263" s="12"/>
      <c r="K9263" s="12">
        <v>0</v>
      </c>
      <c r="L9263" s="25"/>
      <c r="M9263" s="10"/>
      <c r="N9263" s="15"/>
      <c r="O9263" s="15"/>
      <c r="P9263" s="4"/>
    </row>
    <row r="9264" spans="1:16" ht="15" customHeight="1" x14ac:dyDescent="0.25">
      <c r="A9264" s="11">
        <f t="shared" si="1098"/>
        <v>9261</v>
      </c>
      <c r="B9264" s="29">
        <v>40308</v>
      </c>
      <c r="C9264" s="25">
        <v>24</v>
      </c>
      <c r="D9264" s="12">
        <v>33.200000000000003</v>
      </c>
      <c r="E9264" s="25">
        <v>27.6</v>
      </c>
      <c r="F9264" s="35">
        <v>82</v>
      </c>
      <c r="G9264" s="25">
        <v>1.2</v>
      </c>
      <c r="H9264" s="13">
        <v>6.8</v>
      </c>
      <c r="I9264" s="25">
        <v>1</v>
      </c>
      <c r="J9264" s="12"/>
      <c r="K9264" s="12">
        <v>0</v>
      </c>
      <c r="L9264" s="25"/>
      <c r="M9264" s="10"/>
      <c r="N9264" s="15"/>
      <c r="O9264" s="15"/>
      <c r="P9264" s="4"/>
    </row>
    <row r="9265" spans="1:16" ht="15" customHeight="1" x14ac:dyDescent="0.25">
      <c r="A9265" s="11">
        <f t="shared" si="1098"/>
        <v>9262</v>
      </c>
      <c r="B9265" s="29">
        <v>40309</v>
      </c>
      <c r="C9265" s="25">
        <v>23</v>
      </c>
      <c r="D9265" s="12">
        <v>31.3</v>
      </c>
      <c r="E9265" s="25">
        <v>25.6</v>
      </c>
      <c r="F9265" s="35">
        <v>91</v>
      </c>
      <c r="G9265" s="25">
        <v>0</v>
      </c>
      <c r="H9265" s="13">
        <v>3.5</v>
      </c>
      <c r="I9265" s="25">
        <v>4</v>
      </c>
      <c r="J9265" s="12"/>
      <c r="K9265" s="12">
        <v>0</v>
      </c>
      <c r="L9265" s="25"/>
      <c r="M9265" s="10"/>
      <c r="N9265" s="15"/>
      <c r="O9265" s="15"/>
      <c r="P9265" s="4"/>
    </row>
    <row r="9266" spans="1:16" ht="15" customHeight="1" x14ac:dyDescent="0.25">
      <c r="A9266" s="11">
        <f t="shared" si="1098"/>
        <v>9263</v>
      </c>
      <c r="B9266" s="29">
        <v>40310</v>
      </c>
      <c r="C9266" s="25">
        <v>22</v>
      </c>
      <c r="D9266" s="12">
        <v>30.8</v>
      </c>
      <c r="E9266" s="25">
        <v>27</v>
      </c>
      <c r="F9266" s="35">
        <v>88</v>
      </c>
      <c r="G9266" s="25">
        <v>12</v>
      </c>
      <c r="H9266" s="13">
        <v>1.9</v>
      </c>
      <c r="I9266" s="25">
        <v>2</v>
      </c>
      <c r="J9266" s="12"/>
      <c r="K9266" s="12">
        <v>0</v>
      </c>
      <c r="L9266" s="25"/>
      <c r="M9266" s="10"/>
      <c r="N9266" s="15"/>
      <c r="O9266" s="15"/>
      <c r="P9266" s="4"/>
    </row>
    <row r="9267" spans="1:16" ht="15" customHeight="1" x14ac:dyDescent="0.25">
      <c r="A9267" s="11">
        <f t="shared" si="1098"/>
        <v>9264</v>
      </c>
      <c r="B9267" s="29">
        <v>40311</v>
      </c>
      <c r="C9267" s="25">
        <v>24</v>
      </c>
      <c r="D9267" s="12">
        <v>31.7</v>
      </c>
      <c r="E9267" s="25">
        <v>26.7</v>
      </c>
      <c r="F9267" s="35">
        <v>87</v>
      </c>
      <c r="G9267" s="25">
        <v>4.8</v>
      </c>
      <c r="H9267" s="13">
        <v>1.9</v>
      </c>
      <c r="I9267" s="25">
        <v>4</v>
      </c>
      <c r="J9267" s="12"/>
      <c r="K9267" s="12">
        <v>0</v>
      </c>
      <c r="L9267" s="25"/>
      <c r="M9267" s="10"/>
      <c r="N9267" s="15"/>
      <c r="O9267" s="15"/>
      <c r="P9267" s="4"/>
    </row>
    <row r="9268" spans="1:16" ht="15" customHeight="1" x14ac:dyDescent="0.25">
      <c r="A9268" s="11">
        <f t="shared" si="1098"/>
        <v>9265</v>
      </c>
      <c r="B9268" s="29">
        <v>40312</v>
      </c>
      <c r="C9268" s="25">
        <v>25</v>
      </c>
      <c r="D9268" s="12">
        <v>28.4</v>
      </c>
      <c r="E9268" s="25">
        <v>25</v>
      </c>
      <c r="F9268" s="35">
        <v>96</v>
      </c>
      <c r="G9268" s="25">
        <v>0.8</v>
      </c>
      <c r="H9268" s="13">
        <v>0</v>
      </c>
      <c r="I9268" s="25">
        <v>3</v>
      </c>
      <c r="J9268" s="12"/>
      <c r="K9268" s="12">
        <v>0</v>
      </c>
      <c r="L9268" s="25"/>
      <c r="M9268" s="10"/>
      <c r="N9268" s="15"/>
      <c r="O9268" s="15"/>
      <c r="P9268" s="4"/>
    </row>
    <row r="9269" spans="1:16" ht="15" customHeight="1" x14ac:dyDescent="0.25">
      <c r="A9269" s="11">
        <f t="shared" si="1098"/>
        <v>9266</v>
      </c>
      <c r="B9269" s="29">
        <v>40313</v>
      </c>
      <c r="C9269" s="25">
        <v>24</v>
      </c>
      <c r="D9269" s="12">
        <v>30</v>
      </c>
      <c r="E9269" s="25">
        <v>26.6</v>
      </c>
      <c r="F9269" s="35">
        <v>84</v>
      </c>
      <c r="G9269" s="25">
        <v>37.9</v>
      </c>
      <c r="H9269" s="13">
        <v>0.3</v>
      </c>
      <c r="I9269" s="25">
        <v>3</v>
      </c>
      <c r="J9269" s="12"/>
      <c r="K9269" s="12">
        <v>0</v>
      </c>
      <c r="L9269" s="25"/>
      <c r="M9269" s="10"/>
      <c r="N9269" s="15"/>
      <c r="O9269" s="15"/>
      <c r="P9269" s="4"/>
    </row>
    <row r="9270" spans="1:16" ht="15" customHeight="1" x14ac:dyDescent="0.25">
      <c r="A9270" s="11">
        <f t="shared" si="1098"/>
        <v>9267</v>
      </c>
      <c r="B9270" s="29">
        <v>40314</v>
      </c>
      <c r="C9270" s="25">
        <v>24</v>
      </c>
      <c r="D9270" s="12">
        <v>33</v>
      </c>
      <c r="E9270" s="25">
        <v>26.5</v>
      </c>
      <c r="F9270" s="35">
        <v>82</v>
      </c>
      <c r="G9270" s="25">
        <v>23.4</v>
      </c>
      <c r="H9270" s="13">
        <v>2.6</v>
      </c>
      <c r="I9270" s="25">
        <v>4</v>
      </c>
      <c r="J9270" s="12"/>
      <c r="K9270" s="12">
        <v>0</v>
      </c>
      <c r="L9270" s="25"/>
      <c r="M9270" s="10"/>
      <c r="N9270" s="15"/>
      <c r="O9270" s="15"/>
      <c r="P9270" s="4"/>
    </row>
    <row r="9271" spans="1:16" ht="15" customHeight="1" x14ac:dyDescent="0.25">
      <c r="A9271" s="11">
        <f t="shared" si="1098"/>
        <v>9268</v>
      </c>
      <c r="B9271" s="29">
        <v>40315</v>
      </c>
      <c r="C9271" s="25">
        <v>24</v>
      </c>
      <c r="D9271" s="12">
        <v>34.4</v>
      </c>
      <c r="E9271" s="25">
        <v>27.7</v>
      </c>
      <c r="F9271" s="35">
        <v>82</v>
      </c>
      <c r="G9271" s="25">
        <v>0</v>
      </c>
      <c r="H9271" s="13">
        <v>5.5</v>
      </c>
      <c r="I9271" s="25">
        <v>3</v>
      </c>
      <c r="J9271" s="12"/>
      <c r="K9271" s="12">
        <v>0</v>
      </c>
      <c r="L9271" s="25"/>
      <c r="M9271" s="10"/>
      <c r="N9271" s="15"/>
      <c r="O9271" s="15"/>
      <c r="P9271" s="4"/>
    </row>
    <row r="9272" spans="1:16" ht="15" customHeight="1" x14ac:dyDescent="0.25">
      <c r="A9272" s="11">
        <f t="shared" si="1098"/>
        <v>9269</v>
      </c>
      <c r="B9272" s="29">
        <v>40316</v>
      </c>
      <c r="C9272" s="25">
        <v>23</v>
      </c>
      <c r="D9272" s="12">
        <v>34.1</v>
      </c>
      <c r="E9272" s="25">
        <v>27</v>
      </c>
      <c r="F9272" s="35">
        <v>85</v>
      </c>
      <c r="G9272" s="25">
        <v>0</v>
      </c>
      <c r="H9272" s="13">
        <v>3.7</v>
      </c>
      <c r="I9272" s="25">
        <v>1</v>
      </c>
      <c r="J9272" s="12"/>
      <c r="K9272" s="12">
        <v>0</v>
      </c>
      <c r="L9272" s="25"/>
      <c r="M9272" s="10"/>
      <c r="N9272" s="15"/>
      <c r="O9272" s="15"/>
      <c r="P9272" s="4"/>
    </row>
    <row r="9273" spans="1:16" ht="15" customHeight="1" x14ac:dyDescent="0.25">
      <c r="A9273" s="11">
        <f t="shared" si="1098"/>
        <v>9270</v>
      </c>
      <c r="B9273" s="29">
        <v>40317</v>
      </c>
      <c r="C9273" s="25">
        <v>23</v>
      </c>
      <c r="D9273" s="12">
        <v>33.6</v>
      </c>
      <c r="E9273" s="25">
        <v>26.2</v>
      </c>
      <c r="F9273" s="35">
        <v>88</v>
      </c>
      <c r="G9273" s="25">
        <v>1</v>
      </c>
      <c r="H9273" s="13">
        <v>6</v>
      </c>
      <c r="I9273" s="25">
        <v>3</v>
      </c>
      <c r="J9273" s="12"/>
      <c r="K9273" s="12">
        <v>0</v>
      </c>
      <c r="L9273" s="25"/>
      <c r="M9273" s="10"/>
      <c r="N9273" s="15"/>
      <c r="O9273" s="15"/>
      <c r="P9273" s="4"/>
    </row>
    <row r="9274" spans="1:16" ht="15" customHeight="1" x14ac:dyDescent="0.25">
      <c r="A9274" s="11">
        <f t="shared" si="1098"/>
        <v>9271</v>
      </c>
      <c r="B9274" s="29">
        <v>40318</v>
      </c>
      <c r="C9274" s="25">
        <v>23</v>
      </c>
      <c r="D9274" s="12">
        <v>33</v>
      </c>
      <c r="E9274" s="25">
        <v>27.1</v>
      </c>
      <c r="F9274" s="35">
        <v>85</v>
      </c>
      <c r="G9274" s="25">
        <v>25.4</v>
      </c>
      <c r="H9274" s="13">
        <v>3.8</v>
      </c>
      <c r="I9274" s="25">
        <v>4</v>
      </c>
      <c r="J9274" s="12"/>
      <c r="K9274" s="12">
        <v>0</v>
      </c>
      <c r="L9274" s="25"/>
      <c r="M9274" s="10"/>
      <c r="N9274" s="15"/>
      <c r="O9274" s="15"/>
      <c r="P9274" s="4"/>
    </row>
    <row r="9275" spans="1:16" ht="15" customHeight="1" x14ac:dyDescent="0.25">
      <c r="A9275" s="11">
        <f t="shared" si="1098"/>
        <v>9272</v>
      </c>
      <c r="B9275" s="29">
        <v>40319</v>
      </c>
      <c r="C9275" s="25">
        <v>26</v>
      </c>
      <c r="D9275" s="12">
        <v>32.4</v>
      </c>
      <c r="E9275" s="25">
        <v>28.2</v>
      </c>
      <c r="F9275" s="35">
        <v>85</v>
      </c>
      <c r="G9275" s="25">
        <v>0</v>
      </c>
      <c r="H9275" s="13">
        <v>3.8</v>
      </c>
      <c r="I9275" s="25">
        <v>4</v>
      </c>
      <c r="J9275" s="12"/>
      <c r="K9275" s="12">
        <v>0</v>
      </c>
      <c r="L9275" s="25"/>
      <c r="M9275" s="10"/>
      <c r="N9275" s="15"/>
      <c r="O9275" s="15"/>
      <c r="P9275" s="4"/>
    </row>
    <row r="9276" spans="1:16" ht="15" customHeight="1" x14ac:dyDescent="0.25">
      <c r="A9276" s="11">
        <f t="shared" si="1098"/>
        <v>9273</v>
      </c>
      <c r="B9276" s="29">
        <v>40320</v>
      </c>
      <c r="C9276" s="25">
        <v>24</v>
      </c>
      <c r="D9276" s="12">
        <v>32.6</v>
      </c>
      <c r="E9276" s="25">
        <v>27.7</v>
      </c>
      <c r="F9276" s="35">
        <v>84</v>
      </c>
      <c r="G9276" s="25">
        <v>0.2</v>
      </c>
      <c r="H9276" s="13">
        <v>7.7</v>
      </c>
      <c r="I9276" s="25">
        <v>3</v>
      </c>
      <c r="J9276" s="12"/>
      <c r="K9276" s="12">
        <v>0</v>
      </c>
      <c r="L9276" s="25"/>
      <c r="M9276" s="10"/>
      <c r="N9276" s="15"/>
      <c r="O9276" s="15"/>
      <c r="P9276" s="4"/>
    </row>
    <row r="9277" spans="1:16" ht="15" customHeight="1" x14ac:dyDescent="0.25">
      <c r="A9277" s="11">
        <f t="shared" si="1098"/>
        <v>9274</v>
      </c>
      <c r="B9277" s="29">
        <v>40321</v>
      </c>
      <c r="C9277" s="25">
        <v>24</v>
      </c>
      <c r="D9277" s="12">
        <v>33.200000000000003</v>
      </c>
      <c r="E9277" s="25">
        <v>27.8</v>
      </c>
      <c r="F9277" s="35">
        <v>81</v>
      </c>
      <c r="G9277" s="25">
        <v>0</v>
      </c>
      <c r="H9277" s="13">
        <v>7.2</v>
      </c>
      <c r="I9277" s="25">
        <v>3</v>
      </c>
      <c r="J9277" s="12"/>
      <c r="K9277" s="12">
        <v>0</v>
      </c>
      <c r="L9277" s="25"/>
      <c r="M9277" s="10"/>
      <c r="N9277" s="15"/>
      <c r="O9277" s="15"/>
      <c r="P9277" s="4"/>
    </row>
    <row r="9278" spans="1:16" ht="15" customHeight="1" x14ac:dyDescent="0.25">
      <c r="A9278" s="11">
        <f t="shared" si="1098"/>
        <v>9275</v>
      </c>
      <c r="B9278" s="29">
        <v>40322</v>
      </c>
      <c r="C9278" s="25">
        <v>21</v>
      </c>
      <c r="D9278" s="12">
        <v>33</v>
      </c>
      <c r="E9278" s="25">
        <v>26.2</v>
      </c>
      <c r="F9278" s="35">
        <v>84</v>
      </c>
      <c r="G9278" s="25">
        <v>0</v>
      </c>
      <c r="H9278" s="13">
        <v>7.4</v>
      </c>
      <c r="I9278" s="25">
        <v>3</v>
      </c>
      <c r="J9278" s="12"/>
      <c r="K9278" s="12">
        <v>0</v>
      </c>
      <c r="L9278" s="25"/>
      <c r="M9278" s="10"/>
      <c r="N9278" s="15"/>
      <c r="O9278" s="15"/>
      <c r="P9278" s="4"/>
    </row>
    <row r="9279" spans="1:16" ht="15" customHeight="1" x14ac:dyDescent="0.25">
      <c r="A9279" s="11">
        <f t="shared" si="1098"/>
        <v>9276</v>
      </c>
      <c r="B9279" s="29">
        <v>40323</v>
      </c>
      <c r="C9279" s="25">
        <v>24</v>
      </c>
      <c r="D9279" s="12">
        <v>33.4</v>
      </c>
      <c r="E9279" s="25">
        <v>27.5</v>
      </c>
      <c r="F9279" s="35">
        <v>82</v>
      </c>
      <c r="G9279" s="25">
        <v>0</v>
      </c>
      <c r="H9279" s="13">
        <v>6.8</v>
      </c>
      <c r="I9279" s="25">
        <v>4</v>
      </c>
      <c r="J9279" s="12"/>
      <c r="K9279" s="12">
        <v>0</v>
      </c>
      <c r="L9279" s="25"/>
      <c r="M9279" s="10"/>
      <c r="N9279" s="15"/>
      <c r="O9279" s="15"/>
      <c r="P9279" s="4"/>
    </row>
    <row r="9280" spans="1:16" ht="15" customHeight="1" x14ac:dyDescent="0.25">
      <c r="A9280" s="11">
        <f t="shared" si="1098"/>
        <v>9277</v>
      </c>
      <c r="B9280" s="29">
        <v>40324</v>
      </c>
      <c r="C9280" s="25">
        <v>23</v>
      </c>
      <c r="D9280" s="12">
        <v>33</v>
      </c>
      <c r="E9280" s="25">
        <v>27.4</v>
      </c>
      <c r="F9280" s="35">
        <v>82</v>
      </c>
      <c r="G9280" s="25">
        <v>0</v>
      </c>
      <c r="H9280" s="13">
        <v>7.2</v>
      </c>
      <c r="I9280" s="25">
        <v>1</v>
      </c>
      <c r="J9280" s="12"/>
      <c r="K9280" s="12">
        <v>0</v>
      </c>
      <c r="L9280" s="25"/>
      <c r="M9280" s="10"/>
      <c r="N9280" s="15"/>
      <c r="O9280" s="15"/>
      <c r="P9280" s="4"/>
    </row>
    <row r="9281" spans="1:16" ht="15" customHeight="1" x14ac:dyDescent="0.25">
      <c r="A9281" s="11">
        <f t="shared" si="1098"/>
        <v>9278</v>
      </c>
      <c r="B9281" s="29">
        <v>40325</v>
      </c>
      <c r="C9281" s="25">
        <v>22</v>
      </c>
      <c r="D9281" s="12">
        <v>32.799999999999997</v>
      </c>
      <c r="E9281" s="25">
        <v>26.6</v>
      </c>
      <c r="F9281" s="35">
        <v>79</v>
      </c>
      <c r="G9281" s="25">
        <v>0</v>
      </c>
      <c r="H9281" s="13">
        <v>4</v>
      </c>
      <c r="I9281" s="25">
        <v>4</v>
      </c>
      <c r="J9281" s="12"/>
      <c r="K9281" s="12">
        <v>0</v>
      </c>
      <c r="L9281" s="25"/>
      <c r="M9281" s="10"/>
      <c r="N9281" s="15"/>
      <c r="O9281" s="15"/>
      <c r="P9281" s="4"/>
    </row>
    <row r="9282" spans="1:16" ht="15" customHeight="1" x14ac:dyDescent="0.25">
      <c r="A9282" s="11">
        <f t="shared" si="1098"/>
        <v>9279</v>
      </c>
      <c r="B9282" s="29">
        <v>40326</v>
      </c>
      <c r="C9282" s="25">
        <v>22</v>
      </c>
      <c r="D9282" s="12">
        <v>32</v>
      </c>
      <c r="E9282" s="25">
        <v>26.5</v>
      </c>
      <c r="F9282" s="35">
        <v>86</v>
      </c>
      <c r="G9282" s="25">
        <v>0</v>
      </c>
      <c r="H9282" s="13">
        <v>4</v>
      </c>
      <c r="I9282" s="25">
        <v>4</v>
      </c>
      <c r="J9282" s="12"/>
      <c r="K9282" s="12">
        <v>0</v>
      </c>
      <c r="L9282" s="25"/>
      <c r="M9282" s="10"/>
      <c r="N9282" s="15"/>
      <c r="O9282" s="15"/>
      <c r="P9282" s="4"/>
    </row>
    <row r="9283" spans="1:16" ht="15" customHeight="1" x14ac:dyDescent="0.25">
      <c r="A9283" s="11">
        <f t="shared" si="1098"/>
        <v>9280</v>
      </c>
      <c r="B9283" s="29">
        <v>40327</v>
      </c>
      <c r="C9283" s="25">
        <v>23</v>
      </c>
      <c r="D9283" s="12">
        <v>31.9</v>
      </c>
      <c r="E9283" s="25">
        <v>25.4</v>
      </c>
      <c r="F9283" s="35">
        <v>94</v>
      </c>
      <c r="G9283" s="25">
        <v>8.1999999999999993</v>
      </c>
      <c r="H9283" s="13">
        <v>4.7</v>
      </c>
      <c r="I9283" s="25">
        <v>3</v>
      </c>
      <c r="J9283" s="12"/>
      <c r="K9283" s="12">
        <v>0</v>
      </c>
      <c r="L9283" s="25"/>
      <c r="M9283" s="10"/>
      <c r="N9283" s="15"/>
      <c r="O9283" s="15"/>
      <c r="P9283" s="4"/>
    </row>
    <row r="9284" spans="1:16" ht="15" customHeight="1" x14ac:dyDescent="0.25">
      <c r="A9284" s="11">
        <f t="shared" si="1098"/>
        <v>9281</v>
      </c>
      <c r="B9284" s="29">
        <v>40328</v>
      </c>
      <c r="C9284" s="25">
        <v>22</v>
      </c>
      <c r="D9284" s="12">
        <v>31</v>
      </c>
      <c r="E9284" s="25">
        <v>25.9</v>
      </c>
      <c r="F9284" s="35">
        <v>83</v>
      </c>
      <c r="G9284" s="25">
        <v>32.700000000000003</v>
      </c>
      <c r="H9284" s="13">
        <v>4.7</v>
      </c>
      <c r="I9284" s="25">
        <v>2</v>
      </c>
      <c r="J9284" s="12"/>
      <c r="K9284" s="12">
        <v>0</v>
      </c>
      <c r="L9284" s="25"/>
      <c r="M9284" s="10"/>
      <c r="N9284" s="15"/>
      <c r="O9284" s="15"/>
      <c r="P9284" s="4"/>
    </row>
    <row r="9285" spans="1:16" ht="15" customHeight="1" x14ac:dyDescent="0.25">
      <c r="A9285" s="11">
        <f t="shared" si="1098"/>
        <v>9282</v>
      </c>
      <c r="B9285" s="29">
        <v>40329</v>
      </c>
      <c r="C9285" s="25">
        <v>24</v>
      </c>
      <c r="D9285" s="12">
        <v>30.2</v>
      </c>
      <c r="E9285" s="25">
        <v>26.2</v>
      </c>
      <c r="F9285" s="35">
        <v>90</v>
      </c>
      <c r="G9285" s="25">
        <v>0.3</v>
      </c>
      <c r="H9285" s="13">
        <v>1.6</v>
      </c>
      <c r="I9285" s="25">
        <v>3</v>
      </c>
      <c r="J9285" s="12"/>
      <c r="K9285" s="12">
        <v>0</v>
      </c>
      <c r="L9285" s="25"/>
      <c r="M9285" s="10"/>
      <c r="N9285" s="15"/>
      <c r="O9285" s="15"/>
      <c r="P9285" s="4"/>
    </row>
    <row r="9286" spans="1:16" ht="15" customHeight="1" x14ac:dyDescent="0.25">
      <c r="A9286" s="11">
        <f t="shared" ref="A9286:A9349" si="1099">A9285+1</f>
        <v>9283</v>
      </c>
      <c r="B9286" s="29">
        <v>40330</v>
      </c>
      <c r="C9286" s="25">
        <v>24</v>
      </c>
      <c r="D9286" s="12">
        <v>31</v>
      </c>
      <c r="E9286" s="25">
        <v>24.9</v>
      </c>
      <c r="F9286" s="35">
        <v>95</v>
      </c>
      <c r="G9286" s="25">
        <v>17.399999999999999</v>
      </c>
      <c r="H9286" s="13">
        <v>2.7</v>
      </c>
      <c r="I9286" s="25">
        <v>3</v>
      </c>
      <c r="J9286" s="12"/>
      <c r="K9286" s="12">
        <v>0</v>
      </c>
      <c r="L9286" s="25"/>
      <c r="M9286" s="10"/>
      <c r="N9286" s="15"/>
      <c r="O9286" s="15"/>
      <c r="P9286" s="4"/>
    </row>
    <row r="9287" spans="1:16" ht="15" customHeight="1" x14ac:dyDescent="0.25">
      <c r="A9287" s="11">
        <f t="shared" si="1099"/>
        <v>9284</v>
      </c>
      <c r="B9287" s="29">
        <v>40331</v>
      </c>
      <c r="C9287" s="25">
        <v>23</v>
      </c>
      <c r="D9287" s="12">
        <v>32.4</v>
      </c>
      <c r="E9287" s="25">
        <v>26.8</v>
      </c>
      <c r="F9287" s="35"/>
      <c r="G9287" s="25">
        <v>70</v>
      </c>
      <c r="H9287" s="13">
        <v>5.3</v>
      </c>
      <c r="I9287" s="25">
        <v>4</v>
      </c>
      <c r="J9287" s="12"/>
      <c r="K9287" s="12">
        <v>0</v>
      </c>
      <c r="L9287" s="25"/>
      <c r="M9287" s="10"/>
      <c r="N9287" s="15"/>
      <c r="O9287" s="15"/>
      <c r="P9287" s="4"/>
    </row>
    <row r="9288" spans="1:16" ht="15" customHeight="1" x14ac:dyDescent="0.25">
      <c r="A9288" s="11">
        <f t="shared" si="1099"/>
        <v>9285</v>
      </c>
      <c r="B9288" s="29">
        <v>40332</v>
      </c>
      <c r="C9288" s="25">
        <v>24</v>
      </c>
      <c r="D9288" s="12">
        <v>32</v>
      </c>
      <c r="E9288" s="25">
        <v>25.4</v>
      </c>
      <c r="F9288" s="35">
        <v>84</v>
      </c>
      <c r="G9288" s="25">
        <v>0</v>
      </c>
      <c r="H9288" s="13">
        <v>4.4000000000000004</v>
      </c>
      <c r="I9288" s="25">
        <v>3</v>
      </c>
      <c r="J9288" s="12"/>
      <c r="K9288" s="12">
        <v>0</v>
      </c>
      <c r="L9288" s="25"/>
      <c r="M9288" s="10"/>
      <c r="N9288" s="15"/>
      <c r="O9288" s="15"/>
      <c r="P9288" s="4"/>
    </row>
    <row r="9289" spans="1:16" ht="15" customHeight="1" x14ac:dyDescent="0.25">
      <c r="A9289" s="11">
        <f t="shared" si="1099"/>
        <v>9286</v>
      </c>
      <c r="B9289" s="29">
        <v>40333</v>
      </c>
      <c r="C9289" s="25">
        <v>23</v>
      </c>
      <c r="D9289" s="12">
        <v>30.4</v>
      </c>
      <c r="E9289" s="25">
        <v>25.6</v>
      </c>
      <c r="F9289" s="35">
        <v>90</v>
      </c>
      <c r="G9289" s="25">
        <v>37.799999999999997</v>
      </c>
      <c r="H9289" s="13">
        <v>0.9</v>
      </c>
      <c r="I9289" s="25">
        <v>3</v>
      </c>
      <c r="J9289" s="12"/>
      <c r="K9289" s="12">
        <v>0</v>
      </c>
      <c r="L9289" s="25"/>
      <c r="M9289" s="10"/>
      <c r="N9289" s="15"/>
      <c r="O9289" s="15"/>
      <c r="P9289" s="4"/>
    </row>
    <row r="9290" spans="1:16" ht="15" customHeight="1" x14ac:dyDescent="0.25">
      <c r="A9290" s="11">
        <f t="shared" si="1099"/>
        <v>9287</v>
      </c>
      <c r="B9290" s="29">
        <v>40334</v>
      </c>
      <c r="C9290" s="25">
        <v>23</v>
      </c>
      <c r="D9290" s="12">
        <v>30.8</v>
      </c>
      <c r="E9290" s="25">
        <v>26.1</v>
      </c>
      <c r="F9290" s="35">
        <v>88</v>
      </c>
      <c r="G9290" s="25">
        <v>11.2</v>
      </c>
      <c r="H9290" s="13">
        <v>2.5</v>
      </c>
      <c r="I9290" s="25">
        <v>3</v>
      </c>
      <c r="J9290" s="12"/>
      <c r="K9290" s="12">
        <v>0</v>
      </c>
      <c r="L9290" s="25"/>
      <c r="M9290" s="10"/>
      <c r="N9290" s="15"/>
      <c r="O9290" s="15"/>
      <c r="P9290" s="4"/>
    </row>
    <row r="9291" spans="1:16" ht="15" customHeight="1" x14ac:dyDescent="0.25">
      <c r="A9291" s="11">
        <f t="shared" si="1099"/>
        <v>9288</v>
      </c>
      <c r="B9291" s="29">
        <v>40335</v>
      </c>
      <c r="C9291" s="25">
        <v>23</v>
      </c>
      <c r="D9291" s="12">
        <v>30.6</v>
      </c>
      <c r="E9291" s="25">
        <v>28.3</v>
      </c>
      <c r="F9291" s="35">
        <v>89</v>
      </c>
      <c r="G9291" s="25">
        <v>0</v>
      </c>
      <c r="H9291" s="13">
        <v>4.0999999999999996</v>
      </c>
      <c r="I9291" s="25">
        <v>4</v>
      </c>
      <c r="J9291" s="12"/>
      <c r="K9291" s="12">
        <v>0</v>
      </c>
      <c r="L9291" s="25"/>
      <c r="M9291" s="10"/>
      <c r="N9291" s="15"/>
      <c r="O9291" s="15"/>
      <c r="P9291" s="4"/>
    </row>
    <row r="9292" spans="1:16" ht="15" customHeight="1" x14ac:dyDescent="0.25">
      <c r="A9292" s="11">
        <f t="shared" si="1099"/>
        <v>9289</v>
      </c>
      <c r="B9292" s="29">
        <v>40336</v>
      </c>
      <c r="C9292" s="25">
        <v>24</v>
      </c>
      <c r="D9292" s="12">
        <v>31.6</v>
      </c>
      <c r="E9292" s="25">
        <v>26.8</v>
      </c>
      <c r="F9292" s="35">
        <v>84</v>
      </c>
      <c r="G9292" s="25">
        <v>0</v>
      </c>
      <c r="H9292" s="13">
        <v>1.9</v>
      </c>
      <c r="I9292" s="25">
        <v>3</v>
      </c>
      <c r="J9292" s="12"/>
      <c r="K9292" s="12">
        <v>0</v>
      </c>
      <c r="L9292" s="25"/>
      <c r="M9292" s="10"/>
      <c r="N9292" s="15"/>
      <c r="O9292" s="15"/>
      <c r="P9292" s="4"/>
    </row>
    <row r="9293" spans="1:16" ht="15" customHeight="1" x14ac:dyDescent="0.25">
      <c r="A9293" s="11">
        <f t="shared" si="1099"/>
        <v>9290</v>
      </c>
      <c r="B9293" s="29">
        <v>40337</v>
      </c>
      <c r="C9293" s="25">
        <v>22</v>
      </c>
      <c r="D9293" s="12">
        <v>28.6</v>
      </c>
      <c r="E9293" s="25">
        <v>24.9</v>
      </c>
      <c r="F9293" s="35">
        <v>89</v>
      </c>
      <c r="G9293" s="25">
        <v>22.1</v>
      </c>
      <c r="H9293" s="13">
        <v>0</v>
      </c>
      <c r="I9293" s="25">
        <v>3</v>
      </c>
      <c r="J9293" s="12"/>
      <c r="K9293" s="12">
        <v>0</v>
      </c>
      <c r="L9293" s="25"/>
      <c r="M9293" s="10"/>
      <c r="N9293" s="15"/>
      <c r="O9293" s="15"/>
      <c r="P9293" s="4"/>
    </row>
    <row r="9294" spans="1:16" ht="15" customHeight="1" x14ac:dyDescent="0.25">
      <c r="A9294" s="11">
        <f t="shared" si="1099"/>
        <v>9291</v>
      </c>
      <c r="B9294" s="29">
        <v>40338</v>
      </c>
      <c r="C9294" s="25">
        <v>21</v>
      </c>
      <c r="D9294" s="12">
        <v>31.6</v>
      </c>
      <c r="E9294" s="25">
        <v>25.5</v>
      </c>
      <c r="F9294" s="35">
        <v>85</v>
      </c>
      <c r="G9294" s="25">
        <v>1.4</v>
      </c>
      <c r="H9294" s="13">
        <v>4.9000000000000004</v>
      </c>
      <c r="I9294" s="25">
        <v>2</v>
      </c>
      <c r="J9294" s="12"/>
      <c r="K9294" s="12">
        <v>0</v>
      </c>
      <c r="L9294" s="25"/>
      <c r="M9294" s="10"/>
      <c r="N9294" s="15"/>
      <c r="O9294" s="15"/>
      <c r="P9294" s="4"/>
    </row>
    <row r="9295" spans="1:16" ht="15" customHeight="1" x14ac:dyDescent="0.25">
      <c r="A9295" s="11">
        <f t="shared" si="1099"/>
        <v>9292</v>
      </c>
      <c r="B9295" s="29">
        <v>40339</v>
      </c>
      <c r="C9295" s="25">
        <v>21</v>
      </c>
      <c r="D9295" s="12">
        <v>33.799999999999997</v>
      </c>
      <c r="E9295" s="25">
        <v>24</v>
      </c>
      <c r="F9295" s="35">
        <v>81</v>
      </c>
      <c r="G9295" s="25">
        <v>0</v>
      </c>
      <c r="H9295" s="13">
        <v>5.0999999999999996</v>
      </c>
      <c r="I9295" s="25">
        <v>4</v>
      </c>
      <c r="J9295" s="12"/>
      <c r="K9295" s="12">
        <v>0</v>
      </c>
      <c r="L9295" s="25"/>
      <c r="M9295" s="10"/>
      <c r="N9295" s="15"/>
      <c r="O9295" s="15"/>
      <c r="P9295" s="4"/>
    </row>
    <row r="9296" spans="1:16" ht="15" customHeight="1" x14ac:dyDescent="0.25">
      <c r="A9296" s="11">
        <f t="shared" si="1099"/>
        <v>9293</v>
      </c>
      <c r="B9296" s="29">
        <v>40340</v>
      </c>
      <c r="C9296" s="25">
        <v>24</v>
      </c>
      <c r="D9296" s="12">
        <v>32.799999999999997</v>
      </c>
      <c r="E9296" s="25">
        <v>28.7</v>
      </c>
      <c r="F9296" s="35">
        <v>75</v>
      </c>
      <c r="G9296" s="25">
        <v>0</v>
      </c>
      <c r="H9296" s="13">
        <v>6.5</v>
      </c>
      <c r="I9296" s="25">
        <v>5</v>
      </c>
      <c r="J9296" s="12"/>
      <c r="K9296" s="12">
        <v>0</v>
      </c>
      <c r="L9296" s="25"/>
      <c r="M9296" s="10"/>
      <c r="N9296" s="15"/>
      <c r="O9296" s="15"/>
      <c r="P9296" s="4"/>
    </row>
    <row r="9297" spans="1:16" ht="15" customHeight="1" x14ac:dyDescent="0.25">
      <c r="A9297" s="11">
        <f t="shared" si="1099"/>
        <v>9294</v>
      </c>
      <c r="B9297" s="29">
        <v>40341</v>
      </c>
      <c r="C9297" s="25">
        <v>24</v>
      </c>
      <c r="D9297" s="12">
        <v>31.8</v>
      </c>
      <c r="E9297" s="25">
        <v>27.1</v>
      </c>
      <c r="F9297" s="35">
        <v>88</v>
      </c>
      <c r="G9297" s="25">
        <v>0</v>
      </c>
      <c r="H9297" s="13">
        <v>4.9000000000000004</v>
      </c>
      <c r="I9297" s="25">
        <v>3</v>
      </c>
      <c r="J9297" s="12"/>
      <c r="K9297" s="12">
        <v>0</v>
      </c>
      <c r="L9297" s="25"/>
      <c r="M9297" s="10"/>
      <c r="N9297" s="15"/>
      <c r="O9297" s="15"/>
      <c r="P9297" s="4"/>
    </row>
    <row r="9298" spans="1:16" ht="15" customHeight="1" x14ac:dyDescent="0.25">
      <c r="A9298" s="11">
        <f t="shared" si="1099"/>
        <v>9295</v>
      </c>
      <c r="B9298" s="29">
        <v>40342</v>
      </c>
      <c r="C9298" s="25">
        <v>24</v>
      </c>
      <c r="D9298" s="12">
        <v>32.299999999999997</v>
      </c>
      <c r="E9298" s="25">
        <v>27.4</v>
      </c>
      <c r="F9298" s="35">
        <v>88</v>
      </c>
      <c r="G9298" s="25">
        <v>0</v>
      </c>
      <c r="H9298" s="13">
        <v>3.8</v>
      </c>
      <c r="I9298" s="25">
        <v>4</v>
      </c>
      <c r="J9298" s="12"/>
      <c r="K9298" s="12">
        <v>0</v>
      </c>
      <c r="L9298" s="25"/>
      <c r="M9298" s="10"/>
      <c r="N9298" s="15"/>
      <c r="O9298" s="15"/>
      <c r="P9298" s="4"/>
    </row>
    <row r="9299" spans="1:16" ht="15" customHeight="1" x14ac:dyDescent="0.25">
      <c r="A9299" s="11">
        <f t="shared" si="1099"/>
        <v>9296</v>
      </c>
      <c r="B9299" s="29">
        <v>40343</v>
      </c>
      <c r="C9299" s="25">
        <v>25</v>
      </c>
      <c r="D9299" s="12">
        <v>32.6</v>
      </c>
      <c r="E9299" s="25">
        <v>25</v>
      </c>
      <c r="F9299" s="35">
        <v>97</v>
      </c>
      <c r="G9299" s="25">
        <v>0</v>
      </c>
      <c r="H9299" s="13">
        <v>1.9</v>
      </c>
      <c r="I9299" s="25">
        <v>4</v>
      </c>
      <c r="J9299" s="12"/>
      <c r="K9299" s="12">
        <v>0</v>
      </c>
      <c r="L9299" s="25"/>
      <c r="M9299" s="10"/>
      <c r="N9299" s="15"/>
      <c r="O9299" s="15"/>
      <c r="P9299" s="4"/>
    </row>
    <row r="9300" spans="1:16" ht="15" customHeight="1" x14ac:dyDescent="0.25">
      <c r="A9300" s="11">
        <f t="shared" si="1099"/>
        <v>9297</v>
      </c>
      <c r="B9300" s="29">
        <v>40344</v>
      </c>
      <c r="C9300" s="25">
        <v>23</v>
      </c>
      <c r="D9300" s="12">
        <v>31.8</v>
      </c>
      <c r="E9300" s="25">
        <v>25.7</v>
      </c>
      <c r="F9300" s="35">
        <v>73</v>
      </c>
      <c r="G9300" s="25">
        <v>29.7</v>
      </c>
      <c r="H9300" s="13">
        <v>2.6</v>
      </c>
      <c r="I9300" s="25">
        <v>2</v>
      </c>
      <c r="J9300" s="12"/>
      <c r="K9300" s="12">
        <v>0</v>
      </c>
      <c r="L9300" s="25"/>
      <c r="M9300" s="10"/>
      <c r="N9300" s="15"/>
      <c r="O9300" s="15"/>
      <c r="P9300" s="4"/>
    </row>
    <row r="9301" spans="1:16" ht="15" customHeight="1" x14ac:dyDescent="0.25">
      <c r="A9301" s="11">
        <f t="shared" si="1099"/>
        <v>9298</v>
      </c>
      <c r="B9301" s="29">
        <v>40345</v>
      </c>
      <c r="C9301" s="25">
        <v>23</v>
      </c>
      <c r="D9301" s="12">
        <v>32</v>
      </c>
      <c r="E9301" s="25">
        <v>26.8</v>
      </c>
      <c r="F9301" s="35">
        <v>91</v>
      </c>
      <c r="G9301" s="25">
        <v>0</v>
      </c>
      <c r="H9301" s="13">
        <v>2.5</v>
      </c>
      <c r="I9301" s="25">
        <v>2</v>
      </c>
      <c r="J9301" s="12"/>
      <c r="K9301" s="12">
        <v>0</v>
      </c>
      <c r="L9301" s="25"/>
      <c r="M9301" s="10"/>
      <c r="N9301" s="15"/>
      <c r="O9301" s="15"/>
      <c r="P9301" s="4"/>
    </row>
    <row r="9302" spans="1:16" ht="15" customHeight="1" x14ac:dyDescent="0.25">
      <c r="A9302" s="11">
        <f t="shared" si="1099"/>
        <v>9299</v>
      </c>
      <c r="B9302" s="29">
        <v>40346</v>
      </c>
      <c r="C9302" s="25">
        <v>22</v>
      </c>
      <c r="D9302" s="12">
        <v>31.6</v>
      </c>
      <c r="E9302" s="25">
        <v>26</v>
      </c>
      <c r="F9302" s="35">
        <v>83</v>
      </c>
      <c r="G9302" s="25">
        <v>0</v>
      </c>
      <c r="H9302" s="13">
        <v>6.3</v>
      </c>
      <c r="I9302" s="25">
        <v>3</v>
      </c>
      <c r="J9302" s="12"/>
      <c r="K9302" s="12">
        <v>0</v>
      </c>
      <c r="L9302" s="25"/>
      <c r="M9302" s="10"/>
      <c r="N9302" s="15"/>
      <c r="O9302" s="15"/>
      <c r="P9302" s="4"/>
    </row>
    <row r="9303" spans="1:16" ht="15" customHeight="1" x14ac:dyDescent="0.25">
      <c r="A9303" s="11">
        <f t="shared" si="1099"/>
        <v>9300</v>
      </c>
      <c r="B9303" s="29">
        <v>40347</v>
      </c>
      <c r="C9303" s="25">
        <v>23</v>
      </c>
      <c r="D9303" s="12">
        <v>32.4</v>
      </c>
      <c r="E9303" s="25">
        <v>27</v>
      </c>
      <c r="F9303" s="35">
        <v>80</v>
      </c>
      <c r="G9303" s="25">
        <v>0.2</v>
      </c>
      <c r="H9303" s="13">
        <v>5.9</v>
      </c>
      <c r="I9303" s="25">
        <v>4</v>
      </c>
      <c r="J9303" s="12"/>
      <c r="K9303" s="12">
        <v>0</v>
      </c>
      <c r="L9303" s="25"/>
      <c r="M9303" s="10"/>
      <c r="N9303" s="15"/>
      <c r="O9303" s="15"/>
      <c r="P9303" s="4"/>
    </row>
    <row r="9304" spans="1:16" ht="15" customHeight="1" x14ac:dyDescent="0.25">
      <c r="A9304" s="11">
        <f t="shared" si="1099"/>
        <v>9301</v>
      </c>
      <c r="B9304" s="29">
        <v>40348</v>
      </c>
      <c r="C9304" s="25">
        <v>25</v>
      </c>
      <c r="D9304" s="12">
        <v>32</v>
      </c>
      <c r="E9304" s="25">
        <v>26.6</v>
      </c>
      <c r="F9304" s="35">
        <v>87</v>
      </c>
      <c r="G9304" s="25">
        <v>0</v>
      </c>
      <c r="H9304" s="13">
        <v>2.5</v>
      </c>
      <c r="I9304" s="25">
        <v>3</v>
      </c>
      <c r="J9304" s="12"/>
      <c r="K9304" s="12">
        <v>0</v>
      </c>
      <c r="L9304" s="25"/>
      <c r="M9304" s="10"/>
      <c r="N9304" s="15"/>
      <c r="O9304" s="15"/>
      <c r="P9304" s="4"/>
    </row>
    <row r="9305" spans="1:16" ht="15" customHeight="1" x14ac:dyDescent="0.25">
      <c r="A9305" s="11">
        <f t="shared" si="1099"/>
        <v>9302</v>
      </c>
      <c r="B9305" s="29">
        <v>40349</v>
      </c>
      <c r="C9305" s="25">
        <v>23</v>
      </c>
      <c r="D9305" s="12">
        <v>30.9</v>
      </c>
      <c r="E9305" s="25">
        <v>27</v>
      </c>
      <c r="F9305" s="35">
        <v>86</v>
      </c>
      <c r="G9305" s="25">
        <v>8.6999999999999993</v>
      </c>
      <c r="H9305" s="13">
        <v>3.6</v>
      </c>
      <c r="I9305" s="25">
        <v>4</v>
      </c>
      <c r="J9305" s="12"/>
      <c r="K9305" s="12">
        <v>0</v>
      </c>
      <c r="L9305" s="25"/>
      <c r="M9305" s="10"/>
      <c r="N9305" s="15"/>
      <c r="O9305" s="15"/>
      <c r="P9305" s="4"/>
    </row>
    <row r="9306" spans="1:16" ht="15" customHeight="1" x14ac:dyDescent="0.25">
      <c r="A9306" s="11">
        <f t="shared" si="1099"/>
        <v>9303</v>
      </c>
      <c r="B9306" s="29">
        <v>40350</v>
      </c>
      <c r="C9306" s="25">
        <v>22</v>
      </c>
      <c r="D9306" s="12">
        <v>31.4</v>
      </c>
      <c r="E9306" s="25">
        <v>25.9</v>
      </c>
      <c r="F9306" s="35">
        <v>87</v>
      </c>
      <c r="G9306" s="25">
        <v>10.3</v>
      </c>
      <c r="H9306" s="13">
        <v>2.9</v>
      </c>
      <c r="I9306" s="25">
        <v>4</v>
      </c>
      <c r="J9306" s="12"/>
      <c r="K9306" s="12">
        <v>0</v>
      </c>
      <c r="L9306" s="25"/>
      <c r="M9306" s="10"/>
      <c r="N9306" s="15"/>
      <c r="O9306" s="15"/>
      <c r="P9306" s="4"/>
    </row>
    <row r="9307" spans="1:16" ht="15" customHeight="1" x14ac:dyDescent="0.25">
      <c r="A9307" s="11">
        <f t="shared" si="1099"/>
        <v>9304</v>
      </c>
      <c r="B9307" s="29">
        <v>40351</v>
      </c>
      <c r="C9307" s="25">
        <v>23</v>
      </c>
      <c r="D9307" s="12">
        <v>31</v>
      </c>
      <c r="E9307" s="25">
        <v>26.2</v>
      </c>
      <c r="F9307" s="35">
        <v>86</v>
      </c>
      <c r="G9307" s="25">
        <v>53.7</v>
      </c>
      <c r="H9307" s="13">
        <v>1.7</v>
      </c>
      <c r="I9307" s="25">
        <v>3</v>
      </c>
      <c r="J9307" s="12"/>
      <c r="K9307" s="12">
        <v>0</v>
      </c>
      <c r="L9307" s="25"/>
      <c r="M9307" s="10"/>
      <c r="N9307" s="15"/>
      <c r="O9307" s="15"/>
      <c r="P9307" s="4"/>
    </row>
    <row r="9308" spans="1:16" ht="15" customHeight="1" x14ac:dyDescent="0.25">
      <c r="A9308" s="11">
        <f t="shared" si="1099"/>
        <v>9305</v>
      </c>
      <c r="B9308" s="29">
        <v>40352</v>
      </c>
      <c r="C9308" s="25">
        <v>23</v>
      </c>
      <c r="D9308" s="12">
        <v>30.8</v>
      </c>
      <c r="E9308" s="25">
        <v>25.3</v>
      </c>
      <c r="F9308" s="35">
        <v>89</v>
      </c>
      <c r="G9308" s="25">
        <v>0.4</v>
      </c>
      <c r="H9308" s="13">
        <v>0.1</v>
      </c>
      <c r="I9308" s="25">
        <v>3</v>
      </c>
      <c r="J9308" s="12"/>
      <c r="K9308" s="12">
        <v>0</v>
      </c>
      <c r="L9308" s="25"/>
      <c r="M9308" s="10"/>
      <c r="N9308" s="15"/>
      <c r="O9308" s="15"/>
      <c r="P9308" s="4"/>
    </row>
    <row r="9309" spans="1:16" ht="15" customHeight="1" x14ac:dyDescent="0.25">
      <c r="A9309" s="11">
        <f t="shared" si="1099"/>
        <v>9306</v>
      </c>
      <c r="B9309" s="29">
        <v>40353</v>
      </c>
      <c r="C9309" s="25">
        <v>23</v>
      </c>
      <c r="D9309" s="12">
        <v>31.4</v>
      </c>
      <c r="E9309" s="25">
        <v>26.2</v>
      </c>
      <c r="F9309" s="35">
        <v>84</v>
      </c>
      <c r="G9309" s="25">
        <v>18.8</v>
      </c>
      <c r="H9309" s="13">
        <v>4.5999999999999996</v>
      </c>
      <c r="I9309" s="25">
        <v>4</v>
      </c>
      <c r="J9309" s="12"/>
      <c r="K9309" s="12">
        <v>0</v>
      </c>
      <c r="L9309" s="25"/>
      <c r="M9309" s="10"/>
      <c r="N9309" s="15"/>
      <c r="O9309" s="15"/>
      <c r="P9309" s="4"/>
    </row>
    <row r="9310" spans="1:16" ht="15" customHeight="1" x14ac:dyDescent="0.25">
      <c r="A9310" s="11">
        <f t="shared" si="1099"/>
        <v>9307</v>
      </c>
      <c r="B9310" s="29">
        <v>40354</v>
      </c>
      <c r="C9310" s="25">
        <v>22</v>
      </c>
      <c r="D9310" s="12"/>
      <c r="E9310" s="25">
        <v>26.5</v>
      </c>
      <c r="F9310" s="35">
        <v>81</v>
      </c>
      <c r="G9310" s="25">
        <v>0.5</v>
      </c>
      <c r="H9310" s="13">
        <v>5.3</v>
      </c>
      <c r="I9310" s="25">
        <v>3</v>
      </c>
      <c r="J9310" s="12"/>
      <c r="K9310" s="12">
        <v>0</v>
      </c>
      <c r="L9310" s="25"/>
      <c r="M9310" s="10"/>
      <c r="N9310" s="15"/>
      <c r="O9310" s="15"/>
      <c r="P9310" s="4"/>
    </row>
    <row r="9311" spans="1:16" ht="15" customHeight="1" x14ac:dyDescent="0.25">
      <c r="A9311" s="11">
        <f t="shared" si="1099"/>
        <v>9308</v>
      </c>
      <c r="B9311" s="29">
        <v>40355</v>
      </c>
      <c r="C9311" s="25">
        <v>23</v>
      </c>
      <c r="D9311" s="12">
        <v>31.4</v>
      </c>
      <c r="E9311" s="25">
        <v>26.2</v>
      </c>
      <c r="F9311" s="35">
        <v>86</v>
      </c>
      <c r="G9311" s="25">
        <v>0.2</v>
      </c>
      <c r="H9311" s="13">
        <v>4.9000000000000004</v>
      </c>
      <c r="I9311" s="25">
        <v>4</v>
      </c>
      <c r="J9311" s="12"/>
      <c r="K9311" s="12">
        <v>0</v>
      </c>
      <c r="L9311" s="25"/>
      <c r="M9311" s="10"/>
      <c r="N9311" s="15"/>
      <c r="O9311" s="15"/>
      <c r="P9311" s="4"/>
    </row>
    <row r="9312" spans="1:16" ht="15" customHeight="1" x14ac:dyDescent="0.25">
      <c r="A9312" s="11">
        <f t="shared" si="1099"/>
        <v>9309</v>
      </c>
      <c r="B9312" s="29">
        <v>40356</v>
      </c>
      <c r="C9312" s="25">
        <v>23</v>
      </c>
      <c r="D9312" s="12">
        <v>31.4</v>
      </c>
      <c r="E9312" s="25">
        <v>25.9</v>
      </c>
      <c r="F9312" s="35">
        <v>86</v>
      </c>
      <c r="G9312" s="25">
        <v>0.6</v>
      </c>
      <c r="H9312" s="13">
        <v>1.3</v>
      </c>
      <c r="I9312" s="25">
        <v>3</v>
      </c>
      <c r="J9312" s="12"/>
      <c r="K9312" s="12">
        <v>0</v>
      </c>
      <c r="L9312" s="25"/>
      <c r="M9312" s="10"/>
      <c r="N9312" s="15"/>
      <c r="O9312" s="15"/>
      <c r="P9312" s="4"/>
    </row>
    <row r="9313" spans="1:16" ht="15" customHeight="1" x14ac:dyDescent="0.25">
      <c r="A9313" s="11">
        <f t="shared" si="1099"/>
        <v>9310</v>
      </c>
      <c r="B9313" s="29">
        <v>40357</v>
      </c>
      <c r="C9313" s="25">
        <v>23</v>
      </c>
      <c r="D9313" s="12">
        <v>31.1</v>
      </c>
      <c r="E9313" s="25">
        <v>23.7</v>
      </c>
      <c r="F9313" s="35">
        <v>87</v>
      </c>
      <c r="G9313" s="25">
        <v>0</v>
      </c>
      <c r="H9313" s="13">
        <v>1.2</v>
      </c>
      <c r="I9313" s="25">
        <v>3</v>
      </c>
      <c r="J9313" s="12"/>
      <c r="K9313" s="12">
        <v>0</v>
      </c>
      <c r="L9313" s="25"/>
      <c r="M9313" s="10"/>
      <c r="N9313" s="15"/>
      <c r="O9313" s="15"/>
      <c r="P9313" s="4"/>
    </row>
    <row r="9314" spans="1:16" ht="15" customHeight="1" x14ac:dyDescent="0.25">
      <c r="A9314" s="11">
        <f t="shared" si="1099"/>
        <v>9311</v>
      </c>
      <c r="B9314" s="29">
        <v>40358</v>
      </c>
      <c r="C9314" s="25">
        <v>22</v>
      </c>
      <c r="D9314" s="12">
        <v>33</v>
      </c>
      <c r="E9314" s="25">
        <v>26.3</v>
      </c>
      <c r="F9314" s="35">
        <v>80</v>
      </c>
      <c r="G9314" s="25">
        <v>0</v>
      </c>
      <c r="H9314" s="13">
        <v>5.7</v>
      </c>
      <c r="I9314" s="25">
        <v>3</v>
      </c>
      <c r="J9314" s="12"/>
      <c r="K9314" s="12">
        <v>0</v>
      </c>
      <c r="L9314" s="25"/>
      <c r="M9314" s="10"/>
      <c r="N9314" s="15"/>
      <c r="O9314" s="15"/>
      <c r="P9314" s="4"/>
    </row>
    <row r="9315" spans="1:16" ht="15" customHeight="1" x14ac:dyDescent="0.25">
      <c r="A9315" s="11">
        <f t="shared" si="1099"/>
        <v>9312</v>
      </c>
      <c r="B9315" s="29">
        <v>40359</v>
      </c>
      <c r="C9315" s="25">
        <v>22</v>
      </c>
      <c r="D9315" s="12">
        <v>32</v>
      </c>
      <c r="E9315" s="25">
        <v>25.4</v>
      </c>
      <c r="F9315" s="35">
        <v>88</v>
      </c>
      <c r="G9315" s="25">
        <v>0</v>
      </c>
      <c r="H9315" s="13">
        <v>3</v>
      </c>
      <c r="I9315" s="25">
        <v>4</v>
      </c>
      <c r="J9315" s="12"/>
      <c r="K9315" s="12">
        <v>0</v>
      </c>
      <c r="L9315" s="25"/>
      <c r="M9315" s="10"/>
      <c r="N9315" s="15"/>
      <c r="O9315" s="15"/>
      <c r="P9315" s="4"/>
    </row>
    <row r="9316" spans="1:16" ht="15" customHeight="1" x14ac:dyDescent="0.25">
      <c r="A9316" s="11">
        <f t="shared" si="1099"/>
        <v>9313</v>
      </c>
      <c r="B9316" s="29">
        <v>40360</v>
      </c>
      <c r="C9316" s="25">
        <v>22</v>
      </c>
      <c r="D9316" s="12">
        <v>30</v>
      </c>
      <c r="E9316" s="25">
        <v>25</v>
      </c>
      <c r="F9316" s="35">
        <v>89</v>
      </c>
      <c r="G9316" s="25">
        <v>34</v>
      </c>
      <c r="H9316" s="13"/>
      <c r="I9316" s="25"/>
      <c r="J9316" s="12"/>
      <c r="K9316" s="12">
        <v>0</v>
      </c>
      <c r="L9316" s="25"/>
      <c r="M9316" s="10"/>
      <c r="N9316" s="15"/>
      <c r="O9316" s="15"/>
      <c r="P9316" s="4"/>
    </row>
    <row r="9317" spans="1:16" ht="15" customHeight="1" x14ac:dyDescent="0.25">
      <c r="A9317" s="11">
        <f t="shared" si="1099"/>
        <v>9314</v>
      </c>
      <c r="B9317" s="29">
        <v>40361</v>
      </c>
      <c r="C9317" s="25">
        <v>23</v>
      </c>
      <c r="D9317" s="12">
        <v>30.2</v>
      </c>
      <c r="E9317" s="25">
        <v>25.1</v>
      </c>
      <c r="F9317" s="35">
        <v>90</v>
      </c>
      <c r="G9317" s="25">
        <v>9</v>
      </c>
      <c r="H9317" s="13"/>
      <c r="I9317" s="25"/>
      <c r="J9317" s="12"/>
      <c r="K9317" s="12">
        <v>0</v>
      </c>
      <c r="L9317" s="25"/>
      <c r="M9317" s="10"/>
      <c r="N9317" s="15"/>
      <c r="O9317" s="15"/>
      <c r="P9317" s="4"/>
    </row>
    <row r="9318" spans="1:16" ht="15" customHeight="1" x14ac:dyDescent="0.25">
      <c r="A9318" s="11">
        <f t="shared" si="1099"/>
        <v>9315</v>
      </c>
      <c r="B9318" s="29">
        <v>40362</v>
      </c>
      <c r="C9318" s="25">
        <v>22</v>
      </c>
      <c r="D9318" s="12">
        <v>30.2</v>
      </c>
      <c r="E9318" s="25">
        <v>27.3</v>
      </c>
      <c r="F9318" s="35">
        <v>79</v>
      </c>
      <c r="G9318" s="25">
        <v>79.900000000000006</v>
      </c>
      <c r="H9318" s="13"/>
      <c r="I9318" s="25"/>
      <c r="J9318" s="12"/>
      <c r="K9318" s="12">
        <v>0</v>
      </c>
      <c r="L9318" s="25"/>
      <c r="M9318" s="10"/>
      <c r="N9318" s="15"/>
      <c r="O9318" s="15"/>
      <c r="P9318" s="4"/>
    </row>
    <row r="9319" spans="1:16" ht="15" customHeight="1" x14ac:dyDescent="0.25">
      <c r="A9319" s="11">
        <f t="shared" si="1099"/>
        <v>9316</v>
      </c>
      <c r="B9319" s="29">
        <v>40363</v>
      </c>
      <c r="C9319" s="25">
        <v>22</v>
      </c>
      <c r="D9319" s="12">
        <v>31.4</v>
      </c>
      <c r="E9319" s="25">
        <v>26.9</v>
      </c>
      <c r="F9319" s="35">
        <v>82</v>
      </c>
      <c r="G9319" s="25">
        <v>0</v>
      </c>
      <c r="H9319" s="13"/>
      <c r="I9319" s="25"/>
      <c r="J9319" s="12"/>
      <c r="K9319" s="12">
        <v>0</v>
      </c>
      <c r="L9319" s="25"/>
      <c r="M9319" s="10"/>
      <c r="N9319" s="15"/>
      <c r="O9319" s="15"/>
      <c r="P9319" s="4"/>
    </row>
    <row r="9320" spans="1:16" ht="15" customHeight="1" x14ac:dyDescent="0.25">
      <c r="A9320" s="11">
        <f t="shared" si="1099"/>
        <v>9317</v>
      </c>
      <c r="B9320" s="29">
        <v>40364</v>
      </c>
      <c r="C9320" s="25">
        <v>23</v>
      </c>
      <c r="D9320" s="12">
        <v>32.6</v>
      </c>
      <c r="E9320" s="25">
        <v>26.8</v>
      </c>
      <c r="F9320" s="35">
        <v>81</v>
      </c>
      <c r="G9320" s="25">
        <v>0</v>
      </c>
      <c r="H9320" s="13"/>
      <c r="I9320" s="25"/>
      <c r="J9320" s="12"/>
      <c r="K9320" s="12">
        <v>0</v>
      </c>
      <c r="L9320" s="25"/>
      <c r="M9320" s="10"/>
      <c r="N9320" s="15"/>
      <c r="O9320" s="15"/>
      <c r="P9320" s="4"/>
    </row>
    <row r="9321" spans="1:16" ht="15" customHeight="1" x14ac:dyDescent="0.25">
      <c r="A9321" s="11">
        <f t="shared" si="1099"/>
        <v>9318</v>
      </c>
      <c r="B9321" s="29">
        <v>40365</v>
      </c>
      <c r="C9321" s="25">
        <v>23</v>
      </c>
      <c r="D9321" s="12">
        <v>32.200000000000003</v>
      </c>
      <c r="E9321" s="25">
        <v>26.4</v>
      </c>
      <c r="F9321" s="35">
        <v>84</v>
      </c>
      <c r="G9321" s="25">
        <v>0</v>
      </c>
      <c r="H9321" s="13"/>
      <c r="I9321" s="25"/>
      <c r="J9321" s="12"/>
      <c r="K9321" s="12">
        <v>0</v>
      </c>
      <c r="L9321" s="25"/>
      <c r="M9321" s="10"/>
      <c r="N9321" s="15"/>
      <c r="O9321" s="15"/>
      <c r="P9321" s="4"/>
    </row>
    <row r="9322" spans="1:16" ht="15" customHeight="1" x14ac:dyDescent="0.25">
      <c r="A9322" s="11">
        <f t="shared" si="1099"/>
        <v>9319</v>
      </c>
      <c r="B9322" s="29">
        <v>40366</v>
      </c>
      <c r="C9322" s="25">
        <v>24</v>
      </c>
      <c r="D9322" s="12">
        <v>30.2</v>
      </c>
      <c r="E9322" s="25">
        <v>23.3</v>
      </c>
      <c r="F9322" s="35">
        <v>97</v>
      </c>
      <c r="G9322" s="25">
        <v>0</v>
      </c>
      <c r="H9322" s="13"/>
      <c r="I9322" s="25"/>
      <c r="J9322" s="12"/>
      <c r="K9322" s="12">
        <v>0</v>
      </c>
      <c r="L9322" s="25"/>
      <c r="M9322" s="10"/>
      <c r="N9322" s="15"/>
      <c r="O9322" s="15"/>
      <c r="P9322" s="4"/>
    </row>
    <row r="9323" spans="1:16" ht="15" customHeight="1" x14ac:dyDescent="0.25">
      <c r="A9323" s="11">
        <f t="shared" si="1099"/>
        <v>9320</v>
      </c>
      <c r="B9323" s="29">
        <v>40367</v>
      </c>
      <c r="C9323" s="25">
        <v>22</v>
      </c>
      <c r="D9323" s="12">
        <v>29.8</v>
      </c>
      <c r="E9323" s="25">
        <v>24.1</v>
      </c>
      <c r="F9323" s="35">
        <v>83</v>
      </c>
      <c r="G9323" s="25">
        <v>108.9</v>
      </c>
      <c r="H9323" s="13"/>
      <c r="I9323" s="25"/>
      <c r="J9323" s="12"/>
      <c r="K9323" s="12">
        <v>0</v>
      </c>
      <c r="L9323" s="25"/>
      <c r="M9323" s="10"/>
      <c r="N9323" s="15"/>
      <c r="O9323" s="15"/>
      <c r="P9323" s="4"/>
    </row>
    <row r="9324" spans="1:16" ht="15" customHeight="1" x14ac:dyDescent="0.25">
      <c r="A9324" s="11">
        <f t="shared" si="1099"/>
        <v>9321</v>
      </c>
      <c r="B9324" s="29">
        <v>40368</v>
      </c>
      <c r="C9324" s="25">
        <v>22</v>
      </c>
      <c r="D9324" s="12">
        <v>31.2</v>
      </c>
      <c r="E9324" s="25">
        <v>25.5</v>
      </c>
      <c r="F9324" s="35">
        <v>84</v>
      </c>
      <c r="G9324" s="25">
        <v>0</v>
      </c>
      <c r="H9324" s="13"/>
      <c r="I9324" s="25"/>
      <c r="J9324" s="12"/>
      <c r="K9324" s="12">
        <v>0</v>
      </c>
      <c r="L9324" s="25"/>
      <c r="M9324" s="10"/>
      <c r="N9324" s="15"/>
      <c r="O9324" s="15"/>
      <c r="P9324" s="4"/>
    </row>
    <row r="9325" spans="1:16" ht="15" customHeight="1" x14ac:dyDescent="0.25">
      <c r="A9325" s="11">
        <f t="shared" si="1099"/>
        <v>9322</v>
      </c>
      <c r="B9325" s="29">
        <v>40369</v>
      </c>
      <c r="C9325" s="25">
        <v>23</v>
      </c>
      <c r="D9325" s="12">
        <v>31</v>
      </c>
      <c r="E9325" s="25">
        <v>25.3</v>
      </c>
      <c r="F9325" s="35">
        <v>92</v>
      </c>
      <c r="G9325" s="25">
        <v>0</v>
      </c>
      <c r="H9325" s="13"/>
      <c r="I9325" s="25"/>
      <c r="J9325" s="12"/>
      <c r="K9325" s="12">
        <v>0</v>
      </c>
      <c r="L9325" s="25"/>
      <c r="M9325" s="10"/>
      <c r="N9325" s="15"/>
      <c r="O9325" s="15"/>
      <c r="P9325" s="4"/>
    </row>
    <row r="9326" spans="1:16" ht="15" customHeight="1" x14ac:dyDescent="0.25">
      <c r="A9326" s="11">
        <f t="shared" si="1099"/>
        <v>9323</v>
      </c>
      <c r="B9326" s="29">
        <v>40370</v>
      </c>
      <c r="C9326" s="25">
        <v>23</v>
      </c>
      <c r="D9326" s="12">
        <v>30.8</v>
      </c>
      <c r="E9326" s="25">
        <v>25.4</v>
      </c>
      <c r="F9326" s="35">
        <v>91</v>
      </c>
      <c r="G9326" s="25">
        <v>48</v>
      </c>
      <c r="H9326" s="13"/>
      <c r="I9326" s="25"/>
      <c r="J9326" s="12"/>
      <c r="K9326" s="12">
        <v>0</v>
      </c>
      <c r="L9326" s="25"/>
      <c r="M9326" s="10"/>
      <c r="N9326" s="15"/>
      <c r="O9326" s="15"/>
      <c r="P9326" s="4"/>
    </row>
    <row r="9327" spans="1:16" ht="15" customHeight="1" x14ac:dyDescent="0.25">
      <c r="A9327" s="11">
        <f t="shared" si="1099"/>
        <v>9324</v>
      </c>
      <c r="B9327" s="29">
        <v>40371</v>
      </c>
      <c r="C9327" s="25">
        <v>23</v>
      </c>
      <c r="D9327" s="12">
        <v>32</v>
      </c>
      <c r="E9327" s="25">
        <v>25.8</v>
      </c>
      <c r="F9327" s="35">
        <v>86</v>
      </c>
      <c r="G9327" s="25">
        <v>69.8</v>
      </c>
      <c r="H9327" s="13"/>
      <c r="I9327" s="25"/>
      <c r="J9327" s="12"/>
      <c r="K9327" s="12">
        <v>0</v>
      </c>
      <c r="L9327" s="25"/>
      <c r="M9327" s="10"/>
      <c r="N9327" s="15"/>
      <c r="O9327" s="15"/>
      <c r="P9327" s="4"/>
    </row>
    <row r="9328" spans="1:16" ht="15" customHeight="1" x14ac:dyDescent="0.25">
      <c r="A9328" s="11">
        <f t="shared" si="1099"/>
        <v>9325</v>
      </c>
      <c r="B9328" s="29">
        <v>40372</v>
      </c>
      <c r="C9328" s="25">
        <v>24</v>
      </c>
      <c r="D9328" s="12">
        <v>31.2</v>
      </c>
      <c r="E9328" s="25">
        <v>26.3</v>
      </c>
      <c r="F9328" s="35">
        <v>85</v>
      </c>
      <c r="G9328" s="25">
        <v>14.2</v>
      </c>
      <c r="H9328" s="13"/>
      <c r="I9328" s="25"/>
      <c r="J9328" s="12"/>
      <c r="K9328" s="12">
        <v>0</v>
      </c>
      <c r="L9328" s="25"/>
      <c r="M9328" s="10"/>
      <c r="N9328" s="15"/>
      <c r="O9328" s="15"/>
      <c r="P9328" s="4"/>
    </row>
    <row r="9329" spans="1:16" ht="15" customHeight="1" x14ac:dyDescent="0.25">
      <c r="A9329" s="11">
        <f t="shared" si="1099"/>
        <v>9326</v>
      </c>
      <c r="B9329" s="29">
        <v>40373</v>
      </c>
      <c r="C9329" s="25">
        <v>21</v>
      </c>
      <c r="D9329" s="12">
        <v>30.2</v>
      </c>
      <c r="E9329" s="25">
        <v>24.1</v>
      </c>
      <c r="F9329" s="35">
        <v>84</v>
      </c>
      <c r="G9329" s="25">
        <v>3.9</v>
      </c>
      <c r="H9329" s="13"/>
      <c r="I9329" s="25"/>
      <c r="J9329" s="12"/>
      <c r="K9329" s="12">
        <v>0</v>
      </c>
      <c r="L9329" s="25"/>
      <c r="M9329" s="10"/>
      <c r="N9329" s="15"/>
      <c r="O9329" s="15"/>
      <c r="P9329" s="4"/>
    </row>
    <row r="9330" spans="1:16" ht="15" customHeight="1" x14ac:dyDescent="0.25">
      <c r="A9330" s="11">
        <f t="shared" si="1099"/>
        <v>9327</v>
      </c>
      <c r="B9330" s="29">
        <v>40374</v>
      </c>
      <c r="C9330" s="25">
        <v>22</v>
      </c>
      <c r="D9330" s="12">
        <v>31.4</v>
      </c>
      <c r="E9330" s="25">
        <v>24.8</v>
      </c>
      <c r="F9330" s="35">
        <v>87</v>
      </c>
      <c r="G9330" s="25">
        <v>8.6</v>
      </c>
      <c r="H9330" s="13"/>
      <c r="I9330" s="25"/>
      <c r="J9330" s="12"/>
      <c r="K9330" s="12">
        <v>0</v>
      </c>
      <c r="L9330" s="25"/>
      <c r="M9330" s="10"/>
      <c r="N9330" s="15"/>
      <c r="O9330" s="15"/>
      <c r="P9330" s="4"/>
    </row>
    <row r="9331" spans="1:16" ht="15" customHeight="1" x14ac:dyDescent="0.25">
      <c r="A9331" s="11">
        <f t="shared" si="1099"/>
        <v>9328</v>
      </c>
      <c r="B9331" s="29">
        <v>40375</v>
      </c>
      <c r="C9331" s="25">
        <v>24</v>
      </c>
      <c r="D9331" s="12">
        <v>29.8</v>
      </c>
      <c r="E9331" s="25">
        <v>24.6</v>
      </c>
      <c r="F9331" s="35">
        <v>90</v>
      </c>
      <c r="G9331" s="25">
        <v>10</v>
      </c>
      <c r="H9331" s="13"/>
      <c r="I9331" s="25"/>
      <c r="J9331" s="12"/>
      <c r="K9331" s="12">
        <v>0</v>
      </c>
      <c r="L9331" s="25"/>
      <c r="M9331" s="10"/>
      <c r="N9331" s="15"/>
      <c r="O9331" s="15"/>
      <c r="P9331" s="4"/>
    </row>
    <row r="9332" spans="1:16" ht="15" customHeight="1" x14ac:dyDescent="0.25">
      <c r="A9332" s="11">
        <f t="shared" si="1099"/>
        <v>9329</v>
      </c>
      <c r="B9332" s="29">
        <v>40376</v>
      </c>
      <c r="C9332" s="25">
        <v>22</v>
      </c>
      <c r="D9332" s="12">
        <v>31.2</v>
      </c>
      <c r="E9332" s="25">
        <v>25.4</v>
      </c>
      <c r="F9332" s="35">
        <v>84</v>
      </c>
      <c r="G9332" s="25">
        <v>3.1</v>
      </c>
      <c r="H9332" s="13"/>
      <c r="I9332" s="25"/>
      <c r="J9332" s="12"/>
      <c r="K9332" s="12">
        <v>0</v>
      </c>
      <c r="L9332" s="25"/>
      <c r="M9332" s="10"/>
      <c r="N9332" s="15"/>
      <c r="O9332" s="15"/>
      <c r="P9332" s="4"/>
    </row>
    <row r="9333" spans="1:16" ht="15" customHeight="1" x14ac:dyDescent="0.25">
      <c r="A9333" s="11">
        <f t="shared" si="1099"/>
        <v>9330</v>
      </c>
      <c r="B9333" s="29">
        <v>40377</v>
      </c>
      <c r="C9333" s="25">
        <v>24</v>
      </c>
      <c r="D9333" s="12">
        <v>30.6</v>
      </c>
      <c r="E9333" s="25">
        <v>25.9</v>
      </c>
      <c r="F9333" s="35">
        <v>89</v>
      </c>
      <c r="G9333" s="25">
        <v>0</v>
      </c>
      <c r="H9333" s="13"/>
      <c r="I9333" s="25"/>
      <c r="J9333" s="12"/>
      <c r="K9333" s="12">
        <v>0</v>
      </c>
      <c r="L9333" s="25"/>
      <c r="M9333" s="10"/>
      <c r="N9333" s="15"/>
      <c r="O9333" s="15"/>
      <c r="P9333" s="4"/>
    </row>
    <row r="9334" spans="1:16" ht="15" customHeight="1" x14ac:dyDescent="0.25">
      <c r="A9334" s="11">
        <f t="shared" si="1099"/>
        <v>9331</v>
      </c>
      <c r="B9334" s="29">
        <v>40378</v>
      </c>
      <c r="C9334" s="25">
        <v>22</v>
      </c>
      <c r="D9334" s="12">
        <v>31</v>
      </c>
      <c r="E9334" s="25">
        <v>25.6</v>
      </c>
      <c r="F9334" s="35">
        <v>84</v>
      </c>
      <c r="G9334" s="25">
        <v>3.7</v>
      </c>
      <c r="H9334" s="13"/>
      <c r="I9334" s="25"/>
      <c r="J9334" s="12"/>
      <c r="K9334" s="12">
        <v>0</v>
      </c>
      <c r="L9334" s="25"/>
      <c r="M9334" s="10"/>
      <c r="N9334" s="15"/>
      <c r="O9334" s="15"/>
      <c r="P9334" s="4"/>
    </row>
    <row r="9335" spans="1:16" ht="15" customHeight="1" x14ac:dyDescent="0.25">
      <c r="A9335" s="11">
        <f t="shared" si="1099"/>
        <v>9332</v>
      </c>
      <c r="B9335" s="29">
        <v>40379</v>
      </c>
      <c r="C9335" s="25">
        <v>20</v>
      </c>
      <c r="D9335" s="12">
        <v>32.6</v>
      </c>
      <c r="E9335" s="25">
        <v>25.3</v>
      </c>
      <c r="F9335" s="35">
        <v>90</v>
      </c>
      <c r="G9335" s="25">
        <v>0</v>
      </c>
      <c r="H9335" s="13"/>
      <c r="I9335" s="25"/>
      <c r="J9335" s="12"/>
      <c r="K9335" s="12">
        <v>0</v>
      </c>
      <c r="L9335" s="25"/>
      <c r="M9335" s="10"/>
      <c r="N9335" s="15"/>
      <c r="O9335" s="15"/>
      <c r="P9335" s="4"/>
    </row>
    <row r="9336" spans="1:16" ht="15" customHeight="1" x14ac:dyDescent="0.25">
      <c r="A9336" s="11">
        <f t="shared" si="1099"/>
        <v>9333</v>
      </c>
      <c r="B9336" s="29">
        <v>40380</v>
      </c>
      <c r="C9336" s="25">
        <v>23</v>
      </c>
      <c r="D9336" s="12">
        <v>32.6</v>
      </c>
      <c r="E9336" s="25">
        <v>26.2</v>
      </c>
      <c r="F9336" s="35">
        <v>86</v>
      </c>
      <c r="G9336" s="25">
        <v>10.5</v>
      </c>
      <c r="H9336" s="13"/>
      <c r="I9336" s="25"/>
      <c r="J9336" s="12"/>
      <c r="K9336" s="12">
        <v>0</v>
      </c>
      <c r="L9336" s="25"/>
      <c r="M9336" s="10"/>
      <c r="N9336" s="15"/>
      <c r="O9336" s="15"/>
      <c r="P9336" s="4"/>
    </row>
    <row r="9337" spans="1:16" ht="15" customHeight="1" x14ac:dyDescent="0.25">
      <c r="A9337" s="11">
        <f t="shared" si="1099"/>
        <v>9334</v>
      </c>
      <c r="B9337" s="29">
        <v>40381</v>
      </c>
      <c r="C9337" s="25">
        <v>23</v>
      </c>
      <c r="D9337" s="12">
        <v>28.9</v>
      </c>
      <c r="E9337" s="25">
        <v>24.9</v>
      </c>
      <c r="F9337" s="35">
        <v>90</v>
      </c>
      <c r="G9337" s="25">
        <v>17.2</v>
      </c>
      <c r="H9337" s="13"/>
      <c r="I9337" s="25"/>
      <c r="J9337" s="12"/>
      <c r="K9337" s="12">
        <v>0</v>
      </c>
      <c r="L9337" s="25"/>
      <c r="M9337" s="10"/>
      <c r="N9337" s="15"/>
      <c r="O9337" s="15"/>
      <c r="P9337" s="4"/>
    </row>
    <row r="9338" spans="1:16" ht="15" customHeight="1" x14ac:dyDescent="0.25">
      <c r="A9338" s="11">
        <f t="shared" si="1099"/>
        <v>9335</v>
      </c>
      <c r="B9338" s="29">
        <v>40382</v>
      </c>
      <c r="C9338" s="25">
        <v>20</v>
      </c>
      <c r="D9338" s="12">
        <v>31</v>
      </c>
      <c r="E9338" s="25">
        <v>22</v>
      </c>
      <c r="F9338" s="35">
        <v>84</v>
      </c>
      <c r="G9338" s="25">
        <v>0</v>
      </c>
      <c r="H9338" s="13"/>
      <c r="I9338" s="25"/>
      <c r="J9338" s="12"/>
      <c r="K9338" s="12">
        <v>0</v>
      </c>
      <c r="L9338" s="25"/>
      <c r="M9338" s="10"/>
      <c r="N9338" s="15"/>
      <c r="O9338" s="15"/>
      <c r="P9338" s="4"/>
    </row>
    <row r="9339" spans="1:16" ht="15" customHeight="1" x14ac:dyDescent="0.25">
      <c r="A9339" s="11">
        <f t="shared" si="1099"/>
        <v>9336</v>
      </c>
      <c r="B9339" s="29">
        <v>40383</v>
      </c>
      <c r="C9339" s="25">
        <v>22</v>
      </c>
      <c r="D9339" s="12">
        <v>31.2</v>
      </c>
      <c r="E9339" s="25">
        <v>25.8</v>
      </c>
      <c r="F9339" s="35">
        <v>85</v>
      </c>
      <c r="G9339" s="25">
        <v>0</v>
      </c>
      <c r="H9339" s="13"/>
      <c r="I9339" s="25"/>
      <c r="J9339" s="12"/>
      <c r="K9339" s="12">
        <v>0</v>
      </c>
      <c r="L9339" s="25"/>
      <c r="M9339" s="10"/>
      <c r="N9339" s="15"/>
      <c r="O9339" s="15"/>
      <c r="P9339" s="4"/>
    </row>
    <row r="9340" spans="1:16" ht="15" customHeight="1" x14ac:dyDescent="0.25">
      <c r="A9340" s="11">
        <f t="shared" si="1099"/>
        <v>9337</v>
      </c>
      <c r="B9340" s="29">
        <v>40384</v>
      </c>
      <c r="C9340" s="25">
        <v>26</v>
      </c>
      <c r="D9340" s="12">
        <v>32.200000000000003</v>
      </c>
      <c r="E9340" s="25">
        <v>25.4</v>
      </c>
      <c r="F9340" s="35">
        <v>82</v>
      </c>
      <c r="G9340" s="25">
        <v>0</v>
      </c>
      <c r="H9340" s="13"/>
      <c r="I9340" s="25"/>
      <c r="J9340" s="12"/>
      <c r="K9340" s="12">
        <v>0</v>
      </c>
      <c r="L9340" s="25"/>
      <c r="M9340" s="10"/>
      <c r="N9340" s="15"/>
      <c r="O9340" s="15"/>
      <c r="P9340" s="4"/>
    </row>
    <row r="9341" spans="1:16" ht="15" customHeight="1" x14ac:dyDescent="0.25">
      <c r="A9341" s="11">
        <f t="shared" si="1099"/>
        <v>9338</v>
      </c>
      <c r="B9341" s="29">
        <v>40385</v>
      </c>
      <c r="C9341" s="25">
        <v>23</v>
      </c>
      <c r="D9341" s="12">
        <v>29.8</v>
      </c>
      <c r="E9341" s="25">
        <v>25.2</v>
      </c>
      <c r="F9341" s="35">
        <v>90</v>
      </c>
      <c r="G9341" s="25">
        <v>5.4</v>
      </c>
      <c r="H9341" s="13"/>
      <c r="I9341" s="25"/>
      <c r="J9341" s="12"/>
      <c r="K9341" s="12">
        <v>0</v>
      </c>
      <c r="L9341" s="25"/>
      <c r="M9341" s="10"/>
      <c r="N9341" s="15"/>
      <c r="O9341" s="15"/>
      <c r="P9341" s="4"/>
    </row>
    <row r="9342" spans="1:16" ht="15" customHeight="1" x14ac:dyDescent="0.25">
      <c r="A9342" s="11">
        <f t="shared" si="1099"/>
        <v>9339</v>
      </c>
      <c r="B9342" s="29">
        <v>40386</v>
      </c>
      <c r="C9342" s="25">
        <v>23</v>
      </c>
      <c r="D9342" s="12">
        <v>31.4</v>
      </c>
      <c r="E9342" s="25">
        <v>26.4</v>
      </c>
      <c r="F9342" s="35">
        <v>83</v>
      </c>
      <c r="G9342" s="25">
        <v>0.3</v>
      </c>
      <c r="H9342" s="13"/>
      <c r="I9342" s="25"/>
      <c r="J9342" s="12"/>
      <c r="K9342" s="12">
        <v>0</v>
      </c>
      <c r="L9342" s="25"/>
      <c r="M9342" s="10"/>
      <c r="N9342" s="15"/>
      <c r="O9342" s="15"/>
      <c r="P9342" s="4"/>
    </row>
    <row r="9343" spans="1:16" ht="15" customHeight="1" x14ac:dyDescent="0.25">
      <c r="A9343" s="11">
        <f t="shared" si="1099"/>
        <v>9340</v>
      </c>
      <c r="B9343" s="29">
        <v>40387</v>
      </c>
      <c r="C9343" s="25">
        <v>21</v>
      </c>
      <c r="D9343" s="12">
        <v>31.5</v>
      </c>
      <c r="E9343" s="25">
        <v>25.3</v>
      </c>
      <c r="F9343" s="35">
        <v>84</v>
      </c>
      <c r="G9343" s="25">
        <v>20.8</v>
      </c>
      <c r="H9343" s="13"/>
      <c r="I9343" s="25"/>
      <c r="J9343" s="12"/>
      <c r="K9343" s="12">
        <v>0</v>
      </c>
      <c r="L9343" s="25"/>
      <c r="M9343" s="10"/>
      <c r="N9343" s="15"/>
      <c r="O9343" s="15"/>
      <c r="P9343" s="4"/>
    </row>
    <row r="9344" spans="1:16" ht="15" customHeight="1" x14ac:dyDescent="0.25">
      <c r="A9344" s="11">
        <f t="shared" si="1099"/>
        <v>9341</v>
      </c>
      <c r="B9344" s="29">
        <v>40388</v>
      </c>
      <c r="C9344" s="25">
        <v>22</v>
      </c>
      <c r="D9344" s="12">
        <v>32.4</v>
      </c>
      <c r="E9344" s="25">
        <v>26</v>
      </c>
      <c r="F9344" s="35">
        <v>82</v>
      </c>
      <c r="G9344" s="25">
        <v>1.5</v>
      </c>
      <c r="H9344" s="13"/>
      <c r="I9344" s="25"/>
      <c r="J9344" s="12"/>
      <c r="K9344" s="12">
        <v>0</v>
      </c>
      <c r="L9344" s="25"/>
      <c r="M9344" s="10"/>
      <c r="N9344" s="15"/>
      <c r="O9344" s="15"/>
      <c r="P9344" s="4"/>
    </row>
    <row r="9345" spans="1:16" ht="15" customHeight="1" x14ac:dyDescent="0.25">
      <c r="A9345" s="11">
        <f t="shared" si="1099"/>
        <v>9342</v>
      </c>
      <c r="B9345" s="29">
        <v>40389</v>
      </c>
      <c r="C9345" s="25">
        <v>22</v>
      </c>
      <c r="D9345" s="12">
        <v>31.4</v>
      </c>
      <c r="E9345" s="25">
        <v>26.5</v>
      </c>
      <c r="F9345" s="35">
        <v>82</v>
      </c>
      <c r="G9345" s="25">
        <v>1.2</v>
      </c>
      <c r="H9345" s="13"/>
      <c r="I9345" s="25"/>
      <c r="J9345" s="12"/>
      <c r="K9345" s="12">
        <v>0</v>
      </c>
      <c r="L9345" s="25"/>
      <c r="M9345" s="10"/>
      <c r="N9345" s="15"/>
      <c r="O9345" s="15"/>
      <c r="P9345" s="4"/>
    </row>
    <row r="9346" spans="1:16" ht="15" customHeight="1" x14ac:dyDescent="0.25">
      <c r="A9346" s="11">
        <f t="shared" si="1099"/>
        <v>9343</v>
      </c>
      <c r="B9346" s="29">
        <v>40390</v>
      </c>
      <c r="C9346" s="25">
        <v>23</v>
      </c>
      <c r="D9346" s="12">
        <v>33</v>
      </c>
      <c r="E9346" s="25">
        <v>26</v>
      </c>
      <c r="F9346" s="35">
        <v>87</v>
      </c>
      <c r="G9346" s="25">
        <v>0</v>
      </c>
      <c r="H9346" s="13"/>
      <c r="I9346" s="25"/>
      <c r="J9346" s="12"/>
      <c r="K9346" s="12">
        <v>0</v>
      </c>
      <c r="L9346" s="25"/>
      <c r="M9346" s="10"/>
      <c r="N9346" s="15"/>
      <c r="O9346" s="15"/>
      <c r="P9346" s="4"/>
    </row>
    <row r="9347" spans="1:16" ht="15" customHeight="1" x14ac:dyDescent="0.25">
      <c r="A9347" s="11">
        <f t="shared" si="1099"/>
        <v>9344</v>
      </c>
      <c r="B9347" s="29">
        <v>40391</v>
      </c>
      <c r="C9347" s="25">
        <v>22</v>
      </c>
      <c r="D9347" s="12">
        <v>32</v>
      </c>
      <c r="E9347" s="25">
        <v>25.4</v>
      </c>
      <c r="F9347" s="35">
        <v>89</v>
      </c>
      <c r="G9347" s="25">
        <v>0.2</v>
      </c>
      <c r="H9347" s="13"/>
      <c r="I9347" s="25"/>
      <c r="J9347" s="12"/>
      <c r="K9347" s="12">
        <v>0</v>
      </c>
      <c r="L9347" s="25"/>
      <c r="M9347" s="10"/>
      <c r="N9347" s="15"/>
      <c r="O9347" s="15"/>
      <c r="P9347" s="4"/>
    </row>
    <row r="9348" spans="1:16" ht="15" customHeight="1" x14ac:dyDescent="0.25">
      <c r="A9348" s="11">
        <f t="shared" si="1099"/>
        <v>9345</v>
      </c>
      <c r="B9348" s="29">
        <v>40392</v>
      </c>
      <c r="C9348" s="25">
        <v>22</v>
      </c>
      <c r="D9348" s="12">
        <v>32</v>
      </c>
      <c r="E9348" s="25">
        <v>26.1</v>
      </c>
      <c r="F9348" s="35">
        <v>90</v>
      </c>
      <c r="G9348" s="25">
        <v>1.3</v>
      </c>
      <c r="H9348" s="13"/>
      <c r="I9348" s="25"/>
      <c r="J9348" s="12"/>
      <c r="K9348" s="12">
        <v>0</v>
      </c>
      <c r="L9348" s="25"/>
      <c r="M9348" s="10"/>
      <c r="N9348" s="15"/>
      <c r="O9348" s="15"/>
      <c r="P9348" s="4"/>
    </row>
    <row r="9349" spans="1:16" ht="15" customHeight="1" x14ac:dyDescent="0.25">
      <c r="A9349" s="11">
        <f t="shared" si="1099"/>
        <v>9346</v>
      </c>
      <c r="B9349" s="29">
        <v>40393</v>
      </c>
      <c r="C9349" s="25">
        <v>21</v>
      </c>
      <c r="D9349" s="12">
        <v>32.4</v>
      </c>
      <c r="E9349" s="25">
        <v>25.7</v>
      </c>
      <c r="F9349" s="35">
        <v>79</v>
      </c>
      <c r="G9349" s="25">
        <v>0</v>
      </c>
      <c r="H9349" s="13"/>
      <c r="I9349" s="25"/>
      <c r="J9349" s="12"/>
      <c r="K9349" s="12">
        <v>0</v>
      </c>
      <c r="L9349" s="25"/>
      <c r="M9349" s="10"/>
      <c r="N9349" s="15"/>
      <c r="O9349" s="15"/>
      <c r="P9349" s="4"/>
    </row>
    <row r="9350" spans="1:16" ht="15" customHeight="1" x14ac:dyDescent="0.25">
      <c r="A9350" s="11">
        <f t="shared" ref="A9350:A9413" si="1100">A9349+1</f>
        <v>9347</v>
      </c>
      <c r="B9350" s="29">
        <v>40394</v>
      </c>
      <c r="C9350" s="25">
        <v>22</v>
      </c>
      <c r="D9350" s="12">
        <v>32</v>
      </c>
      <c r="E9350" s="25">
        <v>25.5</v>
      </c>
      <c r="F9350" s="35">
        <v>82</v>
      </c>
      <c r="G9350" s="25">
        <v>11</v>
      </c>
      <c r="H9350" s="13"/>
      <c r="I9350" s="25"/>
      <c r="J9350" s="12"/>
      <c r="K9350" s="12">
        <v>0</v>
      </c>
      <c r="L9350" s="25"/>
      <c r="M9350" s="10"/>
      <c r="N9350" s="15"/>
      <c r="O9350" s="15"/>
      <c r="P9350" s="4"/>
    </row>
    <row r="9351" spans="1:16" ht="15" customHeight="1" x14ac:dyDescent="0.25">
      <c r="A9351" s="11">
        <f t="shared" si="1100"/>
        <v>9348</v>
      </c>
      <c r="B9351" s="29">
        <v>40395</v>
      </c>
      <c r="C9351" s="25">
        <v>21</v>
      </c>
      <c r="D9351" s="12">
        <v>32.4</v>
      </c>
      <c r="E9351" s="25">
        <v>26.1</v>
      </c>
      <c r="F9351" s="35">
        <v>81</v>
      </c>
      <c r="G9351" s="25">
        <v>0.1</v>
      </c>
      <c r="H9351" s="13"/>
      <c r="I9351" s="25"/>
      <c r="J9351" s="12"/>
      <c r="K9351" s="12">
        <v>0</v>
      </c>
      <c r="L9351" s="25"/>
      <c r="M9351" s="10"/>
      <c r="N9351" s="15"/>
      <c r="O9351" s="15"/>
      <c r="P9351" s="4"/>
    </row>
    <row r="9352" spans="1:16" ht="15" customHeight="1" x14ac:dyDescent="0.25">
      <c r="A9352" s="11">
        <f t="shared" si="1100"/>
        <v>9349</v>
      </c>
      <c r="B9352" s="29">
        <v>40396</v>
      </c>
      <c r="C9352" s="25">
        <v>23</v>
      </c>
      <c r="D9352" s="12">
        <v>29.6</v>
      </c>
      <c r="E9352" s="25">
        <v>25.9</v>
      </c>
      <c r="F9352" s="35">
        <v>84</v>
      </c>
      <c r="G9352" s="25">
        <v>0</v>
      </c>
      <c r="H9352" s="13"/>
      <c r="I9352" s="25"/>
      <c r="J9352" s="12"/>
      <c r="K9352" s="12">
        <v>0</v>
      </c>
      <c r="L9352" s="25"/>
      <c r="M9352" s="10"/>
      <c r="N9352" s="15"/>
      <c r="O9352" s="15"/>
      <c r="P9352" s="4"/>
    </row>
    <row r="9353" spans="1:16" ht="15" customHeight="1" x14ac:dyDescent="0.25">
      <c r="A9353" s="11">
        <f t="shared" si="1100"/>
        <v>9350</v>
      </c>
      <c r="B9353" s="29">
        <v>40397</v>
      </c>
      <c r="C9353" s="25">
        <v>22</v>
      </c>
      <c r="D9353" s="12">
        <v>31.6</v>
      </c>
      <c r="E9353" s="25">
        <v>26.2</v>
      </c>
      <c r="F9353" s="35">
        <v>97</v>
      </c>
      <c r="G9353" s="25">
        <v>1.3</v>
      </c>
      <c r="H9353" s="13"/>
      <c r="I9353" s="25"/>
      <c r="J9353" s="12"/>
      <c r="K9353" s="12">
        <v>0</v>
      </c>
      <c r="L9353" s="25"/>
      <c r="M9353" s="10"/>
      <c r="N9353" s="15"/>
      <c r="O9353" s="15"/>
      <c r="P9353" s="4"/>
    </row>
    <row r="9354" spans="1:16" ht="15" customHeight="1" x14ac:dyDescent="0.25">
      <c r="A9354" s="11">
        <f t="shared" si="1100"/>
        <v>9351</v>
      </c>
      <c r="B9354" s="29">
        <v>40398</v>
      </c>
      <c r="C9354" s="25"/>
      <c r="D9354" s="12">
        <v>31.4</v>
      </c>
      <c r="E9354" s="25"/>
      <c r="F9354" s="35">
        <v>83</v>
      </c>
      <c r="G9354" s="25">
        <v>0</v>
      </c>
      <c r="H9354" s="13"/>
      <c r="I9354" s="25"/>
      <c r="J9354" s="12"/>
      <c r="K9354" s="12">
        <v>0</v>
      </c>
      <c r="L9354" s="25"/>
      <c r="M9354" s="10"/>
      <c r="N9354" s="15"/>
      <c r="O9354" s="15"/>
      <c r="P9354" s="4"/>
    </row>
    <row r="9355" spans="1:16" ht="15" customHeight="1" x14ac:dyDescent="0.25">
      <c r="A9355" s="11">
        <f t="shared" si="1100"/>
        <v>9352</v>
      </c>
      <c r="B9355" s="29">
        <v>40399</v>
      </c>
      <c r="C9355" s="25">
        <v>23</v>
      </c>
      <c r="D9355" s="12">
        <v>31.8</v>
      </c>
      <c r="E9355" s="25">
        <v>26.4</v>
      </c>
      <c r="F9355" s="35">
        <v>84</v>
      </c>
      <c r="G9355" s="25">
        <v>26.3</v>
      </c>
      <c r="H9355" s="13"/>
      <c r="I9355" s="25"/>
      <c r="J9355" s="12"/>
      <c r="K9355" s="12">
        <v>0</v>
      </c>
      <c r="L9355" s="25"/>
      <c r="M9355" s="10"/>
      <c r="N9355" s="15"/>
      <c r="O9355" s="15"/>
      <c r="P9355" s="4"/>
    </row>
    <row r="9356" spans="1:16" ht="15" customHeight="1" x14ac:dyDescent="0.25">
      <c r="A9356" s="11">
        <f t="shared" si="1100"/>
        <v>9353</v>
      </c>
      <c r="B9356" s="29">
        <v>40400</v>
      </c>
      <c r="C9356" s="25">
        <v>22</v>
      </c>
      <c r="D9356" s="12">
        <v>33.200000000000003</v>
      </c>
      <c r="E9356" s="25">
        <v>26.2</v>
      </c>
      <c r="F9356" s="35">
        <v>92</v>
      </c>
      <c r="G9356" s="25">
        <v>0</v>
      </c>
      <c r="H9356" s="13"/>
      <c r="I9356" s="25"/>
      <c r="J9356" s="12"/>
      <c r="K9356" s="12">
        <v>0</v>
      </c>
      <c r="L9356" s="25"/>
      <c r="M9356" s="10"/>
      <c r="N9356" s="15"/>
      <c r="O9356" s="15"/>
      <c r="P9356" s="4"/>
    </row>
    <row r="9357" spans="1:16" ht="15" customHeight="1" x14ac:dyDescent="0.25">
      <c r="A9357" s="11">
        <f t="shared" si="1100"/>
        <v>9354</v>
      </c>
      <c r="B9357" s="29">
        <v>40401</v>
      </c>
      <c r="C9357" s="25">
        <v>23</v>
      </c>
      <c r="D9357" s="12">
        <v>30.8</v>
      </c>
      <c r="E9357" s="25">
        <v>26.1</v>
      </c>
      <c r="F9357" s="35">
        <v>91</v>
      </c>
      <c r="G9357" s="25">
        <v>0</v>
      </c>
      <c r="H9357" s="13"/>
      <c r="I9357" s="25"/>
      <c r="J9357" s="12"/>
      <c r="K9357" s="12">
        <v>0</v>
      </c>
      <c r="L9357" s="25"/>
      <c r="M9357" s="10"/>
      <c r="N9357" s="15"/>
      <c r="O9357" s="15"/>
      <c r="P9357" s="4"/>
    </row>
    <row r="9358" spans="1:16" ht="15" customHeight="1" x14ac:dyDescent="0.25">
      <c r="A9358" s="11">
        <f t="shared" si="1100"/>
        <v>9355</v>
      </c>
      <c r="B9358" s="29">
        <v>40402</v>
      </c>
      <c r="C9358" s="25">
        <v>23</v>
      </c>
      <c r="D9358" s="12">
        <v>32.799999999999997</v>
      </c>
      <c r="E9358" s="25">
        <v>27.6</v>
      </c>
      <c r="F9358" s="35">
        <v>86</v>
      </c>
      <c r="G9358" s="25">
        <v>0</v>
      </c>
      <c r="H9358" s="13"/>
      <c r="I9358" s="25"/>
      <c r="J9358" s="12"/>
      <c r="K9358" s="12">
        <v>0</v>
      </c>
      <c r="L9358" s="25"/>
      <c r="M9358" s="10"/>
      <c r="N9358" s="15"/>
      <c r="O9358" s="15"/>
      <c r="P9358" s="4"/>
    </row>
    <row r="9359" spans="1:16" ht="15" customHeight="1" x14ac:dyDescent="0.25">
      <c r="A9359" s="11">
        <f t="shared" si="1100"/>
        <v>9356</v>
      </c>
      <c r="B9359" s="29">
        <v>40403</v>
      </c>
      <c r="C9359" s="25">
        <v>24</v>
      </c>
      <c r="D9359" s="12">
        <v>30.8</v>
      </c>
      <c r="E9359" s="25">
        <v>25.6</v>
      </c>
      <c r="F9359" s="35">
        <v>85</v>
      </c>
      <c r="G9359" s="25">
        <v>9.3000000000000007</v>
      </c>
      <c r="H9359" s="13"/>
      <c r="I9359" s="25"/>
      <c r="J9359" s="12"/>
      <c r="K9359" s="12">
        <v>0</v>
      </c>
      <c r="L9359" s="25"/>
      <c r="M9359" s="10"/>
      <c r="N9359" s="15"/>
      <c r="O9359" s="15"/>
      <c r="P9359" s="4"/>
    </row>
    <row r="9360" spans="1:16" ht="15" customHeight="1" x14ac:dyDescent="0.25">
      <c r="A9360" s="11">
        <f t="shared" si="1100"/>
        <v>9357</v>
      </c>
      <c r="B9360" s="29">
        <v>40404</v>
      </c>
      <c r="C9360" s="25">
        <v>23</v>
      </c>
      <c r="D9360" s="12">
        <v>30.8</v>
      </c>
      <c r="E9360" s="25">
        <v>25</v>
      </c>
      <c r="F9360" s="35">
        <v>84</v>
      </c>
      <c r="G9360" s="25">
        <v>35</v>
      </c>
      <c r="H9360" s="13"/>
      <c r="I9360" s="25"/>
      <c r="J9360" s="12"/>
      <c r="K9360" s="12">
        <v>0</v>
      </c>
      <c r="L9360" s="25"/>
      <c r="M9360" s="10"/>
      <c r="N9360" s="15"/>
      <c r="O9360" s="15"/>
      <c r="P9360" s="4"/>
    </row>
    <row r="9361" spans="1:16" ht="15" customHeight="1" x14ac:dyDescent="0.25">
      <c r="A9361" s="11">
        <f t="shared" si="1100"/>
        <v>9358</v>
      </c>
      <c r="B9361" s="29">
        <v>40405</v>
      </c>
      <c r="C9361" s="25">
        <v>22</v>
      </c>
      <c r="D9361" s="12">
        <v>31</v>
      </c>
      <c r="E9361" s="25">
        <v>25.5</v>
      </c>
      <c r="F9361" s="35">
        <v>87</v>
      </c>
      <c r="G9361" s="25">
        <v>36.6</v>
      </c>
      <c r="H9361" s="13"/>
      <c r="I9361" s="25"/>
      <c r="J9361" s="12"/>
      <c r="K9361" s="12">
        <v>0</v>
      </c>
      <c r="L9361" s="25"/>
      <c r="M9361" s="10"/>
      <c r="N9361" s="15"/>
      <c r="O9361" s="15"/>
      <c r="P9361" s="4"/>
    </row>
    <row r="9362" spans="1:16" ht="15" customHeight="1" x14ac:dyDescent="0.25">
      <c r="A9362" s="11">
        <f t="shared" si="1100"/>
        <v>9359</v>
      </c>
      <c r="B9362" s="29">
        <v>40406</v>
      </c>
      <c r="C9362" s="25">
        <v>23</v>
      </c>
      <c r="D9362" s="12">
        <v>30.4</v>
      </c>
      <c r="E9362" s="25">
        <v>25.2</v>
      </c>
      <c r="F9362" s="35">
        <v>90</v>
      </c>
      <c r="G9362" s="25">
        <v>12.5</v>
      </c>
      <c r="H9362" s="13"/>
      <c r="I9362" s="25"/>
      <c r="J9362" s="12"/>
      <c r="K9362" s="12">
        <v>0</v>
      </c>
      <c r="L9362" s="25"/>
      <c r="M9362" s="10"/>
      <c r="N9362" s="15"/>
      <c r="O9362" s="15"/>
      <c r="P9362" s="4"/>
    </row>
    <row r="9363" spans="1:16" ht="15" customHeight="1" x14ac:dyDescent="0.25">
      <c r="A9363" s="11">
        <f t="shared" si="1100"/>
        <v>9360</v>
      </c>
      <c r="B9363" s="29">
        <v>40407</v>
      </c>
      <c r="C9363" s="25">
        <v>23</v>
      </c>
      <c r="D9363" s="12">
        <v>29.6</v>
      </c>
      <c r="E9363" s="25">
        <v>24.8</v>
      </c>
      <c r="F9363" s="35">
        <v>84</v>
      </c>
      <c r="G9363" s="25">
        <v>30</v>
      </c>
      <c r="H9363" s="13"/>
      <c r="I9363" s="25"/>
      <c r="J9363" s="12"/>
      <c r="K9363" s="12">
        <v>0</v>
      </c>
      <c r="L9363" s="25"/>
      <c r="M9363" s="10"/>
      <c r="N9363" s="15"/>
      <c r="O9363" s="15"/>
      <c r="P9363" s="4"/>
    </row>
    <row r="9364" spans="1:16" ht="15" customHeight="1" x14ac:dyDescent="0.25">
      <c r="A9364" s="11">
        <f t="shared" si="1100"/>
        <v>9361</v>
      </c>
      <c r="B9364" s="29">
        <v>40408</v>
      </c>
      <c r="C9364" s="25">
        <v>23</v>
      </c>
      <c r="D9364" s="12">
        <v>30</v>
      </c>
      <c r="E9364" s="25">
        <v>25.4</v>
      </c>
      <c r="F9364" s="35">
        <v>89</v>
      </c>
      <c r="G9364" s="25">
        <v>20</v>
      </c>
      <c r="H9364" s="13"/>
      <c r="I9364" s="25"/>
      <c r="J9364" s="12"/>
      <c r="K9364" s="12">
        <v>0</v>
      </c>
      <c r="L9364" s="25"/>
      <c r="M9364" s="10"/>
      <c r="N9364" s="15"/>
      <c r="O9364" s="15"/>
      <c r="P9364" s="4"/>
    </row>
    <row r="9365" spans="1:16" ht="15" customHeight="1" x14ac:dyDescent="0.25">
      <c r="A9365" s="11">
        <f t="shared" si="1100"/>
        <v>9362</v>
      </c>
      <c r="B9365" s="29">
        <v>40409</v>
      </c>
      <c r="C9365" s="25">
        <v>22</v>
      </c>
      <c r="D9365" s="12">
        <v>31.8</v>
      </c>
      <c r="E9365" s="25">
        <v>22.7</v>
      </c>
      <c r="F9365" s="35">
        <v>84</v>
      </c>
      <c r="G9365" s="25">
        <v>49.6</v>
      </c>
      <c r="H9365" s="13"/>
      <c r="I9365" s="25"/>
      <c r="J9365" s="12"/>
      <c r="K9365" s="12">
        <v>0</v>
      </c>
      <c r="L9365" s="25"/>
      <c r="M9365" s="10"/>
      <c r="N9365" s="15"/>
      <c r="O9365" s="15"/>
      <c r="P9365" s="4"/>
    </row>
    <row r="9366" spans="1:16" ht="15" customHeight="1" x14ac:dyDescent="0.25">
      <c r="A9366" s="11">
        <f t="shared" si="1100"/>
        <v>9363</v>
      </c>
      <c r="B9366" s="29">
        <v>40410</v>
      </c>
      <c r="C9366" s="25">
        <v>21</v>
      </c>
      <c r="D9366" s="12">
        <v>31.4</v>
      </c>
      <c r="E9366" s="25">
        <v>24.9</v>
      </c>
      <c r="F9366" s="35">
        <v>90</v>
      </c>
      <c r="G9366" s="25">
        <v>62.5</v>
      </c>
      <c r="H9366" s="13"/>
      <c r="I9366" s="25"/>
      <c r="J9366" s="12"/>
      <c r="K9366" s="12">
        <v>0</v>
      </c>
      <c r="L9366" s="25"/>
      <c r="M9366" s="10"/>
      <c r="N9366" s="15"/>
      <c r="O9366" s="15"/>
      <c r="P9366" s="4"/>
    </row>
    <row r="9367" spans="1:16" ht="15" customHeight="1" x14ac:dyDescent="0.25">
      <c r="A9367" s="11">
        <f t="shared" si="1100"/>
        <v>9364</v>
      </c>
      <c r="B9367" s="29">
        <v>40411</v>
      </c>
      <c r="C9367" s="25">
        <v>21</v>
      </c>
      <c r="D9367" s="12">
        <v>29.8</v>
      </c>
      <c r="E9367" s="25">
        <v>25.3</v>
      </c>
      <c r="F9367" s="35">
        <v>86</v>
      </c>
      <c r="G9367" s="25">
        <v>0</v>
      </c>
      <c r="H9367" s="13"/>
      <c r="I9367" s="25"/>
      <c r="J9367" s="12"/>
      <c r="K9367" s="12">
        <v>0</v>
      </c>
      <c r="L9367" s="25"/>
      <c r="M9367" s="10"/>
      <c r="N9367" s="15"/>
      <c r="O9367" s="15"/>
      <c r="P9367" s="4"/>
    </row>
    <row r="9368" spans="1:16" ht="15" customHeight="1" x14ac:dyDescent="0.25">
      <c r="A9368" s="11">
        <f t="shared" si="1100"/>
        <v>9365</v>
      </c>
      <c r="B9368" s="29">
        <v>40412</v>
      </c>
      <c r="C9368" s="25">
        <v>21</v>
      </c>
      <c r="D9368" s="12">
        <v>33.200000000000003</v>
      </c>
      <c r="E9368" s="25">
        <v>26</v>
      </c>
      <c r="F9368" s="35">
        <v>90</v>
      </c>
      <c r="G9368" s="25">
        <v>0</v>
      </c>
      <c r="H9368" s="13"/>
      <c r="I9368" s="25"/>
      <c r="J9368" s="12"/>
      <c r="K9368" s="12">
        <v>0</v>
      </c>
      <c r="L9368" s="25"/>
      <c r="M9368" s="10"/>
      <c r="N9368" s="15"/>
      <c r="O9368" s="15"/>
      <c r="P9368" s="4"/>
    </row>
    <row r="9369" spans="1:16" ht="15" customHeight="1" x14ac:dyDescent="0.25">
      <c r="A9369" s="11">
        <f t="shared" si="1100"/>
        <v>9366</v>
      </c>
      <c r="B9369" s="29">
        <v>40413</v>
      </c>
      <c r="C9369" s="25">
        <v>23</v>
      </c>
      <c r="D9369" s="12">
        <v>33.4</v>
      </c>
      <c r="E9369" s="25">
        <v>27.2</v>
      </c>
      <c r="F9369" s="35">
        <v>84</v>
      </c>
      <c r="G9369" s="25">
        <v>0</v>
      </c>
      <c r="H9369" s="13"/>
      <c r="I9369" s="25"/>
      <c r="J9369" s="12"/>
      <c r="K9369" s="12">
        <v>0</v>
      </c>
      <c r="L9369" s="25"/>
      <c r="M9369" s="10"/>
      <c r="N9369" s="15"/>
      <c r="O9369" s="15"/>
      <c r="P9369" s="4"/>
    </row>
    <row r="9370" spans="1:16" ht="15" customHeight="1" x14ac:dyDescent="0.25">
      <c r="A9370" s="11">
        <f t="shared" si="1100"/>
        <v>9367</v>
      </c>
      <c r="B9370" s="29">
        <v>40414</v>
      </c>
      <c r="C9370" s="25">
        <v>22</v>
      </c>
      <c r="D9370" s="12">
        <v>34</v>
      </c>
      <c r="E9370" s="25">
        <v>26.6</v>
      </c>
      <c r="F9370" s="35">
        <v>85</v>
      </c>
      <c r="G9370" s="25">
        <v>0</v>
      </c>
      <c r="H9370" s="13"/>
      <c r="I9370" s="25"/>
      <c r="J9370" s="12"/>
      <c r="K9370" s="12">
        <v>0</v>
      </c>
      <c r="L9370" s="25"/>
      <c r="M9370" s="10"/>
      <c r="N9370" s="15"/>
      <c r="O9370" s="15"/>
      <c r="P9370" s="4"/>
    </row>
    <row r="9371" spans="1:16" ht="15" customHeight="1" x14ac:dyDescent="0.25">
      <c r="A9371" s="11">
        <f t="shared" si="1100"/>
        <v>9368</v>
      </c>
      <c r="B9371" s="29">
        <v>40415</v>
      </c>
      <c r="C9371" s="25">
        <v>22</v>
      </c>
      <c r="D9371" s="12">
        <v>31</v>
      </c>
      <c r="E9371" s="25">
        <v>24.5</v>
      </c>
      <c r="F9371" s="35">
        <v>82</v>
      </c>
      <c r="G9371" s="25">
        <v>0</v>
      </c>
      <c r="H9371" s="13"/>
      <c r="I9371" s="25"/>
      <c r="J9371" s="12"/>
      <c r="K9371" s="12">
        <v>0</v>
      </c>
      <c r="L9371" s="25"/>
      <c r="M9371" s="10"/>
      <c r="N9371" s="15"/>
      <c r="O9371" s="15"/>
      <c r="P9371" s="4"/>
    </row>
    <row r="9372" spans="1:16" ht="15" customHeight="1" x14ac:dyDescent="0.25">
      <c r="A9372" s="11">
        <f t="shared" si="1100"/>
        <v>9369</v>
      </c>
      <c r="B9372" s="29">
        <v>40416</v>
      </c>
      <c r="C9372" s="25">
        <v>22</v>
      </c>
      <c r="D9372" s="12">
        <v>33.1</v>
      </c>
      <c r="E9372" s="25">
        <v>27</v>
      </c>
      <c r="F9372" s="35">
        <v>90</v>
      </c>
      <c r="G9372" s="25">
        <v>2.5</v>
      </c>
      <c r="H9372" s="13"/>
      <c r="I9372" s="25"/>
      <c r="J9372" s="12"/>
      <c r="K9372" s="12">
        <v>0</v>
      </c>
      <c r="L9372" s="25"/>
      <c r="M9372" s="10"/>
      <c r="N9372" s="15"/>
      <c r="O9372" s="15"/>
      <c r="P9372" s="4"/>
    </row>
    <row r="9373" spans="1:16" ht="15" customHeight="1" x14ac:dyDescent="0.25">
      <c r="A9373" s="11">
        <f t="shared" si="1100"/>
        <v>9370</v>
      </c>
      <c r="B9373" s="29">
        <v>40417</v>
      </c>
      <c r="C9373" s="25">
        <v>23</v>
      </c>
      <c r="D9373" s="12">
        <v>32.200000000000003</v>
      </c>
      <c r="E9373" s="25">
        <v>26.7</v>
      </c>
      <c r="F9373" s="35">
        <v>83</v>
      </c>
      <c r="G9373" s="25">
        <v>2.6</v>
      </c>
      <c r="H9373" s="13"/>
      <c r="I9373" s="25"/>
      <c r="J9373" s="12"/>
      <c r="K9373" s="12">
        <v>0</v>
      </c>
      <c r="L9373" s="25"/>
      <c r="M9373" s="10"/>
      <c r="N9373" s="15"/>
      <c r="O9373" s="15"/>
      <c r="P9373" s="4"/>
    </row>
    <row r="9374" spans="1:16" ht="15" customHeight="1" x14ac:dyDescent="0.25">
      <c r="A9374" s="11">
        <f t="shared" si="1100"/>
        <v>9371</v>
      </c>
      <c r="B9374" s="29">
        <v>40418</v>
      </c>
      <c r="C9374" s="25">
        <v>23</v>
      </c>
      <c r="D9374" s="12">
        <v>32.200000000000003</v>
      </c>
      <c r="E9374" s="25">
        <v>26.3</v>
      </c>
      <c r="F9374" s="35">
        <v>84</v>
      </c>
      <c r="G9374" s="25">
        <v>1.5</v>
      </c>
      <c r="H9374" s="13"/>
      <c r="I9374" s="25"/>
      <c r="J9374" s="12"/>
      <c r="K9374" s="12">
        <v>0</v>
      </c>
      <c r="L9374" s="25"/>
      <c r="M9374" s="10"/>
      <c r="N9374" s="15"/>
      <c r="O9374" s="15"/>
      <c r="P9374" s="4"/>
    </row>
    <row r="9375" spans="1:16" ht="15" customHeight="1" x14ac:dyDescent="0.25">
      <c r="A9375" s="11">
        <f t="shared" si="1100"/>
        <v>9372</v>
      </c>
      <c r="B9375" s="29">
        <v>40419</v>
      </c>
      <c r="C9375" s="25">
        <v>21</v>
      </c>
      <c r="D9375" s="12">
        <v>31.6</v>
      </c>
      <c r="E9375" s="25">
        <v>25.4</v>
      </c>
      <c r="F9375" s="35">
        <v>82</v>
      </c>
      <c r="G9375" s="25">
        <v>17.8</v>
      </c>
      <c r="H9375" s="13"/>
      <c r="I9375" s="25"/>
      <c r="J9375" s="12"/>
      <c r="K9375" s="12">
        <v>0</v>
      </c>
      <c r="L9375" s="25"/>
      <c r="M9375" s="10"/>
      <c r="N9375" s="15"/>
      <c r="O9375" s="15"/>
      <c r="P9375" s="4"/>
    </row>
    <row r="9376" spans="1:16" ht="15" customHeight="1" x14ac:dyDescent="0.25">
      <c r="A9376" s="11">
        <f t="shared" si="1100"/>
        <v>9373</v>
      </c>
      <c r="B9376" s="29">
        <v>40420</v>
      </c>
      <c r="C9376" s="25">
        <v>23</v>
      </c>
      <c r="D9376" s="12">
        <v>33</v>
      </c>
      <c r="E9376" s="25">
        <v>25.7</v>
      </c>
      <c r="F9376" s="35">
        <v>82</v>
      </c>
      <c r="G9376" s="25">
        <v>1</v>
      </c>
      <c r="H9376" s="13"/>
      <c r="I9376" s="25"/>
      <c r="J9376" s="12"/>
      <c r="K9376" s="12">
        <v>0</v>
      </c>
      <c r="L9376" s="25"/>
      <c r="M9376" s="10"/>
      <c r="N9376" s="15"/>
      <c r="O9376" s="15"/>
      <c r="P9376" s="4"/>
    </row>
    <row r="9377" spans="1:16" ht="15" customHeight="1" x14ac:dyDescent="0.25">
      <c r="A9377" s="11">
        <f t="shared" si="1100"/>
        <v>9374</v>
      </c>
      <c r="B9377" s="29">
        <v>40421</v>
      </c>
      <c r="C9377" s="25">
        <v>22</v>
      </c>
      <c r="D9377" s="12">
        <v>32.6</v>
      </c>
      <c r="E9377" s="25">
        <v>26.1</v>
      </c>
      <c r="F9377" s="35">
        <v>87</v>
      </c>
      <c r="G9377" s="25">
        <v>10.9</v>
      </c>
      <c r="H9377" s="13"/>
      <c r="I9377" s="25"/>
      <c r="J9377" s="12"/>
      <c r="K9377" s="12">
        <v>0</v>
      </c>
      <c r="L9377" s="25"/>
      <c r="M9377" s="10"/>
      <c r="N9377" s="15"/>
      <c r="O9377" s="15"/>
      <c r="P9377" s="4"/>
    </row>
    <row r="9378" spans="1:16" ht="15" customHeight="1" x14ac:dyDescent="0.25">
      <c r="A9378" s="11">
        <f t="shared" si="1100"/>
        <v>9375</v>
      </c>
      <c r="B9378" s="29">
        <v>40422</v>
      </c>
      <c r="C9378" s="25">
        <v>22</v>
      </c>
      <c r="D9378" s="12">
        <v>30.4</v>
      </c>
      <c r="E9378" s="25">
        <v>25.3</v>
      </c>
      <c r="F9378" s="35">
        <v>89</v>
      </c>
      <c r="G9378" s="25">
        <v>40</v>
      </c>
      <c r="H9378" s="13"/>
      <c r="I9378" s="25">
        <v>4</v>
      </c>
      <c r="J9378" s="12"/>
      <c r="K9378" s="12">
        <v>0</v>
      </c>
      <c r="L9378" s="25"/>
      <c r="M9378" s="10"/>
      <c r="N9378" s="15"/>
      <c r="O9378" s="15"/>
      <c r="P9378" s="4"/>
    </row>
    <row r="9379" spans="1:16" ht="15" customHeight="1" x14ac:dyDescent="0.25">
      <c r="A9379" s="11">
        <f t="shared" si="1100"/>
        <v>9376</v>
      </c>
      <c r="B9379" s="29">
        <v>40423</v>
      </c>
      <c r="C9379" s="25">
        <v>23</v>
      </c>
      <c r="D9379" s="12">
        <v>28.4</v>
      </c>
      <c r="E9379" s="25">
        <v>23.5</v>
      </c>
      <c r="F9379" s="35">
        <v>96</v>
      </c>
      <c r="G9379" s="25">
        <v>5.0999999999999996</v>
      </c>
      <c r="H9379" s="13"/>
      <c r="I9379" s="25">
        <v>0</v>
      </c>
      <c r="J9379" s="12"/>
      <c r="K9379" s="12">
        <v>0</v>
      </c>
      <c r="L9379" s="25"/>
      <c r="M9379" s="10"/>
      <c r="N9379" s="15"/>
      <c r="O9379" s="15"/>
      <c r="P9379" s="4"/>
    </row>
    <row r="9380" spans="1:16" ht="15" customHeight="1" x14ac:dyDescent="0.25">
      <c r="A9380" s="11">
        <f t="shared" si="1100"/>
        <v>9377</v>
      </c>
      <c r="B9380" s="29">
        <v>40424</v>
      </c>
      <c r="C9380" s="25">
        <v>21</v>
      </c>
      <c r="D9380" s="12">
        <v>30.6</v>
      </c>
      <c r="E9380" s="25">
        <v>24</v>
      </c>
      <c r="F9380" s="35">
        <v>90</v>
      </c>
      <c r="G9380" s="25">
        <v>53.3</v>
      </c>
      <c r="H9380" s="13"/>
      <c r="I9380" s="25">
        <v>5</v>
      </c>
      <c r="J9380" s="12"/>
      <c r="K9380" s="12">
        <v>0</v>
      </c>
      <c r="L9380" s="25"/>
      <c r="M9380" s="10"/>
      <c r="N9380" s="15"/>
      <c r="O9380" s="15"/>
      <c r="P9380" s="4"/>
    </row>
    <row r="9381" spans="1:16" ht="15" customHeight="1" x14ac:dyDescent="0.25">
      <c r="A9381" s="11">
        <f t="shared" si="1100"/>
        <v>9378</v>
      </c>
      <c r="B9381" s="29">
        <v>40425</v>
      </c>
      <c r="C9381" s="25">
        <v>22</v>
      </c>
      <c r="D9381" s="12">
        <v>31.8</v>
      </c>
      <c r="E9381" s="25">
        <v>25.7</v>
      </c>
      <c r="F9381" s="35">
        <v>82</v>
      </c>
      <c r="G9381" s="25">
        <v>9.9</v>
      </c>
      <c r="H9381" s="13"/>
      <c r="I9381" s="25">
        <v>8</v>
      </c>
      <c r="J9381" s="12"/>
      <c r="K9381" s="12">
        <v>0</v>
      </c>
      <c r="L9381" s="25"/>
      <c r="M9381" s="10"/>
      <c r="N9381" s="15"/>
      <c r="O9381" s="15"/>
      <c r="P9381" s="4"/>
    </row>
    <row r="9382" spans="1:16" ht="15" customHeight="1" x14ac:dyDescent="0.25">
      <c r="A9382" s="11">
        <f t="shared" si="1100"/>
        <v>9379</v>
      </c>
      <c r="B9382" s="29">
        <v>40426</v>
      </c>
      <c r="C9382" s="25">
        <v>22</v>
      </c>
      <c r="D9382" s="12">
        <v>32.200000000000003</v>
      </c>
      <c r="E9382" s="25">
        <v>26.2</v>
      </c>
      <c r="F9382" s="35">
        <v>81</v>
      </c>
      <c r="G9382" s="25">
        <v>1.1000000000000001</v>
      </c>
      <c r="H9382" s="13"/>
      <c r="I9382" s="25">
        <v>3</v>
      </c>
      <c r="J9382" s="12"/>
      <c r="K9382" s="12">
        <v>0</v>
      </c>
      <c r="L9382" s="25"/>
      <c r="M9382" s="10"/>
      <c r="N9382" s="15"/>
      <c r="O9382" s="15"/>
      <c r="P9382" s="4"/>
    </row>
    <row r="9383" spans="1:16" ht="15" customHeight="1" x14ac:dyDescent="0.25">
      <c r="A9383" s="11">
        <f t="shared" si="1100"/>
        <v>9380</v>
      </c>
      <c r="B9383" s="29">
        <v>40427</v>
      </c>
      <c r="C9383" s="25">
        <v>24</v>
      </c>
      <c r="D9383" s="12">
        <v>32</v>
      </c>
      <c r="E9383" s="25">
        <v>27</v>
      </c>
      <c r="F9383" s="35">
        <v>86</v>
      </c>
      <c r="G9383" s="25">
        <v>0</v>
      </c>
      <c r="H9383" s="13"/>
      <c r="I9383" s="25">
        <v>2</v>
      </c>
      <c r="J9383" s="12"/>
      <c r="K9383" s="12">
        <v>0</v>
      </c>
      <c r="L9383" s="25"/>
      <c r="M9383" s="10"/>
      <c r="N9383" s="15"/>
      <c r="O9383" s="15"/>
      <c r="P9383" s="4"/>
    </row>
    <row r="9384" spans="1:16" ht="15" customHeight="1" x14ac:dyDescent="0.25">
      <c r="A9384" s="11">
        <f t="shared" si="1100"/>
        <v>9381</v>
      </c>
      <c r="B9384" s="29">
        <v>40428</v>
      </c>
      <c r="C9384" s="25">
        <v>24</v>
      </c>
      <c r="D9384" s="12">
        <v>32.799999999999997</v>
      </c>
      <c r="E9384" s="25">
        <v>26.3</v>
      </c>
      <c r="F9384" s="35">
        <v>86</v>
      </c>
      <c r="G9384" s="25">
        <v>0.5</v>
      </c>
      <c r="H9384" s="13"/>
      <c r="I9384" s="25">
        <v>1</v>
      </c>
      <c r="J9384" s="12"/>
      <c r="K9384" s="12">
        <v>0</v>
      </c>
      <c r="L9384" s="25"/>
      <c r="M9384" s="10"/>
      <c r="N9384" s="15"/>
      <c r="O9384" s="15"/>
      <c r="P9384" s="4"/>
    </row>
    <row r="9385" spans="1:16" ht="15" customHeight="1" x14ac:dyDescent="0.25">
      <c r="A9385" s="11">
        <f t="shared" si="1100"/>
        <v>9382</v>
      </c>
      <c r="B9385" s="29">
        <v>40429</v>
      </c>
      <c r="C9385" s="25">
        <v>22</v>
      </c>
      <c r="D9385" s="12">
        <v>29.7</v>
      </c>
      <c r="E9385" s="25">
        <v>25.3</v>
      </c>
      <c r="F9385" s="35">
        <v>86</v>
      </c>
      <c r="G9385" s="25">
        <v>79</v>
      </c>
      <c r="H9385" s="13"/>
      <c r="I9385" s="25">
        <v>8</v>
      </c>
      <c r="J9385" s="12"/>
      <c r="K9385" s="12">
        <v>0</v>
      </c>
      <c r="L9385" s="25"/>
      <c r="M9385" s="10"/>
      <c r="N9385" s="15"/>
      <c r="O9385" s="15"/>
      <c r="P9385" s="4"/>
    </row>
    <row r="9386" spans="1:16" ht="15" customHeight="1" x14ac:dyDescent="0.25">
      <c r="A9386" s="11">
        <f t="shared" si="1100"/>
        <v>9383</v>
      </c>
      <c r="B9386" s="29">
        <v>40430</v>
      </c>
      <c r="C9386" s="25">
        <v>23</v>
      </c>
      <c r="D9386" s="12">
        <v>32.6</v>
      </c>
      <c r="E9386" s="25">
        <v>26.8</v>
      </c>
      <c r="F9386" s="35">
        <v>82</v>
      </c>
      <c r="G9386" s="25">
        <v>0</v>
      </c>
      <c r="H9386" s="13"/>
      <c r="I9386" s="25">
        <v>3</v>
      </c>
      <c r="J9386" s="12"/>
      <c r="K9386" s="12">
        <v>0</v>
      </c>
      <c r="L9386" s="25"/>
      <c r="M9386" s="10"/>
      <c r="N9386" s="15"/>
      <c r="O9386" s="15"/>
      <c r="P9386" s="4"/>
    </row>
    <row r="9387" spans="1:16" ht="15" customHeight="1" x14ac:dyDescent="0.25">
      <c r="A9387" s="11">
        <f t="shared" si="1100"/>
        <v>9384</v>
      </c>
      <c r="B9387" s="29">
        <v>40431</v>
      </c>
      <c r="C9387" s="25">
        <v>21</v>
      </c>
      <c r="D9387" s="12">
        <v>33</v>
      </c>
      <c r="E9387" s="25">
        <v>25.7</v>
      </c>
      <c r="F9387" s="35">
        <v>80</v>
      </c>
      <c r="G9387" s="25">
        <v>0</v>
      </c>
      <c r="H9387" s="13"/>
      <c r="I9387" s="25">
        <v>3</v>
      </c>
      <c r="J9387" s="12"/>
      <c r="K9387" s="12">
        <v>0</v>
      </c>
      <c r="L9387" s="25"/>
      <c r="M9387" s="10"/>
      <c r="N9387" s="15"/>
      <c r="O9387" s="15"/>
      <c r="P9387" s="4"/>
    </row>
    <row r="9388" spans="1:16" ht="15" customHeight="1" x14ac:dyDescent="0.25">
      <c r="A9388" s="11">
        <f t="shared" si="1100"/>
        <v>9385</v>
      </c>
      <c r="B9388" s="29">
        <v>40432</v>
      </c>
      <c r="C9388" s="25">
        <v>21</v>
      </c>
      <c r="D9388" s="12">
        <v>32.6</v>
      </c>
      <c r="E9388" s="25">
        <v>25.8</v>
      </c>
      <c r="F9388" s="35">
        <v>80</v>
      </c>
      <c r="G9388" s="25">
        <v>0</v>
      </c>
      <c r="H9388" s="13"/>
      <c r="I9388" s="25">
        <v>3</v>
      </c>
      <c r="J9388" s="12"/>
      <c r="K9388" s="12">
        <v>0</v>
      </c>
      <c r="L9388" s="25"/>
      <c r="M9388" s="10"/>
      <c r="N9388" s="15"/>
      <c r="O9388" s="15"/>
      <c r="P9388" s="4"/>
    </row>
    <row r="9389" spans="1:16" ht="15" customHeight="1" x14ac:dyDescent="0.25">
      <c r="A9389" s="11">
        <f t="shared" si="1100"/>
        <v>9386</v>
      </c>
      <c r="B9389" s="29">
        <v>40433</v>
      </c>
      <c r="C9389" s="25">
        <v>20</v>
      </c>
      <c r="D9389" s="12">
        <v>33</v>
      </c>
      <c r="E9389" s="25">
        <v>25.4</v>
      </c>
      <c r="F9389" s="35">
        <v>77</v>
      </c>
      <c r="G9389" s="25">
        <v>0</v>
      </c>
      <c r="H9389" s="13"/>
      <c r="I9389" s="25">
        <v>4</v>
      </c>
      <c r="J9389" s="12"/>
      <c r="K9389" s="12">
        <v>0</v>
      </c>
      <c r="L9389" s="25"/>
      <c r="M9389" s="10"/>
      <c r="N9389" s="15"/>
      <c r="O9389" s="15"/>
      <c r="P9389" s="4"/>
    </row>
    <row r="9390" spans="1:16" ht="15" customHeight="1" x14ac:dyDescent="0.25">
      <c r="A9390" s="11">
        <f t="shared" si="1100"/>
        <v>9387</v>
      </c>
      <c r="B9390" s="29">
        <v>40434</v>
      </c>
      <c r="C9390" s="25">
        <v>20</v>
      </c>
      <c r="D9390" s="12">
        <v>31.4</v>
      </c>
      <c r="E9390" s="25">
        <v>25.1</v>
      </c>
      <c r="F9390" s="35">
        <v>79</v>
      </c>
      <c r="G9390" s="25">
        <v>0</v>
      </c>
      <c r="H9390" s="13"/>
      <c r="I9390" s="25">
        <v>4</v>
      </c>
      <c r="J9390" s="12"/>
      <c r="K9390" s="12">
        <v>0</v>
      </c>
      <c r="L9390" s="25"/>
      <c r="M9390" s="10"/>
      <c r="N9390" s="15"/>
      <c r="O9390" s="15"/>
      <c r="P9390" s="4"/>
    </row>
    <row r="9391" spans="1:16" ht="15" customHeight="1" x14ac:dyDescent="0.25">
      <c r="A9391" s="11">
        <f t="shared" si="1100"/>
        <v>9388</v>
      </c>
      <c r="B9391" s="29">
        <v>40435</v>
      </c>
      <c r="C9391" s="25">
        <v>21</v>
      </c>
      <c r="D9391" s="12">
        <v>33</v>
      </c>
      <c r="E9391" s="25">
        <v>25.8</v>
      </c>
      <c r="F9391" s="35">
        <v>80</v>
      </c>
      <c r="G9391" s="25">
        <v>0</v>
      </c>
      <c r="H9391" s="13"/>
      <c r="I9391" s="25">
        <v>5</v>
      </c>
      <c r="J9391" s="12"/>
      <c r="K9391" s="12">
        <v>0</v>
      </c>
      <c r="L9391" s="25"/>
      <c r="M9391" s="10"/>
      <c r="N9391" s="15"/>
      <c r="O9391" s="15"/>
      <c r="P9391" s="4"/>
    </row>
    <row r="9392" spans="1:16" ht="15" customHeight="1" x14ac:dyDescent="0.25">
      <c r="A9392" s="11">
        <f t="shared" si="1100"/>
        <v>9389</v>
      </c>
      <c r="B9392" s="29">
        <v>40436</v>
      </c>
      <c r="C9392" s="25">
        <v>23</v>
      </c>
      <c r="D9392" s="12">
        <v>33.200000000000003</v>
      </c>
      <c r="E9392" s="25">
        <v>27.1</v>
      </c>
      <c r="F9392" s="35">
        <v>80</v>
      </c>
      <c r="G9392" s="25">
        <v>0</v>
      </c>
      <c r="H9392" s="13"/>
      <c r="I9392" s="25">
        <v>0</v>
      </c>
      <c r="J9392" s="12"/>
      <c r="K9392" s="12">
        <v>0</v>
      </c>
      <c r="L9392" s="25"/>
      <c r="M9392" s="10"/>
      <c r="N9392" s="15"/>
      <c r="O9392" s="15"/>
      <c r="P9392" s="4"/>
    </row>
    <row r="9393" spans="1:16" ht="15" customHeight="1" x14ac:dyDescent="0.25">
      <c r="A9393" s="11">
        <f t="shared" si="1100"/>
        <v>9390</v>
      </c>
      <c r="B9393" s="29">
        <v>40437</v>
      </c>
      <c r="C9393" s="25">
        <v>22</v>
      </c>
      <c r="D9393" s="12">
        <v>31.4</v>
      </c>
      <c r="E9393" s="25">
        <v>25.7</v>
      </c>
      <c r="F9393" s="35">
        <v>78</v>
      </c>
      <c r="G9393" s="25">
        <v>3.8</v>
      </c>
      <c r="H9393" s="13"/>
      <c r="I9393" s="25">
        <v>3</v>
      </c>
      <c r="J9393" s="12"/>
      <c r="K9393" s="12">
        <v>0</v>
      </c>
      <c r="L9393" s="25"/>
      <c r="M9393" s="10"/>
      <c r="N9393" s="15"/>
      <c r="O9393" s="15"/>
      <c r="P9393" s="4"/>
    </row>
    <row r="9394" spans="1:16" ht="15" customHeight="1" x14ac:dyDescent="0.25">
      <c r="A9394" s="11">
        <f t="shared" si="1100"/>
        <v>9391</v>
      </c>
      <c r="B9394" s="29">
        <v>40438</v>
      </c>
      <c r="C9394" s="25">
        <v>23</v>
      </c>
      <c r="D9394" s="12">
        <v>31.6</v>
      </c>
      <c r="E9394" s="25">
        <v>26.4</v>
      </c>
      <c r="F9394" s="35">
        <v>84</v>
      </c>
      <c r="G9394" s="25">
        <v>9.5</v>
      </c>
      <c r="H9394" s="13"/>
      <c r="I9394" s="25">
        <v>3</v>
      </c>
      <c r="J9394" s="12"/>
      <c r="K9394" s="12">
        <v>0</v>
      </c>
      <c r="L9394" s="25"/>
      <c r="M9394" s="10"/>
      <c r="N9394" s="15"/>
      <c r="O9394" s="15"/>
      <c r="P9394" s="4"/>
    </row>
    <row r="9395" spans="1:16" ht="15" customHeight="1" x14ac:dyDescent="0.25">
      <c r="A9395" s="11">
        <f t="shared" si="1100"/>
        <v>9392</v>
      </c>
      <c r="B9395" s="29">
        <v>40439</v>
      </c>
      <c r="C9395" s="25">
        <v>24</v>
      </c>
      <c r="D9395" s="12">
        <v>32</v>
      </c>
      <c r="E9395" s="25">
        <v>25.9</v>
      </c>
      <c r="F9395" s="35">
        <v>86</v>
      </c>
      <c r="G9395" s="25">
        <v>0</v>
      </c>
      <c r="H9395" s="13"/>
      <c r="I9395" s="25">
        <v>3</v>
      </c>
      <c r="J9395" s="12"/>
      <c r="K9395" s="12">
        <v>0</v>
      </c>
      <c r="L9395" s="25"/>
      <c r="M9395" s="10"/>
      <c r="N9395" s="15"/>
      <c r="O9395" s="15"/>
      <c r="P9395" s="4"/>
    </row>
    <row r="9396" spans="1:16" ht="15" customHeight="1" x14ac:dyDescent="0.25">
      <c r="A9396" s="11">
        <f t="shared" si="1100"/>
        <v>9393</v>
      </c>
      <c r="B9396" s="29">
        <v>40440</v>
      </c>
      <c r="C9396" s="25">
        <v>22</v>
      </c>
      <c r="D9396" s="12">
        <v>31.4</v>
      </c>
      <c r="E9396" s="25">
        <v>25</v>
      </c>
      <c r="F9396" s="35">
        <v>88</v>
      </c>
      <c r="G9396" s="25">
        <v>13.9</v>
      </c>
      <c r="H9396" s="13"/>
      <c r="I9396" s="25">
        <v>2</v>
      </c>
      <c r="J9396" s="12"/>
      <c r="K9396" s="12">
        <v>0</v>
      </c>
      <c r="L9396" s="25"/>
      <c r="M9396" s="10"/>
      <c r="N9396" s="15"/>
      <c r="O9396" s="15"/>
      <c r="P9396" s="4"/>
    </row>
    <row r="9397" spans="1:16" ht="15" customHeight="1" x14ac:dyDescent="0.25">
      <c r="A9397" s="11">
        <f t="shared" si="1100"/>
        <v>9394</v>
      </c>
      <c r="B9397" s="29">
        <v>40441</v>
      </c>
      <c r="C9397" s="25">
        <v>22</v>
      </c>
      <c r="D9397" s="12">
        <v>31.4</v>
      </c>
      <c r="E9397" s="25">
        <v>25</v>
      </c>
      <c r="F9397" s="35">
        <v>90</v>
      </c>
      <c r="G9397" s="25">
        <v>32</v>
      </c>
      <c r="H9397" s="13"/>
      <c r="I9397" s="25">
        <v>6</v>
      </c>
      <c r="J9397" s="12"/>
      <c r="K9397" s="12">
        <v>0</v>
      </c>
      <c r="L9397" s="25"/>
      <c r="M9397" s="10"/>
      <c r="N9397" s="15"/>
      <c r="O9397" s="15"/>
      <c r="P9397" s="4"/>
    </row>
    <row r="9398" spans="1:16" ht="15" customHeight="1" x14ac:dyDescent="0.25">
      <c r="A9398" s="11">
        <f t="shared" si="1100"/>
        <v>9395</v>
      </c>
      <c r="B9398" s="29">
        <v>40442</v>
      </c>
      <c r="C9398" s="25">
        <v>22</v>
      </c>
      <c r="D9398" s="12">
        <v>31.2</v>
      </c>
      <c r="E9398" s="25">
        <v>25.1</v>
      </c>
      <c r="F9398" s="35">
        <v>88</v>
      </c>
      <c r="G9398" s="25">
        <v>17.3</v>
      </c>
      <c r="H9398" s="13"/>
      <c r="I9398" s="25">
        <v>4</v>
      </c>
      <c r="J9398" s="12"/>
      <c r="K9398" s="12">
        <v>0</v>
      </c>
      <c r="L9398" s="25"/>
      <c r="M9398" s="10"/>
      <c r="N9398" s="15"/>
      <c r="O9398" s="15"/>
      <c r="P9398" s="4"/>
    </row>
    <row r="9399" spans="1:16" ht="15" customHeight="1" x14ac:dyDescent="0.25">
      <c r="A9399" s="11">
        <f t="shared" si="1100"/>
        <v>9396</v>
      </c>
      <c r="B9399" s="29">
        <v>40443</v>
      </c>
      <c r="C9399" s="25">
        <v>23</v>
      </c>
      <c r="D9399" s="12">
        <v>31.4</v>
      </c>
      <c r="E9399" s="25">
        <v>24.7</v>
      </c>
      <c r="F9399" s="35">
        <v>94</v>
      </c>
      <c r="G9399" s="25">
        <v>65.8</v>
      </c>
      <c r="H9399" s="13"/>
      <c r="I9399" s="25">
        <v>3</v>
      </c>
      <c r="J9399" s="12"/>
      <c r="K9399" s="12">
        <v>0</v>
      </c>
      <c r="L9399" s="25"/>
      <c r="M9399" s="10"/>
      <c r="N9399" s="15"/>
      <c r="O9399" s="15"/>
      <c r="P9399" s="4"/>
    </row>
    <row r="9400" spans="1:16" ht="15" customHeight="1" x14ac:dyDescent="0.25">
      <c r="A9400" s="11">
        <f t="shared" si="1100"/>
        <v>9397</v>
      </c>
      <c r="B9400" s="29">
        <v>40444</v>
      </c>
      <c r="C9400" s="25">
        <v>23</v>
      </c>
      <c r="D9400" s="12">
        <v>30</v>
      </c>
      <c r="E9400" s="25">
        <v>25.7</v>
      </c>
      <c r="F9400" s="35">
        <v>86</v>
      </c>
      <c r="G9400" s="25">
        <v>33</v>
      </c>
      <c r="H9400" s="13"/>
      <c r="I9400" s="25">
        <v>0</v>
      </c>
      <c r="J9400" s="12"/>
      <c r="K9400" s="12">
        <v>0</v>
      </c>
      <c r="L9400" s="25"/>
      <c r="M9400" s="10"/>
      <c r="N9400" s="15"/>
      <c r="O9400" s="15"/>
      <c r="P9400" s="4"/>
    </row>
    <row r="9401" spans="1:16" ht="15" customHeight="1" x14ac:dyDescent="0.25">
      <c r="A9401" s="11">
        <f t="shared" si="1100"/>
        <v>9398</v>
      </c>
      <c r="B9401" s="29">
        <v>40445</v>
      </c>
      <c r="C9401" s="25">
        <v>23</v>
      </c>
      <c r="D9401" s="12">
        <v>30.3</v>
      </c>
      <c r="E9401" s="25">
        <v>25.5</v>
      </c>
      <c r="F9401" s="35">
        <v>87</v>
      </c>
      <c r="G9401" s="25">
        <v>0</v>
      </c>
      <c r="H9401" s="13"/>
      <c r="I9401" s="25">
        <v>0</v>
      </c>
      <c r="J9401" s="12"/>
      <c r="K9401" s="12">
        <v>0</v>
      </c>
      <c r="L9401" s="25"/>
      <c r="M9401" s="10"/>
      <c r="N9401" s="15"/>
      <c r="O9401" s="15"/>
      <c r="P9401" s="4"/>
    </row>
    <row r="9402" spans="1:16" ht="15" customHeight="1" x14ac:dyDescent="0.25">
      <c r="A9402" s="11">
        <f t="shared" si="1100"/>
        <v>9399</v>
      </c>
      <c r="B9402" s="29">
        <v>40446</v>
      </c>
      <c r="C9402" s="25">
        <v>23</v>
      </c>
      <c r="D9402" s="12">
        <v>31.4</v>
      </c>
      <c r="E9402" s="25">
        <v>25.5</v>
      </c>
      <c r="F9402" s="35">
        <v>88</v>
      </c>
      <c r="G9402" s="25">
        <v>20.100000000000001</v>
      </c>
      <c r="H9402" s="13"/>
      <c r="I9402" s="25">
        <v>3</v>
      </c>
      <c r="J9402" s="12"/>
      <c r="K9402" s="12">
        <v>0</v>
      </c>
      <c r="L9402" s="25"/>
      <c r="M9402" s="10"/>
      <c r="N9402" s="15"/>
      <c r="O9402" s="15"/>
      <c r="P9402" s="4"/>
    </row>
    <row r="9403" spans="1:16" ht="15" customHeight="1" x14ac:dyDescent="0.25">
      <c r="A9403" s="11">
        <f t="shared" si="1100"/>
        <v>9400</v>
      </c>
      <c r="B9403" s="29">
        <v>40447</v>
      </c>
      <c r="C9403" s="25">
        <v>23</v>
      </c>
      <c r="D9403" s="12">
        <v>31</v>
      </c>
      <c r="E9403" s="25">
        <v>24.4</v>
      </c>
      <c r="F9403" s="35">
        <v>92</v>
      </c>
      <c r="G9403" s="25">
        <v>4.5999999999999996</v>
      </c>
      <c r="H9403" s="13"/>
      <c r="I9403" s="25">
        <v>2</v>
      </c>
      <c r="J9403" s="12"/>
      <c r="K9403" s="12">
        <v>0</v>
      </c>
      <c r="L9403" s="25"/>
      <c r="M9403" s="10"/>
      <c r="N9403" s="15"/>
      <c r="O9403" s="15"/>
      <c r="P9403" s="4"/>
    </row>
    <row r="9404" spans="1:16" ht="15" customHeight="1" x14ac:dyDescent="0.25">
      <c r="A9404" s="11">
        <f t="shared" si="1100"/>
        <v>9401</v>
      </c>
      <c r="B9404" s="29">
        <v>40448</v>
      </c>
      <c r="C9404" s="25">
        <v>22</v>
      </c>
      <c r="D9404" s="12">
        <v>30.5</v>
      </c>
      <c r="E9404" s="25">
        <v>25.5</v>
      </c>
      <c r="F9404" s="35">
        <v>83</v>
      </c>
      <c r="G9404" s="25">
        <v>25.1</v>
      </c>
      <c r="H9404" s="13"/>
      <c r="I9404" s="25">
        <v>6</v>
      </c>
      <c r="J9404" s="12"/>
      <c r="K9404" s="12">
        <v>0</v>
      </c>
      <c r="L9404" s="25"/>
      <c r="M9404" s="10"/>
      <c r="N9404" s="15"/>
      <c r="O9404" s="15"/>
      <c r="P9404" s="4"/>
    </row>
    <row r="9405" spans="1:16" ht="15" customHeight="1" x14ac:dyDescent="0.25">
      <c r="A9405" s="11">
        <f t="shared" si="1100"/>
        <v>9402</v>
      </c>
      <c r="B9405" s="29">
        <v>40449</v>
      </c>
      <c r="C9405" s="25">
        <v>22</v>
      </c>
      <c r="D9405" s="12">
        <v>31.8</v>
      </c>
      <c r="E9405" s="25">
        <v>25.3</v>
      </c>
      <c r="F9405" s="35">
        <v>87</v>
      </c>
      <c r="G9405" s="25">
        <v>0.8</v>
      </c>
      <c r="H9405" s="13"/>
      <c r="I9405" s="25">
        <v>1</v>
      </c>
      <c r="J9405" s="12"/>
      <c r="K9405" s="12">
        <v>0</v>
      </c>
      <c r="L9405" s="25"/>
      <c r="M9405" s="10"/>
      <c r="N9405" s="15"/>
      <c r="O9405" s="15"/>
      <c r="P9405" s="4"/>
    </row>
    <row r="9406" spans="1:16" ht="15" customHeight="1" x14ac:dyDescent="0.25">
      <c r="A9406" s="11">
        <f t="shared" si="1100"/>
        <v>9403</v>
      </c>
      <c r="B9406" s="29">
        <v>40450</v>
      </c>
      <c r="C9406" s="25">
        <v>22</v>
      </c>
      <c r="D9406" s="12">
        <v>32</v>
      </c>
      <c r="E9406" s="25">
        <v>26.6</v>
      </c>
      <c r="F9406" s="35">
        <v>83</v>
      </c>
      <c r="G9406" s="25">
        <v>0.6</v>
      </c>
      <c r="H9406" s="13"/>
      <c r="I9406" s="25">
        <v>2</v>
      </c>
      <c r="J9406" s="12"/>
      <c r="K9406" s="12">
        <v>0</v>
      </c>
      <c r="L9406" s="25"/>
      <c r="M9406" s="10"/>
      <c r="N9406" s="15"/>
      <c r="O9406" s="15"/>
      <c r="P9406" s="4"/>
    </row>
    <row r="9407" spans="1:16" ht="15" customHeight="1" x14ac:dyDescent="0.25">
      <c r="A9407" s="11">
        <f t="shared" si="1100"/>
        <v>9404</v>
      </c>
      <c r="B9407" s="29">
        <v>40451</v>
      </c>
      <c r="C9407" s="25">
        <v>24</v>
      </c>
      <c r="D9407" s="12">
        <v>32.200000000000003</v>
      </c>
      <c r="E9407" s="25">
        <v>24.8</v>
      </c>
      <c r="F9407" s="35">
        <v>94</v>
      </c>
      <c r="G9407" s="25">
        <v>0.5</v>
      </c>
      <c r="H9407" s="13"/>
      <c r="I9407" s="25">
        <v>3</v>
      </c>
      <c r="J9407" s="12"/>
      <c r="K9407" s="12">
        <v>0</v>
      </c>
      <c r="L9407" s="25"/>
      <c r="M9407" s="10"/>
      <c r="N9407" s="15"/>
      <c r="O9407" s="15"/>
      <c r="P9407" s="4"/>
    </row>
    <row r="9408" spans="1:16" ht="15" customHeight="1" x14ac:dyDescent="0.25">
      <c r="A9408" s="11">
        <f t="shared" si="1100"/>
        <v>9405</v>
      </c>
      <c r="B9408" s="29">
        <v>40452</v>
      </c>
      <c r="C9408" s="25">
        <v>22</v>
      </c>
      <c r="D9408" s="12">
        <v>31.6</v>
      </c>
      <c r="E9408" s="25">
        <v>25.8</v>
      </c>
      <c r="F9408" s="35">
        <v>86</v>
      </c>
      <c r="G9408" s="25">
        <v>19.7</v>
      </c>
      <c r="H9408" s="13">
        <v>1.6</v>
      </c>
      <c r="I9408" s="25">
        <v>5</v>
      </c>
      <c r="J9408" s="12"/>
      <c r="K9408" s="12">
        <v>0</v>
      </c>
      <c r="L9408" s="25"/>
      <c r="M9408" s="10"/>
      <c r="N9408" s="15"/>
      <c r="O9408" s="15"/>
      <c r="P9408" s="4"/>
    </row>
    <row r="9409" spans="1:16" ht="15" customHeight="1" x14ac:dyDescent="0.25">
      <c r="A9409" s="11">
        <f t="shared" si="1100"/>
        <v>9406</v>
      </c>
      <c r="B9409" s="29">
        <v>40453</v>
      </c>
      <c r="C9409" s="25">
        <v>23</v>
      </c>
      <c r="D9409" s="12">
        <v>28.6</v>
      </c>
      <c r="E9409" s="25">
        <v>24.7</v>
      </c>
      <c r="F9409" s="35">
        <v>92</v>
      </c>
      <c r="G9409" s="25">
        <v>25.3</v>
      </c>
      <c r="H9409" s="13">
        <v>0</v>
      </c>
      <c r="I9409" s="25">
        <v>0</v>
      </c>
      <c r="J9409" s="12"/>
      <c r="K9409" s="12">
        <v>0</v>
      </c>
      <c r="L9409" s="25"/>
      <c r="M9409" s="10"/>
      <c r="N9409" s="15"/>
      <c r="O9409" s="15"/>
      <c r="P9409" s="4"/>
    </row>
    <row r="9410" spans="1:16" ht="15" customHeight="1" x14ac:dyDescent="0.25">
      <c r="A9410" s="11">
        <f t="shared" si="1100"/>
        <v>9407</v>
      </c>
      <c r="B9410" s="29">
        <v>40454</v>
      </c>
      <c r="C9410" s="25">
        <v>22</v>
      </c>
      <c r="D9410" s="12">
        <v>31.4</v>
      </c>
      <c r="E9410" s="25">
        <v>25.6</v>
      </c>
      <c r="F9410" s="35">
        <v>86</v>
      </c>
      <c r="G9410" s="25">
        <v>44.9</v>
      </c>
      <c r="H9410" s="13">
        <v>0.1</v>
      </c>
      <c r="I9410" s="25">
        <v>3</v>
      </c>
      <c r="J9410" s="12"/>
      <c r="K9410" s="12">
        <v>0</v>
      </c>
      <c r="L9410" s="25"/>
      <c r="M9410" s="10"/>
      <c r="N9410" s="15"/>
      <c r="O9410" s="15"/>
      <c r="P9410" s="4"/>
    </row>
    <row r="9411" spans="1:16" ht="15" customHeight="1" x14ac:dyDescent="0.25">
      <c r="A9411" s="11">
        <f t="shared" si="1100"/>
        <v>9408</v>
      </c>
      <c r="B9411" s="29">
        <v>40455</v>
      </c>
      <c r="C9411" s="25">
        <v>24</v>
      </c>
      <c r="D9411" s="12">
        <v>31.4</v>
      </c>
      <c r="E9411" s="25">
        <v>25.8</v>
      </c>
      <c r="F9411" s="35">
        <v>90</v>
      </c>
      <c r="G9411" s="25">
        <v>0.2</v>
      </c>
      <c r="H9411" s="13">
        <v>0.4</v>
      </c>
      <c r="I9411" s="25">
        <v>4</v>
      </c>
      <c r="J9411" s="12"/>
      <c r="K9411" s="12">
        <v>0</v>
      </c>
      <c r="L9411" s="25"/>
      <c r="M9411" s="10"/>
      <c r="N9411" s="15"/>
      <c r="O9411" s="15"/>
      <c r="P9411" s="4"/>
    </row>
    <row r="9412" spans="1:16" ht="15" customHeight="1" x14ac:dyDescent="0.25">
      <c r="A9412" s="11">
        <f t="shared" si="1100"/>
        <v>9409</v>
      </c>
      <c r="B9412" s="29">
        <v>40456</v>
      </c>
      <c r="C9412" s="25">
        <v>22</v>
      </c>
      <c r="D9412" s="12">
        <v>28.3</v>
      </c>
      <c r="E9412" s="25">
        <v>23.8</v>
      </c>
      <c r="F9412" s="35">
        <v>96</v>
      </c>
      <c r="G9412" s="25">
        <v>1.4</v>
      </c>
      <c r="H9412" s="13">
        <v>0.4</v>
      </c>
      <c r="I9412" s="25">
        <v>2</v>
      </c>
      <c r="J9412" s="12"/>
      <c r="K9412" s="12">
        <v>0</v>
      </c>
      <c r="L9412" s="25"/>
      <c r="M9412" s="10"/>
      <c r="N9412" s="15"/>
      <c r="O9412" s="15"/>
      <c r="P9412" s="4"/>
    </row>
    <row r="9413" spans="1:16" ht="15" customHeight="1" x14ac:dyDescent="0.25">
      <c r="A9413" s="11">
        <f t="shared" si="1100"/>
        <v>9410</v>
      </c>
      <c r="B9413" s="29">
        <v>40457</v>
      </c>
      <c r="C9413" s="25">
        <v>23</v>
      </c>
      <c r="D9413" s="12">
        <v>32</v>
      </c>
      <c r="E9413" s="25">
        <v>26.4</v>
      </c>
      <c r="F9413" s="35">
        <v>82</v>
      </c>
      <c r="G9413" s="25">
        <v>17.399999999999999</v>
      </c>
      <c r="H9413" s="13">
        <v>2</v>
      </c>
      <c r="I9413" s="25">
        <v>2</v>
      </c>
      <c r="J9413" s="12"/>
      <c r="K9413" s="12">
        <v>0</v>
      </c>
      <c r="L9413" s="25"/>
      <c r="M9413" s="10"/>
      <c r="N9413" s="15"/>
      <c r="O9413" s="15"/>
      <c r="P9413" s="4"/>
    </row>
    <row r="9414" spans="1:16" ht="15" customHeight="1" x14ac:dyDescent="0.25">
      <c r="A9414" s="11">
        <f t="shared" ref="A9414:A9477" si="1101">A9413+1</f>
        <v>9411</v>
      </c>
      <c r="B9414" s="29">
        <v>40458</v>
      </c>
      <c r="C9414" s="25">
        <v>22</v>
      </c>
      <c r="D9414" s="12">
        <v>32.4</v>
      </c>
      <c r="E9414" s="25">
        <v>26.1</v>
      </c>
      <c r="F9414" s="35">
        <v>83</v>
      </c>
      <c r="G9414" s="25">
        <v>0</v>
      </c>
      <c r="H9414" s="13">
        <v>3.7</v>
      </c>
      <c r="I9414" s="25">
        <v>6</v>
      </c>
      <c r="J9414" s="12"/>
      <c r="K9414" s="12">
        <v>0</v>
      </c>
      <c r="L9414" s="25"/>
      <c r="M9414" s="10"/>
      <c r="N9414" s="15"/>
      <c r="O9414" s="15"/>
      <c r="P9414" s="4"/>
    </row>
    <row r="9415" spans="1:16" ht="15" customHeight="1" x14ac:dyDescent="0.25">
      <c r="A9415" s="11">
        <f t="shared" si="1101"/>
        <v>9412</v>
      </c>
      <c r="B9415" s="29">
        <v>40459</v>
      </c>
      <c r="C9415" s="25">
        <v>23</v>
      </c>
      <c r="D9415" s="12">
        <v>31.6</v>
      </c>
      <c r="E9415" s="25">
        <v>26.8</v>
      </c>
      <c r="F9415" s="35">
        <v>82</v>
      </c>
      <c r="G9415" s="25">
        <v>0</v>
      </c>
      <c r="H9415" s="13">
        <v>0.7</v>
      </c>
      <c r="I9415" s="25">
        <v>3</v>
      </c>
      <c r="J9415" s="12"/>
      <c r="K9415" s="12">
        <v>0</v>
      </c>
      <c r="L9415" s="25"/>
      <c r="M9415" s="10"/>
      <c r="N9415" s="15"/>
      <c r="O9415" s="15"/>
      <c r="P9415" s="4"/>
    </row>
    <row r="9416" spans="1:16" ht="15" customHeight="1" x14ac:dyDescent="0.25">
      <c r="A9416" s="11">
        <f t="shared" si="1101"/>
        <v>9413</v>
      </c>
      <c r="B9416" s="29">
        <v>40460</v>
      </c>
      <c r="C9416" s="25">
        <v>21</v>
      </c>
      <c r="D9416" s="12">
        <v>32</v>
      </c>
      <c r="E9416" s="25">
        <v>26.5</v>
      </c>
      <c r="F9416" s="35">
        <v>85</v>
      </c>
      <c r="G9416" s="25">
        <v>0</v>
      </c>
      <c r="H9416" s="13">
        <v>2.9</v>
      </c>
      <c r="I9416" s="25">
        <v>4</v>
      </c>
      <c r="J9416" s="12"/>
      <c r="K9416" s="12">
        <v>0</v>
      </c>
      <c r="L9416" s="25"/>
      <c r="M9416" s="10"/>
      <c r="N9416" s="15"/>
      <c r="O9416" s="15"/>
      <c r="P9416" s="4"/>
    </row>
    <row r="9417" spans="1:16" ht="15" customHeight="1" x14ac:dyDescent="0.25">
      <c r="A9417" s="11">
        <f t="shared" si="1101"/>
        <v>9414</v>
      </c>
      <c r="B9417" s="29">
        <v>40461</v>
      </c>
      <c r="C9417" s="25">
        <v>23</v>
      </c>
      <c r="D9417" s="12">
        <v>31</v>
      </c>
      <c r="E9417" s="25">
        <v>25.7</v>
      </c>
      <c r="F9417" s="35">
        <v>89</v>
      </c>
      <c r="G9417" s="25">
        <v>26.2</v>
      </c>
      <c r="H9417" s="13">
        <v>3.1</v>
      </c>
      <c r="I9417" s="25">
        <v>1</v>
      </c>
      <c r="J9417" s="12"/>
      <c r="K9417" s="12">
        <v>0</v>
      </c>
      <c r="L9417" s="25"/>
      <c r="M9417" s="10"/>
      <c r="N9417" s="15"/>
      <c r="O9417" s="15"/>
      <c r="P9417" s="4"/>
    </row>
    <row r="9418" spans="1:16" ht="15" customHeight="1" x14ac:dyDescent="0.25">
      <c r="A9418" s="11">
        <f t="shared" si="1101"/>
        <v>9415</v>
      </c>
      <c r="B9418" s="29">
        <v>40462</v>
      </c>
      <c r="C9418" s="25">
        <v>23</v>
      </c>
      <c r="D9418" s="12">
        <v>32</v>
      </c>
      <c r="E9418" s="25">
        <v>26.4</v>
      </c>
      <c r="F9418" s="35">
        <v>85</v>
      </c>
      <c r="G9418" s="25">
        <v>0.3</v>
      </c>
      <c r="H9418" s="13">
        <v>3.1</v>
      </c>
      <c r="I9418" s="25">
        <v>4</v>
      </c>
      <c r="J9418" s="12"/>
      <c r="K9418" s="12">
        <v>0</v>
      </c>
      <c r="L9418" s="25"/>
      <c r="M9418" s="10"/>
      <c r="N9418" s="15"/>
      <c r="O9418" s="15"/>
      <c r="P9418" s="4"/>
    </row>
    <row r="9419" spans="1:16" ht="15" customHeight="1" x14ac:dyDescent="0.25">
      <c r="A9419" s="11">
        <f t="shared" si="1101"/>
        <v>9416</v>
      </c>
      <c r="B9419" s="29">
        <v>40463</v>
      </c>
      <c r="C9419" s="25">
        <v>23</v>
      </c>
      <c r="D9419" s="12">
        <v>31.2</v>
      </c>
      <c r="E9419" s="25">
        <v>24.9</v>
      </c>
      <c r="F9419" s="35">
        <v>92</v>
      </c>
      <c r="G9419" s="25">
        <v>3.9</v>
      </c>
      <c r="H9419" s="13">
        <v>0.3</v>
      </c>
      <c r="I9419" s="25">
        <v>4</v>
      </c>
      <c r="J9419" s="12"/>
      <c r="K9419" s="12">
        <v>0</v>
      </c>
      <c r="L9419" s="25"/>
      <c r="M9419" s="10"/>
      <c r="N9419" s="15"/>
      <c r="O9419" s="15"/>
      <c r="P9419" s="4"/>
    </row>
    <row r="9420" spans="1:16" ht="15" customHeight="1" x14ac:dyDescent="0.25">
      <c r="A9420" s="11">
        <f t="shared" si="1101"/>
        <v>9417</v>
      </c>
      <c r="B9420" s="29">
        <v>40464</v>
      </c>
      <c r="C9420" s="25">
        <v>22</v>
      </c>
      <c r="D9420" s="12">
        <v>29.2</v>
      </c>
      <c r="E9420" s="25">
        <v>24</v>
      </c>
      <c r="F9420" s="35">
        <v>90</v>
      </c>
      <c r="G9420" s="25">
        <v>43.5</v>
      </c>
      <c r="H9420" s="13">
        <v>0</v>
      </c>
      <c r="I9420" s="25">
        <v>4</v>
      </c>
      <c r="J9420" s="12"/>
      <c r="K9420" s="12">
        <v>0</v>
      </c>
      <c r="L9420" s="25"/>
      <c r="M9420" s="10"/>
      <c r="N9420" s="15"/>
      <c r="O9420" s="15"/>
      <c r="P9420" s="4"/>
    </row>
    <row r="9421" spans="1:16" ht="15" customHeight="1" x14ac:dyDescent="0.25">
      <c r="A9421" s="11">
        <f t="shared" si="1101"/>
        <v>9418</v>
      </c>
      <c r="B9421" s="29">
        <v>40465</v>
      </c>
      <c r="C9421" s="25">
        <v>20</v>
      </c>
      <c r="D9421" s="12">
        <v>32.200000000000003</v>
      </c>
      <c r="E9421" s="25">
        <v>25.5</v>
      </c>
      <c r="F9421" s="35">
        <v>80</v>
      </c>
      <c r="G9421" s="25">
        <v>0.8</v>
      </c>
      <c r="H9421" s="13">
        <v>5.3</v>
      </c>
      <c r="I9421" s="25">
        <v>4</v>
      </c>
      <c r="J9421" s="12"/>
      <c r="K9421" s="12">
        <v>0</v>
      </c>
      <c r="L9421" s="25"/>
      <c r="M9421" s="10"/>
      <c r="N9421" s="15"/>
      <c r="O9421" s="15"/>
      <c r="P9421" s="4"/>
    </row>
    <row r="9422" spans="1:16" ht="15" customHeight="1" x14ac:dyDescent="0.25">
      <c r="A9422" s="11">
        <f t="shared" si="1101"/>
        <v>9419</v>
      </c>
      <c r="B9422" s="29">
        <v>40466</v>
      </c>
      <c r="C9422" s="25">
        <v>21</v>
      </c>
      <c r="D9422" s="12">
        <v>32.6</v>
      </c>
      <c r="E9422" s="25">
        <v>26.1</v>
      </c>
      <c r="F9422" s="35">
        <v>79</v>
      </c>
      <c r="G9422" s="25">
        <v>0</v>
      </c>
      <c r="H9422" s="13">
        <v>6.3</v>
      </c>
      <c r="I9422" s="25">
        <v>6</v>
      </c>
      <c r="J9422" s="12"/>
      <c r="K9422" s="12">
        <v>0</v>
      </c>
      <c r="L9422" s="25"/>
      <c r="M9422" s="10"/>
      <c r="N9422" s="15"/>
      <c r="O9422" s="15"/>
      <c r="P9422" s="4"/>
    </row>
    <row r="9423" spans="1:16" ht="15" customHeight="1" x14ac:dyDescent="0.25">
      <c r="A9423" s="11">
        <f t="shared" si="1101"/>
        <v>9420</v>
      </c>
      <c r="B9423" s="29">
        <v>40467</v>
      </c>
      <c r="C9423" s="25">
        <v>21</v>
      </c>
      <c r="D9423" s="12">
        <v>32.4</v>
      </c>
      <c r="E9423" s="25">
        <v>25.7</v>
      </c>
      <c r="F9423" s="35">
        <v>82</v>
      </c>
      <c r="G9423" s="25">
        <v>0</v>
      </c>
      <c r="H9423" s="13">
        <v>6.1</v>
      </c>
      <c r="I9423" s="25">
        <v>4</v>
      </c>
      <c r="J9423" s="12"/>
      <c r="K9423" s="12">
        <v>0</v>
      </c>
      <c r="L9423" s="25"/>
      <c r="M9423" s="10"/>
      <c r="N9423" s="15"/>
      <c r="O9423" s="15"/>
      <c r="P9423" s="4"/>
    </row>
    <row r="9424" spans="1:16" ht="15" customHeight="1" x14ac:dyDescent="0.25">
      <c r="A9424" s="11">
        <f t="shared" si="1101"/>
        <v>9421</v>
      </c>
      <c r="B9424" s="29">
        <v>40468</v>
      </c>
      <c r="C9424" s="25">
        <v>21</v>
      </c>
      <c r="D9424" s="12">
        <v>32.200000000000003</v>
      </c>
      <c r="E9424" s="25">
        <v>26.3</v>
      </c>
      <c r="F9424" s="35">
        <v>82</v>
      </c>
      <c r="G9424" s="25">
        <v>0</v>
      </c>
      <c r="H9424" s="13">
        <v>3.9</v>
      </c>
      <c r="I9424" s="25">
        <v>4</v>
      </c>
      <c r="J9424" s="12"/>
      <c r="K9424" s="12">
        <v>0</v>
      </c>
      <c r="L9424" s="25"/>
      <c r="M9424" s="10"/>
      <c r="N9424" s="15"/>
      <c r="O9424" s="15"/>
      <c r="P9424" s="4"/>
    </row>
    <row r="9425" spans="1:16" ht="15" customHeight="1" x14ac:dyDescent="0.25">
      <c r="A9425" s="11">
        <f t="shared" si="1101"/>
        <v>9422</v>
      </c>
      <c r="B9425" s="29">
        <v>40469</v>
      </c>
      <c r="C9425" s="25">
        <v>22</v>
      </c>
      <c r="D9425" s="12">
        <v>32.4</v>
      </c>
      <c r="E9425" s="25">
        <v>26.5</v>
      </c>
      <c r="F9425" s="35">
        <v>77</v>
      </c>
      <c r="G9425" s="25">
        <v>8888</v>
      </c>
      <c r="H9425" s="13">
        <v>4.9000000000000004</v>
      </c>
      <c r="I9425" s="25">
        <v>1</v>
      </c>
      <c r="J9425" s="12"/>
      <c r="K9425" s="12">
        <v>0</v>
      </c>
      <c r="L9425" s="25"/>
      <c r="M9425" s="10"/>
      <c r="N9425" s="15"/>
      <c r="O9425" s="15"/>
      <c r="P9425" s="4"/>
    </row>
    <row r="9426" spans="1:16" ht="15" customHeight="1" x14ac:dyDescent="0.25">
      <c r="A9426" s="11">
        <f t="shared" si="1101"/>
        <v>9423</v>
      </c>
      <c r="B9426" s="29">
        <v>40470</v>
      </c>
      <c r="C9426" s="25">
        <v>20</v>
      </c>
      <c r="D9426" s="12">
        <v>32.6</v>
      </c>
      <c r="E9426" s="25">
        <v>25.1</v>
      </c>
      <c r="F9426" s="35">
        <v>82</v>
      </c>
      <c r="G9426" s="25">
        <v>0</v>
      </c>
      <c r="H9426" s="13">
        <v>5.6</v>
      </c>
      <c r="I9426" s="25">
        <v>5</v>
      </c>
      <c r="J9426" s="12"/>
      <c r="K9426" s="12">
        <v>0</v>
      </c>
      <c r="L9426" s="25"/>
      <c r="M9426" s="10"/>
      <c r="N9426" s="15"/>
      <c r="O9426" s="15"/>
      <c r="P9426" s="4"/>
    </row>
    <row r="9427" spans="1:16" ht="15" customHeight="1" x14ac:dyDescent="0.25">
      <c r="A9427" s="11">
        <f t="shared" si="1101"/>
        <v>9424</v>
      </c>
      <c r="B9427" s="29">
        <v>40471</v>
      </c>
      <c r="C9427" s="25">
        <v>21</v>
      </c>
      <c r="D9427" s="12">
        <v>33</v>
      </c>
      <c r="E9427" s="25">
        <v>23.3</v>
      </c>
      <c r="F9427" s="35">
        <v>94</v>
      </c>
      <c r="G9427" s="25">
        <v>0</v>
      </c>
      <c r="H9427" s="13">
        <v>0.6</v>
      </c>
      <c r="I9427" s="25">
        <v>5</v>
      </c>
      <c r="J9427" s="12"/>
      <c r="K9427" s="12">
        <v>0</v>
      </c>
      <c r="L9427" s="25"/>
      <c r="M9427" s="10"/>
      <c r="N9427" s="15"/>
      <c r="O9427" s="15"/>
      <c r="P9427" s="4"/>
    </row>
    <row r="9428" spans="1:16" ht="15" customHeight="1" x14ac:dyDescent="0.25">
      <c r="A9428" s="11">
        <f t="shared" si="1101"/>
        <v>9425</v>
      </c>
      <c r="B9428" s="29">
        <v>40472</v>
      </c>
      <c r="C9428" s="25">
        <v>20</v>
      </c>
      <c r="D9428" s="12">
        <v>32.299999999999997</v>
      </c>
      <c r="E9428" s="25">
        <v>26.1</v>
      </c>
      <c r="F9428" s="35">
        <v>84</v>
      </c>
      <c r="G9428" s="25">
        <v>55.8</v>
      </c>
      <c r="H9428" s="13">
        <v>1.9</v>
      </c>
      <c r="I9428" s="25">
        <v>5</v>
      </c>
      <c r="J9428" s="12"/>
      <c r="K9428" s="12">
        <v>0</v>
      </c>
      <c r="L9428" s="25"/>
      <c r="M9428" s="10"/>
      <c r="N9428" s="15"/>
      <c r="O9428" s="15"/>
      <c r="P9428" s="4"/>
    </row>
    <row r="9429" spans="1:16" ht="15" customHeight="1" x14ac:dyDescent="0.25">
      <c r="A9429" s="11">
        <f t="shared" si="1101"/>
        <v>9426</v>
      </c>
      <c r="B9429" s="29">
        <v>40473</v>
      </c>
      <c r="C9429" s="25">
        <v>21</v>
      </c>
      <c r="D9429" s="12">
        <v>32.6</v>
      </c>
      <c r="E9429" s="25">
        <v>26.1</v>
      </c>
      <c r="F9429" s="35">
        <v>80</v>
      </c>
      <c r="G9429" s="25">
        <v>0</v>
      </c>
      <c r="H9429" s="13">
        <v>4.5999999999999996</v>
      </c>
      <c r="I9429" s="25">
        <v>3</v>
      </c>
      <c r="J9429" s="12"/>
      <c r="K9429" s="12">
        <v>0</v>
      </c>
      <c r="L9429" s="25"/>
      <c r="M9429" s="10"/>
      <c r="N9429" s="15"/>
      <c r="O9429" s="15"/>
      <c r="P9429" s="4"/>
    </row>
    <row r="9430" spans="1:16" ht="15" customHeight="1" x14ac:dyDescent="0.25">
      <c r="A9430" s="11">
        <f t="shared" si="1101"/>
        <v>9427</v>
      </c>
      <c r="B9430" s="29">
        <v>40474</v>
      </c>
      <c r="C9430" s="25">
        <v>22</v>
      </c>
      <c r="D9430" s="12">
        <v>32</v>
      </c>
      <c r="E9430" s="25">
        <v>25.8</v>
      </c>
      <c r="F9430" s="35">
        <v>87</v>
      </c>
      <c r="G9430" s="25">
        <v>0</v>
      </c>
      <c r="H9430" s="13">
        <v>0</v>
      </c>
      <c r="I9430" s="25">
        <v>3</v>
      </c>
      <c r="J9430" s="12"/>
      <c r="K9430" s="12">
        <v>0</v>
      </c>
      <c r="L9430" s="25"/>
      <c r="M9430" s="10"/>
      <c r="N9430" s="15"/>
      <c r="O9430" s="15"/>
      <c r="P9430" s="4"/>
    </row>
    <row r="9431" spans="1:16" ht="15" customHeight="1" x14ac:dyDescent="0.25">
      <c r="A9431" s="11">
        <f t="shared" si="1101"/>
        <v>9428</v>
      </c>
      <c r="B9431" s="29">
        <v>40475</v>
      </c>
      <c r="C9431" s="25">
        <v>22</v>
      </c>
      <c r="D9431" s="12">
        <v>29</v>
      </c>
      <c r="E9431" s="25">
        <v>23.6</v>
      </c>
      <c r="F9431" s="35">
        <v>94</v>
      </c>
      <c r="G9431" s="25">
        <v>31.5</v>
      </c>
      <c r="H9431" s="13">
        <v>0.7</v>
      </c>
      <c r="I9431" s="25">
        <v>3</v>
      </c>
      <c r="J9431" s="12"/>
      <c r="K9431" s="12">
        <v>0</v>
      </c>
      <c r="L9431" s="25"/>
      <c r="M9431" s="10"/>
      <c r="N9431" s="15"/>
      <c r="O9431" s="15"/>
      <c r="P9431" s="4"/>
    </row>
    <row r="9432" spans="1:16" ht="15" customHeight="1" x14ac:dyDescent="0.25">
      <c r="A9432" s="11">
        <f t="shared" si="1101"/>
        <v>9429</v>
      </c>
      <c r="B9432" s="29">
        <v>40476</v>
      </c>
      <c r="C9432" s="25">
        <v>23</v>
      </c>
      <c r="D9432" s="12">
        <v>30</v>
      </c>
      <c r="E9432" s="25">
        <v>25</v>
      </c>
      <c r="F9432" s="35">
        <v>87</v>
      </c>
      <c r="G9432" s="25">
        <v>29</v>
      </c>
      <c r="H9432" s="13">
        <v>1</v>
      </c>
      <c r="I9432" s="25">
        <v>3</v>
      </c>
      <c r="J9432" s="12"/>
      <c r="K9432" s="12">
        <v>0</v>
      </c>
      <c r="L9432" s="25"/>
      <c r="M9432" s="10"/>
      <c r="N9432" s="15"/>
      <c r="O9432" s="15"/>
      <c r="P9432" s="4"/>
    </row>
    <row r="9433" spans="1:16" ht="15" customHeight="1" x14ac:dyDescent="0.25">
      <c r="A9433" s="11">
        <f t="shared" si="1101"/>
        <v>9430</v>
      </c>
      <c r="B9433" s="29">
        <v>40477</v>
      </c>
      <c r="C9433" s="25">
        <v>20</v>
      </c>
      <c r="D9433" s="12">
        <v>27</v>
      </c>
      <c r="E9433" s="25">
        <v>23.7</v>
      </c>
      <c r="F9433" s="35">
        <v>92</v>
      </c>
      <c r="G9433" s="25">
        <v>5.2</v>
      </c>
      <c r="H9433" s="13">
        <v>0</v>
      </c>
      <c r="I9433" s="25">
        <v>1</v>
      </c>
      <c r="J9433" s="12"/>
      <c r="K9433" s="12">
        <v>0</v>
      </c>
      <c r="L9433" s="25"/>
      <c r="M9433" s="10"/>
      <c r="N9433" s="15"/>
      <c r="O9433" s="15"/>
      <c r="P9433" s="4"/>
    </row>
    <row r="9434" spans="1:16" ht="15" customHeight="1" x14ac:dyDescent="0.25">
      <c r="A9434" s="11">
        <f t="shared" si="1101"/>
        <v>9431</v>
      </c>
      <c r="B9434" s="29">
        <v>40478</v>
      </c>
      <c r="C9434" s="25">
        <v>22</v>
      </c>
      <c r="D9434" s="12">
        <v>30.5</v>
      </c>
      <c r="E9434" s="25">
        <v>25.2</v>
      </c>
      <c r="F9434" s="35">
        <v>83</v>
      </c>
      <c r="G9434" s="25">
        <v>6.9</v>
      </c>
      <c r="H9434" s="13">
        <v>0.9</v>
      </c>
      <c r="I9434" s="25">
        <v>2</v>
      </c>
      <c r="J9434" s="12"/>
      <c r="K9434" s="12">
        <v>0</v>
      </c>
      <c r="L9434" s="25"/>
      <c r="M9434" s="10"/>
      <c r="N9434" s="15"/>
      <c r="O9434" s="15"/>
      <c r="P9434" s="4"/>
    </row>
    <row r="9435" spans="1:16" ht="15" customHeight="1" x14ac:dyDescent="0.25">
      <c r="A9435" s="11">
        <f t="shared" si="1101"/>
        <v>9432</v>
      </c>
      <c r="B9435" s="29">
        <v>40479</v>
      </c>
      <c r="C9435" s="25">
        <v>22</v>
      </c>
      <c r="D9435" s="12">
        <v>31.6</v>
      </c>
      <c r="E9435" s="25">
        <v>25.6</v>
      </c>
      <c r="F9435" s="35">
        <v>86</v>
      </c>
      <c r="G9435" s="25">
        <v>0</v>
      </c>
      <c r="H9435" s="13">
        <v>2.1</v>
      </c>
      <c r="I9435" s="25">
        <v>3</v>
      </c>
      <c r="J9435" s="12"/>
      <c r="K9435" s="12">
        <v>0</v>
      </c>
      <c r="L9435" s="25"/>
      <c r="M9435" s="10"/>
      <c r="N9435" s="15"/>
      <c r="O9435" s="15"/>
      <c r="P9435" s="4"/>
    </row>
    <row r="9436" spans="1:16" ht="15" customHeight="1" x14ac:dyDescent="0.25">
      <c r="A9436" s="11">
        <f t="shared" si="1101"/>
        <v>9433</v>
      </c>
      <c r="B9436" s="29">
        <v>40480</v>
      </c>
      <c r="C9436" s="25">
        <v>22</v>
      </c>
      <c r="D9436" s="12">
        <v>30.8</v>
      </c>
      <c r="E9436" s="25">
        <v>23.8</v>
      </c>
      <c r="F9436" s="35">
        <v>91</v>
      </c>
      <c r="G9436" s="25">
        <v>1.8</v>
      </c>
      <c r="H9436" s="13">
        <v>1.3</v>
      </c>
      <c r="I9436" s="25">
        <v>4</v>
      </c>
      <c r="J9436" s="12"/>
      <c r="K9436" s="12">
        <v>0</v>
      </c>
      <c r="L9436" s="25"/>
      <c r="M9436" s="10"/>
      <c r="N9436" s="15"/>
      <c r="O9436" s="15"/>
      <c r="P9436" s="4"/>
    </row>
    <row r="9437" spans="1:16" ht="15" customHeight="1" x14ac:dyDescent="0.25">
      <c r="A9437" s="11">
        <f t="shared" si="1101"/>
        <v>9434</v>
      </c>
      <c r="B9437" s="29">
        <v>40481</v>
      </c>
      <c r="C9437" s="25">
        <v>22</v>
      </c>
      <c r="D9437" s="12">
        <v>31.2</v>
      </c>
      <c r="E9437" s="25">
        <v>24.1</v>
      </c>
      <c r="F9437" s="35">
        <v>92</v>
      </c>
      <c r="G9437" s="25">
        <v>12.6</v>
      </c>
      <c r="H9437" s="13">
        <v>0.1</v>
      </c>
      <c r="I9437" s="25">
        <v>5</v>
      </c>
      <c r="J9437" s="12"/>
      <c r="K9437" s="12">
        <v>0</v>
      </c>
      <c r="L9437" s="25"/>
      <c r="M9437" s="10"/>
      <c r="N9437" s="15"/>
      <c r="O9437" s="15"/>
      <c r="P9437" s="4"/>
    </row>
    <row r="9438" spans="1:16" ht="15" customHeight="1" x14ac:dyDescent="0.25">
      <c r="A9438" s="11">
        <f t="shared" si="1101"/>
        <v>9435</v>
      </c>
      <c r="B9438" s="29">
        <v>40482</v>
      </c>
      <c r="C9438" s="25">
        <v>22</v>
      </c>
      <c r="D9438" s="12">
        <v>30</v>
      </c>
      <c r="E9438" s="25">
        <v>25.4</v>
      </c>
      <c r="F9438" s="35">
        <v>90</v>
      </c>
      <c r="G9438" s="25">
        <v>9.3000000000000007</v>
      </c>
      <c r="H9438" s="13">
        <v>8</v>
      </c>
      <c r="I9438" s="25">
        <v>5</v>
      </c>
      <c r="J9438" s="12"/>
      <c r="K9438" s="12">
        <v>0</v>
      </c>
      <c r="L9438" s="25"/>
      <c r="M9438" s="10"/>
      <c r="N9438" s="15"/>
      <c r="O9438" s="15"/>
      <c r="P9438" s="4"/>
    </row>
    <row r="9439" spans="1:16" ht="15" customHeight="1" x14ac:dyDescent="0.25">
      <c r="A9439" s="11">
        <f t="shared" si="1101"/>
        <v>9436</v>
      </c>
      <c r="B9439" s="29">
        <v>40483</v>
      </c>
      <c r="C9439" s="25">
        <v>23</v>
      </c>
      <c r="D9439" s="12">
        <v>30.8</v>
      </c>
      <c r="E9439" s="25">
        <v>25</v>
      </c>
      <c r="F9439" s="35">
        <v>87</v>
      </c>
      <c r="G9439" s="25">
        <v>24.7</v>
      </c>
      <c r="H9439" s="13">
        <v>0.7</v>
      </c>
      <c r="I9439" s="25">
        <v>6</v>
      </c>
      <c r="J9439" s="12"/>
      <c r="K9439" s="12">
        <v>0</v>
      </c>
      <c r="L9439" s="25"/>
      <c r="M9439" s="10"/>
      <c r="N9439" s="15"/>
      <c r="O9439" s="15"/>
      <c r="P9439" s="4"/>
    </row>
    <row r="9440" spans="1:16" ht="15" customHeight="1" x14ac:dyDescent="0.25">
      <c r="A9440" s="11">
        <f t="shared" si="1101"/>
        <v>9437</v>
      </c>
      <c r="B9440" s="29">
        <v>40484</v>
      </c>
      <c r="C9440" s="25">
        <v>23</v>
      </c>
      <c r="D9440" s="12">
        <v>30.8</v>
      </c>
      <c r="E9440" s="25">
        <v>25.2</v>
      </c>
      <c r="F9440" s="35">
        <v>86</v>
      </c>
      <c r="G9440" s="25">
        <v>14.4</v>
      </c>
      <c r="H9440" s="13">
        <v>0.5</v>
      </c>
      <c r="I9440" s="25">
        <v>8</v>
      </c>
      <c r="J9440" s="12"/>
      <c r="K9440" s="12">
        <v>0</v>
      </c>
      <c r="L9440" s="25"/>
      <c r="M9440" s="10"/>
      <c r="N9440" s="15"/>
      <c r="O9440" s="15"/>
      <c r="P9440" s="4"/>
    </row>
    <row r="9441" spans="1:16" ht="15" customHeight="1" x14ac:dyDescent="0.25">
      <c r="A9441" s="11">
        <f t="shared" si="1101"/>
        <v>9438</v>
      </c>
      <c r="B9441" s="29">
        <v>40485</v>
      </c>
      <c r="C9441" s="25">
        <v>23</v>
      </c>
      <c r="D9441" s="12">
        <v>29.6</v>
      </c>
      <c r="E9441" s="25">
        <v>24.8</v>
      </c>
      <c r="F9441" s="35">
        <v>91</v>
      </c>
      <c r="G9441" s="25">
        <v>5.9</v>
      </c>
      <c r="H9441" s="13">
        <v>0</v>
      </c>
      <c r="I9441" s="25">
        <v>2</v>
      </c>
      <c r="J9441" s="12"/>
      <c r="K9441" s="12">
        <v>0</v>
      </c>
      <c r="L9441" s="25"/>
      <c r="M9441" s="10"/>
      <c r="N9441" s="15"/>
      <c r="O9441" s="15"/>
      <c r="P9441" s="4"/>
    </row>
    <row r="9442" spans="1:16" ht="15" customHeight="1" x14ac:dyDescent="0.25">
      <c r="A9442" s="11">
        <f t="shared" si="1101"/>
        <v>9439</v>
      </c>
      <c r="B9442" s="29">
        <v>40486</v>
      </c>
      <c r="C9442" s="25">
        <v>22</v>
      </c>
      <c r="D9442" s="12">
        <v>28.5</v>
      </c>
      <c r="E9442" s="25">
        <v>24.6</v>
      </c>
      <c r="F9442" s="35">
        <v>90</v>
      </c>
      <c r="G9442" s="25">
        <v>18.899999999999999</v>
      </c>
      <c r="H9442" s="13">
        <v>0.6</v>
      </c>
      <c r="I9442" s="25">
        <v>4</v>
      </c>
      <c r="J9442" s="12"/>
      <c r="K9442" s="12">
        <v>0</v>
      </c>
      <c r="L9442" s="25"/>
      <c r="M9442" s="10"/>
      <c r="N9442" s="15"/>
      <c r="O9442" s="15"/>
      <c r="P9442" s="4"/>
    </row>
    <row r="9443" spans="1:16" ht="15" customHeight="1" x14ac:dyDescent="0.25">
      <c r="A9443" s="11">
        <f t="shared" si="1101"/>
        <v>9440</v>
      </c>
      <c r="B9443" s="29">
        <v>40487</v>
      </c>
      <c r="C9443" s="25">
        <v>24</v>
      </c>
      <c r="D9443" s="12">
        <v>32.6</v>
      </c>
      <c r="E9443" s="25">
        <v>26.8</v>
      </c>
      <c r="F9443" s="35">
        <v>82</v>
      </c>
      <c r="G9443" s="25">
        <v>1.8</v>
      </c>
      <c r="H9443" s="13">
        <v>3.3</v>
      </c>
      <c r="I9443" s="25">
        <v>4</v>
      </c>
      <c r="J9443" s="12"/>
      <c r="K9443" s="12">
        <v>0</v>
      </c>
      <c r="L9443" s="25"/>
      <c r="M9443" s="10"/>
      <c r="N9443" s="15"/>
      <c r="O9443" s="15"/>
      <c r="P9443" s="4"/>
    </row>
    <row r="9444" spans="1:16" ht="15" customHeight="1" x14ac:dyDescent="0.25">
      <c r="A9444" s="11">
        <f t="shared" si="1101"/>
        <v>9441</v>
      </c>
      <c r="B9444" s="29">
        <v>40488</v>
      </c>
      <c r="C9444" s="25">
        <v>23</v>
      </c>
      <c r="D9444" s="12">
        <v>30.8</v>
      </c>
      <c r="E9444" s="25">
        <v>24.8</v>
      </c>
      <c r="F9444" s="35">
        <v>87</v>
      </c>
      <c r="G9444" s="25">
        <v>0</v>
      </c>
      <c r="H9444" s="13">
        <v>0</v>
      </c>
      <c r="I9444" s="25">
        <v>3</v>
      </c>
      <c r="J9444" s="12"/>
      <c r="K9444" s="12">
        <v>0</v>
      </c>
      <c r="L9444" s="25"/>
      <c r="M9444" s="10"/>
      <c r="N9444" s="15"/>
      <c r="O9444" s="15"/>
      <c r="P9444" s="4"/>
    </row>
    <row r="9445" spans="1:16" ht="15" customHeight="1" x14ac:dyDescent="0.25">
      <c r="A9445" s="11">
        <f t="shared" si="1101"/>
        <v>9442</v>
      </c>
      <c r="B9445" s="29">
        <v>40489</v>
      </c>
      <c r="C9445" s="25">
        <v>22</v>
      </c>
      <c r="D9445" s="12">
        <v>30</v>
      </c>
      <c r="E9445" s="25">
        <v>25.1</v>
      </c>
      <c r="F9445" s="35">
        <v>85</v>
      </c>
      <c r="G9445" s="25">
        <v>6.5</v>
      </c>
      <c r="H9445" s="13">
        <v>0.3</v>
      </c>
      <c r="I9445" s="25">
        <v>8</v>
      </c>
      <c r="J9445" s="12"/>
      <c r="K9445" s="12">
        <v>0</v>
      </c>
      <c r="L9445" s="25"/>
      <c r="M9445" s="10"/>
      <c r="N9445" s="15"/>
      <c r="O9445" s="15"/>
      <c r="P9445" s="4"/>
    </row>
    <row r="9446" spans="1:16" ht="15" customHeight="1" x14ac:dyDescent="0.25">
      <c r="A9446" s="11">
        <f t="shared" si="1101"/>
        <v>9443</v>
      </c>
      <c r="B9446" s="29">
        <v>40490</v>
      </c>
      <c r="C9446" s="25">
        <v>23</v>
      </c>
      <c r="D9446" s="12">
        <v>30</v>
      </c>
      <c r="E9446" s="25">
        <v>24.6</v>
      </c>
      <c r="F9446" s="35">
        <v>89</v>
      </c>
      <c r="G9446" s="25">
        <v>3.1</v>
      </c>
      <c r="H9446" s="13">
        <v>1</v>
      </c>
      <c r="I9446" s="25">
        <v>3</v>
      </c>
      <c r="J9446" s="12"/>
      <c r="K9446" s="12">
        <v>0</v>
      </c>
      <c r="L9446" s="25"/>
      <c r="M9446" s="10"/>
      <c r="N9446" s="15"/>
      <c r="O9446" s="15"/>
      <c r="P9446" s="4"/>
    </row>
    <row r="9447" spans="1:16" ht="15" customHeight="1" x14ac:dyDescent="0.25">
      <c r="A9447" s="11">
        <f t="shared" si="1101"/>
        <v>9444</v>
      </c>
      <c r="B9447" s="29">
        <v>40491</v>
      </c>
      <c r="C9447" s="25">
        <v>22</v>
      </c>
      <c r="D9447" s="12">
        <v>30.4</v>
      </c>
      <c r="E9447" s="25">
        <v>25.2</v>
      </c>
      <c r="F9447" s="35">
        <v>86</v>
      </c>
      <c r="G9447" s="25">
        <v>5</v>
      </c>
      <c r="H9447" s="13">
        <v>2.2999999999999998</v>
      </c>
      <c r="I9447" s="25">
        <v>4</v>
      </c>
      <c r="J9447" s="12"/>
      <c r="K9447" s="12">
        <v>0</v>
      </c>
      <c r="L9447" s="25"/>
      <c r="M9447" s="10"/>
      <c r="N9447" s="15"/>
      <c r="O9447" s="15"/>
      <c r="P9447" s="4"/>
    </row>
    <row r="9448" spans="1:16" ht="15" customHeight="1" x14ac:dyDescent="0.25">
      <c r="A9448" s="11">
        <f t="shared" si="1101"/>
        <v>9445</v>
      </c>
      <c r="B9448" s="29">
        <v>40492</v>
      </c>
      <c r="C9448" s="25">
        <v>23</v>
      </c>
      <c r="D9448" s="12">
        <v>30.6</v>
      </c>
      <c r="E9448" s="25">
        <v>25.8</v>
      </c>
      <c r="F9448" s="35">
        <v>84</v>
      </c>
      <c r="G9448" s="25">
        <v>0</v>
      </c>
      <c r="H9448" s="13">
        <v>0.8</v>
      </c>
      <c r="I9448" s="25">
        <v>5</v>
      </c>
      <c r="J9448" s="12"/>
      <c r="K9448" s="12">
        <v>0</v>
      </c>
      <c r="L9448" s="25"/>
      <c r="M9448" s="10"/>
      <c r="N9448" s="15"/>
      <c r="O9448" s="15"/>
      <c r="P9448" s="4"/>
    </row>
    <row r="9449" spans="1:16" ht="15" customHeight="1" x14ac:dyDescent="0.25">
      <c r="A9449" s="11">
        <f t="shared" si="1101"/>
        <v>9446</v>
      </c>
      <c r="B9449" s="29">
        <v>40493</v>
      </c>
      <c r="C9449" s="25">
        <v>23</v>
      </c>
      <c r="D9449" s="12">
        <v>29.2</v>
      </c>
      <c r="E9449" s="25">
        <v>25.2</v>
      </c>
      <c r="F9449" s="35">
        <v>90</v>
      </c>
      <c r="G9449" s="25">
        <v>17.899999999999999</v>
      </c>
      <c r="H9449" s="13">
        <v>0.3</v>
      </c>
      <c r="I9449" s="25">
        <v>0</v>
      </c>
      <c r="J9449" s="12"/>
      <c r="K9449" s="12">
        <v>0</v>
      </c>
      <c r="L9449" s="25"/>
      <c r="M9449" s="10"/>
      <c r="N9449" s="15"/>
      <c r="O9449" s="15"/>
      <c r="P9449" s="4"/>
    </row>
    <row r="9450" spans="1:16" ht="15" customHeight="1" x14ac:dyDescent="0.25">
      <c r="A9450" s="11">
        <f t="shared" si="1101"/>
        <v>9447</v>
      </c>
      <c r="B9450" s="29">
        <v>40494</v>
      </c>
      <c r="C9450" s="25">
        <v>23</v>
      </c>
      <c r="D9450" s="12">
        <v>28.3</v>
      </c>
      <c r="E9450" s="25">
        <v>24.9</v>
      </c>
      <c r="F9450" s="35">
        <v>88</v>
      </c>
      <c r="G9450" s="25">
        <v>4.3</v>
      </c>
      <c r="H9450" s="13">
        <v>0</v>
      </c>
      <c r="I9450" s="25">
        <v>3</v>
      </c>
      <c r="J9450" s="12"/>
      <c r="K9450" s="12">
        <v>0</v>
      </c>
      <c r="L9450" s="25"/>
      <c r="M9450" s="10"/>
      <c r="N9450" s="15"/>
      <c r="O9450" s="15"/>
      <c r="P9450" s="4"/>
    </row>
    <row r="9451" spans="1:16" ht="15" customHeight="1" x14ac:dyDescent="0.25">
      <c r="A9451" s="11">
        <f t="shared" si="1101"/>
        <v>9448</v>
      </c>
      <c r="B9451" s="29">
        <v>40495</v>
      </c>
      <c r="C9451" s="25">
        <v>23</v>
      </c>
      <c r="D9451" s="12">
        <v>30.2</v>
      </c>
      <c r="E9451" s="25">
        <v>24.9</v>
      </c>
      <c r="F9451" s="35">
        <v>85</v>
      </c>
      <c r="G9451" s="25">
        <v>0.7</v>
      </c>
      <c r="H9451" s="13">
        <v>0.3</v>
      </c>
      <c r="I9451" s="25">
        <v>7</v>
      </c>
      <c r="J9451" s="12"/>
      <c r="K9451" s="12">
        <v>0</v>
      </c>
      <c r="L9451" s="25"/>
      <c r="M9451" s="10"/>
      <c r="N9451" s="15"/>
      <c r="O9451" s="15"/>
      <c r="P9451" s="4"/>
    </row>
    <row r="9452" spans="1:16" ht="15" customHeight="1" x14ac:dyDescent="0.25">
      <c r="A9452" s="11">
        <f t="shared" si="1101"/>
        <v>9449</v>
      </c>
      <c r="B9452" s="29">
        <v>40496</v>
      </c>
      <c r="C9452" s="25">
        <v>22</v>
      </c>
      <c r="D9452" s="12">
        <v>32.1</v>
      </c>
      <c r="E9452" s="25">
        <v>25.8</v>
      </c>
      <c r="F9452" s="35">
        <v>84</v>
      </c>
      <c r="G9452" s="25">
        <v>0.8</v>
      </c>
      <c r="H9452" s="13">
        <v>1.8</v>
      </c>
      <c r="I9452" s="25">
        <v>4</v>
      </c>
      <c r="J9452" s="12"/>
      <c r="K9452" s="12">
        <v>0</v>
      </c>
      <c r="L9452" s="25"/>
      <c r="M9452" s="10"/>
      <c r="N9452" s="15"/>
      <c r="O9452" s="15"/>
      <c r="P9452" s="4"/>
    </row>
    <row r="9453" spans="1:16" ht="15" customHeight="1" x14ac:dyDescent="0.25">
      <c r="A9453" s="11">
        <f t="shared" si="1101"/>
        <v>9450</v>
      </c>
      <c r="B9453" s="29">
        <v>40497</v>
      </c>
      <c r="C9453" s="25">
        <v>23</v>
      </c>
      <c r="D9453" s="12">
        <v>33.200000000000003</v>
      </c>
      <c r="E9453" s="25">
        <v>26.4</v>
      </c>
      <c r="F9453" s="35">
        <v>85</v>
      </c>
      <c r="G9453" s="25">
        <v>5</v>
      </c>
      <c r="H9453" s="13">
        <v>3.6</v>
      </c>
      <c r="I9453" s="25">
        <v>3</v>
      </c>
      <c r="J9453" s="12"/>
      <c r="K9453" s="12">
        <v>0</v>
      </c>
      <c r="L9453" s="25"/>
      <c r="M9453" s="10"/>
      <c r="N9453" s="15"/>
      <c r="O9453" s="15"/>
      <c r="P9453" s="4"/>
    </row>
    <row r="9454" spans="1:16" ht="15" customHeight="1" x14ac:dyDescent="0.25">
      <c r="A9454" s="11">
        <f t="shared" si="1101"/>
        <v>9451</v>
      </c>
      <c r="B9454" s="29">
        <v>40498</v>
      </c>
      <c r="C9454" s="25">
        <v>23</v>
      </c>
      <c r="D9454" s="12">
        <v>32.799999999999997</v>
      </c>
      <c r="E9454" s="25">
        <v>24</v>
      </c>
      <c r="F9454" s="35">
        <v>95</v>
      </c>
      <c r="G9454" s="25">
        <v>2.2999999999999998</v>
      </c>
      <c r="H9454" s="13">
        <v>1.7</v>
      </c>
      <c r="I9454" s="25">
        <v>0</v>
      </c>
      <c r="J9454" s="12"/>
      <c r="K9454" s="12">
        <v>0</v>
      </c>
      <c r="L9454" s="25"/>
      <c r="M9454" s="10"/>
      <c r="N9454" s="15"/>
      <c r="O9454" s="15"/>
      <c r="P9454" s="4"/>
    </row>
    <row r="9455" spans="1:16" ht="15" customHeight="1" x14ac:dyDescent="0.25">
      <c r="A9455" s="11">
        <f t="shared" si="1101"/>
        <v>9452</v>
      </c>
      <c r="B9455" s="29">
        <v>40499</v>
      </c>
      <c r="C9455" s="25">
        <v>23</v>
      </c>
      <c r="D9455" s="12">
        <v>30</v>
      </c>
      <c r="E9455" s="25">
        <v>24.5</v>
      </c>
      <c r="F9455" s="35">
        <v>90</v>
      </c>
      <c r="G9455" s="25">
        <v>32.200000000000003</v>
      </c>
      <c r="H9455" s="13">
        <v>1.2</v>
      </c>
      <c r="I9455" s="25">
        <v>4</v>
      </c>
      <c r="J9455" s="12"/>
      <c r="K9455" s="12">
        <v>0</v>
      </c>
      <c r="L9455" s="25"/>
      <c r="M9455" s="10"/>
      <c r="N9455" s="15"/>
      <c r="O9455" s="15"/>
      <c r="P9455" s="4"/>
    </row>
    <row r="9456" spans="1:16" ht="15" customHeight="1" x14ac:dyDescent="0.25">
      <c r="A9456" s="11">
        <f t="shared" si="1101"/>
        <v>9453</v>
      </c>
      <c r="B9456" s="29">
        <v>40500</v>
      </c>
      <c r="C9456" s="25">
        <v>21</v>
      </c>
      <c r="D9456" s="12">
        <v>32.6</v>
      </c>
      <c r="E9456" s="25">
        <v>25.7</v>
      </c>
      <c r="F9456" s="35">
        <v>84</v>
      </c>
      <c r="G9456" s="25">
        <v>80</v>
      </c>
      <c r="H9456" s="13">
        <v>6.2</v>
      </c>
      <c r="I9456" s="25">
        <v>5</v>
      </c>
      <c r="J9456" s="12"/>
      <c r="K9456" s="12">
        <v>0</v>
      </c>
      <c r="L9456" s="25"/>
      <c r="M9456" s="10"/>
      <c r="N9456" s="15"/>
      <c r="O9456" s="15"/>
      <c r="P9456" s="4"/>
    </row>
    <row r="9457" spans="1:16" ht="15" customHeight="1" x14ac:dyDescent="0.25">
      <c r="A9457" s="11">
        <f t="shared" si="1101"/>
        <v>9454</v>
      </c>
      <c r="B9457" s="29">
        <v>40501</v>
      </c>
      <c r="C9457" s="25">
        <v>22</v>
      </c>
      <c r="D9457" s="12">
        <v>28.7</v>
      </c>
      <c r="E9457" s="25">
        <v>24</v>
      </c>
      <c r="F9457" s="35">
        <v>94</v>
      </c>
      <c r="G9457" s="25">
        <v>0.4</v>
      </c>
      <c r="H9457" s="13">
        <v>2</v>
      </c>
      <c r="I9457" s="25">
        <v>0</v>
      </c>
      <c r="J9457" s="12"/>
      <c r="K9457" s="12">
        <v>0</v>
      </c>
      <c r="L9457" s="25"/>
      <c r="M9457" s="10"/>
      <c r="N9457" s="15"/>
      <c r="O9457" s="15"/>
      <c r="P9457" s="4"/>
    </row>
    <row r="9458" spans="1:16" ht="15" customHeight="1" x14ac:dyDescent="0.25">
      <c r="A9458" s="11">
        <f t="shared" si="1101"/>
        <v>9455</v>
      </c>
      <c r="B9458" s="29">
        <v>40502</v>
      </c>
      <c r="C9458" s="25">
        <v>23</v>
      </c>
      <c r="D9458" s="12">
        <v>29.2</v>
      </c>
      <c r="E9458" s="25">
        <v>24.6</v>
      </c>
      <c r="F9458" s="35">
        <v>91</v>
      </c>
      <c r="G9458" s="25">
        <v>22.5</v>
      </c>
      <c r="H9458" s="13">
        <v>0</v>
      </c>
      <c r="I9458" s="25">
        <v>3</v>
      </c>
      <c r="J9458" s="12"/>
      <c r="K9458" s="12">
        <v>0</v>
      </c>
      <c r="L9458" s="25"/>
      <c r="M9458" s="10"/>
      <c r="N9458" s="15"/>
      <c r="O9458" s="15"/>
      <c r="P9458" s="4"/>
    </row>
    <row r="9459" spans="1:16" ht="15" customHeight="1" x14ac:dyDescent="0.25">
      <c r="A9459" s="11">
        <f t="shared" si="1101"/>
        <v>9456</v>
      </c>
      <c r="B9459" s="29">
        <v>40503</v>
      </c>
      <c r="C9459" s="25">
        <v>22</v>
      </c>
      <c r="D9459" s="12">
        <v>32.4</v>
      </c>
      <c r="E9459" s="25">
        <v>25.7</v>
      </c>
      <c r="F9459" s="35">
        <v>84</v>
      </c>
      <c r="G9459" s="25">
        <v>9.4</v>
      </c>
      <c r="H9459" s="13">
        <v>5.3</v>
      </c>
      <c r="I9459" s="25">
        <v>2</v>
      </c>
      <c r="J9459" s="12"/>
      <c r="K9459" s="12">
        <v>0</v>
      </c>
      <c r="L9459" s="25"/>
      <c r="M9459" s="10"/>
      <c r="N9459" s="15"/>
      <c r="O9459" s="15"/>
      <c r="P9459" s="4"/>
    </row>
    <row r="9460" spans="1:16" ht="15" customHeight="1" x14ac:dyDescent="0.25">
      <c r="A9460" s="11">
        <f t="shared" si="1101"/>
        <v>9457</v>
      </c>
      <c r="B9460" s="29">
        <v>40504</v>
      </c>
      <c r="C9460" s="25">
        <v>21</v>
      </c>
      <c r="D9460" s="12">
        <v>32.1</v>
      </c>
      <c r="E9460" s="25">
        <v>25.2</v>
      </c>
      <c r="F9460" s="35">
        <v>85</v>
      </c>
      <c r="G9460" s="25">
        <v>0</v>
      </c>
      <c r="H9460" s="13">
        <v>2.2999999999999998</v>
      </c>
      <c r="I9460" s="25">
        <v>4</v>
      </c>
      <c r="J9460" s="12"/>
      <c r="K9460" s="12">
        <v>0</v>
      </c>
      <c r="L9460" s="25"/>
      <c r="M9460" s="10"/>
      <c r="N9460" s="15"/>
      <c r="O9460" s="15"/>
      <c r="P9460" s="4"/>
    </row>
    <row r="9461" spans="1:16" ht="15" customHeight="1" x14ac:dyDescent="0.25">
      <c r="A9461" s="11">
        <f t="shared" si="1101"/>
        <v>9458</v>
      </c>
      <c r="B9461" s="29">
        <v>40505</v>
      </c>
      <c r="C9461" s="25">
        <v>24</v>
      </c>
      <c r="D9461" s="12">
        <v>29</v>
      </c>
      <c r="E9461" s="25">
        <v>24.2</v>
      </c>
      <c r="F9461" s="35">
        <v>94</v>
      </c>
      <c r="G9461" s="25">
        <v>0</v>
      </c>
      <c r="H9461" s="13">
        <v>0</v>
      </c>
      <c r="I9461" s="25">
        <v>3</v>
      </c>
      <c r="J9461" s="12"/>
      <c r="K9461" s="12">
        <v>0</v>
      </c>
      <c r="L9461" s="25"/>
      <c r="M9461" s="10"/>
      <c r="N9461" s="15"/>
      <c r="O9461" s="15"/>
      <c r="P9461" s="4"/>
    </row>
    <row r="9462" spans="1:16" ht="15" customHeight="1" x14ac:dyDescent="0.25">
      <c r="A9462" s="11">
        <f t="shared" si="1101"/>
        <v>9459</v>
      </c>
      <c r="B9462" s="29">
        <v>40506</v>
      </c>
      <c r="C9462" s="25">
        <v>22</v>
      </c>
      <c r="D9462" s="12">
        <v>31.4</v>
      </c>
      <c r="E9462" s="25">
        <v>26.1</v>
      </c>
      <c r="F9462" s="35">
        <v>86</v>
      </c>
      <c r="G9462" s="25">
        <v>37</v>
      </c>
      <c r="H9462" s="13">
        <v>0.8</v>
      </c>
      <c r="I9462" s="25">
        <v>2</v>
      </c>
      <c r="J9462" s="12"/>
      <c r="K9462" s="12">
        <v>0</v>
      </c>
      <c r="L9462" s="25"/>
      <c r="M9462" s="10"/>
      <c r="N9462" s="15"/>
      <c r="O9462" s="15"/>
      <c r="P9462" s="4"/>
    </row>
    <row r="9463" spans="1:16" ht="15" customHeight="1" x14ac:dyDescent="0.25">
      <c r="A9463" s="11">
        <f t="shared" si="1101"/>
        <v>9460</v>
      </c>
      <c r="B9463" s="29">
        <v>40507</v>
      </c>
      <c r="C9463" s="25">
        <v>22</v>
      </c>
      <c r="D9463" s="12">
        <v>32.200000000000003</v>
      </c>
      <c r="E9463" s="25">
        <v>25.4</v>
      </c>
      <c r="F9463" s="35">
        <v>90</v>
      </c>
      <c r="G9463" s="25">
        <v>0</v>
      </c>
      <c r="H9463" s="13">
        <v>4.2</v>
      </c>
      <c r="I9463" s="25">
        <v>4</v>
      </c>
      <c r="J9463" s="12"/>
      <c r="K9463" s="12">
        <v>0</v>
      </c>
      <c r="L9463" s="25"/>
      <c r="M9463" s="10"/>
      <c r="N9463" s="15"/>
      <c r="O9463" s="15"/>
      <c r="P9463" s="4"/>
    </row>
    <row r="9464" spans="1:16" ht="15" customHeight="1" x14ac:dyDescent="0.25">
      <c r="A9464" s="11">
        <f t="shared" si="1101"/>
        <v>9461</v>
      </c>
      <c r="B9464" s="29">
        <v>40508</v>
      </c>
      <c r="C9464" s="25">
        <v>23</v>
      </c>
      <c r="D9464" s="12">
        <v>31.4</v>
      </c>
      <c r="E9464" s="25">
        <v>25.3</v>
      </c>
      <c r="F9464" s="35">
        <v>89</v>
      </c>
      <c r="G9464" s="25">
        <v>28.5</v>
      </c>
      <c r="H9464" s="13">
        <v>1.1000000000000001</v>
      </c>
      <c r="I9464" s="25">
        <v>5</v>
      </c>
      <c r="J9464" s="12"/>
      <c r="K9464" s="12">
        <v>0</v>
      </c>
      <c r="L9464" s="25"/>
      <c r="M9464" s="10"/>
      <c r="N9464" s="15"/>
      <c r="O9464" s="15"/>
      <c r="P9464" s="4"/>
    </row>
    <row r="9465" spans="1:16" ht="15" customHeight="1" x14ac:dyDescent="0.25">
      <c r="A9465" s="11">
        <f t="shared" si="1101"/>
        <v>9462</v>
      </c>
      <c r="B9465" s="29">
        <v>40509</v>
      </c>
      <c r="C9465" s="25">
        <v>23</v>
      </c>
      <c r="D9465" s="12">
        <v>28.8</v>
      </c>
      <c r="E9465" s="25">
        <v>23.8</v>
      </c>
      <c r="F9465" s="35">
        <v>98</v>
      </c>
      <c r="G9465" s="25">
        <v>22.6</v>
      </c>
      <c r="H9465" s="13">
        <v>2.2000000000000002</v>
      </c>
      <c r="I9465" s="25">
        <v>3</v>
      </c>
      <c r="J9465" s="12"/>
      <c r="K9465" s="12">
        <v>0</v>
      </c>
      <c r="L9465" s="25"/>
      <c r="M9465" s="10"/>
      <c r="N9465" s="15"/>
      <c r="O9465" s="15"/>
      <c r="P9465" s="4"/>
    </row>
    <row r="9466" spans="1:16" ht="15" customHeight="1" x14ac:dyDescent="0.25">
      <c r="A9466" s="11">
        <f t="shared" si="1101"/>
        <v>9463</v>
      </c>
      <c r="B9466" s="29">
        <v>40510</v>
      </c>
      <c r="C9466" s="25">
        <v>22</v>
      </c>
      <c r="D9466" s="12">
        <v>30.2</v>
      </c>
      <c r="E9466" s="25">
        <v>24.2</v>
      </c>
      <c r="F9466" s="35">
        <v>94</v>
      </c>
      <c r="G9466" s="25">
        <v>61.7</v>
      </c>
      <c r="H9466" s="13">
        <v>2.5</v>
      </c>
      <c r="I9466" s="25">
        <v>4</v>
      </c>
      <c r="J9466" s="12"/>
      <c r="K9466" s="12">
        <v>0</v>
      </c>
      <c r="L9466" s="25"/>
      <c r="M9466" s="10"/>
      <c r="N9466" s="15"/>
      <c r="O9466" s="15"/>
      <c r="P9466" s="4"/>
    </row>
    <row r="9467" spans="1:16" ht="15" customHeight="1" x14ac:dyDescent="0.25">
      <c r="A9467" s="11">
        <f t="shared" si="1101"/>
        <v>9464</v>
      </c>
      <c r="B9467" s="29">
        <v>40511</v>
      </c>
      <c r="C9467" s="25">
        <v>22</v>
      </c>
      <c r="D9467" s="12">
        <v>30</v>
      </c>
      <c r="E9467" s="25">
        <v>24.4</v>
      </c>
      <c r="F9467" s="35">
        <v>91</v>
      </c>
      <c r="G9467" s="25">
        <v>10.3</v>
      </c>
      <c r="H9467" s="13">
        <v>2.6</v>
      </c>
      <c r="I9467" s="25">
        <v>6</v>
      </c>
      <c r="J9467" s="12"/>
      <c r="K9467" s="12">
        <v>0</v>
      </c>
      <c r="L9467" s="25"/>
      <c r="M9467" s="10"/>
      <c r="N9467" s="15"/>
      <c r="O9467" s="15"/>
      <c r="P9467" s="4"/>
    </row>
    <row r="9468" spans="1:16" ht="15" customHeight="1" x14ac:dyDescent="0.25">
      <c r="A9468" s="11">
        <f t="shared" si="1101"/>
        <v>9465</v>
      </c>
      <c r="B9468" s="29">
        <v>40512</v>
      </c>
      <c r="C9468" s="25">
        <v>22</v>
      </c>
      <c r="D9468" s="12">
        <v>30.6</v>
      </c>
      <c r="E9468" s="25">
        <v>25.9</v>
      </c>
      <c r="F9468" s="35">
        <v>84</v>
      </c>
      <c r="G9468" s="25">
        <v>3.5</v>
      </c>
      <c r="H9468" s="13">
        <v>3.1</v>
      </c>
      <c r="I9468" s="25">
        <v>5</v>
      </c>
      <c r="J9468" s="12"/>
      <c r="K9468" s="12">
        <v>0</v>
      </c>
      <c r="L9468" s="25"/>
      <c r="M9468" s="10"/>
      <c r="N9468" s="15"/>
      <c r="O9468" s="15"/>
      <c r="P9468" s="4"/>
    </row>
    <row r="9469" spans="1:16" ht="15" customHeight="1" x14ac:dyDescent="0.25">
      <c r="A9469" s="11">
        <f t="shared" si="1101"/>
        <v>9466</v>
      </c>
      <c r="B9469" s="29">
        <v>40513</v>
      </c>
      <c r="C9469" s="25">
        <v>22</v>
      </c>
      <c r="D9469" s="12">
        <v>31.2</v>
      </c>
      <c r="E9469" s="25">
        <v>24.8</v>
      </c>
      <c r="F9469" s="35">
        <v>90</v>
      </c>
      <c r="G9469" s="25">
        <v>0.3</v>
      </c>
      <c r="H9469" s="13">
        <v>0.2</v>
      </c>
      <c r="I9469" s="25">
        <v>3</v>
      </c>
      <c r="J9469" s="12"/>
      <c r="K9469" s="12">
        <v>0</v>
      </c>
      <c r="L9469" s="25"/>
      <c r="M9469" s="10"/>
      <c r="N9469" s="15"/>
      <c r="O9469" s="15"/>
      <c r="P9469" s="4"/>
    </row>
    <row r="9470" spans="1:16" ht="15" customHeight="1" x14ac:dyDescent="0.25">
      <c r="A9470" s="11">
        <f t="shared" si="1101"/>
        <v>9467</v>
      </c>
      <c r="B9470" s="29">
        <v>40514</v>
      </c>
      <c r="C9470" s="25">
        <v>22</v>
      </c>
      <c r="D9470" s="12">
        <v>30.8</v>
      </c>
      <c r="E9470" s="25">
        <v>25.5</v>
      </c>
      <c r="F9470" s="35">
        <v>87</v>
      </c>
      <c r="G9470" s="25">
        <v>10</v>
      </c>
      <c r="H9470" s="13">
        <v>1.5</v>
      </c>
      <c r="I9470" s="25">
        <v>3</v>
      </c>
      <c r="J9470" s="12"/>
      <c r="K9470" s="12">
        <v>0</v>
      </c>
      <c r="L9470" s="25"/>
      <c r="M9470" s="10"/>
      <c r="N9470" s="15"/>
      <c r="O9470" s="15"/>
      <c r="P9470" s="4"/>
    </row>
    <row r="9471" spans="1:16" ht="15" customHeight="1" x14ac:dyDescent="0.25">
      <c r="A9471" s="11">
        <f t="shared" si="1101"/>
        <v>9468</v>
      </c>
      <c r="B9471" s="29">
        <v>40515</v>
      </c>
      <c r="C9471" s="25">
        <v>21</v>
      </c>
      <c r="D9471" s="12">
        <v>31</v>
      </c>
      <c r="E9471" s="25">
        <v>25.2</v>
      </c>
      <c r="F9471" s="35">
        <v>86</v>
      </c>
      <c r="G9471" s="25">
        <v>0</v>
      </c>
      <c r="H9471" s="13">
        <v>3.9</v>
      </c>
      <c r="I9471" s="25">
        <v>2</v>
      </c>
      <c r="J9471" s="12"/>
      <c r="K9471" s="12">
        <v>0</v>
      </c>
      <c r="L9471" s="25"/>
      <c r="M9471" s="10"/>
      <c r="N9471" s="15"/>
      <c r="O9471" s="15"/>
      <c r="P9471" s="4"/>
    </row>
    <row r="9472" spans="1:16" ht="15" customHeight="1" x14ac:dyDescent="0.25">
      <c r="A9472" s="11">
        <f t="shared" si="1101"/>
        <v>9469</v>
      </c>
      <c r="B9472" s="29">
        <v>40516</v>
      </c>
      <c r="C9472" s="25">
        <v>23</v>
      </c>
      <c r="D9472" s="12">
        <v>27.2</v>
      </c>
      <c r="E9472" s="25">
        <v>23.1</v>
      </c>
      <c r="F9472" s="35">
        <v>96</v>
      </c>
      <c r="G9472" s="25">
        <v>32.799999999999997</v>
      </c>
      <c r="H9472" s="13">
        <v>0</v>
      </c>
      <c r="I9472" s="25">
        <v>7</v>
      </c>
      <c r="J9472" s="12"/>
      <c r="K9472" s="12">
        <v>0</v>
      </c>
      <c r="L9472" s="25"/>
      <c r="M9472" s="10"/>
      <c r="N9472" s="15"/>
      <c r="O9472" s="15"/>
      <c r="P9472" s="4"/>
    </row>
    <row r="9473" spans="1:16" ht="15" customHeight="1" x14ac:dyDescent="0.25">
      <c r="A9473" s="11">
        <f t="shared" si="1101"/>
        <v>9470</v>
      </c>
      <c r="B9473" s="29">
        <v>40517</v>
      </c>
      <c r="C9473" s="25">
        <v>20</v>
      </c>
      <c r="D9473" s="12">
        <v>31</v>
      </c>
      <c r="E9473" s="25">
        <v>24.8</v>
      </c>
      <c r="F9473" s="35">
        <v>84</v>
      </c>
      <c r="G9473" s="25">
        <v>28.2</v>
      </c>
      <c r="H9473" s="13">
        <v>0.7</v>
      </c>
      <c r="I9473" s="25">
        <v>0</v>
      </c>
      <c r="J9473" s="12"/>
      <c r="K9473" s="12">
        <v>0</v>
      </c>
      <c r="L9473" s="25"/>
      <c r="M9473" s="10"/>
      <c r="N9473" s="15"/>
      <c r="O9473" s="15"/>
      <c r="P9473" s="4"/>
    </row>
    <row r="9474" spans="1:16" ht="15" customHeight="1" x14ac:dyDescent="0.25">
      <c r="A9474" s="11">
        <f t="shared" si="1101"/>
        <v>9471</v>
      </c>
      <c r="B9474" s="29">
        <v>40518</v>
      </c>
      <c r="C9474" s="25">
        <v>22</v>
      </c>
      <c r="D9474" s="12">
        <v>32</v>
      </c>
      <c r="E9474" s="25">
        <v>25.7</v>
      </c>
      <c r="F9474" s="35">
        <v>83</v>
      </c>
      <c r="G9474" s="25">
        <v>0</v>
      </c>
      <c r="H9474" s="13">
        <v>2.1</v>
      </c>
      <c r="I9474" s="25">
        <v>4</v>
      </c>
      <c r="J9474" s="12"/>
      <c r="K9474" s="12">
        <v>0</v>
      </c>
      <c r="L9474" s="25"/>
      <c r="M9474" s="10"/>
      <c r="N9474" s="15"/>
      <c r="O9474" s="15"/>
      <c r="P9474" s="4"/>
    </row>
    <row r="9475" spans="1:16" ht="15" customHeight="1" x14ac:dyDescent="0.25">
      <c r="A9475" s="11">
        <f t="shared" si="1101"/>
        <v>9472</v>
      </c>
      <c r="B9475" s="29">
        <v>40519</v>
      </c>
      <c r="C9475" s="25">
        <v>21</v>
      </c>
      <c r="D9475" s="12">
        <v>32.4</v>
      </c>
      <c r="E9475" s="25">
        <v>25.6</v>
      </c>
      <c r="F9475" s="35">
        <v>84</v>
      </c>
      <c r="G9475" s="25">
        <v>0</v>
      </c>
      <c r="H9475" s="13">
        <v>7.4</v>
      </c>
      <c r="I9475" s="25">
        <v>4</v>
      </c>
      <c r="J9475" s="12"/>
      <c r="K9475" s="12">
        <v>0</v>
      </c>
      <c r="L9475" s="25"/>
      <c r="M9475" s="10"/>
      <c r="N9475" s="15"/>
      <c r="O9475" s="15"/>
      <c r="P9475" s="4"/>
    </row>
    <row r="9476" spans="1:16" ht="15" customHeight="1" x14ac:dyDescent="0.25">
      <c r="A9476" s="11">
        <f t="shared" si="1101"/>
        <v>9473</v>
      </c>
      <c r="B9476" s="29">
        <v>40520</v>
      </c>
      <c r="C9476" s="25">
        <v>22</v>
      </c>
      <c r="D9476" s="12">
        <v>31</v>
      </c>
      <c r="E9476" s="25">
        <v>26.4</v>
      </c>
      <c r="F9476" s="35">
        <v>84</v>
      </c>
      <c r="G9476" s="25">
        <v>0</v>
      </c>
      <c r="H9476" s="13">
        <v>3.1</v>
      </c>
      <c r="I9476" s="25">
        <v>4</v>
      </c>
      <c r="J9476" s="12"/>
      <c r="K9476" s="12">
        <v>0</v>
      </c>
      <c r="L9476" s="25"/>
      <c r="M9476" s="10"/>
      <c r="N9476" s="15"/>
      <c r="O9476" s="15"/>
      <c r="P9476" s="4"/>
    </row>
    <row r="9477" spans="1:16" ht="15" customHeight="1" x14ac:dyDescent="0.25">
      <c r="A9477" s="11">
        <f t="shared" si="1101"/>
        <v>9474</v>
      </c>
      <c r="B9477" s="29">
        <v>40521</v>
      </c>
      <c r="C9477" s="25">
        <v>24</v>
      </c>
      <c r="D9477" s="12">
        <v>31.4</v>
      </c>
      <c r="E9477" s="25">
        <v>26.3</v>
      </c>
      <c r="F9477" s="35">
        <v>87</v>
      </c>
      <c r="G9477" s="25">
        <v>0.2</v>
      </c>
      <c r="H9477" s="13">
        <v>1.5</v>
      </c>
      <c r="I9477" s="25">
        <v>3</v>
      </c>
      <c r="J9477" s="12"/>
      <c r="K9477" s="12">
        <v>0</v>
      </c>
      <c r="L9477" s="25"/>
      <c r="M9477" s="10"/>
      <c r="N9477" s="15"/>
      <c r="O9477" s="15"/>
      <c r="P9477" s="4"/>
    </row>
    <row r="9478" spans="1:16" ht="15" customHeight="1" x14ac:dyDescent="0.25">
      <c r="A9478" s="11">
        <f t="shared" ref="A9478:A9541" si="1102">A9477+1</f>
        <v>9475</v>
      </c>
      <c r="B9478" s="29">
        <v>40522</v>
      </c>
      <c r="C9478" s="25">
        <v>23</v>
      </c>
      <c r="D9478" s="12">
        <v>32</v>
      </c>
      <c r="E9478" s="25">
        <v>26.1</v>
      </c>
      <c r="F9478" s="35">
        <v>83</v>
      </c>
      <c r="G9478" s="25">
        <v>1.2</v>
      </c>
      <c r="H9478" s="13">
        <v>3.2</v>
      </c>
      <c r="I9478" s="25">
        <v>5</v>
      </c>
      <c r="J9478" s="12"/>
      <c r="K9478" s="12">
        <v>0</v>
      </c>
      <c r="L9478" s="25"/>
      <c r="M9478" s="10"/>
      <c r="N9478" s="15"/>
      <c r="O9478" s="15"/>
      <c r="P9478" s="4"/>
    </row>
    <row r="9479" spans="1:16" ht="15" customHeight="1" x14ac:dyDescent="0.25">
      <c r="A9479" s="11">
        <f t="shared" si="1102"/>
        <v>9476</v>
      </c>
      <c r="B9479" s="29">
        <v>40523</v>
      </c>
      <c r="C9479" s="25">
        <v>23</v>
      </c>
      <c r="D9479" s="12">
        <v>30.8</v>
      </c>
      <c r="E9479" s="25">
        <v>26.1</v>
      </c>
      <c r="F9479" s="35">
        <v>83</v>
      </c>
      <c r="G9479" s="25">
        <v>0</v>
      </c>
      <c r="H9479" s="13">
        <v>6.2</v>
      </c>
      <c r="I9479" s="25">
        <v>5</v>
      </c>
      <c r="J9479" s="12"/>
      <c r="K9479" s="12">
        <v>0</v>
      </c>
      <c r="L9479" s="25"/>
      <c r="M9479" s="10"/>
      <c r="N9479" s="15"/>
      <c r="O9479" s="15"/>
      <c r="P9479" s="4"/>
    </row>
    <row r="9480" spans="1:16" ht="15" customHeight="1" x14ac:dyDescent="0.25">
      <c r="A9480" s="11">
        <f t="shared" si="1102"/>
        <v>9477</v>
      </c>
      <c r="B9480" s="29">
        <v>40524</v>
      </c>
      <c r="C9480" s="25">
        <v>22</v>
      </c>
      <c r="D9480" s="12">
        <v>29.4</v>
      </c>
      <c r="E9480" s="25">
        <v>25.8</v>
      </c>
      <c r="F9480" s="35">
        <v>81</v>
      </c>
      <c r="G9480" s="25">
        <v>0</v>
      </c>
      <c r="H9480" s="13">
        <v>5.8</v>
      </c>
      <c r="I9480" s="25">
        <v>2</v>
      </c>
      <c r="J9480" s="12"/>
      <c r="K9480" s="12">
        <v>0</v>
      </c>
      <c r="L9480" s="25"/>
      <c r="M9480" s="10"/>
      <c r="N9480" s="15"/>
      <c r="O9480" s="15"/>
      <c r="P9480" s="4"/>
    </row>
    <row r="9481" spans="1:16" ht="15" customHeight="1" x14ac:dyDescent="0.25">
      <c r="A9481" s="11">
        <f t="shared" si="1102"/>
        <v>9478</v>
      </c>
      <c r="B9481" s="29">
        <v>40525</v>
      </c>
      <c r="C9481" s="25">
        <v>23</v>
      </c>
      <c r="D9481" s="12">
        <v>29.4</v>
      </c>
      <c r="E9481" s="25">
        <v>24.7</v>
      </c>
      <c r="F9481" s="35">
        <v>94</v>
      </c>
      <c r="G9481" s="25">
        <v>1</v>
      </c>
      <c r="H9481" s="13">
        <v>1.5</v>
      </c>
      <c r="I9481" s="25">
        <v>4</v>
      </c>
      <c r="J9481" s="12"/>
      <c r="K9481" s="12">
        <v>0</v>
      </c>
      <c r="L9481" s="25"/>
      <c r="M9481" s="10"/>
      <c r="N9481" s="15"/>
      <c r="O9481" s="15"/>
      <c r="P9481" s="4"/>
    </row>
    <row r="9482" spans="1:16" ht="15" customHeight="1" x14ac:dyDescent="0.25">
      <c r="A9482" s="11">
        <f t="shared" si="1102"/>
        <v>9479</v>
      </c>
      <c r="B9482" s="29">
        <v>40526</v>
      </c>
      <c r="C9482" s="25">
        <v>23</v>
      </c>
      <c r="D9482" s="12">
        <v>30.4</v>
      </c>
      <c r="E9482" s="25">
        <v>26</v>
      </c>
      <c r="F9482" s="35">
        <v>87</v>
      </c>
      <c r="G9482" s="25">
        <v>31.4</v>
      </c>
      <c r="H9482" s="13">
        <v>1</v>
      </c>
      <c r="I9482" s="25">
        <v>2</v>
      </c>
      <c r="J9482" s="12"/>
      <c r="K9482" s="12">
        <v>0</v>
      </c>
      <c r="L9482" s="25"/>
      <c r="M9482" s="10"/>
      <c r="N9482" s="15"/>
      <c r="O9482" s="15"/>
      <c r="P9482" s="4"/>
    </row>
    <row r="9483" spans="1:16" ht="15" customHeight="1" x14ac:dyDescent="0.25">
      <c r="A9483" s="11">
        <f t="shared" si="1102"/>
        <v>9480</v>
      </c>
      <c r="B9483" s="29">
        <v>40527</v>
      </c>
      <c r="C9483" s="25">
        <v>23</v>
      </c>
      <c r="D9483" s="12">
        <v>29.2</v>
      </c>
      <c r="E9483" s="25">
        <v>24.3</v>
      </c>
      <c r="F9483" s="35">
        <v>92</v>
      </c>
      <c r="G9483" s="25">
        <v>0</v>
      </c>
      <c r="H9483" s="13">
        <v>1.8</v>
      </c>
      <c r="I9483" s="25">
        <v>4</v>
      </c>
      <c r="J9483" s="12"/>
      <c r="K9483" s="12">
        <v>0</v>
      </c>
      <c r="L9483" s="25"/>
      <c r="M9483" s="10"/>
      <c r="N9483" s="15"/>
      <c r="O9483" s="15"/>
      <c r="P9483" s="4"/>
    </row>
    <row r="9484" spans="1:16" ht="15" customHeight="1" x14ac:dyDescent="0.25">
      <c r="A9484" s="11">
        <f t="shared" si="1102"/>
        <v>9481</v>
      </c>
      <c r="B9484" s="29">
        <v>40528</v>
      </c>
      <c r="C9484" s="25">
        <v>22</v>
      </c>
      <c r="D9484" s="12">
        <v>30.6</v>
      </c>
      <c r="E9484" s="25">
        <v>24.3</v>
      </c>
      <c r="F9484" s="35">
        <v>90</v>
      </c>
      <c r="G9484" s="25">
        <v>36</v>
      </c>
      <c r="H9484" s="13">
        <v>0.3</v>
      </c>
      <c r="I9484" s="25">
        <v>9</v>
      </c>
      <c r="J9484" s="12"/>
      <c r="K9484" s="12">
        <v>0</v>
      </c>
      <c r="L9484" s="25"/>
      <c r="M9484" s="10"/>
      <c r="N9484" s="15"/>
      <c r="O9484" s="15"/>
      <c r="P9484" s="4"/>
    </row>
    <row r="9485" spans="1:16" ht="15" customHeight="1" x14ac:dyDescent="0.25">
      <c r="A9485" s="11">
        <f t="shared" si="1102"/>
        <v>9482</v>
      </c>
      <c r="B9485" s="29">
        <v>40529</v>
      </c>
      <c r="C9485" s="25">
        <v>22</v>
      </c>
      <c r="D9485" s="12">
        <v>31.4</v>
      </c>
      <c r="E9485" s="25">
        <v>25.2</v>
      </c>
      <c r="F9485" s="35">
        <v>85</v>
      </c>
      <c r="G9485" s="25">
        <v>3.1</v>
      </c>
      <c r="H9485" s="13">
        <v>1.8</v>
      </c>
      <c r="I9485" s="25">
        <v>5</v>
      </c>
      <c r="J9485" s="12"/>
      <c r="K9485" s="12">
        <v>0</v>
      </c>
      <c r="L9485" s="25"/>
      <c r="M9485" s="10"/>
      <c r="N9485" s="15"/>
      <c r="O9485" s="15"/>
      <c r="P9485" s="4"/>
    </row>
    <row r="9486" spans="1:16" ht="15" customHeight="1" x14ac:dyDescent="0.25">
      <c r="A9486" s="11">
        <f t="shared" si="1102"/>
        <v>9483</v>
      </c>
      <c r="B9486" s="29">
        <v>40530</v>
      </c>
      <c r="C9486" s="25">
        <v>23</v>
      </c>
      <c r="D9486" s="12">
        <v>32</v>
      </c>
      <c r="E9486" s="25">
        <v>25.5</v>
      </c>
      <c r="F9486" s="35">
        <v>87</v>
      </c>
      <c r="G9486" s="25">
        <v>0</v>
      </c>
      <c r="H9486" s="13">
        <v>2.6</v>
      </c>
      <c r="I9486" s="25">
        <v>3</v>
      </c>
      <c r="J9486" s="12"/>
      <c r="K9486" s="12">
        <v>0</v>
      </c>
      <c r="L9486" s="25"/>
      <c r="M9486" s="10"/>
      <c r="N9486" s="15"/>
      <c r="O9486" s="15"/>
      <c r="P9486" s="4"/>
    </row>
    <row r="9487" spans="1:16" ht="15" customHeight="1" x14ac:dyDescent="0.25">
      <c r="A9487" s="11">
        <f t="shared" si="1102"/>
        <v>9484</v>
      </c>
      <c r="B9487" s="29">
        <v>40531</v>
      </c>
      <c r="C9487" s="25">
        <v>22</v>
      </c>
      <c r="D9487" s="12">
        <v>32</v>
      </c>
      <c r="E9487" s="25">
        <v>25.7</v>
      </c>
      <c r="F9487" s="35">
        <v>85</v>
      </c>
      <c r="G9487" s="25">
        <v>1.8</v>
      </c>
      <c r="H9487" s="13">
        <v>4.7</v>
      </c>
      <c r="I9487" s="25">
        <v>0</v>
      </c>
      <c r="J9487" s="12"/>
      <c r="K9487" s="12">
        <v>0</v>
      </c>
      <c r="L9487" s="25"/>
      <c r="M9487" s="10"/>
      <c r="N9487" s="15"/>
      <c r="O9487" s="15"/>
      <c r="P9487" s="4"/>
    </row>
    <row r="9488" spans="1:16" ht="15" customHeight="1" x14ac:dyDescent="0.25">
      <c r="A9488" s="11">
        <f t="shared" si="1102"/>
        <v>9485</v>
      </c>
      <c r="B9488" s="29">
        <v>40532</v>
      </c>
      <c r="C9488" s="25">
        <v>22</v>
      </c>
      <c r="D9488" s="12">
        <v>30.1</v>
      </c>
      <c r="E9488" s="25">
        <v>24.8</v>
      </c>
      <c r="F9488" s="35">
        <v>89</v>
      </c>
      <c r="G9488" s="25">
        <v>0</v>
      </c>
      <c r="H9488" s="13">
        <v>0.8</v>
      </c>
      <c r="I9488" s="25">
        <v>4</v>
      </c>
      <c r="J9488" s="12"/>
      <c r="K9488" s="12">
        <v>0</v>
      </c>
      <c r="L9488" s="25"/>
      <c r="M9488" s="10"/>
      <c r="N9488" s="15"/>
      <c r="O9488" s="15"/>
      <c r="P9488" s="4"/>
    </row>
    <row r="9489" spans="1:16" ht="15" customHeight="1" x14ac:dyDescent="0.25">
      <c r="A9489" s="11">
        <f t="shared" si="1102"/>
        <v>9486</v>
      </c>
      <c r="B9489" s="29">
        <v>40533</v>
      </c>
      <c r="C9489" s="25">
        <v>21</v>
      </c>
      <c r="D9489" s="12">
        <v>31</v>
      </c>
      <c r="E9489" s="25">
        <v>25.2</v>
      </c>
      <c r="F9489" s="35">
        <v>82</v>
      </c>
      <c r="G9489" s="25">
        <v>19.5</v>
      </c>
      <c r="H9489" s="13">
        <v>2.8</v>
      </c>
      <c r="I9489" s="25">
        <v>3</v>
      </c>
      <c r="J9489" s="12"/>
      <c r="K9489" s="12">
        <v>0</v>
      </c>
      <c r="L9489" s="25"/>
      <c r="M9489" s="10"/>
      <c r="N9489" s="15"/>
      <c r="O9489" s="15"/>
      <c r="P9489" s="4"/>
    </row>
    <row r="9490" spans="1:16" ht="15" customHeight="1" x14ac:dyDescent="0.25">
      <c r="A9490" s="11">
        <f t="shared" si="1102"/>
        <v>9487</v>
      </c>
      <c r="B9490" s="29">
        <v>40534</v>
      </c>
      <c r="C9490" s="25">
        <v>19</v>
      </c>
      <c r="D9490" s="12">
        <v>30.2</v>
      </c>
      <c r="E9490" s="25">
        <v>23.8</v>
      </c>
      <c r="F9490" s="35">
        <v>88</v>
      </c>
      <c r="G9490" s="25">
        <v>0</v>
      </c>
      <c r="H9490" s="13">
        <v>0</v>
      </c>
      <c r="I9490" s="25">
        <v>4</v>
      </c>
      <c r="J9490" s="12"/>
      <c r="K9490" s="12">
        <v>0</v>
      </c>
      <c r="L9490" s="25"/>
      <c r="M9490" s="10"/>
      <c r="N9490" s="15"/>
      <c r="O9490" s="15"/>
      <c r="P9490" s="4"/>
    </row>
    <row r="9491" spans="1:16" ht="15" customHeight="1" x14ac:dyDescent="0.25">
      <c r="A9491" s="11">
        <f t="shared" si="1102"/>
        <v>9488</v>
      </c>
      <c r="B9491" s="29">
        <v>40535</v>
      </c>
      <c r="C9491" s="25">
        <v>20</v>
      </c>
      <c r="D9491" s="12">
        <v>31.6</v>
      </c>
      <c r="E9491" s="25">
        <v>24.7</v>
      </c>
      <c r="F9491" s="35">
        <v>81</v>
      </c>
      <c r="G9491" s="25">
        <v>0</v>
      </c>
      <c r="H9491" s="13">
        <v>3</v>
      </c>
      <c r="I9491" s="25">
        <v>2</v>
      </c>
      <c r="J9491" s="12"/>
      <c r="K9491" s="12">
        <v>0</v>
      </c>
      <c r="L9491" s="25"/>
      <c r="M9491" s="10"/>
      <c r="N9491" s="15"/>
      <c r="O9491" s="15"/>
      <c r="P9491" s="4"/>
    </row>
    <row r="9492" spans="1:16" ht="15" customHeight="1" x14ac:dyDescent="0.25">
      <c r="A9492" s="11">
        <f t="shared" si="1102"/>
        <v>9489</v>
      </c>
      <c r="B9492" s="29">
        <v>40536</v>
      </c>
      <c r="C9492" s="25">
        <v>22</v>
      </c>
      <c r="D9492" s="12">
        <v>31.8</v>
      </c>
      <c r="E9492" s="25">
        <v>26.7</v>
      </c>
      <c r="F9492" s="35">
        <v>78</v>
      </c>
      <c r="G9492" s="25">
        <v>0</v>
      </c>
      <c r="H9492" s="13">
        <v>4.8</v>
      </c>
      <c r="I9492" s="25">
        <v>5</v>
      </c>
      <c r="J9492" s="12"/>
      <c r="K9492" s="12">
        <v>0</v>
      </c>
      <c r="L9492" s="25"/>
      <c r="M9492" s="10"/>
      <c r="N9492" s="15"/>
      <c r="O9492" s="15"/>
      <c r="P9492" s="4"/>
    </row>
    <row r="9493" spans="1:16" ht="15" customHeight="1" x14ac:dyDescent="0.25">
      <c r="A9493" s="11">
        <f t="shared" si="1102"/>
        <v>9490</v>
      </c>
      <c r="B9493" s="29">
        <v>40537</v>
      </c>
      <c r="C9493" s="25">
        <v>21</v>
      </c>
      <c r="D9493" s="12">
        <v>31.8</v>
      </c>
      <c r="E9493" s="25">
        <v>25.2</v>
      </c>
      <c r="F9493" s="35">
        <v>88</v>
      </c>
      <c r="G9493" s="25">
        <v>4</v>
      </c>
      <c r="H9493" s="13">
        <v>4.2</v>
      </c>
      <c r="I9493" s="25">
        <v>3</v>
      </c>
      <c r="J9493" s="12"/>
      <c r="K9493" s="12">
        <v>0</v>
      </c>
      <c r="L9493" s="25"/>
      <c r="M9493" s="10"/>
      <c r="N9493" s="15"/>
      <c r="O9493" s="15"/>
      <c r="P9493" s="4"/>
    </row>
    <row r="9494" spans="1:16" ht="15" customHeight="1" x14ac:dyDescent="0.25">
      <c r="A9494" s="11">
        <f t="shared" si="1102"/>
        <v>9491</v>
      </c>
      <c r="B9494" s="29">
        <v>40538</v>
      </c>
      <c r="C9494" s="25">
        <v>23</v>
      </c>
      <c r="D9494" s="12">
        <v>31.4</v>
      </c>
      <c r="E9494" s="25">
        <v>25.9</v>
      </c>
      <c r="F9494" s="35">
        <v>84</v>
      </c>
      <c r="G9494" s="25">
        <v>2.7</v>
      </c>
      <c r="H9494" s="13">
        <v>4.3</v>
      </c>
      <c r="I9494" s="25">
        <v>3</v>
      </c>
      <c r="J9494" s="12"/>
      <c r="K9494" s="12">
        <v>0</v>
      </c>
      <c r="L9494" s="25"/>
      <c r="M9494" s="10"/>
      <c r="N9494" s="15"/>
      <c r="O9494" s="15"/>
      <c r="P9494" s="4"/>
    </row>
    <row r="9495" spans="1:16" ht="15" customHeight="1" x14ac:dyDescent="0.25">
      <c r="A9495" s="11">
        <f t="shared" si="1102"/>
        <v>9492</v>
      </c>
      <c r="B9495" s="29">
        <v>40539</v>
      </c>
      <c r="C9495" s="25">
        <v>22</v>
      </c>
      <c r="D9495" s="12">
        <v>29.6</v>
      </c>
      <c r="E9495" s="25">
        <v>23.8</v>
      </c>
      <c r="F9495" s="35">
        <v>89</v>
      </c>
      <c r="G9495" s="25">
        <v>29.7</v>
      </c>
      <c r="H9495" s="13">
        <v>1.1000000000000001</v>
      </c>
      <c r="I9495" s="25">
        <v>0</v>
      </c>
      <c r="J9495" s="12"/>
      <c r="K9495" s="12">
        <v>0</v>
      </c>
      <c r="L9495" s="25"/>
      <c r="M9495" s="10"/>
      <c r="N9495" s="15"/>
      <c r="O9495" s="15"/>
      <c r="P9495" s="4"/>
    </row>
    <row r="9496" spans="1:16" ht="15" customHeight="1" x14ac:dyDescent="0.25">
      <c r="A9496" s="11">
        <f t="shared" si="1102"/>
        <v>9493</v>
      </c>
      <c r="B9496" s="29">
        <v>40540</v>
      </c>
      <c r="C9496" s="25">
        <v>21</v>
      </c>
      <c r="D9496" s="12">
        <v>28.2</v>
      </c>
      <c r="E9496" s="25">
        <v>23.6</v>
      </c>
      <c r="F9496" s="35">
        <v>90</v>
      </c>
      <c r="G9496" s="25">
        <v>5</v>
      </c>
      <c r="H9496" s="13">
        <v>1.2</v>
      </c>
      <c r="I9496" s="25">
        <v>4</v>
      </c>
      <c r="J9496" s="12"/>
      <c r="K9496" s="12">
        <v>0</v>
      </c>
      <c r="L9496" s="25"/>
      <c r="M9496" s="10"/>
      <c r="N9496" s="15"/>
      <c r="O9496" s="15"/>
      <c r="P9496" s="4"/>
    </row>
    <row r="9497" spans="1:16" ht="15" customHeight="1" x14ac:dyDescent="0.25">
      <c r="A9497" s="11">
        <f t="shared" si="1102"/>
        <v>9494</v>
      </c>
      <c r="B9497" s="29">
        <v>40541</v>
      </c>
      <c r="C9497" s="25">
        <v>20</v>
      </c>
      <c r="D9497" s="12">
        <v>31.7</v>
      </c>
      <c r="E9497" s="25">
        <v>25.1</v>
      </c>
      <c r="F9497" s="35">
        <v>83</v>
      </c>
      <c r="G9497" s="25">
        <v>5.8</v>
      </c>
      <c r="H9497" s="13">
        <v>3.3</v>
      </c>
      <c r="I9497" s="25">
        <v>2</v>
      </c>
      <c r="J9497" s="12"/>
      <c r="K9497" s="12">
        <v>0</v>
      </c>
      <c r="L9497" s="25"/>
      <c r="M9497" s="10"/>
      <c r="N9497" s="15"/>
      <c r="O9497" s="15"/>
      <c r="P9497" s="4"/>
    </row>
    <row r="9498" spans="1:16" ht="15" customHeight="1" x14ac:dyDescent="0.25">
      <c r="A9498" s="11">
        <f t="shared" si="1102"/>
        <v>9495</v>
      </c>
      <c r="B9498" s="29">
        <v>40542</v>
      </c>
      <c r="C9498" s="25">
        <v>22</v>
      </c>
      <c r="D9498" s="12">
        <v>32</v>
      </c>
      <c r="E9498" s="25">
        <v>26.1</v>
      </c>
      <c r="F9498" s="35">
        <v>84</v>
      </c>
      <c r="G9498" s="25">
        <v>0</v>
      </c>
      <c r="H9498" s="13">
        <v>1.2</v>
      </c>
      <c r="I9498" s="25">
        <v>4</v>
      </c>
      <c r="J9498" s="12"/>
      <c r="K9498" s="12">
        <v>0</v>
      </c>
      <c r="L9498" s="25"/>
      <c r="M9498" s="10"/>
      <c r="N9498" s="15"/>
      <c r="O9498" s="15"/>
      <c r="P9498" s="4"/>
    </row>
    <row r="9499" spans="1:16" ht="15" customHeight="1" x14ac:dyDescent="0.25">
      <c r="A9499" s="11">
        <f t="shared" si="1102"/>
        <v>9496</v>
      </c>
      <c r="B9499" s="29">
        <v>40543</v>
      </c>
      <c r="C9499" s="25">
        <v>22</v>
      </c>
      <c r="D9499" s="12">
        <v>30.2</v>
      </c>
      <c r="E9499" s="25">
        <v>25.8</v>
      </c>
      <c r="F9499" s="35">
        <v>85</v>
      </c>
      <c r="G9499" s="25">
        <v>0</v>
      </c>
      <c r="H9499" s="13">
        <v>1.2</v>
      </c>
      <c r="I9499" s="25">
        <v>3</v>
      </c>
      <c r="J9499" s="12"/>
      <c r="K9499" s="12">
        <v>0</v>
      </c>
      <c r="L9499" s="25"/>
      <c r="M9499" s="10"/>
      <c r="N9499" s="15"/>
      <c r="O9499" s="15"/>
      <c r="P9499" s="4"/>
    </row>
    <row r="9500" spans="1:16" ht="15" customHeight="1" x14ac:dyDescent="0.25">
      <c r="A9500" s="11">
        <f t="shared" si="1102"/>
        <v>9497</v>
      </c>
      <c r="B9500" s="29">
        <v>40544</v>
      </c>
      <c r="C9500" s="25">
        <v>21</v>
      </c>
      <c r="D9500" s="12">
        <v>32</v>
      </c>
      <c r="E9500" s="25">
        <v>25.8</v>
      </c>
      <c r="F9500" s="35">
        <v>83</v>
      </c>
      <c r="G9500" s="25">
        <v>0</v>
      </c>
      <c r="H9500" s="13">
        <v>1.8</v>
      </c>
      <c r="I9500" s="25">
        <v>3</v>
      </c>
      <c r="J9500" s="12">
        <v>225</v>
      </c>
      <c r="K9500" s="12">
        <v>0</v>
      </c>
      <c r="L9500" s="25" t="s">
        <v>13</v>
      </c>
      <c r="M9500" s="10"/>
      <c r="N9500" s="15"/>
      <c r="O9500" s="15"/>
      <c r="P9500" s="4"/>
    </row>
    <row r="9501" spans="1:16" ht="15" customHeight="1" x14ac:dyDescent="0.25">
      <c r="A9501" s="11">
        <f t="shared" si="1102"/>
        <v>9498</v>
      </c>
      <c r="B9501" s="29">
        <v>40545</v>
      </c>
      <c r="C9501" s="25">
        <v>21</v>
      </c>
      <c r="D9501" s="12">
        <v>32.6</v>
      </c>
      <c r="E9501" s="25">
        <v>25.8</v>
      </c>
      <c r="F9501" s="35">
        <v>83</v>
      </c>
      <c r="G9501" s="25">
        <v>0</v>
      </c>
      <c r="H9501" s="13">
        <v>6</v>
      </c>
      <c r="I9501" s="25">
        <v>2</v>
      </c>
      <c r="J9501" s="12">
        <v>270</v>
      </c>
      <c r="K9501" s="12">
        <v>0</v>
      </c>
      <c r="L9501" s="25" t="s">
        <v>15</v>
      </c>
      <c r="M9501" s="10"/>
      <c r="N9501" s="15"/>
      <c r="O9501" s="15"/>
      <c r="P9501" s="4"/>
    </row>
    <row r="9502" spans="1:16" ht="15" customHeight="1" x14ac:dyDescent="0.25">
      <c r="A9502" s="11">
        <f t="shared" si="1102"/>
        <v>9499</v>
      </c>
      <c r="B9502" s="29">
        <v>40546</v>
      </c>
      <c r="C9502" s="25">
        <v>22</v>
      </c>
      <c r="D9502" s="12">
        <v>31</v>
      </c>
      <c r="E9502" s="25">
        <v>25</v>
      </c>
      <c r="F9502" s="35">
        <v>88</v>
      </c>
      <c r="G9502" s="25">
        <v>70</v>
      </c>
      <c r="H9502" s="13">
        <v>0.7</v>
      </c>
      <c r="I9502" s="25">
        <v>4</v>
      </c>
      <c r="J9502" s="12">
        <v>270</v>
      </c>
      <c r="K9502" s="12">
        <v>0</v>
      </c>
      <c r="L9502" s="25" t="s">
        <v>15</v>
      </c>
      <c r="M9502" s="10"/>
      <c r="N9502" s="15"/>
      <c r="O9502" s="15"/>
      <c r="P9502" s="4"/>
    </row>
    <row r="9503" spans="1:16" ht="15" customHeight="1" x14ac:dyDescent="0.25">
      <c r="A9503" s="11">
        <f t="shared" si="1102"/>
        <v>9500</v>
      </c>
      <c r="B9503" s="29">
        <v>40547</v>
      </c>
      <c r="C9503" s="25">
        <v>22</v>
      </c>
      <c r="D9503" s="12">
        <v>32</v>
      </c>
      <c r="E9503" s="25">
        <v>25.9</v>
      </c>
      <c r="F9503" s="35">
        <v>81</v>
      </c>
      <c r="G9503" s="25">
        <v>8.8000000000000007</v>
      </c>
      <c r="H9503" s="13">
        <v>5.4</v>
      </c>
      <c r="I9503" s="25">
        <v>1</v>
      </c>
      <c r="J9503" s="12">
        <v>90</v>
      </c>
      <c r="K9503" s="12">
        <v>0</v>
      </c>
      <c r="L9503" s="25" t="s">
        <v>12</v>
      </c>
      <c r="M9503" s="10"/>
      <c r="N9503" s="15"/>
      <c r="O9503" s="15"/>
      <c r="P9503" s="4"/>
    </row>
    <row r="9504" spans="1:16" ht="15" customHeight="1" x14ac:dyDescent="0.25">
      <c r="A9504" s="11">
        <f t="shared" si="1102"/>
        <v>9501</v>
      </c>
      <c r="B9504" s="29">
        <v>40548</v>
      </c>
      <c r="C9504" s="25">
        <v>22</v>
      </c>
      <c r="D9504" s="12">
        <v>29.8</v>
      </c>
      <c r="E9504" s="25">
        <v>24.3</v>
      </c>
      <c r="F9504" s="35">
        <v>88</v>
      </c>
      <c r="G9504" s="25">
        <v>1.8</v>
      </c>
      <c r="H9504" s="13">
        <v>0</v>
      </c>
      <c r="I9504" s="25">
        <v>3</v>
      </c>
      <c r="J9504" s="12">
        <v>135</v>
      </c>
      <c r="K9504" s="12">
        <v>0</v>
      </c>
      <c r="L9504" s="25" t="s">
        <v>18</v>
      </c>
      <c r="M9504" s="10"/>
      <c r="N9504" s="15"/>
      <c r="O9504" s="15"/>
      <c r="P9504" s="4"/>
    </row>
    <row r="9505" spans="1:16" ht="15" customHeight="1" x14ac:dyDescent="0.25">
      <c r="A9505" s="11">
        <f t="shared" si="1102"/>
        <v>9502</v>
      </c>
      <c r="B9505" s="29">
        <v>40549</v>
      </c>
      <c r="C9505" s="25">
        <v>22</v>
      </c>
      <c r="D9505" s="12">
        <v>32</v>
      </c>
      <c r="E9505" s="25">
        <v>25.5</v>
      </c>
      <c r="F9505" s="35">
        <v>89</v>
      </c>
      <c r="G9505" s="25">
        <v>4.3</v>
      </c>
      <c r="H9505" s="13">
        <v>1</v>
      </c>
      <c r="I9505" s="25">
        <v>8</v>
      </c>
      <c r="J9505" s="12">
        <v>225</v>
      </c>
      <c r="K9505" s="12">
        <v>0</v>
      </c>
      <c r="L9505" s="25" t="s">
        <v>13</v>
      </c>
      <c r="M9505" s="10"/>
      <c r="N9505" s="15"/>
      <c r="O9505" s="15"/>
      <c r="P9505" s="4"/>
    </row>
    <row r="9506" spans="1:16" ht="15" customHeight="1" x14ac:dyDescent="0.25">
      <c r="A9506" s="11">
        <f t="shared" si="1102"/>
        <v>9503</v>
      </c>
      <c r="B9506" s="29">
        <v>40550</v>
      </c>
      <c r="C9506" s="25">
        <v>22</v>
      </c>
      <c r="D9506" s="12">
        <v>32.200000000000003</v>
      </c>
      <c r="E9506" s="25">
        <v>25.8</v>
      </c>
      <c r="F9506" s="35">
        <v>85</v>
      </c>
      <c r="G9506" s="25">
        <v>0</v>
      </c>
      <c r="H9506" s="13">
        <v>1.7</v>
      </c>
      <c r="I9506" s="25">
        <v>3</v>
      </c>
      <c r="J9506" s="12">
        <v>180</v>
      </c>
      <c r="K9506" s="12">
        <v>0</v>
      </c>
      <c r="L9506" s="25" t="s">
        <v>14</v>
      </c>
      <c r="M9506" s="10"/>
      <c r="N9506" s="15"/>
      <c r="O9506" s="15"/>
      <c r="P9506" s="4"/>
    </row>
    <row r="9507" spans="1:16" ht="15" customHeight="1" x14ac:dyDescent="0.25">
      <c r="A9507" s="11">
        <f t="shared" si="1102"/>
        <v>9504</v>
      </c>
      <c r="B9507" s="29">
        <v>40551</v>
      </c>
      <c r="C9507" s="25">
        <v>22</v>
      </c>
      <c r="D9507" s="12">
        <v>32.200000000000003</v>
      </c>
      <c r="E9507" s="25">
        <v>25.7</v>
      </c>
      <c r="F9507" s="35">
        <v>84</v>
      </c>
      <c r="G9507" s="25">
        <v>0</v>
      </c>
      <c r="H9507" s="13">
        <v>0.7</v>
      </c>
      <c r="I9507" s="25">
        <v>3</v>
      </c>
      <c r="J9507" s="12">
        <v>270</v>
      </c>
      <c r="K9507" s="12">
        <v>0</v>
      </c>
      <c r="L9507" s="25" t="s">
        <v>15</v>
      </c>
      <c r="M9507" s="10"/>
      <c r="N9507" s="15"/>
      <c r="O9507" s="15"/>
      <c r="P9507" s="4"/>
    </row>
    <row r="9508" spans="1:16" ht="15" customHeight="1" x14ac:dyDescent="0.25">
      <c r="A9508" s="11">
        <f t="shared" si="1102"/>
        <v>9505</v>
      </c>
      <c r="B9508" s="29">
        <v>40552</v>
      </c>
      <c r="C9508" s="25">
        <v>23</v>
      </c>
      <c r="D9508" s="12">
        <v>32.4</v>
      </c>
      <c r="E9508" s="25">
        <v>24.6</v>
      </c>
      <c r="F9508" s="35">
        <v>88</v>
      </c>
      <c r="G9508" s="25">
        <v>15</v>
      </c>
      <c r="H9508" s="13">
        <v>0.5</v>
      </c>
      <c r="I9508" s="25">
        <v>2</v>
      </c>
      <c r="J9508" s="12">
        <v>270</v>
      </c>
      <c r="K9508" s="12">
        <v>0</v>
      </c>
      <c r="L9508" s="25" t="s">
        <v>12</v>
      </c>
      <c r="M9508" s="10"/>
      <c r="N9508" s="15"/>
      <c r="O9508" s="15"/>
      <c r="P9508" s="4"/>
    </row>
    <row r="9509" spans="1:16" ht="15" customHeight="1" x14ac:dyDescent="0.25">
      <c r="A9509" s="11">
        <f t="shared" si="1102"/>
        <v>9506</v>
      </c>
      <c r="B9509" s="29">
        <v>40553</v>
      </c>
      <c r="C9509" s="25">
        <v>22</v>
      </c>
      <c r="D9509" s="12">
        <v>28</v>
      </c>
      <c r="E9509" s="25">
        <v>24.6</v>
      </c>
      <c r="F9509" s="35">
        <v>94</v>
      </c>
      <c r="G9509" s="25">
        <v>12.1</v>
      </c>
      <c r="H9509" s="13">
        <v>0</v>
      </c>
      <c r="I9509" s="25">
        <v>2</v>
      </c>
      <c r="J9509" s="12">
        <v>45</v>
      </c>
      <c r="K9509" s="12">
        <v>0</v>
      </c>
      <c r="L9509" s="25" t="s">
        <v>18</v>
      </c>
      <c r="M9509" s="10"/>
      <c r="N9509" s="15"/>
      <c r="O9509" s="15"/>
      <c r="P9509" s="4"/>
    </row>
    <row r="9510" spans="1:16" ht="15" customHeight="1" x14ac:dyDescent="0.25">
      <c r="A9510" s="11">
        <f t="shared" si="1102"/>
        <v>9507</v>
      </c>
      <c r="B9510" s="29">
        <v>40554</v>
      </c>
      <c r="C9510" s="25">
        <v>21</v>
      </c>
      <c r="D9510" s="12">
        <v>31.2</v>
      </c>
      <c r="E9510" s="25">
        <v>24.2</v>
      </c>
      <c r="F9510" s="35">
        <v>88</v>
      </c>
      <c r="G9510" s="25">
        <v>11.3</v>
      </c>
      <c r="H9510" s="13">
        <v>0</v>
      </c>
      <c r="I9510" s="25">
        <v>2</v>
      </c>
      <c r="J9510" s="12">
        <v>180</v>
      </c>
      <c r="K9510" s="12">
        <v>0</v>
      </c>
      <c r="L9510" s="25" t="s">
        <v>13</v>
      </c>
      <c r="M9510" s="10"/>
      <c r="N9510" s="15"/>
      <c r="O9510" s="15"/>
      <c r="P9510" s="4"/>
    </row>
    <row r="9511" spans="1:16" ht="15" customHeight="1" x14ac:dyDescent="0.25">
      <c r="A9511" s="11">
        <f t="shared" si="1102"/>
        <v>9508</v>
      </c>
      <c r="B9511" s="29">
        <v>40555</v>
      </c>
      <c r="C9511" s="25">
        <v>20</v>
      </c>
      <c r="D9511" s="12">
        <v>32.200000000000003</v>
      </c>
      <c r="E9511" s="25">
        <v>24.7</v>
      </c>
      <c r="F9511" s="35">
        <v>83</v>
      </c>
      <c r="G9511" s="25">
        <v>0</v>
      </c>
      <c r="H9511" s="13">
        <v>3.5</v>
      </c>
      <c r="I9511" s="25">
        <v>2</v>
      </c>
      <c r="J9511" s="12">
        <v>225</v>
      </c>
      <c r="K9511" s="12">
        <v>0</v>
      </c>
      <c r="L9511" s="25" t="s">
        <v>13</v>
      </c>
      <c r="M9511" s="10"/>
      <c r="N9511" s="15"/>
      <c r="O9511" s="15"/>
      <c r="P9511" s="4"/>
    </row>
    <row r="9512" spans="1:16" ht="15" customHeight="1" x14ac:dyDescent="0.25">
      <c r="A9512" s="11">
        <f t="shared" si="1102"/>
        <v>9509</v>
      </c>
      <c r="B9512" s="29">
        <v>40556</v>
      </c>
      <c r="C9512" s="25">
        <v>22</v>
      </c>
      <c r="D9512" s="12">
        <v>32.799999999999997</v>
      </c>
      <c r="E9512" s="25">
        <v>26.1</v>
      </c>
      <c r="F9512" s="35">
        <v>79</v>
      </c>
      <c r="G9512" s="25">
        <v>0</v>
      </c>
      <c r="H9512" s="13">
        <v>5.4</v>
      </c>
      <c r="I9512" s="25">
        <v>4</v>
      </c>
      <c r="J9512" s="12">
        <v>225</v>
      </c>
      <c r="K9512" s="12">
        <v>0</v>
      </c>
      <c r="L9512" s="25" t="s">
        <v>13</v>
      </c>
      <c r="M9512" s="10"/>
      <c r="N9512" s="15"/>
      <c r="O9512" s="15"/>
      <c r="P9512" s="4"/>
    </row>
    <row r="9513" spans="1:16" ht="15" customHeight="1" x14ac:dyDescent="0.25">
      <c r="A9513" s="11">
        <f t="shared" si="1102"/>
        <v>9510</v>
      </c>
      <c r="B9513" s="29">
        <v>40557</v>
      </c>
      <c r="C9513" s="25">
        <v>22</v>
      </c>
      <c r="D9513" s="12">
        <v>31.2</v>
      </c>
      <c r="E9513" s="25">
        <v>26.8</v>
      </c>
      <c r="F9513" s="35">
        <v>79</v>
      </c>
      <c r="G9513" s="25">
        <v>0</v>
      </c>
      <c r="H9513" s="13">
        <v>2.7</v>
      </c>
      <c r="I9513" s="25">
        <v>3</v>
      </c>
      <c r="J9513" s="12">
        <v>225</v>
      </c>
      <c r="K9513" s="12">
        <v>0</v>
      </c>
      <c r="L9513" s="25" t="s">
        <v>13</v>
      </c>
      <c r="M9513" s="10"/>
      <c r="N9513" s="15"/>
      <c r="O9513" s="15"/>
      <c r="P9513" s="4"/>
    </row>
    <row r="9514" spans="1:16" ht="15" customHeight="1" x14ac:dyDescent="0.25">
      <c r="A9514" s="11">
        <f t="shared" si="1102"/>
        <v>9511</v>
      </c>
      <c r="B9514" s="29">
        <v>40558</v>
      </c>
      <c r="C9514" s="25">
        <v>22</v>
      </c>
      <c r="D9514" s="12">
        <v>31.6</v>
      </c>
      <c r="E9514" s="25">
        <v>26</v>
      </c>
      <c r="F9514" s="35">
        <v>81</v>
      </c>
      <c r="G9514" s="25">
        <v>0</v>
      </c>
      <c r="H9514" s="13">
        <v>2.5</v>
      </c>
      <c r="I9514" s="25">
        <v>1</v>
      </c>
      <c r="J9514" s="12">
        <v>90</v>
      </c>
      <c r="K9514" s="12">
        <v>0</v>
      </c>
      <c r="L9514" s="25" t="s">
        <v>12</v>
      </c>
      <c r="M9514" s="10"/>
      <c r="N9514" s="15"/>
      <c r="O9514" s="15"/>
      <c r="P9514" s="4"/>
    </row>
    <row r="9515" spans="1:16" ht="15" customHeight="1" x14ac:dyDescent="0.25">
      <c r="A9515" s="11">
        <f t="shared" si="1102"/>
        <v>9512</v>
      </c>
      <c r="B9515" s="29">
        <v>40559</v>
      </c>
      <c r="C9515" s="25">
        <v>22</v>
      </c>
      <c r="D9515" s="12">
        <v>30.4</v>
      </c>
      <c r="E9515" s="25">
        <v>25.3</v>
      </c>
      <c r="F9515" s="35">
        <v>85</v>
      </c>
      <c r="G9515" s="25">
        <v>0</v>
      </c>
      <c r="H9515" s="13">
        <v>0.8</v>
      </c>
      <c r="I9515" s="25">
        <v>4</v>
      </c>
      <c r="J9515" s="12">
        <v>225</v>
      </c>
      <c r="K9515" s="12">
        <v>0</v>
      </c>
      <c r="L9515" s="25" t="s">
        <v>13</v>
      </c>
      <c r="M9515" s="10"/>
      <c r="N9515" s="15"/>
      <c r="O9515" s="15"/>
      <c r="P9515" s="4"/>
    </row>
    <row r="9516" spans="1:16" ht="15" customHeight="1" x14ac:dyDescent="0.25">
      <c r="A9516" s="11">
        <f t="shared" si="1102"/>
        <v>9513</v>
      </c>
      <c r="B9516" s="29">
        <v>40560</v>
      </c>
      <c r="C9516" s="25">
        <v>19</v>
      </c>
      <c r="D9516" s="12">
        <v>32.6</v>
      </c>
      <c r="E9516" s="25">
        <v>24.6</v>
      </c>
      <c r="F9516" s="35">
        <v>77</v>
      </c>
      <c r="G9516" s="25">
        <v>0</v>
      </c>
      <c r="H9516" s="13">
        <v>4.4000000000000004</v>
      </c>
      <c r="I9516" s="25">
        <v>4</v>
      </c>
      <c r="J9516" s="12">
        <v>270</v>
      </c>
      <c r="K9516" s="12">
        <v>0</v>
      </c>
      <c r="L9516" s="25" t="s">
        <v>18</v>
      </c>
      <c r="M9516" s="10"/>
      <c r="N9516" s="15"/>
      <c r="O9516" s="15"/>
      <c r="P9516" s="4"/>
    </row>
    <row r="9517" spans="1:16" ht="15" customHeight="1" x14ac:dyDescent="0.25">
      <c r="A9517" s="11">
        <f t="shared" si="1102"/>
        <v>9514</v>
      </c>
      <c r="B9517" s="29">
        <v>40561</v>
      </c>
      <c r="C9517" s="25">
        <v>21</v>
      </c>
      <c r="D9517" s="12">
        <v>32.799999999999997</v>
      </c>
      <c r="E9517" s="25">
        <v>25.6</v>
      </c>
      <c r="F9517" s="35">
        <v>78</v>
      </c>
      <c r="G9517" s="25">
        <v>0</v>
      </c>
      <c r="H9517" s="13">
        <v>4.5</v>
      </c>
      <c r="I9517" s="25">
        <v>3</v>
      </c>
      <c r="J9517" s="12">
        <v>270</v>
      </c>
      <c r="K9517" s="12">
        <v>0</v>
      </c>
      <c r="L9517" s="25" t="s">
        <v>15</v>
      </c>
      <c r="M9517" s="10"/>
      <c r="N9517" s="15"/>
      <c r="O9517" s="15"/>
      <c r="P9517" s="4"/>
    </row>
    <row r="9518" spans="1:16" ht="15" customHeight="1" x14ac:dyDescent="0.25">
      <c r="A9518" s="11">
        <f t="shared" si="1102"/>
        <v>9515</v>
      </c>
      <c r="B9518" s="29">
        <v>40562</v>
      </c>
      <c r="C9518" s="25">
        <v>23</v>
      </c>
      <c r="D9518" s="12">
        <v>32.9</v>
      </c>
      <c r="E9518" s="25">
        <v>26.2</v>
      </c>
      <c r="F9518" s="35">
        <v>79</v>
      </c>
      <c r="G9518" s="25">
        <v>0</v>
      </c>
      <c r="H9518" s="13">
        <v>2.6</v>
      </c>
      <c r="I9518" s="25">
        <v>3</v>
      </c>
      <c r="J9518" s="12">
        <v>315</v>
      </c>
      <c r="K9518" s="12">
        <v>0</v>
      </c>
      <c r="L9518" s="25" t="s">
        <v>15</v>
      </c>
      <c r="M9518" s="10"/>
      <c r="N9518" s="15"/>
      <c r="O9518" s="15"/>
      <c r="P9518" s="4"/>
    </row>
    <row r="9519" spans="1:16" ht="15" customHeight="1" x14ac:dyDescent="0.25">
      <c r="A9519" s="11">
        <f t="shared" si="1102"/>
        <v>9516</v>
      </c>
      <c r="B9519" s="29">
        <v>40563</v>
      </c>
      <c r="C9519" s="25">
        <v>20</v>
      </c>
      <c r="D9519" s="12">
        <v>31.2</v>
      </c>
      <c r="E9519" s="25">
        <v>25.5</v>
      </c>
      <c r="F9519" s="35">
        <v>82</v>
      </c>
      <c r="G9519" s="25">
        <v>0</v>
      </c>
      <c r="H9519" s="13">
        <v>1.9</v>
      </c>
      <c r="I9519" s="25">
        <v>3</v>
      </c>
      <c r="J9519" s="12">
        <v>360</v>
      </c>
      <c r="K9519" s="12">
        <v>0</v>
      </c>
      <c r="L9519" s="25" t="s">
        <v>15</v>
      </c>
      <c r="M9519" s="10"/>
      <c r="N9519" s="15"/>
      <c r="O9519" s="15"/>
      <c r="P9519" s="4"/>
    </row>
    <row r="9520" spans="1:16" ht="15" customHeight="1" x14ac:dyDescent="0.25">
      <c r="A9520" s="11">
        <f t="shared" si="1102"/>
        <v>9517</v>
      </c>
      <c r="B9520" s="29">
        <v>40564</v>
      </c>
      <c r="C9520" s="25">
        <v>23</v>
      </c>
      <c r="D9520" s="12">
        <v>31.2</v>
      </c>
      <c r="E9520" s="25">
        <v>24.9</v>
      </c>
      <c r="F9520" s="35">
        <v>90</v>
      </c>
      <c r="G9520" s="25">
        <v>42</v>
      </c>
      <c r="H9520" s="13">
        <v>0</v>
      </c>
      <c r="I9520" s="25">
        <v>3</v>
      </c>
      <c r="J9520" s="12">
        <v>225</v>
      </c>
      <c r="K9520" s="12">
        <v>0</v>
      </c>
      <c r="L9520" s="25" t="s">
        <v>15</v>
      </c>
      <c r="M9520" s="10"/>
      <c r="N9520" s="15"/>
      <c r="O9520" s="15"/>
      <c r="P9520" s="4"/>
    </row>
    <row r="9521" spans="1:16" ht="15" customHeight="1" x14ac:dyDescent="0.25">
      <c r="A9521" s="11">
        <f t="shared" si="1102"/>
        <v>9518</v>
      </c>
      <c r="B9521" s="29">
        <v>40565</v>
      </c>
      <c r="C9521" s="25">
        <v>23</v>
      </c>
      <c r="D9521" s="12">
        <v>32.6</v>
      </c>
      <c r="E9521" s="25">
        <v>26.1</v>
      </c>
      <c r="F9521" s="35">
        <v>80</v>
      </c>
      <c r="G9521" s="25">
        <v>0</v>
      </c>
      <c r="H9521" s="13">
        <v>4.3</v>
      </c>
      <c r="I9521" s="25">
        <v>3</v>
      </c>
      <c r="J9521" s="12">
        <v>270</v>
      </c>
      <c r="K9521" s="12">
        <v>0</v>
      </c>
      <c r="L9521" s="25" t="s">
        <v>18</v>
      </c>
      <c r="M9521" s="10"/>
      <c r="N9521" s="15"/>
      <c r="O9521" s="15"/>
      <c r="P9521" s="4"/>
    </row>
    <row r="9522" spans="1:16" ht="15" customHeight="1" x14ac:dyDescent="0.25">
      <c r="A9522" s="11">
        <f t="shared" si="1102"/>
        <v>9519</v>
      </c>
      <c r="B9522" s="29">
        <v>40566</v>
      </c>
      <c r="C9522" s="25">
        <v>23</v>
      </c>
      <c r="D9522" s="12">
        <v>31.8</v>
      </c>
      <c r="E9522" s="25">
        <v>25.3</v>
      </c>
      <c r="F9522" s="35">
        <v>88</v>
      </c>
      <c r="G9522" s="25">
        <v>0.3</v>
      </c>
      <c r="H9522" s="13">
        <v>0</v>
      </c>
      <c r="I9522" s="25">
        <v>3</v>
      </c>
      <c r="J9522" s="12">
        <v>270</v>
      </c>
      <c r="K9522" s="12">
        <v>0</v>
      </c>
      <c r="L9522" s="25" t="s">
        <v>15</v>
      </c>
      <c r="M9522" s="10"/>
      <c r="N9522" s="15"/>
      <c r="O9522" s="15"/>
      <c r="P9522" s="4"/>
    </row>
    <row r="9523" spans="1:16" ht="15" customHeight="1" x14ac:dyDescent="0.25">
      <c r="A9523" s="11">
        <f t="shared" si="1102"/>
        <v>9520</v>
      </c>
      <c r="B9523" s="29">
        <v>40567</v>
      </c>
      <c r="C9523" s="25">
        <v>23</v>
      </c>
      <c r="D9523" s="12">
        <v>29.2</v>
      </c>
      <c r="E9523" s="25">
        <v>24.7</v>
      </c>
      <c r="F9523" s="35">
        <v>90</v>
      </c>
      <c r="G9523" s="25">
        <v>10.7</v>
      </c>
      <c r="H9523" s="13">
        <v>1.4</v>
      </c>
      <c r="I9523" s="25">
        <v>3</v>
      </c>
      <c r="J9523" s="12">
        <v>225</v>
      </c>
      <c r="K9523" s="12">
        <v>0</v>
      </c>
      <c r="L9523" s="25" t="s">
        <v>13</v>
      </c>
      <c r="M9523" s="10"/>
      <c r="N9523" s="15"/>
      <c r="O9523" s="15"/>
      <c r="P9523" s="4"/>
    </row>
    <row r="9524" spans="1:16" ht="15" customHeight="1" x14ac:dyDescent="0.25">
      <c r="A9524" s="11">
        <f t="shared" si="1102"/>
        <v>9521</v>
      </c>
      <c r="B9524" s="29">
        <v>40568</v>
      </c>
      <c r="C9524" s="25">
        <v>23</v>
      </c>
      <c r="D9524" s="12">
        <v>31.2</v>
      </c>
      <c r="E9524" s="25">
        <v>25.1</v>
      </c>
      <c r="F9524" s="35">
        <v>92</v>
      </c>
      <c r="G9524" s="25">
        <v>17</v>
      </c>
      <c r="H9524" s="13">
        <v>1.2</v>
      </c>
      <c r="I9524" s="25">
        <v>3</v>
      </c>
      <c r="J9524" s="12">
        <v>180</v>
      </c>
      <c r="K9524" s="12">
        <v>0</v>
      </c>
      <c r="L9524" s="25" t="s">
        <v>13</v>
      </c>
      <c r="M9524" s="10"/>
      <c r="N9524" s="15"/>
      <c r="O9524" s="15"/>
      <c r="P9524" s="4"/>
    </row>
    <row r="9525" spans="1:16" ht="15" customHeight="1" x14ac:dyDescent="0.25">
      <c r="A9525" s="11">
        <f t="shared" si="1102"/>
        <v>9522</v>
      </c>
      <c r="B9525" s="29">
        <v>40569</v>
      </c>
      <c r="C9525" s="25">
        <v>22</v>
      </c>
      <c r="D9525" s="12">
        <v>28</v>
      </c>
      <c r="E9525" s="25">
        <v>24.3</v>
      </c>
      <c r="F9525" s="35">
        <v>94</v>
      </c>
      <c r="G9525" s="25">
        <v>52</v>
      </c>
      <c r="H9525" s="13">
        <v>0</v>
      </c>
      <c r="I9525" s="25">
        <v>0</v>
      </c>
      <c r="J9525" s="12">
        <v>0</v>
      </c>
      <c r="K9525" s="12">
        <v>0</v>
      </c>
      <c r="L9525" s="25" t="s">
        <v>11</v>
      </c>
      <c r="M9525" s="10"/>
      <c r="N9525" s="15"/>
      <c r="O9525" s="15"/>
      <c r="P9525" s="4"/>
    </row>
    <row r="9526" spans="1:16" ht="15" customHeight="1" x14ac:dyDescent="0.25">
      <c r="A9526" s="11">
        <f t="shared" si="1102"/>
        <v>9523</v>
      </c>
      <c r="B9526" s="29">
        <v>40570</v>
      </c>
      <c r="C9526" s="25">
        <v>22</v>
      </c>
      <c r="D9526" s="12">
        <v>29.8</v>
      </c>
      <c r="E9526" s="25">
        <v>24.8</v>
      </c>
      <c r="F9526" s="35">
        <v>86</v>
      </c>
      <c r="G9526" s="25">
        <v>4.8</v>
      </c>
      <c r="H9526" s="13">
        <v>0</v>
      </c>
      <c r="I9526" s="25">
        <v>2</v>
      </c>
      <c r="J9526" s="12">
        <v>90</v>
      </c>
      <c r="K9526" s="12">
        <v>0</v>
      </c>
      <c r="L9526" s="25" t="s">
        <v>12</v>
      </c>
      <c r="M9526" s="10"/>
      <c r="N9526" s="15"/>
      <c r="O9526" s="15"/>
      <c r="P9526" s="4"/>
    </row>
    <row r="9527" spans="1:16" ht="15" customHeight="1" x14ac:dyDescent="0.25">
      <c r="A9527" s="11">
        <f t="shared" si="1102"/>
        <v>9524</v>
      </c>
      <c r="B9527" s="29">
        <v>40571</v>
      </c>
      <c r="C9527" s="25">
        <v>23</v>
      </c>
      <c r="D9527" s="12">
        <v>30.2</v>
      </c>
      <c r="E9527" s="25">
        <v>25.6</v>
      </c>
      <c r="F9527" s="35">
        <v>89</v>
      </c>
      <c r="G9527" s="25">
        <v>57.7</v>
      </c>
      <c r="H9527" s="13">
        <v>0.6</v>
      </c>
      <c r="I9527" s="25">
        <v>4</v>
      </c>
      <c r="J9527" s="12">
        <v>225</v>
      </c>
      <c r="K9527" s="12">
        <v>0</v>
      </c>
      <c r="L9527" s="25" t="s">
        <v>12</v>
      </c>
      <c r="M9527" s="10"/>
      <c r="N9527" s="15"/>
      <c r="O9527" s="15"/>
      <c r="P9527" s="4"/>
    </row>
    <row r="9528" spans="1:16" ht="15" customHeight="1" x14ac:dyDescent="0.25">
      <c r="A9528" s="11">
        <f t="shared" si="1102"/>
        <v>9525</v>
      </c>
      <c r="B9528" s="29">
        <v>40572</v>
      </c>
      <c r="C9528" s="25">
        <v>23</v>
      </c>
      <c r="D9528" s="12">
        <v>32.6</v>
      </c>
      <c r="E9528" s="25">
        <v>26.5</v>
      </c>
      <c r="F9528" s="35">
        <v>80</v>
      </c>
      <c r="G9528" s="25">
        <v>0.5</v>
      </c>
      <c r="H9528" s="13">
        <v>0</v>
      </c>
      <c r="I9528" s="25">
        <v>4</v>
      </c>
      <c r="J9528" s="12">
        <v>90</v>
      </c>
      <c r="K9528" s="12">
        <v>0</v>
      </c>
      <c r="L9528" s="25" t="s">
        <v>16</v>
      </c>
      <c r="M9528" s="10"/>
      <c r="N9528" s="15"/>
      <c r="O9528" s="15"/>
      <c r="P9528" s="4"/>
    </row>
    <row r="9529" spans="1:16" ht="15" customHeight="1" x14ac:dyDescent="0.25">
      <c r="A9529" s="11">
        <f t="shared" si="1102"/>
        <v>9526</v>
      </c>
      <c r="B9529" s="29">
        <v>40573</v>
      </c>
      <c r="C9529" s="25">
        <v>23</v>
      </c>
      <c r="D9529" s="12">
        <v>31.6</v>
      </c>
      <c r="E9529" s="25">
        <v>25.2</v>
      </c>
      <c r="F9529" s="35">
        <v>88</v>
      </c>
      <c r="G9529" s="25">
        <v>0</v>
      </c>
      <c r="H9529" s="13">
        <v>0</v>
      </c>
      <c r="I9529" s="25">
        <v>8</v>
      </c>
      <c r="J9529" s="12">
        <v>90</v>
      </c>
      <c r="K9529" s="12">
        <v>0</v>
      </c>
      <c r="L9529" s="25" t="s">
        <v>12</v>
      </c>
      <c r="M9529" s="10"/>
      <c r="N9529" s="15"/>
      <c r="O9529" s="15"/>
      <c r="P9529" s="4"/>
    </row>
    <row r="9530" spans="1:16" ht="15" customHeight="1" x14ac:dyDescent="0.25">
      <c r="A9530" s="11">
        <f t="shared" si="1102"/>
        <v>9527</v>
      </c>
      <c r="B9530" s="29">
        <v>40574</v>
      </c>
      <c r="C9530" s="25">
        <v>22</v>
      </c>
      <c r="D9530" s="12">
        <v>31.2</v>
      </c>
      <c r="E9530" s="25">
        <v>25</v>
      </c>
      <c r="F9530" s="35">
        <v>81</v>
      </c>
      <c r="G9530" s="25">
        <v>39</v>
      </c>
      <c r="H9530" s="13">
        <v>1.7</v>
      </c>
      <c r="I9530" s="25">
        <v>2</v>
      </c>
      <c r="J9530" s="12">
        <v>45</v>
      </c>
      <c r="K9530" s="12">
        <v>0</v>
      </c>
      <c r="L9530" s="25" t="s">
        <v>17</v>
      </c>
      <c r="M9530" s="10"/>
      <c r="N9530" s="15"/>
      <c r="O9530" s="15"/>
      <c r="P9530" s="4"/>
    </row>
    <row r="9531" spans="1:16" ht="15" customHeight="1" x14ac:dyDescent="0.25">
      <c r="A9531" s="11">
        <f t="shared" si="1102"/>
        <v>9528</v>
      </c>
      <c r="B9531" s="29">
        <v>40575</v>
      </c>
      <c r="C9531" s="25">
        <v>22</v>
      </c>
      <c r="D9531" s="12">
        <v>32</v>
      </c>
      <c r="E9531" s="25">
        <v>25.4</v>
      </c>
      <c r="F9531" s="35">
        <v>84</v>
      </c>
      <c r="G9531" s="25">
        <v>0</v>
      </c>
      <c r="H9531" s="13">
        <v>5.7</v>
      </c>
      <c r="I9531" s="25"/>
      <c r="J9531" s="12"/>
      <c r="K9531" s="12">
        <v>0</v>
      </c>
      <c r="L9531" s="25"/>
      <c r="M9531" s="10"/>
      <c r="N9531" s="15"/>
      <c r="O9531" s="15"/>
      <c r="P9531" s="4"/>
    </row>
    <row r="9532" spans="1:16" ht="15" customHeight="1" x14ac:dyDescent="0.25">
      <c r="A9532" s="11">
        <f t="shared" si="1102"/>
        <v>9529</v>
      </c>
      <c r="B9532" s="29">
        <v>40576</v>
      </c>
      <c r="C9532" s="25">
        <v>22</v>
      </c>
      <c r="D9532" s="12">
        <v>32.4</v>
      </c>
      <c r="E9532" s="25">
        <v>25.9</v>
      </c>
      <c r="F9532" s="35">
        <v>82</v>
      </c>
      <c r="G9532" s="25">
        <v>12.2</v>
      </c>
      <c r="H9532" s="13">
        <v>5.4</v>
      </c>
      <c r="I9532" s="25">
        <v>4</v>
      </c>
      <c r="J9532" s="12">
        <v>45</v>
      </c>
      <c r="K9532" s="12">
        <v>0</v>
      </c>
      <c r="L9532" s="25" t="s">
        <v>18</v>
      </c>
      <c r="M9532" s="10"/>
      <c r="N9532" s="15"/>
      <c r="O9532" s="15"/>
      <c r="P9532" s="4"/>
    </row>
    <row r="9533" spans="1:16" ht="15" customHeight="1" x14ac:dyDescent="0.25">
      <c r="A9533" s="11">
        <f t="shared" si="1102"/>
        <v>9530</v>
      </c>
      <c r="B9533" s="29">
        <v>40577</v>
      </c>
      <c r="C9533" s="25">
        <v>23</v>
      </c>
      <c r="D9533" s="12">
        <v>31.6</v>
      </c>
      <c r="E9533" s="25">
        <v>26.1</v>
      </c>
      <c r="F9533" s="35">
        <v>86</v>
      </c>
      <c r="G9533" s="25">
        <v>0.7</v>
      </c>
      <c r="H9533" s="13">
        <v>0.8</v>
      </c>
      <c r="I9533" s="25">
        <v>6</v>
      </c>
      <c r="J9533" s="12">
        <v>90</v>
      </c>
      <c r="K9533" s="12">
        <v>0</v>
      </c>
      <c r="L9533" s="25" t="s">
        <v>18</v>
      </c>
      <c r="M9533" s="10"/>
      <c r="N9533" s="15"/>
      <c r="O9533" s="15"/>
      <c r="P9533" s="4"/>
    </row>
    <row r="9534" spans="1:16" ht="15" customHeight="1" x14ac:dyDescent="0.25">
      <c r="A9534" s="11">
        <f t="shared" si="1102"/>
        <v>9531</v>
      </c>
      <c r="B9534" s="29">
        <v>40578</v>
      </c>
      <c r="C9534" s="25">
        <v>22</v>
      </c>
      <c r="D9534" s="12">
        <v>31.8</v>
      </c>
      <c r="E9534" s="25">
        <v>25.5</v>
      </c>
      <c r="F9534" s="35">
        <v>88</v>
      </c>
      <c r="G9534" s="25">
        <v>93.3</v>
      </c>
      <c r="H9534" s="13">
        <v>3.8</v>
      </c>
      <c r="I9534" s="25">
        <v>4</v>
      </c>
      <c r="J9534" s="12">
        <v>45</v>
      </c>
      <c r="K9534" s="12">
        <v>0</v>
      </c>
      <c r="L9534" s="25" t="s">
        <v>18</v>
      </c>
      <c r="M9534" s="10"/>
      <c r="N9534" s="15"/>
      <c r="O9534" s="15"/>
      <c r="P9534" s="4"/>
    </row>
    <row r="9535" spans="1:16" ht="15" customHeight="1" x14ac:dyDescent="0.25">
      <c r="A9535" s="11">
        <f t="shared" si="1102"/>
        <v>9532</v>
      </c>
      <c r="B9535" s="29">
        <v>40579</v>
      </c>
      <c r="C9535" s="25">
        <v>21</v>
      </c>
      <c r="D9535" s="12">
        <v>31.6</v>
      </c>
      <c r="E9535" s="25">
        <v>25</v>
      </c>
      <c r="F9535" s="35">
        <v>88</v>
      </c>
      <c r="G9535" s="25">
        <v>22.7</v>
      </c>
      <c r="H9535" s="13">
        <v>2.4</v>
      </c>
      <c r="I9535" s="25">
        <v>3</v>
      </c>
      <c r="J9535" s="12">
        <v>45</v>
      </c>
      <c r="K9535" s="12">
        <v>0</v>
      </c>
      <c r="L9535" s="25" t="s">
        <v>12</v>
      </c>
      <c r="M9535" s="10"/>
      <c r="N9535" s="15"/>
      <c r="O9535" s="15"/>
      <c r="P9535" s="4"/>
    </row>
    <row r="9536" spans="1:16" ht="15" customHeight="1" x14ac:dyDescent="0.25">
      <c r="A9536" s="11">
        <f t="shared" si="1102"/>
        <v>9533</v>
      </c>
      <c r="B9536" s="29">
        <v>40580</v>
      </c>
      <c r="C9536" s="25">
        <v>22</v>
      </c>
      <c r="D9536" s="12">
        <v>31.6</v>
      </c>
      <c r="E9536" s="25">
        <v>26</v>
      </c>
      <c r="F9536" s="35">
        <v>83</v>
      </c>
      <c r="G9536" s="25">
        <v>10.3</v>
      </c>
      <c r="H9536" s="13">
        <v>1.5</v>
      </c>
      <c r="I9536" s="25"/>
      <c r="J9536" s="12">
        <v>0</v>
      </c>
      <c r="K9536" s="12">
        <v>0</v>
      </c>
      <c r="L9536" s="25" t="s">
        <v>11</v>
      </c>
      <c r="M9536" s="10"/>
      <c r="N9536" s="15"/>
      <c r="O9536" s="15"/>
      <c r="P9536" s="4"/>
    </row>
    <row r="9537" spans="1:16" ht="15" customHeight="1" x14ac:dyDescent="0.25">
      <c r="A9537" s="11">
        <f t="shared" si="1102"/>
        <v>9534</v>
      </c>
      <c r="B9537" s="29">
        <v>40581</v>
      </c>
      <c r="C9537" s="25">
        <v>19</v>
      </c>
      <c r="D9537" s="12">
        <v>31.6</v>
      </c>
      <c r="E9537" s="25">
        <v>24.8</v>
      </c>
      <c r="F9537" s="35">
        <v>78</v>
      </c>
      <c r="G9537" s="25">
        <v>0</v>
      </c>
      <c r="H9537" s="13">
        <v>6.7</v>
      </c>
      <c r="I9537" s="25">
        <v>5</v>
      </c>
      <c r="J9537" s="12">
        <v>270</v>
      </c>
      <c r="K9537" s="12">
        <v>0</v>
      </c>
      <c r="L9537" s="25" t="s">
        <v>13</v>
      </c>
      <c r="M9537" s="10"/>
      <c r="N9537" s="15"/>
      <c r="O9537" s="15"/>
      <c r="P9537" s="4"/>
    </row>
    <row r="9538" spans="1:16" ht="15" customHeight="1" x14ac:dyDescent="0.25">
      <c r="A9538" s="11">
        <f t="shared" si="1102"/>
        <v>9535</v>
      </c>
      <c r="B9538" s="29">
        <v>40582</v>
      </c>
      <c r="C9538" s="25">
        <v>17</v>
      </c>
      <c r="D9538" s="12">
        <v>32.200000000000003</v>
      </c>
      <c r="E9538" s="25">
        <v>23.6</v>
      </c>
      <c r="F9538" s="35">
        <v>80</v>
      </c>
      <c r="G9538" s="25">
        <v>0</v>
      </c>
      <c r="H9538" s="13">
        <v>6.8</v>
      </c>
      <c r="I9538" s="25">
        <v>4</v>
      </c>
      <c r="J9538" s="12">
        <v>225</v>
      </c>
      <c r="K9538" s="12">
        <v>0</v>
      </c>
      <c r="L9538" s="25" t="s">
        <v>12</v>
      </c>
      <c r="M9538" s="10"/>
      <c r="N9538" s="15"/>
      <c r="O9538" s="15"/>
      <c r="P9538" s="4"/>
    </row>
    <row r="9539" spans="1:16" ht="15" customHeight="1" x14ac:dyDescent="0.25">
      <c r="A9539" s="11">
        <f t="shared" si="1102"/>
        <v>9536</v>
      </c>
      <c r="B9539" s="29">
        <v>40583</v>
      </c>
      <c r="C9539" s="25">
        <v>20</v>
      </c>
      <c r="D9539" s="12">
        <v>33</v>
      </c>
      <c r="E9539" s="25">
        <v>25.6</v>
      </c>
      <c r="F9539" s="35">
        <v>79</v>
      </c>
      <c r="G9539" s="25">
        <v>0</v>
      </c>
      <c r="H9539" s="13">
        <v>4.2</v>
      </c>
      <c r="I9539" s="25">
        <v>3</v>
      </c>
      <c r="J9539" s="12">
        <v>225</v>
      </c>
      <c r="K9539" s="12">
        <v>0</v>
      </c>
      <c r="L9539" s="25" t="s">
        <v>13</v>
      </c>
      <c r="M9539" s="10"/>
      <c r="N9539" s="15"/>
      <c r="O9539" s="15"/>
      <c r="P9539" s="4"/>
    </row>
    <row r="9540" spans="1:16" ht="15" customHeight="1" x14ac:dyDescent="0.25">
      <c r="A9540" s="11">
        <f t="shared" si="1102"/>
        <v>9537</v>
      </c>
      <c r="B9540" s="29">
        <v>40584</v>
      </c>
      <c r="C9540" s="25">
        <v>16</v>
      </c>
      <c r="D9540" s="12">
        <v>33.200000000000003</v>
      </c>
      <c r="E9540" s="25">
        <v>23.8</v>
      </c>
      <c r="F9540" s="35">
        <v>80</v>
      </c>
      <c r="G9540" s="25">
        <v>0</v>
      </c>
      <c r="H9540" s="13">
        <v>7.4</v>
      </c>
      <c r="I9540" s="25">
        <v>3</v>
      </c>
      <c r="J9540" s="12">
        <v>270</v>
      </c>
      <c r="K9540" s="12">
        <v>0</v>
      </c>
      <c r="L9540" s="25" t="s">
        <v>15</v>
      </c>
      <c r="M9540" s="10"/>
      <c r="N9540" s="15"/>
      <c r="O9540" s="15"/>
      <c r="P9540" s="4"/>
    </row>
    <row r="9541" spans="1:16" ht="15" customHeight="1" x14ac:dyDescent="0.25">
      <c r="A9541" s="11">
        <f t="shared" si="1102"/>
        <v>9538</v>
      </c>
      <c r="B9541" s="29">
        <v>40585</v>
      </c>
      <c r="C9541" s="25">
        <v>16</v>
      </c>
      <c r="D9541" s="12">
        <v>32.799999999999997</v>
      </c>
      <c r="E9541" s="25">
        <v>24.1</v>
      </c>
      <c r="F9541" s="35">
        <v>75</v>
      </c>
      <c r="G9541" s="25">
        <v>0</v>
      </c>
      <c r="H9541" s="13">
        <v>7</v>
      </c>
      <c r="I9541" s="25">
        <v>5</v>
      </c>
      <c r="J9541" s="12">
        <v>270</v>
      </c>
      <c r="K9541" s="12">
        <v>0</v>
      </c>
      <c r="L9541" s="25" t="s">
        <v>15</v>
      </c>
      <c r="M9541" s="10"/>
      <c r="N9541" s="15"/>
      <c r="O9541" s="15"/>
      <c r="P9541" s="4"/>
    </row>
    <row r="9542" spans="1:16" ht="15" customHeight="1" x14ac:dyDescent="0.25">
      <c r="A9542" s="11">
        <f t="shared" ref="A9542:A9605" si="1103">A9541+1</f>
        <v>9539</v>
      </c>
      <c r="B9542" s="29">
        <v>40586</v>
      </c>
      <c r="C9542" s="25">
        <v>19</v>
      </c>
      <c r="D9542" s="12">
        <v>33.200000000000003</v>
      </c>
      <c r="E9542" s="25">
        <v>24.8</v>
      </c>
      <c r="F9542" s="35">
        <v>77</v>
      </c>
      <c r="G9542" s="25">
        <v>0</v>
      </c>
      <c r="H9542" s="13">
        <v>7.8</v>
      </c>
      <c r="I9542" s="25">
        <v>5</v>
      </c>
      <c r="J9542" s="12">
        <v>225</v>
      </c>
      <c r="K9542" s="12">
        <v>0</v>
      </c>
      <c r="L9542" s="25" t="s">
        <v>12</v>
      </c>
      <c r="M9542" s="10"/>
      <c r="N9542" s="15"/>
      <c r="O9542" s="15"/>
      <c r="P9542" s="4"/>
    </row>
    <row r="9543" spans="1:16" ht="15" customHeight="1" x14ac:dyDescent="0.25">
      <c r="A9543" s="11">
        <f t="shared" si="1103"/>
        <v>9540</v>
      </c>
      <c r="B9543" s="29">
        <v>40587</v>
      </c>
      <c r="C9543" s="25">
        <v>23</v>
      </c>
      <c r="D9543" s="12">
        <v>32.799999999999997</v>
      </c>
      <c r="E9543" s="25">
        <v>27.3</v>
      </c>
      <c r="F9543" s="35">
        <v>82</v>
      </c>
      <c r="G9543" s="25">
        <v>0</v>
      </c>
      <c r="H9543" s="13">
        <v>3.4</v>
      </c>
      <c r="I9543" s="25">
        <v>4</v>
      </c>
      <c r="J9543" s="12">
        <v>225</v>
      </c>
      <c r="K9543" s="12">
        <v>0</v>
      </c>
      <c r="L9543" s="25" t="s">
        <v>15</v>
      </c>
      <c r="M9543" s="10"/>
      <c r="N9543" s="15"/>
      <c r="O9543" s="15"/>
      <c r="P9543" s="4"/>
    </row>
    <row r="9544" spans="1:16" ht="15" customHeight="1" x14ac:dyDescent="0.25">
      <c r="A9544" s="11">
        <f t="shared" si="1103"/>
        <v>9541</v>
      </c>
      <c r="B9544" s="29">
        <v>40588</v>
      </c>
      <c r="C9544" s="25">
        <v>22</v>
      </c>
      <c r="D9544" s="12">
        <v>31</v>
      </c>
      <c r="E9544" s="25">
        <v>26.1</v>
      </c>
      <c r="F9544" s="35">
        <v>88</v>
      </c>
      <c r="G9544" s="25">
        <v>0.5</v>
      </c>
      <c r="H9544" s="13">
        <v>0</v>
      </c>
      <c r="I9544" s="25">
        <v>3</v>
      </c>
      <c r="J9544" s="12">
        <v>270</v>
      </c>
      <c r="K9544" s="12">
        <v>0</v>
      </c>
      <c r="L9544" s="25" t="s">
        <v>12</v>
      </c>
      <c r="M9544" s="10"/>
      <c r="N9544" s="15"/>
      <c r="O9544" s="15"/>
      <c r="P9544" s="4"/>
    </row>
    <row r="9545" spans="1:16" ht="15" customHeight="1" x14ac:dyDescent="0.25">
      <c r="A9545" s="11">
        <f t="shared" si="1103"/>
        <v>9542</v>
      </c>
      <c r="B9545" s="29">
        <v>40589</v>
      </c>
      <c r="C9545" s="25">
        <v>22</v>
      </c>
      <c r="D9545" s="12">
        <v>33.200000000000003</v>
      </c>
      <c r="E9545" s="25">
        <v>26.7</v>
      </c>
      <c r="F9545" s="35">
        <v>78</v>
      </c>
      <c r="G9545" s="25">
        <v>0</v>
      </c>
      <c r="H9545" s="13">
        <v>1.7</v>
      </c>
      <c r="I9545" s="25">
        <v>2</v>
      </c>
      <c r="J9545" s="12">
        <v>90</v>
      </c>
      <c r="K9545" s="12">
        <v>0</v>
      </c>
      <c r="L9545" s="25" t="s">
        <v>12</v>
      </c>
      <c r="M9545" s="10"/>
      <c r="N9545" s="15"/>
      <c r="O9545" s="15"/>
      <c r="P9545" s="4"/>
    </row>
    <row r="9546" spans="1:16" ht="15" customHeight="1" x14ac:dyDescent="0.25">
      <c r="A9546" s="11">
        <f t="shared" si="1103"/>
        <v>9543</v>
      </c>
      <c r="B9546" s="29">
        <v>40590</v>
      </c>
      <c r="C9546" s="25">
        <v>22</v>
      </c>
      <c r="D9546" s="12">
        <v>32</v>
      </c>
      <c r="E9546" s="25">
        <v>26</v>
      </c>
      <c r="F9546" s="35">
        <v>79</v>
      </c>
      <c r="G9546" s="25">
        <v>0</v>
      </c>
      <c r="H9546" s="13">
        <v>0.2</v>
      </c>
      <c r="I9546" s="25">
        <v>2</v>
      </c>
      <c r="J9546" s="12">
        <v>90</v>
      </c>
      <c r="K9546" s="12">
        <v>0</v>
      </c>
      <c r="L9546" s="25" t="s">
        <v>12</v>
      </c>
      <c r="M9546" s="10"/>
      <c r="N9546" s="15"/>
      <c r="O9546" s="15"/>
      <c r="P9546" s="4"/>
    </row>
    <row r="9547" spans="1:16" ht="15" customHeight="1" x14ac:dyDescent="0.25">
      <c r="A9547" s="11">
        <f t="shared" si="1103"/>
        <v>9544</v>
      </c>
      <c r="B9547" s="29">
        <v>40591</v>
      </c>
      <c r="C9547" s="25">
        <v>18</v>
      </c>
      <c r="D9547" s="12">
        <v>33.1</v>
      </c>
      <c r="E9547" s="25">
        <v>26.1</v>
      </c>
      <c r="F9547" s="35">
        <v>82</v>
      </c>
      <c r="G9547" s="25">
        <v>0</v>
      </c>
      <c r="H9547" s="13">
        <v>3.3</v>
      </c>
      <c r="I9547" s="25">
        <v>3</v>
      </c>
      <c r="J9547" s="12">
        <v>270</v>
      </c>
      <c r="K9547" s="12">
        <v>0</v>
      </c>
      <c r="L9547" s="25" t="s">
        <v>15</v>
      </c>
      <c r="M9547" s="10"/>
      <c r="N9547" s="15"/>
      <c r="O9547" s="15"/>
      <c r="P9547" s="4"/>
    </row>
    <row r="9548" spans="1:16" ht="15" customHeight="1" x14ac:dyDescent="0.25">
      <c r="A9548" s="11">
        <f t="shared" si="1103"/>
        <v>9545</v>
      </c>
      <c r="B9548" s="29">
        <v>40592</v>
      </c>
      <c r="C9548" s="25">
        <v>22</v>
      </c>
      <c r="D9548" s="12">
        <v>31.2</v>
      </c>
      <c r="E9548" s="25">
        <v>25.5</v>
      </c>
      <c r="F9548" s="35">
        <v>88</v>
      </c>
      <c r="G9548" s="25">
        <v>5.9</v>
      </c>
      <c r="H9548" s="13">
        <v>2.5</v>
      </c>
      <c r="I9548" s="25">
        <v>3</v>
      </c>
      <c r="J9548" s="12">
        <v>180</v>
      </c>
      <c r="K9548" s="12">
        <v>0</v>
      </c>
      <c r="L9548" s="25" t="s">
        <v>12</v>
      </c>
      <c r="M9548" s="10"/>
      <c r="N9548" s="15"/>
      <c r="O9548" s="15"/>
      <c r="P9548" s="4"/>
    </row>
    <row r="9549" spans="1:16" ht="15" customHeight="1" x14ac:dyDescent="0.25">
      <c r="A9549" s="11">
        <f t="shared" si="1103"/>
        <v>9546</v>
      </c>
      <c r="B9549" s="29">
        <v>40593</v>
      </c>
      <c r="C9549" s="25">
        <v>21</v>
      </c>
      <c r="D9549" s="12">
        <v>32.6</v>
      </c>
      <c r="E9549" s="25">
        <v>25.3</v>
      </c>
      <c r="F9549" s="35">
        <v>80</v>
      </c>
      <c r="G9549" s="25">
        <v>6.1</v>
      </c>
      <c r="H9549" s="13">
        <v>3.1</v>
      </c>
      <c r="I9549" s="25">
        <v>2</v>
      </c>
      <c r="J9549" s="12">
        <v>270</v>
      </c>
      <c r="K9549" s="12">
        <v>0</v>
      </c>
      <c r="L9549" s="25" t="s">
        <v>14</v>
      </c>
      <c r="M9549" s="10"/>
      <c r="N9549" s="15"/>
      <c r="O9549" s="15"/>
      <c r="P9549" s="4"/>
    </row>
    <row r="9550" spans="1:16" ht="15" customHeight="1" x14ac:dyDescent="0.25">
      <c r="A9550" s="11">
        <f t="shared" si="1103"/>
        <v>9547</v>
      </c>
      <c r="B9550" s="29">
        <v>40594</v>
      </c>
      <c r="C9550" s="25">
        <v>22</v>
      </c>
      <c r="D9550" s="12">
        <v>32.5</v>
      </c>
      <c r="E9550" s="25">
        <v>25.7</v>
      </c>
      <c r="F9550" s="35">
        <v>82</v>
      </c>
      <c r="G9550" s="25">
        <v>3.5</v>
      </c>
      <c r="H9550" s="13">
        <v>1.8</v>
      </c>
      <c r="I9550" s="25">
        <v>3</v>
      </c>
      <c r="J9550" s="12">
        <v>315</v>
      </c>
      <c r="K9550" s="12">
        <v>0</v>
      </c>
      <c r="L9550" s="25" t="s">
        <v>13</v>
      </c>
      <c r="M9550" s="10"/>
      <c r="N9550" s="15"/>
      <c r="O9550" s="15"/>
      <c r="P9550" s="4"/>
    </row>
    <row r="9551" spans="1:16" ht="15" customHeight="1" x14ac:dyDescent="0.25">
      <c r="A9551" s="11">
        <f t="shared" si="1103"/>
        <v>9548</v>
      </c>
      <c r="B9551" s="29">
        <v>40595</v>
      </c>
      <c r="C9551" s="25">
        <v>22</v>
      </c>
      <c r="D9551" s="12">
        <v>32.6</v>
      </c>
      <c r="E9551" s="25">
        <v>26</v>
      </c>
      <c r="F9551" s="35">
        <v>81</v>
      </c>
      <c r="G9551" s="25">
        <v>1.5</v>
      </c>
      <c r="H9551" s="13">
        <v>2.9</v>
      </c>
      <c r="I9551" s="25">
        <v>3</v>
      </c>
      <c r="J9551" s="12">
        <v>270</v>
      </c>
      <c r="K9551" s="12">
        <v>0</v>
      </c>
      <c r="L9551" s="25" t="s">
        <v>15</v>
      </c>
      <c r="M9551" s="10"/>
      <c r="N9551" s="15"/>
      <c r="O9551" s="15"/>
      <c r="P9551" s="4"/>
    </row>
    <row r="9552" spans="1:16" ht="15" customHeight="1" x14ac:dyDescent="0.25">
      <c r="A9552" s="11">
        <f t="shared" si="1103"/>
        <v>9549</v>
      </c>
      <c r="B9552" s="29">
        <v>40596</v>
      </c>
      <c r="C9552" s="25">
        <v>23</v>
      </c>
      <c r="D9552" s="12">
        <v>32.799999999999997</v>
      </c>
      <c r="E9552" s="25">
        <v>26.4</v>
      </c>
      <c r="F9552" s="35">
        <v>84</v>
      </c>
      <c r="G9552" s="25">
        <v>1.3</v>
      </c>
      <c r="H9552" s="13">
        <v>1</v>
      </c>
      <c r="I9552" s="25">
        <v>2</v>
      </c>
      <c r="J9552" s="12">
        <v>180</v>
      </c>
      <c r="K9552" s="12">
        <v>0</v>
      </c>
      <c r="L9552" s="25" t="s">
        <v>13</v>
      </c>
      <c r="M9552" s="10"/>
      <c r="N9552" s="15"/>
      <c r="O9552" s="15"/>
      <c r="P9552" s="4"/>
    </row>
    <row r="9553" spans="1:16" ht="15" customHeight="1" x14ac:dyDescent="0.25">
      <c r="A9553" s="11">
        <f t="shared" si="1103"/>
        <v>9550</v>
      </c>
      <c r="B9553" s="29">
        <v>40597</v>
      </c>
      <c r="C9553" s="25">
        <v>20</v>
      </c>
      <c r="D9553" s="12">
        <v>33</v>
      </c>
      <c r="E9553" s="25">
        <v>25.6</v>
      </c>
      <c r="F9553" s="35">
        <v>80</v>
      </c>
      <c r="G9553" s="25">
        <v>0</v>
      </c>
      <c r="H9553" s="13">
        <v>1.1000000000000001</v>
      </c>
      <c r="I9553" s="25">
        <v>2</v>
      </c>
      <c r="J9553" s="12">
        <v>225</v>
      </c>
      <c r="K9553" s="12">
        <v>0</v>
      </c>
      <c r="L9553" s="25" t="s">
        <v>13</v>
      </c>
      <c r="M9553" s="10"/>
      <c r="N9553" s="15"/>
      <c r="O9553" s="15"/>
      <c r="P9553" s="4"/>
    </row>
    <row r="9554" spans="1:16" ht="15" customHeight="1" x14ac:dyDescent="0.25">
      <c r="A9554" s="11">
        <f t="shared" si="1103"/>
        <v>9551</v>
      </c>
      <c r="B9554" s="29">
        <v>40598</v>
      </c>
      <c r="C9554" s="25">
        <v>21</v>
      </c>
      <c r="D9554" s="12">
        <v>32</v>
      </c>
      <c r="E9554" s="25">
        <v>25.5</v>
      </c>
      <c r="F9554" s="35">
        <v>82</v>
      </c>
      <c r="G9554" s="25">
        <v>0</v>
      </c>
      <c r="H9554" s="13">
        <v>1.9</v>
      </c>
      <c r="I9554" s="25">
        <v>5</v>
      </c>
      <c r="J9554" s="12">
        <v>225</v>
      </c>
      <c r="K9554" s="12">
        <v>0</v>
      </c>
      <c r="L9554" s="25" t="s">
        <v>13</v>
      </c>
      <c r="M9554" s="10"/>
      <c r="N9554" s="15"/>
      <c r="O9554" s="15"/>
      <c r="P9554" s="4"/>
    </row>
    <row r="9555" spans="1:16" ht="15" customHeight="1" x14ac:dyDescent="0.25">
      <c r="A9555" s="11">
        <f t="shared" si="1103"/>
        <v>9552</v>
      </c>
      <c r="B9555" s="29">
        <v>40599</v>
      </c>
      <c r="C9555" s="25">
        <v>20</v>
      </c>
      <c r="D9555" s="12">
        <v>33</v>
      </c>
      <c r="E9555" s="25">
        <v>26.1</v>
      </c>
      <c r="F9555" s="35">
        <v>80</v>
      </c>
      <c r="G9555" s="25">
        <v>0</v>
      </c>
      <c r="H9555" s="13">
        <v>1.8</v>
      </c>
      <c r="I9555" s="25">
        <v>5</v>
      </c>
      <c r="J9555" s="12">
        <v>225</v>
      </c>
      <c r="K9555" s="12">
        <v>0</v>
      </c>
      <c r="L9555" s="25" t="s">
        <v>13</v>
      </c>
      <c r="M9555" s="10"/>
      <c r="N9555" s="15"/>
      <c r="O9555" s="15"/>
      <c r="P9555" s="4"/>
    </row>
    <row r="9556" spans="1:16" ht="15" customHeight="1" x14ac:dyDescent="0.25">
      <c r="A9556" s="11">
        <f t="shared" si="1103"/>
        <v>9553</v>
      </c>
      <c r="B9556" s="29">
        <v>40600</v>
      </c>
      <c r="C9556" s="25">
        <v>22</v>
      </c>
      <c r="D9556" s="12">
        <v>32</v>
      </c>
      <c r="E9556" s="25">
        <v>25.8</v>
      </c>
      <c r="F9556" s="35">
        <v>83</v>
      </c>
      <c r="G9556" s="25">
        <v>0</v>
      </c>
      <c r="H9556" s="13">
        <v>0.6</v>
      </c>
      <c r="I9556" s="25">
        <v>0</v>
      </c>
      <c r="J9556" s="12">
        <v>45</v>
      </c>
      <c r="K9556" s="12">
        <v>0</v>
      </c>
      <c r="L9556" s="25" t="s">
        <v>17</v>
      </c>
      <c r="M9556" s="10"/>
      <c r="N9556" s="15"/>
      <c r="O9556" s="15"/>
      <c r="P9556" s="4"/>
    </row>
    <row r="9557" spans="1:16" ht="15" customHeight="1" x14ac:dyDescent="0.25">
      <c r="A9557" s="11">
        <f t="shared" si="1103"/>
        <v>9554</v>
      </c>
      <c r="B9557" s="29">
        <v>40601</v>
      </c>
      <c r="C9557" s="25">
        <v>20</v>
      </c>
      <c r="D9557" s="12">
        <v>28.4</v>
      </c>
      <c r="E9557" s="25">
        <v>23.8</v>
      </c>
      <c r="F9557" s="35">
        <v>92</v>
      </c>
      <c r="G9557" s="25">
        <v>99.5</v>
      </c>
      <c r="H9557" s="13">
        <v>0</v>
      </c>
      <c r="I9557" s="25">
        <v>3</v>
      </c>
      <c r="J9557" s="12">
        <v>270</v>
      </c>
      <c r="K9557" s="12">
        <v>0</v>
      </c>
      <c r="L9557" s="25" t="s">
        <v>15</v>
      </c>
      <c r="M9557" s="10"/>
      <c r="N9557" s="15"/>
      <c r="O9557" s="15"/>
      <c r="P9557" s="4"/>
    </row>
    <row r="9558" spans="1:16" ht="15" customHeight="1" x14ac:dyDescent="0.25">
      <c r="A9558" s="11">
        <f t="shared" si="1103"/>
        <v>9555</v>
      </c>
      <c r="B9558" s="29">
        <v>40602</v>
      </c>
      <c r="C9558" s="25">
        <v>22</v>
      </c>
      <c r="D9558" s="12">
        <v>29</v>
      </c>
      <c r="E9558" s="25">
        <v>25</v>
      </c>
      <c r="F9558" s="35">
        <v>86</v>
      </c>
      <c r="G9558" s="25">
        <v>31</v>
      </c>
      <c r="H9558" s="13">
        <v>0.4</v>
      </c>
      <c r="I9558" s="25">
        <v>5</v>
      </c>
      <c r="J9558" s="12">
        <v>225</v>
      </c>
      <c r="K9558" s="12">
        <v>0</v>
      </c>
      <c r="L9558" s="25" t="s">
        <v>13</v>
      </c>
      <c r="M9558" s="10"/>
      <c r="N9558" s="15"/>
      <c r="O9558" s="15"/>
      <c r="P9558" s="4"/>
    </row>
    <row r="9559" spans="1:16" ht="15" customHeight="1" x14ac:dyDescent="0.25">
      <c r="A9559" s="11">
        <f t="shared" si="1103"/>
        <v>9556</v>
      </c>
      <c r="B9559" s="29">
        <v>40603</v>
      </c>
      <c r="C9559" s="25">
        <v>22</v>
      </c>
      <c r="D9559" s="12">
        <v>32.6</v>
      </c>
      <c r="E9559" s="25">
        <v>24.6</v>
      </c>
      <c r="F9559" s="35">
        <v>88</v>
      </c>
      <c r="G9559" s="25">
        <v>8888</v>
      </c>
      <c r="H9559" s="13"/>
      <c r="I9559" s="25">
        <v>2</v>
      </c>
      <c r="J9559" s="12">
        <v>225</v>
      </c>
      <c r="K9559" s="12">
        <v>0</v>
      </c>
      <c r="L9559" s="25" t="s">
        <v>13</v>
      </c>
      <c r="M9559" s="10"/>
      <c r="N9559" s="15"/>
      <c r="O9559" s="15"/>
      <c r="P9559" s="4"/>
    </row>
    <row r="9560" spans="1:16" ht="15" customHeight="1" x14ac:dyDescent="0.25">
      <c r="A9560" s="11">
        <f t="shared" si="1103"/>
        <v>9557</v>
      </c>
      <c r="B9560" s="29">
        <v>40604</v>
      </c>
      <c r="C9560" s="25">
        <v>21</v>
      </c>
      <c r="D9560" s="12">
        <v>32.799999999999997</v>
      </c>
      <c r="E9560" s="25">
        <v>25.3</v>
      </c>
      <c r="F9560" s="35">
        <v>83</v>
      </c>
      <c r="G9560" s="25">
        <v>0</v>
      </c>
      <c r="H9560" s="13"/>
      <c r="I9560" s="25">
        <v>9</v>
      </c>
      <c r="J9560" s="12">
        <v>225</v>
      </c>
      <c r="K9560" s="12">
        <v>0</v>
      </c>
      <c r="L9560" s="25" t="s">
        <v>13</v>
      </c>
      <c r="M9560" s="10"/>
      <c r="N9560" s="15"/>
      <c r="O9560" s="15"/>
      <c r="P9560" s="4"/>
    </row>
    <row r="9561" spans="1:16" ht="15" customHeight="1" x14ac:dyDescent="0.25">
      <c r="A9561" s="11">
        <f t="shared" si="1103"/>
        <v>9558</v>
      </c>
      <c r="B9561" s="29">
        <v>40605</v>
      </c>
      <c r="C9561" s="25">
        <v>20</v>
      </c>
      <c r="D9561" s="12">
        <v>32.200000000000003</v>
      </c>
      <c r="E9561" s="25">
        <v>24.8</v>
      </c>
      <c r="F9561" s="35">
        <v>81</v>
      </c>
      <c r="G9561" s="25">
        <v>0</v>
      </c>
      <c r="H9561" s="13"/>
      <c r="I9561" s="25">
        <v>6</v>
      </c>
      <c r="J9561" s="12">
        <v>90</v>
      </c>
      <c r="K9561" s="12">
        <v>0</v>
      </c>
      <c r="L9561" s="25" t="s">
        <v>13</v>
      </c>
      <c r="M9561" s="10"/>
      <c r="N9561" s="15"/>
      <c r="O9561" s="15"/>
      <c r="P9561" s="4"/>
    </row>
    <row r="9562" spans="1:16" ht="15" customHeight="1" x14ac:dyDescent="0.25">
      <c r="A9562" s="11">
        <f t="shared" si="1103"/>
        <v>9559</v>
      </c>
      <c r="B9562" s="29">
        <v>40606</v>
      </c>
      <c r="C9562" s="25">
        <v>21</v>
      </c>
      <c r="D9562" s="12">
        <v>32.6</v>
      </c>
      <c r="E9562" s="25">
        <v>25.3</v>
      </c>
      <c r="F9562" s="35">
        <v>82</v>
      </c>
      <c r="G9562" s="25">
        <v>0</v>
      </c>
      <c r="H9562" s="13"/>
      <c r="I9562" s="25">
        <v>4</v>
      </c>
      <c r="J9562" s="12">
        <v>225</v>
      </c>
      <c r="K9562" s="12">
        <v>0</v>
      </c>
      <c r="L9562" s="25" t="s">
        <v>13</v>
      </c>
      <c r="M9562" s="10"/>
      <c r="N9562" s="15"/>
      <c r="O9562" s="15"/>
      <c r="P9562" s="4"/>
    </row>
    <row r="9563" spans="1:16" ht="15" customHeight="1" x14ac:dyDescent="0.25">
      <c r="A9563" s="11">
        <f t="shared" si="1103"/>
        <v>9560</v>
      </c>
      <c r="B9563" s="29">
        <v>40607</v>
      </c>
      <c r="C9563" s="25">
        <v>20</v>
      </c>
      <c r="D9563" s="12">
        <v>30.5</v>
      </c>
      <c r="E9563" s="25">
        <v>26</v>
      </c>
      <c r="F9563" s="35">
        <v>86</v>
      </c>
      <c r="G9563" s="25">
        <v>2.5</v>
      </c>
      <c r="H9563" s="13"/>
      <c r="I9563" s="25">
        <v>4</v>
      </c>
      <c r="J9563" s="12">
        <v>270</v>
      </c>
      <c r="K9563" s="12">
        <v>0</v>
      </c>
      <c r="L9563" s="25" t="s">
        <v>13</v>
      </c>
      <c r="M9563" s="10"/>
      <c r="N9563" s="15"/>
      <c r="O9563" s="15"/>
      <c r="P9563" s="4"/>
    </row>
    <row r="9564" spans="1:16" ht="15" customHeight="1" x14ac:dyDescent="0.25">
      <c r="A9564" s="11">
        <f t="shared" si="1103"/>
        <v>9561</v>
      </c>
      <c r="B9564" s="29">
        <v>40608</v>
      </c>
      <c r="C9564" s="25">
        <v>22</v>
      </c>
      <c r="D9564" s="12">
        <v>32</v>
      </c>
      <c r="E9564" s="25">
        <v>25.2</v>
      </c>
      <c r="F9564" s="35">
        <v>86</v>
      </c>
      <c r="G9564" s="25">
        <v>2.2999999999999998</v>
      </c>
      <c r="H9564" s="13"/>
      <c r="I9564" s="25">
        <v>4</v>
      </c>
      <c r="J9564" s="12">
        <v>225</v>
      </c>
      <c r="K9564" s="12">
        <v>0</v>
      </c>
      <c r="L9564" s="25" t="s">
        <v>13</v>
      </c>
      <c r="M9564" s="10"/>
      <c r="N9564" s="15"/>
      <c r="O9564" s="15"/>
      <c r="P9564" s="4"/>
    </row>
    <row r="9565" spans="1:16" ht="15" customHeight="1" x14ac:dyDescent="0.25">
      <c r="A9565" s="11">
        <f t="shared" si="1103"/>
        <v>9562</v>
      </c>
      <c r="B9565" s="29">
        <v>40609</v>
      </c>
      <c r="C9565" s="25">
        <v>22</v>
      </c>
      <c r="D9565" s="12">
        <v>31.2</v>
      </c>
      <c r="E9565" s="25">
        <v>24.8</v>
      </c>
      <c r="F9565" s="35">
        <v>88</v>
      </c>
      <c r="G9565" s="25">
        <v>0</v>
      </c>
      <c r="H9565" s="13"/>
      <c r="I9565" s="25">
        <v>6</v>
      </c>
      <c r="J9565" s="12">
        <v>135</v>
      </c>
      <c r="K9565" s="12">
        <v>0</v>
      </c>
      <c r="L9565" s="25" t="s">
        <v>15</v>
      </c>
      <c r="M9565" s="10"/>
      <c r="N9565" s="15"/>
      <c r="O9565" s="15"/>
      <c r="P9565" s="4"/>
    </row>
    <row r="9566" spans="1:16" ht="15" customHeight="1" x14ac:dyDescent="0.25">
      <c r="A9566" s="11">
        <f t="shared" si="1103"/>
        <v>9563</v>
      </c>
      <c r="B9566" s="29">
        <v>40610</v>
      </c>
      <c r="C9566" s="25">
        <v>22</v>
      </c>
      <c r="D9566" s="12">
        <v>32.4</v>
      </c>
      <c r="E9566" s="25">
        <v>26</v>
      </c>
      <c r="F9566" s="35">
        <v>82</v>
      </c>
      <c r="G9566" s="25">
        <v>4.8</v>
      </c>
      <c r="H9566" s="13"/>
      <c r="I9566" s="25">
        <v>4</v>
      </c>
      <c r="J9566" s="12">
        <v>225</v>
      </c>
      <c r="K9566" s="12">
        <v>0</v>
      </c>
      <c r="L9566" s="25" t="s">
        <v>13</v>
      </c>
      <c r="M9566" s="10"/>
      <c r="N9566" s="15"/>
      <c r="O9566" s="15"/>
      <c r="P9566" s="4"/>
    </row>
    <row r="9567" spans="1:16" ht="15" customHeight="1" x14ac:dyDescent="0.25">
      <c r="A9567" s="11">
        <f t="shared" si="1103"/>
        <v>9564</v>
      </c>
      <c r="B9567" s="29">
        <v>40611</v>
      </c>
      <c r="C9567" s="25">
        <v>22</v>
      </c>
      <c r="D9567" s="12"/>
      <c r="E9567" s="25">
        <v>25.4</v>
      </c>
      <c r="F9567" s="35">
        <v>85</v>
      </c>
      <c r="G9567" s="25">
        <v>3.5</v>
      </c>
      <c r="H9567" s="13"/>
      <c r="I9567" s="25">
        <v>0</v>
      </c>
      <c r="J9567" s="12">
        <v>45</v>
      </c>
      <c r="K9567" s="12">
        <v>0</v>
      </c>
      <c r="L9567" s="25" t="s">
        <v>17</v>
      </c>
      <c r="M9567" s="10"/>
      <c r="N9567" s="15"/>
      <c r="O9567" s="15"/>
      <c r="P9567" s="4"/>
    </row>
    <row r="9568" spans="1:16" ht="15" customHeight="1" x14ac:dyDescent="0.25">
      <c r="A9568" s="11">
        <f t="shared" si="1103"/>
        <v>9565</v>
      </c>
      <c r="B9568" s="29">
        <v>40612</v>
      </c>
      <c r="C9568" s="25">
        <v>22</v>
      </c>
      <c r="D9568" s="12">
        <v>32.200000000000003</v>
      </c>
      <c r="E9568" s="25">
        <v>25.9</v>
      </c>
      <c r="F9568" s="35">
        <v>83</v>
      </c>
      <c r="G9568" s="25">
        <v>6.7</v>
      </c>
      <c r="H9568" s="13"/>
      <c r="I9568" s="25">
        <v>5</v>
      </c>
      <c r="J9568" s="12">
        <v>225</v>
      </c>
      <c r="K9568" s="12">
        <v>0</v>
      </c>
      <c r="L9568" s="25" t="s">
        <v>16</v>
      </c>
      <c r="M9568" s="10"/>
      <c r="N9568" s="15"/>
      <c r="O9568" s="15"/>
      <c r="P9568" s="4"/>
    </row>
    <row r="9569" spans="1:16" ht="15" customHeight="1" x14ac:dyDescent="0.25">
      <c r="A9569" s="11">
        <f t="shared" si="1103"/>
        <v>9566</v>
      </c>
      <c r="B9569" s="29">
        <v>40613</v>
      </c>
      <c r="C9569" s="25">
        <v>22</v>
      </c>
      <c r="D9569" s="12">
        <v>31.6</v>
      </c>
      <c r="E9569" s="25">
        <v>25.2</v>
      </c>
      <c r="F9569" s="35">
        <v>86</v>
      </c>
      <c r="G9569" s="25">
        <v>13.6</v>
      </c>
      <c r="H9569" s="13"/>
      <c r="I9569" s="25">
        <v>5</v>
      </c>
      <c r="J9569" s="12">
        <v>225</v>
      </c>
      <c r="K9569" s="12">
        <v>0</v>
      </c>
      <c r="L9569" s="25" t="s">
        <v>12</v>
      </c>
      <c r="M9569" s="10"/>
      <c r="N9569" s="15"/>
      <c r="O9569" s="15"/>
      <c r="P9569" s="4"/>
    </row>
    <row r="9570" spans="1:16" ht="15" customHeight="1" x14ac:dyDescent="0.25">
      <c r="A9570" s="11">
        <f t="shared" si="1103"/>
        <v>9567</v>
      </c>
      <c r="B9570" s="29">
        <v>40614</v>
      </c>
      <c r="C9570" s="25">
        <v>22</v>
      </c>
      <c r="D9570" s="12">
        <v>33</v>
      </c>
      <c r="E9570" s="25">
        <v>25.1</v>
      </c>
      <c r="F9570" s="35">
        <v>82</v>
      </c>
      <c r="G9570" s="25">
        <v>0</v>
      </c>
      <c r="H9570" s="13"/>
      <c r="I9570" s="25">
        <v>2</v>
      </c>
      <c r="J9570" s="12">
        <v>225</v>
      </c>
      <c r="K9570" s="12">
        <v>0</v>
      </c>
      <c r="L9570" s="25" t="s">
        <v>13</v>
      </c>
      <c r="M9570" s="10"/>
      <c r="N9570" s="15"/>
      <c r="O9570" s="15"/>
      <c r="P9570" s="4"/>
    </row>
    <row r="9571" spans="1:16" ht="15" customHeight="1" x14ac:dyDescent="0.25">
      <c r="A9571" s="11">
        <f t="shared" si="1103"/>
        <v>9568</v>
      </c>
      <c r="B9571" s="29">
        <v>40615</v>
      </c>
      <c r="C9571" s="25">
        <v>23</v>
      </c>
      <c r="D9571" s="12">
        <v>33.4</v>
      </c>
      <c r="E9571" s="25">
        <v>26.5</v>
      </c>
      <c r="F9571" s="35">
        <v>82</v>
      </c>
      <c r="G9571" s="25">
        <v>1</v>
      </c>
      <c r="H9571" s="13"/>
      <c r="I9571" s="25">
        <v>5</v>
      </c>
      <c r="J9571" s="12">
        <v>225</v>
      </c>
      <c r="K9571" s="12">
        <v>0</v>
      </c>
      <c r="L9571" s="25" t="s">
        <v>13</v>
      </c>
      <c r="M9571" s="10"/>
      <c r="N9571" s="15"/>
      <c r="O9571" s="15"/>
      <c r="P9571" s="4"/>
    </row>
    <row r="9572" spans="1:16" ht="15" customHeight="1" x14ac:dyDescent="0.25">
      <c r="A9572" s="11">
        <f t="shared" si="1103"/>
        <v>9569</v>
      </c>
      <c r="B9572" s="29">
        <v>40616</v>
      </c>
      <c r="C9572" s="25">
        <v>23</v>
      </c>
      <c r="D9572" s="12">
        <v>32.4</v>
      </c>
      <c r="E9572" s="25">
        <v>24.4</v>
      </c>
      <c r="F9572" s="35">
        <v>92</v>
      </c>
      <c r="G9572" s="25">
        <v>22.3</v>
      </c>
      <c r="H9572" s="13"/>
      <c r="I9572" s="25">
        <v>5</v>
      </c>
      <c r="J9572" s="12">
        <v>225</v>
      </c>
      <c r="K9572" s="12">
        <v>0</v>
      </c>
      <c r="L9572" s="25" t="s">
        <v>13</v>
      </c>
      <c r="M9572" s="10"/>
      <c r="N9572" s="15"/>
      <c r="O9572" s="15"/>
      <c r="P9572" s="4"/>
    </row>
    <row r="9573" spans="1:16" ht="15" customHeight="1" x14ac:dyDescent="0.25">
      <c r="A9573" s="11">
        <f t="shared" si="1103"/>
        <v>9570</v>
      </c>
      <c r="B9573" s="29">
        <v>40617</v>
      </c>
      <c r="C9573" s="25">
        <v>23</v>
      </c>
      <c r="D9573" s="12">
        <v>31.4</v>
      </c>
      <c r="E9573" s="25">
        <v>26</v>
      </c>
      <c r="F9573" s="35">
        <v>87</v>
      </c>
      <c r="G9573" s="25">
        <v>46.5</v>
      </c>
      <c r="H9573" s="13"/>
      <c r="I9573" s="25">
        <v>3</v>
      </c>
      <c r="J9573" s="12">
        <v>180</v>
      </c>
      <c r="K9573" s="12">
        <v>0</v>
      </c>
      <c r="L9573" s="25" t="s">
        <v>14</v>
      </c>
      <c r="M9573" s="10"/>
      <c r="N9573" s="15"/>
      <c r="O9573" s="15"/>
      <c r="P9573" s="4"/>
    </row>
    <row r="9574" spans="1:16" ht="15" customHeight="1" x14ac:dyDescent="0.25">
      <c r="A9574" s="11">
        <f t="shared" si="1103"/>
        <v>9571</v>
      </c>
      <c r="B9574" s="29">
        <v>40618</v>
      </c>
      <c r="C9574" s="25">
        <v>23</v>
      </c>
      <c r="D9574" s="12">
        <v>32.799999999999997</v>
      </c>
      <c r="E9574" s="25">
        <v>25.5</v>
      </c>
      <c r="F9574" s="35">
        <v>87</v>
      </c>
      <c r="G9574" s="25">
        <v>25.2</v>
      </c>
      <c r="H9574" s="13"/>
      <c r="I9574" s="25">
        <v>3</v>
      </c>
      <c r="J9574" s="12">
        <v>225</v>
      </c>
      <c r="K9574" s="12">
        <v>0</v>
      </c>
      <c r="L9574" s="25" t="s">
        <v>13</v>
      </c>
      <c r="M9574" s="10"/>
      <c r="N9574" s="15"/>
      <c r="O9574" s="15"/>
      <c r="P9574" s="4"/>
    </row>
    <row r="9575" spans="1:16" ht="15" customHeight="1" x14ac:dyDescent="0.25">
      <c r="A9575" s="11">
        <f t="shared" si="1103"/>
        <v>9572</v>
      </c>
      <c r="B9575" s="29">
        <v>40619</v>
      </c>
      <c r="C9575" s="25">
        <v>22</v>
      </c>
      <c r="D9575" s="12">
        <v>33</v>
      </c>
      <c r="E9575" s="25">
        <v>26.3</v>
      </c>
      <c r="F9575" s="35">
        <v>80</v>
      </c>
      <c r="G9575" s="25">
        <v>0.8</v>
      </c>
      <c r="H9575" s="13"/>
      <c r="I9575" s="25">
        <v>4</v>
      </c>
      <c r="J9575" s="12">
        <v>225</v>
      </c>
      <c r="K9575" s="12">
        <v>0</v>
      </c>
      <c r="L9575" s="25" t="s">
        <v>13</v>
      </c>
      <c r="M9575" s="10"/>
      <c r="N9575" s="15"/>
      <c r="O9575" s="15"/>
      <c r="P9575" s="4"/>
    </row>
    <row r="9576" spans="1:16" ht="15" customHeight="1" x14ac:dyDescent="0.25">
      <c r="A9576" s="11">
        <f t="shared" si="1103"/>
        <v>9573</v>
      </c>
      <c r="B9576" s="29">
        <v>40620</v>
      </c>
      <c r="C9576" s="25">
        <v>22</v>
      </c>
      <c r="D9576" s="12">
        <v>32.4</v>
      </c>
      <c r="E9576" s="25">
        <v>25.6</v>
      </c>
      <c r="F9576" s="35">
        <v>88</v>
      </c>
      <c r="G9576" s="25">
        <v>0</v>
      </c>
      <c r="H9576" s="13"/>
      <c r="I9576" s="25">
        <v>3</v>
      </c>
      <c r="J9576" s="12">
        <v>225</v>
      </c>
      <c r="K9576" s="12">
        <v>0</v>
      </c>
      <c r="L9576" s="25" t="s">
        <v>13</v>
      </c>
      <c r="M9576" s="10"/>
      <c r="N9576" s="15"/>
      <c r="O9576" s="15"/>
      <c r="P9576" s="4"/>
    </row>
    <row r="9577" spans="1:16" ht="15" customHeight="1" x14ac:dyDescent="0.25">
      <c r="A9577" s="11">
        <f t="shared" si="1103"/>
        <v>9574</v>
      </c>
      <c r="B9577" s="29">
        <v>40621</v>
      </c>
      <c r="C9577" s="25">
        <v>23</v>
      </c>
      <c r="D9577" s="12">
        <v>30</v>
      </c>
      <c r="E9577" s="25">
        <v>25.2</v>
      </c>
      <c r="F9577" s="35">
        <v>90</v>
      </c>
      <c r="G9577" s="25">
        <v>13.1</v>
      </c>
      <c r="H9577" s="13"/>
      <c r="I9577" s="25">
        <v>5</v>
      </c>
      <c r="J9577" s="12">
        <v>225</v>
      </c>
      <c r="K9577" s="12">
        <v>0</v>
      </c>
      <c r="L9577" s="25" t="s">
        <v>13</v>
      </c>
      <c r="M9577" s="10"/>
      <c r="N9577" s="15"/>
      <c r="O9577" s="15"/>
      <c r="P9577" s="4"/>
    </row>
    <row r="9578" spans="1:16" ht="15" customHeight="1" x14ac:dyDescent="0.25">
      <c r="A9578" s="11">
        <f t="shared" si="1103"/>
        <v>9575</v>
      </c>
      <c r="B9578" s="29">
        <v>40622</v>
      </c>
      <c r="C9578" s="25">
        <v>21</v>
      </c>
      <c r="D9578" s="12">
        <v>28</v>
      </c>
      <c r="E9578" s="25">
        <v>23.3</v>
      </c>
      <c r="F9578" s="35">
        <v>97</v>
      </c>
      <c r="G9578" s="25">
        <v>47.6</v>
      </c>
      <c r="H9578" s="13"/>
      <c r="I9578" s="25">
        <v>0</v>
      </c>
      <c r="J9578" s="12">
        <v>90</v>
      </c>
      <c r="K9578" s="12">
        <v>0</v>
      </c>
      <c r="L9578" s="25" t="s">
        <v>12</v>
      </c>
      <c r="M9578" s="10"/>
      <c r="N9578" s="15"/>
      <c r="O9578" s="15"/>
      <c r="P9578" s="4"/>
    </row>
    <row r="9579" spans="1:16" ht="15" customHeight="1" x14ac:dyDescent="0.25">
      <c r="A9579" s="11">
        <f t="shared" si="1103"/>
        <v>9576</v>
      </c>
      <c r="B9579" s="29">
        <v>40623</v>
      </c>
      <c r="C9579" s="25">
        <v>21</v>
      </c>
      <c r="D9579" s="12">
        <v>30.4</v>
      </c>
      <c r="E9579" s="25">
        <v>25</v>
      </c>
      <c r="F9579" s="35">
        <v>87</v>
      </c>
      <c r="G9579" s="25">
        <v>17.100000000000001</v>
      </c>
      <c r="H9579" s="13"/>
      <c r="I9579" s="25">
        <v>4</v>
      </c>
      <c r="J9579" s="12">
        <v>270</v>
      </c>
      <c r="K9579" s="12">
        <v>0</v>
      </c>
      <c r="L9579" s="25" t="s">
        <v>15</v>
      </c>
      <c r="M9579" s="10"/>
      <c r="N9579" s="15"/>
      <c r="O9579" s="15"/>
      <c r="P9579" s="4"/>
    </row>
    <row r="9580" spans="1:16" ht="15" customHeight="1" x14ac:dyDescent="0.25">
      <c r="A9580" s="11">
        <f t="shared" si="1103"/>
        <v>9577</v>
      </c>
      <c r="B9580" s="29">
        <v>40624</v>
      </c>
      <c r="C9580" s="25">
        <v>21</v>
      </c>
      <c r="D9580" s="12">
        <v>30.2</v>
      </c>
      <c r="E9580" s="25">
        <v>23.8</v>
      </c>
      <c r="F9580" s="35">
        <v>91</v>
      </c>
      <c r="G9580" s="25">
        <v>21.5</v>
      </c>
      <c r="H9580" s="13"/>
      <c r="I9580" s="25">
        <v>11</v>
      </c>
      <c r="J9580" s="12">
        <v>315</v>
      </c>
      <c r="K9580" s="12">
        <v>0</v>
      </c>
      <c r="L9580" s="25" t="s">
        <v>17</v>
      </c>
      <c r="M9580" s="10"/>
      <c r="N9580" s="15"/>
      <c r="O9580" s="15"/>
      <c r="P9580" s="4"/>
    </row>
    <row r="9581" spans="1:16" ht="15" customHeight="1" x14ac:dyDescent="0.25">
      <c r="A9581" s="11">
        <f t="shared" si="1103"/>
        <v>9578</v>
      </c>
      <c r="B9581" s="29">
        <v>40625</v>
      </c>
      <c r="C9581" s="25">
        <v>21</v>
      </c>
      <c r="D9581" s="12">
        <v>32.200000000000003</v>
      </c>
      <c r="E9581" s="25">
        <v>25</v>
      </c>
      <c r="F9581" s="35">
        <v>84</v>
      </c>
      <c r="G9581" s="25">
        <v>8888</v>
      </c>
      <c r="H9581" s="13"/>
      <c r="I9581" s="25">
        <v>3</v>
      </c>
      <c r="J9581" s="12">
        <v>225</v>
      </c>
      <c r="K9581" s="12">
        <v>0</v>
      </c>
      <c r="L9581" s="25" t="s">
        <v>13</v>
      </c>
      <c r="M9581" s="10"/>
      <c r="N9581" s="15"/>
      <c r="O9581" s="15"/>
      <c r="P9581" s="4"/>
    </row>
    <row r="9582" spans="1:16" ht="15" customHeight="1" x14ac:dyDescent="0.25">
      <c r="A9582" s="11">
        <f t="shared" si="1103"/>
        <v>9579</v>
      </c>
      <c r="B9582" s="29">
        <v>40626</v>
      </c>
      <c r="C9582" s="25">
        <v>22</v>
      </c>
      <c r="D9582" s="12">
        <v>31.2</v>
      </c>
      <c r="E9582" s="25">
        <v>25.3</v>
      </c>
      <c r="F9582" s="35">
        <v>84</v>
      </c>
      <c r="G9582" s="25">
        <v>1</v>
      </c>
      <c r="H9582" s="13"/>
      <c r="I9582" s="25">
        <v>4</v>
      </c>
      <c r="J9582" s="12">
        <v>270</v>
      </c>
      <c r="K9582" s="12">
        <v>0</v>
      </c>
      <c r="L9582" s="25" t="s">
        <v>14</v>
      </c>
      <c r="M9582" s="10"/>
      <c r="N9582" s="15"/>
      <c r="O9582" s="15"/>
      <c r="P9582" s="4"/>
    </row>
    <row r="9583" spans="1:16" ht="15" customHeight="1" x14ac:dyDescent="0.25">
      <c r="A9583" s="11">
        <f t="shared" si="1103"/>
        <v>9580</v>
      </c>
      <c r="B9583" s="29">
        <v>40627</v>
      </c>
      <c r="C9583" s="25">
        <v>22</v>
      </c>
      <c r="D9583" s="12">
        <v>31.2</v>
      </c>
      <c r="E9583" s="25">
        <v>24.3</v>
      </c>
      <c r="F9583" s="35">
        <v>87</v>
      </c>
      <c r="G9583" s="25">
        <v>6.6</v>
      </c>
      <c r="H9583" s="13"/>
      <c r="I9583" s="25">
        <v>1</v>
      </c>
      <c r="J9583" s="12">
        <v>90</v>
      </c>
      <c r="K9583" s="12">
        <v>0</v>
      </c>
      <c r="L9583" s="25" t="s">
        <v>12</v>
      </c>
      <c r="M9583" s="10"/>
      <c r="N9583" s="15"/>
      <c r="O9583" s="15"/>
      <c r="P9583" s="4"/>
    </row>
    <row r="9584" spans="1:16" ht="15" customHeight="1" x14ac:dyDescent="0.25">
      <c r="A9584" s="11">
        <f t="shared" si="1103"/>
        <v>9581</v>
      </c>
      <c r="B9584" s="29">
        <v>40628</v>
      </c>
      <c r="C9584" s="25">
        <v>21</v>
      </c>
      <c r="D9584" s="12">
        <v>30</v>
      </c>
      <c r="E9584" s="25">
        <v>23.6</v>
      </c>
      <c r="F9584" s="35">
        <v>88</v>
      </c>
      <c r="G9584" s="25">
        <v>27.1</v>
      </c>
      <c r="H9584" s="13"/>
      <c r="I9584" s="25">
        <v>7</v>
      </c>
      <c r="J9584" s="12">
        <v>270</v>
      </c>
      <c r="K9584" s="12">
        <v>0</v>
      </c>
      <c r="L9584" s="25" t="s">
        <v>15</v>
      </c>
      <c r="M9584" s="10"/>
      <c r="N9584" s="15"/>
      <c r="O9584" s="15"/>
      <c r="P9584" s="4"/>
    </row>
    <row r="9585" spans="1:16" ht="15" customHeight="1" x14ac:dyDescent="0.25">
      <c r="A9585" s="11">
        <f t="shared" si="1103"/>
        <v>9582</v>
      </c>
      <c r="B9585" s="29">
        <v>40629</v>
      </c>
      <c r="C9585" s="25">
        <v>21</v>
      </c>
      <c r="D9585" s="12">
        <v>31.2</v>
      </c>
      <c r="E9585" s="25">
        <v>25.1</v>
      </c>
      <c r="F9585" s="35">
        <v>84</v>
      </c>
      <c r="G9585" s="25">
        <v>5.2</v>
      </c>
      <c r="H9585" s="13"/>
      <c r="I9585" s="25">
        <v>4</v>
      </c>
      <c r="J9585" s="12">
        <v>225</v>
      </c>
      <c r="K9585" s="12">
        <v>0</v>
      </c>
      <c r="L9585" s="25" t="s">
        <v>18</v>
      </c>
      <c r="M9585" s="10"/>
      <c r="N9585" s="15"/>
      <c r="O9585" s="15"/>
      <c r="P9585" s="4"/>
    </row>
    <row r="9586" spans="1:16" ht="15" customHeight="1" x14ac:dyDescent="0.25">
      <c r="A9586" s="11">
        <f t="shared" si="1103"/>
        <v>9583</v>
      </c>
      <c r="B9586" s="29">
        <v>40630</v>
      </c>
      <c r="C9586" s="25">
        <v>22</v>
      </c>
      <c r="D9586" s="12">
        <v>30</v>
      </c>
      <c r="E9586" s="25">
        <v>25.6</v>
      </c>
      <c r="F9586" s="35">
        <v>87</v>
      </c>
      <c r="G9586" s="25">
        <v>10</v>
      </c>
      <c r="H9586" s="13"/>
      <c r="I9586" s="25">
        <v>9</v>
      </c>
      <c r="J9586" s="12">
        <v>270</v>
      </c>
      <c r="K9586" s="12">
        <v>0</v>
      </c>
      <c r="L9586" s="25" t="s">
        <v>13</v>
      </c>
      <c r="M9586" s="10"/>
      <c r="N9586" s="15"/>
      <c r="O9586" s="15"/>
      <c r="P9586" s="4"/>
    </row>
    <row r="9587" spans="1:16" ht="15" customHeight="1" x14ac:dyDescent="0.25">
      <c r="A9587" s="11">
        <f t="shared" si="1103"/>
        <v>9584</v>
      </c>
      <c r="B9587" s="29">
        <v>40631</v>
      </c>
      <c r="C9587" s="25">
        <v>23</v>
      </c>
      <c r="D9587" s="12">
        <v>30.8</v>
      </c>
      <c r="E9587" s="25">
        <v>24.9</v>
      </c>
      <c r="F9587" s="35">
        <v>92</v>
      </c>
      <c r="G9587" s="25">
        <v>15.2</v>
      </c>
      <c r="H9587" s="13"/>
      <c r="I9587" s="25"/>
      <c r="J9587" s="12"/>
      <c r="K9587" s="12">
        <v>0</v>
      </c>
      <c r="L9587" s="25"/>
      <c r="M9587" s="10"/>
      <c r="N9587" s="15"/>
      <c r="O9587" s="15"/>
      <c r="P9587" s="4"/>
    </row>
    <row r="9588" spans="1:16" ht="15" customHeight="1" x14ac:dyDescent="0.25">
      <c r="A9588" s="11">
        <f t="shared" si="1103"/>
        <v>9585</v>
      </c>
      <c r="B9588" s="29">
        <v>40632</v>
      </c>
      <c r="C9588" s="25">
        <v>23</v>
      </c>
      <c r="D9588" s="12">
        <v>30</v>
      </c>
      <c r="E9588" s="25">
        <v>25.5</v>
      </c>
      <c r="F9588" s="35">
        <v>86</v>
      </c>
      <c r="G9588" s="25">
        <v>7.3</v>
      </c>
      <c r="H9588" s="13"/>
      <c r="I9588" s="25">
        <v>7</v>
      </c>
      <c r="J9588" s="12">
        <v>270</v>
      </c>
      <c r="K9588" s="12">
        <v>0</v>
      </c>
      <c r="L9588" s="25" t="s">
        <v>15</v>
      </c>
      <c r="M9588" s="10"/>
      <c r="N9588" s="15"/>
      <c r="O9588" s="15"/>
      <c r="P9588" s="4"/>
    </row>
    <row r="9589" spans="1:16" ht="15" customHeight="1" x14ac:dyDescent="0.25">
      <c r="A9589" s="11">
        <f t="shared" si="1103"/>
        <v>9586</v>
      </c>
      <c r="B9589" s="29">
        <v>40633</v>
      </c>
      <c r="C9589" s="25">
        <v>22</v>
      </c>
      <c r="D9589" s="12">
        <v>31.6</v>
      </c>
      <c r="E9589" s="25">
        <v>25.9</v>
      </c>
      <c r="F9589" s="35">
        <v>82</v>
      </c>
      <c r="G9589" s="25">
        <v>1.5</v>
      </c>
      <c r="H9589" s="13"/>
      <c r="I9589" s="25">
        <v>7</v>
      </c>
      <c r="J9589" s="12">
        <v>315</v>
      </c>
      <c r="K9589" s="12">
        <v>0</v>
      </c>
      <c r="L9589" s="25" t="s">
        <v>15</v>
      </c>
      <c r="M9589" s="10"/>
      <c r="N9589" s="15"/>
      <c r="O9589" s="15"/>
      <c r="P9589" s="4"/>
    </row>
    <row r="9590" spans="1:16" ht="15" customHeight="1" x14ac:dyDescent="0.25">
      <c r="A9590" s="11">
        <f t="shared" si="1103"/>
        <v>9587</v>
      </c>
      <c r="B9590" s="29">
        <v>40634</v>
      </c>
      <c r="C9590" s="25">
        <v>23</v>
      </c>
      <c r="D9590" s="12">
        <v>30.5</v>
      </c>
      <c r="E9590" s="25">
        <v>25.3</v>
      </c>
      <c r="F9590" s="35">
        <v>89</v>
      </c>
      <c r="G9590" s="25">
        <v>2.4</v>
      </c>
      <c r="H9590" s="13">
        <v>0</v>
      </c>
      <c r="I9590" s="25"/>
      <c r="J9590" s="12"/>
      <c r="K9590" s="12"/>
      <c r="L9590" s="25"/>
      <c r="M9590" s="10"/>
      <c r="N9590" s="15"/>
      <c r="O9590" s="15"/>
      <c r="P9590" s="4"/>
    </row>
    <row r="9591" spans="1:16" ht="15" customHeight="1" x14ac:dyDescent="0.25">
      <c r="A9591" s="11">
        <f t="shared" si="1103"/>
        <v>9588</v>
      </c>
      <c r="B9591" s="29">
        <v>40635</v>
      </c>
      <c r="C9591" s="25">
        <v>23</v>
      </c>
      <c r="D9591" s="12">
        <v>31.6</v>
      </c>
      <c r="E9591" s="25">
        <v>26.5</v>
      </c>
      <c r="F9591" s="35">
        <v>83</v>
      </c>
      <c r="G9591" s="25">
        <v>2.9</v>
      </c>
      <c r="H9591" s="13">
        <v>2.1</v>
      </c>
      <c r="I9591" s="25"/>
      <c r="J9591" s="12"/>
      <c r="K9591" s="12"/>
      <c r="L9591" s="25"/>
      <c r="M9591" s="10"/>
      <c r="N9591" s="15"/>
      <c r="O9591" s="15"/>
      <c r="P9591" s="4"/>
    </row>
    <row r="9592" spans="1:16" ht="15" customHeight="1" x14ac:dyDescent="0.25">
      <c r="A9592" s="11">
        <f t="shared" si="1103"/>
        <v>9589</v>
      </c>
      <c r="B9592" s="29">
        <v>40636</v>
      </c>
      <c r="C9592" s="25">
        <v>22</v>
      </c>
      <c r="D9592" s="12">
        <v>31.3</v>
      </c>
      <c r="E9592" s="25">
        <v>25.2</v>
      </c>
      <c r="F9592" s="35">
        <v>86</v>
      </c>
      <c r="G9592" s="25">
        <v>9.1999999999999993</v>
      </c>
      <c r="H9592" s="13">
        <v>2.1</v>
      </c>
      <c r="I9592" s="25"/>
      <c r="J9592" s="12"/>
      <c r="K9592" s="12"/>
      <c r="L9592" s="25"/>
      <c r="M9592" s="10"/>
      <c r="N9592" s="15"/>
      <c r="O9592" s="15"/>
      <c r="P9592" s="4"/>
    </row>
    <row r="9593" spans="1:16" ht="15" customHeight="1" x14ac:dyDescent="0.25">
      <c r="A9593" s="11">
        <f t="shared" si="1103"/>
        <v>9590</v>
      </c>
      <c r="B9593" s="29">
        <v>40637</v>
      </c>
      <c r="C9593" s="25">
        <v>23</v>
      </c>
      <c r="D9593" s="12">
        <v>31.8</v>
      </c>
      <c r="E9593" s="25">
        <v>26.3</v>
      </c>
      <c r="F9593" s="35">
        <v>80</v>
      </c>
      <c r="G9593" s="25">
        <v>0.2</v>
      </c>
      <c r="H9593" s="13">
        <v>2.4</v>
      </c>
      <c r="I9593" s="25"/>
      <c r="J9593" s="12"/>
      <c r="K9593" s="12"/>
      <c r="L9593" s="25"/>
      <c r="M9593" s="10"/>
      <c r="N9593" s="15"/>
      <c r="O9593" s="15"/>
      <c r="P9593" s="4"/>
    </row>
    <row r="9594" spans="1:16" ht="15" customHeight="1" x14ac:dyDescent="0.25">
      <c r="A9594" s="11">
        <f t="shared" si="1103"/>
        <v>9591</v>
      </c>
      <c r="B9594" s="29">
        <v>40638</v>
      </c>
      <c r="C9594" s="25">
        <v>21</v>
      </c>
      <c r="D9594" s="12">
        <v>31.2</v>
      </c>
      <c r="E9594" s="25">
        <v>25.2</v>
      </c>
      <c r="F9594" s="35">
        <v>80</v>
      </c>
      <c r="G9594" s="25">
        <v>0</v>
      </c>
      <c r="H9594" s="13">
        <v>1.4</v>
      </c>
      <c r="I9594" s="25"/>
      <c r="J9594" s="12"/>
      <c r="K9594" s="12"/>
      <c r="L9594" s="25"/>
      <c r="M9594" s="10"/>
      <c r="N9594" s="15"/>
      <c r="O9594" s="15"/>
      <c r="P9594" s="4"/>
    </row>
    <row r="9595" spans="1:16" ht="15" customHeight="1" x14ac:dyDescent="0.25">
      <c r="A9595" s="11">
        <f t="shared" si="1103"/>
        <v>9592</v>
      </c>
      <c r="B9595" s="29">
        <v>40639</v>
      </c>
      <c r="C9595" s="25">
        <v>20</v>
      </c>
      <c r="D9595" s="12">
        <v>32</v>
      </c>
      <c r="E9595" s="25">
        <v>25.4</v>
      </c>
      <c r="F9595" s="35">
        <v>80</v>
      </c>
      <c r="G9595" s="25">
        <v>0</v>
      </c>
      <c r="H9595" s="13">
        <v>4.5</v>
      </c>
      <c r="I9595" s="25"/>
      <c r="J9595" s="12"/>
      <c r="K9595" s="12"/>
      <c r="L9595" s="25"/>
      <c r="M9595" s="10"/>
      <c r="N9595" s="15"/>
      <c r="O9595" s="15"/>
      <c r="P9595" s="4"/>
    </row>
    <row r="9596" spans="1:16" ht="15" customHeight="1" x14ac:dyDescent="0.25">
      <c r="A9596" s="11">
        <f t="shared" si="1103"/>
        <v>9593</v>
      </c>
      <c r="B9596" s="29">
        <v>40640</v>
      </c>
      <c r="C9596" s="25">
        <v>22</v>
      </c>
      <c r="D9596" s="12">
        <v>31.6</v>
      </c>
      <c r="E9596" s="25">
        <v>25.7</v>
      </c>
      <c r="F9596" s="35">
        <v>84</v>
      </c>
      <c r="G9596" s="25">
        <v>0</v>
      </c>
      <c r="H9596" s="13">
        <v>0.3</v>
      </c>
      <c r="I9596" s="25"/>
      <c r="J9596" s="12"/>
      <c r="K9596" s="12"/>
      <c r="L9596" s="25"/>
      <c r="M9596" s="10"/>
      <c r="N9596" s="15"/>
      <c r="O9596" s="15"/>
      <c r="P9596" s="4"/>
    </row>
    <row r="9597" spans="1:16" ht="15" customHeight="1" x14ac:dyDescent="0.25">
      <c r="A9597" s="11">
        <f t="shared" si="1103"/>
        <v>9594</v>
      </c>
      <c r="B9597" s="29">
        <v>40641</v>
      </c>
      <c r="C9597" s="25">
        <v>23</v>
      </c>
      <c r="D9597" s="12">
        <v>29.6</v>
      </c>
      <c r="E9597" s="25">
        <v>25</v>
      </c>
      <c r="F9597" s="35">
        <v>92</v>
      </c>
      <c r="G9597" s="25">
        <v>1.6</v>
      </c>
      <c r="H9597" s="13">
        <v>0</v>
      </c>
      <c r="I9597" s="25"/>
      <c r="J9597" s="12"/>
      <c r="K9597" s="12"/>
      <c r="L9597" s="25"/>
      <c r="M9597" s="10"/>
      <c r="N9597" s="15"/>
      <c r="O9597" s="15"/>
      <c r="P9597" s="4"/>
    </row>
    <row r="9598" spans="1:16" ht="15" customHeight="1" x14ac:dyDescent="0.25">
      <c r="A9598" s="11">
        <f t="shared" si="1103"/>
        <v>9595</v>
      </c>
      <c r="B9598" s="29">
        <v>40642</v>
      </c>
      <c r="C9598" s="25">
        <v>22</v>
      </c>
      <c r="D9598" s="12">
        <v>29</v>
      </c>
      <c r="E9598" s="25">
        <v>24.6</v>
      </c>
      <c r="F9598" s="35">
        <v>91</v>
      </c>
      <c r="G9598" s="25">
        <v>17.600000000000001</v>
      </c>
      <c r="H9598" s="13">
        <v>0</v>
      </c>
      <c r="I9598" s="25"/>
      <c r="J9598" s="12"/>
      <c r="K9598" s="12"/>
      <c r="L9598" s="25"/>
      <c r="M9598" s="10"/>
      <c r="N9598" s="15"/>
      <c r="O9598" s="15"/>
      <c r="P9598" s="4"/>
    </row>
    <row r="9599" spans="1:16" ht="15" customHeight="1" x14ac:dyDescent="0.25">
      <c r="A9599" s="11">
        <f t="shared" si="1103"/>
        <v>9596</v>
      </c>
      <c r="B9599" s="29">
        <v>40643</v>
      </c>
      <c r="C9599" s="25">
        <v>22</v>
      </c>
      <c r="D9599" s="12">
        <v>29.2</v>
      </c>
      <c r="E9599" s="25">
        <v>24.2</v>
      </c>
      <c r="F9599" s="35">
        <v>92</v>
      </c>
      <c r="G9599" s="25">
        <v>10</v>
      </c>
      <c r="H9599" s="13">
        <v>0.7</v>
      </c>
      <c r="I9599" s="25"/>
      <c r="J9599" s="12"/>
      <c r="K9599" s="12"/>
      <c r="L9599" s="25"/>
      <c r="M9599" s="10"/>
      <c r="N9599" s="15"/>
      <c r="O9599" s="15"/>
      <c r="P9599" s="4"/>
    </row>
    <row r="9600" spans="1:16" ht="15" customHeight="1" x14ac:dyDescent="0.25">
      <c r="A9600" s="11">
        <f t="shared" si="1103"/>
        <v>9597</v>
      </c>
      <c r="B9600" s="29">
        <v>40644</v>
      </c>
      <c r="C9600" s="25">
        <v>23</v>
      </c>
      <c r="D9600" s="12">
        <v>31</v>
      </c>
      <c r="E9600" s="25">
        <v>26.3</v>
      </c>
      <c r="F9600" s="35">
        <v>82</v>
      </c>
      <c r="G9600" s="25">
        <v>35.1</v>
      </c>
      <c r="H9600" s="13">
        <v>0.9</v>
      </c>
      <c r="I9600" s="25"/>
      <c r="J9600" s="12"/>
      <c r="K9600" s="12"/>
      <c r="L9600" s="25"/>
      <c r="M9600" s="10"/>
      <c r="N9600" s="15"/>
      <c r="O9600" s="15"/>
      <c r="P9600" s="4"/>
    </row>
    <row r="9601" spans="1:16" ht="15" customHeight="1" x14ac:dyDescent="0.25">
      <c r="A9601" s="11">
        <f t="shared" si="1103"/>
        <v>9598</v>
      </c>
      <c r="B9601" s="29">
        <v>40645</v>
      </c>
      <c r="C9601" s="25">
        <v>21</v>
      </c>
      <c r="D9601" s="12">
        <v>31.6</v>
      </c>
      <c r="E9601" s="25">
        <v>25</v>
      </c>
      <c r="F9601" s="35">
        <v>86</v>
      </c>
      <c r="G9601" s="25">
        <v>0</v>
      </c>
      <c r="H9601" s="13">
        <v>0.5</v>
      </c>
      <c r="I9601" s="25"/>
      <c r="J9601" s="12"/>
      <c r="K9601" s="12"/>
      <c r="L9601" s="25"/>
      <c r="M9601" s="10"/>
      <c r="N9601" s="15"/>
      <c r="O9601" s="15"/>
      <c r="P9601" s="4"/>
    </row>
    <row r="9602" spans="1:16" ht="15" customHeight="1" x14ac:dyDescent="0.25">
      <c r="A9602" s="11">
        <f t="shared" si="1103"/>
        <v>9599</v>
      </c>
      <c r="B9602" s="29">
        <v>40646</v>
      </c>
      <c r="C9602" s="25">
        <v>22</v>
      </c>
      <c r="D9602" s="12">
        <v>32</v>
      </c>
      <c r="E9602" s="25">
        <v>26.3</v>
      </c>
      <c r="F9602" s="35">
        <v>84</v>
      </c>
      <c r="G9602" s="25">
        <v>0</v>
      </c>
      <c r="H9602" s="13">
        <v>2</v>
      </c>
      <c r="I9602" s="25"/>
      <c r="J9602" s="12"/>
      <c r="K9602" s="12"/>
      <c r="L9602" s="25"/>
      <c r="M9602" s="10"/>
      <c r="N9602" s="15"/>
      <c r="O9602" s="15"/>
      <c r="P9602" s="4"/>
    </row>
    <row r="9603" spans="1:16" ht="15" customHeight="1" x14ac:dyDescent="0.25">
      <c r="A9603" s="11">
        <f t="shared" si="1103"/>
        <v>9600</v>
      </c>
      <c r="B9603" s="29">
        <v>40647</v>
      </c>
      <c r="C9603" s="25">
        <v>21</v>
      </c>
      <c r="D9603" s="12">
        <v>32.9</v>
      </c>
      <c r="E9603" s="25">
        <v>25.4</v>
      </c>
      <c r="F9603" s="35">
        <v>85</v>
      </c>
      <c r="G9603" s="25">
        <v>0</v>
      </c>
      <c r="H9603" s="13">
        <v>2.7</v>
      </c>
      <c r="I9603" s="25"/>
      <c r="J9603" s="12"/>
      <c r="K9603" s="12"/>
      <c r="L9603" s="25"/>
      <c r="M9603" s="10"/>
      <c r="N9603" s="15"/>
      <c r="O9603" s="15"/>
      <c r="P9603" s="4"/>
    </row>
    <row r="9604" spans="1:16" ht="15" customHeight="1" x14ac:dyDescent="0.25">
      <c r="A9604" s="11">
        <f t="shared" si="1103"/>
        <v>9601</v>
      </c>
      <c r="B9604" s="29">
        <v>40648</v>
      </c>
      <c r="C9604" s="25">
        <v>22</v>
      </c>
      <c r="D9604" s="12">
        <v>32.6</v>
      </c>
      <c r="E9604" s="25">
        <v>26.1</v>
      </c>
      <c r="F9604" s="35">
        <v>89</v>
      </c>
      <c r="G9604" s="25">
        <v>0.5</v>
      </c>
      <c r="H9604" s="13">
        <v>0.7</v>
      </c>
      <c r="I9604" s="25"/>
      <c r="J9604" s="12"/>
      <c r="K9604" s="12"/>
      <c r="L9604" s="25"/>
      <c r="M9604" s="10"/>
      <c r="N9604" s="15"/>
      <c r="O9604" s="15"/>
      <c r="P9604" s="4"/>
    </row>
    <row r="9605" spans="1:16" ht="15" customHeight="1" x14ac:dyDescent="0.25">
      <c r="A9605" s="11">
        <f t="shared" si="1103"/>
        <v>9602</v>
      </c>
      <c r="B9605" s="29">
        <v>40649</v>
      </c>
      <c r="C9605" s="25">
        <v>23</v>
      </c>
      <c r="D9605" s="12">
        <v>30.2</v>
      </c>
      <c r="E9605" s="25">
        <v>25.9</v>
      </c>
      <c r="F9605" s="35">
        <v>86</v>
      </c>
      <c r="G9605" s="25">
        <v>16.7</v>
      </c>
      <c r="H9605" s="13">
        <v>0.5</v>
      </c>
      <c r="I9605" s="25"/>
      <c r="J9605" s="12"/>
      <c r="K9605" s="12"/>
      <c r="L9605" s="25"/>
      <c r="M9605" s="10"/>
      <c r="N9605" s="15"/>
      <c r="O9605" s="15"/>
      <c r="P9605" s="4"/>
    </row>
    <row r="9606" spans="1:16" ht="15" customHeight="1" x14ac:dyDescent="0.25">
      <c r="A9606" s="11">
        <f t="shared" ref="A9606:A9669" si="1104">A9605+1</f>
        <v>9603</v>
      </c>
      <c r="B9606" s="29">
        <v>40650</v>
      </c>
      <c r="C9606" s="25">
        <v>23</v>
      </c>
      <c r="D9606" s="12">
        <v>31.6</v>
      </c>
      <c r="E9606" s="25">
        <v>25.6</v>
      </c>
      <c r="F9606" s="35">
        <v>87</v>
      </c>
      <c r="G9606" s="25">
        <v>8.1999999999999993</v>
      </c>
      <c r="H9606" s="13">
        <v>3.9</v>
      </c>
      <c r="I9606" s="25"/>
      <c r="J9606" s="12"/>
      <c r="K9606" s="12"/>
      <c r="L9606" s="25"/>
      <c r="M9606" s="10"/>
      <c r="N9606" s="15"/>
      <c r="O9606" s="15"/>
      <c r="P9606" s="4"/>
    </row>
    <row r="9607" spans="1:16" ht="15" customHeight="1" x14ac:dyDescent="0.25">
      <c r="A9607" s="11">
        <f t="shared" si="1104"/>
        <v>9604</v>
      </c>
      <c r="B9607" s="29">
        <v>40651</v>
      </c>
      <c r="C9607" s="25">
        <v>24</v>
      </c>
      <c r="D9607" s="12">
        <v>29.1</v>
      </c>
      <c r="E9607" s="25">
        <v>24.9</v>
      </c>
      <c r="F9607" s="35">
        <v>90</v>
      </c>
      <c r="G9607" s="25">
        <v>1.7</v>
      </c>
      <c r="H9607" s="13">
        <v>0.2</v>
      </c>
      <c r="I9607" s="25"/>
      <c r="J9607" s="12"/>
      <c r="K9607" s="12"/>
      <c r="L9607" s="25"/>
      <c r="M9607" s="10"/>
      <c r="N9607" s="15"/>
      <c r="O9607" s="15"/>
      <c r="P9607" s="4"/>
    </row>
    <row r="9608" spans="1:16" ht="15" customHeight="1" x14ac:dyDescent="0.25">
      <c r="A9608" s="11">
        <f t="shared" si="1104"/>
        <v>9605</v>
      </c>
      <c r="B9608" s="29">
        <v>40652</v>
      </c>
      <c r="C9608" s="25">
        <v>22</v>
      </c>
      <c r="D9608" s="12">
        <v>32.4</v>
      </c>
      <c r="E9608" s="25">
        <v>26</v>
      </c>
      <c r="F9608" s="35">
        <v>81</v>
      </c>
      <c r="G9608" s="25">
        <v>0.3</v>
      </c>
      <c r="H9608" s="13">
        <v>7.4</v>
      </c>
      <c r="I9608" s="25"/>
      <c r="J9608" s="12"/>
      <c r="K9608" s="12"/>
      <c r="L9608" s="25"/>
      <c r="M9608" s="10"/>
      <c r="N9608" s="15"/>
      <c r="O9608" s="15"/>
      <c r="P9608" s="4"/>
    </row>
    <row r="9609" spans="1:16" ht="15" customHeight="1" x14ac:dyDescent="0.25">
      <c r="A9609" s="11">
        <f t="shared" si="1104"/>
        <v>9606</v>
      </c>
      <c r="B9609" s="29">
        <v>40653</v>
      </c>
      <c r="C9609" s="25">
        <v>22</v>
      </c>
      <c r="D9609" s="12">
        <v>32.4</v>
      </c>
      <c r="E9609" s="25">
        <v>24.8</v>
      </c>
      <c r="F9609" s="35">
        <v>90</v>
      </c>
      <c r="G9609" s="25">
        <v>0</v>
      </c>
      <c r="H9609" s="13">
        <v>2.1</v>
      </c>
      <c r="I9609" s="25"/>
      <c r="J9609" s="12"/>
      <c r="K9609" s="12"/>
      <c r="L9609" s="25"/>
      <c r="M9609" s="10"/>
      <c r="N9609" s="15"/>
      <c r="O9609" s="15"/>
      <c r="P9609" s="4"/>
    </row>
    <row r="9610" spans="1:16" ht="15" customHeight="1" x14ac:dyDescent="0.25">
      <c r="A9610" s="11">
        <f t="shared" si="1104"/>
        <v>9607</v>
      </c>
      <c r="B9610" s="29">
        <v>40654</v>
      </c>
      <c r="C9610" s="25">
        <v>22</v>
      </c>
      <c r="D9610" s="12">
        <v>32</v>
      </c>
      <c r="E9610" s="25">
        <v>26</v>
      </c>
      <c r="F9610" s="35">
        <v>83</v>
      </c>
      <c r="G9610" s="25">
        <v>59.7</v>
      </c>
      <c r="H9610" s="13">
        <v>2.7</v>
      </c>
      <c r="I9610" s="25"/>
      <c r="J9610" s="12"/>
      <c r="K9610" s="12"/>
      <c r="L9610" s="25"/>
      <c r="M9610" s="10"/>
      <c r="N9610" s="15"/>
      <c r="O9610" s="15"/>
      <c r="P9610" s="4"/>
    </row>
    <row r="9611" spans="1:16" ht="15" customHeight="1" x14ac:dyDescent="0.25">
      <c r="A9611" s="11">
        <f t="shared" si="1104"/>
        <v>9608</v>
      </c>
      <c r="B9611" s="29">
        <v>40655</v>
      </c>
      <c r="C9611" s="25">
        <v>24</v>
      </c>
      <c r="D9611" s="12">
        <v>29.8</v>
      </c>
      <c r="E9611" s="25">
        <v>25.8</v>
      </c>
      <c r="F9611" s="35">
        <v>90</v>
      </c>
      <c r="G9611" s="25">
        <v>0</v>
      </c>
      <c r="H9611" s="13">
        <v>2.7</v>
      </c>
      <c r="I9611" s="25"/>
      <c r="J9611" s="12"/>
      <c r="K9611" s="12"/>
      <c r="L9611" s="25"/>
      <c r="M9611" s="10"/>
      <c r="N9611" s="15"/>
      <c r="O9611" s="15"/>
      <c r="P9611" s="4"/>
    </row>
    <row r="9612" spans="1:16" ht="15" customHeight="1" x14ac:dyDescent="0.25">
      <c r="A9612" s="11">
        <f t="shared" si="1104"/>
        <v>9609</v>
      </c>
      <c r="B9612" s="29">
        <v>40656</v>
      </c>
      <c r="C9612" s="25">
        <v>22</v>
      </c>
      <c r="D9612" s="12">
        <v>32.6</v>
      </c>
      <c r="E9612" s="25">
        <v>25.7</v>
      </c>
      <c r="F9612" s="35">
        <v>88</v>
      </c>
      <c r="G9612" s="25">
        <v>38</v>
      </c>
      <c r="H9612" s="13">
        <v>2.7</v>
      </c>
      <c r="I9612" s="25"/>
      <c r="J9612" s="12"/>
      <c r="K9612" s="12"/>
      <c r="L9612" s="25"/>
      <c r="M9612" s="10"/>
      <c r="N9612" s="15"/>
      <c r="O9612" s="15"/>
      <c r="P9612" s="4"/>
    </row>
    <row r="9613" spans="1:16" ht="15" customHeight="1" x14ac:dyDescent="0.25">
      <c r="A9613" s="11">
        <f t="shared" si="1104"/>
        <v>9610</v>
      </c>
      <c r="B9613" s="29">
        <v>40657</v>
      </c>
      <c r="C9613" s="25">
        <v>22</v>
      </c>
      <c r="D9613" s="12">
        <v>31</v>
      </c>
      <c r="E9613" s="25">
        <v>24.6</v>
      </c>
      <c r="F9613" s="35">
        <v>94</v>
      </c>
      <c r="G9613" s="25">
        <v>1.6</v>
      </c>
      <c r="H9613" s="13">
        <v>0.4</v>
      </c>
      <c r="I9613" s="25"/>
      <c r="J9613" s="12"/>
      <c r="K9613" s="12"/>
      <c r="L9613" s="25"/>
      <c r="M9613" s="10"/>
      <c r="N9613" s="15"/>
      <c r="O9613" s="15"/>
      <c r="P9613" s="4"/>
    </row>
    <row r="9614" spans="1:16" ht="15" customHeight="1" x14ac:dyDescent="0.25">
      <c r="A9614" s="11">
        <f t="shared" si="1104"/>
        <v>9611</v>
      </c>
      <c r="B9614" s="29">
        <v>40658</v>
      </c>
      <c r="C9614" s="25">
        <v>22</v>
      </c>
      <c r="D9614" s="12">
        <v>30.3</v>
      </c>
      <c r="E9614" s="25">
        <v>24.6</v>
      </c>
      <c r="F9614" s="35">
        <v>93</v>
      </c>
      <c r="G9614" s="25">
        <v>16.399999999999999</v>
      </c>
      <c r="H9614" s="13">
        <v>0</v>
      </c>
      <c r="I9614" s="25"/>
      <c r="J9614" s="12"/>
      <c r="K9614" s="12"/>
      <c r="L9614" s="25"/>
      <c r="M9614" s="10"/>
      <c r="N9614" s="15"/>
      <c r="O9614" s="15"/>
      <c r="P9614" s="4"/>
    </row>
    <row r="9615" spans="1:16" ht="15" customHeight="1" x14ac:dyDescent="0.25">
      <c r="A9615" s="11">
        <f t="shared" si="1104"/>
        <v>9612</v>
      </c>
      <c r="B9615" s="29">
        <v>40659</v>
      </c>
      <c r="C9615" s="25">
        <v>16</v>
      </c>
      <c r="D9615" s="12">
        <v>30.2</v>
      </c>
      <c r="E9615" s="25">
        <v>25.3</v>
      </c>
      <c r="F9615" s="35">
        <v>90</v>
      </c>
      <c r="G9615" s="25">
        <v>30.8</v>
      </c>
      <c r="H9615" s="13">
        <v>2.4</v>
      </c>
      <c r="I9615" s="25"/>
      <c r="J9615" s="12"/>
      <c r="K9615" s="12"/>
      <c r="L9615" s="25"/>
      <c r="M9615" s="10"/>
      <c r="N9615" s="15"/>
      <c r="O9615" s="15"/>
      <c r="P9615" s="4"/>
    </row>
    <row r="9616" spans="1:16" ht="15" customHeight="1" x14ac:dyDescent="0.25">
      <c r="A9616" s="11">
        <f t="shared" si="1104"/>
        <v>9613</v>
      </c>
      <c r="B9616" s="29">
        <v>40660</v>
      </c>
      <c r="C9616" s="25">
        <v>22</v>
      </c>
      <c r="D9616" s="12">
        <v>32</v>
      </c>
      <c r="E9616" s="25">
        <v>25.5</v>
      </c>
      <c r="F9616" s="35">
        <v>88</v>
      </c>
      <c r="G9616" s="25">
        <v>1.3</v>
      </c>
      <c r="H9616" s="13">
        <v>3.2</v>
      </c>
      <c r="I9616" s="25"/>
      <c r="J9616" s="12"/>
      <c r="K9616" s="12"/>
      <c r="L9616" s="25"/>
      <c r="M9616" s="10"/>
      <c r="N9616" s="15"/>
      <c r="O9616" s="15"/>
      <c r="P9616" s="4"/>
    </row>
    <row r="9617" spans="1:16" ht="15" customHeight="1" x14ac:dyDescent="0.25">
      <c r="A9617" s="11">
        <f t="shared" si="1104"/>
        <v>9614</v>
      </c>
      <c r="B9617" s="29">
        <v>40661</v>
      </c>
      <c r="C9617" s="25">
        <v>23</v>
      </c>
      <c r="D9617" s="12">
        <v>31.6</v>
      </c>
      <c r="E9617" s="25">
        <v>25.8</v>
      </c>
      <c r="F9617" s="35">
        <v>90</v>
      </c>
      <c r="G9617" s="25">
        <v>4.8</v>
      </c>
      <c r="H9617" s="13">
        <v>0.6</v>
      </c>
      <c r="I9617" s="25"/>
      <c r="J9617" s="12"/>
      <c r="K9617" s="12"/>
      <c r="L9617" s="25"/>
      <c r="M9617" s="10"/>
      <c r="N9617" s="15"/>
      <c r="O9617" s="15"/>
      <c r="P9617" s="4"/>
    </row>
    <row r="9618" spans="1:16" ht="15" customHeight="1" x14ac:dyDescent="0.25">
      <c r="A9618" s="11">
        <f t="shared" si="1104"/>
        <v>9615</v>
      </c>
      <c r="B9618" s="29">
        <v>40662</v>
      </c>
      <c r="C9618" s="25">
        <v>23</v>
      </c>
      <c r="D9618" s="12">
        <v>31</v>
      </c>
      <c r="E9618" s="25">
        <v>25.3</v>
      </c>
      <c r="F9618" s="35">
        <v>91</v>
      </c>
      <c r="G9618" s="25">
        <v>39.5</v>
      </c>
      <c r="H9618" s="13">
        <v>2.4</v>
      </c>
      <c r="I9618" s="25"/>
      <c r="J9618" s="12"/>
      <c r="K9618" s="12"/>
      <c r="L9618" s="25"/>
      <c r="M9618" s="10"/>
      <c r="N9618" s="15"/>
      <c r="O9618" s="15"/>
      <c r="P9618" s="4"/>
    </row>
    <row r="9619" spans="1:16" ht="15" customHeight="1" x14ac:dyDescent="0.25">
      <c r="A9619" s="11">
        <f t="shared" si="1104"/>
        <v>9616</v>
      </c>
      <c r="B9619" s="29">
        <v>40663</v>
      </c>
      <c r="C9619" s="25">
        <v>23</v>
      </c>
      <c r="D9619" s="12">
        <v>31.4</v>
      </c>
      <c r="E9619" s="25">
        <v>24.4</v>
      </c>
      <c r="F9619" s="35">
        <v>93</v>
      </c>
      <c r="G9619" s="25">
        <v>55.1</v>
      </c>
      <c r="H9619" s="13">
        <v>0.7</v>
      </c>
      <c r="I9619" s="25"/>
      <c r="J9619" s="12"/>
      <c r="K9619" s="12"/>
      <c r="L9619" s="25"/>
      <c r="M9619" s="10"/>
      <c r="N9619" s="15"/>
      <c r="O9619" s="15"/>
      <c r="P9619" s="4"/>
    </row>
    <row r="9620" spans="1:16" ht="15" customHeight="1" x14ac:dyDescent="0.25">
      <c r="A9620" s="11">
        <f t="shared" si="1104"/>
        <v>9617</v>
      </c>
      <c r="B9620" s="29">
        <v>40664</v>
      </c>
      <c r="C9620" s="25">
        <v>22</v>
      </c>
      <c r="D9620" s="12">
        <v>31.5</v>
      </c>
      <c r="E9620" s="25">
        <v>25.8</v>
      </c>
      <c r="F9620" s="35">
        <v>84</v>
      </c>
      <c r="G9620" s="25">
        <v>4.4000000000000004</v>
      </c>
      <c r="H9620" s="13">
        <v>4.8</v>
      </c>
      <c r="I9620" s="25"/>
      <c r="J9620" s="12"/>
      <c r="K9620" s="12">
        <v>0</v>
      </c>
      <c r="L9620" s="25"/>
      <c r="M9620" s="10"/>
      <c r="N9620" s="15"/>
      <c r="O9620" s="15"/>
      <c r="P9620" s="4"/>
    </row>
    <row r="9621" spans="1:16" ht="15" customHeight="1" x14ac:dyDescent="0.25">
      <c r="A9621" s="11">
        <f t="shared" si="1104"/>
        <v>9618</v>
      </c>
      <c r="B9621" s="29">
        <v>40665</v>
      </c>
      <c r="C9621" s="25">
        <v>22</v>
      </c>
      <c r="D9621" s="12">
        <v>31.9</v>
      </c>
      <c r="E9621" s="25">
        <v>26.3</v>
      </c>
      <c r="F9621" s="35">
        <v>82</v>
      </c>
      <c r="G9621" s="25">
        <v>0</v>
      </c>
      <c r="H9621" s="13">
        <v>0.3</v>
      </c>
      <c r="I9621" s="25"/>
      <c r="J9621" s="12"/>
      <c r="K9621" s="12">
        <v>0</v>
      </c>
      <c r="L9621" s="25"/>
      <c r="M9621" s="10"/>
      <c r="N9621" s="15"/>
      <c r="O9621" s="15"/>
      <c r="P9621" s="4"/>
    </row>
    <row r="9622" spans="1:16" ht="15" customHeight="1" x14ac:dyDescent="0.25">
      <c r="A9622" s="11">
        <f t="shared" si="1104"/>
        <v>9619</v>
      </c>
      <c r="B9622" s="29">
        <v>40666</v>
      </c>
      <c r="C9622" s="25">
        <v>23</v>
      </c>
      <c r="D9622" s="12">
        <v>31.2</v>
      </c>
      <c r="E9622" s="25">
        <v>26.5</v>
      </c>
      <c r="F9622" s="35">
        <v>85</v>
      </c>
      <c r="G9622" s="25">
        <v>0</v>
      </c>
      <c r="H9622" s="13">
        <v>2.9</v>
      </c>
      <c r="I9622" s="25"/>
      <c r="J9622" s="12"/>
      <c r="K9622" s="12">
        <v>0</v>
      </c>
      <c r="L9622" s="25"/>
      <c r="M9622" s="10"/>
      <c r="N9622" s="15"/>
      <c r="O9622" s="15"/>
      <c r="P9622" s="4"/>
    </row>
    <row r="9623" spans="1:16" ht="15" customHeight="1" x14ac:dyDescent="0.25">
      <c r="A9623" s="11">
        <f t="shared" si="1104"/>
        <v>9620</v>
      </c>
      <c r="B9623" s="29">
        <v>40667</v>
      </c>
      <c r="C9623" s="25">
        <v>23</v>
      </c>
      <c r="D9623" s="12">
        <v>32.200000000000003</v>
      </c>
      <c r="E9623" s="25">
        <v>25.8</v>
      </c>
      <c r="F9623" s="35">
        <v>83</v>
      </c>
      <c r="G9623" s="25">
        <v>0.3</v>
      </c>
      <c r="H9623" s="13">
        <v>5.4</v>
      </c>
      <c r="I9623" s="25"/>
      <c r="J9623" s="12"/>
      <c r="K9623" s="12">
        <v>0</v>
      </c>
      <c r="L9623" s="25"/>
      <c r="M9623" s="10"/>
      <c r="N9623" s="15"/>
      <c r="O9623" s="15"/>
      <c r="P9623" s="4"/>
    </row>
    <row r="9624" spans="1:16" ht="15" customHeight="1" x14ac:dyDescent="0.25">
      <c r="A9624" s="11">
        <f t="shared" si="1104"/>
        <v>9621</v>
      </c>
      <c r="B9624" s="29">
        <v>40668</v>
      </c>
      <c r="C9624" s="25">
        <v>23</v>
      </c>
      <c r="D9624" s="12">
        <v>33</v>
      </c>
      <c r="E9624" s="25">
        <v>26.8</v>
      </c>
      <c r="F9624" s="35">
        <v>81</v>
      </c>
      <c r="G9624" s="25">
        <v>0</v>
      </c>
      <c r="H9624" s="13">
        <v>5.6</v>
      </c>
      <c r="I9624" s="25"/>
      <c r="J9624" s="12"/>
      <c r="K9624" s="12">
        <v>0</v>
      </c>
      <c r="L9624" s="25"/>
      <c r="M9624" s="10"/>
      <c r="N9624" s="15"/>
      <c r="O9624" s="15"/>
      <c r="P9624" s="4"/>
    </row>
    <row r="9625" spans="1:16" ht="15" customHeight="1" x14ac:dyDescent="0.25">
      <c r="A9625" s="11">
        <f t="shared" si="1104"/>
        <v>9622</v>
      </c>
      <c r="B9625" s="29">
        <v>40669</v>
      </c>
      <c r="C9625" s="25">
        <v>23</v>
      </c>
      <c r="D9625" s="12">
        <v>32.799999999999997</v>
      </c>
      <c r="E9625" s="25">
        <v>27.3</v>
      </c>
      <c r="F9625" s="35">
        <v>79</v>
      </c>
      <c r="G9625" s="25">
        <v>0</v>
      </c>
      <c r="H9625" s="13">
        <v>6.6</v>
      </c>
      <c r="I9625" s="25"/>
      <c r="J9625" s="12"/>
      <c r="K9625" s="12">
        <v>0</v>
      </c>
      <c r="L9625" s="25"/>
      <c r="M9625" s="10"/>
      <c r="N9625" s="15"/>
      <c r="O9625" s="15"/>
      <c r="P9625" s="4"/>
    </row>
    <row r="9626" spans="1:16" ht="15" customHeight="1" x14ac:dyDescent="0.25">
      <c r="A9626" s="11">
        <f t="shared" si="1104"/>
        <v>9623</v>
      </c>
      <c r="B9626" s="29">
        <v>40670</v>
      </c>
      <c r="C9626" s="25">
        <v>23</v>
      </c>
      <c r="D9626" s="12">
        <v>32.6</v>
      </c>
      <c r="E9626" s="25">
        <v>27</v>
      </c>
      <c r="F9626" s="35">
        <v>82</v>
      </c>
      <c r="G9626" s="25">
        <v>0</v>
      </c>
      <c r="H9626" s="13">
        <v>6.6</v>
      </c>
      <c r="I9626" s="25"/>
      <c r="J9626" s="12"/>
      <c r="K9626" s="12">
        <v>0</v>
      </c>
      <c r="L9626" s="25"/>
      <c r="M9626" s="10"/>
      <c r="N9626" s="15"/>
      <c r="O9626" s="15"/>
      <c r="P9626" s="4"/>
    </row>
    <row r="9627" spans="1:16" ht="15" customHeight="1" x14ac:dyDescent="0.25">
      <c r="A9627" s="11">
        <f t="shared" si="1104"/>
        <v>9624</v>
      </c>
      <c r="B9627" s="29">
        <v>40671</v>
      </c>
      <c r="C9627" s="25">
        <v>21</v>
      </c>
      <c r="D9627" s="12">
        <v>32.200000000000003</v>
      </c>
      <c r="E9627" s="25">
        <v>25.7</v>
      </c>
      <c r="F9627" s="35">
        <v>82</v>
      </c>
      <c r="G9627" s="25">
        <v>0</v>
      </c>
      <c r="H9627" s="13">
        <v>7</v>
      </c>
      <c r="I9627" s="25"/>
      <c r="J9627" s="12"/>
      <c r="K9627" s="12">
        <v>0</v>
      </c>
      <c r="L9627" s="25"/>
      <c r="M9627" s="10"/>
      <c r="N9627" s="15"/>
      <c r="O9627" s="15"/>
      <c r="P9627" s="4"/>
    </row>
    <row r="9628" spans="1:16" ht="15" customHeight="1" x14ac:dyDescent="0.25">
      <c r="A9628" s="11">
        <f t="shared" si="1104"/>
        <v>9625</v>
      </c>
      <c r="B9628" s="29">
        <v>40672</v>
      </c>
      <c r="C9628" s="25">
        <v>21</v>
      </c>
      <c r="D9628" s="12">
        <v>32.6</v>
      </c>
      <c r="E9628" s="25">
        <v>26.1</v>
      </c>
      <c r="F9628" s="35">
        <v>80</v>
      </c>
      <c r="G9628" s="25">
        <v>0</v>
      </c>
      <c r="H9628" s="13">
        <v>7.7</v>
      </c>
      <c r="I9628" s="25"/>
      <c r="J9628" s="12"/>
      <c r="K9628" s="12">
        <v>0</v>
      </c>
      <c r="L9628" s="25"/>
      <c r="M9628" s="10"/>
      <c r="N9628" s="15"/>
      <c r="O9628" s="15"/>
      <c r="P9628" s="4"/>
    </row>
    <row r="9629" spans="1:16" ht="15" customHeight="1" x14ac:dyDescent="0.25">
      <c r="A9629" s="11">
        <f t="shared" si="1104"/>
        <v>9626</v>
      </c>
      <c r="B9629" s="29">
        <v>40673</v>
      </c>
      <c r="C9629" s="25">
        <v>21</v>
      </c>
      <c r="D9629" s="12">
        <v>31.8</v>
      </c>
      <c r="E9629" s="25">
        <v>25.4</v>
      </c>
      <c r="F9629" s="35">
        <v>84</v>
      </c>
      <c r="G9629" s="25">
        <v>0</v>
      </c>
      <c r="H9629" s="13">
        <v>2.2000000000000002</v>
      </c>
      <c r="I9629" s="25"/>
      <c r="J9629" s="12"/>
      <c r="K9629" s="12">
        <v>0</v>
      </c>
      <c r="L9629" s="25"/>
      <c r="M9629" s="10"/>
      <c r="N9629" s="15"/>
      <c r="O9629" s="15"/>
      <c r="P9629" s="4"/>
    </row>
    <row r="9630" spans="1:16" ht="15" customHeight="1" x14ac:dyDescent="0.25">
      <c r="A9630" s="11">
        <f t="shared" si="1104"/>
        <v>9627</v>
      </c>
      <c r="B9630" s="29">
        <v>40674</v>
      </c>
      <c r="C9630" s="25">
        <v>21</v>
      </c>
      <c r="D9630" s="12">
        <v>32.200000000000003</v>
      </c>
      <c r="E9630" s="25">
        <v>25.2</v>
      </c>
      <c r="F9630" s="35">
        <v>87</v>
      </c>
      <c r="G9630" s="25">
        <v>0</v>
      </c>
      <c r="H9630" s="13">
        <v>4.9000000000000004</v>
      </c>
      <c r="I9630" s="25"/>
      <c r="J9630" s="12"/>
      <c r="K9630" s="12">
        <v>0</v>
      </c>
      <c r="L9630" s="25"/>
      <c r="M9630" s="10"/>
      <c r="N9630" s="15"/>
      <c r="O9630" s="15"/>
      <c r="P9630" s="4"/>
    </row>
    <row r="9631" spans="1:16" ht="15" customHeight="1" x14ac:dyDescent="0.25">
      <c r="A9631" s="11">
        <f t="shared" si="1104"/>
        <v>9628</v>
      </c>
      <c r="B9631" s="29">
        <v>40675</v>
      </c>
      <c r="C9631" s="25">
        <v>22</v>
      </c>
      <c r="D9631" s="12">
        <v>31.4</v>
      </c>
      <c r="E9631" s="25">
        <v>25.2</v>
      </c>
      <c r="F9631" s="35">
        <v>87</v>
      </c>
      <c r="G9631" s="25">
        <v>0</v>
      </c>
      <c r="H9631" s="13">
        <v>3.1</v>
      </c>
      <c r="I9631" s="25"/>
      <c r="J9631" s="12"/>
      <c r="K9631" s="12">
        <v>0</v>
      </c>
      <c r="L9631" s="25"/>
      <c r="M9631" s="10"/>
      <c r="N9631" s="15"/>
      <c r="O9631" s="15"/>
      <c r="P9631" s="4"/>
    </row>
    <row r="9632" spans="1:16" ht="15" customHeight="1" x14ac:dyDescent="0.25">
      <c r="A9632" s="11">
        <f t="shared" si="1104"/>
        <v>9629</v>
      </c>
      <c r="B9632" s="29">
        <v>40676</v>
      </c>
      <c r="C9632" s="25">
        <v>22</v>
      </c>
      <c r="D9632" s="12">
        <v>32.5</v>
      </c>
      <c r="E9632" s="25">
        <v>26.1</v>
      </c>
      <c r="F9632" s="35">
        <v>84</v>
      </c>
      <c r="G9632" s="25">
        <v>0</v>
      </c>
      <c r="H9632" s="13">
        <v>4</v>
      </c>
      <c r="I9632" s="25"/>
      <c r="J9632" s="12"/>
      <c r="K9632" s="12">
        <v>0</v>
      </c>
      <c r="L9632" s="25"/>
      <c r="M9632" s="10"/>
      <c r="N9632" s="15"/>
      <c r="O9632" s="15"/>
      <c r="P9632" s="4"/>
    </row>
    <row r="9633" spans="1:16" ht="15" customHeight="1" x14ac:dyDescent="0.25">
      <c r="A9633" s="11">
        <f t="shared" si="1104"/>
        <v>9630</v>
      </c>
      <c r="B9633" s="29">
        <v>40677</v>
      </c>
      <c r="C9633" s="25">
        <v>23</v>
      </c>
      <c r="D9633" s="12">
        <v>32</v>
      </c>
      <c r="E9633" s="25">
        <v>26.9</v>
      </c>
      <c r="F9633" s="35">
        <v>84</v>
      </c>
      <c r="G9633" s="25">
        <v>0</v>
      </c>
      <c r="H9633" s="13">
        <v>2.2000000000000002</v>
      </c>
      <c r="I9633" s="25"/>
      <c r="J9633" s="12"/>
      <c r="K9633" s="12">
        <v>0</v>
      </c>
      <c r="L9633" s="25"/>
      <c r="M9633" s="10"/>
      <c r="N9633" s="15"/>
      <c r="O9633" s="15"/>
      <c r="P9633" s="4"/>
    </row>
    <row r="9634" spans="1:16" ht="15" customHeight="1" x14ac:dyDescent="0.25">
      <c r="A9634" s="11">
        <f t="shared" si="1104"/>
        <v>9631</v>
      </c>
      <c r="B9634" s="29">
        <v>40678</v>
      </c>
      <c r="C9634" s="25">
        <v>22</v>
      </c>
      <c r="D9634" s="12">
        <v>32.4</v>
      </c>
      <c r="E9634" s="25">
        <v>26.1</v>
      </c>
      <c r="F9634" s="35">
        <v>88</v>
      </c>
      <c r="G9634" s="25">
        <v>0</v>
      </c>
      <c r="H9634" s="13">
        <v>4.3</v>
      </c>
      <c r="I9634" s="25"/>
      <c r="J9634" s="12"/>
      <c r="K9634" s="12">
        <v>0</v>
      </c>
      <c r="L9634" s="25"/>
      <c r="M9634" s="10"/>
      <c r="N9634" s="15"/>
      <c r="O9634" s="15"/>
      <c r="P9634" s="4"/>
    </row>
    <row r="9635" spans="1:16" ht="15" customHeight="1" x14ac:dyDescent="0.25">
      <c r="A9635" s="11">
        <f t="shared" si="1104"/>
        <v>9632</v>
      </c>
      <c r="B9635" s="29">
        <v>40679</v>
      </c>
      <c r="C9635" s="25">
        <v>22</v>
      </c>
      <c r="D9635" s="12">
        <v>31.4</v>
      </c>
      <c r="E9635" s="25">
        <v>25.5</v>
      </c>
      <c r="F9635" s="35">
        <v>92</v>
      </c>
      <c r="G9635" s="25">
        <v>18.2</v>
      </c>
      <c r="H9635" s="13">
        <v>2</v>
      </c>
      <c r="I9635" s="25"/>
      <c r="J9635" s="12"/>
      <c r="K9635" s="12">
        <v>0</v>
      </c>
      <c r="L9635" s="25"/>
      <c r="M9635" s="10"/>
      <c r="N9635" s="15"/>
      <c r="O9635" s="15"/>
      <c r="P9635" s="4"/>
    </row>
    <row r="9636" spans="1:16" ht="15" customHeight="1" x14ac:dyDescent="0.25">
      <c r="A9636" s="11">
        <f t="shared" si="1104"/>
        <v>9633</v>
      </c>
      <c r="B9636" s="29">
        <v>40680</v>
      </c>
      <c r="C9636" s="25">
        <v>22</v>
      </c>
      <c r="D9636" s="12">
        <v>30.8</v>
      </c>
      <c r="E9636" s="25">
        <v>25.1</v>
      </c>
      <c r="F9636" s="35">
        <v>92</v>
      </c>
      <c r="G9636" s="25">
        <v>9.3000000000000007</v>
      </c>
      <c r="H9636" s="13">
        <v>0.1</v>
      </c>
      <c r="I9636" s="25"/>
      <c r="J9636" s="12"/>
      <c r="K9636" s="12">
        <v>0</v>
      </c>
      <c r="L9636" s="25"/>
      <c r="M9636" s="10"/>
      <c r="N9636" s="15"/>
      <c r="O9636" s="15"/>
      <c r="P9636" s="4"/>
    </row>
    <row r="9637" spans="1:16" ht="15" customHeight="1" x14ac:dyDescent="0.25">
      <c r="A9637" s="11">
        <f t="shared" si="1104"/>
        <v>9634</v>
      </c>
      <c r="B9637" s="29">
        <v>40681</v>
      </c>
      <c r="C9637" s="25">
        <v>23</v>
      </c>
      <c r="D9637" s="12">
        <v>31.1</v>
      </c>
      <c r="E9637" s="25">
        <v>25.1</v>
      </c>
      <c r="F9637" s="35">
        <v>91</v>
      </c>
      <c r="G9637" s="25">
        <v>16.399999999999999</v>
      </c>
      <c r="H9637" s="13">
        <v>1</v>
      </c>
      <c r="I9637" s="25"/>
      <c r="J9637" s="12"/>
      <c r="K9637" s="12">
        <v>0</v>
      </c>
      <c r="L9637" s="25"/>
      <c r="M9637" s="10"/>
      <c r="N9637" s="15"/>
      <c r="O9637" s="15"/>
      <c r="P9637" s="4"/>
    </row>
    <row r="9638" spans="1:16" ht="15" customHeight="1" x14ac:dyDescent="0.25">
      <c r="A9638" s="11">
        <f t="shared" si="1104"/>
        <v>9635</v>
      </c>
      <c r="B9638" s="29">
        <v>40682</v>
      </c>
      <c r="C9638" s="25">
        <v>23</v>
      </c>
      <c r="D9638" s="12">
        <v>33</v>
      </c>
      <c r="E9638" s="25">
        <v>26.6</v>
      </c>
      <c r="F9638" s="35">
        <v>77</v>
      </c>
      <c r="G9638" s="25">
        <v>59.2</v>
      </c>
      <c r="H9638" s="13">
        <v>3.9</v>
      </c>
      <c r="I9638" s="25"/>
      <c r="J9638" s="12"/>
      <c r="K9638" s="12">
        <v>0</v>
      </c>
      <c r="L9638" s="25"/>
      <c r="M9638" s="10"/>
      <c r="N9638" s="15"/>
      <c r="O9638" s="15"/>
      <c r="P9638" s="4"/>
    </row>
    <row r="9639" spans="1:16" ht="15" customHeight="1" x14ac:dyDescent="0.25">
      <c r="A9639" s="11">
        <f t="shared" si="1104"/>
        <v>9636</v>
      </c>
      <c r="B9639" s="29">
        <v>40683</v>
      </c>
      <c r="C9639" s="25">
        <v>23</v>
      </c>
      <c r="D9639" s="12">
        <v>32</v>
      </c>
      <c r="E9639" s="25">
        <v>25.2</v>
      </c>
      <c r="F9639" s="35">
        <v>92</v>
      </c>
      <c r="G9639" s="25">
        <v>1</v>
      </c>
      <c r="H9639" s="13">
        <v>3.5</v>
      </c>
      <c r="I9639" s="25"/>
      <c r="J9639" s="12"/>
      <c r="K9639" s="12">
        <v>0</v>
      </c>
      <c r="L9639" s="25"/>
      <c r="M9639" s="10"/>
      <c r="N9639" s="15"/>
      <c r="O9639" s="15"/>
      <c r="P9639" s="4"/>
    </row>
    <row r="9640" spans="1:16" ht="15" customHeight="1" x14ac:dyDescent="0.25">
      <c r="A9640" s="11">
        <f t="shared" si="1104"/>
        <v>9637</v>
      </c>
      <c r="B9640" s="29">
        <v>40684</v>
      </c>
      <c r="C9640" s="25">
        <v>23</v>
      </c>
      <c r="D9640" s="12">
        <v>31</v>
      </c>
      <c r="E9640" s="25">
        <v>24.3</v>
      </c>
      <c r="F9640" s="35">
        <v>96</v>
      </c>
      <c r="G9640" s="25">
        <v>51.2</v>
      </c>
      <c r="H9640" s="13">
        <v>1.1000000000000001</v>
      </c>
      <c r="I9640" s="25"/>
      <c r="J9640" s="12"/>
      <c r="K9640" s="12">
        <v>0</v>
      </c>
      <c r="L9640" s="25"/>
      <c r="M9640" s="10"/>
      <c r="N9640" s="15"/>
      <c r="O9640" s="15"/>
      <c r="P9640" s="4"/>
    </row>
    <row r="9641" spans="1:16" ht="15" customHeight="1" x14ac:dyDescent="0.25">
      <c r="A9641" s="11">
        <f t="shared" si="1104"/>
        <v>9638</v>
      </c>
      <c r="B9641" s="29">
        <v>40685</v>
      </c>
      <c r="C9641" s="25">
        <v>22</v>
      </c>
      <c r="D9641" s="12">
        <v>31.8</v>
      </c>
      <c r="E9641" s="25">
        <v>26.3</v>
      </c>
      <c r="F9641" s="35">
        <v>84</v>
      </c>
      <c r="G9641" s="25">
        <v>53</v>
      </c>
      <c r="H9641" s="13">
        <v>1.8</v>
      </c>
      <c r="I9641" s="25"/>
      <c r="J9641" s="12"/>
      <c r="K9641" s="12">
        <v>0</v>
      </c>
      <c r="L9641" s="25"/>
      <c r="M9641" s="10"/>
      <c r="N9641" s="15"/>
      <c r="O9641" s="15"/>
      <c r="P9641" s="4"/>
    </row>
    <row r="9642" spans="1:16" ht="15" customHeight="1" x14ac:dyDescent="0.25">
      <c r="A9642" s="11">
        <f t="shared" si="1104"/>
        <v>9639</v>
      </c>
      <c r="B9642" s="29">
        <v>40686</v>
      </c>
      <c r="C9642" s="25">
        <v>24</v>
      </c>
      <c r="D9642" s="12">
        <v>31.8</v>
      </c>
      <c r="E9642" s="25">
        <v>27.3</v>
      </c>
      <c r="F9642" s="35">
        <v>88</v>
      </c>
      <c r="G9642" s="25">
        <v>0</v>
      </c>
      <c r="H9642" s="13">
        <v>3</v>
      </c>
      <c r="I9642" s="25"/>
      <c r="J9642" s="12"/>
      <c r="K9642" s="12">
        <v>0</v>
      </c>
      <c r="L9642" s="25"/>
      <c r="M9642" s="10"/>
      <c r="N9642" s="15"/>
      <c r="O9642" s="15"/>
      <c r="P9642" s="4"/>
    </row>
    <row r="9643" spans="1:16" ht="15" customHeight="1" x14ac:dyDescent="0.25">
      <c r="A9643" s="11">
        <f t="shared" si="1104"/>
        <v>9640</v>
      </c>
      <c r="B9643" s="29">
        <v>40687</v>
      </c>
      <c r="C9643" s="25">
        <v>22</v>
      </c>
      <c r="D9643" s="12">
        <v>30.4</v>
      </c>
      <c r="E9643" s="25">
        <v>25.7</v>
      </c>
      <c r="F9643" s="35">
        <v>88</v>
      </c>
      <c r="G9643" s="25">
        <v>2</v>
      </c>
      <c r="H9643" s="13">
        <v>1</v>
      </c>
      <c r="I9643" s="25"/>
      <c r="J9643" s="12"/>
      <c r="K9643" s="12">
        <v>0</v>
      </c>
      <c r="L9643" s="25"/>
      <c r="M9643" s="10"/>
      <c r="N9643" s="15"/>
      <c r="O9643" s="15"/>
      <c r="P9643" s="4"/>
    </row>
    <row r="9644" spans="1:16" ht="15" customHeight="1" x14ac:dyDescent="0.25">
      <c r="A9644" s="11">
        <f t="shared" si="1104"/>
        <v>9641</v>
      </c>
      <c r="B9644" s="29">
        <v>40688</v>
      </c>
      <c r="C9644" s="25">
        <v>22</v>
      </c>
      <c r="D9644" s="12">
        <v>30.2</v>
      </c>
      <c r="E9644" s="25">
        <v>25.9</v>
      </c>
      <c r="F9644" s="35">
        <v>87</v>
      </c>
      <c r="G9644" s="25">
        <v>1.3</v>
      </c>
      <c r="H9644" s="13">
        <v>0</v>
      </c>
      <c r="I9644" s="25"/>
      <c r="J9644" s="12"/>
      <c r="K9644" s="12">
        <v>0</v>
      </c>
      <c r="L9644" s="25"/>
      <c r="M9644" s="10"/>
      <c r="N9644" s="15"/>
      <c r="O9644" s="15"/>
      <c r="P9644" s="4"/>
    </row>
    <row r="9645" spans="1:16" ht="15" customHeight="1" x14ac:dyDescent="0.25">
      <c r="A9645" s="11">
        <f t="shared" si="1104"/>
        <v>9642</v>
      </c>
      <c r="B9645" s="29">
        <v>40689</v>
      </c>
      <c r="C9645" s="25">
        <v>22</v>
      </c>
      <c r="D9645" s="12">
        <v>33</v>
      </c>
      <c r="E9645" s="25">
        <v>25.9</v>
      </c>
      <c r="F9645" s="35">
        <v>86</v>
      </c>
      <c r="G9645" s="25">
        <v>0</v>
      </c>
      <c r="H9645" s="13">
        <v>4.4000000000000004</v>
      </c>
      <c r="I9645" s="25"/>
      <c r="J9645" s="12"/>
      <c r="K9645" s="12">
        <v>0</v>
      </c>
      <c r="L9645" s="25"/>
      <c r="M9645" s="10"/>
      <c r="N9645" s="15"/>
      <c r="O9645" s="15"/>
      <c r="P9645" s="4"/>
    </row>
    <row r="9646" spans="1:16" ht="15" customHeight="1" x14ac:dyDescent="0.25">
      <c r="A9646" s="11">
        <f t="shared" si="1104"/>
        <v>9643</v>
      </c>
      <c r="B9646" s="29">
        <v>40690</v>
      </c>
      <c r="C9646" s="25">
        <v>24</v>
      </c>
      <c r="D9646" s="12">
        <v>32.700000000000003</v>
      </c>
      <c r="E9646" s="25">
        <v>26.3</v>
      </c>
      <c r="F9646" s="35">
        <v>88</v>
      </c>
      <c r="G9646" s="25">
        <v>0.5</v>
      </c>
      <c r="H9646" s="13">
        <v>3.2</v>
      </c>
      <c r="I9646" s="25"/>
      <c r="J9646" s="12"/>
      <c r="K9646" s="12">
        <v>0</v>
      </c>
      <c r="L9646" s="25"/>
      <c r="M9646" s="10"/>
      <c r="N9646" s="15"/>
      <c r="O9646" s="15"/>
      <c r="P9646" s="4"/>
    </row>
    <row r="9647" spans="1:16" ht="15" customHeight="1" x14ac:dyDescent="0.25">
      <c r="A9647" s="11">
        <f t="shared" si="1104"/>
        <v>9644</v>
      </c>
      <c r="B9647" s="29">
        <v>40691</v>
      </c>
      <c r="C9647" s="25">
        <v>21</v>
      </c>
      <c r="D9647" s="12">
        <v>29.5</v>
      </c>
      <c r="E9647" s="25">
        <v>25</v>
      </c>
      <c r="F9647" s="35">
        <v>91</v>
      </c>
      <c r="G9647" s="25">
        <v>21</v>
      </c>
      <c r="H9647" s="13">
        <v>1.3</v>
      </c>
      <c r="I9647" s="25"/>
      <c r="J9647" s="12"/>
      <c r="K9647" s="12">
        <v>0</v>
      </c>
      <c r="L9647" s="25"/>
      <c r="M9647" s="10"/>
      <c r="N9647" s="15"/>
      <c r="O9647" s="15"/>
      <c r="P9647" s="4"/>
    </row>
    <row r="9648" spans="1:16" ht="15" customHeight="1" x14ac:dyDescent="0.25">
      <c r="A9648" s="11">
        <f t="shared" si="1104"/>
        <v>9645</v>
      </c>
      <c r="B9648" s="29">
        <v>40692</v>
      </c>
      <c r="C9648" s="25">
        <v>21</v>
      </c>
      <c r="D9648" s="12">
        <v>31.8</v>
      </c>
      <c r="E9648" s="25">
        <v>25</v>
      </c>
      <c r="F9648" s="35">
        <v>85</v>
      </c>
      <c r="G9648" s="25">
        <v>2.6</v>
      </c>
      <c r="H9648" s="13">
        <v>6</v>
      </c>
      <c r="I9648" s="25"/>
      <c r="J9648" s="12"/>
      <c r="K9648" s="12">
        <v>0</v>
      </c>
      <c r="L9648" s="25"/>
      <c r="M9648" s="10"/>
      <c r="N9648" s="15"/>
      <c r="O9648" s="15"/>
      <c r="P9648" s="4"/>
    </row>
    <row r="9649" spans="1:16" ht="15" customHeight="1" x14ac:dyDescent="0.25">
      <c r="A9649" s="11">
        <f t="shared" si="1104"/>
        <v>9646</v>
      </c>
      <c r="B9649" s="29">
        <v>40693</v>
      </c>
      <c r="C9649" s="25">
        <v>22</v>
      </c>
      <c r="D9649" s="12">
        <v>31.4</v>
      </c>
      <c r="E9649" s="25">
        <v>26.1</v>
      </c>
      <c r="F9649" s="35">
        <v>84</v>
      </c>
      <c r="G9649" s="25">
        <v>0</v>
      </c>
      <c r="H9649" s="13">
        <v>4.2</v>
      </c>
      <c r="I9649" s="25"/>
      <c r="J9649" s="12"/>
      <c r="K9649" s="12">
        <v>0</v>
      </c>
      <c r="L9649" s="25"/>
      <c r="M9649" s="10"/>
      <c r="N9649" s="15"/>
      <c r="O9649" s="15"/>
      <c r="P9649" s="4"/>
    </row>
    <row r="9650" spans="1:16" ht="15" customHeight="1" x14ac:dyDescent="0.25">
      <c r="A9650" s="11">
        <f t="shared" si="1104"/>
        <v>9647</v>
      </c>
      <c r="B9650" s="29">
        <v>40694</v>
      </c>
      <c r="C9650" s="25">
        <v>23</v>
      </c>
      <c r="D9650" s="12">
        <v>30.8</v>
      </c>
      <c r="E9650" s="25">
        <v>25.4</v>
      </c>
      <c r="F9650" s="35">
        <v>90</v>
      </c>
      <c r="G9650" s="25">
        <v>1.8</v>
      </c>
      <c r="H9650" s="13">
        <v>0</v>
      </c>
      <c r="I9650" s="25"/>
      <c r="J9650" s="12"/>
      <c r="K9650" s="12">
        <v>0</v>
      </c>
      <c r="L9650" s="25"/>
      <c r="M9650" s="10"/>
      <c r="N9650" s="15"/>
      <c r="O9650" s="15"/>
      <c r="P9650" s="4"/>
    </row>
    <row r="9651" spans="1:16" ht="15" customHeight="1" x14ac:dyDescent="0.25">
      <c r="A9651" s="11">
        <f t="shared" si="1104"/>
        <v>9648</v>
      </c>
      <c r="B9651" s="29">
        <v>40695</v>
      </c>
      <c r="C9651" s="25">
        <v>23</v>
      </c>
      <c r="D9651" s="12">
        <v>33.4</v>
      </c>
      <c r="E9651" s="25">
        <v>25.2</v>
      </c>
      <c r="F9651" s="35">
        <v>90</v>
      </c>
      <c r="G9651" s="25">
        <v>3.9</v>
      </c>
      <c r="H9651" s="13">
        <v>1.7</v>
      </c>
      <c r="I9651" s="25">
        <v>2</v>
      </c>
      <c r="J9651" s="12">
        <v>135</v>
      </c>
      <c r="K9651" s="12">
        <v>0</v>
      </c>
      <c r="L9651" s="25" t="s">
        <v>13</v>
      </c>
      <c r="M9651" s="10"/>
      <c r="N9651" s="15"/>
      <c r="O9651" s="15"/>
      <c r="P9651" s="4"/>
    </row>
    <row r="9652" spans="1:16" ht="15" customHeight="1" x14ac:dyDescent="0.25">
      <c r="A9652" s="11">
        <f t="shared" si="1104"/>
        <v>9649</v>
      </c>
      <c r="B9652" s="29">
        <v>40696</v>
      </c>
      <c r="C9652" s="25">
        <v>24</v>
      </c>
      <c r="D9652" s="12">
        <v>31.6</v>
      </c>
      <c r="E9652" s="25">
        <v>26.8</v>
      </c>
      <c r="F9652" s="35">
        <v>90</v>
      </c>
      <c r="G9652" s="25">
        <v>18.8</v>
      </c>
      <c r="H9652" s="13">
        <v>1.5</v>
      </c>
      <c r="I9652" s="25">
        <v>4</v>
      </c>
      <c r="J9652" s="12">
        <v>225</v>
      </c>
      <c r="K9652" s="12">
        <v>0</v>
      </c>
      <c r="L9652" s="25" t="s">
        <v>13</v>
      </c>
      <c r="M9652" s="10"/>
      <c r="N9652" s="15"/>
      <c r="O9652" s="15"/>
      <c r="P9652" s="4"/>
    </row>
    <row r="9653" spans="1:16" ht="15" customHeight="1" x14ac:dyDescent="0.25">
      <c r="A9653" s="11">
        <f t="shared" si="1104"/>
        <v>9650</v>
      </c>
      <c r="B9653" s="29">
        <v>40697</v>
      </c>
      <c r="C9653" s="25">
        <v>24</v>
      </c>
      <c r="D9653" s="12">
        <v>31.6</v>
      </c>
      <c r="E9653" s="25">
        <v>26.5</v>
      </c>
      <c r="F9653" s="35">
        <v>92</v>
      </c>
      <c r="G9653" s="25">
        <v>17.600000000000001</v>
      </c>
      <c r="H9653" s="13">
        <v>0.9</v>
      </c>
      <c r="I9653" s="25">
        <v>1</v>
      </c>
      <c r="J9653" s="12">
        <v>270</v>
      </c>
      <c r="K9653" s="12">
        <v>0</v>
      </c>
      <c r="L9653" s="25" t="s">
        <v>15</v>
      </c>
      <c r="M9653" s="10"/>
      <c r="N9653" s="15"/>
      <c r="O9653" s="15"/>
      <c r="P9653" s="4"/>
    </row>
    <row r="9654" spans="1:16" ht="15" customHeight="1" x14ac:dyDescent="0.25">
      <c r="A9654" s="11">
        <f t="shared" si="1104"/>
        <v>9651</v>
      </c>
      <c r="B9654" s="29">
        <v>40698</v>
      </c>
      <c r="C9654" s="25">
        <v>24</v>
      </c>
      <c r="D9654" s="12">
        <v>29.8</v>
      </c>
      <c r="E9654" s="25">
        <v>25.3</v>
      </c>
      <c r="F9654" s="35">
        <v>92</v>
      </c>
      <c r="G9654" s="25">
        <v>27.3</v>
      </c>
      <c r="H9654" s="13">
        <v>1.5</v>
      </c>
      <c r="I9654" s="25">
        <v>4</v>
      </c>
      <c r="J9654" s="12">
        <v>225</v>
      </c>
      <c r="K9654" s="12">
        <v>0</v>
      </c>
      <c r="L9654" s="25" t="s">
        <v>15</v>
      </c>
      <c r="M9654" s="10"/>
      <c r="N9654" s="15"/>
      <c r="O9654" s="15"/>
      <c r="P9654" s="4"/>
    </row>
    <row r="9655" spans="1:16" ht="15" customHeight="1" x14ac:dyDescent="0.25">
      <c r="A9655" s="11">
        <f t="shared" si="1104"/>
        <v>9652</v>
      </c>
      <c r="B9655" s="29">
        <v>40699</v>
      </c>
      <c r="C9655" s="25">
        <v>23</v>
      </c>
      <c r="D9655" s="12">
        <v>31.6</v>
      </c>
      <c r="E9655" s="25">
        <v>25.7</v>
      </c>
      <c r="F9655" s="35">
        <v>86</v>
      </c>
      <c r="G9655" s="25">
        <v>30.3</v>
      </c>
      <c r="H9655" s="13">
        <v>4.4000000000000004</v>
      </c>
      <c r="I9655" s="25">
        <v>2</v>
      </c>
      <c r="J9655" s="12">
        <v>315</v>
      </c>
      <c r="K9655" s="12">
        <v>0</v>
      </c>
      <c r="L9655" s="25" t="s">
        <v>16</v>
      </c>
      <c r="M9655" s="10"/>
      <c r="N9655" s="15"/>
      <c r="O9655" s="15"/>
      <c r="P9655" s="4"/>
    </row>
    <row r="9656" spans="1:16" ht="15" customHeight="1" x14ac:dyDescent="0.25">
      <c r="A9656" s="11">
        <f t="shared" si="1104"/>
        <v>9653</v>
      </c>
      <c r="B9656" s="29">
        <v>40700</v>
      </c>
      <c r="C9656" s="25">
        <v>22</v>
      </c>
      <c r="D9656" s="12">
        <v>32.6</v>
      </c>
      <c r="E9656" s="25">
        <v>26.1</v>
      </c>
      <c r="F9656" s="35">
        <v>80</v>
      </c>
      <c r="G9656" s="25">
        <v>4.2</v>
      </c>
      <c r="H9656" s="13">
        <v>3</v>
      </c>
      <c r="I9656" s="25">
        <v>4</v>
      </c>
      <c r="J9656" s="12">
        <v>225</v>
      </c>
      <c r="K9656" s="12">
        <v>0</v>
      </c>
      <c r="L9656" s="25" t="s">
        <v>12</v>
      </c>
      <c r="M9656" s="10"/>
      <c r="N9656" s="15"/>
      <c r="O9656" s="15"/>
      <c r="P9656" s="4"/>
    </row>
    <row r="9657" spans="1:16" ht="15" customHeight="1" x14ac:dyDescent="0.25">
      <c r="A9657" s="11">
        <f t="shared" si="1104"/>
        <v>9654</v>
      </c>
      <c r="B9657" s="29">
        <v>40701</v>
      </c>
      <c r="C9657" s="25">
        <v>23</v>
      </c>
      <c r="D9657" s="12">
        <v>31.7</v>
      </c>
      <c r="E9657" s="25">
        <v>26.8</v>
      </c>
      <c r="F9657" s="35">
        <v>84</v>
      </c>
      <c r="G9657" s="25">
        <v>0</v>
      </c>
      <c r="H9657" s="13">
        <v>5.5</v>
      </c>
      <c r="I9657" s="25">
        <v>2</v>
      </c>
      <c r="J9657" s="12">
        <v>225</v>
      </c>
      <c r="K9657" s="12">
        <v>0</v>
      </c>
      <c r="L9657" s="25" t="s">
        <v>18</v>
      </c>
      <c r="M9657" s="10"/>
      <c r="N9657" s="15"/>
      <c r="O9657" s="15"/>
      <c r="P9657" s="4"/>
    </row>
    <row r="9658" spans="1:16" ht="15" customHeight="1" x14ac:dyDescent="0.25">
      <c r="A9658" s="11">
        <f t="shared" si="1104"/>
        <v>9655</v>
      </c>
      <c r="B9658" s="29">
        <v>40702</v>
      </c>
      <c r="C9658" s="25">
        <v>22</v>
      </c>
      <c r="D9658" s="12">
        <v>32.799999999999997</v>
      </c>
      <c r="E9658" s="25">
        <v>25.6</v>
      </c>
      <c r="F9658" s="35">
        <v>86</v>
      </c>
      <c r="G9658" s="25">
        <v>0</v>
      </c>
      <c r="H9658" s="13">
        <v>2.5</v>
      </c>
      <c r="I9658" s="25">
        <v>3</v>
      </c>
      <c r="J9658" s="12">
        <v>270</v>
      </c>
      <c r="K9658" s="12">
        <v>0</v>
      </c>
      <c r="L9658" s="25" t="s">
        <v>15</v>
      </c>
      <c r="M9658" s="10"/>
      <c r="N9658" s="15"/>
      <c r="O9658" s="15"/>
      <c r="P9658" s="4"/>
    </row>
    <row r="9659" spans="1:16" ht="15" customHeight="1" x14ac:dyDescent="0.25">
      <c r="A9659" s="11">
        <f t="shared" si="1104"/>
        <v>9656</v>
      </c>
      <c r="B9659" s="29">
        <v>40703</v>
      </c>
      <c r="C9659" s="25">
        <v>23</v>
      </c>
      <c r="D9659" s="12">
        <v>31.8</v>
      </c>
      <c r="E9659" s="25">
        <v>26.2</v>
      </c>
      <c r="F9659" s="35">
        <v>86</v>
      </c>
      <c r="G9659" s="25">
        <v>0</v>
      </c>
      <c r="H9659" s="13">
        <v>4.7</v>
      </c>
      <c r="I9659" s="25">
        <v>2</v>
      </c>
      <c r="J9659" s="12">
        <v>180</v>
      </c>
      <c r="K9659" s="12">
        <v>0</v>
      </c>
      <c r="L9659" s="25" t="s">
        <v>14</v>
      </c>
      <c r="M9659" s="10"/>
      <c r="N9659" s="15"/>
      <c r="O9659" s="15"/>
      <c r="P9659" s="4"/>
    </row>
    <row r="9660" spans="1:16" ht="15" customHeight="1" x14ac:dyDescent="0.25">
      <c r="A9660" s="11">
        <f t="shared" si="1104"/>
        <v>9657</v>
      </c>
      <c r="B9660" s="29">
        <v>40704</v>
      </c>
      <c r="C9660" s="25">
        <v>23</v>
      </c>
      <c r="D9660" s="12">
        <v>31.6</v>
      </c>
      <c r="E9660" s="25">
        <v>26.8</v>
      </c>
      <c r="F9660" s="35">
        <v>84</v>
      </c>
      <c r="G9660" s="25">
        <v>0</v>
      </c>
      <c r="H9660" s="13">
        <v>6.6</v>
      </c>
      <c r="I9660" s="25">
        <v>5</v>
      </c>
      <c r="J9660" s="12">
        <v>225</v>
      </c>
      <c r="K9660" s="12">
        <v>0</v>
      </c>
      <c r="L9660" s="25" t="s">
        <v>15</v>
      </c>
      <c r="M9660" s="10"/>
      <c r="N9660" s="15"/>
      <c r="O9660" s="15"/>
      <c r="P9660" s="4"/>
    </row>
    <row r="9661" spans="1:16" ht="15" customHeight="1" x14ac:dyDescent="0.25">
      <c r="A9661" s="11">
        <f t="shared" si="1104"/>
        <v>9658</v>
      </c>
      <c r="B9661" s="29">
        <v>40705</v>
      </c>
      <c r="C9661" s="25">
        <v>22</v>
      </c>
      <c r="D9661" s="12">
        <v>31.6</v>
      </c>
      <c r="E9661" s="25">
        <v>24.9</v>
      </c>
      <c r="F9661" s="35">
        <v>89</v>
      </c>
      <c r="G9661" s="25">
        <v>1.7</v>
      </c>
      <c r="H9661" s="13">
        <v>2.8</v>
      </c>
      <c r="I9661" s="25">
        <v>4</v>
      </c>
      <c r="J9661" s="12">
        <v>270</v>
      </c>
      <c r="K9661" s="12">
        <v>0</v>
      </c>
      <c r="L9661" s="25" t="s">
        <v>15</v>
      </c>
      <c r="M9661" s="10"/>
      <c r="N9661" s="15"/>
      <c r="O9661" s="15"/>
      <c r="P9661" s="4"/>
    </row>
    <row r="9662" spans="1:16" ht="15" customHeight="1" x14ac:dyDescent="0.25">
      <c r="A9662" s="11">
        <f t="shared" si="1104"/>
        <v>9659</v>
      </c>
      <c r="B9662" s="29">
        <v>40706</v>
      </c>
      <c r="C9662" s="25">
        <v>21</v>
      </c>
      <c r="D9662" s="12">
        <v>31.6</v>
      </c>
      <c r="E9662" s="25">
        <v>25.3</v>
      </c>
      <c r="F9662" s="35">
        <v>84</v>
      </c>
      <c r="G9662" s="25">
        <v>0</v>
      </c>
      <c r="H9662" s="13">
        <v>6.6</v>
      </c>
      <c r="I9662" s="25">
        <v>4</v>
      </c>
      <c r="J9662" s="12">
        <v>225</v>
      </c>
      <c r="K9662" s="12">
        <v>0</v>
      </c>
      <c r="L9662" s="25" t="s">
        <v>15</v>
      </c>
      <c r="M9662" s="10"/>
      <c r="N9662" s="15"/>
      <c r="O9662" s="15"/>
      <c r="P9662" s="4"/>
    </row>
    <row r="9663" spans="1:16" ht="15" customHeight="1" x14ac:dyDescent="0.25">
      <c r="A9663" s="11">
        <f t="shared" si="1104"/>
        <v>9660</v>
      </c>
      <c r="B9663" s="29">
        <v>40707</v>
      </c>
      <c r="C9663" s="25">
        <v>22</v>
      </c>
      <c r="D9663" s="12">
        <v>31.6</v>
      </c>
      <c r="E9663" s="25">
        <v>25.1</v>
      </c>
      <c r="F9663" s="35">
        <v>90</v>
      </c>
      <c r="G9663" s="25">
        <v>0</v>
      </c>
      <c r="H9663" s="13">
        <v>2.6</v>
      </c>
      <c r="I9663" s="25">
        <v>2</v>
      </c>
      <c r="J9663" s="12">
        <v>270</v>
      </c>
      <c r="K9663" s="12">
        <v>0</v>
      </c>
      <c r="L9663" s="25" t="s">
        <v>15</v>
      </c>
      <c r="M9663" s="10"/>
      <c r="N9663" s="15"/>
      <c r="O9663" s="15"/>
      <c r="P9663" s="4"/>
    </row>
    <row r="9664" spans="1:16" ht="15" customHeight="1" x14ac:dyDescent="0.25">
      <c r="A9664" s="11">
        <f t="shared" si="1104"/>
        <v>9661</v>
      </c>
      <c r="B9664" s="29">
        <v>40708</v>
      </c>
      <c r="C9664" s="25">
        <v>22</v>
      </c>
      <c r="D9664" s="12">
        <v>31</v>
      </c>
      <c r="E9664" s="25">
        <v>25.6</v>
      </c>
      <c r="F9664" s="35">
        <v>84</v>
      </c>
      <c r="G9664" s="25">
        <v>0.4</v>
      </c>
      <c r="H9664" s="13">
        <v>6.4</v>
      </c>
      <c r="I9664" s="25">
        <v>2</v>
      </c>
      <c r="J9664" s="12">
        <v>45</v>
      </c>
      <c r="K9664" s="12">
        <v>0</v>
      </c>
      <c r="L9664" s="25" t="s">
        <v>17</v>
      </c>
      <c r="M9664" s="10"/>
      <c r="N9664" s="15"/>
      <c r="O9664" s="15"/>
      <c r="P9664" s="4"/>
    </row>
    <row r="9665" spans="1:16" ht="15" customHeight="1" x14ac:dyDescent="0.25">
      <c r="A9665" s="11">
        <f t="shared" si="1104"/>
        <v>9662</v>
      </c>
      <c r="B9665" s="29">
        <v>40709</v>
      </c>
      <c r="C9665" s="25">
        <v>24</v>
      </c>
      <c r="D9665" s="12">
        <v>32.200000000000003</v>
      </c>
      <c r="E9665" s="25">
        <v>26</v>
      </c>
      <c r="F9665" s="35">
        <v>88</v>
      </c>
      <c r="G9665" s="25">
        <v>0</v>
      </c>
      <c r="H9665" s="13">
        <v>5.8</v>
      </c>
      <c r="I9665" s="25">
        <v>4</v>
      </c>
      <c r="J9665" s="12">
        <v>225</v>
      </c>
      <c r="K9665" s="12">
        <v>0</v>
      </c>
      <c r="L9665" s="25" t="s">
        <v>13</v>
      </c>
      <c r="M9665" s="10"/>
      <c r="N9665" s="15"/>
      <c r="O9665" s="15"/>
      <c r="P9665" s="4"/>
    </row>
    <row r="9666" spans="1:16" ht="15" customHeight="1" x14ac:dyDescent="0.25">
      <c r="A9666" s="11">
        <f t="shared" si="1104"/>
        <v>9663</v>
      </c>
      <c r="B9666" s="29">
        <v>40710</v>
      </c>
      <c r="C9666" s="25">
        <v>22</v>
      </c>
      <c r="D9666" s="12">
        <v>32</v>
      </c>
      <c r="E9666" s="25">
        <v>25.8</v>
      </c>
      <c r="F9666" s="35">
        <v>81</v>
      </c>
      <c r="G9666" s="25">
        <v>10.1</v>
      </c>
      <c r="H9666" s="13">
        <v>4.4000000000000004</v>
      </c>
      <c r="I9666" s="25">
        <v>6</v>
      </c>
      <c r="J9666" s="12">
        <v>135</v>
      </c>
      <c r="K9666" s="12">
        <v>0</v>
      </c>
      <c r="L9666" s="25" t="s">
        <v>12</v>
      </c>
      <c r="M9666" s="10"/>
      <c r="N9666" s="15"/>
      <c r="O9666" s="15"/>
      <c r="P9666" s="4"/>
    </row>
    <row r="9667" spans="1:16" ht="15" customHeight="1" x14ac:dyDescent="0.25">
      <c r="A9667" s="11">
        <f t="shared" si="1104"/>
        <v>9664</v>
      </c>
      <c r="B9667" s="29">
        <v>40711</v>
      </c>
      <c r="C9667" s="25">
        <v>22</v>
      </c>
      <c r="D9667" s="12">
        <v>31.6</v>
      </c>
      <c r="E9667" s="25">
        <v>25.7</v>
      </c>
      <c r="F9667" s="35">
        <v>89</v>
      </c>
      <c r="G9667" s="25">
        <v>0</v>
      </c>
      <c r="H9667" s="13">
        <v>3.4</v>
      </c>
      <c r="I9667" s="25">
        <v>4</v>
      </c>
      <c r="J9667" s="12">
        <v>270</v>
      </c>
      <c r="K9667" s="12">
        <v>0</v>
      </c>
      <c r="L9667" s="25" t="s">
        <v>15</v>
      </c>
      <c r="M9667" s="10"/>
      <c r="N9667" s="15"/>
      <c r="O9667" s="15"/>
      <c r="P9667" s="4"/>
    </row>
    <row r="9668" spans="1:16" ht="15" customHeight="1" x14ac:dyDescent="0.25">
      <c r="A9668" s="11">
        <f t="shared" si="1104"/>
        <v>9665</v>
      </c>
      <c r="B9668" s="29">
        <v>40712</v>
      </c>
      <c r="C9668" s="25">
        <v>22</v>
      </c>
      <c r="D9668" s="12">
        <v>31.1</v>
      </c>
      <c r="E9668" s="25">
        <v>25.7</v>
      </c>
      <c r="F9668" s="35">
        <v>87</v>
      </c>
      <c r="G9668" s="25">
        <v>12.9</v>
      </c>
      <c r="H9668" s="13">
        <v>6.4</v>
      </c>
      <c r="I9668" s="25">
        <v>4</v>
      </c>
      <c r="J9668" s="12">
        <v>225</v>
      </c>
      <c r="K9668" s="12">
        <v>0</v>
      </c>
      <c r="L9668" s="25" t="s">
        <v>13</v>
      </c>
      <c r="M9668" s="10"/>
      <c r="N9668" s="15"/>
      <c r="O9668" s="15"/>
      <c r="P9668" s="4"/>
    </row>
    <row r="9669" spans="1:16" ht="15" customHeight="1" x14ac:dyDescent="0.25">
      <c r="A9669" s="11">
        <f t="shared" si="1104"/>
        <v>9666</v>
      </c>
      <c r="B9669" s="29">
        <v>40713</v>
      </c>
      <c r="C9669" s="25">
        <v>21</v>
      </c>
      <c r="D9669" s="12">
        <v>31.3</v>
      </c>
      <c r="E9669" s="25">
        <v>25.5</v>
      </c>
      <c r="F9669" s="35">
        <v>85</v>
      </c>
      <c r="G9669" s="25">
        <v>0</v>
      </c>
      <c r="H9669" s="13">
        <v>5.5</v>
      </c>
      <c r="I9669" s="25">
        <v>3</v>
      </c>
      <c r="J9669" s="12">
        <v>270</v>
      </c>
      <c r="K9669" s="12">
        <v>0</v>
      </c>
      <c r="L9669" s="25" t="s">
        <v>15</v>
      </c>
      <c r="M9669" s="10"/>
      <c r="N9669" s="15"/>
      <c r="O9669" s="15"/>
      <c r="P9669" s="4"/>
    </row>
    <row r="9670" spans="1:16" ht="15" customHeight="1" x14ac:dyDescent="0.25">
      <c r="A9670" s="11">
        <f t="shared" ref="A9670:A9733" si="1105">A9669+1</f>
        <v>9667</v>
      </c>
      <c r="B9670" s="29">
        <v>40714</v>
      </c>
      <c r="C9670" s="25">
        <v>21</v>
      </c>
      <c r="D9670" s="12">
        <v>30.7</v>
      </c>
      <c r="E9670" s="25">
        <v>25.2</v>
      </c>
      <c r="F9670" s="35">
        <v>86</v>
      </c>
      <c r="G9670" s="25">
        <v>0</v>
      </c>
      <c r="H9670" s="13">
        <v>6.5</v>
      </c>
      <c r="I9670" s="25">
        <v>3</v>
      </c>
      <c r="J9670" s="12">
        <v>270</v>
      </c>
      <c r="K9670" s="12">
        <v>0</v>
      </c>
      <c r="L9670" s="25" t="s">
        <v>15</v>
      </c>
      <c r="M9670" s="10"/>
      <c r="N9670" s="15"/>
      <c r="O9670" s="15"/>
      <c r="P9670" s="4"/>
    </row>
    <row r="9671" spans="1:16" ht="15" customHeight="1" x14ac:dyDescent="0.25">
      <c r="A9671" s="11">
        <f t="shared" si="1105"/>
        <v>9668</v>
      </c>
      <c r="B9671" s="29">
        <v>40715</v>
      </c>
      <c r="C9671" s="25">
        <v>21</v>
      </c>
      <c r="D9671" s="12">
        <v>33.4</v>
      </c>
      <c r="E9671" s="25">
        <v>24.8</v>
      </c>
      <c r="F9671" s="35">
        <v>86</v>
      </c>
      <c r="G9671" s="25">
        <v>0</v>
      </c>
      <c r="H9671" s="13">
        <v>4.4000000000000004</v>
      </c>
      <c r="I9671" s="25">
        <v>5</v>
      </c>
      <c r="J9671" s="12">
        <v>270</v>
      </c>
      <c r="K9671" s="12">
        <v>0</v>
      </c>
      <c r="L9671" s="25" t="s">
        <v>15</v>
      </c>
      <c r="M9671" s="10"/>
      <c r="N9671" s="15"/>
      <c r="O9671" s="15"/>
      <c r="P9671" s="4"/>
    </row>
    <row r="9672" spans="1:16" ht="15" customHeight="1" x14ac:dyDescent="0.25">
      <c r="A9672" s="11">
        <f t="shared" si="1105"/>
        <v>9669</v>
      </c>
      <c r="B9672" s="29">
        <v>40716</v>
      </c>
      <c r="C9672" s="25">
        <v>24</v>
      </c>
      <c r="D9672" s="12">
        <v>30.2</v>
      </c>
      <c r="E9672" s="25">
        <v>24.3</v>
      </c>
      <c r="F9672" s="35">
        <v>98</v>
      </c>
      <c r="G9672" s="25">
        <v>9.8000000000000007</v>
      </c>
      <c r="H9672" s="13">
        <v>3.3</v>
      </c>
      <c r="I9672" s="25">
        <v>5</v>
      </c>
      <c r="J9672" s="12">
        <v>45</v>
      </c>
      <c r="K9672" s="12">
        <v>0</v>
      </c>
      <c r="L9672" s="25" t="s">
        <v>17</v>
      </c>
      <c r="M9672" s="10"/>
      <c r="N9672" s="15"/>
      <c r="O9672" s="15"/>
      <c r="P9672" s="4"/>
    </row>
    <row r="9673" spans="1:16" ht="15" customHeight="1" x14ac:dyDescent="0.25">
      <c r="A9673" s="11">
        <f t="shared" si="1105"/>
        <v>9670</v>
      </c>
      <c r="B9673" s="29">
        <v>40717</v>
      </c>
      <c r="C9673" s="25">
        <v>22</v>
      </c>
      <c r="D9673" s="12">
        <v>30.4</v>
      </c>
      <c r="E9673" s="25">
        <v>25.5</v>
      </c>
      <c r="F9673" s="35">
        <v>84</v>
      </c>
      <c r="G9673" s="25">
        <v>33.700000000000003</v>
      </c>
      <c r="H9673" s="13">
        <v>4.7</v>
      </c>
      <c r="I9673" s="25">
        <v>3</v>
      </c>
      <c r="J9673" s="12">
        <v>135</v>
      </c>
      <c r="K9673" s="12">
        <v>0</v>
      </c>
      <c r="L9673" s="25" t="s">
        <v>12</v>
      </c>
      <c r="M9673" s="10"/>
      <c r="N9673" s="15"/>
      <c r="O9673" s="15"/>
      <c r="P9673" s="4"/>
    </row>
    <row r="9674" spans="1:16" ht="15" customHeight="1" x14ac:dyDescent="0.25">
      <c r="A9674" s="11">
        <f t="shared" si="1105"/>
        <v>9671</v>
      </c>
      <c r="B9674" s="29">
        <v>40718</v>
      </c>
      <c r="C9674" s="25">
        <v>22</v>
      </c>
      <c r="D9674" s="12">
        <v>30.2</v>
      </c>
      <c r="E9674" s="25">
        <v>26</v>
      </c>
      <c r="F9674" s="35">
        <v>86</v>
      </c>
      <c r="G9674" s="25">
        <v>0</v>
      </c>
      <c r="H9674" s="13">
        <v>5</v>
      </c>
      <c r="I9674" s="25">
        <v>3</v>
      </c>
      <c r="J9674" s="12">
        <v>225</v>
      </c>
      <c r="K9674" s="12">
        <v>0</v>
      </c>
      <c r="L9674" s="25" t="s">
        <v>13</v>
      </c>
      <c r="M9674" s="10"/>
      <c r="N9674" s="15"/>
      <c r="O9674" s="15"/>
      <c r="P9674" s="4"/>
    </row>
    <row r="9675" spans="1:16" ht="15" customHeight="1" x14ac:dyDescent="0.25">
      <c r="A9675" s="11">
        <f t="shared" si="1105"/>
        <v>9672</v>
      </c>
      <c r="B9675" s="29">
        <v>40719</v>
      </c>
      <c r="C9675" s="25">
        <v>23</v>
      </c>
      <c r="D9675" s="12">
        <v>30</v>
      </c>
      <c r="E9675" s="25">
        <v>24.8</v>
      </c>
      <c r="F9675" s="35">
        <v>94</v>
      </c>
      <c r="G9675" s="25">
        <v>0.9</v>
      </c>
      <c r="H9675" s="13">
        <v>1.8</v>
      </c>
      <c r="I9675" s="25">
        <v>1</v>
      </c>
      <c r="J9675" s="12">
        <v>135</v>
      </c>
      <c r="K9675" s="12">
        <v>0</v>
      </c>
      <c r="L9675" s="25" t="s">
        <v>18</v>
      </c>
      <c r="M9675" s="10"/>
      <c r="N9675" s="15"/>
      <c r="O9675" s="15"/>
      <c r="P9675" s="4"/>
    </row>
    <row r="9676" spans="1:16" ht="15" customHeight="1" x14ac:dyDescent="0.25">
      <c r="A9676" s="11">
        <f t="shared" si="1105"/>
        <v>9673</v>
      </c>
      <c r="B9676" s="29">
        <v>40720</v>
      </c>
      <c r="C9676" s="25">
        <v>22</v>
      </c>
      <c r="D9676" s="12">
        <v>31.4</v>
      </c>
      <c r="E9676" s="25">
        <v>25.5</v>
      </c>
      <c r="F9676" s="35">
        <v>87</v>
      </c>
      <c r="G9676" s="25">
        <v>112</v>
      </c>
      <c r="H9676" s="13">
        <v>2.8</v>
      </c>
      <c r="I9676" s="25">
        <v>2</v>
      </c>
      <c r="J9676" s="12">
        <v>225</v>
      </c>
      <c r="K9676" s="12">
        <v>0</v>
      </c>
      <c r="L9676" s="25" t="s">
        <v>15</v>
      </c>
      <c r="M9676" s="10"/>
      <c r="N9676" s="15"/>
      <c r="O9676" s="15"/>
      <c r="P9676" s="4"/>
    </row>
    <row r="9677" spans="1:16" ht="15" customHeight="1" x14ac:dyDescent="0.25">
      <c r="A9677" s="11">
        <f t="shared" si="1105"/>
        <v>9674</v>
      </c>
      <c r="B9677" s="29">
        <v>40721</v>
      </c>
      <c r="C9677" s="25">
        <v>21</v>
      </c>
      <c r="D9677" s="12">
        <v>30.4</v>
      </c>
      <c r="E9677" s="25">
        <v>24.6</v>
      </c>
      <c r="F9677" s="35">
        <v>88</v>
      </c>
      <c r="G9677" s="25">
        <v>0</v>
      </c>
      <c r="H9677" s="13">
        <v>3.2</v>
      </c>
      <c r="I9677" s="25">
        <v>2</v>
      </c>
      <c r="J9677" s="12">
        <v>45</v>
      </c>
      <c r="K9677" s="12">
        <v>0</v>
      </c>
      <c r="L9677" s="25" t="s">
        <v>17</v>
      </c>
      <c r="M9677" s="10"/>
      <c r="N9677" s="15"/>
      <c r="O9677" s="15"/>
      <c r="P9677" s="4"/>
    </row>
    <row r="9678" spans="1:16" ht="15" customHeight="1" x14ac:dyDescent="0.25">
      <c r="A9678" s="11">
        <f t="shared" si="1105"/>
        <v>9675</v>
      </c>
      <c r="B9678" s="29">
        <v>40722</v>
      </c>
      <c r="C9678" s="25">
        <v>22</v>
      </c>
      <c r="D9678" s="12">
        <v>30.6</v>
      </c>
      <c r="E9678" s="25">
        <v>25.5</v>
      </c>
      <c r="F9678" s="35">
        <v>86</v>
      </c>
      <c r="G9678" s="25">
        <v>2.6</v>
      </c>
      <c r="H9678" s="13">
        <v>2.2000000000000002</v>
      </c>
      <c r="I9678" s="25">
        <v>3</v>
      </c>
      <c r="J9678" s="12">
        <v>225</v>
      </c>
      <c r="K9678" s="12">
        <v>0</v>
      </c>
      <c r="L9678" s="25" t="s">
        <v>15</v>
      </c>
      <c r="M9678" s="10"/>
      <c r="N9678" s="15"/>
      <c r="O9678" s="15"/>
      <c r="P9678" s="4"/>
    </row>
    <row r="9679" spans="1:16" ht="15" customHeight="1" x14ac:dyDescent="0.25">
      <c r="A9679" s="11">
        <f t="shared" si="1105"/>
        <v>9676</v>
      </c>
      <c r="B9679" s="29">
        <v>40723</v>
      </c>
      <c r="C9679" s="25">
        <v>21</v>
      </c>
      <c r="D9679" s="12">
        <v>29.8</v>
      </c>
      <c r="E9679" s="25">
        <v>24.7</v>
      </c>
      <c r="F9679" s="35">
        <v>86</v>
      </c>
      <c r="G9679" s="25">
        <v>40.299999999999997</v>
      </c>
      <c r="H9679" s="13">
        <v>0</v>
      </c>
      <c r="I9679" s="25">
        <v>3</v>
      </c>
      <c r="J9679" s="12">
        <v>180</v>
      </c>
      <c r="K9679" s="12">
        <v>0</v>
      </c>
      <c r="L9679" s="25" t="s">
        <v>15</v>
      </c>
      <c r="M9679" s="10"/>
      <c r="N9679" s="15"/>
      <c r="O9679" s="15"/>
      <c r="P9679" s="4"/>
    </row>
    <row r="9680" spans="1:16" ht="15" customHeight="1" x14ac:dyDescent="0.25">
      <c r="A9680" s="11">
        <f t="shared" si="1105"/>
        <v>9677</v>
      </c>
      <c r="B9680" s="29">
        <v>40724</v>
      </c>
      <c r="C9680" s="25">
        <v>21</v>
      </c>
      <c r="D9680" s="12">
        <v>30</v>
      </c>
      <c r="E9680" s="25">
        <v>24</v>
      </c>
      <c r="F9680" s="35">
        <v>82</v>
      </c>
      <c r="G9680" s="25">
        <v>16.7</v>
      </c>
      <c r="H9680" s="13">
        <v>0.7</v>
      </c>
      <c r="I9680" s="25">
        <v>2</v>
      </c>
      <c r="J9680" s="12">
        <v>225</v>
      </c>
      <c r="K9680" s="12">
        <v>0</v>
      </c>
      <c r="L9680" s="25" t="s">
        <v>15</v>
      </c>
      <c r="M9680" s="10"/>
      <c r="N9680" s="15"/>
      <c r="O9680" s="15"/>
      <c r="P9680" s="4"/>
    </row>
    <row r="9681" spans="1:16" ht="15" customHeight="1" x14ac:dyDescent="0.25">
      <c r="A9681" s="11">
        <f t="shared" si="1105"/>
        <v>9678</v>
      </c>
      <c r="B9681" s="29">
        <v>40725</v>
      </c>
      <c r="C9681" s="25">
        <v>21</v>
      </c>
      <c r="D9681" s="12">
        <v>31</v>
      </c>
      <c r="E9681" s="25">
        <v>25.4</v>
      </c>
      <c r="F9681" s="35">
        <v>81</v>
      </c>
      <c r="G9681" s="25"/>
      <c r="H9681" s="13"/>
      <c r="I9681" s="25">
        <v>2</v>
      </c>
      <c r="J9681" s="12">
        <v>135</v>
      </c>
      <c r="K9681" s="12"/>
      <c r="L9681" s="25" t="s">
        <v>18</v>
      </c>
      <c r="M9681" s="10"/>
      <c r="N9681" s="15"/>
      <c r="O9681" s="15"/>
      <c r="P9681" s="4"/>
    </row>
    <row r="9682" spans="1:16" ht="15" customHeight="1" x14ac:dyDescent="0.25">
      <c r="A9682" s="11">
        <f t="shared" si="1105"/>
        <v>9679</v>
      </c>
      <c r="B9682" s="29">
        <v>40726</v>
      </c>
      <c r="C9682" s="25">
        <v>18</v>
      </c>
      <c r="D9682" s="12">
        <v>31</v>
      </c>
      <c r="E9682" s="25">
        <v>24.1</v>
      </c>
      <c r="F9682" s="35">
        <v>80</v>
      </c>
      <c r="G9682" s="25"/>
      <c r="H9682" s="13"/>
      <c r="I9682" s="25">
        <v>3</v>
      </c>
      <c r="J9682" s="12">
        <v>225</v>
      </c>
      <c r="K9682" s="12"/>
      <c r="L9682" s="25" t="s">
        <v>15</v>
      </c>
      <c r="M9682" s="10"/>
      <c r="N9682" s="15"/>
      <c r="O9682" s="15"/>
      <c r="P9682" s="4"/>
    </row>
    <row r="9683" spans="1:16" ht="15" customHeight="1" x14ac:dyDescent="0.25">
      <c r="A9683" s="11">
        <f t="shared" si="1105"/>
        <v>9680</v>
      </c>
      <c r="B9683" s="29">
        <v>40727</v>
      </c>
      <c r="C9683" s="25">
        <v>19</v>
      </c>
      <c r="D9683" s="12">
        <v>31.7</v>
      </c>
      <c r="E9683" s="25">
        <v>25.4</v>
      </c>
      <c r="F9683" s="35">
        <v>80</v>
      </c>
      <c r="G9683" s="25"/>
      <c r="H9683" s="13"/>
      <c r="I9683" s="25">
        <v>4</v>
      </c>
      <c r="J9683" s="12">
        <v>225</v>
      </c>
      <c r="K9683" s="12"/>
      <c r="L9683" s="25" t="s">
        <v>13</v>
      </c>
      <c r="M9683" s="10"/>
      <c r="N9683" s="15"/>
      <c r="O9683" s="15"/>
      <c r="P9683" s="4"/>
    </row>
    <row r="9684" spans="1:16" ht="15" customHeight="1" x14ac:dyDescent="0.25">
      <c r="A9684" s="11">
        <f t="shared" si="1105"/>
        <v>9681</v>
      </c>
      <c r="B9684" s="29">
        <v>40728</v>
      </c>
      <c r="C9684" s="25">
        <v>20</v>
      </c>
      <c r="D9684" s="12">
        <v>32</v>
      </c>
      <c r="E9684" s="25">
        <v>24.2</v>
      </c>
      <c r="F9684" s="35">
        <v>84</v>
      </c>
      <c r="G9684" s="25"/>
      <c r="H9684" s="13"/>
      <c r="I9684" s="25">
        <v>3</v>
      </c>
      <c r="J9684" s="12">
        <v>225</v>
      </c>
      <c r="K9684" s="12"/>
      <c r="L9684" s="25" t="s">
        <v>13</v>
      </c>
      <c r="M9684" s="10"/>
      <c r="N9684" s="15"/>
      <c r="O9684" s="15"/>
      <c r="P9684" s="4"/>
    </row>
    <row r="9685" spans="1:16" ht="15" customHeight="1" x14ac:dyDescent="0.25">
      <c r="A9685" s="11">
        <f t="shared" si="1105"/>
        <v>9682</v>
      </c>
      <c r="B9685" s="29">
        <v>40729</v>
      </c>
      <c r="C9685" s="25">
        <v>19</v>
      </c>
      <c r="D9685" s="12">
        <v>30.8</v>
      </c>
      <c r="E9685" s="25">
        <v>24.5</v>
      </c>
      <c r="F9685" s="35">
        <v>84</v>
      </c>
      <c r="G9685" s="25"/>
      <c r="H9685" s="13"/>
      <c r="I9685" s="25">
        <v>3</v>
      </c>
      <c r="J9685" s="12">
        <v>225</v>
      </c>
      <c r="K9685" s="12"/>
      <c r="L9685" s="25" t="s">
        <v>13</v>
      </c>
      <c r="M9685" s="10"/>
      <c r="N9685" s="15"/>
      <c r="O9685" s="15"/>
      <c r="P9685" s="4"/>
    </row>
    <row r="9686" spans="1:16" ht="15" customHeight="1" x14ac:dyDescent="0.25">
      <c r="A9686" s="11">
        <f t="shared" si="1105"/>
        <v>9683</v>
      </c>
      <c r="B9686" s="29">
        <v>40730</v>
      </c>
      <c r="C9686" s="25">
        <v>18</v>
      </c>
      <c r="D9686" s="12">
        <v>31.8</v>
      </c>
      <c r="E9686" s="25">
        <v>24.5</v>
      </c>
      <c r="F9686" s="35">
        <v>85</v>
      </c>
      <c r="G9686" s="25"/>
      <c r="H9686" s="13"/>
      <c r="I9686" s="25">
        <v>0</v>
      </c>
      <c r="J9686" s="12">
        <v>0</v>
      </c>
      <c r="K9686" s="12"/>
      <c r="L9686" s="25" t="s">
        <v>11</v>
      </c>
      <c r="M9686" s="10"/>
      <c r="N9686" s="15"/>
      <c r="O9686" s="15"/>
      <c r="P9686" s="4"/>
    </row>
    <row r="9687" spans="1:16" ht="15" customHeight="1" x14ac:dyDescent="0.25">
      <c r="A9687" s="11">
        <f t="shared" si="1105"/>
        <v>9684</v>
      </c>
      <c r="B9687" s="29">
        <v>40731</v>
      </c>
      <c r="C9687" s="25">
        <v>21</v>
      </c>
      <c r="D9687" s="12">
        <v>32.1</v>
      </c>
      <c r="E9687" s="25">
        <v>25.1</v>
      </c>
      <c r="F9687" s="35">
        <v>83</v>
      </c>
      <c r="G9687" s="25"/>
      <c r="H9687" s="13"/>
      <c r="I9687" s="25"/>
      <c r="J9687" s="12"/>
      <c r="K9687" s="12"/>
      <c r="L9687" s="25"/>
      <c r="M9687" s="10"/>
      <c r="N9687" s="15"/>
      <c r="O9687" s="15"/>
      <c r="P9687" s="4"/>
    </row>
    <row r="9688" spans="1:16" ht="15" customHeight="1" x14ac:dyDescent="0.25">
      <c r="A9688" s="11">
        <f t="shared" si="1105"/>
        <v>9685</v>
      </c>
      <c r="B9688" s="29">
        <v>40732</v>
      </c>
      <c r="C9688" s="25">
        <v>19</v>
      </c>
      <c r="D9688" s="12">
        <v>31.8</v>
      </c>
      <c r="E9688" s="25">
        <v>24.6</v>
      </c>
      <c r="F9688" s="35">
        <v>83</v>
      </c>
      <c r="G9688" s="25"/>
      <c r="H9688" s="13"/>
      <c r="I9688" s="25">
        <v>3</v>
      </c>
      <c r="J9688" s="12">
        <v>225</v>
      </c>
      <c r="K9688" s="12"/>
      <c r="L9688" s="25" t="s">
        <v>12</v>
      </c>
      <c r="M9688" s="10"/>
      <c r="N9688" s="15"/>
      <c r="O9688" s="15"/>
      <c r="P9688" s="4"/>
    </row>
    <row r="9689" spans="1:16" ht="15" customHeight="1" x14ac:dyDescent="0.25">
      <c r="A9689" s="11">
        <f t="shared" si="1105"/>
        <v>9686</v>
      </c>
      <c r="B9689" s="29">
        <v>40733</v>
      </c>
      <c r="C9689" s="25">
        <v>20</v>
      </c>
      <c r="D9689" s="12">
        <v>32</v>
      </c>
      <c r="E9689" s="25">
        <v>25.1</v>
      </c>
      <c r="F9689" s="35">
        <v>84</v>
      </c>
      <c r="G9689" s="25"/>
      <c r="H9689" s="13"/>
      <c r="I9689" s="25">
        <v>3</v>
      </c>
      <c r="J9689" s="12">
        <v>225</v>
      </c>
      <c r="K9689" s="12"/>
      <c r="L9689" s="25" t="s">
        <v>13</v>
      </c>
      <c r="M9689" s="10"/>
      <c r="N9689" s="15"/>
      <c r="O9689" s="15"/>
      <c r="P9689" s="4"/>
    </row>
    <row r="9690" spans="1:16" ht="15" customHeight="1" x14ac:dyDescent="0.25">
      <c r="A9690" s="11">
        <f t="shared" si="1105"/>
        <v>9687</v>
      </c>
      <c r="B9690" s="29">
        <v>40734</v>
      </c>
      <c r="C9690" s="25">
        <v>22</v>
      </c>
      <c r="D9690" s="12">
        <v>30.8</v>
      </c>
      <c r="E9690" s="25">
        <v>25.4</v>
      </c>
      <c r="F9690" s="35">
        <v>82</v>
      </c>
      <c r="G9690" s="25"/>
      <c r="H9690" s="13"/>
      <c r="I9690" s="25">
        <v>4</v>
      </c>
      <c r="J9690" s="12">
        <v>225</v>
      </c>
      <c r="K9690" s="12"/>
      <c r="L9690" s="25" t="s">
        <v>12</v>
      </c>
      <c r="M9690" s="10"/>
      <c r="N9690" s="15"/>
      <c r="O9690" s="15"/>
      <c r="P9690" s="4"/>
    </row>
    <row r="9691" spans="1:16" ht="15" customHeight="1" x14ac:dyDescent="0.25">
      <c r="A9691" s="11">
        <f t="shared" si="1105"/>
        <v>9688</v>
      </c>
      <c r="B9691" s="29">
        <v>40735</v>
      </c>
      <c r="C9691" s="25">
        <v>22</v>
      </c>
      <c r="D9691" s="12">
        <v>27.8</v>
      </c>
      <c r="E9691" s="25">
        <v>23</v>
      </c>
      <c r="F9691" s="35">
        <v>98</v>
      </c>
      <c r="G9691" s="25"/>
      <c r="H9691" s="13"/>
      <c r="I9691" s="25">
        <v>3</v>
      </c>
      <c r="J9691" s="12">
        <v>225</v>
      </c>
      <c r="K9691" s="12"/>
      <c r="L9691" s="25" t="s">
        <v>13</v>
      </c>
      <c r="M9691" s="10"/>
      <c r="N9691" s="15"/>
      <c r="O9691" s="15"/>
      <c r="P9691" s="4"/>
    </row>
    <row r="9692" spans="1:16" ht="15" customHeight="1" x14ac:dyDescent="0.25">
      <c r="A9692" s="11">
        <f t="shared" si="1105"/>
        <v>9689</v>
      </c>
      <c r="B9692" s="29">
        <v>40736</v>
      </c>
      <c r="C9692" s="25">
        <v>22</v>
      </c>
      <c r="D9692" s="12">
        <v>27.4</v>
      </c>
      <c r="E9692" s="25">
        <v>23.9</v>
      </c>
      <c r="F9692" s="35">
        <v>92</v>
      </c>
      <c r="G9692" s="25"/>
      <c r="H9692" s="13"/>
      <c r="I9692" s="25">
        <v>7</v>
      </c>
      <c r="J9692" s="12">
        <v>315</v>
      </c>
      <c r="K9692" s="12"/>
      <c r="L9692" s="25" t="s">
        <v>16</v>
      </c>
      <c r="M9692" s="10"/>
      <c r="N9692" s="15"/>
      <c r="O9692" s="15"/>
      <c r="P9692" s="4"/>
    </row>
    <row r="9693" spans="1:16" ht="15" customHeight="1" x14ac:dyDescent="0.25">
      <c r="A9693" s="11">
        <f t="shared" si="1105"/>
        <v>9690</v>
      </c>
      <c r="B9693" s="29">
        <v>40737</v>
      </c>
      <c r="C9693" s="25">
        <v>22</v>
      </c>
      <c r="D9693" s="12">
        <v>30.7</v>
      </c>
      <c r="E9693" s="25">
        <v>25</v>
      </c>
      <c r="F9693" s="35">
        <v>86</v>
      </c>
      <c r="G9693" s="25"/>
      <c r="H9693" s="13"/>
      <c r="I9693" s="25">
        <v>4</v>
      </c>
      <c r="J9693" s="12">
        <v>225</v>
      </c>
      <c r="K9693" s="12"/>
      <c r="L9693" s="25" t="s">
        <v>13</v>
      </c>
      <c r="M9693" s="10"/>
      <c r="N9693" s="15"/>
      <c r="O9693" s="15"/>
      <c r="P9693" s="4"/>
    </row>
    <row r="9694" spans="1:16" ht="15" customHeight="1" x14ac:dyDescent="0.25">
      <c r="A9694" s="11">
        <f t="shared" si="1105"/>
        <v>9691</v>
      </c>
      <c r="B9694" s="29">
        <v>40738</v>
      </c>
      <c r="C9694" s="25">
        <v>21</v>
      </c>
      <c r="D9694" s="12">
        <v>34</v>
      </c>
      <c r="E9694" s="25">
        <v>25.8</v>
      </c>
      <c r="F9694" s="35">
        <v>80</v>
      </c>
      <c r="G9694" s="25"/>
      <c r="H9694" s="13"/>
      <c r="I9694" s="25">
        <v>6</v>
      </c>
      <c r="J9694" s="12">
        <v>225</v>
      </c>
      <c r="K9694" s="12"/>
      <c r="L9694" s="25" t="s">
        <v>18</v>
      </c>
      <c r="M9694" s="10"/>
      <c r="N9694" s="15"/>
      <c r="O9694" s="15"/>
      <c r="P9694" s="4"/>
    </row>
    <row r="9695" spans="1:16" ht="15" customHeight="1" x14ac:dyDescent="0.25">
      <c r="A9695" s="11">
        <f t="shared" si="1105"/>
        <v>9692</v>
      </c>
      <c r="B9695" s="29">
        <v>40739</v>
      </c>
      <c r="C9695" s="25">
        <v>22</v>
      </c>
      <c r="D9695" s="12">
        <v>31</v>
      </c>
      <c r="E9695" s="25">
        <v>24.9</v>
      </c>
      <c r="F9695" s="35">
        <v>85</v>
      </c>
      <c r="G9695" s="25"/>
      <c r="H9695" s="13"/>
      <c r="I9695" s="25"/>
      <c r="J9695" s="12"/>
      <c r="K9695" s="12"/>
      <c r="L9695" s="25"/>
      <c r="M9695" s="10"/>
      <c r="N9695" s="15"/>
      <c r="O9695" s="15"/>
      <c r="P9695" s="4"/>
    </row>
    <row r="9696" spans="1:16" ht="15" customHeight="1" x14ac:dyDescent="0.25">
      <c r="A9696" s="11">
        <f t="shared" si="1105"/>
        <v>9693</v>
      </c>
      <c r="B9696" s="29">
        <v>40740</v>
      </c>
      <c r="C9696" s="25">
        <v>22</v>
      </c>
      <c r="D9696" s="12">
        <v>31.2</v>
      </c>
      <c r="E9696" s="25">
        <v>25.5</v>
      </c>
      <c r="F9696" s="35">
        <v>83</v>
      </c>
      <c r="G9696" s="25"/>
      <c r="H9696" s="13"/>
      <c r="I9696" s="25"/>
      <c r="J9696" s="12"/>
      <c r="K9696" s="12"/>
      <c r="L9696" s="25"/>
      <c r="M9696" s="10"/>
      <c r="N9696" s="15"/>
      <c r="O9696" s="15"/>
      <c r="P9696" s="4"/>
    </row>
    <row r="9697" spans="1:16" ht="15" customHeight="1" x14ac:dyDescent="0.25">
      <c r="A9697" s="11">
        <f t="shared" si="1105"/>
        <v>9694</v>
      </c>
      <c r="B9697" s="29">
        <v>40741</v>
      </c>
      <c r="C9697" s="25">
        <v>22</v>
      </c>
      <c r="D9697" s="12">
        <v>31.6</v>
      </c>
      <c r="E9697" s="25">
        <v>26.1</v>
      </c>
      <c r="F9697" s="35">
        <v>84</v>
      </c>
      <c r="G9697" s="25"/>
      <c r="H9697" s="13"/>
      <c r="I9697" s="25"/>
      <c r="J9697" s="12"/>
      <c r="K9697" s="12"/>
      <c r="L9697" s="25"/>
      <c r="M9697" s="10"/>
      <c r="N9697" s="15"/>
      <c r="O9697" s="15"/>
      <c r="P9697" s="4"/>
    </row>
    <row r="9698" spans="1:16" ht="15" customHeight="1" x14ac:dyDescent="0.25">
      <c r="A9698" s="11">
        <f t="shared" si="1105"/>
        <v>9695</v>
      </c>
      <c r="B9698" s="29">
        <v>40742</v>
      </c>
      <c r="C9698" s="25">
        <v>20</v>
      </c>
      <c r="D9698" s="12">
        <v>32.200000000000003</v>
      </c>
      <c r="E9698" s="25">
        <v>25.6</v>
      </c>
      <c r="F9698" s="35">
        <v>82</v>
      </c>
      <c r="G9698" s="25"/>
      <c r="H9698" s="13"/>
      <c r="I9698" s="25"/>
      <c r="J9698" s="12"/>
      <c r="K9698" s="12"/>
      <c r="L9698" s="25"/>
      <c r="M9698" s="10"/>
      <c r="N9698" s="15"/>
      <c r="O9698" s="15"/>
      <c r="P9698" s="4"/>
    </row>
    <row r="9699" spans="1:16" ht="15" customHeight="1" x14ac:dyDescent="0.25">
      <c r="A9699" s="11">
        <f t="shared" si="1105"/>
        <v>9696</v>
      </c>
      <c r="B9699" s="29">
        <v>40743</v>
      </c>
      <c r="C9699" s="25">
        <v>20</v>
      </c>
      <c r="D9699" s="12">
        <v>33.4</v>
      </c>
      <c r="E9699" s="25">
        <v>25.1</v>
      </c>
      <c r="F9699" s="35">
        <v>84</v>
      </c>
      <c r="G9699" s="25"/>
      <c r="H9699" s="13"/>
      <c r="I9699" s="25"/>
      <c r="J9699" s="12"/>
      <c r="K9699" s="12"/>
      <c r="L9699" s="25"/>
      <c r="M9699" s="10"/>
      <c r="N9699" s="15"/>
      <c r="O9699" s="15"/>
      <c r="P9699" s="4"/>
    </row>
    <row r="9700" spans="1:16" ht="15" customHeight="1" x14ac:dyDescent="0.25">
      <c r="A9700" s="11">
        <f t="shared" si="1105"/>
        <v>9697</v>
      </c>
      <c r="B9700" s="29">
        <v>40744</v>
      </c>
      <c r="C9700" s="25">
        <v>21</v>
      </c>
      <c r="D9700" s="12">
        <v>32</v>
      </c>
      <c r="E9700" s="25">
        <v>25.7</v>
      </c>
      <c r="F9700" s="35">
        <v>81</v>
      </c>
      <c r="G9700" s="25"/>
      <c r="H9700" s="13"/>
      <c r="I9700" s="25"/>
      <c r="J9700" s="12"/>
      <c r="K9700" s="12"/>
      <c r="L9700" s="25"/>
      <c r="M9700" s="10"/>
      <c r="N9700" s="15"/>
      <c r="O9700" s="15"/>
      <c r="P9700" s="4"/>
    </row>
    <row r="9701" spans="1:16" ht="15" customHeight="1" x14ac:dyDescent="0.25">
      <c r="A9701" s="11">
        <f t="shared" si="1105"/>
        <v>9698</v>
      </c>
      <c r="B9701" s="29">
        <v>40745</v>
      </c>
      <c r="C9701" s="25">
        <v>21</v>
      </c>
      <c r="D9701" s="12">
        <v>32</v>
      </c>
      <c r="E9701" s="25">
        <v>25.8</v>
      </c>
      <c r="F9701" s="35">
        <v>83</v>
      </c>
      <c r="G9701" s="25"/>
      <c r="H9701" s="13"/>
      <c r="I9701" s="25"/>
      <c r="J9701" s="12"/>
      <c r="K9701" s="12"/>
      <c r="L9701" s="25"/>
      <c r="M9701" s="10"/>
      <c r="N9701" s="15"/>
      <c r="O9701" s="15"/>
      <c r="P9701" s="4"/>
    </row>
    <row r="9702" spans="1:16" ht="15" customHeight="1" x14ac:dyDescent="0.25">
      <c r="A9702" s="11">
        <f t="shared" si="1105"/>
        <v>9699</v>
      </c>
      <c r="B9702" s="29">
        <v>40746</v>
      </c>
      <c r="C9702" s="25">
        <v>21</v>
      </c>
      <c r="D9702" s="12">
        <v>31.2</v>
      </c>
      <c r="E9702" s="25">
        <v>24.9</v>
      </c>
      <c r="F9702" s="35">
        <v>85</v>
      </c>
      <c r="G9702" s="25"/>
      <c r="H9702" s="13"/>
      <c r="I9702" s="25"/>
      <c r="J9702" s="12"/>
      <c r="K9702" s="12"/>
      <c r="L9702" s="25"/>
      <c r="M9702" s="10"/>
      <c r="N9702" s="15"/>
      <c r="O9702" s="15"/>
      <c r="P9702" s="4"/>
    </row>
    <row r="9703" spans="1:16" ht="15" customHeight="1" x14ac:dyDescent="0.25">
      <c r="A9703" s="11">
        <f t="shared" si="1105"/>
        <v>9700</v>
      </c>
      <c r="B9703" s="29">
        <v>40747</v>
      </c>
      <c r="C9703" s="25">
        <v>23</v>
      </c>
      <c r="D9703" s="12">
        <v>30.8</v>
      </c>
      <c r="E9703" s="25">
        <v>26</v>
      </c>
      <c r="F9703" s="35">
        <v>88</v>
      </c>
      <c r="G9703" s="25"/>
      <c r="H9703" s="13"/>
      <c r="I9703" s="25"/>
      <c r="J9703" s="12"/>
      <c r="K9703" s="12"/>
      <c r="L9703" s="25"/>
      <c r="M9703" s="10"/>
      <c r="N9703" s="15"/>
      <c r="O9703" s="15"/>
      <c r="P9703" s="4"/>
    </row>
    <row r="9704" spans="1:16" ht="15" customHeight="1" x14ac:dyDescent="0.25">
      <c r="A9704" s="11">
        <f t="shared" si="1105"/>
        <v>9701</v>
      </c>
      <c r="B9704" s="29">
        <v>40748</v>
      </c>
      <c r="C9704" s="25">
        <v>21</v>
      </c>
      <c r="D9704" s="12">
        <v>31.6</v>
      </c>
      <c r="E9704" s="25">
        <v>25.3</v>
      </c>
      <c r="F9704" s="35">
        <v>86</v>
      </c>
      <c r="G9704" s="25"/>
      <c r="H9704" s="13"/>
      <c r="I9704" s="25"/>
      <c r="J9704" s="12"/>
      <c r="K9704" s="12"/>
      <c r="L9704" s="25"/>
      <c r="M9704" s="10"/>
      <c r="N9704" s="15"/>
      <c r="O9704" s="15"/>
      <c r="P9704" s="4"/>
    </row>
    <row r="9705" spans="1:16" ht="15" customHeight="1" x14ac:dyDescent="0.25">
      <c r="A9705" s="11">
        <f t="shared" si="1105"/>
        <v>9702</v>
      </c>
      <c r="B9705" s="29">
        <v>40749</v>
      </c>
      <c r="C9705" s="25">
        <v>22</v>
      </c>
      <c r="D9705" s="12">
        <v>31</v>
      </c>
      <c r="E9705" s="25">
        <v>25.6</v>
      </c>
      <c r="F9705" s="35">
        <v>86</v>
      </c>
      <c r="G9705" s="25"/>
      <c r="H9705" s="13"/>
      <c r="I9705" s="25"/>
      <c r="J9705" s="12"/>
      <c r="K9705" s="12"/>
      <c r="L9705" s="25"/>
      <c r="M9705" s="10"/>
      <c r="N9705" s="15"/>
      <c r="O9705" s="15"/>
      <c r="P9705" s="4"/>
    </row>
    <row r="9706" spans="1:16" ht="15" customHeight="1" x14ac:dyDescent="0.25">
      <c r="A9706" s="11">
        <f t="shared" si="1105"/>
        <v>9703</v>
      </c>
      <c r="B9706" s="29">
        <v>40750</v>
      </c>
      <c r="C9706" s="25">
        <v>20</v>
      </c>
      <c r="D9706" s="12">
        <v>31.4</v>
      </c>
      <c r="E9706" s="25">
        <v>25.1</v>
      </c>
      <c r="F9706" s="35">
        <v>82</v>
      </c>
      <c r="G9706" s="25"/>
      <c r="H9706" s="13"/>
      <c r="I9706" s="25"/>
      <c r="J9706" s="12"/>
      <c r="K9706" s="12"/>
      <c r="L9706" s="25"/>
      <c r="M9706" s="10"/>
      <c r="N9706" s="15"/>
      <c r="O9706" s="15"/>
      <c r="P9706" s="4"/>
    </row>
    <row r="9707" spans="1:16" ht="15" customHeight="1" x14ac:dyDescent="0.25">
      <c r="A9707" s="11">
        <f t="shared" si="1105"/>
        <v>9704</v>
      </c>
      <c r="B9707" s="29">
        <v>40751</v>
      </c>
      <c r="C9707" s="25">
        <v>21</v>
      </c>
      <c r="D9707" s="12">
        <v>31.4</v>
      </c>
      <c r="E9707" s="25">
        <v>25.1</v>
      </c>
      <c r="F9707" s="35">
        <v>83</v>
      </c>
      <c r="G9707" s="25"/>
      <c r="H9707" s="13"/>
      <c r="I9707" s="25"/>
      <c r="J9707" s="12"/>
      <c r="K9707" s="12"/>
      <c r="L9707" s="25"/>
      <c r="M9707" s="10"/>
      <c r="N9707" s="15"/>
      <c r="O9707" s="15"/>
      <c r="P9707" s="4"/>
    </row>
    <row r="9708" spans="1:16" ht="15" customHeight="1" x14ac:dyDescent="0.25">
      <c r="A9708" s="11">
        <f t="shared" si="1105"/>
        <v>9705</v>
      </c>
      <c r="B9708" s="29">
        <v>40752</v>
      </c>
      <c r="C9708" s="25">
        <v>21</v>
      </c>
      <c r="D9708" s="12">
        <v>31.6</v>
      </c>
      <c r="E9708" s="25">
        <v>25.8</v>
      </c>
      <c r="F9708" s="35">
        <v>85</v>
      </c>
      <c r="G9708" s="25"/>
      <c r="H9708" s="13"/>
      <c r="I9708" s="25"/>
      <c r="J9708" s="12"/>
      <c r="K9708" s="12"/>
      <c r="L9708" s="25"/>
      <c r="M9708" s="10"/>
      <c r="N9708" s="15"/>
      <c r="O9708" s="15"/>
      <c r="P9708" s="4"/>
    </row>
    <row r="9709" spans="1:16" ht="15" customHeight="1" x14ac:dyDescent="0.25">
      <c r="A9709" s="11">
        <f t="shared" si="1105"/>
        <v>9706</v>
      </c>
      <c r="B9709" s="29">
        <v>40753</v>
      </c>
      <c r="C9709" s="25">
        <v>22</v>
      </c>
      <c r="D9709" s="12">
        <v>31</v>
      </c>
      <c r="E9709" s="25">
        <v>25.7</v>
      </c>
      <c r="F9709" s="35">
        <v>82</v>
      </c>
      <c r="G9709" s="25"/>
      <c r="H9709" s="13"/>
      <c r="I9709" s="25"/>
      <c r="J9709" s="12"/>
      <c r="K9709" s="12"/>
      <c r="L9709" s="25"/>
      <c r="M9709" s="10"/>
      <c r="N9709" s="15"/>
      <c r="O9709" s="15"/>
      <c r="P9709" s="4"/>
    </row>
    <row r="9710" spans="1:16" ht="15" customHeight="1" x14ac:dyDescent="0.25">
      <c r="A9710" s="11">
        <f t="shared" si="1105"/>
        <v>9707</v>
      </c>
      <c r="B9710" s="29">
        <v>40754</v>
      </c>
      <c r="C9710" s="25">
        <v>21</v>
      </c>
      <c r="D9710" s="12">
        <v>31.4</v>
      </c>
      <c r="E9710" s="25">
        <v>25.2</v>
      </c>
      <c r="F9710" s="35">
        <v>85</v>
      </c>
      <c r="G9710" s="25"/>
      <c r="H9710" s="13"/>
      <c r="I9710" s="25"/>
      <c r="J9710" s="12"/>
      <c r="K9710" s="12"/>
      <c r="L9710" s="25"/>
      <c r="M9710" s="10"/>
      <c r="N9710" s="15"/>
      <c r="O9710" s="15"/>
      <c r="P9710" s="4"/>
    </row>
    <row r="9711" spans="1:16" ht="15" customHeight="1" x14ac:dyDescent="0.25">
      <c r="A9711" s="11">
        <f t="shared" si="1105"/>
        <v>9708</v>
      </c>
      <c r="B9711" s="29">
        <v>40755</v>
      </c>
      <c r="C9711" s="25">
        <v>22</v>
      </c>
      <c r="D9711" s="12">
        <v>32.200000000000003</v>
      </c>
      <c r="E9711" s="25">
        <v>25.8</v>
      </c>
      <c r="F9711" s="35">
        <v>83</v>
      </c>
      <c r="G9711" s="25"/>
      <c r="H9711" s="13"/>
      <c r="I9711" s="25"/>
      <c r="J9711" s="12"/>
      <c r="K9711" s="12"/>
      <c r="L9711" s="25"/>
      <c r="M9711" s="10"/>
      <c r="N9711" s="15"/>
      <c r="O9711" s="15"/>
      <c r="P9711" s="4"/>
    </row>
    <row r="9712" spans="1:16" ht="15" customHeight="1" x14ac:dyDescent="0.25">
      <c r="A9712" s="11">
        <f t="shared" si="1105"/>
        <v>9709</v>
      </c>
      <c r="B9712" s="29">
        <v>40756</v>
      </c>
      <c r="C9712" s="25">
        <v>22</v>
      </c>
      <c r="D9712" s="12">
        <v>32.9</v>
      </c>
      <c r="E9712" s="25">
        <v>26.4</v>
      </c>
      <c r="F9712" s="35">
        <v>79</v>
      </c>
      <c r="G9712" s="25">
        <v>0</v>
      </c>
      <c r="H9712" s="13">
        <v>7.4</v>
      </c>
      <c r="I9712" s="25">
        <v>0</v>
      </c>
      <c r="J9712" s="12">
        <v>60</v>
      </c>
      <c r="K9712" s="12">
        <v>0</v>
      </c>
      <c r="L9712" s="25" t="s">
        <v>15</v>
      </c>
      <c r="M9712" s="10"/>
      <c r="N9712" s="15"/>
      <c r="O9712" s="15"/>
      <c r="P9712" s="4"/>
    </row>
    <row r="9713" spans="1:16" ht="15" customHeight="1" x14ac:dyDescent="0.25">
      <c r="A9713" s="11">
        <f t="shared" si="1105"/>
        <v>9710</v>
      </c>
      <c r="B9713" s="29">
        <v>40757</v>
      </c>
      <c r="C9713" s="25">
        <v>21</v>
      </c>
      <c r="D9713" s="12">
        <v>32.299999999999997</v>
      </c>
      <c r="E9713" s="25">
        <v>24.7</v>
      </c>
      <c r="F9713" s="35">
        <v>87</v>
      </c>
      <c r="G9713" s="25">
        <v>0</v>
      </c>
      <c r="H9713" s="13">
        <v>3.9</v>
      </c>
      <c r="I9713" s="25">
        <v>4</v>
      </c>
      <c r="J9713" s="12">
        <v>250</v>
      </c>
      <c r="K9713" s="12">
        <v>0</v>
      </c>
      <c r="L9713" s="25" t="s">
        <v>12</v>
      </c>
      <c r="M9713" s="10"/>
      <c r="N9713" s="15"/>
      <c r="O9713" s="15"/>
      <c r="P9713" s="4"/>
    </row>
    <row r="9714" spans="1:16" ht="15" customHeight="1" x14ac:dyDescent="0.25">
      <c r="A9714" s="11">
        <f t="shared" si="1105"/>
        <v>9711</v>
      </c>
      <c r="B9714" s="29">
        <v>40758</v>
      </c>
      <c r="C9714" s="25">
        <v>21</v>
      </c>
      <c r="D9714" s="12">
        <v>31.6</v>
      </c>
      <c r="E9714" s="25">
        <v>25</v>
      </c>
      <c r="F9714" s="35">
        <v>90</v>
      </c>
      <c r="G9714" s="25">
        <v>0</v>
      </c>
      <c r="H9714" s="13">
        <v>2</v>
      </c>
      <c r="I9714" s="25">
        <v>5</v>
      </c>
      <c r="J9714" s="12">
        <v>310</v>
      </c>
      <c r="K9714" s="12">
        <v>0</v>
      </c>
      <c r="L9714" s="25" t="s">
        <v>16</v>
      </c>
      <c r="M9714" s="10"/>
      <c r="N9714" s="15"/>
      <c r="O9714" s="15"/>
      <c r="P9714" s="4"/>
    </row>
    <row r="9715" spans="1:16" ht="15" customHeight="1" x14ac:dyDescent="0.25">
      <c r="A9715" s="11">
        <f t="shared" si="1105"/>
        <v>9712</v>
      </c>
      <c r="B9715" s="29">
        <v>40759</v>
      </c>
      <c r="C9715" s="25">
        <v>23</v>
      </c>
      <c r="D9715" s="12">
        <v>29.6</v>
      </c>
      <c r="E9715" s="25">
        <v>24.5</v>
      </c>
      <c r="F9715" s="35">
        <v>92</v>
      </c>
      <c r="G9715" s="25">
        <v>25.9</v>
      </c>
      <c r="H9715" s="13">
        <v>0</v>
      </c>
      <c r="I9715" s="25">
        <v>3</v>
      </c>
      <c r="J9715" s="12">
        <v>230</v>
      </c>
      <c r="K9715" s="12">
        <v>0</v>
      </c>
      <c r="L9715" s="25" t="s">
        <v>18</v>
      </c>
      <c r="M9715" s="10"/>
      <c r="N9715" s="15"/>
      <c r="O9715" s="15"/>
      <c r="P9715" s="4"/>
    </row>
    <row r="9716" spans="1:16" ht="15" customHeight="1" x14ac:dyDescent="0.25">
      <c r="A9716" s="11">
        <f t="shared" si="1105"/>
        <v>9713</v>
      </c>
      <c r="B9716" s="29">
        <v>40760</v>
      </c>
      <c r="C9716" s="25">
        <v>22</v>
      </c>
      <c r="D9716" s="12">
        <v>30.2</v>
      </c>
      <c r="E9716" s="25">
        <v>24.7</v>
      </c>
      <c r="F9716" s="35">
        <v>88</v>
      </c>
      <c r="G9716" s="25">
        <v>4.7</v>
      </c>
      <c r="H9716" s="13">
        <v>1.6</v>
      </c>
      <c r="I9716" s="25">
        <v>5</v>
      </c>
      <c r="J9716" s="12">
        <v>310</v>
      </c>
      <c r="K9716" s="12">
        <v>0</v>
      </c>
      <c r="L9716" s="25" t="s">
        <v>16</v>
      </c>
      <c r="M9716" s="10"/>
      <c r="N9716" s="15"/>
      <c r="O9716" s="15"/>
      <c r="P9716" s="4"/>
    </row>
    <row r="9717" spans="1:16" ht="15" customHeight="1" x14ac:dyDescent="0.25">
      <c r="A9717" s="11">
        <f t="shared" si="1105"/>
        <v>9714</v>
      </c>
      <c r="B9717" s="29">
        <v>40761</v>
      </c>
      <c r="C9717" s="25">
        <v>21</v>
      </c>
      <c r="D9717" s="12">
        <v>31.2</v>
      </c>
      <c r="E9717" s="25">
        <v>25.4</v>
      </c>
      <c r="F9717" s="35">
        <v>85</v>
      </c>
      <c r="G9717" s="25">
        <v>6</v>
      </c>
      <c r="H9717" s="13">
        <v>8</v>
      </c>
      <c r="I9717" s="25">
        <v>4</v>
      </c>
      <c r="J9717" s="12">
        <v>260</v>
      </c>
      <c r="K9717" s="12">
        <v>0</v>
      </c>
      <c r="L9717" s="25" t="s">
        <v>15</v>
      </c>
      <c r="M9717" s="10"/>
      <c r="N9717" s="15"/>
      <c r="O9717" s="15"/>
      <c r="P9717" s="4"/>
    </row>
    <row r="9718" spans="1:16" ht="15" customHeight="1" x14ac:dyDescent="0.25">
      <c r="A9718" s="11">
        <f t="shared" si="1105"/>
        <v>9715</v>
      </c>
      <c r="B9718" s="29">
        <v>40762</v>
      </c>
      <c r="C9718" s="25">
        <v>22</v>
      </c>
      <c r="D9718" s="12">
        <v>29.2</v>
      </c>
      <c r="E9718" s="25">
        <v>23.5</v>
      </c>
      <c r="F9718" s="35">
        <v>88</v>
      </c>
      <c r="G9718" s="25">
        <v>0</v>
      </c>
      <c r="H9718" s="13">
        <v>0</v>
      </c>
      <c r="I9718" s="25">
        <v>1</v>
      </c>
      <c r="J9718" s="12">
        <v>40</v>
      </c>
      <c r="K9718" s="12">
        <v>0</v>
      </c>
      <c r="L9718" s="25" t="s">
        <v>17</v>
      </c>
      <c r="M9718" s="10"/>
      <c r="N9718" s="15"/>
      <c r="O9718" s="15"/>
      <c r="P9718" s="4"/>
    </row>
    <row r="9719" spans="1:16" ht="15" customHeight="1" x14ac:dyDescent="0.25">
      <c r="A9719" s="11">
        <f t="shared" si="1105"/>
        <v>9716</v>
      </c>
      <c r="B9719" s="29">
        <v>40763</v>
      </c>
      <c r="C9719" s="25">
        <v>20</v>
      </c>
      <c r="D9719" s="12">
        <v>31.4</v>
      </c>
      <c r="E9719" s="25">
        <v>24.4</v>
      </c>
      <c r="F9719" s="35">
        <v>85</v>
      </c>
      <c r="G9719" s="25">
        <v>1</v>
      </c>
      <c r="H9719" s="13">
        <v>6.9</v>
      </c>
      <c r="I9719" s="25">
        <v>3</v>
      </c>
      <c r="J9719" s="12">
        <v>260</v>
      </c>
      <c r="K9719" s="12">
        <v>0</v>
      </c>
      <c r="L9719" s="25" t="s">
        <v>15</v>
      </c>
      <c r="M9719" s="10"/>
      <c r="N9719" s="15"/>
      <c r="O9719" s="15"/>
      <c r="P9719" s="4"/>
    </row>
    <row r="9720" spans="1:16" ht="15" customHeight="1" x14ac:dyDescent="0.25">
      <c r="A9720" s="11">
        <f t="shared" si="1105"/>
        <v>9717</v>
      </c>
      <c r="B9720" s="29">
        <v>40764</v>
      </c>
      <c r="C9720" s="25">
        <v>21</v>
      </c>
      <c r="D9720" s="12">
        <v>31.6</v>
      </c>
      <c r="E9720" s="25">
        <v>25.3</v>
      </c>
      <c r="F9720" s="35">
        <v>84</v>
      </c>
      <c r="G9720" s="25">
        <v>0</v>
      </c>
      <c r="H9720" s="13">
        <v>7.3</v>
      </c>
      <c r="I9720" s="25">
        <v>5</v>
      </c>
      <c r="J9720" s="12">
        <v>250</v>
      </c>
      <c r="K9720" s="12">
        <v>0</v>
      </c>
      <c r="L9720" s="25" t="s">
        <v>15</v>
      </c>
      <c r="M9720" s="10"/>
      <c r="N9720" s="15"/>
      <c r="O9720" s="15"/>
      <c r="P9720" s="4"/>
    </row>
    <row r="9721" spans="1:16" ht="15" customHeight="1" x14ac:dyDescent="0.25">
      <c r="A9721" s="11">
        <f t="shared" si="1105"/>
        <v>9718</v>
      </c>
      <c r="B9721" s="29">
        <v>40765</v>
      </c>
      <c r="C9721" s="25">
        <v>22</v>
      </c>
      <c r="D9721" s="12">
        <v>31.6</v>
      </c>
      <c r="E9721" s="25">
        <v>25</v>
      </c>
      <c r="F9721" s="35">
        <v>88</v>
      </c>
      <c r="G9721" s="25">
        <v>0</v>
      </c>
      <c r="H9721" s="13">
        <v>2.7</v>
      </c>
      <c r="I9721" s="25">
        <v>4</v>
      </c>
      <c r="J9721" s="12">
        <v>250</v>
      </c>
      <c r="K9721" s="12">
        <v>0</v>
      </c>
      <c r="L9721" s="25" t="s">
        <v>13</v>
      </c>
      <c r="M9721" s="10"/>
      <c r="N9721" s="15"/>
      <c r="O9721" s="15"/>
      <c r="P9721" s="4"/>
    </row>
    <row r="9722" spans="1:16" ht="15" customHeight="1" x14ac:dyDescent="0.25">
      <c r="A9722" s="11">
        <f t="shared" si="1105"/>
        <v>9719</v>
      </c>
      <c r="B9722" s="29">
        <v>40766</v>
      </c>
      <c r="C9722" s="25">
        <v>21</v>
      </c>
      <c r="D9722" s="12">
        <v>31.2</v>
      </c>
      <c r="E9722" s="25">
        <v>25.5</v>
      </c>
      <c r="F9722" s="35">
        <v>87</v>
      </c>
      <c r="G9722" s="25">
        <v>7.4</v>
      </c>
      <c r="H9722" s="13">
        <v>4.8</v>
      </c>
      <c r="I9722" s="25">
        <v>3</v>
      </c>
      <c r="J9722" s="12">
        <v>280</v>
      </c>
      <c r="K9722" s="12">
        <v>0</v>
      </c>
      <c r="L9722" s="25" t="s">
        <v>15</v>
      </c>
      <c r="M9722" s="10"/>
      <c r="N9722" s="15"/>
      <c r="O9722" s="15"/>
      <c r="P9722" s="4"/>
    </row>
    <row r="9723" spans="1:16" ht="15" customHeight="1" x14ac:dyDescent="0.25">
      <c r="A9723" s="11">
        <f t="shared" si="1105"/>
        <v>9720</v>
      </c>
      <c r="B9723" s="29">
        <v>40767</v>
      </c>
      <c r="C9723" s="25">
        <v>21</v>
      </c>
      <c r="D9723" s="12">
        <v>31.5</v>
      </c>
      <c r="E9723" s="25">
        <v>24.6</v>
      </c>
      <c r="F9723" s="35">
        <v>92</v>
      </c>
      <c r="G9723" s="25">
        <v>0</v>
      </c>
      <c r="H9723" s="13">
        <v>3.5</v>
      </c>
      <c r="I9723" s="25">
        <v>4</v>
      </c>
      <c r="J9723" s="12">
        <v>230</v>
      </c>
      <c r="K9723" s="12">
        <v>0</v>
      </c>
      <c r="L9723" s="25" t="s">
        <v>17</v>
      </c>
      <c r="M9723" s="10"/>
      <c r="N9723" s="15"/>
      <c r="O9723" s="15"/>
      <c r="P9723" s="4"/>
    </row>
    <row r="9724" spans="1:16" ht="15" customHeight="1" x14ac:dyDescent="0.25">
      <c r="A9724" s="11">
        <f t="shared" si="1105"/>
        <v>9721</v>
      </c>
      <c r="B9724" s="29">
        <v>40768</v>
      </c>
      <c r="C9724" s="25">
        <v>24</v>
      </c>
      <c r="D9724" s="12">
        <v>27.8</v>
      </c>
      <c r="E9724" s="25">
        <v>24.3</v>
      </c>
      <c r="F9724" s="35">
        <v>98</v>
      </c>
      <c r="G9724" s="25">
        <v>25.9</v>
      </c>
      <c r="H9724" s="13">
        <v>0</v>
      </c>
      <c r="I9724" s="25">
        <v>0</v>
      </c>
      <c r="J9724" s="12">
        <v>0</v>
      </c>
      <c r="K9724" s="12">
        <v>0</v>
      </c>
      <c r="L9724" s="25" t="s">
        <v>11</v>
      </c>
      <c r="M9724" s="10"/>
      <c r="N9724" s="15"/>
      <c r="O9724" s="15"/>
      <c r="P9724" s="4"/>
    </row>
    <row r="9725" spans="1:16" ht="15" customHeight="1" x14ac:dyDescent="0.25">
      <c r="A9725" s="11">
        <f t="shared" si="1105"/>
        <v>9722</v>
      </c>
      <c r="B9725" s="29">
        <v>40769</v>
      </c>
      <c r="C9725" s="25">
        <v>23</v>
      </c>
      <c r="D9725" s="12">
        <v>26.8</v>
      </c>
      <c r="E9725" s="25">
        <v>23.4</v>
      </c>
      <c r="F9725" s="35">
        <v>96</v>
      </c>
      <c r="G9725" s="25">
        <v>40.4</v>
      </c>
      <c r="H9725" s="13">
        <v>1.6</v>
      </c>
      <c r="I9725" s="25">
        <v>7</v>
      </c>
      <c r="J9725" s="12">
        <v>220</v>
      </c>
      <c r="K9725" s="12">
        <v>0</v>
      </c>
      <c r="L9725" s="25" t="s">
        <v>13</v>
      </c>
      <c r="M9725" s="10"/>
      <c r="N9725" s="15"/>
      <c r="O9725" s="15"/>
      <c r="P9725" s="4"/>
    </row>
    <row r="9726" spans="1:16" ht="15" customHeight="1" x14ac:dyDescent="0.25">
      <c r="A9726" s="11">
        <f t="shared" si="1105"/>
        <v>9723</v>
      </c>
      <c r="B9726" s="29">
        <v>40770</v>
      </c>
      <c r="C9726" s="25">
        <v>22</v>
      </c>
      <c r="D9726" s="12">
        <v>30.4</v>
      </c>
      <c r="E9726" s="25">
        <v>24.8</v>
      </c>
      <c r="F9726" s="35">
        <v>88</v>
      </c>
      <c r="G9726" s="25">
        <v>51.2</v>
      </c>
      <c r="H9726" s="13">
        <v>2.8</v>
      </c>
      <c r="I9726" s="25">
        <v>3</v>
      </c>
      <c r="J9726" s="12">
        <v>230</v>
      </c>
      <c r="K9726" s="12">
        <v>0</v>
      </c>
      <c r="L9726" s="25" t="s">
        <v>13</v>
      </c>
      <c r="M9726" s="10"/>
      <c r="N9726" s="15"/>
      <c r="O9726" s="15"/>
      <c r="P9726" s="4"/>
    </row>
    <row r="9727" spans="1:16" ht="15" customHeight="1" x14ac:dyDescent="0.25">
      <c r="A9727" s="11">
        <f t="shared" si="1105"/>
        <v>9724</v>
      </c>
      <c r="B9727" s="29">
        <v>40771</v>
      </c>
      <c r="C9727" s="25">
        <v>22</v>
      </c>
      <c r="D9727" s="12">
        <v>30.2</v>
      </c>
      <c r="E9727" s="25">
        <v>24.4</v>
      </c>
      <c r="F9727" s="35">
        <v>94</v>
      </c>
      <c r="G9727" s="25">
        <v>0</v>
      </c>
      <c r="H9727" s="13">
        <v>2.2999999999999998</v>
      </c>
      <c r="I9727" s="25">
        <v>4</v>
      </c>
      <c r="J9727" s="12">
        <v>230</v>
      </c>
      <c r="K9727" s="12">
        <v>0</v>
      </c>
      <c r="L9727" s="25" t="s">
        <v>13</v>
      </c>
      <c r="M9727" s="10"/>
      <c r="N9727" s="15"/>
      <c r="O9727" s="15"/>
      <c r="P9727" s="4"/>
    </row>
    <row r="9728" spans="1:16" ht="15" customHeight="1" x14ac:dyDescent="0.25">
      <c r="A9728" s="11">
        <f t="shared" si="1105"/>
        <v>9725</v>
      </c>
      <c r="B9728" s="29">
        <v>40772</v>
      </c>
      <c r="C9728" s="25">
        <v>23</v>
      </c>
      <c r="D9728" s="12">
        <v>30.4</v>
      </c>
      <c r="E9728" s="25">
        <v>26</v>
      </c>
      <c r="F9728" s="35">
        <v>88</v>
      </c>
      <c r="G9728" s="25">
        <v>25</v>
      </c>
      <c r="H9728" s="13">
        <v>3.2</v>
      </c>
      <c r="I9728" s="25">
        <v>4</v>
      </c>
      <c r="J9728" s="12">
        <v>30</v>
      </c>
      <c r="K9728" s="12">
        <v>0</v>
      </c>
      <c r="L9728" s="25" t="s">
        <v>13</v>
      </c>
      <c r="M9728" s="10"/>
      <c r="N9728" s="15"/>
      <c r="O9728" s="15"/>
      <c r="P9728" s="4"/>
    </row>
    <row r="9729" spans="1:16" ht="15" customHeight="1" x14ac:dyDescent="0.25">
      <c r="A9729" s="11">
        <f t="shared" si="1105"/>
        <v>9726</v>
      </c>
      <c r="B9729" s="29">
        <v>40773</v>
      </c>
      <c r="C9729" s="25">
        <v>23</v>
      </c>
      <c r="D9729" s="12">
        <v>31.6</v>
      </c>
      <c r="E9729" s="25">
        <v>25.9</v>
      </c>
      <c r="F9729" s="35">
        <v>87</v>
      </c>
      <c r="G9729" s="25">
        <v>0</v>
      </c>
      <c r="H9729" s="13">
        <v>7.4</v>
      </c>
      <c r="I9729" s="25">
        <v>0</v>
      </c>
      <c r="J9729" s="12">
        <v>0</v>
      </c>
      <c r="K9729" s="12">
        <v>0</v>
      </c>
      <c r="L9729" s="25" t="s">
        <v>11</v>
      </c>
      <c r="M9729" s="10"/>
      <c r="N9729" s="15"/>
      <c r="O9729" s="15"/>
      <c r="P9729" s="4"/>
    </row>
    <row r="9730" spans="1:16" ht="15" customHeight="1" x14ac:dyDescent="0.25">
      <c r="A9730" s="11">
        <f t="shared" si="1105"/>
        <v>9727</v>
      </c>
      <c r="B9730" s="29">
        <v>40774</v>
      </c>
      <c r="C9730" s="25">
        <v>23</v>
      </c>
      <c r="D9730" s="12">
        <v>30.2</v>
      </c>
      <c r="E9730" s="25">
        <v>25.3</v>
      </c>
      <c r="F9730" s="35">
        <v>92</v>
      </c>
      <c r="G9730" s="25">
        <v>7.8</v>
      </c>
      <c r="H9730" s="13">
        <v>0.9</v>
      </c>
      <c r="I9730" s="25">
        <v>5</v>
      </c>
      <c r="J9730" s="12">
        <v>210</v>
      </c>
      <c r="K9730" s="12">
        <v>0</v>
      </c>
      <c r="L9730" s="25" t="s">
        <v>13</v>
      </c>
      <c r="M9730" s="10"/>
      <c r="N9730" s="15"/>
      <c r="O9730" s="15"/>
      <c r="P9730" s="4"/>
    </row>
    <row r="9731" spans="1:16" ht="15" customHeight="1" x14ac:dyDescent="0.25">
      <c r="A9731" s="11">
        <f t="shared" si="1105"/>
        <v>9728</v>
      </c>
      <c r="B9731" s="29">
        <v>40775</v>
      </c>
      <c r="C9731" s="25">
        <v>23</v>
      </c>
      <c r="D9731" s="12">
        <v>27.8</v>
      </c>
      <c r="E9731" s="25">
        <v>23.4</v>
      </c>
      <c r="F9731" s="35">
        <v>100</v>
      </c>
      <c r="G9731" s="25">
        <v>24.4</v>
      </c>
      <c r="H9731" s="13">
        <v>0</v>
      </c>
      <c r="I9731" s="25">
        <v>6</v>
      </c>
      <c r="J9731" s="12">
        <v>240</v>
      </c>
      <c r="K9731" s="12">
        <v>0</v>
      </c>
      <c r="L9731" s="25" t="s">
        <v>11</v>
      </c>
      <c r="M9731" s="10"/>
      <c r="N9731" s="15"/>
      <c r="O9731" s="15"/>
      <c r="P9731" s="4"/>
    </row>
    <row r="9732" spans="1:16" ht="15" customHeight="1" x14ac:dyDescent="0.25">
      <c r="A9732" s="11">
        <f t="shared" si="1105"/>
        <v>9729</v>
      </c>
      <c r="B9732" s="29">
        <v>40776</v>
      </c>
      <c r="C9732" s="25">
        <v>22</v>
      </c>
      <c r="D9732" s="12">
        <v>30.8</v>
      </c>
      <c r="E9732" s="25">
        <v>25.3</v>
      </c>
      <c r="F9732" s="35">
        <v>87</v>
      </c>
      <c r="G9732" s="25">
        <v>24.8</v>
      </c>
      <c r="H9732" s="13">
        <v>6</v>
      </c>
      <c r="I9732" s="25">
        <v>2</v>
      </c>
      <c r="J9732" s="12">
        <v>240</v>
      </c>
      <c r="K9732" s="12">
        <v>0</v>
      </c>
      <c r="L9732" s="25" t="s">
        <v>13</v>
      </c>
      <c r="M9732" s="10"/>
      <c r="N9732" s="15"/>
      <c r="O9732" s="15"/>
      <c r="P9732" s="4"/>
    </row>
    <row r="9733" spans="1:16" ht="15" customHeight="1" x14ac:dyDescent="0.25">
      <c r="A9733" s="11">
        <f t="shared" si="1105"/>
        <v>9730</v>
      </c>
      <c r="B9733" s="29">
        <v>40777</v>
      </c>
      <c r="C9733" s="25">
        <v>20</v>
      </c>
      <c r="D9733" s="12">
        <v>31.1</v>
      </c>
      <c r="E9733" s="25">
        <v>24.6</v>
      </c>
      <c r="F9733" s="35">
        <v>91</v>
      </c>
      <c r="G9733" s="25">
        <v>0</v>
      </c>
      <c r="H9733" s="13">
        <v>3.7</v>
      </c>
      <c r="I9733" s="25">
        <v>5</v>
      </c>
      <c r="J9733" s="12">
        <v>230</v>
      </c>
      <c r="K9733" s="12">
        <v>0</v>
      </c>
      <c r="L9733" s="25" t="s">
        <v>13</v>
      </c>
      <c r="M9733" s="10"/>
      <c r="N9733" s="15"/>
      <c r="O9733" s="15"/>
      <c r="P9733" s="4"/>
    </row>
    <row r="9734" spans="1:16" ht="15" customHeight="1" x14ac:dyDescent="0.25">
      <c r="A9734" s="11">
        <f t="shared" ref="A9734:A9797" si="1106">A9733+1</f>
        <v>9731</v>
      </c>
      <c r="B9734" s="29">
        <v>40778</v>
      </c>
      <c r="C9734" s="25">
        <v>22</v>
      </c>
      <c r="D9734" s="12">
        <v>30</v>
      </c>
      <c r="E9734" s="25">
        <v>25.3</v>
      </c>
      <c r="F9734" s="35">
        <v>88</v>
      </c>
      <c r="G9734" s="25">
        <v>9</v>
      </c>
      <c r="H9734" s="13">
        <v>0</v>
      </c>
      <c r="I9734" s="25">
        <v>0</v>
      </c>
      <c r="J9734" s="12">
        <v>0</v>
      </c>
      <c r="K9734" s="12">
        <v>0</v>
      </c>
      <c r="L9734" s="25" t="s">
        <v>11</v>
      </c>
      <c r="M9734" s="10"/>
      <c r="N9734" s="15"/>
      <c r="O9734" s="15"/>
      <c r="P9734" s="4"/>
    </row>
    <row r="9735" spans="1:16" ht="15" customHeight="1" x14ac:dyDescent="0.25">
      <c r="A9735" s="11">
        <f t="shared" si="1106"/>
        <v>9732</v>
      </c>
      <c r="B9735" s="29">
        <v>40779</v>
      </c>
      <c r="C9735" s="25">
        <v>23</v>
      </c>
      <c r="D9735" s="12">
        <v>29</v>
      </c>
      <c r="E9735" s="25">
        <v>24.7</v>
      </c>
      <c r="F9735" s="35">
        <v>98</v>
      </c>
      <c r="G9735" s="25">
        <v>0</v>
      </c>
      <c r="H9735" s="13">
        <v>0.2</v>
      </c>
      <c r="I9735" s="25">
        <v>2</v>
      </c>
      <c r="J9735" s="12">
        <v>230</v>
      </c>
      <c r="K9735" s="12">
        <v>0</v>
      </c>
      <c r="L9735" s="25" t="s">
        <v>13</v>
      </c>
      <c r="M9735" s="10"/>
      <c r="N9735" s="15"/>
      <c r="O9735" s="15"/>
      <c r="P9735" s="4"/>
    </row>
    <row r="9736" spans="1:16" ht="15" customHeight="1" x14ac:dyDescent="0.25">
      <c r="A9736" s="11">
        <f t="shared" si="1106"/>
        <v>9733</v>
      </c>
      <c r="B9736" s="29">
        <v>40780</v>
      </c>
      <c r="C9736" s="25">
        <v>23</v>
      </c>
      <c r="D9736" s="12">
        <v>29</v>
      </c>
      <c r="E9736" s="25">
        <v>24.2</v>
      </c>
      <c r="F9736" s="35">
        <v>95</v>
      </c>
      <c r="G9736" s="25">
        <v>62</v>
      </c>
      <c r="H9736" s="13">
        <v>1.2</v>
      </c>
      <c r="I9736" s="25">
        <v>4</v>
      </c>
      <c r="J9736" s="12">
        <v>200</v>
      </c>
      <c r="K9736" s="12">
        <v>0</v>
      </c>
      <c r="L9736" s="25" t="s">
        <v>13</v>
      </c>
      <c r="M9736" s="10"/>
      <c r="N9736" s="15"/>
      <c r="O9736" s="15"/>
      <c r="P9736" s="4"/>
    </row>
    <row r="9737" spans="1:16" ht="15" customHeight="1" x14ac:dyDescent="0.25">
      <c r="A9737" s="11">
        <f t="shared" si="1106"/>
        <v>9734</v>
      </c>
      <c r="B9737" s="29">
        <v>40781</v>
      </c>
      <c r="C9737" s="25">
        <v>22</v>
      </c>
      <c r="D9737" s="12">
        <v>30</v>
      </c>
      <c r="E9737" s="25">
        <v>25.5</v>
      </c>
      <c r="F9737" s="35">
        <v>86</v>
      </c>
      <c r="G9737" s="25">
        <v>14.5</v>
      </c>
      <c r="H9737" s="13">
        <v>1.8</v>
      </c>
      <c r="I9737" s="25">
        <v>3</v>
      </c>
      <c r="J9737" s="12">
        <v>200</v>
      </c>
      <c r="K9737" s="12">
        <v>0</v>
      </c>
      <c r="L9737" s="25" t="s">
        <v>13</v>
      </c>
      <c r="M9737" s="10"/>
      <c r="N9737" s="15"/>
      <c r="O9737" s="15"/>
      <c r="P9737" s="4"/>
    </row>
    <row r="9738" spans="1:16" ht="15" customHeight="1" x14ac:dyDescent="0.25">
      <c r="A9738" s="11">
        <f t="shared" si="1106"/>
        <v>9735</v>
      </c>
      <c r="B9738" s="29">
        <v>40782</v>
      </c>
      <c r="C9738" s="25">
        <v>20</v>
      </c>
      <c r="D9738" s="12">
        <v>29.6</v>
      </c>
      <c r="E9738" s="25">
        <v>24.2</v>
      </c>
      <c r="F9738" s="35">
        <v>83</v>
      </c>
      <c r="G9738" s="25">
        <v>0</v>
      </c>
      <c r="H9738" s="13">
        <v>1</v>
      </c>
      <c r="I9738" s="25">
        <v>4</v>
      </c>
      <c r="J9738" s="12">
        <v>220</v>
      </c>
      <c r="K9738" s="12">
        <v>0</v>
      </c>
      <c r="L9738" s="25" t="s">
        <v>15</v>
      </c>
      <c r="M9738" s="10"/>
      <c r="N9738" s="15"/>
      <c r="O9738" s="15"/>
      <c r="P9738" s="4"/>
    </row>
    <row r="9739" spans="1:16" ht="15" customHeight="1" x14ac:dyDescent="0.25">
      <c r="A9739" s="11">
        <f t="shared" si="1106"/>
        <v>9736</v>
      </c>
      <c r="B9739" s="29">
        <v>40783</v>
      </c>
      <c r="C9739" s="25">
        <v>18</v>
      </c>
      <c r="D9739" s="12">
        <v>30.4</v>
      </c>
      <c r="E9739" s="25">
        <v>23.7</v>
      </c>
      <c r="F9739" s="35">
        <v>84</v>
      </c>
      <c r="G9739" s="25">
        <v>0</v>
      </c>
      <c r="H9739" s="13">
        <v>1.5</v>
      </c>
      <c r="I9739" s="25">
        <v>2</v>
      </c>
      <c r="J9739" s="12">
        <v>230</v>
      </c>
      <c r="K9739" s="12">
        <v>0</v>
      </c>
      <c r="L9739" s="25" t="s">
        <v>13</v>
      </c>
      <c r="M9739" s="10"/>
      <c r="N9739" s="15"/>
      <c r="O9739" s="15"/>
      <c r="P9739" s="4"/>
    </row>
    <row r="9740" spans="1:16" ht="15" customHeight="1" x14ac:dyDescent="0.25">
      <c r="A9740" s="11">
        <f t="shared" si="1106"/>
        <v>9737</v>
      </c>
      <c r="B9740" s="29">
        <v>40784</v>
      </c>
      <c r="C9740" s="25">
        <v>23</v>
      </c>
      <c r="D9740" s="12">
        <v>28</v>
      </c>
      <c r="E9740" s="25">
        <v>24.8</v>
      </c>
      <c r="F9740" s="35">
        <v>90</v>
      </c>
      <c r="G9740" s="25">
        <v>0</v>
      </c>
      <c r="H9740" s="13">
        <v>0</v>
      </c>
      <c r="I9740" s="25">
        <v>4</v>
      </c>
      <c r="J9740" s="12">
        <v>200</v>
      </c>
      <c r="K9740" s="12">
        <v>0</v>
      </c>
      <c r="L9740" s="25" t="s">
        <v>15</v>
      </c>
      <c r="M9740" s="10"/>
      <c r="N9740" s="15"/>
      <c r="O9740" s="15"/>
      <c r="P9740" s="4"/>
    </row>
    <row r="9741" spans="1:16" ht="15" customHeight="1" x14ac:dyDescent="0.25">
      <c r="A9741" s="11">
        <f t="shared" si="1106"/>
        <v>9738</v>
      </c>
      <c r="B9741" s="29">
        <v>40785</v>
      </c>
      <c r="C9741" s="25">
        <v>21</v>
      </c>
      <c r="D9741" s="12">
        <v>31</v>
      </c>
      <c r="E9741" s="25">
        <v>26.2</v>
      </c>
      <c r="F9741" s="35">
        <v>83</v>
      </c>
      <c r="G9741" s="25">
        <v>2.5</v>
      </c>
      <c r="H9741" s="13">
        <v>0.7</v>
      </c>
      <c r="I9741" s="25">
        <v>3</v>
      </c>
      <c r="J9741" s="12">
        <v>250</v>
      </c>
      <c r="K9741" s="12">
        <v>0</v>
      </c>
      <c r="L9741" s="25" t="s">
        <v>18</v>
      </c>
      <c r="M9741" s="10"/>
      <c r="N9741" s="15"/>
      <c r="O9741" s="15"/>
      <c r="P9741" s="4"/>
    </row>
    <row r="9742" spans="1:16" ht="15" customHeight="1" x14ac:dyDescent="0.25">
      <c r="A9742" s="11">
        <f t="shared" si="1106"/>
        <v>9739</v>
      </c>
      <c r="B9742" s="29">
        <v>40786</v>
      </c>
      <c r="C9742" s="25">
        <v>23</v>
      </c>
      <c r="D9742" s="12">
        <v>31</v>
      </c>
      <c r="E9742" s="25">
        <v>25.2</v>
      </c>
      <c r="F9742" s="35">
        <v>88</v>
      </c>
      <c r="G9742" s="25">
        <v>0</v>
      </c>
      <c r="H9742" s="13">
        <v>0.1</v>
      </c>
      <c r="I9742" s="25">
        <v>3</v>
      </c>
      <c r="J9742" s="12">
        <v>210</v>
      </c>
      <c r="K9742" s="12">
        <v>0</v>
      </c>
      <c r="L9742" s="25" t="s">
        <v>11</v>
      </c>
      <c r="M9742" s="10"/>
      <c r="N9742" s="15"/>
      <c r="O9742" s="15"/>
      <c r="P9742" s="4"/>
    </row>
    <row r="9743" spans="1:16" ht="15" customHeight="1" x14ac:dyDescent="0.25">
      <c r="A9743" s="11">
        <f t="shared" si="1106"/>
        <v>9740</v>
      </c>
      <c r="B9743" s="29">
        <v>40787</v>
      </c>
      <c r="C9743" s="25">
        <v>22</v>
      </c>
      <c r="D9743" s="12">
        <v>31.4</v>
      </c>
      <c r="E9743" s="25">
        <v>26.1</v>
      </c>
      <c r="F9743" s="35">
        <v>89</v>
      </c>
      <c r="G9743" s="25">
        <v>0.8</v>
      </c>
      <c r="H9743" s="13">
        <v>3.9</v>
      </c>
      <c r="I9743" s="25">
        <v>4</v>
      </c>
      <c r="J9743" s="12">
        <v>225</v>
      </c>
      <c r="K9743" s="12">
        <v>0</v>
      </c>
      <c r="L9743" s="25" t="s">
        <v>13</v>
      </c>
      <c r="M9743" s="10"/>
      <c r="N9743" s="15"/>
      <c r="O9743" s="15"/>
      <c r="P9743" s="4"/>
    </row>
    <row r="9744" spans="1:16" ht="15" customHeight="1" x14ac:dyDescent="0.25">
      <c r="A9744" s="11">
        <f t="shared" si="1106"/>
        <v>9741</v>
      </c>
      <c r="B9744" s="29">
        <v>40788</v>
      </c>
      <c r="C9744" s="25">
        <v>23</v>
      </c>
      <c r="D9744" s="12">
        <v>28.8</v>
      </c>
      <c r="E9744" s="25">
        <v>24.3</v>
      </c>
      <c r="F9744" s="35">
        <v>95</v>
      </c>
      <c r="G9744" s="25">
        <v>50</v>
      </c>
      <c r="H9744" s="13">
        <v>0</v>
      </c>
      <c r="I9744" s="25">
        <v>4</v>
      </c>
      <c r="J9744" s="12">
        <v>225</v>
      </c>
      <c r="K9744" s="12">
        <v>0</v>
      </c>
      <c r="L9744" s="25" t="s">
        <v>13</v>
      </c>
      <c r="M9744" s="10"/>
      <c r="N9744" s="15"/>
      <c r="O9744" s="15"/>
      <c r="P9744" s="4"/>
    </row>
    <row r="9745" spans="1:16" ht="15" customHeight="1" x14ac:dyDescent="0.25">
      <c r="A9745" s="11">
        <f t="shared" si="1106"/>
        <v>9742</v>
      </c>
      <c r="B9745" s="29">
        <v>40789</v>
      </c>
      <c r="C9745" s="25">
        <v>20</v>
      </c>
      <c r="D9745" s="12">
        <v>30.7</v>
      </c>
      <c r="E9745" s="25">
        <v>24.3</v>
      </c>
      <c r="F9745" s="35">
        <v>86</v>
      </c>
      <c r="G9745" s="25">
        <v>88.8</v>
      </c>
      <c r="H9745" s="13">
        <v>5.2</v>
      </c>
      <c r="I9745" s="25">
        <v>2</v>
      </c>
      <c r="J9745" s="12">
        <v>315</v>
      </c>
      <c r="K9745" s="12">
        <v>0</v>
      </c>
      <c r="L9745" s="25" t="s">
        <v>17</v>
      </c>
      <c r="M9745" s="10"/>
      <c r="N9745" s="15"/>
      <c r="O9745" s="15"/>
      <c r="P9745" s="4"/>
    </row>
    <row r="9746" spans="1:16" ht="15" customHeight="1" x14ac:dyDescent="0.25">
      <c r="A9746" s="11">
        <f t="shared" si="1106"/>
        <v>9743</v>
      </c>
      <c r="B9746" s="29">
        <v>40790</v>
      </c>
      <c r="C9746" s="25">
        <v>21</v>
      </c>
      <c r="D9746" s="12">
        <v>31</v>
      </c>
      <c r="E9746" s="25">
        <v>24.8</v>
      </c>
      <c r="F9746" s="35">
        <v>87</v>
      </c>
      <c r="G9746" s="25">
        <v>0</v>
      </c>
      <c r="H9746" s="13">
        <v>4.2</v>
      </c>
      <c r="I9746" s="25">
        <v>3</v>
      </c>
      <c r="J9746" s="12">
        <v>225</v>
      </c>
      <c r="K9746" s="12">
        <v>0</v>
      </c>
      <c r="L9746" s="25" t="s">
        <v>15</v>
      </c>
      <c r="M9746" s="10"/>
      <c r="N9746" s="15"/>
      <c r="O9746" s="15"/>
      <c r="P9746" s="4"/>
    </row>
    <row r="9747" spans="1:16" ht="15" customHeight="1" x14ac:dyDescent="0.25">
      <c r="A9747" s="11">
        <f t="shared" si="1106"/>
        <v>9744</v>
      </c>
      <c r="B9747" s="29">
        <v>40791</v>
      </c>
      <c r="C9747" s="25">
        <v>21</v>
      </c>
      <c r="D9747" s="12">
        <v>31.4</v>
      </c>
      <c r="E9747" s="25">
        <v>25.2</v>
      </c>
      <c r="F9747" s="35">
        <v>87</v>
      </c>
      <c r="G9747" s="25">
        <v>0.2</v>
      </c>
      <c r="H9747" s="13">
        <v>3.8</v>
      </c>
      <c r="I9747" s="25">
        <v>3</v>
      </c>
      <c r="J9747" s="12">
        <v>225</v>
      </c>
      <c r="K9747" s="12">
        <v>0</v>
      </c>
      <c r="L9747" s="25" t="s">
        <v>13</v>
      </c>
      <c r="M9747" s="10"/>
      <c r="N9747" s="15"/>
      <c r="O9747" s="15"/>
      <c r="P9747" s="4"/>
    </row>
    <row r="9748" spans="1:16" ht="15" customHeight="1" x14ac:dyDescent="0.25">
      <c r="A9748" s="11">
        <f t="shared" si="1106"/>
        <v>9745</v>
      </c>
      <c r="B9748" s="29">
        <v>40792</v>
      </c>
      <c r="C9748" s="25">
        <v>21</v>
      </c>
      <c r="D9748" s="12">
        <v>31.4</v>
      </c>
      <c r="E9748" s="25">
        <v>25.4</v>
      </c>
      <c r="F9748" s="35">
        <v>88</v>
      </c>
      <c r="G9748" s="25">
        <v>0</v>
      </c>
      <c r="H9748" s="13">
        <v>3</v>
      </c>
      <c r="I9748" s="25">
        <v>4</v>
      </c>
      <c r="J9748" s="12">
        <v>225</v>
      </c>
      <c r="K9748" s="12">
        <v>0</v>
      </c>
      <c r="L9748" s="25" t="s">
        <v>13</v>
      </c>
      <c r="M9748" s="10"/>
      <c r="N9748" s="15"/>
      <c r="O9748" s="15"/>
      <c r="P9748" s="4"/>
    </row>
    <row r="9749" spans="1:16" ht="15" customHeight="1" x14ac:dyDescent="0.25">
      <c r="A9749" s="11">
        <f t="shared" si="1106"/>
        <v>9746</v>
      </c>
      <c r="B9749" s="29">
        <v>40793</v>
      </c>
      <c r="C9749" s="25">
        <v>23</v>
      </c>
      <c r="D9749" s="12">
        <v>30.4</v>
      </c>
      <c r="E9749" s="25">
        <v>25.2</v>
      </c>
      <c r="F9749" s="35">
        <v>91</v>
      </c>
      <c r="G9749" s="25">
        <v>0</v>
      </c>
      <c r="H9749" s="13">
        <v>0</v>
      </c>
      <c r="I9749" s="25">
        <v>0</v>
      </c>
      <c r="J9749" s="12">
        <v>0</v>
      </c>
      <c r="K9749" s="12">
        <v>0</v>
      </c>
      <c r="L9749" s="25" t="s">
        <v>11</v>
      </c>
      <c r="M9749" s="10"/>
      <c r="N9749" s="15"/>
      <c r="O9749" s="15"/>
      <c r="P9749" s="4"/>
    </row>
    <row r="9750" spans="1:16" ht="15" customHeight="1" x14ac:dyDescent="0.25">
      <c r="A9750" s="11">
        <f t="shared" si="1106"/>
        <v>9747</v>
      </c>
      <c r="B9750" s="29">
        <v>40794</v>
      </c>
      <c r="C9750" s="25">
        <v>22</v>
      </c>
      <c r="D9750" s="12">
        <v>28</v>
      </c>
      <c r="E9750" s="25">
        <v>24.6</v>
      </c>
      <c r="F9750" s="35">
        <v>90</v>
      </c>
      <c r="G9750" s="25">
        <v>18.600000000000001</v>
      </c>
      <c r="H9750" s="13">
        <v>0.6</v>
      </c>
      <c r="I9750" s="25">
        <v>3</v>
      </c>
      <c r="J9750" s="12">
        <v>270</v>
      </c>
      <c r="K9750" s="12">
        <v>0</v>
      </c>
      <c r="L9750" s="25" t="s">
        <v>15</v>
      </c>
      <c r="M9750" s="10"/>
      <c r="N9750" s="15"/>
      <c r="O9750" s="15"/>
      <c r="P9750" s="4"/>
    </row>
    <row r="9751" spans="1:16" ht="15" customHeight="1" x14ac:dyDescent="0.25">
      <c r="A9751" s="11">
        <f t="shared" si="1106"/>
        <v>9748</v>
      </c>
      <c r="B9751" s="29">
        <v>40795</v>
      </c>
      <c r="C9751" s="25">
        <v>21</v>
      </c>
      <c r="D9751" s="12">
        <v>29.8</v>
      </c>
      <c r="E9751" s="25">
        <v>24.5</v>
      </c>
      <c r="F9751" s="35">
        <v>88</v>
      </c>
      <c r="G9751" s="25">
        <v>0.6</v>
      </c>
      <c r="H9751" s="13">
        <v>0.2</v>
      </c>
      <c r="I9751" s="25">
        <v>2</v>
      </c>
      <c r="J9751" s="12">
        <v>225</v>
      </c>
      <c r="K9751" s="12">
        <v>0</v>
      </c>
      <c r="L9751" s="25" t="s">
        <v>11</v>
      </c>
      <c r="M9751" s="10"/>
      <c r="N9751" s="15"/>
      <c r="O9751" s="15"/>
      <c r="P9751" s="4"/>
    </row>
    <row r="9752" spans="1:16" ht="15" customHeight="1" x14ac:dyDescent="0.25">
      <c r="A9752" s="11">
        <f t="shared" si="1106"/>
        <v>9749</v>
      </c>
      <c r="B9752" s="29">
        <v>40796</v>
      </c>
      <c r="C9752" s="25">
        <v>22</v>
      </c>
      <c r="D9752" s="12">
        <v>27</v>
      </c>
      <c r="E9752" s="25">
        <v>23.2</v>
      </c>
      <c r="F9752" s="35">
        <v>96</v>
      </c>
      <c r="G9752" s="25">
        <v>56.5</v>
      </c>
      <c r="H9752" s="13">
        <v>0</v>
      </c>
      <c r="I9752" s="25">
        <v>4</v>
      </c>
      <c r="J9752" s="12">
        <v>225</v>
      </c>
      <c r="K9752" s="12">
        <v>0</v>
      </c>
      <c r="L9752" s="25" t="s">
        <v>13</v>
      </c>
      <c r="M9752" s="10"/>
      <c r="N9752" s="15"/>
      <c r="O9752" s="15"/>
      <c r="P9752" s="4"/>
    </row>
    <row r="9753" spans="1:16" ht="15" customHeight="1" x14ac:dyDescent="0.25">
      <c r="A9753" s="11">
        <f t="shared" si="1106"/>
        <v>9750</v>
      </c>
      <c r="B9753" s="29">
        <v>40797</v>
      </c>
      <c r="C9753" s="25">
        <v>21</v>
      </c>
      <c r="D9753" s="12">
        <v>30.1</v>
      </c>
      <c r="E9753" s="25">
        <v>24.8</v>
      </c>
      <c r="F9753" s="35">
        <v>87</v>
      </c>
      <c r="G9753" s="25">
        <v>26.5</v>
      </c>
      <c r="H9753" s="13">
        <v>2</v>
      </c>
      <c r="I9753" s="25">
        <v>3</v>
      </c>
      <c r="J9753" s="12">
        <v>315</v>
      </c>
      <c r="K9753" s="12">
        <v>0</v>
      </c>
      <c r="L9753" s="25" t="s">
        <v>12</v>
      </c>
      <c r="M9753" s="10"/>
      <c r="N9753" s="15"/>
      <c r="O9753" s="15"/>
      <c r="P9753" s="4"/>
    </row>
    <row r="9754" spans="1:16" ht="15" customHeight="1" x14ac:dyDescent="0.25">
      <c r="A9754" s="11">
        <f t="shared" si="1106"/>
        <v>9751</v>
      </c>
      <c r="B9754" s="29">
        <v>40798</v>
      </c>
      <c r="C9754" s="25">
        <v>22</v>
      </c>
      <c r="D9754" s="12">
        <v>30.8</v>
      </c>
      <c r="E9754" s="25">
        <v>25.5</v>
      </c>
      <c r="F9754" s="35">
        <v>86</v>
      </c>
      <c r="G9754" s="25">
        <v>0</v>
      </c>
      <c r="H9754" s="13">
        <v>0</v>
      </c>
      <c r="I9754" s="25">
        <v>4</v>
      </c>
      <c r="J9754" s="12">
        <v>225</v>
      </c>
      <c r="K9754" s="12">
        <v>0</v>
      </c>
      <c r="L9754" s="25" t="s">
        <v>13</v>
      </c>
      <c r="M9754" s="10"/>
      <c r="N9754" s="15"/>
      <c r="O9754" s="15"/>
      <c r="P9754" s="4"/>
    </row>
    <row r="9755" spans="1:16" ht="15" customHeight="1" x14ac:dyDescent="0.25">
      <c r="A9755" s="11">
        <f t="shared" si="1106"/>
        <v>9752</v>
      </c>
      <c r="B9755" s="29">
        <v>40799</v>
      </c>
      <c r="C9755" s="25">
        <v>22</v>
      </c>
      <c r="D9755" s="12">
        <v>30.8</v>
      </c>
      <c r="E9755" s="25">
        <v>25.7</v>
      </c>
      <c r="F9755" s="35">
        <v>88</v>
      </c>
      <c r="G9755" s="25">
        <v>0</v>
      </c>
      <c r="H9755" s="13">
        <v>2</v>
      </c>
      <c r="I9755" s="25">
        <v>4</v>
      </c>
      <c r="J9755" s="12">
        <v>225</v>
      </c>
      <c r="K9755" s="12">
        <v>0</v>
      </c>
      <c r="L9755" s="25" t="s">
        <v>13</v>
      </c>
      <c r="M9755" s="10"/>
      <c r="N9755" s="15"/>
      <c r="O9755" s="15"/>
      <c r="P9755" s="4"/>
    </row>
    <row r="9756" spans="1:16" ht="15" customHeight="1" x14ac:dyDescent="0.25">
      <c r="A9756" s="11">
        <f t="shared" si="1106"/>
        <v>9753</v>
      </c>
      <c r="B9756" s="29">
        <v>40800</v>
      </c>
      <c r="C9756" s="25">
        <v>24</v>
      </c>
      <c r="D9756" s="12">
        <v>27.4</v>
      </c>
      <c r="E9756" s="25">
        <v>24.3</v>
      </c>
      <c r="F9756" s="35">
        <v>94</v>
      </c>
      <c r="G9756" s="25">
        <v>1.5</v>
      </c>
      <c r="H9756" s="13">
        <v>0</v>
      </c>
      <c r="I9756" s="25">
        <v>3</v>
      </c>
      <c r="J9756" s="12">
        <v>270</v>
      </c>
      <c r="K9756" s="12">
        <v>0</v>
      </c>
      <c r="L9756" s="25" t="s">
        <v>15</v>
      </c>
      <c r="M9756" s="10"/>
      <c r="N9756" s="15"/>
      <c r="O9756" s="15"/>
      <c r="P9756" s="4"/>
    </row>
    <row r="9757" spans="1:16" ht="15" customHeight="1" x14ac:dyDescent="0.25">
      <c r="A9757" s="11">
        <f t="shared" si="1106"/>
        <v>9754</v>
      </c>
      <c r="B9757" s="29">
        <v>40801</v>
      </c>
      <c r="C9757" s="25">
        <v>22</v>
      </c>
      <c r="D9757" s="12">
        <v>30.2</v>
      </c>
      <c r="E9757" s="25">
        <v>24.7</v>
      </c>
      <c r="F9757" s="35">
        <v>90</v>
      </c>
      <c r="G9757" s="25">
        <v>26.8</v>
      </c>
      <c r="H9757" s="13">
        <v>1.2</v>
      </c>
      <c r="I9757" s="25">
        <v>1</v>
      </c>
      <c r="J9757" s="12">
        <v>225</v>
      </c>
      <c r="K9757" s="12">
        <v>0</v>
      </c>
      <c r="L9757" s="25" t="s">
        <v>13</v>
      </c>
      <c r="M9757" s="10"/>
      <c r="N9757" s="15"/>
      <c r="O9757" s="15"/>
      <c r="P9757" s="4"/>
    </row>
    <row r="9758" spans="1:16" ht="15" customHeight="1" x14ac:dyDescent="0.25">
      <c r="A9758" s="11">
        <f t="shared" si="1106"/>
        <v>9755</v>
      </c>
      <c r="B9758" s="29">
        <v>40802</v>
      </c>
      <c r="C9758" s="25">
        <v>22</v>
      </c>
      <c r="D9758" s="12">
        <v>29</v>
      </c>
      <c r="E9758" s="25">
        <v>24.9</v>
      </c>
      <c r="F9758" s="35">
        <v>91</v>
      </c>
      <c r="G9758" s="25">
        <v>9</v>
      </c>
      <c r="H9758" s="13">
        <v>1.1000000000000001</v>
      </c>
      <c r="I9758" s="25">
        <v>0</v>
      </c>
      <c r="J9758" s="12">
        <v>0</v>
      </c>
      <c r="K9758" s="12">
        <v>0</v>
      </c>
      <c r="L9758" s="25" t="s">
        <v>11</v>
      </c>
      <c r="M9758" s="10"/>
      <c r="N9758" s="15"/>
      <c r="O9758" s="15"/>
      <c r="P9758" s="4"/>
    </row>
    <row r="9759" spans="1:16" ht="15" customHeight="1" x14ac:dyDescent="0.25">
      <c r="A9759" s="11">
        <f t="shared" si="1106"/>
        <v>9756</v>
      </c>
      <c r="B9759" s="29">
        <v>40803</v>
      </c>
      <c r="C9759" s="25">
        <v>22</v>
      </c>
      <c r="D9759" s="12">
        <v>30.4</v>
      </c>
      <c r="E9759" s="25">
        <v>25.6</v>
      </c>
      <c r="F9759" s="35">
        <v>89</v>
      </c>
      <c r="G9759" s="25">
        <v>34.799999999999997</v>
      </c>
      <c r="H9759" s="13">
        <v>2</v>
      </c>
      <c r="I9759" s="25">
        <v>4</v>
      </c>
      <c r="J9759" s="12">
        <v>315</v>
      </c>
      <c r="K9759" s="12">
        <v>0</v>
      </c>
      <c r="L9759" s="25" t="s">
        <v>16</v>
      </c>
      <c r="M9759" s="10"/>
      <c r="N9759" s="15"/>
      <c r="O9759" s="15"/>
      <c r="P9759" s="4"/>
    </row>
    <row r="9760" spans="1:16" ht="15" customHeight="1" x14ac:dyDescent="0.25">
      <c r="A9760" s="11">
        <f t="shared" si="1106"/>
        <v>9757</v>
      </c>
      <c r="B9760" s="29">
        <v>40804</v>
      </c>
      <c r="C9760" s="25">
        <v>23</v>
      </c>
      <c r="D9760" s="12">
        <v>31.1</v>
      </c>
      <c r="E9760" s="25">
        <v>25</v>
      </c>
      <c r="F9760" s="35">
        <v>89</v>
      </c>
      <c r="G9760" s="25">
        <v>19.600000000000001</v>
      </c>
      <c r="H9760" s="13">
        <v>2.4</v>
      </c>
      <c r="I9760" s="25">
        <v>4</v>
      </c>
      <c r="J9760" s="12">
        <v>225</v>
      </c>
      <c r="K9760" s="12">
        <v>0</v>
      </c>
      <c r="L9760" s="25" t="s">
        <v>12</v>
      </c>
      <c r="M9760" s="10"/>
      <c r="N9760" s="15"/>
      <c r="O9760" s="15"/>
      <c r="P9760" s="4"/>
    </row>
    <row r="9761" spans="1:16" ht="15" customHeight="1" x14ac:dyDescent="0.25">
      <c r="A9761" s="11">
        <f t="shared" si="1106"/>
        <v>9758</v>
      </c>
      <c r="B9761" s="29">
        <v>40805</v>
      </c>
      <c r="C9761" s="25">
        <v>23</v>
      </c>
      <c r="D9761" s="12">
        <v>28.8</v>
      </c>
      <c r="E9761" s="25">
        <v>24.8</v>
      </c>
      <c r="F9761" s="35">
        <v>90</v>
      </c>
      <c r="G9761" s="25">
        <v>31.5</v>
      </c>
      <c r="H9761" s="13">
        <v>0.2</v>
      </c>
      <c r="I9761" s="25">
        <v>3</v>
      </c>
      <c r="J9761" s="12">
        <v>315</v>
      </c>
      <c r="K9761" s="12">
        <v>0</v>
      </c>
      <c r="L9761" s="25" t="s">
        <v>16</v>
      </c>
      <c r="M9761" s="10"/>
      <c r="N9761" s="15"/>
      <c r="O9761" s="15"/>
      <c r="P9761" s="4"/>
    </row>
    <row r="9762" spans="1:16" ht="15" customHeight="1" x14ac:dyDescent="0.25">
      <c r="A9762" s="11">
        <f t="shared" si="1106"/>
        <v>9759</v>
      </c>
      <c r="B9762" s="29">
        <v>40806</v>
      </c>
      <c r="C9762" s="25">
        <v>22</v>
      </c>
      <c r="D9762" s="12">
        <v>29.2</v>
      </c>
      <c r="E9762" s="25">
        <v>24.3</v>
      </c>
      <c r="F9762" s="35">
        <v>91</v>
      </c>
      <c r="G9762" s="25">
        <v>0</v>
      </c>
      <c r="H9762" s="13">
        <v>0.1</v>
      </c>
      <c r="I9762" s="25">
        <v>3</v>
      </c>
      <c r="J9762" s="12">
        <v>225</v>
      </c>
      <c r="K9762" s="12">
        <v>0</v>
      </c>
      <c r="L9762" s="25" t="s">
        <v>13</v>
      </c>
      <c r="M9762" s="10"/>
      <c r="N9762" s="15"/>
      <c r="O9762" s="15"/>
      <c r="P9762" s="4"/>
    </row>
    <row r="9763" spans="1:16" ht="15" customHeight="1" x14ac:dyDescent="0.25">
      <c r="A9763" s="11">
        <f t="shared" si="1106"/>
        <v>9760</v>
      </c>
      <c r="B9763" s="29">
        <v>40807</v>
      </c>
      <c r="C9763" s="25">
        <v>22</v>
      </c>
      <c r="D9763" s="12">
        <v>30.1</v>
      </c>
      <c r="E9763" s="25">
        <v>24.1</v>
      </c>
      <c r="F9763" s="35">
        <v>90</v>
      </c>
      <c r="G9763" s="25">
        <v>7.6</v>
      </c>
      <c r="H9763" s="13">
        <v>2.8</v>
      </c>
      <c r="I9763" s="25">
        <v>3</v>
      </c>
      <c r="J9763" s="12">
        <v>315</v>
      </c>
      <c r="K9763" s="12">
        <v>0</v>
      </c>
      <c r="L9763" s="25" t="s">
        <v>16</v>
      </c>
      <c r="M9763" s="10"/>
      <c r="N9763" s="15"/>
      <c r="O9763" s="15"/>
      <c r="P9763" s="4"/>
    </row>
    <row r="9764" spans="1:16" ht="15" customHeight="1" x14ac:dyDescent="0.25">
      <c r="A9764" s="11">
        <f t="shared" si="1106"/>
        <v>9761</v>
      </c>
      <c r="B9764" s="29">
        <v>40808</v>
      </c>
      <c r="C9764" s="25">
        <v>22</v>
      </c>
      <c r="D9764" s="12">
        <v>28.6</v>
      </c>
      <c r="E9764" s="25">
        <v>24.8</v>
      </c>
      <c r="F9764" s="35">
        <v>89</v>
      </c>
      <c r="G9764" s="25">
        <v>28.2</v>
      </c>
      <c r="H9764" s="13">
        <v>0</v>
      </c>
      <c r="I9764" s="25">
        <v>3</v>
      </c>
      <c r="J9764" s="12">
        <v>225</v>
      </c>
      <c r="K9764" s="12">
        <v>0</v>
      </c>
      <c r="L9764" s="25" t="s">
        <v>13</v>
      </c>
      <c r="M9764" s="10"/>
      <c r="N9764" s="15"/>
      <c r="O9764" s="15"/>
      <c r="P9764" s="4"/>
    </row>
    <row r="9765" spans="1:16" ht="15" customHeight="1" x14ac:dyDescent="0.25">
      <c r="A9765" s="11">
        <f t="shared" si="1106"/>
        <v>9762</v>
      </c>
      <c r="B9765" s="29">
        <v>40809</v>
      </c>
      <c r="C9765" s="25">
        <v>23</v>
      </c>
      <c r="D9765" s="12">
        <v>30.6</v>
      </c>
      <c r="E9765" s="25">
        <v>25.7</v>
      </c>
      <c r="F9765" s="35">
        <v>86</v>
      </c>
      <c r="G9765" s="25">
        <v>0.2</v>
      </c>
      <c r="H9765" s="13">
        <v>2.2999999999999998</v>
      </c>
      <c r="I9765" s="25">
        <v>3</v>
      </c>
      <c r="J9765" s="12">
        <v>225</v>
      </c>
      <c r="K9765" s="12">
        <v>0</v>
      </c>
      <c r="L9765" s="25" t="s">
        <v>13</v>
      </c>
      <c r="M9765" s="10"/>
      <c r="N9765" s="15"/>
      <c r="O9765" s="15"/>
      <c r="P9765" s="4"/>
    </row>
    <row r="9766" spans="1:16" ht="15" customHeight="1" x14ac:dyDescent="0.25">
      <c r="A9766" s="11">
        <f t="shared" si="1106"/>
        <v>9763</v>
      </c>
      <c r="B9766" s="29">
        <v>40810</v>
      </c>
      <c r="C9766" s="25">
        <v>22</v>
      </c>
      <c r="D9766" s="12">
        <v>30.6</v>
      </c>
      <c r="E9766" s="25">
        <v>25.1</v>
      </c>
      <c r="F9766" s="35">
        <v>88</v>
      </c>
      <c r="G9766" s="25">
        <v>0</v>
      </c>
      <c r="H9766" s="13">
        <v>0</v>
      </c>
      <c r="I9766" s="25">
        <v>4</v>
      </c>
      <c r="J9766" s="12">
        <v>225</v>
      </c>
      <c r="K9766" s="12">
        <v>0</v>
      </c>
      <c r="L9766" s="25" t="s">
        <v>13</v>
      </c>
      <c r="M9766" s="10"/>
      <c r="N9766" s="15"/>
      <c r="O9766" s="15"/>
      <c r="P9766" s="4"/>
    </row>
    <row r="9767" spans="1:16" ht="15" customHeight="1" x14ac:dyDescent="0.25">
      <c r="A9767" s="11">
        <f t="shared" si="1106"/>
        <v>9764</v>
      </c>
      <c r="B9767" s="29">
        <v>40811</v>
      </c>
      <c r="C9767" s="25">
        <v>22</v>
      </c>
      <c r="D9767" s="12">
        <v>29</v>
      </c>
      <c r="E9767" s="25">
        <v>25.3</v>
      </c>
      <c r="F9767" s="35">
        <v>91</v>
      </c>
      <c r="G9767" s="25">
        <v>16.399999999999999</v>
      </c>
      <c r="H9767" s="13">
        <v>0.3</v>
      </c>
      <c r="I9767" s="25">
        <v>4</v>
      </c>
      <c r="J9767" s="12">
        <v>225</v>
      </c>
      <c r="K9767" s="12">
        <v>0</v>
      </c>
      <c r="L9767" s="25" t="s">
        <v>13</v>
      </c>
      <c r="M9767" s="10"/>
      <c r="N9767" s="15"/>
      <c r="O9767" s="15"/>
      <c r="P9767" s="4"/>
    </row>
    <row r="9768" spans="1:16" ht="15" customHeight="1" x14ac:dyDescent="0.25">
      <c r="A9768" s="11">
        <f t="shared" si="1106"/>
        <v>9765</v>
      </c>
      <c r="B9768" s="29">
        <v>40812</v>
      </c>
      <c r="C9768" s="25">
        <v>24</v>
      </c>
      <c r="D9768" s="12">
        <v>30.6</v>
      </c>
      <c r="E9768" s="25">
        <v>25.2</v>
      </c>
      <c r="F9768" s="35">
        <v>90</v>
      </c>
      <c r="G9768" s="25">
        <v>0</v>
      </c>
      <c r="H9768" s="13">
        <v>0.8</v>
      </c>
      <c r="I9768" s="25">
        <v>0</v>
      </c>
      <c r="J9768" s="12">
        <v>0</v>
      </c>
      <c r="K9768" s="12">
        <v>0</v>
      </c>
      <c r="L9768" s="25" t="s">
        <v>11</v>
      </c>
      <c r="M9768" s="10"/>
      <c r="N9768" s="15"/>
      <c r="O9768" s="15"/>
      <c r="P9768" s="4"/>
    </row>
    <row r="9769" spans="1:16" ht="15" customHeight="1" x14ac:dyDescent="0.25">
      <c r="A9769" s="11">
        <f t="shared" si="1106"/>
        <v>9766</v>
      </c>
      <c r="B9769" s="29">
        <v>40813</v>
      </c>
      <c r="C9769" s="25">
        <v>22</v>
      </c>
      <c r="D9769" s="12">
        <v>27.4</v>
      </c>
      <c r="E9769" s="25">
        <v>23.8</v>
      </c>
      <c r="F9769" s="35">
        <v>92</v>
      </c>
      <c r="G9769" s="25">
        <v>30</v>
      </c>
      <c r="H9769" s="13">
        <v>0</v>
      </c>
      <c r="I9769" s="25">
        <v>5</v>
      </c>
      <c r="J9769" s="12">
        <v>270</v>
      </c>
      <c r="K9769" s="12">
        <v>0</v>
      </c>
      <c r="L9769" s="25" t="s">
        <v>15</v>
      </c>
      <c r="M9769" s="10"/>
      <c r="N9769" s="15"/>
      <c r="O9769" s="15"/>
      <c r="P9769" s="4"/>
    </row>
    <row r="9770" spans="1:16" ht="15" customHeight="1" x14ac:dyDescent="0.25">
      <c r="A9770" s="11">
        <f t="shared" si="1106"/>
        <v>9767</v>
      </c>
      <c r="B9770" s="29">
        <v>40814</v>
      </c>
      <c r="C9770" s="25">
        <v>22</v>
      </c>
      <c r="D9770" s="12">
        <v>30.7</v>
      </c>
      <c r="E9770" s="25">
        <v>24.5</v>
      </c>
      <c r="F9770" s="35">
        <v>85</v>
      </c>
      <c r="G9770" s="25">
        <v>5.4</v>
      </c>
      <c r="H9770" s="13">
        <v>4.8</v>
      </c>
      <c r="I9770" s="25">
        <v>4</v>
      </c>
      <c r="J9770" s="12">
        <v>270</v>
      </c>
      <c r="K9770" s="12">
        <v>0</v>
      </c>
      <c r="L9770" s="25" t="s">
        <v>15</v>
      </c>
      <c r="M9770" s="10"/>
      <c r="N9770" s="15"/>
      <c r="O9770" s="15"/>
      <c r="P9770" s="4"/>
    </row>
    <row r="9771" spans="1:16" ht="15" customHeight="1" x14ac:dyDescent="0.25">
      <c r="A9771" s="11">
        <f t="shared" si="1106"/>
        <v>9768</v>
      </c>
      <c r="B9771" s="29">
        <v>40815</v>
      </c>
      <c r="C9771" s="25">
        <v>20</v>
      </c>
      <c r="D9771" s="12">
        <v>30.6</v>
      </c>
      <c r="E9771" s="25">
        <v>24.5</v>
      </c>
      <c r="F9771" s="35">
        <v>84</v>
      </c>
      <c r="G9771" s="25">
        <v>0</v>
      </c>
      <c r="H9771" s="13">
        <v>2.2000000000000002</v>
      </c>
      <c r="I9771" s="25">
        <v>4</v>
      </c>
      <c r="J9771" s="12">
        <v>225</v>
      </c>
      <c r="K9771" s="12">
        <v>0</v>
      </c>
      <c r="L9771" s="25" t="s">
        <v>13</v>
      </c>
      <c r="M9771" s="10"/>
      <c r="N9771" s="15"/>
      <c r="O9771" s="15"/>
      <c r="P9771" s="4"/>
    </row>
    <row r="9772" spans="1:16" ht="15" customHeight="1" x14ac:dyDescent="0.25">
      <c r="A9772" s="11">
        <f t="shared" si="1106"/>
        <v>9769</v>
      </c>
      <c r="B9772" s="29">
        <v>40816</v>
      </c>
      <c r="C9772" s="25">
        <v>20</v>
      </c>
      <c r="D9772" s="12">
        <v>29.6</v>
      </c>
      <c r="E9772" s="25">
        <v>25.4</v>
      </c>
      <c r="F9772" s="35">
        <v>83</v>
      </c>
      <c r="G9772" s="25">
        <v>0</v>
      </c>
      <c r="H9772" s="13">
        <v>0.8</v>
      </c>
      <c r="I9772" s="25">
        <v>3</v>
      </c>
      <c r="J9772" s="12">
        <v>270</v>
      </c>
      <c r="K9772" s="12">
        <v>0</v>
      </c>
      <c r="L9772" s="25" t="s">
        <v>15</v>
      </c>
      <c r="M9772" s="10"/>
      <c r="N9772" s="15"/>
      <c r="O9772" s="15"/>
      <c r="P9772" s="4"/>
    </row>
    <row r="9773" spans="1:16" ht="15" customHeight="1" x14ac:dyDescent="0.25">
      <c r="A9773" s="11">
        <f t="shared" si="1106"/>
        <v>9770</v>
      </c>
      <c r="B9773" s="29">
        <v>40817</v>
      </c>
      <c r="C9773" s="25">
        <v>23</v>
      </c>
      <c r="D9773" s="12">
        <v>30</v>
      </c>
      <c r="E9773" s="25">
        <v>25.8</v>
      </c>
      <c r="F9773" s="35">
        <v>86</v>
      </c>
      <c r="G9773" s="25">
        <v>0</v>
      </c>
      <c r="H9773" s="13">
        <v>2.4</v>
      </c>
      <c r="I9773" s="25">
        <v>3</v>
      </c>
      <c r="J9773" s="12">
        <v>180</v>
      </c>
      <c r="K9773" s="12">
        <v>0</v>
      </c>
      <c r="L9773" s="25" t="s">
        <v>15</v>
      </c>
      <c r="M9773" s="10"/>
      <c r="N9773" s="15"/>
      <c r="O9773" s="15"/>
      <c r="P9773" s="4"/>
    </row>
    <row r="9774" spans="1:16" ht="15" customHeight="1" x14ac:dyDescent="0.25">
      <c r="A9774" s="11">
        <f t="shared" si="1106"/>
        <v>9771</v>
      </c>
      <c r="B9774" s="29">
        <v>40818</v>
      </c>
      <c r="C9774" s="25">
        <v>22</v>
      </c>
      <c r="D9774" s="12">
        <v>30.6</v>
      </c>
      <c r="E9774" s="25">
        <v>25.3</v>
      </c>
      <c r="F9774" s="35">
        <v>85</v>
      </c>
      <c r="G9774" s="25">
        <v>0</v>
      </c>
      <c r="H9774" s="13">
        <v>1.7</v>
      </c>
      <c r="I9774" s="25">
        <v>5</v>
      </c>
      <c r="J9774" s="12">
        <v>225</v>
      </c>
      <c r="K9774" s="12">
        <v>0</v>
      </c>
      <c r="L9774" s="25" t="s">
        <v>15</v>
      </c>
      <c r="M9774" s="10"/>
      <c r="N9774" s="15"/>
      <c r="O9774" s="15"/>
      <c r="P9774" s="4"/>
    </row>
    <row r="9775" spans="1:16" ht="15" customHeight="1" x14ac:dyDescent="0.25">
      <c r="A9775" s="11">
        <f t="shared" si="1106"/>
        <v>9772</v>
      </c>
      <c r="B9775" s="29">
        <v>40819</v>
      </c>
      <c r="C9775" s="25">
        <v>21</v>
      </c>
      <c r="D9775" s="12">
        <v>30.8</v>
      </c>
      <c r="E9775" s="25">
        <v>25.2</v>
      </c>
      <c r="F9775" s="35">
        <v>85</v>
      </c>
      <c r="G9775" s="25">
        <v>0</v>
      </c>
      <c r="H9775" s="13">
        <v>2.5</v>
      </c>
      <c r="I9775" s="25">
        <v>3</v>
      </c>
      <c r="J9775" s="12">
        <v>225</v>
      </c>
      <c r="K9775" s="12">
        <v>0</v>
      </c>
      <c r="L9775" s="25" t="s">
        <v>13</v>
      </c>
      <c r="M9775" s="10"/>
      <c r="N9775" s="15"/>
      <c r="O9775" s="15"/>
      <c r="P9775" s="4"/>
    </row>
    <row r="9776" spans="1:16" ht="15" customHeight="1" x14ac:dyDescent="0.25">
      <c r="A9776" s="11">
        <f t="shared" si="1106"/>
        <v>9773</v>
      </c>
      <c r="B9776" s="29">
        <v>40820</v>
      </c>
      <c r="C9776" s="25">
        <v>23</v>
      </c>
      <c r="D9776" s="12">
        <v>31.4</v>
      </c>
      <c r="E9776" s="25">
        <v>25.8</v>
      </c>
      <c r="F9776" s="35">
        <v>84</v>
      </c>
      <c r="G9776" s="25">
        <v>0</v>
      </c>
      <c r="H9776" s="13">
        <v>0</v>
      </c>
      <c r="I9776" s="25">
        <v>4</v>
      </c>
      <c r="J9776" s="12">
        <v>225</v>
      </c>
      <c r="K9776" s="12">
        <v>0</v>
      </c>
      <c r="L9776" s="25" t="s">
        <v>13</v>
      </c>
      <c r="M9776" s="10"/>
      <c r="N9776" s="15"/>
      <c r="O9776" s="15"/>
      <c r="P9776" s="4"/>
    </row>
    <row r="9777" spans="1:16" ht="15" customHeight="1" x14ac:dyDescent="0.25">
      <c r="A9777" s="11">
        <f t="shared" si="1106"/>
        <v>9774</v>
      </c>
      <c r="B9777" s="29">
        <v>40821</v>
      </c>
      <c r="C9777" s="25">
        <v>22</v>
      </c>
      <c r="D9777" s="12">
        <v>29.2</v>
      </c>
      <c r="E9777" s="25">
        <v>24.6</v>
      </c>
      <c r="F9777" s="35">
        <v>88</v>
      </c>
      <c r="G9777" s="25">
        <v>19</v>
      </c>
      <c r="H9777" s="13">
        <v>0</v>
      </c>
      <c r="I9777" s="25">
        <v>4</v>
      </c>
      <c r="J9777" s="12">
        <v>225</v>
      </c>
      <c r="K9777" s="12">
        <v>0</v>
      </c>
      <c r="L9777" s="25" t="s">
        <v>12</v>
      </c>
      <c r="M9777" s="10"/>
      <c r="N9777" s="15"/>
      <c r="O9777" s="15"/>
      <c r="P9777" s="4"/>
    </row>
    <row r="9778" spans="1:16" ht="15" customHeight="1" x14ac:dyDescent="0.25">
      <c r="A9778" s="11">
        <f t="shared" si="1106"/>
        <v>9775</v>
      </c>
      <c r="B9778" s="29">
        <v>40822</v>
      </c>
      <c r="C9778" s="25">
        <v>21</v>
      </c>
      <c r="D9778" s="12">
        <v>30.4</v>
      </c>
      <c r="E9778" s="25">
        <v>25.2</v>
      </c>
      <c r="F9778" s="35">
        <v>84</v>
      </c>
      <c r="G9778" s="25">
        <v>3</v>
      </c>
      <c r="H9778" s="13">
        <v>1.1000000000000001</v>
      </c>
      <c r="I9778" s="25">
        <v>0</v>
      </c>
      <c r="J9778" s="12">
        <v>0</v>
      </c>
      <c r="K9778" s="12">
        <v>0</v>
      </c>
      <c r="L9778" s="25" t="s">
        <v>11</v>
      </c>
      <c r="M9778" s="10"/>
      <c r="N9778" s="15"/>
      <c r="O9778" s="15"/>
      <c r="P9778" s="4"/>
    </row>
    <row r="9779" spans="1:16" ht="15" customHeight="1" x14ac:dyDescent="0.25">
      <c r="A9779" s="11">
        <f t="shared" si="1106"/>
        <v>9776</v>
      </c>
      <c r="B9779" s="29">
        <v>40823</v>
      </c>
      <c r="C9779" s="25">
        <v>20</v>
      </c>
      <c r="D9779" s="12">
        <v>30.3</v>
      </c>
      <c r="E9779" s="25">
        <v>24.7</v>
      </c>
      <c r="F9779" s="35">
        <v>86</v>
      </c>
      <c r="G9779" s="25">
        <v>0</v>
      </c>
      <c r="H9779" s="13">
        <v>4.0999999999999996</v>
      </c>
      <c r="I9779" s="25">
        <v>4</v>
      </c>
      <c r="J9779" s="12">
        <v>225</v>
      </c>
      <c r="K9779" s="12">
        <v>0</v>
      </c>
      <c r="L9779" s="25" t="s">
        <v>15</v>
      </c>
      <c r="M9779" s="10"/>
      <c r="N9779" s="15"/>
      <c r="O9779" s="15"/>
      <c r="P9779" s="4"/>
    </row>
    <row r="9780" spans="1:16" ht="15" customHeight="1" x14ac:dyDescent="0.25">
      <c r="A9780" s="11">
        <f t="shared" si="1106"/>
        <v>9777</v>
      </c>
      <c r="B9780" s="29">
        <v>40824</v>
      </c>
      <c r="C9780" s="25">
        <v>22</v>
      </c>
      <c r="D9780" s="12">
        <v>28</v>
      </c>
      <c r="E9780" s="25">
        <v>24.1</v>
      </c>
      <c r="F9780" s="35">
        <v>95</v>
      </c>
      <c r="G9780" s="25">
        <v>24.5</v>
      </c>
      <c r="H9780" s="13">
        <v>0.1</v>
      </c>
      <c r="I9780" s="25">
        <v>5</v>
      </c>
      <c r="J9780" s="12">
        <v>225</v>
      </c>
      <c r="K9780" s="12">
        <v>0</v>
      </c>
      <c r="L9780" s="25" t="s">
        <v>12</v>
      </c>
      <c r="M9780" s="10"/>
      <c r="N9780" s="15"/>
      <c r="O9780" s="15"/>
      <c r="P9780" s="4"/>
    </row>
    <row r="9781" spans="1:16" ht="15" customHeight="1" x14ac:dyDescent="0.25">
      <c r="A9781" s="11">
        <f t="shared" si="1106"/>
        <v>9778</v>
      </c>
      <c r="B9781" s="29">
        <v>40825</v>
      </c>
      <c r="C9781" s="25">
        <v>22</v>
      </c>
      <c r="D9781" s="12">
        <v>32</v>
      </c>
      <c r="E9781" s="25">
        <v>25.5</v>
      </c>
      <c r="F9781" s="35">
        <v>85</v>
      </c>
      <c r="G9781" s="25">
        <v>0</v>
      </c>
      <c r="H9781" s="13">
        <v>0.2</v>
      </c>
      <c r="I9781" s="25">
        <v>9</v>
      </c>
      <c r="J9781" s="12">
        <v>270</v>
      </c>
      <c r="K9781" s="12">
        <v>0</v>
      </c>
      <c r="L9781" s="25" t="s">
        <v>15</v>
      </c>
      <c r="M9781" s="10"/>
      <c r="N9781" s="15"/>
      <c r="O9781" s="15"/>
      <c r="P9781" s="4"/>
    </row>
    <row r="9782" spans="1:16" ht="15" customHeight="1" x14ac:dyDescent="0.25">
      <c r="A9782" s="11">
        <f t="shared" si="1106"/>
        <v>9779</v>
      </c>
      <c r="B9782" s="29">
        <v>40826</v>
      </c>
      <c r="C9782" s="25">
        <v>22</v>
      </c>
      <c r="D9782" s="12">
        <v>31.6</v>
      </c>
      <c r="E9782" s="25">
        <v>25.8</v>
      </c>
      <c r="F9782" s="35">
        <v>82</v>
      </c>
      <c r="G9782" s="25">
        <v>0</v>
      </c>
      <c r="H9782" s="13">
        <v>3</v>
      </c>
      <c r="I9782" s="25">
        <v>3</v>
      </c>
      <c r="J9782" s="12">
        <v>225</v>
      </c>
      <c r="K9782" s="12">
        <v>0</v>
      </c>
      <c r="L9782" s="25" t="s">
        <v>15</v>
      </c>
      <c r="M9782" s="10"/>
      <c r="N9782" s="15"/>
      <c r="O9782" s="15"/>
      <c r="P9782" s="4"/>
    </row>
    <row r="9783" spans="1:16" ht="15" customHeight="1" x14ac:dyDescent="0.25">
      <c r="A9783" s="11">
        <f t="shared" si="1106"/>
        <v>9780</v>
      </c>
      <c r="B9783" s="29">
        <v>40827</v>
      </c>
      <c r="C9783" s="25">
        <v>22</v>
      </c>
      <c r="D9783" s="12">
        <v>31</v>
      </c>
      <c r="E9783" s="25">
        <v>25.7</v>
      </c>
      <c r="F9783" s="35">
        <v>86</v>
      </c>
      <c r="G9783" s="25">
        <v>0</v>
      </c>
      <c r="H9783" s="13">
        <v>3</v>
      </c>
      <c r="I9783" s="25">
        <v>4</v>
      </c>
      <c r="J9783" s="12">
        <v>225</v>
      </c>
      <c r="K9783" s="12">
        <v>0</v>
      </c>
      <c r="L9783" s="25" t="s">
        <v>13</v>
      </c>
      <c r="M9783" s="10"/>
      <c r="N9783" s="15"/>
      <c r="O9783" s="15"/>
      <c r="P9783" s="4"/>
    </row>
    <row r="9784" spans="1:16" ht="15" customHeight="1" x14ac:dyDescent="0.25">
      <c r="A9784" s="11">
        <f t="shared" si="1106"/>
        <v>9781</v>
      </c>
      <c r="B9784" s="29">
        <v>40828</v>
      </c>
      <c r="C9784" s="25">
        <v>22</v>
      </c>
      <c r="D9784" s="12">
        <v>31.2</v>
      </c>
      <c r="E9784" s="25">
        <v>25.8</v>
      </c>
      <c r="F9784" s="35">
        <v>81</v>
      </c>
      <c r="G9784" s="25">
        <v>0</v>
      </c>
      <c r="H9784" s="13">
        <v>2.6</v>
      </c>
      <c r="I9784" s="25">
        <v>4</v>
      </c>
      <c r="J9784" s="12">
        <v>225</v>
      </c>
      <c r="K9784" s="12">
        <v>0</v>
      </c>
      <c r="L9784" s="25" t="s">
        <v>13</v>
      </c>
      <c r="M9784" s="10"/>
      <c r="N9784" s="15"/>
      <c r="O9784" s="15"/>
      <c r="P9784" s="4"/>
    </row>
    <row r="9785" spans="1:16" ht="15" customHeight="1" x14ac:dyDescent="0.25">
      <c r="A9785" s="11">
        <f t="shared" si="1106"/>
        <v>9782</v>
      </c>
      <c r="B9785" s="29">
        <v>40829</v>
      </c>
      <c r="C9785" s="25">
        <v>23</v>
      </c>
      <c r="D9785" s="12">
        <v>31.4</v>
      </c>
      <c r="E9785" s="25">
        <v>25.8</v>
      </c>
      <c r="F9785" s="35">
        <v>86</v>
      </c>
      <c r="G9785" s="25">
        <v>0</v>
      </c>
      <c r="H9785" s="13">
        <v>3.4</v>
      </c>
      <c r="I9785" s="25">
        <v>3</v>
      </c>
      <c r="J9785" s="12">
        <v>270</v>
      </c>
      <c r="K9785" s="12">
        <v>0</v>
      </c>
      <c r="L9785" s="25" t="s">
        <v>15</v>
      </c>
      <c r="M9785" s="10"/>
      <c r="N9785" s="15"/>
      <c r="O9785" s="15"/>
      <c r="P9785" s="4"/>
    </row>
    <row r="9786" spans="1:16" ht="15" customHeight="1" x14ac:dyDescent="0.25">
      <c r="A9786" s="11">
        <f t="shared" si="1106"/>
        <v>9783</v>
      </c>
      <c r="B9786" s="29">
        <v>40830</v>
      </c>
      <c r="C9786" s="25">
        <v>22</v>
      </c>
      <c r="D9786" s="12">
        <v>31.6</v>
      </c>
      <c r="E9786" s="25">
        <v>26.1</v>
      </c>
      <c r="F9786" s="35">
        <v>90</v>
      </c>
      <c r="G9786" s="25">
        <v>3</v>
      </c>
      <c r="H9786" s="13">
        <v>2.5</v>
      </c>
      <c r="I9786" s="25">
        <v>5</v>
      </c>
      <c r="J9786" s="12">
        <v>270</v>
      </c>
      <c r="K9786" s="12">
        <v>0</v>
      </c>
      <c r="L9786" s="25" t="s">
        <v>15</v>
      </c>
      <c r="M9786" s="10"/>
      <c r="N9786" s="15"/>
      <c r="O9786" s="15"/>
      <c r="P9786" s="4"/>
    </row>
    <row r="9787" spans="1:16" ht="15" customHeight="1" x14ac:dyDescent="0.25">
      <c r="A9787" s="11">
        <f t="shared" si="1106"/>
        <v>9784</v>
      </c>
      <c r="B9787" s="29">
        <v>40831</v>
      </c>
      <c r="C9787" s="25">
        <v>23</v>
      </c>
      <c r="D9787" s="12">
        <v>32.799999999999997</v>
      </c>
      <c r="E9787" s="25">
        <v>26.7</v>
      </c>
      <c r="F9787" s="35">
        <v>86</v>
      </c>
      <c r="G9787" s="25">
        <v>6.8</v>
      </c>
      <c r="H9787" s="13">
        <v>1.2</v>
      </c>
      <c r="I9787" s="25">
        <v>0</v>
      </c>
      <c r="J9787" s="12">
        <v>0</v>
      </c>
      <c r="K9787" s="12">
        <v>0</v>
      </c>
      <c r="L9787" s="25" t="s">
        <v>11</v>
      </c>
      <c r="M9787" s="10"/>
      <c r="N9787" s="15"/>
      <c r="O9787" s="15"/>
      <c r="P9787" s="4"/>
    </row>
    <row r="9788" spans="1:16" ht="15" customHeight="1" x14ac:dyDescent="0.25">
      <c r="A9788" s="11">
        <f t="shared" si="1106"/>
        <v>9785</v>
      </c>
      <c r="B9788" s="29">
        <v>40832</v>
      </c>
      <c r="C9788" s="25">
        <v>24</v>
      </c>
      <c r="D9788" s="12">
        <v>33.9</v>
      </c>
      <c r="E9788" s="25">
        <v>27.1</v>
      </c>
      <c r="F9788" s="35">
        <v>86</v>
      </c>
      <c r="G9788" s="25">
        <v>0.3</v>
      </c>
      <c r="H9788" s="13">
        <v>2.2000000000000002</v>
      </c>
      <c r="I9788" s="25">
        <v>6</v>
      </c>
      <c r="J9788" s="12">
        <v>270</v>
      </c>
      <c r="K9788" s="12">
        <v>0</v>
      </c>
      <c r="L9788" s="25" t="s">
        <v>18</v>
      </c>
      <c r="M9788" s="10"/>
      <c r="N9788" s="15"/>
      <c r="O9788" s="15"/>
      <c r="P9788" s="4"/>
    </row>
    <row r="9789" spans="1:16" ht="15" customHeight="1" x14ac:dyDescent="0.25">
      <c r="A9789" s="11">
        <f t="shared" si="1106"/>
        <v>9786</v>
      </c>
      <c r="B9789" s="29">
        <v>40833</v>
      </c>
      <c r="C9789" s="25">
        <v>24</v>
      </c>
      <c r="D9789" s="12">
        <v>31.4</v>
      </c>
      <c r="E9789" s="25">
        <v>27.5</v>
      </c>
      <c r="F9789" s="35">
        <v>83</v>
      </c>
      <c r="G9789" s="25">
        <v>3.1</v>
      </c>
      <c r="H9789" s="13">
        <v>2.5</v>
      </c>
      <c r="I9789" s="25">
        <v>4</v>
      </c>
      <c r="J9789" s="12">
        <v>225</v>
      </c>
      <c r="K9789" s="12">
        <v>0</v>
      </c>
      <c r="L9789" s="25" t="s">
        <v>17</v>
      </c>
      <c r="M9789" s="10"/>
      <c r="N9789" s="15"/>
      <c r="O9789" s="15"/>
      <c r="P9789" s="4"/>
    </row>
    <row r="9790" spans="1:16" ht="15" customHeight="1" x14ac:dyDescent="0.25">
      <c r="A9790" s="11">
        <f t="shared" si="1106"/>
        <v>9787</v>
      </c>
      <c r="B9790" s="29">
        <v>40834</v>
      </c>
      <c r="C9790" s="25">
        <v>24</v>
      </c>
      <c r="D9790" s="12">
        <v>33.4</v>
      </c>
      <c r="E9790" s="25">
        <v>26.3</v>
      </c>
      <c r="F9790" s="35">
        <v>84</v>
      </c>
      <c r="G9790" s="25">
        <v>0.2</v>
      </c>
      <c r="H9790" s="13">
        <v>2.8</v>
      </c>
      <c r="I9790" s="25">
        <v>4</v>
      </c>
      <c r="J9790" s="12">
        <v>225</v>
      </c>
      <c r="K9790" s="12">
        <v>0</v>
      </c>
      <c r="L9790" s="25" t="s">
        <v>13</v>
      </c>
      <c r="M9790" s="10"/>
      <c r="N9790" s="15"/>
      <c r="O9790" s="15"/>
      <c r="P9790" s="4"/>
    </row>
    <row r="9791" spans="1:16" ht="15" customHeight="1" x14ac:dyDescent="0.25">
      <c r="A9791" s="11">
        <f t="shared" si="1106"/>
        <v>9788</v>
      </c>
      <c r="B9791" s="29">
        <v>40835</v>
      </c>
      <c r="C9791" s="25">
        <v>24</v>
      </c>
      <c r="D9791" s="12">
        <v>30.6</v>
      </c>
      <c r="E9791" s="25">
        <v>25.1</v>
      </c>
      <c r="F9791" s="35">
        <v>92</v>
      </c>
      <c r="G9791" s="25">
        <v>27.4</v>
      </c>
      <c r="H9791" s="13">
        <v>0.3</v>
      </c>
      <c r="I9791" s="25">
        <v>5</v>
      </c>
      <c r="J9791" s="12">
        <v>270</v>
      </c>
      <c r="K9791" s="12">
        <v>0</v>
      </c>
      <c r="L9791" s="25" t="s">
        <v>13</v>
      </c>
      <c r="M9791" s="10"/>
      <c r="N9791" s="15"/>
      <c r="O9791" s="15"/>
      <c r="P9791" s="4"/>
    </row>
    <row r="9792" spans="1:16" ht="15" customHeight="1" x14ac:dyDescent="0.25">
      <c r="A9792" s="11">
        <f t="shared" si="1106"/>
        <v>9789</v>
      </c>
      <c r="B9792" s="29">
        <v>40836</v>
      </c>
      <c r="C9792" s="25">
        <v>23</v>
      </c>
      <c r="D9792" s="12">
        <v>29.8</v>
      </c>
      <c r="E9792" s="25">
        <v>24.6</v>
      </c>
      <c r="F9792" s="35">
        <v>94</v>
      </c>
      <c r="G9792" s="25">
        <v>10.6</v>
      </c>
      <c r="H9792" s="13">
        <v>2.4</v>
      </c>
      <c r="I9792" s="25">
        <v>0</v>
      </c>
      <c r="J9792" s="12">
        <v>90</v>
      </c>
      <c r="K9792" s="12">
        <v>0</v>
      </c>
      <c r="L9792" s="25" t="s">
        <v>12</v>
      </c>
      <c r="M9792" s="10"/>
      <c r="N9792" s="15"/>
      <c r="O9792" s="15"/>
      <c r="P9792" s="4"/>
    </row>
    <row r="9793" spans="1:16" ht="15" customHeight="1" x14ac:dyDescent="0.25">
      <c r="A9793" s="11">
        <f t="shared" si="1106"/>
        <v>9790</v>
      </c>
      <c r="B9793" s="29">
        <v>40837</v>
      </c>
      <c r="C9793" s="25">
        <v>22</v>
      </c>
      <c r="D9793" s="12">
        <v>30.2</v>
      </c>
      <c r="E9793" s="25">
        <v>24.6</v>
      </c>
      <c r="F9793" s="35">
        <v>91</v>
      </c>
      <c r="G9793" s="25">
        <v>28</v>
      </c>
      <c r="H9793" s="13">
        <v>2</v>
      </c>
      <c r="I9793" s="25">
        <v>2</v>
      </c>
      <c r="J9793" s="12">
        <v>315</v>
      </c>
      <c r="K9793" s="12">
        <v>0</v>
      </c>
      <c r="L9793" s="25" t="s">
        <v>16</v>
      </c>
      <c r="M9793" s="10"/>
      <c r="N9793" s="15"/>
      <c r="O9793" s="15"/>
      <c r="P9793" s="4"/>
    </row>
    <row r="9794" spans="1:16" ht="15" customHeight="1" x14ac:dyDescent="0.25">
      <c r="A9794" s="11">
        <f t="shared" si="1106"/>
        <v>9791</v>
      </c>
      <c r="B9794" s="29">
        <v>40838</v>
      </c>
      <c r="C9794" s="25">
        <v>22</v>
      </c>
      <c r="D9794" s="12">
        <v>31.3</v>
      </c>
      <c r="E9794" s="25">
        <v>25.1</v>
      </c>
      <c r="F9794" s="35">
        <v>87</v>
      </c>
      <c r="G9794" s="25">
        <v>6.9</v>
      </c>
      <c r="H9794" s="13">
        <v>1.9</v>
      </c>
      <c r="I9794" s="25">
        <v>5</v>
      </c>
      <c r="J9794" s="12">
        <v>45</v>
      </c>
      <c r="K9794" s="12">
        <v>0</v>
      </c>
      <c r="L9794" s="25" t="s">
        <v>17</v>
      </c>
      <c r="M9794" s="10"/>
      <c r="N9794" s="15"/>
      <c r="O9794" s="15"/>
      <c r="P9794" s="4"/>
    </row>
    <row r="9795" spans="1:16" ht="15" customHeight="1" x14ac:dyDescent="0.25">
      <c r="A9795" s="11">
        <f t="shared" si="1106"/>
        <v>9792</v>
      </c>
      <c r="B9795" s="29">
        <v>40839</v>
      </c>
      <c r="C9795" s="25">
        <v>22</v>
      </c>
      <c r="D9795" s="12">
        <v>30.8</v>
      </c>
      <c r="E9795" s="25">
        <v>25.2</v>
      </c>
      <c r="F9795" s="35">
        <v>91</v>
      </c>
      <c r="G9795" s="25">
        <v>26.7</v>
      </c>
      <c r="H9795" s="13">
        <v>3.1</v>
      </c>
      <c r="I9795" s="25">
        <v>3</v>
      </c>
      <c r="J9795" s="12">
        <v>270</v>
      </c>
      <c r="K9795" s="12">
        <v>0</v>
      </c>
      <c r="L9795" s="25" t="s">
        <v>15</v>
      </c>
      <c r="M9795" s="10"/>
      <c r="N9795" s="15"/>
      <c r="O9795" s="15"/>
      <c r="P9795" s="4"/>
    </row>
    <row r="9796" spans="1:16" ht="15" customHeight="1" x14ac:dyDescent="0.25">
      <c r="A9796" s="11">
        <f t="shared" si="1106"/>
        <v>9793</v>
      </c>
      <c r="B9796" s="29">
        <v>40840</v>
      </c>
      <c r="C9796" s="25">
        <v>23</v>
      </c>
      <c r="D9796" s="12">
        <v>31</v>
      </c>
      <c r="E9796" s="25">
        <v>25.5</v>
      </c>
      <c r="F9796" s="35">
        <v>89</v>
      </c>
      <c r="G9796" s="25">
        <v>26.8</v>
      </c>
      <c r="H9796" s="13">
        <v>2</v>
      </c>
      <c r="I9796" s="25">
        <v>0</v>
      </c>
      <c r="J9796" s="12">
        <v>135</v>
      </c>
      <c r="K9796" s="12">
        <v>0</v>
      </c>
      <c r="L9796" s="25" t="s">
        <v>18</v>
      </c>
      <c r="M9796" s="10"/>
      <c r="N9796" s="15"/>
      <c r="O9796" s="15"/>
      <c r="P9796" s="4"/>
    </row>
    <row r="9797" spans="1:16" ht="15" customHeight="1" x14ac:dyDescent="0.25">
      <c r="A9797" s="11">
        <f t="shared" si="1106"/>
        <v>9794</v>
      </c>
      <c r="B9797" s="29">
        <v>40841</v>
      </c>
      <c r="C9797" s="25">
        <v>23</v>
      </c>
      <c r="D9797" s="12">
        <v>30.2</v>
      </c>
      <c r="E9797" s="25">
        <v>25.6</v>
      </c>
      <c r="F9797" s="35">
        <v>92</v>
      </c>
      <c r="G9797" s="25">
        <v>28.2</v>
      </c>
      <c r="H9797" s="13">
        <v>2</v>
      </c>
      <c r="I9797" s="25">
        <v>3</v>
      </c>
      <c r="J9797" s="12">
        <v>135</v>
      </c>
      <c r="K9797" s="12">
        <v>0</v>
      </c>
      <c r="L9797" s="25" t="s">
        <v>18</v>
      </c>
      <c r="M9797" s="10"/>
      <c r="N9797" s="15"/>
      <c r="O9797" s="15"/>
      <c r="P9797" s="4"/>
    </row>
    <row r="9798" spans="1:16" ht="15" customHeight="1" x14ac:dyDescent="0.25">
      <c r="A9798" s="11">
        <f t="shared" ref="A9798:A9861" si="1107">A9797+1</f>
        <v>9795</v>
      </c>
      <c r="B9798" s="29">
        <v>40842</v>
      </c>
      <c r="C9798" s="25">
        <v>23</v>
      </c>
      <c r="D9798" s="12">
        <v>30.4</v>
      </c>
      <c r="E9798" s="25">
        <v>25.3</v>
      </c>
      <c r="F9798" s="35">
        <v>91</v>
      </c>
      <c r="G9798" s="25">
        <v>21.4</v>
      </c>
      <c r="H9798" s="13">
        <v>1.7</v>
      </c>
      <c r="I9798" s="25">
        <v>4</v>
      </c>
      <c r="J9798" s="12">
        <v>270</v>
      </c>
      <c r="K9798" s="12">
        <v>0</v>
      </c>
      <c r="L9798" s="25" t="s">
        <v>15</v>
      </c>
      <c r="M9798" s="10"/>
      <c r="N9798" s="15"/>
      <c r="O9798" s="15"/>
      <c r="P9798" s="4"/>
    </row>
    <row r="9799" spans="1:16" ht="15" customHeight="1" x14ac:dyDescent="0.25">
      <c r="A9799" s="11">
        <f t="shared" si="1107"/>
        <v>9796</v>
      </c>
      <c r="B9799" s="29">
        <v>40843</v>
      </c>
      <c r="C9799" s="25">
        <v>24</v>
      </c>
      <c r="D9799" s="12">
        <v>30.6</v>
      </c>
      <c r="E9799" s="25">
        <v>25.6</v>
      </c>
      <c r="F9799" s="35">
        <v>93</v>
      </c>
      <c r="G9799" s="25">
        <v>11.1</v>
      </c>
      <c r="H9799" s="13">
        <v>3.2</v>
      </c>
      <c r="I9799" s="25">
        <v>5</v>
      </c>
      <c r="J9799" s="12">
        <v>225</v>
      </c>
      <c r="K9799" s="12">
        <v>0</v>
      </c>
      <c r="L9799" s="25" t="s">
        <v>15</v>
      </c>
      <c r="M9799" s="10"/>
      <c r="N9799" s="15"/>
      <c r="O9799" s="15"/>
      <c r="P9799" s="4"/>
    </row>
    <row r="9800" spans="1:16" ht="15" customHeight="1" x14ac:dyDescent="0.25">
      <c r="A9800" s="11">
        <f t="shared" si="1107"/>
        <v>9797</v>
      </c>
      <c r="B9800" s="29">
        <v>40844</v>
      </c>
      <c r="C9800" s="25">
        <v>23</v>
      </c>
      <c r="D9800" s="12">
        <v>33.799999999999997</v>
      </c>
      <c r="E9800" s="25">
        <v>26.2</v>
      </c>
      <c r="F9800" s="35">
        <v>87</v>
      </c>
      <c r="G9800" s="25">
        <v>10</v>
      </c>
      <c r="H9800" s="13">
        <v>5.7</v>
      </c>
      <c r="I9800" s="25">
        <v>5</v>
      </c>
      <c r="J9800" s="12">
        <v>225</v>
      </c>
      <c r="K9800" s="12">
        <v>0</v>
      </c>
      <c r="L9800" s="25" t="s">
        <v>13</v>
      </c>
      <c r="M9800" s="10"/>
      <c r="N9800" s="15"/>
      <c r="O9800" s="15"/>
      <c r="P9800" s="4"/>
    </row>
    <row r="9801" spans="1:16" ht="15" customHeight="1" x14ac:dyDescent="0.25">
      <c r="A9801" s="11">
        <f t="shared" si="1107"/>
        <v>9798</v>
      </c>
      <c r="B9801" s="29">
        <v>40845</v>
      </c>
      <c r="C9801" s="25">
        <v>24</v>
      </c>
      <c r="D9801" s="12">
        <v>32.299999999999997</v>
      </c>
      <c r="E9801" s="25">
        <v>27.5</v>
      </c>
      <c r="F9801" s="35">
        <v>77</v>
      </c>
      <c r="G9801" s="25">
        <v>11.4</v>
      </c>
      <c r="H9801" s="13">
        <v>3.7</v>
      </c>
      <c r="I9801" s="25">
        <v>5</v>
      </c>
      <c r="J9801" s="12">
        <v>270</v>
      </c>
      <c r="K9801" s="12">
        <v>0</v>
      </c>
      <c r="L9801" s="25" t="s">
        <v>12</v>
      </c>
      <c r="M9801" s="10"/>
      <c r="N9801" s="15"/>
      <c r="O9801" s="15"/>
      <c r="P9801" s="4"/>
    </row>
    <row r="9802" spans="1:16" ht="15" customHeight="1" x14ac:dyDescent="0.25">
      <c r="A9802" s="11">
        <f t="shared" si="1107"/>
        <v>9799</v>
      </c>
      <c r="B9802" s="29">
        <v>40846</v>
      </c>
      <c r="C9802" s="25">
        <v>23</v>
      </c>
      <c r="D9802" s="12">
        <v>31.4</v>
      </c>
      <c r="E9802" s="25">
        <v>25.7</v>
      </c>
      <c r="F9802" s="35">
        <v>90</v>
      </c>
      <c r="G9802" s="25">
        <v>5.8</v>
      </c>
      <c r="H9802" s="13">
        <v>4.7</v>
      </c>
      <c r="I9802" s="25">
        <v>7</v>
      </c>
      <c r="J9802" s="12">
        <v>90</v>
      </c>
      <c r="K9802" s="12">
        <v>0</v>
      </c>
      <c r="L9802" s="25" t="s">
        <v>12</v>
      </c>
      <c r="M9802" s="10"/>
      <c r="N9802" s="15"/>
      <c r="O9802" s="15"/>
      <c r="P9802" s="4"/>
    </row>
    <row r="9803" spans="1:16" ht="15" customHeight="1" x14ac:dyDescent="0.25">
      <c r="A9803" s="11">
        <f t="shared" si="1107"/>
        <v>9800</v>
      </c>
      <c r="B9803" s="29">
        <v>40847</v>
      </c>
      <c r="C9803" s="25">
        <v>23</v>
      </c>
      <c r="D9803" s="12">
        <v>28.8</v>
      </c>
      <c r="E9803" s="25">
        <v>24.7</v>
      </c>
      <c r="F9803" s="35">
        <v>92</v>
      </c>
      <c r="G9803" s="25">
        <v>18</v>
      </c>
      <c r="H9803" s="13">
        <v>0</v>
      </c>
      <c r="I9803" s="25">
        <v>4</v>
      </c>
      <c r="J9803" s="12">
        <v>225</v>
      </c>
      <c r="K9803" s="12">
        <v>0</v>
      </c>
      <c r="L9803" s="25" t="s">
        <v>13</v>
      </c>
      <c r="M9803" s="10"/>
      <c r="N9803" s="15"/>
      <c r="O9803" s="15"/>
      <c r="P9803" s="4"/>
    </row>
    <row r="9804" spans="1:16" ht="15" customHeight="1" x14ac:dyDescent="0.25">
      <c r="A9804" s="11">
        <f t="shared" si="1107"/>
        <v>9801</v>
      </c>
      <c r="B9804" s="29">
        <v>40848</v>
      </c>
      <c r="C9804" s="25">
        <v>22</v>
      </c>
      <c r="D9804" s="12">
        <v>30.8</v>
      </c>
      <c r="E9804" s="25">
        <v>24.9</v>
      </c>
      <c r="F9804" s="35">
        <v>88</v>
      </c>
      <c r="G9804" s="25">
        <v>1.6</v>
      </c>
      <c r="H9804" s="13">
        <v>5.2</v>
      </c>
      <c r="I9804" s="25">
        <v>3</v>
      </c>
      <c r="J9804" s="12">
        <v>225</v>
      </c>
      <c r="K9804" s="12">
        <v>0</v>
      </c>
      <c r="L9804" s="25" t="s">
        <v>13</v>
      </c>
      <c r="M9804" s="10"/>
      <c r="N9804" s="15"/>
      <c r="O9804" s="15"/>
      <c r="P9804" s="4"/>
    </row>
    <row r="9805" spans="1:16" ht="15" customHeight="1" x14ac:dyDescent="0.25">
      <c r="A9805" s="11">
        <f t="shared" si="1107"/>
        <v>9802</v>
      </c>
      <c r="B9805" s="29">
        <v>40849</v>
      </c>
      <c r="C9805" s="25">
        <v>24</v>
      </c>
      <c r="D9805" s="12">
        <v>27.6</v>
      </c>
      <c r="E9805" s="25">
        <v>24.4</v>
      </c>
      <c r="F9805" s="35">
        <v>96</v>
      </c>
      <c r="G9805" s="25">
        <v>1.9</v>
      </c>
      <c r="H9805" s="13">
        <v>0.1</v>
      </c>
      <c r="I9805" s="25">
        <v>0</v>
      </c>
      <c r="J9805" s="12">
        <v>0</v>
      </c>
      <c r="K9805" s="12">
        <v>0</v>
      </c>
      <c r="L9805" s="25" t="s">
        <v>11</v>
      </c>
      <c r="M9805" s="10"/>
      <c r="N9805" s="15"/>
      <c r="O9805" s="15"/>
      <c r="P9805" s="4"/>
    </row>
    <row r="9806" spans="1:16" ht="15" customHeight="1" x14ac:dyDescent="0.25">
      <c r="A9806" s="11">
        <f t="shared" si="1107"/>
        <v>9803</v>
      </c>
      <c r="B9806" s="29">
        <v>40850</v>
      </c>
      <c r="C9806" s="25">
        <v>22</v>
      </c>
      <c r="D9806" s="12">
        <v>28.1</v>
      </c>
      <c r="E9806" s="25">
        <v>24.1</v>
      </c>
      <c r="F9806" s="35">
        <v>92</v>
      </c>
      <c r="G9806" s="25">
        <v>122.9</v>
      </c>
      <c r="H9806" s="13">
        <v>0</v>
      </c>
      <c r="I9806" s="25">
        <v>3</v>
      </c>
      <c r="J9806" s="12">
        <v>225</v>
      </c>
      <c r="K9806" s="12">
        <v>0</v>
      </c>
      <c r="L9806" s="25" t="s">
        <v>13</v>
      </c>
      <c r="M9806" s="10"/>
      <c r="N9806" s="15"/>
      <c r="O9806" s="15"/>
      <c r="P9806" s="4"/>
    </row>
    <row r="9807" spans="1:16" ht="15" customHeight="1" x14ac:dyDescent="0.25">
      <c r="A9807" s="11">
        <f t="shared" si="1107"/>
        <v>9804</v>
      </c>
      <c r="B9807" s="29">
        <v>40851</v>
      </c>
      <c r="C9807" s="25">
        <v>22</v>
      </c>
      <c r="D9807" s="12">
        <v>28.4</v>
      </c>
      <c r="E9807" s="25">
        <v>23.7</v>
      </c>
      <c r="F9807" s="35">
        <v>93</v>
      </c>
      <c r="G9807" s="25">
        <v>83.7</v>
      </c>
      <c r="H9807" s="13">
        <v>0</v>
      </c>
      <c r="I9807" s="25">
        <v>3</v>
      </c>
      <c r="J9807" s="12">
        <v>315</v>
      </c>
      <c r="K9807" s="12">
        <v>0</v>
      </c>
      <c r="L9807" s="25" t="s">
        <v>13</v>
      </c>
      <c r="M9807" s="10"/>
      <c r="N9807" s="15"/>
      <c r="O9807" s="15"/>
      <c r="P9807" s="4"/>
    </row>
    <row r="9808" spans="1:16" ht="15" customHeight="1" x14ac:dyDescent="0.25">
      <c r="A9808" s="11">
        <f t="shared" si="1107"/>
        <v>9805</v>
      </c>
      <c r="B9808" s="29">
        <v>40852</v>
      </c>
      <c r="C9808" s="25">
        <v>22</v>
      </c>
      <c r="D9808" s="12">
        <v>25.6</v>
      </c>
      <c r="E9808" s="25">
        <v>23.3</v>
      </c>
      <c r="F9808" s="35">
        <v>96</v>
      </c>
      <c r="G9808" s="25">
        <v>82.5</v>
      </c>
      <c r="H9808" s="13">
        <v>0</v>
      </c>
      <c r="I9808" s="25">
        <v>3</v>
      </c>
      <c r="J9808" s="12">
        <v>225</v>
      </c>
      <c r="K9808" s="12">
        <v>0</v>
      </c>
      <c r="L9808" s="25" t="s">
        <v>13</v>
      </c>
      <c r="M9808" s="10"/>
      <c r="N9808" s="15"/>
      <c r="O9808" s="15"/>
      <c r="P9808" s="4"/>
    </row>
    <row r="9809" spans="1:16" ht="15" customHeight="1" x14ac:dyDescent="0.25">
      <c r="A9809" s="11">
        <f t="shared" si="1107"/>
        <v>9806</v>
      </c>
      <c r="B9809" s="29">
        <v>40853</v>
      </c>
      <c r="C9809" s="25">
        <v>23</v>
      </c>
      <c r="D9809" s="12">
        <v>28.6</v>
      </c>
      <c r="E9809" s="25"/>
      <c r="F9809" s="35"/>
      <c r="G9809" s="25">
        <v>5</v>
      </c>
      <c r="H9809" s="13">
        <v>0.7</v>
      </c>
      <c r="I9809" s="25">
        <v>5</v>
      </c>
      <c r="J9809" s="12">
        <v>315</v>
      </c>
      <c r="K9809" s="12">
        <v>0</v>
      </c>
      <c r="L9809" s="25" t="s">
        <v>18</v>
      </c>
      <c r="M9809" s="10"/>
      <c r="N9809" s="15"/>
      <c r="O9809" s="15"/>
      <c r="P9809" s="4"/>
    </row>
    <row r="9810" spans="1:16" ht="15" customHeight="1" x14ac:dyDescent="0.25">
      <c r="A9810" s="11">
        <f t="shared" si="1107"/>
        <v>9807</v>
      </c>
      <c r="B9810" s="29">
        <v>40854</v>
      </c>
      <c r="C9810" s="25">
        <v>23</v>
      </c>
      <c r="D9810" s="12">
        <v>29</v>
      </c>
      <c r="E9810" s="25">
        <v>25.1</v>
      </c>
      <c r="F9810" s="35">
        <v>87</v>
      </c>
      <c r="G9810" s="25">
        <v>9.8000000000000007</v>
      </c>
      <c r="H9810" s="13">
        <v>1.7</v>
      </c>
      <c r="I9810" s="25">
        <v>3</v>
      </c>
      <c r="J9810" s="12">
        <v>270</v>
      </c>
      <c r="K9810" s="12">
        <v>0</v>
      </c>
      <c r="L9810" s="25" t="s">
        <v>15</v>
      </c>
      <c r="M9810" s="10"/>
      <c r="N9810" s="15"/>
      <c r="O9810" s="15"/>
      <c r="P9810" s="4"/>
    </row>
    <row r="9811" spans="1:16" ht="15" customHeight="1" x14ac:dyDescent="0.25">
      <c r="A9811" s="11">
        <f t="shared" si="1107"/>
        <v>9808</v>
      </c>
      <c r="B9811" s="29">
        <v>40855</v>
      </c>
      <c r="C9811" s="25">
        <v>23</v>
      </c>
      <c r="D9811" s="12">
        <v>30</v>
      </c>
      <c r="E9811" s="25">
        <v>25.1</v>
      </c>
      <c r="F9811" s="35">
        <v>89</v>
      </c>
      <c r="G9811" s="25">
        <v>29</v>
      </c>
      <c r="H9811" s="13">
        <v>0.4</v>
      </c>
      <c r="I9811" s="25">
        <v>4</v>
      </c>
      <c r="J9811" s="12">
        <v>225</v>
      </c>
      <c r="K9811" s="12">
        <v>0</v>
      </c>
      <c r="L9811" s="25" t="s">
        <v>13</v>
      </c>
      <c r="M9811" s="10"/>
      <c r="N9811" s="15"/>
      <c r="O9811" s="15"/>
      <c r="P9811" s="4"/>
    </row>
    <row r="9812" spans="1:16" ht="15" customHeight="1" x14ac:dyDescent="0.25">
      <c r="A9812" s="11">
        <f t="shared" si="1107"/>
        <v>9809</v>
      </c>
      <c r="B9812" s="29">
        <v>40856</v>
      </c>
      <c r="C9812" s="25">
        <v>23</v>
      </c>
      <c r="D9812" s="12">
        <v>30</v>
      </c>
      <c r="E9812" s="25">
        <v>26.2</v>
      </c>
      <c r="F9812" s="35">
        <v>83</v>
      </c>
      <c r="G9812" s="25">
        <v>2.8</v>
      </c>
      <c r="H9812" s="13">
        <v>6.6</v>
      </c>
      <c r="I9812" s="25">
        <v>5</v>
      </c>
      <c r="J9812" s="12">
        <v>315</v>
      </c>
      <c r="K9812" s="12">
        <v>0</v>
      </c>
      <c r="L9812" s="25" t="s">
        <v>15</v>
      </c>
      <c r="M9812" s="10"/>
      <c r="N9812" s="15"/>
      <c r="O9812" s="15"/>
      <c r="P9812" s="4"/>
    </row>
    <row r="9813" spans="1:16" ht="15" customHeight="1" x14ac:dyDescent="0.25">
      <c r="A9813" s="11">
        <f t="shared" si="1107"/>
        <v>9810</v>
      </c>
      <c r="B9813" s="29">
        <v>40857</v>
      </c>
      <c r="C9813" s="25">
        <v>21</v>
      </c>
      <c r="D9813" s="12">
        <v>32.4</v>
      </c>
      <c r="E9813" s="25">
        <v>25.5</v>
      </c>
      <c r="F9813" s="35">
        <v>84</v>
      </c>
      <c r="G9813" s="25">
        <v>0</v>
      </c>
      <c r="H9813" s="13">
        <v>7.3</v>
      </c>
      <c r="I9813" s="25">
        <v>2</v>
      </c>
      <c r="J9813" s="12">
        <v>270</v>
      </c>
      <c r="K9813" s="12">
        <v>0</v>
      </c>
      <c r="L9813" s="25" t="s">
        <v>15</v>
      </c>
      <c r="M9813" s="10"/>
      <c r="N9813" s="15"/>
      <c r="O9813" s="15"/>
      <c r="P9813" s="4"/>
    </row>
    <row r="9814" spans="1:16" ht="15" customHeight="1" x14ac:dyDescent="0.25">
      <c r="A9814" s="11">
        <f t="shared" si="1107"/>
        <v>9811</v>
      </c>
      <c r="B9814" s="29">
        <v>40858</v>
      </c>
      <c r="C9814" s="25">
        <v>22</v>
      </c>
      <c r="D9814" s="12">
        <v>31.2</v>
      </c>
      <c r="E9814" s="25">
        <v>25.1</v>
      </c>
      <c r="F9814" s="35">
        <v>89</v>
      </c>
      <c r="G9814" s="25">
        <v>0</v>
      </c>
      <c r="H9814" s="13">
        <v>5.3</v>
      </c>
      <c r="I9814" s="25">
        <v>0</v>
      </c>
      <c r="J9814" s="12">
        <v>0</v>
      </c>
      <c r="K9814" s="12">
        <v>0</v>
      </c>
      <c r="L9814" s="25" t="s">
        <v>11</v>
      </c>
      <c r="M9814" s="10"/>
      <c r="N9814" s="15"/>
      <c r="O9814" s="15"/>
      <c r="P9814" s="4"/>
    </row>
    <row r="9815" spans="1:16" ht="15" customHeight="1" x14ac:dyDescent="0.25">
      <c r="A9815" s="11">
        <f t="shared" si="1107"/>
        <v>9812</v>
      </c>
      <c r="B9815" s="29">
        <v>40859</v>
      </c>
      <c r="C9815" s="25">
        <v>23</v>
      </c>
      <c r="D9815" s="12">
        <v>27.6</v>
      </c>
      <c r="E9815" s="25">
        <v>24.6</v>
      </c>
      <c r="F9815" s="35">
        <v>94</v>
      </c>
      <c r="G9815" s="25">
        <v>63</v>
      </c>
      <c r="H9815" s="13">
        <v>0</v>
      </c>
      <c r="I9815" s="25">
        <v>5</v>
      </c>
      <c r="J9815" s="12">
        <v>225</v>
      </c>
      <c r="K9815" s="12">
        <v>0</v>
      </c>
      <c r="L9815" s="25" t="s">
        <v>13</v>
      </c>
      <c r="M9815" s="10"/>
      <c r="N9815" s="15"/>
      <c r="O9815" s="15"/>
      <c r="P9815" s="4"/>
    </row>
    <row r="9816" spans="1:16" ht="15" customHeight="1" x14ac:dyDescent="0.25">
      <c r="A9816" s="11">
        <f t="shared" si="1107"/>
        <v>9813</v>
      </c>
      <c r="B9816" s="29">
        <v>40860</v>
      </c>
      <c r="C9816" s="25">
        <v>21</v>
      </c>
      <c r="D9816" s="12">
        <v>30.8</v>
      </c>
      <c r="E9816" s="25">
        <v>24.8</v>
      </c>
      <c r="F9816" s="35">
        <v>90</v>
      </c>
      <c r="G9816" s="25">
        <v>16.5</v>
      </c>
      <c r="H9816" s="13">
        <v>4.5</v>
      </c>
      <c r="I9816" s="25">
        <v>2</v>
      </c>
      <c r="J9816" s="12">
        <v>225</v>
      </c>
      <c r="K9816" s="12">
        <v>0</v>
      </c>
      <c r="L9816" s="25" t="s">
        <v>13</v>
      </c>
      <c r="M9816" s="10"/>
      <c r="N9816" s="15"/>
      <c r="O9816" s="15"/>
      <c r="P9816" s="4"/>
    </row>
    <row r="9817" spans="1:16" ht="15" customHeight="1" x14ac:dyDescent="0.25">
      <c r="A9817" s="11">
        <f t="shared" si="1107"/>
        <v>9814</v>
      </c>
      <c r="B9817" s="29">
        <v>40861</v>
      </c>
      <c r="C9817" s="25">
        <v>22</v>
      </c>
      <c r="D9817" s="12">
        <v>31</v>
      </c>
      <c r="E9817" s="25">
        <v>24.9</v>
      </c>
      <c r="F9817" s="35">
        <v>92</v>
      </c>
      <c r="G9817" s="25">
        <v>24.1</v>
      </c>
      <c r="H9817" s="13">
        <v>2.6</v>
      </c>
      <c r="I9817" s="25">
        <v>4</v>
      </c>
      <c r="J9817" s="12">
        <v>225</v>
      </c>
      <c r="K9817" s="12">
        <v>0</v>
      </c>
      <c r="L9817" s="25" t="s">
        <v>13</v>
      </c>
      <c r="M9817" s="10"/>
      <c r="N9817" s="15"/>
      <c r="O9817" s="15"/>
      <c r="P9817" s="4"/>
    </row>
    <row r="9818" spans="1:16" ht="15" customHeight="1" x14ac:dyDescent="0.25">
      <c r="A9818" s="11">
        <f t="shared" si="1107"/>
        <v>9815</v>
      </c>
      <c r="B9818" s="29">
        <v>40862</v>
      </c>
      <c r="C9818" s="25">
        <v>23</v>
      </c>
      <c r="D9818" s="12">
        <v>31.2</v>
      </c>
      <c r="E9818" s="25">
        <v>25.1</v>
      </c>
      <c r="F9818" s="35">
        <v>90</v>
      </c>
      <c r="G9818" s="25">
        <v>2.9</v>
      </c>
      <c r="H9818" s="13">
        <v>2</v>
      </c>
      <c r="I9818" s="25">
        <v>2</v>
      </c>
      <c r="J9818" s="12">
        <v>225</v>
      </c>
      <c r="K9818" s="12">
        <v>0</v>
      </c>
      <c r="L9818" s="25" t="s">
        <v>15</v>
      </c>
      <c r="M9818" s="10"/>
      <c r="N9818" s="15"/>
      <c r="O9818" s="15"/>
      <c r="P9818" s="4"/>
    </row>
    <row r="9819" spans="1:16" ht="15" customHeight="1" x14ac:dyDescent="0.25">
      <c r="A9819" s="11">
        <f t="shared" si="1107"/>
        <v>9816</v>
      </c>
      <c r="B9819" s="29">
        <v>40863</v>
      </c>
      <c r="C9819" s="25">
        <v>23</v>
      </c>
      <c r="D9819" s="12">
        <v>31.2</v>
      </c>
      <c r="E9819" s="25">
        <v>25.1</v>
      </c>
      <c r="F9819" s="35">
        <v>87</v>
      </c>
      <c r="G9819" s="25">
        <v>8888</v>
      </c>
      <c r="H9819" s="13">
        <v>2.6</v>
      </c>
      <c r="I9819" s="25">
        <v>3</v>
      </c>
      <c r="J9819" s="12">
        <v>225</v>
      </c>
      <c r="K9819" s="12">
        <v>0</v>
      </c>
      <c r="L9819" s="25" t="s">
        <v>18</v>
      </c>
      <c r="M9819" s="10"/>
      <c r="N9819" s="15"/>
      <c r="O9819" s="15"/>
      <c r="P9819" s="4"/>
    </row>
    <row r="9820" spans="1:16" ht="15" customHeight="1" x14ac:dyDescent="0.25">
      <c r="A9820" s="11">
        <f t="shared" si="1107"/>
        <v>9817</v>
      </c>
      <c r="B9820" s="29">
        <v>40864</v>
      </c>
      <c r="C9820" s="25">
        <v>21</v>
      </c>
      <c r="D9820" s="12">
        <v>31</v>
      </c>
      <c r="E9820" s="25">
        <v>26.5</v>
      </c>
      <c r="F9820" s="35">
        <v>82</v>
      </c>
      <c r="G9820" s="25">
        <v>0</v>
      </c>
      <c r="H9820" s="13">
        <v>6</v>
      </c>
      <c r="I9820" s="25">
        <v>4</v>
      </c>
      <c r="J9820" s="12">
        <v>225</v>
      </c>
      <c r="K9820" s="12">
        <v>0</v>
      </c>
      <c r="L9820" s="25" t="s">
        <v>13</v>
      </c>
      <c r="M9820" s="10"/>
      <c r="N9820" s="15"/>
      <c r="O9820" s="15"/>
      <c r="P9820" s="4"/>
    </row>
    <row r="9821" spans="1:16" ht="15" customHeight="1" x14ac:dyDescent="0.25">
      <c r="A9821" s="11">
        <f t="shared" si="1107"/>
        <v>9818</v>
      </c>
      <c r="B9821" s="29">
        <v>40865</v>
      </c>
      <c r="C9821" s="25">
        <v>23</v>
      </c>
      <c r="D9821" s="12">
        <v>32.200000000000003</v>
      </c>
      <c r="E9821" s="25">
        <v>25.4</v>
      </c>
      <c r="F9821" s="35">
        <v>90</v>
      </c>
      <c r="G9821" s="25">
        <v>26.5</v>
      </c>
      <c r="H9821" s="13">
        <v>1</v>
      </c>
      <c r="I9821" s="25">
        <v>4</v>
      </c>
      <c r="J9821" s="12">
        <v>270</v>
      </c>
      <c r="K9821" s="12">
        <v>0</v>
      </c>
      <c r="L9821" s="25" t="s">
        <v>15</v>
      </c>
      <c r="M9821" s="10"/>
      <c r="N9821" s="15"/>
      <c r="O9821" s="15"/>
      <c r="P9821" s="4"/>
    </row>
    <row r="9822" spans="1:16" ht="15" customHeight="1" x14ac:dyDescent="0.25">
      <c r="A9822" s="11">
        <f t="shared" si="1107"/>
        <v>9819</v>
      </c>
      <c r="B9822" s="29">
        <v>40866</v>
      </c>
      <c r="C9822" s="25">
        <v>21</v>
      </c>
      <c r="D9822" s="12">
        <v>31.4</v>
      </c>
      <c r="E9822" s="25">
        <v>25.6</v>
      </c>
      <c r="F9822" s="35">
        <v>86</v>
      </c>
      <c r="G9822" s="25">
        <v>4</v>
      </c>
      <c r="H9822" s="13">
        <v>7.2</v>
      </c>
      <c r="I9822" s="25">
        <v>3</v>
      </c>
      <c r="J9822" s="12">
        <v>225</v>
      </c>
      <c r="K9822" s="12">
        <v>0</v>
      </c>
      <c r="L9822" s="25" t="s">
        <v>13</v>
      </c>
      <c r="M9822" s="10"/>
      <c r="N9822" s="15"/>
      <c r="O9822" s="15"/>
      <c r="P9822" s="4"/>
    </row>
    <row r="9823" spans="1:16" ht="15" customHeight="1" x14ac:dyDescent="0.25">
      <c r="A9823" s="11">
        <f t="shared" si="1107"/>
        <v>9820</v>
      </c>
      <c r="B9823" s="29">
        <v>40867</v>
      </c>
      <c r="C9823" s="25">
        <v>21</v>
      </c>
      <c r="D9823" s="12">
        <v>31</v>
      </c>
      <c r="E9823" s="25">
        <v>25.6</v>
      </c>
      <c r="F9823" s="35">
        <v>86</v>
      </c>
      <c r="G9823" s="25">
        <v>0</v>
      </c>
      <c r="H9823" s="13">
        <v>2.6</v>
      </c>
      <c r="I9823" s="25">
        <v>0</v>
      </c>
      <c r="J9823" s="12">
        <v>90</v>
      </c>
      <c r="K9823" s="12">
        <v>0</v>
      </c>
      <c r="L9823" s="25" t="s">
        <v>12</v>
      </c>
      <c r="M9823" s="10"/>
      <c r="N9823" s="15"/>
      <c r="O9823" s="15"/>
      <c r="P9823" s="4"/>
    </row>
    <row r="9824" spans="1:16" ht="15" customHeight="1" x14ac:dyDescent="0.25">
      <c r="A9824" s="11">
        <f t="shared" si="1107"/>
        <v>9821</v>
      </c>
      <c r="B9824" s="29">
        <v>40868</v>
      </c>
      <c r="C9824" s="25">
        <v>23</v>
      </c>
      <c r="D9824" s="12">
        <v>32</v>
      </c>
      <c r="E9824" s="25">
        <v>25.6</v>
      </c>
      <c r="F9824" s="35">
        <v>90</v>
      </c>
      <c r="G9824" s="25">
        <v>0</v>
      </c>
      <c r="H9824" s="13">
        <v>3.2</v>
      </c>
      <c r="I9824" s="25">
        <v>11</v>
      </c>
      <c r="J9824" s="12">
        <v>225</v>
      </c>
      <c r="K9824" s="12">
        <v>0</v>
      </c>
      <c r="L9824" s="25" t="s">
        <v>13</v>
      </c>
      <c r="M9824" s="10"/>
      <c r="N9824" s="15"/>
      <c r="O9824" s="15"/>
      <c r="P9824" s="4"/>
    </row>
    <row r="9825" spans="1:16" ht="15" customHeight="1" x14ac:dyDescent="0.25">
      <c r="A9825" s="11">
        <f t="shared" si="1107"/>
        <v>9822</v>
      </c>
      <c r="B9825" s="29">
        <v>40869</v>
      </c>
      <c r="C9825" s="25">
        <v>23</v>
      </c>
      <c r="D9825" s="12">
        <v>31.8</v>
      </c>
      <c r="E9825" s="25">
        <v>25.5</v>
      </c>
      <c r="F9825" s="35">
        <v>91</v>
      </c>
      <c r="G9825" s="25">
        <v>3</v>
      </c>
      <c r="H9825" s="13">
        <v>3.7</v>
      </c>
      <c r="I9825" s="25">
        <v>4</v>
      </c>
      <c r="J9825" s="12">
        <v>270</v>
      </c>
      <c r="K9825" s="12">
        <v>0</v>
      </c>
      <c r="L9825" s="25" t="s">
        <v>17</v>
      </c>
      <c r="M9825" s="10"/>
      <c r="N9825" s="15"/>
      <c r="O9825" s="15"/>
      <c r="P9825" s="4"/>
    </row>
    <row r="9826" spans="1:16" ht="15" customHeight="1" x14ac:dyDescent="0.25">
      <c r="A9826" s="11">
        <f t="shared" si="1107"/>
        <v>9823</v>
      </c>
      <c r="B9826" s="29">
        <v>40870</v>
      </c>
      <c r="C9826" s="25">
        <v>23</v>
      </c>
      <c r="D9826" s="12">
        <v>31.2</v>
      </c>
      <c r="E9826" s="25">
        <v>25.6</v>
      </c>
      <c r="F9826" s="35">
        <v>92</v>
      </c>
      <c r="G9826" s="25">
        <v>58.5</v>
      </c>
      <c r="H9826" s="13">
        <v>1.9</v>
      </c>
      <c r="I9826" s="25">
        <v>3</v>
      </c>
      <c r="J9826" s="12">
        <v>225</v>
      </c>
      <c r="K9826" s="12">
        <v>0</v>
      </c>
      <c r="L9826" s="25" t="s">
        <v>13</v>
      </c>
      <c r="M9826" s="10"/>
      <c r="N9826" s="15"/>
      <c r="O9826" s="15"/>
      <c r="P9826" s="4"/>
    </row>
    <row r="9827" spans="1:16" ht="15" customHeight="1" x14ac:dyDescent="0.25">
      <c r="A9827" s="11">
        <f t="shared" si="1107"/>
        <v>9824</v>
      </c>
      <c r="B9827" s="29">
        <v>40871</v>
      </c>
      <c r="C9827" s="25">
        <v>23</v>
      </c>
      <c r="D9827" s="12">
        <v>33</v>
      </c>
      <c r="E9827" s="25">
        <v>26.8</v>
      </c>
      <c r="F9827" s="35">
        <v>84</v>
      </c>
      <c r="G9827" s="25">
        <v>64.8</v>
      </c>
      <c r="H9827" s="13">
        <v>1.9</v>
      </c>
      <c r="I9827" s="25">
        <v>3</v>
      </c>
      <c r="J9827" s="12">
        <v>225</v>
      </c>
      <c r="K9827" s="12">
        <v>0</v>
      </c>
      <c r="L9827" s="25" t="s">
        <v>16</v>
      </c>
      <c r="M9827" s="10"/>
      <c r="N9827" s="15"/>
      <c r="O9827" s="15"/>
      <c r="P9827" s="4"/>
    </row>
    <row r="9828" spans="1:16" ht="15" customHeight="1" x14ac:dyDescent="0.25">
      <c r="A9828" s="11">
        <f t="shared" si="1107"/>
        <v>9825</v>
      </c>
      <c r="B9828" s="29">
        <v>40872</v>
      </c>
      <c r="C9828" s="25">
        <v>24</v>
      </c>
      <c r="D9828" s="12">
        <v>32</v>
      </c>
      <c r="E9828" s="25">
        <v>27.2</v>
      </c>
      <c r="F9828" s="35">
        <v>84</v>
      </c>
      <c r="G9828" s="25">
        <v>1.1000000000000001</v>
      </c>
      <c r="H9828" s="13">
        <v>2.9</v>
      </c>
      <c r="I9828" s="25">
        <v>4</v>
      </c>
      <c r="J9828" s="12">
        <v>45</v>
      </c>
      <c r="K9828" s="12">
        <v>0</v>
      </c>
      <c r="L9828" s="25" t="s">
        <v>18</v>
      </c>
      <c r="M9828" s="10"/>
      <c r="N9828" s="15"/>
      <c r="O9828" s="15"/>
      <c r="P9828" s="4"/>
    </row>
    <row r="9829" spans="1:16" ht="15" customHeight="1" x14ac:dyDescent="0.25">
      <c r="A9829" s="11">
        <f t="shared" si="1107"/>
        <v>9826</v>
      </c>
      <c r="B9829" s="29">
        <v>40873</v>
      </c>
      <c r="C9829" s="25">
        <v>24</v>
      </c>
      <c r="D9829" s="12">
        <v>30.6</v>
      </c>
      <c r="E9829" s="25">
        <v>26.2</v>
      </c>
      <c r="F9829" s="35">
        <v>90</v>
      </c>
      <c r="G9829" s="25">
        <v>3.8</v>
      </c>
      <c r="H9829" s="13">
        <v>0.3</v>
      </c>
      <c r="I9829" s="25">
        <v>5</v>
      </c>
      <c r="J9829" s="12">
        <v>225</v>
      </c>
      <c r="K9829" s="12">
        <v>0</v>
      </c>
      <c r="L9829" s="25" t="s">
        <v>13</v>
      </c>
      <c r="M9829" s="10"/>
      <c r="N9829" s="15"/>
      <c r="O9829" s="15"/>
      <c r="P9829" s="4"/>
    </row>
    <row r="9830" spans="1:16" ht="15" customHeight="1" x14ac:dyDescent="0.25">
      <c r="A9830" s="11">
        <f t="shared" si="1107"/>
        <v>9827</v>
      </c>
      <c r="B9830" s="29">
        <v>40874</v>
      </c>
      <c r="C9830" s="25">
        <v>23</v>
      </c>
      <c r="D9830" s="12">
        <v>30.2</v>
      </c>
      <c r="E9830" s="25">
        <v>24.8</v>
      </c>
      <c r="F9830" s="35">
        <v>96</v>
      </c>
      <c r="G9830" s="25">
        <v>6.8</v>
      </c>
      <c r="H9830" s="13">
        <v>3.7</v>
      </c>
      <c r="I9830" s="25">
        <v>3</v>
      </c>
      <c r="J9830" s="12">
        <v>225</v>
      </c>
      <c r="K9830" s="12">
        <v>0</v>
      </c>
      <c r="L9830" s="25" t="s">
        <v>13</v>
      </c>
      <c r="M9830" s="10"/>
      <c r="N9830" s="15"/>
      <c r="O9830" s="15"/>
      <c r="P9830" s="4"/>
    </row>
    <row r="9831" spans="1:16" ht="15" customHeight="1" x14ac:dyDescent="0.25">
      <c r="A9831" s="11">
        <f t="shared" si="1107"/>
        <v>9828</v>
      </c>
      <c r="B9831" s="29">
        <v>40875</v>
      </c>
      <c r="C9831" s="25">
        <v>23</v>
      </c>
      <c r="D9831" s="12">
        <v>27.8</v>
      </c>
      <c r="E9831" s="25">
        <v>24.4</v>
      </c>
      <c r="F9831" s="35">
        <v>94</v>
      </c>
      <c r="G9831" s="25">
        <v>176</v>
      </c>
      <c r="H9831" s="13">
        <v>1.3</v>
      </c>
      <c r="I9831" s="25">
        <v>4</v>
      </c>
      <c r="J9831" s="12">
        <v>270</v>
      </c>
      <c r="K9831" s="12">
        <v>0</v>
      </c>
      <c r="L9831" s="25" t="s">
        <v>15</v>
      </c>
      <c r="M9831" s="10"/>
      <c r="N9831" s="15"/>
      <c r="O9831" s="15"/>
      <c r="P9831" s="4"/>
    </row>
    <row r="9832" spans="1:16" ht="15" customHeight="1" x14ac:dyDescent="0.25">
      <c r="A9832" s="11">
        <f t="shared" si="1107"/>
        <v>9829</v>
      </c>
      <c r="B9832" s="29">
        <v>40876</v>
      </c>
      <c r="C9832" s="25">
        <v>21</v>
      </c>
      <c r="D9832" s="12">
        <v>31</v>
      </c>
      <c r="E9832" s="25">
        <v>25.5</v>
      </c>
      <c r="F9832" s="35">
        <v>86</v>
      </c>
      <c r="G9832" s="25">
        <v>63</v>
      </c>
      <c r="H9832" s="13">
        <v>7.2</v>
      </c>
      <c r="I9832" s="25">
        <v>2</v>
      </c>
      <c r="J9832" s="12">
        <v>180</v>
      </c>
      <c r="K9832" s="12">
        <v>0</v>
      </c>
      <c r="L9832" s="25" t="s">
        <v>13</v>
      </c>
      <c r="M9832" s="10"/>
      <c r="N9832" s="15"/>
      <c r="O9832" s="15"/>
      <c r="P9832" s="4"/>
    </row>
    <row r="9833" spans="1:16" ht="15" customHeight="1" x14ac:dyDescent="0.25">
      <c r="A9833" s="11">
        <f t="shared" si="1107"/>
        <v>9830</v>
      </c>
      <c r="B9833" s="29">
        <v>40877</v>
      </c>
      <c r="C9833" s="25">
        <v>23</v>
      </c>
      <c r="D9833" s="12">
        <v>30</v>
      </c>
      <c r="E9833" s="25">
        <v>24.5</v>
      </c>
      <c r="F9833" s="35">
        <v>94</v>
      </c>
      <c r="G9833" s="25">
        <v>0</v>
      </c>
      <c r="H9833" s="13">
        <v>1.3</v>
      </c>
      <c r="I9833" s="25">
        <v>2</v>
      </c>
      <c r="J9833" s="12">
        <v>360</v>
      </c>
      <c r="K9833" s="12">
        <v>0</v>
      </c>
      <c r="L9833" s="25" t="s">
        <v>11</v>
      </c>
      <c r="M9833" s="10"/>
      <c r="N9833" s="15"/>
      <c r="O9833" s="15"/>
      <c r="P9833" s="4"/>
    </row>
    <row r="9834" spans="1:16" ht="15" customHeight="1" x14ac:dyDescent="0.25">
      <c r="A9834" s="11">
        <f t="shared" si="1107"/>
        <v>9831</v>
      </c>
      <c r="B9834" s="29">
        <v>40878</v>
      </c>
      <c r="C9834" s="25">
        <v>23</v>
      </c>
      <c r="D9834" s="12">
        <v>29.6</v>
      </c>
      <c r="E9834" s="25">
        <v>25.2</v>
      </c>
      <c r="F9834" s="35">
        <v>91</v>
      </c>
      <c r="G9834" s="25">
        <v>13</v>
      </c>
      <c r="H9834" s="13">
        <v>0.5</v>
      </c>
      <c r="I9834" s="25">
        <v>4</v>
      </c>
      <c r="J9834" s="12">
        <v>225</v>
      </c>
      <c r="K9834" s="12">
        <v>0</v>
      </c>
      <c r="L9834" s="25" t="s">
        <v>18</v>
      </c>
      <c r="M9834" s="10"/>
      <c r="N9834" s="15"/>
      <c r="O9834" s="15"/>
      <c r="P9834" s="4"/>
    </row>
    <row r="9835" spans="1:16" ht="15" customHeight="1" x14ac:dyDescent="0.25">
      <c r="A9835" s="11">
        <f t="shared" si="1107"/>
        <v>9832</v>
      </c>
      <c r="B9835" s="29">
        <v>40879</v>
      </c>
      <c r="C9835" s="25">
        <v>22</v>
      </c>
      <c r="D9835" s="12">
        <v>28.4</v>
      </c>
      <c r="E9835" s="25">
        <v>23.6</v>
      </c>
      <c r="F9835" s="35">
        <v>92</v>
      </c>
      <c r="G9835" s="25">
        <v>46.1</v>
      </c>
      <c r="H9835" s="13">
        <v>0</v>
      </c>
      <c r="I9835" s="25">
        <v>8</v>
      </c>
      <c r="J9835" s="12">
        <v>315</v>
      </c>
      <c r="K9835" s="12">
        <v>0</v>
      </c>
      <c r="L9835" s="25" t="s">
        <v>12</v>
      </c>
      <c r="M9835" s="10"/>
      <c r="N9835" s="15"/>
      <c r="O9835" s="15"/>
      <c r="P9835" s="4"/>
    </row>
    <row r="9836" spans="1:16" ht="15" customHeight="1" x14ac:dyDescent="0.25">
      <c r="A9836" s="11">
        <f t="shared" si="1107"/>
        <v>9833</v>
      </c>
      <c r="B9836" s="29">
        <v>40880</v>
      </c>
      <c r="C9836" s="25">
        <v>21</v>
      </c>
      <c r="D9836" s="12">
        <v>27.8</v>
      </c>
      <c r="E9836" s="25">
        <v>24.2</v>
      </c>
      <c r="F9836" s="35">
        <v>88</v>
      </c>
      <c r="G9836" s="25">
        <v>9.9</v>
      </c>
      <c r="H9836" s="13">
        <v>0.7</v>
      </c>
      <c r="I9836" s="25">
        <v>9</v>
      </c>
      <c r="J9836" s="12">
        <v>270</v>
      </c>
      <c r="K9836" s="12">
        <v>0</v>
      </c>
      <c r="L9836" s="25" t="s">
        <v>15</v>
      </c>
      <c r="M9836" s="10"/>
      <c r="N9836" s="15"/>
      <c r="O9836" s="15"/>
      <c r="P9836" s="4"/>
    </row>
    <row r="9837" spans="1:16" ht="15" customHeight="1" x14ac:dyDescent="0.25">
      <c r="A9837" s="11">
        <f t="shared" si="1107"/>
        <v>9834</v>
      </c>
      <c r="B9837" s="29">
        <v>40881</v>
      </c>
      <c r="C9837" s="25">
        <v>22</v>
      </c>
      <c r="D9837" s="12">
        <v>31.8</v>
      </c>
      <c r="E9837" s="25">
        <v>26</v>
      </c>
      <c r="F9837" s="35">
        <v>83</v>
      </c>
      <c r="G9837" s="25">
        <v>22.2</v>
      </c>
      <c r="H9837" s="13">
        <v>8</v>
      </c>
      <c r="I9837" s="25">
        <v>2</v>
      </c>
      <c r="J9837" s="12">
        <v>225</v>
      </c>
      <c r="K9837" s="12">
        <v>0</v>
      </c>
      <c r="L9837" s="25" t="s">
        <v>18</v>
      </c>
      <c r="M9837" s="10"/>
      <c r="N9837" s="15"/>
      <c r="O9837" s="15"/>
      <c r="P9837" s="4"/>
    </row>
    <row r="9838" spans="1:16" ht="15" customHeight="1" x14ac:dyDescent="0.25">
      <c r="A9838" s="11">
        <f t="shared" si="1107"/>
        <v>9835</v>
      </c>
      <c r="B9838" s="29">
        <v>40882</v>
      </c>
      <c r="C9838" s="25">
        <v>21</v>
      </c>
      <c r="D9838" s="12">
        <v>31.7</v>
      </c>
      <c r="E9838" s="25">
        <v>25.1</v>
      </c>
      <c r="F9838" s="35">
        <v>86</v>
      </c>
      <c r="G9838" s="25">
        <v>0</v>
      </c>
      <c r="H9838" s="13">
        <v>6</v>
      </c>
      <c r="I9838" s="25">
        <v>4</v>
      </c>
      <c r="J9838" s="12">
        <v>225</v>
      </c>
      <c r="K9838" s="12">
        <v>0</v>
      </c>
      <c r="L9838" s="25" t="s">
        <v>13</v>
      </c>
      <c r="M9838" s="10"/>
      <c r="N9838" s="15"/>
      <c r="O9838" s="15"/>
      <c r="P9838" s="4"/>
    </row>
    <row r="9839" spans="1:16" ht="15" customHeight="1" x14ac:dyDescent="0.25">
      <c r="A9839" s="11">
        <f t="shared" si="1107"/>
        <v>9836</v>
      </c>
      <c r="B9839" s="29">
        <v>40883</v>
      </c>
      <c r="C9839" s="25">
        <v>23</v>
      </c>
      <c r="D9839" s="12">
        <v>32.799999999999997</v>
      </c>
      <c r="E9839" s="25">
        <v>25.7</v>
      </c>
      <c r="F9839" s="35">
        <v>88</v>
      </c>
      <c r="G9839" s="25">
        <v>0</v>
      </c>
      <c r="H9839" s="13">
        <v>5.8</v>
      </c>
      <c r="I9839" s="25">
        <v>2</v>
      </c>
      <c r="J9839" s="12">
        <v>225</v>
      </c>
      <c r="K9839" s="12">
        <v>0</v>
      </c>
      <c r="L9839" s="25" t="s">
        <v>13</v>
      </c>
      <c r="M9839" s="10"/>
      <c r="N9839" s="15"/>
      <c r="O9839" s="15"/>
      <c r="P9839" s="4"/>
    </row>
    <row r="9840" spans="1:16" ht="15" customHeight="1" x14ac:dyDescent="0.25">
      <c r="A9840" s="11">
        <f t="shared" si="1107"/>
        <v>9837</v>
      </c>
      <c r="B9840" s="29">
        <v>40884</v>
      </c>
      <c r="C9840" s="25">
        <v>23</v>
      </c>
      <c r="D9840" s="12">
        <v>29</v>
      </c>
      <c r="E9840" s="25">
        <v>24.9</v>
      </c>
      <c r="F9840" s="35">
        <v>93</v>
      </c>
      <c r="G9840" s="25">
        <v>11.6</v>
      </c>
      <c r="H9840" s="13">
        <v>3.2</v>
      </c>
      <c r="I9840" s="25">
        <v>4</v>
      </c>
      <c r="J9840" s="12">
        <v>225</v>
      </c>
      <c r="K9840" s="12">
        <v>0</v>
      </c>
      <c r="L9840" s="25" t="s">
        <v>13</v>
      </c>
      <c r="M9840" s="10"/>
      <c r="N9840" s="15"/>
      <c r="O9840" s="15"/>
      <c r="P9840" s="4"/>
    </row>
    <row r="9841" spans="1:16" ht="15" customHeight="1" x14ac:dyDescent="0.25">
      <c r="A9841" s="11">
        <f t="shared" si="1107"/>
        <v>9838</v>
      </c>
      <c r="B9841" s="29">
        <v>40885</v>
      </c>
      <c r="C9841" s="25">
        <v>23</v>
      </c>
      <c r="D9841" s="12">
        <v>29.5</v>
      </c>
      <c r="E9841" s="25">
        <v>25.6</v>
      </c>
      <c r="F9841" s="35">
        <v>87</v>
      </c>
      <c r="G9841" s="25">
        <v>2.8</v>
      </c>
      <c r="H9841" s="13">
        <v>1</v>
      </c>
      <c r="I9841" s="25">
        <v>3</v>
      </c>
      <c r="J9841" s="12">
        <v>225</v>
      </c>
      <c r="K9841" s="12">
        <v>0</v>
      </c>
      <c r="L9841" s="25" t="s">
        <v>13</v>
      </c>
      <c r="M9841" s="10"/>
      <c r="N9841" s="15"/>
      <c r="O9841" s="15"/>
      <c r="P9841" s="4"/>
    </row>
    <row r="9842" spans="1:16" ht="15" customHeight="1" x14ac:dyDescent="0.25">
      <c r="A9842" s="11">
        <f t="shared" si="1107"/>
        <v>9839</v>
      </c>
      <c r="B9842" s="29">
        <v>40886</v>
      </c>
      <c r="C9842" s="25">
        <v>21</v>
      </c>
      <c r="D9842" s="12">
        <v>34.200000000000003</v>
      </c>
      <c r="E9842" s="25">
        <v>26.4</v>
      </c>
      <c r="F9842" s="35">
        <v>83</v>
      </c>
      <c r="G9842" s="25">
        <v>0</v>
      </c>
      <c r="H9842" s="13">
        <v>8</v>
      </c>
      <c r="I9842" s="25">
        <v>2</v>
      </c>
      <c r="J9842" s="12">
        <v>360</v>
      </c>
      <c r="K9842" s="12">
        <v>0</v>
      </c>
      <c r="L9842" s="25" t="s">
        <v>14</v>
      </c>
      <c r="M9842" s="10"/>
      <c r="N9842" s="15"/>
      <c r="O9842" s="15"/>
      <c r="P9842" s="4"/>
    </row>
    <row r="9843" spans="1:16" ht="15" customHeight="1" x14ac:dyDescent="0.25">
      <c r="A9843" s="11">
        <f t="shared" si="1107"/>
        <v>9840</v>
      </c>
      <c r="B9843" s="29">
        <v>40887</v>
      </c>
      <c r="C9843" s="25">
        <v>24</v>
      </c>
      <c r="D9843" s="12">
        <v>32</v>
      </c>
      <c r="E9843" s="25">
        <v>27.1</v>
      </c>
      <c r="F9843" s="35">
        <v>86</v>
      </c>
      <c r="G9843" s="25">
        <v>0</v>
      </c>
      <c r="H9843" s="13">
        <v>2.8</v>
      </c>
      <c r="I9843" s="25">
        <v>1</v>
      </c>
      <c r="J9843" s="12">
        <v>45</v>
      </c>
      <c r="K9843" s="12">
        <v>0</v>
      </c>
      <c r="L9843" s="25" t="s">
        <v>12</v>
      </c>
      <c r="M9843" s="10"/>
      <c r="N9843" s="15"/>
      <c r="O9843" s="15"/>
      <c r="P9843" s="4"/>
    </row>
    <row r="9844" spans="1:16" ht="15" customHeight="1" x14ac:dyDescent="0.25">
      <c r="A9844" s="11">
        <f t="shared" si="1107"/>
        <v>9841</v>
      </c>
      <c r="B9844" s="29">
        <v>40888</v>
      </c>
      <c r="C9844" s="25">
        <v>23</v>
      </c>
      <c r="D9844" s="12">
        <v>30.4</v>
      </c>
      <c r="E9844" s="25">
        <v>25</v>
      </c>
      <c r="F9844" s="35">
        <v>90</v>
      </c>
      <c r="G9844" s="25">
        <v>0</v>
      </c>
      <c r="H9844" s="13">
        <v>2</v>
      </c>
      <c r="I9844" s="25">
        <v>4</v>
      </c>
      <c r="J9844" s="12">
        <v>90</v>
      </c>
      <c r="K9844" s="12">
        <v>0</v>
      </c>
      <c r="L9844" s="25" t="s">
        <v>12</v>
      </c>
      <c r="M9844" s="10"/>
      <c r="N9844" s="15"/>
      <c r="O9844" s="15"/>
      <c r="P9844" s="4"/>
    </row>
    <row r="9845" spans="1:16" ht="15" customHeight="1" x14ac:dyDescent="0.25">
      <c r="A9845" s="11">
        <f t="shared" si="1107"/>
        <v>9842</v>
      </c>
      <c r="B9845" s="29">
        <v>40889</v>
      </c>
      <c r="C9845" s="25">
        <v>22</v>
      </c>
      <c r="D9845" s="12">
        <v>31.2</v>
      </c>
      <c r="E9845" s="25">
        <v>25.4</v>
      </c>
      <c r="F9845" s="35">
        <v>88</v>
      </c>
      <c r="G9845" s="25">
        <v>20</v>
      </c>
      <c r="H9845" s="13">
        <v>4.7</v>
      </c>
      <c r="I9845" s="25">
        <v>4</v>
      </c>
      <c r="J9845" s="12">
        <v>225</v>
      </c>
      <c r="K9845" s="12">
        <v>0</v>
      </c>
      <c r="L9845" s="25" t="s">
        <v>11</v>
      </c>
      <c r="M9845" s="10"/>
      <c r="N9845" s="15"/>
      <c r="O9845" s="15"/>
      <c r="P9845" s="4"/>
    </row>
    <row r="9846" spans="1:16" ht="15" customHeight="1" x14ac:dyDescent="0.25">
      <c r="A9846" s="11">
        <f t="shared" si="1107"/>
        <v>9843</v>
      </c>
      <c r="B9846" s="29">
        <v>40890</v>
      </c>
      <c r="C9846" s="25">
        <v>22</v>
      </c>
      <c r="D9846" s="12">
        <v>32</v>
      </c>
      <c r="E9846" s="25">
        <v>26.1</v>
      </c>
      <c r="F9846" s="35">
        <v>83</v>
      </c>
      <c r="G9846" s="25">
        <v>5.0999999999999996</v>
      </c>
      <c r="H9846" s="13">
        <v>7.9</v>
      </c>
      <c r="I9846" s="25">
        <v>5</v>
      </c>
      <c r="J9846" s="12">
        <v>225</v>
      </c>
      <c r="K9846" s="12">
        <v>0</v>
      </c>
      <c r="L9846" s="25" t="s">
        <v>18</v>
      </c>
      <c r="M9846" s="10"/>
      <c r="N9846" s="15"/>
      <c r="O9846" s="15"/>
      <c r="P9846" s="4"/>
    </row>
    <row r="9847" spans="1:16" ht="15" customHeight="1" x14ac:dyDescent="0.25">
      <c r="A9847" s="11">
        <f t="shared" si="1107"/>
        <v>9844</v>
      </c>
      <c r="B9847" s="29">
        <v>40891</v>
      </c>
      <c r="C9847" s="25">
        <v>24</v>
      </c>
      <c r="D9847" s="12">
        <v>32</v>
      </c>
      <c r="E9847" s="25">
        <v>26.2</v>
      </c>
      <c r="F9847" s="35">
        <v>88</v>
      </c>
      <c r="G9847" s="25">
        <v>0.8</v>
      </c>
      <c r="H9847" s="13">
        <v>3.5</v>
      </c>
      <c r="I9847" s="25">
        <v>4</v>
      </c>
      <c r="J9847" s="12">
        <v>270</v>
      </c>
      <c r="K9847" s="12">
        <v>0</v>
      </c>
      <c r="L9847" s="25" t="s">
        <v>15</v>
      </c>
      <c r="M9847" s="10"/>
      <c r="N9847" s="15"/>
      <c r="O9847" s="15"/>
      <c r="P9847" s="4"/>
    </row>
    <row r="9848" spans="1:16" ht="15" customHeight="1" x14ac:dyDescent="0.25">
      <c r="A9848" s="11">
        <f t="shared" si="1107"/>
        <v>9845</v>
      </c>
      <c r="B9848" s="29">
        <v>40892</v>
      </c>
      <c r="C9848" s="25">
        <v>23</v>
      </c>
      <c r="D9848" s="12">
        <v>27.8</v>
      </c>
      <c r="E9848" s="25">
        <v>24.3</v>
      </c>
      <c r="F9848" s="35">
        <v>95</v>
      </c>
      <c r="G9848" s="25">
        <v>10</v>
      </c>
      <c r="H9848" s="13">
        <v>0.3</v>
      </c>
      <c r="I9848" s="25">
        <v>2</v>
      </c>
      <c r="J9848" s="12">
        <v>270</v>
      </c>
      <c r="K9848" s="12">
        <v>0</v>
      </c>
      <c r="L9848" s="25" t="s">
        <v>14</v>
      </c>
      <c r="M9848" s="10"/>
      <c r="N9848" s="15"/>
      <c r="O9848" s="15"/>
      <c r="P9848" s="4"/>
    </row>
    <row r="9849" spans="1:16" ht="15" customHeight="1" x14ac:dyDescent="0.25">
      <c r="A9849" s="11">
        <f t="shared" si="1107"/>
        <v>9846</v>
      </c>
      <c r="B9849" s="29">
        <v>40893</v>
      </c>
      <c r="C9849" s="25">
        <v>23</v>
      </c>
      <c r="D9849" s="12">
        <v>29.8</v>
      </c>
      <c r="E9849" s="25">
        <v>25.5</v>
      </c>
      <c r="F9849" s="35">
        <v>87</v>
      </c>
      <c r="G9849" s="25">
        <v>23.7</v>
      </c>
      <c r="H9849" s="13">
        <v>1.7</v>
      </c>
      <c r="I9849" s="25">
        <v>3</v>
      </c>
      <c r="J9849" s="12">
        <v>135</v>
      </c>
      <c r="K9849" s="12">
        <v>0</v>
      </c>
      <c r="L9849" s="25" t="s">
        <v>14</v>
      </c>
      <c r="M9849" s="10"/>
      <c r="N9849" s="15"/>
      <c r="O9849" s="15"/>
      <c r="P9849" s="4"/>
    </row>
    <row r="9850" spans="1:16" ht="15" customHeight="1" x14ac:dyDescent="0.25">
      <c r="A9850" s="11">
        <f t="shared" si="1107"/>
        <v>9847</v>
      </c>
      <c r="B9850" s="29">
        <v>40894</v>
      </c>
      <c r="C9850" s="25">
        <v>23</v>
      </c>
      <c r="D9850" s="12">
        <v>30.4</v>
      </c>
      <c r="E9850" s="25">
        <v>25.5</v>
      </c>
      <c r="F9850" s="35">
        <v>89</v>
      </c>
      <c r="G9850" s="25">
        <v>0.2</v>
      </c>
      <c r="H9850" s="13">
        <v>2.2000000000000002</v>
      </c>
      <c r="I9850" s="25">
        <v>3</v>
      </c>
      <c r="J9850" s="12">
        <v>225</v>
      </c>
      <c r="K9850" s="12">
        <v>0</v>
      </c>
      <c r="L9850" s="25" t="s">
        <v>18</v>
      </c>
      <c r="M9850" s="10"/>
      <c r="N9850" s="15"/>
      <c r="O9850" s="15"/>
      <c r="P9850" s="4"/>
    </row>
    <row r="9851" spans="1:16" ht="15" customHeight="1" x14ac:dyDescent="0.25">
      <c r="A9851" s="11">
        <f t="shared" si="1107"/>
        <v>9848</v>
      </c>
      <c r="B9851" s="29">
        <v>40895</v>
      </c>
      <c r="C9851" s="25">
        <v>23</v>
      </c>
      <c r="D9851" s="12">
        <v>29.6</v>
      </c>
      <c r="E9851" s="25">
        <v>24.2</v>
      </c>
      <c r="F9851" s="35">
        <v>96</v>
      </c>
      <c r="G9851" s="25">
        <v>7.2</v>
      </c>
      <c r="H9851" s="13">
        <v>2</v>
      </c>
      <c r="I9851" s="25">
        <v>3</v>
      </c>
      <c r="J9851" s="12">
        <v>315</v>
      </c>
      <c r="K9851" s="12">
        <v>0</v>
      </c>
      <c r="L9851" s="25" t="s">
        <v>15</v>
      </c>
      <c r="M9851" s="10"/>
      <c r="N9851" s="15"/>
      <c r="O9851" s="15"/>
      <c r="P9851" s="4"/>
    </row>
    <row r="9852" spans="1:16" ht="15" customHeight="1" x14ac:dyDescent="0.25">
      <c r="A9852" s="11">
        <f t="shared" si="1107"/>
        <v>9849</v>
      </c>
      <c r="B9852" s="29">
        <v>40896</v>
      </c>
      <c r="C9852" s="25">
        <v>23</v>
      </c>
      <c r="D9852" s="12">
        <v>29.4</v>
      </c>
      <c r="E9852" s="25">
        <v>24.6</v>
      </c>
      <c r="F9852" s="35">
        <v>95</v>
      </c>
      <c r="G9852" s="25">
        <v>27.3</v>
      </c>
      <c r="H9852" s="13">
        <v>1</v>
      </c>
      <c r="I9852" s="25">
        <v>3</v>
      </c>
      <c r="J9852" s="12">
        <v>360</v>
      </c>
      <c r="K9852" s="12">
        <v>0</v>
      </c>
      <c r="L9852" s="25" t="s">
        <v>11</v>
      </c>
      <c r="M9852" s="10"/>
      <c r="N9852" s="15"/>
      <c r="O9852" s="15"/>
      <c r="P9852" s="4"/>
    </row>
    <row r="9853" spans="1:16" ht="15" customHeight="1" x14ac:dyDescent="0.25">
      <c r="A9853" s="11">
        <f t="shared" si="1107"/>
        <v>9850</v>
      </c>
      <c r="B9853" s="29">
        <v>40897</v>
      </c>
      <c r="C9853" s="25">
        <v>23</v>
      </c>
      <c r="D9853" s="12">
        <v>27.2</v>
      </c>
      <c r="E9853" s="25">
        <v>24.1</v>
      </c>
      <c r="F9853" s="35">
        <v>95</v>
      </c>
      <c r="G9853" s="25">
        <v>43</v>
      </c>
      <c r="H9853" s="13">
        <v>0</v>
      </c>
      <c r="I9853" s="25">
        <v>4</v>
      </c>
      <c r="J9853" s="12">
        <v>360</v>
      </c>
      <c r="K9853" s="12">
        <v>0</v>
      </c>
      <c r="L9853" s="25" t="s">
        <v>12</v>
      </c>
      <c r="M9853" s="10"/>
      <c r="N9853" s="15"/>
      <c r="O9853" s="15"/>
      <c r="P9853" s="4"/>
    </row>
    <row r="9854" spans="1:16" ht="15" customHeight="1" x14ac:dyDescent="0.25">
      <c r="A9854" s="11">
        <f t="shared" si="1107"/>
        <v>9851</v>
      </c>
      <c r="B9854" s="29">
        <v>40898</v>
      </c>
      <c r="C9854" s="25">
        <v>21</v>
      </c>
      <c r="D9854" s="12">
        <v>30.2</v>
      </c>
      <c r="E9854" s="25">
        <v>25.1</v>
      </c>
      <c r="F9854" s="35">
        <v>89</v>
      </c>
      <c r="G9854" s="25">
        <v>25.2</v>
      </c>
      <c r="H9854" s="13">
        <v>0.2</v>
      </c>
      <c r="I9854" s="25">
        <v>4</v>
      </c>
      <c r="J9854" s="12">
        <v>225</v>
      </c>
      <c r="K9854" s="12">
        <v>0</v>
      </c>
      <c r="L9854" s="25" t="s">
        <v>11</v>
      </c>
      <c r="M9854" s="10"/>
      <c r="N9854" s="15"/>
      <c r="O9854" s="15"/>
      <c r="P9854" s="4"/>
    </row>
    <row r="9855" spans="1:16" ht="15" customHeight="1" x14ac:dyDescent="0.25">
      <c r="A9855" s="11">
        <f t="shared" si="1107"/>
        <v>9852</v>
      </c>
      <c r="B9855" s="29">
        <v>40899</v>
      </c>
      <c r="C9855" s="25">
        <v>23</v>
      </c>
      <c r="D9855" s="12">
        <v>32</v>
      </c>
      <c r="E9855" s="25">
        <v>25.9</v>
      </c>
      <c r="F9855" s="35">
        <v>88</v>
      </c>
      <c r="G9855" s="25">
        <v>0</v>
      </c>
      <c r="H9855" s="13">
        <v>0.3</v>
      </c>
      <c r="I9855" s="25">
        <v>3</v>
      </c>
      <c r="J9855" s="12">
        <v>225</v>
      </c>
      <c r="K9855" s="12">
        <v>0</v>
      </c>
      <c r="L9855" s="25" t="s">
        <v>14</v>
      </c>
      <c r="M9855" s="10"/>
      <c r="N9855" s="15"/>
      <c r="O9855" s="15"/>
      <c r="P9855" s="4"/>
    </row>
    <row r="9856" spans="1:16" ht="15" customHeight="1" x14ac:dyDescent="0.25">
      <c r="A9856" s="11">
        <f t="shared" si="1107"/>
        <v>9853</v>
      </c>
      <c r="B9856" s="29">
        <v>40900</v>
      </c>
      <c r="C9856" s="25">
        <v>23</v>
      </c>
      <c r="D9856" s="12">
        <v>30.6</v>
      </c>
      <c r="E9856" s="25">
        <v>25.1</v>
      </c>
      <c r="F9856" s="35">
        <v>92</v>
      </c>
      <c r="G9856" s="25">
        <v>2</v>
      </c>
      <c r="H9856" s="13">
        <v>4.7</v>
      </c>
      <c r="I9856" s="25">
        <v>3</v>
      </c>
      <c r="J9856" s="12">
        <v>180</v>
      </c>
      <c r="K9856" s="12">
        <v>0</v>
      </c>
      <c r="L9856" s="25" t="s">
        <v>15</v>
      </c>
      <c r="M9856" s="10"/>
      <c r="N9856" s="15"/>
      <c r="O9856" s="15"/>
      <c r="P9856" s="4"/>
    </row>
    <row r="9857" spans="1:16" ht="15" customHeight="1" x14ac:dyDescent="0.25">
      <c r="A9857" s="11">
        <f t="shared" si="1107"/>
        <v>9854</v>
      </c>
      <c r="B9857" s="29">
        <v>40901</v>
      </c>
      <c r="C9857" s="25">
        <v>23</v>
      </c>
      <c r="D9857" s="12">
        <v>30</v>
      </c>
      <c r="E9857" s="25">
        <v>25.6</v>
      </c>
      <c r="F9857" s="35">
        <v>88</v>
      </c>
      <c r="G9857" s="25">
        <v>17.899999999999999</v>
      </c>
      <c r="H9857" s="13">
        <v>1</v>
      </c>
      <c r="I9857" s="25">
        <v>3</v>
      </c>
      <c r="J9857" s="12">
        <v>180</v>
      </c>
      <c r="K9857" s="12">
        <v>0</v>
      </c>
      <c r="L9857" s="25" t="s">
        <v>15</v>
      </c>
      <c r="M9857" s="10"/>
      <c r="N9857" s="15"/>
      <c r="O9857" s="15"/>
      <c r="P9857" s="4"/>
    </row>
    <row r="9858" spans="1:16" ht="15" customHeight="1" x14ac:dyDescent="0.25">
      <c r="A9858" s="11">
        <f t="shared" si="1107"/>
        <v>9855</v>
      </c>
      <c r="B9858" s="29">
        <v>40902</v>
      </c>
      <c r="C9858" s="25">
        <v>23</v>
      </c>
      <c r="D9858" s="12">
        <v>32.4</v>
      </c>
      <c r="E9858" s="25">
        <v>25.5</v>
      </c>
      <c r="F9858" s="35">
        <v>88</v>
      </c>
      <c r="G9858" s="25">
        <v>0</v>
      </c>
      <c r="H9858" s="13">
        <v>1.7</v>
      </c>
      <c r="I9858" s="25">
        <v>2</v>
      </c>
      <c r="J9858" s="12">
        <v>225</v>
      </c>
      <c r="K9858" s="12">
        <v>0</v>
      </c>
      <c r="L9858" s="25" t="s">
        <v>14</v>
      </c>
      <c r="M9858" s="10"/>
      <c r="N9858" s="15"/>
      <c r="O9858" s="15"/>
      <c r="P9858" s="4"/>
    </row>
    <row r="9859" spans="1:16" ht="15" customHeight="1" x14ac:dyDescent="0.25">
      <c r="A9859" s="11">
        <f t="shared" si="1107"/>
        <v>9856</v>
      </c>
      <c r="B9859" s="29">
        <v>40903</v>
      </c>
      <c r="C9859" s="25">
        <v>23</v>
      </c>
      <c r="D9859" s="12">
        <v>31.4</v>
      </c>
      <c r="E9859" s="25">
        <v>27.9</v>
      </c>
      <c r="F9859" s="35">
        <v>82</v>
      </c>
      <c r="G9859" s="25">
        <v>48.9</v>
      </c>
      <c r="H9859" s="13">
        <v>3.2</v>
      </c>
      <c r="I9859" s="25">
        <v>3</v>
      </c>
      <c r="J9859" s="12">
        <v>225</v>
      </c>
      <c r="K9859" s="12">
        <v>0</v>
      </c>
      <c r="L9859" s="25" t="s">
        <v>13</v>
      </c>
      <c r="M9859" s="10"/>
      <c r="N9859" s="15"/>
      <c r="O9859" s="15"/>
      <c r="P9859" s="4"/>
    </row>
    <row r="9860" spans="1:16" ht="15" customHeight="1" x14ac:dyDescent="0.25">
      <c r="A9860" s="11">
        <f t="shared" si="1107"/>
        <v>9857</v>
      </c>
      <c r="B9860" s="29">
        <v>40904</v>
      </c>
      <c r="C9860" s="25">
        <v>25</v>
      </c>
      <c r="D9860" s="12">
        <v>32.4</v>
      </c>
      <c r="E9860" s="25">
        <v>26.1</v>
      </c>
      <c r="F9860" s="35">
        <v>82</v>
      </c>
      <c r="G9860" s="25">
        <v>0</v>
      </c>
      <c r="H9860" s="13">
        <v>7.8</v>
      </c>
      <c r="I9860" s="25">
        <v>5</v>
      </c>
      <c r="J9860" s="12">
        <v>45</v>
      </c>
      <c r="K9860" s="12">
        <v>0</v>
      </c>
      <c r="L9860" s="25" t="s">
        <v>12</v>
      </c>
      <c r="M9860" s="10"/>
      <c r="N9860" s="15"/>
      <c r="O9860" s="15"/>
      <c r="P9860" s="4"/>
    </row>
    <row r="9861" spans="1:16" ht="15" customHeight="1" x14ac:dyDescent="0.25">
      <c r="A9861" s="11">
        <f t="shared" si="1107"/>
        <v>9858</v>
      </c>
      <c r="B9861" s="29">
        <v>40905</v>
      </c>
      <c r="C9861" s="25">
        <v>23</v>
      </c>
      <c r="D9861" s="12">
        <v>33.200000000000003</v>
      </c>
      <c r="E9861" s="25">
        <v>26.9</v>
      </c>
      <c r="F9861" s="35">
        <v>83</v>
      </c>
      <c r="G9861" s="25">
        <v>7.8</v>
      </c>
      <c r="H9861" s="13">
        <v>4.2</v>
      </c>
      <c r="I9861" s="25">
        <v>4</v>
      </c>
      <c r="J9861" s="12">
        <v>180</v>
      </c>
      <c r="K9861" s="12">
        <v>0</v>
      </c>
      <c r="L9861" s="25" t="s">
        <v>12</v>
      </c>
      <c r="M9861" s="10"/>
      <c r="N9861" s="15"/>
      <c r="O9861" s="15"/>
      <c r="P9861" s="4"/>
    </row>
    <row r="9862" spans="1:16" ht="15" customHeight="1" x14ac:dyDescent="0.25">
      <c r="A9862" s="11">
        <f t="shared" ref="A9862:A9925" si="1108">A9861+1</f>
        <v>9859</v>
      </c>
      <c r="B9862" s="29">
        <v>40906</v>
      </c>
      <c r="C9862" s="25">
        <v>22</v>
      </c>
      <c r="D9862" s="12">
        <v>33</v>
      </c>
      <c r="E9862" s="25">
        <v>25.8</v>
      </c>
      <c r="F9862" s="35">
        <v>86</v>
      </c>
      <c r="G9862" s="25">
        <v>0</v>
      </c>
      <c r="H9862" s="13">
        <v>6.2</v>
      </c>
      <c r="I9862" s="25">
        <v>3</v>
      </c>
      <c r="J9862" s="12">
        <v>225</v>
      </c>
      <c r="K9862" s="12">
        <v>0</v>
      </c>
      <c r="L9862" s="25" t="s">
        <v>13</v>
      </c>
      <c r="M9862" s="10"/>
      <c r="N9862" s="15"/>
      <c r="O9862" s="15"/>
      <c r="P9862" s="4"/>
    </row>
    <row r="9863" spans="1:16" ht="15" customHeight="1" x14ac:dyDescent="0.25">
      <c r="A9863" s="11">
        <f t="shared" si="1108"/>
        <v>9860</v>
      </c>
      <c r="B9863" s="29">
        <v>40907</v>
      </c>
      <c r="C9863" s="25">
        <v>22</v>
      </c>
      <c r="D9863" s="12">
        <v>32.799999999999997</v>
      </c>
      <c r="E9863" s="25">
        <v>26.2</v>
      </c>
      <c r="F9863" s="35">
        <v>82</v>
      </c>
      <c r="G9863" s="25">
        <v>0</v>
      </c>
      <c r="H9863" s="13">
        <v>8</v>
      </c>
      <c r="I9863" s="25">
        <v>3</v>
      </c>
      <c r="J9863" s="12">
        <v>270</v>
      </c>
      <c r="K9863" s="12">
        <v>0</v>
      </c>
      <c r="L9863" s="25" t="s">
        <v>11</v>
      </c>
      <c r="M9863" s="10"/>
      <c r="N9863" s="15"/>
      <c r="O9863" s="15"/>
      <c r="P9863" s="4"/>
    </row>
    <row r="9864" spans="1:16" ht="15" customHeight="1" x14ac:dyDescent="0.25">
      <c r="A9864" s="11">
        <f t="shared" si="1108"/>
        <v>9861</v>
      </c>
      <c r="B9864" s="29">
        <v>40908</v>
      </c>
      <c r="C9864" s="25">
        <v>20</v>
      </c>
      <c r="D9864" s="12">
        <v>32.200000000000003</v>
      </c>
      <c r="E9864" s="25">
        <v>25</v>
      </c>
      <c r="F9864" s="35">
        <v>81</v>
      </c>
      <c r="G9864" s="25">
        <v>0</v>
      </c>
      <c r="H9864" s="13">
        <v>8</v>
      </c>
      <c r="I9864" s="25">
        <v>4</v>
      </c>
      <c r="J9864" s="12">
        <v>180</v>
      </c>
      <c r="K9864" s="12">
        <v>0</v>
      </c>
      <c r="L9864" s="25" t="s">
        <v>14</v>
      </c>
      <c r="M9864" s="10"/>
      <c r="N9864" s="15"/>
      <c r="O9864" s="15"/>
      <c r="P9864" s="4"/>
    </row>
    <row r="9865" spans="1:16" ht="15" customHeight="1" x14ac:dyDescent="0.25">
      <c r="A9865" s="11">
        <f t="shared" si="1108"/>
        <v>9862</v>
      </c>
      <c r="B9865" s="29">
        <v>40909</v>
      </c>
      <c r="C9865" s="25">
        <v>19</v>
      </c>
      <c r="D9865" s="12">
        <v>30.2</v>
      </c>
      <c r="E9865" s="25">
        <v>24.2</v>
      </c>
      <c r="F9865" s="35">
        <v>82</v>
      </c>
      <c r="G9865" s="25">
        <v>0</v>
      </c>
      <c r="H9865" s="13">
        <v>7.9</v>
      </c>
      <c r="I9865" s="25">
        <v>3</v>
      </c>
      <c r="J9865" s="12">
        <v>305</v>
      </c>
      <c r="K9865" s="12">
        <v>0</v>
      </c>
      <c r="L9865" s="25" t="s">
        <v>15</v>
      </c>
      <c r="M9865" s="10"/>
      <c r="N9865" s="15"/>
      <c r="O9865" s="15"/>
      <c r="P9865" s="4"/>
    </row>
    <row r="9866" spans="1:16" ht="15" customHeight="1" x14ac:dyDescent="0.25">
      <c r="A9866" s="11">
        <f t="shared" si="1108"/>
        <v>9863</v>
      </c>
      <c r="B9866" s="29">
        <v>40910</v>
      </c>
      <c r="C9866" s="25">
        <v>20</v>
      </c>
      <c r="D9866" s="12">
        <v>32.4</v>
      </c>
      <c r="E9866" s="25">
        <v>24.7</v>
      </c>
      <c r="F9866" s="35">
        <v>82</v>
      </c>
      <c r="G9866" s="25">
        <v>0</v>
      </c>
      <c r="H9866" s="13">
        <v>8</v>
      </c>
      <c r="I9866" s="25">
        <v>4</v>
      </c>
      <c r="J9866" s="12">
        <v>215</v>
      </c>
      <c r="K9866" s="12">
        <v>0</v>
      </c>
      <c r="L9866" s="25" t="s">
        <v>15</v>
      </c>
      <c r="M9866" s="10"/>
      <c r="N9866" s="15"/>
      <c r="O9866" s="15"/>
      <c r="P9866" s="4"/>
    </row>
    <row r="9867" spans="1:16" ht="15" customHeight="1" x14ac:dyDescent="0.25">
      <c r="A9867" s="11">
        <f t="shared" si="1108"/>
        <v>9864</v>
      </c>
      <c r="B9867" s="29">
        <v>40911</v>
      </c>
      <c r="C9867" s="25">
        <v>19</v>
      </c>
      <c r="D9867" s="12">
        <v>32.4</v>
      </c>
      <c r="E9867" s="25">
        <v>24.6</v>
      </c>
      <c r="F9867" s="35">
        <v>82</v>
      </c>
      <c r="G9867" s="25">
        <v>0</v>
      </c>
      <c r="H9867" s="13">
        <v>6.8</v>
      </c>
      <c r="I9867" s="25">
        <v>3</v>
      </c>
      <c r="J9867" s="12">
        <v>215</v>
      </c>
      <c r="K9867" s="12">
        <v>0</v>
      </c>
      <c r="L9867" s="25" t="s">
        <v>15</v>
      </c>
      <c r="M9867" s="10"/>
      <c r="N9867" s="15"/>
      <c r="O9867" s="15"/>
      <c r="P9867" s="4"/>
    </row>
    <row r="9868" spans="1:16" ht="15" customHeight="1" x14ac:dyDescent="0.25">
      <c r="A9868" s="11">
        <f t="shared" si="1108"/>
        <v>9865</v>
      </c>
      <c r="B9868" s="29">
        <v>40912</v>
      </c>
      <c r="C9868" s="25">
        <v>20</v>
      </c>
      <c r="D9868" s="12">
        <v>31.8</v>
      </c>
      <c r="E9868" s="25">
        <v>26.3</v>
      </c>
      <c r="F9868" s="35">
        <v>88</v>
      </c>
      <c r="G9868" s="25">
        <v>0</v>
      </c>
      <c r="H9868" s="13">
        <v>4.7</v>
      </c>
      <c r="I9868" s="25">
        <v>4</v>
      </c>
      <c r="J9868" s="12">
        <v>260</v>
      </c>
      <c r="K9868" s="12">
        <v>0</v>
      </c>
      <c r="L9868" s="25" t="s">
        <v>15</v>
      </c>
      <c r="M9868" s="10"/>
      <c r="N9868" s="15"/>
      <c r="O9868" s="15"/>
      <c r="P9868" s="4"/>
    </row>
    <row r="9869" spans="1:16" ht="15" customHeight="1" x14ac:dyDescent="0.25">
      <c r="A9869" s="11">
        <f t="shared" si="1108"/>
        <v>9866</v>
      </c>
      <c r="B9869" s="29">
        <v>40913</v>
      </c>
      <c r="C9869" s="25">
        <v>23</v>
      </c>
      <c r="D9869" s="12">
        <v>32</v>
      </c>
      <c r="E9869" s="25">
        <v>25.8</v>
      </c>
      <c r="F9869" s="35">
        <v>90</v>
      </c>
      <c r="G9869" s="25">
        <v>3</v>
      </c>
      <c r="H9869" s="13">
        <v>1.5</v>
      </c>
      <c r="I9869" s="25">
        <v>3</v>
      </c>
      <c r="J9869" s="12">
        <v>260</v>
      </c>
      <c r="K9869" s="12">
        <v>0</v>
      </c>
      <c r="L9869" s="25" t="s">
        <v>15</v>
      </c>
      <c r="M9869" s="10"/>
      <c r="N9869" s="15"/>
      <c r="O9869" s="15"/>
      <c r="P9869" s="4"/>
    </row>
    <row r="9870" spans="1:16" ht="15" customHeight="1" x14ac:dyDescent="0.25">
      <c r="A9870" s="11">
        <f t="shared" si="1108"/>
        <v>9867</v>
      </c>
      <c r="B9870" s="29">
        <v>40914</v>
      </c>
      <c r="C9870" s="25">
        <v>22</v>
      </c>
      <c r="D9870" s="12">
        <v>33</v>
      </c>
      <c r="E9870" s="25">
        <v>26.8</v>
      </c>
      <c r="F9870" s="35">
        <v>82</v>
      </c>
      <c r="G9870" s="25">
        <v>125.4</v>
      </c>
      <c r="H9870" s="13">
        <v>5.8</v>
      </c>
      <c r="I9870" s="25">
        <v>4</v>
      </c>
      <c r="J9870" s="12">
        <v>90</v>
      </c>
      <c r="K9870" s="12">
        <v>0</v>
      </c>
      <c r="L9870" s="25" t="s">
        <v>13</v>
      </c>
      <c r="M9870" s="10"/>
      <c r="N9870" s="15"/>
      <c r="O9870" s="15"/>
      <c r="P9870" s="4"/>
    </row>
    <row r="9871" spans="1:16" ht="15" customHeight="1" x14ac:dyDescent="0.25">
      <c r="A9871" s="11">
        <f t="shared" si="1108"/>
        <v>9868</v>
      </c>
      <c r="B9871" s="29">
        <v>40915</v>
      </c>
      <c r="C9871" s="25">
        <v>23</v>
      </c>
      <c r="D9871" s="12">
        <v>32.6</v>
      </c>
      <c r="E9871" s="25">
        <v>26.2</v>
      </c>
      <c r="F9871" s="35">
        <v>86</v>
      </c>
      <c r="G9871" s="25">
        <v>0</v>
      </c>
      <c r="H9871" s="13">
        <v>7.8</v>
      </c>
      <c r="I9871" s="25">
        <v>5</v>
      </c>
      <c r="J9871" s="12">
        <v>305</v>
      </c>
      <c r="K9871" s="12">
        <v>0</v>
      </c>
      <c r="L9871" s="25" t="s">
        <v>12</v>
      </c>
      <c r="M9871" s="10"/>
      <c r="N9871" s="15"/>
      <c r="O9871" s="15"/>
      <c r="P9871" s="4"/>
    </row>
    <row r="9872" spans="1:16" ht="15" customHeight="1" x14ac:dyDescent="0.25">
      <c r="A9872" s="11">
        <f t="shared" si="1108"/>
        <v>9869</v>
      </c>
      <c r="B9872" s="29">
        <v>40916</v>
      </c>
      <c r="C9872" s="25">
        <v>21</v>
      </c>
      <c r="D9872" s="12">
        <v>30.6</v>
      </c>
      <c r="E9872" s="25">
        <v>25.4</v>
      </c>
      <c r="F9872" s="35">
        <v>87</v>
      </c>
      <c r="G9872" s="25">
        <v>23.4</v>
      </c>
      <c r="H9872" s="13">
        <v>2.6</v>
      </c>
      <c r="I9872" s="25">
        <v>3</v>
      </c>
      <c r="J9872" s="12">
        <v>215</v>
      </c>
      <c r="K9872" s="12">
        <v>0</v>
      </c>
      <c r="L9872" s="25" t="s">
        <v>15</v>
      </c>
      <c r="M9872" s="10"/>
      <c r="N9872" s="15"/>
      <c r="O9872" s="15"/>
      <c r="P9872" s="4"/>
    </row>
    <row r="9873" spans="1:16" ht="15" customHeight="1" x14ac:dyDescent="0.25">
      <c r="A9873" s="11">
        <f t="shared" si="1108"/>
        <v>9870</v>
      </c>
      <c r="B9873" s="29">
        <v>40917</v>
      </c>
      <c r="C9873" s="25">
        <v>22</v>
      </c>
      <c r="D9873" s="12">
        <v>32.299999999999997</v>
      </c>
      <c r="E9873" s="25">
        <v>25.8</v>
      </c>
      <c r="F9873" s="35">
        <v>84</v>
      </c>
      <c r="G9873" s="25">
        <v>0</v>
      </c>
      <c r="H9873" s="13">
        <v>2.4</v>
      </c>
      <c r="I9873" s="25">
        <v>4</v>
      </c>
      <c r="J9873" s="12">
        <v>90</v>
      </c>
      <c r="K9873" s="12">
        <v>0</v>
      </c>
      <c r="L9873" s="25" t="s">
        <v>15</v>
      </c>
      <c r="M9873" s="10"/>
      <c r="N9873" s="15"/>
      <c r="O9873" s="15"/>
      <c r="P9873" s="4"/>
    </row>
    <row r="9874" spans="1:16" ht="15" customHeight="1" x14ac:dyDescent="0.25">
      <c r="A9874" s="11">
        <f t="shared" si="1108"/>
        <v>9871</v>
      </c>
      <c r="B9874" s="29">
        <v>40918</v>
      </c>
      <c r="C9874" s="25">
        <v>22</v>
      </c>
      <c r="D9874" s="12">
        <v>31</v>
      </c>
      <c r="E9874" s="25">
        <v>25</v>
      </c>
      <c r="F9874" s="35">
        <v>90</v>
      </c>
      <c r="G9874" s="25">
        <v>0</v>
      </c>
      <c r="H9874" s="13">
        <v>3.9</v>
      </c>
      <c r="I9874" s="25">
        <v>3</v>
      </c>
      <c r="J9874" s="12">
        <v>305</v>
      </c>
      <c r="K9874" s="12">
        <v>0</v>
      </c>
      <c r="L9874" s="25" t="s">
        <v>13</v>
      </c>
      <c r="M9874" s="10"/>
      <c r="N9874" s="15"/>
      <c r="O9874" s="15"/>
      <c r="P9874" s="4"/>
    </row>
    <row r="9875" spans="1:16" ht="15" customHeight="1" x14ac:dyDescent="0.25">
      <c r="A9875" s="11">
        <f t="shared" si="1108"/>
        <v>9872</v>
      </c>
      <c r="B9875" s="29">
        <v>40919</v>
      </c>
      <c r="C9875" s="25">
        <v>23</v>
      </c>
      <c r="D9875" s="12">
        <v>32.200000000000003</v>
      </c>
      <c r="E9875" s="25">
        <v>25.7</v>
      </c>
      <c r="F9875" s="35">
        <v>88</v>
      </c>
      <c r="G9875" s="25">
        <v>16.2</v>
      </c>
      <c r="H9875" s="13">
        <v>5.6</v>
      </c>
      <c r="I9875" s="25">
        <v>5</v>
      </c>
      <c r="J9875" s="12">
        <v>260</v>
      </c>
      <c r="K9875" s="12">
        <v>0</v>
      </c>
      <c r="L9875" s="25" t="s">
        <v>15</v>
      </c>
      <c r="M9875" s="10"/>
      <c r="N9875" s="15"/>
      <c r="O9875" s="15"/>
      <c r="P9875" s="4"/>
    </row>
    <row r="9876" spans="1:16" ht="15" customHeight="1" x14ac:dyDescent="0.25">
      <c r="A9876" s="11">
        <f t="shared" si="1108"/>
        <v>9873</v>
      </c>
      <c r="B9876" s="29">
        <v>40920</v>
      </c>
      <c r="C9876" s="25">
        <v>23</v>
      </c>
      <c r="D9876" s="12">
        <v>30.8</v>
      </c>
      <c r="E9876" s="25">
        <v>25.7</v>
      </c>
      <c r="F9876" s="35">
        <v>88</v>
      </c>
      <c r="G9876" s="25">
        <v>3.2</v>
      </c>
      <c r="H9876" s="13">
        <v>4.8</v>
      </c>
      <c r="I9876" s="25">
        <v>4</v>
      </c>
      <c r="J9876" s="12">
        <v>215</v>
      </c>
      <c r="K9876" s="12">
        <v>0</v>
      </c>
      <c r="L9876" s="25" t="s">
        <v>15</v>
      </c>
      <c r="M9876" s="10"/>
      <c r="N9876" s="15"/>
      <c r="O9876" s="15"/>
      <c r="P9876" s="4"/>
    </row>
    <row r="9877" spans="1:16" ht="15" customHeight="1" x14ac:dyDescent="0.25">
      <c r="A9877" s="11">
        <f t="shared" si="1108"/>
        <v>9874</v>
      </c>
      <c r="B9877" s="29">
        <v>40921</v>
      </c>
      <c r="C9877" s="25">
        <v>23</v>
      </c>
      <c r="D9877" s="12">
        <v>30.5</v>
      </c>
      <c r="E9877" s="25">
        <v>25.5</v>
      </c>
      <c r="F9877" s="35">
        <v>86</v>
      </c>
      <c r="G9877" s="25">
        <v>14.7</v>
      </c>
      <c r="H9877" s="13">
        <v>7.1</v>
      </c>
      <c r="I9877" s="25">
        <v>4</v>
      </c>
      <c r="J9877" s="12">
        <v>215</v>
      </c>
      <c r="K9877" s="12">
        <v>0</v>
      </c>
      <c r="L9877" s="25" t="s">
        <v>13</v>
      </c>
      <c r="M9877" s="10"/>
      <c r="N9877" s="15"/>
      <c r="O9877" s="15"/>
      <c r="P9877" s="4"/>
    </row>
    <row r="9878" spans="1:16" ht="15" customHeight="1" x14ac:dyDescent="0.25">
      <c r="A9878" s="11">
        <f t="shared" si="1108"/>
        <v>9875</v>
      </c>
      <c r="B9878" s="29">
        <v>40922</v>
      </c>
      <c r="C9878" s="25">
        <v>23</v>
      </c>
      <c r="D9878" s="12">
        <v>30.2</v>
      </c>
      <c r="E9878" s="25">
        <v>26</v>
      </c>
      <c r="F9878" s="35">
        <v>86</v>
      </c>
      <c r="G9878" s="25">
        <v>9.5</v>
      </c>
      <c r="H9878" s="13">
        <v>6.7</v>
      </c>
      <c r="I9878" s="25">
        <v>3</v>
      </c>
      <c r="J9878" s="12">
        <v>180</v>
      </c>
      <c r="K9878" s="12">
        <v>0</v>
      </c>
      <c r="L9878" s="25" t="s">
        <v>15</v>
      </c>
      <c r="M9878" s="10"/>
      <c r="N9878" s="15"/>
      <c r="O9878" s="15"/>
      <c r="P9878" s="4"/>
    </row>
    <row r="9879" spans="1:16" ht="15" customHeight="1" x14ac:dyDescent="0.25">
      <c r="A9879" s="11">
        <f t="shared" si="1108"/>
        <v>9876</v>
      </c>
      <c r="B9879" s="29">
        <v>40923</v>
      </c>
      <c r="C9879" s="25">
        <v>23</v>
      </c>
      <c r="D9879" s="12">
        <v>30</v>
      </c>
      <c r="E9879" s="25">
        <v>25.2</v>
      </c>
      <c r="F9879" s="35">
        <v>90</v>
      </c>
      <c r="G9879" s="25">
        <v>3</v>
      </c>
      <c r="H9879" s="13">
        <v>3.6</v>
      </c>
      <c r="I9879" s="25">
        <v>4</v>
      </c>
      <c r="J9879" s="12">
        <v>260</v>
      </c>
      <c r="K9879" s="12">
        <v>0</v>
      </c>
      <c r="L9879" s="25" t="s">
        <v>13</v>
      </c>
      <c r="M9879" s="10"/>
      <c r="N9879" s="15"/>
      <c r="O9879" s="15"/>
      <c r="P9879" s="4"/>
    </row>
    <row r="9880" spans="1:16" ht="15" customHeight="1" x14ac:dyDescent="0.25">
      <c r="A9880" s="11">
        <f t="shared" si="1108"/>
        <v>9877</v>
      </c>
      <c r="B9880" s="29">
        <v>40924</v>
      </c>
      <c r="C9880" s="25">
        <v>23</v>
      </c>
      <c r="D9880" s="12">
        <v>30.8</v>
      </c>
      <c r="E9880" s="25">
        <v>26.1</v>
      </c>
      <c r="F9880" s="35">
        <v>86</v>
      </c>
      <c r="G9880" s="25">
        <v>3.1</v>
      </c>
      <c r="H9880" s="13">
        <v>5.5</v>
      </c>
      <c r="I9880" s="25">
        <v>3</v>
      </c>
      <c r="J9880" s="12">
        <v>215</v>
      </c>
      <c r="K9880" s="12">
        <v>0</v>
      </c>
      <c r="L9880" s="25" t="s">
        <v>13</v>
      </c>
      <c r="M9880" s="10"/>
      <c r="N9880" s="15"/>
      <c r="O9880" s="15"/>
      <c r="P9880" s="4"/>
    </row>
    <row r="9881" spans="1:16" ht="15" customHeight="1" x14ac:dyDescent="0.25">
      <c r="A9881" s="11">
        <f t="shared" si="1108"/>
        <v>9878</v>
      </c>
      <c r="B9881" s="29">
        <v>40925</v>
      </c>
      <c r="C9881" s="25">
        <v>23</v>
      </c>
      <c r="D9881" s="12">
        <v>28.2</v>
      </c>
      <c r="E9881" s="25">
        <v>23.8</v>
      </c>
      <c r="F9881" s="35">
        <v>92</v>
      </c>
      <c r="G9881" s="25">
        <v>9</v>
      </c>
      <c r="H9881" s="13">
        <v>0</v>
      </c>
      <c r="I9881" s="25">
        <v>2</v>
      </c>
      <c r="J9881" s="12">
        <v>215</v>
      </c>
      <c r="K9881" s="12">
        <v>0</v>
      </c>
      <c r="L9881" s="25" t="s">
        <v>13</v>
      </c>
      <c r="M9881" s="10"/>
      <c r="N9881" s="15"/>
      <c r="O9881" s="15"/>
      <c r="P9881" s="4"/>
    </row>
    <row r="9882" spans="1:16" ht="15" customHeight="1" x14ac:dyDescent="0.25">
      <c r="A9882" s="11">
        <f t="shared" si="1108"/>
        <v>9879</v>
      </c>
      <c r="B9882" s="29">
        <v>40926</v>
      </c>
      <c r="C9882" s="25">
        <v>21</v>
      </c>
      <c r="D9882" s="12">
        <v>32.200000000000003</v>
      </c>
      <c r="E9882" s="25">
        <v>26.3</v>
      </c>
      <c r="F9882" s="35">
        <v>77</v>
      </c>
      <c r="G9882" s="25">
        <v>50</v>
      </c>
      <c r="H9882" s="13">
        <v>8</v>
      </c>
      <c r="I9882" s="25">
        <v>3</v>
      </c>
      <c r="J9882" s="12">
        <v>215</v>
      </c>
      <c r="K9882" s="12">
        <v>0</v>
      </c>
      <c r="L9882" s="25" t="s">
        <v>18</v>
      </c>
      <c r="M9882" s="10"/>
      <c r="N9882" s="15"/>
      <c r="O9882" s="15"/>
      <c r="P9882" s="4"/>
    </row>
    <row r="9883" spans="1:16" ht="15" customHeight="1" x14ac:dyDescent="0.25">
      <c r="A9883" s="11">
        <f t="shared" si="1108"/>
        <v>9880</v>
      </c>
      <c r="B9883" s="29">
        <v>40927</v>
      </c>
      <c r="C9883" s="25">
        <v>20</v>
      </c>
      <c r="D9883" s="12">
        <v>31.6</v>
      </c>
      <c r="E9883" s="25">
        <v>25</v>
      </c>
      <c r="F9883" s="35">
        <v>82</v>
      </c>
      <c r="G9883" s="25">
        <v>0</v>
      </c>
      <c r="H9883" s="13">
        <v>6.2</v>
      </c>
      <c r="I9883" s="25">
        <v>4</v>
      </c>
      <c r="J9883" s="12">
        <v>45</v>
      </c>
      <c r="K9883" s="12">
        <v>0</v>
      </c>
      <c r="L9883" s="25" t="s">
        <v>13</v>
      </c>
      <c r="M9883" s="10"/>
      <c r="N9883" s="15"/>
      <c r="O9883" s="15"/>
      <c r="P9883" s="4"/>
    </row>
    <row r="9884" spans="1:16" ht="15" customHeight="1" x14ac:dyDescent="0.25">
      <c r="A9884" s="11">
        <f t="shared" si="1108"/>
        <v>9881</v>
      </c>
      <c r="B9884" s="29">
        <v>40928</v>
      </c>
      <c r="C9884" s="25">
        <v>21</v>
      </c>
      <c r="D9884" s="12">
        <v>32.6</v>
      </c>
      <c r="E9884" s="25">
        <v>25.4</v>
      </c>
      <c r="F9884" s="35">
        <v>82</v>
      </c>
      <c r="G9884" s="25">
        <v>0</v>
      </c>
      <c r="H9884" s="13">
        <v>5.9</v>
      </c>
      <c r="I9884" s="25">
        <v>8</v>
      </c>
      <c r="J9884" s="12">
        <v>215</v>
      </c>
      <c r="K9884" s="12">
        <v>0</v>
      </c>
      <c r="L9884" s="25" t="s">
        <v>13</v>
      </c>
      <c r="M9884" s="10"/>
      <c r="N9884" s="15"/>
      <c r="O9884" s="15"/>
      <c r="P9884" s="4"/>
    </row>
    <row r="9885" spans="1:16" ht="15" customHeight="1" x14ac:dyDescent="0.25">
      <c r="A9885" s="11">
        <f t="shared" si="1108"/>
        <v>9882</v>
      </c>
      <c r="B9885" s="29">
        <v>40929</v>
      </c>
      <c r="C9885" s="25">
        <v>20</v>
      </c>
      <c r="D9885" s="12">
        <v>32.4</v>
      </c>
      <c r="E9885" s="25">
        <v>24.9</v>
      </c>
      <c r="F9885" s="35">
        <v>81</v>
      </c>
      <c r="G9885" s="25">
        <v>0</v>
      </c>
      <c r="H9885" s="13">
        <v>7.1</v>
      </c>
      <c r="I9885" s="25">
        <v>4</v>
      </c>
      <c r="J9885" s="12">
        <v>215</v>
      </c>
      <c r="K9885" s="12">
        <v>0</v>
      </c>
      <c r="L9885" s="25" t="s">
        <v>13</v>
      </c>
      <c r="M9885" s="10"/>
      <c r="N9885" s="15"/>
      <c r="O9885" s="15"/>
      <c r="P9885" s="4"/>
    </row>
    <row r="9886" spans="1:16" ht="15" customHeight="1" x14ac:dyDescent="0.25">
      <c r="A9886" s="11">
        <f t="shared" si="1108"/>
        <v>9883</v>
      </c>
      <c r="B9886" s="29">
        <v>40930</v>
      </c>
      <c r="C9886" s="25">
        <v>21</v>
      </c>
      <c r="D9886" s="12">
        <v>31.8</v>
      </c>
      <c r="E9886" s="25">
        <v>25.5</v>
      </c>
      <c r="F9886" s="35">
        <v>82</v>
      </c>
      <c r="G9886" s="25">
        <v>0</v>
      </c>
      <c r="H9886" s="13">
        <v>1.3</v>
      </c>
      <c r="I9886" s="25">
        <v>4</v>
      </c>
      <c r="J9886" s="12">
        <v>260</v>
      </c>
      <c r="K9886" s="12">
        <v>0</v>
      </c>
      <c r="L9886" s="25" t="s">
        <v>13</v>
      </c>
      <c r="M9886" s="10"/>
      <c r="N9886" s="15"/>
      <c r="O9886" s="15"/>
      <c r="P9886" s="4"/>
    </row>
    <row r="9887" spans="1:16" ht="15" customHeight="1" x14ac:dyDescent="0.25">
      <c r="A9887" s="11">
        <f t="shared" si="1108"/>
        <v>9884</v>
      </c>
      <c r="B9887" s="29">
        <v>40931</v>
      </c>
      <c r="C9887" s="25">
        <v>22</v>
      </c>
      <c r="D9887" s="12">
        <v>31.8</v>
      </c>
      <c r="E9887" s="25">
        <v>26.1</v>
      </c>
      <c r="F9887" s="35">
        <v>82</v>
      </c>
      <c r="G9887" s="25">
        <v>0</v>
      </c>
      <c r="H9887" s="13">
        <v>7.7</v>
      </c>
      <c r="I9887" s="25">
        <v>4</v>
      </c>
      <c r="J9887" s="12">
        <v>260</v>
      </c>
      <c r="K9887" s="12">
        <v>0</v>
      </c>
      <c r="L9887" s="25" t="s">
        <v>13</v>
      </c>
      <c r="M9887" s="10"/>
      <c r="N9887" s="15"/>
      <c r="O9887" s="15"/>
      <c r="P9887" s="4"/>
    </row>
    <row r="9888" spans="1:16" ht="15" customHeight="1" x14ac:dyDescent="0.25">
      <c r="A9888" s="11">
        <f t="shared" si="1108"/>
        <v>9885</v>
      </c>
      <c r="B9888" s="29">
        <v>40932</v>
      </c>
      <c r="C9888" s="25">
        <v>22</v>
      </c>
      <c r="D9888" s="12">
        <v>30.2</v>
      </c>
      <c r="E9888" s="25">
        <v>25.3</v>
      </c>
      <c r="F9888" s="35">
        <v>86</v>
      </c>
      <c r="G9888" s="25">
        <v>0</v>
      </c>
      <c r="H9888" s="13">
        <v>1.8</v>
      </c>
      <c r="I9888" s="25">
        <v>4</v>
      </c>
      <c r="J9888" s="12">
        <v>360</v>
      </c>
      <c r="K9888" s="12">
        <v>0</v>
      </c>
      <c r="L9888" s="25" t="s">
        <v>11</v>
      </c>
      <c r="M9888" s="10"/>
      <c r="N9888" s="15"/>
      <c r="O9888" s="15"/>
      <c r="P9888" s="4"/>
    </row>
    <row r="9889" spans="1:16" ht="15" customHeight="1" x14ac:dyDescent="0.25">
      <c r="A9889" s="11">
        <f t="shared" si="1108"/>
        <v>9886</v>
      </c>
      <c r="B9889" s="29">
        <v>40933</v>
      </c>
      <c r="C9889" s="25">
        <v>21</v>
      </c>
      <c r="D9889" s="12">
        <v>31.4</v>
      </c>
      <c r="E9889" s="25">
        <v>25</v>
      </c>
      <c r="F9889" s="35">
        <v>86</v>
      </c>
      <c r="G9889" s="25">
        <v>0</v>
      </c>
      <c r="H9889" s="13">
        <v>0.8</v>
      </c>
      <c r="I9889" s="25">
        <v>3</v>
      </c>
      <c r="J9889" s="12">
        <v>360</v>
      </c>
      <c r="K9889" s="12">
        <v>0</v>
      </c>
      <c r="L9889" s="25" t="s">
        <v>11</v>
      </c>
      <c r="M9889" s="10"/>
      <c r="N9889" s="15"/>
      <c r="O9889" s="15"/>
      <c r="P9889" s="4"/>
    </row>
    <row r="9890" spans="1:16" ht="15" customHeight="1" x14ac:dyDescent="0.25">
      <c r="A9890" s="11">
        <f t="shared" si="1108"/>
        <v>9887</v>
      </c>
      <c r="B9890" s="29">
        <v>40934</v>
      </c>
      <c r="C9890" s="25">
        <v>22</v>
      </c>
      <c r="D9890" s="12">
        <v>32</v>
      </c>
      <c r="E9890" s="25">
        <v>25.7</v>
      </c>
      <c r="F9890" s="35">
        <v>82</v>
      </c>
      <c r="G9890" s="25">
        <v>0</v>
      </c>
      <c r="H9890" s="13">
        <v>7.1</v>
      </c>
      <c r="I9890" s="25">
        <v>3</v>
      </c>
      <c r="J9890" s="12">
        <v>215</v>
      </c>
      <c r="K9890" s="12">
        <v>0</v>
      </c>
      <c r="L9890" s="25" t="s">
        <v>15</v>
      </c>
      <c r="M9890" s="10"/>
      <c r="N9890" s="15"/>
      <c r="O9890" s="15"/>
      <c r="P9890" s="4"/>
    </row>
    <row r="9891" spans="1:16" ht="15" customHeight="1" x14ac:dyDescent="0.25">
      <c r="A9891" s="11">
        <f t="shared" si="1108"/>
        <v>9888</v>
      </c>
      <c r="B9891" s="29">
        <v>40935</v>
      </c>
      <c r="C9891" s="25">
        <v>21</v>
      </c>
      <c r="D9891" s="12">
        <v>32.200000000000003</v>
      </c>
      <c r="E9891" s="25">
        <v>25.9</v>
      </c>
      <c r="F9891" s="35">
        <v>82</v>
      </c>
      <c r="G9891" s="25">
        <v>7.5</v>
      </c>
      <c r="H9891" s="13">
        <v>7.1</v>
      </c>
      <c r="I9891" s="25">
        <v>3</v>
      </c>
      <c r="J9891" s="12">
        <v>215</v>
      </c>
      <c r="K9891" s="12">
        <v>0</v>
      </c>
      <c r="L9891" s="25" t="s">
        <v>13</v>
      </c>
      <c r="M9891" s="10"/>
      <c r="N9891" s="15"/>
      <c r="O9891" s="15"/>
      <c r="P9891" s="4"/>
    </row>
    <row r="9892" spans="1:16" ht="15" customHeight="1" x14ac:dyDescent="0.25">
      <c r="A9892" s="11">
        <f t="shared" si="1108"/>
        <v>9889</v>
      </c>
      <c r="B9892" s="29">
        <v>40936</v>
      </c>
      <c r="C9892" s="25">
        <v>22</v>
      </c>
      <c r="D9892" s="12">
        <v>31.6</v>
      </c>
      <c r="E9892" s="25">
        <v>26</v>
      </c>
      <c r="F9892" s="35">
        <v>87</v>
      </c>
      <c r="G9892" s="25">
        <v>0</v>
      </c>
      <c r="H9892" s="13">
        <v>4.2</v>
      </c>
      <c r="I9892" s="25">
        <v>3</v>
      </c>
      <c r="J9892" s="12">
        <v>215</v>
      </c>
      <c r="K9892" s="12">
        <v>0</v>
      </c>
      <c r="L9892" s="25" t="s">
        <v>13</v>
      </c>
      <c r="M9892" s="10"/>
      <c r="N9892" s="15"/>
      <c r="O9892" s="15"/>
      <c r="P9892" s="4"/>
    </row>
    <row r="9893" spans="1:16" ht="15" customHeight="1" x14ac:dyDescent="0.25">
      <c r="A9893" s="11">
        <f t="shared" si="1108"/>
        <v>9890</v>
      </c>
      <c r="B9893" s="29">
        <v>40937</v>
      </c>
      <c r="C9893" s="25">
        <v>21</v>
      </c>
      <c r="D9893" s="12">
        <v>31.8</v>
      </c>
      <c r="E9893" s="25">
        <v>25.3</v>
      </c>
      <c r="F9893" s="35">
        <v>87</v>
      </c>
      <c r="G9893" s="25">
        <v>0</v>
      </c>
      <c r="H9893" s="13">
        <v>3.8</v>
      </c>
      <c r="I9893" s="25">
        <v>3</v>
      </c>
      <c r="J9893" s="12">
        <v>215</v>
      </c>
      <c r="K9893" s="12">
        <v>0</v>
      </c>
      <c r="L9893" s="25" t="s">
        <v>13</v>
      </c>
      <c r="M9893" s="10"/>
      <c r="N9893" s="15"/>
      <c r="O9893" s="15"/>
      <c r="P9893" s="4"/>
    </row>
    <row r="9894" spans="1:16" ht="15" customHeight="1" x14ac:dyDescent="0.25">
      <c r="A9894" s="11">
        <f t="shared" si="1108"/>
        <v>9891</v>
      </c>
      <c r="B9894" s="29">
        <v>40938</v>
      </c>
      <c r="C9894" s="25">
        <v>21</v>
      </c>
      <c r="D9894" s="12">
        <v>32</v>
      </c>
      <c r="E9894" s="25">
        <v>26</v>
      </c>
      <c r="F9894" s="35">
        <v>79</v>
      </c>
      <c r="G9894" s="25">
        <v>0</v>
      </c>
      <c r="H9894" s="13">
        <v>5.0999999999999996</v>
      </c>
      <c r="I9894" s="25">
        <v>5</v>
      </c>
      <c r="J9894" s="12">
        <v>215</v>
      </c>
      <c r="K9894" s="12">
        <v>0</v>
      </c>
      <c r="L9894" s="25" t="s">
        <v>13</v>
      </c>
      <c r="M9894" s="10"/>
      <c r="N9894" s="15"/>
      <c r="O9894" s="15"/>
      <c r="P9894" s="4"/>
    </row>
    <row r="9895" spans="1:16" ht="15" customHeight="1" x14ac:dyDescent="0.25">
      <c r="A9895" s="11">
        <f t="shared" si="1108"/>
        <v>9892</v>
      </c>
      <c r="B9895" s="29">
        <v>40939</v>
      </c>
      <c r="C9895" s="25">
        <v>21</v>
      </c>
      <c r="D9895" s="12">
        <v>31.2</v>
      </c>
      <c r="E9895" s="25">
        <v>25.5</v>
      </c>
      <c r="F9895" s="35">
        <v>84</v>
      </c>
      <c r="G9895" s="25">
        <v>0</v>
      </c>
      <c r="H9895" s="13">
        <v>1.5</v>
      </c>
      <c r="I9895" s="25">
        <v>2</v>
      </c>
      <c r="J9895" s="12">
        <v>215</v>
      </c>
      <c r="K9895" s="12">
        <v>0</v>
      </c>
      <c r="L9895" s="25" t="s">
        <v>13</v>
      </c>
      <c r="M9895" s="10"/>
      <c r="N9895" s="15"/>
      <c r="O9895" s="15"/>
      <c r="P9895" s="4"/>
    </row>
    <row r="9896" spans="1:16" ht="15" customHeight="1" x14ac:dyDescent="0.25">
      <c r="A9896" s="11">
        <f t="shared" si="1108"/>
        <v>9893</v>
      </c>
      <c r="B9896" s="29">
        <v>41275</v>
      </c>
      <c r="C9896" s="25">
        <v>22</v>
      </c>
      <c r="D9896" s="12">
        <v>29.6</v>
      </c>
      <c r="E9896" s="25">
        <v>24.6</v>
      </c>
      <c r="F9896" s="35">
        <v>91</v>
      </c>
      <c r="G9896" s="25">
        <v>17.5</v>
      </c>
      <c r="H9896" s="13">
        <v>0</v>
      </c>
      <c r="I9896" s="25">
        <v>3</v>
      </c>
      <c r="J9896" s="12">
        <v>230</v>
      </c>
      <c r="K9896" s="12">
        <v>1</v>
      </c>
      <c r="L9896" s="25" t="s">
        <v>11</v>
      </c>
      <c r="M9896" s="10"/>
      <c r="N9896" s="15"/>
      <c r="O9896" s="15"/>
      <c r="P9896" s="4"/>
    </row>
    <row r="9897" spans="1:16" ht="15" customHeight="1" x14ac:dyDescent="0.25">
      <c r="A9897" s="11">
        <f t="shared" si="1108"/>
        <v>9894</v>
      </c>
      <c r="B9897" s="29">
        <v>41276</v>
      </c>
      <c r="C9897" s="25">
        <v>21</v>
      </c>
      <c r="D9897" s="12">
        <v>30.7</v>
      </c>
      <c r="E9897" s="25">
        <v>25.3</v>
      </c>
      <c r="F9897" s="35">
        <v>86</v>
      </c>
      <c r="G9897" s="25">
        <v>7.3</v>
      </c>
      <c r="H9897" s="13">
        <v>0</v>
      </c>
      <c r="I9897" s="25">
        <v>3</v>
      </c>
      <c r="J9897" s="12">
        <v>250</v>
      </c>
      <c r="K9897" s="12">
        <v>1</v>
      </c>
      <c r="L9897" s="25" t="s">
        <v>11</v>
      </c>
      <c r="M9897" s="10"/>
      <c r="N9897" s="15"/>
      <c r="O9897" s="15"/>
      <c r="P9897" s="4"/>
    </row>
    <row r="9898" spans="1:16" ht="15" customHeight="1" x14ac:dyDescent="0.25">
      <c r="A9898" s="11">
        <f t="shared" si="1108"/>
        <v>9895</v>
      </c>
      <c r="B9898" s="29">
        <v>41277</v>
      </c>
      <c r="C9898" s="25"/>
      <c r="D9898" s="12"/>
      <c r="E9898" s="25"/>
      <c r="F9898" s="35"/>
      <c r="G9898" s="25"/>
      <c r="H9898" s="13"/>
      <c r="I9898" s="25"/>
      <c r="J9898" s="12"/>
      <c r="K9898" s="12"/>
      <c r="L9898" s="25"/>
      <c r="M9898" s="10"/>
      <c r="N9898" s="15"/>
      <c r="O9898" s="15"/>
      <c r="P9898" s="4"/>
    </row>
    <row r="9899" spans="1:16" ht="15" customHeight="1" x14ac:dyDescent="0.25">
      <c r="A9899" s="11">
        <f t="shared" si="1108"/>
        <v>9896</v>
      </c>
      <c r="B9899" s="29">
        <v>41278</v>
      </c>
      <c r="C9899" s="25"/>
      <c r="D9899" s="12"/>
      <c r="E9899" s="25"/>
      <c r="F9899" s="35"/>
      <c r="G9899" s="25"/>
      <c r="H9899" s="13"/>
      <c r="I9899" s="25"/>
      <c r="J9899" s="12"/>
      <c r="K9899" s="12"/>
      <c r="L9899" s="25"/>
      <c r="M9899" s="10"/>
      <c r="N9899" s="15"/>
      <c r="O9899" s="15"/>
      <c r="P9899" s="4"/>
    </row>
    <row r="9900" spans="1:16" ht="15" customHeight="1" x14ac:dyDescent="0.25">
      <c r="A9900" s="11">
        <f t="shared" si="1108"/>
        <v>9897</v>
      </c>
      <c r="B9900" s="29">
        <v>41279</v>
      </c>
      <c r="C9900" s="25"/>
      <c r="D9900" s="12"/>
      <c r="E9900" s="25"/>
      <c r="F9900" s="35"/>
      <c r="G9900" s="25"/>
      <c r="H9900" s="13"/>
      <c r="I9900" s="25"/>
      <c r="J9900" s="12"/>
      <c r="K9900" s="12"/>
      <c r="L9900" s="25"/>
      <c r="M9900" s="10"/>
      <c r="N9900" s="15"/>
      <c r="O9900" s="15"/>
      <c r="P9900" s="4"/>
    </row>
    <row r="9901" spans="1:16" ht="15" customHeight="1" x14ac:dyDescent="0.25">
      <c r="A9901" s="11">
        <f t="shared" si="1108"/>
        <v>9898</v>
      </c>
      <c r="B9901" s="29">
        <v>41280</v>
      </c>
      <c r="C9901" s="25"/>
      <c r="D9901" s="12"/>
      <c r="E9901" s="25"/>
      <c r="F9901" s="35"/>
      <c r="G9901" s="25"/>
      <c r="H9901" s="13"/>
      <c r="I9901" s="25"/>
      <c r="J9901" s="12"/>
      <c r="K9901" s="12"/>
      <c r="L9901" s="25"/>
      <c r="M9901" s="10"/>
      <c r="N9901" s="15"/>
      <c r="O9901" s="15"/>
      <c r="P9901" s="4"/>
    </row>
    <row r="9902" spans="1:16" ht="15" customHeight="1" x14ac:dyDescent="0.25">
      <c r="A9902" s="11">
        <f t="shared" si="1108"/>
        <v>9899</v>
      </c>
      <c r="B9902" s="29">
        <v>41281</v>
      </c>
      <c r="C9902" s="25"/>
      <c r="D9902" s="12"/>
      <c r="E9902" s="25"/>
      <c r="F9902" s="35"/>
      <c r="G9902" s="25"/>
      <c r="H9902" s="13"/>
      <c r="I9902" s="25"/>
      <c r="J9902" s="12"/>
      <c r="K9902" s="12"/>
      <c r="L9902" s="25"/>
      <c r="M9902" s="10"/>
      <c r="N9902" s="15"/>
      <c r="O9902" s="15"/>
      <c r="P9902" s="4"/>
    </row>
    <row r="9903" spans="1:16" ht="15" customHeight="1" x14ac:dyDescent="0.25">
      <c r="A9903" s="11">
        <f t="shared" si="1108"/>
        <v>9900</v>
      </c>
      <c r="B9903" s="29">
        <v>41282</v>
      </c>
      <c r="C9903" s="25"/>
      <c r="D9903" s="12"/>
      <c r="E9903" s="25"/>
      <c r="F9903" s="35"/>
      <c r="G9903" s="25"/>
      <c r="H9903" s="13"/>
      <c r="I9903" s="25"/>
      <c r="J9903" s="12"/>
      <c r="K9903" s="12"/>
      <c r="L9903" s="25"/>
      <c r="M9903" s="10"/>
      <c r="N9903" s="15"/>
      <c r="O9903" s="15"/>
      <c r="P9903" s="4"/>
    </row>
    <row r="9904" spans="1:16" ht="15" customHeight="1" x14ac:dyDescent="0.25">
      <c r="A9904" s="11">
        <f t="shared" si="1108"/>
        <v>9901</v>
      </c>
      <c r="B9904" s="29">
        <v>41283</v>
      </c>
      <c r="C9904" s="25"/>
      <c r="D9904" s="12"/>
      <c r="E9904" s="25"/>
      <c r="F9904" s="35"/>
      <c r="G9904" s="25"/>
      <c r="H9904" s="13"/>
      <c r="I9904" s="25"/>
      <c r="J9904" s="12"/>
      <c r="K9904" s="12"/>
      <c r="L9904" s="25"/>
      <c r="M9904" s="10"/>
      <c r="N9904" s="15"/>
      <c r="O9904" s="15"/>
      <c r="P9904" s="4"/>
    </row>
    <row r="9905" spans="1:16" ht="15" customHeight="1" x14ac:dyDescent="0.25">
      <c r="A9905" s="11">
        <f t="shared" si="1108"/>
        <v>9902</v>
      </c>
      <c r="B9905" s="29">
        <v>41284</v>
      </c>
      <c r="C9905" s="25"/>
      <c r="D9905" s="12"/>
      <c r="E9905" s="25"/>
      <c r="F9905" s="35"/>
      <c r="G9905" s="25"/>
      <c r="H9905" s="13"/>
      <c r="I9905" s="25"/>
      <c r="J9905" s="12"/>
      <c r="K9905" s="12"/>
      <c r="L9905" s="25"/>
      <c r="M9905" s="10"/>
      <c r="N9905" s="15"/>
      <c r="O9905" s="15"/>
      <c r="P9905" s="4"/>
    </row>
    <row r="9906" spans="1:16" ht="15" customHeight="1" x14ac:dyDescent="0.25">
      <c r="A9906" s="11">
        <f t="shared" si="1108"/>
        <v>9903</v>
      </c>
      <c r="B9906" s="29">
        <v>41285</v>
      </c>
      <c r="C9906" s="25"/>
      <c r="D9906" s="12"/>
      <c r="E9906" s="25"/>
      <c r="F9906" s="35"/>
      <c r="G9906" s="25"/>
      <c r="H9906" s="13"/>
      <c r="I9906" s="25"/>
      <c r="J9906" s="12"/>
      <c r="K9906" s="12"/>
      <c r="L9906" s="25"/>
      <c r="M9906" s="10"/>
      <c r="N9906" s="15"/>
      <c r="O9906" s="15"/>
      <c r="P9906" s="4"/>
    </row>
    <row r="9907" spans="1:16" ht="15" customHeight="1" x14ac:dyDescent="0.25">
      <c r="A9907" s="11">
        <f t="shared" si="1108"/>
        <v>9904</v>
      </c>
      <c r="B9907" s="29">
        <v>41286</v>
      </c>
      <c r="C9907" s="25"/>
      <c r="D9907" s="12"/>
      <c r="E9907" s="25"/>
      <c r="F9907" s="35"/>
      <c r="G9907" s="25"/>
      <c r="H9907" s="13"/>
      <c r="I9907" s="25"/>
      <c r="J9907" s="12"/>
      <c r="K9907" s="12"/>
      <c r="L9907" s="25"/>
      <c r="M9907" s="10"/>
      <c r="N9907" s="15"/>
      <c r="O9907" s="15"/>
      <c r="P9907" s="4"/>
    </row>
    <row r="9908" spans="1:16" ht="15" customHeight="1" x14ac:dyDescent="0.25">
      <c r="A9908" s="11">
        <f t="shared" si="1108"/>
        <v>9905</v>
      </c>
      <c r="B9908" s="29">
        <v>41287</v>
      </c>
      <c r="C9908" s="25"/>
      <c r="D9908" s="12"/>
      <c r="E9908" s="25"/>
      <c r="F9908" s="35"/>
      <c r="G9908" s="25"/>
      <c r="H9908" s="13"/>
      <c r="I9908" s="25"/>
      <c r="J9908" s="12"/>
      <c r="K9908" s="12"/>
      <c r="L9908" s="25"/>
      <c r="M9908" s="10"/>
      <c r="N9908" s="15"/>
      <c r="O9908" s="15"/>
      <c r="P9908" s="4"/>
    </row>
    <row r="9909" spans="1:16" ht="15" customHeight="1" x14ac:dyDescent="0.25">
      <c r="A9909" s="11">
        <f t="shared" si="1108"/>
        <v>9906</v>
      </c>
      <c r="B9909" s="29">
        <v>41288</v>
      </c>
      <c r="C9909" s="25"/>
      <c r="D9909" s="12"/>
      <c r="E9909" s="25"/>
      <c r="F9909" s="35"/>
      <c r="G9909" s="25"/>
      <c r="H9909" s="13"/>
      <c r="I9909" s="25"/>
      <c r="J9909" s="12"/>
      <c r="K9909" s="12"/>
      <c r="L9909" s="25"/>
      <c r="M9909" s="10"/>
      <c r="N9909" s="15"/>
      <c r="O9909" s="15"/>
      <c r="P9909" s="4"/>
    </row>
    <row r="9910" spans="1:16" ht="15" customHeight="1" x14ac:dyDescent="0.25">
      <c r="A9910" s="11">
        <f t="shared" si="1108"/>
        <v>9907</v>
      </c>
      <c r="B9910" s="29">
        <v>41289</v>
      </c>
      <c r="C9910" s="25"/>
      <c r="D9910" s="12"/>
      <c r="E9910" s="25"/>
      <c r="F9910" s="35"/>
      <c r="G9910" s="25"/>
      <c r="H9910" s="13"/>
      <c r="I9910" s="25"/>
      <c r="J9910" s="12"/>
      <c r="K9910" s="12"/>
      <c r="L9910" s="25"/>
      <c r="M9910" s="10"/>
      <c r="N9910" s="15"/>
      <c r="O9910" s="15"/>
      <c r="P9910" s="4"/>
    </row>
    <row r="9911" spans="1:16" ht="15" customHeight="1" x14ac:dyDescent="0.25">
      <c r="A9911" s="11">
        <f t="shared" si="1108"/>
        <v>9908</v>
      </c>
      <c r="B9911" s="29">
        <v>41290</v>
      </c>
      <c r="C9911" s="25"/>
      <c r="D9911" s="12"/>
      <c r="E9911" s="25"/>
      <c r="F9911" s="35"/>
      <c r="G9911" s="25"/>
      <c r="H9911" s="13"/>
      <c r="I9911" s="25"/>
      <c r="J9911" s="12"/>
      <c r="K9911" s="12"/>
      <c r="L9911" s="25"/>
      <c r="M9911" s="10"/>
      <c r="N9911" s="15"/>
      <c r="O9911" s="15"/>
      <c r="P9911" s="4"/>
    </row>
    <row r="9912" spans="1:16" ht="15" customHeight="1" x14ac:dyDescent="0.25">
      <c r="A9912" s="11">
        <f t="shared" si="1108"/>
        <v>9909</v>
      </c>
      <c r="B9912" s="29">
        <v>41291</v>
      </c>
      <c r="C9912" s="25"/>
      <c r="D9912" s="12"/>
      <c r="E9912" s="25"/>
      <c r="F9912" s="35"/>
      <c r="G9912" s="25"/>
      <c r="H9912" s="13"/>
      <c r="I9912" s="25"/>
      <c r="J9912" s="12"/>
      <c r="K9912" s="12"/>
      <c r="L9912" s="25"/>
      <c r="M9912" s="10"/>
      <c r="N9912" s="15"/>
      <c r="O9912" s="15"/>
      <c r="P9912" s="4"/>
    </row>
    <row r="9913" spans="1:16" ht="15" customHeight="1" x14ac:dyDescent="0.25">
      <c r="A9913" s="11">
        <f t="shared" si="1108"/>
        <v>9910</v>
      </c>
      <c r="B9913" s="29">
        <v>41292</v>
      </c>
      <c r="C9913" s="25"/>
      <c r="D9913" s="12"/>
      <c r="E9913" s="25"/>
      <c r="F9913" s="35"/>
      <c r="G9913" s="25"/>
      <c r="H9913" s="13"/>
      <c r="I9913" s="25"/>
      <c r="J9913" s="12"/>
      <c r="K9913" s="12"/>
      <c r="L9913" s="25"/>
      <c r="M9913" s="10"/>
      <c r="N9913" s="15"/>
      <c r="O9913" s="15"/>
      <c r="P9913" s="4"/>
    </row>
    <row r="9914" spans="1:16" ht="15" customHeight="1" x14ac:dyDescent="0.25">
      <c r="A9914" s="11">
        <f t="shared" si="1108"/>
        <v>9911</v>
      </c>
      <c r="B9914" s="29">
        <v>41293</v>
      </c>
      <c r="C9914" s="25"/>
      <c r="D9914" s="12"/>
      <c r="E9914" s="25"/>
      <c r="F9914" s="35"/>
      <c r="G9914" s="25"/>
      <c r="H9914" s="13"/>
      <c r="I9914" s="25"/>
      <c r="J9914" s="12"/>
      <c r="K9914" s="12"/>
      <c r="L9914" s="25"/>
      <c r="M9914" s="10"/>
      <c r="N9914" s="15"/>
      <c r="O9914" s="15"/>
      <c r="P9914" s="4"/>
    </row>
    <row r="9915" spans="1:16" ht="15" customHeight="1" x14ac:dyDescent="0.25">
      <c r="A9915" s="11">
        <f t="shared" si="1108"/>
        <v>9912</v>
      </c>
      <c r="B9915" s="29">
        <v>41294</v>
      </c>
      <c r="C9915" s="25"/>
      <c r="D9915" s="12"/>
      <c r="E9915" s="25"/>
      <c r="F9915" s="35"/>
      <c r="G9915" s="25"/>
      <c r="H9915" s="13"/>
      <c r="I9915" s="25"/>
      <c r="J9915" s="12"/>
      <c r="K9915" s="12"/>
      <c r="L9915" s="25"/>
      <c r="M9915" s="10"/>
      <c r="N9915" s="15"/>
      <c r="O9915" s="15"/>
      <c r="P9915" s="4"/>
    </row>
    <row r="9916" spans="1:16" ht="15" customHeight="1" x14ac:dyDescent="0.25">
      <c r="A9916" s="11">
        <f t="shared" si="1108"/>
        <v>9913</v>
      </c>
      <c r="B9916" s="29">
        <v>41295</v>
      </c>
      <c r="C9916" s="25">
        <v>22</v>
      </c>
      <c r="D9916" s="12"/>
      <c r="E9916" s="25"/>
      <c r="F9916" s="35"/>
      <c r="G9916" s="25">
        <v>17.5</v>
      </c>
      <c r="H9916" s="13">
        <v>0</v>
      </c>
      <c r="I9916" s="25">
        <v>0</v>
      </c>
      <c r="J9916" s="12">
        <v>90</v>
      </c>
      <c r="K9916" s="12">
        <v>0</v>
      </c>
      <c r="L9916" s="25" t="s">
        <v>12</v>
      </c>
      <c r="M9916" s="10"/>
      <c r="N9916" s="15"/>
      <c r="O9916" s="15"/>
      <c r="P9916" s="4"/>
    </row>
    <row r="9917" spans="1:16" ht="15" customHeight="1" x14ac:dyDescent="0.25">
      <c r="A9917" s="11">
        <f t="shared" si="1108"/>
        <v>9914</v>
      </c>
      <c r="B9917" s="29">
        <v>41296</v>
      </c>
      <c r="C9917" s="25"/>
      <c r="D9917" s="12"/>
      <c r="E9917" s="25"/>
      <c r="F9917" s="35"/>
      <c r="G9917" s="25"/>
      <c r="H9917" s="13"/>
      <c r="I9917" s="25"/>
      <c r="J9917" s="12"/>
      <c r="K9917" s="12"/>
      <c r="L9917" s="25"/>
      <c r="M9917" s="10"/>
      <c r="N9917" s="15"/>
      <c r="O9917" s="15"/>
      <c r="P9917" s="4"/>
    </row>
    <row r="9918" spans="1:16" ht="15" customHeight="1" x14ac:dyDescent="0.25">
      <c r="A9918" s="11">
        <f t="shared" si="1108"/>
        <v>9915</v>
      </c>
      <c r="B9918" s="29">
        <v>41297</v>
      </c>
      <c r="C9918" s="25"/>
      <c r="D9918" s="12"/>
      <c r="E9918" s="25"/>
      <c r="F9918" s="35"/>
      <c r="G9918" s="25"/>
      <c r="H9918" s="13"/>
      <c r="I9918" s="25"/>
      <c r="J9918" s="12"/>
      <c r="K9918" s="12"/>
      <c r="L9918" s="25"/>
      <c r="M9918" s="10"/>
      <c r="N9918" s="15"/>
      <c r="O9918" s="15"/>
      <c r="P9918" s="4"/>
    </row>
    <row r="9919" spans="1:16" ht="15" customHeight="1" x14ac:dyDescent="0.25">
      <c r="A9919" s="11">
        <f t="shared" si="1108"/>
        <v>9916</v>
      </c>
      <c r="B9919" s="29">
        <v>41298</v>
      </c>
      <c r="C9919" s="25"/>
      <c r="D9919" s="12"/>
      <c r="E9919" s="25"/>
      <c r="F9919" s="35"/>
      <c r="G9919" s="25"/>
      <c r="H9919" s="13"/>
      <c r="I9919" s="25"/>
      <c r="J9919" s="12"/>
      <c r="K9919" s="12"/>
      <c r="L9919" s="25"/>
      <c r="M9919" s="10"/>
      <c r="N9919" s="15"/>
      <c r="O9919" s="15"/>
      <c r="P9919" s="4"/>
    </row>
    <row r="9920" spans="1:16" ht="15" customHeight="1" x14ac:dyDescent="0.25">
      <c r="A9920" s="11">
        <f t="shared" si="1108"/>
        <v>9917</v>
      </c>
      <c r="B9920" s="29">
        <v>41299</v>
      </c>
      <c r="C9920" s="25"/>
      <c r="D9920" s="12"/>
      <c r="E9920" s="25"/>
      <c r="F9920" s="35"/>
      <c r="G9920" s="25"/>
      <c r="H9920" s="13"/>
      <c r="I9920" s="25"/>
      <c r="J9920" s="12"/>
      <c r="K9920" s="12"/>
      <c r="L9920" s="25"/>
      <c r="M9920" s="10"/>
      <c r="N9920" s="15"/>
      <c r="O9920" s="15"/>
      <c r="P9920" s="4"/>
    </row>
    <row r="9921" spans="1:16" ht="15" customHeight="1" x14ac:dyDescent="0.25">
      <c r="A9921" s="11">
        <f t="shared" si="1108"/>
        <v>9918</v>
      </c>
      <c r="B9921" s="29">
        <v>41300</v>
      </c>
      <c r="C9921" s="25"/>
      <c r="D9921" s="12"/>
      <c r="E9921" s="25"/>
      <c r="F9921" s="35"/>
      <c r="G9921" s="25"/>
      <c r="H9921" s="13"/>
      <c r="I9921" s="25"/>
      <c r="J9921" s="12"/>
      <c r="K9921" s="12"/>
      <c r="L9921" s="25"/>
      <c r="M9921" s="10"/>
      <c r="N9921" s="15"/>
      <c r="O9921" s="15"/>
      <c r="P9921" s="4"/>
    </row>
    <row r="9922" spans="1:16" ht="15" customHeight="1" x14ac:dyDescent="0.25">
      <c r="A9922" s="11">
        <f t="shared" si="1108"/>
        <v>9919</v>
      </c>
      <c r="B9922" s="29">
        <v>41301</v>
      </c>
      <c r="C9922" s="25"/>
      <c r="D9922" s="12"/>
      <c r="E9922" s="25"/>
      <c r="F9922" s="35"/>
      <c r="G9922" s="25"/>
      <c r="H9922" s="13"/>
      <c r="I9922" s="25"/>
      <c r="J9922" s="12"/>
      <c r="K9922" s="12"/>
      <c r="L9922" s="25"/>
      <c r="M9922" s="10"/>
      <c r="N9922" s="15"/>
      <c r="O9922" s="15"/>
      <c r="P9922" s="4"/>
    </row>
    <row r="9923" spans="1:16" ht="15" customHeight="1" x14ac:dyDescent="0.25">
      <c r="A9923" s="11">
        <f t="shared" si="1108"/>
        <v>9920</v>
      </c>
      <c r="B9923" s="29">
        <v>41302</v>
      </c>
      <c r="C9923" s="25"/>
      <c r="D9923" s="12"/>
      <c r="E9923" s="25"/>
      <c r="F9923" s="35"/>
      <c r="G9923" s="25"/>
      <c r="H9923" s="13"/>
      <c r="I9923" s="25"/>
      <c r="J9923" s="12"/>
      <c r="K9923" s="12"/>
      <c r="L9923" s="25"/>
      <c r="M9923" s="10"/>
      <c r="N9923" s="15"/>
      <c r="O9923" s="15"/>
      <c r="P9923" s="4"/>
    </row>
    <row r="9924" spans="1:16" ht="15" customHeight="1" x14ac:dyDescent="0.25">
      <c r="A9924" s="11">
        <f t="shared" si="1108"/>
        <v>9921</v>
      </c>
      <c r="B9924" s="29">
        <v>41303</v>
      </c>
      <c r="C9924" s="25"/>
      <c r="D9924" s="12"/>
      <c r="E9924" s="25"/>
      <c r="F9924" s="35"/>
      <c r="G9924" s="25"/>
      <c r="H9924" s="13"/>
      <c r="I9924" s="25"/>
      <c r="J9924" s="12"/>
      <c r="K9924" s="12"/>
      <c r="L9924" s="25"/>
      <c r="M9924" s="10"/>
      <c r="N9924" s="15"/>
      <c r="O9924" s="15"/>
      <c r="P9924" s="4"/>
    </row>
    <row r="9925" spans="1:16" ht="15" customHeight="1" x14ac:dyDescent="0.25">
      <c r="A9925" s="11">
        <f t="shared" si="1108"/>
        <v>9922</v>
      </c>
      <c r="B9925" s="29">
        <v>41304</v>
      </c>
      <c r="C9925" s="25"/>
      <c r="D9925" s="12"/>
      <c r="E9925" s="25"/>
      <c r="F9925" s="35"/>
      <c r="G9925" s="25"/>
      <c r="H9925" s="13"/>
      <c r="I9925" s="25"/>
      <c r="J9925" s="12"/>
      <c r="K9925" s="12"/>
      <c r="L9925" s="25"/>
      <c r="M9925" s="10"/>
      <c r="N9925" s="15"/>
      <c r="O9925" s="15"/>
      <c r="P9925" s="4"/>
    </row>
    <row r="9926" spans="1:16" ht="15" customHeight="1" x14ac:dyDescent="0.25">
      <c r="A9926" s="11">
        <f t="shared" ref="A9926:A9989" si="1109">A9925+1</f>
        <v>9923</v>
      </c>
      <c r="B9926" s="29">
        <v>41305</v>
      </c>
      <c r="C9926" s="25"/>
      <c r="D9926" s="12"/>
      <c r="E9926" s="25"/>
      <c r="F9926" s="35"/>
      <c r="G9926" s="25"/>
      <c r="H9926" s="13"/>
      <c r="I9926" s="25"/>
      <c r="J9926" s="12"/>
      <c r="K9926" s="12"/>
      <c r="L9926" s="25"/>
      <c r="M9926" s="10"/>
      <c r="N9926" s="15"/>
      <c r="O9926" s="15"/>
      <c r="P9926" s="4"/>
    </row>
    <row r="9927" spans="1:16" ht="15" customHeight="1" x14ac:dyDescent="0.25">
      <c r="A9927" s="11">
        <f t="shared" si="1109"/>
        <v>9924</v>
      </c>
      <c r="B9927" s="29">
        <v>41365</v>
      </c>
      <c r="C9927" s="25"/>
      <c r="D9927" s="12"/>
      <c r="E9927" s="25"/>
      <c r="F9927" s="35"/>
      <c r="G9927" s="25"/>
      <c r="H9927" s="13"/>
      <c r="I9927" s="25"/>
      <c r="J9927" s="12"/>
      <c r="K9927" s="12"/>
      <c r="L9927" s="25"/>
      <c r="M9927" s="10"/>
      <c r="N9927" s="15"/>
      <c r="O9927" s="15"/>
      <c r="P9927" s="4"/>
    </row>
    <row r="9928" spans="1:16" ht="15" customHeight="1" x14ac:dyDescent="0.25">
      <c r="A9928" s="11">
        <f t="shared" si="1109"/>
        <v>9925</v>
      </c>
      <c r="B9928" s="29">
        <v>41366</v>
      </c>
      <c r="C9928" s="25"/>
      <c r="D9928" s="12"/>
      <c r="E9928" s="25"/>
      <c r="F9928" s="35"/>
      <c r="G9928" s="25"/>
      <c r="H9928" s="13"/>
      <c r="I9928" s="25"/>
      <c r="J9928" s="12"/>
      <c r="K9928" s="12"/>
      <c r="L9928" s="25"/>
      <c r="M9928" s="10"/>
      <c r="N9928" s="15"/>
      <c r="O9928" s="15"/>
      <c r="P9928" s="4"/>
    </row>
    <row r="9929" spans="1:16" ht="15" customHeight="1" x14ac:dyDescent="0.25">
      <c r="A9929" s="11">
        <f t="shared" si="1109"/>
        <v>9926</v>
      </c>
      <c r="B9929" s="29">
        <v>41367</v>
      </c>
      <c r="C9929" s="25"/>
      <c r="D9929" s="12"/>
      <c r="E9929" s="25"/>
      <c r="F9929" s="35"/>
      <c r="G9929" s="25"/>
      <c r="H9929" s="13"/>
      <c r="I9929" s="25"/>
      <c r="J9929" s="12"/>
      <c r="K9929" s="12"/>
      <c r="L9929" s="25"/>
      <c r="M9929" s="10"/>
      <c r="N9929" s="15"/>
      <c r="O9929" s="15"/>
      <c r="P9929" s="4"/>
    </row>
    <row r="9930" spans="1:16" ht="15" customHeight="1" x14ac:dyDescent="0.25">
      <c r="A9930" s="11">
        <f t="shared" si="1109"/>
        <v>9927</v>
      </c>
      <c r="B9930" s="29">
        <v>41368</v>
      </c>
      <c r="C9930" s="25"/>
      <c r="D9930" s="12"/>
      <c r="E9930" s="25"/>
      <c r="F9930" s="35"/>
      <c r="G9930" s="25"/>
      <c r="H9930" s="13"/>
      <c r="I9930" s="25"/>
      <c r="J9930" s="12"/>
      <c r="K9930" s="12"/>
      <c r="L9930" s="25"/>
      <c r="M9930" s="10"/>
      <c r="N9930" s="15"/>
      <c r="O9930" s="15"/>
      <c r="P9930" s="4"/>
    </row>
    <row r="9931" spans="1:16" ht="15" customHeight="1" x14ac:dyDescent="0.25">
      <c r="A9931" s="11">
        <f t="shared" si="1109"/>
        <v>9928</v>
      </c>
      <c r="B9931" s="29">
        <v>41369</v>
      </c>
      <c r="C9931" s="25"/>
      <c r="D9931" s="12"/>
      <c r="E9931" s="25"/>
      <c r="F9931" s="35"/>
      <c r="G9931" s="25"/>
      <c r="H9931" s="13"/>
      <c r="I9931" s="25"/>
      <c r="J9931" s="12"/>
      <c r="K9931" s="12"/>
      <c r="L9931" s="25"/>
      <c r="M9931" s="10"/>
      <c r="N9931" s="15"/>
      <c r="O9931" s="15"/>
      <c r="P9931" s="4"/>
    </row>
    <row r="9932" spans="1:16" ht="15" customHeight="1" x14ac:dyDescent="0.25">
      <c r="A9932" s="11">
        <f t="shared" si="1109"/>
        <v>9929</v>
      </c>
      <c r="B9932" s="29">
        <v>41370</v>
      </c>
      <c r="C9932" s="25"/>
      <c r="D9932" s="12"/>
      <c r="E9932" s="25"/>
      <c r="F9932" s="35"/>
      <c r="G9932" s="25"/>
      <c r="H9932" s="13"/>
      <c r="I9932" s="25"/>
      <c r="J9932" s="12"/>
      <c r="K9932" s="12"/>
      <c r="L9932" s="25"/>
      <c r="M9932" s="10"/>
      <c r="N9932" s="15"/>
      <c r="O9932" s="15"/>
      <c r="P9932" s="4"/>
    </row>
    <row r="9933" spans="1:16" ht="15" customHeight="1" x14ac:dyDescent="0.25">
      <c r="A9933" s="11">
        <f t="shared" si="1109"/>
        <v>9930</v>
      </c>
      <c r="B9933" s="29">
        <v>41371</v>
      </c>
      <c r="C9933" s="25"/>
      <c r="D9933" s="12"/>
      <c r="E9933" s="25"/>
      <c r="F9933" s="35"/>
      <c r="G9933" s="25"/>
      <c r="H9933" s="13"/>
      <c r="I9933" s="25"/>
      <c r="J9933" s="12"/>
      <c r="K9933" s="12"/>
      <c r="L9933" s="25"/>
      <c r="M9933" s="10"/>
      <c r="N9933" s="15"/>
      <c r="O9933" s="15"/>
      <c r="P9933" s="4"/>
    </row>
    <row r="9934" spans="1:16" ht="15" customHeight="1" x14ac:dyDescent="0.25">
      <c r="A9934" s="11">
        <f t="shared" si="1109"/>
        <v>9931</v>
      </c>
      <c r="B9934" s="29">
        <v>41372</v>
      </c>
      <c r="C9934" s="25"/>
      <c r="D9934" s="12"/>
      <c r="E9934" s="25"/>
      <c r="F9934" s="35"/>
      <c r="G9934" s="25"/>
      <c r="H9934" s="13"/>
      <c r="I9934" s="25"/>
      <c r="J9934" s="12"/>
      <c r="K9934" s="12"/>
      <c r="L9934" s="25"/>
      <c r="M9934" s="10"/>
      <c r="N9934" s="15"/>
      <c r="O9934" s="15"/>
      <c r="P9934" s="4"/>
    </row>
    <row r="9935" spans="1:16" ht="15" customHeight="1" x14ac:dyDescent="0.25">
      <c r="A9935" s="11">
        <f t="shared" si="1109"/>
        <v>9932</v>
      </c>
      <c r="B9935" s="29">
        <v>41373</v>
      </c>
      <c r="C9935" s="25">
        <v>24</v>
      </c>
      <c r="D9935" s="12"/>
      <c r="E9935" s="25"/>
      <c r="F9935" s="35"/>
      <c r="G9935" s="25">
        <v>1.7</v>
      </c>
      <c r="H9935" s="13">
        <v>4.5999999999999996</v>
      </c>
      <c r="I9935" s="25">
        <v>4</v>
      </c>
      <c r="J9935" s="12">
        <v>240</v>
      </c>
      <c r="K9935" s="12">
        <v>1</v>
      </c>
      <c r="L9935" s="25" t="s">
        <v>11</v>
      </c>
      <c r="M9935" s="10"/>
      <c r="N9935" s="15"/>
      <c r="O9935" s="15"/>
      <c r="P9935" s="4"/>
    </row>
    <row r="9936" spans="1:16" ht="15" customHeight="1" x14ac:dyDescent="0.25">
      <c r="A9936" s="11">
        <f t="shared" si="1109"/>
        <v>9933</v>
      </c>
      <c r="B9936" s="29">
        <v>41374</v>
      </c>
      <c r="C9936" s="25">
        <v>23</v>
      </c>
      <c r="D9936" s="12"/>
      <c r="E9936" s="25"/>
      <c r="F9936" s="35"/>
      <c r="G9936" s="25"/>
      <c r="H9936" s="13">
        <v>5.8</v>
      </c>
      <c r="I9936" s="25">
        <v>3</v>
      </c>
      <c r="J9936" s="12">
        <v>240</v>
      </c>
      <c r="K9936" s="12">
        <v>0</v>
      </c>
      <c r="L9936" s="25" t="s">
        <v>11</v>
      </c>
      <c r="M9936" s="10"/>
      <c r="N9936" s="15"/>
      <c r="O9936" s="15"/>
      <c r="P9936" s="4"/>
    </row>
    <row r="9937" spans="1:16" ht="15" customHeight="1" x14ac:dyDescent="0.25">
      <c r="A9937" s="11">
        <f t="shared" si="1109"/>
        <v>9934</v>
      </c>
      <c r="B9937" s="29">
        <v>41375</v>
      </c>
      <c r="C9937" s="25"/>
      <c r="D9937" s="12"/>
      <c r="E9937" s="25"/>
      <c r="F9937" s="35"/>
      <c r="G9937" s="25"/>
      <c r="H9937" s="13"/>
      <c r="I9937" s="25"/>
      <c r="J9937" s="12"/>
      <c r="K9937" s="12"/>
      <c r="L9937" s="25"/>
      <c r="M9937" s="10"/>
      <c r="N9937" s="15"/>
      <c r="O9937" s="15"/>
      <c r="P9937" s="4"/>
    </row>
    <row r="9938" spans="1:16" ht="15" customHeight="1" x14ac:dyDescent="0.25">
      <c r="A9938" s="11">
        <f t="shared" si="1109"/>
        <v>9935</v>
      </c>
      <c r="B9938" s="29">
        <v>41376</v>
      </c>
      <c r="C9938" s="25">
        <v>22</v>
      </c>
      <c r="D9938" s="12"/>
      <c r="E9938" s="25"/>
      <c r="F9938" s="35"/>
      <c r="G9938" s="25"/>
      <c r="H9938" s="13">
        <v>9.1</v>
      </c>
      <c r="I9938" s="25">
        <v>0</v>
      </c>
      <c r="J9938" s="12">
        <v>0</v>
      </c>
      <c r="K9938" s="12">
        <v>0</v>
      </c>
      <c r="L9938" s="25" t="s">
        <v>11</v>
      </c>
      <c r="M9938" s="10"/>
      <c r="N9938" s="15"/>
      <c r="O9938" s="15"/>
      <c r="P9938" s="4"/>
    </row>
    <row r="9939" spans="1:16" ht="15" customHeight="1" x14ac:dyDescent="0.25">
      <c r="A9939" s="11">
        <f t="shared" si="1109"/>
        <v>9936</v>
      </c>
      <c r="B9939" s="29">
        <v>41377</v>
      </c>
      <c r="C9939" s="25">
        <v>22</v>
      </c>
      <c r="D9939" s="12"/>
      <c r="E9939" s="25">
        <v>26.6</v>
      </c>
      <c r="F9939" s="35">
        <v>84</v>
      </c>
      <c r="G9939" s="25"/>
      <c r="H9939" s="13">
        <v>1.6</v>
      </c>
      <c r="I9939" s="25">
        <v>4</v>
      </c>
      <c r="J9939" s="12">
        <v>250</v>
      </c>
      <c r="K9939" s="12">
        <v>1</v>
      </c>
      <c r="L9939" s="25" t="s">
        <v>15</v>
      </c>
      <c r="M9939" s="10"/>
      <c r="N9939" s="15"/>
      <c r="O9939" s="15"/>
      <c r="P9939" s="4"/>
    </row>
    <row r="9940" spans="1:16" ht="15" customHeight="1" x14ac:dyDescent="0.25">
      <c r="A9940" s="11">
        <f t="shared" si="1109"/>
        <v>9937</v>
      </c>
      <c r="B9940" s="29">
        <v>41378</v>
      </c>
      <c r="C9940" s="25"/>
      <c r="D9940" s="12"/>
      <c r="E9940" s="25"/>
      <c r="F9940" s="35"/>
      <c r="G9940" s="25"/>
      <c r="H9940" s="13"/>
      <c r="I9940" s="25"/>
      <c r="J9940" s="12"/>
      <c r="K9940" s="12"/>
      <c r="L9940" s="25"/>
      <c r="M9940" s="10"/>
      <c r="N9940" s="15"/>
      <c r="O9940" s="15"/>
      <c r="P9940" s="4"/>
    </row>
    <row r="9941" spans="1:16" ht="15" customHeight="1" x14ac:dyDescent="0.25">
      <c r="A9941" s="11">
        <f t="shared" si="1109"/>
        <v>9938</v>
      </c>
      <c r="B9941" s="29">
        <v>41379</v>
      </c>
      <c r="C9941" s="25"/>
      <c r="D9941" s="12"/>
      <c r="E9941" s="25"/>
      <c r="F9941" s="35"/>
      <c r="G9941" s="25">
        <v>0.3</v>
      </c>
      <c r="H9941" s="13">
        <v>0</v>
      </c>
      <c r="I9941" s="25">
        <v>4</v>
      </c>
      <c r="J9941" s="12">
        <v>280</v>
      </c>
      <c r="K9941" s="12">
        <v>2</v>
      </c>
      <c r="L9941" s="25" t="s">
        <v>11</v>
      </c>
      <c r="M9941" s="10"/>
      <c r="N9941" s="15"/>
      <c r="O9941" s="15"/>
      <c r="P9941" s="4"/>
    </row>
    <row r="9942" spans="1:16" ht="15" customHeight="1" x14ac:dyDescent="0.25">
      <c r="A9942" s="11">
        <f t="shared" si="1109"/>
        <v>9939</v>
      </c>
      <c r="B9942" s="29">
        <v>41380</v>
      </c>
      <c r="C9942" s="25">
        <v>20</v>
      </c>
      <c r="D9942" s="12">
        <v>31.7</v>
      </c>
      <c r="E9942" s="25">
        <v>26.3</v>
      </c>
      <c r="F9942" s="35">
        <v>85</v>
      </c>
      <c r="G9942" s="25">
        <v>13</v>
      </c>
      <c r="H9942" s="13">
        <v>9.6</v>
      </c>
      <c r="I9942" s="25">
        <v>3</v>
      </c>
      <c r="J9942" s="12">
        <v>290</v>
      </c>
      <c r="K9942" s="12">
        <v>1</v>
      </c>
      <c r="L9942" s="25" t="s">
        <v>11</v>
      </c>
      <c r="M9942" s="10"/>
      <c r="N9942" s="15"/>
      <c r="O9942" s="15"/>
      <c r="P9942" s="4"/>
    </row>
    <row r="9943" spans="1:16" ht="15" customHeight="1" x14ac:dyDescent="0.25">
      <c r="A9943" s="11">
        <f t="shared" si="1109"/>
        <v>9940</v>
      </c>
      <c r="B9943" s="29">
        <v>41381</v>
      </c>
      <c r="C9943" s="25">
        <v>22</v>
      </c>
      <c r="D9943" s="12"/>
      <c r="E9943" s="25"/>
      <c r="F9943" s="35"/>
      <c r="G9943" s="25">
        <v>18.8</v>
      </c>
      <c r="H9943" s="13">
        <v>5.3</v>
      </c>
      <c r="I9943" s="25">
        <v>3</v>
      </c>
      <c r="J9943" s="12">
        <v>140</v>
      </c>
      <c r="K9943" s="12">
        <v>2</v>
      </c>
      <c r="L9943" s="25" t="s">
        <v>18</v>
      </c>
      <c r="M9943" s="10"/>
      <c r="N9943" s="15"/>
      <c r="O9943" s="15"/>
      <c r="P9943" s="4"/>
    </row>
    <row r="9944" spans="1:16" ht="15" customHeight="1" x14ac:dyDescent="0.25">
      <c r="A9944" s="11">
        <f t="shared" si="1109"/>
        <v>9941</v>
      </c>
      <c r="B9944" s="29">
        <v>41382</v>
      </c>
      <c r="C9944" s="25"/>
      <c r="D9944" s="12"/>
      <c r="E9944" s="25">
        <v>26</v>
      </c>
      <c r="F9944" s="35">
        <v>84</v>
      </c>
      <c r="G9944" s="25">
        <v>11.2</v>
      </c>
      <c r="H9944" s="13">
        <v>0</v>
      </c>
      <c r="I9944" s="25">
        <v>3</v>
      </c>
      <c r="J9944" s="12">
        <v>220</v>
      </c>
      <c r="K9944" s="12">
        <v>1</v>
      </c>
      <c r="L9944" s="25" t="s">
        <v>13</v>
      </c>
      <c r="M9944" s="10"/>
      <c r="N9944" s="15"/>
      <c r="O9944" s="15"/>
      <c r="P9944" s="4"/>
    </row>
    <row r="9945" spans="1:16" ht="15" customHeight="1" x14ac:dyDescent="0.25">
      <c r="A9945" s="11">
        <f t="shared" si="1109"/>
        <v>9942</v>
      </c>
      <c r="B9945" s="29">
        <v>41383</v>
      </c>
      <c r="C9945" s="25"/>
      <c r="D9945" s="12">
        <v>31.6</v>
      </c>
      <c r="E9945" s="25">
        <v>25.9</v>
      </c>
      <c r="F9945" s="35">
        <v>86</v>
      </c>
      <c r="G9945" s="25"/>
      <c r="H9945" s="13">
        <v>5.6</v>
      </c>
      <c r="I9945" s="25">
        <v>2</v>
      </c>
      <c r="J9945" s="12">
        <v>290</v>
      </c>
      <c r="K9945" s="12">
        <v>1</v>
      </c>
      <c r="L9945" s="25" t="s">
        <v>11</v>
      </c>
      <c r="M9945" s="10"/>
      <c r="N9945" s="15"/>
      <c r="O9945" s="15"/>
      <c r="P9945" s="4"/>
    </row>
    <row r="9946" spans="1:16" ht="15" customHeight="1" x14ac:dyDescent="0.25">
      <c r="A9946" s="11">
        <f t="shared" si="1109"/>
        <v>9943</v>
      </c>
      <c r="B9946" s="29">
        <v>41384</v>
      </c>
      <c r="C9946" s="25">
        <v>23</v>
      </c>
      <c r="D9946" s="12">
        <v>31.2</v>
      </c>
      <c r="E9946" s="25">
        <v>26.3</v>
      </c>
      <c r="F9946" s="35">
        <v>86</v>
      </c>
      <c r="G9946" s="25">
        <v>8888</v>
      </c>
      <c r="H9946" s="13">
        <v>4.2</v>
      </c>
      <c r="I9946" s="25">
        <v>3</v>
      </c>
      <c r="J9946" s="12">
        <v>230</v>
      </c>
      <c r="K9946" s="12">
        <v>1</v>
      </c>
      <c r="L9946" s="25" t="s">
        <v>15</v>
      </c>
      <c r="M9946" s="10"/>
      <c r="N9946" s="15"/>
      <c r="O9946" s="15"/>
      <c r="P9946" s="4"/>
    </row>
    <row r="9947" spans="1:16" ht="15" customHeight="1" x14ac:dyDescent="0.25">
      <c r="A9947" s="11">
        <f t="shared" si="1109"/>
        <v>9944</v>
      </c>
      <c r="B9947" s="29">
        <v>41385</v>
      </c>
      <c r="C9947" s="25">
        <v>24</v>
      </c>
      <c r="D9947" s="12">
        <v>30.6</v>
      </c>
      <c r="E9947" s="25">
        <v>26.2</v>
      </c>
      <c r="F9947" s="35">
        <v>88</v>
      </c>
      <c r="G9947" s="25"/>
      <c r="H9947" s="13"/>
      <c r="I9947" s="25">
        <v>3</v>
      </c>
      <c r="J9947" s="12">
        <v>220</v>
      </c>
      <c r="K9947" s="12">
        <v>1</v>
      </c>
      <c r="L9947" s="25" t="s">
        <v>11</v>
      </c>
      <c r="M9947" s="10"/>
      <c r="N9947" s="15"/>
      <c r="O9947" s="15"/>
      <c r="P9947" s="4"/>
    </row>
    <row r="9948" spans="1:16" ht="15" customHeight="1" x14ac:dyDescent="0.25">
      <c r="A9948" s="11">
        <f t="shared" si="1109"/>
        <v>9945</v>
      </c>
      <c r="B9948" s="29">
        <v>41386</v>
      </c>
      <c r="C9948" s="25">
        <v>23</v>
      </c>
      <c r="D9948" s="12">
        <v>31.6</v>
      </c>
      <c r="E9948" s="25">
        <v>26.3</v>
      </c>
      <c r="F9948" s="35">
        <v>88</v>
      </c>
      <c r="G9948" s="25"/>
      <c r="H9948" s="13">
        <v>0.2</v>
      </c>
      <c r="I9948" s="25">
        <v>3</v>
      </c>
      <c r="J9948" s="12">
        <v>230</v>
      </c>
      <c r="K9948" s="12">
        <v>1</v>
      </c>
      <c r="L9948" s="25" t="s">
        <v>11</v>
      </c>
      <c r="M9948" s="10"/>
      <c r="N9948" s="15"/>
      <c r="O9948" s="15"/>
      <c r="P9948" s="4"/>
    </row>
    <row r="9949" spans="1:16" ht="15" customHeight="1" x14ac:dyDescent="0.25">
      <c r="A9949" s="11">
        <f t="shared" si="1109"/>
        <v>9946</v>
      </c>
      <c r="B9949" s="29">
        <v>41387</v>
      </c>
      <c r="C9949" s="25">
        <v>24</v>
      </c>
      <c r="D9949" s="12">
        <v>32</v>
      </c>
      <c r="E9949" s="25">
        <v>26.8</v>
      </c>
      <c r="F9949" s="35">
        <v>87</v>
      </c>
      <c r="G9949" s="25">
        <v>2.5</v>
      </c>
      <c r="H9949" s="13">
        <v>2</v>
      </c>
      <c r="I9949" s="25">
        <v>3</v>
      </c>
      <c r="J9949" s="12">
        <v>230</v>
      </c>
      <c r="K9949" s="12">
        <v>1</v>
      </c>
      <c r="L9949" s="25" t="s">
        <v>11</v>
      </c>
      <c r="M9949" s="10"/>
      <c r="N9949" s="15"/>
      <c r="O9949" s="15"/>
      <c r="P9949" s="4"/>
    </row>
    <row r="9950" spans="1:16" ht="15" customHeight="1" x14ac:dyDescent="0.25">
      <c r="A9950" s="11">
        <f t="shared" si="1109"/>
        <v>9947</v>
      </c>
      <c r="B9950" s="29">
        <v>41388</v>
      </c>
      <c r="C9950" s="25">
        <v>23</v>
      </c>
      <c r="D9950" s="12">
        <v>32</v>
      </c>
      <c r="E9950" s="25">
        <v>26.6</v>
      </c>
      <c r="F9950" s="35">
        <v>84</v>
      </c>
      <c r="G9950" s="25">
        <v>2</v>
      </c>
      <c r="H9950" s="13">
        <v>5.4</v>
      </c>
      <c r="I9950" s="25">
        <v>3</v>
      </c>
      <c r="J9950" s="12">
        <v>180</v>
      </c>
      <c r="K9950" s="12">
        <v>1</v>
      </c>
      <c r="L9950" s="25" t="s">
        <v>11</v>
      </c>
      <c r="M9950" s="10"/>
      <c r="N9950" s="15"/>
      <c r="O9950" s="15"/>
      <c r="P9950" s="4"/>
    </row>
    <row r="9951" spans="1:16" ht="15" customHeight="1" x14ac:dyDescent="0.25">
      <c r="A9951" s="11">
        <f t="shared" si="1109"/>
        <v>9948</v>
      </c>
      <c r="B9951" s="29">
        <v>41389</v>
      </c>
      <c r="C9951" s="25">
        <v>22</v>
      </c>
      <c r="D9951" s="12">
        <v>30</v>
      </c>
      <c r="E9951" s="25">
        <v>25.9</v>
      </c>
      <c r="F9951" s="35">
        <v>86</v>
      </c>
      <c r="G9951" s="25">
        <v>0.8</v>
      </c>
      <c r="H9951" s="13">
        <v>7.3</v>
      </c>
      <c r="I9951" s="25">
        <v>4</v>
      </c>
      <c r="J9951" s="12">
        <v>250</v>
      </c>
      <c r="K9951" s="12">
        <v>1</v>
      </c>
      <c r="L9951" s="25" t="s">
        <v>11</v>
      </c>
      <c r="M9951" s="10"/>
      <c r="N9951" s="15"/>
      <c r="O9951" s="15"/>
      <c r="P9951" s="4"/>
    </row>
    <row r="9952" spans="1:16" ht="15" customHeight="1" x14ac:dyDescent="0.25">
      <c r="A9952" s="11">
        <f t="shared" si="1109"/>
        <v>9949</v>
      </c>
      <c r="B9952" s="29">
        <v>41390</v>
      </c>
      <c r="C9952" s="25">
        <v>23</v>
      </c>
      <c r="D9952" s="12">
        <v>32.200000000000003</v>
      </c>
      <c r="E9952" s="25">
        <v>26.4</v>
      </c>
      <c r="F9952" s="35">
        <v>89</v>
      </c>
      <c r="G9952" s="25">
        <v>16.5</v>
      </c>
      <c r="H9952" s="13">
        <v>3.8</v>
      </c>
      <c r="I9952" s="25">
        <v>5</v>
      </c>
      <c r="J9952" s="12">
        <v>240</v>
      </c>
      <c r="K9952" s="12">
        <v>1</v>
      </c>
      <c r="L9952" s="25" t="s">
        <v>11</v>
      </c>
      <c r="M9952" s="10"/>
      <c r="N9952" s="15"/>
      <c r="O9952" s="15"/>
      <c r="P9952" s="4"/>
    </row>
    <row r="9953" spans="1:16" ht="15" customHeight="1" x14ac:dyDescent="0.25">
      <c r="A9953" s="11">
        <f t="shared" si="1109"/>
        <v>9950</v>
      </c>
      <c r="B9953" s="29">
        <v>41391</v>
      </c>
      <c r="C9953" s="25">
        <v>24</v>
      </c>
      <c r="D9953" s="12">
        <v>32.200000000000003</v>
      </c>
      <c r="E9953" s="25">
        <v>26.7</v>
      </c>
      <c r="F9953" s="35">
        <v>87</v>
      </c>
      <c r="G9953" s="25">
        <v>1</v>
      </c>
      <c r="H9953" s="13">
        <v>6</v>
      </c>
      <c r="I9953" s="25">
        <v>3</v>
      </c>
      <c r="J9953" s="12">
        <v>250</v>
      </c>
      <c r="K9953" s="12">
        <v>1</v>
      </c>
      <c r="L9953" s="25" t="s">
        <v>11</v>
      </c>
      <c r="M9953" s="10"/>
      <c r="N9953" s="15"/>
      <c r="O9953" s="15"/>
      <c r="P9953" s="4"/>
    </row>
    <row r="9954" spans="1:16" ht="15" customHeight="1" x14ac:dyDescent="0.25">
      <c r="A9954" s="11">
        <f t="shared" si="1109"/>
        <v>9951</v>
      </c>
      <c r="B9954" s="29">
        <v>41392</v>
      </c>
      <c r="C9954" s="25">
        <v>24</v>
      </c>
      <c r="D9954" s="12">
        <v>31.7</v>
      </c>
      <c r="E9954" s="25">
        <v>24.9</v>
      </c>
      <c r="F9954" s="35">
        <v>97</v>
      </c>
      <c r="G9954" s="25"/>
      <c r="H9954" s="13">
        <v>1.3</v>
      </c>
      <c r="I9954" s="25">
        <v>2</v>
      </c>
      <c r="J9954" s="12">
        <v>280</v>
      </c>
      <c r="K9954" s="12">
        <v>1</v>
      </c>
      <c r="L9954" s="25" t="s">
        <v>11</v>
      </c>
      <c r="M9954" s="10"/>
      <c r="N9954" s="15"/>
      <c r="O9954" s="15"/>
      <c r="P9954" s="4"/>
    </row>
    <row r="9955" spans="1:16" ht="15" customHeight="1" x14ac:dyDescent="0.25">
      <c r="A9955" s="11">
        <f t="shared" si="1109"/>
        <v>9952</v>
      </c>
      <c r="B9955" s="29">
        <v>41393</v>
      </c>
      <c r="C9955" s="25"/>
      <c r="D9955" s="12">
        <v>31.2</v>
      </c>
      <c r="E9955" s="25">
        <v>25.6</v>
      </c>
      <c r="F9955" s="35">
        <v>92</v>
      </c>
      <c r="G9955" s="25">
        <v>42.5</v>
      </c>
      <c r="H9955" s="13">
        <v>3.3</v>
      </c>
      <c r="I9955" s="25">
        <v>4</v>
      </c>
      <c r="J9955" s="12">
        <v>200</v>
      </c>
      <c r="K9955" s="12">
        <v>1</v>
      </c>
      <c r="L9955" s="25" t="s">
        <v>11</v>
      </c>
      <c r="M9955" s="10"/>
      <c r="N9955" s="15"/>
      <c r="O9955" s="15"/>
      <c r="P9955" s="4"/>
    </row>
    <row r="9956" spans="1:16" ht="15" customHeight="1" x14ac:dyDescent="0.25">
      <c r="A9956" s="11">
        <f t="shared" si="1109"/>
        <v>9953</v>
      </c>
      <c r="B9956" s="29">
        <v>41394</v>
      </c>
      <c r="C9956" s="25">
        <v>23</v>
      </c>
      <c r="D9956" s="12"/>
      <c r="E9956" s="25"/>
      <c r="F9956" s="35"/>
      <c r="G9956" s="25"/>
      <c r="H9956" s="13">
        <v>4.5</v>
      </c>
      <c r="I9956" s="25">
        <v>2</v>
      </c>
      <c r="J9956" s="12">
        <v>160</v>
      </c>
      <c r="K9956" s="12">
        <v>1</v>
      </c>
      <c r="L9956" s="25" t="s">
        <v>12</v>
      </c>
      <c r="M9956" s="10"/>
      <c r="N9956" s="15"/>
      <c r="O9956" s="15"/>
      <c r="P9956" s="4"/>
    </row>
    <row r="9957" spans="1:16" ht="15" customHeight="1" x14ac:dyDescent="0.25">
      <c r="A9957" s="11">
        <f t="shared" si="1109"/>
        <v>9954</v>
      </c>
      <c r="B9957" s="29">
        <v>41395</v>
      </c>
      <c r="C9957" s="25">
        <v>23</v>
      </c>
      <c r="D9957" s="12"/>
      <c r="E9957" s="25"/>
      <c r="F9957" s="35"/>
      <c r="G9957" s="25">
        <v>9.1</v>
      </c>
      <c r="H9957" s="13">
        <v>1.5</v>
      </c>
      <c r="I9957" s="25">
        <v>1</v>
      </c>
      <c r="J9957" s="12">
        <v>270</v>
      </c>
      <c r="K9957" s="12">
        <v>0</v>
      </c>
      <c r="L9957" s="25" t="s">
        <v>11</v>
      </c>
      <c r="M9957" s="10"/>
      <c r="N9957" s="15"/>
      <c r="O9957" s="15"/>
      <c r="P9957" s="4"/>
    </row>
    <row r="9958" spans="1:16" ht="15" customHeight="1" x14ac:dyDescent="0.25">
      <c r="A9958" s="11">
        <f t="shared" si="1109"/>
        <v>9955</v>
      </c>
      <c r="B9958" s="29">
        <v>41396</v>
      </c>
      <c r="C9958" s="25">
        <v>22</v>
      </c>
      <c r="D9958" s="12"/>
      <c r="E9958" s="25">
        <v>25.4</v>
      </c>
      <c r="F9958" s="35">
        <v>87</v>
      </c>
      <c r="G9958" s="25"/>
      <c r="H9958" s="13"/>
      <c r="I9958" s="25">
        <v>3</v>
      </c>
      <c r="J9958" s="12">
        <v>250</v>
      </c>
      <c r="K9958" s="12">
        <v>1</v>
      </c>
      <c r="L9958" s="25" t="s">
        <v>11</v>
      </c>
      <c r="M9958" s="10"/>
      <c r="N9958" s="15"/>
      <c r="O9958" s="15"/>
      <c r="P9958" s="4"/>
    </row>
    <row r="9959" spans="1:16" ht="15" customHeight="1" x14ac:dyDescent="0.25">
      <c r="A9959" s="11">
        <f t="shared" si="1109"/>
        <v>9956</v>
      </c>
      <c r="B9959" s="29">
        <v>41397</v>
      </c>
      <c r="C9959" s="25">
        <v>23</v>
      </c>
      <c r="D9959" s="12"/>
      <c r="E9959" s="25">
        <v>25.1</v>
      </c>
      <c r="F9959" s="35">
        <v>93</v>
      </c>
      <c r="G9959" s="25">
        <v>60.8</v>
      </c>
      <c r="H9959" s="13">
        <v>4.5</v>
      </c>
      <c r="I9959" s="25">
        <v>3</v>
      </c>
      <c r="J9959" s="12">
        <v>250</v>
      </c>
      <c r="K9959" s="12">
        <v>1</v>
      </c>
      <c r="L9959" s="25" t="s">
        <v>11</v>
      </c>
      <c r="M9959" s="10"/>
      <c r="N9959" s="15"/>
      <c r="O9959" s="15"/>
      <c r="P9959" s="4"/>
    </row>
    <row r="9960" spans="1:16" ht="15" customHeight="1" x14ac:dyDescent="0.25">
      <c r="A9960" s="11">
        <f t="shared" si="1109"/>
        <v>9957</v>
      </c>
      <c r="B9960" s="29">
        <v>41398</v>
      </c>
      <c r="C9960" s="25"/>
      <c r="D9960" s="12"/>
      <c r="E9960" s="25"/>
      <c r="F9960" s="35"/>
      <c r="G9960" s="25"/>
      <c r="H9960" s="13"/>
      <c r="I9960" s="25"/>
      <c r="J9960" s="12"/>
      <c r="K9960" s="12"/>
      <c r="L9960" s="25"/>
      <c r="M9960" s="10"/>
      <c r="N9960" s="15"/>
      <c r="O9960" s="15"/>
      <c r="P9960" s="4"/>
    </row>
    <row r="9961" spans="1:16" ht="15" customHeight="1" x14ac:dyDescent="0.25">
      <c r="A9961" s="11">
        <f t="shared" si="1109"/>
        <v>9958</v>
      </c>
      <c r="B9961" s="29">
        <v>41399</v>
      </c>
      <c r="C9961" s="25"/>
      <c r="D9961" s="12"/>
      <c r="E9961" s="25"/>
      <c r="F9961" s="35"/>
      <c r="G9961" s="25"/>
      <c r="H9961" s="13"/>
      <c r="I9961" s="25"/>
      <c r="J9961" s="12"/>
      <c r="K9961" s="12"/>
      <c r="L9961" s="25"/>
      <c r="M9961" s="10"/>
      <c r="N9961" s="15"/>
      <c r="O9961" s="15"/>
      <c r="P9961" s="4"/>
    </row>
    <row r="9962" spans="1:16" ht="15" customHeight="1" x14ac:dyDescent="0.25">
      <c r="A9962" s="11">
        <f t="shared" si="1109"/>
        <v>9959</v>
      </c>
      <c r="B9962" s="29">
        <v>41400</v>
      </c>
      <c r="C9962" s="25">
        <v>24</v>
      </c>
      <c r="D9962" s="12"/>
      <c r="E9962" s="25"/>
      <c r="F9962" s="35"/>
      <c r="G9962" s="25">
        <v>3.5</v>
      </c>
      <c r="H9962" s="13">
        <v>5.0999999999999996</v>
      </c>
      <c r="I9962" s="25">
        <v>3</v>
      </c>
      <c r="J9962" s="12">
        <v>230</v>
      </c>
      <c r="K9962" s="12">
        <v>1</v>
      </c>
      <c r="L9962" s="25" t="s">
        <v>11</v>
      </c>
      <c r="M9962" s="10"/>
      <c r="N9962" s="15"/>
      <c r="O9962" s="15"/>
      <c r="P9962" s="4"/>
    </row>
    <row r="9963" spans="1:16" ht="15" customHeight="1" x14ac:dyDescent="0.25">
      <c r="A9963" s="11">
        <f t="shared" si="1109"/>
        <v>9960</v>
      </c>
      <c r="B9963" s="29">
        <v>41401</v>
      </c>
      <c r="C9963" s="25"/>
      <c r="D9963" s="12">
        <v>30.7</v>
      </c>
      <c r="E9963" s="25">
        <v>25.9</v>
      </c>
      <c r="F9963" s="35">
        <v>91</v>
      </c>
      <c r="G9963" s="25">
        <v>6.4</v>
      </c>
      <c r="H9963" s="13">
        <v>3</v>
      </c>
      <c r="I9963" s="25">
        <v>3</v>
      </c>
      <c r="J9963" s="12">
        <v>350</v>
      </c>
      <c r="K9963" s="12">
        <v>0</v>
      </c>
      <c r="L9963" s="25" t="s">
        <v>11</v>
      </c>
      <c r="M9963" s="10"/>
      <c r="N9963" s="15"/>
      <c r="O9963" s="15"/>
      <c r="P9963" s="4"/>
    </row>
    <row r="9964" spans="1:16" ht="15" customHeight="1" x14ac:dyDescent="0.25">
      <c r="A9964" s="11">
        <f t="shared" si="1109"/>
        <v>9961</v>
      </c>
      <c r="B9964" s="29">
        <v>41402</v>
      </c>
      <c r="C9964" s="25">
        <v>23</v>
      </c>
      <c r="D9964" s="12"/>
      <c r="E9964" s="25"/>
      <c r="F9964" s="35"/>
      <c r="G9964" s="25">
        <v>111.4</v>
      </c>
      <c r="H9964" s="13"/>
      <c r="I9964" s="25">
        <v>3</v>
      </c>
      <c r="J9964" s="12">
        <v>230</v>
      </c>
      <c r="K9964" s="12">
        <v>1</v>
      </c>
      <c r="L9964" s="25" t="s">
        <v>11</v>
      </c>
      <c r="M9964" s="10"/>
      <c r="N9964" s="15"/>
      <c r="O9964" s="15"/>
      <c r="P9964" s="4"/>
    </row>
    <row r="9965" spans="1:16" ht="15" customHeight="1" x14ac:dyDescent="0.25">
      <c r="A9965" s="11">
        <f t="shared" si="1109"/>
        <v>9962</v>
      </c>
      <c r="B9965" s="29">
        <v>41403</v>
      </c>
      <c r="C9965" s="25"/>
      <c r="D9965" s="12"/>
      <c r="E9965" s="25"/>
      <c r="F9965" s="35"/>
      <c r="G9965" s="25"/>
      <c r="H9965" s="13"/>
      <c r="I9965" s="25"/>
      <c r="J9965" s="12"/>
      <c r="K9965" s="12"/>
      <c r="L9965" s="25"/>
      <c r="M9965" s="10"/>
      <c r="N9965" s="15"/>
      <c r="O9965" s="15"/>
      <c r="P9965" s="4"/>
    </row>
    <row r="9966" spans="1:16" ht="15" customHeight="1" x14ac:dyDescent="0.25">
      <c r="A9966" s="11">
        <f t="shared" si="1109"/>
        <v>9963</v>
      </c>
      <c r="B9966" s="29">
        <v>41404</v>
      </c>
      <c r="C9966" s="25"/>
      <c r="D9966" s="12"/>
      <c r="E9966" s="25"/>
      <c r="F9966" s="35"/>
      <c r="G9966" s="25"/>
      <c r="H9966" s="13"/>
      <c r="I9966" s="25"/>
      <c r="J9966" s="12"/>
      <c r="K9966" s="12"/>
      <c r="L9966" s="25"/>
      <c r="M9966" s="10"/>
      <c r="N9966" s="15"/>
      <c r="O9966" s="15"/>
      <c r="P9966" s="4"/>
    </row>
    <row r="9967" spans="1:16" ht="15" customHeight="1" x14ac:dyDescent="0.25">
      <c r="A9967" s="11">
        <f t="shared" si="1109"/>
        <v>9964</v>
      </c>
      <c r="B9967" s="29">
        <v>41405</v>
      </c>
      <c r="C9967" s="25"/>
      <c r="D9967" s="12"/>
      <c r="E9967" s="25"/>
      <c r="F9967" s="35"/>
      <c r="G9967" s="25"/>
      <c r="H9967" s="13"/>
      <c r="I9967" s="25"/>
      <c r="J9967" s="12"/>
      <c r="K9967" s="12"/>
      <c r="L9967" s="25"/>
      <c r="M9967" s="10"/>
      <c r="N9967" s="15"/>
      <c r="O9967" s="15"/>
      <c r="P9967" s="4"/>
    </row>
    <row r="9968" spans="1:16" ht="15" customHeight="1" x14ac:dyDescent="0.25">
      <c r="A9968" s="11">
        <f t="shared" si="1109"/>
        <v>9965</v>
      </c>
      <c r="B9968" s="29">
        <v>41406</v>
      </c>
      <c r="C9968" s="25"/>
      <c r="D9968" s="12"/>
      <c r="E9968" s="25"/>
      <c r="F9968" s="35"/>
      <c r="G9968" s="25"/>
      <c r="H9968" s="13"/>
      <c r="I9968" s="25"/>
      <c r="J9968" s="12"/>
      <c r="K9968" s="12"/>
      <c r="L9968" s="25"/>
      <c r="M9968" s="10"/>
      <c r="N9968" s="15"/>
      <c r="O9968" s="15"/>
      <c r="P9968" s="4"/>
    </row>
    <row r="9969" spans="1:16" ht="15" customHeight="1" x14ac:dyDescent="0.25">
      <c r="A9969" s="11">
        <f t="shared" si="1109"/>
        <v>9966</v>
      </c>
      <c r="B9969" s="29">
        <v>41407</v>
      </c>
      <c r="C9969" s="25"/>
      <c r="D9969" s="12"/>
      <c r="E9969" s="25"/>
      <c r="F9969" s="35"/>
      <c r="G9969" s="25"/>
      <c r="H9969" s="13"/>
      <c r="I9969" s="25"/>
      <c r="J9969" s="12"/>
      <c r="K9969" s="12"/>
      <c r="L9969" s="25"/>
      <c r="M9969" s="10"/>
      <c r="N9969" s="15"/>
      <c r="O9969" s="15"/>
      <c r="P9969" s="4"/>
    </row>
    <row r="9970" spans="1:16" ht="15" customHeight="1" x14ac:dyDescent="0.25">
      <c r="A9970" s="11">
        <f t="shared" si="1109"/>
        <v>9967</v>
      </c>
      <c r="B9970" s="29">
        <v>41408</v>
      </c>
      <c r="C9970" s="25"/>
      <c r="D9970" s="12"/>
      <c r="E9970" s="25"/>
      <c r="F9970" s="35"/>
      <c r="G9970" s="25"/>
      <c r="H9970" s="13"/>
      <c r="I9970" s="25"/>
      <c r="J9970" s="12"/>
      <c r="K9970" s="12"/>
      <c r="L9970" s="25"/>
      <c r="M9970" s="10"/>
      <c r="N9970" s="15"/>
      <c r="O9970" s="15"/>
      <c r="P9970" s="4"/>
    </row>
    <row r="9971" spans="1:16" ht="15" customHeight="1" x14ac:dyDescent="0.25">
      <c r="A9971" s="11">
        <f t="shared" si="1109"/>
        <v>9968</v>
      </c>
      <c r="B9971" s="29">
        <v>41409</v>
      </c>
      <c r="C9971" s="25"/>
      <c r="D9971" s="12"/>
      <c r="E9971" s="25"/>
      <c r="F9971" s="35"/>
      <c r="G9971" s="25"/>
      <c r="H9971" s="13"/>
      <c r="I9971" s="25"/>
      <c r="J9971" s="12"/>
      <c r="K9971" s="12"/>
      <c r="L9971" s="25"/>
      <c r="M9971" s="10"/>
      <c r="N9971" s="15"/>
      <c r="O9971" s="15"/>
      <c r="P9971" s="4"/>
    </row>
    <row r="9972" spans="1:16" ht="15" customHeight="1" x14ac:dyDescent="0.25">
      <c r="A9972" s="11">
        <f t="shared" si="1109"/>
        <v>9969</v>
      </c>
      <c r="B9972" s="29">
        <v>41410</v>
      </c>
      <c r="C9972" s="25"/>
      <c r="D9972" s="12"/>
      <c r="E9972" s="25"/>
      <c r="F9972" s="35"/>
      <c r="G9972" s="25"/>
      <c r="H9972" s="13"/>
      <c r="I9972" s="25"/>
      <c r="J9972" s="12"/>
      <c r="K9972" s="12"/>
      <c r="L9972" s="25"/>
      <c r="M9972" s="10"/>
      <c r="N9972" s="15"/>
      <c r="O9972" s="15"/>
      <c r="P9972" s="4"/>
    </row>
    <row r="9973" spans="1:16" ht="15" customHeight="1" x14ac:dyDescent="0.25">
      <c r="A9973" s="11">
        <f t="shared" si="1109"/>
        <v>9970</v>
      </c>
      <c r="B9973" s="29">
        <v>41411</v>
      </c>
      <c r="C9973" s="25"/>
      <c r="D9973" s="12"/>
      <c r="E9973" s="25"/>
      <c r="F9973" s="35"/>
      <c r="G9973" s="25"/>
      <c r="H9973" s="13"/>
      <c r="I9973" s="25"/>
      <c r="J9973" s="12"/>
      <c r="K9973" s="12"/>
      <c r="L9973" s="25"/>
      <c r="M9973" s="10"/>
      <c r="N9973" s="15"/>
      <c r="O9973" s="15"/>
      <c r="P9973" s="4"/>
    </row>
    <row r="9974" spans="1:16" ht="15" customHeight="1" x14ac:dyDescent="0.25">
      <c r="A9974" s="11">
        <f t="shared" si="1109"/>
        <v>9971</v>
      </c>
      <c r="B9974" s="29">
        <v>41412</v>
      </c>
      <c r="C9974" s="25"/>
      <c r="D9974" s="12"/>
      <c r="E9974" s="25"/>
      <c r="F9974" s="35"/>
      <c r="G9974" s="25"/>
      <c r="H9974" s="13"/>
      <c r="I9974" s="25"/>
      <c r="J9974" s="12"/>
      <c r="K9974" s="12"/>
      <c r="L9974" s="25"/>
      <c r="M9974" s="10"/>
      <c r="N9974" s="15"/>
      <c r="O9974" s="15"/>
      <c r="P9974" s="4"/>
    </row>
    <row r="9975" spans="1:16" ht="15" customHeight="1" x14ac:dyDescent="0.25">
      <c r="A9975" s="11">
        <f t="shared" si="1109"/>
        <v>9972</v>
      </c>
      <c r="B9975" s="29">
        <v>41413</v>
      </c>
      <c r="C9975" s="25"/>
      <c r="D9975" s="12"/>
      <c r="E9975" s="25"/>
      <c r="F9975" s="35"/>
      <c r="G9975" s="25"/>
      <c r="H9975" s="13"/>
      <c r="I9975" s="25"/>
      <c r="J9975" s="12"/>
      <c r="K9975" s="12"/>
      <c r="L9975" s="25"/>
      <c r="M9975" s="10"/>
      <c r="N9975" s="15"/>
      <c r="O9975" s="15"/>
      <c r="P9975" s="4"/>
    </row>
    <row r="9976" spans="1:16" ht="15" customHeight="1" x14ac:dyDescent="0.25">
      <c r="A9976" s="11">
        <f t="shared" si="1109"/>
        <v>9973</v>
      </c>
      <c r="B9976" s="29">
        <v>41414</v>
      </c>
      <c r="C9976" s="25"/>
      <c r="D9976" s="12"/>
      <c r="E9976" s="25">
        <v>26.3</v>
      </c>
      <c r="F9976" s="35">
        <v>86</v>
      </c>
      <c r="G9976" s="25"/>
      <c r="H9976" s="13">
        <v>9.1</v>
      </c>
      <c r="I9976" s="25">
        <v>4</v>
      </c>
      <c r="J9976" s="12">
        <v>240</v>
      </c>
      <c r="K9976" s="12">
        <v>1</v>
      </c>
      <c r="L9976" s="25" t="s">
        <v>11</v>
      </c>
      <c r="M9976" s="10"/>
      <c r="N9976" s="15"/>
      <c r="O9976" s="15"/>
      <c r="P9976" s="4"/>
    </row>
    <row r="9977" spans="1:16" ht="15" customHeight="1" x14ac:dyDescent="0.25">
      <c r="A9977" s="11">
        <f t="shared" si="1109"/>
        <v>9974</v>
      </c>
      <c r="B9977" s="29">
        <v>41415</v>
      </c>
      <c r="C9977" s="25">
        <v>23</v>
      </c>
      <c r="D9977" s="12"/>
      <c r="E9977" s="25">
        <v>25.2</v>
      </c>
      <c r="F9977" s="35">
        <v>95</v>
      </c>
      <c r="G9977" s="25">
        <v>1.1000000000000001</v>
      </c>
      <c r="H9977" s="13">
        <v>4</v>
      </c>
      <c r="I9977" s="25">
        <v>4</v>
      </c>
      <c r="J9977" s="12">
        <v>120</v>
      </c>
      <c r="K9977" s="12">
        <v>1</v>
      </c>
      <c r="L9977" s="25" t="s">
        <v>11</v>
      </c>
      <c r="M9977" s="10"/>
      <c r="N9977" s="15"/>
      <c r="O9977" s="15"/>
      <c r="P9977" s="4"/>
    </row>
    <row r="9978" spans="1:16" ht="15" customHeight="1" x14ac:dyDescent="0.25">
      <c r="A9978" s="11">
        <f t="shared" si="1109"/>
        <v>9975</v>
      </c>
      <c r="B9978" s="29">
        <v>41416</v>
      </c>
      <c r="C9978" s="25">
        <v>23</v>
      </c>
      <c r="D9978" s="12"/>
      <c r="E9978" s="25"/>
      <c r="F9978" s="35"/>
      <c r="G9978" s="25">
        <v>80.2</v>
      </c>
      <c r="H9978" s="13">
        <v>3.5</v>
      </c>
      <c r="I9978" s="25">
        <v>3</v>
      </c>
      <c r="J9978" s="12">
        <v>220</v>
      </c>
      <c r="K9978" s="12">
        <v>1</v>
      </c>
      <c r="L9978" s="25" t="s">
        <v>11</v>
      </c>
      <c r="M9978" s="10"/>
      <c r="N9978" s="15"/>
      <c r="O9978" s="15"/>
      <c r="P9978" s="4"/>
    </row>
    <row r="9979" spans="1:16" ht="15" customHeight="1" x14ac:dyDescent="0.25">
      <c r="A9979" s="11">
        <f t="shared" si="1109"/>
        <v>9976</v>
      </c>
      <c r="B9979" s="29">
        <v>41417</v>
      </c>
      <c r="C9979" s="25">
        <v>24</v>
      </c>
      <c r="D9979" s="12"/>
      <c r="E9979" s="25"/>
      <c r="F9979" s="35"/>
      <c r="G9979" s="25">
        <v>0.7</v>
      </c>
      <c r="H9979" s="13">
        <v>3.3</v>
      </c>
      <c r="I9979" s="25">
        <v>5</v>
      </c>
      <c r="J9979" s="12">
        <v>210</v>
      </c>
      <c r="K9979" s="12">
        <v>2</v>
      </c>
      <c r="L9979" s="25" t="s">
        <v>14</v>
      </c>
      <c r="M9979" s="10"/>
      <c r="N9979" s="15"/>
      <c r="O9979" s="15"/>
      <c r="P9979" s="4"/>
    </row>
    <row r="9980" spans="1:16" ht="15" customHeight="1" x14ac:dyDescent="0.25">
      <c r="A9980" s="11">
        <f t="shared" si="1109"/>
        <v>9977</v>
      </c>
      <c r="B9980" s="29">
        <v>41418</v>
      </c>
      <c r="C9980" s="25">
        <v>22</v>
      </c>
      <c r="D9980" s="12">
        <v>31.2</v>
      </c>
      <c r="E9980" s="25">
        <v>25.7</v>
      </c>
      <c r="F9980" s="35">
        <v>85</v>
      </c>
      <c r="G9980" s="25">
        <v>29.1</v>
      </c>
      <c r="H9980" s="13">
        <v>5.4</v>
      </c>
      <c r="I9980" s="25">
        <v>3</v>
      </c>
      <c r="J9980" s="12">
        <v>240</v>
      </c>
      <c r="K9980" s="12">
        <v>1</v>
      </c>
      <c r="L9980" s="25" t="s">
        <v>11</v>
      </c>
      <c r="M9980" s="10"/>
      <c r="N9980" s="15"/>
      <c r="O9980" s="15"/>
      <c r="P9980" s="4"/>
    </row>
    <row r="9981" spans="1:16" ht="15" customHeight="1" x14ac:dyDescent="0.25">
      <c r="A9981" s="11">
        <f t="shared" si="1109"/>
        <v>9978</v>
      </c>
      <c r="B9981" s="29">
        <v>41419</v>
      </c>
      <c r="C9981" s="25"/>
      <c r="D9981" s="12"/>
      <c r="E9981" s="25"/>
      <c r="F9981" s="35"/>
      <c r="G9981" s="25"/>
      <c r="H9981" s="13"/>
      <c r="I9981" s="25"/>
      <c r="J9981" s="12"/>
      <c r="K9981" s="12"/>
      <c r="L9981" s="25"/>
      <c r="M9981" s="10"/>
      <c r="N9981" s="15"/>
      <c r="O9981" s="15"/>
      <c r="P9981" s="4"/>
    </row>
    <row r="9982" spans="1:16" ht="15" customHeight="1" x14ac:dyDescent="0.25">
      <c r="A9982" s="11">
        <f t="shared" si="1109"/>
        <v>9979</v>
      </c>
      <c r="B9982" s="29">
        <v>41420</v>
      </c>
      <c r="C9982" s="25"/>
      <c r="D9982" s="12"/>
      <c r="E9982" s="25"/>
      <c r="F9982" s="35"/>
      <c r="G9982" s="25"/>
      <c r="H9982" s="13"/>
      <c r="I9982" s="25"/>
      <c r="J9982" s="12"/>
      <c r="K9982" s="12"/>
      <c r="L9982" s="25"/>
      <c r="M9982" s="10"/>
      <c r="N9982" s="15"/>
      <c r="O9982" s="15"/>
      <c r="P9982" s="4"/>
    </row>
    <row r="9983" spans="1:16" ht="15" customHeight="1" x14ac:dyDescent="0.25">
      <c r="A9983" s="11">
        <f t="shared" si="1109"/>
        <v>9980</v>
      </c>
      <c r="B9983" s="29">
        <v>41421</v>
      </c>
      <c r="C9983" s="25">
        <v>22</v>
      </c>
      <c r="D9983" s="12"/>
      <c r="E9983" s="25"/>
      <c r="F9983" s="35"/>
      <c r="G9983" s="25">
        <v>8888</v>
      </c>
      <c r="H9983" s="13"/>
      <c r="I9983" s="25">
        <v>4</v>
      </c>
      <c r="J9983" s="12">
        <v>210</v>
      </c>
      <c r="K9983" s="12">
        <v>1</v>
      </c>
      <c r="L9983" s="25" t="s">
        <v>11</v>
      </c>
      <c r="M9983" s="10"/>
      <c r="N9983" s="15"/>
      <c r="O9983" s="15"/>
      <c r="P9983" s="4"/>
    </row>
    <row r="9984" spans="1:16" ht="15" customHeight="1" x14ac:dyDescent="0.25">
      <c r="A9984" s="11">
        <f t="shared" si="1109"/>
        <v>9981</v>
      </c>
      <c r="B9984" s="29">
        <v>41422</v>
      </c>
      <c r="C9984" s="25"/>
      <c r="D9984" s="12"/>
      <c r="E9984" s="25"/>
      <c r="F9984" s="35"/>
      <c r="G9984" s="25"/>
      <c r="H9984" s="13"/>
      <c r="I9984" s="25"/>
      <c r="J9984" s="12"/>
      <c r="K9984" s="12"/>
      <c r="L9984" s="25"/>
      <c r="M9984" s="10"/>
      <c r="N9984" s="15"/>
      <c r="O9984" s="15"/>
      <c r="P9984" s="4"/>
    </row>
    <row r="9985" spans="1:16" ht="15" customHeight="1" x14ac:dyDescent="0.25">
      <c r="A9985" s="11">
        <f t="shared" si="1109"/>
        <v>9982</v>
      </c>
      <c r="B9985" s="29">
        <v>41423</v>
      </c>
      <c r="C9985" s="25"/>
      <c r="D9985" s="12"/>
      <c r="E9985" s="25"/>
      <c r="F9985" s="35"/>
      <c r="G9985" s="25"/>
      <c r="H9985" s="13"/>
      <c r="I9985" s="25"/>
      <c r="J9985" s="12"/>
      <c r="K9985" s="12"/>
      <c r="L9985" s="25"/>
      <c r="M9985" s="10"/>
      <c r="N9985" s="15"/>
      <c r="O9985" s="15"/>
      <c r="P9985" s="4"/>
    </row>
    <row r="9986" spans="1:16" ht="15" customHeight="1" x14ac:dyDescent="0.25">
      <c r="A9986" s="11">
        <f t="shared" si="1109"/>
        <v>9983</v>
      </c>
      <c r="B9986" s="29">
        <v>41424</v>
      </c>
      <c r="C9986" s="25"/>
      <c r="D9986" s="12"/>
      <c r="E9986" s="25"/>
      <c r="F9986" s="35"/>
      <c r="G9986" s="25"/>
      <c r="H9986" s="13"/>
      <c r="I9986" s="25"/>
      <c r="J9986" s="12"/>
      <c r="K9986" s="12"/>
      <c r="L9986" s="25"/>
      <c r="M9986" s="10"/>
      <c r="N9986" s="15"/>
      <c r="O9986" s="15"/>
      <c r="P9986" s="4"/>
    </row>
    <row r="9987" spans="1:16" ht="15" customHeight="1" x14ac:dyDescent="0.25">
      <c r="A9987" s="11">
        <f t="shared" si="1109"/>
        <v>9984</v>
      </c>
      <c r="B9987" s="29">
        <v>41425</v>
      </c>
      <c r="C9987" s="25">
        <v>23</v>
      </c>
      <c r="D9987" s="12"/>
      <c r="E9987" s="25"/>
      <c r="F9987" s="35"/>
      <c r="G9987" s="25"/>
      <c r="H9987" s="13">
        <v>7.2</v>
      </c>
      <c r="I9987" s="25">
        <v>0</v>
      </c>
      <c r="J9987" s="12">
        <v>80</v>
      </c>
      <c r="K9987" s="12">
        <v>0</v>
      </c>
      <c r="L9987" s="25" t="s">
        <v>11</v>
      </c>
      <c r="M9987" s="10"/>
      <c r="N9987" s="15"/>
      <c r="O9987" s="15"/>
      <c r="P9987" s="4"/>
    </row>
    <row r="9988" spans="1:16" ht="15" customHeight="1" x14ac:dyDescent="0.25">
      <c r="A9988" s="11">
        <f t="shared" si="1109"/>
        <v>9985</v>
      </c>
      <c r="B9988" s="29">
        <v>41426</v>
      </c>
      <c r="C9988" s="25">
        <v>22</v>
      </c>
      <c r="D9988" s="12">
        <v>32.6</v>
      </c>
      <c r="E9988" s="25">
        <v>26.4</v>
      </c>
      <c r="F9988" s="35">
        <v>85</v>
      </c>
      <c r="G9988" s="25"/>
      <c r="H9988" s="13">
        <v>9.3000000000000007</v>
      </c>
      <c r="I9988" s="25">
        <v>3</v>
      </c>
      <c r="J9988" s="12">
        <v>230</v>
      </c>
      <c r="K9988" s="12">
        <v>1</v>
      </c>
      <c r="L9988" s="25" t="s">
        <v>11</v>
      </c>
      <c r="M9988" s="10"/>
      <c r="N9988" s="15"/>
      <c r="O9988" s="15"/>
      <c r="P9988" s="4"/>
    </row>
    <row r="9989" spans="1:16" ht="15" customHeight="1" x14ac:dyDescent="0.25">
      <c r="A9989" s="11">
        <f t="shared" si="1109"/>
        <v>9986</v>
      </c>
      <c r="B9989" s="29">
        <v>41427</v>
      </c>
      <c r="C9989" s="25">
        <v>23</v>
      </c>
      <c r="D9989" s="12"/>
      <c r="E9989" s="25">
        <v>26.5</v>
      </c>
      <c r="F9989" s="35">
        <v>89</v>
      </c>
      <c r="G9989" s="25"/>
      <c r="H9989" s="13">
        <v>8</v>
      </c>
      <c r="I9989" s="25">
        <v>3</v>
      </c>
      <c r="J9989" s="12">
        <v>230</v>
      </c>
      <c r="K9989" s="12">
        <v>1</v>
      </c>
      <c r="L9989" s="25" t="s">
        <v>11</v>
      </c>
      <c r="M9989" s="10"/>
      <c r="N9989" s="15"/>
      <c r="O9989" s="15"/>
      <c r="P9989" s="4"/>
    </row>
    <row r="9990" spans="1:16" ht="15" customHeight="1" x14ac:dyDescent="0.25">
      <c r="A9990" s="11">
        <f t="shared" ref="A9990:A10053" si="1110">A9989+1</f>
        <v>9987</v>
      </c>
      <c r="B9990" s="29">
        <v>41428</v>
      </c>
      <c r="C9990" s="25">
        <v>23</v>
      </c>
      <c r="D9990" s="12"/>
      <c r="E9990" s="25"/>
      <c r="F9990" s="35"/>
      <c r="G9990" s="25"/>
      <c r="H9990" s="13">
        <v>5</v>
      </c>
      <c r="I9990" s="25">
        <v>7</v>
      </c>
      <c r="J9990" s="12">
        <v>270</v>
      </c>
      <c r="K9990" s="12">
        <v>3</v>
      </c>
      <c r="L9990" s="25" t="s">
        <v>11</v>
      </c>
      <c r="M9990" s="10"/>
      <c r="N9990" s="15"/>
      <c r="O9990" s="15"/>
      <c r="P9990" s="4"/>
    </row>
    <row r="9991" spans="1:16" ht="15" customHeight="1" x14ac:dyDescent="0.25">
      <c r="A9991" s="11">
        <f t="shared" si="1110"/>
        <v>9988</v>
      </c>
      <c r="B9991" s="29">
        <v>41429</v>
      </c>
      <c r="C9991" s="25">
        <v>22</v>
      </c>
      <c r="D9991" s="12">
        <v>31.1</v>
      </c>
      <c r="E9991" s="25">
        <v>25.4</v>
      </c>
      <c r="F9991" s="35">
        <v>83</v>
      </c>
      <c r="G9991" s="25">
        <v>10.3</v>
      </c>
      <c r="H9991" s="13">
        <v>4</v>
      </c>
      <c r="I9991" s="25">
        <v>4</v>
      </c>
      <c r="J9991" s="12">
        <v>310</v>
      </c>
      <c r="K9991" s="12">
        <v>1</v>
      </c>
      <c r="L9991" s="25" t="s">
        <v>11</v>
      </c>
      <c r="M9991" s="10"/>
      <c r="N9991" s="15"/>
      <c r="O9991" s="15"/>
      <c r="P9991" s="4"/>
    </row>
    <row r="9992" spans="1:16" ht="15" customHeight="1" x14ac:dyDescent="0.25">
      <c r="A9992" s="11">
        <f t="shared" si="1110"/>
        <v>9989</v>
      </c>
      <c r="B9992" s="29">
        <v>41430</v>
      </c>
      <c r="C9992" s="25"/>
      <c r="D9992" s="12"/>
      <c r="E9992" s="25"/>
      <c r="F9992" s="35"/>
      <c r="G9992" s="25"/>
      <c r="H9992" s="13"/>
      <c r="I9992" s="25"/>
      <c r="J9992" s="12"/>
      <c r="K9992" s="12"/>
      <c r="L9992" s="25"/>
      <c r="M9992" s="10"/>
      <c r="N9992" s="15"/>
      <c r="O9992" s="15"/>
      <c r="P9992" s="4"/>
    </row>
    <row r="9993" spans="1:16" ht="15" customHeight="1" x14ac:dyDescent="0.25">
      <c r="A9993" s="11">
        <f t="shared" si="1110"/>
        <v>9990</v>
      </c>
      <c r="B9993" s="29">
        <v>41431</v>
      </c>
      <c r="C9993" s="25"/>
      <c r="D9993" s="12"/>
      <c r="E9993" s="25"/>
      <c r="F9993" s="35"/>
      <c r="G9993" s="25"/>
      <c r="H9993" s="13"/>
      <c r="I9993" s="25"/>
      <c r="J9993" s="12"/>
      <c r="K9993" s="12"/>
      <c r="L9993" s="25"/>
      <c r="M9993" s="10"/>
      <c r="N9993" s="15"/>
      <c r="O9993" s="15"/>
      <c r="P9993" s="4"/>
    </row>
    <row r="9994" spans="1:16" ht="15" customHeight="1" x14ac:dyDescent="0.25">
      <c r="A9994" s="11">
        <f t="shared" si="1110"/>
        <v>9991</v>
      </c>
      <c r="B9994" s="29">
        <v>41432</v>
      </c>
      <c r="C9994" s="25"/>
      <c r="D9994" s="12"/>
      <c r="E9994" s="25"/>
      <c r="F9994" s="35"/>
      <c r="G9994" s="25"/>
      <c r="H9994" s="13"/>
      <c r="I9994" s="25"/>
      <c r="J9994" s="12"/>
      <c r="K9994" s="12"/>
      <c r="L9994" s="25"/>
      <c r="M9994" s="10"/>
      <c r="N9994" s="15"/>
      <c r="O9994" s="15"/>
      <c r="P9994" s="4"/>
    </row>
    <row r="9995" spans="1:16" ht="15" customHeight="1" x14ac:dyDescent="0.25">
      <c r="A9995" s="11">
        <f t="shared" si="1110"/>
        <v>9992</v>
      </c>
      <c r="B9995" s="29">
        <v>41433</v>
      </c>
      <c r="C9995" s="25"/>
      <c r="D9995" s="12"/>
      <c r="E9995" s="25"/>
      <c r="F9995" s="35"/>
      <c r="G9995" s="25"/>
      <c r="H9995" s="13"/>
      <c r="I9995" s="25"/>
      <c r="J9995" s="12"/>
      <c r="K9995" s="12"/>
      <c r="L9995" s="25"/>
      <c r="M9995" s="10"/>
      <c r="N9995" s="15"/>
      <c r="O9995" s="15"/>
      <c r="P9995" s="4"/>
    </row>
    <row r="9996" spans="1:16" ht="15" customHeight="1" x14ac:dyDescent="0.25">
      <c r="A9996" s="11">
        <f t="shared" si="1110"/>
        <v>9993</v>
      </c>
      <c r="B9996" s="29">
        <v>41434</v>
      </c>
      <c r="C9996" s="25"/>
      <c r="D9996" s="12"/>
      <c r="E9996" s="25"/>
      <c r="F9996" s="35"/>
      <c r="G9996" s="25"/>
      <c r="H9996" s="13"/>
      <c r="I9996" s="25"/>
      <c r="J9996" s="12"/>
      <c r="K9996" s="12"/>
      <c r="L9996" s="25"/>
      <c r="M9996" s="10"/>
      <c r="N9996" s="15"/>
      <c r="O9996" s="15"/>
      <c r="P9996" s="4"/>
    </row>
    <row r="9997" spans="1:16" ht="15" customHeight="1" x14ac:dyDescent="0.25">
      <c r="A9997" s="11">
        <f t="shared" si="1110"/>
        <v>9994</v>
      </c>
      <c r="B9997" s="29">
        <v>41435</v>
      </c>
      <c r="C9997" s="25"/>
      <c r="D9997" s="12"/>
      <c r="E9997" s="25"/>
      <c r="F9997" s="35"/>
      <c r="G9997" s="25">
        <v>0.2</v>
      </c>
      <c r="H9997" s="13">
        <v>3.2</v>
      </c>
      <c r="I9997" s="25">
        <v>1</v>
      </c>
      <c r="J9997" s="12">
        <v>210</v>
      </c>
      <c r="K9997" s="12">
        <v>0</v>
      </c>
      <c r="L9997" s="25" t="s">
        <v>12</v>
      </c>
      <c r="M9997" s="10"/>
      <c r="N9997" s="15"/>
      <c r="O9997" s="15"/>
      <c r="P9997" s="4"/>
    </row>
    <row r="9998" spans="1:16" ht="15" customHeight="1" x14ac:dyDescent="0.25">
      <c r="A9998" s="11">
        <f t="shared" si="1110"/>
        <v>9995</v>
      </c>
      <c r="B9998" s="29">
        <v>41436</v>
      </c>
      <c r="C9998" s="25"/>
      <c r="D9998" s="12"/>
      <c r="E9998" s="25"/>
      <c r="F9998" s="35"/>
      <c r="G9998" s="25"/>
      <c r="H9998" s="13"/>
      <c r="I9998" s="25"/>
      <c r="J9998" s="12"/>
      <c r="K9998" s="12"/>
      <c r="L9998" s="25"/>
      <c r="M9998" s="10"/>
      <c r="N9998" s="15"/>
      <c r="O9998" s="15"/>
      <c r="P9998" s="4"/>
    </row>
    <row r="9999" spans="1:16" ht="15" customHeight="1" x14ac:dyDescent="0.25">
      <c r="A9999" s="11">
        <f t="shared" si="1110"/>
        <v>9996</v>
      </c>
      <c r="B9999" s="29">
        <v>41437</v>
      </c>
      <c r="C9999" s="25">
        <v>22</v>
      </c>
      <c r="D9999" s="12"/>
      <c r="E9999" s="25"/>
      <c r="F9999" s="35"/>
      <c r="G9999" s="25">
        <v>34.5</v>
      </c>
      <c r="H9999" s="13">
        <v>0.8</v>
      </c>
      <c r="I9999" s="25">
        <v>4</v>
      </c>
      <c r="J9999" s="12">
        <v>240</v>
      </c>
      <c r="K9999" s="12">
        <v>3</v>
      </c>
      <c r="L9999" s="25" t="s">
        <v>13</v>
      </c>
      <c r="M9999" s="10"/>
      <c r="N9999" s="15"/>
      <c r="O9999" s="15"/>
      <c r="P9999" s="4"/>
    </row>
    <row r="10000" spans="1:16" ht="15" customHeight="1" x14ac:dyDescent="0.25">
      <c r="A10000" s="11">
        <f t="shared" si="1110"/>
        <v>9997</v>
      </c>
      <c r="B10000" s="29">
        <v>41438</v>
      </c>
      <c r="C10000" s="25"/>
      <c r="D10000" s="12"/>
      <c r="E10000" s="25"/>
      <c r="F10000" s="35"/>
      <c r="G10000" s="25"/>
      <c r="H10000" s="13"/>
      <c r="I10000" s="25"/>
      <c r="J10000" s="12"/>
      <c r="K10000" s="12"/>
      <c r="L10000" s="25"/>
      <c r="M10000" s="10"/>
      <c r="N10000" s="15"/>
      <c r="O10000" s="15"/>
      <c r="P10000" s="4"/>
    </row>
    <row r="10001" spans="1:16" ht="15" customHeight="1" x14ac:dyDescent="0.25">
      <c r="A10001" s="11">
        <f t="shared" si="1110"/>
        <v>9998</v>
      </c>
      <c r="B10001" s="29">
        <v>41439</v>
      </c>
      <c r="C10001" s="25"/>
      <c r="D10001" s="12"/>
      <c r="E10001" s="25"/>
      <c r="F10001" s="35"/>
      <c r="G10001" s="25"/>
      <c r="H10001" s="13"/>
      <c r="I10001" s="25"/>
      <c r="J10001" s="12"/>
      <c r="K10001" s="12"/>
      <c r="L10001" s="25"/>
      <c r="M10001" s="10"/>
      <c r="N10001" s="15"/>
      <c r="O10001" s="15"/>
      <c r="P10001" s="4"/>
    </row>
    <row r="10002" spans="1:16" ht="15" customHeight="1" x14ac:dyDescent="0.25">
      <c r="A10002" s="11">
        <f t="shared" si="1110"/>
        <v>9999</v>
      </c>
      <c r="B10002" s="29">
        <v>41440</v>
      </c>
      <c r="C10002" s="25"/>
      <c r="D10002" s="12"/>
      <c r="E10002" s="25"/>
      <c r="F10002" s="35"/>
      <c r="G10002" s="25"/>
      <c r="H10002" s="13"/>
      <c r="I10002" s="25"/>
      <c r="J10002" s="12"/>
      <c r="K10002" s="12"/>
      <c r="L10002" s="25"/>
      <c r="M10002" s="10"/>
      <c r="N10002" s="15"/>
      <c r="O10002" s="15"/>
      <c r="P10002" s="4"/>
    </row>
    <row r="10003" spans="1:16" ht="15" customHeight="1" x14ac:dyDescent="0.25">
      <c r="A10003" s="11">
        <f t="shared" si="1110"/>
        <v>10000</v>
      </c>
      <c r="B10003" s="29">
        <v>41441</v>
      </c>
      <c r="C10003" s="25"/>
      <c r="D10003" s="12"/>
      <c r="E10003" s="25"/>
      <c r="F10003" s="35"/>
      <c r="G10003" s="25"/>
      <c r="H10003" s="13"/>
      <c r="I10003" s="25"/>
      <c r="J10003" s="12"/>
      <c r="K10003" s="12"/>
      <c r="L10003" s="25"/>
      <c r="M10003" s="10"/>
      <c r="N10003" s="15"/>
      <c r="O10003" s="15"/>
      <c r="P10003" s="4"/>
    </row>
    <row r="10004" spans="1:16" ht="15" customHeight="1" x14ac:dyDescent="0.25">
      <c r="A10004" s="11">
        <f t="shared" si="1110"/>
        <v>10001</v>
      </c>
      <c r="B10004" s="29">
        <v>41442</v>
      </c>
      <c r="C10004" s="25"/>
      <c r="D10004" s="12"/>
      <c r="E10004" s="25"/>
      <c r="F10004" s="35"/>
      <c r="G10004" s="25">
        <v>22</v>
      </c>
      <c r="H10004" s="13">
        <v>2.8</v>
      </c>
      <c r="I10004" s="25">
        <v>1</v>
      </c>
      <c r="J10004" s="12">
        <v>120</v>
      </c>
      <c r="K10004" s="12">
        <v>0</v>
      </c>
      <c r="L10004" s="25" t="s">
        <v>11</v>
      </c>
      <c r="M10004" s="10"/>
      <c r="N10004" s="15"/>
      <c r="O10004" s="15"/>
      <c r="P10004" s="4"/>
    </row>
    <row r="10005" spans="1:16" ht="15" customHeight="1" x14ac:dyDescent="0.25">
      <c r="A10005" s="11">
        <f t="shared" si="1110"/>
        <v>10002</v>
      </c>
      <c r="B10005" s="29">
        <v>41443</v>
      </c>
      <c r="C10005" s="25">
        <v>23</v>
      </c>
      <c r="D10005" s="12"/>
      <c r="E10005" s="25"/>
      <c r="F10005" s="35"/>
      <c r="G10005" s="25">
        <v>6.5</v>
      </c>
      <c r="H10005" s="13">
        <v>0</v>
      </c>
      <c r="I10005" s="25">
        <v>4</v>
      </c>
      <c r="J10005" s="12">
        <v>260</v>
      </c>
      <c r="K10005" s="12">
        <v>2</v>
      </c>
      <c r="L10005" s="25" t="s">
        <v>17</v>
      </c>
      <c r="M10005" s="10"/>
      <c r="N10005" s="15"/>
      <c r="O10005" s="15"/>
      <c r="P10005" s="4"/>
    </row>
    <row r="10006" spans="1:16" ht="15" customHeight="1" x14ac:dyDescent="0.25">
      <c r="A10006" s="11">
        <f t="shared" si="1110"/>
        <v>10003</v>
      </c>
      <c r="B10006" s="29">
        <v>41444</v>
      </c>
      <c r="C10006" s="25"/>
      <c r="D10006" s="12"/>
      <c r="E10006" s="25"/>
      <c r="F10006" s="35"/>
      <c r="G10006" s="25"/>
      <c r="H10006" s="13"/>
      <c r="I10006" s="25"/>
      <c r="J10006" s="12"/>
      <c r="K10006" s="12"/>
      <c r="L10006" s="25"/>
      <c r="M10006" s="10"/>
      <c r="N10006" s="15"/>
      <c r="O10006" s="15"/>
      <c r="P10006" s="4"/>
    </row>
    <row r="10007" spans="1:16" ht="15" customHeight="1" x14ac:dyDescent="0.25">
      <c r="A10007" s="11">
        <f t="shared" si="1110"/>
        <v>10004</v>
      </c>
      <c r="B10007" s="29">
        <v>41445</v>
      </c>
      <c r="C10007" s="25">
        <v>22</v>
      </c>
      <c r="D10007" s="12"/>
      <c r="E10007" s="25"/>
      <c r="F10007" s="35"/>
      <c r="G10007" s="25"/>
      <c r="H10007" s="13">
        <v>8</v>
      </c>
      <c r="I10007" s="25">
        <v>3</v>
      </c>
      <c r="J10007" s="12">
        <v>270</v>
      </c>
      <c r="K10007" s="12">
        <v>2</v>
      </c>
      <c r="L10007" s="25" t="s">
        <v>15</v>
      </c>
      <c r="M10007" s="10"/>
      <c r="N10007" s="15"/>
      <c r="O10007" s="15"/>
      <c r="P10007" s="4"/>
    </row>
    <row r="10008" spans="1:16" ht="15" customHeight="1" x14ac:dyDescent="0.25">
      <c r="A10008" s="11">
        <f t="shared" si="1110"/>
        <v>10005</v>
      </c>
      <c r="B10008" s="29">
        <v>41446</v>
      </c>
      <c r="C10008" s="25"/>
      <c r="D10008" s="12"/>
      <c r="E10008" s="25"/>
      <c r="F10008" s="35"/>
      <c r="G10008" s="25"/>
      <c r="H10008" s="13"/>
      <c r="I10008" s="25"/>
      <c r="J10008" s="12"/>
      <c r="K10008" s="12"/>
      <c r="L10008" s="25"/>
      <c r="M10008" s="10"/>
      <c r="N10008" s="15"/>
      <c r="O10008" s="15"/>
      <c r="P10008" s="4"/>
    </row>
    <row r="10009" spans="1:16" ht="15" customHeight="1" x14ac:dyDescent="0.25">
      <c r="A10009" s="11">
        <f t="shared" si="1110"/>
        <v>10006</v>
      </c>
      <c r="B10009" s="29">
        <v>41447</v>
      </c>
      <c r="C10009" s="25"/>
      <c r="D10009" s="12"/>
      <c r="E10009" s="25"/>
      <c r="F10009" s="35"/>
      <c r="G10009" s="25"/>
      <c r="H10009" s="13"/>
      <c r="I10009" s="25"/>
      <c r="J10009" s="12"/>
      <c r="K10009" s="12"/>
      <c r="L10009" s="25"/>
      <c r="M10009" s="10"/>
      <c r="N10009" s="15"/>
      <c r="O10009" s="15"/>
      <c r="P10009" s="4"/>
    </row>
    <row r="10010" spans="1:16" ht="15" customHeight="1" x14ac:dyDescent="0.25">
      <c r="A10010" s="11">
        <f t="shared" si="1110"/>
        <v>10007</v>
      </c>
      <c r="B10010" s="29">
        <v>41448</v>
      </c>
      <c r="C10010" s="25"/>
      <c r="D10010" s="12"/>
      <c r="E10010" s="25"/>
      <c r="F10010" s="35"/>
      <c r="G10010" s="25"/>
      <c r="H10010" s="13"/>
      <c r="I10010" s="25"/>
      <c r="J10010" s="12"/>
      <c r="K10010" s="12"/>
      <c r="L10010" s="25"/>
      <c r="M10010" s="10"/>
      <c r="N10010" s="15"/>
      <c r="O10010" s="15"/>
      <c r="P10010" s="4"/>
    </row>
    <row r="10011" spans="1:16" ht="15" customHeight="1" x14ac:dyDescent="0.25">
      <c r="A10011" s="11">
        <f t="shared" si="1110"/>
        <v>10008</v>
      </c>
      <c r="B10011" s="29">
        <v>41449</v>
      </c>
      <c r="C10011" s="25"/>
      <c r="D10011" s="12"/>
      <c r="E10011" s="25"/>
      <c r="F10011" s="35"/>
      <c r="G10011" s="25"/>
      <c r="H10011" s="13"/>
      <c r="I10011" s="25"/>
      <c r="J10011" s="12"/>
      <c r="K10011" s="12"/>
      <c r="L10011" s="25"/>
      <c r="M10011" s="10"/>
      <c r="N10011" s="15"/>
      <c r="O10011" s="15"/>
      <c r="P10011" s="4"/>
    </row>
    <row r="10012" spans="1:16" ht="15" customHeight="1" x14ac:dyDescent="0.25">
      <c r="A10012" s="11">
        <f t="shared" si="1110"/>
        <v>10009</v>
      </c>
      <c r="B10012" s="29">
        <v>41450</v>
      </c>
      <c r="C10012" s="25"/>
      <c r="D10012" s="12"/>
      <c r="E10012" s="25"/>
      <c r="F10012" s="35"/>
      <c r="G10012" s="25"/>
      <c r="H10012" s="13"/>
      <c r="I10012" s="25"/>
      <c r="J10012" s="12"/>
      <c r="K10012" s="12"/>
      <c r="L10012" s="25"/>
      <c r="M10012" s="10"/>
      <c r="N10012" s="15"/>
      <c r="O10012" s="15"/>
      <c r="P10012" s="4"/>
    </row>
    <row r="10013" spans="1:16" ht="15" customHeight="1" x14ac:dyDescent="0.25">
      <c r="A10013" s="11">
        <f t="shared" si="1110"/>
        <v>10010</v>
      </c>
      <c r="B10013" s="29">
        <v>41451</v>
      </c>
      <c r="C10013" s="25"/>
      <c r="D10013" s="12"/>
      <c r="E10013" s="25"/>
      <c r="F10013" s="35"/>
      <c r="G10013" s="25"/>
      <c r="H10013" s="13"/>
      <c r="I10013" s="25"/>
      <c r="J10013" s="12"/>
      <c r="K10013" s="12"/>
      <c r="L10013" s="25"/>
      <c r="M10013" s="10"/>
      <c r="N10013" s="15"/>
      <c r="O10013" s="15"/>
      <c r="P10013" s="4"/>
    </row>
    <row r="10014" spans="1:16" ht="15" customHeight="1" x14ac:dyDescent="0.25">
      <c r="A10014" s="11">
        <f t="shared" si="1110"/>
        <v>10011</v>
      </c>
      <c r="B10014" s="29">
        <v>41452</v>
      </c>
      <c r="C10014" s="25"/>
      <c r="D10014" s="12"/>
      <c r="E10014" s="25"/>
      <c r="F10014" s="35"/>
      <c r="G10014" s="25"/>
      <c r="H10014" s="13"/>
      <c r="I10014" s="25"/>
      <c r="J10014" s="12"/>
      <c r="K10014" s="12"/>
      <c r="L10014" s="25"/>
      <c r="M10014" s="10"/>
      <c r="N10014" s="15"/>
      <c r="O10014" s="15"/>
      <c r="P10014" s="4"/>
    </row>
    <row r="10015" spans="1:16" ht="15" customHeight="1" x14ac:dyDescent="0.25">
      <c r="A10015" s="11">
        <f t="shared" si="1110"/>
        <v>10012</v>
      </c>
      <c r="B10015" s="29">
        <v>41453</v>
      </c>
      <c r="C10015" s="25"/>
      <c r="D10015" s="12"/>
      <c r="E10015" s="25"/>
      <c r="F10015" s="35"/>
      <c r="G10015" s="25"/>
      <c r="H10015" s="13"/>
      <c r="I10015" s="25"/>
      <c r="J10015" s="12"/>
      <c r="K10015" s="12"/>
      <c r="L10015" s="25"/>
      <c r="M10015" s="10"/>
      <c r="N10015" s="15"/>
      <c r="O10015" s="15"/>
      <c r="P10015" s="4"/>
    </row>
    <row r="10016" spans="1:16" ht="15" customHeight="1" x14ac:dyDescent="0.25">
      <c r="A10016" s="11">
        <f t="shared" si="1110"/>
        <v>10013</v>
      </c>
      <c r="B10016" s="29">
        <v>41454</v>
      </c>
      <c r="C10016" s="25"/>
      <c r="D10016" s="12"/>
      <c r="E10016" s="25"/>
      <c r="F10016" s="35"/>
      <c r="G10016" s="25"/>
      <c r="H10016" s="13"/>
      <c r="I10016" s="25"/>
      <c r="J10016" s="12"/>
      <c r="K10016" s="12"/>
      <c r="L10016" s="25"/>
      <c r="M10016" s="10"/>
      <c r="N10016" s="15"/>
      <c r="O10016" s="15"/>
      <c r="P10016" s="4"/>
    </row>
    <row r="10017" spans="1:16" ht="15" customHeight="1" x14ac:dyDescent="0.25">
      <c r="A10017" s="11">
        <f t="shared" si="1110"/>
        <v>10014</v>
      </c>
      <c r="B10017" s="29">
        <v>41455</v>
      </c>
      <c r="C10017" s="25"/>
      <c r="D10017" s="12"/>
      <c r="E10017" s="25"/>
      <c r="F10017" s="35"/>
      <c r="G10017" s="25"/>
      <c r="H10017" s="13"/>
      <c r="I10017" s="25"/>
      <c r="J10017" s="12"/>
      <c r="K10017" s="12"/>
      <c r="L10017" s="25"/>
      <c r="M10017" s="10"/>
      <c r="N10017" s="15"/>
      <c r="O10017" s="15"/>
      <c r="P10017" s="4"/>
    </row>
    <row r="10018" spans="1:16" ht="15" customHeight="1" x14ac:dyDescent="0.25">
      <c r="A10018" s="11">
        <f t="shared" si="1110"/>
        <v>10015</v>
      </c>
      <c r="B10018" s="29">
        <v>41456</v>
      </c>
      <c r="C10018" s="25">
        <v>24</v>
      </c>
      <c r="D10018" s="12"/>
      <c r="E10018" s="25"/>
      <c r="F10018" s="35"/>
      <c r="G10018" s="25">
        <v>23.5</v>
      </c>
      <c r="H10018" s="13"/>
      <c r="I10018" s="25">
        <v>3</v>
      </c>
      <c r="J10018" s="12">
        <v>240</v>
      </c>
      <c r="K10018" s="12">
        <v>1</v>
      </c>
      <c r="L10018" s="25" t="s">
        <v>12</v>
      </c>
      <c r="M10018" s="10"/>
      <c r="N10018" s="15"/>
      <c r="O10018" s="15"/>
      <c r="P10018" s="4"/>
    </row>
    <row r="10019" spans="1:16" ht="15" customHeight="1" x14ac:dyDescent="0.25">
      <c r="A10019" s="11">
        <f t="shared" si="1110"/>
        <v>10016</v>
      </c>
      <c r="B10019" s="29">
        <v>41457</v>
      </c>
      <c r="C10019" s="25">
        <v>22</v>
      </c>
      <c r="D10019" s="12"/>
      <c r="E10019" s="25"/>
      <c r="F10019" s="35"/>
      <c r="G10019" s="25">
        <v>1.1000000000000001</v>
      </c>
      <c r="H10019" s="13">
        <v>6.5</v>
      </c>
      <c r="I10019" s="25">
        <v>0</v>
      </c>
      <c r="J10019" s="12">
        <v>0</v>
      </c>
      <c r="K10019" s="12">
        <v>0</v>
      </c>
      <c r="L10019" s="25" t="s">
        <v>11</v>
      </c>
      <c r="M10019" s="10"/>
      <c r="N10019" s="15"/>
      <c r="O10019" s="15"/>
      <c r="P10019" s="4"/>
    </row>
    <row r="10020" spans="1:16" ht="15" customHeight="1" x14ac:dyDescent="0.25">
      <c r="A10020" s="11">
        <f t="shared" si="1110"/>
        <v>10017</v>
      </c>
      <c r="B10020" s="29">
        <v>41458</v>
      </c>
      <c r="C10020" s="25"/>
      <c r="D10020" s="12"/>
      <c r="E10020" s="25"/>
      <c r="F10020" s="35"/>
      <c r="G10020" s="25"/>
      <c r="H10020" s="13"/>
      <c r="I10020" s="25"/>
      <c r="J10020" s="12"/>
      <c r="K10020" s="12"/>
      <c r="L10020" s="25"/>
      <c r="M10020" s="10"/>
      <c r="N10020" s="15"/>
      <c r="O10020" s="15"/>
      <c r="P10020" s="4"/>
    </row>
    <row r="10021" spans="1:16" ht="15" customHeight="1" x14ac:dyDescent="0.25">
      <c r="A10021" s="11">
        <f t="shared" si="1110"/>
        <v>10018</v>
      </c>
      <c r="B10021" s="29">
        <v>41459</v>
      </c>
      <c r="C10021" s="25"/>
      <c r="D10021" s="12"/>
      <c r="E10021" s="25"/>
      <c r="F10021" s="35"/>
      <c r="G10021" s="25"/>
      <c r="H10021" s="13"/>
      <c r="I10021" s="25"/>
      <c r="J10021" s="12"/>
      <c r="K10021" s="12"/>
      <c r="L10021" s="25"/>
      <c r="M10021" s="10"/>
      <c r="N10021" s="15"/>
      <c r="O10021" s="15"/>
      <c r="P10021" s="4"/>
    </row>
    <row r="10022" spans="1:16" ht="15" customHeight="1" x14ac:dyDescent="0.25">
      <c r="A10022" s="11">
        <f t="shared" si="1110"/>
        <v>10019</v>
      </c>
      <c r="B10022" s="29">
        <v>41460</v>
      </c>
      <c r="C10022" s="25"/>
      <c r="D10022" s="12"/>
      <c r="E10022" s="25"/>
      <c r="F10022" s="35"/>
      <c r="G10022" s="25"/>
      <c r="H10022" s="13"/>
      <c r="I10022" s="25"/>
      <c r="J10022" s="12"/>
      <c r="K10022" s="12"/>
      <c r="L10022" s="25"/>
      <c r="M10022" s="10"/>
      <c r="N10022" s="15"/>
      <c r="O10022" s="15"/>
      <c r="P10022" s="4"/>
    </row>
    <row r="10023" spans="1:16" ht="15" customHeight="1" x14ac:dyDescent="0.25">
      <c r="A10023" s="11">
        <f t="shared" si="1110"/>
        <v>10020</v>
      </c>
      <c r="B10023" s="29">
        <v>41461</v>
      </c>
      <c r="C10023" s="25"/>
      <c r="D10023" s="12"/>
      <c r="E10023" s="25"/>
      <c r="F10023" s="35"/>
      <c r="G10023" s="25"/>
      <c r="H10023" s="13"/>
      <c r="I10023" s="25"/>
      <c r="J10023" s="12"/>
      <c r="K10023" s="12"/>
      <c r="L10023" s="25"/>
      <c r="M10023" s="10"/>
      <c r="N10023" s="15"/>
      <c r="O10023" s="15"/>
      <c r="P10023" s="4"/>
    </row>
    <row r="10024" spans="1:16" ht="15" customHeight="1" x14ac:dyDescent="0.25">
      <c r="A10024" s="11">
        <f t="shared" si="1110"/>
        <v>10021</v>
      </c>
      <c r="B10024" s="29">
        <v>41462</v>
      </c>
      <c r="C10024" s="25"/>
      <c r="D10024" s="12"/>
      <c r="E10024" s="25"/>
      <c r="F10024" s="35"/>
      <c r="G10024" s="25"/>
      <c r="H10024" s="13"/>
      <c r="I10024" s="25"/>
      <c r="J10024" s="12"/>
      <c r="K10024" s="12"/>
      <c r="L10024" s="25"/>
      <c r="M10024" s="10"/>
      <c r="N10024" s="15"/>
      <c r="O10024" s="15"/>
      <c r="P10024" s="4"/>
    </row>
    <row r="10025" spans="1:16" ht="15" customHeight="1" x14ac:dyDescent="0.25">
      <c r="A10025" s="11">
        <f t="shared" si="1110"/>
        <v>10022</v>
      </c>
      <c r="B10025" s="29">
        <v>41463</v>
      </c>
      <c r="C10025" s="25"/>
      <c r="D10025" s="12"/>
      <c r="E10025" s="25"/>
      <c r="F10025" s="35"/>
      <c r="G10025" s="25"/>
      <c r="H10025" s="13"/>
      <c r="I10025" s="25"/>
      <c r="J10025" s="12"/>
      <c r="K10025" s="12"/>
      <c r="L10025" s="25"/>
      <c r="M10025" s="10"/>
      <c r="N10025" s="15"/>
      <c r="O10025" s="15"/>
      <c r="P10025" s="4"/>
    </row>
    <row r="10026" spans="1:16" ht="15" customHeight="1" x14ac:dyDescent="0.25">
      <c r="A10026" s="11">
        <f t="shared" si="1110"/>
        <v>10023</v>
      </c>
      <c r="B10026" s="29">
        <v>41464</v>
      </c>
      <c r="C10026" s="25"/>
      <c r="D10026" s="12"/>
      <c r="E10026" s="25"/>
      <c r="F10026" s="35"/>
      <c r="G10026" s="25"/>
      <c r="H10026" s="13"/>
      <c r="I10026" s="25"/>
      <c r="J10026" s="12"/>
      <c r="K10026" s="12"/>
      <c r="L10026" s="25"/>
      <c r="M10026" s="10"/>
      <c r="N10026" s="15"/>
      <c r="O10026" s="15"/>
      <c r="P10026" s="4"/>
    </row>
    <row r="10027" spans="1:16" ht="15" customHeight="1" x14ac:dyDescent="0.25">
      <c r="A10027" s="11">
        <f t="shared" si="1110"/>
        <v>10024</v>
      </c>
      <c r="B10027" s="29">
        <v>41465</v>
      </c>
      <c r="C10027" s="25"/>
      <c r="D10027" s="12"/>
      <c r="E10027" s="25"/>
      <c r="F10027" s="35"/>
      <c r="G10027" s="25"/>
      <c r="H10027" s="13"/>
      <c r="I10027" s="25"/>
      <c r="J10027" s="12"/>
      <c r="K10027" s="12"/>
      <c r="L10027" s="25"/>
      <c r="M10027" s="10"/>
      <c r="N10027" s="15"/>
      <c r="O10027" s="15"/>
      <c r="P10027" s="4"/>
    </row>
    <row r="10028" spans="1:16" ht="15" customHeight="1" x14ac:dyDescent="0.25">
      <c r="A10028" s="11">
        <f t="shared" si="1110"/>
        <v>10025</v>
      </c>
      <c r="B10028" s="29">
        <v>41466</v>
      </c>
      <c r="C10028" s="25"/>
      <c r="D10028" s="12"/>
      <c r="E10028" s="25"/>
      <c r="F10028" s="35"/>
      <c r="G10028" s="25"/>
      <c r="H10028" s="13"/>
      <c r="I10028" s="25"/>
      <c r="J10028" s="12"/>
      <c r="K10028" s="12"/>
      <c r="L10028" s="25"/>
      <c r="M10028" s="10"/>
      <c r="N10028" s="15"/>
      <c r="O10028" s="15"/>
      <c r="P10028" s="4"/>
    </row>
    <row r="10029" spans="1:16" ht="15" customHeight="1" x14ac:dyDescent="0.25">
      <c r="A10029" s="11">
        <f t="shared" si="1110"/>
        <v>10026</v>
      </c>
      <c r="B10029" s="29">
        <v>41467</v>
      </c>
      <c r="C10029" s="25"/>
      <c r="D10029" s="12"/>
      <c r="E10029" s="25"/>
      <c r="F10029" s="35"/>
      <c r="G10029" s="25"/>
      <c r="H10029" s="13"/>
      <c r="I10029" s="25"/>
      <c r="J10029" s="12"/>
      <c r="K10029" s="12"/>
      <c r="L10029" s="25"/>
      <c r="M10029" s="10"/>
      <c r="N10029" s="15"/>
      <c r="O10029" s="15"/>
      <c r="P10029" s="4"/>
    </row>
    <row r="10030" spans="1:16" ht="15" customHeight="1" x14ac:dyDescent="0.25">
      <c r="A10030" s="11">
        <f t="shared" si="1110"/>
        <v>10027</v>
      </c>
      <c r="B10030" s="29">
        <v>41468</v>
      </c>
      <c r="C10030" s="25"/>
      <c r="D10030" s="12"/>
      <c r="E10030" s="25"/>
      <c r="F10030" s="35"/>
      <c r="G10030" s="25"/>
      <c r="H10030" s="13"/>
      <c r="I10030" s="25"/>
      <c r="J10030" s="12"/>
      <c r="K10030" s="12"/>
      <c r="L10030" s="25"/>
      <c r="M10030" s="10"/>
      <c r="N10030" s="15"/>
      <c r="O10030" s="15"/>
      <c r="P10030" s="4"/>
    </row>
    <row r="10031" spans="1:16" ht="15" customHeight="1" x14ac:dyDescent="0.25">
      <c r="A10031" s="11">
        <f t="shared" si="1110"/>
        <v>10028</v>
      </c>
      <c r="B10031" s="29">
        <v>41469</v>
      </c>
      <c r="C10031" s="25"/>
      <c r="D10031" s="12"/>
      <c r="E10031" s="25"/>
      <c r="F10031" s="35"/>
      <c r="G10031" s="25"/>
      <c r="H10031" s="13"/>
      <c r="I10031" s="25"/>
      <c r="J10031" s="12"/>
      <c r="K10031" s="12"/>
      <c r="L10031" s="25"/>
      <c r="M10031" s="10"/>
      <c r="N10031" s="15"/>
      <c r="O10031" s="15"/>
      <c r="P10031" s="4"/>
    </row>
    <row r="10032" spans="1:16" ht="15" customHeight="1" x14ac:dyDescent="0.25">
      <c r="A10032" s="11">
        <f t="shared" si="1110"/>
        <v>10029</v>
      </c>
      <c r="B10032" s="29">
        <v>41470</v>
      </c>
      <c r="C10032" s="25"/>
      <c r="D10032" s="12"/>
      <c r="E10032" s="25"/>
      <c r="F10032" s="35"/>
      <c r="G10032" s="25"/>
      <c r="H10032" s="13"/>
      <c r="I10032" s="25"/>
      <c r="J10032" s="12"/>
      <c r="K10032" s="12"/>
      <c r="L10032" s="25"/>
      <c r="M10032" s="10"/>
      <c r="N10032" s="15"/>
      <c r="O10032" s="15"/>
      <c r="P10032" s="4"/>
    </row>
    <row r="10033" spans="1:16" ht="15" customHeight="1" x14ac:dyDescent="0.25">
      <c r="A10033" s="11">
        <f t="shared" si="1110"/>
        <v>10030</v>
      </c>
      <c r="B10033" s="29">
        <v>41471</v>
      </c>
      <c r="C10033" s="25"/>
      <c r="D10033" s="12"/>
      <c r="E10033" s="25"/>
      <c r="F10033" s="35"/>
      <c r="G10033" s="25"/>
      <c r="H10033" s="13"/>
      <c r="I10033" s="25"/>
      <c r="J10033" s="12"/>
      <c r="K10033" s="12"/>
      <c r="L10033" s="25"/>
      <c r="M10033" s="10"/>
      <c r="N10033" s="15"/>
      <c r="O10033" s="15"/>
      <c r="P10033" s="4"/>
    </row>
    <row r="10034" spans="1:16" ht="15" customHeight="1" x14ac:dyDescent="0.25">
      <c r="A10034" s="11">
        <f t="shared" si="1110"/>
        <v>10031</v>
      </c>
      <c r="B10034" s="29">
        <v>41472</v>
      </c>
      <c r="C10034" s="25"/>
      <c r="D10034" s="12"/>
      <c r="E10034" s="25"/>
      <c r="F10034" s="35"/>
      <c r="G10034" s="25"/>
      <c r="H10034" s="13"/>
      <c r="I10034" s="25"/>
      <c r="J10034" s="12"/>
      <c r="K10034" s="12"/>
      <c r="L10034" s="25"/>
      <c r="M10034" s="10"/>
      <c r="N10034" s="15"/>
      <c r="O10034" s="15"/>
      <c r="P10034" s="4"/>
    </row>
    <row r="10035" spans="1:16" ht="15" customHeight="1" x14ac:dyDescent="0.25">
      <c r="A10035" s="11">
        <f t="shared" si="1110"/>
        <v>10032</v>
      </c>
      <c r="B10035" s="29">
        <v>41473</v>
      </c>
      <c r="C10035" s="25"/>
      <c r="D10035" s="12"/>
      <c r="E10035" s="25"/>
      <c r="F10035" s="35"/>
      <c r="G10035" s="25"/>
      <c r="H10035" s="13"/>
      <c r="I10035" s="25"/>
      <c r="J10035" s="12"/>
      <c r="K10035" s="12"/>
      <c r="L10035" s="25"/>
      <c r="M10035" s="10"/>
      <c r="N10035" s="15"/>
      <c r="O10035" s="15"/>
      <c r="P10035" s="4"/>
    </row>
    <row r="10036" spans="1:16" ht="15" customHeight="1" x14ac:dyDescent="0.25">
      <c r="A10036" s="11">
        <f t="shared" si="1110"/>
        <v>10033</v>
      </c>
      <c r="B10036" s="29">
        <v>41474</v>
      </c>
      <c r="C10036" s="25"/>
      <c r="D10036" s="12"/>
      <c r="E10036" s="25"/>
      <c r="F10036" s="35"/>
      <c r="G10036" s="25"/>
      <c r="H10036" s="13"/>
      <c r="I10036" s="25"/>
      <c r="J10036" s="12"/>
      <c r="K10036" s="12"/>
      <c r="L10036" s="25"/>
      <c r="M10036" s="10"/>
      <c r="N10036" s="15"/>
      <c r="O10036" s="15"/>
      <c r="P10036" s="4"/>
    </row>
    <row r="10037" spans="1:16" ht="15" customHeight="1" x14ac:dyDescent="0.25">
      <c r="A10037" s="11">
        <f t="shared" si="1110"/>
        <v>10034</v>
      </c>
      <c r="B10037" s="29">
        <v>41475</v>
      </c>
      <c r="C10037" s="25"/>
      <c r="D10037" s="12"/>
      <c r="E10037" s="25"/>
      <c r="F10037" s="35"/>
      <c r="G10037" s="25"/>
      <c r="H10037" s="13"/>
      <c r="I10037" s="25"/>
      <c r="J10037" s="12"/>
      <c r="K10037" s="12"/>
      <c r="L10037" s="25"/>
      <c r="M10037" s="10"/>
      <c r="N10037" s="15"/>
      <c r="O10037" s="15"/>
      <c r="P10037" s="4"/>
    </row>
    <row r="10038" spans="1:16" ht="15" customHeight="1" x14ac:dyDescent="0.25">
      <c r="A10038" s="11">
        <f t="shared" si="1110"/>
        <v>10035</v>
      </c>
      <c r="B10038" s="29">
        <v>41476</v>
      </c>
      <c r="C10038" s="25"/>
      <c r="D10038" s="12"/>
      <c r="E10038" s="25"/>
      <c r="F10038" s="35"/>
      <c r="G10038" s="25"/>
      <c r="H10038" s="13"/>
      <c r="I10038" s="25"/>
      <c r="J10038" s="12"/>
      <c r="K10038" s="12"/>
      <c r="L10038" s="25"/>
      <c r="M10038" s="10"/>
      <c r="N10038" s="15"/>
      <c r="O10038" s="15"/>
      <c r="P10038" s="4"/>
    </row>
    <row r="10039" spans="1:16" ht="15" customHeight="1" x14ac:dyDescent="0.25">
      <c r="A10039" s="11">
        <f t="shared" si="1110"/>
        <v>10036</v>
      </c>
      <c r="B10039" s="29">
        <v>41477</v>
      </c>
      <c r="C10039" s="25"/>
      <c r="D10039" s="12"/>
      <c r="E10039" s="25"/>
      <c r="F10039" s="35"/>
      <c r="G10039" s="25"/>
      <c r="H10039" s="13"/>
      <c r="I10039" s="25"/>
      <c r="J10039" s="12"/>
      <c r="K10039" s="12"/>
      <c r="L10039" s="25"/>
      <c r="M10039" s="10"/>
      <c r="N10039" s="15"/>
      <c r="O10039" s="15"/>
      <c r="P10039" s="4"/>
    </row>
    <row r="10040" spans="1:16" ht="15" customHeight="1" x14ac:dyDescent="0.25">
      <c r="A10040" s="11">
        <f t="shared" si="1110"/>
        <v>10037</v>
      </c>
      <c r="B10040" s="29">
        <v>41478</v>
      </c>
      <c r="C10040" s="25"/>
      <c r="D10040" s="12"/>
      <c r="E10040" s="25"/>
      <c r="F10040" s="35"/>
      <c r="G10040" s="25"/>
      <c r="H10040" s="13"/>
      <c r="I10040" s="25"/>
      <c r="J10040" s="12"/>
      <c r="K10040" s="12"/>
      <c r="L10040" s="25"/>
      <c r="M10040" s="10"/>
      <c r="N10040" s="15"/>
      <c r="O10040" s="15"/>
      <c r="P10040" s="4"/>
    </row>
    <row r="10041" spans="1:16" ht="15" customHeight="1" x14ac:dyDescent="0.25">
      <c r="A10041" s="11">
        <f t="shared" si="1110"/>
        <v>10038</v>
      </c>
      <c r="B10041" s="29">
        <v>41479</v>
      </c>
      <c r="C10041" s="25"/>
      <c r="D10041" s="12"/>
      <c r="E10041" s="25"/>
      <c r="F10041" s="35"/>
      <c r="G10041" s="25"/>
      <c r="H10041" s="13"/>
      <c r="I10041" s="25"/>
      <c r="J10041" s="12"/>
      <c r="K10041" s="12"/>
      <c r="L10041" s="25"/>
      <c r="M10041" s="10"/>
      <c r="N10041" s="15"/>
      <c r="O10041" s="15"/>
      <c r="P10041" s="4"/>
    </row>
    <row r="10042" spans="1:16" ht="15" customHeight="1" x14ac:dyDescent="0.25">
      <c r="A10042" s="11">
        <f t="shared" si="1110"/>
        <v>10039</v>
      </c>
      <c r="B10042" s="29">
        <v>41480</v>
      </c>
      <c r="C10042" s="25"/>
      <c r="D10042" s="12"/>
      <c r="E10042" s="25"/>
      <c r="F10042" s="35"/>
      <c r="G10042" s="25"/>
      <c r="H10042" s="13"/>
      <c r="I10042" s="25"/>
      <c r="J10042" s="12"/>
      <c r="K10042" s="12"/>
      <c r="L10042" s="25"/>
      <c r="M10042" s="10"/>
      <c r="N10042" s="15"/>
      <c r="O10042" s="15"/>
      <c r="P10042" s="4"/>
    </row>
    <row r="10043" spans="1:16" ht="15" customHeight="1" x14ac:dyDescent="0.25">
      <c r="A10043" s="11">
        <f t="shared" si="1110"/>
        <v>10040</v>
      </c>
      <c r="B10043" s="29">
        <v>41481</v>
      </c>
      <c r="C10043" s="25"/>
      <c r="D10043" s="12"/>
      <c r="E10043" s="25"/>
      <c r="F10043" s="35"/>
      <c r="G10043" s="25"/>
      <c r="H10043" s="13"/>
      <c r="I10043" s="25"/>
      <c r="J10043" s="12"/>
      <c r="K10043" s="12"/>
      <c r="L10043" s="25"/>
      <c r="M10043" s="10"/>
      <c r="N10043" s="15"/>
      <c r="O10043" s="15"/>
      <c r="P10043" s="4"/>
    </row>
    <row r="10044" spans="1:16" ht="15" customHeight="1" x14ac:dyDescent="0.25">
      <c r="A10044" s="11">
        <f t="shared" si="1110"/>
        <v>10041</v>
      </c>
      <c r="B10044" s="29">
        <v>41482</v>
      </c>
      <c r="C10044" s="25"/>
      <c r="D10044" s="12"/>
      <c r="E10044" s="25"/>
      <c r="F10044" s="35"/>
      <c r="G10044" s="25"/>
      <c r="H10044" s="13"/>
      <c r="I10044" s="25"/>
      <c r="J10044" s="12"/>
      <c r="K10044" s="12"/>
      <c r="L10044" s="25"/>
      <c r="M10044" s="10"/>
      <c r="N10044" s="15"/>
      <c r="O10044" s="15"/>
      <c r="P10044" s="4"/>
    </row>
    <row r="10045" spans="1:16" ht="15" customHeight="1" x14ac:dyDescent="0.25">
      <c r="A10045" s="11">
        <f t="shared" si="1110"/>
        <v>10042</v>
      </c>
      <c r="B10045" s="29">
        <v>41483</v>
      </c>
      <c r="C10045" s="25"/>
      <c r="D10045" s="12"/>
      <c r="E10045" s="25"/>
      <c r="F10045" s="35"/>
      <c r="G10045" s="25"/>
      <c r="H10045" s="13"/>
      <c r="I10045" s="25"/>
      <c r="J10045" s="12"/>
      <c r="K10045" s="12"/>
      <c r="L10045" s="25"/>
      <c r="M10045" s="10"/>
      <c r="N10045" s="15"/>
      <c r="O10045" s="15"/>
      <c r="P10045" s="4"/>
    </row>
    <row r="10046" spans="1:16" ht="15" customHeight="1" x14ac:dyDescent="0.25">
      <c r="A10046" s="11">
        <f t="shared" si="1110"/>
        <v>10043</v>
      </c>
      <c r="B10046" s="29">
        <v>41484</v>
      </c>
      <c r="C10046" s="25"/>
      <c r="D10046" s="12"/>
      <c r="E10046" s="25"/>
      <c r="F10046" s="35"/>
      <c r="G10046" s="25"/>
      <c r="H10046" s="13"/>
      <c r="I10046" s="25"/>
      <c r="J10046" s="12"/>
      <c r="K10046" s="12"/>
      <c r="L10046" s="25"/>
      <c r="M10046" s="10"/>
      <c r="N10046" s="15"/>
      <c r="O10046" s="15"/>
      <c r="P10046" s="4"/>
    </row>
    <row r="10047" spans="1:16" ht="15" customHeight="1" x14ac:dyDescent="0.25">
      <c r="A10047" s="11">
        <f t="shared" si="1110"/>
        <v>10044</v>
      </c>
      <c r="B10047" s="29">
        <v>41485</v>
      </c>
      <c r="C10047" s="25"/>
      <c r="D10047" s="12"/>
      <c r="E10047" s="25"/>
      <c r="F10047" s="35"/>
      <c r="G10047" s="25"/>
      <c r="H10047" s="13"/>
      <c r="I10047" s="25"/>
      <c r="J10047" s="12"/>
      <c r="K10047" s="12"/>
      <c r="L10047" s="25"/>
      <c r="M10047" s="10"/>
      <c r="N10047" s="15"/>
      <c r="O10047" s="15"/>
      <c r="P10047" s="4"/>
    </row>
    <row r="10048" spans="1:16" ht="15" customHeight="1" x14ac:dyDescent="0.25">
      <c r="A10048" s="11">
        <f t="shared" si="1110"/>
        <v>10045</v>
      </c>
      <c r="B10048" s="29">
        <v>41486</v>
      </c>
      <c r="C10048" s="25"/>
      <c r="D10048" s="12"/>
      <c r="E10048" s="25"/>
      <c r="F10048" s="35"/>
      <c r="G10048" s="25"/>
      <c r="H10048" s="13"/>
      <c r="I10048" s="25"/>
      <c r="J10048" s="12"/>
      <c r="K10048" s="12"/>
      <c r="L10048" s="25"/>
      <c r="M10048" s="10"/>
      <c r="N10048" s="15"/>
      <c r="O10048" s="15"/>
      <c r="P10048" s="4"/>
    </row>
    <row r="10049" spans="1:16" ht="15" customHeight="1" x14ac:dyDescent="0.25">
      <c r="A10049" s="11">
        <f t="shared" si="1110"/>
        <v>10046</v>
      </c>
      <c r="B10049" s="29">
        <v>41518</v>
      </c>
      <c r="C10049" s="25">
        <v>24</v>
      </c>
      <c r="D10049" s="12"/>
      <c r="E10049" s="25"/>
      <c r="F10049" s="35"/>
      <c r="G10049" s="25">
        <v>3.7</v>
      </c>
      <c r="H10049" s="13">
        <v>2.5</v>
      </c>
      <c r="I10049" s="25">
        <v>1</v>
      </c>
      <c r="J10049" s="12">
        <v>240</v>
      </c>
      <c r="K10049" s="12">
        <v>0</v>
      </c>
      <c r="L10049" s="25" t="s">
        <v>11</v>
      </c>
      <c r="M10049" s="10"/>
      <c r="N10049" s="15"/>
      <c r="O10049" s="15"/>
      <c r="P10049" s="4"/>
    </row>
    <row r="10050" spans="1:16" ht="15" customHeight="1" x14ac:dyDescent="0.25">
      <c r="A10050" s="11">
        <f t="shared" si="1110"/>
        <v>10047</v>
      </c>
      <c r="B10050" s="29">
        <v>41519</v>
      </c>
      <c r="C10050" s="25"/>
      <c r="D10050" s="12"/>
      <c r="E10050" s="25"/>
      <c r="F10050" s="35"/>
      <c r="G10050" s="25"/>
      <c r="H10050" s="13"/>
      <c r="I10050" s="25"/>
      <c r="J10050" s="12"/>
      <c r="K10050" s="12"/>
      <c r="L10050" s="25"/>
      <c r="M10050" s="10"/>
      <c r="N10050" s="15"/>
      <c r="O10050" s="15"/>
      <c r="P10050" s="4"/>
    </row>
    <row r="10051" spans="1:16" ht="15" customHeight="1" x14ac:dyDescent="0.25">
      <c r="A10051" s="11">
        <f t="shared" si="1110"/>
        <v>10048</v>
      </c>
      <c r="B10051" s="29">
        <v>41520</v>
      </c>
      <c r="C10051" s="25"/>
      <c r="D10051" s="12"/>
      <c r="E10051" s="25"/>
      <c r="F10051" s="35"/>
      <c r="G10051" s="25"/>
      <c r="H10051" s="13"/>
      <c r="I10051" s="25"/>
      <c r="J10051" s="12"/>
      <c r="K10051" s="12"/>
      <c r="L10051" s="25"/>
      <c r="M10051" s="10"/>
      <c r="N10051" s="15"/>
      <c r="O10051" s="15"/>
      <c r="P10051" s="4"/>
    </row>
    <row r="10052" spans="1:16" ht="15" customHeight="1" x14ac:dyDescent="0.25">
      <c r="A10052" s="11">
        <f t="shared" si="1110"/>
        <v>10049</v>
      </c>
      <c r="B10052" s="29">
        <v>41521</v>
      </c>
      <c r="C10052" s="25"/>
      <c r="D10052" s="12"/>
      <c r="E10052" s="25"/>
      <c r="F10052" s="35"/>
      <c r="G10052" s="25"/>
      <c r="H10052" s="13"/>
      <c r="I10052" s="25"/>
      <c r="J10052" s="12"/>
      <c r="K10052" s="12"/>
      <c r="L10052" s="25"/>
      <c r="M10052" s="10"/>
      <c r="N10052" s="15"/>
      <c r="O10052" s="15"/>
      <c r="P10052" s="4"/>
    </row>
    <row r="10053" spans="1:16" ht="15" customHeight="1" x14ac:dyDescent="0.25">
      <c r="A10053" s="11">
        <f t="shared" si="1110"/>
        <v>10050</v>
      </c>
      <c r="B10053" s="29">
        <v>41522</v>
      </c>
      <c r="C10053" s="25"/>
      <c r="D10053" s="12"/>
      <c r="E10053" s="25"/>
      <c r="F10053" s="35"/>
      <c r="G10053" s="25"/>
      <c r="H10053" s="13"/>
      <c r="I10053" s="25"/>
      <c r="J10053" s="12"/>
      <c r="K10053" s="12"/>
      <c r="L10053" s="25"/>
      <c r="M10053" s="10"/>
      <c r="N10053" s="15"/>
      <c r="O10053" s="15"/>
      <c r="P10053" s="4"/>
    </row>
    <row r="10054" spans="1:16" ht="15" customHeight="1" x14ac:dyDescent="0.25">
      <c r="A10054" s="11">
        <f t="shared" ref="A10054:A10117" si="1111">A10053+1</f>
        <v>10051</v>
      </c>
      <c r="B10054" s="29">
        <v>41523</v>
      </c>
      <c r="C10054" s="25"/>
      <c r="D10054" s="12"/>
      <c r="E10054" s="25"/>
      <c r="F10054" s="35"/>
      <c r="G10054" s="25"/>
      <c r="H10054" s="13"/>
      <c r="I10054" s="25"/>
      <c r="J10054" s="12"/>
      <c r="K10054" s="12"/>
      <c r="L10054" s="25"/>
      <c r="M10054" s="10"/>
      <c r="N10054" s="15"/>
      <c r="O10054" s="15"/>
      <c r="P10054" s="4"/>
    </row>
    <row r="10055" spans="1:16" ht="15" customHeight="1" x14ac:dyDescent="0.25">
      <c r="A10055" s="11">
        <f t="shared" si="1111"/>
        <v>10052</v>
      </c>
      <c r="B10055" s="29">
        <v>41524</v>
      </c>
      <c r="C10055" s="25"/>
      <c r="D10055" s="12"/>
      <c r="E10055" s="25"/>
      <c r="F10055" s="35"/>
      <c r="G10055" s="25"/>
      <c r="H10055" s="13"/>
      <c r="I10055" s="25"/>
      <c r="J10055" s="12"/>
      <c r="K10055" s="12"/>
      <c r="L10055" s="25"/>
      <c r="M10055" s="10"/>
      <c r="N10055" s="15"/>
      <c r="O10055" s="15"/>
      <c r="P10055" s="4"/>
    </row>
    <row r="10056" spans="1:16" ht="15" customHeight="1" x14ac:dyDescent="0.25">
      <c r="A10056" s="11">
        <f t="shared" si="1111"/>
        <v>10053</v>
      </c>
      <c r="B10056" s="29">
        <v>41525</v>
      </c>
      <c r="C10056" s="25"/>
      <c r="D10056" s="12"/>
      <c r="E10056" s="25"/>
      <c r="F10056" s="35"/>
      <c r="G10056" s="25"/>
      <c r="H10056" s="13"/>
      <c r="I10056" s="25"/>
      <c r="J10056" s="12"/>
      <c r="K10056" s="12"/>
      <c r="L10056" s="25"/>
      <c r="M10056" s="10"/>
      <c r="N10056" s="15"/>
      <c r="O10056" s="15"/>
      <c r="P10056" s="4"/>
    </row>
    <row r="10057" spans="1:16" ht="15" customHeight="1" x14ac:dyDescent="0.25">
      <c r="A10057" s="11">
        <f t="shared" si="1111"/>
        <v>10054</v>
      </c>
      <c r="B10057" s="29">
        <v>41526</v>
      </c>
      <c r="C10057" s="25"/>
      <c r="D10057" s="12"/>
      <c r="E10057" s="25"/>
      <c r="F10057" s="35"/>
      <c r="G10057" s="25"/>
      <c r="H10057" s="13"/>
      <c r="I10057" s="25"/>
      <c r="J10057" s="12"/>
      <c r="K10057" s="12"/>
      <c r="L10057" s="25"/>
      <c r="M10057" s="10"/>
      <c r="N10057" s="15"/>
      <c r="O10057" s="15"/>
      <c r="P10057" s="4"/>
    </row>
    <row r="10058" spans="1:16" ht="15" customHeight="1" x14ac:dyDescent="0.25">
      <c r="A10058" s="11">
        <f t="shared" si="1111"/>
        <v>10055</v>
      </c>
      <c r="B10058" s="29">
        <v>41527</v>
      </c>
      <c r="C10058" s="25"/>
      <c r="D10058" s="12"/>
      <c r="E10058" s="25"/>
      <c r="F10058" s="35"/>
      <c r="G10058" s="25"/>
      <c r="H10058" s="13"/>
      <c r="I10058" s="25"/>
      <c r="J10058" s="12"/>
      <c r="K10058" s="12"/>
      <c r="L10058" s="25"/>
      <c r="M10058" s="10"/>
      <c r="N10058" s="15"/>
      <c r="O10058" s="15"/>
      <c r="P10058" s="4"/>
    </row>
    <row r="10059" spans="1:16" ht="15" customHeight="1" x14ac:dyDescent="0.25">
      <c r="A10059" s="11">
        <f t="shared" si="1111"/>
        <v>10056</v>
      </c>
      <c r="B10059" s="29">
        <v>41528</v>
      </c>
      <c r="C10059" s="25"/>
      <c r="D10059" s="12"/>
      <c r="E10059" s="25"/>
      <c r="F10059" s="35"/>
      <c r="G10059" s="25"/>
      <c r="H10059" s="13"/>
      <c r="I10059" s="25"/>
      <c r="J10059" s="12"/>
      <c r="K10059" s="12"/>
      <c r="L10059" s="25"/>
      <c r="M10059" s="10"/>
      <c r="N10059" s="15"/>
      <c r="O10059" s="15"/>
      <c r="P10059" s="4"/>
    </row>
    <row r="10060" spans="1:16" ht="15" customHeight="1" x14ac:dyDescent="0.25">
      <c r="A10060" s="11">
        <f t="shared" si="1111"/>
        <v>10057</v>
      </c>
      <c r="B10060" s="29">
        <v>41529</v>
      </c>
      <c r="C10060" s="25"/>
      <c r="D10060" s="12"/>
      <c r="E10060" s="25"/>
      <c r="F10060" s="35"/>
      <c r="G10060" s="25"/>
      <c r="H10060" s="13"/>
      <c r="I10060" s="25"/>
      <c r="J10060" s="12"/>
      <c r="K10060" s="12"/>
      <c r="L10060" s="25"/>
      <c r="M10060" s="10"/>
      <c r="N10060" s="15"/>
      <c r="O10060" s="15"/>
      <c r="P10060" s="4"/>
    </row>
    <row r="10061" spans="1:16" ht="15" customHeight="1" x14ac:dyDescent="0.25">
      <c r="A10061" s="11">
        <f t="shared" si="1111"/>
        <v>10058</v>
      </c>
      <c r="B10061" s="29">
        <v>41530</v>
      </c>
      <c r="C10061" s="25"/>
      <c r="D10061" s="12"/>
      <c r="E10061" s="25"/>
      <c r="F10061" s="35"/>
      <c r="G10061" s="25"/>
      <c r="H10061" s="13"/>
      <c r="I10061" s="25"/>
      <c r="J10061" s="12"/>
      <c r="K10061" s="12"/>
      <c r="L10061" s="25"/>
      <c r="M10061" s="10"/>
      <c r="N10061" s="15"/>
      <c r="O10061" s="15"/>
      <c r="P10061" s="4"/>
    </row>
    <row r="10062" spans="1:16" ht="15" customHeight="1" x14ac:dyDescent="0.25">
      <c r="A10062" s="11">
        <f t="shared" si="1111"/>
        <v>10059</v>
      </c>
      <c r="B10062" s="29">
        <v>41531</v>
      </c>
      <c r="C10062" s="25"/>
      <c r="D10062" s="12"/>
      <c r="E10062" s="25"/>
      <c r="F10062" s="35"/>
      <c r="G10062" s="25"/>
      <c r="H10062" s="13"/>
      <c r="I10062" s="25"/>
      <c r="J10062" s="12"/>
      <c r="K10062" s="12"/>
      <c r="L10062" s="25"/>
      <c r="M10062" s="10"/>
      <c r="N10062" s="15"/>
      <c r="O10062" s="15"/>
      <c r="P10062" s="4"/>
    </row>
    <row r="10063" spans="1:16" ht="15" customHeight="1" x14ac:dyDescent="0.25">
      <c r="A10063" s="11">
        <f t="shared" si="1111"/>
        <v>10060</v>
      </c>
      <c r="B10063" s="29">
        <v>41532</v>
      </c>
      <c r="C10063" s="25"/>
      <c r="D10063" s="12"/>
      <c r="E10063" s="25"/>
      <c r="F10063" s="35"/>
      <c r="G10063" s="25"/>
      <c r="H10063" s="13"/>
      <c r="I10063" s="25"/>
      <c r="J10063" s="12"/>
      <c r="K10063" s="12"/>
      <c r="L10063" s="25"/>
      <c r="M10063" s="10"/>
      <c r="N10063" s="15"/>
      <c r="O10063" s="15"/>
      <c r="P10063" s="4"/>
    </row>
    <row r="10064" spans="1:16" ht="15" customHeight="1" x14ac:dyDescent="0.25">
      <c r="A10064" s="11">
        <f t="shared" si="1111"/>
        <v>10061</v>
      </c>
      <c r="B10064" s="29">
        <v>41533</v>
      </c>
      <c r="C10064" s="25"/>
      <c r="D10064" s="12"/>
      <c r="E10064" s="25"/>
      <c r="F10064" s="35"/>
      <c r="G10064" s="25"/>
      <c r="H10064" s="13"/>
      <c r="I10064" s="25"/>
      <c r="J10064" s="12"/>
      <c r="K10064" s="12"/>
      <c r="L10064" s="25"/>
      <c r="M10064" s="10"/>
      <c r="N10064" s="15"/>
      <c r="O10064" s="15"/>
      <c r="P10064" s="4"/>
    </row>
    <row r="10065" spans="1:16" ht="15" customHeight="1" x14ac:dyDescent="0.25">
      <c r="A10065" s="11">
        <f t="shared" si="1111"/>
        <v>10062</v>
      </c>
      <c r="B10065" s="29">
        <v>41534</v>
      </c>
      <c r="C10065" s="25"/>
      <c r="D10065" s="12"/>
      <c r="E10065" s="25"/>
      <c r="F10065" s="35"/>
      <c r="G10065" s="25"/>
      <c r="H10065" s="13"/>
      <c r="I10065" s="25"/>
      <c r="J10065" s="12"/>
      <c r="K10065" s="12"/>
      <c r="L10065" s="25"/>
      <c r="M10065" s="10"/>
      <c r="N10065" s="15"/>
      <c r="O10065" s="15"/>
      <c r="P10065" s="4"/>
    </row>
    <row r="10066" spans="1:16" ht="15" customHeight="1" x14ac:dyDescent="0.25">
      <c r="A10066" s="11">
        <f t="shared" si="1111"/>
        <v>10063</v>
      </c>
      <c r="B10066" s="29">
        <v>41535</v>
      </c>
      <c r="C10066" s="25"/>
      <c r="D10066" s="12"/>
      <c r="E10066" s="25"/>
      <c r="F10066" s="35"/>
      <c r="G10066" s="25"/>
      <c r="H10066" s="13"/>
      <c r="I10066" s="25"/>
      <c r="J10066" s="12"/>
      <c r="K10066" s="12"/>
      <c r="L10066" s="25"/>
      <c r="M10066" s="10"/>
      <c r="N10066" s="15"/>
      <c r="O10066" s="15"/>
      <c r="P10066" s="4"/>
    </row>
    <row r="10067" spans="1:16" ht="15" customHeight="1" x14ac:dyDescent="0.25">
      <c r="A10067" s="11">
        <f t="shared" si="1111"/>
        <v>10064</v>
      </c>
      <c r="B10067" s="29">
        <v>41536</v>
      </c>
      <c r="C10067" s="25"/>
      <c r="D10067" s="12"/>
      <c r="E10067" s="25"/>
      <c r="F10067" s="35"/>
      <c r="G10067" s="25"/>
      <c r="H10067" s="13"/>
      <c r="I10067" s="25"/>
      <c r="J10067" s="12"/>
      <c r="K10067" s="12"/>
      <c r="L10067" s="25"/>
      <c r="M10067" s="10"/>
      <c r="N10067" s="15"/>
      <c r="O10067" s="15"/>
      <c r="P10067" s="4"/>
    </row>
    <row r="10068" spans="1:16" ht="15" customHeight="1" x14ac:dyDescent="0.25">
      <c r="A10068" s="11">
        <f t="shared" si="1111"/>
        <v>10065</v>
      </c>
      <c r="B10068" s="29">
        <v>41537</v>
      </c>
      <c r="C10068" s="25"/>
      <c r="D10068" s="12"/>
      <c r="E10068" s="25"/>
      <c r="F10068" s="35"/>
      <c r="G10068" s="25"/>
      <c r="H10068" s="13"/>
      <c r="I10068" s="25"/>
      <c r="J10068" s="12"/>
      <c r="K10068" s="12"/>
      <c r="L10068" s="25"/>
      <c r="M10068" s="10"/>
      <c r="N10068" s="15"/>
      <c r="O10068" s="15"/>
      <c r="P10068" s="4"/>
    </row>
    <row r="10069" spans="1:16" ht="15" customHeight="1" x14ac:dyDescent="0.25">
      <c r="A10069" s="11">
        <f t="shared" si="1111"/>
        <v>10066</v>
      </c>
      <c r="B10069" s="29">
        <v>41538</v>
      </c>
      <c r="C10069" s="25"/>
      <c r="D10069" s="12"/>
      <c r="E10069" s="25"/>
      <c r="F10069" s="35"/>
      <c r="G10069" s="25"/>
      <c r="H10069" s="13"/>
      <c r="I10069" s="25"/>
      <c r="J10069" s="12"/>
      <c r="K10069" s="12"/>
      <c r="L10069" s="25"/>
      <c r="M10069" s="10"/>
      <c r="N10069" s="15"/>
      <c r="O10069" s="15"/>
      <c r="P10069" s="4"/>
    </row>
    <row r="10070" spans="1:16" ht="15" customHeight="1" x14ac:dyDescent="0.25">
      <c r="A10070" s="11">
        <f t="shared" si="1111"/>
        <v>10067</v>
      </c>
      <c r="B10070" s="29">
        <v>41539</v>
      </c>
      <c r="C10070" s="25"/>
      <c r="D10070" s="12"/>
      <c r="E10070" s="25"/>
      <c r="F10070" s="35"/>
      <c r="G10070" s="25"/>
      <c r="H10070" s="13"/>
      <c r="I10070" s="25"/>
      <c r="J10070" s="12"/>
      <c r="K10070" s="12"/>
      <c r="L10070" s="25"/>
      <c r="M10070" s="10"/>
      <c r="N10070" s="15"/>
      <c r="O10070" s="15"/>
      <c r="P10070" s="4"/>
    </row>
    <row r="10071" spans="1:16" ht="15" customHeight="1" x14ac:dyDescent="0.25">
      <c r="A10071" s="11">
        <f t="shared" si="1111"/>
        <v>10068</v>
      </c>
      <c r="B10071" s="29">
        <v>41540</v>
      </c>
      <c r="C10071" s="25"/>
      <c r="D10071" s="12"/>
      <c r="E10071" s="25"/>
      <c r="F10071" s="35"/>
      <c r="G10071" s="25"/>
      <c r="H10071" s="13"/>
      <c r="I10071" s="25"/>
      <c r="J10071" s="12"/>
      <c r="K10071" s="12"/>
      <c r="L10071" s="25"/>
      <c r="M10071" s="10"/>
      <c r="N10071" s="15"/>
      <c r="O10071" s="15"/>
      <c r="P10071" s="4"/>
    </row>
    <row r="10072" spans="1:16" ht="15" customHeight="1" x14ac:dyDescent="0.25">
      <c r="A10072" s="11">
        <f t="shared" si="1111"/>
        <v>10069</v>
      </c>
      <c r="B10072" s="29">
        <v>41541</v>
      </c>
      <c r="C10072" s="25"/>
      <c r="D10072" s="12"/>
      <c r="E10072" s="25"/>
      <c r="F10072" s="35"/>
      <c r="G10072" s="25"/>
      <c r="H10072" s="13"/>
      <c r="I10072" s="25"/>
      <c r="J10072" s="12"/>
      <c r="K10072" s="12"/>
      <c r="L10072" s="25"/>
      <c r="M10072" s="10"/>
      <c r="N10072" s="15"/>
      <c r="O10072" s="15"/>
      <c r="P10072" s="4"/>
    </row>
    <row r="10073" spans="1:16" ht="15" customHeight="1" x14ac:dyDescent="0.25">
      <c r="A10073" s="11">
        <f t="shared" si="1111"/>
        <v>10070</v>
      </c>
      <c r="B10073" s="29">
        <v>41542</v>
      </c>
      <c r="C10073" s="25"/>
      <c r="D10073" s="12"/>
      <c r="E10073" s="25"/>
      <c r="F10073" s="35"/>
      <c r="G10073" s="25"/>
      <c r="H10073" s="13"/>
      <c r="I10073" s="25"/>
      <c r="J10073" s="12"/>
      <c r="K10073" s="12"/>
      <c r="L10073" s="25"/>
      <c r="M10073" s="10"/>
      <c r="N10073" s="15"/>
      <c r="O10073" s="15"/>
      <c r="P10073" s="4"/>
    </row>
    <row r="10074" spans="1:16" ht="15" customHeight="1" x14ac:dyDescent="0.25">
      <c r="A10074" s="11">
        <f t="shared" si="1111"/>
        <v>10071</v>
      </c>
      <c r="B10074" s="29">
        <v>41543</v>
      </c>
      <c r="C10074" s="25"/>
      <c r="D10074" s="12"/>
      <c r="E10074" s="25"/>
      <c r="F10074" s="35"/>
      <c r="G10074" s="25"/>
      <c r="H10074" s="13"/>
      <c r="I10074" s="25"/>
      <c r="J10074" s="12"/>
      <c r="K10074" s="12"/>
      <c r="L10074" s="25"/>
      <c r="M10074" s="10"/>
      <c r="N10074" s="15"/>
      <c r="O10074" s="15"/>
      <c r="P10074" s="4"/>
    </row>
    <row r="10075" spans="1:16" ht="15" customHeight="1" x14ac:dyDescent="0.25">
      <c r="A10075" s="11">
        <f t="shared" si="1111"/>
        <v>10072</v>
      </c>
      <c r="B10075" s="29">
        <v>41544</v>
      </c>
      <c r="C10075" s="25"/>
      <c r="D10075" s="12"/>
      <c r="E10075" s="25"/>
      <c r="F10075" s="35"/>
      <c r="G10075" s="25"/>
      <c r="H10075" s="13"/>
      <c r="I10075" s="25"/>
      <c r="J10075" s="12"/>
      <c r="K10075" s="12"/>
      <c r="L10075" s="25"/>
      <c r="M10075" s="10"/>
      <c r="N10075" s="15"/>
      <c r="O10075" s="15"/>
      <c r="P10075" s="4"/>
    </row>
    <row r="10076" spans="1:16" ht="15" customHeight="1" x14ac:dyDescent="0.25">
      <c r="A10076" s="11">
        <f t="shared" si="1111"/>
        <v>10073</v>
      </c>
      <c r="B10076" s="29">
        <v>41545</v>
      </c>
      <c r="C10076" s="25"/>
      <c r="D10076" s="12"/>
      <c r="E10076" s="25"/>
      <c r="F10076" s="35"/>
      <c r="G10076" s="25"/>
      <c r="H10076" s="13"/>
      <c r="I10076" s="25"/>
      <c r="J10076" s="12"/>
      <c r="K10076" s="12"/>
      <c r="L10076" s="25"/>
      <c r="M10076" s="10"/>
      <c r="N10076" s="15"/>
      <c r="O10076" s="15"/>
      <c r="P10076" s="4"/>
    </row>
    <row r="10077" spans="1:16" ht="15" customHeight="1" x14ac:dyDescent="0.25">
      <c r="A10077" s="11">
        <f t="shared" si="1111"/>
        <v>10074</v>
      </c>
      <c r="B10077" s="29">
        <v>41546</v>
      </c>
      <c r="C10077" s="25"/>
      <c r="D10077" s="12"/>
      <c r="E10077" s="25"/>
      <c r="F10077" s="35"/>
      <c r="G10077" s="25"/>
      <c r="H10077" s="13"/>
      <c r="I10077" s="25"/>
      <c r="J10077" s="12"/>
      <c r="K10077" s="12"/>
      <c r="L10077" s="25"/>
      <c r="M10077" s="10"/>
      <c r="N10077" s="15"/>
      <c r="O10077" s="15"/>
      <c r="P10077" s="4"/>
    </row>
    <row r="10078" spans="1:16" ht="15" customHeight="1" x14ac:dyDescent="0.25">
      <c r="A10078" s="11">
        <f t="shared" si="1111"/>
        <v>10075</v>
      </c>
      <c r="B10078" s="29">
        <v>41547</v>
      </c>
      <c r="C10078" s="25"/>
      <c r="D10078" s="12"/>
      <c r="E10078" s="25"/>
      <c r="F10078" s="35"/>
      <c r="G10078" s="25"/>
      <c r="H10078" s="13"/>
      <c r="I10078" s="25"/>
      <c r="J10078" s="12"/>
      <c r="K10078" s="12"/>
      <c r="L10078" s="25"/>
      <c r="M10078" s="10"/>
      <c r="N10078" s="15"/>
      <c r="O10078" s="15"/>
      <c r="P10078" s="4"/>
    </row>
    <row r="10079" spans="1:16" ht="15" customHeight="1" x14ac:dyDescent="0.25">
      <c r="A10079" s="11">
        <f t="shared" si="1111"/>
        <v>10076</v>
      </c>
      <c r="B10079" s="29">
        <v>41548</v>
      </c>
      <c r="C10079" s="25">
        <v>22</v>
      </c>
      <c r="D10079" s="12"/>
      <c r="E10079" s="25">
        <v>25.7</v>
      </c>
      <c r="F10079" s="35">
        <v>88</v>
      </c>
      <c r="G10079" s="25"/>
      <c r="H10079" s="13"/>
      <c r="I10079" s="25">
        <v>4</v>
      </c>
      <c r="J10079" s="12">
        <v>260</v>
      </c>
      <c r="K10079" s="12">
        <v>1</v>
      </c>
      <c r="L10079" s="25" t="s">
        <v>11</v>
      </c>
      <c r="M10079" s="10"/>
      <c r="N10079" s="15"/>
      <c r="O10079" s="15"/>
      <c r="P10079" s="4"/>
    </row>
    <row r="10080" spans="1:16" ht="15" customHeight="1" x14ac:dyDescent="0.25">
      <c r="A10080" s="11">
        <f t="shared" si="1111"/>
        <v>10077</v>
      </c>
      <c r="B10080" s="29">
        <v>41549</v>
      </c>
      <c r="C10080" s="25">
        <v>22</v>
      </c>
      <c r="D10080" s="12"/>
      <c r="E10080" s="25">
        <v>25.7</v>
      </c>
      <c r="F10080" s="35">
        <v>86</v>
      </c>
      <c r="G10080" s="25">
        <v>8888</v>
      </c>
      <c r="H10080" s="13">
        <v>6.5</v>
      </c>
      <c r="I10080" s="25">
        <v>2</v>
      </c>
      <c r="J10080" s="12">
        <v>260</v>
      </c>
      <c r="K10080" s="12">
        <v>0</v>
      </c>
      <c r="L10080" s="25" t="s">
        <v>11</v>
      </c>
      <c r="M10080" s="10"/>
      <c r="N10080" s="15"/>
      <c r="O10080" s="15"/>
      <c r="P10080" s="4"/>
    </row>
    <row r="10081" spans="1:16" ht="15" customHeight="1" x14ac:dyDescent="0.25">
      <c r="A10081" s="11">
        <f t="shared" si="1111"/>
        <v>10078</v>
      </c>
      <c r="B10081" s="29">
        <v>41550</v>
      </c>
      <c r="C10081" s="25">
        <v>22</v>
      </c>
      <c r="D10081" s="12">
        <v>30.4</v>
      </c>
      <c r="E10081" s="25">
        <v>25.2</v>
      </c>
      <c r="F10081" s="35">
        <v>88</v>
      </c>
      <c r="G10081" s="25"/>
      <c r="H10081" s="13"/>
      <c r="I10081" s="25">
        <v>3</v>
      </c>
      <c r="J10081" s="12">
        <v>270</v>
      </c>
      <c r="K10081" s="12">
        <v>1</v>
      </c>
      <c r="L10081" s="25" t="s">
        <v>11</v>
      </c>
      <c r="M10081" s="10"/>
      <c r="N10081" s="15"/>
      <c r="O10081" s="15"/>
      <c r="P10081" s="4"/>
    </row>
    <row r="10082" spans="1:16" ht="15" customHeight="1" x14ac:dyDescent="0.25">
      <c r="A10082" s="11">
        <f t="shared" si="1111"/>
        <v>10079</v>
      </c>
      <c r="B10082" s="29">
        <v>41551</v>
      </c>
      <c r="C10082" s="25">
        <v>23</v>
      </c>
      <c r="D10082" s="12">
        <v>31.4</v>
      </c>
      <c r="E10082" s="25">
        <v>26.1</v>
      </c>
      <c r="F10082" s="35">
        <v>85</v>
      </c>
      <c r="G10082" s="25">
        <v>1.1000000000000001</v>
      </c>
      <c r="H10082" s="13">
        <v>5.6</v>
      </c>
      <c r="I10082" s="25">
        <v>2</v>
      </c>
      <c r="J10082" s="12">
        <v>260</v>
      </c>
      <c r="K10082" s="12">
        <v>1</v>
      </c>
      <c r="L10082" s="25" t="s">
        <v>11</v>
      </c>
      <c r="M10082" s="10"/>
      <c r="N10082" s="15"/>
      <c r="O10082" s="15"/>
      <c r="P10082" s="4"/>
    </row>
    <row r="10083" spans="1:16" ht="15" customHeight="1" x14ac:dyDescent="0.25">
      <c r="A10083" s="11">
        <f t="shared" si="1111"/>
        <v>10080</v>
      </c>
      <c r="B10083" s="29">
        <v>41552</v>
      </c>
      <c r="C10083" s="25">
        <v>23</v>
      </c>
      <c r="D10083" s="12"/>
      <c r="E10083" s="25">
        <v>26.5</v>
      </c>
      <c r="F10083" s="35">
        <v>83</v>
      </c>
      <c r="G10083" s="25"/>
      <c r="H10083" s="13">
        <v>5.8</v>
      </c>
      <c r="I10083" s="25">
        <v>4</v>
      </c>
      <c r="J10083" s="12">
        <v>250</v>
      </c>
      <c r="K10083" s="12">
        <v>1</v>
      </c>
      <c r="L10083" s="25" t="s">
        <v>11</v>
      </c>
      <c r="M10083" s="10"/>
      <c r="N10083" s="15"/>
      <c r="O10083" s="15"/>
      <c r="P10083" s="4"/>
    </row>
    <row r="10084" spans="1:16" ht="15" customHeight="1" x14ac:dyDescent="0.25">
      <c r="A10084" s="11">
        <f t="shared" si="1111"/>
        <v>10081</v>
      </c>
      <c r="B10084" s="29">
        <v>41553</v>
      </c>
      <c r="C10084" s="25">
        <v>23</v>
      </c>
      <c r="D10084" s="12">
        <v>31</v>
      </c>
      <c r="E10084" s="25">
        <v>26</v>
      </c>
      <c r="F10084" s="35">
        <v>87</v>
      </c>
      <c r="G10084" s="25">
        <v>12.3</v>
      </c>
      <c r="H10084" s="13">
        <v>8.6</v>
      </c>
      <c r="I10084" s="25">
        <v>3</v>
      </c>
      <c r="J10084" s="12">
        <v>260</v>
      </c>
      <c r="K10084" s="12">
        <v>1</v>
      </c>
      <c r="L10084" s="25" t="s">
        <v>11</v>
      </c>
      <c r="M10084" s="10"/>
      <c r="N10084" s="15"/>
      <c r="O10084" s="15"/>
      <c r="P10084" s="4"/>
    </row>
    <row r="10085" spans="1:16" ht="15" customHeight="1" x14ac:dyDescent="0.25">
      <c r="A10085" s="11">
        <f t="shared" si="1111"/>
        <v>10082</v>
      </c>
      <c r="B10085" s="29">
        <v>41554</v>
      </c>
      <c r="C10085" s="25"/>
      <c r="D10085" s="12">
        <v>31.2</v>
      </c>
      <c r="E10085" s="25">
        <v>25.7</v>
      </c>
      <c r="F10085" s="35">
        <v>88</v>
      </c>
      <c r="G10085" s="25"/>
      <c r="H10085" s="13">
        <v>7</v>
      </c>
      <c r="I10085" s="25">
        <v>3</v>
      </c>
      <c r="J10085" s="12">
        <v>230</v>
      </c>
      <c r="K10085" s="12">
        <v>1</v>
      </c>
      <c r="L10085" s="25" t="s">
        <v>11</v>
      </c>
      <c r="M10085" s="10"/>
      <c r="N10085" s="15"/>
      <c r="O10085" s="15"/>
      <c r="P10085" s="4"/>
    </row>
    <row r="10086" spans="1:16" ht="15" customHeight="1" x14ac:dyDescent="0.25">
      <c r="A10086" s="11">
        <f t="shared" si="1111"/>
        <v>10083</v>
      </c>
      <c r="B10086" s="29">
        <v>41555</v>
      </c>
      <c r="C10086" s="25">
        <v>23</v>
      </c>
      <c r="D10086" s="12">
        <v>30.4</v>
      </c>
      <c r="E10086" s="25">
        <v>25</v>
      </c>
      <c r="F10086" s="35">
        <v>91</v>
      </c>
      <c r="G10086" s="25"/>
      <c r="H10086" s="13">
        <v>5.8</v>
      </c>
      <c r="I10086" s="25">
        <v>4</v>
      </c>
      <c r="J10086" s="12">
        <v>250</v>
      </c>
      <c r="K10086" s="12">
        <v>2</v>
      </c>
      <c r="L10086" s="25" t="s">
        <v>11</v>
      </c>
      <c r="M10086" s="10"/>
      <c r="N10086" s="15"/>
      <c r="O10086" s="15"/>
      <c r="P10086" s="4"/>
    </row>
    <row r="10087" spans="1:16" ht="15" customHeight="1" x14ac:dyDescent="0.25">
      <c r="A10087" s="11">
        <f t="shared" si="1111"/>
        <v>10084</v>
      </c>
      <c r="B10087" s="29">
        <v>41556</v>
      </c>
      <c r="C10087" s="25">
        <v>23</v>
      </c>
      <c r="D10087" s="12">
        <v>31.1</v>
      </c>
      <c r="E10087" s="25">
        <v>24.2</v>
      </c>
      <c r="F10087" s="35">
        <v>92</v>
      </c>
      <c r="G10087" s="25"/>
      <c r="H10087" s="13">
        <v>4.7</v>
      </c>
      <c r="I10087" s="25">
        <v>4</v>
      </c>
      <c r="J10087" s="12">
        <v>230</v>
      </c>
      <c r="K10087" s="12">
        <v>1</v>
      </c>
      <c r="L10087" s="25" t="s">
        <v>11</v>
      </c>
      <c r="M10087" s="10"/>
      <c r="N10087" s="15"/>
      <c r="O10087" s="15"/>
      <c r="P10087" s="4"/>
    </row>
    <row r="10088" spans="1:16" ht="15" customHeight="1" x14ac:dyDescent="0.25">
      <c r="A10088" s="11">
        <f t="shared" si="1111"/>
        <v>10085</v>
      </c>
      <c r="B10088" s="29">
        <v>41557</v>
      </c>
      <c r="C10088" s="25">
        <v>22</v>
      </c>
      <c r="D10088" s="12">
        <v>30.4</v>
      </c>
      <c r="E10088" s="25">
        <v>24.7</v>
      </c>
      <c r="F10088" s="35">
        <v>92</v>
      </c>
      <c r="G10088" s="25"/>
      <c r="H10088" s="13">
        <v>4.2</v>
      </c>
      <c r="I10088" s="25">
        <v>4</v>
      </c>
      <c r="J10088" s="12">
        <v>360</v>
      </c>
      <c r="K10088" s="12">
        <v>1</v>
      </c>
      <c r="L10088" s="25" t="s">
        <v>11</v>
      </c>
      <c r="M10088" s="10"/>
      <c r="N10088" s="15"/>
      <c r="O10088" s="15"/>
      <c r="P10088" s="4"/>
    </row>
    <row r="10089" spans="1:16" ht="15" customHeight="1" x14ac:dyDescent="0.25">
      <c r="A10089" s="11">
        <f t="shared" si="1111"/>
        <v>10086</v>
      </c>
      <c r="B10089" s="29">
        <v>41558</v>
      </c>
      <c r="C10089" s="25"/>
      <c r="D10089" s="12"/>
      <c r="E10089" s="25">
        <v>25.2</v>
      </c>
      <c r="F10089" s="35">
        <v>92</v>
      </c>
      <c r="G10089" s="25">
        <v>32.799999999999997</v>
      </c>
      <c r="H10089" s="13">
        <v>4.0999999999999996</v>
      </c>
      <c r="I10089" s="25">
        <v>4</v>
      </c>
      <c r="J10089" s="12">
        <v>250</v>
      </c>
      <c r="K10089" s="12">
        <v>1</v>
      </c>
      <c r="L10089" s="25" t="s">
        <v>12</v>
      </c>
      <c r="M10089" s="10"/>
      <c r="N10089" s="15"/>
      <c r="O10089" s="15"/>
      <c r="P10089" s="4"/>
    </row>
    <row r="10090" spans="1:16" ht="15" customHeight="1" x14ac:dyDescent="0.25">
      <c r="A10090" s="11">
        <f t="shared" si="1111"/>
        <v>10087</v>
      </c>
      <c r="B10090" s="29">
        <v>41559</v>
      </c>
      <c r="C10090" s="25">
        <v>23</v>
      </c>
      <c r="D10090" s="12">
        <v>29.2</v>
      </c>
      <c r="E10090" s="25">
        <v>25.2</v>
      </c>
      <c r="F10090" s="35">
        <v>92</v>
      </c>
      <c r="G10090" s="25">
        <v>57.3</v>
      </c>
      <c r="H10090" s="13">
        <v>3</v>
      </c>
      <c r="I10090" s="25">
        <v>3</v>
      </c>
      <c r="J10090" s="12">
        <v>220</v>
      </c>
      <c r="K10090" s="12">
        <v>1</v>
      </c>
      <c r="L10090" s="25" t="s">
        <v>11</v>
      </c>
      <c r="M10090" s="10"/>
      <c r="N10090" s="15"/>
      <c r="O10090" s="15"/>
      <c r="P10090" s="4"/>
    </row>
    <row r="10091" spans="1:16" ht="15" customHeight="1" x14ac:dyDescent="0.25">
      <c r="A10091" s="11">
        <f t="shared" si="1111"/>
        <v>10088</v>
      </c>
      <c r="B10091" s="29">
        <v>41560</v>
      </c>
      <c r="C10091" s="25"/>
      <c r="D10091" s="12"/>
      <c r="E10091" s="25"/>
      <c r="F10091" s="35"/>
      <c r="G10091" s="25"/>
      <c r="H10091" s="13"/>
      <c r="I10091" s="25"/>
      <c r="J10091" s="12"/>
      <c r="K10091" s="12"/>
      <c r="L10091" s="25"/>
      <c r="M10091" s="10"/>
      <c r="N10091" s="15"/>
      <c r="O10091" s="15"/>
      <c r="P10091" s="4"/>
    </row>
    <row r="10092" spans="1:16" ht="15" customHeight="1" x14ac:dyDescent="0.25">
      <c r="A10092" s="11">
        <f t="shared" si="1111"/>
        <v>10089</v>
      </c>
      <c r="B10092" s="29">
        <v>41561</v>
      </c>
      <c r="C10092" s="25"/>
      <c r="D10092" s="12"/>
      <c r="E10092" s="25"/>
      <c r="F10092" s="35"/>
      <c r="G10092" s="25"/>
      <c r="H10092" s="13"/>
      <c r="I10092" s="25"/>
      <c r="J10092" s="12"/>
      <c r="K10092" s="12"/>
      <c r="L10092" s="25"/>
      <c r="M10092" s="10"/>
      <c r="N10092" s="15"/>
      <c r="O10092" s="15"/>
      <c r="P10092" s="4"/>
    </row>
    <row r="10093" spans="1:16" ht="15" customHeight="1" x14ac:dyDescent="0.25">
      <c r="A10093" s="11">
        <f t="shared" si="1111"/>
        <v>10090</v>
      </c>
      <c r="B10093" s="29">
        <v>41562</v>
      </c>
      <c r="C10093" s="25"/>
      <c r="D10093" s="12"/>
      <c r="E10093" s="25"/>
      <c r="F10093" s="35"/>
      <c r="G10093" s="25"/>
      <c r="H10093" s="13"/>
      <c r="I10093" s="25"/>
      <c r="J10093" s="12"/>
      <c r="K10093" s="12"/>
      <c r="L10093" s="25"/>
      <c r="M10093" s="10"/>
      <c r="N10093" s="15"/>
      <c r="O10093" s="15"/>
      <c r="P10093" s="4"/>
    </row>
    <row r="10094" spans="1:16" ht="15" customHeight="1" x14ac:dyDescent="0.25">
      <c r="A10094" s="11">
        <f t="shared" si="1111"/>
        <v>10091</v>
      </c>
      <c r="B10094" s="29">
        <v>41563</v>
      </c>
      <c r="C10094" s="25">
        <v>23</v>
      </c>
      <c r="D10094" s="12"/>
      <c r="E10094" s="25"/>
      <c r="F10094" s="35"/>
      <c r="G10094" s="25">
        <v>1.2</v>
      </c>
      <c r="H10094" s="13"/>
      <c r="I10094" s="25">
        <v>5</v>
      </c>
      <c r="J10094" s="12">
        <v>230</v>
      </c>
      <c r="K10094" s="12">
        <v>3</v>
      </c>
      <c r="L10094" s="25" t="s">
        <v>13</v>
      </c>
      <c r="M10094" s="10"/>
      <c r="N10094" s="15"/>
      <c r="O10094" s="15"/>
      <c r="P10094" s="4"/>
    </row>
    <row r="10095" spans="1:16" ht="15" customHeight="1" x14ac:dyDescent="0.25">
      <c r="A10095" s="11">
        <f t="shared" si="1111"/>
        <v>10092</v>
      </c>
      <c r="B10095" s="29">
        <v>41564</v>
      </c>
      <c r="C10095" s="25"/>
      <c r="D10095" s="12"/>
      <c r="E10095" s="25"/>
      <c r="F10095" s="35"/>
      <c r="G10095" s="25"/>
      <c r="H10095" s="13"/>
      <c r="I10095" s="25"/>
      <c r="J10095" s="12"/>
      <c r="K10095" s="12"/>
      <c r="L10095" s="25"/>
      <c r="M10095" s="10"/>
      <c r="N10095" s="15"/>
      <c r="O10095" s="15"/>
      <c r="P10095" s="4"/>
    </row>
    <row r="10096" spans="1:16" ht="15" customHeight="1" x14ac:dyDescent="0.25">
      <c r="A10096" s="11">
        <f t="shared" si="1111"/>
        <v>10093</v>
      </c>
      <c r="B10096" s="29">
        <v>41565</v>
      </c>
      <c r="C10096" s="25">
        <v>24</v>
      </c>
      <c r="D10096" s="12"/>
      <c r="E10096" s="25"/>
      <c r="F10096" s="35"/>
      <c r="G10096" s="25"/>
      <c r="H10096" s="13">
        <v>1.4</v>
      </c>
      <c r="I10096" s="25">
        <v>0</v>
      </c>
      <c r="J10096" s="12">
        <v>0</v>
      </c>
      <c r="K10096" s="12">
        <v>0</v>
      </c>
      <c r="L10096" s="25" t="s">
        <v>11</v>
      </c>
      <c r="M10096" s="10"/>
      <c r="N10096" s="15"/>
      <c r="O10096" s="15"/>
      <c r="P10096" s="4"/>
    </row>
    <row r="10097" spans="1:16" ht="15" customHeight="1" x14ac:dyDescent="0.25">
      <c r="A10097" s="11">
        <f t="shared" si="1111"/>
        <v>10094</v>
      </c>
      <c r="B10097" s="29">
        <v>41566</v>
      </c>
      <c r="C10097" s="25"/>
      <c r="D10097" s="12"/>
      <c r="E10097" s="25"/>
      <c r="F10097" s="35"/>
      <c r="G10097" s="25"/>
      <c r="H10097" s="13"/>
      <c r="I10097" s="25"/>
      <c r="J10097" s="12"/>
      <c r="K10097" s="12"/>
      <c r="L10097" s="25"/>
      <c r="M10097" s="10"/>
      <c r="N10097" s="15"/>
      <c r="O10097" s="15"/>
      <c r="P10097" s="4"/>
    </row>
    <row r="10098" spans="1:16" ht="15" customHeight="1" x14ac:dyDescent="0.25">
      <c r="A10098" s="11">
        <f t="shared" si="1111"/>
        <v>10095</v>
      </c>
      <c r="B10098" s="29">
        <v>41567</v>
      </c>
      <c r="C10098" s="25"/>
      <c r="D10098" s="12"/>
      <c r="E10098" s="25"/>
      <c r="F10098" s="35"/>
      <c r="G10098" s="25"/>
      <c r="H10098" s="13"/>
      <c r="I10098" s="25"/>
      <c r="J10098" s="12"/>
      <c r="K10098" s="12"/>
      <c r="L10098" s="25"/>
      <c r="M10098" s="10"/>
      <c r="N10098" s="15"/>
      <c r="O10098" s="15"/>
      <c r="P10098" s="4"/>
    </row>
    <row r="10099" spans="1:16" ht="15" customHeight="1" x14ac:dyDescent="0.25">
      <c r="A10099" s="11">
        <f t="shared" si="1111"/>
        <v>10096</v>
      </c>
      <c r="B10099" s="29">
        <v>41568</v>
      </c>
      <c r="C10099" s="25"/>
      <c r="D10099" s="12"/>
      <c r="E10099" s="25"/>
      <c r="F10099" s="35"/>
      <c r="G10099" s="25"/>
      <c r="H10099" s="13"/>
      <c r="I10099" s="25"/>
      <c r="J10099" s="12"/>
      <c r="K10099" s="12"/>
      <c r="L10099" s="25"/>
      <c r="M10099" s="10"/>
      <c r="N10099" s="15"/>
      <c r="O10099" s="15"/>
      <c r="P10099" s="4"/>
    </row>
    <row r="10100" spans="1:16" ht="15" customHeight="1" x14ac:dyDescent="0.25">
      <c r="A10100" s="11">
        <f t="shared" si="1111"/>
        <v>10097</v>
      </c>
      <c r="B10100" s="29">
        <v>41569</v>
      </c>
      <c r="C10100" s="25"/>
      <c r="D10100" s="12"/>
      <c r="E10100" s="25"/>
      <c r="F10100" s="35"/>
      <c r="G10100" s="25"/>
      <c r="H10100" s="13"/>
      <c r="I10100" s="25"/>
      <c r="J10100" s="12"/>
      <c r="K10100" s="12"/>
      <c r="L10100" s="25"/>
      <c r="M10100" s="10"/>
      <c r="N10100" s="15"/>
      <c r="O10100" s="15"/>
      <c r="P10100" s="4"/>
    </row>
    <row r="10101" spans="1:16" ht="15" customHeight="1" x14ac:dyDescent="0.25">
      <c r="A10101" s="11">
        <f t="shared" si="1111"/>
        <v>10098</v>
      </c>
      <c r="B10101" s="29">
        <v>41570</v>
      </c>
      <c r="C10101" s="25"/>
      <c r="D10101" s="12"/>
      <c r="E10101" s="25"/>
      <c r="F10101" s="35"/>
      <c r="G10101" s="25"/>
      <c r="H10101" s="13"/>
      <c r="I10101" s="25"/>
      <c r="J10101" s="12"/>
      <c r="K10101" s="12"/>
      <c r="L10101" s="25"/>
      <c r="M10101" s="10"/>
      <c r="N10101" s="15"/>
      <c r="O10101" s="15"/>
      <c r="P10101" s="4"/>
    </row>
    <row r="10102" spans="1:16" ht="15" customHeight="1" x14ac:dyDescent="0.25">
      <c r="A10102" s="11">
        <f t="shared" si="1111"/>
        <v>10099</v>
      </c>
      <c r="B10102" s="29">
        <v>41571</v>
      </c>
      <c r="C10102" s="25"/>
      <c r="D10102" s="12"/>
      <c r="E10102" s="25"/>
      <c r="F10102" s="35"/>
      <c r="G10102" s="25"/>
      <c r="H10102" s="13"/>
      <c r="I10102" s="25"/>
      <c r="J10102" s="12"/>
      <c r="K10102" s="12"/>
      <c r="L10102" s="25"/>
      <c r="M10102" s="10"/>
      <c r="N10102" s="15"/>
      <c r="O10102" s="15"/>
      <c r="P10102" s="4"/>
    </row>
    <row r="10103" spans="1:16" ht="15" customHeight="1" x14ac:dyDescent="0.25">
      <c r="A10103" s="11">
        <f t="shared" si="1111"/>
        <v>10100</v>
      </c>
      <c r="B10103" s="29">
        <v>41572</v>
      </c>
      <c r="C10103" s="25"/>
      <c r="D10103" s="12"/>
      <c r="E10103" s="25"/>
      <c r="F10103" s="35"/>
      <c r="G10103" s="25"/>
      <c r="H10103" s="13"/>
      <c r="I10103" s="25"/>
      <c r="J10103" s="12"/>
      <c r="K10103" s="12"/>
      <c r="L10103" s="25"/>
      <c r="M10103" s="10"/>
      <c r="N10103" s="15"/>
      <c r="O10103" s="15"/>
      <c r="P10103" s="4"/>
    </row>
    <row r="10104" spans="1:16" ht="15" customHeight="1" x14ac:dyDescent="0.25">
      <c r="A10104" s="11">
        <f t="shared" si="1111"/>
        <v>10101</v>
      </c>
      <c r="B10104" s="29">
        <v>41573</v>
      </c>
      <c r="C10104" s="25"/>
      <c r="D10104" s="12"/>
      <c r="E10104" s="25"/>
      <c r="F10104" s="35"/>
      <c r="G10104" s="25"/>
      <c r="H10104" s="13"/>
      <c r="I10104" s="25"/>
      <c r="J10104" s="12"/>
      <c r="K10104" s="12"/>
      <c r="L10104" s="25"/>
      <c r="M10104" s="10"/>
      <c r="N10104" s="15"/>
      <c r="O10104" s="15"/>
      <c r="P10104" s="4"/>
    </row>
    <row r="10105" spans="1:16" ht="15" customHeight="1" x14ac:dyDescent="0.25">
      <c r="A10105" s="11">
        <f t="shared" si="1111"/>
        <v>10102</v>
      </c>
      <c r="B10105" s="29">
        <v>41574</v>
      </c>
      <c r="C10105" s="25"/>
      <c r="D10105" s="12"/>
      <c r="E10105" s="25"/>
      <c r="F10105" s="35"/>
      <c r="G10105" s="25"/>
      <c r="H10105" s="13"/>
      <c r="I10105" s="25"/>
      <c r="J10105" s="12"/>
      <c r="K10105" s="12"/>
      <c r="L10105" s="25"/>
      <c r="M10105" s="10"/>
      <c r="N10105" s="15"/>
      <c r="O10105" s="15"/>
      <c r="P10105" s="4"/>
    </row>
    <row r="10106" spans="1:16" ht="15" customHeight="1" x14ac:dyDescent="0.25">
      <c r="A10106" s="11">
        <f t="shared" si="1111"/>
        <v>10103</v>
      </c>
      <c r="B10106" s="29">
        <v>41575</v>
      </c>
      <c r="C10106" s="25"/>
      <c r="D10106" s="12"/>
      <c r="E10106" s="25"/>
      <c r="F10106" s="35"/>
      <c r="G10106" s="25"/>
      <c r="H10106" s="13"/>
      <c r="I10106" s="25"/>
      <c r="J10106" s="12"/>
      <c r="K10106" s="12"/>
      <c r="L10106" s="25"/>
      <c r="M10106" s="10"/>
      <c r="N10106" s="15"/>
      <c r="O10106" s="15"/>
      <c r="P10106" s="4"/>
    </row>
    <row r="10107" spans="1:16" ht="15" customHeight="1" x14ac:dyDescent="0.25">
      <c r="A10107" s="11">
        <f t="shared" si="1111"/>
        <v>10104</v>
      </c>
      <c r="B10107" s="29">
        <v>41576</v>
      </c>
      <c r="C10107" s="25"/>
      <c r="D10107" s="12"/>
      <c r="E10107" s="25"/>
      <c r="F10107" s="35"/>
      <c r="G10107" s="25"/>
      <c r="H10107" s="13"/>
      <c r="I10107" s="25"/>
      <c r="J10107" s="12"/>
      <c r="K10107" s="12"/>
      <c r="L10107" s="25"/>
      <c r="M10107" s="10"/>
      <c r="N10107" s="15"/>
      <c r="O10107" s="15"/>
      <c r="P10107" s="4"/>
    </row>
    <row r="10108" spans="1:16" ht="15" customHeight="1" x14ac:dyDescent="0.25">
      <c r="A10108" s="11">
        <f t="shared" si="1111"/>
        <v>10105</v>
      </c>
      <c r="B10108" s="29">
        <v>41577</v>
      </c>
      <c r="C10108" s="25"/>
      <c r="D10108" s="12"/>
      <c r="E10108" s="25"/>
      <c r="F10108" s="35"/>
      <c r="G10108" s="25"/>
      <c r="H10108" s="13"/>
      <c r="I10108" s="25"/>
      <c r="J10108" s="12"/>
      <c r="K10108" s="12"/>
      <c r="L10108" s="25"/>
      <c r="M10108" s="10"/>
      <c r="N10108" s="15"/>
      <c r="O10108" s="15"/>
      <c r="P10108" s="4"/>
    </row>
    <row r="10109" spans="1:16" ht="15" customHeight="1" x14ac:dyDescent="0.25">
      <c r="A10109" s="11">
        <f t="shared" si="1111"/>
        <v>10106</v>
      </c>
      <c r="B10109" s="29">
        <v>41578</v>
      </c>
      <c r="C10109" s="25"/>
      <c r="D10109" s="12"/>
      <c r="E10109" s="25"/>
      <c r="F10109" s="35"/>
      <c r="G10109" s="25"/>
      <c r="H10109" s="13"/>
      <c r="I10109" s="25"/>
      <c r="J10109" s="12"/>
      <c r="K10109" s="12"/>
      <c r="L10109" s="25"/>
      <c r="M10109" s="10"/>
      <c r="N10109" s="15"/>
      <c r="O10109" s="15"/>
      <c r="P10109" s="4"/>
    </row>
    <row r="10110" spans="1:16" ht="15" customHeight="1" x14ac:dyDescent="0.25">
      <c r="A10110" s="11">
        <f t="shared" si="1111"/>
        <v>10107</v>
      </c>
      <c r="B10110" s="29">
        <v>41579</v>
      </c>
      <c r="C10110" s="25">
        <v>22</v>
      </c>
      <c r="D10110" s="12"/>
      <c r="E10110" s="25"/>
      <c r="F10110" s="35"/>
      <c r="G10110" s="25">
        <v>5.9</v>
      </c>
      <c r="H10110" s="13"/>
      <c r="I10110" s="25">
        <v>3</v>
      </c>
      <c r="J10110" s="12">
        <v>240</v>
      </c>
      <c r="K10110" s="12">
        <v>1</v>
      </c>
      <c r="L10110" s="25" t="s">
        <v>11</v>
      </c>
      <c r="M10110" s="10"/>
      <c r="N10110" s="15"/>
      <c r="O10110" s="15"/>
      <c r="P10110" s="4"/>
    </row>
    <row r="10111" spans="1:16" ht="15" customHeight="1" x14ac:dyDescent="0.25">
      <c r="A10111" s="11">
        <f t="shared" si="1111"/>
        <v>10108</v>
      </c>
      <c r="B10111" s="29">
        <v>41580</v>
      </c>
      <c r="C10111" s="25"/>
      <c r="D10111" s="12"/>
      <c r="E10111" s="25"/>
      <c r="F10111" s="35"/>
      <c r="G10111" s="25"/>
      <c r="H10111" s="13"/>
      <c r="I10111" s="25"/>
      <c r="J10111" s="12"/>
      <c r="K10111" s="12"/>
      <c r="L10111" s="25"/>
      <c r="M10111" s="10"/>
      <c r="N10111" s="15"/>
      <c r="O10111" s="15"/>
      <c r="P10111" s="4"/>
    </row>
    <row r="10112" spans="1:16" ht="15" customHeight="1" x14ac:dyDescent="0.25">
      <c r="A10112" s="11">
        <f t="shared" si="1111"/>
        <v>10109</v>
      </c>
      <c r="B10112" s="29">
        <v>41581</v>
      </c>
      <c r="C10112" s="25"/>
      <c r="D10112" s="12"/>
      <c r="E10112" s="25"/>
      <c r="F10112" s="35"/>
      <c r="G10112" s="25"/>
      <c r="H10112" s="13"/>
      <c r="I10112" s="25"/>
      <c r="J10112" s="12"/>
      <c r="K10112" s="12"/>
      <c r="L10112" s="25"/>
      <c r="M10112" s="10"/>
      <c r="N10112" s="15"/>
      <c r="O10112" s="15"/>
      <c r="P10112" s="4"/>
    </row>
    <row r="10113" spans="1:16" ht="15" customHeight="1" x14ac:dyDescent="0.25">
      <c r="A10113" s="11">
        <f t="shared" si="1111"/>
        <v>10110</v>
      </c>
      <c r="B10113" s="29">
        <v>41582</v>
      </c>
      <c r="C10113" s="25"/>
      <c r="D10113" s="12"/>
      <c r="E10113" s="25"/>
      <c r="F10113" s="35"/>
      <c r="G10113" s="25"/>
      <c r="H10113" s="13"/>
      <c r="I10113" s="25"/>
      <c r="J10113" s="12"/>
      <c r="K10113" s="12"/>
      <c r="L10113" s="25"/>
      <c r="M10113" s="10"/>
      <c r="N10113" s="15"/>
      <c r="O10113" s="15"/>
      <c r="P10113" s="4"/>
    </row>
    <row r="10114" spans="1:16" ht="15" customHeight="1" x14ac:dyDescent="0.25">
      <c r="A10114" s="11">
        <f t="shared" si="1111"/>
        <v>10111</v>
      </c>
      <c r="B10114" s="29">
        <v>41583</v>
      </c>
      <c r="C10114" s="25"/>
      <c r="D10114" s="12"/>
      <c r="E10114" s="25"/>
      <c r="F10114" s="35"/>
      <c r="G10114" s="25"/>
      <c r="H10114" s="13"/>
      <c r="I10114" s="25"/>
      <c r="J10114" s="12"/>
      <c r="K10114" s="12"/>
      <c r="L10114" s="25"/>
      <c r="M10114" s="10"/>
      <c r="N10114" s="15"/>
      <c r="O10114" s="15"/>
      <c r="P10114" s="4"/>
    </row>
    <row r="10115" spans="1:16" ht="15" customHeight="1" x14ac:dyDescent="0.25">
      <c r="A10115" s="11">
        <f t="shared" si="1111"/>
        <v>10112</v>
      </c>
      <c r="B10115" s="29">
        <v>41584</v>
      </c>
      <c r="C10115" s="25"/>
      <c r="D10115" s="12"/>
      <c r="E10115" s="25"/>
      <c r="F10115" s="35"/>
      <c r="G10115" s="25"/>
      <c r="H10115" s="13"/>
      <c r="I10115" s="25"/>
      <c r="J10115" s="12"/>
      <c r="K10115" s="12"/>
      <c r="L10115" s="25"/>
      <c r="M10115" s="10"/>
      <c r="N10115" s="15"/>
      <c r="O10115" s="15"/>
      <c r="P10115" s="4"/>
    </row>
    <row r="10116" spans="1:16" ht="15" customHeight="1" x14ac:dyDescent="0.25">
      <c r="A10116" s="11">
        <f t="shared" si="1111"/>
        <v>10113</v>
      </c>
      <c r="B10116" s="29">
        <v>41585</v>
      </c>
      <c r="C10116" s="25"/>
      <c r="D10116" s="12"/>
      <c r="E10116" s="25"/>
      <c r="F10116" s="35"/>
      <c r="G10116" s="25"/>
      <c r="H10116" s="13"/>
      <c r="I10116" s="25"/>
      <c r="J10116" s="12"/>
      <c r="K10116" s="12"/>
      <c r="L10116" s="25"/>
      <c r="M10116" s="10"/>
      <c r="N10116" s="15"/>
      <c r="O10116" s="15"/>
      <c r="P10116" s="4"/>
    </row>
    <row r="10117" spans="1:16" ht="15" customHeight="1" x14ac:dyDescent="0.25">
      <c r="A10117" s="11">
        <f t="shared" si="1111"/>
        <v>10114</v>
      </c>
      <c r="B10117" s="29">
        <v>41586</v>
      </c>
      <c r="C10117" s="25"/>
      <c r="D10117" s="12"/>
      <c r="E10117" s="25"/>
      <c r="F10117" s="35"/>
      <c r="G10117" s="25"/>
      <c r="H10117" s="13"/>
      <c r="I10117" s="25"/>
      <c r="J10117" s="12"/>
      <c r="K10117" s="12"/>
      <c r="L10117" s="25"/>
      <c r="M10117" s="10"/>
      <c r="N10117" s="15"/>
      <c r="O10117" s="15"/>
      <c r="P10117" s="4"/>
    </row>
    <row r="10118" spans="1:16" ht="15" customHeight="1" x14ac:dyDescent="0.25">
      <c r="A10118" s="11">
        <f t="shared" ref="A10118:A10181" si="1112">A10117+1</f>
        <v>10115</v>
      </c>
      <c r="B10118" s="29">
        <v>41587</v>
      </c>
      <c r="C10118" s="25"/>
      <c r="D10118" s="12"/>
      <c r="E10118" s="25"/>
      <c r="F10118" s="35"/>
      <c r="G10118" s="25"/>
      <c r="H10118" s="13"/>
      <c r="I10118" s="25"/>
      <c r="J10118" s="12"/>
      <c r="K10118" s="12"/>
      <c r="L10118" s="25"/>
      <c r="M10118" s="10"/>
      <c r="N10118" s="15"/>
      <c r="O10118" s="15"/>
      <c r="P10118" s="4"/>
    </row>
    <row r="10119" spans="1:16" ht="15" customHeight="1" x14ac:dyDescent="0.25">
      <c r="A10119" s="11">
        <f t="shared" si="1112"/>
        <v>10116</v>
      </c>
      <c r="B10119" s="29">
        <v>41588</v>
      </c>
      <c r="C10119" s="25"/>
      <c r="D10119" s="12"/>
      <c r="E10119" s="25"/>
      <c r="F10119" s="35"/>
      <c r="G10119" s="25"/>
      <c r="H10119" s="13"/>
      <c r="I10119" s="25"/>
      <c r="J10119" s="12"/>
      <c r="K10119" s="12"/>
      <c r="L10119" s="25"/>
      <c r="M10119" s="10"/>
      <c r="N10119" s="15"/>
      <c r="O10119" s="15"/>
      <c r="P10119" s="4"/>
    </row>
    <row r="10120" spans="1:16" ht="15" customHeight="1" x14ac:dyDescent="0.25">
      <c r="A10120" s="11">
        <f t="shared" si="1112"/>
        <v>10117</v>
      </c>
      <c r="B10120" s="29">
        <v>41589</v>
      </c>
      <c r="C10120" s="25"/>
      <c r="D10120" s="12"/>
      <c r="E10120" s="25"/>
      <c r="F10120" s="35"/>
      <c r="G10120" s="25"/>
      <c r="H10120" s="13"/>
      <c r="I10120" s="25"/>
      <c r="J10120" s="12"/>
      <c r="K10120" s="12"/>
      <c r="L10120" s="25"/>
      <c r="M10120" s="10"/>
      <c r="N10120" s="15"/>
      <c r="O10120" s="15"/>
      <c r="P10120" s="4"/>
    </row>
    <row r="10121" spans="1:16" ht="15" customHeight="1" x14ac:dyDescent="0.25">
      <c r="A10121" s="11">
        <f t="shared" si="1112"/>
        <v>10118</v>
      </c>
      <c r="B10121" s="29">
        <v>41590</v>
      </c>
      <c r="C10121" s="25"/>
      <c r="D10121" s="12"/>
      <c r="E10121" s="25"/>
      <c r="F10121" s="35"/>
      <c r="G10121" s="25"/>
      <c r="H10121" s="13"/>
      <c r="I10121" s="25"/>
      <c r="J10121" s="12"/>
      <c r="K10121" s="12"/>
      <c r="L10121" s="25"/>
      <c r="M10121" s="10"/>
      <c r="N10121" s="15"/>
      <c r="O10121" s="15"/>
      <c r="P10121" s="4"/>
    </row>
    <row r="10122" spans="1:16" ht="15" customHeight="1" x14ac:dyDescent="0.25">
      <c r="A10122" s="11">
        <f t="shared" si="1112"/>
        <v>10119</v>
      </c>
      <c r="B10122" s="29">
        <v>41591</v>
      </c>
      <c r="C10122" s="25"/>
      <c r="D10122" s="12"/>
      <c r="E10122" s="25"/>
      <c r="F10122" s="35"/>
      <c r="G10122" s="25"/>
      <c r="H10122" s="13"/>
      <c r="I10122" s="25"/>
      <c r="J10122" s="12"/>
      <c r="K10122" s="12"/>
      <c r="L10122" s="25"/>
      <c r="M10122" s="10"/>
      <c r="N10122" s="15"/>
      <c r="O10122" s="15"/>
      <c r="P10122" s="4"/>
    </row>
    <row r="10123" spans="1:16" ht="15" customHeight="1" x14ac:dyDescent="0.25">
      <c r="A10123" s="11">
        <f t="shared" si="1112"/>
        <v>10120</v>
      </c>
      <c r="B10123" s="29">
        <v>41592</v>
      </c>
      <c r="C10123" s="25"/>
      <c r="D10123" s="12"/>
      <c r="E10123" s="25"/>
      <c r="F10123" s="35"/>
      <c r="G10123" s="25"/>
      <c r="H10123" s="13"/>
      <c r="I10123" s="25"/>
      <c r="J10123" s="12"/>
      <c r="K10123" s="12"/>
      <c r="L10123" s="25"/>
      <c r="M10123" s="10"/>
      <c r="N10123" s="15"/>
      <c r="O10123" s="15"/>
      <c r="P10123" s="4"/>
    </row>
    <row r="10124" spans="1:16" ht="15" customHeight="1" x14ac:dyDescent="0.25">
      <c r="A10124" s="11">
        <f t="shared" si="1112"/>
        <v>10121</v>
      </c>
      <c r="B10124" s="29">
        <v>41593</v>
      </c>
      <c r="C10124" s="25"/>
      <c r="D10124" s="12"/>
      <c r="E10124" s="25"/>
      <c r="F10124" s="35"/>
      <c r="G10124" s="25"/>
      <c r="H10124" s="13"/>
      <c r="I10124" s="25"/>
      <c r="J10124" s="12"/>
      <c r="K10124" s="12"/>
      <c r="L10124" s="25"/>
      <c r="M10124" s="10"/>
      <c r="N10124" s="15"/>
      <c r="O10124" s="15"/>
      <c r="P10124" s="4"/>
    </row>
    <row r="10125" spans="1:16" ht="15" customHeight="1" x14ac:dyDescent="0.25">
      <c r="A10125" s="11">
        <f t="shared" si="1112"/>
        <v>10122</v>
      </c>
      <c r="B10125" s="29">
        <v>41594</v>
      </c>
      <c r="C10125" s="25"/>
      <c r="D10125" s="12"/>
      <c r="E10125" s="25"/>
      <c r="F10125" s="35"/>
      <c r="G10125" s="25"/>
      <c r="H10125" s="13"/>
      <c r="I10125" s="25"/>
      <c r="J10125" s="12"/>
      <c r="K10125" s="12"/>
      <c r="L10125" s="25"/>
      <c r="M10125" s="10"/>
      <c r="N10125" s="15"/>
      <c r="O10125" s="15"/>
      <c r="P10125" s="4"/>
    </row>
    <row r="10126" spans="1:16" ht="15" customHeight="1" x14ac:dyDescent="0.25">
      <c r="A10126" s="11">
        <f t="shared" si="1112"/>
        <v>10123</v>
      </c>
      <c r="B10126" s="29">
        <v>41595</v>
      </c>
      <c r="C10126" s="25"/>
      <c r="D10126" s="12"/>
      <c r="E10126" s="25"/>
      <c r="F10126" s="35"/>
      <c r="G10126" s="25"/>
      <c r="H10126" s="13"/>
      <c r="I10126" s="25"/>
      <c r="J10126" s="12"/>
      <c r="K10126" s="12"/>
      <c r="L10126" s="25"/>
      <c r="M10126" s="10"/>
      <c r="N10126" s="15"/>
      <c r="O10126" s="15"/>
      <c r="P10126" s="4"/>
    </row>
    <row r="10127" spans="1:16" ht="15" customHeight="1" x14ac:dyDescent="0.25">
      <c r="A10127" s="11">
        <f t="shared" si="1112"/>
        <v>10124</v>
      </c>
      <c r="B10127" s="29">
        <v>41596</v>
      </c>
      <c r="C10127" s="25">
        <v>22</v>
      </c>
      <c r="D10127" s="12">
        <v>30.6</v>
      </c>
      <c r="E10127" s="25">
        <v>25.7</v>
      </c>
      <c r="F10127" s="35">
        <v>85</v>
      </c>
      <c r="G10127" s="25">
        <v>1.1000000000000001</v>
      </c>
      <c r="H10127" s="13">
        <v>0</v>
      </c>
      <c r="I10127" s="25">
        <v>6</v>
      </c>
      <c r="J10127" s="12">
        <v>260</v>
      </c>
      <c r="K10127" s="12">
        <v>1</v>
      </c>
      <c r="L10127" s="25" t="s">
        <v>11</v>
      </c>
      <c r="M10127" s="10"/>
      <c r="N10127" s="15"/>
      <c r="O10127" s="15"/>
      <c r="P10127" s="4"/>
    </row>
    <row r="10128" spans="1:16" ht="15" customHeight="1" x14ac:dyDescent="0.25">
      <c r="A10128" s="11">
        <f t="shared" si="1112"/>
        <v>10125</v>
      </c>
      <c r="B10128" s="29">
        <v>41597</v>
      </c>
      <c r="C10128" s="25">
        <v>23</v>
      </c>
      <c r="D10128" s="12">
        <v>29.6</v>
      </c>
      <c r="E10128" s="25">
        <v>24.2</v>
      </c>
      <c r="F10128" s="35">
        <v>92</v>
      </c>
      <c r="G10128" s="25">
        <v>7.5</v>
      </c>
      <c r="H10128" s="13">
        <v>7.1</v>
      </c>
      <c r="I10128" s="25">
        <v>3</v>
      </c>
      <c r="J10128" s="12">
        <v>260</v>
      </c>
      <c r="K10128" s="12">
        <v>1</v>
      </c>
      <c r="L10128" s="25" t="s">
        <v>11</v>
      </c>
      <c r="M10128" s="10"/>
      <c r="N10128" s="15"/>
      <c r="O10128" s="15"/>
      <c r="P10128" s="4"/>
    </row>
    <row r="10129" spans="1:16" ht="15" customHeight="1" x14ac:dyDescent="0.25">
      <c r="A10129" s="11">
        <f t="shared" si="1112"/>
        <v>10126</v>
      </c>
      <c r="B10129" s="29">
        <v>41598</v>
      </c>
      <c r="C10129" s="25"/>
      <c r="D10129" s="12"/>
      <c r="E10129" s="25">
        <v>23.8</v>
      </c>
      <c r="F10129" s="35">
        <v>93</v>
      </c>
      <c r="G10129" s="25">
        <v>30.5</v>
      </c>
      <c r="H10129" s="13">
        <v>1.8</v>
      </c>
      <c r="I10129" s="25">
        <v>6</v>
      </c>
      <c r="J10129" s="12">
        <v>250</v>
      </c>
      <c r="K10129" s="12">
        <v>1</v>
      </c>
      <c r="L10129" s="25" t="s">
        <v>11</v>
      </c>
      <c r="M10129" s="10"/>
      <c r="N10129" s="15"/>
      <c r="O10129" s="15"/>
      <c r="P10129" s="4"/>
    </row>
    <row r="10130" spans="1:16" ht="15" customHeight="1" x14ac:dyDescent="0.25">
      <c r="A10130" s="11">
        <f t="shared" si="1112"/>
        <v>10127</v>
      </c>
      <c r="B10130" s="29">
        <v>41599</v>
      </c>
      <c r="C10130" s="25">
        <v>23</v>
      </c>
      <c r="D10130" s="12"/>
      <c r="E10130" s="25">
        <v>25.3</v>
      </c>
      <c r="F10130" s="35">
        <v>90</v>
      </c>
      <c r="G10130" s="25">
        <v>16.3</v>
      </c>
      <c r="H10130" s="13">
        <v>5.2</v>
      </c>
      <c r="I10130" s="25">
        <v>4</v>
      </c>
      <c r="J10130" s="12">
        <v>270</v>
      </c>
      <c r="K10130" s="12">
        <v>1</v>
      </c>
      <c r="L10130" s="25" t="s">
        <v>11</v>
      </c>
      <c r="M10130" s="10"/>
      <c r="N10130" s="15"/>
      <c r="O10130" s="15"/>
      <c r="P10130" s="4"/>
    </row>
    <row r="10131" spans="1:16" ht="15" customHeight="1" x14ac:dyDescent="0.25">
      <c r="A10131" s="11">
        <f t="shared" si="1112"/>
        <v>10128</v>
      </c>
      <c r="B10131" s="29">
        <v>41600</v>
      </c>
      <c r="C10131" s="25">
        <v>23</v>
      </c>
      <c r="D10131" s="12">
        <v>31.1</v>
      </c>
      <c r="E10131" s="25">
        <v>26.1</v>
      </c>
      <c r="F10131" s="35">
        <v>85</v>
      </c>
      <c r="G10131" s="25"/>
      <c r="H10131" s="13">
        <v>2.8</v>
      </c>
      <c r="I10131" s="25">
        <v>4</v>
      </c>
      <c r="J10131" s="12">
        <v>260</v>
      </c>
      <c r="K10131" s="12">
        <v>2</v>
      </c>
      <c r="L10131" s="25" t="s">
        <v>15</v>
      </c>
      <c r="M10131" s="10"/>
      <c r="N10131" s="15"/>
      <c r="O10131" s="15"/>
      <c r="P10131" s="4"/>
    </row>
    <row r="10132" spans="1:16" ht="15" customHeight="1" x14ac:dyDescent="0.25">
      <c r="A10132" s="11">
        <f t="shared" si="1112"/>
        <v>10129</v>
      </c>
      <c r="B10132" s="29">
        <v>41601</v>
      </c>
      <c r="C10132" s="25"/>
      <c r="D10132" s="12"/>
      <c r="E10132" s="25">
        <v>26.3</v>
      </c>
      <c r="F10132" s="35">
        <v>86</v>
      </c>
      <c r="G10132" s="25">
        <v>23.2</v>
      </c>
      <c r="H10132" s="13">
        <v>10.1</v>
      </c>
      <c r="I10132" s="25">
        <v>2</v>
      </c>
      <c r="J10132" s="12">
        <v>320</v>
      </c>
      <c r="K10132" s="12">
        <v>1</v>
      </c>
      <c r="L10132" s="25" t="s">
        <v>11</v>
      </c>
      <c r="M10132" s="10"/>
      <c r="N10132" s="15"/>
      <c r="O10132" s="15"/>
      <c r="P10132" s="4"/>
    </row>
    <row r="10133" spans="1:16" ht="15" customHeight="1" x14ac:dyDescent="0.25">
      <c r="A10133" s="11">
        <f t="shared" si="1112"/>
        <v>10130</v>
      </c>
      <c r="B10133" s="29">
        <v>41602</v>
      </c>
      <c r="C10133" s="25"/>
      <c r="D10133" s="12"/>
      <c r="E10133" s="25"/>
      <c r="F10133" s="35"/>
      <c r="G10133" s="25"/>
      <c r="H10133" s="13"/>
      <c r="I10133" s="25"/>
      <c r="J10133" s="12"/>
      <c r="K10133" s="12"/>
      <c r="L10133" s="25"/>
      <c r="M10133" s="10"/>
      <c r="N10133" s="15"/>
      <c r="O10133" s="15"/>
      <c r="P10133" s="4"/>
    </row>
    <row r="10134" spans="1:16" ht="15" customHeight="1" x14ac:dyDescent="0.25">
      <c r="A10134" s="11">
        <f t="shared" si="1112"/>
        <v>10131</v>
      </c>
      <c r="B10134" s="29">
        <v>41603</v>
      </c>
      <c r="C10134" s="25"/>
      <c r="D10134" s="12"/>
      <c r="E10134" s="25"/>
      <c r="F10134" s="35"/>
      <c r="G10134" s="25"/>
      <c r="H10134" s="13"/>
      <c r="I10134" s="25"/>
      <c r="J10134" s="12"/>
      <c r="K10134" s="12"/>
      <c r="L10134" s="25"/>
      <c r="M10134" s="10"/>
      <c r="N10134" s="15"/>
      <c r="O10134" s="15"/>
      <c r="P10134" s="4"/>
    </row>
    <row r="10135" spans="1:16" ht="15" customHeight="1" x14ac:dyDescent="0.25">
      <c r="A10135" s="11">
        <f t="shared" si="1112"/>
        <v>10132</v>
      </c>
      <c r="B10135" s="29">
        <v>41604</v>
      </c>
      <c r="C10135" s="25"/>
      <c r="D10135" s="12"/>
      <c r="E10135" s="25">
        <v>25.6</v>
      </c>
      <c r="F10135" s="35">
        <v>87</v>
      </c>
      <c r="G10135" s="25">
        <v>76.5</v>
      </c>
      <c r="H10135" s="13">
        <v>2</v>
      </c>
      <c r="I10135" s="25">
        <v>3</v>
      </c>
      <c r="J10135" s="12">
        <v>240</v>
      </c>
      <c r="K10135" s="12">
        <v>1</v>
      </c>
      <c r="L10135" s="25" t="s">
        <v>11</v>
      </c>
      <c r="M10135" s="10"/>
      <c r="N10135" s="15"/>
      <c r="O10135" s="15"/>
      <c r="P10135" s="4"/>
    </row>
    <row r="10136" spans="1:16" ht="15" customHeight="1" x14ac:dyDescent="0.25">
      <c r="A10136" s="11">
        <f t="shared" si="1112"/>
        <v>10133</v>
      </c>
      <c r="B10136" s="29">
        <v>41605</v>
      </c>
      <c r="C10136" s="25"/>
      <c r="D10136" s="12"/>
      <c r="E10136" s="25"/>
      <c r="F10136" s="35"/>
      <c r="G10136" s="25"/>
      <c r="H10136" s="13"/>
      <c r="I10136" s="25"/>
      <c r="J10136" s="12"/>
      <c r="K10136" s="12"/>
      <c r="L10136" s="25"/>
      <c r="M10136" s="10"/>
      <c r="N10136" s="15"/>
      <c r="O10136" s="15"/>
      <c r="P10136" s="4"/>
    </row>
    <row r="10137" spans="1:16" ht="15" customHeight="1" x14ac:dyDescent="0.25">
      <c r="A10137" s="11">
        <f t="shared" si="1112"/>
        <v>10134</v>
      </c>
      <c r="B10137" s="29">
        <v>41606</v>
      </c>
      <c r="C10137" s="25"/>
      <c r="D10137" s="12"/>
      <c r="E10137" s="25"/>
      <c r="F10137" s="35"/>
      <c r="G10137" s="25">
        <v>25.5</v>
      </c>
      <c r="H10137" s="13">
        <v>3.1</v>
      </c>
      <c r="I10137" s="25">
        <v>5</v>
      </c>
      <c r="J10137" s="12">
        <v>250</v>
      </c>
      <c r="K10137" s="12">
        <v>3</v>
      </c>
      <c r="L10137" s="25" t="s">
        <v>15</v>
      </c>
      <c r="M10137" s="10"/>
      <c r="N10137" s="15"/>
      <c r="O10137" s="15"/>
      <c r="P10137" s="4"/>
    </row>
    <row r="10138" spans="1:16" ht="15" customHeight="1" x14ac:dyDescent="0.25">
      <c r="A10138" s="11">
        <f t="shared" si="1112"/>
        <v>10135</v>
      </c>
      <c r="B10138" s="29">
        <v>41607</v>
      </c>
      <c r="C10138" s="25"/>
      <c r="D10138" s="12"/>
      <c r="E10138" s="25"/>
      <c r="F10138" s="35"/>
      <c r="G10138" s="25"/>
      <c r="H10138" s="13"/>
      <c r="I10138" s="25"/>
      <c r="J10138" s="12"/>
      <c r="K10138" s="12"/>
      <c r="L10138" s="25"/>
      <c r="M10138" s="10"/>
      <c r="N10138" s="15"/>
      <c r="O10138" s="15"/>
      <c r="P10138" s="4"/>
    </row>
    <row r="10139" spans="1:16" ht="15" customHeight="1" x14ac:dyDescent="0.25">
      <c r="A10139" s="11">
        <f t="shared" si="1112"/>
        <v>10136</v>
      </c>
      <c r="B10139" s="29">
        <v>41608</v>
      </c>
      <c r="C10139" s="25"/>
      <c r="D10139" s="12"/>
      <c r="E10139" s="25"/>
      <c r="F10139" s="35"/>
      <c r="G10139" s="25"/>
      <c r="H10139" s="13"/>
      <c r="I10139" s="25"/>
      <c r="J10139" s="12"/>
      <c r="K10139" s="12"/>
      <c r="L10139" s="25"/>
      <c r="M10139" s="10"/>
      <c r="N10139" s="15"/>
      <c r="O10139" s="15"/>
      <c r="P10139" s="4"/>
    </row>
    <row r="10140" spans="1:16" ht="15" customHeight="1" x14ac:dyDescent="0.25">
      <c r="A10140" s="11">
        <f t="shared" si="1112"/>
        <v>10137</v>
      </c>
      <c r="B10140" s="29">
        <v>41609</v>
      </c>
      <c r="C10140" s="25">
        <v>22</v>
      </c>
      <c r="D10140" s="12"/>
      <c r="E10140" s="25"/>
      <c r="F10140" s="35"/>
      <c r="G10140" s="25">
        <v>16</v>
      </c>
      <c r="H10140" s="13"/>
      <c r="I10140" s="25">
        <v>2</v>
      </c>
      <c r="J10140" s="12">
        <v>250</v>
      </c>
      <c r="K10140" s="12">
        <v>1</v>
      </c>
      <c r="L10140" s="25" t="s">
        <v>18</v>
      </c>
      <c r="M10140" s="10"/>
      <c r="N10140" s="15"/>
      <c r="O10140" s="15"/>
      <c r="P10140" s="4"/>
    </row>
    <row r="10141" spans="1:16" ht="15" customHeight="1" x14ac:dyDescent="0.25">
      <c r="A10141" s="11">
        <f t="shared" si="1112"/>
        <v>10138</v>
      </c>
      <c r="B10141" s="29">
        <v>41610</v>
      </c>
      <c r="C10141" s="25"/>
      <c r="D10141" s="12"/>
      <c r="E10141" s="25"/>
      <c r="F10141" s="35"/>
      <c r="G10141" s="25"/>
      <c r="H10141" s="13"/>
      <c r="I10141" s="25"/>
      <c r="J10141" s="12"/>
      <c r="K10141" s="12"/>
      <c r="L10141" s="25"/>
      <c r="M10141" s="10"/>
      <c r="N10141" s="15"/>
      <c r="O10141" s="15"/>
      <c r="P10141" s="4"/>
    </row>
    <row r="10142" spans="1:16" ht="15" customHeight="1" x14ac:dyDescent="0.25">
      <c r="A10142" s="11">
        <f t="shared" si="1112"/>
        <v>10139</v>
      </c>
      <c r="B10142" s="29">
        <v>41611</v>
      </c>
      <c r="C10142" s="25"/>
      <c r="D10142" s="12"/>
      <c r="E10142" s="25"/>
      <c r="F10142" s="35"/>
      <c r="G10142" s="25"/>
      <c r="H10142" s="13"/>
      <c r="I10142" s="25"/>
      <c r="J10142" s="12"/>
      <c r="K10142" s="12"/>
      <c r="L10142" s="25"/>
      <c r="M10142" s="10"/>
      <c r="N10142" s="15"/>
      <c r="O10142" s="15"/>
      <c r="P10142" s="4"/>
    </row>
    <row r="10143" spans="1:16" ht="15" customHeight="1" x14ac:dyDescent="0.25">
      <c r="A10143" s="11">
        <f t="shared" si="1112"/>
        <v>10140</v>
      </c>
      <c r="B10143" s="29">
        <v>41612</v>
      </c>
      <c r="C10143" s="25">
        <v>22</v>
      </c>
      <c r="D10143" s="12"/>
      <c r="E10143" s="25"/>
      <c r="F10143" s="35"/>
      <c r="G10143" s="25">
        <v>23.9</v>
      </c>
      <c r="H10143" s="13">
        <v>0</v>
      </c>
      <c r="I10143" s="25">
        <v>2</v>
      </c>
      <c r="J10143" s="12">
        <v>210</v>
      </c>
      <c r="K10143" s="12">
        <v>0</v>
      </c>
      <c r="L10143" s="25" t="s">
        <v>11</v>
      </c>
      <c r="M10143" s="10"/>
      <c r="N10143" s="15"/>
      <c r="O10143" s="15"/>
      <c r="P10143" s="4"/>
    </row>
    <row r="10144" spans="1:16" ht="15" customHeight="1" x14ac:dyDescent="0.25">
      <c r="A10144" s="11">
        <f t="shared" si="1112"/>
        <v>10141</v>
      </c>
      <c r="B10144" s="29">
        <v>41613</v>
      </c>
      <c r="C10144" s="25">
        <v>23</v>
      </c>
      <c r="D10144" s="12"/>
      <c r="E10144" s="25"/>
      <c r="F10144" s="35"/>
      <c r="G10144" s="25">
        <v>1.9</v>
      </c>
      <c r="H10144" s="13">
        <v>1.1000000000000001</v>
      </c>
      <c r="I10144" s="25">
        <v>5</v>
      </c>
      <c r="J10144" s="12">
        <v>230</v>
      </c>
      <c r="K10144" s="12">
        <v>2</v>
      </c>
      <c r="L10144" s="25" t="s">
        <v>11</v>
      </c>
      <c r="M10144" s="10"/>
      <c r="N10144" s="15"/>
      <c r="O10144" s="15"/>
      <c r="P10144" s="4"/>
    </row>
    <row r="10145" spans="1:16" ht="15" customHeight="1" x14ac:dyDescent="0.25">
      <c r="A10145" s="11">
        <f t="shared" si="1112"/>
        <v>10142</v>
      </c>
      <c r="B10145" s="29">
        <v>41614</v>
      </c>
      <c r="C10145" s="25"/>
      <c r="D10145" s="12">
        <v>29</v>
      </c>
      <c r="E10145" s="25">
        <v>24.5</v>
      </c>
      <c r="F10145" s="35">
        <v>93</v>
      </c>
      <c r="G10145" s="25">
        <v>3</v>
      </c>
      <c r="H10145" s="13">
        <v>3.5</v>
      </c>
      <c r="I10145" s="25">
        <v>3</v>
      </c>
      <c r="J10145" s="12">
        <v>140</v>
      </c>
      <c r="K10145" s="12">
        <v>1</v>
      </c>
      <c r="L10145" s="25" t="s">
        <v>11</v>
      </c>
      <c r="M10145" s="10"/>
      <c r="N10145" s="15"/>
      <c r="O10145" s="15"/>
      <c r="P10145" s="4"/>
    </row>
    <row r="10146" spans="1:16" ht="15" customHeight="1" x14ac:dyDescent="0.25">
      <c r="A10146" s="11">
        <f t="shared" si="1112"/>
        <v>10143</v>
      </c>
      <c r="B10146" s="29">
        <v>41615</v>
      </c>
      <c r="C10146" s="25"/>
      <c r="D10146" s="12"/>
      <c r="E10146" s="25"/>
      <c r="F10146" s="35"/>
      <c r="G10146" s="25"/>
      <c r="H10146" s="13"/>
      <c r="I10146" s="25"/>
      <c r="J10146" s="12"/>
      <c r="K10146" s="12"/>
      <c r="L10146" s="25"/>
      <c r="M10146" s="10"/>
      <c r="N10146" s="15"/>
      <c r="O10146" s="15"/>
      <c r="P10146" s="4"/>
    </row>
    <row r="10147" spans="1:16" ht="15" customHeight="1" x14ac:dyDescent="0.25">
      <c r="A10147" s="11">
        <f t="shared" si="1112"/>
        <v>10144</v>
      </c>
      <c r="B10147" s="29">
        <v>41616</v>
      </c>
      <c r="C10147" s="25"/>
      <c r="D10147" s="12"/>
      <c r="E10147" s="25"/>
      <c r="F10147" s="35"/>
      <c r="G10147" s="25"/>
      <c r="H10147" s="13"/>
      <c r="I10147" s="25"/>
      <c r="J10147" s="12"/>
      <c r="K10147" s="12"/>
      <c r="L10147" s="25"/>
      <c r="M10147" s="10"/>
      <c r="N10147" s="15"/>
      <c r="O10147" s="15"/>
      <c r="P10147" s="4"/>
    </row>
    <row r="10148" spans="1:16" ht="15" customHeight="1" x14ac:dyDescent="0.25">
      <c r="A10148" s="11">
        <f t="shared" si="1112"/>
        <v>10145</v>
      </c>
      <c r="B10148" s="29">
        <v>41617</v>
      </c>
      <c r="C10148" s="25"/>
      <c r="D10148" s="12"/>
      <c r="E10148" s="25"/>
      <c r="F10148" s="35"/>
      <c r="G10148" s="25"/>
      <c r="H10148" s="13"/>
      <c r="I10148" s="25"/>
      <c r="J10148" s="12"/>
      <c r="K10148" s="12"/>
      <c r="L10148" s="25"/>
      <c r="M10148" s="10"/>
      <c r="N10148" s="15"/>
      <c r="O10148" s="15"/>
      <c r="P10148" s="4"/>
    </row>
    <row r="10149" spans="1:16" ht="15" customHeight="1" x14ac:dyDescent="0.25">
      <c r="A10149" s="11">
        <f t="shared" si="1112"/>
        <v>10146</v>
      </c>
      <c r="B10149" s="29">
        <v>41618</v>
      </c>
      <c r="C10149" s="25"/>
      <c r="D10149" s="12"/>
      <c r="E10149" s="25"/>
      <c r="F10149" s="35"/>
      <c r="G10149" s="25"/>
      <c r="H10149" s="13"/>
      <c r="I10149" s="25"/>
      <c r="J10149" s="12"/>
      <c r="K10149" s="12"/>
      <c r="L10149" s="25"/>
      <c r="M10149" s="10"/>
      <c r="N10149" s="15"/>
      <c r="O10149" s="15"/>
      <c r="P10149" s="4"/>
    </row>
    <row r="10150" spans="1:16" ht="15" customHeight="1" x14ac:dyDescent="0.25">
      <c r="A10150" s="11">
        <f t="shared" si="1112"/>
        <v>10147</v>
      </c>
      <c r="B10150" s="29">
        <v>41619</v>
      </c>
      <c r="C10150" s="25">
        <v>23</v>
      </c>
      <c r="D10150" s="12"/>
      <c r="E10150" s="25"/>
      <c r="F10150" s="35"/>
      <c r="G10150" s="25">
        <v>51.3</v>
      </c>
      <c r="H10150" s="13">
        <v>1.2</v>
      </c>
      <c r="I10150" s="25">
        <v>3</v>
      </c>
      <c r="J10150" s="12">
        <v>250</v>
      </c>
      <c r="K10150" s="12">
        <v>2</v>
      </c>
      <c r="L10150" s="25" t="s">
        <v>15</v>
      </c>
      <c r="M10150" s="10"/>
      <c r="N10150" s="15"/>
      <c r="O10150" s="15"/>
      <c r="P10150" s="4"/>
    </row>
    <row r="10151" spans="1:16" ht="15" customHeight="1" x14ac:dyDescent="0.25">
      <c r="A10151" s="11">
        <f t="shared" si="1112"/>
        <v>10148</v>
      </c>
      <c r="B10151" s="29">
        <v>41620</v>
      </c>
      <c r="C10151" s="25">
        <v>22</v>
      </c>
      <c r="D10151" s="12">
        <v>31.6</v>
      </c>
      <c r="E10151" s="25">
        <v>25.4</v>
      </c>
      <c r="F10151" s="35">
        <v>88</v>
      </c>
      <c r="G10151" s="25"/>
      <c r="H10151" s="13">
        <v>4</v>
      </c>
      <c r="I10151" s="25">
        <v>6</v>
      </c>
      <c r="J10151" s="12">
        <v>240</v>
      </c>
      <c r="K10151" s="12">
        <v>2</v>
      </c>
      <c r="L10151" s="25" t="s">
        <v>13</v>
      </c>
      <c r="M10151" s="10"/>
      <c r="N10151" s="15"/>
      <c r="O10151" s="15"/>
      <c r="P10151" s="4"/>
    </row>
    <row r="10152" spans="1:16" ht="15" customHeight="1" x14ac:dyDescent="0.25">
      <c r="A10152" s="11">
        <f t="shared" si="1112"/>
        <v>10149</v>
      </c>
      <c r="B10152" s="29">
        <v>41621</v>
      </c>
      <c r="C10152" s="25"/>
      <c r="D10152" s="12"/>
      <c r="E10152" s="25"/>
      <c r="F10152" s="35"/>
      <c r="G10152" s="25"/>
      <c r="H10152" s="13"/>
      <c r="I10152" s="25"/>
      <c r="J10152" s="12"/>
      <c r="K10152" s="12"/>
      <c r="L10152" s="25"/>
      <c r="M10152" s="10"/>
      <c r="N10152" s="15"/>
      <c r="O10152" s="15"/>
      <c r="P10152" s="4"/>
    </row>
    <row r="10153" spans="1:16" ht="15" customHeight="1" x14ac:dyDescent="0.25">
      <c r="A10153" s="11">
        <f t="shared" si="1112"/>
        <v>10150</v>
      </c>
      <c r="B10153" s="29">
        <v>41622</v>
      </c>
      <c r="C10153" s="25"/>
      <c r="D10153" s="12"/>
      <c r="E10153" s="25"/>
      <c r="F10153" s="35"/>
      <c r="G10153" s="25"/>
      <c r="H10153" s="13"/>
      <c r="I10153" s="25"/>
      <c r="J10153" s="12"/>
      <c r="K10153" s="12"/>
      <c r="L10153" s="25"/>
      <c r="M10153" s="10"/>
      <c r="N10153" s="15"/>
      <c r="O10153" s="15"/>
      <c r="P10153" s="4"/>
    </row>
    <row r="10154" spans="1:16" ht="15" customHeight="1" x14ac:dyDescent="0.25">
      <c r="A10154" s="11">
        <f t="shared" si="1112"/>
        <v>10151</v>
      </c>
      <c r="B10154" s="29">
        <v>41623</v>
      </c>
      <c r="C10154" s="25"/>
      <c r="D10154" s="12"/>
      <c r="E10154" s="25"/>
      <c r="F10154" s="35"/>
      <c r="G10154" s="25"/>
      <c r="H10154" s="13"/>
      <c r="I10154" s="25"/>
      <c r="J10154" s="12"/>
      <c r="K10154" s="12"/>
      <c r="L10154" s="25"/>
      <c r="M10154" s="10"/>
      <c r="N10154" s="15"/>
      <c r="O10154" s="15"/>
      <c r="P10154" s="4"/>
    </row>
    <row r="10155" spans="1:16" ht="15" customHeight="1" x14ac:dyDescent="0.25">
      <c r="A10155" s="11">
        <f t="shared" si="1112"/>
        <v>10152</v>
      </c>
      <c r="B10155" s="29">
        <v>41624</v>
      </c>
      <c r="C10155" s="25"/>
      <c r="D10155" s="12"/>
      <c r="E10155" s="25"/>
      <c r="F10155" s="35"/>
      <c r="G10155" s="25"/>
      <c r="H10155" s="13"/>
      <c r="I10155" s="25"/>
      <c r="J10155" s="12"/>
      <c r="K10155" s="12"/>
      <c r="L10155" s="25"/>
      <c r="M10155" s="10"/>
      <c r="N10155" s="15"/>
      <c r="O10155" s="15"/>
      <c r="P10155" s="4"/>
    </row>
    <row r="10156" spans="1:16" ht="15" customHeight="1" x14ac:dyDescent="0.25">
      <c r="A10156" s="11">
        <f t="shared" si="1112"/>
        <v>10153</v>
      </c>
      <c r="B10156" s="29">
        <v>41625</v>
      </c>
      <c r="C10156" s="25"/>
      <c r="D10156" s="12"/>
      <c r="E10156" s="25"/>
      <c r="F10156" s="35"/>
      <c r="G10156" s="25"/>
      <c r="H10156" s="13"/>
      <c r="I10156" s="25"/>
      <c r="J10156" s="12"/>
      <c r="K10156" s="12"/>
      <c r="L10156" s="25"/>
      <c r="M10156" s="10"/>
      <c r="N10156" s="15"/>
      <c r="O10156" s="15"/>
      <c r="P10156" s="4"/>
    </row>
    <row r="10157" spans="1:16" ht="15" customHeight="1" x14ac:dyDescent="0.25">
      <c r="A10157" s="11">
        <f t="shared" si="1112"/>
        <v>10154</v>
      </c>
      <c r="B10157" s="29">
        <v>41626</v>
      </c>
      <c r="C10157" s="25"/>
      <c r="D10157" s="12"/>
      <c r="E10157" s="25"/>
      <c r="F10157" s="35"/>
      <c r="G10157" s="25"/>
      <c r="H10157" s="13"/>
      <c r="I10157" s="25"/>
      <c r="J10157" s="12"/>
      <c r="K10157" s="12"/>
      <c r="L10157" s="25"/>
      <c r="M10157" s="10"/>
      <c r="N10157" s="15"/>
      <c r="O10157" s="15"/>
      <c r="P10157" s="4"/>
    </row>
    <row r="10158" spans="1:16" ht="15" customHeight="1" x14ac:dyDescent="0.25">
      <c r="A10158" s="11">
        <f t="shared" si="1112"/>
        <v>10155</v>
      </c>
      <c r="B10158" s="29">
        <v>41627</v>
      </c>
      <c r="C10158" s="25"/>
      <c r="D10158" s="12"/>
      <c r="E10158" s="25"/>
      <c r="F10158" s="35"/>
      <c r="G10158" s="25"/>
      <c r="H10158" s="13"/>
      <c r="I10158" s="25"/>
      <c r="J10158" s="12"/>
      <c r="K10158" s="12"/>
      <c r="L10158" s="25"/>
      <c r="M10158" s="10"/>
      <c r="N10158" s="15"/>
      <c r="O10158" s="15"/>
      <c r="P10158" s="4"/>
    </row>
    <row r="10159" spans="1:16" ht="15" customHeight="1" x14ac:dyDescent="0.25">
      <c r="A10159" s="11">
        <f t="shared" si="1112"/>
        <v>10156</v>
      </c>
      <c r="B10159" s="29">
        <v>41628</v>
      </c>
      <c r="C10159" s="25"/>
      <c r="D10159" s="12"/>
      <c r="E10159" s="25"/>
      <c r="F10159" s="35"/>
      <c r="G10159" s="25"/>
      <c r="H10159" s="13"/>
      <c r="I10159" s="25"/>
      <c r="J10159" s="12"/>
      <c r="K10159" s="12"/>
      <c r="L10159" s="25"/>
      <c r="M10159" s="10"/>
      <c r="N10159" s="15"/>
      <c r="O10159" s="15"/>
      <c r="P10159" s="4"/>
    </row>
    <row r="10160" spans="1:16" ht="15" customHeight="1" x14ac:dyDescent="0.25">
      <c r="A10160" s="11">
        <f t="shared" si="1112"/>
        <v>10157</v>
      </c>
      <c r="B10160" s="29">
        <v>41629</v>
      </c>
      <c r="C10160" s="25"/>
      <c r="D10160" s="12"/>
      <c r="E10160" s="25"/>
      <c r="F10160" s="35"/>
      <c r="G10160" s="25"/>
      <c r="H10160" s="13"/>
      <c r="I10160" s="25"/>
      <c r="J10160" s="12"/>
      <c r="K10160" s="12"/>
      <c r="L10160" s="25"/>
      <c r="M10160" s="10"/>
      <c r="N10160" s="15"/>
      <c r="O10160" s="15"/>
      <c r="P10160" s="4"/>
    </row>
    <row r="10161" spans="1:16" ht="15" customHeight="1" x14ac:dyDescent="0.25">
      <c r="A10161" s="11">
        <f t="shared" si="1112"/>
        <v>10158</v>
      </c>
      <c r="B10161" s="29">
        <v>41630</v>
      </c>
      <c r="C10161" s="25"/>
      <c r="D10161" s="12"/>
      <c r="E10161" s="25"/>
      <c r="F10161" s="35"/>
      <c r="G10161" s="25"/>
      <c r="H10161" s="13"/>
      <c r="I10161" s="25"/>
      <c r="J10161" s="12"/>
      <c r="K10161" s="12"/>
      <c r="L10161" s="25"/>
      <c r="M10161" s="10"/>
      <c r="N10161" s="15"/>
      <c r="O10161" s="15"/>
      <c r="P10161" s="4"/>
    </row>
    <row r="10162" spans="1:16" ht="15" customHeight="1" x14ac:dyDescent="0.25">
      <c r="A10162" s="11">
        <f t="shared" si="1112"/>
        <v>10159</v>
      </c>
      <c r="B10162" s="29">
        <v>41631</v>
      </c>
      <c r="C10162" s="25"/>
      <c r="D10162" s="12"/>
      <c r="E10162" s="25"/>
      <c r="F10162" s="35"/>
      <c r="G10162" s="25"/>
      <c r="H10162" s="13"/>
      <c r="I10162" s="25"/>
      <c r="J10162" s="12"/>
      <c r="K10162" s="12"/>
      <c r="L10162" s="25"/>
      <c r="M10162" s="10"/>
      <c r="N10162" s="15"/>
      <c r="O10162" s="15"/>
      <c r="P10162" s="4"/>
    </row>
    <row r="10163" spans="1:16" ht="15" customHeight="1" x14ac:dyDescent="0.25">
      <c r="A10163" s="11">
        <f t="shared" si="1112"/>
        <v>10160</v>
      </c>
      <c r="B10163" s="29">
        <v>41632</v>
      </c>
      <c r="C10163" s="25">
        <v>23</v>
      </c>
      <c r="D10163" s="12"/>
      <c r="E10163" s="25"/>
      <c r="F10163" s="35"/>
      <c r="G10163" s="25"/>
      <c r="H10163" s="13">
        <v>3.7</v>
      </c>
      <c r="I10163" s="25">
        <v>2</v>
      </c>
      <c r="J10163" s="12">
        <v>200</v>
      </c>
      <c r="K10163" s="12">
        <v>1</v>
      </c>
      <c r="L10163" s="25" t="s">
        <v>14</v>
      </c>
      <c r="M10163" s="10"/>
      <c r="N10163" s="15"/>
      <c r="O10163" s="15"/>
      <c r="P10163" s="4"/>
    </row>
    <row r="10164" spans="1:16" ht="15" customHeight="1" x14ac:dyDescent="0.25">
      <c r="A10164" s="11">
        <f t="shared" si="1112"/>
        <v>10161</v>
      </c>
      <c r="B10164" s="29">
        <v>41633</v>
      </c>
      <c r="C10164" s="25">
        <v>23</v>
      </c>
      <c r="D10164" s="12"/>
      <c r="E10164" s="25"/>
      <c r="F10164" s="35"/>
      <c r="G10164" s="25">
        <v>0.8</v>
      </c>
      <c r="H10164" s="13">
        <v>6</v>
      </c>
      <c r="I10164" s="25">
        <v>3</v>
      </c>
      <c r="J10164" s="12">
        <v>230</v>
      </c>
      <c r="K10164" s="12">
        <v>1</v>
      </c>
      <c r="L10164" s="25" t="s">
        <v>15</v>
      </c>
      <c r="M10164" s="10"/>
      <c r="N10164" s="15"/>
      <c r="O10164" s="15"/>
      <c r="P10164" s="4"/>
    </row>
    <row r="10165" spans="1:16" ht="15" customHeight="1" x14ac:dyDescent="0.25">
      <c r="A10165" s="11">
        <f t="shared" si="1112"/>
        <v>10162</v>
      </c>
      <c r="B10165" s="29">
        <v>41634</v>
      </c>
      <c r="C10165" s="25">
        <v>23</v>
      </c>
      <c r="D10165" s="12">
        <v>31.5</v>
      </c>
      <c r="E10165" s="25">
        <v>25.1</v>
      </c>
      <c r="F10165" s="35">
        <v>93</v>
      </c>
      <c r="G10165" s="25">
        <v>6.3</v>
      </c>
      <c r="H10165" s="13">
        <v>3.1</v>
      </c>
      <c r="I10165" s="25">
        <v>2</v>
      </c>
      <c r="J10165" s="12">
        <v>3</v>
      </c>
      <c r="K10165" s="12">
        <v>1</v>
      </c>
      <c r="L10165" s="25" t="s">
        <v>18</v>
      </c>
      <c r="M10165" s="10"/>
      <c r="N10165" s="15"/>
      <c r="O10165" s="15"/>
      <c r="P10165" s="4"/>
    </row>
    <row r="10166" spans="1:16" ht="15" customHeight="1" x14ac:dyDescent="0.25">
      <c r="A10166" s="11">
        <f t="shared" si="1112"/>
        <v>10163</v>
      </c>
      <c r="B10166" s="29">
        <v>41635</v>
      </c>
      <c r="C10166" s="25">
        <v>22</v>
      </c>
      <c r="D10166" s="12"/>
      <c r="E10166" s="25"/>
      <c r="F10166" s="35"/>
      <c r="G10166" s="25">
        <v>59.1</v>
      </c>
      <c r="H10166" s="13">
        <v>1.8</v>
      </c>
      <c r="I10166" s="25">
        <v>4</v>
      </c>
      <c r="J10166" s="12">
        <v>250</v>
      </c>
      <c r="K10166" s="12">
        <v>1</v>
      </c>
      <c r="L10166" s="25" t="s">
        <v>12</v>
      </c>
      <c r="M10166" s="10"/>
      <c r="N10166" s="15"/>
      <c r="O10166" s="15"/>
      <c r="P10166" s="4"/>
    </row>
    <row r="10167" spans="1:16" ht="15" customHeight="1" x14ac:dyDescent="0.25">
      <c r="A10167" s="11">
        <f t="shared" si="1112"/>
        <v>10164</v>
      </c>
      <c r="B10167" s="29">
        <v>41636</v>
      </c>
      <c r="C10167" s="25"/>
      <c r="D10167" s="12"/>
      <c r="E10167" s="25"/>
      <c r="F10167" s="35"/>
      <c r="G10167" s="25"/>
      <c r="H10167" s="13"/>
      <c r="I10167" s="25"/>
      <c r="J10167" s="12"/>
      <c r="K10167" s="12"/>
      <c r="L10167" s="25"/>
      <c r="M10167" s="10"/>
      <c r="N10167" s="15"/>
      <c r="O10167" s="15"/>
      <c r="P10167" s="4"/>
    </row>
    <row r="10168" spans="1:16" ht="15" customHeight="1" x14ac:dyDescent="0.25">
      <c r="A10168" s="11">
        <f t="shared" si="1112"/>
        <v>10165</v>
      </c>
      <c r="B10168" s="29">
        <v>41637</v>
      </c>
      <c r="C10168" s="25"/>
      <c r="D10168" s="12"/>
      <c r="E10168" s="25"/>
      <c r="F10168" s="35"/>
      <c r="G10168" s="25"/>
      <c r="H10168" s="13"/>
      <c r="I10168" s="25"/>
      <c r="J10168" s="12"/>
      <c r="K10168" s="12"/>
      <c r="L10168" s="25"/>
      <c r="M10168" s="10"/>
      <c r="N10168" s="15"/>
      <c r="O10168" s="15"/>
      <c r="P10168" s="4"/>
    </row>
    <row r="10169" spans="1:16" ht="15" customHeight="1" x14ac:dyDescent="0.25">
      <c r="A10169" s="11">
        <f t="shared" si="1112"/>
        <v>10166</v>
      </c>
      <c r="B10169" s="29">
        <v>41638</v>
      </c>
      <c r="C10169" s="25">
        <v>21</v>
      </c>
      <c r="D10169" s="12"/>
      <c r="E10169" s="25"/>
      <c r="F10169" s="35"/>
      <c r="G10169" s="25">
        <v>54.9</v>
      </c>
      <c r="H10169" s="13">
        <v>0</v>
      </c>
      <c r="I10169" s="25">
        <v>1</v>
      </c>
      <c r="J10169" s="12">
        <v>160</v>
      </c>
      <c r="K10169" s="12">
        <v>0</v>
      </c>
      <c r="L10169" s="25" t="s">
        <v>11</v>
      </c>
      <c r="M10169" s="10"/>
      <c r="N10169" s="15"/>
      <c r="O10169" s="15"/>
      <c r="P10169" s="4"/>
    </row>
    <row r="10170" spans="1:16" ht="15" customHeight="1" x14ac:dyDescent="0.25">
      <c r="A10170" s="11">
        <f t="shared" si="1112"/>
        <v>10167</v>
      </c>
      <c r="B10170" s="29">
        <v>41639</v>
      </c>
      <c r="C10170" s="25"/>
      <c r="D10170" s="12"/>
      <c r="E10170" s="25"/>
      <c r="F10170" s="35"/>
      <c r="G10170" s="25"/>
      <c r="H10170" s="13"/>
      <c r="I10170" s="25"/>
      <c r="J10170" s="12"/>
      <c r="K10170" s="12"/>
      <c r="L10170" s="25"/>
      <c r="M10170" s="10"/>
      <c r="N10170" s="15"/>
      <c r="O10170" s="15"/>
      <c r="P10170" s="4"/>
    </row>
    <row r="10171" spans="1:16" ht="15" customHeight="1" x14ac:dyDescent="0.25">
      <c r="A10171" s="11">
        <f t="shared" si="1112"/>
        <v>10168</v>
      </c>
      <c r="B10171" s="29">
        <v>41640</v>
      </c>
      <c r="C10171" s="25">
        <v>22</v>
      </c>
      <c r="D10171" s="12"/>
      <c r="E10171" s="25">
        <v>26.3</v>
      </c>
      <c r="F10171" s="35">
        <v>84</v>
      </c>
      <c r="G10171" s="25"/>
      <c r="H10171" s="13">
        <v>4.8</v>
      </c>
      <c r="I10171" s="25">
        <v>8</v>
      </c>
      <c r="J10171" s="12">
        <v>90</v>
      </c>
      <c r="K10171" s="12">
        <v>3</v>
      </c>
      <c r="L10171" s="25" t="s">
        <v>12</v>
      </c>
      <c r="M10171" s="10"/>
      <c r="N10171" s="15"/>
      <c r="O10171" s="15"/>
      <c r="P10171" s="4"/>
    </row>
    <row r="10172" spans="1:16" ht="15" customHeight="1" x14ac:dyDescent="0.25">
      <c r="A10172" s="11">
        <f t="shared" si="1112"/>
        <v>10169</v>
      </c>
      <c r="B10172" s="29">
        <v>41641</v>
      </c>
      <c r="C10172" s="25">
        <v>22</v>
      </c>
      <c r="D10172" s="12"/>
      <c r="E10172" s="25">
        <v>26.1</v>
      </c>
      <c r="F10172" s="35">
        <v>88</v>
      </c>
      <c r="G10172" s="25">
        <v>0.1</v>
      </c>
      <c r="H10172" s="13"/>
      <c r="I10172" s="25">
        <v>4</v>
      </c>
      <c r="J10172" s="12">
        <v>260</v>
      </c>
      <c r="K10172" s="12">
        <v>2</v>
      </c>
      <c r="L10172" s="25" t="s">
        <v>15</v>
      </c>
      <c r="M10172" s="10"/>
      <c r="N10172" s="15"/>
      <c r="O10172" s="15"/>
      <c r="P10172" s="4"/>
    </row>
    <row r="10173" spans="1:16" ht="15" customHeight="1" x14ac:dyDescent="0.25">
      <c r="A10173" s="11">
        <f t="shared" si="1112"/>
        <v>10170</v>
      </c>
      <c r="B10173" s="29">
        <v>41642</v>
      </c>
      <c r="C10173" s="25">
        <v>22</v>
      </c>
      <c r="D10173" s="12"/>
      <c r="E10173" s="25">
        <v>25.5</v>
      </c>
      <c r="F10173" s="35">
        <v>92</v>
      </c>
      <c r="G10173" s="25">
        <v>34</v>
      </c>
      <c r="H10173" s="13">
        <v>6.2</v>
      </c>
      <c r="I10173" s="25">
        <v>2</v>
      </c>
      <c r="J10173" s="12">
        <v>130</v>
      </c>
      <c r="K10173" s="12">
        <v>1</v>
      </c>
      <c r="L10173" s="25" t="s">
        <v>11</v>
      </c>
      <c r="M10173" s="10"/>
      <c r="N10173" s="15"/>
      <c r="O10173" s="15"/>
      <c r="P10173" s="4"/>
    </row>
    <row r="10174" spans="1:16" ht="15" customHeight="1" x14ac:dyDescent="0.25">
      <c r="A10174" s="11">
        <f t="shared" si="1112"/>
        <v>10171</v>
      </c>
      <c r="B10174" s="29">
        <v>41643</v>
      </c>
      <c r="C10174" s="25">
        <v>22</v>
      </c>
      <c r="D10174" s="12">
        <v>29.6</v>
      </c>
      <c r="E10174" s="25">
        <v>24.3</v>
      </c>
      <c r="F10174" s="35">
        <v>92</v>
      </c>
      <c r="G10174" s="25">
        <v>94.6</v>
      </c>
      <c r="H10174" s="13">
        <v>2</v>
      </c>
      <c r="I10174" s="25">
        <v>3</v>
      </c>
      <c r="J10174" s="12">
        <v>250</v>
      </c>
      <c r="K10174" s="12">
        <v>1</v>
      </c>
      <c r="L10174" s="25" t="s">
        <v>11</v>
      </c>
      <c r="M10174" s="10"/>
      <c r="N10174" s="15"/>
      <c r="O10174" s="15"/>
      <c r="P10174" s="4"/>
    </row>
    <row r="10175" spans="1:16" ht="15" customHeight="1" x14ac:dyDescent="0.25">
      <c r="A10175" s="11">
        <f t="shared" si="1112"/>
        <v>10172</v>
      </c>
      <c r="B10175" s="29">
        <v>41644</v>
      </c>
      <c r="C10175" s="25">
        <v>22</v>
      </c>
      <c r="D10175" s="12">
        <v>29</v>
      </c>
      <c r="E10175" s="25">
        <v>24.9</v>
      </c>
      <c r="F10175" s="35">
        <v>88</v>
      </c>
      <c r="G10175" s="25">
        <v>1.6</v>
      </c>
      <c r="H10175" s="13">
        <v>0</v>
      </c>
      <c r="I10175" s="25">
        <v>4</v>
      </c>
      <c r="J10175" s="12">
        <v>270</v>
      </c>
      <c r="K10175" s="12">
        <v>1</v>
      </c>
      <c r="L10175" s="25" t="s">
        <v>11</v>
      </c>
      <c r="M10175" s="10"/>
      <c r="N10175" s="15"/>
      <c r="O10175" s="15"/>
      <c r="P10175" s="4"/>
    </row>
    <row r="10176" spans="1:16" ht="15" customHeight="1" x14ac:dyDescent="0.25">
      <c r="A10176" s="11">
        <f t="shared" si="1112"/>
        <v>10173</v>
      </c>
      <c r="B10176" s="29">
        <v>41645</v>
      </c>
      <c r="C10176" s="25">
        <v>22</v>
      </c>
      <c r="D10176" s="12">
        <v>30.4</v>
      </c>
      <c r="E10176" s="25">
        <v>24.5</v>
      </c>
      <c r="F10176" s="35">
        <v>90</v>
      </c>
      <c r="G10176" s="25">
        <v>0.5</v>
      </c>
      <c r="H10176" s="13">
        <v>0.5</v>
      </c>
      <c r="I10176" s="25">
        <v>3</v>
      </c>
      <c r="J10176" s="12">
        <v>340</v>
      </c>
      <c r="K10176" s="12">
        <v>1</v>
      </c>
      <c r="L10176" s="25" t="s">
        <v>13</v>
      </c>
      <c r="M10176" s="10"/>
      <c r="N10176" s="15"/>
      <c r="O10176" s="15"/>
      <c r="P10176" s="4"/>
    </row>
    <row r="10177" spans="1:16" ht="15" customHeight="1" x14ac:dyDescent="0.25">
      <c r="A10177" s="11">
        <f t="shared" si="1112"/>
        <v>10174</v>
      </c>
      <c r="B10177" s="29">
        <v>41646</v>
      </c>
      <c r="C10177" s="25">
        <v>21</v>
      </c>
      <c r="D10177" s="12"/>
      <c r="E10177" s="25">
        <v>25.1</v>
      </c>
      <c r="F10177" s="35">
        <v>84</v>
      </c>
      <c r="G10177" s="25">
        <v>56.7</v>
      </c>
      <c r="H10177" s="13">
        <v>2.7</v>
      </c>
      <c r="I10177" s="25">
        <v>2</v>
      </c>
      <c r="J10177" s="12">
        <v>270</v>
      </c>
      <c r="K10177" s="12">
        <v>1</v>
      </c>
      <c r="L10177" s="25" t="s">
        <v>15</v>
      </c>
      <c r="M10177" s="10"/>
      <c r="N10177" s="15"/>
      <c r="O10177" s="15"/>
      <c r="P10177" s="4"/>
    </row>
    <row r="10178" spans="1:16" ht="15" customHeight="1" x14ac:dyDescent="0.25">
      <c r="A10178" s="11">
        <f t="shared" si="1112"/>
        <v>10175</v>
      </c>
      <c r="B10178" s="29">
        <v>41647</v>
      </c>
      <c r="C10178" s="25">
        <v>22</v>
      </c>
      <c r="D10178" s="12">
        <v>31.4</v>
      </c>
      <c r="E10178" s="25">
        <v>25.2</v>
      </c>
      <c r="F10178" s="35">
        <v>90</v>
      </c>
      <c r="G10178" s="25">
        <v>6.2</v>
      </c>
      <c r="H10178" s="13">
        <v>6.2</v>
      </c>
      <c r="I10178" s="25">
        <v>4</v>
      </c>
      <c r="J10178" s="12">
        <v>230</v>
      </c>
      <c r="K10178" s="12">
        <v>1</v>
      </c>
      <c r="L10178" s="25" t="s">
        <v>11</v>
      </c>
      <c r="M10178" s="10"/>
      <c r="N10178" s="15"/>
      <c r="O10178" s="15"/>
      <c r="P10178" s="4"/>
    </row>
    <row r="10179" spans="1:16" ht="15" customHeight="1" x14ac:dyDescent="0.25">
      <c r="A10179" s="11">
        <f t="shared" si="1112"/>
        <v>10176</v>
      </c>
      <c r="B10179" s="29">
        <v>41648</v>
      </c>
      <c r="C10179" s="25">
        <v>22</v>
      </c>
      <c r="D10179" s="12"/>
      <c r="E10179" s="25">
        <v>24.6</v>
      </c>
      <c r="F10179" s="35">
        <v>93</v>
      </c>
      <c r="G10179" s="25">
        <v>5.7</v>
      </c>
      <c r="H10179" s="13"/>
      <c r="I10179" s="25">
        <v>6</v>
      </c>
      <c r="J10179" s="12">
        <v>220</v>
      </c>
      <c r="K10179" s="12">
        <v>1</v>
      </c>
      <c r="L10179" s="25" t="s">
        <v>11</v>
      </c>
      <c r="M10179" s="10"/>
      <c r="N10179" s="15"/>
      <c r="O10179" s="15"/>
      <c r="P10179" s="4"/>
    </row>
    <row r="10180" spans="1:16" ht="15" customHeight="1" x14ac:dyDescent="0.25">
      <c r="A10180" s="11">
        <f t="shared" si="1112"/>
        <v>10177</v>
      </c>
      <c r="B10180" s="29">
        <v>41649</v>
      </c>
      <c r="C10180" s="25">
        <v>22</v>
      </c>
      <c r="D10180" s="12">
        <v>30.1</v>
      </c>
      <c r="E10180" s="25">
        <v>25</v>
      </c>
      <c r="F10180" s="35">
        <v>90</v>
      </c>
      <c r="G10180" s="25">
        <v>80.400000000000006</v>
      </c>
      <c r="H10180" s="13">
        <v>1.2</v>
      </c>
      <c r="I10180" s="25">
        <v>2</v>
      </c>
      <c r="J10180" s="12">
        <v>330</v>
      </c>
      <c r="K10180" s="12">
        <v>1</v>
      </c>
      <c r="L10180" s="25" t="s">
        <v>11</v>
      </c>
      <c r="M10180" s="10"/>
      <c r="N10180" s="15"/>
      <c r="O10180" s="15"/>
      <c r="P10180" s="4"/>
    </row>
    <row r="10181" spans="1:16" ht="15" customHeight="1" x14ac:dyDescent="0.25">
      <c r="A10181" s="11">
        <f t="shared" si="1112"/>
        <v>10178</v>
      </c>
      <c r="B10181" s="29">
        <v>41650</v>
      </c>
      <c r="C10181" s="25">
        <v>22</v>
      </c>
      <c r="D10181" s="12">
        <v>31.2</v>
      </c>
      <c r="E10181" s="25">
        <v>26.1</v>
      </c>
      <c r="F10181" s="35">
        <v>84</v>
      </c>
      <c r="G10181" s="25">
        <v>0.7</v>
      </c>
      <c r="H10181" s="13">
        <v>2.9</v>
      </c>
      <c r="I10181" s="25">
        <v>5</v>
      </c>
      <c r="J10181" s="12">
        <v>290</v>
      </c>
      <c r="K10181" s="12">
        <v>2</v>
      </c>
      <c r="L10181" s="25" t="s">
        <v>15</v>
      </c>
      <c r="M10181" s="10"/>
      <c r="N10181" s="15"/>
      <c r="O10181" s="15"/>
      <c r="P10181" s="4"/>
    </row>
    <row r="10182" spans="1:16" ht="15" customHeight="1" x14ac:dyDescent="0.25">
      <c r="A10182" s="11">
        <f t="shared" ref="A10182:A10245" si="1113">A10181+1</f>
        <v>10179</v>
      </c>
      <c r="B10182" s="29">
        <v>41651</v>
      </c>
      <c r="C10182" s="25">
        <v>23</v>
      </c>
      <c r="D10182" s="12">
        <v>30.8</v>
      </c>
      <c r="E10182" s="25">
        <v>24.7</v>
      </c>
      <c r="F10182" s="35">
        <v>92</v>
      </c>
      <c r="G10182" s="25">
        <v>13.7</v>
      </c>
      <c r="H10182" s="13">
        <v>4</v>
      </c>
      <c r="I10182" s="25">
        <v>3</v>
      </c>
      <c r="J10182" s="12">
        <v>140</v>
      </c>
      <c r="K10182" s="12">
        <v>1</v>
      </c>
      <c r="L10182" s="25" t="s">
        <v>11</v>
      </c>
      <c r="M10182" s="10"/>
      <c r="N10182" s="15"/>
      <c r="O10182" s="15"/>
      <c r="P10182" s="4"/>
    </row>
    <row r="10183" spans="1:16" ht="15" customHeight="1" x14ac:dyDescent="0.25">
      <c r="A10183" s="11">
        <f t="shared" si="1113"/>
        <v>10180</v>
      </c>
      <c r="B10183" s="29">
        <v>41652</v>
      </c>
      <c r="C10183" s="25">
        <v>18</v>
      </c>
      <c r="D10183" s="12">
        <v>31</v>
      </c>
      <c r="E10183" s="25">
        <v>25.2</v>
      </c>
      <c r="F10183" s="35">
        <v>88</v>
      </c>
      <c r="G10183" s="25">
        <v>21</v>
      </c>
      <c r="H10183" s="13">
        <v>1</v>
      </c>
      <c r="I10183" s="25">
        <v>3</v>
      </c>
      <c r="J10183" s="12">
        <v>60</v>
      </c>
      <c r="K10183" s="12">
        <v>1</v>
      </c>
      <c r="L10183" s="25" t="s">
        <v>11</v>
      </c>
      <c r="M10183" s="10"/>
      <c r="N10183" s="15"/>
      <c r="O10183" s="15"/>
      <c r="P10183" s="4"/>
    </row>
    <row r="10184" spans="1:16" ht="15" customHeight="1" x14ac:dyDescent="0.25">
      <c r="A10184" s="11">
        <f t="shared" si="1113"/>
        <v>10181</v>
      </c>
      <c r="B10184" s="29">
        <v>41653</v>
      </c>
      <c r="C10184" s="25">
        <v>22</v>
      </c>
      <c r="D10184" s="12">
        <v>30.7</v>
      </c>
      <c r="E10184" s="25">
        <v>25.2</v>
      </c>
      <c r="F10184" s="35">
        <v>89</v>
      </c>
      <c r="G10184" s="25"/>
      <c r="H10184" s="13">
        <v>3.1</v>
      </c>
      <c r="I10184" s="25">
        <v>3</v>
      </c>
      <c r="J10184" s="12">
        <v>210</v>
      </c>
      <c r="K10184" s="12">
        <v>1</v>
      </c>
      <c r="L10184" s="25" t="s">
        <v>13</v>
      </c>
      <c r="M10184" s="10"/>
      <c r="N10184" s="15"/>
      <c r="O10184" s="15"/>
      <c r="P10184" s="4"/>
    </row>
    <row r="10185" spans="1:16" ht="15" customHeight="1" x14ac:dyDescent="0.25">
      <c r="A10185" s="11">
        <f t="shared" si="1113"/>
        <v>10182</v>
      </c>
      <c r="B10185" s="29">
        <v>41654</v>
      </c>
      <c r="C10185" s="25">
        <v>22</v>
      </c>
      <c r="D10185" s="12"/>
      <c r="E10185" s="25">
        <v>25.1</v>
      </c>
      <c r="F10185" s="35">
        <v>87</v>
      </c>
      <c r="G10185" s="25">
        <v>60.5</v>
      </c>
      <c r="H10185" s="13">
        <v>3.4</v>
      </c>
      <c r="I10185" s="25">
        <v>3</v>
      </c>
      <c r="J10185" s="12">
        <v>320</v>
      </c>
      <c r="K10185" s="12">
        <v>1</v>
      </c>
      <c r="L10185" s="25" t="s">
        <v>11</v>
      </c>
      <c r="M10185" s="10"/>
      <c r="N10185" s="15"/>
      <c r="O10185" s="15"/>
      <c r="P10185" s="4"/>
    </row>
    <row r="10186" spans="1:16" ht="15" customHeight="1" x14ac:dyDescent="0.25">
      <c r="A10186" s="11">
        <f t="shared" si="1113"/>
        <v>10183</v>
      </c>
      <c r="B10186" s="29">
        <v>41655</v>
      </c>
      <c r="C10186" s="25">
        <v>22</v>
      </c>
      <c r="D10186" s="12">
        <v>31.4</v>
      </c>
      <c r="E10186" s="25">
        <v>25</v>
      </c>
      <c r="F10186" s="35">
        <v>89</v>
      </c>
      <c r="G10186" s="25">
        <v>16.899999999999999</v>
      </c>
      <c r="H10186" s="13">
        <v>0.5</v>
      </c>
      <c r="I10186" s="25">
        <v>2</v>
      </c>
      <c r="J10186" s="12">
        <v>210</v>
      </c>
      <c r="K10186" s="12">
        <v>0</v>
      </c>
      <c r="L10186" s="25" t="s">
        <v>11</v>
      </c>
      <c r="M10186" s="10"/>
      <c r="N10186" s="15"/>
      <c r="O10186" s="15"/>
      <c r="P10186" s="4"/>
    </row>
    <row r="10187" spans="1:16" ht="15" customHeight="1" x14ac:dyDescent="0.25">
      <c r="A10187" s="11">
        <f t="shared" si="1113"/>
        <v>10184</v>
      </c>
      <c r="B10187" s="29">
        <v>41656</v>
      </c>
      <c r="C10187" s="25">
        <v>22</v>
      </c>
      <c r="D10187" s="12">
        <v>30.6</v>
      </c>
      <c r="E10187" s="25">
        <v>26.3</v>
      </c>
      <c r="F10187" s="35">
        <v>76</v>
      </c>
      <c r="G10187" s="25">
        <v>8.8000000000000007</v>
      </c>
      <c r="H10187" s="13">
        <v>3.2</v>
      </c>
      <c r="I10187" s="25">
        <v>6</v>
      </c>
      <c r="J10187" s="12">
        <v>100</v>
      </c>
      <c r="K10187" s="12">
        <v>3</v>
      </c>
      <c r="L10187" s="25" t="s">
        <v>12</v>
      </c>
      <c r="M10187" s="10"/>
      <c r="N10187" s="15"/>
      <c r="O10187" s="15"/>
      <c r="P10187" s="4"/>
    </row>
    <row r="10188" spans="1:16" ht="15" customHeight="1" x14ac:dyDescent="0.25">
      <c r="A10188" s="11">
        <f t="shared" si="1113"/>
        <v>10185</v>
      </c>
      <c r="B10188" s="29">
        <v>41657</v>
      </c>
      <c r="C10188" s="25">
        <v>26</v>
      </c>
      <c r="D10188" s="12">
        <v>30.8</v>
      </c>
      <c r="E10188" s="25">
        <v>27</v>
      </c>
      <c r="F10188" s="35">
        <v>69</v>
      </c>
      <c r="G10188" s="25"/>
      <c r="H10188" s="13">
        <v>4.7</v>
      </c>
      <c r="I10188" s="25">
        <v>8</v>
      </c>
      <c r="J10188" s="12">
        <v>100</v>
      </c>
      <c r="K10188" s="12">
        <v>3</v>
      </c>
      <c r="L10188" s="25" t="s">
        <v>12</v>
      </c>
      <c r="M10188" s="10"/>
      <c r="N10188" s="15"/>
      <c r="O10188" s="15"/>
      <c r="P10188" s="4"/>
    </row>
    <row r="10189" spans="1:16" ht="15" customHeight="1" x14ac:dyDescent="0.25">
      <c r="A10189" s="11">
        <f t="shared" si="1113"/>
        <v>10186</v>
      </c>
      <c r="B10189" s="29">
        <v>41658</v>
      </c>
      <c r="C10189" s="25">
        <v>25</v>
      </c>
      <c r="D10189" s="12">
        <v>32.6</v>
      </c>
      <c r="E10189" s="25"/>
      <c r="F10189" s="35"/>
      <c r="G10189" s="25"/>
      <c r="H10189" s="13">
        <v>8.1999999999999993</v>
      </c>
      <c r="I10189" s="25">
        <v>3</v>
      </c>
      <c r="J10189" s="12">
        <v>90</v>
      </c>
      <c r="K10189" s="12">
        <v>2</v>
      </c>
      <c r="L10189" s="25" t="s">
        <v>12</v>
      </c>
      <c r="M10189" s="10"/>
      <c r="N10189" s="15"/>
      <c r="O10189" s="15"/>
      <c r="P10189" s="4"/>
    </row>
    <row r="10190" spans="1:16" ht="15" customHeight="1" x14ac:dyDescent="0.25">
      <c r="A10190" s="11">
        <f t="shared" si="1113"/>
        <v>10187</v>
      </c>
      <c r="B10190" s="29">
        <v>41659</v>
      </c>
      <c r="C10190" s="25"/>
      <c r="D10190" s="12"/>
      <c r="E10190" s="25"/>
      <c r="F10190" s="35"/>
      <c r="G10190" s="25"/>
      <c r="H10190" s="13">
        <v>7.5</v>
      </c>
      <c r="I10190" s="25">
        <v>4</v>
      </c>
      <c r="J10190" s="12">
        <v>70</v>
      </c>
      <c r="K10190" s="12">
        <v>3</v>
      </c>
      <c r="L10190" s="25" t="s">
        <v>12</v>
      </c>
      <c r="M10190" s="10"/>
      <c r="N10190" s="15"/>
      <c r="O10190" s="15"/>
      <c r="P10190" s="4"/>
    </row>
    <row r="10191" spans="1:16" ht="15" customHeight="1" x14ac:dyDescent="0.25">
      <c r="A10191" s="11">
        <f t="shared" si="1113"/>
        <v>10188</v>
      </c>
      <c r="B10191" s="29">
        <v>41660</v>
      </c>
      <c r="C10191" s="25">
        <v>22</v>
      </c>
      <c r="D10191" s="12">
        <v>31.1</v>
      </c>
      <c r="E10191" s="25">
        <v>24.3</v>
      </c>
      <c r="F10191" s="35">
        <v>87</v>
      </c>
      <c r="G10191" s="25"/>
      <c r="H10191" s="13">
        <v>8</v>
      </c>
      <c r="I10191" s="25">
        <v>5</v>
      </c>
      <c r="J10191" s="12">
        <v>70</v>
      </c>
      <c r="K10191" s="12">
        <v>2</v>
      </c>
      <c r="L10191" s="25" t="s">
        <v>12</v>
      </c>
      <c r="M10191" s="10"/>
      <c r="N10191" s="15"/>
      <c r="O10191" s="15"/>
      <c r="P10191" s="4"/>
    </row>
    <row r="10192" spans="1:16" ht="15" customHeight="1" x14ac:dyDescent="0.25">
      <c r="A10192" s="11">
        <f t="shared" si="1113"/>
        <v>10189</v>
      </c>
      <c r="B10192" s="29">
        <v>41661</v>
      </c>
      <c r="C10192" s="25">
        <v>20</v>
      </c>
      <c r="D10192" s="12">
        <v>32.200000000000003</v>
      </c>
      <c r="E10192" s="25">
        <v>25.6</v>
      </c>
      <c r="F10192" s="35">
        <v>79</v>
      </c>
      <c r="G10192" s="25">
        <v>81.8</v>
      </c>
      <c r="H10192" s="13">
        <v>2.2999999999999998</v>
      </c>
      <c r="I10192" s="25">
        <v>5</v>
      </c>
      <c r="J10192" s="12">
        <v>240</v>
      </c>
      <c r="K10192" s="12">
        <v>2</v>
      </c>
      <c r="L10192" s="25" t="s">
        <v>12</v>
      </c>
      <c r="M10192" s="10"/>
      <c r="N10192" s="15"/>
      <c r="O10192" s="15"/>
      <c r="P10192" s="4"/>
    </row>
    <row r="10193" spans="1:16" ht="15" customHeight="1" x14ac:dyDescent="0.25">
      <c r="A10193" s="11">
        <f t="shared" si="1113"/>
        <v>10190</v>
      </c>
      <c r="B10193" s="29">
        <v>41662</v>
      </c>
      <c r="C10193" s="25"/>
      <c r="D10193" s="12">
        <v>31.9</v>
      </c>
      <c r="E10193" s="25">
        <v>26.4</v>
      </c>
      <c r="F10193" s="35">
        <v>78</v>
      </c>
      <c r="G10193" s="25"/>
      <c r="H10193" s="13"/>
      <c r="I10193" s="25">
        <v>4</v>
      </c>
      <c r="J10193" s="12">
        <v>230</v>
      </c>
      <c r="K10193" s="12">
        <v>2</v>
      </c>
      <c r="L10193" s="25" t="s">
        <v>12</v>
      </c>
      <c r="M10193" s="10"/>
      <c r="N10193" s="15"/>
      <c r="O10193" s="15"/>
      <c r="P10193" s="4"/>
    </row>
    <row r="10194" spans="1:16" ht="15" customHeight="1" x14ac:dyDescent="0.25">
      <c r="A10194" s="11">
        <f t="shared" si="1113"/>
        <v>10191</v>
      </c>
      <c r="B10194" s="29">
        <v>41663</v>
      </c>
      <c r="C10194" s="25">
        <v>23</v>
      </c>
      <c r="D10194" s="12">
        <v>32.6</v>
      </c>
      <c r="E10194" s="25">
        <v>27.5</v>
      </c>
      <c r="F10194" s="35">
        <v>71</v>
      </c>
      <c r="G10194" s="25"/>
      <c r="H10194" s="13">
        <v>6.5</v>
      </c>
      <c r="I10194" s="25">
        <v>3</v>
      </c>
      <c r="J10194" s="12">
        <v>250</v>
      </c>
      <c r="K10194" s="12">
        <v>1</v>
      </c>
      <c r="L10194" s="25" t="s">
        <v>15</v>
      </c>
      <c r="M10194" s="10"/>
      <c r="N10194" s="15"/>
      <c r="O10194" s="15"/>
      <c r="P10194" s="4"/>
    </row>
    <row r="10195" spans="1:16" ht="15" customHeight="1" x14ac:dyDescent="0.25">
      <c r="A10195" s="11">
        <f t="shared" si="1113"/>
        <v>10192</v>
      </c>
      <c r="B10195" s="29">
        <v>41664</v>
      </c>
      <c r="C10195" s="25">
        <v>22</v>
      </c>
      <c r="D10195" s="12">
        <v>32.4</v>
      </c>
      <c r="E10195" s="25"/>
      <c r="F10195" s="35"/>
      <c r="G10195" s="25"/>
      <c r="H10195" s="13">
        <v>7.3</v>
      </c>
      <c r="I10195" s="25">
        <v>4</v>
      </c>
      <c r="J10195" s="12">
        <v>230</v>
      </c>
      <c r="K10195" s="12">
        <v>2</v>
      </c>
      <c r="L10195" s="25" t="s">
        <v>15</v>
      </c>
      <c r="M10195" s="10"/>
      <c r="N10195" s="15"/>
      <c r="O10195" s="15"/>
      <c r="P10195" s="4"/>
    </row>
    <row r="10196" spans="1:16" ht="15" customHeight="1" x14ac:dyDescent="0.25">
      <c r="A10196" s="11">
        <f t="shared" si="1113"/>
        <v>10193</v>
      </c>
      <c r="B10196" s="29">
        <v>41665</v>
      </c>
      <c r="C10196" s="25">
        <v>23</v>
      </c>
      <c r="D10196" s="12">
        <v>31.4</v>
      </c>
      <c r="E10196" s="25">
        <v>26.6</v>
      </c>
      <c r="F10196" s="35">
        <v>83</v>
      </c>
      <c r="G10196" s="25">
        <v>1.4</v>
      </c>
      <c r="H10196" s="13">
        <v>8.9</v>
      </c>
      <c r="I10196" s="25">
        <v>6</v>
      </c>
      <c r="J10196" s="12">
        <v>230</v>
      </c>
      <c r="K10196" s="12">
        <v>2</v>
      </c>
      <c r="L10196" s="25" t="s">
        <v>18</v>
      </c>
      <c r="M10196" s="10"/>
      <c r="N10196" s="15"/>
      <c r="O10196" s="15"/>
      <c r="P10196" s="4"/>
    </row>
    <row r="10197" spans="1:16" ht="15" customHeight="1" x14ac:dyDescent="0.25">
      <c r="A10197" s="11">
        <f t="shared" si="1113"/>
        <v>10194</v>
      </c>
      <c r="B10197" s="29">
        <v>41666</v>
      </c>
      <c r="C10197" s="25">
        <v>21</v>
      </c>
      <c r="D10197" s="12">
        <v>32.6</v>
      </c>
      <c r="E10197" s="25">
        <v>26.4</v>
      </c>
      <c r="F10197" s="35">
        <v>79</v>
      </c>
      <c r="G10197" s="25"/>
      <c r="H10197" s="13">
        <v>9.3000000000000007</v>
      </c>
      <c r="I10197" s="25">
        <v>7</v>
      </c>
      <c r="J10197" s="12">
        <v>70</v>
      </c>
      <c r="K10197" s="12">
        <v>3</v>
      </c>
      <c r="L10197" s="25" t="s">
        <v>12</v>
      </c>
      <c r="M10197" s="10"/>
      <c r="N10197" s="15"/>
      <c r="O10197" s="15"/>
      <c r="P10197" s="4"/>
    </row>
    <row r="10198" spans="1:16" ht="15" customHeight="1" x14ac:dyDescent="0.25">
      <c r="A10198" s="11">
        <f t="shared" si="1113"/>
        <v>10195</v>
      </c>
      <c r="B10198" s="29">
        <v>41667</v>
      </c>
      <c r="C10198" s="25">
        <v>22</v>
      </c>
      <c r="D10198" s="12"/>
      <c r="E10198" s="25">
        <v>27.8</v>
      </c>
      <c r="F10198" s="35">
        <v>69</v>
      </c>
      <c r="G10198" s="25"/>
      <c r="H10198" s="13"/>
      <c r="I10198" s="25">
        <v>9</v>
      </c>
      <c r="J10198" s="12">
        <v>100</v>
      </c>
      <c r="K10198" s="12">
        <v>4</v>
      </c>
      <c r="L10198" s="25" t="s">
        <v>12</v>
      </c>
      <c r="M10198" s="10"/>
      <c r="N10198" s="15"/>
      <c r="O10198" s="15"/>
      <c r="P10198" s="4"/>
    </row>
    <row r="10199" spans="1:16" ht="15" customHeight="1" x14ac:dyDescent="0.25">
      <c r="A10199" s="11">
        <f t="shared" si="1113"/>
        <v>10196</v>
      </c>
      <c r="B10199" s="29">
        <v>41668</v>
      </c>
      <c r="C10199" s="25">
        <v>24</v>
      </c>
      <c r="D10199" s="12">
        <v>32.200000000000003</v>
      </c>
      <c r="E10199" s="25">
        <v>28.1</v>
      </c>
      <c r="F10199" s="35">
        <v>65</v>
      </c>
      <c r="G10199" s="25"/>
      <c r="H10199" s="13">
        <v>7.8</v>
      </c>
      <c r="I10199" s="25">
        <v>5</v>
      </c>
      <c r="J10199" s="12">
        <v>90</v>
      </c>
      <c r="K10199" s="12">
        <v>3</v>
      </c>
      <c r="L10199" s="25" t="s">
        <v>12</v>
      </c>
      <c r="M10199" s="10"/>
      <c r="N10199" s="15"/>
      <c r="O10199" s="15"/>
      <c r="P10199" s="4"/>
    </row>
    <row r="10200" spans="1:16" ht="15" customHeight="1" x14ac:dyDescent="0.25">
      <c r="A10200" s="11">
        <f t="shared" si="1113"/>
        <v>10197</v>
      </c>
      <c r="B10200" s="29">
        <v>41669</v>
      </c>
      <c r="C10200" s="25">
        <v>26</v>
      </c>
      <c r="D10200" s="12">
        <v>31.4</v>
      </c>
      <c r="E10200" s="25">
        <v>27.9</v>
      </c>
      <c r="F10200" s="35"/>
      <c r="G10200" s="25"/>
      <c r="H10200" s="13"/>
      <c r="I10200" s="25">
        <v>11</v>
      </c>
      <c r="J10200" s="12">
        <v>80</v>
      </c>
      <c r="K10200" s="12">
        <v>5</v>
      </c>
      <c r="L10200" s="25" t="s">
        <v>12</v>
      </c>
      <c r="M10200" s="10"/>
      <c r="N10200" s="15"/>
      <c r="O10200" s="15"/>
      <c r="P10200" s="4"/>
    </row>
    <row r="10201" spans="1:16" ht="15" customHeight="1" x14ac:dyDescent="0.25">
      <c r="A10201" s="11">
        <f t="shared" si="1113"/>
        <v>10198</v>
      </c>
      <c r="B10201" s="29">
        <v>41670</v>
      </c>
      <c r="C10201" s="25">
        <v>25</v>
      </c>
      <c r="D10201" s="12">
        <v>32.6</v>
      </c>
      <c r="E10201" s="25">
        <v>28</v>
      </c>
      <c r="F10201" s="35">
        <v>65</v>
      </c>
      <c r="G10201" s="25"/>
      <c r="H10201" s="13">
        <v>9</v>
      </c>
      <c r="I10201" s="25">
        <v>6</v>
      </c>
      <c r="J10201" s="12">
        <v>80</v>
      </c>
      <c r="K10201" s="12">
        <v>2</v>
      </c>
      <c r="L10201" s="25" t="s">
        <v>12</v>
      </c>
      <c r="M10201" s="10"/>
      <c r="N10201" s="15"/>
      <c r="O10201" s="15"/>
      <c r="P10201" s="4"/>
    </row>
    <row r="10202" spans="1:16" ht="15" customHeight="1" x14ac:dyDescent="0.25">
      <c r="A10202" s="11">
        <f t="shared" si="1113"/>
        <v>10199</v>
      </c>
      <c r="B10202" s="29">
        <v>41671</v>
      </c>
      <c r="C10202" s="25"/>
      <c r="D10202" s="12"/>
      <c r="E10202" s="25">
        <v>26.1</v>
      </c>
      <c r="F10202" s="35">
        <v>79</v>
      </c>
      <c r="G10202" s="25"/>
      <c r="H10202" s="13">
        <v>7</v>
      </c>
      <c r="I10202" s="25">
        <v>3</v>
      </c>
      <c r="J10202" s="12">
        <v>90</v>
      </c>
      <c r="K10202" s="12">
        <v>1</v>
      </c>
      <c r="L10202" s="25" t="s">
        <v>12</v>
      </c>
      <c r="M10202" s="10"/>
      <c r="N10202" s="15"/>
      <c r="O10202" s="15"/>
      <c r="P10202" s="4"/>
    </row>
    <row r="10203" spans="1:16" ht="15" customHeight="1" x14ac:dyDescent="0.25">
      <c r="A10203" s="11">
        <f t="shared" si="1113"/>
        <v>10200</v>
      </c>
      <c r="B10203" s="29">
        <v>41672</v>
      </c>
      <c r="C10203" s="25">
        <v>22</v>
      </c>
      <c r="D10203" s="12">
        <v>32</v>
      </c>
      <c r="E10203" s="25">
        <v>26.1</v>
      </c>
      <c r="F10203" s="35">
        <v>82</v>
      </c>
      <c r="G10203" s="25"/>
      <c r="H10203" s="13">
        <v>2.2000000000000002</v>
      </c>
      <c r="I10203" s="25">
        <v>4</v>
      </c>
      <c r="J10203" s="12">
        <v>240</v>
      </c>
      <c r="K10203" s="12">
        <v>2</v>
      </c>
      <c r="L10203" s="25" t="s">
        <v>15</v>
      </c>
      <c r="M10203" s="10"/>
      <c r="N10203" s="15"/>
      <c r="O10203" s="15"/>
      <c r="P10203" s="4"/>
    </row>
    <row r="10204" spans="1:16" ht="15" customHeight="1" x14ac:dyDescent="0.25">
      <c r="A10204" s="11">
        <f t="shared" si="1113"/>
        <v>10201</v>
      </c>
      <c r="B10204" s="29">
        <v>41673</v>
      </c>
      <c r="C10204" s="25">
        <v>21</v>
      </c>
      <c r="D10204" s="12">
        <v>32.200000000000003</v>
      </c>
      <c r="E10204" s="25">
        <v>25.9</v>
      </c>
      <c r="F10204" s="35">
        <v>82</v>
      </c>
      <c r="G10204" s="25"/>
      <c r="H10204" s="13">
        <v>6.8</v>
      </c>
      <c r="I10204" s="25">
        <v>4</v>
      </c>
      <c r="J10204" s="12">
        <v>250</v>
      </c>
      <c r="K10204" s="12">
        <v>2</v>
      </c>
      <c r="L10204" s="25" t="s">
        <v>15</v>
      </c>
      <c r="M10204" s="10"/>
      <c r="N10204" s="15"/>
      <c r="O10204" s="15"/>
      <c r="P10204" s="4"/>
    </row>
    <row r="10205" spans="1:16" ht="15" customHeight="1" x14ac:dyDescent="0.25">
      <c r="A10205" s="11">
        <f t="shared" si="1113"/>
        <v>10202</v>
      </c>
      <c r="B10205" s="29">
        <v>41674</v>
      </c>
      <c r="C10205" s="25">
        <v>21</v>
      </c>
      <c r="D10205" s="12">
        <v>33.6</v>
      </c>
      <c r="E10205" s="25">
        <v>26.3</v>
      </c>
      <c r="F10205" s="35">
        <v>81</v>
      </c>
      <c r="G10205" s="25"/>
      <c r="H10205" s="13">
        <v>7.9</v>
      </c>
      <c r="I10205" s="25">
        <v>4</v>
      </c>
      <c r="J10205" s="12">
        <v>250</v>
      </c>
      <c r="K10205" s="12">
        <v>2</v>
      </c>
      <c r="L10205" s="25" t="s">
        <v>15</v>
      </c>
      <c r="M10205" s="10"/>
      <c r="N10205" s="15"/>
      <c r="O10205" s="15"/>
      <c r="P10205" s="4"/>
    </row>
    <row r="10206" spans="1:16" ht="15" customHeight="1" x14ac:dyDescent="0.25">
      <c r="A10206" s="11">
        <f t="shared" si="1113"/>
        <v>10203</v>
      </c>
      <c r="B10206" s="29">
        <v>41675</v>
      </c>
      <c r="C10206" s="25">
        <v>24</v>
      </c>
      <c r="D10206" s="12">
        <v>31.6</v>
      </c>
      <c r="E10206" s="25">
        <v>26.7</v>
      </c>
      <c r="F10206" s="35">
        <v>85</v>
      </c>
      <c r="G10206" s="25">
        <v>1.8</v>
      </c>
      <c r="H10206" s="13">
        <v>8.5</v>
      </c>
      <c r="I10206" s="25">
        <v>4</v>
      </c>
      <c r="J10206" s="12">
        <v>280</v>
      </c>
      <c r="K10206" s="12">
        <v>1</v>
      </c>
      <c r="L10206" s="25" t="s">
        <v>11</v>
      </c>
      <c r="M10206" s="10"/>
      <c r="N10206" s="15"/>
      <c r="O10206" s="15"/>
      <c r="P10206" s="4"/>
    </row>
    <row r="10207" spans="1:16" ht="15" customHeight="1" x14ac:dyDescent="0.25">
      <c r="A10207" s="11">
        <f t="shared" si="1113"/>
        <v>10204</v>
      </c>
      <c r="B10207" s="29">
        <v>41676</v>
      </c>
      <c r="C10207" s="25">
        <v>22</v>
      </c>
      <c r="D10207" s="12">
        <v>33.799999999999997</v>
      </c>
      <c r="E10207" s="25">
        <v>26.1</v>
      </c>
      <c r="F10207" s="35">
        <v>86</v>
      </c>
      <c r="G10207" s="25">
        <v>2.6</v>
      </c>
      <c r="H10207" s="13">
        <v>4.2</v>
      </c>
      <c r="I10207" s="25">
        <v>3</v>
      </c>
      <c r="J10207" s="12">
        <v>250</v>
      </c>
      <c r="K10207" s="12">
        <v>1</v>
      </c>
      <c r="L10207" s="25" t="s">
        <v>18</v>
      </c>
      <c r="M10207" s="10"/>
      <c r="N10207" s="15"/>
      <c r="O10207" s="15"/>
      <c r="P10207" s="4"/>
    </row>
    <row r="10208" spans="1:16" ht="15" customHeight="1" x14ac:dyDescent="0.25">
      <c r="A10208" s="11">
        <f t="shared" si="1113"/>
        <v>10205</v>
      </c>
      <c r="B10208" s="29">
        <v>41677</v>
      </c>
      <c r="C10208" s="25">
        <v>23</v>
      </c>
      <c r="D10208" s="12">
        <v>31.4</v>
      </c>
      <c r="E10208" s="25">
        <v>26.5</v>
      </c>
      <c r="F10208" s="35">
        <v>84</v>
      </c>
      <c r="G10208" s="25">
        <v>24</v>
      </c>
      <c r="H10208" s="13"/>
      <c r="I10208" s="25">
        <v>5</v>
      </c>
      <c r="J10208" s="12">
        <v>240</v>
      </c>
      <c r="K10208" s="12">
        <v>1</v>
      </c>
      <c r="L10208" s="25" t="s">
        <v>11</v>
      </c>
      <c r="M10208" s="10"/>
      <c r="N10208" s="15"/>
      <c r="O10208" s="15"/>
      <c r="P10208" s="4"/>
    </row>
    <row r="10209" spans="1:16" ht="15" customHeight="1" x14ac:dyDescent="0.25">
      <c r="A10209" s="11">
        <f t="shared" si="1113"/>
        <v>10206</v>
      </c>
      <c r="B10209" s="29">
        <v>41678</v>
      </c>
      <c r="C10209" s="25">
        <v>23</v>
      </c>
      <c r="D10209" s="12">
        <v>30.8</v>
      </c>
      <c r="E10209" s="25">
        <v>25.8</v>
      </c>
      <c r="F10209" s="35">
        <v>85</v>
      </c>
      <c r="G10209" s="25">
        <v>1.5</v>
      </c>
      <c r="H10209" s="13">
        <v>5</v>
      </c>
      <c r="I10209" s="25">
        <v>3</v>
      </c>
      <c r="J10209" s="12">
        <v>260</v>
      </c>
      <c r="K10209" s="12">
        <v>1</v>
      </c>
      <c r="L10209" s="25" t="s">
        <v>15</v>
      </c>
      <c r="M10209" s="10"/>
      <c r="N10209" s="15"/>
      <c r="O10209" s="15"/>
      <c r="P10209" s="4"/>
    </row>
    <row r="10210" spans="1:16" ht="15" customHeight="1" x14ac:dyDescent="0.25">
      <c r="A10210" s="11">
        <f t="shared" si="1113"/>
        <v>10207</v>
      </c>
      <c r="B10210" s="29">
        <v>41679</v>
      </c>
      <c r="C10210" s="25">
        <v>21</v>
      </c>
      <c r="D10210" s="12">
        <v>32</v>
      </c>
      <c r="E10210" s="25">
        <v>25.6</v>
      </c>
      <c r="F10210" s="35">
        <v>80</v>
      </c>
      <c r="G10210" s="25">
        <v>8888</v>
      </c>
      <c r="H10210" s="13">
        <v>3</v>
      </c>
      <c r="I10210" s="25">
        <v>4</v>
      </c>
      <c r="J10210" s="12">
        <v>240</v>
      </c>
      <c r="K10210" s="12">
        <v>2</v>
      </c>
      <c r="L10210" s="25" t="s">
        <v>13</v>
      </c>
      <c r="M10210" s="10"/>
      <c r="N10210" s="15"/>
      <c r="O10210" s="15"/>
      <c r="P10210" s="4"/>
    </row>
    <row r="10211" spans="1:16" ht="15" customHeight="1" x14ac:dyDescent="0.25">
      <c r="A10211" s="11">
        <f t="shared" si="1113"/>
        <v>10208</v>
      </c>
      <c r="B10211" s="29">
        <v>41680</v>
      </c>
      <c r="C10211" s="25">
        <v>20</v>
      </c>
      <c r="D10211" s="12">
        <v>31.8</v>
      </c>
      <c r="E10211" s="25">
        <v>25.3</v>
      </c>
      <c r="F10211" s="35">
        <v>81</v>
      </c>
      <c r="G10211" s="25"/>
      <c r="H10211" s="13"/>
      <c r="I10211" s="25">
        <v>3</v>
      </c>
      <c r="J10211" s="12">
        <v>240</v>
      </c>
      <c r="K10211" s="12">
        <v>1</v>
      </c>
      <c r="L10211" s="25" t="s">
        <v>13</v>
      </c>
      <c r="M10211" s="10"/>
      <c r="N10211" s="15"/>
      <c r="O10211" s="15"/>
      <c r="P10211" s="4"/>
    </row>
    <row r="10212" spans="1:16" ht="15" customHeight="1" x14ac:dyDescent="0.25">
      <c r="A10212" s="11">
        <f t="shared" si="1113"/>
        <v>10209</v>
      </c>
      <c r="B10212" s="29">
        <v>41681</v>
      </c>
      <c r="C10212" s="25">
        <v>20</v>
      </c>
      <c r="D10212" s="12">
        <v>33.200000000000003</v>
      </c>
      <c r="E10212" s="25">
        <v>25.9</v>
      </c>
      <c r="F10212" s="35">
        <v>78</v>
      </c>
      <c r="G10212" s="25"/>
      <c r="H10212" s="13"/>
      <c r="I10212" s="25">
        <v>4</v>
      </c>
      <c r="J10212" s="12">
        <v>220</v>
      </c>
      <c r="K10212" s="12">
        <v>1</v>
      </c>
      <c r="L10212" s="25" t="s">
        <v>11</v>
      </c>
      <c r="M10212" s="10"/>
      <c r="N10212" s="15"/>
      <c r="O10212" s="15"/>
      <c r="P10212" s="4"/>
    </row>
    <row r="10213" spans="1:16" ht="15" customHeight="1" x14ac:dyDescent="0.25">
      <c r="A10213" s="11">
        <f t="shared" si="1113"/>
        <v>10210</v>
      </c>
      <c r="B10213" s="29">
        <v>41682</v>
      </c>
      <c r="C10213" s="25">
        <v>21</v>
      </c>
      <c r="D10213" s="12">
        <v>33.799999999999997</v>
      </c>
      <c r="E10213" s="25">
        <v>26.2</v>
      </c>
      <c r="F10213" s="35">
        <v>79</v>
      </c>
      <c r="G10213" s="25"/>
      <c r="H10213" s="13">
        <v>8.4</v>
      </c>
      <c r="I10213" s="25">
        <v>3</v>
      </c>
      <c r="J10213" s="12">
        <v>230</v>
      </c>
      <c r="K10213" s="12">
        <v>1</v>
      </c>
      <c r="L10213" s="25" t="s">
        <v>13</v>
      </c>
      <c r="M10213" s="10"/>
      <c r="N10213" s="15"/>
      <c r="O10213" s="15"/>
      <c r="P10213" s="4"/>
    </row>
    <row r="10214" spans="1:16" ht="15" customHeight="1" x14ac:dyDescent="0.25">
      <c r="A10214" s="11">
        <f t="shared" si="1113"/>
        <v>10211</v>
      </c>
      <c r="B10214" s="29">
        <v>41683</v>
      </c>
      <c r="C10214" s="25">
        <v>23</v>
      </c>
      <c r="D10214" s="12">
        <v>33.799999999999997</v>
      </c>
      <c r="E10214" s="25">
        <v>27.3</v>
      </c>
      <c r="F10214" s="35">
        <v>80</v>
      </c>
      <c r="G10214" s="25">
        <v>0</v>
      </c>
      <c r="H10214" s="13"/>
      <c r="I10214" s="25">
        <v>6</v>
      </c>
      <c r="J10214" s="12">
        <v>80</v>
      </c>
      <c r="K10214" s="12">
        <v>2</v>
      </c>
      <c r="L10214" s="25" t="s">
        <v>11</v>
      </c>
      <c r="M10214" s="10"/>
      <c r="N10214" s="15"/>
      <c r="O10214" s="15"/>
      <c r="P10214" s="4"/>
    </row>
    <row r="10215" spans="1:16" ht="15" customHeight="1" x14ac:dyDescent="0.25">
      <c r="A10215" s="11">
        <f t="shared" si="1113"/>
        <v>10212</v>
      </c>
      <c r="B10215" s="29">
        <v>41684</v>
      </c>
      <c r="C10215" s="25">
        <v>23</v>
      </c>
      <c r="D10215" s="12">
        <v>33</v>
      </c>
      <c r="E10215" s="25">
        <v>26.4</v>
      </c>
      <c r="F10215" s="35">
        <v>85</v>
      </c>
      <c r="G10215" s="25"/>
      <c r="H10215" s="13">
        <v>0.5</v>
      </c>
      <c r="I10215" s="25">
        <v>3</v>
      </c>
      <c r="J10215" s="12">
        <v>60</v>
      </c>
      <c r="K10215" s="12">
        <v>2</v>
      </c>
      <c r="L10215" s="25" t="s">
        <v>11</v>
      </c>
      <c r="M10215" s="10"/>
      <c r="N10215" s="15"/>
      <c r="O10215" s="15"/>
      <c r="P10215" s="4"/>
    </row>
    <row r="10216" spans="1:16" ht="15" customHeight="1" x14ac:dyDescent="0.25">
      <c r="A10216" s="11">
        <f t="shared" si="1113"/>
        <v>10213</v>
      </c>
      <c r="B10216" s="29">
        <v>41685</v>
      </c>
      <c r="C10216" s="25">
        <v>20</v>
      </c>
      <c r="D10216" s="12">
        <v>32.799999999999997</v>
      </c>
      <c r="E10216" s="25">
        <v>26.3</v>
      </c>
      <c r="F10216" s="35">
        <v>75</v>
      </c>
      <c r="G10216" s="25">
        <v>2.2999999999999998</v>
      </c>
      <c r="H10216" s="13">
        <v>0.8</v>
      </c>
      <c r="I10216" s="25">
        <v>3</v>
      </c>
      <c r="J10216" s="12">
        <v>50</v>
      </c>
      <c r="K10216" s="12">
        <v>2</v>
      </c>
      <c r="L10216" s="25" t="s">
        <v>12</v>
      </c>
      <c r="M10216" s="10"/>
      <c r="N10216" s="15"/>
      <c r="O10216" s="15"/>
      <c r="P10216" s="4"/>
    </row>
    <row r="10217" spans="1:16" ht="15" customHeight="1" x14ac:dyDescent="0.25">
      <c r="A10217" s="11">
        <f t="shared" si="1113"/>
        <v>10214</v>
      </c>
      <c r="B10217" s="29">
        <v>41686</v>
      </c>
      <c r="C10217" s="25">
        <v>21</v>
      </c>
      <c r="D10217" s="12">
        <v>31.8</v>
      </c>
      <c r="E10217" s="25">
        <v>26</v>
      </c>
      <c r="F10217" s="35">
        <v>80</v>
      </c>
      <c r="G10217" s="25"/>
      <c r="H10217" s="13">
        <v>0.8</v>
      </c>
      <c r="I10217" s="25">
        <v>3</v>
      </c>
      <c r="J10217" s="12">
        <v>240</v>
      </c>
      <c r="K10217" s="12">
        <v>1</v>
      </c>
      <c r="L10217" s="25" t="s">
        <v>15</v>
      </c>
      <c r="M10217" s="10"/>
      <c r="N10217" s="15"/>
      <c r="O10217" s="15"/>
      <c r="P10217" s="4"/>
    </row>
    <row r="10218" spans="1:16" ht="15" customHeight="1" x14ac:dyDescent="0.25">
      <c r="A10218" s="11">
        <f t="shared" si="1113"/>
        <v>10215</v>
      </c>
      <c r="B10218" s="29">
        <v>41687</v>
      </c>
      <c r="C10218" s="25">
        <v>22</v>
      </c>
      <c r="D10218" s="12">
        <v>32.1</v>
      </c>
      <c r="E10218" s="25">
        <v>26.3</v>
      </c>
      <c r="F10218" s="35">
        <v>83</v>
      </c>
      <c r="G10218" s="25"/>
      <c r="H10218" s="13">
        <v>3.3</v>
      </c>
      <c r="I10218" s="25">
        <v>7</v>
      </c>
      <c r="J10218" s="12">
        <v>270</v>
      </c>
      <c r="K10218" s="12">
        <v>2</v>
      </c>
      <c r="L10218" s="25" t="s">
        <v>15</v>
      </c>
      <c r="M10218" s="10"/>
      <c r="N10218" s="15"/>
      <c r="O10218" s="15"/>
      <c r="P10218" s="4"/>
    </row>
    <row r="10219" spans="1:16" ht="15" customHeight="1" x14ac:dyDescent="0.25">
      <c r="A10219" s="11">
        <f t="shared" si="1113"/>
        <v>10216</v>
      </c>
      <c r="B10219" s="29">
        <v>41688</v>
      </c>
      <c r="C10219" s="25">
        <v>22</v>
      </c>
      <c r="D10219" s="12">
        <v>33.1</v>
      </c>
      <c r="E10219" s="25">
        <v>26.5</v>
      </c>
      <c r="F10219" s="35">
        <v>82</v>
      </c>
      <c r="G10219" s="25"/>
      <c r="H10219" s="13"/>
      <c r="I10219" s="25">
        <v>6</v>
      </c>
      <c r="J10219" s="12">
        <v>250</v>
      </c>
      <c r="K10219" s="12">
        <v>2</v>
      </c>
      <c r="L10219" s="25" t="s">
        <v>15</v>
      </c>
      <c r="M10219" s="10"/>
      <c r="N10219" s="15"/>
      <c r="O10219" s="15"/>
      <c r="P10219" s="4"/>
    </row>
    <row r="10220" spans="1:16" ht="15" customHeight="1" x14ac:dyDescent="0.25">
      <c r="A10220" s="11">
        <f t="shared" si="1113"/>
        <v>10217</v>
      </c>
      <c r="B10220" s="29">
        <v>41689</v>
      </c>
      <c r="C10220" s="25">
        <v>22</v>
      </c>
      <c r="D10220" s="12">
        <v>30.8</v>
      </c>
      <c r="E10220" s="25">
        <v>25.8</v>
      </c>
      <c r="F10220" s="35">
        <v>84</v>
      </c>
      <c r="G10220" s="25"/>
      <c r="H10220" s="13">
        <v>2.4</v>
      </c>
      <c r="I10220" s="25">
        <v>2</v>
      </c>
      <c r="J10220" s="12">
        <v>240</v>
      </c>
      <c r="K10220" s="12">
        <v>1</v>
      </c>
      <c r="L10220" s="25" t="s">
        <v>15</v>
      </c>
      <c r="M10220" s="10"/>
      <c r="N10220" s="15"/>
      <c r="O10220" s="15"/>
      <c r="P10220" s="4"/>
    </row>
    <row r="10221" spans="1:16" ht="15" customHeight="1" x14ac:dyDescent="0.25">
      <c r="A10221" s="11">
        <f t="shared" si="1113"/>
        <v>10218</v>
      </c>
      <c r="B10221" s="29">
        <v>41690</v>
      </c>
      <c r="C10221" s="25">
        <v>23</v>
      </c>
      <c r="D10221" s="12"/>
      <c r="E10221" s="25">
        <v>26.6</v>
      </c>
      <c r="F10221" s="35">
        <v>84</v>
      </c>
      <c r="G10221" s="25"/>
      <c r="H10221" s="13">
        <v>0</v>
      </c>
      <c r="I10221" s="25">
        <v>4</v>
      </c>
      <c r="J10221" s="12">
        <v>260</v>
      </c>
      <c r="K10221" s="12">
        <v>1</v>
      </c>
      <c r="L10221" s="25" t="s">
        <v>15</v>
      </c>
      <c r="M10221" s="10"/>
      <c r="N10221" s="15"/>
      <c r="O10221" s="15"/>
      <c r="P10221" s="4"/>
    </row>
    <row r="10222" spans="1:16" ht="15" customHeight="1" x14ac:dyDescent="0.25">
      <c r="A10222" s="11">
        <f t="shared" si="1113"/>
        <v>10219</v>
      </c>
      <c r="B10222" s="29">
        <v>41691</v>
      </c>
      <c r="C10222" s="25">
        <v>21</v>
      </c>
      <c r="D10222" s="12">
        <v>34</v>
      </c>
      <c r="E10222" s="25">
        <v>26.3</v>
      </c>
      <c r="F10222" s="35">
        <v>80</v>
      </c>
      <c r="G10222" s="25"/>
      <c r="H10222" s="13">
        <v>5.2</v>
      </c>
      <c r="I10222" s="25">
        <v>4</v>
      </c>
      <c r="J10222" s="12">
        <v>70</v>
      </c>
      <c r="K10222" s="12">
        <v>2</v>
      </c>
      <c r="L10222" s="25" t="s">
        <v>12</v>
      </c>
      <c r="M10222" s="10"/>
      <c r="N10222" s="15"/>
      <c r="O10222" s="15"/>
      <c r="P10222" s="4"/>
    </row>
    <row r="10223" spans="1:16" ht="15" customHeight="1" x14ac:dyDescent="0.25">
      <c r="A10223" s="11">
        <f t="shared" si="1113"/>
        <v>10220</v>
      </c>
      <c r="B10223" s="29">
        <v>41692</v>
      </c>
      <c r="C10223" s="25">
        <v>22</v>
      </c>
      <c r="D10223" s="12">
        <v>32</v>
      </c>
      <c r="E10223" s="25">
        <v>26.5</v>
      </c>
      <c r="F10223" s="35">
        <v>82</v>
      </c>
      <c r="G10223" s="25">
        <v>32.6</v>
      </c>
      <c r="H10223" s="13">
        <v>2.8</v>
      </c>
      <c r="I10223" s="25">
        <v>10</v>
      </c>
      <c r="J10223" s="12">
        <v>100</v>
      </c>
      <c r="K10223" s="12">
        <v>3</v>
      </c>
      <c r="L10223" s="25" t="s">
        <v>11</v>
      </c>
      <c r="M10223" s="10"/>
      <c r="N10223" s="15"/>
      <c r="O10223" s="15"/>
      <c r="P10223" s="4"/>
    </row>
    <row r="10224" spans="1:16" ht="15" customHeight="1" x14ac:dyDescent="0.25">
      <c r="A10224" s="11">
        <f t="shared" si="1113"/>
        <v>10221</v>
      </c>
      <c r="B10224" s="29">
        <v>41693</v>
      </c>
      <c r="C10224" s="25">
        <v>22</v>
      </c>
      <c r="D10224" s="12">
        <v>32.200000000000003</v>
      </c>
      <c r="E10224" s="25">
        <v>28.2</v>
      </c>
      <c r="F10224" s="35">
        <v>63</v>
      </c>
      <c r="G10224" s="25">
        <v>49.5</v>
      </c>
      <c r="H10224" s="13">
        <v>4.4000000000000004</v>
      </c>
      <c r="I10224" s="25">
        <v>13</v>
      </c>
      <c r="J10224" s="12">
        <v>90</v>
      </c>
      <c r="K10224" s="12">
        <v>6</v>
      </c>
      <c r="L10224" s="25" t="s">
        <v>12</v>
      </c>
      <c r="M10224" s="10"/>
      <c r="N10224" s="15"/>
      <c r="O10224" s="15"/>
      <c r="P10224" s="4"/>
    </row>
    <row r="10225" spans="1:16" ht="15" customHeight="1" x14ac:dyDescent="0.25">
      <c r="A10225" s="11">
        <f t="shared" si="1113"/>
        <v>10222</v>
      </c>
      <c r="B10225" s="29">
        <v>41694</v>
      </c>
      <c r="C10225" s="25">
        <v>24</v>
      </c>
      <c r="D10225" s="12">
        <v>33.4</v>
      </c>
      <c r="E10225" s="25">
        <v>28.1</v>
      </c>
      <c r="F10225" s="35">
        <v>69</v>
      </c>
      <c r="G10225" s="25"/>
      <c r="H10225" s="13">
        <v>5.8</v>
      </c>
      <c r="I10225" s="25">
        <v>6</v>
      </c>
      <c r="J10225" s="12">
        <v>80</v>
      </c>
      <c r="K10225" s="12">
        <v>3</v>
      </c>
      <c r="L10225" s="25" t="s">
        <v>12</v>
      </c>
      <c r="M10225" s="10"/>
      <c r="N10225" s="15"/>
      <c r="O10225" s="15"/>
      <c r="P10225" s="4"/>
    </row>
    <row r="10226" spans="1:16" ht="15" customHeight="1" x14ac:dyDescent="0.25">
      <c r="A10226" s="11">
        <f t="shared" si="1113"/>
        <v>10223</v>
      </c>
      <c r="B10226" s="29">
        <v>41695</v>
      </c>
      <c r="C10226" s="25"/>
      <c r="D10226" s="12">
        <v>32.6</v>
      </c>
      <c r="E10226" s="25">
        <v>27.1</v>
      </c>
      <c r="F10226" s="35">
        <v>82</v>
      </c>
      <c r="G10226" s="25"/>
      <c r="H10226" s="13"/>
      <c r="I10226" s="25">
        <v>3</v>
      </c>
      <c r="J10226" s="12">
        <v>60</v>
      </c>
      <c r="K10226" s="12">
        <v>1</v>
      </c>
      <c r="L10226" s="25" t="s">
        <v>12</v>
      </c>
      <c r="M10226" s="10"/>
      <c r="N10226" s="15"/>
      <c r="O10226" s="15"/>
      <c r="P10226" s="4"/>
    </row>
    <row r="10227" spans="1:16" ht="15" customHeight="1" x14ac:dyDescent="0.25">
      <c r="A10227" s="11">
        <f t="shared" si="1113"/>
        <v>10224</v>
      </c>
      <c r="B10227" s="29">
        <v>41696</v>
      </c>
      <c r="C10227" s="25"/>
      <c r="D10227" s="12">
        <v>32.6</v>
      </c>
      <c r="E10227" s="25">
        <v>26.5</v>
      </c>
      <c r="F10227" s="35">
        <v>83</v>
      </c>
      <c r="G10227" s="25"/>
      <c r="H10227" s="13">
        <v>0</v>
      </c>
      <c r="I10227" s="25">
        <v>4</v>
      </c>
      <c r="J10227" s="12">
        <v>70</v>
      </c>
      <c r="K10227" s="12">
        <v>2</v>
      </c>
      <c r="L10227" s="25" t="s">
        <v>12</v>
      </c>
      <c r="M10227" s="10"/>
      <c r="N10227" s="15"/>
      <c r="O10227" s="15"/>
      <c r="P10227" s="4"/>
    </row>
    <row r="10228" spans="1:16" ht="15" customHeight="1" x14ac:dyDescent="0.25">
      <c r="A10228" s="11">
        <f t="shared" si="1113"/>
        <v>10225</v>
      </c>
      <c r="B10228" s="29">
        <v>41697</v>
      </c>
      <c r="C10228" s="25">
        <v>25</v>
      </c>
      <c r="D10228" s="12"/>
      <c r="E10228" s="25">
        <v>27.5</v>
      </c>
      <c r="F10228" s="35">
        <v>72</v>
      </c>
      <c r="G10228" s="25">
        <v>8888</v>
      </c>
      <c r="H10228" s="13">
        <v>0</v>
      </c>
      <c r="I10228" s="25">
        <v>4</v>
      </c>
      <c r="J10228" s="12">
        <v>90</v>
      </c>
      <c r="K10228" s="12">
        <v>2</v>
      </c>
      <c r="L10228" s="25" t="s">
        <v>12</v>
      </c>
      <c r="M10228" s="10"/>
      <c r="N10228" s="15"/>
      <c r="O10228" s="15"/>
      <c r="P10228" s="4"/>
    </row>
    <row r="10229" spans="1:16" ht="15" customHeight="1" x14ac:dyDescent="0.25">
      <c r="A10229" s="11">
        <f t="shared" si="1113"/>
        <v>10226</v>
      </c>
      <c r="B10229" s="29">
        <v>41698</v>
      </c>
      <c r="C10229" s="25">
        <v>23</v>
      </c>
      <c r="D10229" s="12">
        <v>32.6</v>
      </c>
      <c r="E10229" s="25">
        <v>26.9</v>
      </c>
      <c r="F10229" s="35">
        <v>76</v>
      </c>
      <c r="G10229" s="25"/>
      <c r="H10229" s="13">
        <v>0</v>
      </c>
      <c r="I10229" s="25">
        <v>4</v>
      </c>
      <c r="J10229" s="12">
        <v>8</v>
      </c>
      <c r="K10229" s="12">
        <v>2</v>
      </c>
      <c r="L10229" s="25" t="s">
        <v>12</v>
      </c>
      <c r="M10229" s="10"/>
      <c r="N10229" s="15"/>
      <c r="O10229" s="15"/>
      <c r="P10229" s="4"/>
    </row>
    <row r="10230" spans="1:16" ht="15" customHeight="1" x14ac:dyDescent="0.25">
      <c r="A10230" s="11">
        <f t="shared" si="1113"/>
        <v>10227</v>
      </c>
      <c r="B10230" s="29">
        <v>41699</v>
      </c>
      <c r="C10230" s="25">
        <v>23</v>
      </c>
      <c r="D10230" s="12">
        <v>32.4</v>
      </c>
      <c r="E10230" s="25">
        <v>27.1</v>
      </c>
      <c r="F10230" s="35">
        <v>83</v>
      </c>
      <c r="G10230" s="25"/>
      <c r="H10230" s="13"/>
      <c r="I10230" s="25">
        <v>4</v>
      </c>
      <c r="J10230" s="12">
        <v>230</v>
      </c>
      <c r="K10230" s="12">
        <v>2</v>
      </c>
      <c r="L10230" s="25" t="s">
        <v>13</v>
      </c>
      <c r="M10230" s="10"/>
      <c r="N10230" s="15"/>
      <c r="O10230" s="15"/>
      <c r="P10230" s="4"/>
    </row>
    <row r="10231" spans="1:16" ht="15" customHeight="1" x14ac:dyDescent="0.25">
      <c r="A10231" s="11">
        <f t="shared" si="1113"/>
        <v>10228</v>
      </c>
      <c r="B10231" s="29">
        <v>41700</v>
      </c>
      <c r="C10231" s="25">
        <v>23</v>
      </c>
      <c r="D10231" s="12">
        <v>30.6</v>
      </c>
      <c r="E10231" s="25">
        <v>26.4</v>
      </c>
      <c r="F10231" s="35">
        <v>81</v>
      </c>
      <c r="G10231" s="25">
        <v>24.9</v>
      </c>
      <c r="H10231" s="13">
        <v>0</v>
      </c>
      <c r="I10231" s="25">
        <v>4</v>
      </c>
      <c r="J10231" s="12">
        <v>240</v>
      </c>
      <c r="K10231" s="12">
        <v>1</v>
      </c>
      <c r="L10231" s="25" t="s">
        <v>15</v>
      </c>
      <c r="M10231" s="10"/>
      <c r="N10231" s="15"/>
      <c r="O10231" s="15"/>
      <c r="P10231" s="4"/>
    </row>
    <row r="10232" spans="1:16" ht="15" customHeight="1" x14ac:dyDescent="0.25">
      <c r="A10232" s="11">
        <f t="shared" si="1113"/>
        <v>10229</v>
      </c>
      <c r="B10232" s="29">
        <v>41701</v>
      </c>
      <c r="C10232" s="25">
        <v>22</v>
      </c>
      <c r="D10232" s="12">
        <v>32.200000000000003</v>
      </c>
      <c r="E10232" s="25">
        <v>26.2</v>
      </c>
      <c r="F10232" s="35">
        <v>85</v>
      </c>
      <c r="G10232" s="25"/>
      <c r="H10232" s="13"/>
      <c r="I10232" s="25">
        <v>3</v>
      </c>
      <c r="J10232" s="12">
        <v>230</v>
      </c>
      <c r="K10232" s="12">
        <v>1</v>
      </c>
      <c r="L10232" s="25" t="s">
        <v>13</v>
      </c>
      <c r="M10232" s="10"/>
      <c r="N10232" s="15"/>
      <c r="O10232" s="15"/>
      <c r="P10232" s="4"/>
    </row>
    <row r="10233" spans="1:16" ht="15" customHeight="1" x14ac:dyDescent="0.25">
      <c r="A10233" s="11">
        <f t="shared" si="1113"/>
        <v>10230</v>
      </c>
      <c r="B10233" s="29">
        <v>41702</v>
      </c>
      <c r="C10233" s="25">
        <v>24</v>
      </c>
      <c r="D10233" s="12">
        <v>30.6</v>
      </c>
      <c r="E10233" s="25">
        <v>26.1</v>
      </c>
      <c r="F10233" s="35">
        <v>89</v>
      </c>
      <c r="G10233" s="25">
        <v>0.4</v>
      </c>
      <c r="H10233" s="13">
        <v>5.7</v>
      </c>
      <c r="I10233" s="25">
        <v>5</v>
      </c>
      <c r="J10233" s="12">
        <v>280</v>
      </c>
      <c r="K10233" s="12">
        <v>2</v>
      </c>
      <c r="L10233" s="25" t="s">
        <v>11</v>
      </c>
      <c r="M10233" s="10"/>
      <c r="N10233" s="15"/>
      <c r="O10233" s="15"/>
      <c r="P10233" s="4"/>
    </row>
    <row r="10234" spans="1:16" ht="15" customHeight="1" x14ac:dyDescent="0.25">
      <c r="A10234" s="11">
        <f t="shared" si="1113"/>
        <v>10231</v>
      </c>
      <c r="B10234" s="29">
        <v>41703</v>
      </c>
      <c r="C10234" s="25">
        <v>21</v>
      </c>
      <c r="D10234" s="12"/>
      <c r="E10234" s="25">
        <v>24.9</v>
      </c>
      <c r="F10234" s="35">
        <v>90</v>
      </c>
      <c r="G10234" s="25">
        <v>8.1999999999999993</v>
      </c>
      <c r="H10234" s="13"/>
      <c r="I10234" s="25">
        <v>3</v>
      </c>
      <c r="J10234" s="12">
        <v>100</v>
      </c>
      <c r="K10234" s="12">
        <v>1</v>
      </c>
      <c r="L10234" s="25" t="s">
        <v>11</v>
      </c>
      <c r="M10234" s="10"/>
      <c r="N10234" s="15"/>
      <c r="O10234" s="15"/>
      <c r="P10234" s="4"/>
    </row>
    <row r="10235" spans="1:16" ht="15" customHeight="1" x14ac:dyDescent="0.25">
      <c r="A10235" s="11">
        <f t="shared" si="1113"/>
        <v>10232</v>
      </c>
      <c r="B10235" s="29">
        <v>41704</v>
      </c>
      <c r="C10235" s="25">
        <v>21</v>
      </c>
      <c r="D10235" s="12"/>
      <c r="E10235" s="25">
        <v>25.7</v>
      </c>
      <c r="F10235" s="35">
        <v>83</v>
      </c>
      <c r="G10235" s="25">
        <v>3.2</v>
      </c>
      <c r="H10235" s="13"/>
      <c r="I10235" s="25">
        <v>3</v>
      </c>
      <c r="J10235" s="12">
        <v>250</v>
      </c>
      <c r="K10235" s="12">
        <v>1</v>
      </c>
      <c r="L10235" s="25" t="s">
        <v>11</v>
      </c>
      <c r="M10235" s="10"/>
      <c r="N10235" s="15"/>
      <c r="O10235" s="15"/>
      <c r="P10235" s="4"/>
    </row>
    <row r="10236" spans="1:16" ht="15" customHeight="1" x14ac:dyDescent="0.25">
      <c r="A10236" s="11">
        <f t="shared" si="1113"/>
        <v>10233</v>
      </c>
      <c r="B10236" s="29">
        <v>41705</v>
      </c>
      <c r="C10236" s="25">
        <v>22</v>
      </c>
      <c r="D10236" s="12">
        <v>32.6</v>
      </c>
      <c r="E10236" s="25">
        <v>26.3</v>
      </c>
      <c r="F10236" s="35">
        <v>82</v>
      </c>
      <c r="G10236" s="25">
        <v>8888</v>
      </c>
      <c r="H10236" s="13"/>
      <c r="I10236" s="25">
        <v>3</v>
      </c>
      <c r="J10236" s="12">
        <v>70</v>
      </c>
      <c r="K10236" s="12">
        <v>2</v>
      </c>
      <c r="L10236" s="25" t="s">
        <v>12</v>
      </c>
      <c r="M10236" s="10"/>
      <c r="N10236" s="15"/>
      <c r="O10236" s="15"/>
      <c r="P10236" s="4"/>
    </row>
    <row r="10237" spans="1:16" ht="15" customHeight="1" x14ac:dyDescent="0.25">
      <c r="A10237" s="11">
        <f t="shared" si="1113"/>
        <v>10234</v>
      </c>
      <c r="B10237" s="29">
        <v>41706</v>
      </c>
      <c r="C10237" s="25"/>
      <c r="D10237" s="12">
        <v>32.4</v>
      </c>
      <c r="E10237" s="25">
        <v>25.7</v>
      </c>
      <c r="F10237" s="35">
        <v>84</v>
      </c>
      <c r="G10237" s="25"/>
      <c r="H10237" s="13">
        <v>4.0999999999999996</v>
      </c>
      <c r="I10237" s="25">
        <v>3</v>
      </c>
      <c r="J10237" s="12">
        <v>220</v>
      </c>
      <c r="K10237" s="12">
        <v>1</v>
      </c>
      <c r="L10237" s="25" t="s">
        <v>15</v>
      </c>
      <c r="M10237" s="10"/>
      <c r="N10237" s="15"/>
      <c r="O10237" s="15"/>
      <c r="P10237" s="4"/>
    </row>
    <row r="10238" spans="1:16" ht="15" customHeight="1" x14ac:dyDescent="0.25">
      <c r="A10238" s="11">
        <f t="shared" si="1113"/>
        <v>10235</v>
      </c>
      <c r="B10238" s="29">
        <v>41707</v>
      </c>
      <c r="C10238" s="25">
        <v>21</v>
      </c>
      <c r="D10238" s="12">
        <v>32.6</v>
      </c>
      <c r="E10238" s="25">
        <v>26.1</v>
      </c>
      <c r="F10238" s="35">
        <v>84</v>
      </c>
      <c r="G10238" s="25"/>
      <c r="H10238" s="13">
        <v>0</v>
      </c>
      <c r="I10238" s="25">
        <v>4</v>
      </c>
      <c r="J10238" s="12">
        <v>90</v>
      </c>
      <c r="K10238" s="12">
        <v>2</v>
      </c>
      <c r="L10238" s="25" t="s">
        <v>12</v>
      </c>
      <c r="M10238" s="10"/>
      <c r="N10238" s="15"/>
      <c r="O10238" s="15"/>
      <c r="P10238" s="4"/>
    </row>
    <row r="10239" spans="1:16" ht="15" customHeight="1" x14ac:dyDescent="0.25">
      <c r="A10239" s="11">
        <f t="shared" si="1113"/>
        <v>10236</v>
      </c>
      <c r="B10239" s="29">
        <v>41708</v>
      </c>
      <c r="C10239" s="25">
        <v>23</v>
      </c>
      <c r="D10239" s="12">
        <v>32.200000000000003</v>
      </c>
      <c r="E10239" s="25">
        <v>26.7</v>
      </c>
      <c r="F10239" s="35">
        <v>80</v>
      </c>
      <c r="G10239" s="25"/>
      <c r="H10239" s="13">
        <v>0</v>
      </c>
      <c r="I10239" s="25">
        <v>6</v>
      </c>
      <c r="J10239" s="12">
        <v>80</v>
      </c>
      <c r="K10239" s="12">
        <v>3</v>
      </c>
      <c r="L10239" s="25" t="s">
        <v>12</v>
      </c>
      <c r="M10239" s="10"/>
      <c r="N10239" s="15"/>
      <c r="O10239" s="15"/>
      <c r="P10239" s="4"/>
    </row>
    <row r="10240" spans="1:16" ht="15" customHeight="1" x14ac:dyDescent="0.25">
      <c r="A10240" s="11">
        <f t="shared" si="1113"/>
        <v>10237</v>
      </c>
      <c r="B10240" s="29">
        <v>41709</v>
      </c>
      <c r="C10240" s="25">
        <v>22</v>
      </c>
      <c r="D10240" s="12"/>
      <c r="E10240" s="25">
        <v>28</v>
      </c>
      <c r="F10240" s="35">
        <v>69</v>
      </c>
      <c r="G10240" s="25"/>
      <c r="H10240" s="13">
        <v>0</v>
      </c>
      <c r="I10240" s="25">
        <v>6</v>
      </c>
      <c r="J10240" s="12">
        <v>110</v>
      </c>
      <c r="K10240" s="12">
        <v>3</v>
      </c>
      <c r="L10240" s="25" t="s">
        <v>12</v>
      </c>
      <c r="M10240" s="10"/>
      <c r="N10240" s="15"/>
      <c r="O10240" s="15"/>
      <c r="P10240" s="4"/>
    </row>
    <row r="10241" spans="1:16" ht="15" customHeight="1" x14ac:dyDescent="0.25">
      <c r="A10241" s="11">
        <f t="shared" si="1113"/>
        <v>10238</v>
      </c>
      <c r="B10241" s="29">
        <v>41710</v>
      </c>
      <c r="C10241" s="25"/>
      <c r="D10241" s="12">
        <v>33</v>
      </c>
      <c r="E10241" s="25">
        <v>27.5</v>
      </c>
      <c r="F10241" s="35">
        <v>73</v>
      </c>
      <c r="G10241" s="25"/>
      <c r="H10241" s="13"/>
      <c r="I10241" s="25">
        <v>3</v>
      </c>
      <c r="J10241" s="12">
        <v>70</v>
      </c>
      <c r="K10241" s="12">
        <v>2</v>
      </c>
      <c r="L10241" s="25" t="s">
        <v>12</v>
      </c>
      <c r="M10241" s="10"/>
      <c r="N10241" s="15"/>
      <c r="O10241" s="15"/>
      <c r="P10241" s="4"/>
    </row>
    <row r="10242" spans="1:16" ht="15" customHeight="1" x14ac:dyDescent="0.25">
      <c r="A10242" s="11">
        <f t="shared" si="1113"/>
        <v>10239</v>
      </c>
      <c r="B10242" s="29">
        <v>41711</v>
      </c>
      <c r="C10242" s="25">
        <v>22</v>
      </c>
      <c r="D10242" s="12"/>
      <c r="E10242" s="25">
        <v>25.7</v>
      </c>
      <c r="F10242" s="35">
        <v>86</v>
      </c>
      <c r="G10242" s="25"/>
      <c r="H10242" s="13">
        <v>0</v>
      </c>
      <c r="I10242" s="25">
        <v>3</v>
      </c>
      <c r="J10242" s="12">
        <v>230</v>
      </c>
      <c r="K10242" s="12">
        <v>1</v>
      </c>
      <c r="L10242" s="25" t="s">
        <v>13</v>
      </c>
      <c r="M10242" s="10"/>
      <c r="N10242" s="15"/>
      <c r="O10242" s="15"/>
      <c r="P10242" s="4"/>
    </row>
    <row r="10243" spans="1:16" ht="15" customHeight="1" x14ac:dyDescent="0.25">
      <c r="A10243" s="11">
        <f t="shared" si="1113"/>
        <v>10240</v>
      </c>
      <c r="B10243" s="29">
        <v>41712</v>
      </c>
      <c r="C10243" s="25">
        <v>23</v>
      </c>
      <c r="D10243" s="12">
        <v>31.8</v>
      </c>
      <c r="E10243" s="25">
        <v>26.3</v>
      </c>
      <c r="F10243" s="35">
        <v>86</v>
      </c>
      <c r="G10243" s="25">
        <v>12</v>
      </c>
      <c r="H10243" s="13">
        <v>0</v>
      </c>
      <c r="I10243" s="25">
        <v>3</v>
      </c>
      <c r="J10243" s="12">
        <v>50</v>
      </c>
      <c r="K10243" s="12">
        <v>2</v>
      </c>
      <c r="L10243" s="25" t="s">
        <v>12</v>
      </c>
      <c r="M10243" s="10"/>
      <c r="N10243" s="15"/>
      <c r="O10243" s="15"/>
      <c r="P10243" s="4"/>
    </row>
    <row r="10244" spans="1:16" ht="15" customHeight="1" x14ac:dyDescent="0.25">
      <c r="A10244" s="11">
        <f t="shared" si="1113"/>
        <v>10241</v>
      </c>
      <c r="B10244" s="29">
        <v>41713</v>
      </c>
      <c r="C10244" s="25">
        <v>23</v>
      </c>
      <c r="D10244" s="12">
        <v>32.6</v>
      </c>
      <c r="E10244" s="25">
        <v>27.1</v>
      </c>
      <c r="F10244" s="35">
        <v>82</v>
      </c>
      <c r="G10244" s="25"/>
      <c r="H10244" s="13"/>
      <c r="I10244" s="25">
        <v>7</v>
      </c>
      <c r="J10244" s="12">
        <v>90</v>
      </c>
      <c r="K10244" s="12">
        <v>2</v>
      </c>
      <c r="L10244" s="25" t="s">
        <v>12</v>
      </c>
      <c r="M10244" s="10"/>
      <c r="N10244" s="15"/>
      <c r="O10244" s="15"/>
      <c r="P10244" s="4"/>
    </row>
    <row r="10245" spans="1:16" ht="15" customHeight="1" x14ac:dyDescent="0.25">
      <c r="A10245" s="11">
        <f t="shared" si="1113"/>
        <v>10242</v>
      </c>
      <c r="B10245" s="29">
        <v>41714</v>
      </c>
      <c r="C10245" s="25"/>
      <c r="D10245" s="12">
        <v>32</v>
      </c>
      <c r="E10245" s="25">
        <v>26.6</v>
      </c>
      <c r="F10245" s="35">
        <v>82</v>
      </c>
      <c r="G10245" s="25">
        <v>8888</v>
      </c>
      <c r="H10245" s="13">
        <v>0</v>
      </c>
      <c r="I10245" s="25">
        <v>4</v>
      </c>
      <c r="J10245" s="12">
        <v>90</v>
      </c>
      <c r="K10245" s="12">
        <v>3</v>
      </c>
      <c r="L10245" s="25" t="s">
        <v>11</v>
      </c>
      <c r="M10245" s="10"/>
      <c r="N10245" s="15"/>
      <c r="O10245" s="15"/>
      <c r="P10245" s="4"/>
    </row>
    <row r="10246" spans="1:16" ht="15" customHeight="1" x14ac:dyDescent="0.25">
      <c r="A10246" s="11">
        <f t="shared" ref="A10246:A10309" si="1114">A10245+1</f>
        <v>10243</v>
      </c>
      <c r="B10246" s="29">
        <v>41715</v>
      </c>
      <c r="C10246" s="25">
        <v>22</v>
      </c>
      <c r="D10246" s="12">
        <v>30.4</v>
      </c>
      <c r="E10246" s="25">
        <v>25.8</v>
      </c>
      <c r="F10246" s="35">
        <v>87</v>
      </c>
      <c r="G10246" s="25"/>
      <c r="H10246" s="13">
        <v>0</v>
      </c>
      <c r="I10246" s="25">
        <v>5</v>
      </c>
      <c r="J10246" s="12">
        <v>240</v>
      </c>
      <c r="K10246" s="12">
        <v>2</v>
      </c>
      <c r="L10246" s="25" t="s">
        <v>15</v>
      </c>
      <c r="M10246" s="10"/>
      <c r="N10246" s="15"/>
      <c r="O10246" s="15"/>
      <c r="P10246" s="4"/>
    </row>
    <row r="10247" spans="1:16" ht="15" customHeight="1" x14ac:dyDescent="0.25">
      <c r="A10247" s="11">
        <f t="shared" si="1114"/>
        <v>10244</v>
      </c>
      <c r="B10247" s="29">
        <v>41716</v>
      </c>
      <c r="C10247" s="25">
        <v>24</v>
      </c>
      <c r="D10247" s="12">
        <v>32</v>
      </c>
      <c r="E10247" s="25">
        <v>26.2</v>
      </c>
      <c r="F10247" s="35">
        <v>86</v>
      </c>
      <c r="G10247" s="25">
        <v>4.3</v>
      </c>
      <c r="H10247" s="13">
        <v>2.1</v>
      </c>
      <c r="I10247" s="25">
        <v>4</v>
      </c>
      <c r="J10247" s="12">
        <v>230</v>
      </c>
      <c r="K10247" s="12">
        <v>1</v>
      </c>
      <c r="L10247" s="25" t="s">
        <v>12</v>
      </c>
      <c r="M10247" s="10"/>
      <c r="N10247" s="15"/>
      <c r="O10247" s="15"/>
      <c r="P10247" s="4"/>
    </row>
    <row r="10248" spans="1:16" ht="15" customHeight="1" x14ac:dyDescent="0.25">
      <c r="A10248" s="11">
        <f t="shared" si="1114"/>
        <v>10245</v>
      </c>
      <c r="B10248" s="29">
        <v>41717</v>
      </c>
      <c r="C10248" s="25">
        <v>24</v>
      </c>
      <c r="D10248" s="12">
        <v>30.3</v>
      </c>
      <c r="E10248" s="25">
        <v>26.6</v>
      </c>
      <c r="F10248" s="35">
        <v>86</v>
      </c>
      <c r="G10248" s="25">
        <v>15.2</v>
      </c>
      <c r="H10248" s="13"/>
      <c r="I10248" s="25">
        <v>2</v>
      </c>
      <c r="J10248" s="12">
        <v>220</v>
      </c>
      <c r="K10248" s="12">
        <v>1</v>
      </c>
      <c r="L10248" s="25" t="s">
        <v>13</v>
      </c>
      <c r="M10248" s="10"/>
      <c r="N10248" s="15"/>
      <c r="O10248" s="15"/>
      <c r="P10248" s="4"/>
    </row>
    <row r="10249" spans="1:16" ht="15" customHeight="1" x14ac:dyDescent="0.25">
      <c r="A10249" s="11">
        <f t="shared" si="1114"/>
        <v>10246</v>
      </c>
      <c r="B10249" s="29">
        <v>41718</v>
      </c>
      <c r="C10249" s="25">
        <v>22</v>
      </c>
      <c r="D10249" s="12">
        <v>31</v>
      </c>
      <c r="E10249" s="25">
        <v>26.3</v>
      </c>
      <c r="F10249" s="35">
        <v>86</v>
      </c>
      <c r="G10249" s="25"/>
      <c r="H10249" s="13">
        <v>3.5</v>
      </c>
      <c r="I10249" s="25">
        <v>3</v>
      </c>
      <c r="J10249" s="12">
        <v>240</v>
      </c>
      <c r="K10249" s="12">
        <v>1</v>
      </c>
      <c r="L10249" s="25" t="s">
        <v>11</v>
      </c>
      <c r="M10249" s="10"/>
      <c r="N10249" s="15"/>
      <c r="O10249" s="15"/>
      <c r="P10249" s="4"/>
    </row>
    <row r="10250" spans="1:16" ht="15" customHeight="1" x14ac:dyDescent="0.25">
      <c r="A10250" s="11">
        <f t="shared" si="1114"/>
        <v>10247</v>
      </c>
      <c r="B10250" s="29">
        <v>41719</v>
      </c>
      <c r="C10250" s="25">
        <v>23</v>
      </c>
      <c r="D10250" s="12">
        <v>31.8</v>
      </c>
      <c r="E10250" s="25">
        <v>26.2</v>
      </c>
      <c r="F10250" s="35">
        <v>84</v>
      </c>
      <c r="G10250" s="25"/>
      <c r="H10250" s="13">
        <v>3.5</v>
      </c>
      <c r="I10250" s="25">
        <v>4</v>
      </c>
      <c r="J10250" s="12">
        <v>220</v>
      </c>
      <c r="K10250" s="12">
        <v>1</v>
      </c>
      <c r="L10250" s="25" t="s">
        <v>15</v>
      </c>
      <c r="M10250" s="10"/>
      <c r="N10250" s="15"/>
      <c r="O10250" s="15"/>
      <c r="P10250" s="4"/>
    </row>
    <row r="10251" spans="1:16" ht="15" customHeight="1" x14ac:dyDescent="0.25">
      <c r="A10251" s="11">
        <f t="shared" si="1114"/>
        <v>10248</v>
      </c>
      <c r="B10251" s="29">
        <v>41720</v>
      </c>
      <c r="C10251" s="25">
        <v>23</v>
      </c>
      <c r="D10251" s="12">
        <v>32.4</v>
      </c>
      <c r="E10251" s="25">
        <v>26.5</v>
      </c>
      <c r="F10251" s="35">
        <v>86</v>
      </c>
      <c r="G10251" s="25">
        <v>3.5</v>
      </c>
      <c r="H10251" s="13">
        <v>6</v>
      </c>
      <c r="I10251" s="25">
        <v>3</v>
      </c>
      <c r="J10251" s="12">
        <v>60</v>
      </c>
      <c r="K10251" s="12">
        <v>1</v>
      </c>
      <c r="L10251" s="25" t="s">
        <v>12</v>
      </c>
      <c r="M10251" s="10"/>
      <c r="N10251" s="15"/>
      <c r="O10251" s="15"/>
      <c r="P10251" s="4"/>
    </row>
    <row r="10252" spans="1:16" ht="15" customHeight="1" x14ac:dyDescent="0.25">
      <c r="A10252" s="11">
        <f t="shared" si="1114"/>
        <v>10249</v>
      </c>
      <c r="B10252" s="29">
        <v>41721</v>
      </c>
      <c r="C10252" s="25"/>
      <c r="D10252" s="12">
        <v>32.6</v>
      </c>
      <c r="E10252" s="25">
        <v>27.1</v>
      </c>
      <c r="F10252" s="35">
        <v>80</v>
      </c>
      <c r="G10252" s="25">
        <v>1.2</v>
      </c>
      <c r="H10252" s="13">
        <v>3.8</v>
      </c>
      <c r="I10252" s="25">
        <v>7</v>
      </c>
      <c r="J10252" s="12">
        <v>90</v>
      </c>
      <c r="K10252" s="12">
        <v>3</v>
      </c>
      <c r="L10252" s="25" t="s">
        <v>12</v>
      </c>
      <c r="M10252" s="10"/>
      <c r="N10252" s="15"/>
      <c r="O10252" s="15"/>
      <c r="P10252" s="4"/>
    </row>
    <row r="10253" spans="1:16" ht="15" customHeight="1" x14ac:dyDescent="0.25">
      <c r="A10253" s="11">
        <f t="shared" si="1114"/>
        <v>10250</v>
      </c>
      <c r="B10253" s="29">
        <v>41722</v>
      </c>
      <c r="C10253" s="25">
        <v>26</v>
      </c>
      <c r="D10253" s="12">
        <v>33.6</v>
      </c>
      <c r="E10253" s="25">
        <v>28.8</v>
      </c>
      <c r="F10253" s="35">
        <v>69</v>
      </c>
      <c r="G10253" s="25"/>
      <c r="H10253" s="13">
        <v>7.1</v>
      </c>
      <c r="I10253" s="25">
        <v>5</v>
      </c>
      <c r="J10253" s="12">
        <v>250</v>
      </c>
      <c r="K10253" s="12">
        <v>3</v>
      </c>
      <c r="L10253" s="25" t="s">
        <v>12</v>
      </c>
      <c r="M10253" s="10"/>
      <c r="N10253" s="15"/>
      <c r="O10253" s="15"/>
      <c r="P10253" s="4"/>
    </row>
    <row r="10254" spans="1:16" ht="15" customHeight="1" x14ac:dyDescent="0.25">
      <c r="A10254" s="11">
        <f t="shared" si="1114"/>
        <v>10251</v>
      </c>
      <c r="B10254" s="29">
        <v>41723</v>
      </c>
      <c r="C10254" s="25">
        <v>26</v>
      </c>
      <c r="D10254" s="12">
        <v>33.799999999999997</v>
      </c>
      <c r="E10254" s="25">
        <v>28.8</v>
      </c>
      <c r="F10254" s="35">
        <v>68</v>
      </c>
      <c r="G10254" s="25"/>
      <c r="H10254" s="13"/>
      <c r="I10254" s="25">
        <v>4</v>
      </c>
      <c r="J10254" s="12">
        <v>80</v>
      </c>
      <c r="K10254" s="12">
        <v>2</v>
      </c>
      <c r="L10254" s="25" t="s">
        <v>12</v>
      </c>
      <c r="M10254" s="10"/>
      <c r="N10254" s="15"/>
      <c r="O10254" s="15"/>
      <c r="P10254" s="4"/>
    </row>
    <row r="10255" spans="1:16" ht="15" customHeight="1" x14ac:dyDescent="0.25">
      <c r="A10255" s="11">
        <f t="shared" si="1114"/>
        <v>10252</v>
      </c>
      <c r="B10255" s="29">
        <v>41724</v>
      </c>
      <c r="C10255" s="25">
        <v>23</v>
      </c>
      <c r="D10255" s="12"/>
      <c r="E10255" s="25">
        <v>28</v>
      </c>
      <c r="F10255" s="35">
        <v>77</v>
      </c>
      <c r="G10255" s="25"/>
      <c r="H10255" s="13">
        <v>3.5</v>
      </c>
      <c r="I10255" s="25">
        <v>3</v>
      </c>
      <c r="J10255" s="12">
        <v>80</v>
      </c>
      <c r="K10255" s="12">
        <v>1</v>
      </c>
      <c r="L10255" s="25" t="s">
        <v>12</v>
      </c>
      <c r="M10255" s="10"/>
      <c r="N10255" s="15"/>
      <c r="O10255" s="15"/>
      <c r="P10255" s="4"/>
    </row>
    <row r="10256" spans="1:16" ht="15" customHeight="1" x14ac:dyDescent="0.25">
      <c r="A10256" s="11">
        <f t="shared" si="1114"/>
        <v>10253</v>
      </c>
      <c r="B10256" s="29">
        <v>41725</v>
      </c>
      <c r="C10256" s="25">
        <v>24</v>
      </c>
      <c r="D10256" s="12">
        <v>32.6</v>
      </c>
      <c r="E10256" s="25">
        <v>26.8</v>
      </c>
      <c r="F10256" s="35">
        <v>88</v>
      </c>
      <c r="G10256" s="25">
        <v>5</v>
      </c>
      <c r="H10256" s="13"/>
      <c r="I10256" s="25">
        <v>3</v>
      </c>
      <c r="J10256" s="12">
        <v>235</v>
      </c>
      <c r="K10256" s="12">
        <v>1</v>
      </c>
      <c r="L10256" s="25" t="s">
        <v>11</v>
      </c>
      <c r="M10256" s="10"/>
      <c r="N10256" s="15"/>
      <c r="O10256" s="15"/>
      <c r="P10256" s="4"/>
    </row>
    <row r="10257" spans="1:16" ht="15" customHeight="1" x14ac:dyDescent="0.25">
      <c r="A10257" s="11">
        <f t="shared" si="1114"/>
        <v>10254</v>
      </c>
      <c r="B10257" s="29">
        <v>41726</v>
      </c>
      <c r="C10257" s="25">
        <v>23</v>
      </c>
      <c r="D10257" s="12">
        <v>31</v>
      </c>
      <c r="E10257" s="25">
        <v>26.2</v>
      </c>
      <c r="F10257" s="35">
        <v>90</v>
      </c>
      <c r="G10257" s="25">
        <v>9.5</v>
      </c>
      <c r="H10257" s="13">
        <v>0.5</v>
      </c>
      <c r="I10257" s="25">
        <v>3</v>
      </c>
      <c r="J10257" s="12">
        <v>240</v>
      </c>
      <c r="K10257" s="12">
        <v>1</v>
      </c>
      <c r="L10257" s="25" t="s">
        <v>15</v>
      </c>
      <c r="M10257" s="10"/>
      <c r="N10257" s="15"/>
      <c r="O10257" s="15"/>
      <c r="P10257" s="4"/>
    </row>
    <row r="10258" spans="1:16" ht="15" customHeight="1" x14ac:dyDescent="0.25">
      <c r="A10258" s="11">
        <f t="shared" si="1114"/>
        <v>10255</v>
      </c>
      <c r="B10258" s="29">
        <v>41727</v>
      </c>
      <c r="C10258" s="25">
        <v>23</v>
      </c>
      <c r="D10258" s="12">
        <v>30.2</v>
      </c>
      <c r="E10258" s="25"/>
      <c r="F10258" s="35"/>
      <c r="G10258" s="25">
        <v>7.3</v>
      </c>
      <c r="H10258" s="13"/>
      <c r="I10258" s="25">
        <v>2</v>
      </c>
      <c r="J10258" s="12">
        <v>200</v>
      </c>
      <c r="K10258" s="12">
        <v>1</v>
      </c>
      <c r="L10258" s="25" t="s">
        <v>11</v>
      </c>
      <c r="M10258" s="10"/>
      <c r="N10258" s="15"/>
      <c r="O10258" s="15"/>
      <c r="P10258" s="4"/>
    </row>
    <row r="10259" spans="1:16" ht="15" customHeight="1" x14ac:dyDescent="0.25">
      <c r="A10259" s="11">
        <f t="shared" si="1114"/>
        <v>10256</v>
      </c>
      <c r="B10259" s="29">
        <v>41728</v>
      </c>
      <c r="C10259" s="25"/>
      <c r="D10259" s="12"/>
      <c r="E10259" s="25"/>
      <c r="F10259" s="35"/>
      <c r="G10259" s="25"/>
      <c r="H10259" s="13">
        <v>2.1</v>
      </c>
      <c r="I10259" s="25">
        <v>7</v>
      </c>
      <c r="J10259" s="12">
        <v>190</v>
      </c>
      <c r="K10259" s="12">
        <v>4</v>
      </c>
      <c r="L10259" s="25" t="s">
        <v>12</v>
      </c>
      <c r="M10259" s="10"/>
      <c r="N10259" s="15"/>
      <c r="O10259" s="15"/>
      <c r="P10259" s="4"/>
    </row>
    <row r="10260" spans="1:16" ht="15" customHeight="1" x14ac:dyDescent="0.25">
      <c r="A10260" s="11">
        <f t="shared" si="1114"/>
        <v>10257</v>
      </c>
      <c r="B10260" s="29">
        <v>41729</v>
      </c>
      <c r="C10260" s="25"/>
      <c r="D10260" s="12"/>
      <c r="E10260" s="25"/>
      <c r="F10260" s="35"/>
      <c r="G10260" s="25"/>
      <c r="H10260" s="13"/>
      <c r="I10260" s="25"/>
      <c r="J10260" s="12"/>
      <c r="K10260" s="12"/>
      <c r="L10260" s="25"/>
      <c r="M10260" s="10"/>
      <c r="N10260" s="15"/>
      <c r="O10260" s="15"/>
      <c r="P10260" s="4"/>
    </row>
    <row r="10261" spans="1:16" ht="15" customHeight="1" x14ac:dyDescent="0.25">
      <c r="A10261" s="11">
        <f t="shared" si="1114"/>
        <v>10258</v>
      </c>
      <c r="B10261" s="29">
        <v>41730</v>
      </c>
      <c r="C10261" s="25">
        <v>22</v>
      </c>
      <c r="D10261" s="12">
        <v>32</v>
      </c>
      <c r="E10261" s="25">
        <v>25.7</v>
      </c>
      <c r="F10261" s="35">
        <v>88</v>
      </c>
      <c r="G10261" s="25">
        <v>85.7</v>
      </c>
      <c r="H10261" s="13">
        <v>3.9</v>
      </c>
      <c r="I10261" s="25">
        <v>3</v>
      </c>
      <c r="J10261" s="12">
        <v>260</v>
      </c>
      <c r="K10261" s="12">
        <v>1</v>
      </c>
      <c r="L10261" s="25" t="s">
        <v>18</v>
      </c>
      <c r="M10261" s="10"/>
      <c r="N10261" s="15"/>
      <c r="O10261" s="15"/>
      <c r="P10261" s="4"/>
    </row>
    <row r="10262" spans="1:16" ht="15" customHeight="1" x14ac:dyDescent="0.25">
      <c r="A10262" s="11">
        <f t="shared" si="1114"/>
        <v>10259</v>
      </c>
      <c r="B10262" s="29">
        <v>41731</v>
      </c>
      <c r="C10262" s="25">
        <v>23</v>
      </c>
      <c r="D10262" s="12">
        <v>33</v>
      </c>
      <c r="E10262" s="25">
        <v>25.5</v>
      </c>
      <c r="F10262" s="35">
        <v>90</v>
      </c>
      <c r="G10262" s="25">
        <v>29.4</v>
      </c>
      <c r="H10262" s="13">
        <v>6.7</v>
      </c>
      <c r="I10262" s="25">
        <v>4</v>
      </c>
      <c r="J10262" s="12">
        <v>100</v>
      </c>
      <c r="K10262" s="12">
        <v>1</v>
      </c>
      <c r="L10262" s="25" t="s">
        <v>12</v>
      </c>
      <c r="M10262" s="10"/>
      <c r="N10262" s="15"/>
      <c r="O10262" s="15"/>
      <c r="P10262" s="4"/>
    </row>
    <row r="10263" spans="1:16" ht="15" customHeight="1" x14ac:dyDescent="0.25">
      <c r="A10263" s="11">
        <f t="shared" si="1114"/>
        <v>10260</v>
      </c>
      <c r="B10263" s="29">
        <v>41732</v>
      </c>
      <c r="C10263" s="25">
        <v>24</v>
      </c>
      <c r="D10263" s="12"/>
      <c r="E10263" s="25">
        <v>24.4</v>
      </c>
      <c r="F10263" s="35">
        <v>95</v>
      </c>
      <c r="G10263" s="25">
        <v>26.3</v>
      </c>
      <c r="H10263" s="13">
        <v>2</v>
      </c>
      <c r="I10263" s="25">
        <v>2</v>
      </c>
      <c r="J10263" s="12">
        <v>240</v>
      </c>
      <c r="K10263" s="12">
        <v>1</v>
      </c>
      <c r="L10263" s="25" t="s">
        <v>11</v>
      </c>
      <c r="M10263" s="10"/>
      <c r="N10263" s="15"/>
      <c r="O10263" s="15"/>
      <c r="P10263" s="4"/>
    </row>
    <row r="10264" spans="1:16" ht="15" customHeight="1" x14ac:dyDescent="0.25">
      <c r="A10264" s="11">
        <f t="shared" si="1114"/>
        <v>10261</v>
      </c>
      <c r="B10264" s="29">
        <v>41733</v>
      </c>
      <c r="C10264" s="25"/>
      <c r="D10264" s="12">
        <v>30.5</v>
      </c>
      <c r="E10264" s="25">
        <v>25.9</v>
      </c>
      <c r="F10264" s="35">
        <v>85</v>
      </c>
      <c r="G10264" s="25">
        <v>31.5</v>
      </c>
      <c r="H10264" s="13">
        <v>0.8</v>
      </c>
      <c r="I10264" s="25">
        <v>2</v>
      </c>
      <c r="J10264" s="12">
        <v>240</v>
      </c>
      <c r="K10264" s="12">
        <v>1</v>
      </c>
      <c r="L10264" s="25" t="s">
        <v>11</v>
      </c>
      <c r="M10264" s="10"/>
      <c r="N10264" s="15"/>
      <c r="O10264" s="15"/>
      <c r="P10264" s="4"/>
    </row>
    <row r="10265" spans="1:16" ht="15" customHeight="1" x14ac:dyDescent="0.25">
      <c r="A10265" s="11">
        <f t="shared" si="1114"/>
        <v>10262</v>
      </c>
      <c r="B10265" s="29">
        <v>41734</v>
      </c>
      <c r="C10265" s="25">
        <v>23</v>
      </c>
      <c r="D10265" s="12">
        <v>28.2</v>
      </c>
      <c r="E10265" s="25">
        <v>24.5</v>
      </c>
      <c r="F10265" s="35">
        <v>93</v>
      </c>
      <c r="G10265" s="25"/>
      <c r="H10265" s="13">
        <v>2.9</v>
      </c>
      <c r="I10265" s="25">
        <v>2</v>
      </c>
      <c r="J10265" s="12">
        <v>240</v>
      </c>
      <c r="K10265" s="12">
        <v>1</v>
      </c>
      <c r="L10265" s="25" t="s">
        <v>18</v>
      </c>
      <c r="M10265" s="10"/>
      <c r="N10265" s="15"/>
      <c r="O10265" s="15"/>
      <c r="P10265" s="4"/>
    </row>
    <row r="10266" spans="1:16" ht="15" customHeight="1" x14ac:dyDescent="0.25">
      <c r="A10266" s="11">
        <f t="shared" si="1114"/>
        <v>10263</v>
      </c>
      <c r="B10266" s="29">
        <v>41735</v>
      </c>
      <c r="C10266" s="25">
        <v>22</v>
      </c>
      <c r="D10266" s="12">
        <v>29</v>
      </c>
      <c r="E10266" s="25">
        <v>24.6</v>
      </c>
      <c r="F10266" s="35">
        <v>91</v>
      </c>
      <c r="G10266" s="25">
        <v>11.6</v>
      </c>
      <c r="H10266" s="13">
        <v>0</v>
      </c>
      <c r="I10266" s="25">
        <v>1</v>
      </c>
      <c r="J10266" s="12">
        <v>160</v>
      </c>
      <c r="K10266" s="12">
        <v>0</v>
      </c>
      <c r="L10266" s="25" t="s">
        <v>11</v>
      </c>
      <c r="M10266" s="10"/>
      <c r="N10266" s="15"/>
      <c r="O10266" s="15"/>
      <c r="P10266" s="4"/>
    </row>
    <row r="10267" spans="1:16" ht="15" customHeight="1" x14ac:dyDescent="0.25">
      <c r="A10267" s="11">
        <f t="shared" si="1114"/>
        <v>10264</v>
      </c>
      <c r="B10267" s="29">
        <v>41736</v>
      </c>
      <c r="C10267" s="25">
        <v>22</v>
      </c>
      <c r="D10267" s="12">
        <v>32</v>
      </c>
      <c r="E10267" s="25">
        <v>25.2</v>
      </c>
      <c r="F10267" s="35">
        <v>88</v>
      </c>
      <c r="G10267" s="25">
        <v>12.3</v>
      </c>
      <c r="H10267" s="13">
        <v>0.4</v>
      </c>
      <c r="I10267" s="25">
        <v>3</v>
      </c>
      <c r="J10267" s="12">
        <v>260</v>
      </c>
      <c r="K10267" s="12">
        <v>1</v>
      </c>
      <c r="L10267" s="25" t="s">
        <v>12</v>
      </c>
      <c r="M10267" s="10"/>
      <c r="N10267" s="15"/>
      <c r="O10267" s="15"/>
      <c r="P10267" s="4"/>
    </row>
    <row r="10268" spans="1:16" ht="15" customHeight="1" x14ac:dyDescent="0.25">
      <c r="A10268" s="11">
        <f t="shared" si="1114"/>
        <v>10265</v>
      </c>
      <c r="B10268" s="29">
        <v>41737</v>
      </c>
      <c r="C10268" s="25">
        <v>23</v>
      </c>
      <c r="D10268" s="12">
        <v>24.8</v>
      </c>
      <c r="E10268" s="25">
        <v>26.5</v>
      </c>
      <c r="F10268" s="35">
        <v>85</v>
      </c>
      <c r="G10268" s="25">
        <v>6.5</v>
      </c>
      <c r="H10268" s="13">
        <v>3.8</v>
      </c>
      <c r="I10268" s="25">
        <v>3</v>
      </c>
      <c r="J10268" s="12">
        <v>160</v>
      </c>
      <c r="K10268" s="12">
        <v>1</v>
      </c>
      <c r="L10268" s="25" t="s">
        <v>11</v>
      </c>
      <c r="M10268" s="10"/>
      <c r="N10268" s="15"/>
      <c r="O10268" s="15"/>
      <c r="P10268" s="4"/>
    </row>
    <row r="10269" spans="1:16" ht="15" customHeight="1" x14ac:dyDescent="0.25">
      <c r="A10269" s="11">
        <f t="shared" si="1114"/>
        <v>10266</v>
      </c>
      <c r="B10269" s="29">
        <v>41738</v>
      </c>
      <c r="C10269" s="25">
        <v>21</v>
      </c>
      <c r="D10269" s="12">
        <v>32.1</v>
      </c>
      <c r="E10269" s="25">
        <v>25.5</v>
      </c>
      <c r="F10269" s="35">
        <v>84</v>
      </c>
      <c r="G10269" s="25"/>
      <c r="H10269" s="13"/>
      <c r="I10269" s="25">
        <v>6</v>
      </c>
      <c r="J10269" s="12">
        <v>240</v>
      </c>
      <c r="K10269" s="12">
        <v>2</v>
      </c>
      <c r="L10269" s="25" t="s">
        <v>13</v>
      </c>
      <c r="M10269" s="10"/>
      <c r="N10269" s="15"/>
      <c r="O10269" s="15"/>
      <c r="P10269" s="4"/>
    </row>
    <row r="10270" spans="1:16" ht="15" customHeight="1" x14ac:dyDescent="0.25">
      <c r="A10270" s="11">
        <f t="shared" si="1114"/>
        <v>10267</v>
      </c>
      <c r="B10270" s="29">
        <v>41739</v>
      </c>
      <c r="C10270" s="25">
        <v>22</v>
      </c>
      <c r="D10270" s="12">
        <v>31.4</v>
      </c>
      <c r="E10270" s="25">
        <v>26.4</v>
      </c>
      <c r="F10270" s="35">
        <v>86</v>
      </c>
      <c r="G10270" s="25"/>
      <c r="H10270" s="13">
        <v>9</v>
      </c>
      <c r="I10270" s="25">
        <v>3</v>
      </c>
      <c r="J10270" s="12">
        <v>230</v>
      </c>
      <c r="K10270" s="12">
        <v>1</v>
      </c>
      <c r="L10270" s="25" t="s">
        <v>13</v>
      </c>
      <c r="M10270" s="10"/>
      <c r="N10270" s="15"/>
      <c r="O10270" s="15"/>
      <c r="P10270" s="4"/>
    </row>
    <row r="10271" spans="1:16" ht="15" customHeight="1" x14ac:dyDescent="0.25">
      <c r="A10271" s="11">
        <f t="shared" si="1114"/>
        <v>10268</v>
      </c>
      <c r="B10271" s="29">
        <v>41740</v>
      </c>
      <c r="C10271" s="25"/>
      <c r="D10271" s="12">
        <v>29.4</v>
      </c>
      <c r="E10271" s="25">
        <v>25</v>
      </c>
      <c r="F10271" s="35">
        <v>87</v>
      </c>
      <c r="G10271" s="25"/>
      <c r="H10271" s="13">
        <v>4.8</v>
      </c>
      <c r="I10271" s="25">
        <v>4</v>
      </c>
      <c r="J10271" s="12">
        <v>200</v>
      </c>
      <c r="K10271" s="12">
        <v>2</v>
      </c>
      <c r="L10271" s="25" t="s">
        <v>15</v>
      </c>
      <c r="M10271" s="10"/>
      <c r="N10271" s="15"/>
      <c r="O10271" s="15"/>
      <c r="P10271" s="4"/>
    </row>
    <row r="10272" spans="1:16" ht="15" customHeight="1" x14ac:dyDescent="0.25">
      <c r="A10272" s="11">
        <f t="shared" si="1114"/>
        <v>10269</v>
      </c>
      <c r="B10272" s="29">
        <v>41741</v>
      </c>
      <c r="C10272" s="25">
        <v>23</v>
      </c>
      <c r="D10272" s="12">
        <v>29.4</v>
      </c>
      <c r="E10272" s="25">
        <v>24.3</v>
      </c>
      <c r="F10272" s="35">
        <v>90</v>
      </c>
      <c r="G10272" s="25">
        <v>36</v>
      </c>
      <c r="H10272" s="13">
        <v>1</v>
      </c>
      <c r="I10272" s="25">
        <v>4</v>
      </c>
      <c r="J10272" s="12">
        <v>330</v>
      </c>
      <c r="K10272" s="12">
        <v>1</v>
      </c>
      <c r="L10272" s="25" t="s">
        <v>12</v>
      </c>
      <c r="M10272" s="10"/>
      <c r="N10272" s="15"/>
      <c r="O10272" s="15"/>
      <c r="P10272" s="4"/>
    </row>
    <row r="10273" spans="1:16" ht="15" customHeight="1" x14ac:dyDescent="0.25">
      <c r="A10273" s="11">
        <f t="shared" si="1114"/>
        <v>10270</v>
      </c>
      <c r="B10273" s="29">
        <v>41742</v>
      </c>
      <c r="C10273" s="25">
        <v>21</v>
      </c>
      <c r="D10273" s="12">
        <v>31.4</v>
      </c>
      <c r="E10273" s="25">
        <v>25</v>
      </c>
      <c r="F10273" s="35">
        <v>83</v>
      </c>
      <c r="G10273" s="25"/>
      <c r="H10273" s="13">
        <v>2.6</v>
      </c>
      <c r="I10273" s="25">
        <v>3</v>
      </c>
      <c r="J10273" s="12">
        <v>250</v>
      </c>
      <c r="K10273" s="12">
        <v>1</v>
      </c>
      <c r="L10273" s="25" t="s">
        <v>15</v>
      </c>
      <c r="M10273" s="10"/>
      <c r="N10273" s="15"/>
      <c r="O10273" s="15"/>
      <c r="P10273" s="4"/>
    </row>
    <row r="10274" spans="1:16" ht="15" customHeight="1" x14ac:dyDescent="0.25">
      <c r="A10274" s="11">
        <f t="shared" si="1114"/>
        <v>10271</v>
      </c>
      <c r="B10274" s="29">
        <v>41743</v>
      </c>
      <c r="C10274" s="25">
        <v>21</v>
      </c>
      <c r="D10274" s="12">
        <v>31</v>
      </c>
      <c r="E10274" s="25">
        <v>24.9</v>
      </c>
      <c r="F10274" s="35">
        <v>90</v>
      </c>
      <c r="G10274" s="25"/>
      <c r="H10274" s="13">
        <v>3.2</v>
      </c>
      <c r="I10274" s="25">
        <v>2</v>
      </c>
      <c r="J10274" s="12">
        <v>260</v>
      </c>
      <c r="K10274" s="12">
        <v>1</v>
      </c>
      <c r="L10274" s="25" t="s">
        <v>15</v>
      </c>
      <c r="M10274" s="10"/>
      <c r="N10274" s="15"/>
      <c r="O10274" s="15"/>
      <c r="P10274" s="4"/>
    </row>
    <row r="10275" spans="1:16" ht="15" customHeight="1" x14ac:dyDescent="0.25">
      <c r="A10275" s="11">
        <f t="shared" si="1114"/>
        <v>10272</v>
      </c>
      <c r="B10275" s="29">
        <v>41744</v>
      </c>
      <c r="C10275" s="25">
        <v>22</v>
      </c>
      <c r="D10275" s="12">
        <v>32</v>
      </c>
      <c r="E10275" s="25">
        <v>25.6</v>
      </c>
      <c r="F10275" s="35">
        <v>87</v>
      </c>
      <c r="G10275" s="25">
        <v>1</v>
      </c>
      <c r="H10275" s="13">
        <v>5</v>
      </c>
      <c r="I10275" s="25">
        <v>4</v>
      </c>
      <c r="J10275" s="12">
        <v>240</v>
      </c>
      <c r="K10275" s="12">
        <v>1</v>
      </c>
      <c r="L10275" s="25" t="s">
        <v>11</v>
      </c>
      <c r="M10275" s="10"/>
      <c r="N10275" s="15"/>
      <c r="O10275" s="15"/>
      <c r="P10275" s="4"/>
    </row>
    <row r="10276" spans="1:16" ht="15" customHeight="1" x14ac:dyDescent="0.25">
      <c r="A10276" s="11">
        <f t="shared" si="1114"/>
        <v>10273</v>
      </c>
      <c r="B10276" s="29">
        <v>41745</v>
      </c>
      <c r="C10276" s="25">
        <v>22</v>
      </c>
      <c r="D10276" s="12">
        <v>31.4</v>
      </c>
      <c r="E10276" s="25">
        <v>25.6</v>
      </c>
      <c r="F10276" s="35">
        <v>88</v>
      </c>
      <c r="G10276" s="25">
        <v>57</v>
      </c>
      <c r="H10276" s="13">
        <v>6.3</v>
      </c>
      <c r="I10276" s="25">
        <v>2</v>
      </c>
      <c r="J10276" s="12">
        <v>170</v>
      </c>
      <c r="K10276" s="12">
        <v>1</v>
      </c>
      <c r="L10276" s="25" t="s">
        <v>11</v>
      </c>
      <c r="M10276" s="10"/>
      <c r="N10276" s="15"/>
      <c r="O10276" s="15"/>
      <c r="P10276" s="4"/>
    </row>
    <row r="10277" spans="1:16" ht="15" customHeight="1" x14ac:dyDescent="0.25">
      <c r="A10277" s="11">
        <f t="shared" si="1114"/>
        <v>10274</v>
      </c>
      <c r="B10277" s="29">
        <v>41746</v>
      </c>
      <c r="C10277" s="25">
        <v>23</v>
      </c>
      <c r="D10277" s="12">
        <v>30.2</v>
      </c>
      <c r="E10277" s="25">
        <v>26</v>
      </c>
      <c r="F10277" s="35">
        <v>90</v>
      </c>
      <c r="G10277" s="25">
        <v>0.6</v>
      </c>
      <c r="H10277" s="13">
        <v>3</v>
      </c>
      <c r="I10277" s="25">
        <v>3</v>
      </c>
      <c r="J10277" s="12">
        <v>250</v>
      </c>
      <c r="K10277" s="12">
        <v>1</v>
      </c>
      <c r="L10277" s="25" t="s">
        <v>18</v>
      </c>
      <c r="M10277" s="10"/>
      <c r="N10277" s="15"/>
      <c r="O10277" s="15"/>
      <c r="P10277" s="4"/>
    </row>
    <row r="10278" spans="1:16" ht="15" customHeight="1" x14ac:dyDescent="0.25">
      <c r="A10278" s="11">
        <f t="shared" si="1114"/>
        <v>10275</v>
      </c>
      <c r="B10278" s="29">
        <v>41747</v>
      </c>
      <c r="C10278" s="25">
        <v>23</v>
      </c>
      <c r="D10278" s="12">
        <v>30.6</v>
      </c>
      <c r="E10278" s="25">
        <v>24.1</v>
      </c>
      <c r="F10278" s="35">
        <v>95</v>
      </c>
      <c r="G10278" s="25">
        <v>10.3</v>
      </c>
      <c r="H10278" s="13">
        <v>4.2</v>
      </c>
      <c r="I10278" s="25">
        <v>3</v>
      </c>
      <c r="J10278" s="12">
        <v>130</v>
      </c>
      <c r="K10278" s="12">
        <v>1</v>
      </c>
      <c r="L10278" s="25" t="s">
        <v>11</v>
      </c>
      <c r="M10278" s="10"/>
      <c r="N10278" s="15"/>
      <c r="O10278" s="15"/>
      <c r="P10278" s="4"/>
    </row>
    <row r="10279" spans="1:16" ht="15" customHeight="1" x14ac:dyDescent="0.25">
      <c r="A10279" s="11">
        <f t="shared" si="1114"/>
        <v>10276</v>
      </c>
      <c r="B10279" s="29">
        <v>41748</v>
      </c>
      <c r="C10279" s="25"/>
      <c r="D10279" s="12">
        <v>31.2</v>
      </c>
      <c r="E10279" s="25">
        <v>25.8</v>
      </c>
      <c r="F10279" s="35">
        <v>86</v>
      </c>
      <c r="G10279" s="25">
        <v>17.7</v>
      </c>
      <c r="H10279" s="13">
        <v>3.5</v>
      </c>
      <c r="I10279" s="25">
        <v>3</v>
      </c>
      <c r="J10279" s="12">
        <v>250</v>
      </c>
      <c r="K10279" s="12">
        <v>1</v>
      </c>
      <c r="L10279" s="25" t="s">
        <v>15</v>
      </c>
      <c r="M10279" s="10"/>
      <c r="N10279" s="15"/>
      <c r="O10279" s="15"/>
      <c r="P10279" s="4"/>
    </row>
    <row r="10280" spans="1:16" ht="15" customHeight="1" x14ac:dyDescent="0.25">
      <c r="A10280" s="11">
        <f t="shared" si="1114"/>
        <v>10277</v>
      </c>
      <c r="B10280" s="29">
        <v>41749</v>
      </c>
      <c r="C10280" s="25">
        <v>23</v>
      </c>
      <c r="D10280" s="12"/>
      <c r="E10280" s="25">
        <v>25.7</v>
      </c>
      <c r="F10280" s="35">
        <v>88</v>
      </c>
      <c r="G10280" s="25">
        <v>25.5</v>
      </c>
      <c r="H10280" s="13"/>
      <c r="I10280" s="25">
        <v>4</v>
      </c>
      <c r="J10280" s="12">
        <v>250</v>
      </c>
      <c r="K10280" s="12">
        <v>1</v>
      </c>
      <c r="L10280" s="25" t="s">
        <v>15</v>
      </c>
      <c r="M10280" s="10"/>
      <c r="N10280" s="15"/>
      <c r="O10280" s="15"/>
      <c r="P10280" s="4"/>
    </row>
    <row r="10281" spans="1:16" ht="15" customHeight="1" x14ac:dyDescent="0.25">
      <c r="A10281" s="11">
        <f t="shared" si="1114"/>
        <v>10278</v>
      </c>
      <c r="B10281" s="29">
        <v>41750</v>
      </c>
      <c r="C10281" s="25">
        <v>23</v>
      </c>
      <c r="D10281" s="12"/>
      <c r="E10281" s="25">
        <v>25.4</v>
      </c>
      <c r="F10281" s="35">
        <v>85</v>
      </c>
      <c r="G10281" s="25">
        <v>14.3</v>
      </c>
      <c r="H10281" s="13">
        <v>6.5</v>
      </c>
      <c r="I10281" s="25">
        <v>2</v>
      </c>
      <c r="J10281" s="12">
        <v>230</v>
      </c>
      <c r="K10281" s="12">
        <v>1</v>
      </c>
      <c r="L10281" s="25" t="s">
        <v>18</v>
      </c>
      <c r="M10281" s="10"/>
      <c r="N10281" s="15"/>
      <c r="O10281" s="15"/>
      <c r="P10281" s="4"/>
    </row>
    <row r="10282" spans="1:16" ht="15" customHeight="1" x14ac:dyDescent="0.25">
      <c r="A10282" s="11">
        <f t="shared" si="1114"/>
        <v>10279</v>
      </c>
      <c r="B10282" s="29">
        <v>41751</v>
      </c>
      <c r="C10282" s="25">
        <v>23</v>
      </c>
      <c r="D10282" s="12"/>
      <c r="E10282" s="25">
        <v>26.5</v>
      </c>
      <c r="F10282" s="35">
        <v>85</v>
      </c>
      <c r="G10282" s="25"/>
      <c r="H10282" s="13">
        <v>2.9</v>
      </c>
      <c r="I10282" s="25">
        <v>2</v>
      </c>
      <c r="J10282" s="12">
        <v>240</v>
      </c>
      <c r="K10282" s="12">
        <v>1</v>
      </c>
      <c r="L10282" s="25" t="s">
        <v>11</v>
      </c>
      <c r="M10282" s="10"/>
      <c r="N10282" s="15"/>
      <c r="O10282" s="15"/>
      <c r="P10282" s="4"/>
    </row>
    <row r="10283" spans="1:16" ht="15" customHeight="1" x14ac:dyDescent="0.25">
      <c r="A10283" s="11">
        <f t="shared" si="1114"/>
        <v>10280</v>
      </c>
      <c r="B10283" s="29">
        <v>41752</v>
      </c>
      <c r="C10283" s="25">
        <v>24</v>
      </c>
      <c r="D10283" s="12">
        <v>32.799999999999997</v>
      </c>
      <c r="E10283" s="25">
        <v>26.6</v>
      </c>
      <c r="F10283" s="35">
        <v>87</v>
      </c>
      <c r="G10283" s="25"/>
      <c r="H10283" s="13">
        <v>8.3000000000000007</v>
      </c>
      <c r="I10283" s="25">
        <v>4</v>
      </c>
      <c r="J10283" s="12">
        <v>220</v>
      </c>
      <c r="K10283" s="12">
        <v>2</v>
      </c>
      <c r="L10283" s="25" t="s">
        <v>18</v>
      </c>
      <c r="M10283" s="10"/>
      <c r="N10283" s="15"/>
      <c r="O10283" s="15"/>
      <c r="P10283" s="4"/>
    </row>
    <row r="10284" spans="1:16" ht="15" customHeight="1" x14ac:dyDescent="0.25">
      <c r="A10284" s="11">
        <f t="shared" si="1114"/>
        <v>10281</v>
      </c>
      <c r="B10284" s="29">
        <v>41753</v>
      </c>
      <c r="C10284" s="25"/>
      <c r="D10284" s="12">
        <v>32.6</v>
      </c>
      <c r="E10284" s="25">
        <v>26.7</v>
      </c>
      <c r="F10284" s="35">
        <v>86</v>
      </c>
      <c r="G10284" s="25">
        <v>23</v>
      </c>
      <c r="H10284" s="13">
        <v>4.5</v>
      </c>
      <c r="I10284" s="25">
        <v>3</v>
      </c>
      <c r="J10284" s="12">
        <v>230</v>
      </c>
      <c r="K10284" s="12">
        <v>1</v>
      </c>
      <c r="L10284" s="25" t="s">
        <v>11</v>
      </c>
      <c r="M10284" s="10"/>
      <c r="N10284" s="15"/>
      <c r="O10284" s="15"/>
      <c r="P10284" s="4"/>
    </row>
    <row r="10285" spans="1:16" ht="15" customHeight="1" x14ac:dyDescent="0.25">
      <c r="A10285" s="11">
        <f t="shared" si="1114"/>
        <v>10282</v>
      </c>
      <c r="B10285" s="29">
        <v>41754</v>
      </c>
      <c r="C10285" s="25">
        <v>22</v>
      </c>
      <c r="D10285" s="12">
        <v>31.1</v>
      </c>
      <c r="E10285" s="25">
        <v>26</v>
      </c>
      <c r="F10285" s="35">
        <v>86</v>
      </c>
      <c r="G10285" s="25"/>
      <c r="H10285" s="13">
        <v>3.7</v>
      </c>
      <c r="I10285" s="25">
        <v>5</v>
      </c>
      <c r="J10285" s="12">
        <v>260</v>
      </c>
      <c r="K10285" s="12">
        <v>2</v>
      </c>
      <c r="L10285" s="25" t="s">
        <v>15</v>
      </c>
      <c r="M10285" s="10"/>
      <c r="N10285" s="15"/>
      <c r="O10285" s="15"/>
      <c r="P10285" s="4"/>
    </row>
    <row r="10286" spans="1:16" ht="15" customHeight="1" x14ac:dyDescent="0.25">
      <c r="A10286" s="11">
        <f t="shared" si="1114"/>
        <v>10283</v>
      </c>
      <c r="B10286" s="29">
        <v>41755</v>
      </c>
      <c r="C10286" s="25">
        <v>23</v>
      </c>
      <c r="D10286" s="12">
        <v>29.8</v>
      </c>
      <c r="E10286" s="25">
        <v>24.4</v>
      </c>
      <c r="F10286" s="35">
        <v>96</v>
      </c>
      <c r="G10286" s="25">
        <v>2.6</v>
      </c>
      <c r="H10286" s="13">
        <v>6.2</v>
      </c>
      <c r="I10286" s="25">
        <v>6</v>
      </c>
      <c r="J10286" s="12">
        <v>240</v>
      </c>
      <c r="K10286" s="12">
        <v>1</v>
      </c>
      <c r="L10286" s="25" t="s">
        <v>11</v>
      </c>
      <c r="M10286" s="10"/>
      <c r="N10286" s="15"/>
      <c r="O10286" s="15"/>
      <c r="P10286" s="4"/>
    </row>
    <row r="10287" spans="1:16" ht="15" customHeight="1" x14ac:dyDescent="0.25">
      <c r="A10287" s="11">
        <f t="shared" si="1114"/>
        <v>10284</v>
      </c>
      <c r="B10287" s="29">
        <v>41756</v>
      </c>
      <c r="C10287" s="25"/>
      <c r="D10287" s="12"/>
      <c r="E10287" s="25">
        <v>24.3</v>
      </c>
      <c r="F10287" s="35">
        <v>93</v>
      </c>
      <c r="G10287" s="25">
        <v>29.1</v>
      </c>
      <c r="H10287" s="13">
        <v>1.5</v>
      </c>
      <c r="I10287" s="25">
        <v>2</v>
      </c>
      <c r="J10287" s="12">
        <v>300</v>
      </c>
      <c r="K10287" s="12">
        <v>1</v>
      </c>
      <c r="L10287" s="25" t="s">
        <v>15</v>
      </c>
      <c r="M10287" s="10"/>
      <c r="N10287" s="15"/>
      <c r="O10287" s="15"/>
      <c r="P10287" s="4"/>
    </row>
    <row r="10288" spans="1:16" ht="15" customHeight="1" x14ac:dyDescent="0.25">
      <c r="A10288" s="11">
        <f t="shared" si="1114"/>
        <v>10285</v>
      </c>
      <c r="B10288" s="29">
        <v>41757</v>
      </c>
      <c r="C10288" s="25">
        <v>22</v>
      </c>
      <c r="D10288" s="12">
        <v>31.2</v>
      </c>
      <c r="E10288" s="25">
        <v>26</v>
      </c>
      <c r="F10288" s="35">
        <v>84</v>
      </c>
      <c r="G10288" s="25">
        <v>64.3</v>
      </c>
      <c r="H10288" s="13">
        <v>3.7</v>
      </c>
      <c r="I10288" s="25">
        <v>3</v>
      </c>
      <c r="J10288" s="12">
        <v>210</v>
      </c>
      <c r="K10288" s="12">
        <v>1</v>
      </c>
      <c r="L10288" s="25" t="s">
        <v>15</v>
      </c>
      <c r="M10288" s="10"/>
      <c r="N10288" s="15"/>
      <c r="O10288" s="15"/>
      <c r="P10288" s="4"/>
    </row>
    <row r="10289" spans="1:16" ht="15" customHeight="1" x14ac:dyDescent="0.25">
      <c r="A10289" s="11">
        <f t="shared" si="1114"/>
        <v>10286</v>
      </c>
      <c r="B10289" s="29">
        <v>41758</v>
      </c>
      <c r="C10289" s="25">
        <v>23</v>
      </c>
      <c r="D10289" s="12"/>
      <c r="E10289" s="25">
        <v>26.1</v>
      </c>
      <c r="F10289" s="35">
        <v>87</v>
      </c>
      <c r="G10289" s="25"/>
      <c r="H10289" s="13">
        <v>5.6</v>
      </c>
      <c r="I10289" s="25">
        <v>2</v>
      </c>
      <c r="J10289" s="12">
        <v>230</v>
      </c>
      <c r="K10289" s="12">
        <v>1</v>
      </c>
      <c r="L10289" s="25" t="s">
        <v>11</v>
      </c>
      <c r="M10289" s="10"/>
      <c r="N10289" s="15"/>
      <c r="O10289" s="15"/>
      <c r="P10289" s="4"/>
    </row>
    <row r="10290" spans="1:16" ht="15" customHeight="1" x14ac:dyDescent="0.25">
      <c r="A10290" s="11">
        <f t="shared" si="1114"/>
        <v>10287</v>
      </c>
      <c r="B10290" s="29">
        <v>41759</v>
      </c>
      <c r="C10290" s="25">
        <v>23</v>
      </c>
      <c r="D10290" s="12">
        <v>31.2</v>
      </c>
      <c r="E10290" s="25">
        <v>26.3</v>
      </c>
      <c r="F10290" s="35">
        <v>86</v>
      </c>
      <c r="G10290" s="25"/>
      <c r="H10290" s="13">
        <v>4</v>
      </c>
      <c r="I10290" s="25">
        <v>5</v>
      </c>
      <c r="J10290" s="12">
        <v>290</v>
      </c>
      <c r="K10290" s="12">
        <v>1</v>
      </c>
      <c r="L10290" s="25" t="s">
        <v>15</v>
      </c>
      <c r="M10290" s="10"/>
      <c r="N10290" s="15"/>
      <c r="O10290" s="15"/>
      <c r="P10290" s="4"/>
    </row>
    <row r="10291" spans="1:16" ht="15" customHeight="1" x14ac:dyDescent="0.25">
      <c r="A10291" s="11">
        <f t="shared" si="1114"/>
        <v>10288</v>
      </c>
      <c r="B10291" s="29">
        <v>41760</v>
      </c>
      <c r="C10291" s="25">
        <v>23</v>
      </c>
      <c r="D10291" s="12"/>
      <c r="E10291" s="25">
        <v>26.2</v>
      </c>
      <c r="F10291" s="35">
        <v>88</v>
      </c>
      <c r="G10291" s="25">
        <v>8888</v>
      </c>
      <c r="H10291" s="13">
        <v>5.3</v>
      </c>
      <c r="I10291" s="25">
        <v>3</v>
      </c>
      <c r="J10291" s="12">
        <v>350</v>
      </c>
      <c r="K10291" s="12">
        <v>1</v>
      </c>
      <c r="L10291" s="25" t="s">
        <v>11</v>
      </c>
      <c r="M10291" s="10"/>
      <c r="N10291" s="15"/>
      <c r="O10291" s="15"/>
      <c r="P10291" s="4"/>
    </row>
    <row r="10292" spans="1:16" ht="15" customHeight="1" x14ac:dyDescent="0.25">
      <c r="A10292" s="11">
        <f t="shared" si="1114"/>
        <v>10289</v>
      </c>
      <c r="B10292" s="29">
        <v>41761</v>
      </c>
      <c r="C10292" s="25"/>
      <c r="D10292" s="12">
        <v>31.2</v>
      </c>
      <c r="E10292" s="25">
        <v>25.6</v>
      </c>
      <c r="F10292" s="35">
        <v>91</v>
      </c>
      <c r="G10292" s="25"/>
      <c r="H10292" s="13">
        <v>4.8</v>
      </c>
      <c r="I10292" s="25">
        <v>3</v>
      </c>
      <c r="J10292" s="12">
        <v>250</v>
      </c>
      <c r="K10292" s="12">
        <v>1</v>
      </c>
      <c r="L10292" s="25" t="s">
        <v>11</v>
      </c>
      <c r="M10292" s="10"/>
      <c r="N10292" s="15"/>
      <c r="O10292" s="15"/>
      <c r="P10292" s="4"/>
    </row>
    <row r="10293" spans="1:16" ht="15" customHeight="1" x14ac:dyDescent="0.25">
      <c r="A10293" s="11">
        <f t="shared" si="1114"/>
        <v>10290</v>
      </c>
      <c r="B10293" s="29">
        <v>41762</v>
      </c>
      <c r="C10293" s="25">
        <v>23</v>
      </c>
      <c r="D10293" s="12">
        <v>32.799999999999997</v>
      </c>
      <c r="E10293" s="25">
        <v>26</v>
      </c>
      <c r="F10293" s="35">
        <v>90</v>
      </c>
      <c r="G10293" s="25">
        <v>6</v>
      </c>
      <c r="H10293" s="13">
        <v>4</v>
      </c>
      <c r="I10293" s="25">
        <v>3</v>
      </c>
      <c r="J10293" s="12">
        <v>260</v>
      </c>
      <c r="K10293" s="12">
        <v>1</v>
      </c>
      <c r="L10293" s="25" t="s">
        <v>15</v>
      </c>
      <c r="M10293" s="10"/>
      <c r="N10293" s="15"/>
      <c r="O10293" s="15"/>
      <c r="P10293" s="4"/>
    </row>
    <row r="10294" spans="1:16" ht="15" customHeight="1" x14ac:dyDescent="0.25">
      <c r="A10294" s="11">
        <f t="shared" si="1114"/>
        <v>10291</v>
      </c>
      <c r="B10294" s="29">
        <v>41763</v>
      </c>
      <c r="C10294" s="25">
        <v>24</v>
      </c>
      <c r="D10294" s="12">
        <v>33</v>
      </c>
      <c r="E10294" s="25">
        <v>26.5</v>
      </c>
      <c r="F10294" s="35">
        <v>88</v>
      </c>
      <c r="G10294" s="25">
        <v>15.3</v>
      </c>
      <c r="H10294" s="13">
        <v>6.2</v>
      </c>
      <c r="I10294" s="25">
        <v>2</v>
      </c>
      <c r="J10294" s="12">
        <v>90</v>
      </c>
      <c r="K10294" s="12">
        <v>1</v>
      </c>
      <c r="L10294" s="25" t="s">
        <v>12</v>
      </c>
      <c r="M10294" s="10"/>
      <c r="N10294" s="15"/>
      <c r="O10294" s="15"/>
      <c r="P10294" s="4"/>
    </row>
    <row r="10295" spans="1:16" ht="15" customHeight="1" x14ac:dyDescent="0.25">
      <c r="A10295" s="11">
        <f t="shared" si="1114"/>
        <v>10292</v>
      </c>
      <c r="B10295" s="29">
        <v>41764</v>
      </c>
      <c r="C10295" s="25">
        <v>24</v>
      </c>
      <c r="D10295" s="12">
        <v>31</v>
      </c>
      <c r="E10295" s="25">
        <v>26.3</v>
      </c>
      <c r="F10295" s="35">
        <v>92</v>
      </c>
      <c r="G10295" s="25">
        <v>3.4</v>
      </c>
      <c r="H10295" s="13">
        <v>6.1</v>
      </c>
      <c r="I10295" s="25">
        <v>5</v>
      </c>
      <c r="J10295" s="12">
        <v>220</v>
      </c>
      <c r="K10295" s="12">
        <v>1</v>
      </c>
      <c r="L10295" s="25" t="s">
        <v>12</v>
      </c>
      <c r="M10295" s="10"/>
      <c r="N10295" s="15"/>
      <c r="O10295" s="15"/>
      <c r="P10295" s="4"/>
    </row>
    <row r="10296" spans="1:16" ht="15" customHeight="1" x14ac:dyDescent="0.25">
      <c r="A10296" s="11">
        <f t="shared" si="1114"/>
        <v>10293</v>
      </c>
      <c r="B10296" s="29">
        <v>41765</v>
      </c>
      <c r="C10296" s="25"/>
      <c r="D10296" s="12">
        <v>32.1</v>
      </c>
      <c r="E10296" s="25">
        <v>27.4</v>
      </c>
      <c r="F10296" s="35">
        <v>89</v>
      </c>
      <c r="G10296" s="25">
        <v>13.1</v>
      </c>
      <c r="H10296" s="13">
        <v>2.8</v>
      </c>
      <c r="I10296" s="25">
        <v>4</v>
      </c>
      <c r="J10296" s="12">
        <v>340</v>
      </c>
      <c r="K10296" s="12">
        <v>1</v>
      </c>
      <c r="L10296" s="25" t="s">
        <v>11</v>
      </c>
      <c r="M10296" s="10"/>
      <c r="N10296" s="15"/>
      <c r="O10296" s="15"/>
      <c r="P10296" s="4"/>
    </row>
    <row r="10297" spans="1:16" ht="15" customHeight="1" x14ac:dyDescent="0.25">
      <c r="A10297" s="11">
        <f t="shared" si="1114"/>
        <v>10294</v>
      </c>
      <c r="B10297" s="29">
        <v>41766</v>
      </c>
      <c r="C10297" s="25">
        <v>24</v>
      </c>
      <c r="D10297" s="12"/>
      <c r="E10297" s="25">
        <v>26.2</v>
      </c>
      <c r="F10297" s="35">
        <v>92</v>
      </c>
      <c r="G10297" s="25">
        <v>19</v>
      </c>
      <c r="H10297" s="13">
        <v>4</v>
      </c>
      <c r="I10297" s="25">
        <v>3</v>
      </c>
      <c r="J10297" s="12">
        <v>220</v>
      </c>
      <c r="K10297" s="12">
        <v>1</v>
      </c>
      <c r="L10297" s="25" t="s">
        <v>15</v>
      </c>
      <c r="M10297" s="10"/>
      <c r="N10297" s="15"/>
      <c r="O10297" s="15"/>
      <c r="P10297" s="4"/>
    </row>
    <row r="10298" spans="1:16" ht="15" customHeight="1" x14ac:dyDescent="0.25">
      <c r="A10298" s="11">
        <f t="shared" si="1114"/>
        <v>10295</v>
      </c>
      <c r="B10298" s="29">
        <v>41767</v>
      </c>
      <c r="C10298" s="25">
        <v>24</v>
      </c>
      <c r="D10298" s="12">
        <v>30.2</v>
      </c>
      <c r="E10298" s="25">
        <v>25.4</v>
      </c>
      <c r="F10298" s="35">
        <v>91</v>
      </c>
      <c r="G10298" s="25">
        <v>81.5</v>
      </c>
      <c r="H10298" s="13">
        <v>2.2999999999999998</v>
      </c>
      <c r="I10298" s="25">
        <v>3</v>
      </c>
      <c r="J10298" s="12">
        <v>270</v>
      </c>
      <c r="K10298" s="12">
        <v>1</v>
      </c>
      <c r="L10298" s="25" t="s">
        <v>18</v>
      </c>
      <c r="M10298" s="10"/>
      <c r="N10298" s="15"/>
      <c r="O10298" s="15"/>
      <c r="P10298" s="4"/>
    </row>
    <row r="10299" spans="1:16" ht="15" customHeight="1" x14ac:dyDescent="0.25">
      <c r="A10299" s="11">
        <f t="shared" si="1114"/>
        <v>10296</v>
      </c>
      <c r="B10299" s="29">
        <v>41768</v>
      </c>
      <c r="C10299" s="25"/>
      <c r="D10299" s="12">
        <v>31.6</v>
      </c>
      <c r="E10299" s="25">
        <v>27.5</v>
      </c>
      <c r="F10299" s="35">
        <v>80</v>
      </c>
      <c r="G10299" s="25">
        <v>58</v>
      </c>
      <c r="H10299" s="13">
        <v>2.9</v>
      </c>
      <c r="I10299" s="25">
        <v>2</v>
      </c>
      <c r="J10299" s="12">
        <v>240</v>
      </c>
      <c r="K10299" s="12">
        <v>1</v>
      </c>
      <c r="L10299" s="25" t="s">
        <v>12</v>
      </c>
      <c r="M10299" s="10"/>
      <c r="N10299" s="15"/>
      <c r="O10299" s="15"/>
      <c r="P10299" s="4"/>
    </row>
    <row r="10300" spans="1:16" ht="15" customHeight="1" x14ac:dyDescent="0.25">
      <c r="A10300" s="11">
        <f t="shared" si="1114"/>
        <v>10297</v>
      </c>
      <c r="B10300" s="29">
        <v>41769</v>
      </c>
      <c r="C10300" s="25">
        <v>24</v>
      </c>
      <c r="D10300" s="12">
        <v>31.2</v>
      </c>
      <c r="E10300" s="25">
        <v>26.7</v>
      </c>
      <c r="F10300" s="35">
        <v>88</v>
      </c>
      <c r="G10300" s="25">
        <v>6.3</v>
      </c>
      <c r="H10300" s="13">
        <v>4</v>
      </c>
      <c r="I10300" s="25">
        <v>2</v>
      </c>
      <c r="J10300" s="12">
        <v>270</v>
      </c>
      <c r="K10300" s="12">
        <v>1</v>
      </c>
      <c r="L10300" s="25" t="s">
        <v>11</v>
      </c>
      <c r="M10300" s="10"/>
      <c r="N10300" s="15"/>
      <c r="O10300" s="15"/>
      <c r="P10300" s="4"/>
    </row>
    <row r="10301" spans="1:16" ht="15" customHeight="1" x14ac:dyDescent="0.25">
      <c r="A10301" s="11">
        <f t="shared" si="1114"/>
        <v>10298</v>
      </c>
      <c r="B10301" s="29">
        <v>41770</v>
      </c>
      <c r="C10301" s="25">
        <v>24</v>
      </c>
      <c r="D10301" s="12"/>
      <c r="E10301" s="25">
        <v>25.6</v>
      </c>
      <c r="F10301" s="35">
        <v>90</v>
      </c>
      <c r="G10301" s="25">
        <v>5</v>
      </c>
      <c r="H10301" s="13">
        <v>2.7</v>
      </c>
      <c r="I10301" s="25">
        <v>3</v>
      </c>
      <c r="J10301" s="12">
        <v>230</v>
      </c>
      <c r="K10301" s="12">
        <v>1</v>
      </c>
      <c r="L10301" s="25" t="s">
        <v>13</v>
      </c>
      <c r="M10301" s="10"/>
      <c r="N10301" s="15"/>
      <c r="O10301" s="15"/>
      <c r="P10301" s="4"/>
    </row>
    <row r="10302" spans="1:16" ht="15" customHeight="1" x14ac:dyDescent="0.25">
      <c r="A10302" s="11">
        <f t="shared" si="1114"/>
        <v>10299</v>
      </c>
      <c r="B10302" s="29">
        <v>41771</v>
      </c>
      <c r="C10302" s="25">
        <v>23</v>
      </c>
      <c r="D10302" s="12">
        <v>31.5</v>
      </c>
      <c r="E10302" s="25">
        <v>26.4</v>
      </c>
      <c r="F10302" s="35">
        <v>87</v>
      </c>
      <c r="G10302" s="25">
        <v>33.6</v>
      </c>
      <c r="H10302" s="13">
        <v>4.2</v>
      </c>
      <c r="I10302" s="25">
        <v>2</v>
      </c>
      <c r="J10302" s="12">
        <v>230</v>
      </c>
      <c r="K10302" s="12">
        <v>1</v>
      </c>
      <c r="L10302" s="25" t="s">
        <v>15</v>
      </c>
      <c r="M10302" s="10"/>
      <c r="N10302" s="15"/>
      <c r="O10302" s="15"/>
      <c r="P10302" s="4"/>
    </row>
    <row r="10303" spans="1:16" ht="15" customHeight="1" x14ac:dyDescent="0.25">
      <c r="A10303" s="11">
        <f t="shared" si="1114"/>
        <v>10300</v>
      </c>
      <c r="B10303" s="29">
        <v>41772</v>
      </c>
      <c r="C10303" s="25">
        <v>24</v>
      </c>
      <c r="D10303" s="12">
        <v>30.6</v>
      </c>
      <c r="E10303" s="25">
        <v>26.4</v>
      </c>
      <c r="F10303" s="35">
        <v>89</v>
      </c>
      <c r="G10303" s="25"/>
      <c r="H10303" s="13">
        <v>3.9</v>
      </c>
      <c r="I10303" s="25">
        <v>3</v>
      </c>
      <c r="J10303" s="12">
        <v>260</v>
      </c>
      <c r="K10303" s="12">
        <v>1</v>
      </c>
      <c r="L10303" s="25" t="s">
        <v>11</v>
      </c>
      <c r="M10303" s="10"/>
      <c r="N10303" s="15"/>
      <c r="O10303" s="15"/>
      <c r="P10303" s="4"/>
    </row>
    <row r="10304" spans="1:16" ht="15" customHeight="1" x14ac:dyDescent="0.25">
      <c r="A10304" s="11">
        <f t="shared" si="1114"/>
        <v>10301</v>
      </c>
      <c r="B10304" s="29">
        <v>41773</v>
      </c>
      <c r="C10304" s="25">
        <v>23</v>
      </c>
      <c r="D10304" s="12">
        <v>29.8</v>
      </c>
      <c r="E10304" s="25">
        <v>25.4</v>
      </c>
      <c r="F10304" s="35">
        <v>88</v>
      </c>
      <c r="G10304" s="25">
        <v>33.5</v>
      </c>
      <c r="H10304" s="13">
        <v>5</v>
      </c>
      <c r="I10304" s="25">
        <v>2</v>
      </c>
      <c r="J10304" s="12">
        <v>200</v>
      </c>
      <c r="K10304" s="12">
        <v>1</v>
      </c>
      <c r="L10304" s="25" t="s">
        <v>11</v>
      </c>
      <c r="M10304" s="10"/>
      <c r="N10304" s="15"/>
      <c r="O10304" s="15"/>
      <c r="P10304" s="4"/>
    </row>
    <row r="10305" spans="1:16" ht="15" customHeight="1" x14ac:dyDescent="0.25">
      <c r="A10305" s="11">
        <f t="shared" si="1114"/>
        <v>10302</v>
      </c>
      <c r="B10305" s="29">
        <v>41774</v>
      </c>
      <c r="C10305" s="25">
        <v>23</v>
      </c>
      <c r="D10305" s="12">
        <v>32</v>
      </c>
      <c r="E10305" s="25">
        <v>26.5</v>
      </c>
      <c r="F10305" s="35">
        <v>84</v>
      </c>
      <c r="G10305" s="25"/>
      <c r="H10305" s="13">
        <v>0.5</v>
      </c>
      <c r="I10305" s="25">
        <v>3</v>
      </c>
      <c r="J10305" s="12">
        <v>230</v>
      </c>
      <c r="K10305" s="12">
        <v>1</v>
      </c>
      <c r="L10305" s="25" t="s">
        <v>15</v>
      </c>
      <c r="M10305" s="10"/>
      <c r="N10305" s="15"/>
      <c r="O10305" s="15"/>
      <c r="P10305" s="4"/>
    </row>
    <row r="10306" spans="1:16" ht="15" customHeight="1" x14ac:dyDescent="0.25">
      <c r="A10306" s="11">
        <f t="shared" si="1114"/>
        <v>10303</v>
      </c>
      <c r="B10306" s="29">
        <v>41775</v>
      </c>
      <c r="C10306" s="25">
        <v>23</v>
      </c>
      <c r="D10306" s="12">
        <v>31.6</v>
      </c>
      <c r="E10306" s="25">
        <v>26.6</v>
      </c>
      <c r="F10306" s="35">
        <v>86</v>
      </c>
      <c r="G10306" s="25"/>
      <c r="H10306" s="13"/>
      <c r="I10306" s="25">
        <v>6</v>
      </c>
      <c r="J10306" s="12">
        <v>280</v>
      </c>
      <c r="K10306" s="12">
        <v>2</v>
      </c>
      <c r="L10306" s="25" t="s">
        <v>15</v>
      </c>
      <c r="M10306" s="10"/>
      <c r="N10306" s="15"/>
      <c r="O10306" s="15"/>
      <c r="P10306" s="4"/>
    </row>
    <row r="10307" spans="1:16" ht="15" customHeight="1" x14ac:dyDescent="0.25">
      <c r="A10307" s="11">
        <f t="shared" si="1114"/>
        <v>10304</v>
      </c>
      <c r="B10307" s="29">
        <v>41776</v>
      </c>
      <c r="C10307" s="25">
        <v>23</v>
      </c>
      <c r="D10307" s="12">
        <v>31.6</v>
      </c>
      <c r="E10307" s="25">
        <v>26.4</v>
      </c>
      <c r="F10307" s="35">
        <v>88</v>
      </c>
      <c r="G10307" s="25"/>
      <c r="H10307" s="13">
        <v>7</v>
      </c>
      <c r="I10307" s="25">
        <v>4</v>
      </c>
      <c r="J10307" s="12">
        <v>310</v>
      </c>
      <c r="K10307" s="12">
        <v>1</v>
      </c>
      <c r="L10307" s="25" t="s">
        <v>11</v>
      </c>
      <c r="M10307" s="10"/>
      <c r="N10307" s="15"/>
      <c r="O10307" s="15"/>
      <c r="P10307" s="4"/>
    </row>
    <row r="10308" spans="1:16" ht="15" customHeight="1" x14ac:dyDescent="0.25">
      <c r="A10308" s="11">
        <f t="shared" si="1114"/>
        <v>10305</v>
      </c>
      <c r="B10308" s="29">
        <v>41777</v>
      </c>
      <c r="C10308" s="25">
        <v>24</v>
      </c>
      <c r="D10308" s="12">
        <v>29.2</v>
      </c>
      <c r="E10308" s="25">
        <v>25.3</v>
      </c>
      <c r="F10308" s="35">
        <v>94</v>
      </c>
      <c r="G10308" s="25">
        <v>1.8</v>
      </c>
      <c r="H10308" s="13">
        <v>5.5</v>
      </c>
      <c r="I10308" s="25">
        <v>3</v>
      </c>
      <c r="J10308" s="12">
        <v>270</v>
      </c>
      <c r="K10308" s="12">
        <v>1</v>
      </c>
      <c r="L10308" s="25" t="s">
        <v>11</v>
      </c>
      <c r="M10308" s="10"/>
      <c r="N10308" s="15"/>
      <c r="O10308" s="15"/>
      <c r="P10308" s="4"/>
    </row>
    <row r="10309" spans="1:16" ht="15" customHeight="1" x14ac:dyDescent="0.25">
      <c r="A10309" s="11">
        <f t="shared" si="1114"/>
        <v>10306</v>
      </c>
      <c r="B10309" s="29">
        <v>41778</v>
      </c>
      <c r="C10309" s="25">
        <v>23</v>
      </c>
      <c r="D10309" s="12">
        <v>30.6</v>
      </c>
      <c r="E10309" s="25">
        <v>26.3</v>
      </c>
      <c r="F10309" s="35">
        <v>87</v>
      </c>
      <c r="G10309" s="25"/>
      <c r="H10309" s="13">
        <v>0</v>
      </c>
      <c r="I10309" s="25">
        <v>3</v>
      </c>
      <c r="J10309" s="12">
        <v>220</v>
      </c>
      <c r="K10309" s="12">
        <v>1</v>
      </c>
      <c r="L10309" s="25" t="s">
        <v>11</v>
      </c>
      <c r="M10309" s="10"/>
      <c r="N10309" s="15"/>
      <c r="O10309" s="15"/>
      <c r="P10309" s="4"/>
    </row>
    <row r="10310" spans="1:16" ht="15" customHeight="1" x14ac:dyDescent="0.25">
      <c r="A10310" s="11">
        <f t="shared" ref="A10310:A10373" si="1115">A10309+1</f>
        <v>10307</v>
      </c>
      <c r="B10310" s="29">
        <v>41779</v>
      </c>
      <c r="C10310" s="25">
        <v>24</v>
      </c>
      <c r="D10310" s="12">
        <v>31.6</v>
      </c>
      <c r="E10310" s="25">
        <v>25.6</v>
      </c>
      <c r="F10310" s="35">
        <v>92</v>
      </c>
      <c r="G10310" s="25"/>
      <c r="H10310" s="13">
        <v>0.5</v>
      </c>
      <c r="I10310" s="25">
        <v>3</v>
      </c>
      <c r="J10310" s="12">
        <v>250</v>
      </c>
      <c r="K10310" s="12">
        <v>1</v>
      </c>
      <c r="L10310" s="25" t="s">
        <v>11</v>
      </c>
      <c r="M10310" s="10"/>
      <c r="N10310" s="15"/>
      <c r="O10310" s="15"/>
      <c r="P10310" s="4"/>
    </row>
    <row r="10311" spans="1:16" ht="15" customHeight="1" x14ac:dyDescent="0.25">
      <c r="A10311" s="11">
        <f t="shared" si="1115"/>
        <v>10308</v>
      </c>
      <c r="B10311" s="29">
        <v>41780</v>
      </c>
      <c r="C10311" s="25">
        <v>24</v>
      </c>
      <c r="D10311" s="12">
        <v>30.6</v>
      </c>
      <c r="E10311" s="25">
        <v>25.8</v>
      </c>
      <c r="F10311" s="35">
        <v>92</v>
      </c>
      <c r="G10311" s="25">
        <v>35.299999999999997</v>
      </c>
      <c r="H10311" s="13">
        <v>1.3</v>
      </c>
      <c r="I10311" s="25">
        <v>4</v>
      </c>
      <c r="J10311" s="12">
        <v>230</v>
      </c>
      <c r="K10311" s="12">
        <v>1</v>
      </c>
      <c r="L10311" s="25" t="s">
        <v>15</v>
      </c>
      <c r="M10311" s="10"/>
      <c r="N10311" s="15"/>
      <c r="O10311" s="15"/>
      <c r="P10311" s="4"/>
    </row>
    <row r="10312" spans="1:16" ht="15" customHeight="1" x14ac:dyDescent="0.25">
      <c r="A10312" s="11">
        <f t="shared" si="1115"/>
        <v>10309</v>
      </c>
      <c r="B10312" s="29">
        <v>41781</v>
      </c>
      <c r="C10312" s="25"/>
      <c r="D10312" s="12">
        <v>30</v>
      </c>
      <c r="E10312" s="25"/>
      <c r="F10312" s="35"/>
      <c r="G10312" s="25"/>
      <c r="H10312" s="13">
        <v>2.8</v>
      </c>
      <c r="I10312" s="25">
        <v>3</v>
      </c>
      <c r="J10312" s="12">
        <v>280</v>
      </c>
      <c r="K10312" s="12">
        <v>1</v>
      </c>
      <c r="L10312" s="25" t="s">
        <v>15</v>
      </c>
      <c r="M10312" s="10"/>
      <c r="N10312" s="15"/>
      <c r="O10312" s="15"/>
      <c r="P10312" s="4"/>
    </row>
    <row r="10313" spans="1:16" ht="15" customHeight="1" x14ac:dyDescent="0.25">
      <c r="A10313" s="11">
        <f t="shared" si="1115"/>
        <v>10310</v>
      </c>
      <c r="B10313" s="29">
        <v>41782</v>
      </c>
      <c r="C10313" s="25">
        <v>22</v>
      </c>
      <c r="D10313" s="12">
        <v>32</v>
      </c>
      <c r="E10313" s="25">
        <v>26.2</v>
      </c>
      <c r="F10313" s="35">
        <v>83</v>
      </c>
      <c r="G10313" s="25"/>
      <c r="H10313" s="13">
        <v>1.5</v>
      </c>
      <c r="I10313" s="25">
        <v>2</v>
      </c>
      <c r="J10313" s="12">
        <v>280</v>
      </c>
      <c r="K10313" s="12">
        <v>1</v>
      </c>
      <c r="L10313" s="25" t="s">
        <v>13</v>
      </c>
      <c r="M10313" s="10"/>
      <c r="N10313" s="15"/>
      <c r="O10313" s="15"/>
      <c r="P10313" s="4"/>
    </row>
    <row r="10314" spans="1:16" ht="15" customHeight="1" x14ac:dyDescent="0.25">
      <c r="A10314" s="11">
        <f t="shared" si="1115"/>
        <v>10311</v>
      </c>
      <c r="B10314" s="29">
        <v>41783</v>
      </c>
      <c r="C10314" s="25">
        <v>23</v>
      </c>
      <c r="D10314" s="12">
        <v>31.4</v>
      </c>
      <c r="E10314" s="25">
        <v>26.2</v>
      </c>
      <c r="F10314" s="35">
        <v>91</v>
      </c>
      <c r="G10314" s="25">
        <v>1.2</v>
      </c>
      <c r="H10314" s="13">
        <v>7.2</v>
      </c>
      <c r="I10314" s="25">
        <v>3</v>
      </c>
      <c r="J10314" s="12">
        <v>250</v>
      </c>
      <c r="K10314" s="12">
        <v>1</v>
      </c>
      <c r="L10314" s="25" t="s">
        <v>13</v>
      </c>
      <c r="M10314" s="10"/>
      <c r="N10314" s="15"/>
      <c r="O10314" s="15"/>
      <c r="P10314" s="4"/>
    </row>
    <row r="10315" spans="1:16" ht="15" customHeight="1" x14ac:dyDescent="0.25">
      <c r="A10315" s="11">
        <f t="shared" si="1115"/>
        <v>10312</v>
      </c>
      <c r="B10315" s="29">
        <v>41784</v>
      </c>
      <c r="C10315" s="25">
        <v>24</v>
      </c>
      <c r="D10315" s="12"/>
      <c r="E10315" s="25">
        <v>27</v>
      </c>
      <c r="F10315" s="35">
        <v>89</v>
      </c>
      <c r="G10315" s="25">
        <v>23.6</v>
      </c>
      <c r="H10315" s="13">
        <v>6</v>
      </c>
      <c r="I10315" s="25">
        <v>3</v>
      </c>
      <c r="J10315" s="12">
        <v>250</v>
      </c>
      <c r="K10315" s="12">
        <v>1</v>
      </c>
      <c r="L10315" s="25" t="s">
        <v>11</v>
      </c>
      <c r="M10315" s="10"/>
      <c r="N10315" s="15"/>
      <c r="O10315" s="15"/>
      <c r="P10315" s="4"/>
    </row>
    <row r="10316" spans="1:16" ht="15" customHeight="1" x14ac:dyDescent="0.25">
      <c r="A10316" s="11">
        <f t="shared" si="1115"/>
        <v>10313</v>
      </c>
      <c r="B10316" s="29">
        <v>41785</v>
      </c>
      <c r="C10316" s="25">
        <v>25</v>
      </c>
      <c r="D10316" s="12">
        <v>31.2</v>
      </c>
      <c r="E10316" s="25">
        <v>26.6</v>
      </c>
      <c r="F10316" s="35">
        <v>90</v>
      </c>
      <c r="G10316" s="25">
        <v>5.9</v>
      </c>
      <c r="H10316" s="13">
        <v>6.9</v>
      </c>
      <c r="I10316" s="25">
        <v>5</v>
      </c>
      <c r="J10316" s="12">
        <v>270</v>
      </c>
      <c r="K10316" s="12">
        <v>2</v>
      </c>
      <c r="L10316" s="25" t="s">
        <v>18</v>
      </c>
      <c r="M10316" s="10"/>
      <c r="N10316" s="15"/>
      <c r="O10316" s="15"/>
      <c r="P10316" s="4"/>
    </row>
    <row r="10317" spans="1:16" ht="15" customHeight="1" x14ac:dyDescent="0.25">
      <c r="A10317" s="11">
        <f t="shared" si="1115"/>
        <v>10314</v>
      </c>
      <c r="B10317" s="29">
        <v>41786</v>
      </c>
      <c r="C10317" s="25">
        <v>23</v>
      </c>
      <c r="D10317" s="12">
        <v>30.8</v>
      </c>
      <c r="E10317" s="25">
        <v>26.4</v>
      </c>
      <c r="F10317" s="35">
        <v>84</v>
      </c>
      <c r="G10317" s="25">
        <v>99.5</v>
      </c>
      <c r="H10317" s="13">
        <v>0.9</v>
      </c>
      <c r="I10317" s="25">
        <v>7</v>
      </c>
      <c r="J10317" s="12">
        <v>210</v>
      </c>
      <c r="K10317" s="12">
        <v>1</v>
      </c>
      <c r="L10317" s="25" t="s">
        <v>11</v>
      </c>
      <c r="M10317" s="10"/>
      <c r="N10317" s="15"/>
      <c r="O10317" s="15"/>
      <c r="P10317" s="4"/>
    </row>
    <row r="10318" spans="1:16" ht="15" customHeight="1" x14ac:dyDescent="0.25">
      <c r="A10318" s="11">
        <f t="shared" si="1115"/>
        <v>10315</v>
      </c>
      <c r="B10318" s="29">
        <v>41787</v>
      </c>
      <c r="C10318" s="25">
        <v>23</v>
      </c>
      <c r="D10318" s="12">
        <v>31.2</v>
      </c>
      <c r="E10318" s="25">
        <v>26.6</v>
      </c>
      <c r="F10318" s="35">
        <v>86</v>
      </c>
      <c r="G10318" s="25">
        <v>2.1</v>
      </c>
      <c r="H10318" s="13">
        <v>7.3</v>
      </c>
      <c r="I10318" s="25">
        <v>3</v>
      </c>
      <c r="J10318" s="12">
        <v>240</v>
      </c>
      <c r="K10318" s="12">
        <v>1</v>
      </c>
      <c r="L10318" s="25" t="s">
        <v>15</v>
      </c>
      <c r="M10318" s="10"/>
      <c r="N10318" s="15"/>
      <c r="O10318" s="15"/>
      <c r="P10318" s="4"/>
    </row>
    <row r="10319" spans="1:16" ht="15" customHeight="1" x14ac:dyDescent="0.25">
      <c r="A10319" s="11">
        <f t="shared" si="1115"/>
        <v>10316</v>
      </c>
      <c r="B10319" s="29">
        <v>41788</v>
      </c>
      <c r="C10319" s="25">
        <v>24</v>
      </c>
      <c r="D10319" s="12"/>
      <c r="E10319" s="25"/>
      <c r="F10319" s="35"/>
      <c r="G10319" s="25">
        <v>0.9</v>
      </c>
      <c r="H10319" s="13">
        <v>5.8</v>
      </c>
      <c r="I10319" s="25">
        <v>3</v>
      </c>
      <c r="J10319" s="12">
        <v>330</v>
      </c>
      <c r="K10319" s="12">
        <v>1</v>
      </c>
      <c r="L10319" s="25" t="s">
        <v>16</v>
      </c>
      <c r="M10319" s="10"/>
      <c r="N10319" s="15"/>
      <c r="O10319" s="15"/>
      <c r="P10319" s="4"/>
    </row>
    <row r="10320" spans="1:16" ht="15" customHeight="1" x14ac:dyDescent="0.25">
      <c r="A10320" s="11">
        <f t="shared" si="1115"/>
        <v>10317</v>
      </c>
      <c r="B10320" s="29">
        <v>41789</v>
      </c>
      <c r="C10320" s="25">
        <v>24</v>
      </c>
      <c r="D10320" s="12">
        <v>28</v>
      </c>
      <c r="E10320" s="25">
        <v>25.1</v>
      </c>
      <c r="F10320" s="35"/>
      <c r="G10320" s="25"/>
      <c r="H10320" s="13">
        <v>3.7</v>
      </c>
      <c r="I10320" s="25">
        <v>2</v>
      </c>
      <c r="J10320" s="12">
        <v>220</v>
      </c>
      <c r="K10320" s="12">
        <v>1</v>
      </c>
      <c r="L10320" s="25" t="s">
        <v>13</v>
      </c>
      <c r="M10320" s="10"/>
      <c r="N10320" s="15"/>
      <c r="O10320" s="15"/>
      <c r="P10320" s="4"/>
    </row>
    <row r="10321" spans="1:16" ht="15" customHeight="1" x14ac:dyDescent="0.25">
      <c r="A10321" s="11">
        <f t="shared" si="1115"/>
        <v>10318</v>
      </c>
      <c r="B10321" s="29">
        <v>41790</v>
      </c>
      <c r="C10321" s="25">
        <v>22</v>
      </c>
      <c r="D10321" s="12">
        <v>30</v>
      </c>
      <c r="E10321" s="25">
        <v>25.4</v>
      </c>
      <c r="F10321" s="35">
        <v>89</v>
      </c>
      <c r="G10321" s="25">
        <v>22.5</v>
      </c>
      <c r="H10321" s="13">
        <v>0</v>
      </c>
      <c r="I10321" s="25">
        <v>2</v>
      </c>
      <c r="J10321" s="12">
        <v>250</v>
      </c>
      <c r="K10321" s="12">
        <v>1</v>
      </c>
      <c r="L10321" s="25" t="s">
        <v>15</v>
      </c>
      <c r="M10321" s="10"/>
      <c r="N10321" s="15"/>
      <c r="O10321" s="15"/>
      <c r="P10321" s="4"/>
    </row>
    <row r="10322" spans="1:16" ht="15" customHeight="1" x14ac:dyDescent="0.25">
      <c r="A10322" s="11">
        <f t="shared" si="1115"/>
        <v>10319</v>
      </c>
      <c r="B10322" s="29">
        <v>41791</v>
      </c>
      <c r="C10322" s="25">
        <v>22</v>
      </c>
      <c r="D10322" s="12">
        <v>31</v>
      </c>
      <c r="E10322" s="25">
        <v>25.1</v>
      </c>
      <c r="F10322" s="35">
        <v>90</v>
      </c>
      <c r="G10322" s="25">
        <v>0.6</v>
      </c>
      <c r="H10322" s="13">
        <v>4.5</v>
      </c>
      <c r="I10322" s="25">
        <v>2</v>
      </c>
      <c r="J10322" s="12">
        <v>290</v>
      </c>
      <c r="K10322" s="12">
        <v>1</v>
      </c>
      <c r="L10322" s="25" t="s">
        <v>11</v>
      </c>
      <c r="M10322" s="10"/>
      <c r="N10322" s="15"/>
      <c r="O10322" s="15"/>
      <c r="P10322" s="4"/>
    </row>
    <row r="10323" spans="1:16" ht="15" customHeight="1" x14ac:dyDescent="0.25">
      <c r="A10323" s="11">
        <f t="shared" si="1115"/>
        <v>10320</v>
      </c>
      <c r="B10323" s="29">
        <v>41792</v>
      </c>
      <c r="C10323" s="25">
        <v>23</v>
      </c>
      <c r="D10323" s="12">
        <v>31.4</v>
      </c>
      <c r="E10323" s="25">
        <v>26.4</v>
      </c>
      <c r="F10323" s="35">
        <v>87</v>
      </c>
      <c r="G10323" s="25">
        <v>8.1</v>
      </c>
      <c r="H10323" s="13">
        <v>5</v>
      </c>
      <c r="I10323" s="25">
        <v>2</v>
      </c>
      <c r="J10323" s="12">
        <v>270</v>
      </c>
      <c r="K10323" s="12">
        <v>1</v>
      </c>
      <c r="L10323" s="25" t="s">
        <v>11</v>
      </c>
      <c r="M10323" s="10"/>
      <c r="N10323" s="15"/>
      <c r="O10323" s="15"/>
      <c r="P10323" s="4"/>
    </row>
    <row r="10324" spans="1:16" ht="15" customHeight="1" x14ac:dyDescent="0.25">
      <c r="A10324" s="11">
        <f t="shared" si="1115"/>
        <v>10321</v>
      </c>
      <c r="B10324" s="29">
        <v>41793</v>
      </c>
      <c r="C10324" s="25">
        <v>24</v>
      </c>
      <c r="D10324" s="12">
        <v>32.200000000000003</v>
      </c>
      <c r="E10324" s="25">
        <v>26.4</v>
      </c>
      <c r="F10324" s="35">
        <v>90</v>
      </c>
      <c r="G10324" s="25">
        <v>2.9</v>
      </c>
      <c r="H10324" s="13">
        <v>1.5</v>
      </c>
      <c r="I10324" s="25">
        <v>3</v>
      </c>
      <c r="J10324" s="12">
        <v>330</v>
      </c>
      <c r="K10324" s="12">
        <v>1</v>
      </c>
      <c r="L10324" s="25" t="s">
        <v>11</v>
      </c>
      <c r="M10324" s="10"/>
      <c r="N10324" s="15"/>
      <c r="O10324" s="15"/>
      <c r="P10324" s="4"/>
    </row>
    <row r="10325" spans="1:16" ht="15" customHeight="1" x14ac:dyDescent="0.25">
      <c r="A10325" s="11">
        <f t="shared" si="1115"/>
        <v>10322</v>
      </c>
      <c r="B10325" s="29">
        <v>41794</v>
      </c>
      <c r="C10325" s="25"/>
      <c r="D10325" s="12">
        <v>29.4</v>
      </c>
      <c r="E10325" s="25">
        <v>25.6</v>
      </c>
      <c r="F10325" s="35">
        <v>94</v>
      </c>
      <c r="G10325" s="25">
        <v>36.200000000000003</v>
      </c>
      <c r="H10325" s="13">
        <v>4.5999999999999996</v>
      </c>
      <c r="I10325" s="25">
        <v>2</v>
      </c>
      <c r="J10325" s="12">
        <v>250</v>
      </c>
      <c r="K10325" s="12">
        <v>1</v>
      </c>
      <c r="L10325" s="25" t="s">
        <v>15</v>
      </c>
      <c r="M10325" s="10"/>
      <c r="N10325" s="15"/>
      <c r="O10325" s="15"/>
      <c r="P10325" s="4"/>
    </row>
    <row r="10326" spans="1:16" ht="15" customHeight="1" x14ac:dyDescent="0.25">
      <c r="A10326" s="11">
        <f t="shared" si="1115"/>
        <v>10323</v>
      </c>
      <c r="B10326" s="29">
        <v>41795</v>
      </c>
      <c r="C10326" s="25"/>
      <c r="D10326" s="12">
        <v>29.6</v>
      </c>
      <c r="E10326" s="25">
        <v>25.9</v>
      </c>
      <c r="F10326" s="35">
        <v>93</v>
      </c>
      <c r="G10326" s="25">
        <v>18</v>
      </c>
      <c r="H10326" s="13">
        <v>1.1000000000000001</v>
      </c>
      <c r="I10326" s="25">
        <v>2</v>
      </c>
      <c r="J10326" s="12">
        <v>210</v>
      </c>
      <c r="K10326" s="12">
        <v>1</v>
      </c>
      <c r="L10326" s="25" t="s">
        <v>13</v>
      </c>
      <c r="M10326" s="10"/>
      <c r="N10326" s="15"/>
      <c r="O10326" s="15"/>
      <c r="P10326" s="4"/>
    </row>
    <row r="10327" spans="1:16" ht="15" customHeight="1" x14ac:dyDescent="0.25">
      <c r="A10327" s="11">
        <f t="shared" si="1115"/>
        <v>10324</v>
      </c>
      <c r="B10327" s="29">
        <v>41796</v>
      </c>
      <c r="C10327" s="25">
        <v>24</v>
      </c>
      <c r="D10327" s="12"/>
      <c r="E10327" s="25"/>
      <c r="F10327" s="35"/>
      <c r="G10327" s="25">
        <v>7.8</v>
      </c>
      <c r="H10327" s="13">
        <v>2</v>
      </c>
      <c r="I10327" s="25">
        <v>2</v>
      </c>
      <c r="J10327" s="12">
        <v>190</v>
      </c>
      <c r="K10327" s="12">
        <v>1</v>
      </c>
      <c r="L10327" s="25" t="s">
        <v>13</v>
      </c>
      <c r="M10327" s="10"/>
      <c r="N10327" s="15"/>
      <c r="O10327" s="15"/>
      <c r="P10327" s="4"/>
    </row>
    <row r="10328" spans="1:16" ht="15" customHeight="1" x14ac:dyDescent="0.25">
      <c r="A10328" s="11">
        <f t="shared" si="1115"/>
        <v>10325</v>
      </c>
      <c r="B10328" s="29">
        <v>41797</v>
      </c>
      <c r="C10328" s="25"/>
      <c r="D10328" s="12"/>
      <c r="E10328" s="25"/>
      <c r="F10328" s="35"/>
      <c r="G10328" s="25"/>
      <c r="H10328" s="13"/>
      <c r="I10328" s="25"/>
      <c r="J10328" s="12"/>
      <c r="K10328" s="12"/>
      <c r="L10328" s="25"/>
      <c r="M10328" s="10"/>
      <c r="N10328" s="15"/>
      <c r="O10328" s="15"/>
      <c r="P10328" s="4"/>
    </row>
    <row r="10329" spans="1:16" ht="15" customHeight="1" x14ac:dyDescent="0.25">
      <c r="A10329" s="11">
        <f t="shared" si="1115"/>
        <v>10326</v>
      </c>
      <c r="B10329" s="29">
        <v>41798</v>
      </c>
      <c r="C10329" s="25">
        <v>24</v>
      </c>
      <c r="D10329" s="12">
        <v>32.1</v>
      </c>
      <c r="E10329" s="25">
        <v>27.2</v>
      </c>
      <c r="F10329" s="35">
        <v>87</v>
      </c>
      <c r="G10329" s="25"/>
      <c r="H10329" s="13">
        <v>6.7</v>
      </c>
      <c r="I10329" s="25">
        <v>3</v>
      </c>
      <c r="J10329" s="12">
        <v>250</v>
      </c>
      <c r="K10329" s="12">
        <v>1</v>
      </c>
      <c r="L10329" s="25" t="s">
        <v>11</v>
      </c>
      <c r="M10329" s="10"/>
      <c r="N10329" s="15"/>
      <c r="O10329" s="15"/>
      <c r="P10329" s="4"/>
    </row>
    <row r="10330" spans="1:16" ht="15" customHeight="1" x14ac:dyDescent="0.25">
      <c r="A10330" s="11">
        <f t="shared" si="1115"/>
        <v>10327</v>
      </c>
      <c r="B10330" s="29">
        <v>41799</v>
      </c>
      <c r="C10330" s="25">
        <v>25</v>
      </c>
      <c r="D10330" s="12">
        <v>31.2</v>
      </c>
      <c r="E10330" s="25">
        <v>26.7</v>
      </c>
      <c r="F10330" s="35">
        <v>92</v>
      </c>
      <c r="G10330" s="25"/>
      <c r="H10330" s="13"/>
      <c r="I10330" s="25">
        <v>2</v>
      </c>
      <c r="J10330" s="12">
        <v>250</v>
      </c>
      <c r="K10330" s="12">
        <v>1</v>
      </c>
      <c r="L10330" s="25" t="s">
        <v>11</v>
      </c>
      <c r="M10330" s="10"/>
      <c r="N10330" s="15"/>
      <c r="O10330" s="15"/>
      <c r="P10330" s="4"/>
    </row>
    <row r="10331" spans="1:16" ht="15" customHeight="1" x14ac:dyDescent="0.25">
      <c r="A10331" s="11">
        <f t="shared" si="1115"/>
        <v>10328</v>
      </c>
      <c r="B10331" s="29">
        <v>41800</v>
      </c>
      <c r="C10331" s="25"/>
      <c r="D10331" s="12"/>
      <c r="E10331" s="25"/>
      <c r="F10331" s="35"/>
      <c r="G10331" s="25">
        <v>24.7</v>
      </c>
      <c r="H10331" s="13">
        <v>4.0999999999999996</v>
      </c>
      <c r="I10331" s="25">
        <v>3</v>
      </c>
      <c r="J10331" s="12">
        <v>250</v>
      </c>
      <c r="K10331" s="12">
        <v>1</v>
      </c>
      <c r="L10331" s="25" t="s">
        <v>15</v>
      </c>
      <c r="M10331" s="10"/>
      <c r="N10331" s="15"/>
      <c r="O10331" s="15"/>
      <c r="P10331" s="4"/>
    </row>
    <row r="10332" spans="1:16" ht="15" customHeight="1" x14ac:dyDescent="0.25">
      <c r="A10332" s="11">
        <f t="shared" si="1115"/>
        <v>10329</v>
      </c>
      <c r="B10332" s="29">
        <v>41801</v>
      </c>
      <c r="C10332" s="25"/>
      <c r="D10332" s="12">
        <v>32.200000000000003</v>
      </c>
      <c r="E10332" s="25">
        <v>28</v>
      </c>
      <c r="F10332" s="35">
        <v>84</v>
      </c>
      <c r="G10332" s="25">
        <v>0.5</v>
      </c>
      <c r="H10332" s="13">
        <v>6</v>
      </c>
      <c r="I10332" s="25">
        <v>3</v>
      </c>
      <c r="J10332" s="12">
        <v>250</v>
      </c>
      <c r="K10332" s="12">
        <v>1</v>
      </c>
      <c r="L10332" s="25" t="s">
        <v>15</v>
      </c>
      <c r="M10332" s="10"/>
      <c r="N10332" s="15"/>
      <c r="O10332" s="15"/>
      <c r="P10332" s="4"/>
    </row>
    <row r="10333" spans="1:16" ht="15" customHeight="1" x14ac:dyDescent="0.25">
      <c r="A10333" s="11">
        <f t="shared" si="1115"/>
        <v>10330</v>
      </c>
      <c r="B10333" s="29">
        <v>41802</v>
      </c>
      <c r="C10333" s="25">
        <v>22</v>
      </c>
      <c r="D10333" s="12">
        <v>31.4</v>
      </c>
      <c r="E10333" s="25">
        <v>26</v>
      </c>
      <c r="F10333" s="35">
        <v>84</v>
      </c>
      <c r="G10333" s="25">
        <v>14.5</v>
      </c>
      <c r="H10333" s="13">
        <v>7.2</v>
      </c>
      <c r="I10333" s="25">
        <v>5</v>
      </c>
      <c r="J10333" s="12">
        <v>360</v>
      </c>
      <c r="K10333" s="12">
        <v>2</v>
      </c>
      <c r="L10333" s="25" t="s">
        <v>13</v>
      </c>
      <c r="M10333" s="10"/>
      <c r="N10333" s="15"/>
      <c r="O10333" s="15"/>
      <c r="P10333" s="4"/>
    </row>
    <row r="10334" spans="1:16" ht="15" customHeight="1" x14ac:dyDescent="0.25">
      <c r="A10334" s="11">
        <f t="shared" si="1115"/>
        <v>10331</v>
      </c>
      <c r="B10334" s="29">
        <v>41803</v>
      </c>
      <c r="C10334" s="25">
        <v>22</v>
      </c>
      <c r="D10334" s="12">
        <v>30.8</v>
      </c>
      <c r="E10334" s="25">
        <v>25.5</v>
      </c>
      <c r="F10334" s="35">
        <v>85</v>
      </c>
      <c r="G10334" s="25">
        <v>20.7</v>
      </c>
      <c r="H10334" s="13">
        <v>7.8</v>
      </c>
      <c r="I10334" s="25">
        <v>3</v>
      </c>
      <c r="J10334" s="12">
        <v>250</v>
      </c>
      <c r="K10334" s="12">
        <v>1</v>
      </c>
      <c r="L10334" s="25" t="s">
        <v>15</v>
      </c>
      <c r="M10334" s="10"/>
      <c r="N10334" s="15"/>
      <c r="O10334" s="15"/>
      <c r="P10334" s="4"/>
    </row>
    <row r="10335" spans="1:16" ht="15" customHeight="1" x14ac:dyDescent="0.25">
      <c r="A10335" s="11">
        <f t="shared" si="1115"/>
        <v>10332</v>
      </c>
      <c r="B10335" s="29">
        <v>41804</v>
      </c>
      <c r="C10335" s="25">
        <v>23</v>
      </c>
      <c r="D10335" s="12"/>
      <c r="E10335" s="25"/>
      <c r="F10335" s="35"/>
      <c r="G10335" s="25">
        <v>8888</v>
      </c>
      <c r="H10335" s="13">
        <v>5.5</v>
      </c>
      <c r="I10335" s="25">
        <v>2</v>
      </c>
      <c r="J10335" s="12">
        <v>200</v>
      </c>
      <c r="K10335" s="12">
        <v>1</v>
      </c>
      <c r="L10335" s="25" t="s">
        <v>15</v>
      </c>
      <c r="M10335" s="10"/>
      <c r="N10335" s="15"/>
      <c r="O10335" s="15"/>
      <c r="P10335" s="4"/>
    </row>
    <row r="10336" spans="1:16" ht="15" customHeight="1" x14ac:dyDescent="0.25">
      <c r="A10336" s="11">
        <f t="shared" si="1115"/>
        <v>10333</v>
      </c>
      <c r="B10336" s="29">
        <v>41805</v>
      </c>
      <c r="C10336" s="25">
        <v>22</v>
      </c>
      <c r="D10336" s="12">
        <v>31.2</v>
      </c>
      <c r="E10336" s="25">
        <v>25.8</v>
      </c>
      <c r="F10336" s="35">
        <v>83</v>
      </c>
      <c r="G10336" s="25"/>
      <c r="H10336" s="13">
        <v>0.7</v>
      </c>
      <c r="I10336" s="25">
        <v>3</v>
      </c>
      <c r="J10336" s="12">
        <v>250</v>
      </c>
      <c r="K10336" s="12">
        <v>1</v>
      </c>
      <c r="L10336" s="25" t="s">
        <v>11</v>
      </c>
      <c r="M10336" s="10"/>
      <c r="N10336" s="15"/>
      <c r="O10336" s="15"/>
      <c r="P10336" s="4"/>
    </row>
    <row r="10337" spans="1:16" ht="15" customHeight="1" x14ac:dyDescent="0.25">
      <c r="A10337" s="11">
        <f t="shared" si="1115"/>
        <v>10334</v>
      </c>
      <c r="B10337" s="29">
        <v>41806</v>
      </c>
      <c r="C10337" s="25">
        <v>22</v>
      </c>
      <c r="D10337" s="12">
        <v>32</v>
      </c>
      <c r="E10337" s="25">
        <v>26.7</v>
      </c>
      <c r="F10337" s="35">
        <v>80</v>
      </c>
      <c r="G10337" s="25"/>
      <c r="H10337" s="13">
        <v>2.6</v>
      </c>
      <c r="I10337" s="25">
        <v>6</v>
      </c>
      <c r="J10337" s="12">
        <v>280</v>
      </c>
      <c r="K10337" s="12">
        <v>2</v>
      </c>
      <c r="L10337" s="25" t="s">
        <v>15</v>
      </c>
      <c r="M10337" s="10"/>
      <c r="N10337" s="15"/>
      <c r="O10337" s="15"/>
      <c r="P10337" s="4"/>
    </row>
    <row r="10338" spans="1:16" ht="15" customHeight="1" x14ac:dyDescent="0.25">
      <c r="A10338" s="11">
        <f t="shared" si="1115"/>
        <v>10335</v>
      </c>
      <c r="B10338" s="29">
        <v>41807</v>
      </c>
      <c r="C10338" s="25">
        <v>22</v>
      </c>
      <c r="D10338" s="12">
        <v>31.7</v>
      </c>
      <c r="E10338" s="25">
        <v>26.4</v>
      </c>
      <c r="F10338" s="35">
        <v>82</v>
      </c>
      <c r="G10338" s="25"/>
      <c r="H10338" s="13">
        <v>8.3000000000000007</v>
      </c>
      <c r="I10338" s="25">
        <v>6</v>
      </c>
      <c r="J10338" s="12">
        <v>300</v>
      </c>
      <c r="K10338" s="12">
        <v>2</v>
      </c>
      <c r="L10338" s="25" t="s">
        <v>15</v>
      </c>
      <c r="M10338" s="10"/>
      <c r="N10338" s="15"/>
      <c r="O10338" s="15"/>
      <c r="P10338" s="4"/>
    </row>
    <row r="10339" spans="1:16" ht="15" customHeight="1" x14ac:dyDescent="0.25">
      <c r="A10339" s="11">
        <f t="shared" si="1115"/>
        <v>10336</v>
      </c>
      <c r="B10339" s="29">
        <v>41808</v>
      </c>
      <c r="C10339" s="25">
        <v>22</v>
      </c>
      <c r="D10339" s="12"/>
      <c r="E10339" s="25">
        <v>24.4</v>
      </c>
      <c r="F10339" s="35">
        <v>85</v>
      </c>
      <c r="G10339" s="25">
        <v>27.1</v>
      </c>
      <c r="H10339" s="13">
        <v>4.3</v>
      </c>
      <c r="I10339" s="25">
        <v>4</v>
      </c>
      <c r="J10339" s="12">
        <v>280</v>
      </c>
      <c r="K10339" s="12">
        <v>2</v>
      </c>
      <c r="L10339" s="25" t="s">
        <v>15</v>
      </c>
      <c r="M10339" s="10"/>
      <c r="N10339" s="15"/>
      <c r="O10339" s="15"/>
      <c r="P10339" s="4"/>
    </row>
    <row r="10340" spans="1:16" ht="15" customHeight="1" x14ac:dyDescent="0.25">
      <c r="A10340" s="11">
        <f t="shared" si="1115"/>
        <v>10337</v>
      </c>
      <c r="B10340" s="29">
        <v>41809</v>
      </c>
      <c r="C10340" s="25">
        <v>22</v>
      </c>
      <c r="D10340" s="12">
        <v>30.4</v>
      </c>
      <c r="E10340" s="25">
        <v>25.6</v>
      </c>
      <c r="F10340" s="35">
        <v>81</v>
      </c>
      <c r="G10340" s="25">
        <v>2</v>
      </c>
      <c r="H10340" s="13">
        <v>1.8</v>
      </c>
      <c r="I10340" s="25">
        <v>2</v>
      </c>
      <c r="J10340" s="12">
        <v>160</v>
      </c>
      <c r="K10340" s="12">
        <v>1</v>
      </c>
      <c r="L10340" s="25" t="s">
        <v>11</v>
      </c>
      <c r="M10340" s="10"/>
      <c r="N10340" s="15"/>
      <c r="O10340" s="15"/>
      <c r="P10340" s="4"/>
    </row>
    <row r="10341" spans="1:16" ht="15" customHeight="1" x14ac:dyDescent="0.25">
      <c r="A10341" s="11">
        <f t="shared" si="1115"/>
        <v>10338</v>
      </c>
      <c r="B10341" s="29">
        <v>41810</v>
      </c>
      <c r="C10341" s="25">
        <v>20</v>
      </c>
      <c r="D10341" s="12"/>
      <c r="E10341" s="25"/>
      <c r="F10341" s="35"/>
      <c r="G10341" s="25">
        <v>0</v>
      </c>
      <c r="H10341" s="13"/>
      <c r="I10341" s="25">
        <v>2</v>
      </c>
      <c r="J10341" s="12">
        <v>150</v>
      </c>
      <c r="K10341" s="12">
        <v>1</v>
      </c>
      <c r="L10341" s="25" t="s">
        <v>11</v>
      </c>
      <c r="M10341" s="10"/>
      <c r="N10341" s="15"/>
      <c r="O10341" s="15"/>
      <c r="P10341" s="4"/>
    </row>
    <row r="10342" spans="1:16" ht="15" customHeight="1" x14ac:dyDescent="0.25">
      <c r="A10342" s="11">
        <f t="shared" si="1115"/>
        <v>10339</v>
      </c>
      <c r="B10342" s="29">
        <v>41811</v>
      </c>
      <c r="C10342" s="25">
        <v>20</v>
      </c>
      <c r="D10342" s="12"/>
      <c r="E10342" s="25">
        <v>25.8</v>
      </c>
      <c r="F10342" s="35">
        <v>79</v>
      </c>
      <c r="G10342" s="25"/>
      <c r="H10342" s="13">
        <v>9.4</v>
      </c>
      <c r="I10342" s="25">
        <v>3</v>
      </c>
      <c r="J10342" s="12">
        <v>290</v>
      </c>
      <c r="K10342" s="12">
        <v>1</v>
      </c>
      <c r="L10342" s="25" t="s">
        <v>15</v>
      </c>
      <c r="M10342" s="10"/>
      <c r="N10342" s="15"/>
      <c r="O10342" s="15"/>
      <c r="P10342" s="4"/>
    </row>
    <row r="10343" spans="1:16" ht="15" customHeight="1" x14ac:dyDescent="0.25">
      <c r="A10343" s="11">
        <f t="shared" si="1115"/>
        <v>10340</v>
      </c>
      <c r="B10343" s="29">
        <v>41812</v>
      </c>
      <c r="C10343" s="25">
        <v>21</v>
      </c>
      <c r="D10343" s="12"/>
      <c r="E10343" s="25"/>
      <c r="F10343" s="35"/>
      <c r="G10343" s="25"/>
      <c r="H10343" s="13">
        <v>9.1</v>
      </c>
      <c r="I10343" s="25">
        <v>3</v>
      </c>
      <c r="J10343" s="12">
        <v>270</v>
      </c>
      <c r="K10343" s="12">
        <v>2</v>
      </c>
      <c r="L10343" s="25" t="s">
        <v>15</v>
      </c>
      <c r="M10343" s="10"/>
      <c r="N10343" s="15"/>
      <c r="O10343" s="15"/>
      <c r="P10343" s="4"/>
    </row>
    <row r="10344" spans="1:16" ht="15" customHeight="1" x14ac:dyDescent="0.25">
      <c r="A10344" s="11">
        <f t="shared" si="1115"/>
        <v>10341</v>
      </c>
      <c r="B10344" s="29">
        <v>41813</v>
      </c>
      <c r="C10344" s="25">
        <v>22</v>
      </c>
      <c r="D10344" s="12">
        <v>31.4</v>
      </c>
      <c r="E10344" s="25">
        <v>25.4</v>
      </c>
      <c r="F10344" s="35">
        <v>86</v>
      </c>
      <c r="G10344" s="25"/>
      <c r="H10344" s="13">
        <v>7.3</v>
      </c>
      <c r="I10344" s="25">
        <v>3</v>
      </c>
      <c r="J10344" s="12">
        <v>250</v>
      </c>
      <c r="K10344" s="12">
        <v>1</v>
      </c>
      <c r="L10344" s="25" t="s">
        <v>15</v>
      </c>
      <c r="M10344" s="10"/>
      <c r="N10344" s="15"/>
      <c r="O10344" s="15"/>
      <c r="P10344" s="4"/>
    </row>
    <row r="10345" spans="1:16" ht="15" customHeight="1" x14ac:dyDescent="0.25">
      <c r="A10345" s="11">
        <f t="shared" si="1115"/>
        <v>10342</v>
      </c>
      <c r="B10345" s="29">
        <v>41814</v>
      </c>
      <c r="C10345" s="25">
        <v>23</v>
      </c>
      <c r="D10345" s="12">
        <v>29.8</v>
      </c>
      <c r="E10345" s="25">
        <v>25.2</v>
      </c>
      <c r="F10345" s="35">
        <v>89</v>
      </c>
      <c r="G10345" s="25">
        <v>6.7</v>
      </c>
      <c r="H10345" s="13">
        <v>6.4</v>
      </c>
      <c r="I10345" s="25">
        <v>3</v>
      </c>
      <c r="J10345" s="12">
        <v>230</v>
      </c>
      <c r="K10345" s="12">
        <v>1</v>
      </c>
      <c r="L10345" s="25" t="s">
        <v>11</v>
      </c>
      <c r="M10345" s="10"/>
      <c r="N10345" s="15"/>
      <c r="O10345" s="15"/>
      <c r="P10345" s="4"/>
    </row>
    <row r="10346" spans="1:16" ht="15" customHeight="1" x14ac:dyDescent="0.25">
      <c r="A10346" s="11">
        <f t="shared" si="1115"/>
        <v>10343</v>
      </c>
      <c r="B10346" s="29">
        <v>41815</v>
      </c>
      <c r="C10346" s="25">
        <v>20</v>
      </c>
      <c r="D10346" s="12"/>
      <c r="E10346" s="25"/>
      <c r="F10346" s="35"/>
      <c r="G10346" s="25"/>
      <c r="H10346" s="13">
        <v>1.1000000000000001</v>
      </c>
      <c r="I10346" s="25">
        <v>4</v>
      </c>
      <c r="J10346" s="12">
        <v>260</v>
      </c>
      <c r="K10346" s="12">
        <v>2</v>
      </c>
      <c r="L10346" s="25" t="s">
        <v>11</v>
      </c>
      <c r="M10346" s="10"/>
      <c r="N10346" s="15"/>
      <c r="O10346" s="15"/>
      <c r="P10346" s="4"/>
    </row>
    <row r="10347" spans="1:16" ht="15" customHeight="1" x14ac:dyDescent="0.25">
      <c r="A10347" s="11">
        <f t="shared" si="1115"/>
        <v>10344</v>
      </c>
      <c r="B10347" s="29">
        <v>41816</v>
      </c>
      <c r="C10347" s="25">
        <v>23</v>
      </c>
      <c r="D10347" s="12"/>
      <c r="E10347" s="25">
        <v>25.7</v>
      </c>
      <c r="F10347" s="35">
        <v>86</v>
      </c>
      <c r="G10347" s="25"/>
      <c r="H10347" s="13">
        <v>7.9</v>
      </c>
      <c r="I10347" s="25">
        <v>4</v>
      </c>
      <c r="J10347" s="12">
        <v>260</v>
      </c>
      <c r="K10347" s="12">
        <v>1</v>
      </c>
      <c r="L10347" s="25" t="s">
        <v>11</v>
      </c>
      <c r="M10347" s="10"/>
      <c r="N10347" s="15"/>
      <c r="O10347" s="15"/>
      <c r="P10347" s="4"/>
    </row>
    <row r="10348" spans="1:16" ht="15" customHeight="1" x14ac:dyDescent="0.25">
      <c r="A10348" s="11">
        <f t="shared" si="1115"/>
        <v>10345</v>
      </c>
      <c r="B10348" s="29">
        <v>41817</v>
      </c>
      <c r="C10348" s="25"/>
      <c r="D10348" s="12">
        <v>29</v>
      </c>
      <c r="E10348" s="25">
        <v>24.4</v>
      </c>
      <c r="F10348" s="35">
        <v>91</v>
      </c>
      <c r="G10348" s="25">
        <v>4.7</v>
      </c>
      <c r="H10348" s="13">
        <v>8.8000000000000007</v>
      </c>
      <c r="I10348" s="25">
        <v>3</v>
      </c>
      <c r="J10348" s="12">
        <v>260</v>
      </c>
      <c r="K10348" s="12">
        <v>1</v>
      </c>
      <c r="L10348" s="25" t="s">
        <v>15</v>
      </c>
      <c r="M10348" s="10"/>
      <c r="N10348" s="15"/>
      <c r="O10348" s="15"/>
      <c r="P10348" s="4"/>
    </row>
    <row r="10349" spans="1:16" ht="15" customHeight="1" x14ac:dyDescent="0.25">
      <c r="A10349" s="11">
        <f t="shared" si="1115"/>
        <v>10346</v>
      </c>
      <c r="B10349" s="29">
        <v>41818</v>
      </c>
      <c r="C10349" s="25">
        <v>22</v>
      </c>
      <c r="D10349" s="12">
        <v>30.8</v>
      </c>
      <c r="E10349" s="25">
        <v>25.6</v>
      </c>
      <c r="F10349" s="35">
        <v>84</v>
      </c>
      <c r="G10349" s="25">
        <v>16</v>
      </c>
      <c r="H10349" s="13">
        <v>1.4</v>
      </c>
      <c r="I10349" s="25">
        <v>6</v>
      </c>
      <c r="J10349" s="12">
        <v>230</v>
      </c>
      <c r="K10349" s="12">
        <v>2</v>
      </c>
      <c r="L10349" s="25" t="s">
        <v>11</v>
      </c>
      <c r="M10349" s="10"/>
      <c r="N10349" s="15"/>
      <c r="O10349" s="15"/>
      <c r="P10349" s="4"/>
    </row>
    <row r="10350" spans="1:16" ht="15" customHeight="1" x14ac:dyDescent="0.25">
      <c r="A10350" s="11">
        <f t="shared" si="1115"/>
        <v>10347</v>
      </c>
      <c r="B10350" s="29">
        <v>41819</v>
      </c>
      <c r="C10350" s="25">
        <v>21</v>
      </c>
      <c r="D10350" s="12">
        <v>31.4</v>
      </c>
      <c r="E10350" s="25">
        <v>25</v>
      </c>
      <c r="F10350" s="35">
        <v>85</v>
      </c>
      <c r="G10350" s="25"/>
      <c r="H10350" s="13">
        <v>5.5</v>
      </c>
      <c r="I10350" s="25">
        <v>3</v>
      </c>
      <c r="J10350" s="12">
        <v>240</v>
      </c>
      <c r="K10350" s="12">
        <v>1</v>
      </c>
      <c r="L10350" s="25" t="s">
        <v>13</v>
      </c>
      <c r="M10350" s="10"/>
      <c r="N10350" s="15"/>
      <c r="O10350" s="15"/>
      <c r="P10350" s="4"/>
    </row>
    <row r="10351" spans="1:16" ht="15" customHeight="1" x14ac:dyDescent="0.25">
      <c r="A10351" s="11">
        <f t="shared" si="1115"/>
        <v>10348</v>
      </c>
      <c r="B10351" s="29">
        <v>41820</v>
      </c>
      <c r="C10351" s="25">
        <v>22</v>
      </c>
      <c r="D10351" s="12">
        <v>30.6</v>
      </c>
      <c r="E10351" s="25">
        <v>25.6</v>
      </c>
      <c r="F10351" s="35">
        <v>84</v>
      </c>
      <c r="G10351" s="25"/>
      <c r="H10351" s="13"/>
      <c r="I10351" s="25">
        <v>2</v>
      </c>
      <c r="J10351" s="12">
        <v>230</v>
      </c>
      <c r="K10351" s="12">
        <v>1</v>
      </c>
      <c r="L10351" s="25" t="s">
        <v>13</v>
      </c>
      <c r="M10351" s="10"/>
      <c r="N10351" s="15"/>
      <c r="O10351" s="15"/>
      <c r="P10351" s="4"/>
    </row>
    <row r="10352" spans="1:16" ht="15" customHeight="1" x14ac:dyDescent="0.25">
      <c r="A10352" s="11">
        <f t="shared" si="1115"/>
        <v>10349</v>
      </c>
      <c r="B10352" s="29">
        <v>41821</v>
      </c>
      <c r="C10352" s="25">
        <v>22</v>
      </c>
      <c r="D10352" s="12">
        <v>31.8</v>
      </c>
      <c r="E10352" s="25">
        <v>25.7</v>
      </c>
      <c r="F10352" s="35">
        <v>84</v>
      </c>
      <c r="G10352" s="25"/>
      <c r="H10352" s="13">
        <v>1.8</v>
      </c>
      <c r="I10352" s="25">
        <v>5</v>
      </c>
      <c r="J10352" s="12">
        <v>230</v>
      </c>
      <c r="K10352" s="12">
        <v>2</v>
      </c>
      <c r="L10352" s="25" t="s">
        <v>11</v>
      </c>
      <c r="M10352" s="10"/>
      <c r="N10352" s="15"/>
      <c r="O10352" s="15"/>
      <c r="P10352" s="4"/>
    </row>
    <row r="10353" spans="1:16" ht="15" customHeight="1" x14ac:dyDescent="0.25">
      <c r="A10353" s="11">
        <f t="shared" si="1115"/>
        <v>10350</v>
      </c>
      <c r="B10353" s="29">
        <v>41822</v>
      </c>
      <c r="C10353" s="25">
        <v>23</v>
      </c>
      <c r="D10353" s="12">
        <v>30.4</v>
      </c>
      <c r="E10353" s="25">
        <v>26.7</v>
      </c>
      <c r="F10353" s="35">
        <v>84</v>
      </c>
      <c r="G10353" s="25"/>
      <c r="H10353" s="13">
        <v>6.4</v>
      </c>
      <c r="I10353" s="25">
        <v>3</v>
      </c>
      <c r="J10353" s="12">
        <v>300</v>
      </c>
      <c r="K10353" s="12">
        <v>0</v>
      </c>
      <c r="L10353" s="25" t="s">
        <v>11</v>
      </c>
      <c r="M10353" s="10"/>
      <c r="N10353" s="15"/>
      <c r="O10353" s="15"/>
      <c r="P10353" s="4"/>
    </row>
    <row r="10354" spans="1:16" ht="15" customHeight="1" x14ac:dyDescent="0.25">
      <c r="A10354" s="11">
        <f t="shared" si="1115"/>
        <v>10351</v>
      </c>
      <c r="B10354" s="29">
        <v>41823</v>
      </c>
      <c r="C10354" s="25">
        <v>23</v>
      </c>
      <c r="D10354" s="12">
        <v>31</v>
      </c>
      <c r="E10354" s="25">
        <v>25.7</v>
      </c>
      <c r="F10354" s="35">
        <v>88</v>
      </c>
      <c r="G10354" s="25"/>
      <c r="H10354" s="13">
        <v>1.6</v>
      </c>
      <c r="I10354" s="25">
        <v>3</v>
      </c>
      <c r="J10354" s="12">
        <v>250</v>
      </c>
      <c r="K10354" s="12">
        <v>1</v>
      </c>
      <c r="L10354" s="25" t="s">
        <v>15</v>
      </c>
      <c r="M10354" s="10"/>
      <c r="N10354" s="15"/>
      <c r="O10354" s="15"/>
      <c r="P10354" s="4"/>
    </row>
    <row r="10355" spans="1:16" ht="15" customHeight="1" x14ac:dyDescent="0.25">
      <c r="A10355" s="11">
        <f t="shared" si="1115"/>
        <v>10352</v>
      </c>
      <c r="B10355" s="29">
        <v>41824</v>
      </c>
      <c r="C10355" s="25">
        <v>23</v>
      </c>
      <c r="D10355" s="12">
        <v>30</v>
      </c>
      <c r="E10355" s="25">
        <v>25.7</v>
      </c>
      <c r="F10355" s="35">
        <v>87</v>
      </c>
      <c r="G10355" s="25">
        <v>5.4</v>
      </c>
      <c r="H10355" s="13">
        <v>5.0999999999999996</v>
      </c>
      <c r="I10355" s="25">
        <v>3</v>
      </c>
      <c r="J10355" s="12">
        <v>240</v>
      </c>
      <c r="K10355" s="12">
        <v>1</v>
      </c>
      <c r="L10355" s="25" t="s">
        <v>16</v>
      </c>
      <c r="M10355" s="10"/>
      <c r="N10355" s="15"/>
      <c r="O10355" s="15"/>
      <c r="P10355" s="4"/>
    </row>
    <row r="10356" spans="1:16" ht="15" customHeight="1" x14ac:dyDescent="0.25">
      <c r="A10356" s="11">
        <f t="shared" si="1115"/>
        <v>10353</v>
      </c>
      <c r="B10356" s="29">
        <v>41825</v>
      </c>
      <c r="C10356" s="25">
        <v>22</v>
      </c>
      <c r="D10356" s="12"/>
      <c r="E10356" s="25"/>
      <c r="F10356" s="35"/>
      <c r="G10356" s="25"/>
      <c r="H10356" s="13">
        <v>1.4</v>
      </c>
      <c r="I10356" s="25">
        <v>2</v>
      </c>
      <c r="J10356" s="12">
        <v>250</v>
      </c>
      <c r="K10356" s="12">
        <v>1</v>
      </c>
      <c r="L10356" s="25" t="s">
        <v>15</v>
      </c>
      <c r="M10356" s="10"/>
      <c r="N10356" s="15"/>
      <c r="O10356" s="15"/>
      <c r="P10356" s="4"/>
    </row>
    <row r="10357" spans="1:16" ht="15" customHeight="1" x14ac:dyDescent="0.25">
      <c r="A10357" s="11">
        <f t="shared" si="1115"/>
        <v>10354</v>
      </c>
      <c r="B10357" s="29">
        <v>41826</v>
      </c>
      <c r="C10357" s="25">
        <v>23</v>
      </c>
      <c r="D10357" s="12">
        <v>31</v>
      </c>
      <c r="E10357" s="25">
        <v>25.6</v>
      </c>
      <c r="F10357" s="35">
        <v>85</v>
      </c>
      <c r="G10357" s="25">
        <v>0.9</v>
      </c>
      <c r="H10357" s="13">
        <v>1.3</v>
      </c>
      <c r="I10357" s="25">
        <v>4</v>
      </c>
      <c r="J10357" s="12">
        <v>230</v>
      </c>
      <c r="K10357" s="12">
        <v>1</v>
      </c>
      <c r="L10357" s="25" t="s">
        <v>15</v>
      </c>
      <c r="M10357" s="10"/>
      <c r="N10357" s="15"/>
      <c r="O10357" s="15"/>
      <c r="P10357" s="4"/>
    </row>
    <row r="10358" spans="1:16" ht="15" customHeight="1" x14ac:dyDescent="0.25">
      <c r="A10358" s="11">
        <f t="shared" si="1115"/>
        <v>10355</v>
      </c>
      <c r="B10358" s="29">
        <v>41827</v>
      </c>
      <c r="C10358" s="25"/>
      <c r="D10358" s="12"/>
      <c r="E10358" s="25">
        <v>25</v>
      </c>
      <c r="F10358" s="35">
        <v>89</v>
      </c>
      <c r="G10358" s="25">
        <v>6.9</v>
      </c>
      <c r="H10358" s="13">
        <v>6.3</v>
      </c>
      <c r="I10358" s="25">
        <v>3</v>
      </c>
      <c r="J10358" s="12">
        <v>228</v>
      </c>
      <c r="K10358" s="12">
        <v>1</v>
      </c>
      <c r="L10358" s="25" t="s">
        <v>11</v>
      </c>
      <c r="M10358" s="10"/>
      <c r="N10358" s="15"/>
      <c r="O10358" s="15"/>
      <c r="P10358" s="4"/>
    </row>
    <row r="10359" spans="1:16" ht="15" customHeight="1" x14ac:dyDescent="0.25">
      <c r="A10359" s="11">
        <f t="shared" si="1115"/>
        <v>10356</v>
      </c>
      <c r="B10359" s="29">
        <v>41828</v>
      </c>
      <c r="C10359" s="25"/>
      <c r="D10359" s="12">
        <v>27</v>
      </c>
      <c r="E10359" s="25">
        <v>23.6</v>
      </c>
      <c r="F10359" s="35">
        <v>94</v>
      </c>
      <c r="G10359" s="25"/>
      <c r="H10359" s="13">
        <v>0.6</v>
      </c>
      <c r="I10359" s="25">
        <v>3</v>
      </c>
      <c r="J10359" s="12">
        <v>180</v>
      </c>
      <c r="K10359" s="12">
        <v>1</v>
      </c>
      <c r="L10359" s="25" t="s">
        <v>15</v>
      </c>
      <c r="M10359" s="10"/>
      <c r="N10359" s="15"/>
      <c r="O10359" s="15"/>
      <c r="P10359" s="4"/>
    </row>
    <row r="10360" spans="1:16" ht="15" customHeight="1" x14ac:dyDescent="0.25">
      <c r="A10360" s="11">
        <f t="shared" si="1115"/>
        <v>10357</v>
      </c>
      <c r="B10360" s="29">
        <v>41829</v>
      </c>
      <c r="C10360" s="25">
        <v>22</v>
      </c>
      <c r="D10360" s="12">
        <v>29.6</v>
      </c>
      <c r="E10360" s="25"/>
      <c r="F10360" s="35"/>
      <c r="G10360" s="25">
        <v>13.7</v>
      </c>
      <c r="H10360" s="13">
        <v>0.2</v>
      </c>
      <c r="I10360" s="25">
        <v>2</v>
      </c>
      <c r="J10360" s="12">
        <v>270</v>
      </c>
      <c r="K10360" s="12">
        <v>1</v>
      </c>
      <c r="L10360" s="25" t="s">
        <v>11</v>
      </c>
      <c r="M10360" s="10"/>
      <c r="N10360" s="15"/>
      <c r="O10360" s="15"/>
      <c r="P10360" s="4"/>
    </row>
    <row r="10361" spans="1:16" ht="15" customHeight="1" x14ac:dyDescent="0.25">
      <c r="A10361" s="11">
        <f t="shared" si="1115"/>
        <v>10358</v>
      </c>
      <c r="B10361" s="29">
        <v>41830</v>
      </c>
      <c r="C10361" s="25">
        <v>22</v>
      </c>
      <c r="D10361" s="12">
        <v>30.8</v>
      </c>
      <c r="E10361" s="25">
        <v>25.7</v>
      </c>
      <c r="F10361" s="35">
        <v>85</v>
      </c>
      <c r="G10361" s="25"/>
      <c r="H10361" s="13">
        <v>0.9</v>
      </c>
      <c r="I10361" s="25">
        <v>2</v>
      </c>
      <c r="J10361" s="12">
        <v>40</v>
      </c>
      <c r="K10361" s="12">
        <v>1</v>
      </c>
      <c r="L10361" s="25" t="s">
        <v>18</v>
      </c>
      <c r="M10361" s="10"/>
      <c r="N10361" s="15"/>
      <c r="O10361" s="15"/>
      <c r="P10361" s="4"/>
    </row>
    <row r="10362" spans="1:16" ht="15" customHeight="1" x14ac:dyDescent="0.25">
      <c r="A10362" s="11">
        <f t="shared" si="1115"/>
        <v>10359</v>
      </c>
      <c r="B10362" s="29">
        <v>41831</v>
      </c>
      <c r="C10362" s="25">
        <v>23</v>
      </c>
      <c r="D10362" s="12"/>
      <c r="E10362" s="25"/>
      <c r="F10362" s="35"/>
      <c r="G10362" s="25"/>
      <c r="H10362" s="13">
        <v>3.2</v>
      </c>
      <c r="I10362" s="25">
        <v>2</v>
      </c>
      <c r="J10362" s="12">
        <v>260</v>
      </c>
      <c r="K10362" s="12">
        <v>1</v>
      </c>
      <c r="L10362" s="25" t="s">
        <v>11</v>
      </c>
      <c r="M10362" s="10"/>
      <c r="N10362" s="15"/>
      <c r="O10362" s="15"/>
      <c r="P10362" s="4"/>
    </row>
    <row r="10363" spans="1:16" ht="15" customHeight="1" x14ac:dyDescent="0.25">
      <c r="A10363" s="11">
        <f t="shared" si="1115"/>
        <v>10360</v>
      </c>
      <c r="B10363" s="29">
        <v>41832</v>
      </c>
      <c r="C10363" s="25">
        <v>23</v>
      </c>
      <c r="D10363" s="12">
        <v>27.4</v>
      </c>
      <c r="E10363" s="25">
        <v>23.6</v>
      </c>
      <c r="F10363" s="35">
        <v>95</v>
      </c>
      <c r="G10363" s="25">
        <v>14.5</v>
      </c>
      <c r="H10363" s="13">
        <v>1.5</v>
      </c>
      <c r="I10363" s="25">
        <v>2</v>
      </c>
      <c r="J10363" s="12">
        <v>230</v>
      </c>
      <c r="K10363" s="12">
        <v>1</v>
      </c>
      <c r="L10363" s="25" t="s">
        <v>18</v>
      </c>
      <c r="M10363" s="10"/>
      <c r="N10363" s="15"/>
      <c r="O10363" s="15"/>
      <c r="P10363" s="4"/>
    </row>
    <row r="10364" spans="1:16" ht="15" customHeight="1" x14ac:dyDescent="0.25">
      <c r="A10364" s="11">
        <f t="shared" si="1115"/>
        <v>10361</v>
      </c>
      <c r="B10364" s="29">
        <v>41833</v>
      </c>
      <c r="C10364" s="25">
        <v>21</v>
      </c>
      <c r="D10364" s="12">
        <v>30</v>
      </c>
      <c r="E10364" s="25">
        <v>24.9</v>
      </c>
      <c r="F10364" s="35">
        <v>85</v>
      </c>
      <c r="G10364" s="25">
        <v>5.4</v>
      </c>
      <c r="H10364" s="13">
        <v>0</v>
      </c>
      <c r="I10364" s="25">
        <v>3</v>
      </c>
      <c r="J10364" s="12">
        <v>250</v>
      </c>
      <c r="K10364" s="12">
        <v>1</v>
      </c>
      <c r="L10364" s="25" t="s">
        <v>11</v>
      </c>
      <c r="M10364" s="10"/>
      <c r="N10364" s="15"/>
      <c r="O10364" s="15"/>
      <c r="P10364" s="4"/>
    </row>
    <row r="10365" spans="1:16" ht="15" customHeight="1" x14ac:dyDescent="0.25">
      <c r="A10365" s="11">
        <f t="shared" si="1115"/>
        <v>10362</v>
      </c>
      <c r="B10365" s="29">
        <v>41834</v>
      </c>
      <c r="C10365" s="25">
        <v>22</v>
      </c>
      <c r="D10365" s="12">
        <v>29.4</v>
      </c>
      <c r="E10365" s="25">
        <v>24.9</v>
      </c>
      <c r="F10365" s="35">
        <v>89</v>
      </c>
      <c r="G10365" s="25">
        <v>0.2</v>
      </c>
      <c r="H10365" s="13">
        <v>1.4</v>
      </c>
      <c r="I10365" s="25">
        <v>4</v>
      </c>
      <c r="J10365" s="12">
        <v>240</v>
      </c>
      <c r="K10365" s="12">
        <v>2</v>
      </c>
      <c r="L10365" s="25" t="s">
        <v>11</v>
      </c>
      <c r="M10365" s="10"/>
      <c r="N10365" s="15"/>
      <c r="O10365" s="15"/>
      <c r="P10365" s="4"/>
    </row>
    <row r="10366" spans="1:16" ht="15" customHeight="1" x14ac:dyDescent="0.25">
      <c r="A10366" s="11">
        <f t="shared" si="1115"/>
        <v>10363</v>
      </c>
      <c r="B10366" s="29">
        <v>41835</v>
      </c>
      <c r="C10366" s="25"/>
      <c r="D10366" s="12">
        <v>32</v>
      </c>
      <c r="E10366" s="25">
        <v>25.7</v>
      </c>
      <c r="F10366" s="35">
        <v>82</v>
      </c>
      <c r="G10366" s="25">
        <v>5.7</v>
      </c>
      <c r="H10366" s="13">
        <v>0</v>
      </c>
      <c r="I10366" s="25">
        <v>6</v>
      </c>
      <c r="J10366" s="12">
        <v>260</v>
      </c>
      <c r="K10366" s="12">
        <v>2</v>
      </c>
      <c r="L10366" s="25" t="s">
        <v>15</v>
      </c>
      <c r="M10366" s="10"/>
      <c r="N10366" s="15"/>
      <c r="O10366" s="15"/>
      <c r="P10366" s="4"/>
    </row>
    <row r="10367" spans="1:16" ht="15" customHeight="1" x14ac:dyDescent="0.25">
      <c r="A10367" s="11">
        <f t="shared" si="1115"/>
        <v>10364</v>
      </c>
      <c r="B10367" s="29">
        <v>41836</v>
      </c>
      <c r="C10367" s="25">
        <v>22</v>
      </c>
      <c r="D10367" s="12">
        <v>31.8</v>
      </c>
      <c r="E10367" s="25">
        <v>26.3</v>
      </c>
      <c r="F10367" s="35">
        <v>83</v>
      </c>
      <c r="G10367" s="25"/>
      <c r="H10367" s="13">
        <v>9.1999999999999993</v>
      </c>
      <c r="I10367" s="25">
        <v>4</v>
      </c>
      <c r="J10367" s="12">
        <v>240</v>
      </c>
      <c r="K10367" s="12">
        <v>1</v>
      </c>
      <c r="L10367" s="25" t="s">
        <v>11</v>
      </c>
      <c r="M10367" s="10"/>
      <c r="N10367" s="15"/>
      <c r="O10367" s="15"/>
      <c r="P10367" s="4"/>
    </row>
    <row r="10368" spans="1:16" ht="15" customHeight="1" x14ac:dyDescent="0.25">
      <c r="A10368" s="11">
        <f t="shared" si="1115"/>
        <v>10365</v>
      </c>
      <c r="B10368" s="29">
        <v>41837</v>
      </c>
      <c r="C10368" s="25">
        <v>22</v>
      </c>
      <c r="D10368" s="12"/>
      <c r="E10368" s="25"/>
      <c r="F10368" s="35"/>
      <c r="G10368" s="25"/>
      <c r="H10368" s="13">
        <v>9.4</v>
      </c>
      <c r="I10368" s="25">
        <v>3</v>
      </c>
      <c r="J10368" s="12">
        <v>250</v>
      </c>
      <c r="K10368" s="12">
        <v>1</v>
      </c>
      <c r="L10368" s="25" t="s">
        <v>15</v>
      </c>
      <c r="M10368" s="10"/>
      <c r="N10368" s="15"/>
      <c r="O10368" s="15"/>
      <c r="P10368" s="4"/>
    </row>
    <row r="10369" spans="1:16" ht="15" customHeight="1" x14ac:dyDescent="0.25">
      <c r="A10369" s="11">
        <f t="shared" si="1115"/>
        <v>10366</v>
      </c>
      <c r="B10369" s="29">
        <v>41838</v>
      </c>
      <c r="C10369" s="25">
        <v>21</v>
      </c>
      <c r="D10369" s="12">
        <v>31.2</v>
      </c>
      <c r="E10369" s="25">
        <v>25.3</v>
      </c>
      <c r="F10369" s="35">
        <v>84</v>
      </c>
      <c r="G10369" s="25">
        <v>0.3</v>
      </c>
      <c r="H10369" s="13">
        <v>6.5</v>
      </c>
      <c r="I10369" s="25">
        <v>3</v>
      </c>
      <c r="J10369" s="12">
        <v>240</v>
      </c>
      <c r="K10369" s="12">
        <v>1</v>
      </c>
      <c r="L10369" s="25" t="s">
        <v>11</v>
      </c>
      <c r="M10369" s="10"/>
      <c r="N10369" s="15"/>
      <c r="O10369" s="15"/>
      <c r="P10369" s="4"/>
    </row>
    <row r="10370" spans="1:16" ht="15" customHeight="1" x14ac:dyDescent="0.25">
      <c r="A10370" s="11">
        <f t="shared" si="1115"/>
        <v>10367</v>
      </c>
      <c r="B10370" s="29">
        <v>41839</v>
      </c>
      <c r="C10370" s="25"/>
      <c r="D10370" s="12">
        <v>31.6</v>
      </c>
      <c r="E10370" s="25">
        <v>25.7</v>
      </c>
      <c r="F10370" s="35">
        <v>81</v>
      </c>
      <c r="G10370" s="25">
        <v>8888</v>
      </c>
      <c r="H10370" s="13">
        <v>6.2</v>
      </c>
      <c r="I10370" s="25">
        <v>3</v>
      </c>
      <c r="J10370" s="12">
        <v>270</v>
      </c>
      <c r="K10370" s="12">
        <v>1</v>
      </c>
      <c r="L10370" s="25" t="s">
        <v>15</v>
      </c>
      <c r="M10370" s="10"/>
      <c r="N10370" s="15"/>
      <c r="O10370" s="15"/>
      <c r="P10370" s="4"/>
    </row>
    <row r="10371" spans="1:16" ht="15" customHeight="1" x14ac:dyDescent="0.25">
      <c r="A10371" s="11">
        <f t="shared" si="1115"/>
        <v>10368</v>
      </c>
      <c r="B10371" s="29">
        <v>41840</v>
      </c>
      <c r="C10371" s="25">
        <v>20</v>
      </c>
      <c r="D10371" s="12">
        <v>31.6</v>
      </c>
      <c r="E10371" s="25">
        <v>25.2</v>
      </c>
      <c r="F10371" s="35">
        <v>80</v>
      </c>
      <c r="G10371" s="25"/>
      <c r="H10371" s="13">
        <v>2.5</v>
      </c>
      <c r="I10371" s="25">
        <v>3</v>
      </c>
      <c r="J10371" s="12">
        <v>250</v>
      </c>
      <c r="K10371" s="12">
        <v>1</v>
      </c>
      <c r="L10371" s="25" t="s">
        <v>11</v>
      </c>
      <c r="M10371" s="10"/>
      <c r="N10371" s="15"/>
      <c r="O10371" s="15"/>
      <c r="P10371" s="4"/>
    </row>
    <row r="10372" spans="1:16" ht="15" customHeight="1" x14ac:dyDescent="0.25">
      <c r="A10372" s="11">
        <f t="shared" si="1115"/>
        <v>10369</v>
      </c>
      <c r="B10372" s="29">
        <v>41841</v>
      </c>
      <c r="C10372" s="25">
        <v>18</v>
      </c>
      <c r="D10372" s="12">
        <v>31.8</v>
      </c>
      <c r="E10372" s="25">
        <v>24.2</v>
      </c>
      <c r="F10372" s="35">
        <v>80</v>
      </c>
      <c r="G10372" s="25"/>
      <c r="H10372" s="13">
        <v>9.6</v>
      </c>
      <c r="I10372" s="25">
        <v>3</v>
      </c>
      <c r="J10372" s="12">
        <v>250</v>
      </c>
      <c r="K10372" s="12">
        <v>2</v>
      </c>
      <c r="L10372" s="25" t="s">
        <v>15</v>
      </c>
      <c r="M10372" s="10"/>
      <c r="N10372" s="15"/>
      <c r="O10372" s="15"/>
      <c r="P10372" s="4"/>
    </row>
    <row r="10373" spans="1:16" ht="15" customHeight="1" x14ac:dyDescent="0.25">
      <c r="A10373" s="11">
        <f t="shared" si="1115"/>
        <v>10370</v>
      </c>
      <c r="B10373" s="29">
        <v>41842</v>
      </c>
      <c r="C10373" s="25">
        <v>20</v>
      </c>
      <c r="D10373" s="12">
        <v>31.2</v>
      </c>
      <c r="E10373" s="25">
        <v>24.7</v>
      </c>
      <c r="F10373" s="35">
        <v>82</v>
      </c>
      <c r="G10373" s="25"/>
      <c r="H10373" s="13">
        <v>9.5</v>
      </c>
      <c r="I10373" s="25">
        <v>3</v>
      </c>
      <c r="J10373" s="12">
        <v>230</v>
      </c>
      <c r="K10373" s="12">
        <v>1</v>
      </c>
      <c r="L10373" s="25" t="s">
        <v>15</v>
      </c>
      <c r="M10373" s="10"/>
      <c r="N10373" s="15"/>
      <c r="O10373" s="15"/>
      <c r="P10373" s="4"/>
    </row>
    <row r="10374" spans="1:16" ht="15" customHeight="1" x14ac:dyDescent="0.25">
      <c r="A10374" s="11">
        <f t="shared" ref="A10374:A10437" si="1116">A10373+1</f>
        <v>10371</v>
      </c>
      <c r="B10374" s="29">
        <v>41843</v>
      </c>
      <c r="C10374" s="25">
        <v>20</v>
      </c>
      <c r="D10374" s="12">
        <v>31.8</v>
      </c>
      <c r="E10374" s="25">
        <v>24.8</v>
      </c>
      <c r="F10374" s="35">
        <v>82</v>
      </c>
      <c r="G10374" s="25"/>
      <c r="H10374" s="13">
        <v>7.6</v>
      </c>
      <c r="I10374" s="25">
        <v>3</v>
      </c>
      <c r="J10374" s="12">
        <v>250</v>
      </c>
      <c r="K10374" s="12">
        <v>1</v>
      </c>
      <c r="L10374" s="25" t="s">
        <v>15</v>
      </c>
      <c r="M10374" s="10"/>
      <c r="N10374" s="15"/>
      <c r="O10374" s="15"/>
      <c r="P10374" s="4"/>
    </row>
    <row r="10375" spans="1:16" ht="15" customHeight="1" x14ac:dyDescent="0.25">
      <c r="A10375" s="11">
        <f t="shared" si="1116"/>
        <v>10372</v>
      </c>
      <c r="B10375" s="29">
        <v>41844</v>
      </c>
      <c r="C10375" s="25">
        <v>19</v>
      </c>
      <c r="D10375" s="12">
        <v>31.6</v>
      </c>
      <c r="E10375" s="25">
        <v>24.5</v>
      </c>
      <c r="F10375" s="35">
        <v>81</v>
      </c>
      <c r="G10375" s="25"/>
      <c r="H10375" s="13">
        <v>7.1</v>
      </c>
      <c r="I10375" s="25">
        <v>6</v>
      </c>
      <c r="J10375" s="12">
        <v>260</v>
      </c>
      <c r="K10375" s="12">
        <v>2</v>
      </c>
      <c r="L10375" s="25" t="s">
        <v>11</v>
      </c>
      <c r="M10375" s="10"/>
      <c r="N10375" s="15"/>
      <c r="O10375" s="15"/>
      <c r="P10375" s="4"/>
    </row>
    <row r="10376" spans="1:16" ht="15" customHeight="1" x14ac:dyDescent="0.25">
      <c r="A10376" s="11">
        <f t="shared" si="1116"/>
        <v>10373</v>
      </c>
      <c r="B10376" s="29">
        <v>41845</v>
      </c>
      <c r="C10376" s="25">
        <v>18</v>
      </c>
      <c r="D10376" s="12">
        <v>32.4</v>
      </c>
      <c r="E10376" s="25">
        <v>24.7</v>
      </c>
      <c r="F10376" s="35">
        <v>76</v>
      </c>
      <c r="G10376" s="25"/>
      <c r="H10376" s="13">
        <v>7.6</v>
      </c>
      <c r="I10376" s="25">
        <v>4</v>
      </c>
      <c r="J10376" s="12">
        <v>260</v>
      </c>
      <c r="K10376" s="12">
        <v>1</v>
      </c>
      <c r="L10376" s="25" t="s">
        <v>15</v>
      </c>
      <c r="M10376" s="10"/>
      <c r="N10376" s="15"/>
      <c r="O10376" s="15"/>
      <c r="P10376" s="4"/>
    </row>
    <row r="10377" spans="1:16" ht="15" customHeight="1" x14ac:dyDescent="0.25">
      <c r="A10377" s="11">
        <f t="shared" si="1116"/>
        <v>10374</v>
      </c>
      <c r="B10377" s="29">
        <v>41846</v>
      </c>
      <c r="C10377" s="25">
        <v>20</v>
      </c>
      <c r="D10377" s="12">
        <v>32.6</v>
      </c>
      <c r="E10377" s="25">
        <v>25.6</v>
      </c>
      <c r="F10377" s="35">
        <v>78</v>
      </c>
      <c r="G10377" s="25"/>
      <c r="H10377" s="13">
        <v>9.5</v>
      </c>
      <c r="I10377" s="25">
        <v>3</v>
      </c>
      <c r="J10377" s="12">
        <v>260</v>
      </c>
      <c r="K10377" s="12">
        <v>2</v>
      </c>
      <c r="L10377" s="25" t="s">
        <v>15</v>
      </c>
      <c r="M10377" s="10"/>
      <c r="N10377" s="15"/>
      <c r="O10377" s="15"/>
      <c r="P10377" s="4"/>
    </row>
    <row r="10378" spans="1:16" ht="15" customHeight="1" x14ac:dyDescent="0.25">
      <c r="A10378" s="11">
        <f t="shared" si="1116"/>
        <v>10375</v>
      </c>
      <c r="B10378" s="29">
        <v>41847</v>
      </c>
      <c r="C10378" s="25"/>
      <c r="D10378" s="12">
        <v>31</v>
      </c>
      <c r="E10378" s="25">
        <v>25.5</v>
      </c>
      <c r="F10378" s="35">
        <v>82</v>
      </c>
      <c r="G10378" s="25"/>
      <c r="H10378" s="13">
        <v>9.5</v>
      </c>
      <c r="I10378" s="25">
        <v>3</v>
      </c>
      <c r="J10378" s="12">
        <v>220</v>
      </c>
      <c r="K10378" s="12">
        <v>1</v>
      </c>
      <c r="L10378" s="25" t="s">
        <v>11</v>
      </c>
      <c r="M10378" s="10"/>
      <c r="N10378" s="15"/>
      <c r="O10378" s="15"/>
      <c r="P10378" s="4"/>
    </row>
    <row r="10379" spans="1:16" ht="15" customHeight="1" x14ac:dyDescent="0.25">
      <c r="A10379" s="11">
        <f t="shared" si="1116"/>
        <v>10376</v>
      </c>
      <c r="B10379" s="29">
        <v>41848</v>
      </c>
      <c r="C10379" s="25">
        <v>21</v>
      </c>
      <c r="D10379" s="12">
        <v>31.4</v>
      </c>
      <c r="E10379" s="25">
        <v>25.3</v>
      </c>
      <c r="F10379" s="35">
        <v>84</v>
      </c>
      <c r="G10379" s="25"/>
      <c r="H10379" s="13">
        <v>4</v>
      </c>
      <c r="I10379" s="25">
        <v>11</v>
      </c>
      <c r="J10379" s="12">
        <v>150</v>
      </c>
      <c r="K10379" s="12">
        <v>2</v>
      </c>
      <c r="L10379" s="25" t="s">
        <v>15</v>
      </c>
      <c r="M10379" s="10"/>
      <c r="N10379" s="15"/>
      <c r="O10379" s="15"/>
      <c r="P10379" s="4"/>
    </row>
    <row r="10380" spans="1:16" ht="15" customHeight="1" x14ac:dyDescent="0.25">
      <c r="A10380" s="11">
        <f t="shared" si="1116"/>
        <v>10377</v>
      </c>
      <c r="B10380" s="29">
        <v>41849</v>
      </c>
      <c r="C10380" s="25">
        <v>20</v>
      </c>
      <c r="D10380" s="12"/>
      <c r="E10380" s="25"/>
      <c r="F10380" s="35"/>
      <c r="G10380" s="25"/>
      <c r="H10380" s="13">
        <v>5.9</v>
      </c>
      <c r="I10380" s="25">
        <v>3</v>
      </c>
      <c r="J10380" s="12">
        <v>310</v>
      </c>
      <c r="K10380" s="12">
        <v>1</v>
      </c>
      <c r="L10380" s="25" t="s">
        <v>16</v>
      </c>
      <c r="M10380" s="10"/>
      <c r="N10380" s="15"/>
      <c r="O10380" s="15"/>
      <c r="P10380" s="4"/>
    </row>
    <row r="10381" spans="1:16" ht="15" customHeight="1" x14ac:dyDescent="0.25">
      <c r="A10381" s="11">
        <f t="shared" si="1116"/>
        <v>10378</v>
      </c>
      <c r="B10381" s="29">
        <v>41850</v>
      </c>
      <c r="C10381" s="25">
        <v>22</v>
      </c>
      <c r="D10381" s="12"/>
      <c r="E10381" s="25">
        <v>25.2</v>
      </c>
      <c r="F10381" s="35">
        <v>89</v>
      </c>
      <c r="G10381" s="25"/>
      <c r="H10381" s="13">
        <v>6</v>
      </c>
      <c r="I10381" s="25">
        <v>5</v>
      </c>
      <c r="J10381" s="12">
        <v>260</v>
      </c>
      <c r="K10381" s="12">
        <v>2</v>
      </c>
      <c r="L10381" s="25" t="s">
        <v>15</v>
      </c>
      <c r="M10381" s="10"/>
      <c r="N10381" s="15"/>
      <c r="O10381" s="15"/>
      <c r="P10381" s="4"/>
    </row>
    <row r="10382" spans="1:16" ht="15" customHeight="1" x14ac:dyDescent="0.25">
      <c r="A10382" s="11">
        <f t="shared" si="1116"/>
        <v>10379</v>
      </c>
      <c r="B10382" s="29">
        <v>41851</v>
      </c>
      <c r="C10382" s="25">
        <v>23</v>
      </c>
      <c r="D10382" s="12">
        <v>29.8</v>
      </c>
      <c r="E10382" s="25">
        <v>25.2</v>
      </c>
      <c r="F10382" s="35">
        <v>90</v>
      </c>
      <c r="G10382" s="25">
        <v>51.3</v>
      </c>
      <c r="H10382" s="13">
        <v>4.3</v>
      </c>
      <c r="I10382" s="25">
        <v>4</v>
      </c>
      <c r="J10382" s="12">
        <v>300</v>
      </c>
      <c r="K10382" s="12">
        <v>2</v>
      </c>
      <c r="L10382" s="25" t="s">
        <v>15</v>
      </c>
      <c r="M10382" s="10"/>
      <c r="N10382" s="15"/>
      <c r="O10382" s="15"/>
      <c r="P10382" s="4"/>
    </row>
    <row r="10383" spans="1:16" ht="15" customHeight="1" x14ac:dyDescent="0.25">
      <c r="A10383" s="11">
        <f t="shared" si="1116"/>
        <v>10380</v>
      </c>
      <c r="B10383" s="29">
        <v>41852</v>
      </c>
      <c r="C10383" s="25">
        <v>21</v>
      </c>
      <c r="D10383" s="12">
        <v>30.6</v>
      </c>
      <c r="E10383" s="25">
        <v>24.9</v>
      </c>
      <c r="F10383" s="35">
        <v>87</v>
      </c>
      <c r="G10383" s="25">
        <v>28.7</v>
      </c>
      <c r="H10383" s="13">
        <v>1.4</v>
      </c>
      <c r="I10383" s="25">
        <v>3</v>
      </c>
      <c r="J10383" s="12">
        <v>210</v>
      </c>
      <c r="K10383" s="12">
        <v>1</v>
      </c>
      <c r="L10383" s="25" t="s">
        <v>12</v>
      </c>
      <c r="M10383" s="10"/>
      <c r="N10383" s="15"/>
      <c r="O10383" s="15"/>
      <c r="P10383" s="4"/>
    </row>
    <row r="10384" spans="1:16" ht="15" customHeight="1" x14ac:dyDescent="0.25">
      <c r="A10384" s="11">
        <f t="shared" si="1116"/>
        <v>10381</v>
      </c>
      <c r="B10384" s="29">
        <v>41853</v>
      </c>
      <c r="C10384" s="25"/>
      <c r="D10384" s="12">
        <v>30.3</v>
      </c>
      <c r="E10384" s="25">
        <v>25.1</v>
      </c>
      <c r="F10384" s="35">
        <v>83</v>
      </c>
      <c r="G10384" s="25">
        <v>0.8</v>
      </c>
      <c r="H10384" s="13">
        <v>1.5</v>
      </c>
      <c r="I10384" s="25">
        <v>6</v>
      </c>
      <c r="J10384" s="12">
        <v>290</v>
      </c>
      <c r="K10384" s="12">
        <v>2</v>
      </c>
      <c r="L10384" s="25" t="s">
        <v>15</v>
      </c>
      <c r="M10384" s="10"/>
      <c r="N10384" s="15"/>
      <c r="O10384" s="15"/>
      <c r="P10384" s="4"/>
    </row>
    <row r="10385" spans="1:16" ht="15" customHeight="1" x14ac:dyDescent="0.25">
      <c r="A10385" s="11">
        <f t="shared" si="1116"/>
        <v>10382</v>
      </c>
      <c r="B10385" s="29">
        <v>41854</v>
      </c>
      <c r="C10385" s="25">
        <v>22</v>
      </c>
      <c r="D10385" s="12">
        <v>28.2</v>
      </c>
      <c r="E10385" s="25">
        <v>24.7</v>
      </c>
      <c r="F10385" s="35">
        <v>89</v>
      </c>
      <c r="G10385" s="25"/>
      <c r="H10385" s="13">
        <v>5.6</v>
      </c>
      <c r="I10385" s="25">
        <v>4</v>
      </c>
      <c r="J10385" s="12">
        <v>230</v>
      </c>
      <c r="K10385" s="12">
        <v>2</v>
      </c>
      <c r="L10385" s="25" t="s">
        <v>11</v>
      </c>
      <c r="M10385" s="10"/>
      <c r="N10385" s="15"/>
      <c r="O10385" s="15"/>
      <c r="P10385" s="4"/>
    </row>
    <row r="10386" spans="1:16" ht="15" customHeight="1" x14ac:dyDescent="0.25">
      <c r="A10386" s="11">
        <f t="shared" si="1116"/>
        <v>10383</v>
      </c>
      <c r="B10386" s="29">
        <v>41855</v>
      </c>
      <c r="C10386" s="25">
        <v>22</v>
      </c>
      <c r="D10386" s="12">
        <v>31.2</v>
      </c>
      <c r="E10386" s="25">
        <v>26</v>
      </c>
      <c r="F10386" s="35">
        <v>81</v>
      </c>
      <c r="G10386" s="25"/>
      <c r="H10386" s="13">
        <v>1.5</v>
      </c>
      <c r="I10386" s="25">
        <v>3</v>
      </c>
      <c r="J10386" s="12">
        <v>250</v>
      </c>
      <c r="K10386" s="12">
        <v>1</v>
      </c>
      <c r="L10386" s="25" t="s">
        <v>15</v>
      </c>
      <c r="M10386" s="10"/>
      <c r="N10386" s="15"/>
      <c r="O10386" s="15"/>
      <c r="P10386" s="4"/>
    </row>
    <row r="10387" spans="1:16" ht="15" customHeight="1" x14ac:dyDescent="0.25">
      <c r="A10387" s="11">
        <f t="shared" si="1116"/>
        <v>10384</v>
      </c>
      <c r="B10387" s="29">
        <v>41856</v>
      </c>
      <c r="C10387" s="25">
        <v>22</v>
      </c>
      <c r="D10387" s="12">
        <v>30.4</v>
      </c>
      <c r="E10387" s="25">
        <v>25.1</v>
      </c>
      <c r="F10387" s="35">
        <v>90</v>
      </c>
      <c r="G10387" s="25"/>
      <c r="H10387" s="13">
        <v>8.3000000000000007</v>
      </c>
      <c r="I10387" s="25">
        <v>4</v>
      </c>
      <c r="J10387" s="12">
        <v>210</v>
      </c>
      <c r="K10387" s="12">
        <v>1</v>
      </c>
      <c r="L10387" s="25" t="s">
        <v>11</v>
      </c>
      <c r="M10387" s="10"/>
      <c r="N10387" s="15"/>
      <c r="O10387" s="15"/>
      <c r="P10387" s="4"/>
    </row>
    <row r="10388" spans="1:16" ht="15" customHeight="1" x14ac:dyDescent="0.25">
      <c r="A10388" s="11">
        <f t="shared" si="1116"/>
        <v>10385</v>
      </c>
      <c r="B10388" s="29">
        <v>41857</v>
      </c>
      <c r="C10388" s="25">
        <v>22</v>
      </c>
      <c r="D10388" s="12"/>
      <c r="E10388" s="25">
        <v>24.8</v>
      </c>
      <c r="F10388" s="35">
        <v>87</v>
      </c>
      <c r="G10388" s="25">
        <v>4.2</v>
      </c>
      <c r="H10388" s="13">
        <v>1.5</v>
      </c>
      <c r="I10388" s="25">
        <v>2</v>
      </c>
      <c r="J10388" s="12">
        <v>230</v>
      </c>
      <c r="K10388" s="12">
        <v>1</v>
      </c>
      <c r="L10388" s="25" t="s">
        <v>12</v>
      </c>
      <c r="M10388" s="10"/>
      <c r="N10388" s="15"/>
      <c r="O10388" s="15"/>
      <c r="P10388" s="4"/>
    </row>
    <row r="10389" spans="1:16" ht="15" customHeight="1" x14ac:dyDescent="0.25">
      <c r="A10389" s="11">
        <f t="shared" si="1116"/>
        <v>10386</v>
      </c>
      <c r="B10389" s="29">
        <v>41858</v>
      </c>
      <c r="C10389" s="25">
        <v>21</v>
      </c>
      <c r="D10389" s="12">
        <v>29.5</v>
      </c>
      <c r="E10389" s="25">
        <v>24.4</v>
      </c>
      <c r="F10389" s="35">
        <v>88</v>
      </c>
      <c r="G10389" s="25">
        <v>28.6</v>
      </c>
      <c r="H10389" s="13">
        <v>3.3</v>
      </c>
      <c r="I10389" s="25">
        <v>4</v>
      </c>
      <c r="J10389" s="12">
        <v>180</v>
      </c>
      <c r="K10389" s="12">
        <v>1</v>
      </c>
      <c r="L10389" s="25" t="s">
        <v>11</v>
      </c>
      <c r="M10389" s="10"/>
      <c r="N10389" s="15"/>
      <c r="O10389" s="15"/>
      <c r="P10389" s="4"/>
    </row>
    <row r="10390" spans="1:16" ht="15" customHeight="1" x14ac:dyDescent="0.25">
      <c r="A10390" s="11">
        <f t="shared" si="1116"/>
        <v>10387</v>
      </c>
      <c r="B10390" s="29">
        <v>41859</v>
      </c>
      <c r="C10390" s="25">
        <v>23</v>
      </c>
      <c r="D10390" s="12">
        <v>31.2</v>
      </c>
      <c r="E10390" s="25">
        <v>26</v>
      </c>
      <c r="F10390" s="35">
        <v>85</v>
      </c>
      <c r="G10390" s="25">
        <v>0</v>
      </c>
      <c r="H10390" s="13">
        <v>2.6</v>
      </c>
      <c r="I10390" s="25">
        <v>2</v>
      </c>
      <c r="J10390" s="12">
        <v>220</v>
      </c>
      <c r="K10390" s="12">
        <v>1</v>
      </c>
      <c r="L10390" s="25" t="s">
        <v>11</v>
      </c>
      <c r="M10390" s="10"/>
      <c r="N10390" s="15"/>
      <c r="O10390" s="15"/>
      <c r="P10390" s="4"/>
    </row>
    <row r="10391" spans="1:16" ht="15" customHeight="1" x14ac:dyDescent="0.25">
      <c r="A10391" s="11">
        <f t="shared" si="1116"/>
        <v>10388</v>
      </c>
      <c r="B10391" s="29">
        <v>41860</v>
      </c>
      <c r="C10391" s="25">
        <v>23</v>
      </c>
      <c r="D10391" s="12">
        <v>34.4</v>
      </c>
      <c r="E10391" s="25">
        <v>27.4</v>
      </c>
      <c r="F10391" s="35">
        <v>73</v>
      </c>
      <c r="G10391" s="25"/>
      <c r="H10391" s="13">
        <v>2.5</v>
      </c>
      <c r="I10391" s="25">
        <v>3</v>
      </c>
      <c r="J10391" s="12">
        <v>260</v>
      </c>
      <c r="K10391" s="12">
        <v>2</v>
      </c>
      <c r="L10391" s="25" t="s">
        <v>15</v>
      </c>
      <c r="M10391" s="10"/>
      <c r="N10391" s="15"/>
      <c r="O10391" s="15"/>
      <c r="P10391" s="4"/>
    </row>
    <row r="10392" spans="1:16" ht="15" customHeight="1" x14ac:dyDescent="0.25">
      <c r="A10392" s="11">
        <f t="shared" si="1116"/>
        <v>10389</v>
      </c>
      <c r="B10392" s="29">
        <v>41861</v>
      </c>
      <c r="C10392" s="25">
        <v>23</v>
      </c>
      <c r="D10392" s="12">
        <v>32.6</v>
      </c>
      <c r="E10392" s="25">
        <v>25.9</v>
      </c>
      <c r="F10392" s="35">
        <v>86</v>
      </c>
      <c r="G10392" s="25"/>
      <c r="H10392" s="13"/>
      <c r="I10392" s="25">
        <v>5</v>
      </c>
      <c r="J10392" s="12">
        <v>300</v>
      </c>
      <c r="K10392" s="12">
        <v>2</v>
      </c>
      <c r="L10392" s="25" t="s">
        <v>12</v>
      </c>
      <c r="M10392" s="10"/>
      <c r="N10392" s="15"/>
      <c r="O10392" s="15"/>
      <c r="P10392" s="4"/>
    </row>
    <row r="10393" spans="1:16" ht="15" customHeight="1" x14ac:dyDescent="0.25">
      <c r="A10393" s="11">
        <f t="shared" si="1116"/>
        <v>10390</v>
      </c>
      <c r="B10393" s="29">
        <v>41862</v>
      </c>
      <c r="C10393" s="25">
        <v>22</v>
      </c>
      <c r="D10393" s="12"/>
      <c r="E10393" s="25">
        <v>24.1</v>
      </c>
      <c r="F10393" s="35">
        <v>91</v>
      </c>
      <c r="G10393" s="25">
        <v>80.8</v>
      </c>
      <c r="H10393" s="13">
        <v>3.2</v>
      </c>
      <c r="I10393" s="25">
        <v>3</v>
      </c>
      <c r="J10393" s="12">
        <v>250</v>
      </c>
      <c r="K10393" s="12">
        <v>1</v>
      </c>
      <c r="L10393" s="25" t="s">
        <v>12</v>
      </c>
      <c r="M10393" s="10"/>
      <c r="N10393" s="15"/>
      <c r="O10393" s="15"/>
      <c r="P10393" s="4"/>
    </row>
    <row r="10394" spans="1:16" ht="15" customHeight="1" x14ac:dyDescent="0.25">
      <c r="A10394" s="11">
        <f t="shared" si="1116"/>
        <v>10391</v>
      </c>
      <c r="B10394" s="29">
        <v>41863</v>
      </c>
      <c r="C10394" s="25"/>
      <c r="D10394" s="12">
        <v>29</v>
      </c>
      <c r="E10394" s="25">
        <v>23.9</v>
      </c>
      <c r="F10394" s="35">
        <v>93</v>
      </c>
      <c r="G10394" s="25">
        <v>14.8</v>
      </c>
      <c r="H10394" s="13">
        <v>0.6</v>
      </c>
      <c r="I10394" s="25">
        <v>2</v>
      </c>
      <c r="J10394" s="12">
        <v>210</v>
      </c>
      <c r="K10394" s="12">
        <v>1</v>
      </c>
      <c r="L10394" s="25" t="s">
        <v>18</v>
      </c>
      <c r="M10394" s="10"/>
      <c r="N10394" s="15"/>
      <c r="O10394" s="15"/>
      <c r="P10394" s="4"/>
    </row>
    <row r="10395" spans="1:16" ht="15" customHeight="1" x14ac:dyDescent="0.25">
      <c r="A10395" s="11">
        <f t="shared" si="1116"/>
        <v>10392</v>
      </c>
      <c r="B10395" s="29">
        <v>41864</v>
      </c>
      <c r="C10395" s="25">
        <v>21</v>
      </c>
      <c r="D10395" s="12">
        <v>30.4</v>
      </c>
      <c r="E10395" s="25">
        <v>24.9</v>
      </c>
      <c r="F10395" s="35">
        <v>88</v>
      </c>
      <c r="G10395" s="25">
        <v>101.6</v>
      </c>
      <c r="H10395" s="13">
        <v>2.2000000000000002</v>
      </c>
      <c r="I10395" s="25">
        <v>2</v>
      </c>
      <c r="J10395" s="12">
        <v>250</v>
      </c>
      <c r="K10395" s="12">
        <v>1</v>
      </c>
      <c r="L10395" s="25" t="s">
        <v>11</v>
      </c>
      <c r="M10395" s="10"/>
      <c r="N10395" s="15"/>
      <c r="O10395" s="15"/>
      <c r="P10395" s="4"/>
    </row>
    <row r="10396" spans="1:16" ht="15" customHeight="1" x14ac:dyDescent="0.25">
      <c r="A10396" s="11">
        <f t="shared" si="1116"/>
        <v>10393</v>
      </c>
      <c r="B10396" s="29">
        <v>41865</v>
      </c>
      <c r="C10396" s="25">
        <v>23</v>
      </c>
      <c r="D10396" s="12">
        <v>30</v>
      </c>
      <c r="E10396" s="25">
        <v>24.8</v>
      </c>
      <c r="F10396" s="35">
        <v>88</v>
      </c>
      <c r="G10396" s="25">
        <v>13.5</v>
      </c>
      <c r="H10396" s="13">
        <v>4.8</v>
      </c>
      <c r="I10396" s="25">
        <v>4</v>
      </c>
      <c r="J10396" s="12">
        <v>270</v>
      </c>
      <c r="K10396" s="12">
        <v>1</v>
      </c>
      <c r="L10396" s="25" t="s">
        <v>11</v>
      </c>
      <c r="M10396" s="10"/>
      <c r="N10396" s="15"/>
      <c r="O10396" s="15"/>
      <c r="P10396" s="4"/>
    </row>
    <row r="10397" spans="1:16" ht="15" customHeight="1" x14ac:dyDescent="0.25">
      <c r="A10397" s="11">
        <f t="shared" si="1116"/>
        <v>10394</v>
      </c>
      <c r="B10397" s="29">
        <v>41866</v>
      </c>
      <c r="C10397" s="25">
        <v>22</v>
      </c>
      <c r="D10397" s="12">
        <v>31.8</v>
      </c>
      <c r="E10397" s="25">
        <v>25.2</v>
      </c>
      <c r="F10397" s="35">
        <v>86</v>
      </c>
      <c r="G10397" s="25">
        <v>2.9</v>
      </c>
      <c r="H10397" s="13">
        <v>1.2</v>
      </c>
      <c r="I10397" s="25">
        <v>6</v>
      </c>
      <c r="J10397" s="12">
        <v>250</v>
      </c>
      <c r="K10397" s="12">
        <v>1</v>
      </c>
      <c r="L10397" s="25" t="s">
        <v>18</v>
      </c>
      <c r="M10397" s="10"/>
      <c r="N10397" s="15"/>
      <c r="O10397" s="15"/>
      <c r="P10397" s="4"/>
    </row>
    <row r="10398" spans="1:16" ht="15" customHeight="1" x14ac:dyDescent="0.25">
      <c r="A10398" s="11">
        <f t="shared" si="1116"/>
        <v>10395</v>
      </c>
      <c r="B10398" s="29">
        <v>41867</v>
      </c>
      <c r="C10398" s="25">
        <v>22</v>
      </c>
      <c r="D10398" s="12">
        <v>31.2</v>
      </c>
      <c r="E10398" s="25">
        <v>25.4</v>
      </c>
      <c r="F10398" s="35">
        <v>88</v>
      </c>
      <c r="G10398" s="25">
        <v>11</v>
      </c>
      <c r="H10398" s="13">
        <v>4.5999999999999996</v>
      </c>
      <c r="I10398" s="25">
        <v>2</v>
      </c>
      <c r="J10398" s="12">
        <v>310</v>
      </c>
      <c r="K10398" s="12">
        <v>1</v>
      </c>
      <c r="L10398" s="25" t="s">
        <v>11</v>
      </c>
      <c r="M10398" s="10"/>
      <c r="N10398" s="15"/>
      <c r="O10398" s="15"/>
      <c r="P10398" s="4"/>
    </row>
    <row r="10399" spans="1:16" ht="15" customHeight="1" x14ac:dyDescent="0.25">
      <c r="A10399" s="11">
        <f t="shared" si="1116"/>
        <v>10396</v>
      </c>
      <c r="B10399" s="29">
        <v>41868</v>
      </c>
      <c r="C10399" s="25">
        <v>20</v>
      </c>
      <c r="D10399" s="12">
        <v>32</v>
      </c>
      <c r="E10399" s="25">
        <v>25.3</v>
      </c>
      <c r="F10399" s="35">
        <v>81</v>
      </c>
      <c r="G10399" s="25">
        <v>11.6</v>
      </c>
      <c r="H10399" s="13">
        <v>5</v>
      </c>
      <c r="I10399" s="25">
        <v>5</v>
      </c>
      <c r="J10399" s="12">
        <v>260</v>
      </c>
      <c r="K10399" s="12">
        <v>2</v>
      </c>
      <c r="L10399" s="25" t="s">
        <v>15</v>
      </c>
      <c r="M10399" s="10"/>
      <c r="N10399" s="15"/>
      <c r="O10399" s="15"/>
      <c r="P10399" s="4"/>
    </row>
    <row r="10400" spans="1:16" ht="15" customHeight="1" x14ac:dyDescent="0.25">
      <c r="A10400" s="11">
        <f t="shared" si="1116"/>
        <v>10397</v>
      </c>
      <c r="B10400" s="29">
        <v>41869</v>
      </c>
      <c r="C10400" s="25">
        <v>23</v>
      </c>
      <c r="D10400" s="12">
        <v>29.2</v>
      </c>
      <c r="E10400" s="25">
        <v>25</v>
      </c>
      <c r="F10400" s="35">
        <v>87</v>
      </c>
      <c r="G10400" s="25">
        <v>4.2</v>
      </c>
      <c r="H10400" s="13">
        <v>9.8000000000000007</v>
      </c>
      <c r="I10400" s="25">
        <v>7</v>
      </c>
      <c r="J10400" s="12">
        <v>260</v>
      </c>
      <c r="K10400" s="12">
        <v>2</v>
      </c>
      <c r="L10400" s="25" t="s">
        <v>15</v>
      </c>
      <c r="M10400" s="10"/>
      <c r="N10400" s="15"/>
      <c r="O10400" s="15"/>
      <c r="P10400" s="4"/>
    </row>
    <row r="10401" spans="1:16" ht="15" customHeight="1" x14ac:dyDescent="0.25">
      <c r="A10401" s="11">
        <f t="shared" si="1116"/>
        <v>10398</v>
      </c>
      <c r="B10401" s="29">
        <v>41870</v>
      </c>
      <c r="C10401" s="25">
        <v>20</v>
      </c>
      <c r="D10401" s="12"/>
      <c r="E10401" s="25"/>
      <c r="F10401" s="35"/>
      <c r="G10401" s="25">
        <v>8888</v>
      </c>
      <c r="H10401" s="13">
        <v>4.9000000000000004</v>
      </c>
      <c r="I10401" s="25">
        <v>3</v>
      </c>
      <c r="J10401" s="12">
        <v>220</v>
      </c>
      <c r="K10401" s="12">
        <v>1</v>
      </c>
      <c r="L10401" s="25" t="s">
        <v>12</v>
      </c>
      <c r="M10401" s="10"/>
      <c r="N10401" s="15"/>
      <c r="O10401" s="15"/>
      <c r="P10401" s="4"/>
    </row>
    <row r="10402" spans="1:16" ht="15" customHeight="1" x14ac:dyDescent="0.25">
      <c r="A10402" s="11">
        <f t="shared" si="1116"/>
        <v>10399</v>
      </c>
      <c r="B10402" s="29">
        <v>41871</v>
      </c>
      <c r="C10402" s="25"/>
      <c r="D10402" s="12"/>
      <c r="E10402" s="25"/>
      <c r="F10402" s="35"/>
      <c r="G10402" s="25"/>
      <c r="H10402" s="13"/>
      <c r="I10402" s="25"/>
      <c r="J10402" s="12"/>
      <c r="K10402" s="12"/>
      <c r="L10402" s="25"/>
      <c r="M10402" s="10"/>
      <c r="N10402" s="15"/>
      <c r="O10402" s="15"/>
      <c r="P10402" s="4"/>
    </row>
    <row r="10403" spans="1:16" ht="15" customHeight="1" x14ac:dyDescent="0.25">
      <c r="A10403" s="11">
        <f t="shared" si="1116"/>
        <v>10400</v>
      </c>
      <c r="B10403" s="29">
        <v>41872</v>
      </c>
      <c r="C10403" s="25"/>
      <c r="D10403" s="12"/>
      <c r="E10403" s="25"/>
      <c r="F10403" s="35"/>
      <c r="G10403" s="25"/>
      <c r="H10403" s="13"/>
      <c r="I10403" s="25"/>
      <c r="J10403" s="12"/>
      <c r="K10403" s="12"/>
      <c r="L10403" s="25"/>
      <c r="M10403" s="10"/>
      <c r="N10403" s="15"/>
      <c r="O10403" s="15"/>
      <c r="P10403" s="4"/>
    </row>
    <row r="10404" spans="1:16" ht="15" customHeight="1" x14ac:dyDescent="0.25">
      <c r="A10404" s="11">
        <f t="shared" si="1116"/>
        <v>10401</v>
      </c>
      <c r="B10404" s="29">
        <v>41873</v>
      </c>
      <c r="C10404" s="25"/>
      <c r="D10404" s="12"/>
      <c r="E10404" s="25"/>
      <c r="F10404" s="35"/>
      <c r="G10404" s="25"/>
      <c r="H10404" s="13"/>
      <c r="I10404" s="25"/>
      <c r="J10404" s="12"/>
      <c r="K10404" s="12"/>
      <c r="L10404" s="25"/>
      <c r="M10404" s="10"/>
      <c r="N10404" s="15"/>
      <c r="O10404" s="15"/>
      <c r="P10404" s="4"/>
    </row>
    <row r="10405" spans="1:16" ht="15" customHeight="1" x14ac:dyDescent="0.25">
      <c r="A10405" s="11">
        <f t="shared" si="1116"/>
        <v>10402</v>
      </c>
      <c r="B10405" s="29">
        <v>41874</v>
      </c>
      <c r="C10405" s="25"/>
      <c r="D10405" s="12"/>
      <c r="E10405" s="25"/>
      <c r="F10405" s="35"/>
      <c r="G10405" s="25"/>
      <c r="H10405" s="13"/>
      <c r="I10405" s="25"/>
      <c r="J10405" s="12"/>
      <c r="K10405" s="12"/>
      <c r="L10405" s="25"/>
      <c r="M10405" s="10"/>
      <c r="N10405" s="15"/>
      <c r="O10405" s="15"/>
      <c r="P10405" s="4"/>
    </row>
    <row r="10406" spans="1:16" ht="15" customHeight="1" x14ac:dyDescent="0.25">
      <c r="A10406" s="11">
        <f t="shared" si="1116"/>
        <v>10403</v>
      </c>
      <c r="B10406" s="29">
        <v>41875</v>
      </c>
      <c r="C10406" s="25"/>
      <c r="D10406" s="12"/>
      <c r="E10406" s="25"/>
      <c r="F10406" s="35"/>
      <c r="G10406" s="25"/>
      <c r="H10406" s="13"/>
      <c r="I10406" s="25"/>
      <c r="J10406" s="12"/>
      <c r="K10406" s="12"/>
      <c r="L10406" s="25"/>
      <c r="M10406" s="10"/>
      <c r="N10406" s="15"/>
      <c r="O10406" s="15"/>
      <c r="P10406" s="4"/>
    </row>
    <row r="10407" spans="1:16" ht="15" customHeight="1" x14ac:dyDescent="0.25">
      <c r="A10407" s="11">
        <f t="shared" si="1116"/>
        <v>10404</v>
      </c>
      <c r="B10407" s="29">
        <v>41876</v>
      </c>
      <c r="C10407" s="25"/>
      <c r="D10407" s="12"/>
      <c r="E10407" s="25"/>
      <c r="F10407" s="35"/>
      <c r="G10407" s="25"/>
      <c r="H10407" s="13"/>
      <c r="I10407" s="25"/>
      <c r="J10407" s="12"/>
      <c r="K10407" s="12"/>
      <c r="L10407" s="25"/>
      <c r="M10407" s="10"/>
      <c r="N10407" s="15"/>
      <c r="O10407" s="15"/>
      <c r="P10407" s="4"/>
    </row>
    <row r="10408" spans="1:16" ht="15" customHeight="1" x14ac:dyDescent="0.25">
      <c r="A10408" s="11">
        <f t="shared" si="1116"/>
        <v>10405</v>
      </c>
      <c r="B10408" s="29">
        <v>41877</v>
      </c>
      <c r="C10408" s="25"/>
      <c r="D10408" s="12"/>
      <c r="E10408" s="25"/>
      <c r="F10408" s="35"/>
      <c r="G10408" s="25"/>
      <c r="H10408" s="13"/>
      <c r="I10408" s="25"/>
      <c r="J10408" s="12"/>
      <c r="K10408" s="12"/>
      <c r="L10408" s="25"/>
      <c r="M10408" s="10"/>
      <c r="N10408" s="15"/>
      <c r="O10408" s="15"/>
      <c r="P10408" s="4"/>
    </row>
    <row r="10409" spans="1:16" ht="15" customHeight="1" x14ac:dyDescent="0.25">
      <c r="A10409" s="11">
        <f t="shared" si="1116"/>
        <v>10406</v>
      </c>
      <c r="B10409" s="29">
        <v>41878</v>
      </c>
      <c r="C10409" s="25"/>
      <c r="D10409" s="12"/>
      <c r="E10409" s="25"/>
      <c r="F10409" s="35"/>
      <c r="G10409" s="25"/>
      <c r="H10409" s="13"/>
      <c r="I10409" s="25"/>
      <c r="J10409" s="12"/>
      <c r="K10409" s="12"/>
      <c r="L10409" s="25"/>
      <c r="M10409" s="10"/>
      <c r="N10409" s="15"/>
      <c r="O10409" s="15"/>
      <c r="P10409" s="4"/>
    </row>
    <row r="10410" spans="1:16" ht="15" customHeight="1" x14ac:dyDescent="0.25">
      <c r="A10410" s="11">
        <f t="shared" si="1116"/>
        <v>10407</v>
      </c>
      <c r="B10410" s="29">
        <v>41879</v>
      </c>
      <c r="C10410" s="25"/>
      <c r="D10410" s="12"/>
      <c r="E10410" s="25"/>
      <c r="F10410" s="35"/>
      <c r="G10410" s="25"/>
      <c r="H10410" s="13"/>
      <c r="I10410" s="25"/>
      <c r="J10410" s="12"/>
      <c r="K10410" s="12"/>
      <c r="L10410" s="25"/>
      <c r="M10410" s="10"/>
      <c r="N10410" s="15"/>
      <c r="O10410" s="15"/>
      <c r="P10410" s="4"/>
    </row>
    <row r="10411" spans="1:16" ht="15" customHeight="1" x14ac:dyDescent="0.25">
      <c r="A10411" s="11">
        <f t="shared" si="1116"/>
        <v>10408</v>
      </c>
      <c r="B10411" s="29">
        <v>41880</v>
      </c>
      <c r="C10411" s="25"/>
      <c r="D10411" s="12"/>
      <c r="E10411" s="25"/>
      <c r="F10411" s="35"/>
      <c r="G10411" s="25"/>
      <c r="H10411" s="13"/>
      <c r="I10411" s="25"/>
      <c r="J10411" s="12"/>
      <c r="K10411" s="12"/>
      <c r="L10411" s="25"/>
      <c r="M10411" s="10"/>
      <c r="N10411" s="15"/>
      <c r="O10411" s="15"/>
      <c r="P10411" s="4"/>
    </row>
    <row r="10412" spans="1:16" ht="15" customHeight="1" x14ac:dyDescent="0.25">
      <c r="A10412" s="11">
        <f t="shared" si="1116"/>
        <v>10409</v>
      </c>
      <c r="B10412" s="29">
        <v>41881</v>
      </c>
      <c r="C10412" s="25"/>
      <c r="D10412" s="12"/>
      <c r="E10412" s="25"/>
      <c r="F10412" s="35"/>
      <c r="G10412" s="25"/>
      <c r="H10412" s="13"/>
      <c r="I10412" s="25"/>
      <c r="J10412" s="12"/>
      <c r="K10412" s="12"/>
      <c r="L10412" s="25"/>
      <c r="M10412" s="10"/>
      <c r="N10412" s="15"/>
      <c r="O10412" s="15"/>
      <c r="P10412" s="4"/>
    </row>
    <row r="10413" spans="1:16" ht="15" customHeight="1" x14ac:dyDescent="0.25">
      <c r="A10413" s="11">
        <f t="shared" si="1116"/>
        <v>10410</v>
      </c>
      <c r="B10413" s="29">
        <v>41882</v>
      </c>
      <c r="C10413" s="25"/>
      <c r="D10413" s="12"/>
      <c r="E10413" s="25"/>
      <c r="F10413" s="35"/>
      <c r="G10413" s="25"/>
      <c r="H10413" s="13"/>
      <c r="I10413" s="25"/>
      <c r="J10413" s="12"/>
      <c r="K10413" s="12"/>
      <c r="L10413" s="25"/>
      <c r="M10413" s="10"/>
      <c r="N10413" s="15"/>
      <c r="O10413" s="15"/>
      <c r="P10413" s="4"/>
    </row>
    <row r="10414" spans="1:16" ht="15" customHeight="1" x14ac:dyDescent="0.25">
      <c r="A10414" s="11">
        <f t="shared" si="1116"/>
        <v>10411</v>
      </c>
      <c r="B10414" s="29">
        <v>41883</v>
      </c>
      <c r="C10414" s="25"/>
      <c r="D10414" s="12"/>
      <c r="E10414" s="25"/>
      <c r="F10414" s="35"/>
      <c r="G10414" s="25"/>
      <c r="H10414" s="13"/>
      <c r="I10414" s="25"/>
      <c r="J10414" s="12"/>
      <c r="K10414" s="12"/>
      <c r="L10414" s="25"/>
      <c r="M10414" s="10"/>
      <c r="N10414" s="15"/>
      <c r="O10414" s="15"/>
      <c r="P10414" s="4"/>
    </row>
    <row r="10415" spans="1:16" ht="15" customHeight="1" x14ac:dyDescent="0.25">
      <c r="A10415" s="11">
        <f t="shared" si="1116"/>
        <v>10412</v>
      </c>
      <c r="B10415" s="29">
        <v>41884</v>
      </c>
      <c r="C10415" s="25"/>
      <c r="D10415" s="12"/>
      <c r="E10415" s="25"/>
      <c r="F10415" s="35"/>
      <c r="G10415" s="25"/>
      <c r="H10415" s="13"/>
      <c r="I10415" s="25"/>
      <c r="J10415" s="12"/>
      <c r="K10415" s="12"/>
      <c r="L10415" s="25"/>
      <c r="M10415" s="10"/>
      <c r="N10415" s="15"/>
      <c r="O10415" s="15"/>
      <c r="P10415" s="4"/>
    </row>
    <row r="10416" spans="1:16" ht="15" customHeight="1" x14ac:dyDescent="0.25">
      <c r="A10416" s="11">
        <f t="shared" si="1116"/>
        <v>10413</v>
      </c>
      <c r="B10416" s="29">
        <v>41885</v>
      </c>
      <c r="C10416" s="25"/>
      <c r="D10416" s="12"/>
      <c r="E10416" s="25"/>
      <c r="F10416" s="35"/>
      <c r="G10416" s="25"/>
      <c r="H10416" s="13"/>
      <c r="I10416" s="25"/>
      <c r="J10416" s="12"/>
      <c r="K10416" s="12"/>
      <c r="L10416" s="25"/>
      <c r="M10416" s="10"/>
      <c r="N10416" s="15"/>
      <c r="O10416" s="15"/>
      <c r="P10416" s="4"/>
    </row>
    <row r="10417" spans="1:16" ht="15" customHeight="1" x14ac:dyDescent="0.25">
      <c r="A10417" s="11">
        <f t="shared" si="1116"/>
        <v>10414</v>
      </c>
      <c r="B10417" s="29">
        <v>41886</v>
      </c>
      <c r="C10417" s="25"/>
      <c r="D10417" s="12"/>
      <c r="E10417" s="25"/>
      <c r="F10417" s="35"/>
      <c r="G10417" s="25"/>
      <c r="H10417" s="13"/>
      <c r="I10417" s="25"/>
      <c r="J10417" s="12"/>
      <c r="K10417" s="12"/>
      <c r="L10417" s="25"/>
      <c r="M10417" s="10"/>
      <c r="N10417" s="15"/>
      <c r="O10417" s="15"/>
      <c r="P10417" s="4"/>
    </row>
    <row r="10418" spans="1:16" ht="15" customHeight="1" x14ac:dyDescent="0.25">
      <c r="A10418" s="11">
        <f t="shared" si="1116"/>
        <v>10415</v>
      </c>
      <c r="B10418" s="29">
        <v>41887</v>
      </c>
      <c r="C10418" s="25"/>
      <c r="D10418" s="12"/>
      <c r="E10418" s="25"/>
      <c r="F10418" s="35"/>
      <c r="G10418" s="25"/>
      <c r="H10418" s="13"/>
      <c r="I10418" s="25"/>
      <c r="J10418" s="12"/>
      <c r="K10418" s="12"/>
      <c r="L10418" s="25"/>
      <c r="M10418" s="10"/>
      <c r="N10418" s="15"/>
      <c r="O10418" s="15"/>
      <c r="P10418" s="4"/>
    </row>
    <row r="10419" spans="1:16" ht="15" customHeight="1" x14ac:dyDescent="0.25">
      <c r="A10419" s="11">
        <f t="shared" si="1116"/>
        <v>10416</v>
      </c>
      <c r="B10419" s="29">
        <v>41888</v>
      </c>
      <c r="C10419" s="25"/>
      <c r="D10419" s="12"/>
      <c r="E10419" s="25"/>
      <c r="F10419" s="35"/>
      <c r="G10419" s="25"/>
      <c r="H10419" s="13"/>
      <c r="I10419" s="25"/>
      <c r="J10419" s="12"/>
      <c r="K10419" s="12"/>
      <c r="L10419" s="25"/>
      <c r="M10419" s="10"/>
      <c r="N10419" s="15"/>
      <c r="O10419" s="15"/>
      <c r="P10419" s="4"/>
    </row>
    <row r="10420" spans="1:16" ht="15" customHeight="1" x14ac:dyDescent="0.25">
      <c r="A10420" s="11">
        <f t="shared" si="1116"/>
        <v>10417</v>
      </c>
      <c r="B10420" s="29">
        <v>41889</v>
      </c>
      <c r="C10420" s="25"/>
      <c r="D10420" s="12"/>
      <c r="E10420" s="25"/>
      <c r="F10420" s="35"/>
      <c r="G10420" s="25"/>
      <c r="H10420" s="13"/>
      <c r="I10420" s="25"/>
      <c r="J10420" s="12"/>
      <c r="K10420" s="12"/>
      <c r="L10420" s="25"/>
      <c r="M10420" s="10"/>
      <c r="N10420" s="15"/>
      <c r="O10420" s="15"/>
      <c r="P10420" s="4"/>
    </row>
    <row r="10421" spans="1:16" ht="15" customHeight="1" x14ac:dyDescent="0.25">
      <c r="A10421" s="11">
        <f t="shared" si="1116"/>
        <v>10418</v>
      </c>
      <c r="B10421" s="29">
        <v>41890</v>
      </c>
      <c r="C10421" s="25"/>
      <c r="D10421" s="12"/>
      <c r="E10421" s="25"/>
      <c r="F10421" s="35"/>
      <c r="G10421" s="25"/>
      <c r="H10421" s="13"/>
      <c r="I10421" s="25"/>
      <c r="J10421" s="12"/>
      <c r="K10421" s="12"/>
      <c r="L10421" s="25"/>
      <c r="M10421" s="10"/>
      <c r="N10421" s="15"/>
      <c r="O10421" s="15"/>
      <c r="P10421" s="4"/>
    </row>
    <row r="10422" spans="1:16" ht="15" customHeight="1" x14ac:dyDescent="0.25">
      <c r="A10422" s="11">
        <f t="shared" si="1116"/>
        <v>10419</v>
      </c>
      <c r="B10422" s="29">
        <v>41891</v>
      </c>
      <c r="C10422" s="25"/>
      <c r="D10422" s="12"/>
      <c r="E10422" s="25"/>
      <c r="F10422" s="35"/>
      <c r="G10422" s="25"/>
      <c r="H10422" s="13"/>
      <c r="I10422" s="25"/>
      <c r="J10422" s="12"/>
      <c r="K10422" s="12"/>
      <c r="L10422" s="25"/>
      <c r="M10422" s="10"/>
      <c r="N10422" s="15"/>
      <c r="O10422" s="15"/>
      <c r="P10422" s="4"/>
    </row>
    <row r="10423" spans="1:16" ht="15" customHeight="1" x14ac:dyDescent="0.25">
      <c r="A10423" s="11">
        <f t="shared" si="1116"/>
        <v>10420</v>
      </c>
      <c r="B10423" s="29">
        <v>41892</v>
      </c>
      <c r="C10423" s="25"/>
      <c r="D10423" s="12"/>
      <c r="E10423" s="25"/>
      <c r="F10423" s="35"/>
      <c r="G10423" s="25"/>
      <c r="H10423" s="13"/>
      <c r="I10423" s="25"/>
      <c r="J10423" s="12"/>
      <c r="K10423" s="12"/>
      <c r="L10423" s="25"/>
      <c r="M10423" s="10"/>
      <c r="N10423" s="15"/>
      <c r="O10423" s="15"/>
      <c r="P10423" s="4"/>
    </row>
    <row r="10424" spans="1:16" ht="15" customHeight="1" x14ac:dyDescent="0.25">
      <c r="A10424" s="11">
        <f t="shared" si="1116"/>
        <v>10421</v>
      </c>
      <c r="B10424" s="29">
        <v>41893</v>
      </c>
      <c r="C10424" s="25"/>
      <c r="D10424" s="12"/>
      <c r="E10424" s="25"/>
      <c r="F10424" s="35"/>
      <c r="G10424" s="25"/>
      <c r="H10424" s="13"/>
      <c r="I10424" s="25"/>
      <c r="J10424" s="12"/>
      <c r="K10424" s="12"/>
      <c r="L10424" s="25"/>
      <c r="M10424" s="10"/>
      <c r="N10424" s="15"/>
      <c r="O10424" s="15"/>
      <c r="P10424" s="4"/>
    </row>
    <row r="10425" spans="1:16" ht="15" customHeight="1" x14ac:dyDescent="0.25">
      <c r="A10425" s="11">
        <f t="shared" si="1116"/>
        <v>10422</v>
      </c>
      <c r="B10425" s="29">
        <v>41894</v>
      </c>
      <c r="C10425" s="25"/>
      <c r="D10425" s="12"/>
      <c r="E10425" s="25"/>
      <c r="F10425" s="35"/>
      <c r="G10425" s="25"/>
      <c r="H10425" s="13"/>
      <c r="I10425" s="25"/>
      <c r="J10425" s="12"/>
      <c r="K10425" s="12"/>
      <c r="L10425" s="25"/>
      <c r="M10425" s="10"/>
      <c r="N10425" s="15"/>
      <c r="O10425" s="15"/>
      <c r="P10425" s="4"/>
    </row>
    <row r="10426" spans="1:16" ht="15" customHeight="1" x14ac:dyDescent="0.25">
      <c r="A10426" s="11">
        <f t="shared" si="1116"/>
        <v>10423</v>
      </c>
      <c r="B10426" s="29">
        <v>41895</v>
      </c>
      <c r="C10426" s="25"/>
      <c r="D10426" s="12"/>
      <c r="E10426" s="25"/>
      <c r="F10426" s="35"/>
      <c r="G10426" s="25"/>
      <c r="H10426" s="13"/>
      <c r="I10426" s="25"/>
      <c r="J10426" s="12"/>
      <c r="K10426" s="12"/>
      <c r="L10426" s="25"/>
      <c r="M10426" s="10"/>
      <c r="N10426" s="15"/>
      <c r="O10426" s="15"/>
      <c r="P10426" s="4"/>
    </row>
    <row r="10427" spans="1:16" ht="15" customHeight="1" x14ac:dyDescent="0.25">
      <c r="A10427" s="11">
        <f t="shared" si="1116"/>
        <v>10424</v>
      </c>
      <c r="B10427" s="29">
        <v>41896</v>
      </c>
      <c r="C10427" s="25"/>
      <c r="D10427" s="12"/>
      <c r="E10427" s="25"/>
      <c r="F10427" s="35"/>
      <c r="G10427" s="25"/>
      <c r="H10427" s="13"/>
      <c r="I10427" s="25"/>
      <c r="J10427" s="12"/>
      <c r="K10427" s="12"/>
      <c r="L10427" s="25"/>
      <c r="M10427" s="10"/>
      <c r="N10427" s="15"/>
      <c r="O10427" s="15"/>
      <c r="P10427" s="4"/>
    </row>
    <row r="10428" spans="1:16" ht="15" customHeight="1" x14ac:dyDescent="0.25">
      <c r="A10428" s="11">
        <f t="shared" si="1116"/>
        <v>10425</v>
      </c>
      <c r="B10428" s="29">
        <v>41897</v>
      </c>
      <c r="C10428" s="25"/>
      <c r="D10428" s="12"/>
      <c r="E10428" s="25"/>
      <c r="F10428" s="35"/>
      <c r="G10428" s="25"/>
      <c r="H10428" s="13"/>
      <c r="I10428" s="25"/>
      <c r="J10428" s="12"/>
      <c r="K10428" s="12"/>
      <c r="L10428" s="25"/>
      <c r="M10428" s="10"/>
      <c r="N10428" s="15"/>
      <c r="O10428" s="15"/>
      <c r="P10428" s="4"/>
    </row>
    <row r="10429" spans="1:16" ht="15" customHeight="1" x14ac:dyDescent="0.25">
      <c r="A10429" s="11">
        <f t="shared" si="1116"/>
        <v>10426</v>
      </c>
      <c r="B10429" s="29">
        <v>41898</v>
      </c>
      <c r="C10429" s="25"/>
      <c r="D10429" s="12"/>
      <c r="E10429" s="25"/>
      <c r="F10429" s="35"/>
      <c r="G10429" s="25"/>
      <c r="H10429" s="13"/>
      <c r="I10429" s="25"/>
      <c r="J10429" s="12"/>
      <c r="K10429" s="12"/>
      <c r="L10429" s="25"/>
      <c r="M10429" s="10"/>
      <c r="N10429" s="15"/>
      <c r="O10429" s="15"/>
      <c r="P10429" s="4"/>
    </row>
    <row r="10430" spans="1:16" ht="15" customHeight="1" x14ac:dyDescent="0.25">
      <c r="A10430" s="11">
        <f t="shared" si="1116"/>
        <v>10427</v>
      </c>
      <c r="B10430" s="29">
        <v>41899</v>
      </c>
      <c r="C10430" s="25"/>
      <c r="D10430" s="12"/>
      <c r="E10430" s="25"/>
      <c r="F10430" s="35"/>
      <c r="G10430" s="25"/>
      <c r="H10430" s="13"/>
      <c r="I10430" s="25"/>
      <c r="J10430" s="12"/>
      <c r="K10430" s="12"/>
      <c r="L10430" s="25"/>
      <c r="M10430" s="10"/>
      <c r="N10430" s="15"/>
      <c r="O10430" s="15"/>
      <c r="P10430" s="4"/>
    </row>
    <row r="10431" spans="1:16" ht="15" customHeight="1" x14ac:dyDescent="0.25">
      <c r="A10431" s="11">
        <f t="shared" si="1116"/>
        <v>10428</v>
      </c>
      <c r="B10431" s="29">
        <v>41900</v>
      </c>
      <c r="C10431" s="25"/>
      <c r="D10431" s="12"/>
      <c r="E10431" s="25"/>
      <c r="F10431" s="35"/>
      <c r="G10431" s="25"/>
      <c r="H10431" s="13"/>
      <c r="I10431" s="25"/>
      <c r="J10431" s="12"/>
      <c r="K10431" s="12"/>
      <c r="L10431" s="25"/>
      <c r="M10431" s="10"/>
      <c r="N10431" s="15"/>
      <c r="O10431" s="15"/>
      <c r="P10431" s="4"/>
    </row>
    <row r="10432" spans="1:16" ht="15" customHeight="1" x14ac:dyDescent="0.25">
      <c r="A10432" s="11">
        <f t="shared" si="1116"/>
        <v>10429</v>
      </c>
      <c r="B10432" s="29">
        <v>41901</v>
      </c>
      <c r="C10432" s="25"/>
      <c r="D10432" s="12"/>
      <c r="E10432" s="25"/>
      <c r="F10432" s="35"/>
      <c r="G10432" s="25"/>
      <c r="H10432" s="13"/>
      <c r="I10432" s="25"/>
      <c r="J10432" s="12"/>
      <c r="K10432" s="12"/>
      <c r="L10432" s="25"/>
      <c r="M10432" s="10"/>
      <c r="N10432" s="15"/>
      <c r="O10432" s="15"/>
      <c r="P10432" s="4"/>
    </row>
    <row r="10433" spans="1:16" ht="15" customHeight="1" x14ac:dyDescent="0.25">
      <c r="A10433" s="11">
        <f t="shared" si="1116"/>
        <v>10430</v>
      </c>
      <c r="B10433" s="29">
        <v>41902</v>
      </c>
      <c r="C10433" s="25"/>
      <c r="D10433" s="12"/>
      <c r="E10433" s="25"/>
      <c r="F10433" s="35"/>
      <c r="G10433" s="25">
        <v>2.5</v>
      </c>
      <c r="H10433" s="13">
        <v>3.8</v>
      </c>
      <c r="I10433" s="25">
        <v>0</v>
      </c>
      <c r="J10433" s="12">
        <v>60</v>
      </c>
      <c r="K10433" s="12">
        <v>0</v>
      </c>
      <c r="L10433" s="25" t="s">
        <v>17</v>
      </c>
      <c r="M10433" s="10"/>
      <c r="N10433" s="15"/>
      <c r="O10433" s="15"/>
      <c r="P10433" s="4"/>
    </row>
    <row r="10434" spans="1:16" ht="15" customHeight="1" x14ac:dyDescent="0.25">
      <c r="A10434" s="11">
        <f t="shared" si="1116"/>
        <v>10431</v>
      </c>
      <c r="B10434" s="29">
        <v>41903</v>
      </c>
      <c r="C10434" s="25"/>
      <c r="D10434" s="12"/>
      <c r="E10434" s="25"/>
      <c r="F10434" s="35"/>
      <c r="G10434" s="25"/>
      <c r="H10434" s="13"/>
      <c r="I10434" s="25"/>
      <c r="J10434" s="12"/>
      <c r="K10434" s="12"/>
      <c r="L10434" s="25"/>
      <c r="M10434" s="10"/>
      <c r="N10434" s="15"/>
      <c r="O10434" s="15"/>
      <c r="P10434" s="4"/>
    </row>
    <row r="10435" spans="1:16" ht="15" customHeight="1" x14ac:dyDescent="0.25">
      <c r="A10435" s="11">
        <f t="shared" si="1116"/>
        <v>10432</v>
      </c>
      <c r="B10435" s="29">
        <v>41904</v>
      </c>
      <c r="C10435" s="25"/>
      <c r="D10435" s="12"/>
      <c r="E10435" s="25"/>
      <c r="F10435" s="35"/>
      <c r="G10435" s="25"/>
      <c r="H10435" s="13"/>
      <c r="I10435" s="25"/>
      <c r="J10435" s="12"/>
      <c r="K10435" s="12"/>
      <c r="L10435" s="25"/>
      <c r="M10435" s="10"/>
      <c r="N10435" s="15"/>
      <c r="O10435" s="15"/>
      <c r="P10435" s="4"/>
    </row>
    <row r="10436" spans="1:16" ht="15" customHeight="1" x14ac:dyDescent="0.25">
      <c r="A10436" s="11">
        <f t="shared" si="1116"/>
        <v>10433</v>
      </c>
      <c r="B10436" s="29">
        <v>41905</v>
      </c>
      <c r="C10436" s="25"/>
      <c r="D10436" s="12"/>
      <c r="E10436" s="25"/>
      <c r="F10436" s="35"/>
      <c r="G10436" s="25"/>
      <c r="H10436" s="13"/>
      <c r="I10436" s="25"/>
      <c r="J10436" s="12"/>
      <c r="K10436" s="12"/>
      <c r="L10436" s="25"/>
      <c r="M10436" s="10"/>
      <c r="N10436" s="15"/>
      <c r="O10436" s="15"/>
      <c r="P10436" s="4"/>
    </row>
    <row r="10437" spans="1:16" ht="15" customHeight="1" x14ac:dyDescent="0.25">
      <c r="A10437" s="11">
        <f t="shared" si="1116"/>
        <v>10434</v>
      </c>
      <c r="B10437" s="29">
        <v>41906</v>
      </c>
      <c r="C10437" s="25"/>
      <c r="D10437" s="12"/>
      <c r="E10437" s="25"/>
      <c r="F10437" s="35"/>
      <c r="G10437" s="25"/>
      <c r="H10437" s="13"/>
      <c r="I10437" s="25"/>
      <c r="J10437" s="12"/>
      <c r="K10437" s="12"/>
      <c r="L10437" s="25"/>
      <c r="M10437" s="10"/>
      <c r="N10437" s="15"/>
      <c r="O10437" s="15"/>
      <c r="P10437" s="4"/>
    </row>
    <row r="10438" spans="1:16" ht="15" customHeight="1" x14ac:dyDescent="0.25">
      <c r="A10438" s="11">
        <f t="shared" ref="A10438:A10501" si="1117">A10437+1</f>
        <v>10435</v>
      </c>
      <c r="B10438" s="29">
        <v>41907</v>
      </c>
      <c r="C10438" s="25">
        <v>24</v>
      </c>
      <c r="D10438" s="12">
        <v>27.4</v>
      </c>
      <c r="E10438" s="25">
        <v>24.8</v>
      </c>
      <c r="F10438" s="35">
        <v>94</v>
      </c>
      <c r="G10438" s="25">
        <v>37.700000000000003</v>
      </c>
      <c r="H10438" s="13"/>
      <c r="I10438" s="25">
        <v>4</v>
      </c>
      <c r="J10438" s="12">
        <v>240</v>
      </c>
      <c r="K10438" s="12">
        <v>1</v>
      </c>
      <c r="L10438" s="25" t="s">
        <v>11</v>
      </c>
      <c r="M10438" s="10"/>
      <c r="N10438" s="15"/>
      <c r="O10438" s="15"/>
      <c r="P10438" s="4"/>
    </row>
    <row r="10439" spans="1:16" ht="15" customHeight="1" x14ac:dyDescent="0.25">
      <c r="A10439" s="11">
        <f t="shared" si="1117"/>
        <v>10436</v>
      </c>
      <c r="B10439" s="29">
        <v>41908</v>
      </c>
      <c r="C10439" s="25">
        <v>21</v>
      </c>
      <c r="D10439" s="12">
        <v>31.6</v>
      </c>
      <c r="E10439" s="25">
        <v>25.2</v>
      </c>
      <c r="F10439" s="35">
        <v>84</v>
      </c>
      <c r="G10439" s="25">
        <v>18</v>
      </c>
      <c r="H10439" s="13">
        <v>0.5</v>
      </c>
      <c r="I10439" s="25">
        <v>2</v>
      </c>
      <c r="J10439" s="12">
        <v>250</v>
      </c>
      <c r="K10439" s="12">
        <v>1</v>
      </c>
      <c r="L10439" s="25" t="s">
        <v>12</v>
      </c>
      <c r="M10439" s="10"/>
      <c r="N10439" s="15"/>
      <c r="O10439" s="15"/>
      <c r="P10439" s="4"/>
    </row>
    <row r="10440" spans="1:16" ht="15" customHeight="1" x14ac:dyDescent="0.25">
      <c r="A10440" s="11">
        <f t="shared" si="1117"/>
        <v>10437</v>
      </c>
      <c r="B10440" s="29">
        <v>41909</v>
      </c>
      <c r="C10440" s="25">
        <v>21</v>
      </c>
      <c r="D10440" s="12"/>
      <c r="E10440" s="25">
        <v>25.2</v>
      </c>
      <c r="F10440" s="35">
        <v>85</v>
      </c>
      <c r="G10440" s="25"/>
      <c r="H10440" s="13">
        <v>3.8</v>
      </c>
      <c r="I10440" s="25">
        <v>3</v>
      </c>
      <c r="J10440" s="12">
        <v>240</v>
      </c>
      <c r="K10440" s="12">
        <v>1</v>
      </c>
      <c r="L10440" s="25" t="s">
        <v>13</v>
      </c>
      <c r="M10440" s="10"/>
      <c r="N10440" s="15"/>
      <c r="O10440" s="15"/>
      <c r="P10440" s="4"/>
    </row>
    <row r="10441" spans="1:16" ht="15" customHeight="1" x14ac:dyDescent="0.25">
      <c r="A10441" s="11">
        <f t="shared" si="1117"/>
        <v>10438</v>
      </c>
      <c r="B10441" s="29">
        <v>41910</v>
      </c>
      <c r="C10441" s="25"/>
      <c r="D10441" s="12"/>
      <c r="E10441" s="25"/>
      <c r="F10441" s="35"/>
      <c r="G10441" s="25"/>
      <c r="H10441" s="13"/>
      <c r="I10441" s="25"/>
      <c r="J10441" s="12"/>
      <c r="K10441" s="12"/>
      <c r="L10441" s="25"/>
      <c r="M10441" s="10"/>
      <c r="N10441" s="15"/>
      <c r="O10441" s="15"/>
      <c r="P10441" s="4"/>
    </row>
    <row r="10442" spans="1:16" ht="15" customHeight="1" x14ac:dyDescent="0.25">
      <c r="A10442" s="11">
        <f t="shared" si="1117"/>
        <v>10439</v>
      </c>
      <c r="B10442" s="29">
        <v>41911</v>
      </c>
      <c r="C10442" s="25"/>
      <c r="D10442" s="12"/>
      <c r="E10442" s="25"/>
      <c r="F10442" s="35"/>
      <c r="G10442" s="25"/>
      <c r="H10442" s="13"/>
      <c r="I10442" s="25"/>
      <c r="J10442" s="12"/>
      <c r="K10442" s="12"/>
      <c r="L10442" s="25"/>
      <c r="M10442" s="10"/>
      <c r="N10442" s="15"/>
      <c r="O10442" s="15"/>
      <c r="P10442" s="4"/>
    </row>
    <row r="10443" spans="1:16" ht="15" customHeight="1" x14ac:dyDescent="0.25">
      <c r="A10443" s="11">
        <f t="shared" si="1117"/>
        <v>10440</v>
      </c>
      <c r="B10443" s="29">
        <v>41912</v>
      </c>
      <c r="C10443" s="25"/>
      <c r="D10443" s="12"/>
      <c r="E10443" s="25"/>
      <c r="F10443" s="35"/>
      <c r="G10443" s="25"/>
      <c r="H10443" s="13"/>
      <c r="I10443" s="25"/>
      <c r="J10443" s="12"/>
      <c r="K10443" s="12"/>
      <c r="L10443" s="25"/>
      <c r="M10443" s="10"/>
      <c r="N10443" s="15"/>
      <c r="O10443" s="15"/>
      <c r="P10443" s="4"/>
    </row>
    <row r="10444" spans="1:16" ht="15" customHeight="1" x14ac:dyDescent="0.25">
      <c r="A10444" s="11">
        <f t="shared" si="1117"/>
        <v>10441</v>
      </c>
      <c r="B10444" s="29">
        <v>41913</v>
      </c>
      <c r="C10444" s="25"/>
      <c r="D10444" s="12"/>
      <c r="E10444" s="25"/>
      <c r="F10444" s="35"/>
      <c r="G10444" s="25"/>
      <c r="H10444" s="13"/>
      <c r="I10444" s="25"/>
      <c r="J10444" s="12"/>
      <c r="K10444" s="12"/>
      <c r="L10444" s="25"/>
      <c r="M10444" s="10"/>
      <c r="N10444" s="15"/>
      <c r="O10444" s="15"/>
      <c r="P10444" s="4"/>
    </row>
    <row r="10445" spans="1:16" ht="15" customHeight="1" x14ac:dyDescent="0.25">
      <c r="A10445" s="11">
        <f t="shared" si="1117"/>
        <v>10442</v>
      </c>
      <c r="B10445" s="29">
        <v>41914</v>
      </c>
      <c r="C10445" s="25"/>
      <c r="D10445" s="12"/>
      <c r="E10445" s="25"/>
      <c r="F10445" s="35"/>
      <c r="G10445" s="25"/>
      <c r="H10445" s="13"/>
      <c r="I10445" s="25"/>
      <c r="J10445" s="12"/>
      <c r="K10445" s="12"/>
      <c r="L10445" s="25"/>
      <c r="M10445" s="10"/>
      <c r="N10445" s="15"/>
      <c r="O10445" s="15"/>
      <c r="P10445" s="4"/>
    </row>
    <row r="10446" spans="1:16" ht="15" customHeight="1" x14ac:dyDescent="0.25">
      <c r="A10446" s="11">
        <f t="shared" si="1117"/>
        <v>10443</v>
      </c>
      <c r="B10446" s="29">
        <v>41915</v>
      </c>
      <c r="C10446" s="25">
        <v>23</v>
      </c>
      <c r="D10446" s="12"/>
      <c r="E10446" s="25"/>
      <c r="F10446" s="35"/>
      <c r="G10446" s="25">
        <v>10.6</v>
      </c>
      <c r="H10446" s="13">
        <v>5.0999999999999996</v>
      </c>
      <c r="I10446" s="25">
        <v>2</v>
      </c>
      <c r="J10446" s="12">
        <v>170</v>
      </c>
      <c r="K10446" s="12">
        <v>1</v>
      </c>
      <c r="L10446" s="25" t="s">
        <v>14</v>
      </c>
      <c r="M10446" s="10"/>
      <c r="N10446" s="15"/>
      <c r="O10446" s="15"/>
      <c r="P10446" s="4"/>
    </row>
    <row r="10447" spans="1:16" ht="15" customHeight="1" x14ac:dyDescent="0.25">
      <c r="A10447" s="11">
        <f t="shared" si="1117"/>
        <v>10444</v>
      </c>
      <c r="B10447" s="29">
        <v>41916</v>
      </c>
      <c r="C10447" s="25"/>
      <c r="D10447" s="12"/>
      <c r="E10447" s="25"/>
      <c r="F10447" s="35"/>
      <c r="G10447" s="25"/>
      <c r="H10447" s="13"/>
      <c r="I10447" s="25"/>
      <c r="J10447" s="12"/>
      <c r="K10447" s="12"/>
      <c r="L10447" s="25"/>
      <c r="M10447" s="10"/>
      <c r="N10447" s="15"/>
      <c r="O10447" s="15"/>
      <c r="P10447" s="4"/>
    </row>
    <row r="10448" spans="1:16" ht="15" customHeight="1" x14ac:dyDescent="0.25">
      <c r="A10448" s="11">
        <f t="shared" si="1117"/>
        <v>10445</v>
      </c>
      <c r="B10448" s="29">
        <v>41917</v>
      </c>
      <c r="C10448" s="25"/>
      <c r="D10448" s="12"/>
      <c r="E10448" s="25"/>
      <c r="F10448" s="35"/>
      <c r="G10448" s="25"/>
      <c r="H10448" s="13"/>
      <c r="I10448" s="25"/>
      <c r="J10448" s="12"/>
      <c r="K10448" s="12"/>
      <c r="L10448" s="25"/>
      <c r="M10448" s="10"/>
      <c r="N10448" s="15"/>
      <c r="O10448" s="15"/>
      <c r="P10448" s="4"/>
    </row>
    <row r="10449" spans="1:16" ht="15" customHeight="1" x14ac:dyDescent="0.25">
      <c r="A10449" s="11">
        <f t="shared" si="1117"/>
        <v>10446</v>
      </c>
      <c r="B10449" s="29">
        <v>41918</v>
      </c>
      <c r="C10449" s="25"/>
      <c r="D10449" s="12"/>
      <c r="E10449" s="25"/>
      <c r="F10449" s="35"/>
      <c r="G10449" s="25"/>
      <c r="H10449" s="13"/>
      <c r="I10449" s="25"/>
      <c r="J10449" s="12"/>
      <c r="K10449" s="12"/>
      <c r="L10449" s="25"/>
      <c r="M10449" s="10"/>
      <c r="N10449" s="15"/>
      <c r="O10449" s="15"/>
      <c r="P10449" s="4"/>
    </row>
    <row r="10450" spans="1:16" ht="15" customHeight="1" x14ac:dyDescent="0.25">
      <c r="A10450" s="11">
        <f t="shared" si="1117"/>
        <v>10447</v>
      </c>
      <c r="B10450" s="29">
        <v>41919</v>
      </c>
      <c r="C10450" s="25"/>
      <c r="D10450" s="12"/>
      <c r="E10450" s="25"/>
      <c r="F10450" s="35"/>
      <c r="G10450" s="25"/>
      <c r="H10450" s="13"/>
      <c r="I10450" s="25"/>
      <c r="J10450" s="12"/>
      <c r="K10450" s="12"/>
      <c r="L10450" s="25"/>
      <c r="M10450" s="10"/>
      <c r="N10450" s="15"/>
      <c r="O10450" s="15"/>
      <c r="P10450" s="4"/>
    </row>
    <row r="10451" spans="1:16" ht="15" customHeight="1" x14ac:dyDescent="0.25">
      <c r="A10451" s="11">
        <f t="shared" si="1117"/>
        <v>10448</v>
      </c>
      <c r="B10451" s="29">
        <v>41920</v>
      </c>
      <c r="C10451" s="25"/>
      <c r="D10451" s="12"/>
      <c r="E10451" s="25"/>
      <c r="F10451" s="35"/>
      <c r="G10451" s="25"/>
      <c r="H10451" s="13"/>
      <c r="I10451" s="25"/>
      <c r="J10451" s="12"/>
      <c r="K10451" s="12"/>
      <c r="L10451" s="25"/>
      <c r="M10451" s="10"/>
      <c r="N10451" s="15"/>
      <c r="O10451" s="15"/>
      <c r="P10451" s="4"/>
    </row>
    <row r="10452" spans="1:16" ht="15" customHeight="1" x14ac:dyDescent="0.25">
      <c r="A10452" s="11">
        <f t="shared" si="1117"/>
        <v>10449</v>
      </c>
      <c r="B10452" s="29">
        <v>41921</v>
      </c>
      <c r="C10452" s="25"/>
      <c r="D10452" s="12"/>
      <c r="E10452" s="25"/>
      <c r="F10452" s="35"/>
      <c r="G10452" s="25"/>
      <c r="H10452" s="13"/>
      <c r="I10452" s="25"/>
      <c r="J10452" s="12"/>
      <c r="K10452" s="12"/>
      <c r="L10452" s="25"/>
      <c r="M10452" s="10"/>
      <c r="N10452" s="15"/>
      <c r="O10452" s="15"/>
      <c r="P10452" s="4"/>
    </row>
    <row r="10453" spans="1:16" ht="15" customHeight="1" x14ac:dyDescent="0.25">
      <c r="A10453" s="11">
        <f t="shared" si="1117"/>
        <v>10450</v>
      </c>
      <c r="B10453" s="29">
        <v>41922</v>
      </c>
      <c r="C10453" s="25"/>
      <c r="D10453" s="12"/>
      <c r="E10453" s="25"/>
      <c r="F10453" s="35"/>
      <c r="G10453" s="25"/>
      <c r="H10453" s="13"/>
      <c r="I10453" s="25"/>
      <c r="J10453" s="12"/>
      <c r="K10453" s="12"/>
      <c r="L10453" s="25"/>
      <c r="M10453" s="10"/>
      <c r="N10453" s="15"/>
      <c r="O10453" s="15"/>
      <c r="P10453" s="4"/>
    </row>
    <row r="10454" spans="1:16" ht="15" customHeight="1" x14ac:dyDescent="0.25">
      <c r="A10454" s="11">
        <f t="shared" si="1117"/>
        <v>10451</v>
      </c>
      <c r="B10454" s="29">
        <v>41923</v>
      </c>
      <c r="C10454" s="25"/>
      <c r="D10454" s="12"/>
      <c r="E10454" s="25"/>
      <c r="F10454" s="35"/>
      <c r="G10454" s="25"/>
      <c r="H10454" s="13"/>
      <c r="I10454" s="25"/>
      <c r="J10454" s="12"/>
      <c r="K10454" s="12"/>
      <c r="L10454" s="25"/>
      <c r="M10454" s="10"/>
      <c r="N10454" s="15"/>
      <c r="O10454" s="15"/>
      <c r="P10454" s="4"/>
    </row>
    <row r="10455" spans="1:16" ht="15" customHeight="1" x14ac:dyDescent="0.25">
      <c r="A10455" s="11">
        <f t="shared" si="1117"/>
        <v>10452</v>
      </c>
      <c r="B10455" s="29">
        <v>41924</v>
      </c>
      <c r="C10455" s="25"/>
      <c r="D10455" s="12"/>
      <c r="E10455" s="25"/>
      <c r="F10455" s="35"/>
      <c r="G10455" s="25"/>
      <c r="H10455" s="13"/>
      <c r="I10455" s="25"/>
      <c r="J10455" s="12"/>
      <c r="K10455" s="12"/>
      <c r="L10455" s="25"/>
      <c r="M10455" s="10"/>
      <c r="N10455" s="15"/>
      <c r="O10455" s="15"/>
      <c r="P10455" s="4"/>
    </row>
    <row r="10456" spans="1:16" ht="15" customHeight="1" x14ac:dyDescent="0.25">
      <c r="A10456" s="11">
        <f t="shared" si="1117"/>
        <v>10453</v>
      </c>
      <c r="B10456" s="29">
        <v>41925</v>
      </c>
      <c r="C10456" s="25"/>
      <c r="D10456" s="12"/>
      <c r="E10456" s="25"/>
      <c r="F10456" s="35"/>
      <c r="G10456" s="25"/>
      <c r="H10456" s="13"/>
      <c r="I10456" s="25"/>
      <c r="J10456" s="12"/>
      <c r="K10456" s="12"/>
      <c r="L10456" s="25"/>
      <c r="M10456" s="10"/>
      <c r="N10456" s="15"/>
      <c r="O10456" s="15"/>
      <c r="P10456" s="4"/>
    </row>
    <row r="10457" spans="1:16" ht="15" customHeight="1" x14ac:dyDescent="0.25">
      <c r="A10457" s="11">
        <f t="shared" si="1117"/>
        <v>10454</v>
      </c>
      <c r="B10457" s="29">
        <v>41926</v>
      </c>
      <c r="C10457" s="25">
        <v>24</v>
      </c>
      <c r="D10457" s="12"/>
      <c r="E10457" s="25"/>
      <c r="F10457" s="35"/>
      <c r="G10457" s="25"/>
      <c r="H10457" s="13">
        <v>1</v>
      </c>
      <c r="I10457" s="25">
        <v>4</v>
      </c>
      <c r="J10457" s="12">
        <v>260</v>
      </c>
      <c r="K10457" s="12">
        <v>2</v>
      </c>
      <c r="L10457" s="25" t="s">
        <v>15</v>
      </c>
      <c r="M10457" s="10"/>
      <c r="N10457" s="15"/>
      <c r="O10457" s="15"/>
      <c r="P10457" s="4"/>
    </row>
    <row r="10458" spans="1:16" ht="15" customHeight="1" x14ac:dyDescent="0.25">
      <c r="A10458" s="11">
        <f t="shared" si="1117"/>
        <v>10455</v>
      </c>
      <c r="B10458" s="29">
        <v>41927</v>
      </c>
      <c r="C10458" s="25"/>
      <c r="D10458" s="12"/>
      <c r="E10458" s="25"/>
      <c r="F10458" s="35"/>
      <c r="G10458" s="25"/>
      <c r="H10458" s="13"/>
      <c r="I10458" s="25"/>
      <c r="J10458" s="12"/>
      <c r="K10458" s="12"/>
      <c r="L10458" s="25"/>
      <c r="M10458" s="10"/>
      <c r="N10458" s="15"/>
      <c r="O10458" s="15"/>
      <c r="P10458" s="4"/>
    </row>
    <row r="10459" spans="1:16" ht="15" customHeight="1" x14ac:dyDescent="0.25">
      <c r="A10459" s="11">
        <f t="shared" si="1117"/>
        <v>10456</v>
      </c>
      <c r="B10459" s="29">
        <v>41928</v>
      </c>
      <c r="C10459" s="25"/>
      <c r="D10459" s="12"/>
      <c r="E10459" s="25"/>
      <c r="F10459" s="35"/>
      <c r="G10459" s="25"/>
      <c r="H10459" s="13"/>
      <c r="I10459" s="25"/>
      <c r="J10459" s="12"/>
      <c r="K10459" s="12"/>
      <c r="L10459" s="25"/>
      <c r="M10459" s="10"/>
      <c r="N10459" s="15"/>
      <c r="O10459" s="15"/>
      <c r="P10459" s="4"/>
    </row>
    <row r="10460" spans="1:16" ht="15" customHeight="1" x14ac:dyDescent="0.25">
      <c r="A10460" s="11">
        <f t="shared" si="1117"/>
        <v>10457</v>
      </c>
      <c r="B10460" s="29">
        <v>41929</v>
      </c>
      <c r="C10460" s="25">
        <v>23</v>
      </c>
      <c r="D10460" s="12">
        <v>32</v>
      </c>
      <c r="E10460" s="25">
        <v>26.1</v>
      </c>
      <c r="F10460" s="35">
        <v>89</v>
      </c>
      <c r="G10460" s="25">
        <v>1.5</v>
      </c>
      <c r="H10460" s="13">
        <v>3</v>
      </c>
      <c r="I10460" s="25">
        <v>3</v>
      </c>
      <c r="J10460" s="12">
        <v>160</v>
      </c>
      <c r="K10460" s="12">
        <v>1</v>
      </c>
      <c r="L10460" s="25" t="s">
        <v>11</v>
      </c>
      <c r="M10460" s="10"/>
      <c r="N10460" s="15"/>
      <c r="O10460" s="15"/>
      <c r="P10460" s="4"/>
    </row>
    <row r="10461" spans="1:16" ht="15" customHeight="1" x14ac:dyDescent="0.25">
      <c r="A10461" s="11">
        <f t="shared" si="1117"/>
        <v>10458</v>
      </c>
      <c r="B10461" s="29">
        <v>41930</v>
      </c>
      <c r="C10461" s="25">
        <v>23</v>
      </c>
      <c r="D10461" s="12">
        <v>28.6</v>
      </c>
      <c r="E10461" s="25"/>
      <c r="F10461" s="35"/>
      <c r="G10461" s="25">
        <v>52</v>
      </c>
      <c r="H10461" s="13"/>
      <c r="I10461" s="25">
        <v>2</v>
      </c>
      <c r="J10461" s="12">
        <v>150</v>
      </c>
      <c r="K10461" s="12">
        <v>1</v>
      </c>
      <c r="L10461" s="25" t="s">
        <v>11</v>
      </c>
      <c r="M10461" s="10"/>
      <c r="N10461" s="15"/>
      <c r="O10461" s="15"/>
      <c r="P10461" s="4"/>
    </row>
    <row r="10462" spans="1:16" ht="15" customHeight="1" x14ac:dyDescent="0.25">
      <c r="A10462" s="11">
        <f t="shared" si="1117"/>
        <v>10459</v>
      </c>
      <c r="B10462" s="29">
        <v>41931</v>
      </c>
      <c r="C10462" s="25">
        <v>23</v>
      </c>
      <c r="D10462" s="12"/>
      <c r="E10462" s="25"/>
      <c r="F10462" s="35"/>
      <c r="G10462" s="25">
        <v>27</v>
      </c>
      <c r="H10462" s="13">
        <v>0</v>
      </c>
      <c r="I10462" s="25">
        <v>3</v>
      </c>
      <c r="J10462" s="12">
        <v>230</v>
      </c>
      <c r="K10462" s="12">
        <v>1</v>
      </c>
      <c r="L10462" s="25" t="s">
        <v>15</v>
      </c>
      <c r="M10462" s="10"/>
      <c r="N10462" s="15"/>
      <c r="O10462" s="15"/>
      <c r="P10462" s="4"/>
    </row>
    <row r="10463" spans="1:16" ht="15" customHeight="1" x14ac:dyDescent="0.25">
      <c r="A10463" s="11">
        <f t="shared" si="1117"/>
        <v>10460</v>
      </c>
      <c r="B10463" s="29">
        <v>41932</v>
      </c>
      <c r="C10463" s="25">
        <v>23</v>
      </c>
      <c r="D10463" s="12">
        <v>29.4</v>
      </c>
      <c r="E10463" s="25">
        <v>25.6</v>
      </c>
      <c r="F10463" s="35">
        <v>88</v>
      </c>
      <c r="G10463" s="25"/>
      <c r="H10463" s="13">
        <v>3.2</v>
      </c>
      <c r="I10463" s="25">
        <v>2</v>
      </c>
      <c r="J10463" s="12">
        <v>230</v>
      </c>
      <c r="K10463" s="12">
        <v>1</v>
      </c>
      <c r="L10463" s="25" t="s">
        <v>11</v>
      </c>
      <c r="M10463" s="10"/>
      <c r="N10463" s="15"/>
      <c r="O10463" s="15"/>
      <c r="P10463" s="4"/>
    </row>
    <row r="10464" spans="1:16" ht="15" customHeight="1" x14ac:dyDescent="0.25">
      <c r="A10464" s="11">
        <f t="shared" si="1117"/>
        <v>10461</v>
      </c>
      <c r="B10464" s="29">
        <v>41933</v>
      </c>
      <c r="C10464" s="25">
        <v>22</v>
      </c>
      <c r="D10464" s="12">
        <v>32.4</v>
      </c>
      <c r="E10464" s="25">
        <v>26</v>
      </c>
      <c r="F10464" s="35">
        <v>85</v>
      </c>
      <c r="G10464" s="25"/>
      <c r="H10464" s="13">
        <v>2.5</v>
      </c>
      <c r="I10464" s="25">
        <v>6</v>
      </c>
      <c r="J10464" s="12">
        <v>260</v>
      </c>
      <c r="K10464" s="12">
        <v>2</v>
      </c>
      <c r="L10464" s="25" t="s">
        <v>15</v>
      </c>
      <c r="M10464" s="10"/>
      <c r="N10464" s="15"/>
      <c r="O10464" s="15"/>
      <c r="P10464" s="4"/>
    </row>
    <row r="10465" spans="1:16" ht="15" customHeight="1" x14ac:dyDescent="0.25">
      <c r="A10465" s="11">
        <f t="shared" si="1117"/>
        <v>10462</v>
      </c>
      <c r="B10465" s="29">
        <v>41934</v>
      </c>
      <c r="C10465" s="25"/>
      <c r="D10465" s="12"/>
      <c r="E10465" s="25"/>
      <c r="F10465" s="35"/>
      <c r="G10465" s="25"/>
      <c r="H10465" s="13"/>
      <c r="I10465" s="25"/>
      <c r="J10465" s="12"/>
      <c r="K10465" s="12"/>
      <c r="L10465" s="25"/>
      <c r="M10465" s="10"/>
      <c r="N10465" s="15"/>
      <c r="O10465" s="15"/>
      <c r="P10465" s="4"/>
    </row>
    <row r="10466" spans="1:16" ht="15" customHeight="1" x14ac:dyDescent="0.25">
      <c r="A10466" s="11">
        <f t="shared" si="1117"/>
        <v>10463</v>
      </c>
      <c r="B10466" s="29">
        <v>41935</v>
      </c>
      <c r="C10466" s="25">
        <v>23</v>
      </c>
      <c r="D10466" s="12"/>
      <c r="E10466" s="25"/>
      <c r="F10466" s="35"/>
      <c r="G10466" s="25">
        <v>8.1</v>
      </c>
      <c r="H10466" s="13">
        <v>2.6</v>
      </c>
      <c r="I10466" s="25">
        <v>3</v>
      </c>
      <c r="J10466" s="12">
        <v>210</v>
      </c>
      <c r="K10466" s="12">
        <v>1</v>
      </c>
      <c r="L10466" s="25" t="s">
        <v>13</v>
      </c>
      <c r="M10466" s="10"/>
      <c r="N10466" s="15"/>
      <c r="O10466" s="15"/>
      <c r="P10466" s="4"/>
    </row>
    <row r="10467" spans="1:16" ht="15" customHeight="1" x14ac:dyDescent="0.25">
      <c r="A10467" s="11">
        <f t="shared" si="1117"/>
        <v>10464</v>
      </c>
      <c r="B10467" s="29">
        <v>41936</v>
      </c>
      <c r="C10467" s="25">
        <v>22</v>
      </c>
      <c r="D10467" s="12">
        <v>30.2</v>
      </c>
      <c r="E10467" s="25">
        <v>25</v>
      </c>
      <c r="F10467" s="35">
        <v>90</v>
      </c>
      <c r="G10467" s="25"/>
      <c r="H10467" s="13">
        <v>8</v>
      </c>
      <c r="I10467" s="25">
        <v>2</v>
      </c>
      <c r="J10467" s="12">
        <v>260</v>
      </c>
      <c r="K10467" s="12">
        <v>1</v>
      </c>
      <c r="L10467" s="25" t="s">
        <v>16</v>
      </c>
      <c r="M10467" s="10"/>
      <c r="N10467" s="15"/>
      <c r="O10467" s="15"/>
      <c r="P10467" s="4"/>
    </row>
    <row r="10468" spans="1:16" ht="15" customHeight="1" x14ac:dyDescent="0.25">
      <c r="A10468" s="11">
        <f t="shared" si="1117"/>
        <v>10465</v>
      </c>
      <c r="B10468" s="29">
        <v>41937</v>
      </c>
      <c r="C10468" s="25">
        <v>23</v>
      </c>
      <c r="D10468" s="12">
        <v>30.4</v>
      </c>
      <c r="E10468" s="25"/>
      <c r="F10468" s="35"/>
      <c r="G10468" s="25">
        <v>4</v>
      </c>
      <c r="H10468" s="13">
        <v>6.5</v>
      </c>
      <c r="I10468" s="25">
        <v>0</v>
      </c>
      <c r="J10468" s="12">
        <v>130</v>
      </c>
      <c r="K10468" s="12">
        <v>0</v>
      </c>
      <c r="L10468" s="25" t="s">
        <v>18</v>
      </c>
      <c r="M10468" s="10"/>
      <c r="N10468" s="15"/>
      <c r="O10468" s="15"/>
      <c r="P10468" s="4"/>
    </row>
    <row r="10469" spans="1:16" ht="15" customHeight="1" x14ac:dyDescent="0.25">
      <c r="A10469" s="11">
        <f t="shared" si="1117"/>
        <v>10466</v>
      </c>
      <c r="B10469" s="29">
        <v>41938</v>
      </c>
      <c r="C10469" s="25">
        <v>23</v>
      </c>
      <c r="D10469" s="12">
        <v>31.4</v>
      </c>
      <c r="E10469" s="25"/>
      <c r="F10469" s="35"/>
      <c r="G10469" s="25">
        <v>61.1</v>
      </c>
      <c r="H10469" s="13">
        <v>4.2</v>
      </c>
      <c r="I10469" s="25">
        <v>2</v>
      </c>
      <c r="J10469" s="12">
        <v>250</v>
      </c>
      <c r="K10469" s="12">
        <v>1</v>
      </c>
      <c r="L10469" s="25" t="s">
        <v>11</v>
      </c>
      <c r="M10469" s="10"/>
      <c r="N10469" s="15"/>
      <c r="O10469" s="15"/>
      <c r="P10469" s="4"/>
    </row>
    <row r="10470" spans="1:16" ht="15" customHeight="1" x14ac:dyDescent="0.25">
      <c r="A10470" s="11">
        <f t="shared" si="1117"/>
        <v>10467</v>
      </c>
      <c r="B10470" s="29">
        <v>41939</v>
      </c>
      <c r="C10470" s="25">
        <v>24</v>
      </c>
      <c r="D10470" s="12"/>
      <c r="E10470" s="25"/>
      <c r="F10470" s="35"/>
      <c r="G10470" s="25">
        <v>4</v>
      </c>
      <c r="H10470" s="13"/>
      <c r="I10470" s="25">
        <v>2</v>
      </c>
      <c r="J10470" s="12">
        <v>280</v>
      </c>
      <c r="K10470" s="12">
        <v>1</v>
      </c>
      <c r="L10470" s="25" t="s">
        <v>11</v>
      </c>
      <c r="M10470" s="10"/>
      <c r="N10470" s="15"/>
      <c r="O10470" s="15"/>
      <c r="P10470" s="4"/>
    </row>
    <row r="10471" spans="1:16" ht="15" customHeight="1" x14ac:dyDescent="0.25">
      <c r="A10471" s="11">
        <f t="shared" si="1117"/>
        <v>10468</v>
      </c>
      <c r="B10471" s="29">
        <v>41940</v>
      </c>
      <c r="C10471" s="25"/>
      <c r="D10471" s="12"/>
      <c r="E10471" s="25"/>
      <c r="F10471" s="35"/>
      <c r="G10471" s="25"/>
      <c r="H10471" s="13"/>
      <c r="I10471" s="25"/>
      <c r="J10471" s="12"/>
      <c r="K10471" s="12"/>
      <c r="L10471" s="25"/>
      <c r="M10471" s="10"/>
      <c r="N10471" s="15"/>
      <c r="O10471" s="15"/>
      <c r="P10471" s="4"/>
    </row>
    <row r="10472" spans="1:16" ht="15" customHeight="1" x14ac:dyDescent="0.25">
      <c r="A10472" s="11">
        <f t="shared" si="1117"/>
        <v>10469</v>
      </c>
      <c r="B10472" s="29">
        <v>41941</v>
      </c>
      <c r="C10472" s="25">
        <v>21</v>
      </c>
      <c r="D10472" s="12"/>
      <c r="E10472" s="25"/>
      <c r="F10472" s="35"/>
      <c r="G10472" s="25">
        <v>0.3</v>
      </c>
      <c r="H10472" s="13">
        <v>5.4</v>
      </c>
      <c r="I10472" s="25">
        <v>3</v>
      </c>
      <c r="J10472" s="12">
        <v>250</v>
      </c>
      <c r="K10472" s="12">
        <v>2</v>
      </c>
      <c r="L10472" s="25" t="s">
        <v>15</v>
      </c>
      <c r="M10472" s="10"/>
      <c r="N10472" s="15"/>
      <c r="O10472" s="15"/>
      <c r="P10472" s="4"/>
    </row>
    <row r="10473" spans="1:16" ht="15" customHeight="1" x14ac:dyDescent="0.25">
      <c r="A10473" s="11">
        <f t="shared" si="1117"/>
        <v>10470</v>
      </c>
      <c r="B10473" s="29">
        <v>41942</v>
      </c>
      <c r="C10473" s="25">
        <v>23</v>
      </c>
      <c r="D10473" s="12">
        <v>30.6</v>
      </c>
      <c r="E10473" s="25">
        <v>24.9</v>
      </c>
      <c r="F10473" s="35">
        <v>93</v>
      </c>
      <c r="G10473" s="25"/>
      <c r="H10473" s="13">
        <v>5.2</v>
      </c>
      <c r="I10473" s="25">
        <v>3</v>
      </c>
      <c r="J10473" s="12">
        <v>10</v>
      </c>
      <c r="K10473" s="12">
        <v>1</v>
      </c>
      <c r="L10473" s="25" t="s">
        <v>11</v>
      </c>
      <c r="M10473" s="10"/>
      <c r="N10473" s="15"/>
      <c r="O10473" s="15"/>
      <c r="P10473" s="4"/>
    </row>
    <row r="10474" spans="1:16" ht="15" customHeight="1" x14ac:dyDescent="0.25">
      <c r="A10474" s="11">
        <f t="shared" si="1117"/>
        <v>10471</v>
      </c>
      <c r="B10474" s="29">
        <v>41943</v>
      </c>
      <c r="C10474" s="25">
        <v>24</v>
      </c>
      <c r="D10474" s="12">
        <v>30</v>
      </c>
      <c r="E10474" s="25">
        <v>24.4</v>
      </c>
      <c r="F10474" s="35">
        <v>97</v>
      </c>
      <c r="G10474" s="25">
        <v>18.5</v>
      </c>
      <c r="H10474" s="13">
        <v>3</v>
      </c>
      <c r="I10474" s="25">
        <v>2</v>
      </c>
      <c r="J10474" s="12">
        <v>250</v>
      </c>
      <c r="K10474" s="12">
        <v>0</v>
      </c>
      <c r="L10474" s="25" t="s">
        <v>11</v>
      </c>
      <c r="M10474" s="10"/>
      <c r="N10474" s="15"/>
      <c r="O10474" s="15"/>
      <c r="P10474" s="4"/>
    </row>
    <row r="10475" spans="1:16" ht="15" customHeight="1" x14ac:dyDescent="0.25">
      <c r="A10475" s="11">
        <f t="shared" si="1117"/>
        <v>10472</v>
      </c>
      <c r="B10475" s="29">
        <v>41944</v>
      </c>
      <c r="C10475" s="25">
        <v>23</v>
      </c>
      <c r="D10475" s="12">
        <v>30</v>
      </c>
      <c r="E10475" s="25">
        <v>25.4</v>
      </c>
      <c r="F10475" s="35">
        <v>89</v>
      </c>
      <c r="G10475" s="25">
        <v>121</v>
      </c>
      <c r="H10475" s="13">
        <v>2.6</v>
      </c>
      <c r="I10475" s="25">
        <v>3</v>
      </c>
      <c r="J10475" s="12">
        <v>260</v>
      </c>
      <c r="K10475" s="12">
        <v>1</v>
      </c>
      <c r="L10475" s="25" t="s">
        <v>11</v>
      </c>
      <c r="M10475" s="10"/>
      <c r="N10475" s="15"/>
      <c r="O10475" s="15"/>
      <c r="P10475" s="4"/>
    </row>
    <row r="10476" spans="1:16" ht="15" customHeight="1" x14ac:dyDescent="0.25">
      <c r="A10476" s="11">
        <f t="shared" si="1117"/>
        <v>10473</v>
      </c>
      <c r="B10476" s="29">
        <v>41945</v>
      </c>
      <c r="C10476" s="25"/>
      <c r="D10476" s="12"/>
      <c r="E10476" s="25"/>
      <c r="F10476" s="35"/>
      <c r="G10476" s="25"/>
      <c r="H10476" s="13"/>
      <c r="I10476" s="25"/>
      <c r="J10476" s="12"/>
      <c r="K10476" s="12"/>
      <c r="L10476" s="25"/>
      <c r="M10476" s="10"/>
      <c r="N10476" s="15"/>
      <c r="O10476" s="15"/>
      <c r="P10476" s="4"/>
    </row>
    <row r="10477" spans="1:16" ht="15" customHeight="1" x14ac:dyDescent="0.25">
      <c r="A10477" s="11">
        <f t="shared" si="1117"/>
        <v>10474</v>
      </c>
      <c r="B10477" s="29">
        <v>41946</v>
      </c>
      <c r="C10477" s="25">
        <v>22</v>
      </c>
      <c r="D10477" s="12">
        <v>29.8</v>
      </c>
      <c r="E10477" s="25">
        <v>25.6</v>
      </c>
      <c r="F10477" s="35">
        <v>88</v>
      </c>
      <c r="G10477" s="25">
        <v>68.3</v>
      </c>
      <c r="H10477" s="13">
        <v>2</v>
      </c>
      <c r="I10477" s="25">
        <v>3</v>
      </c>
      <c r="J10477" s="12">
        <v>240</v>
      </c>
      <c r="K10477" s="12">
        <v>1</v>
      </c>
      <c r="L10477" s="25" t="s">
        <v>11</v>
      </c>
      <c r="M10477" s="10"/>
      <c r="N10477" s="15"/>
      <c r="O10477" s="15"/>
      <c r="P10477" s="4"/>
    </row>
    <row r="10478" spans="1:16" ht="15" customHeight="1" x14ac:dyDescent="0.25">
      <c r="A10478" s="11">
        <f t="shared" si="1117"/>
        <v>10475</v>
      </c>
      <c r="B10478" s="29">
        <v>41947</v>
      </c>
      <c r="C10478" s="25">
        <v>22</v>
      </c>
      <c r="D10478" s="12"/>
      <c r="E10478" s="25"/>
      <c r="F10478" s="35"/>
      <c r="G10478" s="25"/>
      <c r="H10478" s="13"/>
      <c r="I10478" s="25">
        <v>3</v>
      </c>
      <c r="J10478" s="12">
        <v>220</v>
      </c>
      <c r="K10478" s="12">
        <v>1</v>
      </c>
      <c r="L10478" s="25" t="s">
        <v>11</v>
      </c>
      <c r="M10478" s="10"/>
      <c r="N10478" s="15"/>
      <c r="O10478" s="15"/>
      <c r="P10478" s="4"/>
    </row>
    <row r="10479" spans="1:16" ht="15" customHeight="1" x14ac:dyDescent="0.25">
      <c r="A10479" s="11">
        <f t="shared" si="1117"/>
        <v>10476</v>
      </c>
      <c r="B10479" s="29">
        <v>41948</v>
      </c>
      <c r="C10479" s="25">
        <v>24</v>
      </c>
      <c r="D10479" s="12">
        <v>30.6</v>
      </c>
      <c r="E10479" s="25"/>
      <c r="F10479" s="35"/>
      <c r="G10479" s="25">
        <v>19.8</v>
      </c>
      <c r="H10479" s="13">
        <v>6.8</v>
      </c>
      <c r="I10479" s="25">
        <v>3</v>
      </c>
      <c r="J10479" s="12">
        <v>60</v>
      </c>
      <c r="K10479" s="12">
        <v>0</v>
      </c>
      <c r="L10479" s="25" t="s">
        <v>11</v>
      </c>
      <c r="M10479" s="10"/>
      <c r="N10479" s="15"/>
      <c r="O10479" s="15"/>
      <c r="P10479" s="4"/>
    </row>
    <row r="10480" spans="1:16" ht="15" customHeight="1" x14ac:dyDescent="0.25">
      <c r="A10480" s="11">
        <f t="shared" si="1117"/>
        <v>10477</v>
      </c>
      <c r="B10480" s="29">
        <v>41949</v>
      </c>
      <c r="C10480" s="25">
        <v>23</v>
      </c>
      <c r="D10480" s="12">
        <v>27.5</v>
      </c>
      <c r="E10480" s="25">
        <v>25</v>
      </c>
      <c r="F10480" s="35">
        <v>91</v>
      </c>
      <c r="G10480" s="25">
        <v>56.1</v>
      </c>
      <c r="H10480" s="13">
        <v>1.5</v>
      </c>
      <c r="I10480" s="25">
        <v>2</v>
      </c>
      <c r="J10480" s="12">
        <v>120</v>
      </c>
      <c r="K10480" s="12">
        <v>1</v>
      </c>
      <c r="L10480" s="25" t="s">
        <v>11</v>
      </c>
      <c r="M10480" s="10"/>
      <c r="N10480" s="15"/>
      <c r="O10480" s="15"/>
      <c r="P10480" s="4"/>
    </row>
    <row r="10481" spans="1:16" ht="15" customHeight="1" x14ac:dyDescent="0.25">
      <c r="A10481" s="11">
        <f t="shared" si="1117"/>
        <v>10478</v>
      </c>
      <c r="B10481" s="29">
        <v>41950</v>
      </c>
      <c r="C10481" s="25"/>
      <c r="D10481" s="12">
        <v>31.4</v>
      </c>
      <c r="E10481" s="25"/>
      <c r="F10481" s="35"/>
      <c r="G10481" s="25">
        <v>1.7</v>
      </c>
      <c r="H10481" s="13">
        <v>0.5</v>
      </c>
      <c r="I10481" s="25">
        <v>4</v>
      </c>
      <c r="J10481" s="12">
        <v>320</v>
      </c>
      <c r="K10481" s="12">
        <v>1</v>
      </c>
      <c r="L10481" s="25" t="s">
        <v>13</v>
      </c>
      <c r="M10481" s="10"/>
      <c r="N10481" s="15"/>
      <c r="O10481" s="15"/>
      <c r="P10481" s="4"/>
    </row>
    <row r="10482" spans="1:16" ht="15" customHeight="1" x14ac:dyDescent="0.25">
      <c r="A10482" s="11">
        <f t="shared" si="1117"/>
        <v>10479</v>
      </c>
      <c r="B10482" s="29">
        <v>41951</v>
      </c>
      <c r="C10482" s="25">
        <v>23</v>
      </c>
      <c r="D10482" s="12"/>
      <c r="E10482" s="25"/>
      <c r="F10482" s="35"/>
      <c r="G10482" s="25">
        <v>8.3000000000000007</v>
      </c>
      <c r="H10482" s="13">
        <v>5.6</v>
      </c>
      <c r="I10482" s="25">
        <v>2</v>
      </c>
      <c r="J10482" s="12">
        <v>270</v>
      </c>
      <c r="K10482" s="12">
        <v>1</v>
      </c>
      <c r="L10482" s="25" t="s">
        <v>11</v>
      </c>
      <c r="M10482" s="10"/>
      <c r="N10482" s="15"/>
      <c r="O10482" s="15"/>
      <c r="P10482" s="4"/>
    </row>
    <row r="10483" spans="1:16" ht="15" customHeight="1" x14ac:dyDescent="0.25">
      <c r="A10483" s="11">
        <f t="shared" si="1117"/>
        <v>10480</v>
      </c>
      <c r="B10483" s="29">
        <v>41952</v>
      </c>
      <c r="C10483" s="25">
        <v>20</v>
      </c>
      <c r="D10483" s="12">
        <v>31</v>
      </c>
      <c r="E10483" s="25">
        <v>24.5</v>
      </c>
      <c r="F10483" s="35">
        <v>86</v>
      </c>
      <c r="G10483" s="25">
        <v>9.6</v>
      </c>
      <c r="H10483" s="13"/>
      <c r="I10483" s="25">
        <v>3</v>
      </c>
      <c r="J10483" s="12">
        <v>290</v>
      </c>
      <c r="K10483" s="12">
        <v>1</v>
      </c>
      <c r="L10483" s="25" t="s">
        <v>11</v>
      </c>
      <c r="M10483" s="10"/>
      <c r="N10483" s="15"/>
      <c r="O10483" s="15"/>
      <c r="P10483" s="4"/>
    </row>
    <row r="10484" spans="1:16" ht="15" customHeight="1" x14ac:dyDescent="0.25">
      <c r="A10484" s="11">
        <f t="shared" si="1117"/>
        <v>10481</v>
      </c>
      <c r="B10484" s="29">
        <v>41953</v>
      </c>
      <c r="C10484" s="25">
        <v>23</v>
      </c>
      <c r="D10484" s="12">
        <v>31</v>
      </c>
      <c r="E10484" s="25">
        <v>25.5</v>
      </c>
      <c r="F10484" s="35">
        <v>86</v>
      </c>
      <c r="G10484" s="25"/>
      <c r="H10484" s="13">
        <v>3.6</v>
      </c>
      <c r="I10484" s="25">
        <v>6</v>
      </c>
      <c r="J10484" s="12">
        <v>230</v>
      </c>
      <c r="K10484" s="12">
        <v>1</v>
      </c>
      <c r="L10484" s="25" t="s">
        <v>11</v>
      </c>
      <c r="M10484" s="10"/>
      <c r="N10484" s="15"/>
      <c r="O10484" s="15"/>
      <c r="P10484" s="4"/>
    </row>
    <row r="10485" spans="1:16" ht="15" customHeight="1" x14ac:dyDescent="0.25">
      <c r="A10485" s="11">
        <f t="shared" si="1117"/>
        <v>10482</v>
      </c>
      <c r="B10485" s="29">
        <v>41954</v>
      </c>
      <c r="C10485" s="25">
        <v>22</v>
      </c>
      <c r="D10485" s="12">
        <v>29.8</v>
      </c>
      <c r="E10485" s="25">
        <v>25</v>
      </c>
      <c r="F10485" s="35">
        <v>90</v>
      </c>
      <c r="G10485" s="25">
        <v>5.9</v>
      </c>
      <c r="H10485" s="13"/>
      <c r="I10485" s="25">
        <v>3</v>
      </c>
      <c r="J10485" s="12">
        <v>270</v>
      </c>
      <c r="K10485" s="12">
        <v>1</v>
      </c>
      <c r="L10485" s="25" t="s">
        <v>11</v>
      </c>
      <c r="M10485" s="10"/>
      <c r="N10485" s="15"/>
      <c r="O10485" s="15"/>
      <c r="P10485" s="4"/>
    </row>
    <row r="10486" spans="1:16" ht="15" customHeight="1" x14ac:dyDescent="0.25">
      <c r="A10486" s="11">
        <f t="shared" si="1117"/>
        <v>10483</v>
      </c>
      <c r="B10486" s="29">
        <v>41955</v>
      </c>
      <c r="C10486" s="25"/>
      <c r="D10486" s="12"/>
      <c r="E10486" s="25"/>
      <c r="F10486" s="35"/>
      <c r="G10486" s="25"/>
      <c r="H10486" s="13"/>
      <c r="I10486" s="25"/>
      <c r="J10486" s="12"/>
      <c r="K10486" s="12"/>
      <c r="L10486" s="25"/>
      <c r="M10486" s="10"/>
      <c r="N10486" s="15"/>
      <c r="O10486" s="15"/>
      <c r="P10486" s="4"/>
    </row>
    <row r="10487" spans="1:16" ht="15" customHeight="1" x14ac:dyDescent="0.25">
      <c r="A10487" s="11">
        <f t="shared" si="1117"/>
        <v>10484</v>
      </c>
      <c r="B10487" s="29">
        <v>41956</v>
      </c>
      <c r="C10487" s="25">
        <v>23</v>
      </c>
      <c r="D10487" s="12"/>
      <c r="E10487" s="25"/>
      <c r="F10487" s="35"/>
      <c r="G10487" s="25">
        <v>107.6</v>
      </c>
      <c r="H10487" s="13">
        <v>6.5</v>
      </c>
      <c r="I10487" s="25">
        <v>2</v>
      </c>
      <c r="J10487" s="12">
        <v>230</v>
      </c>
      <c r="K10487" s="12">
        <v>1</v>
      </c>
      <c r="L10487" s="25" t="s">
        <v>11</v>
      </c>
      <c r="M10487" s="10"/>
      <c r="N10487" s="15"/>
      <c r="O10487" s="15"/>
      <c r="P10487" s="4"/>
    </row>
    <row r="10488" spans="1:16" ht="15" customHeight="1" x14ac:dyDescent="0.25">
      <c r="A10488" s="11">
        <f t="shared" si="1117"/>
        <v>10485</v>
      </c>
      <c r="B10488" s="29">
        <v>41957</v>
      </c>
      <c r="C10488" s="25">
        <v>22</v>
      </c>
      <c r="D10488" s="12">
        <v>29.4</v>
      </c>
      <c r="E10488" s="25">
        <v>25.5</v>
      </c>
      <c r="F10488" s="35">
        <v>86</v>
      </c>
      <c r="G10488" s="25">
        <v>111.2</v>
      </c>
      <c r="H10488" s="13">
        <v>2.5</v>
      </c>
      <c r="I10488" s="25">
        <v>3</v>
      </c>
      <c r="J10488" s="12">
        <v>250</v>
      </c>
      <c r="K10488" s="12">
        <v>1</v>
      </c>
      <c r="L10488" s="25" t="s">
        <v>11</v>
      </c>
      <c r="M10488" s="10"/>
      <c r="N10488" s="15"/>
      <c r="O10488" s="15"/>
      <c r="P10488" s="4"/>
    </row>
    <row r="10489" spans="1:16" ht="15" customHeight="1" x14ac:dyDescent="0.25">
      <c r="A10489" s="11">
        <f t="shared" si="1117"/>
        <v>10486</v>
      </c>
      <c r="B10489" s="29">
        <v>41958</v>
      </c>
      <c r="C10489" s="25"/>
      <c r="D10489" s="12"/>
      <c r="E10489" s="25"/>
      <c r="F10489" s="35"/>
      <c r="G10489" s="25"/>
      <c r="H10489" s="13"/>
      <c r="I10489" s="25"/>
      <c r="J10489" s="12"/>
      <c r="K10489" s="12"/>
      <c r="L10489" s="25"/>
      <c r="M10489" s="10"/>
      <c r="N10489" s="15"/>
      <c r="O10489" s="15"/>
      <c r="P10489" s="4"/>
    </row>
    <row r="10490" spans="1:16" ht="15" customHeight="1" x14ac:dyDescent="0.25">
      <c r="A10490" s="11">
        <f t="shared" si="1117"/>
        <v>10487</v>
      </c>
      <c r="B10490" s="29">
        <v>41959</v>
      </c>
      <c r="C10490" s="25">
        <v>22</v>
      </c>
      <c r="D10490" s="12"/>
      <c r="E10490" s="25"/>
      <c r="F10490" s="35"/>
      <c r="G10490" s="25">
        <v>0.1</v>
      </c>
      <c r="H10490" s="13">
        <v>6.4</v>
      </c>
      <c r="I10490" s="25">
        <v>2</v>
      </c>
      <c r="J10490" s="12">
        <v>270</v>
      </c>
      <c r="K10490" s="12">
        <v>1</v>
      </c>
      <c r="L10490" s="25" t="s">
        <v>11</v>
      </c>
      <c r="M10490" s="10"/>
      <c r="N10490" s="15"/>
      <c r="O10490" s="15"/>
      <c r="P10490" s="4"/>
    </row>
    <row r="10491" spans="1:16" ht="15" customHeight="1" x14ac:dyDescent="0.25">
      <c r="A10491" s="11">
        <f t="shared" si="1117"/>
        <v>10488</v>
      </c>
      <c r="B10491" s="29">
        <v>41960</v>
      </c>
      <c r="C10491" s="25">
        <v>22</v>
      </c>
      <c r="D10491" s="12">
        <v>30.6</v>
      </c>
      <c r="E10491" s="25">
        <v>25</v>
      </c>
      <c r="F10491" s="35">
        <v>89</v>
      </c>
      <c r="G10491" s="25">
        <v>8888</v>
      </c>
      <c r="H10491" s="13">
        <v>4.5</v>
      </c>
      <c r="I10491" s="25">
        <v>3</v>
      </c>
      <c r="J10491" s="12">
        <v>50</v>
      </c>
      <c r="K10491" s="12">
        <v>1</v>
      </c>
      <c r="L10491" s="25" t="s">
        <v>11</v>
      </c>
      <c r="M10491" s="10"/>
      <c r="N10491" s="15"/>
      <c r="O10491" s="15"/>
      <c r="P10491" s="4"/>
    </row>
    <row r="10492" spans="1:16" ht="15" customHeight="1" x14ac:dyDescent="0.25">
      <c r="A10492" s="11">
        <f t="shared" si="1117"/>
        <v>10489</v>
      </c>
      <c r="B10492" s="29">
        <v>41961</v>
      </c>
      <c r="C10492" s="25"/>
      <c r="D10492" s="12"/>
      <c r="E10492" s="25"/>
      <c r="F10492" s="35"/>
      <c r="G10492" s="25"/>
      <c r="H10492" s="13"/>
      <c r="I10492" s="25"/>
      <c r="J10492" s="12"/>
      <c r="K10492" s="12"/>
      <c r="L10492" s="25"/>
      <c r="M10492" s="10"/>
      <c r="N10492" s="15"/>
      <c r="O10492" s="15"/>
      <c r="P10492" s="4"/>
    </row>
    <row r="10493" spans="1:16" ht="15" customHeight="1" x14ac:dyDescent="0.25">
      <c r="A10493" s="11">
        <f t="shared" si="1117"/>
        <v>10490</v>
      </c>
      <c r="B10493" s="29">
        <v>41962</v>
      </c>
      <c r="C10493" s="25">
        <v>24</v>
      </c>
      <c r="D10493" s="12"/>
      <c r="E10493" s="25"/>
      <c r="F10493" s="35"/>
      <c r="G10493" s="25">
        <v>12.5</v>
      </c>
      <c r="H10493" s="13">
        <v>2.6</v>
      </c>
      <c r="I10493" s="25">
        <v>2</v>
      </c>
      <c r="J10493" s="12">
        <v>250</v>
      </c>
      <c r="K10493" s="12">
        <v>0</v>
      </c>
      <c r="L10493" s="25" t="s">
        <v>11</v>
      </c>
      <c r="M10493" s="10"/>
      <c r="N10493" s="15"/>
      <c r="O10493" s="15"/>
      <c r="P10493" s="4"/>
    </row>
    <row r="10494" spans="1:16" ht="15" customHeight="1" x14ac:dyDescent="0.25">
      <c r="A10494" s="11">
        <f t="shared" si="1117"/>
        <v>10491</v>
      </c>
      <c r="B10494" s="29">
        <v>41963</v>
      </c>
      <c r="C10494" s="25">
        <v>23</v>
      </c>
      <c r="D10494" s="12"/>
      <c r="E10494" s="25"/>
      <c r="F10494" s="35"/>
      <c r="G10494" s="25">
        <v>4.5</v>
      </c>
      <c r="H10494" s="13">
        <v>1.7</v>
      </c>
      <c r="I10494" s="25">
        <v>1</v>
      </c>
      <c r="J10494" s="12">
        <v>220</v>
      </c>
      <c r="K10494" s="12">
        <v>0</v>
      </c>
      <c r="L10494" s="25" t="s">
        <v>11</v>
      </c>
      <c r="M10494" s="10"/>
      <c r="N10494" s="15"/>
      <c r="O10494" s="15"/>
      <c r="P10494" s="4"/>
    </row>
    <row r="10495" spans="1:16" ht="15" customHeight="1" x14ac:dyDescent="0.25">
      <c r="A10495" s="11">
        <f t="shared" si="1117"/>
        <v>10492</v>
      </c>
      <c r="B10495" s="29">
        <v>41964</v>
      </c>
      <c r="C10495" s="25">
        <v>23</v>
      </c>
      <c r="D10495" s="12"/>
      <c r="E10495" s="25"/>
      <c r="F10495" s="35"/>
      <c r="G10495" s="25">
        <v>59</v>
      </c>
      <c r="H10495" s="13">
        <v>5.2</v>
      </c>
      <c r="I10495" s="25">
        <v>2</v>
      </c>
      <c r="J10495" s="12">
        <v>240</v>
      </c>
      <c r="K10495" s="12">
        <v>1</v>
      </c>
      <c r="L10495" s="25" t="s">
        <v>13</v>
      </c>
      <c r="M10495" s="10"/>
      <c r="N10495" s="15"/>
      <c r="O10495" s="15"/>
      <c r="P10495" s="4"/>
    </row>
    <row r="10496" spans="1:16" ht="15" customHeight="1" x14ac:dyDescent="0.25">
      <c r="A10496" s="11">
        <f t="shared" si="1117"/>
        <v>10493</v>
      </c>
      <c r="B10496" s="29">
        <v>41965</v>
      </c>
      <c r="C10496" s="25">
        <v>23</v>
      </c>
      <c r="D10496" s="12">
        <v>30.4</v>
      </c>
      <c r="E10496" s="25">
        <v>25.7</v>
      </c>
      <c r="F10496" s="35">
        <v>89</v>
      </c>
      <c r="G10496" s="25">
        <v>0.6</v>
      </c>
      <c r="H10496" s="13">
        <v>3.8</v>
      </c>
      <c r="I10496" s="25">
        <v>3</v>
      </c>
      <c r="J10496" s="12">
        <v>300</v>
      </c>
      <c r="K10496" s="12">
        <v>1</v>
      </c>
      <c r="L10496" s="25" t="s">
        <v>11</v>
      </c>
      <c r="M10496" s="10"/>
      <c r="N10496" s="15"/>
      <c r="O10496" s="15"/>
      <c r="P10496" s="4"/>
    </row>
    <row r="10497" spans="1:16" ht="15" customHeight="1" x14ac:dyDescent="0.25">
      <c r="A10497" s="11">
        <f t="shared" si="1117"/>
        <v>10494</v>
      </c>
      <c r="B10497" s="29">
        <v>41966</v>
      </c>
      <c r="C10497" s="25"/>
      <c r="D10497" s="12"/>
      <c r="E10497" s="25"/>
      <c r="F10497" s="35"/>
      <c r="G10497" s="25"/>
      <c r="H10497" s="13"/>
      <c r="I10497" s="25"/>
      <c r="J10497" s="12"/>
      <c r="K10497" s="12"/>
      <c r="L10497" s="25"/>
      <c r="M10497" s="10"/>
      <c r="N10497" s="15"/>
      <c r="O10497" s="15"/>
      <c r="P10497" s="4"/>
    </row>
    <row r="10498" spans="1:16" ht="15" customHeight="1" x14ac:dyDescent="0.25">
      <c r="A10498" s="11">
        <f t="shared" si="1117"/>
        <v>10495</v>
      </c>
      <c r="B10498" s="29">
        <v>41967</v>
      </c>
      <c r="C10498" s="25"/>
      <c r="D10498" s="12">
        <v>30.2</v>
      </c>
      <c r="E10498" s="25">
        <v>24.7</v>
      </c>
      <c r="F10498" s="35">
        <v>95</v>
      </c>
      <c r="G10498" s="25">
        <v>56</v>
      </c>
      <c r="H10498" s="13">
        <v>4.5</v>
      </c>
      <c r="I10498" s="25">
        <v>3</v>
      </c>
      <c r="J10498" s="12">
        <v>240</v>
      </c>
      <c r="K10498" s="12">
        <v>1</v>
      </c>
      <c r="L10498" s="25" t="s">
        <v>11</v>
      </c>
      <c r="M10498" s="10"/>
      <c r="N10498" s="15"/>
      <c r="O10498" s="15"/>
      <c r="P10498" s="4"/>
    </row>
    <row r="10499" spans="1:16" ht="15" customHeight="1" x14ac:dyDescent="0.25">
      <c r="A10499" s="11">
        <f t="shared" si="1117"/>
        <v>10496</v>
      </c>
      <c r="B10499" s="29">
        <v>41968</v>
      </c>
      <c r="C10499" s="25">
        <v>22</v>
      </c>
      <c r="D10499" s="12"/>
      <c r="E10499" s="25"/>
      <c r="F10499" s="35"/>
      <c r="G10499" s="25">
        <v>110.8</v>
      </c>
      <c r="H10499" s="13">
        <v>5.2</v>
      </c>
      <c r="I10499" s="25">
        <v>3</v>
      </c>
      <c r="J10499" s="12">
        <v>230</v>
      </c>
      <c r="K10499" s="12">
        <v>1</v>
      </c>
      <c r="L10499" s="25" t="s">
        <v>11</v>
      </c>
      <c r="M10499" s="10"/>
      <c r="N10499" s="15"/>
      <c r="O10499" s="15"/>
      <c r="P10499" s="4"/>
    </row>
    <row r="10500" spans="1:16" ht="15" customHeight="1" x14ac:dyDescent="0.25">
      <c r="A10500" s="11">
        <f t="shared" si="1117"/>
        <v>10497</v>
      </c>
      <c r="B10500" s="29">
        <v>41969</v>
      </c>
      <c r="C10500" s="25">
        <v>23</v>
      </c>
      <c r="D10500" s="12">
        <v>25.4</v>
      </c>
      <c r="E10500" s="25">
        <v>23.5</v>
      </c>
      <c r="F10500" s="35">
        <v>97</v>
      </c>
      <c r="G10500" s="25">
        <v>35</v>
      </c>
      <c r="H10500" s="13">
        <v>2.2000000000000002</v>
      </c>
      <c r="I10500" s="25">
        <v>2</v>
      </c>
      <c r="J10500" s="12">
        <v>220</v>
      </c>
      <c r="K10500" s="12">
        <v>1</v>
      </c>
      <c r="L10500" s="25" t="s">
        <v>11</v>
      </c>
      <c r="M10500" s="10"/>
      <c r="N10500" s="15"/>
      <c r="O10500" s="15"/>
      <c r="P10500" s="4"/>
    </row>
    <row r="10501" spans="1:16" ht="15" customHeight="1" x14ac:dyDescent="0.25">
      <c r="A10501" s="11">
        <f t="shared" si="1117"/>
        <v>10498</v>
      </c>
      <c r="B10501" s="29">
        <v>41970</v>
      </c>
      <c r="C10501" s="25"/>
      <c r="D10501" s="12"/>
      <c r="E10501" s="25"/>
      <c r="F10501" s="35"/>
      <c r="G10501" s="25"/>
      <c r="H10501" s="13"/>
      <c r="I10501" s="25"/>
      <c r="J10501" s="12"/>
      <c r="K10501" s="12"/>
      <c r="L10501" s="25"/>
      <c r="M10501" s="10"/>
      <c r="N10501" s="15"/>
      <c r="O10501" s="15"/>
      <c r="P10501" s="4"/>
    </row>
    <row r="10502" spans="1:16" ht="15" customHeight="1" x14ac:dyDescent="0.25">
      <c r="A10502" s="11">
        <f t="shared" ref="A10502:A10565" si="1118">A10501+1</f>
        <v>10499</v>
      </c>
      <c r="B10502" s="29">
        <v>41971</v>
      </c>
      <c r="C10502" s="25">
        <v>24</v>
      </c>
      <c r="D10502" s="12"/>
      <c r="E10502" s="25"/>
      <c r="F10502" s="35"/>
      <c r="G10502" s="25">
        <v>2</v>
      </c>
      <c r="H10502" s="13">
        <v>6.4</v>
      </c>
      <c r="I10502" s="25">
        <v>2</v>
      </c>
      <c r="J10502" s="12">
        <v>240</v>
      </c>
      <c r="K10502" s="12">
        <v>1</v>
      </c>
      <c r="L10502" s="25" t="s">
        <v>11</v>
      </c>
      <c r="M10502" s="10"/>
      <c r="N10502" s="15"/>
      <c r="O10502" s="15"/>
      <c r="P10502" s="4"/>
    </row>
    <row r="10503" spans="1:16" ht="15" customHeight="1" x14ac:dyDescent="0.25">
      <c r="A10503" s="11">
        <f t="shared" si="1118"/>
        <v>10500</v>
      </c>
      <c r="B10503" s="29">
        <v>41972</v>
      </c>
      <c r="C10503" s="25"/>
      <c r="D10503" s="12"/>
      <c r="E10503" s="25"/>
      <c r="F10503" s="35"/>
      <c r="G10503" s="25"/>
      <c r="H10503" s="13"/>
      <c r="I10503" s="25"/>
      <c r="J10503" s="12"/>
      <c r="K10503" s="12"/>
      <c r="L10503" s="25"/>
      <c r="M10503" s="10"/>
      <c r="N10503" s="15"/>
      <c r="O10503" s="15"/>
      <c r="P10503" s="4"/>
    </row>
    <row r="10504" spans="1:16" ht="15" customHeight="1" x14ac:dyDescent="0.25">
      <c r="A10504" s="11">
        <f t="shared" si="1118"/>
        <v>10501</v>
      </c>
      <c r="B10504" s="29">
        <v>41973</v>
      </c>
      <c r="C10504" s="25"/>
      <c r="D10504" s="12"/>
      <c r="E10504" s="25"/>
      <c r="F10504" s="35"/>
      <c r="G10504" s="25"/>
      <c r="H10504" s="13"/>
      <c r="I10504" s="25"/>
      <c r="J10504" s="12"/>
      <c r="K10504" s="12"/>
      <c r="L10504" s="25"/>
      <c r="M10504" s="10"/>
      <c r="N10504" s="15"/>
      <c r="O10504" s="15"/>
      <c r="P10504" s="4"/>
    </row>
    <row r="10505" spans="1:16" ht="15" customHeight="1" x14ac:dyDescent="0.25">
      <c r="A10505" s="11">
        <f t="shared" si="1118"/>
        <v>10502</v>
      </c>
      <c r="B10505" s="29">
        <v>41974</v>
      </c>
      <c r="C10505" s="25">
        <v>23</v>
      </c>
      <c r="D10505" s="12">
        <v>28</v>
      </c>
      <c r="E10505" s="25">
        <v>23.6</v>
      </c>
      <c r="F10505" s="35">
        <v>94</v>
      </c>
      <c r="G10505" s="25"/>
      <c r="H10505" s="13">
        <v>2.2000000000000002</v>
      </c>
      <c r="I10505" s="25">
        <v>2</v>
      </c>
      <c r="J10505" s="12">
        <v>270</v>
      </c>
      <c r="K10505" s="12">
        <v>1</v>
      </c>
      <c r="L10505" s="25" t="s">
        <v>12</v>
      </c>
      <c r="M10505" s="10"/>
      <c r="N10505" s="15"/>
      <c r="O10505" s="15"/>
      <c r="P10505" s="4"/>
    </row>
    <row r="10506" spans="1:16" ht="15" customHeight="1" x14ac:dyDescent="0.25">
      <c r="A10506" s="11">
        <f t="shared" si="1118"/>
        <v>10503</v>
      </c>
      <c r="B10506" s="29">
        <v>41975</v>
      </c>
      <c r="C10506" s="25">
        <v>22</v>
      </c>
      <c r="D10506" s="12"/>
      <c r="E10506" s="25"/>
      <c r="F10506" s="35"/>
      <c r="G10506" s="25">
        <v>14</v>
      </c>
      <c r="H10506" s="13">
        <v>0</v>
      </c>
      <c r="I10506" s="25">
        <v>3</v>
      </c>
      <c r="J10506" s="12">
        <v>250</v>
      </c>
      <c r="K10506" s="12">
        <v>1</v>
      </c>
      <c r="L10506" s="25" t="s">
        <v>15</v>
      </c>
      <c r="M10506" s="10"/>
      <c r="N10506" s="15"/>
      <c r="O10506" s="15"/>
      <c r="P10506" s="4"/>
    </row>
    <row r="10507" spans="1:16" ht="15" customHeight="1" x14ac:dyDescent="0.25">
      <c r="A10507" s="11">
        <f t="shared" si="1118"/>
        <v>10504</v>
      </c>
      <c r="B10507" s="29">
        <v>41976</v>
      </c>
      <c r="C10507" s="25">
        <v>22</v>
      </c>
      <c r="D10507" s="12">
        <v>31</v>
      </c>
      <c r="E10507" s="25">
        <v>25.8</v>
      </c>
      <c r="F10507" s="35">
        <v>83</v>
      </c>
      <c r="G10507" s="25">
        <v>10</v>
      </c>
      <c r="H10507" s="13">
        <v>3.8</v>
      </c>
      <c r="I10507" s="25">
        <v>3</v>
      </c>
      <c r="J10507" s="12">
        <v>230</v>
      </c>
      <c r="K10507" s="12">
        <v>1</v>
      </c>
      <c r="L10507" s="25" t="s">
        <v>11</v>
      </c>
      <c r="M10507" s="10"/>
      <c r="N10507" s="15"/>
      <c r="O10507" s="15"/>
      <c r="P10507" s="4"/>
    </row>
    <row r="10508" spans="1:16" ht="15" customHeight="1" x14ac:dyDescent="0.25">
      <c r="A10508" s="11">
        <f t="shared" si="1118"/>
        <v>10505</v>
      </c>
      <c r="B10508" s="29">
        <v>41977</v>
      </c>
      <c r="C10508" s="25"/>
      <c r="D10508" s="12"/>
      <c r="E10508" s="25">
        <v>25.6</v>
      </c>
      <c r="F10508" s="35">
        <v>86</v>
      </c>
      <c r="G10508" s="25"/>
      <c r="H10508" s="13">
        <v>3.9</v>
      </c>
      <c r="I10508" s="25">
        <v>2</v>
      </c>
      <c r="J10508" s="12">
        <v>230</v>
      </c>
      <c r="K10508" s="12">
        <v>1</v>
      </c>
      <c r="L10508" s="25" t="s">
        <v>11</v>
      </c>
      <c r="M10508" s="10"/>
      <c r="N10508" s="15"/>
      <c r="O10508" s="15"/>
      <c r="P10508" s="4"/>
    </row>
    <row r="10509" spans="1:16" ht="15" customHeight="1" x14ac:dyDescent="0.25">
      <c r="A10509" s="11">
        <f t="shared" si="1118"/>
        <v>10506</v>
      </c>
      <c r="B10509" s="29">
        <v>41978</v>
      </c>
      <c r="C10509" s="25">
        <v>23</v>
      </c>
      <c r="D10509" s="12">
        <v>32.200000000000003</v>
      </c>
      <c r="E10509" s="25">
        <v>26.3</v>
      </c>
      <c r="F10509" s="35">
        <v>81</v>
      </c>
      <c r="G10509" s="25"/>
      <c r="H10509" s="13"/>
      <c r="I10509" s="25">
        <v>3</v>
      </c>
      <c r="J10509" s="12">
        <v>260</v>
      </c>
      <c r="K10509" s="12">
        <v>1</v>
      </c>
      <c r="L10509" s="25" t="s">
        <v>15</v>
      </c>
      <c r="M10509" s="10"/>
      <c r="N10509" s="15"/>
      <c r="O10509" s="15"/>
      <c r="P10509" s="4"/>
    </row>
    <row r="10510" spans="1:16" ht="15" customHeight="1" x14ac:dyDescent="0.25">
      <c r="A10510" s="11">
        <f t="shared" si="1118"/>
        <v>10507</v>
      </c>
      <c r="B10510" s="29">
        <v>41979</v>
      </c>
      <c r="C10510" s="25">
        <v>22</v>
      </c>
      <c r="D10510" s="12"/>
      <c r="E10510" s="25"/>
      <c r="F10510" s="35"/>
      <c r="G10510" s="25"/>
      <c r="H10510" s="13">
        <v>6.5</v>
      </c>
      <c r="I10510" s="25">
        <v>4</v>
      </c>
      <c r="J10510" s="12">
        <v>240</v>
      </c>
      <c r="K10510" s="12">
        <v>2</v>
      </c>
      <c r="L10510" s="25" t="s">
        <v>13</v>
      </c>
      <c r="M10510" s="10"/>
      <c r="N10510" s="15"/>
      <c r="O10510" s="15"/>
      <c r="P10510" s="4"/>
    </row>
    <row r="10511" spans="1:16" ht="15" customHeight="1" x14ac:dyDescent="0.25">
      <c r="A10511" s="11">
        <f t="shared" si="1118"/>
        <v>10508</v>
      </c>
      <c r="B10511" s="29">
        <v>41980</v>
      </c>
      <c r="C10511" s="25"/>
      <c r="D10511" s="12"/>
      <c r="E10511" s="25"/>
      <c r="F10511" s="35"/>
      <c r="G10511" s="25"/>
      <c r="H10511" s="13"/>
      <c r="I10511" s="25"/>
      <c r="J10511" s="12"/>
      <c r="K10511" s="12"/>
      <c r="L10511" s="25"/>
      <c r="M10511" s="10"/>
      <c r="N10511" s="15"/>
      <c r="O10511" s="15"/>
      <c r="P10511" s="4"/>
    </row>
    <row r="10512" spans="1:16" ht="15" customHeight="1" x14ac:dyDescent="0.25">
      <c r="A10512" s="11">
        <f t="shared" si="1118"/>
        <v>10509</v>
      </c>
      <c r="B10512" s="29">
        <v>41981</v>
      </c>
      <c r="C10512" s="25">
        <v>23</v>
      </c>
      <c r="D10512" s="12"/>
      <c r="E10512" s="25">
        <v>25.6</v>
      </c>
      <c r="F10512" s="35">
        <v>88</v>
      </c>
      <c r="G10512" s="25"/>
      <c r="H10512" s="13">
        <v>7.8</v>
      </c>
      <c r="I10512" s="25">
        <v>3</v>
      </c>
      <c r="J10512" s="12">
        <v>250</v>
      </c>
      <c r="K10512" s="12">
        <v>1</v>
      </c>
      <c r="L10512" s="25" t="s">
        <v>11</v>
      </c>
      <c r="M10512" s="10"/>
      <c r="N10512" s="15"/>
      <c r="O10512" s="15"/>
      <c r="P10512" s="4"/>
    </row>
    <row r="10513" spans="1:16" ht="15" customHeight="1" x14ac:dyDescent="0.25">
      <c r="A10513" s="11">
        <f t="shared" si="1118"/>
        <v>10510</v>
      </c>
      <c r="B10513" s="29">
        <v>41982</v>
      </c>
      <c r="C10513" s="25">
        <v>23</v>
      </c>
      <c r="D10513" s="12"/>
      <c r="E10513" s="25">
        <v>26.4</v>
      </c>
      <c r="F10513" s="35">
        <v>83</v>
      </c>
      <c r="G10513" s="25">
        <v>0.9</v>
      </c>
      <c r="H10513" s="13">
        <v>3.7</v>
      </c>
      <c r="I10513" s="25">
        <v>3</v>
      </c>
      <c r="J10513" s="12">
        <v>240</v>
      </c>
      <c r="K10513" s="12">
        <v>1</v>
      </c>
      <c r="L10513" s="25" t="s">
        <v>18</v>
      </c>
      <c r="M10513" s="10"/>
      <c r="N10513" s="15"/>
      <c r="O10513" s="15"/>
      <c r="P10513" s="4"/>
    </row>
    <row r="10514" spans="1:16" ht="15" customHeight="1" x14ac:dyDescent="0.25">
      <c r="A10514" s="11">
        <f t="shared" si="1118"/>
        <v>10511</v>
      </c>
      <c r="B10514" s="29">
        <v>41983</v>
      </c>
      <c r="C10514" s="25"/>
      <c r="D10514" s="12">
        <v>29.6</v>
      </c>
      <c r="E10514" s="25">
        <v>25.3</v>
      </c>
      <c r="F10514" s="35">
        <v>90</v>
      </c>
      <c r="G10514" s="25"/>
      <c r="H10514" s="13">
        <v>7.5</v>
      </c>
      <c r="I10514" s="25">
        <v>3</v>
      </c>
      <c r="J10514" s="12">
        <v>260</v>
      </c>
      <c r="K10514" s="12">
        <v>1</v>
      </c>
      <c r="L10514" s="25" t="s">
        <v>11</v>
      </c>
      <c r="M10514" s="10"/>
      <c r="N10514" s="15"/>
      <c r="O10514" s="15"/>
      <c r="P10514" s="4"/>
    </row>
    <row r="10515" spans="1:16" ht="15" customHeight="1" x14ac:dyDescent="0.25">
      <c r="A10515" s="11">
        <f t="shared" si="1118"/>
        <v>10512</v>
      </c>
      <c r="B10515" s="29">
        <v>41984</v>
      </c>
      <c r="C10515" s="25">
        <v>22</v>
      </c>
      <c r="D10515" s="12">
        <v>32.700000000000003</v>
      </c>
      <c r="E10515" s="25">
        <v>25.8</v>
      </c>
      <c r="F10515" s="35">
        <v>84</v>
      </c>
      <c r="G10515" s="25"/>
      <c r="H10515" s="13"/>
      <c r="I10515" s="25">
        <v>3</v>
      </c>
      <c r="J10515" s="12">
        <v>210</v>
      </c>
      <c r="K10515" s="12">
        <v>1</v>
      </c>
      <c r="L10515" s="25" t="s">
        <v>11</v>
      </c>
      <c r="M10515" s="10"/>
      <c r="N10515" s="15"/>
      <c r="O10515" s="15"/>
      <c r="P10515" s="4"/>
    </row>
    <row r="10516" spans="1:16" ht="15" customHeight="1" x14ac:dyDescent="0.25">
      <c r="A10516" s="11">
        <f t="shared" si="1118"/>
        <v>10513</v>
      </c>
      <c r="B10516" s="29">
        <v>41985</v>
      </c>
      <c r="C10516" s="25">
        <v>23</v>
      </c>
      <c r="D10516" s="12">
        <v>32.4</v>
      </c>
      <c r="E10516" s="25"/>
      <c r="F10516" s="35"/>
      <c r="G10516" s="25">
        <v>3.9</v>
      </c>
      <c r="H10516" s="13">
        <v>9.4</v>
      </c>
      <c r="I10516" s="25">
        <v>3</v>
      </c>
      <c r="J10516" s="12">
        <v>220</v>
      </c>
      <c r="K10516" s="12">
        <v>1</v>
      </c>
      <c r="L10516" s="25" t="s">
        <v>13</v>
      </c>
      <c r="M10516" s="10"/>
      <c r="N10516" s="15"/>
      <c r="O10516" s="15"/>
      <c r="P10516" s="4"/>
    </row>
    <row r="10517" spans="1:16" ht="15" customHeight="1" x14ac:dyDescent="0.25">
      <c r="A10517" s="11">
        <f t="shared" si="1118"/>
        <v>10514</v>
      </c>
      <c r="B10517" s="29">
        <v>41986</v>
      </c>
      <c r="C10517" s="25"/>
      <c r="D10517" s="12"/>
      <c r="E10517" s="25"/>
      <c r="F10517" s="35"/>
      <c r="G10517" s="25">
        <v>56</v>
      </c>
      <c r="H10517" s="13">
        <v>6.1</v>
      </c>
      <c r="I10517" s="25">
        <v>3</v>
      </c>
      <c r="J10517" s="12">
        <v>240</v>
      </c>
      <c r="K10517" s="12">
        <v>1</v>
      </c>
      <c r="L10517" s="25" t="s">
        <v>12</v>
      </c>
      <c r="M10517" s="10"/>
      <c r="N10517" s="15"/>
      <c r="O10517" s="15"/>
      <c r="P10517" s="4"/>
    </row>
    <row r="10518" spans="1:16" ht="15" customHeight="1" x14ac:dyDescent="0.25">
      <c r="A10518" s="11">
        <f t="shared" si="1118"/>
        <v>10515</v>
      </c>
      <c r="B10518" s="29">
        <v>41987</v>
      </c>
      <c r="C10518" s="25">
        <v>22</v>
      </c>
      <c r="D10518" s="12">
        <v>31.2</v>
      </c>
      <c r="E10518" s="25">
        <v>25.8</v>
      </c>
      <c r="F10518" s="35">
        <v>86</v>
      </c>
      <c r="G10518" s="25">
        <v>80</v>
      </c>
      <c r="H10518" s="13">
        <v>0.7</v>
      </c>
      <c r="I10518" s="25">
        <v>3</v>
      </c>
      <c r="J10518" s="12">
        <v>250</v>
      </c>
      <c r="K10518" s="12">
        <v>1</v>
      </c>
      <c r="L10518" s="25" t="s">
        <v>11</v>
      </c>
      <c r="M10518" s="10"/>
      <c r="N10518" s="15"/>
      <c r="O10518" s="15"/>
      <c r="P10518" s="4"/>
    </row>
    <row r="10519" spans="1:16" ht="15" customHeight="1" x14ac:dyDescent="0.25">
      <c r="A10519" s="11">
        <f t="shared" si="1118"/>
        <v>10516</v>
      </c>
      <c r="B10519" s="29">
        <v>41988</v>
      </c>
      <c r="C10519" s="25"/>
      <c r="D10519" s="12"/>
      <c r="E10519" s="25"/>
      <c r="F10519" s="35"/>
      <c r="G10519" s="25"/>
      <c r="H10519" s="13"/>
      <c r="I10519" s="25"/>
      <c r="J10519" s="12"/>
      <c r="K10519" s="12"/>
      <c r="L10519" s="25"/>
      <c r="M10519" s="10"/>
      <c r="N10519" s="15"/>
      <c r="O10519" s="15"/>
      <c r="P10519" s="4"/>
    </row>
    <row r="10520" spans="1:16" ht="15" customHeight="1" x14ac:dyDescent="0.25">
      <c r="A10520" s="11">
        <f t="shared" si="1118"/>
        <v>10517</v>
      </c>
      <c r="B10520" s="29">
        <v>41989</v>
      </c>
      <c r="C10520" s="25">
        <v>22</v>
      </c>
      <c r="D10520" s="12"/>
      <c r="E10520" s="25"/>
      <c r="F10520" s="35"/>
      <c r="G10520" s="25">
        <v>1.7</v>
      </c>
      <c r="H10520" s="13">
        <v>6.9</v>
      </c>
      <c r="I10520" s="25">
        <v>3</v>
      </c>
      <c r="J10520" s="12">
        <v>220</v>
      </c>
      <c r="K10520" s="12">
        <v>1</v>
      </c>
      <c r="L10520" s="25" t="s">
        <v>13</v>
      </c>
      <c r="M10520" s="10"/>
      <c r="N10520" s="15"/>
      <c r="O10520" s="15"/>
      <c r="P10520" s="4"/>
    </row>
    <row r="10521" spans="1:16" ht="15" customHeight="1" x14ac:dyDescent="0.25">
      <c r="A10521" s="11">
        <f t="shared" si="1118"/>
        <v>10518</v>
      </c>
      <c r="B10521" s="29">
        <v>41990</v>
      </c>
      <c r="C10521" s="25"/>
      <c r="D10521" s="12"/>
      <c r="E10521" s="25">
        <v>26.1</v>
      </c>
      <c r="F10521" s="35">
        <v>85</v>
      </c>
      <c r="G10521" s="25">
        <v>11.9</v>
      </c>
      <c r="H10521" s="13"/>
      <c r="I10521" s="25">
        <v>2</v>
      </c>
      <c r="J10521" s="12">
        <v>270</v>
      </c>
      <c r="K10521" s="12">
        <v>1</v>
      </c>
      <c r="L10521" s="25" t="s">
        <v>11</v>
      </c>
      <c r="M10521" s="10"/>
      <c r="N10521" s="15"/>
      <c r="O10521" s="15"/>
      <c r="P10521" s="4"/>
    </row>
    <row r="10522" spans="1:16" ht="15" customHeight="1" x14ac:dyDescent="0.25">
      <c r="A10522" s="11">
        <f t="shared" si="1118"/>
        <v>10519</v>
      </c>
      <c r="B10522" s="29">
        <v>41991</v>
      </c>
      <c r="C10522" s="25">
        <v>23</v>
      </c>
      <c r="D10522" s="12">
        <v>31.8</v>
      </c>
      <c r="E10522" s="25">
        <v>26.5</v>
      </c>
      <c r="F10522" s="35">
        <v>87</v>
      </c>
      <c r="G10522" s="25"/>
      <c r="H10522" s="13"/>
      <c r="I10522" s="25">
        <v>4</v>
      </c>
      <c r="J10522" s="12">
        <v>240</v>
      </c>
      <c r="K10522" s="12">
        <v>1</v>
      </c>
      <c r="L10522" s="25" t="s">
        <v>11</v>
      </c>
      <c r="M10522" s="10"/>
      <c r="N10522" s="15"/>
      <c r="O10522" s="15"/>
      <c r="P10522" s="4"/>
    </row>
    <row r="10523" spans="1:16" ht="15" customHeight="1" x14ac:dyDescent="0.25">
      <c r="A10523" s="11">
        <f t="shared" si="1118"/>
        <v>10520</v>
      </c>
      <c r="B10523" s="29">
        <v>41992</v>
      </c>
      <c r="C10523" s="25">
        <v>23</v>
      </c>
      <c r="D10523" s="12"/>
      <c r="E10523" s="25"/>
      <c r="F10523" s="35"/>
      <c r="G10523" s="25">
        <v>4.8</v>
      </c>
      <c r="H10523" s="13"/>
      <c r="I10523" s="25">
        <v>2</v>
      </c>
      <c r="J10523" s="12">
        <v>250</v>
      </c>
      <c r="K10523" s="12">
        <v>0</v>
      </c>
      <c r="L10523" s="25" t="s">
        <v>11</v>
      </c>
      <c r="M10523" s="10"/>
      <c r="N10523" s="15"/>
      <c r="O10523" s="15"/>
      <c r="P10523" s="4"/>
    </row>
    <row r="10524" spans="1:16" ht="15" customHeight="1" x14ac:dyDescent="0.25">
      <c r="A10524" s="11">
        <f t="shared" si="1118"/>
        <v>10521</v>
      </c>
      <c r="B10524" s="29">
        <v>41993</v>
      </c>
      <c r="C10524" s="25">
        <v>22</v>
      </c>
      <c r="D10524" s="12">
        <v>31.8</v>
      </c>
      <c r="E10524" s="25"/>
      <c r="F10524" s="35"/>
      <c r="G10524" s="25">
        <v>8888</v>
      </c>
      <c r="H10524" s="13">
        <v>0</v>
      </c>
      <c r="I10524" s="25">
        <v>3</v>
      </c>
      <c r="J10524" s="12">
        <v>230</v>
      </c>
      <c r="K10524" s="12">
        <v>1</v>
      </c>
      <c r="L10524" s="25" t="s">
        <v>13</v>
      </c>
      <c r="M10524" s="10"/>
      <c r="N10524" s="15"/>
      <c r="O10524" s="15"/>
      <c r="P10524" s="4"/>
    </row>
    <row r="10525" spans="1:16" ht="15" customHeight="1" x14ac:dyDescent="0.25">
      <c r="A10525" s="11">
        <f t="shared" si="1118"/>
        <v>10522</v>
      </c>
      <c r="B10525" s="29">
        <v>41994</v>
      </c>
      <c r="C10525" s="25">
        <v>23</v>
      </c>
      <c r="D10525" s="12">
        <v>29.2</v>
      </c>
      <c r="E10525" s="25">
        <v>24.9</v>
      </c>
      <c r="F10525" s="35">
        <v>90</v>
      </c>
      <c r="G10525" s="25">
        <v>0.4</v>
      </c>
      <c r="H10525" s="13">
        <v>9</v>
      </c>
      <c r="I10525" s="25">
        <v>3</v>
      </c>
      <c r="J10525" s="12">
        <v>250</v>
      </c>
      <c r="K10525" s="12">
        <v>1</v>
      </c>
      <c r="L10525" s="25" t="s">
        <v>11</v>
      </c>
      <c r="M10525" s="10"/>
      <c r="N10525" s="15"/>
      <c r="O10525" s="15"/>
      <c r="P10525" s="4"/>
    </row>
    <row r="10526" spans="1:16" ht="15" customHeight="1" x14ac:dyDescent="0.25">
      <c r="A10526" s="11">
        <f t="shared" si="1118"/>
        <v>10523</v>
      </c>
      <c r="B10526" s="29">
        <v>41995</v>
      </c>
      <c r="C10526" s="25">
        <v>23</v>
      </c>
      <c r="D10526" s="12"/>
      <c r="E10526" s="25"/>
      <c r="F10526" s="35"/>
      <c r="G10526" s="25">
        <v>5.4</v>
      </c>
      <c r="H10526" s="13">
        <v>1.4</v>
      </c>
      <c r="I10526" s="25">
        <v>3</v>
      </c>
      <c r="J10526" s="12">
        <v>240</v>
      </c>
      <c r="K10526" s="12">
        <v>1</v>
      </c>
      <c r="L10526" s="25" t="s">
        <v>11</v>
      </c>
      <c r="M10526" s="10"/>
      <c r="N10526" s="15"/>
      <c r="O10526" s="15"/>
      <c r="P10526" s="4"/>
    </row>
    <row r="10527" spans="1:16" ht="15" customHeight="1" x14ac:dyDescent="0.25">
      <c r="A10527" s="11">
        <f t="shared" si="1118"/>
        <v>10524</v>
      </c>
      <c r="B10527" s="29">
        <v>41996</v>
      </c>
      <c r="C10527" s="25">
        <v>22</v>
      </c>
      <c r="D10527" s="12">
        <v>30.7</v>
      </c>
      <c r="E10527" s="25">
        <v>25.3</v>
      </c>
      <c r="F10527" s="35">
        <v>88</v>
      </c>
      <c r="G10527" s="25">
        <v>22</v>
      </c>
      <c r="H10527" s="13">
        <v>0</v>
      </c>
      <c r="I10527" s="25">
        <v>4</v>
      </c>
      <c r="J10527" s="12">
        <v>280</v>
      </c>
      <c r="K10527" s="12">
        <v>1</v>
      </c>
      <c r="L10527" s="25" t="s">
        <v>11</v>
      </c>
      <c r="M10527" s="10"/>
      <c r="N10527" s="15"/>
      <c r="O10527" s="15"/>
      <c r="P10527" s="4"/>
    </row>
    <row r="10528" spans="1:16" ht="15" customHeight="1" x14ac:dyDescent="0.25">
      <c r="A10528" s="11">
        <f t="shared" si="1118"/>
        <v>10525</v>
      </c>
      <c r="B10528" s="29">
        <v>41997</v>
      </c>
      <c r="C10528" s="25">
        <v>23</v>
      </c>
      <c r="D10528" s="12">
        <v>31.2</v>
      </c>
      <c r="E10528" s="25">
        <v>25.3</v>
      </c>
      <c r="F10528" s="35">
        <v>86</v>
      </c>
      <c r="G10528" s="25">
        <v>8.8000000000000007</v>
      </c>
      <c r="H10528" s="13">
        <v>3.2</v>
      </c>
      <c r="I10528" s="25">
        <v>5</v>
      </c>
      <c r="J10528" s="12">
        <v>240</v>
      </c>
      <c r="K10528" s="12">
        <v>2</v>
      </c>
      <c r="L10528" s="25" t="s">
        <v>13</v>
      </c>
      <c r="M10528" s="10"/>
      <c r="N10528" s="15"/>
      <c r="O10528" s="15"/>
      <c r="P10528" s="4"/>
    </row>
    <row r="10529" spans="1:16" ht="15" customHeight="1" x14ac:dyDescent="0.25">
      <c r="A10529" s="11">
        <f t="shared" si="1118"/>
        <v>10526</v>
      </c>
      <c r="B10529" s="29">
        <v>41998</v>
      </c>
      <c r="C10529" s="25">
        <v>23</v>
      </c>
      <c r="D10529" s="12"/>
      <c r="E10529" s="25"/>
      <c r="F10529" s="35"/>
      <c r="G10529" s="25">
        <v>10.199999999999999</v>
      </c>
      <c r="H10529" s="13">
        <v>6.1</v>
      </c>
      <c r="I10529" s="25">
        <v>6</v>
      </c>
      <c r="J10529" s="12">
        <v>270</v>
      </c>
      <c r="K10529" s="12">
        <v>3</v>
      </c>
      <c r="L10529" s="25" t="s">
        <v>15</v>
      </c>
      <c r="M10529" s="10"/>
      <c r="N10529" s="15"/>
      <c r="O10529" s="15"/>
      <c r="P10529" s="4"/>
    </row>
    <row r="10530" spans="1:16" ht="15" customHeight="1" x14ac:dyDescent="0.25">
      <c r="A10530" s="11">
        <f t="shared" si="1118"/>
        <v>10527</v>
      </c>
      <c r="B10530" s="29">
        <v>41999</v>
      </c>
      <c r="C10530" s="25">
        <v>23</v>
      </c>
      <c r="D10530" s="12"/>
      <c r="E10530" s="25">
        <v>24.6</v>
      </c>
      <c r="F10530" s="35">
        <v>87</v>
      </c>
      <c r="G10530" s="25">
        <v>4.5999999999999996</v>
      </c>
      <c r="H10530" s="13">
        <v>0</v>
      </c>
      <c r="I10530" s="25">
        <v>3</v>
      </c>
      <c r="J10530" s="12">
        <v>230</v>
      </c>
      <c r="K10530" s="12">
        <v>1</v>
      </c>
      <c r="L10530" s="25" t="s">
        <v>13</v>
      </c>
      <c r="M10530" s="10"/>
      <c r="N10530" s="15"/>
      <c r="O10530" s="15"/>
      <c r="P10530" s="4"/>
    </row>
    <row r="10531" spans="1:16" ht="15" customHeight="1" x14ac:dyDescent="0.25">
      <c r="A10531" s="11">
        <f t="shared" si="1118"/>
        <v>10528</v>
      </c>
      <c r="B10531" s="29">
        <v>42000</v>
      </c>
      <c r="C10531" s="25">
        <v>22</v>
      </c>
      <c r="D10531" s="12"/>
      <c r="E10531" s="25"/>
      <c r="F10531" s="35"/>
      <c r="G10531" s="25">
        <v>11.9</v>
      </c>
      <c r="H10531" s="13">
        <v>0</v>
      </c>
      <c r="I10531" s="25">
        <v>3</v>
      </c>
      <c r="J10531" s="12">
        <v>240</v>
      </c>
      <c r="K10531" s="12">
        <v>1</v>
      </c>
      <c r="L10531" s="25" t="s">
        <v>13</v>
      </c>
      <c r="M10531" s="10"/>
      <c r="N10531" s="15"/>
      <c r="O10531" s="15"/>
      <c r="P10531" s="4"/>
    </row>
    <row r="10532" spans="1:16" ht="15" customHeight="1" x14ac:dyDescent="0.25">
      <c r="A10532" s="11">
        <f t="shared" si="1118"/>
        <v>10529</v>
      </c>
      <c r="B10532" s="29">
        <v>42001</v>
      </c>
      <c r="C10532" s="25">
        <v>22</v>
      </c>
      <c r="D10532" s="12">
        <v>30.8</v>
      </c>
      <c r="E10532" s="25">
        <v>26</v>
      </c>
      <c r="F10532" s="35">
        <v>87</v>
      </c>
      <c r="G10532" s="25">
        <v>8888</v>
      </c>
      <c r="H10532" s="13">
        <v>0</v>
      </c>
      <c r="I10532" s="25">
        <v>3</v>
      </c>
      <c r="J10532" s="12">
        <v>250</v>
      </c>
      <c r="K10532" s="12">
        <v>1</v>
      </c>
      <c r="L10532" s="25" t="s">
        <v>11</v>
      </c>
      <c r="M10532" s="10"/>
      <c r="N10532" s="15"/>
      <c r="O10532" s="15"/>
      <c r="P10532" s="4"/>
    </row>
    <row r="10533" spans="1:16" ht="15" customHeight="1" x14ac:dyDescent="0.25">
      <c r="A10533" s="11">
        <f t="shared" si="1118"/>
        <v>10530</v>
      </c>
      <c r="B10533" s="29">
        <v>42002</v>
      </c>
      <c r="C10533" s="25">
        <v>22</v>
      </c>
      <c r="D10533" s="12">
        <v>30.5</v>
      </c>
      <c r="E10533" s="25">
        <v>25.7</v>
      </c>
      <c r="F10533" s="35">
        <v>87</v>
      </c>
      <c r="G10533" s="25">
        <v>1.3</v>
      </c>
      <c r="H10533" s="13">
        <v>1.9</v>
      </c>
      <c r="I10533" s="25">
        <v>2</v>
      </c>
      <c r="J10533" s="12">
        <v>230</v>
      </c>
      <c r="K10533" s="12">
        <v>0</v>
      </c>
      <c r="L10533" s="25" t="s">
        <v>11</v>
      </c>
      <c r="M10533" s="10"/>
      <c r="N10533" s="15"/>
      <c r="O10533" s="15"/>
      <c r="P10533" s="4"/>
    </row>
    <row r="10534" spans="1:16" ht="15" customHeight="1" x14ac:dyDescent="0.25">
      <c r="A10534" s="11">
        <f t="shared" si="1118"/>
        <v>10531</v>
      </c>
      <c r="B10534" s="29">
        <v>42003</v>
      </c>
      <c r="C10534" s="25">
        <v>22</v>
      </c>
      <c r="D10534" s="12">
        <v>32.200000000000003</v>
      </c>
      <c r="E10534" s="25">
        <v>26.2</v>
      </c>
      <c r="F10534" s="35">
        <v>82</v>
      </c>
      <c r="G10534" s="25"/>
      <c r="H10534" s="13">
        <v>0.8</v>
      </c>
      <c r="I10534" s="25">
        <v>3</v>
      </c>
      <c r="J10534" s="12">
        <v>250</v>
      </c>
      <c r="K10534" s="12">
        <v>1</v>
      </c>
      <c r="L10534" s="25" t="s">
        <v>11</v>
      </c>
      <c r="M10534" s="10"/>
      <c r="N10534" s="15"/>
      <c r="O10534" s="15"/>
      <c r="P10534" s="4"/>
    </row>
    <row r="10535" spans="1:16" ht="15" customHeight="1" x14ac:dyDescent="0.25">
      <c r="A10535" s="11">
        <f t="shared" si="1118"/>
        <v>10532</v>
      </c>
      <c r="B10535" s="29">
        <v>42004</v>
      </c>
      <c r="C10535" s="25">
        <v>23</v>
      </c>
      <c r="D10535" s="12">
        <v>28.8</v>
      </c>
      <c r="E10535" s="25">
        <v>24.2</v>
      </c>
      <c r="F10535" s="35">
        <v>92</v>
      </c>
      <c r="G10535" s="25"/>
      <c r="H10535" s="13">
        <v>8.5</v>
      </c>
      <c r="I10535" s="25">
        <v>2</v>
      </c>
      <c r="J10535" s="12">
        <v>270</v>
      </c>
      <c r="K10535" s="12">
        <v>1</v>
      </c>
      <c r="L10535" s="25" t="s">
        <v>18</v>
      </c>
      <c r="M10535" s="10"/>
      <c r="N10535" s="15"/>
      <c r="O10535" s="15"/>
      <c r="P10535" s="4"/>
    </row>
    <row r="10536" spans="1:16" ht="15" customHeight="1" x14ac:dyDescent="0.25">
      <c r="A10536" s="11">
        <f t="shared" si="1118"/>
        <v>10533</v>
      </c>
      <c r="B10536" s="29">
        <v>42005</v>
      </c>
      <c r="C10536" s="25">
        <v>21</v>
      </c>
      <c r="D10536" s="12">
        <v>31.6</v>
      </c>
      <c r="E10536" s="25">
        <v>25.5</v>
      </c>
      <c r="F10536" s="35">
        <v>80</v>
      </c>
      <c r="G10536" s="25">
        <v>29.8</v>
      </c>
      <c r="H10536" s="13">
        <v>0</v>
      </c>
      <c r="I10536" s="25">
        <v>2</v>
      </c>
      <c r="J10536" s="12">
        <v>250</v>
      </c>
      <c r="K10536" s="12">
        <v>1</v>
      </c>
      <c r="L10536" s="25" t="s">
        <v>15</v>
      </c>
      <c r="M10536" s="10"/>
      <c r="N10536" s="15"/>
      <c r="O10536" s="15"/>
      <c r="P10536" s="4"/>
    </row>
    <row r="10537" spans="1:16" ht="15" customHeight="1" x14ac:dyDescent="0.25">
      <c r="A10537" s="11">
        <f t="shared" si="1118"/>
        <v>10534</v>
      </c>
      <c r="B10537" s="29">
        <v>42006</v>
      </c>
      <c r="C10537" s="25">
        <v>22</v>
      </c>
      <c r="D10537" s="12">
        <v>31</v>
      </c>
      <c r="E10537" s="25">
        <v>25.9</v>
      </c>
      <c r="F10537" s="35">
        <v>83</v>
      </c>
      <c r="G10537" s="25"/>
      <c r="H10537" s="13">
        <v>4.8</v>
      </c>
      <c r="I10537" s="25">
        <v>2</v>
      </c>
      <c r="J10537" s="12">
        <v>250</v>
      </c>
      <c r="K10537" s="12">
        <v>1</v>
      </c>
      <c r="L10537" s="25" t="s">
        <v>11</v>
      </c>
      <c r="M10537" s="10"/>
      <c r="N10537" s="15"/>
      <c r="O10537" s="15"/>
      <c r="P10537" s="4"/>
    </row>
    <row r="10538" spans="1:16" ht="15" customHeight="1" x14ac:dyDescent="0.25">
      <c r="A10538" s="11">
        <f t="shared" si="1118"/>
        <v>10535</v>
      </c>
      <c r="B10538" s="29">
        <v>42007</v>
      </c>
      <c r="C10538" s="25">
        <v>21</v>
      </c>
      <c r="D10538" s="12">
        <v>31.1</v>
      </c>
      <c r="E10538" s="25">
        <v>25.4</v>
      </c>
      <c r="F10538" s="35">
        <v>83</v>
      </c>
      <c r="G10538" s="25"/>
      <c r="H10538" s="13">
        <v>5.5</v>
      </c>
      <c r="I10538" s="25">
        <v>4</v>
      </c>
      <c r="J10538" s="12">
        <v>270</v>
      </c>
      <c r="K10538" s="12">
        <v>1</v>
      </c>
      <c r="L10538" s="25" t="s">
        <v>15</v>
      </c>
      <c r="M10538" s="10"/>
      <c r="N10538" s="15"/>
      <c r="O10538" s="15"/>
      <c r="P10538" s="4"/>
    </row>
    <row r="10539" spans="1:16" ht="15" customHeight="1" x14ac:dyDescent="0.25">
      <c r="A10539" s="11">
        <f t="shared" si="1118"/>
        <v>10536</v>
      </c>
      <c r="B10539" s="29">
        <v>42008</v>
      </c>
      <c r="C10539" s="25">
        <v>21</v>
      </c>
      <c r="D10539" s="12">
        <v>29.8</v>
      </c>
      <c r="E10539" s="25">
        <v>24.5</v>
      </c>
      <c r="F10539" s="35">
        <v>86</v>
      </c>
      <c r="G10539" s="25"/>
      <c r="H10539" s="13">
        <v>7.5</v>
      </c>
      <c r="I10539" s="25">
        <v>3</v>
      </c>
      <c r="J10539" s="12">
        <v>210</v>
      </c>
      <c r="K10539" s="12">
        <v>1</v>
      </c>
      <c r="L10539" s="25" t="s">
        <v>11</v>
      </c>
      <c r="M10539" s="10"/>
      <c r="N10539" s="15"/>
      <c r="O10539" s="15"/>
      <c r="P10539" s="4"/>
    </row>
    <row r="10540" spans="1:16" ht="15" customHeight="1" x14ac:dyDescent="0.25">
      <c r="A10540" s="11">
        <f t="shared" si="1118"/>
        <v>10537</v>
      </c>
      <c r="B10540" s="29">
        <v>42009</v>
      </c>
      <c r="C10540" s="25">
        <v>23</v>
      </c>
      <c r="D10540" s="12">
        <v>30.8</v>
      </c>
      <c r="E10540" s="25">
        <v>26.7</v>
      </c>
      <c r="F10540" s="35">
        <v>80</v>
      </c>
      <c r="G10540" s="25">
        <v>2.6</v>
      </c>
      <c r="H10540" s="13">
        <v>3.4</v>
      </c>
      <c r="I10540" s="25">
        <v>4</v>
      </c>
      <c r="J10540" s="12">
        <v>240</v>
      </c>
      <c r="K10540" s="12">
        <v>1</v>
      </c>
      <c r="L10540" s="25" t="s">
        <v>11</v>
      </c>
      <c r="M10540" s="10"/>
      <c r="N10540" s="15"/>
      <c r="O10540" s="15"/>
      <c r="P10540" s="4"/>
    </row>
    <row r="10541" spans="1:16" ht="15" customHeight="1" x14ac:dyDescent="0.25">
      <c r="A10541" s="11">
        <f t="shared" si="1118"/>
        <v>10538</v>
      </c>
      <c r="B10541" s="29">
        <v>42010</v>
      </c>
      <c r="C10541" s="25">
        <v>21</v>
      </c>
      <c r="D10541" s="12">
        <v>31</v>
      </c>
      <c r="E10541" s="25">
        <v>25.7</v>
      </c>
      <c r="F10541" s="35">
        <v>82</v>
      </c>
      <c r="G10541" s="25">
        <v>8888</v>
      </c>
      <c r="H10541" s="13">
        <v>6.5</v>
      </c>
      <c r="I10541" s="25">
        <v>4</v>
      </c>
      <c r="J10541" s="12">
        <v>250</v>
      </c>
      <c r="K10541" s="12">
        <v>2</v>
      </c>
      <c r="L10541" s="25" t="s">
        <v>11</v>
      </c>
      <c r="M10541" s="10"/>
      <c r="N10541" s="15"/>
      <c r="O10541" s="15"/>
      <c r="P10541" s="4"/>
    </row>
    <row r="10542" spans="1:16" ht="15" customHeight="1" x14ac:dyDescent="0.25">
      <c r="A10542" s="11">
        <f t="shared" si="1118"/>
        <v>10539</v>
      </c>
      <c r="B10542" s="29">
        <v>42011</v>
      </c>
      <c r="C10542" s="25"/>
      <c r="D10542" s="12"/>
      <c r="E10542" s="25"/>
      <c r="F10542" s="35"/>
      <c r="G10542" s="25"/>
      <c r="H10542" s="13"/>
      <c r="I10542" s="25"/>
      <c r="J10542" s="12"/>
      <c r="K10542" s="12"/>
      <c r="L10542" s="25"/>
      <c r="M10542" s="10"/>
      <c r="N10542" s="15"/>
      <c r="O10542" s="15"/>
      <c r="P10542" s="4"/>
    </row>
    <row r="10543" spans="1:16" ht="15" customHeight="1" x14ac:dyDescent="0.25">
      <c r="A10543" s="11">
        <f t="shared" si="1118"/>
        <v>10540</v>
      </c>
      <c r="B10543" s="29">
        <v>42012</v>
      </c>
      <c r="C10543" s="25">
        <v>22</v>
      </c>
      <c r="D10543" s="12">
        <v>27</v>
      </c>
      <c r="E10543" s="25">
        <v>23.4</v>
      </c>
      <c r="F10543" s="35">
        <v>95</v>
      </c>
      <c r="G10543" s="25">
        <v>1</v>
      </c>
      <c r="H10543" s="13">
        <v>7.2</v>
      </c>
      <c r="I10543" s="25">
        <v>2</v>
      </c>
      <c r="J10543" s="12">
        <v>250</v>
      </c>
      <c r="K10543" s="12">
        <v>1</v>
      </c>
      <c r="L10543" s="25" t="s">
        <v>13</v>
      </c>
      <c r="M10543" s="10"/>
      <c r="N10543" s="15"/>
      <c r="O10543" s="15"/>
      <c r="P10543" s="4"/>
    </row>
    <row r="10544" spans="1:16" ht="15" customHeight="1" x14ac:dyDescent="0.25">
      <c r="A10544" s="11">
        <f t="shared" si="1118"/>
        <v>10541</v>
      </c>
      <c r="B10544" s="29">
        <v>42013</v>
      </c>
      <c r="C10544" s="25">
        <v>22</v>
      </c>
      <c r="D10544" s="12">
        <v>29.4</v>
      </c>
      <c r="E10544" s="25">
        <v>24.4</v>
      </c>
      <c r="F10544" s="35">
        <v>88</v>
      </c>
      <c r="G10544" s="25">
        <v>34</v>
      </c>
      <c r="H10544" s="13">
        <v>0</v>
      </c>
      <c r="I10544" s="25">
        <v>2</v>
      </c>
      <c r="J10544" s="12">
        <v>260</v>
      </c>
      <c r="K10544" s="12">
        <v>1</v>
      </c>
      <c r="L10544" s="25" t="s">
        <v>12</v>
      </c>
      <c r="M10544" s="10"/>
      <c r="N10544" s="15"/>
      <c r="O10544" s="15"/>
      <c r="P10544" s="4"/>
    </row>
    <row r="10545" spans="1:16" ht="15" customHeight="1" x14ac:dyDescent="0.25">
      <c r="A10545" s="11">
        <f t="shared" si="1118"/>
        <v>10542</v>
      </c>
      <c r="B10545" s="29">
        <v>42014</v>
      </c>
      <c r="C10545" s="25">
        <v>22</v>
      </c>
      <c r="D10545" s="12"/>
      <c r="E10545" s="25">
        <v>23.1</v>
      </c>
      <c r="F10545" s="35">
        <v>96</v>
      </c>
      <c r="G10545" s="25">
        <v>6</v>
      </c>
      <c r="H10545" s="13">
        <v>1.5</v>
      </c>
      <c r="I10545" s="25">
        <v>2</v>
      </c>
      <c r="J10545" s="12">
        <v>260</v>
      </c>
      <c r="K10545" s="12">
        <v>1</v>
      </c>
      <c r="L10545" s="25" t="s">
        <v>18</v>
      </c>
      <c r="M10545" s="10"/>
      <c r="N10545" s="15"/>
      <c r="O10545" s="15"/>
      <c r="P10545" s="4"/>
    </row>
    <row r="10546" spans="1:16" ht="15" customHeight="1" x14ac:dyDescent="0.25">
      <c r="A10546" s="11">
        <f t="shared" si="1118"/>
        <v>10543</v>
      </c>
      <c r="B10546" s="29">
        <v>42015</v>
      </c>
      <c r="C10546" s="25">
        <v>22</v>
      </c>
      <c r="D10546" s="12">
        <v>31</v>
      </c>
      <c r="E10546" s="25">
        <v>25.7</v>
      </c>
      <c r="F10546" s="35">
        <v>84</v>
      </c>
      <c r="G10546" s="25">
        <v>9.1</v>
      </c>
      <c r="H10546" s="13">
        <v>0.8</v>
      </c>
      <c r="I10546" s="25">
        <v>5</v>
      </c>
      <c r="J10546" s="12">
        <v>250</v>
      </c>
      <c r="K10546" s="12">
        <v>1</v>
      </c>
      <c r="L10546" s="25" t="s">
        <v>15</v>
      </c>
      <c r="M10546" s="10"/>
      <c r="N10546" s="15"/>
      <c r="O10546" s="15"/>
      <c r="P10546" s="4"/>
    </row>
    <row r="10547" spans="1:16" ht="15" customHeight="1" x14ac:dyDescent="0.25">
      <c r="A10547" s="11">
        <f t="shared" si="1118"/>
        <v>10544</v>
      </c>
      <c r="B10547" s="29">
        <v>42016</v>
      </c>
      <c r="C10547" s="25">
        <v>19</v>
      </c>
      <c r="D10547" s="12">
        <v>31.8</v>
      </c>
      <c r="E10547" s="25">
        <v>25.1</v>
      </c>
      <c r="F10547" s="35">
        <v>78</v>
      </c>
      <c r="G10547" s="25"/>
      <c r="H10547" s="13">
        <v>6</v>
      </c>
      <c r="I10547" s="25">
        <v>4</v>
      </c>
      <c r="J10547" s="12">
        <v>250</v>
      </c>
      <c r="K10547" s="12">
        <v>2</v>
      </c>
      <c r="L10547" s="25" t="s">
        <v>15</v>
      </c>
      <c r="M10547" s="10"/>
      <c r="N10547" s="15"/>
      <c r="O10547" s="15"/>
      <c r="P10547" s="4"/>
    </row>
    <row r="10548" spans="1:16" ht="15" customHeight="1" x14ac:dyDescent="0.25">
      <c r="A10548" s="11">
        <f t="shared" si="1118"/>
        <v>10545</v>
      </c>
      <c r="B10548" s="29">
        <v>42017</v>
      </c>
      <c r="C10548" s="25"/>
      <c r="D10548" s="12">
        <v>32.6</v>
      </c>
      <c r="E10548" s="25">
        <v>24.7</v>
      </c>
      <c r="F10548" s="35">
        <v>86</v>
      </c>
      <c r="G10548" s="25"/>
      <c r="H10548" s="13">
        <v>10</v>
      </c>
      <c r="I10548" s="25">
        <v>3</v>
      </c>
      <c r="J10548" s="12">
        <v>230</v>
      </c>
      <c r="K10548" s="12">
        <v>2</v>
      </c>
      <c r="L10548" s="25" t="s">
        <v>11</v>
      </c>
      <c r="M10548" s="10"/>
      <c r="N10548" s="15"/>
      <c r="O10548" s="15"/>
      <c r="P10548" s="4"/>
    </row>
    <row r="10549" spans="1:16" ht="15" customHeight="1" x14ac:dyDescent="0.25">
      <c r="A10549" s="11">
        <f t="shared" si="1118"/>
        <v>10546</v>
      </c>
      <c r="B10549" s="29">
        <v>42018</v>
      </c>
      <c r="C10549" s="25">
        <v>22</v>
      </c>
      <c r="D10549" s="12">
        <v>28.3</v>
      </c>
      <c r="E10549" s="25"/>
      <c r="F10549" s="35"/>
      <c r="G10549" s="25">
        <v>50.3</v>
      </c>
      <c r="H10549" s="13">
        <v>6</v>
      </c>
      <c r="I10549" s="25">
        <v>1</v>
      </c>
      <c r="J10549" s="12">
        <v>160</v>
      </c>
      <c r="K10549" s="12">
        <v>0</v>
      </c>
      <c r="L10549" s="25" t="s">
        <v>11</v>
      </c>
      <c r="M10549" s="10"/>
      <c r="N10549" s="15"/>
      <c r="O10549" s="15"/>
      <c r="P10549" s="4"/>
    </row>
    <row r="10550" spans="1:16" ht="15" customHeight="1" x14ac:dyDescent="0.25">
      <c r="A10550" s="11">
        <f t="shared" si="1118"/>
        <v>10547</v>
      </c>
      <c r="B10550" s="29">
        <v>42019</v>
      </c>
      <c r="C10550" s="25">
        <v>22</v>
      </c>
      <c r="D10550" s="12">
        <v>32.4</v>
      </c>
      <c r="E10550" s="25">
        <v>25.6</v>
      </c>
      <c r="F10550" s="35">
        <v>82</v>
      </c>
      <c r="G10550" s="25">
        <v>8888</v>
      </c>
      <c r="H10550" s="13">
        <v>0</v>
      </c>
      <c r="I10550" s="25">
        <v>3</v>
      </c>
      <c r="J10550" s="12">
        <v>260</v>
      </c>
      <c r="K10550" s="12">
        <v>1</v>
      </c>
      <c r="L10550" s="25" t="s">
        <v>11</v>
      </c>
      <c r="M10550" s="10"/>
      <c r="N10550" s="15"/>
      <c r="O10550" s="15"/>
      <c r="P10550" s="4"/>
    </row>
    <row r="10551" spans="1:16" ht="15" customHeight="1" x14ac:dyDescent="0.25">
      <c r="A10551" s="11">
        <f t="shared" si="1118"/>
        <v>10548</v>
      </c>
      <c r="B10551" s="29">
        <v>42020</v>
      </c>
      <c r="C10551" s="25">
        <v>24</v>
      </c>
      <c r="D10551" s="12">
        <v>33.6</v>
      </c>
      <c r="E10551" s="25">
        <v>28</v>
      </c>
      <c r="F10551" s="35">
        <v>69</v>
      </c>
      <c r="G10551" s="25"/>
      <c r="H10551" s="13">
        <v>9</v>
      </c>
      <c r="I10551" s="25">
        <v>5</v>
      </c>
      <c r="J10551" s="12">
        <v>110</v>
      </c>
      <c r="K10551" s="12">
        <v>2</v>
      </c>
      <c r="L10551" s="25" t="s">
        <v>11</v>
      </c>
      <c r="M10551" s="10"/>
      <c r="N10551" s="15"/>
      <c r="O10551" s="15"/>
      <c r="P10551" s="4"/>
    </row>
    <row r="10552" spans="1:16" ht="15" customHeight="1" x14ac:dyDescent="0.25">
      <c r="A10552" s="11">
        <f t="shared" si="1118"/>
        <v>10549</v>
      </c>
      <c r="B10552" s="29">
        <v>42021</v>
      </c>
      <c r="C10552" s="25">
        <v>23</v>
      </c>
      <c r="D10552" s="12">
        <v>33</v>
      </c>
      <c r="E10552" s="25">
        <v>25</v>
      </c>
      <c r="F10552" s="35">
        <v>83</v>
      </c>
      <c r="G10552" s="25"/>
      <c r="H10552" s="13">
        <v>8.9</v>
      </c>
      <c r="I10552" s="25">
        <v>3</v>
      </c>
      <c r="J10552" s="12">
        <v>70</v>
      </c>
      <c r="K10552" s="12">
        <v>2</v>
      </c>
      <c r="L10552" s="25" t="s">
        <v>12</v>
      </c>
      <c r="M10552" s="10"/>
      <c r="N10552" s="15"/>
      <c r="O10552" s="15"/>
      <c r="P10552" s="4"/>
    </row>
    <row r="10553" spans="1:16" ht="15" customHeight="1" x14ac:dyDescent="0.25">
      <c r="A10553" s="11">
        <f t="shared" si="1118"/>
        <v>10550</v>
      </c>
      <c r="B10553" s="29">
        <v>42022</v>
      </c>
      <c r="C10553" s="25">
        <v>22</v>
      </c>
      <c r="D10553" s="12">
        <v>32</v>
      </c>
      <c r="E10553" s="25">
        <v>26</v>
      </c>
      <c r="F10553" s="35">
        <v>79</v>
      </c>
      <c r="G10553" s="25">
        <v>28.6</v>
      </c>
      <c r="H10553" s="13">
        <v>7</v>
      </c>
      <c r="I10553" s="25">
        <v>4</v>
      </c>
      <c r="J10553" s="12">
        <v>70</v>
      </c>
      <c r="K10553" s="12">
        <v>2</v>
      </c>
      <c r="L10553" s="25" t="s">
        <v>12</v>
      </c>
      <c r="M10553" s="10"/>
      <c r="N10553" s="15"/>
      <c r="O10553" s="15"/>
      <c r="P10553" s="4"/>
    </row>
    <row r="10554" spans="1:16" ht="15" customHeight="1" x14ac:dyDescent="0.25">
      <c r="A10554" s="11">
        <f t="shared" si="1118"/>
        <v>10551</v>
      </c>
      <c r="B10554" s="29">
        <v>42023</v>
      </c>
      <c r="C10554" s="25">
        <v>22</v>
      </c>
      <c r="D10554" s="12">
        <v>33.200000000000003</v>
      </c>
      <c r="E10554" s="25">
        <v>25.4</v>
      </c>
      <c r="F10554" s="35">
        <v>86</v>
      </c>
      <c r="G10554" s="25"/>
      <c r="H10554" s="13">
        <v>9.6999999999999993</v>
      </c>
      <c r="I10554" s="25">
        <v>4</v>
      </c>
      <c r="J10554" s="12">
        <v>90</v>
      </c>
      <c r="K10554" s="12">
        <v>1</v>
      </c>
      <c r="L10554" s="25" t="s">
        <v>11</v>
      </c>
      <c r="M10554" s="10"/>
      <c r="N10554" s="15"/>
      <c r="O10554" s="15"/>
      <c r="P10554" s="4"/>
    </row>
    <row r="10555" spans="1:16" ht="15" customHeight="1" x14ac:dyDescent="0.25">
      <c r="A10555" s="11">
        <f t="shared" si="1118"/>
        <v>10552</v>
      </c>
      <c r="B10555" s="29">
        <v>42024</v>
      </c>
      <c r="C10555" s="25">
        <v>22</v>
      </c>
      <c r="D10555" s="12">
        <v>31.4</v>
      </c>
      <c r="E10555" s="25">
        <v>25.1</v>
      </c>
      <c r="F10555" s="35">
        <v>90</v>
      </c>
      <c r="G10555" s="25">
        <v>12</v>
      </c>
      <c r="H10555" s="13">
        <v>6</v>
      </c>
      <c r="I10555" s="25">
        <v>3</v>
      </c>
      <c r="J10555" s="12">
        <v>230</v>
      </c>
      <c r="K10555" s="12">
        <v>1</v>
      </c>
      <c r="L10555" s="25" t="s">
        <v>11</v>
      </c>
      <c r="M10555" s="10"/>
      <c r="N10555" s="15"/>
      <c r="O10555" s="15"/>
      <c r="P10555" s="4"/>
    </row>
    <row r="10556" spans="1:16" ht="15" customHeight="1" x14ac:dyDescent="0.25">
      <c r="A10556" s="11">
        <f t="shared" si="1118"/>
        <v>10553</v>
      </c>
      <c r="B10556" s="29">
        <v>42025</v>
      </c>
      <c r="C10556" s="25"/>
      <c r="D10556" s="12"/>
      <c r="E10556" s="25"/>
      <c r="F10556" s="35"/>
      <c r="G10556" s="25"/>
      <c r="H10556" s="13"/>
      <c r="I10556" s="25"/>
      <c r="J10556" s="12"/>
      <c r="K10556" s="12"/>
      <c r="L10556" s="25"/>
      <c r="M10556" s="10"/>
      <c r="N10556" s="15"/>
      <c r="O10556" s="15"/>
      <c r="P10556" s="4"/>
    </row>
    <row r="10557" spans="1:16" ht="15" customHeight="1" x14ac:dyDescent="0.25">
      <c r="A10557" s="11">
        <f t="shared" si="1118"/>
        <v>10554</v>
      </c>
      <c r="B10557" s="29">
        <v>42026</v>
      </c>
      <c r="C10557" s="25">
        <v>23</v>
      </c>
      <c r="D10557" s="12">
        <v>32.4</v>
      </c>
      <c r="E10557" s="25">
        <v>24.7</v>
      </c>
      <c r="F10557" s="35">
        <v>87</v>
      </c>
      <c r="G10557" s="25">
        <v>8888</v>
      </c>
      <c r="H10557" s="13">
        <v>8</v>
      </c>
      <c r="I10557" s="25">
        <v>5</v>
      </c>
      <c r="J10557" s="12">
        <v>20</v>
      </c>
      <c r="K10557" s="12">
        <v>2</v>
      </c>
      <c r="L10557" s="25" t="s">
        <v>11</v>
      </c>
      <c r="M10557" s="10"/>
      <c r="N10557" s="15"/>
      <c r="O10557" s="15"/>
      <c r="P10557" s="4"/>
    </row>
    <row r="10558" spans="1:16" ht="15" customHeight="1" x14ac:dyDescent="0.25">
      <c r="A10558" s="11">
        <f t="shared" si="1118"/>
        <v>10555</v>
      </c>
      <c r="B10558" s="29">
        <v>42027</v>
      </c>
      <c r="C10558" s="25">
        <v>23</v>
      </c>
      <c r="D10558" s="12">
        <v>31.4</v>
      </c>
      <c r="E10558" s="25">
        <v>24.8</v>
      </c>
      <c r="F10558" s="35">
        <v>87</v>
      </c>
      <c r="G10558" s="25">
        <v>44.7</v>
      </c>
      <c r="H10558" s="13">
        <v>3</v>
      </c>
      <c r="I10558" s="25">
        <v>4</v>
      </c>
      <c r="J10558" s="12">
        <v>30</v>
      </c>
      <c r="K10558" s="12">
        <v>1</v>
      </c>
      <c r="L10558" s="25" t="s">
        <v>11</v>
      </c>
      <c r="M10558" s="10"/>
      <c r="N10558" s="15"/>
      <c r="O10558" s="15"/>
      <c r="P10558" s="4"/>
    </row>
    <row r="10559" spans="1:16" ht="15" customHeight="1" x14ac:dyDescent="0.25">
      <c r="A10559" s="11">
        <f t="shared" si="1118"/>
        <v>10556</v>
      </c>
      <c r="B10559" s="29">
        <v>42028</v>
      </c>
      <c r="C10559" s="25">
        <v>22</v>
      </c>
      <c r="D10559" s="12">
        <v>29</v>
      </c>
      <c r="E10559" s="25">
        <v>23.8</v>
      </c>
      <c r="F10559" s="35">
        <v>91</v>
      </c>
      <c r="G10559" s="25">
        <v>116.6</v>
      </c>
      <c r="H10559" s="13">
        <v>5.2</v>
      </c>
      <c r="I10559" s="25">
        <v>3</v>
      </c>
      <c r="J10559" s="12">
        <v>230</v>
      </c>
      <c r="K10559" s="12">
        <v>1</v>
      </c>
      <c r="L10559" s="25" t="s">
        <v>11</v>
      </c>
      <c r="M10559" s="10"/>
      <c r="N10559" s="15"/>
      <c r="O10559" s="15"/>
      <c r="P10559" s="4"/>
    </row>
    <row r="10560" spans="1:16" ht="15" customHeight="1" x14ac:dyDescent="0.25">
      <c r="A10560" s="11">
        <f t="shared" si="1118"/>
        <v>10557</v>
      </c>
      <c r="B10560" s="29">
        <v>42029</v>
      </c>
      <c r="C10560" s="25">
        <v>22</v>
      </c>
      <c r="D10560" s="12">
        <v>30.4</v>
      </c>
      <c r="E10560" s="25">
        <v>25.4</v>
      </c>
      <c r="F10560" s="35">
        <v>86</v>
      </c>
      <c r="G10560" s="25">
        <v>0.2</v>
      </c>
      <c r="H10560" s="13">
        <v>1.7</v>
      </c>
      <c r="I10560" s="25">
        <v>3</v>
      </c>
      <c r="J10560" s="12">
        <v>230</v>
      </c>
      <c r="K10560" s="12">
        <v>1</v>
      </c>
      <c r="L10560" s="25" t="s">
        <v>11</v>
      </c>
      <c r="M10560" s="10"/>
      <c r="N10560" s="15"/>
      <c r="O10560" s="15"/>
      <c r="P10560" s="4"/>
    </row>
    <row r="10561" spans="1:16" ht="15" customHeight="1" x14ac:dyDescent="0.25">
      <c r="A10561" s="11">
        <f t="shared" si="1118"/>
        <v>10558</v>
      </c>
      <c r="B10561" s="29">
        <v>42030</v>
      </c>
      <c r="C10561" s="25">
        <v>22</v>
      </c>
      <c r="D10561" s="12">
        <v>29.2</v>
      </c>
      <c r="E10561" s="25">
        <v>24.1</v>
      </c>
      <c r="F10561" s="35">
        <v>91</v>
      </c>
      <c r="G10561" s="25">
        <v>0.1</v>
      </c>
      <c r="H10561" s="13">
        <v>3.5</v>
      </c>
      <c r="I10561" s="25">
        <v>2</v>
      </c>
      <c r="J10561" s="12">
        <v>250</v>
      </c>
      <c r="K10561" s="12">
        <v>1</v>
      </c>
      <c r="L10561" s="25" t="s">
        <v>11</v>
      </c>
      <c r="M10561" s="10"/>
      <c r="N10561" s="15"/>
      <c r="O10561" s="15"/>
      <c r="P10561" s="4"/>
    </row>
    <row r="10562" spans="1:16" ht="15" customHeight="1" x14ac:dyDescent="0.25">
      <c r="A10562" s="11">
        <f t="shared" si="1118"/>
        <v>10559</v>
      </c>
      <c r="B10562" s="29">
        <v>42031</v>
      </c>
      <c r="C10562" s="25">
        <v>22</v>
      </c>
      <c r="D10562" s="12">
        <v>31.3</v>
      </c>
      <c r="E10562" s="25">
        <v>25.5</v>
      </c>
      <c r="F10562" s="35">
        <v>86</v>
      </c>
      <c r="G10562" s="25">
        <v>10.7</v>
      </c>
      <c r="H10562" s="13">
        <v>1.3</v>
      </c>
      <c r="I10562" s="25">
        <v>2</v>
      </c>
      <c r="J10562" s="12">
        <v>150</v>
      </c>
      <c r="K10562" s="12">
        <v>1</v>
      </c>
      <c r="L10562" s="25" t="s">
        <v>11</v>
      </c>
      <c r="M10562" s="10"/>
      <c r="N10562" s="15"/>
      <c r="O10562" s="15"/>
      <c r="P10562" s="4"/>
    </row>
    <row r="10563" spans="1:16" ht="15" customHeight="1" x14ac:dyDescent="0.25">
      <c r="A10563" s="11">
        <f t="shared" si="1118"/>
        <v>10560</v>
      </c>
      <c r="B10563" s="29">
        <v>42032</v>
      </c>
      <c r="C10563" s="25">
        <v>21</v>
      </c>
      <c r="D10563" s="12">
        <v>31.2</v>
      </c>
      <c r="E10563" s="25">
        <v>25.2</v>
      </c>
      <c r="F10563" s="35">
        <v>89</v>
      </c>
      <c r="G10563" s="25"/>
      <c r="H10563" s="13">
        <v>3.7</v>
      </c>
      <c r="I10563" s="25">
        <v>4</v>
      </c>
      <c r="J10563" s="12">
        <v>280</v>
      </c>
      <c r="K10563" s="12">
        <v>1</v>
      </c>
      <c r="L10563" s="25" t="s">
        <v>15</v>
      </c>
      <c r="M10563" s="10"/>
      <c r="N10563" s="15"/>
      <c r="O10563" s="15"/>
      <c r="P10563" s="4"/>
    </row>
    <row r="10564" spans="1:16" ht="15" customHeight="1" x14ac:dyDescent="0.25">
      <c r="A10564" s="11">
        <f t="shared" si="1118"/>
        <v>10561</v>
      </c>
      <c r="B10564" s="29">
        <v>42033</v>
      </c>
      <c r="C10564" s="25">
        <v>22</v>
      </c>
      <c r="D10564" s="12">
        <v>32.200000000000003</v>
      </c>
      <c r="E10564" s="25">
        <v>26</v>
      </c>
      <c r="F10564" s="35">
        <v>85</v>
      </c>
      <c r="G10564" s="25">
        <v>34.6</v>
      </c>
      <c r="H10564" s="13">
        <v>6.4</v>
      </c>
      <c r="I10564" s="25">
        <v>5</v>
      </c>
      <c r="J10564" s="12">
        <v>230</v>
      </c>
      <c r="K10564" s="12">
        <v>2</v>
      </c>
      <c r="L10564" s="25" t="s">
        <v>11</v>
      </c>
      <c r="M10564" s="10"/>
      <c r="N10564" s="15"/>
      <c r="O10564" s="15"/>
      <c r="P10564" s="4"/>
    </row>
    <row r="10565" spans="1:16" ht="15" customHeight="1" x14ac:dyDescent="0.25">
      <c r="A10565" s="11">
        <f t="shared" si="1118"/>
        <v>10562</v>
      </c>
      <c r="B10565" s="29">
        <v>42034</v>
      </c>
      <c r="C10565" s="25">
        <v>21</v>
      </c>
      <c r="D10565" s="12">
        <v>30</v>
      </c>
      <c r="E10565" s="25"/>
      <c r="F10565" s="35"/>
      <c r="G10565" s="25">
        <v>10.5</v>
      </c>
      <c r="H10565" s="13">
        <v>9</v>
      </c>
      <c r="I10565" s="25">
        <v>5</v>
      </c>
      <c r="J10565" s="12">
        <v>300</v>
      </c>
      <c r="K10565" s="12">
        <v>2</v>
      </c>
      <c r="L10565" s="25" t="s">
        <v>11</v>
      </c>
      <c r="M10565" s="10"/>
      <c r="N10565" s="15"/>
      <c r="O10565" s="15"/>
      <c r="P10565" s="4"/>
    </row>
    <row r="10566" spans="1:16" ht="15" customHeight="1" x14ac:dyDescent="0.25">
      <c r="A10566" s="11">
        <f t="shared" ref="A10566:A10629" si="1119">A10565+1</f>
        <v>10563</v>
      </c>
      <c r="B10566" s="29">
        <v>42035</v>
      </c>
      <c r="C10566" s="25"/>
      <c r="D10566" s="12"/>
      <c r="E10566" s="25"/>
      <c r="F10566" s="35"/>
      <c r="G10566" s="25"/>
      <c r="H10566" s="13"/>
      <c r="I10566" s="25"/>
      <c r="J10566" s="12"/>
      <c r="K10566" s="12"/>
      <c r="L10566" s="25"/>
      <c r="M10566" s="10"/>
      <c r="N10566" s="15"/>
      <c r="O10566" s="15"/>
      <c r="P10566" s="4"/>
    </row>
    <row r="10567" spans="1:16" ht="15" customHeight="1" x14ac:dyDescent="0.25">
      <c r="A10567" s="11">
        <f t="shared" si="1119"/>
        <v>10564</v>
      </c>
      <c r="B10567" s="29">
        <v>42036</v>
      </c>
      <c r="C10567" s="25">
        <v>24</v>
      </c>
      <c r="D10567" s="12"/>
      <c r="E10567" s="25"/>
      <c r="F10567" s="35"/>
      <c r="G10567" s="25">
        <v>0.2</v>
      </c>
      <c r="H10567" s="13">
        <v>2.5</v>
      </c>
      <c r="I10567" s="25">
        <v>3</v>
      </c>
      <c r="J10567" s="12">
        <v>50</v>
      </c>
      <c r="K10567" s="12">
        <v>1</v>
      </c>
      <c r="L10567" s="25" t="s">
        <v>18</v>
      </c>
      <c r="M10567" s="10"/>
      <c r="N10567" s="15"/>
      <c r="O10567" s="15"/>
      <c r="P10567" s="4"/>
    </row>
    <row r="10568" spans="1:16" ht="15" customHeight="1" x14ac:dyDescent="0.25">
      <c r="A10568" s="11">
        <f t="shared" si="1119"/>
        <v>10565</v>
      </c>
      <c r="B10568" s="29">
        <v>42037</v>
      </c>
      <c r="C10568" s="25"/>
      <c r="D10568" s="12"/>
      <c r="E10568" s="25"/>
      <c r="F10568" s="35"/>
      <c r="G10568" s="25"/>
      <c r="H10568" s="13"/>
      <c r="I10568" s="25"/>
      <c r="J10568" s="12"/>
      <c r="K10568" s="12"/>
      <c r="L10568" s="25"/>
      <c r="M10568" s="10"/>
      <c r="N10568" s="15"/>
      <c r="O10568" s="15"/>
      <c r="P10568" s="4"/>
    </row>
    <row r="10569" spans="1:16" ht="15" customHeight="1" x14ac:dyDescent="0.25">
      <c r="A10569" s="11">
        <f t="shared" si="1119"/>
        <v>10566</v>
      </c>
      <c r="B10569" s="29">
        <v>42038</v>
      </c>
      <c r="C10569" s="25"/>
      <c r="D10569" s="12"/>
      <c r="E10569" s="25"/>
      <c r="F10569" s="35"/>
      <c r="G10569" s="25"/>
      <c r="H10569" s="13"/>
      <c r="I10569" s="25"/>
      <c r="J10569" s="12"/>
      <c r="K10569" s="12"/>
      <c r="L10569" s="25"/>
      <c r="M10569" s="10"/>
      <c r="N10569" s="15"/>
      <c r="O10569" s="15"/>
      <c r="P10569" s="4"/>
    </row>
    <row r="10570" spans="1:16" ht="15" customHeight="1" x14ac:dyDescent="0.25">
      <c r="A10570" s="11">
        <f t="shared" si="1119"/>
        <v>10567</v>
      </c>
      <c r="B10570" s="29">
        <v>42039</v>
      </c>
      <c r="C10570" s="25">
        <v>23</v>
      </c>
      <c r="D10570" s="12">
        <v>32.200000000000003</v>
      </c>
      <c r="E10570" s="25">
        <v>27.2</v>
      </c>
      <c r="F10570" s="35">
        <v>75</v>
      </c>
      <c r="G10570" s="25"/>
      <c r="H10570" s="13">
        <v>9.6</v>
      </c>
      <c r="I10570" s="25">
        <v>3</v>
      </c>
      <c r="J10570" s="12">
        <v>40</v>
      </c>
      <c r="K10570" s="12">
        <v>2</v>
      </c>
      <c r="L10570" s="25" t="s">
        <v>12</v>
      </c>
      <c r="M10570" s="10"/>
      <c r="N10570" s="15"/>
      <c r="O10570" s="15"/>
      <c r="P10570" s="4"/>
    </row>
    <row r="10571" spans="1:16" ht="15" customHeight="1" x14ac:dyDescent="0.25">
      <c r="A10571" s="11">
        <f t="shared" si="1119"/>
        <v>10568</v>
      </c>
      <c r="B10571" s="29">
        <v>42040</v>
      </c>
      <c r="C10571" s="25">
        <v>23</v>
      </c>
      <c r="D10571" s="12">
        <v>32.4</v>
      </c>
      <c r="E10571" s="25">
        <v>27</v>
      </c>
      <c r="F10571" s="35">
        <v>75</v>
      </c>
      <c r="G10571" s="25"/>
      <c r="H10571" s="13">
        <v>8</v>
      </c>
      <c r="I10571" s="25">
        <v>4</v>
      </c>
      <c r="J10571" s="12">
        <v>110</v>
      </c>
      <c r="K10571" s="12">
        <v>2</v>
      </c>
      <c r="L10571" s="25" t="s">
        <v>12</v>
      </c>
      <c r="M10571" s="10"/>
      <c r="N10571" s="15"/>
      <c r="O10571" s="15"/>
      <c r="P10571" s="4"/>
    </row>
    <row r="10572" spans="1:16" ht="15" customHeight="1" x14ac:dyDescent="0.25">
      <c r="A10572" s="11">
        <f t="shared" si="1119"/>
        <v>10569</v>
      </c>
      <c r="B10572" s="29">
        <v>42041</v>
      </c>
      <c r="C10572" s="25">
        <v>23</v>
      </c>
      <c r="D10572" s="12">
        <v>32.200000000000003</v>
      </c>
      <c r="E10572" s="25">
        <v>26.7</v>
      </c>
      <c r="F10572" s="35">
        <v>81</v>
      </c>
      <c r="G10572" s="25">
        <v>29.2</v>
      </c>
      <c r="H10572" s="13">
        <v>6.1</v>
      </c>
      <c r="I10572" s="25">
        <v>5</v>
      </c>
      <c r="J10572" s="12">
        <v>90</v>
      </c>
      <c r="K10572" s="12">
        <v>2</v>
      </c>
      <c r="L10572" s="25" t="s">
        <v>12</v>
      </c>
      <c r="M10572" s="10"/>
      <c r="N10572" s="15"/>
      <c r="O10572" s="15"/>
      <c r="P10572" s="4"/>
    </row>
    <row r="10573" spans="1:16" ht="15" customHeight="1" x14ac:dyDescent="0.25">
      <c r="A10573" s="11">
        <f t="shared" si="1119"/>
        <v>10570</v>
      </c>
      <c r="B10573" s="29">
        <v>42042</v>
      </c>
      <c r="C10573" s="25">
        <v>24</v>
      </c>
      <c r="D10573" s="12">
        <v>31.4</v>
      </c>
      <c r="E10573" s="25">
        <v>26.6</v>
      </c>
      <c r="F10573" s="35">
        <v>83</v>
      </c>
      <c r="G10573" s="25"/>
      <c r="H10573" s="13">
        <v>8.6999999999999993</v>
      </c>
      <c r="I10573" s="25">
        <v>4</v>
      </c>
      <c r="J10573" s="12">
        <v>110</v>
      </c>
      <c r="K10573" s="12">
        <v>2</v>
      </c>
      <c r="L10573" s="25" t="s">
        <v>12</v>
      </c>
      <c r="M10573" s="10"/>
      <c r="N10573" s="15"/>
      <c r="O10573" s="15"/>
      <c r="P10573" s="4"/>
    </row>
    <row r="10574" spans="1:16" ht="15" customHeight="1" x14ac:dyDescent="0.25">
      <c r="A10574" s="11">
        <f t="shared" si="1119"/>
        <v>10571</v>
      </c>
      <c r="B10574" s="29">
        <v>42043</v>
      </c>
      <c r="C10574" s="25">
        <v>22</v>
      </c>
      <c r="D10574" s="12">
        <v>31.6</v>
      </c>
      <c r="E10574" s="25">
        <v>25.4</v>
      </c>
      <c r="F10574" s="35">
        <v>81</v>
      </c>
      <c r="G10574" s="25"/>
      <c r="H10574" s="13">
        <v>5.4</v>
      </c>
      <c r="I10574" s="25">
        <v>5</v>
      </c>
      <c r="J10574" s="12">
        <v>70</v>
      </c>
      <c r="K10574" s="12">
        <v>3</v>
      </c>
      <c r="L10574" s="25" t="s">
        <v>12</v>
      </c>
      <c r="M10574" s="10"/>
      <c r="N10574" s="15"/>
      <c r="O10574" s="15"/>
      <c r="P10574" s="4"/>
    </row>
    <row r="10575" spans="1:16" ht="15" customHeight="1" x14ac:dyDescent="0.25">
      <c r="A10575" s="11">
        <f t="shared" si="1119"/>
        <v>10572</v>
      </c>
      <c r="B10575" s="29">
        <v>42044</v>
      </c>
      <c r="C10575" s="25">
        <v>24</v>
      </c>
      <c r="D10575" s="12"/>
      <c r="E10575" s="25">
        <v>27.7</v>
      </c>
      <c r="F10575" s="35">
        <v>70</v>
      </c>
      <c r="G10575" s="25"/>
      <c r="H10575" s="13">
        <v>10</v>
      </c>
      <c r="I10575" s="25">
        <v>4</v>
      </c>
      <c r="J10575" s="12">
        <v>50</v>
      </c>
      <c r="K10575" s="12">
        <v>3</v>
      </c>
      <c r="L10575" s="25" t="s">
        <v>12</v>
      </c>
      <c r="M10575" s="10"/>
      <c r="N10575" s="15"/>
      <c r="O10575" s="15"/>
      <c r="P10575" s="4"/>
    </row>
    <row r="10576" spans="1:16" ht="15" customHeight="1" x14ac:dyDescent="0.25">
      <c r="A10576" s="11">
        <f t="shared" si="1119"/>
        <v>10573</v>
      </c>
      <c r="B10576" s="29">
        <v>42045</v>
      </c>
      <c r="C10576" s="25">
        <v>23</v>
      </c>
      <c r="D10576" s="12">
        <v>32.200000000000003</v>
      </c>
      <c r="E10576" s="25">
        <v>26.7</v>
      </c>
      <c r="F10576" s="35">
        <v>74</v>
      </c>
      <c r="G10576" s="25"/>
      <c r="H10576" s="13">
        <v>8.8000000000000007</v>
      </c>
      <c r="I10576" s="25">
        <v>4</v>
      </c>
      <c r="J10576" s="12">
        <v>110</v>
      </c>
      <c r="K10576" s="12">
        <v>2</v>
      </c>
      <c r="L10576" s="25" t="s">
        <v>12</v>
      </c>
      <c r="M10576" s="10"/>
      <c r="N10576" s="15"/>
      <c r="O10576" s="15"/>
      <c r="P10576" s="4"/>
    </row>
    <row r="10577" spans="1:16" ht="15" customHeight="1" x14ac:dyDescent="0.25">
      <c r="A10577" s="11">
        <f t="shared" si="1119"/>
        <v>10574</v>
      </c>
      <c r="B10577" s="29">
        <v>42046</v>
      </c>
      <c r="C10577" s="25"/>
      <c r="D10577" s="12"/>
      <c r="E10577" s="25"/>
      <c r="F10577" s="35"/>
      <c r="G10577" s="25"/>
      <c r="H10577" s="13"/>
      <c r="I10577" s="25"/>
      <c r="J10577" s="12"/>
      <c r="K10577" s="12"/>
      <c r="L10577" s="25"/>
      <c r="M10577" s="10"/>
      <c r="N10577" s="15"/>
      <c r="O10577" s="15"/>
      <c r="P10577" s="4"/>
    </row>
    <row r="10578" spans="1:16" ht="15" customHeight="1" x14ac:dyDescent="0.25">
      <c r="A10578" s="11">
        <f t="shared" si="1119"/>
        <v>10575</v>
      </c>
      <c r="B10578" s="29">
        <v>42047</v>
      </c>
      <c r="C10578" s="25"/>
      <c r="D10578" s="12">
        <v>30.6</v>
      </c>
      <c r="E10578" s="25">
        <v>26</v>
      </c>
      <c r="F10578" s="35">
        <v>88</v>
      </c>
      <c r="G10578" s="25"/>
      <c r="H10578" s="13">
        <v>8.5</v>
      </c>
      <c r="I10578" s="25">
        <v>4</v>
      </c>
      <c r="J10578" s="12">
        <v>230</v>
      </c>
      <c r="K10578" s="12">
        <v>1</v>
      </c>
      <c r="L10578" s="25" t="s">
        <v>15</v>
      </c>
      <c r="M10578" s="10"/>
      <c r="N10578" s="15"/>
      <c r="O10578" s="15"/>
      <c r="P10578" s="4"/>
    </row>
    <row r="10579" spans="1:16" ht="15" customHeight="1" x14ac:dyDescent="0.25">
      <c r="A10579" s="11">
        <f t="shared" si="1119"/>
        <v>10576</v>
      </c>
      <c r="B10579" s="29">
        <v>42048</v>
      </c>
      <c r="C10579" s="25">
        <v>22</v>
      </c>
      <c r="D10579" s="12">
        <v>32.799999999999997</v>
      </c>
      <c r="E10579" s="25">
        <v>26.4</v>
      </c>
      <c r="F10579" s="35">
        <v>78</v>
      </c>
      <c r="G10579" s="25">
        <v>8888</v>
      </c>
      <c r="H10579" s="13">
        <v>3.7</v>
      </c>
      <c r="I10579" s="25">
        <v>3</v>
      </c>
      <c r="J10579" s="12">
        <v>230</v>
      </c>
      <c r="K10579" s="12">
        <v>1</v>
      </c>
      <c r="L10579" s="25" t="s">
        <v>11</v>
      </c>
      <c r="M10579" s="10"/>
      <c r="N10579" s="15"/>
      <c r="O10579" s="15"/>
      <c r="P10579" s="4"/>
    </row>
    <row r="10580" spans="1:16" ht="15" customHeight="1" x14ac:dyDescent="0.25">
      <c r="A10580" s="11">
        <f t="shared" si="1119"/>
        <v>10577</v>
      </c>
      <c r="B10580" s="29">
        <v>42049</v>
      </c>
      <c r="C10580" s="25"/>
      <c r="D10580" s="12"/>
      <c r="E10580" s="25"/>
      <c r="F10580" s="35"/>
      <c r="G10580" s="25"/>
      <c r="H10580" s="13"/>
      <c r="I10580" s="25"/>
      <c r="J10580" s="12"/>
      <c r="K10580" s="12"/>
      <c r="L10580" s="25"/>
      <c r="M10580" s="10"/>
      <c r="N10580" s="15"/>
      <c r="O10580" s="15"/>
      <c r="P10580" s="4"/>
    </row>
    <row r="10581" spans="1:16" ht="15" customHeight="1" x14ac:dyDescent="0.25">
      <c r="A10581" s="11">
        <f t="shared" si="1119"/>
        <v>10578</v>
      </c>
      <c r="B10581" s="29">
        <v>42050</v>
      </c>
      <c r="C10581" s="25">
        <v>23</v>
      </c>
      <c r="D10581" s="12">
        <v>32.799999999999997</v>
      </c>
      <c r="E10581" s="25">
        <v>26.5</v>
      </c>
      <c r="F10581" s="35">
        <v>86</v>
      </c>
      <c r="G10581" s="25">
        <v>46.2</v>
      </c>
      <c r="H10581" s="13">
        <v>5.3</v>
      </c>
      <c r="I10581" s="25">
        <v>4</v>
      </c>
      <c r="J10581" s="12">
        <v>240</v>
      </c>
      <c r="K10581" s="12">
        <v>1</v>
      </c>
      <c r="L10581" s="25" t="s">
        <v>13</v>
      </c>
      <c r="M10581" s="10"/>
      <c r="N10581" s="15"/>
      <c r="O10581" s="15"/>
      <c r="P10581" s="4"/>
    </row>
    <row r="10582" spans="1:16" ht="15" customHeight="1" x14ac:dyDescent="0.25">
      <c r="A10582" s="11">
        <f t="shared" si="1119"/>
        <v>10579</v>
      </c>
      <c r="B10582" s="29">
        <v>42051</v>
      </c>
      <c r="C10582" s="25">
        <v>23</v>
      </c>
      <c r="D10582" s="12">
        <v>32.200000000000003</v>
      </c>
      <c r="E10582" s="25">
        <v>25.5</v>
      </c>
      <c r="F10582" s="35">
        <v>90</v>
      </c>
      <c r="G10582" s="25"/>
      <c r="H10582" s="13">
        <v>6.8</v>
      </c>
      <c r="I10582" s="25">
        <v>2</v>
      </c>
      <c r="J10582" s="12">
        <v>80</v>
      </c>
      <c r="K10582" s="12">
        <v>1</v>
      </c>
      <c r="L10582" s="25" t="s">
        <v>11</v>
      </c>
      <c r="M10582" s="10"/>
      <c r="N10582" s="15"/>
      <c r="O10582" s="15"/>
      <c r="P10582" s="4"/>
    </row>
    <row r="10583" spans="1:16" ht="15" customHeight="1" x14ac:dyDescent="0.25">
      <c r="A10583" s="11">
        <f t="shared" si="1119"/>
        <v>10580</v>
      </c>
      <c r="B10583" s="29">
        <v>42052</v>
      </c>
      <c r="C10583" s="25"/>
      <c r="D10583" s="12"/>
      <c r="E10583" s="25"/>
      <c r="F10583" s="35"/>
      <c r="G10583" s="25"/>
      <c r="H10583" s="13"/>
      <c r="I10583" s="25"/>
      <c r="J10583" s="12"/>
      <c r="K10583" s="12"/>
      <c r="L10583" s="25"/>
      <c r="M10583" s="10"/>
      <c r="N10583" s="15"/>
      <c r="O10583" s="15"/>
      <c r="P10583" s="4"/>
    </row>
    <row r="10584" spans="1:16" ht="15" customHeight="1" x14ac:dyDescent="0.25">
      <c r="A10584" s="11">
        <f t="shared" si="1119"/>
        <v>10581</v>
      </c>
      <c r="B10584" s="29">
        <v>42053</v>
      </c>
      <c r="C10584" s="25">
        <v>24</v>
      </c>
      <c r="D10584" s="12">
        <v>24.3</v>
      </c>
      <c r="E10584" s="25">
        <v>23</v>
      </c>
      <c r="F10584" s="35">
        <v>96</v>
      </c>
      <c r="G10584" s="25">
        <v>6.8</v>
      </c>
      <c r="H10584" s="13">
        <v>6</v>
      </c>
      <c r="I10584" s="25">
        <v>2</v>
      </c>
      <c r="J10584" s="12">
        <v>270</v>
      </c>
      <c r="K10584" s="12">
        <v>1</v>
      </c>
      <c r="L10584" s="25" t="s">
        <v>11</v>
      </c>
      <c r="M10584" s="10"/>
      <c r="N10584" s="15"/>
      <c r="O10584" s="15"/>
      <c r="P10584" s="4"/>
    </row>
    <row r="10585" spans="1:16" ht="15" customHeight="1" x14ac:dyDescent="0.25">
      <c r="A10585" s="11">
        <f t="shared" si="1119"/>
        <v>10582</v>
      </c>
      <c r="B10585" s="29">
        <v>42054</v>
      </c>
      <c r="C10585" s="25">
        <v>20</v>
      </c>
      <c r="D10585" s="12">
        <v>31.8</v>
      </c>
      <c r="E10585" s="25">
        <v>24.8</v>
      </c>
      <c r="F10585" s="35">
        <v>82</v>
      </c>
      <c r="G10585" s="25">
        <v>55.5</v>
      </c>
      <c r="H10585" s="13">
        <v>0</v>
      </c>
      <c r="I10585" s="25">
        <v>3</v>
      </c>
      <c r="J10585" s="12">
        <v>60</v>
      </c>
      <c r="K10585" s="12">
        <v>1</v>
      </c>
      <c r="L10585" s="25" t="s">
        <v>12</v>
      </c>
      <c r="M10585" s="10"/>
      <c r="N10585" s="15"/>
      <c r="O10585" s="15"/>
      <c r="P10585" s="4"/>
    </row>
    <row r="10586" spans="1:16" ht="15" customHeight="1" x14ac:dyDescent="0.25">
      <c r="A10586" s="11">
        <f t="shared" si="1119"/>
        <v>10583</v>
      </c>
      <c r="B10586" s="29">
        <v>42055</v>
      </c>
      <c r="C10586" s="25">
        <v>25</v>
      </c>
      <c r="D10586" s="12">
        <v>34</v>
      </c>
      <c r="E10586" s="25">
        <v>28.5</v>
      </c>
      <c r="F10586" s="35">
        <v>61</v>
      </c>
      <c r="G10586" s="25"/>
      <c r="H10586" s="13">
        <v>1.4</v>
      </c>
      <c r="I10586" s="25">
        <v>6</v>
      </c>
      <c r="J10586" s="12">
        <v>260</v>
      </c>
      <c r="K10586" s="12">
        <v>2</v>
      </c>
      <c r="L10586" s="25" t="s">
        <v>12</v>
      </c>
      <c r="M10586" s="10"/>
      <c r="N10586" s="15"/>
      <c r="O10586" s="15"/>
      <c r="P10586" s="4"/>
    </row>
    <row r="10587" spans="1:16" ht="15" customHeight="1" x14ac:dyDescent="0.25">
      <c r="A10587" s="11">
        <f t="shared" si="1119"/>
        <v>10584</v>
      </c>
      <c r="B10587" s="29">
        <v>42056</v>
      </c>
      <c r="C10587" s="25">
        <v>20</v>
      </c>
      <c r="D10587" s="12">
        <v>32.200000000000003</v>
      </c>
      <c r="E10587" s="25">
        <v>26.6</v>
      </c>
      <c r="F10587" s="35">
        <v>71</v>
      </c>
      <c r="G10587" s="25"/>
      <c r="H10587" s="13">
        <v>9.8000000000000007</v>
      </c>
      <c r="I10587" s="25">
        <v>3</v>
      </c>
      <c r="J10587" s="12">
        <v>230</v>
      </c>
      <c r="K10587" s="12">
        <v>2</v>
      </c>
      <c r="L10587" s="25" t="s">
        <v>13</v>
      </c>
      <c r="M10587" s="10"/>
      <c r="N10587" s="15"/>
      <c r="O10587" s="15"/>
      <c r="P10587" s="4"/>
    </row>
    <row r="10588" spans="1:16" ht="15" customHeight="1" x14ac:dyDescent="0.25">
      <c r="A10588" s="11">
        <f t="shared" si="1119"/>
        <v>10585</v>
      </c>
      <c r="B10588" s="29">
        <v>42057</v>
      </c>
      <c r="C10588" s="25">
        <v>21</v>
      </c>
      <c r="D10588" s="12">
        <v>31.9</v>
      </c>
      <c r="E10588" s="25">
        <v>25.6</v>
      </c>
      <c r="F10588" s="35">
        <v>79</v>
      </c>
      <c r="G10588" s="25"/>
      <c r="H10588" s="13">
        <v>10.3</v>
      </c>
      <c r="I10588" s="25">
        <v>3</v>
      </c>
      <c r="J10588" s="12">
        <v>280</v>
      </c>
      <c r="K10588" s="12">
        <v>1</v>
      </c>
      <c r="L10588" s="25" t="s">
        <v>15</v>
      </c>
      <c r="M10588" s="10"/>
      <c r="N10588" s="15"/>
      <c r="O10588" s="15"/>
      <c r="P10588" s="4"/>
    </row>
    <row r="10589" spans="1:16" ht="15" customHeight="1" x14ac:dyDescent="0.25">
      <c r="A10589" s="11">
        <f t="shared" si="1119"/>
        <v>10586</v>
      </c>
      <c r="B10589" s="29">
        <v>42058</v>
      </c>
      <c r="C10589" s="25"/>
      <c r="D10589" s="12">
        <v>30.8</v>
      </c>
      <c r="E10589" s="25">
        <v>25.9</v>
      </c>
      <c r="F10589" s="35">
        <v>85</v>
      </c>
      <c r="G10589" s="25"/>
      <c r="H10589" s="13">
        <v>6.3</v>
      </c>
      <c r="I10589" s="25">
        <v>2</v>
      </c>
      <c r="J10589" s="12">
        <v>260</v>
      </c>
      <c r="K10589" s="12">
        <v>1</v>
      </c>
      <c r="L10589" s="25" t="s">
        <v>12</v>
      </c>
      <c r="M10589" s="10"/>
      <c r="N10589" s="15"/>
      <c r="O10589" s="15"/>
      <c r="P10589" s="4"/>
    </row>
    <row r="10590" spans="1:16" ht="15" customHeight="1" x14ac:dyDescent="0.25">
      <c r="A10590" s="11">
        <f t="shared" si="1119"/>
        <v>10587</v>
      </c>
      <c r="B10590" s="29">
        <v>42059</v>
      </c>
      <c r="C10590" s="25">
        <v>23</v>
      </c>
      <c r="D10590" s="12">
        <v>32.6</v>
      </c>
      <c r="E10590" s="25">
        <v>26.5</v>
      </c>
      <c r="F10590" s="35">
        <v>86</v>
      </c>
      <c r="G10590" s="25">
        <v>1.3</v>
      </c>
      <c r="H10590" s="13">
        <v>1.1000000000000001</v>
      </c>
      <c r="I10590" s="25">
        <v>3</v>
      </c>
      <c r="J10590" s="12">
        <v>230</v>
      </c>
      <c r="K10590" s="12">
        <v>1</v>
      </c>
      <c r="L10590" s="25" t="s">
        <v>11</v>
      </c>
      <c r="M10590" s="10"/>
      <c r="N10590" s="15"/>
      <c r="O10590" s="15"/>
      <c r="P10590" s="4"/>
    </row>
    <row r="10591" spans="1:16" ht="15" customHeight="1" x14ac:dyDescent="0.25">
      <c r="A10591" s="11">
        <f t="shared" si="1119"/>
        <v>10588</v>
      </c>
      <c r="B10591" s="29">
        <v>42060</v>
      </c>
      <c r="C10591" s="25">
        <v>22</v>
      </c>
      <c r="D10591" s="12">
        <v>31.4</v>
      </c>
      <c r="E10591" s="25">
        <v>25.9</v>
      </c>
      <c r="F10591" s="35">
        <v>87</v>
      </c>
      <c r="G10591" s="25">
        <v>5.3</v>
      </c>
      <c r="H10591" s="13">
        <v>7.8</v>
      </c>
      <c r="I10591" s="25">
        <v>4</v>
      </c>
      <c r="J10591" s="12">
        <v>230</v>
      </c>
      <c r="K10591" s="12">
        <v>1</v>
      </c>
      <c r="L10591" s="25" t="s">
        <v>11</v>
      </c>
      <c r="M10591" s="10"/>
      <c r="N10591" s="15"/>
      <c r="O10591" s="15"/>
      <c r="P10591" s="4"/>
    </row>
    <row r="10592" spans="1:16" ht="15" customHeight="1" x14ac:dyDescent="0.25">
      <c r="A10592" s="11">
        <f t="shared" si="1119"/>
        <v>10589</v>
      </c>
      <c r="B10592" s="29">
        <v>42061</v>
      </c>
      <c r="C10592" s="25">
        <v>22</v>
      </c>
      <c r="D10592" s="12">
        <v>31.9</v>
      </c>
      <c r="E10592" s="25"/>
      <c r="F10592" s="35"/>
      <c r="G10592" s="25">
        <v>11</v>
      </c>
      <c r="H10592" s="13">
        <v>6.4</v>
      </c>
      <c r="I10592" s="25">
        <v>3</v>
      </c>
      <c r="J10592" s="12">
        <v>40</v>
      </c>
      <c r="K10592" s="12">
        <v>1</v>
      </c>
      <c r="L10592" s="25" t="s">
        <v>11</v>
      </c>
      <c r="M10592" s="10"/>
      <c r="N10592" s="15"/>
      <c r="O10592" s="15"/>
      <c r="P10592" s="4"/>
    </row>
    <row r="10593" spans="1:16" ht="15" customHeight="1" x14ac:dyDescent="0.25">
      <c r="A10593" s="11">
        <f t="shared" si="1119"/>
        <v>10590</v>
      </c>
      <c r="B10593" s="29">
        <v>42062</v>
      </c>
      <c r="C10593" s="25">
        <v>22</v>
      </c>
      <c r="D10593" s="12">
        <v>32</v>
      </c>
      <c r="E10593" s="25">
        <v>25.5</v>
      </c>
      <c r="F10593" s="35">
        <v>86</v>
      </c>
      <c r="G10593" s="25">
        <v>34.5</v>
      </c>
      <c r="H10593" s="13"/>
      <c r="I10593" s="25">
        <v>4</v>
      </c>
      <c r="J10593" s="12">
        <v>270</v>
      </c>
      <c r="K10593" s="12">
        <v>1</v>
      </c>
      <c r="L10593" s="25" t="s">
        <v>11</v>
      </c>
      <c r="M10593" s="10"/>
      <c r="N10593" s="15"/>
      <c r="O10593" s="15"/>
      <c r="P10593" s="4"/>
    </row>
    <row r="10594" spans="1:16" ht="15" customHeight="1" x14ac:dyDescent="0.25">
      <c r="A10594" s="11">
        <f t="shared" si="1119"/>
        <v>10591</v>
      </c>
      <c r="B10594" s="29">
        <v>42063</v>
      </c>
      <c r="C10594" s="25">
        <v>23</v>
      </c>
      <c r="D10594" s="12">
        <v>32</v>
      </c>
      <c r="E10594" s="25">
        <v>25.4</v>
      </c>
      <c r="F10594" s="35">
        <v>88</v>
      </c>
      <c r="G10594" s="25">
        <v>9.6999999999999993</v>
      </c>
      <c r="H10594" s="13">
        <v>7.1</v>
      </c>
      <c r="I10594" s="25">
        <v>3</v>
      </c>
      <c r="J10594" s="12">
        <v>80</v>
      </c>
      <c r="K10594" s="12">
        <v>1</v>
      </c>
      <c r="L10594" s="25" t="s">
        <v>12</v>
      </c>
      <c r="M10594" s="10"/>
      <c r="N10594" s="15"/>
      <c r="O10594" s="15"/>
      <c r="P10594" s="4"/>
    </row>
    <row r="10595" spans="1:16" ht="15" customHeight="1" x14ac:dyDescent="0.25">
      <c r="A10595" s="11">
        <f t="shared" si="1119"/>
        <v>10592</v>
      </c>
      <c r="B10595" s="29">
        <v>42064</v>
      </c>
      <c r="C10595" s="25">
        <v>23</v>
      </c>
      <c r="D10595" s="12">
        <v>25</v>
      </c>
      <c r="E10595" s="25">
        <v>23.7</v>
      </c>
      <c r="F10595" s="35">
        <v>95</v>
      </c>
      <c r="G10595" s="25">
        <v>17.100000000000001</v>
      </c>
      <c r="H10595" s="13">
        <v>2.8</v>
      </c>
      <c r="I10595" s="25">
        <v>2</v>
      </c>
      <c r="J10595" s="12">
        <v>230</v>
      </c>
      <c r="K10595" s="12">
        <v>0</v>
      </c>
      <c r="L10595" s="25" t="s">
        <v>11</v>
      </c>
      <c r="M10595" s="10"/>
      <c r="N10595" s="15"/>
      <c r="O10595" s="15"/>
      <c r="P10595" s="4"/>
    </row>
    <row r="10596" spans="1:16" ht="15" customHeight="1" x14ac:dyDescent="0.25">
      <c r="A10596" s="11">
        <f t="shared" si="1119"/>
        <v>10593</v>
      </c>
      <c r="B10596" s="29">
        <v>42065</v>
      </c>
      <c r="C10596" s="25">
        <v>21</v>
      </c>
      <c r="D10596" s="12">
        <v>31.2</v>
      </c>
      <c r="E10596" s="25">
        <v>25.6</v>
      </c>
      <c r="F10596" s="35">
        <v>76</v>
      </c>
      <c r="G10596" s="25">
        <v>3.6</v>
      </c>
      <c r="H10596" s="13">
        <v>0</v>
      </c>
      <c r="I10596" s="25">
        <v>3</v>
      </c>
      <c r="J10596" s="12">
        <v>230</v>
      </c>
      <c r="K10596" s="12">
        <v>1</v>
      </c>
      <c r="L10596" s="25" t="s">
        <v>13</v>
      </c>
      <c r="M10596" s="10"/>
      <c r="N10596" s="15"/>
      <c r="O10596" s="15"/>
      <c r="P10596" s="4"/>
    </row>
    <row r="10597" spans="1:16" ht="15" customHeight="1" x14ac:dyDescent="0.25">
      <c r="A10597" s="11">
        <f t="shared" si="1119"/>
        <v>10594</v>
      </c>
      <c r="B10597" s="29">
        <v>42066</v>
      </c>
      <c r="C10597" s="25">
        <v>21</v>
      </c>
      <c r="D10597" s="12">
        <v>31.6</v>
      </c>
      <c r="E10597" s="25">
        <v>25.3</v>
      </c>
      <c r="F10597" s="35">
        <v>81</v>
      </c>
      <c r="G10597" s="25"/>
      <c r="H10597" s="13">
        <v>9</v>
      </c>
      <c r="I10597" s="25">
        <v>4</v>
      </c>
      <c r="J10597" s="12">
        <v>280</v>
      </c>
      <c r="K10597" s="12">
        <v>1</v>
      </c>
      <c r="L10597" s="25" t="s">
        <v>15</v>
      </c>
      <c r="M10597" s="10"/>
      <c r="N10597" s="15"/>
      <c r="O10597" s="15"/>
      <c r="P10597" s="4"/>
    </row>
    <row r="10598" spans="1:16" ht="15" customHeight="1" x14ac:dyDescent="0.25">
      <c r="A10598" s="11">
        <f t="shared" si="1119"/>
        <v>10595</v>
      </c>
      <c r="B10598" s="29">
        <v>42067</v>
      </c>
      <c r="C10598" s="25">
        <v>21</v>
      </c>
      <c r="D10598" s="12">
        <v>30.6</v>
      </c>
      <c r="E10598" s="25">
        <v>25.2</v>
      </c>
      <c r="F10598" s="35">
        <v>84</v>
      </c>
      <c r="G10598" s="25"/>
      <c r="H10598" s="13">
        <v>6</v>
      </c>
      <c r="I10598" s="25">
        <v>3</v>
      </c>
      <c r="J10598" s="12">
        <v>220</v>
      </c>
      <c r="K10598" s="12">
        <v>1</v>
      </c>
      <c r="L10598" s="25" t="s">
        <v>15</v>
      </c>
      <c r="M10598" s="10"/>
      <c r="N10598" s="15"/>
      <c r="O10598" s="15"/>
      <c r="P10598" s="4"/>
    </row>
    <row r="10599" spans="1:16" ht="15" customHeight="1" x14ac:dyDescent="0.25">
      <c r="A10599" s="11">
        <f t="shared" si="1119"/>
        <v>10596</v>
      </c>
      <c r="B10599" s="29">
        <v>42068</v>
      </c>
      <c r="C10599" s="25"/>
      <c r="D10599" s="12"/>
      <c r="E10599" s="25"/>
      <c r="F10599" s="35"/>
      <c r="G10599" s="25"/>
      <c r="H10599" s="13"/>
      <c r="I10599" s="25"/>
      <c r="J10599" s="12"/>
      <c r="K10599" s="12"/>
      <c r="L10599" s="25"/>
      <c r="M10599" s="10"/>
      <c r="N10599" s="15"/>
      <c r="O10599" s="15"/>
      <c r="P10599" s="4"/>
    </row>
    <row r="10600" spans="1:16" ht="15" customHeight="1" x14ac:dyDescent="0.25">
      <c r="A10600" s="11">
        <f t="shared" si="1119"/>
        <v>10597</v>
      </c>
      <c r="B10600" s="29">
        <v>42069</v>
      </c>
      <c r="C10600" s="25"/>
      <c r="D10600" s="12"/>
      <c r="E10600" s="25"/>
      <c r="F10600" s="35"/>
      <c r="G10600" s="25"/>
      <c r="H10600" s="13"/>
      <c r="I10600" s="25"/>
      <c r="J10600" s="12"/>
      <c r="K10600" s="12"/>
      <c r="L10600" s="25"/>
      <c r="M10600" s="10"/>
      <c r="N10600" s="15"/>
      <c r="O10600" s="15"/>
      <c r="P10600" s="4"/>
    </row>
    <row r="10601" spans="1:16" ht="15" customHeight="1" x14ac:dyDescent="0.25">
      <c r="A10601" s="11">
        <f t="shared" si="1119"/>
        <v>10598</v>
      </c>
      <c r="B10601" s="29">
        <v>42070</v>
      </c>
      <c r="C10601" s="25">
        <v>22</v>
      </c>
      <c r="D10601" s="12">
        <v>32</v>
      </c>
      <c r="E10601" s="25">
        <v>25.8</v>
      </c>
      <c r="F10601" s="35">
        <v>81</v>
      </c>
      <c r="G10601" s="25"/>
      <c r="H10601" s="13">
        <v>5</v>
      </c>
      <c r="I10601" s="25">
        <v>3</v>
      </c>
      <c r="J10601" s="12">
        <v>240</v>
      </c>
      <c r="K10601" s="12">
        <v>1</v>
      </c>
      <c r="L10601" s="25" t="s">
        <v>13</v>
      </c>
      <c r="M10601" s="10"/>
      <c r="N10601" s="15"/>
      <c r="O10601" s="15"/>
      <c r="P10601" s="4"/>
    </row>
    <row r="10602" spans="1:16" ht="15" customHeight="1" x14ac:dyDescent="0.25">
      <c r="A10602" s="11">
        <f t="shared" si="1119"/>
        <v>10599</v>
      </c>
      <c r="B10602" s="29">
        <v>42071</v>
      </c>
      <c r="C10602" s="25"/>
      <c r="D10602" s="12"/>
      <c r="E10602" s="25"/>
      <c r="F10602" s="35"/>
      <c r="G10602" s="25"/>
      <c r="H10602" s="13"/>
      <c r="I10602" s="25"/>
      <c r="J10602" s="12"/>
      <c r="K10602" s="12"/>
      <c r="L10602" s="25"/>
      <c r="M10602" s="10"/>
      <c r="N10602" s="15"/>
      <c r="O10602" s="15"/>
      <c r="P10602" s="4"/>
    </row>
    <row r="10603" spans="1:16" ht="15" customHeight="1" x14ac:dyDescent="0.25">
      <c r="A10603" s="11">
        <f t="shared" si="1119"/>
        <v>10600</v>
      </c>
      <c r="B10603" s="29">
        <v>42072</v>
      </c>
      <c r="C10603" s="25">
        <v>21</v>
      </c>
      <c r="D10603" s="12">
        <v>29.9</v>
      </c>
      <c r="E10603" s="25">
        <v>24</v>
      </c>
      <c r="F10603" s="35">
        <v>90</v>
      </c>
      <c r="G10603" s="25">
        <v>6</v>
      </c>
      <c r="H10603" s="13">
        <v>4.2</v>
      </c>
      <c r="I10603" s="25">
        <v>3</v>
      </c>
      <c r="J10603" s="12">
        <v>220</v>
      </c>
      <c r="K10603" s="12">
        <v>1</v>
      </c>
      <c r="L10603" s="25" t="s">
        <v>13</v>
      </c>
      <c r="M10603" s="10"/>
      <c r="N10603" s="15"/>
      <c r="O10603" s="15"/>
      <c r="P10603" s="4"/>
    </row>
    <row r="10604" spans="1:16" ht="15" customHeight="1" x14ac:dyDescent="0.25">
      <c r="A10604" s="11">
        <f t="shared" si="1119"/>
        <v>10601</v>
      </c>
      <c r="B10604" s="29">
        <v>42073</v>
      </c>
      <c r="C10604" s="25">
        <v>22</v>
      </c>
      <c r="D10604" s="12"/>
      <c r="E10604" s="25"/>
      <c r="F10604" s="35"/>
      <c r="G10604" s="25">
        <v>0.2</v>
      </c>
      <c r="H10604" s="13">
        <v>1.5</v>
      </c>
      <c r="I10604" s="25">
        <v>2</v>
      </c>
      <c r="J10604" s="12">
        <v>210</v>
      </c>
      <c r="K10604" s="12">
        <v>1</v>
      </c>
      <c r="L10604" s="25" t="s">
        <v>11</v>
      </c>
      <c r="M10604" s="10"/>
      <c r="N10604" s="15"/>
      <c r="O10604" s="15"/>
      <c r="P10604" s="4"/>
    </row>
    <row r="10605" spans="1:16" ht="15" customHeight="1" x14ac:dyDescent="0.25">
      <c r="A10605" s="11">
        <f t="shared" si="1119"/>
        <v>10602</v>
      </c>
      <c r="B10605" s="29">
        <v>42074</v>
      </c>
      <c r="C10605" s="25"/>
      <c r="D10605" s="12"/>
      <c r="E10605" s="25"/>
      <c r="F10605" s="35"/>
      <c r="G10605" s="25"/>
      <c r="H10605" s="13"/>
      <c r="I10605" s="25"/>
      <c r="J10605" s="12"/>
      <c r="K10605" s="12"/>
      <c r="L10605" s="25"/>
      <c r="M10605" s="10"/>
      <c r="N10605" s="15"/>
      <c r="O10605" s="15"/>
      <c r="P10605" s="4"/>
    </row>
    <row r="10606" spans="1:16" ht="15" customHeight="1" x14ac:dyDescent="0.25">
      <c r="A10606" s="11">
        <f t="shared" si="1119"/>
        <v>10603</v>
      </c>
      <c r="B10606" s="29">
        <v>42075</v>
      </c>
      <c r="C10606" s="25">
        <v>22</v>
      </c>
      <c r="D10606" s="12">
        <v>32</v>
      </c>
      <c r="E10606" s="25">
        <v>26.3</v>
      </c>
      <c r="F10606" s="35">
        <v>83</v>
      </c>
      <c r="G10606" s="25">
        <v>10.5</v>
      </c>
      <c r="H10606" s="13">
        <v>7</v>
      </c>
      <c r="I10606" s="25">
        <v>3</v>
      </c>
      <c r="J10606" s="12">
        <v>220</v>
      </c>
      <c r="K10606" s="12">
        <v>1</v>
      </c>
      <c r="L10606" s="25" t="s">
        <v>11</v>
      </c>
      <c r="M10606" s="10"/>
      <c r="N10606" s="15"/>
      <c r="O10606" s="15"/>
      <c r="P10606" s="4"/>
    </row>
    <row r="10607" spans="1:16" ht="15" customHeight="1" x14ac:dyDescent="0.25">
      <c r="A10607" s="11">
        <f t="shared" si="1119"/>
        <v>10604</v>
      </c>
      <c r="B10607" s="29">
        <v>42076</v>
      </c>
      <c r="C10607" s="25"/>
      <c r="D10607" s="12"/>
      <c r="E10607" s="25"/>
      <c r="F10607" s="35"/>
      <c r="G10607" s="25"/>
      <c r="H10607" s="13"/>
      <c r="I10607" s="25"/>
      <c r="J10607" s="12"/>
      <c r="K10607" s="12"/>
      <c r="L10607" s="25"/>
      <c r="M10607" s="10"/>
      <c r="N10607" s="15"/>
      <c r="O10607" s="15"/>
      <c r="P10607" s="4"/>
    </row>
    <row r="10608" spans="1:16" ht="15" customHeight="1" x14ac:dyDescent="0.25">
      <c r="A10608" s="11">
        <f t="shared" si="1119"/>
        <v>10605</v>
      </c>
      <c r="B10608" s="29">
        <v>42077</v>
      </c>
      <c r="C10608" s="25"/>
      <c r="D10608" s="12"/>
      <c r="E10608" s="25"/>
      <c r="F10608" s="35"/>
      <c r="G10608" s="25"/>
      <c r="H10608" s="13"/>
      <c r="I10608" s="25"/>
      <c r="J10608" s="12"/>
      <c r="K10608" s="12"/>
      <c r="L10608" s="25"/>
      <c r="M10608" s="10"/>
      <c r="N10608" s="15"/>
      <c r="O10608" s="15"/>
      <c r="P10608" s="4"/>
    </row>
    <row r="10609" spans="1:16" ht="15" customHeight="1" x14ac:dyDescent="0.25">
      <c r="A10609" s="11">
        <f t="shared" si="1119"/>
        <v>10606</v>
      </c>
      <c r="B10609" s="29">
        <v>42078</v>
      </c>
      <c r="C10609" s="25"/>
      <c r="D10609" s="12"/>
      <c r="E10609" s="25"/>
      <c r="F10609" s="35"/>
      <c r="G10609" s="25"/>
      <c r="H10609" s="13"/>
      <c r="I10609" s="25"/>
      <c r="J10609" s="12"/>
      <c r="K10609" s="12"/>
      <c r="L10609" s="25"/>
      <c r="M10609" s="10"/>
      <c r="N10609" s="15"/>
      <c r="O10609" s="15"/>
      <c r="P10609" s="4"/>
    </row>
    <row r="10610" spans="1:16" ht="15" customHeight="1" x14ac:dyDescent="0.25">
      <c r="A10610" s="11">
        <f t="shared" si="1119"/>
        <v>10607</v>
      </c>
      <c r="B10610" s="29">
        <v>42079</v>
      </c>
      <c r="C10610" s="25"/>
      <c r="D10610" s="12"/>
      <c r="E10610" s="25"/>
      <c r="F10610" s="35"/>
      <c r="G10610" s="25"/>
      <c r="H10610" s="13"/>
      <c r="I10610" s="25"/>
      <c r="J10610" s="12"/>
      <c r="K10610" s="12"/>
      <c r="L10610" s="25"/>
      <c r="M10610" s="10"/>
      <c r="N10610" s="15"/>
      <c r="O10610" s="15"/>
      <c r="P10610" s="4"/>
    </row>
    <row r="10611" spans="1:16" ht="15" customHeight="1" x14ac:dyDescent="0.25">
      <c r="A10611" s="11">
        <f t="shared" si="1119"/>
        <v>10608</v>
      </c>
      <c r="B10611" s="29">
        <v>42080</v>
      </c>
      <c r="C10611" s="25"/>
      <c r="D10611" s="12"/>
      <c r="E10611" s="25"/>
      <c r="F10611" s="35"/>
      <c r="G10611" s="25"/>
      <c r="H10611" s="13"/>
      <c r="I10611" s="25"/>
      <c r="J10611" s="12"/>
      <c r="K10611" s="12"/>
      <c r="L10611" s="25"/>
      <c r="M10611" s="10"/>
      <c r="N10611" s="15"/>
      <c r="O10611" s="15"/>
      <c r="P10611" s="4"/>
    </row>
    <row r="10612" spans="1:16" ht="15" customHeight="1" x14ac:dyDescent="0.25">
      <c r="A10612" s="11">
        <f t="shared" si="1119"/>
        <v>10609</v>
      </c>
      <c r="B10612" s="29">
        <v>42081</v>
      </c>
      <c r="C10612" s="25"/>
      <c r="D10612" s="12"/>
      <c r="E10612" s="25"/>
      <c r="F10612" s="35"/>
      <c r="G10612" s="25"/>
      <c r="H10612" s="13"/>
      <c r="I10612" s="25"/>
      <c r="J10612" s="12"/>
      <c r="K10612" s="12"/>
      <c r="L10612" s="25"/>
      <c r="M10612" s="10"/>
      <c r="N10612" s="15"/>
      <c r="O10612" s="15"/>
      <c r="P10612" s="4"/>
    </row>
    <row r="10613" spans="1:16" ht="15" customHeight="1" x14ac:dyDescent="0.25">
      <c r="A10613" s="11">
        <f t="shared" si="1119"/>
        <v>10610</v>
      </c>
      <c r="B10613" s="29">
        <v>42082</v>
      </c>
      <c r="C10613" s="25"/>
      <c r="D10613" s="12"/>
      <c r="E10613" s="25"/>
      <c r="F10613" s="35"/>
      <c r="G10613" s="25"/>
      <c r="H10613" s="13"/>
      <c r="I10613" s="25"/>
      <c r="J10613" s="12"/>
      <c r="K10613" s="12"/>
      <c r="L10613" s="25"/>
      <c r="M10613" s="10"/>
      <c r="N10613" s="15"/>
      <c r="O10613" s="15"/>
      <c r="P10613" s="4"/>
    </row>
    <row r="10614" spans="1:16" ht="15" customHeight="1" x14ac:dyDescent="0.25">
      <c r="A10614" s="11">
        <f t="shared" si="1119"/>
        <v>10611</v>
      </c>
      <c r="B10614" s="29">
        <v>42083</v>
      </c>
      <c r="C10614" s="25"/>
      <c r="D10614" s="12"/>
      <c r="E10614" s="25"/>
      <c r="F10614" s="35"/>
      <c r="G10614" s="25"/>
      <c r="H10614" s="13"/>
      <c r="I10614" s="25"/>
      <c r="J10614" s="12"/>
      <c r="K10614" s="12"/>
      <c r="L10614" s="25"/>
      <c r="M10614" s="10"/>
      <c r="N10614" s="15"/>
      <c r="O10614" s="15"/>
      <c r="P10614" s="4"/>
    </row>
    <row r="10615" spans="1:16" ht="15" customHeight="1" x14ac:dyDescent="0.25">
      <c r="A10615" s="11">
        <f t="shared" si="1119"/>
        <v>10612</v>
      </c>
      <c r="B10615" s="29">
        <v>42084</v>
      </c>
      <c r="C10615" s="25"/>
      <c r="D10615" s="12"/>
      <c r="E10615" s="25"/>
      <c r="F10615" s="35"/>
      <c r="G10615" s="25"/>
      <c r="H10615" s="13"/>
      <c r="I10615" s="25"/>
      <c r="J10615" s="12"/>
      <c r="K10615" s="12"/>
      <c r="L10615" s="25"/>
      <c r="M10615" s="10"/>
      <c r="N10615" s="15"/>
      <c r="O10615" s="15"/>
      <c r="P10615" s="4"/>
    </row>
    <row r="10616" spans="1:16" ht="15" customHeight="1" x14ac:dyDescent="0.25">
      <c r="A10616" s="11">
        <f t="shared" si="1119"/>
        <v>10613</v>
      </c>
      <c r="B10616" s="29">
        <v>42085</v>
      </c>
      <c r="C10616" s="25"/>
      <c r="D10616" s="12"/>
      <c r="E10616" s="25"/>
      <c r="F10616" s="35"/>
      <c r="G10616" s="25"/>
      <c r="H10616" s="13"/>
      <c r="I10616" s="25"/>
      <c r="J10616" s="12"/>
      <c r="K10616" s="12"/>
      <c r="L10616" s="25"/>
      <c r="M10616" s="10"/>
      <c r="N10616" s="15"/>
      <c r="O10616" s="15"/>
      <c r="P10616" s="4"/>
    </row>
    <row r="10617" spans="1:16" ht="15" customHeight="1" x14ac:dyDescent="0.25">
      <c r="A10617" s="11">
        <f t="shared" si="1119"/>
        <v>10614</v>
      </c>
      <c r="B10617" s="29">
        <v>42086</v>
      </c>
      <c r="C10617" s="25"/>
      <c r="D10617" s="12"/>
      <c r="E10617" s="25"/>
      <c r="F10617" s="35"/>
      <c r="G10617" s="25"/>
      <c r="H10617" s="13"/>
      <c r="I10617" s="25"/>
      <c r="J10617" s="12"/>
      <c r="K10617" s="12"/>
      <c r="L10617" s="25"/>
      <c r="M10617" s="10"/>
      <c r="N10617" s="15"/>
      <c r="O10617" s="15"/>
      <c r="P10617" s="4"/>
    </row>
    <row r="10618" spans="1:16" ht="15" customHeight="1" x14ac:dyDescent="0.25">
      <c r="A10618" s="11">
        <f t="shared" si="1119"/>
        <v>10615</v>
      </c>
      <c r="B10618" s="29">
        <v>42087</v>
      </c>
      <c r="C10618" s="25"/>
      <c r="D10618" s="12"/>
      <c r="E10618" s="25"/>
      <c r="F10618" s="35"/>
      <c r="G10618" s="25"/>
      <c r="H10618" s="13"/>
      <c r="I10618" s="25"/>
      <c r="J10618" s="12"/>
      <c r="K10618" s="12"/>
      <c r="L10618" s="25"/>
      <c r="M10618" s="10"/>
      <c r="N10618" s="15"/>
      <c r="O10618" s="15"/>
      <c r="P10618" s="4"/>
    </row>
    <row r="10619" spans="1:16" ht="15" customHeight="1" x14ac:dyDescent="0.25">
      <c r="A10619" s="11">
        <f t="shared" si="1119"/>
        <v>10616</v>
      </c>
      <c r="B10619" s="29">
        <v>42088</v>
      </c>
      <c r="C10619" s="25"/>
      <c r="D10619" s="12"/>
      <c r="E10619" s="25"/>
      <c r="F10619" s="35"/>
      <c r="G10619" s="25"/>
      <c r="H10619" s="13"/>
      <c r="I10619" s="25"/>
      <c r="J10619" s="12"/>
      <c r="K10619" s="12"/>
      <c r="L10619" s="25"/>
      <c r="M10619" s="10"/>
      <c r="N10619" s="15"/>
      <c r="O10619" s="15"/>
      <c r="P10619" s="4"/>
    </row>
    <row r="10620" spans="1:16" ht="15" customHeight="1" x14ac:dyDescent="0.25">
      <c r="A10620" s="11">
        <f t="shared" si="1119"/>
        <v>10617</v>
      </c>
      <c r="B10620" s="29">
        <v>42089</v>
      </c>
      <c r="C10620" s="25"/>
      <c r="D10620" s="12"/>
      <c r="E10620" s="25"/>
      <c r="F10620" s="35"/>
      <c r="G10620" s="25"/>
      <c r="H10620" s="13"/>
      <c r="I10620" s="25"/>
      <c r="J10620" s="12"/>
      <c r="K10620" s="12"/>
      <c r="L10620" s="25"/>
      <c r="M10620" s="10"/>
      <c r="N10620" s="15"/>
      <c r="O10620" s="15"/>
      <c r="P10620" s="4"/>
    </row>
    <row r="10621" spans="1:16" ht="15" customHeight="1" x14ac:dyDescent="0.25">
      <c r="A10621" s="11">
        <f t="shared" si="1119"/>
        <v>10618</v>
      </c>
      <c r="B10621" s="29">
        <v>42090</v>
      </c>
      <c r="C10621" s="25"/>
      <c r="D10621" s="12"/>
      <c r="E10621" s="25"/>
      <c r="F10621" s="35"/>
      <c r="G10621" s="25"/>
      <c r="H10621" s="13"/>
      <c r="I10621" s="25"/>
      <c r="J10621" s="12"/>
      <c r="K10621" s="12"/>
      <c r="L10621" s="25"/>
      <c r="M10621" s="10"/>
      <c r="N10621" s="15"/>
      <c r="O10621" s="15"/>
      <c r="P10621" s="4"/>
    </row>
    <row r="10622" spans="1:16" ht="15" customHeight="1" x14ac:dyDescent="0.25">
      <c r="A10622" s="11">
        <f t="shared" si="1119"/>
        <v>10619</v>
      </c>
      <c r="B10622" s="29">
        <v>42091</v>
      </c>
      <c r="C10622" s="25"/>
      <c r="D10622" s="12"/>
      <c r="E10622" s="25"/>
      <c r="F10622" s="35"/>
      <c r="G10622" s="25"/>
      <c r="H10622" s="13"/>
      <c r="I10622" s="25"/>
      <c r="J10622" s="12"/>
      <c r="K10622" s="12"/>
      <c r="L10622" s="25"/>
      <c r="M10622" s="10"/>
      <c r="N10622" s="15"/>
      <c r="O10622" s="15"/>
      <c r="P10622" s="4"/>
    </row>
    <row r="10623" spans="1:16" ht="15" customHeight="1" x14ac:dyDescent="0.25">
      <c r="A10623" s="11">
        <f t="shared" si="1119"/>
        <v>10620</v>
      </c>
      <c r="B10623" s="29">
        <v>42092</v>
      </c>
      <c r="C10623" s="25"/>
      <c r="D10623" s="12"/>
      <c r="E10623" s="25"/>
      <c r="F10623" s="35"/>
      <c r="G10623" s="25"/>
      <c r="H10623" s="13"/>
      <c r="I10623" s="25"/>
      <c r="J10623" s="12"/>
      <c r="K10623" s="12"/>
      <c r="L10623" s="25"/>
      <c r="M10623" s="10"/>
      <c r="N10623" s="15"/>
      <c r="O10623" s="15"/>
      <c r="P10623" s="4"/>
    </row>
    <row r="10624" spans="1:16" ht="15" customHeight="1" x14ac:dyDescent="0.25">
      <c r="A10624" s="11">
        <f t="shared" si="1119"/>
        <v>10621</v>
      </c>
      <c r="B10624" s="29">
        <v>42093</v>
      </c>
      <c r="C10624" s="25"/>
      <c r="D10624" s="12"/>
      <c r="E10624" s="25"/>
      <c r="F10624" s="35"/>
      <c r="G10624" s="25"/>
      <c r="H10624" s="13"/>
      <c r="I10624" s="25"/>
      <c r="J10624" s="12"/>
      <c r="K10624" s="12"/>
      <c r="L10624" s="25"/>
      <c r="M10624" s="10"/>
      <c r="N10624" s="15"/>
      <c r="O10624" s="15"/>
      <c r="P10624" s="4"/>
    </row>
    <row r="10625" spans="1:16" ht="15" customHeight="1" x14ac:dyDescent="0.25">
      <c r="A10625" s="11">
        <f t="shared" si="1119"/>
        <v>10622</v>
      </c>
      <c r="B10625" s="29">
        <v>42094</v>
      </c>
      <c r="C10625" s="25"/>
      <c r="D10625" s="12"/>
      <c r="E10625" s="25"/>
      <c r="F10625" s="35"/>
      <c r="G10625" s="25"/>
      <c r="H10625" s="13"/>
      <c r="I10625" s="25"/>
      <c r="J10625" s="12"/>
      <c r="K10625" s="12"/>
      <c r="L10625" s="25"/>
      <c r="M10625" s="10"/>
      <c r="N10625" s="15"/>
      <c r="O10625" s="15"/>
      <c r="P10625" s="4"/>
    </row>
    <row r="10626" spans="1:16" ht="15" customHeight="1" x14ac:dyDescent="0.25">
      <c r="A10626" s="11">
        <f t="shared" si="1119"/>
        <v>10623</v>
      </c>
      <c r="B10626" s="29">
        <v>42156</v>
      </c>
      <c r="C10626" s="25">
        <v>23</v>
      </c>
      <c r="D10626" s="12">
        <v>30.8</v>
      </c>
      <c r="E10626" s="25">
        <v>25.2</v>
      </c>
      <c r="F10626" s="35">
        <v>91</v>
      </c>
      <c r="G10626" s="25"/>
      <c r="H10626" s="13">
        <v>7.1</v>
      </c>
      <c r="I10626" s="25">
        <v>2</v>
      </c>
      <c r="J10626" s="12">
        <v>240</v>
      </c>
      <c r="K10626" s="12">
        <v>0</v>
      </c>
      <c r="L10626" s="25" t="s">
        <v>11</v>
      </c>
      <c r="M10626" s="10"/>
      <c r="N10626" s="15"/>
      <c r="O10626" s="15"/>
      <c r="P10626" s="4"/>
    </row>
    <row r="10627" spans="1:16" ht="15" customHeight="1" x14ac:dyDescent="0.25">
      <c r="A10627" s="11">
        <f t="shared" si="1119"/>
        <v>10624</v>
      </c>
      <c r="B10627" s="29">
        <v>42157</v>
      </c>
      <c r="C10627" s="25">
        <v>23</v>
      </c>
      <c r="D10627" s="12"/>
      <c r="E10627" s="25">
        <v>25.4</v>
      </c>
      <c r="F10627" s="35">
        <v>90</v>
      </c>
      <c r="G10627" s="25">
        <v>45.7</v>
      </c>
      <c r="H10627" s="13">
        <v>3.4</v>
      </c>
      <c r="I10627" s="25">
        <v>2</v>
      </c>
      <c r="J10627" s="12">
        <v>210</v>
      </c>
      <c r="K10627" s="12">
        <v>1</v>
      </c>
      <c r="L10627" s="25" t="s">
        <v>11</v>
      </c>
      <c r="M10627" s="10"/>
      <c r="N10627" s="15"/>
      <c r="O10627" s="15"/>
      <c r="P10627" s="4"/>
    </row>
    <row r="10628" spans="1:16" ht="15" customHeight="1" x14ac:dyDescent="0.25">
      <c r="A10628" s="11">
        <f t="shared" si="1119"/>
        <v>10625</v>
      </c>
      <c r="B10628" s="29">
        <v>42158</v>
      </c>
      <c r="C10628" s="25">
        <v>24</v>
      </c>
      <c r="D10628" s="12">
        <v>32.4</v>
      </c>
      <c r="E10628" s="25">
        <v>27.7</v>
      </c>
      <c r="F10628" s="35">
        <v>77</v>
      </c>
      <c r="G10628" s="25">
        <v>6.4</v>
      </c>
      <c r="H10628" s="13">
        <v>4.2</v>
      </c>
      <c r="I10628" s="25">
        <v>3</v>
      </c>
      <c r="J10628" s="12">
        <v>80</v>
      </c>
      <c r="K10628" s="12">
        <v>1</v>
      </c>
      <c r="L10628" s="25" t="s">
        <v>11</v>
      </c>
      <c r="M10628" s="10"/>
      <c r="N10628" s="15"/>
      <c r="O10628" s="15"/>
      <c r="P10628" s="4"/>
    </row>
    <row r="10629" spans="1:16" ht="15" customHeight="1" x14ac:dyDescent="0.25">
      <c r="A10629" s="11">
        <f t="shared" si="1119"/>
        <v>10626</v>
      </c>
      <c r="B10629" s="29">
        <v>42159</v>
      </c>
      <c r="C10629" s="25">
        <v>23</v>
      </c>
      <c r="D10629" s="12">
        <v>33.200000000000003</v>
      </c>
      <c r="E10629" s="25">
        <v>26.5</v>
      </c>
      <c r="F10629" s="35">
        <v>88</v>
      </c>
      <c r="G10629" s="25"/>
      <c r="H10629" s="13"/>
      <c r="I10629" s="25">
        <v>3</v>
      </c>
      <c r="J10629" s="12">
        <v>70</v>
      </c>
      <c r="K10629" s="12">
        <v>1</v>
      </c>
      <c r="L10629" s="25" t="s">
        <v>11</v>
      </c>
      <c r="M10629" s="10"/>
      <c r="N10629" s="15"/>
      <c r="O10629" s="15"/>
      <c r="P10629" s="4"/>
    </row>
    <row r="10630" spans="1:16" ht="15" customHeight="1" x14ac:dyDescent="0.25">
      <c r="A10630" s="11">
        <f t="shared" ref="A10630:A10693" si="1120">A10629+1</f>
        <v>10627</v>
      </c>
      <c r="B10630" s="29">
        <v>42160</v>
      </c>
      <c r="C10630" s="25">
        <v>25</v>
      </c>
      <c r="D10630" s="12">
        <v>33.200000000000003</v>
      </c>
      <c r="E10630" s="25">
        <v>27.8</v>
      </c>
      <c r="F10630" s="35">
        <v>87</v>
      </c>
      <c r="G10630" s="25"/>
      <c r="H10630" s="13">
        <v>4</v>
      </c>
      <c r="I10630" s="25">
        <v>3</v>
      </c>
      <c r="J10630" s="12">
        <v>210</v>
      </c>
      <c r="K10630" s="12">
        <v>1</v>
      </c>
      <c r="L10630" s="25" t="s">
        <v>11</v>
      </c>
      <c r="M10630" s="10"/>
      <c r="N10630" s="15"/>
      <c r="O10630" s="15"/>
      <c r="P10630" s="4"/>
    </row>
    <row r="10631" spans="1:16" ht="15" customHeight="1" x14ac:dyDescent="0.25">
      <c r="A10631" s="11">
        <f t="shared" si="1120"/>
        <v>10628</v>
      </c>
      <c r="B10631" s="29">
        <v>42161</v>
      </c>
      <c r="C10631" s="25">
        <v>24</v>
      </c>
      <c r="D10631" s="12">
        <v>31</v>
      </c>
      <c r="E10631" s="25">
        <v>25.8</v>
      </c>
      <c r="F10631" s="35">
        <v>93</v>
      </c>
      <c r="G10631" s="25">
        <v>4.9000000000000004</v>
      </c>
      <c r="H10631" s="13">
        <v>7.4</v>
      </c>
      <c r="I10631" s="25">
        <v>2</v>
      </c>
      <c r="J10631" s="12">
        <v>220</v>
      </c>
      <c r="K10631" s="12">
        <v>0</v>
      </c>
      <c r="L10631" s="25" t="s">
        <v>11</v>
      </c>
      <c r="M10631" s="10"/>
      <c r="N10631" s="15"/>
      <c r="O10631" s="15"/>
      <c r="P10631" s="4"/>
    </row>
    <row r="10632" spans="1:16" ht="15" customHeight="1" x14ac:dyDescent="0.25">
      <c r="A10632" s="11">
        <f t="shared" si="1120"/>
        <v>10629</v>
      </c>
      <c r="B10632" s="29">
        <v>42162</v>
      </c>
      <c r="C10632" s="25"/>
      <c r="D10632" s="12">
        <v>30.6</v>
      </c>
      <c r="E10632" s="25">
        <v>26</v>
      </c>
      <c r="F10632" s="35">
        <v>87</v>
      </c>
      <c r="G10632" s="25">
        <v>30.5</v>
      </c>
      <c r="H10632" s="13">
        <v>2.6</v>
      </c>
      <c r="I10632" s="25">
        <v>3</v>
      </c>
      <c r="J10632" s="12">
        <v>190</v>
      </c>
      <c r="K10632" s="12">
        <v>1</v>
      </c>
      <c r="L10632" s="25" t="s">
        <v>11</v>
      </c>
      <c r="M10632" s="10"/>
      <c r="N10632" s="15"/>
      <c r="O10632" s="15"/>
      <c r="P10632" s="4"/>
    </row>
    <row r="10633" spans="1:16" ht="15" customHeight="1" x14ac:dyDescent="0.25">
      <c r="A10633" s="11">
        <f t="shared" si="1120"/>
        <v>10630</v>
      </c>
      <c r="B10633" s="29">
        <v>42163</v>
      </c>
      <c r="C10633" s="25"/>
      <c r="D10633" s="12">
        <v>29.5</v>
      </c>
      <c r="E10633" s="25">
        <v>25.1</v>
      </c>
      <c r="F10633" s="35">
        <v>92</v>
      </c>
      <c r="G10633" s="25">
        <v>62.5</v>
      </c>
      <c r="H10633" s="13"/>
      <c r="I10633" s="25">
        <v>3</v>
      </c>
      <c r="J10633" s="12">
        <v>190</v>
      </c>
      <c r="K10633" s="12">
        <v>1</v>
      </c>
      <c r="L10633" s="25" t="s">
        <v>11</v>
      </c>
      <c r="M10633" s="10"/>
      <c r="N10633" s="15"/>
      <c r="O10633" s="15"/>
      <c r="P10633" s="4"/>
    </row>
    <row r="10634" spans="1:16" ht="15" customHeight="1" x14ac:dyDescent="0.25">
      <c r="A10634" s="11">
        <f t="shared" si="1120"/>
        <v>10631</v>
      </c>
      <c r="B10634" s="29">
        <v>42164</v>
      </c>
      <c r="C10634" s="25">
        <v>23</v>
      </c>
      <c r="D10634" s="12">
        <v>31</v>
      </c>
      <c r="E10634" s="25">
        <v>25.9</v>
      </c>
      <c r="F10634" s="35">
        <v>88</v>
      </c>
      <c r="G10634" s="25">
        <v>30.1</v>
      </c>
      <c r="H10634" s="13"/>
      <c r="I10634" s="25">
        <v>3</v>
      </c>
      <c r="J10634" s="12">
        <v>190</v>
      </c>
      <c r="K10634" s="12">
        <v>1</v>
      </c>
      <c r="L10634" s="25" t="s">
        <v>11</v>
      </c>
      <c r="M10634" s="10"/>
      <c r="N10634" s="15"/>
      <c r="O10634" s="15"/>
      <c r="P10634" s="4"/>
    </row>
    <row r="10635" spans="1:16" ht="15" customHeight="1" x14ac:dyDescent="0.25">
      <c r="A10635" s="11">
        <f t="shared" si="1120"/>
        <v>10632</v>
      </c>
      <c r="B10635" s="29">
        <v>42165</v>
      </c>
      <c r="C10635" s="25">
        <v>24</v>
      </c>
      <c r="D10635" s="12">
        <v>30.4</v>
      </c>
      <c r="E10635" s="25">
        <v>25.4</v>
      </c>
      <c r="F10635" s="35">
        <v>90</v>
      </c>
      <c r="G10635" s="25">
        <v>0.5</v>
      </c>
      <c r="H10635" s="13">
        <v>2.5</v>
      </c>
      <c r="I10635" s="25">
        <v>2</v>
      </c>
      <c r="J10635" s="12">
        <v>170</v>
      </c>
      <c r="K10635" s="12">
        <v>1</v>
      </c>
      <c r="L10635" s="25" t="s">
        <v>11</v>
      </c>
      <c r="M10635" s="10"/>
      <c r="N10635" s="15"/>
      <c r="O10635" s="15"/>
      <c r="P10635" s="4"/>
    </row>
    <row r="10636" spans="1:16" ht="15" customHeight="1" x14ac:dyDescent="0.25">
      <c r="A10636" s="11">
        <f t="shared" si="1120"/>
        <v>10633</v>
      </c>
      <c r="B10636" s="29">
        <v>42166</v>
      </c>
      <c r="C10636" s="25"/>
      <c r="D10636" s="12">
        <v>29.5</v>
      </c>
      <c r="E10636" s="25">
        <v>24.7</v>
      </c>
      <c r="F10636" s="35">
        <v>93</v>
      </c>
      <c r="G10636" s="25">
        <v>65.900000000000006</v>
      </c>
      <c r="H10636" s="13">
        <v>3.5</v>
      </c>
      <c r="I10636" s="25">
        <v>2</v>
      </c>
      <c r="J10636" s="12">
        <v>180</v>
      </c>
      <c r="K10636" s="12">
        <v>1</v>
      </c>
      <c r="L10636" s="25" t="s">
        <v>11</v>
      </c>
      <c r="M10636" s="10"/>
      <c r="N10636" s="15"/>
      <c r="O10636" s="15"/>
      <c r="P10636" s="4"/>
    </row>
    <row r="10637" spans="1:16" ht="15" customHeight="1" x14ac:dyDescent="0.25">
      <c r="A10637" s="11">
        <f t="shared" si="1120"/>
        <v>10634</v>
      </c>
      <c r="B10637" s="29">
        <v>42167</v>
      </c>
      <c r="C10637" s="25">
        <v>23</v>
      </c>
      <c r="D10637" s="12">
        <v>29</v>
      </c>
      <c r="E10637" s="25">
        <v>25.1</v>
      </c>
      <c r="F10637" s="35">
        <v>89</v>
      </c>
      <c r="G10637" s="25">
        <v>41</v>
      </c>
      <c r="H10637" s="13">
        <v>3.3</v>
      </c>
      <c r="I10637" s="25">
        <v>2</v>
      </c>
      <c r="J10637" s="12">
        <v>190</v>
      </c>
      <c r="K10637" s="12">
        <v>0</v>
      </c>
      <c r="L10637" s="25" t="s">
        <v>11</v>
      </c>
      <c r="M10637" s="10"/>
      <c r="N10637" s="15"/>
      <c r="O10637" s="15"/>
      <c r="P10637" s="4"/>
    </row>
    <row r="10638" spans="1:16" ht="15" customHeight="1" x14ac:dyDescent="0.25">
      <c r="A10638" s="11">
        <f t="shared" si="1120"/>
        <v>10635</v>
      </c>
      <c r="B10638" s="29">
        <v>42168</v>
      </c>
      <c r="C10638" s="25">
        <v>22</v>
      </c>
      <c r="D10638" s="12">
        <v>31.2</v>
      </c>
      <c r="E10638" s="25">
        <v>25.8</v>
      </c>
      <c r="F10638" s="35">
        <v>83</v>
      </c>
      <c r="G10638" s="25">
        <v>25.5</v>
      </c>
      <c r="H10638" s="13">
        <v>1</v>
      </c>
      <c r="I10638" s="25">
        <v>3</v>
      </c>
      <c r="J10638" s="12">
        <v>200</v>
      </c>
      <c r="K10638" s="12">
        <v>0</v>
      </c>
      <c r="L10638" s="25" t="s">
        <v>11</v>
      </c>
      <c r="M10638" s="10"/>
      <c r="N10638" s="15"/>
      <c r="O10638" s="15"/>
      <c r="P10638" s="4"/>
    </row>
    <row r="10639" spans="1:16" ht="15" customHeight="1" x14ac:dyDescent="0.25">
      <c r="A10639" s="11">
        <f t="shared" si="1120"/>
        <v>10636</v>
      </c>
      <c r="B10639" s="29">
        <v>42169</v>
      </c>
      <c r="C10639" s="25">
        <v>22</v>
      </c>
      <c r="D10639" s="12">
        <v>30.6</v>
      </c>
      <c r="E10639" s="25">
        <v>25.5</v>
      </c>
      <c r="F10639" s="35">
        <v>86</v>
      </c>
      <c r="G10639" s="25">
        <v>10.6</v>
      </c>
      <c r="H10639" s="13">
        <v>6.1</v>
      </c>
      <c r="I10639" s="25">
        <v>2</v>
      </c>
      <c r="J10639" s="12">
        <v>260</v>
      </c>
      <c r="K10639" s="12">
        <v>1</v>
      </c>
      <c r="L10639" s="25" t="s">
        <v>11</v>
      </c>
      <c r="M10639" s="10"/>
      <c r="N10639" s="15"/>
      <c r="O10639" s="15"/>
      <c r="P10639" s="4"/>
    </row>
    <row r="10640" spans="1:16" ht="15" customHeight="1" x14ac:dyDescent="0.25">
      <c r="A10640" s="11">
        <f t="shared" si="1120"/>
        <v>10637</v>
      </c>
      <c r="B10640" s="29">
        <v>42170</v>
      </c>
      <c r="C10640" s="25">
        <v>23</v>
      </c>
      <c r="D10640" s="12">
        <v>29.5</v>
      </c>
      <c r="E10640" s="25">
        <v>25</v>
      </c>
      <c r="F10640" s="35">
        <v>90</v>
      </c>
      <c r="G10640" s="25">
        <v>1</v>
      </c>
      <c r="H10640" s="13">
        <v>1.5</v>
      </c>
      <c r="I10640" s="25">
        <v>3</v>
      </c>
      <c r="J10640" s="12">
        <v>210</v>
      </c>
      <c r="K10640" s="12">
        <v>1</v>
      </c>
      <c r="L10640" s="25" t="s">
        <v>11</v>
      </c>
      <c r="M10640" s="10"/>
      <c r="N10640" s="15"/>
      <c r="O10640" s="15"/>
      <c r="P10640" s="4"/>
    </row>
    <row r="10641" spans="1:16" ht="15" customHeight="1" x14ac:dyDescent="0.25">
      <c r="A10641" s="11">
        <f t="shared" si="1120"/>
        <v>10638</v>
      </c>
      <c r="B10641" s="29">
        <v>42171</v>
      </c>
      <c r="C10641" s="25">
        <v>22</v>
      </c>
      <c r="D10641" s="12">
        <v>31.5</v>
      </c>
      <c r="E10641" s="25">
        <v>25.9</v>
      </c>
      <c r="F10641" s="35">
        <v>81</v>
      </c>
      <c r="G10641" s="25">
        <v>6.8</v>
      </c>
      <c r="H10641" s="13">
        <v>1.5</v>
      </c>
      <c r="I10641" s="25">
        <v>3</v>
      </c>
      <c r="J10641" s="12">
        <v>200</v>
      </c>
      <c r="K10641" s="12">
        <v>1</v>
      </c>
      <c r="L10641" s="25" t="s">
        <v>11</v>
      </c>
      <c r="M10641" s="10"/>
      <c r="N10641" s="15"/>
      <c r="O10641" s="15"/>
      <c r="P10641" s="4"/>
    </row>
    <row r="10642" spans="1:16" ht="15" customHeight="1" x14ac:dyDescent="0.25">
      <c r="A10642" s="11">
        <f t="shared" si="1120"/>
        <v>10639</v>
      </c>
      <c r="B10642" s="29">
        <v>42172</v>
      </c>
      <c r="C10642" s="25">
        <v>23</v>
      </c>
      <c r="D10642" s="12">
        <v>31.2</v>
      </c>
      <c r="E10642" s="25">
        <v>26.3</v>
      </c>
      <c r="F10642" s="35">
        <v>82</v>
      </c>
      <c r="G10642" s="25"/>
      <c r="H10642" s="13">
        <v>8.1</v>
      </c>
      <c r="I10642" s="25">
        <v>3</v>
      </c>
      <c r="J10642" s="12">
        <v>220</v>
      </c>
      <c r="K10642" s="12">
        <v>1</v>
      </c>
      <c r="L10642" s="25" t="s">
        <v>11</v>
      </c>
      <c r="M10642" s="10"/>
      <c r="N10642" s="15"/>
      <c r="O10642" s="15"/>
      <c r="P10642" s="4"/>
    </row>
    <row r="10643" spans="1:16" ht="15" customHeight="1" x14ac:dyDescent="0.25">
      <c r="A10643" s="11">
        <f t="shared" si="1120"/>
        <v>10640</v>
      </c>
      <c r="B10643" s="29">
        <v>42173</v>
      </c>
      <c r="C10643" s="25">
        <v>22</v>
      </c>
      <c r="D10643" s="12">
        <v>31.4</v>
      </c>
      <c r="E10643" s="25">
        <v>25.4</v>
      </c>
      <c r="F10643" s="35">
        <v>87</v>
      </c>
      <c r="G10643" s="25"/>
      <c r="H10643" s="13">
        <v>9</v>
      </c>
      <c r="I10643" s="25">
        <v>4</v>
      </c>
      <c r="J10643" s="12">
        <v>210</v>
      </c>
      <c r="K10643" s="12">
        <v>1</v>
      </c>
      <c r="L10643" s="25" t="s">
        <v>11</v>
      </c>
      <c r="M10643" s="10"/>
      <c r="N10643" s="15"/>
      <c r="O10643" s="15"/>
      <c r="P10643" s="4"/>
    </row>
    <row r="10644" spans="1:16" ht="15" customHeight="1" x14ac:dyDescent="0.25">
      <c r="A10644" s="11">
        <f t="shared" si="1120"/>
        <v>10641</v>
      </c>
      <c r="B10644" s="29">
        <v>42174</v>
      </c>
      <c r="C10644" s="25">
        <v>23</v>
      </c>
      <c r="D10644" s="12">
        <v>32</v>
      </c>
      <c r="E10644" s="25">
        <v>26.6</v>
      </c>
      <c r="F10644" s="35">
        <v>82</v>
      </c>
      <c r="G10644" s="25"/>
      <c r="H10644" s="13">
        <v>4.5</v>
      </c>
      <c r="I10644" s="25">
        <v>3</v>
      </c>
      <c r="J10644" s="12">
        <v>180</v>
      </c>
      <c r="K10644" s="12">
        <v>1</v>
      </c>
      <c r="L10644" s="25" t="s">
        <v>11</v>
      </c>
      <c r="M10644" s="10"/>
      <c r="N10644" s="15"/>
      <c r="O10644" s="15"/>
      <c r="P10644" s="4"/>
    </row>
    <row r="10645" spans="1:16" ht="15" customHeight="1" x14ac:dyDescent="0.25">
      <c r="A10645" s="11">
        <f t="shared" si="1120"/>
        <v>10642</v>
      </c>
      <c r="B10645" s="29">
        <v>42175</v>
      </c>
      <c r="C10645" s="25">
        <v>21</v>
      </c>
      <c r="D10645" s="12">
        <v>32</v>
      </c>
      <c r="E10645" s="25">
        <v>26.1</v>
      </c>
      <c r="F10645" s="35">
        <v>83</v>
      </c>
      <c r="G10645" s="25"/>
      <c r="H10645" s="13">
        <v>7.7</v>
      </c>
      <c r="I10645" s="25">
        <v>3</v>
      </c>
      <c r="J10645" s="12">
        <v>170</v>
      </c>
      <c r="K10645" s="12">
        <v>1</v>
      </c>
      <c r="L10645" s="25" t="s">
        <v>11</v>
      </c>
      <c r="M10645" s="10"/>
      <c r="N10645" s="15"/>
      <c r="O10645" s="15"/>
      <c r="P10645" s="4"/>
    </row>
    <row r="10646" spans="1:16" ht="15" customHeight="1" x14ac:dyDescent="0.25">
      <c r="A10646" s="11">
        <f t="shared" si="1120"/>
        <v>10643</v>
      </c>
      <c r="B10646" s="29">
        <v>42176</v>
      </c>
      <c r="C10646" s="25">
        <v>23</v>
      </c>
      <c r="D10646" s="12">
        <v>31.8</v>
      </c>
      <c r="E10646" s="25">
        <v>26.8</v>
      </c>
      <c r="F10646" s="35">
        <v>85</v>
      </c>
      <c r="G10646" s="25"/>
      <c r="H10646" s="13">
        <v>7.1</v>
      </c>
      <c r="I10646" s="25">
        <v>2</v>
      </c>
      <c r="J10646" s="12">
        <v>270</v>
      </c>
      <c r="K10646" s="12">
        <v>1</v>
      </c>
      <c r="L10646" s="25" t="s">
        <v>11</v>
      </c>
      <c r="M10646" s="10"/>
      <c r="N10646" s="15"/>
      <c r="O10646" s="15"/>
      <c r="P10646" s="4"/>
    </row>
    <row r="10647" spans="1:16" ht="15" customHeight="1" x14ac:dyDescent="0.25">
      <c r="A10647" s="11">
        <f t="shared" si="1120"/>
        <v>10644</v>
      </c>
      <c r="B10647" s="29">
        <v>42177</v>
      </c>
      <c r="C10647" s="25">
        <v>22</v>
      </c>
      <c r="D10647" s="12">
        <v>32</v>
      </c>
      <c r="E10647" s="25">
        <v>26.1</v>
      </c>
      <c r="F10647" s="35">
        <v>83</v>
      </c>
      <c r="G10647" s="25"/>
      <c r="H10647" s="13">
        <v>6</v>
      </c>
      <c r="I10647" s="25">
        <v>3</v>
      </c>
      <c r="J10647" s="12">
        <v>230</v>
      </c>
      <c r="K10647" s="12">
        <v>1</v>
      </c>
      <c r="L10647" s="25" t="s">
        <v>11</v>
      </c>
      <c r="M10647" s="10"/>
      <c r="N10647" s="15"/>
      <c r="O10647" s="15"/>
      <c r="P10647" s="4"/>
    </row>
    <row r="10648" spans="1:16" ht="15" customHeight="1" x14ac:dyDescent="0.25">
      <c r="A10648" s="11">
        <f t="shared" si="1120"/>
        <v>10645</v>
      </c>
      <c r="B10648" s="29">
        <v>42178</v>
      </c>
      <c r="C10648" s="25">
        <v>22</v>
      </c>
      <c r="D10648" s="12">
        <v>32.200000000000003</v>
      </c>
      <c r="E10648" s="25">
        <v>26.1</v>
      </c>
      <c r="F10648" s="35">
        <v>83</v>
      </c>
      <c r="G10648" s="25"/>
      <c r="H10648" s="13">
        <v>8.5</v>
      </c>
      <c r="I10648" s="25">
        <v>4</v>
      </c>
      <c r="J10648" s="12">
        <v>210</v>
      </c>
      <c r="K10648" s="12">
        <v>1</v>
      </c>
      <c r="L10648" s="25" t="s">
        <v>11</v>
      </c>
      <c r="M10648" s="10"/>
      <c r="N10648" s="15"/>
      <c r="O10648" s="15"/>
      <c r="P10648" s="4"/>
    </row>
    <row r="10649" spans="1:16" ht="15" customHeight="1" x14ac:dyDescent="0.25">
      <c r="A10649" s="11">
        <f t="shared" si="1120"/>
        <v>10646</v>
      </c>
      <c r="B10649" s="29">
        <v>42179</v>
      </c>
      <c r="C10649" s="25">
        <v>22</v>
      </c>
      <c r="D10649" s="12"/>
      <c r="E10649" s="25">
        <v>26.3</v>
      </c>
      <c r="F10649" s="35">
        <v>83</v>
      </c>
      <c r="G10649" s="25"/>
      <c r="H10649" s="13">
        <v>6</v>
      </c>
      <c r="I10649" s="25">
        <v>3</v>
      </c>
      <c r="J10649" s="12">
        <v>220</v>
      </c>
      <c r="K10649" s="12">
        <v>1</v>
      </c>
      <c r="L10649" s="25" t="s">
        <v>13</v>
      </c>
      <c r="M10649" s="10"/>
      <c r="N10649" s="15"/>
      <c r="O10649" s="15"/>
      <c r="P10649" s="4"/>
    </row>
    <row r="10650" spans="1:16" ht="15" customHeight="1" x14ac:dyDescent="0.25">
      <c r="A10650" s="11">
        <f t="shared" si="1120"/>
        <v>10647</v>
      </c>
      <c r="B10650" s="29">
        <v>42180</v>
      </c>
      <c r="C10650" s="25"/>
      <c r="D10650" s="12"/>
      <c r="E10650" s="25"/>
      <c r="F10650" s="35"/>
      <c r="G10650" s="25"/>
      <c r="H10650" s="13">
        <v>9.6</v>
      </c>
      <c r="I10650" s="25"/>
      <c r="J10650" s="12"/>
      <c r="K10650" s="12"/>
      <c r="L10650" s="25" t="s">
        <v>12</v>
      </c>
      <c r="M10650" s="10"/>
      <c r="N10650" s="15"/>
      <c r="O10650" s="15"/>
      <c r="P10650" s="4"/>
    </row>
    <row r="10651" spans="1:16" ht="15" customHeight="1" x14ac:dyDescent="0.25">
      <c r="A10651" s="11">
        <f t="shared" si="1120"/>
        <v>10648</v>
      </c>
      <c r="B10651" s="29">
        <v>42181</v>
      </c>
      <c r="C10651" s="25"/>
      <c r="D10651" s="12"/>
      <c r="E10651" s="25"/>
      <c r="F10651" s="35"/>
      <c r="G10651" s="25"/>
      <c r="H10651" s="13"/>
      <c r="I10651" s="25"/>
      <c r="J10651" s="12"/>
      <c r="K10651" s="12"/>
      <c r="L10651" s="25"/>
      <c r="M10651" s="10"/>
      <c r="N10651" s="15"/>
      <c r="O10651" s="15"/>
      <c r="P10651" s="4"/>
    </row>
    <row r="10652" spans="1:16" ht="15" customHeight="1" x14ac:dyDescent="0.25">
      <c r="A10652" s="11">
        <f t="shared" si="1120"/>
        <v>10649</v>
      </c>
      <c r="B10652" s="29">
        <v>42182</v>
      </c>
      <c r="C10652" s="25">
        <v>21</v>
      </c>
      <c r="D10652" s="12"/>
      <c r="E10652" s="25"/>
      <c r="F10652" s="35"/>
      <c r="G10652" s="25">
        <v>8888</v>
      </c>
      <c r="H10652" s="13">
        <v>5.9</v>
      </c>
      <c r="I10652" s="25">
        <v>2</v>
      </c>
      <c r="J10652" s="12">
        <v>260</v>
      </c>
      <c r="K10652" s="12">
        <v>0</v>
      </c>
      <c r="L10652" s="25" t="s">
        <v>11</v>
      </c>
      <c r="M10652" s="10"/>
      <c r="N10652" s="15"/>
      <c r="O10652" s="15"/>
      <c r="P10652" s="4"/>
    </row>
    <row r="10653" spans="1:16" ht="15" customHeight="1" x14ac:dyDescent="0.25">
      <c r="A10653" s="11">
        <f t="shared" si="1120"/>
        <v>10650</v>
      </c>
      <c r="B10653" s="29">
        <v>42183</v>
      </c>
      <c r="C10653" s="25">
        <v>24</v>
      </c>
      <c r="D10653" s="12"/>
      <c r="E10653" s="25">
        <v>27.7</v>
      </c>
      <c r="F10653" s="35">
        <v>76</v>
      </c>
      <c r="G10653" s="25"/>
      <c r="H10653" s="13">
        <v>9.5</v>
      </c>
      <c r="I10653" s="25">
        <v>2</v>
      </c>
      <c r="J10653" s="12">
        <v>260</v>
      </c>
      <c r="K10653" s="12">
        <v>1</v>
      </c>
      <c r="L10653" s="25" t="s">
        <v>11</v>
      </c>
      <c r="M10653" s="10"/>
      <c r="N10653" s="15"/>
      <c r="O10653" s="15"/>
      <c r="P10653" s="4"/>
    </row>
    <row r="10654" spans="1:16" ht="15" customHeight="1" x14ac:dyDescent="0.25">
      <c r="A10654" s="11">
        <f t="shared" si="1120"/>
        <v>10651</v>
      </c>
      <c r="B10654" s="29">
        <v>42184</v>
      </c>
      <c r="C10654" s="25">
        <v>19</v>
      </c>
      <c r="D10654" s="12">
        <v>32.6</v>
      </c>
      <c r="E10654" s="25">
        <v>27.5</v>
      </c>
      <c r="F10654" s="35">
        <v>82</v>
      </c>
      <c r="G10654" s="25"/>
      <c r="H10654" s="13">
        <v>9.6999999999999993</v>
      </c>
      <c r="I10654" s="25">
        <v>4</v>
      </c>
      <c r="J10654" s="12">
        <v>210</v>
      </c>
      <c r="K10654" s="12">
        <v>1</v>
      </c>
      <c r="L10654" s="25" t="s">
        <v>11</v>
      </c>
      <c r="M10654" s="10"/>
      <c r="N10654" s="15"/>
      <c r="O10654" s="15"/>
      <c r="P10654" s="4"/>
    </row>
    <row r="10655" spans="1:16" ht="15" customHeight="1" x14ac:dyDescent="0.25">
      <c r="A10655" s="11">
        <f t="shared" si="1120"/>
        <v>10652</v>
      </c>
      <c r="B10655" s="29">
        <v>42185</v>
      </c>
      <c r="C10655" s="25">
        <v>20</v>
      </c>
      <c r="D10655" s="12"/>
      <c r="E10655" s="25"/>
      <c r="F10655" s="35"/>
      <c r="G10655" s="25"/>
      <c r="H10655" s="13">
        <v>9.5</v>
      </c>
      <c r="I10655" s="25">
        <v>3</v>
      </c>
      <c r="J10655" s="12">
        <v>220</v>
      </c>
      <c r="K10655" s="12">
        <v>1</v>
      </c>
      <c r="L10655" s="25" t="s">
        <v>13</v>
      </c>
      <c r="M10655" s="10"/>
      <c r="N10655" s="15"/>
      <c r="O10655" s="15"/>
      <c r="P10655" s="4"/>
    </row>
    <row r="10656" spans="1:16" ht="15" customHeight="1" x14ac:dyDescent="0.25">
      <c r="A10656" s="11">
        <f t="shared" si="1120"/>
        <v>10653</v>
      </c>
      <c r="B10656" s="29">
        <v>42186</v>
      </c>
      <c r="C10656" s="25">
        <v>19</v>
      </c>
      <c r="D10656" s="12">
        <v>0.3</v>
      </c>
      <c r="E10656" s="25">
        <v>24.9</v>
      </c>
      <c r="F10656" s="35">
        <v>82</v>
      </c>
      <c r="G10656" s="25"/>
      <c r="H10656" s="13">
        <v>8.6</v>
      </c>
      <c r="I10656" s="25">
        <v>2</v>
      </c>
      <c r="J10656" s="12">
        <v>170</v>
      </c>
      <c r="K10656" s="12">
        <v>1</v>
      </c>
      <c r="L10656" s="25" t="s">
        <v>11</v>
      </c>
      <c r="M10656" s="10"/>
      <c r="N10656" s="15"/>
      <c r="O10656" s="15"/>
      <c r="P10656" s="4"/>
    </row>
    <row r="10657" spans="1:16" ht="15" customHeight="1" x14ac:dyDescent="0.25">
      <c r="A10657" s="11">
        <f t="shared" si="1120"/>
        <v>10654</v>
      </c>
      <c r="B10657" s="29">
        <v>42187</v>
      </c>
      <c r="C10657" s="25">
        <v>20</v>
      </c>
      <c r="D10657" s="12">
        <v>31.4</v>
      </c>
      <c r="E10657" s="25">
        <v>24.9</v>
      </c>
      <c r="F10657" s="35">
        <v>83</v>
      </c>
      <c r="G10657" s="25"/>
      <c r="H10657" s="13">
        <v>9</v>
      </c>
      <c r="I10657" s="25">
        <v>5</v>
      </c>
      <c r="J10657" s="12">
        <v>2</v>
      </c>
      <c r="K10657" s="12">
        <v>1</v>
      </c>
      <c r="L10657" s="25" t="s">
        <v>11</v>
      </c>
      <c r="M10657" s="10"/>
      <c r="N10657" s="15"/>
      <c r="O10657" s="15"/>
      <c r="P10657" s="4"/>
    </row>
    <row r="10658" spans="1:16" ht="15" customHeight="1" x14ac:dyDescent="0.25">
      <c r="A10658" s="11">
        <f t="shared" si="1120"/>
        <v>10655</v>
      </c>
      <c r="B10658" s="29">
        <v>42188</v>
      </c>
      <c r="C10658" s="25">
        <v>20</v>
      </c>
      <c r="D10658" s="12">
        <v>31</v>
      </c>
      <c r="E10658" s="25">
        <v>24.4</v>
      </c>
      <c r="F10658" s="35">
        <v>85</v>
      </c>
      <c r="G10658" s="25"/>
      <c r="H10658" s="13"/>
      <c r="I10658" s="25">
        <v>3</v>
      </c>
      <c r="J10658" s="12">
        <v>210</v>
      </c>
      <c r="K10658" s="12">
        <v>1</v>
      </c>
      <c r="L10658" s="25" t="s">
        <v>11</v>
      </c>
      <c r="M10658" s="10"/>
      <c r="N10658" s="15"/>
      <c r="O10658" s="15"/>
      <c r="P10658" s="4"/>
    </row>
    <row r="10659" spans="1:16" ht="15" customHeight="1" x14ac:dyDescent="0.25">
      <c r="A10659" s="11">
        <f t="shared" si="1120"/>
        <v>10656</v>
      </c>
      <c r="B10659" s="29">
        <v>42189</v>
      </c>
      <c r="C10659" s="25">
        <v>21</v>
      </c>
      <c r="D10659" s="12">
        <v>31.4</v>
      </c>
      <c r="E10659" s="25">
        <v>25.4</v>
      </c>
      <c r="F10659" s="35">
        <v>80</v>
      </c>
      <c r="G10659" s="25"/>
      <c r="H10659" s="13"/>
      <c r="I10659" s="25">
        <v>3</v>
      </c>
      <c r="J10659" s="12">
        <v>190</v>
      </c>
      <c r="K10659" s="12">
        <v>1</v>
      </c>
      <c r="L10659" s="25" t="s">
        <v>11</v>
      </c>
      <c r="M10659" s="10"/>
      <c r="N10659" s="15"/>
      <c r="O10659" s="15"/>
      <c r="P10659" s="4"/>
    </row>
    <row r="10660" spans="1:16" ht="15" customHeight="1" x14ac:dyDescent="0.25">
      <c r="A10660" s="11">
        <f t="shared" si="1120"/>
        <v>10657</v>
      </c>
      <c r="B10660" s="29">
        <v>42190</v>
      </c>
      <c r="C10660" s="25">
        <v>22</v>
      </c>
      <c r="D10660" s="12">
        <v>31.8</v>
      </c>
      <c r="E10660" s="25">
        <v>26</v>
      </c>
      <c r="F10660" s="35">
        <v>81</v>
      </c>
      <c r="G10660" s="25"/>
      <c r="H10660" s="13">
        <v>7.5</v>
      </c>
      <c r="I10660" s="25">
        <v>3</v>
      </c>
      <c r="J10660" s="12">
        <v>250</v>
      </c>
      <c r="K10660" s="12">
        <v>1</v>
      </c>
      <c r="L10660" s="25" t="s">
        <v>13</v>
      </c>
      <c r="M10660" s="10"/>
      <c r="N10660" s="15"/>
      <c r="O10660" s="15"/>
      <c r="P10660" s="4"/>
    </row>
    <row r="10661" spans="1:16" ht="15" customHeight="1" x14ac:dyDescent="0.25">
      <c r="A10661" s="11">
        <f t="shared" si="1120"/>
        <v>10658</v>
      </c>
      <c r="B10661" s="29">
        <v>42191</v>
      </c>
      <c r="C10661" s="25">
        <v>21</v>
      </c>
      <c r="D10661" s="12">
        <v>32.200000000000003</v>
      </c>
      <c r="E10661" s="25">
        <v>25.4</v>
      </c>
      <c r="F10661" s="35">
        <v>79</v>
      </c>
      <c r="G10661" s="25"/>
      <c r="H10661" s="13">
        <v>9.3000000000000007</v>
      </c>
      <c r="I10661" s="25">
        <v>3</v>
      </c>
      <c r="J10661" s="12">
        <v>210</v>
      </c>
      <c r="K10661" s="12">
        <v>1</v>
      </c>
      <c r="L10661" s="25" t="s">
        <v>11</v>
      </c>
      <c r="M10661" s="10"/>
      <c r="N10661" s="15"/>
      <c r="O10661" s="15"/>
      <c r="P10661" s="4"/>
    </row>
    <row r="10662" spans="1:16" ht="15" customHeight="1" x14ac:dyDescent="0.25">
      <c r="A10662" s="11">
        <f t="shared" si="1120"/>
        <v>10659</v>
      </c>
      <c r="B10662" s="29">
        <v>42192</v>
      </c>
      <c r="C10662" s="25">
        <v>22</v>
      </c>
      <c r="D10662" s="12"/>
      <c r="E10662" s="25"/>
      <c r="F10662" s="35"/>
      <c r="G10662" s="25"/>
      <c r="H10662" s="13">
        <v>9.5</v>
      </c>
      <c r="I10662" s="25">
        <v>2</v>
      </c>
      <c r="J10662" s="12">
        <v>180</v>
      </c>
      <c r="K10662" s="12">
        <v>1</v>
      </c>
      <c r="L10662" s="25" t="s">
        <v>11</v>
      </c>
      <c r="M10662" s="10"/>
      <c r="N10662" s="15"/>
      <c r="O10662" s="15"/>
      <c r="P10662" s="4"/>
    </row>
    <row r="10663" spans="1:16" ht="15" customHeight="1" x14ac:dyDescent="0.25">
      <c r="A10663" s="11">
        <f t="shared" si="1120"/>
        <v>10660</v>
      </c>
      <c r="B10663" s="29">
        <v>42193</v>
      </c>
      <c r="C10663" s="25">
        <v>21</v>
      </c>
      <c r="D10663" s="12">
        <v>31.4</v>
      </c>
      <c r="E10663" s="25">
        <v>24.5</v>
      </c>
      <c r="F10663" s="35">
        <v>88</v>
      </c>
      <c r="G10663" s="25"/>
      <c r="H10663" s="13">
        <v>2.2000000000000002</v>
      </c>
      <c r="I10663" s="25">
        <v>4</v>
      </c>
      <c r="J10663" s="12">
        <v>230</v>
      </c>
      <c r="K10663" s="12">
        <v>1</v>
      </c>
      <c r="L10663" s="25" t="s">
        <v>11</v>
      </c>
      <c r="M10663" s="10"/>
      <c r="N10663" s="15"/>
      <c r="O10663" s="15"/>
      <c r="P10663" s="4"/>
    </row>
    <row r="10664" spans="1:16" ht="15" customHeight="1" x14ac:dyDescent="0.25">
      <c r="A10664" s="11">
        <f t="shared" si="1120"/>
        <v>10661</v>
      </c>
      <c r="B10664" s="29">
        <v>42194</v>
      </c>
      <c r="C10664" s="25">
        <v>23</v>
      </c>
      <c r="D10664" s="12">
        <v>32</v>
      </c>
      <c r="E10664" s="25">
        <v>26.3</v>
      </c>
      <c r="F10664" s="35">
        <v>84</v>
      </c>
      <c r="G10664" s="25">
        <v>22</v>
      </c>
      <c r="H10664" s="13"/>
      <c r="I10664" s="25">
        <v>3</v>
      </c>
      <c r="J10664" s="12">
        <v>240</v>
      </c>
      <c r="K10664" s="12">
        <v>1</v>
      </c>
      <c r="L10664" s="25" t="s">
        <v>11</v>
      </c>
      <c r="M10664" s="10"/>
      <c r="N10664" s="15"/>
      <c r="O10664" s="15"/>
      <c r="P10664" s="4"/>
    </row>
    <row r="10665" spans="1:16" ht="15" customHeight="1" x14ac:dyDescent="0.25">
      <c r="A10665" s="11">
        <f t="shared" si="1120"/>
        <v>10662</v>
      </c>
      <c r="B10665" s="29">
        <v>42195</v>
      </c>
      <c r="C10665" s="25">
        <v>21</v>
      </c>
      <c r="D10665" s="12">
        <v>31.8</v>
      </c>
      <c r="E10665" s="25"/>
      <c r="F10665" s="35"/>
      <c r="G10665" s="25"/>
      <c r="H10665" s="13">
        <v>7.8</v>
      </c>
      <c r="I10665" s="25">
        <v>3</v>
      </c>
      <c r="J10665" s="12">
        <v>200</v>
      </c>
      <c r="K10665" s="12">
        <v>1</v>
      </c>
      <c r="L10665" s="25" t="s">
        <v>11</v>
      </c>
      <c r="M10665" s="10"/>
      <c r="N10665" s="15"/>
      <c r="O10665" s="15"/>
      <c r="P10665" s="4"/>
    </row>
    <row r="10666" spans="1:16" ht="15" customHeight="1" x14ac:dyDescent="0.25">
      <c r="A10666" s="11">
        <f t="shared" si="1120"/>
        <v>10663</v>
      </c>
      <c r="B10666" s="29">
        <v>42196</v>
      </c>
      <c r="C10666" s="25">
        <v>21</v>
      </c>
      <c r="D10666" s="12"/>
      <c r="E10666" s="25"/>
      <c r="F10666" s="35"/>
      <c r="G10666" s="25"/>
      <c r="H10666" s="13">
        <v>8.8000000000000007</v>
      </c>
      <c r="I10666" s="25">
        <v>3</v>
      </c>
      <c r="J10666" s="12">
        <v>210</v>
      </c>
      <c r="K10666" s="12">
        <v>1</v>
      </c>
      <c r="L10666" s="25" t="s">
        <v>11</v>
      </c>
      <c r="M10666" s="10"/>
      <c r="N10666" s="15"/>
      <c r="O10666" s="15"/>
      <c r="P10666" s="4"/>
    </row>
    <row r="10667" spans="1:16" ht="15" customHeight="1" x14ac:dyDescent="0.25">
      <c r="A10667" s="11">
        <f t="shared" si="1120"/>
        <v>10664</v>
      </c>
      <c r="B10667" s="29">
        <v>42197</v>
      </c>
      <c r="C10667" s="25">
        <v>22</v>
      </c>
      <c r="D10667" s="12"/>
      <c r="E10667" s="25"/>
      <c r="F10667" s="35"/>
      <c r="G10667" s="25"/>
      <c r="H10667" s="13">
        <v>5.3</v>
      </c>
      <c r="I10667" s="25">
        <v>2</v>
      </c>
      <c r="J10667" s="12">
        <v>200</v>
      </c>
      <c r="K10667" s="12">
        <v>1</v>
      </c>
      <c r="L10667" s="25" t="s">
        <v>14</v>
      </c>
      <c r="M10667" s="10"/>
      <c r="N10667" s="15"/>
      <c r="O10667" s="15"/>
      <c r="P10667" s="4"/>
    </row>
    <row r="10668" spans="1:16" ht="15" customHeight="1" x14ac:dyDescent="0.25">
      <c r="A10668" s="11">
        <f t="shared" si="1120"/>
        <v>10665</v>
      </c>
      <c r="B10668" s="29">
        <v>42198</v>
      </c>
      <c r="C10668" s="25">
        <v>23</v>
      </c>
      <c r="D10668" s="12">
        <v>29</v>
      </c>
      <c r="E10668" s="25">
        <v>25.4</v>
      </c>
      <c r="F10668" s="35">
        <v>88</v>
      </c>
      <c r="G10668" s="25">
        <v>47.6</v>
      </c>
      <c r="H10668" s="13"/>
      <c r="I10668" s="25">
        <v>3</v>
      </c>
      <c r="J10668" s="12">
        <v>110</v>
      </c>
      <c r="K10668" s="12">
        <v>1</v>
      </c>
      <c r="L10668" s="25" t="s">
        <v>13</v>
      </c>
      <c r="M10668" s="10"/>
      <c r="N10668" s="15"/>
      <c r="O10668" s="15"/>
      <c r="P10668" s="4"/>
    </row>
    <row r="10669" spans="1:16" ht="15" customHeight="1" x14ac:dyDescent="0.25">
      <c r="A10669" s="11">
        <f t="shared" si="1120"/>
        <v>10666</v>
      </c>
      <c r="B10669" s="29">
        <v>42199</v>
      </c>
      <c r="C10669" s="25">
        <v>23</v>
      </c>
      <c r="D10669" s="12">
        <v>30.4</v>
      </c>
      <c r="E10669" s="25">
        <v>25.8</v>
      </c>
      <c r="F10669" s="35">
        <v>87</v>
      </c>
      <c r="G10669" s="25">
        <v>6.2</v>
      </c>
      <c r="H10669" s="13">
        <v>1.8</v>
      </c>
      <c r="I10669" s="25">
        <v>3</v>
      </c>
      <c r="J10669" s="12">
        <v>190</v>
      </c>
      <c r="K10669" s="12">
        <v>1</v>
      </c>
      <c r="L10669" s="25" t="s">
        <v>11</v>
      </c>
      <c r="M10669" s="10"/>
      <c r="N10669" s="15"/>
      <c r="O10669" s="15"/>
      <c r="P10669" s="4"/>
    </row>
    <row r="10670" spans="1:16" ht="15" customHeight="1" x14ac:dyDescent="0.25">
      <c r="A10670" s="11">
        <f t="shared" si="1120"/>
        <v>10667</v>
      </c>
      <c r="B10670" s="29">
        <v>42200</v>
      </c>
      <c r="C10670" s="25">
        <v>23</v>
      </c>
      <c r="D10670" s="12">
        <v>32.200000000000003</v>
      </c>
      <c r="E10670" s="25">
        <v>26.2</v>
      </c>
      <c r="F10670" s="35">
        <v>83</v>
      </c>
      <c r="G10670" s="25"/>
      <c r="H10670" s="13">
        <v>4.0999999999999996</v>
      </c>
      <c r="I10670" s="25">
        <v>3</v>
      </c>
      <c r="J10670" s="12">
        <v>230</v>
      </c>
      <c r="K10670" s="12">
        <v>1</v>
      </c>
      <c r="L10670" s="25" t="s">
        <v>11</v>
      </c>
      <c r="M10670" s="10"/>
      <c r="N10670" s="15"/>
      <c r="O10670" s="15"/>
      <c r="P10670" s="4"/>
    </row>
    <row r="10671" spans="1:16" ht="15" customHeight="1" x14ac:dyDescent="0.25">
      <c r="A10671" s="11">
        <f t="shared" si="1120"/>
        <v>10668</v>
      </c>
      <c r="B10671" s="29">
        <v>42201</v>
      </c>
      <c r="C10671" s="25">
        <v>22</v>
      </c>
      <c r="D10671" s="12">
        <v>33</v>
      </c>
      <c r="E10671" s="25"/>
      <c r="F10671" s="35"/>
      <c r="G10671" s="25"/>
      <c r="H10671" s="13">
        <v>7.5</v>
      </c>
      <c r="I10671" s="25">
        <v>3</v>
      </c>
      <c r="J10671" s="12">
        <v>220</v>
      </c>
      <c r="K10671" s="12">
        <v>1</v>
      </c>
      <c r="L10671" s="25" t="s">
        <v>11</v>
      </c>
      <c r="M10671" s="10"/>
      <c r="N10671" s="15"/>
      <c r="O10671" s="15"/>
      <c r="P10671" s="4"/>
    </row>
    <row r="10672" spans="1:16" ht="15" customHeight="1" x14ac:dyDescent="0.25">
      <c r="A10672" s="11">
        <f t="shared" si="1120"/>
        <v>10669</v>
      </c>
      <c r="B10672" s="29">
        <v>42202</v>
      </c>
      <c r="C10672" s="25">
        <v>24</v>
      </c>
      <c r="D10672" s="12"/>
      <c r="E10672" s="25"/>
      <c r="F10672" s="35"/>
      <c r="G10672" s="25">
        <v>5</v>
      </c>
      <c r="H10672" s="13">
        <v>7.2</v>
      </c>
      <c r="I10672" s="25">
        <v>3</v>
      </c>
      <c r="J10672" s="12">
        <v>210</v>
      </c>
      <c r="K10672" s="12">
        <v>1</v>
      </c>
      <c r="L10672" s="25" t="s">
        <v>12</v>
      </c>
      <c r="M10672" s="10"/>
      <c r="N10672" s="15"/>
      <c r="O10672" s="15"/>
      <c r="P10672" s="4"/>
    </row>
    <row r="10673" spans="1:16" ht="15" customHeight="1" x14ac:dyDescent="0.25">
      <c r="A10673" s="11">
        <f t="shared" si="1120"/>
        <v>10670</v>
      </c>
      <c r="B10673" s="29">
        <v>42203</v>
      </c>
      <c r="C10673" s="25">
        <v>23</v>
      </c>
      <c r="D10673" s="12">
        <v>32.6</v>
      </c>
      <c r="E10673" s="25">
        <v>26.8</v>
      </c>
      <c r="F10673" s="35">
        <v>85</v>
      </c>
      <c r="G10673" s="25">
        <v>7.9</v>
      </c>
      <c r="H10673" s="13">
        <v>4.4000000000000004</v>
      </c>
      <c r="I10673" s="25">
        <v>3</v>
      </c>
      <c r="J10673" s="12">
        <v>50</v>
      </c>
      <c r="K10673" s="12">
        <v>2</v>
      </c>
      <c r="L10673" s="25" t="s">
        <v>11</v>
      </c>
      <c r="M10673" s="10"/>
      <c r="N10673" s="15"/>
      <c r="O10673" s="15"/>
      <c r="P10673" s="4"/>
    </row>
    <row r="10674" spans="1:16" ht="15" customHeight="1" x14ac:dyDescent="0.25">
      <c r="A10674" s="11">
        <f t="shared" si="1120"/>
        <v>10671</v>
      </c>
      <c r="B10674" s="29">
        <v>42204</v>
      </c>
      <c r="C10674" s="25"/>
      <c r="D10674" s="12"/>
      <c r="E10674" s="25"/>
      <c r="F10674" s="35"/>
      <c r="G10674" s="25"/>
      <c r="H10674" s="13"/>
      <c r="I10674" s="25"/>
      <c r="J10674" s="12"/>
      <c r="K10674" s="12"/>
      <c r="L10674" s="25"/>
      <c r="M10674" s="10"/>
      <c r="N10674" s="15"/>
      <c r="O10674" s="15"/>
      <c r="P10674" s="4"/>
    </row>
    <row r="10675" spans="1:16" ht="15" customHeight="1" x14ac:dyDescent="0.25">
      <c r="A10675" s="11">
        <f t="shared" si="1120"/>
        <v>10672</v>
      </c>
      <c r="B10675" s="29">
        <v>42205</v>
      </c>
      <c r="C10675" s="25">
        <v>23</v>
      </c>
      <c r="D10675" s="12">
        <v>31.2</v>
      </c>
      <c r="E10675" s="25">
        <v>25.1</v>
      </c>
      <c r="F10675" s="35">
        <v>91</v>
      </c>
      <c r="G10675" s="25">
        <v>0.2</v>
      </c>
      <c r="H10675" s="13">
        <v>6.5</v>
      </c>
      <c r="I10675" s="25">
        <v>4</v>
      </c>
      <c r="J10675" s="12">
        <v>190</v>
      </c>
      <c r="K10675" s="12">
        <v>1</v>
      </c>
      <c r="L10675" s="25" t="s">
        <v>11</v>
      </c>
      <c r="M10675" s="10"/>
      <c r="N10675" s="15"/>
      <c r="O10675" s="15"/>
      <c r="P10675" s="4"/>
    </row>
    <row r="10676" spans="1:16" ht="15" customHeight="1" x14ac:dyDescent="0.25">
      <c r="A10676" s="11">
        <f t="shared" si="1120"/>
        <v>10673</v>
      </c>
      <c r="B10676" s="29">
        <v>42206</v>
      </c>
      <c r="C10676" s="25"/>
      <c r="D10676" s="12"/>
      <c r="E10676" s="25"/>
      <c r="F10676" s="35"/>
      <c r="G10676" s="25"/>
      <c r="H10676" s="13"/>
      <c r="I10676" s="25"/>
      <c r="J10676" s="12"/>
      <c r="K10676" s="12"/>
      <c r="L10676" s="25"/>
      <c r="M10676" s="10"/>
      <c r="N10676" s="15"/>
      <c r="O10676" s="15"/>
      <c r="P10676" s="4"/>
    </row>
    <row r="10677" spans="1:16" ht="15" customHeight="1" x14ac:dyDescent="0.25">
      <c r="A10677" s="11">
        <f t="shared" si="1120"/>
        <v>10674</v>
      </c>
      <c r="B10677" s="29">
        <v>42207</v>
      </c>
      <c r="C10677" s="25">
        <v>22</v>
      </c>
      <c r="D10677" s="12">
        <v>32.200000000000003</v>
      </c>
      <c r="E10677" s="25">
        <v>26.3</v>
      </c>
      <c r="F10677" s="35">
        <v>85</v>
      </c>
      <c r="G10677" s="25"/>
      <c r="H10677" s="13">
        <v>7.8</v>
      </c>
      <c r="I10677" s="25">
        <v>3</v>
      </c>
      <c r="J10677" s="12">
        <v>210</v>
      </c>
      <c r="K10677" s="12">
        <v>2</v>
      </c>
      <c r="L10677" s="25" t="s">
        <v>11</v>
      </c>
      <c r="M10677" s="10"/>
      <c r="N10677" s="15"/>
      <c r="O10677" s="15"/>
      <c r="P10677" s="4"/>
    </row>
    <row r="10678" spans="1:16" ht="15" customHeight="1" x14ac:dyDescent="0.25">
      <c r="A10678" s="11">
        <f t="shared" si="1120"/>
        <v>10675</v>
      </c>
      <c r="B10678" s="29">
        <v>42208</v>
      </c>
      <c r="C10678" s="25">
        <v>22</v>
      </c>
      <c r="D10678" s="12">
        <v>33.799999999999997</v>
      </c>
      <c r="E10678" s="25">
        <v>27.1</v>
      </c>
      <c r="F10678" s="35">
        <v>81</v>
      </c>
      <c r="G10678" s="25"/>
      <c r="H10678" s="13">
        <v>6.5</v>
      </c>
      <c r="I10678" s="25">
        <v>3</v>
      </c>
      <c r="J10678" s="12">
        <v>70</v>
      </c>
      <c r="K10678" s="12">
        <v>2</v>
      </c>
      <c r="L10678" s="25" t="s">
        <v>12</v>
      </c>
      <c r="M10678" s="10"/>
      <c r="N10678" s="15"/>
      <c r="O10678" s="15"/>
      <c r="P10678" s="4"/>
    </row>
    <row r="10679" spans="1:16" ht="15" customHeight="1" x14ac:dyDescent="0.25">
      <c r="A10679" s="11">
        <f t="shared" si="1120"/>
        <v>10676</v>
      </c>
      <c r="B10679" s="29">
        <v>42209</v>
      </c>
      <c r="C10679" s="25"/>
      <c r="D10679" s="12"/>
      <c r="E10679" s="25"/>
      <c r="F10679" s="35"/>
      <c r="G10679" s="25"/>
      <c r="H10679" s="13"/>
      <c r="I10679" s="25"/>
      <c r="J10679" s="12"/>
      <c r="K10679" s="12"/>
      <c r="L10679" s="25"/>
      <c r="M10679" s="10"/>
      <c r="N10679" s="15"/>
      <c r="O10679" s="15"/>
      <c r="P10679" s="4"/>
    </row>
    <row r="10680" spans="1:16" ht="15" customHeight="1" x14ac:dyDescent="0.25">
      <c r="A10680" s="11">
        <f t="shared" si="1120"/>
        <v>10677</v>
      </c>
      <c r="B10680" s="29">
        <v>42210</v>
      </c>
      <c r="C10680" s="25">
        <v>22</v>
      </c>
      <c r="D10680" s="12"/>
      <c r="E10680" s="25"/>
      <c r="F10680" s="35"/>
      <c r="G10680" s="25">
        <v>0.1</v>
      </c>
      <c r="H10680" s="13">
        <v>6.7</v>
      </c>
      <c r="I10680" s="25">
        <v>3</v>
      </c>
      <c r="J10680" s="12">
        <v>220</v>
      </c>
      <c r="K10680" s="12">
        <v>1</v>
      </c>
      <c r="L10680" s="25" t="s">
        <v>13</v>
      </c>
      <c r="M10680" s="10"/>
      <c r="N10680" s="15"/>
      <c r="O10680" s="15"/>
      <c r="P10680" s="4"/>
    </row>
    <row r="10681" spans="1:16" ht="15" customHeight="1" x14ac:dyDescent="0.25">
      <c r="A10681" s="11">
        <f t="shared" si="1120"/>
        <v>10678</v>
      </c>
      <c r="B10681" s="29">
        <v>42211</v>
      </c>
      <c r="C10681" s="25">
        <v>22</v>
      </c>
      <c r="D10681" s="12">
        <v>30.6</v>
      </c>
      <c r="E10681" s="25">
        <v>25.4</v>
      </c>
      <c r="F10681" s="35">
        <v>87</v>
      </c>
      <c r="G10681" s="25">
        <v>9.9</v>
      </c>
      <c r="H10681" s="13">
        <v>5.7</v>
      </c>
      <c r="I10681" s="25">
        <v>2</v>
      </c>
      <c r="J10681" s="12">
        <v>260</v>
      </c>
      <c r="K10681" s="12">
        <v>1</v>
      </c>
      <c r="L10681" s="25" t="s">
        <v>11</v>
      </c>
      <c r="M10681" s="10"/>
      <c r="N10681" s="15"/>
      <c r="O10681" s="15"/>
      <c r="P10681" s="4"/>
    </row>
    <row r="10682" spans="1:16" ht="15" customHeight="1" x14ac:dyDescent="0.25">
      <c r="A10682" s="11">
        <f t="shared" si="1120"/>
        <v>10679</v>
      </c>
      <c r="B10682" s="29">
        <v>42212</v>
      </c>
      <c r="C10682" s="25">
        <v>22</v>
      </c>
      <c r="D10682" s="12">
        <v>31</v>
      </c>
      <c r="E10682" s="25">
        <v>25.8</v>
      </c>
      <c r="F10682" s="35">
        <v>85</v>
      </c>
      <c r="G10682" s="25">
        <v>26.3</v>
      </c>
      <c r="H10682" s="13"/>
      <c r="I10682" s="25">
        <v>3</v>
      </c>
      <c r="J10682" s="12">
        <v>180</v>
      </c>
      <c r="K10682" s="12">
        <v>1</v>
      </c>
      <c r="L10682" s="25" t="s">
        <v>11</v>
      </c>
      <c r="M10682" s="10"/>
      <c r="N10682" s="15"/>
      <c r="O10682" s="15"/>
      <c r="P10682" s="4"/>
    </row>
    <row r="10683" spans="1:16" ht="15" customHeight="1" x14ac:dyDescent="0.25">
      <c r="A10683" s="11">
        <f t="shared" si="1120"/>
        <v>10680</v>
      </c>
      <c r="B10683" s="29">
        <v>42213</v>
      </c>
      <c r="C10683" s="25">
        <v>22</v>
      </c>
      <c r="D10683" s="12">
        <v>33</v>
      </c>
      <c r="E10683" s="25">
        <v>26.3</v>
      </c>
      <c r="F10683" s="35">
        <v>81</v>
      </c>
      <c r="G10683" s="25"/>
      <c r="H10683" s="13">
        <v>7.4</v>
      </c>
      <c r="I10683" s="25">
        <v>3</v>
      </c>
      <c r="J10683" s="12">
        <v>200</v>
      </c>
      <c r="K10683" s="12">
        <v>2</v>
      </c>
      <c r="L10683" s="25" t="s">
        <v>11</v>
      </c>
      <c r="M10683" s="10"/>
      <c r="N10683" s="15"/>
      <c r="O10683" s="15"/>
      <c r="P10683" s="4"/>
    </row>
    <row r="10684" spans="1:16" ht="15" customHeight="1" x14ac:dyDescent="0.25">
      <c r="A10684" s="11">
        <f t="shared" si="1120"/>
        <v>10681</v>
      </c>
      <c r="B10684" s="29">
        <v>42214</v>
      </c>
      <c r="C10684" s="25"/>
      <c r="D10684" s="12"/>
      <c r="E10684" s="25"/>
      <c r="F10684" s="35"/>
      <c r="G10684" s="25"/>
      <c r="H10684" s="13"/>
      <c r="I10684" s="25"/>
      <c r="J10684" s="12"/>
      <c r="K10684" s="12"/>
      <c r="L10684" s="25"/>
      <c r="M10684" s="10"/>
      <c r="N10684" s="15"/>
      <c r="O10684" s="15"/>
      <c r="P10684" s="4"/>
    </row>
    <row r="10685" spans="1:16" ht="15" customHeight="1" x14ac:dyDescent="0.25">
      <c r="A10685" s="11">
        <f t="shared" si="1120"/>
        <v>10682</v>
      </c>
      <c r="B10685" s="29">
        <v>42215</v>
      </c>
      <c r="C10685" s="25">
        <v>21</v>
      </c>
      <c r="D10685" s="12">
        <v>32</v>
      </c>
      <c r="E10685" s="25">
        <v>25.4</v>
      </c>
      <c r="F10685" s="35">
        <v>84</v>
      </c>
      <c r="G10685" s="25"/>
      <c r="H10685" s="13">
        <v>7.3</v>
      </c>
      <c r="I10685" s="25">
        <v>3</v>
      </c>
      <c r="J10685" s="12">
        <v>190</v>
      </c>
      <c r="K10685" s="12">
        <v>1</v>
      </c>
      <c r="L10685" s="25" t="s">
        <v>11</v>
      </c>
      <c r="M10685" s="10"/>
      <c r="N10685" s="15"/>
      <c r="O10685" s="15"/>
      <c r="P10685" s="4"/>
    </row>
    <row r="10686" spans="1:16" ht="15" customHeight="1" x14ac:dyDescent="0.25">
      <c r="A10686" s="11">
        <f t="shared" si="1120"/>
        <v>10683</v>
      </c>
      <c r="B10686" s="29">
        <v>42216</v>
      </c>
      <c r="C10686" s="25"/>
      <c r="D10686" s="12"/>
      <c r="E10686" s="25"/>
      <c r="F10686" s="35"/>
      <c r="G10686" s="25"/>
      <c r="H10686" s="13"/>
      <c r="I10686" s="25"/>
      <c r="J10686" s="12"/>
      <c r="K10686" s="12"/>
      <c r="L10686" s="25"/>
      <c r="M10686" s="10"/>
      <c r="N10686" s="15"/>
      <c r="O10686" s="15"/>
      <c r="P10686" s="4"/>
    </row>
    <row r="10687" spans="1:16" ht="15" customHeight="1" x14ac:dyDescent="0.25">
      <c r="A10687" s="11">
        <f t="shared" si="1120"/>
        <v>10684</v>
      </c>
      <c r="B10687" s="29">
        <v>42217</v>
      </c>
      <c r="C10687" s="25">
        <v>22</v>
      </c>
      <c r="D10687" s="12">
        <v>30.6</v>
      </c>
      <c r="E10687" s="25">
        <v>25.9</v>
      </c>
      <c r="F10687" s="35">
        <v>84</v>
      </c>
      <c r="G10687" s="25">
        <v>23.8</v>
      </c>
      <c r="H10687" s="13">
        <v>2.9</v>
      </c>
      <c r="I10687" s="25">
        <v>3</v>
      </c>
      <c r="J10687" s="12">
        <v>190</v>
      </c>
      <c r="K10687" s="12">
        <v>1</v>
      </c>
      <c r="L10687" s="25" t="s">
        <v>11</v>
      </c>
      <c r="M10687" s="10"/>
      <c r="N10687" s="15"/>
      <c r="O10687" s="15"/>
      <c r="P10687" s="4"/>
    </row>
    <row r="10688" spans="1:16" ht="15" customHeight="1" x14ac:dyDescent="0.25">
      <c r="A10688" s="11">
        <f t="shared" si="1120"/>
        <v>10685</v>
      </c>
      <c r="B10688" s="29">
        <v>42218</v>
      </c>
      <c r="C10688" s="25">
        <v>22</v>
      </c>
      <c r="D10688" s="12">
        <v>30.9</v>
      </c>
      <c r="E10688" s="25">
        <v>24.4</v>
      </c>
      <c r="F10688" s="35">
        <v>90</v>
      </c>
      <c r="G10688" s="25"/>
      <c r="H10688" s="13">
        <v>2.2999999999999998</v>
      </c>
      <c r="I10688" s="25">
        <v>7</v>
      </c>
      <c r="J10688" s="12">
        <v>300</v>
      </c>
      <c r="K10688" s="12">
        <v>1</v>
      </c>
      <c r="L10688" s="25" t="s">
        <v>11</v>
      </c>
      <c r="M10688" s="10"/>
      <c r="N10688" s="15"/>
      <c r="O10688" s="15"/>
      <c r="P10688" s="4"/>
    </row>
    <row r="10689" spans="1:16" ht="15" customHeight="1" x14ac:dyDescent="0.25">
      <c r="A10689" s="11">
        <f t="shared" si="1120"/>
        <v>10686</v>
      </c>
      <c r="B10689" s="29">
        <v>42219</v>
      </c>
      <c r="C10689" s="25">
        <v>22</v>
      </c>
      <c r="D10689" s="12">
        <v>29.8</v>
      </c>
      <c r="E10689" s="25">
        <v>24.9</v>
      </c>
      <c r="F10689" s="35">
        <v>88</v>
      </c>
      <c r="G10689" s="25">
        <v>22.3</v>
      </c>
      <c r="H10689" s="13">
        <v>4.4000000000000004</v>
      </c>
      <c r="I10689" s="25">
        <v>3</v>
      </c>
      <c r="J10689" s="12">
        <v>230</v>
      </c>
      <c r="K10689" s="12">
        <v>1</v>
      </c>
      <c r="L10689" s="25" t="s">
        <v>11</v>
      </c>
      <c r="M10689" s="10"/>
      <c r="N10689" s="15"/>
      <c r="O10689" s="15"/>
      <c r="P10689" s="4"/>
    </row>
    <row r="10690" spans="1:16" ht="15" customHeight="1" x14ac:dyDescent="0.25">
      <c r="A10690" s="11">
        <f t="shared" si="1120"/>
        <v>10687</v>
      </c>
      <c r="B10690" s="29">
        <v>42220</v>
      </c>
      <c r="C10690" s="25">
        <v>23</v>
      </c>
      <c r="D10690" s="12">
        <v>31.2</v>
      </c>
      <c r="E10690" s="25">
        <v>26.1</v>
      </c>
      <c r="F10690" s="35">
        <v>83</v>
      </c>
      <c r="G10690" s="25"/>
      <c r="H10690" s="13">
        <v>1</v>
      </c>
      <c r="I10690" s="25">
        <v>4</v>
      </c>
      <c r="J10690" s="12">
        <v>200</v>
      </c>
      <c r="K10690" s="12">
        <v>1</v>
      </c>
      <c r="L10690" s="25" t="s">
        <v>11</v>
      </c>
      <c r="M10690" s="10"/>
      <c r="N10690" s="15"/>
      <c r="O10690" s="15"/>
      <c r="P10690" s="4"/>
    </row>
    <row r="10691" spans="1:16" ht="15" customHeight="1" x14ac:dyDescent="0.25">
      <c r="A10691" s="11">
        <f t="shared" si="1120"/>
        <v>10688</v>
      </c>
      <c r="B10691" s="29">
        <v>42221</v>
      </c>
      <c r="C10691" s="25">
        <v>22</v>
      </c>
      <c r="D10691" s="12">
        <v>30.6</v>
      </c>
      <c r="E10691" s="25">
        <v>25</v>
      </c>
      <c r="F10691" s="35">
        <v>88</v>
      </c>
      <c r="G10691" s="25"/>
      <c r="H10691" s="13"/>
      <c r="I10691" s="25">
        <v>4</v>
      </c>
      <c r="J10691" s="12">
        <v>230</v>
      </c>
      <c r="K10691" s="12">
        <v>1</v>
      </c>
      <c r="L10691" s="25" t="s">
        <v>11</v>
      </c>
      <c r="M10691" s="10"/>
      <c r="N10691" s="15"/>
      <c r="O10691" s="15"/>
      <c r="P10691" s="4"/>
    </row>
    <row r="10692" spans="1:16" ht="15" customHeight="1" x14ac:dyDescent="0.25">
      <c r="A10692" s="11">
        <f t="shared" si="1120"/>
        <v>10689</v>
      </c>
      <c r="B10692" s="29">
        <v>42222</v>
      </c>
      <c r="C10692" s="25">
        <v>22</v>
      </c>
      <c r="D10692" s="12">
        <v>30.4</v>
      </c>
      <c r="E10692" s="25">
        <v>25.6</v>
      </c>
      <c r="F10692" s="35">
        <v>86</v>
      </c>
      <c r="G10692" s="25">
        <v>2.2000000000000002</v>
      </c>
      <c r="H10692" s="13">
        <v>5.6</v>
      </c>
      <c r="I10692" s="25">
        <v>5</v>
      </c>
      <c r="J10692" s="12">
        <v>240</v>
      </c>
      <c r="K10692" s="12">
        <v>1</v>
      </c>
      <c r="L10692" s="25" t="s">
        <v>13</v>
      </c>
      <c r="M10692" s="10"/>
      <c r="N10692" s="15"/>
      <c r="O10692" s="15"/>
      <c r="P10692" s="4"/>
    </row>
    <row r="10693" spans="1:16" ht="15" customHeight="1" x14ac:dyDescent="0.25">
      <c r="A10693" s="11">
        <f t="shared" si="1120"/>
        <v>10690</v>
      </c>
      <c r="B10693" s="29">
        <v>42223</v>
      </c>
      <c r="C10693" s="25">
        <v>23</v>
      </c>
      <c r="D10693" s="12">
        <v>30.2</v>
      </c>
      <c r="E10693" s="25">
        <v>26.2</v>
      </c>
      <c r="F10693" s="35">
        <v>85</v>
      </c>
      <c r="G10693" s="25">
        <v>80.5</v>
      </c>
      <c r="H10693" s="13">
        <v>2.2000000000000002</v>
      </c>
      <c r="I10693" s="25">
        <v>3</v>
      </c>
      <c r="J10693" s="12">
        <v>210</v>
      </c>
      <c r="K10693" s="12">
        <v>0</v>
      </c>
      <c r="L10693" s="25" t="s">
        <v>11</v>
      </c>
      <c r="M10693" s="10"/>
      <c r="N10693" s="15"/>
      <c r="O10693" s="15"/>
      <c r="P10693" s="4"/>
    </row>
    <row r="10694" spans="1:16" ht="15" customHeight="1" x14ac:dyDescent="0.25">
      <c r="A10694" s="11">
        <f t="shared" ref="A10694:A10757" si="1121">A10693+1</f>
        <v>10691</v>
      </c>
      <c r="B10694" s="29">
        <v>42224</v>
      </c>
      <c r="C10694" s="25"/>
      <c r="D10694" s="12"/>
      <c r="E10694" s="25"/>
      <c r="F10694" s="35"/>
      <c r="G10694" s="25">
        <v>10.6</v>
      </c>
      <c r="H10694" s="13"/>
      <c r="I10694" s="25">
        <v>2</v>
      </c>
      <c r="J10694" s="12">
        <v>120</v>
      </c>
      <c r="K10694" s="12">
        <v>1</v>
      </c>
      <c r="L10694" s="25" t="s">
        <v>11</v>
      </c>
      <c r="M10694" s="10"/>
      <c r="N10694" s="15"/>
      <c r="O10694" s="15"/>
      <c r="P10694" s="4"/>
    </row>
    <row r="10695" spans="1:16" ht="15" customHeight="1" x14ac:dyDescent="0.25">
      <c r="A10695" s="11">
        <f t="shared" si="1121"/>
        <v>10692</v>
      </c>
      <c r="B10695" s="29">
        <v>42225</v>
      </c>
      <c r="C10695" s="25">
        <v>22</v>
      </c>
      <c r="D10695" s="12">
        <v>31.6</v>
      </c>
      <c r="E10695" s="25">
        <v>25.6</v>
      </c>
      <c r="F10695" s="35">
        <v>87</v>
      </c>
      <c r="G10695" s="25">
        <v>3.6</v>
      </c>
      <c r="H10695" s="13">
        <v>3</v>
      </c>
      <c r="I10695" s="25">
        <v>3</v>
      </c>
      <c r="J10695" s="12">
        <v>220</v>
      </c>
      <c r="K10695" s="12">
        <v>1</v>
      </c>
      <c r="L10695" s="25" t="s">
        <v>11</v>
      </c>
      <c r="M10695" s="10"/>
      <c r="N10695" s="15"/>
      <c r="O10695" s="15"/>
      <c r="P10695" s="4"/>
    </row>
    <row r="10696" spans="1:16" ht="15" customHeight="1" x14ac:dyDescent="0.25">
      <c r="A10696" s="11">
        <f t="shared" si="1121"/>
        <v>10693</v>
      </c>
      <c r="B10696" s="29">
        <v>42226</v>
      </c>
      <c r="C10696" s="25">
        <v>24</v>
      </c>
      <c r="D10696" s="12"/>
      <c r="E10696" s="25">
        <v>26.2</v>
      </c>
      <c r="F10696" s="35">
        <v>90</v>
      </c>
      <c r="G10696" s="25"/>
      <c r="H10696" s="13">
        <v>3.5</v>
      </c>
      <c r="I10696" s="25">
        <v>2</v>
      </c>
      <c r="J10696" s="12">
        <v>240</v>
      </c>
      <c r="K10696" s="12">
        <v>1</v>
      </c>
      <c r="L10696" s="25" t="s">
        <v>11</v>
      </c>
      <c r="M10696" s="10"/>
      <c r="N10696" s="15"/>
      <c r="O10696" s="15"/>
      <c r="P10696" s="4"/>
    </row>
    <row r="10697" spans="1:16" ht="15" customHeight="1" x14ac:dyDescent="0.25">
      <c r="A10697" s="11">
        <f t="shared" si="1121"/>
        <v>10694</v>
      </c>
      <c r="B10697" s="29">
        <v>42227</v>
      </c>
      <c r="C10697" s="25">
        <v>23</v>
      </c>
      <c r="D10697" s="12">
        <v>31.4</v>
      </c>
      <c r="E10697" s="25">
        <v>25.3</v>
      </c>
      <c r="F10697" s="35">
        <v>89</v>
      </c>
      <c r="G10697" s="25">
        <v>3.4</v>
      </c>
      <c r="H10697" s="13">
        <v>2</v>
      </c>
      <c r="I10697" s="25">
        <v>3</v>
      </c>
      <c r="J10697" s="12">
        <v>70</v>
      </c>
      <c r="K10697" s="12">
        <v>1</v>
      </c>
      <c r="L10697" s="25" t="s">
        <v>11</v>
      </c>
      <c r="M10697" s="10"/>
      <c r="N10697" s="15"/>
      <c r="O10697" s="15"/>
      <c r="P10697" s="4"/>
    </row>
    <row r="10698" spans="1:16" ht="15" customHeight="1" x14ac:dyDescent="0.25">
      <c r="A10698" s="11">
        <f t="shared" si="1121"/>
        <v>10695</v>
      </c>
      <c r="B10698" s="29">
        <v>42228</v>
      </c>
      <c r="C10698" s="25">
        <v>23</v>
      </c>
      <c r="D10698" s="12">
        <v>31.6</v>
      </c>
      <c r="E10698" s="25">
        <v>26.2</v>
      </c>
      <c r="F10698" s="35">
        <v>88</v>
      </c>
      <c r="G10698" s="25">
        <v>0.6</v>
      </c>
      <c r="H10698" s="13">
        <v>1.2</v>
      </c>
      <c r="I10698" s="25">
        <v>3</v>
      </c>
      <c r="J10698" s="12">
        <v>210</v>
      </c>
      <c r="K10698" s="12">
        <v>1</v>
      </c>
      <c r="L10698" s="25" t="s">
        <v>11</v>
      </c>
      <c r="M10698" s="10"/>
      <c r="N10698" s="15"/>
      <c r="O10698" s="15"/>
      <c r="P10698" s="4"/>
    </row>
    <row r="10699" spans="1:16" ht="15" customHeight="1" x14ac:dyDescent="0.25">
      <c r="A10699" s="11">
        <f t="shared" si="1121"/>
        <v>10696</v>
      </c>
      <c r="B10699" s="29">
        <v>42229</v>
      </c>
      <c r="C10699" s="25"/>
      <c r="D10699" s="12"/>
      <c r="E10699" s="25"/>
      <c r="F10699" s="35"/>
      <c r="G10699" s="25"/>
      <c r="H10699" s="13"/>
      <c r="I10699" s="25"/>
      <c r="J10699" s="12"/>
      <c r="K10699" s="12"/>
      <c r="L10699" s="25"/>
      <c r="M10699" s="10"/>
      <c r="N10699" s="15"/>
      <c r="O10699" s="15"/>
      <c r="P10699" s="4"/>
    </row>
    <row r="10700" spans="1:16" ht="15" customHeight="1" x14ac:dyDescent="0.25">
      <c r="A10700" s="11">
        <f t="shared" si="1121"/>
        <v>10697</v>
      </c>
      <c r="B10700" s="29">
        <v>42230</v>
      </c>
      <c r="C10700" s="25">
        <v>24</v>
      </c>
      <c r="D10700" s="12">
        <v>30.2</v>
      </c>
      <c r="E10700" s="25">
        <v>25.4</v>
      </c>
      <c r="F10700" s="35">
        <v>92</v>
      </c>
      <c r="G10700" s="25">
        <v>2.9</v>
      </c>
      <c r="H10700" s="13">
        <v>3.5</v>
      </c>
      <c r="I10700" s="25">
        <v>4</v>
      </c>
      <c r="J10700" s="12">
        <v>220</v>
      </c>
      <c r="K10700" s="12">
        <v>1</v>
      </c>
      <c r="L10700" s="25" t="s">
        <v>11</v>
      </c>
      <c r="M10700" s="10"/>
      <c r="N10700" s="15"/>
      <c r="O10700" s="15"/>
      <c r="P10700" s="4"/>
    </row>
    <row r="10701" spans="1:16" ht="15" customHeight="1" x14ac:dyDescent="0.25">
      <c r="A10701" s="11">
        <f t="shared" si="1121"/>
        <v>10698</v>
      </c>
      <c r="B10701" s="29">
        <v>42231</v>
      </c>
      <c r="C10701" s="25">
        <v>22</v>
      </c>
      <c r="D10701" s="12">
        <v>32.4</v>
      </c>
      <c r="E10701" s="25">
        <v>25.9</v>
      </c>
      <c r="F10701" s="35">
        <v>87</v>
      </c>
      <c r="G10701" s="25">
        <v>21.2</v>
      </c>
      <c r="H10701" s="13">
        <v>1.4</v>
      </c>
      <c r="I10701" s="25">
        <v>3</v>
      </c>
      <c r="J10701" s="12">
        <v>140</v>
      </c>
      <c r="K10701" s="12">
        <v>1</v>
      </c>
      <c r="L10701" s="25" t="s">
        <v>11</v>
      </c>
      <c r="M10701" s="10"/>
      <c r="N10701" s="15"/>
      <c r="O10701" s="15"/>
      <c r="P10701" s="4"/>
    </row>
    <row r="10702" spans="1:16" ht="15" customHeight="1" x14ac:dyDescent="0.25">
      <c r="A10702" s="11">
        <f t="shared" si="1121"/>
        <v>10699</v>
      </c>
      <c r="B10702" s="29">
        <v>42232</v>
      </c>
      <c r="C10702" s="25">
        <v>23</v>
      </c>
      <c r="D10702" s="12"/>
      <c r="E10702" s="25"/>
      <c r="F10702" s="35"/>
      <c r="G10702" s="25">
        <v>0.2</v>
      </c>
      <c r="H10702" s="13"/>
      <c r="I10702" s="25">
        <v>3</v>
      </c>
      <c r="J10702" s="12">
        <v>160</v>
      </c>
      <c r="K10702" s="12">
        <v>1</v>
      </c>
      <c r="L10702" s="25" t="s">
        <v>12</v>
      </c>
      <c r="M10702" s="10"/>
      <c r="N10702" s="15"/>
      <c r="O10702" s="15"/>
      <c r="P10702" s="4"/>
    </row>
    <row r="10703" spans="1:16" ht="15" customHeight="1" x14ac:dyDescent="0.25">
      <c r="A10703" s="11">
        <f t="shared" si="1121"/>
        <v>10700</v>
      </c>
      <c r="B10703" s="29">
        <v>42233</v>
      </c>
      <c r="C10703" s="25">
        <v>23</v>
      </c>
      <c r="D10703" s="12">
        <v>31.2</v>
      </c>
      <c r="E10703" s="25">
        <v>26.1</v>
      </c>
      <c r="F10703" s="35">
        <v>84</v>
      </c>
      <c r="G10703" s="25">
        <v>10.1</v>
      </c>
      <c r="H10703" s="13">
        <v>2</v>
      </c>
      <c r="I10703" s="25">
        <v>3</v>
      </c>
      <c r="J10703" s="12">
        <v>200</v>
      </c>
      <c r="K10703" s="12">
        <v>1</v>
      </c>
      <c r="L10703" s="25" t="s">
        <v>11</v>
      </c>
      <c r="M10703" s="10"/>
      <c r="N10703" s="15"/>
      <c r="O10703" s="15"/>
      <c r="P10703" s="4"/>
    </row>
    <row r="10704" spans="1:16" ht="15" customHeight="1" x14ac:dyDescent="0.25">
      <c r="A10704" s="11">
        <f t="shared" si="1121"/>
        <v>10701</v>
      </c>
      <c r="B10704" s="29">
        <v>42234</v>
      </c>
      <c r="C10704" s="25">
        <v>22</v>
      </c>
      <c r="D10704" s="12"/>
      <c r="E10704" s="25">
        <v>25.8</v>
      </c>
      <c r="F10704" s="35">
        <v>84</v>
      </c>
      <c r="G10704" s="25">
        <v>2</v>
      </c>
      <c r="H10704" s="13">
        <v>6.5</v>
      </c>
      <c r="I10704" s="25">
        <v>3</v>
      </c>
      <c r="J10704" s="12">
        <v>220</v>
      </c>
      <c r="K10704" s="12">
        <v>1</v>
      </c>
      <c r="L10704" s="25" t="s">
        <v>11</v>
      </c>
      <c r="M10704" s="10"/>
      <c r="N10704" s="15"/>
      <c r="O10704" s="15"/>
      <c r="P10704" s="4"/>
    </row>
    <row r="10705" spans="1:16" ht="15" customHeight="1" x14ac:dyDescent="0.25">
      <c r="A10705" s="11">
        <f t="shared" si="1121"/>
        <v>10702</v>
      </c>
      <c r="B10705" s="29">
        <v>42235</v>
      </c>
      <c r="C10705" s="25">
        <v>21</v>
      </c>
      <c r="D10705" s="12">
        <v>31.8</v>
      </c>
      <c r="E10705" s="25">
        <v>25.7</v>
      </c>
      <c r="F10705" s="35">
        <v>84</v>
      </c>
      <c r="G10705" s="25"/>
      <c r="H10705" s="13">
        <v>6</v>
      </c>
      <c r="I10705" s="25">
        <v>2</v>
      </c>
      <c r="J10705" s="12">
        <v>160</v>
      </c>
      <c r="K10705" s="12">
        <v>1</v>
      </c>
      <c r="L10705" s="25" t="s">
        <v>11</v>
      </c>
      <c r="M10705" s="10"/>
      <c r="N10705" s="15"/>
      <c r="O10705" s="15"/>
      <c r="P10705" s="4"/>
    </row>
    <row r="10706" spans="1:16" ht="15" customHeight="1" x14ac:dyDescent="0.25">
      <c r="A10706" s="11">
        <f t="shared" si="1121"/>
        <v>10703</v>
      </c>
      <c r="B10706" s="29">
        <v>42236</v>
      </c>
      <c r="C10706" s="25">
        <v>23</v>
      </c>
      <c r="D10706" s="12">
        <v>31.4</v>
      </c>
      <c r="E10706" s="25">
        <v>26.3</v>
      </c>
      <c r="F10706" s="35">
        <v>87</v>
      </c>
      <c r="G10706" s="25">
        <v>0.2</v>
      </c>
      <c r="H10706" s="13">
        <v>7</v>
      </c>
      <c r="I10706" s="25">
        <v>4</v>
      </c>
      <c r="J10706" s="12">
        <v>200</v>
      </c>
      <c r="K10706" s="12">
        <v>1</v>
      </c>
      <c r="L10706" s="25" t="s">
        <v>11</v>
      </c>
      <c r="M10706" s="10"/>
      <c r="N10706" s="15"/>
      <c r="O10706" s="15"/>
      <c r="P10706" s="4"/>
    </row>
    <row r="10707" spans="1:16" ht="15" customHeight="1" x14ac:dyDescent="0.25">
      <c r="A10707" s="11">
        <f t="shared" si="1121"/>
        <v>10704</v>
      </c>
      <c r="B10707" s="29">
        <v>42237</v>
      </c>
      <c r="C10707" s="25">
        <v>23</v>
      </c>
      <c r="D10707" s="12">
        <v>30.2</v>
      </c>
      <c r="E10707" s="25">
        <v>26</v>
      </c>
      <c r="F10707" s="35">
        <v>87</v>
      </c>
      <c r="G10707" s="25">
        <v>3.4</v>
      </c>
      <c r="H10707" s="13">
        <v>5.8</v>
      </c>
      <c r="I10707" s="25">
        <v>3</v>
      </c>
      <c r="J10707" s="12">
        <v>290</v>
      </c>
      <c r="K10707" s="12">
        <v>1</v>
      </c>
      <c r="L10707" s="25" t="s">
        <v>11</v>
      </c>
      <c r="M10707" s="10"/>
      <c r="N10707" s="15"/>
      <c r="O10707" s="15"/>
      <c r="P10707" s="4"/>
    </row>
    <row r="10708" spans="1:16" ht="15" customHeight="1" x14ac:dyDescent="0.25">
      <c r="A10708" s="11">
        <f t="shared" si="1121"/>
        <v>10705</v>
      </c>
      <c r="B10708" s="29">
        <v>42238</v>
      </c>
      <c r="C10708" s="25">
        <v>23</v>
      </c>
      <c r="D10708" s="12">
        <v>30.2</v>
      </c>
      <c r="E10708" s="25">
        <v>25.8</v>
      </c>
      <c r="F10708" s="35">
        <v>86</v>
      </c>
      <c r="G10708" s="25">
        <v>20.3</v>
      </c>
      <c r="H10708" s="13">
        <v>1.5</v>
      </c>
      <c r="I10708" s="25">
        <v>3</v>
      </c>
      <c r="J10708" s="12">
        <v>240</v>
      </c>
      <c r="K10708" s="12">
        <v>1</v>
      </c>
      <c r="L10708" s="25" t="s">
        <v>11</v>
      </c>
      <c r="M10708" s="10"/>
      <c r="N10708" s="15"/>
      <c r="O10708" s="15"/>
      <c r="P10708" s="4"/>
    </row>
    <row r="10709" spans="1:16" ht="15" customHeight="1" x14ac:dyDescent="0.25">
      <c r="A10709" s="11">
        <f t="shared" si="1121"/>
        <v>10706</v>
      </c>
      <c r="B10709" s="29">
        <v>42239</v>
      </c>
      <c r="C10709" s="25">
        <v>21</v>
      </c>
      <c r="D10709" s="12">
        <v>31.2</v>
      </c>
      <c r="E10709" s="25">
        <v>25.4</v>
      </c>
      <c r="F10709" s="35">
        <v>86</v>
      </c>
      <c r="G10709" s="25"/>
      <c r="H10709" s="13">
        <v>4.3</v>
      </c>
      <c r="I10709" s="25">
        <v>3</v>
      </c>
      <c r="J10709" s="12">
        <v>220</v>
      </c>
      <c r="K10709" s="12">
        <v>1</v>
      </c>
      <c r="L10709" s="25" t="s">
        <v>11</v>
      </c>
      <c r="M10709" s="10"/>
      <c r="N10709" s="15"/>
      <c r="O10709" s="15"/>
      <c r="P10709" s="4"/>
    </row>
    <row r="10710" spans="1:16" ht="15" customHeight="1" x14ac:dyDescent="0.25">
      <c r="A10710" s="11">
        <f t="shared" si="1121"/>
        <v>10707</v>
      </c>
      <c r="B10710" s="29">
        <v>42240</v>
      </c>
      <c r="C10710" s="25">
        <v>22</v>
      </c>
      <c r="D10710" s="12">
        <v>31.2</v>
      </c>
      <c r="E10710" s="25">
        <v>25.1</v>
      </c>
      <c r="F10710" s="35">
        <v>90</v>
      </c>
      <c r="G10710" s="25"/>
      <c r="H10710" s="13">
        <v>2.6</v>
      </c>
      <c r="I10710" s="25">
        <v>3</v>
      </c>
      <c r="J10710" s="12">
        <v>220</v>
      </c>
      <c r="K10710" s="12">
        <v>1</v>
      </c>
      <c r="L10710" s="25" t="s">
        <v>11</v>
      </c>
      <c r="M10710" s="10"/>
      <c r="N10710" s="15"/>
      <c r="O10710" s="15"/>
      <c r="P10710" s="4"/>
    </row>
    <row r="10711" spans="1:16" ht="15" customHeight="1" x14ac:dyDescent="0.25">
      <c r="A10711" s="11">
        <f t="shared" si="1121"/>
        <v>10708</v>
      </c>
      <c r="B10711" s="29">
        <v>42241</v>
      </c>
      <c r="C10711" s="25">
        <v>24</v>
      </c>
      <c r="D10711" s="12">
        <v>30.6</v>
      </c>
      <c r="E10711" s="25">
        <v>26.3</v>
      </c>
      <c r="F10711" s="35">
        <v>86</v>
      </c>
      <c r="G10711" s="25">
        <v>47.2</v>
      </c>
      <c r="H10711" s="13">
        <v>0.5</v>
      </c>
      <c r="I10711" s="25">
        <v>3</v>
      </c>
      <c r="J10711" s="12">
        <v>210</v>
      </c>
      <c r="K10711" s="12">
        <v>1</v>
      </c>
      <c r="L10711" s="25" t="s">
        <v>11</v>
      </c>
      <c r="M10711" s="10"/>
      <c r="N10711" s="15"/>
      <c r="O10711" s="15"/>
      <c r="P10711" s="4"/>
    </row>
    <row r="10712" spans="1:16" ht="15" customHeight="1" x14ac:dyDescent="0.25">
      <c r="A10712" s="11">
        <f t="shared" si="1121"/>
        <v>10709</v>
      </c>
      <c r="B10712" s="29">
        <v>42242</v>
      </c>
      <c r="C10712" s="25"/>
      <c r="D10712" s="12">
        <v>29.2</v>
      </c>
      <c r="E10712" s="25">
        <v>24.6</v>
      </c>
      <c r="F10712" s="35">
        <v>93</v>
      </c>
      <c r="G10712" s="25"/>
      <c r="H10712" s="13"/>
      <c r="I10712" s="25">
        <v>3</v>
      </c>
      <c r="J10712" s="12">
        <v>220</v>
      </c>
      <c r="K10712" s="12">
        <v>1</v>
      </c>
      <c r="L10712" s="25" t="s">
        <v>11</v>
      </c>
      <c r="M10712" s="10"/>
      <c r="N10712" s="15"/>
      <c r="O10712" s="15"/>
      <c r="P10712" s="4"/>
    </row>
    <row r="10713" spans="1:16" ht="15" customHeight="1" x14ac:dyDescent="0.25">
      <c r="A10713" s="11">
        <f t="shared" si="1121"/>
        <v>10710</v>
      </c>
      <c r="B10713" s="29">
        <v>42243</v>
      </c>
      <c r="C10713" s="25">
        <v>23</v>
      </c>
      <c r="D10713" s="12"/>
      <c r="E10713" s="25"/>
      <c r="F10713" s="35"/>
      <c r="G10713" s="25">
        <v>4.2</v>
      </c>
      <c r="H10713" s="13">
        <v>0.5</v>
      </c>
      <c r="I10713" s="25">
        <v>2</v>
      </c>
      <c r="J10713" s="12">
        <v>200</v>
      </c>
      <c r="K10713" s="12">
        <v>1</v>
      </c>
      <c r="L10713" s="25" t="s">
        <v>14</v>
      </c>
      <c r="M10713" s="10"/>
      <c r="N10713" s="15"/>
      <c r="O10713" s="15"/>
      <c r="P10713" s="4"/>
    </row>
    <row r="10714" spans="1:16" ht="15" customHeight="1" x14ac:dyDescent="0.25">
      <c r="A10714" s="11">
        <f t="shared" si="1121"/>
        <v>10711</v>
      </c>
      <c r="B10714" s="29">
        <v>42244</v>
      </c>
      <c r="C10714" s="25">
        <v>23</v>
      </c>
      <c r="D10714" s="12"/>
      <c r="E10714" s="25"/>
      <c r="F10714" s="35"/>
      <c r="G10714" s="25"/>
      <c r="H10714" s="13">
        <v>0</v>
      </c>
      <c r="I10714" s="25">
        <v>3</v>
      </c>
      <c r="J10714" s="12">
        <v>30</v>
      </c>
      <c r="K10714" s="12">
        <v>1</v>
      </c>
      <c r="L10714" s="25" t="s">
        <v>12</v>
      </c>
      <c r="M10714" s="10"/>
      <c r="N10714" s="15"/>
      <c r="O10714" s="15"/>
      <c r="P10714" s="4"/>
    </row>
    <row r="10715" spans="1:16" ht="15" customHeight="1" x14ac:dyDescent="0.25">
      <c r="A10715" s="11">
        <f t="shared" si="1121"/>
        <v>10712</v>
      </c>
      <c r="B10715" s="29">
        <v>42245</v>
      </c>
      <c r="C10715" s="25">
        <v>22</v>
      </c>
      <c r="D10715" s="12">
        <v>33.6</v>
      </c>
      <c r="E10715" s="25">
        <v>27.8</v>
      </c>
      <c r="F10715" s="35">
        <v>75</v>
      </c>
      <c r="G10715" s="25"/>
      <c r="H10715" s="13">
        <v>3.1</v>
      </c>
      <c r="I10715" s="25">
        <v>5</v>
      </c>
      <c r="J10715" s="12">
        <v>180</v>
      </c>
      <c r="K10715" s="12">
        <v>1</v>
      </c>
      <c r="L10715" s="25" t="s">
        <v>11</v>
      </c>
      <c r="M10715" s="10"/>
      <c r="N10715" s="15"/>
      <c r="O10715" s="15"/>
      <c r="P10715" s="4"/>
    </row>
    <row r="10716" spans="1:16" ht="15" customHeight="1" x14ac:dyDescent="0.25">
      <c r="A10716" s="11">
        <f t="shared" si="1121"/>
        <v>10713</v>
      </c>
      <c r="B10716" s="29">
        <v>42246</v>
      </c>
      <c r="C10716" s="25">
        <v>23</v>
      </c>
      <c r="D10716" s="12">
        <v>30.6</v>
      </c>
      <c r="E10716" s="25">
        <v>24.7</v>
      </c>
      <c r="F10716" s="35">
        <v>91</v>
      </c>
      <c r="G10716" s="25"/>
      <c r="H10716" s="13">
        <v>4.9000000000000004</v>
      </c>
      <c r="I10716" s="25">
        <v>3</v>
      </c>
      <c r="J10716" s="12">
        <v>260</v>
      </c>
      <c r="K10716" s="12">
        <v>1</v>
      </c>
      <c r="L10716" s="25" t="s">
        <v>11</v>
      </c>
      <c r="M10716" s="10"/>
      <c r="N10716" s="15"/>
      <c r="O10716" s="15"/>
      <c r="P10716" s="4"/>
    </row>
    <row r="10717" spans="1:16" ht="15" customHeight="1" x14ac:dyDescent="0.25">
      <c r="A10717" s="11">
        <f t="shared" si="1121"/>
        <v>10714</v>
      </c>
      <c r="B10717" s="29">
        <v>42247</v>
      </c>
      <c r="C10717" s="25">
        <v>21</v>
      </c>
      <c r="D10717" s="12">
        <v>30.6</v>
      </c>
      <c r="E10717" s="25">
        <v>25.4</v>
      </c>
      <c r="F10717" s="35">
        <v>86</v>
      </c>
      <c r="G10717" s="25">
        <v>16.3</v>
      </c>
      <c r="H10717" s="13">
        <v>0.2</v>
      </c>
      <c r="I10717" s="25">
        <v>3</v>
      </c>
      <c r="J10717" s="12">
        <v>210</v>
      </c>
      <c r="K10717" s="12">
        <v>1</v>
      </c>
      <c r="L10717" s="25" t="s">
        <v>11</v>
      </c>
      <c r="M10717" s="10"/>
      <c r="N10717" s="15"/>
      <c r="O10717" s="15"/>
      <c r="P10717" s="4"/>
    </row>
    <row r="10718" spans="1:16" ht="15" customHeight="1" x14ac:dyDescent="0.25">
      <c r="A10718" s="11">
        <f t="shared" si="1121"/>
        <v>10715</v>
      </c>
      <c r="B10718" s="29">
        <v>42248</v>
      </c>
      <c r="C10718" s="25">
        <v>21</v>
      </c>
      <c r="D10718" s="12">
        <v>31</v>
      </c>
      <c r="E10718" s="25">
        <v>25.3</v>
      </c>
      <c r="F10718" s="35">
        <v>86</v>
      </c>
      <c r="G10718" s="25"/>
      <c r="H10718" s="13">
        <v>5.6</v>
      </c>
      <c r="I10718" s="25">
        <v>3</v>
      </c>
      <c r="J10718" s="12">
        <v>210</v>
      </c>
      <c r="K10718" s="12">
        <v>1</v>
      </c>
      <c r="L10718" s="25" t="s">
        <v>11</v>
      </c>
      <c r="M10718" s="10"/>
      <c r="N10718" s="15"/>
      <c r="O10718" s="15"/>
      <c r="P10718" s="4"/>
    </row>
    <row r="10719" spans="1:16" ht="15" customHeight="1" x14ac:dyDescent="0.25">
      <c r="A10719" s="11">
        <f t="shared" si="1121"/>
        <v>10716</v>
      </c>
      <c r="B10719" s="29">
        <v>42249</v>
      </c>
      <c r="C10719" s="25">
        <v>20</v>
      </c>
      <c r="D10719" s="12">
        <v>31.4</v>
      </c>
      <c r="E10719" s="25">
        <v>25.2</v>
      </c>
      <c r="F10719" s="35">
        <v>84</v>
      </c>
      <c r="G10719" s="25"/>
      <c r="H10719" s="13">
        <v>0</v>
      </c>
      <c r="I10719" s="25">
        <v>3</v>
      </c>
      <c r="J10719" s="12">
        <v>240</v>
      </c>
      <c r="K10719" s="12">
        <v>1</v>
      </c>
      <c r="L10719" s="25" t="s">
        <v>11</v>
      </c>
      <c r="M10719" s="10"/>
      <c r="N10719" s="15"/>
      <c r="O10719" s="15"/>
      <c r="P10719" s="4"/>
    </row>
    <row r="10720" spans="1:16" ht="15" customHeight="1" x14ac:dyDescent="0.25">
      <c r="A10720" s="11">
        <f t="shared" si="1121"/>
        <v>10717</v>
      </c>
      <c r="B10720" s="29">
        <v>42250</v>
      </c>
      <c r="C10720" s="25">
        <v>21</v>
      </c>
      <c r="D10720" s="12">
        <v>32.799999999999997</v>
      </c>
      <c r="E10720" s="25">
        <v>25.7</v>
      </c>
      <c r="F10720" s="35">
        <v>82</v>
      </c>
      <c r="G10720" s="25"/>
      <c r="H10720" s="13">
        <v>0</v>
      </c>
      <c r="I10720" s="25">
        <v>3</v>
      </c>
      <c r="J10720" s="12">
        <v>200</v>
      </c>
      <c r="K10720" s="12">
        <v>1</v>
      </c>
      <c r="L10720" s="25" t="s">
        <v>11</v>
      </c>
      <c r="M10720" s="10"/>
      <c r="N10720" s="15"/>
      <c r="O10720" s="15"/>
      <c r="P10720" s="4"/>
    </row>
    <row r="10721" spans="1:16" ht="15" customHeight="1" x14ac:dyDescent="0.25">
      <c r="A10721" s="11">
        <f t="shared" si="1121"/>
        <v>10718</v>
      </c>
      <c r="B10721" s="29">
        <v>42251</v>
      </c>
      <c r="C10721" s="25">
        <v>22</v>
      </c>
      <c r="D10721" s="12">
        <v>32.4</v>
      </c>
      <c r="E10721" s="25">
        <v>25.9</v>
      </c>
      <c r="F10721" s="35">
        <v>83</v>
      </c>
      <c r="G10721" s="25"/>
      <c r="H10721" s="13">
        <v>0</v>
      </c>
      <c r="I10721" s="25">
        <v>5</v>
      </c>
      <c r="J10721" s="12">
        <v>215</v>
      </c>
      <c r="K10721" s="12">
        <v>1</v>
      </c>
      <c r="L10721" s="25" t="s">
        <v>11</v>
      </c>
      <c r="M10721" s="10"/>
      <c r="N10721" s="15"/>
      <c r="O10721" s="15"/>
      <c r="P10721" s="4"/>
    </row>
    <row r="10722" spans="1:16" ht="15" customHeight="1" x14ac:dyDescent="0.25">
      <c r="A10722" s="11">
        <f t="shared" si="1121"/>
        <v>10719</v>
      </c>
      <c r="B10722" s="29">
        <v>42252</v>
      </c>
      <c r="C10722" s="25">
        <v>24</v>
      </c>
      <c r="D10722" s="12">
        <v>30</v>
      </c>
      <c r="E10722" s="25">
        <v>26.3</v>
      </c>
      <c r="F10722" s="35">
        <v>84</v>
      </c>
      <c r="G10722" s="25">
        <v>8888</v>
      </c>
      <c r="H10722" s="13"/>
      <c r="I10722" s="25">
        <v>2</v>
      </c>
      <c r="J10722" s="12">
        <v>170</v>
      </c>
      <c r="K10722" s="12">
        <v>1</v>
      </c>
      <c r="L10722" s="25" t="s">
        <v>11</v>
      </c>
      <c r="M10722" s="10"/>
      <c r="N10722" s="15"/>
      <c r="O10722" s="15"/>
      <c r="P10722" s="4"/>
    </row>
    <row r="10723" spans="1:16" ht="15" customHeight="1" x14ac:dyDescent="0.25">
      <c r="A10723" s="11">
        <f t="shared" si="1121"/>
        <v>10720</v>
      </c>
      <c r="B10723" s="29">
        <v>42253</v>
      </c>
      <c r="C10723" s="25"/>
      <c r="D10723" s="12"/>
      <c r="E10723" s="25"/>
      <c r="F10723" s="35"/>
      <c r="G10723" s="25"/>
      <c r="H10723" s="13"/>
      <c r="I10723" s="25"/>
      <c r="J10723" s="12"/>
      <c r="K10723" s="12"/>
      <c r="L10723" s="25"/>
      <c r="M10723" s="10"/>
      <c r="N10723" s="15"/>
      <c r="O10723" s="15"/>
      <c r="P10723" s="4"/>
    </row>
    <row r="10724" spans="1:16" ht="15" customHeight="1" x14ac:dyDescent="0.25">
      <c r="A10724" s="11">
        <f t="shared" si="1121"/>
        <v>10721</v>
      </c>
      <c r="B10724" s="29">
        <v>42254</v>
      </c>
      <c r="C10724" s="25"/>
      <c r="D10724" s="12"/>
      <c r="E10724" s="25"/>
      <c r="F10724" s="35"/>
      <c r="G10724" s="25"/>
      <c r="H10724" s="13"/>
      <c r="I10724" s="25"/>
      <c r="J10724" s="12"/>
      <c r="K10724" s="12"/>
      <c r="L10724" s="25"/>
      <c r="M10724" s="10"/>
      <c r="N10724" s="15"/>
      <c r="O10724" s="15"/>
      <c r="P10724" s="4"/>
    </row>
    <row r="10725" spans="1:16" ht="15" customHeight="1" x14ac:dyDescent="0.25">
      <c r="A10725" s="11">
        <f t="shared" si="1121"/>
        <v>10722</v>
      </c>
      <c r="B10725" s="29">
        <v>42255</v>
      </c>
      <c r="C10725" s="25">
        <v>22</v>
      </c>
      <c r="D10725" s="12">
        <v>30.2</v>
      </c>
      <c r="E10725" s="25">
        <v>24.6</v>
      </c>
      <c r="F10725" s="35">
        <v>91</v>
      </c>
      <c r="G10725" s="25"/>
      <c r="H10725" s="13">
        <v>0</v>
      </c>
      <c r="I10725" s="25">
        <v>3</v>
      </c>
      <c r="J10725" s="12">
        <v>200</v>
      </c>
      <c r="K10725" s="12">
        <v>0</v>
      </c>
      <c r="L10725" s="25" t="s">
        <v>11</v>
      </c>
      <c r="M10725" s="10"/>
      <c r="N10725" s="15"/>
      <c r="O10725" s="15"/>
      <c r="P10725" s="4"/>
    </row>
    <row r="10726" spans="1:16" ht="15" customHeight="1" x14ac:dyDescent="0.25">
      <c r="A10726" s="11">
        <f t="shared" si="1121"/>
        <v>10723</v>
      </c>
      <c r="B10726" s="29">
        <v>42256</v>
      </c>
      <c r="C10726" s="25">
        <v>23</v>
      </c>
      <c r="D10726" s="12">
        <v>29</v>
      </c>
      <c r="E10726" s="25">
        <v>25</v>
      </c>
      <c r="F10726" s="35">
        <v>90</v>
      </c>
      <c r="G10726" s="25">
        <v>10</v>
      </c>
      <c r="H10726" s="13"/>
      <c r="I10726" s="25">
        <v>3</v>
      </c>
      <c r="J10726" s="12">
        <v>270</v>
      </c>
      <c r="K10726" s="12">
        <v>0</v>
      </c>
      <c r="L10726" s="25" t="s">
        <v>11</v>
      </c>
      <c r="M10726" s="10"/>
      <c r="N10726" s="15"/>
      <c r="O10726" s="15"/>
      <c r="P10726" s="4"/>
    </row>
    <row r="10727" spans="1:16" ht="15" customHeight="1" x14ac:dyDescent="0.25">
      <c r="A10727" s="11">
        <f t="shared" si="1121"/>
        <v>10724</v>
      </c>
      <c r="B10727" s="29">
        <v>42257</v>
      </c>
      <c r="C10727" s="25">
        <v>23</v>
      </c>
      <c r="D10727" s="12">
        <v>29.2</v>
      </c>
      <c r="E10727" s="25">
        <v>24.4</v>
      </c>
      <c r="F10727" s="35">
        <v>91</v>
      </c>
      <c r="G10727" s="25">
        <v>39.9</v>
      </c>
      <c r="H10727" s="13"/>
      <c r="I10727" s="25">
        <v>2</v>
      </c>
      <c r="J10727" s="12">
        <v>300</v>
      </c>
      <c r="K10727" s="12">
        <v>1</v>
      </c>
      <c r="L10727" s="25" t="s">
        <v>11</v>
      </c>
      <c r="M10727" s="10"/>
      <c r="N10727" s="15"/>
      <c r="O10727" s="15"/>
      <c r="P10727" s="4"/>
    </row>
    <row r="10728" spans="1:16" ht="15" customHeight="1" x14ac:dyDescent="0.25">
      <c r="A10728" s="11">
        <f t="shared" si="1121"/>
        <v>10725</v>
      </c>
      <c r="B10728" s="29">
        <v>42258</v>
      </c>
      <c r="C10728" s="25"/>
      <c r="D10728" s="12">
        <v>30.6</v>
      </c>
      <c r="E10728" s="25">
        <v>24.7</v>
      </c>
      <c r="F10728" s="35">
        <v>86</v>
      </c>
      <c r="G10728" s="25">
        <v>39</v>
      </c>
      <c r="H10728" s="13">
        <v>0</v>
      </c>
      <c r="I10728" s="25">
        <v>4</v>
      </c>
      <c r="J10728" s="12">
        <v>160</v>
      </c>
      <c r="K10728" s="12">
        <v>1</v>
      </c>
      <c r="L10728" s="25" t="s">
        <v>11</v>
      </c>
      <c r="M10728" s="10"/>
      <c r="N10728" s="15"/>
      <c r="O10728" s="15"/>
      <c r="P10728" s="4"/>
    </row>
    <row r="10729" spans="1:16" ht="15" customHeight="1" x14ac:dyDescent="0.25">
      <c r="A10729" s="11">
        <f t="shared" si="1121"/>
        <v>10726</v>
      </c>
      <c r="B10729" s="29">
        <v>42259</v>
      </c>
      <c r="C10729" s="25">
        <v>21</v>
      </c>
      <c r="D10729" s="12">
        <v>31.4</v>
      </c>
      <c r="E10729" s="25">
        <v>25.3</v>
      </c>
      <c r="F10729" s="35">
        <v>86</v>
      </c>
      <c r="G10729" s="25"/>
      <c r="H10729" s="13">
        <v>2.8</v>
      </c>
      <c r="I10729" s="25">
        <v>3</v>
      </c>
      <c r="J10729" s="12">
        <v>140</v>
      </c>
      <c r="K10729" s="12">
        <v>1</v>
      </c>
      <c r="L10729" s="25" t="s">
        <v>11</v>
      </c>
      <c r="M10729" s="10"/>
      <c r="N10729" s="15"/>
      <c r="O10729" s="15"/>
      <c r="P10729" s="4"/>
    </row>
    <row r="10730" spans="1:16" ht="15" customHeight="1" x14ac:dyDescent="0.25">
      <c r="A10730" s="11">
        <f t="shared" si="1121"/>
        <v>10727</v>
      </c>
      <c r="B10730" s="29">
        <v>42260</v>
      </c>
      <c r="C10730" s="25">
        <v>22</v>
      </c>
      <c r="D10730" s="12">
        <v>31</v>
      </c>
      <c r="E10730" s="25">
        <v>25.6</v>
      </c>
      <c r="F10730" s="35">
        <v>87</v>
      </c>
      <c r="G10730" s="25"/>
      <c r="H10730" s="13">
        <v>0</v>
      </c>
      <c r="I10730" s="25">
        <v>2</v>
      </c>
      <c r="J10730" s="12">
        <v>210</v>
      </c>
      <c r="K10730" s="12">
        <v>1</v>
      </c>
      <c r="L10730" s="25" t="s">
        <v>11</v>
      </c>
      <c r="M10730" s="10"/>
      <c r="N10730" s="15"/>
      <c r="O10730" s="15"/>
      <c r="P10730" s="4"/>
    </row>
    <row r="10731" spans="1:16" ht="15" customHeight="1" x14ac:dyDescent="0.25">
      <c r="A10731" s="11">
        <f t="shared" si="1121"/>
        <v>10728</v>
      </c>
      <c r="B10731" s="29">
        <v>42261</v>
      </c>
      <c r="C10731" s="25">
        <v>24</v>
      </c>
      <c r="D10731" s="12">
        <v>27.8</v>
      </c>
      <c r="E10731" s="25">
        <v>24.2</v>
      </c>
      <c r="F10731" s="35">
        <v>96</v>
      </c>
      <c r="G10731" s="25">
        <v>1</v>
      </c>
      <c r="H10731" s="13">
        <v>0</v>
      </c>
      <c r="I10731" s="25">
        <v>2</v>
      </c>
      <c r="J10731" s="12">
        <v>240</v>
      </c>
      <c r="K10731" s="12">
        <v>0</v>
      </c>
      <c r="L10731" s="25" t="s">
        <v>11</v>
      </c>
      <c r="M10731" s="10"/>
      <c r="N10731" s="15"/>
      <c r="O10731" s="15"/>
      <c r="P10731" s="4"/>
    </row>
    <row r="10732" spans="1:16" ht="15" customHeight="1" x14ac:dyDescent="0.25">
      <c r="A10732" s="11">
        <f t="shared" si="1121"/>
        <v>10729</v>
      </c>
      <c r="B10732" s="29">
        <v>42262</v>
      </c>
      <c r="C10732" s="25"/>
      <c r="D10732" s="12"/>
      <c r="E10732" s="25"/>
      <c r="F10732" s="35"/>
      <c r="G10732" s="25"/>
      <c r="H10732" s="13"/>
      <c r="I10732" s="25"/>
      <c r="J10732" s="12"/>
      <c r="K10732" s="12"/>
      <c r="L10732" s="25"/>
      <c r="M10732" s="10"/>
      <c r="N10732" s="15"/>
      <c r="O10732" s="15"/>
      <c r="P10732" s="4"/>
    </row>
    <row r="10733" spans="1:16" ht="15" customHeight="1" x14ac:dyDescent="0.25">
      <c r="A10733" s="11">
        <f t="shared" si="1121"/>
        <v>10730</v>
      </c>
      <c r="B10733" s="29">
        <v>42263</v>
      </c>
      <c r="C10733" s="25">
        <v>23</v>
      </c>
      <c r="D10733" s="12"/>
      <c r="E10733" s="25"/>
      <c r="F10733" s="35"/>
      <c r="G10733" s="25">
        <v>0.6</v>
      </c>
      <c r="H10733" s="13">
        <v>5.5</v>
      </c>
      <c r="I10733" s="25">
        <v>2</v>
      </c>
      <c r="J10733" s="12">
        <v>250</v>
      </c>
      <c r="K10733" s="12">
        <v>1</v>
      </c>
      <c r="L10733" s="25" t="s">
        <v>11</v>
      </c>
      <c r="M10733" s="10"/>
      <c r="N10733" s="15"/>
      <c r="O10733" s="15"/>
      <c r="P10733" s="4"/>
    </row>
    <row r="10734" spans="1:16" ht="15" customHeight="1" x14ac:dyDescent="0.25">
      <c r="A10734" s="11">
        <f t="shared" si="1121"/>
        <v>10731</v>
      </c>
      <c r="B10734" s="29">
        <v>42264</v>
      </c>
      <c r="C10734" s="25">
        <v>22</v>
      </c>
      <c r="D10734" s="12">
        <v>30.6</v>
      </c>
      <c r="E10734" s="25">
        <v>25.1</v>
      </c>
      <c r="F10734" s="35">
        <v>88</v>
      </c>
      <c r="G10734" s="25"/>
      <c r="H10734" s="13">
        <v>0.7</v>
      </c>
      <c r="I10734" s="25">
        <v>2</v>
      </c>
      <c r="J10734" s="12">
        <v>230</v>
      </c>
      <c r="K10734" s="12">
        <v>0</v>
      </c>
      <c r="L10734" s="25" t="s">
        <v>11</v>
      </c>
      <c r="M10734" s="10"/>
      <c r="N10734" s="15"/>
      <c r="O10734" s="15"/>
      <c r="P10734" s="4"/>
    </row>
    <row r="10735" spans="1:16" ht="15" customHeight="1" x14ac:dyDescent="0.25">
      <c r="A10735" s="11">
        <f t="shared" si="1121"/>
        <v>10732</v>
      </c>
      <c r="B10735" s="29">
        <v>42265</v>
      </c>
      <c r="C10735" s="25">
        <v>24</v>
      </c>
      <c r="D10735" s="12">
        <v>31.6</v>
      </c>
      <c r="E10735" s="25">
        <v>26.7</v>
      </c>
      <c r="F10735" s="35">
        <v>87</v>
      </c>
      <c r="G10735" s="25"/>
      <c r="H10735" s="13">
        <v>0.6</v>
      </c>
      <c r="I10735" s="25">
        <v>4</v>
      </c>
      <c r="J10735" s="12">
        <v>210</v>
      </c>
      <c r="K10735" s="12">
        <v>1</v>
      </c>
      <c r="L10735" s="25" t="s">
        <v>11</v>
      </c>
      <c r="M10735" s="10"/>
      <c r="N10735" s="15"/>
      <c r="O10735" s="15"/>
      <c r="P10735" s="4"/>
    </row>
    <row r="10736" spans="1:16" ht="15" customHeight="1" x14ac:dyDescent="0.25">
      <c r="A10736" s="11">
        <f t="shared" si="1121"/>
        <v>10733</v>
      </c>
      <c r="B10736" s="29">
        <v>42266</v>
      </c>
      <c r="C10736" s="25">
        <v>24</v>
      </c>
      <c r="D10736" s="12">
        <v>33</v>
      </c>
      <c r="E10736" s="25"/>
      <c r="F10736" s="35"/>
      <c r="G10736" s="25">
        <v>8888</v>
      </c>
      <c r="H10736" s="13">
        <v>0</v>
      </c>
      <c r="I10736" s="25">
        <v>4</v>
      </c>
      <c r="J10736" s="12">
        <v>250</v>
      </c>
      <c r="K10736" s="12">
        <v>2</v>
      </c>
      <c r="L10736" s="25" t="s">
        <v>11</v>
      </c>
      <c r="M10736" s="10"/>
      <c r="N10736" s="15"/>
      <c r="O10736" s="15"/>
      <c r="P10736" s="4"/>
    </row>
    <row r="10737" spans="1:16" ht="15" customHeight="1" x14ac:dyDescent="0.25">
      <c r="A10737" s="11">
        <f t="shared" si="1121"/>
        <v>10734</v>
      </c>
      <c r="B10737" s="29">
        <v>42267</v>
      </c>
      <c r="C10737" s="25">
        <v>25</v>
      </c>
      <c r="D10737" s="12">
        <v>32</v>
      </c>
      <c r="E10737" s="25">
        <v>27.1</v>
      </c>
      <c r="F10737" s="35">
        <v>83</v>
      </c>
      <c r="G10737" s="25"/>
      <c r="H10737" s="13">
        <v>0</v>
      </c>
      <c r="I10737" s="25">
        <v>4</v>
      </c>
      <c r="J10737" s="12">
        <v>50</v>
      </c>
      <c r="K10737" s="12">
        <v>1</v>
      </c>
      <c r="L10737" s="25" t="s">
        <v>11</v>
      </c>
      <c r="M10737" s="10"/>
      <c r="N10737" s="15"/>
      <c r="O10737" s="15"/>
      <c r="P10737" s="4"/>
    </row>
    <row r="10738" spans="1:16" ht="15" customHeight="1" x14ac:dyDescent="0.25">
      <c r="A10738" s="11">
        <f t="shared" si="1121"/>
        <v>10735</v>
      </c>
      <c r="B10738" s="29">
        <v>42268</v>
      </c>
      <c r="C10738" s="25">
        <v>23</v>
      </c>
      <c r="D10738" s="12">
        <v>30</v>
      </c>
      <c r="E10738" s="25">
        <v>25.5</v>
      </c>
      <c r="F10738" s="35">
        <v>92</v>
      </c>
      <c r="G10738" s="25">
        <v>34.5</v>
      </c>
      <c r="H10738" s="13">
        <v>1.6</v>
      </c>
      <c r="I10738" s="25">
        <v>3</v>
      </c>
      <c r="J10738" s="12">
        <v>210</v>
      </c>
      <c r="K10738" s="12">
        <v>1</v>
      </c>
      <c r="L10738" s="25" t="s">
        <v>11</v>
      </c>
      <c r="M10738" s="10"/>
      <c r="N10738" s="15"/>
      <c r="O10738" s="15"/>
      <c r="P10738" s="4"/>
    </row>
    <row r="10739" spans="1:16" ht="15" customHeight="1" x14ac:dyDescent="0.25">
      <c r="A10739" s="11">
        <f t="shared" si="1121"/>
        <v>10736</v>
      </c>
      <c r="B10739" s="29">
        <v>42269</v>
      </c>
      <c r="C10739" s="25">
        <v>24</v>
      </c>
      <c r="D10739" s="12">
        <v>30.2</v>
      </c>
      <c r="E10739" s="25">
        <v>25.2</v>
      </c>
      <c r="F10739" s="35">
        <v>95</v>
      </c>
      <c r="G10739" s="25">
        <v>3.7</v>
      </c>
      <c r="H10739" s="13">
        <v>0.5</v>
      </c>
      <c r="I10739" s="25">
        <v>3</v>
      </c>
      <c r="J10739" s="12">
        <v>110</v>
      </c>
      <c r="K10739" s="12">
        <v>0</v>
      </c>
      <c r="L10739" s="25" t="s">
        <v>11</v>
      </c>
      <c r="M10739" s="10"/>
      <c r="N10739" s="15"/>
      <c r="O10739" s="15"/>
      <c r="P10739" s="4"/>
    </row>
    <row r="10740" spans="1:16" ht="15" customHeight="1" x14ac:dyDescent="0.25">
      <c r="A10740" s="11">
        <f t="shared" si="1121"/>
        <v>10737</v>
      </c>
      <c r="B10740" s="29">
        <v>42270</v>
      </c>
      <c r="C10740" s="25">
        <v>24</v>
      </c>
      <c r="D10740" s="12">
        <v>27.2</v>
      </c>
      <c r="E10740" s="25"/>
      <c r="F10740" s="35"/>
      <c r="G10740" s="25">
        <v>3</v>
      </c>
      <c r="H10740" s="13">
        <v>2.2000000000000002</v>
      </c>
      <c r="I10740" s="25">
        <v>0</v>
      </c>
      <c r="J10740" s="12">
        <v>0</v>
      </c>
      <c r="K10740" s="12">
        <v>0</v>
      </c>
      <c r="L10740" s="25" t="s">
        <v>11</v>
      </c>
      <c r="M10740" s="10"/>
      <c r="N10740" s="15"/>
      <c r="O10740" s="15"/>
      <c r="P10740" s="4"/>
    </row>
    <row r="10741" spans="1:16" ht="15" customHeight="1" x14ac:dyDescent="0.25">
      <c r="A10741" s="11">
        <f t="shared" si="1121"/>
        <v>10738</v>
      </c>
      <c r="B10741" s="29">
        <v>42271</v>
      </c>
      <c r="C10741" s="25">
        <v>22</v>
      </c>
      <c r="D10741" s="12">
        <v>30.8</v>
      </c>
      <c r="E10741" s="25"/>
      <c r="F10741" s="35"/>
      <c r="G10741" s="25">
        <v>41.9</v>
      </c>
      <c r="H10741" s="13">
        <v>0</v>
      </c>
      <c r="I10741" s="25">
        <v>2</v>
      </c>
      <c r="J10741" s="12">
        <v>170</v>
      </c>
      <c r="K10741" s="12">
        <v>0</v>
      </c>
      <c r="L10741" s="25" t="s">
        <v>11</v>
      </c>
      <c r="M10741" s="10"/>
      <c r="N10741" s="15"/>
      <c r="O10741" s="15"/>
      <c r="P10741" s="4"/>
    </row>
    <row r="10742" spans="1:16" ht="15" customHeight="1" x14ac:dyDescent="0.25">
      <c r="A10742" s="11">
        <f t="shared" si="1121"/>
        <v>10739</v>
      </c>
      <c r="B10742" s="29">
        <v>42272</v>
      </c>
      <c r="C10742" s="25">
        <v>23</v>
      </c>
      <c r="D10742" s="12">
        <v>29</v>
      </c>
      <c r="E10742" s="25">
        <v>24.5</v>
      </c>
      <c r="F10742" s="35">
        <v>92</v>
      </c>
      <c r="G10742" s="25">
        <v>1</v>
      </c>
      <c r="H10742" s="13">
        <v>2.5</v>
      </c>
      <c r="I10742" s="25">
        <v>2</v>
      </c>
      <c r="J10742" s="12">
        <v>260</v>
      </c>
      <c r="K10742" s="12">
        <v>1</v>
      </c>
      <c r="L10742" s="25" t="s">
        <v>11</v>
      </c>
      <c r="M10742" s="10"/>
      <c r="N10742" s="15"/>
      <c r="O10742" s="15"/>
      <c r="P10742" s="4"/>
    </row>
    <row r="10743" spans="1:16" ht="15" customHeight="1" x14ac:dyDescent="0.25">
      <c r="A10743" s="11">
        <f t="shared" si="1121"/>
        <v>10740</v>
      </c>
      <c r="B10743" s="29">
        <v>42273</v>
      </c>
      <c r="C10743" s="25">
        <v>22</v>
      </c>
      <c r="D10743" s="12">
        <v>30.2</v>
      </c>
      <c r="E10743" s="25">
        <v>25</v>
      </c>
      <c r="F10743" s="35">
        <v>89</v>
      </c>
      <c r="G10743" s="25">
        <v>13</v>
      </c>
      <c r="H10743" s="13">
        <v>0</v>
      </c>
      <c r="I10743" s="25">
        <v>3</v>
      </c>
      <c r="J10743" s="12">
        <v>200</v>
      </c>
      <c r="K10743" s="12">
        <v>1</v>
      </c>
      <c r="L10743" s="25" t="s">
        <v>11</v>
      </c>
      <c r="M10743" s="10"/>
      <c r="N10743" s="15"/>
      <c r="O10743" s="15"/>
      <c r="P10743" s="4"/>
    </row>
    <row r="10744" spans="1:16" ht="15" customHeight="1" x14ac:dyDescent="0.25">
      <c r="A10744" s="11">
        <f t="shared" si="1121"/>
        <v>10741</v>
      </c>
      <c r="B10744" s="29">
        <v>42274</v>
      </c>
      <c r="C10744" s="25">
        <v>23</v>
      </c>
      <c r="D10744" s="12"/>
      <c r="E10744" s="25"/>
      <c r="F10744" s="35"/>
      <c r="G10744" s="25">
        <v>24.2</v>
      </c>
      <c r="H10744" s="13"/>
      <c r="I10744" s="25">
        <v>2</v>
      </c>
      <c r="J10744" s="12">
        <v>170</v>
      </c>
      <c r="K10744" s="12">
        <v>1</v>
      </c>
      <c r="L10744" s="25" t="s">
        <v>12</v>
      </c>
      <c r="M10744" s="10"/>
      <c r="N10744" s="15"/>
      <c r="O10744" s="15"/>
      <c r="P10744" s="4"/>
    </row>
    <row r="10745" spans="1:16" ht="15" customHeight="1" x14ac:dyDescent="0.25">
      <c r="A10745" s="11">
        <f t="shared" si="1121"/>
        <v>10742</v>
      </c>
      <c r="B10745" s="29">
        <v>42275</v>
      </c>
      <c r="C10745" s="25">
        <v>23</v>
      </c>
      <c r="D10745" s="12">
        <v>29</v>
      </c>
      <c r="E10745" s="25">
        <v>25.2</v>
      </c>
      <c r="F10745" s="35">
        <v>85</v>
      </c>
      <c r="G10745" s="25">
        <v>0.3</v>
      </c>
      <c r="H10745" s="13">
        <v>0</v>
      </c>
      <c r="I10745" s="25">
        <v>2</v>
      </c>
      <c r="J10745" s="12">
        <v>170</v>
      </c>
      <c r="K10745" s="12">
        <v>0</v>
      </c>
      <c r="L10745" s="25" t="s">
        <v>11</v>
      </c>
      <c r="M10745" s="10"/>
      <c r="N10745" s="15"/>
      <c r="O10745" s="15"/>
      <c r="P10745" s="4"/>
    </row>
    <row r="10746" spans="1:16" ht="15" customHeight="1" x14ac:dyDescent="0.25">
      <c r="A10746" s="11">
        <f t="shared" si="1121"/>
        <v>10743</v>
      </c>
      <c r="B10746" s="29">
        <v>42276</v>
      </c>
      <c r="C10746" s="25">
        <v>21</v>
      </c>
      <c r="D10746" s="12">
        <v>30.8</v>
      </c>
      <c r="E10746" s="25">
        <v>25.7</v>
      </c>
      <c r="F10746" s="35">
        <v>82</v>
      </c>
      <c r="G10746" s="25">
        <v>0.6</v>
      </c>
      <c r="H10746" s="13">
        <v>0.4</v>
      </c>
      <c r="I10746" s="25">
        <v>3</v>
      </c>
      <c r="J10746" s="12">
        <v>210</v>
      </c>
      <c r="K10746" s="12">
        <v>1</v>
      </c>
      <c r="L10746" s="25" t="s">
        <v>11</v>
      </c>
      <c r="M10746" s="10"/>
      <c r="N10746" s="15"/>
      <c r="O10746" s="15"/>
      <c r="P10746" s="4"/>
    </row>
    <row r="10747" spans="1:16" ht="15" customHeight="1" x14ac:dyDescent="0.25">
      <c r="A10747" s="11">
        <f t="shared" si="1121"/>
        <v>10744</v>
      </c>
      <c r="B10747" s="29">
        <v>42277</v>
      </c>
      <c r="C10747" s="25">
        <v>22</v>
      </c>
      <c r="D10747" s="12">
        <v>31</v>
      </c>
      <c r="E10747" s="25">
        <v>25.6</v>
      </c>
      <c r="F10747" s="35">
        <v>88</v>
      </c>
      <c r="G10747" s="25"/>
      <c r="H10747" s="13">
        <v>1</v>
      </c>
      <c r="I10747" s="25">
        <v>3</v>
      </c>
      <c r="J10747" s="12">
        <v>210</v>
      </c>
      <c r="K10747" s="12">
        <v>1</v>
      </c>
      <c r="L10747" s="25" t="s">
        <v>11</v>
      </c>
      <c r="M10747" s="10"/>
      <c r="N10747" s="15"/>
      <c r="O10747" s="15"/>
      <c r="P10747" s="4"/>
    </row>
    <row r="10748" spans="1:16" ht="15" customHeight="1" x14ac:dyDescent="0.25">
      <c r="A10748" s="11">
        <f t="shared" si="1121"/>
        <v>10745</v>
      </c>
      <c r="B10748" s="29">
        <v>42278</v>
      </c>
      <c r="C10748" s="25"/>
      <c r="D10748" s="12"/>
      <c r="E10748" s="25"/>
      <c r="F10748" s="35"/>
      <c r="G10748" s="25"/>
      <c r="H10748" s="13"/>
      <c r="I10748" s="25"/>
      <c r="J10748" s="12"/>
      <c r="K10748" s="12"/>
      <c r="L10748" s="25"/>
      <c r="M10748" s="10"/>
      <c r="N10748" s="15"/>
      <c r="O10748" s="15"/>
      <c r="P10748" s="4"/>
    </row>
    <row r="10749" spans="1:16" ht="15" customHeight="1" x14ac:dyDescent="0.25">
      <c r="A10749" s="11">
        <f t="shared" si="1121"/>
        <v>10746</v>
      </c>
      <c r="B10749" s="29">
        <v>42279</v>
      </c>
      <c r="C10749" s="25">
        <v>23</v>
      </c>
      <c r="D10749" s="12"/>
      <c r="E10749" s="25"/>
      <c r="F10749" s="35"/>
      <c r="G10749" s="25">
        <v>2.5</v>
      </c>
      <c r="H10749" s="13">
        <v>0</v>
      </c>
      <c r="I10749" s="25">
        <v>2</v>
      </c>
      <c r="J10749" s="12">
        <v>180</v>
      </c>
      <c r="K10749" s="12">
        <v>1</v>
      </c>
      <c r="L10749" s="25" t="s">
        <v>11</v>
      </c>
      <c r="M10749" s="10"/>
      <c r="N10749" s="15"/>
      <c r="O10749" s="15"/>
      <c r="P10749" s="4"/>
    </row>
    <row r="10750" spans="1:16" ht="15" customHeight="1" x14ac:dyDescent="0.25">
      <c r="A10750" s="11">
        <f t="shared" si="1121"/>
        <v>10747</v>
      </c>
      <c r="B10750" s="29">
        <v>42280</v>
      </c>
      <c r="C10750" s="25">
        <v>21</v>
      </c>
      <c r="D10750" s="12">
        <v>31.4</v>
      </c>
      <c r="E10750" s="25">
        <v>25.2</v>
      </c>
      <c r="F10750" s="35">
        <v>87</v>
      </c>
      <c r="G10750" s="25"/>
      <c r="H10750" s="13">
        <v>0</v>
      </c>
      <c r="I10750" s="25">
        <v>2</v>
      </c>
      <c r="J10750" s="12">
        <v>180</v>
      </c>
      <c r="K10750" s="12">
        <v>1</v>
      </c>
      <c r="L10750" s="25" t="s">
        <v>11</v>
      </c>
      <c r="M10750" s="10"/>
      <c r="N10750" s="15"/>
      <c r="O10750" s="15"/>
      <c r="P10750" s="4"/>
    </row>
    <row r="10751" spans="1:16" ht="15" customHeight="1" x14ac:dyDescent="0.25">
      <c r="A10751" s="11">
        <f t="shared" si="1121"/>
        <v>10748</v>
      </c>
      <c r="B10751" s="29">
        <v>42281</v>
      </c>
      <c r="C10751" s="25">
        <v>23</v>
      </c>
      <c r="D10751" s="12">
        <v>30</v>
      </c>
      <c r="E10751" s="25">
        <v>26.2</v>
      </c>
      <c r="F10751" s="35">
        <v>89</v>
      </c>
      <c r="G10751" s="25"/>
      <c r="H10751" s="13">
        <v>0</v>
      </c>
      <c r="I10751" s="25">
        <v>2</v>
      </c>
      <c r="J10751" s="12">
        <v>210</v>
      </c>
      <c r="K10751" s="12">
        <v>0</v>
      </c>
      <c r="L10751" s="25" t="s">
        <v>11</v>
      </c>
      <c r="M10751" s="10"/>
      <c r="N10751" s="15"/>
      <c r="O10751" s="15"/>
      <c r="P10751" s="4"/>
    </row>
    <row r="10752" spans="1:16" ht="15" customHeight="1" x14ac:dyDescent="0.25">
      <c r="A10752" s="11">
        <f t="shared" si="1121"/>
        <v>10749</v>
      </c>
      <c r="B10752" s="29">
        <v>42282</v>
      </c>
      <c r="C10752" s="25">
        <v>22</v>
      </c>
      <c r="D10752" s="12">
        <v>30.6</v>
      </c>
      <c r="E10752" s="25">
        <v>24.9</v>
      </c>
      <c r="F10752" s="35">
        <v>90</v>
      </c>
      <c r="G10752" s="25"/>
      <c r="H10752" s="13"/>
      <c r="I10752" s="25">
        <v>2</v>
      </c>
      <c r="J10752" s="12">
        <v>200</v>
      </c>
      <c r="K10752" s="12">
        <v>1</v>
      </c>
      <c r="L10752" s="25" t="s">
        <v>11</v>
      </c>
      <c r="M10752" s="10"/>
      <c r="N10752" s="15"/>
      <c r="O10752" s="15"/>
      <c r="P10752" s="4"/>
    </row>
    <row r="10753" spans="1:16" ht="15" customHeight="1" x14ac:dyDescent="0.25">
      <c r="A10753" s="11">
        <f t="shared" si="1121"/>
        <v>10750</v>
      </c>
      <c r="B10753" s="29">
        <v>42283</v>
      </c>
      <c r="C10753" s="25">
        <v>22</v>
      </c>
      <c r="D10753" s="12">
        <v>30</v>
      </c>
      <c r="E10753" s="25">
        <v>25.1</v>
      </c>
      <c r="F10753" s="35">
        <v>89</v>
      </c>
      <c r="G10753" s="25">
        <v>8.1</v>
      </c>
      <c r="H10753" s="13">
        <v>0</v>
      </c>
      <c r="I10753" s="25">
        <v>2</v>
      </c>
      <c r="J10753" s="12">
        <v>230</v>
      </c>
      <c r="K10753" s="12">
        <v>1</v>
      </c>
      <c r="L10753" s="25" t="s">
        <v>11</v>
      </c>
      <c r="M10753" s="10"/>
      <c r="N10753" s="15"/>
      <c r="O10753" s="15"/>
      <c r="P10753" s="4"/>
    </row>
    <row r="10754" spans="1:16" ht="15" customHeight="1" x14ac:dyDescent="0.25">
      <c r="A10754" s="11">
        <f t="shared" si="1121"/>
        <v>10751</v>
      </c>
      <c r="B10754" s="29">
        <v>42284</v>
      </c>
      <c r="C10754" s="25">
        <v>23</v>
      </c>
      <c r="D10754" s="12">
        <v>28.8</v>
      </c>
      <c r="E10754" s="25">
        <v>24.7</v>
      </c>
      <c r="F10754" s="35">
        <v>94</v>
      </c>
      <c r="G10754" s="25">
        <v>9.1</v>
      </c>
      <c r="H10754" s="13"/>
      <c r="I10754" s="25">
        <v>3</v>
      </c>
      <c r="J10754" s="12">
        <v>250</v>
      </c>
      <c r="K10754" s="12">
        <v>1</v>
      </c>
      <c r="L10754" s="25" t="s">
        <v>11</v>
      </c>
      <c r="M10754" s="10"/>
      <c r="N10754" s="15"/>
      <c r="O10754" s="15"/>
      <c r="P10754" s="4"/>
    </row>
    <row r="10755" spans="1:16" ht="15" customHeight="1" x14ac:dyDescent="0.25">
      <c r="A10755" s="11">
        <f t="shared" si="1121"/>
        <v>10752</v>
      </c>
      <c r="B10755" s="29">
        <v>42285</v>
      </c>
      <c r="C10755" s="25">
        <v>22</v>
      </c>
      <c r="D10755" s="12">
        <v>30.2</v>
      </c>
      <c r="E10755" s="25">
        <v>25.4</v>
      </c>
      <c r="F10755" s="35">
        <v>90</v>
      </c>
      <c r="G10755" s="25">
        <v>19.2</v>
      </c>
      <c r="H10755" s="13">
        <v>0</v>
      </c>
      <c r="I10755" s="25">
        <v>3</v>
      </c>
      <c r="J10755" s="12">
        <v>230</v>
      </c>
      <c r="K10755" s="12">
        <v>1</v>
      </c>
      <c r="L10755" s="25" t="s">
        <v>11</v>
      </c>
      <c r="M10755" s="10"/>
      <c r="N10755" s="15"/>
      <c r="O10755" s="15"/>
      <c r="P10755" s="4"/>
    </row>
    <row r="10756" spans="1:16" ht="15" customHeight="1" x14ac:dyDescent="0.25">
      <c r="A10756" s="11">
        <f t="shared" si="1121"/>
        <v>10753</v>
      </c>
      <c r="B10756" s="29">
        <v>42286</v>
      </c>
      <c r="C10756" s="25">
        <v>23</v>
      </c>
      <c r="D10756" s="12">
        <v>29</v>
      </c>
      <c r="E10756" s="25"/>
      <c r="F10756" s="35"/>
      <c r="G10756" s="25">
        <v>8.6</v>
      </c>
      <c r="H10756" s="13">
        <v>0</v>
      </c>
      <c r="I10756" s="25">
        <v>2</v>
      </c>
      <c r="J10756" s="12">
        <v>130</v>
      </c>
      <c r="K10756" s="12">
        <v>0</v>
      </c>
      <c r="L10756" s="25" t="s">
        <v>11</v>
      </c>
      <c r="M10756" s="10"/>
      <c r="N10756" s="15"/>
      <c r="O10756" s="15"/>
      <c r="P10756" s="4"/>
    </row>
    <row r="10757" spans="1:16" ht="15" customHeight="1" x14ac:dyDescent="0.25">
      <c r="A10757" s="11">
        <f t="shared" si="1121"/>
        <v>10754</v>
      </c>
      <c r="B10757" s="29">
        <v>42287</v>
      </c>
      <c r="C10757" s="25">
        <v>22</v>
      </c>
      <c r="D10757" s="12"/>
      <c r="E10757" s="25"/>
      <c r="F10757" s="35"/>
      <c r="G10757" s="25">
        <v>6</v>
      </c>
      <c r="H10757" s="13">
        <v>0</v>
      </c>
      <c r="I10757" s="25">
        <v>1</v>
      </c>
      <c r="J10757" s="12">
        <v>180</v>
      </c>
      <c r="K10757" s="12">
        <v>0</v>
      </c>
      <c r="L10757" s="25" t="s">
        <v>11</v>
      </c>
      <c r="M10757" s="10"/>
      <c r="N10757" s="15"/>
      <c r="O10757" s="15"/>
      <c r="P10757" s="4"/>
    </row>
    <row r="10758" spans="1:16" ht="15" customHeight="1" x14ac:dyDescent="0.25">
      <c r="A10758" s="11">
        <f t="shared" ref="A10758:A10821" si="1122">A10757+1</f>
        <v>10755</v>
      </c>
      <c r="B10758" s="29">
        <v>42288</v>
      </c>
      <c r="C10758" s="25">
        <v>23</v>
      </c>
      <c r="D10758" s="12"/>
      <c r="E10758" s="25"/>
      <c r="F10758" s="35"/>
      <c r="G10758" s="25"/>
      <c r="H10758" s="13">
        <v>0</v>
      </c>
      <c r="I10758" s="25">
        <v>3</v>
      </c>
      <c r="J10758" s="12">
        <v>190</v>
      </c>
      <c r="K10758" s="12">
        <v>1</v>
      </c>
      <c r="L10758" s="25" t="s">
        <v>11</v>
      </c>
      <c r="M10758" s="10"/>
      <c r="N10758" s="15"/>
      <c r="O10758" s="15"/>
      <c r="P10758" s="4"/>
    </row>
    <row r="10759" spans="1:16" ht="15" customHeight="1" x14ac:dyDescent="0.25">
      <c r="A10759" s="11">
        <f t="shared" si="1122"/>
        <v>10756</v>
      </c>
      <c r="B10759" s="29">
        <v>42289</v>
      </c>
      <c r="C10759" s="25">
        <v>22</v>
      </c>
      <c r="D10759" s="12">
        <v>30</v>
      </c>
      <c r="E10759" s="25">
        <v>25.2</v>
      </c>
      <c r="F10759" s="35">
        <v>91</v>
      </c>
      <c r="G10759" s="25">
        <v>5</v>
      </c>
      <c r="H10759" s="13">
        <v>0</v>
      </c>
      <c r="I10759" s="25">
        <v>2</v>
      </c>
      <c r="J10759" s="12">
        <v>210</v>
      </c>
      <c r="K10759" s="12">
        <v>1</v>
      </c>
      <c r="L10759" s="25" t="s">
        <v>11</v>
      </c>
      <c r="M10759" s="10"/>
      <c r="N10759" s="15"/>
      <c r="O10759" s="15"/>
      <c r="P10759" s="4"/>
    </row>
    <row r="10760" spans="1:16" ht="15" customHeight="1" x14ac:dyDescent="0.25">
      <c r="A10760" s="11">
        <f t="shared" si="1122"/>
        <v>10757</v>
      </c>
      <c r="B10760" s="29">
        <v>42290</v>
      </c>
      <c r="C10760" s="25">
        <v>22</v>
      </c>
      <c r="D10760" s="12">
        <v>31.6</v>
      </c>
      <c r="E10760" s="25">
        <v>25.6</v>
      </c>
      <c r="F10760" s="35">
        <v>90</v>
      </c>
      <c r="G10760" s="25">
        <v>5</v>
      </c>
      <c r="H10760" s="13">
        <v>0</v>
      </c>
      <c r="I10760" s="25">
        <v>5</v>
      </c>
      <c r="J10760" s="12">
        <v>190</v>
      </c>
      <c r="K10760" s="12">
        <v>1</v>
      </c>
      <c r="L10760" s="25" t="s">
        <v>11</v>
      </c>
      <c r="M10760" s="10"/>
      <c r="N10760" s="15"/>
      <c r="O10760" s="15"/>
      <c r="P10760" s="4"/>
    </row>
    <row r="10761" spans="1:16" ht="15" customHeight="1" x14ac:dyDescent="0.25">
      <c r="A10761" s="11">
        <f t="shared" si="1122"/>
        <v>10758</v>
      </c>
      <c r="B10761" s="29">
        <v>42291</v>
      </c>
      <c r="C10761" s="25">
        <v>23</v>
      </c>
      <c r="D10761" s="12">
        <v>32</v>
      </c>
      <c r="E10761" s="25">
        <v>26.9</v>
      </c>
      <c r="F10761" s="35">
        <v>78</v>
      </c>
      <c r="G10761" s="25">
        <v>12</v>
      </c>
      <c r="H10761" s="13"/>
      <c r="I10761" s="25">
        <v>4</v>
      </c>
      <c r="J10761" s="12">
        <v>100</v>
      </c>
      <c r="K10761" s="12">
        <v>1</v>
      </c>
      <c r="L10761" s="25" t="s">
        <v>11</v>
      </c>
      <c r="M10761" s="10"/>
      <c r="N10761" s="15"/>
      <c r="O10761" s="15"/>
      <c r="P10761" s="4"/>
    </row>
    <row r="10762" spans="1:16" ht="15" customHeight="1" x14ac:dyDescent="0.25">
      <c r="A10762" s="11">
        <f t="shared" si="1122"/>
        <v>10759</v>
      </c>
      <c r="B10762" s="29">
        <v>42292</v>
      </c>
      <c r="C10762" s="25"/>
      <c r="D10762" s="12"/>
      <c r="E10762" s="25"/>
      <c r="F10762" s="35"/>
      <c r="G10762" s="25"/>
      <c r="H10762" s="13"/>
      <c r="I10762" s="25"/>
      <c r="J10762" s="12"/>
      <c r="K10762" s="12"/>
      <c r="L10762" s="25"/>
      <c r="M10762" s="10"/>
      <c r="N10762" s="15"/>
      <c r="O10762" s="15"/>
      <c r="P10762" s="4"/>
    </row>
    <row r="10763" spans="1:16" ht="15" customHeight="1" x14ac:dyDescent="0.25">
      <c r="A10763" s="11">
        <f t="shared" si="1122"/>
        <v>10760</v>
      </c>
      <c r="B10763" s="29">
        <v>42293</v>
      </c>
      <c r="C10763" s="25"/>
      <c r="D10763" s="12"/>
      <c r="E10763" s="25"/>
      <c r="F10763" s="35"/>
      <c r="G10763" s="25"/>
      <c r="H10763" s="13"/>
      <c r="I10763" s="25"/>
      <c r="J10763" s="12"/>
      <c r="K10763" s="12"/>
      <c r="L10763" s="25"/>
      <c r="M10763" s="10"/>
      <c r="N10763" s="15"/>
      <c r="O10763" s="15"/>
      <c r="P10763" s="4"/>
    </row>
    <row r="10764" spans="1:16" ht="15" customHeight="1" x14ac:dyDescent="0.25">
      <c r="A10764" s="11">
        <f t="shared" si="1122"/>
        <v>10761</v>
      </c>
      <c r="B10764" s="29">
        <v>42294</v>
      </c>
      <c r="C10764" s="25">
        <v>24</v>
      </c>
      <c r="D10764" s="12"/>
      <c r="E10764" s="25"/>
      <c r="F10764" s="35"/>
      <c r="G10764" s="25">
        <v>44.4</v>
      </c>
      <c r="H10764" s="13">
        <v>0</v>
      </c>
      <c r="I10764" s="25">
        <v>1</v>
      </c>
      <c r="J10764" s="12">
        <v>80</v>
      </c>
      <c r="K10764" s="12">
        <v>0</v>
      </c>
      <c r="L10764" s="25" t="s">
        <v>11</v>
      </c>
      <c r="M10764" s="10"/>
      <c r="N10764" s="15"/>
      <c r="O10764" s="15"/>
      <c r="P10764" s="4"/>
    </row>
    <row r="10765" spans="1:16" ht="15" customHeight="1" x14ac:dyDescent="0.25">
      <c r="A10765" s="11">
        <f t="shared" si="1122"/>
        <v>10762</v>
      </c>
      <c r="B10765" s="29">
        <v>42295</v>
      </c>
      <c r="C10765" s="25">
        <v>23</v>
      </c>
      <c r="D10765" s="12"/>
      <c r="E10765" s="25"/>
      <c r="F10765" s="35"/>
      <c r="G10765" s="25">
        <v>0.7</v>
      </c>
      <c r="H10765" s="13">
        <v>0</v>
      </c>
      <c r="I10765" s="25">
        <v>2</v>
      </c>
      <c r="J10765" s="12">
        <v>180</v>
      </c>
      <c r="K10765" s="12">
        <v>1</v>
      </c>
      <c r="L10765" s="25" t="s">
        <v>11</v>
      </c>
      <c r="M10765" s="10"/>
      <c r="N10765" s="15"/>
      <c r="O10765" s="15"/>
      <c r="P10765" s="4"/>
    </row>
    <row r="10766" spans="1:16" ht="15" customHeight="1" x14ac:dyDescent="0.25">
      <c r="A10766" s="11">
        <f t="shared" si="1122"/>
        <v>10763</v>
      </c>
      <c r="B10766" s="29">
        <v>42296</v>
      </c>
      <c r="C10766" s="25">
        <v>23</v>
      </c>
      <c r="D10766" s="12"/>
      <c r="E10766" s="25"/>
      <c r="F10766" s="35"/>
      <c r="G10766" s="25">
        <v>6.8</v>
      </c>
      <c r="H10766" s="13">
        <v>0</v>
      </c>
      <c r="I10766" s="25">
        <v>3</v>
      </c>
      <c r="J10766" s="12">
        <v>180</v>
      </c>
      <c r="K10766" s="12">
        <v>2</v>
      </c>
      <c r="L10766" s="25" t="s">
        <v>11</v>
      </c>
      <c r="M10766" s="10"/>
      <c r="N10766" s="15"/>
      <c r="O10766" s="15"/>
      <c r="P10766" s="4"/>
    </row>
    <row r="10767" spans="1:16" ht="15" customHeight="1" x14ac:dyDescent="0.25">
      <c r="A10767" s="11">
        <f t="shared" si="1122"/>
        <v>10764</v>
      </c>
      <c r="B10767" s="29">
        <v>42297</v>
      </c>
      <c r="C10767" s="25">
        <v>22</v>
      </c>
      <c r="D10767" s="12">
        <v>29.6</v>
      </c>
      <c r="E10767" s="25">
        <v>24.9</v>
      </c>
      <c r="F10767" s="35">
        <v>89</v>
      </c>
      <c r="G10767" s="25"/>
      <c r="H10767" s="13">
        <v>0</v>
      </c>
      <c r="I10767" s="25">
        <v>2</v>
      </c>
      <c r="J10767" s="12">
        <v>230</v>
      </c>
      <c r="K10767" s="12">
        <v>1</v>
      </c>
      <c r="L10767" s="25" t="s">
        <v>11</v>
      </c>
      <c r="M10767" s="10"/>
      <c r="N10767" s="15"/>
      <c r="O10767" s="15"/>
      <c r="P10767" s="4"/>
    </row>
    <row r="10768" spans="1:16" ht="15" customHeight="1" x14ac:dyDescent="0.25">
      <c r="A10768" s="11">
        <f t="shared" si="1122"/>
        <v>10765</v>
      </c>
      <c r="B10768" s="29">
        <v>42298</v>
      </c>
      <c r="C10768" s="25">
        <v>21</v>
      </c>
      <c r="D10768" s="12"/>
      <c r="E10768" s="25"/>
      <c r="F10768" s="35"/>
      <c r="G10768" s="25"/>
      <c r="H10768" s="13">
        <v>0</v>
      </c>
      <c r="I10768" s="25">
        <v>2</v>
      </c>
      <c r="J10768" s="12">
        <v>260</v>
      </c>
      <c r="K10768" s="12">
        <v>1</v>
      </c>
      <c r="L10768" s="25" t="s">
        <v>11</v>
      </c>
      <c r="M10768" s="10"/>
      <c r="N10768" s="15"/>
      <c r="O10768" s="15"/>
      <c r="P10768" s="4"/>
    </row>
    <row r="10769" spans="1:16" ht="15" customHeight="1" x14ac:dyDescent="0.25">
      <c r="A10769" s="11">
        <f t="shared" si="1122"/>
        <v>10766</v>
      </c>
      <c r="B10769" s="29">
        <v>42299</v>
      </c>
      <c r="C10769" s="25">
        <v>22</v>
      </c>
      <c r="D10769" s="12">
        <v>30</v>
      </c>
      <c r="E10769" s="25"/>
      <c r="F10769" s="35"/>
      <c r="G10769" s="25"/>
      <c r="H10769" s="13">
        <v>0</v>
      </c>
      <c r="I10769" s="25">
        <v>0</v>
      </c>
      <c r="J10769" s="12">
        <v>0</v>
      </c>
      <c r="K10769" s="12">
        <v>0</v>
      </c>
      <c r="L10769" s="25" t="s">
        <v>11</v>
      </c>
      <c r="M10769" s="10"/>
      <c r="N10769" s="15"/>
      <c r="O10769" s="15"/>
      <c r="P10769" s="4"/>
    </row>
    <row r="10770" spans="1:16" ht="15" customHeight="1" x14ac:dyDescent="0.25">
      <c r="A10770" s="11">
        <f t="shared" si="1122"/>
        <v>10767</v>
      </c>
      <c r="B10770" s="29">
        <v>42300</v>
      </c>
      <c r="C10770" s="25">
        <v>22</v>
      </c>
      <c r="D10770" s="12">
        <v>30.6</v>
      </c>
      <c r="E10770" s="25">
        <v>25.6</v>
      </c>
      <c r="F10770" s="35">
        <v>87</v>
      </c>
      <c r="G10770" s="25"/>
      <c r="H10770" s="13">
        <v>0</v>
      </c>
      <c r="I10770" s="25">
        <v>3</v>
      </c>
      <c r="J10770" s="12">
        <v>180</v>
      </c>
      <c r="K10770" s="12">
        <v>1</v>
      </c>
      <c r="L10770" s="25" t="s">
        <v>11</v>
      </c>
      <c r="M10770" s="10"/>
      <c r="N10770" s="15"/>
      <c r="O10770" s="15"/>
      <c r="P10770" s="4"/>
    </row>
    <row r="10771" spans="1:16" ht="15" customHeight="1" x14ac:dyDescent="0.25">
      <c r="A10771" s="11">
        <f t="shared" si="1122"/>
        <v>10768</v>
      </c>
      <c r="B10771" s="29">
        <v>42301</v>
      </c>
      <c r="C10771" s="25">
        <v>23</v>
      </c>
      <c r="D10771" s="12">
        <v>31.8</v>
      </c>
      <c r="E10771" s="25">
        <v>26</v>
      </c>
      <c r="F10771" s="35">
        <v>87</v>
      </c>
      <c r="G10771" s="25"/>
      <c r="H10771" s="13">
        <v>0</v>
      </c>
      <c r="I10771" s="25">
        <v>3</v>
      </c>
      <c r="J10771" s="12">
        <v>220</v>
      </c>
      <c r="K10771" s="12">
        <v>1</v>
      </c>
      <c r="L10771" s="25" t="s">
        <v>11</v>
      </c>
      <c r="M10771" s="10"/>
      <c r="N10771" s="15"/>
      <c r="O10771" s="15"/>
      <c r="P10771" s="4"/>
    </row>
    <row r="10772" spans="1:16" ht="15" customHeight="1" x14ac:dyDescent="0.25">
      <c r="A10772" s="11">
        <f t="shared" si="1122"/>
        <v>10769</v>
      </c>
      <c r="B10772" s="29">
        <v>42302</v>
      </c>
      <c r="C10772" s="25"/>
      <c r="D10772" s="12"/>
      <c r="E10772" s="25"/>
      <c r="F10772" s="35"/>
      <c r="G10772" s="25"/>
      <c r="H10772" s="13"/>
      <c r="I10772" s="25"/>
      <c r="J10772" s="12"/>
      <c r="K10772" s="12"/>
      <c r="L10772" s="25"/>
      <c r="M10772" s="10"/>
      <c r="N10772" s="15"/>
      <c r="O10772" s="15"/>
      <c r="P10772" s="4"/>
    </row>
    <row r="10773" spans="1:16" ht="15" customHeight="1" x14ac:dyDescent="0.25">
      <c r="A10773" s="11">
        <f t="shared" si="1122"/>
        <v>10770</v>
      </c>
      <c r="B10773" s="29">
        <v>42303</v>
      </c>
      <c r="C10773" s="25">
        <v>22</v>
      </c>
      <c r="D10773" s="12">
        <v>31</v>
      </c>
      <c r="E10773" s="25">
        <v>26</v>
      </c>
      <c r="F10773" s="35">
        <v>87</v>
      </c>
      <c r="G10773" s="25"/>
      <c r="H10773" s="13">
        <v>0</v>
      </c>
      <c r="I10773" s="25">
        <v>3</v>
      </c>
      <c r="J10773" s="12">
        <v>230</v>
      </c>
      <c r="K10773" s="12">
        <v>0</v>
      </c>
      <c r="L10773" s="25" t="s">
        <v>11</v>
      </c>
      <c r="M10773" s="10"/>
      <c r="N10773" s="15"/>
      <c r="O10773" s="15"/>
      <c r="P10773" s="4"/>
    </row>
    <row r="10774" spans="1:16" ht="15" customHeight="1" x14ac:dyDescent="0.25">
      <c r="A10774" s="11">
        <f t="shared" si="1122"/>
        <v>10771</v>
      </c>
      <c r="B10774" s="29">
        <v>42304</v>
      </c>
      <c r="C10774" s="25"/>
      <c r="D10774" s="12"/>
      <c r="E10774" s="25"/>
      <c r="F10774" s="35"/>
      <c r="G10774" s="25"/>
      <c r="H10774" s="13">
        <v>0</v>
      </c>
      <c r="I10774" s="25">
        <v>1</v>
      </c>
      <c r="J10774" s="12">
        <v>70</v>
      </c>
      <c r="K10774" s="12">
        <v>1</v>
      </c>
      <c r="L10774" s="25" t="s">
        <v>12</v>
      </c>
      <c r="M10774" s="10"/>
      <c r="N10774" s="15"/>
      <c r="O10774" s="15"/>
      <c r="P10774" s="4"/>
    </row>
    <row r="10775" spans="1:16" ht="15" customHeight="1" x14ac:dyDescent="0.25">
      <c r="A10775" s="11">
        <f t="shared" si="1122"/>
        <v>10772</v>
      </c>
      <c r="B10775" s="29">
        <v>42305</v>
      </c>
      <c r="C10775" s="25">
        <v>25</v>
      </c>
      <c r="D10775" s="12">
        <v>29.4</v>
      </c>
      <c r="E10775" s="25">
        <v>26.2</v>
      </c>
      <c r="F10775" s="35">
        <v>91</v>
      </c>
      <c r="G10775" s="25">
        <v>30.3</v>
      </c>
      <c r="H10775" s="13">
        <v>0</v>
      </c>
      <c r="I10775" s="25">
        <v>3</v>
      </c>
      <c r="J10775" s="12">
        <v>200</v>
      </c>
      <c r="K10775" s="12">
        <v>1</v>
      </c>
      <c r="L10775" s="25" t="s">
        <v>11</v>
      </c>
      <c r="M10775" s="10"/>
      <c r="N10775" s="15"/>
      <c r="O10775" s="15"/>
      <c r="P10775" s="4"/>
    </row>
    <row r="10776" spans="1:16" ht="15" customHeight="1" x14ac:dyDescent="0.25">
      <c r="A10776" s="11">
        <f t="shared" si="1122"/>
        <v>10773</v>
      </c>
      <c r="B10776" s="29">
        <v>42306</v>
      </c>
      <c r="C10776" s="25"/>
      <c r="D10776" s="12"/>
      <c r="E10776" s="25"/>
      <c r="F10776" s="35"/>
      <c r="G10776" s="25"/>
      <c r="H10776" s="13"/>
      <c r="I10776" s="25"/>
      <c r="J10776" s="12"/>
      <c r="K10776" s="12"/>
      <c r="L10776" s="25"/>
      <c r="M10776" s="10"/>
      <c r="N10776" s="15"/>
      <c r="O10776" s="15"/>
      <c r="P10776" s="4"/>
    </row>
    <row r="10777" spans="1:16" ht="15" customHeight="1" x14ac:dyDescent="0.25">
      <c r="A10777" s="11">
        <f t="shared" si="1122"/>
        <v>10774</v>
      </c>
      <c r="B10777" s="29">
        <v>42307</v>
      </c>
      <c r="C10777" s="25"/>
      <c r="D10777" s="12"/>
      <c r="E10777" s="25"/>
      <c r="F10777" s="35"/>
      <c r="G10777" s="25"/>
      <c r="H10777" s="13"/>
      <c r="I10777" s="25"/>
      <c r="J10777" s="12"/>
      <c r="K10777" s="12"/>
      <c r="L10777" s="25"/>
      <c r="M10777" s="10"/>
      <c r="N10777" s="15"/>
      <c r="O10777" s="15"/>
      <c r="P10777" s="4"/>
    </row>
    <row r="10778" spans="1:16" ht="15" customHeight="1" x14ac:dyDescent="0.25">
      <c r="A10778" s="11">
        <f t="shared" si="1122"/>
        <v>10775</v>
      </c>
      <c r="B10778" s="29">
        <v>42308</v>
      </c>
      <c r="C10778" s="25">
        <v>23</v>
      </c>
      <c r="D10778" s="12">
        <v>30.6</v>
      </c>
      <c r="E10778" s="25">
        <v>25.2</v>
      </c>
      <c r="F10778" s="35">
        <v>91</v>
      </c>
      <c r="G10778" s="25">
        <v>40.9</v>
      </c>
      <c r="H10778" s="13">
        <v>1.5</v>
      </c>
      <c r="I10778" s="25">
        <v>3</v>
      </c>
      <c r="J10778" s="12">
        <v>200</v>
      </c>
      <c r="K10778" s="12">
        <v>1</v>
      </c>
      <c r="L10778" s="25" t="s">
        <v>11</v>
      </c>
      <c r="M10778" s="10"/>
      <c r="N10778" s="15"/>
      <c r="O10778" s="15"/>
      <c r="P10778" s="4"/>
    </row>
    <row r="10779" spans="1:16" ht="15" customHeight="1" x14ac:dyDescent="0.25">
      <c r="A10779" s="11">
        <f t="shared" si="1122"/>
        <v>10776</v>
      </c>
      <c r="B10779" s="29">
        <v>42309</v>
      </c>
      <c r="C10779" s="25">
        <v>23</v>
      </c>
      <c r="D10779" s="12">
        <v>31.6</v>
      </c>
      <c r="E10779" s="25">
        <v>26.9</v>
      </c>
      <c r="F10779" s="35">
        <v>86</v>
      </c>
      <c r="G10779" s="25">
        <v>8.5</v>
      </c>
      <c r="H10779" s="13">
        <v>2.2000000000000002</v>
      </c>
      <c r="I10779" s="25">
        <v>3</v>
      </c>
      <c r="J10779" s="12">
        <v>210</v>
      </c>
      <c r="K10779" s="12">
        <v>1</v>
      </c>
      <c r="L10779" s="25" t="s">
        <v>11</v>
      </c>
      <c r="M10779" s="10"/>
      <c r="N10779" s="15"/>
      <c r="O10779" s="15"/>
      <c r="P10779" s="4"/>
    </row>
    <row r="10780" spans="1:16" ht="15" customHeight="1" x14ac:dyDescent="0.25">
      <c r="A10780" s="11">
        <f t="shared" si="1122"/>
        <v>10777</v>
      </c>
      <c r="B10780" s="29">
        <v>42310</v>
      </c>
      <c r="C10780" s="25">
        <v>24</v>
      </c>
      <c r="D10780" s="12">
        <v>31.3</v>
      </c>
      <c r="E10780" s="25">
        <v>26.6</v>
      </c>
      <c r="F10780" s="35">
        <v>88</v>
      </c>
      <c r="G10780" s="25"/>
      <c r="H10780" s="13"/>
      <c r="I10780" s="25">
        <v>4</v>
      </c>
      <c r="J10780" s="12">
        <v>270</v>
      </c>
      <c r="K10780" s="12">
        <v>1</v>
      </c>
      <c r="L10780" s="25" t="s">
        <v>11</v>
      </c>
      <c r="M10780" s="10"/>
      <c r="N10780" s="15"/>
      <c r="O10780" s="15"/>
      <c r="P10780" s="4"/>
    </row>
    <row r="10781" spans="1:16" ht="15" customHeight="1" x14ac:dyDescent="0.25">
      <c r="A10781" s="11">
        <f t="shared" si="1122"/>
        <v>10778</v>
      </c>
      <c r="B10781" s="29">
        <v>42311</v>
      </c>
      <c r="C10781" s="25">
        <v>24</v>
      </c>
      <c r="D10781" s="12">
        <v>30.4</v>
      </c>
      <c r="E10781" s="25">
        <v>25.8</v>
      </c>
      <c r="F10781" s="35">
        <v>90</v>
      </c>
      <c r="G10781" s="25">
        <v>13.1</v>
      </c>
      <c r="H10781" s="13">
        <v>2.8</v>
      </c>
      <c r="I10781" s="25">
        <v>4</v>
      </c>
      <c r="J10781" s="12">
        <v>180</v>
      </c>
      <c r="K10781" s="12">
        <v>1</v>
      </c>
      <c r="L10781" s="25" t="s">
        <v>11</v>
      </c>
      <c r="M10781" s="10"/>
      <c r="N10781" s="15"/>
      <c r="O10781" s="15"/>
      <c r="P10781" s="4"/>
    </row>
    <row r="10782" spans="1:16" ht="15" customHeight="1" x14ac:dyDescent="0.25">
      <c r="A10782" s="11">
        <f t="shared" si="1122"/>
        <v>10779</v>
      </c>
      <c r="B10782" s="29">
        <v>42312</v>
      </c>
      <c r="C10782" s="25">
        <v>23</v>
      </c>
      <c r="D10782" s="12">
        <v>30.2</v>
      </c>
      <c r="E10782" s="25">
        <v>25.7</v>
      </c>
      <c r="F10782" s="35">
        <v>87</v>
      </c>
      <c r="G10782" s="25">
        <v>33.5</v>
      </c>
      <c r="H10782" s="13">
        <v>0.5</v>
      </c>
      <c r="I10782" s="25">
        <v>3</v>
      </c>
      <c r="J10782" s="12">
        <v>220</v>
      </c>
      <c r="K10782" s="12">
        <v>1</v>
      </c>
      <c r="L10782" s="25" t="s">
        <v>11</v>
      </c>
      <c r="M10782" s="10"/>
      <c r="N10782" s="15"/>
      <c r="O10782" s="15"/>
      <c r="P10782" s="4"/>
    </row>
    <row r="10783" spans="1:16" ht="15" customHeight="1" x14ac:dyDescent="0.25">
      <c r="A10783" s="11">
        <f t="shared" si="1122"/>
        <v>10780</v>
      </c>
      <c r="B10783" s="29">
        <v>42313</v>
      </c>
      <c r="C10783" s="25">
        <v>22</v>
      </c>
      <c r="D10783" s="12">
        <v>31</v>
      </c>
      <c r="E10783" s="25">
        <v>24.8</v>
      </c>
      <c r="F10783" s="35">
        <v>88</v>
      </c>
      <c r="G10783" s="25"/>
      <c r="H10783" s="13"/>
      <c r="I10783" s="25">
        <v>4</v>
      </c>
      <c r="J10783" s="12">
        <v>300</v>
      </c>
      <c r="K10783" s="12">
        <v>2</v>
      </c>
      <c r="L10783" s="25" t="s">
        <v>11</v>
      </c>
      <c r="M10783" s="10"/>
      <c r="N10783" s="15"/>
      <c r="O10783" s="15"/>
      <c r="P10783" s="4"/>
    </row>
    <row r="10784" spans="1:16" ht="15" customHeight="1" x14ac:dyDescent="0.25">
      <c r="A10784" s="11">
        <f t="shared" si="1122"/>
        <v>10781</v>
      </c>
      <c r="B10784" s="29">
        <v>42314</v>
      </c>
      <c r="C10784" s="25">
        <v>24</v>
      </c>
      <c r="D10784" s="12">
        <v>27.7</v>
      </c>
      <c r="E10784" s="25">
        <v>23.8</v>
      </c>
      <c r="F10784" s="35">
        <v>97</v>
      </c>
      <c r="G10784" s="25">
        <v>19.8</v>
      </c>
      <c r="H10784" s="13"/>
      <c r="I10784" s="25">
        <v>2</v>
      </c>
      <c r="J10784" s="12">
        <v>180</v>
      </c>
      <c r="K10784" s="12">
        <v>0</v>
      </c>
      <c r="L10784" s="25" t="s">
        <v>11</v>
      </c>
      <c r="M10784" s="10"/>
      <c r="N10784" s="15"/>
      <c r="O10784" s="15"/>
      <c r="P10784" s="4"/>
    </row>
    <row r="10785" spans="1:16" ht="15" customHeight="1" x14ac:dyDescent="0.25">
      <c r="A10785" s="11">
        <f t="shared" si="1122"/>
        <v>10782</v>
      </c>
      <c r="B10785" s="29">
        <v>42315</v>
      </c>
      <c r="C10785" s="25">
        <v>22</v>
      </c>
      <c r="D10785" s="12">
        <v>31</v>
      </c>
      <c r="E10785" s="25">
        <v>24.9</v>
      </c>
      <c r="F10785" s="35">
        <v>90</v>
      </c>
      <c r="G10785" s="25">
        <v>85.4</v>
      </c>
      <c r="H10785" s="13">
        <v>0</v>
      </c>
      <c r="I10785" s="25">
        <v>2</v>
      </c>
      <c r="J10785" s="12">
        <v>210</v>
      </c>
      <c r="K10785" s="12">
        <v>1</v>
      </c>
      <c r="L10785" s="25" t="s">
        <v>11</v>
      </c>
      <c r="M10785" s="10"/>
      <c r="N10785" s="15"/>
      <c r="O10785" s="15"/>
      <c r="P10785" s="4"/>
    </row>
    <row r="10786" spans="1:16" ht="15" customHeight="1" x14ac:dyDescent="0.25">
      <c r="A10786" s="11">
        <f t="shared" si="1122"/>
        <v>10783</v>
      </c>
      <c r="B10786" s="29">
        <v>42316</v>
      </c>
      <c r="C10786" s="25">
        <v>23</v>
      </c>
      <c r="D10786" s="12">
        <v>31</v>
      </c>
      <c r="E10786" s="25">
        <v>25.4</v>
      </c>
      <c r="F10786" s="35">
        <v>91</v>
      </c>
      <c r="G10786" s="25">
        <v>24.6</v>
      </c>
      <c r="H10786" s="13">
        <v>4.8</v>
      </c>
      <c r="I10786" s="25">
        <v>4</v>
      </c>
      <c r="J10786" s="12">
        <v>130</v>
      </c>
      <c r="K10786" s="12">
        <v>1</v>
      </c>
      <c r="L10786" s="25" t="s">
        <v>11</v>
      </c>
      <c r="M10786" s="10"/>
      <c r="N10786" s="15"/>
      <c r="O10786" s="15"/>
      <c r="P10786" s="4"/>
    </row>
    <row r="10787" spans="1:16" ht="15" customHeight="1" x14ac:dyDescent="0.25">
      <c r="A10787" s="11">
        <f t="shared" si="1122"/>
        <v>10784</v>
      </c>
      <c r="B10787" s="29">
        <v>42317</v>
      </c>
      <c r="C10787" s="25"/>
      <c r="D10787" s="12"/>
      <c r="E10787" s="25"/>
      <c r="F10787" s="35"/>
      <c r="G10787" s="25"/>
      <c r="H10787" s="13"/>
      <c r="I10787" s="25"/>
      <c r="J10787" s="12"/>
      <c r="K10787" s="12"/>
      <c r="L10787" s="25"/>
      <c r="M10787" s="10"/>
      <c r="N10787" s="15"/>
      <c r="O10787" s="15"/>
      <c r="P10787" s="4"/>
    </row>
    <row r="10788" spans="1:16" ht="15" customHeight="1" x14ac:dyDescent="0.25">
      <c r="A10788" s="11">
        <f t="shared" si="1122"/>
        <v>10785</v>
      </c>
      <c r="B10788" s="29">
        <v>42318</v>
      </c>
      <c r="C10788" s="25">
        <v>24</v>
      </c>
      <c r="D10788" s="12">
        <v>29</v>
      </c>
      <c r="E10788" s="25">
        <v>25.2</v>
      </c>
      <c r="F10788" s="35">
        <v>93</v>
      </c>
      <c r="G10788" s="25">
        <v>18.7</v>
      </c>
      <c r="H10788" s="13">
        <v>7.8</v>
      </c>
      <c r="I10788" s="25">
        <v>4</v>
      </c>
      <c r="J10788" s="12">
        <v>320</v>
      </c>
      <c r="K10788" s="12">
        <v>1</v>
      </c>
      <c r="L10788" s="25" t="s">
        <v>11</v>
      </c>
      <c r="M10788" s="10"/>
      <c r="N10788" s="15"/>
      <c r="O10788" s="15"/>
      <c r="P10788" s="4"/>
    </row>
    <row r="10789" spans="1:16" ht="15" customHeight="1" x14ac:dyDescent="0.25">
      <c r="A10789" s="11">
        <f t="shared" si="1122"/>
        <v>10786</v>
      </c>
      <c r="B10789" s="29">
        <v>42319</v>
      </c>
      <c r="C10789" s="25">
        <v>23</v>
      </c>
      <c r="D10789" s="12">
        <v>30.2</v>
      </c>
      <c r="E10789" s="25">
        <v>24.9</v>
      </c>
      <c r="F10789" s="35">
        <v>93</v>
      </c>
      <c r="G10789" s="25">
        <v>18.600000000000001</v>
      </c>
      <c r="H10789" s="13">
        <v>1.2</v>
      </c>
      <c r="I10789" s="25">
        <v>4</v>
      </c>
      <c r="J10789" s="12">
        <v>200</v>
      </c>
      <c r="K10789" s="12">
        <v>1</v>
      </c>
      <c r="L10789" s="25" t="s">
        <v>11</v>
      </c>
      <c r="M10789" s="10"/>
      <c r="N10789" s="15"/>
      <c r="O10789" s="15"/>
      <c r="P10789" s="4"/>
    </row>
    <row r="10790" spans="1:16" ht="15" customHeight="1" x14ac:dyDescent="0.25">
      <c r="A10790" s="11">
        <f t="shared" si="1122"/>
        <v>10787</v>
      </c>
      <c r="B10790" s="29">
        <v>42320</v>
      </c>
      <c r="C10790" s="25">
        <v>21</v>
      </c>
      <c r="D10790" s="12">
        <v>31.4</v>
      </c>
      <c r="E10790" s="25">
        <v>25.5</v>
      </c>
      <c r="F10790" s="35">
        <v>88</v>
      </c>
      <c r="G10790" s="25">
        <v>21.1</v>
      </c>
      <c r="H10790" s="13">
        <v>2.5</v>
      </c>
      <c r="I10790" s="25">
        <v>4</v>
      </c>
      <c r="J10790" s="12">
        <v>180</v>
      </c>
      <c r="K10790" s="12">
        <v>2</v>
      </c>
      <c r="L10790" s="25" t="s">
        <v>11</v>
      </c>
      <c r="M10790" s="10"/>
      <c r="N10790" s="15"/>
      <c r="O10790" s="15"/>
      <c r="P10790" s="4"/>
    </row>
    <row r="10791" spans="1:16" ht="15" customHeight="1" x14ac:dyDescent="0.25">
      <c r="A10791" s="11">
        <f t="shared" si="1122"/>
        <v>10788</v>
      </c>
      <c r="B10791" s="29">
        <v>42321</v>
      </c>
      <c r="C10791" s="25">
        <v>23</v>
      </c>
      <c r="D10791" s="12">
        <v>30.6</v>
      </c>
      <c r="E10791" s="25">
        <v>25.6</v>
      </c>
      <c r="F10791" s="35">
        <v>91</v>
      </c>
      <c r="G10791" s="25">
        <v>14.9</v>
      </c>
      <c r="H10791" s="13">
        <v>6.5</v>
      </c>
      <c r="I10791" s="25">
        <v>2</v>
      </c>
      <c r="J10791" s="12">
        <v>180</v>
      </c>
      <c r="K10791" s="12">
        <v>0</v>
      </c>
      <c r="L10791" s="25" t="s">
        <v>11</v>
      </c>
      <c r="M10791" s="10"/>
      <c r="N10791" s="15"/>
      <c r="O10791" s="15"/>
      <c r="P10791" s="4"/>
    </row>
    <row r="10792" spans="1:16" ht="15" customHeight="1" x14ac:dyDescent="0.25">
      <c r="A10792" s="11">
        <f t="shared" si="1122"/>
        <v>10789</v>
      </c>
      <c r="B10792" s="29">
        <v>42322</v>
      </c>
      <c r="C10792" s="25">
        <v>23</v>
      </c>
      <c r="D10792" s="12">
        <v>32.299999999999997</v>
      </c>
      <c r="E10792" s="25">
        <v>26.8</v>
      </c>
      <c r="F10792" s="35">
        <v>84</v>
      </c>
      <c r="G10792" s="25">
        <v>8888</v>
      </c>
      <c r="H10792" s="13">
        <v>4.0999999999999996</v>
      </c>
      <c r="I10792" s="25">
        <v>3</v>
      </c>
      <c r="J10792" s="12">
        <v>80</v>
      </c>
      <c r="K10792" s="12">
        <v>2</v>
      </c>
      <c r="L10792" s="25" t="s">
        <v>11</v>
      </c>
      <c r="M10792" s="10"/>
      <c r="N10792" s="15"/>
      <c r="O10792" s="15"/>
      <c r="P10792" s="4"/>
    </row>
    <row r="10793" spans="1:16" ht="15" customHeight="1" x14ac:dyDescent="0.25">
      <c r="A10793" s="11">
        <f t="shared" si="1122"/>
        <v>10790</v>
      </c>
      <c r="B10793" s="29">
        <v>42323</v>
      </c>
      <c r="C10793" s="25">
        <v>24</v>
      </c>
      <c r="D10793" s="12">
        <v>30.2</v>
      </c>
      <c r="E10793" s="25">
        <v>25.6</v>
      </c>
      <c r="F10793" s="35">
        <v>92</v>
      </c>
      <c r="G10793" s="25">
        <v>15</v>
      </c>
      <c r="H10793" s="13">
        <v>6.8</v>
      </c>
      <c r="I10793" s="25">
        <v>2</v>
      </c>
      <c r="J10793" s="12">
        <v>290</v>
      </c>
      <c r="K10793" s="12">
        <v>1</v>
      </c>
      <c r="L10793" s="25" t="s">
        <v>11</v>
      </c>
      <c r="M10793" s="10"/>
      <c r="N10793" s="15"/>
      <c r="O10793" s="15"/>
      <c r="P10793" s="4"/>
    </row>
    <row r="10794" spans="1:16" ht="15" customHeight="1" x14ac:dyDescent="0.25">
      <c r="A10794" s="11">
        <f t="shared" si="1122"/>
        <v>10791</v>
      </c>
      <c r="B10794" s="29">
        <v>42324</v>
      </c>
      <c r="C10794" s="25">
        <v>24</v>
      </c>
      <c r="D10794" s="12">
        <v>29.3</v>
      </c>
      <c r="E10794" s="25">
        <v>24.6</v>
      </c>
      <c r="F10794" s="35">
        <v>94</v>
      </c>
      <c r="G10794" s="25">
        <v>7.4</v>
      </c>
      <c r="H10794" s="13">
        <v>1.2</v>
      </c>
      <c r="I10794" s="25">
        <v>2</v>
      </c>
      <c r="J10794" s="12">
        <v>170</v>
      </c>
      <c r="K10794" s="12">
        <v>1</v>
      </c>
      <c r="L10794" s="25" t="s">
        <v>11</v>
      </c>
      <c r="M10794" s="10"/>
      <c r="N10794" s="15"/>
      <c r="O10794" s="15"/>
      <c r="P10794" s="4"/>
    </row>
    <row r="10795" spans="1:16" ht="15" customHeight="1" x14ac:dyDescent="0.25">
      <c r="A10795" s="11">
        <f t="shared" si="1122"/>
        <v>10792</v>
      </c>
      <c r="B10795" s="29">
        <v>42325</v>
      </c>
      <c r="C10795" s="25">
        <v>22</v>
      </c>
      <c r="D10795" s="12">
        <v>31</v>
      </c>
      <c r="E10795" s="25"/>
      <c r="F10795" s="35"/>
      <c r="G10795" s="25">
        <v>69.400000000000006</v>
      </c>
      <c r="H10795" s="13">
        <v>1.1000000000000001</v>
      </c>
      <c r="I10795" s="25">
        <v>4</v>
      </c>
      <c r="J10795" s="12">
        <v>230</v>
      </c>
      <c r="K10795" s="12">
        <v>1</v>
      </c>
      <c r="L10795" s="25" t="s">
        <v>11</v>
      </c>
      <c r="M10795" s="10"/>
      <c r="N10795" s="15"/>
      <c r="O10795" s="15"/>
      <c r="P10795" s="4"/>
    </row>
    <row r="10796" spans="1:16" ht="15" customHeight="1" x14ac:dyDescent="0.25">
      <c r="A10796" s="11">
        <f t="shared" si="1122"/>
        <v>10793</v>
      </c>
      <c r="B10796" s="29">
        <v>42326</v>
      </c>
      <c r="C10796" s="25">
        <v>22</v>
      </c>
      <c r="D10796" s="12">
        <v>30.6</v>
      </c>
      <c r="E10796" s="25">
        <v>25.5</v>
      </c>
      <c r="F10796" s="35">
        <v>90</v>
      </c>
      <c r="G10796" s="25"/>
      <c r="H10796" s="13"/>
      <c r="I10796" s="25">
        <v>4</v>
      </c>
      <c r="J10796" s="12">
        <v>220</v>
      </c>
      <c r="K10796" s="12">
        <v>2</v>
      </c>
      <c r="L10796" s="25" t="s">
        <v>11</v>
      </c>
      <c r="M10796" s="10"/>
      <c r="N10796" s="15"/>
      <c r="O10796" s="15"/>
      <c r="P10796" s="4"/>
    </row>
    <row r="10797" spans="1:16" ht="15" customHeight="1" x14ac:dyDescent="0.25">
      <c r="A10797" s="11">
        <f t="shared" si="1122"/>
        <v>10794</v>
      </c>
      <c r="B10797" s="29">
        <v>42327</v>
      </c>
      <c r="C10797" s="25">
        <v>24</v>
      </c>
      <c r="D10797" s="12">
        <v>33.200000000000003</v>
      </c>
      <c r="E10797" s="25"/>
      <c r="F10797" s="35"/>
      <c r="G10797" s="25">
        <v>1</v>
      </c>
      <c r="H10797" s="13">
        <v>5.8</v>
      </c>
      <c r="I10797" s="25">
        <v>5</v>
      </c>
      <c r="J10797" s="12">
        <v>180</v>
      </c>
      <c r="K10797" s="12">
        <v>2</v>
      </c>
      <c r="L10797" s="25" t="s">
        <v>11</v>
      </c>
      <c r="M10797" s="10"/>
      <c r="N10797" s="15"/>
      <c r="O10797" s="15"/>
      <c r="P10797" s="4"/>
    </row>
    <row r="10798" spans="1:16" ht="15" customHeight="1" x14ac:dyDescent="0.25">
      <c r="A10798" s="11">
        <f t="shared" si="1122"/>
        <v>10795</v>
      </c>
      <c r="B10798" s="29">
        <v>42328</v>
      </c>
      <c r="C10798" s="25">
        <v>24</v>
      </c>
      <c r="D10798" s="12">
        <v>31.2</v>
      </c>
      <c r="E10798" s="25">
        <v>26</v>
      </c>
      <c r="F10798" s="35">
        <v>92</v>
      </c>
      <c r="G10798" s="25">
        <v>24.9</v>
      </c>
      <c r="H10798" s="13">
        <v>8.3000000000000007</v>
      </c>
      <c r="I10798" s="25">
        <v>5</v>
      </c>
      <c r="J10798" s="12">
        <v>220</v>
      </c>
      <c r="K10798" s="12">
        <v>1</v>
      </c>
      <c r="L10798" s="25" t="s">
        <v>11</v>
      </c>
      <c r="M10798" s="10"/>
      <c r="N10798" s="15"/>
      <c r="O10798" s="15"/>
      <c r="P10798" s="4"/>
    </row>
    <row r="10799" spans="1:16" ht="15" customHeight="1" x14ac:dyDescent="0.25">
      <c r="A10799" s="11">
        <f t="shared" si="1122"/>
        <v>10796</v>
      </c>
      <c r="B10799" s="29">
        <v>42329</v>
      </c>
      <c r="C10799" s="25">
        <v>23</v>
      </c>
      <c r="D10799" s="12">
        <v>30.4</v>
      </c>
      <c r="E10799" s="25">
        <v>25.1</v>
      </c>
      <c r="F10799" s="35">
        <v>94</v>
      </c>
      <c r="G10799" s="25">
        <v>28.5</v>
      </c>
      <c r="H10799" s="13">
        <v>3.5</v>
      </c>
      <c r="I10799" s="25">
        <v>2</v>
      </c>
      <c r="J10799" s="12">
        <v>70</v>
      </c>
      <c r="K10799" s="12">
        <v>1</v>
      </c>
      <c r="L10799" s="25" t="s">
        <v>11</v>
      </c>
      <c r="M10799" s="10"/>
      <c r="N10799" s="15"/>
      <c r="O10799" s="15"/>
      <c r="P10799" s="4"/>
    </row>
    <row r="10800" spans="1:16" ht="15" customHeight="1" x14ac:dyDescent="0.25">
      <c r="A10800" s="11">
        <f t="shared" si="1122"/>
        <v>10797</v>
      </c>
      <c r="B10800" s="29">
        <v>42330</v>
      </c>
      <c r="C10800" s="25">
        <v>23</v>
      </c>
      <c r="D10800" s="12">
        <v>30.4</v>
      </c>
      <c r="E10800" s="25">
        <v>25.6</v>
      </c>
      <c r="F10800" s="35">
        <v>91</v>
      </c>
      <c r="G10800" s="25">
        <v>65.599999999999994</v>
      </c>
      <c r="H10800" s="13">
        <v>3.6</v>
      </c>
      <c r="I10800" s="25">
        <v>4</v>
      </c>
      <c r="J10800" s="12">
        <v>160</v>
      </c>
      <c r="K10800" s="12">
        <v>1</v>
      </c>
      <c r="L10800" s="25" t="s">
        <v>14</v>
      </c>
      <c r="M10800" s="10"/>
      <c r="N10800" s="15"/>
      <c r="O10800" s="15"/>
      <c r="P10800" s="4"/>
    </row>
    <row r="10801" spans="1:16" ht="15" customHeight="1" x14ac:dyDescent="0.25">
      <c r="A10801" s="11">
        <f t="shared" si="1122"/>
        <v>10798</v>
      </c>
      <c r="B10801" s="29">
        <v>42331</v>
      </c>
      <c r="C10801" s="25">
        <v>22</v>
      </c>
      <c r="D10801" s="12">
        <v>31</v>
      </c>
      <c r="E10801" s="25">
        <v>25.5</v>
      </c>
      <c r="F10801" s="35">
        <v>90</v>
      </c>
      <c r="G10801" s="25">
        <v>2.7</v>
      </c>
      <c r="H10801" s="13">
        <v>6.4</v>
      </c>
      <c r="I10801" s="25">
        <v>3</v>
      </c>
      <c r="J10801" s="12">
        <v>210</v>
      </c>
      <c r="K10801" s="12">
        <v>1</v>
      </c>
      <c r="L10801" s="25" t="s">
        <v>11</v>
      </c>
      <c r="M10801" s="10"/>
      <c r="N10801" s="15"/>
      <c r="O10801" s="15"/>
      <c r="P10801" s="4"/>
    </row>
    <row r="10802" spans="1:16" ht="15" customHeight="1" x14ac:dyDescent="0.25">
      <c r="A10802" s="11">
        <f t="shared" si="1122"/>
        <v>10799</v>
      </c>
      <c r="B10802" s="29">
        <v>42332</v>
      </c>
      <c r="C10802" s="25">
        <v>23</v>
      </c>
      <c r="D10802" s="12">
        <v>32</v>
      </c>
      <c r="E10802" s="25">
        <v>25.6</v>
      </c>
      <c r="F10802" s="35">
        <v>90</v>
      </c>
      <c r="G10802" s="25">
        <v>17.5</v>
      </c>
      <c r="H10802" s="13">
        <v>6.6</v>
      </c>
      <c r="I10802" s="25">
        <v>4</v>
      </c>
      <c r="J10802" s="12">
        <v>220</v>
      </c>
      <c r="K10802" s="12">
        <v>1</v>
      </c>
      <c r="L10802" s="25" t="s">
        <v>11</v>
      </c>
      <c r="M10802" s="10"/>
      <c r="N10802" s="15"/>
      <c r="O10802" s="15"/>
      <c r="P10802" s="4"/>
    </row>
    <row r="10803" spans="1:16" ht="15" customHeight="1" x14ac:dyDescent="0.25">
      <c r="A10803" s="11">
        <f t="shared" si="1122"/>
        <v>10800</v>
      </c>
      <c r="B10803" s="29">
        <v>42333</v>
      </c>
      <c r="C10803" s="25">
        <v>22</v>
      </c>
      <c r="D10803" s="12">
        <v>31.4</v>
      </c>
      <c r="E10803" s="25">
        <v>25.9</v>
      </c>
      <c r="F10803" s="35">
        <v>86</v>
      </c>
      <c r="G10803" s="25">
        <v>82.9</v>
      </c>
      <c r="H10803" s="13">
        <v>5.0999999999999996</v>
      </c>
      <c r="I10803" s="25">
        <v>3</v>
      </c>
      <c r="J10803" s="12">
        <v>120</v>
      </c>
      <c r="K10803" s="12">
        <v>1</v>
      </c>
      <c r="L10803" s="25" t="s">
        <v>11</v>
      </c>
      <c r="M10803" s="10"/>
      <c r="N10803" s="15"/>
      <c r="O10803" s="15"/>
      <c r="P10803" s="4"/>
    </row>
    <row r="10804" spans="1:16" ht="15" customHeight="1" x14ac:dyDescent="0.25">
      <c r="A10804" s="11">
        <f t="shared" si="1122"/>
        <v>10801</v>
      </c>
      <c r="B10804" s="29">
        <v>42334</v>
      </c>
      <c r="C10804" s="25">
        <v>23</v>
      </c>
      <c r="D10804" s="12">
        <v>31.6</v>
      </c>
      <c r="E10804" s="25">
        <v>26.1</v>
      </c>
      <c r="F10804" s="35">
        <v>86</v>
      </c>
      <c r="G10804" s="25">
        <v>2.8</v>
      </c>
      <c r="H10804" s="13">
        <v>4.5</v>
      </c>
      <c r="I10804" s="25">
        <v>4</v>
      </c>
      <c r="J10804" s="12">
        <v>190</v>
      </c>
      <c r="K10804" s="12">
        <v>1</v>
      </c>
      <c r="L10804" s="25" t="s">
        <v>11</v>
      </c>
      <c r="M10804" s="10"/>
      <c r="N10804" s="15"/>
      <c r="O10804" s="15"/>
      <c r="P10804" s="4"/>
    </row>
    <row r="10805" spans="1:16" ht="15" customHeight="1" x14ac:dyDescent="0.25">
      <c r="A10805" s="11">
        <f t="shared" si="1122"/>
        <v>10802</v>
      </c>
      <c r="B10805" s="29">
        <v>42335</v>
      </c>
      <c r="C10805" s="25">
        <v>24</v>
      </c>
      <c r="D10805" s="12">
        <v>31.8</v>
      </c>
      <c r="E10805" s="25">
        <v>26.5</v>
      </c>
      <c r="F10805" s="35">
        <v>87</v>
      </c>
      <c r="G10805" s="25">
        <v>2.2000000000000002</v>
      </c>
      <c r="H10805" s="13">
        <v>5.4</v>
      </c>
      <c r="I10805" s="25">
        <v>3</v>
      </c>
      <c r="J10805" s="12">
        <v>230</v>
      </c>
      <c r="K10805" s="12">
        <v>1</v>
      </c>
      <c r="L10805" s="25" t="s">
        <v>11</v>
      </c>
      <c r="M10805" s="10"/>
      <c r="N10805" s="15"/>
      <c r="O10805" s="15"/>
      <c r="P10805" s="4"/>
    </row>
    <row r="10806" spans="1:16" ht="15" customHeight="1" x14ac:dyDescent="0.25">
      <c r="A10806" s="11">
        <f t="shared" si="1122"/>
        <v>10803</v>
      </c>
      <c r="B10806" s="29">
        <v>42336</v>
      </c>
      <c r="C10806" s="25">
        <v>24</v>
      </c>
      <c r="D10806" s="12">
        <v>31.3</v>
      </c>
      <c r="E10806" s="25">
        <v>25.4</v>
      </c>
      <c r="F10806" s="35">
        <v>91</v>
      </c>
      <c r="G10806" s="25">
        <v>1.1000000000000001</v>
      </c>
      <c r="H10806" s="13">
        <v>7.3</v>
      </c>
      <c r="I10806" s="25">
        <v>2</v>
      </c>
      <c r="J10806" s="12">
        <v>270</v>
      </c>
      <c r="K10806" s="12">
        <v>1</v>
      </c>
      <c r="L10806" s="25" t="s">
        <v>11</v>
      </c>
      <c r="M10806" s="10"/>
      <c r="N10806" s="15"/>
      <c r="O10806" s="15"/>
      <c r="P10806" s="4"/>
    </row>
    <row r="10807" spans="1:16" ht="15" customHeight="1" x14ac:dyDescent="0.25">
      <c r="A10807" s="11">
        <f t="shared" si="1122"/>
        <v>10804</v>
      </c>
      <c r="B10807" s="29">
        <v>42337</v>
      </c>
      <c r="C10807" s="25">
        <v>23</v>
      </c>
      <c r="D10807" s="12">
        <v>28.4</v>
      </c>
      <c r="E10807" s="25">
        <v>24.9</v>
      </c>
      <c r="F10807" s="35">
        <v>94</v>
      </c>
      <c r="G10807" s="25">
        <v>11.9</v>
      </c>
      <c r="H10807" s="13">
        <v>4.2</v>
      </c>
      <c r="I10807" s="25">
        <v>2</v>
      </c>
      <c r="J10807" s="12">
        <v>240</v>
      </c>
      <c r="K10807" s="12">
        <v>0</v>
      </c>
      <c r="L10807" s="25" t="s">
        <v>11</v>
      </c>
      <c r="M10807" s="10"/>
      <c r="N10807" s="15"/>
      <c r="O10807" s="15"/>
      <c r="P10807" s="4"/>
    </row>
    <row r="10808" spans="1:16" ht="15" customHeight="1" x14ac:dyDescent="0.25">
      <c r="A10808" s="11">
        <f t="shared" si="1122"/>
        <v>10805</v>
      </c>
      <c r="B10808" s="29">
        <v>42338</v>
      </c>
      <c r="C10808" s="25">
        <v>23</v>
      </c>
      <c r="D10808" s="12">
        <v>31</v>
      </c>
      <c r="E10808" s="25">
        <v>25.4</v>
      </c>
      <c r="F10808" s="35">
        <v>91</v>
      </c>
      <c r="G10808" s="25">
        <v>26.9</v>
      </c>
      <c r="H10808" s="13">
        <v>0.2</v>
      </c>
      <c r="I10808" s="25">
        <v>3</v>
      </c>
      <c r="J10808" s="12">
        <v>210</v>
      </c>
      <c r="K10808" s="12">
        <v>1</v>
      </c>
      <c r="L10808" s="25" t="s">
        <v>11</v>
      </c>
      <c r="M10808" s="10"/>
      <c r="N10808" s="15"/>
      <c r="O10808" s="15"/>
      <c r="P10808" s="4"/>
    </row>
    <row r="10809" spans="1:16" ht="15" customHeight="1" x14ac:dyDescent="0.25">
      <c r="A10809" s="11">
        <f t="shared" si="1122"/>
        <v>10806</v>
      </c>
      <c r="B10809" s="29">
        <v>42339</v>
      </c>
      <c r="C10809" s="25">
        <v>23</v>
      </c>
      <c r="D10809" s="12">
        <v>30.6</v>
      </c>
      <c r="E10809" s="25">
        <v>26.1</v>
      </c>
      <c r="F10809" s="35">
        <v>87</v>
      </c>
      <c r="G10809" s="25">
        <v>77.3</v>
      </c>
      <c r="H10809" s="13">
        <v>5.6</v>
      </c>
      <c r="I10809" s="25">
        <v>3</v>
      </c>
      <c r="J10809" s="12">
        <v>190</v>
      </c>
      <c r="K10809" s="12">
        <v>1</v>
      </c>
      <c r="L10809" s="25" t="s">
        <v>11</v>
      </c>
      <c r="M10809" s="10"/>
      <c r="N10809" s="15"/>
      <c r="O10809" s="15"/>
      <c r="P10809" s="4"/>
    </row>
    <row r="10810" spans="1:16" ht="15" customHeight="1" x14ac:dyDescent="0.25">
      <c r="A10810" s="11">
        <f t="shared" si="1122"/>
        <v>10807</v>
      </c>
      <c r="B10810" s="29">
        <v>42340</v>
      </c>
      <c r="C10810" s="25">
        <v>22</v>
      </c>
      <c r="D10810" s="12">
        <v>29.8</v>
      </c>
      <c r="E10810" s="25">
        <v>25.5</v>
      </c>
      <c r="F10810" s="35">
        <v>87</v>
      </c>
      <c r="G10810" s="25">
        <v>20.8</v>
      </c>
      <c r="H10810" s="13"/>
      <c r="I10810" s="25">
        <v>4</v>
      </c>
      <c r="J10810" s="12">
        <v>240</v>
      </c>
      <c r="K10810" s="12">
        <v>1</v>
      </c>
      <c r="L10810" s="25" t="s">
        <v>11</v>
      </c>
      <c r="M10810" s="10"/>
      <c r="N10810" s="15"/>
      <c r="O10810" s="15"/>
      <c r="P10810" s="4"/>
    </row>
    <row r="10811" spans="1:16" ht="15" customHeight="1" x14ac:dyDescent="0.25">
      <c r="A10811" s="11">
        <f t="shared" si="1122"/>
        <v>10808</v>
      </c>
      <c r="B10811" s="29">
        <v>42341</v>
      </c>
      <c r="C10811" s="25">
        <v>22</v>
      </c>
      <c r="D10811" s="12">
        <v>30.6</v>
      </c>
      <c r="E10811" s="25">
        <v>25</v>
      </c>
      <c r="F10811" s="35">
        <v>88</v>
      </c>
      <c r="G10811" s="25"/>
      <c r="H10811" s="13">
        <v>6</v>
      </c>
      <c r="I10811" s="25">
        <v>4</v>
      </c>
      <c r="J10811" s="12">
        <v>180</v>
      </c>
      <c r="K10811" s="12">
        <v>1</v>
      </c>
      <c r="L10811" s="25" t="s">
        <v>11</v>
      </c>
      <c r="M10811" s="10"/>
      <c r="N10811" s="15"/>
      <c r="O10811" s="15"/>
      <c r="P10811" s="4"/>
    </row>
    <row r="10812" spans="1:16" ht="15" customHeight="1" x14ac:dyDescent="0.25">
      <c r="A10812" s="11">
        <f t="shared" si="1122"/>
        <v>10809</v>
      </c>
      <c r="B10812" s="29">
        <v>42342</v>
      </c>
      <c r="C10812" s="25">
        <v>23</v>
      </c>
      <c r="D10812" s="12">
        <v>30.3</v>
      </c>
      <c r="E10812" s="25">
        <v>25.6</v>
      </c>
      <c r="F10812" s="35">
        <v>89</v>
      </c>
      <c r="G10812" s="25">
        <v>3.8</v>
      </c>
      <c r="H10812" s="13">
        <v>3.6</v>
      </c>
      <c r="I10812" s="25">
        <v>3</v>
      </c>
      <c r="J10812" s="12">
        <v>210</v>
      </c>
      <c r="K10812" s="12">
        <v>1</v>
      </c>
      <c r="L10812" s="25" t="s">
        <v>11</v>
      </c>
      <c r="M10812" s="10"/>
      <c r="N10812" s="15"/>
      <c r="O10812" s="15"/>
      <c r="P10812" s="4"/>
    </row>
    <row r="10813" spans="1:16" ht="15" customHeight="1" x14ac:dyDescent="0.25">
      <c r="A10813" s="11">
        <f t="shared" si="1122"/>
        <v>10810</v>
      </c>
      <c r="B10813" s="29">
        <v>42343</v>
      </c>
      <c r="C10813" s="25">
        <v>24</v>
      </c>
      <c r="D10813" s="12">
        <v>29</v>
      </c>
      <c r="E10813" s="25">
        <v>25.4</v>
      </c>
      <c r="F10813" s="35">
        <v>90</v>
      </c>
      <c r="G10813" s="25">
        <v>2.6</v>
      </c>
      <c r="H10813" s="13">
        <v>5.6</v>
      </c>
      <c r="I10813" s="25">
        <v>2</v>
      </c>
      <c r="J10813" s="12">
        <v>300</v>
      </c>
      <c r="K10813" s="12">
        <v>0</v>
      </c>
      <c r="L10813" s="25" t="s">
        <v>11</v>
      </c>
      <c r="M10813" s="10"/>
      <c r="N10813" s="15"/>
      <c r="O10813" s="15"/>
      <c r="P10813" s="4"/>
    </row>
    <row r="10814" spans="1:16" ht="15" customHeight="1" x14ac:dyDescent="0.25">
      <c r="A10814" s="11">
        <f t="shared" si="1122"/>
        <v>10811</v>
      </c>
      <c r="B10814" s="29">
        <v>42344</v>
      </c>
      <c r="C10814" s="25">
        <v>23</v>
      </c>
      <c r="D10814" s="12">
        <v>31.2</v>
      </c>
      <c r="E10814" s="25">
        <v>25.4</v>
      </c>
      <c r="F10814" s="35">
        <v>93</v>
      </c>
      <c r="G10814" s="25"/>
      <c r="H10814" s="13">
        <v>0.4</v>
      </c>
      <c r="I10814" s="25">
        <v>3</v>
      </c>
      <c r="J10814" s="12">
        <v>220</v>
      </c>
      <c r="K10814" s="12">
        <v>1</v>
      </c>
      <c r="L10814" s="25" t="s">
        <v>11</v>
      </c>
      <c r="M10814" s="10"/>
      <c r="N10814" s="15"/>
      <c r="O10814" s="15"/>
      <c r="P10814" s="4"/>
    </row>
    <row r="10815" spans="1:16" ht="15" customHeight="1" x14ac:dyDescent="0.25">
      <c r="A10815" s="11">
        <f t="shared" si="1122"/>
        <v>10812</v>
      </c>
      <c r="B10815" s="29">
        <v>42345</v>
      </c>
      <c r="C10815" s="25">
        <v>23</v>
      </c>
      <c r="D10815" s="12">
        <v>32.799999999999997</v>
      </c>
      <c r="E10815" s="25">
        <v>26.6</v>
      </c>
      <c r="F10815" s="35">
        <v>88</v>
      </c>
      <c r="G10815" s="25">
        <v>10.6</v>
      </c>
      <c r="H10815" s="13">
        <v>3.4</v>
      </c>
      <c r="I10815" s="25">
        <v>4</v>
      </c>
      <c r="J10815" s="12">
        <v>130</v>
      </c>
      <c r="K10815" s="12">
        <v>1</v>
      </c>
      <c r="L10815" s="25" t="s">
        <v>11</v>
      </c>
      <c r="M10815" s="10"/>
      <c r="N10815" s="15"/>
      <c r="O10815" s="15"/>
      <c r="P10815" s="4"/>
    </row>
    <row r="10816" spans="1:16" ht="15" customHeight="1" x14ac:dyDescent="0.25">
      <c r="A10816" s="11">
        <f t="shared" si="1122"/>
        <v>10813</v>
      </c>
      <c r="B10816" s="29">
        <v>42346</v>
      </c>
      <c r="C10816" s="25">
        <v>24</v>
      </c>
      <c r="D10816" s="12">
        <v>29.4</v>
      </c>
      <c r="E10816" s="25">
        <v>25.5</v>
      </c>
      <c r="F10816" s="35">
        <v>94</v>
      </c>
      <c r="G10816" s="25">
        <v>1.9</v>
      </c>
      <c r="H10816" s="13">
        <v>3.6</v>
      </c>
      <c r="I10816" s="25">
        <v>4</v>
      </c>
      <c r="J10816" s="12">
        <v>210</v>
      </c>
      <c r="K10816" s="12">
        <v>1</v>
      </c>
      <c r="L10816" s="25" t="s">
        <v>11</v>
      </c>
      <c r="M10816" s="10"/>
      <c r="N10816" s="15"/>
      <c r="O10816" s="15"/>
      <c r="P10816" s="4"/>
    </row>
    <row r="10817" spans="1:16" ht="15" customHeight="1" x14ac:dyDescent="0.25">
      <c r="A10817" s="11">
        <f t="shared" si="1122"/>
        <v>10814</v>
      </c>
      <c r="B10817" s="29">
        <v>42347</v>
      </c>
      <c r="C10817" s="25">
        <v>22</v>
      </c>
      <c r="D10817" s="12">
        <v>31.2</v>
      </c>
      <c r="E10817" s="25">
        <v>25.8</v>
      </c>
      <c r="F10817" s="35">
        <v>89</v>
      </c>
      <c r="G10817" s="25">
        <v>149</v>
      </c>
      <c r="H10817" s="13">
        <v>0.1</v>
      </c>
      <c r="I10817" s="25">
        <v>3</v>
      </c>
      <c r="J10817" s="12">
        <v>200</v>
      </c>
      <c r="K10817" s="12">
        <v>1</v>
      </c>
      <c r="L10817" s="25" t="s">
        <v>11</v>
      </c>
      <c r="M10817" s="10"/>
      <c r="N10817" s="15"/>
      <c r="O10817" s="15"/>
      <c r="P10817" s="4"/>
    </row>
    <row r="10818" spans="1:16" ht="15" customHeight="1" x14ac:dyDescent="0.25">
      <c r="A10818" s="11">
        <f t="shared" si="1122"/>
        <v>10815</v>
      </c>
      <c r="B10818" s="29">
        <v>42348</v>
      </c>
      <c r="C10818" s="25">
        <v>23</v>
      </c>
      <c r="D10818" s="12">
        <v>31</v>
      </c>
      <c r="E10818" s="25">
        <v>25.7</v>
      </c>
      <c r="F10818" s="35">
        <v>89</v>
      </c>
      <c r="G10818" s="25">
        <v>3.4</v>
      </c>
      <c r="H10818" s="13">
        <v>2.9</v>
      </c>
      <c r="I10818" s="25">
        <v>3</v>
      </c>
      <c r="J10818" s="12">
        <v>200</v>
      </c>
      <c r="K10818" s="12">
        <v>2</v>
      </c>
      <c r="L10818" s="25" t="s">
        <v>11</v>
      </c>
      <c r="M10818" s="10"/>
      <c r="N10818" s="15"/>
      <c r="O10818" s="15"/>
      <c r="P10818" s="4"/>
    </row>
    <row r="10819" spans="1:16" ht="15" customHeight="1" x14ac:dyDescent="0.25">
      <c r="A10819" s="11">
        <f t="shared" si="1122"/>
        <v>10816</v>
      </c>
      <c r="B10819" s="29">
        <v>42349</v>
      </c>
      <c r="C10819" s="25">
        <v>23</v>
      </c>
      <c r="D10819" s="12">
        <v>33.6</v>
      </c>
      <c r="E10819" s="25">
        <v>26</v>
      </c>
      <c r="F10819" s="35">
        <v>89</v>
      </c>
      <c r="G10819" s="25">
        <v>51</v>
      </c>
      <c r="H10819" s="13">
        <v>4.5999999999999996</v>
      </c>
      <c r="I10819" s="25">
        <v>4</v>
      </c>
      <c r="J10819" s="12">
        <v>90</v>
      </c>
      <c r="K10819" s="12">
        <v>1</v>
      </c>
      <c r="L10819" s="25" t="s">
        <v>11</v>
      </c>
      <c r="M10819" s="10"/>
      <c r="N10819" s="15"/>
      <c r="O10819" s="15"/>
      <c r="P10819" s="4"/>
    </row>
    <row r="10820" spans="1:16" ht="15" customHeight="1" x14ac:dyDescent="0.25">
      <c r="A10820" s="11">
        <f t="shared" si="1122"/>
        <v>10817</v>
      </c>
      <c r="B10820" s="29">
        <v>42350</v>
      </c>
      <c r="C10820" s="25">
        <v>23</v>
      </c>
      <c r="D10820" s="12">
        <v>30</v>
      </c>
      <c r="E10820" s="25">
        <v>24.8</v>
      </c>
      <c r="F10820" s="35">
        <v>92</v>
      </c>
      <c r="G10820" s="25">
        <v>26.2</v>
      </c>
      <c r="H10820" s="13">
        <v>4.5</v>
      </c>
      <c r="I10820" s="25">
        <v>4</v>
      </c>
      <c r="J10820" s="12">
        <v>180</v>
      </c>
      <c r="K10820" s="12">
        <v>1</v>
      </c>
      <c r="L10820" s="25" t="s">
        <v>11</v>
      </c>
      <c r="M10820" s="10"/>
      <c r="N10820" s="15"/>
      <c r="O10820" s="15"/>
      <c r="P10820" s="4"/>
    </row>
    <row r="10821" spans="1:16" ht="15" customHeight="1" x14ac:dyDescent="0.25">
      <c r="A10821" s="11">
        <f t="shared" si="1122"/>
        <v>10818</v>
      </c>
      <c r="B10821" s="29">
        <v>42351</v>
      </c>
      <c r="C10821" s="25"/>
      <c r="D10821" s="12">
        <v>26.4</v>
      </c>
      <c r="E10821" s="25">
        <v>23.8</v>
      </c>
      <c r="F10821" s="35">
        <v>96</v>
      </c>
      <c r="G10821" s="25">
        <v>97.3</v>
      </c>
      <c r="H10821" s="13">
        <v>2.7</v>
      </c>
      <c r="I10821" s="25">
        <v>3</v>
      </c>
      <c r="J10821" s="12">
        <v>200</v>
      </c>
      <c r="K10821" s="12">
        <v>1</v>
      </c>
      <c r="L10821" s="25" t="s">
        <v>11</v>
      </c>
      <c r="M10821" s="10"/>
      <c r="N10821" s="15"/>
      <c r="O10821" s="15"/>
      <c r="P10821" s="4"/>
    </row>
    <row r="10822" spans="1:16" ht="15" customHeight="1" x14ac:dyDescent="0.25">
      <c r="A10822" s="11">
        <f t="shared" ref="A10822:A10885" si="1123">A10821+1</f>
        <v>10819</v>
      </c>
      <c r="B10822" s="29">
        <v>42352</v>
      </c>
      <c r="C10822" s="25">
        <v>22</v>
      </c>
      <c r="D10822" s="12">
        <v>30.4</v>
      </c>
      <c r="E10822" s="25">
        <v>24.4</v>
      </c>
      <c r="F10822" s="35">
        <v>92</v>
      </c>
      <c r="G10822" s="25">
        <v>4.3</v>
      </c>
      <c r="H10822" s="13">
        <v>0</v>
      </c>
      <c r="I10822" s="25">
        <v>3</v>
      </c>
      <c r="J10822" s="12">
        <v>230</v>
      </c>
      <c r="K10822" s="12">
        <v>1</v>
      </c>
      <c r="L10822" s="25" t="s">
        <v>11</v>
      </c>
      <c r="M10822" s="10"/>
      <c r="N10822" s="15"/>
      <c r="O10822" s="15"/>
      <c r="P10822" s="4"/>
    </row>
    <row r="10823" spans="1:16" ht="15" customHeight="1" x14ac:dyDescent="0.25">
      <c r="A10823" s="11">
        <f t="shared" si="1123"/>
        <v>10820</v>
      </c>
      <c r="B10823" s="29">
        <v>42353</v>
      </c>
      <c r="C10823" s="25">
        <v>22</v>
      </c>
      <c r="D10823" s="12">
        <v>29.2</v>
      </c>
      <c r="E10823" s="25">
        <v>25.1</v>
      </c>
      <c r="F10823" s="35">
        <v>90</v>
      </c>
      <c r="G10823" s="25">
        <v>77.3</v>
      </c>
      <c r="H10823" s="13">
        <v>1</v>
      </c>
      <c r="I10823" s="25">
        <v>3</v>
      </c>
      <c r="J10823" s="12">
        <v>170</v>
      </c>
      <c r="K10823" s="12">
        <v>1</v>
      </c>
      <c r="L10823" s="25" t="s">
        <v>11</v>
      </c>
      <c r="M10823" s="10"/>
      <c r="N10823" s="15"/>
      <c r="O10823" s="15"/>
      <c r="P10823" s="4"/>
    </row>
    <row r="10824" spans="1:16" ht="15" customHeight="1" x14ac:dyDescent="0.25">
      <c r="A10824" s="11">
        <f t="shared" si="1123"/>
        <v>10821</v>
      </c>
      <c r="B10824" s="29">
        <v>42354</v>
      </c>
      <c r="C10824" s="25">
        <v>23</v>
      </c>
      <c r="D10824" s="12">
        <v>28.5</v>
      </c>
      <c r="E10824" s="25">
        <v>25.1</v>
      </c>
      <c r="F10824" s="35">
        <v>91</v>
      </c>
      <c r="G10824" s="25">
        <v>33.200000000000003</v>
      </c>
      <c r="H10824" s="13">
        <v>0.4</v>
      </c>
      <c r="I10824" s="25">
        <v>3</v>
      </c>
      <c r="J10824" s="12">
        <v>200</v>
      </c>
      <c r="K10824" s="12">
        <v>1</v>
      </c>
      <c r="L10824" s="25" t="s">
        <v>11</v>
      </c>
      <c r="M10824" s="10"/>
      <c r="N10824" s="15"/>
      <c r="O10824" s="15"/>
      <c r="P10824" s="4"/>
    </row>
    <row r="10825" spans="1:16" ht="15" customHeight="1" x14ac:dyDescent="0.25">
      <c r="A10825" s="11">
        <f t="shared" si="1123"/>
        <v>10822</v>
      </c>
      <c r="B10825" s="29">
        <v>42355</v>
      </c>
      <c r="C10825" s="25">
        <v>21</v>
      </c>
      <c r="D10825" s="12">
        <v>32.6</v>
      </c>
      <c r="E10825" s="25">
        <v>25.6</v>
      </c>
      <c r="F10825" s="35">
        <v>86</v>
      </c>
      <c r="G10825" s="25"/>
      <c r="H10825" s="13">
        <v>0</v>
      </c>
      <c r="I10825" s="25">
        <v>4</v>
      </c>
      <c r="J10825" s="12">
        <v>210</v>
      </c>
      <c r="K10825" s="12">
        <v>1</v>
      </c>
      <c r="L10825" s="25" t="s">
        <v>11</v>
      </c>
      <c r="M10825" s="10"/>
      <c r="N10825" s="15"/>
      <c r="O10825" s="15"/>
      <c r="P10825" s="4"/>
    </row>
    <row r="10826" spans="1:16" ht="15" customHeight="1" x14ac:dyDescent="0.25">
      <c r="A10826" s="11">
        <f t="shared" si="1123"/>
        <v>10823</v>
      </c>
      <c r="B10826" s="29">
        <v>42356</v>
      </c>
      <c r="C10826" s="25">
        <v>23</v>
      </c>
      <c r="D10826" s="12">
        <v>3.2</v>
      </c>
      <c r="E10826" s="25">
        <v>25.9</v>
      </c>
      <c r="F10826" s="35">
        <v>84</v>
      </c>
      <c r="G10826" s="25"/>
      <c r="H10826" s="13">
        <v>7.2</v>
      </c>
      <c r="I10826" s="25">
        <v>8</v>
      </c>
      <c r="J10826" s="12">
        <v>20</v>
      </c>
      <c r="K10826" s="12">
        <v>2</v>
      </c>
      <c r="L10826" s="25" t="s">
        <v>11</v>
      </c>
      <c r="M10826" s="10"/>
      <c r="N10826" s="15"/>
      <c r="O10826" s="15"/>
      <c r="P10826" s="4"/>
    </row>
    <row r="10827" spans="1:16" ht="15" customHeight="1" x14ac:dyDescent="0.25">
      <c r="A10827" s="11">
        <f t="shared" si="1123"/>
        <v>10824</v>
      </c>
      <c r="B10827" s="29">
        <v>42357</v>
      </c>
      <c r="C10827" s="25">
        <v>23</v>
      </c>
      <c r="D10827" s="12">
        <v>31.5</v>
      </c>
      <c r="E10827" s="25">
        <v>26.6</v>
      </c>
      <c r="F10827" s="35">
        <v>84</v>
      </c>
      <c r="G10827" s="25">
        <v>6.4</v>
      </c>
      <c r="H10827" s="13">
        <v>4</v>
      </c>
      <c r="I10827" s="25">
        <v>3</v>
      </c>
      <c r="J10827" s="12">
        <v>200</v>
      </c>
      <c r="K10827" s="12">
        <v>0</v>
      </c>
      <c r="L10827" s="25" t="s">
        <v>11</v>
      </c>
      <c r="M10827" s="10"/>
      <c r="N10827" s="15"/>
      <c r="O10827" s="15"/>
      <c r="P10827" s="4"/>
    </row>
    <row r="10828" spans="1:16" ht="15" customHeight="1" x14ac:dyDescent="0.25">
      <c r="A10828" s="11">
        <f t="shared" si="1123"/>
        <v>10825</v>
      </c>
      <c r="B10828" s="29">
        <v>42358</v>
      </c>
      <c r="C10828" s="25">
        <v>21</v>
      </c>
      <c r="D10828" s="12">
        <v>32</v>
      </c>
      <c r="E10828" s="25">
        <v>25.6</v>
      </c>
      <c r="F10828" s="35">
        <v>84</v>
      </c>
      <c r="G10828" s="25">
        <v>8888</v>
      </c>
      <c r="H10828" s="13">
        <v>6.5</v>
      </c>
      <c r="I10828" s="25">
        <v>5</v>
      </c>
      <c r="J10828" s="12">
        <v>210</v>
      </c>
      <c r="K10828" s="12">
        <v>2</v>
      </c>
      <c r="L10828" s="25" t="s">
        <v>11</v>
      </c>
      <c r="M10828" s="10"/>
      <c r="N10828" s="15"/>
      <c r="O10828" s="15"/>
      <c r="P10828" s="4"/>
    </row>
    <row r="10829" spans="1:16" ht="15" customHeight="1" x14ac:dyDescent="0.25">
      <c r="A10829" s="11">
        <f t="shared" si="1123"/>
        <v>10826</v>
      </c>
      <c r="B10829" s="29">
        <v>42359</v>
      </c>
      <c r="C10829" s="25">
        <v>21</v>
      </c>
      <c r="D10829" s="12">
        <v>31.5</v>
      </c>
      <c r="E10829" s="25">
        <v>25.3</v>
      </c>
      <c r="F10829" s="35">
        <v>84</v>
      </c>
      <c r="G10829" s="25"/>
      <c r="H10829" s="13">
        <v>9</v>
      </c>
      <c r="I10829" s="25">
        <v>2</v>
      </c>
      <c r="J10829" s="12">
        <v>270</v>
      </c>
      <c r="K10829" s="12">
        <v>1</v>
      </c>
      <c r="L10829" s="25" t="s">
        <v>11</v>
      </c>
      <c r="M10829" s="10"/>
      <c r="N10829" s="15"/>
      <c r="O10829" s="15"/>
      <c r="P10829" s="4"/>
    </row>
    <row r="10830" spans="1:16" ht="15" customHeight="1" x14ac:dyDescent="0.25">
      <c r="A10830" s="11">
        <f t="shared" si="1123"/>
        <v>10827</v>
      </c>
      <c r="B10830" s="29">
        <v>42360</v>
      </c>
      <c r="C10830" s="25">
        <v>23</v>
      </c>
      <c r="D10830" s="12">
        <v>31.5</v>
      </c>
      <c r="E10830" s="25">
        <v>25.6</v>
      </c>
      <c r="F10830" s="35">
        <v>86</v>
      </c>
      <c r="G10830" s="25">
        <v>0.2</v>
      </c>
      <c r="H10830" s="13">
        <v>8.4</v>
      </c>
      <c r="I10830" s="25">
        <v>6</v>
      </c>
      <c r="J10830" s="12">
        <v>220</v>
      </c>
      <c r="K10830" s="12">
        <v>2</v>
      </c>
      <c r="L10830" s="25" t="s">
        <v>14</v>
      </c>
      <c r="M10830" s="10"/>
      <c r="N10830" s="15"/>
      <c r="O10830" s="15"/>
      <c r="P10830" s="4"/>
    </row>
    <row r="10831" spans="1:16" ht="15" customHeight="1" x14ac:dyDescent="0.25">
      <c r="A10831" s="11">
        <f t="shared" si="1123"/>
        <v>10828</v>
      </c>
      <c r="B10831" s="29">
        <v>42361</v>
      </c>
      <c r="C10831" s="25">
        <v>23</v>
      </c>
      <c r="D10831" s="12">
        <v>31.4</v>
      </c>
      <c r="E10831" s="25">
        <v>26.1</v>
      </c>
      <c r="F10831" s="35">
        <v>85</v>
      </c>
      <c r="G10831" s="25">
        <v>23.3</v>
      </c>
      <c r="H10831" s="13">
        <v>7.9</v>
      </c>
      <c r="I10831" s="25">
        <v>3</v>
      </c>
      <c r="J10831" s="12">
        <v>190</v>
      </c>
      <c r="K10831" s="12">
        <v>1</v>
      </c>
      <c r="L10831" s="25" t="s">
        <v>11</v>
      </c>
      <c r="M10831" s="10"/>
      <c r="N10831" s="15"/>
      <c r="O10831" s="15"/>
      <c r="P10831" s="4"/>
    </row>
    <row r="10832" spans="1:16" ht="15" customHeight="1" x14ac:dyDescent="0.25">
      <c r="A10832" s="11">
        <f t="shared" si="1123"/>
        <v>10829</v>
      </c>
      <c r="B10832" s="29">
        <v>42362</v>
      </c>
      <c r="C10832" s="25">
        <v>22</v>
      </c>
      <c r="D10832" s="12">
        <v>31.5</v>
      </c>
      <c r="E10832" s="25">
        <v>26</v>
      </c>
      <c r="F10832" s="35">
        <v>83</v>
      </c>
      <c r="G10832" s="25"/>
      <c r="H10832" s="13">
        <v>7</v>
      </c>
      <c r="I10832" s="25">
        <v>3</v>
      </c>
      <c r="J10832" s="12">
        <v>210</v>
      </c>
      <c r="K10832" s="12">
        <v>1</v>
      </c>
      <c r="L10832" s="25" t="s">
        <v>11</v>
      </c>
      <c r="M10832" s="10"/>
      <c r="N10832" s="15"/>
      <c r="O10832" s="15"/>
      <c r="P10832" s="4"/>
    </row>
    <row r="10833" spans="1:16" ht="15" customHeight="1" x14ac:dyDescent="0.25">
      <c r="A10833" s="11">
        <f t="shared" si="1123"/>
        <v>10830</v>
      </c>
      <c r="B10833" s="29">
        <v>42363</v>
      </c>
      <c r="C10833" s="25">
        <v>22</v>
      </c>
      <c r="D10833" s="12">
        <v>32.4</v>
      </c>
      <c r="E10833" s="25">
        <v>26.3</v>
      </c>
      <c r="F10833" s="35">
        <v>85</v>
      </c>
      <c r="G10833" s="25"/>
      <c r="H10833" s="13">
        <v>0</v>
      </c>
      <c r="I10833" s="25">
        <v>3</v>
      </c>
      <c r="J10833" s="12">
        <v>200</v>
      </c>
      <c r="K10833" s="12">
        <v>2</v>
      </c>
      <c r="L10833" s="25" t="s">
        <v>14</v>
      </c>
      <c r="M10833" s="10"/>
      <c r="N10833" s="15"/>
      <c r="O10833" s="15"/>
      <c r="P10833" s="4"/>
    </row>
    <row r="10834" spans="1:16" ht="15" customHeight="1" x14ac:dyDescent="0.25">
      <c r="A10834" s="11">
        <f t="shared" si="1123"/>
        <v>10831</v>
      </c>
      <c r="B10834" s="29">
        <v>42364</v>
      </c>
      <c r="C10834" s="25">
        <v>25</v>
      </c>
      <c r="D10834" s="12">
        <v>32.4</v>
      </c>
      <c r="E10834" s="25">
        <v>26.6</v>
      </c>
      <c r="F10834" s="35">
        <v>87</v>
      </c>
      <c r="G10834" s="25"/>
      <c r="H10834" s="13">
        <v>8</v>
      </c>
      <c r="I10834" s="25">
        <v>3</v>
      </c>
      <c r="J10834" s="12">
        <v>40</v>
      </c>
      <c r="K10834" s="12">
        <v>1</v>
      </c>
      <c r="L10834" s="25" t="s">
        <v>11</v>
      </c>
      <c r="M10834" s="10"/>
      <c r="N10834" s="15"/>
      <c r="O10834" s="15"/>
      <c r="P10834" s="4"/>
    </row>
    <row r="10835" spans="1:16" ht="15" customHeight="1" x14ac:dyDescent="0.25">
      <c r="A10835" s="11">
        <f t="shared" si="1123"/>
        <v>10832</v>
      </c>
      <c r="B10835" s="29">
        <v>42365</v>
      </c>
      <c r="C10835" s="25">
        <v>24</v>
      </c>
      <c r="D10835" s="12">
        <v>31</v>
      </c>
      <c r="E10835" s="25">
        <v>26.1</v>
      </c>
      <c r="F10835" s="35">
        <v>86</v>
      </c>
      <c r="G10835" s="25"/>
      <c r="H10835" s="13">
        <v>4</v>
      </c>
      <c r="I10835" s="25">
        <v>4</v>
      </c>
      <c r="J10835" s="12">
        <v>70</v>
      </c>
      <c r="K10835" s="12">
        <v>1</v>
      </c>
      <c r="L10835" s="25" t="s">
        <v>11</v>
      </c>
      <c r="M10835" s="10"/>
      <c r="N10835" s="15"/>
      <c r="O10835" s="15"/>
      <c r="P10835" s="4"/>
    </row>
    <row r="10836" spans="1:16" ht="15" customHeight="1" x14ac:dyDescent="0.25">
      <c r="A10836" s="11">
        <f t="shared" si="1123"/>
        <v>10833</v>
      </c>
      <c r="B10836" s="29">
        <v>42366</v>
      </c>
      <c r="C10836" s="25">
        <v>21</v>
      </c>
      <c r="D10836" s="12">
        <v>32.5</v>
      </c>
      <c r="E10836" s="25">
        <v>25.8</v>
      </c>
      <c r="F10836" s="35">
        <v>85</v>
      </c>
      <c r="G10836" s="25"/>
      <c r="H10836" s="13">
        <v>1.1000000000000001</v>
      </c>
      <c r="I10836" s="25">
        <v>3</v>
      </c>
      <c r="J10836" s="12">
        <v>150</v>
      </c>
      <c r="K10836" s="12">
        <v>1</v>
      </c>
      <c r="L10836" s="25" t="s">
        <v>11</v>
      </c>
      <c r="M10836" s="10"/>
      <c r="N10836" s="15"/>
      <c r="O10836" s="15"/>
      <c r="P10836" s="4"/>
    </row>
    <row r="10837" spans="1:16" ht="15" customHeight="1" x14ac:dyDescent="0.25">
      <c r="A10837" s="11">
        <f t="shared" si="1123"/>
        <v>10834</v>
      </c>
      <c r="B10837" s="29">
        <v>42367</v>
      </c>
      <c r="C10837" s="25">
        <v>24</v>
      </c>
      <c r="D10837" s="12">
        <v>32.799999999999997</v>
      </c>
      <c r="E10837" s="25">
        <v>26.6</v>
      </c>
      <c r="F10837" s="35">
        <v>87</v>
      </c>
      <c r="G10837" s="25"/>
      <c r="H10837" s="13">
        <v>7</v>
      </c>
      <c r="I10837" s="25">
        <v>3</v>
      </c>
      <c r="J10837" s="12">
        <v>90</v>
      </c>
      <c r="K10837" s="12">
        <v>1</v>
      </c>
      <c r="L10837" s="25" t="s">
        <v>11</v>
      </c>
      <c r="M10837" s="10"/>
      <c r="N10837" s="15"/>
      <c r="O10837" s="15"/>
      <c r="P10837" s="4"/>
    </row>
    <row r="10838" spans="1:16" ht="15" customHeight="1" x14ac:dyDescent="0.25">
      <c r="A10838" s="11">
        <f t="shared" si="1123"/>
        <v>10835</v>
      </c>
      <c r="B10838" s="29">
        <v>42368</v>
      </c>
      <c r="C10838" s="25">
        <v>23</v>
      </c>
      <c r="D10838" s="12">
        <v>31.8</v>
      </c>
      <c r="E10838" s="25">
        <v>27.4</v>
      </c>
      <c r="F10838" s="35">
        <v>74</v>
      </c>
      <c r="G10838" s="25">
        <v>0.6</v>
      </c>
      <c r="H10838" s="13">
        <v>0.9</v>
      </c>
      <c r="I10838" s="25">
        <v>7</v>
      </c>
      <c r="J10838" s="12">
        <v>60</v>
      </c>
      <c r="K10838" s="12">
        <v>4</v>
      </c>
      <c r="L10838" s="25" t="s">
        <v>11</v>
      </c>
      <c r="M10838" s="10"/>
      <c r="N10838" s="15"/>
      <c r="O10838" s="15"/>
      <c r="P10838" s="4"/>
    </row>
    <row r="10839" spans="1:16" ht="15" customHeight="1" x14ac:dyDescent="0.25">
      <c r="A10839" s="11">
        <f t="shared" si="1123"/>
        <v>10836</v>
      </c>
      <c r="B10839" s="29">
        <v>42369</v>
      </c>
      <c r="C10839" s="25">
        <v>25</v>
      </c>
      <c r="D10839" s="12">
        <v>33.6</v>
      </c>
      <c r="E10839" s="25">
        <v>29.3</v>
      </c>
      <c r="F10839" s="35">
        <v>57</v>
      </c>
      <c r="G10839" s="25">
        <v>1</v>
      </c>
      <c r="H10839" s="13">
        <v>2.2999999999999998</v>
      </c>
      <c r="I10839" s="25">
        <v>6</v>
      </c>
      <c r="J10839" s="12">
        <v>100</v>
      </c>
      <c r="K10839" s="12">
        <v>3</v>
      </c>
      <c r="L10839" s="25" t="s">
        <v>12</v>
      </c>
      <c r="M10839" s="10"/>
      <c r="N10839" s="15"/>
      <c r="O10839" s="15"/>
      <c r="P10839" s="4"/>
    </row>
    <row r="10840" spans="1:16" ht="15" customHeight="1" x14ac:dyDescent="0.25">
      <c r="A10840" s="11">
        <f t="shared" si="1123"/>
        <v>10837</v>
      </c>
      <c r="B10840" s="29">
        <v>42370</v>
      </c>
      <c r="C10840" s="25">
        <v>24</v>
      </c>
      <c r="D10840" s="12">
        <v>31.3</v>
      </c>
      <c r="E10840" s="25">
        <v>26.9</v>
      </c>
      <c r="F10840" s="35">
        <v>84</v>
      </c>
      <c r="G10840" s="25"/>
      <c r="H10840" s="13">
        <v>10</v>
      </c>
      <c r="I10840" s="25">
        <v>2</v>
      </c>
      <c r="J10840" s="12">
        <v>70</v>
      </c>
      <c r="K10840" s="12">
        <v>1</v>
      </c>
      <c r="L10840" s="25" t="s">
        <v>11</v>
      </c>
      <c r="M10840" s="10"/>
      <c r="N10840" s="15"/>
      <c r="O10840" s="15"/>
      <c r="P10840" s="4"/>
    </row>
    <row r="10841" spans="1:16" ht="15" customHeight="1" x14ac:dyDescent="0.25">
      <c r="A10841" s="11">
        <f t="shared" si="1123"/>
        <v>10838</v>
      </c>
      <c r="B10841" s="29">
        <v>42371</v>
      </c>
      <c r="C10841" s="25">
        <v>25</v>
      </c>
      <c r="D10841" s="12">
        <v>31</v>
      </c>
      <c r="E10841" s="25">
        <v>27.1</v>
      </c>
      <c r="F10841" s="35">
        <v>78</v>
      </c>
      <c r="G10841" s="25"/>
      <c r="H10841" s="13">
        <v>1</v>
      </c>
      <c r="I10841" s="25">
        <v>3</v>
      </c>
      <c r="J10841" s="12">
        <v>130</v>
      </c>
      <c r="K10841" s="12">
        <v>1</v>
      </c>
      <c r="L10841" s="25" t="s">
        <v>11</v>
      </c>
      <c r="M10841" s="10"/>
      <c r="N10841" s="15"/>
      <c r="O10841" s="15"/>
      <c r="P10841" s="4"/>
    </row>
    <row r="10842" spans="1:16" ht="15" customHeight="1" x14ac:dyDescent="0.25">
      <c r="A10842" s="11">
        <f t="shared" si="1123"/>
        <v>10839</v>
      </c>
      <c r="B10842" s="29">
        <v>42372</v>
      </c>
      <c r="C10842" s="25">
        <v>23</v>
      </c>
      <c r="D10842" s="12">
        <v>34</v>
      </c>
      <c r="E10842" s="25">
        <v>26.9</v>
      </c>
      <c r="F10842" s="35">
        <v>85</v>
      </c>
      <c r="G10842" s="25"/>
      <c r="H10842" s="13">
        <v>0.3</v>
      </c>
      <c r="I10842" s="25">
        <v>4</v>
      </c>
      <c r="J10842" s="12">
        <v>60</v>
      </c>
      <c r="K10842" s="12">
        <v>1</v>
      </c>
      <c r="L10842" s="25" t="s">
        <v>11</v>
      </c>
      <c r="M10842" s="10"/>
      <c r="N10842" s="15"/>
      <c r="O10842" s="15"/>
      <c r="P10842" s="4"/>
    </row>
    <row r="10843" spans="1:16" ht="15" customHeight="1" x14ac:dyDescent="0.25">
      <c r="A10843" s="11">
        <f t="shared" si="1123"/>
        <v>10840</v>
      </c>
      <c r="B10843" s="29">
        <v>42373</v>
      </c>
      <c r="C10843" s="25"/>
      <c r="D10843" s="12">
        <v>33.200000000000003</v>
      </c>
      <c r="E10843" s="25">
        <v>26.8</v>
      </c>
      <c r="F10843" s="35">
        <v>82</v>
      </c>
      <c r="G10843" s="25">
        <v>4.5</v>
      </c>
      <c r="H10843" s="13">
        <v>8.1999999999999993</v>
      </c>
      <c r="I10843" s="25">
        <v>3</v>
      </c>
      <c r="J10843" s="12">
        <v>250</v>
      </c>
      <c r="K10843" s="12">
        <v>1</v>
      </c>
      <c r="L10843" s="25" t="s">
        <v>11</v>
      </c>
      <c r="M10843" s="10"/>
      <c r="N10843" s="15"/>
      <c r="O10843" s="15"/>
      <c r="P10843" s="4"/>
    </row>
    <row r="10844" spans="1:16" ht="15" customHeight="1" x14ac:dyDescent="0.25">
      <c r="A10844" s="11">
        <f t="shared" si="1123"/>
        <v>10841</v>
      </c>
      <c r="B10844" s="29">
        <v>42374</v>
      </c>
      <c r="C10844" s="25">
        <v>23</v>
      </c>
      <c r="D10844" s="12">
        <v>32</v>
      </c>
      <c r="E10844" s="25">
        <v>26.6</v>
      </c>
      <c r="F10844" s="35">
        <v>88</v>
      </c>
      <c r="G10844" s="25"/>
      <c r="H10844" s="13">
        <v>4.5999999999999996</v>
      </c>
      <c r="I10844" s="25">
        <v>3</v>
      </c>
      <c r="J10844" s="12">
        <v>80</v>
      </c>
      <c r="K10844" s="12">
        <v>1</v>
      </c>
      <c r="L10844" s="25" t="s">
        <v>11</v>
      </c>
      <c r="M10844" s="10"/>
      <c r="N10844" s="15"/>
      <c r="O10844" s="15"/>
      <c r="P10844" s="4"/>
    </row>
    <row r="10845" spans="1:16" ht="15" customHeight="1" x14ac:dyDescent="0.25">
      <c r="A10845" s="11">
        <f t="shared" si="1123"/>
        <v>10842</v>
      </c>
      <c r="B10845" s="29">
        <v>42375</v>
      </c>
      <c r="C10845" s="25">
        <v>25</v>
      </c>
      <c r="D10845" s="12">
        <v>32.6</v>
      </c>
      <c r="E10845" s="25">
        <v>27.4</v>
      </c>
      <c r="F10845" s="35">
        <v>83</v>
      </c>
      <c r="G10845" s="25">
        <v>8888</v>
      </c>
      <c r="H10845" s="13">
        <v>3.5</v>
      </c>
      <c r="I10845" s="25">
        <v>3</v>
      </c>
      <c r="J10845" s="12">
        <v>90</v>
      </c>
      <c r="K10845" s="12">
        <v>1</v>
      </c>
      <c r="L10845" s="25" t="s">
        <v>11</v>
      </c>
      <c r="M10845" s="10"/>
      <c r="N10845" s="15"/>
      <c r="O10845" s="15"/>
      <c r="P10845" s="4"/>
    </row>
    <row r="10846" spans="1:16" ht="15" customHeight="1" x14ac:dyDescent="0.25">
      <c r="A10846" s="11">
        <f t="shared" si="1123"/>
        <v>10843</v>
      </c>
      <c r="B10846" s="29">
        <v>42376</v>
      </c>
      <c r="C10846" s="25">
        <v>24</v>
      </c>
      <c r="D10846" s="12">
        <v>30.2</v>
      </c>
      <c r="E10846" s="25">
        <v>26.1</v>
      </c>
      <c r="F10846" s="35">
        <v>88</v>
      </c>
      <c r="G10846" s="25">
        <v>3.5</v>
      </c>
      <c r="H10846" s="13">
        <v>2.2000000000000002</v>
      </c>
      <c r="I10846" s="25">
        <v>2</v>
      </c>
      <c r="J10846" s="12">
        <v>70</v>
      </c>
      <c r="K10846" s="12">
        <v>1</v>
      </c>
      <c r="L10846" s="25" t="s">
        <v>11</v>
      </c>
      <c r="M10846" s="10"/>
      <c r="N10846" s="15"/>
      <c r="O10846" s="15"/>
      <c r="P10846" s="4"/>
    </row>
    <row r="10847" spans="1:16" ht="15" customHeight="1" x14ac:dyDescent="0.25">
      <c r="A10847" s="11">
        <f t="shared" si="1123"/>
        <v>10844</v>
      </c>
      <c r="B10847" s="29">
        <v>42377</v>
      </c>
      <c r="C10847" s="25">
        <v>24</v>
      </c>
      <c r="D10847" s="12">
        <v>31.4</v>
      </c>
      <c r="E10847" s="25">
        <v>26.5</v>
      </c>
      <c r="F10847" s="35">
        <v>85</v>
      </c>
      <c r="G10847" s="25">
        <v>19.5</v>
      </c>
      <c r="H10847" s="13">
        <v>0</v>
      </c>
      <c r="I10847" s="25">
        <v>3</v>
      </c>
      <c r="J10847" s="12">
        <v>90</v>
      </c>
      <c r="K10847" s="12">
        <v>1</v>
      </c>
      <c r="L10847" s="25" t="s">
        <v>11</v>
      </c>
      <c r="M10847" s="10"/>
      <c r="N10847" s="15"/>
      <c r="O10847" s="15"/>
      <c r="P10847" s="4"/>
    </row>
    <row r="10848" spans="1:16" ht="15" customHeight="1" x14ac:dyDescent="0.25">
      <c r="A10848" s="11">
        <f t="shared" si="1123"/>
        <v>10845</v>
      </c>
      <c r="B10848" s="29">
        <v>42378</v>
      </c>
      <c r="C10848" s="25">
        <v>23</v>
      </c>
      <c r="D10848" s="12">
        <v>30.2</v>
      </c>
      <c r="E10848" s="25">
        <v>25.7</v>
      </c>
      <c r="F10848" s="35">
        <v>85</v>
      </c>
      <c r="G10848" s="25"/>
      <c r="H10848" s="13"/>
      <c r="I10848" s="25">
        <v>3</v>
      </c>
      <c r="J10848" s="12">
        <v>60</v>
      </c>
      <c r="K10848" s="12">
        <v>1</v>
      </c>
      <c r="L10848" s="25" t="s">
        <v>12</v>
      </c>
      <c r="M10848" s="10"/>
      <c r="N10848" s="15"/>
      <c r="O10848" s="15"/>
      <c r="P10848" s="4"/>
    </row>
    <row r="10849" spans="1:16" ht="15" customHeight="1" x14ac:dyDescent="0.25">
      <c r="A10849" s="11">
        <f t="shared" si="1123"/>
        <v>10846</v>
      </c>
      <c r="B10849" s="29">
        <v>42379</v>
      </c>
      <c r="C10849" s="25">
        <v>25</v>
      </c>
      <c r="D10849" s="12">
        <v>33.200000000000003</v>
      </c>
      <c r="E10849" s="25">
        <v>28.1</v>
      </c>
      <c r="F10849" s="35">
        <v>74</v>
      </c>
      <c r="G10849" s="25">
        <v>8888</v>
      </c>
      <c r="H10849" s="13">
        <v>0.9</v>
      </c>
      <c r="I10849" s="25">
        <v>5</v>
      </c>
      <c r="J10849" s="12">
        <v>50</v>
      </c>
      <c r="K10849" s="12">
        <v>2</v>
      </c>
      <c r="L10849" s="25" t="s">
        <v>11</v>
      </c>
      <c r="M10849" s="10"/>
      <c r="N10849" s="15"/>
      <c r="O10849" s="15"/>
      <c r="P10849" s="4"/>
    </row>
    <row r="10850" spans="1:16" ht="15" customHeight="1" x14ac:dyDescent="0.25">
      <c r="A10850" s="11">
        <f t="shared" si="1123"/>
        <v>10847</v>
      </c>
      <c r="B10850" s="29">
        <v>42380</v>
      </c>
      <c r="C10850" s="25">
        <v>24</v>
      </c>
      <c r="D10850" s="12">
        <v>31.7</v>
      </c>
      <c r="E10850" s="25">
        <v>26.2</v>
      </c>
      <c r="F10850" s="35">
        <v>87</v>
      </c>
      <c r="G10850" s="25"/>
      <c r="H10850" s="13"/>
      <c r="I10850" s="25">
        <v>3</v>
      </c>
      <c r="J10850" s="12">
        <v>190</v>
      </c>
      <c r="K10850" s="12">
        <v>1</v>
      </c>
      <c r="L10850" s="25" t="s">
        <v>11</v>
      </c>
      <c r="M10850" s="10"/>
      <c r="N10850" s="15"/>
      <c r="O10850" s="15"/>
      <c r="P10850" s="4"/>
    </row>
    <row r="10851" spans="1:16" ht="15" customHeight="1" x14ac:dyDescent="0.25">
      <c r="A10851" s="11">
        <f t="shared" si="1123"/>
        <v>10848</v>
      </c>
      <c r="B10851" s="29">
        <v>42381</v>
      </c>
      <c r="C10851" s="25">
        <v>23</v>
      </c>
      <c r="D10851" s="12">
        <v>33.9</v>
      </c>
      <c r="E10851" s="25">
        <v>25.7</v>
      </c>
      <c r="F10851" s="35">
        <v>92</v>
      </c>
      <c r="G10851" s="25">
        <v>57.6</v>
      </c>
      <c r="H10851" s="13">
        <v>4.9000000000000004</v>
      </c>
      <c r="I10851" s="25">
        <v>4</v>
      </c>
      <c r="J10851" s="12">
        <v>170</v>
      </c>
      <c r="K10851" s="12">
        <v>1</v>
      </c>
      <c r="L10851" s="25" t="s">
        <v>11</v>
      </c>
      <c r="M10851" s="10"/>
      <c r="N10851" s="15"/>
      <c r="O10851" s="15"/>
      <c r="P10851" s="4"/>
    </row>
    <row r="10852" spans="1:16" ht="15" customHeight="1" x14ac:dyDescent="0.25">
      <c r="A10852" s="11">
        <f t="shared" si="1123"/>
        <v>10849</v>
      </c>
      <c r="B10852" s="29">
        <v>42382</v>
      </c>
      <c r="C10852" s="25">
        <v>25</v>
      </c>
      <c r="D10852" s="12">
        <v>33.4</v>
      </c>
      <c r="E10852" s="25">
        <v>28</v>
      </c>
      <c r="F10852" s="35">
        <v>83</v>
      </c>
      <c r="G10852" s="25">
        <v>9</v>
      </c>
      <c r="H10852" s="13">
        <v>5.8</v>
      </c>
      <c r="I10852" s="25">
        <v>4</v>
      </c>
      <c r="J10852" s="12">
        <v>70</v>
      </c>
      <c r="K10852" s="12">
        <v>2</v>
      </c>
      <c r="L10852" s="25" t="s">
        <v>11</v>
      </c>
      <c r="M10852" s="10"/>
      <c r="N10852" s="15"/>
      <c r="O10852" s="15"/>
      <c r="P10852" s="4"/>
    </row>
    <row r="10853" spans="1:16" ht="15" customHeight="1" x14ac:dyDescent="0.25">
      <c r="A10853" s="11">
        <f t="shared" si="1123"/>
        <v>10850</v>
      </c>
      <c r="B10853" s="29">
        <v>42383</v>
      </c>
      <c r="C10853" s="25">
        <v>25</v>
      </c>
      <c r="D10853" s="12">
        <v>33</v>
      </c>
      <c r="E10853" s="25">
        <v>26.6</v>
      </c>
      <c r="F10853" s="35">
        <v>88</v>
      </c>
      <c r="G10853" s="25"/>
      <c r="H10853" s="13">
        <v>6.9</v>
      </c>
      <c r="I10853" s="25">
        <v>3</v>
      </c>
      <c r="J10853" s="12">
        <v>40</v>
      </c>
      <c r="K10853" s="12">
        <v>1</v>
      </c>
      <c r="L10853" s="25" t="s">
        <v>11</v>
      </c>
      <c r="M10853" s="10"/>
      <c r="N10853" s="15"/>
      <c r="O10853" s="15"/>
      <c r="P10853" s="4"/>
    </row>
    <row r="10854" spans="1:16" ht="15" customHeight="1" x14ac:dyDescent="0.25">
      <c r="A10854" s="11">
        <f t="shared" si="1123"/>
        <v>10851</v>
      </c>
      <c r="B10854" s="29">
        <v>42384</v>
      </c>
      <c r="C10854" s="25">
        <v>24</v>
      </c>
      <c r="D10854" s="12"/>
      <c r="E10854" s="25">
        <v>25.6</v>
      </c>
      <c r="F10854" s="35">
        <v>91</v>
      </c>
      <c r="G10854" s="25">
        <v>64.400000000000006</v>
      </c>
      <c r="H10854" s="13">
        <v>2.8</v>
      </c>
      <c r="I10854" s="25">
        <v>3</v>
      </c>
      <c r="J10854" s="12">
        <v>210</v>
      </c>
      <c r="K10854" s="12">
        <v>1</v>
      </c>
      <c r="L10854" s="25" t="s">
        <v>11</v>
      </c>
      <c r="M10854" s="10"/>
      <c r="N10854" s="15"/>
      <c r="O10854" s="15"/>
      <c r="P10854" s="4"/>
    </row>
    <row r="10855" spans="1:16" ht="15" customHeight="1" x14ac:dyDescent="0.25">
      <c r="A10855" s="11">
        <f t="shared" si="1123"/>
        <v>10852</v>
      </c>
      <c r="B10855" s="29">
        <v>42385</v>
      </c>
      <c r="C10855" s="25">
        <v>23</v>
      </c>
      <c r="D10855" s="12">
        <v>33</v>
      </c>
      <c r="E10855" s="25">
        <v>27.2</v>
      </c>
      <c r="F10855" s="35">
        <v>82</v>
      </c>
      <c r="G10855" s="25">
        <v>12.5</v>
      </c>
      <c r="H10855" s="13">
        <v>1.8</v>
      </c>
      <c r="I10855" s="25">
        <v>4</v>
      </c>
      <c r="J10855" s="12">
        <v>210</v>
      </c>
      <c r="K10855" s="12">
        <v>1</v>
      </c>
      <c r="L10855" s="25" t="s">
        <v>11</v>
      </c>
      <c r="M10855" s="10"/>
      <c r="N10855" s="15"/>
      <c r="O10855" s="15"/>
      <c r="P10855" s="4"/>
    </row>
    <row r="10856" spans="1:16" ht="15" customHeight="1" x14ac:dyDescent="0.25">
      <c r="A10856" s="11">
        <f t="shared" si="1123"/>
        <v>10853</v>
      </c>
      <c r="B10856" s="29">
        <v>42386</v>
      </c>
      <c r="C10856" s="25">
        <v>23</v>
      </c>
      <c r="D10856" s="12">
        <v>29.8</v>
      </c>
      <c r="E10856" s="25">
        <v>25.4</v>
      </c>
      <c r="F10856" s="35">
        <v>90</v>
      </c>
      <c r="G10856" s="25">
        <v>8888</v>
      </c>
      <c r="H10856" s="13">
        <v>9.6999999999999993</v>
      </c>
      <c r="I10856" s="25">
        <v>2</v>
      </c>
      <c r="J10856" s="12">
        <v>280</v>
      </c>
      <c r="K10856" s="12">
        <v>1</v>
      </c>
      <c r="L10856" s="25" t="s">
        <v>11</v>
      </c>
      <c r="M10856" s="10"/>
      <c r="N10856" s="15"/>
      <c r="O10856" s="15"/>
      <c r="P10856" s="4"/>
    </row>
    <row r="10857" spans="1:16" ht="15" customHeight="1" x14ac:dyDescent="0.25">
      <c r="A10857" s="11">
        <f t="shared" si="1123"/>
        <v>10854</v>
      </c>
      <c r="B10857" s="29">
        <v>42387</v>
      </c>
      <c r="C10857" s="25">
        <v>23</v>
      </c>
      <c r="D10857" s="12">
        <v>32.4</v>
      </c>
      <c r="E10857" s="25">
        <v>26.3</v>
      </c>
      <c r="F10857" s="35">
        <v>89</v>
      </c>
      <c r="G10857" s="25">
        <v>1.4</v>
      </c>
      <c r="H10857" s="13"/>
      <c r="I10857" s="25">
        <v>3</v>
      </c>
      <c r="J10857" s="12">
        <v>60</v>
      </c>
      <c r="K10857" s="12">
        <v>1</v>
      </c>
      <c r="L10857" s="25" t="s">
        <v>11</v>
      </c>
      <c r="M10857" s="10"/>
      <c r="N10857" s="15"/>
      <c r="O10857" s="15"/>
      <c r="P10857" s="4"/>
    </row>
    <row r="10858" spans="1:16" ht="15" customHeight="1" x14ac:dyDescent="0.25">
      <c r="A10858" s="11">
        <f t="shared" si="1123"/>
        <v>10855</v>
      </c>
      <c r="B10858" s="29">
        <v>42388</v>
      </c>
      <c r="C10858" s="25">
        <v>24</v>
      </c>
      <c r="D10858" s="12">
        <v>28.2</v>
      </c>
      <c r="E10858" s="25">
        <v>25</v>
      </c>
      <c r="F10858" s="35">
        <v>93</v>
      </c>
      <c r="G10858" s="25">
        <v>29.3</v>
      </c>
      <c r="H10858" s="13">
        <v>5</v>
      </c>
      <c r="I10858" s="25">
        <v>3</v>
      </c>
      <c r="J10858" s="12">
        <v>220</v>
      </c>
      <c r="K10858" s="12">
        <v>0</v>
      </c>
      <c r="L10858" s="25" t="s">
        <v>11</v>
      </c>
      <c r="M10858" s="10"/>
      <c r="N10858" s="15"/>
      <c r="O10858" s="15"/>
      <c r="P10858" s="4"/>
    </row>
    <row r="10859" spans="1:16" ht="15" customHeight="1" x14ac:dyDescent="0.25">
      <c r="A10859" s="11">
        <f t="shared" si="1123"/>
        <v>10856</v>
      </c>
      <c r="B10859" s="29">
        <v>42389</v>
      </c>
      <c r="C10859" s="25">
        <v>23</v>
      </c>
      <c r="D10859" s="12">
        <v>32.799999999999997</v>
      </c>
      <c r="E10859" s="25">
        <v>26.6</v>
      </c>
      <c r="F10859" s="35">
        <v>80</v>
      </c>
      <c r="G10859" s="25">
        <v>76.8</v>
      </c>
      <c r="H10859" s="13">
        <v>0.8</v>
      </c>
      <c r="I10859" s="25">
        <v>6</v>
      </c>
      <c r="J10859" s="12">
        <v>50</v>
      </c>
      <c r="K10859" s="12">
        <v>2</v>
      </c>
      <c r="L10859" s="25" t="s">
        <v>17</v>
      </c>
      <c r="M10859" s="10"/>
      <c r="N10859" s="15"/>
      <c r="O10859" s="15"/>
      <c r="P10859" s="4"/>
    </row>
    <row r="10860" spans="1:16" ht="15" customHeight="1" x14ac:dyDescent="0.25">
      <c r="A10860" s="11">
        <f t="shared" si="1123"/>
        <v>10857</v>
      </c>
      <c r="B10860" s="29">
        <v>42390</v>
      </c>
      <c r="C10860" s="25">
        <v>26</v>
      </c>
      <c r="D10860" s="12">
        <v>34</v>
      </c>
      <c r="E10860" s="25">
        <v>28</v>
      </c>
      <c r="F10860" s="35">
        <v>73</v>
      </c>
      <c r="G10860" s="25"/>
      <c r="H10860" s="13">
        <v>2.8</v>
      </c>
      <c r="I10860" s="25">
        <v>4</v>
      </c>
      <c r="J10860" s="12">
        <v>270</v>
      </c>
      <c r="K10860" s="12">
        <v>1</v>
      </c>
      <c r="L10860" s="25" t="s">
        <v>11</v>
      </c>
      <c r="M10860" s="10"/>
      <c r="N10860" s="15"/>
      <c r="O10860" s="15"/>
      <c r="P10860" s="4"/>
    </row>
    <row r="10861" spans="1:16" ht="15" customHeight="1" x14ac:dyDescent="0.25">
      <c r="A10861" s="11">
        <f t="shared" si="1123"/>
        <v>10858</v>
      </c>
      <c r="B10861" s="29">
        <v>42391</v>
      </c>
      <c r="C10861" s="25">
        <v>23</v>
      </c>
      <c r="D10861" s="12">
        <v>34</v>
      </c>
      <c r="E10861" s="25">
        <v>27</v>
      </c>
      <c r="F10861" s="35">
        <v>84</v>
      </c>
      <c r="G10861" s="25">
        <v>0.9</v>
      </c>
      <c r="H10861" s="13">
        <v>6.5</v>
      </c>
      <c r="I10861" s="25">
        <v>2</v>
      </c>
      <c r="J10861" s="12">
        <v>230</v>
      </c>
      <c r="K10861" s="12">
        <v>1</v>
      </c>
      <c r="L10861" s="25" t="s">
        <v>11</v>
      </c>
      <c r="M10861" s="10"/>
      <c r="N10861" s="15"/>
      <c r="O10861" s="15"/>
      <c r="P10861" s="4"/>
    </row>
    <row r="10862" spans="1:16" ht="15" customHeight="1" x14ac:dyDescent="0.25">
      <c r="A10862" s="11">
        <f t="shared" si="1123"/>
        <v>10859</v>
      </c>
      <c r="B10862" s="29">
        <v>42392</v>
      </c>
      <c r="C10862" s="25">
        <v>22</v>
      </c>
      <c r="D10862" s="12">
        <v>35.200000000000003</v>
      </c>
      <c r="E10862" s="25">
        <v>26.6</v>
      </c>
      <c r="F10862" s="35">
        <v>83</v>
      </c>
      <c r="G10862" s="25"/>
      <c r="H10862" s="13">
        <v>5</v>
      </c>
      <c r="I10862" s="25">
        <v>6</v>
      </c>
      <c r="J10862" s="12">
        <v>130</v>
      </c>
      <c r="K10862" s="12">
        <v>2</v>
      </c>
      <c r="L10862" s="25" t="s">
        <v>11</v>
      </c>
      <c r="M10862" s="10"/>
      <c r="N10862" s="15"/>
      <c r="O10862" s="15"/>
      <c r="P10862" s="4"/>
    </row>
    <row r="10863" spans="1:16" ht="15" customHeight="1" x14ac:dyDescent="0.25">
      <c r="A10863" s="11">
        <f t="shared" si="1123"/>
        <v>10860</v>
      </c>
      <c r="B10863" s="29">
        <v>42393</v>
      </c>
      <c r="C10863" s="25">
        <v>24</v>
      </c>
      <c r="D10863" s="12">
        <v>34</v>
      </c>
      <c r="E10863" s="25">
        <v>29</v>
      </c>
      <c r="F10863" s="35">
        <v>71</v>
      </c>
      <c r="G10863" s="25">
        <v>5.0999999999999996</v>
      </c>
      <c r="H10863" s="13">
        <v>8</v>
      </c>
      <c r="I10863" s="25">
        <v>5</v>
      </c>
      <c r="J10863" s="12">
        <v>90</v>
      </c>
      <c r="K10863" s="12">
        <v>3</v>
      </c>
      <c r="L10863" s="25" t="s">
        <v>12</v>
      </c>
      <c r="M10863" s="10"/>
      <c r="N10863" s="15"/>
      <c r="O10863" s="15"/>
      <c r="P10863" s="4"/>
    </row>
    <row r="10864" spans="1:16" ht="15" customHeight="1" x14ac:dyDescent="0.25">
      <c r="A10864" s="11">
        <f t="shared" si="1123"/>
        <v>10861</v>
      </c>
      <c r="B10864" s="29">
        <v>42394</v>
      </c>
      <c r="C10864" s="25">
        <v>22</v>
      </c>
      <c r="D10864" s="12">
        <v>33.700000000000003</v>
      </c>
      <c r="E10864" s="25">
        <v>26.7</v>
      </c>
      <c r="F10864" s="35">
        <v>76</v>
      </c>
      <c r="G10864" s="25"/>
      <c r="H10864" s="13">
        <v>9.1</v>
      </c>
      <c r="I10864" s="25">
        <v>8</v>
      </c>
      <c r="J10864" s="12">
        <v>50</v>
      </c>
      <c r="K10864" s="12">
        <v>4</v>
      </c>
      <c r="L10864" s="25" t="s">
        <v>12</v>
      </c>
      <c r="M10864" s="10"/>
      <c r="N10864" s="15"/>
      <c r="O10864" s="15"/>
      <c r="P10864" s="4"/>
    </row>
    <row r="10865" spans="1:16" ht="15" customHeight="1" x14ac:dyDescent="0.25">
      <c r="A10865" s="11">
        <f t="shared" si="1123"/>
        <v>10862</v>
      </c>
      <c r="B10865" s="29">
        <v>42395</v>
      </c>
      <c r="C10865" s="25">
        <v>24</v>
      </c>
      <c r="D10865" s="12">
        <v>34</v>
      </c>
      <c r="E10865" s="25">
        <v>29.1</v>
      </c>
      <c r="F10865" s="35">
        <v>69</v>
      </c>
      <c r="G10865" s="25"/>
      <c r="H10865" s="13">
        <v>9.5</v>
      </c>
      <c r="I10865" s="25">
        <v>5</v>
      </c>
      <c r="J10865" s="12">
        <v>100</v>
      </c>
      <c r="K10865" s="12">
        <v>2</v>
      </c>
      <c r="L10865" s="25" t="s">
        <v>12</v>
      </c>
      <c r="M10865" s="10"/>
      <c r="N10865" s="15"/>
      <c r="O10865" s="15"/>
      <c r="P10865" s="4"/>
    </row>
    <row r="10866" spans="1:16" ht="15" customHeight="1" x14ac:dyDescent="0.25">
      <c r="A10866" s="11">
        <f t="shared" si="1123"/>
        <v>10863</v>
      </c>
      <c r="B10866" s="29">
        <v>42396</v>
      </c>
      <c r="C10866" s="25">
        <v>26</v>
      </c>
      <c r="D10866" s="12">
        <v>34.200000000000003</v>
      </c>
      <c r="E10866" s="25">
        <v>28.2</v>
      </c>
      <c r="F10866" s="35">
        <v>76</v>
      </c>
      <c r="G10866" s="25">
        <v>0.2</v>
      </c>
      <c r="H10866" s="13">
        <v>7.6</v>
      </c>
      <c r="I10866" s="25">
        <v>4</v>
      </c>
      <c r="J10866" s="12">
        <v>60</v>
      </c>
      <c r="K10866" s="12">
        <v>2</v>
      </c>
      <c r="L10866" s="25" t="s">
        <v>11</v>
      </c>
      <c r="M10866" s="10"/>
      <c r="N10866" s="15"/>
      <c r="O10866" s="15"/>
      <c r="P10866" s="4"/>
    </row>
    <row r="10867" spans="1:16" ht="15" customHeight="1" x14ac:dyDescent="0.25">
      <c r="A10867" s="11">
        <f t="shared" si="1123"/>
        <v>10864</v>
      </c>
      <c r="B10867" s="29">
        <v>42397</v>
      </c>
      <c r="C10867" s="25">
        <v>24</v>
      </c>
      <c r="D10867" s="12">
        <v>28.4</v>
      </c>
      <c r="E10867" s="25">
        <v>25.3</v>
      </c>
      <c r="F10867" s="35">
        <v>91</v>
      </c>
      <c r="G10867" s="25">
        <v>1.3</v>
      </c>
      <c r="H10867" s="13">
        <v>3.6</v>
      </c>
      <c r="I10867" s="25">
        <v>2</v>
      </c>
      <c r="J10867" s="12">
        <v>30</v>
      </c>
      <c r="K10867" s="12">
        <v>0</v>
      </c>
      <c r="L10867" s="25" t="s">
        <v>11</v>
      </c>
      <c r="M10867" s="10"/>
      <c r="N10867" s="15"/>
      <c r="O10867" s="15"/>
      <c r="P10867" s="4"/>
    </row>
    <row r="10868" spans="1:16" ht="15" customHeight="1" x14ac:dyDescent="0.25">
      <c r="A10868" s="11">
        <f t="shared" si="1123"/>
        <v>10865</v>
      </c>
      <c r="B10868" s="29">
        <v>42398</v>
      </c>
      <c r="C10868" s="25">
        <v>20</v>
      </c>
      <c r="D10868" s="12">
        <v>31.8</v>
      </c>
      <c r="E10868" s="25">
        <v>25</v>
      </c>
      <c r="F10868" s="35">
        <v>85</v>
      </c>
      <c r="G10868" s="25">
        <v>4.2</v>
      </c>
      <c r="H10868" s="13">
        <v>0</v>
      </c>
      <c r="I10868" s="25">
        <v>3</v>
      </c>
      <c r="J10868" s="12">
        <v>180</v>
      </c>
      <c r="K10868" s="12">
        <v>1</v>
      </c>
      <c r="L10868" s="25" t="s">
        <v>11</v>
      </c>
      <c r="M10868" s="10"/>
      <c r="N10868" s="15"/>
      <c r="O10868" s="15"/>
      <c r="P10868" s="4"/>
    </row>
    <row r="10869" spans="1:16" ht="15" customHeight="1" x14ac:dyDescent="0.25">
      <c r="A10869" s="11">
        <f t="shared" si="1123"/>
        <v>10866</v>
      </c>
      <c r="B10869" s="29">
        <v>42399</v>
      </c>
      <c r="C10869" s="25">
        <v>22</v>
      </c>
      <c r="D10869" s="12">
        <v>32</v>
      </c>
      <c r="E10869" s="25">
        <v>26.1</v>
      </c>
      <c r="F10869" s="35">
        <v>87</v>
      </c>
      <c r="G10869" s="25">
        <v>5.4</v>
      </c>
      <c r="H10869" s="13">
        <v>6.7</v>
      </c>
      <c r="I10869" s="25">
        <v>3</v>
      </c>
      <c r="J10869" s="12">
        <v>210</v>
      </c>
      <c r="K10869" s="12">
        <v>2</v>
      </c>
      <c r="L10869" s="25" t="s">
        <v>11</v>
      </c>
      <c r="M10869" s="10"/>
      <c r="N10869" s="15"/>
      <c r="O10869" s="15"/>
      <c r="P10869" s="4"/>
    </row>
    <row r="10870" spans="1:16" ht="15" customHeight="1" x14ac:dyDescent="0.25">
      <c r="A10870" s="11">
        <f t="shared" si="1123"/>
        <v>10867</v>
      </c>
      <c r="B10870" s="29">
        <v>42400</v>
      </c>
      <c r="C10870" s="25"/>
      <c r="D10870" s="12">
        <v>31</v>
      </c>
      <c r="E10870" s="25">
        <v>25.5</v>
      </c>
      <c r="F10870" s="35">
        <v>91</v>
      </c>
      <c r="G10870" s="25">
        <v>19.600000000000001</v>
      </c>
      <c r="H10870" s="13">
        <v>5</v>
      </c>
      <c r="I10870" s="25">
        <v>3</v>
      </c>
      <c r="J10870" s="12">
        <v>110</v>
      </c>
      <c r="K10870" s="12">
        <v>1</v>
      </c>
      <c r="L10870" s="25" t="s">
        <v>11</v>
      </c>
      <c r="M10870" s="10"/>
      <c r="N10870" s="15"/>
      <c r="O10870" s="15"/>
      <c r="P10870" s="4"/>
    </row>
    <row r="10871" spans="1:16" ht="15" customHeight="1" x14ac:dyDescent="0.25">
      <c r="A10871" s="11">
        <f t="shared" si="1123"/>
        <v>10868</v>
      </c>
      <c r="B10871" s="29">
        <v>42401</v>
      </c>
      <c r="C10871" s="25"/>
      <c r="D10871" s="12">
        <v>32.200000000000003</v>
      </c>
      <c r="E10871" s="25">
        <v>26.2</v>
      </c>
      <c r="F10871" s="35">
        <v>91</v>
      </c>
      <c r="G10871" s="25">
        <v>19.600000000000001</v>
      </c>
      <c r="H10871" s="13">
        <v>3.5</v>
      </c>
      <c r="I10871" s="25">
        <v>3</v>
      </c>
      <c r="J10871" s="12">
        <v>260</v>
      </c>
      <c r="K10871" s="12">
        <v>1</v>
      </c>
      <c r="L10871" s="25" t="s">
        <v>11</v>
      </c>
      <c r="M10871" s="10"/>
      <c r="N10871" s="15"/>
      <c r="O10871" s="15"/>
      <c r="P10871" s="4"/>
    </row>
    <row r="10872" spans="1:16" ht="15" customHeight="1" x14ac:dyDescent="0.25">
      <c r="A10872" s="11">
        <f t="shared" si="1123"/>
        <v>10869</v>
      </c>
      <c r="B10872" s="29">
        <v>42402</v>
      </c>
      <c r="C10872" s="25">
        <v>23</v>
      </c>
      <c r="D10872" s="12">
        <v>30.4</v>
      </c>
      <c r="E10872" s="25">
        <v>26.3</v>
      </c>
      <c r="F10872" s="35">
        <v>88</v>
      </c>
      <c r="G10872" s="25">
        <v>7</v>
      </c>
      <c r="H10872" s="13">
        <v>5.8</v>
      </c>
      <c r="I10872" s="25">
        <v>2</v>
      </c>
      <c r="J10872" s="12">
        <v>30</v>
      </c>
      <c r="K10872" s="12">
        <v>1</v>
      </c>
      <c r="L10872" s="25" t="s">
        <v>11</v>
      </c>
      <c r="M10872" s="10"/>
      <c r="N10872" s="15"/>
      <c r="O10872" s="15"/>
      <c r="P10872" s="4"/>
    </row>
    <row r="10873" spans="1:16" ht="15" customHeight="1" x14ac:dyDescent="0.25">
      <c r="A10873" s="11">
        <f t="shared" si="1123"/>
        <v>10870</v>
      </c>
      <c r="B10873" s="29">
        <v>42403</v>
      </c>
      <c r="C10873" s="25">
        <v>22</v>
      </c>
      <c r="D10873" s="12">
        <v>34.4</v>
      </c>
      <c r="E10873" s="25">
        <v>27.3</v>
      </c>
      <c r="F10873" s="35">
        <v>78</v>
      </c>
      <c r="G10873" s="25"/>
      <c r="H10873" s="13">
        <v>0</v>
      </c>
      <c r="I10873" s="25">
        <v>5</v>
      </c>
      <c r="J10873" s="12">
        <v>40</v>
      </c>
      <c r="K10873" s="12">
        <v>2</v>
      </c>
      <c r="L10873" s="25" t="s">
        <v>11</v>
      </c>
      <c r="M10873" s="10"/>
      <c r="N10873" s="15"/>
      <c r="O10873" s="15"/>
      <c r="P10873" s="4"/>
    </row>
    <row r="10874" spans="1:16" ht="15" customHeight="1" x14ac:dyDescent="0.25">
      <c r="A10874" s="11">
        <f t="shared" si="1123"/>
        <v>10871</v>
      </c>
      <c r="B10874" s="29">
        <v>42404</v>
      </c>
      <c r="C10874" s="25">
        <v>22</v>
      </c>
      <c r="D10874" s="12">
        <v>33.200000000000003</v>
      </c>
      <c r="E10874" s="25">
        <v>26.2</v>
      </c>
      <c r="F10874" s="35">
        <v>84</v>
      </c>
      <c r="G10874" s="25"/>
      <c r="H10874" s="13">
        <v>7.1</v>
      </c>
      <c r="I10874" s="25">
        <v>3</v>
      </c>
      <c r="J10874" s="12">
        <v>45</v>
      </c>
      <c r="K10874" s="12">
        <v>1</v>
      </c>
      <c r="L10874" s="25" t="s">
        <v>11</v>
      </c>
      <c r="M10874" s="10"/>
      <c r="N10874" s="15"/>
      <c r="O10874" s="15"/>
      <c r="P10874" s="4"/>
    </row>
    <row r="10875" spans="1:16" ht="15" customHeight="1" x14ac:dyDescent="0.25">
      <c r="A10875" s="11">
        <f t="shared" si="1123"/>
        <v>10872</v>
      </c>
      <c r="B10875" s="29">
        <v>42405</v>
      </c>
      <c r="C10875" s="25">
        <v>23</v>
      </c>
      <c r="D10875" s="12">
        <v>31.2</v>
      </c>
      <c r="E10875" s="25">
        <v>25.8</v>
      </c>
      <c r="F10875" s="35">
        <v>92</v>
      </c>
      <c r="G10875" s="25"/>
      <c r="H10875" s="13">
        <v>5.4</v>
      </c>
      <c r="I10875" s="25">
        <v>3</v>
      </c>
      <c r="J10875" s="12">
        <v>240</v>
      </c>
      <c r="K10875" s="12">
        <v>0</v>
      </c>
      <c r="L10875" s="25" t="s">
        <v>11</v>
      </c>
      <c r="M10875" s="10"/>
      <c r="N10875" s="15"/>
      <c r="O10875" s="15"/>
      <c r="P10875" s="4"/>
    </row>
    <row r="10876" spans="1:16" ht="15" customHeight="1" x14ac:dyDescent="0.25">
      <c r="A10876" s="11">
        <f t="shared" si="1123"/>
        <v>10873</v>
      </c>
      <c r="B10876" s="29">
        <v>42406</v>
      </c>
      <c r="C10876" s="25">
        <v>24</v>
      </c>
      <c r="D10876" s="12">
        <v>31.4</v>
      </c>
      <c r="E10876" s="25">
        <v>24.7</v>
      </c>
      <c r="F10876" s="35">
        <v>95</v>
      </c>
      <c r="G10876" s="25">
        <v>10.199999999999999</v>
      </c>
      <c r="H10876" s="13">
        <v>2.2999999999999998</v>
      </c>
      <c r="I10876" s="25">
        <v>1</v>
      </c>
      <c r="J10876" s="12">
        <v>170</v>
      </c>
      <c r="K10876" s="12">
        <v>0</v>
      </c>
      <c r="L10876" s="25" t="s">
        <v>11</v>
      </c>
      <c r="M10876" s="10"/>
      <c r="N10876" s="15"/>
      <c r="O10876" s="15"/>
      <c r="P10876" s="4"/>
    </row>
    <row r="10877" spans="1:16" ht="15" customHeight="1" x14ac:dyDescent="0.25">
      <c r="A10877" s="11">
        <f t="shared" si="1123"/>
        <v>10874</v>
      </c>
      <c r="B10877" s="29">
        <v>42407</v>
      </c>
      <c r="C10877" s="25">
        <v>24</v>
      </c>
      <c r="D10877" s="12">
        <v>28.2</v>
      </c>
      <c r="E10877" s="25">
        <v>25.6</v>
      </c>
      <c r="F10877" s="35">
        <v>92</v>
      </c>
      <c r="G10877" s="25">
        <v>37</v>
      </c>
      <c r="H10877" s="13">
        <v>0</v>
      </c>
      <c r="I10877" s="25">
        <v>3</v>
      </c>
      <c r="J10877" s="12">
        <v>270</v>
      </c>
      <c r="K10877" s="12">
        <v>1</v>
      </c>
      <c r="L10877" s="25" t="s">
        <v>11</v>
      </c>
      <c r="M10877" s="10"/>
      <c r="N10877" s="15"/>
      <c r="O10877" s="15"/>
      <c r="P10877" s="4"/>
    </row>
    <row r="10878" spans="1:16" ht="15" customHeight="1" x14ac:dyDescent="0.25">
      <c r="A10878" s="11">
        <f t="shared" si="1123"/>
        <v>10875</v>
      </c>
      <c r="B10878" s="29">
        <v>42408</v>
      </c>
      <c r="C10878" s="25">
        <v>24</v>
      </c>
      <c r="D10878" s="12">
        <v>29.6</v>
      </c>
      <c r="E10878" s="25">
        <v>25.7</v>
      </c>
      <c r="F10878" s="35">
        <v>92</v>
      </c>
      <c r="G10878" s="25">
        <v>15.2</v>
      </c>
      <c r="H10878" s="13">
        <v>0.3</v>
      </c>
      <c r="I10878" s="25">
        <v>4</v>
      </c>
      <c r="J10878" s="12">
        <v>260</v>
      </c>
      <c r="K10878" s="12">
        <v>1</v>
      </c>
      <c r="L10878" s="25" t="s">
        <v>11</v>
      </c>
      <c r="M10878" s="10"/>
      <c r="N10878" s="15"/>
      <c r="O10878" s="15"/>
      <c r="P10878" s="4"/>
    </row>
    <row r="10879" spans="1:16" ht="15" customHeight="1" x14ac:dyDescent="0.25">
      <c r="A10879" s="11">
        <f t="shared" si="1123"/>
        <v>10876</v>
      </c>
      <c r="B10879" s="29">
        <v>42409</v>
      </c>
      <c r="C10879" s="25">
        <v>24</v>
      </c>
      <c r="D10879" s="12">
        <v>31.6</v>
      </c>
      <c r="E10879" s="25">
        <v>27</v>
      </c>
      <c r="F10879" s="35">
        <v>82</v>
      </c>
      <c r="G10879" s="25">
        <v>4.4000000000000004</v>
      </c>
      <c r="H10879" s="13">
        <v>1.7</v>
      </c>
      <c r="I10879" s="25">
        <v>3</v>
      </c>
      <c r="J10879" s="12">
        <v>20</v>
      </c>
      <c r="K10879" s="12">
        <v>1</v>
      </c>
      <c r="L10879" s="25" t="s">
        <v>11</v>
      </c>
      <c r="M10879" s="10"/>
      <c r="N10879" s="15"/>
      <c r="O10879" s="15"/>
      <c r="P10879" s="4"/>
    </row>
    <row r="10880" spans="1:16" ht="15" customHeight="1" x14ac:dyDescent="0.25">
      <c r="A10880" s="11">
        <f t="shared" si="1123"/>
        <v>10877</v>
      </c>
      <c r="B10880" s="29">
        <v>42410</v>
      </c>
      <c r="C10880" s="25">
        <v>23</v>
      </c>
      <c r="D10880" s="12">
        <v>29</v>
      </c>
      <c r="E10880" s="25">
        <v>25.2</v>
      </c>
      <c r="F10880" s="35">
        <v>89</v>
      </c>
      <c r="G10880" s="25">
        <v>13.9</v>
      </c>
      <c r="H10880" s="13">
        <v>2.2999999999999998</v>
      </c>
      <c r="I10880" s="25">
        <v>2</v>
      </c>
      <c r="J10880" s="12">
        <v>40</v>
      </c>
      <c r="K10880" s="12">
        <v>1</v>
      </c>
      <c r="L10880" s="25" t="s">
        <v>11</v>
      </c>
      <c r="M10880" s="10"/>
      <c r="N10880" s="15"/>
      <c r="O10880" s="15"/>
      <c r="P10880" s="4"/>
    </row>
    <row r="10881" spans="1:16" ht="15" customHeight="1" x14ac:dyDescent="0.25">
      <c r="A10881" s="11">
        <f t="shared" si="1123"/>
        <v>10878</v>
      </c>
      <c r="B10881" s="29">
        <v>42411</v>
      </c>
      <c r="C10881" s="25">
        <v>22</v>
      </c>
      <c r="D10881" s="12">
        <v>33</v>
      </c>
      <c r="E10881" s="25">
        <v>26.6</v>
      </c>
      <c r="F10881" s="35">
        <v>78</v>
      </c>
      <c r="G10881" s="25">
        <v>11.3</v>
      </c>
      <c r="H10881" s="13">
        <v>0.3</v>
      </c>
      <c r="I10881" s="25">
        <v>4</v>
      </c>
      <c r="J10881" s="12">
        <v>220</v>
      </c>
      <c r="K10881" s="12">
        <v>2</v>
      </c>
      <c r="L10881" s="25" t="s">
        <v>11</v>
      </c>
      <c r="M10881" s="10"/>
      <c r="N10881" s="15"/>
      <c r="O10881" s="15"/>
      <c r="P10881" s="4"/>
    </row>
    <row r="10882" spans="1:16" ht="15" customHeight="1" x14ac:dyDescent="0.25">
      <c r="A10882" s="11">
        <f t="shared" si="1123"/>
        <v>10879</v>
      </c>
      <c r="B10882" s="29">
        <v>42412</v>
      </c>
      <c r="C10882" s="25">
        <v>22</v>
      </c>
      <c r="D10882" s="12">
        <v>33.6</v>
      </c>
      <c r="E10882" s="25">
        <v>27.2</v>
      </c>
      <c r="F10882" s="35">
        <v>74</v>
      </c>
      <c r="G10882" s="25"/>
      <c r="H10882" s="13">
        <v>9.3000000000000007</v>
      </c>
      <c r="I10882" s="25">
        <v>3</v>
      </c>
      <c r="J10882" s="12">
        <v>270</v>
      </c>
      <c r="K10882" s="12">
        <v>1</v>
      </c>
      <c r="L10882" s="25" t="s">
        <v>11</v>
      </c>
      <c r="M10882" s="10"/>
      <c r="N10882" s="15"/>
      <c r="O10882" s="15"/>
      <c r="P10882" s="4"/>
    </row>
    <row r="10883" spans="1:16" ht="15" customHeight="1" x14ac:dyDescent="0.25">
      <c r="A10883" s="11">
        <f t="shared" si="1123"/>
        <v>10880</v>
      </c>
      <c r="B10883" s="29">
        <v>42413</v>
      </c>
      <c r="C10883" s="25">
        <v>23</v>
      </c>
      <c r="D10883" s="12"/>
      <c r="E10883" s="25"/>
      <c r="F10883" s="35"/>
      <c r="G10883" s="25"/>
      <c r="H10883" s="13">
        <v>6.4</v>
      </c>
      <c r="I10883" s="25">
        <v>3</v>
      </c>
      <c r="J10883" s="12">
        <v>190</v>
      </c>
      <c r="K10883" s="12">
        <v>2</v>
      </c>
      <c r="L10883" s="25" t="s">
        <v>13</v>
      </c>
      <c r="M10883" s="10"/>
      <c r="N10883" s="15"/>
      <c r="O10883" s="15"/>
      <c r="P10883" s="4"/>
    </row>
    <row r="10884" spans="1:16" ht="15" customHeight="1" x14ac:dyDescent="0.25">
      <c r="A10884" s="11">
        <f t="shared" si="1123"/>
        <v>10881</v>
      </c>
      <c r="B10884" s="29">
        <v>42414</v>
      </c>
      <c r="C10884" s="25">
        <v>22</v>
      </c>
      <c r="D10884" s="12">
        <v>33</v>
      </c>
      <c r="E10884" s="25">
        <v>26.8</v>
      </c>
      <c r="F10884" s="35">
        <v>80</v>
      </c>
      <c r="G10884" s="25"/>
      <c r="H10884" s="13">
        <v>9.5</v>
      </c>
      <c r="I10884" s="25">
        <v>3</v>
      </c>
      <c r="J10884" s="12">
        <v>170</v>
      </c>
      <c r="K10884" s="12">
        <v>1</v>
      </c>
      <c r="L10884" s="25" t="s">
        <v>11</v>
      </c>
      <c r="M10884" s="10"/>
      <c r="N10884" s="15"/>
      <c r="O10884" s="15"/>
      <c r="P10884" s="4"/>
    </row>
    <row r="10885" spans="1:16" ht="15" customHeight="1" x14ac:dyDescent="0.25">
      <c r="A10885" s="11">
        <f t="shared" si="1123"/>
        <v>10882</v>
      </c>
      <c r="B10885" s="29">
        <v>42415</v>
      </c>
      <c r="C10885" s="25">
        <v>22</v>
      </c>
      <c r="D10885" s="12">
        <v>33.6</v>
      </c>
      <c r="E10885" s="25">
        <v>27</v>
      </c>
      <c r="F10885" s="35">
        <v>80</v>
      </c>
      <c r="G10885" s="25"/>
      <c r="H10885" s="13">
        <v>7.2</v>
      </c>
      <c r="I10885" s="25">
        <v>4</v>
      </c>
      <c r="J10885" s="12">
        <v>30</v>
      </c>
      <c r="K10885" s="12">
        <v>1</v>
      </c>
      <c r="L10885" s="25" t="s">
        <v>11</v>
      </c>
      <c r="M10885" s="10"/>
      <c r="N10885" s="15"/>
      <c r="O10885" s="15"/>
      <c r="P10885" s="4"/>
    </row>
    <row r="10886" spans="1:16" ht="15" customHeight="1" x14ac:dyDescent="0.25">
      <c r="A10886" s="11">
        <f t="shared" ref="A10886:A10949" si="1124">A10885+1</f>
        <v>10883</v>
      </c>
      <c r="B10886" s="29">
        <v>42416</v>
      </c>
      <c r="C10886" s="25">
        <v>21</v>
      </c>
      <c r="D10886" s="12">
        <v>33.200000000000003</v>
      </c>
      <c r="E10886" s="25">
        <v>26.9</v>
      </c>
      <c r="F10886" s="35">
        <v>80</v>
      </c>
      <c r="G10886" s="25"/>
      <c r="H10886" s="13">
        <v>3.8</v>
      </c>
      <c r="I10886" s="25">
        <v>4</v>
      </c>
      <c r="J10886" s="12">
        <v>220</v>
      </c>
      <c r="K10886" s="12">
        <v>1</v>
      </c>
      <c r="L10886" s="25" t="s">
        <v>11</v>
      </c>
      <c r="M10886" s="10"/>
      <c r="N10886" s="15"/>
      <c r="O10886" s="15"/>
      <c r="P10886" s="4"/>
    </row>
    <row r="10887" spans="1:16" ht="15" customHeight="1" x14ac:dyDescent="0.25">
      <c r="A10887" s="11">
        <f t="shared" si="1124"/>
        <v>10884</v>
      </c>
      <c r="B10887" s="29">
        <v>42417</v>
      </c>
      <c r="C10887" s="25">
        <v>27</v>
      </c>
      <c r="D10887" s="12">
        <v>33</v>
      </c>
      <c r="E10887" s="25">
        <v>29.1</v>
      </c>
      <c r="F10887" s="35">
        <v>57</v>
      </c>
      <c r="G10887" s="25">
        <v>8888</v>
      </c>
      <c r="H10887" s="13">
        <v>2.6</v>
      </c>
      <c r="I10887" s="25">
        <v>6</v>
      </c>
      <c r="J10887" s="12">
        <v>60</v>
      </c>
      <c r="K10887" s="12">
        <v>3</v>
      </c>
      <c r="L10887" s="25" t="s">
        <v>12</v>
      </c>
      <c r="M10887" s="10"/>
      <c r="N10887" s="15"/>
      <c r="O10887" s="15"/>
      <c r="P10887" s="4"/>
    </row>
    <row r="10888" spans="1:16" ht="15" customHeight="1" x14ac:dyDescent="0.25">
      <c r="A10888" s="11">
        <f t="shared" si="1124"/>
        <v>10885</v>
      </c>
      <c r="B10888" s="29">
        <v>42418</v>
      </c>
      <c r="C10888" s="25">
        <v>27</v>
      </c>
      <c r="D10888" s="12">
        <v>34.200000000000003</v>
      </c>
      <c r="E10888" s="25">
        <v>29.4</v>
      </c>
      <c r="F10888" s="35">
        <v>63</v>
      </c>
      <c r="G10888" s="25"/>
      <c r="H10888" s="13"/>
      <c r="I10888" s="25">
        <v>5</v>
      </c>
      <c r="J10888" s="12">
        <v>80</v>
      </c>
      <c r="K10888" s="12">
        <v>2</v>
      </c>
      <c r="L10888" s="25" t="s">
        <v>12</v>
      </c>
      <c r="M10888" s="10"/>
      <c r="N10888" s="15"/>
      <c r="O10888" s="15"/>
      <c r="P10888" s="4"/>
    </row>
    <row r="10889" spans="1:16" ht="15" customHeight="1" x14ac:dyDescent="0.25">
      <c r="A10889" s="11">
        <f t="shared" si="1124"/>
        <v>10886</v>
      </c>
      <c r="B10889" s="29">
        <v>42419</v>
      </c>
      <c r="C10889" s="25">
        <v>22</v>
      </c>
      <c r="D10889" s="12">
        <v>34.799999999999997</v>
      </c>
      <c r="E10889" s="25">
        <v>28.1</v>
      </c>
      <c r="F10889" s="35">
        <v>74</v>
      </c>
      <c r="G10889" s="25"/>
      <c r="H10889" s="13">
        <v>9.1999999999999993</v>
      </c>
      <c r="I10889" s="25">
        <v>4</v>
      </c>
      <c r="J10889" s="12">
        <v>40</v>
      </c>
      <c r="K10889" s="12">
        <v>2</v>
      </c>
      <c r="L10889" s="25" t="s">
        <v>11</v>
      </c>
      <c r="M10889" s="10"/>
      <c r="N10889" s="15"/>
      <c r="O10889" s="15"/>
      <c r="P10889" s="4"/>
    </row>
    <row r="10890" spans="1:16" ht="15" customHeight="1" x14ac:dyDescent="0.25">
      <c r="A10890" s="11">
        <f t="shared" si="1124"/>
        <v>10887</v>
      </c>
      <c r="B10890" s="29">
        <v>42420</v>
      </c>
      <c r="C10890" s="25">
        <v>24</v>
      </c>
      <c r="D10890" s="12">
        <v>32.700000000000003</v>
      </c>
      <c r="E10890" s="25">
        <v>27.3</v>
      </c>
      <c r="F10890" s="35">
        <v>84</v>
      </c>
      <c r="G10890" s="25">
        <v>19.2</v>
      </c>
      <c r="H10890" s="13">
        <v>6.3</v>
      </c>
      <c r="I10890" s="25">
        <v>3</v>
      </c>
      <c r="J10890" s="12">
        <v>320</v>
      </c>
      <c r="K10890" s="12">
        <v>1</v>
      </c>
      <c r="L10890" s="25" t="s">
        <v>11</v>
      </c>
      <c r="M10890" s="10"/>
      <c r="N10890" s="15"/>
      <c r="O10890" s="15"/>
      <c r="P10890" s="4"/>
    </row>
    <row r="10891" spans="1:16" ht="15" customHeight="1" x14ac:dyDescent="0.25">
      <c r="A10891" s="11">
        <f t="shared" si="1124"/>
        <v>10888</v>
      </c>
      <c r="B10891" s="29">
        <v>42421</v>
      </c>
      <c r="C10891" s="25">
        <v>25</v>
      </c>
      <c r="D10891" s="12">
        <v>33.4</v>
      </c>
      <c r="E10891" s="25">
        <v>28.5</v>
      </c>
      <c r="F10891" s="35">
        <v>67</v>
      </c>
      <c r="G10891" s="25"/>
      <c r="H10891" s="13">
        <v>3.3</v>
      </c>
      <c r="I10891" s="25">
        <v>5</v>
      </c>
      <c r="J10891" s="12">
        <v>90</v>
      </c>
      <c r="K10891" s="12">
        <v>2</v>
      </c>
      <c r="L10891" s="25" t="s">
        <v>12</v>
      </c>
      <c r="M10891" s="10"/>
      <c r="N10891" s="15"/>
      <c r="O10891" s="15"/>
      <c r="P10891" s="4"/>
    </row>
    <row r="10892" spans="1:16" ht="15" customHeight="1" x14ac:dyDescent="0.25">
      <c r="A10892" s="11">
        <f t="shared" si="1124"/>
        <v>10889</v>
      </c>
      <c r="B10892" s="29">
        <v>42422</v>
      </c>
      <c r="C10892" s="25">
        <v>24</v>
      </c>
      <c r="D10892" s="12">
        <v>33.4</v>
      </c>
      <c r="E10892" s="25">
        <v>26.6</v>
      </c>
      <c r="F10892" s="35">
        <v>84</v>
      </c>
      <c r="G10892" s="25"/>
      <c r="H10892" s="13">
        <v>7.1</v>
      </c>
      <c r="I10892" s="25">
        <v>4</v>
      </c>
      <c r="J10892" s="12">
        <v>210</v>
      </c>
      <c r="K10892" s="12">
        <v>2</v>
      </c>
      <c r="L10892" s="25" t="s">
        <v>11</v>
      </c>
      <c r="M10892" s="10"/>
      <c r="N10892" s="15"/>
      <c r="O10892" s="15"/>
      <c r="P10892" s="4"/>
    </row>
    <row r="10893" spans="1:16" ht="15" customHeight="1" x14ac:dyDescent="0.25">
      <c r="A10893" s="11">
        <f t="shared" si="1124"/>
        <v>10890</v>
      </c>
      <c r="B10893" s="29">
        <v>42423</v>
      </c>
      <c r="C10893" s="25">
        <v>24</v>
      </c>
      <c r="D10893" s="12">
        <v>33.200000000000003</v>
      </c>
      <c r="E10893" s="25">
        <v>26.8</v>
      </c>
      <c r="F10893" s="35">
        <v>86</v>
      </c>
      <c r="G10893" s="25">
        <v>4.5</v>
      </c>
      <c r="H10893" s="13">
        <v>4.8</v>
      </c>
      <c r="I10893" s="25">
        <v>4</v>
      </c>
      <c r="J10893" s="12">
        <v>260</v>
      </c>
      <c r="K10893" s="12">
        <v>1</v>
      </c>
      <c r="L10893" s="25" t="s">
        <v>11</v>
      </c>
      <c r="M10893" s="10"/>
      <c r="N10893" s="15"/>
      <c r="O10893" s="15"/>
      <c r="P10893" s="4"/>
    </row>
    <row r="10894" spans="1:16" ht="15" customHeight="1" x14ac:dyDescent="0.25">
      <c r="A10894" s="11">
        <f t="shared" si="1124"/>
        <v>10891</v>
      </c>
      <c r="B10894" s="29">
        <v>42424</v>
      </c>
      <c r="C10894" s="25">
        <v>24</v>
      </c>
      <c r="D10894" s="12">
        <v>33.200000000000003</v>
      </c>
      <c r="E10894" s="25">
        <v>26.1</v>
      </c>
      <c r="F10894" s="35">
        <v>87</v>
      </c>
      <c r="G10894" s="25">
        <v>5.8</v>
      </c>
      <c r="H10894" s="13">
        <v>3.6</v>
      </c>
      <c r="I10894" s="25">
        <v>3</v>
      </c>
      <c r="J10894" s="12">
        <v>210</v>
      </c>
      <c r="K10894" s="12">
        <v>1</v>
      </c>
      <c r="L10894" s="25" t="s">
        <v>11</v>
      </c>
      <c r="M10894" s="10"/>
      <c r="N10894" s="15"/>
      <c r="O10894" s="15"/>
      <c r="P10894" s="4"/>
    </row>
    <row r="10895" spans="1:16" ht="15" customHeight="1" x14ac:dyDescent="0.25">
      <c r="A10895" s="11">
        <f t="shared" si="1124"/>
        <v>10892</v>
      </c>
      <c r="B10895" s="29">
        <v>42425</v>
      </c>
      <c r="C10895" s="25">
        <v>24</v>
      </c>
      <c r="D10895" s="12">
        <v>32.6</v>
      </c>
      <c r="E10895" s="25">
        <v>29.2</v>
      </c>
      <c r="F10895" s="35">
        <v>58</v>
      </c>
      <c r="G10895" s="25">
        <v>9.9</v>
      </c>
      <c r="H10895" s="13">
        <v>5.9</v>
      </c>
      <c r="I10895" s="25">
        <v>11</v>
      </c>
      <c r="J10895" s="12">
        <v>70</v>
      </c>
      <c r="K10895" s="12">
        <v>5</v>
      </c>
      <c r="L10895" s="25" t="s">
        <v>12</v>
      </c>
      <c r="M10895" s="10"/>
      <c r="N10895" s="15"/>
      <c r="O10895" s="15"/>
      <c r="P10895" s="4"/>
    </row>
    <row r="10896" spans="1:16" ht="15" customHeight="1" x14ac:dyDescent="0.25">
      <c r="A10896" s="11">
        <f t="shared" si="1124"/>
        <v>10893</v>
      </c>
      <c r="B10896" s="29">
        <v>42426</v>
      </c>
      <c r="C10896" s="25">
        <v>27</v>
      </c>
      <c r="D10896" s="12">
        <v>32.799999999999997</v>
      </c>
      <c r="E10896" s="25">
        <v>29.3</v>
      </c>
      <c r="F10896" s="35">
        <v>60</v>
      </c>
      <c r="G10896" s="25"/>
      <c r="H10896" s="13">
        <v>9.5</v>
      </c>
      <c r="I10896" s="25">
        <v>8</v>
      </c>
      <c r="J10896" s="12">
        <v>80</v>
      </c>
      <c r="K10896" s="12">
        <v>5</v>
      </c>
      <c r="L10896" s="25" t="s">
        <v>12</v>
      </c>
      <c r="M10896" s="10"/>
      <c r="N10896" s="15"/>
      <c r="O10896" s="15"/>
      <c r="P10896" s="4"/>
    </row>
    <row r="10897" spans="1:16" ht="15" customHeight="1" x14ac:dyDescent="0.25">
      <c r="A10897" s="11">
        <f t="shared" si="1124"/>
        <v>10894</v>
      </c>
      <c r="B10897" s="29">
        <v>42427</v>
      </c>
      <c r="C10897" s="25">
        <v>25</v>
      </c>
      <c r="D10897" s="12">
        <v>33.6</v>
      </c>
      <c r="E10897" s="25">
        <v>29.4</v>
      </c>
      <c r="F10897" s="35">
        <v>63</v>
      </c>
      <c r="G10897" s="25"/>
      <c r="H10897" s="13">
        <v>9.8000000000000007</v>
      </c>
      <c r="I10897" s="25">
        <v>5</v>
      </c>
      <c r="J10897" s="12">
        <v>60</v>
      </c>
      <c r="K10897" s="12">
        <v>3</v>
      </c>
      <c r="L10897" s="25" t="s">
        <v>12</v>
      </c>
      <c r="M10897" s="10"/>
      <c r="N10897" s="15"/>
      <c r="O10897" s="15"/>
      <c r="P10897" s="4"/>
    </row>
    <row r="10898" spans="1:16" ht="15" customHeight="1" x14ac:dyDescent="0.25">
      <c r="A10898" s="11">
        <f t="shared" si="1124"/>
        <v>10895</v>
      </c>
      <c r="B10898" s="29">
        <v>42428</v>
      </c>
      <c r="C10898" s="25">
        <v>25</v>
      </c>
      <c r="D10898" s="12">
        <v>34.200000000000003</v>
      </c>
      <c r="E10898" s="25">
        <v>27.2</v>
      </c>
      <c r="F10898" s="35">
        <v>81</v>
      </c>
      <c r="G10898" s="25"/>
      <c r="H10898" s="13">
        <v>9.9</v>
      </c>
      <c r="I10898" s="25">
        <v>6</v>
      </c>
      <c r="J10898" s="12">
        <v>70</v>
      </c>
      <c r="K10898" s="12">
        <v>2</v>
      </c>
      <c r="L10898" s="25" t="s">
        <v>12</v>
      </c>
      <c r="M10898" s="10"/>
      <c r="N10898" s="15"/>
      <c r="O10898" s="15"/>
      <c r="P10898" s="4"/>
    </row>
    <row r="10899" spans="1:16" ht="15" customHeight="1" x14ac:dyDescent="0.25">
      <c r="A10899" s="11">
        <f t="shared" si="1124"/>
        <v>10896</v>
      </c>
      <c r="B10899" s="29">
        <v>42429</v>
      </c>
      <c r="C10899" s="25">
        <v>23</v>
      </c>
      <c r="D10899" s="12">
        <v>33.799999999999997</v>
      </c>
      <c r="E10899" s="25">
        <v>26.3</v>
      </c>
      <c r="F10899" s="35">
        <v>85</v>
      </c>
      <c r="G10899" s="25">
        <v>86</v>
      </c>
      <c r="H10899" s="13">
        <v>5.3</v>
      </c>
      <c r="I10899" s="25">
        <v>3</v>
      </c>
      <c r="J10899" s="12">
        <v>120</v>
      </c>
      <c r="K10899" s="12">
        <v>1</v>
      </c>
      <c r="L10899" s="25" t="s">
        <v>12</v>
      </c>
      <c r="M10899" s="10"/>
      <c r="N10899" s="15"/>
      <c r="O10899" s="15"/>
      <c r="P10899" s="4"/>
    </row>
    <row r="10900" spans="1:16" ht="15" customHeight="1" x14ac:dyDescent="0.25">
      <c r="A10900" s="11">
        <f t="shared" si="1124"/>
        <v>10897</v>
      </c>
      <c r="B10900" s="29">
        <v>42430</v>
      </c>
      <c r="C10900" s="25">
        <v>24</v>
      </c>
      <c r="D10900" s="12">
        <v>33.6</v>
      </c>
      <c r="E10900" s="25">
        <v>28.2</v>
      </c>
      <c r="F10900" s="35">
        <v>78</v>
      </c>
      <c r="G10900" s="25">
        <v>0.2</v>
      </c>
      <c r="H10900" s="13">
        <v>2.5</v>
      </c>
      <c r="I10900" s="25">
        <v>7</v>
      </c>
      <c r="J10900" s="12">
        <v>100</v>
      </c>
      <c r="K10900" s="12">
        <v>2</v>
      </c>
      <c r="L10900" s="25" t="s">
        <v>11</v>
      </c>
      <c r="M10900" s="10"/>
      <c r="N10900" s="15"/>
      <c r="O10900" s="15"/>
      <c r="P10900" s="4"/>
    </row>
    <row r="10901" spans="1:16" ht="15" customHeight="1" x14ac:dyDescent="0.25">
      <c r="A10901" s="11">
        <f t="shared" si="1124"/>
        <v>10898</v>
      </c>
      <c r="B10901" s="29">
        <v>42431</v>
      </c>
      <c r="C10901" s="25">
        <v>25</v>
      </c>
      <c r="D10901" s="12">
        <v>33</v>
      </c>
      <c r="E10901" s="25">
        <v>29.1</v>
      </c>
      <c r="F10901" s="35">
        <v>67</v>
      </c>
      <c r="G10901" s="25"/>
      <c r="H10901" s="13">
        <v>3.6</v>
      </c>
      <c r="I10901" s="25">
        <v>15</v>
      </c>
      <c r="J10901" s="12">
        <v>30</v>
      </c>
      <c r="K10901" s="12">
        <v>3</v>
      </c>
      <c r="L10901" s="25" t="s">
        <v>12</v>
      </c>
      <c r="M10901" s="10"/>
      <c r="N10901" s="15"/>
      <c r="O10901" s="15"/>
      <c r="P10901" s="4"/>
    </row>
    <row r="10902" spans="1:16" ht="15" customHeight="1" x14ac:dyDescent="0.25">
      <c r="A10902" s="11">
        <f t="shared" si="1124"/>
        <v>10899</v>
      </c>
      <c r="B10902" s="29">
        <v>42432</v>
      </c>
      <c r="C10902" s="25">
        <v>24</v>
      </c>
      <c r="D10902" s="12">
        <v>34.4</v>
      </c>
      <c r="E10902" s="25">
        <v>29.2</v>
      </c>
      <c r="F10902" s="35">
        <v>67</v>
      </c>
      <c r="G10902" s="25"/>
      <c r="H10902" s="13">
        <v>9.6</v>
      </c>
      <c r="I10902" s="25">
        <v>6</v>
      </c>
      <c r="J10902" s="12">
        <v>30</v>
      </c>
      <c r="K10902" s="12">
        <v>3</v>
      </c>
      <c r="L10902" s="25" t="s">
        <v>12</v>
      </c>
      <c r="M10902" s="10"/>
      <c r="N10902" s="15"/>
      <c r="O10902" s="15"/>
      <c r="P10902" s="4"/>
    </row>
    <row r="10903" spans="1:16" ht="15" customHeight="1" x14ac:dyDescent="0.25">
      <c r="A10903" s="11">
        <f t="shared" si="1124"/>
        <v>10900</v>
      </c>
      <c r="B10903" s="29">
        <v>42433</v>
      </c>
      <c r="C10903" s="25">
        <v>24</v>
      </c>
      <c r="D10903" s="12">
        <v>35.4</v>
      </c>
      <c r="E10903" s="25">
        <v>29.5</v>
      </c>
      <c r="F10903" s="35">
        <v>69</v>
      </c>
      <c r="G10903" s="25"/>
      <c r="H10903" s="13">
        <v>8</v>
      </c>
      <c r="I10903" s="25">
        <v>4</v>
      </c>
      <c r="J10903" s="12">
        <v>170</v>
      </c>
      <c r="K10903" s="12">
        <v>2</v>
      </c>
      <c r="L10903" s="25" t="s">
        <v>11</v>
      </c>
      <c r="M10903" s="10"/>
      <c r="N10903" s="15"/>
      <c r="O10903" s="15"/>
      <c r="P10903" s="4"/>
    </row>
    <row r="10904" spans="1:16" ht="15" customHeight="1" x14ac:dyDescent="0.25">
      <c r="A10904" s="11">
        <f t="shared" si="1124"/>
        <v>10901</v>
      </c>
      <c r="B10904" s="29">
        <v>42434</v>
      </c>
      <c r="C10904" s="25">
        <v>25</v>
      </c>
      <c r="D10904" s="12">
        <v>33.200000000000003</v>
      </c>
      <c r="E10904" s="25">
        <v>27.6</v>
      </c>
      <c r="F10904" s="35">
        <v>88</v>
      </c>
      <c r="G10904" s="25">
        <v>34.299999999999997</v>
      </c>
      <c r="H10904" s="13">
        <v>6.5</v>
      </c>
      <c r="I10904" s="25">
        <v>3</v>
      </c>
      <c r="J10904" s="12">
        <v>260</v>
      </c>
      <c r="K10904" s="12">
        <v>1</v>
      </c>
      <c r="L10904" s="25" t="s">
        <v>11</v>
      </c>
      <c r="M10904" s="10"/>
      <c r="N10904" s="15"/>
      <c r="O10904" s="15"/>
      <c r="P10904" s="4"/>
    </row>
    <row r="10905" spans="1:16" ht="15" customHeight="1" x14ac:dyDescent="0.25">
      <c r="A10905" s="11">
        <f t="shared" si="1124"/>
        <v>10902</v>
      </c>
      <c r="B10905" s="29">
        <v>42435</v>
      </c>
      <c r="C10905" s="25">
        <v>25</v>
      </c>
      <c r="D10905" s="12">
        <v>31.6</v>
      </c>
      <c r="E10905" s="25">
        <v>26.6</v>
      </c>
      <c r="F10905" s="35">
        <v>91</v>
      </c>
      <c r="G10905" s="25">
        <v>7</v>
      </c>
      <c r="H10905" s="13">
        <v>3.6</v>
      </c>
      <c r="I10905" s="25">
        <v>3</v>
      </c>
      <c r="J10905" s="12">
        <v>320</v>
      </c>
      <c r="K10905" s="12">
        <v>1</v>
      </c>
      <c r="L10905" s="25" t="s">
        <v>11</v>
      </c>
      <c r="M10905" s="10"/>
      <c r="N10905" s="15"/>
      <c r="O10905" s="15"/>
      <c r="P10905" s="4"/>
    </row>
    <row r="10906" spans="1:16" ht="15" customHeight="1" x14ac:dyDescent="0.25">
      <c r="A10906" s="11">
        <f t="shared" si="1124"/>
        <v>10903</v>
      </c>
      <c r="B10906" s="29">
        <v>42436</v>
      </c>
      <c r="C10906" s="25">
        <v>24</v>
      </c>
      <c r="D10906" s="12">
        <v>35</v>
      </c>
      <c r="E10906" s="25">
        <v>29</v>
      </c>
      <c r="F10906" s="35">
        <v>75</v>
      </c>
      <c r="G10906" s="25">
        <v>34.299999999999997</v>
      </c>
      <c r="H10906" s="13">
        <v>2.8</v>
      </c>
      <c r="I10906" s="25">
        <v>6</v>
      </c>
      <c r="J10906" s="12">
        <v>40</v>
      </c>
      <c r="K10906" s="12">
        <v>2</v>
      </c>
      <c r="L10906" s="25" t="s">
        <v>11</v>
      </c>
      <c r="M10906" s="10"/>
      <c r="N10906" s="15"/>
      <c r="O10906" s="15"/>
      <c r="P10906" s="4"/>
    </row>
    <row r="10907" spans="1:16" ht="15" customHeight="1" x14ac:dyDescent="0.25">
      <c r="A10907" s="11">
        <f t="shared" si="1124"/>
        <v>10904</v>
      </c>
      <c r="B10907" s="29">
        <v>42437</v>
      </c>
      <c r="C10907" s="25">
        <v>24</v>
      </c>
      <c r="D10907" s="12">
        <v>31.6</v>
      </c>
      <c r="E10907" s="25">
        <v>26</v>
      </c>
      <c r="F10907" s="35">
        <v>90</v>
      </c>
      <c r="G10907" s="25">
        <v>16.8</v>
      </c>
      <c r="H10907" s="13">
        <v>5.5</v>
      </c>
      <c r="I10907" s="25">
        <v>2</v>
      </c>
      <c r="J10907" s="12">
        <v>190</v>
      </c>
      <c r="K10907" s="12">
        <v>1</v>
      </c>
      <c r="L10907" s="25" t="s">
        <v>11</v>
      </c>
      <c r="M10907" s="10"/>
      <c r="N10907" s="15"/>
      <c r="O10907" s="15"/>
      <c r="P10907" s="4"/>
    </row>
    <row r="10908" spans="1:16" ht="15" customHeight="1" x14ac:dyDescent="0.25">
      <c r="A10908" s="11">
        <f t="shared" si="1124"/>
        <v>10905</v>
      </c>
      <c r="B10908" s="29">
        <v>42438</v>
      </c>
      <c r="C10908" s="25">
        <v>24</v>
      </c>
      <c r="D10908" s="12">
        <v>32</v>
      </c>
      <c r="E10908" s="25">
        <v>26.4</v>
      </c>
      <c r="F10908" s="35">
        <v>90</v>
      </c>
      <c r="G10908" s="25">
        <v>8888</v>
      </c>
      <c r="H10908" s="13">
        <v>6.3</v>
      </c>
      <c r="I10908" s="25">
        <v>5</v>
      </c>
      <c r="J10908" s="12">
        <v>120</v>
      </c>
      <c r="K10908" s="12">
        <v>1</v>
      </c>
      <c r="L10908" s="25" t="s">
        <v>11</v>
      </c>
      <c r="M10908" s="10"/>
      <c r="N10908" s="15"/>
      <c r="O10908" s="15"/>
      <c r="P10908" s="4"/>
    </row>
    <row r="10909" spans="1:16" ht="15" customHeight="1" x14ac:dyDescent="0.25">
      <c r="A10909" s="11">
        <f t="shared" si="1124"/>
        <v>10906</v>
      </c>
      <c r="B10909" s="29">
        <v>42439</v>
      </c>
      <c r="C10909" s="25"/>
      <c r="D10909" s="12">
        <v>31.4</v>
      </c>
      <c r="E10909" s="25">
        <v>26</v>
      </c>
      <c r="F10909" s="35">
        <v>91</v>
      </c>
      <c r="G10909" s="25">
        <v>10</v>
      </c>
      <c r="H10909" s="13">
        <v>3</v>
      </c>
      <c r="I10909" s="25">
        <v>4</v>
      </c>
      <c r="J10909" s="12">
        <v>250</v>
      </c>
      <c r="K10909" s="12">
        <v>1</v>
      </c>
      <c r="L10909" s="25" t="s">
        <v>11</v>
      </c>
      <c r="M10909" s="10"/>
      <c r="N10909" s="15"/>
      <c r="O10909" s="15"/>
      <c r="P10909" s="4"/>
    </row>
    <row r="10910" spans="1:16" ht="15" customHeight="1" x14ac:dyDescent="0.25">
      <c r="A10910" s="11">
        <f t="shared" si="1124"/>
        <v>10907</v>
      </c>
      <c r="B10910" s="29">
        <v>42440</v>
      </c>
      <c r="C10910" s="25">
        <v>23</v>
      </c>
      <c r="D10910" s="12">
        <v>31.6</v>
      </c>
      <c r="E10910" s="25">
        <v>25.4</v>
      </c>
      <c r="F10910" s="35">
        <v>91</v>
      </c>
      <c r="G10910" s="25">
        <v>19</v>
      </c>
      <c r="H10910" s="13">
        <v>0.7</v>
      </c>
      <c r="I10910" s="25">
        <v>3</v>
      </c>
      <c r="J10910" s="12">
        <v>180</v>
      </c>
      <c r="K10910" s="12">
        <v>2</v>
      </c>
      <c r="L10910" s="25" t="s">
        <v>11</v>
      </c>
      <c r="M10910" s="10"/>
      <c r="N10910" s="15"/>
      <c r="O10910" s="15"/>
      <c r="P10910" s="4"/>
    </row>
    <row r="10911" spans="1:16" ht="15" customHeight="1" x14ac:dyDescent="0.25">
      <c r="A10911" s="11">
        <f t="shared" si="1124"/>
        <v>10908</v>
      </c>
      <c r="B10911" s="29">
        <v>42441</v>
      </c>
      <c r="C10911" s="25">
        <v>23</v>
      </c>
      <c r="D10911" s="12">
        <v>29.8</v>
      </c>
      <c r="E10911" s="25">
        <v>25.9</v>
      </c>
      <c r="F10911" s="35">
        <v>89</v>
      </c>
      <c r="G10911" s="25">
        <v>16.600000000000001</v>
      </c>
      <c r="H10911" s="13">
        <v>6.2</v>
      </c>
      <c r="I10911" s="25">
        <v>4</v>
      </c>
      <c r="J10911" s="12">
        <v>180</v>
      </c>
      <c r="K10911" s="12">
        <v>1</v>
      </c>
      <c r="L10911" s="25" t="s">
        <v>11</v>
      </c>
      <c r="M10911" s="10"/>
      <c r="N10911" s="15"/>
      <c r="O10911" s="15"/>
      <c r="P10911" s="4"/>
    </row>
    <row r="10912" spans="1:16" ht="15" customHeight="1" x14ac:dyDescent="0.25">
      <c r="A10912" s="11">
        <f t="shared" si="1124"/>
        <v>10909</v>
      </c>
      <c r="B10912" s="29">
        <v>42442</v>
      </c>
      <c r="C10912" s="25">
        <v>23</v>
      </c>
      <c r="D10912" s="12"/>
      <c r="E10912" s="25"/>
      <c r="F10912" s="35"/>
      <c r="G10912" s="25"/>
      <c r="H10912" s="13">
        <v>1.3</v>
      </c>
      <c r="I10912" s="25">
        <v>4</v>
      </c>
      <c r="J10912" s="12">
        <v>200</v>
      </c>
      <c r="K10912" s="12">
        <v>2</v>
      </c>
      <c r="L10912" s="25" t="s">
        <v>17</v>
      </c>
      <c r="M10912" s="10"/>
      <c r="N10912" s="15"/>
      <c r="O10912" s="15"/>
      <c r="P10912" s="4"/>
    </row>
    <row r="10913" spans="1:16" ht="15" customHeight="1" x14ac:dyDescent="0.25">
      <c r="A10913" s="11">
        <f t="shared" si="1124"/>
        <v>10910</v>
      </c>
      <c r="B10913" s="29">
        <v>42443</v>
      </c>
      <c r="C10913" s="25">
        <v>24</v>
      </c>
      <c r="D10913" s="12">
        <v>32.799999999999997</v>
      </c>
      <c r="E10913" s="25">
        <v>26.9</v>
      </c>
      <c r="F10913" s="35">
        <v>87</v>
      </c>
      <c r="G10913" s="25">
        <v>11.4</v>
      </c>
      <c r="H10913" s="13">
        <v>5.3</v>
      </c>
      <c r="I10913" s="25">
        <v>3</v>
      </c>
      <c r="J10913" s="12">
        <v>200</v>
      </c>
      <c r="K10913" s="12">
        <v>1</v>
      </c>
      <c r="L10913" s="25" t="s">
        <v>11</v>
      </c>
      <c r="M10913" s="10"/>
      <c r="N10913" s="15"/>
      <c r="O10913" s="15"/>
      <c r="P10913" s="4"/>
    </row>
    <row r="10914" spans="1:16" ht="15" customHeight="1" x14ac:dyDescent="0.25">
      <c r="A10914" s="11">
        <f t="shared" si="1124"/>
        <v>10911</v>
      </c>
      <c r="B10914" s="29">
        <v>42444</v>
      </c>
      <c r="C10914" s="25">
        <v>23</v>
      </c>
      <c r="D10914" s="12">
        <v>30.4</v>
      </c>
      <c r="E10914" s="25">
        <v>24.4</v>
      </c>
      <c r="F10914" s="35">
        <v>96</v>
      </c>
      <c r="G10914" s="25">
        <v>33</v>
      </c>
      <c r="H10914" s="13">
        <v>3.2</v>
      </c>
      <c r="I10914" s="25">
        <v>5</v>
      </c>
      <c r="J10914" s="12">
        <v>230</v>
      </c>
      <c r="K10914" s="12">
        <v>1</v>
      </c>
      <c r="L10914" s="25" t="s">
        <v>11</v>
      </c>
      <c r="M10914" s="10"/>
      <c r="N10914" s="15"/>
      <c r="O10914" s="15"/>
      <c r="P10914" s="4"/>
    </row>
    <row r="10915" spans="1:16" ht="15" customHeight="1" x14ac:dyDescent="0.25">
      <c r="A10915" s="11">
        <f t="shared" si="1124"/>
        <v>10912</v>
      </c>
      <c r="B10915" s="29">
        <v>42445</v>
      </c>
      <c r="C10915" s="25">
        <v>22</v>
      </c>
      <c r="D10915" s="12">
        <v>32.4</v>
      </c>
      <c r="E10915" s="25">
        <v>26.7</v>
      </c>
      <c r="F10915" s="35">
        <v>82</v>
      </c>
      <c r="G10915" s="25">
        <v>21.5</v>
      </c>
      <c r="H10915" s="13">
        <v>1.9</v>
      </c>
      <c r="I10915" s="25">
        <v>4</v>
      </c>
      <c r="J10915" s="12">
        <v>220</v>
      </c>
      <c r="K10915" s="12">
        <v>1</v>
      </c>
      <c r="L10915" s="25" t="s">
        <v>11</v>
      </c>
      <c r="M10915" s="10"/>
      <c r="N10915" s="15"/>
      <c r="O10915" s="15"/>
      <c r="P10915" s="4"/>
    </row>
    <row r="10916" spans="1:16" ht="15" customHeight="1" x14ac:dyDescent="0.25">
      <c r="A10916" s="11">
        <f t="shared" si="1124"/>
        <v>10913</v>
      </c>
      <c r="B10916" s="29">
        <v>42446</v>
      </c>
      <c r="C10916" s="25">
        <v>23</v>
      </c>
      <c r="D10916" s="12">
        <v>33</v>
      </c>
      <c r="E10916" s="25">
        <v>25.5</v>
      </c>
      <c r="F10916" s="35">
        <v>91</v>
      </c>
      <c r="G10916" s="25"/>
      <c r="H10916" s="13">
        <v>6.7</v>
      </c>
      <c r="I10916" s="25">
        <v>3</v>
      </c>
      <c r="J10916" s="12">
        <v>210</v>
      </c>
      <c r="K10916" s="12">
        <v>1</v>
      </c>
      <c r="L10916" s="25" t="s">
        <v>11</v>
      </c>
      <c r="M10916" s="10"/>
      <c r="N10916" s="15"/>
      <c r="O10916" s="15"/>
      <c r="P10916" s="4"/>
    </row>
    <row r="10917" spans="1:16" ht="15" customHeight="1" x14ac:dyDescent="0.25">
      <c r="A10917" s="11">
        <f t="shared" si="1124"/>
        <v>10914</v>
      </c>
      <c r="B10917" s="29">
        <v>42447</v>
      </c>
      <c r="C10917" s="25">
        <v>23</v>
      </c>
      <c r="D10917" s="12">
        <v>31.4</v>
      </c>
      <c r="E10917" s="25">
        <v>26.5</v>
      </c>
      <c r="F10917" s="35">
        <v>84</v>
      </c>
      <c r="G10917" s="25">
        <v>146.80000000000001</v>
      </c>
      <c r="H10917" s="13">
        <v>5.8</v>
      </c>
      <c r="I10917" s="25">
        <v>4</v>
      </c>
      <c r="J10917" s="12">
        <v>160</v>
      </c>
      <c r="K10917" s="12">
        <v>1</v>
      </c>
      <c r="L10917" s="25" t="s">
        <v>11</v>
      </c>
      <c r="M10917" s="10"/>
      <c r="N10917" s="15"/>
      <c r="O10917" s="15"/>
      <c r="P10917" s="4"/>
    </row>
    <row r="10918" spans="1:16" ht="15" customHeight="1" x14ac:dyDescent="0.25">
      <c r="A10918" s="11">
        <f t="shared" si="1124"/>
        <v>10915</v>
      </c>
      <c r="B10918" s="29">
        <v>42448</v>
      </c>
      <c r="C10918" s="25">
        <v>24</v>
      </c>
      <c r="D10918" s="12">
        <v>32.6</v>
      </c>
      <c r="E10918" s="25">
        <v>26.9</v>
      </c>
      <c r="F10918" s="35">
        <v>90</v>
      </c>
      <c r="G10918" s="25"/>
      <c r="H10918" s="13">
        <v>2.5</v>
      </c>
      <c r="I10918" s="25">
        <v>5</v>
      </c>
      <c r="J10918" s="12">
        <v>190</v>
      </c>
      <c r="K10918" s="12">
        <v>2</v>
      </c>
      <c r="L10918" s="25" t="s">
        <v>11</v>
      </c>
      <c r="M10918" s="10"/>
      <c r="N10918" s="15"/>
      <c r="O10918" s="15"/>
      <c r="P10918" s="4"/>
    </row>
    <row r="10919" spans="1:16" ht="15" customHeight="1" x14ac:dyDescent="0.25">
      <c r="A10919" s="11">
        <f t="shared" si="1124"/>
        <v>10916</v>
      </c>
      <c r="B10919" s="29">
        <v>42449</v>
      </c>
      <c r="C10919" s="25"/>
      <c r="D10919" s="12">
        <v>32.200000000000003</v>
      </c>
      <c r="E10919" s="25">
        <v>26.8</v>
      </c>
      <c r="F10919" s="35">
        <v>90</v>
      </c>
      <c r="G10919" s="25">
        <v>3.8</v>
      </c>
      <c r="H10919" s="13">
        <v>3.6</v>
      </c>
      <c r="I10919" s="25">
        <v>3</v>
      </c>
      <c r="J10919" s="12">
        <v>210</v>
      </c>
      <c r="K10919" s="12">
        <v>0</v>
      </c>
      <c r="L10919" s="25" t="s">
        <v>11</v>
      </c>
      <c r="M10919" s="10"/>
      <c r="N10919" s="15"/>
      <c r="O10919" s="15"/>
      <c r="P10919" s="4"/>
    </row>
    <row r="10920" spans="1:16" ht="15" customHeight="1" x14ac:dyDescent="0.25">
      <c r="A10920" s="11">
        <f t="shared" si="1124"/>
        <v>10917</v>
      </c>
      <c r="B10920" s="29">
        <v>42450</v>
      </c>
      <c r="C10920" s="25"/>
      <c r="D10920" s="12"/>
      <c r="E10920" s="25"/>
      <c r="F10920" s="35"/>
      <c r="G10920" s="25"/>
      <c r="H10920" s="13"/>
      <c r="I10920" s="25"/>
      <c r="J10920" s="12"/>
      <c r="K10920" s="12"/>
      <c r="L10920" s="25"/>
      <c r="M10920" s="10"/>
      <c r="N10920" s="15"/>
      <c r="O10920" s="15"/>
      <c r="P10920" s="4"/>
    </row>
    <row r="10921" spans="1:16" ht="15" customHeight="1" x14ac:dyDescent="0.25">
      <c r="A10921" s="11">
        <f t="shared" si="1124"/>
        <v>10918</v>
      </c>
      <c r="B10921" s="29">
        <v>42451</v>
      </c>
      <c r="C10921" s="25">
        <v>23</v>
      </c>
      <c r="D10921" s="12">
        <v>27.9</v>
      </c>
      <c r="E10921" s="25">
        <v>24.1</v>
      </c>
      <c r="F10921" s="35">
        <v>95</v>
      </c>
      <c r="G10921" s="25">
        <v>130.19999999999999</v>
      </c>
      <c r="H10921" s="13">
        <v>2.1</v>
      </c>
      <c r="I10921" s="25">
        <v>4</v>
      </c>
      <c r="J10921" s="12">
        <v>170</v>
      </c>
      <c r="K10921" s="12">
        <v>1</v>
      </c>
      <c r="L10921" s="25" t="s">
        <v>11</v>
      </c>
      <c r="M10921" s="10"/>
      <c r="N10921" s="15"/>
      <c r="O10921" s="15"/>
      <c r="P10921" s="4"/>
    </row>
    <row r="10922" spans="1:16" ht="15" customHeight="1" x14ac:dyDescent="0.25">
      <c r="A10922" s="11">
        <f t="shared" si="1124"/>
        <v>10919</v>
      </c>
      <c r="B10922" s="29">
        <v>42452</v>
      </c>
      <c r="C10922" s="25">
        <v>22</v>
      </c>
      <c r="D10922" s="12">
        <v>33.4</v>
      </c>
      <c r="E10922" s="25">
        <v>26.9</v>
      </c>
      <c r="F10922" s="35">
        <v>84</v>
      </c>
      <c r="G10922" s="25">
        <v>13.9</v>
      </c>
      <c r="H10922" s="13">
        <v>0</v>
      </c>
      <c r="I10922" s="25">
        <v>3</v>
      </c>
      <c r="J10922" s="12">
        <v>220</v>
      </c>
      <c r="K10922" s="12">
        <v>1</v>
      </c>
      <c r="L10922" s="25" t="s">
        <v>11</v>
      </c>
      <c r="M10922" s="10"/>
      <c r="N10922" s="15"/>
      <c r="O10922" s="15"/>
      <c r="P10922" s="4"/>
    </row>
    <row r="10923" spans="1:16" ht="15" customHeight="1" x14ac:dyDescent="0.25">
      <c r="A10923" s="11">
        <f t="shared" si="1124"/>
        <v>10920</v>
      </c>
      <c r="B10923" s="29">
        <v>42453</v>
      </c>
      <c r="C10923" s="25"/>
      <c r="D10923" s="12">
        <v>33.4</v>
      </c>
      <c r="E10923" s="25">
        <v>27.8</v>
      </c>
      <c r="F10923" s="35">
        <v>85</v>
      </c>
      <c r="G10923" s="25">
        <v>1</v>
      </c>
      <c r="H10923" s="13">
        <v>6.5</v>
      </c>
      <c r="I10923" s="25">
        <v>4</v>
      </c>
      <c r="J10923" s="12">
        <v>200</v>
      </c>
      <c r="K10923" s="12">
        <v>1</v>
      </c>
      <c r="L10923" s="25" t="s">
        <v>11</v>
      </c>
      <c r="M10923" s="10"/>
      <c r="N10923" s="15"/>
      <c r="O10923" s="15"/>
      <c r="P10923" s="4"/>
    </row>
    <row r="10924" spans="1:16" ht="15" customHeight="1" x14ac:dyDescent="0.25">
      <c r="A10924" s="11">
        <f t="shared" si="1124"/>
        <v>10921</v>
      </c>
      <c r="B10924" s="29">
        <v>42454</v>
      </c>
      <c r="C10924" s="25">
        <v>25</v>
      </c>
      <c r="D10924" s="12"/>
      <c r="E10924" s="25"/>
      <c r="F10924" s="35"/>
      <c r="G10924" s="25"/>
      <c r="H10924" s="13">
        <v>3.9</v>
      </c>
      <c r="I10924" s="25">
        <v>3</v>
      </c>
      <c r="J10924" s="12">
        <v>200</v>
      </c>
      <c r="K10924" s="12">
        <v>2</v>
      </c>
      <c r="L10924" s="25" t="s">
        <v>13</v>
      </c>
      <c r="M10924" s="10"/>
      <c r="N10924" s="15"/>
      <c r="O10924" s="15"/>
      <c r="P10924" s="4"/>
    </row>
    <row r="10925" spans="1:16" ht="15" customHeight="1" x14ac:dyDescent="0.25">
      <c r="A10925" s="11">
        <f t="shared" si="1124"/>
        <v>10922</v>
      </c>
      <c r="B10925" s="29">
        <v>42455</v>
      </c>
      <c r="C10925" s="25">
        <v>23</v>
      </c>
      <c r="D10925" s="12">
        <v>34.4</v>
      </c>
      <c r="E10925" s="25">
        <v>27.5</v>
      </c>
      <c r="F10925" s="35">
        <v>81</v>
      </c>
      <c r="G10925" s="25">
        <v>0.1</v>
      </c>
      <c r="H10925" s="13">
        <v>5.2</v>
      </c>
      <c r="I10925" s="25">
        <v>4</v>
      </c>
      <c r="J10925" s="12">
        <v>230</v>
      </c>
      <c r="K10925" s="12">
        <v>1</v>
      </c>
      <c r="L10925" s="25" t="s">
        <v>11</v>
      </c>
      <c r="M10925" s="10"/>
      <c r="N10925" s="15"/>
      <c r="O10925" s="15"/>
      <c r="P10925" s="4"/>
    </row>
    <row r="10926" spans="1:16" ht="15" customHeight="1" x14ac:dyDescent="0.25">
      <c r="A10926" s="11">
        <f t="shared" si="1124"/>
        <v>10923</v>
      </c>
      <c r="B10926" s="29">
        <v>42456</v>
      </c>
      <c r="C10926" s="25"/>
      <c r="D10926" s="12">
        <v>33.4</v>
      </c>
      <c r="E10926" s="25">
        <v>27.4</v>
      </c>
      <c r="F10926" s="35">
        <v>84</v>
      </c>
      <c r="G10926" s="25"/>
      <c r="H10926" s="13">
        <v>8.1999999999999993</v>
      </c>
      <c r="I10926" s="25">
        <v>4</v>
      </c>
      <c r="J10926" s="12">
        <v>50</v>
      </c>
      <c r="K10926" s="12">
        <v>2</v>
      </c>
      <c r="L10926" s="25" t="s">
        <v>12</v>
      </c>
      <c r="M10926" s="10"/>
      <c r="N10926" s="15"/>
      <c r="O10926" s="15"/>
      <c r="P10926" s="4"/>
    </row>
    <row r="10927" spans="1:16" ht="15" customHeight="1" x14ac:dyDescent="0.25">
      <c r="A10927" s="11">
        <f t="shared" si="1124"/>
        <v>10924</v>
      </c>
      <c r="B10927" s="29">
        <v>42457</v>
      </c>
      <c r="C10927" s="25">
        <v>23</v>
      </c>
      <c r="D10927" s="12">
        <v>33</v>
      </c>
      <c r="E10927" s="25">
        <v>27.2</v>
      </c>
      <c r="F10927" s="35">
        <v>81</v>
      </c>
      <c r="G10927" s="25">
        <v>18.399999999999999</v>
      </c>
      <c r="H10927" s="13">
        <v>2.1</v>
      </c>
      <c r="I10927" s="25">
        <v>6</v>
      </c>
      <c r="J10927" s="12">
        <v>90</v>
      </c>
      <c r="K10927" s="12">
        <v>2</v>
      </c>
      <c r="L10927" s="25" t="s">
        <v>12</v>
      </c>
      <c r="M10927" s="10"/>
      <c r="N10927" s="15"/>
      <c r="O10927" s="15"/>
      <c r="P10927" s="4"/>
    </row>
    <row r="10928" spans="1:16" ht="15" customHeight="1" x14ac:dyDescent="0.25">
      <c r="A10928" s="11">
        <f t="shared" si="1124"/>
        <v>10925</v>
      </c>
      <c r="B10928" s="29">
        <v>42458</v>
      </c>
      <c r="C10928" s="25"/>
      <c r="D10928" s="12"/>
      <c r="E10928" s="25"/>
      <c r="F10928" s="35"/>
      <c r="G10928" s="25"/>
      <c r="H10928" s="13"/>
      <c r="I10928" s="25"/>
      <c r="J10928" s="12"/>
      <c r="K10928" s="12"/>
      <c r="L10928" s="25"/>
      <c r="M10928" s="10"/>
      <c r="N10928" s="15"/>
      <c r="O10928" s="15"/>
      <c r="P10928" s="4"/>
    </row>
    <row r="10929" spans="1:16" ht="15" customHeight="1" x14ac:dyDescent="0.25">
      <c r="A10929" s="11">
        <f t="shared" si="1124"/>
        <v>10926</v>
      </c>
      <c r="B10929" s="29">
        <v>42459</v>
      </c>
      <c r="C10929" s="25">
        <v>23</v>
      </c>
      <c r="D10929" s="12">
        <v>33.799999999999997</v>
      </c>
      <c r="E10929" s="25">
        <v>26.9</v>
      </c>
      <c r="F10929" s="35">
        <v>87</v>
      </c>
      <c r="G10929" s="25">
        <v>90.2</v>
      </c>
      <c r="H10929" s="13">
        <v>5.4</v>
      </c>
      <c r="I10929" s="25">
        <v>3</v>
      </c>
      <c r="J10929" s="12">
        <v>50</v>
      </c>
      <c r="K10929" s="12">
        <v>1</v>
      </c>
      <c r="L10929" s="25" t="s">
        <v>11</v>
      </c>
      <c r="M10929" s="10"/>
      <c r="N10929" s="15"/>
      <c r="O10929" s="15"/>
      <c r="P10929" s="4"/>
    </row>
    <row r="10930" spans="1:16" ht="15" customHeight="1" x14ac:dyDescent="0.25">
      <c r="A10930" s="11">
        <f t="shared" si="1124"/>
        <v>10927</v>
      </c>
      <c r="B10930" s="29">
        <v>42460</v>
      </c>
      <c r="C10930" s="25">
        <v>23</v>
      </c>
      <c r="D10930" s="12">
        <v>32.6</v>
      </c>
      <c r="E10930" s="25">
        <v>26.6</v>
      </c>
      <c r="F10930" s="35">
        <v>89</v>
      </c>
      <c r="G10930" s="25">
        <v>8.6</v>
      </c>
      <c r="H10930" s="13">
        <v>6.3</v>
      </c>
      <c r="I10930" s="25">
        <v>3</v>
      </c>
      <c r="J10930" s="12">
        <v>200</v>
      </c>
      <c r="K10930" s="12">
        <v>1</v>
      </c>
      <c r="L10930" s="25" t="s">
        <v>11</v>
      </c>
      <c r="M10930" s="10"/>
      <c r="N10930" s="15"/>
      <c r="O10930" s="15"/>
      <c r="P10930" s="4"/>
    </row>
    <row r="10931" spans="1:16" ht="15" customHeight="1" x14ac:dyDescent="0.25">
      <c r="A10931" s="11">
        <f t="shared" si="1124"/>
        <v>10928</v>
      </c>
      <c r="B10931" s="29">
        <v>42461</v>
      </c>
      <c r="C10931" s="25">
        <v>24</v>
      </c>
      <c r="D10931" s="12">
        <v>32.6</v>
      </c>
      <c r="E10931" s="25">
        <v>27.2</v>
      </c>
      <c r="F10931" s="35">
        <v>88</v>
      </c>
      <c r="G10931" s="25">
        <v>26.5</v>
      </c>
      <c r="H10931" s="13">
        <v>4.5</v>
      </c>
      <c r="I10931" s="25">
        <v>3</v>
      </c>
      <c r="J10931" s="12">
        <v>130</v>
      </c>
      <c r="K10931" s="12">
        <v>1</v>
      </c>
      <c r="L10931" s="25" t="s">
        <v>11</v>
      </c>
      <c r="M10931" s="10"/>
      <c r="N10931" s="15"/>
      <c r="O10931" s="15"/>
      <c r="P10931" s="4"/>
    </row>
    <row r="10932" spans="1:16" ht="15" customHeight="1" x14ac:dyDescent="0.25">
      <c r="A10932" s="11">
        <f t="shared" si="1124"/>
        <v>10929</v>
      </c>
      <c r="B10932" s="29">
        <v>42462</v>
      </c>
      <c r="C10932" s="25">
        <v>24</v>
      </c>
      <c r="D10932" s="12">
        <v>32.4</v>
      </c>
      <c r="E10932" s="25">
        <v>26.7</v>
      </c>
      <c r="F10932" s="35">
        <v>87</v>
      </c>
      <c r="G10932" s="25">
        <v>51.7</v>
      </c>
      <c r="H10932" s="13">
        <v>4.5</v>
      </c>
      <c r="I10932" s="25">
        <v>3</v>
      </c>
      <c r="J10932" s="12">
        <v>30</v>
      </c>
      <c r="K10932" s="12">
        <v>2</v>
      </c>
      <c r="L10932" s="25" t="s">
        <v>11</v>
      </c>
      <c r="M10932" s="10"/>
      <c r="N10932" s="15"/>
      <c r="O10932" s="15"/>
      <c r="P10932" s="4"/>
    </row>
    <row r="10933" spans="1:16" ht="15" customHeight="1" x14ac:dyDescent="0.25">
      <c r="A10933" s="11">
        <f t="shared" si="1124"/>
        <v>10930</v>
      </c>
      <c r="B10933" s="29">
        <v>42463</v>
      </c>
      <c r="C10933" s="25">
        <v>24</v>
      </c>
      <c r="D10933" s="12">
        <v>34.9</v>
      </c>
      <c r="E10933" s="25">
        <v>28</v>
      </c>
      <c r="F10933" s="35">
        <v>82</v>
      </c>
      <c r="G10933" s="25"/>
      <c r="H10933" s="13">
        <v>2.1</v>
      </c>
      <c r="I10933" s="25">
        <v>5</v>
      </c>
      <c r="J10933" s="12">
        <v>130</v>
      </c>
      <c r="K10933" s="12">
        <v>1</v>
      </c>
      <c r="L10933" s="25" t="s">
        <v>11</v>
      </c>
      <c r="M10933" s="10"/>
      <c r="N10933" s="15"/>
      <c r="O10933" s="15"/>
      <c r="P10933" s="4"/>
    </row>
    <row r="10934" spans="1:16" ht="15" customHeight="1" x14ac:dyDescent="0.25">
      <c r="A10934" s="11">
        <f t="shared" si="1124"/>
        <v>10931</v>
      </c>
      <c r="B10934" s="29">
        <v>42464</v>
      </c>
      <c r="C10934" s="25"/>
      <c r="D10934" s="12"/>
      <c r="E10934" s="25"/>
      <c r="F10934" s="35"/>
      <c r="G10934" s="25"/>
      <c r="H10934" s="13"/>
      <c r="I10934" s="25"/>
      <c r="J10934" s="12"/>
      <c r="K10934" s="12"/>
      <c r="L10934" s="25"/>
      <c r="M10934" s="10"/>
      <c r="N10934" s="15"/>
      <c r="O10934" s="15"/>
      <c r="P10934" s="4"/>
    </row>
    <row r="10935" spans="1:16" ht="15" customHeight="1" x14ac:dyDescent="0.25">
      <c r="A10935" s="11">
        <f t="shared" si="1124"/>
        <v>10932</v>
      </c>
      <c r="B10935" s="29">
        <v>42465</v>
      </c>
      <c r="C10935" s="25">
        <v>23</v>
      </c>
      <c r="D10935" s="12">
        <v>32</v>
      </c>
      <c r="E10935" s="25">
        <v>26.3</v>
      </c>
      <c r="F10935" s="35">
        <v>89</v>
      </c>
      <c r="G10935" s="25">
        <v>39.299999999999997</v>
      </c>
      <c r="H10935" s="13">
        <v>6</v>
      </c>
      <c r="I10935" s="25">
        <v>3</v>
      </c>
      <c r="J10935" s="12">
        <v>200</v>
      </c>
      <c r="K10935" s="12">
        <v>1</v>
      </c>
      <c r="L10935" s="25" t="s">
        <v>14</v>
      </c>
      <c r="M10935" s="10"/>
      <c r="N10935" s="15"/>
      <c r="O10935" s="15"/>
      <c r="P10935" s="4"/>
    </row>
    <row r="10936" spans="1:16" ht="15" customHeight="1" x14ac:dyDescent="0.25">
      <c r="A10936" s="11">
        <f t="shared" si="1124"/>
        <v>10933</v>
      </c>
      <c r="B10936" s="29">
        <v>42466</v>
      </c>
      <c r="C10936" s="25">
        <v>24</v>
      </c>
      <c r="D10936" s="12">
        <v>33.200000000000003</v>
      </c>
      <c r="E10936" s="25">
        <v>26.5</v>
      </c>
      <c r="F10936" s="35">
        <v>90</v>
      </c>
      <c r="G10936" s="25">
        <v>29.4</v>
      </c>
      <c r="H10936" s="13">
        <v>1</v>
      </c>
      <c r="I10936" s="25">
        <v>3</v>
      </c>
      <c r="J10936" s="12">
        <v>220</v>
      </c>
      <c r="K10936" s="12">
        <v>0</v>
      </c>
      <c r="L10936" s="25" t="s">
        <v>11</v>
      </c>
      <c r="M10936" s="10"/>
      <c r="N10936" s="15"/>
      <c r="O10936" s="15"/>
      <c r="P10936" s="4"/>
    </row>
    <row r="10937" spans="1:16" ht="15" customHeight="1" x14ac:dyDescent="0.25">
      <c r="A10937" s="11">
        <f t="shared" si="1124"/>
        <v>10934</v>
      </c>
      <c r="B10937" s="29">
        <v>42467</v>
      </c>
      <c r="C10937" s="25">
        <v>23</v>
      </c>
      <c r="D10937" s="12">
        <v>30.2</v>
      </c>
      <c r="E10937" s="25">
        <v>25.6</v>
      </c>
      <c r="F10937" s="35">
        <v>92</v>
      </c>
      <c r="G10937" s="25">
        <v>20</v>
      </c>
      <c r="H10937" s="13">
        <v>3.6</v>
      </c>
      <c r="I10937" s="25">
        <v>2</v>
      </c>
      <c r="J10937" s="12">
        <v>203</v>
      </c>
      <c r="K10937" s="12">
        <v>1</v>
      </c>
      <c r="L10937" s="25" t="s">
        <v>11</v>
      </c>
      <c r="M10937" s="10"/>
      <c r="N10937" s="15"/>
      <c r="O10937" s="15"/>
      <c r="P10937" s="4"/>
    </row>
    <row r="10938" spans="1:16" ht="15" customHeight="1" x14ac:dyDescent="0.25">
      <c r="A10938" s="11">
        <f t="shared" si="1124"/>
        <v>10935</v>
      </c>
      <c r="B10938" s="29">
        <v>42468</v>
      </c>
      <c r="C10938" s="25">
        <v>25</v>
      </c>
      <c r="D10938" s="12">
        <v>31</v>
      </c>
      <c r="E10938" s="25">
        <v>26.2</v>
      </c>
      <c r="F10938" s="35">
        <v>92</v>
      </c>
      <c r="G10938" s="25">
        <v>17.2</v>
      </c>
      <c r="H10938" s="13">
        <v>2.2000000000000002</v>
      </c>
      <c r="I10938" s="25">
        <v>3</v>
      </c>
      <c r="J10938" s="12">
        <v>270</v>
      </c>
      <c r="K10938" s="12">
        <v>1</v>
      </c>
      <c r="L10938" s="25" t="s">
        <v>11</v>
      </c>
      <c r="M10938" s="10"/>
      <c r="N10938" s="15"/>
      <c r="O10938" s="15"/>
      <c r="P10938" s="4"/>
    </row>
    <row r="10939" spans="1:16" ht="15" customHeight="1" x14ac:dyDescent="0.25">
      <c r="A10939" s="11">
        <f t="shared" si="1124"/>
        <v>10936</v>
      </c>
      <c r="B10939" s="29">
        <v>42469</v>
      </c>
      <c r="C10939" s="25">
        <v>23</v>
      </c>
      <c r="D10939" s="12">
        <v>33.4</v>
      </c>
      <c r="E10939" s="25">
        <v>27.5</v>
      </c>
      <c r="F10939" s="35">
        <v>82</v>
      </c>
      <c r="G10939" s="25">
        <v>108</v>
      </c>
      <c r="H10939" s="13">
        <v>2</v>
      </c>
      <c r="I10939" s="25">
        <v>3</v>
      </c>
      <c r="J10939" s="12">
        <v>210</v>
      </c>
      <c r="K10939" s="12">
        <v>1</v>
      </c>
      <c r="L10939" s="25" t="s">
        <v>11</v>
      </c>
      <c r="M10939" s="10"/>
      <c r="N10939" s="15"/>
      <c r="O10939" s="15"/>
      <c r="P10939" s="4"/>
    </row>
    <row r="10940" spans="1:16" ht="15" customHeight="1" x14ac:dyDescent="0.25">
      <c r="A10940" s="11">
        <f t="shared" si="1124"/>
        <v>10937</v>
      </c>
      <c r="B10940" s="29">
        <v>42470</v>
      </c>
      <c r="C10940" s="25">
        <v>24</v>
      </c>
      <c r="D10940" s="12">
        <v>32.6</v>
      </c>
      <c r="E10940" s="25">
        <v>26.8</v>
      </c>
      <c r="F10940" s="35">
        <v>90</v>
      </c>
      <c r="G10940" s="25"/>
      <c r="H10940" s="13"/>
      <c r="I10940" s="25">
        <v>7</v>
      </c>
      <c r="J10940" s="12">
        <v>40</v>
      </c>
      <c r="K10940" s="12">
        <v>1</v>
      </c>
      <c r="L10940" s="25" t="s">
        <v>12</v>
      </c>
      <c r="M10940" s="10"/>
      <c r="N10940" s="15"/>
      <c r="O10940" s="15"/>
      <c r="P10940" s="4"/>
    </row>
    <row r="10941" spans="1:16" ht="15" customHeight="1" x14ac:dyDescent="0.25">
      <c r="A10941" s="11">
        <f t="shared" si="1124"/>
        <v>10938</v>
      </c>
      <c r="B10941" s="29">
        <v>42471</v>
      </c>
      <c r="C10941" s="25"/>
      <c r="D10941" s="12">
        <v>31.6</v>
      </c>
      <c r="E10941" s="25">
        <v>28.7</v>
      </c>
      <c r="F10941" s="35">
        <v>88</v>
      </c>
      <c r="G10941" s="25"/>
      <c r="H10941" s="13"/>
      <c r="I10941" s="25">
        <v>3</v>
      </c>
      <c r="J10941" s="12">
        <v>280</v>
      </c>
      <c r="K10941" s="12">
        <v>1</v>
      </c>
      <c r="L10941" s="25" t="s">
        <v>11</v>
      </c>
      <c r="M10941" s="10"/>
      <c r="N10941" s="15"/>
      <c r="O10941" s="15"/>
      <c r="P10941" s="4"/>
    </row>
    <row r="10942" spans="1:16" ht="15" customHeight="1" x14ac:dyDescent="0.25">
      <c r="A10942" s="11">
        <f t="shared" si="1124"/>
        <v>10939</v>
      </c>
      <c r="B10942" s="29">
        <v>42472</v>
      </c>
      <c r="C10942" s="25">
        <v>24</v>
      </c>
      <c r="D10942" s="12">
        <v>30.2</v>
      </c>
      <c r="E10942" s="25">
        <v>25.8</v>
      </c>
      <c r="F10942" s="35">
        <v>91</v>
      </c>
      <c r="G10942" s="25">
        <v>39.799999999999997</v>
      </c>
      <c r="H10942" s="13">
        <v>2.8</v>
      </c>
      <c r="I10942" s="25">
        <v>2</v>
      </c>
      <c r="J10942" s="12">
        <v>190</v>
      </c>
      <c r="K10942" s="12">
        <v>0</v>
      </c>
      <c r="L10942" s="25" t="s">
        <v>11</v>
      </c>
      <c r="M10942" s="10"/>
      <c r="N10942" s="15"/>
      <c r="O10942" s="15"/>
      <c r="P10942" s="4"/>
    </row>
    <row r="10943" spans="1:16" ht="15" customHeight="1" x14ac:dyDescent="0.25">
      <c r="A10943" s="11">
        <f t="shared" si="1124"/>
        <v>10940</v>
      </c>
      <c r="B10943" s="29">
        <v>42473</v>
      </c>
      <c r="C10943" s="25">
        <v>23</v>
      </c>
      <c r="D10943" s="12">
        <v>31.2</v>
      </c>
      <c r="E10943" s="25">
        <v>25.7</v>
      </c>
      <c r="F10943" s="35">
        <v>93</v>
      </c>
      <c r="G10943" s="25">
        <v>9.8000000000000007</v>
      </c>
      <c r="H10943" s="13">
        <v>0</v>
      </c>
      <c r="I10943" s="25">
        <v>6</v>
      </c>
      <c r="J10943" s="12">
        <v>300</v>
      </c>
      <c r="K10943" s="12">
        <v>1</v>
      </c>
      <c r="L10943" s="25" t="s">
        <v>11</v>
      </c>
      <c r="M10943" s="10"/>
      <c r="N10943" s="15"/>
      <c r="O10943" s="15"/>
      <c r="P10943" s="4"/>
    </row>
    <row r="10944" spans="1:16" ht="15" customHeight="1" x14ac:dyDescent="0.25">
      <c r="A10944" s="11">
        <f t="shared" si="1124"/>
        <v>10941</v>
      </c>
      <c r="B10944" s="29">
        <v>42474</v>
      </c>
      <c r="C10944" s="25">
        <v>22</v>
      </c>
      <c r="D10944" s="12">
        <v>32.799999999999997</v>
      </c>
      <c r="E10944" s="25">
        <v>27</v>
      </c>
      <c r="F10944" s="35">
        <v>82</v>
      </c>
      <c r="G10944" s="25">
        <v>24.2</v>
      </c>
      <c r="H10944" s="13"/>
      <c r="I10944" s="25">
        <v>3</v>
      </c>
      <c r="J10944" s="12">
        <v>240</v>
      </c>
      <c r="K10944" s="12">
        <v>1</v>
      </c>
      <c r="L10944" s="25" t="s">
        <v>11</v>
      </c>
      <c r="M10944" s="10"/>
      <c r="N10944" s="15"/>
      <c r="O10944" s="15"/>
      <c r="P10944" s="4"/>
    </row>
    <row r="10945" spans="1:16" ht="15" customHeight="1" x14ac:dyDescent="0.25">
      <c r="A10945" s="11">
        <f t="shared" si="1124"/>
        <v>10942</v>
      </c>
      <c r="B10945" s="29">
        <v>42475</v>
      </c>
      <c r="C10945" s="25"/>
      <c r="D10945" s="12"/>
      <c r="E10945" s="25"/>
      <c r="F10945" s="35"/>
      <c r="G10945" s="25"/>
      <c r="H10945" s="13"/>
      <c r="I10945" s="25"/>
      <c r="J10945" s="12"/>
      <c r="K10945" s="12"/>
      <c r="L10945" s="25"/>
      <c r="M10945" s="10"/>
      <c r="N10945" s="15"/>
      <c r="O10945" s="15"/>
      <c r="P10945" s="4"/>
    </row>
    <row r="10946" spans="1:16" ht="15" customHeight="1" x14ac:dyDescent="0.25">
      <c r="A10946" s="11">
        <f t="shared" si="1124"/>
        <v>10943</v>
      </c>
      <c r="B10946" s="29">
        <v>42476</v>
      </c>
      <c r="C10946" s="25">
        <v>24</v>
      </c>
      <c r="D10946" s="12"/>
      <c r="E10946" s="25"/>
      <c r="F10946" s="35"/>
      <c r="G10946" s="25"/>
      <c r="H10946" s="13">
        <v>2.8</v>
      </c>
      <c r="I10946" s="25">
        <v>3</v>
      </c>
      <c r="J10946" s="12">
        <v>220</v>
      </c>
      <c r="K10946" s="12">
        <v>1</v>
      </c>
      <c r="L10946" s="25" t="s">
        <v>11</v>
      </c>
      <c r="M10946" s="10"/>
      <c r="N10946" s="15"/>
      <c r="O10946" s="15"/>
      <c r="P10946" s="4"/>
    </row>
    <row r="10947" spans="1:16" ht="15" customHeight="1" x14ac:dyDescent="0.25">
      <c r="A10947" s="11">
        <f t="shared" si="1124"/>
        <v>10944</v>
      </c>
      <c r="B10947" s="29">
        <v>42477</v>
      </c>
      <c r="C10947" s="25">
        <v>24</v>
      </c>
      <c r="D10947" s="12">
        <v>30.8</v>
      </c>
      <c r="E10947" s="25">
        <v>26</v>
      </c>
      <c r="F10947" s="35">
        <v>92</v>
      </c>
      <c r="G10947" s="25">
        <v>50.7</v>
      </c>
      <c r="H10947" s="13">
        <v>5.3</v>
      </c>
      <c r="I10947" s="25">
        <v>2</v>
      </c>
      <c r="J10947" s="12">
        <v>210</v>
      </c>
      <c r="K10947" s="12">
        <v>0</v>
      </c>
      <c r="L10947" s="25" t="s">
        <v>11</v>
      </c>
      <c r="M10947" s="10"/>
      <c r="N10947" s="15"/>
      <c r="O10947" s="15"/>
      <c r="P10947" s="4"/>
    </row>
    <row r="10948" spans="1:16" ht="15" customHeight="1" x14ac:dyDescent="0.25">
      <c r="A10948" s="11">
        <f t="shared" si="1124"/>
        <v>10945</v>
      </c>
      <c r="B10948" s="29">
        <v>42478</v>
      </c>
      <c r="C10948" s="25">
        <v>24</v>
      </c>
      <c r="D10948" s="12">
        <v>34</v>
      </c>
      <c r="E10948" s="25">
        <v>27.1</v>
      </c>
      <c r="F10948" s="35">
        <v>86</v>
      </c>
      <c r="G10948" s="25">
        <v>16.600000000000001</v>
      </c>
      <c r="H10948" s="13">
        <v>0.4</v>
      </c>
      <c r="I10948" s="25">
        <v>3</v>
      </c>
      <c r="J10948" s="12">
        <v>220</v>
      </c>
      <c r="K10948" s="12">
        <v>1</v>
      </c>
      <c r="L10948" s="25" t="s">
        <v>11</v>
      </c>
      <c r="M10948" s="10"/>
      <c r="N10948" s="15"/>
      <c r="O10948" s="15"/>
      <c r="P10948" s="4"/>
    </row>
    <row r="10949" spans="1:16" ht="15" customHeight="1" x14ac:dyDescent="0.25">
      <c r="A10949" s="11">
        <f t="shared" si="1124"/>
        <v>10946</v>
      </c>
      <c r="B10949" s="29">
        <v>42479</v>
      </c>
      <c r="C10949" s="25">
        <v>24</v>
      </c>
      <c r="D10949" s="12">
        <v>34.6</v>
      </c>
      <c r="E10949" s="25">
        <v>27.8</v>
      </c>
      <c r="F10949" s="35">
        <v>86</v>
      </c>
      <c r="G10949" s="25">
        <v>7.2</v>
      </c>
      <c r="H10949" s="13">
        <v>6.4</v>
      </c>
      <c r="I10949" s="25">
        <v>4</v>
      </c>
      <c r="J10949" s="12">
        <v>200</v>
      </c>
      <c r="K10949" s="12">
        <v>1</v>
      </c>
      <c r="L10949" s="25" t="s">
        <v>11</v>
      </c>
      <c r="M10949" s="10"/>
      <c r="N10949" s="15"/>
      <c r="O10949" s="15"/>
      <c r="P10949" s="4"/>
    </row>
    <row r="10950" spans="1:16" ht="15" customHeight="1" x14ac:dyDescent="0.25">
      <c r="A10950" s="11">
        <f t="shared" ref="A10950:A11013" si="1125">A10949+1</f>
        <v>10947</v>
      </c>
      <c r="B10950" s="29">
        <v>42480</v>
      </c>
      <c r="C10950" s="25">
        <v>24</v>
      </c>
      <c r="D10950" s="12">
        <v>32.200000000000003</v>
      </c>
      <c r="E10950" s="25">
        <v>27.3</v>
      </c>
      <c r="F10950" s="35">
        <v>91</v>
      </c>
      <c r="G10950" s="25">
        <v>1</v>
      </c>
      <c r="H10950" s="13">
        <v>5.6</v>
      </c>
      <c r="I10950" s="25">
        <v>3</v>
      </c>
      <c r="J10950" s="12">
        <v>180</v>
      </c>
      <c r="K10950" s="12">
        <v>1</v>
      </c>
      <c r="L10950" s="25" t="s">
        <v>11</v>
      </c>
      <c r="M10950" s="10"/>
      <c r="N10950" s="15"/>
      <c r="O10950" s="15"/>
      <c r="P10950" s="4"/>
    </row>
    <row r="10951" spans="1:16" ht="15" customHeight="1" x14ac:dyDescent="0.25">
      <c r="A10951" s="11">
        <f t="shared" si="1125"/>
        <v>10948</v>
      </c>
      <c r="B10951" s="29">
        <v>42481</v>
      </c>
      <c r="C10951" s="25"/>
      <c r="D10951" s="12"/>
      <c r="E10951" s="25"/>
      <c r="F10951" s="35"/>
      <c r="G10951" s="25"/>
      <c r="H10951" s="13"/>
      <c r="I10951" s="25"/>
      <c r="J10951" s="12"/>
      <c r="K10951" s="12"/>
      <c r="L10951" s="25"/>
      <c r="M10951" s="10"/>
      <c r="N10951" s="15"/>
      <c r="O10951" s="15"/>
      <c r="P10951" s="4"/>
    </row>
    <row r="10952" spans="1:16" ht="15" customHeight="1" x14ac:dyDescent="0.25">
      <c r="A10952" s="11">
        <f t="shared" si="1125"/>
        <v>10949</v>
      </c>
      <c r="B10952" s="29">
        <v>42482</v>
      </c>
      <c r="C10952" s="25">
        <v>22</v>
      </c>
      <c r="D10952" s="12"/>
      <c r="E10952" s="25"/>
      <c r="F10952" s="35"/>
      <c r="G10952" s="25">
        <v>18.7</v>
      </c>
      <c r="H10952" s="13">
        <v>0.7</v>
      </c>
      <c r="I10952" s="25">
        <v>3</v>
      </c>
      <c r="J10952" s="12">
        <v>90</v>
      </c>
      <c r="K10952" s="12">
        <v>1</v>
      </c>
      <c r="L10952" s="25" t="s">
        <v>11</v>
      </c>
      <c r="M10952" s="10"/>
      <c r="N10952" s="15"/>
      <c r="O10952" s="15"/>
      <c r="P10952" s="4"/>
    </row>
    <row r="10953" spans="1:16" ht="15" customHeight="1" x14ac:dyDescent="0.25">
      <c r="A10953" s="11">
        <f t="shared" si="1125"/>
        <v>10950</v>
      </c>
      <c r="B10953" s="29">
        <v>42483</v>
      </c>
      <c r="C10953" s="25">
        <v>23</v>
      </c>
      <c r="D10953" s="12">
        <v>32</v>
      </c>
      <c r="E10953" s="25">
        <v>25</v>
      </c>
      <c r="F10953" s="35">
        <v>95</v>
      </c>
      <c r="G10953" s="25">
        <v>3</v>
      </c>
      <c r="H10953" s="13">
        <v>5.5</v>
      </c>
      <c r="I10953" s="25">
        <v>2</v>
      </c>
      <c r="J10953" s="12">
        <v>270</v>
      </c>
      <c r="K10953" s="12">
        <v>0</v>
      </c>
      <c r="L10953" s="25" t="s">
        <v>11</v>
      </c>
      <c r="M10953" s="10"/>
      <c r="N10953" s="15"/>
      <c r="O10953" s="15"/>
      <c r="P10953" s="4"/>
    </row>
    <row r="10954" spans="1:16" ht="15" customHeight="1" x14ac:dyDescent="0.25">
      <c r="A10954" s="11">
        <f t="shared" si="1125"/>
        <v>10951</v>
      </c>
      <c r="B10954" s="29">
        <v>42484</v>
      </c>
      <c r="C10954" s="25">
        <v>23</v>
      </c>
      <c r="D10954" s="12">
        <v>32</v>
      </c>
      <c r="E10954" s="25">
        <v>25.9</v>
      </c>
      <c r="F10954" s="35">
        <v>92</v>
      </c>
      <c r="G10954" s="25">
        <v>16</v>
      </c>
      <c r="H10954" s="13">
        <v>2.2999999999999998</v>
      </c>
      <c r="I10954" s="25">
        <v>3</v>
      </c>
      <c r="J10954" s="12">
        <v>210</v>
      </c>
      <c r="K10954" s="12">
        <v>1</v>
      </c>
      <c r="L10954" s="25" t="s">
        <v>11</v>
      </c>
      <c r="M10954" s="10"/>
      <c r="N10954" s="15"/>
      <c r="O10954" s="15"/>
      <c r="P10954" s="4"/>
    </row>
    <row r="10955" spans="1:16" ht="15" customHeight="1" x14ac:dyDescent="0.25">
      <c r="A10955" s="11">
        <f t="shared" si="1125"/>
        <v>10952</v>
      </c>
      <c r="B10955" s="29">
        <v>42485</v>
      </c>
      <c r="C10955" s="25">
        <v>23</v>
      </c>
      <c r="D10955" s="12">
        <v>31.2</v>
      </c>
      <c r="E10955" s="25">
        <v>26</v>
      </c>
      <c r="F10955" s="35">
        <v>91</v>
      </c>
      <c r="G10955" s="25">
        <v>59.9</v>
      </c>
      <c r="H10955" s="13">
        <v>4.4000000000000004</v>
      </c>
      <c r="I10955" s="25">
        <v>3</v>
      </c>
      <c r="J10955" s="12">
        <v>260</v>
      </c>
      <c r="K10955" s="12">
        <v>1</v>
      </c>
      <c r="L10955" s="25" t="s">
        <v>11</v>
      </c>
      <c r="M10955" s="10"/>
      <c r="N10955" s="15"/>
      <c r="O10955" s="15"/>
      <c r="P10955" s="4"/>
    </row>
    <row r="10956" spans="1:16" ht="15" customHeight="1" x14ac:dyDescent="0.25">
      <c r="A10956" s="11">
        <f t="shared" si="1125"/>
        <v>10953</v>
      </c>
      <c r="B10956" s="29">
        <v>42486</v>
      </c>
      <c r="C10956" s="25">
        <v>23</v>
      </c>
      <c r="D10956" s="12">
        <v>32.4</v>
      </c>
      <c r="E10956" s="25">
        <v>26.8</v>
      </c>
      <c r="F10956" s="35">
        <v>88</v>
      </c>
      <c r="G10956" s="25">
        <v>11.9</v>
      </c>
      <c r="H10956" s="13">
        <v>3.8</v>
      </c>
      <c r="I10956" s="25">
        <v>3</v>
      </c>
      <c r="J10956" s="12">
        <v>200</v>
      </c>
      <c r="K10956" s="12">
        <v>1</v>
      </c>
      <c r="L10956" s="25" t="s">
        <v>11</v>
      </c>
      <c r="M10956" s="10"/>
      <c r="N10956" s="15"/>
      <c r="O10956" s="15"/>
      <c r="P10956" s="4"/>
    </row>
    <row r="10957" spans="1:16" ht="15" customHeight="1" x14ac:dyDescent="0.25">
      <c r="A10957" s="11">
        <f t="shared" si="1125"/>
        <v>10954</v>
      </c>
      <c r="B10957" s="29">
        <v>42487</v>
      </c>
      <c r="C10957" s="25">
        <v>23</v>
      </c>
      <c r="D10957" s="12">
        <v>32.700000000000003</v>
      </c>
      <c r="E10957" s="25">
        <v>27</v>
      </c>
      <c r="F10957" s="35">
        <v>86</v>
      </c>
      <c r="G10957" s="25">
        <v>3.2</v>
      </c>
      <c r="H10957" s="13">
        <v>4.3</v>
      </c>
      <c r="I10957" s="25">
        <v>3</v>
      </c>
      <c r="J10957" s="12">
        <v>250</v>
      </c>
      <c r="K10957" s="12">
        <v>1</v>
      </c>
      <c r="L10957" s="25" t="s">
        <v>11</v>
      </c>
      <c r="M10957" s="10"/>
      <c r="N10957" s="15"/>
      <c r="O10957" s="15"/>
      <c r="P10957" s="4"/>
    </row>
    <row r="10958" spans="1:16" ht="15" customHeight="1" x14ac:dyDescent="0.25">
      <c r="A10958" s="11">
        <f t="shared" si="1125"/>
        <v>10955</v>
      </c>
      <c r="B10958" s="29">
        <v>42488</v>
      </c>
      <c r="C10958" s="25">
        <v>24</v>
      </c>
      <c r="D10958" s="12">
        <v>31</v>
      </c>
      <c r="E10958" s="25"/>
      <c r="F10958" s="35"/>
      <c r="G10958" s="25">
        <v>2.2000000000000002</v>
      </c>
      <c r="H10958" s="13">
        <v>7.4</v>
      </c>
      <c r="I10958" s="25">
        <v>2</v>
      </c>
      <c r="J10958" s="12">
        <v>150</v>
      </c>
      <c r="K10958" s="12">
        <v>1</v>
      </c>
      <c r="L10958" s="25" t="s">
        <v>11</v>
      </c>
      <c r="M10958" s="10"/>
      <c r="N10958" s="15"/>
      <c r="O10958" s="15"/>
      <c r="P10958" s="4"/>
    </row>
    <row r="10959" spans="1:16" ht="15" customHeight="1" x14ac:dyDescent="0.25">
      <c r="A10959" s="11">
        <f t="shared" si="1125"/>
        <v>10956</v>
      </c>
      <c r="B10959" s="29">
        <v>42489</v>
      </c>
      <c r="C10959" s="25">
        <v>23</v>
      </c>
      <c r="D10959" s="12"/>
      <c r="E10959" s="25"/>
      <c r="F10959" s="35"/>
      <c r="G10959" s="25">
        <v>3.9</v>
      </c>
      <c r="H10959" s="13">
        <v>5.9</v>
      </c>
      <c r="I10959" s="25">
        <v>2</v>
      </c>
      <c r="J10959" s="12">
        <v>160</v>
      </c>
      <c r="K10959" s="12">
        <v>1</v>
      </c>
      <c r="L10959" s="25" t="s">
        <v>14</v>
      </c>
      <c r="M10959" s="10"/>
      <c r="N10959" s="15"/>
      <c r="O10959" s="15"/>
      <c r="P10959" s="4"/>
    </row>
    <row r="10960" spans="1:16" ht="15" customHeight="1" x14ac:dyDescent="0.25">
      <c r="A10960" s="11">
        <f t="shared" si="1125"/>
        <v>10957</v>
      </c>
      <c r="B10960" s="29">
        <v>42490</v>
      </c>
      <c r="C10960" s="25">
        <v>24</v>
      </c>
      <c r="D10960" s="12">
        <v>33.200000000000003</v>
      </c>
      <c r="E10960" s="25">
        <v>26.9</v>
      </c>
      <c r="F10960" s="35">
        <v>85</v>
      </c>
      <c r="G10960" s="25">
        <v>7.2</v>
      </c>
      <c r="H10960" s="13">
        <v>7.2</v>
      </c>
      <c r="I10960" s="25">
        <v>3</v>
      </c>
      <c r="J10960" s="12">
        <v>160</v>
      </c>
      <c r="K10960" s="12">
        <v>1</v>
      </c>
      <c r="L10960" s="25" t="s">
        <v>11</v>
      </c>
      <c r="M10960" s="10"/>
      <c r="N10960" s="15"/>
      <c r="O10960" s="15"/>
      <c r="P10960" s="4"/>
    </row>
    <row r="10961" spans="1:16" ht="15" customHeight="1" x14ac:dyDescent="0.25">
      <c r="A10961" s="11">
        <f t="shared" si="1125"/>
        <v>10958</v>
      </c>
      <c r="B10961" s="29">
        <v>42491</v>
      </c>
      <c r="C10961" s="25">
        <v>24</v>
      </c>
      <c r="D10961" s="12">
        <v>32.200000000000003</v>
      </c>
      <c r="E10961" s="25">
        <v>27.3</v>
      </c>
      <c r="F10961" s="35">
        <v>87</v>
      </c>
      <c r="G10961" s="25">
        <v>1</v>
      </c>
      <c r="H10961" s="13">
        <v>6.1</v>
      </c>
      <c r="I10961" s="25">
        <v>2</v>
      </c>
      <c r="J10961" s="12">
        <v>230</v>
      </c>
      <c r="K10961" s="12">
        <v>1</v>
      </c>
      <c r="L10961" s="25" t="s">
        <v>11</v>
      </c>
      <c r="M10961" s="10"/>
      <c r="N10961" s="15"/>
      <c r="O10961" s="15"/>
      <c r="P10961" s="4"/>
    </row>
    <row r="10962" spans="1:16" ht="15" customHeight="1" x14ac:dyDescent="0.25">
      <c r="A10962" s="11">
        <f t="shared" si="1125"/>
        <v>10959</v>
      </c>
      <c r="B10962" s="29">
        <v>42492</v>
      </c>
      <c r="C10962" s="25">
        <v>25</v>
      </c>
      <c r="D10962" s="12">
        <v>31.8</v>
      </c>
      <c r="E10962" s="25">
        <v>27.3</v>
      </c>
      <c r="F10962" s="35">
        <v>88</v>
      </c>
      <c r="G10962" s="25">
        <v>4.2</v>
      </c>
      <c r="H10962" s="13">
        <v>4.3</v>
      </c>
      <c r="I10962" s="25">
        <v>4</v>
      </c>
      <c r="J10962" s="12">
        <v>220</v>
      </c>
      <c r="K10962" s="12">
        <v>1</v>
      </c>
      <c r="L10962" s="25" t="s">
        <v>11</v>
      </c>
      <c r="M10962" s="10"/>
      <c r="N10962" s="15"/>
      <c r="O10962" s="15"/>
      <c r="P10962" s="4"/>
    </row>
    <row r="10963" spans="1:16" ht="15" customHeight="1" x14ac:dyDescent="0.25">
      <c r="A10963" s="11">
        <f t="shared" si="1125"/>
        <v>10960</v>
      </c>
      <c r="B10963" s="29">
        <v>42493</v>
      </c>
      <c r="C10963" s="25">
        <v>23</v>
      </c>
      <c r="D10963" s="12">
        <v>32.4</v>
      </c>
      <c r="E10963" s="25">
        <v>26.9</v>
      </c>
      <c r="F10963" s="35">
        <v>89</v>
      </c>
      <c r="G10963" s="25">
        <v>3</v>
      </c>
      <c r="H10963" s="13">
        <v>2.8</v>
      </c>
      <c r="I10963" s="25">
        <v>3</v>
      </c>
      <c r="J10963" s="12">
        <v>220</v>
      </c>
      <c r="K10963" s="12">
        <v>1</v>
      </c>
      <c r="L10963" s="25" t="s">
        <v>11</v>
      </c>
      <c r="M10963" s="10"/>
      <c r="N10963" s="15"/>
      <c r="O10963" s="15"/>
      <c r="P10963" s="4"/>
    </row>
    <row r="10964" spans="1:16" ht="15" customHeight="1" x14ac:dyDescent="0.25">
      <c r="A10964" s="11">
        <f t="shared" si="1125"/>
        <v>10961</v>
      </c>
      <c r="B10964" s="29">
        <v>42494</v>
      </c>
      <c r="C10964" s="25"/>
      <c r="D10964" s="12"/>
      <c r="E10964" s="25"/>
      <c r="F10964" s="35"/>
      <c r="G10964" s="25"/>
      <c r="H10964" s="13"/>
      <c r="I10964" s="25"/>
      <c r="J10964" s="12"/>
      <c r="K10964" s="12"/>
      <c r="L10964" s="25"/>
      <c r="M10964" s="10"/>
      <c r="N10964" s="15"/>
      <c r="O10964" s="15"/>
      <c r="P10964" s="4"/>
    </row>
    <row r="10965" spans="1:16" ht="15" customHeight="1" x14ac:dyDescent="0.25">
      <c r="A10965" s="11">
        <f t="shared" si="1125"/>
        <v>10962</v>
      </c>
      <c r="B10965" s="29">
        <v>42495</v>
      </c>
      <c r="C10965" s="25">
        <v>23</v>
      </c>
      <c r="D10965" s="12">
        <v>31.6</v>
      </c>
      <c r="E10965" s="25">
        <v>26.2</v>
      </c>
      <c r="F10965" s="35">
        <v>91</v>
      </c>
      <c r="G10965" s="25">
        <v>25.2</v>
      </c>
      <c r="H10965" s="13">
        <v>6.4</v>
      </c>
      <c r="I10965" s="25">
        <v>2</v>
      </c>
      <c r="J10965" s="12">
        <v>160</v>
      </c>
      <c r="K10965" s="12">
        <v>1</v>
      </c>
      <c r="L10965" s="25" t="s">
        <v>11</v>
      </c>
      <c r="M10965" s="10"/>
      <c r="N10965" s="15"/>
      <c r="O10965" s="15"/>
      <c r="P10965" s="4"/>
    </row>
    <row r="10966" spans="1:16" ht="15" customHeight="1" x14ac:dyDescent="0.25">
      <c r="A10966" s="11">
        <f t="shared" si="1125"/>
        <v>10963</v>
      </c>
      <c r="B10966" s="29">
        <v>42496</v>
      </c>
      <c r="C10966" s="25">
        <v>24</v>
      </c>
      <c r="D10966" s="12">
        <v>33.200000000000003</v>
      </c>
      <c r="E10966" s="25">
        <v>27.6</v>
      </c>
      <c r="F10966" s="35">
        <v>85</v>
      </c>
      <c r="G10966" s="25">
        <v>1.3</v>
      </c>
      <c r="H10966" s="13">
        <v>3.6</v>
      </c>
      <c r="I10966" s="25">
        <v>3</v>
      </c>
      <c r="J10966" s="12">
        <v>210</v>
      </c>
      <c r="K10966" s="12">
        <v>1</v>
      </c>
      <c r="L10966" s="25" t="s">
        <v>11</v>
      </c>
      <c r="M10966" s="10"/>
      <c r="N10966" s="15"/>
      <c r="O10966" s="15"/>
      <c r="P10966" s="4"/>
    </row>
    <row r="10967" spans="1:16" ht="15" customHeight="1" x14ac:dyDescent="0.25">
      <c r="A10967" s="11">
        <f t="shared" si="1125"/>
        <v>10964</v>
      </c>
      <c r="B10967" s="29">
        <v>42497</v>
      </c>
      <c r="C10967" s="25">
        <v>24</v>
      </c>
      <c r="D10967" s="12">
        <v>31.2</v>
      </c>
      <c r="E10967" s="25">
        <v>25.4</v>
      </c>
      <c r="F10967" s="35">
        <v>95</v>
      </c>
      <c r="G10967" s="25">
        <v>18.7</v>
      </c>
      <c r="H10967" s="13">
        <v>6.2</v>
      </c>
      <c r="I10967" s="25">
        <v>3</v>
      </c>
      <c r="J10967" s="12">
        <v>210</v>
      </c>
      <c r="K10967" s="12">
        <v>1</v>
      </c>
      <c r="L10967" s="25" t="s">
        <v>11</v>
      </c>
      <c r="M10967" s="10"/>
      <c r="N10967" s="15"/>
      <c r="O10967" s="15"/>
      <c r="P10967" s="4"/>
    </row>
    <row r="10968" spans="1:16" ht="15" customHeight="1" x14ac:dyDescent="0.25">
      <c r="A10968" s="11">
        <f t="shared" si="1125"/>
        <v>10965</v>
      </c>
      <c r="B10968" s="29">
        <v>42498</v>
      </c>
      <c r="C10968" s="25">
        <v>24</v>
      </c>
      <c r="D10968" s="12">
        <v>31</v>
      </c>
      <c r="E10968" s="25">
        <v>25.8</v>
      </c>
      <c r="F10968" s="35">
        <v>92</v>
      </c>
      <c r="G10968" s="25">
        <v>29.2</v>
      </c>
      <c r="H10968" s="13">
        <v>2.4</v>
      </c>
      <c r="I10968" s="25">
        <v>3</v>
      </c>
      <c r="J10968" s="12">
        <v>210</v>
      </c>
      <c r="K10968" s="12">
        <v>1</v>
      </c>
      <c r="L10968" s="25" t="s">
        <v>11</v>
      </c>
      <c r="M10968" s="10"/>
      <c r="N10968" s="15"/>
      <c r="O10968" s="15"/>
      <c r="P10968" s="4"/>
    </row>
    <row r="10969" spans="1:16" ht="15" customHeight="1" x14ac:dyDescent="0.25">
      <c r="A10969" s="11">
        <f t="shared" si="1125"/>
        <v>10966</v>
      </c>
      <c r="B10969" s="29">
        <v>42499</v>
      </c>
      <c r="C10969" s="25">
        <v>22</v>
      </c>
      <c r="D10969" s="12">
        <v>32.4</v>
      </c>
      <c r="E10969" s="25">
        <v>26</v>
      </c>
      <c r="F10969" s="35">
        <v>87</v>
      </c>
      <c r="G10969" s="25">
        <v>34.5</v>
      </c>
      <c r="H10969" s="13">
        <v>4.7</v>
      </c>
      <c r="I10969" s="25">
        <v>3</v>
      </c>
      <c r="J10969" s="12">
        <v>210</v>
      </c>
      <c r="K10969" s="12">
        <v>2</v>
      </c>
      <c r="L10969" s="25" t="s">
        <v>11</v>
      </c>
      <c r="M10969" s="10"/>
      <c r="N10969" s="15"/>
      <c r="O10969" s="15"/>
      <c r="P10969" s="4"/>
    </row>
    <row r="10970" spans="1:16" ht="15" customHeight="1" x14ac:dyDescent="0.25">
      <c r="A10970" s="11">
        <f t="shared" si="1125"/>
        <v>10967</v>
      </c>
      <c r="B10970" s="29">
        <v>42500</v>
      </c>
      <c r="C10970" s="25">
        <v>23</v>
      </c>
      <c r="D10970" s="12">
        <v>33.4</v>
      </c>
      <c r="E10970" s="25">
        <v>26.4</v>
      </c>
      <c r="F10970" s="35">
        <v>87</v>
      </c>
      <c r="G10970" s="25">
        <v>2.2999999999999998</v>
      </c>
      <c r="H10970" s="13">
        <v>9.1</v>
      </c>
      <c r="I10970" s="25">
        <v>3</v>
      </c>
      <c r="J10970" s="12">
        <v>230</v>
      </c>
      <c r="K10970" s="12">
        <v>1</v>
      </c>
      <c r="L10970" s="25" t="s">
        <v>11</v>
      </c>
      <c r="M10970" s="10"/>
      <c r="N10970" s="15"/>
      <c r="O10970" s="15"/>
      <c r="P10970" s="4"/>
    </row>
    <row r="10971" spans="1:16" ht="15" customHeight="1" x14ac:dyDescent="0.25">
      <c r="A10971" s="11">
        <f t="shared" si="1125"/>
        <v>10968</v>
      </c>
      <c r="B10971" s="29">
        <v>42501</v>
      </c>
      <c r="C10971" s="25">
        <v>25</v>
      </c>
      <c r="D10971" s="12">
        <v>30.1</v>
      </c>
      <c r="E10971" s="25">
        <v>25.2</v>
      </c>
      <c r="F10971" s="35">
        <v>96</v>
      </c>
      <c r="G10971" s="25">
        <v>22.7</v>
      </c>
      <c r="H10971" s="13">
        <v>7</v>
      </c>
      <c r="I10971" s="25">
        <v>2</v>
      </c>
      <c r="J10971" s="12">
        <v>220</v>
      </c>
      <c r="K10971" s="12">
        <v>0</v>
      </c>
      <c r="L10971" s="25" t="s">
        <v>11</v>
      </c>
      <c r="M10971" s="10"/>
      <c r="N10971" s="15"/>
      <c r="O10971" s="15"/>
      <c r="P10971" s="4"/>
    </row>
    <row r="10972" spans="1:16" ht="15" customHeight="1" x14ac:dyDescent="0.25">
      <c r="A10972" s="11">
        <f t="shared" si="1125"/>
        <v>10969</v>
      </c>
      <c r="B10972" s="29">
        <v>42502</v>
      </c>
      <c r="C10972" s="25">
        <v>24</v>
      </c>
      <c r="D10972" s="12">
        <v>31.4</v>
      </c>
      <c r="E10972" s="25">
        <v>26.3</v>
      </c>
      <c r="F10972" s="35">
        <v>91</v>
      </c>
      <c r="G10972" s="25">
        <v>6.1</v>
      </c>
      <c r="H10972" s="13">
        <v>2.4</v>
      </c>
      <c r="I10972" s="25">
        <v>4</v>
      </c>
      <c r="J10972" s="12">
        <v>210</v>
      </c>
      <c r="K10972" s="12">
        <v>0</v>
      </c>
      <c r="L10972" s="25" t="s">
        <v>11</v>
      </c>
      <c r="M10972" s="10"/>
      <c r="N10972" s="15"/>
      <c r="O10972" s="15"/>
      <c r="P10972" s="4"/>
    </row>
    <row r="10973" spans="1:16" ht="15" customHeight="1" x14ac:dyDescent="0.25">
      <c r="A10973" s="11">
        <f t="shared" si="1125"/>
        <v>10970</v>
      </c>
      <c r="B10973" s="29">
        <v>42503</v>
      </c>
      <c r="C10973" s="25">
        <v>24</v>
      </c>
      <c r="D10973" s="12">
        <v>29.2</v>
      </c>
      <c r="E10973" s="25">
        <v>25.2</v>
      </c>
      <c r="F10973" s="35">
        <v>92</v>
      </c>
      <c r="G10973" s="25">
        <v>30.6</v>
      </c>
      <c r="H10973" s="13">
        <v>1.6</v>
      </c>
      <c r="I10973" s="25">
        <v>2</v>
      </c>
      <c r="J10973" s="12">
        <v>220</v>
      </c>
      <c r="K10973" s="12">
        <v>0</v>
      </c>
      <c r="L10973" s="25" t="s">
        <v>11</v>
      </c>
      <c r="M10973" s="10"/>
      <c r="N10973" s="15"/>
      <c r="O10973" s="15"/>
      <c r="P10973" s="4"/>
    </row>
    <row r="10974" spans="1:16" ht="15" customHeight="1" x14ac:dyDescent="0.25">
      <c r="A10974" s="11">
        <f t="shared" si="1125"/>
        <v>10971</v>
      </c>
      <c r="B10974" s="29">
        <v>42504</v>
      </c>
      <c r="C10974" s="25">
        <v>23</v>
      </c>
      <c r="D10974" s="12">
        <v>30.2</v>
      </c>
      <c r="E10974" s="25">
        <v>24.7</v>
      </c>
      <c r="F10974" s="35">
        <v>94</v>
      </c>
      <c r="G10974" s="25">
        <v>25.5</v>
      </c>
      <c r="H10974" s="13">
        <v>0.4</v>
      </c>
      <c r="I10974" s="25">
        <v>3</v>
      </c>
      <c r="J10974" s="12">
        <v>220</v>
      </c>
      <c r="K10974" s="12">
        <v>1</v>
      </c>
      <c r="L10974" s="25" t="s">
        <v>11</v>
      </c>
      <c r="M10974" s="10"/>
      <c r="N10974" s="15"/>
      <c r="O10974" s="15"/>
      <c r="P10974" s="4"/>
    </row>
    <row r="10975" spans="1:16" ht="15" customHeight="1" x14ac:dyDescent="0.25">
      <c r="A10975" s="11">
        <f t="shared" si="1125"/>
        <v>10972</v>
      </c>
      <c r="B10975" s="29">
        <v>42505</v>
      </c>
      <c r="C10975" s="25">
        <v>25</v>
      </c>
      <c r="D10975" s="12">
        <v>29.2</v>
      </c>
      <c r="E10975" s="25">
        <v>26.3</v>
      </c>
      <c r="F10975" s="35">
        <v>94</v>
      </c>
      <c r="G10975" s="25">
        <v>17.7</v>
      </c>
      <c r="H10975" s="13">
        <v>3</v>
      </c>
      <c r="I10975" s="25">
        <v>2</v>
      </c>
      <c r="J10975" s="12">
        <v>230</v>
      </c>
      <c r="K10975" s="12">
        <v>0</v>
      </c>
      <c r="L10975" s="25" t="s">
        <v>11</v>
      </c>
      <c r="M10975" s="10"/>
      <c r="N10975" s="15"/>
      <c r="O10975" s="15"/>
      <c r="P10975" s="4"/>
    </row>
    <row r="10976" spans="1:16" ht="15" customHeight="1" x14ac:dyDescent="0.25">
      <c r="A10976" s="11">
        <f t="shared" si="1125"/>
        <v>10973</v>
      </c>
      <c r="B10976" s="29">
        <v>42506</v>
      </c>
      <c r="C10976" s="25">
        <v>24</v>
      </c>
      <c r="D10976" s="12">
        <v>32.4</v>
      </c>
      <c r="E10976" s="25">
        <v>26.6</v>
      </c>
      <c r="F10976" s="35">
        <v>86</v>
      </c>
      <c r="G10976" s="25">
        <v>4.5999999999999996</v>
      </c>
      <c r="H10976" s="13">
        <v>0</v>
      </c>
      <c r="I10976" s="25">
        <v>2</v>
      </c>
      <c r="J10976" s="12">
        <v>110</v>
      </c>
      <c r="K10976" s="12">
        <v>0</v>
      </c>
      <c r="L10976" s="25" t="s">
        <v>11</v>
      </c>
      <c r="M10976" s="10"/>
      <c r="N10976" s="15"/>
      <c r="O10976" s="15"/>
      <c r="P10976" s="4"/>
    </row>
    <row r="10977" spans="1:16" ht="15" customHeight="1" x14ac:dyDescent="0.25">
      <c r="A10977" s="11">
        <f t="shared" si="1125"/>
        <v>10974</v>
      </c>
      <c r="B10977" s="29">
        <v>42507</v>
      </c>
      <c r="C10977" s="25">
        <v>24</v>
      </c>
      <c r="D10977" s="12">
        <v>33</v>
      </c>
      <c r="E10977" s="25">
        <v>27.2</v>
      </c>
      <c r="F10977" s="35">
        <v>87</v>
      </c>
      <c r="G10977" s="25">
        <v>0</v>
      </c>
      <c r="H10977" s="13">
        <v>2.4</v>
      </c>
      <c r="I10977" s="25">
        <v>3</v>
      </c>
      <c r="J10977" s="12">
        <v>230</v>
      </c>
      <c r="K10977" s="12">
        <v>1</v>
      </c>
      <c r="L10977" s="25" t="s">
        <v>11</v>
      </c>
      <c r="M10977" s="10"/>
      <c r="N10977" s="15"/>
      <c r="O10977" s="15"/>
      <c r="P10977" s="4"/>
    </row>
    <row r="10978" spans="1:16" ht="15" customHeight="1" x14ac:dyDescent="0.25">
      <c r="A10978" s="11">
        <f t="shared" si="1125"/>
        <v>10975</v>
      </c>
      <c r="B10978" s="29">
        <v>42508</v>
      </c>
      <c r="C10978" s="25"/>
      <c r="D10978" s="12">
        <v>33</v>
      </c>
      <c r="E10978" s="25">
        <v>27.2</v>
      </c>
      <c r="F10978" s="35">
        <v>85</v>
      </c>
      <c r="G10978" s="25">
        <v>2.4</v>
      </c>
      <c r="H10978" s="13">
        <v>6.5</v>
      </c>
      <c r="I10978" s="25">
        <v>3</v>
      </c>
      <c r="J10978" s="12">
        <v>240</v>
      </c>
      <c r="K10978" s="12">
        <v>1</v>
      </c>
      <c r="L10978" s="25" t="s">
        <v>11</v>
      </c>
      <c r="M10978" s="10"/>
      <c r="N10978" s="15"/>
      <c r="O10978" s="15"/>
      <c r="P10978" s="4"/>
    </row>
    <row r="10979" spans="1:16" ht="15" customHeight="1" x14ac:dyDescent="0.25">
      <c r="A10979" s="11">
        <f t="shared" si="1125"/>
        <v>10976</v>
      </c>
      <c r="B10979" s="29">
        <v>42509</v>
      </c>
      <c r="C10979" s="25">
        <v>25</v>
      </c>
      <c r="D10979" s="12">
        <v>30.8</v>
      </c>
      <c r="E10979" s="25">
        <v>27</v>
      </c>
      <c r="F10979" s="35">
        <v>91</v>
      </c>
      <c r="G10979" s="25">
        <v>0.7</v>
      </c>
      <c r="H10979" s="13">
        <v>7</v>
      </c>
      <c r="I10979" s="25">
        <v>2</v>
      </c>
      <c r="J10979" s="12">
        <v>270</v>
      </c>
      <c r="K10979" s="12">
        <v>1</v>
      </c>
      <c r="L10979" s="25" t="s">
        <v>11</v>
      </c>
      <c r="M10979" s="10"/>
      <c r="N10979" s="15"/>
      <c r="O10979" s="15"/>
      <c r="P10979" s="4"/>
    </row>
    <row r="10980" spans="1:16" ht="15" customHeight="1" x14ac:dyDescent="0.25">
      <c r="A10980" s="11">
        <f t="shared" si="1125"/>
        <v>10977</v>
      </c>
      <c r="B10980" s="29">
        <v>42510</v>
      </c>
      <c r="C10980" s="25">
        <v>24</v>
      </c>
      <c r="D10980" s="12">
        <v>32.6</v>
      </c>
      <c r="E10980" s="25">
        <v>26.8</v>
      </c>
      <c r="F10980" s="35">
        <v>87</v>
      </c>
      <c r="G10980" s="25">
        <v>1</v>
      </c>
      <c r="H10980" s="13">
        <v>3</v>
      </c>
      <c r="I10980" s="25">
        <v>5</v>
      </c>
      <c r="J10980" s="12">
        <v>270</v>
      </c>
      <c r="K10980" s="12">
        <v>1</v>
      </c>
      <c r="L10980" s="25" t="s">
        <v>11</v>
      </c>
      <c r="M10980" s="10"/>
      <c r="N10980" s="15"/>
      <c r="O10980" s="15"/>
      <c r="P10980" s="4"/>
    </row>
    <row r="10981" spans="1:16" ht="15" customHeight="1" x14ac:dyDescent="0.25">
      <c r="A10981" s="11">
        <f t="shared" si="1125"/>
        <v>10978</v>
      </c>
      <c r="B10981" s="29">
        <v>42511</v>
      </c>
      <c r="C10981" s="25">
        <v>24</v>
      </c>
      <c r="D10981" s="12">
        <v>32.200000000000003</v>
      </c>
      <c r="E10981" s="25">
        <v>27.1</v>
      </c>
      <c r="F10981" s="35">
        <v>84</v>
      </c>
      <c r="G10981" s="25">
        <v>1</v>
      </c>
      <c r="H10981" s="13">
        <v>6.3</v>
      </c>
      <c r="I10981" s="25">
        <v>3</v>
      </c>
      <c r="J10981" s="12">
        <v>220</v>
      </c>
      <c r="K10981" s="12">
        <v>1</v>
      </c>
      <c r="L10981" s="25" t="s">
        <v>11</v>
      </c>
      <c r="M10981" s="10"/>
      <c r="N10981" s="15"/>
      <c r="O10981" s="15"/>
      <c r="P10981" s="4"/>
    </row>
    <row r="10982" spans="1:16" ht="15" customHeight="1" x14ac:dyDescent="0.25">
      <c r="A10982" s="11">
        <f t="shared" si="1125"/>
        <v>10979</v>
      </c>
      <c r="B10982" s="29">
        <v>42512</v>
      </c>
      <c r="C10982" s="25">
        <v>23</v>
      </c>
      <c r="D10982" s="12">
        <v>31.6</v>
      </c>
      <c r="E10982" s="25">
        <v>26.5</v>
      </c>
      <c r="F10982" s="35">
        <v>85</v>
      </c>
      <c r="G10982" s="25">
        <v>12</v>
      </c>
      <c r="H10982" s="13">
        <v>7.5</v>
      </c>
      <c r="I10982" s="25">
        <v>3</v>
      </c>
      <c r="J10982" s="12">
        <v>230</v>
      </c>
      <c r="K10982" s="12">
        <v>1</v>
      </c>
      <c r="L10982" s="25" t="s">
        <v>13</v>
      </c>
      <c r="M10982" s="10"/>
      <c r="N10982" s="15"/>
      <c r="O10982" s="15"/>
      <c r="P10982" s="4"/>
    </row>
    <row r="10983" spans="1:16" ht="15" customHeight="1" x14ac:dyDescent="0.25">
      <c r="A10983" s="11">
        <f t="shared" si="1125"/>
        <v>10980</v>
      </c>
      <c r="B10983" s="29">
        <v>42513</v>
      </c>
      <c r="C10983" s="25">
        <v>23</v>
      </c>
      <c r="D10983" s="12">
        <v>31.8</v>
      </c>
      <c r="E10983" s="25">
        <v>26.7</v>
      </c>
      <c r="F10983" s="35">
        <v>86</v>
      </c>
      <c r="G10983" s="25"/>
      <c r="H10983" s="13">
        <v>1.5</v>
      </c>
      <c r="I10983" s="25">
        <v>3</v>
      </c>
      <c r="J10983" s="12">
        <v>210</v>
      </c>
      <c r="K10983" s="12">
        <v>1</v>
      </c>
      <c r="L10983" s="25" t="s">
        <v>11</v>
      </c>
      <c r="M10983" s="10"/>
      <c r="N10983" s="15"/>
      <c r="O10983" s="15"/>
      <c r="P10983" s="4"/>
    </row>
    <row r="10984" spans="1:16" ht="15" customHeight="1" x14ac:dyDescent="0.25">
      <c r="A10984" s="11">
        <f t="shared" si="1125"/>
        <v>10981</v>
      </c>
      <c r="B10984" s="29">
        <v>42514</v>
      </c>
      <c r="C10984" s="25">
        <v>23</v>
      </c>
      <c r="D10984" s="12">
        <v>29.6</v>
      </c>
      <c r="E10984" s="25">
        <v>25.8</v>
      </c>
      <c r="F10984" s="35">
        <v>89</v>
      </c>
      <c r="G10984" s="25">
        <v>26.2</v>
      </c>
      <c r="H10984" s="13">
        <v>4.0999999999999996</v>
      </c>
      <c r="I10984" s="25">
        <v>2</v>
      </c>
      <c r="J10984" s="12">
        <v>90</v>
      </c>
      <c r="K10984" s="12">
        <v>0</v>
      </c>
      <c r="L10984" s="25" t="s">
        <v>11</v>
      </c>
      <c r="M10984" s="10"/>
      <c r="N10984" s="15"/>
      <c r="O10984" s="15"/>
      <c r="P10984" s="4"/>
    </row>
    <row r="10985" spans="1:16" ht="15" customHeight="1" x14ac:dyDescent="0.25">
      <c r="A10985" s="11">
        <f t="shared" si="1125"/>
        <v>10982</v>
      </c>
      <c r="B10985" s="29">
        <v>42515</v>
      </c>
      <c r="C10985" s="25">
        <v>23</v>
      </c>
      <c r="D10985" s="12">
        <v>32</v>
      </c>
      <c r="E10985" s="25">
        <v>25.5</v>
      </c>
      <c r="F10985" s="35">
        <v>91</v>
      </c>
      <c r="G10985" s="25">
        <v>5.4</v>
      </c>
      <c r="H10985" s="13">
        <v>0</v>
      </c>
      <c r="I10985" s="25">
        <v>3</v>
      </c>
      <c r="J10985" s="12">
        <v>240</v>
      </c>
      <c r="K10985" s="12">
        <v>1</v>
      </c>
      <c r="L10985" s="25" t="s">
        <v>11</v>
      </c>
      <c r="M10985" s="10"/>
      <c r="N10985" s="15"/>
      <c r="O10985" s="15"/>
      <c r="P10985" s="4"/>
    </row>
    <row r="10986" spans="1:16" ht="15" customHeight="1" x14ac:dyDescent="0.25">
      <c r="A10986" s="11">
        <f t="shared" si="1125"/>
        <v>10983</v>
      </c>
      <c r="B10986" s="29">
        <v>42516</v>
      </c>
      <c r="C10986" s="25">
        <v>23</v>
      </c>
      <c r="D10986" s="12">
        <v>28.8</v>
      </c>
      <c r="E10986" s="25">
        <v>25.4</v>
      </c>
      <c r="F10986" s="35">
        <v>93</v>
      </c>
      <c r="G10986" s="25">
        <v>16.2</v>
      </c>
      <c r="H10986" s="13">
        <v>5.0999999999999996</v>
      </c>
      <c r="I10986" s="25">
        <v>2</v>
      </c>
      <c r="J10986" s="12">
        <v>40</v>
      </c>
      <c r="K10986" s="12">
        <v>0</v>
      </c>
      <c r="L10986" s="25" t="s">
        <v>11</v>
      </c>
      <c r="M10986" s="10"/>
      <c r="N10986" s="15"/>
      <c r="O10986" s="15"/>
      <c r="P10986" s="4"/>
    </row>
    <row r="10987" spans="1:16" ht="15" customHeight="1" x14ac:dyDescent="0.25">
      <c r="A10987" s="11">
        <f t="shared" si="1125"/>
        <v>10984</v>
      </c>
      <c r="B10987" s="29">
        <v>42517</v>
      </c>
      <c r="C10987" s="25">
        <v>22</v>
      </c>
      <c r="D10987" s="12">
        <v>32.200000000000003</v>
      </c>
      <c r="E10987" s="25">
        <v>25.6</v>
      </c>
      <c r="F10987" s="35">
        <v>88</v>
      </c>
      <c r="G10987" s="25">
        <v>3.4</v>
      </c>
      <c r="H10987" s="13">
        <v>0</v>
      </c>
      <c r="I10987" s="25">
        <v>3</v>
      </c>
      <c r="J10987" s="12">
        <v>220</v>
      </c>
      <c r="K10987" s="12">
        <v>1</v>
      </c>
      <c r="L10987" s="25" t="s">
        <v>11</v>
      </c>
      <c r="M10987" s="10"/>
      <c r="N10987" s="15"/>
      <c r="O10987" s="15"/>
      <c r="P10987" s="4"/>
    </row>
    <row r="10988" spans="1:16" ht="15" customHeight="1" x14ac:dyDescent="0.25">
      <c r="A10988" s="11">
        <f t="shared" si="1125"/>
        <v>10985</v>
      </c>
      <c r="B10988" s="29">
        <v>42518</v>
      </c>
      <c r="C10988" s="25">
        <v>22</v>
      </c>
      <c r="D10988" s="12">
        <v>32.6</v>
      </c>
      <c r="E10988" s="25">
        <v>26.2</v>
      </c>
      <c r="F10988" s="35">
        <v>86</v>
      </c>
      <c r="G10988" s="25">
        <v>31</v>
      </c>
      <c r="H10988" s="13">
        <v>4</v>
      </c>
      <c r="I10988" s="25">
        <v>3</v>
      </c>
      <c r="J10988" s="12">
        <v>180</v>
      </c>
      <c r="K10988" s="12">
        <v>1</v>
      </c>
      <c r="L10988" s="25" t="s">
        <v>11</v>
      </c>
      <c r="M10988" s="10"/>
      <c r="N10988" s="15"/>
      <c r="O10988" s="15"/>
      <c r="P10988" s="4"/>
    </row>
    <row r="10989" spans="1:16" ht="15" customHeight="1" x14ac:dyDescent="0.25">
      <c r="A10989" s="11">
        <f t="shared" si="1125"/>
        <v>10986</v>
      </c>
      <c r="B10989" s="29">
        <v>42519</v>
      </c>
      <c r="C10989" s="25"/>
      <c r="D10989" s="12"/>
      <c r="E10989" s="25"/>
      <c r="F10989" s="35"/>
      <c r="G10989" s="25"/>
      <c r="H10989" s="13"/>
      <c r="I10989" s="25"/>
      <c r="J10989" s="12"/>
      <c r="K10989" s="12"/>
      <c r="L10989" s="25"/>
      <c r="M10989" s="10"/>
      <c r="N10989" s="15"/>
      <c r="O10989" s="15"/>
      <c r="P10989" s="4"/>
    </row>
    <row r="10990" spans="1:16" ht="15" customHeight="1" x14ac:dyDescent="0.25">
      <c r="A10990" s="11">
        <f t="shared" si="1125"/>
        <v>10987</v>
      </c>
      <c r="B10990" s="29">
        <v>42520</v>
      </c>
      <c r="C10990" s="25">
        <v>22</v>
      </c>
      <c r="D10990" s="12"/>
      <c r="E10990" s="25"/>
      <c r="F10990" s="35"/>
      <c r="G10990" s="25">
        <v>2.5</v>
      </c>
      <c r="H10990" s="13">
        <v>3.5</v>
      </c>
      <c r="I10990" s="25">
        <v>2</v>
      </c>
      <c r="J10990" s="12">
        <v>210</v>
      </c>
      <c r="K10990" s="12">
        <v>1</v>
      </c>
      <c r="L10990" s="25" t="s">
        <v>12</v>
      </c>
      <c r="M10990" s="10"/>
      <c r="N10990" s="15"/>
      <c r="O10990" s="15"/>
      <c r="P10990" s="4"/>
    </row>
    <row r="10991" spans="1:16" ht="15" customHeight="1" x14ac:dyDescent="0.25">
      <c r="A10991" s="11">
        <f t="shared" si="1125"/>
        <v>10988</v>
      </c>
      <c r="B10991" s="29">
        <v>42521</v>
      </c>
      <c r="C10991" s="25">
        <v>23</v>
      </c>
      <c r="D10991" s="12">
        <v>34.200000000000003</v>
      </c>
      <c r="E10991" s="25">
        <v>27.8</v>
      </c>
      <c r="F10991" s="35">
        <v>76</v>
      </c>
      <c r="G10991" s="25"/>
      <c r="H10991" s="13">
        <v>0.5</v>
      </c>
      <c r="I10991" s="25">
        <v>3</v>
      </c>
      <c r="J10991" s="12">
        <v>90</v>
      </c>
      <c r="K10991" s="12">
        <v>1</v>
      </c>
      <c r="L10991" s="25" t="s">
        <v>11</v>
      </c>
      <c r="M10991" s="10"/>
      <c r="N10991" s="15"/>
      <c r="O10991" s="15"/>
      <c r="P10991" s="4"/>
    </row>
    <row r="10992" spans="1:16" ht="15" customHeight="1" x14ac:dyDescent="0.25">
      <c r="A10992" s="11">
        <f t="shared" si="1125"/>
        <v>10989</v>
      </c>
      <c r="B10992" s="29">
        <v>42522</v>
      </c>
      <c r="C10992" s="25">
        <v>23</v>
      </c>
      <c r="D10992" s="12">
        <v>34.6</v>
      </c>
      <c r="E10992" s="25">
        <v>26.8</v>
      </c>
      <c r="F10992" s="35">
        <v>86</v>
      </c>
      <c r="G10992" s="25"/>
      <c r="H10992" s="13">
        <v>5.2</v>
      </c>
      <c r="I10992" s="25">
        <v>6</v>
      </c>
      <c r="J10992" s="12">
        <v>60</v>
      </c>
      <c r="K10992" s="12">
        <v>2</v>
      </c>
      <c r="L10992" s="25" t="s">
        <v>11</v>
      </c>
      <c r="M10992" s="10"/>
      <c r="N10992" s="15"/>
      <c r="O10992" s="15"/>
      <c r="P10992" s="4"/>
    </row>
    <row r="10993" spans="1:16" ht="15" customHeight="1" x14ac:dyDescent="0.25">
      <c r="A10993" s="11">
        <f t="shared" si="1125"/>
        <v>10990</v>
      </c>
      <c r="B10993" s="29">
        <v>42523</v>
      </c>
      <c r="C10993" s="25">
        <v>23</v>
      </c>
      <c r="D10993" s="12">
        <v>32.799999999999997</v>
      </c>
      <c r="E10993" s="25">
        <v>27.1</v>
      </c>
      <c r="F10993" s="35">
        <v>80</v>
      </c>
      <c r="G10993" s="25">
        <v>13.7</v>
      </c>
      <c r="H10993" s="13">
        <v>7</v>
      </c>
      <c r="I10993" s="25">
        <v>11</v>
      </c>
      <c r="J10993" s="12">
        <v>280</v>
      </c>
      <c r="K10993" s="12">
        <v>3</v>
      </c>
      <c r="L10993" s="25" t="s">
        <v>15</v>
      </c>
      <c r="M10993" s="10"/>
      <c r="N10993" s="15"/>
      <c r="O10993" s="15"/>
      <c r="P10993" s="4"/>
    </row>
    <row r="10994" spans="1:16" ht="15" customHeight="1" x14ac:dyDescent="0.25">
      <c r="A10994" s="11">
        <f t="shared" si="1125"/>
        <v>10991</v>
      </c>
      <c r="B10994" s="29">
        <v>42524</v>
      </c>
      <c r="C10994" s="25">
        <v>22</v>
      </c>
      <c r="D10994" s="12">
        <v>33</v>
      </c>
      <c r="E10994" s="25">
        <v>26.7</v>
      </c>
      <c r="F10994" s="35">
        <v>80</v>
      </c>
      <c r="G10994" s="25">
        <v>4.8</v>
      </c>
      <c r="H10994" s="13">
        <v>7</v>
      </c>
      <c r="I10994" s="25">
        <v>3</v>
      </c>
      <c r="J10994" s="12">
        <v>200</v>
      </c>
      <c r="K10994" s="12">
        <v>1</v>
      </c>
      <c r="L10994" s="25" t="s">
        <v>11</v>
      </c>
      <c r="M10994" s="10"/>
      <c r="N10994" s="15"/>
      <c r="O10994" s="15"/>
      <c r="P10994" s="4"/>
    </row>
    <row r="10995" spans="1:16" ht="15" customHeight="1" x14ac:dyDescent="0.25">
      <c r="A10995" s="11">
        <f t="shared" si="1125"/>
        <v>10992</v>
      </c>
      <c r="B10995" s="29">
        <v>42525</v>
      </c>
      <c r="C10995" s="25">
        <v>22</v>
      </c>
      <c r="D10995" s="12">
        <v>33.4</v>
      </c>
      <c r="E10995" s="25">
        <v>25.8</v>
      </c>
      <c r="F10995" s="35">
        <v>83</v>
      </c>
      <c r="G10995" s="25"/>
      <c r="H10995" s="13">
        <v>8.5</v>
      </c>
      <c r="I10995" s="25">
        <v>3</v>
      </c>
      <c r="J10995" s="12">
        <v>250</v>
      </c>
      <c r="K10995" s="12">
        <v>0</v>
      </c>
      <c r="L10995" s="25" t="s">
        <v>11</v>
      </c>
      <c r="M10995" s="10"/>
      <c r="N10995" s="15"/>
      <c r="O10995" s="15"/>
      <c r="P10995" s="4"/>
    </row>
    <row r="10996" spans="1:16" ht="15" customHeight="1" x14ac:dyDescent="0.25">
      <c r="A10996" s="11">
        <f t="shared" si="1125"/>
        <v>10993</v>
      </c>
      <c r="B10996" s="29">
        <v>42526</v>
      </c>
      <c r="C10996" s="25">
        <v>23</v>
      </c>
      <c r="D10996" s="12">
        <v>32.4</v>
      </c>
      <c r="E10996" s="25">
        <v>27.2</v>
      </c>
      <c r="F10996" s="35">
        <v>80</v>
      </c>
      <c r="G10996" s="25">
        <v>3.8</v>
      </c>
      <c r="H10996" s="13">
        <v>8.8000000000000007</v>
      </c>
      <c r="I10996" s="25">
        <v>3</v>
      </c>
      <c r="J10996" s="12">
        <v>190</v>
      </c>
      <c r="K10996" s="12">
        <v>1</v>
      </c>
      <c r="L10996" s="25" t="s">
        <v>11</v>
      </c>
      <c r="M10996" s="10"/>
      <c r="N10996" s="15"/>
      <c r="O10996" s="15"/>
      <c r="P10996" s="4"/>
    </row>
    <row r="10997" spans="1:16" ht="15" customHeight="1" x14ac:dyDescent="0.25">
      <c r="A10997" s="11">
        <f t="shared" si="1125"/>
        <v>10994</v>
      </c>
      <c r="B10997" s="29">
        <v>42527</v>
      </c>
      <c r="C10997" s="25">
        <v>22</v>
      </c>
      <c r="D10997" s="12">
        <v>32.9</v>
      </c>
      <c r="E10997" s="25">
        <v>26.3</v>
      </c>
      <c r="F10997" s="35">
        <v>81</v>
      </c>
      <c r="G10997" s="25"/>
      <c r="H10997" s="13">
        <v>5.5</v>
      </c>
      <c r="I10997" s="25">
        <v>3</v>
      </c>
      <c r="J10997" s="12">
        <v>250</v>
      </c>
      <c r="K10997" s="12">
        <v>1</v>
      </c>
      <c r="L10997" s="25" t="s">
        <v>11</v>
      </c>
      <c r="M10997" s="10"/>
      <c r="N10997" s="15"/>
      <c r="O10997" s="15"/>
      <c r="P10997" s="4"/>
    </row>
    <row r="10998" spans="1:16" ht="15" customHeight="1" x14ac:dyDescent="0.25">
      <c r="A10998" s="11">
        <f t="shared" si="1125"/>
        <v>10995</v>
      </c>
      <c r="B10998" s="29">
        <v>42528</v>
      </c>
      <c r="C10998" s="25">
        <v>24</v>
      </c>
      <c r="D10998" s="12">
        <v>31.8</v>
      </c>
      <c r="E10998" s="25">
        <v>26.2</v>
      </c>
      <c r="F10998" s="35">
        <v>89</v>
      </c>
      <c r="G10998" s="25"/>
      <c r="H10998" s="13">
        <v>9.3000000000000007</v>
      </c>
      <c r="I10998" s="25">
        <v>4</v>
      </c>
      <c r="J10998" s="12">
        <v>50</v>
      </c>
      <c r="K10998" s="12">
        <v>1</v>
      </c>
      <c r="L10998" s="25" t="s">
        <v>11</v>
      </c>
      <c r="M10998" s="10"/>
      <c r="N10998" s="15"/>
      <c r="O10998" s="15"/>
      <c r="P10998" s="4"/>
    </row>
    <row r="10999" spans="1:16" ht="15" customHeight="1" x14ac:dyDescent="0.25">
      <c r="A10999" s="11">
        <f t="shared" si="1125"/>
        <v>10996</v>
      </c>
      <c r="B10999" s="29">
        <v>42529</v>
      </c>
      <c r="C10999" s="25">
        <v>23</v>
      </c>
      <c r="D10999" s="12">
        <v>31.6</v>
      </c>
      <c r="E10999" s="25">
        <v>26.4</v>
      </c>
      <c r="F10999" s="35">
        <v>84</v>
      </c>
      <c r="G10999" s="25">
        <v>33.299999999999997</v>
      </c>
      <c r="H10999" s="13">
        <v>5.3</v>
      </c>
      <c r="I10999" s="25">
        <v>3</v>
      </c>
      <c r="J10999" s="12">
        <v>210</v>
      </c>
      <c r="K10999" s="12">
        <v>1</v>
      </c>
      <c r="L10999" s="25" t="s">
        <v>11</v>
      </c>
      <c r="M10999" s="10"/>
      <c r="N10999" s="15"/>
      <c r="O10999" s="15"/>
      <c r="P10999" s="4"/>
    </row>
    <row r="11000" spans="1:16" ht="15" customHeight="1" x14ac:dyDescent="0.25">
      <c r="A11000" s="11">
        <f t="shared" si="1125"/>
        <v>10997</v>
      </c>
      <c r="B11000" s="29">
        <v>42530</v>
      </c>
      <c r="C11000" s="25">
        <v>20</v>
      </c>
      <c r="D11000" s="12">
        <v>32</v>
      </c>
      <c r="E11000" s="25">
        <v>25.1</v>
      </c>
      <c r="F11000" s="35">
        <v>79</v>
      </c>
      <c r="G11000" s="25"/>
      <c r="H11000" s="13"/>
      <c r="I11000" s="25">
        <v>2</v>
      </c>
      <c r="J11000" s="12">
        <v>230</v>
      </c>
      <c r="K11000" s="12">
        <v>1</v>
      </c>
      <c r="L11000" s="25" t="s">
        <v>13</v>
      </c>
      <c r="M11000" s="10"/>
      <c r="N11000" s="15"/>
      <c r="O11000" s="15"/>
      <c r="P11000" s="4"/>
    </row>
    <row r="11001" spans="1:16" ht="15" customHeight="1" x14ac:dyDescent="0.25">
      <c r="A11001" s="11">
        <f t="shared" si="1125"/>
        <v>10998</v>
      </c>
      <c r="B11001" s="29">
        <v>42531</v>
      </c>
      <c r="C11001" s="25">
        <v>23</v>
      </c>
      <c r="D11001" s="12">
        <v>31</v>
      </c>
      <c r="E11001" s="25">
        <v>25.6</v>
      </c>
      <c r="F11001" s="35">
        <v>89</v>
      </c>
      <c r="G11001" s="25"/>
      <c r="H11001" s="13">
        <v>9.6999999999999993</v>
      </c>
      <c r="I11001" s="25">
        <v>3</v>
      </c>
      <c r="J11001" s="12">
        <v>120</v>
      </c>
      <c r="K11001" s="12">
        <v>1</v>
      </c>
      <c r="L11001" s="25" t="s">
        <v>11</v>
      </c>
      <c r="M11001" s="10"/>
      <c r="N11001" s="15"/>
      <c r="O11001" s="15"/>
      <c r="P11001" s="4"/>
    </row>
    <row r="11002" spans="1:16" ht="15" customHeight="1" x14ac:dyDescent="0.25">
      <c r="A11002" s="11">
        <f t="shared" si="1125"/>
        <v>10999</v>
      </c>
      <c r="B11002" s="29">
        <v>42532</v>
      </c>
      <c r="C11002" s="25">
        <v>23</v>
      </c>
      <c r="D11002" s="12">
        <v>31</v>
      </c>
      <c r="E11002" s="25">
        <v>25.7</v>
      </c>
      <c r="F11002" s="35">
        <v>92</v>
      </c>
      <c r="G11002" s="25">
        <v>24.8</v>
      </c>
      <c r="H11002" s="13">
        <v>4</v>
      </c>
      <c r="I11002" s="25">
        <v>2</v>
      </c>
      <c r="J11002" s="12">
        <v>160</v>
      </c>
      <c r="K11002" s="12">
        <v>0</v>
      </c>
      <c r="L11002" s="25" t="s">
        <v>11</v>
      </c>
      <c r="M11002" s="10"/>
      <c r="N11002" s="15"/>
      <c r="O11002" s="15"/>
      <c r="P11002" s="4"/>
    </row>
    <row r="11003" spans="1:16" ht="15" customHeight="1" x14ac:dyDescent="0.25">
      <c r="A11003" s="11">
        <f t="shared" si="1125"/>
        <v>11000</v>
      </c>
      <c r="B11003" s="29">
        <v>42533</v>
      </c>
      <c r="C11003" s="25">
        <v>23</v>
      </c>
      <c r="D11003" s="12">
        <v>31</v>
      </c>
      <c r="E11003" s="25">
        <v>25.4</v>
      </c>
      <c r="F11003" s="35">
        <v>89</v>
      </c>
      <c r="G11003" s="25">
        <v>44.3</v>
      </c>
      <c r="H11003" s="13">
        <v>2.4</v>
      </c>
      <c r="I11003" s="25">
        <v>1</v>
      </c>
      <c r="J11003" s="12">
        <v>180</v>
      </c>
      <c r="K11003" s="12">
        <v>0</v>
      </c>
      <c r="L11003" s="25" t="s">
        <v>11</v>
      </c>
      <c r="M11003" s="10"/>
      <c r="N11003" s="15"/>
      <c r="O11003" s="15"/>
      <c r="P11003" s="4"/>
    </row>
    <row r="11004" spans="1:16" ht="15" customHeight="1" x14ac:dyDescent="0.25">
      <c r="A11004" s="11">
        <f t="shared" si="1125"/>
        <v>11001</v>
      </c>
      <c r="B11004" s="29">
        <v>42534</v>
      </c>
      <c r="C11004" s="25">
        <v>22</v>
      </c>
      <c r="D11004" s="12">
        <v>30.6</v>
      </c>
      <c r="E11004" s="25">
        <v>24.9</v>
      </c>
      <c r="F11004" s="35">
        <v>90</v>
      </c>
      <c r="G11004" s="25">
        <v>3</v>
      </c>
      <c r="H11004" s="13">
        <v>2.6</v>
      </c>
      <c r="I11004" s="25">
        <v>4</v>
      </c>
      <c r="J11004" s="12">
        <v>170</v>
      </c>
      <c r="K11004" s="12">
        <v>1</v>
      </c>
      <c r="L11004" s="25" t="s">
        <v>11</v>
      </c>
      <c r="M11004" s="10"/>
      <c r="N11004" s="15"/>
      <c r="O11004" s="15"/>
      <c r="P11004" s="4"/>
    </row>
    <row r="11005" spans="1:16" ht="15" customHeight="1" x14ac:dyDescent="0.25">
      <c r="A11005" s="11">
        <f t="shared" si="1125"/>
        <v>11002</v>
      </c>
      <c r="B11005" s="29">
        <v>42535</v>
      </c>
      <c r="C11005" s="25">
        <v>22</v>
      </c>
      <c r="D11005" s="12">
        <v>31.4</v>
      </c>
      <c r="E11005" s="25">
        <v>25.9</v>
      </c>
      <c r="F11005" s="35">
        <v>85</v>
      </c>
      <c r="G11005" s="25">
        <v>68.2</v>
      </c>
      <c r="H11005" s="13">
        <v>4.5</v>
      </c>
      <c r="I11005" s="25">
        <v>2</v>
      </c>
      <c r="J11005" s="12">
        <v>190</v>
      </c>
      <c r="K11005" s="12">
        <v>1</v>
      </c>
      <c r="L11005" s="25" t="s">
        <v>11</v>
      </c>
      <c r="M11005" s="10"/>
      <c r="N11005" s="15"/>
      <c r="O11005" s="15"/>
      <c r="P11005" s="4"/>
    </row>
    <row r="11006" spans="1:16" ht="15" customHeight="1" x14ac:dyDescent="0.25">
      <c r="A11006" s="11">
        <f t="shared" si="1125"/>
        <v>11003</v>
      </c>
      <c r="B11006" s="29">
        <v>42536</v>
      </c>
      <c r="C11006" s="25">
        <v>22</v>
      </c>
      <c r="D11006" s="12">
        <v>30.8</v>
      </c>
      <c r="E11006" s="25">
        <v>25.3</v>
      </c>
      <c r="F11006" s="35">
        <v>88</v>
      </c>
      <c r="G11006" s="25"/>
      <c r="H11006" s="13">
        <v>8</v>
      </c>
      <c r="I11006" s="25">
        <v>3</v>
      </c>
      <c r="J11006" s="12">
        <v>230</v>
      </c>
      <c r="K11006" s="12">
        <v>1</v>
      </c>
      <c r="L11006" s="25" t="s">
        <v>11</v>
      </c>
      <c r="M11006" s="10"/>
      <c r="N11006" s="15"/>
      <c r="O11006" s="15"/>
      <c r="P11006" s="4"/>
    </row>
    <row r="11007" spans="1:16" ht="15" customHeight="1" x14ac:dyDescent="0.25">
      <c r="A11007" s="11">
        <f t="shared" si="1125"/>
        <v>11004</v>
      </c>
      <c r="B11007" s="29">
        <v>42537</v>
      </c>
      <c r="C11007" s="25">
        <v>23</v>
      </c>
      <c r="D11007" s="12">
        <v>30.8</v>
      </c>
      <c r="E11007" s="25">
        <v>25.2</v>
      </c>
      <c r="F11007" s="35">
        <v>89</v>
      </c>
      <c r="G11007" s="25">
        <v>3.7</v>
      </c>
      <c r="H11007" s="13"/>
      <c r="I11007" s="25">
        <v>5</v>
      </c>
      <c r="J11007" s="12">
        <v>270</v>
      </c>
      <c r="K11007" s="12">
        <v>2</v>
      </c>
      <c r="L11007" s="25" t="s">
        <v>11</v>
      </c>
      <c r="M11007" s="10"/>
      <c r="N11007" s="15"/>
      <c r="O11007" s="15"/>
      <c r="P11007" s="4"/>
    </row>
    <row r="11008" spans="1:16" ht="15" customHeight="1" x14ac:dyDescent="0.25">
      <c r="A11008" s="11">
        <f t="shared" si="1125"/>
        <v>11005</v>
      </c>
      <c r="B11008" s="29">
        <v>42538</v>
      </c>
      <c r="C11008" s="25">
        <v>23</v>
      </c>
      <c r="D11008" s="12">
        <v>25</v>
      </c>
      <c r="E11008" s="25">
        <v>23.2</v>
      </c>
      <c r="F11008" s="35">
        <v>94</v>
      </c>
      <c r="G11008" s="25">
        <v>47</v>
      </c>
      <c r="H11008" s="13">
        <v>4.8</v>
      </c>
      <c r="I11008" s="25">
        <v>4</v>
      </c>
      <c r="J11008" s="12">
        <v>210</v>
      </c>
      <c r="K11008" s="12">
        <v>2</v>
      </c>
      <c r="L11008" s="25" t="s">
        <v>11</v>
      </c>
      <c r="M11008" s="10"/>
      <c r="N11008" s="15"/>
      <c r="O11008" s="15"/>
      <c r="P11008" s="4"/>
    </row>
    <row r="11009" spans="1:16" ht="15" customHeight="1" x14ac:dyDescent="0.25">
      <c r="A11009" s="11">
        <f t="shared" si="1125"/>
        <v>11006</v>
      </c>
      <c r="B11009" s="29">
        <v>42539</v>
      </c>
      <c r="C11009" s="25">
        <v>20</v>
      </c>
      <c r="D11009" s="12">
        <v>28.8</v>
      </c>
      <c r="E11009" s="25">
        <v>24.1</v>
      </c>
      <c r="F11009" s="35">
        <v>89</v>
      </c>
      <c r="G11009" s="25">
        <v>21.1</v>
      </c>
      <c r="H11009" s="13">
        <v>0</v>
      </c>
      <c r="I11009" s="25">
        <v>2</v>
      </c>
      <c r="J11009" s="12">
        <v>130</v>
      </c>
      <c r="K11009" s="12">
        <v>0</v>
      </c>
      <c r="L11009" s="25" t="s">
        <v>11</v>
      </c>
      <c r="M11009" s="10"/>
      <c r="N11009" s="15"/>
      <c r="O11009" s="15"/>
      <c r="P11009" s="4"/>
    </row>
    <row r="11010" spans="1:16" ht="15" customHeight="1" x14ac:dyDescent="0.25">
      <c r="A11010" s="11">
        <f t="shared" si="1125"/>
        <v>11007</v>
      </c>
      <c r="B11010" s="29">
        <v>42540</v>
      </c>
      <c r="C11010" s="25">
        <v>22</v>
      </c>
      <c r="D11010" s="12">
        <v>31.4</v>
      </c>
      <c r="E11010" s="25">
        <v>25.8</v>
      </c>
      <c r="F11010" s="35">
        <v>85</v>
      </c>
      <c r="G11010" s="25">
        <v>8888</v>
      </c>
      <c r="H11010" s="13">
        <v>0.1</v>
      </c>
      <c r="I11010" s="25">
        <v>3</v>
      </c>
      <c r="J11010" s="12">
        <v>180</v>
      </c>
      <c r="K11010" s="12">
        <v>0</v>
      </c>
      <c r="L11010" s="25" t="s">
        <v>11</v>
      </c>
      <c r="M11010" s="10"/>
      <c r="N11010" s="15"/>
      <c r="O11010" s="15"/>
      <c r="P11010" s="4"/>
    </row>
    <row r="11011" spans="1:16" ht="15" customHeight="1" x14ac:dyDescent="0.25">
      <c r="A11011" s="11">
        <f t="shared" si="1125"/>
        <v>11008</v>
      </c>
      <c r="B11011" s="29">
        <v>42541</v>
      </c>
      <c r="C11011" s="25"/>
      <c r="D11011" s="12">
        <v>31.6</v>
      </c>
      <c r="E11011" s="25">
        <v>26</v>
      </c>
      <c r="F11011" s="35">
        <v>81</v>
      </c>
      <c r="G11011" s="25"/>
      <c r="H11011" s="13">
        <v>3</v>
      </c>
      <c r="I11011" s="25">
        <v>4</v>
      </c>
      <c r="J11011" s="12">
        <v>170</v>
      </c>
      <c r="K11011" s="12">
        <v>2</v>
      </c>
      <c r="L11011" s="25" t="s">
        <v>11</v>
      </c>
      <c r="M11011" s="10"/>
      <c r="N11011" s="15"/>
      <c r="O11011" s="15"/>
      <c r="P11011" s="4"/>
    </row>
    <row r="11012" spans="1:16" ht="15" customHeight="1" x14ac:dyDescent="0.25">
      <c r="A11012" s="11">
        <f t="shared" si="1125"/>
        <v>11009</v>
      </c>
      <c r="B11012" s="29">
        <v>42542</v>
      </c>
      <c r="C11012" s="25">
        <v>21</v>
      </c>
      <c r="D11012" s="12">
        <v>31.6</v>
      </c>
      <c r="E11012" s="25">
        <v>24.6</v>
      </c>
      <c r="F11012" s="35">
        <v>84</v>
      </c>
      <c r="G11012" s="25"/>
      <c r="H11012" s="13">
        <v>8.3000000000000007</v>
      </c>
      <c r="I11012" s="25">
        <v>7</v>
      </c>
      <c r="J11012" s="12">
        <v>240</v>
      </c>
      <c r="K11012" s="12">
        <v>2</v>
      </c>
      <c r="L11012" s="25" t="s">
        <v>11</v>
      </c>
      <c r="M11012" s="10"/>
      <c r="N11012" s="15"/>
      <c r="O11012" s="15"/>
      <c r="P11012" s="4"/>
    </row>
    <row r="11013" spans="1:16" ht="15" customHeight="1" x14ac:dyDescent="0.25">
      <c r="A11013" s="11">
        <f t="shared" si="1125"/>
        <v>11010</v>
      </c>
      <c r="B11013" s="29">
        <v>42543</v>
      </c>
      <c r="C11013" s="25">
        <v>22</v>
      </c>
      <c r="D11013" s="12">
        <v>29.8</v>
      </c>
      <c r="E11013" s="25">
        <v>25</v>
      </c>
      <c r="F11013" s="35">
        <v>89</v>
      </c>
      <c r="G11013" s="25">
        <v>11.4</v>
      </c>
      <c r="H11013" s="13">
        <v>4.3</v>
      </c>
      <c r="I11013" s="25">
        <v>2</v>
      </c>
      <c r="J11013" s="12">
        <v>120</v>
      </c>
      <c r="K11013" s="12">
        <v>0</v>
      </c>
      <c r="L11013" s="25" t="s">
        <v>11</v>
      </c>
      <c r="M11013" s="10"/>
      <c r="N11013" s="15"/>
      <c r="O11013" s="15"/>
      <c r="P11013" s="4"/>
    </row>
    <row r="11014" spans="1:16" ht="15" customHeight="1" x14ac:dyDescent="0.25">
      <c r="A11014" s="11">
        <f t="shared" ref="A11014:A11077" si="1126">A11013+1</f>
        <v>11011</v>
      </c>
      <c r="B11014" s="29">
        <v>42544</v>
      </c>
      <c r="C11014" s="25">
        <v>22</v>
      </c>
      <c r="D11014" s="12">
        <v>32.200000000000003</v>
      </c>
      <c r="E11014" s="25">
        <v>26.2</v>
      </c>
      <c r="F11014" s="35">
        <v>81</v>
      </c>
      <c r="G11014" s="25">
        <v>1.9</v>
      </c>
      <c r="H11014" s="13">
        <v>0</v>
      </c>
      <c r="I11014" s="25">
        <v>4</v>
      </c>
      <c r="J11014" s="12">
        <v>240</v>
      </c>
      <c r="K11014" s="12">
        <v>2</v>
      </c>
      <c r="L11014" s="25" t="s">
        <v>11</v>
      </c>
      <c r="M11014" s="10"/>
      <c r="N11014" s="15"/>
      <c r="O11014" s="15"/>
      <c r="P11014" s="4"/>
    </row>
    <row r="11015" spans="1:16" ht="15" customHeight="1" x14ac:dyDescent="0.25">
      <c r="A11015" s="11">
        <f t="shared" si="1126"/>
        <v>11012</v>
      </c>
      <c r="B11015" s="29">
        <v>42545</v>
      </c>
      <c r="C11015" s="25">
        <v>22</v>
      </c>
      <c r="D11015" s="12">
        <v>31.4</v>
      </c>
      <c r="E11015" s="25">
        <v>25.7</v>
      </c>
      <c r="F11015" s="35">
        <v>83</v>
      </c>
      <c r="G11015" s="25"/>
      <c r="H11015" s="13">
        <v>7</v>
      </c>
      <c r="I11015" s="25">
        <v>7</v>
      </c>
      <c r="J11015" s="12">
        <v>270</v>
      </c>
      <c r="K11015" s="12">
        <v>2</v>
      </c>
      <c r="L11015" s="25" t="s">
        <v>11</v>
      </c>
      <c r="M11015" s="10"/>
      <c r="N11015" s="15"/>
      <c r="O11015" s="15"/>
      <c r="P11015" s="4"/>
    </row>
    <row r="11016" spans="1:16" ht="15" customHeight="1" x14ac:dyDescent="0.25">
      <c r="A11016" s="11">
        <f t="shared" si="1126"/>
        <v>11013</v>
      </c>
      <c r="B11016" s="29">
        <v>42546</v>
      </c>
      <c r="C11016" s="25">
        <v>21</v>
      </c>
      <c r="D11016" s="12">
        <v>31.8</v>
      </c>
      <c r="E11016" s="25">
        <v>24.8</v>
      </c>
      <c r="F11016" s="35">
        <v>84</v>
      </c>
      <c r="G11016" s="25"/>
      <c r="H11016" s="13">
        <v>5.5</v>
      </c>
      <c r="I11016" s="25">
        <v>4</v>
      </c>
      <c r="J11016" s="12">
        <v>230</v>
      </c>
      <c r="K11016" s="12">
        <v>1</v>
      </c>
      <c r="L11016" s="25" t="s">
        <v>11</v>
      </c>
      <c r="M11016" s="10"/>
      <c r="N11016" s="15"/>
      <c r="O11016" s="15"/>
      <c r="P11016" s="4"/>
    </row>
    <row r="11017" spans="1:16" ht="15" customHeight="1" x14ac:dyDescent="0.25">
      <c r="A11017" s="11">
        <f t="shared" si="1126"/>
        <v>11014</v>
      </c>
      <c r="B11017" s="29">
        <v>42547</v>
      </c>
      <c r="C11017" s="25">
        <v>22</v>
      </c>
      <c r="D11017" s="12">
        <v>32</v>
      </c>
      <c r="E11017" s="25">
        <v>26.1</v>
      </c>
      <c r="F11017" s="35">
        <v>78</v>
      </c>
      <c r="G11017" s="25">
        <v>0.5</v>
      </c>
      <c r="H11017" s="13">
        <v>7.6</v>
      </c>
      <c r="I11017" s="25">
        <v>3</v>
      </c>
      <c r="J11017" s="12">
        <v>240</v>
      </c>
      <c r="K11017" s="12">
        <v>1</v>
      </c>
      <c r="L11017" s="25" t="s">
        <v>11</v>
      </c>
      <c r="M11017" s="10"/>
      <c r="N11017" s="15"/>
      <c r="O11017" s="15"/>
      <c r="P11017" s="4"/>
    </row>
    <row r="11018" spans="1:16" ht="15" customHeight="1" x14ac:dyDescent="0.25">
      <c r="A11018" s="11">
        <f t="shared" si="1126"/>
        <v>11015</v>
      </c>
      <c r="B11018" s="29">
        <v>42548</v>
      </c>
      <c r="C11018" s="25">
        <v>23</v>
      </c>
      <c r="D11018" s="12">
        <v>31.6</v>
      </c>
      <c r="E11018" s="25">
        <v>26.3</v>
      </c>
      <c r="F11018" s="35">
        <v>81</v>
      </c>
      <c r="G11018" s="25"/>
      <c r="H11018" s="13">
        <v>8.4</v>
      </c>
      <c r="I11018" s="25">
        <v>3</v>
      </c>
      <c r="J11018" s="12">
        <v>180</v>
      </c>
      <c r="K11018" s="12">
        <v>1</v>
      </c>
      <c r="L11018" s="25" t="s">
        <v>11</v>
      </c>
      <c r="M11018" s="10"/>
      <c r="N11018" s="15"/>
      <c r="O11018" s="15"/>
      <c r="P11018" s="4"/>
    </row>
    <row r="11019" spans="1:16" ht="15" customHeight="1" x14ac:dyDescent="0.25">
      <c r="A11019" s="11">
        <f t="shared" si="1126"/>
        <v>11016</v>
      </c>
      <c r="B11019" s="29">
        <v>42549</v>
      </c>
      <c r="C11019" s="25">
        <v>22</v>
      </c>
      <c r="D11019" s="12">
        <v>31.6</v>
      </c>
      <c r="E11019" s="25">
        <v>26.1</v>
      </c>
      <c r="F11019" s="35">
        <v>82</v>
      </c>
      <c r="G11019" s="25"/>
      <c r="H11019" s="13">
        <v>2.8</v>
      </c>
      <c r="I11019" s="25">
        <v>3</v>
      </c>
      <c r="J11019" s="12">
        <v>210</v>
      </c>
      <c r="K11019" s="12">
        <v>1</v>
      </c>
      <c r="L11019" s="25" t="s">
        <v>11</v>
      </c>
      <c r="M11019" s="10"/>
      <c r="N11019" s="15"/>
      <c r="O11019" s="15"/>
      <c r="P11019" s="4"/>
    </row>
    <row r="11020" spans="1:16" ht="15" customHeight="1" x14ac:dyDescent="0.25">
      <c r="A11020" s="11">
        <f t="shared" si="1126"/>
        <v>11017</v>
      </c>
      <c r="B11020" s="29">
        <v>42550</v>
      </c>
      <c r="C11020" s="25">
        <v>20</v>
      </c>
      <c r="D11020" s="12">
        <v>32.4</v>
      </c>
      <c r="E11020" s="25">
        <v>25.4</v>
      </c>
      <c r="F11020" s="35">
        <v>82</v>
      </c>
      <c r="G11020" s="25"/>
      <c r="H11020" s="13"/>
      <c r="I11020" s="25">
        <v>4</v>
      </c>
      <c r="J11020" s="12">
        <v>270</v>
      </c>
      <c r="K11020" s="12">
        <v>1</v>
      </c>
      <c r="L11020" s="25" t="s">
        <v>11</v>
      </c>
      <c r="M11020" s="10"/>
      <c r="N11020" s="15"/>
      <c r="O11020" s="15"/>
      <c r="P11020" s="4"/>
    </row>
    <row r="11021" spans="1:16" ht="15" customHeight="1" x14ac:dyDescent="0.25">
      <c r="A11021" s="11">
        <f t="shared" si="1126"/>
        <v>11018</v>
      </c>
      <c r="B11021" s="29">
        <v>42551</v>
      </c>
      <c r="C11021" s="25">
        <v>20</v>
      </c>
      <c r="D11021" s="12">
        <v>32.200000000000003</v>
      </c>
      <c r="E11021" s="25">
        <v>25.4</v>
      </c>
      <c r="F11021" s="35">
        <v>82</v>
      </c>
      <c r="G11021" s="25">
        <v>0</v>
      </c>
      <c r="H11021" s="13"/>
      <c r="I11021" s="25">
        <v>4</v>
      </c>
      <c r="J11021" s="12">
        <v>220</v>
      </c>
      <c r="K11021" s="12">
        <v>1</v>
      </c>
      <c r="L11021" s="25" t="s">
        <v>11</v>
      </c>
      <c r="M11021" s="10"/>
      <c r="N11021" s="15"/>
      <c r="O11021" s="15"/>
      <c r="P11021" s="4"/>
    </row>
    <row r="11022" spans="1:16" ht="15" customHeight="1" x14ac:dyDescent="0.25">
      <c r="A11022" s="11">
        <f t="shared" si="1126"/>
        <v>11019</v>
      </c>
      <c r="B11022" s="29">
        <v>42552</v>
      </c>
      <c r="C11022" s="25">
        <v>20</v>
      </c>
      <c r="D11022" s="12">
        <v>32.4</v>
      </c>
      <c r="E11022" s="25">
        <v>25.2</v>
      </c>
      <c r="F11022" s="35">
        <v>80</v>
      </c>
      <c r="G11022" s="25"/>
      <c r="H11022" s="13">
        <v>9.3000000000000007</v>
      </c>
      <c r="I11022" s="25">
        <v>4</v>
      </c>
      <c r="J11022" s="12">
        <v>230</v>
      </c>
      <c r="K11022" s="12">
        <v>1</v>
      </c>
      <c r="L11022" s="25" t="s">
        <v>11</v>
      </c>
      <c r="M11022" s="10"/>
      <c r="N11022" s="15"/>
      <c r="O11022" s="15"/>
      <c r="P11022" s="4"/>
    </row>
    <row r="11023" spans="1:16" ht="15" customHeight="1" x14ac:dyDescent="0.25">
      <c r="A11023" s="11">
        <f t="shared" si="1126"/>
        <v>11020</v>
      </c>
      <c r="B11023" s="29">
        <v>42553</v>
      </c>
      <c r="C11023" s="25">
        <v>20</v>
      </c>
      <c r="D11023" s="12">
        <v>33</v>
      </c>
      <c r="E11023" s="25">
        <v>26.3</v>
      </c>
      <c r="F11023" s="35">
        <v>76</v>
      </c>
      <c r="G11023" s="25"/>
      <c r="H11023" s="13">
        <v>9.8000000000000007</v>
      </c>
      <c r="I11023" s="25">
        <v>2</v>
      </c>
      <c r="J11023" s="12">
        <v>70</v>
      </c>
      <c r="K11023" s="12">
        <v>1</v>
      </c>
      <c r="L11023" s="25" t="s">
        <v>11</v>
      </c>
      <c r="M11023" s="10"/>
      <c r="N11023" s="15"/>
      <c r="O11023" s="15"/>
      <c r="P11023" s="4"/>
    </row>
    <row r="11024" spans="1:16" ht="15" customHeight="1" x14ac:dyDescent="0.25">
      <c r="A11024" s="11">
        <f t="shared" si="1126"/>
        <v>11021</v>
      </c>
      <c r="B11024" s="29">
        <v>42554</v>
      </c>
      <c r="C11024" s="25">
        <v>20</v>
      </c>
      <c r="D11024" s="12">
        <v>32.799999999999997</v>
      </c>
      <c r="E11024" s="25">
        <v>25.6</v>
      </c>
      <c r="F11024" s="35">
        <v>78</v>
      </c>
      <c r="G11024" s="25"/>
      <c r="H11024" s="13">
        <v>9.6999999999999993</v>
      </c>
      <c r="I11024" s="25">
        <v>3</v>
      </c>
      <c r="J11024" s="12">
        <v>170</v>
      </c>
      <c r="K11024" s="12">
        <v>1</v>
      </c>
      <c r="L11024" s="25" t="s">
        <v>11</v>
      </c>
      <c r="M11024" s="10"/>
      <c r="N11024" s="15"/>
      <c r="O11024" s="15"/>
      <c r="P11024" s="4"/>
    </row>
    <row r="11025" spans="1:16" ht="15" customHeight="1" x14ac:dyDescent="0.25">
      <c r="A11025" s="11">
        <f t="shared" si="1126"/>
        <v>11022</v>
      </c>
      <c r="B11025" s="29">
        <v>42555</v>
      </c>
      <c r="C11025" s="25">
        <v>20</v>
      </c>
      <c r="D11025" s="12">
        <v>32.299999999999997</v>
      </c>
      <c r="E11025" s="25">
        <v>25.6</v>
      </c>
      <c r="F11025" s="35">
        <v>81</v>
      </c>
      <c r="G11025" s="25"/>
      <c r="H11025" s="13">
        <v>9.5</v>
      </c>
      <c r="I11025" s="25">
        <v>3</v>
      </c>
      <c r="J11025" s="12">
        <v>200</v>
      </c>
      <c r="K11025" s="12">
        <v>1</v>
      </c>
      <c r="L11025" s="25" t="s">
        <v>11</v>
      </c>
      <c r="M11025" s="10"/>
      <c r="N11025" s="15"/>
      <c r="O11025" s="15"/>
      <c r="P11025" s="4"/>
    </row>
    <row r="11026" spans="1:16" ht="15" customHeight="1" x14ac:dyDescent="0.25">
      <c r="A11026" s="11">
        <f t="shared" si="1126"/>
        <v>11023</v>
      </c>
      <c r="B11026" s="29">
        <v>42556</v>
      </c>
      <c r="C11026" s="25">
        <v>22</v>
      </c>
      <c r="D11026" s="12">
        <v>32</v>
      </c>
      <c r="E11026" s="25">
        <v>26.1</v>
      </c>
      <c r="F11026" s="35">
        <v>83</v>
      </c>
      <c r="G11026" s="25"/>
      <c r="H11026" s="13">
        <v>9.5</v>
      </c>
      <c r="I11026" s="25">
        <v>3</v>
      </c>
      <c r="J11026" s="12">
        <v>210</v>
      </c>
      <c r="K11026" s="12">
        <v>1</v>
      </c>
      <c r="L11026" s="25" t="s">
        <v>14</v>
      </c>
      <c r="M11026" s="10"/>
      <c r="N11026" s="15"/>
      <c r="O11026" s="15"/>
      <c r="P11026" s="4"/>
    </row>
    <row r="11027" spans="1:16" ht="15" customHeight="1" x14ac:dyDescent="0.25">
      <c r="A11027" s="11">
        <f t="shared" si="1126"/>
        <v>11024</v>
      </c>
      <c r="B11027" s="29">
        <v>42557</v>
      </c>
      <c r="C11027" s="25">
        <v>21</v>
      </c>
      <c r="D11027" s="12">
        <v>32</v>
      </c>
      <c r="E11027" s="25">
        <v>25.3</v>
      </c>
      <c r="F11027" s="35">
        <v>87</v>
      </c>
      <c r="G11027" s="25"/>
      <c r="H11027" s="13">
        <v>8.5</v>
      </c>
      <c r="I11027" s="25">
        <v>2</v>
      </c>
      <c r="J11027" s="12">
        <v>130</v>
      </c>
      <c r="K11027" s="12">
        <v>1</v>
      </c>
      <c r="L11027" s="25" t="s">
        <v>11</v>
      </c>
      <c r="M11027" s="10"/>
      <c r="N11027" s="15"/>
      <c r="O11027" s="15"/>
      <c r="P11027" s="4"/>
    </row>
    <row r="11028" spans="1:16" ht="15" customHeight="1" x14ac:dyDescent="0.25">
      <c r="A11028" s="11">
        <f t="shared" si="1126"/>
        <v>11025</v>
      </c>
      <c r="B11028" s="29">
        <v>42558</v>
      </c>
      <c r="C11028" s="25">
        <v>21</v>
      </c>
      <c r="D11028" s="12">
        <v>32.4</v>
      </c>
      <c r="E11028" s="25">
        <v>25.9</v>
      </c>
      <c r="F11028" s="35">
        <v>83</v>
      </c>
      <c r="G11028" s="25">
        <v>1.4</v>
      </c>
      <c r="H11028" s="13">
        <v>4</v>
      </c>
      <c r="I11028" s="25">
        <v>2</v>
      </c>
      <c r="J11028" s="12">
        <v>280</v>
      </c>
      <c r="K11028" s="12">
        <v>1</v>
      </c>
      <c r="L11028" s="25" t="s">
        <v>11</v>
      </c>
      <c r="M11028" s="10"/>
      <c r="N11028" s="15"/>
      <c r="O11028" s="15"/>
      <c r="P11028" s="4"/>
    </row>
    <row r="11029" spans="1:16" ht="15" customHeight="1" x14ac:dyDescent="0.25">
      <c r="A11029" s="11">
        <f t="shared" si="1126"/>
        <v>11026</v>
      </c>
      <c r="B11029" s="29">
        <v>42559</v>
      </c>
      <c r="C11029" s="25">
        <v>22</v>
      </c>
      <c r="D11029" s="12">
        <v>33.6</v>
      </c>
      <c r="E11029" s="25">
        <v>26.4</v>
      </c>
      <c r="F11029" s="35">
        <v>81</v>
      </c>
      <c r="G11029" s="25"/>
      <c r="H11029" s="13">
        <v>6.5</v>
      </c>
      <c r="I11029" s="25">
        <v>4</v>
      </c>
      <c r="J11029" s="12">
        <v>210</v>
      </c>
      <c r="K11029" s="12">
        <v>1</v>
      </c>
      <c r="L11029" s="25" t="s">
        <v>11</v>
      </c>
      <c r="M11029" s="10"/>
      <c r="N11029" s="15"/>
      <c r="O11029" s="15"/>
      <c r="P11029" s="4"/>
    </row>
    <row r="11030" spans="1:16" ht="15" customHeight="1" x14ac:dyDescent="0.25">
      <c r="A11030" s="11">
        <f t="shared" si="1126"/>
        <v>11027</v>
      </c>
      <c r="B11030" s="29">
        <v>42560</v>
      </c>
      <c r="C11030" s="25">
        <v>22</v>
      </c>
      <c r="D11030" s="12">
        <v>32.200000000000003</v>
      </c>
      <c r="E11030" s="25">
        <v>26</v>
      </c>
      <c r="F11030" s="35">
        <v>84</v>
      </c>
      <c r="G11030" s="25"/>
      <c r="H11030" s="13">
        <v>6.5</v>
      </c>
      <c r="I11030" s="25">
        <v>3</v>
      </c>
      <c r="J11030" s="12">
        <v>170</v>
      </c>
      <c r="K11030" s="12">
        <v>1</v>
      </c>
      <c r="L11030" s="25" t="s">
        <v>11</v>
      </c>
      <c r="M11030" s="10"/>
      <c r="N11030" s="15"/>
      <c r="O11030" s="15"/>
      <c r="P11030" s="4"/>
    </row>
    <row r="11031" spans="1:16" ht="15" customHeight="1" x14ac:dyDescent="0.25">
      <c r="A11031" s="11">
        <f t="shared" si="1126"/>
        <v>11028</v>
      </c>
      <c r="B11031" s="29">
        <v>42561</v>
      </c>
      <c r="C11031" s="25">
        <v>22</v>
      </c>
      <c r="D11031" s="12">
        <v>32.4</v>
      </c>
      <c r="E11031" s="25">
        <v>26.4</v>
      </c>
      <c r="F11031" s="35">
        <v>83</v>
      </c>
      <c r="G11031" s="25"/>
      <c r="H11031" s="13">
        <v>6.5</v>
      </c>
      <c r="I11031" s="25">
        <v>3</v>
      </c>
      <c r="J11031" s="12">
        <v>210</v>
      </c>
      <c r="K11031" s="12">
        <v>1</v>
      </c>
      <c r="L11031" s="25" t="s">
        <v>11</v>
      </c>
      <c r="M11031" s="10"/>
      <c r="N11031" s="15"/>
      <c r="O11031" s="15"/>
      <c r="P11031" s="4"/>
    </row>
    <row r="11032" spans="1:16" ht="15" customHeight="1" x14ac:dyDescent="0.25">
      <c r="A11032" s="11">
        <f t="shared" si="1126"/>
        <v>11029</v>
      </c>
      <c r="B11032" s="29">
        <v>42562</v>
      </c>
      <c r="C11032" s="25"/>
      <c r="D11032" s="12">
        <v>29.6</v>
      </c>
      <c r="E11032" s="25">
        <v>24.5</v>
      </c>
      <c r="F11032" s="35">
        <v>91</v>
      </c>
      <c r="G11032" s="25">
        <v>8888</v>
      </c>
      <c r="H11032" s="13">
        <v>9.1999999999999993</v>
      </c>
      <c r="I11032" s="25">
        <v>3</v>
      </c>
      <c r="J11032" s="12">
        <v>220</v>
      </c>
      <c r="K11032" s="12">
        <v>1</v>
      </c>
      <c r="L11032" s="25" t="s">
        <v>11</v>
      </c>
      <c r="M11032" s="10"/>
      <c r="N11032" s="15"/>
      <c r="O11032" s="15"/>
      <c r="P11032" s="4"/>
    </row>
    <row r="11033" spans="1:16" ht="15" customHeight="1" x14ac:dyDescent="0.25">
      <c r="A11033" s="11">
        <f t="shared" si="1126"/>
        <v>11030</v>
      </c>
      <c r="B11033" s="29">
        <v>42563</v>
      </c>
      <c r="C11033" s="25">
        <v>21</v>
      </c>
      <c r="D11033" s="12">
        <v>32.200000000000003</v>
      </c>
      <c r="E11033" s="25">
        <v>25.9</v>
      </c>
      <c r="F11033" s="35">
        <v>84</v>
      </c>
      <c r="G11033" s="25">
        <v>4.5</v>
      </c>
      <c r="H11033" s="13">
        <v>0.8</v>
      </c>
      <c r="I11033" s="25">
        <v>6</v>
      </c>
      <c r="J11033" s="12">
        <v>190</v>
      </c>
      <c r="K11033" s="12">
        <v>1</v>
      </c>
      <c r="L11033" s="25" t="s">
        <v>11</v>
      </c>
      <c r="M11033" s="10"/>
      <c r="N11033" s="15"/>
      <c r="O11033" s="15"/>
      <c r="P11033" s="4"/>
    </row>
    <row r="11034" spans="1:16" ht="15" customHeight="1" x14ac:dyDescent="0.25">
      <c r="A11034" s="11">
        <f t="shared" si="1126"/>
        <v>11031</v>
      </c>
      <c r="B11034" s="29">
        <v>42564</v>
      </c>
      <c r="C11034" s="25">
        <v>22</v>
      </c>
      <c r="D11034" s="12">
        <v>30</v>
      </c>
      <c r="E11034" s="25">
        <v>25.9</v>
      </c>
      <c r="F11034" s="35">
        <v>87</v>
      </c>
      <c r="G11034" s="25"/>
      <c r="H11034" s="13">
        <v>8.5</v>
      </c>
      <c r="I11034" s="25">
        <v>4</v>
      </c>
      <c r="J11034" s="12">
        <v>200</v>
      </c>
      <c r="K11034" s="12">
        <v>1</v>
      </c>
      <c r="L11034" s="25" t="s">
        <v>11</v>
      </c>
      <c r="M11034" s="10"/>
      <c r="N11034" s="15"/>
      <c r="O11034" s="15"/>
      <c r="P11034" s="4"/>
    </row>
    <row r="11035" spans="1:16" ht="15" customHeight="1" x14ac:dyDescent="0.25">
      <c r="A11035" s="11">
        <f t="shared" si="1126"/>
        <v>11032</v>
      </c>
      <c r="B11035" s="29">
        <v>42565</v>
      </c>
      <c r="C11035" s="25">
        <v>22</v>
      </c>
      <c r="D11035" s="12">
        <v>29.6</v>
      </c>
      <c r="E11035" s="25">
        <v>25</v>
      </c>
      <c r="F11035" s="35">
        <v>88</v>
      </c>
      <c r="G11035" s="25">
        <v>16.7</v>
      </c>
      <c r="H11035" s="13">
        <v>4.3</v>
      </c>
      <c r="I11035" s="25">
        <v>3</v>
      </c>
      <c r="J11035" s="12">
        <v>230</v>
      </c>
      <c r="K11035" s="12">
        <v>1</v>
      </c>
      <c r="L11035" s="25" t="s">
        <v>11</v>
      </c>
      <c r="M11035" s="10"/>
      <c r="N11035" s="15"/>
      <c r="O11035" s="15"/>
      <c r="P11035" s="4"/>
    </row>
    <row r="11036" spans="1:16" ht="15" customHeight="1" x14ac:dyDescent="0.25">
      <c r="A11036" s="11">
        <f t="shared" si="1126"/>
        <v>11033</v>
      </c>
      <c r="B11036" s="29">
        <v>42566</v>
      </c>
      <c r="C11036" s="25">
        <v>23</v>
      </c>
      <c r="D11036" s="12">
        <v>29.4</v>
      </c>
      <c r="E11036" s="25">
        <v>25.3</v>
      </c>
      <c r="F11036" s="35">
        <v>89</v>
      </c>
      <c r="G11036" s="25">
        <v>7.9</v>
      </c>
      <c r="H11036" s="13">
        <v>3.3</v>
      </c>
      <c r="I11036" s="25">
        <v>2</v>
      </c>
      <c r="J11036" s="12">
        <v>200</v>
      </c>
      <c r="K11036" s="12">
        <v>1</v>
      </c>
      <c r="L11036" s="25" t="s">
        <v>11</v>
      </c>
      <c r="M11036" s="10"/>
      <c r="N11036" s="15"/>
      <c r="O11036" s="15"/>
      <c r="P11036" s="4"/>
    </row>
    <row r="11037" spans="1:16" ht="15" customHeight="1" x14ac:dyDescent="0.25">
      <c r="A11037" s="11">
        <f t="shared" si="1126"/>
        <v>11034</v>
      </c>
      <c r="B11037" s="29">
        <v>42567</v>
      </c>
      <c r="C11037" s="25">
        <v>22</v>
      </c>
      <c r="D11037" s="12">
        <v>31.4</v>
      </c>
      <c r="E11037" s="25">
        <v>25.3</v>
      </c>
      <c r="F11037" s="35">
        <v>88</v>
      </c>
      <c r="G11037" s="25">
        <v>1</v>
      </c>
      <c r="H11037" s="13">
        <v>1.5</v>
      </c>
      <c r="I11037" s="25">
        <v>2</v>
      </c>
      <c r="J11037" s="12">
        <v>190</v>
      </c>
      <c r="K11037" s="12">
        <v>1</v>
      </c>
      <c r="L11037" s="25" t="s">
        <v>11</v>
      </c>
      <c r="M11037" s="10"/>
      <c r="N11037" s="15"/>
      <c r="O11037" s="15"/>
      <c r="P11037" s="4"/>
    </row>
    <row r="11038" spans="1:16" ht="15" customHeight="1" x14ac:dyDescent="0.25">
      <c r="A11038" s="11">
        <f t="shared" si="1126"/>
        <v>11035</v>
      </c>
      <c r="B11038" s="29">
        <v>42568</v>
      </c>
      <c r="C11038" s="25">
        <v>22</v>
      </c>
      <c r="D11038" s="12">
        <v>30.4</v>
      </c>
      <c r="E11038" s="25">
        <v>24.4</v>
      </c>
      <c r="F11038" s="35">
        <v>90</v>
      </c>
      <c r="G11038" s="25">
        <v>4.5</v>
      </c>
      <c r="H11038" s="13">
        <v>6.8</v>
      </c>
      <c r="I11038" s="25">
        <v>4</v>
      </c>
      <c r="J11038" s="12">
        <v>310</v>
      </c>
      <c r="K11038" s="12">
        <v>1</v>
      </c>
      <c r="L11038" s="25" t="s">
        <v>11</v>
      </c>
      <c r="M11038" s="10"/>
      <c r="N11038" s="15"/>
      <c r="O11038" s="15"/>
      <c r="P11038" s="4"/>
    </row>
    <row r="11039" spans="1:16" ht="15" customHeight="1" x14ac:dyDescent="0.25">
      <c r="A11039" s="11">
        <f t="shared" si="1126"/>
        <v>11036</v>
      </c>
      <c r="B11039" s="29">
        <v>42569</v>
      </c>
      <c r="C11039" s="25">
        <v>22</v>
      </c>
      <c r="D11039" s="12">
        <v>29.4</v>
      </c>
      <c r="E11039" s="25">
        <v>24.3</v>
      </c>
      <c r="F11039" s="35">
        <v>90</v>
      </c>
      <c r="G11039" s="25">
        <v>58</v>
      </c>
      <c r="H11039" s="13">
        <v>1.5</v>
      </c>
      <c r="I11039" s="25">
        <v>6</v>
      </c>
      <c r="J11039" s="12">
        <v>280</v>
      </c>
      <c r="K11039" s="12">
        <v>1</v>
      </c>
      <c r="L11039" s="25" t="s">
        <v>11</v>
      </c>
      <c r="M11039" s="10"/>
      <c r="N11039" s="15"/>
      <c r="O11039" s="15"/>
      <c r="P11039" s="4"/>
    </row>
    <row r="11040" spans="1:16" ht="15" customHeight="1" x14ac:dyDescent="0.25">
      <c r="A11040" s="11">
        <f t="shared" si="1126"/>
        <v>11037</v>
      </c>
      <c r="B11040" s="29">
        <v>42570</v>
      </c>
      <c r="C11040" s="25"/>
      <c r="D11040" s="12"/>
      <c r="E11040" s="25"/>
      <c r="F11040" s="35"/>
      <c r="G11040" s="25"/>
      <c r="H11040" s="13"/>
      <c r="I11040" s="25"/>
      <c r="J11040" s="12"/>
      <c r="K11040" s="12"/>
      <c r="L11040" s="25"/>
      <c r="M11040" s="10"/>
      <c r="N11040" s="15"/>
      <c r="O11040" s="15"/>
      <c r="P11040" s="4"/>
    </row>
    <row r="11041" spans="1:16" ht="15" customHeight="1" x14ac:dyDescent="0.25">
      <c r="A11041" s="11">
        <f t="shared" si="1126"/>
        <v>11038</v>
      </c>
      <c r="B11041" s="29">
        <v>42571</v>
      </c>
      <c r="C11041" s="25">
        <v>23</v>
      </c>
      <c r="D11041" s="12">
        <v>30</v>
      </c>
      <c r="E11041" s="25">
        <v>25</v>
      </c>
      <c r="F11041" s="35">
        <v>92</v>
      </c>
      <c r="G11041" s="25">
        <v>43.1</v>
      </c>
      <c r="H11041" s="13">
        <v>2.5</v>
      </c>
      <c r="I11041" s="25">
        <v>4</v>
      </c>
      <c r="J11041" s="12">
        <v>230</v>
      </c>
      <c r="K11041" s="12">
        <v>1</v>
      </c>
      <c r="L11041" s="25" t="s">
        <v>11</v>
      </c>
      <c r="M11041" s="10"/>
      <c r="N11041" s="15"/>
      <c r="O11041" s="15"/>
      <c r="P11041" s="4"/>
    </row>
    <row r="11042" spans="1:16" ht="15" customHeight="1" x14ac:dyDescent="0.25">
      <c r="A11042" s="11">
        <f t="shared" si="1126"/>
        <v>11039</v>
      </c>
      <c r="B11042" s="29">
        <v>42572</v>
      </c>
      <c r="C11042" s="25">
        <v>22</v>
      </c>
      <c r="D11042" s="12">
        <v>31.2</v>
      </c>
      <c r="E11042" s="25">
        <v>25.8</v>
      </c>
      <c r="F11042" s="35">
        <v>84</v>
      </c>
      <c r="G11042" s="25">
        <v>3</v>
      </c>
      <c r="H11042" s="13">
        <v>0.5</v>
      </c>
      <c r="I11042" s="25">
        <v>3</v>
      </c>
      <c r="J11042" s="12">
        <v>200</v>
      </c>
      <c r="K11042" s="12">
        <v>1</v>
      </c>
      <c r="L11042" s="25" t="s">
        <v>13</v>
      </c>
      <c r="M11042" s="10"/>
      <c r="N11042" s="15"/>
      <c r="O11042" s="15"/>
      <c r="P11042" s="4"/>
    </row>
    <row r="11043" spans="1:16" ht="15" customHeight="1" x14ac:dyDescent="0.25">
      <c r="A11043" s="11">
        <f t="shared" si="1126"/>
        <v>11040</v>
      </c>
      <c r="B11043" s="29">
        <v>42573</v>
      </c>
      <c r="C11043" s="25">
        <v>22</v>
      </c>
      <c r="D11043" s="12"/>
      <c r="E11043" s="25"/>
      <c r="F11043" s="35"/>
      <c r="G11043" s="25">
        <v>0.2</v>
      </c>
      <c r="H11043" s="13">
        <v>6</v>
      </c>
      <c r="I11043" s="25">
        <v>2</v>
      </c>
      <c r="J11043" s="12">
        <v>100</v>
      </c>
      <c r="K11043" s="12">
        <v>1</v>
      </c>
      <c r="L11043" s="25" t="s">
        <v>11</v>
      </c>
      <c r="M11043" s="10"/>
      <c r="N11043" s="15"/>
      <c r="O11043" s="15"/>
      <c r="P11043" s="4"/>
    </row>
    <row r="11044" spans="1:16" ht="15" customHeight="1" x14ac:dyDescent="0.25">
      <c r="A11044" s="11">
        <f t="shared" si="1126"/>
        <v>11041</v>
      </c>
      <c r="B11044" s="29">
        <v>42574</v>
      </c>
      <c r="C11044" s="25">
        <v>22</v>
      </c>
      <c r="D11044" s="12">
        <v>31.4</v>
      </c>
      <c r="E11044" s="25">
        <v>26.2</v>
      </c>
      <c r="F11044" s="35">
        <v>82</v>
      </c>
      <c r="G11044" s="25">
        <v>4.3</v>
      </c>
      <c r="H11044" s="13">
        <v>0.5</v>
      </c>
      <c r="I11044" s="25">
        <v>8</v>
      </c>
      <c r="J11044" s="12">
        <v>280</v>
      </c>
      <c r="K11044" s="12">
        <v>2</v>
      </c>
      <c r="L11044" s="25" t="s">
        <v>13</v>
      </c>
      <c r="M11044" s="10"/>
      <c r="N11044" s="15"/>
      <c r="O11044" s="15"/>
      <c r="P11044" s="4"/>
    </row>
    <row r="11045" spans="1:16" ht="15" customHeight="1" x14ac:dyDescent="0.25">
      <c r="A11045" s="11">
        <f t="shared" si="1126"/>
        <v>11042</v>
      </c>
      <c r="B11045" s="29">
        <v>42575</v>
      </c>
      <c r="C11045" s="25">
        <v>23</v>
      </c>
      <c r="D11045" s="12">
        <v>30</v>
      </c>
      <c r="E11045" s="25">
        <v>25.1</v>
      </c>
      <c r="F11045" s="35">
        <v>87</v>
      </c>
      <c r="G11045" s="25">
        <v>8.1</v>
      </c>
      <c r="H11045" s="13"/>
      <c r="I11045" s="25">
        <v>4</v>
      </c>
      <c r="J11045" s="12">
        <v>230</v>
      </c>
      <c r="K11045" s="12">
        <v>1</v>
      </c>
      <c r="L11045" s="25" t="s">
        <v>11</v>
      </c>
      <c r="M11045" s="10"/>
      <c r="N11045" s="15"/>
      <c r="O11045" s="15"/>
      <c r="P11045" s="4"/>
    </row>
    <row r="11046" spans="1:16" ht="15" customHeight="1" x14ac:dyDescent="0.25">
      <c r="A11046" s="11">
        <f t="shared" si="1126"/>
        <v>11043</v>
      </c>
      <c r="B11046" s="29">
        <v>42576</v>
      </c>
      <c r="C11046" s="25">
        <v>21</v>
      </c>
      <c r="D11046" s="12">
        <v>31.6</v>
      </c>
      <c r="E11046" s="25">
        <v>25.1</v>
      </c>
      <c r="F11046" s="35">
        <v>83</v>
      </c>
      <c r="G11046" s="25">
        <v>22</v>
      </c>
      <c r="H11046" s="13">
        <v>1.5</v>
      </c>
      <c r="I11046" s="25">
        <v>2</v>
      </c>
      <c r="J11046" s="12">
        <v>290</v>
      </c>
      <c r="K11046" s="12">
        <v>1</v>
      </c>
      <c r="L11046" s="25" t="s">
        <v>11</v>
      </c>
      <c r="M11046" s="10"/>
      <c r="N11046" s="15"/>
      <c r="O11046" s="15"/>
      <c r="P11046" s="4"/>
    </row>
    <row r="11047" spans="1:16" ht="15" customHeight="1" x14ac:dyDescent="0.25">
      <c r="A11047" s="11">
        <f t="shared" si="1126"/>
        <v>11044</v>
      </c>
      <c r="B11047" s="29">
        <v>42577</v>
      </c>
      <c r="C11047" s="25">
        <v>22</v>
      </c>
      <c r="D11047" s="12">
        <v>31.4</v>
      </c>
      <c r="E11047" s="25">
        <v>26.1</v>
      </c>
      <c r="F11047" s="35">
        <v>78</v>
      </c>
      <c r="G11047" s="25"/>
      <c r="H11047" s="13">
        <v>4.7</v>
      </c>
      <c r="I11047" s="25">
        <v>2</v>
      </c>
      <c r="J11047" s="12">
        <v>240</v>
      </c>
      <c r="K11047" s="12">
        <v>1</v>
      </c>
      <c r="L11047" s="25" t="s">
        <v>11</v>
      </c>
      <c r="M11047" s="10"/>
      <c r="N11047" s="15"/>
      <c r="O11047" s="15"/>
      <c r="P11047" s="4"/>
    </row>
    <row r="11048" spans="1:16" ht="15" customHeight="1" x14ac:dyDescent="0.25">
      <c r="A11048" s="11">
        <f t="shared" si="1126"/>
        <v>11045</v>
      </c>
      <c r="B11048" s="29">
        <v>42578</v>
      </c>
      <c r="C11048" s="25">
        <v>21</v>
      </c>
      <c r="D11048" s="12">
        <v>32.200000000000003</v>
      </c>
      <c r="E11048" s="25">
        <v>25.4</v>
      </c>
      <c r="F11048" s="35">
        <v>81</v>
      </c>
      <c r="G11048" s="25"/>
      <c r="H11048" s="13">
        <v>6</v>
      </c>
      <c r="I11048" s="25">
        <v>3</v>
      </c>
      <c r="J11048" s="12">
        <v>150</v>
      </c>
      <c r="K11048" s="12">
        <v>1</v>
      </c>
      <c r="L11048" s="25" t="s">
        <v>11</v>
      </c>
      <c r="M11048" s="10"/>
      <c r="N11048" s="15"/>
      <c r="O11048" s="15"/>
      <c r="P11048" s="4"/>
    </row>
    <row r="11049" spans="1:16" ht="15" customHeight="1" x14ac:dyDescent="0.25">
      <c r="A11049" s="11">
        <f t="shared" si="1126"/>
        <v>11046</v>
      </c>
      <c r="B11049" s="29">
        <v>42579</v>
      </c>
      <c r="C11049" s="25">
        <v>24</v>
      </c>
      <c r="D11049" s="12">
        <v>30.6</v>
      </c>
      <c r="E11049" s="25">
        <v>26.1</v>
      </c>
      <c r="F11049" s="35">
        <v>86</v>
      </c>
      <c r="G11049" s="25"/>
      <c r="H11049" s="13">
        <v>6.5</v>
      </c>
      <c r="I11049" s="25">
        <v>3</v>
      </c>
      <c r="J11049" s="12">
        <v>250</v>
      </c>
      <c r="K11049" s="12">
        <v>1</v>
      </c>
      <c r="L11049" s="25" t="s">
        <v>11</v>
      </c>
      <c r="M11049" s="10"/>
      <c r="N11049" s="15"/>
      <c r="O11049" s="15"/>
      <c r="P11049" s="4"/>
    </row>
    <row r="11050" spans="1:16" ht="15" customHeight="1" x14ac:dyDescent="0.25">
      <c r="A11050" s="11">
        <f t="shared" si="1126"/>
        <v>11047</v>
      </c>
      <c r="B11050" s="29">
        <v>42580</v>
      </c>
      <c r="C11050" s="25">
        <v>22</v>
      </c>
      <c r="D11050" s="12">
        <v>31.2</v>
      </c>
      <c r="E11050" s="25">
        <v>25.7</v>
      </c>
      <c r="F11050" s="35">
        <v>83</v>
      </c>
      <c r="G11050" s="25">
        <v>8888</v>
      </c>
      <c r="H11050" s="13">
        <v>1.5</v>
      </c>
      <c r="I11050" s="25">
        <v>3</v>
      </c>
      <c r="J11050" s="12">
        <v>220</v>
      </c>
      <c r="K11050" s="12">
        <v>1</v>
      </c>
      <c r="L11050" s="25" t="s">
        <v>13</v>
      </c>
      <c r="M11050" s="10"/>
      <c r="N11050" s="15"/>
      <c r="O11050" s="15"/>
      <c r="P11050" s="4"/>
    </row>
    <row r="11051" spans="1:16" ht="15" customHeight="1" x14ac:dyDescent="0.25">
      <c r="A11051" s="11">
        <f t="shared" si="1126"/>
        <v>11048</v>
      </c>
      <c r="B11051" s="29">
        <v>42581</v>
      </c>
      <c r="C11051" s="25"/>
      <c r="D11051" s="12">
        <v>31</v>
      </c>
      <c r="E11051" s="25">
        <v>25.3</v>
      </c>
      <c r="F11051" s="35">
        <v>87</v>
      </c>
      <c r="G11051" s="25">
        <v>0</v>
      </c>
      <c r="H11051" s="13">
        <v>4.5999999999999996</v>
      </c>
      <c r="I11051" s="25">
        <v>3</v>
      </c>
      <c r="J11051" s="12">
        <v>200</v>
      </c>
      <c r="K11051" s="12">
        <v>1</v>
      </c>
      <c r="L11051" s="25" t="s">
        <v>11</v>
      </c>
      <c r="M11051" s="10"/>
      <c r="N11051" s="15"/>
      <c r="O11051" s="15"/>
      <c r="P11051" s="4"/>
    </row>
    <row r="11052" spans="1:16" ht="15" customHeight="1" x14ac:dyDescent="0.25">
      <c r="A11052" s="11">
        <f t="shared" si="1126"/>
        <v>11049</v>
      </c>
      <c r="B11052" s="29">
        <v>42582</v>
      </c>
      <c r="C11052" s="25">
        <v>22</v>
      </c>
      <c r="D11052" s="12">
        <v>31.4</v>
      </c>
      <c r="E11052" s="25">
        <v>25.6</v>
      </c>
      <c r="F11052" s="35">
        <v>88</v>
      </c>
      <c r="G11052" s="25">
        <v>8888</v>
      </c>
      <c r="H11052" s="13">
        <v>2.1</v>
      </c>
      <c r="I11052" s="25">
        <v>3</v>
      </c>
      <c r="J11052" s="12">
        <v>110</v>
      </c>
      <c r="K11052" s="12">
        <v>1</v>
      </c>
      <c r="L11052" s="25" t="s">
        <v>11</v>
      </c>
      <c r="M11052" s="10"/>
      <c r="N11052" s="15"/>
      <c r="O11052" s="15"/>
      <c r="P11052" s="4"/>
    </row>
    <row r="11053" spans="1:16" ht="15" customHeight="1" x14ac:dyDescent="0.25">
      <c r="A11053" s="11">
        <f t="shared" si="1126"/>
        <v>11050</v>
      </c>
      <c r="B11053" s="29">
        <v>42583</v>
      </c>
      <c r="C11053" s="25">
        <v>23</v>
      </c>
      <c r="D11053" s="12">
        <v>29.2</v>
      </c>
      <c r="E11053" s="25">
        <v>24.4</v>
      </c>
      <c r="F11053" s="35">
        <v>94</v>
      </c>
      <c r="G11053" s="25">
        <v>10</v>
      </c>
      <c r="H11053" s="13">
        <v>5.5</v>
      </c>
      <c r="I11053" s="25">
        <v>2</v>
      </c>
      <c r="J11053" s="12">
        <v>20</v>
      </c>
      <c r="K11053" s="12">
        <v>0</v>
      </c>
      <c r="L11053" s="25" t="s">
        <v>11</v>
      </c>
      <c r="M11053" s="10"/>
      <c r="N11053" s="15"/>
      <c r="O11053" s="15"/>
      <c r="P11053" s="4"/>
    </row>
    <row r="11054" spans="1:16" ht="15" customHeight="1" x14ac:dyDescent="0.25">
      <c r="A11054" s="11">
        <f t="shared" si="1126"/>
        <v>11051</v>
      </c>
      <c r="B11054" s="29">
        <v>42584</v>
      </c>
      <c r="C11054" s="25">
        <v>23</v>
      </c>
      <c r="D11054" s="12">
        <v>31.2</v>
      </c>
      <c r="E11054" s="25">
        <v>26</v>
      </c>
      <c r="F11054" s="35">
        <v>83</v>
      </c>
      <c r="G11054" s="25">
        <v>104</v>
      </c>
      <c r="H11054" s="13">
        <v>1.9</v>
      </c>
      <c r="I11054" s="25">
        <v>4</v>
      </c>
      <c r="J11054" s="12">
        <v>240</v>
      </c>
      <c r="K11054" s="12">
        <v>1</v>
      </c>
      <c r="L11054" s="25" t="s">
        <v>11</v>
      </c>
      <c r="M11054" s="10"/>
      <c r="N11054" s="15"/>
      <c r="O11054" s="15"/>
      <c r="P11054" s="4"/>
    </row>
    <row r="11055" spans="1:16" ht="15" customHeight="1" x14ac:dyDescent="0.25">
      <c r="A11055" s="11">
        <f t="shared" si="1126"/>
        <v>11052</v>
      </c>
      <c r="B11055" s="29">
        <v>42585</v>
      </c>
      <c r="C11055" s="25"/>
      <c r="D11055" s="12">
        <v>31.4</v>
      </c>
      <c r="E11055" s="25">
        <v>25.6</v>
      </c>
      <c r="F11055" s="35">
        <v>84</v>
      </c>
      <c r="G11055" s="25"/>
      <c r="H11055" s="13">
        <v>7</v>
      </c>
      <c r="I11055" s="25">
        <v>4</v>
      </c>
      <c r="J11055" s="12">
        <v>210</v>
      </c>
      <c r="K11055" s="12">
        <v>1</v>
      </c>
      <c r="L11055" s="25" t="s">
        <v>11</v>
      </c>
      <c r="M11055" s="10"/>
      <c r="N11055" s="15"/>
      <c r="O11055" s="15"/>
      <c r="P11055" s="4"/>
    </row>
    <row r="11056" spans="1:16" ht="15" customHeight="1" x14ac:dyDescent="0.25">
      <c r="A11056" s="11">
        <f t="shared" si="1126"/>
        <v>11053</v>
      </c>
      <c r="B11056" s="29">
        <v>42586</v>
      </c>
      <c r="C11056" s="25">
        <v>22</v>
      </c>
      <c r="D11056" s="12">
        <v>30.4</v>
      </c>
      <c r="E11056" s="25">
        <v>24.7</v>
      </c>
      <c r="F11056" s="35">
        <v>86</v>
      </c>
      <c r="G11056" s="25">
        <v>61.8</v>
      </c>
      <c r="H11056" s="13">
        <v>9</v>
      </c>
      <c r="I11056" s="25">
        <v>5</v>
      </c>
      <c r="J11056" s="12">
        <v>260</v>
      </c>
      <c r="K11056" s="12">
        <v>1</v>
      </c>
      <c r="L11056" s="25" t="s">
        <v>11</v>
      </c>
      <c r="M11056" s="10"/>
      <c r="N11056" s="15"/>
      <c r="O11056" s="15"/>
      <c r="P11056" s="4"/>
    </row>
    <row r="11057" spans="1:16" ht="15" customHeight="1" x14ac:dyDescent="0.25">
      <c r="A11057" s="11">
        <f t="shared" si="1126"/>
        <v>11054</v>
      </c>
      <c r="B11057" s="29">
        <v>42587</v>
      </c>
      <c r="C11057" s="25">
        <v>22</v>
      </c>
      <c r="D11057" s="12">
        <v>32.299999999999997</v>
      </c>
      <c r="E11057" s="25">
        <v>25.9</v>
      </c>
      <c r="F11057" s="35">
        <v>80</v>
      </c>
      <c r="G11057" s="25"/>
      <c r="H11057" s="13">
        <v>3.5</v>
      </c>
      <c r="I11057" s="25">
        <v>4</v>
      </c>
      <c r="J11057" s="12">
        <v>180</v>
      </c>
      <c r="K11057" s="12">
        <v>1</v>
      </c>
      <c r="L11057" s="25" t="s">
        <v>11</v>
      </c>
      <c r="M11057" s="10"/>
      <c r="N11057" s="15"/>
      <c r="O11057" s="15"/>
      <c r="P11057" s="4"/>
    </row>
    <row r="11058" spans="1:16" ht="15" customHeight="1" x14ac:dyDescent="0.25">
      <c r="A11058" s="11">
        <f t="shared" si="1126"/>
        <v>11055</v>
      </c>
      <c r="B11058" s="29">
        <v>42588</v>
      </c>
      <c r="C11058" s="25">
        <v>22</v>
      </c>
      <c r="D11058" s="12">
        <v>32.200000000000003</v>
      </c>
      <c r="E11058" s="25">
        <v>26.3</v>
      </c>
      <c r="F11058" s="35">
        <v>81</v>
      </c>
      <c r="G11058" s="25">
        <v>0</v>
      </c>
      <c r="H11058" s="13">
        <v>7.8</v>
      </c>
      <c r="I11058" s="25">
        <v>4</v>
      </c>
      <c r="J11058" s="12">
        <v>230</v>
      </c>
      <c r="K11058" s="12">
        <v>2</v>
      </c>
      <c r="L11058" s="25" t="s">
        <v>11</v>
      </c>
      <c r="M11058" s="10"/>
      <c r="N11058" s="15"/>
      <c r="O11058" s="15"/>
      <c r="P11058" s="4"/>
    </row>
    <row r="11059" spans="1:16" ht="15" customHeight="1" x14ac:dyDescent="0.25">
      <c r="A11059" s="11">
        <f t="shared" si="1126"/>
        <v>11056</v>
      </c>
      <c r="B11059" s="29">
        <v>42589</v>
      </c>
      <c r="C11059" s="25">
        <v>21</v>
      </c>
      <c r="D11059" s="12">
        <v>31.8</v>
      </c>
      <c r="E11059" s="25">
        <v>25.3</v>
      </c>
      <c r="F11059" s="35">
        <v>82</v>
      </c>
      <c r="G11059" s="25"/>
      <c r="H11059" s="13">
        <v>8.5</v>
      </c>
      <c r="I11059" s="25">
        <v>5</v>
      </c>
      <c r="J11059" s="12">
        <v>230</v>
      </c>
      <c r="K11059" s="12">
        <v>2</v>
      </c>
      <c r="L11059" s="25" t="s">
        <v>13</v>
      </c>
      <c r="M11059" s="10"/>
      <c r="N11059" s="15"/>
      <c r="O11059" s="15"/>
      <c r="P11059" s="4"/>
    </row>
    <row r="11060" spans="1:16" ht="15" customHeight="1" x14ac:dyDescent="0.25">
      <c r="A11060" s="11">
        <f t="shared" si="1126"/>
        <v>11057</v>
      </c>
      <c r="B11060" s="29">
        <v>42590</v>
      </c>
      <c r="C11060" s="25">
        <v>21</v>
      </c>
      <c r="D11060" s="12">
        <v>31</v>
      </c>
      <c r="E11060" s="25">
        <v>25.5</v>
      </c>
      <c r="F11060" s="35">
        <v>85</v>
      </c>
      <c r="G11060" s="25"/>
      <c r="H11060" s="13">
        <v>10.199999999999999</v>
      </c>
      <c r="I11060" s="25">
        <v>3</v>
      </c>
      <c r="J11060" s="12">
        <v>220</v>
      </c>
      <c r="K11060" s="12">
        <v>1</v>
      </c>
      <c r="L11060" s="25" t="s">
        <v>11</v>
      </c>
      <c r="M11060" s="10"/>
      <c r="N11060" s="15"/>
      <c r="O11060" s="15"/>
      <c r="P11060" s="4"/>
    </row>
    <row r="11061" spans="1:16" ht="15" customHeight="1" x14ac:dyDescent="0.25">
      <c r="A11061" s="11">
        <f t="shared" si="1126"/>
        <v>11058</v>
      </c>
      <c r="B11061" s="29">
        <v>42591</v>
      </c>
      <c r="C11061" s="25">
        <v>21</v>
      </c>
      <c r="D11061" s="12">
        <v>32</v>
      </c>
      <c r="E11061" s="25">
        <v>25</v>
      </c>
      <c r="F11061" s="35">
        <v>85</v>
      </c>
      <c r="G11061" s="25">
        <v>0</v>
      </c>
      <c r="H11061" s="13">
        <v>3.7</v>
      </c>
      <c r="I11061" s="25">
        <v>5</v>
      </c>
      <c r="J11061" s="12">
        <v>250</v>
      </c>
      <c r="K11061" s="12">
        <v>1</v>
      </c>
      <c r="L11061" s="25" t="s">
        <v>11</v>
      </c>
      <c r="M11061" s="10"/>
      <c r="N11061" s="15"/>
      <c r="O11061" s="15"/>
      <c r="P11061" s="4"/>
    </row>
    <row r="11062" spans="1:16" ht="15" customHeight="1" x14ac:dyDescent="0.25">
      <c r="A11062" s="11">
        <f t="shared" si="1126"/>
        <v>11059</v>
      </c>
      <c r="B11062" s="29">
        <v>42592</v>
      </c>
      <c r="C11062" s="25">
        <v>21</v>
      </c>
      <c r="D11062" s="12">
        <v>33</v>
      </c>
      <c r="E11062" s="25">
        <v>25.9</v>
      </c>
      <c r="F11062" s="35">
        <v>81</v>
      </c>
      <c r="G11062" s="25">
        <v>8888</v>
      </c>
      <c r="H11062" s="13">
        <v>3.7</v>
      </c>
      <c r="I11062" s="25">
        <v>5</v>
      </c>
      <c r="J11062" s="12">
        <v>220</v>
      </c>
      <c r="K11062" s="12">
        <v>1</v>
      </c>
      <c r="L11062" s="25" t="s">
        <v>13</v>
      </c>
      <c r="M11062" s="10"/>
      <c r="N11062" s="15"/>
      <c r="O11062" s="15"/>
      <c r="P11062" s="4"/>
    </row>
    <row r="11063" spans="1:16" ht="15" customHeight="1" x14ac:dyDescent="0.25">
      <c r="A11063" s="11">
        <f t="shared" si="1126"/>
        <v>11060</v>
      </c>
      <c r="B11063" s="29">
        <v>42593</v>
      </c>
      <c r="C11063" s="25">
        <v>23</v>
      </c>
      <c r="D11063" s="12">
        <v>30.3</v>
      </c>
      <c r="E11063" s="25">
        <v>25.3</v>
      </c>
      <c r="F11063" s="35">
        <v>87</v>
      </c>
      <c r="G11063" s="25"/>
      <c r="H11063" s="13">
        <v>7</v>
      </c>
      <c r="I11063" s="25">
        <v>5</v>
      </c>
      <c r="J11063" s="12">
        <v>230</v>
      </c>
      <c r="K11063" s="12">
        <v>2</v>
      </c>
      <c r="L11063" s="25" t="s">
        <v>13</v>
      </c>
      <c r="M11063" s="10"/>
      <c r="N11063" s="15"/>
      <c r="O11063" s="15"/>
      <c r="P11063" s="4"/>
    </row>
    <row r="11064" spans="1:16" ht="15" customHeight="1" x14ac:dyDescent="0.25">
      <c r="A11064" s="11">
        <f t="shared" si="1126"/>
        <v>11061</v>
      </c>
      <c r="B11064" s="29">
        <v>42594</v>
      </c>
      <c r="C11064" s="25">
        <v>21</v>
      </c>
      <c r="D11064" s="12">
        <v>31.4</v>
      </c>
      <c r="E11064" s="25">
        <v>24</v>
      </c>
      <c r="F11064" s="35">
        <v>89</v>
      </c>
      <c r="G11064" s="25">
        <v>2.9</v>
      </c>
      <c r="H11064" s="13">
        <v>1</v>
      </c>
      <c r="I11064" s="25">
        <v>4</v>
      </c>
      <c r="J11064" s="12">
        <v>250</v>
      </c>
      <c r="K11064" s="12">
        <v>1</v>
      </c>
      <c r="L11064" s="25" t="s">
        <v>11</v>
      </c>
      <c r="M11064" s="10"/>
      <c r="N11064" s="15"/>
      <c r="O11064" s="15"/>
      <c r="P11064" s="4"/>
    </row>
    <row r="11065" spans="1:16" ht="15" customHeight="1" x14ac:dyDescent="0.25">
      <c r="A11065" s="11">
        <f t="shared" si="1126"/>
        <v>11062</v>
      </c>
      <c r="B11065" s="29">
        <v>42595</v>
      </c>
      <c r="C11065" s="25">
        <v>22</v>
      </c>
      <c r="D11065" s="12">
        <v>31.6</v>
      </c>
      <c r="E11065" s="25">
        <v>25.6</v>
      </c>
      <c r="F11065" s="35">
        <v>81</v>
      </c>
      <c r="G11065" s="25">
        <v>47.8</v>
      </c>
      <c r="H11065" s="13">
        <v>5.2</v>
      </c>
      <c r="I11065" s="25">
        <v>5</v>
      </c>
      <c r="J11065" s="12">
        <v>280</v>
      </c>
      <c r="K11065" s="12">
        <v>2</v>
      </c>
      <c r="L11065" s="25" t="s">
        <v>11</v>
      </c>
      <c r="M11065" s="10"/>
      <c r="N11065" s="15"/>
      <c r="O11065" s="15"/>
      <c r="P11065" s="4"/>
    </row>
    <row r="11066" spans="1:16" ht="15" customHeight="1" x14ac:dyDescent="0.25">
      <c r="A11066" s="11">
        <f t="shared" si="1126"/>
        <v>11063</v>
      </c>
      <c r="B11066" s="29">
        <v>42596</v>
      </c>
      <c r="C11066" s="25">
        <v>22</v>
      </c>
      <c r="D11066" s="12">
        <v>32.200000000000003</v>
      </c>
      <c r="E11066" s="25">
        <v>26</v>
      </c>
      <c r="F11066" s="35">
        <v>81</v>
      </c>
      <c r="G11066" s="25"/>
      <c r="H11066" s="13">
        <v>9.5</v>
      </c>
      <c r="I11066" s="25">
        <v>6</v>
      </c>
      <c r="J11066" s="12">
        <v>200</v>
      </c>
      <c r="K11066" s="12">
        <v>2</v>
      </c>
      <c r="L11066" s="25" t="s">
        <v>13</v>
      </c>
      <c r="M11066" s="10"/>
      <c r="N11066" s="15"/>
      <c r="O11066" s="15"/>
      <c r="P11066" s="4"/>
    </row>
    <row r="11067" spans="1:16" ht="15" customHeight="1" x14ac:dyDescent="0.25">
      <c r="A11067" s="11">
        <f t="shared" si="1126"/>
        <v>11064</v>
      </c>
      <c r="B11067" s="29">
        <v>42597</v>
      </c>
      <c r="C11067" s="25">
        <v>22</v>
      </c>
      <c r="D11067" s="12">
        <v>31.2</v>
      </c>
      <c r="E11067" s="25">
        <v>25.8</v>
      </c>
      <c r="F11067" s="35">
        <v>85</v>
      </c>
      <c r="G11067" s="25"/>
      <c r="H11067" s="13">
        <v>5</v>
      </c>
      <c r="I11067" s="25">
        <v>3</v>
      </c>
      <c r="J11067" s="12">
        <v>230</v>
      </c>
      <c r="K11067" s="12">
        <v>1</v>
      </c>
      <c r="L11067" s="25" t="s">
        <v>11</v>
      </c>
      <c r="M11067" s="10"/>
      <c r="N11067" s="15"/>
      <c r="O11067" s="15"/>
      <c r="P11067" s="4"/>
    </row>
    <row r="11068" spans="1:16" ht="15" customHeight="1" x14ac:dyDescent="0.25">
      <c r="A11068" s="11">
        <f t="shared" si="1126"/>
        <v>11065</v>
      </c>
      <c r="B11068" s="29">
        <v>42598</v>
      </c>
      <c r="C11068" s="25">
        <v>22</v>
      </c>
      <c r="D11068" s="12">
        <v>33.200000000000003</v>
      </c>
      <c r="E11068" s="25">
        <v>26.4</v>
      </c>
      <c r="F11068" s="35">
        <v>80</v>
      </c>
      <c r="G11068" s="25"/>
      <c r="H11068" s="13">
        <v>1.5</v>
      </c>
      <c r="I11068" s="25">
        <v>4</v>
      </c>
      <c r="J11068" s="12">
        <v>210</v>
      </c>
      <c r="K11068" s="12">
        <v>2</v>
      </c>
      <c r="L11068" s="25" t="s">
        <v>11</v>
      </c>
      <c r="M11068" s="10"/>
      <c r="N11068" s="15"/>
      <c r="O11068" s="15"/>
      <c r="P11068" s="4"/>
    </row>
    <row r="11069" spans="1:16" ht="15" customHeight="1" x14ac:dyDescent="0.25">
      <c r="A11069" s="11">
        <f t="shared" si="1126"/>
        <v>11066</v>
      </c>
      <c r="B11069" s="29">
        <v>42599</v>
      </c>
      <c r="C11069" s="25">
        <v>22</v>
      </c>
      <c r="D11069" s="12">
        <v>32.9</v>
      </c>
      <c r="E11069" s="25">
        <v>26.3</v>
      </c>
      <c r="F11069" s="35">
        <v>83</v>
      </c>
      <c r="G11069" s="25"/>
      <c r="H11069" s="13">
        <v>9</v>
      </c>
      <c r="I11069" s="25">
        <v>3</v>
      </c>
      <c r="J11069" s="12">
        <v>260</v>
      </c>
      <c r="K11069" s="12">
        <v>1</v>
      </c>
      <c r="L11069" s="25" t="s">
        <v>11</v>
      </c>
      <c r="M11069" s="10"/>
      <c r="N11069" s="15"/>
      <c r="O11069" s="15"/>
      <c r="P11069" s="4"/>
    </row>
    <row r="11070" spans="1:16" ht="15" customHeight="1" x14ac:dyDescent="0.25">
      <c r="A11070" s="11">
        <f t="shared" si="1126"/>
        <v>11067</v>
      </c>
      <c r="B11070" s="29">
        <v>42600</v>
      </c>
      <c r="C11070" s="25">
        <v>23</v>
      </c>
      <c r="D11070" s="12">
        <v>32.200000000000003</v>
      </c>
      <c r="E11070" s="25">
        <v>26.5</v>
      </c>
      <c r="F11070" s="35">
        <v>82</v>
      </c>
      <c r="G11070" s="25"/>
      <c r="H11070" s="13">
        <v>6.8</v>
      </c>
      <c r="I11070" s="25">
        <v>4</v>
      </c>
      <c r="J11070" s="12">
        <v>190</v>
      </c>
      <c r="K11070" s="12">
        <v>2</v>
      </c>
      <c r="L11070" s="25" t="s">
        <v>13</v>
      </c>
      <c r="M11070" s="10"/>
      <c r="N11070" s="15"/>
      <c r="O11070" s="15"/>
      <c r="P11070" s="4"/>
    </row>
    <row r="11071" spans="1:16" ht="15" customHeight="1" x14ac:dyDescent="0.25">
      <c r="A11071" s="11">
        <f t="shared" si="1126"/>
        <v>11068</v>
      </c>
      <c r="B11071" s="29">
        <v>42601</v>
      </c>
      <c r="C11071" s="25">
        <v>22</v>
      </c>
      <c r="D11071" s="12">
        <v>32.5</v>
      </c>
      <c r="E11071" s="25">
        <v>26.3</v>
      </c>
      <c r="F11071" s="35">
        <v>81</v>
      </c>
      <c r="G11071" s="25">
        <v>0</v>
      </c>
      <c r="H11071" s="13">
        <v>7.5</v>
      </c>
      <c r="I11071" s="25">
        <v>5</v>
      </c>
      <c r="J11071" s="12">
        <v>260</v>
      </c>
      <c r="K11071" s="12">
        <v>2</v>
      </c>
      <c r="L11071" s="25" t="s">
        <v>13</v>
      </c>
      <c r="M11071" s="10"/>
      <c r="N11071" s="15"/>
      <c r="O11071" s="15"/>
      <c r="P11071" s="4"/>
    </row>
    <row r="11072" spans="1:16" ht="15" customHeight="1" x14ac:dyDescent="0.25">
      <c r="A11072" s="11">
        <f t="shared" si="1126"/>
        <v>11069</v>
      </c>
      <c r="B11072" s="29">
        <v>42602</v>
      </c>
      <c r="C11072" s="25">
        <v>23</v>
      </c>
      <c r="D11072" s="12">
        <v>31.8</v>
      </c>
      <c r="E11072" s="25">
        <v>26.8</v>
      </c>
      <c r="F11072" s="35">
        <v>81</v>
      </c>
      <c r="G11072" s="25">
        <v>9.6999999999999993</v>
      </c>
      <c r="H11072" s="13">
        <v>4.7</v>
      </c>
      <c r="I11072" s="25">
        <v>4</v>
      </c>
      <c r="J11072" s="12">
        <v>230</v>
      </c>
      <c r="K11072" s="12">
        <v>2</v>
      </c>
      <c r="L11072" s="25" t="s">
        <v>13</v>
      </c>
      <c r="M11072" s="10"/>
      <c r="N11072" s="15"/>
      <c r="O11072" s="15"/>
      <c r="P11072" s="4"/>
    </row>
    <row r="11073" spans="1:16" ht="15" customHeight="1" x14ac:dyDescent="0.25">
      <c r="A11073" s="11">
        <f t="shared" si="1126"/>
        <v>11070</v>
      </c>
      <c r="B11073" s="29">
        <v>42603</v>
      </c>
      <c r="C11073" s="25">
        <v>23</v>
      </c>
      <c r="D11073" s="12">
        <v>30.2</v>
      </c>
      <c r="E11073" s="25">
        <v>25.4</v>
      </c>
      <c r="F11073" s="35">
        <v>86</v>
      </c>
      <c r="G11073" s="25">
        <v>3.5</v>
      </c>
      <c r="H11073" s="13">
        <v>3</v>
      </c>
      <c r="I11073" s="25">
        <v>2</v>
      </c>
      <c r="J11073" s="12">
        <v>220</v>
      </c>
      <c r="K11073" s="12">
        <v>1</v>
      </c>
      <c r="L11073" s="25" t="s">
        <v>11</v>
      </c>
      <c r="M11073" s="10"/>
      <c r="N11073" s="15"/>
      <c r="O11073" s="15"/>
      <c r="P11073" s="4"/>
    </row>
    <row r="11074" spans="1:16" ht="15" customHeight="1" x14ac:dyDescent="0.25">
      <c r="A11074" s="11">
        <f t="shared" si="1126"/>
        <v>11071</v>
      </c>
      <c r="B11074" s="29">
        <v>42604</v>
      </c>
      <c r="C11074" s="25">
        <v>23</v>
      </c>
      <c r="D11074" s="12">
        <v>31</v>
      </c>
      <c r="E11074" s="25">
        <v>26.4</v>
      </c>
      <c r="F11074" s="35">
        <v>84</v>
      </c>
      <c r="G11074" s="25">
        <v>0.2</v>
      </c>
      <c r="H11074" s="13">
        <v>1</v>
      </c>
      <c r="I11074" s="25">
        <v>5</v>
      </c>
      <c r="J11074" s="12">
        <v>210</v>
      </c>
      <c r="K11074" s="12">
        <v>2</v>
      </c>
      <c r="L11074" s="25" t="s">
        <v>13</v>
      </c>
      <c r="M11074" s="10"/>
      <c r="N11074" s="15"/>
      <c r="O11074" s="15"/>
      <c r="P11074" s="4"/>
    </row>
    <row r="11075" spans="1:16" ht="15" customHeight="1" x14ac:dyDescent="0.25">
      <c r="A11075" s="11">
        <f t="shared" si="1126"/>
        <v>11072</v>
      </c>
      <c r="B11075" s="29">
        <v>42605</v>
      </c>
      <c r="C11075" s="25">
        <v>23</v>
      </c>
      <c r="D11075" s="12">
        <v>31</v>
      </c>
      <c r="E11075" s="25">
        <v>25.7</v>
      </c>
      <c r="F11075" s="35">
        <v>86</v>
      </c>
      <c r="G11075" s="25">
        <v>18.2</v>
      </c>
      <c r="H11075" s="13">
        <v>7.3</v>
      </c>
      <c r="I11075" s="25">
        <v>4</v>
      </c>
      <c r="J11075" s="12">
        <v>270</v>
      </c>
      <c r="K11075" s="12">
        <v>2</v>
      </c>
      <c r="L11075" s="25" t="s">
        <v>14</v>
      </c>
      <c r="M11075" s="10"/>
      <c r="N11075" s="15"/>
      <c r="O11075" s="15"/>
      <c r="P11075" s="4"/>
    </row>
    <row r="11076" spans="1:16" ht="15" customHeight="1" x14ac:dyDescent="0.25">
      <c r="A11076" s="11">
        <f t="shared" si="1126"/>
        <v>11073</v>
      </c>
      <c r="B11076" s="29">
        <v>42606</v>
      </c>
      <c r="C11076" s="25"/>
      <c r="D11076" s="12">
        <v>22.4</v>
      </c>
      <c r="E11076" s="25">
        <v>22.9</v>
      </c>
      <c r="F11076" s="35">
        <v>98</v>
      </c>
      <c r="G11076" s="25">
        <v>58.4</v>
      </c>
      <c r="H11076" s="13">
        <v>6</v>
      </c>
      <c r="I11076" s="25">
        <v>3</v>
      </c>
      <c r="J11076" s="12">
        <v>300</v>
      </c>
      <c r="K11076" s="12">
        <v>2</v>
      </c>
      <c r="L11076" s="25" t="s">
        <v>15</v>
      </c>
      <c r="M11076" s="10"/>
      <c r="N11076" s="15"/>
      <c r="O11076" s="15"/>
      <c r="P11076" s="4"/>
    </row>
    <row r="11077" spans="1:16" ht="15" customHeight="1" x14ac:dyDescent="0.25">
      <c r="A11077" s="11">
        <f t="shared" si="1126"/>
        <v>11074</v>
      </c>
      <c r="B11077" s="29">
        <v>42607</v>
      </c>
      <c r="C11077" s="25">
        <v>22</v>
      </c>
      <c r="D11077" s="12">
        <v>32.4</v>
      </c>
      <c r="E11077" s="25">
        <v>23.3</v>
      </c>
      <c r="F11077" s="35">
        <v>93</v>
      </c>
      <c r="G11077" s="25">
        <v>78.7</v>
      </c>
      <c r="H11077" s="13"/>
      <c r="I11077" s="25">
        <v>4</v>
      </c>
      <c r="J11077" s="12">
        <v>200</v>
      </c>
      <c r="K11077" s="12">
        <v>2</v>
      </c>
      <c r="L11077" s="25" t="s">
        <v>14</v>
      </c>
      <c r="M11077" s="10"/>
      <c r="N11077" s="15"/>
      <c r="O11077" s="15"/>
      <c r="P11077" s="4"/>
    </row>
    <row r="11078" spans="1:16" ht="15" customHeight="1" x14ac:dyDescent="0.25">
      <c r="A11078" s="11">
        <f t="shared" ref="A11078:A11141" si="1127">A11077+1</f>
        <v>11075</v>
      </c>
      <c r="B11078" s="29">
        <v>42608</v>
      </c>
      <c r="C11078" s="25">
        <v>22</v>
      </c>
      <c r="D11078" s="12">
        <v>32</v>
      </c>
      <c r="E11078" s="25">
        <v>27</v>
      </c>
      <c r="F11078" s="35">
        <v>73</v>
      </c>
      <c r="G11078" s="25">
        <v>13.5</v>
      </c>
      <c r="H11078" s="13">
        <v>0</v>
      </c>
      <c r="I11078" s="25">
        <v>7</v>
      </c>
      <c r="J11078" s="12">
        <v>240</v>
      </c>
      <c r="K11078" s="12">
        <v>2</v>
      </c>
      <c r="L11078" s="25" t="s">
        <v>15</v>
      </c>
      <c r="M11078" s="10"/>
      <c r="N11078" s="15"/>
      <c r="O11078" s="15"/>
      <c r="P11078" s="4"/>
    </row>
    <row r="11079" spans="1:16" ht="15" customHeight="1" x14ac:dyDescent="0.25">
      <c r="A11079" s="11">
        <f t="shared" si="1127"/>
        <v>11076</v>
      </c>
      <c r="B11079" s="29">
        <v>42609</v>
      </c>
      <c r="C11079" s="25">
        <v>21</v>
      </c>
      <c r="D11079" s="12">
        <v>31.2</v>
      </c>
      <c r="E11079" s="25">
        <v>25.5</v>
      </c>
      <c r="F11079" s="35">
        <v>83</v>
      </c>
      <c r="G11079" s="25"/>
      <c r="H11079" s="13">
        <v>7.8</v>
      </c>
      <c r="I11079" s="25">
        <v>5</v>
      </c>
      <c r="J11079" s="12">
        <v>210</v>
      </c>
      <c r="K11079" s="12">
        <v>1</v>
      </c>
      <c r="L11079" s="25" t="s">
        <v>11</v>
      </c>
      <c r="M11079" s="10"/>
      <c r="N11079" s="15"/>
      <c r="O11079" s="15"/>
      <c r="P11079" s="4"/>
    </row>
    <row r="11080" spans="1:16" ht="15" customHeight="1" x14ac:dyDescent="0.25">
      <c r="A11080" s="11">
        <f t="shared" si="1127"/>
        <v>11077</v>
      </c>
      <c r="B11080" s="29">
        <v>42610</v>
      </c>
      <c r="C11080" s="25">
        <v>21</v>
      </c>
      <c r="D11080" s="12">
        <v>32.4</v>
      </c>
      <c r="E11080" s="25">
        <v>25.7</v>
      </c>
      <c r="F11080" s="35">
        <v>81</v>
      </c>
      <c r="G11080" s="25"/>
      <c r="H11080" s="13">
        <v>0.1</v>
      </c>
      <c r="I11080" s="25">
        <v>3</v>
      </c>
      <c r="J11080" s="12">
        <v>210</v>
      </c>
      <c r="K11080" s="12">
        <v>1</v>
      </c>
      <c r="L11080" s="25" t="s">
        <v>13</v>
      </c>
      <c r="M11080" s="10"/>
      <c r="N11080" s="15"/>
      <c r="O11080" s="15"/>
      <c r="P11080" s="4"/>
    </row>
    <row r="11081" spans="1:16" ht="15" customHeight="1" x14ac:dyDescent="0.25">
      <c r="A11081" s="11">
        <f t="shared" si="1127"/>
        <v>11078</v>
      </c>
      <c r="B11081" s="29">
        <v>42611</v>
      </c>
      <c r="C11081" s="25">
        <v>23</v>
      </c>
      <c r="D11081" s="12">
        <v>30.3</v>
      </c>
      <c r="E11081" s="25">
        <v>25.7</v>
      </c>
      <c r="F11081" s="35">
        <v>89</v>
      </c>
      <c r="G11081" s="25"/>
      <c r="H11081" s="13">
        <v>7.8</v>
      </c>
      <c r="I11081" s="25">
        <v>4</v>
      </c>
      <c r="J11081" s="12">
        <v>200</v>
      </c>
      <c r="K11081" s="12">
        <v>1</v>
      </c>
      <c r="L11081" s="25" t="s">
        <v>11</v>
      </c>
      <c r="M11081" s="10"/>
      <c r="N11081" s="15"/>
      <c r="O11081" s="15"/>
      <c r="P11081" s="4"/>
    </row>
    <row r="11082" spans="1:16" ht="15" customHeight="1" x14ac:dyDescent="0.25">
      <c r="A11082" s="11">
        <f t="shared" si="1127"/>
        <v>11079</v>
      </c>
      <c r="B11082" s="29">
        <v>42612</v>
      </c>
      <c r="C11082" s="25">
        <v>23</v>
      </c>
      <c r="D11082" s="12">
        <v>31.5</v>
      </c>
      <c r="E11082" s="25">
        <v>25.9</v>
      </c>
      <c r="F11082" s="35">
        <v>87</v>
      </c>
      <c r="G11082" s="25">
        <v>1.8</v>
      </c>
      <c r="H11082" s="13">
        <v>0.6</v>
      </c>
      <c r="I11082" s="25">
        <v>5</v>
      </c>
      <c r="J11082" s="12">
        <v>20</v>
      </c>
      <c r="K11082" s="12">
        <v>2</v>
      </c>
      <c r="L11082" s="25" t="s">
        <v>11</v>
      </c>
      <c r="M11082" s="10"/>
      <c r="N11082" s="15"/>
      <c r="O11082" s="15"/>
      <c r="P11082" s="4"/>
    </row>
    <row r="11083" spans="1:16" ht="15" customHeight="1" x14ac:dyDescent="0.25">
      <c r="A11083" s="11">
        <f t="shared" si="1127"/>
        <v>11080</v>
      </c>
      <c r="B11083" s="29">
        <v>42613</v>
      </c>
      <c r="C11083" s="25">
        <v>23</v>
      </c>
      <c r="D11083" s="12">
        <v>31</v>
      </c>
      <c r="E11083" s="25">
        <v>25.5</v>
      </c>
      <c r="F11083" s="35">
        <v>88</v>
      </c>
      <c r="G11083" s="25">
        <v>8.8000000000000007</v>
      </c>
      <c r="H11083" s="13">
        <v>3.2</v>
      </c>
      <c r="I11083" s="25">
        <v>2</v>
      </c>
      <c r="J11083" s="12">
        <v>230</v>
      </c>
      <c r="K11083" s="12">
        <v>0</v>
      </c>
      <c r="L11083" s="25" t="s">
        <v>11</v>
      </c>
      <c r="M11083" s="10"/>
      <c r="N11083" s="15"/>
      <c r="O11083" s="15"/>
      <c r="P11083" s="4"/>
    </row>
    <row r="11084" spans="1:16" ht="15" customHeight="1" x14ac:dyDescent="0.25">
      <c r="A11084" s="11">
        <f t="shared" si="1127"/>
        <v>11081</v>
      </c>
      <c r="B11084" s="29">
        <v>42614</v>
      </c>
      <c r="C11084" s="25">
        <v>24</v>
      </c>
      <c r="D11084" s="12">
        <v>28</v>
      </c>
      <c r="E11084" s="25">
        <v>24.6</v>
      </c>
      <c r="F11084" s="35">
        <v>94</v>
      </c>
      <c r="G11084" s="25">
        <v>4.9000000000000004</v>
      </c>
      <c r="H11084" s="13">
        <v>1.5</v>
      </c>
      <c r="I11084" s="25">
        <v>2</v>
      </c>
      <c r="J11084" s="12">
        <v>190</v>
      </c>
      <c r="K11084" s="12">
        <v>0</v>
      </c>
      <c r="L11084" s="25" t="s">
        <v>19</v>
      </c>
      <c r="M11084" s="10"/>
      <c r="N11084" s="15"/>
      <c r="O11084" s="15"/>
      <c r="P11084" s="4"/>
    </row>
    <row r="11085" spans="1:16" ht="15" customHeight="1" x14ac:dyDescent="0.25">
      <c r="A11085" s="11">
        <f t="shared" si="1127"/>
        <v>11082</v>
      </c>
      <c r="B11085" s="29">
        <v>42615</v>
      </c>
      <c r="C11085" s="25">
        <v>22</v>
      </c>
      <c r="D11085" s="12">
        <v>31.1</v>
      </c>
      <c r="E11085" s="25">
        <v>25.2</v>
      </c>
      <c r="F11085" s="35">
        <v>85</v>
      </c>
      <c r="G11085" s="25">
        <v>12.3</v>
      </c>
      <c r="H11085" s="13">
        <v>0.8</v>
      </c>
      <c r="I11085" s="25">
        <v>5</v>
      </c>
      <c r="J11085" s="12">
        <v>150</v>
      </c>
      <c r="K11085" s="12">
        <v>1</v>
      </c>
      <c r="L11085" s="25" t="s">
        <v>11</v>
      </c>
      <c r="M11085" s="10"/>
      <c r="N11085" s="15"/>
      <c r="O11085" s="15"/>
      <c r="P11085" s="4"/>
    </row>
    <row r="11086" spans="1:16" ht="15" customHeight="1" x14ac:dyDescent="0.25">
      <c r="A11086" s="11">
        <f t="shared" si="1127"/>
        <v>11083</v>
      </c>
      <c r="B11086" s="29">
        <v>42616</v>
      </c>
      <c r="C11086" s="25">
        <v>22</v>
      </c>
      <c r="D11086" s="12">
        <v>31.4</v>
      </c>
      <c r="E11086" s="25">
        <v>25.4</v>
      </c>
      <c r="F11086" s="35">
        <v>85</v>
      </c>
      <c r="G11086" s="25"/>
      <c r="H11086" s="13"/>
      <c r="I11086" s="25">
        <v>4</v>
      </c>
      <c r="J11086" s="12">
        <v>220</v>
      </c>
      <c r="K11086" s="12">
        <v>1</v>
      </c>
      <c r="L11086" s="25" t="s">
        <v>11</v>
      </c>
      <c r="M11086" s="10"/>
      <c r="N11086" s="15"/>
      <c r="O11086" s="15"/>
      <c r="P11086" s="4"/>
    </row>
    <row r="11087" spans="1:16" ht="15" customHeight="1" x14ac:dyDescent="0.25">
      <c r="A11087" s="11">
        <f t="shared" si="1127"/>
        <v>11084</v>
      </c>
      <c r="B11087" s="29">
        <v>42617</v>
      </c>
      <c r="C11087" s="25">
        <v>23</v>
      </c>
      <c r="D11087" s="12">
        <v>30.3</v>
      </c>
      <c r="E11087" s="25">
        <v>25</v>
      </c>
      <c r="F11087" s="35">
        <v>89</v>
      </c>
      <c r="G11087" s="25"/>
      <c r="H11087" s="13">
        <v>8.8000000000000007</v>
      </c>
      <c r="I11087" s="25">
        <v>3</v>
      </c>
      <c r="J11087" s="12">
        <v>280</v>
      </c>
      <c r="K11087" s="12">
        <v>1</v>
      </c>
      <c r="L11087" s="25" t="s">
        <v>11</v>
      </c>
      <c r="M11087" s="10"/>
      <c r="N11087" s="15"/>
      <c r="O11087" s="15"/>
      <c r="P11087" s="4"/>
    </row>
    <row r="11088" spans="1:16" ht="15" customHeight="1" x14ac:dyDescent="0.25">
      <c r="A11088" s="11">
        <f t="shared" si="1127"/>
        <v>11085</v>
      </c>
      <c r="B11088" s="29">
        <v>42618</v>
      </c>
      <c r="C11088" s="25">
        <v>24</v>
      </c>
      <c r="D11088" s="12">
        <v>29</v>
      </c>
      <c r="E11088" s="25">
        <v>24.7</v>
      </c>
      <c r="F11088" s="35">
        <v>95</v>
      </c>
      <c r="G11088" s="25">
        <v>79.599999999999994</v>
      </c>
      <c r="H11088" s="13">
        <v>4</v>
      </c>
      <c r="I11088" s="25">
        <v>2</v>
      </c>
      <c r="J11088" s="12">
        <v>150</v>
      </c>
      <c r="K11088" s="12">
        <v>1</v>
      </c>
      <c r="L11088" s="25" t="s">
        <v>11</v>
      </c>
      <c r="M11088" s="10"/>
      <c r="N11088" s="15"/>
      <c r="O11088" s="15"/>
      <c r="P11088" s="4"/>
    </row>
    <row r="11089" spans="1:16" ht="15" customHeight="1" x14ac:dyDescent="0.25">
      <c r="A11089" s="11">
        <f t="shared" si="1127"/>
        <v>11086</v>
      </c>
      <c r="B11089" s="29">
        <v>42619</v>
      </c>
      <c r="C11089" s="25">
        <v>22</v>
      </c>
      <c r="D11089" s="12">
        <v>29</v>
      </c>
      <c r="E11089" s="25">
        <v>24.2</v>
      </c>
      <c r="F11089" s="35">
        <v>92</v>
      </c>
      <c r="G11089" s="25">
        <v>39.200000000000003</v>
      </c>
      <c r="H11089" s="13">
        <v>2</v>
      </c>
      <c r="I11089" s="25">
        <v>3</v>
      </c>
      <c r="J11089" s="12">
        <v>240</v>
      </c>
      <c r="K11089" s="12">
        <v>1</v>
      </c>
      <c r="L11089" s="25" t="s">
        <v>11</v>
      </c>
      <c r="M11089" s="10"/>
      <c r="N11089" s="15"/>
      <c r="O11089" s="15"/>
      <c r="P11089" s="4"/>
    </row>
    <row r="11090" spans="1:16" ht="15" customHeight="1" x14ac:dyDescent="0.25">
      <c r="A11090" s="11">
        <f t="shared" si="1127"/>
        <v>11087</v>
      </c>
      <c r="B11090" s="29">
        <v>42620</v>
      </c>
      <c r="C11090" s="25">
        <v>22</v>
      </c>
      <c r="D11090" s="12">
        <v>29.2</v>
      </c>
      <c r="E11090" s="25">
        <v>24.9</v>
      </c>
      <c r="F11090" s="35">
        <v>87</v>
      </c>
      <c r="G11090" s="25">
        <v>30.6</v>
      </c>
      <c r="H11090" s="13"/>
      <c r="I11090" s="25">
        <v>2</v>
      </c>
      <c r="J11090" s="12">
        <v>270</v>
      </c>
      <c r="K11090" s="12">
        <v>0</v>
      </c>
      <c r="L11090" s="25" t="s">
        <v>11</v>
      </c>
      <c r="M11090" s="10"/>
      <c r="N11090" s="15"/>
      <c r="O11090" s="15"/>
      <c r="P11090" s="4"/>
    </row>
    <row r="11091" spans="1:16" ht="15" customHeight="1" x14ac:dyDescent="0.25">
      <c r="A11091" s="11">
        <f t="shared" si="1127"/>
        <v>11088</v>
      </c>
      <c r="B11091" s="29">
        <v>42621</v>
      </c>
      <c r="C11091" s="25">
        <v>22</v>
      </c>
      <c r="D11091" s="12">
        <v>31.8</v>
      </c>
      <c r="E11091" s="25">
        <v>25.2</v>
      </c>
      <c r="F11091" s="35">
        <v>88</v>
      </c>
      <c r="G11091" s="25">
        <v>8888</v>
      </c>
      <c r="H11091" s="13">
        <v>0</v>
      </c>
      <c r="I11091" s="25">
        <v>3</v>
      </c>
      <c r="J11091" s="12">
        <v>240</v>
      </c>
      <c r="K11091" s="12">
        <v>1</v>
      </c>
      <c r="L11091" s="25" t="s">
        <v>11</v>
      </c>
      <c r="M11091" s="10"/>
      <c r="N11091" s="15"/>
      <c r="O11091" s="15"/>
      <c r="P11091" s="4"/>
    </row>
    <row r="11092" spans="1:16" ht="15" customHeight="1" x14ac:dyDescent="0.25">
      <c r="A11092" s="11">
        <f t="shared" si="1127"/>
        <v>11089</v>
      </c>
      <c r="B11092" s="29">
        <v>42622</v>
      </c>
      <c r="C11092" s="25">
        <v>22</v>
      </c>
      <c r="D11092" s="12">
        <v>31</v>
      </c>
      <c r="E11092" s="25">
        <v>25.4</v>
      </c>
      <c r="F11092" s="35">
        <v>86</v>
      </c>
      <c r="G11092" s="25"/>
      <c r="H11092" s="13">
        <v>4.8</v>
      </c>
      <c r="I11092" s="25">
        <v>3</v>
      </c>
      <c r="J11092" s="12">
        <v>210</v>
      </c>
      <c r="K11092" s="12">
        <v>1</v>
      </c>
      <c r="L11092" s="25" t="s">
        <v>11</v>
      </c>
      <c r="M11092" s="10"/>
      <c r="N11092" s="15"/>
      <c r="O11092" s="15"/>
      <c r="P11092" s="4"/>
    </row>
    <row r="11093" spans="1:16" ht="15" customHeight="1" x14ac:dyDescent="0.25">
      <c r="A11093" s="11">
        <f t="shared" si="1127"/>
        <v>11090</v>
      </c>
      <c r="B11093" s="29">
        <v>42623</v>
      </c>
      <c r="C11093" s="25">
        <v>22</v>
      </c>
      <c r="D11093" s="12">
        <v>32.200000000000003</v>
      </c>
      <c r="E11093" s="25">
        <v>25.9</v>
      </c>
      <c r="F11093" s="35">
        <v>84</v>
      </c>
      <c r="G11093" s="25"/>
      <c r="H11093" s="13">
        <v>1.6</v>
      </c>
      <c r="I11093" s="25">
        <v>3</v>
      </c>
      <c r="J11093" s="12">
        <v>170</v>
      </c>
      <c r="K11093" s="12">
        <v>1</v>
      </c>
      <c r="L11093" s="25" t="s">
        <v>11</v>
      </c>
      <c r="M11093" s="10"/>
      <c r="N11093" s="15"/>
      <c r="O11093" s="15"/>
      <c r="P11093" s="4"/>
    </row>
    <row r="11094" spans="1:16" ht="15" customHeight="1" x14ac:dyDescent="0.25">
      <c r="A11094" s="11">
        <f t="shared" si="1127"/>
        <v>11091</v>
      </c>
      <c r="B11094" s="29">
        <v>42624</v>
      </c>
      <c r="C11094" s="25">
        <v>21</v>
      </c>
      <c r="D11094" s="12">
        <v>31.6</v>
      </c>
      <c r="E11094" s="25">
        <v>25.4</v>
      </c>
      <c r="F11094" s="35">
        <v>85</v>
      </c>
      <c r="G11094" s="25"/>
      <c r="H11094" s="13">
        <v>6.6</v>
      </c>
      <c r="I11094" s="25">
        <v>3</v>
      </c>
      <c r="J11094" s="12">
        <v>210</v>
      </c>
      <c r="K11094" s="12">
        <v>1</v>
      </c>
      <c r="L11094" s="25" t="s">
        <v>11</v>
      </c>
      <c r="M11094" s="10"/>
      <c r="N11094" s="15"/>
      <c r="O11094" s="15"/>
      <c r="P11094" s="4"/>
    </row>
    <row r="11095" spans="1:16" ht="15" customHeight="1" x14ac:dyDescent="0.25">
      <c r="A11095" s="11">
        <f t="shared" si="1127"/>
        <v>11092</v>
      </c>
      <c r="B11095" s="29">
        <v>42625</v>
      </c>
      <c r="C11095" s="25">
        <v>23</v>
      </c>
      <c r="D11095" s="12">
        <v>29.8</v>
      </c>
      <c r="E11095" s="25">
        <v>25.2</v>
      </c>
      <c r="F11095" s="35">
        <v>87</v>
      </c>
      <c r="G11095" s="25">
        <v>7.1</v>
      </c>
      <c r="H11095" s="13">
        <v>7</v>
      </c>
      <c r="I11095" s="25">
        <v>4</v>
      </c>
      <c r="J11095" s="12">
        <v>210</v>
      </c>
      <c r="K11095" s="12">
        <v>2</v>
      </c>
      <c r="L11095" s="25" t="s">
        <v>11</v>
      </c>
      <c r="M11095" s="10"/>
      <c r="N11095" s="15"/>
      <c r="O11095" s="15"/>
      <c r="P11095" s="4"/>
    </row>
    <row r="11096" spans="1:16" ht="15" customHeight="1" x14ac:dyDescent="0.25">
      <c r="A11096" s="11">
        <f t="shared" si="1127"/>
        <v>11093</v>
      </c>
      <c r="B11096" s="29">
        <v>42626</v>
      </c>
      <c r="C11096" s="25">
        <v>22</v>
      </c>
      <c r="D11096" s="12">
        <v>31.2</v>
      </c>
      <c r="E11096" s="25">
        <v>25.6</v>
      </c>
      <c r="F11096" s="35">
        <v>83</v>
      </c>
      <c r="G11096" s="25">
        <v>3</v>
      </c>
      <c r="H11096" s="13">
        <v>1.4</v>
      </c>
      <c r="I11096" s="25">
        <v>4</v>
      </c>
      <c r="J11096" s="12">
        <v>220</v>
      </c>
      <c r="K11096" s="12">
        <v>1</v>
      </c>
      <c r="L11096" s="25" t="s">
        <v>11</v>
      </c>
      <c r="M11096" s="10"/>
      <c r="N11096" s="15"/>
      <c r="O11096" s="15"/>
      <c r="P11096" s="4"/>
    </row>
    <row r="11097" spans="1:16" ht="15" customHeight="1" x14ac:dyDescent="0.25">
      <c r="A11097" s="11">
        <f t="shared" si="1127"/>
        <v>11094</v>
      </c>
      <c r="B11097" s="29">
        <v>42627</v>
      </c>
      <c r="C11097" s="25">
        <v>24</v>
      </c>
      <c r="D11097" s="12">
        <v>30</v>
      </c>
      <c r="E11097" s="25">
        <v>26.2</v>
      </c>
      <c r="F11097" s="35">
        <v>87</v>
      </c>
      <c r="G11097" s="25"/>
      <c r="H11097" s="13">
        <v>9</v>
      </c>
      <c r="I11097" s="25">
        <v>4</v>
      </c>
      <c r="J11097" s="12">
        <v>210</v>
      </c>
      <c r="K11097" s="12">
        <v>1</v>
      </c>
      <c r="L11097" s="25" t="s">
        <v>11</v>
      </c>
      <c r="M11097" s="10"/>
      <c r="N11097" s="15"/>
      <c r="O11097" s="15"/>
      <c r="P11097" s="4"/>
    </row>
    <row r="11098" spans="1:16" ht="15" customHeight="1" x14ac:dyDescent="0.25">
      <c r="A11098" s="11">
        <f t="shared" si="1127"/>
        <v>11095</v>
      </c>
      <c r="B11098" s="29">
        <v>42628</v>
      </c>
      <c r="C11098" s="25">
        <v>22</v>
      </c>
      <c r="D11098" s="12">
        <v>31.5</v>
      </c>
      <c r="E11098" s="25">
        <v>26.1</v>
      </c>
      <c r="F11098" s="35">
        <v>83</v>
      </c>
      <c r="G11098" s="25"/>
      <c r="H11098" s="13">
        <v>0</v>
      </c>
      <c r="I11098" s="25">
        <v>4</v>
      </c>
      <c r="J11098" s="12">
        <v>210</v>
      </c>
      <c r="K11098" s="12">
        <v>1</v>
      </c>
      <c r="L11098" s="25" t="s">
        <v>13</v>
      </c>
      <c r="M11098" s="10"/>
      <c r="N11098" s="15"/>
      <c r="O11098" s="15"/>
      <c r="P11098" s="4"/>
    </row>
    <row r="11099" spans="1:16" ht="15" customHeight="1" x14ac:dyDescent="0.25">
      <c r="A11099" s="11">
        <f t="shared" si="1127"/>
        <v>11096</v>
      </c>
      <c r="B11099" s="29">
        <v>42629</v>
      </c>
      <c r="C11099" s="25">
        <v>22</v>
      </c>
      <c r="D11099" s="12">
        <v>31.4</v>
      </c>
      <c r="E11099" s="25">
        <v>25.8</v>
      </c>
      <c r="F11099" s="35">
        <v>85</v>
      </c>
      <c r="G11099" s="25"/>
      <c r="H11099" s="13">
        <v>7.7</v>
      </c>
      <c r="I11099" s="25">
        <v>5</v>
      </c>
      <c r="J11099" s="12">
        <v>210</v>
      </c>
      <c r="K11099" s="12">
        <v>1</v>
      </c>
      <c r="L11099" s="25" t="s">
        <v>11</v>
      </c>
      <c r="M11099" s="10"/>
      <c r="N11099" s="15"/>
      <c r="O11099" s="15"/>
      <c r="P11099" s="4"/>
    </row>
    <row r="11100" spans="1:16" ht="15" customHeight="1" x14ac:dyDescent="0.25">
      <c r="A11100" s="11">
        <f t="shared" si="1127"/>
        <v>11097</v>
      </c>
      <c r="B11100" s="29">
        <v>42630</v>
      </c>
      <c r="C11100" s="25">
        <v>22</v>
      </c>
      <c r="D11100" s="12">
        <v>31.4</v>
      </c>
      <c r="E11100" s="25">
        <v>25.8</v>
      </c>
      <c r="F11100" s="35">
        <v>83</v>
      </c>
      <c r="G11100" s="25">
        <v>5.5</v>
      </c>
      <c r="H11100" s="13">
        <v>2</v>
      </c>
      <c r="I11100" s="25">
        <v>4</v>
      </c>
      <c r="J11100" s="12">
        <v>210</v>
      </c>
      <c r="K11100" s="12">
        <v>1</v>
      </c>
      <c r="L11100" s="25" t="s">
        <v>11</v>
      </c>
      <c r="M11100" s="10"/>
      <c r="N11100" s="15"/>
      <c r="O11100" s="15"/>
      <c r="P11100" s="4"/>
    </row>
    <row r="11101" spans="1:16" ht="15" customHeight="1" x14ac:dyDescent="0.25">
      <c r="A11101" s="11">
        <f t="shared" si="1127"/>
        <v>11098</v>
      </c>
      <c r="B11101" s="29">
        <v>42631</v>
      </c>
      <c r="C11101" s="25">
        <v>23</v>
      </c>
      <c r="D11101" s="12">
        <v>32.299999999999997</v>
      </c>
      <c r="E11101" s="25">
        <v>26.4</v>
      </c>
      <c r="F11101" s="35">
        <v>84</v>
      </c>
      <c r="G11101" s="25">
        <v>0.5</v>
      </c>
      <c r="H11101" s="13">
        <v>8.6999999999999993</v>
      </c>
      <c r="I11101" s="25">
        <v>3</v>
      </c>
      <c r="J11101" s="12">
        <v>210</v>
      </c>
      <c r="K11101" s="12">
        <v>1</v>
      </c>
      <c r="L11101" s="25" t="s">
        <v>11</v>
      </c>
      <c r="M11101" s="10"/>
      <c r="N11101" s="15"/>
      <c r="O11101" s="15"/>
      <c r="P11101" s="4"/>
    </row>
    <row r="11102" spans="1:16" ht="15" customHeight="1" x14ac:dyDescent="0.25">
      <c r="A11102" s="11">
        <f t="shared" si="1127"/>
        <v>11099</v>
      </c>
      <c r="B11102" s="29">
        <v>42632</v>
      </c>
      <c r="C11102" s="25"/>
      <c r="D11102" s="12">
        <v>30.2</v>
      </c>
      <c r="E11102" s="25">
        <v>25.2</v>
      </c>
      <c r="F11102" s="35">
        <v>90</v>
      </c>
      <c r="G11102" s="25">
        <v>3.7</v>
      </c>
      <c r="H11102" s="13">
        <v>5.8</v>
      </c>
      <c r="I11102" s="25">
        <v>4</v>
      </c>
      <c r="J11102" s="12">
        <v>230</v>
      </c>
      <c r="K11102" s="12">
        <v>2</v>
      </c>
      <c r="L11102" s="25" t="s">
        <v>11</v>
      </c>
      <c r="M11102" s="10"/>
      <c r="N11102" s="15"/>
      <c r="O11102" s="15"/>
      <c r="P11102" s="4"/>
    </row>
    <row r="11103" spans="1:16" ht="15" customHeight="1" x14ac:dyDescent="0.25">
      <c r="A11103" s="11">
        <f t="shared" si="1127"/>
        <v>11100</v>
      </c>
      <c r="B11103" s="29">
        <v>42633</v>
      </c>
      <c r="C11103" s="25">
        <v>22</v>
      </c>
      <c r="D11103" s="12"/>
      <c r="E11103" s="25">
        <v>25.8</v>
      </c>
      <c r="F11103" s="35">
        <v>86</v>
      </c>
      <c r="G11103" s="25">
        <v>14.3</v>
      </c>
      <c r="H11103" s="13">
        <v>5.7</v>
      </c>
      <c r="I11103" s="25">
        <v>5</v>
      </c>
      <c r="J11103" s="12">
        <v>190</v>
      </c>
      <c r="K11103" s="12">
        <v>2</v>
      </c>
      <c r="L11103" s="25" t="s">
        <v>11</v>
      </c>
      <c r="M11103" s="10"/>
      <c r="N11103" s="15"/>
      <c r="O11103" s="15"/>
      <c r="P11103" s="4"/>
    </row>
    <row r="11104" spans="1:16" ht="15" customHeight="1" x14ac:dyDescent="0.25">
      <c r="A11104" s="11">
        <f t="shared" si="1127"/>
        <v>11101</v>
      </c>
      <c r="B11104" s="29">
        <v>42634</v>
      </c>
      <c r="C11104" s="25">
        <v>22</v>
      </c>
      <c r="D11104" s="12">
        <v>27.8</v>
      </c>
      <c r="E11104" s="25">
        <v>24.1</v>
      </c>
      <c r="F11104" s="35">
        <v>91</v>
      </c>
      <c r="G11104" s="25">
        <v>8.6999999999999993</v>
      </c>
      <c r="H11104" s="13">
        <v>1.8</v>
      </c>
      <c r="I11104" s="25">
        <v>2</v>
      </c>
      <c r="J11104" s="12">
        <v>100</v>
      </c>
      <c r="K11104" s="12">
        <v>1</v>
      </c>
      <c r="L11104" s="25" t="s">
        <v>11</v>
      </c>
      <c r="M11104" s="10"/>
      <c r="N11104" s="15"/>
      <c r="O11104" s="15"/>
      <c r="P11104" s="4"/>
    </row>
    <row r="11105" spans="1:16" ht="15" customHeight="1" x14ac:dyDescent="0.25">
      <c r="A11105" s="11">
        <f t="shared" si="1127"/>
        <v>11102</v>
      </c>
      <c r="B11105" s="29">
        <v>42635</v>
      </c>
      <c r="C11105" s="25">
        <v>21</v>
      </c>
      <c r="D11105" s="12">
        <v>29</v>
      </c>
      <c r="E11105" s="25">
        <v>24.6</v>
      </c>
      <c r="F11105" s="35">
        <v>87</v>
      </c>
      <c r="G11105" s="25">
        <v>10.5</v>
      </c>
      <c r="H11105" s="13">
        <v>0</v>
      </c>
      <c r="I11105" s="25">
        <v>3</v>
      </c>
      <c r="J11105" s="12">
        <v>160</v>
      </c>
      <c r="K11105" s="12">
        <v>1</v>
      </c>
      <c r="L11105" s="25" t="s">
        <v>11</v>
      </c>
      <c r="M11105" s="10"/>
      <c r="N11105" s="15"/>
      <c r="O11105" s="15"/>
      <c r="P11105" s="4"/>
    </row>
    <row r="11106" spans="1:16" ht="15" customHeight="1" x14ac:dyDescent="0.25">
      <c r="A11106" s="11">
        <f t="shared" si="1127"/>
        <v>11103</v>
      </c>
      <c r="B11106" s="29">
        <v>42636</v>
      </c>
      <c r="C11106" s="25">
        <v>22</v>
      </c>
      <c r="D11106" s="12">
        <v>30.6</v>
      </c>
      <c r="E11106" s="25">
        <v>25.6</v>
      </c>
      <c r="F11106" s="35">
        <v>86</v>
      </c>
      <c r="G11106" s="25">
        <v>2</v>
      </c>
      <c r="H11106" s="13">
        <v>0</v>
      </c>
      <c r="I11106" s="25">
        <v>4</v>
      </c>
      <c r="J11106" s="12">
        <v>210</v>
      </c>
      <c r="K11106" s="12">
        <v>1</v>
      </c>
      <c r="L11106" s="25" t="s">
        <v>13</v>
      </c>
      <c r="M11106" s="10"/>
      <c r="N11106" s="15"/>
      <c r="O11106" s="15"/>
      <c r="P11106" s="4"/>
    </row>
    <row r="11107" spans="1:16" ht="15" customHeight="1" x14ac:dyDescent="0.25">
      <c r="A11107" s="11">
        <f t="shared" si="1127"/>
        <v>11104</v>
      </c>
      <c r="B11107" s="29">
        <v>42637</v>
      </c>
      <c r="C11107" s="25">
        <v>22</v>
      </c>
      <c r="D11107" s="12">
        <v>33.1</v>
      </c>
      <c r="E11107" s="25">
        <v>26.1</v>
      </c>
      <c r="F11107" s="35">
        <v>86</v>
      </c>
      <c r="G11107" s="25">
        <v>108</v>
      </c>
      <c r="H11107" s="13">
        <v>2</v>
      </c>
      <c r="I11107" s="25">
        <v>5</v>
      </c>
      <c r="J11107" s="12">
        <v>210</v>
      </c>
      <c r="K11107" s="12">
        <v>2</v>
      </c>
      <c r="L11107" s="25" t="s">
        <v>11</v>
      </c>
      <c r="M11107" s="10"/>
      <c r="N11107" s="15"/>
      <c r="O11107" s="15"/>
      <c r="P11107" s="4"/>
    </row>
    <row r="11108" spans="1:16" ht="15" customHeight="1" x14ac:dyDescent="0.25">
      <c r="A11108" s="11">
        <f t="shared" si="1127"/>
        <v>11105</v>
      </c>
      <c r="B11108" s="29">
        <v>42638</v>
      </c>
      <c r="C11108" s="25">
        <v>22</v>
      </c>
      <c r="D11108" s="12">
        <v>32.6</v>
      </c>
      <c r="E11108" s="25">
        <v>26.5</v>
      </c>
      <c r="F11108" s="35">
        <v>81</v>
      </c>
      <c r="G11108" s="25">
        <v>8888</v>
      </c>
      <c r="H11108" s="13">
        <v>7</v>
      </c>
      <c r="I11108" s="25">
        <v>6</v>
      </c>
      <c r="J11108" s="12">
        <v>240</v>
      </c>
      <c r="K11108" s="12">
        <v>2</v>
      </c>
      <c r="L11108" s="25" t="s">
        <v>13</v>
      </c>
      <c r="M11108" s="10"/>
      <c r="N11108" s="15"/>
      <c r="O11108" s="15"/>
      <c r="P11108" s="4"/>
    </row>
    <row r="11109" spans="1:16" ht="15" customHeight="1" x14ac:dyDescent="0.25">
      <c r="A11109" s="11">
        <f t="shared" si="1127"/>
        <v>11106</v>
      </c>
      <c r="B11109" s="29">
        <v>42639</v>
      </c>
      <c r="C11109" s="25">
        <v>23</v>
      </c>
      <c r="D11109" s="12">
        <v>32.6</v>
      </c>
      <c r="E11109" s="25">
        <v>26.4</v>
      </c>
      <c r="F11109" s="35">
        <v>82</v>
      </c>
      <c r="G11109" s="25"/>
      <c r="H11109" s="13">
        <v>9.1999999999999993</v>
      </c>
      <c r="I11109" s="25">
        <v>6</v>
      </c>
      <c r="J11109" s="12">
        <v>220</v>
      </c>
      <c r="K11109" s="12">
        <v>1</v>
      </c>
      <c r="L11109" s="25" t="s">
        <v>11</v>
      </c>
      <c r="M11109" s="10"/>
      <c r="N11109" s="15"/>
      <c r="O11109" s="15"/>
      <c r="P11109" s="4"/>
    </row>
    <row r="11110" spans="1:16" ht="15" customHeight="1" x14ac:dyDescent="0.25">
      <c r="A11110" s="11">
        <f t="shared" si="1127"/>
        <v>11107</v>
      </c>
      <c r="B11110" s="29">
        <v>42640</v>
      </c>
      <c r="C11110" s="25">
        <v>22</v>
      </c>
      <c r="D11110" s="12">
        <v>32</v>
      </c>
      <c r="E11110" s="25">
        <v>24.5</v>
      </c>
      <c r="F11110" s="35">
        <v>87</v>
      </c>
      <c r="G11110" s="25"/>
      <c r="H11110" s="13">
        <v>7.4</v>
      </c>
      <c r="I11110" s="25">
        <v>12</v>
      </c>
      <c r="J11110" s="12">
        <v>230</v>
      </c>
      <c r="K11110" s="12">
        <v>2</v>
      </c>
      <c r="L11110" s="25" t="s">
        <v>11</v>
      </c>
      <c r="M11110" s="10"/>
      <c r="N11110" s="15"/>
      <c r="O11110" s="15"/>
      <c r="P11110" s="4"/>
    </row>
    <row r="11111" spans="1:16" ht="15" customHeight="1" x14ac:dyDescent="0.25">
      <c r="A11111" s="11">
        <f t="shared" si="1127"/>
        <v>11108</v>
      </c>
      <c r="B11111" s="29">
        <v>42641</v>
      </c>
      <c r="C11111" s="25">
        <v>22</v>
      </c>
      <c r="D11111" s="12">
        <v>31.2</v>
      </c>
      <c r="E11111" s="25">
        <v>25.6</v>
      </c>
      <c r="F11111" s="35">
        <v>82</v>
      </c>
      <c r="G11111" s="25">
        <v>38.700000000000003</v>
      </c>
      <c r="H11111" s="13">
        <v>3.2</v>
      </c>
      <c r="I11111" s="25">
        <v>5</v>
      </c>
      <c r="J11111" s="12">
        <v>250</v>
      </c>
      <c r="K11111" s="12">
        <v>2</v>
      </c>
      <c r="L11111" s="25" t="s">
        <v>11</v>
      </c>
      <c r="M11111" s="10"/>
      <c r="N11111" s="15"/>
      <c r="O11111" s="15"/>
      <c r="P11111" s="4"/>
    </row>
    <row r="11112" spans="1:16" ht="15" customHeight="1" x14ac:dyDescent="0.25">
      <c r="A11112" s="11">
        <f t="shared" si="1127"/>
        <v>11109</v>
      </c>
      <c r="B11112" s="29">
        <v>42642</v>
      </c>
      <c r="C11112" s="25">
        <v>23</v>
      </c>
      <c r="D11112" s="12">
        <v>30.7</v>
      </c>
      <c r="E11112" s="25">
        <v>25.8</v>
      </c>
      <c r="F11112" s="35">
        <v>88</v>
      </c>
      <c r="G11112" s="25">
        <v>8888</v>
      </c>
      <c r="H11112" s="13">
        <v>6</v>
      </c>
      <c r="I11112" s="25">
        <v>3</v>
      </c>
      <c r="J11112" s="12">
        <v>180</v>
      </c>
      <c r="K11112" s="12">
        <v>1</v>
      </c>
      <c r="L11112" s="25" t="s">
        <v>11</v>
      </c>
      <c r="M11112" s="10"/>
      <c r="N11112" s="15"/>
      <c r="O11112" s="15"/>
      <c r="P11112" s="4"/>
    </row>
    <row r="11113" spans="1:16" ht="15" customHeight="1" x14ac:dyDescent="0.25">
      <c r="A11113" s="11">
        <f t="shared" si="1127"/>
        <v>11110</v>
      </c>
      <c r="B11113" s="29">
        <v>42643</v>
      </c>
      <c r="C11113" s="25">
        <v>23</v>
      </c>
      <c r="D11113" s="12">
        <v>30</v>
      </c>
      <c r="E11113" s="25">
        <v>25.7</v>
      </c>
      <c r="F11113" s="35">
        <v>86</v>
      </c>
      <c r="G11113" s="25">
        <v>38.4</v>
      </c>
      <c r="H11113" s="13">
        <v>2</v>
      </c>
      <c r="I11113" s="25">
        <v>3</v>
      </c>
      <c r="J11113" s="12">
        <v>210</v>
      </c>
      <c r="K11113" s="12">
        <v>1</v>
      </c>
      <c r="L11113" s="25" t="s">
        <v>11</v>
      </c>
      <c r="M11113" s="10"/>
      <c r="N11113" s="15"/>
      <c r="O11113" s="15"/>
      <c r="P11113" s="4"/>
    </row>
    <row r="11114" spans="1:16" ht="15" customHeight="1" x14ac:dyDescent="0.25">
      <c r="A11114" s="11">
        <f t="shared" si="1127"/>
        <v>11111</v>
      </c>
      <c r="B11114" s="29">
        <v>42644</v>
      </c>
      <c r="C11114" s="25">
        <v>23</v>
      </c>
      <c r="D11114" s="12">
        <v>30.7</v>
      </c>
      <c r="E11114" s="25">
        <v>25.8</v>
      </c>
      <c r="F11114" s="35">
        <v>87</v>
      </c>
      <c r="G11114" s="25">
        <v>1.4</v>
      </c>
      <c r="H11114" s="13">
        <v>1.3</v>
      </c>
      <c r="I11114" s="25">
        <v>4</v>
      </c>
      <c r="J11114" s="12">
        <v>220</v>
      </c>
      <c r="K11114" s="12">
        <v>1</v>
      </c>
      <c r="L11114" s="25" t="s">
        <v>11</v>
      </c>
      <c r="M11114" s="10"/>
      <c r="N11114" s="15"/>
      <c r="O11114" s="15"/>
      <c r="P11114" s="4"/>
    </row>
    <row r="11115" spans="1:16" ht="15" customHeight="1" x14ac:dyDescent="0.25">
      <c r="A11115" s="11">
        <f t="shared" si="1127"/>
        <v>11112</v>
      </c>
      <c r="B11115" s="29">
        <v>42645</v>
      </c>
      <c r="C11115" s="25">
        <v>23</v>
      </c>
      <c r="D11115" s="12">
        <v>31.2</v>
      </c>
      <c r="E11115" s="25">
        <v>26.3</v>
      </c>
      <c r="F11115" s="35">
        <v>85</v>
      </c>
      <c r="G11115" s="25">
        <v>0</v>
      </c>
      <c r="H11115" s="13">
        <v>1.7</v>
      </c>
      <c r="I11115" s="25">
        <v>5</v>
      </c>
      <c r="J11115" s="12">
        <v>190</v>
      </c>
      <c r="K11115" s="12">
        <v>2</v>
      </c>
      <c r="L11115" s="25" t="s">
        <v>11</v>
      </c>
      <c r="M11115" s="10"/>
      <c r="N11115" s="15"/>
      <c r="O11115" s="15"/>
      <c r="P11115" s="4"/>
    </row>
    <row r="11116" spans="1:16" ht="15" customHeight="1" x14ac:dyDescent="0.25">
      <c r="A11116" s="11">
        <f t="shared" si="1127"/>
        <v>11113</v>
      </c>
      <c r="B11116" s="29">
        <v>42646</v>
      </c>
      <c r="C11116" s="25">
        <v>22</v>
      </c>
      <c r="D11116" s="12">
        <v>31.4</v>
      </c>
      <c r="E11116" s="25">
        <v>25.9</v>
      </c>
      <c r="F11116" s="35">
        <v>83</v>
      </c>
      <c r="G11116" s="25">
        <v>5.7</v>
      </c>
      <c r="H11116" s="13">
        <v>5.8</v>
      </c>
      <c r="I11116" s="25">
        <v>6</v>
      </c>
      <c r="J11116" s="12">
        <v>220</v>
      </c>
      <c r="K11116" s="12">
        <v>2</v>
      </c>
      <c r="L11116" s="25" t="s">
        <v>13</v>
      </c>
      <c r="M11116" s="10"/>
      <c r="N11116" s="15"/>
      <c r="O11116" s="15"/>
      <c r="P11116" s="4"/>
    </row>
    <row r="11117" spans="1:16" ht="15" customHeight="1" x14ac:dyDescent="0.25">
      <c r="A11117" s="11">
        <f t="shared" si="1127"/>
        <v>11114</v>
      </c>
      <c r="B11117" s="29">
        <v>42647</v>
      </c>
      <c r="C11117" s="25">
        <v>21</v>
      </c>
      <c r="D11117" s="12">
        <v>31.8</v>
      </c>
      <c r="E11117" s="25">
        <v>25.4</v>
      </c>
      <c r="F11117" s="35">
        <v>85</v>
      </c>
      <c r="G11117" s="25"/>
      <c r="H11117" s="13">
        <v>8.1</v>
      </c>
      <c r="I11117" s="25">
        <v>4</v>
      </c>
      <c r="J11117" s="12">
        <v>250</v>
      </c>
      <c r="K11117" s="12">
        <v>1</v>
      </c>
      <c r="L11117" s="25" t="s">
        <v>11</v>
      </c>
      <c r="M11117" s="10"/>
      <c r="N11117" s="15"/>
      <c r="O11117" s="15"/>
      <c r="P11117" s="4"/>
    </row>
    <row r="11118" spans="1:16" ht="15" customHeight="1" x14ac:dyDescent="0.25">
      <c r="A11118" s="11">
        <f t="shared" si="1127"/>
        <v>11115</v>
      </c>
      <c r="B11118" s="29">
        <v>42648</v>
      </c>
      <c r="C11118" s="25">
        <v>22</v>
      </c>
      <c r="D11118" s="12">
        <v>28</v>
      </c>
      <c r="E11118" s="25">
        <v>24.5</v>
      </c>
      <c r="F11118" s="35">
        <v>89</v>
      </c>
      <c r="G11118" s="25">
        <v>8888</v>
      </c>
      <c r="H11118" s="13">
        <v>6.2</v>
      </c>
      <c r="I11118" s="25">
        <v>3</v>
      </c>
      <c r="J11118" s="12">
        <v>190</v>
      </c>
      <c r="K11118" s="12">
        <v>1</v>
      </c>
      <c r="L11118" s="25" t="s">
        <v>11</v>
      </c>
      <c r="M11118" s="10"/>
      <c r="N11118" s="15"/>
      <c r="O11118" s="15"/>
      <c r="P11118" s="4"/>
    </row>
    <row r="11119" spans="1:16" ht="15" customHeight="1" x14ac:dyDescent="0.25">
      <c r="A11119" s="11">
        <f t="shared" si="1127"/>
        <v>11116</v>
      </c>
      <c r="B11119" s="29">
        <v>42649</v>
      </c>
      <c r="C11119" s="25">
        <v>22</v>
      </c>
      <c r="D11119" s="12">
        <v>30.4</v>
      </c>
      <c r="E11119" s="25">
        <v>25.4</v>
      </c>
      <c r="F11119" s="35">
        <v>88</v>
      </c>
      <c r="G11119" s="25">
        <v>9</v>
      </c>
      <c r="H11119" s="13">
        <v>0.2</v>
      </c>
      <c r="I11119" s="25">
        <v>3</v>
      </c>
      <c r="J11119" s="12">
        <v>200</v>
      </c>
      <c r="K11119" s="12">
        <v>1</v>
      </c>
      <c r="L11119" s="25" t="s">
        <v>11</v>
      </c>
      <c r="M11119" s="10"/>
      <c r="N11119" s="15"/>
      <c r="O11119" s="15"/>
      <c r="P11119" s="4"/>
    </row>
    <row r="11120" spans="1:16" ht="15" customHeight="1" x14ac:dyDescent="0.25">
      <c r="A11120" s="11">
        <f t="shared" si="1127"/>
        <v>11117</v>
      </c>
      <c r="B11120" s="29">
        <v>42650</v>
      </c>
      <c r="C11120" s="25">
        <v>22</v>
      </c>
      <c r="D11120" s="12">
        <v>26.6</v>
      </c>
      <c r="E11120" s="25">
        <v>23.7</v>
      </c>
      <c r="F11120" s="35">
        <v>94</v>
      </c>
      <c r="G11120" s="25">
        <v>28.6</v>
      </c>
      <c r="H11120" s="13">
        <v>2.5</v>
      </c>
      <c r="I11120" s="25">
        <v>2</v>
      </c>
      <c r="J11120" s="12">
        <v>190</v>
      </c>
      <c r="K11120" s="12">
        <v>1</v>
      </c>
      <c r="L11120" s="25" t="s">
        <v>11</v>
      </c>
      <c r="M11120" s="10"/>
      <c r="N11120" s="15"/>
      <c r="O11120" s="15"/>
      <c r="P11120" s="4"/>
    </row>
    <row r="11121" spans="1:16" ht="15" customHeight="1" x14ac:dyDescent="0.25">
      <c r="A11121" s="11">
        <f t="shared" si="1127"/>
        <v>11118</v>
      </c>
      <c r="B11121" s="29">
        <v>42651</v>
      </c>
      <c r="C11121" s="25">
        <v>22</v>
      </c>
      <c r="D11121" s="12">
        <v>30</v>
      </c>
      <c r="E11121" s="25">
        <v>25.4</v>
      </c>
      <c r="F11121" s="35">
        <v>86</v>
      </c>
      <c r="G11121" s="25">
        <v>18.5</v>
      </c>
      <c r="H11121" s="13">
        <v>0</v>
      </c>
      <c r="I11121" s="25">
        <v>3</v>
      </c>
      <c r="J11121" s="12">
        <v>220</v>
      </c>
      <c r="K11121" s="12">
        <v>1</v>
      </c>
      <c r="L11121" s="25" t="s">
        <v>11</v>
      </c>
      <c r="M11121" s="10"/>
      <c r="N11121" s="15"/>
      <c r="O11121" s="15"/>
      <c r="P11121" s="4"/>
    </row>
    <row r="11122" spans="1:16" ht="15" customHeight="1" x14ac:dyDescent="0.25">
      <c r="A11122" s="11">
        <f t="shared" si="1127"/>
        <v>11119</v>
      </c>
      <c r="B11122" s="29">
        <v>42652</v>
      </c>
      <c r="C11122" s="25">
        <v>22</v>
      </c>
      <c r="D11122" s="12">
        <v>31.4</v>
      </c>
      <c r="E11122" s="25">
        <v>26.2</v>
      </c>
      <c r="F11122" s="35">
        <v>82</v>
      </c>
      <c r="G11122" s="25">
        <v>0</v>
      </c>
      <c r="H11122" s="13">
        <v>1.4</v>
      </c>
      <c r="I11122" s="25">
        <v>4</v>
      </c>
      <c r="J11122" s="12">
        <v>200</v>
      </c>
      <c r="K11122" s="12">
        <v>1</v>
      </c>
      <c r="L11122" s="25" t="s">
        <v>11</v>
      </c>
      <c r="M11122" s="10"/>
      <c r="N11122" s="15"/>
      <c r="O11122" s="15"/>
      <c r="P11122" s="4"/>
    </row>
    <row r="11123" spans="1:16" ht="15" customHeight="1" x14ac:dyDescent="0.25">
      <c r="A11123" s="11">
        <f t="shared" si="1127"/>
        <v>11120</v>
      </c>
      <c r="B11123" s="29">
        <v>42653</v>
      </c>
      <c r="C11123" s="25">
        <v>22</v>
      </c>
      <c r="D11123" s="12"/>
      <c r="E11123" s="25">
        <v>25.8</v>
      </c>
      <c r="F11123" s="35">
        <v>86</v>
      </c>
      <c r="G11123" s="25"/>
      <c r="H11123" s="13">
        <v>10</v>
      </c>
      <c r="I11123" s="25">
        <v>5</v>
      </c>
      <c r="J11123" s="12">
        <v>200</v>
      </c>
      <c r="K11123" s="12">
        <v>2</v>
      </c>
      <c r="L11123" s="25" t="s">
        <v>14</v>
      </c>
      <c r="M11123" s="10"/>
      <c r="N11123" s="15"/>
      <c r="O11123" s="15"/>
      <c r="P11123" s="4"/>
    </row>
    <row r="11124" spans="1:16" ht="15" customHeight="1" x14ac:dyDescent="0.25">
      <c r="A11124" s="11">
        <f t="shared" si="1127"/>
        <v>11121</v>
      </c>
      <c r="B11124" s="29">
        <v>42654</v>
      </c>
      <c r="C11124" s="25">
        <v>23</v>
      </c>
      <c r="D11124" s="12">
        <v>30</v>
      </c>
      <c r="E11124" s="25">
        <v>26</v>
      </c>
      <c r="F11124" s="35">
        <v>87</v>
      </c>
      <c r="G11124" s="25">
        <v>8888</v>
      </c>
      <c r="H11124" s="13">
        <v>5.5</v>
      </c>
      <c r="I11124" s="25">
        <v>4</v>
      </c>
      <c r="J11124" s="12">
        <v>220</v>
      </c>
      <c r="K11124" s="12">
        <v>1</v>
      </c>
      <c r="L11124" s="25" t="s">
        <v>11</v>
      </c>
      <c r="M11124" s="10"/>
      <c r="N11124" s="15"/>
      <c r="O11124" s="15"/>
      <c r="P11124" s="4"/>
    </row>
    <row r="11125" spans="1:16" ht="15" customHeight="1" x14ac:dyDescent="0.25">
      <c r="A11125" s="11">
        <f t="shared" si="1127"/>
        <v>11122</v>
      </c>
      <c r="B11125" s="29">
        <v>42655</v>
      </c>
      <c r="C11125" s="25"/>
      <c r="D11125" s="12">
        <v>29.4</v>
      </c>
      <c r="E11125" s="25">
        <v>25.1</v>
      </c>
      <c r="F11125" s="35">
        <v>91</v>
      </c>
      <c r="G11125" s="25"/>
      <c r="H11125" s="13">
        <v>1.8</v>
      </c>
      <c r="I11125" s="25">
        <v>4</v>
      </c>
      <c r="J11125" s="12">
        <v>190</v>
      </c>
      <c r="K11125" s="12">
        <v>1</v>
      </c>
      <c r="L11125" s="25" t="s">
        <v>11</v>
      </c>
      <c r="M11125" s="10"/>
      <c r="N11125" s="15"/>
      <c r="O11125" s="15"/>
      <c r="P11125" s="4"/>
    </row>
    <row r="11126" spans="1:16" ht="15" customHeight="1" x14ac:dyDescent="0.25">
      <c r="A11126" s="11">
        <f t="shared" si="1127"/>
        <v>11123</v>
      </c>
      <c r="B11126" s="29">
        <v>42656</v>
      </c>
      <c r="C11126" s="25">
        <v>19</v>
      </c>
      <c r="D11126" s="12">
        <v>29</v>
      </c>
      <c r="E11126" s="25">
        <v>25</v>
      </c>
      <c r="F11126" s="35">
        <v>93</v>
      </c>
      <c r="G11126" s="25">
        <v>6.7</v>
      </c>
      <c r="H11126" s="13">
        <v>3.3</v>
      </c>
      <c r="I11126" s="25">
        <v>5</v>
      </c>
      <c r="J11126" s="12">
        <v>290</v>
      </c>
      <c r="K11126" s="12">
        <v>2</v>
      </c>
      <c r="L11126" s="25" t="s">
        <v>13</v>
      </c>
      <c r="M11126" s="10"/>
      <c r="N11126" s="15"/>
      <c r="O11126" s="15"/>
      <c r="P11126" s="4"/>
    </row>
    <row r="11127" spans="1:16" ht="15" customHeight="1" x14ac:dyDescent="0.25">
      <c r="A11127" s="11">
        <f t="shared" si="1127"/>
        <v>11124</v>
      </c>
      <c r="B11127" s="29">
        <v>42657</v>
      </c>
      <c r="C11127" s="25">
        <v>23</v>
      </c>
      <c r="D11127" s="12">
        <v>27.4</v>
      </c>
      <c r="E11127" s="25">
        <v>24.2</v>
      </c>
      <c r="F11127" s="35">
        <v>93</v>
      </c>
      <c r="G11127" s="25">
        <v>60.3</v>
      </c>
      <c r="H11127" s="13">
        <v>2.2000000000000002</v>
      </c>
      <c r="I11127" s="25">
        <v>4</v>
      </c>
      <c r="J11127" s="12">
        <v>190</v>
      </c>
      <c r="K11127" s="12">
        <v>1</v>
      </c>
      <c r="L11127" s="25" t="s">
        <v>11</v>
      </c>
      <c r="M11127" s="10"/>
      <c r="N11127" s="15"/>
      <c r="O11127" s="15"/>
      <c r="P11127" s="4"/>
    </row>
    <row r="11128" spans="1:16" ht="15" customHeight="1" x14ac:dyDescent="0.25">
      <c r="A11128" s="11">
        <f t="shared" si="1127"/>
        <v>11125</v>
      </c>
      <c r="B11128" s="29">
        <v>42658</v>
      </c>
      <c r="C11128" s="25">
        <v>23</v>
      </c>
      <c r="D11128" s="12">
        <v>31.2</v>
      </c>
      <c r="E11128" s="25">
        <v>25.8</v>
      </c>
      <c r="F11128" s="35">
        <v>84</v>
      </c>
      <c r="G11128" s="25">
        <v>18.2</v>
      </c>
      <c r="H11128" s="13">
        <v>0</v>
      </c>
      <c r="I11128" s="25">
        <v>4</v>
      </c>
      <c r="J11128" s="12">
        <v>260</v>
      </c>
      <c r="K11128" s="12">
        <v>2</v>
      </c>
      <c r="L11128" s="25" t="s">
        <v>13</v>
      </c>
      <c r="M11128" s="10"/>
      <c r="N11128" s="15"/>
      <c r="O11128" s="15"/>
      <c r="P11128" s="4"/>
    </row>
    <row r="11129" spans="1:16" ht="15" customHeight="1" x14ac:dyDescent="0.25">
      <c r="A11129" s="11">
        <f t="shared" si="1127"/>
        <v>11126</v>
      </c>
      <c r="B11129" s="29">
        <v>42659</v>
      </c>
      <c r="C11129" s="25">
        <v>23</v>
      </c>
      <c r="D11129" s="12">
        <v>28</v>
      </c>
      <c r="E11129" s="25">
        <v>25.4</v>
      </c>
      <c r="F11129" s="35">
        <v>85</v>
      </c>
      <c r="G11129" s="25">
        <v>23</v>
      </c>
      <c r="H11129" s="13">
        <v>2.5</v>
      </c>
      <c r="I11129" s="25">
        <v>5</v>
      </c>
      <c r="J11129" s="12">
        <v>290</v>
      </c>
      <c r="K11129" s="12">
        <v>2</v>
      </c>
      <c r="L11129" s="25" t="s">
        <v>14</v>
      </c>
      <c r="M11129" s="10"/>
      <c r="N11129" s="15"/>
      <c r="O11129" s="15"/>
      <c r="P11129" s="4"/>
    </row>
    <row r="11130" spans="1:16" ht="15" customHeight="1" x14ac:dyDescent="0.25">
      <c r="A11130" s="11">
        <f t="shared" si="1127"/>
        <v>11127</v>
      </c>
      <c r="B11130" s="29">
        <v>42660</v>
      </c>
      <c r="C11130" s="25">
        <v>23</v>
      </c>
      <c r="D11130" s="12">
        <v>30.4</v>
      </c>
      <c r="E11130" s="25">
        <v>25.8</v>
      </c>
      <c r="F11130" s="35">
        <v>87</v>
      </c>
      <c r="G11130" s="25">
        <v>15</v>
      </c>
      <c r="H11130" s="13">
        <v>0</v>
      </c>
      <c r="I11130" s="25">
        <v>4</v>
      </c>
      <c r="J11130" s="12">
        <v>250</v>
      </c>
      <c r="K11130" s="12">
        <v>1</v>
      </c>
      <c r="L11130" s="25" t="s">
        <v>11</v>
      </c>
      <c r="M11130" s="10"/>
      <c r="N11130" s="15"/>
      <c r="O11130" s="15"/>
      <c r="P11130" s="4"/>
    </row>
    <row r="11131" spans="1:16" ht="15" customHeight="1" x14ac:dyDescent="0.25">
      <c r="A11131" s="11">
        <f t="shared" si="1127"/>
        <v>11128</v>
      </c>
      <c r="B11131" s="29">
        <v>42661</v>
      </c>
      <c r="C11131" s="25"/>
      <c r="D11131" s="12">
        <v>31.6</v>
      </c>
      <c r="E11131" s="25">
        <v>26.3</v>
      </c>
      <c r="F11131" s="35">
        <v>84</v>
      </c>
      <c r="G11131" s="25">
        <v>0</v>
      </c>
      <c r="H11131" s="13">
        <v>0.7</v>
      </c>
      <c r="I11131" s="25">
        <v>3</v>
      </c>
      <c r="J11131" s="12">
        <v>220</v>
      </c>
      <c r="K11131" s="12">
        <v>1</v>
      </c>
      <c r="L11131" s="25" t="s">
        <v>11</v>
      </c>
      <c r="M11131" s="10"/>
      <c r="N11131" s="15"/>
      <c r="O11131" s="15"/>
      <c r="P11131" s="4"/>
    </row>
    <row r="11132" spans="1:16" ht="15" customHeight="1" x14ac:dyDescent="0.25">
      <c r="A11132" s="11">
        <f t="shared" si="1127"/>
        <v>11129</v>
      </c>
      <c r="B11132" s="29">
        <v>42662</v>
      </c>
      <c r="C11132" s="25">
        <v>24</v>
      </c>
      <c r="D11132" s="12">
        <v>31.4</v>
      </c>
      <c r="E11132" s="25">
        <v>26.6</v>
      </c>
      <c r="F11132" s="35">
        <v>86</v>
      </c>
      <c r="G11132" s="25">
        <v>1</v>
      </c>
      <c r="H11132" s="13">
        <v>9</v>
      </c>
      <c r="I11132" s="25">
        <v>4</v>
      </c>
      <c r="J11132" s="12">
        <v>200</v>
      </c>
      <c r="K11132" s="12">
        <v>1</v>
      </c>
      <c r="L11132" s="25" t="s">
        <v>11</v>
      </c>
      <c r="M11132" s="10"/>
      <c r="N11132" s="15"/>
      <c r="O11132" s="15"/>
      <c r="P11132" s="4"/>
    </row>
    <row r="11133" spans="1:16" ht="15" customHeight="1" x14ac:dyDescent="0.25">
      <c r="A11133" s="11">
        <f t="shared" si="1127"/>
        <v>11130</v>
      </c>
      <c r="B11133" s="29">
        <v>42663</v>
      </c>
      <c r="C11133" s="25">
        <v>24</v>
      </c>
      <c r="D11133" s="12">
        <v>31.4</v>
      </c>
      <c r="E11133" s="25">
        <v>27.2</v>
      </c>
      <c r="F11133" s="35">
        <v>83</v>
      </c>
      <c r="G11133" s="25">
        <v>0.9</v>
      </c>
      <c r="H11133" s="13">
        <v>8</v>
      </c>
      <c r="I11133" s="25">
        <v>3</v>
      </c>
      <c r="J11133" s="12">
        <v>160</v>
      </c>
      <c r="K11133" s="12">
        <v>1</v>
      </c>
      <c r="L11133" s="25" t="s">
        <v>11</v>
      </c>
      <c r="M11133" s="10"/>
      <c r="N11133" s="15"/>
      <c r="O11133" s="15"/>
      <c r="P11133" s="4"/>
    </row>
    <row r="11134" spans="1:16" ht="15" customHeight="1" x14ac:dyDescent="0.25">
      <c r="A11134" s="11">
        <f t="shared" si="1127"/>
        <v>11131</v>
      </c>
      <c r="B11134" s="29">
        <v>42664</v>
      </c>
      <c r="C11134" s="25">
        <v>22</v>
      </c>
      <c r="D11134" s="12">
        <v>31.2</v>
      </c>
      <c r="E11134" s="25">
        <v>26</v>
      </c>
      <c r="F11134" s="35">
        <v>85</v>
      </c>
      <c r="G11134" s="25"/>
      <c r="H11134" s="13">
        <v>7.7</v>
      </c>
      <c r="I11134" s="25">
        <v>3</v>
      </c>
      <c r="J11134" s="12">
        <v>250</v>
      </c>
      <c r="K11134" s="12">
        <v>1</v>
      </c>
      <c r="L11134" s="25" t="s">
        <v>11</v>
      </c>
      <c r="M11134" s="10"/>
      <c r="N11134" s="15"/>
      <c r="O11134" s="15"/>
      <c r="P11134" s="4"/>
    </row>
    <row r="11135" spans="1:16" ht="15" customHeight="1" x14ac:dyDescent="0.25">
      <c r="A11135" s="11">
        <f t="shared" si="1127"/>
        <v>11132</v>
      </c>
      <c r="B11135" s="29">
        <v>42665</v>
      </c>
      <c r="C11135" s="25">
        <v>23</v>
      </c>
      <c r="D11135" s="12">
        <v>30.4</v>
      </c>
      <c r="E11135" s="25">
        <v>25.3</v>
      </c>
      <c r="F11135" s="35">
        <v>93</v>
      </c>
      <c r="G11135" s="25"/>
      <c r="H11135" s="13">
        <v>2</v>
      </c>
      <c r="I11135" s="25">
        <v>3</v>
      </c>
      <c r="J11135" s="12">
        <v>190</v>
      </c>
      <c r="K11135" s="12">
        <v>1</v>
      </c>
      <c r="L11135" s="25" t="s">
        <v>11</v>
      </c>
      <c r="M11135" s="10"/>
      <c r="N11135" s="15"/>
      <c r="O11135" s="15"/>
      <c r="P11135" s="4"/>
    </row>
    <row r="11136" spans="1:16" ht="15" customHeight="1" x14ac:dyDescent="0.25">
      <c r="A11136" s="11">
        <f t="shared" si="1127"/>
        <v>11133</v>
      </c>
      <c r="B11136" s="29">
        <v>42666</v>
      </c>
      <c r="C11136" s="25">
        <v>23</v>
      </c>
      <c r="D11136" s="12">
        <v>31.4</v>
      </c>
      <c r="E11136" s="25">
        <v>26.2</v>
      </c>
      <c r="F11136" s="35">
        <v>82</v>
      </c>
      <c r="G11136" s="25">
        <v>5</v>
      </c>
      <c r="H11136" s="13">
        <v>0.5</v>
      </c>
      <c r="I11136" s="25">
        <v>4</v>
      </c>
      <c r="J11136" s="12">
        <v>200</v>
      </c>
      <c r="K11136" s="12">
        <v>1</v>
      </c>
      <c r="L11136" s="25" t="s">
        <v>11</v>
      </c>
      <c r="M11136" s="10"/>
      <c r="N11136" s="15"/>
      <c r="O11136" s="15"/>
      <c r="P11136" s="4"/>
    </row>
    <row r="11137" spans="1:16" ht="15" customHeight="1" x14ac:dyDescent="0.25">
      <c r="A11137" s="11">
        <f t="shared" si="1127"/>
        <v>11134</v>
      </c>
      <c r="B11137" s="29">
        <v>42667</v>
      </c>
      <c r="C11137" s="25">
        <v>23</v>
      </c>
      <c r="D11137" s="12">
        <v>30.8</v>
      </c>
      <c r="E11137" s="25">
        <v>25.9</v>
      </c>
      <c r="F11137" s="35">
        <v>84</v>
      </c>
      <c r="G11137" s="25">
        <v>6.8</v>
      </c>
      <c r="H11137" s="13">
        <v>3.1</v>
      </c>
      <c r="I11137" s="25">
        <v>4</v>
      </c>
      <c r="J11137" s="12">
        <v>210</v>
      </c>
      <c r="K11137" s="12">
        <v>1</v>
      </c>
      <c r="L11137" s="25" t="s">
        <v>11</v>
      </c>
      <c r="M11137" s="10"/>
      <c r="N11137" s="15"/>
      <c r="O11137" s="15"/>
      <c r="P11137" s="4"/>
    </row>
    <row r="11138" spans="1:16" ht="15" customHeight="1" x14ac:dyDescent="0.25">
      <c r="A11138" s="11">
        <f t="shared" si="1127"/>
        <v>11135</v>
      </c>
      <c r="B11138" s="29">
        <v>42668</v>
      </c>
      <c r="C11138" s="25">
        <v>23</v>
      </c>
      <c r="D11138" s="12">
        <v>30</v>
      </c>
      <c r="E11138" s="25">
        <v>25.5</v>
      </c>
      <c r="F11138" s="35">
        <v>86</v>
      </c>
      <c r="G11138" s="25">
        <v>2.9</v>
      </c>
      <c r="H11138" s="13">
        <v>4.8</v>
      </c>
      <c r="I11138" s="25">
        <v>4</v>
      </c>
      <c r="J11138" s="12">
        <v>260</v>
      </c>
      <c r="K11138" s="12">
        <v>1</v>
      </c>
      <c r="L11138" s="25" t="s">
        <v>11</v>
      </c>
      <c r="M11138" s="10"/>
      <c r="N11138" s="15"/>
      <c r="O11138" s="15"/>
      <c r="P11138" s="4"/>
    </row>
    <row r="11139" spans="1:16" ht="15" customHeight="1" x14ac:dyDescent="0.25">
      <c r="A11139" s="11">
        <f t="shared" si="1127"/>
        <v>11136</v>
      </c>
      <c r="B11139" s="29">
        <v>42669</v>
      </c>
      <c r="C11139" s="25">
        <v>22</v>
      </c>
      <c r="D11139" s="12">
        <v>30.4</v>
      </c>
      <c r="E11139" s="25">
        <v>25.7</v>
      </c>
      <c r="F11139" s="35">
        <v>85</v>
      </c>
      <c r="G11139" s="25">
        <v>0</v>
      </c>
      <c r="H11139" s="13">
        <v>1.4</v>
      </c>
      <c r="I11139" s="25">
        <v>4</v>
      </c>
      <c r="J11139" s="12">
        <v>220</v>
      </c>
      <c r="K11139" s="12">
        <v>1</v>
      </c>
      <c r="L11139" s="25" t="s">
        <v>11</v>
      </c>
      <c r="M11139" s="10"/>
      <c r="N11139" s="15"/>
      <c r="O11139" s="15"/>
      <c r="P11139" s="4"/>
    </row>
    <row r="11140" spans="1:16" ht="15" customHeight="1" x14ac:dyDescent="0.25">
      <c r="A11140" s="11">
        <f t="shared" si="1127"/>
        <v>11137</v>
      </c>
      <c r="B11140" s="29">
        <v>42670</v>
      </c>
      <c r="C11140" s="25">
        <v>23</v>
      </c>
      <c r="D11140" s="12">
        <v>31</v>
      </c>
      <c r="E11140" s="25">
        <v>25.9</v>
      </c>
      <c r="F11140" s="35">
        <v>87</v>
      </c>
      <c r="G11140" s="25"/>
      <c r="H11140" s="13">
        <v>1.3</v>
      </c>
      <c r="I11140" s="25">
        <v>2</v>
      </c>
      <c r="J11140" s="12">
        <v>210</v>
      </c>
      <c r="K11140" s="12">
        <v>0</v>
      </c>
      <c r="L11140" s="25" t="s">
        <v>11</v>
      </c>
      <c r="M11140" s="10"/>
      <c r="N11140" s="15"/>
      <c r="O11140" s="15"/>
      <c r="P11140" s="4"/>
    </row>
    <row r="11141" spans="1:16" ht="15" customHeight="1" x14ac:dyDescent="0.25">
      <c r="A11141" s="11">
        <f t="shared" si="1127"/>
        <v>11138</v>
      </c>
      <c r="B11141" s="29">
        <v>42671</v>
      </c>
      <c r="C11141" s="25">
        <v>23</v>
      </c>
      <c r="D11141" s="12">
        <v>31.2</v>
      </c>
      <c r="E11141" s="25">
        <v>25.8</v>
      </c>
      <c r="F11141" s="35">
        <v>87</v>
      </c>
      <c r="G11141" s="25">
        <v>8.5</v>
      </c>
      <c r="H11141" s="13">
        <v>0.5</v>
      </c>
      <c r="I11141" s="25">
        <v>3</v>
      </c>
      <c r="J11141" s="12">
        <v>190</v>
      </c>
      <c r="K11141" s="12">
        <v>1</v>
      </c>
      <c r="L11141" s="25" t="s">
        <v>11</v>
      </c>
      <c r="M11141" s="10"/>
      <c r="N11141" s="15"/>
      <c r="O11141" s="15"/>
      <c r="P11141" s="4"/>
    </row>
    <row r="11142" spans="1:16" ht="15" customHeight="1" x14ac:dyDescent="0.25">
      <c r="A11142" s="11">
        <f t="shared" ref="A11142:A11205" si="1128">A11141+1</f>
        <v>11139</v>
      </c>
      <c r="B11142" s="29">
        <v>42672</v>
      </c>
      <c r="C11142" s="25">
        <v>24</v>
      </c>
      <c r="D11142" s="12">
        <v>28.4</v>
      </c>
      <c r="E11142" s="25">
        <v>24</v>
      </c>
      <c r="F11142" s="35">
        <v>96</v>
      </c>
      <c r="G11142" s="25">
        <v>23.2</v>
      </c>
      <c r="H11142" s="13">
        <v>5.0999999999999996</v>
      </c>
      <c r="I11142" s="25">
        <v>3</v>
      </c>
      <c r="J11142" s="12">
        <v>170</v>
      </c>
      <c r="K11142" s="12">
        <v>0</v>
      </c>
      <c r="L11142" s="25" t="s">
        <v>11</v>
      </c>
      <c r="M11142" s="10"/>
      <c r="N11142" s="15"/>
      <c r="O11142" s="15"/>
      <c r="P11142" s="4"/>
    </row>
    <row r="11143" spans="1:16" ht="15" customHeight="1" x14ac:dyDescent="0.25">
      <c r="A11143" s="11">
        <f t="shared" si="1128"/>
        <v>11140</v>
      </c>
      <c r="B11143" s="29">
        <v>42673</v>
      </c>
      <c r="C11143" s="25">
        <v>22</v>
      </c>
      <c r="D11143" s="12">
        <v>30</v>
      </c>
      <c r="E11143" s="25">
        <v>25.1</v>
      </c>
      <c r="F11143" s="35">
        <v>88</v>
      </c>
      <c r="G11143" s="25">
        <v>22</v>
      </c>
      <c r="H11143" s="13">
        <v>1</v>
      </c>
      <c r="I11143" s="25">
        <v>4</v>
      </c>
      <c r="J11143" s="12">
        <v>250</v>
      </c>
      <c r="K11143" s="12">
        <v>1</v>
      </c>
      <c r="L11143" s="25" t="s">
        <v>11</v>
      </c>
      <c r="M11143" s="10"/>
      <c r="N11143" s="15"/>
      <c r="O11143" s="15"/>
      <c r="P11143" s="4"/>
    </row>
    <row r="11144" spans="1:16" ht="15" customHeight="1" x14ac:dyDescent="0.25">
      <c r="A11144" s="11">
        <f t="shared" si="1128"/>
        <v>11141</v>
      </c>
      <c r="B11144" s="29">
        <v>42674</v>
      </c>
      <c r="C11144" s="25">
        <v>23</v>
      </c>
      <c r="D11144" s="12">
        <v>27.9</v>
      </c>
      <c r="E11144" s="25">
        <v>24.4</v>
      </c>
      <c r="F11144" s="35">
        <v>93</v>
      </c>
      <c r="G11144" s="25">
        <v>19</v>
      </c>
      <c r="H11144" s="13">
        <v>2</v>
      </c>
      <c r="I11144" s="25">
        <v>2</v>
      </c>
      <c r="J11144" s="12">
        <v>270</v>
      </c>
      <c r="K11144" s="12">
        <v>1</v>
      </c>
      <c r="L11144" s="25" t="s">
        <v>11</v>
      </c>
      <c r="M11144" s="10"/>
      <c r="N11144" s="15"/>
      <c r="O11144" s="15"/>
      <c r="P11144" s="4"/>
    </row>
    <row r="11145" spans="1:16" ht="15" customHeight="1" x14ac:dyDescent="0.25">
      <c r="A11145" s="11">
        <f t="shared" si="1128"/>
        <v>11142</v>
      </c>
      <c r="B11145" s="29">
        <v>42675</v>
      </c>
      <c r="C11145" s="25">
        <v>22</v>
      </c>
      <c r="D11145" s="12">
        <v>30.4</v>
      </c>
      <c r="E11145" s="25">
        <v>25.1</v>
      </c>
      <c r="F11145" s="35">
        <v>88</v>
      </c>
      <c r="G11145" s="25">
        <v>16.100000000000001</v>
      </c>
      <c r="H11145" s="13">
        <v>0.2</v>
      </c>
      <c r="I11145" s="25">
        <v>5</v>
      </c>
      <c r="J11145" s="12">
        <v>210</v>
      </c>
      <c r="K11145" s="12">
        <v>1</v>
      </c>
      <c r="L11145" s="25" t="s">
        <v>11</v>
      </c>
      <c r="M11145" s="10"/>
      <c r="N11145" s="15"/>
      <c r="O11145" s="15"/>
      <c r="P11145" s="4"/>
    </row>
    <row r="11146" spans="1:16" ht="15" customHeight="1" x14ac:dyDescent="0.25">
      <c r="A11146" s="11">
        <f t="shared" si="1128"/>
        <v>11143</v>
      </c>
      <c r="B11146" s="29">
        <v>42676</v>
      </c>
      <c r="C11146" s="25">
        <v>22</v>
      </c>
      <c r="D11146" s="12">
        <v>30</v>
      </c>
      <c r="E11146" s="25">
        <v>25.3</v>
      </c>
      <c r="F11146" s="35">
        <v>89</v>
      </c>
      <c r="G11146" s="25">
        <v>17</v>
      </c>
      <c r="H11146" s="13">
        <v>2.5</v>
      </c>
      <c r="I11146" s="25">
        <v>4</v>
      </c>
      <c r="J11146" s="12">
        <v>220</v>
      </c>
      <c r="K11146" s="12">
        <v>1</v>
      </c>
      <c r="L11146" s="25" t="s">
        <v>13</v>
      </c>
      <c r="M11146" s="10"/>
      <c r="N11146" s="15"/>
      <c r="O11146" s="15"/>
      <c r="P11146" s="4"/>
    </row>
    <row r="11147" spans="1:16" ht="15" customHeight="1" x14ac:dyDescent="0.25">
      <c r="A11147" s="11">
        <f t="shared" si="1128"/>
        <v>11144</v>
      </c>
      <c r="B11147" s="29">
        <v>42677</v>
      </c>
      <c r="C11147" s="25">
        <v>23</v>
      </c>
      <c r="D11147" s="12">
        <v>30.6</v>
      </c>
      <c r="E11147" s="25">
        <v>25.6</v>
      </c>
      <c r="F11147" s="35">
        <v>87</v>
      </c>
      <c r="G11147" s="25">
        <v>8.5</v>
      </c>
      <c r="H11147" s="13">
        <v>4.8</v>
      </c>
      <c r="I11147" s="25">
        <v>4</v>
      </c>
      <c r="J11147" s="12">
        <v>260</v>
      </c>
      <c r="K11147" s="12">
        <v>1</v>
      </c>
      <c r="L11147" s="25" t="s">
        <v>11</v>
      </c>
      <c r="M11147" s="10"/>
      <c r="N11147" s="15"/>
      <c r="O11147" s="15"/>
      <c r="P11147" s="4"/>
    </row>
    <row r="11148" spans="1:16" ht="15" customHeight="1" x14ac:dyDescent="0.25">
      <c r="A11148" s="11">
        <f t="shared" si="1128"/>
        <v>11145</v>
      </c>
      <c r="B11148" s="29">
        <v>42678</v>
      </c>
      <c r="C11148" s="25">
        <v>23</v>
      </c>
      <c r="D11148" s="12">
        <v>31.6</v>
      </c>
      <c r="E11148" s="25">
        <v>26.4</v>
      </c>
      <c r="F11148" s="35">
        <v>84</v>
      </c>
      <c r="G11148" s="25">
        <v>1.8</v>
      </c>
      <c r="H11148" s="13">
        <v>3</v>
      </c>
      <c r="I11148" s="25">
        <v>3</v>
      </c>
      <c r="J11148" s="12">
        <v>200</v>
      </c>
      <c r="K11148" s="12">
        <v>1</v>
      </c>
      <c r="L11148" s="25" t="s">
        <v>11</v>
      </c>
      <c r="M11148" s="10"/>
      <c r="N11148" s="15"/>
      <c r="O11148" s="15"/>
      <c r="P11148" s="4"/>
    </row>
    <row r="11149" spans="1:16" ht="15" customHeight="1" x14ac:dyDescent="0.25">
      <c r="A11149" s="11">
        <f t="shared" si="1128"/>
        <v>11146</v>
      </c>
      <c r="B11149" s="29">
        <v>42679</v>
      </c>
      <c r="C11149" s="25">
        <v>24</v>
      </c>
      <c r="D11149" s="12">
        <v>32</v>
      </c>
      <c r="E11149" s="25">
        <v>26.8</v>
      </c>
      <c r="F11149" s="35">
        <v>85</v>
      </c>
      <c r="G11149" s="25">
        <v>1.3</v>
      </c>
      <c r="H11149" s="13">
        <v>3</v>
      </c>
      <c r="I11149" s="25">
        <v>3</v>
      </c>
      <c r="J11149" s="12">
        <v>270</v>
      </c>
      <c r="K11149" s="12">
        <v>1</v>
      </c>
      <c r="L11149" s="25" t="s">
        <v>11</v>
      </c>
      <c r="M11149" s="10"/>
      <c r="N11149" s="15"/>
      <c r="O11149" s="15"/>
      <c r="P11149" s="4"/>
    </row>
    <row r="11150" spans="1:16" ht="15" customHeight="1" x14ac:dyDescent="0.25">
      <c r="A11150" s="11">
        <f t="shared" si="1128"/>
        <v>11147</v>
      </c>
      <c r="B11150" s="29">
        <v>42680</v>
      </c>
      <c r="C11150" s="25">
        <v>22</v>
      </c>
      <c r="D11150" s="12">
        <v>31.8</v>
      </c>
      <c r="E11150" s="25">
        <v>25.4</v>
      </c>
      <c r="F11150" s="35">
        <v>89</v>
      </c>
      <c r="G11150" s="25"/>
      <c r="H11150" s="13">
        <v>3</v>
      </c>
      <c r="I11150" s="25">
        <v>3</v>
      </c>
      <c r="J11150" s="12">
        <v>180</v>
      </c>
      <c r="K11150" s="12">
        <v>1</v>
      </c>
      <c r="L11150" s="25" t="s">
        <v>11</v>
      </c>
      <c r="M11150" s="10"/>
      <c r="N11150" s="15"/>
      <c r="O11150" s="15"/>
      <c r="P11150" s="4"/>
    </row>
    <row r="11151" spans="1:16" ht="15" customHeight="1" x14ac:dyDescent="0.25">
      <c r="A11151" s="11">
        <f t="shared" si="1128"/>
        <v>11148</v>
      </c>
      <c r="B11151" s="29">
        <v>42681</v>
      </c>
      <c r="C11151" s="25">
        <v>23</v>
      </c>
      <c r="D11151" s="12">
        <v>31</v>
      </c>
      <c r="E11151" s="25">
        <v>25.1</v>
      </c>
      <c r="F11151" s="35">
        <v>91</v>
      </c>
      <c r="G11151" s="25">
        <v>23</v>
      </c>
      <c r="H11151" s="13">
        <v>3.2</v>
      </c>
      <c r="I11151" s="25">
        <v>3</v>
      </c>
      <c r="J11151" s="12">
        <v>220</v>
      </c>
      <c r="K11151" s="12">
        <v>1</v>
      </c>
      <c r="L11151" s="25" t="s">
        <v>11</v>
      </c>
      <c r="M11151" s="10"/>
      <c r="N11151" s="15"/>
      <c r="O11151" s="15"/>
      <c r="P11151" s="4"/>
    </row>
    <row r="11152" spans="1:16" ht="15" customHeight="1" x14ac:dyDescent="0.25">
      <c r="A11152" s="11">
        <f t="shared" si="1128"/>
        <v>11149</v>
      </c>
      <c r="B11152" s="29">
        <v>42682</v>
      </c>
      <c r="C11152" s="25">
        <v>24</v>
      </c>
      <c r="D11152" s="12">
        <v>30.2</v>
      </c>
      <c r="E11152" s="25">
        <v>25.7</v>
      </c>
      <c r="F11152" s="35">
        <v>90</v>
      </c>
      <c r="G11152" s="25">
        <v>47.8</v>
      </c>
      <c r="H11152" s="13">
        <v>2.5</v>
      </c>
      <c r="I11152" s="25">
        <v>4</v>
      </c>
      <c r="J11152" s="12">
        <v>200</v>
      </c>
      <c r="K11152" s="12">
        <v>1</v>
      </c>
      <c r="L11152" s="25" t="s">
        <v>11</v>
      </c>
      <c r="M11152" s="10"/>
      <c r="N11152" s="15"/>
      <c r="O11152" s="15"/>
      <c r="P11152" s="4"/>
    </row>
    <row r="11153" spans="1:16" ht="15" customHeight="1" x14ac:dyDescent="0.25">
      <c r="A11153" s="11">
        <f t="shared" si="1128"/>
        <v>11150</v>
      </c>
      <c r="B11153" s="29">
        <v>42683</v>
      </c>
      <c r="C11153" s="25">
        <v>24</v>
      </c>
      <c r="D11153" s="12">
        <v>28.4</v>
      </c>
      <c r="E11153" s="25">
        <v>25.4</v>
      </c>
      <c r="F11153" s="35">
        <v>90</v>
      </c>
      <c r="G11153" s="25">
        <v>9.6999999999999993</v>
      </c>
      <c r="H11153" s="13">
        <v>1.5</v>
      </c>
      <c r="I11153" s="25">
        <v>4</v>
      </c>
      <c r="J11153" s="12">
        <v>230</v>
      </c>
      <c r="K11153" s="12">
        <v>1</v>
      </c>
      <c r="L11153" s="25" t="s">
        <v>11</v>
      </c>
      <c r="M11153" s="10"/>
      <c r="N11153" s="15"/>
      <c r="O11153" s="15"/>
      <c r="P11153" s="4"/>
    </row>
    <row r="11154" spans="1:16" ht="15" customHeight="1" x14ac:dyDescent="0.25">
      <c r="A11154" s="11">
        <f t="shared" si="1128"/>
        <v>11151</v>
      </c>
      <c r="B11154" s="29">
        <v>42684</v>
      </c>
      <c r="C11154" s="25">
        <v>23</v>
      </c>
      <c r="D11154" s="12">
        <v>30.4</v>
      </c>
      <c r="E11154" s="25">
        <v>24.8</v>
      </c>
      <c r="F11154" s="35">
        <v>93</v>
      </c>
      <c r="G11154" s="25">
        <v>66.3</v>
      </c>
      <c r="H11154" s="13">
        <v>1</v>
      </c>
      <c r="I11154" s="25">
        <v>3</v>
      </c>
      <c r="J11154" s="12">
        <v>100</v>
      </c>
      <c r="K11154" s="12">
        <v>1</v>
      </c>
      <c r="L11154" s="25" t="s">
        <v>11</v>
      </c>
      <c r="M11154" s="10"/>
      <c r="N11154" s="15"/>
      <c r="O11154" s="15"/>
      <c r="P11154" s="4"/>
    </row>
    <row r="11155" spans="1:16" ht="15" customHeight="1" x14ac:dyDescent="0.25">
      <c r="A11155" s="11">
        <f t="shared" si="1128"/>
        <v>11152</v>
      </c>
      <c r="B11155" s="29">
        <v>42685</v>
      </c>
      <c r="C11155" s="25">
        <v>22</v>
      </c>
      <c r="D11155" s="12">
        <v>30.2</v>
      </c>
      <c r="E11155" s="25">
        <v>24.9</v>
      </c>
      <c r="F11155" s="35">
        <v>93</v>
      </c>
      <c r="G11155" s="25">
        <v>47.2</v>
      </c>
      <c r="H11155" s="13">
        <v>3</v>
      </c>
      <c r="I11155" s="25">
        <v>4</v>
      </c>
      <c r="J11155" s="12">
        <v>220</v>
      </c>
      <c r="K11155" s="12">
        <v>1</v>
      </c>
      <c r="L11155" s="25" t="s">
        <v>11</v>
      </c>
      <c r="M11155" s="10"/>
      <c r="N11155" s="15"/>
      <c r="O11155" s="15"/>
      <c r="P11155" s="4"/>
    </row>
    <row r="11156" spans="1:16" ht="15" customHeight="1" x14ac:dyDescent="0.25">
      <c r="A11156" s="11">
        <f t="shared" si="1128"/>
        <v>11153</v>
      </c>
      <c r="B11156" s="29">
        <v>42686</v>
      </c>
      <c r="C11156" s="25">
        <v>23</v>
      </c>
      <c r="D11156" s="12">
        <v>30</v>
      </c>
      <c r="E11156" s="25">
        <v>24.1</v>
      </c>
      <c r="F11156" s="35">
        <v>96</v>
      </c>
      <c r="G11156" s="25">
        <v>8.3000000000000007</v>
      </c>
      <c r="H11156" s="13">
        <v>4.4000000000000004</v>
      </c>
      <c r="I11156" s="25">
        <v>6</v>
      </c>
      <c r="J11156" s="12">
        <v>200</v>
      </c>
      <c r="K11156" s="12">
        <v>1</v>
      </c>
      <c r="L11156" s="25" t="s">
        <v>11</v>
      </c>
      <c r="M11156" s="10"/>
      <c r="N11156" s="15"/>
      <c r="O11156" s="15"/>
      <c r="P11156" s="4"/>
    </row>
    <row r="11157" spans="1:16" ht="15" customHeight="1" x14ac:dyDescent="0.25">
      <c r="A11157" s="11">
        <f t="shared" si="1128"/>
        <v>11154</v>
      </c>
      <c r="B11157" s="29">
        <v>42687</v>
      </c>
      <c r="C11157" s="25">
        <v>23</v>
      </c>
      <c r="D11157" s="12">
        <v>30.4</v>
      </c>
      <c r="E11157" s="25">
        <v>25.7</v>
      </c>
      <c r="F11157" s="35">
        <v>87</v>
      </c>
      <c r="G11157" s="25">
        <v>171.7</v>
      </c>
      <c r="H11157" s="13">
        <v>2.6</v>
      </c>
      <c r="I11157" s="25">
        <v>3</v>
      </c>
      <c r="J11157" s="12">
        <v>210</v>
      </c>
      <c r="K11157" s="12">
        <v>1</v>
      </c>
      <c r="L11157" s="25" t="s">
        <v>11</v>
      </c>
      <c r="M11157" s="10"/>
      <c r="N11157" s="15"/>
      <c r="O11157" s="15"/>
      <c r="P11157" s="4"/>
    </row>
    <row r="11158" spans="1:16" ht="15" customHeight="1" x14ac:dyDescent="0.25">
      <c r="A11158" s="11">
        <f t="shared" si="1128"/>
        <v>11155</v>
      </c>
      <c r="B11158" s="29">
        <v>42688</v>
      </c>
      <c r="C11158" s="25">
        <v>23</v>
      </c>
      <c r="D11158" s="12">
        <v>31.2</v>
      </c>
      <c r="E11158" s="25">
        <v>26</v>
      </c>
      <c r="F11158" s="35">
        <v>87</v>
      </c>
      <c r="G11158" s="25">
        <v>3.3</v>
      </c>
      <c r="H11158" s="13">
        <v>4.0999999999999996</v>
      </c>
      <c r="I11158" s="25">
        <v>4</v>
      </c>
      <c r="J11158" s="12">
        <v>210</v>
      </c>
      <c r="K11158" s="12">
        <v>1</v>
      </c>
      <c r="L11158" s="25" t="s">
        <v>11</v>
      </c>
      <c r="M11158" s="10"/>
      <c r="N11158" s="15"/>
      <c r="O11158" s="15"/>
      <c r="P11158" s="4"/>
    </row>
    <row r="11159" spans="1:16" ht="15" customHeight="1" x14ac:dyDescent="0.25">
      <c r="A11159" s="11">
        <f t="shared" si="1128"/>
        <v>11156</v>
      </c>
      <c r="B11159" s="29">
        <v>42689</v>
      </c>
      <c r="C11159" s="25">
        <v>24</v>
      </c>
      <c r="D11159" s="12">
        <v>29</v>
      </c>
      <c r="E11159" s="25">
        <v>24.8</v>
      </c>
      <c r="F11159" s="35">
        <v>93</v>
      </c>
      <c r="G11159" s="25">
        <v>1.5</v>
      </c>
      <c r="H11159" s="13">
        <v>3</v>
      </c>
      <c r="I11159" s="25">
        <v>2</v>
      </c>
      <c r="J11159" s="12">
        <v>40</v>
      </c>
      <c r="K11159" s="12">
        <v>1</v>
      </c>
      <c r="L11159" s="25" t="s">
        <v>11</v>
      </c>
      <c r="M11159" s="10"/>
      <c r="N11159" s="15"/>
      <c r="O11159" s="15"/>
      <c r="P11159" s="4"/>
    </row>
    <row r="11160" spans="1:16" ht="15" customHeight="1" x14ac:dyDescent="0.25">
      <c r="A11160" s="11">
        <f t="shared" si="1128"/>
        <v>11157</v>
      </c>
      <c r="B11160" s="29">
        <v>42690</v>
      </c>
      <c r="C11160" s="25"/>
      <c r="D11160" s="12">
        <v>31</v>
      </c>
      <c r="E11160" s="25">
        <v>25.9</v>
      </c>
      <c r="F11160" s="35">
        <v>86</v>
      </c>
      <c r="G11160" s="25">
        <v>55.9</v>
      </c>
      <c r="H11160" s="13">
        <v>2.5</v>
      </c>
      <c r="I11160" s="25">
        <v>4</v>
      </c>
      <c r="J11160" s="12">
        <v>240</v>
      </c>
      <c r="K11160" s="12">
        <v>1</v>
      </c>
      <c r="L11160" s="25" t="s">
        <v>11</v>
      </c>
      <c r="M11160" s="10"/>
      <c r="N11160" s="15"/>
      <c r="O11160" s="15"/>
      <c r="P11160" s="4"/>
    </row>
    <row r="11161" spans="1:16" ht="15" customHeight="1" x14ac:dyDescent="0.25">
      <c r="A11161" s="11">
        <f t="shared" si="1128"/>
        <v>11158</v>
      </c>
      <c r="B11161" s="29">
        <v>42691</v>
      </c>
      <c r="C11161" s="25">
        <v>22</v>
      </c>
      <c r="D11161" s="12">
        <v>31.4</v>
      </c>
      <c r="E11161" s="25">
        <v>25.9</v>
      </c>
      <c r="F11161" s="35">
        <v>88</v>
      </c>
      <c r="G11161" s="25">
        <v>0.8</v>
      </c>
      <c r="H11161" s="13">
        <v>5.9</v>
      </c>
      <c r="I11161" s="25">
        <v>4</v>
      </c>
      <c r="J11161" s="12">
        <v>260</v>
      </c>
      <c r="K11161" s="12">
        <v>1</v>
      </c>
      <c r="L11161" s="25" t="s">
        <v>11</v>
      </c>
      <c r="M11161" s="10"/>
      <c r="N11161" s="15"/>
      <c r="O11161" s="15"/>
      <c r="P11161" s="4"/>
    </row>
    <row r="11162" spans="1:16" ht="15" customHeight="1" x14ac:dyDescent="0.25">
      <c r="A11162" s="11">
        <f t="shared" si="1128"/>
        <v>11159</v>
      </c>
      <c r="B11162" s="29">
        <v>42692</v>
      </c>
      <c r="C11162" s="25">
        <v>23</v>
      </c>
      <c r="D11162" s="12">
        <v>30.8</v>
      </c>
      <c r="E11162" s="25">
        <v>25.9</v>
      </c>
      <c r="F11162" s="35">
        <v>89</v>
      </c>
      <c r="G11162" s="25"/>
      <c r="H11162" s="13">
        <v>7.7</v>
      </c>
      <c r="I11162" s="25">
        <v>3</v>
      </c>
      <c r="J11162" s="12">
        <v>220</v>
      </c>
      <c r="K11162" s="12">
        <v>1</v>
      </c>
      <c r="L11162" s="25" t="s">
        <v>11</v>
      </c>
      <c r="M11162" s="10"/>
      <c r="N11162" s="15"/>
      <c r="O11162" s="15"/>
      <c r="P11162" s="4"/>
    </row>
    <row r="11163" spans="1:16" ht="15" customHeight="1" x14ac:dyDescent="0.25">
      <c r="A11163" s="11">
        <f t="shared" si="1128"/>
        <v>11160</v>
      </c>
      <c r="B11163" s="29">
        <v>42693</v>
      </c>
      <c r="C11163" s="25">
        <v>23</v>
      </c>
      <c r="D11163" s="12">
        <v>32</v>
      </c>
      <c r="E11163" s="25">
        <v>26.4</v>
      </c>
      <c r="F11163" s="35">
        <v>87</v>
      </c>
      <c r="G11163" s="25">
        <v>40.6</v>
      </c>
      <c r="H11163" s="13">
        <v>4.5</v>
      </c>
      <c r="I11163" s="25">
        <v>3</v>
      </c>
      <c r="J11163" s="12">
        <v>180</v>
      </c>
      <c r="K11163" s="12">
        <v>1</v>
      </c>
      <c r="L11163" s="25" t="s">
        <v>11</v>
      </c>
      <c r="M11163" s="10"/>
      <c r="N11163" s="15"/>
      <c r="O11163" s="15"/>
      <c r="P11163" s="4"/>
    </row>
    <row r="11164" spans="1:16" ht="15" customHeight="1" x14ac:dyDescent="0.25">
      <c r="A11164" s="11">
        <f t="shared" si="1128"/>
        <v>11161</v>
      </c>
      <c r="B11164" s="29">
        <v>42694</v>
      </c>
      <c r="C11164" s="25">
        <v>24</v>
      </c>
      <c r="D11164" s="12">
        <v>28.8</v>
      </c>
      <c r="E11164" s="25">
        <v>25.3</v>
      </c>
      <c r="F11164" s="35">
        <v>93</v>
      </c>
      <c r="G11164" s="25">
        <v>13.5</v>
      </c>
      <c r="H11164" s="13">
        <v>6</v>
      </c>
      <c r="I11164" s="25">
        <v>3</v>
      </c>
      <c r="J11164" s="12">
        <v>260</v>
      </c>
      <c r="K11164" s="12">
        <v>1</v>
      </c>
      <c r="L11164" s="25" t="s">
        <v>11</v>
      </c>
      <c r="M11164" s="10"/>
      <c r="N11164" s="15"/>
      <c r="O11164" s="15"/>
      <c r="P11164" s="4"/>
    </row>
    <row r="11165" spans="1:16" ht="15" customHeight="1" x14ac:dyDescent="0.25">
      <c r="A11165" s="11">
        <f t="shared" si="1128"/>
        <v>11162</v>
      </c>
      <c r="B11165" s="29">
        <v>42695</v>
      </c>
      <c r="C11165" s="25">
        <v>23</v>
      </c>
      <c r="D11165" s="12">
        <v>31</v>
      </c>
      <c r="E11165" s="25">
        <v>25.6</v>
      </c>
      <c r="F11165" s="35">
        <v>88</v>
      </c>
      <c r="G11165" s="25">
        <v>32.9</v>
      </c>
      <c r="H11165" s="13">
        <v>0</v>
      </c>
      <c r="I11165" s="25">
        <v>4</v>
      </c>
      <c r="J11165" s="12">
        <v>220</v>
      </c>
      <c r="K11165" s="12">
        <v>1</v>
      </c>
      <c r="L11165" s="25" t="s">
        <v>11</v>
      </c>
      <c r="M11165" s="10"/>
      <c r="N11165" s="15"/>
      <c r="O11165" s="15"/>
      <c r="P11165" s="4"/>
    </row>
    <row r="11166" spans="1:16" ht="15" customHeight="1" x14ac:dyDescent="0.25">
      <c r="A11166" s="11">
        <f t="shared" si="1128"/>
        <v>11163</v>
      </c>
      <c r="B11166" s="29">
        <v>42696</v>
      </c>
      <c r="C11166" s="25">
        <v>23</v>
      </c>
      <c r="D11166" s="12">
        <v>29.8</v>
      </c>
      <c r="E11166" s="25">
        <v>23.7</v>
      </c>
      <c r="F11166" s="35">
        <v>96</v>
      </c>
      <c r="G11166" s="25">
        <v>1.8</v>
      </c>
      <c r="H11166" s="13">
        <v>5.0999999999999996</v>
      </c>
      <c r="I11166" s="25">
        <v>4</v>
      </c>
      <c r="J11166" s="12">
        <v>220</v>
      </c>
      <c r="K11166" s="12">
        <v>1</v>
      </c>
      <c r="L11166" s="25" t="s">
        <v>11</v>
      </c>
      <c r="M11166" s="10"/>
      <c r="N11166" s="15"/>
      <c r="O11166" s="15"/>
      <c r="P11166" s="4"/>
    </row>
    <row r="11167" spans="1:16" ht="15" customHeight="1" x14ac:dyDescent="0.25">
      <c r="A11167" s="11">
        <f t="shared" si="1128"/>
        <v>11164</v>
      </c>
      <c r="B11167" s="29">
        <v>42697</v>
      </c>
      <c r="C11167" s="25">
        <v>23</v>
      </c>
      <c r="D11167" s="12">
        <v>32</v>
      </c>
      <c r="E11167" s="25">
        <v>25.7</v>
      </c>
      <c r="F11167" s="35">
        <v>87</v>
      </c>
      <c r="G11167" s="25">
        <v>53</v>
      </c>
      <c r="H11167" s="13">
        <v>1.5</v>
      </c>
      <c r="I11167" s="25">
        <v>4</v>
      </c>
      <c r="J11167" s="12">
        <v>210</v>
      </c>
      <c r="K11167" s="12">
        <v>1</v>
      </c>
      <c r="L11167" s="25" t="s">
        <v>11</v>
      </c>
      <c r="M11167" s="10"/>
      <c r="N11167" s="15"/>
      <c r="O11167" s="15"/>
      <c r="P11167" s="4"/>
    </row>
    <row r="11168" spans="1:16" ht="15" customHeight="1" x14ac:dyDescent="0.25">
      <c r="A11168" s="11">
        <f t="shared" si="1128"/>
        <v>11165</v>
      </c>
      <c r="B11168" s="29">
        <v>42698</v>
      </c>
      <c r="C11168" s="25">
        <v>23</v>
      </c>
      <c r="D11168" s="12">
        <v>30.8</v>
      </c>
      <c r="E11168" s="25">
        <v>25.6</v>
      </c>
      <c r="F11168" s="35">
        <v>91</v>
      </c>
      <c r="G11168" s="25">
        <v>17.8</v>
      </c>
      <c r="H11168" s="13">
        <v>6</v>
      </c>
      <c r="I11168" s="25">
        <v>3</v>
      </c>
      <c r="J11168" s="12">
        <v>210</v>
      </c>
      <c r="K11168" s="12">
        <v>1</v>
      </c>
      <c r="L11168" s="25" t="s">
        <v>11</v>
      </c>
      <c r="M11168" s="10"/>
      <c r="N11168" s="15"/>
      <c r="O11168" s="15"/>
      <c r="P11168" s="4"/>
    </row>
    <row r="11169" spans="1:16" ht="15" customHeight="1" x14ac:dyDescent="0.25">
      <c r="A11169" s="11">
        <f t="shared" si="1128"/>
        <v>11166</v>
      </c>
      <c r="B11169" s="29">
        <v>42699</v>
      </c>
      <c r="C11169" s="25">
        <v>23</v>
      </c>
      <c r="D11169" s="12">
        <v>31.6</v>
      </c>
      <c r="E11169" s="25">
        <v>26.1</v>
      </c>
      <c r="F11169" s="35">
        <v>87</v>
      </c>
      <c r="G11169" s="25">
        <v>1.5</v>
      </c>
      <c r="H11169" s="13">
        <v>3.8</v>
      </c>
      <c r="I11169" s="25">
        <v>4</v>
      </c>
      <c r="J11169" s="12">
        <v>190</v>
      </c>
      <c r="K11169" s="12">
        <v>1</v>
      </c>
      <c r="L11169" s="25" t="s">
        <v>11</v>
      </c>
      <c r="M11169" s="10"/>
      <c r="N11169" s="15"/>
      <c r="O11169" s="15"/>
      <c r="P11169" s="4"/>
    </row>
    <row r="11170" spans="1:16" ht="15" customHeight="1" x14ac:dyDescent="0.25">
      <c r="A11170" s="11">
        <f t="shared" si="1128"/>
        <v>11167</v>
      </c>
      <c r="B11170" s="29">
        <v>42700</v>
      </c>
      <c r="C11170" s="25">
        <v>22</v>
      </c>
      <c r="D11170" s="12">
        <v>31</v>
      </c>
      <c r="E11170" s="25">
        <v>24.9</v>
      </c>
      <c r="F11170" s="35">
        <v>90</v>
      </c>
      <c r="G11170" s="25">
        <v>8888</v>
      </c>
      <c r="H11170" s="13">
        <v>4.5</v>
      </c>
      <c r="I11170" s="25">
        <v>3</v>
      </c>
      <c r="J11170" s="12">
        <v>230</v>
      </c>
      <c r="K11170" s="12">
        <v>1</v>
      </c>
      <c r="L11170" s="25" t="s">
        <v>11</v>
      </c>
      <c r="M11170" s="10"/>
      <c r="N11170" s="15"/>
      <c r="O11170" s="15"/>
      <c r="P11170" s="4"/>
    </row>
    <row r="11171" spans="1:16" ht="15" customHeight="1" x14ac:dyDescent="0.25">
      <c r="A11171" s="11">
        <f t="shared" si="1128"/>
        <v>11168</v>
      </c>
      <c r="B11171" s="29">
        <v>42701</v>
      </c>
      <c r="C11171" s="25">
        <v>22</v>
      </c>
      <c r="D11171" s="12">
        <v>29.8</v>
      </c>
      <c r="E11171" s="25">
        <v>25.3</v>
      </c>
      <c r="F11171" s="35">
        <v>86</v>
      </c>
      <c r="G11171" s="25">
        <v>58</v>
      </c>
      <c r="H11171" s="13">
        <v>3.8</v>
      </c>
      <c r="I11171" s="25">
        <v>5</v>
      </c>
      <c r="J11171" s="12">
        <v>280</v>
      </c>
      <c r="K11171" s="12">
        <v>2</v>
      </c>
      <c r="L11171" s="25" t="s">
        <v>13</v>
      </c>
      <c r="M11171" s="10"/>
      <c r="N11171" s="15"/>
      <c r="O11171" s="15"/>
      <c r="P11171" s="4"/>
    </row>
    <row r="11172" spans="1:16" ht="15" customHeight="1" x14ac:dyDescent="0.25">
      <c r="A11172" s="11">
        <f t="shared" si="1128"/>
        <v>11169</v>
      </c>
      <c r="B11172" s="29">
        <v>42702</v>
      </c>
      <c r="C11172" s="25">
        <v>23</v>
      </c>
      <c r="D11172" s="12">
        <v>27.4</v>
      </c>
      <c r="E11172" s="25">
        <v>24.5</v>
      </c>
      <c r="F11172" s="35">
        <v>92</v>
      </c>
      <c r="G11172" s="25">
        <v>1.6</v>
      </c>
      <c r="H11172" s="13">
        <v>4.5</v>
      </c>
      <c r="I11172" s="25">
        <v>2</v>
      </c>
      <c r="J11172" s="12">
        <v>260</v>
      </c>
      <c r="K11172" s="12">
        <v>0</v>
      </c>
      <c r="L11172" s="25" t="s">
        <v>11</v>
      </c>
      <c r="M11172" s="10"/>
      <c r="N11172" s="15"/>
      <c r="O11172" s="15"/>
      <c r="P11172" s="4"/>
    </row>
    <row r="11173" spans="1:16" ht="15" customHeight="1" x14ac:dyDescent="0.25">
      <c r="A11173" s="11">
        <f t="shared" si="1128"/>
        <v>11170</v>
      </c>
      <c r="B11173" s="29">
        <v>42703</v>
      </c>
      <c r="C11173" s="25">
        <v>23</v>
      </c>
      <c r="D11173" s="12">
        <v>32</v>
      </c>
      <c r="E11173" s="25">
        <v>25.9</v>
      </c>
      <c r="F11173" s="35">
        <v>86</v>
      </c>
      <c r="G11173" s="25">
        <v>4</v>
      </c>
      <c r="H11173" s="13">
        <v>0</v>
      </c>
      <c r="I11173" s="25">
        <v>3</v>
      </c>
      <c r="J11173" s="12">
        <v>230</v>
      </c>
      <c r="K11173" s="12">
        <v>1</v>
      </c>
      <c r="L11173" s="25" t="s">
        <v>11</v>
      </c>
      <c r="M11173" s="10"/>
      <c r="N11173" s="15"/>
      <c r="O11173" s="15"/>
      <c r="P11173" s="4"/>
    </row>
    <row r="11174" spans="1:16" ht="15" customHeight="1" x14ac:dyDescent="0.25">
      <c r="A11174" s="11">
        <f t="shared" si="1128"/>
        <v>11171</v>
      </c>
      <c r="B11174" s="29">
        <v>42704</v>
      </c>
      <c r="C11174" s="25">
        <v>23</v>
      </c>
      <c r="D11174" s="12">
        <v>32.4</v>
      </c>
      <c r="E11174" s="25">
        <v>26.8</v>
      </c>
      <c r="F11174" s="35">
        <v>80</v>
      </c>
      <c r="G11174" s="25"/>
      <c r="H11174" s="13">
        <v>2.5</v>
      </c>
      <c r="I11174" s="25">
        <v>6</v>
      </c>
      <c r="J11174" s="12">
        <v>240</v>
      </c>
      <c r="K11174" s="12">
        <v>1</v>
      </c>
      <c r="L11174" s="25" t="s">
        <v>11</v>
      </c>
      <c r="M11174" s="10"/>
      <c r="N11174" s="15"/>
      <c r="O11174" s="15"/>
      <c r="P11174" s="4"/>
    </row>
    <row r="11175" spans="1:16" ht="15" customHeight="1" x14ac:dyDescent="0.25">
      <c r="A11175" s="11">
        <f t="shared" si="1128"/>
        <v>11172</v>
      </c>
      <c r="B11175" s="29">
        <v>42705</v>
      </c>
      <c r="C11175" s="25">
        <v>23</v>
      </c>
      <c r="D11175" s="12">
        <v>30.6</v>
      </c>
      <c r="E11175" s="25">
        <v>25.4</v>
      </c>
      <c r="F11175" s="35">
        <v>86</v>
      </c>
      <c r="G11175" s="25">
        <v>4.5</v>
      </c>
      <c r="H11175" s="13">
        <v>1.8</v>
      </c>
      <c r="I11175" s="25">
        <v>6</v>
      </c>
      <c r="J11175" s="12">
        <v>100</v>
      </c>
      <c r="K11175" s="12"/>
      <c r="L11175" s="25" t="s">
        <v>13</v>
      </c>
      <c r="M11175" s="10"/>
      <c r="N11175" s="15"/>
      <c r="O11175" s="15"/>
      <c r="P11175" s="4"/>
    </row>
    <row r="11176" spans="1:16" ht="15" customHeight="1" x14ac:dyDescent="0.25">
      <c r="A11176" s="11">
        <f t="shared" si="1128"/>
        <v>11173</v>
      </c>
      <c r="B11176" s="29">
        <v>42706</v>
      </c>
      <c r="C11176" s="25">
        <v>22</v>
      </c>
      <c r="D11176" s="12">
        <v>28.8</v>
      </c>
      <c r="E11176" s="25">
        <v>25</v>
      </c>
      <c r="F11176" s="35">
        <v>90</v>
      </c>
      <c r="G11176" s="25">
        <v>20.100000000000001</v>
      </c>
      <c r="H11176" s="13">
        <v>1.6</v>
      </c>
      <c r="I11176" s="25">
        <v>4</v>
      </c>
      <c r="J11176" s="12">
        <v>200</v>
      </c>
      <c r="K11176" s="12"/>
      <c r="L11176" s="25" t="s">
        <v>14</v>
      </c>
      <c r="M11176" s="10"/>
      <c r="N11176" s="15"/>
      <c r="O11176" s="15"/>
      <c r="P11176" s="4"/>
    </row>
    <row r="11177" spans="1:16" ht="15" customHeight="1" x14ac:dyDescent="0.25">
      <c r="A11177" s="11">
        <f t="shared" si="1128"/>
        <v>11174</v>
      </c>
      <c r="B11177" s="29">
        <v>42707</v>
      </c>
      <c r="C11177" s="25">
        <v>23</v>
      </c>
      <c r="D11177" s="12">
        <v>29</v>
      </c>
      <c r="E11177" s="25">
        <v>25.2</v>
      </c>
      <c r="F11177" s="35">
        <v>90</v>
      </c>
      <c r="G11177" s="25">
        <v>44.7</v>
      </c>
      <c r="H11177" s="13">
        <v>1.5</v>
      </c>
      <c r="I11177" s="25">
        <v>3</v>
      </c>
      <c r="J11177" s="12">
        <v>180</v>
      </c>
      <c r="K11177" s="12"/>
      <c r="L11177" s="25" t="s">
        <v>13</v>
      </c>
      <c r="M11177" s="10"/>
      <c r="N11177" s="15"/>
      <c r="O11177" s="15"/>
      <c r="P11177" s="4"/>
    </row>
    <row r="11178" spans="1:16" ht="15" customHeight="1" x14ac:dyDescent="0.25">
      <c r="A11178" s="11">
        <f t="shared" si="1128"/>
        <v>11175</v>
      </c>
      <c r="B11178" s="29">
        <v>42708</v>
      </c>
      <c r="C11178" s="25">
        <v>22</v>
      </c>
      <c r="D11178" s="12">
        <v>30</v>
      </c>
      <c r="E11178" s="25">
        <v>25.4</v>
      </c>
      <c r="F11178" s="35">
        <v>90</v>
      </c>
      <c r="G11178" s="25">
        <v>14.2</v>
      </c>
      <c r="H11178" s="13">
        <v>3</v>
      </c>
      <c r="I11178" s="25">
        <v>4</v>
      </c>
      <c r="J11178" s="12">
        <v>230</v>
      </c>
      <c r="K11178" s="12"/>
      <c r="L11178" s="25" t="s">
        <v>15</v>
      </c>
      <c r="M11178" s="10"/>
      <c r="N11178" s="15"/>
      <c r="O11178" s="15"/>
      <c r="P11178" s="4"/>
    </row>
    <row r="11179" spans="1:16" ht="15" customHeight="1" x14ac:dyDescent="0.25">
      <c r="A11179" s="11">
        <f t="shared" si="1128"/>
        <v>11176</v>
      </c>
      <c r="B11179" s="29">
        <v>42709</v>
      </c>
      <c r="C11179" s="25">
        <v>22</v>
      </c>
      <c r="D11179" s="12">
        <v>29</v>
      </c>
      <c r="E11179" s="25">
        <v>25</v>
      </c>
      <c r="F11179" s="35">
        <v>94</v>
      </c>
      <c r="G11179" s="25">
        <v>53.6</v>
      </c>
      <c r="H11179" s="13">
        <v>1.1000000000000001</v>
      </c>
      <c r="I11179" s="25">
        <v>4</v>
      </c>
      <c r="J11179" s="12">
        <v>270</v>
      </c>
      <c r="K11179" s="12"/>
      <c r="L11179" s="25" t="s">
        <v>15</v>
      </c>
      <c r="M11179" s="10"/>
      <c r="N11179" s="15"/>
      <c r="O11179" s="15"/>
      <c r="P11179" s="4"/>
    </row>
    <row r="11180" spans="1:16" ht="15" customHeight="1" x14ac:dyDescent="0.25">
      <c r="A11180" s="11">
        <f t="shared" si="1128"/>
        <v>11177</v>
      </c>
      <c r="B11180" s="29">
        <v>42710</v>
      </c>
      <c r="C11180" s="25">
        <v>24</v>
      </c>
      <c r="D11180" s="12">
        <v>30.8</v>
      </c>
      <c r="E11180" s="25">
        <v>25.9</v>
      </c>
      <c r="F11180" s="35">
        <v>90</v>
      </c>
      <c r="G11180" s="25">
        <v>60.5</v>
      </c>
      <c r="H11180" s="13">
        <v>5.4</v>
      </c>
      <c r="I11180" s="25">
        <v>5</v>
      </c>
      <c r="J11180" s="12">
        <v>230</v>
      </c>
      <c r="K11180" s="12"/>
      <c r="L11180" s="25" t="s">
        <v>13</v>
      </c>
      <c r="M11180" s="10"/>
      <c r="N11180" s="15"/>
      <c r="O11180" s="15"/>
      <c r="P11180" s="4"/>
    </row>
    <row r="11181" spans="1:16" ht="15" customHeight="1" x14ac:dyDescent="0.25">
      <c r="A11181" s="11">
        <f t="shared" si="1128"/>
        <v>11178</v>
      </c>
      <c r="B11181" s="29">
        <v>42711</v>
      </c>
      <c r="C11181" s="25">
        <v>23</v>
      </c>
      <c r="D11181" s="12">
        <v>30.1</v>
      </c>
      <c r="E11181" s="25">
        <v>25.2</v>
      </c>
      <c r="F11181" s="35">
        <v>87</v>
      </c>
      <c r="G11181" s="25">
        <v>14.9</v>
      </c>
      <c r="H11181" s="13">
        <v>1.8</v>
      </c>
      <c r="I11181" s="25">
        <v>5</v>
      </c>
      <c r="J11181" s="12">
        <v>190</v>
      </c>
      <c r="K11181" s="12"/>
      <c r="L11181" s="25" t="s">
        <v>18</v>
      </c>
      <c r="M11181" s="10"/>
      <c r="N11181" s="15"/>
      <c r="O11181" s="15"/>
      <c r="P11181" s="4"/>
    </row>
    <row r="11182" spans="1:16" ht="15" customHeight="1" x14ac:dyDescent="0.25">
      <c r="A11182" s="11">
        <f t="shared" si="1128"/>
        <v>11179</v>
      </c>
      <c r="B11182" s="29">
        <v>42712</v>
      </c>
      <c r="C11182" s="25">
        <v>23</v>
      </c>
      <c r="D11182" s="12">
        <v>30</v>
      </c>
      <c r="E11182" s="25">
        <v>25.2</v>
      </c>
      <c r="F11182" s="35">
        <v>90</v>
      </c>
      <c r="G11182" s="25">
        <v>12.7</v>
      </c>
      <c r="H11182" s="13">
        <v>2.7</v>
      </c>
      <c r="I11182" s="25">
        <v>4</v>
      </c>
      <c r="J11182" s="12">
        <v>210</v>
      </c>
      <c r="K11182" s="12"/>
      <c r="L11182" s="25" t="s">
        <v>13</v>
      </c>
      <c r="M11182" s="10"/>
      <c r="N11182" s="15"/>
      <c r="O11182" s="15"/>
      <c r="P11182" s="4"/>
    </row>
    <row r="11183" spans="1:16" ht="15" customHeight="1" x14ac:dyDescent="0.25">
      <c r="A11183" s="11">
        <f t="shared" si="1128"/>
        <v>11180</v>
      </c>
      <c r="B11183" s="29">
        <v>42713</v>
      </c>
      <c r="C11183" s="25">
        <v>23</v>
      </c>
      <c r="D11183" s="12">
        <v>29</v>
      </c>
      <c r="E11183" s="25">
        <v>24.5</v>
      </c>
      <c r="F11183" s="35">
        <v>93</v>
      </c>
      <c r="G11183" s="25">
        <v>32.700000000000003</v>
      </c>
      <c r="H11183" s="13">
        <v>0.6</v>
      </c>
      <c r="I11183" s="25">
        <v>4</v>
      </c>
      <c r="J11183" s="12">
        <v>220</v>
      </c>
      <c r="K11183" s="12"/>
      <c r="L11183" s="25" t="s">
        <v>13</v>
      </c>
      <c r="M11183" s="10"/>
      <c r="N11183" s="15"/>
      <c r="O11183" s="15"/>
      <c r="P11183" s="4"/>
    </row>
    <row r="11184" spans="1:16" ht="15" customHeight="1" x14ac:dyDescent="0.25">
      <c r="A11184" s="11">
        <f t="shared" si="1128"/>
        <v>11181</v>
      </c>
      <c r="B11184" s="29">
        <v>42714</v>
      </c>
      <c r="C11184" s="25"/>
      <c r="D11184" s="12"/>
      <c r="E11184" s="25"/>
      <c r="F11184" s="35"/>
      <c r="G11184" s="25"/>
      <c r="H11184" s="13"/>
      <c r="I11184" s="25"/>
      <c r="J11184" s="12"/>
      <c r="K11184" s="12"/>
      <c r="L11184" s="25"/>
      <c r="M11184" s="10"/>
      <c r="N11184" s="15"/>
      <c r="O11184" s="15"/>
      <c r="P11184" s="4"/>
    </row>
    <row r="11185" spans="1:16" ht="15" customHeight="1" x14ac:dyDescent="0.25">
      <c r="A11185" s="11">
        <f t="shared" si="1128"/>
        <v>11182</v>
      </c>
      <c r="B11185" s="29">
        <v>42715</v>
      </c>
      <c r="C11185" s="25"/>
      <c r="D11185" s="12"/>
      <c r="E11185" s="25"/>
      <c r="F11185" s="35"/>
      <c r="G11185" s="25"/>
      <c r="H11185" s="13"/>
      <c r="I11185" s="25"/>
      <c r="J11185" s="12"/>
      <c r="K11185" s="12"/>
      <c r="L11185" s="25"/>
      <c r="M11185" s="10"/>
      <c r="N11185" s="15"/>
      <c r="O11185" s="15"/>
      <c r="P11185" s="4"/>
    </row>
    <row r="11186" spans="1:16" ht="15" customHeight="1" x14ac:dyDescent="0.25">
      <c r="A11186" s="11">
        <f t="shared" si="1128"/>
        <v>11183</v>
      </c>
      <c r="B11186" s="29">
        <v>42716</v>
      </c>
      <c r="C11186" s="25"/>
      <c r="D11186" s="12"/>
      <c r="E11186" s="25"/>
      <c r="F11186" s="35"/>
      <c r="G11186" s="25"/>
      <c r="H11186" s="13"/>
      <c r="I11186" s="25"/>
      <c r="J11186" s="12"/>
      <c r="K11186" s="12"/>
      <c r="L11186" s="25"/>
      <c r="M11186" s="10"/>
      <c r="N11186" s="15"/>
      <c r="O11186" s="15"/>
      <c r="P11186" s="4"/>
    </row>
    <row r="11187" spans="1:16" ht="15" customHeight="1" x14ac:dyDescent="0.25">
      <c r="A11187" s="11">
        <f t="shared" si="1128"/>
        <v>11184</v>
      </c>
      <c r="B11187" s="29">
        <v>42717</v>
      </c>
      <c r="C11187" s="25"/>
      <c r="D11187" s="12"/>
      <c r="E11187" s="25"/>
      <c r="F11187" s="35"/>
      <c r="G11187" s="25"/>
      <c r="H11187" s="13"/>
      <c r="I11187" s="25"/>
      <c r="J11187" s="12"/>
      <c r="K11187" s="12"/>
      <c r="L11187" s="25"/>
      <c r="M11187" s="10"/>
      <c r="N11187" s="15"/>
      <c r="O11187" s="15"/>
      <c r="P11187" s="4"/>
    </row>
    <row r="11188" spans="1:16" ht="15" customHeight="1" x14ac:dyDescent="0.25">
      <c r="A11188" s="11">
        <f t="shared" si="1128"/>
        <v>11185</v>
      </c>
      <c r="B11188" s="29">
        <v>42718</v>
      </c>
      <c r="C11188" s="25"/>
      <c r="D11188" s="12"/>
      <c r="E11188" s="25"/>
      <c r="F11188" s="35"/>
      <c r="G11188" s="25"/>
      <c r="H11188" s="13"/>
      <c r="I11188" s="25"/>
      <c r="J11188" s="12"/>
      <c r="K11188" s="12"/>
      <c r="L11188" s="25"/>
      <c r="M11188" s="10"/>
      <c r="N11188" s="15"/>
      <c r="O11188" s="15"/>
      <c r="P11188" s="4"/>
    </row>
    <row r="11189" spans="1:16" ht="15" customHeight="1" x14ac:dyDescent="0.25">
      <c r="A11189" s="11">
        <f t="shared" si="1128"/>
        <v>11186</v>
      </c>
      <c r="B11189" s="29">
        <v>42719</v>
      </c>
      <c r="C11189" s="25"/>
      <c r="D11189" s="12"/>
      <c r="E11189" s="25"/>
      <c r="F11189" s="35"/>
      <c r="G11189" s="25"/>
      <c r="H11189" s="13"/>
      <c r="I11189" s="25"/>
      <c r="J11189" s="12"/>
      <c r="K11189" s="12"/>
      <c r="L11189" s="25"/>
      <c r="M11189" s="10"/>
      <c r="N11189" s="15"/>
      <c r="O11189" s="15"/>
      <c r="P11189" s="4"/>
    </row>
    <row r="11190" spans="1:16" ht="15" customHeight="1" x14ac:dyDescent="0.25">
      <c r="A11190" s="11">
        <f t="shared" si="1128"/>
        <v>11187</v>
      </c>
      <c r="B11190" s="29">
        <v>42720</v>
      </c>
      <c r="C11190" s="25"/>
      <c r="D11190" s="12"/>
      <c r="E11190" s="25"/>
      <c r="F11190" s="35"/>
      <c r="G11190" s="25"/>
      <c r="H11190" s="13"/>
      <c r="I11190" s="25"/>
      <c r="J11190" s="12"/>
      <c r="K11190" s="12"/>
      <c r="L11190" s="25"/>
      <c r="M11190" s="10"/>
      <c r="N11190" s="15"/>
      <c r="O11190" s="15"/>
      <c r="P11190" s="4"/>
    </row>
    <row r="11191" spans="1:16" ht="15" customHeight="1" x14ac:dyDescent="0.25">
      <c r="A11191" s="11">
        <f t="shared" si="1128"/>
        <v>11188</v>
      </c>
      <c r="B11191" s="29">
        <v>42721</v>
      </c>
      <c r="C11191" s="25"/>
      <c r="D11191" s="12"/>
      <c r="E11191" s="25"/>
      <c r="F11191" s="35"/>
      <c r="G11191" s="25"/>
      <c r="H11191" s="13"/>
      <c r="I11191" s="25"/>
      <c r="J11191" s="12"/>
      <c r="K11191" s="12"/>
      <c r="L11191" s="25"/>
      <c r="M11191" s="10"/>
      <c r="N11191" s="15"/>
      <c r="O11191" s="15"/>
      <c r="P11191" s="4"/>
    </row>
    <row r="11192" spans="1:16" ht="15" customHeight="1" x14ac:dyDescent="0.25">
      <c r="A11192" s="11">
        <f t="shared" si="1128"/>
        <v>11189</v>
      </c>
      <c r="B11192" s="29">
        <v>42722</v>
      </c>
      <c r="C11192" s="25"/>
      <c r="D11192" s="12"/>
      <c r="E11192" s="25"/>
      <c r="F11192" s="35"/>
      <c r="G11192" s="25"/>
      <c r="H11192" s="13"/>
      <c r="I11192" s="25"/>
      <c r="J11192" s="12"/>
      <c r="K11192" s="12"/>
      <c r="L11192" s="25"/>
      <c r="M11192" s="10"/>
      <c r="N11192" s="15"/>
      <c r="O11192" s="15"/>
      <c r="P11192" s="4"/>
    </row>
    <row r="11193" spans="1:16" ht="15" customHeight="1" x14ac:dyDescent="0.25">
      <c r="A11193" s="11">
        <f t="shared" si="1128"/>
        <v>11190</v>
      </c>
      <c r="B11193" s="29">
        <v>42723</v>
      </c>
      <c r="C11193" s="25"/>
      <c r="D11193" s="12"/>
      <c r="E11193" s="25"/>
      <c r="F11193" s="35"/>
      <c r="G11193" s="25"/>
      <c r="H11193" s="13"/>
      <c r="I11193" s="25"/>
      <c r="J11193" s="12"/>
      <c r="K11193" s="12"/>
      <c r="L11193" s="25"/>
      <c r="M11193" s="10"/>
      <c r="N11193" s="15"/>
      <c r="O11193" s="15"/>
      <c r="P11193" s="4"/>
    </row>
    <row r="11194" spans="1:16" ht="15" customHeight="1" x14ac:dyDescent="0.25">
      <c r="A11194" s="11">
        <f t="shared" si="1128"/>
        <v>11191</v>
      </c>
      <c r="B11194" s="29">
        <v>42724</v>
      </c>
      <c r="C11194" s="25"/>
      <c r="D11194" s="12"/>
      <c r="E11194" s="25"/>
      <c r="F11194" s="35"/>
      <c r="G11194" s="25"/>
      <c r="H11194" s="13"/>
      <c r="I11194" s="25"/>
      <c r="J11194" s="12"/>
      <c r="K11194" s="12"/>
      <c r="L11194" s="25"/>
      <c r="M11194" s="10"/>
      <c r="N11194" s="15"/>
      <c r="O11194" s="15"/>
      <c r="P11194" s="4"/>
    </row>
    <row r="11195" spans="1:16" ht="15" customHeight="1" x14ac:dyDescent="0.25">
      <c r="A11195" s="11">
        <f t="shared" si="1128"/>
        <v>11192</v>
      </c>
      <c r="B11195" s="29">
        <v>42725</v>
      </c>
      <c r="C11195" s="25"/>
      <c r="D11195" s="12"/>
      <c r="E11195" s="25"/>
      <c r="F11195" s="35"/>
      <c r="G11195" s="25"/>
      <c r="H11195" s="13"/>
      <c r="I11195" s="25"/>
      <c r="J11195" s="12"/>
      <c r="K11195" s="12"/>
      <c r="L11195" s="25"/>
      <c r="M11195" s="10"/>
      <c r="N11195" s="15"/>
      <c r="O11195" s="15"/>
      <c r="P11195" s="4"/>
    </row>
    <row r="11196" spans="1:16" ht="15" customHeight="1" x14ac:dyDescent="0.25">
      <c r="A11196" s="11">
        <f t="shared" si="1128"/>
        <v>11193</v>
      </c>
      <c r="B11196" s="29">
        <v>42726</v>
      </c>
      <c r="C11196" s="25"/>
      <c r="D11196" s="12"/>
      <c r="E11196" s="25"/>
      <c r="F11196" s="35"/>
      <c r="G11196" s="25"/>
      <c r="H11196" s="13"/>
      <c r="I11196" s="25"/>
      <c r="J11196" s="12"/>
      <c r="K11196" s="12"/>
      <c r="L11196" s="25"/>
      <c r="M11196" s="10"/>
      <c r="N11196" s="15"/>
      <c r="O11196" s="15"/>
      <c r="P11196" s="4"/>
    </row>
    <row r="11197" spans="1:16" ht="15" customHeight="1" x14ac:dyDescent="0.25">
      <c r="A11197" s="11">
        <f t="shared" si="1128"/>
        <v>11194</v>
      </c>
      <c r="B11197" s="29">
        <v>42727</v>
      </c>
      <c r="C11197" s="25"/>
      <c r="D11197" s="12"/>
      <c r="E11197" s="25"/>
      <c r="F11197" s="35"/>
      <c r="G11197" s="25"/>
      <c r="H11197" s="13"/>
      <c r="I11197" s="25"/>
      <c r="J11197" s="12"/>
      <c r="K11197" s="12"/>
      <c r="L11197" s="25"/>
      <c r="M11197" s="10"/>
      <c r="N11197" s="15"/>
      <c r="O11197" s="15"/>
      <c r="P11197" s="4"/>
    </row>
    <row r="11198" spans="1:16" ht="15" customHeight="1" x14ac:dyDescent="0.25">
      <c r="A11198" s="11">
        <f t="shared" si="1128"/>
        <v>11195</v>
      </c>
      <c r="B11198" s="29">
        <v>42728</v>
      </c>
      <c r="C11198" s="25"/>
      <c r="D11198" s="12"/>
      <c r="E11198" s="25"/>
      <c r="F11198" s="35"/>
      <c r="G11198" s="25"/>
      <c r="H11198" s="13"/>
      <c r="I11198" s="25"/>
      <c r="J11198" s="12"/>
      <c r="K11198" s="12"/>
      <c r="L11198" s="25"/>
      <c r="M11198" s="10"/>
      <c r="N11198" s="15"/>
      <c r="O11198" s="15"/>
      <c r="P11198" s="4"/>
    </row>
    <row r="11199" spans="1:16" ht="15" customHeight="1" x14ac:dyDescent="0.25">
      <c r="A11199" s="11">
        <f t="shared" si="1128"/>
        <v>11196</v>
      </c>
      <c r="B11199" s="29">
        <v>42729</v>
      </c>
      <c r="C11199" s="25"/>
      <c r="D11199" s="12"/>
      <c r="E11199" s="25"/>
      <c r="F11199" s="35"/>
      <c r="G11199" s="25"/>
      <c r="H11199" s="13"/>
      <c r="I11199" s="25"/>
      <c r="J11199" s="12"/>
      <c r="K11199" s="12"/>
      <c r="L11199" s="25"/>
      <c r="M11199" s="10"/>
      <c r="N11199" s="15"/>
      <c r="O11199" s="15"/>
      <c r="P11199" s="4"/>
    </row>
    <row r="11200" spans="1:16" ht="15" customHeight="1" x14ac:dyDescent="0.25">
      <c r="A11200" s="11">
        <f t="shared" si="1128"/>
        <v>11197</v>
      </c>
      <c r="B11200" s="29">
        <v>42730</v>
      </c>
      <c r="C11200" s="25"/>
      <c r="D11200" s="12"/>
      <c r="E11200" s="25"/>
      <c r="F11200" s="35"/>
      <c r="G11200" s="25"/>
      <c r="H11200" s="13"/>
      <c r="I11200" s="25"/>
      <c r="J11200" s="12"/>
      <c r="K11200" s="12"/>
      <c r="L11200" s="25"/>
      <c r="M11200" s="10"/>
      <c r="N11200" s="15"/>
      <c r="O11200" s="15"/>
      <c r="P11200" s="4"/>
    </row>
    <row r="11201" spans="1:16" ht="15" customHeight="1" x14ac:dyDescent="0.25">
      <c r="A11201" s="11">
        <f t="shared" si="1128"/>
        <v>11198</v>
      </c>
      <c r="B11201" s="29">
        <v>42731</v>
      </c>
      <c r="C11201" s="25"/>
      <c r="D11201" s="12"/>
      <c r="E11201" s="25"/>
      <c r="F11201" s="35"/>
      <c r="G11201" s="25"/>
      <c r="H11201" s="13"/>
      <c r="I11201" s="25"/>
      <c r="J11201" s="12"/>
      <c r="K11201" s="12"/>
      <c r="L11201" s="25"/>
      <c r="M11201" s="10"/>
      <c r="N11201" s="15"/>
      <c r="O11201" s="15"/>
      <c r="P11201" s="4"/>
    </row>
    <row r="11202" spans="1:16" ht="15" customHeight="1" x14ac:dyDescent="0.25">
      <c r="A11202" s="11">
        <f t="shared" si="1128"/>
        <v>11199</v>
      </c>
      <c r="B11202" s="29">
        <v>42732</v>
      </c>
      <c r="C11202" s="25"/>
      <c r="D11202" s="12"/>
      <c r="E11202" s="25"/>
      <c r="F11202" s="35"/>
      <c r="G11202" s="25"/>
      <c r="H11202" s="13"/>
      <c r="I11202" s="25"/>
      <c r="J11202" s="12"/>
      <c r="K11202" s="12"/>
      <c r="L11202" s="25"/>
      <c r="M11202" s="10"/>
      <c r="N11202" s="15"/>
      <c r="O11202" s="15"/>
      <c r="P11202" s="4"/>
    </row>
    <row r="11203" spans="1:16" ht="15" customHeight="1" x14ac:dyDescent="0.25">
      <c r="A11203" s="11">
        <f t="shared" si="1128"/>
        <v>11200</v>
      </c>
      <c r="B11203" s="29">
        <v>42733</v>
      </c>
      <c r="C11203" s="25"/>
      <c r="D11203" s="12"/>
      <c r="E11203" s="25"/>
      <c r="F11203" s="35"/>
      <c r="G11203" s="25"/>
      <c r="H11203" s="13"/>
      <c r="I11203" s="25"/>
      <c r="J11203" s="12"/>
      <c r="K11203" s="12"/>
      <c r="L11203" s="25"/>
      <c r="M11203" s="10"/>
      <c r="N11203" s="15"/>
      <c r="O11203" s="15"/>
      <c r="P11203" s="4"/>
    </row>
    <row r="11204" spans="1:16" ht="15" customHeight="1" x14ac:dyDescent="0.25">
      <c r="A11204" s="11">
        <f t="shared" si="1128"/>
        <v>11201</v>
      </c>
      <c r="B11204" s="29">
        <v>42734</v>
      </c>
      <c r="C11204" s="25"/>
      <c r="D11204" s="12"/>
      <c r="E11204" s="25"/>
      <c r="F11204" s="35"/>
      <c r="G11204" s="25"/>
      <c r="H11204" s="13"/>
      <c r="I11204" s="25"/>
      <c r="J11204" s="12"/>
      <c r="K11204" s="12"/>
      <c r="L11204" s="25"/>
      <c r="M11204" s="10"/>
      <c r="N11204" s="15"/>
      <c r="O11204" s="15"/>
      <c r="P11204" s="4"/>
    </row>
    <row r="11205" spans="1:16" ht="15" customHeight="1" x14ac:dyDescent="0.25">
      <c r="A11205" s="11">
        <f t="shared" si="1128"/>
        <v>11202</v>
      </c>
      <c r="B11205" s="29">
        <v>42735</v>
      </c>
      <c r="C11205" s="25"/>
      <c r="D11205" s="12"/>
      <c r="E11205" s="25"/>
      <c r="F11205" s="35"/>
      <c r="G11205" s="25"/>
      <c r="H11205" s="13"/>
      <c r="I11205" s="25"/>
      <c r="J11205" s="12"/>
      <c r="K11205" s="12"/>
      <c r="L11205" s="25"/>
      <c r="M11205" s="10"/>
      <c r="N11205" s="15"/>
      <c r="O11205" s="15"/>
      <c r="P11205" s="4"/>
    </row>
    <row r="11206" spans="1:16" ht="15" customHeight="1" x14ac:dyDescent="0.25">
      <c r="A11206" s="11">
        <f t="shared" ref="A11206:A11269" si="1129">A11205+1</f>
        <v>11203</v>
      </c>
      <c r="B11206" s="29">
        <v>42736</v>
      </c>
      <c r="C11206" s="25">
        <v>23</v>
      </c>
      <c r="D11206" s="12">
        <v>31</v>
      </c>
      <c r="E11206" s="25">
        <v>24.9</v>
      </c>
      <c r="F11206" s="35">
        <v>92</v>
      </c>
      <c r="G11206" s="25"/>
      <c r="H11206" s="13">
        <v>7.3</v>
      </c>
      <c r="I11206" s="25">
        <v>4</v>
      </c>
      <c r="J11206" s="12">
        <v>320</v>
      </c>
      <c r="K11206" s="12">
        <v>1</v>
      </c>
      <c r="L11206" s="25" t="s">
        <v>11</v>
      </c>
      <c r="M11206" s="10"/>
      <c r="N11206" s="15"/>
      <c r="O11206" s="15"/>
      <c r="P11206" s="4"/>
    </row>
    <row r="11207" spans="1:16" ht="15" customHeight="1" x14ac:dyDescent="0.25">
      <c r="A11207" s="11">
        <f t="shared" si="1129"/>
        <v>11204</v>
      </c>
      <c r="B11207" s="29">
        <v>42737</v>
      </c>
      <c r="C11207" s="25">
        <v>23</v>
      </c>
      <c r="D11207" s="12">
        <v>29.4</v>
      </c>
      <c r="E11207" s="25">
        <v>25.4</v>
      </c>
      <c r="F11207" s="35">
        <v>89</v>
      </c>
      <c r="G11207" s="25">
        <v>140</v>
      </c>
      <c r="H11207" s="13">
        <v>3.4</v>
      </c>
      <c r="I11207" s="25">
        <v>3</v>
      </c>
      <c r="J11207" s="12">
        <v>270</v>
      </c>
      <c r="K11207" s="12">
        <v>1</v>
      </c>
      <c r="L11207" s="25" t="s">
        <v>11</v>
      </c>
      <c r="M11207" s="10"/>
      <c r="N11207" s="15"/>
      <c r="O11207" s="15"/>
      <c r="P11207" s="4"/>
    </row>
    <row r="11208" spans="1:16" ht="15" customHeight="1" x14ac:dyDescent="0.25">
      <c r="A11208" s="11">
        <f t="shared" si="1129"/>
        <v>11205</v>
      </c>
      <c r="B11208" s="29">
        <v>42738</v>
      </c>
      <c r="C11208" s="25">
        <v>23</v>
      </c>
      <c r="D11208" s="12">
        <v>31</v>
      </c>
      <c r="E11208" s="25">
        <v>25.5</v>
      </c>
      <c r="F11208" s="35">
        <v>87</v>
      </c>
      <c r="G11208" s="25">
        <v>17.899999999999999</v>
      </c>
      <c r="H11208" s="13">
        <v>2.1</v>
      </c>
      <c r="I11208" s="25">
        <v>8</v>
      </c>
      <c r="J11208" s="12">
        <v>230</v>
      </c>
      <c r="K11208" s="12">
        <v>2</v>
      </c>
      <c r="L11208" s="25" t="s">
        <v>11</v>
      </c>
      <c r="M11208" s="10"/>
      <c r="N11208" s="15"/>
      <c r="O11208" s="15"/>
      <c r="P11208" s="4"/>
    </row>
    <row r="11209" spans="1:16" ht="15" customHeight="1" x14ac:dyDescent="0.25">
      <c r="A11209" s="11">
        <f t="shared" si="1129"/>
        <v>11206</v>
      </c>
      <c r="B11209" s="29">
        <v>42739</v>
      </c>
      <c r="C11209" s="25">
        <v>22</v>
      </c>
      <c r="D11209" s="12">
        <v>28.6</v>
      </c>
      <c r="E11209" s="25">
        <v>24</v>
      </c>
      <c r="F11209" s="35">
        <v>95</v>
      </c>
      <c r="G11209" s="25">
        <v>34.799999999999997</v>
      </c>
      <c r="H11209" s="13">
        <v>3</v>
      </c>
      <c r="I11209" s="25">
        <v>4</v>
      </c>
      <c r="J11209" s="12">
        <v>210</v>
      </c>
      <c r="K11209" s="12">
        <v>1</v>
      </c>
      <c r="L11209" s="25" t="s">
        <v>14</v>
      </c>
      <c r="M11209" s="10"/>
      <c r="N11209" s="15"/>
      <c r="O11209" s="15"/>
      <c r="P11209" s="4"/>
    </row>
    <row r="11210" spans="1:16" ht="15" customHeight="1" x14ac:dyDescent="0.25">
      <c r="A11210" s="11">
        <f t="shared" si="1129"/>
        <v>11207</v>
      </c>
      <c r="B11210" s="29">
        <v>42740</v>
      </c>
      <c r="C11210" s="25">
        <v>22</v>
      </c>
      <c r="D11210" s="12">
        <v>28.4</v>
      </c>
      <c r="E11210" s="25">
        <v>24.9</v>
      </c>
      <c r="F11210" s="35">
        <v>89</v>
      </c>
      <c r="G11210" s="25">
        <v>56.5</v>
      </c>
      <c r="H11210" s="13">
        <v>0.3</v>
      </c>
      <c r="I11210" s="25">
        <v>3</v>
      </c>
      <c r="J11210" s="12">
        <v>230</v>
      </c>
      <c r="K11210" s="12">
        <v>1</v>
      </c>
      <c r="L11210" s="25" t="s">
        <v>11</v>
      </c>
      <c r="M11210" s="10"/>
      <c r="N11210" s="15"/>
      <c r="O11210" s="15"/>
      <c r="P11210" s="4"/>
    </row>
    <row r="11211" spans="1:16" ht="15" customHeight="1" x14ac:dyDescent="0.25">
      <c r="A11211" s="11">
        <f t="shared" si="1129"/>
        <v>11208</v>
      </c>
      <c r="B11211" s="29">
        <v>42741</v>
      </c>
      <c r="C11211" s="25"/>
      <c r="D11211" s="12">
        <v>26.8</v>
      </c>
      <c r="E11211" s="25">
        <v>24.7</v>
      </c>
      <c r="F11211" s="35">
        <v>93</v>
      </c>
      <c r="G11211" s="25">
        <v>45.3</v>
      </c>
      <c r="H11211" s="13">
        <v>0.3</v>
      </c>
      <c r="I11211" s="25">
        <v>3</v>
      </c>
      <c r="J11211" s="12">
        <v>230</v>
      </c>
      <c r="K11211" s="12">
        <v>1</v>
      </c>
      <c r="L11211" s="25" t="s">
        <v>11</v>
      </c>
      <c r="M11211" s="10"/>
      <c r="N11211" s="15"/>
      <c r="O11211" s="15"/>
      <c r="P11211" s="4"/>
    </row>
    <row r="11212" spans="1:16" ht="15" customHeight="1" x14ac:dyDescent="0.25">
      <c r="A11212" s="11">
        <f t="shared" si="1129"/>
        <v>11209</v>
      </c>
      <c r="B11212" s="29">
        <v>42742</v>
      </c>
      <c r="C11212" s="25">
        <v>23</v>
      </c>
      <c r="D11212" s="12">
        <v>30</v>
      </c>
      <c r="E11212" s="25">
        <v>25.4</v>
      </c>
      <c r="F11212" s="35">
        <v>90</v>
      </c>
      <c r="G11212" s="25">
        <v>36.799999999999997</v>
      </c>
      <c r="H11212" s="13">
        <v>0</v>
      </c>
      <c r="I11212" s="25">
        <v>3</v>
      </c>
      <c r="J11212" s="12">
        <v>250</v>
      </c>
      <c r="K11212" s="12">
        <v>1</v>
      </c>
      <c r="L11212" s="25" t="s">
        <v>15</v>
      </c>
      <c r="M11212" s="10"/>
      <c r="N11212" s="15"/>
      <c r="O11212" s="15"/>
      <c r="P11212" s="4"/>
    </row>
    <row r="11213" spans="1:16" ht="15" customHeight="1" x14ac:dyDescent="0.25">
      <c r="A11213" s="11">
        <f t="shared" si="1129"/>
        <v>11210</v>
      </c>
      <c r="B11213" s="29">
        <v>42743</v>
      </c>
      <c r="C11213" s="25">
        <v>23</v>
      </c>
      <c r="D11213" s="12">
        <v>30.8</v>
      </c>
      <c r="E11213" s="25">
        <v>26.4</v>
      </c>
      <c r="F11213" s="35">
        <v>84</v>
      </c>
      <c r="G11213" s="25">
        <v>2.2000000000000002</v>
      </c>
      <c r="H11213" s="13">
        <v>4.5</v>
      </c>
      <c r="I11213" s="25">
        <v>4</v>
      </c>
      <c r="J11213" s="12">
        <v>220</v>
      </c>
      <c r="K11213" s="12">
        <v>2</v>
      </c>
      <c r="L11213" s="25" t="s">
        <v>13</v>
      </c>
      <c r="M11213" s="10"/>
      <c r="N11213" s="15"/>
      <c r="O11213" s="15"/>
      <c r="P11213" s="4"/>
    </row>
    <row r="11214" spans="1:16" ht="15" customHeight="1" x14ac:dyDescent="0.25">
      <c r="A11214" s="11">
        <f t="shared" si="1129"/>
        <v>11211</v>
      </c>
      <c r="B11214" s="29">
        <v>42744</v>
      </c>
      <c r="C11214" s="25">
        <v>23</v>
      </c>
      <c r="D11214" s="12">
        <v>30.4</v>
      </c>
      <c r="E11214" s="25">
        <v>25.3</v>
      </c>
      <c r="F11214" s="35">
        <v>87</v>
      </c>
      <c r="G11214" s="25">
        <v>9.6999999999999993</v>
      </c>
      <c r="H11214" s="13">
        <v>5.5</v>
      </c>
      <c r="I11214" s="25">
        <v>4</v>
      </c>
      <c r="J11214" s="12">
        <v>200</v>
      </c>
      <c r="K11214" s="12">
        <v>1</v>
      </c>
      <c r="L11214" s="25" t="s">
        <v>11</v>
      </c>
      <c r="M11214" s="10"/>
      <c r="N11214" s="15"/>
      <c r="O11214" s="15"/>
      <c r="P11214" s="4"/>
    </row>
    <row r="11215" spans="1:16" ht="15" customHeight="1" x14ac:dyDescent="0.25">
      <c r="A11215" s="11">
        <f t="shared" si="1129"/>
        <v>11212</v>
      </c>
      <c r="B11215" s="29">
        <v>42745</v>
      </c>
      <c r="C11215" s="25">
        <v>21</v>
      </c>
      <c r="D11215" s="12">
        <v>31.2</v>
      </c>
      <c r="E11215" s="25">
        <v>25.2</v>
      </c>
      <c r="F11215" s="35">
        <v>81</v>
      </c>
      <c r="G11215" s="25"/>
      <c r="H11215" s="13">
        <v>2</v>
      </c>
      <c r="I11215" s="25">
        <v>4</v>
      </c>
      <c r="J11215" s="12">
        <v>270</v>
      </c>
      <c r="K11215" s="12">
        <v>1</v>
      </c>
      <c r="L11215" s="25" t="s">
        <v>11</v>
      </c>
      <c r="M11215" s="10"/>
      <c r="N11215" s="15"/>
      <c r="O11215" s="15"/>
      <c r="P11215" s="4"/>
    </row>
    <row r="11216" spans="1:16" ht="15" customHeight="1" x14ac:dyDescent="0.25">
      <c r="A11216" s="11">
        <f t="shared" si="1129"/>
        <v>11213</v>
      </c>
      <c r="B11216" s="29">
        <v>42746</v>
      </c>
      <c r="C11216" s="25"/>
      <c r="D11216" s="12"/>
      <c r="E11216" s="25"/>
      <c r="F11216" s="35"/>
      <c r="G11216" s="25"/>
      <c r="H11216" s="13"/>
      <c r="I11216" s="25"/>
      <c r="J11216" s="12"/>
      <c r="K11216" s="12"/>
      <c r="L11216" s="25"/>
      <c r="M11216" s="10"/>
      <c r="N11216" s="15"/>
      <c r="O11216" s="15"/>
      <c r="P11216" s="4"/>
    </row>
    <row r="11217" spans="1:16" ht="15" customHeight="1" x14ac:dyDescent="0.25">
      <c r="A11217" s="11">
        <f t="shared" si="1129"/>
        <v>11214</v>
      </c>
      <c r="B11217" s="29">
        <v>42747</v>
      </c>
      <c r="C11217" s="25">
        <v>22</v>
      </c>
      <c r="D11217" s="12">
        <v>29.2</v>
      </c>
      <c r="E11217" s="25">
        <v>24.2</v>
      </c>
      <c r="F11217" s="35">
        <v>88</v>
      </c>
      <c r="G11217" s="25"/>
      <c r="H11217" s="13">
        <v>1.8</v>
      </c>
      <c r="I11217" s="25">
        <v>3</v>
      </c>
      <c r="J11217" s="12">
        <v>200</v>
      </c>
      <c r="K11217" s="12">
        <v>1</v>
      </c>
      <c r="L11217" s="25" t="s">
        <v>14</v>
      </c>
      <c r="M11217" s="10"/>
      <c r="N11217" s="15"/>
      <c r="O11217" s="15"/>
      <c r="P11217" s="4"/>
    </row>
    <row r="11218" spans="1:16" ht="15" customHeight="1" x14ac:dyDescent="0.25">
      <c r="A11218" s="11">
        <f t="shared" si="1129"/>
        <v>11215</v>
      </c>
      <c r="B11218" s="29">
        <v>42748</v>
      </c>
      <c r="C11218" s="25">
        <v>22</v>
      </c>
      <c r="D11218" s="12">
        <v>31.6</v>
      </c>
      <c r="E11218" s="25">
        <v>25.7</v>
      </c>
      <c r="F11218" s="35">
        <v>85</v>
      </c>
      <c r="G11218" s="25">
        <v>5.3</v>
      </c>
      <c r="H11218" s="13">
        <v>0.8</v>
      </c>
      <c r="I11218" s="25">
        <v>4</v>
      </c>
      <c r="J11218" s="12">
        <v>230</v>
      </c>
      <c r="K11218" s="12">
        <v>1</v>
      </c>
      <c r="L11218" s="25" t="s">
        <v>11</v>
      </c>
      <c r="M11218" s="10"/>
      <c r="N11218" s="15"/>
      <c r="O11218" s="15"/>
      <c r="P11218" s="4"/>
    </row>
    <row r="11219" spans="1:16" ht="15" customHeight="1" x14ac:dyDescent="0.25">
      <c r="A11219" s="11">
        <f t="shared" si="1129"/>
        <v>11216</v>
      </c>
      <c r="B11219" s="29">
        <v>42749</v>
      </c>
      <c r="C11219" s="25">
        <v>21</v>
      </c>
      <c r="D11219" s="12">
        <v>31.2</v>
      </c>
      <c r="E11219" s="25">
        <v>25.5</v>
      </c>
      <c r="F11219" s="35">
        <v>83</v>
      </c>
      <c r="G11219" s="25"/>
      <c r="H11219" s="13">
        <v>5.8</v>
      </c>
      <c r="I11219" s="25">
        <v>5</v>
      </c>
      <c r="J11219" s="12">
        <v>190</v>
      </c>
      <c r="K11219" s="12">
        <v>1</v>
      </c>
      <c r="L11219" s="25" t="s">
        <v>11</v>
      </c>
      <c r="M11219" s="10"/>
      <c r="N11219" s="15"/>
      <c r="O11219" s="15"/>
      <c r="P11219" s="4"/>
    </row>
    <row r="11220" spans="1:16" ht="15" customHeight="1" x14ac:dyDescent="0.25">
      <c r="A11220" s="11">
        <f t="shared" si="1129"/>
        <v>11217</v>
      </c>
      <c r="B11220" s="29">
        <v>42750</v>
      </c>
      <c r="C11220" s="25">
        <v>23</v>
      </c>
      <c r="D11220" s="12">
        <v>31</v>
      </c>
      <c r="E11220" s="25">
        <v>26.1</v>
      </c>
      <c r="F11220" s="35">
        <v>81</v>
      </c>
      <c r="G11220" s="25"/>
      <c r="H11220" s="13">
        <v>4.7</v>
      </c>
      <c r="I11220" s="25">
        <v>4</v>
      </c>
      <c r="J11220" s="12">
        <v>230</v>
      </c>
      <c r="K11220" s="12">
        <v>1</v>
      </c>
      <c r="L11220" s="25" t="s">
        <v>13</v>
      </c>
      <c r="M11220" s="10"/>
      <c r="N11220" s="15"/>
      <c r="O11220" s="15"/>
      <c r="P11220" s="4"/>
    </row>
    <row r="11221" spans="1:16" ht="15" customHeight="1" x14ac:dyDescent="0.25">
      <c r="A11221" s="11">
        <f t="shared" si="1129"/>
        <v>11218</v>
      </c>
      <c r="B11221" s="29">
        <v>42751</v>
      </c>
      <c r="C11221" s="25">
        <v>22</v>
      </c>
      <c r="D11221" s="12">
        <v>31.4</v>
      </c>
      <c r="E11221" s="25">
        <v>25.7</v>
      </c>
      <c r="F11221" s="35">
        <v>83</v>
      </c>
      <c r="G11221" s="25">
        <v>8.8000000000000007</v>
      </c>
      <c r="H11221" s="13">
        <v>8.6999999999999993</v>
      </c>
      <c r="I11221" s="25">
        <v>4</v>
      </c>
      <c r="J11221" s="12">
        <v>200</v>
      </c>
      <c r="K11221" s="12">
        <v>1</v>
      </c>
      <c r="L11221" s="25" t="s">
        <v>13</v>
      </c>
      <c r="M11221" s="10"/>
      <c r="N11221" s="15"/>
      <c r="O11221" s="15"/>
      <c r="P11221" s="4"/>
    </row>
    <row r="11222" spans="1:16" ht="15" customHeight="1" x14ac:dyDescent="0.25">
      <c r="A11222" s="11">
        <f t="shared" si="1129"/>
        <v>11219</v>
      </c>
      <c r="B11222" s="29">
        <v>42752</v>
      </c>
      <c r="C11222" s="25">
        <v>18</v>
      </c>
      <c r="D11222" s="12">
        <v>31.2</v>
      </c>
      <c r="E11222" s="25">
        <v>23.7</v>
      </c>
      <c r="F11222" s="35">
        <v>79</v>
      </c>
      <c r="G11222" s="25"/>
      <c r="H11222" s="13">
        <v>7.9</v>
      </c>
      <c r="I11222" s="25">
        <v>4</v>
      </c>
      <c r="J11222" s="12">
        <v>150</v>
      </c>
      <c r="K11222" s="12">
        <v>1</v>
      </c>
      <c r="L11222" s="25" t="s">
        <v>11</v>
      </c>
      <c r="M11222" s="10"/>
      <c r="N11222" s="15"/>
      <c r="O11222" s="15"/>
      <c r="P11222" s="4"/>
    </row>
    <row r="11223" spans="1:16" ht="15" customHeight="1" x14ac:dyDescent="0.25">
      <c r="A11223" s="11">
        <f t="shared" si="1129"/>
        <v>11220</v>
      </c>
      <c r="B11223" s="29">
        <v>42753</v>
      </c>
      <c r="C11223" s="25">
        <v>20</v>
      </c>
      <c r="D11223" s="12">
        <v>31.4</v>
      </c>
      <c r="E11223" s="25">
        <v>24.8</v>
      </c>
      <c r="F11223" s="35">
        <v>80</v>
      </c>
      <c r="G11223" s="25"/>
      <c r="H11223" s="13">
        <v>7.6</v>
      </c>
      <c r="I11223" s="25">
        <v>4</v>
      </c>
      <c r="J11223" s="12">
        <v>180</v>
      </c>
      <c r="K11223" s="12">
        <v>2</v>
      </c>
      <c r="L11223" s="25" t="s">
        <v>11</v>
      </c>
      <c r="M11223" s="10"/>
      <c r="N11223" s="15"/>
      <c r="O11223" s="15"/>
      <c r="P11223" s="4"/>
    </row>
    <row r="11224" spans="1:16" ht="15" customHeight="1" x14ac:dyDescent="0.25">
      <c r="A11224" s="11">
        <f t="shared" si="1129"/>
        <v>11221</v>
      </c>
      <c r="B11224" s="29">
        <v>42754</v>
      </c>
      <c r="C11224" s="25"/>
      <c r="D11224" s="12">
        <v>32.200000000000003</v>
      </c>
      <c r="E11224" s="25">
        <v>26.1</v>
      </c>
      <c r="F11224" s="35">
        <v>79</v>
      </c>
      <c r="G11224" s="25"/>
      <c r="H11224" s="13">
        <v>8.6999999999999993</v>
      </c>
      <c r="I11224" s="25">
        <v>3</v>
      </c>
      <c r="J11224" s="12">
        <v>190</v>
      </c>
      <c r="K11224" s="12">
        <v>1</v>
      </c>
      <c r="L11224" s="25" t="s">
        <v>11</v>
      </c>
      <c r="M11224" s="10"/>
      <c r="N11224" s="15"/>
      <c r="O11224" s="15"/>
      <c r="P11224" s="4"/>
    </row>
    <row r="11225" spans="1:16" ht="15" customHeight="1" x14ac:dyDescent="0.25">
      <c r="A11225" s="11">
        <f t="shared" si="1129"/>
        <v>11222</v>
      </c>
      <c r="B11225" s="29">
        <v>42755</v>
      </c>
      <c r="C11225" s="25">
        <v>24</v>
      </c>
      <c r="D11225" s="12">
        <v>32</v>
      </c>
      <c r="E11225" s="25">
        <v>26.7</v>
      </c>
      <c r="F11225" s="35">
        <v>78</v>
      </c>
      <c r="G11225" s="25">
        <v>8888</v>
      </c>
      <c r="H11225" s="13">
        <v>5.7</v>
      </c>
      <c r="I11225" s="25">
        <v>2</v>
      </c>
      <c r="J11225" s="12">
        <v>250</v>
      </c>
      <c r="K11225" s="12">
        <v>1</v>
      </c>
      <c r="L11225" s="25" t="s">
        <v>15</v>
      </c>
      <c r="M11225" s="10"/>
      <c r="N11225" s="15"/>
      <c r="O11225" s="15"/>
      <c r="P11225" s="4"/>
    </row>
    <row r="11226" spans="1:16" ht="15" customHeight="1" x14ac:dyDescent="0.25">
      <c r="A11226" s="11">
        <f t="shared" si="1129"/>
        <v>11223</v>
      </c>
      <c r="B11226" s="29">
        <v>42756</v>
      </c>
      <c r="C11226" s="25">
        <v>20</v>
      </c>
      <c r="D11226" s="12">
        <v>33</v>
      </c>
      <c r="E11226" s="25">
        <v>25.9</v>
      </c>
      <c r="F11226" s="35">
        <v>74</v>
      </c>
      <c r="G11226" s="25"/>
      <c r="H11226" s="13">
        <v>5.4</v>
      </c>
      <c r="I11226" s="25">
        <v>3</v>
      </c>
      <c r="J11226" s="12">
        <v>150</v>
      </c>
      <c r="K11226" s="12">
        <v>1</v>
      </c>
      <c r="L11226" s="25" t="s">
        <v>11</v>
      </c>
      <c r="M11226" s="10"/>
      <c r="N11226" s="15"/>
      <c r="O11226" s="15"/>
      <c r="P11226" s="4"/>
    </row>
    <row r="11227" spans="1:16" ht="15" customHeight="1" x14ac:dyDescent="0.25">
      <c r="A11227" s="11">
        <f t="shared" si="1129"/>
        <v>11224</v>
      </c>
      <c r="B11227" s="29">
        <v>42757</v>
      </c>
      <c r="C11227" s="25">
        <v>21</v>
      </c>
      <c r="D11227" s="12">
        <v>30.1</v>
      </c>
      <c r="E11227" s="25">
        <v>23.7</v>
      </c>
      <c r="F11227" s="35">
        <v>91</v>
      </c>
      <c r="G11227" s="25"/>
      <c r="H11227" s="13">
        <v>8</v>
      </c>
      <c r="I11227" s="25">
        <v>3</v>
      </c>
      <c r="J11227" s="12">
        <v>210</v>
      </c>
      <c r="K11227" s="12">
        <v>0</v>
      </c>
      <c r="L11227" s="25" t="s">
        <v>11</v>
      </c>
      <c r="M11227" s="10"/>
      <c r="N11227" s="15"/>
      <c r="O11227" s="15"/>
      <c r="P11227" s="4"/>
    </row>
    <row r="11228" spans="1:16" ht="15" customHeight="1" x14ac:dyDescent="0.25">
      <c r="A11228" s="11">
        <f t="shared" si="1129"/>
        <v>11225</v>
      </c>
      <c r="B11228" s="29">
        <v>42758</v>
      </c>
      <c r="C11228" s="25">
        <v>22</v>
      </c>
      <c r="D11228" s="12"/>
      <c r="E11228" s="25"/>
      <c r="F11228" s="35"/>
      <c r="G11228" s="25">
        <v>84.8</v>
      </c>
      <c r="H11228" s="13">
        <v>1.8</v>
      </c>
      <c r="I11228" s="25">
        <v>3</v>
      </c>
      <c r="J11228" s="12">
        <v>200</v>
      </c>
      <c r="K11228" s="12">
        <v>1</v>
      </c>
      <c r="L11228" s="25" t="s">
        <v>11</v>
      </c>
      <c r="M11228" s="10"/>
      <c r="N11228" s="15"/>
      <c r="O11228" s="15"/>
      <c r="P11228" s="4"/>
    </row>
    <row r="11229" spans="1:16" ht="15" customHeight="1" x14ac:dyDescent="0.25">
      <c r="A11229" s="11">
        <f t="shared" si="1129"/>
        <v>11226</v>
      </c>
      <c r="B11229" s="29">
        <v>42759</v>
      </c>
      <c r="C11229" s="25">
        <v>22</v>
      </c>
      <c r="D11229" s="12">
        <v>29.2</v>
      </c>
      <c r="E11229" s="25">
        <v>25</v>
      </c>
      <c r="F11229" s="35">
        <v>84</v>
      </c>
      <c r="G11229" s="25">
        <v>4.5999999999999996</v>
      </c>
      <c r="H11229" s="13">
        <v>0.1</v>
      </c>
      <c r="I11229" s="25">
        <v>3</v>
      </c>
      <c r="J11229" s="12">
        <v>190</v>
      </c>
      <c r="K11229" s="12">
        <v>1</v>
      </c>
      <c r="L11229" s="25" t="s">
        <v>11</v>
      </c>
      <c r="M11229" s="10"/>
      <c r="N11229" s="15"/>
      <c r="O11229" s="15"/>
      <c r="P11229" s="4"/>
    </row>
    <row r="11230" spans="1:16" ht="15" customHeight="1" x14ac:dyDescent="0.25">
      <c r="A11230" s="11">
        <f t="shared" si="1129"/>
        <v>11227</v>
      </c>
      <c r="B11230" s="29">
        <v>42760</v>
      </c>
      <c r="C11230" s="25">
        <v>21</v>
      </c>
      <c r="D11230" s="12">
        <v>31.2</v>
      </c>
      <c r="E11230" s="25">
        <v>25.2</v>
      </c>
      <c r="F11230" s="35">
        <v>80</v>
      </c>
      <c r="G11230" s="25"/>
      <c r="H11230" s="13">
        <v>0</v>
      </c>
      <c r="I11230" s="25">
        <v>2</v>
      </c>
      <c r="J11230" s="12">
        <v>230</v>
      </c>
      <c r="K11230" s="12">
        <v>1</v>
      </c>
      <c r="L11230" s="25" t="s">
        <v>18</v>
      </c>
      <c r="M11230" s="10"/>
      <c r="N11230" s="15"/>
      <c r="O11230" s="15"/>
      <c r="P11230" s="4"/>
    </row>
    <row r="11231" spans="1:16" ht="15" customHeight="1" x14ac:dyDescent="0.25">
      <c r="A11231" s="11">
        <f t="shared" si="1129"/>
        <v>11228</v>
      </c>
      <c r="B11231" s="29">
        <v>42761</v>
      </c>
      <c r="C11231" s="25">
        <v>23</v>
      </c>
      <c r="D11231" s="12">
        <v>33</v>
      </c>
      <c r="E11231" s="25">
        <v>27</v>
      </c>
      <c r="F11231" s="35">
        <v>77</v>
      </c>
      <c r="G11231" s="25"/>
      <c r="H11231" s="13">
        <v>0.5</v>
      </c>
      <c r="I11231" s="25">
        <v>3</v>
      </c>
      <c r="J11231" s="12">
        <v>350</v>
      </c>
      <c r="K11231" s="12">
        <v>1</v>
      </c>
      <c r="L11231" s="25" t="s">
        <v>11</v>
      </c>
      <c r="M11231" s="10"/>
      <c r="N11231" s="15"/>
      <c r="O11231" s="15"/>
      <c r="P11231" s="4"/>
    </row>
    <row r="11232" spans="1:16" ht="15" customHeight="1" x14ac:dyDescent="0.25">
      <c r="A11232" s="11">
        <f t="shared" si="1129"/>
        <v>11229</v>
      </c>
      <c r="B11232" s="29">
        <v>42762</v>
      </c>
      <c r="C11232" s="25">
        <v>24</v>
      </c>
      <c r="D11232" s="12">
        <v>29.2</v>
      </c>
      <c r="E11232" s="25">
        <v>25.6</v>
      </c>
      <c r="F11232" s="35">
        <v>91</v>
      </c>
      <c r="G11232" s="25"/>
      <c r="H11232" s="13">
        <v>3.5</v>
      </c>
      <c r="I11232" s="25">
        <v>2</v>
      </c>
      <c r="J11232" s="12">
        <v>270</v>
      </c>
      <c r="K11232" s="12">
        <v>1</v>
      </c>
      <c r="L11232" s="25" t="s">
        <v>11</v>
      </c>
      <c r="M11232" s="10"/>
      <c r="N11232" s="15"/>
      <c r="O11232" s="15"/>
      <c r="P11232" s="4"/>
    </row>
    <row r="11233" spans="1:16" ht="15" customHeight="1" x14ac:dyDescent="0.25">
      <c r="A11233" s="11">
        <f t="shared" si="1129"/>
        <v>11230</v>
      </c>
      <c r="B11233" s="29">
        <v>42763</v>
      </c>
      <c r="C11233" s="25"/>
      <c r="D11233" s="12">
        <v>30.8</v>
      </c>
      <c r="E11233" s="25">
        <v>26</v>
      </c>
      <c r="F11233" s="35">
        <v>86</v>
      </c>
      <c r="G11233" s="25">
        <v>13</v>
      </c>
      <c r="H11233" s="13">
        <v>2.1</v>
      </c>
      <c r="I11233" s="25">
        <v>4</v>
      </c>
      <c r="J11233" s="12">
        <v>60</v>
      </c>
      <c r="K11233" s="12">
        <v>1</v>
      </c>
      <c r="L11233" s="25" t="s">
        <v>11</v>
      </c>
      <c r="M11233" s="10"/>
      <c r="N11233" s="15"/>
      <c r="O11233" s="15"/>
      <c r="P11233" s="4"/>
    </row>
    <row r="11234" spans="1:16" ht="15" customHeight="1" x14ac:dyDescent="0.25">
      <c r="A11234" s="11">
        <f t="shared" si="1129"/>
        <v>11231</v>
      </c>
      <c r="B11234" s="29">
        <v>42764</v>
      </c>
      <c r="C11234" s="25">
        <v>23</v>
      </c>
      <c r="D11234" s="12">
        <v>30.2</v>
      </c>
      <c r="E11234" s="25">
        <v>26</v>
      </c>
      <c r="F11234" s="35">
        <v>84</v>
      </c>
      <c r="G11234" s="25">
        <v>1.6</v>
      </c>
      <c r="H11234" s="13">
        <v>2.1</v>
      </c>
      <c r="I11234" s="25">
        <v>3</v>
      </c>
      <c r="J11234" s="12">
        <v>140</v>
      </c>
      <c r="K11234" s="12">
        <v>0</v>
      </c>
      <c r="L11234" s="25" t="s">
        <v>11</v>
      </c>
      <c r="M11234" s="10"/>
      <c r="N11234" s="15"/>
      <c r="O11234" s="15"/>
      <c r="P11234" s="4"/>
    </row>
    <row r="11235" spans="1:16" ht="15" customHeight="1" x14ac:dyDescent="0.25">
      <c r="A11235" s="11">
        <f t="shared" si="1129"/>
        <v>11232</v>
      </c>
      <c r="B11235" s="29">
        <v>42765</v>
      </c>
      <c r="C11235" s="25">
        <v>21</v>
      </c>
      <c r="D11235" s="12">
        <v>29.6</v>
      </c>
      <c r="E11235" s="25">
        <v>25.7</v>
      </c>
      <c r="F11235" s="35">
        <v>83</v>
      </c>
      <c r="G11235" s="25">
        <v>0</v>
      </c>
      <c r="H11235" s="13">
        <v>0.6</v>
      </c>
      <c r="I11235" s="25">
        <v>2</v>
      </c>
      <c r="J11235" s="12">
        <v>210</v>
      </c>
      <c r="K11235" s="12">
        <v>0</v>
      </c>
      <c r="L11235" s="25" t="s">
        <v>11</v>
      </c>
      <c r="M11235" s="10"/>
      <c r="N11235" s="15"/>
      <c r="O11235" s="15"/>
      <c r="P11235" s="4"/>
    </row>
    <row r="11236" spans="1:16" ht="15" customHeight="1" x14ac:dyDescent="0.25">
      <c r="A11236" s="11">
        <f t="shared" si="1129"/>
        <v>11233</v>
      </c>
      <c r="B11236" s="29">
        <v>42766</v>
      </c>
      <c r="C11236" s="25">
        <v>22</v>
      </c>
      <c r="D11236" s="12">
        <v>32.200000000000003</v>
      </c>
      <c r="E11236" s="25">
        <v>25.5</v>
      </c>
      <c r="F11236" s="35">
        <v>89</v>
      </c>
      <c r="G11236" s="25">
        <v>1</v>
      </c>
      <c r="H11236" s="13">
        <v>5.5</v>
      </c>
      <c r="I11236" s="25">
        <v>3</v>
      </c>
      <c r="J11236" s="12">
        <v>170</v>
      </c>
      <c r="K11236" s="12">
        <v>0</v>
      </c>
      <c r="L11236" s="25" t="s">
        <v>11</v>
      </c>
      <c r="M11236" s="10"/>
      <c r="N11236" s="15"/>
      <c r="O11236" s="15"/>
      <c r="P11236" s="4"/>
    </row>
    <row r="11237" spans="1:16" ht="15" customHeight="1" x14ac:dyDescent="0.25">
      <c r="A11237" s="11">
        <f t="shared" si="1129"/>
        <v>11234</v>
      </c>
      <c r="B11237" s="29">
        <v>42767</v>
      </c>
      <c r="C11237" s="25">
        <v>21</v>
      </c>
      <c r="D11237" s="12">
        <v>29.5</v>
      </c>
      <c r="E11237" s="25">
        <v>24.7</v>
      </c>
      <c r="F11237" s="35">
        <v>82</v>
      </c>
      <c r="G11237" s="25">
        <v>18.8</v>
      </c>
      <c r="H11237" s="13">
        <v>1.7</v>
      </c>
      <c r="I11237" s="25">
        <v>3</v>
      </c>
      <c r="J11237" s="12">
        <v>100</v>
      </c>
      <c r="K11237" s="12">
        <v>1</v>
      </c>
      <c r="L11237" s="25" t="s">
        <v>11</v>
      </c>
      <c r="M11237" s="10"/>
      <c r="N11237" s="15"/>
      <c r="O11237" s="15"/>
      <c r="P11237" s="4"/>
    </row>
    <row r="11238" spans="1:16" ht="15" customHeight="1" x14ac:dyDescent="0.25">
      <c r="A11238" s="11">
        <f t="shared" si="1129"/>
        <v>11235</v>
      </c>
      <c r="B11238" s="29">
        <v>42768</v>
      </c>
      <c r="C11238" s="25">
        <v>22</v>
      </c>
      <c r="D11238" s="12">
        <v>31.4</v>
      </c>
      <c r="E11238" s="25">
        <v>25.7</v>
      </c>
      <c r="F11238" s="35">
        <v>82</v>
      </c>
      <c r="G11238" s="25">
        <v>2.1</v>
      </c>
      <c r="H11238" s="13">
        <v>0.2</v>
      </c>
      <c r="I11238" s="25">
        <v>3</v>
      </c>
      <c r="J11238" s="12">
        <v>210</v>
      </c>
      <c r="K11238" s="12">
        <v>1</v>
      </c>
      <c r="L11238" s="25" t="s">
        <v>11</v>
      </c>
      <c r="M11238" s="10"/>
      <c r="N11238" s="15"/>
      <c r="O11238" s="15"/>
      <c r="P11238" s="4"/>
    </row>
    <row r="11239" spans="1:16" ht="15" customHeight="1" x14ac:dyDescent="0.25">
      <c r="A11239" s="11">
        <f t="shared" si="1129"/>
        <v>11236</v>
      </c>
      <c r="B11239" s="29">
        <v>42769</v>
      </c>
      <c r="C11239" s="25">
        <v>20</v>
      </c>
      <c r="D11239" s="12">
        <v>32</v>
      </c>
      <c r="E11239" s="25">
        <v>25.4</v>
      </c>
      <c r="F11239" s="35">
        <v>79</v>
      </c>
      <c r="G11239" s="25"/>
      <c r="H11239" s="13">
        <v>6.1</v>
      </c>
      <c r="I11239" s="25">
        <v>3</v>
      </c>
      <c r="J11239" s="12">
        <v>210</v>
      </c>
      <c r="K11239" s="12">
        <v>1</v>
      </c>
      <c r="L11239" s="25" t="s">
        <v>11</v>
      </c>
      <c r="M11239" s="10"/>
      <c r="N11239" s="15"/>
      <c r="O11239" s="15"/>
      <c r="P11239" s="4"/>
    </row>
    <row r="11240" spans="1:16" ht="15" customHeight="1" x14ac:dyDescent="0.25">
      <c r="A11240" s="11">
        <f t="shared" si="1129"/>
        <v>11237</v>
      </c>
      <c r="B11240" s="29">
        <v>42770</v>
      </c>
      <c r="C11240" s="25"/>
      <c r="D11240" s="12">
        <v>31.6</v>
      </c>
      <c r="E11240" s="25">
        <v>24.9</v>
      </c>
      <c r="F11240" s="35">
        <v>77</v>
      </c>
      <c r="G11240" s="25"/>
      <c r="H11240" s="13">
        <v>6.3</v>
      </c>
      <c r="I11240" s="25">
        <v>3</v>
      </c>
      <c r="J11240" s="12">
        <v>260</v>
      </c>
      <c r="K11240" s="12">
        <v>1</v>
      </c>
      <c r="L11240" s="25" t="s">
        <v>11</v>
      </c>
      <c r="M11240" s="10"/>
      <c r="N11240" s="15"/>
      <c r="O11240" s="15"/>
      <c r="P11240" s="4"/>
    </row>
    <row r="11241" spans="1:16" ht="15" customHeight="1" x14ac:dyDescent="0.25">
      <c r="A11241" s="11">
        <f t="shared" si="1129"/>
        <v>11238</v>
      </c>
      <c r="B11241" s="29">
        <v>42771</v>
      </c>
      <c r="C11241" s="25">
        <v>22</v>
      </c>
      <c r="D11241" s="12">
        <v>30.4</v>
      </c>
      <c r="E11241" s="25">
        <v>25.2</v>
      </c>
      <c r="F11241" s="35">
        <v>83</v>
      </c>
      <c r="G11241" s="25"/>
      <c r="H11241" s="13">
        <v>6.8</v>
      </c>
      <c r="I11241" s="25">
        <v>4</v>
      </c>
      <c r="J11241" s="12">
        <v>230</v>
      </c>
      <c r="K11241" s="12">
        <v>1</v>
      </c>
      <c r="L11241" s="25" t="s">
        <v>13</v>
      </c>
      <c r="M11241" s="10"/>
      <c r="N11241" s="15"/>
      <c r="O11241" s="15"/>
      <c r="P11241" s="4"/>
    </row>
    <row r="11242" spans="1:16" ht="15" customHeight="1" x14ac:dyDescent="0.25">
      <c r="A11242" s="11">
        <f t="shared" si="1129"/>
        <v>11239</v>
      </c>
      <c r="B11242" s="29">
        <v>42772</v>
      </c>
      <c r="C11242" s="25">
        <v>21</v>
      </c>
      <c r="D11242" s="12">
        <v>31</v>
      </c>
      <c r="E11242" s="25">
        <v>25.4</v>
      </c>
      <c r="F11242" s="35">
        <v>80</v>
      </c>
      <c r="G11242" s="25"/>
      <c r="H11242" s="13">
        <v>3.3</v>
      </c>
      <c r="I11242" s="25">
        <v>4</v>
      </c>
      <c r="J11242" s="12">
        <v>220</v>
      </c>
      <c r="K11242" s="12">
        <v>2</v>
      </c>
      <c r="L11242" s="25" t="s">
        <v>11</v>
      </c>
      <c r="M11242" s="10"/>
      <c r="N11242" s="15"/>
      <c r="O11242" s="15"/>
      <c r="P11242" s="4"/>
    </row>
    <row r="11243" spans="1:16" ht="15" customHeight="1" x14ac:dyDescent="0.25">
      <c r="A11243" s="11">
        <f t="shared" si="1129"/>
        <v>11240</v>
      </c>
      <c r="B11243" s="29">
        <v>42773</v>
      </c>
      <c r="C11243" s="25"/>
      <c r="D11243" s="12"/>
      <c r="E11243" s="25"/>
      <c r="F11243" s="35"/>
      <c r="G11243" s="25"/>
      <c r="H11243" s="13"/>
      <c r="I11243" s="25"/>
      <c r="J11243" s="12"/>
      <c r="K11243" s="12"/>
      <c r="L11243" s="25"/>
      <c r="M11243" s="10"/>
      <c r="N11243" s="15"/>
      <c r="O11243" s="15"/>
      <c r="P11243" s="4"/>
    </row>
    <row r="11244" spans="1:16" ht="15" customHeight="1" x14ac:dyDescent="0.25">
      <c r="A11244" s="11">
        <f t="shared" si="1129"/>
        <v>11241</v>
      </c>
      <c r="B11244" s="29">
        <v>42774</v>
      </c>
      <c r="C11244" s="25">
        <v>22</v>
      </c>
      <c r="D11244" s="12">
        <v>29.6</v>
      </c>
      <c r="E11244" s="25">
        <v>25.4</v>
      </c>
      <c r="F11244" s="35">
        <v>87</v>
      </c>
      <c r="G11244" s="25">
        <v>24.8</v>
      </c>
      <c r="H11244" s="13">
        <v>1.8</v>
      </c>
      <c r="I11244" s="25">
        <v>3</v>
      </c>
      <c r="J11244" s="12">
        <v>180</v>
      </c>
      <c r="K11244" s="12">
        <v>1</v>
      </c>
      <c r="L11244" s="25" t="s">
        <v>11</v>
      </c>
      <c r="M11244" s="10"/>
      <c r="N11244" s="15"/>
      <c r="O11244" s="15"/>
      <c r="P11244" s="4"/>
    </row>
    <row r="11245" spans="1:16" ht="15" customHeight="1" x14ac:dyDescent="0.25">
      <c r="A11245" s="11">
        <f t="shared" si="1129"/>
        <v>11242</v>
      </c>
      <c r="B11245" s="29">
        <v>42775</v>
      </c>
      <c r="C11245" s="25">
        <v>23</v>
      </c>
      <c r="D11245" s="12">
        <v>30.8</v>
      </c>
      <c r="E11245" s="25">
        <v>26.4</v>
      </c>
      <c r="F11245" s="35">
        <v>86</v>
      </c>
      <c r="G11245" s="25">
        <v>19.2</v>
      </c>
      <c r="H11245" s="13">
        <v>4</v>
      </c>
      <c r="I11245" s="25">
        <v>5</v>
      </c>
      <c r="J11245" s="12">
        <v>230</v>
      </c>
      <c r="K11245" s="12">
        <v>1</v>
      </c>
      <c r="L11245" s="25" t="s">
        <v>11</v>
      </c>
      <c r="M11245" s="10"/>
      <c r="N11245" s="15"/>
      <c r="O11245" s="15"/>
      <c r="P11245" s="4"/>
    </row>
    <row r="11246" spans="1:16" ht="15" customHeight="1" x14ac:dyDescent="0.25">
      <c r="A11246" s="11">
        <f t="shared" si="1129"/>
        <v>11243</v>
      </c>
      <c r="B11246" s="29">
        <v>42776</v>
      </c>
      <c r="C11246" s="25">
        <v>24</v>
      </c>
      <c r="D11246" s="12">
        <v>31.6</v>
      </c>
      <c r="E11246" s="25">
        <v>26.8</v>
      </c>
      <c r="F11246" s="35">
        <v>83</v>
      </c>
      <c r="G11246" s="25">
        <v>13.5</v>
      </c>
      <c r="H11246" s="13">
        <v>6.7</v>
      </c>
      <c r="I11246" s="25">
        <v>4</v>
      </c>
      <c r="J11246" s="12">
        <v>190</v>
      </c>
      <c r="K11246" s="12">
        <v>1</v>
      </c>
      <c r="L11246" s="25" t="s">
        <v>11</v>
      </c>
      <c r="M11246" s="10"/>
      <c r="N11246" s="15"/>
      <c r="O11246" s="15"/>
      <c r="P11246" s="4"/>
    </row>
    <row r="11247" spans="1:16" ht="15" customHeight="1" x14ac:dyDescent="0.25">
      <c r="A11247" s="11">
        <f t="shared" si="1129"/>
        <v>11244</v>
      </c>
      <c r="B11247" s="29">
        <v>42777</v>
      </c>
      <c r="C11247" s="25">
        <v>23</v>
      </c>
      <c r="D11247" s="12">
        <v>33.200000000000003</v>
      </c>
      <c r="E11247" s="25">
        <v>25.9</v>
      </c>
      <c r="F11247" s="35">
        <v>85</v>
      </c>
      <c r="G11247" s="25"/>
      <c r="H11247" s="13">
        <v>8.8000000000000007</v>
      </c>
      <c r="I11247" s="25">
        <v>7</v>
      </c>
      <c r="J11247" s="12">
        <v>270</v>
      </c>
      <c r="K11247" s="12">
        <v>1</v>
      </c>
      <c r="L11247" s="25" t="s">
        <v>11</v>
      </c>
      <c r="M11247" s="10"/>
      <c r="N11247" s="15"/>
      <c r="O11247" s="15"/>
      <c r="P11247" s="4"/>
    </row>
    <row r="11248" spans="1:16" ht="15" customHeight="1" x14ac:dyDescent="0.25">
      <c r="A11248" s="11">
        <f t="shared" si="1129"/>
        <v>11245</v>
      </c>
      <c r="B11248" s="29">
        <v>42778</v>
      </c>
      <c r="C11248" s="25">
        <v>22</v>
      </c>
      <c r="D11248" s="12">
        <v>32.799999999999997</v>
      </c>
      <c r="E11248" s="25">
        <v>26.5</v>
      </c>
      <c r="F11248" s="35">
        <v>78</v>
      </c>
      <c r="G11248" s="25">
        <v>51.8</v>
      </c>
      <c r="H11248" s="13">
        <v>6.8</v>
      </c>
      <c r="I11248" s="25">
        <v>7</v>
      </c>
      <c r="J11248" s="12">
        <v>80</v>
      </c>
      <c r="K11248" s="12">
        <v>3</v>
      </c>
      <c r="L11248" s="25" t="s">
        <v>12</v>
      </c>
      <c r="M11248" s="10"/>
      <c r="N11248" s="15"/>
      <c r="O11248" s="15"/>
      <c r="P11248" s="4"/>
    </row>
    <row r="11249" spans="1:16" ht="15" customHeight="1" x14ac:dyDescent="0.25">
      <c r="A11249" s="11">
        <f t="shared" si="1129"/>
        <v>11246</v>
      </c>
      <c r="B11249" s="29">
        <v>42779</v>
      </c>
      <c r="C11249" s="25">
        <v>19</v>
      </c>
      <c r="D11249" s="12"/>
      <c r="E11249" s="25">
        <v>28.4</v>
      </c>
      <c r="F11249" s="35">
        <v>70</v>
      </c>
      <c r="G11249" s="25"/>
      <c r="H11249" s="13">
        <v>9.1</v>
      </c>
      <c r="I11249" s="25">
        <v>6</v>
      </c>
      <c r="J11249" s="12">
        <v>90</v>
      </c>
      <c r="K11249" s="12">
        <v>3</v>
      </c>
      <c r="L11249" s="25" t="s">
        <v>12</v>
      </c>
      <c r="M11249" s="10"/>
      <c r="N11249" s="15"/>
      <c r="O11249" s="15"/>
      <c r="P11249" s="4"/>
    </row>
    <row r="11250" spans="1:16" ht="15" customHeight="1" x14ac:dyDescent="0.25">
      <c r="A11250" s="11">
        <f t="shared" si="1129"/>
        <v>11247</v>
      </c>
      <c r="B11250" s="29">
        <v>42780</v>
      </c>
      <c r="C11250" s="25"/>
      <c r="D11250" s="12">
        <v>33</v>
      </c>
      <c r="E11250" s="25"/>
      <c r="F11250" s="35"/>
      <c r="G11250" s="25"/>
      <c r="H11250" s="13">
        <v>9.5</v>
      </c>
      <c r="I11250" s="25">
        <v>3</v>
      </c>
      <c r="J11250" s="12">
        <v>70</v>
      </c>
      <c r="K11250" s="12">
        <v>1</v>
      </c>
      <c r="L11250" s="25" t="s">
        <v>11</v>
      </c>
      <c r="M11250" s="10"/>
      <c r="N11250" s="15"/>
      <c r="O11250" s="15"/>
      <c r="P11250" s="4"/>
    </row>
    <row r="11251" spans="1:16" ht="15" customHeight="1" x14ac:dyDescent="0.25">
      <c r="A11251" s="11">
        <f t="shared" si="1129"/>
        <v>11248</v>
      </c>
      <c r="B11251" s="29">
        <v>42781</v>
      </c>
      <c r="C11251" s="25">
        <v>23</v>
      </c>
      <c r="D11251" s="12">
        <v>32.799999999999997</v>
      </c>
      <c r="E11251" s="25">
        <v>28.1</v>
      </c>
      <c r="F11251" s="35">
        <v>69</v>
      </c>
      <c r="G11251" s="25">
        <v>0.7</v>
      </c>
      <c r="H11251" s="13">
        <v>7</v>
      </c>
      <c r="I11251" s="25">
        <v>5</v>
      </c>
      <c r="J11251" s="12">
        <v>110</v>
      </c>
      <c r="K11251" s="12">
        <v>3</v>
      </c>
      <c r="L11251" s="25" t="s">
        <v>17</v>
      </c>
      <c r="M11251" s="10"/>
      <c r="N11251" s="15"/>
      <c r="O11251" s="15"/>
      <c r="P11251" s="4"/>
    </row>
    <row r="11252" spans="1:16" ht="15" customHeight="1" x14ac:dyDescent="0.25">
      <c r="A11252" s="11">
        <f t="shared" si="1129"/>
        <v>11249</v>
      </c>
      <c r="B11252" s="29">
        <v>42782</v>
      </c>
      <c r="C11252" s="25">
        <v>24</v>
      </c>
      <c r="D11252" s="12">
        <v>32</v>
      </c>
      <c r="E11252" s="25">
        <v>27.7</v>
      </c>
      <c r="F11252" s="35">
        <v>68</v>
      </c>
      <c r="G11252" s="25">
        <v>8888</v>
      </c>
      <c r="H11252" s="13">
        <v>9.3000000000000007</v>
      </c>
      <c r="I11252" s="25">
        <v>8</v>
      </c>
      <c r="J11252" s="12">
        <v>70</v>
      </c>
      <c r="K11252" s="12">
        <v>3</v>
      </c>
      <c r="L11252" s="25" t="s">
        <v>12</v>
      </c>
      <c r="M11252" s="10"/>
      <c r="N11252" s="15"/>
      <c r="O11252" s="15"/>
      <c r="P11252" s="4"/>
    </row>
    <row r="11253" spans="1:16" ht="15" customHeight="1" x14ac:dyDescent="0.25">
      <c r="A11253" s="11">
        <f t="shared" si="1129"/>
        <v>11250</v>
      </c>
      <c r="B11253" s="29">
        <v>42783</v>
      </c>
      <c r="C11253" s="25">
        <v>25</v>
      </c>
      <c r="D11253" s="12">
        <v>33.200000000000003</v>
      </c>
      <c r="E11253" s="25">
        <v>27.9</v>
      </c>
      <c r="F11253" s="35">
        <v>75</v>
      </c>
      <c r="G11253" s="25"/>
      <c r="H11253" s="13">
        <v>9.8000000000000007</v>
      </c>
      <c r="I11253" s="25">
        <v>7</v>
      </c>
      <c r="J11253" s="12">
        <v>70</v>
      </c>
      <c r="K11253" s="12">
        <v>2</v>
      </c>
      <c r="L11253" s="25" t="s">
        <v>11</v>
      </c>
      <c r="M11253" s="10"/>
      <c r="N11253" s="15"/>
      <c r="O11253" s="15"/>
      <c r="P11253" s="4"/>
    </row>
    <row r="11254" spans="1:16" ht="15" customHeight="1" x14ac:dyDescent="0.25">
      <c r="A11254" s="11">
        <f t="shared" si="1129"/>
        <v>11251</v>
      </c>
      <c r="B11254" s="29">
        <v>42784</v>
      </c>
      <c r="C11254" s="25">
        <v>24</v>
      </c>
      <c r="D11254" s="12">
        <v>33.6</v>
      </c>
      <c r="E11254" s="25">
        <v>27.6</v>
      </c>
      <c r="F11254" s="35">
        <v>76</v>
      </c>
      <c r="G11254" s="25"/>
      <c r="H11254" s="13">
        <v>9.1999999999999993</v>
      </c>
      <c r="I11254" s="25">
        <v>7</v>
      </c>
      <c r="J11254" s="12">
        <v>40</v>
      </c>
      <c r="K11254" s="12">
        <v>2</v>
      </c>
      <c r="L11254" s="25" t="s">
        <v>17</v>
      </c>
      <c r="M11254" s="10"/>
      <c r="N11254" s="15"/>
      <c r="O11254" s="15"/>
      <c r="P11254" s="4"/>
    </row>
    <row r="11255" spans="1:16" ht="15" customHeight="1" x14ac:dyDescent="0.25">
      <c r="A11255" s="11">
        <f t="shared" si="1129"/>
        <v>11252</v>
      </c>
      <c r="B11255" s="29">
        <v>42785</v>
      </c>
      <c r="C11255" s="25">
        <v>22</v>
      </c>
      <c r="D11255" s="12">
        <v>33.799999999999997</v>
      </c>
      <c r="E11255" s="25">
        <v>25.9</v>
      </c>
      <c r="F11255" s="35">
        <v>86</v>
      </c>
      <c r="G11255" s="25">
        <v>1</v>
      </c>
      <c r="H11255" s="13">
        <v>8.1</v>
      </c>
      <c r="I11255" s="25">
        <v>4</v>
      </c>
      <c r="J11255" s="12">
        <v>30</v>
      </c>
      <c r="K11255" s="12">
        <v>1</v>
      </c>
      <c r="L11255" s="25" t="s">
        <v>11</v>
      </c>
      <c r="M11255" s="10"/>
      <c r="N11255" s="15"/>
      <c r="O11255" s="15"/>
      <c r="P11255" s="4"/>
    </row>
    <row r="11256" spans="1:16" ht="15" customHeight="1" x14ac:dyDescent="0.25">
      <c r="A11256" s="11">
        <f t="shared" si="1129"/>
        <v>11253</v>
      </c>
      <c r="B11256" s="29">
        <v>42786</v>
      </c>
      <c r="C11256" s="25">
        <v>24</v>
      </c>
      <c r="D11256" s="12">
        <v>30.2</v>
      </c>
      <c r="E11256" s="25">
        <v>25.1</v>
      </c>
      <c r="F11256" s="35">
        <v>96</v>
      </c>
      <c r="G11256" s="25">
        <v>17</v>
      </c>
      <c r="H11256" s="13">
        <v>7</v>
      </c>
      <c r="I11256" s="25">
        <v>3</v>
      </c>
      <c r="J11256" s="12">
        <v>180</v>
      </c>
      <c r="K11256" s="12">
        <v>1</v>
      </c>
      <c r="L11256" s="25" t="s">
        <v>11</v>
      </c>
      <c r="M11256" s="10"/>
      <c r="N11256" s="15"/>
      <c r="O11256" s="15"/>
      <c r="P11256" s="4"/>
    </row>
    <row r="11257" spans="1:16" ht="15" customHeight="1" x14ac:dyDescent="0.25">
      <c r="A11257" s="11">
        <f t="shared" si="1129"/>
        <v>11254</v>
      </c>
      <c r="B11257" s="29">
        <v>42787</v>
      </c>
      <c r="C11257" s="25">
        <v>23</v>
      </c>
      <c r="D11257" s="12">
        <v>29.2</v>
      </c>
      <c r="E11257" s="25">
        <v>25.2</v>
      </c>
      <c r="F11257" s="35">
        <v>91</v>
      </c>
      <c r="G11257" s="25">
        <v>21.3</v>
      </c>
      <c r="H11257" s="13">
        <v>1.4</v>
      </c>
      <c r="I11257" s="25">
        <v>2</v>
      </c>
      <c r="J11257" s="12">
        <v>130</v>
      </c>
      <c r="K11257" s="12">
        <v>0</v>
      </c>
      <c r="L11257" s="25" t="s">
        <v>11</v>
      </c>
      <c r="M11257" s="10"/>
      <c r="N11257" s="15"/>
      <c r="O11257" s="15"/>
      <c r="P11257" s="4"/>
    </row>
    <row r="11258" spans="1:16" ht="15" customHeight="1" x14ac:dyDescent="0.25">
      <c r="A11258" s="11">
        <f t="shared" si="1129"/>
        <v>11255</v>
      </c>
      <c r="B11258" s="29">
        <v>42788</v>
      </c>
      <c r="C11258" s="25">
        <v>23</v>
      </c>
      <c r="D11258" s="12">
        <v>30.7</v>
      </c>
      <c r="E11258" s="25">
        <v>25.6</v>
      </c>
      <c r="F11258" s="35">
        <v>89</v>
      </c>
      <c r="G11258" s="25">
        <v>2.2999999999999998</v>
      </c>
      <c r="H11258" s="13">
        <v>0.8</v>
      </c>
      <c r="I11258" s="25">
        <v>3</v>
      </c>
      <c r="J11258" s="12">
        <v>70</v>
      </c>
      <c r="K11258" s="12">
        <v>1</v>
      </c>
      <c r="L11258" s="25" t="s">
        <v>11</v>
      </c>
      <c r="M11258" s="10"/>
      <c r="N11258" s="15"/>
      <c r="O11258" s="15"/>
      <c r="P11258" s="4"/>
    </row>
    <row r="11259" spans="1:16" ht="15" customHeight="1" x14ac:dyDescent="0.25">
      <c r="A11259" s="11">
        <f t="shared" si="1129"/>
        <v>11256</v>
      </c>
      <c r="B11259" s="29">
        <v>42789</v>
      </c>
      <c r="C11259" s="25">
        <v>22</v>
      </c>
      <c r="D11259" s="12"/>
      <c r="E11259" s="25">
        <v>23.4</v>
      </c>
      <c r="F11259" s="35">
        <v>95</v>
      </c>
      <c r="G11259" s="25">
        <v>2.6</v>
      </c>
      <c r="H11259" s="13">
        <v>0.6</v>
      </c>
      <c r="I11259" s="25">
        <v>2</v>
      </c>
      <c r="J11259" s="12">
        <v>240</v>
      </c>
      <c r="K11259" s="12">
        <v>0</v>
      </c>
      <c r="L11259" s="25" t="s">
        <v>11</v>
      </c>
      <c r="M11259" s="10"/>
      <c r="N11259" s="15"/>
      <c r="O11259" s="15"/>
      <c r="P11259" s="4"/>
    </row>
    <row r="11260" spans="1:16" ht="15" customHeight="1" x14ac:dyDescent="0.25">
      <c r="A11260" s="11">
        <f t="shared" si="1129"/>
        <v>11257</v>
      </c>
      <c r="B11260" s="29">
        <v>42790</v>
      </c>
      <c r="C11260" s="25">
        <v>21</v>
      </c>
      <c r="D11260" s="12">
        <v>30.4</v>
      </c>
      <c r="E11260" s="25">
        <v>25</v>
      </c>
      <c r="F11260" s="35">
        <v>82</v>
      </c>
      <c r="G11260" s="25">
        <v>27.2</v>
      </c>
      <c r="H11260" s="13">
        <v>0.4</v>
      </c>
      <c r="I11260" s="25">
        <v>3</v>
      </c>
      <c r="J11260" s="12">
        <v>220</v>
      </c>
      <c r="K11260" s="12">
        <v>0</v>
      </c>
      <c r="L11260" s="25" t="s">
        <v>11</v>
      </c>
      <c r="M11260" s="10"/>
      <c r="N11260" s="15"/>
      <c r="O11260" s="15"/>
      <c r="P11260" s="4"/>
    </row>
    <row r="11261" spans="1:16" ht="15" customHeight="1" x14ac:dyDescent="0.25">
      <c r="A11261" s="11">
        <f t="shared" si="1129"/>
        <v>11258</v>
      </c>
      <c r="B11261" s="29">
        <v>42791</v>
      </c>
      <c r="C11261" s="25">
        <v>23</v>
      </c>
      <c r="D11261" s="12">
        <v>30.6</v>
      </c>
      <c r="E11261" s="25">
        <v>25.1</v>
      </c>
      <c r="F11261" s="35">
        <v>91</v>
      </c>
      <c r="G11261" s="25"/>
      <c r="H11261" s="13">
        <v>2.2000000000000002</v>
      </c>
      <c r="I11261" s="25">
        <v>4</v>
      </c>
      <c r="J11261" s="12">
        <v>180</v>
      </c>
      <c r="K11261" s="12">
        <v>1</v>
      </c>
      <c r="L11261" s="25" t="s">
        <v>11</v>
      </c>
      <c r="M11261" s="10"/>
      <c r="N11261" s="15"/>
      <c r="O11261" s="15"/>
      <c r="P11261" s="4"/>
    </row>
    <row r="11262" spans="1:16" ht="15" customHeight="1" x14ac:dyDescent="0.25">
      <c r="A11262" s="11">
        <f t="shared" si="1129"/>
        <v>11259</v>
      </c>
      <c r="B11262" s="29">
        <v>42792</v>
      </c>
      <c r="C11262" s="25">
        <v>22</v>
      </c>
      <c r="D11262" s="12">
        <v>31.2</v>
      </c>
      <c r="E11262" s="25">
        <v>25.8</v>
      </c>
      <c r="F11262" s="35">
        <v>87</v>
      </c>
      <c r="G11262" s="25">
        <v>65</v>
      </c>
      <c r="H11262" s="13">
        <v>3.5</v>
      </c>
      <c r="I11262" s="25">
        <v>3</v>
      </c>
      <c r="J11262" s="12">
        <v>220</v>
      </c>
      <c r="K11262" s="12">
        <v>1</v>
      </c>
      <c r="L11262" s="25" t="s">
        <v>11</v>
      </c>
      <c r="M11262" s="10"/>
      <c r="N11262" s="15"/>
      <c r="O11262" s="15"/>
      <c r="P11262" s="4"/>
    </row>
    <row r="11263" spans="1:16" ht="15" customHeight="1" x14ac:dyDescent="0.25">
      <c r="A11263" s="11">
        <f t="shared" si="1129"/>
        <v>11260</v>
      </c>
      <c r="B11263" s="29">
        <v>42793</v>
      </c>
      <c r="C11263" s="25">
        <v>23</v>
      </c>
      <c r="D11263" s="12">
        <v>30.6</v>
      </c>
      <c r="E11263" s="25">
        <v>25.5</v>
      </c>
      <c r="F11263" s="35">
        <v>92</v>
      </c>
      <c r="G11263" s="25">
        <v>52.5</v>
      </c>
      <c r="H11263" s="13">
        <v>4.5</v>
      </c>
      <c r="I11263" s="25">
        <v>2</v>
      </c>
      <c r="J11263" s="12">
        <v>130</v>
      </c>
      <c r="K11263" s="12">
        <v>0</v>
      </c>
      <c r="L11263" s="25" t="s">
        <v>11</v>
      </c>
      <c r="M11263" s="10"/>
      <c r="N11263" s="15"/>
      <c r="O11263" s="15"/>
      <c r="P11263" s="4"/>
    </row>
    <row r="11264" spans="1:16" ht="15" customHeight="1" x14ac:dyDescent="0.25">
      <c r="A11264" s="11">
        <f t="shared" si="1129"/>
        <v>11261</v>
      </c>
      <c r="B11264" s="29">
        <v>42794</v>
      </c>
      <c r="C11264" s="25">
        <v>23</v>
      </c>
      <c r="D11264" s="12">
        <v>27.2</v>
      </c>
      <c r="E11264" s="25">
        <v>23.2</v>
      </c>
      <c r="F11264" s="35">
        <v>96</v>
      </c>
      <c r="G11264" s="25">
        <v>47.5</v>
      </c>
      <c r="H11264" s="13">
        <v>4.2</v>
      </c>
      <c r="I11264" s="25">
        <v>2</v>
      </c>
      <c r="J11264" s="12">
        <v>260</v>
      </c>
      <c r="K11264" s="12">
        <v>0</v>
      </c>
      <c r="L11264" s="25" t="s">
        <v>11</v>
      </c>
      <c r="M11264" s="10"/>
      <c r="N11264" s="15"/>
      <c r="O11264" s="15"/>
      <c r="P11264" s="4"/>
    </row>
    <row r="11265" spans="1:16" ht="15" customHeight="1" x14ac:dyDescent="0.25">
      <c r="A11265" s="11">
        <f t="shared" si="1129"/>
        <v>11262</v>
      </c>
      <c r="B11265" s="29">
        <v>42795</v>
      </c>
      <c r="C11265" s="25"/>
      <c r="D11265" s="12">
        <v>31.8</v>
      </c>
      <c r="E11265" s="25">
        <v>25.2</v>
      </c>
      <c r="F11265" s="35">
        <v>85</v>
      </c>
      <c r="G11265" s="25">
        <v>33.200000000000003</v>
      </c>
      <c r="H11265" s="13">
        <v>0</v>
      </c>
      <c r="I11265" s="25">
        <v>3</v>
      </c>
      <c r="J11265" s="12">
        <v>220</v>
      </c>
      <c r="K11265" s="12">
        <v>1</v>
      </c>
      <c r="L11265" s="25" t="s">
        <v>11</v>
      </c>
      <c r="M11265" s="10"/>
      <c r="N11265" s="15"/>
      <c r="O11265" s="15"/>
      <c r="P11265" s="4"/>
    </row>
    <row r="11266" spans="1:16" ht="15" customHeight="1" x14ac:dyDescent="0.25">
      <c r="A11266" s="11">
        <f t="shared" si="1129"/>
        <v>11263</v>
      </c>
      <c r="B11266" s="29">
        <v>42796</v>
      </c>
      <c r="C11266" s="25">
        <v>23</v>
      </c>
      <c r="D11266" s="12">
        <v>31</v>
      </c>
      <c r="E11266" s="25">
        <v>25.9</v>
      </c>
      <c r="F11266" s="35">
        <v>87</v>
      </c>
      <c r="G11266" s="25">
        <v>1</v>
      </c>
      <c r="H11266" s="13">
        <v>4</v>
      </c>
      <c r="I11266" s="25">
        <v>3</v>
      </c>
      <c r="J11266" s="12">
        <v>300</v>
      </c>
      <c r="K11266" s="12">
        <v>1</v>
      </c>
      <c r="L11266" s="25" t="s">
        <v>11</v>
      </c>
      <c r="M11266" s="10"/>
      <c r="N11266" s="15"/>
      <c r="O11266" s="15"/>
      <c r="P11266" s="4"/>
    </row>
    <row r="11267" spans="1:16" ht="15" customHeight="1" x14ac:dyDescent="0.25">
      <c r="A11267" s="11">
        <f t="shared" si="1129"/>
        <v>11264</v>
      </c>
      <c r="B11267" s="29">
        <v>42797</v>
      </c>
      <c r="C11267" s="25"/>
      <c r="D11267" s="12">
        <v>28.2</v>
      </c>
      <c r="E11267" s="25">
        <v>25.5</v>
      </c>
      <c r="F11267" s="35">
        <v>88</v>
      </c>
      <c r="G11267" s="25">
        <v>42.1</v>
      </c>
      <c r="H11267" s="13">
        <v>5.7</v>
      </c>
      <c r="I11267" s="25">
        <v>2</v>
      </c>
      <c r="J11267" s="12">
        <v>90</v>
      </c>
      <c r="K11267" s="12">
        <v>1</v>
      </c>
      <c r="L11267" s="25" t="s">
        <v>11</v>
      </c>
      <c r="M11267" s="10"/>
      <c r="N11267" s="15"/>
      <c r="O11267" s="15"/>
      <c r="P11267" s="4"/>
    </row>
    <row r="11268" spans="1:16" ht="15" customHeight="1" x14ac:dyDescent="0.25">
      <c r="A11268" s="11">
        <f t="shared" si="1129"/>
        <v>11265</v>
      </c>
      <c r="B11268" s="29">
        <v>42798</v>
      </c>
      <c r="C11268" s="25"/>
      <c r="D11268" s="12">
        <v>31.4</v>
      </c>
      <c r="E11268" s="25">
        <v>25.4</v>
      </c>
      <c r="F11268" s="35">
        <v>87</v>
      </c>
      <c r="G11268" s="25">
        <v>3.2</v>
      </c>
      <c r="H11268" s="13">
        <v>0</v>
      </c>
      <c r="I11268" s="25">
        <v>3</v>
      </c>
      <c r="J11268" s="12">
        <v>220</v>
      </c>
      <c r="K11268" s="12">
        <v>2</v>
      </c>
      <c r="L11268" s="25" t="s">
        <v>13</v>
      </c>
      <c r="M11268" s="10"/>
      <c r="N11268" s="15"/>
      <c r="O11268" s="15"/>
      <c r="P11268" s="4"/>
    </row>
    <row r="11269" spans="1:16" ht="15" customHeight="1" x14ac:dyDescent="0.25">
      <c r="A11269" s="11">
        <f t="shared" si="1129"/>
        <v>11266</v>
      </c>
      <c r="B11269" s="29">
        <v>42799</v>
      </c>
      <c r="C11269" s="25">
        <v>21</v>
      </c>
      <c r="D11269" s="12">
        <v>31.6</v>
      </c>
      <c r="E11269" s="25">
        <v>24.7</v>
      </c>
      <c r="F11269" s="35">
        <v>87</v>
      </c>
      <c r="G11269" s="25">
        <v>2.1</v>
      </c>
      <c r="H11269" s="13">
        <v>6</v>
      </c>
      <c r="I11269" s="25">
        <v>5</v>
      </c>
      <c r="J11269" s="12">
        <v>230</v>
      </c>
      <c r="K11269" s="12">
        <v>1</v>
      </c>
      <c r="L11269" s="25" t="s">
        <v>11</v>
      </c>
      <c r="M11269" s="10"/>
      <c r="N11269" s="15"/>
      <c r="O11269" s="15"/>
      <c r="P11269" s="4"/>
    </row>
    <row r="11270" spans="1:16" ht="15" customHeight="1" x14ac:dyDescent="0.25">
      <c r="A11270" s="11">
        <f t="shared" ref="A11270:A11333" si="1130">A11269+1</f>
        <v>11267</v>
      </c>
      <c r="B11270" s="29">
        <v>42800</v>
      </c>
      <c r="C11270" s="25">
        <v>23</v>
      </c>
      <c r="D11270" s="12">
        <v>30</v>
      </c>
      <c r="E11270" s="25">
        <v>23.9</v>
      </c>
      <c r="F11270" s="35">
        <v>95</v>
      </c>
      <c r="G11270" s="25">
        <v>6.3</v>
      </c>
      <c r="H11270" s="13">
        <v>5.3</v>
      </c>
      <c r="I11270" s="25">
        <v>3</v>
      </c>
      <c r="J11270" s="12">
        <v>210</v>
      </c>
      <c r="K11270" s="12">
        <v>1</v>
      </c>
      <c r="L11270" s="25" t="s">
        <v>11</v>
      </c>
      <c r="M11270" s="10"/>
      <c r="N11270" s="15"/>
      <c r="O11270" s="15"/>
      <c r="P11270" s="4"/>
    </row>
    <row r="11271" spans="1:16" ht="15" customHeight="1" x14ac:dyDescent="0.25">
      <c r="A11271" s="11">
        <f t="shared" si="1130"/>
        <v>11268</v>
      </c>
      <c r="B11271" s="29">
        <v>42801</v>
      </c>
      <c r="C11271" s="25"/>
      <c r="D11271" s="12">
        <v>31.6</v>
      </c>
      <c r="E11271" s="25">
        <v>25.8</v>
      </c>
      <c r="F11271" s="35">
        <v>83</v>
      </c>
      <c r="G11271" s="25">
        <v>61.2</v>
      </c>
      <c r="H11271" s="13">
        <v>2.7</v>
      </c>
      <c r="I11271" s="25">
        <v>3</v>
      </c>
      <c r="J11271" s="12">
        <v>210</v>
      </c>
      <c r="K11271" s="12">
        <v>1</v>
      </c>
      <c r="L11271" s="25" t="s">
        <v>11</v>
      </c>
      <c r="M11271" s="10"/>
      <c r="N11271" s="15"/>
      <c r="O11271" s="15"/>
      <c r="P11271" s="4"/>
    </row>
    <row r="11272" spans="1:16" ht="15" customHeight="1" x14ac:dyDescent="0.25">
      <c r="A11272" s="11">
        <f t="shared" si="1130"/>
        <v>11269</v>
      </c>
      <c r="B11272" s="29">
        <v>42802</v>
      </c>
      <c r="C11272" s="25">
        <v>21</v>
      </c>
      <c r="D11272" s="12">
        <v>32.200000000000003</v>
      </c>
      <c r="E11272" s="25">
        <v>25.4</v>
      </c>
      <c r="F11272" s="35">
        <v>83</v>
      </c>
      <c r="G11272" s="25"/>
      <c r="H11272" s="13">
        <v>5.5</v>
      </c>
      <c r="I11272" s="25">
        <v>3</v>
      </c>
      <c r="J11272" s="12">
        <v>200</v>
      </c>
      <c r="K11272" s="12">
        <v>1</v>
      </c>
      <c r="L11272" s="25" t="s">
        <v>11</v>
      </c>
      <c r="M11272" s="10"/>
      <c r="N11272" s="15"/>
      <c r="O11272" s="15"/>
      <c r="P11272" s="4"/>
    </row>
    <row r="11273" spans="1:16" ht="15" customHeight="1" x14ac:dyDescent="0.25">
      <c r="A11273" s="11">
        <f t="shared" si="1130"/>
        <v>11270</v>
      </c>
      <c r="B11273" s="29">
        <v>42803</v>
      </c>
      <c r="C11273" s="25"/>
      <c r="D11273" s="12">
        <v>32.200000000000003</v>
      </c>
      <c r="E11273" s="25">
        <v>25.4</v>
      </c>
      <c r="F11273" s="35">
        <v>83</v>
      </c>
      <c r="G11273" s="25"/>
      <c r="H11273" s="13">
        <v>9.3000000000000007</v>
      </c>
      <c r="I11273" s="25">
        <v>3</v>
      </c>
      <c r="J11273" s="12">
        <v>290</v>
      </c>
      <c r="K11273" s="12">
        <v>1</v>
      </c>
      <c r="L11273" s="25" t="s">
        <v>11</v>
      </c>
      <c r="M11273" s="10"/>
      <c r="N11273" s="15"/>
      <c r="O11273" s="15"/>
      <c r="P11273" s="4"/>
    </row>
    <row r="11274" spans="1:16" ht="15" customHeight="1" x14ac:dyDescent="0.25">
      <c r="A11274" s="11">
        <f t="shared" si="1130"/>
        <v>11271</v>
      </c>
      <c r="B11274" s="29">
        <v>42804</v>
      </c>
      <c r="C11274" s="25">
        <v>23</v>
      </c>
      <c r="D11274" s="12">
        <v>32</v>
      </c>
      <c r="E11274" s="25">
        <v>27</v>
      </c>
      <c r="F11274" s="35">
        <v>82</v>
      </c>
      <c r="G11274" s="25"/>
      <c r="H11274" s="13">
        <v>4</v>
      </c>
      <c r="I11274" s="25">
        <v>4</v>
      </c>
      <c r="J11274" s="12">
        <v>200</v>
      </c>
      <c r="K11274" s="12">
        <v>1</v>
      </c>
      <c r="L11274" s="25" t="s">
        <v>11</v>
      </c>
      <c r="M11274" s="10"/>
      <c r="N11274" s="15"/>
      <c r="O11274" s="15"/>
      <c r="P11274" s="4"/>
    </row>
    <row r="11275" spans="1:16" ht="15" customHeight="1" x14ac:dyDescent="0.25">
      <c r="A11275" s="11">
        <f t="shared" si="1130"/>
        <v>11272</v>
      </c>
      <c r="B11275" s="29">
        <v>42805</v>
      </c>
      <c r="C11275" s="25">
        <v>23</v>
      </c>
      <c r="D11275" s="12"/>
      <c r="E11275" s="25">
        <v>25.2</v>
      </c>
      <c r="F11275" s="35">
        <v>90</v>
      </c>
      <c r="G11275" s="25">
        <v>3.7</v>
      </c>
      <c r="H11275" s="13">
        <v>3.2</v>
      </c>
      <c r="I11275" s="25">
        <v>3</v>
      </c>
      <c r="J11275" s="12">
        <v>130</v>
      </c>
      <c r="K11275" s="12">
        <v>1</v>
      </c>
      <c r="L11275" s="25" t="s">
        <v>11</v>
      </c>
      <c r="M11275" s="10"/>
      <c r="N11275" s="15"/>
      <c r="O11275" s="15"/>
      <c r="P11275" s="4"/>
    </row>
    <row r="11276" spans="1:16" ht="15" customHeight="1" x14ac:dyDescent="0.25">
      <c r="A11276" s="11">
        <f t="shared" si="1130"/>
        <v>11273</v>
      </c>
      <c r="B11276" s="29">
        <v>42806</v>
      </c>
      <c r="C11276" s="25">
        <v>22</v>
      </c>
      <c r="D11276" s="12">
        <v>32.799999999999997</v>
      </c>
      <c r="E11276" s="25">
        <v>25.9</v>
      </c>
      <c r="F11276" s="35">
        <v>80</v>
      </c>
      <c r="G11276" s="25">
        <v>39.799999999999997</v>
      </c>
      <c r="H11276" s="13">
        <v>0</v>
      </c>
      <c r="I11276" s="25">
        <v>3</v>
      </c>
      <c r="J11276" s="12">
        <v>350</v>
      </c>
      <c r="K11276" s="12">
        <v>1</v>
      </c>
      <c r="L11276" s="25" t="s">
        <v>11</v>
      </c>
      <c r="M11276" s="10"/>
      <c r="N11276" s="15"/>
      <c r="O11276" s="15"/>
      <c r="P11276" s="4"/>
    </row>
    <row r="11277" spans="1:16" ht="15" customHeight="1" x14ac:dyDescent="0.25">
      <c r="A11277" s="11">
        <f t="shared" si="1130"/>
        <v>11274</v>
      </c>
      <c r="B11277" s="29">
        <v>42807</v>
      </c>
      <c r="C11277" s="25">
        <v>23</v>
      </c>
      <c r="D11277" s="12">
        <v>31.7</v>
      </c>
      <c r="E11277" s="25">
        <v>26.4</v>
      </c>
      <c r="F11277" s="35">
        <v>84</v>
      </c>
      <c r="G11277" s="25"/>
      <c r="H11277" s="13">
        <v>6.3</v>
      </c>
      <c r="I11277" s="25">
        <v>4</v>
      </c>
      <c r="J11277" s="12">
        <v>190</v>
      </c>
      <c r="K11277" s="12">
        <v>2</v>
      </c>
      <c r="L11277" s="25" t="s">
        <v>14</v>
      </c>
      <c r="M11277" s="10"/>
      <c r="N11277" s="15"/>
      <c r="O11277" s="15"/>
      <c r="P11277" s="4"/>
    </row>
    <row r="11278" spans="1:16" ht="15" customHeight="1" x14ac:dyDescent="0.25">
      <c r="A11278" s="11">
        <f t="shared" si="1130"/>
        <v>11275</v>
      </c>
      <c r="B11278" s="29">
        <v>42808</v>
      </c>
      <c r="C11278" s="25"/>
      <c r="D11278" s="12">
        <v>30.4</v>
      </c>
      <c r="E11278" s="25">
        <v>26.3</v>
      </c>
      <c r="F11278" s="35">
        <v>85</v>
      </c>
      <c r="G11278" s="25"/>
      <c r="H11278" s="13">
        <v>8.1</v>
      </c>
      <c r="I11278" s="25">
        <v>2</v>
      </c>
      <c r="J11278" s="12">
        <v>230</v>
      </c>
      <c r="K11278" s="12">
        <v>0</v>
      </c>
      <c r="L11278" s="25" t="s">
        <v>11</v>
      </c>
      <c r="M11278" s="10"/>
      <c r="N11278" s="15"/>
      <c r="O11278" s="15"/>
      <c r="P11278" s="4"/>
    </row>
    <row r="11279" spans="1:16" ht="15" customHeight="1" x14ac:dyDescent="0.25">
      <c r="A11279" s="11">
        <f t="shared" si="1130"/>
        <v>11276</v>
      </c>
      <c r="B11279" s="29">
        <v>42809</v>
      </c>
      <c r="C11279" s="25">
        <v>23</v>
      </c>
      <c r="D11279" s="12">
        <v>32.799999999999997</v>
      </c>
      <c r="E11279" s="25">
        <v>26.4</v>
      </c>
      <c r="F11279" s="35">
        <v>82</v>
      </c>
      <c r="G11279" s="25">
        <v>49</v>
      </c>
      <c r="H11279" s="13">
        <v>0.8</v>
      </c>
      <c r="I11279" s="25">
        <v>3</v>
      </c>
      <c r="J11279" s="12">
        <v>220</v>
      </c>
      <c r="K11279" s="12">
        <v>1</v>
      </c>
      <c r="L11279" s="25" t="s">
        <v>11</v>
      </c>
      <c r="M11279" s="10"/>
      <c r="N11279" s="15"/>
      <c r="O11279" s="15"/>
      <c r="P11279" s="4"/>
    </row>
    <row r="11280" spans="1:16" ht="15" customHeight="1" x14ac:dyDescent="0.25">
      <c r="A11280" s="11">
        <f t="shared" si="1130"/>
        <v>11277</v>
      </c>
      <c r="B11280" s="29">
        <v>42810</v>
      </c>
      <c r="C11280" s="25">
        <v>20</v>
      </c>
      <c r="D11280" s="12">
        <v>31.2</v>
      </c>
      <c r="E11280" s="25">
        <v>24.7</v>
      </c>
      <c r="F11280" s="35">
        <v>89</v>
      </c>
      <c r="G11280" s="25"/>
      <c r="H11280" s="13">
        <v>9.6</v>
      </c>
      <c r="I11280" s="25">
        <v>3</v>
      </c>
      <c r="J11280" s="12">
        <v>200</v>
      </c>
      <c r="K11280" s="12">
        <v>1</v>
      </c>
      <c r="L11280" s="25" t="s">
        <v>11</v>
      </c>
      <c r="M11280" s="10"/>
      <c r="N11280" s="15"/>
      <c r="O11280" s="15"/>
      <c r="P11280" s="4"/>
    </row>
    <row r="11281" spans="1:16" ht="15" customHeight="1" x14ac:dyDescent="0.25">
      <c r="A11281" s="11">
        <f t="shared" si="1130"/>
        <v>11278</v>
      </c>
      <c r="B11281" s="29">
        <v>42811</v>
      </c>
      <c r="C11281" s="25">
        <v>22</v>
      </c>
      <c r="D11281" s="12">
        <v>32</v>
      </c>
      <c r="E11281" s="25">
        <v>26.1</v>
      </c>
      <c r="F11281" s="35">
        <v>82</v>
      </c>
      <c r="G11281" s="25">
        <v>1.2</v>
      </c>
      <c r="H11281" s="13">
        <v>5.6</v>
      </c>
      <c r="I11281" s="25">
        <v>3</v>
      </c>
      <c r="J11281" s="12">
        <v>220</v>
      </c>
      <c r="K11281" s="12">
        <v>1</v>
      </c>
      <c r="L11281" s="25" t="s">
        <v>11</v>
      </c>
      <c r="M11281" s="10"/>
      <c r="N11281" s="15"/>
      <c r="O11281" s="15"/>
      <c r="P11281" s="4"/>
    </row>
    <row r="11282" spans="1:16" ht="15" customHeight="1" x14ac:dyDescent="0.25">
      <c r="A11282" s="11">
        <f t="shared" si="1130"/>
        <v>11279</v>
      </c>
      <c r="B11282" s="29">
        <v>42812</v>
      </c>
      <c r="C11282" s="25"/>
      <c r="D11282" s="12">
        <v>32.299999999999997</v>
      </c>
      <c r="E11282" s="25">
        <v>25.2</v>
      </c>
      <c r="F11282" s="35">
        <v>87</v>
      </c>
      <c r="G11282" s="25">
        <v>0.3</v>
      </c>
      <c r="H11282" s="13">
        <v>8.9</v>
      </c>
      <c r="I11282" s="25">
        <v>3</v>
      </c>
      <c r="J11282" s="12">
        <v>210</v>
      </c>
      <c r="K11282" s="12">
        <v>1</v>
      </c>
      <c r="L11282" s="25" t="s">
        <v>11</v>
      </c>
      <c r="M11282" s="10"/>
      <c r="N11282" s="15"/>
      <c r="O11282" s="15"/>
      <c r="P11282" s="4"/>
    </row>
    <row r="11283" spans="1:16" ht="15" customHeight="1" x14ac:dyDescent="0.25">
      <c r="A11283" s="11">
        <f t="shared" si="1130"/>
        <v>11280</v>
      </c>
      <c r="B11283" s="29">
        <v>42813</v>
      </c>
      <c r="C11283" s="25"/>
      <c r="D11283" s="12">
        <v>31.8</v>
      </c>
      <c r="E11283" s="25">
        <v>25.4</v>
      </c>
      <c r="F11283" s="35">
        <v>90</v>
      </c>
      <c r="G11283" s="25">
        <v>6.2</v>
      </c>
      <c r="H11283" s="13">
        <v>3.5</v>
      </c>
      <c r="I11283" s="25">
        <v>3</v>
      </c>
      <c r="J11283" s="12">
        <v>350</v>
      </c>
      <c r="K11283" s="12">
        <v>1</v>
      </c>
      <c r="L11283" s="25" t="s">
        <v>11</v>
      </c>
      <c r="M11283" s="10"/>
      <c r="N11283" s="15"/>
      <c r="O11283" s="15"/>
      <c r="P11283" s="4"/>
    </row>
    <row r="11284" spans="1:16" ht="15" customHeight="1" x14ac:dyDescent="0.25">
      <c r="A11284" s="11">
        <f t="shared" si="1130"/>
        <v>11281</v>
      </c>
      <c r="B11284" s="29">
        <v>42814</v>
      </c>
      <c r="C11284" s="25">
        <v>23</v>
      </c>
      <c r="D11284" s="12">
        <v>32.200000000000003</v>
      </c>
      <c r="E11284" s="25">
        <v>26.4</v>
      </c>
      <c r="F11284" s="35">
        <v>84</v>
      </c>
      <c r="G11284" s="25">
        <v>13.9</v>
      </c>
      <c r="H11284" s="13">
        <v>4</v>
      </c>
      <c r="I11284" s="25">
        <v>3</v>
      </c>
      <c r="J11284" s="12">
        <v>180</v>
      </c>
      <c r="K11284" s="12">
        <v>1</v>
      </c>
      <c r="L11284" s="25" t="s">
        <v>11</v>
      </c>
      <c r="M11284" s="10"/>
      <c r="N11284" s="15"/>
      <c r="O11284" s="15"/>
      <c r="P11284" s="4"/>
    </row>
    <row r="11285" spans="1:16" ht="15" customHeight="1" x14ac:dyDescent="0.25">
      <c r="A11285" s="11">
        <f t="shared" si="1130"/>
        <v>11282</v>
      </c>
      <c r="B11285" s="29">
        <v>42815</v>
      </c>
      <c r="C11285" s="25">
        <v>23</v>
      </c>
      <c r="D11285" s="12">
        <v>32</v>
      </c>
      <c r="E11285" s="25">
        <v>26.5</v>
      </c>
      <c r="F11285" s="35">
        <v>84</v>
      </c>
      <c r="G11285" s="25"/>
      <c r="H11285" s="13">
        <v>5</v>
      </c>
      <c r="I11285" s="25">
        <v>7</v>
      </c>
      <c r="J11285" s="12">
        <v>250</v>
      </c>
      <c r="K11285" s="12">
        <v>1</v>
      </c>
      <c r="L11285" s="25" t="s">
        <v>11</v>
      </c>
      <c r="M11285" s="10"/>
      <c r="N11285" s="15"/>
      <c r="O11285" s="15"/>
      <c r="P11285" s="4"/>
    </row>
    <row r="11286" spans="1:16" ht="15" customHeight="1" x14ac:dyDescent="0.25">
      <c r="A11286" s="11">
        <f t="shared" si="1130"/>
        <v>11283</v>
      </c>
      <c r="B11286" s="29">
        <v>42816</v>
      </c>
      <c r="C11286" s="25">
        <v>23</v>
      </c>
      <c r="D11286" s="12">
        <v>32.6</v>
      </c>
      <c r="E11286" s="25">
        <v>27.4</v>
      </c>
      <c r="F11286" s="35">
        <v>84</v>
      </c>
      <c r="G11286" s="25"/>
      <c r="H11286" s="13">
        <v>8.9</v>
      </c>
      <c r="I11286" s="25">
        <v>5</v>
      </c>
      <c r="J11286" s="12">
        <v>220</v>
      </c>
      <c r="K11286" s="12">
        <v>2</v>
      </c>
      <c r="L11286" s="25" t="s">
        <v>11</v>
      </c>
      <c r="M11286" s="10"/>
      <c r="N11286" s="15"/>
      <c r="O11286" s="15"/>
      <c r="P11286" s="4"/>
    </row>
    <row r="11287" spans="1:16" ht="15" customHeight="1" x14ac:dyDescent="0.25">
      <c r="A11287" s="11">
        <f t="shared" si="1130"/>
        <v>11284</v>
      </c>
      <c r="B11287" s="29">
        <v>42817</v>
      </c>
      <c r="C11287" s="25">
        <v>24</v>
      </c>
      <c r="D11287" s="12">
        <v>32.4</v>
      </c>
      <c r="E11287" s="25"/>
      <c r="F11287" s="35"/>
      <c r="G11287" s="25"/>
      <c r="H11287" s="13">
        <v>9.3000000000000007</v>
      </c>
      <c r="I11287" s="25">
        <v>4</v>
      </c>
      <c r="J11287" s="12">
        <v>230</v>
      </c>
      <c r="K11287" s="12">
        <v>1</v>
      </c>
      <c r="L11287" s="25" t="s">
        <v>11</v>
      </c>
      <c r="M11287" s="10"/>
      <c r="N11287" s="15"/>
      <c r="O11287" s="15"/>
      <c r="P11287" s="4"/>
    </row>
    <row r="11288" spans="1:16" ht="15" customHeight="1" x14ac:dyDescent="0.25">
      <c r="A11288" s="11">
        <f t="shared" si="1130"/>
        <v>11285</v>
      </c>
      <c r="B11288" s="29">
        <v>42818</v>
      </c>
      <c r="C11288" s="25"/>
      <c r="D11288" s="12">
        <v>31.8</v>
      </c>
      <c r="E11288" s="25">
        <v>26.3</v>
      </c>
      <c r="F11288" s="35">
        <v>82</v>
      </c>
      <c r="G11288" s="25"/>
      <c r="H11288" s="13">
        <v>4.5999999999999996</v>
      </c>
      <c r="I11288" s="25">
        <v>2</v>
      </c>
      <c r="J11288" s="12">
        <v>220</v>
      </c>
      <c r="K11288" s="12">
        <v>1</v>
      </c>
      <c r="L11288" s="25" t="s">
        <v>11</v>
      </c>
      <c r="M11288" s="10"/>
      <c r="N11288" s="15"/>
      <c r="O11288" s="15"/>
      <c r="P11288" s="4"/>
    </row>
    <row r="11289" spans="1:16" ht="15" customHeight="1" x14ac:dyDescent="0.25">
      <c r="A11289" s="11">
        <f t="shared" si="1130"/>
        <v>11286</v>
      </c>
      <c r="B11289" s="29">
        <v>42819</v>
      </c>
      <c r="C11289" s="25">
        <v>21</v>
      </c>
      <c r="D11289" s="12"/>
      <c r="E11289" s="25"/>
      <c r="F11289" s="35"/>
      <c r="G11289" s="25"/>
      <c r="H11289" s="13">
        <v>2.2000000000000002</v>
      </c>
      <c r="I11289" s="25">
        <v>3</v>
      </c>
      <c r="J11289" s="12">
        <v>200</v>
      </c>
      <c r="K11289" s="12">
        <v>1</v>
      </c>
      <c r="L11289" s="25" t="s">
        <v>11</v>
      </c>
      <c r="M11289" s="10"/>
      <c r="N11289" s="15"/>
      <c r="O11289" s="15"/>
      <c r="P11289" s="4"/>
    </row>
    <row r="11290" spans="1:16" ht="15" customHeight="1" x14ac:dyDescent="0.25">
      <c r="A11290" s="11">
        <f t="shared" si="1130"/>
        <v>11287</v>
      </c>
      <c r="B11290" s="29">
        <v>42820</v>
      </c>
      <c r="C11290" s="25"/>
      <c r="D11290" s="12"/>
      <c r="E11290" s="25"/>
      <c r="F11290" s="35"/>
      <c r="G11290" s="25"/>
      <c r="H11290" s="13"/>
      <c r="I11290" s="25"/>
      <c r="J11290" s="12"/>
      <c r="K11290" s="12"/>
      <c r="L11290" s="25"/>
      <c r="M11290" s="10"/>
      <c r="N11290" s="15"/>
      <c r="O11290" s="15"/>
      <c r="P11290" s="4"/>
    </row>
    <row r="11291" spans="1:16" ht="15" customHeight="1" x14ac:dyDescent="0.25">
      <c r="A11291" s="11">
        <f t="shared" si="1130"/>
        <v>11288</v>
      </c>
      <c r="B11291" s="29">
        <v>42821</v>
      </c>
      <c r="C11291" s="25">
        <v>23</v>
      </c>
      <c r="D11291" s="12">
        <v>31.6</v>
      </c>
      <c r="E11291" s="25">
        <v>25.8</v>
      </c>
      <c r="F11291" s="35">
        <v>87</v>
      </c>
      <c r="G11291" s="25">
        <v>33.4</v>
      </c>
      <c r="H11291" s="13">
        <v>3.6</v>
      </c>
      <c r="I11291" s="25">
        <v>4</v>
      </c>
      <c r="J11291" s="12">
        <v>180</v>
      </c>
      <c r="K11291" s="12">
        <v>1</v>
      </c>
      <c r="L11291" s="25" t="s">
        <v>11</v>
      </c>
      <c r="M11291" s="10"/>
      <c r="N11291" s="15"/>
      <c r="O11291" s="15"/>
      <c r="P11291" s="4"/>
    </row>
    <row r="11292" spans="1:16" ht="15" customHeight="1" x14ac:dyDescent="0.25">
      <c r="A11292" s="11">
        <f t="shared" si="1130"/>
        <v>11289</v>
      </c>
      <c r="B11292" s="29">
        <v>42822</v>
      </c>
      <c r="C11292" s="25"/>
      <c r="D11292" s="12"/>
      <c r="E11292" s="25">
        <v>24.8</v>
      </c>
      <c r="F11292" s="35">
        <v>92</v>
      </c>
      <c r="G11292" s="25">
        <v>33.299999999999997</v>
      </c>
      <c r="H11292" s="13">
        <v>5.5</v>
      </c>
      <c r="I11292" s="25">
        <v>2</v>
      </c>
      <c r="J11292" s="12">
        <v>40</v>
      </c>
      <c r="K11292" s="12">
        <v>0</v>
      </c>
      <c r="L11292" s="25" t="s">
        <v>11</v>
      </c>
      <c r="M11292" s="10"/>
      <c r="N11292" s="15"/>
      <c r="O11292" s="15"/>
      <c r="P11292" s="4"/>
    </row>
    <row r="11293" spans="1:16" ht="15" customHeight="1" x14ac:dyDescent="0.25">
      <c r="A11293" s="11">
        <f t="shared" si="1130"/>
        <v>11290</v>
      </c>
      <c r="B11293" s="29">
        <v>42823</v>
      </c>
      <c r="C11293" s="25">
        <v>23</v>
      </c>
      <c r="D11293" s="12">
        <v>31.7</v>
      </c>
      <c r="E11293" s="25">
        <v>26.1</v>
      </c>
      <c r="F11293" s="35">
        <v>83</v>
      </c>
      <c r="G11293" s="25">
        <v>3.6</v>
      </c>
      <c r="H11293" s="13">
        <v>1.9</v>
      </c>
      <c r="I11293" s="25">
        <v>5</v>
      </c>
      <c r="J11293" s="12">
        <v>240</v>
      </c>
      <c r="K11293" s="12">
        <v>1</v>
      </c>
      <c r="L11293" s="25" t="s">
        <v>11</v>
      </c>
      <c r="M11293" s="10"/>
      <c r="N11293" s="15"/>
      <c r="O11293" s="15"/>
      <c r="P11293" s="4"/>
    </row>
    <row r="11294" spans="1:16" ht="15" customHeight="1" x14ac:dyDescent="0.25">
      <c r="A11294" s="11">
        <f t="shared" si="1130"/>
        <v>11291</v>
      </c>
      <c r="B11294" s="29">
        <v>42824</v>
      </c>
      <c r="C11294" s="25"/>
      <c r="D11294" s="12">
        <v>30.9</v>
      </c>
      <c r="E11294" s="25">
        <v>26.1</v>
      </c>
      <c r="F11294" s="35">
        <v>84</v>
      </c>
      <c r="G11294" s="25">
        <v>0.8</v>
      </c>
      <c r="H11294" s="13">
        <v>5.6</v>
      </c>
      <c r="I11294" s="25">
        <v>3</v>
      </c>
      <c r="J11294" s="12">
        <v>260</v>
      </c>
      <c r="K11294" s="12">
        <v>1</v>
      </c>
      <c r="L11294" s="25" t="s">
        <v>11</v>
      </c>
      <c r="M11294" s="10"/>
      <c r="N11294" s="15"/>
      <c r="O11294" s="15"/>
      <c r="P11294" s="4"/>
    </row>
    <row r="11295" spans="1:16" ht="15" customHeight="1" x14ac:dyDescent="0.25">
      <c r="A11295" s="11">
        <f t="shared" si="1130"/>
        <v>11292</v>
      </c>
      <c r="B11295" s="29">
        <v>42825</v>
      </c>
      <c r="C11295" s="25"/>
      <c r="D11295" s="12">
        <v>32.200000000000003</v>
      </c>
      <c r="E11295" s="25">
        <v>26.6</v>
      </c>
      <c r="F11295" s="35">
        <v>82</v>
      </c>
      <c r="G11295" s="25"/>
      <c r="H11295" s="13">
        <v>2.7</v>
      </c>
      <c r="I11295" s="25">
        <v>2</v>
      </c>
      <c r="J11295" s="12">
        <v>250</v>
      </c>
      <c r="K11295" s="12">
        <v>1</v>
      </c>
      <c r="L11295" s="25" t="s">
        <v>11</v>
      </c>
      <c r="M11295" s="10"/>
      <c r="N11295" s="15"/>
      <c r="O11295" s="15"/>
      <c r="P11295" s="4"/>
    </row>
    <row r="11296" spans="1:16" ht="15" customHeight="1" x14ac:dyDescent="0.25">
      <c r="A11296" s="11">
        <f t="shared" si="1130"/>
        <v>11293</v>
      </c>
      <c r="B11296" s="29">
        <v>42826</v>
      </c>
      <c r="C11296" s="25">
        <v>22</v>
      </c>
      <c r="D11296" s="12">
        <v>32</v>
      </c>
      <c r="E11296" s="25">
        <v>25.9</v>
      </c>
      <c r="F11296" s="35">
        <v>86</v>
      </c>
      <c r="G11296" s="25">
        <v>8888</v>
      </c>
      <c r="H11296" s="13">
        <v>6.5</v>
      </c>
      <c r="I11296" s="25">
        <v>4</v>
      </c>
      <c r="J11296" s="12">
        <v>170</v>
      </c>
      <c r="K11296" s="12">
        <v>1</v>
      </c>
      <c r="L11296" s="25" t="s">
        <v>11</v>
      </c>
      <c r="M11296" s="10"/>
      <c r="N11296" s="15"/>
      <c r="O11296" s="15"/>
      <c r="P11296" s="4"/>
    </row>
    <row r="11297" spans="1:16" ht="15" customHeight="1" x14ac:dyDescent="0.25">
      <c r="A11297" s="11">
        <f t="shared" si="1130"/>
        <v>11294</v>
      </c>
      <c r="B11297" s="29">
        <v>42827</v>
      </c>
      <c r="C11297" s="25">
        <v>23</v>
      </c>
      <c r="D11297" s="12">
        <v>30.6</v>
      </c>
      <c r="E11297" s="25">
        <v>25.6</v>
      </c>
      <c r="F11297" s="35">
        <v>88</v>
      </c>
      <c r="G11297" s="25">
        <v>19</v>
      </c>
      <c r="H11297" s="13">
        <v>5.5</v>
      </c>
      <c r="I11297" s="25">
        <v>4</v>
      </c>
      <c r="J11297" s="12">
        <v>230</v>
      </c>
      <c r="K11297" s="12">
        <v>1</v>
      </c>
      <c r="L11297" s="25" t="s">
        <v>11</v>
      </c>
      <c r="M11297" s="10"/>
      <c r="N11297" s="15"/>
      <c r="O11297" s="15"/>
      <c r="P11297" s="4"/>
    </row>
    <row r="11298" spans="1:16" ht="15" customHeight="1" x14ac:dyDescent="0.25">
      <c r="A11298" s="11">
        <f t="shared" si="1130"/>
        <v>11295</v>
      </c>
      <c r="B11298" s="29">
        <v>42828</v>
      </c>
      <c r="C11298" s="25">
        <v>22</v>
      </c>
      <c r="D11298" s="12">
        <v>31.4</v>
      </c>
      <c r="E11298" s="25">
        <v>25.8</v>
      </c>
      <c r="F11298" s="35">
        <v>83</v>
      </c>
      <c r="G11298" s="25"/>
      <c r="H11298" s="13">
        <v>3.1</v>
      </c>
      <c r="I11298" s="25">
        <v>4</v>
      </c>
      <c r="J11298" s="12">
        <v>180</v>
      </c>
      <c r="K11298" s="12">
        <v>1</v>
      </c>
      <c r="L11298" s="25" t="s">
        <v>11</v>
      </c>
      <c r="M11298" s="10"/>
      <c r="N11298" s="15"/>
      <c r="O11298" s="15"/>
      <c r="P11298" s="4"/>
    </row>
    <row r="11299" spans="1:16" ht="15" customHeight="1" x14ac:dyDescent="0.25">
      <c r="A11299" s="11">
        <f t="shared" si="1130"/>
        <v>11296</v>
      </c>
      <c r="B11299" s="29">
        <v>42829</v>
      </c>
      <c r="C11299" s="25">
        <v>23</v>
      </c>
      <c r="D11299" s="12">
        <v>31</v>
      </c>
      <c r="E11299" s="25">
        <v>25.7</v>
      </c>
      <c r="F11299" s="35">
        <v>87</v>
      </c>
      <c r="G11299" s="25"/>
      <c r="H11299" s="13">
        <v>8.6999999999999993</v>
      </c>
      <c r="I11299" s="25">
        <v>4</v>
      </c>
      <c r="J11299" s="12">
        <v>220</v>
      </c>
      <c r="K11299" s="12">
        <v>1</v>
      </c>
      <c r="L11299" s="25" t="s">
        <v>11</v>
      </c>
      <c r="M11299" s="10"/>
      <c r="N11299" s="15"/>
      <c r="O11299" s="15"/>
      <c r="P11299" s="4"/>
    </row>
    <row r="11300" spans="1:16" ht="15" customHeight="1" x14ac:dyDescent="0.25">
      <c r="A11300" s="11">
        <f t="shared" si="1130"/>
        <v>11297</v>
      </c>
      <c r="B11300" s="29">
        <v>42830</v>
      </c>
      <c r="C11300" s="25">
        <v>23</v>
      </c>
      <c r="D11300" s="12">
        <v>30.4</v>
      </c>
      <c r="E11300" s="25">
        <v>25.7</v>
      </c>
      <c r="F11300" s="35">
        <v>87</v>
      </c>
      <c r="G11300" s="25">
        <v>4.3</v>
      </c>
      <c r="H11300" s="13">
        <v>5.7</v>
      </c>
      <c r="I11300" s="25">
        <v>2</v>
      </c>
      <c r="J11300" s="12">
        <v>120</v>
      </c>
      <c r="K11300" s="12">
        <v>1</v>
      </c>
      <c r="L11300" s="25" t="s">
        <v>11</v>
      </c>
      <c r="M11300" s="10"/>
      <c r="N11300" s="15"/>
      <c r="O11300" s="15"/>
      <c r="P11300" s="4"/>
    </row>
    <row r="11301" spans="1:16" ht="15" customHeight="1" x14ac:dyDescent="0.25">
      <c r="A11301" s="11">
        <f t="shared" si="1130"/>
        <v>11298</v>
      </c>
      <c r="B11301" s="29">
        <v>42831</v>
      </c>
      <c r="C11301" s="25">
        <v>23</v>
      </c>
      <c r="D11301" s="12">
        <v>31.2</v>
      </c>
      <c r="E11301" s="25"/>
      <c r="F11301" s="35"/>
      <c r="G11301" s="25">
        <v>7</v>
      </c>
      <c r="H11301" s="13">
        <v>3.1</v>
      </c>
      <c r="I11301" s="25">
        <v>4</v>
      </c>
      <c r="J11301" s="12">
        <v>200</v>
      </c>
      <c r="K11301" s="12">
        <v>2</v>
      </c>
      <c r="L11301" s="25" t="s">
        <v>13</v>
      </c>
      <c r="M11301" s="10"/>
      <c r="N11301" s="15"/>
      <c r="O11301" s="15"/>
      <c r="P11301" s="4"/>
    </row>
    <row r="11302" spans="1:16" ht="15" customHeight="1" x14ac:dyDescent="0.25">
      <c r="A11302" s="11">
        <f t="shared" si="1130"/>
        <v>11299</v>
      </c>
      <c r="B11302" s="29">
        <v>42832</v>
      </c>
      <c r="C11302" s="25">
        <v>23</v>
      </c>
      <c r="D11302" s="12">
        <v>27.8</v>
      </c>
      <c r="E11302" s="25">
        <v>24.5</v>
      </c>
      <c r="F11302" s="35">
        <v>94</v>
      </c>
      <c r="G11302" s="25">
        <v>16.899999999999999</v>
      </c>
      <c r="H11302" s="13">
        <v>5.0999999999999996</v>
      </c>
      <c r="I11302" s="25">
        <v>2</v>
      </c>
      <c r="J11302" s="12">
        <v>200</v>
      </c>
      <c r="K11302" s="12">
        <v>0</v>
      </c>
      <c r="L11302" s="25" t="s">
        <v>11</v>
      </c>
      <c r="M11302" s="10"/>
      <c r="N11302" s="15"/>
      <c r="O11302" s="15"/>
      <c r="P11302" s="4"/>
    </row>
    <row r="11303" spans="1:16" ht="15" customHeight="1" x14ac:dyDescent="0.25">
      <c r="A11303" s="11">
        <f t="shared" si="1130"/>
        <v>11300</v>
      </c>
      <c r="B11303" s="29">
        <v>42833</v>
      </c>
      <c r="C11303" s="25">
        <v>23</v>
      </c>
      <c r="D11303" s="12">
        <v>28.4</v>
      </c>
      <c r="E11303" s="25">
        <v>25.2</v>
      </c>
      <c r="F11303" s="35">
        <v>92</v>
      </c>
      <c r="G11303" s="25">
        <v>19</v>
      </c>
      <c r="H11303" s="13">
        <v>0.5</v>
      </c>
      <c r="I11303" s="25">
        <v>2</v>
      </c>
      <c r="J11303" s="12">
        <v>210</v>
      </c>
      <c r="K11303" s="12">
        <v>0</v>
      </c>
      <c r="L11303" s="25" t="s">
        <v>11</v>
      </c>
      <c r="M11303" s="10"/>
      <c r="N11303" s="15"/>
      <c r="O11303" s="15"/>
      <c r="P11303" s="4"/>
    </row>
    <row r="11304" spans="1:16" ht="15" customHeight="1" x14ac:dyDescent="0.25">
      <c r="A11304" s="11">
        <f t="shared" si="1130"/>
        <v>11301</v>
      </c>
      <c r="B11304" s="29">
        <v>42834</v>
      </c>
      <c r="C11304" s="25">
        <v>22</v>
      </c>
      <c r="D11304" s="12">
        <v>31.6</v>
      </c>
      <c r="E11304" s="25">
        <v>26.1</v>
      </c>
      <c r="F11304" s="35">
        <v>77</v>
      </c>
      <c r="G11304" s="25">
        <v>9</v>
      </c>
      <c r="H11304" s="13">
        <v>0.5</v>
      </c>
      <c r="I11304" s="25">
        <v>3</v>
      </c>
      <c r="J11304" s="12">
        <v>160</v>
      </c>
      <c r="K11304" s="12">
        <v>1</v>
      </c>
      <c r="L11304" s="25" t="s">
        <v>11</v>
      </c>
      <c r="M11304" s="10"/>
      <c r="N11304" s="15"/>
      <c r="O11304" s="15"/>
      <c r="P11304" s="4"/>
    </row>
    <row r="11305" spans="1:16" ht="15" customHeight="1" x14ac:dyDescent="0.25">
      <c r="A11305" s="11">
        <f t="shared" si="1130"/>
        <v>11302</v>
      </c>
      <c r="B11305" s="29">
        <v>42835</v>
      </c>
      <c r="C11305" s="25">
        <v>24</v>
      </c>
      <c r="D11305" s="12">
        <v>28.8</v>
      </c>
      <c r="E11305" s="25">
        <v>25.2</v>
      </c>
      <c r="F11305" s="35">
        <v>94</v>
      </c>
      <c r="G11305" s="25">
        <v>1</v>
      </c>
      <c r="H11305" s="13">
        <v>9</v>
      </c>
      <c r="I11305" s="25">
        <v>2</v>
      </c>
      <c r="J11305" s="12">
        <v>180</v>
      </c>
      <c r="K11305" s="12">
        <v>0</v>
      </c>
      <c r="L11305" s="25" t="s">
        <v>11</v>
      </c>
      <c r="M11305" s="10"/>
      <c r="N11305" s="15"/>
      <c r="O11305" s="15"/>
      <c r="P11305" s="4"/>
    </row>
    <row r="11306" spans="1:16" ht="15" customHeight="1" x14ac:dyDescent="0.25">
      <c r="A11306" s="11">
        <f t="shared" si="1130"/>
        <v>11303</v>
      </c>
      <c r="B11306" s="29">
        <v>42836</v>
      </c>
      <c r="C11306" s="25">
        <v>22</v>
      </c>
      <c r="D11306" s="12">
        <v>30.8</v>
      </c>
      <c r="E11306" s="25">
        <v>25.1</v>
      </c>
      <c r="F11306" s="35">
        <v>88</v>
      </c>
      <c r="G11306" s="25">
        <v>2</v>
      </c>
      <c r="H11306" s="13">
        <v>0</v>
      </c>
      <c r="I11306" s="25">
        <v>2</v>
      </c>
      <c r="J11306" s="12">
        <v>230</v>
      </c>
      <c r="K11306" s="12">
        <v>1</v>
      </c>
      <c r="L11306" s="25" t="s">
        <v>13</v>
      </c>
      <c r="M11306" s="10"/>
      <c r="N11306" s="15"/>
      <c r="O11306" s="15"/>
      <c r="P11306" s="4"/>
    </row>
    <row r="11307" spans="1:16" ht="15" customHeight="1" x14ac:dyDescent="0.25">
      <c r="A11307" s="11">
        <f t="shared" si="1130"/>
        <v>11304</v>
      </c>
      <c r="B11307" s="29">
        <v>42837</v>
      </c>
      <c r="C11307" s="25">
        <v>23</v>
      </c>
      <c r="D11307" s="12">
        <v>30</v>
      </c>
      <c r="E11307" s="25">
        <v>24.5</v>
      </c>
      <c r="F11307" s="35">
        <v>93</v>
      </c>
      <c r="G11307" s="25">
        <v>0.7</v>
      </c>
      <c r="H11307" s="13">
        <v>5</v>
      </c>
      <c r="I11307" s="25">
        <v>4</v>
      </c>
      <c r="J11307" s="12">
        <v>200</v>
      </c>
      <c r="K11307" s="12">
        <v>1</v>
      </c>
      <c r="L11307" s="25" t="s">
        <v>11</v>
      </c>
      <c r="M11307" s="10"/>
      <c r="N11307" s="15"/>
      <c r="O11307" s="15"/>
      <c r="P11307" s="4"/>
    </row>
    <row r="11308" spans="1:16" ht="15" customHeight="1" x14ac:dyDescent="0.25">
      <c r="A11308" s="11">
        <f t="shared" si="1130"/>
        <v>11305</v>
      </c>
      <c r="B11308" s="29">
        <v>42838</v>
      </c>
      <c r="C11308" s="25">
        <v>23</v>
      </c>
      <c r="D11308" s="12">
        <v>31.8</v>
      </c>
      <c r="E11308" s="25">
        <v>26.3</v>
      </c>
      <c r="F11308" s="35">
        <v>86</v>
      </c>
      <c r="G11308" s="25">
        <v>11.2</v>
      </c>
      <c r="H11308" s="13">
        <v>2</v>
      </c>
      <c r="I11308" s="25">
        <v>3</v>
      </c>
      <c r="J11308" s="12">
        <v>230</v>
      </c>
      <c r="K11308" s="12">
        <v>1</v>
      </c>
      <c r="L11308" s="25" t="s">
        <v>11</v>
      </c>
      <c r="M11308" s="10"/>
      <c r="N11308" s="15"/>
      <c r="O11308" s="15"/>
      <c r="P11308" s="4"/>
    </row>
    <row r="11309" spans="1:16" ht="15" customHeight="1" x14ac:dyDescent="0.25">
      <c r="A11309" s="11">
        <f t="shared" si="1130"/>
        <v>11306</v>
      </c>
      <c r="B11309" s="29">
        <v>42839</v>
      </c>
      <c r="C11309" s="25">
        <v>24</v>
      </c>
      <c r="D11309" s="12">
        <v>32.1</v>
      </c>
      <c r="E11309" s="25">
        <v>26.2</v>
      </c>
      <c r="F11309" s="35">
        <v>90</v>
      </c>
      <c r="G11309" s="25">
        <v>8888</v>
      </c>
      <c r="H11309" s="13">
        <v>3.5</v>
      </c>
      <c r="I11309" s="25">
        <v>3</v>
      </c>
      <c r="J11309" s="12">
        <v>230</v>
      </c>
      <c r="K11309" s="12">
        <v>0</v>
      </c>
      <c r="L11309" s="25" t="s">
        <v>11</v>
      </c>
      <c r="M11309" s="10"/>
      <c r="N11309" s="15"/>
      <c r="O11309" s="15"/>
      <c r="P11309" s="4"/>
    </row>
    <row r="11310" spans="1:16" ht="15" customHeight="1" x14ac:dyDescent="0.25">
      <c r="A11310" s="11">
        <f t="shared" si="1130"/>
        <v>11307</v>
      </c>
      <c r="B11310" s="29">
        <v>42840</v>
      </c>
      <c r="C11310" s="25">
        <v>24</v>
      </c>
      <c r="D11310" s="12">
        <v>28.6</v>
      </c>
      <c r="E11310" s="25">
        <v>25.5</v>
      </c>
      <c r="F11310" s="35">
        <v>92</v>
      </c>
      <c r="G11310" s="25">
        <v>69.5</v>
      </c>
      <c r="H11310" s="13">
        <v>2.7</v>
      </c>
      <c r="I11310" s="25">
        <v>2</v>
      </c>
      <c r="J11310" s="12">
        <v>180</v>
      </c>
      <c r="K11310" s="12">
        <v>1</v>
      </c>
      <c r="L11310" s="25" t="s">
        <v>11</v>
      </c>
      <c r="M11310" s="10"/>
      <c r="N11310" s="15"/>
      <c r="O11310" s="15"/>
      <c r="P11310" s="4"/>
    </row>
    <row r="11311" spans="1:16" ht="15" customHeight="1" x14ac:dyDescent="0.25">
      <c r="A11311" s="11">
        <f t="shared" si="1130"/>
        <v>11308</v>
      </c>
      <c r="B11311" s="29">
        <v>42841</v>
      </c>
      <c r="C11311" s="25">
        <v>23</v>
      </c>
      <c r="D11311" s="12">
        <v>30.6</v>
      </c>
      <c r="E11311" s="25">
        <v>25.9</v>
      </c>
      <c r="F11311" s="35">
        <v>90</v>
      </c>
      <c r="G11311" s="25">
        <v>10.7</v>
      </c>
      <c r="H11311" s="13">
        <v>0</v>
      </c>
      <c r="I11311" s="25">
        <v>3</v>
      </c>
      <c r="J11311" s="12">
        <v>210</v>
      </c>
      <c r="K11311" s="12">
        <v>1</v>
      </c>
      <c r="L11311" s="25" t="s">
        <v>11</v>
      </c>
      <c r="M11311" s="10"/>
      <c r="N11311" s="15"/>
      <c r="O11311" s="15"/>
      <c r="P11311" s="4"/>
    </row>
    <row r="11312" spans="1:16" ht="15" customHeight="1" x14ac:dyDescent="0.25">
      <c r="A11312" s="11">
        <f t="shared" si="1130"/>
        <v>11309</v>
      </c>
      <c r="B11312" s="29">
        <v>42842</v>
      </c>
      <c r="C11312" s="25">
        <v>22</v>
      </c>
      <c r="D11312" s="12">
        <v>32</v>
      </c>
      <c r="E11312" s="25">
        <v>26.4</v>
      </c>
      <c r="F11312" s="35">
        <v>85</v>
      </c>
      <c r="G11312" s="25">
        <v>0.8</v>
      </c>
      <c r="H11312" s="13"/>
      <c r="I11312" s="25">
        <v>5</v>
      </c>
      <c r="J11312" s="12">
        <v>210</v>
      </c>
      <c r="K11312" s="12">
        <v>1</v>
      </c>
      <c r="L11312" s="25" t="s">
        <v>11</v>
      </c>
      <c r="M11312" s="10"/>
      <c r="N11312" s="15"/>
      <c r="O11312" s="15"/>
      <c r="P11312" s="4"/>
    </row>
    <row r="11313" spans="1:16" ht="15" customHeight="1" x14ac:dyDescent="0.25">
      <c r="A11313" s="11">
        <f t="shared" si="1130"/>
        <v>11310</v>
      </c>
      <c r="B11313" s="29">
        <v>42843</v>
      </c>
      <c r="C11313" s="25">
        <v>22</v>
      </c>
      <c r="D11313" s="12">
        <v>29.8</v>
      </c>
      <c r="E11313" s="25">
        <v>24.9</v>
      </c>
      <c r="F11313" s="35">
        <v>91</v>
      </c>
      <c r="G11313" s="25">
        <v>2</v>
      </c>
      <c r="H11313" s="13">
        <v>9.1999999999999993</v>
      </c>
      <c r="I11313" s="25">
        <v>3</v>
      </c>
      <c r="J11313" s="12">
        <v>170</v>
      </c>
      <c r="K11313" s="12">
        <v>1</v>
      </c>
      <c r="L11313" s="25" t="s">
        <v>11</v>
      </c>
      <c r="M11313" s="10"/>
      <c r="N11313" s="15"/>
      <c r="O11313" s="15"/>
      <c r="P11313" s="4"/>
    </row>
    <row r="11314" spans="1:16" ht="15" customHeight="1" x14ac:dyDescent="0.25">
      <c r="A11314" s="11">
        <f t="shared" si="1130"/>
        <v>11311</v>
      </c>
      <c r="B11314" s="29">
        <v>42844</v>
      </c>
      <c r="C11314" s="25">
        <v>23</v>
      </c>
      <c r="D11314" s="12">
        <v>31.5</v>
      </c>
      <c r="E11314" s="25">
        <v>25.4</v>
      </c>
      <c r="F11314" s="35">
        <v>89</v>
      </c>
      <c r="G11314" s="25">
        <v>57.9</v>
      </c>
      <c r="H11314" s="13">
        <v>5</v>
      </c>
      <c r="I11314" s="25">
        <v>3</v>
      </c>
      <c r="J11314" s="12">
        <v>190</v>
      </c>
      <c r="K11314" s="12">
        <v>1</v>
      </c>
      <c r="L11314" s="25" t="s">
        <v>11</v>
      </c>
      <c r="M11314" s="10"/>
      <c r="N11314" s="15"/>
      <c r="O11314" s="15"/>
      <c r="P11314" s="4"/>
    </row>
    <row r="11315" spans="1:16" ht="15" customHeight="1" x14ac:dyDescent="0.25">
      <c r="A11315" s="11">
        <f t="shared" si="1130"/>
        <v>11312</v>
      </c>
      <c r="B11315" s="29">
        <v>42845</v>
      </c>
      <c r="C11315" s="25"/>
      <c r="D11315" s="12">
        <v>31</v>
      </c>
      <c r="E11315" s="25">
        <v>25.1</v>
      </c>
      <c r="F11315" s="35">
        <v>90</v>
      </c>
      <c r="G11315" s="25">
        <v>0.7</v>
      </c>
      <c r="H11315" s="13"/>
      <c r="I11315" s="25">
        <v>2</v>
      </c>
      <c r="J11315" s="12">
        <v>110</v>
      </c>
      <c r="K11315" s="12">
        <v>0</v>
      </c>
      <c r="L11315" s="25" t="s">
        <v>11</v>
      </c>
      <c r="M11315" s="10"/>
      <c r="N11315" s="15"/>
      <c r="O11315" s="15"/>
      <c r="P11315" s="4"/>
    </row>
    <row r="11316" spans="1:16" ht="15" customHeight="1" x14ac:dyDescent="0.25">
      <c r="A11316" s="11">
        <f t="shared" si="1130"/>
        <v>11313</v>
      </c>
      <c r="B11316" s="29">
        <v>42846</v>
      </c>
      <c r="C11316" s="25">
        <v>24</v>
      </c>
      <c r="D11316" s="12">
        <v>31.3</v>
      </c>
      <c r="E11316" s="25">
        <v>26.4</v>
      </c>
      <c r="F11316" s="35">
        <v>87</v>
      </c>
      <c r="G11316" s="25">
        <v>42.4</v>
      </c>
      <c r="H11316" s="13">
        <v>4</v>
      </c>
      <c r="I11316" s="25">
        <v>3</v>
      </c>
      <c r="J11316" s="12">
        <v>130</v>
      </c>
      <c r="K11316" s="12">
        <v>1</v>
      </c>
      <c r="L11316" s="25" t="s">
        <v>11</v>
      </c>
      <c r="M11316" s="10"/>
      <c r="N11316" s="15"/>
      <c r="O11316" s="15"/>
      <c r="P11316" s="4"/>
    </row>
    <row r="11317" spans="1:16" ht="15" customHeight="1" x14ac:dyDescent="0.25">
      <c r="A11317" s="11">
        <f t="shared" si="1130"/>
        <v>11314</v>
      </c>
      <c r="B11317" s="29">
        <v>42847</v>
      </c>
      <c r="C11317" s="25">
        <v>23</v>
      </c>
      <c r="D11317" s="12">
        <v>31.4</v>
      </c>
      <c r="E11317" s="25">
        <v>25.9</v>
      </c>
      <c r="F11317" s="35">
        <v>86</v>
      </c>
      <c r="G11317" s="25">
        <v>9.3000000000000007</v>
      </c>
      <c r="H11317" s="13">
        <v>2</v>
      </c>
      <c r="I11317" s="25">
        <v>3</v>
      </c>
      <c r="J11317" s="12">
        <v>210</v>
      </c>
      <c r="K11317" s="12">
        <v>1</v>
      </c>
      <c r="L11317" s="25" t="s">
        <v>11</v>
      </c>
      <c r="M11317" s="10"/>
      <c r="N11317" s="15"/>
      <c r="O11317" s="15"/>
      <c r="P11317" s="4"/>
    </row>
    <row r="11318" spans="1:16" ht="15" customHeight="1" x14ac:dyDescent="0.25">
      <c r="A11318" s="11">
        <f t="shared" si="1130"/>
        <v>11315</v>
      </c>
      <c r="B11318" s="29">
        <v>42848</v>
      </c>
      <c r="C11318" s="25">
        <v>22</v>
      </c>
      <c r="D11318" s="12">
        <v>32.4</v>
      </c>
      <c r="E11318" s="25">
        <v>26.1</v>
      </c>
      <c r="F11318" s="35">
        <v>83</v>
      </c>
      <c r="G11318" s="25"/>
      <c r="H11318" s="13">
        <v>5.0999999999999996</v>
      </c>
      <c r="I11318" s="25">
        <v>4</v>
      </c>
      <c r="J11318" s="12">
        <v>200</v>
      </c>
      <c r="K11318" s="12">
        <v>1</v>
      </c>
      <c r="L11318" s="25" t="s">
        <v>11</v>
      </c>
      <c r="M11318" s="10"/>
      <c r="N11318" s="15"/>
      <c r="O11318" s="15"/>
      <c r="P11318" s="4"/>
    </row>
    <row r="11319" spans="1:16" ht="15" customHeight="1" x14ac:dyDescent="0.25">
      <c r="A11319" s="11">
        <f t="shared" si="1130"/>
        <v>11316</v>
      </c>
      <c r="B11319" s="29">
        <v>42849</v>
      </c>
      <c r="C11319" s="25">
        <v>24</v>
      </c>
      <c r="D11319" s="12">
        <v>31.6</v>
      </c>
      <c r="E11319" s="25">
        <v>26.6</v>
      </c>
      <c r="F11319" s="35">
        <v>89</v>
      </c>
      <c r="G11319" s="25"/>
      <c r="H11319" s="13">
        <v>9.3000000000000007</v>
      </c>
      <c r="I11319" s="25">
        <v>2</v>
      </c>
      <c r="J11319" s="12">
        <v>170</v>
      </c>
      <c r="K11319" s="12">
        <v>1</v>
      </c>
      <c r="L11319" s="25" t="s">
        <v>11</v>
      </c>
      <c r="M11319" s="10"/>
      <c r="N11319" s="15"/>
      <c r="O11319" s="15"/>
      <c r="P11319" s="4"/>
    </row>
    <row r="11320" spans="1:16" ht="15" customHeight="1" x14ac:dyDescent="0.25">
      <c r="A11320" s="11">
        <f t="shared" si="1130"/>
        <v>11317</v>
      </c>
      <c r="B11320" s="29">
        <v>42850</v>
      </c>
      <c r="C11320" s="25">
        <v>23</v>
      </c>
      <c r="D11320" s="12">
        <v>31.2</v>
      </c>
      <c r="E11320" s="25">
        <v>24.4</v>
      </c>
      <c r="F11320" s="35">
        <v>95</v>
      </c>
      <c r="G11320" s="25"/>
      <c r="H11320" s="13">
        <v>4</v>
      </c>
      <c r="I11320" s="25">
        <v>3</v>
      </c>
      <c r="J11320" s="12">
        <v>290</v>
      </c>
      <c r="K11320" s="12">
        <v>0</v>
      </c>
      <c r="L11320" s="25" t="s">
        <v>11</v>
      </c>
      <c r="M11320" s="10"/>
      <c r="N11320" s="15"/>
      <c r="O11320" s="15"/>
      <c r="P11320" s="4"/>
    </row>
    <row r="11321" spans="1:16" ht="15" customHeight="1" x14ac:dyDescent="0.25">
      <c r="A11321" s="11">
        <f t="shared" si="1130"/>
        <v>11318</v>
      </c>
      <c r="B11321" s="29">
        <v>42851</v>
      </c>
      <c r="C11321" s="25"/>
      <c r="D11321" s="12">
        <v>30</v>
      </c>
      <c r="E11321" s="25">
        <v>25.1</v>
      </c>
      <c r="F11321" s="35">
        <v>92</v>
      </c>
      <c r="G11321" s="25">
        <v>26.6</v>
      </c>
      <c r="H11321" s="13">
        <v>3.2</v>
      </c>
      <c r="I11321" s="25">
        <v>2</v>
      </c>
      <c r="J11321" s="12">
        <v>220</v>
      </c>
      <c r="K11321" s="12">
        <v>1</v>
      </c>
      <c r="L11321" s="25" t="s">
        <v>11</v>
      </c>
      <c r="M11321" s="10"/>
      <c r="N11321" s="15"/>
      <c r="O11321" s="15"/>
      <c r="P11321" s="4"/>
    </row>
    <row r="11322" spans="1:16" ht="15" customHeight="1" x14ac:dyDescent="0.25">
      <c r="A11322" s="11">
        <f t="shared" si="1130"/>
        <v>11319</v>
      </c>
      <c r="B11322" s="29">
        <v>42852</v>
      </c>
      <c r="C11322" s="25">
        <v>23</v>
      </c>
      <c r="D11322" s="12">
        <v>30.4</v>
      </c>
      <c r="E11322" s="25"/>
      <c r="F11322" s="35"/>
      <c r="G11322" s="25">
        <v>31.2</v>
      </c>
      <c r="H11322" s="13"/>
      <c r="I11322" s="25">
        <v>3</v>
      </c>
      <c r="J11322" s="12">
        <v>210</v>
      </c>
      <c r="K11322" s="12">
        <v>1</v>
      </c>
      <c r="L11322" s="25" t="s">
        <v>11</v>
      </c>
      <c r="M11322" s="10"/>
      <c r="N11322" s="15"/>
      <c r="O11322" s="15"/>
      <c r="P11322" s="4"/>
    </row>
    <row r="11323" spans="1:16" ht="15" customHeight="1" x14ac:dyDescent="0.25">
      <c r="A11323" s="11">
        <f t="shared" si="1130"/>
        <v>11320</v>
      </c>
      <c r="B11323" s="29">
        <v>42853</v>
      </c>
      <c r="C11323" s="25">
        <v>23</v>
      </c>
      <c r="D11323" s="12">
        <v>27.3</v>
      </c>
      <c r="E11323" s="25">
        <v>24.3</v>
      </c>
      <c r="F11323" s="35">
        <v>95</v>
      </c>
      <c r="G11323" s="25">
        <v>28</v>
      </c>
      <c r="H11323" s="13">
        <v>2</v>
      </c>
      <c r="I11323" s="25">
        <v>3</v>
      </c>
      <c r="J11323" s="12">
        <v>20</v>
      </c>
      <c r="K11323" s="12">
        <v>0</v>
      </c>
      <c r="L11323" s="25" t="s">
        <v>11</v>
      </c>
      <c r="M11323" s="10"/>
      <c r="N11323" s="15"/>
      <c r="O11323" s="15"/>
      <c r="P11323" s="4"/>
    </row>
    <row r="11324" spans="1:16" ht="15" customHeight="1" x14ac:dyDescent="0.25">
      <c r="A11324" s="11">
        <f t="shared" si="1130"/>
        <v>11321</v>
      </c>
      <c r="B11324" s="29">
        <v>42854</v>
      </c>
      <c r="C11324" s="25">
        <v>23</v>
      </c>
      <c r="D11324" s="12">
        <v>31.6</v>
      </c>
      <c r="E11324" s="25">
        <v>26.3</v>
      </c>
      <c r="F11324" s="35">
        <v>84</v>
      </c>
      <c r="G11324" s="25">
        <v>14</v>
      </c>
      <c r="H11324" s="13">
        <v>0</v>
      </c>
      <c r="I11324" s="25">
        <v>3</v>
      </c>
      <c r="J11324" s="12">
        <v>240</v>
      </c>
      <c r="K11324" s="12">
        <v>1</v>
      </c>
      <c r="L11324" s="25" t="s">
        <v>11</v>
      </c>
      <c r="M11324" s="10"/>
      <c r="N11324" s="15"/>
      <c r="O11324" s="15"/>
      <c r="P11324" s="4"/>
    </row>
    <row r="11325" spans="1:16" ht="15" customHeight="1" x14ac:dyDescent="0.25">
      <c r="A11325" s="11">
        <f t="shared" si="1130"/>
        <v>11322</v>
      </c>
      <c r="B11325" s="29">
        <v>42855</v>
      </c>
      <c r="C11325" s="25">
        <v>22</v>
      </c>
      <c r="D11325" s="12">
        <v>32.200000000000003</v>
      </c>
      <c r="E11325" s="25">
        <v>26.8</v>
      </c>
      <c r="F11325" s="35">
        <v>83</v>
      </c>
      <c r="G11325" s="25"/>
      <c r="H11325" s="13">
        <v>8.5</v>
      </c>
      <c r="I11325" s="25">
        <v>3</v>
      </c>
      <c r="J11325" s="12">
        <v>200</v>
      </c>
      <c r="K11325" s="12">
        <v>0</v>
      </c>
      <c r="L11325" s="25" t="s">
        <v>11</v>
      </c>
      <c r="M11325" s="10"/>
      <c r="N11325" s="15"/>
      <c r="O11325" s="15"/>
      <c r="P11325" s="4"/>
    </row>
    <row r="11326" spans="1:16" ht="15" customHeight="1" x14ac:dyDescent="0.25">
      <c r="A11326" s="11">
        <f t="shared" si="1130"/>
        <v>11323</v>
      </c>
      <c r="B11326" s="29">
        <v>42856</v>
      </c>
      <c r="C11326" s="25">
        <v>24</v>
      </c>
      <c r="D11326" s="12">
        <v>30.2</v>
      </c>
      <c r="E11326" s="25">
        <v>26.5</v>
      </c>
      <c r="F11326" s="35">
        <v>88</v>
      </c>
      <c r="G11326" s="25"/>
      <c r="H11326" s="13">
        <v>8.5</v>
      </c>
      <c r="I11326" s="25">
        <v>3</v>
      </c>
      <c r="J11326" s="12">
        <v>60</v>
      </c>
      <c r="K11326" s="12">
        <v>1</v>
      </c>
      <c r="L11326" s="25" t="s">
        <v>11</v>
      </c>
      <c r="M11326" s="10"/>
      <c r="N11326" s="15"/>
      <c r="O11326" s="15"/>
      <c r="P11326" s="4"/>
    </row>
    <row r="11327" spans="1:16" ht="15" customHeight="1" x14ac:dyDescent="0.25">
      <c r="A11327" s="11">
        <f t="shared" si="1130"/>
        <v>11324</v>
      </c>
      <c r="B11327" s="29">
        <v>42857</v>
      </c>
      <c r="C11327" s="25">
        <v>23</v>
      </c>
      <c r="D11327" s="12">
        <v>31.2</v>
      </c>
      <c r="E11327" s="25">
        <v>26</v>
      </c>
      <c r="F11327" s="35">
        <v>88</v>
      </c>
      <c r="G11327" s="25">
        <v>90.3</v>
      </c>
      <c r="H11327" s="13">
        <v>3.4</v>
      </c>
      <c r="I11327" s="25">
        <v>4</v>
      </c>
      <c r="J11327" s="12">
        <v>200</v>
      </c>
      <c r="K11327" s="12">
        <v>1</v>
      </c>
      <c r="L11327" s="25" t="s">
        <v>11</v>
      </c>
      <c r="M11327" s="10"/>
      <c r="N11327" s="15"/>
      <c r="O11327" s="15"/>
      <c r="P11327" s="4"/>
    </row>
    <row r="11328" spans="1:16" ht="15" customHeight="1" x14ac:dyDescent="0.25">
      <c r="A11328" s="11">
        <f t="shared" si="1130"/>
        <v>11325</v>
      </c>
      <c r="B11328" s="29">
        <v>42858</v>
      </c>
      <c r="C11328" s="25">
        <v>23</v>
      </c>
      <c r="D11328" s="12">
        <v>32</v>
      </c>
      <c r="E11328" s="25">
        <v>26.1</v>
      </c>
      <c r="F11328" s="35">
        <v>90</v>
      </c>
      <c r="G11328" s="25">
        <v>29</v>
      </c>
      <c r="H11328" s="13">
        <v>4.7</v>
      </c>
      <c r="I11328" s="25">
        <v>2</v>
      </c>
      <c r="J11328" s="12">
        <v>240</v>
      </c>
      <c r="K11328" s="12">
        <v>0</v>
      </c>
      <c r="L11328" s="25" t="s">
        <v>11</v>
      </c>
      <c r="M11328" s="10"/>
      <c r="N11328" s="15"/>
      <c r="O11328" s="15"/>
      <c r="P11328" s="4"/>
    </row>
    <row r="11329" spans="1:16" ht="15" customHeight="1" x14ac:dyDescent="0.25">
      <c r="A11329" s="11">
        <f t="shared" si="1130"/>
        <v>11326</v>
      </c>
      <c r="B11329" s="29">
        <v>42859</v>
      </c>
      <c r="C11329" s="25">
        <v>22</v>
      </c>
      <c r="D11329" s="12">
        <v>31.2</v>
      </c>
      <c r="E11329" s="25">
        <v>25.8</v>
      </c>
      <c r="F11329" s="35">
        <v>86</v>
      </c>
      <c r="G11329" s="25">
        <v>1.1000000000000001</v>
      </c>
      <c r="H11329" s="13">
        <v>5.5</v>
      </c>
      <c r="I11329" s="25">
        <v>3</v>
      </c>
      <c r="J11329" s="12">
        <v>220</v>
      </c>
      <c r="K11329" s="12">
        <v>1</v>
      </c>
      <c r="L11329" s="25" t="s">
        <v>11</v>
      </c>
      <c r="M11329" s="10"/>
      <c r="N11329" s="15"/>
      <c r="O11329" s="15"/>
      <c r="P11329" s="4"/>
    </row>
    <row r="11330" spans="1:16" ht="15" customHeight="1" x14ac:dyDescent="0.25">
      <c r="A11330" s="11">
        <f t="shared" si="1130"/>
        <v>11327</v>
      </c>
      <c r="B11330" s="29">
        <v>42860</v>
      </c>
      <c r="C11330" s="25">
        <v>23</v>
      </c>
      <c r="D11330" s="12">
        <v>31.4</v>
      </c>
      <c r="E11330" s="25">
        <v>25.6</v>
      </c>
      <c r="F11330" s="35">
        <v>90</v>
      </c>
      <c r="G11330" s="25">
        <v>60.5</v>
      </c>
      <c r="H11330" s="13">
        <v>6.6</v>
      </c>
      <c r="I11330" s="25">
        <v>2</v>
      </c>
      <c r="J11330" s="12">
        <v>170</v>
      </c>
      <c r="K11330" s="12">
        <v>1</v>
      </c>
      <c r="L11330" s="25" t="s">
        <v>11</v>
      </c>
      <c r="M11330" s="10"/>
      <c r="N11330" s="15"/>
      <c r="O11330" s="15"/>
      <c r="P11330" s="4"/>
    </row>
    <row r="11331" spans="1:16" ht="15" customHeight="1" x14ac:dyDescent="0.25">
      <c r="A11331" s="11">
        <f t="shared" si="1130"/>
        <v>11328</v>
      </c>
      <c r="B11331" s="29">
        <v>42861</v>
      </c>
      <c r="C11331" s="25">
        <v>23</v>
      </c>
      <c r="D11331" s="12">
        <v>31.6</v>
      </c>
      <c r="E11331" s="25">
        <v>26.2</v>
      </c>
      <c r="F11331" s="35">
        <v>88</v>
      </c>
      <c r="G11331" s="25">
        <v>0.8</v>
      </c>
      <c r="H11331" s="13">
        <v>6</v>
      </c>
      <c r="I11331" s="25">
        <v>3</v>
      </c>
      <c r="J11331" s="12">
        <v>210</v>
      </c>
      <c r="K11331" s="12">
        <v>1</v>
      </c>
      <c r="L11331" s="25" t="s">
        <v>11</v>
      </c>
      <c r="M11331" s="10"/>
      <c r="N11331" s="15"/>
      <c r="O11331" s="15"/>
      <c r="P11331" s="4"/>
    </row>
    <row r="11332" spans="1:16" ht="15" customHeight="1" x14ac:dyDescent="0.25">
      <c r="A11332" s="11">
        <f t="shared" si="1130"/>
        <v>11329</v>
      </c>
      <c r="B11332" s="29">
        <v>42862</v>
      </c>
      <c r="C11332" s="25">
        <v>24</v>
      </c>
      <c r="D11332" s="12">
        <v>31</v>
      </c>
      <c r="E11332" s="25">
        <v>26.4</v>
      </c>
      <c r="F11332" s="35">
        <v>89</v>
      </c>
      <c r="G11332" s="25">
        <v>2.2000000000000002</v>
      </c>
      <c r="H11332" s="13">
        <v>4.0999999999999996</v>
      </c>
      <c r="I11332" s="25">
        <v>2</v>
      </c>
      <c r="J11332" s="12">
        <v>210</v>
      </c>
      <c r="K11332" s="12">
        <v>1</v>
      </c>
      <c r="L11332" s="25" t="s">
        <v>11</v>
      </c>
      <c r="M11332" s="10"/>
      <c r="N11332" s="15"/>
      <c r="O11332" s="15"/>
      <c r="P11332" s="4"/>
    </row>
    <row r="11333" spans="1:16" ht="15" customHeight="1" x14ac:dyDescent="0.25">
      <c r="A11333" s="11">
        <f t="shared" si="1130"/>
        <v>11330</v>
      </c>
      <c r="B11333" s="29">
        <v>42863</v>
      </c>
      <c r="C11333" s="25">
        <v>22</v>
      </c>
      <c r="D11333" s="12">
        <v>32</v>
      </c>
      <c r="E11333" s="25">
        <v>26.2</v>
      </c>
      <c r="F11333" s="35">
        <v>85</v>
      </c>
      <c r="G11333" s="25"/>
      <c r="H11333" s="13">
        <v>5</v>
      </c>
      <c r="I11333" s="25">
        <v>3</v>
      </c>
      <c r="J11333" s="12">
        <v>210</v>
      </c>
      <c r="K11333" s="12">
        <v>1</v>
      </c>
      <c r="L11333" s="25" t="s">
        <v>11</v>
      </c>
      <c r="M11333" s="10"/>
      <c r="N11333" s="15"/>
      <c r="O11333" s="15"/>
      <c r="P11333" s="4"/>
    </row>
    <row r="11334" spans="1:16" ht="15" customHeight="1" x14ac:dyDescent="0.25">
      <c r="A11334" s="11">
        <f t="shared" ref="A11334:A11397" si="1131">A11333+1</f>
        <v>11331</v>
      </c>
      <c r="B11334" s="29">
        <v>42864</v>
      </c>
      <c r="C11334" s="25">
        <v>23</v>
      </c>
      <c r="D11334" s="12"/>
      <c r="E11334" s="25">
        <v>26.4</v>
      </c>
      <c r="F11334" s="35">
        <v>86</v>
      </c>
      <c r="G11334" s="25"/>
      <c r="H11334" s="13">
        <v>8.5</v>
      </c>
      <c r="I11334" s="25">
        <v>2</v>
      </c>
      <c r="J11334" s="12">
        <v>220</v>
      </c>
      <c r="K11334" s="12">
        <v>1</v>
      </c>
      <c r="L11334" s="25" t="s">
        <v>11</v>
      </c>
      <c r="M11334" s="10"/>
      <c r="N11334" s="15"/>
      <c r="O11334" s="15"/>
      <c r="P11334" s="4"/>
    </row>
    <row r="11335" spans="1:16" ht="15" customHeight="1" x14ac:dyDescent="0.25">
      <c r="A11335" s="11">
        <f t="shared" si="1131"/>
        <v>11332</v>
      </c>
      <c r="B11335" s="29">
        <v>42865</v>
      </c>
      <c r="C11335" s="25">
        <v>23</v>
      </c>
      <c r="D11335" s="12">
        <v>32.200000000000003</v>
      </c>
      <c r="E11335" s="25">
        <v>26.2</v>
      </c>
      <c r="F11335" s="35">
        <v>86</v>
      </c>
      <c r="G11335" s="25"/>
      <c r="H11335" s="13">
        <v>6</v>
      </c>
      <c r="I11335" s="25">
        <v>2</v>
      </c>
      <c r="J11335" s="12">
        <v>220</v>
      </c>
      <c r="K11335" s="12">
        <v>1</v>
      </c>
      <c r="L11335" s="25" t="s">
        <v>11</v>
      </c>
      <c r="M11335" s="10"/>
      <c r="N11335" s="15"/>
      <c r="O11335" s="15"/>
      <c r="P11335" s="4"/>
    </row>
    <row r="11336" spans="1:16" ht="15" customHeight="1" x14ac:dyDescent="0.25">
      <c r="A11336" s="11">
        <f t="shared" si="1131"/>
        <v>11333</v>
      </c>
      <c r="B11336" s="29">
        <v>42866</v>
      </c>
      <c r="C11336" s="25">
        <v>23</v>
      </c>
      <c r="D11336" s="12">
        <v>31.8</v>
      </c>
      <c r="E11336" s="25">
        <v>26.3</v>
      </c>
      <c r="F11336" s="35">
        <v>89</v>
      </c>
      <c r="G11336" s="25"/>
      <c r="H11336" s="13">
        <v>5.2</v>
      </c>
      <c r="I11336" s="25">
        <v>2</v>
      </c>
      <c r="J11336" s="12">
        <v>170</v>
      </c>
      <c r="K11336" s="12">
        <v>1</v>
      </c>
      <c r="L11336" s="25" t="s">
        <v>11</v>
      </c>
      <c r="M11336" s="10"/>
      <c r="N11336" s="15"/>
      <c r="O11336" s="15"/>
      <c r="P11336" s="4"/>
    </row>
    <row r="11337" spans="1:16" ht="15" customHeight="1" x14ac:dyDescent="0.25">
      <c r="A11337" s="11">
        <f t="shared" si="1131"/>
        <v>11334</v>
      </c>
      <c r="B11337" s="29">
        <v>42867</v>
      </c>
      <c r="C11337" s="25">
        <v>23</v>
      </c>
      <c r="D11337" s="12">
        <v>32.4</v>
      </c>
      <c r="E11337" s="25">
        <v>26.7</v>
      </c>
      <c r="F11337" s="35">
        <v>86</v>
      </c>
      <c r="G11337" s="25"/>
      <c r="H11337" s="13">
        <v>4.7</v>
      </c>
      <c r="I11337" s="25">
        <v>3</v>
      </c>
      <c r="J11337" s="12">
        <v>190</v>
      </c>
      <c r="K11337" s="12">
        <v>1</v>
      </c>
      <c r="L11337" s="25" t="s">
        <v>11</v>
      </c>
      <c r="M11337" s="10"/>
      <c r="N11337" s="15"/>
      <c r="O11337" s="15"/>
      <c r="P11337" s="4"/>
    </row>
    <row r="11338" spans="1:16" ht="15" customHeight="1" x14ac:dyDescent="0.25">
      <c r="A11338" s="11">
        <f t="shared" si="1131"/>
        <v>11335</v>
      </c>
      <c r="B11338" s="29">
        <v>42868</v>
      </c>
      <c r="C11338" s="25">
        <v>23</v>
      </c>
      <c r="D11338" s="12">
        <v>31.6</v>
      </c>
      <c r="E11338" s="25">
        <v>25</v>
      </c>
      <c r="F11338" s="35">
        <v>92</v>
      </c>
      <c r="G11338" s="25">
        <v>2.5</v>
      </c>
      <c r="H11338" s="13">
        <v>5.6</v>
      </c>
      <c r="I11338" s="25">
        <v>3</v>
      </c>
      <c r="J11338" s="12">
        <v>30</v>
      </c>
      <c r="K11338" s="12">
        <v>1</v>
      </c>
      <c r="L11338" s="25" t="s">
        <v>11</v>
      </c>
      <c r="M11338" s="10"/>
      <c r="N11338" s="15"/>
      <c r="O11338" s="15"/>
      <c r="P11338" s="4"/>
    </row>
    <row r="11339" spans="1:16" ht="15" customHeight="1" x14ac:dyDescent="0.25">
      <c r="A11339" s="11">
        <f t="shared" si="1131"/>
        <v>11336</v>
      </c>
      <c r="B11339" s="29">
        <v>42869</v>
      </c>
      <c r="C11339" s="25">
        <v>22</v>
      </c>
      <c r="D11339" s="12">
        <v>32.4</v>
      </c>
      <c r="E11339" s="25">
        <v>26.3</v>
      </c>
      <c r="F11339" s="35">
        <v>85</v>
      </c>
      <c r="G11339" s="25">
        <v>52.4</v>
      </c>
      <c r="H11339" s="13">
        <v>3.8</v>
      </c>
      <c r="I11339" s="25">
        <v>3</v>
      </c>
      <c r="J11339" s="12">
        <v>180</v>
      </c>
      <c r="K11339" s="12">
        <v>1</v>
      </c>
      <c r="L11339" s="25" t="s">
        <v>11</v>
      </c>
      <c r="M11339" s="10"/>
      <c r="N11339" s="15"/>
      <c r="O11339" s="15"/>
      <c r="P11339" s="4"/>
    </row>
    <row r="11340" spans="1:16" ht="15" customHeight="1" x14ac:dyDescent="0.25">
      <c r="A11340" s="11">
        <f t="shared" si="1131"/>
        <v>11337</v>
      </c>
      <c r="B11340" s="29">
        <v>42870</v>
      </c>
      <c r="C11340" s="25"/>
      <c r="D11340" s="12">
        <v>31.4</v>
      </c>
      <c r="E11340" s="25">
        <v>26.8</v>
      </c>
      <c r="F11340" s="35">
        <v>85</v>
      </c>
      <c r="G11340" s="25">
        <v>17.3</v>
      </c>
      <c r="H11340" s="13">
        <v>8.3000000000000007</v>
      </c>
      <c r="I11340" s="25">
        <v>2</v>
      </c>
      <c r="J11340" s="12">
        <v>240</v>
      </c>
      <c r="K11340" s="12">
        <v>0</v>
      </c>
      <c r="L11340" s="25" t="s">
        <v>11</v>
      </c>
      <c r="M11340" s="10"/>
      <c r="N11340" s="15"/>
      <c r="O11340" s="15"/>
      <c r="P11340" s="4"/>
    </row>
    <row r="11341" spans="1:16" ht="15" customHeight="1" x14ac:dyDescent="0.25">
      <c r="A11341" s="11">
        <f t="shared" si="1131"/>
        <v>11338</v>
      </c>
      <c r="B11341" s="29">
        <v>42871</v>
      </c>
      <c r="C11341" s="25">
        <v>24</v>
      </c>
      <c r="D11341" s="12">
        <v>32.4</v>
      </c>
      <c r="E11341" s="25">
        <v>27.4</v>
      </c>
      <c r="F11341" s="35">
        <v>84</v>
      </c>
      <c r="G11341" s="25">
        <v>13.6</v>
      </c>
      <c r="H11341" s="13">
        <v>4.9000000000000004</v>
      </c>
      <c r="I11341" s="25">
        <v>2</v>
      </c>
      <c r="J11341" s="12">
        <v>240</v>
      </c>
      <c r="K11341" s="12">
        <v>0</v>
      </c>
      <c r="L11341" s="25" t="s">
        <v>11</v>
      </c>
      <c r="M11341" s="10"/>
      <c r="N11341" s="15"/>
      <c r="O11341" s="15"/>
      <c r="P11341" s="4"/>
    </row>
    <row r="11342" spans="1:16" ht="15" customHeight="1" x14ac:dyDescent="0.25">
      <c r="A11342" s="11">
        <f t="shared" si="1131"/>
        <v>11339</v>
      </c>
      <c r="B11342" s="29">
        <v>42872</v>
      </c>
      <c r="C11342" s="25">
        <v>23</v>
      </c>
      <c r="D11342" s="12">
        <v>32.4</v>
      </c>
      <c r="E11342" s="25">
        <v>26.2</v>
      </c>
      <c r="F11342" s="35">
        <v>89</v>
      </c>
      <c r="G11342" s="25"/>
      <c r="H11342" s="13">
        <v>4.3</v>
      </c>
      <c r="I11342" s="25">
        <v>3</v>
      </c>
      <c r="J11342" s="12">
        <v>200</v>
      </c>
      <c r="K11342" s="12">
        <v>1</v>
      </c>
      <c r="L11342" s="25" t="s">
        <v>11</v>
      </c>
      <c r="M11342" s="10"/>
      <c r="N11342" s="15"/>
      <c r="O11342" s="15"/>
      <c r="P11342" s="4"/>
    </row>
    <row r="11343" spans="1:16" ht="15" customHeight="1" x14ac:dyDescent="0.25">
      <c r="A11343" s="11">
        <f t="shared" si="1131"/>
        <v>11340</v>
      </c>
      <c r="B11343" s="29">
        <v>42873</v>
      </c>
      <c r="C11343" s="25">
        <v>24</v>
      </c>
      <c r="D11343" s="12">
        <v>29</v>
      </c>
      <c r="E11343" s="25">
        <v>25.6</v>
      </c>
      <c r="F11343" s="35">
        <v>96</v>
      </c>
      <c r="G11343" s="25">
        <v>17.600000000000001</v>
      </c>
      <c r="H11343" s="13">
        <v>5.3</v>
      </c>
      <c r="I11343" s="25">
        <v>2</v>
      </c>
      <c r="J11343" s="12">
        <v>260</v>
      </c>
      <c r="K11343" s="12">
        <v>0</v>
      </c>
      <c r="L11343" s="25" t="s">
        <v>11</v>
      </c>
      <c r="M11343" s="10"/>
      <c r="N11343" s="15"/>
      <c r="O11343" s="15"/>
      <c r="P11343" s="4"/>
    </row>
    <row r="11344" spans="1:16" ht="15" customHeight="1" x14ac:dyDescent="0.25">
      <c r="A11344" s="11">
        <f t="shared" si="1131"/>
        <v>11341</v>
      </c>
      <c r="B11344" s="29">
        <v>42874</v>
      </c>
      <c r="C11344" s="25">
        <v>24</v>
      </c>
      <c r="D11344" s="12">
        <v>31.6</v>
      </c>
      <c r="E11344" s="25">
        <v>26.5</v>
      </c>
      <c r="F11344" s="35">
        <v>90</v>
      </c>
      <c r="G11344" s="25">
        <v>21</v>
      </c>
      <c r="H11344" s="13">
        <v>1.2</v>
      </c>
      <c r="I11344" s="25">
        <v>2</v>
      </c>
      <c r="J11344" s="12">
        <v>270</v>
      </c>
      <c r="K11344" s="12">
        <v>0</v>
      </c>
      <c r="L11344" s="25" t="s">
        <v>11</v>
      </c>
      <c r="M11344" s="10"/>
      <c r="N11344" s="15"/>
      <c r="O11344" s="15"/>
      <c r="P11344" s="4"/>
    </row>
    <row r="11345" spans="1:16" ht="15" customHeight="1" x14ac:dyDescent="0.25">
      <c r="A11345" s="11">
        <f t="shared" si="1131"/>
        <v>11342</v>
      </c>
      <c r="B11345" s="29">
        <v>42875</v>
      </c>
      <c r="C11345" s="25">
        <v>24</v>
      </c>
      <c r="D11345" s="12">
        <v>32.200000000000003</v>
      </c>
      <c r="E11345" s="25">
        <v>26.6</v>
      </c>
      <c r="F11345" s="35">
        <v>87</v>
      </c>
      <c r="G11345" s="25">
        <v>58.3</v>
      </c>
      <c r="H11345" s="13">
        <v>2.5</v>
      </c>
      <c r="I11345" s="25">
        <v>4</v>
      </c>
      <c r="J11345" s="12">
        <v>230</v>
      </c>
      <c r="K11345" s="12">
        <v>1</v>
      </c>
      <c r="L11345" s="25" t="s">
        <v>11</v>
      </c>
      <c r="M11345" s="10"/>
      <c r="N11345" s="15"/>
      <c r="O11345" s="15"/>
      <c r="P11345" s="4"/>
    </row>
    <row r="11346" spans="1:16" ht="15" customHeight="1" x14ac:dyDescent="0.25">
      <c r="A11346" s="11">
        <f t="shared" si="1131"/>
        <v>11343</v>
      </c>
      <c r="B11346" s="29">
        <v>42876</v>
      </c>
      <c r="C11346" s="25">
        <v>23</v>
      </c>
      <c r="D11346" s="12">
        <v>31</v>
      </c>
      <c r="E11346" s="25">
        <v>26</v>
      </c>
      <c r="F11346" s="35">
        <v>85</v>
      </c>
      <c r="G11346" s="25">
        <v>65.2</v>
      </c>
      <c r="H11346" s="13">
        <v>5.2</v>
      </c>
      <c r="I11346" s="25">
        <v>6</v>
      </c>
      <c r="J11346" s="12">
        <v>120</v>
      </c>
      <c r="K11346" s="12">
        <v>2</v>
      </c>
      <c r="L11346" s="25" t="s">
        <v>11</v>
      </c>
      <c r="M11346" s="10"/>
      <c r="N11346" s="15"/>
      <c r="O11346" s="15"/>
      <c r="P11346" s="4"/>
    </row>
    <row r="11347" spans="1:16" ht="15" customHeight="1" x14ac:dyDescent="0.25">
      <c r="A11347" s="11">
        <f t="shared" si="1131"/>
        <v>11344</v>
      </c>
      <c r="B11347" s="29">
        <v>42877</v>
      </c>
      <c r="C11347" s="25">
        <v>23</v>
      </c>
      <c r="D11347" s="12">
        <v>32</v>
      </c>
      <c r="E11347" s="25">
        <v>26</v>
      </c>
      <c r="F11347" s="35">
        <v>85</v>
      </c>
      <c r="G11347" s="25">
        <v>1.1000000000000001</v>
      </c>
      <c r="H11347" s="13">
        <v>2.2999999999999998</v>
      </c>
      <c r="I11347" s="25">
        <v>3</v>
      </c>
      <c r="J11347" s="12">
        <v>240</v>
      </c>
      <c r="K11347" s="12">
        <v>1</v>
      </c>
      <c r="L11347" s="25" t="s">
        <v>11</v>
      </c>
      <c r="M11347" s="10"/>
      <c r="N11347" s="15"/>
      <c r="O11347" s="15"/>
      <c r="P11347" s="4"/>
    </row>
    <row r="11348" spans="1:16" ht="15" customHeight="1" x14ac:dyDescent="0.25">
      <c r="A11348" s="11">
        <f t="shared" si="1131"/>
        <v>11345</v>
      </c>
      <c r="B11348" s="29">
        <v>42878</v>
      </c>
      <c r="C11348" s="25">
        <v>23</v>
      </c>
      <c r="D11348" s="12">
        <v>33.799999999999997</v>
      </c>
      <c r="E11348" s="25">
        <v>26.8</v>
      </c>
      <c r="F11348" s="35">
        <v>85</v>
      </c>
      <c r="G11348" s="25"/>
      <c r="H11348" s="13">
        <v>5.4</v>
      </c>
      <c r="I11348" s="25">
        <v>4</v>
      </c>
      <c r="J11348" s="12">
        <v>250</v>
      </c>
      <c r="K11348" s="12">
        <v>1</v>
      </c>
      <c r="L11348" s="25" t="s">
        <v>11</v>
      </c>
      <c r="M11348" s="10"/>
      <c r="N11348" s="15"/>
      <c r="O11348" s="15"/>
      <c r="P11348" s="4"/>
    </row>
    <row r="11349" spans="1:16" ht="15" customHeight="1" x14ac:dyDescent="0.25">
      <c r="A11349" s="11">
        <f t="shared" si="1131"/>
        <v>11346</v>
      </c>
      <c r="B11349" s="29">
        <v>42879</v>
      </c>
      <c r="C11349" s="25">
        <v>22</v>
      </c>
      <c r="D11349" s="12">
        <v>32.6</v>
      </c>
      <c r="E11349" s="25">
        <v>26.6</v>
      </c>
      <c r="F11349" s="35">
        <v>84</v>
      </c>
      <c r="G11349" s="25"/>
      <c r="H11349" s="13">
        <v>8</v>
      </c>
      <c r="I11349" s="25">
        <v>4</v>
      </c>
      <c r="J11349" s="12">
        <v>250</v>
      </c>
      <c r="K11349" s="12">
        <v>1</v>
      </c>
      <c r="L11349" s="25" t="s">
        <v>11</v>
      </c>
      <c r="M11349" s="10"/>
      <c r="N11349" s="15"/>
      <c r="O11349" s="15"/>
      <c r="P11349" s="4"/>
    </row>
    <row r="11350" spans="1:16" ht="15" customHeight="1" x14ac:dyDescent="0.25">
      <c r="A11350" s="11">
        <f t="shared" si="1131"/>
        <v>11347</v>
      </c>
      <c r="B11350" s="29">
        <v>42880</v>
      </c>
      <c r="C11350" s="25"/>
      <c r="D11350" s="12">
        <v>32.200000000000003</v>
      </c>
      <c r="E11350" s="25">
        <v>26.6</v>
      </c>
      <c r="F11350" s="35">
        <v>85</v>
      </c>
      <c r="G11350" s="25"/>
      <c r="H11350" s="13">
        <v>9.1999999999999993</v>
      </c>
      <c r="I11350" s="25">
        <v>3</v>
      </c>
      <c r="J11350" s="12">
        <v>180</v>
      </c>
      <c r="K11350" s="12">
        <v>1</v>
      </c>
      <c r="L11350" s="25" t="s">
        <v>14</v>
      </c>
      <c r="M11350" s="10"/>
      <c r="N11350" s="15"/>
      <c r="O11350" s="15"/>
      <c r="P11350" s="4"/>
    </row>
    <row r="11351" spans="1:16" ht="15" customHeight="1" x14ac:dyDescent="0.25">
      <c r="A11351" s="11">
        <f t="shared" si="1131"/>
        <v>11348</v>
      </c>
      <c r="B11351" s="29">
        <v>42881</v>
      </c>
      <c r="C11351" s="25">
        <v>24</v>
      </c>
      <c r="D11351" s="12">
        <v>32.200000000000003</v>
      </c>
      <c r="E11351" s="25">
        <v>28</v>
      </c>
      <c r="F11351" s="35">
        <v>83</v>
      </c>
      <c r="G11351" s="25">
        <v>1</v>
      </c>
      <c r="H11351" s="13">
        <v>8.5</v>
      </c>
      <c r="I11351" s="25">
        <v>4</v>
      </c>
      <c r="J11351" s="12">
        <v>180</v>
      </c>
      <c r="K11351" s="12">
        <v>1</v>
      </c>
      <c r="L11351" s="25" t="s">
        <v>11</v>
      </c>
      <c r="M11351" s="10"/>
      <c r="N11351" s="15"/>
      <c r="O11351" s="15"/>
      <c r="P11351" s="4"/>
    </row>
    <row r="11352" spans="1:16" ht="15" customHeight="1" x14ac:dyDescent="0.25">
      <c r="A11352" s="11">
        <f t="shared" si="1131"/>
        <v>11349</v>
      </c>
      <c r="B11352" s="29">
        <v>42882</v>
      </c>
      <c r="C11352" s="25">
        <v>23</v>
      </c>
      <c r="D11352" s="12">
        <v>32.6</v>
      </c>
      <c r="E11352" s="25">
        <v>26.1</v>
      </c>
      <c r="F11352" s="35">
        <v>89</v>
      </c>
      <c r="G11352" s="25"/>
      <c r="H11352" s="13">
        <v>1.4</v>
      </c>
      <c r="I11352" s="25">
        <v>2</v>
      </c>
      <c r="J11352" s="12">
        <v>160</v>
      </c>
      <c r="K11352" s="12">
        <v>1</v>
      </c>
      <c r="L11352" s="25" t="s">
        <v>11</v>
      </c>
      <c r="M11352" s="10"/>
      <c r="N11352" s="15"/>
      <c r="O11352" s="15"/>
      <c r="P11352" s="4"/>
    </row>
    <row r="11353" spans="1:16" ht="15" customHeight="1" x14ac:dyDescent="0.25">
      <c r="A11353" s="11">
        <f t="shared" si="1131"/>
        <v>11350</v>
      </c>
      <c r="B11353" s="29">
        <v>42883</v>
      </c>
      <c r="C11353" s="25">
        <v>23</v>
      </c>
      <c r="D11353" s="12">
        <v>31.2</v>
      </c>
      <c r="E11353" s="25">
        <v>26.2</v>
      </c>
      <c r="F11353" s="35">
        <v>87</v>
      </c>
      <c r="G11353" s="25">
        <v>29</v>
      </c>
      <c r="H11353" s="13">
        <v>5.5</v>
      </c>
      <c r="I11353" s="25">
        <v>2</v>
      </c>
      <c r="J11353" s="12">
        <v>210</v>
      </c>
      <c r="K11353" s="12">
        <v>1</v>
      </c>
      <c r="L11353" s="25" t="s">
        <v>11</v>
      </c>
      <c r="M11353" s="10"/>
      <c r="N11353" s="15"/>
      <c r="O11353" s="15"/>
      <c r="P11353" s="4"/>
    </row>
    <row r="11354" spans="1:16" ht="15" customHeight="1" x14ac:dyDescent="0.25">
      <c r="A11354" s="11">
        <f t="shared" si="1131"/>
        <v>11351</v>
      </c>
      <c r="B11354" s="29">
        <v>42884</v>
      </c>
      <c r="C11354" s="25">
        <v>24</v>
      </c>
      <c r="D11354" s="12">
        <v>32.200000000000003</v>
      </c>
      <c r="E11354" s="25">
        <v>27</v>
      </c>
      <c r="F11354" s="35">
        <v>86</v>
      </c>
      <c r="G11354" s="25"/>
      <c r="H11354" s="13">
        <v>3.5</v>
      </c>
      <c r="I11354" s="25">
        <v>3</v>
      </c>
      <c r="J11354" s="12">
        <v>180</v>
      </c>
      <c r="K11354" s="12">
        <v>1</v>
      </c>
      <c r="L11354" s="25" t="s">
        <v>11</v>
      </c>
      <c r="M11354" s="10"/>
      <c r="N11354" s="15"/>
      <c r="O11354" s="15"/>
      <c r="P11354" s="4"/>
    </row>
    <row r="11355" spans="1:16" ht="15" customHeight="1" x14ac:dyDescent="0.25">
      <c r="A11355" s="11">
        <f t="shared" si="1131"/>
        <v>11352</v>
      </c>
      <c r="B11355" s="29">
        <v>42885</v>
      </c>
      <c r="C11355" s="25">
        <v>25</v>
      </c>
      <c r="D11355" s="12">
        <v>32.4</v>
      </c>
      <c r="E11355" s="25">
        <v>26.6</v>
      </c>
      <c r="F11355" s="35">
        <v>90</v>
      </c>
      <c r="G11355" s="25"/>
      <c r="H11355" s="13">
        <v>4.7</v>
      </c>
      <c r="I11355" s="25">
        <v>3</v>
      </c>
      <c r="J11355" s="12">
        <v>170</v>
      </c>
      <c r="K11355" s="12">
        <v>1</v>
      </c>
      <c r="L11355" s="25" t="s">
        <v>11</v>
      </c>
      <c r="M11355" s="10"/>
      <c r="N11355" s="15"/>
      <c r="O11355" s="15"/>
      <c r="P11355" s="4"/>
    </row>
    <row r="11356" spans="1:16" ht="15" customHeight="1" x14ac:dyDescent="0.25">
      <c r="A11356" s="11">
        <f t="shared" si="1131"/>
        <v>11353</v>
      </c>
      <c r="B11356" s="29">
        <v>42886</v>
      </c>
      <c r="C11356" s="25">
        <v>24</v>
      </c>
      <c r="D11356" s="12">
        <v>28</v>
      </c>
      <c r="E11356" s="25">
        <v>24.8</v>
      </c>
      <c r="F11356" s="35">
        <v>91</v>
      </c>
      <c r="G11356" s="25">
        <v>8.6999999999999993</v>
      </c>
      <c r="H11356" s="13">
        <v>5</v>
      </c>
      <c r="I11356" s="25">
        <v>2</v>
      </c>
      <c r="J11356" s="12">
        <v>120</v>
      </c>
      <c r="K11356" s="12">
        <v>1</v>
      </c>
      <c r="L11356" s="25" t="s">
        <v>11</v>
      </c>
      <c r="M11356" s="10"/>
      <c r="N11356" s="15"/>
      <c r="O11356" s="15"/>
      <c r="P11356" s="4"/>
    </row>
    <row r="11357" spans="1:16" ht="15" customHeight="1" x14ac:dyDescent="0.25">
      <c r="A11357" s="11">
        <f t="shared" si="1131"/>
        <v>11354</v>
      </c>
      <c r="B11357" s="29">
        <v>42887</v>
      </c>
      <c r="C11357" s="25"/>
      <c r="D11357" s="12">
        <v>32.4</v>
      </c>
      <c r="E11357" s="25">
        <v>25.8</v>
      </c>
      <c r="F11357" s="35">
        <v>84</v>
      </c>
      <c r="G11357" s="25">
        <v>15.3</v>
      </c>
      <c r="H11357" s="13">
        <v>0</v>
      </c>
      <c r="I11357" s="25">
        <v>4</v>
      </c>
      <c r="J11357" s="12">
        <v>150</v>
      </c>
      <c r="K11357" s="12">
        <v>1</v>
      </c>
      <c r="L11357" s="25" t="s">
        <v>11</v>
      </c>
      <c r="M11357" s="10"/>
      <c r="N11357" s="15"/>
      <c r="O11357" s="15"/>
      <c r="P11357" s="4"/>
    </row>
    <row r="11358" spans="1:16" ht="15" customHeight="1" x14ac:dyDescent="0.25">
      <c r="A11358" s="11">
        <f t="shared" si="1131"/>
        <v>11355</v>
      </c>
      <c r="B11358" s="29">
        <v>42888</v>
      </c>
      <c r="C11358" s="25">
        <v>22</v>
      </c>
      <c r="D11358" s="12">
        <v>33.200000000000003</v>
      </c>
      <c r="E11358" s="25">
        <v>26.6</v>
      </c>
      <c r="F11358" s="35">
        <v>81</v>
      </c>
      <c r="G11358" s="25"/>
      <c r="H11358" s="13">
        <v>4.0999999999999996</v>
      </c>
      <c r="I11358" s="25">
        <v>3</v>
      </c>
      <c r="J11358" s="12">
        <v>160</v>
      </c>
      <c r="K11358" s="12">
        <v>1</v>
      </c>
      <c r="L11358" s="25" t="s">
        <v>11</v>
      </c>
      <c r="M11358" s="10"/>
      <c r="N11358" s="15"/>
      <c r="O11358" s="15"/>
      <c r="P11358" s="4"/>
    </row>
    <row r="11359" spans="1:16" ht="15" customHeight="1" x14ac:dyDescent="0.25">
      <c r="A11359" s="11">
        <f t="shared" si="1131"/>
        <v>11356</v>
      </c>
      <c r="B11359" s="29">
        <v>42889</v>
      </c>
      <c r="C11359" s="25">
        <v>23</v>
      </c>
      <c r="D11359" s="12">
        <v>32.4</v>
      </c>
      <c r="E11359" s="25">
        <v>26.6</v>
      </c>
      <c r="F11359" s="35">
        <v>83</v>
      </c>
      <c r="G11359" s="25"/>
      <c r="H11359" s="13">
        <v>7</v>
      </c>
      <c r="I11359" s="25">
        <v>5</v>
      </c>
      <c r="J11359" s="12">
        <v>180</v>
      </c>
      <c r="K11359" s="12">
        <v>2</v>
      </c>
      <c r="L11359" s="25" t="s">
        <v>14</v>
      </c>
      <c r="M11359" s="10"/>
      <c r="N11359" s="15"/>
      <c r="O11359" s="15"/>
      <c r="P11359" s="4"/>
    </row>
    <row r="11360" spans="1:16" ht="15" customHeight="1" x14ac:dyDescent="0.25">
      <c r="A11360" s="11">
        <f t="shared" si="1131"/>
        <v>11357</v>
      </c>
      <c r="B11360" s="29">
        <v>42890</v>
      </c>
      <c r="C11360" s="25">
        <v>23</v>
      </c>
      <c r="D11360" s="12">
        <v>32.799999999999997</v>
      </c>
      <c r="E11360" s="25">
        <v>26.9</v>
      </c>
      <c r="F11360" s="35">
        <v>81</v>
      </c>
      <c r="G11360" s="25"/>
      <c r="H11360" s="13">
        <v>8</v>
      </c>
      <c r="I11360" s="25">
        <v>3</v>
      </c>
      <c r="J11360" s="12">
        <v>190</v>
      </c>
      <c r="K11360" s="12">
        <v>1</v>
      </c>
      <c r="L11360" s="25" t="s">
        <v>11</v>
      </c>
      <c r="M11360" s="10"/>
      <c r="N11360" s="15"/>
      <c r="O11360" s="15"/>
      <c r="P11360" s="4"/>
    </row>
    <row r="11361" spans="1:16" ht="15" customHeight="1" x14ac:dyDescent="0.25">
      <c r="A11361" s="11">
        <f t="shared" si="1131"/>
        <v>11358</v>
      </c>
      <c r="B11361" s="29">
        <v>42891</v>
      </c>
      <c r="C11361" s="25">
        <v>22</v>
      </c>
      <c r="D11361" s="12">
        <v>32</v>
      </c>
      <c r="E11361" s="25">
        <v>26.4</v>
      </c>
      <c r="F11361" s="35">
        <v>83</v>
      </c>
      <c r="G11361" s="25"/>
      <c r="H11361" s="13">
        <v>10.5</v>
      </c>
      <c r="I11361" s="25">
        <v>3</v>
      </c>
      <c r="J11361" s="12">
        <v>170</v>
      </c>
      <c r="K11361" s="12">
        <v>1</v>
      </c>
      <c r="L11361" s="25" t="s">
        <v>14</v>
      </c>
      <c r="M11361" s="10"/>
      <c r="N11361" s="15"/>
      <c r="O11361" s="15"/>
      <c r="P11361" s="4"/>
    </row>
    <row r="11362" spans="1:16" ht="15" customHeight="1" x14ac:dyDescent="0.25">
      <c r="A11362" s="11">
        <f t="shared" si="1131"/>
        <v>11359</v>
      </c>
      <c r="B11362" s="29">
        <v>42892</v>
      </c>
      <c r="C11362" s="25">
        <v>21</v>
      </c>
      <c r="D11362" s="12">
        <v>32</v>
      </c>
      <c r="E11362" s="25">
        <v>25.7</v>
      </c>
      <c r="F11362" s="35">
        <v>83</v>
      </c>
      <c r="G11362" s="25"/>
      <c r="H11362" s="13">
        <v>9.4</v>
      </c>
      <c r="I11362" s="25">
        <v>3</v>
      </c>
      <c r="J11362" s="12">
        <v>150</v>
      </c>
      <c r="K11362" s="12">
        <v>1</v>
      </c>
      <c r="L11362" s="25" t="s">
        <v>11</v>
      </c>
      <c r="M11362" s="10"/>
      <c r="N11362" s="15"/>
      <c r="O11362" s="15"/>
      <c r="P11362" s="4"/>
    </row>
    <row r="11363" spans="1:16" ht="15" customHeight="1" x14ac:dyDescent="0.25">
      <c r="A11363" s="11">
        <f t="shared" si="1131"/>
        <v>11360</v>
      </c>
      <c r="B11363" s="29">
        <v>42893</v>
      </c>
      <c r="C11363" s="25"/>
      <c r="D11363" s="12">
        <v>33.4</v>
      </c>
      <c r="E11363" s="25">
        <v>26.6</v>
      </c>
      <c r="F11363" s="35">
        <v>81</v>
      </c>
      <c r="G11363" s="25"/>
      <c r="H11363" s="13">
        <v>8</v>
      </c>
      <c r="I11363" s="25">
        <v>3</v>
      </c>
      <c r="J11363" s="12">
        <v>110</v>
      </c>
      <c r="K11363" s="12">
        <v>1</v>
      </c>
      <c r="L11363" s="25" t="s">
        <v>11</v>
      </c>
      <c r="M11363" s="10"/>
      <c r="N11363" s="15"/>
      <c r="O11363" s="15"/>
      <c r="P11363" s="4"/>
    </row>
    <row r="11364" spans="1:16" ht="15" customHeight="1" x14ac:dyDescent="0.25">
      <c r="A11364" s="11">
        <f t="shared" si="1131"/>
        <v>11361</v>
      </c>
      <c r="B11364" s="29">
        <v>42894</v>
      </c>
      <c r="C11364" s="25"/>
      <c r="D11364" s="12">
        <v>32.299999999999997</v>
      </c>
      <c r="E11364" s="25">
        <v>26.8</v>
      </c>
      <c r="F11364" s="35">
        <v>87</v>
      </c>
      <c r="G11364" s="25"/>
      <c r="H11364" s="13">
        <v>7.2</v>
      </c>
      <c r="I11364" s="25">
        <v>3</v>
      </c>
      <c r="J11364" s="12">
        <v>140</v>
      </c>
      <c r="K11364" s="12">
        <v>1</v>
      </c>
      <c r="L11364" s="25" t="s">
        <v>11</v>
      </c>
      <c r="M11364" s="10"/>
      <c r="N11364" s="15"/>
      <c r="O11364" s="15"/>
      <c r="P11364" s="4"/>
    </row>
    <row r="11365" spans="1:16" ht="15" customHeight="1" x14ac:dyDescent="0.25">
      <c r="A11365" s="11">
        <f t="shared" si="1131"/>
        <v>11362</v>
      </c>
      <c r="B11365" s="29">
        <v>42895</v>
      </c>
      <c r="C11365" s="25">
        <v>23</v>
      </c>
      <c r="D11365" s="12">
        <v>31.8</v>
      </c>
      <c r="E11365" s="25">
        <v>26.2</v>
      </c>
      <c r="F11365" s="35">
        <v>90</v>
      </c>
      <c r="G11365" s="25">
        <v>21.6</v>
      </c>
      <c r="H11365" s="13">
        <v>7.4</v>
      </c>
      <c r="I11365" s="25">
        <v>3</v>
      </c>
      <c r="J11365" s="12">
        <v>130</v>
      </c>
      <c r="K11365" s="12">
        <v>1</v>
      </c>
      <c r="L11365" s="25" t="s">
        <v>12</v>
      </c>
      <c r="M11365" s="10"/>
      <c r="N11365" s="15"/>
      <c r="O11365" s="15"/>
      <c r="P11365" s="4"/>
    </row>
    <row r="11366" spans="1:16" ht="15" customHeight="1" x14ac:dyDescent="0.25">
      <c r="A11366" s="11">
        <f t="shared" si="1131"/>
        <v>11363</v>
      </c>
      <c r="B11366" s="29">
        <v>42896</v>
      </c>
      <c r="C11366" s="25">
        <v>21</v>
      </c>
      <c r="D11366" s="12">
        <v>31.2</v>
      </c>
      <c r="E11366" s="25">
        <v>25.2</v>
      </c>
      <c r="F11366" s="35"/>
      <c r="G11366" s="25">
        <v>6</v>
      </c>
      <c r="H11366" s="13">
        <v>5.3</v>
      </c>
      <c r="I11366" s="25">
        <v>3</v>
      </c>
      <c r="J11366" s="12">
        <v>190</v>
      </c>
      <c r="K11366" s="12">
        <v>1</v>
      </c>
      <c r="L11366" s="25" t="s">
        <v>11</v>
      </c>
      <c r="M11366" s="10"/>
      <c r="N11366" s="15"/>
      <c r="O11366" s="15"/>
      <c r="P11366" s="4"/>
    </row>
    <row r="11367" spans="1:16" ht="15" customHeight="1" x14ac:dyDescent="0.25">
      <c r="A11367" s="11">
        <f t="shared" si="1131"/>
        <v>11364</v>
      </c>
      <c r="B11367" s="29">
        <v>42897</v>
      </c>
      <c r="C11367" s="25"/>
      <c r="D11367" s="12">
        <v>31.4</v>
      </c>
      <c r="E11367" s="25">
        <v>25.9</v>
      </c>
      <c r="F11367" s="35">
        <v>88</v>
      </c>
      <c r="G11367" s="25">
        <v>0.1</v>
      </c>
      <c r="H11367" s="13">
        <v>7.5</v>
      </c>
      <c r="I11367" s="25">
        <v>2</v>
      </c>
      <c r="J11367" s="12">
        <v>170</v>
      </c>
      <c r="K11367" s="12">
        <v>1</v>
      </c>
      <c r="L11367" s="25" t="s">
        <v>11</v>
      </c>
      <c r="M11367" s="10"/>
      <c r="N11367" s="15"/>
      <c r="O11367" s="15"/>
      <c r="P11367" s="4"/>
    </row>
    <row r="11368" spans="1:16" ht="15" customHeight="1" x14ac:dyDescent="0.25">
      <c r="A11368" s="11">
        <f t="shared" si="1131"/>
        <v>11365</v>
      </c>
      <c r="B11368" s="29">
        <v>42898</v>
      </c>
      <c r="C11368" s="25"/>
      <c r="D11368" s="12">
        <v>31.2</v>
      </c>
      <c r="E11368" s="25">
        <v>24.4</v>
      </c>
      <c r="F11368" s="35">
        <v>92</v>
      </c>
      <c r="G11368" s="25">
        <v>8888</v>
      </c>
      <c r="H11368" s="13">
        <v>2.6</v>
      </c>
      <c r="I11368" s="25">
        <v>6</v>
      </c>
      <c r="J11368" s="12">
        <v>120</v>
      </c>
      <c r="K11368" s="12">
        <v>1</v>
      </c>
      <c r="L11368" s="25" t="s">
        <v>11</v>
      </c>
      <c r="M11368" s="10"/>
      <c r="N11368" s="15"/>
      <c r="O11368" s="15"/>
      <c r="P11368" s="4"/>
    </row>
    <row r="11369" spans="1:16" ht="15" customHeight="1" x14ac:dyDescent="0.25">
      <c r="A11369" s="11">
        <f t="shared" si="1131"/>
        <v>11366</v>
      </c>
      <c r="B11369" s="29">
        <v>42899</v>
      </c>
      <c r="C11369" s="25">
        <v>21</v>
      </c>
      <c r="D11369" s="12">
        <v>31.4</v>
      </c>
      <c r="E11369" s="25">
        <v>25.7</v>
      </c>
      <c r="F11369" s="35">
        <v>84</v>
      </c>
      <c r="G11369" s="25">
        <v>88.1</v>
      </c>
      <c r="H11369" s="13">
        <v>5</v>
      </c>
      <c r="I11369" s="25">
        <v>3</v>
      </c>
      <c r="J11369" s="12">
        <v>190</v>
      </c>
      <c r="K11369" s="12">
        <v>1</v>
      </c>
      <c r="L11369" s="25" t="s">
        <v>11</v>
      </c>
      <c r="M11369" s="10"/>
      <c r="N11369" s="15"/>
      <c r="O11369" s="15"/>
      <c r="P11369" s="4"/>
    </row>
    <row r="11370" spans="1:16" ht="15" customHeight="1" x14ac:dyDescent="0.25">
      <c r="A11370" s="11">
        <f t="shared" si="1131"/>
        <v>11367</v>
      </c>
      <c r="B11370" s="29">
        <v>42900</v>
      </c>
      <c r="C11370" s="25">
        <v>23</v>
      </c>
      <c r="D11370" s="12">
        <v>31.2</v>
      </c>
      <c r="E11370" s="25">
        <v>26.7</v>
      </c>
      <c r="F11370" s="35">
        <v>84</v>
      </c>
      <c r="G11370" s="25">
        <v>1.9</v>
      </c>
      <c r="H11370" s="13">
        <v>8.5</v>
      </c>
      <c r="I11370" s="25">
        <v>4</v>
      </c>
      <c r="J11370" s="12">
        <v>150</v>
      </c>
      <c r="K11370" s="12">
        <v>1</v>
      </c>
      <c r="L11370" s="25" t="s">
        <v>11</v>
      </c>
      <c r="M11370" s="10"/>
      <c r="N11370" s="15"/>
      <c r="O11370" s="15"/>
      <c r="P11370" s="4"/>
    </row>
    <row r="11371" spans="1:16" ht="15" customHeight="1" x14ac:dyDescent="0.25">
      <c r="A11371" s="11">
        <f t="shared" si="1131"/>
        <v>11368</v>
      </c>
      <c r="B11371" s="29">
        <v>42901</v>
      </c>
      <c r="C11371" s="25">
        <v>23</v>
      </c>
      <c r="D11371" s="12">
        <v>31.6</v>
      </c>
      <c r="E11371" s="25">
        <v>26.4</v>
      </c>
      <c r="F11371" s="35">
        <v>89</v>
      </c>
      <c r="G11371" s="25">
        <v>0.4</v>
      </c>
      <c r="H11371" s="13">
        <v>2.2999999999999998</v>
      </c>
      <c r="I11371" s="25">
        <v>4</v>
      </c>
      <c r="J11371" s="12">
        <v>190</v>
      </c>
      <c r="K11371" s="12">
        <v>1</v>
      </c>
      <c r="L11371" s="25" t="s">
        <v>12</v>
      </c>
      <c r="M11371" s="10"/>
      <c r="N11371" s="15"/>
      <c r="O11371" s="15"/>
      <c r="P11371" s="4"/>
    </row>
    <row r="11372" spans="1:16" ht="15" customHeight="1" x14ac:dyDescent="0.25">
      <c r="A11372" s="11">
        <f t="shared" si="1131"/>
        <v>11369</v>
      </c>
      <c r="B11372" s="29">
        <v>42902</v>
      </c>
      <c r="C11372" s="25">
        <v>23</v>
      </c>
      <c r="D11372" s="12"/>
      <c r="E11372" s="25">
        <v>26.6</v>
      </c>
      <c r="F11372" s="35">
        <v>89</v>
      </c>
      <c r="G11372" s="25">
        <v>51.5</v>
      </c>
      <c r="H11372" s="13">
        <v>7.1</v>
      </c>
      <c r="I11372" s="25">
        <v>4</v>
      </c>
      <c r="J11372" s="12">
        <v>110</v>
      </c>
      <c r="K11372" s="12">
        <v>1</v>
      </c>
      <c r="L11372" s="25" t="s">
        <v>11</v>
      </c>
      <c r="M11372" s="10"/>
      <c r="N11372" s="15"/>
      <c r="O11372" s="15"/>
      <c r="P11372" s="4"/>
    </row>
    <row r="11373" spans="1:16" ht="15" customHeight="1" x14ac:dyDescent="0.25">
      <c r="A11373" s="11">
        <f t="shared" si="1131"/>
        <v>11370</v>
      </c>
      <c r="B11373" s="29">
        <v>42903</v>
      </c>
      <c r="C11373" s="25">
        <v>24</v>
      </c>
      <c r="D11373" s="12">
        <v>29</v>
      </c>
      <c r="E11373" s="25">
        <v>24.6</v>
      </c>
      <c r="F11373" s="35">
        <v>96</v>
      </c>
      <c r="G11373" s="25">
        <v>2.8</v>
      </c>
      <c r="H11373" s="13">
        <v>6.7</v>
      </c>
      <c r="I11373" s="25">
        <v>3</v>
      </c>
      <c r="J11373" s="12">
        <v>200</v>
      </c>
      <c r="K11373" s="12">
        <v>0</v>
      </c>
      <c r="L11373" s="25" t="s">
        <v>11</v>
      </c>
      <c r="M11373" s="10"/>
      <c r="N11373" s="15"/>
      <c r="O11373" s="15"/>
      <c r="P11373" s="4"/>
    </row>
    <row r="11374" spans="1:16" ht="15" customHeight="1" x14ac:dyDescent="0.25">
      <c r="A11374" s="11">
        <f t="shared" si="1131"/>
        <v>11371</v>
      </c>
      <c r="B11374" s="29">
        <v>42904</v>
      </c>
      <c r="C11374" s="25">
        <v>23</v>
      </c>
      <c r="D11374" s="12">
        <v>26.4</v>
      </c>
      <c r="E11374" s="25">
        <v>23.4</v>
      </c>
      <c r="F11374" s="35">
        <v>96</v>
      </c>
      <c r="G11374" s="25">
        <v>8.1</v>
      </c>
      <c r="H11374" s="13">
        <v>0</v>
      </c>
      <c r="I11374" s="25">
        <v>2</v>
      </c>
      <c r="J11374" s="12">
        <v>180</v>
      </c>
      <c r="K11374" s="12">
        <v>1</v>
      </c>
      <c r="L11374" s="25" t="s">
        <v>11</v>
      </c>
      <c r="M11374" s="10"/>
      <c r="N11374" s="15"/>
      <c r="O11374" s="15"/>
      <c r="P11374" s="4"/>
    </row>
    <row r="11375" spans="1:16" ht="15" customHeight="1" x14ac:dyDescent="0.25">
      <c r="A11375" s="11">
        <f t="shared" si="1131"/>
        <v>11372</v>
      </c>
      <c r="B11375" s="29">
        <v>42905</v>
      </c>
      <c r="C11375" s="25"/>
      <c r="D11375" s="12">
        <v>31.2</v>
      </c>
      <c r="E11375" s="25">
        <v>24.5</v>
      </c>
      <c r="F11375" s="35">
        <v>82</v>
      </c>
      <c r="G11375" s="25">
        <v>14.7</v>
      </c>
      <c r="H11375" s="13">
        <v>0.4</v>
      </c>
      <c r="I11375" s="25">
        <v>3</v>
      </c>
      <c r="J11375" s="12">
        <v>130</v>
      </c>
      <c r="K11375" s="12">
        <v>1</v>
      </c>
      <c r="L11375" s="25" t="s">
        <v>11</v>
      </c>
      <c r="M11375" s="10"/>
      <c r="N11375" s="15"/>
      <c r="O11375" s="15"/>
      <c r="P11375" s="4"/>
    </row>
    <row r="11376" spans="1:16" ht="15" customHeight="1" x14ac:dyDescent="0.25">
      <c r="A11376" s="11">
        <f t="shared" si="1131"/>
        <v>11373</v>
      </c>
      <c r="B11376" s="29">
        <v>42906</v>
      </c>
      <c r="C11376" s="25">
        <v>19</v>
      </c>
      <c r="D11376" s="12">
        <v>32</v>
      </c>
      <c r="E11376" s="25">
        <v>24.6</v>
      </c>
      <c r="F11376" s="35">
        <v>80</v>
      </c>
      <c r="G11376" s="25"/>
      <c r="H11376" s="13">
        <v>8.4</v>
      </c>
      <c r="I11376" s="25">
        <v>3</v>
      </c>
      <c r="J11376" s="12">
        <v>130</v>
      </c>
      <c r="K11376" s="12">
        <v>1</v>
      </c>
      <c r="L11376" s="25" t="s">
        <v>11</v>
      </c>
      <c r="M11376" s="10"/>
      <c r="N11376" s="15"/>
      <c r="O11376" s="15"/>
      <c r="P11376" s="4"/>
    </row>
    <row r="11377" spans="1:16" ht="15" customHeight="1" x14ac:dyDescent="0.25">
      <c r="A11377" s="11">
        <f t="shared" si="1131"/>
        <v>11374</v>
      </c>
      <c r="B11377" s="29">
        <v>42907</v>
      </c>
      <c r="C11377" s="25">
        <v>22</v>
      </c>
      <c r="D11377" s="12">
        <v>31.8</v>
      </c>
      <c r="E11377" s="25">
        <v>25.9</v>
      </c>
      <c r="F11377" s="35">
        <v>84</v>
      </c>
      <c r="G11377" s="25"/>
      <c r="H11377" s="13">
        <v>10.3</v>
      </c>
      <c r="I11377" s="25">
        <v>3</v>
      </c>
      <c r="J11377" s="12">
        <v>150</v>
      </c>
      <c r="K11377" s="12">
        <v>1</v>
      </c>
      <c r="L11377" s="25" t="s">
        <v>11</v>
      </c>
      <c r="M11377" s="10"/>
      <c r="N11377" s="15"/>
      <c r="O11377" s="15"/>
      <c r="P11377" s="4"/>
    </row>
    <row r="11378" spans="1:16" ht="15" customHeight="1" x14ac:dyDescent="0.25">
      <c r="A11378" s="11">
        <f t="shared" si="1131"/>
        <v>11375</v>
      </c>
      <c r="B11378" s="29">
        <v>42908</v>
      </c>
      <c r="C11378" s="25">
        <v>21</v>
      </c>
      <c r="D11378" s="12">
        <v>31.9</v>
      </c>
      <c r="E11378" s="25">
        <v>25.4</v>
      </c>
      <c r="F11378" s="35">
        <v>83</v>
      </c>
      <c r="G11378" s="25"/>
      <c r="H11378" s="13">
        <v>7.3</v>
      </c>
      <c r="I11378" s="25">
        <v>2</v>
      </c>
      <c r="J11378" s="12">
        <v>160</v>
      </c>
      <c r="K11378" s="12">
        <v>0</v>
      </c>
      <c r="L11378" s="25" t="s">
        <v>11</v>
      </c>
      <c r="M11378" s="10"/>
      <c r="N11378" s="15"/>
      <c r="O11378" s="15"/>
      <c r="P11378" s="4"/>
    </row>
    <row r="11379" spans="1:16" ht="15" customHeight="1" x14ac:dyDescent="0.25">
      <c r="A11379" s="11">
        <f t="shared" si="1131"/>
        <v>11376</v>
      </c>
      <c r="B11379" s="29">
        <v>42909</v>
      </c>
      <c r="C11379" s="25">
        <v>24</v>
      </c>
      <c r="D11379" s="12">
        <v>32.4</v>
      </c>
      <c r="E11379" s="25">
        <v>26.3</v>
      </c>
      <c r="F11379" s="35">
        <v>84</v>
      </c>
      <c r="G11379" s="25"/>
      <c r="H11379" s="13">
        <v>8.6999999999999993</v>
      </c>
      <c r="I11379" s="25">
        <v>2</v>
      </c>
      <c r="J11379" s="12">
        <v>120</v>
      </c>
      <c r="K11379" s="12">
        <v>0</v>
      </c>
      <c r="L11379" s="25" t="s">
        <v>11</v>
      </c>
      <c r="M11379" s="10"/>
      <c r="N11379" s="15"/>
      <c r="O11379" s="15"/>
      <c r="P11379" s="4"/>
    </row>
    <row r="11380" spans="1:16" ht="15" customHeight="1" x14ac:dyDescent="0.25">
      <c r="A11380" s="11">
        <f t="shared" si="1131"/>
        <v>11377</v>
      </c>
      <c r="B11380" s="29">
        <v>42910</v>
      </c>
      <c r="C11380" s="25">
        <v>22</v>
      </c>
      <c r="D11380" s="12">
        <v>32.6</v>
      </c>
      <c r="E11380" s="25">
        <v>25.7</v>
      </c>
      <c r="F11380" s="35">
        <v>86</v>
      </c>
      <c r="G11380" s="25">
        <v>4.7</v>
      </c>
      <c r="H11380" s="13">
        <v>1</v>
      </c>
      <c r="I11380" s="25">
        <v>4</v>
      </c>
      <c r="J11380" s="12">
        <v>130</v>
      </c>
      <c r="K11380" s="12">
        <v>1</v>
      </c>
      <c r="L11380" s="25" t="s">
        <v>11</v>
      </c>
      <c r="M11380" s="10"/>
      <c r="N11380" s="15"/>
      <c r="O11380" s="15"/>
      <c r="P11380" s="4"/>
    </row>
    <row r="11381" spans="1:16" ht="15" customHeight="1" x14ac:dyDescent="0.25">
      <c r="A11381" s="11">
        <f t="shared" si="1131"/>
        <v>11378</v>
      </c>
      <c r="B11381" s="29">
        <v>42911</v>
      </c>
      <c r="C11381" s="25"/>
      <c r="D11381" s="12">
        <v>31.2</v>
      </c>
      <c r="E11381" s="25">
        <v>25.1</v>
      </c>
      <c r="F11381" s="35">
        <v>92</v>
      </c>
      <c r="G11381" s="25"/>
      <c r="H11381" s="13">
        <v>6.3</v>
      </c>
      <c r="I11381" s="25">
        <v>5</v>
      </c>
      <c r="J11381" s="12">
        <v>310</v>
      </c>
      <c r="K11381" s="12">
        <v>1</v>
      </c>
      <c r="L11381" s="25" t="s">
        <v>11</v>
      </c>
      <c r="M11381" s="10"/>
      <c r="N11381" s="15"/>
      <c r="O11381" s="15"/>
      <c r="P11381" s="4"/>
    </row>
    <row r="11382" spans="1:16" ht="15" customHeight="1" x14ac:dyDescent="0.25">
      <c r="A11382" s="11">
        <f t="shared" si="1131"/>
        <v>11379</v>
      </c>
      <c r="B11382" s="29">
        <v>42912</v>
      </c>
      <c r="C11382" s="25">
        <v>22</v>
      </c>
      <c r="D11382" s="12">
        <v>32.6</v>
      </c>
      <c r="E11382" s="25">
        <v>26.2</v>
      </c>
      <c r="F11382" s="35">
        <v>85</v>
      </c>
      <c r="G11382" s="25">
        <v>94.2</v>
      </c>
      <c r="H11382" s="13">
        <v>4</v>
      </c>
      <c r="I11382" s="25">
        <v>3</v>
      </c>
      <c r="J11382" s="12">
        <v>50</v>
      </c>
      <c r="K11382" s="12">
        <v>1</v>
      </c>
      <c r="L11382" s="25" t="s">
        <v>11</v>
      </c>
      <c r="M11382" s="10"/>
      <c r="N11382" s="15"/>
      <c r="O11382" s="15"/>
      <c r="P11382" s="4"/>
    </row>
    <row r="11383" spans="1:16" ht="15" customHeight="1" x14ac:dyDescent="0.25">
      <c r="A11383" s="11">
        <f t="shared" si="1131"/>
        <v>11380</v>
      </c>
      <c r="B11383" s="29">
        <v>42913</v>
      </c>
      <c r="C11383" s="25"/>
      <c r="D11383" s="12">
        <v>29.8</v>
      </c>
      <c r="E11383" s="25">
        <v>24.6</v>
      </c>
      <c r="F11383" s="35">
        <v>95</v>
      </c>
      <c r="G11383" s="25">
        <v>3.9</v>
      </c>
      <c r="H11383" s="13"/>
      <c r="I11383" s="25">
        <v>4</v>
      </c>
      <c r="J11383" s="12">
        <v>170</v>
      </c>
      <c r="K11383" s="12">
        <v>1</v>
      </c>
      <c r="L11383" s="25" t="s">
        <v>11</v>
      </c>
      <c r="M11383" s="10"/>
      <c r="N11383" s="15"/>
      <c r="O11383" s="15"/>
      <c r="P11383" s="4"/>
    </row>
    <row r="11384" spans="1:16" ht="15" customHeight="1" x14ac:dyDescent="0.25">
      <c r="A11384" s="11">
        <f t="shared" si="1131"/>
        <v>11381</v>
      </c>
      <c r="B11384" s="29">
        <v>42914</v>
      </c>
      <c r="C11384" s="25">
        <v>21</v>
      </c>
      <c r="D11384" s="12">
        <v>31.6</v>
      </c>
      <c r="E11384" s="25">
        <v>25</v>
      </c>
      <c r="F11384" s="35">
        <v>88</v>
      </c>
      <c r="G11384" s="25">
        <v>42.5</v>
      </c>
      <c r="H11384" s="13">
        <v>4.5</v>
      </c>
      <c r="I11384" s="25">
        <v>2</v>
      </c>
      <c r="J11384" s="12">
        <v>190</v>
      </c>
      <c r="K11384" s="12">
        <v>1</v>
      </c>
      <c r="L11384" s="25" t="s">
        <v>11</v>
      </c>
      <c r="M11384" s="10"/>
      <c r="N11384" s="15"/>
      <c r="O11384" s="15"/>
      <c r="P11384" s="4"/>
    </row>
    <row r="11385" spans="1:16" ht="15" customHeight="1" x14ac:dyDescent="0.25">
      <c r="A11385" s="11">
        <f t="shared" si="1131"/>
        <v>11382</v>
      </c>
      <c r="B11385" s="29">
        <v>42915</v>
      </c>
      <c r="C11385" s="25"/>
      <c r="D11385" s="12">
        <v>31</v>
      </c>
      <c r="E11385" s="25">
        <v>26.1</v>
      </c>
      <c r="F11385" s="35">
        <v>84</v>
      </c>
      <c r="G11385" s="25">
        <v>22.8</v>
      </c>
      <c r="H11385" s="13">
        <v>7.2</v>
      </c>
      <c r="I11385" s="25">
        <v>5</v>
      </c>
      <c r="J11385" s="12">
        <v>180</v>
      </c>
      <c r="K11385" s="12">
        <v>1</v>
      </c>
      <c r="L11385" s="25" t="s">
        <v>11</v>
      </c>
      <c r="M11385" s="10"/>
      <c r="N11385" s="15"/>
      <c r="O11385" s="15"/>
      <c r="P11385" s="4"/>
    </row>
    <row r="11386" spans="1:16" ht="15" customHeight="1" x14ac:dyDescent="0.25">
      <c r="A11386" s="11">
        <f t="shared" si="1131"/>
        <v>11383</v>
      </c>
      <c r="B11386" s="29">
        <v>42916</v>
      </c>
      <c r="C11386" s="25">
        <v>22</v>
      </c>
      <c r="D11386" s="12">
        <v>31.8</v>
      </c>
      <c r="E11386" s="25">
        <v>26.1</v>
      </c>
      <c r="F11386" s="35">
        <v>81</v>
      </c>
      <c r="G11386" s="25">
        <v>0.8</v>
      </c>
      <c r="H11386" s="13">
        <v>8.1</v>
      </c>
      <c r="I11386" s="25">
        <v>4</v>
      </c>
      <c r="J11386" s="12">
        <v>110</v>
      </c>
      <c r="K11386" s="12">
        <v>1</v>
      </c>
      <c r="L11386" s="25" t="s">
        <v>11</v>
      </c>
      <c r="M11386" s="10"/>
      <c r="N11386" s="15"/>
      <c r="O11386" s="15"/>
      <c r="P11386" s="4"/>
    </row>
    <row r="11387" spans="1:16" ht="15" customHeight="1" x14ac:dyDescent="0.25">
      <c r="A11387" s="11">
        <f t="shared" si="1131"/>
        <v>11384</v>
      </c>
      <c r="B11387" s="29">
        <v>42917</v>
      </c>
      <c r="C11387" s="25"/>
      <c r="D11387" s="12"/>
      <c r="E11387" s="25"/>
      <c r="F11387" s="35"/>
      <c r="G11387" s="25"/>
      <c r="H11387" s="13"/>
      <c r="I11387" s="25"/>
      <c r="J11387" s="12"/>
      <c r="K11387" s="12"/>
      <c r="L11387" s="25"/>
      <c r="M11387" s="10"/>
      <c r="N11387" s="15"/>
      <c r="O11387" s="15"/>
      <c r="P11387" s="4"/>
    </row>
    <row r="11388" spans="1:16" ht="15" customHeight="1" x14ac:dyDescent="0.25">
      <c r="A11388" s="11">
        <f t="shared" si="1131"/>
        <v>11385</v>
      </c>
      <c r="B11388" s="29">
        <v>42918</v>
      </c>
      <c r="C11388" s="25">
        <v>22</v>
      </c>
      <c r="D11388" s="12">
        <v>31</v>
      </c>
      <c r="E11388" s="25">
        <v>25.3</v>
      </c>
      <c r="F11388" s="35">
        <v>87</v>
      </c>
      <c r="G11388" s="25"/>
      <c r="H11388" s="13">
        <v>6.5</v>
      </c>
      <c r="I11388" s="25">
        <v>3</v>
      </c>
      <c r="J11388" s="12">
        <v>170</v>
      </c>
      <c r="K11388" s="12">
        <v>1</v>
      </c>
      <c r="L11388" s="25" t="s">
        <v>11</v>
      </c>
      <c r="M11388" s="10"/>
      <c r="N11388" s="15"/>
      <c r="O11388" s="15"/>
      <c r="P11388" s="4"/>
    </row>
    <row r="11389" spans="1:16" ht="15" customHeight="1" x14ac:dyDescent="0.25">
      <c r="A11389" s="11">
        <f t="shared" si="1131"/>
        <v>11386</v>
      </c>
      <c r="B11389" s="29">
        <v>42919</v>
      </c>
      <c r="C11389" s="25">
        <v>23</v>
      </c>
      <c r="D11389" s="12">
        <v>31</v>
      </c>
      <c r="E11389" s="25">
        <v>25.9</v>
      </c>
      <c r="F11389" s="35">
        <v>85</v>
      </c>
      <c r="G11389" s="25"/>
      <c r="H11389" s="13">
        <v>3</v>
      </c>
      <c r="I11389" s="25">
        <v>2</v>
      </c>
      <c r="J11389" s="12">
        <v>70</v>
      </c>
      <c r="K11389" s="12">
        <v>0</v>
      </c>
      <c r="L11389" s="25" t="s">
        <v>11</v>
      </c>
      <c r="M11389" s="10"/>
      <c r="N11389" s="15"/>
      <c r="O11389" s="15"/>
      <c r="P11389" s="4"/>
    </row>
    <row r="11390" spans="1:16" ht="15" customHeight="1" x14ac:dyDescent="0.25">
      <c r="A11390" s="11">
        <f t="shared" si="1131"/>
        <v>11387</v>
      </c>
      <c r="B11390" s="29">
        <v>42920</v>
      </c>
      <c r="C11390" s="25">
        <v>22</v>
      </c>
      <c r="D11390" s="12">
        <v>32</v>
      </c>
      <c r="E11390" s="25">
        <v>25.9</v>
      </c>
      <c r="F11390" s="35">
        <v>83</v>
      </c>
      <c r="G11390" s="25"/>
      <c r="H11390" s="13">
        <v>1</v>
      </c>
      <c r="I11390" s="25">
        <v>2</v>
      </c>
      <c r="J11390" s="12">
        <v>220</v>
      </c>
      <c r="K11390" s="12">
        <v>1</v>
      </c>
      <c r="L11390" s="25" t="s">
        <v>11</v>
      </c>
      <c r="M11390" s="10"/>
      <c r="N11390" s="15"/>
      <c r="O11390" s="15"/>
      <c r="P11390" s="4"/>
    </row>
    <row r="11391" spans="1:16" ht="15" customHeight="1" x14ac:dyDescent="0.25">
      <c r="A11391" s="11">
        <f t="shared" si="1131"/>
        <v>11388</v>
      </c>
      <c r="B11391" s="29">
        <v>42921</v>
      </c>
      <c r="C11391" s="25">
        <v>22</v>
      </c>
      <c r="D11391" s="12">
        <v>32.799999999999997</v>
      </c>
      <c r="E11391" s="25">
        <v>23.2</v>
      </c>
      <c r="F11391" s="35">
        <v>94</v>
      </c>
      <c r="G11391" s="25">
        <v>35.6</v>
      </c>
      <c r="H11391" s="13">
        <v>8</v>
      </c>
      <c r="I11391" s="25">
        <v>3</v>
      </c>
      <c r="J11391" s="12">
        <v>210</v>
      </c>
      <c r="K11391" s="12">
        <v>1</v>
      </c>
      <c r="L11391" s="25" t="s">
        <v>11</v>
      </c>
      <c r="M11391" s="10"/>
      <c r="N11391" s="15"/>
      <c r="O11391" s="15"/>
      <c r="P11391" s="4"/>
    </row>
    <row r="11392" spans="1:16" ht="15" customHeight="1" x14ac:dyDescent="0.25">
      <c r="A11392" s="11">
        <f t="shared" si="1131"/>
        <v>11389</v>
      </c>
      <c r="B11392" s="29">
        <v>42922</v>
      </c>
      <c r="C11392" s="25">
        <v>19</v>
      </c>
      <c r="D11392" s="12">
        <v>31.3</v>
      </c>
      <c r="E11392" s="25">
        <v>23.9</v>
      </c>
      <c r="F11392" s="35">
        <v>89</v>
      </c>
      <c r="G11392" s="25">
        <v>18.399999999999999</v>
      </c>
      <c r="H11392" s="13">
        <v>0.3</v>
      </c>
      <c r="I11392" s="25">
        <v>3</v>
      </c>
      <c r="J11392" s="12">
        <v>160</v>
      </c>
      <c r="K11392" s="12">
        <v>1</v>
      </c>
      <c r="L11392" s="25" t="s">
        <v>11</v>
      </c>
      <c r="M11392" s="10"/>
      <c r="N11392" s="15"/>
      <c r="O11392" s="15"/>
      <c r="P11392" s="4"/>
    </row>
    <row r="11393" spans="1:16" ht="15" customHeight="1" x14ac:dyDescent="0.25">
      <c r="A11393" s="11">
        <f t="shared" si="1131"/>
        <v>11390</v>
      </c>
      <c r="B11393" s="29">
        <v>42923</v>
      </c>
      <c r="C11393" s="25">
        <v>23</v>
      </c>
      <c r="D11393" s="12">
        <v>22</v>
      </c>
      <c r="E11393" s="25">
        <v>23.3</v>
      </c>
      <c r="F11393" s="35">
        <v>97</v>
      </c>
      <c r="G11393" s="25">
        <v>3.7</v>
      </c>
      <c r="H11393" s="13">
        <v>7.4</v>
      </c>
      <c r="I11393" s="25">
        <v>3</v>
      </c>
      <c r="J11393" s="12">
        <v>90</v>
      </c>
      <c r="K11393" s="12">
        <v>1</v>
      </c>
      <c r="L11393" s="25" t="s">
        <v>11</v>
      </c>
      <c r="M11393" s="10"/>
      <c r="N11393" s="15"/>
      <c r="O11393" s="15"/>
      <c r="P11393" s="4"/>
    </row>
    <row r="11394" spans="1:16" ht="15" customHeight="1" x14ac:dyDescent="0.25">
      <c r="A11394" s="11">
        <f t="shared" si="1131"/>
        <v>11391</v>
      </c>
      <c r="B11394" s="29">
        <v>42924</v>
      </c>
      <c r="C11394" s="25">
        <v>20</v>
      </c>
      <c r="D11394" s="12">
        <v>31.1</v>
      </c>
      <c r="E11394" s="25">
        <v>24.5</v>
      </c>
      <c r="F11394" s="35">
        <v>85</v>
      </c>
      <c r="G11394" s="25">
        <v>48</v>
      </c>
      <c r="H11394" s="13">
        <v>0</v>
      </c>
      <c r="I11394" s="25">
        <v>2</v>
      </c>
      <c r="J11394" s="12">
        <v>190</v>
      </c>
      <c r="K11394" s="12">
        <v>1</v>
      </c>
      <c r="L11394" s="25" t="s">
        <v>11</v>
      </c>
      <c r="M11394" s="10"/>
      <c r="N11394" s="15"/>
      <c r="O11394" s="15"/>
      <c r="P11394" s="4"/>
    </row>
    <row r="11395" spans="1:16" ht="15" customHeight="1" x14ac:dyDescent="0.25">
      <c r="A11395" s="11">
        <f t="shared" si="1131"/>
        <v>11392</v>
      </c>
      <c r="B11395" s="29">
        <v>42925</v>
      </c>
      <c r="C11395" s="25">
        <v>23</v>
      </c>
      <c r="D11395" s="12">
        <v>30.6</v>
      </c>
      <c r="E11395" s="25">
        <v>26.1</v>
      </c>
      <c r="F11395" s="35">
        <v>85</v>
      </c>
      <c r="G11395" s="25">
        <v>0.9</v>
      </c>
      <c r="H11395" s="13">
        <v>3.8</v>
      </c>
      <c r="I11395" s="25">
        <v>2</v>
      </c>
      <c r="J11395" s="12">
        <v>170</v>
      </c>
      <c r="K11395" s="12">
        <v>1</v>
      </c>
      <c r="L11395" s="25" t="s">
        <v>11</v>
      </c>
      <c r="M11395" s="10"/>
      <c r="N11395" s="15"/>
      <c r="O11395" s="15"/>
      <c r="P11395" s="4"/>
    </row>
    <row r="11396" spans="1:16" ht="15" customHeight="1" x14ac:dyDescent="0.25">
      <c r="A11396" s="11">
        <f t="shared" si="1131"/>
        <v>11393</v>
      </c>
      <c r="B11396" s="29">
        <v>42926</v>
      </c>
      <c r="C11396" s="25">
        <v>22</v>
      </c>
      <c r="D11396" s="12">
        <v>31.6</v>
      </c>
      <c r="E11396" s="25">
        <v>25.8</v>
      </c>
      <c r="F11396" s="35">
        <v>84</v>
      </c>
      <c r="G11396" s="25"/>
      <c r="H11396" s="13">
        <v>3.8</v>
      </c>
      <c r="I11396" s="25">
        <v>5</v>
      </c>
      <c r="J11396" s="12">
        <v>170</v>
      </c>
      <c r="K11396" s="12">
        <v>1</v>
      </c>
      <c r="L11396" s="25" t="s">
        <v>11</v>
      </c>
      <c r="M11396" s="10"/>
      <c r="N11396" s="15"/>
      <c r="O11396" s="15"/>
      <c r="P11396" s="4"/>
    </row>
    <row r="11397" spans="1:16" ht="15" customHeight="1" x14ac:dyDescent="0.25">
      <c r="A11397" s="11">
        <f t="shared" si="1131"/>
        <v>11394</v>
      </c>
      <c r="B11397" s="29">
        <v>42927</v>
      </c>
      <c r="C11397" s="25">
        <v>22</v>
      </c>
      <c r="D11397" s="12">
        <v>29.2</v>
      </c>
      <c r="E11397" s="25">
        <v>25.2</v>
      </c>
      <c r="F11397" s="35">
        <v>88</v>
      </c>
      <c r="G11397" s="25">
        <v>35.700000000000003</v>
      </c>
      <c r="H11397" s="13">
        <v>5.8</v>
      </c>
      <c r="I11397" s="25">
        <v>3</v>
      </c>
      <c r="J11397" s="12">
        <v>150</v>
      </c>
      <c r="K11397" s="12">
        <v>1</v>
      </c>
      <c r="L11397" s="25" t="s">
        <v>11</v>
      </c>
      <c r="M11397" s="10"/>
      <c r="N11397" s="15"/>
      <c r="O11397" s="15"/>
      <c r="P11397" s="4"/>
    </row>
    <row r="11398" spans="1:16" ht="15" customHeight="1" x14ac:dyDescent="0.25">
      <c r="A11398" s="11">
        <f t="shared" ref="A11398:A11461" si="1132">A11397+1</f>
        <v>11395</v>
      </c>
      <c r="B11398" s="29">
        <v>42928</v>
      </c>
      <c r="C11398" s="25">
        <v>21</v>
      </c>
      <c r="D11398" s="12">
        <v>30.6</v>
      </c>
      <c r="E11398" s="25">
        <v>25.4</v>
      </c>
      <c r="F11398" s="35">
        <v>85</v>
      </c>
      <c r="G11398" s="25">
        <v>28.6</v>
      </c>
      <c r="H11398" s="13">
        <v>2.6</v>
      </c>
      <c r="I11398" s="25">
        <v>3</v>
      </c>
      <c r="J11398" s="12">
        <v>170</v>
      </c>
      <c r="K11398" s="12">
        <v>0</v>
      </c>
      <c r="L11398" s="25" t="s">
        <v>11</v>
      </c>
      <c r="M11398" s="10"/>
      <c r="N11398" s="15"/>
      <c r="O11398" s="15"/>
      <c r="P11398" s="4"/>
    </row>
    <row r="11399" spans="1:16" ht="15" customHeight="1" x14ac:dyDescent="0.25">
      <c r="A11399" s="11">
        <f t="shared" si="1132"/>
        <v>11396</v>
      </c>
      <c r="B11399" s="29">
        <v>42929</v>
      </c>
      <c r="C11399" s="25">
        <v>23</v>
      </c>
      <c r="D11399" s="12">
        <v>30</v>
      </c>
      <c r="E11399" s="25">
        <v>25.6</v>
      </c>
      <c r="F11399" s="35">
        <v>87</v>
      </c>
      <c r="G11399" s="25"/>
      <c r="H11399" s="13">
        <v>4</v>
      </c>
      <c r="I11399" s="25">
        <v>3</v>
      </c>
      <c r="J11399" s="12">
        <v>150</v>
      </c>
      <c r="K11399" s="12">
        <v>1</v>
      </c>
      <c r="L11399" s="25" t="s">
        <v>11</v>
      </c>
      <c r="M11399" s="10"/>
      <c r="N11399" s="15"/>
      <c r="O11399" s="15"/>
      <c r="P11399" s="4"/>
    </row>
    <row r="11400" spans="1:16" ht="15" customHeight="1" x14ac:dyDescent="0.25">
      <c r="A11400" s="11">
        <f t="shared" si="1132"/>
        <v>11397</v>
      </c>
      <c r="B11400" s="29">
        <v>42930</v>
      </c>
      <c r="C11400" s="25">
        <v>23</v>
      </c>
      <c r="D11400" s="12">
        <v>29.8</v>
      </c>
      <c r="E11400" s="25">
        <v>25.3</v>
      </c>
      <c r="F11400" s="35">
        <v>89</v>
      </c>
      <c r="G11400" s="25"/>
      <c r="H11400" s="13">
        <v>3.3</v>
      </c>
      <c r="I11400" s="25">
        <v>3</v>
      </c>
      <c r="J11400" s="12">
        <v>150</v>
      </c>
      <c r="K11400" s="12">
        <v>0</v>
      </c>
      <c r="L11400" s="25" t="s">
        <v>11</v>
      </c>
      <c r="M11400" s="10"/>
      <c r="N11400" s="15"/>
      <c r="O11400" s="15"/>
      <c r="P11400" s="4"/>
    </row>
    <row r="11401" spans="1:16" ht="15" customHeight="1" x14ac:dyDescent="0.25">
      <c r="A11401" s="11">
        <f t="shared" si="1132"/>
        <v>11398</v>
      </c>
      <c r="B11401" s="29">
        <v>42931</v>
      </c>
      <c r="C11401" s="25">
        <v>22</v>
      </c>
      <c r="D11401" s="12">
        <v>30.4</v>
      </c>
      <c r="E11401" s="25">
        <v>25.4</v>
      </c>
      <c r="F11401" s="35">
        <v>86</v>
      </c>
      <c r="G11401" s="25">
        <v>3.2</v>
      </c>
      <c r="H11401" s="13">
        <v>3</v>
      </c>
      <c r="I11401" s="25">
        <v>3</v>
      </c>
      <c r="J11401" s="12">
        <v>300</v>
      </c>
      <c r="K11401" s="12">
        <v>1</v>
      </c>
      <c r="L11401" s="25" t="s">
        <v>11</v>
      </c>
      <c r="M11401" s="10"/>
      <c r="N11401" s="15"/>
      <c r="O11401" s="15"/>
      <c r="P11401" s="4"/>
    </row>
    <row r="11402" spans="1:16" ht="15" customHeight="1" x14ac:dyDescent="0.25">
      <c r="A11402" s="11">
        <f t="shared" si="1132"/>
        <v>11399</v>
      </c>
      <c r="B11402" s="29">
        <v>42932</v>
      </c>
      <c r="C11402" s="25">
        <v>22</v>
      </c>
      <c r="D11402" s="12">
        <v>31.9</v>
      </c>
      <c r="E11402" s="25">
        <v>26.1</v>
      </c>
      <c r="F11402" s="35">
        <v>80</v>
      </c>
      <c r="G11402" s="25">
        <v>9</v>
      </c>
      <c r="H11402" s="13">
        <v>0.8</v>
      </c>
      <c r="I11402" s="25">
        <v>2</v>
      </c>
      <c r="J11402" s="12">
        <v>170</v>
      </c>
      <c r="K11402" s="12">
        <v>1</v>
      </c>
      <c r="L11402" s="25" t="s">
        <v>11</v>
      </c>
      <c r="M11402" s="10"/>
      <c r="N11402" s="15"/>
      <c r="O11402" s="15"/>
      <c r="P11402" s="4"/>
    </row>
    <row r="11403" spans="1:16" ht="15" customHeight="1" x14ac:dyDescent="0.25">
      <c r="A11403" s="11">
        <f t="shared" si="1132"/>
        <v>11400</v>
      </c>
      <c r="B11403" s="29">
        <v>42933</v>
      </c>
      <c r="C11403" s="25">
        <v>21</v>
      </c>
      <c r="D11403" s="12">
        <v>31.6</v>
      </c>
      <c r="E11403" s="25">
        <v>24.9</v>
      </c>
      <c r="F11403" s="35">
        <v>87</v>
      </c>
      <c r="G11403" s="25"/>
      <c r="H11403" s="13">
        <v>7.1</v>
      </c>
      <c r="I11403" s="25">
        <v>3</v>
      </c>
      <c r="J11403" s="12">
        <v>140</v>
      </c>
      <c r="K11403" s="12">
        <v>1</v>
      </c>
      <c r="L11403" s="25" t="s">
        <v>11</v>
      </c>
      <c r="M11403" s="10"/>
      <c r="N11403" s="15"/>
      <c r="O11403" s="15"/>
      <c r="P11403" s="4"/>
    </row>
    <row r="11404" spans="1:16" ht="15" customHeight="1" x14ac:dyDescent="0.25">
      <c r="A11404" s="11">
        <f t="shared" si="1132"/>
        <v>11401</v>
      </c>
      <c r="B11404" s="29">
        <v>42934</v>
      </c>
      <c r="C11404" s="25">
        <v>22</v>
      </c>
      <c r="D11404" s="12">
        <v>31.4</v>
      </c>
      <c r="E11404" s="25">
        <v>26</v>
      </c>
      <c r="F11404" s="35">
        <v>86</v>
      </c>
      <c r="G11404" s="25">
        <v>7</v>
      </c>
      <c r="H11404" s="13">
        <v>6.3</v>
      </c>
      <c r="I11404" s="25">
        <v>5</v>
      </c>
      <c r="J11404" s="12">
        <v>170</v>
      </c>
      <c r="K11404" s="12">
        <v>1</v>
      </c>
      <c r="L11404" s="25" t="s">
        <v>11</v>
      </c>
      <c r="M11404" s="10"/>
      <c r="N11404" s="15"/>
      <c r="O11404" s="15"/>
      <c r="P11404" s="4"/>
    </row>
    <row r="11405" spans="1:16" ht="15" customHeight="1" x14ac:dyDescent="0.25">
      <c r="A11405" s="11">
        <f t="shared" si="1132"/>
        <v>11402</v>
      </c>
      <c r="B11405" s="29">
        <v>42935</v>
      </c>
      <c r="C11405" s="25">
        <v>23</v>
      </c>
      <c r="D11405" s="12">
        <v>31.6</v>
      </c>
      <c r="E11405" s="25">
        <v>26.4</v>
      </c>
      <c r="F11405" s="35">
        <v>83</v>
      </c>
      <c r="G11405" s="25"/>
      <c r="H11405" s="13">
        <v>4.9000000000000004</v>
      </c>
      <c r="I11405" s="25">
        <v>5</v>
      </c>
      <c r="J11405" s="12">
        <v>240</v>
      </c>
      <c r="K11405" s="12">
        <v>1</v>
      </c>
      <c r="L11405" s="25" t="s">
        <v>11</v>
      </c>
      <c r="M11405" s="10"/>
      <c r="N11405" s="15"/>
      <c r="O11405" s="15"/>
      <c r="P11405" s="4"/>
    </row>
    <row r="11406" spans="1:16" ht="15" customHeight="1" x14ac:dyDescent="0.25">
      <c r="A11406" s="11">
        <f t="shared" si="1132"/>
        <v>11403</v>
      </c>
      <c r="B11406" s="29">
        <v>42936</v>
      </c>
      <c r="C11406" s="25">
        <v>22</v>
      </c>
      <c r="D11406" s="12">
        <v>32.4</v>
      </c>
      <c r="E11406" s="25">
        <v>26.3</v>
      </c>
      <c r="F11406" s="35">
        <v>81</v>
      </c>
      <c r="G11406" s="25"/>
      <c r="H11406" s="13">
        <v>9.4</v>
      </c>
      <c r="I11406" s="25">
        <v>4</v>
      </c>
      <c r="J11406" s="12">
        <v>180</v>
      </c>
      <c r="K11406" s="12">
        <v>1</v>
      </c>
      <c r="L11406" s="25" t="s">
        <v>11</v>
      </c>
      <c r="M11406" s="10"/>
      <c r="N11406" s="15"/>
      <c r="O11406" s="15"/>
      <c r="P11406" s="4"/>
    </row>
    <row r="11407" spans="1:16" ht="15" customHeight="1" x14ac:dyDescent="0.25">
      <c r="A11407" s="11">
        <f t="shared" si="1132"/>
        <v>11404</v>
      </c>
      <c r="B11407" s="29">
        <v>42937</v>
      </c>
      <c r="C11407" s="25">
        <v>20</v>
      </c>
      <c r="D11407" s="12">
        <v>32.4</v>
      </c>
      <c r="E11407" s="25">
        <v>25.1</v>
      </c>
      <c r="F11407" s="35">
        <v>85</v>
      </c>
      <c r="G11407" s="25"/>
      <c r="H11407" s="13">
        <v>8.8000000000000007</v>
      </c>
      <c r="I11407" s="25">
        <v>2</v>
      </c>
      <c r="J11407" s="12">
        <v>110</v>
      </c>
      <c r="K11407" s="12">
        <v>1</v>
      </c>
      <c r="L11407" s="25" t="s">
        <v>14</v>
      </c>
      <c r="M11407" s="10"/>
      <c r="N11407" s="15"/>
      <c r="O11407" s="15"/>
      <c r="P11407" s="4"/>
    </row>
    <row r="11408" spans="1:16" ht="15" customHeight="1" x14ac:dyDescent="0.25">
      <c r="A11408" s="11">
        <f t="shared" si="1132"/>
        <v>11405</v>
      </c>
      <c r="B11408" s="29">
        <v>42938</v>
      </c>
      <c r="C11408" s="25">
        <v>20</v>
      </c>
      <c r="D11408" s="12">
        <v>33</v>
      </c>
      <c r="E11408" s="25">
        <v>25.7</v>
      </c>
      <c r="F11408" s="35">
        <v>79</v>
      </c>
      <c r="G11408" s="25"/>
      <c r="H11408" s="13">
        <v>10</v>
      </c>
      <c r="I11408" s="25">
        <v>3</v>
      </c>
      <c r="J11408" s="12">
        <v>200</v>
      </c>
      <c r="K11408" s="12">
        <v>1</v>
      </c>
      <c r="L11408" s="25" t="s">
        <v>11</v>
      </c>
      <c r="M11408" s="10"/>
      <c r="N11408" s="15"/>
      <c r="O11408" s="15"/>
      <c r="P11408" s="4"/>
    </row>
    <row r="11409" spans="1:16" ht="15" customHeight="1" x14ac:dyDescent="0.25">
      <c r="A11409" s="11">
        <f t="shared" si="1132"/>
        <v>11406</v>
      </c>
      <c r="B11409" s="29">
        <v>42939</v>
      </c>
      <c r="C11409" s="25">
        <v>21</v>
      </c>
      <c r="D11409" s="12">
        <v>32.200000000000003</v>
      </c>
      <c r="E11409" s="25">
        <v>25.7</v>
      </c>
      <c r="F11409" s="35">
        <v>82</v>
      </c>
      <c r="G11409" s="25"/>
      <c r="H11409" s="13">
        <v>10</v>
      </c>
      <c r="I11409" s="25">
        <v>3</v>
      </c>
      <c r="J11409" s="12">
        <v>170</v>
      </c>
      <c r="K11409" s="12">
        <v>1</v>
      </c>
      <c r="L11409" s="25" t="s">
        <v>11</v>
      </c>
      <c r="M11409" s="10"/>
      <c r="N11409" s="15"/>
      <c r="O11409" s="15"/>
      <c r="P11409" s="4"/>
    </row>
    <row r="11410" spans="1:16" ht="15" customHeight="1" x14ac:dyDescent="0.25">
      <c r="A11410" s="11">
        <f t="shared" si="1132"/>
        <v>11407</v>
      </c>
      <c r="B11410" s="29">
        <v>42940</v>
      </c>
      <c r="C11410" s="25">
        <v>20</v>
      </c>
      <c r="D11410" s="12">
        <v>32.4</v>
      </c>
      <c r="E11410" s="25">
        <v>25.9</v>
      </c>
      <c r="F11410" s="35">
        <v>80</v>
      </c>
      <c r="G11410" s="25"/>
      <c r="H11410" s="13">
        <v>9.6999999999999993</v>
      </c>
      <c r="I11410" s="25">
        <v>4</v>
      </c>
      <c r="J11410" s="12">
        <v>160</v>
      </c>
      <c r="K11410" s="12">
        <v>1</v>
      </c>
      <c r="L11410" s="25" t="s">
        <v>11</v>
      </c>
      <c r="M11410" s="10"/>
      <c r="N11410" s="15"/>
      <c r="O11410" s="15"/>
      <c r="P11410" s="4"/>
    </row>
    <row r="11411" spans="1:16" ht="15" customHeight="1" x14ac:dyDescent="0.25">
      <c r="A11411" s="11">
        <f t="shared" si="1132"/>
        <v>11408</v>
      </c>
      <c r="B11411" s="29">
        <v>42941</v>
      </c>
      <c r="C11411" s="25">
        <v>21</v>
      </c>
      <c r="D11411" s="12">
        <v>32.4</v>
      </c>
      <c r="E11411" s="25">
        <v>25.9</v>
      </c>
      <c r="F11411" s="35">
        <v>80</v>
      </c>
      <c r="G11411" s="25"/>
      <c r="H11411" s="13">
        <v>10.5</v>
      </c>
      <c r="I11411" s="25">
        <v>3</v>
      </c>
      <c r="J11411" s="12">
        <v>190</v>
      </c>
      <c r="K11411" s="12">
        <v>1</v>
      </c>
      <c r="L11411" s="25" t="s">
        <v>11</v>
      </c>
      <c r="M11411" s="10"/>
      <c r="N11411" s="15"/>
      <c r="O11411" s="15"/>
      <c r="P11411" s="4"/>
    </row>
    <row r="11412" spans="1:16" ht="15" customHeight="1" x14ac:dyDescent="0.25">
      <c r="A11412" s="11">
        <f t="shared" si="1132"/>
        <v>11409</v>
      </c>
      <c r="B11412" s="29">
        <v>42942</v>
      </c>
      <c r="C11412" s="25">
        <v>24</v>
      </c>
      <c r="D11412" s="12">
        <v>29.6</v>
      </c>
      <c r="E11412" s="25">
        <v>26</v>
      </c>
      <c r="F11412" s="35">
        <v>86</v>
      </c>
      <c r="G11412" s="25">
        <v>6.4</v>
      </c>
      <c r="H11412" s="13">
        <v>10</v>
      </c>
      <c r="I11412" s="25">
        <v>2</v>
      </c>
      <c r="J11412" s="12">
        <v>210</v>
      </c>
      <c r="K11412" s="12">
        <v>0</v>
      </c>
      <c r="L11412" s="25" t="s">
        <v>11</v>
      </c>
      <c r="M11412" s="10"/>
      <c r="N11412" s="15"/>
      <c r="O11412" s="15"/>
      <c r="P11412" s="4"/>
    </row>
    <row r="11413" spans="1:16" ht="15" customHeight="1" x14ac:dyDescent="0.25">
      <c r="A11413" s="11">
        <f t="shared" si="1132"/>
        <v>11410</v>
      </c>
      <c r="B11413" s="29">
        <v>42943</v>
      </c>
      <c r="C11413" s="25">
        <v>22</v>
      </c>
      <c r="D11413" s="12">
        <v>31.2</v>
      </c>
      <c r="E11413" s="25">
        <v>25.5</v>
      </c>
      <c r="F11413" s="35">
        <v>86</v>
      </c>
      <c r="G11413" s="25"/>
      <c r="H11413" s="13">
        <v>0</v>
      </c>
      <c r="I11413" s="25">
        <v>2</v>
      </c>
      <c r="J11413" s="12">
        <v>140</v>
      </c>
      <c r="K11413" s="12">
        <v>1</v>
      </c>
      <c r="L11413" s="25" t="s">
        <v>11</v>
      </c>
      <c r="M11413" s="10"/>
      <c r="N11413" s="15"/>
      <c r="O11413" s="15"/>
      <c r="P11413" s="4"/>
    </row>
    <row r="11414" spans="1:16" ht="15" customHeight="1" x14ac:dyDescent="0.25">
      <c r="A11414" s="11">
        <f t="shared" si="1132"/>
        <v>11411</v>
      </c>
      <c r="B11414" s="29">
        <v>42944</v>
      </c>
      <c r="C11414" s="25">
        <v>23</v>
      </c>
      <c r="D11414" s="12">
        <v>30.2</v>
      </c>
      <c r="E11414" s="25">
        <v>25</v>
      </c>
      <c r="F11414" s="35">
        <v>91</v>
      </c>
      <c r="G11414" s="25">
        <v>3.4</v>
      </c>
      <c r="H11414" s="13">
        <v>6</v>
      </c>
      <c r="I11414" s="25">
        <v>9</v>
      </c>
      <c r="J11414" s="12">
        <v>300</v>
      </c>
      <c r="K11414" s="12">
        <v>2</v>
      </c>
      <c r="L11414" s="25" t="s">
        <v>11</v>
      </c>
      <c r="M11414" s="10"/>
      <c r="N11414" s="15"/>
      <c r="O11414" s="15"/>
      <c r="P11414" s="4"/>
    </row>
    <row r="11415" spans="1:16" ht="15" customHeight="1" x14ac:dyDescent="0.25">
      <c r="A11415" s="11">
        <f t="shared" si="1132"/>
        <v>11412</v>
      </c>
      <c r="B11415" s="29">
        <v>42945</v>
      </c>
      <c r="C11415" s="25">
        <v>21</v>
      </c>
      <c r="D11415" s="12">
        <v>32.200000000000003</v>
      </c>
      <c r="E11415" s="25">
        <v>25.4</v>
      </c>
      <c r="F11415" s="35">
        <v>82</v>
      </c>
      <c r="G11415" s="25">
        <v>5.4</v>
      </c>
      <c r="H11415" s="13">
        <v>4.9000000000000004</v>
      </c>
      <c r="I11415" s="25">
        <v>3</v>
      </c>
      <c r="J11415" s="12">
        <v>160</v>
      </c>
      <c r="K11415" s="12">
        <v>1</v>
      </c>
      <c r="L11415" s="25" t="s">
        <v>11</v>
      </c>
      <c r="M11415" s="10"/>
      <c r="N11415" s="15"/>
      <c r="O11415" s="15"/>
      <c r="P11415" s="4"/>
    </row>
    <row r="11416" spans="1:16" ht="15" customHeight="1" x14ac:dyDescent="0.25">
      <c r="A11416" s="11">
        <f t="shared" si="1132"/>
        <v>11413</v>
      </c>
      <c r="B11416" s="29">
        <v>42946</v>
      </c>
      <c r="C11416" s="25">
        <v>21</v>
      </c>
      <c r="D11416" s="12">
        <v>32</v>
      </c>
      <c r="E11416" s="25">
        <v>25.7</v>
      </c>
      <c r="F11416" s="35">
        <v>84</v>
      </c>
      <c r="G11416" s="25"/>
      <c r="H11416" s="13">
        <v>8.3000000000000007</v>
      </c>
      <c r="I11416" s="25">
        <v>3</v>
      </c>
      <c r="J11416" s="12">
        <v>230</v>
      </c>
      <c r="K11416" s="12">
        <v>1</v>
      </c>
      <c r="L11416" s="25" t="s">
        <v>11</v>
      </c>
      <c r="M11416" s="10"/>
      <c r="N11416" s="15"/>
      <c r="O11416" s="15"/>
      <c r="P11416" s="4"/>
    </row>
    <row r="11417" spans="1:16" ht="15" customHeight="1" x14ac:dyDescent="0.25">
      <c r="A11417" s="11">
        <f t="shared" si="1132"/>
        <v>11414</v>
      </c>
      <c r="B11417" s="29">
        <v>42947</v>
      </c>
      <c r="C11417" s="25">
        <v>23</v>
      </c>
      <c r="D11417" s="12">
        <v>31.9</v>
      </c>
      <c r="E11417" s="25">
        <v>26.1</v>
      </c>
      <c r="F11417" s="35">
        <v>89</v>
      </c>
      <c r="G11417" s="25"/>
      <c r="H11417" s="13">
        <v>6.8</v>
      </c>
      <c r="I11417" s="25">
        <v>3</v>
      </c>
      <c r="J11417" s="12">
        <v>190</v>
      </c>
      <c r="K11417" s="12">
        <v>1</v>
      </c>
      <c r="L11417" s="25" t="s">
        <v>11</v>
      </c>
      <c r="M11417" s="10"/>
      <c r="N11417" s="15"/>
      <c r="O11417" s="15"/>
      <c r="P11417" s="4"/>
    </row>
    <row r="11418" spans="1:16" ht="15" customHeight="1" x14ac:dyDescent="0.25">
      <c r="A11418" s="11">
        <f t="shared" si="1132"/>
        <v>11415</v>
      </c>
      <c r="B11418" s="29">
        <v>42948</v>
      </c>
      <c r="C11418" s="25">
        <v>23</v>
      </c>
      <c r="D11418" s="12">
        <v>31.8</v>
      </c>
      <c r="E11418" s="25">
        <v>25.8</v>
      </c>
      <c r="F11418" s="35">
        <v>86</v>
      </c>
      <c r="G11418" s="25">
        <v>9.1999999999999993</v>
      </c>
      <c r="H11418" s="13">
        <v>6.2</v>
      </c>
      <c r="I11418" s="25">
        <v>3</v>
      </c>
      <c r="J11418" s="12">
        <v>100</v>
      </c>
      <c r="K11418" s="12">
        <v>1</v>
      </c>
      <c r="L11418" s="25" t="s">
        <v>11</v>
      </c>
      <c r="M11418" s="10"/>
      <c r="N11418" s="15"/>
      <c r="O11418" s="15"/>
      <c r="P11418" s="4"/>
    </row>
    <row r="11419" spans="1:16" ht="15" customHeight="1" x14ac:dyDescent="0.25">
      <c r="A11419" s="11">
        <f t="shared" si="1132"/>
        <v>11416</v>
      </c>
      <c r="B11419" s="29">
        <v>42949</v>
      </c>
      <c r="C11419" s="25"/>
      <c r="D11419" s="12">
        <v>31.4</v>
      </c>
      <c r="E11419" s="25">
        <v>26</v>
      </c>
      <c r="F11419" s="35">
        <v>86</v>
      </c>
      <c r="G11419" s="25"/>
      <c r="H11419" s="13">
        <v>6.8</v>
      </c>
      <c r="I11419" s="25">
        <v>3</v>
      </c>
      <c r="J11419" s="12">
        <v>120</v>
      </c>
      <c r="K11419" s="12">
        <v>1</v>
      </c>
      <c r="L11419" s="25" t="s">
        <v>11</v>
      </c>
      <c r="M11419" s="10"/>
      <c r="N11419" s="15"/>
      <c r="O11419" s="15"/>
      <c r="P11419" s="4"/>
    </row>
    <row r="11420" spans="1:16" ht="15" customHeight="1" x14ac:dyDescent="0.25">
      <c r="A11420" s="11">
        <f t="shared" si="1132"/>
        <v>11417</v>
      </c>
      <c r="B11420" s="29">
        <v>42950</v>
      </c>
      <c r="C11420" s="25">
        <v>22</v>
      </c>
      <c r="D11420" s="12">
        <v>30.6</v>
      </c>
      <c r="E11420" s="25">
        <v>24.7</v>
      </c>
      <c r="F11420" s="35">
        <v>89</v>
      </c>
      <c r="G11420" s="25"/>
      <c r="H11420" s="13">
        <v>6.1</v>
      </c>
      <c r="I11420" s="25">
        <v>3</v>
      </c>
      <c r="J11420" s="12">
        <v>180</v>
      </c>
      <c r="K11420" s="12">
        <v>1</v>
      </c>
      <c r="L11420" s="25" t="s">
        <v>11</v>
      </c>
      <c r="M11420" s="10"/>
      <c r="N11420" s="15"/>
      <c r="O11420" s="15"/>
      <c r="P11420" s="4"/>
    </row>
    <row r="11421" spans="1:16" ht="15" customHeight="1" x14ac:dyDescent="0.25">
      <c r="A11421" s="11">
        <f t="shared" si="1132"/>
        <v>11418</v>
      </c>
      <c r="B11421" s="29">
        <v>42951</v>
      </c>
      <c r="C11421" s="25">
        <v>23</v>
      </c>
      <c r="D11421" s="12">
        <v>29.8</v>
      </c>
      <c r="E11421" s="25">
        <v>25.2</v>
      </c>
      <c r="F11421" s="35">
        <v>92</v>
      </c>
      <c r="G11421" s="25">
        <v>39.5</v>
      </c>
      <c r="H11421" s="13">
        <v>4.5</v>
      </c>
      <c r="I11421" s="25">
        <v>3</v>
      </c>
      <c r="J11421" s="12">
        <v>110</v>
      </c>
      <c r="K11421" s="12">
        <v>1</v>
      </c>
      <c r="L11421" s="25" t="s">
        <v>11</v>
      </c>
      <c r="M11421" s="10"/>
      <c r="N11421" s="15"/>
      <c r="O11421" s="15"/>
      <c r="P11421" s="4"/>
    </row>
    <row r="11422" spans="1:16" ht="15" customHeight="1" x14ac:dyDescent="0.25">
      <c r="A11422" s="11">
        <f t="shared" si="1132"/>
        <v>11419</v>
      </c>
      <c r="B11422" s="29">
        <v>42952</v>
      </c>
      <c r="C11422" s="25">
        <v>22</v>
      </c>
      <c r="D11422" s="12">
        <v>31.6</v>
      </c>
      <c r="E11422" s="25">
        <v>25.8</v>
      </c>
      <c r="F11422" s="35">
        <v>83</v>
      </c>
      <c r="G11422" s="25">
        <v>1.3</v>
      </c>
      <c r="H11422" s="13">
        <v>1.3</v>
      </c>
      <c r="I11422" s="25">
        <v>4</v>
      </c>
      <c r="J11422" s="12">
        <v>160</v>
      </c>
      <c r="K11422" s="12">
        <v>1</v>
      </c>
      <c r="L11422" s="25" t="s">
        <v>11</v>
      </c>
      <c r="M11422" s="10"/>
      <c r="N11422" s="15"/>
      <c r="O11422" s="15"/>
      <c r="P11422" s="4"/>
    </row>
    <row r="11423" spans="1:16" ht="15" customHeight="1" x14ac:dyDescent="0.25">
      <c r="A11423" s="11">
        <f t="shared" si="1132"/>
        <v>11420</v>
      </c>
      <c r="B11423" s="29">
        <v>42953</v>
      </c>
      <c r="C11423" s="25">
        <v>22</v>
      </c>
      <c r="D11423" s="12">
        <v>31.2</v>
      </c>
      <c r="E11423" s="25">
        <v>25.8</v>
      </c>
      <c r="F11423" s="35">
        <v>81</v>
      </c>
      <c r="G11423" s="25">
        <v>14.4</v>
      </c>
      <c r="H11423" s="13"/>
      <c r="I11423" s="25">
        <v>3</v>
      </c>
      <c r="J11423" s="12">
        <v>120</v>
      </c>
      <c r="K11423" s="12">
        <v>1</v>
      </c>
      <c r="L11423" s="25" t="s">
        <v>18</v>
      </c>
      <c r="M11423" s="10"/>
      <c r="N11423" s="15"/>
      <c r="O11423" s="15"/>
      <c r="P11423" s="4"/>
    </row>
    <row r="11424" spans="1:16" ht="15" customHeight="1" x14ac:dyDescent="0.25">
      <c r="A11424" s="11">
        <f t="shared" si="1132"/>
        <v>11421</v>
      </c>
      <c r="B11424" s="29">
        <v>42954</v>
      </c>
      <c r="C11424" s="25">
        <v>20</v>
      </c>
      <c r="D11424" s="12">
        <v>32.4</v>
      </c>
      <c r="E11424" s="25">
        <v>26</v>
      </c>
      <c r="F11424" s="35">
        <v>78</v>
      </c>
      <c r="G11424" s="25">
        <v>1.2</v>
      </c>
      <c r="H11424" s="13">
        <v>8</v>
      </c>
      <c r="I11424" s="25">
        <v>3</v>
      </c>
      <c r="J11424" s="12">
        <v>200</v>
      </c>
      <c r="K11424" s="12">
        <v>1</v>
      </c>
      <c r="L11424" s="25" t="s">
        <v>11</v>
      </c>
      <c r="M11424" s="10"/>
      <c r="N11424" s="15"/>
      <c r="O11424" s="15"/>
      <c r="P11424" s="4"/>
    </row>
    <row r="11425" spans="1:16" ht="15" customHeight="1" x14ac:dyDescent="0.25">
      <c r="A11425" s="11">
        <f t="shared" si="1132"/>
        <v>11422</v>
      </c>
      <c r="B11425" s="29">
        <v>42955</v>
      </c>
      <c r="C11425" s="25">
        <v>22</v>
      </c>
      <c r="D11425" s="12">
        <v>31.4</v>
      </c>
      <c r="E11425" s="25">
        <v>26</v>
      </c>
      <c r="F11425" s="35">
        <v>83</v>
      </c>
      <c r="G11425" s="25"/>
      <c r="H11425" s="13">
        <v>10.3</v>
      </c>
      <c r="I11425" s="25">
        <v>4</v>
      </c>
      <c r="J11425" s="12">
        <v>360</v>
      </c>
      <c r="K11425" s="12">
        <v>1</v>
      </c>
      <c r="L11425" s="25" t="s">
        <v>11</v>
      </c>
      <c r="M11425" s="10"/>
      <c r="N11425" s="15"/>
      <c r="O11425" s="15"/>
      <c r="P11425" s="4"/>
    </row>
    <row r="11426" spans="1:16" ht="15" customHeight="1" x14ac:dyDescent="0.25">
      <c r="A11426" s="11">
        <f t="shared" si="1132"/>
        <v>11423</v>
      </c>
      <c r="B11426" s="29">
        <v>42956</v>
      </c>
      <c r="C11426" s="25">
        <v>22</v>
      </c>
      <c r="D11426" s="12">
        <v>32.4</v>
      </c>
      <c r="E11426" s="25">
        <v>25.9</v>
      </c>
      <c r="F11426" s="35">
        <v>81</v>
      </c>
      <c r="G11426" s="25">
        <v>3.6</v>
      </c>
      <c r="H11426" s="13">
        <v>6</v>
      </c>
      <c r="I11426" s="25">
        <v>3</v>
      </c>
      <c r="J11426" s="12">
        <v>170</v>
      </c>
      <c r="K11426" s="12">
        <v>1</v>
      </c>
      <c r="L11426" s="25" t="s">
        <v>11</v>
      </c>
      <c r="M11426" s="10"/>
      <c r="N11426" s="15"/>
      <c r="O11426" s="15"/>
      <c r="P11426" s="4"/>
    </row>
    <row r="11427" spans="1:16" ht="15" customHeight="1" x14ac:dyDescent="0.25">
      <c r="A11427" s="11">
        <f t="shared" si="1132"/>
        <v>11424</v>
      </c>
      <c r="B11427" s="29">
        <v>42957</v>
      </c>
      <c r="C11427" s="25">
        <v>23</v>
      </c>
      <c r="D11427" s="12">
        <v>29.4</v>
      </c>
      <c r="E11427" s="25">
        <v>25.4</v>
      </c>
      <c r="F11427" s="35">
        <v>84</v>
      </c>
      <c r="G11427" s="25">
        <v>8888</v>
      </c>
      <c r="H11427" s="13">
        <v>5.7</v>
      </c>
      <c r="I11427" s="25">
        <v>1</v>
      </c>
      <c r="J11427" s="12">
        <v>140</v>
      </c>
      <c r="K11427" s="12">
        <v>0</v>
      </c>
      <c r="L11427" s="25" t="s">
        <v>11</v>
      </c>
      <c r="M11427" s="10"/>
      <c r="N11427" s="15"/>
      <c r="O11427" s="15"/>
      <c r="P11427" s="4"/>
    </row>
    <row r="11428" spans="1:16" ht="15" customHeight="1" x14ac:dyDescent="0.25">
      <c r="A11428" s="11">
        <f t="shared" si="1132"/>
        <v>11425</v>
      </c>
      <c r="B11428" s="29">
        <v>42958</v>
      </c>
      <c r="C11428" s="25"/>
      <c r="D11428" s="12">
        <v>30</v>
      </c>
      <c r="E11428" s="25">
        <v>23.5</v>
      </c>
      <c r="F11428" s="35">
        <v>92</v>
      </c>
      <c r="G11428" s="25">
        <v>8888</v>
      </c>
      <c r="H11428" s="13">
        <v>0.1</v>
      </c>
      <c r="I11428" s="25">
        <v>3</v>
      </c>
      <c r="J11428" s="12">
        <v>150</v>
      </c>
      <c r="K11428" s="12">
        <v>0</v>
      </c>
      <c r="L11428" s="25" t="s">
        <v>11</v>
      </c>
      <c r="M11428" s="10"/>
      <c r="N11428" s="15"/>
      <c r="O11428" s="15"/>
      <c r="P11428" s="4"/>
    </row>
    <row r="11429" spans="1:16" ht="15" customHeight="1" x14ac:dyDescent="0.25">
      <c r="A11429" s="11">
        <f t="shared" si="1132"/>
        <v>11426</v>
      </c>
      <c r="B11429" s="29">
        <v>42959</v>
      </c>
      <c r="C11429" s="25"/>
      <c r="D11429" s="12">
        <v>28.6</v>
      </c>
      <c r="E11429" s="25">
        <v>23.8</v>
      </c>
      <c r="F11429" s="35">
        <v>92</v>
      </c>
      <c r="G11429" s="25">
        <v>16</v>
      </c>
      <c r="H11429" s="13">
        <v>2.2999999999999998</v>
      </c>
      <c r="I11429" s="25">
        <v>3</v>
      </c>
      <c r="J11429" s="12">
        <v>180</v>
      </c>
      <c r="K11429" s="12">
        <v>0</v>
      </c>
      <c r="L11429" s="25" t="s">
        <v>11</v>
      </c>
      <c r="M11429" s="10"/>
      <c r="N11429" s="15"/>
      <c r="O11429" s="15"/>
      <c r="P11429" s="4"/>
    </row>
    <row r="11430" spans="1:16" ht="15" customHeight="1" x14ac:dyDescent="0.25">
      <c r="A11430" s="11">
        <f t="shared" si="1132"/>
        <v>11427</v>
      </c>
      <c r="B11430" s="29">
        <v>42960</v>
      </c>
      <c r="C11430" s="25">
        <v>22</v>
      </c>
      <c r="D11430" s="12">
        <v>30.4</v>
      </c>
      <c r="E11430" s="25">
        <v>24.7</v>
      </c>
      <c r="F11430" s="35">
        <v>89</v>
      </c>
      <c r="G11430" s="25">
        <v>75.900000000000006</v>
      </c>
      <c r="H11430" s="13">
        <v>3</v>
      </c>
      <c r="I11430" s="25">
        <v>3</v>
      </c>
      <c r="J11430" s="12">
        <v>250</v>
      </c>
      <c r="K11430" s="12">
        <v>1</v>
      </c>
      <c r="L11430" s="25" t="s">
        <v>11</v>
      </c>
      <c r="M11430" s="10"/>
      <c r="N11430" s="15"/>
      <c r="O11430" s="15"/>
      <c r="P11430" s="4"/>
    </row>
    <row r="11431" spans="1:16" ht="15" customHeight="1" x14ac:dyDescent="0.25">
      <c r="A11431" s="11">
        <f t="shared" si="1132"/>
        <v>11428</v>
      </c>
      <c r="B11431" s="29">
        <v>42961</v>
      </c>
      <c r="C11431" s="25">
        <v>22</v>
      </c>
      <c r="D11431" s="12">
        <v>30</v>
      </c>
      <c r="E11431" s="25">
        <v>24.8</v>
      </c>
      <c r="F11431" s="35">
        <v>90</v>
      </c>
      <c r="G11431" s="25">
        <v>2.7</v>
      </c>
      <c r="H11431" s="13">
        <v>3.8</v>
      </c>
      <c r="I11431" s="25">
        <v>3</v>
      </c>
      <c r="J11431" s="12">
        <v>110</v>
      </c>
      <c r="K11431" s="12">
        <v>1</v>
      </c>
      <c r="L11431" s="25" t="s">
        <v>11</v>
      </c>
      <c r="M11431" s="10"/>
      <c r="N11431" s="15"/>
      <c r="O11431" s="15"/>
      <c r="P11431" s="4"/>
    </row>
    <row r="11432" spans="1:16" ht="15" customHeight="1" x14ac:dyDescent="0.25">
      <c r="A11432" s="11">
        <f t="shared" si="1132"/>
        <v>11429</v>
      </c>
      <c r="B11432" s="29">
        <v>42962</v>
      </c>
      <c r="C11432" s="25">
        <v>23</v>
      </c>
      <c r="D11432" s="12">
        <v>29.8</v>
      </c>
      <c r="E11432" s="25"/>
      <c r="F11432" s="35"/>
      <c r="G11432" s="25">
        <v>24.8</v>
      </c>
      <c r="H11432" s="13">
        <v>2.2999999999999998</v>
      </c>
      <c r="I11432" s="25">
        <v>2</v>
      </c>
      <c r="J11432" s="12">
        <v>130</v>
      </c>
      <c r="K11432" s="12">
        <v>1</v>
      </c>
      <c r="L11432" s="25" t="s">
        <v>11</v>
      </c>
      <c r="M11432" s="10"/>
      <c r="N11432" s="15"/>
      <c r="O11432" s="15"/>
      <c r="P11432" s="4"/>
    </row>
    <row r="11433" spans="1:16" ht="15" customHeight="1" x14ac:dyDescent="0.25">
      <c r="A11433" s="11">
        <f t="shared" si="1132"/>
        <v>11430</v>
      </c>
      <c r="B11433" s="29">
        <v>42963</v>
      </c>
      <c r="C11433" s="25">
        <v>22</v>
      </c>
      <c r="D11433" s="12">
        <v>30</v>
      </c>
      <c r="E11433" s="25">
        <v>24.8</v>
      </c>
      <c r="F11433" s="35">
        <v>90</v>
      </c>
      <c r="G11433" s="25">
        <v>15.3</v>
      </c>
      <c r="H11433" s="13">
        <v>2</v>
      </c>
      <c r="I11433" s="25">
        <v>3</v>
      </c>
      <c r="J11433" s="12">
        <v>150</v>
      </c>
      <c r="K11433" s="12">
        <v>1</v>
      </c>
      <c r="L11433" s="25" t="s">
        <v>11</v>
      </c>
      <c r="M11433" s="10"/>
      <c r="N11433" s="15"/>
      <c r="O11433" s="15"/>
      <c r="P11433" s="4"/>
    </row>
    <row r="11434" spans="1:16" ht="15" customHeight="1" x14ac:dyDescent="0.25">
      <c r="A11434" s="11">
        <f t="shared" si="1132"/>
        <v>11431</v>
      </c>
      <c r="B11434" s="29">
        <v>42964</v>
      </c>
      <c r="C11434" s="25">
        <v>23</v>
      </c>
      <c r="D11434" s="12"/>
      <c r="E11434" s="25">
        <v>24.7</v>
      </c>
      <c r="F11434" s="35">
        <v>93</v>
      </c>
      <c r="G11434" s="25">
        <v>1</v>
      </c>
      <c r="H11434" s="13">
        <v>3.6</v>
      </c>
      <c r="I11434" s="25">
        <v>2</v>
      </c>
      <c r="J11434" s="12">
        <v>120</v>
      </c>
      <c r="K11434" s="12">
        <v>0</v>
      </c>
      <c r="L11434" s="25" t="s">
        <v>11</v>
      </c>
      <c r="M11434" s="10"/>
      <c r="N11434" s="15"/>
      <c r="O11434" s="15"/>
      <c r="P11434" s="4"/>
    </row>
    <row r="11435" spans="1:16" ht="15" customHeight="1" x14ac:dyDescent="0.25">
      <c r="A11435" s="11">
        <f t="shared" si="1132"/>
        <v>11432</v>
      </c>
      <c r="B11435" s="29">
        <v>42965</v>
      </c>
      <c r="C11435" s="25">
        <v>23</v>
      </c>
      <c r="D11435" s="12">
        <v>30.6</v>
      </c>
      <c r="E11435" s="25">
        <v>25.3</v>
      </c>
      <c r="F11435" s="35">
        <v>89</v>
      </c>
      <c r="G11435" s="25">
        <v>5.3</v>
      </c>
      <c r="H11435" s="13">
        <v>0.5</v>
      </c>
      <c r="I11435" s="25">
        <v>3</v>
      </c>
      <c r="J11435" s="12">
        <v>20</v>
      </c>
      <c r="K11435" s="12">
        <v>1</v>
      </c>
      <c r="L11435" s="25" t="s">
        <v>11</v>
      </c>
      <c r="M11435" s="10"/>
      <c r="N11435" s="15"/>
      <c r="O11435" s="15"/>
      <c r="P11435" s="4"/>
    </row>
    <row r="11436" spans="1:16" ht="15" customHeight="1" x14ac:dyDescent="0.25">
      <c r="A11436" s="11">
        <f t="shared" si="1132"/>
        <v>11433</v>
      </c>
      <c r="B11436" s="29">
        <v>42966</v>
      </c>
      <c r="C11436" s="25">
        <v>23</v>
      </c>
      <c r="D11436" s="12">
        <v>32.6</v>
      </c>
      <c r="E11436" s="25">
        <v>27.7</v>
      </c>
      <c r="F11436" s="35">
        <v>76</v>
      </c>
      <c r="G11436" s="25">
        <v>38.5</v>
      </c>
      <c r="H11436" s="13">
        <v>2</v>
      </c>
      <c r="I11436" s="25">
        <v>3</v>
      </c>
      <c r="J11436" s="12">
        <v>40</v>
      </c>
      <c r="K11436" s="12">
        <v>1</v>
      </c>
      <c r="L11436" s="25" t="s">
        <v>17</v>
      </c>
      <c r="M11436" s="10"/>
      <c r="N11436" s="15"/>
      <c r="O11436" s="15"/>
      <c r="P11436" s="4"/>
    </row>
    <row r="11437" spans="1:16" ht="15" customHeight="1" x14ac:dyDescent="0.25">
      <c r="A11437" s="11">
        <f t="shared" si="1132"/>
        <v>11434</v>
      </c>
      <c r="B11437" s="29">
        <v>42967</v>
      </c>
      <c r="C11437" s="25">
        <v>22</v>
      </c>
      <c r="D11437" s="12">
        <v>33.200000000000003</v>
      </c>
      <c r="E11437" s="25">
        <v>26.1</v>
      </c>
      <c r="F11437" s="35">
        <v>87</v>
      </c>
      <c r="G11437" s="25"/>
      <c r="H11437" s="13">
        <v>5.8</v>
      </c>
      <c r="I11437" s="25">
        <v>4</v>
      </c>
      <c r="J11437" s="12">
        <v>30</v>
      </c>
      <c r="K11437" s="12">
        <v>1</v>
      </c>
      <c r="L11437" s="25" t="s">
        <v>12</v>
      </c>
      <c r="M11437" s="10"/>
      <c r="N11437" s="15"/>
      <c r="O11437" s="15"/>
      <c r="P11437" s="4"/>
    </row>
    <row r="11438" spans="1:16" ht="15" customHeight="1" x14ac:dyDescent="0.25">
      <c r="A11438" s="11">
        <f t="shared" si="1132"/>
        <v>11435</v>
      </c>
      <c r="B11438" s="29">
        <v>42968</v>
      </c>
      <c r="C11438" s="25">
        <v>23</v>
      </c>
      <c r="D11438" s="12">
        <v>28.8</v>
      </c>
      <c r="E11438" s="25">
        <v>23.2</v>
      </c>
      <c r="F11438" s="35">
        <v>95</v>
      </c>
      <c r="G11438" s="25"/>
      <c r="H11438" s="13">
        <v>8</v>
      </c>
      <c r="I11438" s="25">
        <v>4</v>
      </c>
      <c r="J11438" s="12">
        <v>30</v>
      </c>
      <c r="K11438" s="12">
        <v>0</v>
      </c>
      <c r="L11438" s="25" t="s">
        <v>11</v>
      </c>
      <c r="M11438" s="10"/>
      <c r="N11438" s="15"/>
      <c r="O11438" s="15"/>
      <c r="P11438" s="4"/>
    </row>
    <row r="11439" spans="1:16" ht="15" customHeight="1" x14ac:dyDescent="0.25">
      <c r="A11439" s="11">
        <f t="shared" si="1132"/>
        <v>11436</v>
      </c>
      <c r="B11439" s="29">
        <v>42969</v>
      </c>
      <c r="C11439" s="25">
        <v>22</v>
      </c>
      <c r="D11439" s="12">
        <v>30.4</v>
      </c>
      <c r="E11439" s="25">
        <v>24.8</v>
      </c>
      <c r="F11439" s="35">
        <v>87</v>
      </c>
      <c r="G11439" s="25">
        <v>17</v>
      </c>
      <c r="H11439" s="13">
        <v>1</v>
      </c>
      <c r="I11439" s="25">
        <v>2</v>
      </c>
      <c r="J11439" s="12">
        <v>100</v>
      </c>
      <c r="K11439" s="12">
        <v>0</v>
      </c>
      <c r="L11439" s="25" t="s">
        <v>11</v>
      </c>
      <c r="M11439" s="10"/>
      <c r="N11439" s="15"/>
      <c r="O11439" s="15"/>
      <c r="P11439" s="4"/>
    </row>
    <row r="11440" spans="1:16" ht="15" customHeight="1" x14ac:dyDescent="0.25">
      <c r="A11440" s="11">
        <f t="shared" si="1132"/>
        <v>11437</v>
      </c>
      <c r="B11440" s="29">
        <v>42970</v>
      </c>
      <c r="C11440" s="25"/>
      <c r="D11440" s="12">
        <v>32</v>
      </c>
      <c r="E11440" s="25">
        <v>25.5</v>
      </c>
      <c r="F11440" s="35">
        <v>85</v>
      </c>
      <c r="G11440" s="25">
        <v>8888</v>
      </c>
      <c r="H11440" s="13">
        <v>1.6</v>
      </c>
      <c r="I11440" s="25">
        <v>3</v>
      </c>
      <c r="J11440" s="12">
        <v>170</v>
      </c>
      <c r="K11440" s="12">
        <v>1</v>
      </c>
      <c r="L11440" s="25" t="s">
        <v>11</v>
      </c>
      <c r="M11440" s="10"/>
      <c r="N11440" s="15"/>
      <c r="O11440" s="15"/>
      <c r="P11440" s="4"/>
    </row>
    <row r="11441" spans="1:16" ht="15" customHeight="1" x14ac:dyDescent="0.25">
      <c r="A11441" s="11">
        <f t="shared" si="1132"/>
        <v>11438</v>
      </c>
      <c r="B11441" s="29">
        <v>42971</v>
      </c>
      <c r="C11441" s="25"/>
      <c r="D11441" s="12">
        <v>29.6</v>
      </c>
      <c r="E11441" s="25">
        <v>25.8</v>
      </c>
      <c r="F11441" s="35">
        <v>87</v>
      </c>
      <c r="G11441" s="25">
        <v>12</v>
      </c>
      <c r="H11441" s="13">
        <v>7.2</v>
      </c>
      <c r="I11441" s="25">
        <v>3</v>
      </c>
      <c r="J11441" s="12">
        <v>190</v>
      </c>
      <c r="K11441" s="12">
        <v>1</v>
      </c>
      <c r="L11441" s="25" t="s">
        <v>11</v>
      </c>
      <c r="M11441" s="10"/>
      <c r="N11441" s="15"/>
      <c r="O11441" s="15"/>
      <c r="P11441" s="4"/>
    </row>
    <row r="11442" spans="1:16" ht="15" customHeight="1" x14ac:dyDescent="0.25">
      <c r="A11442" s="11">
        <f t="shared" si="1132"/>
        <v>11439</v>
      </c>
      <c r="B11442" s="29">
        <v>42972</v>
      </c>
      <c r="C11442" s="25">
        <v>23</v>
      </c>
      <c r="D11442" s="12">
        <v>31.2</v>
      </c>
      <c r="E11442" s="25">
        <v>26.5</v>
      </c>
      <c r="F11442" s="35">
        <v>85</v>
      </c>
      <c r="G11442" s="25">
        <v>0.2</v>
      </c>
      <c r="H11442" s="13">
        <v>1</v>
      </c>
      <c r="I11442" s="25">
        <v>3</v>
      </c>
      <c r="J11442" s="12">
        <v>190</v>
      </c>
      <c r="K11442" s="12">
        <v>0</v>
      </c>
      <c r="L11442" s="25" t="s">
        <v>11</v>
      </c>
      <c r="M11442" s="10"/>
      <c r="N11442" s="15"/>
      <c r="O11442" s="15"/>
      <c r="P11442" s="4"/>
    </row>
    <row r="11443" spans="1:16" ht="15" customHeight="1" x14ac:dyDescent="0.25">
      <c r="A11443" s="11">
        <f t="shared" si="1132"/>
        <v>11440</v>
      </c>
      <c r="B11443" s="29">
        <v>42973</v>
      </c>
      <c r="C11443" s="25"/>
      <c r="D11443" s="12">
        <v>31.4</v>
      </c>
      <c r="E11443" s="25">
        <v>26.3</v>
      </c>
      <c r="F11443" s="35">
        <v>89</v>
      </c>
      <c r="G11443" s="25"/>
      <c r="H11443" s="13">
        <v>7.3</v>
      </c>
      <c r="I11443" s="25">
        <v>3</v>
      </c>
      <c r="J11443" s="12">
        <v>160</v>
      </c>
      <c r="K11443" s="12">
        <v>1</v>
      </c>
      <c r="L11443" s="25" t="s">
        <v>11</v>
      </c>
      <c r="M11443" s="10"/>
      <c r="N11443" s="15"/>
      <c r="O11443" s="15"/>
      <c r="P11443" s="4"/>
    </row>
    <row r="11444" spans="1:16" ht="15" customHeight="1" x14ac:dyDescent="0.25">
      <c r="A11444" s="11">
        <f t="shared" si="1132"/>
        <v>11441</v>
      </c>
      <c r="B11444" s="29">
        <v>42974</v>
      </c>
      <c r="C11444" s="25">
        <v>24</v>
      </c>
      <c r="D11444" s="12">
        <v>31.5</v>
      </c>
      <c r="E11444" s="25">
        <v>26.8</v>
      </c>
      <c r="F11444" s="35">
        <v>83</v>
      </c>
      <c r="G11444" s="25">
        <v>8888</v>
      </c>
      <c r="H11444" s="13">
        <v>4.2</v>
      </c>
      <c r="I11444" s="25">
        <v>3</v>
      </c>
      <c r="J11444" s="12">
        <v>60</v>
      </c>
      <c r="K11444" s="12">
        <v>1</v>
      </c>
      <c r="L11444" s="25" t="s">
        <v>11</v>
      </c>
      <c r="M11444" s="10"/>
      <c r="N11444" s="15"/>
      <c r="O11444" s="15"/>
      <c r="P11444" s="4"/>
    </row>
    <row r="11445" spans="1:16" ht="15" customHeight="1" x14ac:dyDescent="0.25">
      <c r="A11445" s="11">
        <f t="shared" si="1132"/>
        <v>11442</v>
      </c>
      <c r="B11445" s="29">
        <v>42975</v>
      </c>
      <c r="C11445" s="25">
        <v>22</v>
      </c>
      <c r="D11445" s="12">
        <v>29.6</v>
      </c>
      <c r="E11445" s="25">
        <v>24.5</v>
      </c>
      <c r="F11445" s="35">
        <v>90</v>
      </c>
      <c r="G11445" s="25"/>
      <c r="H11445" s="13">
        <v>1.9</v>
      </c>
      <c r="I11445" s="25">
        <v>4</v>
      </c>
      <c r="J11445" s="12">
        <v>260</v>
      </c>
      <c r="K11445" s="12">
        <v>1</v>
      </c>
      <c r="L11445" s="25" t="s">
        <v>11</v>
      </c>
      <c r="M11445" s="10"/>
      <c r="N11445" s="15"/>
      <c r="O11445" s="15"/>
      <c r="P11445" s="4"/>
    </row>
    <row r="11446" spans="1:16" ht="15" customHeight="1" x14ac:dyDescent="0.25">
      <c r="A11446" s="11">
        <f t="shared" si="1132"/>
        <v>11443</v>
      </c>
      <c r="B11446" s="29">
        <v>42976</v>
      </c>
      <c r="C11446" s="25">
        <v>21</v>
      </c>
      <c r="D11446" s="12">
        <v>31.4</v>
      </c>
      <c r="E11446" s="25">
        <v>25.1</v>
      </c>
      <c r="F11446" s="35">
        <v>84</v>
      </c>
      <c r="G11446" s="25">
        <v>15.8</v>
      </c>
      <c r="H11446" s="13">
        <v>1.4</v>
      </c>
      <c r="I11446" s="25">
        <v>2</v>
      </c>
      <c r="J11446" s="12">
        <v>170</v>
      </c>
      <c r="K11446" s="12">
        <v>1</v>
      </c>
      <c r="L11446" s="25" t="s">
        <v>11</v>
      </c>
      <c r="M11446" s="10"/>
      <c r="N11446" s="15"/>
      <c r="O11446" s="15"/>
      <c r="P11446" s="4"/>
    </row>
    <row r="11447" spans="1:16" ht="15" customHeight="1" x14ac:dyDescent="0.25">
      <c r="A11447" s="11">
        <f t="shared" si="1132"/>
        <v>11444</v>
      </c>
      <c r="B11447" s="29">
        <v>42977</v>
      </c>
      <c r="C11447" s="25">
        <v>23</v>
      </c>
      <c r="D11447" s="12">
        <v>32.1</v>
      </c>
      <c r="E11447" s="25">
        <v>26.2</v>
      </c>
      <c r="F11447" s="35">
        <v>85</v>
      </c>
      <c r="G11447" s="25">
        <v>0.4</v>
      </c>
      <c r="H11447" s="13">
        <v>5.5</v>
      </c>
      <c r="I11447" s="25">
        <v>2</v>
      </c>
      <c r="J11447" s="12">
        <v>140</v>
      </c>
      <c r="K11447" s="12">
        <v>0</v>
      </c>
      <c r="L11447" s="25" t="s">
        <v>11</v>
      </c>
      <c r="M11447" s="10"/>
      <c r="N11447" s="15"/>
      <c r="O11447" s="15"/>
      <c r="P11447" s="4"/>
    </row>
    <row r="11448" spans="1:16" ht="15" customHeight="1" x14ac:dyDescent="0.25">
      <c r="A11448" s="11">
        <f t="shared" si="1132"/>
        <v>11445</v>
      </c>
      <c r="B11448" s="29">
        <v>42978</v>
      </c>
      <c r="C11448" s="25">
        <v>23</v>
      </c>
      <c r="D11448" s="12">
        <v>31.4</v>
      </c>
      <c r="E11448" s="25">
        <v>25.8</v>
      </c>
      <c r="F11448" s="35">
        <v>87</v>
      </c>
      <c r="G11448" s="25">
        <v>8888</v>
      </c>
      <c r="H11448" s="13">
        <v>4.3</v>
      </c>
      <c r="I11448" s="25">
        <v>2</v>
      </c>
      <c r="J11448" s="12">
        <v>190</v>
      </c>
      <c r="K11448" s="12">
        <v>0</v>
      </c>
      <c r="L11448" s="25" t="s">
        <v>11</v>
      </c>
      <c r="M11448" s="10"/>
      <c r="N11448" s="15"/>
      <c r="O11448" s="15"/>
      <c r="P11448" s="4"/>
    </row>
    <row r="11449" spans="1:16" ht="15" customHeight="1" x14ac:dyDescent="0.25">
      <c r="A11449" s="11">
        <f t="shared" si="1132"/>
        <v>11446</v>
      </c>
      <c r="B11449" s="29">
        <v>42979</v>
      </c>
      <c r="C11449" s="25">
        <v>23</v>
      </c>
      <c r="D11449" s="12">
        <v>30.2</v>
      </c>
      <c r="E11449" s="25">
        <v>25.9</v>
      </c>
      <c r="F11449" s="35">
        <v>87</v>
      </c>
      <c r="G11449" s="25">
        <v>2.2999999999999998</v>
      </c>
      <c r="H11449" s="13">
        <v>3.5</v>
      </c>
      <c r="I11449" s="25">
        <v>2</v>
      </c>
      <c r="J11449" s="12">
        <v>180</v>
      </c>
      <c r="K11449" s="12">
        <v>1</v>
      </c>
      <c r="L11449" s="25" t="s">
        <v>11</v>
      </c>
      <c r="M11449" s="10"/>
      <c r="N11449" s="15"/>
      <c r="O11449" s="15"/>
      <c r="P11449" s="4"/>
    </row>
    <row r="11450" spans="1:16" ht="15" customHeight="1" x14ac:dyDescent="0.25">
      <c r="A11450" s="11">
        <f t="shared" si="1132"/>
        <v>11447</v>
      </c>
      <c r="B11450" s="29">
        <v>42980</v>
      </c>
      <c r="C11450" s="25">
        <v>22</v>
      </c>
      <c r="D11450" s="12">
        <v>32.799999999999997</v>
      </c>
      <c r="E11450" s="25">
        <v>26.1</v>
      </c>
      <c r="F11450" s="35">
        <v>88</v>
      </c>
      <c r="G11450" s="25">
        <v>2</v>
      </c>
      <c r="H11450" s="13">
        <v>1.4</v>
      </c>
      <c r="I11450" s="25">
        <v>4</v>
      </c>
      <c r="J11450" s="12">
        <v>170</v>
      </c>
      <c r="K11450" s="12">
        <v>1</v>
      </c>
      <c r="L11450" s="25" t="s">
        <v>11</v>
      </c>
      <c r="M11450" s="10"/>
      <c r="N11450" s="15"/>
      <c r="O11450" s="15"/>
      <c r="P11450" s="4"/>
    </row>
    <row r="11451" spans="1:16" ht="15" customHeight="1" x14ac:dyDescent="0.25">
      <c r="A11451" s="11">
        <f t="shared" si="1132"/>
        <v>11448</v>
      </c>
      <c r="B11451" s="29">
        <v>42981</v>
      </c>
      <c r="C11451" s="25">
        <v>23</v>
      </c>
      <c r="D11451" s="12">
        <v>32.799999999999997</v>
      </c>
      <c r="E11451" s="25">
        <v>26.8</v>
      </c>
      <c r="F11451" s="35">
        <v>86</v>
      </c>
      <c r="G11451" s="25"/>
      <c r="H11451" s="13">
        <v>6.5</v>
      </c>
      <c r="I11451" s="25">
        <v>4</v>
      </c>
      <c r="J11451" s="12">
        <v>170</v>
      </c>
      <c r="K11451" s="12">
        <v>0</v>
      </c>
      <c r="L11451" s="25" t="s">
        <v>11</v>
      </c>
      <c r="M11451" s="10"/>
      <c r="N11451" s="15"/>
      <c r="O11451" s="15"/>
      <c r="P11451" s="4"/>
    </row>
    <row r="11452" spans="1:16" ht="15" customHeight="1" x14ac:dyDescent="0.25">
      <c r="A11452" s="11">
        <f t="shared" si="1132"/>
        <v>11449</v>
      </c>
      <c r="B11452" s="29">
        <v>42982</v>
      </c>
      <c r="C11452" s="25">
        <v>23</v>
      </c>
      <c r="D11452" s="12"/>
      <c r="E11452" s="25">
        <v>25</v>
      </c>
      <c r="F11452" s="35">
        <v>93</v>
      </c>
      <c r="G11452" s="25">
        <v>9.1999999999999993</v>
      </c>
      <c r="H11452" s="13">
        <v>3.5</v>
      </c>
      <c r="I11452" s="25">
        <v>2</v>
      </c>
      <c r="J11452" s="12">
        <v>200</v>
      </c>
      <c r="K11452" s="12">
        <v>0</v>
      </c>
      <c r="L11452" s="25" t="s">
        <v>11</v>
      </c>
      <c r="M11452" s="10"/>
      <c r="N11452" s="15"/>
      <c r="O11452" s="15"/>
      <c r="P11452" s="4"/>
    </row>
    <row r="11453" spans="1:16" ht="15" customHeight="1" x14ac:dyDescent="0.25">
      <c r="A11453" s="11">
        <f t="shared" si="1132"/>
        <v>11450</v>
      </c>
      <c r="B11453" s="29">
        <v>42983</v>
      </c>
      <c r="C11453" s="25">
        <v>24</v>
      </c>
      <c r="D11453" s="12">
        <v>27.2</v>
      </c>
      <c r="E11453" s="25">
        <v>24.6</v>
      </c>
      <c r="F11453" s="35">
        <v>96</v>
      </c>
      <c r="G11453" s="25">
        <v>22.9</v>
      </c>
      <c r="H11453" s="13">
        <v>2.9</v>
      </c>
      <c r="I11453" s="25">
        <v>2</v>
      </c>
      <c r="J11453" s="12">
        <v>100</v>
      </c>
      <c r="K11453" s="12">
        <v>0</v>
      </c>
      <c r="L11453" s="25" t="s">
        <v>11</v>
      </c>
      <c r="M11453" s="10"/>
      <c r="N11453" s="15"/>
      <c r="O11453" s="15"/>
      <c r="P11453" s="4"/>
    </row>
    <row r="11454" spans="1:16" ht="15" customHeight="1" x14ac:dyDescent="0.25">
      <c r="A11454" s="11">
        <f t="shared" si="1132"/>
        <v>11451</v>
      </c>
      <c r="B11454" s="29">
        <v>42984</v>
      </c>
      <c r="C11454" s="25">
        <v>23</v>
      </c>
      <c r="D11454" s="12">
        <v>29.8</v>
      </c>
      <c r="E11454" s="25">
        <v>24.4</v>
      </c>
      <c r="F11454" s="35">
        <v>93</v>
      </c>
      <c r="G11454" s="25">
        <v>2.9</v>
      </c>
      <c r="H11454" s="13">
        <v>0</v>
      </c>
      <c r="I11454" s="25">
        <v>4</v>
      </c>
      <c r="J11454" s="12">
        <v>260</v>
      </c>
      <c r="K11454" s="12">
        <v>1</v>
      </c>
      <c r="L11454" s="25" t="s">
        <v>11</v>
      </c>
      <c r="M11454" s="10"/>
      <c r="N11454" s="15"/>
      <c r="O11454" s="15"/>
      <c r="P11454" s="4"/>
    </row>
    <row r="11455" spans="1:16" ht="15" customHeight="1" x14ac:dyDescent="0.25">
      <c r="A11455" s="11">
        <f t="shared" si="1132"/>
        <v>11452</v>
      </c>
      <c r="B11455" s="29">
        <v>42985</v>
      </c>
      <c r="C11455" s="25">
        <v>21</v>
      </c>
      <c r="D11455" s="12">
        <v>32</v>
      </c>
      <c r="E11455" s="25">
        <v>24.4</v>
      </c>
      <c r="F11455" s="35">
        <v>92</v>
      </c>
      <c r="G11455" s="25">
        <v>10.5</v>
      </c>
      <c r="H11455" s="13"/>
      <c r="I11455" s="25">
        <v>4</v>
      </c>
      <c r="J11455" s="12">
        <v>230</v>
      </c>
      <c r="K11455" s="12">
        <v>0</v>
      </c>
      <c r="L11455" s="25" t="s">
        <v>11</v>
      </c>
      <c r="M11455" s="10"/>
      <c r="N11455" s="15"/>
      <c r="O11455" s="15"/>
      <c r="P11455" s="4"/>
    </row>
    <row r="11456" spans="1:16" ht="15" customHeight="1" x14ac:dyDescent="0.25">
      <c r="A11456" s="11">
        <f t="shared" si="1132"/>
        <v>11453</v>
      </c>
      <c r="B11456" s="29">
        <v>42986</v>
      </c>
      <c r="C11456" s="25">
        <v>22</v>
      </c>
      <c r="D11456" s="12">
        <v>30.6</v>
      </c>
      <c r="E11456" s="25">
        <v>25.8</v>
      </c>
      <c r="F11456" s="35">
        <v>88</v>
      </c>
      <c r="G11456" s="25">
        <v>24.7</v>
      </c>
      <c r="H11456" s="13">
        <v>4.7</v>
      </c>
      <c r="I11456" s="25">
        <v>2</v>
      </c>
      <c r="J11456" s="12">
        <v>250</v>
      </c>
      <c r="K11456" s="12">
        <v>1</v>
      </c>
      <c r="L11456" s="25" t="s">
        <v>11</v>
      </c>
      <c r="M11456" s="10"/>
      <c r="N11456" s="15"/>
      <c r="O11456" s="15"/>
      <c r="P11456" s="4"/>
    </row>
    <row r="11457" spans="1:16" ht="15" customHeight="1" x14ac:dyDescent="0.25">
      <c r="A11457" s="11">
        <f t="shared" si="1132"/>
        <v>11454</v>
      </c>
      <c r="B11457" s="29">
        <v>42987</v>
      </c>
      <c r="C11457" s="25">
        <v>23</v>
      </c>
      <c r="D11457" s="12">
        <v>27.7</v>
      </c>
      <c r="E11457" s="25">
        <v>24.1</v>
      </c>
      <c r="F11457" s="35">
        <v>94</v>
      </c>
      <c r="G11457" s="25">
        <v>58.9</v>
      </c>
      <c r="H11457" s="13">
        <v>2.2000000000000002</v>
      </c>
      <c r="I11457" s="25">
        <v>3</v>
      </c>
      <c r="J11457" s="12">
        <v>140</v>
      </c>
      <c r="K11457" s="12">
        <v>1</v>
      </c>
      <c r="L11457" s="25" t="s">
        <v>11</v>
      </c>
      <c r="M11457" s="10"/>
      <c r="N11457" s="15"/>
      <c r="O11457" s="15"/>
      <c r="P11457" s="4"/>
    </row>
    <row r="11458" spans="1:16" ht="15" customHeight="1" x14ac:dyDescent="0.25">
      <c r="A11458" s="11">
        <f t="shared" si="1132"/>
        <v>11455</v>
      </c>
      <c r="B11458" s="29">
        <v>42988</v>
      </c>
      <c r="C11458" s="25">
        <v>22</v>
      </c>
      <c r="D11458" s="12">
        <v>28.2</v>
      </c>
      <c r="E11458" s="25">
        <v>24.5</v>
      </c>
      <c r="F11458" s="35">
        <v>91</v>
      </c>
      <c r="G11458" s="25">
        <v>29.6</v>
      </c>
      <c r="H11458" s="13">
        <v>1.4</v>
      </c>
      <c r="I11458" s="25">
        <v>2</v>
      </c>
      <c r="J11458" s="12">
        <v>90</v>
      </c>
      <c r="K11458" s="12">
        <v>0</v>
      </c>
      <c r="L11458" s="25" t="s">
        <v>11</v>
      </c>
      <c r="M11458" s="10"/>
      <c r="N11458" s="15"/>
      <c r="O11458" s="15"/>
      <c r="P11458" s="4"/>
    </row>
    <row r="11459" spans="1:16" ht="15" customHeight="1" x14ac:dyDescent="0.25">
      <c r="A11459" s="11">
        <f t="shared" si="1132"/>
        <v>11456</v>
      </c>
      <c r="B11459" s="29">
        <v>42989</v>
      </c>
      <c r="C11459" s="25">
        <v>22</v>
      </c>
      <c r="D11459" s="12">
        <v>30.8</v>
      </c>
      <c r="E11459" s="25">
        <v>25.8</v>
      </c>
      <c r="F11459" s="35">
        <v>84</v>
      </c>
      <c r="G11459" s="25">
        <v>8888</v>
      </c>
      <c r="H11459" s="13">
        <v>0</v>
      </c>
      <c r="I11459" s="25">
        <v>2</v>
      </c>
      <c r="J11459" s="12">
        <v>120</v>
      </c>
      <c r="K11459" s="12">
        <v>0</v>
      </c>
      <c r="L11459" s="25" t="s">
        <v>11</v>
      </c>
      <c r="M11459" s="10"/>
      <c r="N11459" s="15"/>
      <c r="O11459" s="15"/>
      <c r="P11459" s="4"/>
    </row>
    <row r="11460" spans="1:16" ht="15" customHeight="1" x14ac:dyDescent="0.25">
      <c r="A11460" s="11">
        <f t="shared" si="1132"/>
        <v>11457</v>
      </c>
      <c r="B11460" s="29">
        <v>42990</v>
      </c>
      <c r="C11460" s="25">
        <v>22</v>
      </c>
      <c r="D11460" s="12">
        <v>30.2</v>
      </c>
      <c r="E11460" s="25">
        <v>24.8</v>
      </c>
      <c r="F11460" s="35">
        <v>93</v>
      </c>
      <c r="G11460" s="25"/>
      <c r="H11460" s="13">
        <v>2.8</v>
      </c>
      <c r="I11460" s="25">
        <v>3</v>
      </c>
      <c r="J11460" s="12">
        <v>85</v>
      </c>
      <c r="K11460" s="12">
        <v>1</v>
      </c>
      <c r="L11460" s="25" t="s">
        <v>11</v>
      </c>
      <c r="M11460" s="10"/>
      <c r="N11460" s="15"/>
      <c r="O11460" s="15"/>
      <c r="P11460" s="4"/>
    </row>
    <row r="11461" spans="1:16" ht="15" customHeight="1" x14ac:dyDescent="0.25">
      <c r="A11461" s="11">
        <f t="shared" si="1132"/>
        <v>11458</v>
      </c>
      <c r="B11461" s="29">
        <v>42991</v>
      </c>
      <c r="C11461" s="25">
        <v>21</v>
      </c>
      <c r="D11461" s="12"/>
      <c r="E11461" s="25">
        <v>24.3</v>
      </c>
      <c r="F11461" s="35">
        <v>92</v>
      </c>
      <c r="G11461" s="25">
        <v>2.9</v>
      </c>
      <c r="H11461" s="13">
        <v>4</v>
      </c>
      <c r="I11461" s="25">
        <v>3</v>
      </c>
      <c r="J11461" s="12">
        <v>110</v>
      </c>
      <c r="K11461" s="12">
        <v>1</v>
      </c>
      <c r="L11461" s="25" t="s">
        <v>11</v>
      </c>
      <c r="M11461" s="10"/>
      <c r="N11461" s="15"/>
      <c r="O11461" s="15"/>
      <c r="P11461" s="4"/>
    </row>
    <row r="11462" spans="1:16" ht="15" customHeight="1" x14ac:dyDescent="0.25">
      <c r="A11462" s="11">
        <f t="shared" ref="A11462:A11525" si="1133">A11461+1</f>
        <v>11459</v>
      </c>
      <c r="B11462" s="29">
        <v>42992</v>
      </c>
      <c r="C11462" s="25">
        <v>23</v>
      </c>
      <c r="D11462" s="12">
        <v>28.4</v>
      </c>
      <c r="E11462" s="25">
        <v>24.7</v>
      </c>
      <c r="F11462" s="35">
        <v>95</v>
      </c>
      <c r="G11462" s="25">
        <v>3.5</v>
      </c>
      <c r="H11462" s="13">
        <v>4.3</v>
      </c>
      <c r="I11462" s="25">
        <v>2</v>
      </c>
      <c r="J11462" s="12">
        <v>200</v>
      </c>
      <c r="K11462" s="12">
        <v>0</v>
      </c>
      <c r="L11462" s="25" t="s">
        <v>11</v>
      </c>
      <c r="M11462" s="10"/>
      <c r="N11462" s="15"/>
      <c r="O11462" s="15"/>
      <c r="P11462" s="4"/>
    </row>
    <row r="11463" spans="1:16" ht="15" customHeight="1" x14ac:dyDescent="0.25">
      <c r="A11463" s="11">
        <f t="shared" si="1133"/>
        <v>11460</v>
      </c>
      <c r="B11463" s="29">
        <v>42993</v>
      </c>
      <c r="C11463" s="25">
        <v>22</v>
      </c>
      <c r="D11463" s="12">
        <v>29.6</v>
      </c>
      <c r="E11463" s="25">
        <v>24.1</v>
      </c>
      <c r="F11463" s="35">
        <v>94</v>
      </c>
      <c r="G11463" s="25">
        <v>12.6</v>
      </c>
      <c r="H11463" s="13">
        <v>0.8</v>
      </c>
      <c r="I11463" s="25">
        <v>2</v>
      </c>
      <c r="J11463" s="12">
        <v>250</v>
      </c>
      <c r="K11463" s="12">
        <v>0</v>
      </c>
      <c r="L11463" s="25" t="s">
        <v>11</v>
      </c>
      <c r="M11463" s="10"/>
      <c r="N11463" s="15"/>
      <c r="O11463" s="15"/>
      <c r="P11463" s="4"/>
    </row>
    <row r="11464" spans="1:16" ht="15" customHeight="1" x14ac:dyDescent="0.25">
      <c r="A11464" s="11">
        <f t="shared" si="1133"/>
        <v>11461</v>
      </c>
      <c r="B11464" s="29">
        <v>42994</v>
      </c>
      <c r="C11464" s="25">
        <v>22</v>
      </c>
      <c r="D11464" s="12">
        <v>34.200000000000003</v>
      </c>
      <c r="E11464" s="25">
        <v>25.7</v>
      </c>
      <c r="F11464" s="35">
        <v>87</v>
      </c>
      <c r="G11464" s="25">
        <v>75.2</v>
      </c>
      <c r="H11464" s="13">
        <v>1.5</v>
      </c>
      <c r="I11464" s="25">
        <v>2</v>
      </c>
      <c r="J11464" s="12">
        <v>50</v>
      </c>
      <c r="K11464" s="12">
        <v>1</v>
      </c>
      <c r="L11464" s="25" t="s">
        <v>11</v>
      </c>
      <c r="M11464" s="10"/>
      <c r="N11464" s="15"/>
      <c r="O11464" s="15"/>
      <c r="P11464" s="4"/>
    </row>
    <row r="11465" spans="1:16" ht="15" customHeight="1" x14ac:dyDescent="0.25">
      <c r="A11465" s="11">
        <f t="shared" si="1133"/>
        <v>11462</v>
      </c>
      <c r="B11465" s="29">
        <v>42995</v>
      </c>
      <c r="C11465" s="25">
        <v>22</v>
      </c>
      <c r="D11465" s="12">
        <v>31.8</v>
      </c>
      <c r="E11465" s="25">
        <v>25.6</v>
      </c>
      <c r="F11465" s="35">
        <v>87</v>
      </c>
      <c r="G11465" s="25"/>
      <c r="H11465" s="13">
        <v>2.5</v>
      </c>
      <c r="I11465" s="25">
        <v>3</v>
      </c>
      <c r="J11465" s="12">
        <v>360</v>
      </c>
      <c r="K11465" s="12">
        <v>1</v>
      </c>
      <c r="L11465" s="25" t="s">
        <v>11</v>
      </c>
      <c r="M11465" s="10"/>
      <c r="N11465" s="15"/>
      <c r="O11465" s="15"/>
      <c r="P11465" s="4"/>
    </row>
    <row r="11466" spans="1:16" ht="15" customHeight="1" x14ac:dyDescent="0.25">
      <c r="A11466" s="11">
        <f t="shared" si="1133"/>
        <v>11463</v>
      </c>
      <c r="B11466" s="29">
        <v>42996</v>
      </c>
      <c r="C11466" s="25">
        <v>23</v>
      </c>
      <c r="D11466" s="12">
        <v>33.9</v>
      </c>
      <c r="E11466" s="25">
        <v>26.5</v>
      </c>
      <c r="F11466" s="35">
        <v>85</v>
      </c>
      <c r="G11466" s="25">
        <v>0.5</v>
      </c>
      <c r="H11466" s="13">
        <v>7.3</v>
      </c>
      <c r="I11466" s="25">
        <v>5</v>
      </c>
      <c r="J11466" s="12">
        <v>90</v>
      </c>
      <c r="K11466" s="12">
        <v>1</v>
      </c>
      <c r="L11466" s="25" t="s">
        <v>12</v>
      </c>
      <c r="M11466" s="10"/>
      <c r="N11466" s="15"/>
      <c r="O11466" s="15"/>
      <c r="P11466" s="4"/>
    </row>
    <row r="11467" spans="1:16" ht="15" customHeight="1" x14ac:dyDescent="0.25">
      <c r="A11467" s="11">
        <f t="shared" si="1133"/>
        <v>11464</v>
      </c>
      <c r="B11467" s="29">
        <v>42997</v>
      </c>
      <c r="C11467" s="25">
        <v>24</v>
      </c>
      <c r="D11467" s="12">
        <v>33</v>
      </c>
      <c r="E11467" s="25">
        <v>26.3</v>
      </c>
      <c r="F11467" s="35">
        <v>86</v>
      </c>
      <c r="G11467" s="25">
        <v>1</v>
      </c>
      <c r="H11467" s="13">
        <v>4.4000000000000004</v>
      </c>
      <c r="I11467" s="25">
        <v>4</v>
      </c>
      <c r="J11467" s="12">
        <v>20</v>
      </c>
      <c r="K11467" s="12">
        <v>1</v>
      </c>
      <c r="L11467" s="25" t="s">
        <v>11</v>
      </c>
      <c r="M11467" s="10"/>
      <c r="N11467" s="15"/>
      <c r="O11467" s="15"/>
      <c r="P11467" s="4"/>
    </row>
    <row r="11468" spans="1:16" ht="15" customHeight="1" x14ac:dyDescent="0.25">
      <c r="A11468" s="11">
        <f t="shared" si="1133"/>
        <v>11465</v>
      </c>
      <c r="B11468" s="29">
        <v>42998</v>
      </c>
      <c r="C11468" s="25">
        <v>22</v>
      </c>
      <c r="D11468" s="12">
        <v>25</v>
      </c>
      <c r="E11468" s="25">
        <v>23</v>
      </c>
      <c r="F11468" s="35">
        <v>96</v>
      </c>
      <c r="G11468" s="25">
        <v>46</v>
      </c>
      <c r="H11468" s="13">
        <v>4.3</v>
      </c>
      <c r="I11468" s="25">
        <v>3</v>
      </c>
      <c r="J11468" s="12">
        <v>100</v>
      </c>
      <c r="K11468" s="12">
        <v>0</v>
      </c>
      <c r="L11468" s="25" t="s">
        <v>11</v>
      </c>
      <c r="M11468" s="10"/>
      <c r="N11468" s="15"/>
      <c r="O11468" s="15"/>
      <c r="P11468" s="4"/>
    </row>
    <row r="11469" spans="1:16" ht="15" customHeight="1" x14ac:dyDescent="0.25">
      <c r="A11469" s="11">
        <f t="shared" si="1133"/>
        <v>11466</v>
      </c>
      <c r="B11469" s="29">
        <v>42999</v>
      </c>
      <c r="C11469" s="25">
        <v>21</v>
      </c>
      <c r="D11469" s="12">
        <v>30.6</v>
      </c>
      <c r="E11469" s="25">
        <v>24.9</v>
      </c>
      <c r="F11469" s="35">
        <v>83</v>
      </c>
      <c r="G11469" s="25">
        <v>79.8</v>
      </c>
      <c r="H11469" s="13">
        <v>0</v>
      </c>
      <c r="I11469" s="25">
        <v>2</v>
      </c>
      <c r="J11469" s="12">
        <v>110</v>
      </c>
      <c r="K11469" s="12">
        <v>0</v>
      </c>
      <c r="L11469" s="25" t="s">
        <v>11</v>
      </c>
      <c r="M11469" s="10"/>
      <c r="N11469" s="15"/>
      <c r="O11469" s="15"/>
      <c r="P11469" s="4"/>
    </row>
    <row r="11470" spans="1:16" ht="15" customHeight="1" x14ac:dyDescent="0.25">
      <c r="A11470" s="11">
        <f t="shared" si="1133"/>
        <v>11467</v>
      </c>
      <c r="B11470" s="29">
        <v>43000</v>
      </c>
      <c r="C11470" s="25">
        <v>21</v>
      </c>
      <c r="D11470" s="12">
        <v>31.8</v>
      </c>
      <c r="E11470" s="25">
        <v>25.4</v>
      </c>
      <c r="F11470" s="35">
        <v>83</v>
      </c>
      <c r="G11470" s="25"/>
      <c r="H11470" s="13">
        <v>4</v>
      </c>
      <c r="I11470" s="25">
        <v>2</v>
      </c>
      <c r="J11470" s="12">
        <v>170</v>
      </c>
      <c r="K11470" s="12">
        <v>1</v>
      </c>
      <c r="L11470" s="25" t="s">
        <v>11</v>
      </c>
      <c r="M11470" s="10"/>
      <c r="N11470" s="15"/>
      <c r="O11470" s="15"/>
      <c r="P11470" s="4"/>
    </row>
    <row r="11471" spans="1:16" ht="15" customHeight="1" x14ac:dyDescent="0.25">
      <c r="A11471" s="11">
        <f t="shared" si="1133"/>
        <v>11468</v>
      </c>
      <c r="B11471" s="29">
        <v>43001</v>
      </c>
      <c r="C11471" s="25">
        <v>24</v>
      </c>
      <c r="D11471" s="12"/>
      <c r="E11471" s="25">
        <v>25.7</v>
      </c>
      <c r="F11471" s="35">
        <v>86</v>
      </c>
      <c r="G11471" s="25">
        <v>4.5999999999999996</v>
      </c>
      <c r="H11471" s="13">
        <v>8.1</v>
      </c>
      <c r="I11471" s="25">
        <v>5</v>
      </c>
      <c r="J11471" s="12">
        <v>30</v>
      </c>
      <c r="K11471" s="12">
        <v>1</v>
      </c>
      <c r="L11471" s="25" t="s">
        <v>11</v>
      </c>
      <c r="M11471" s="10"/>
      <c r="N11471" s="15"/>
      <c r="O11471" s="15"/>
      <c r="P11471" s="4"/>
    </row>
    <row r="11472" spans="1:16" ht="15" customHeight="1" x14ac:dyDescent="0.25">
      <c r="A11472" s="11">
        <f t="shared" si="1133"/>
        <v>11469</v>
      </c>
      <c r="B11472" s="29">
        <v>43002</v>
      </c>
      <c r="C11472" s="25">
        <v>22</v>
      </c>
      <c r="D11472" s="12"/>
      <c r="E11472" s="25">
        <v>25.7</v>
      </c>
      <c r="F11472" s="35">
        <v>83</v>
      </c>
      <c r="G11472" s="25">
        <v>0.6</v>
      </c>
      <c r="H11472" s="13"/>
      <c r="I11472" s="25">
        <v>2</v>
      </c>
      <c r="J11472" s="12">
        <v>180</v>
      </c>
      <c r="K11472" s="12">
        <v>1</v>
      </c>
      <c r="L11472" s="25" t="s">
        <v>14</v>
      </c>
      <c r="M11472" s="10"/>
      <c r="N11472" s="15"/>
      <c r="O11472" s="15"/>
      <c r="P11472" s="4"/>
    </row>
    <row r="11473" spans="1:16" ht="15" customHeight="1" x14ac:dyDescent="0.25">
      <c r="A11473" s="11">
        <f t="shared" si="1133"/>
        <v>11470</v>
      </c>
      <c r="B11473" s="29">
        <v>43003</v>
      </c>
      <c r="C11473" s="25">
        <v>23</v>
      </c>
      <c r="D11473" s="12">
        <v>32</v>
      </c>
      <c r="E11473" s="25">
        <v>26</v>
      </c>
      <c r="F11473" s="35">
        <v>85</v>
      </c>
      <c r="G11473" s="25"/>
      <c r="H11473" s="13">
        <v>8.3000000000000007</v>
      </c>
      <c r="I11473" s="25">
        <v>3</v>
      </c>
      <c r="J11473" s="12">
        <v>160</v>
      </c>
      <c r="K11473" s="12">
        <v>1</v>
      </c>
      <c r="L11473" s="25" t="s">
        <v>11</v>
      </c>
      <c r="M11473" s="10"/>
      <c r="N11473" s="15"/>
      <c r="O11473" s="15"/>
      <c r="P11473" s="4"/>
    </row>
    <row r="11474" spans="1:16" ht="15" customHeight="1" x14ac:dyDescent="0.25">
      <c r="A11474" s="11">
        <f t="shared" si="1133"/>
        <v>11471</v>
      </c>
      <c r="B11474" s="29">
        <v>43004</v>
      </c>
      <c r="C11474" s="25">
        <v>23</v>
      </c>
      <c r="D11474" s="12">
        <v>32</v>
      </c>
      <c r="E11474" s="25">
        <v>26</v>
      </c>
      <c r="F11474" s="35">
        <v>88</v>
      </c>
      <c r="G11474" s="25">
        <v>4.3</v>
      </c>
      <c r="H11474" s="13">
        <v>6.9</v>
      </c>
      <c r="I11474" s="25">
        <v>2</v>
      </c>
      <c r="J11474" s="12">
        <v>150</v>
      </c>
      <c r="K11474" s="12">
        <v>0</v>
      </c>
      <c r="L11474" s="25" t="s">
        <v>11</v>
      </c>
      <c r="M11474" s="10"/>
      <c r="N11474" s="15"/>
      <c r="O11474" s="15"/>
      <c r="P11474" s="4"/>
    </row>
    <row r="11475" spans="1:16" ht="15" customHeight="1" x14ac:dyDescent="0.25">
      <c r="A11475" s="11">
        <f t="shared" si="1133"/>
        <v>11472</v>
      </c>
      <c r="B11475" s="29">
        <v>43005</v>
      </c>
      <c r="C11475" s="25">
        <v>23</v>
      </c>
      <c r="D11475" s="12">
        <v>32</v>
      </c>
      <c r="E11475" s="25">
        <v>26.3</v>
      </c>
      <c r="F11475" s="35">
        <v>86</v>
      </c>
      <c r="G11475" s="25">
        <v>3.7</v>
      </c>
      <c r="H11475" s="13">
        <v>4.8</v>
      </c>
      <c r="I11475" s="25">
        <v>2</v>
      </c>
      <c r="J11475" s="12">
        <v>170</v>
      </c>
      <c r="K11475" s="12">
        <v>0</v>
      </c>
      <c r="L11475" s="25" t="s">
        <v>11</v>
      </c>
      <c r="M11475" s="10"/>
      <c r="N11475" s="15"/>
      <c r="O11475" s="15"/>
      <c r="P11475" s="4"/>
    </row>
    <row r="11476" spans="1:16" ht="15" customHeight="1" x14ac:dyDescent="0.25">
      <c r="A11476" s="11">
        <f t="shared" si="1133"/>
        <v>11473</v>
      </c>
      <c r="B11476" s="29">
        <v>43006</v>
      </c>
      <c r="C11476" s="25"/>
      <c r="D11476" s="12">
        <v>32.4</v>
      </c>
      <c r="E11476" s="25">
        <v>25.4</v>
      </c>
      <c r="F11476" s="35">
        <v>90</v>
      </c>
      <c r="G11476" s="25">
        <v>0</v>
      </c>
      <c r="H11476" s="13">
        <v>5.6</v>
      </c>
      <c r="I11476" s="25">
        <v>2</v>
      </c>
      <c r="J11476" s="12">
        <v>250</v>
      </c>
      <c r="K11476" s="12">
        <v>1</v>
      </c>
      <c r="L11476" s="25" t="s">
        <v>11</v>
      </c>
      <c r="M11476" s="10"/>
      <c r="N11476" s="15"/>
      <c r="O11476" s="15"/>
      <c r="P11476" s="4"/>
    </row>
    <row r="11477" spans="1:16" ht="15" customHeight="1" x14ac:dyDescent="0.25">
      <c r="A11477" s="11">
        <f t="shared" si="1133"/>
        <v>11474</v>
      </c>
      <c r="B11477" s="29">
        <v>43007</v>
      </c>
      <c r="C11477" s="25">
        <v>23</v>
      </c>
      <c r="D11477" s="12">
        <v>30.8</v>
      </c>
      <c r="E11477" s="25">
        <v>25.2</v>
      </c>
      <c r="F11477" s="35">
        <v>90</v>
      </c>
      <c r="G11477" s="25">
        <v>34.299999999999997</v>
      </c>
      <c r="H11477" s="13">
        <v>5</v>
      </c>
      <c r="I11477" s="25">
        <v>3</v>
      </c>
      <c r="J11477" s="12">
        <v>150</v>
      </c>
      <c r="K11477" s="12">
        <v>0</v>
      </c>
      <c r="L11477" s="25" t="s">
        <v>11</v>
      </c>
      <c r="M11477" s="10"/>
      <c r="N11477" s="15"/>
      <c r="O11477" s="15"/>
      <c r="P11477" s="4"/>
    </row>
    <row r="11478" spans="1:16" ht="15" customHeight="1" x14ac:dyDescent="0.25">
      <c r="A11478" s="11">
        <f t="shared" si="1133"/>
        <v>11475</v>
      </c>
      <c r="B11478" s="29">
        <v>43008</v>
      </c>
      <c r="C11478" s="25">
        <v>23</v>
      </c>
      <c r="D11478" s="12">
        <v>31.2</v>
      </c>
      <c r="E11478" s="25">
        <v>25.6</v>
      </c>
      <c r="F11478" s="35">
        <v>88</v>
      </c>
      <c r="G11478" s="25">
        <v>1.4</v>
      </c>
      <c r="H11478" s="13">
        <v>2.1</v>
      </c>
      <c r="I11478" s="25">
        <v>3</v>
      </c>
      <c r="J11478" s="12">
        <v>340</v>
      </c>
      <c r="K11478" s="12">
        <v>1</v>
      </c>
      <c r="L11478" s="25" t="s">
        <v>11</v>
      </c>
      <c r="M11478" s="10"/>
      <c r="N11478" s="15"/>
      <c r="O11478" s="15"/>
      <c r="P11478" s="4"/>
    </row>
    <row r="11479" spans="1:16" ht="15" customHeight="1" x14ac:dyDescent="0.25">
      <c r="A11479" s="11">
        <f t="shared" si="1133"/>
        <v>11476</v>
      </c>
      <c r="B11479" s="29">
        <v>43009</v>
      </c>
      <c r="C11479" s="25"/>
      <c r="D11479" s="12"/>
      <c r="E11479" s="25"/>
      <c r="F11479" s="35"/>
      <c r="G11479" s="25"/>
      <c r="H11479" s="13"/>
      <c r="I11479" s="25"/>
      <c r="J11479" s="12"/>
      <c r="K11479" s="12"/>
      <c r="L11479" s="25"/>
      <c r="M11479" s="10"/>
      <c r="N11479" s="15"/>
      <c r="O11479" s="15"/>
      <c r="P11479" s="4"/>
    </row>
    <row r="11480" spans="1:16" ht="15" customHeight="1" x14ac:dyDescent="0.25">
      <c r="A11480" s="11">
        <f t="shared" si="1133"/>
        <v>11477</v>
      </c>
      <c r="B11480" s="29">
        <v>43010</v>
      </c>
      <c r="C11480" s="25"/>
      <c r="D11480" s="12"/>
      <c r="E11480" s="25"/>
      <c r="F11480" s="35"/>
      <c r="G11480" s="25"/>
      <c r="H11480" s="13"/>
      <c r="I11480" s="25"/>
      <c r="J11480" s="12"/>
      <c r="K11480" s="12"/>
      <c r="L11480" s="25"/>
      <c r="M11480" s="10"/>
      <c r="N11480" s="15"/>
      <c r="O11480" s="15"/>
      <c r="P11480" s="4"/>
    </row>
    <row r="11481" spans="1:16" ht="15" customHeight="1" x14ac:dyDescent="0.25">
      <c r="A11481" s="11">
        <f t="shared" si="1133"/>
        <v>11478</v>
      </c>
      <c r="B11481" s="29">
        <v>43011</v>
      </c>
      <c r="C11481" s="25"/>
      <c r="D11481" s="12"/>
      <c r="E11481" s="25"/>
      <c r="F11481" s="35"/>
      <c r="G11481" s="25"/>
      <c r="H11481" s="13"/>
      <c r="I11481" s="25"/>
      <c r="J11481" s="12"/>
      <c r="K11481" s="12"/>
      <c r="L11481" s="25"/>
      <c r="M11481" s="10"/>
      <c r="N11481" s="15"/>
      <c r="O11481" s="15"/>
      <c r="P11481" s="4"/>
    </row>
    <row r="11482" spans="1:16" ht="15" customHeight="1" x14ac:dyDescent="0.25">
      <c r="A11482" s="11">
        <f t="shared" si="1133"/>
        <v>11479</v>
      </c>
      <c r="B11482" s="29">
        <v>43012</v>
      </c>
      <c r="C11482" s="25"/>
      <c r="D11482" s="12"/>
      <c r="E11482" s="25"/>
      <c r="F11482" s="35"/>
      <c r="G11482" s="25"/>
      <c r="H11482" s="13"/>
      <c r="I11482" s="25"/>
      <c r="J11482" s="12"/>
      <c r="K11482" s="12"/>
      <c r="L11482" s="25"/>
      <c r="M11482" s="10"/>
      <c r="N11482" s="15"/>
      <c r="O11482" s="15"/>
      <c r="P11482" s="4"/>
    </row>
    <row r="11483" spans="1:16" ht="15" customHeight="1" x14ac:dyDescent="0.25">
      <c r="A11483" s="11">
        <f t="shared" si="1133"/>
        <v>11480</v>
      </c>
      <c r="B11483" s="29">
        <v>43013</v>
      </c>
      <c r="C11483" s="25"/>
      <c r="D11483" s="12"/>
      <c r="E11483" s="25"/>
      <c r="F11483" s="35"/>
      <c r="G11483" s="25"/>
      <c r="H11483" s="13"/>
      <c r="I11483" s="25"/>
      <c r="J11483" s="12"/>
      <c r="K11483" s="12"/>
      <c r="L11483" s="25"/>
      <c r="M11483" s="10"/>
      <c r="N11483" s="15"/>
      <c r="O11483" s="15"/>
      <c r="P11483" s="4"/>
    </row>
    <row r="11484" spans="1:16" ht="15" customHeight="1" x14ac:dyDescent="0.25">
      <c r="A11484" s="11">
        <f t="shared" si="1133"/>
        <v>11481</v>
      </c>
      <c r="B11484" s="29">
        <v>43014</v>
      </c>
      <c r="C11484" s="25"/>
      <c r="D11484" s="12"/>
      <c r="E11484" s="25"/>
      <c r="F11484" s="35"/>
      <c r="G11484" s="25"/>
      <c r="H11484" s="13"/>
      <c r="I11484" s="25"/>
      <c r="J11484" s="12"/>
      <c r="K11484" s="12"/>
      <c r="L11484" s="25"/>
      <c r="M11484" s="10"/>
      <c r="N11484" s="15"/>
      <c r="O11484" s="15"/>
      <c r="P11484" s="4"/>
    </row>
    <row r="11485" spans="1:16" ht="15" customHeight="1" x14ac:dyDescent="0.25">
      <c r="A11485" s="11">
        <f t="shared" si="1133"/>
        <v>11482</v>
      </c>
      <c r="B11485" s="29">
        <v>43015</v>
      </c>
      <c r="C11485" s="25"/>
      <c r="D11485" s="12"/>
      <c r="E11485" s="25"/>
      <c r="F11485" s="35"/>
      <c r="G11485" s="25"/>
      <c r="H11485" s="13"/>
      <c r="I11485" s="25"/>
      <c r="J11485" s="12"/>
      <c r="K11485" s="12"/>
      <c r="L11485" s="25"/>
      <c r="M11485" s="10"/>
      <c r="N11485" s="15"/>
      <c r="O11485" s="15"/>
      <c r="P11485" s="4"/>
    </row>
    <row r="11486" spans="1:16" ht="15" customHeight="1" x14ac:dyDescent="0.25">
      <c r="A11486" s="11">
        <f t="shared" si="1133"/>
        <v>11483</v>
      </c>
      <c r="B11486" s="29">
        <v>43016</v>
      </c>
      <c r="C11486" s="25"/>
      <c r="D11486" s="12"/>
      <c r="E11486" s="25"/>
      <c r="F11486" s="35"/>
      <c r="G11486" s="25"/>
      <c r="H11486" s="13"/>
      <c r="I11486" s="25"/>
      <c r="J11486" s="12"/>
      <c r="K11486" s="12"/>
      <c r="L11486" s="25"/>
      <c r="M11486" s="10"/>
      <c r="N11486" s="15"/>
      <c r="O11486" s="15"/>
      <c r="P11486" s="4"/>
    </row>
    <row r="11487" spans="1:16" ht="15" customHeight="1" x14ac:dyDescent="0.25">
      <c r="A11487" s="11">
        <f t="shared" si="1133"/>
        <v>11484</v>
      </c>
      <c r="B11487" s="29">
        <v>43017</v>
      </c>
      <c r="C11487" s="25"/>
      <c r="D11487" s="12"/>
      <c r="E11487" s="25"/>
      <c r="F11487" s="35"/>
      <c r="G11487" s="25"/>
      <c r="H11487" s="13"/>
      <c r="I11487" s="25"/>
      <c r="J11487" s="12"/>
      <c r="K11487" s="12"/>
      <c r="L11487" s="25"/>
      <c r="M11487" s="10"/>
      <c r="N11487" s="15"/>
      <c r="O11487" s="15"/>
      <c r="P11487" s="4"/>
    </row>
    <row r="11488" spans="1:16" ht="15" customHeight="1" x14ac:dyDescent="0.25">
      <c r="A11488" s="11">
        <f t="shared" si="1133"/>
        <v>11485</v>
      </c>
      <c r="B11488" s="29">
        <v>43018</v>
      </c>
      <c r="C11488" s="25"/>
      <c r="D11488" s="12"/>
      <c r="E11488" s="25"/>
      <c r="F11488" s="35"/>
      <c r="G11488" s="25"/>
      <c r="H11488" s="13"/>
      <c r="I11488" s="25"/>
      <c r="J11488" s="12"/>
      <c r="K11488" s="12"/>
      <c r="L11488" s="25"/>
      <c r="M11488" s="10"/>
      <c r="N11488" s="15"/>
      <c r="O11488" s="15"/>
      <c r="P11488" s="4"/>
    </row>
    <row r="11489" spans="1:16" ht="15" customHeight="1" x14ac:dyDescent="0.25">
      <c r="A11489" s="11">
        <f t="shared" si="1133"/>
        <v>11486</v>
      </c>
      <c r="B11489" s="29">
        <v>43019</v>
      </c>
      <c r="C11489" s="25"/>
      <c r="D11489" s="12"/>
      <c r="E11489" s="25"/>
      <c r="F11489" s="35"/>
      <c r="G11489" s="25"/>
      <c r="H11489" s="13"/>
      <c r="I11489" s="25"/>
      <c r="J11489" s="12"/>
      <c r="K11489" s="12"/>
      <c r="L11489" s="25"/>
      <c r="M11489" s="10"/>
      <c r="N11489" s="15"/>
      <c r="O11489" s="15"/>
      <c r="P11489" s="4"/>
    </row>
    <row r="11490" spans="1:16" ht="15" customHeight="1" x14ac:dyDescent="0.25">
      <c r="A11490" s="11">
        <f t="shared" si="1133"/>
        <v>11487</v>
      </c>
      <c r="B11490" s="29">
        <v>43020</v>
      </c>
      <c r="C11490" s="25"/>
      <c r="D11490" s="12"/>
      <c r="E11490" s="25"/>
      <c r="F11490" s="35"/>
      <c r="G11490" s="25"/>
      <c r="H11490" s="13"/>
      <c r="I11490" s="25"/>
      <c r="J11490" s="12"/>
      <c r="K11490" s="12"/>
      <c r="L11490" s="25"/>
      <c r="M11490" s="10"/>
      <c r="N11490" s="15"/>
      <c r="O11490" s="15"/>
      <c r="P11490" s="4"/>
    </row>
    <row r="11491" spans="1:16" ht="15" customHeight="1" x14ac:dyDescent="0.25">
      <c r="A11491" s="11">
        <f t="shared" si="1133"/>
        <v>11488</v>
      </c>
      <c r="B11491" s="29">
        <v>43021</v>
      </c>
      <c r="C11491" s="25"/>
      <c r="D11491" s="12"/>
      <c r="E11491" s="25"/>
      <c r="F11491" s="35"/>
      <c r="G11491" s="25"/>
      <c r="H11491" s="13"/>
      <c r="I11491" s="25"/>
      <c r="J11491" s="12"/>
      <c r="K11491" s="12"/>
      <c r="L11491" s="25"/>
      <c r="M11491" s="10"/>
      <c r="N11491" s="15"/>
      <c r="O11491" s="15"/>
      <c r="P11491" s="4"/>
    </row>
    <row r="11492" spans="1:16" ht="15" customHeight="1" x14ac:dyDescent="0.25">
      <c r="A11492" s="11">
        <f t="shared" si="1133"/>
        <v>11489</v>
      </c>
      <c r="B11492" s="29">
        <v>43022</v>
      </c>
      <c r="C11492" s="25"/>
      <c r="D11492" s="12"/>
      <c r="E11492" s="25"/>
      <c r="F11492" s="35"/>
      <c r="G11492" s="25"/>
      <c r="H11492" s="13"/>
      <c r="I11492" s="25"/>
      <c r="J11492" s="12"/>
      <c r="K11492" s="12"/>
      <c r="L11492" s="25"/>
      <c r="M11492" s="10"/>
      <c r="N11492" s="15"/>
      <c r="O11492" s="15"/>
      <c r="P11492" s="4"/>
    </row>
    <row r="11493" spans="1:16" ht="15" customHeight="1" x14ac:dyDescent="0.25">
      <c r="A11493" s="11">
        <f t="shared" si="1133"/>
        <v>11490</v>
      </c>
      <c r="B11493" s="29">
        <v>43023</v>
      </c>
      <c r="C11493" s="25"/>
      <c r="D11493" s="12"/>
      <c r="E11493" s="25"/>
      <c r="F11493" s="35"/>
      <c r="G11493" s="25"/>
      <c r="H11493" s="13"/>
      <c r="I11493" s="25"/>
      <c r="J11493" s="12"/>
      <c r="K11493" s="12"/>
      <c r="L11493" s="25"/>
      <c r="M11493" s="10"/>
      <c r="N11493" s="15"/>
      <c r="O11493" s="15"/>
      <c r="P11493" s="4"/>
    </row>
    <row r="11494" spans="1:16" ht="15" customHeight="1" x14ac:dyDescent="0.25">
      <c r="A11494" s="11">
        <f t="shared" si="1133"/>
        <v>11491</v>
      </c>
      <c r="B11494" s="29">
        <v>43024</v>
      </c>
      <c r="C11494" s="25"/>
      <c r="D11494" s="12"/>
      <c r="E11494" s="25"/>
      <c r="F11494" s="35"/>
      <c r="G11494" s="25"/>
      <c r="H11494" s="13"/>
      <c r="I11494" s="25"/>
      <c r="J11494" s="12"/>
      <c r="K11494" s="12"/>
      <c r="L11494" s="25"/>
      <c r="M11494" s="10"/>
      <c r="N11494" s="15"/>
      <c r="O11494" s="15"/>
      <c r="P11494" s="4"/>
    </row>
    <row r="11495" spans="1:16" ht="15" customHeight="1" x14ac:dyDescent="0.25">
      <c r="A11495" s="11">
        <f t="shared" si="1133"/>
        <v>11492</v>
      </c>
      <c r="B11495" s="29">
        <v>43025</v>
      </c>
      <c r="C11495" s="25"/>
      <c r="D11495" s="12"/>
      <c r="E11495" s="25"/>
      <c r="F11495" s="35"/>
      <c r="G11495" s="25"/>
      <c r="H11495" s="13"/>
      <c r="I11495" s="25"/>
      <c r="J11495" s="12"/>
      <c r="K11495" s="12"/>
      <c r="L11495" s="25"/>
      <c r="M11495" s="10"/>
      <c r="N11495" s="15"/>
      <c r="O11495" s="15"/>
      <c r="P11495" s="4"/>
    </row>
    <row r="11496" spans="1:16" ht="15" customHeight="1" x14ac:dyDescent="0.25">
      <c r="A11496" s="11">
        <f t="shared" si="1133"/>
        <v>11493</v>
      </c>
      <c r="B11496" s="29">
        <v>43026</v>
      </c>
      <c r="C11496" s="25"/>
      <c r="D11496" s="12"/>
      <c r="E11496" s="25"/>
      <c r="F11496" s="35"/>
      <c r="G11496" s="25"/>
      <c r="H11496" s="13"/>
      <c r="I11496" s="25"/>
      <c r="J11496" s="12"/>
      <c r="K11496" s="12"/>
      <c r="L11496" s="25"/>
      <c r="M11496" s="10"/>
      <c r="N11496" s="15"/>
      <c r="O11496" s="15"/>
      <c r="P11496" s="4"/>
    </row>
    <row r="11497" spans="1:16" ht="15" customHeight="1" x14ac:dyDescent="0.25">
      <c r="A11497" s="11">
        <f t="shared" si="1133"/>
        <v>11494</v>
      </c>
      <c r="B11497" s="29">
        <v>43027</v>
      </c>
      <c r="C11497" s="25"/>
      <c r="D11497" s="12"/>
      <c r="E11497" s="25"/>
      <c r="F11497" s="35"/>
      <c r="G11497" s="25"/>
      <c r="H11497" s="13"/>
      <c r="I11497" s="25"/>
      <c r="J11497" s="12"/>
      <c r="K11497" s="12"/>
      <c r="L11497" s="25"/>
      <c r="M11497" s="10"/>
      <c r="N11497" s="15"/>
      <c r="O11497" s="15"/>
      <c r="P11497" s="4"/>
    </row>
    <row r="11498" spans="1:16" ht="15" customHeight="1" x14ac:dyDescent="0.25">
      <c r="A11498" s="11">
        <f t="shared" si="1133"/>
        <v>11495</v>
      </c>
      <c r="B11498" s="29">
        <v>43028</v>
      </c>
      <c r="C11498" s="25"/>
      <c r="D11498" s="12"/>
      <c r="E11498" s="25"/>
      <c r="F11498" s="35"/>
      <c r="G11498" s="25"/>
      <c r="H11498" s="13"/>
      <c r="I11498" s="25"/>
      <c r="J11498" s="12"/>
      <c r="K11498" s="12"/>
      <c r="L11498" s="25"/>
      <c r="M11498" s="10"/>
      <c r="N11498" s="15"/>
      <c r="O11498" s="15"/>
      <c r="P11498" s="4"/>
    </row>
    <row r="11499" spans="1:16" ht="15" customHeight="1" x14ac:dyDescent="0.25">
      <c r="A11499" s="11">
        <f t="shared" si="1133"/>
        <v>11496</v>
      </c>
      <c r="B11499" s="29">
        <v>43029</v>
      </c>
      <c r="C11499" s="25"/>
      <c r="D11499" s="12"/>
      <c r="E11499" s="25"/>
      <c r="F11499" s="35"/>
      <c r="G11499" s="25"/>
      <c r="H11499" s="13"/>
      <c r="I11499" s="25"/>
      <c r="J11499" s="12"/>
      <c r="K11499" s="12"/>
      <c r="L11499" s="25"/>
      <c r="M11499" s="10"/>
      <c r="N11499" s="15"/>
      <c r="O11499" s="15"/>
      <c r="P11499" s="4"/>
    </row>
    <row r="11500" spans="1:16" ht="15" customHeight="1" x14ac:dyDescent="0.25">
      <c r="A11500" s="11">
        <f t="shared" si="1133"/>
        <v>11497</v>
      </c>
      <c r="B11500" s="29">
        <v>43030</v>
      </c>
      <c r="C11500" s="25"/>
      <c r="D11500" s="12"/>
      <c r="E11500" s="25"/>
      <c r="F11500" s="35"/>
      <c r="G11500" s="25"/>
      <c r="H11500" s="13"/>
      <c r="I11500" s="25"/>
      <c r="J11500" s="12"/>
      <c r="K11500" s="12"/>
      <c r="L11500" s="25"/>
      <c r="M11500" s="10"/>
      <c r="N11500" s="15"/>
      <c r="O11500" s="15"/>
      <c r="P11500" s="4"/>
    </row>
    <row r="11501" spans="1:16" ht="15" customHeight="1" x14ac:dyDescent="0.25">
      <c r="A11501" s="11">
        <f t="shared" si="1133"/>
        <v>11498</v>
      </c>
      <c r="B11501" s="29">
        <v>43031</v>
      </c>
      <c r="C11501" s="25"/>
      <c r="D11501" s="12"/>
      <c r="E11501" s="25"/>
      <c r="F11501" s="35"/>
      <c r="G11501" s="25"/>
      <c r="H11501" s="13"/>
      <c r="I11501" s="25"/>
      <c r="J11501" s="12"/>
      <c r="K11501" s="12"/>
      <c r="L11501" s="25"/>
      <c r="M11501" s="10"/>
      <c r="N11501" s="15"/>
      <c r="O11501" s="15"/>
      <c r="P11501" s="4"/>
    </row>
    <row r="11502" spans="1:16" ht="15" customHeight="1" x14ac:dyDescent="0.25">
      <c r="A11502" s="11">
        <f t="shared" si="1133"/>
        <v>11499</v>
      </c>
      <c r="B11502" s="29">
        <v>43032</v>
      </c>
      <c r="C11502" s="25"/>
      <c r="D11502" s="12"/>
      <c r="E11502" s="25"/>
      <c r="F11502" s="35"/>
      <c r="G11502" s="25"/>
      <c r="H11502" s="13"/>
      <c r="I11502" s="25"/>
      <c r="J11502" s="12"/>
      <c r="K11502" s="12"/>
      <c r="L11502" s="25"/>
      <c r="M11502" s="10"/>
      <c r="N11502" s="15"/>
      <c r="O11502" s="15"/>
      <c r="P11502" s="4"/>
    </row>
    <row r="11503" spans="1:16" ht="15" customHeight="1" x14ac:dyDescent="0.25">
      <c r="A11503" s="11">
        <f t="shared" si="1133"/>
        <v>11500</v>
      </c>
      <c r="B11503" s="29">
        <v>43033</v>
      </c>
      <c r="C11503" s="25"/>
      <c r="D11503" s="12"/>
      <c r="E11503" s="25"/>
      <c r="F11503" s="35"/>
      <c r="G11503" s="25"/>
      <c r="H11503" s="13"/>
      <c r="I11503" s="25"/>
      <c r="J11503" s="12"/>
      <c r="K11503" s="12"/>
      <c r="L11503" s="25"/>
      <c r="M11503" s="10"/>
      <c r="N11503" s="15"/>
      <c r="O11503" s="15"/>
      <c r="P11503" s="4"/>
    </row>
    <row r="11504" spans="1:16" ht="15" customHeight="1" x14ac:dyDescent="0.25">
      <c r="A11504" s="11">
        <f t="shared" si="1133"/>
        <v>11501</v>
      </c>
      <c r="B11504" s="29">
        <v>43034</v>
      </c>
      <c r="C11504" s="25"/>
      <c r="D11504" s="12"/>
      <c r="E11504" s="25"/>
      <c r="F11504" s="35"/>
      <c r="G11504" s="25"/>
      <c r="H11504" s="13"/>
      <c r="I11504" s="25"/>
      <c r="J11504" s="12"/>
      <c r="K11504" s="12"/>
      <c r="L11504" s="25"/>
      <c r="M11504" s="10"/>
      <c r="N11504" s="15"/>
      <c r="O11504" s="15"/>
      <c r="P11504" s="4"/>
    </row>
    <row r="11505" spans="1:16" ht="15" customHeight="1" x14ac:dyDescent="0.25">
      <c r="A11505" s="11">
        <f t="shared" si="1133"/>
        <v>11502</v>
      </c>
      <c r="B11505" s="29">
        <v>43035</v>
      </c>
      <c r="C11505" s="25"/>
      <c r="D11505" s="12"/>
      <c r="E11505" s="25"/>
      <c r="F11505" s="35"/>
      <c r="G11505" s="25"/>
      <c r="H11505" s="13"/>
      <c r="I11505" s="25"/>
      <c r="J11505" s="12"/>
      <c r="K11505" s="12"/>
      <c r="L11505" s="25"/>
      <c r="M11505" s="10"/>
      <c r="N11505" s="15"/>
      <c r="O11505" s="15"/>
      <c r="P11505" s="4"/>
    </row>
    <row r="11506" spans="1:16" ht="15" customHeight="1" x14ac:dyDescent="0.25">
      <c r="A11506" s="11">
        <f t="shared" si="1133"/>
        <v>11503</v>
      </c>
      <c r="B11506" s="29">
        <v>43036</v>
      </c>
      <c r="C11506" s="25"/>
      <c r="D11506" s="12"/>
      <c r="E11506" s="25"/>
      <c r="F11506" s="35"/>
      <c r="G11506" s="25"/>
      <c r="H11506" s="13"/>
      <c r="I11506" s="25"/>
      <c r="J11506" s="12"/>
      <c r="K11506" s="12"/>
      <c r="L11506" s="25"/>
      <c r="M11506" s="10"/>
      <c r="N11506" s="15"/>
      <c r="O11506" s="15"/>
      <c r="P11506" s="4"/>
    </row>
    <row r="11507" spans="1:16" ht="15" customHeight="1" x14ac:dyDescent="0.25">
      <c r="A11507" s="11">
        <f t="shared" si="1133"/>
        <v>11504</v>
      </c>
      <c r="B11507" s="29">
        <v>43037</v>
      </c>
      <c r="C11507" s="25"/>
      <c r="D11507" s="12"/>
      <c r="E11507" s="25"/>
      <c r="F11507" s="35"/>
      <c r="G11507" s="25"/>
      <c r="H11507" s="13"/>
      <c r="I11507" s="25"/>
      <c r="J11507" s="12"/>
      <c r="K11507" s="12"/>
      <c r="L11507" s="25"/>
      <c r="M11507" s="10"/>
      <c r="N11507" s="15"/>
      <c r="O11507" s="15"/>
      <c r="P11507" s="4"/>
    </row>
    <row r="11508" spans="1:16" ht="15" customHeight="1" x14ac:dyDescent="0.25">
      <c r="A11508" s="11">
        <f t="shared" si="1133"/>
        <v>11505</v>
      </c>
      <c r="B11508" s="29">
        <v>43038</v>
      </c>
      <c r="C11508" s="25"/>
      <c r="D11508" s="12"/>
      <c r="E11508" s="25"/>
      <c r="F11508" s="35"/>
      <c r="G11508" s="25"/>
      <c r="H11508" s="13"/>
      <c r="I11508" s="25"/>
      <c r="J11508" s="12"/>
      <c r="K11508" s="12"/>
      <c r="L11508" s="25"/>
      <c r="M11508" s="10"/>
      <c r="N11508" s="15"/>
      <c r="O11508" s="15"/>
      <c r="P11508" s="4"/>
    </row>
    <row r="11509" spans="1:16" ht="15" customHeight="1" x14ac:dyDescent="0.25">
      <c r="A11509" s="11">
        <f t="shared" si="1133"/>
        <v>11506</v>
      </c>
      <c r="B11509" s="29">
        <v>43039</v>
      </c>
      <c r="C11509" s="25"/>
      <c r="D11509" s="12"/>
      <c r="E11509" s="25"/>
      <c r="F11509" s="35"/>
      <c r="G11509" s="25"/>
      <c r="H11509" s="13"/>
      <c r="I11509" s="25"/>
      <c r="J11509" s="12"/>
      <c r="K11509" s="12"/>
      <c r="L11509" s="25"/>
      <c r="M11509" s="10"/>
      <c r="N11509" s="15"/>
      <c r="O11509" s="15"/>
      <c r="P11509" s="4"/>
    </row>
    <row r="11510" spans="1:16" ht="15" customHeight="1" x14ac:dyDescent="0.25">
      <c r="A11510" s="11">
        <f t="shared" si="1133"/>
        <v>11507</v>
      </c>
      <c r="B11510" s="29">
        <v>43040</v>
      </c>
      <c r="C11510" s="25">
        <v>22</v>
      </c>
      <c r="D11510" s="12">
        <v>31.4</v>
      </c>
      <c r="E11510" s="25">
        <v>25</v>
      </c>
      <c r="F11510" s="35">
        <v>90</v>
      </c>
      <c r="G11510" s="25">
        <v>24.2</v>
      </c>
      <c r="H11510" s="13">
        <v>4.5999999999999996</v>
      </c>
      <c r="I11510" s="25">
        <v>4</v>
      </c>
      <c r="J11510" s="12">
        <v>350</v>
      </c>
      <c r="K11510" s="12">
        <v>1</v>
      </c>
      <c r="L11510" s="25" t="s">
        <v>11</v>
      </c>
      <c r="M11510" s="10"/>
      <c r="N11510" s="15"/>
      <c r="O11510" s="15"/>
      <c r="P11510" s="4"/>
    </row>
    <row r="11511" spans="1:16" ht="15" customHeight="1" x14ac:dyDescent="0.25">
      <c r="A11511" s="11">
        <f t="shared" si="1133"/>
        <v>11508</v>
      </c>
      <c r="B11511" s="29">
        <v>43041</v>
      </c>
      <c r="C11511" s="25">
        <v>23</v>
      </c>
      <c r="D11511" s="12"/>
      <c r="E11511" s="25">
        <v>24.7</v>
      </c>
      <c r="F11511" s="35">
        <v>92</v>
      </c>
      <c r="G11511" s="25"/>
      <c r="H11511" s="13">
        <v>5.4</v>
      </c>
      <c r="I11511" s="25">
        <v>4</v>
      </c>
      <c r="J11511" s="12">
        <v>170</v>
      </c>
      <c r="K11511" s="12">
        <v>1</v>
      </c>
      <c r="L11511" s="25" t="s">
        <v>11</v>
      </c>
      <c r="M11511" s="10"/>
      <c r="N11511" s="15"/>
      <c r="O11511" s="15"/>
      <c r="P11511" s="4"/>
    </row>
    <row r="11512" spans="1:16" ht="15" customHeight="1" x14ac:dyDescent="0.25">
      <c r="A11512" s="11">
        <f t="shared" si="1133"/>
        <v>11509</v>
      </c>
      <c r="B11512" s="29">
        <v>43042</v>
      </c>
      <c r="C11512" s="25">
        <v>23</v>
      </c>
      <c r="D11512" s="12">
        <v>28.2</v>
      </c>
      <c r="E11512" s="25">
        <v>24.6</v>
      </c>
      <c r="F11512" s="35">
        <v>93</v>
      </c>
      <c r="G11512" s="25">
        <v>21.8</v>
      </c>
      <c r="H11512" s="13">
        <v>0</v>
      </c>
      <c r="I11512" s="25">
        <v>2</v>
      </c>
      <c r="J11512" s="12">
        <v>200</v>
      </c>
      <c r="K11512" s="12">
        <v>0</v>
      </c>
      <c r="L11512" s="25" t="s">
        <v>11</v>
      </c>
      <c r="M11512" s="10"/>
      <c r="N11512" s="15"/>
      <c r="O11512" s="15"/>
      <c r="P11512" s="4"/>
    </row>
    <row r="11513" spans="1:16" ht="15" customHeight="1" x14ac:dyDescent="0.25">
      <c r="A11513" s="11">
        <f t="shared" si="1133"/>
        <v>11510</v>
      </c>
      <c r="B11513" s="29">
        <v>43043</v>
      </c>
      <c r="C11513" s="25">
        <v>23</v>
      </c>
      <c r="D11513" s="12">
        <v>30.2</v>
      </c>
      <c r="E11513" s="25">
        <v>25.7</v>
      </c>
      <c r="F11513" s="35">
        <v>85</v>
      </c>
      <c r="G11513" s="25">
        <v>8.6999999999999993</v>
      </c>
      <c r="H11513" s="13">
        <v>0</v>
      </c>
      <c r="I11513" s="25">
        <v>4</v>
      </c>
      <c r="J11513" s="12">
        <v>160</v>
      </c>
      <c r="K11513" s="12">
        <v>1</v>
      </c>
      <c r="L11513" s="25" t="s">
        <v>11</v>
      </c>
      <c r="M11513" s="10"/>
      <c r="N11513" s="15"/>
      <c r="O11513" s="15"/>
      <c r="P11513" s="4"/>
    </row>
    <row r="11514" spans="1:16" ht="15" customHeight="1" x14ac:dyDescent="0.25">
      <c r="A11514" s="11">
        <f t="shared" si="1133"/>
        <v>11511</v>
      </c>
      <c r="B11514" s="29">
        <v>43044</v>
      </c>
      <c r="C11514" s="25"/>
      <c r="D11514" s="12">
        <v>31.2</v>
      </c>
      <c r="E11514" s="25">
        <v>26.1</v>
      </c>
      <c r="F11514" s="35">
        <v>86</v>
      </c>
      <c r="G11514" s="25"/>
      <c r="H11514" s="13">
        <v>3.3</v>
      </c>
      <c r="I11514" s="25">
        <v>3</v>
      </c>
      <c r="J11514" s="12">
        <v>300</v>
      </c>
      <c r="K11514" s="12">
        <v>1</v>
      </c>
      <c r="L11514" s="25" t="s">
        <v>11</v>
      </c>
      <c r="M11514" s="10"/>
      <c r="N11514" s="15"/>
      <c r="O11514" s="15"/>
      <c r="P11514" s="4"/>
    </row>
    <row r="11515" spans="1:16" ht="15" customHeight="1" x14ac:dyDescent="0.25">
      <c r="A11515" s="11">
        <f t="shared" si="1133"/>
        <v>11512</v>
      </c>
      <c r="B11515" s="29">
        <v>43045</v>
      </c>
      <c r="C11515" s="25">
        <v>22</v>
      </c>
      <c r="D11515" s="12">
        <v>31.4</v>
      </c>
      <c r="E11515" s="25">
        <v>26.4</v>
      </c>
      <c r="F11515" s="35">
        <v>84</v>
      </c>
      <c r="G11515" s="25">
        <v>8888</v>
      </c>
      <c r="H11515" s="13">
        <v>2.5</v>
      </c>
      <c r="I11515" s="25">
        <v>5</v>
      </c>
      <c r="J11515" s="12">
        <v>190</v>
      </c>
      <c r="K11515" s="12">
        <v>1</v>
      </c>
      <c r="L11515" s="25" t="s">
        <v>11</v>
      </c>
      <c r="M11515" s="10"/>
      <c r="N11515" s="15"/>
      <c r="O11515" s="15"/>
      <c r="P11515" s="4"/>
    </row>
    <row r="11516" spans="1:16" ht="15" customHeight="1" x14ac:dyDescent="0.25">
      <c r="A11516" s="11">
        <f t="shared" si="1133"/>
        <v>11513</v>
      </c>
      <c r="B11516" s="29">
        <v>43046</v>
      </c>
      <c r="C11516" s="25">
        <v>23</v>
      </c>
      <c r="D11516" s="12">
        <v>29.6</v>
      </c>
      <c r="E11516" s="25">
        <v>24.5</v>
      </c>
      <c r="F11516" s="35">
        <v>93</v>
      </c>
      <c r="G11516" s="25">
        <v>10.4</v>
      </c>
      <c r="H11516" s="13">
        <v>9.5</v>
      </c>
      <c r="I11516" s="25">
        <v>3</v>
      </c>
      <c r="J11516" s="12">
        <v>60</v>
      </c>
      <c r="K11516" s="12">
        <v>1</v>
      </c>
      <c r="L11516" s="25" t="s">
        <v>11</v>
      </c>
      <c r="M11516" s="10"/>
      <c r="N11516" s="15"/>
      <c r="O11516" s="15"/>
      <c r="P11516" s="4"/>
    </row>
    <row r="11517" spans="1:16" ht="15" customHeight="1" x14ac:dyDescent="0.25">
      <c r="A11517" s="11">
        <f t="shared" si="1133"/>
        <v>11514</v>
      </c>
      <c r="B11517" s="29">
        <v>43047</v>
      </c>
      <c r="C11517" s="25">
        <v>22</v>
      </c>
      <c r="D11517" s="12">
        <v>29.9</v>
      </c>
      <c r="E11517" s="25">
        <v>25</v>
      </c>
      <c r="F11517" s="35">
        <v>88</v>
      </c>
      <c r="G11517" s="25">
        <v>57</v>
      </c>
      <c r="H11517" s="13">
        <v>2.4</v>
      </c>
      <c r="I11517" s="25">
        <v>4</v>
      </c>
      <c r="J11517" s="12">
        <v>260</v>
      </c>
      <c r="K11517" s="12">
        <v>1</v>
      </c>
      <c r="L11517" s="25" t="s">
        <v>11</v>
      </c>
      <c r="M11517" s="10"/>
      <c r="N11517" s="15"/>
      <c r="O11517" s="15"/>
      <c r="P11517" s="4"/>
    </row>
    <row r="11518" spans="1:16" ht="15" customHeight="1" x14ac:dyDescent="0.25">
      <c r="A11518" s="11">
        <f t="shared" si="1133"/>
        <v>11515</v>
      </c>
      <c r="B11518" s="29">
        <v>43048</v>
      </c>
      <c r="C11518" s="25">
        <v>22</v>
      </c>
      <c r="D11518" s="12">
        <v>30</v>
      </c>
      <c r="E11518" s="25"/>
      <c r="F11518" s="35"/>
      <c r="G11518" s="25">
        <v>0.6</v>
      </c>
      <c r="H11518" s="13">
        <v>0.7</v>
      </c>
      <c r="I11518" s="25">
        <v>5</v>
      </c>
      <c r="J11518" s="12">
        <v>220</v>
      </c>
      <c r="K11518" s="12">
        <v>2</v>
      </c>
      <c r="L11518" s="25" t="s">
        <v>11</v>
      </c>
      <c r="M11518" s="10"/>
      <c r="N11518" s="15"/>
      <c r="O11518" s="15"/>
      <c r="P11518" s="4"/>
    </row>
    <row r="11519" spans="1:16" ht="15" customHeight="1" x14ac:dyDescent="0.25">
      <c r="A11519" s="11">
        <f t="shared" si="1133"/>
        <v>11516</v>
      </c>
      <c r="B11519" s="29">
        <v>43049</v>
      </c>
      <c r="C11519" s="25">
        <v>23</v>
      </c>
      <c r="D11519" s="12">
        <v>31.2</v>
      </c>
      <c r="E11519" s="25">
        <v>25.7</v>
      </c>
      <c r="F11519" s="35">
        <v>86</v>
      </c>
      <c r="G11519" s="25">
        <v>11</v>
      </c>
      <c r="H11519" s="13">
        <v>1.5</v>
      </c>
      <c r="I11519" s="25">
        <v>4</v>
      </c>
      <c r="J11519" s="12">
        <v>360</v>
      </c>
      <c r="K11519" s="12">
        <v>1</v>
      </c>
      <c r="L11519" s="25" t="s">
        <v>11</v>
      </c>
      <c r="M11519" s="10"/>
      <c r="N11519" s="15"/>
      <c r="O11519" s="15"/>
      <c r="P11519" s="4"/>
    </row>
    <row r="11520" spans="1:16" ht="15" customHeight="1" x14ac:dyDescent="0.25">
      <c r="A11520" s="11">
        <f t="shared" si="1133"/>
        <v>11517</v>
      </c>
      <c r="B11520" s="29">
        <v>43050</v>
      </c>
      <c r="C11520" s="25"/>
      <c r="D11520" s="12">
        <v>31.2</v>
      </c>
      <c r="E11520" s="25">
        <v>25.7</v>
      </c>
      <c r="F11520" s="35">
        <v>86</v>
      </c>
      <c r="G11520" s="25">
        <v>0.6</v>
      </c>
      <c r="H11520" s="13">
        <v>3</v>
      </c>
      <c r="I11520" s="25">
        <v>3</v>
      </c>
      <c r="J11520" s="12">
        <v>80</v>
      </c>
      <c r="K11520" s="12">
        <v>1</v>
      </c>
      <c r="L11520" s="25" t="s">
        <v>11</v>
      </c>
      <c r="M11520" s="10"/>
      <c r="N11520" s="15"/>
      <c r="O11520" s="15"/>
      <c r="P11520" s="4"/>
    </row>
    <row r="11521" spans="1:16" ht="15" customHeight="1" x14ac:dyDescent="0.25">
      <c r="A11521" s="11">
        <f t="shared" si="1133"/>
        <v>11518</v>
      </c>
      <c r="B11521" s="29">
        <v>43051</v>
      </c>
      <c r="C11521" s="25">
        <v>23</v>
      </c>
      <c r="D11521" s="12">
        <v>30</v>
      </c>
      <c r="E11521" s="25">
        <v>23.8</v>
      </c>
      <c r="F11521" s="35">
        <v>93</v>
      </c>
      <c r="G11521" s="25">
        <v>0.3</v>
      </c>
      <c r="H11521" s="13">
        <v>5</v>
      </c>
      <c r="I11521" s="25">
        <v>5</v>
      </c>
      <c r="J11521" s="12">
        <v>220</v>
      </c>
      <c r="K11521" s="12">
        <v>1</v>
      </c>
      <c r="L11521" s="25" t="s">
        <v>11</v>
      </c>
      <c r="M11521" s="10"/>
      <c r="N11521" s="15"/>
      <c r="O11521" s="15"/>
      <c r="P11521" s="4"/>
    </row>
    <row r="11522" spans="1:16" ht="15" customHeight="1" x14ac:dyDescent="0.25">
      <c r="A11522" s="11">
        <f t="shared" si="1133"/>
        <v>11519</v>
      </c>
      <c r="B11522" s="29">
        <v>43052</v>
      </c>
      <c r="C11522" s="25">
        <v>22</v>
      </c>
      <c r="D11522" s="12">
        <v>31.8</v>
      </c>
      <c r="E11522" s="25">
        <v>26.3</v>
      </c>
      <c r="F11522" s="35">
        <v>82</v>
      </c>
      <c r="G11522" s="25">
        <v>12.6</v>
      </c>
      <c r="H11522" s="13">
        <v>2.8</v>
      </c>
      <c r="I11522" s="25">
        <v>4</v>
      </c>
      <c r="J11522" s="12">
        <v>130</v>
      </c>
      <c r="K11522" s="12">
        <v>1</v>
      </c>
      <c r="L11522" s="25" t="s">
        <v>11</v>
      </c>
      <c r="M11522" s="10"/>
      <c r="N11522" s="15"/>
      <c r="O11522" s="15"/>
      <c r="P11522" s="4"/>
    </row>
    <row r="11523" spans="1:16" ht="15" customHeight="1" x14ac:dyDescent="0.25">
      <c r="A11523" s="11">
        <f t="shared" si="1133"/>
        <v>11520</v>
      </c>
      <c r="B11523" s="29">
        <v>43053</v>
      </c>
      <c r="C11523" s="25">
        <v>23</v>
      </c>
      <c r="D11523" s="12">
        <v>30.6</v>
      </c>
      <c r="E11523" s="25">
        <v>25.2</v>
      </c>
      <c r="F11523" s="35">
        <v>91</v>
      </c>
      <c r="G11523" s="25">
        <v>1.4</v>
      </c>
      <c r="H11523" s="13">
        <v>4.5</v>
      </c>
      <c r="I11523" s="25">
        <v>2</v>
      </c>
      <c r="J11523" s="12">
        <v>100</v>
      </c>
      <c r="K11523" s="12">
        <v>0</v>
      </c>
      <c r="L11523" s="25" t="s">
        <v>11</v>
      </c>
      <c r="M11523" s="10"/>
      <c r="N11523" s="15"/>
      <c r="O11523" s="15"/>
      <c r="P11523" s="4"/>
    </row>
    <row r="11524" spans="1:16" ht="15" customHeight="1" x14ac:dyDescent="0.25">
      <c r="A11524" s="11">
        <f t="shared" si="1133"/>
        <v>11521</v>
      </c>
      <c r="B11524" s="29">
        <v>43054</v>
      </c>
      <c r="C11524" s="25">
        <v>22</v>
      </c>
      <c r="D11524" s="12">
        <v>31.4</v>
      </c>
      <c r="E11524" s="25">
        <v>23.5</v>
      </c>
      <c r="F11524" s="35">
        <v>96</v>
      </c>
      <c r="G11524" s="25">
        <v>27.9</v>
      </c>
      <c r="H11524" s="13">
        <v>1.1000000000000001</v>
      </c>
      <c r="I11524" s="25">
        <v>4</v>
      </c>
      <c r="J11524" s="12">
        <v>130</v>
      </c>
      <c r="K11524" s="12">
        <v>1</v>
      </c>
      <c r="L11524" s="25" t="s">
        <v>11</v>
      </c>
      <c r="M11524" s="10"/>
      <c r="N11524" s="15"/>
      <c r="O11524" s="15"/>
      <c r="P11524" s="4"/>
    </row>
    <row r="11525" spans="1:16" ht="15" customHeight="1" x14ac:dyDescent="0.25">
      <c r="A11525" s="11">
        <f t="shared" si="1133"/>
        <v>11522</v>
      </c>
      <c r="B11525" s="29">
        <v>43055</v>
      </c>
      <c r="C11525" s="25">
        <v>23</v>
      </c>
      <c r="D11525" s="12">
        <v>31.2</v>
      </c>
      <c r="E11525" s="25">
        <v>25.3</v>
      </c>
      <c r="F11525" s="35">
        <v>89</v>
      </c>
      <c r="G11525" s="25">
        <v>35</v>
      </c>
      <c r="H11525" s="13">
        <v>5.3</v>
      </c>
      <c r="I11525" s="25">
        <v>3</v>
      </c>
      <c r="J11525" s="12">
        <v>70</v>
      </c>
      <c r="K11525" s="12">
        <v>1</v>
      </c>
      <c r="L11525" s="25" t="s">
        <v>12</v>
      </c>
      <c r="M11525" s="10"/>
      <c r="N11525" s="15"/>
      <c r="O11525" s="15"/>
      <c r="P11525" s="4"/>
    </row>
    <row r="11526" spans="1:16" ht="15" customHeight="1" x14ac:dyDescent="0.25">
      <c r="A11526" s="11">
        <f t="shared" ref="A11526:A11589" si="1134">A11525+1</f>
        <v>11523</v>
      </c>
      <c r="B11526" s="29">
        <v>43056</v>
      </c>
      <c r="C11526" s="25">
        <v>23</v>
      </c>
      <c r="D11526" s="12">
        <v>30.6</v>
      </c>
      <c r="E11526" s="25">
        <v>26.2</v>
      </c>
      <c r="F11526" s="35">
        <v>89</v>
      </c>
      <c r="G11526" s="25">
        <v>40</v>
      </c>
      <c r="H11526" s="13">
        <v>5.2</v>
      </c>
      <c r="I11526" s="25">
        <v>3</v>
      </c>
      <c r="J11526" s="12">
        <v>150</v>
      </c>
      <c r="K11526" s="12">
        <v>0</v>
      </c>
      <c r="L11526" s="25" t="s">
        <v>11</v>
      </c>
      <c r="M11526" s="10"/>
      <c r="N11526" s="15"/>
      <c r="O11526" s="15"/>
      <c r="P11526" s="4"/>
    </row>
    <row r="11527" spans="1:16" ht="15" customHeight="1" x14ac:dyDescent="0.25">
      <c r="A11527" s="11">
        <f t="shared" si="1134"/>
        <v>11524</v>
      </c>
      <c r="B11527" s="29">
        <v>43057</v>
      </c>
      <c r="C11527" s="25"/>
      <c r="D11527" s="12">
        <v>31</v>
      </c>
      <c r="E11527" s="25">
        <v>25.8</v>
      </c>
      <c r="F11527" s="35">
        <v>90</v>
      </c>
      <c r="G11527" s="25">
        <v>7.3</v>
      </c>
      <c r="H11527" s="13">
        <v>1</v>
      </c>
      <c r="I11527" s="25">
        <v>3</v>
      </c>
      <c r="J11527" s="12">
        <v>100</v>
      </c>
      <c r="K11527" s="12">
        <v>1</v>
      </c>
      <c r="L11527" s="25" t="s">
        <v>11</v>
      </c>
      <c r="M11527" s="10"/>
      <c r="N11527" s="15"/>
      <c r="O11527" s="15"/>
      <c r="P11527" s="4"/>
    </row>
    <row r="11528" spans="1:16" ht="15" customHeight="1" x14ac:dyDescent="0.25">
      <c r="A11528" s="11">
        <f t="shared" si="1134"/>
        <v>11525</v>
      </c>
      <c r="B11528" s="29">
        <v>43058</v>
      </c>
      <c r="C11528" s="25">
        <v>23</v>
      </c>
      <c r="D11528" s="12">
        <v>30.2</v>
      </c>
      <c r="E11528" s="25">
        <v>25.7</v>
      </c>
      <c r="F11528" s="35">
        <v>87</v>
      </c>
      <c r="G11528" s="25">
        <v>34.5</v>
      </c>
      <c r="H11528" s="13">
        <v>5</v>
      </c>
      <c r="I11528" s="25">
        <v>3</v>
      </c>
      <c r="J11528" s="12">
        <v>240</v>
      </c>
      <c r="K11528" s="12">
        <v>1</v>
      </c>
      <c r="L11528" s="25" t="s">
        <v>12</v>
      </c>
      <c r="M11528" s="10"/>
      <c r="N11528" s="15"/>
      <c r="O11528" s="15"/>
      <c r="P11528" s="4"/>
    </row>
    <row r="11529" spans="1:16" ht="15" customHeight="1" x14ac:dyDescent="0.25">
      <c r="A11529" s="11">
        <f t="shared" si="1134"/>
        <v>11526</v>
      </c>
      <c r="B11529" s="29">
        <v>43059</v>
      </c>
      <c r="C11529" s="25">
        <v>23</v>
      </c>
      <c r="D11529" s="12">
        <v>31.2</v>
      </c>
      <c r="E11529" s="25">
        <v>26.3</v>
      </c>
      <c r="F11529" s="35">
        <v>85</v>
      </c>
      <c r="G11529" s="25">
        <v>8888</v>
      </c>
      <c r="H11529" s="13">
        <v>5.0999999999999996</v>
      </c>
      <c r="I11529" s="25">
        <v>4</v>
      </c>
      <c r="J11529" s="12">
        <v>110</v>
      </c>
      <c r="K11529" s="12">
        <v>1</v>
      </c>
      <c r="L11529" s="25" t="s">
        <v>11</v>
      </c>
      <c r="M11529" s="10"/>
      <c r="N11529" s="15"/>
      <c r="O11529" s="15"/>
      <c r="P11529" s="4"/>
    </row>
    <row r="11530" spans="1:16" ht="15" customHeight="1" x14ac:dyDescent="0.25">
      <c r="A11530" s="11">
        <f t="shared" si="1134"/>
        <v>11527</v>
      </c>
      <c r="B11530" s="29">
        <v>43060</v>
      </c>
      <c r="C11530" s="25">
        <v>23</v>
      </c>
      <c r="D11530" s="12">
        <v>30.8</v>
      </c>
      <c r="E11530" s="25">
        <v>25.6</v>
      </c>
      <c r="F11530" s="35">
        <v>91</v>
      </c>
      <c r="G11530" s="25">
        <v>0.2</v>
      </c>
      <c r="H11530" s="13">
        <v>7.3</v>
      </c>
      <c r="I11530" s="25">
        <v>3</v>
      </c>
      <c r="J11530" s="12">
        <v>140</v>
      </c>
      <c r="K11530" s="12">
        <v>0</v>
      </c>
      <c r="L11530" s="25" t="s">
        <v>11</v>
      </c>
      <c r="M11530" s="10"/>
      <c r="N11530" s="15"/>
      <c r="O11530" s="15"/>
      <c r="P11530" s="4"/>
    </row>
    <row r="11531" spans="1:16" ht="15" customHeight="1" x14ac:dyDescent="0.25">
      <c r="A11531" s="11">
        <f t="shared" si="1134"/>
        <v>11528</v>
      </c>
      <c r="B11531" s="29">
        <v>43061</v>
      </c>
      <c r="C11531" s="25">
        <v>22</v>
      </c>
      <c r="D11531" s="12">
        <v>31.6</v>
      </c>
      <c r="E11531" s="25">
        <v>24.5</v>
      </c>
      <c r="F11531" s="35">
        <v>95</v>
      </c>
      <c r="G11531" s="25">
        <v>15.7</v>
      </c>
      <c r="H11531" s="13">
        <v>2.5</v>
      </c>
      <c r="I11531" s="25">
        <v>2</v>
      </c>
      <c r="J11531" s="12">
        <v>120</v>
      </c>
      <c r="K11531" s="12">
        <v>0</v>
      </c>
      <c r="L11531" s="25" t="s">
        <v>11</v>
      </c>
      <c r="M11531" s="10"/>
      <c r="N11531" s="15"/>
      <c r="O11531" s="15"/>
      <c r="P11531" s="4"/>
    </row>
    <row r="11532" spans="1:16" ht="15" customHeight="1" x14ac:dyDescent="0.25">
      <c r="A11532" s="11">
        <f t="shared" si="1134"/>
        <v>11529</v>
      </c>
      <c r="B11532" s="29">
        <v>43062</v>
      </c>
      <c r="C11532" s="25">
        <v>23</v>
      </c>
      <c r="D11532" s="12">
        <v>28.4</v>
      </c>
      <c r="E11532" s="25">
        <v>24.4</v>
      </c>
      <c r="F11532" s="35">
        <v>94</v>
      </c>
      <c r="G11532" s="25">
        <v>77.599999999999994</v>
      </c>
      <c r="H11532" s="13">
        <v>4</v>
      </c>
      <c r="I11532" s="25">
        <v>2</v>
      </c>
      <c r="J11532" s="12">
        <v>160</v>
      </c>
      <c r="K11532" s="12">
        <v>0</v>
      </c>
      <c r="L11532" s="25" t="s">
        <v>11</v>
      </c>
      <c r="M11532" s="10"/>
      <c r="N11532" s="15"/>
      <c r="O11532" s="15"/>
      <c r="P11532" s="4"/>
    </row>
    <row r="11533" spans="1:16" ht="15" customHeight="1" x14ac:dyDescent="0.25">
      <c r="A11533" s="11">
        <f t="shared" si="1134"/>
        <v>11530</v>
      </c>
      <c r="B11533" s="29">
        <v>43063</v>
      </c>
      <c r="C11533" s="25">
        <v>22</v>
      </c>
      <c r="D11533" s="12">
        <v>30</v>
      </c>
      <c r="E11533" s="25">
        <v>25.1</v>
      </c>
      <c r="F11533" s="35">
        <v>88</v>
      </c>
      <c r="G11533" s="25">
        <v>58.3</v>
      </c>
      <c r="H11533" s="13">
        <v>1.4</v>
      </c>
      <c r="I11533" s="25">
        <v>3</v>
      </c>
      <c r="J11533" s="12">
        <v>150</v>
      </c>
      <c r="K11533" s="12">
        <v>1</v>
      </c>
      <c r="L11533" s="25" t="s">
        <v>11</v>
      </c>
      <c r="M11533" s="10"/>
      <c r="N11533" s="15"/>
      <c r="O11533" s="15"/>
      <c r="P11533" s="4"/>
    </row>
    <row r="11534" spans="1:16" ht="15" customHeight="1" x14ac:dyDescent="0.25">
      <c r="A11534" s="11">
        <f t="shared" si="1134"/>
        <v>11531</v>
      </c>
      <c r="B11534" s="29">
        <v>43064</v>
      </c>
      <c r="C11534" s="25">
        <v>23</v>
      </c>
      <c r="D11534" s="12">
        <v>30.2</v>
      </c>
      <c r="E11534" s="25">
        <v>24.4</v>
      </c>
      <c r="F11534" s="35">
        <v>96</v>
      </c>
      <c r="G11534" s="25">
        <v>2</v>
      </c>
      <c r="H11534" s="13">
        <v>2.2000000000000002</v>
      </c>
      <c r="I11534" s="25">
        <v>4</v>
      </c>
      <c r="J11534" s="12">
        <v>160</v>
      </c>
      <c r="K11534" s="12">
        <v>1</v>
      </c>
      <c r="L11534" s="25" t="s">
        <v>11</v>
      </c>
      <c r="M11534" s="10"/>
      <c r="N11534" s="15"/>
      <c r="O11534" s="15"/>
      <c r="P11534" s="4"/>
    </row>
    <row r="11535" spans="1:16" ht="15" customHeight="1" x14ac:dyDescent="0.25">
      <c r="A11535" s="11">
        <f t="shared" si="1134"/>
        <v>11532</v>
      </c>
      <c r="B11535" s="29">
        <v>43065</v>
      </c>
      <c r="C11535" s="25">
        <v>22</v>
      </c>
      <c r="D11535" s="12">
        <v>31</v>
      </c>
      <c r="E11535" s="25">
        <v>23.5</v>
      </c>
      <c r="F11535" s="35">
        <v>95</v>
      </c>
      <c r="G11535" s="25">
        <v>129</v>
      </c>
      <c r="H11535" s="13">
        <v>4.0999999999999996</v>
      </c>
      <c r="I11535" s="25">
        <v>3</v>
      </c>
      <c r="J11535" s="12">
        <v>350</v>
      </c>
      <c r="K11535" s="12">
        <v>1</v>
      </c>
      <c r="L11535" s="25" t="s">
        <v>11</v>
      </c>
      <c r="M11535" s="10"/>
      <c r="N11535" s="15"/>
      <c r="O11535" s="15"/>
      <c r="P11535" s="4"/>
    </row>
    <row r="11536" spans="1:16" ht="15" customHeight="1" x14ac:dyDescent="0.25">
      <c r="A11536" s="11">
        <f t="shared" si="1134"/>
        <v>11533</v>
      </c>
      <c r="B11536" s="29">
        <v>43066</v>
      </c>
      <c r="C11536" s="25"/>
      <c r="D11536" s="12">
        <v>27</v>
      </c>
      <c r="E11536" s="25">
        <v>23.8</v>
      </c>
      <c r="F11536" s="35">
        <v>94</v>
      </c>
      <c r="G11536" s="25">
        <v>5.3</v>
      </c>
      <c r="H11536" s="13">
        <v>1.7</v>
      </c>
      <c r="I11536" s="25">
        <v>2</v>
      </c>
      <c r="J11536" s="12">
        <v>290</v>
      </c>
      <c r="K11536" s="12">
        <v>0</v>
      </c>
      <c r="L11536" s="25" t="s">
        <v>11</v>
      </c>
      <c r="M11536" s="10"/>
      <c r="N11536" s="15"/>
      <c r="O11536" s="15"/>
      <c r="P11536" s="4"/>
    </row>
    <row r="11537" spans="1:16" ht="15" customHeight="1" x14ac:dyDescent="0.25">
      <c r="A11537" s="11">
        <f t="shared" si="1134"/>
        <v>11534</v>
      </c>
      <c r="B11537" s="29">
        <v>43067</v>
      </c>
      <c r="C11537" s="25">
        <v>22</v>
      </c>
      <c r="D11537" s="12">
        <v>31</v>
      </c>
      <c r="E11537" s="25">
        <v>26.6</v>
      </c>
      <c r="F11537" s="35">
        <v>79</v>
      </c>
      <c r="G11537" s="25">
        <v>20.2</v>
      </c>
      <c r="H11537" s="13">
        <v>0</v>
      </c>
      <c r="I11537" s="25">
        <v>5</v>
      </c>
      <c r="J11537" s="12">
        <v>350</v>
      </c>
      <c r="K11537" s="12">
        <v>2</v>
      </c>
      <c r="L11537" s="25" t="s">
        <v>11</v>
      </c>
      <c r="M11537" s="10"/>
      <c r="N11537" s="15"/>
      <c r="O11537" s="15"/>
      <c r="P11537" s="4"/>
    </row>
    <row r="11538" spans="1:16" ht="15" customHeight="1" x14ac:dyDescent="0.25">
      <c r="A11538" s="11">
        <f t="shared" si="1134"/>
        <v>11535</v>
      </c>
      <c r="B11538" s="29">
        <v>43068</v>
      </c>
      <c r="C11538" s="25">
        <v>23</v>
      </c>
      <c r="D11538" s="12">
        <v>28.8</v>
      </c>
      <c r="E11538" s="25">
        <v>25</v>
      </c>
      <c r="F11538" s="35">
        <v>90</v>
      </c>
      <c r="G11538" s="25">
        <v>48.5</v>
      </c>
      <c r="H11538" s="13">
        <v>5.4</v>
      </c>
      <c r="I11538" s="25">
        <v>4</v>
      </c>
      <c r="J11538" s="12">
        <v>170</v>
      </c>
      <c r="K11538" s="12">
        <v>2</v>
      </c>
      <c r="L11538" s="25" t="s">
        <v>11</v>
      </c>
      <c r="M11538" s="10"/>
      <c r="N11538" s="15"/>
      <c r="O11538" s="15"/>
      <c r="P11538" s="4"/>
    </row>
    <row r="11539" spans="1:16" ht="15" customHeight="1" x14ac:dyDescent="0.25">
      <c r="A11539" s="11">
        <f t="shared" si="1134"/>
        <v>11536</v>
      </c>
      <c r="B11539" s="29">
        <v>43069</v>
      </c>
      <c r="C11539" s="25">
        <v>23</v>
      </c>
      <c r="D11539" s="12">
        <v>29.6</v>
      </c>
      <c r="E11539" s="25">
        <v>25.5</v>
      </c>
      <c r="F11539" s="35">
        <v>90</v>
      </c>
      <c r="G11539" s="25">
        <v>5.7</v>
      </c>
      <c r="H11539" s="13">
        <v>0</v>
      </c>
      <c r="I11539" s="25">
        <v>3</v>
      </c>
      <c r="J11539" s="12">
        <v>160</v>
      </c>
      <c r="K11539" s="12">
        <v>1</v>
      </c>
      <c r="L11539" s="25" t="s">
        <v>11</v>
      </c>
      <c r="M11539" s="10"/>
      <c r="N11539" s="15"/>
      <c r="O11539" s="15"/>
      <c r="P11539" s="4"/>
    </row>
    <row r="11540" spans="1:16" ht="15" customHeight="1" x14ac:dyDescent="0.25">
      <c r="A11540" s="11">
        <f t="shared" si="1134"/>
        <v>11537</v>
      </c>
      <c r="B11540" s="29">
        <v>43070</v>
      </c>
      <c r="C11540" s="25">
        <v>23</v>
      </c>
      <c r="D11540" s="12">
        <v>29</v>
      </c>
      <c r="E11540" s="25">
        <v>25</v>
      </c>
      <c r="F11540" s="35">
        <v>95</v>
      </c>
      <c r="G11540" s="25">
        <v>26.6</v>
      </c>
      <c r="H11540" s="13">
        <v>0.8</v>
      </c>
      <c r="I11540" s="25">
        <v>3</v>
      </c>
      <c r="J11540" s="12">
        <v>130</v>
      </c>
      <c r="K11540" s="12">
        <v>1</v>
      </c>
      <c r="L11540" s="25" t="s">
        <v>11</v>
      </c>
      <c r="M11540" s="10"/>
      <c r="N11540" s="15"/>
      <c r="O11540" s="15"/>
      <c r="P11540" s="4"/>
    </row>
    <row r="11541" spans="1:16" ht="15" customHeight="1" x14ac:dyDescent="0.25">
      <c r="A11541" s="11">
        <f t="shared" si="1134"/>
        <v>11538</v>
      </c>
      <c r="B11541" s="29">
        <v>43071</v>
      </c>
      <c r="C11541" s="25">
        <v>23</v>
      </c>
      <c r="D11541" s="12">
        <v>29.2</v>
      </c>
      <c r="E11541" s="25">
        <v>24.7</v>
      </c>
      <c r="F11541" s="35">
        <v>94</v>
      </c>
      <c r="G11541" s="25">
        <v>21.1</v>
      </c>
      <c r="H11541" s="13">
        <v>3.2</v>
      </c>
      <c r="I11541" s="25">
        <v>3</v>
      </c>
      <c r="J11541" s="12">
        <v>200</v>
      </c>
      <c r="K11541" s="12">
        <v>0</v>
      </c>
      <c r="L11541" s="25" t="s">
        <v>11</v>
      </c>
      <c r="M11541" s="10"/>
      <c r="N11541" s="15"/>
      <c r="O11541" s="15"/>
      <c r="P11541" s="4"/>
    </row>
    <row r="11542" spans="1:16" ht="15" customHeight="1" x14ac:dyDescent="0.25">
      <c r="A11542" s="11">
        <f t="shared" si="1134"/>
        <v>11539</v>
      </c>
      <c r="B11542" s="29">
        <v>43072</v>
      </c>
      <c r="C11542" s="25">
        <v>22</v>
      </c>
      <c r="D11542" s="12">
        <v>27.7</v>
      </c>
      <c r="E11542" s="25">
        <v>25.1</v>
      </c>
      <c r="F11542" s="35">
        <v>92</v>
      </c>
      <c r="G11542" s="25">
        <v>22.8</v>
      </c>
      <c r="H11542" s="13">
        <v>0.5</v>
      </c>
      <c r="I11542" s="25">
        <v>3</v>
      </c>
      <c r="J11542" s="12">
        <v>170</v>
      </c>
      <c r="K11542" s="12">
        <v>1</v>
      </c>
      <c r="L11542" s="25" t="s">
        <v>11</v>
      </c>
      <c r="M11542" s="10"/>
      <c r="N11542" s="15"/>
      <c r="O11542" s="15"/>
      <c r="P11542" s="4"/>
    </row>
    <row r="11543" spans="1:16" ht="15" customHeight="1" x14ac:dyDescent="0.25">
      <c r="A11543" s="11">
        <f t="shared" si="1134"/>
        <v>11540</v>
      </c>
      <c r="B11543" s="29">
        <v>43073</v>
      </c>
      <c r="C11543" s="25">
        <v>23</v>
      </c>
      <c r="D11543" s="12">
        <v>28.2</v>
      </c>
      <c r="E11543" s="25">
        <v>24.3</v>
      </c>
      <c r="F11543" s="35">
        <v>95</v>
      </c>
      <c r="G11543" s="25">
        <v>26.1</v>
      </c>
      <c r="H11543" s="13">
        <v>0</v>
      </c>
      <c r="I11543" s="25">
        <v>1</v>
      </c>
      <c r="J11543" s="12">
        <v>310</v>
      </c>
      <c r="K11543" s="12">
        <v>0</v>
      </c>
      <c r="L11543" s="25" t="s">
        <v>11</v>
      </c>
      <c r="M11543" s="10"/>
      <c r="N11543" s="15"/>
      <c r="O11543" s="15"/>
      <c r="P11543" s="4"/>
    </row>
    <row r="11544" spans="1:16" ht="15" customHeight="1" x14ac:dyDescent="0.25">
      <c r="A11544" s="11">
        <f t="shared" si="1134"/>
        <v>11541</v>
      </c>
      <c r="B11544" s="29">
        <v>43074</v>
      </c>
      <c r="C11544" s="25">
        <v>23</v>
      </c>
      <c r="D11544" s="12">
        <v>30.8</v>
      </c>
      <c r="E11544" s="25">
        <v>25.5</v>
      </c>
      <c r="F11544" s="35">
        <v>84</v>
      </c>
      <c r="G11544" s="25">
        <v>9.1</v>
      </c>
      <c r="H11544" s="13">
        <v>0.3</v>
      </c>
      <c r="I11544" s="25">
        <v>7</v>
      </c>
      <c r="J11544" s="12">
        <v>200</v>
      </c>
      <c r="K11544" s="12">
        <v>1</v>
      </c>
      <c r="L11544" s="25" t="s">
        <v>11</v>
      </c>
      <c r="M11544" s="10"/>
      <c r="N11544" s="15"/>
      <c r="O11544" s="15"/>
      <c r="P11544" s="4"/>
    </row>
    <row r="11545" spans="1:16" ht="15" customHeight="1" x14ac:dyDescent="0.25">
      <c r="A11545" s="11">
        <f t="shared" si="1134"/>
        <v>11542</v>
      </c>
      <c r="B11545" s="29">
        <v>43075</v>
      </c>
      <c r="C11545" s="25">
        <v>23</v>
      </c>
      <c r="D11545" s="12">
        <v>30.8</v>
      </c>
      <c r="E11545" s="25">
        <v>25.4</v>
      </c>
      <c r="F11545" s="35">
        <v>88</v>
      </c>
      <c r="G11545" s="25">
        <v>0.2</v>
      </c>
      <c r="H11545" s="13">
        <v>1.3</v>
      </c>
      <c r="I11545" s="25">
        <v>6</v>
      </c>
      <c r="J11545" s="12">
        <v>210</v>
      </c>
      <c r="K11545" s="12">
        <v>1</v>
      </c>
      <c r="L11545" s="25" t="s">
        <v>11</v>
      </c>
      <c r="M11545" s="10"/>
      <c r="N11545" s="15"/>
      <c r="O11545" s="15"/>
      <c r="P11545" s="4"/>
    </row>
    <row r="11546" spans="1:16" ht="15" customHeight="1" x14ac:dyDescent="0.25">
      <c r="A11546" s="11">
        <f t="shared" si="1134"/>
        <v>11543</v>
      </c>
      <c r="B11546" s="29">
        <v>43076</v>
      </c>
      <c r="C11546" s="25">
        <v>22</v>
      </c>
      <c r="D11546" s="12">
        <v>30.4</v>
      </c>
      <c r="E11546" s="25">
        <v>26</v>
      </c>
      <c r="F11546" s="35">
        <v>84</v>
      </c>
      <c r="G11546" s="25">
        <v>1.1000000000000001</v>
      </c>
      <c r="H11546" s="13">
        <v>0</v>
      </c>
      <c r="I11546" s="25">
        <v>5</v>
      </c>
      <c r="J11546" s="12">
        <v>310</v>
      </c>
      <c r="K11546" s="12">
        <v>1</v>
      </c>
      <c r="L11546" s="25" t="s">
        <v>11</v>
      </c>
      <c r="M11546" s="10"/>
      <c r="N11546" s="15"/>
      <c r="O11546" s="15"/>
      <c r="P11546" s="4"/>
    </row>
    <row r="11547" spans="1:16" ht="15" customHeight="1" x14ac:dyDescent="0.25">
      <c r="A11547" s="11">
        <f t="shared" si="1134"/>
        <v>11544</v>
      </c>
      <c r="B11547" s="29">
        <v>43077</v>
      </c>
      <c r="C11547" s="25">
        <v>22</v>
      </c>
      <c r="D11547" s="12">
        <v>31.2</v>
      </c>
      <c r="E11547" s="25">
        <v>25.4</v>
      </c>
      <c r="F11547" s="35">
        <v>85</v>
      </c>
      <c r="G11547" s="25"/>
      <c r="H11547" s="13">
        <v>0.8</v>
      </c>
      <c r="I11547" s="25">
        <v>3</v>
      </c>
      <c r="J11547" s="12">
        <v>40</v>
      </c>
      <c r="K11547" s="12">
        <v>1</v>
      </c>
      <c r="L11547" s="25" t="s">
        <v>11</v>
      </c>
      <c r="M11547" s="10"/>
      <c r="N11547" s="15"/>
      <c r="O11547" s="15"/>
      <c r="P11547" s="4"/>
    </row>
    <row r="11548" spans="1:16" ht="15" customHeight="1" x14ac:dyDescent="0.25">
      <c r="A11548" s="11">
        <f t="shared" si="1134"/>
        <v>11545</v>
      </c>
      <c r="B11548" s="29">
        <v>43078</v>
      </c>
      <c r="C11548" s="25">
        <v>23</v>
      </c>
      <c r="D11548" s="12">
        <v>30.8</v>
      </c>
      <c r="E11548" s="25">
        <v>24.9</v>
      </c>
      <c r="F11548" s="35">
        <v>91</v>
      </c>
      <c r="G11548" s="25">
        <v>0</v>
      </c>
      <c r="H11548" s="13">
        <v>4.2</v>
      </c>
      <c r="I11548" s="25">
        <v>2</v>
      </c>
      <c r="J11548" s="12">
        <v>310</v>
      </c>
      <c r="K11548" s="12">
        <v>0</v>
      </c>
      <c r="L11548" s="25" t="s">
        <v>11</v>
      </c>
      <c r="M11548" s="10"/>
      <c r="N11548" s="15"/>
      <c r="O11548" s="15"/>
      <c r="P11548" s="4"/>
    </row>
    <row r="11549" spans="1:16" ht="15" customHeight="1" x14ac:dyDescent="0.25">
      <c r="A11549" s="11">
        <f t="shared" si="1134"/>
        <v>11546</v>
      </c>
      <c r="B11549" s="29">
        <v>43079</v>
      </c>
      <c r="C11549" s="25">
        <v>22</v>
      </c>
      <c r="D11549" s="12">
        <v>31.3</v>
      </c>
      <c r="E11549" s="25">
        <v>26.2</v>
      </c>
      <c r="F11549" s="35">
        <v>83</v>
      </c>
      <c r="G11549" s="25">
        <v>21.6</v>
      </c>
      <c r="H11549" s="13">
        <v>1.2</v>
      </c>
      <c r="I11549" s="25">
        <v>5</v>
      </c>
      <c r="J11549" s="12">
        <v>180</v>
      </c>
      <c r="K11549" s="12">
        <v>1</v>
      </c>
      <c r="L11549" s="25" t="s">
        <v>11</v>
      </c>
      <c r="M11549" s="10"/>
      <c r="N11549" s="15"/>
      <c r="O11549" s="15"/>
      <c r="P11549" s="4"/>
    </row>
    <row r="11550" spans="1:16" ht="15" customHeight="1" x14ac:dyDescent="0.25">
      <c r="A11550" s="11">
        <f t="shared" si="1134"/>
        <v>11547</v>
      </c>
      <c r="B11550" s="29">
        <v>43080</v>
      </c>
      <c r="C11550" s="25"/>
      <c r="D11550" s="12"/>
      <c r="E11550" s="25">
        <v>26.3</v>
      </c>
      <c r="F11550" s="35">
        <v>82</v>
      </c>
      <c r="G11550" s="25"/>
      <c r="H11550" s="13">
        <v>6.2</v>
      </c>
      <c r="I11550" s="25">
        <v>1</v>
      </c>
      <c r="J11550" s="12">
        <v>130</v>
      </c>
      <c r="K11550" s="12">
        <v>0</v>
      </c>
      <c r="L11550" s="25" t="s">
        <v>11</v>
      </c>
      <c r="M11550" s="10"/>
      <c r="N11550" s="15"/>
      <c r="O11550" s="15"/>
      <c r="P11550" s="4"/>
    </row>
    <row r="11551" spans="1:16" ht="15" customHeight="1" x14ac:dyDescent="0.25">
      <c r="A11551" s="11">
        <f t="shared" si="1134"/>
        <v>11548</v>
      </c>
      <c r="B11551" s="29">
        <v>43081</v>
      </c>
      <c r="C11551" s="25">
        <v>21</v>
      </c>
      <c r="D11551" s="12">
        <v>30.8</v>
      </c>
      <c r="E11551" s="25">
        <v>24.9</v>
      </c>
      <c r="F11551" s="35">
        <v>82</v>
      </c>
      <c r="G11551" s="25"/>
      <c r="H11551" s="13">
        <v>6</v>
      </c>
      <c r="I11551" s="25">
        <v>4</v>
      </c>
      <c r="J11551" s="12">
        <v>160</v>
      </c>
      <c r="K11551" s="12">
        <v>1</v>
      </c>
      <c r="L11551" s="25" t="s">
        <v>11</v>
      </c>
      <c r="M11551" s="10"/>
      <c r="N11551" s="15"/>
      <c r="O11551" s="15"/>
      <c r="P11551" s="4"/>
    </row>
    <row r="11552" spans="1:16" ht="15" customHeight="1" x14ac:dyDescent="0.25">
      <c r="A11552" s="11">
        <f t="shared" si="1134"/>
        <v>11549</v>
      </c>
      <c r="B11552" s="29">
        <v>43082</v>
      </c>
      <c r="C11552" s="25">
        <v>21</v>
      </c>
      <c r="D11552" s="12">
        <v>31.6</v>
      </c>
      <c r="E11552" s="25">
        <v>25.8</v>
      </c>
      <c r="F11552" s="35">
        <v>78</v>
      </c>
      <c r="G11552" s="25"/>
      <c r="H11552" s="13">
        <v>6</v>
      </c>
      <c r="I11552" s="25">
        <v>3</v>
      </c>
      <c r="J11552" s="12">
        <v>190</v>
      </c>
      <c r="K11552" s="12">
        <v>1</v>
      </c>
      <c r="L11552" s="25" t="s">
        <v>11</v>
      </c>
      <c r="M11552" s="10"/>
      <c r="N11552" s="15"/>
      <c r="O11552" s="15"/>
      <c r="P11552" s="4"/>
    </row>
    <row r="11553" spans="1:16" ht="15" customHeight="1" x14ac:dyDescent="0.25">
      <c r="A11553" s="11">
        <f t="shared" si="1134"/>
        <v>11550</v>
      </c>
      <c r="B11553" s="29">
        <v>43083</v>
      </c>
      <c r="C11553" s="25"/>
      <c r="D11553" s="12">
        <v>31.1</v>
      </c>
      <c r="E11553" s="25">
        <v>25.6</v>
      </c>
      <c r="F11553" s="35">
        <v>85</v>
      </c>
      <c r="G11553" s="25">
        <v>18.600000000000001</v>
      </c>
      <c r="H11553" s="13">
        <v>9.1999999999999993</v>
      </c>
      <c r="I11553" s="25">
        <v>4</v>
      </c>
      <c r="J11553" s="12">
        <v>170</v>
      </c>
      <c r="K11553" s="12">
        <v>1</v>
      </c>
      <c r="L11553" s="25" t="s">
        <v>11</v>
      </c>
      <c r="M11553" s="10"/>
      <c r="N11553" s="15"/>
      <c r="O11553" s="15"/>
      <c r="P11553" s="4"/>
    </row>
    <row r="11554" spans="1:16" ht="15" customHeight="1" x14ac:dyDescent="0.25">
      <c r="A11554" s="11">
        <f t="shared" si="1134"/>
        <v>11551</v>
      </c>
      <c r="B11554" s="29">
        <v>43084</v>
      </c>
      <c r="C11554" s="25">
        <v>21</v>
      </c>
      <c r="D11554" s="12"/>
      <c r="E11554" s="25"/>
      <c r="F11554" s="35"/>
      <c r="G11554" s="25"/>
      <c r="H11554" s="13">
        <v>6.5</v>
      </c>
      <c r="I11554" s="25">
        <v>2</v>
      </c>
      <c r="J11554" s="12">
        <v>330</v>
      </c>
      <c r="K11554" s="12">
        <v>1</v>
      </c>
      <c r="L11554" s="25" t="s">
        <v>11</v>
      </c>
      <c r="M11554" s="10"/>
      <c r="N11554" s="15"/>
      <c r="O11554" s="15"/>
      <c r="P11554" s="4"/>
    </row>
    <row r="11555" spans="1:16" ht="15" customHeight="1" x14ac:dyDescent="0.25">
      <c r="A11555" s="11">
        <f t="shared" si="1134"/>
        <v>11552</v>
      </c>
      <c r="B11555" s="29">
        <v>43085</v>
      </c>
      <c r="C11555" s="25">
        <v>23</v>
      </c>
      <c r="D11555" s="12">
        <v>31.2</v>
      </c>
      <c r="E11555" s="25">
        <v>24.8</v>
      </c>
      <c r="F11555" s="35">
        <v>91</v>
      </c>
      <c r="G11555" s="25">
        <v>1</v>
      </c>
      <c r="H11555" s="13">
        <v>5.9</v>
      </c>
      <c r="I11555" s="25">
        <v>3</v>
      </c>
      <c r="J11555" s="12">
        <v>40</v>
      </c>
      <c r="K11555" s="12">
        <v>1</v>
      </c>
      <c r="L11555" s="25" t="s">
        <v>11</v>
      </c>
      <c r="M11555" s="10"/>
      <c r="N11555" s="15"/>
      <c r="O11555" s="15"/>
      <c r="P11555" s="4"/>
    </row>
    <row r="11556" spans="1:16" ht="15" customHeight="1" x14ac:dyDescent="0.25">
      <c r="A11556" s="11">
        <f t="shared" si="1134"/>
        <v>11553</v>
      </c>
      <c r="B11556" s="29">
        <v>43086</v>
      </c>
      <c r="C11556" s="25">
        <v>22</v>
      </c>
      <c r="D11556" s="12"/>
      <c r="E11556" s="25">
        <v>25.2</v>
      </c>
      <c r="F11556" s="35">
        <v>85</v>
      </c>
      <c r="G11556" s="25">
        <v>21.8</v>
      </c>
      <c r="H11556" s="13">
        <v>4</v>
      </c>
      <c r="I11556" s="25">
        <v>2</v>
      </c>
      <c r="J11556" s="12">
        <v>330</v>
      </c>
      <c r="K11556" s="12">
        <v>1</v>
      </c>
      <c r="L11556" s="25" t="s">
        <v>11</v>
      </c>
      <c r="M11556" s="10"/>
      <c r="N11556" s="15"/>
      <c r="O11556" s="15"/>
      <c r="P11556" s="4"/>
    </row>
    <row r="11557" spans="1:16" ht="15" customHeight="1" x14ac:dyDescent="0.25">
      <c r="A11557" s="11">
        <f t="shared" si="1134"/>
        <v>11554</v>
      </c>
      <c r="B11557" s="29">
        <v>43087</v>
      </c>
      <c r="C11557" s="25">
        <v>22</v>
      </c>
      <c r="D11557" s="12">
        <v>31.2</v>
      </c>
      <c r="E11557" s="25">
        <v>24.8</v>
      </c>
      <c r="F11557" s="35">
        <v>90</v>
      </c>
      <c r="G11557" s="25"/>
      <c r="H11557" s="13"/>
      <c r="I11557" s="25">
        <v>4</v>
      </c>
      <c r="J11557" s="12">
        <v>170</v>
      </c>
      <c r="K11557" s="12">
        <v>1</v>
      </c>
      <c r="L11557" s="25" t="s">
        <v>11</v>
      </c>
      <c r="M11557" s="10"/>
      <c r="N11557" s="15"/>
      <c r="O11557" s="15"/>
      <c r="P11557" s="4"/>
    </row>
    <row r="11558" spans="1:16" ht="15" customHeight="1" x14ac:dyDescent="0.25">
      <c r="A11558" s="11">
        <f t="shared" si="1134"/>
        <v>11555</v>
      </c>
      <c r="B11558" s="29">
        <v>43088</v>
      </c>
      <c r="C11558" s="25">
        <v>22</v>
      </c>
      <c r="D11558" s="12">
        <v>31.8</v>
      </c>
      <c r="E11558" s="25">
        <v>25.5</v>
      </c>
      <c r="F11558" s="35">
        <v>88</v>
      </c>
      <c r="G11558" s="25">
        <v>21</v>
      </c>
      <c r="H11558" s="13">
        <v>5.8</v>
      </c>
      <c r="I11558" s="25">
        <v>4</v>
      </c>
      <c r="J11558" s="12">
        <v>340</v>
      </c>
      <c r="K11558" s="12">
        <v>1</v>
      </c>
      <c r="L11558" s="25" t="s">
        <v>11</v>
      </c>
      <c r="M11558" s="10"/>
      <c r="N11558" s="15"/>
      <c r="O11558" s="15"/>
      <c r="P11558" s="4"/>
    </row>
    <row r="11559" spans="1:16" ht="15" customHeight="1" x14ac:dyDescent="0.25">
      <c r="A11559" s="11">
        <f t="shared" si="1134"/>
        <v>11556</v>
      </c>
      <c r="B11559" s="29">
        <v>43089</v>
      </c>
      <c r="C11559" s="25">
        <v>22</v>
      </c>
      <c r="D11559" s="12">
        <v>31.4</v>
      </c>
      <c r="E11559" s="25">
        <v>25.4</v>
      </c>
      <c r="F11559" s="35">
        <v>90</v>
      </c>
      <c r="G11559" s="25">
        <v>0.4</v>
      </c>
      <c r="H11559" s="13">
        <v>7.6</v>
      </c>
      <c r="I11559" s="25">
        <v>2</v>
      </c>
      <c r="J11559" s="12">
        <v>140</v>
      </c>
      <c r="K11559" s="12">
        <v>0</v>
      </c>
      <c r="L11559" s="25" t="s">
        <v>11</v>
      </c>
      <c r="M11559" s="10"/>
      <c r="N11559" s="15"/>
      <c r="O11559" s="15"/>
      <c r="P11559" s="4"/>
    </row>
    <row r="11560" spans="1:16" ht="15" customHeight="1" x14ac:dyDescent="0.25">
      <c r="A11560" s="11">
        <f t="shared" si="1134"/>
        <v>11557</v>
      </c>
      <c r="B11560" s="29">
        <v>43090</v>
      </c>
      <c r="C11560" s="25">
        <v>23</v>
      </c>
      <c r="D11560" s="12">
        <v>32.4</v>
      </c>
      <c r="E11560" s="25">
        <v>26.2</v>
      </c>
      <c r="F11560" s="35">
        <v>85</v>
      </c>
      <c r="G11560" s="25">
        <v>1.3</v>
      </c>
      <c r="H11560" s="13">
        <v>6.5</v>
      </c>
      <c r="I11560" s="25">
        <v>3</v>
      </c>
      <c r="J11560" s="12">
        <v>190</v>
      </c>
      <c r="K11560" s="12">
        <v>1</v>
      </c>
      <c r="L11560" s="25" t="s">
        <v>11</v>
      </c>
      <c r="M11560" s="10"/>
      <c r="N11560" s="15"/>
      <c r="O11560" s="15"/>
      <c r="P11560" s="4"/>
    </row>
    <row r="11561" spans="1:16" ht="15" customHeight="1" x14ac:dyDescent="0.25">
      <c r="A11561" s="11">
        <f t="shared" si="1134"/>
        <v>11558</v>
      </c>
      <c r="B11561" s="29">
        <v>43091</v>
      </c>
      <c r="C11561" s="25"/>
      <c r="D11561" s="12"/>
      <c r="E11561" s="25"/>
      <c r="F11561" s="35"/>
      <c r="G11561" s="25"/>
      <c r="H11561" s="13"/>
      <c r="I11561" s="25"/>
      <c r="J11561" s="12"/>
      <c r="K11561" s="12"/>
      <c r="L11561" s="25"/>
      <c r="M11561" s="10"/>
      <c r="N11561" s="15"/>
      <c r="O11561" s="15"/>
      <c r="P11561" s="4"/>
    </row>
    <row r="11562" spans="1:16" ht="15" customHeight="1" x14ac:dyDescent="0.25">
      <c r="A11562" s="11">
        <f t="shared" si="1134"/>
        <v>11559</v>
      </c>
      <c r="B11562" s="29">
        <v>43092</v>
      </c>
      <c r="C11562" s="25">
        <v>23</v>
      </c>
      <c r="D11562" s="12"/>
      <c r="E11562" s="25"/>
      <c r="F11562" s="35"/>
      <c r="G11562" s="25">
        <v>52</v>
      </c>
      <c r="H11562" s="13">
        <v>8.1999999999999993</v>
      </c>
      <c r="I11562" s="25">
        <v>2</v>
      </c>
      <c r="J11562" s="12">
        <v>170</v>
      </c>
      <c r="K11562" s="12">
        <v>1</v>
      </c>
      <c r="L11562" s="25" t="s">
        <v>11</v>
      </c>
      <c r="M11562" s="10"/>
      <c r="N11562" s="15"/>
      <c r="O11562" s="15"/>
      <c r="P11562" s="4"/>
    </row>
    <row r="11563" spans="1:16" ht="15" customHeight="1" x14ac:dyDescent="0.25">
      <c r="A11563" s="11">
        <f t="shared" si="1134"/>
        <v>11560</v>
      </c>
      <c r="B11563" s="29">
        <v>43093</v>
      </c>
      <c r="C11563" s="25"/>
      <c r="D11563" s="12">
        <v>30.2</v>
      </c>
      <c r="E11563" s="25">
        <v>25.6</v>
      </c>
      <c r="F11563" s="35">
        <v>91</v>
      </c>
      <c r="G11563" s="25">
        <v>70.400000000000006</v>
      </c>
      <c r="H11563" s="13">
        <v>2</v>
      </c>
      <c r="I11563" s="25">
        <v>3</v>
      </c>
      <c r="J11563" s="12">
        <v>200</v>
      </c>
      <c r="K11563" s="12">
        <v>0</v>
      </c>
      <c r="L11563" s="25" t="s">
        <v>11</v>
      </c>
      <c r="M11563" s="10"/>
      <c r="N11563" s="15"/>
      <c r="O11563" s="15"/>
      <c r="P11563" s="4"/>
    </row>
    <row r="11564" spans="1:16" ht="15" customHeight="1" x14ac:dyDescent="0.25">
      <c r="A11564" s="11">
        <f t="shared" si="1134"/>
        <v>11561</v>
      </c>
      <c r="B11564" s="29">
        <v>43094</v>
      </c>
      <c r="C11564" s="25">
        <v>23</v>
      </c>
      <c r="D11564" s="12">
        <v>27.8</v>
      </c>
      <c r="E11564" s="25">
        <v>24.7</v>
      </c>
      <c r="F11564" s="35">
        <v>90</v>
      </c>
      <c r="G11564" s="25">
        <v>10</v>
      </c>
      <c r="H11564" s="13">
        <v>4.3</v>
      </c>
      <c r="I11564" s="25">
        <v>3</v>
      </c>
      <c r="J11564" s="12">
        <v>240</v>
      </c>
      <c r="K11564" s="12">
        <v>0</v>
      </c>
      <c r="L11564" s="25" t="s">
        <v>11</v>
      </c>
      <c r="M11564" s="10"/>
      <c r="N11564" s="15"/>
      <c r="O11564" s="15"/>
      <c r="P11564" s="4"/>
    </row>
    <row r="11565" spans="1:16" ht="15" customHeight="1" x14ac:dyDescent="0.25">
      <c r="A11565" s="11">
        <f t="shared" si="1134"/>
        <v>11562</v>
      </c>
      <c r="B11565" s="29">
        <v>43095</v>
      </c>
      <c r="C11565" s="25">
        <v>23</v>
      </c>
      <c r="D11565" s="12">
        <v>27.8</v>
      </c>
      <c r="E11565" s="25">
        <v>22.8</v>
      </c>
      <c r="F11565" s="35">
        <v>97</v>
      </c>
      <c r="G11565" s="25">
        <v>47.8</v>
      </c>
      <c r="H11565" s="13">
        <v>1</v>
      </c>
      <c r="I11565" s="25">
        <v>2</v>
      </c>
      <c r="J11565" s="12">
        <v>160</v>
      </c>
      <c r="K11565" s="12">
        <v>0</v>
      </c>
      <c r="L11565" s="25" t="s">
        <v>11</v>
      </c>
      <c r="M11565" s="10"/>
      <c r="N11565" s="15"/>
      <c r="O11565" s="15"/>
      <c r="P11565" s="4"/>
    </row>
    <row r="11566" spans="1:16" ht="15" customHeight="1" x14ac:dyDescent="0.25">
      <c r="A11566" s="11">
        <f t="shared" si="1134"/>
        <v>11563</v>
      </c>
      <c r="B11566" s="29">
        <v>43096</v>
      </c>
      <c r="C11566" s="25">
        <v>22</v>
      </c>
      <c r="D11566" s="12">
        <v>30.8</v>
      </c>
      <c r="E11566" s="25">
        <v>25.8</v>
      </c>
      <c r="F11566" s="35">
        <v>84</v>
      </c>
      <c r="G11566" s="25">
        <v>53.8</v>
      </c>
      <c r="H11566" s="13">
        <v>0.1</v>
      </c>
      <c r="I11566" s="25">
        <v>4</v>
      </c>
      <c r="J11566" s="12">
        <v>350</v>
      </c>
      <c r="K11566" s="12">
        <v>1</v>
      </c>
      <c r="L11566" s="25" t="s">
        <v>11</v>
      </c>
      <c r="M11566" s="10"/>
      <c r="N11566" s="15"/>
      <c r="O11566" s="15"/>
      <c r="P11566" s="4"/>
    </row>
    <row r="11567" spans="1:16" ht="15" customHeight="1" x14ac:dyDescent="0.25">
      <c r="A11567" s="11">
        <f t="shared" si="1134"/>
        <v>11564</v>
      </c>
      <c r="B11567" s="29">
        <v>43097</v>
      </c>
      <c r="C11567" s="25">
        <v>22</v>
      </c>
      <c r="D11567" s="12">
        <v>31.8</v>
      </c>
      <c r="E11567" s="25">
        <v>26.3</v>
      </c>
      <c r="F11567" s="35">
        <v>84</v>
      </c>
      <c r="G11567" s="25">
        <v>4</v>
      </c>
      <c r="H11567" s="13">
        <v>3.3</v>
      </c>
      <c r="I11567" s="25">
        <v>3</v>
      </c>
      <c r="J11567" s="12">
        <v>270</v>
      </c>
      <c r="K11567" s="12">
        <v>1</v>
      </c>
      <c r="L11567" s="25" t="s">
        <v>11</v>
      </c>
      <c r="M11567" s="10"/>
      <c r="N11567" s="15"/>
      <c r="O11567" s="15"/>
      <c r="P11567" s="4"/>
    </row>
    <row r="11568" spans="1:16" ht="15" customHeight="1" x14ac:dyDescent="0.25">
      <c r="A11568" s="11">
        <f t="shared" si="1134"/>
        <v>11565</v>
      </c>
      <c r="B11568" s="29">
        <v>43098</v>
      </c>
      <c r="C11568" s="25">
        <v>22</v>
      </c>
      <c r="D11568" s="12">
        <v>32.200000000000003</v>
      </c>
      <c r="E11568" s="25">
        <v>26.3</v>
      </c>
      <c r="F11568" s="35">
        <v>83</v>
      </c>
      <c r="G11568" s="25"/>
      <c r="H11568" s="13">
        <v>7.5</v>
      </c>
      <c r="I11568" s="25">
        <v>2</v>
      </c>
      <c r="J11568" s="12">
        <v>140</v>
      </c>
      <c r="K11568" s="12">
        <v>1</v>
      </c>
      <c r="L11568" s="25" t="s">
        <v>11</v>
      </c>
      <c r="M11568" s="10"/>
      <c r="N11568" s="15"/>
      <c r="O11568" s="15"/>
      <c r="P11568" s="4"/>
    </row>
    <row r="11569" spans="1:16" ht="15" customHeight="1" x14ac:dyDescent="0.25">
      <c r="A11569" s="11">
        <f t="shared" si="1134"/>
        <v>11566</v>
      </c>
      <c r="B11569" s="29">
        <v>43099</v>
      </c>
      <c r="C11569" s="25">
        <v>24</v>
      </c>
      <c r="D11569" s="12">
        <v>31.2</v>
      </c>
      <c r="E11569" s="25">
        <v>25.8</v>
      </c>
      <c r="F11569" s="35">
        <v>90</v>
      </c>
      <c r="G11569" s="25">
        <v>1.1000000000000001</v>
      </c>
      <c r="H11569" s="13">
        <v>5.5</v>
      </c>
      <c r="I11569" s="25">
        <v>3</v>
      </c>
      <c r="J11569" s="12">
        <v>40</v>
      </c>
      <c r="K11569" s="12">
        <v>1</v>
      </c>
      <c r="L11569" s="25" t="s">
        <v>11</v>
      </c>
      <c r="M11569" s="10"/>
      <c r="N11569" s="15"/>
      <c r="O11569" s="15"/>
      <c r="P11569" s="4"/>
    </row>
    <row r="11570" spans="1:16" ht="15" customHeight="1" x14ac:dyDescent="0.25">
      <c r="A11570" s="11">
        <f t="shared" si="1134"/>
        <v>11567</v>
      </c>
      <c r="B11570" s="29">
        <v>43100</v>
      </c>
      <c r="C11570" s="25">
        <v>21</v>
      </c>
      <c r="D11570" s="12"/>
      <c r="E11570" s="25">
        <v>24.4</v>
      </c>
      <c r="F11570" s="35">
        <v>94</v>
      </c>
      <c r="G11570" s="25">
        <v>6.5</v>
      </c>
      <c r="H11570" s="13"/>
      <c r="I11570" s="25">
        <v>2</v>
      </c>
      <c r="J11570" s="12">
        <v>40</v>
      </c>
      <c r="K11570" s="12">
        <v>0</v>
      </c>
      <c r="L11570" s="25" t="s">
        <v>11</v>
      </c>
      <c r="M11570" s="10"/>
      <c r="N11570" s="15"/>
      <c r="O11570" s="15"/>
      <c r="P11570" s="4"/>
    </row>
    <row r="11571" spans="1:16" ht="15" customHeight="1" x14ac:dyDescent="0.25">
      <c r="A11571" s="11">
        <f t="shared" si="1134"/>
        <v>11568</v>
      </c>
      <c r="B11571" s="29">
        <v>43101</v>
      </c>
      <c r="C11571" s="25">
        <v>24</v>
      </c>
      <c r="D11571" s="12">
        <v>29</v>
      </c>
      <c r="E11571" s="25">
        <v>25.6</v>
      </c>
      <c r="F11571" s="35">
        <v>90</v>
      </c>
      <c r="G11571" s="25">
        <v>39.200000000000003</v>
      </c>
      <c r="H11571" s="13">
        <v>2.8</v>
      </c>
      <c r="I11571" s="25">
        <v>4</v>
      </c>
      <c r="J11571" s="12">
        <v>160</v>
      </c>
      <c r="K11571" s="12">
        <v>0</v>
      </c>
      <c r="L11571" s="25" t="s">
        <v>11</v>
      </c>
      <c r="M11571" s="10"/>
      <c r="N11571" s="15"/>
      <c r="O11571" s="15"/>
      <c r="P11571" s="4"/>
    </row>
    <row r="11572" spans="1:16" ht="15" customHeight="1" x14ac:dyDescent="0.25">
      <c r="A11572" s="11">
        <f t="shared" si="1134"/>
        <v>11569</v>
      </c>
      <c r="B11572" s="29">
        <v>43102</v>
      </c>
      <c r="C11572" s="25">
        <v>22</v>
      </c>
      <c r="D11572" s="12">
        <v>31.6</v>
      </c>
      <c r="E11572" s="25">
        <v>25.1</v>
      </c>
      <c r="F11572" s="35">
        <v>90</v>
      </c>
      <c r="G11572" s="25"/>
      <c r="H11572" s="13">
        <v>0.8</v>
      </c>
      <c r="I11572" s="25">
        <v>3</v>
      </c>
      <c r="J11572" s="12">
        <v>190</v>
      </c>
      <c r="K11572" s="12">
        <v>1</v>
      </c>
      <c r="L11572" s="25" t="s">
        <v>11</v>
      </c>
      <c r="M11572" s="10"/>
      <c r="N11572" s="15"/>
      <c r="O11572" s="15"/>
      <c r="P11572" s="4"/>
    </row>
    <row r="11573" spans="1:16" ht="15" customHeight="1" x14ac:dyDescent="0.25">
      <c r="A11573" s="11">
        <f t="shared" si="1134"/>
        <v>11570</v>
      </c>
      <c r="B11573" s="29">
        <v>43103</v>
      </c>
      <c r="C11573" s="25">
        <v>23</v>
      </c>
      <c r="D11573" s="12">
        <v>28</v>
      </c>
      <c r="E11573" s="25">
        <v>25.1</v>
      </c>
      <c r="F11573" s="35">
        <v>89</v>
      </c>
      <c r="G11573" s="25">
        <v>22.5</v>
      </c>
      <c r="H11573" s="13">
        <v>7.4</v>
      </c>
      <c r="I11573" s="25">
        <v>4</v>
      </c>
      <c r="J11573" s="12">
        <v>220</v>
      </c>
      <c r="K11573" s="12">
        <v>1</v>
      </c>
      <c r="L11573" s="25" t="s">
        <v>11</v>
      </c>
      <c r="M11573" s="10"/>
      <c r="N11573" s="15"/>
      <c r="O11573" s="15"/>
      <c r="P11573" s="4"/>
    </row>
    <row r="11574" spans="1:16" ht="15" customHeight="1" x14ac:dyDescent="0.25">
      <c r="A11574" s="11">
        <f t="shared" si="1134"/>
        <v>11571</v>
      </c>
      <c r="B11574" s="29">
        <v>43104</v>
      </c>
      <c r="C11574" s="25">
        <v>22</v>
      </c>
      <c r="D11574" s="12">
        <v>31</v>
      </c>
      <c r="E11574" s="25">
        <v>25.8</v>
      </c>
      <c r="F11574" s="35">
        <v>83</v>
      </c>
      <c r="G11574" s="25">
        <v>0.2</v>
      </c>
      <c r="H11574" s="13">
        <v>0.8</v>
      </c>
      <c r="I11574" s="25">
        <v>4</v>
      </c>
      <c r="J11574" s="12">
        <v>190</v>
      </c>
      <c r="K11574" s="12">
        <v>1</v>
      </c>
      <c r="L11574" s="25" t="s">
        <v>11</v>
      </c>
      <c r="M11574" s="10"/>
      <c r="N11574" s="15"/>
      <c r="O11574" s="15"/>
      <c r="P11574" s="4"/>
    </row>
    <row r="11575" spans="1:16" ht="15" customHeight="1" x14ac:dyDescent="0.25">
      <c r="A11575" s="11">
        <f t="shared" si="1134"/>
        <v>11572</v>
      </c>
      <c r="B11575" s="29">
        <v>43105</v>
      </c>
      <c r="C11575" s="25">
        <v>23</v>
      </c>
      <c r="D11575" s="12">
        <v>31</v>
      </c>
      <c r="E11575" s="25">
        <v>25.7</v>
      </c>
      <c r="F11575" s="35">
        <v>86</v>
      </c>
      <c r="G11575" s="25">
        <v>8888</v>
      </c>
      <c r="H11575" s="13">
        <v>3.8</v>
      </c>
      <c r="I11575" s="25">
        <v>4</v>
      </c>
      <c r="J11575" s="12">
        <v>50</v>
      </c>
      <c r="K11575" s="12">
        <v>1</v>
      </c>
      <c r="L11575" s="25" t="s">
        <v>11</v>
      </c>
      <c r="M11575" s="10"/>
      <c r="N11575" s="15"/>
      <c r="O11575" s="15"/>
      <c r="P11575" s="4"/>
    </row>
    <row r="11576" spans="1:16" ht="15" customHeight="1" x14ac:dyDescent="0.25">
      <c r="A11576" s="11">
        <f t="shared" si="1134"/>
        <v>11573</v>
      </c>
      <c r="B11576" s="29">
        <v>43106</v>
      </c>
      <c r="C11576" s="25">
        <v>22</v>
      </c>
      <c r="D11576" s="12">
        <v>32</v>
      </c>
      <c r="E11576" s="25">
        <v>25.7</v>
      </c>
      <c r="F11576" s="35">
        <v>82</v>
      </c>
      <c r="G11576" s="25"/>
      <c r="H11576" s="13">
        <v>6.8</v>
      </c>
      <c r="I11576" s="25">
        <v>3</v>
      </c>
      <c r="J11576" s="12">
        <v>190</v>
      </c>
      <c r="K11576" s="12">
        <v>1</v>
      </c>
      <c r="L11576" s="25" t="s">
        <v>11</v>
      </c>
      <c r="M11576" s="10"/>
      <c r="N11576" s="15"/>
      <c r="O11576" s="15"/>
      <c r="P11576" s="4"/>
    </row>
    <row r="11577" spans="1:16" ht="15" customHeight="1" x14ac:dyDescent="0.25">
      <c r="A11577" s="11">
        <f t="shared" si="1134"/>
        <v>11574</v>
      </c>
      <c r="B11577" s="29">
        <v>43107</v>
      </c>
      <c r="C11577" s="25">
        <v>22</v>
      </c>
      <c r="D11577" s="12">
        <v>32.799999999999997</v>
      </c>
      <c r="E11577" s="25">
        <v>26.2</v>
      </c>
      <c r="F11577" s="35">
        <v>83</v>
      </c>
      <c r="G11577" s="25"/>
      <c r="H11577" s="13">
        <v>4.5</v>
      </c>
      <c r="I11577" s="25">
        <v>2</v>
      </c>
      <c r="J11577" s="12">
        <v>10</v>
      </c>
      <c r="K11577" s="12">
        <v>0</v>
      </c>
      <c r="L11577" s="25" t="s">
        <v>11</v>
      </c>
      <c r="M11577" s="10"/>
      <c r="N11577" s="15"/>
      <c r="O11577" s="15"/>
      <c r="P11577" s="4"/>
    </row>
    <row r="11578" spans="1:16" ht="15" customHeight="1" x14ac:dyDescent="0.25">
      <c r="A11578" s="11">
        <f t="shared" si="1134"/>
        <v>11575</v>
      </c>
      <c r="B11578" s="29">
        <v>43108</v>
      </c>
      <c r="C11578" s="25">
        <v>23</v>
      </c>
      <c r="D11578" s="12">
        <v>31.6</v>
      </c>
      <c r="E11578" s="25">
        <v>25.5</v>
      </c>
      <c r="F11578" s="35">
        <v>86</v>
      </c>
      <c r="G11578" s="25">
        <v>0.7</v>
      </c>
      <c r="H11578" s="13">
        <v>3.1</v>
      </c>
      <c r="I11578" s="25">
        <v>4</v>
      </c>
      <c r="J11578" s="12">
        <v>230</v>
      </c>
      <c r="K11578" s="12">
        <v>1</v>
      </c>
      <c r="L11578" s="25" t="s">
        <v>11</v>
      </c>
      <c r="M11578" s="10"/>
      <c r="N11578" s="15"/>
      <c r="O11578" s="15"/>
      <c r="P11578" s="4"/>
    </row>
    <row r="11579" spans="1:16" ht="15" customHeight="1" x14ac:dyDescent="0.25">
      <c r="A11579" s="11">
        <f t="shared" si="1134"/>
        <v>11576</v>
      </c>
      <c r="B11579" s="29">
        <v>43109</v>
      </c>
      <c r="C11579" s="25">
        <v>23</v>
      </c>
      <c r="D11579" s="12"/>
      <c r="E11579" s="25">
        <v>25.2</v>
      </c>
      <c r="F11579" s="35">
        <v>87</v>
      </c>
      <c r="G11579" s="25"/>
      <c r="H11579" s="13">
        <v>7.4</v>
      </c>
      <c r="I11579" s="25">
        <v>1</v>
      </c>
      <c r="J11579" s="12">
        <v>140</v>
      </c>
      <c r="K11579" s="12">
        <v>0</v>
      </c>
      <c r="L11579" s="25" t="s">
        <v>11</v>
      </c>
      <c r="M11579" s="10"/>
      <c r="N11579" s="15"/>
      <c r="O11579" s="15"/>
      <c r="P11579" s="4"/>
    </row>
    <row r="11580" spans="1:16" ht="15" customHeight="1" x14ac:dyDescent="0.25">
      <c r="A11580" s="11">
        <f t="shared" si="1134"/>
        <v>11577</v>
      </c>
      <c r="B11580" s="29">
        <v>43110</v>
      </c>
      <c r="C11580" s="25"/>
      <c r="D11580" s="12">
        <v>30.2</v>
      </c>
      <c r="E11580" s="25">
        <v>23.9</v>
      </c>
      <c r="F11580" s="35">
        <v>84</v>
      </c>
      <c r="G11580" s="25">
        <v>5.2</v>
      </c>
      <c r="H11580" s="13">
        <v>2.2999999999999998</v>
      </c>
      <c r="I11580" s="25">
        <v>2</v>
      </c>
      <c r="J11580" s="12">
        <v>230</v>
      </c>
      <c r="K11580" s="12">
        <v>0</v>
      </c>
      <c r="L11580" s="25" t="s">
        <v>11</v>
      </c>
      <c r="M11580" s="10"/>
      <c r="N11580" s="15"/>
      <c r="O11580" s="15"/>
      <c r="P11580" s="4"/>
    </row>
    <row r="11581" spans="1:16" ht="15" customHeight="1" x14ac:dyDescent="0.25">
      <c r="A11581" s="11">
        <f t="shared" si="1134"/>
        <v>11578</v>
      </c>
      <c r="B11581" s="29">
        <v>43111</v>
      </c>
      <c r="C11581" s="25">
        <v>21</v>
      </c>
      <c r="D11581" s="12">
        <v>30.2</v>
      </c>
      <c r="E11581" s="25">
        <v>24.3</v>
      </c>
      <c r="F11581" s="35">
        <v>83</v>
      </c>
      <c r="G11581" s="25">
        <v>8888</v>
      </c>
      <c r="H11581" s="13">
        <v>0.8</v>
      </c>
      <c r="I11581" s="25">
        <v>2</v>
      </c>
      <c r="J11581" s="12">
        <v>10</v>
      </c>
      <c r="K11581" s="12">
        <v>0</v>
      </c>
      <c r="L11581" s="25" t="s">
        <v>11</v>
      </c>
      <c r="M11581" s="10"/>
      <c r="N11581" s="15"/>
      <c r="O11581" s="15"/>
      <c r="P11581" s="4"/>
    </row>
    <row r="11582" spans="1:16" ht="15" customHeight="1" x14ac:dyDescent="0.25">
      <c r="A11582" s="11">
        <f t="shared" si="1134"/>
        <v>11579</v>
      </c>
      <c r="B11582" s="29">
        <v>43112</v>
      </c>
      <c r="C11582" s="25">
        <v>20</v>
      </c>
      <c r="D11582" s="12">
        <v>30.4</v>
      </c>
      <c r="E11582" s="25">
        <v>24.5</v>
      </c>
      <c r="F11582" s="35">
        <v>77</v>
      </c>
      <c r="G11582" s="25"/>
      <c r="H11582" s="13">
        <v>2.5</v>
      </c>
      <c r="I11582" s="25">
        <v>0</v>
      </c>
      <c r="J11582" s="12">
        <v>100</v>
      </c>
      <c r="K11582" s="12">
        <v>0</v>
      </c>
      <c r="L11582" s="25" t="s">
        <v>11</v>
      </c>
      <c r="M11582" s="10"/>
      <c r="N11582" s="15"/>
      <c r="O11582" s="15"/>
      <c r="P11582" s="4"/>
    </row>
    <row r="11583" spans="1:16" ht="15" customHeight="1" x14ac:dyDescent="0.25">
      <c r="A11583" s="11">
        <f t="shared" si="1134"/>
        <v>11580</v>
      </c>
      <c r="B11583" s="29">
        <v>43113</v>
      </c>
      <c r="C11583" s="25"/>
      <c r="D11583" s="12">
        <v>29.4</v>
      </c>
      <c r="E11583" s="25">
        <v>25.4</v>
      </c>
      <c r="F11583" s="35">
        <v>86</v>
      </c>
      <c r="G11583" s="25"/>
      <c r="H11583" s="13">
        <v>1.1000000000000001</v>
      </c>
      <c r="I11583" s="25">
        <v>0</v>
      </c>
      <c r="J11583" s="12">
        <v>0</v>
      </c>
      <c r="K11583" s="12">
        <v>0</v>
      </c>
      <c r="L11583" s="25" t="s">
        <v>11</v>
      </c>
      <c r="M11583" s="10"/>
      <c r="N11583" s="15"/>
      <c r="O11583" s="15"/>
      <c r="P11583" s="4"/>
    </row>
    <row r="11584" spans="1:16" ht="15" customHeight="1" x14ac:dyDescent="0.25">
      <c r="A11584" s="11">
        <f t="shared" si="1134"/>
        <v>11581</v>
      </c>
      <c r="B11584" s="29">
        <v>43114</v>
      </c>
      <c r="C11584" s="25">
        <v>22</v>
      </c>
      <c r="D11584" s="12">
        <v>32</v>
      </c>
      <c r="E11584" s="25">
        <v>26.1</v>
      </c>
      <c r="F11584" s="35">
        <v>79</v>
      </c>
      <c r="G11584" s="25"/>
      <c r="H11584" s="13">
        <v>0</v>
      </c>
      <c r="I11584" s="25">
        <v>2</v>
      </c>
      <c r="J11584" s="12">
        <v>50</v>
      </c>
      <c r="K11584" s="12">
        <v>0</v>
      </c>
      <c r="L11584" s="25" t="s">
        <v>11</v>
      </c>
      <c r="M11584" s="10"/>
      <c r="N11584" s="15"/>
      <c r="O11584" s="15"/>
      <c r="P11584" s="4"/>
    </row>
    <row r="11585" spans="1:16" ht="15" customHeight="1" x14ac:dyDescent="0.25">
      <c r="A11585" s="11">
        <f t="shared" si="1134"/>
        <v>11582</v>
      </c>
      <c r="B11585" s="29">
        <v>43115</v>
      </c>
      <c r="C11585" s="25">
        <v>22</v>
      </c>
      <c r="D11585" s="12">
        <v>31.4</v>
      </c>
      <c r="E11585" s="25">
        <v>25.7</v>
      </c>
      <c r="F11585" s="35">
        <v>83</v>
      </c>
      <c r="G11585" s="25"/>
      <c r="H11585" s="13">
        <v>3.9</v>
      </c>
      <c r="I11585" s="25">
        <v>3</v>
      </c>
      <c r="J11585" s="12">
        <v>230</v>
      </c>
      <c r="K11585" s="12">
        <v>1</v>
      </c>
      <c r="L11585" s="25" t="s">
        <v>11</v>
      </c>
      <c r="M11585" s="10"/>
      <c r="N11585" s="15"/>
      <c r="O11585" s="15"/>
      <c r="P11585" s="4"/>
    </row>
    <row r="11586" spans="1:16" ht="15" customHeight="1" x14ac:dyDescent="0.25">
      <c r="A11586" s="11">
        <f t="shared" si="1134"/>
        <v>11583</v>
      </c>
      <c r="B11586" s="29">
        <v>43116</v>
      </c>
      <c r="C11586" s="25">
        <v>22</v>
      </c>
      <c r="D11586" s="12">
        <v>31.5</v>
      </c>
      <c r="E11586" s="25">
        <v>26.1</v>
      </c>
      <c r="F11586" s="35">
        <v>81</v>
      </c>
      <c r="G11586" s="25">
        <v>1.1000000000000001</v>
      </c>
      <c r="H11586" s="13">
        <v>7.1</v>
      </c>
      <c r="I11586" s="25">
        <v>3</v>
      </c>
      <c r="J11586" s="12">
        <v>280</v>
      </c>
      <c r="K11586" s="12">
        <v>1</v>
      </c>
      <c r="L11586" s="25" t="s">
        <v>11</v>
      </c>
      <c r="M11586" s="10"/>
      <c r="N11586" s="15"/>
      <c r="O11586" s="15"/>
      <c r="P11586" s="4"/>
    </row>
    <row r="11587" spans="1:16" ht="15" customHeight="1" x14ac:dyDescent="0.25">
      <c r="A11587" s="11">
        <f t="shared" si="1134"/>
        <v>11584</v>
      </c>
      <c r="B11587" s="29">
        <v>43117</v>
      </c>
      <c r="C11587" s="25">
        <v>21</v>
      </c>
      <c r="D11587" s="12">
        <v>32.200000000000003</v>
      </c>
      <c r="E11587" s="25">
        <v>25.9</v>
      </c>
      <c r="F11587" s="35">
        <v>83</v>
      </c>
      <c r="G11587" s="25"/>
      <c r="H11587" s="13">
        <v>7.2</v>
      </c>
      <c r="I11587" s="25">
        <v>4</v>
      </c>
      <c r="J11587" s="12">
        <v>230</v>
      </c>
      <c r="K11587" s="12">
        <v>1</v>
      </c>
      <c r="L11587" s="25" t="s">
        <v>11</v>
      </c>
      <c r="M11587" s="10"/>
      <c r="N11587" s="15"/>
      <c r="O11587" s="15"/>
      <c r="P11587" s="4"/>
    </row>
    <row r="11588" spans="1:16" ht="15" customHeight="1" x14ac:dyDescent="0.25">
      <c r="A11588" s="11">
        <f t="shared" si="1134"/>
        <v>11585</v>
      </c>
      <c r="B11588" s="29">
        <v>43118</v>
      </c>
      <c r="C11588" s="25">
        <v>21</v>
      </c>
      <c r="D11588" s="12">
        <v>32.200000000000003</v>
      </c>
      <c r="E11588" s="25">
        <v>25.5</v>
      </c>
      <c r="F11588" s="35">
        <v>84</v>
      </c>
      <c r="G11588" s="25"/>
      <c r="H11588" s="13">
        <v>7</v>
      </c>
      <c r="I11588" s="25">
        <v>3</v>
      </c>
      <c r="J11588" s="12">
        <v>320</v>
      </c>
      <c r="K11588" s="12">
        <v>1</v>
      </c>
      <c r="L11588" s="25" t="s">
        <v>11</v>
      </c>
      <c r="M11588" s="10"/>
      <c r="N11588" s="15"/>
      <c r="O11588" s="15"/>
      <c r="P11588" s="4"/>
    </row>
    <row r="11589" spans="1:16" ht="15" customHeight="1" x14ac:dyDescent="0.25">
      <c r="A11589" s="11">
        <f t="shared" si="1134"/>
        <v>11586</v>
      </c>
      <c r="B11589" s="29">
        <v>43119</v>
      </c>
      <c r="C11589" s="25">
        <v>22</v>
      </c>
      <c r="D11589" s="12">
        <v>31.4</v>
      </c>
      <c r="E11589" s="25">
        <v>25.8</v>
      </c>
      <c r="F11589" s="35">
        <v>83</v>
      </c>
      <c r="G11589" s="25">
        <v>9.1999999999999993</v>
      </c>
      <c r="H11589" s="13">
        <v>5.8</v>
      </c>
      <c r="I11589" s="25">
        <v>3</v>
      </c>
      <c r="J11589" s="12">
        <v>160</v>
      </c>
      <c r="K11589" s="12">
        <v>1</v>
      </c>
      <c r="L11589" s="25" t="s">
        <v>11</v>
      </c>
      <c r="M11589" s="10"/>
      <c r="N11589" s="15"/>
      <c r="O11589" s="15"/>
      <c r="P11589" s="4"/>
    </row>
    <row r="11590" spans="1:16" ht="15" customHeight="1" x14ac:dyDescent="0.25">
      <c r="A11590" s="11">
        <f t="shared" ref="A11590:A11653" si="1135">A11589+1</f>
        <v>11587</v>
      </c>
      <c r="B11590" s="29">
        <v>43120</v>
      </c>
      <c r="C11590" s="25">
        <v>21</v>
      </c>
      <c r="D11590" s="12">
        <v>31.6</v>
      </c>
      <c r="E11590" s="25">
        <v>25.4</v>
      </c>
      <c r="F11590" s="35">
        <v>82</v>
      </c>
      <c r="G11590" s="25"/>
      <c r="H11590" s="13">
        <v>7.2</v>
      </c>
      <c r="I11590" s="25">
        <v>3</v>
      </c>
      <c r="J11590" s="12">
        <v>60</v>
      </c>
      <c r="K11590" s="12">
        <v>1</v>
      </c>
      <c r="L11590" s="25" t="s">
        <v>11</v>
      </c>
      <c r="M11590" s="10"/>
      <c r="N11590" s="15"/>
      <c r="O11590" s="15"/>
      <c r="P11590" s="4"/>
    </row>
    <row r="11591" spans="1:16" ht="15" customHeight="1" x14ac:dyDescent="0.25">
      <c r="A11591" s="11">
        <f t="shared" si="1135"/>
        <v>11588</v>
      </c>
      <c r="B11591" s="29">
        <v>43121</v>
      </c>
      <c r="C11591" s="25">
        <v>22</v>
      </c>
      <c r="D11591" s="12">
        <v>29.8</v>
      </c>
      <c r="E11591" s="25">
        <v>25.1</v>
      </c>
      <c r="F11591" s="35">
        <v>83</v>
      </c>
      <c r="G11591" s="25">
        <v>26.6</v>
      </c>
      <c r="H11591" s="13">
        <v>6.2</v>
      </c>
      <c r="I11591" s="25">
        <v>5</v>
      </c>
      <c r="J11591" s="12">
        <v>220</v>
      </c>
      <c r="K11591" s="12">
        <v>1</v>
      </c>
      <c r="L11591" s="25" t="s">
        <v>11</v>
      </c>
      <c r="M11591" s="10"/>
      <c r="N11591" s="15"/>
      <c r="O11591" s="15"/>
      <c r="P11591" s="4"/>
    </row>
    <row r="11592" spans="1:16" ht="15" customHeight="1" x14ac:dyDescent="0.25">
      <c r="A11592" s="11">
        <f t="shared" si="1135"/>
        <v>11589</v>
      </c>
      <c r="B11592" s="29">
        <v>43122</v>
      </c>
      <c r="C11592" s="25">
        <v>22</v>
      </c>
      <c r="D11592" s="12">
        <v>31.1</v>
      </c>
      <c r="E11592" s="25">
        <v>25.5</v>
      </c>
      <c r="F11592" s="35">
        <v>83</v>
      </c>
      <c r="G11592" s="25"/>
      <c r="H11592" s="13">
        <v>2.4</v>
      </c>
      <c r="I11592" s="25">
        <v>6</v>
      </c>
      <c r="J11592" s="12">
        <v>60</v>
      </c>
      <c r="K11592" s="12">
        <v>2</v>
      </c>
      <c r="L11592" s="25" t="s">
        <v>11</v>
      </c>
      <c r="M11592" s="10"/>
      <c r="N11592" s="15"/>
      <c r="O11592" s="15"/>
      <c r="P11592" s="4"/>
    </row>
    <row r="11593" spans="1:16" ht="15" customHeight="1" x14ac:dyDescent="0.25">
      <c r="A11593" s="11">
        <f t="shared" si="1135"/>
        <v>11590</v>
      </c>
      <c r="B11593" s="29">
        <v>43123</v>
      </c>
      <c r="C11593" s="25">
        <v>21</v>
      </c>
      <c r="D11593" s="12">
        <v>29.8</v>
      </c>
      <c r="E11593" s="25">
        <v>24.1</v>
      </c>
      <c r="F11593" s="35">
        <v>90</v>
      </c>
      <c r="G11593" s="25"/>
      <c r="H11593" s="13">
        <v>4</v>
      </c>
      <c r="I11593" s="25">
        <v>4</v>
      </c>
      <c r="J11593" s="12">
        <v>70</v>
      </c>
      <c r="K11593" s="12">
        <v>1</v>
      </c>
      <c r="L11593" s="25" t="s">
        <v>11</v>
      </c>
      <c r="M11593" s="10"/>
      <c r="N11593" s="15"/>
      <c r="O11593" s="15"/>
      <c r="P11593" s="4"/>
    </row>
    <row r="11594" spans="1:16" ht="15" customHeight="1" x14ac:dyDescent="0.25">
      <c r="A11594" s="11">
        <f t="shared" si="1135"/>
        <v>11591</v>
      </c>
      <c r="B11594" s="29">
        <v>43124</v>
      </c>
      <c r="C11594" s="25">
        <v>21</v>
      </c>
      <c r="D11594" s="12">
        <v>27.6</v>
      </c>
      <c r="E11594" s="25">
        <v>22.8</v>
      </c>
      <c r="F11594" s="35">
        <v>94</v>
      </c>
      <c r="G11594" s="25">
        <v>6.5</v>
      </c>
      <c r="H11594" s="13">
        <v>3.5</v>
      </c>
      <c r="I11594" s="25">
        <v>4</v>
      </c>
      <c r="J11594" s="12">
        <v>60</v>
      </c>
      <c r="K11594" s="12">
        <v>0</v>
      </c>
      <c r="L11594" s="25" t="s">
        <v>11</v>
      </c>
      <c r="M11594" s="10"/>
      <c r="N11594" s="15"/>
      <c r="O11594" s="15"/>
      <c r="P11594" s="4"/>
    </row>
    <row r="11595" spans="1:16" ht="15" customHeight="1" x14ac:dyDescent="0.25">
      <c r="A11595" s="11">
        <f t="shared" si="1135"/>
        <v>11592</v>
      </c>
      <c r="B11595" s="29">
        <v>43125</v>
      </c>
      <c r="C11595" s="25">
        <v>20</v>
      </c>
      <c r="D11595" s="12">
        <v>31.4</v>
      </c>
      <c r="E11595" s="25">
        <v>25</v>
      </c>
      <c r="F11595" s="35">
        <v>81</v>
      </c>
      <c r="G11595" s="25">
        <v>59.1</v>
      </c>
      <c r="H11595" s="13">
        <v>1.6</v>
      </c>
      <c r="I11595" s="25">
        <v>4</v>
      </c>
      <c r="J11595" s="12">
        <v>170</v>
      </c>
      <c r="K11595" s="12">
        <v>1</v>
      </c>
      <c r="L11595" s="25" t="s">
        <v>11</v>
      </c>
      <c r="M11595" s="10"/>
      <c r="N11595" s="15"/>
      <c r="O11595" s="15"/>
      <c r="P11595" s="4"/>
    </row>
    <row r="11596" spans="1:16" ht="15" customHeight="1" x14ac:dyDescent="0.25">
      <c r="A11596" s="11">
        <f t="shared" si="1135"/>
        <v>11593</v>
      </c>
      <c r="B11596" s="29">
        <v>43126</v>
      </c>
      <c r="C11596" s="25">
        <v>20</v>
      </c>
      <c r="D11596" s="12">
        <v>31.2</v>
      </c>
      <c r="E11596" s="25">
        <v>24.7</v>
      </c>
      <c r="F11596" s="35">
        <v>82</v>
      </c>
      <c r="G11596" s="25"/>
      <c r="H11596" s="13">
        <v>7.8</v>
      </c>
      <c r="I11596" s="25">
        <v>2</v>
      </c>
      <c r="J11596" s="12">
        <v>200</v>
      </c>
      <c r="K11596" s="12">
        <v>0</v>
      </c>
      <c r="L11596" s="25" t="s">
        <v>11</v>
      </c>
      <c r="M11596" s="10"/>
      <c r="N11596" s="15"/>
      <c r="O11596" s="15"/>
      <c r="P11596" s="4"/>
    </row>
    <row r="11597" spans="1:16" ht="15" customHeight="1" x14ac:dyDescent="0.25">
      <c r="A11597" s="11">
        <f t="shared" si="1135"/>
        <v>11594</v>
      </c>
      <c r="B11597" s="29">
        <v>43127</v>
      </c>
      <c r="C11597" s="25">
        <v>21</v>
      </c>
      <c r="D11597" s="12">
        <v>32</v>
      </c>
      <c r="E11597" s="25">
        <v>25.6</v>
      </c>
      <c r="F11597" s="35">
        <v>80</v>
      </c>
      <c r="G11597" s="25"/>
      <c r="H11597" s="13"/>
      <c r="I11597" s="25">
        <v>3</v>
      </c>
      <c r="J11597" s="12">
        <v>170</v>
      </c>
      <c r="K11597" s="12">
        <v>1</v>
      </c>
      <c r="L11597" s="25" t="s">
        <v>11</v>
      </c>
      <c r="M11597" s="10"/>
      <c r="N11597" s="15"/>
      <c r="O11597" s="15"/>
      <c r="P11597" s="4"/>
    </row>
    <row r="11598" spans="1:16" ht="15" customHeight="1" x14ac:dyDescent="0.25">
      <c r="A11598" s="11">
        <f t="shared" si="1135"/>
        <v>11595</v>
      </c>
      <c r="B11598" s="29">
        <v>43128</v>
      </c>
      <c r="C11598" s="25">
        <v>22</v>
      </c>
      <c r="D11598" s="12">
        <v>31</v>
      </c>
      <c r="E11598" s="25">
        <v>26</v>
      </c>
      <c r="F11598" s="35">
        <v>82</v>
      </c>
      <c r="G11598" s="25"/>
      <c r="H11598" s="13">
        <v>10.199999999999999</v>
      </c>
      <c r="I11598" s="25">
        <v>3</v>
      </c>
      <c r="J11598" s="12">
        <v>200</v>
      </c>
      <c r="K11598" s="12">
        <v>1</v>
      </c>
      <c r="L11598" s="25" t="s">
        <v>11</v>
      </c>
      <c r="M11598" s="10"/>
      <c r="N11598" s="15"/>
      <c r="O11598" s="15"/>
      <c r="P11598" s="4"/>
    </row>
    <row r="11599" spans="1:16" ht="15" customHeight="1" x14ac:dyDescent="0.25">
      <c r="A11599" s="11">
        <f t="shared" si="1135"/>
        <v>11596</v>
      </c>
      <c r="B11599" s="29">
        <v>43129</v>
      </c>
      <c r="C11599" s="25">
        <v>22</v>
      </c>
      <c r="D11599" s="12">
        <v>32</v>
      </c>
      <c r="E11599" s="25">
        <v>26.1</v>
      </c>
      <c r="F11599" s="35">
        <v>78</v>
      </c>
      <c r="G11599" s="25"/>
      <c r="H11599" s="13">
        <v>4.3</v>
      </c>
      <c r="I11599" s="25">
        <v>5</v>
      </c>
      <c r="J11599" s="12">
        <v>190</v>
      </c>
      <c r="K11599" s="12">
        <v>1</v>
      </c>
      <c r="L11599" s="25" t="s">
        <v>11</v>
      </c>
      <c r="M11599" s="10"/>
      <c r="N11599" s="15"/>
      <c r="O11599" s="15"/>
      <c r="P11599" s="4"/>
    </row>
    <row r="11600" spans="1:16" ht="15" customHeight="1" x14ac:dyDescent="0.25">
      <c r="A11600" s="11">
        <f t="shared" si="1135"/>
        <v>11597</v>
      </c>
      <c r="B11600" s="29">
        <v>43130</v>
      </c>
      <c r="C11600" s="25">
        <v>20</v>
      </c>
      <c r="D11600" s="12">
        <v>33</v>
      </c>
      <c r="E11600" s="25">
        <v>25.9</v>
      </c>
      <c r="F11600" s="35">
        <v>77</v>
      </c>
      <c r="G11600" s="25"/>
      <c r="H11600" s="13">
        <v>4.3</v>
      </c>
      <c r="I11600" s="25">
        <v>4</v>
      </c>
      <c r="J11600" s="12">
        <v>180</v>
      </c>
      <c r="K11600" s="12">
        <v>1</v>
      </c>
      <c r="L11600" s="25" t="s">
        <v>11</v>
      </c>
      <c r="M11600" s="10"/>
      <c r="N11600" s="15"/>
      <c r="O11600" s="15"/>
      <c r="P11600" s="4"/>
    </row>
    <row r="11601" spans="1:16" ht="15" customHeight="1" x14ac:dyDescent="0.25">
      <c r="A11601" s="11">
        <f t="shared" si="1135"/>
        <v>11598</v>
      </c>
      <c r="B11601" s="29">
        <v>43131</v>
      </c>
      <c r="C11601" s="25">
        <v>19</v>
      </c>
      <c r="D11601" s="12">
        <v>32.799999999999997</v>
      </c>
      <c r="E11601" s="25">
        <v>25.4</v>
      </c>
      <c r="F11601" s="35">
        <v>76</v>
      </c>
      <c r="G11601" s="25"/>
      <c r="H11601" s="13"/>
      <c r="I11601" s="25">
        <v>4</v>
      </c>
      <c r="J11601" s="12">
        <v>350</v>
      </c>
      <c r="K11601" s="12">
        <v>1</v>
      </c>
      <c r="L11601" s="25" t="s">
        <v>11</v>
      </c>
      <c r="M11601" s="10"/>
      <c r="N11601" s="15"/>
      <c r="O11601" s="15"/>
      <c r="P11601" s="4"/>
    </row>
    <row r="11602" spans="1:16" ht="15" customHeight="1" x14ac:dyDescent="0.25">
      <c r="A11602" s="11">
        <f t="shared" si="1135"/>
        <v>11599</v>
      </c>
      <c r="B11602" s="29">
        <v>43132</v>
      </c>
      <c r="C11602" s="25">
        <v>19</v>
      </c>
      <c r="D11602" s="12">
        <v>32.200000000000003</v>
      </c>
      <c r="E11602" s="25">
        <v>25</v>
      </c>
      <c r="F11602" s="35">
        <v>79</v>
      </c>
      <c r="G11602" s="25"/>
      <c r="H11602" s="13">
        <v>10</v>
      </c>
      <c r="I11602" s="25">
        <v>4</v>
      </c>
      <c r="J11602" s="12">
        <v>190</v>
      </c>
      <c r="K11602" s="12">
        <v>1</v>
      </c>
      <c r="L11602" s="25" t="s">
        <v>11</v>
      </c>
      <c r="M11602" s="10"/>
      <c r="N11602" s="15"/>
      <c r="O11602" s="15"/>
      <c r="P11602" s="4"/>
    </row>
    <row r="11603" spans="1:16" ht="15" customHeight="1" x14ac:dyDescent="0.25">
      <c r="A11603" s="11">
        <f t="shared" si="1135"/>
        <v>11600</v>
      </c>
      <c r="B11603" s="29">
        <v>43133</v>
      </c>
      <c r="C11603" s="25">
        <v>22</v>
      </c>
      <c r="D11603" s="12">
        <v>33.4</v>
      </c>
      <c r="E11603" s="25">
        <v>25.9</v>
      </c>
      <c r="F11603" s="35">
        <v>79</v>
      </c>
      <c r="G11603" s="25"/>
      <c r="H11603" s="13">
        <v>7.8</v>
      </c>
      <c r="I11603" s="25">
        <v>4</v>
      </c>
      <c r="J11603" s="12">
        <v>230</v>
      </c>
      <c r="K11603" s="12">
        <v>1</v>
      </c>
      <c r="L11603" s="25" t="s">
        <v>11</v>
      </c>
      <c r="M11603" s="10"/>
      <c r="N11603" s="15"/>
      <c r="O11603" s="15"/>
      <c r="P11603" s="4"/>
    </row>
    <row r="11604" spans="1:16" ht="15" customHeight="1" x14ac:dyDescent="0.25">
      <c r="A11604" s="11">
        <f t="shared" si="1135"/>
        <v>11601</v>
      </c>
      <c r="B11604" s="29">
        <v>43134</v>
      </c>
      <c r="C11604" s="25">
        <v>22</v>
      </c>
      <c r="D11604" s="12">
        <v>34.4</v>
      </c>
      <c r="E11604" s="25">
        <v>28.3</v>
      </c>
      <c r="F11604" s="35">
        <v>68</v>
      </c>
      <c r="G11604" s="25">
        <v>8888</v>
      </c>
      <c r="H11604" s="13">
        <v>6.8</v>
      </c>
      <c r="I11604" s="25">
        <v>4</v>
      </c>
      <c r="J11604" s="12">
        <v>30</v>
      </c>
      <c r="K11604" s="12">
        <v>2</v>
      </c>
      <c r="L11604" s="25" t="s">
        <v>17</v>
      </c>
      <c r="M11604" s="10"/>
      <c r="N11604" s="15"/>
      <c r="O11604" s="15"/>
      <c r="P11604" s="4"/>
    </row>
    <row r="11605" spans="1:16" ht="15" customHeight="1" x14ac:dyDescent="0.25">
      <c r="A11605" s="11">
        <f t="shared" si="1135"/>
        <v>11602</v>
      </c>
      <c r="B11605" s="29">
        <v>43135</v>
      </c>
      <c r="C11605" s="25">
        <v>25</v>
      </c>
      <c r="D11605" s="12">
        <v>32.6</v>
      </c>
      <c r="E11605" s="25">
        <v>28.3</v>
      </c>
      <c r="F11605" s="35">
        <v>66</v>
      </c>
      <c r="G11605" s="25"/>
      <c r="H11605" s="13">
        <v>8</v>
      </c>
      <c r="I11605" s="25">
        <v>8</v>
      </c>
      <c r="J11605" s="12">
        <v>60</v>
      </c>
      <c r="K11605" s="12">
        <v>4</v>
      </c>
      <c r="L11605" s="25" t="s">
        <v>12</v>
      </c>
      <c r="M11605" s="10"/>
      <c r="N11605" s="15"/>
      <c r="O11605" s="15"/>
      <c r="P11605" s="4"/>
    </row>
    <row r="11606" spans="1:16" ht="15" customHeight="1" x14ac:dyDescent="0.25">
      <c r="A11606" s="11">
        <f t="shared" si="1135"/>
        <v>11603</v>
      </c>
      <c r="B11606" s="29">
        <v>43136</v>
      </c>
      <c r="C11606" s="25"/>
      <c r="D11606" s="12">
        <v>32.200000000000003</v>
      </c>
      <c r="E11606" s="25">
        <v>28.3</v>
      </c>
      <c r="F11606" s="35">
        <v>68</v>
      </c>
      <c r="G11606" s="25"/>
      <c r="H11606" s="13">
        <v>9.5</v>
      </c>
      <c r="I11606" s="25">
        <v>7</v>
      </c>
      <c r="J11606" s="12">
        <v>70</v>
      </c>
      <c r="K11606" s="12">
        <v>2</v>
      </c>
      <c r="L11606" s="25" t="s">
        <v>12</v>
      </c>
      <c r="M11606" s="10"/>
      <c r="N11606" s="15"/>
      <c r="O11606" s="15"/>
      <c r="P11606" s="4"/>
    </row>
    <row r="11607" spans="1:16" ht="15" customHeight="1" x14ac:dyDescent="0.25">
      <c r="A11607" s="11">
        <f t="shared" si="1135"/>
        <v>11604</v>
      </c>
      <c r="B11607" s="29">
        <v>43137</v>
      </c>
      <c r="C11607" s="25"/>
      <c r="D11607" s="12">
        <v>32.6</v>
      </c>
      <c r="E11607" s="25">
        <v>26.3</v>
      </c>
      <c r="F11607" s="35">
        <v>77</v>
      </c>
      <c r="G11607" s="25"/>
      <c r="H11607" s="13">
        <v>7.3</v>
      </c>
      <c r="I11607" s="25">
        <v>4</v>
      </c>
      <c r="J11607" s="12">
        <v>107</v>
      </c>
      <c r="K11607" s="12">
        <v>2</v>
      </c>
      <c r="L11607" s="25" t="s">
        <v>17</v>
      </c>
      <c r="M11607" s="10"/>
      <c r="N11607" s="15"/>
      <c r="O11607" s="15"/>
      <c r="P11607" s="4"/>
    </row>
    <row r="11608" spans="1:16" ht="15" customHeight="1" x14ac:dyDescent="0.25">
      <c r="A11608" s="11">
        <f t="shared" si="1135"/>
        <v>11605</v>
      </c>
      <c r="B11608" s="29">
        <v>43138</v>
      </c>
      <c r="C11608" s="25">
        <v>22</v>
      </c>
      <c r="D11608" s="12">
        <v>30.6</v>
      </c>
      <c r="E11608" s="25">
        <v>25.3</v>
      </c>
      <c r="F11608" s="35">
        <v>85</v>
      </c>
      <c r="G11608" s="25">
        <v>85</v>
      </c>
      <c r="H11608" s="13">
        <v>7</v>
      </c>
      <c r="I11608" s="25">
        <v>2</v>
      </c>
      <c r="J11608" s="12">
        <v>360</v>
      </c>
      <c r="K11608" s="12">
        <v>0</v>
      </c>
      <c r="L11608" s="25" t="s">
        <v>11</v>
      </c>
      <c r="M11608" s="10"/>
      <c r="N11608" s="15"/>
      <c r="O11608" s="15"/>
      <c r="P11608" s="4"/>
    </row>
    <row r="11609" spans="1:16" ht="15" customHeight="1" x14ac:dyDescent="0.25">
      <c r="A11609" s="11">
        <f t="shared" si="1135"/>
        <v>11606</v>
      </c>
      <c r="B11609" s="29">
        <v>43139</v>
      </c>
      <c r="C11609" s="25">
        <v>22</v>
      </c>
      <c r="D11609" s="12">
        <v>30.8</v>
      </c>
      <c r="E11609" s="25">
        <v>25.6</v>
      </c>
      <c r="F11609" s="35">
        <v>85</v>
      </c>
      <c r="G11609" s="25">
        <v>9</v>
      </c>
      <c r="H11609" s="13">
        <v>2.2999999999999998</v>
      </c>
      <c r="I11609" s="25">
        <v>3</v>
      </c>
      <c r="J11609" s="12">
        <v>194</v>
      </c>
      <c r="K11609" s="12">
        <v>1</v>
      </c>
      <c r="L11609" s="25" t="s">
        <v>11</v>
      </c>
      <c r="M11609" s="10"/>
      <c r="N11609" s="15"/>
      <c r="O11609" s="15"/>
      <c r="P11609" s="4"/>
    </row>
    <row r="11610" spans="1:16" ht="15" customHeight="1" x14ac:dyDescent="0.25">
      <c r="A11610" s="11">
        <f t="shared" si="1135"/>
        <v>11607</v>
      </c>
      <c r="B11610" s="29">
        <v>43140</v>
      </c>
      <c r="C11610" s="25">
        <v>22</v>
      </c>
      <c r="D11610" s="12">
        <v>30.8</v>
      </c>
      <c r="E11610" s="25">
        <v>24.8</v>
      </c>
      <c r="F11610" s="35">
        <v>89</v>
      </c>
      <c r="G11610" s="25">
        <v>10</v>
      </c>
      <c r="H11610" s="13">
        <v>6</v>
      </c>
      <c r="I11610" s="25">
        <v>2</v>
      </c>
      <c r="J11610" s="12">
        <v>320</v>
      </c>
      <c r="K11610" s="12">
        <v>0</v>
      </c>
      <c r="L11610" s="25" t="s">
        <v>11</v>
      </c>
      <c r="M11610" s="10"/>
      <c r="N11610" s="15"/>
      <c r="O11610" s="15"/>
      <c r="P11610" s="4"/>
    </row>
    <row r="11611" spans="1:16" ht="15" customHeight="1" x14ac:dyDescent="0.25">
      <c r="A11611" s="11">
        <f t="shared" si="1135"/>
        <v>11608</v>
      </c>
      <c r="B11611" s="29">
        <v>43141</v>
      </c>
      <c r="C11611" s="25">
        <v>23</v>
      </c>
      <c r="D11611" s="12">
        <v>31.8</v>
      </c>
      <c r="E11611" s="25">
        <v>24.9</v>
      </c>
      <c r="F11611" s="35">
        <v>90</v>
      </c>
      <c r="G11611" s="25">
        <v>27</v>
      </c>
      <c r="H11611" s="13">
        <v>3.8</v>
      </c>
      <c r="I11611" s="25">
        <v>4</v>
      </c>
      <c r="J11611" s="12">
        <v>320</v>
      </c>
      <c r="K11611" s="12">
        <v>1</v>
      </c>
      <c r="L11611" s="25" t="s">
        <v>11</v>
      </c>
      <c r="M11611" s="10"/>
      <c r="N11611" s="15"/>
      <c r="O11611" s="15"/>
      <c r="P11611" s="4"/>
    </row>
    <row r="11612" spans="1:16" ht="15" customHeight="1" x14ac:dyDescent="0.25">
      <c r="A11612" s="11">
        <f t="shared" si="1135"/>
        <v>11609</v>
      </c>
      <c r="B11612" s="29">
        <v>43142</v>
      </c>
      <c r="C11612" s="25">
        <v>22</v>
      </c>
      <c r="D11612" s="12">
        <v>31.4</v>
      </c>
      <c r="E11612" s="25">
        <v>25.6</v>
      </c>
      <c r="F11612" s="35">
        <v>86</v>
      </c>
      <c r="G11612" s="25">
        <v>16</v>
      </c>
      <c r="H11612" s="13">
        <v>4.2</v>
      </c>
      <c r="I11612" s="25">
        <v>3</v>
      </c>
      <c r="J11612" s="12">
        <v>308</v>
      </c>
      <c r="K11612" s="12">
        <v>1</v>
      </c>
      <c r="L11612" s="25" t="s">
        <v>11</v>
      </c>
      <c r="M11612" s="10"/>
      <c r="N11612" s="15"/>
      <c r="O11612" s="15"/>
      <c r="P11612" s="4"/>
    </row>
    <row r="11613" spans="1:16" ht="15" customHeight="1" x14ac:dyDescent="0.25">
      <c r="A11613" s="11">
        <f t="shared" si="1135"/>
        <v>11610</v>
      </c>
      <c r="B11613" s="29">
        <v>43143</v>
      </c>
      <c r="C11613" s="25">
        <v>23</v>
      </c>
      <c r="D11613" s="12">
        <v>31</v>
      </c>
      <c r="E11613" s="25">
        <v>26</v>
      </c>
      <c r="F11613" s="35">
        <v>80</v>
      </c>
      <c r="G11613" s="25">
        <v>0.6</v>
      </c>
      <c r="H11613" s="13">
        <v>6</v>
      </c>
      <c r="I11613" s="25">
        <v>12</v>
      </c>
      <c r="J11613" s="12">
        <v>40</v>
      </c>
      <c r="K11613" s="12">
        <v>3</v>
      </c>
      <c r="L11613" s="25" t="s">
        <v>17</v>
      </c>
      <c r="M11613" s="10"/>
      <c r="N11613" s="15"/>
      <c r="O11613" s="15"/>
      <c r="P11613" s="4"/>
    </row>
    <row r="11614" spans="1:16" ht="15" customHeight="1" x14ac:dyDescent="0.25">
      <c r="A11614" s="11">
        <f t="shared" si="1135"/>
        <v>11611</v>
      </c>
      <c r="B11614" s="29">
        <v>43144</v>
      </c>
      <c r="C11614" s="25">
        <v>24</v>
      </c>
      <c r="D11614" s="12">
        <v>33.200000000000003</v>
      </c>
      <c r="E11614" s="25">
        <v>28.3</v>
      </c>
      <c r="F11614" s="35">
        <v>67</v>
      </c>
      <c r="G11614" s="25"/>
      <c r="H11614" s="13">
        <v>6.8</v>
      </c>
      <c r="I11614" s="25">
        <v>5</v>
      </c>
      <c r="J11614" s="12">
        <v>240</v>
      </c>
      <c r="K11614" s="12">
        <v>2</v>
      </c>
      <c r="L11614" s="25" t="s">
        <v>11</v>
      </c>
      <c r="M11614" s="10"/>
      <c r="N11614" s="15"/>
      <c r="O11614" s="15"/>
      <c r="P11614" s="4"/>
    </row>
    <row r="11615" spans="1:16" ht="15" customHeight="1" x14ac:dyDescent="0.25">
      <c r="A11615" s="11">
        <f t="shared" si="1135"/>
        <v>11612</v>
      </c>
      <c r="B11615" s="29">
        <v>43145</v>
      </c>
      <c r="C11615" s="25">
        <v>22</v>
      </c>
      <c r="D11615" s="12">
        <v>32.200000000000003</v>
      </c>
      <c r="E11615" s="25">
        <v>25</v>
      </c>
      <c r="F11615" s="35">
        <v>86</v>
      </c>
      <c r="G11615" s="25"/>
      <c r="H11615" s="13">
        <v>8.6</v>
      </c>
      <c r="I11615" s="25">
        <v>4</v>
      </c>
      <c r="J11615" s="12">
        <v>80</v>
      </c>
      <c r="K11615" s="12">
        <v>1</v>
      </c>
      <c r="L11615" s="25" t="s">
        <v>11</v>
      </c>
      <c r="M11615" s="10"/>
      <c r="N11615" s="15"/>
      <c r="O11615" s="15"/>
      <c r="P11615" s="4"/>
    </row>
    <row r="11616" spans="1:16" ht="15" customHeight="1" x14ac:dyDescent="0.25">
      <c r="A11616" s="11">
        <f t="shared" si="1135"/>
        <v>11613</v>
      </c>
      <c r="B11616" s="29">
        <v>43146</v>
      </c>
      <c r="C11616" s="25">
        <v>22</v>
      </c>
      <c r="D11616" s="12">
        <v>29.4</v>
      </c>
      <c r="E11616" s="25">
        <v>24.9</v>
      </c>
      <c r="F11616" s="35">
        <v>92</v>
      </c>
      <c r="G11616" s="25">
        <v>81</v>
      </c>
      <c r="H11616" s="13">
        <v>3.5</v>
      </c>
      <c r="I11616" s="25">
        <v>5</v>
      </c>
      <c r="J11616" s="12">
        <v>220</v>
      </c>
      <c r="K11616" s="12">
        <v>1</v>
      </c>
      <c r="L11616" s="25" t="s">
        <v>11</v>
      </c>
      <c r="M11616" s="10"/>
      <c r="N11616" s="15"/>
      <c r="O11616" s="15"/>
      <c r="P11616" s="4"/>
    </row>
    <row r="11617" spans="1:16" ht="15" customHeight="1" x14ac:dyDescent="0.25">
      <c r="A11617" s="11">
        <f t="shared" si="1135"/>
        <v>11614</v>
      </c>
      <c r="B11617" s="29">
        <v>43147</v>
      </c>
      <c r="C11617" s="25">
        <v>21</v>
      </c>
      <c r="D11617" s="12">
        <v>32.200000000000003</v>
      </c>
      <c r="E11617" s="25">
        <v>26</v>
      </c>
      <c r="F11617" s="35">
        <v>80</v>
      </c>
      <c r="G11617" s="25">
        <v>2</v>
      </c>
      <c r="H11617" s="13">
        <v>3</v>
      </c>
      <c r="I11617" s="25">
        <v>4</v>
      </c>
      <c r="J11617" s="12">
        <v>190</v>
      </c>
      <c r="K11617" s="12">
        <v>1</v>
      </c>
      <c r="L11617" s="25" t="s">
        <v>11</v>
      </c>
      <c r="M11617" s="10"/>
      <c r="N11617" s="15"/>
      <c r="O11617" s="15"/>
      <c r="P11617" s="4"/>
    </row>
    <row r="11618" spans="1:16" ht="15" customHeight="1" x14ac:dyDescent="0.25">
      <c r="A11618" s="11">
        <f t="shared" si="1135"/>
        <v>11615</v>
      </c>
      <c r="B11618" s="29">
        <v>43148</v>
      </c>
      <c r="C11618" s="25">
        <v>23</v>
      </c>
      <c r="D11618" s="12">
        <v>30.8</v>
      </c>
      <c r="E11618" s="25">
        <v>24.7</v>
      </c>
      <c r="F11618" s="35">
        <v>91</v>
      </c>
      <c r="G11618" s="25"/>
      <c r="H11618" s="13">
        <v>9</v>
      </c>
      <c r="I11618" s="25">
        <v>4</v>
      </c>
      <c r="J11618" s="12">
        <v>330</v>
      </c>
      <c r="K11618" s="12">
        <v>1</v>
      </c>
      <c r="L11618" s="25" t="s">
        <v>11</v>
      </c>
      <c r="M11618" s="10"/>
      <c r="N11618" s="15"/>
      <c r="O11618" s="15"/>
      <c r="P11618" s="4"/>
    </row>
    <row r="11619" spans="1:16" ht="15" customHeight="1" x14ac:dyDescent="0.25">
      <c r="A11619" s="11">
        <f t="shared" si="1135"/>
        <v>11616</v>
      </c>
      <c r="B11619" s="29">
        <v>43149</v>
      </c>
      <c r="C11619" s="25">
        <v>22</v>
      </c>
      <c r="D11619" s="12">
        <v>31.8</v>
      </c>
      <c r="E11619" s="25">
        <v>25.2</v>
      </c>
      <c r="F11619" s="35">
        <v>88</v>
      </c>
      <c r="G11619" s="25">
        <v>48.3</v>
      </c>
      <c r="H11619" s="13">
        <v>3.5</v>
      </c>
      <c r="I11619" s="25">
        <v>3</v>
      </c>
      <c r="J11619" s="12">
        <v>10</v>
      </c>
      <c r="K11619" s="12">
        <v>1</v>
      </c>
      <c r="L11619" s="25" t="s">
        <v>11</v>
      </c>
      <c r="M11619" s="10"/>
      <c r="N11619" s="15"/>
      <c r="O11619" s="15"/>
      <c r="P11619" s="4"/>
    </row>
    <row r="11620" spans="1:16" ht="15" customHeight="1" x14ac:dyDescent="0.25">
      <c r="A11620" s="11">
        <f t="shared" si="1135"/>
        <v>11617</v>
      </c>
      <c r="B11620" s="29">
        <v>43150</v>
      </c>
      <c r="C11620" s="25">
        <v>23</v>
      </c>
      <c r="D11620" s="12">
        <v>30.4</v>
      </c>
      <c r="E11620" s="25">
        <v>24.4</v>
      </c>
      <c r="F11620" s="35">
        <v>96</v>
      </c>
      <c r="G11620" s="25">
        <v>6</v>
      </c>
      <c r="H11620" s="13">
        <v>6.3</v>
      </c>
      <c r="I11620" s="25">
        <v>2</v>
      </c>
      <c r="J11620" s="12">
        <v>240</v>
      </c>
      <c r="K11620" s="12">
        <v>1</v>
      </c>
      <c r="L11620" s="25" t="s">
        <v>11</v>
      </c>
      <c r="M11620" s="10"/>
      <c r="N11620" s="15"/>
      <c r="O11620" s="15"/>
      <c r="P11620" s="4"/>
    </row>
    <row r="11621" spans="1:16" ht="15" customHeight="1" x14ac:dyDescent="0.25">
      <c r="A11621" s="11">
        <f t="shared" si="1135"/>
        <v>11618</v>
      </c>
      <c r="B11621" s="29">
        <v>43151</v>
      </c>
      <c r="C11621" s="25">
        <v>23</v>
      </c>
      <c r="D11621" s="12">
        <v>30.2</v>
      </c>
      <c r="E11621" s="25">
        <v>25.8</v>
      </c>
      <c r="F11621" s="35">
        <v>90</v>
      </c>
      <c r="G11621" s="25">
        <v>54.5</v>
      </c>
      <c r="H11621" s="13">
        <v>4.5</v>
      </c>
      <c r="I11621" s="25">
        <v>4</v>
      </c>
      <c r="J11621" s="12">
        <v>60</v>
      </c>
      <c r="K11621" s="12">
        <v>1</v>
      </c>
      <c r="L11621" s="25" t="s">
        <v>11</v>
      </c>
      <c r="M11621" s="10"/>
      <c r="N11621" s="15"/>
      <c r="O11621" s="15"/>
      <c r="P11621" s="4"/>
    </row>
    <row r="11622" spans="1:16" ht="15" customHeight="1" x14ac:dyDescent="0.25">
      <c r="A11622" s="11">
        <f t="shared" si="1135"/>
        <v>11619</v>
      </c>
      <c r="B11622" s="29">
        <v>43152</v>
      </c>
      <c r="C11622" s="25">
        <v>23</v>
      </c>
      <c r="D11622" s="12">
        <v>31</v>
      </c>
      <c r="E11622" s="25">
        <v>25.9</v>
      </c>
      <c r="F11622" s="35">
        <v>89</v>
      </c>
      <c r="G11622" s="25">
        <v>3</v>
      </c>
      <c r="H11622" s="13">
        <v>0</v>
      </c>
      <c r="I11622" s="25">
        <v>4</v>
      </c>
      <c r="J11622" s="12">
        <v>338</v>
      </c>
      <c r="K11622" s="12">
        <v>0</v>
      </c>
      <c r="L11622" s="25" t="s">
        <v>11</v>
      </c>
      <c r="M11622" s="10"/>
      <c r="N11622" s="15"/>
      <c r="O11622" s="15"/>
      <c r="P11622" s="4"/>
    </row>
    <row r="11623" spans="1:16" ht="15" customHeight="1" x14ac:dyDescent="0.25">
      <c r="A11623" s="11">
        <f t="shared" si="1135"/>
        <v>11620</v>
      </c>
      <c r="B11623" s="29">
        <v>43153</v>
      </c>
      <c r="C11623" s="25">
        <v>22</v>
      </c>
      <c r="D11623" s="12">
        <v>31</v>
      </c>
      <c r="E11623" s="25">
        <v>25.8</v>
      </c>
      <c r="F11623" s="35">
        <v>91</v>
      </c>
      <c r="G11623" s="25">
        <v>3</v>
      </c>
      <c r="H11623" s="13">
        <v>4.2</v>
      </c>
      <c r="I11623" s="25">
        <v>3</v>
      </c>
      <c r="J11623" s="12">
        <v>160</v>
      </c>
      <c r="K11623" s="12">
        <v>1</v>
      </c>
      <c r="L11623" s="25" t="s">
        <v>11</v>
      </c>
      <c r="M11623" s="10"/>
      <c r="N11623" s="15"/>
      <c r="O11623" s="15"/>
      <c r="P11623" s="4"/>
    </row>
    <row r="11624" spans="1:16" ht="15" customHeight="1" x14ac:dyDescent="0.25">
      <c r="A11624" s="11">
        <f t="shared" si="1135"/>
        <v>11621</v>
      </c>
      <c r="B11624" s="29">
        <v>43154</v>
      </c>
      <c r="C11624" s="25">
        <v>22</v>
      </c>
      <c r="D11624" s="12">
        <v>29</v>
      </c>
      <c r="E11624" s="25">
        <v>25</v>
      </c>
      <c r="F11624" s="35">
        <v>90</v>
      </c>
      <c r="G11624" s="25">
        <v>11</v>
      </c>
      <c r="H11624" s="13">
        <v>1.6</v>
      </c>
      <c r="I11624" s="25">
        <v>2</v>
      </c>
      <c r="J11624" s="12">
        <v>120</v>
      </c>
      <c r="K11624" s="12">
        <v>1</v>
      </c>
      <c r="L11624" s="25" t="s">
        <v>11</v>
      </c>
      <c r="M11624" s="10"/>
      <c r="N11624" s="15"/>
      <c r="O11624" s="15"/>
      <c r="P11624" s="4"/>
    </row>
    <row r="11625" spans="1:16" ht="15" customHeight="1" x14ac:dyDescent="0.25">
      <c r="A11625" s="11">
        <f t="shared" si="1135"/>
        <v>11622</v>
      </c>
      <c r="B11625" s="29">
        <v>43155</v>
      </c>
      <c r="C11625" s="25">
        <v>22</v>
      </c>
      <c r="D11625" s="12">
        <v>33</v>
      </c>
      <c r="E11625" s="25">
        <v>26</v>
      </c>
      <c r="F11625" s="35">
        <v>85</v>
      </c>
      <c r="G11625" s="25">
        <v>0.5</v>
      </c>
      <c r="H11625" s="13">
        <v>0</v>
      </c>
      <c r="I11625" s="25">
        <v>4</v>
      </c>
      <c r="J11625" s="12">
        <v>71</v>
      </c>
      <c r="K11625" s="12">
        <v>2</v>
      </c>
      <c r="L11625" s="25" t="s">
        <v>11</v>
      </c>
      <c r="M11625" s="10"/>
      <c r="N11625" s="15"/>
      <c r="O11625" s="15"/>
      <c r="P11625" s="4"/>
    </row>
    <row r="11626" spans="1:16" ht="15" customHeight="1" x14ac:dyDescent="0.25">
      <c r="A11626" s="11">
        <f t="shared" si="1135"/>
        <v>11623</v>
      </c>
      <c r="B11626" s="29">
        <v>43156</v>
      </c>
      <c r="C11626" s="25">
        <v>23</v>
      </c>
      <c r="D11626" s="12">
        <v>31.5</v>
      </c>
      <c r="E11626" s="25">
        <v>26.5</v>
      </c>
      <c r="F11626" s="35">
        <v>84</v>
      </c>
      <c r="G11626" s="25">
        <v>9.1999999999999993</v>
      </c>
      <c r="H11626" s="13">
        <v>3.9</v>
      </c>
      <c r="I11626" s="25">
        <v>3</v>
      </c>
      <c r="J11626" s="12">
        <v>72</v>
      </c>
      <c r="K11626" s="12">
        <v>1</v>
      </c>
      <c r="L11626" s="25" t="s">
        <v>11</v>
      </c>
      <c r="M11626" s="10"/>
      <c r="N11626" s="15"/>
      <c r="O11626" s="15"/>
      <c r="P11626" s="4"/>
    </row>
    <row r="11627" spans="1:16" ht="15" customHeight="1" x14ac:dyDescent="0.25">
      <c r="A11627" s="11">
        <f t="shared" si="1135"/>
        <v>11624</v>
      </c>
      <c r="B11627" s="29">
        <v>43157</v>
      </c>
      <c r="C11627" s="25">
        <v>22</v>
      </c>
      <c r="D11627" s="12">
        <v>33</v>
      </c>
      <c r="E11627" s="25">
        <v>26.5</v>
      </c>
      <c r="F11627" s="35">
        <v>84</v>
      </c>
      <c r="G11627" s="25"/>
      <c r="H11627" s="13">
        <v>3.5</v>
      </c>
      <c r="I11627" s="25">
        <v>3</v>
      </c>
      <c r="J11627" s="12">
        <v>72</v>
      </c>
      <c r="K11627" s="12">
        <v>1</v>
      </c>
      <c r="L11627" s="25" t="s">
        <v>11</v>
      </c>
      <c r="M11627" s="10"/>
      <c r="N11627" s="15"/>
      <c r="O11627" s="15"/>
      <c r="P11627" s="4"/>
    </row>
    <row r="11628" spans="1:16" ht="15" customHeight="1" x14ac:dyDescent="0.25">
      <c r="A11628" s="11">
        <f t="shared" si="1135"/>
        <v>11625</v>
      </c>
      <c r="B11628" s="29">
        <v>43158</v>
      </c>
      <c r="C11628" s="25">
        <v>23</v>
      </c>
      <c r="D11628" s="12">
        <v>31.2</v>
      </c>
      <c r="E11628" s="25">
        <v>26.2</v>
      </c>
      <c r="F11628" s="35">
        <v>86</v>
      </c>
      <c r="G11628" s="25">
        <v>3.8</v>
      </c>
      <c r="H11628" s="13">
        <v>5.3</v>
      </c>
      <c r="I11628" s="25">
        <v>3</v>
      </c>
      <c r="J11628" s="12">
        <v>50</v>
      </c>
      <c r="K11628" s="12">
        <v>1</v>
      </c>
      <c r="L11628" s="25" t="s">
        <v>11</v>
      </c>
      <c r="M11628" s="10"/>
      <c r="N11628" s="15"/>
      <c r="O11628" s="15"/>
      <c r="P11628" s="4"/>
    </row>
    <row r="11629" spans="1:16" ht="15" customHeight="1" x14ac:dyDescent="0.25">
      <c r="A11629" s="11">
        <f t="shared" si="1135"/>
        <v>11626</v>
      </c>
      <c r="B11629" s="29">
        <v>43159</v>
      </c>
      <c r="C11629" s="25">
        <v>23</v>
      </c>
      <c r="D11629" s="12">
        <v>31.6</v>
      </c>
      <c r="E11629" s="25">
        <v>25.6</v>
      </c>
      <c r="F11629" s="35">
        <v>89</v>
      </c>
      <c r="G11629" s="25"/>
      <c r="H11629" s="13">
        <v>2.8</v>
      </c>
      <c r="I11629" s="25">
        <v>3</v>
      </c>
      <c r="J11629" s="12">
        <v>200</v>
      </c>
      <c r="K11629" s="12">
        <v>1</v>
      </c>
      <c r="L11629" s="25" t="s">
        <v>11</v>
      </c>
      <c r="M11629" s="10"/>
      <c r="N11629" s="15"/>
      <c r="O11629" s="15"/>
      <c r="P11629" s="4"/>
    </row>
    <row r="11630" spans="1:16" ht="15" customHeight="1" x14ac:dyDescent="0.25">
      <c r="A11630" s="11">
        <f t="shared" si="1135"/>
        <v>11627</v>
      </c>
      <c r="B11630" s="29">
        <v>43160</v>
      </c>
      <c r="C11630" s="25">
        <v>23</v>
      </c>
      <c r="D11630" s="12">
        <v>32</v>
      </c>
      <c r="E11630" s="25">
        <v>25.9</v>
      </c>
      <c r="F11630" s="35">
        <v>89</v>
      </c>
      <c r="G11630" s="25">
        <v>41.7</v>
      </c>
      <c r="H11630" s="13">
        <v>3.6</v>
      </c>
      <c r="I11630" s="25">
        <v>3</v>
      </c>
      <c r="J11630" s="12">
        <v>200</v>
      </c>
      <c r="K11630" s="12">
        <v>103</v>
      </c>
      <c r="L11630" s="25" t="s">
        <v>14</v>
      </c>
      <c r="M11630" s="10"/>
      <c r="N11630" s="15"/>
      <c r="O11630" s="15"/>
      <c r="P11630" s="4"/>
    </row>
    <row r="11631" spans="1:16" ht="15" customHeight="1" x14ac:dyDescent="0.25">
      <c r="A11631" s="11">
        <f t="shared" si="1135"/>
        <v>11628</v>
      </c>
      <c r="B11631" s="29">
        <v>43161</v>
      </c>
      <c r="C11631" s="25">
        <v>22</v>
      </c>
      <c r="D11631" s="12">
        <v>32.4</v>
      </c>
      <c r="E11631" s="25">
        <v>25.5</v>
      </c>
      <c r="F11631" s="35">
        <v>86</v>
      </c>
      <c r="G11631" s="25">
        <v>8.6</v>
      </c>
      <c r="H11631" s="13">
        <v>7.4</v>
      </c>
      <c r="I11631" s="25">
        <v>3</v>
      </c>
      <c r="J11631" s="12">
        <v>230</v>
      </c>
      <c r="K11631" s="12">
        <v>118</v>
      </c>
      <c r="L11631" s="25" t="s">
        <v>13</v>
      </c>
      <c r="M11631" s="10"/>
      <c r="N11631" s="15"/>
      <c r="O11631" s="15"/>
      <c r="P11631" s="4"/>
    </row>
    <row r="11632" spans="1:16" ht="15" customHeight="1" x14ac:dyDescent="0.25">
      <c r="A11632" s="11">
        <f t="shared" si="1135"/>
        <v>11629</v>
      </c>
      <c r="B11632" s="29">
        <v>43162</v>
      </c>
      <c r="C11632" s="25">
        <v>23</v>
      </c>
      <c r="D11632" s="12">
        <v>30.8</v>
      </c>
      <c r="E11632" s="25">
        <v>25.8</v>
      </c>
      <c r="F11632" s="35">
        <v>90</v>
      </c>
      <c r="G11632" s="25">
        <v>40.5</v>
      </c>
      <c r="H11632" s="13">
        <v>0.7</v>
      </c>
      <c r="I11632" s="25">
        <v>3</v>
      </c>
      <c r="J11632" s="12">
        <v>230</v>
      </c>
      <c r="K11632" s="12">
        <v>118</v>
      </c>
      <c r="L11632" s="25" t="s">
        <v>14</v>
      </c>
      <c r="M11632" s="10"/>
      <c r="N11632" s="15"/>
      <c r="O11632" s="15"/>
      <c r="P11632" s="4"/>
    </row>
    <row r="11633" spans="1:16" ht="15" customHeight="1" x14ac:dyDescent="0.25">
      <c r="A11633" s="11">
        <f t="shared" si="1135"/>
        <v>11630</v>
      </c>
      <c r="B11633" s="29">
        <v>43163</v>
      </c>
      <c r="C11633" s="25">
        <v>22</v>
      </c>
      <c r="D11633" s="12">
        <v>33.200000000000003</v>
      </c>
      <c r="E11633" s="25">
        <v>26</v>
      </c>
      <c r="F11633" s="35">
        <v>88</v>
      </c>
      <c r="G11633" s="25">
        <v>0</v>
      </c>
      <c r="H11633" s="13">
        <v>6.3</v>
      </c>
      <c r="I11633" s="25">
        <v>3</v>
      </c>
      <c r="J11633" s="12">
        <v>310</v>
      </c>
      <c r="K11633" s="12">
        <v>160</v>
      </c>
      <c r="L11633" s="25" t="s">
        <v>11</v>
      </c>
      <c r="M11633" s="10"/>
      <c r="N11633" s="15"/>
      <c r="O11633" s="15"/>
      <c r="P11633" s="4"/>
    </row>
    <row r="11634" spans="1:16" ht="15" customHeight="1" x14ac:dyDescent="0.25">
      <c r="A11634" s="11">
        <f t="shared" si="1135"/>
        <v>11631</v>
      </c>
      <c r="B11634" s="29">
        <v>43164</v>
      </c>
      <c r="C11634" s="25">
        <v>24</v>
      </c>
      <c r="D11634" s="12">
        <v>28</v>
      </c>
      <c r="E11634" s="25">
        <v>24.4</v>
      </c>
      <c r="F11634" s="35">
        <v>96</v>
      </c>
      <c r="G11634" s="25">
        <v>42.6</v>
      </c>
      <c r="H11634" s="13">
        <v>0</v>
      </c>
      <c r="I11634" s="25">
        <v>3</v>
      </c>
      <c r="J11634" s="12">
        <v>120</v>
      </c>
      <c r="K11634" s="12">
        <v>62</v>
      </c>
      <c r="L11634" s="25" t="s">
        <v>12</v>
      </c>
      <c r="M11634" s="10"/>
      <c r="N11634" s="15"/>
      <c r="O11634" s="15"/>
      <c r="P11634" s="4"/>
    </row>
    <row r="11635" spans="1:16" ht="15" customHeight="1" x14ac:dyDescent="0.25">
      <c r="A11635" s="11">
        <f t="shared" si="1135"/>
        <v>11632</v>
      </c>
      <c r="B11635" s="29">
        <v>43165</v>
      </c>
      <c r="C11635" s="25">
        <v>22</v>
      </c>
      <c r="D11635" s="12">
        <v>29.1</v>
      </c>
      <c r="E11635" s="25">
        <v>24.4</v>
      </c>
      <c r="F11635" s="35">
        <v>94</v>
      </c>
      <c r="G11635" s="25">
        <v>1.9</v>
      </c>
      <c r="H11635" s="13">
        <v>2.2000000000000002</v>
      </c>
      <c r="I11635" s="25">
        <v>2</v>
      </c>
      <c r="J11635" s="12">
        <v>80</v>
      </c>
      <c r="K11635" s="12">
        <v>41</v>
      </c>
      <c r="L11635" s="25" t="s">
        <v>14</v>
      </c>
      <c r="M11635" s="10"/>
      <c r="N11635" s="15"/>
      <c r="O11635" s="15"/>
      <c r="P11635" s="4"/>
    </row>
    <row r="11636" spans="1:16" ht="15" customHeight="1" x14ac:dyDescent="0.25">
      <c r="A11636" s="11">
        <f t="shared" si="1135"/>
        <v>11633</v>
      </c>
      <c r="B11636" s="29">
        <v>43166</v>
      </c>
      <c r="C11636" s="25">
        <v>23</v>
      </c>
      <c r="D11636" s="12">
        <v>30.6</v>
      </c>
      <c r="E11636" s="25">
        <v>25.9</v>
      </c>
      <c r="F11636" s="35">
        <v>85</v>
      </c>
      <c r="G11636" s="25">
        <v>30.6</v>
      </c>
      <c r="H11636" s="13">
        <v>2</v>
      </c>
      <c r="I11636" s="25">
        <v>3</v>
      </c>
      <c r="J11636" s="12">
        <v>210</v>
      </c>
      <c r="K11636" s="12">
        <v>108</v>
      </c>
      <c r="L11636" s="25" t="s">
        <v>14</v>
      </c>
      <c r="M11636" s="10"/>
      <c r="N11636" s="15"/>
      <c r="O11636" s="15"/>
      <c r="P11636" s="4"/>
    </row>
    <row r="11637" spans="1:16" ht="15" customHeight="1" x14ac:dyDescent="0.25">
      <c r="A11637" s="11">
        <f t="shared" si="1135"/>
        <v>11634</v>
      </c>
      <c r="B11637" s="29">
        <v>43167</v>
      </c>
      <c r="C11637" s="25">
        <v>23</v>
      </c>
      <c r="D11637" s="12">
        <v>32.200000000000003</v>
      </c>
      <c r="E11637" s="25">
        <v>25.1</v>
      </c>
      <c r="F11637" s="35">
        <v>90</v>
      </c>
      <c r="G11637" s="25">
        <v>0.8</v>
      </c>
      <c r="H11637" s="13">
        <v>4</v>
      </c>
      <c r="I11637" s="25">
        <v>0</v>
      </c>
      <c r="J11637" s="12">
        <v>0</v>
      </c>
      <c r="K11637" s="12">
        <v>0</v>
      </c>
      <c r="L11637" s="25" t="s">
        <v>11</v>
      </c>
      <c r="M11637" s="10"/>
      <c r="N11637" s="15"/>
      <c r="O11637" s="15"/>
      <c r="P11637" s="4"/>
    </row>
    <row r="11638" spans="1:16" ht="15" customHeight="1" x14ac:dyDescent="0.25">
      <c r="A11638" s="11">
        <f t="shared" si="1135"/>
        <v>11635</v>
      </c>
      <c r="B11638" s="29">
        <v>43168</v>
      </c>
      <c r="C11638" s="25">
        <v>23</v>
      </c>
      <c r="D11638" s="12">
        <v>30.6</v>
      </c>
      <c r="E11638" s="25">
        <v>25.3</v>
      </c>
      <c r="F11638" s="35">
        <v>91</v>
      </c>
      <c r="G11638" s="25">
        <v>48.3</v>
      </c>
      <c r="H11638" s="13">
        <v>4.4000000000000004</v>
      </c>
      <c r="I11638" s="25">
        <v>5</v>
      </c>
      <c r="J11638" s="12">
        <v>50</v>
      </c>
      <c r="K11638" s="12">
        <v>26</v>
      </c>
      <c r="L11638" s="25" t="s">
        <v>17</v>
      </c>
      <c r="M11638" s="10"/>
      <c r="N11638" s="15"/>
      <c r="O11638" s="15"/>
      <c r="P11638" s="4"/>
    </row>
    <row r="11639" spans="1:16" ht="15" customHeight="1" x14ac:dyDescent="0.25">
      <c r="A11639" s="11">
        <f t="shared" si="1135"/>
        <v>11636</v>
      </c>
      <c r="B11639" s="29">
        <v>43169</v>
      </c>
      <c r="C11639" s="25">
        <v>24</v>
      </c>
      <c r="D11639" s="12">
        <v>31.8</v>
      </c>
      <c r="E11639" s="25">
        <v>26.4</v>
      </c>
      <c r="F11639" s="35">
        <v>87</v>
      </c>
      <c r="G11639" s="25">
        <v>1</v>
      </c>
      <c r="H11639" s="13">
        <v>5</v>
      </c>
      <c r="I11639" s="25">
        <v>3</v>
      </c>
      <c r="J11639" s="12">
        <v>90</v>
      </c>
      <c r="K11639" s="12">
        <v>46</v>
      </c>
      <c r="L11639" s="25" t="s">
        <v>12</v>
      </c>
      <c r="M11639" s="10"/>
      <c r="N11639" s="15"/>
      <c r="O11639" s="15"/>
      <c r="P11639" s="4"/>
    </row>
    <row r="11640" spans="1:16" ht="15" customHeight="1" x14ac:dyDescent="0.25">
      <c r="A11640" s="11">
        <f t="shared" si="1135"/>
        <v>11637</v>
      </c>
      <c r="B11640" s="29">
        <v>43170</v>
      </c>
      <c r="C11640" s="25">
        <v>33</v>
      </c>
      <c r="D11640" s="12">
        <v>32.6</v>
      </c>
      <c r="E11640" s="25">
        <v>27.4</v>
      </c>
      <c r="F11640" s="35">
        <v>71</v>
      </c>
      <c r="G11640" s="25">
        <v>3.4</v>
      </c>
      <c r="H11640" s="13">
        <v>7.5</v>
      </c>
      <c r="I11640" s="25">
        <v>2</v>
      </c>
      <c r="J11640" s="12">
        <v>60</v>
      </c>
      <c r="K11640" s="12">
        <v>31</v>
      </c>
      <c r="L11640" s="25" t="s">
        <v>17</v>
      </c>
      <c r="M11640" s="10"/>
      <c r="N11640" s="15"/>
      <c r="O11640" s="15"/>
      <c r="P11640" s="4"/>
    </row>
    <row r="11641" spans="1:16" ht="15" customHeight="1" x14ac:dyDescent="0.25">
      <c r="A11641" s="11">
        <f t="shared" si="1135"/>
        <v>11638</v>
      </c>
      <c r="B11641" s="29">
        <v>43171</v>
      </c>
      <c r="C11641" s="25">
        <v>24</v>
      </c>
      <c r="D11641" s="12">
        <v>33.4</v>
      </c>
      <c r="E11641" s="25">
        <v>27.1</v>
      </c>
      <c r="F11641" s="35">
        <v>77</v>
      </c>
      <c r="G11641" s="25">
        <v>0.3</v>
      </c>
      <c r="H11641" s="13">
        <v>6.2</v>
      </c>
      <c r="I11641" s="25">
        <v>3</v>
      </c>
      <c r="J11641" s="12">
        <v>80</v>
      </c>
      <c r="K11641" s="12">
        <v>41</v>
      </c>
      <c r="L11641" s="25" t="s">
        <v>12</v>
      </c>
      <c r="M11641" s="10"/>
      <c r="N11641" s="15"/>
      <c r="O11641" s="15"/>
      <c r="P11641" s="4"/>
    </row>
    <row r="11642" spans="1:16" ht="15" customHeight="1" x14ac:dyDescent="0.25">
      <c r="A11642" s="11">
        <f t="shared" si="1135"/>
        <v>11639</v>
      </c>
      <c r="B11642" s="29">
        <v>43172</v>
      </c>
      <c r="C11642" s="25">
        <v>24</v>
      </c>
      <c r="D11642" s="12">
        <v>34.1</v>
      </c>
      <c r="E11642" s="25">
        <v>25.6</v>
      </c>
      <c r="F11642" s="35">
        <v>86</v>
      </c>
      <c r="G11642" s="25">
        <v>1.8</v>
      </c>
      <c r="H11642" s="13">
        <v>4.4000000000000004</v>
      </c>
      <c r="I11642" s="25">
        <v>6</v>
      </c>
      <c r="J11642" s="12">
        <v>80</v>
      </c>
      <c r="K11642" s="12">
        <v>41</v>
      </c>
      <c r="L11642" s="25" t="s">
        <v>12</v>
      </c>
      <c r="M11642" s="10"/>
      <c r="N11642" s="15"/>
      <c r="O11642" s="15"/>
      <c r="P11642" s="4"/>
    </row>
    <row r="11643" spans="1:16" ht="15" customHeight="1" x14ac:dyDescent="0.25">
      <c r="A11643" s="11">
        <f t="shared" si="1135"/>
        <v>11640</v>
      </c>
      <c r="B11643" s="29">
        <v>43173</v>
      </c>
      <c r="C11643" s="25">
        <v>23</v>
      </c>
      <c r="D11643" s="12">
        <v>32.799999999999997</v>
      </c>
      <c r="E11643" s="25">
        <v>25.9</v>
      </c>
      <c r="F11643" s="35">
        <v>87</v>
      </c>
      <c r="G11643" s="25">
        <v>19.3</v>
      </c>
      <c r="H11643" s="13">
        <v>3.7</v>
      </c>
      <c r="I11643" s="25">
        <v>0</v>
      </c>
      <c r="J11643" s="12">
        <v>0</v>
      </c>
      <c r="K11643" s="12">
        <v>0</v>
      </c>
      <c r="L11643" s="25" t="s">
        <v>11</v>
      </c>
      <c r="M11643" s="10"/>
      <c r="N11643" s="15"/>
      <c r="O11643" s="15"/>
      <c r="P11643" s="4"/>
    </row>
    <row r="11644" spans="1:16" ht="15" customHeight="1" x14ac:dyDescent="0.25">
      <c r="A11644" s="11">
        <f t="shared" si="1135"/>
        <v>11641</v>
      </c>
      <c r="B11644" s="29">
        <v>43174</v>
      </c>
      <c r="C11644" s="25">
        <v>22</v>
      </c>
      <c r="D11644" s="12">
        <v>33</v>
      </c>
      <c r="E11644" s="25">
        <v>26.7</v>
      </c>
      <c r="F11644" s="35">
        <v>81</v>
      </c>
      <c r="G11644" s="25">
        <v>51.6</v>
      </c>
      <c r="H11644" s="13">
        <v>7.6</v>
      </c>
      <c r="I11644" s="25">
        <v>6</v>
      </c>
      <c r="J11644" s="12">
        <v>40</v>
      </c>
      <c r="K11644" s="12">
        <v>21</v>
      </c>
      <c r="L11644" s="25" t="s">
        <v>16</v>
      </c>
      <c r="M11644" s="10"/>
      <c r="N11644" s="15"/>
      <c r="O11644" s="15"/>
      <c r="P11644" s="4"/>
    </row>
    <row r="11645" spans="1:16" ht="15" customHeight="1" x14ac:dyDescent="0.25">
      <c r="A11645" s="11">
        <f t="shared" si="1135"/>
        <v>11642</v>
      </c>
      <c r="B11645" s="29">
        <v>43175</v>
      </c>
      <c r="C11645" s="25">
        <v>23</v>
      </c>
      <c r="D11645" s="12">
        <v>33.4</v>
      </c>
      <c r="E11645" s="25">
        <v>26.8</v>
      </c>
      <c r="F11645" s="35">
        <v>85</v>
      </c>
      <c r="G11645" s="25">
        <v>1.3</v>
      </c>
      <c r="H11645" s="13">
        <v>5.9</v>
      </c>
      <c r="I11645" s="25">
        <v>4</v>
      </c>
      <c r="J11645" s="12">
        <v>50</v>
      </c>
      <c r="K11645" s="12">
        <v>26</v>
      </c>
      <c r="L11645" s="25" t="s">
        <v>17</v>
      </c>
      <c r="M11645" s="10"/>
      <c r="N11645" s="15"/>
      <c r="O11645" s="15"/>
      <c r="P11645" s="4"/>
    </row>
    <row r="11646" spans="1:16" ht="15" customHeight="1" x14ac:dyDescent="0.25">
      <c r="A11646" s="11">
        <f t="shared" si="1135"/>
        <v>11643</v>
      </c>
      <c r="B11646" s="29">
        <v>43176</v>
      </c>
      <c r="C11646" s="25"/>
      <c r="D11646" s="12"/>
      <c r="E11646" s="25"/>
      <c r="F11646" s="35"/>
      <c r="G11646" s="25"/>
      <c r="H11646" s="13"/>
      <c r="I11646" s="25"/>
      <c r="J11646" s="12"/>
      <c r="K11646" s="12"/>
      <c r="L11646" s="25"/>
      <c r="M11646" s="10"/>
      <c r="N11646" s="15"/>
      <c r="O11646" s="15"/>
      <c r="P11646" s="4"/>
    </row>
    <row r="11647" spans="1:16" ht="15" customHeight="1" x14ac:dyDescent="0.25">
      <c r="A11647" s="11">
        <f t="shared" si="1135"/>
        <v>11644</v>
      </c>
      <c r="B11647" s="29">
        <v>43177</v>
      </c>
      <c r="C11647" s="25"/>
      <c r="D11647" s="12"/>
      <c r="E11647" s="25"/>
      <c r="F11647" s="35"/>
      <c r="G11647" s="25"/>
      <c r="H11647" s="13"/>
      <c r="I11647" s="25"/>
      <c r="J11647" s="12"/>
      <c r="K11647" s="12"/>
      <c r="L11647" s="25"/>
      <c r="M11647" s="10"/>
      <c r="N11647" s="15"/>
      <c r="O11647" s="15"/>
      <c r="P11647" s="4"/>
    </row>
    <row r="11648" spans="1:16" ht="15" customHeight="1" x14ac:dyDescent="0.25">
      <c r="A11648" s="11">
        <f t="shared" si="1135"/>
        <v>11645</v>
      </c>
      <c r="B11648" s="29">
        <v>43178</v>
      </c>
      <c r="C11648" s="25"/>
      <c r="D11648" s="12"/>
      <c r="E11648" s="25"/>
      <c r="F11648" s="35"/>
      <c r="G11648" s="25"/>
      <c r="H11648" s="13"/>
      <c r="I11648" s="25"/>
      <c r="J11648" s="12"/>
      <c r="K11648" s="12"/>
      <c r="L11648" s="25"/>
      <c r="M11648" s="10"/>
      <c r="N11648" s="15"/>
      <c r="O11648" s="15"/>
      <c r="P11648" s="4"/>
    </row>
    <row r="11649" spans="1:16" ht="15" customHeight="1" x14ac:dyDescent="0.25">
      <c r="A11649" s="11">
        <f t="shared" si="1135"/>
        <v>11646</v>
      </c>
      <c r="B11649" s="29">
        <v>43179</v>
      </c>
      <c r="C11649" s="25"/>
      <c r="D11649" s="12"/>
      <c r="E11649" s="25"/>
      <c r="F11649" s="35"/>
      <c r="G11649" s="25"/>
      <c r="H11649" s="13"/>
      <c r="I11649" s="25"/>
      <c r="J11649" s="12"/>
      <c r="K11649" s="12"/>
      <c r="L11649" s="25"/>
      <c r="M11649" s="10"/>
      <c r="N11649" s="15"/>
      <c r="O11649" s="15"/>
      <c r="P11649" s="4"/>
    </row>
    <row r="11650" spans="1:16" ht="15" customHeight="1" x14ac:dyDescent="0.25">
      <c r="A11650" s="11">
        <f t="shared" si="1135"/>
        <v>11647</v>
      </c>
      <c r="B11650" s="29">
        <v>43180</v>
      </c>
      <c r="C11650" s="25"/>
      <c r="D11650" s="12"/>
      <c r="E11650" s="25"/>
      <c r="F11650" s="35"/>
      <c r="G11650" s="25"/>
      <c r="H11650" s="13"/>
      <c r="I11650" s="25"/>
      <c r="J11650" s="12"/>
      <c r="K11650" s="12"/>
      <c r="L11650" s="25"/>
      <c r="M11650" s="10"/>
      <c r="N11650" s="15"/>
      <c r="O11650" s="15"/>
      <c r="P11650" s="4"/>
    </row>
    <row r="11651" spans="1:16" ht="15" customHeight="1" x14ac:dyDescent="0.25">
      <c r="A11651" s="11">
        <f t="shared" si="1135"/>
        <v>11648</v>
      </c>
      <c r="B11651" s="29">
        <v>43181</v>
      </c>
      <c r="C11651" s="25"/>
      <c r="D11651" s="12"/>
      <c r="E11651" s="25"/>
      <c r="F11651" s="35"/>
      <c r="G11651" s="25"/>
      <c r="H11651" s="13"/>
      <c r="I11651" s="25"/>
      <c r="J11651" s="12"/>
      <c r="K11651" s="12"/>
      <c r="L11651" s="25"/>
      <c r="M11651" s="10"/>
      <c r="N11651" s="15"/>
      <c r="O11651" s="15"/>
      <c r="P11651" s="4"/>
    </row>
    <row r="11652" spans="1:16" ht="15" customHeight="1" x14ac:dyDescent="0.25">
      <c r="A11652" s="11">
        <f t="shared" si="1135"/>
        <v>11649</v>
      </c>
      <c r="B11652" s="29">
        <v>43182</v>
      </c>
      <c r="C11652" s="25"/>
      <c r="D11652" s="12"/>
      <c r="E11652" s="25"/>
      <c r="F11652" s="35"/>
      <c r="G11652" s="25"/>
      <c r="H11652" s="13"/>
      <c r="I11652" s="25"/>
      <c r="J11652" s="12"/>
      <c r="K11652" s="12"/>
      <c r="L11652" s="25"/>
      <c r="M11652" s="10"/>
      <c r="N11652" s="15"/>
      <c r="O11652" s="15"/>
      <c r="P11652" s="4"/>
    </row>
    <row r="11653" spans="1:16" ht="15" customHeight="1" x14ac:dyDescent="0.25">
      <c r="A11653" s="11">
        <f t="shared" si="1135"/>
        <v>11650</v>
      </c>
      <c r="B11653" s="29">
        <v>43183</v>
      </c>
      <c r="C11653" s="25"/>
      <c r="D11653" s="12"/>
      <c r="E11653" s="25"/>
      <c r="F11653" s="35"/>
      <c r="G11653" s="25"/>
      <c r="H11653" s="13"/>
      <c r="I11653" s="25"/>
      <c r="J11653" s="12"/>
      <c r="K11653" s="12"/>
      <c r="L11653" s="25"/>
      <c r="M11653" s="10"/>
      <c r="N11653" s="15"/>
      <c r="O11653" s="15"/>
      <c r="P11653" s="4"/>
    </row>
    <row r="11654" spans="1:16" ht="15" customHeight="1" x14ac:dyDescent="0.25">
      <c r="A11654" s="11">
        <f t="shared" ref="A11654:A11717" si="1136">A11653+1</f>
        <v>11651</v>
      </c>
      <c r="B11654" s="29">
        <v>43184</v>
      </c>
      <c r="C11654" s="25"/>
      <c r="D11654" s="12"/>
      <c r="E11654" s="25"/>
      <c r="F11654" s="35"/>
      <c r="G11654" s="25"/>
      <c r="H11654" s="13"/>
      <c r="I11654" s="25"/>
      <c r="J11654" s="12"/>
      <c r="K11654" s="12"/>
      <c r="L11654" s="25"/>
      <c r="M11654" s="10"/>
      <c r="N11654" s="15"/>
      <c r="O11654" s="15"/>
      <c r="P11654" s="4"/>
    </row>
    <row r="11655" spans="1:16" ht="15" customHeight="1" x14ac:dyDescent="0.25">
      <c r="A11655" s="11">
        <f t="shared" si="1136"/>
        <v>11652</v>
      </c>
      <c r="B11655" s="29">
        <v>43185</v>
      </c>
      <c r="C11655" s="25"/>
      <c r="D11655" s="12"/>
      <c r="E11655" s="25"/>
      <c r="F11655" s="35"/>
      <c r="G11655" s="25"/>
      <c r="H11655" s="13"/>
      <c r="I11655" s="25"/>
      <c r="J11655" s="12"/>
      <c r="K11655" s="12"/>
      <c r="L11655" s="25"/>
      <c r="M11655" s="10"/>
      <c r="N11655" s="15"/>
      <c r="O11655" s="15"/>
      <c r="P11655" s="4"/>
    </row>
    <row r="11656" spans="1:16" ht="15" customHeight="1" x14ac:dyDescent="0.25">
      <c r="A11656" s="11">
        <f t="shared" si="1136"/>
        <v>11653</v>
      </c>
      <c r="B11656" s="29">
        <v>43186</v>
      </c>
      <c r="C11656" s="25"/>
      <c r="D11656" s="12"/>
      <c r="E11656" s="25"/>
      <c r="F11656" s="35"/>
      <c r="G11656" s="25"/>
      <c r="H11656" s="13"/>
      <c r="I11656" s="25"/>
      <c r="J11656" s="12"/>
      <c r="K11656" s="12"/>
      <c r="L11656" s="25"/>
      <c r="M11656" s="10"/>
      <c r="N11656" s="15"/>
      <c r="O11656" s="15"/>
      <c r="P11656" s="4"/>
    </row>
    <row r="11657" spans="1:16" ht="15" customHeight="1" x14ac:dyDescent="0.25">
      <c r="A11657" s="11">
        <f t="shared" si="1136"/>
        <v>11654</v>
      </c>
      <c r="B11657" s="29">
        <v>43187</v>
      </c>
      <c r="C11657" s="25"/>
      <c r="D11657" s="12"/>
      <c r="E11657" s="25"/>
      <c r="F11657" s="35"/>
      <c r="G11657" s="25"/>
      <c r="H11657" s="13"/>
      <c r="I11657" s="25"/>
      <c r="J11657" s="12"/>
      <c r="K11657" s="12"/>
      <c r="L11657" s="25"/>
      <c r="M11657" s="10"/>
      <c r="N11657" s="15"/>
      <c r="O11657" s="15"/>
      <c r="P11657" s="4"/>
    </row>
    <row r="11658" spans="1:16" ht="15" customHeight="1" x14ac:dyDescent="0.25">
      <c r="A11658" s="11">
        <f t="shared" si="1136"/>
        <v>11655</v>
      </c>
      <c r="B11658" s="29">
        <v>43188</v>
      </c>
      <c r="C11658" s="25"/>
      <c r="D11658" s="12"/>
      <c r="E11658" s="25"/>
      <c r="F11658" s="35"/>
      <c r="G11658" s="25"/>
      <c r="H11658" s="13"/>
      <c r="I11658" s="25"/>
      <c r="J11658" s="12"/>
      <c r="K11658" s="12"/>
      <c r="L11658" s="25"/>
      <c r="M11658" s="10"/>
      <c r="N11658" s="15"/>
      <c r="O11658" s="15"/>
      <c r="P11658" s="4"/>
    </row>
    <row r="11659" spans="1:16" ht="15" customHeight="1" x14ac:dyDescent="0.25">
      <c r="A11659" s="11">
        <f t="shared" si="1136"/>
        <v>11656</v>
      </c>
      <c r="B11659" s="29">
        <v>43189</v>
      </c>
      <c r="C11659" s="25"/>
      <c r="D11659" s="12"/>
      <c r="E11659" s="25"/>
      <c r="F11659" s="35"/>
      <c r="G11659" s="25"/>
      <c r="H11659" s="13"/>
      <c r="I11659" s="25"/>
      <c r="J11659" s="12"/>
      <c r="K11659" s="12"/>
      <c r="L11659" s="25"/>
      <c r="M11659" s="10"/>
      <c r="N11659" s="15"/>
      <c r="O11659" s="15"/>
      <c r="P11659" s="4"/>
    </row>
    <row r="11660" spans="1:16" ht="15" customHeight="1" x14ac:dyDescent="0.25">
      <c r="A11660" s="11">
        <f t="shared" si="1136"/>
        <v>11657</v>
      </c>
      <c r="B11660" s="29">
        <v>43190</v>
      </c>
      <c r="C11660" s="25"/>
      <c r="D11660" s="12"/>
      <c r="E11660" s="25"/>
      <c r="F11660" s="35"/>
      <c r="G11660" s="25"/>
      <c r="H11660" s="13"/>
      <c r="I11660" s="25"/>
      <c r="J11660" s="12"/>
      <c r="K11660" s="12"/>
      <c r="L11660" s="25"/>
      <c r="M11660" s="10"/>
      <c r="N11660" s="15"/>
      <c r="O11660" s="15"/>
      <c r="P11660" s="4"/>
    </row>
    <row r="11661" spans="1:16" ht="15" customHeight="1" x14ac:dyDescent="0.25">
      <c r="A11661" s="11">
        <f t="shared" si="1136"/>
        <v>11658</v>
      </c>
      <c r="B11661" s="29">
        <v>43191</v>
      </c>
      <c r="C11661" s="25">
        <v>20</v>
      </c>
      <c r="D11661" s="12">
        <v>31.9</v>
      </c>
      <c r="E11661" s="25">
        <v>24.6</v>
      </c>
      <c r="F11661" s="35">
        <v>84</v>
      </c>
      <c r="G11661" s="25">
        <v>4.2</v>
      </c>
      <c r="H11661" s="13">
        <v>6.5</v>
      </c>
      <c r="I11661" s="25">
        <v>4</v>
      </c>
      <c r="J11661" s="12">
        <v>20</v>
      </c>
      <c r="K11661" s="12">
        <v>1</v>
      </c>
      <c r="L11661" s="25" t="s">
        <v>11</v>
      </c>
      <c r="M11661" s="10"/>
      <c r="N11661" s="15"/>
      <c r="O11661" s="15"/>
      <c r="P11661" s="4"/>
    </row>
    <row r="11662" spans="1:16" ht="15" customHeight="1" x14ac:dyDescent="0.25">
      <c r="A11662" s="11">
        <f t="shared" si="1136"/>
        <v>11659</v>
      </c>
      <c r="B11662" s="29">
        <v>43192</v>
      </c>
      <c r="C11662" s="25">
        <v>22</v>
      </c>
      <c r="D11662" s="12">
        <v>30.8</v>
      </c>
      <c r="E11662" s="25">
        <v>25.6</v>
      </c>
      <c r="F11662" s="35">
        <v>88</v>
      </c>
      <c r="G11662" s="25">
        <v>4.0999999999999996</v>
      </c>
      <c r="H11662" s="13">
        <v>7.9</v>
      </c>
      <c r="I11662" s="25">
        <v>2</v>
      </c>
      <c r="J11662" s="12">
        <v>110</v>
      </c>
      <c r="K11662" s="12">
        <v>0</v>
      </c>
      <c r="L11662" s="25" t="s">
        <v>11</v>
      </c>
      <c r="M11662" s="10"/>
      <c r="N11662" s="15"/>
      <c r="O11662" s="15"/>
      <c r="P11662" s="4"/>
    </row>
    <row r="11663" spans="1:16" ht="15" customHeight="1" x14ac:dyDescent="0.25">
      <c r="A11663" s="11">
        <f t="shared" si="1136"/>
        <v>11660</v>
      </c>
      <c r="B11663" s="29">
        <v>43193</v>
      </c>
      <c r="C11663" s="25">
        <v>21</v>
      </c>
      <c r="D11663" s="12">
        <v>31</v>
      </c>
      <c r="E11663" s="25">
        <v>25</v>
      </c>
      <c r="F11663" s="35">
        <v>86</v>
      </c>
      <c r="G11663" s="25">
        <v>26.3</v>
      </c>
      <c r="H11663" s="13">
        <v>6.4</v>
      </c>
      <c r="I11663" s="25">
        <v>2</v>
      </c>
      <c r="J11663" s="12">
        <v>40</v>
      </c>
      <c r="K11663" s="12">
        <v>0</v>
      </c>
      <c r="L11663" s="25" t="s">
        <v>11</v>
      </c>
      <c r="M11663" s="10"/>
      <c r="N11663" s="15"/>
      <c r="O11663" s="15"/>
      <c r="P11663" s="4"/>
    </row>
    <row r="11664" spans="1:16" ht="15" customHeight="1" x14ac:dyDescent="0.25">
      <c r="A11664" s="11">
        <f t="shared" si="1136"/>
        <v>11661</v>
      </c>
      <c r="B11664" s="29">
        <v>43194</v>
      </c>
      <c r="C11664" s="25">
        <v>22</v>
      </c>
      <c r="D11664" s="12">
        <v>32.200000000000003</v>
      </c>
      <c r="E11664" s="25">
        <v>25.2</v>
      </c>
      <c r="F11664" s="35">
        <v>89</v>
      </c>
      <c r="G11664" s="25"/>
      <c r="H11664" s="13">
        <v>6.4</v>
      </c>
      <c r="I11664" s="25">
        <v>4</v>
      </c>
      <c r="J11664" s="12">
        <v>10</v>
      </c>
      <c r="K11664" s="12">
        <v>1</v>
      </c>
      <c r="L11664" s="25" t="s">
        <v>11</v>
      </c>
      <c r="M11664" s="10"/>
      <c r="N11664" s="15"/>
      <c r="O11664" s="15"/>
      <c r="P11664" s="4"/>
    </row>
    <row r="11665" spans="1:16" ht="15" customHeight="1" x14ac:dyDescent="0.25">
      <c r="A11665" s="11">
        <f t="shared" si="1136"/>
        <v>11662</v>
      </c>
      <c r="B11665" s="29">
        <v>43195</v>
      </c>
      <c r="C11665" s="25">
        <v>23</v>
      </c>
      <c r="D11665" s="12">
        <v>31.2</v>
      </c>
      <c r="E11665" s="25">
        <v>26.3</v>
      </c>
      <c r="F11665" s="35">
        <v>88</v>
      </c>
      <c r="G11665" s="25">
        <v>19.7</v>
      </c>
      <c r="H11665" s="13">
        <v>5.5</v>
      </c>
      <c r="I11665" s="25">
        <v>6</v>
      </c>
      <c r="J11665" s="12">
        <v>170</v>
      </c>
      <c r="K11665" s="12">
        <v>1</v>
      </c>
      <c r="L11665" s="25" t="s">
        <v>11</v>
      </c>
      <c r="M11665" s="10"/>
      <c r="N11665" s="15"/>
      <c r="O11665" s="15"/>
      <c r="P11665" s="4"/>
    </row>
    <row r="11666" spans="1:16" ht="15" customHeight="1" x14ac:dyDescent="0.25">
      <c r="A11666" s="11">
        <f t="shared" si="1136"/>
        <v>11663</v>
      </c>
      <c r="B11666" s="29">
        <v>43196</v>
      </c>
      <c r="C11666" s="25">
        <v>24</v>
      </c>
      <c r="D11666" s="12">
        <v>30.4</v>
      </c>
      <c r="E11666" s="25">
        <v>26.2</v>
      </c>
      <c r="F11666" s="35">
        <v>92</v>
      </c>
      <c r="G11666" s="25"/>
      <c r="H11666" s="13">
        <v>5.5</v>
      </c>
      <c r="I11666" s="25">
        <v>3</v>
      </c>
      <c r="J11666" s="12">
        <v>60</v>
      </c>
      <c r="K11666" s="12">
        <v>0</v>
      </c>
      <c r="L11666" s="25" t="s">
        <v>11</v>
      </c>
      <c r="M11666" s="10"/>
      <c r="N11666" s="15"/>
      <c r="O11666" s="15"/>
      <c r="P11666" s="4"/>
    </row>
    <row r="11667" spans="1:16" ht="15" customHeight="1" x14ac:dyDescent="0.25">
      <c r="A11667" s="11">
        <f t="shared" si="1136"/>
        <v>11664</v>
      </c>
      <c r="B11667" s="29">
        <v>43197</v>
      </c>
      <c r="C11667" s="25">
        <v>23</v>
      </c>
      <c r="D11667" s="12">
        <v>30.4</v>
      </c>
      <c r="E11667" s="25">
        <v>25.7</v>
      </c>
      <c r="F11667" s="35">
        <v>89</v>
      </c>
      <c r="G11667" s="25">
        <v>1</v>
      </c>
      <c r="H11667" s="13">
        <v>3.8</v>
      </c>
      <c r="I11667" s="25">
        <v>4</v>
      </c>
      <c r="J11667" s="12">
        <v>25</v>
      </c>
      <c r="K11667" s="12">
        <v>1</v>
      </c>
      <c r="L11667" s="25" t="s">
        <v>11</v>
      </c>
      <c r="M11667" s="10"/>
      <c r="N11667" s="15"/>
      <c r="O11667" s="15"/>
      <c r="P11667" s="4"/>
    </row>
    <row r="11668" spans="1:16" ht="15" customHeight="1" x14ac:dyDescent="0.25">
      <c r="A11668" s="11">
        <f t="shared" si="1136"/>
        <v>11665</v>
      </c>
      <c r="B11668" s="29">
        <v>43198</v>
      </c>
      <c r="C11668" s="25">
        <v>23</v>
      </c>
      <c r="D11668" s="12">
        <v>31.2</v>
      </c>
      <c r="E11668" s="25">
        <v>26.6</v>
      </c>
      <c r="F11668" s="35">
        <v>86</v>
      </c>
      <c r="G11668" s="25">
        <v>11</v>
      </c>
      <c r="H11668" s="13">
        <v>4</v>
      </c>
      <c r="I11668" s="25">
        <v>3</v>
      </c>
      <c r="J11668" s="12">
        <v>170</v>
      </c>
      <c r="K11668" s="12">
        <v>1</v>
      </c>
      <c r="L11668" s="25" t="s">
        <v>11</v>
      </c>
      <c r="M11668" s="10"/>
      <c r="N11668" s="15"/>
      <c r="O11668" s="15"/>
      <c r="P11668" s="4"/>
    </row>
    <row r="11669" spans="1:16" ht="15" customHeight="1" x14ac:dyDescent="0.25">
      <c r="A11669" s="11">
        <f t="shared" si="1136"/>
        <v>11666</v>
      </c>
      <c r="B11669" s="29">
        <v>43199</v>
      </c>
      <c r="C11669" s="25">
        <v>23</v>
      </c>
      <c r="D11669" s="12">
        <v>32.6</v>
      </c>
      <c r="E11669" s="25">
        <v>27.1</v>
      </c>
      <c r="F11669" s="35">
        <v>76</v>
      </c>
      <c r="G11669" s="25"/>
      <c r="H11669" s="13">
        <v>1.8</v>
      </c>
      <c r="I11669" s="25">
        <v>5</v>
      </c>
      <c r="J11669" s="12">
        <v>20</v>
      </c>
      <c r="K11669" s="12">
        <v>2</v>
      </c>
      <c r="L11669" s="25" t="s">
        <v>17</v>
      </c>
      <c r="M11669" s="10"/>
      <c r="N11669" s="15"/>
      <c r="O11669" s="15"/>
      <c r="P11669" s="4"/>
    </row>
    <row r="11670" spans="1:16" ht="15" customHeight="1" x14ac:dyDescent="0.25">
      <c r="A11670" s="11">
        <f t="shared" si="1136"/>
        <v>11667</v>
      </c>
      <c r="B11670" s="29">
        <v>43200</v>
      </c>
      <c r="C11670" s="25">
        <v>23</v>
      </c>
      <c r="D11670" s="12">
        <v>34.1</v>
      </c>
      <c r="E11670" s="25">
        <v>26.9</v>
      </c>
      <c r="F11670" s="35">
        <v>84</v>
      </c>
      <c r="G11670" s="25">
        <v>1.2</v>
      </c>
      <c r="H11670" s="13">
        <v>6.8</v>
      </c>
      <c r="I11670" s="25">
        <v>4</v>
      </c>
      <c r="J11670" s="12">
        <v>30</v>
      </c>
      <c r="K11670" s="12">
        <v>1</v>
      </c>
      <c r="L11670" s="25" t="s">
        <v>11</v>
      </c>
      <c r="M11670" s="10"/>
      <c r="N11670" s="15"/>
      <c r="O11670" s="15"/>
      <c r="P11670" s="4"/>
    </row>
    <row r="11671" spans="1:16" ht="15" customHeight="1" x14ac:dyDescent="0.25">
      <c r="A11671" s="11">
        <f t="shared" si="1136"/>
        <v>11668</v>
      </c>
      <c r="B11671" s="29">
        <v>43201</v>
      </c>
      <c r="C11671" s="25">
        <v>23</v>
      </c>
      <c r="D11671" s="12">
        <v>34.1</v>
      </c>
      <c r="E11671" s="25">
        <v>27.4</v>
      </c>
      <c r="F11671" s="35">
        <v>83</v>
      </c>
      <c r="G11671" s="25"/>
      <c r="H11671" s="13">
        <v>8</v>
      </c>
      <c r="I11671" s="25">
        <v>3</v>
      </c>
      <c r="J11671" s="12">
        <v>90</v>
      </c>
      <c r="K11671" s="12">
        <v>1</v>
      </c>
      <c r="L11671" s="25" t="s">
        <v>11</v>
      </c>
      <c r="M11671" s="10"/>
      <c r="N11671" s="15"/>
      <c r="O11671" s="15"/>
      <c r="P11671" s="4"/>
    </row>
    <row r="11672" spans="1:16" ht="15" customHeight="1" x14ac:dyDescent="0.25">
      <c r="A11672" s="11">
        <f t="shared" si="1136"/>
        <v>11669</v>
      </c>
      <c r="B11672" s="29">
        <v>43202</v>
      </c>
      <c r="C11672" s="25">
        <v>24</v>
      </c>
      <c r="D11672" s="12">
        <v>33.4</v>
      </c>
      <c r="E11672" s="25">
        <v>27</v>
      </c>
      <c r="F11672" s="35">
        <v>85</v>
      </c>
      <c r="G11672" s="25">
        <v>3.5</v>
      </c>
      <c r="H11672" s="13">
        <v>6</v>
      </c>
      <c r="I11672" s="25">
        <v>3</v>
      </c>
      <c r="J11672" s="12">
        <v>20</v>
      </c>
      <c r="K11672" s="12">
        <v>1</v>
      </c>
      <c r="L11672" s="25" t="s">
        <v>11</v>
      </c>
      <c r="M11672" s="10"/>
      <c r="N11672" s="15"/>
      <c r="O11672" s="15"/>
      <c r="P11672" s="4"/>
    </row>
    <row r="11673" spans="1:16" ht="15" customHeight="1" x14ac:dyDescent="0.25">
      <c r="A11673" s="11">
        <f t="shared" si="1136"/>
        <v>11670</v>
      </c>
      <c r="B11673" s="29">
        <v>43203</v>
      </c>
      <c r="C11673" s="25">
        <v>24</v>
      </c>
      <c r="D11673" s="12">
        <v>34</v>
      </c>
      <c r="E11673" s="25">
        <v>26.8</v>
      </c>
      <c r="F11673" s="35">
        <v>85</v>
      </c>
      <c r="G11673" s="25">
        <v>8888</v>
      </c>
      <c r="H11673" s="13">
        <v>6.5</v>
      </c>
      <c r="I11673" s="25">
        <v>6</v>
      </c>
      <c r="J11673" s="12">
        <v>40</v>
      </c>
      <c r="K11673" s="12">
        <v>1</v>
      </c>
      <c r="L11673" s="25" t="s">
        <v>11</v>
      </c>
      <c r="M11673" s="10"/>
      <c r="N11673" s="15"/>
      <c r="O11673" s="15"/>
      <c r="P11673" s="4"/>
    </row>
    <row r="11674" spans="1:16" ht="15" customHeight="1" x14ac:dyDescent="0.25">
      <c r="A11674" s="11">
        <f t="shared" si="1136"/>
        <v>11671</v>
      </c>
      <c r="B11674" s="29">
        <v>43204</v>
      </c>
      <c r="C11674" s="25">
        <v>24</v>
      </c>
      <c r="D11674" s="12">
        <v>29.6</v>
      </c>
      <c r="E11674" s="25">
        <v>25.9</v>
      </c>
      <c r="F11674" s="35">
        <v>92</v>
      </c>
      <c r="G11674" s="25">
        <v>2</v>
      </c>
      <c r="H11674" s="13">
        <v>6.3</v>
      </c>
      <c r="I11674" s="25">
        <v>4</v>
      </c>
      <c r="J11674" s="12">
        <v>90</v>
      </c>
      <c r="K11674" s="12">
        <v>1</v>
      </c>
      <c r="L11674" s="25" t="s">
        <v>11</v>
      </c>
      <c r="M11674" s="10"/>
      <c r="N11674" s="15"/>
      <c r="O11674" s="15"/>
      <c r="P11674" s="4"/>
    </row>
    <row r="11675" spans="1:16" ht="15" customHeight="1" x14ac:dyDescent="0.25">
      <c r="A11675" s="11">
        <f t="shared" si="1136"/>
        <v>11672</v>
      </c>
      <c r="B11675" s="29">
        <v>43205</v>
      </c>
      <c r="C11675" s="25">
        <v>24</v>
      </c>
      <c r="D11675" s="12">
        <v>31.3</v>
      </c>
      <c r="E11675" s="25">
        <v>26.1</v>
      </c>
      <c r="F11675" s="35">
        <v>90</v>
      </c>
      <c r="G11675" s="25">
        <v>1.2</v>
      </c>
      <c r="H11675" s="13">
        <v>1.5</v>
      </c>
      <c r="I11675" s="25">
        <v>4</v>
      </c>
      <c r="J11675" s="12">
        <v>150</v>
      </c>
      <c r="K11675" s="12">
        <v>1</v>
      </c>
      <c r="L11675" s="25" t="s">
        <v>11</v>
      </c>
      <c r="M11675" s="10"/>
      <c r="N11675" s="15"/>
      <c r="O11675" s="15"/>
      <c r="P11675" s="4"/>
    </row>
    <row r="11676" spans="1:16" ht="15" customHeight="1" x14ac:dyDescent="0.25">
      <c r="A11676" s="11">
        <f t="shared" si="1136"/>
        <v>11673</v>
      </c>
      <c r="B11676" s="29">
        <v>43206</v>
      </c>
      <c r="C11676" s="25">
        <v>24</v>
      </c>
      <c r="D11676" s="12">
        <v>29.3</v>
      </c>
      <c r="E11676" s="25">
        <v>25.1</v>
      </c>
      <c r="F11676" s="35">
        <v>96</v>
      </c>
      <c r="G11676" s="25">
        <v>80.7</v>
      </c>
      <c r="H11676" s="13">
        <v>5</v>
      </c>
      <c r="I11676" s="25">
        <v>3</v>
      </c>
      <c r="J11676" s="12">
        <v>150</v>
      </c>
      <c r="K11676" s="12">
        <v>0</v>
      </c>
      <c r="L11676" s="25" t="s">
        <v>11</v>
      </c>
      <c r="M11676" s="10"/>
      <c r="N11676" s="15"/>
      <c r="O11676" s="15"/>
      <c r="P11676" s="4"/>
    </row>
    <row r="11677" spans="1:16" ht="15" customHeight="1" x14ac:dyDescent="0.25">
      <c r="A11677" s="11">
        <f t="shared" si="1136"/>
        <v>11674</v>
      </c>
      <c r="B11677" s="29">
        <v>43207</v>
      </c>
      <c r="C11677" s="25">
        <v>23</v>
      </c>
      <c r="D11677" s="12">
        <v>30.8</v>
      </c>
      <c r="E11677" s="25">
        <v>25.8</v>
      </c>
      <c r="F11677" s="35">
        <v>89</v>
      </c>
      <c r="G11677" s="25">
        <v>25</v>
      </c>
      <c r="H11677" s="13">
        <v>2.2999999999999998</v>
      </c>
      <c r="I11677" s="25">
        <v>3</v>
      </c>
      <c r="J11677" s="12">
        <v>250</v>
      </c>
      <c r="K11677" s="12">
        <v>1</v>
      </c>
      <c r="L11677" s="25" t="s">
        <v>11</v>
      </c>
      <c r="M11677" s="10"/>
      <c r="N11677" s="15"/>
      <c r="O11677" s="15"/>
      <c r="P11677" s="4"/>
    </row>
    <row r="11678" spans="1:16" ht="15" customHeight="1" x14ac:dyDescent="0.25">
      <c r="A11678" s="11">
        <f t="shared" si="1136"/>
        <v>11675</v>
      </c>
      <c r="B11678" s="29">
        <v>43208</v>
      </c>
      <c r="C11678" s="25">
        <v>22</v>
      </c>
      <c r="D11678" s="12">
        <v>31.6</v>
      </c>
      <c r="E11678" s="25">
        <v>25.3</v>
      </c>
      <c r="F11678" s="35">
        <v>91</v>
      </c>
      <c r="G11678" s="25">
        <v>24.7</v>
      </c>
      <c r="H11678" s="13">
        <v>6</v>
      </c>
      <c r="I11678" s="25">
        <v>5</v>
      </c>
      <c r="J11678" s="12">
        <v>140</v>
      </c>
      <c r="K11678" s="12">
        <v>1</v>
      </c>
      <c r="L11678" s="25" t="s">
        <v>11</v>
      </c>
      <c r="M11678" s="10"/>
      <c r="N11678" s="15"/>
      <c r="O11678" s="15"/>
      <c r="P11678" s="4"/>
    </row>
    <row r="11679" spans="1:16" ht="15" customHeight="1" x14ac:dyDescent="0.25">
      <c r="A11679" s="11">
        <f t="shared" si="1136"/>
        <v>11676</v>
      </c>
      <c r="B11679" s="29">
        <v>43209</v>
      </c>
      <c r="C11679" s="25"/>
      <c r="D11679" s="12">
        <v>31.2</v>
      </c>
      <c r="E11679" s="25">
        <v>25.9</v>
      </c>
      <c r="F11679" s="35">
        <v>91</v>
      </c>
      <c r="G11679" s="25">
        <v>21</v>
      </c>
      <c r="H11679" s="13">
        <v>3.6</v>
      </c>
      <c r="I11679" s="25">
        <v>2</v>
      </c>
      <c r="J11679" s="12">
        <v>90</v>
      </c>
      <c r="K11679" s="12">
        <v>0</v>
      </c>
      <c r="L11679" s="25" t="s">
        <v>11</v>
      </c>
      <c r="M11679" s="10"/>
      <c r="N11679" s="15"/>
      <c r="O11679" s="15"/>
      <c r="P11679" s="4"/>
    </row>
    <row r="11680" spans="1:16" ht="15" customHeight="1" x14ac:dyDescent="0.25">
      <c r="A11680" s="11">
        <f t="shared" si="1136"/>
        <v>11677</v>
      </c>
      <c r="B11680" s="29">
        <v>43210</v>
      </c>
      <c r="C11680" s="25">
        <v>23</v>
      </c>
      <c r="D11680" s="12">
        <v>30.8</v>
      </c>
      <c r="E11680" s="25">
        <v>25.7</v>
      </c>
      <c r="F11680" s="35">
        <v>89</v>
      </c>
      <c r="G11680" s="25">
        <v>71</v>
      </c>
      <c r="H11680" s="13">
        <v>4</v>
      </c>
      <c r="I11680" s="25">
        <v>2</v>
      </c>
      <c r="J11680" s="12">
        <v>200</v>
      </c>
      <c r="K11680" s="12">
        <v>0</v>
      </c>
      <c r="L11680" s="25" t="s">
        <v>11</v>
      </c>
      <c r="M11680" s="10"/>
      <c r="N11680" s="15"/>
      <c r="O11680" s="15"/>
      <c r="P11680" s="4"/>
    </row>
    <row r="11681" spans="1:16" ht="15" customHeight="1" x14ac:dyDescent="0.25">
      <c r="A11681" s="11">
        <f t="shared" si="1136"/>
        <v>11678</v>
      </c>
      <c r="B11681" s="29">
        <v>43211</v>
      </c>
      <c r="C11681" s="25"/>
      <c r="D11681" s="12">
        <v>30.9</v>
      </c>
      <c r="E11681" s="25">
        <v>25.6</v>
      </c>
      <c r="F11681" s="35">
        <v>91</v>
      </c>
      <c r="G11681" s="25">
        <v>5.5</v>
      </c>
      <c r="H11681" s="13">
        <v>2.6</v>
      </c>
      <c r="I11681" s="25">
        <v>2</v>
      </c>
      <c r="J11681" s="12">
        <v>90</v>
      </c>
      <c r="K11681" s="12">
        <v>0</v>
      </c>
      <c r="L11681" s="25" t="s">
        <v>11</v>
      </c>
      <c r="M11681" s="10"/>
      <c r="N11681" s="15"/>
      <c r="O11681" s="15"/>
      <c r="P11681" s="4"/>
    </row>
    <row r="11682" spans="1:16" ht="15" customHeight="1" x14ac:dyDescent="0.25">
      <c r="A11682" s="11">
        <f t="shared" si="1136"/>
        <v>11679</v>
      </c>
      <c r="B11682" s="29">
        <v>43212</v>
      </c>
      <c r="C11682" s="25"/>
      <c r="D11682" s="12">
        <v>31.8</v>
      </c>
      <c r="E11682" s="25">
        <v>25.7</v>
      </c>
      <c r="F11682" s="35">
        <v>90</v>
      </c>
      <c r="G11682" s="25">
        <v>1.5</v>
      </c>
      <c r="H11682" s="13">
        <v>3.9</v>
      </c>
      <c r="I11682" s="25">
        <v>2</v>
      </c>
      <c r="J11682" s="12">
        <v>90</v>
      </c>
      <c r="K11682" s="12">
        <v>0</v>
      </c>
      <c r="L11682" s="25" t="s">
        <v>11</v>
      </c>
      <c r="M11682" s="10"/>
      <c r="N11682" s="15"/>
      <c r="O11682" s="15"/>
      <c r="P11682" s="4"/>
    </row>
    <row r="11683" spans="1:16" ht="15" customHeight="1" x14ac:dyDescent="0.25">
      <c r="A11683" s="11">
        <f t="shared" si="1136"/>
        <v>11680</v>
      </c>
      <c r="B11683" s="29">
        <v>43213</v>
      </c>
      <c r="C11683" s="25">
        <v>24</v>
      </c>
      <c r="D11683" s="12">
        <v>30</v>
      </c>
      <c r="E11683" s="25">
        <v>25</v>
      </c>
      <c r="F11683" s="35">
        <v>94</v>
      </c>
      <c r="G11683" s="25">
        <v>25.8</v>
      </c>
      <c r="H11683" s="13">
        <v>4.3</v>
      </c>
      <c r="I11683" s="25">
        <v>3</v>
      </c>
      <c r="J11683" s="12">
        <v>120</v>
      </c>
      <c r="K11683" s="12">
        <v>0</v>
      </c>
      <c r="L11683" s="25" t="s">
        <v>11</v>
      </c>
      <c r="M11683" s="10"/>
      <c r="N11683" s="15"/>
      <c r="O11683" s="15"/>
      <c r="P11683" s="4"/>
    </row>
    <row r="11684" spans="1:16" ht="15" customHeight="1" x14ac:dyDescent="0.25">
      <c r="A11684" s="11">
        <f t="shared" si="1136"/>
        <v>11681</v>
      </c>
      <c r="B11684" s="29">
        <v>43214</v>
      </c>
      <c r="C11684" s="25">
        <v>23</v>
      </c>
      <c r="D11684" s="12">
        <v>29.6</v>
      </c>
      <c r="E11684" s="25">
        <v>25.5</v>
      </c>
      <c r="F11684" s="35">
        <v>83</v>
      </c>
      <c r="G11684" s="25">
        <v>27</v>
      </c>
      <c r="H11684" s="13">
        <v>1</v>
      </c>
      <c r="I11684" s="25">
        <v>3</v>
      </c>
      <c r="J11684" s="12">
        <v>50</v>
      </c>
      <c r="K11684" s="12">
        <v>1</v>
      </c>
      <c r="L11684" s="25" t="s">
        <v>11</v>
      </c>
      <c r="M11684" s="10"/>
      <c r="N11684" s="15"/>
      <c r="O11684" s="15"/>
      <c r="P11684" s="4"/>
    </row>
    <row r="11685" spans="1:16" ht="15" customHeight="1" x14ac:dyDescent="0.25">
      <c r="A11685" s="11">
        <f t="shared" si="1136"/>
        <v>11682</v>
      </c>
      <c r="B11685" s="29">
        <v>43215</v>
      </c>
      <c r="C11685" s="25">
        <v>23</v>
      </c>
      <c r="D11685" s="12">
        <v>32.1</v>
      </c>
      <c r="E11685" s="25">
        <v>26.8</v>
      </c>
      <c r="F11685" s="35">
        <v>80</v>
      </c>
      <c r="G11685" s="25">
        <v>2.5</v>
      </c>
      <c r="H11685" s="13">
        <v>0.2</v>
      </c>
      <c r="I11685" s="25">
        <v>2</v>
      </c>
      <c r="J11685" s="12">
        <v>90</v>
      </c>
      <c r="K11685" s="12">
        <v>0</v>
      </c>
      <c r="L11685" s="25" t="s">
        <v>11</v>
      </c>
      <c r="M11685" s="10"/>
      <c r="N11685" s="15"/>
      <c r="O11685" s="15"/>
      <c r="P11685" s="4"/>
    </row>
    <row r="11686" spans="1:16" ht="15" customHeight="1" x14ac:dyDescent="0.25">
      <c r="A11686" s="11">
        <f t="shared" si="1136"/>
        <v>11683</v>
      </c>
      <c r="B11686" s="29">
        <v>43216</v>
      </c>
      <c r="C11686" s="25">
        <v>23</v>
      </c>
      <c r="D11686" s="12">
        <v>32.4</v>
      </c>
      <c r="E11686" s="25">
        <v>26.1</v>
      </c>
      <c r="F11686" s="35">
        <v>84</v>
      </c>
      <c r="G11686" s="25"/>
      <c r="H11686" s="13">
        <v>5.9</v>
      </c>
      <c r="I11686" s="25">
        <v>4</v>
      </c>
      <c r="J11686" s="12">
        <v>40</v>
      </c>
      <c r="K11686" s="12">
        <v>1</v>
      </c>
      <c r="L11686" s="25" t="s">
        <v>17</v>
      </c>
      <c r="M11686" s="10"/>
      <c r="N11686" s="15"/>
      <c r="O11686" s="15"/>
      <c r="P11686" s="4"/>
    </row>
    <row r="11687" spans="1:16" ht="15" customHeight="1" x14ac:dyDescent="0.25">
      <c r="A11687" s="11">
        <f t="shared" si="1136"/>
        <v>11684</v>
      </c>
      <c r="B11687" s="29">
        <v>43217</v>
      </c>
      <c r="C11687" s="25">
        <v>22</v>
      </c>
      <c r="D11687" s="12">
        <v>32.4</v>
      </c>
      <c r="E11687" s="25">
        <v>26.5</v>
      </c>
      <c r="F11687" s="35">
        <v>82</v>
      </c>
      <c r="G11687" s="25"/>
      <c r="H11687" s="13">
        <v>9.3000000000000007</v>
      </c>
      <c r="I11687" s="25">
        <v>2</v>
      </c>
      <c r="J11687" s="12">
        <v>40</v>
      </c>
      <c r="K11687" s="12">
        <v>0</v>
      </c>
      <c r="L11687" s="25" t="s">
        <v>11</v>
      </c>
      <c r="M11687" s="10"/>
      <c r="N11687" s="15"/>
      <c r="O11687" s="15"/>
      <c r="P11687" s="4"/>
    </row>
    <row r="11688" spans="1:16" ht="15" customHeight="1" x14ac:dyDescent="0.25">
      <c r="A11688" s="11">
        <f t="shared" si="1136"/>
        <v>11685</v>
      </c>
      <c r="B11688" s="29">
        <v>43218</v>
      </c>
      <c r="C11688" s="25">
        <v>23</v>
      </c>
      <c r="D11688" s="12">
        <v>32.4</v>
      </c>
      <c r="E11688" s="25">
        <v>26.5</v>
      </c>
      <c r="F11688" s="35">
        <v>86</v>
      </c>
      <c r="G11688" s="25"/>
      <c r="H11688" s="13">
        <v>1</v>
      </c>
      <c r="I11688" s="25">
        <v>3</v>
      </c>
      <c r="J11688" s="12">
        <v>50</v>
      </c>
      <c r="K11688" s="12">
        <v>0</v>
      </c>
      <c r="L11688" s="25" t="s">
        <v>11</v>
      </c>
      <c r="M11688" s="10"/>
      <c r="N11688" s="15"/>
      <c r="O11688" s="15"/>
      <c r="P11688" s="4"/>
    </row>
    <row r="11689" spans="1:16" ht="15" customHeight="1" x14ac:dyDescent="0.25">
      <c r="A11689" s="11">
        <f t="shared" si="1136"/>
        <v>11686</v>
      </c>
      <c r="B11689" s="29">
        <v>43219</v>
      </c>
      <c r="C11689" s="25"/>
      <c r="D11689" s="12">
        <v>32.4</v>
      </c>
      <c r="E11689" s="25">
        <v>26.2</v>
      </c>
      <c r="F11689" s="35">
        <v>83</v>
      </c>
      <c r="G11689" s="25"/>
      <c r="H11689" s="13">
        <v>5.2</v>
      </c>
      <c r="I11689" s="25">
        <v>2</v>
      </c>
      <c r="J11689" s="12">
        <v>70</v>
      </c>
      <c r="K11689" s="12">
        <v>0</v>
      </c>
      <c r="L11689" s="25" t="s">
        <v>11</v>
      </c>
      <c r="M11689" s="10"/>
      <c r="N11689" s="15"/>
      <c r="O11689" s="15"/>
      <c r="P11689" s="4"/>
    </row>
    <row r="11690" spans="1:16" ht="15" customHeight="1" x14ac:dyDescent="0.25">
      <c r="A11690" s="11">
        <f t="shared" si="1136"/>
        <v>11687</v>
      </c>
      <c r="B11690" s="29">
        <v>43220</v>
      </c>
      <c r="C11690" s="25"/>
      <c r="D11690" s="12">
        <v>32.200000000000003</v>
      </c>
      <c r="E11690" s="25">
        <v>26</v>
      </c>
      <c r="F11690" s="35">
        <v>83</v>
      </c>
      <c r="G11690" s="25"/>
      <c r="H11690" s="13">
        <v>10.3</v>
      </c>
      <c r="I11690" s="25">
        <v>2</v>
      </c>
      <c r="J11690" s="12">
        <v>50</v>
      </c>
      <c r="K11690" s="12">
        <v>0</v>
      </c>
      <c r="L11690" s="25" t="s">
        <v>11</v>
      </c>
      <c r="M11690" s="10"/>
      <c r="N11690" s="15"/>
      <c r="O11690" s="15"/>
      <c r="P11690" s="4"/>
    </row>
    <row r="11691" spans="1:16" ht="15" customHeight="1" x14ac:dyDescent="0.25">
      <c r="A11691" s="11">
        <f t="shared" si="1136"/>
        <v>11688</v>
      </c>
      <c r="B11691" s="29">
        <v>43221</v>
      </c>
      <c r="C11691" s="25">
        <v>24</v>
      </c>
      <c r="D11691" s="12">
        <v>30.2</v>
      </c>
      <c r="E11691" s="25">
        <v>25.8</v>
      </c>
      <c r="F11691" s="35">
        <v>92</v>
      </c>
      <c r="G11691" s="25"/>
      <c r="H11691" s="13">
        <v>9</v>
      </c>
      <c r="I11691" s="25">
        <v>2</v>
      </c>
      <c r="J11691" s="12">
        <v>90</v>
      </c>
      <c r="K11691" s="12">
        <v>0</v>
      </c>
      <c r="L11691" s="25" t="s">
        <v>11</v>
      </c>
      <c r="M11691" s="10"/>
      <c r="N11691" s="15"/>
      <c r="O11691" s="15"/>
      <c r="P11691" s="4"/>
    </row>
    <row r="11692" spans="1:16" ht="15" customHeight="1" x14ac:dyDescent="0.25">
      <c r="A11692" s="11">
        <f t="shared" si="1136"/>
        <v>11689</v>
      </c>
      <c r="B11692" s="29">
        <v>43222</v>
      </c>
      <c r="C11692" s="25">
        <v>22</v>
      </c>
      <c r="D11692" s="12">
        <v>31.2</v>
      </c>
      <c r="E11692" s="25">
        <v>23.8</v>
      </c>
      <c r="F11692" s="35">
        <v>96</v>
      </c>
      <c r="G11692" s="25">
        <v>8</v>
      </c>
      <c r="H11692" s="13">
        <v>2.6</v>
      </c>
      <c r="I11692" s="25">
        <v>2</v>
      </c>
      <c r="J11692" s="12">
        <v>350</v>
      </c>
      <c r="K11692" s="12">
        <v>0</v>
      </c>
      <c r="L11692" s="25" t="s">
        <v>11</v>
      </c>
      <c r="M11692" s="10"/>
      <c r="N11692" s="15"/>
      <c r="O11692" s="15"/>
      <c r="P11692" s="4"/>
    </row>
    <row r="11693" spans="1:16" ht="15" customHeight="1" x14ac:dyDescent="0.25">
      <c r="A11693" s="11">
        <f t="shared" si="1136"/>
        <v>11690</v>
      </c>
      <c r="B11693" s="29">
        <v>43223</v>
      </c>
      <c r="C11693" s="25">
        <v>23</v>
      </c>
      <c r="D11693" s="12">
        <v>32</v>
      </c>
      <c r="E11693" s="25">
        <v>25.3</v>
      </c>
      <c r="F11693" s="35">
        <v>89</v>
      </c>
      <c r="G11693" s="25">
        <v>17.899999999999999</v>
      </c>
      <c r="H11693" s="13">
        <v>3.8</v>
      </c>
      <c r="I11693" s="25">
        <v>3</v>
      </c>
      <c r="J11693" s="12">
        <v>30</v>
      </c>
      <c r="K11693" s="12">
        <v>1</v>
      </c>
      <c r="L11693" s="25" t="s">
        <v>11</v>
      </c>
      <c r="M11693" s="10"/>
      <c r="N11693" s="15"/>
      <c r="O11693" s="15"/>
      <c r="P11693" s="4"/>
    </row>
    <row r="11694" spans="1:16" ht="15" customHeight="1" x14ac:dyDescent="0.25">
      <c r="A11694" s="11">
        <f t="shared" si="1136"/>
        <v>11691</v>
      </c>
      <c r="B11694" s="29">
        <v>43224</v>
      </c>
      <c r="C11694" s="25">
        <v>23</v>
      </c>
      <c r="D11694" s="12">
        <v>30.8</v>
      </c>
      <c r="E11694" s="25">
        <v>24.5</v>
      </c>
      <c r="F11694" s="35">
        <v>95</v>
      </c>
      <c r="G11694" s="25">
        <v>25.4</v>
      </c>
      <c r="H11694" s="13">
        <v>6.3</v>
      </c>
      <c r="I11694" s="25">
        <v>2</v>
      </c>
      <c r="J11694" s="12">
        <v>50</v>
      </c>
      <c r="K11694" s="12">
        <v>0</v>
      </c>
      <c r="L11694" s="25" t="s">
        <v>11</v>
      </c>
      <c r="M11694" s="10"/>
      <c r="N11694" s="15"/>
      <c r="O11694" s="15"/>
      <c r="P11694" s="4"/>
    </row>
    <row r="11695" spans="1:16" ht="15" customHeight="1" x14ac:dyDescent="0.25">
      <c r="A11695" s="11">
        <f t="shared" si="1136"/>
        <v>11692</v>
      </c>
      <c r="B11695" s="29">
        <v>43225</v>
      </c>
      <c r="C11695" s="25">
        <v>23</v>
      </c>
      <c r="D11695" s="12">
        <v>32</v>
      </c>
      <c r="E11695" s="25">
        <v>26</v>
      </c>
      <c r="F11695" s="35">
        <v>89</v>
      </c>
      <c r="G11695" s="25">
        <v>6.5</v>
      </c>
      <c r="H11695" s="13">
        <v>3.9</v>
      </c>
      <c r="I11695" s="25">
        <v>3</v>
      </c>
      <c r="J11695" s="12">
        <v>270</v>
      </c>
      <c r="K11695" s="12">
        <v>1</v>
      </c>
      <c r="L11695" s="25" t="s">
        <v>11</v>
      </c>
      <c r="M11695" s="10"/>
      <c r="N11695" s="15"/>
      <c r="O11695" s="15"/>
      <c r="P11695" s="4"/>
    </row>
    <row r="11696" spans="1:16" ht="15" customHeight="1" x14ac:dyDescent="0.25">
      <c r="A11696" s="11">
        <f t="shared" si="1136"/>
        <v>11693</v>
      </c>
      <c r="B11696" s="29">
        <v>43226</v>
      </c>
      <c r="C11696" s="25">
        <v>23</v>
      </c>
      <c r="D11696" s="12">
        <v>31</v>
      </c>
      <c r="E11696" s="25">
        <v>25.4</v>
      </c>
      <c r="F11696" s="35">
        <v>91</v>
      </c>
      <c r="G11696" s="25">
        <v>15.5</v>
      </c>
      <c r="H11696" s="13">
        <v>5.7</v>
      </c>
      <c r="I11696" s="25">
        <v>3</v>
      </c>
      <c r="J11696" s="12">
        <v>30</v>
      </c>
      <c r="K11696" s="12">
        <v>0</v>
      </c>
      <c r="L11696" s="25" t="s">
        <v>11</v>
      </c>
      <c r="M11696" s="10"/>
      <c r="N11696" s="15"/>
      <c r="O11696" s="15"/>
      <c r="P11696" s="4"/>
    </row>
    <row r="11697" spans="1:16" ht="15" customHeight="1" x14ac:dyDescent="0.25">
      <c r="A11697" s="11">
        <f t="shared" si="1136"/>
        <v>11694</v>
      </c>
      <c r="B11697" s="29">
        <v>43227</v>
      </c>
      <c r="C11697" s="25">
        <v>22</v>
      </c>
      <c r="D11697" s="12">
        <v>31.2</v>
      </c>
      <c r="E11697" s="25">
        <v>25.6</v>
      </c>
      <c r="F11697" s="35">
        <v>90</v>
      </c>
      <c r="G11697" s="25">
        <v>55.3</v>
      </c>
      <c r="H11697" s="13">
        <v>1.9</v>
      </c>
      <c r="I11697" s="25">
        <v>2</v>
      </c>
      <c r="J11697" s="12">
        <v>360</v>
      </c>
      <c r="K11697" s="12">
        <v>0</v>
      </c>
      <c r="L11697" s="25" t="s">
        <v>11</v>
      </c>
      <c r="M11697" s="10"/>
      <c r="N11697" s="15"/>
      <c r="O11697" s="15"/>
      <c r="P11697" s="4"/>
    </row>
    <row r="11698" spans="1:16" ht="15" customHeight="1" x14ac:dyDescent="0.25">
      <c r="A11698" s="11">
        <f t="shared" si="1136"/>
        <v>11695</v>
      </c>
      <c r="B11698" s="29">
        <v>43228</v>
      </c>
      <c r="C11698" s="25">
        <v>22</v>
      </c>
      <c r="D11698" s="12">
        <v>31.4</v>
      </c>
      <c r="E11698" s="25">
        <v>26</v>
      </c>
      <c r="F11698" s="35">
        <v>87</v>
      </c>
      <c r="G11698" s="25">
        <v>8.1</v>
      </c>
      <c r="H11698" s="13"/>
      <c r="I11698" s="25">
        <v>2</v>
      </c>
      <c r="J11698" s="12">
        <v>50</v>
      </c>
      <c r="K11698" s="12">
        <v>1</v>
      </c>
      <c r="L11698" s="25" t="s">
        <v>11</v>
      </c>
      <c r="M11698" s="10"/>
      <c r="N11698" s="15"/>
      <c r="O11698" s="15"/>
      <c r="P11698" s="4"/>
    </row>
    <row r="11699" spans="1:16" ht="15" customHeight="1" x14ac:dyDescent="0.25">
      <c r="A11699" s="11">
        <f t="shared" si="1136"/>
        <v>11696</v>
      </c>
      <c r="B11699" s="29">
        <v>43229</v>
      </c>
      <c r="C11699" s="25"/>
      <c r="D11699" s="12">
        <v>34.6</v>
      </c>
      <c r="E11699" s="25">
        <v>27.4</v>
      </c>
      <c r="F11699" s="35">
        <v>86</v>
      </c>
      <c r="G11699" s="25"/>
      <c r="H11699" s="13">
        <v>8.8000000000000007</v>
      </c>
      <c r="I11699" s="25">
        <v>3</v>
      </c>
      <c r="J11699" s="12">
        <v>100</v>
      </c>
      <c r="K11699" s="12">
        <v>1</v>
      </c>
      <c r="L11699" s="25" t="s">
        <v>17</v>
      </c>
      <c r="M11699" s="10"/>
      <c r="N11699" s="15"/>
      <c r="O11699" s="15"/>
      <c r="P11699" s="4"/>
    </row>
    <row r="11700" spans="1:16" ht="15" customHeight="1" x14ac:dyDescent="0.25">
      <c r="A11700" s="11">
        <f t="shared" si="1136"/>
        <v>11697</v>
      </c>
      <c r="B11700" s="29">
        <v>43230</v>
      </c>
      <c r="C11700" s="25">
        <v>24</v>
      </c>
      <c r="D11700" s="12">
        <v>34</v>
      </c>
      <c r="E11700" s="25">
        <v>26.7</v>
      </c>
      <c r="F11700" s="35">
        <v>89</v>
      </c>
      <c r="G11700" s="25"/>
      <c r="H11700" s="13">
        <v>9.6</v>
      </c>
      <c r="I11700" s="25">
        <v>2</v>
      </c>
      <c r="J11700" s="12">
        <v>30</v>
      </c>
      <c r="K11700" s="12">
        <v>0</v>
      </c>
      <c r="L11700" s="25" t="s">
        <v>11</v>
      </c>
      <c r="M11700" s="10"/>
      <c r="N11700" s="15"/>
      <c r="O11700" s="15"/>
      <c r="P11700" s="4"/>
    </row>
    <row r="11701" spans="1:16" ht="15" customHeight="1" x14ac:dyDescent="0.25">
      <c r="A11701" s="11">
        <f t="shared" si="1136"/>
        <v>11698</v>
      </c>
      <c r="B11701" s="29">
        <v>43231</v>
      </c>
      <c r="C11701" s="25">
        <v>23</v>
      </c>
      <c r="D11701" s="12">
        <v>32.799999999999997</v>
      </c>
      <c r="E11701" s="25">
        <v>26.2</v>
      </c>
      <c r="F11701" s="35">
        <v>87</v>
      </c>
      <c r="G11701" s="25">
        <v>12.7</v>
      </c>
      <c r="H11701" s="13">
        <v>6.8</v>
      </c>
      <c r="I11701" s="25">
        <v>3</v>
      </c>
      <c r="J11701" s="12">
        <v>50</v>
      </c>
      <c r="K11701" s="12">
        <v>1</v>
      </c>
      <c r="L11701" s="25" t="s">
        <v>11</v>
      </c>
      <c r="M11701" s="10"/>
      <c r="N11701" s="15"/>
      <c r="O11701" s="15"/>
      <c r="P11701" s="4"/>
    </row>
    <row r="11702" spans="1:16" ht="15" customHeight="1" x14ac:dyDescent="0.25">
      <c r="A11702" s="11">
        <f t="shared" si="1136"/>
        <v>11699</v>
      </c>
      <c r="B11702" s="29">
        <v>43232</v>
      </c>
      <c r="C11702" s="25">
        <v>23</v>
      </c>
      <c r="D11702" s="12">
        <v>30.4</v>
      </c>
      <c r="E11702" s="25">
        <v>25.2</v>
      </c>
      <c r="F11702" s="35">
        <v>91</v>
      </c>
      <c r="G11702" s="25">
        <v>14</v>
      </c>
      <c r="H11702" s="13">
        <v>4.3</v>
      </c>
      <c r="I11702" s="25">
        <v>3</v>
      </c>
      <c r="J11702" s="12">
        <v>170</v>
      </c>
      <c r="K11702" s="12">
        <v>1</v>
      </c>
      <c r="L11702" s="25" t="s">
        <v>11</v>
      </c>
      <c r="M11702" s="10"/>
      <c r="N11702" s="15"/>
      <c r="O11702" s="15"/>
      <c r="P11702" s="4"/>
    </row>
    <row r="11703" spans="1:16" ht="15" customHeight="1" x14ac:dyDescent="0.25">
      <c r="A11703" s="11">
        <f t="shared" si="1136"/>
        <v>11700</v>
      </c>
      <c r="B11703" s="29">
        <v>43233</v>
      </c>
      <c r="C11703" s="25">
        <v>23</v>
      </c>
      <c r="D11703" s="12">
        <v>33.700000000000003</v>
      </c>
      <c r="E11703" s="25">
        <v>27</v>
      </c>
      <c r="F11703" s="35">
        <v>85</v>
      </c>
      <c r="G11703" s="25">
        <v>65.599999999999994</v>
      </c>
      <c r="H11703" s="13"/>
      <c r="I11703" s="25">
        <v>4</v>
      </c>
      <c r="J11703" s="12">
        <v>170</v>
      </c>
      <c r="K11703" s="12">
        <v>1</v>
      </c>
      <c r="L11703" s="25" t="s">
        <v>11</v>
      </c>
      <c r="M11703" s="10"/>
      <c r="N11703" s="15"/>
      <c r="O11703" s="15"/>
      <c r="P11703" s="4"/>
    </row>
    <row r="11704" spans="1:16" ht="15" customHeight="1" x14ac:dyDescent="0.25">
      <c r="A11704" s="11">
        <f t="shared" si="1136"/>
        <v>11701</v>
      </c>
      <c r="B11704" s="29">
        <v>43234</v>
      </c>
      <c r="C11704" s="25">
        <v>23</v>
      </c>
      <c r="D11704" s="12">
        <v>33</v>
      </c>
      <c r="E11704" s="25">
        <v>26.7</v>
      </c>
      <c r="F11704" s="35">
        <v>91</v>
      </c>
      <c r="G11704" s="25"/>
      <c r="H11704" s="13">
        <v>8.6</v>
      </c>
      <c r="I11704" s="25">
        <v>3</v>
      </c>
      <c r="J11704" s="12">
        <v>50</v>
      </c>
      <c r="K11704" s="12">
        <v>1</v>
      </c>
      <c r="L11704" s="25" t="s">
        <v>11</v>
      </c>
      <c r="M11704" s="10"/>
      <c r="N11704" s="15"/>
      <c r="O11704" s="15"/>
      <c r="P11704" s="4"/>
    </row>
    <row r="11705" spans="1:16" ht="15" customHeight="1" x14ac:dyDescent="0.25">
      <c r="A11705" s="11">
        <f t="shared" si="1136"/>
        <v>11702</v>
      </c>
      <c r="B11705" s="29">
        <v>43235</v>
      </c>
      <c r="C11705" s="25">
        <v>25</v>
      </c>
      <c r="D11705" s="12">
        <v>32.6</v>
      </c>
      <c r="E11705" s="25">
        <v>25.7</v>
      </c>
      <c r="F11705" s="35">
        <v>93</v>
      </c>
      <c r="G11705" s="25">
        <v>9.6</v>
      </c>
      <c r="H11705" s="13">
        <v>5.9</v>
      </c>
      <c r="I11705" s="25">
        <v>3</v>
      </c>
      <c r="J11705" s="12">
        <v>40</v>
      </c>
      <c r="K11705" s="12">
        <v>0</v>
      </c>
      <c r="L11705" s="25" t="s">
        <v>11</v>
      </c>
      <c r="M11705" s="10"/>
      <c r="N11705" s="15"/>
      <c r="O11705" s="15"/>
      <c r="P11705" s="4"/>
    </row>
    <row r="11706" spans="1:16" ht="15" customHeight="1" x14ac:dyDescent="0.25">
      <c r="A11706" s="11">
        <f t="shared" si="1136"/>
        <v>11703</v>
      </c>
      <c r="B11706" s="29">
        <v>43236</v>
      </c>
      <c r="C11706" s="25">
        <v>24</v>
      </c>
      <c r="D11706" s="12">
        <v>31.4</v>
      </c>
      <c r="E11706" s="25">
        <v>25.8</v>
      </c>
      <c r="F11706" s="35">
        <v>91</v>
      </c>
      <c r="G11706" s="25">
        <v>29.8</v>
      </c>
      <c r="H11706" s="13">
        <v>2.7</v>
      </c>
      <c r="I11706" s="25">
        <v>4</v>
      </c>
      <c r="J11706" s="12">
        <v>110</v>
      </c>
      <c r="K11706" s="12">
        <v>1</v>
      </c>
      <c r="L11706" s="25" t="s">
        <v>11</v>
      </c>
      <c r="M11706" s="10"/>
      <c r="N11706" s="15"/>
      <c r="O11706" s="15"/>
      <c r="P11706" s="4"/>
    </row>
    <row r="11707" spans="1:16" ht="15" customHeight="1" x14ac:dyDescent="0.25">
      <c r="A11707" s="11">
        <f t="shared" si="1136"/>
        <v>11704</v>
      </c>
      <c r="B11707" s="29">
        <v>43237</v>
      </c>
      <c r="C11707" s="25">
        <v>23</v>
      </c>
      <c r="D11707" s="12">
        <v>31.4</v>
      </c>
      <c r="E11707" s="25">
        <v>25.9</v>
      </c>
      <c r="F11707" s="35">
        <v>91</v>
      </c>
      <c r="G11707" s="25">
        <v>24.6</v>
      </c>
      <c r="H11707" s="13">
        <v>3</v>
      </c>
      <c r="I11707" s="25">
        <v>3</v>
      </c>
      <c r="J11707" s="12">
        <v>150</v>
      </c>
      <c r="K11707" s="12">
        <v>1</v>
      </c>
      <c r="L11707" s="25" t="s">
        <v>11</v>
      </c>
      <c r="M11707" s="10"/>
      <c r="N11707" s="15"/>
      <c r="O11707" s="15"/>
      <c r="P11707" s="4"/>
    </row>
    <row r="11708" spans="1:16" ht="15" customHeight="1" x14ac:dyDescent="0.25">
      <c r="A11708" s="11">
        <f t="shared" si="1136"/>
        <v>11705</v>
      </c>
      <c r="B11708" s="29">
        <v>43238</v>
      </c>
      <c r="C11708" s="25"/>
      <c r="D11708" s="12">
        <v>31.2</v>
      </c>
      <c r="E11708" s="25">
        <v>26</v>
      </c>
      <c r="F11708" s="35">
        <v>92</v>
      </c>
      <c r="G11708" s="25"/>
      <c r="H11708" s="13">
        <v>3.5</v>
      </c>
      <c r="I11708" s="25">
        <v>2</v>
      </c>
      <c r="J11708" s="12">
        <v>10</v>
      </c>
      <c r="K11708" s="12">
        <v>0</v>
      </c>
      <c r="L11708" s="25" t="s">
        <v>11</v>
      </c>
      <c r="M11708" s="10"/>
      <c r="N11708" s="15"/>
      <c r="O11708" s="15"/>
      <c r="P11708" s="4"/>
    </row>
    <row r="11709" spans="1:16" ht="15" customHeight="1" x14ac:dyDescent="0.25">
      <c r="A11709" s="11">
        <f t="shared" si="1136"/>
        <v>11706</v>
      </c>
      <c r="B11709" s="29">
        <v>43239</v>
      </c>
      <c r="C11709" s="25">
        <v>23</v>
      </c>
      <c r="D11709" s="12">
        <v>31.6</v>
      </c>
      <c r="E11709" s="25">
        <v>25.6</v>
      </c>
      <c r="F11709" s="35">
        <v>92</v>
      </c>
      <c r="G11709" s="25">
        <v>27.7</v>
      </c>
      <c r="H11709" s="13">
        <v>3</v>
      </c>
      <c r="I11709" s="25">
        <v>3</v>
      </c>
      <c r="J11709" s="12">
        <v>60</v>
      </c>
      <c r="K11709" s="12">
        <v>0</v>
      </c>
      <c r="L11709" s="25" t="s">
        <v>11</v>
      </c>
      <c r="M11709" s="10"/>
      <c r="N11709" s="15"/>
      <c r="O11709" s="15"/>
      <c r="P11709" s="4"/>
    </row>
    <row r="11710" spans="1:16" ht="15" customHeight="1" x14ac:dyDescent="0.25">
      <c r="A11710" s="11">
        <f t="shared" si="1136"/>
        <v>11707</v>
      </c>
      <c r="B11710" s="29">
        <v>43240</v>
      </c>
      <c r="C11710" s="25">
        <v>24</v>
      </c>
      <c r="D11710" s="12">
        <v>28.6</v>
      </c>
      <c r="E11710" s="25">
        <v>25.1</v>
      </c>
      <c r="F11710" s="35">
        <v>95</v>
      </c>
      <c r="G11710" s="25">
        <v>45</v>
      </c>
      <c r="H11710" s="13">
        <v>4.5</v>
      </c>
      <c r="I11710" s="25">
        <v>2</v>
      </c>
      <c r="J11710" s="12">
        <v>70</v>
      </c>
      <c r="K11710" s="12">
        <v>0</v>
      </c>
      <c r="L11710" s="25" t="s">
        <v>11</v>
      </c>
      <c r="M11710" s="10"/>
      <c r="N11710" s="15"/>
      <c r="O11710" s="15"/>
      <c r="P11710" s="4"/>
    </row>
    <row r="11711" spans="1:16" ht="15" customHeight="1" x14ac:dyDescent="0.25">
      <c r="A11711" s="11">
        <f t="shared" si="1136"/>
        <v>11708</v>
      </c>
      <c r="B11711" s="29">
        <v>43241</v>
      </c>
      <c r="C11711" s="25"/>
      <c r="D11711" s="12">
        <v>31.2</v>
      </c>
      <c r="E11711" s="25">
        <v>26</v>
      </c>
      <c r="F11711" s="35">
        <v>89</v>
      </c>
      <c r="G11711" s="25">
        <v>39.6</v>
      </c>
      <c r="H11711" s="13">
        <v>1.7</v>
      </c>
      <c r="I11711" s="25">
        <v>2</v>
      </c>
      <c r="J11711" s="12">
        <v>100</v>
      </c>
      <c r="K11711" s="12">
        <v>1</v>
      </c>
      <c r="L11711" s="25" t="s">
        <v>11</v>
      </c>
      <c r="M11711" s="10"/>
      <c r="N11711" s="15"/>
      <c r="O11711" s="15"/>
      <c r="P11711" s="4"/>
    </row>
    <row r="11712" spans="1:16" ht="15" customHeight="1" x14ac:dyDescent="0.25">
      <c r="A11712" s="11">
        <f t="shared" si="1136"/>
        <v>11709</v>
      </c>
      <c r="B11712" s="29">
        <v>43242</v>
      </c>
      <c r="C11712" s="25">
        <v>23</v>
      </c>
      <c r="D11712" s="12">
        <v>29.8</v>
      </c>
      <c r="E11712" s="25">
        <v>24.8</v>
      </c>
      <c r="F11712" s="35">
        <v>95</v>
      </c>
      <c r="G11712" s="25"/>
      <c r="H11712" s="13">
        <v>4.0999999999999996</v>
      </c>
      <c r="I11712" s="25">
        <v>2</v>
      </c>
      <c r="J11712" s="12">
        <v>20</v>
      </c>
      <c r="K11712" s="12">
        <v>0</v>
      </c>
      <c r="L11712" s="25" t="s">
        <v>11</v>
      </c>
      <c r="M11712" s="10"/>
      <c r="N11712" s="15"/>
      <c r="O11712" s="15"/>
      <c r="P11712" s="4"/>
    </row>
    <row r="11713" spans="1:16" ht="15" customHeight="1" x14ac:dyDescent="0.25">
      <c r="A11713" s="11">
        <f t="shared" si="1136"/>
        <v>11710</v>
      </c>
      <c r="B11713" s="29">
        <v>43243</v>
      </c>
      <c r="C11713" s="25">
        <v>24</v>
      </c>
      <c r="D11713" s="12">
        <v>30.2</v>
      </c>
      <c r="E11713" s="25">
        <v>26.2</v>
      </c>
      <c r="F11713" s="35">
        <v>89</v>
      </c>
      <c r="G11713" s="25">
        <v>29.6</v>
      </c>
      <c r="H11713" s="13">
        <v>3.5</v>
      </c>
      <c r="I11713" s="25">
        <v>3</v>
      </c>
      <c r="J11713" s="12">
        <v>50</v>
      </c>
      <c r="K11713" s="12">
        <v>1</v>
      </c>
      <c r="L11713" s="25" t="s">
        <v>11</v>
      </c>
      <c r="M11713" s="10"/>
      <c r="N11713" s="15"/>
      <c r="O11713" s="15"/>
      <c r="P11713" s="4"/>
    </row>
    <row r="11714" spans="1:16" ht="15" customHeight="1" x14ac:dyDescent="0.25">
      <c r="A11714" s="11">
        <f t="shared" si="1136"/>
        <v>11711</v>
      </c>
      <c r="B11714" s="29">
        <v>43244</v>
      </c>
      <c r="C11714" s="25">
        <v>24</v>
      </c>
      <c r="D11714" s="12">
        <v>31.4</v>
      </c>
      <c r="E11714" s="25">
        <v>26.4</v>
      </c>
      <c r="F11714" s="35">
        <v>86</v>
      </c>
      <c r="G11714" s="25">
        <v>11.9</v>
      </c>
      <c r="H11714" s="13">
        <v>3.3</v>
      </c>
      <c r="I11714" s="25">
        <v>3</v>
      </c>
      <c r="J11714" s="12">
        <v>120</v>
      </c>
      <c r="K11714" s="12">
        <v>0</v>
      </c>
      <c r="L11714" s="25" t="s">
        <v>11</v>
      </c>
      <c r="M11714" s="10"/>
      <c r="N11714" s="15"/>
      <c r="O11714" s="15"/>
      <c r="P11714" s="4"/>
    </row>
    <row r="11715" spans="1:16" ht="15" customHeight="1" x14ac:dyDescent="0.25">
      <c r="A11715" s="11">
        <f t="shared" si="1136"/>
        <v>11712</v>
      </c>
      <c r="B11715" s="29">
        <v>43245</v>
      </c>
      <c r="C11715" s="25">
        <v>23</v>
      </c>
      <c r="D11715" s="12">
        <v>30.7</v>
      </c>
      <c r="E11715" s="25">
        <v>25.4</v>
      </c>
      <c r="F11715" s="35">
        <v>91</v>
      </c>
      <c r="G11715" s="25">
        <v>9.6</v>
      </c>
      <c r="H11715" s="13">
        <v>3.7</v>
      </c>
      <c r="I11715" s="25">
        <v>4</v>
      </c>
      <c r="J11715" s="12">
        <v>30</v>
      </c>
      <c r="K11715" s="12">
        <v>1</v>
      </c>
      <c r="L11715" s="25" t="s">
        <v>11</v>
      </c>
      <c r="M11715" s="10"/>
      <c r="N11715" s="15"/>
      <c r="O11715" s="15"/>
      <c r="P11715" s="4"/>
    </row>
    <row r="11716" spans="1:16" ht="15" customHeight="1" x14ac:dyDescent="0.25">
      <c r="A11716" s="11">
        <f t="shared" si="1136"/>
        <v>11713</v>
      </c>
      <c r="B11716" s="29">
        <v>43246</v>
      </c>
      <c r="C11716" s="25">
        <v>24</v>
      </c>
      <c r="D11716" s="12">
        <v>30.8</v>
      </c>
      <c r="E11716" s="25">
        <v>25.6</v>
      </c>
      <c r="F11716" s="35">
        <v>92</v>
      </c>
      <c r="G11716" s="25">
        <v>7</v>
      </c>
      <c r="H11716" s="13"/>
      <c r="I11716" s="25">
        <v>3</v>
      </c>
      <c r="J11716" s="12">
        <v>140</v>
      </c>
      <c r="K11716" s="12">
        <v>0</v>
      </c>
      <c r="L11716" s="25" t="s">
        <v>11</v>
      </c>
      <c r="M11716" s="10"/>
      <c r="N11716" s="15"/>
      <c r="O11716" s="15"/>
      <c r="P11716" s="4"/>
    </row>
    <row r="11717" spans="1:16" ht="15" customHeight="1" x14ac:dyDescent="0.25">
      <c r="A11717" s="11">
        <f t="shared" si="1136"/>
        <v>11714</v>
      </c>
      <c r="B11717" s="29">
        <v>43247</v>
      </c>
      <c r="C11717" s="25">
        <v>24</v>
      </c>
      <c r="D11717" s="12">
        <v>28.6</v>
      </c>
      <c r="E11717" s="25">
        <v>25.5</v>
      </c>
      <c r="F11717" s="35">
        <v>92</v>
      </c>
      <c r="G11717" s="25">
        <v>53</v>
      </c>
      <c r="H11717" s="13">
        <v>3.5</v>
      </c>
      <c r="I11717" s="25">
        <v>3</v>
      </c>
      <c r="J11717" s="12">
        <v>130</v>
      </c>
      <c r="K11717" s="12">
        <v>1</v>
      </c>
      <c r="L11717" s="25" t="s">
        <v>11</v>
      </c>
      <c r="M11717" s="10"/>
      <c r="N11717" s="15"/>
      <c r="O11717" s="15"/>
      <c r="P11717" s="4"/>
    </row>
    <row r="11718" spans="1:16" ht="15" customHeight="1" x14ac:dyDescent="0.25">
      <c r="A11718" s="11">
        <f t="shared" ref="A11718:A11781" si="1137">A11717+1</f>
        <v>11715</v>
      </c>
      <c r="B11718" s="29">
        <v>43248</v>
      </c>
      <c r="C11718" s="25">
        <v>23</v>
      </c>
      <c r="D11718" s="12">
        <v>32.4</v>
      </c>
      <c r="E11718" s="25">
        <v>26.9</v>
      </c>
      <c r="F11718" s="35">
        <v>83</v>
      </c>
      <c r="G11718" s="25">
        <v>0.7</v>
      </c>
      <c r="H11718" s="13">
        <v>0.9</v>
      </c>
      <c r="I11718" s="25">
        <v>2</v>
      </c>
      <c r="J11718" s="12">
        <v>50</v>
      </c>
      <c r="K11718" s="12">
        <v>1</v>
      </c>
      <c r="L11718" s="25" t="s">
        <v>11</v>
      </c>
      <c r="M11718" s="10"/>
      <c r="N11718" s="15"/>
      <c r="O11718" s="15"/>
      <c r="P11718" s="4"/>
    </row>
    <row r="11719" spans="1:16" ht="15" customHeight="1" x14ac:dyDescent="0.25">
      <c r="A11719" s="11">
        <f t="shared" si="1137"/>
        <v>11716</v>
      </c>
      <c r="B11719" s="29">
        <v>43249</v>
      </c>
      <c r="C11719" s="25">
        <v>25</v>
      </c>
      <c r="D11719" s="12">
        <v>29.8</v>
      </c>
      <c r="E11719" s="25">
        <v>25.5</v>
      </c>
      <c r="F11719" s="35">
        <v>94</v>
      </c>
      <c r="G11719" s="25">
        <v>5.7</v>
      </c>
      <c r="H11719" s="13">
        <v>4.4000000000000004</v>
      </c>
      <c r="I11719" s="25">
        <v>3</v>
      </c>
      <c r="J11719" s="12">
        <v>50</v>
      </c>
      <c r="K11719" s="12">
        <v>0</v>
      </c>
      <c r="L11719" s="25" t="s">
        <v>11</v>
      </c>
      <c r="M11719" s="10"/>
      <c r="N11719" s="15"/>
      <c r="O11719" s="15"/>
      <c r="P11719" s="4"/>
    </row>
    <row r="11720" spans="1:16" ht="15" customHeight="1" x14ac:dyDescent="0.25">
      <c r="A11720" s="11">
        <f t="shared" si="1137"/>
        <v>11717</v>
      </c>
      <c r="B11720" s="29">
        <v>43250</v>
      </c>
      <c r="C11720" s="25">
        <v>23</v>
      </c>
      <c r="D11720" s="12">
        <v>31.2</v>
      </c>
      <c r="E11720" s="25">
        <v>26.3</v>
      </c>
      <c r="F11720" s="35">
        <v>86</v>
      </c>
      <c r="G11720" s="25">
        <v>4.4000000000000004</v>
      </c>
      <c r="H11720" s="13"/>
      <c r="I11720" s="25">
        <v>1</v>
      </c>
      <c r="J11720" s="12">
        <v>40</v>
      </c>
      <c r="K11720" s="12">
        <v>0</v>
      </c>
      <c r="L11720" s="25" t="s">
        <v>11</v>
      </c>
      <c r="M11720" s="10"/>
      <c r="N11720" s="15"/>
      <c r="O11720" s="15"/>
      <c r="P11720" s="4"/>
    </row>
    <row r="11721" spans="1:16" ht="15" customHeight="1" x14ac:dyDescent="0.25">
      <c r="A11721" s="11">
        <f t="shared" si="1137"/>
        <v>11718</v>
      </c>
      <c r="B11721" s="29">
        <v>43251</v>
      </c>
      <c r="C11721" s="25">
        <v>23</v>
      </c>
      <c r="D11721" s="12">
        <v>31.4</v>
      </c>
      <c r="E11721" s="25">
        <v>25.6</v>
      </c>
      <c r="F11721" s="35">
        <v>88</v>
      </c>
      <c r="G11721" s="25"/>
      <c r="H11721" s="13">
        <v>0.5</v>
      </c>
      <c r="I11721" s="25">
        <v>3</v>
      </c>
      <c r="J11721" s="12">
        <v>150</v>
      </c>
      <c r="K11721" s="12">
        <v>1</v>
      </c>
      <c r="L11721" s="25" t="s">
        <v>11</v>
      </c>
      <c r="M11721" s="10"/>
      <c r="N11721" s="15"/>
      <c r="O11721" s="15"/>
      <c r="P11721" s="4"/>
    </row>
    <row r="11722" spans="1:16" ht="15" customHeight="1" x14ac:dyDescent="0.25">
      <c r="A11722" s="11">
        <f t="shared" si="1137"/>
        <v>11719</v>
      </c>
      <c r="B11722" s="29">
        <v>43252</v>
      </c>
      <c r="C11722" s="25">
        <v>22</v>
      </c>
      <c r="D11722" s="12">
        <v>32.299999999999997</v>
      </c>
      <c r="E11722" s="25">
        <v>26.2</v>
      </c>
      <c r="F11722" s="35">
        <v>89</v>
      </c>
      <c r="G11722" s="25">
        <v>18</v>
      </c>
      <c r="H11722" s="13">
        <v>2.5</v>
      </c>
      <c r="I11722" s="25">
        <v>3</v>
      </c>
      <c r="J11722" s="12">
        <v>130</v>
      </c>
      <c r="K11722" s="12">
        <v>1</v>
      </c>
      <c r="L11722" s="25" t="s">
        <v>11</v>
      </c>
      <c r="M11722" s="10"/>
      <c r="N11722" s="15"/>
      <c r="O11722" s="15"/>
      <c r="P11722" s="4"/>
    </row>
    <row r="11723" spans="1:16" ht="15" customHeight="1" x14ac:dyDescent="0.25">
      <c r="A11723" s="11">
        <f t="shared" si="1137"/>
        <v>11720</v>
      </c>
      <c r="B11723" s="29">
        <v>43253</v>
      </c>
      <c r="C11723" s="25">
        <v>23</v>
      </c>
      <c r="D11723" s="12">
        <v>32.4</v>
      </c>
      <c r="E11723" s="25">
        <v>26.7</v>
      </c>
      <c r="F11723" s="35">
        <v>81</v>
      </c>
      <c r="G11723" s="25"/>
      <c r="H11723" s="13">
        <v>8</v>
      </c>
      <c r="I11723" s="25">
        <v>2</v>
      </c>
      <c r="J11723" s="12">
        <v>160</v>
      </c>
      <c r="K11723" s="12">
        <v>0</v>
      </c>
      <c r="L11723" s="25" t="s">
        <v>11</v>
      </c>
      <c r="M11723" s="10"/>
      <c r="N11723" s="15"/>
      <c r="O11723" s="15"/>
      <c r="P11723" s="4"/>
    </row>
    <row r="11724" spans="1:16" ht="15" customHeight="1" x14ac:dyDescent="0.25">
      <c r="A11724" s="11">
        <f t="shared" si="1137"/>
        <v>11721</v>
      </c>
      <c r="B11724" s="29">
        <v>43254</v>
      </c>
      <c r="C11724" s="25">
        <v>22</v>
      </c>
      <c r="D11724" s="12">
        <v>32</v>
      </c>
      <c r="E11724" s="25">
        <v>26.4</v>
      </c>
      <c r="F11724" s="35">
        <v>84</v>
      </c>
      <c r="G11724" s="25"/>
      <c r="H11724" s="13">
        <v>7</v>
      </c>
      <c r="I11724" s="25">
        <v>2</v>
      </c>
      <c r="J11724" s="12">
        <v>50</v>
      </c>
      <c r="K11724" s="12">
        <v>1</v>
      </c>
      <c r="L11724" s="25" t="s">
        <v>11</v>
      </c>
      <c r="M11724" s="10"/>
      <c r="N11724" s="15"/>
      <c r="O11724" s="15"/>
      <c r="P11724" s="4"/>
    </row>
    <row r="11725" spans="1:16" ht="15" customHeight="1" x14ac:dyDescent="0.25">
      <c r="A11725" s="11">
        <f t="shared" si="1137"/>
        <v>11722</v>
      </c>
      <c r="B11725" s="29">
        <v>43255</v>
      </c>
      <c r="C11725" s="25">
        <v>23</v>
      </c>
      <c r="D11725" s="12">
        <v>32</v>
      </c>
      <c r="E11725" s="25">
        <v>26.9</v>
      </c>
      <c r="F11725" s="35">
        <v>84</v>
      </c>
      <c r="G11725" s="25"/>
      <c r="H11725" s="13">
        <v>7.5</v>
      </c>
      <c r="I11725" s="25">
        <v>4</v>
      </c>
      <c r="J11725" s="12">
        <v>20</v>
      </c>
      <c r="K11725" s="12">
        <v>1</v>
      </c>
      <c r="L11725" s="25" t="s">
        <v>11</v>
      </c>
      <c r="M11725" s="10"/>
      <c r="N11725" s="15"/>
      <c r="O11725" s="15"/>
      <c r="P11725" s="4"/>
    </row>
    <row r="11726" spans="1:16" ht="15" customHeight="1" x14ac:dyDescent="0.25">
      <c r="A11726" s="11">
        <f t="shared" si="1137"/>
        <v>11723</v>
      </c>
      <c r="B11726" s="29">
        <v>43256</v>
      </c>
      <c r="C11726" s="25">
        <v>23</v>
      </c>
      <c r="D11726" s="12">
        <v>32.799999999999997</v>
      </c>
      <c r="E11726" s="25">
        <v>26.9</v>
      </c>
      <c r="F11726" s="35">
        <v>87</v>
      </c>
      <c r="G11726" s="25"/>
      <c r="H11726" s="13">
        <v>4.5</v>
      </c>
      <c r="I11726" s="25">
        <v>2</v>
      </c>
      <c r="J11726" s="12">
        <v>130</v>
      </c>
      <c r="K11726" s="12">
        <v>0</v>
      </c>
      <c r="L11726" s="25" t="s">
        <v>11</v>
      </c>
      <c r="M11726" s="10"/>
      <c r="N11726" s="15"/>
      <c r="O11726" s="15"/>
      <c r="P11726" s="4"/>
    </row>
    <row r="11727" spans="1:16" ht="15" customHeight="1" x14ac:dyDescent="0.25">
      <c r="A11727" s="11">
        <f t="shared" si="1137"/>
        <v>11724</v>
      </c>
      <c r="B11727" s="29">
        <v>43257</v>
      </c>
      <c r="C11727" s="25">
        <v>24</v>
      </c>
      <c r="D11727" s="12">
        <v>31.8</v>
      </c>
      <c r="E11727" s="25">
        <v>27</v>
      </c>
      <c r="F11727" s="35">
        <v>87</v>
      </c>
      <c r="G11727" s="25"/>
      <c r="H11727" s="13">
        <v>7.5</v>
      </c>
      <c r="I11727" s="25">
        <v>2</v>
      </c>
      <c r="J11727" s="12">
        <v>120</v>
      </c>
      <c r="K11727" s="12">
        <v>0</v>
      </c>
      <c r="L11727" s="25" t="s">
        <v>11</v>
      </c>
      <c r="M11727" s="10"/>
      <c r="N11727" s="15"/>
      <c r="O11727" s="15"/>
      <c r="P11727" s="4"/>
    </row>
    <row r="11728" spans="1:16" ht="15" customHeight="1" x14ac:dyDescent="0.25">
      <c r="A11728" s="11">
        <f t="shared" si="1137"/>
        <v>11725</v>
      </c>
      <c r="B11728" s="29">
        <v>43258</v>
      </c>
      <c r="C11728" s="25">
        <v>24</v>
      </c>
      <c r="D11728" s="12">
        <v>31.1</v>
      </c>
      <c r="E11728" s="25">
        <v>26.1</v>
      </c>
      <c r="F11728" s="35">
        <v>92</v>
      </c>
      <c r="G11728" s="25">
        <v>6</v>
      </c>
      <c r="H11728" s="13">
        <v>7</v>
      </c>
      <c r="I11728" s="25">
        <v>4</v>
      </c>
      <c r="J11728" s="12">
        <v>30</v>
      </c>
      <c r="K11728" s="12">
        <v>1</v>
      </c>
      <c r="L11728" s="25" t="s">
        <v>11</v>
      </c>
      <c r="M11728" s="10"/>
      <c r="N11728" s="15"/>
      <c r="O11728" s="15"/>
      <c r="P11728" s="4"/>
    </row>
    <row r="11729" spans="1:16" ht="15" customHeight="1" x14ac:dyDescent="0.25">
      <c r="A11729" s="11">
        <f t="shared" si="1137"/>
        <v>11726</v>
      </c>
      <c r="B11729" s="29">
        <v>43259</v>
      </c>
      <c r="C11729" s="25">
        <v>24</v>
      </c>
      <c r="D11729" s="12">
        <v>31.2</v>
      </c>
      <c r="E11729" s="25">
        <v>26.6</v>
      </c>
      <c r="F11729" s="35">
        <v>86</v>
      </c>
      <c r="G11729" s="25">
        <v>54</v>
      </c>
      <c r="H11729" s="13">
        <v>4.8</v>
      </c>
      <c r="I11729" s="25">
        <v>4</v>
      </c>
      <c r="J11729" s="12">
        <v>30</v>
      </c>
      <c r="K11729" s="12">
        <v>0</v>
      </c>
      <c r="L11729" s="25" t="s">
        <v>11</v>
      </c>
      <c r="M11729" s="10"/>
      <c r="N11729" s="15"/>
      <c r="O11729" s="15"/>
      <c r="P11729" s="4"/>
    </row>
    <row r="11730" spans="1:16" ht="15" customHeight="1" x14ac:dyDescent="0.25">
      <c r="A11730" s="11">
        <f t="shared" si="1137"/>
        <v>11727</v>
      </c>
      <c r="B11730" s="29">
        <v>43260</v>
      </c>
      <c r="C11730" s="25">
        <v>21</v>
      </c>
      <c r="D11730" s="12">
        <v>31.6</v>
      </c>
      <c r="E11730" s="25">
        <v>25.4</v>
      </c>
      <c r="F11730" s="35">
        <v>83</v>
      </c>
      <c r="G11730" s="25"/>
      <c r="H11730" s="13">
        <v>7.4</v>
      </c>
      <c r="I11730" s="25">
        <v>2</v>
      </c>
      <c r="J11730" s="12">
        <v>30</v>
      </c>
      <c r="K11730" s="12">
        <v>0</v>
      </c>
      <c r="L11730" s="25" t="s">
        <v>11</v>
      </c>
      <c r="M11730" s="10"/>
      <c r="N11730" s="15"/>
      <c r="O11730" s="15"/>
      <c r="P11730" s="4"/>
    </row>
    <row r="11731" spans="1:16" ht="15" customHeight="1" x14ac:dyDescent="0.25">
      <c r="A11731" s="11">
        <f t="shared" si="1137"/>
        <v>11728</v>
      </c>
      <c r="B11731" s="29">
        <v>43261</v>
      </c>
      <c r="C11731" s="25">
        <v>21</v>
      </c>
      <c r="D11731" s="12">
        <v>31.4</v>
      </c>
      <c r="E11731" s="25">
        <v>25.3</v>
      </c>
      <c r="F11731" s="35">
        <v>86</v>
      </c>
      <c r="G11731" s="25"/>
      <c r="H11731" s="13">
        <v>5.8</v>
      </c>
      <c r="I11731" s="25">
        <v>2</v>
      </c>
      <c r="J11731" s="12">
        <v>100</v>
      </c>
      <c r="K11731" s="12">
        <v>0</v>
      </c>
      <c r="L11731" s="25" t="s">
        <v>11</v>
      </c>
      <c r="M11731" s="10"/>
      <c r="N11731" s="15"/>
      <c r="O11731" s="15"/>
      <c r="P11731" s="4"/>
    </row>
    <row r="11732" spans="1:16" ht="15" customHeight="1" x14ac:dyDescent="0.25">
      <c r="A11732" s="11">
        <f t="shared" si="1137"/>
        <v>11729</v>
      </c>
      <c r="B11732" s="29">
        <v>43262</v>
      </c>
      <c r="C11732" s="25">
        <v>21</v>
      </c>
      <c r="D11732" s="12">
        <v>32.299999999999997</v>
      </c>
      <c r="E11732" s="25">
        <v>25.8</v>
      </c>
      <c r="F11732" s="35">
        <v>82</v>
      </c>
      <c r="G11732" s="25"/>
      <c r="H11732" s="13">
        <v>4.5999999999999996</v>
      </c>
      <c r="I11732" s="25">
        <v>3</v>
      </c>
      <c r="J11732" s="12">
        <v>30</v>
      </c>
      <c r="K11732" s="12">
        <v>1</v>
      </c>
      <c r="L11732" s="25" t="s">
        <v>11</v>
      </c>
      <c r="M11732" s="10"/>
      <c r="N11732" s="15"/>
      <c r="O11732" s="15"/>
      <c r="P11732" s="4"/>
    </row>
    <row r="11733" spans="1:16" ht="15" customHeight="1" x14ac:dyDescent="0.25">
      <c r="A11733" s="11">
        <f t="shared" si="1137"/>
        <v>11730</v>
      </c>
      <c r="B11733" s="29">
        <v>43263</v>
      </c>
      <c r="C11733" s="25">
        <v>22</v>
      </c>
      <c r="D11733" s="12">
        <v>32</v>
      </c>
      <c r="E11733" s="25">
        <v>25.9</v>
      </c>
      <c r="F11733" s="35">
        <v>84</v>
      </c>
      <c r="G11733" s="25"/>
      <c r="H11733" s="13">
        <v>8.3000000000000007</v>
      </c>
      <c r="I11733" s="25">
        <v>2</v>
      </c>
      <c r="J11733" s="12">
        <v>40</v>
      </c>
      <c r="K11733" s="12">
        <v>0</v>
      </c>
      <c r="L11733" s="25" t="s">
        <v>11</v>
      </c>
      <c r="M11733" s="10"/>
      <c r="N11733" s="15"/>
      <c r="O11733" s="15"/>
      <c r="P11733" s="4"/>
    </row>
    <row r="11734" spans="1:16" ht="15" customHeight="1" x14ac:dyDescent="0.25">
      <c r="A11734" s="11">
        <f t="shared" si="1137"/>
        <v>11731</v>
      </c>
      <c r="B11734" s="29">
        <v>43264</v>
      </c>
      <c r="C11734" s="25">
        <v>22</v>
      </c>
      <c r="D11734" s="12">
        <v>31.8</v>
      </c>
      <c r="E11734" s="25">
        <v>25.6</v>
      </c>
      <c r="F11734" s="35">
        <v>90</v>
      </c>
      <c r="G11734" s="25"/>
      <c r="H11734" s="13">
        <v>5.4</v>
      </c>
      <c r="I11734" s="25">
        <v>2</v>
      </c>
      <c r="J11734" s="12">
        <v>20</v>
      </c>
      <c r="K11734" s="12">
        <v>0</v>
      </c>
      <c r="L11734" s="25" t="s">
        <v>11</v>
      </c>
      <c r="M11734" s="10"/>
      <c r="N11734" s="15"/>
      <c r="O11734" s="15"/>
      <c r="P11734" s="4"/>
    </row>
    <row r="11735" spans="1:16" ht="15" customHeight="1" x14ac:dyDescent="0.25">
      <c r="A11735" s="11">
        <f t="shared" si="1137"/>
        <v>11732</v>
      </c>
      <c r="B11735" s="29">
        <v>43265</v>
      </c>
      <c r="C11735" s="25">
        <v>23</v>
      </c>
      <c r="D11735" s="12">
        <v>30.3</v>
      </c>
      <c r="E11735" s="25">
        <v>25</v>
      </c>
      <c r="F11735" s="35">
        <v>94</v>
      </c>
      <c r="G11735" s="25">
        <v>17</v>
      </c>
      <c r="H11735" s="13">
        <v>5.2</v>
      </c>
      <c r="I11735" s="25">
        <v>3</v>
      </c>
      <c r="J11735" s="12">
        <v>10</v>
      </c>
      <c r="K11735" s="12">
        <v>1</v>
      </c>
      <c r="L11735" s="25" t="s">
        <v>11</v>
      </c>
      <c r="M11735" s="10"/>
      <c r="N11735" s="15"/>
      <c r="O11735" s="15"/>
      <c r="P11735" s="4"/>
    </row>
    <row r="11736" spans="1:16" ht="15" customHeight="1" x14ac:dyDescent="0.25">
      <c r="A11736" s="11">
        <f t="shared" si="1137"/>
        <v>11733</v>
      </c>
      <c r="B11736" s="29">
        <v>43266</v>
      </c>
      <c r="C11736" s="25">
        <v>23</v>
      </c>
      <c r="D11736" s="12">
        <v>31</v>
      </c>
      <c r="E11736" s="25">
        <v>25.8</v>
      </c>
      <c r="F11736" s="35">
        <v>88</v>
      </c>
      <c r="G11736" s="25">
        <v>10.6</v>
      </c>
      <c r="H11736" s="13">
        <v>4</v>
      </c>
      <c r="I11736" s="25">
        <v>3</v>
      </c>
      <c r="J11736" s="12">
        <v>20</v>
      </c>
      <c r="K11736" s="12">
        <v>0</v>
      </c>
      <c r="L11736" s="25" t="s">
        <v>11</v>
      </c>
      <c r="M11736" s="10"/>
      <c r="N11736" s="15"/>
      <c r="O11736" s="15"/>
      <c r="P11736" s="4"/>
    </row>
    <row r="11737" spans="1:16" ht="15" customHeight="1" x14ac:dyDescent="0.25">
      <c r="A11737" s="11">
        <f t="shared" si="1137"/>
        <v>11734</v>
      </c>
      <c r="B11737" s="29">
        <v>43267</v>
      </c>
      <c r="C11737" s="25"/>
      <c r="D11737" s="12">
        <v>32.6</v>
      </c>
      <c r="E11737" s="25">
        <v>27.1</v>
      </c>
      <c r="F11737" s="35">
        <v>79</v>
      </c>
      <c r="G11737" s="25"/>
      <c r="H11737" s="13">
        <v>4.0999999999999996</v>
      </c>
      <c r="I11737" s="25">
        <v>3</v>
      </c>
      <c r="J11737" s="12">
        <v>10</v>
      </c>
      <c r="K11737" s="12">
        <v>1</v>
      </c>
      <c r="L11737" s="25" t="s">
        <v>11</v>
      </c>
      <c r="M11737" s="10"/>
      <c r="N11737" s="15"/>
      <c r="O11737" s="15"/>
      <c r="P11737" s="4"/>
    </row>
    <row r="11738" spans="1:16" ht="15" customHeight="1" x14ac:dyDescent="0.25">
      <c r="A11738" s="11">
        <f t="shared" si="1137"/>
        <v>11735</v>
      </c>
      <c r="B11738" s="29">
        <v>43268</v>
      </c>
      <c r="C11738" s="25">
        <v>23</v>
      </c>
      <c r="D11738" s="12">
        <v>31</v>
      </c>
      <c r="E11738" s="25">
        <v>25.1</v>
      </c>
      <c r="F11738" s="35">
        <v>91</v>
      </c>
      <c r="G11738" s="25"/>
      <c r="H11738" s="13">
        <v>4.7</v>
      </c>
      <c r="I11738" s="25">
        <v>3</v>
      </c>
      <c r="J11738" s="12">
        <v>30</v>
      </c>
      <c r="K11738" s="12">
        <v>0</v>
      </c>
      <c r="L11738" s="25" t="s">
        <v>11</v>
      </c>
      <c r="M11738" s="10"/>
      <c r="N11738" s="15"/>
      <c r="O11738" s="15"/>
      <c r="P11738" s="4"/>
    </row>
    <row r="11739" spans="1:16" ht="15" customHeight="1" x14ac:dyDescent="0.25">
      <c r="A11739" s="11">
        <f t="shared" si="1137"/>
        <v>11736</v>
      </c>
      <c r="B11739" s="29">
        <v>43269</v>
      </c>
      <c r="C11739" s="25"/>
      <c r="D11739" s="12">
        <v>29.2</v>
      </c>
      <c r="E11739" s="25">
        <v>23.6</v>
      </c>
      <c r="F11739" s="35">
        <v>95</v>
      </c>
      <c r="G11739" s="25">
        <v>11.5</v>
      </c>
      <c r="H11739" s="13">
        <v>3.9</v>
      </c>
      <c r="I11739" s="25">
        <v>3</v>
      </c>
      <c r="J11739" s="12">
        <v>150</v>
      </c>
      <c r="K11739" s="12">
        <v>0</v>
      </c>
      <c r="L11739" s="25" t="s">
        <v>11</v>
      </c>
      <c r="M11739" s="10"/>
      <c r="N11739" s="15"/>
      <c r="O11739" s="15"/>
      <c r="P11739" s="4"/>
    </row>
    <row r="11740" spans="1:16" ht="15" customHeight="1" x14ac:dyDescent="0.25">
      <c r="A11740" s="11">
        <f t="shared" si="1137"/>
        <v>11737</v>
      </c>
      <c r="B11740" s="29">
        <v>43270</v>
      </c>
      <c r="C11740" s="25">
        <v>22</v>
      </c>
      <c r="D11740" s="12">
        <v>31.8</v>
      </c>
      <c r="E11740" s="25">
        <v>26.1</v>
      </c>
      <c r="F11740" s="35">
        <v>84</v>
      </c>
      <c r="G11740" s="25">
        <v>13.4</v>
      </c>
      <c r="H11740" s="13">
        <v>0.3</v>
      </c>
      <c r="I11740" s="25">
        <v>2</v>
      </c>
      <c r="J11740" s="12">
        <v>90</v>
      </c>
      <c r="K11740" s="12">
        <v>0</v>
      </c>
      <c r="L11740" s="25" t="s">
        <v>11</v>
      </c>
      <c r="M11740" s="10"/>
      <c r="N11740" s="15"/>
      <c r="O11740" s="15"/>
      <c r="P11740" s="4"/>
    </row>
    <row r="11741" spans="1:16" ht="15" customHeight="1" x14ac:dyDescent="0.25">
      <c r="A11741" s="11">
        <f t="shared" si="1137"/>
        <v>11738</v>
      </c>
      <c r="B11741" s="29">
        <v>43271</v>
      </c>
      <c r="C11741" s="25">
        <v>23</v>
      </c>
      <c r="D11741" s="12">
        <v>33.6</v>
      </c>
      <c r="E11741" s="25">
        <v>26.6</v>
      </c>
      <c r="F11741" s="35">
        <v>84</v>
      </c>
      <c r="G11741" s="25"/>
      <c r="H11741" s="13">
        <v>5.5</v>
      </c>
      <c r="I11741" s="25">
        <v>4</v>
      </c>
      <c r="J11741" s="12">
        <v>30</v>
      </c>
      <c r="K11741" s="12">
        <v>1</v>
      </c>
      <c r="L11741" s="25" t="s">
        <v>11</v>
      </c>
      <c r="M11741" s="10"/>
      <c r="N11741" s="15"/>
      <c r="O11741" s="15"/>
      <c r="P11741" s="4"/>
    </row>
    <row r="11742" spans="1:16" ht="15" customHeight="1" x14ac:dyDescent="0.25">
      <c r="A11742" s="11">
        <f t="shared" si="1137"/>
        <v>11739</v>
      </c>
      <c r="B11742" s="29">
        <v>43272</v>
      </c>
      <c r="C11742" s="25">
        <v>25</v>
      </c>
      <c r="D11742" s="12"/>
      <c r="E11742" s="25">
        <v>27</v>
      </c>
      <c r="F11742" s="35">
        <v>82</v>
      </c>
      <c r="G11742" s="25"/>
      <c r="H11742" s="13"/>
      <c r="I11742" s="25">
        <v>6</v>
      </c>
      <c r="J11742" s="12">
        <v>10</v>
      </c>
      <c r="K11742" s="12">
        <v>1</v>
      </c>
      <c r="L11742" s="25" t="s">
        <v>11</v>
      </c>
      <c r="M11742" s="10"/>
      <c r="N11742" s="15"/>
      <c r="O11742" s="15"/>
      <c r="P11742" s="4"/>
    </row>
    <row r="11743" spans="1:16" ht="15" customHeight="1" x14ac:dyDescent="0.25">
      <c r="A11743" s="11">
        <f t="shared" si="1137"/>
        <v>11740</v>
      </c>
      <c r="B11743" s="29">
        <v>43273</v>
      </c>
      <c r="C11743" s="25">
        <v>23</v>
      </c>
      <c r="D11743" s="12">
        <v>31.4</v>
      </c>
      <c r="E11743" s="25">
        <v>25.9</v>
      </c>
      <c r="F11743" s="35">
        <v>88</v>
      </c>
      <c r="G11743" s="25"/>
      <c r="H11743" s="13">
        <v>4.8</v>
      </c>
      <c r="I11743" s="25">
        <v>4</v>
      </c>
      <c r="J11743" s="12">
        <v>300</v>
      </c>
      <c r="K11743" s="12">
        <v>1</v>
      </c>
      <c r="L11743" s="25" t="s">
        <v>11</v>
      </c>
      <c r="M11743" s="10"/>
      <c r="N11743" s="15"/>
      <c r="O11743" s="15"/>
      <c r="P11743" s="4"/>
    </row>
    <row r="11744" spans="1:16" ht="15" customHeight="1" x14ac:dyDescent="0.25">
      <c r="A11744" s="11">
        <f t="shared" si="1137"/>
        <v>11741</v>
      </c>
      <c r="B11744" s="29">
        <v>43274</v>
      </c>
      <c r="C11744" s="25">
        <v>22</v>
      </c>
      <c r="D11744" s="12">
        <v>30.5</v>
      </c>
      <c r="E11744" s="25">
        <v>24.9</v>
      </c>
      <c r="F11744" s="35">
        <v>89</v>
      </c>
      <c r="G11744" s="25">
        <v>1.2</v>
      </c>
      <c r="H11744" s="13">
        <v>5.5</v>
      </c>
      <c r="I11744" s="25">
        <v>3</v>
      </c>
      <c r="J11744" s="12">
        <v>30</v>
      </c>
      <c r="K11744" s="12">
        <v>0</v>
      </c>
      <c r="L11744" s="25" t="s">
        <v>11</v>
      </c>
      <c r="M11744" s="10"/>
      <c r="N11744" s="15"/>
      <c r="O11744" s="15"/>
      <c r="P11744" s="4"/>
    </row>
    <row r="11745" spans="1:16" ht="15" customHeight="1" x14ac:dyDescent="0.25">
      <c r="A11745" s="11">
        <f t="shared" si="1137"/>
        <v>11742</v>
      </c>
      <c r="B11745" s="29">
        <v>43275</v>
      </c>
      <c r="C11745" s="25">
        <v>22</v>
      </c>
      <c r="D11745" s="12">
        <v>30.7</v>
      </c>
      <c r="E11745" s="25">
        <v>25.1</v>
      </c>
      <c r="F11745" s="35">
        <v>88</v>
      </c>
      <c r="G11745" s="25"/>
      <c r="H11745" s="13">
        <v>2.5</v>
      </c>
      <c r="I11745" s="25">
        <v>2</v>
      </c>
      <c r="J11745" s="12">
        <v>180</v>
      </c>
      <c r="K11745" s="12">
        <v>0</v>
      </c>
      <c r="L11745" s="25" t="s">
        <v>11</v>
      </c>
      <c r="M11745" s="10"/>
      <c r="N11745" s="15"/>
      <c r="O11745" s="15"/>
      <c r="P11745" s="4"/>
    </row>
    <row r="11746" spans="1:16" ht="15" customHeight="1" x14ac:dyDescent="0.25">
      <c r="A11746" s="11">
        <f t="shared" si="1137"/>
        <v>11743</v>
      </c>
      <c r="B11746" s="29">
        <v>43276</v>
      </c>
      <c r="C11746" s="25">
        <v>22</v>
      </c>
      <c r="D11746" s="12">
        <v>30.4</v>
      </c>
      <c r="E11746" s="25">
        <v>24.5</v>
      </c>
      <c r="F11746" s="35">
        <v>89</v>
      </c>
      <c r="G11746" s="25"/>
      <c r="H11746" s="13">
        <v>1.2</v>
      </c>
      <c r="I11746" s="25">
        <v>4</v>
      </c>
      <c r="J11746" s="12">
        <v>30</v>
      </c>
      <c r="K11746" s="12">
        <v>0</v>
      </c>
      <c r="L11746" s="25" t="s">
        <v>11</v>
      </c>
      <c r="M11746" s="10"/>
      <c r="N11746" s="15"/>
      <c r="O11746" s="15"/>
      <c r="P11746" s="4"/>
    </row>
    <row r="11747" spans="1:16" ht="15" customHeight="1" x14ac:dyDescent="0.25">
      <c r="A11747" s="11">
        <f t="shared" si="1137"/>
        <v>11744</v>
      </c>
      <c r="B11747" s="29">
        <v>43277</v>
      </c>
      <c r="C11747" s="25">
        <v>21</v>
      </c>
      <c r="D11747" s="12">
        <v>31.4</v>
      </c>
      <c r="E11747" s="25">
        <v>25.4</v>
      </c>
      <c r="F11747" s="35">
        <v>83</v>
      </c>
      <c r="G11747" s="25">
        <v>7.2</v>
      </c>
      <c r="H11747" s="13">
        <v>1.3</v>
      </c>
      <c r="I11747" s="25">
        <v>2</v>
      </c>
      <c r="J11747" s="12">
        <v>60</v>
      </c>
      <c r="K11747" s="12">
        <v>0</v>
      </c>
      <c r="L11747" s="25" t="s">
        <v>11</v>
      </c>
      <c r="M11747" s="10"/>
      <c r="N11747" s="15"/>
      <c r="O11747" s="15"/>
      <c r="P11747" s="4"/>
    </row>
    <row r="11748" spans="1:16" ht="15" customHeight="1" x14ac:dyDescent="0.25">
      <c r="A11748" s="11">
        <f t="shared" si="1137"/>
        <v>11745</v>
      </c>
      <c r="B11748" s="29">
        <v>43278</v>
      </c>
      <c r="C11748" s="25">
        <v>21</v>
      </c>
      <c r="D11748" s="12">
        <v>31.4</v>
      </c>
      <c r="E11748" s="25">
        <v>24.8</v>
      </c>
      <c r="F11748" s="35">
        <v>85</v>
      </c>
      <c r="G11748" s="25">
        <v>12</v>
      </c>
      <c r="H11748" s="13">
        <v>2</v>
      </c>
      <c r="I11748" s="25">
        <v>5</v>
      </c>
      <c r="J11748" s="12">
        <v>30</v>
      </c>
      <c r="K11748" s="12">
        <v>2</v>
      </c>
      <c r="L11748" s="25" t="s">
        <v>11</v>
      </c>
      <c r="M11748" s="10"/>
      <c r="N11748" s="15"/>
      <c r="O11748" s="15"/>
      <c r="P11748" s="4"/>
    </row>
    <row r="11749" spans="1:16" ht="15" customHeight="1" x14ac:dyDescent="0.25">
      <c r="A11749" s="11">
        <f t="shared" si="1137"/>
        <v>11746</v>
      </c>
      <c r="B11749" s="29">
        <v>43279</v>
      </c>
      <c r="C11749" s="25">
        <v>21</v>
      </c>
      <c r="D11749" s="12">
        <v>30.6</v>
      </c>
      <c r="E11749" s="25">
        <v>24.5</v>
      </c>
      <c r="F11749" s="35">
        <v>91</v>
      </c>
      <c r="G11749" s="25">
        <v>8888</v>
      </c>
      <c r="H11749" s="13">
        <v>2.5</v>
      </c>
      <c r="I11749" s="25">
        <v>5</v>
      </c>
      <c r="J11749" s="12">
        <v>90</v>
      </c>
      <c r="K11749" s="12">
        <v>1</v>
      </c>
      <c r="L11749" s="25" t="s">
        <v>11</v>
      </c>
      <c r="M11749" s="10"/>
      <c r="N11749" s="15"/>
      <c r="O11749" s="15"/>
      <c r="P11749" s="4"/>
    </row>
    <row r="11750" spans="1:16" ht="15" customHeight="1" x14ac:dyDescent="0.25">
      <c r="A11750" s="11">
        <f t="shared" si="1137"/>
        <v>11747</v>
      </c>
      <c r="B11750" s="29">
        <v>43280</v>
      </c>
      <c r="C11750" s="25">
        <v>21</v>
      </c>
      <c r="D11750" s="12">
        <v>31</v>
      </c>
      <c r="E11750" s="25">
        <v>24.6</v>
      </c>
      <c r="F11750" s="35">
        <v>87</v>
      </c>
      <c r="G11750" s="25">
        <v>21.6</v>
      </c>
      <c r="H11750" s="13">
        <v>4</v>
      </c>
      <c r="I11750" s="25">
        <v>3</v>
      </c>
      <c r="J11750" s="12">
        <v>90</v>
      </c>
      <c r="K11750" s="12">
        <v>0</v>
      </c>
      <c r="L11750" s="25" t="s">
        <v>11</v>
      </c>
      <c r="M11750" s="10"/>
      <c r="N11750" s="15"/>
      <c r="O11750" s="15"/>
      <c r="P11750" s="4"/>
    </row>
    <row r="11751" spans="1:16" ht="15" customHeight="1" x14ac:dyDescent="0.25">
      <c r="A11751" s="11">
        <f t="shared" si="1137"/>
        <v>11748</v>
      </c>
      <c r="B11751" s="29">
        <v>43281</v>
      </c>
      <c r="C11751" s="25">
        <v>21</v>
      </c>
      <c r="D11751" s="12">
        <v>30.2</v>
      </c>
      <c r="E11751" s="25">
        <v>25.2</v>
      </c>
      <c r="F11751" s="35">
        <v>85</v>
      </c>
      <c r="G11751" s="25">
        <v>6</v>
      </c>
      <c r="H11751" s="13">
        <v>4.8</v>
      </c>
      <c r="I11751" s="25">
        <v>2</v>
      </c>
      <c r="J11751" s="12">
        <v>100</v>
      </c>
      <c r="K11751" s="12">
        <v>0</v>
      </c>
      <c r="L11751" s="25" t="s">
        <v>11</v>
      </c>
      <c r="M11751" s="10"/>
      <c r="N11751" s="15"/>
      <c r="O11751" s="15"/>
      <c r="P11751" s="4"/>
    </row>
    <row r="11752" spans="1:16" ht="15" customHeight="1" x14ac:dyDescent="0.25">
      <c r="A11752" s="11">
        <f t="shared" si="1137"/>
        <v>11749</v>
      </c>
      <c r="B11752" s="29">
        <v>43282</v>
      </c>
      <c r="C11752" s="25">
        <v>21</v>
      </c>
      <c r="D11752" s="12">
        <v>30.8</v>
      </c>
      <c r="E11752" s="25">
        <v>25</v>
      </c>
      <c r="F11752" s="35">
        <v>86</v>
      </c>
      <c r="G11752" s="25">
        <v>8888</v>
      </c>
      <c r="H11752" s="13">
        <v>0.3</v>
      </c>
      <c r="I11752" s="25">
        <v>2</v>
      </c>
      <c r="J11752" s="12">
        <v>120</v>
      </c>
      <c r="K11752" s="12">
        <v>0</v>
      </c>
      <c r="L11752" s="25" t="s">
        <v>12</v>
      </c>
      <c r="M11752" s="10"/>
      <c r="N11752" s="15"/>
      <c r="O11752" s="15"/>
      <c r="P11752" s="4"/>
    </row>
    <row r="11753" spans="1:16" ht="15" customHeight="1" x14ac:dyDescent="0.25">
      <c r="A11753" s="11">
        <f t="shared" si="1137"/>
        <v>11750</v>
      </c>
      <c r="B11753" s="29">
        <v>43283</v>
      </c>
      <c r="C11753" s="25">
        <v>22</v>
      </c>
      <c r="D11753" s="12">
        <v>32.4</v>
      </c>
      <c r="E11753" s="25">
        <v>25.9</v>
      </c>
      <c r="F11753" s="35">
        <v>84</v>
      </c>
      <c r="G11753" s="25">
        <v>0.2</v>
      </c>
      <c r="H11753" s="13">
        <v>2.5</v>
      </c>
      <c r="I11753" s="25">
        <v>2</v>
      </c>
      <c r="J11753" s="12">
        <v>80</v>
      </c>
      <c r="K11753" s="12">
        <v>0</v>
      </c>
      <c r="L11753" s="25" t="s">
        <v>12</v>
      </c>
      <c r="M11753" s="10"/>
      <c r="N11753" s="15"/>
      <c r="O11753" s="15"/>
      <c r="P11753" s="4"/>
    </row>
    <row r="11754" spans="1:16" ht="15" customHeight="1" x14ac:dyDescent="0.25">
      <c r="A11754" s="11">
        <f t="shared" si="1137"/>
        <v>11751</v>
      </c>
      <c r="B11754" s="29">
        <v>43284</v>
      </c>
      <c r="C11754" s="25">
        <v>22</v>
      </c>
      <c r="D11754" s="12">
        <v>30.8</v>
      </c>
      <c r="E11754" s="25">
        <v>25.9</v>
      </c>
      <c r="F11754" s="35">
        <v>86</v>
      </c>
      <c r="G11754" s="25">
        <v>3.1</v>
      </c>
      <c r="H11754" s="13">
        <v>6</v>
      </c>
      <c r="I11754" s="25">
        <v>3</v>
      </c>
      <c r="J11754" s="12">
        <v>40</v>
      </c>
      <c r="K11754" s="12">
        <v>0</v>
      </c>
      <c r="L11754" s="25" t="s">
        <v>12</v>
      </c>
      <c r="M11754" s="10"/>
      <c r="N11754" s="15"/>
      <c r="O11754" s="15"/>
      <c r="P11754" s="4"/>
    </row>
    <row r="11755" spans="1:16" ht="15" customHeight="1" x14ac:dyDescent="0.25">
      <c r="A11755" s="11">
        <f t="shared" si="1137"/>
        <v>11752</v>
      </c>
      <c r="B11755" s="29">
        <v>43285</v>
      </c>
      <c r="C11755" s="25">
        <v>22</v>
      </c>
      <c r="D11755" s="12">
        <v>31.4</v>
      </c>
      <c r="E11755" s="25">
        <v>25.4</v>
      </c>
      <c r="F11755" s="35">
        <v>85</v>
      </c>
      <c r="G11755" s="25">
        <v>2.2000000000000002</v>
      </c>
      <c r="H11755" s="13">
        <v>6.9</v>
      </c>
      <c r="I11755" s="25">
        <v>3</v>
      </c>
      <c r="J11755" s="12">
        <v>70</v>
      </c>
      <c r="K11755" s="12">
        <v>0</v>
      </c>
      <c r="L11755" s="25" t="s">
        <v>12</v>
      </c>
      <c r="M11755" s="10"/>
      <c r="N11755" s="15"/>
      <c r="O11755" s="15"/>
      <c r="P11755" s="4"/>
    </row>
    <row r="11756" spans="1:16" ht="15" customHeight="1" x14ac:dyDescent="0.25">
      <c r="A11756" s="11">
        <f t="shared" si="1137"/>
        <v>11753</v>
      </c>
      <c r="B11756" s="29">
        <v>43286</v>
      </c>
      <c r="C11756" s="25">
        <v>22</v>
      </c>
      <c r="D11756" s="12">
        <v>30</v>
      </c>
      <c r="E11756" s="25">
        <v>25</v>
      </c>
      <c r="F11756" s="35">
        <v>86</v>
      </c>
      <c r="G11756" s="25"/>
      <c r="H11756" s="13">
        <v>6.4</v>
      </c>
      <c r="I11756" s="25">
        <v>2</v>
      </c>
      <c r="J11756" s="12">
        <v>50</v>
      </c>
      <c r="K11756" s="12">
        <v>0</v>
      </c>
      <c r="L11756" s="25" t="s">
        <v>17</v>
      </c>
      <c r="M11756" s="10"/>
      <c r="N11756" s="15"/>
      <c r="O11756" s="15"/>
      <c r="P11756" s="4"/>
    </row>
    <row r="11757" spans="1:16" ht="15" customHeight="1" x14ac:dyDescent="0.25">
      <c r="A11757" s="11">
        <f t="shared" si="1137"/>
        <v>11754</v>
      </c>
      <c r="B11757" s="29">
        <v>43287</v>
      </c>
      <c r="C11757" s="25">
        <v>22</v>
      </c>
      <c r="D11757" s="12">
        <v>30.4</v>
      </c>
      <c r="E11757" s="25">
        <v>25</v>
      </c>
      <c r="F11757" s="35">
        <v>88</v>
      </c>
      <c r="G11757" s="25"/>
      <c r="H11757" s="13">
        <v>2.5</v>
      </c>
      <c r="I11757" s="25">
        <v>4</v>
      </c>
      <c r="J11757" s="12">
        <v>70</v>
      </c>
      <c r="K11757" s="12">
        <v>0</v>
      </c>
      <c r="L11757" s="25" t="s">
        <v>18</v>
      </c>
      <c r="M11757" s="10"/>
      <c r="N11757" s="15"/>
      <c r="O11757" s="15"/>
      <c r="P11757" s="4"/>
    </row>
    <row r="11758" spans="1:16" ht="15" customHeight="1" x14ac:dyDescent="0.25">
      <c r="A11758" s="11">
        <f t="shared" si="1137"/>
        <v>11755</v>
      </c>
      <c r="B11758" s="29">
        <v>43288</v>
      </c>
      <c r="C11758" s="25">
        <v>22</v>
      </c>
      <c r="D11758" s="12">
        <v>30.4</v>
      </c>
      <c r="E11758" s="25">
        <v>24.8</v>
      </c>
      <c r="F11758" s="35">
        <v>90</v>
      </c>
      <c r="G11758" s="25">
        <v>0.4</v>
      </c>
      <c r="H11758" s="13">
        <v>2.5</v>
      </c>
      <c r="I11758" s="25">
        <v>3</v>
      </c>
      <c r="J11758" s="12">
        <v>60</v>
      </c>
      <c r="K11758" s="12">
        <v>0</v>
      </c>
      <c r="L11758" s="25" t="s">
        <v>17</v>
      </c>
      <c r="M11758" s="10"/>
      <c r="N11758" s="15"/>
      <c r="O11758" s="15"/>
      <c r="P11758" s="4"/>
    </row>
    <row r="11759" spans="1:16" ht="15" customHeight="1" x14ac:dyDescent="0.25">
      <c r="A11759" s="11">
        <f t="shared" si="1137"/>
        <v>11756</v>
      </c>
      <c r="B11759" s="29">
        <v>43289</v>
      </c>
      <c r="C11759" s="25">
        <v>22</v>
      </c>
      <c r="D11759" s="12">
        <v>31.4</v>
      </c>
      <c r="E11759" s="25">
        <v>24.9</v>
      </c>
      <c r="F11759" s="35">
        <v>91</v>
      </c>
      <c r="G11759" s="25"/>
      <c r="H11759" s="13">
        <v>4.4000000000000004</v>
      </c>
      <c r="I11759" s="25">
        <v>2</v>
      </c>
      <c r="J11759" s="12">
        <v>70</v>
      </c>
      <c r="K11759" s="12">
        <v>0</v>
      </c>
      <c r="L11759" s="25" t="s">
        <v>18</v>
      </c>
      <c r="M11759" s="10"/>
      <c r="N11759" s="15"/>
      <c r="O11759" s="15"/>
      <c r="P11759" s="4"/>
    </row>
    <row r="11760" spans="1:16" ht="15" customHeight="1" x14ac:dyDescent="0.25">
      <c r="A11760" s="11">
        <f t="shared" si="1137"/>
        <v>11757</v>
      </c>
      <c r="B11760" s="29">
        <v>43290</v>
      </c>
      <c r="C11760" s="25">
        <v>22</v>
      </c>
      <c r="D11760" s="12">
        <v>30</v>
      </c>
      <c r="E11760" s="25">
        <v>23.4</v>
      </c>
      <c r="F11760" s="35">
        <v>95</v>
      </c>
      <c r="G11760" s="25">
        <v>33.9</v>
      </c>
      <c r="H11760" s="13">
        <v>0.1</v>
      </c>
      <c r="I11760" s="25">
        <v>3</v>
      </c>
      <c r="J11760" s="12">
        <v>90</v>
      </c>
      <c r="K11760" s="12">
        <v>0</v>
      </c>
      <c r="L11760" s="25" t="s">
        <v>17</v>
      </c>
      <c r="M11760" s="10"/>
      <c r="N11760" s="15"/>
      <c r="O11760" s="15"/>
      <c r="P11760" s="4"/>
    </row>
    <row r="11761" spans="1:16" ht="15" customHeight="1" x14ac:dyDescent="0.25">
      <c r="A11761" s="11">
        <f t="shared" si="1137"/>
        <v>11758</v>
      </c>
      <c r="B11761" s="29">
        <v>43291</v>
      </c>
      <c r="C11761" s="25">
        <v>22</v>
      </c>
      <c r="D11761" s="12">
        <v>24.6</v>
      </c>
      <c r="E11761" s="25">
        <v>22.9</v>
      </c>
      <c r="F11761" s="35">
        <v>96</v>
      </c>
      <c r="G11761" s="25">
        <v>53</v>
      </c>
      <c r="H11761" s="13">
        <v>0</v>
      </c>
      <c r="I11761" s="25">
        <v>3</v>
      </c>
      <c r="J11761" s="12">
        <v>50</v>
      </c>
      <c r="K11761" s="12">
        <v>0</v>
      </c>
      <c r="L11761" s="25" t="s">
        <v>12</v>
      </c>
      <c r="M11761" s="10"/>
      <c r="N11761" s="15"/>
      <c r="O11761" s="15"/>
      <c r="P11761" s="4"/>
    </row>
    <row r="11762" spans="1:16" ht="15" customHeight="1" x14ac:dyDescent="0.25">
      <c r="A11762" s="11">
        <f t="shared" si="1137"/>
        <v>11759</v>
      </c>
      <c r="B11762" s="29">
        <v>43292</v>
      </c>
      <c r="C11762" s="25">
        <v>21</v>
      </c>
      <c r="D11762" s="12">
        <v>29</v>
      </c>
      <c r="E11762" s="25">
        <v>23.9</v>
      </c>
      <c r="F11762" s="35">
        <v>90</v>
      </c>
      <c r="G11762" s="25">
        <v>7.9</v>
      </c>
      <c r="H11762" s="13">
        <v>2.6</v>
      </c>
      <c r="I11762" s="25">
        <v>2</v>
      </c>
      <c r="J11762" s="12">
        <v>100</v>
      </c>
      <c r="K11762" s="12">
        <v>0</v>
      </c>
      <c r="L11762" s="25" t="s">
        <v>12</v>
      </c>
      <c r="M11762" s="10"/>
      <c r="N11762" s="15"/>
      <c r="O11762" s="15"/>
      <c r="P11762" s="4"/>
    </row>
    <row r="11763" spans="1:16" ht="15" customHeight="1" x14ac:dyDescent="0.25">
      <c r="A11763" s="11">
        <f t="shared" si="1137"/>
        <v>11760</v>
      </c>
      <c r="B11763" s="29">
        <v>43293</v>
      </c>
      <c r="C11763" s="25">
        <v>21</v>
      </c>
      <c r="D11763" s="12">
        <v>30.2</v>
      </c>
      <c r="E11763" s="25">
        <v>24.8</v>
      </c>
      <c r="F11763" s="35">
        <v>87</v>
      </c>
      <c r="G11763" s="25">
        <v>3.8</v>
      </c>
      <c r="H11763" s="13">
        <v>4.0999999999999996</v>
      </c>
      <c r="I11763" s="25">
        <v>3</v>
      </c>
      <c r="J11763" s="12">
        <v>70</v>
      </c>
      <c r="K11763" s="12">
        <v>0</v>
      </c>
      <c r="L11763" s="25" t="s">
        <v>18</v>
      </c>
      <c r="M11763" s="10"/>
      <c r="N11763" s="15"/>
      <c r="O11763" s="15"/>
      <c r="P11763" s="4"/>
    </row>
    <row r="11764" spans="1:16" ht="15" customHeight="1" x14ac:dyDescent="0.25">
      <c r="A11764" s="11">
        <f t="shared" si="1137"/>
        <v>11761</v>
      </c>
      <c r="B11764" s="29">
        <v>43294</v>
      </c>
      <c r="C11764" s="25">
        <v>21</v>
      </c>
      <c r="D11764" s="12">
        <v>31.2</v>
      </c>
      <c r="E11764" s="25">
        <v>25.6</v>
      </c>
      <c r="F11764" s="35">
        <v>82</v>
      </c>
      <c r="G11764" s="25"/>
      <c r="H11764" s="13">
        <v>8</v>
      </c>
      <c r="I11764" s="25">
        <v>3</v>
      </c>
      <c r="J11764" s="12">
        <v>70</v>
      </c>
      <c r="K11764" s="12">
        <v>0</v>
      </c>
      <c r="L11764" s="25" t="s">
        <v>12</v>
      </c>
      <c r="M11764" s="10"/>
      <c r="N11764" s="15"/>
      <c r="O11764" s="15"/>
      <c r="P11764" s="4"/>
    </row>
    <row r="11765" spans="1:16" ht="15" customHeight="1" x14ac:dyDescent="0.25">
      <c r="A11765" s="11">
        <f t="shared" si="1137"/>
        <v>11762</v>
      </c>
      <c r="B11765" s="29">
        <v>43295</v>
      </c>
      <c r="C11765" s="25">
        <v>23</v>
      </c>
      <c r="D11765" s="12">
        <v>30.4</v>
      </c>
      <c r="E11765" s="25">
        <v>26.1</v>
      </c>
      <c r="F11765" s="35">
        <v>81</v>
      </c>
      <c r="G11765" s="25">
        <v>1.4</v>
      </c>
      <c r="H11765" s="13">
        <v>6.2</v>
      </c>
      <c r="I11765" s="25">
        <v>3</v>
      </c>
      <c r="J11765" s="12">
        <v>70</v>
      </c>
      <c r="K11765" s="12">
        <v>0</v>
      </c>
      <c r="L11765" s="25" t="s">
        <v>12</v>
      </c>
      <c r="M11765" s="10"/>
      <c r="N11765" s="15"/>
      <c r="O11765" s="15"/>
      <c r="P11765" s="4"/>
    </row>
    <row r="11766" spans="1:16" ht="15" customHeight="1" x14ac:dyDescent="0.25">
      <c r="A11766" s="11">
        <f t="shared" si="1137"/>
        <v>11763</v>
      </c>
      <c r="B11766" s="29">
        <v>43296</v>
      </c>
      <c r="C11766" s="25">
        <v>22</v>
      </c>
      <c r="D11766" s="12">
        <v>29.6</v>
      </c>
      <c r="E11766" s="25">
        <v>25.1</v>
      </c>
      <c r="F11766" s="35">
        <v>86</v>
      </c>
      <c r="G11766" s="25">
        <v>6.4</v>
      </c>
      <c r="H11766" s="13">
        <v>2</v>
      </c>
      <c r="I11766" s="25">
        <v>4</v>
      </c>
      <c r="J11766" s="12">
        <v>70</v>
      </c>
      <c r="K11766" s="12">
        <v>0</v>
      </c>
      <c r="L11766" s="25" t="s">
        <v>11</v>
      </c>
      <c r="M11766" s="10"/>
      <c r="N11766" s="15"/>
      <c r="O11766" s="15"/>
      <c r="P11766" s="4"/>
    </row>
    <row r="11767" spans="1:16" ht="15" customHeight="1" x14ac:dyDescent="0.25">
      <c r="A11767" s="11">
        <f t="shared" si="1137"/>
        <v>11764</v>
      </c>
      <c r="B11767" s="29">
        <v>43297</v>
      </c>
      <c r="C11767" s="25">
        <v>20</v>
      </c>
      <c r="D11767" s="12">
        <v>31.4</v>
      </c>
      <c r="E11767" s="25">
        <v>24.8</v>
      </c>
      <c r="F11767" s="35">
        <v>83</v>
      </c>
      <c r="G11767" s="25">
        <v>2.8</v>
      </c>
      <c r="H11767" s="13">
        <v>8</v>
      </c>
      <c r="I11767" s="25">
        <v>2</v>
      </c>
      <c r="J11767" s="12">
        <v>80</v>
      </c>
      <c r="K11767" s="12">
        <v>0</v>
      </c>
      <c r="L11767" s="25" t="s">
        <v>17</v>
      </c>
      <c r="M11767" s="10"/>
      <c r="N11767" s="15"/>
      <c r="O11767" s="15"/>
      <c r="P11767" s="4"/>
    </row>
    <row r="11768" spans="1:16" ht="15" customHeight="1" x14ac:dyDescent="0.25">
      <c r="A11768" s="11">
        <f t="shared" si="1137"/>
        <v>11765</v>
      </c>
      <c r="B11768" s="29">
        <v>43298</v>
      </c>
      <c r="C11768" s="25">
        <v>21</v>
      </c>
      <c r="D11768" s="12">
        <v>31</v>
      </c>
      <c r="E11768" s="25">
        <v>25.2</v>
      </c>
      <c r="F11768" s="35">
        <v>84</v>
      </c>
      <c r="G11768" s="25"/>
      <c r="H11768" s="13">
        <v>7.3</v>
      </c>
      <c r="I11768" s="25">
        <v>3</v>
      </c>
      <c r="J11768" s="12">
        <v>70</v>
      </c>
      <c r="K11768" s="12">
        <v>0</v>
      </c>
      <c r="L11768" s="25" t="s">
        <v>12</v>
      </c>
      <c r="M11768" s="10"/>
      <c r="N11768" s="15"/>
      <c r="O11768" s="15"/>
      <c r="P11768" s="4"/>
    </row>
    <row r="11769" spans="1:16" ht="15" customHeight="1" x14ac:dyDescent="0.25">
      <c r="A11769" s="11">
        <f t="shared" si="1137"/>
        <v>11766</v>
      </c>
      <c r="B11769" s="29">
        <v>43299</v>
      </c>
      <c r="C11769" s="25">
        <v>23</v>
      </c>
      <c r="D11769" s="12">
        <v>30</v>
      </c>
      <c r="E11769" s="25">
        <v>26.1</v>
      </c>
      <c r="F11769" s="35">
        <v>86</v>
      </c>
      <c r="G11769" s="25">
        <v>0.2</v>
      </c>
      <c r="H11769" s="13">
        <v>2</v>
      </c>
      <c r="I11769" s="25">
        <v>4</v>
      </c>
      <c r="J11769" s="12">
        <v>70</v>
      </c>
      <c r="K11769" s="12">
        <v>0</v>
      </c>
      <c r="L11769" s="25" t="s">
        <v>12</v>
      </c>
      <c r="M11769" s="10"/>
      <c r="N11769" s="15"/>
      <c r="O11769" s="15"/>
      <c r="P11769" s="4"/>
    </row>
    <row r="11770" spans="1:16" ht="15" customHeight="1" x14ac:dyDescent="0.25">
      <c r="A11770" s="11">
        <f t="shared" si="1137"/>
        <v>11767</v>
      </c>
      <c r="B11770" s="29">
        <v>43300</v>
      </c>
      <c r="C11770" s="25">
        <v>22</v>
      </c>
      <c r="D11770" s="12">
        <v>29.7</v>
      </c>
      <c r="E11770" s="25">
        <v>24.1</v>
      </c>
      <c r="F11770" s="35">
        <v>90</v>
      </c>
      <c r="G11770" s="25">
        <v>18.100000000000001</v>
      </c>
      <c r="H11770" s="13">
        <v>0.7</v>
      </c>
      <c r="I11770" s="25">
        <v>1</v>
      </c>
      <c r="J11770" s="12">
        <v>50</v>
      </c>
      <c r="K11770" s="12">
        <v>0</v>
      </c>
      <c r="L11770" s="25" t="s">
        <v>17</v>
      </c>
      <c r="M11770" s="10"/>
      <c r="N11770" s="15"/>
      <c r="O11770" s="15"/>
      <c r="P11770" s="4"/>
    </row>
    <row r="11771" spans="1:16" ht="15" customHeight="1" x14ac:dyDescent="0.25">
      <c r="A11771" s="11">
        <f t="shared" si="1137"/>
        <v>11768</v>
      </c>
      <c r="B11771" s="29">
        <v>43301</v>
      </c>
      <c r="C11771" s="25">
        <v>21</v>
      </c>
      <c r="D11771" s="12">
        <v>31.8</v>
      </c>
      <c r="E11771" s="25">
        <v>24.8</v>
      </c>
      <c r="F11771" s="35">
        <v>86</v>
      </c>
      <c r="G11771" s="25">
        <v>7.2</v>
      </c>
      <c r="H11771" s="13">
        <v>5.6</v>
      </c>
      <c r="I11771" s="25">
        <v>2</v>
      </c>
      <c r="J11771" s="12">
        <v>60</v>
      </c>
      <c r="K11771" s="12">
        <v>0</v>
      </c>
      <c r="L11771" s="25" t="s">
        <v>16</v>
      </c>
      <c r="M11771" s="10"/>
      <c r="N11771" s="15"/>
      <c r="O11771" s="15"/>
      <c r="P11771" s="4"/>
    </row>
    <row r="11772" spans="1:16" ht="15" customHeight="1" x14ac:dyDescent="0.25">
      <c r="A11772" s="11">
        <f t="shared" si="1137"/>
        <v>11769</v>
      </c>
      <c r="B11772" s="29">
        <v>43302</v>
      </c>
      <c r="C11772" s="25">
        <v>21</v>
      </c>
      <c r="D11772" s="12">
        <v>31.9</v>
      </c>
      <c r="E11772" s="25">
        <v>25.1</v>
      </c>
      <c r="F11772" s="35">
        <v>86</v>
      </c>
      <c r="G11772" s="25">
        <v>0.5</v>
      </c>
      <c r="H11772" s="13">
        <v>2.8</v>
      </c>
      <c r="I11772" s="25">
        <v>3</v>
      </c>
      <c r="J11772" s="12">
        <v>80</v>
      </c>
      <c r="K11772" s="12">
        <v>0</v>
      </c>
      <c r="L11772" s="25" t="s">
        <v>12</v>
      </c>
      <c r="M11772" s="10"/>
      <c r="N11772" s="15"/>
      <c r="O11772" s="15"/>
      <c r="P11772" s="4"/>
    </row>
    <row r="11773" spans="1:16" ht="15" customHeight="1" x14ac:dyDescent="0.25">
      <c r="A11773" s="11">
        <f t="shared" si="1137"/>
        <v>11770</v>
      </c>
      <c r="B11773" s="29">
        <v>43303</v>
      </c>
      <c r="C11773" s="25">
        <v>22</v>
      </c>
      <c r="D11773" s="12">
        <v>31.8</v>
      </c>
      <c r="E11773" s="25">
        <v>26.3</v>
      </c>
      <c r="F11773" s="35">
        <v>82</v>
      </c>
      <c r="G11773" s="25"/>
      <c r="H11773" s="13">
        <v>7.2</v>
      </c>
      <c r="I11773" s="25">
        <v>4</v>
      </c>
      <c r="J11773" s="12">
        <v>70</v>
      </c>
      <c r="K11773" s="12">
        <v>0</v>
      </c>
      <c r="L11773" s="25" t="s">
        <v>17</v>
      </c>
      <c r="M11773" s="10"/>
      <c r="N11773" s="15"/>
      <c r="O11773" s="15"/>
      <c r="P11773" s="4"/>
    </row>
    <row r="11774" spans="1:16" ht="15" customHeight="1" x14ac:dyDescent="0.25">
      <c r="A11774" s="11">
        <f t="shared" si="1137"/>
        <v>11771</v>
      </c>
      <c r="B11774" s="29">
        <v>43304</v>
      </c>
      <c r="C11774" s="25">
        <v>21</v>
      </c>
      <c r="D11774" s="12">
        <v>31.2</v>
      </c>
      <c r="E11774" s="25">
        <v>25.2</v>
      </c>
      <c r="F11774" s="35">
        <v>85</v>
      </c>
      <c r="G11774" s="25"/>
      <c r="H11774" s="13">
        <v>6.2</v>
      </c>
      <c r="I11774" s="25">
        <v>4</v>
      </c>
      <c r="J11774" s="12">
        <v>80</v>
      </c>
      <c r="K11774" s="12">
        <v>0</v>
      </c>
      <c r="L11774" s="25" t="s">
        <v>12</v>
      </c>
      <c r="M11774" s="10"/>
      <c r="N11774" s="15"/>
      <c r="O11774" s="15"/>
      <c r="P11774" s="4"/>
    </row>
    <row r="11775" spans="1:16" ht="15" customHeight="1" x14ac:dyDescent="0.25">
      <c r="A11775" s="11">
        <f t="shared" si="1137"/>
        <v>11772</v>
      </c>
      <c r="B11775" s="29">
        <v>43305</v>
      </c>
      <c r="C11775" s="25">
        <v>23</v>
      </c>
      <c r="D11775" s="12">
        <v>30.4</v>
      </c>
      <c r="E11775" s="25">
        <v>25.4</v>
      </c>
      <c r="F11775" s="35">
        <v>90</v>
      </c>
      <c r="G11775" s="25">
        <v>1.7</v>
      </c>
      <c r="H11775" s="13">
        <v>3.7</v>
      </c>
      <c r="I11775" s="25">
        <v>4</v>
      </c>
      <c r="J11775" s="12">
        <v>40</v>
      </c>
      <c r="K11775" s="12">
        <v>0</v>
      </c>
      <c r="L11775" s="25" t="s">
        <v>17</v>
      </c>
      <c r="M11775" s="10"/>
      <c r="N11775" s="15"/>
      <c r="O11775" s="15"/>
      <c r="P11775" s="4"/>
    </row>
    <row r="11776" spans="1:16" ht="15" customHeight="1" x14ac:dyDescent="0.25">
      <c r="A11776" s="11">
        <f t="shared" si="1137"/>
        <v>11773</v>
      </c>
      <c r="B11776" s="29">
        <v>43306</v>
      </c>
      <c r="C11776" s="25">
        <v>23</v>
      </c>
      <c r="D11776" s="12">
        <v>30</v>
      </c>
      <c r="E11776" s="25">
        <v>25.7</v>
      </c>
      <c r="F11776" s="35">
        <v>88</v>
      </c>
      <c r="G11776" s="25">
        <v>2.4</v>
      </c>
      <c r="H11776" s="13">
        <v>1.6</v>
      </c>
      <c r="I11776" s="25">
        <v>3</v>
      </c>
      <c r="J11776" s="12">
        <v>90</v>
      </c>
      <c r="K11776" s="12">
        <v>0</v>
      </c>
      <c r="L11776" s="25" t="s">
        <v>12</v>
      </c>
      <c r="M11776" s="10"/>
      <c r="N11776" s="15"/>
      <c r="O11776" s="15"/>
      <c r="P11776" s="4"/>
    </row>
    <row r="11777" spans="1:16" ht="15" customHeight="1" x14ac:dyDescent="0.25">
      <c r="A11777" s="11">
        <f t="shared" si="1137"/>
        <v>11774</v>
      </c>
      <c r="B11777" s="29">
        <v>43307</v>
      </c>
      <c r="C11777" s="25">
        <v>21</v>
      </c>
      <c r="D11777" s="12">
        <v>31.2</v>
      </c>
      <c r="E11777" s="25">
        <v>24.6</v>
      </c>
      <c r="F11777" s="35">
        <v>88</v>
      </c>
      <c r="G11777" s="25"/>
      <c r="H11777" s="13">
        <v>4.2</v>
      </c>
      <c r="I11777" s="25">
        <v>2</v>
      </c>
      <c r="J11777" s="12">
        <v>110</v>
      </c>
      <c r="K11777" s="12">
        <v>0</v>
      </c>
      <c r="L11777" s="25" t="s">
        <v>17</v>
      </c>
      <c r="M11777" s="10"/>
      <c r="N11777" s="15"/>
      <c r="O11777" s="15"/>
      <c r="P11777" s="4"/>
    </row>
    <row r="11778" spans="1:16" ht="15" customHeight="1" x14ac:dyDescent="0.25">
      <c r="A11778" s="11">
        <f t="shared" si="1137"/>
        <v>11775</v>
      </c>
      <c r="B11778" s="29">
        <v>43308</v>
      </c>
      <c r="C11778" s="25">
        <v>23</v>
      </c>
      <c r="D11778" s="12">
        <v>28.6</v>
      </c>
      <c r="E11778" s="25">
        <v>23.9</v>
      </c>
      <c r="F11778" s="35">
        <v>96</v>
      </c>
      <c r="G11778" s="25">
        <v>14</v>
      </c>
      <c r="H11778" s="13">
        <v>0.9</v>
      </c>
      <c r="I11778" s="25">
        <v>2</v>
      </c>
      <c r="J11778" s="12">
        <v>110</v>
      </c>
      <c r="K11778" s="12">
        <v>0</v>
      </c>
      <c r="L11778" s="25" t="s">
        <v>12</v>
      </c>
      <c r="M11778" s="10"/>
      <c r="N11778" s="15"/>
      <c r="O11778" s="15"/>
      <c r="P11778" s="4"/>
    </row>
    <row r="11779" spans="1:16" ht="15" customHeight="1" x14ac:dyDescent="0.25">
      <c r="A11779" s="11">
        <f t="shared" si="1137"/>
        <v>11776</v>
      </c>
      <c r="B11779" s="29">
        <v>43309</v>
      </c>
      <c r="C11779" s="25">
        <v>21</v>
      </c>
      <c r="D11779" s="12">
        <v>30.6</v>
      </c>
      <c r="E11779" s="25">
        <v>25.1</v>
      </c>
      <c r="F11779" s="35">
        <v>86</v>
      </c>
      <c r="G11779" s="25">
        <v>23.9</v>
      </c>
      <c r="H11779" s="13">
        <v>7.7</v>
      </c>
      <c r="I11779" s="25">
        <v>2</v>
      </c>
      <c r="J11779" s="12">
        <v>80</v>
      </c>
      <c r="K11779" s="12">
        <v>0</v>
      </c>
      <c r="L11779" s="25" t="s">
        <v>17</v>
      </c>
      <c r="M11779" s="10"/>
      <c r="N11779" s="15"/>
      <c r="O11779" s="15"/>
      <c r="P11779" s="4"/>
    </row>
    <row r="11780" spans="1:16" ht="15" customHeight="1" x14ac:dyDescent="0.25">
      <c r="A11780" s="11">
        <f t="shared" si="1137"/>
        <v>11777</v>
      </c>
      <c r="B11780" s="29">
        <v>43310</v>
      </c>
      <c r="C11780" s="25">
        <v>22</v>
      </c>
      <c r="D11780" s="12">
        <v>27.9</v>
      </c>
      <c r="E11780" s="25">
        <v>23.7</v>
      </c>
      <c r="F11780" s="35">
        <v>95</v>
      </c>
      <c r="G11780" s="25"/>
      <c r="H11780" s="13">
        <v>1.4</v>
      </c>
      <c r="I11780" s="25">
        <v>4</v>
      </c>
      <c r="J11780" s="12">
        <v>80</v>
      </c>
      <c r="K11780" s="12">
        <v>0</v>
      </c>
      <c r="L11780" s="25" t="s">
        <v>12</v>
      </c>
      <c r="M11780" s="10"/>
      <c r="N11780" s="15"/>
      <c r="O11780" s="15"/>
      <c r="P11780" s="4"/>
    </row>
    <row r="11781" spans="1:16" ht="15" customHeight="1" x14ac:dyDescent="0.25">
      <c r="A11781" s="11">
        <f t="shared" si="1137"/>
        <v>11778</v>
      </c>
      <c r="B11781" s="29">
        <v>43311</v>
      </c>
      <c r="C11781" s="25">
        <v>23</v>
      </c>
      <c r="D11781" s="12">
        <v>31.6</v>
      </c>
      <c r="E11781" s="25">
        <v>26</v>
      </c>
      <c r="F11781" s="35">
        <v>82</v>
      </c>
      <c r="G11781" s="25">
        <v>7.8</v>
      </c>
      <c r="H11781" s="13">
        <v>6.6</v>
      </c>
      <c r="I11781" s="25">
        <v>2</v>
      </c>
      <c r="J11781" s="12">
        <v>80</v>
      </c>
      <c r="K11781" s="12">
        <v>0</v>
      </c>
      <c r="L11781" s="25" t="s">
        <v>12</v>
      </c>
      <c r="M11781" s="10"/>
      <c r="N11781" s="15"/>
      <c r="O11781" s="15"/>
      <c r="P11781" s="4"/>
    </row>
    <row r="11782" spans="1:16" ht="15" customHeight="1" x14ac:dyDescent="0.25">
      <c r="A11782" s="11">
        <f t="shared" ref="A11782:A11845" si="1138">A11781+1</f>
        <v>11779</v>
      </c>
      <c r="B11782" s="29">
        <v>43312</v>
      </c>
      <c r="C11782" s="25">
        <v>22</v>
      </c>
      <c r="D11782" s="12">
        <v>31.2</v>
      </c>
      <c r="E11782" s="25">
        <v>25.3</v>
      </c>
      <c r="F11782" s="35">
        <v>84</v>
      </c>
      <c r="G11782" s="25"/>
      <c r="H11782" s="13">
        <v>3.8</v>
      </c>
      <c r="I11782" s="25">
        <v>2</v>
      </c>
      <c r="J11782" s="12">
        <v>80</v>
      </c>
      <c r="K11782" s="12">
        <v>0</v>
      </c>
      <c r="L11782" s="25" t="s">
        <v>12</v>
      </c>
      <c r="M11782" s="10"/>
      <c r="N11782" s="15"/>
      <c r="O11782" s="15"/>
      <c r="P11782" s="4"/>
    </row>
    <row r="11783" spans="1:16" ht="15" customHeight="1" x14ac:dyDescent="0.25">
      <c r="A11783" s="11">
        <f t="shared" si="1138"/>
        <v>11780</v>
      </c>
      <c r="B11783" s="29">
        <v>43313</v>
      </c>
      <c r="C11783" s="25">
        <v>23</v>
      </c>
      <c r="D11783" s="12">
        <v>30</v>
      </c>
      <c r="E11783" s="25">
        <v>26.4</v>
      </c>
      <c r="F11783" s="35">
        <v>90</v>
      </c>
      <c r="G11783" s="25">
        <v>2.2000000000000002</v>
      </c>
      <c r="H11783" s="13">
        <v>4.5</v>
      </c>
      <c r="I11783" s="25">
        <v>2</v>
      </c>
      <c r="J11783" s="12">
        <v>60</v>
      </c>
      <c r="K11783" s="12">
        <v>0</v>
      </c>
      <c r="L11783" s="25" t="s">
        <v>11</v>
      </c>
      <c r="M11783" s="10"/>
      <c r="N11783" s="15"/>
      <c r="O11783" s="15"/>
      <c r="P11783" s="4"/>
    </row>
    <row r="11784" spans="1:16" ht="15" customHeight="1" x14ac:dyDescent="0.25">
      <c r="A11784" s="11">
        <f t="shared" si="1138"/>
        <v>11781</v>
      </c>
      <c r="B11784" s="29">
        <v>43314</v>
      </c>
      <c r="C11784" s="25">
        <v>22</v>
      </c>
      <c r="D11784" s="12">
        <v>30</v>
      </c>
      <c r="E11784" s="25">
        <v>25.3</v>
      </c>
      <c r="F11784" s="35">
        <v>85</v>
      </c>
      <c r="G11784" s="25">
        <v>43.5</v>
      </c>
      <c r="H11784" s="13"/>
      <c r="I11784" s="25">
        <v>4</v>
      </c>
      <c r="J11784" s="12">
        <v>70</v>
      </c>
      <c r="K11784" s="12">
        <v>1</v>
      </c>
      <c r="L11784" s="25" t="s">
        <v>11</v>
      </c>
      <c r="M11784" s="10"/>
      <c r="N11784" s="15"/>
      <c r="O11784" s="15"/>
      <c r="P11784" s="4"/>
    </row>
    <row r="11785" spans="1:16" ht="15" customHeight="1" x14ac:dyDescent="0.25">
      <c r="A11785" s="11">
        <f t="shared" si="1138"/>
        <v>11782</v>
      </c>
      <c r="B11785" s="29">
        <v>43315</v>
      </c>
      <c r="C11785" s="25">
        <v>22</v>
      </c>
      <c r="D11785" s="12">
        <v>31.2</v>
      </c>
      <c r="E11785" s="25">
        <v>25.6</v>
      </c>
      <c r="F11785" s="35">
        <v>86</v>
      </c>
      <c r="G11785" s="25"/>
      <c r="H11785" s="13">
        <v>2.2999999999999998</v>
      </c>
      <c r="I11785" s="25">
        <v>3</v>
      </c>
      <c r="J11785" s="12">
        <v>130</v>
      </c>
      <c r="K11785" s="12">
        <v>1</v>
      </c>
      <c r="L11785" s="25" t="s">
        <v>11</v>
      </c>
      <c r="M11785" s="10"/>
      <c r="N11785" s="15"/>
      <c r="O11785" s="15"/>
      <c r="P11785" s="4"/>
    </row>
    <row r="11786" spans="1:16" ht="15" customHeight="1" x14ac:dyDescent="0.25">
      <c r="A11786" s="11">
        <f t="shared" si="1138"/>
        <v>11783</v>
      </c>
      <c r="B11786" s="29">
        <v>43316</v>
      </c>
      <c r="C11786" s="25">
        <v>23</v>
      </c>
      <c r="D11786" s="12">
        <v>29.6</v>
      </c>
      <c r="E11786" s="25">
        <v>25.7</v>
      </c>
      <c r="F11786" s="35">
        <v>90</v>
      </c>
      <c r="G11786" s="25">
        <v>0.5</v>
      </c>
      <c r="H11786" s="13">
        <v>6.5</v>
      </c>
      <c r="I11786" s="25">
        <v>4</v>
      </c>
      <c r="J11786" s="12">
        <v>130</v>
      </c>
      <c r="K11786" s="12">
        <v>1</v>
      </c>
      <c r="L11786" s="25" t="s">
        <v>11</v>
      </c>
      <c r="M11786" s="10"/>
      <c r="N11786" s="15"/>
      <c r="O11786" s="15"/>
      <c r="P11786" s="4"/>
    </row>
    <row r="11787" spans="1:16" ht="15" customHeight="1" x14ac:dyDescent="0.25">
      <c r="A11787" s="11">
        <f t="shared" si="1138"/>
        <v>11784</v>
      </c>
      <c r="B11787" s="29">
        <v>43317</v>
      </c>
      <c r="C11787" s="25">
        <v>22</v>
      </c>
      <c r="D11787" s="12">
        <v>27.8</v>
      </c>
      <c r="E11787" s="25">
        <v>24.9</v>
      </c>
      <c r="F11787" s="35">
        <v>92</v>
      </c>
      <c r="G11787" s="25">
        <v>28</v>
      </c>
      <c r="H11787" s="13">
        <v>1.5</v>
      </c>
      <c r="I11787" s="25">
        <v>4</v>
      </c>
      <c r="J11787" s="12">
        <v>70</v>
      </c>
      <c r="K11787" s="12">
        <v>1</v>
      </c>
      <c r="L11787" s="25" t="s">
        <v>11</v>
      </c>
      <c r="M11787" s="10"/>
      <c r="N11787" s="15"/>
      <c r="O11787" s="15"/>
      <c r="P11787" s="4"/>
    </row>
    <row r="11788" spans="1:16" ht="15" customHeight="1" x14ac:dyDescent="0.25">
      <c r="A11788" s="11">
        <f t="shared" si="1138"/>
        <v>11785</v>
      </c>
      <c r="B11788" s="29">
        <v>43318</v>
      </c>
      <c r="C11788" s="25">
        <v>21</v>
      </c>
      <c r="D11788" s="12">
        <v>31.2</v>
      </c>
      <c r="E11788" s="25">
        <v>24.9</v>
      </c>
      <c r="F11788" s="35">
        <v>85</v>
      </c>
      <c r="G11788" s="25">
        <v>37</v>
      </c>
      <c r="H11788" s="13">
        <v>0.5</v>
      </c>
      <c r="I11788" s="25">
        <v>4</v>
      </c>
      <c r="J11788" s="12">
        <v>70</v>
      </c>
      <c r="K11788" s="12">
        <v>1</v>
      </c>
      <c r="L11788" s="25" t="s">
        <v>12</v>
      </c>
      <c r="M11788" s="10"/>
      <c r="N11788" s="15"/>
      <c r="O11788" s="15"/>
      <c r="P11788" s="4"/>
    </row>
    <row r="11789" spans="1:16" ht="15" customHeight="1" x14ac:dyDescent="0.25">
      <c r="A11789" s="11">
        <f t="shared" si="1138"/>
        <v>11786</v>
      </c>
      <c r="B11789" s="29">
        <v>43319</v>
      </c>
      <c r="C11789" s="25">
        <v>23</v>
      </c>
      <c r="D11789" s="12">
        <v>28</v>
      </c>
      <c r="E11789" s="25">
        <v>24.5</v>
      </c>
      <c r="F11789" s="35">
        <v>92</v>
      </c>
      <c r="G11789" s="25">
        <v>34.5</v>
      </c>
      <c r="H11789" s="13">
        <v>7.4</v>
      </c>
      <c r="I11789" s="25">
        <v>4</v>
      </c>
      <c r="J11789" s="12">
        <v>90</v>
      </c>
      <c r="K11789" s="12">
        <v>1</v>
      </c>
      <c r="L11789" s="25" t="s">
        <v>11</v>
      </c>
      <c r="M11789" s="10"/>
      <c r="N11789" s="15"/>
      <c r="O11789" s="15"/>
      <c r="P11789" s="4"/>
    </row>
    <row r="11790" spans="1:16" ht="15" customHeight="1" x14ac:dyDescent="0.25">
      <c r="A11790" s="11">
        <f t="shared" si="1138"/>
        <v>11787</v>
      </c>
      <c r="B11790" s="29">
        <v>43320</v>
      </c>
      <c r="C11790" s="25">
        <v>23</v>
      </c>
      <c r="D11790" s="12">
        <v>30.5</v>
      </c>
      <c r="E11790" s="25">
        <v>25.2</v>
      </c>
      <c r="F11790" s="35">
        <v>90</v>
      </c>
      <c r="G11790" s="25">
        <v>10.199999999999999</v>
      </c>
      <c r="H11790" s="13">
        <v>1</v>
      </c>
      <c r="I11790" s="25">
        <v>3</v>
      </c>
      <c r="J11790" s="12">
        <v>90</v>
      </c>
      <c r="K11790" s="12">
        <v>0</v>
      </c>
      <c r="L11790" s="25" t="s">
        <v>11</v>
      </c>
      <c r="M11790" s="10"/>
      <c r="N11790" s="15"/>
      <c r="O11790" s="15"/>
      <c r="P11790" s="4"/>
    </row>
    <row r="11791" spans="1:16" ht="15" customHeight="1" x14ac:dyDescent="0.25">
      <c r="A11791" s="11">
        <f t="shared" si="1138"/>
        <v>11788</v>
      </c>
      <c r="B11791" s="29">
        <v>43321</v>
      </c>
      <c r="C11791" s="25">
        <v>22</v>
      </c>
      <c r="D11791" s="12">
        <v>31.3</v>
      </c>
      <c r="E11791" s="25">
        <v>25.7</v>
      </c>
      <c r="F11791" s="35">
        <v>82</v>
      </c>
      <c r="G11791" s="25"/>
      <c r="H11791" s="13">
        <v>2.1</v>
      </c>
      <c r="I11791" s="25">
        <v>4</v>
      </c>
      <c r="J11791" s="12">
        <v>130</v>
      </c>
      <c r="K11791" s="12">
        <v>1</v>
      </c>
      <c r="L11791" s="25" t="s">
        <v>11</v>
      </c>
      <c r="M11791" s="10"/>
      <c r="N11791" s="15"/>
      <c r="O11791" s="15"/>
      <c r="P11791" s="4"/>
    </row>
    <row r="11792" spans="1:16" ht="15" customHeight="1" x14ac:dyDescent="0.25">
      <c r="A11792" s="11">
        <f t="shared" si="1138"/>
        <v>11789</v>
      </c>
      <c r="B11792" s="29">
        <v>43322</v>
      </c>
      <c r="C11792" s="25">
        <v>21</v>
      </c>
      <c r="D11792" s="12">
        <v>31.4</v>
      </c>
      <c r="E11792" s="25">
        <v>25.3</v>
      </c>
      <c r="F11792" s="35">
        <v>81</v>
      </c>
      <c r="G11792" s="25"/>
      <c r="H11792" s="13">
        <v>3.5</v>
      </c>
      <c r="I11792" s="25">
        <v>4</v>
      </c>
      <c r="J11792" s="12">
        <v>80</v>
      </c>
      <c r="K11792" s="12">
        <v>1</v>
      </c>
      <c r="L11792" s="25" t="s">
        <v>11</v>
      </c>
      <c r="M11792" s="10"/>
      <c r="N11792" s="15"/>
      <c r="O11792" s="15"/>
      <c r="P11792" s="4"/>
    </row>
    <row r="11793" spans="1:16" ht="15" customHeight="1" x14ac:dyDescent="0.25">
      <c r="A11793" s="11">
        <f t="shared" si="1138"/>
        <v>11790</v>
      </c>
      <c r="B11793" s="29">
        <v>43323</v>
      </c>
      <c r="C11793" s="25">
        <v>19</v>
      </c>
      <c r="D11793" s="12">
        <v>32</v>
      </c>
      <c r="E11793" s="25">
        <v>24.4</v>
      </c>
      <c r="F11793" s="35">
        <v>78</v>
      </c>
      <c r="G11793" s="25"/>
      <c r="H11793" s="13">
        <v>8</v>
      </c>
      <c r="I11793" s="25">
        <v>9</v>
      </c>
      <c r="J11793" s="12">
        <v>90</v>
      </c>
      <c r="K11793" s="12">
        <v>2</v>
      </c>
      <c r="L11793" s="25" t="s">
        <v>12</v>
      </c>
      <c r="M11793" s="10"/>
      <c r="N11793" s="15"/>
      <c r="O11793" s="15"/>
      <c r="P11793" s="4"/>
    </row>
    <row r="11794" spans="1:16" ht="15" customHeight="1" x14ac:dyDescent="0.25">
      <c r="A11794" s="11">
        <f t="shared" si="1138"/>
        <v>11791</v>
      </c>
      <c r="B11794" s="29">
        <v>43324</v>
      </c>
      <c r="C11794" s="25">
        <v>20</v>
      </c>
      <c r="D11794" s="12">
        <v>31.8</v>
      </c>
      <c r="E11794" s="25">
        <v>25.2</v>
      </c>
      <c r="F11794" s="35">
        <v>83</v>
      </c>
      <c r="G11794" s="25"/>
      <c r="H11794" s="13">
        <v>10.5</v>
      </c>
      <c r="I11794" s="25">
        <v>7</v>
      </c>
      <c r="J11794" s="12">
        <v>70</v>
      </c>
      <c r="K11794" s="12">
        <v>2</v>
      </c>
      <c r="L11794" s="25" t="s">
        <v>11</v>
      </c>
      <c r="M11794" s="10"/>
      <c r="N11794" s="15"/>
      <c r="O11794" s="15"/>
      <c r="P11794" s="4"/>
    </row>
    <row r="11795" spans="1:16" ht="15" customHeight="1" x14ac:dyDescent="0.25">
      <c r="A11795" s="11">
        <f t="shared" si="1138"/>
        <v>11792</v>
      </c>
      <c r="B11795" s="29">
        <v>43325</v>
      </c>
      <c r="C11795" s="25">
        <v>20</v>
      </c>
      <c r="D11795" s="12">
        <v>32.299999999999997</v>
      </c>
      <c r="E11795" s="25">
        <v>25.5</v>
      </c>
      <c r="F11795" s="35">
        <v>79</v>
      </c>
      <c r="G11795" s="25"/>
      <c r="H11795" s="13">
        <v>9.6</v>
      </c>
      <c r="I11795" s="25">
        <v>3</v>
      </c>
      <c r="J11795" s="12">
        <v>70</v>
      </c>
      <c r="K11795" s="12">
        <v>1</v>
      </c>
      <c r="L11795" s="25" t="s">
        <v>12</v>
      </c>
      <c r="M11795" s="10"/>
      <c r="N11795" s="15"/>
      <c r="O11795" s="15"/>
      <c r="P11795" s="4"/>
    </row>
    <row r="11796" spans="1:16" ht="15" customHeight="1" x14ac:dyDescent="0.25">
      <c r="A11796" s="11">
        <f t="shared" si="1138"/>
        <v>11793</v>
      </c>
      <c r="B11796" s="29">
        <v>43326</v>
      </c>
      <c r="C11796" s="25">
        <v>22</v>
      </c>
      <c r="D11796" s="12">
        <v>32.5</v>
      </c>
      <c r="E11796" s="25">
        <v>26.3</v>
      </c>
      <c r="F11796" s="35">
        <v>79</v>
      </c>
      <c r="G11796" s="25"/>
      <c r="H11796" s="13">
        <v>10.5</v>
      </c>
      <c r="I11796" s="25">
        <v>4</v>
      </c>
      <c r="J11796" s="12">
        <v>60</v>
      </c>
      <c r="K11796" s="12">
        <v>1</v>
      </c>
      <c r="L11796" s="25" t="s">
        <v>11</v>
      </c>
      <c r="M11796" s="10"/>
      <c r="N11796" s="15"/>
      <c r="O11796" s="15"/>
      <c r="P11796" s="4"/>
    </row>
    <row r="11797" spans="1:16" ht="15" customHeight="1" x14ac:dyDescent="0.25">
      <c r="A11797" s="11">
        <f t="shared" si="1138"/>
        <v>11794</v>
      </c>
      <c r="B11797" s="29">
        <v>43327</v>
      </c>
      <c r="C11797" s="25">
        <v>22</v>
      </c>
      <c r="D11797" s="12">
        <v>31.6</v>
      </c>
      <c r="E11797" s="25">
        <v>26</v>
      </c>
      <c r="F11797" s="35">
        <v>85</v>
      </c>
      <c r="G11797" s="25"/>
      <c r="H11797" s="13">
        <v>7.5</v>
      </c>
      <c r="I11797" s="25">
        <v>2</v>
      </c>
      <c r="J11797" s="12">
        <v>110</v>
      </c>
      <c r="K11797" s="12">
        <v>1</v>
      </c>
      <c r="L11797" s="25" t="s">
        <v>11</v>
      </c>
      <c r="M11797" s="10"/>
      <c r="N11797" s="15"/>
      <c r="O11797" s="15"/>
      <c r="P11797" s="4"/>
    </row>
    <row r="11798" spans="1:16" ht="15" customHeight="1" x14ac:dyDescent="0.25">
      <c r="A11798" s="11">
        <f t="shared" si="1138"/>
        <v>11795</v>
      </c>
      <c r="B11798" s="29">
        <v>43328</v>
      </c>
      <c r="C11798" s="25">
        <v>22</v>
      </c>
      <c r="D11798" s="12">
        <v>31.4</v>
      </c>
      <c r="E11798" s="25">
        <v>25.3</v>
      </c>
      <c r="F11798" s="35">
        <v>89</v>
      </c>
      <c r="G11798" s="25"/>
      <c r="H11798" s="13">
        <v>6</v>
      </c>
      <c r="I11798" s="25">
        <v>3</v>
      </c>
      <c r="J11798" s="12">
        <v>60</v>
      </c>
      <c r="K11798" s="12">
        <v>1</v>
      </c>
      <c r="L11798" s="25" t="s">
        <v>11</v>
      </c>
      <c r="M11798" s="10"/>
      <c r="N11798" s="15"/>
      <c r="O11798" s="15"/>
      <c r="P11798" s="4"/>
    </row>
    <row r="11799" spans="1:16" ht="15" customHeight="1" x14ac:dyDescent="0.25">
      <c r="A11799" s="11">
        <f t="shared" si="1138"/>
        <v>11796</v>
      </c>
      <c r="B11799" s="29">
        <v>43329</v>
      </c>
      <c r="C11799" s="25">
        <v>22</v>
      </c>
      <c r="D11799" s="12">
        <v>32.6</v>
      </c>
      <c r="E11799" s="25">
        <v>26.5</v>
      </c>
      <c r="F11799" s="35">
        <v>80</v>
      </c>
      <c r="G11799" s="25"/>
      <c r="H11799" s="13">
        <v>3.4</v>
      </c>
      <c r="I11799" s="25">
        <v>6</v>
      </c>
      <c r="J11799" s="12">
        <v>50</v>
      </c>
      <c r="K11799" s="12">
        <v>2</v>
      </c>
      <c r="L11799" s="25" t="s">
        <v>17</v>
      </c>
      <c r="M11799" s="10"/>
      <c r="N11799" s="15"/>
      <c r="O11799" s="15"/>
      <c r="P11799" s="4"/>
    </row>
    <row r="11800" spans="1:16" ht="15" customHeight="1" x14ac:dyDescent="0.25">
      <c r="A11800" s="11">
        <f t="shared" si="1138"/>
        <v>11797</v>
      </c>
      <c r="B11800" s="29">
        <v>43330</v>
      </c>
      <c r="C11800" s="25">
        <v>22</v>
      </c>
      <c r="D11800" s="12">
        <v>31.3</v>
      </c>
      <c r="E11800" s="25">
        <v>24.6</v>
      </c>
      <c r="F11800" s="35">
        <v>89</v>
      </c>
      <c r="G11800" s="25">
        <v>5.4</v>
      </c>
      <c r="H11800" s="13">
        <v>6.5</v>
      </c>
      <c r="I11800" s="25">
        <v>6</v>
      </c>
      <c r="J11800" s="12">
        <v>60</v>
      </c>
      <c r="K11800" s="12">
        <v>1</v>
      </c>
      <c r="L11800" s="25" t="s">
        <v>11</v>
      </c>
      <c r="M11800" s="10"/>
      <c r="N11800" s="15"/>
      <c r="O11800" s="15"/>
      <c r="P11800" s="4"/>
    </row>
    <row r="11801" spans="1:16" ht="15" customHeight="1" x14ac:dyDescent="0.25">
      <c r="A11801" s="11">
        <f t="shared" si="1138"/>
        <v>11798</v>
      </c>
      <c r="B11801" s="29">
        <v>43331</v>
      </c>
      <c r="C11801" s="25">
        <v>21</v>
      </c>
      <c r="D11801" s="12">
        <v>32.6</v>
      </c>
      <c r="E11801" s="25">
        <v>26.1</v>
      </c>
      <c r="F11801" s="35">
        <v>77</v>
      </c>
      <c r="G11801" s="25"/>
      <c r="H11801" s="13">
        <v>8.6</v>
      </c>
      <c r="I11801" s="25">
        <v>5</v>
      </c>
      <c r="J11801" s="12">
        <v>50</v>
      </c>
      <c r="K11801" s="12">
        <v>1</v>
      </c>
      <c r="L11801" s="25" t="s">
        <v>11</v>
      </c>
      <c r="M11801" s="10"/>
      <c r="N11801" s="15"/>
      <c r="O11801" s="15"/>
      <c r="P11801" s="4"/>
    </row>
    <row r="11802" spans="1:16" ht="15" customHeight="1" x14ac:dyDescent="0.25">
      <c r="A11802" s="11">
        <f t="shared" si="1138"/>
        <v>11799</v>
      </c>
      <c r="B11802" s="29">
        <v>43332</v>
      </c>
      <c r="C11802" s="25">
        <v>22</v>
      </c>
      <c r="D11802" s="12">
        <v>31.6</v>
      </c>
      <c r="E11802" s="25">
        <v>25.6</v>
      </c>
      <c r="F11802" s="35">
        <v>84</v>
      </c>
      <c r="G11802" s="25"/>
      <c r="H11802" s="13"/>
      <c r="I11802" s="25">
        <v>3</v>
      </c>
      <c r="J11802" s="12">
        <v>70</v>
      </c>
      <c r="K11802" s="12">
        <v>1</v>
      </c>
      <c r="L11802" s="25" t="s">
        <v>11</v>
      </c>
      <c r="M11802" s="10"/>
      <c r="N11802" s="15"/>
      <c r="O11802" s="15"/>
      <c r="P11802" s="4"/>
    </row>
    <row r="11803" spans="1:16" ht="15" customHeight="1" x14ac:dyDescent="0.25">
      <c r="A11803" s="11">
        <f t="shared" si="1138"/>
        <v>11800</v>
      </c>
      <c r="B11803" s="29">
        <v>43333</v>
      </c>
      <c r="C11803" s="25">
        <v>23</v>
      </c>
      <c r="D11803" s="12">
        <v>29.8</v>
      </c>
      <c r="E11803" s="25">
        <v>24.8</v>
      </c>
      <c r="F11803" s="35">
        <v>87</v>
      </c>
      <c r="G11803" s="25"/>
      <c r="H11803" s="13">
        <v>4.3</v>
      </c>
      <c r="I11803" s="25">
        <v>7</v>
      </c>
      <c r="J11803" s="12">
        <v>270</v>
      </c>
      <c r="K11803" s="12">
        <v>1</v>
      </c>
      <c r="L11803" s="25" t="s">
        <v>11</v>
      </c>
      <c r="M11803" s="10"/>
      <c r="N11803" s="15"/>
      <c r="O11803" s="15"/>
      <c r="P11803" s="4"/>
    </row>
    <row r="11804" spans="1:16" ht="15" customHeight="1" x14ac:dyDescent="0.25">
      <c r="A11804" s="11">
        <f t="shared" si="1138"/>
        <v>11801</v>
      </c>
      <c r="B11804" s="29">
        <v>43334</v>
      </c>
      <c r="C11804" s="25">
        <v>23</v>
      </c>
      <c r="D11804" s="12">
        <v>27.4</v>
      </c>
      <c r="E11804" s="25">
        <v>24.7</v>
      </c>
      <c r="F11804" s="35">
        <v>88</v>
      </c>
      <c r="G11804" s="25">
        <v>0.9</v>
      </c>
      <c r="H11804" s="13">
        <v>2.4</v>
      </c>
      <c r="I11804" s="25">
        <v>4</v>
      </c>
      <c r="J11804" s="12">
        <v>50</v>
      </c>
      <c r="K11804" s="12">
        <v>2</v>
      </c>
      <c r="L11804" s="25" t="s">
        <v>17</v>
      </c>
      <c r="M11804" s="10"/>
      <c r="N11804" s="15"/>
      <c r="O11804" s="15"/>
      <c r="P11804" s="4"/>
    </row>
    <row r="11805" spans="1:16" ht="15" customHeight="1" x14ac:dyDescent="0.25">
      <c r="A11805" s="11">
        <f t="shared" si="1138"/>
        <v>11802</v>
      </c>
      <c r="B11805" s="29">
        <v>43335</v>
      </c>
      <c r="C11805" s="25">
        <v>22</v>
      </c>
      <c r="D11805" s="12">
        <v>31.2</v>
      </c>
      <c r="E11805" s="25">
        <v>25.7</v>
      </c>
      <c r="F11805" s="35">
        <v>80</v>
      </c>
      <c r="G11805" s="25">
        <v>4.3</v>
      </c>
      <c r="H11805" s="13">
        <v>0.2</v>
      </c>
      <c r="I11805" s="25">
        <v>3</v>
      </c>
      <c r="J11805" s="12">
        <v>40</v>
      </c>
      <c r="K11805" s="12">
        <v>1</v>
      </c>
      <c r="L11805" s="25" t="s">
        <v>17</v>
      </c>
      <c r="M11805" s="10"/>
      <c r="N11805" s="15"/>
      <c r="O11805" s="15"/>
      <c r="P11805" s="4"/>
    </row>
    <row r="11806" spans="1:16" ht="15" customHeight="1" x14ac:dyDescent="0.25">
      <c r="A11806" s="11">
        <f t="shared" si="1138"/>
        <v>11803</v>
      </c>
      <c r="B11806" s="29">
        <v>43336</v>
      </c>
      <c r="C11806" s="25">
        <v>23</v>
      </c>
      <c r="D11806" s="12">
        <v>29.1</v>
      </c>
      <c r="E11806" s="25">
        <v>23.5</v>
      </c>
      <c r="F11806" s="35">
        <v>96</v>
      </c>
      <c r="G11806" s="25"/>
      <c r="H11806" s="13">
        <v>5.4</v>
      </c>
      <c r="I11806" s="25">
        <v>3</v>
      </c>
      <c r="J11806" s="12">
        <v>120</v>
      </c>
      <c r="K11806" s="12">
        <v>0</v>
      </c>
      <c r="L11806" s="25" t="s">
        <v>11</v>
      </c>
      <c r="M11806" s="10"/>
      <c r="N11806" s="15"/>
      <c r="O11806" s="15"/>
      <c r="P11806" s="4"/>
    </row>
    <row r="11807" spans="1:16" ht="15" customHeight="1" x14ac:dyDescent="0.25">
      <c r="A11807" s="11">
        <f t="shared" si="1138"/>
        <v>11804</v>
      </c>
      <c r="B11807" s="29">
        <v>43337</v>
      </c>
      <c r="C11807" s="25">
        <v>22</v>
      </c>
      <c r="D11807" s="12">
        <v>31.8</v>
      </c>
      <c r="E11807" s="25">
        <v>26</v>
      </c>
      <c r="F11807" s="35">
        <v>80</v>
      </c>
      <c r="G11807" s="25">
        <v>12.3</v>
      </c>
      <c r="H11807" s="13">
        <v>2.5</v>
      </c>
      <c r="I11807" s="25">
        <v>4</v>
      </c>
      <c r="J11807" s="12">
        <v>40</v>
      </c>
      <c r="K11807" s="12">
        <v>1</v>
      </c>
      <c r="L11807" s="25" t="s">
        <v>11</v>
      </c>
      <c r="M11807" s="10"/>
      <c r="N11807" s="15"/>
      <c r="O11807" s="15"/>
      <c r="P11807" s="4"/>
    </row>
    <row r="11808" spans="1:16" ht="15" customHeight="1" x14ac:dyDescent="0.25">
      <c r="A11808" s="11">
        <f t="shared" si="1138"/>
        <v>11805</v>
      </c>
      <c r="B11808" s="29">
        <v>43338</v>
      </c>
      <c r="C11808" s="25">
        <v>21</v>
      </c>
      <c r="D11808" s="12"/>
      <c r="E11808" s="25">
        <v>26</v>
      </c>
      <c r="F11808" s="35">
        <v>80</v>
      </c>
      <c r="G11808" s="25"/>
      <c r="H11808" s="13">
        <v>3.7</v>
      </c>
      <c r="I11808" s="25">
        <v>4</v>
      </c>
      <c r="J11808" s="12">
        <v>40</v>
      </c>
      <c r="K11808" s="12">
        <v>1</v>
      </c>
      <c r="L11808" s="25" t="s">
        <v>17</v>
      </c>
      <c r="M11808" s="10"/>
      <c r="N11808" s="15"/>
      <c r="O11808" s="15"/>
      <c r="P11808" s="4"/>
    </row>
    <row r="11809" spans="1:16" ht="15" customHeight="1" x14ac:dyDescent="0.25">
      <c r="A11809" s="11">
        <f t="shared" si="1138"/>
        <v>11806</v>
      </c>
      <c r="B11809" s="29">
        <v>43339</v>
      </c>
      <c r="C11809" s="25">
        <v>22</v>
      </c>
      <c r="D11809" s="12">
        <v>31.4</v>
      </c>
      <c r="E11809" s="25">
        <v>25.8</v>
      </c>
      <c r="F11809" s="35">
        <v>83</v>
      </c>
      <c r="G11809" s="25"/>
      <c r="H11809" s="13">
        <v>10.3</v>
      </c>
      <c r="I11809" s="25">
        <v>3</v>
      </c>
      <c r="J11809" s="12">
        <v>40</v>
      </c>
      <c r="K11809" s="12">
        <v>1</v>
      </c>
      <c r="L11809" s="25" t="s">
        <v>17</v>
      </c>
      <c r="M11809" s="10"/>
      <c r="N11809" s="15"/>
      <c r="O11809" s="15"/>
      <c r="P11809" s="4"/>
    </row>
    <row r="11810" spans="1:16" ht="15" customHeight="1" x14ac:dyDescent="0.25">
      <c r="A11810" s="11">
        <f t="shared" si="1138"/>
        <v>11807</v>
      </c>
      <c r="B11810" s="29">
        <v>43340</v>
      </c>
      <c r="C11810" s="25">
        <v>22</v>
      </c>
      <c r="D11810" s="12">
        <v>28.5</v>
      </c>
      <c r="E11810" s="25">
        <v>24.8</v>
      </c>
      <c r="F11810" s="35">
        <v>92</v>
      </c>
      <c r="G11810" s="25">
        <v>70.5</v>
      </c>
      <c r="H11810" s="13">
        <v>7</v>
      </c>
      <c r="I11810" s="25">
        <v>0</v>
      </c>
      <c r="J11810" s="12">
        <v>100</v>
      </c>
      <c r="K11810" s="12">
        <v>0</v>
      </c>
      <c r="L11810" s="25" t="s">
        <v>11</v>
      </c>
      <c r="M11810" s="10"/>
      <c r="N11810" s="15"/>
      <c r="O11810" s="15"/>
      <c r="P11810" s="4"/>
    </row>
    <row r="11811" spans="1:16" ht="15" customHeight="1" x14ac:dyDescent="0.25">
      <c r="A11811" s="11">
        <f t="shared" si="1138"/>
        <v>11808</v>
      </c>
      <c r="B11811" s="29">
        <v>43341</v>
      </c>
      <c r="C11811" s="25">
        <v>21</v>
      </c>
      <c r="D11811" s="12">
        <v>31.2</v>
      </c>
      <c r="E11811" s="25">
        <v>24.2</v>
      </c>
      <c r="F11811" s="35">
        <v>90</v>
      </c>
      <c r="G11811" s="25">
        <v>8888</v>
      </c>
      <c r="H11811" s="13">
        <v>0.8</v>
      </c>
      <c r="I11811" s="25">
        <v>3</v>
      </c>
      <c r="J11811" s="12">
        <v>40</v>
      </c>
      <c r="K11811" s="12">
        <v>0</v>
      </c>
      <c r="L11811" s="25" t="s">
        <v>11</v>
      </c>
      <c r="M11811" s="10"/>
      <c r="N11811" s="15"/>
      <c r="O11811" s="15"/>
      <c r="P11811" s="4"/>
    </row>
    <row r="11812" spans="1:16" ht="15" customHeight="1" x14ac:dyDescent="0.25">
      <c r="A11812" s="11">
        <f t="shared" si="1138"/>
        <v>11809</v>
      </c>
      <c r="B11812" s="29">
        <v>43342</v>
      </c>
      <c r="C11812" s="25">
        <v>21</v>
      </c>
      <c r="D11812" s="12">
        <v>30.8</v>
      </c>
      <c r="E11812" s="25">
        <v>24.2</v>
      </c>
      <c r="F11812" s="35">
        <v>89</v>
      </c>
      <c r="G11812" s="25">
        <v>21</v>
      </c>
      <c r="H11812" s="13">
        <v>5.8</v>
      </c>
      <c r="I11812" s="25">
        <v>4</v>
      </c>
      <c r="J11812" s="12">
        <v>60</v>
      </c>
      <c r="K11812" s="12">
        <v>1</v>
      </c>
      <c r="L11812" s="25" t="s">
        <v>11</v>
      </c>
      <c r="M11812" s="10"/>
      <c r="N11812" s="15"/>
      <c r="O11812" s="15"/>
      <c r="P11812" s="4"/>
    </row>
    <row r="11813" spans="1:16" ht="15" customHeight="1" x14ac:dyDescent="0.25">
      <c r="A11813" s="11">
        <f t="shared" si="1138"/>
        <v>11810</v>
      </c>
      <c r="B11813" s="29">
        <v>43343</v>
      </c>
      <c r="C11813" s="25">
        <v>22</v>
      </c>
      <c r="D11813" s="12">
        <v>30.8</v>
      </c>
      <c r="E11813" s="25">
        <v>25.3</v>
      </c>
      <c r="F11813" s="35">
        <v>83</v>
      </c>
      <c r="G11813" s="25">
        <v>7</v>
      </c>
      <c r="H11813" s="13">
        <v>5</v>
      </c>
      <c r="I11813" s="25">
        <v>3</v>
      </c>
      <c r="J11813" s="12">
        <v>240</v>
      </c>
      <c r="K11813" s="12">
        <v>0</v>
      </c>
      <c r="L11813" s="25" t="s">
        <v>11</v>
      </c>
      <c r="M11813" s="10"/>
      <c r="N11813" s="15"/>
      <c r="O11813" s="15"/>
      <c r="P11813" s="4"/>
    </row>
    <row r="11814" spans="1:16" ht="15" customHeight="1" x14ac:dyDescent="0.25">
      <c r="A11814" s="11">
        <f t="shared" si="1138"/>
        <v>11811</v>
      </c>
      <c r="B11814" s="29">
        <v>43344</v>
      </c>
      <c r="C11814" s="25">
        <v>22</v>
      </c>
      <c r="D11814" s="12">
        <v>31.4</v>
      </c>
      <c r="E11814" s="25">
        <v>24.6</v>
      </c>
      <c r="F11814" s="35">
        <v>90</v>
      </c>
      <c r="G11814" s="25">
        <v>8888</v>
      </c>
      <c r="H11814" s="13">
        <v>4.9000000000000004</v>
      </c>
      <c r="I11814" s="25">
        <v>2</v>
      </c>
      <c r="J11814" s="12">
        <v>70</v>
      </c>
      <c r="K11814" s="12">
        <v>0</v>
      </c>
      <c r="L11814" s="25" t="s">
        <v>11</v>
      </c>
      <c r="M11814" s="10"/>
      <c r="N11814" s="15"/>
      <c r="O11814" s="15"/>
      <c r="P11814" s="4"/>
    </row>
    <row r="11815" spans="1:16" ht="15" customHeight="1" x14ac:dyDescent="0.25">
      <c r="A11815" s="11">
        <f t="shared" si="1138"/>
        <v>11812</v>
      </c>
      <c r="B11815" s="29">
        <v>43345</v>
      </c>
      <c r="C11815" s="25">
        <v>22</v>
      </c>
      <c r="D11815" s="12">
        <v>31.2</v>
      </c>
      <c r="E11815" s="25">
        <v>25.1</v>
      </c>
      <c r="F11815" s="35">
        <v>87</v>
      </c>
      <c r="G11815" s="25">
        <v>21.3</v>
      </c>
      <c r="H11815" s="13">
        <v>5.2</v>
      </c>
      <c r="I11815" s="25">
        <v>2</v>
      </c>
      <c r="J11815" s="12">
        <v>80</v>
      </c>
      <c r="K11815" s="12">
        <v>0</v>
      </c>
      <c r="L11815" s="25" t="s">
        <v>11</v>
      </c>
      <c r="M11815" s="10"/>
      <c r="N11815" s="15"/>
      <c r="O11815" s="15"/>
      <c r="P11815" s="4"/>
    </row>
    <row r="11816" spans="1:16" ht="15" customHeight="1" x14ac:dyDescent="0.25">
      <c r="A11816" s="11">
        <f t="shared" si="1138"/>
        <v>11813</v>
      </c>
      <c r="B11816" s="29">
        <v>43346</v>
      </c>
      <c r="C11816" s="25">
        <v>22</v>
      </c>
      <c r="D11816" s="12">
        <v>29.8</v>
      </c>
      <c r="E11816" s="25">
        <v>24.5</v>
      </c>
      <c r="F11816" s="35">
        <v>87</v>
      </c>
      <c r="G11816" s="25">
        <v>1.2</v>
      </c>
      <c r="H11816" s="13">
        <v>6.4</v>
      </c>
      <c r="I11816" s="25">
        <v>3</v>
      </c>
      <c r="J11816" s="12">
        <v>100</v>
      </c>
      <c r="K11816" s="12">
        <v>0</v>
      </c>
      <c r="L11816" s="25" t="s">
        <v>11</v>
      </c>
      <c r="M11816" s="10"/>
      <c r="N11816" s="15"/>
      <c r="O11816" s="15"/>
      <c r="P11816" s="4"/>
    </row>
    <row r="11817" spans="1:16" ht="15" customHeight="1" x14ac:dyDescent="0.25">
      <c r="A11817" s="11">
        <f t="shared" si="1138"/>
        <v>11814</v>
      </c>
      <c r="B11817" s="29">
        <v>43347</v>
      </c>
      <c r="C11817" s="25">
        <v>21</v>
      </c>
      <c r="D11817" s="12">
        <v>30.6</v>
      </c>
      <c r="E11817" s="25">
        <v>24.3</v>
      </c>
      <c r="F11817" s="35">
        <v>86</v>
      </c>
      <c r="G11817" s="25"/>
      <c r="H11817" s="13">
        <v>6.3</v>
      </c>
      <c r="I11817" s="25">
        <v>2</v>
      </c>
      <c r="J11817" s="12">
        <v>70</v>
      </c>
      <c r="K11817" s="12">
        <v>1</v>
      </c>
      <c r="L11817" s="25" t="s">
        <v>11</v>
      </c>
      <c r="M11817" s="10"/>
      <c r="N11817" s="15"/>
      <c r="O11817" s="15"/>
      <c r="P11817" s="4"/>
    </row>
    <row r="11818" spans="1:16" ht="15" customHeight="1" x14ac:dyDescent="0.25">
      <c r="A11818" s="11">
        <f t="shared" si="1138"/>
        <v>11815</v>
      </c>
      <c r="B11818" s="29">
        <v>43348</v>
      </c>
      <c r="C11818" s="25">
        <v>22</v>
      </c>
      <c r="D11818" s="12">
        <v>30.2</v>
      </c>
      <c r="E11818" s="25">
        <v>25.3</v>
      </c>
      <c r="F11818" s="35">
        <v>84</v>
      </c>
      <c r="G11818" s="25">
        <v>0.8</v>
      </c>
      <c r="H11818" s="13">
        <v>3.2</v>
      </c>
      <c r="I11818" s="25">
        <v>2</v>
      </c>
      <c r="J11818" s="12">
        <v>80</v>
      </c>
      <c r="K11818" s="12">
        <v>1</v>
      </c>
      <c r="L11818" s="25" t="s">
        <v>11</v>
      </c>
      <c r="M11818" s="10"/>
      <c r="N11818" s="15"/>
      <c r="O11818" s="15"/>
      <c r="P11818" s="4"/>
    </row>
    <row r="11819" spans="1:16" ht="15" customHeight="1" x14ac:dyDescent="0.25">
      <c r="A11819" s="11">
        <f t="shared" si="1138"/>
        <v>11816</v>
      </c>
      <c r="B11819" s="29">
        <v>43349</v>
      </c>
      <c r="C11819" s="25">
        <v>22</v>
      </c>
      <c r="D11819" s="12">
        <v>30.8</v>
      </c>
      <c r="E11819" s="25">
        <v>24.6</v>
      </c>
      <c r="F11819" s="35">
        <v>91</v>
      </c>
      <c r="G11819" s="25">
        <v>0.4</v>
      </c>
      <c r="H11819" s="13">
        <v>6.5</v>
      </c>
      <c r="I11819" s="25">
        <v>3</v>
      </c>
      <c r="J11819" s="12">
        <v>130</v>
      </c>
      <c r="K11819" s="12">
        <v>1</v>
      </c>
      <c r="L11819" s="25" t="s">
        <v>11</v>
      </c>
      <c r="M11819" s="10"/>
      <c r="N11819" s="15"/>
      <c r="O11819" s="15"/>
      <c r="P11819" s="4"/>
    </row>
    <row r="11820" spans="1:16" ht="15" customHeight="1" x14ac:dyDescent="0.25">
      <c r="A11820" s="11">
        <f t="shared" si="1138"/>
        <v>11817</v>
      </c>
      <c r="B11820" s="29">
        <v>43350</v>
      </c>
      <c r="C11820" s="25">
        <v>21</v>
      </c>
      <c r="D11820" s="12">
        <v>29.6</v>
      </c>
      <c r="E11820" s="25">
        <v>23.3</v>
      </c>
      <c r="F11820" s="35">
        <v>95</v>
      </c>
      <c r="G11820" s="25">
        <v>10.3</v>
      </c>
      <c r="H11820" s="13">
        <v>4.7</v>
      </c>
      <c r="I11820" s="25">
        <v>2</v>
      </c>
      <c r="J11820" s="12">
        <v>330</v>
      </c>
      <c r="K11820" s="12">
        <v>0</v>
      </c>
      <c r="L11820" s="25" t="s">
        <v>11</v>
      </c>
      <c r="M11820" s="10"/>
      <c r="N11820" s="15"/>
      <c r="O11820" s="15"/>
      <c r="P11820" s="4"/>
    </row>
    <row r="11821" spans="1:16" ht="15" customHeight="1" x14ac:dyDescent="0.25">
      <c r="A11821" s="11">
        <f t="shared" si="1138"/>
        <v>11818</v>
      </c>
      <c r="B11821" s="29">
        <v>43351</v>
      </c>
      <c r="C11821" s="25">
        <v>22</v>
      </c>
      <c r="D11821" s="12">
        <v>29.8</v>
      </c>
      <c r="E11821" s="25">
        <v>24.6</v>
      </c>
      <c r="F11821" s="35">
        <v>90</v>
      </c>
      <c r="G11821" s="25">
        <v>14.5</v>
      </c>
      <c r="H11821" s="13">
        <v>3.2</v>
      </c>
      <c r="I11821" s="25">
        <v>2</v>
      </c>
      <c r="J11821" s="12">
        <v>90</v>
      </c>
      <c r="K11821" s="12">
        <v>0</v>
      </c>
      <c r="L11821" s="25" t="s">
        <v>11</v>
      </c>
      <c r="M11821" s="10"/>
      <c r="N11821" s="15"/>
      <c r="O11821" s="15"/>
      <c r="P11821" s="4"/>
    </row>
    <row r="11822" spans="1:16" ht="15" customHeight="1" x14ac:dyDescent="0.25">
      <c r="A11822" s="11">
        <f t="shared" si="1138"/>
        <v>11819</v>
      </c>
      <c r="B11822" s="29">
        <v>43352</v>
      </c>
      <c r="C11822" s="25">
        <v>23</v>
      </c>
      <c r="D11822" s="12"/>
      <c r="E11822" s="25">
        <v>24.6</v>
      </c>
      <c r="F11822" s="35">
        <v>91</v>
      </c>
      <c r="G11822" s="25">
        <v>25.5</v>
      </c>
      <c r="H11822" s="13">
        <v>3.2</v>
      </c>
      <c r="I11822" s="25">
        <v>3</v>
      </c>
      <c r="J11822" s="12">
        <v>110</v>
      </c>
      <c r="K11822" s="12">
        <v>1</v>
      </c>
      <c r="L11822" s="25" t="s">
        <v>11</v>
      </c>
      <c r="M11822" s="10"/>
      <c r="N11822" s="15"/>
      <c r="O11822" s="15"/>
      <c r="P11822" s="4"/>
    </row>
    <row r="11823" spans="1:16" ht="15" customHeight="1" x14ac:dyDescent="0.25">
      <c r="A11823" s="11">
        <f t="shared" si="1138"/>
        <v>11820</v>
      </c>
      <c r="B11823" s="29">
        <v>43353</v>
      </c>
      <c r="C11823" s="25">
        <v>21</v>
      </c>
      <c r="D11823" s="12">
        <v>31.2</v>
      </c>
      <c r="E11823" s="25">
        <v>25.3</v>
      </c>
      <c r="F11823" s="35">
        <v>82</v>
      </c>
      <c r="G11823" s="25">
        <v>18.3</v>
      </c>
      <c r="H11823" s="13">
        <v>2.4</v>
      </c>
      <c r="I11823" s="25">
        <v>2</v>
      </c>
      <c r="J11823" s="12">
        <v>360</v>
      </c>
      <c r="K11823" s="12">
        <v>1</v>
      </c>
      <c r="L11823" s="25" t="s">
        <v>11</v>
      </c>
      <c r="M11823" s="10"/>
      <c r="N11823" s="15"/>
      <c r="O11823" s="15"/>
      <c r="P11823" s="4"/>
    </row>
    <row r="11824" spans="1:16" ht="15" customHeight="1" x14ac:dyDescent="0.25">
      <c r="A11824" s="11">
        <f t="shared" si="1138"/>
        <v>11821</v>
      </c>
      <c r="B11824" s="29">
        <v>43354</v>
      </c>
      <c r="C11824" s="25">
        <v>22</v>
      </c>
      <c r="D11824" s="12">
        <v>29.2</v>
      </c>
      <c r="E11824" s="25">
        <v>24.7</v>
      </c>
      <c r="F11824" s="35">
        <v>88</v>
      </c>
      <c r="G11824" s="25"/>
      <c r="H11824" s="13">
        <v>8.3000000000000007</v>
      </c>
      <c r="I11824" s="25">
        <v>4</v>
      </c>
      <c r="J11824" s="12">
        <v>60</v>
      </c>
      <c r="K11824" s="12">
        <v>1</v>
      </c>
      <c r="L11824" s="25" t="s">
        <v>11</v>
      </c>
      <c r="M11824" s="10"/>
      <c r="N11824" s="15"/>
      <c r="O11824" s="15"/>
      <c r="P11824" s="4"/>
    </row>
    <row r="11825" spans="1:16" ht="15" customHeight="1" x14ac:dyDescent="0.25">
      <c r="A11825" s="11">
        <f t="shared" si="1138"/>
        <v>11822</v>
      </c>
      <c r="B11825" s="29">
        <v>43355</v>
      </c>
      <c r="C11825" s="25">
        <v>21</v>
      </c>
      <c r="D11825" s="12">
        <v>31</v>
      </c>
      <c r="E11825" s="25">
        <v>24.5</v>
      </c>
      <c r="F11825" s="35">
        <v>89</v>
      </c>
      <c r="G11825" s="25">
        <v>0.4</v>
      </c>
      <c r="H11825" s="13">
        <v>0.5</v>
      </c>
      <c r="I11825" s="25">
        <v>3</v>
      </c>
      <c r="J11825" s="12">
        <v>60</v>
      </c>
      <c r="K11825" s="12">
        <v>1</v>
      </c>
      <c r="L11825" s="25" t="s">
        <v>11</v>
      </c>
      <c r="M11825" s="10"/>
      <c r="N11825" s="15"/>
      <c r="O11825" s="15"/>
      <c r="P11825" s="4"/>
    </row>
    <row r="11826" spans="1:16" ht="15" customHeight="1" x14ac:dyDescent="0.25">
      <c r="A11826" s="11">
        <f t="shared" si="1138"/>
        <v>11823</v>
      </c>
      <c r="B11826" s="29">
        <v>43356</v>
      </c>
      <c r="C11826" s="25">
        <v>23</v>
      </c>
      <c r="D11826" s="12">
        <v>29.8</v>
      </c>
      <c r="E11826" s="25">
        <v>25.5</v>
      </c>
      <c r="F11826" s="35">
        <v>89</v>
      </c>
      <c r="G11826" s="25">
        <v>19.3</v>
      </c>
      <c r="H11826" s="13">
        <v>6.5</v>
      </c>
      <c r="I11826" s="25">
        <v>4</v>
      </c>
      <c r="J11826" s="12">
        <v>50</v>
      </c>
      <c r="K11826" s="12">
        <v>1</v>
      </c>
      <c r="L11826" s="25" t="s">
        <v>11</v>
      </c>
      <c r="M11826" s="10"/>
      <c r="N11826" s="15"/>
      <c r="O11826" s="15"/>
      <c r="P11826" s="4"/>
    </row>
    <row r="11827" spans="1:16" ht="15" customHeight="1" x14ac:dyDescent="0.25">
      <c r="A11827" s="11">
        <f t="shared" si="1138"/>
        <v>11824</v>
      </c>
      <c r="B11827" s="29">
        <v>43357</v>
      </c>
      <c r="C11827" s="25">
        <v>24</v>
      </c>
      <c r="D11827" s="12">
        <v>28.6</v>
      </c>
      <c r="E11827" s="25">
        <v>24.7</v>
      </c>
      <c r="F11827" s="35">
        <v>93</v>
      </c>
      <c r="G11827" s="25">
        <v>9.5</v>
      </c>
      <c r="H11827" s="13">
        <v>5.8</v>
      </c>
      <c r="I11827" s="25">
        <v>2</v>
      </c>
      <c r="J11827" s="12">
        <v>40</v>
      </c>
      <c r="K11827" s="12">
        <v>0</v>
      </c>
      <c r="L11827" s="25" t="s">
        <v>11</v>
      </c>
      <c r="M11827" s="10"/>
      <c r="N11827" s="15"/>
      <c r="O11827" s="15"/>
      <c r="P11827" s="4"/>
    </row>
    <row r="11828" spans="1:16" ht="15" customHeight="1" x14ac:dyDescent="0.25">
      <c r="A11828" s="11">
        <f t="shared" si="1138"/>
        <v>11825</v>
      </c>
      <c r="B11828" s="29">
        <v>43358</v>
      </c>
      <c r="C11828" s="25">
        <v>23</v>
      </c>
      <c r="D11828" s="12">
        <v>29.6</v>
      </c>
      <c r="E11828" s="25">
        <v>25.4</v>
      </c>
      <c r="F11828" s="35">
        <v>88</v>
      </c>
      <c r="G11828" s="25">
        <v>2.5</v>
      </c>
      <c r="H11828" s="13">
        <v>0.5</v>
      </c>
      <c r="I11828" s="25">
        <v>2</v>
      </c>
      <c r="J11828" s="12">
        <v>60</v>
      </c>
      <c r="K11828" s="12">
        <v>1</v>
      </c>
      <c r="L11828" s="25" t="s">
        <v>11</v>
      </c>
      <c r="M11828" s="10"/>
      <c r="N11828" s="15"/>
      <c r="O11828" s="15"/>
      <c r="P11828" s="4"/>
    </row>
    <row r="11829" spans="1:16" ht="15" customHeight="1" x14ac:dyDescent="0.25">
      <c r="A11829" s="11">
        <f t="shared" si="1138"/>
        <v>11826</v>
      </c>
      <c r="B11829" s="29">
        <v>43359</v>
      </c>
      <c r="C11829" s="25">
        <v>23</v>
      </c>
      <c r="D11829" s="12">
        <v>28.2</v>
      </c>
      <c r="E11829" s="25">
        <v>24.4</v>
      </c>
      <c r="F11829" s="35">
        <v>93</v>
      </c>
      <c r="G11829" s="25">
        <v>1.1000000000000001</v>
      </c>
      <c r="H11829" s="13">
        <v>2.6</v>
      </c>
      <c r="I11829" s="25">
        <v>4</v>
      </c>
      <c r="J11829" s="12">
        <v>80</v>
      </c>
      <c r="K11829" s="12">
        <v>1</v>
      </c>
      <c r="L11829" s="25" t="s">
        <v>11</v>
      </c>
      <c r="M11829" s="10"/>
      <c r="N11829" s="15"/>
      <c r="O11829" s="15"/>
      <c r="P11829" s="4"/>
    </row>
    <row r="11830" spans="1:16" ht="15" customHeight="1" x14ac:dyDescent="0.25">
      <c r="A11830" s="11">
        <f t="shared" si="1138"/>
        <v>11827</v>
      </c>
      <c r="B11830" s="29">
        <v>43360</v>
      </c>
      <c r="C11830" s="25">
        <v>21</v>
      </c>
      <c r="D11830" s="12">
        <v>30</v>
      </c>
      <c r="E11830" s="25">
        <v>25.4</v>
      </c>
      <c r="F11830" s="35">
        <v>85</v>
      </c>
      <c r="G11830" s="25">
        <v>11.8</v>
      </c>
      <c r="H11830" s="13">
        <v>1.2</v>
      </c>
      <c r="I11830" s="25">
        <v>3</v>
      </c>
      <c r="J11830" s="12">
        <v>60</v>
      </c>
      <c r="K11830" s="12">
        <v>1</v>
      </c>
      <c r="L11830" s="25" t="s">
        <v>11</v>
      </c>
      <c r="M11830" s="10"/>
      <c r="N11830" s="15"/>
      <c r="O11830" s="15"/>
      <c r="P11830" s="4"/>
    </row>
    <row r="11831" spans="1:16" ht="15" customHeight="1" x14ac:dyDescent="0.25">
      <c r="A11831" s="11">
        <f t="shared" si="1138"/>
        <v>11828</v>
      </c>
      <c r="B11831" s="29">
        <v>43361</v>
      </c>
      <c r="C11831" s="25">
        <v>23</v>
      </c>
      <c r="D11831" s="12">
        <v>30.4</v>
      </c>
      <c r="E11831" s="25">
        <v>24.6</v>
      </c>
      <c r="F11831" s="35">
        <v>91</v>
      </c>
      <c r="G11831" s="25">
        <v>1.8</v>
      </c>
      <c r="H11831" s="13">
        <v>6.7</v>
      </c>
      <c r="I11831" s="25">
        <v>4</v>
      </c>
      <c r="J11831" s="12">
        <v>50</v>
      </c>
      <c r="K11831" s="12">
        <v>1</v>
      </c>
      <c r="L11831" s="25" t="s">
        <v>11</v>
      </c>
      <c r="M11831" s="10"/>
      <c r="N11831" s="15"/>
      <c r="O11831" s="15"/>
      <c r="P11831" s="4"/>
    </row>
    <row r="11832" spans="1:16" ht="15" customHeight="1" x14ac:dyDescent="0.25">
      <c r="A11832" s="11">
        <f t="shared" si="1138"/>
        <v>11829</v>
      </c>
      <c r="B11832" s="29">
        <v>43362</v>
      </c>
      <c r="C11832" s="25">
        <v>22</v>
      </c>
      <c r="D11832" s="12">
        <v>30.2</v>
      </c>
      <c r="E11832" s="25">
        <v>24.9</v>
      </c>
      <c r="F11832" s="35">
        <v>90</v>
      </c>
      <c r="G11832" s="25">
        <v>73.3</v>
      </c>
      <c r="H11832" s="13">
        <v>3.3</v>
      </c>
      <c r="I11832" s="25">
        <v>2</v>
      </c>
      <c r="J11832" s="12">
        <v>60</v>
      </c>
      <c r="K11832" s="12">
        <v>0</v>
      </c>
      <c r="L11832" s="25" t="s">
        <v>11</v>
      </c>
      <c r="M11832" s="10"/>
      <c r="N11832" s="15"/>
      <c r="O11832" s="15"/>
      <c r="P11832" s="4"/>
    </row>
    <row r="11833" spans="1:16" ht="15" customHeight="1" x14ac:dyDescent="0.25">
      <c r="A11833" s="11">
        <f t="shared" si="1138"/>
        <v>11830</v>
      </c>
      <c r="B11833" s="29">
        <v>43363</v>
      </c>
      <c r="C11833" s="25">
        <v>22</v>
      </c>
      <c r="D11833" s="12">
        <v>29.8</v>
      </c>
      <c r="E11833" s="25">
        <v>24.7</v>
      </c>
      <c r="F11833" s="35">
        <v>89</v>
      </c>
      <c r="G11833" s="25">
        <v>11.5</v>
      </c>
      <c r="H11833" s="13">
        <v>2.8</v>
      </c>
      <c r="I11833" s="25">
        <v>2</v>
      </c>
      <c r="J11833" s="12">
        <v>60</v>
      </c>
      <c r="K11833" s="12">
        <v>0</v>
      </c>
      <c r="L11833" s="25" t="s">
        <v>11</v>
      </c>
      <c r="M11833" s="10"/>
      <c r="N11833" s="15"/>
      <c r="O11833" s="15"/>
      <c r="P11833" s="4"/>
    </row>
    <row r="11834" spans="1:16" ht="15" customHeight="1" x14ac:dyDescent="0.25">
      <c r="A11834" s="11">
        <f t="shared" si="1138"/>
        <v>11831</v>
      </c>
      <c r="B11834" s="29">
        <v>43364</v>
      </c>
      <c r="C11834" s="25">
        <v>23</v>
      </c>
      <c r="D11834" s="12">
        <v>30.4</v>
      </c>
      <c r="E11834" s="25">
        <v>25.6</v>
      </c>
      <c r="F11834" s="35">
        <v>89</v>
      </c>
      <c r="G11834" s="25">
        <v>1.5</v>
      </c>
      <c r="H11834" s="13">
        <v>2.8</v>
      </c>
      <c r="I11834" s="25">
        <v>2</v>
      </c>
      <c r="J11834" s="12">
        <v>100</v>
      </c>
      <c r="K11834" s="12">
        <v>0</v>
      </c>
      <c r="L11834" s="25" t="s">
        <v>11</v>
      </c>
      <c r="M11834" s="10"/>
      <c r="N11834" s="15"/>
      <c r="O11834" s="15"/>
      <c r="P11834" s="4"/>
    </row>
    <row r="11835" spans="1:16" ht="15" customHeight="1" x14ac:dyDescent="0.25">
      <c r="A11835" s="11">
        <f t="shared" si="1138"/>
        <v>11832</v>
      </c>
      <c r="B11835" s="29">
        <v>43365</v>
      </c>
      <c r="C11835" s="25">
        <v>23</v>
      </c>
      <c r="D11835" s="12">
        <v>32</v>
      </c>
      <c r="E11835" s="25">
        <v>25.5</v>
      </c>
      <c r="F11835" s="35">
        <v>90</v>
      </c>
      <c r="G11835" s="25">
        <v>4.5999999999999996</v>
      </c>
      <c r="H11835" s="13">
        <v>1</v>
      </c>
      <c r="I11835" s="25">
        <v>4</v>
      </c>
      <c r="J11835" s="12">
        <v>80</v>
      </c>
      <c r="K11835" s="12">
        <v>1</v>
      </c>
      <c r="L11835" s="25" t="s">
        <v>11</v>
      </c>
      <c r="M11835" s="10"/>
      <c r="N11835" s="15"/>
      <c r="O11835" s="15"/>
      <c r="P11835" s="4"/>
    </row>
    <row r="11836" spans="1:16" ht="15" customHeight="1" x14ac:dyDescent="0.25">
      <c r="A11836" s="11">
        <f t="shared" si="1138"/>
        <v>11833</v>
      </c>
      <c r="B11836" s="29">
        <v>43366</v>
      </c>
      <c r="C11836" s="25">
        <v>22</v>
      </c>
      <c r="D11836" s="12">
        <v>30.8</v>
      </c>
      <c r="E11836" s="25">
        <v>24.3</v>
      </c>
      <c r="F11836" s="35">
        <v>91</v>
      </c>
      <c r="G11836" s="25">
        <v>15.4</v>
      </c>
      <c r="H11836" s="13">
        <v>3.6</v>
      </c>
      <c r="I11836" s="25">
        <v>4</v>
      </c>
      <c r="J11836" s="12">
        <v>140</v>
      </c>
      <c r="K11836" s="12">
        <v>1</v>
      </c>
      <c r="L11836" s="25" t="s">
        <v>11</v>
      </c>
      <c r="M11836" s="10"/>
      <c r="N11836" s="15"/>
      <c r="O11836" s="15"/>
      <c r="P11836" s="4"/>
    </row>
    <row r="11837" spans="1:16" ht="15" customHeight="1" x14ac:dyDescent="0.25">
      <c r="A11837" s="11">
        <f t="shared" si="1138"/>
        <v>11834</v>
      </c>
      <c r="B11837" s="29">
        <v>43367</v>
      </c>
      <c r="C11837" s="25">
        <v>22</v>
      </c>
      <c r="D11837" s="12">
        <v>29.6</v>
      </c>
      <c r="E11837" s="25">
        <v>24.6</v>
      </c>
      <c r="F11837" s="35">
        <v>92</v>
      </c>
      <c r="G11837" s="25">
        <v>71.3</v>
      </c>
      <c r="H11837" s="13">
        <v>5.7</v>
      </c>
      <c r="I11837" s="25">
        <v>3</v>
      </c>
      <c r="J11837" s="12">
        <v>110</v>
      </c>
      <c r="K11837" s="12">
        <v>1</v>
      </c>
      <c r="L11837" s="25" t="s">
        <v>11</v>
      </c>
      <c r="M11837" s="10"/>
      <c r="N11837" s="15"/>
      <c r="O11837" s="15"/>
      <c r="P11837" s="4"/>
    </row>
    <row r="11838" spans="1:16" ht="15" customHeight="1" x14ac:dyDescent="0.25">
      <c r="A11838" s="11">
        <f t="shared" si="1138"/>
        <v>11835</v>
      </c>
      <c r="B11838" s="29">
        <v>43368</v>
      </c>
      <c r="C11838" s="25"/>
      <c r="D11838" s="12">
        <v>30.2</v>
      </c>
      <c r="E11838" s="25">
        <v>24.4</v>
      </c>
      <c r="F11838" s="35">
        <v>90</v>
      </c>
      <c r="G11838" s="25">
        <v>5.0999999999999996</v>
      </c>
      <c r="H11838" s="13">
        <v>3.5</v>
      </c>
      <c r="I11838" s="25">
        <v>3</v>
      </c>
      <c r="J11838" s="12">
        <v>160</v>
      </c>
      <c r="K11838" s="12">
        <v>1</v>
      </c>
      <c r="L11838" s="25" t="s">
        <v>11</v>
      </c>
      <c r="M11838" s="10"/>
      <c r="N11838" s="15"/>
      <c r="O11838" s="15"/>
      <c r="P11838" s="4"/>
    </row>
    <row r="11839" spans="1:16" ht="15" customHeight="1" x14ac:dyDescent="0.25">
      <c r="A11839" s="11">
        <f t="shared" si="1138"/>
        <v>11836</v>
      </c>
      <c r="B11839" s="29">
        <v>43369</v>
      </c>
      <c r="C11839" s="25">
        <v>23</v>
      </c>
      <c r="D11839" s="12">
        <v>30</v>
      </c>
      <c r="E11839" s="25">
        <v>25.1</v>
      </c>
      <c r="F11839" s="35">
        <v>92</v>
      </c>
      <c r="G11839" s="25">
        <v>5.8</v>
      </c>
      <c r="H11839" s="13">
        <v>5.8</v>
      </c>
      <c r="I11839" s="25">
        <v>2</v>
      </c>
      <c r="J11839" s="12">
        <v>130</v>
      </c>
      <c r="K11839" s="12">
        <v>0</v>
      </c>
      <c r="L11839" s="25" t="s">
        <v>11</v>
      </c>
      <c r="M11839" s="10"/>
      <c r="N11839" s="15"/>
      <c r="O11839" s="15"/>
      <c r="P11839" s="4"/>
    </row>
    <row r="11840" spans="1:16" ht="15" customHeight="1" x14ac:dyDescent="0.25">
      <c r="A11840" s="11">
        <f t="shared" si="1138"/>
        <v>11837</v>
      </c>
      <c r="B11840" s="29">
        <v>43370</v>
      </c>
      <c r="C11840" s="25">
        <v>23</v>
      </c>
      <c r="D11840" s="12">
        <v>31.4</v>
      </c>
      <c r="E11840" s="25">
        <v>26</v>
      </c>
      <c r="F11840" s="35">
        <v>89</v>
      </c>
      <c r="G11840" s="25">
        <v>41.7</v>
      </c>
      <c r="H11840" s="13">
        <v>0.7</v>
      </c>
      <c r="I11840" s="25">
        <v>4</v>
      </c>
      <c r="J11840" s="12">
        <v>70</v>
      </c>
      <c r="K11840" s="12">
        <v>1</v>
      </c>
      <c r="L11840" s="25" t="s">
        <v>11</v>
      </c>
      <c r="M11840" s="10"/>
      <c r="N11840" s="15"/>
      <c r="O11840" s="15"/>
      <c r="P11840" s="4"/>
    </row>
    <row r="11841" spans="1:16" ht="15" customHeight="1" x14ac:dyDescent="0.25">
      <c r="A11841" s="11">
        <f t="shared" si="1138"/>
        <v>11838</v>
      </c>
      <c r="B11841" s="29">
        <v>43371</v>
      </c>
      <c r="C11841" s="25">
        <v>22</v>
      </c>
      <c r="D11841" s="12">
        <v>32.4</v>
      </c>
      <c r="E11841" s="25">
        <v>25.5</v>
      </c>
      <c r="F11841" s="35">
        <v>91</v>
      </c>
      <c r="G11841" s="25">
        <v>5.4</v>
      </c>
      <c r="H11841" s="13">
        <v>7.2</v>
      </c>
      <c r="I11841" s="25">
        <v>3</v>
      </c>
      <c r="J11841" s="12">
        <v>40</v>
      </c>
      <c r="K11841" s="12">
        <v>1</v>
      </c>
      <c r="L11841" s="25" t="s">
        <v>11</v>
      </c>
      <c r="M11841" s="10"/>
      <c r="N11841" s="15"/>
      <c r="O11841" s="15"/>
      <c r="P11841" s="4"/>
    </row>
    <row r="11842" spans="1:16" ht="15" customHeight="1" x14ac:dyDescent="0.25">
      <c r="A11842" s="11">
        <f t="shared" si="1138"/>
        <v>11839</v>
      </c>
      <c r="B11842" s="29">
        <v>43372</v>
      </c>
      <c r="C11842" s="25">
        <v>22</v>
      </c>
      <c r="D11842" s="12">
        <v>30.6</v>
      </c>
      <c r="E11842" s="25">
        <v>25.3</v>
      </c>
      <c r="F11842" s="35">
        <v>92</v>
      </c>
      <c r="G11842" s="25">
        <v>18.899999999999999</v>
      </c>
      <c r="H11842" s="13">
        <v>5.8</v>
      </c>
      <c r="I11842" s="25">
        <v>3</v>
      </c>
      <c r="J11842" s="12">
        <v>40</v>
      </c>
      <c r="K11842" s="12">
        <v>1</v>
      </c>
      <c r="L11842" s="25" t="s">
        <v>11</v>
      </c>
      <c r="M11842" s="10"/>
      <c r="N11842" s="15"/>
      <c r="O11842" s="15"/>
      <c r="P11842" s="4"/>
    </row>
    <row r="11843" spans="1:16" ht="15" customHeight="1" x14ac:dyDescent="0.25">
      <c r="A11843" s="11">
        <f t="shared" si="1138"/>
        <v>11840</v>
      </c>
      <c r="B11843" s="29">
        <v>43373</v>
      </c>
      <c r="C11843" s="25"/>
      <c r="D11843" s="12">
        <v>30.4</v>
      </c>
      <c r="E11843" s="25">
        <v>25.1</v>
      </c>
      <c r="F11843" s="35">
        <v>91</v>
      </c>
      <c r="G11843" s="25"/>
      <c r="H11843" s="13">
        <v>4.3</v>
      </c>
      <c r="I11843" s="25">
        <v>3</v>
      </c>
      <c r="J11843" s="12">
        <v>50</v>
      </c>
      <c r="K11843" s="12">
        <v>1</v>
      </c>
      <c r="L11843" s="25" t="s">
        <v>11</v>
      </c>
      <c r="M11843" s="10"/>
      <c r="N11843" s="15"/>
      <c r="O11843" s="15"/>
      <c r="P11843" s="4"/>
    </row>
    <row r="11844" spans="1:16" ht="15" customHeight="1" x14ac:dyDescent="0.25">
      <c r="A11844" s="11">
        <f t="shared" si="1138"/>
        <v>11841</v>
      </c>
      <c r="B11844" s="29">
        <v>43374</v>
      </c>
      <c r="C11844" s="25">
        <v>23</v>
      </c>
      <c r="D11844" s="12">
        <v>30</v>
      </c>
      <c r="E11844" s="25">
        <v>25.1</v>
      </c>
      <c r="F11844" s="35">
        <v>91</v>
      </c>
      <c r="G11844" s="25">
        <v>16.8</v>
      </c>
      <c r="H11844" s="13">
        <v>3.9</v>
      </c>
      <c r="I11844" s="25">
        <v>5</v>
      </c>
      <c r="J11844" s="12">
        <v>170</v>
      </c>
      <c r="K11844" s="12">
        <v>1</v>
      </c>
      <c r="L11844" s="25" t="s">
        <v>11</v>
      </c>
      <c r="M11844" s="10"/>
      <c r="N11844" s="15"/>
      <c r="O11844" s="15"/>
      <c r="P11844" s="4"/>
    </row>
    <row r="11845" spans="1:16" ht="15" customHeight="1" x14ac:dyDescent="0.25">
      <c r="A11845" s="11">
        <f t="shared" si="1138"/>
        <v>11842</v>
      </c>
      <c r="B11845" s="29">
        <v>43375</v>
      </c>
      <c r="C11845" s="25"/>
      <c r="D11845" s="12">
        <v>30.4</v>
      </c>
      <c r="E11845" s="25">
        <v>24.9</v>
      </c>
      <c r="F11845" s="35">
        <v>95</v>
      </c>
      <c r="G11845" s="25">
        <v>23.9</v>
      </c>
      <c r="H11845" s="13">
        <v>3.1</v>
      </c>
      <c r="I11845" s="25">
        <v>2</v>
      </c>
      <c r="J11845" s="12">
        <v>140</v>
      </c>
      <c r="K11845" s="12">
        <v>0</v>
      </c>
      <c r="L11845" s="25" t="s">
        <v>11</v>
      </c>
      <c r="M11845" s="10"/>
      <c r="N11845" s="15"/>
      <c r="O11845" s="15"/>
      <c r="P11845" s="4"/>
    </row>
    <row r="11846" spans="1:16" ht="15" customHeight="1" x14ac:dyDescent="0.25">
      <c r="A11846" s="11">
        <f t="shared" ref="A11846:A11909" si="1139">A11845+1</f>
        <v>11843</v>
      </c>
      <c r="B11846" s="29">
        <v>43376</v>
      </c>
      <c r="C11846" s="25">
        <v>22</v>
      </c>
      <c r="D11846" s="12">
        <v>30</v>
      </c>
      <c r="E11846" s="25">
        <v>24.2</v>
      </c>
      <c r="F11846" s="35">
        <v>97</v>
      </c>
      <c r="G11846" s="25">
        <v>21.4</v>
      </c>
      <c r="H11846" s="13">
        <v>3.2</v>
      </c>
      <c r="I11846" s="25">
        <v>3</v>
      </c>
      <c r="J11846" s="12">
        <v>170</v>
      </c>
      <c r="K11846" s="12">
        <v>0</v>
      </c>
      <c r="L11846" s="25" t="s">
        <v>11</v>
      </c>
      <c r="M11846" s="10"/>
      <c r="N11846" s="15"/>
      <c r="O11846" s="15"/>
      <c r="P11846" s="4"/>
    </row>
    <row r="11847" spans="1:16" ht="15" customHeight="1" x14ac:dyDescent="0.25">
      <c r="A11847" s="11">
        <f t="shared" si="1139"/>
        <v>11844</v>
      </c>
      <c r="B11847" s="29">
        <v>43377</v>
      </c>
      <c r="C11847" s="25"/>
      <c r="D11847" s="12">
        <v>28</v>
      </c>
      <c r="E11847" s="25">
        <v>25.2</v>
      </c>
      <c r="F11847" s="35">
        <v>95</v>
      </c>
      <c r="G11847" s="25">
        <v>47.9</v>
      </c>
      <c r="H11847" s="13">
        <v>3.9</v>
      </c>
      <c r="I11847" s="25">
        <v>2</v>
      </c>
      <c r="J11847" s="12">
        <v>150</v>
      </c>
      <c r="K11847" s="12">
        <v>0</v>
      </c>
      <c r="L11847" s="25" t="s">
        <v>11</v>
      </c>
      <c r="M11847" s="10"/>
      <c r="N11847" s="15"/>
      <c r="O11847" s="15"/>
      <c r="P11847" s="4"/>
    </row>
    <row r="11848" spans="1:16" ht="15" customHeight="1" x14ac:dyDescent="0.25">
      <c r="A11848" s="11">
        <f t="shared" si="1139"/>
        <v>11845</v>
      </c>
      <c r="B11848" s="29">
        <v>43378</v>
      </c>
      <c r="C11848" s="25">
        <v>23</v>
      </c>
      <c r="D11848" s="12">
        <v>30.2</v>
      </c>
      <c r="E11848" s="25">
        <v>25.8</v>
      </c>
      <c r="F11848" s="35">
        <v>92</v>
      </c>
      <c r="G11848" s="25">
        <v>6</v>
      </c>
      <c r="H11848" s="13">
        <v>0.7</v>
      </c>
      <c r="I11848" s="25">
        <v>2</v>
      </c>
      <c r="J11848" s="12">
        <v>50</v>
      </c>
      <c r="K11848" s="12">
        <v>0</v>
      </c>
      <c r="L11848" s="25" t="s">
        <v>11</v>
      </c>
      <c r="M11848" s="10"/>
      <c r="N11848" s="15"/>
      <c r="O11848" s="15"/>
      <c r="P11848" s="4"/>
    </row>
    <row r="11849" spans="1:16" ht="15" customHeight="1" x14ac:dyDescent="0.25">
      <c r="A11849" s="11">
        <f t="shared" si="1139"/>
        <v>11846</v>
      </c>
      <c r="B11849" s="29">
        <v>43379</v>
      </c>
      <c r="C11849" s="25">
        <v>23</v>
      </c>
      <c r="D11849" s="12"/>
      <c r="E11849" s="25">
        <v>25.9</v>
      </c>
      <c r="F11849" s="35">
        <v>88</v>
      </c>
      <c r="G11849" s="25">
        <v>3.4</v>
      </c>
      <c r="H11849" s="13">
        <v>3</v>
      </c>
      <c r="I11849" s="25">
        <v>3</v>
      </c>
      <c r="J11849" s="12">
        <v>360</v>
      </c>
      <c r="K11849" s="12">
        <v>1</v>
      </c>
      <c r="L11849" s="25" t="s">
        <v>11</v>
      </c>
      <c r="M11849" s="10"/>
      <c r="N11849" s="15"/>
      <c r="O11849" s="15"/>
      <c r="P11849" s="4"/>
    </row>
    <row r="11850" spans="1:16" ht="15" customHeight="1" x14ac:dyDescent="0.25">
      <c r="A11850" s="11">
        <f t="shared" si="1139"/>
        <v>11847</v>
      </c>
      <c r="B11850" s="29">
        <v>43380</v>
      </c>
      <c r="C11850" s="25">
        <v>22</v>
      </c>
      <c r="D11850" s="12">
        <v>31.8</v>
      </c>
      <c r="E11850" s="25">
        <v>25.6</v>
      </c>
      <c r="F11850" s="35">
        <v>91</v>
      </c>
      <c r="G11850" s="25"/>
      <c r="H11850" s="13">
        <v>3</v>
      </c>
      <c r="I11850" s="25">
        <v>4</v>
      </c>
      <c r="J11850" s="12">
        <v>60</v>
      </c>
      <c r="K11850" s="12">
        <v>1</v>
      </c>
      <c r="L11850" s="25" t="s">
        <v>11</v>
      </c>
      <c r="M11850" s="10"/>
      <c r="N11850" s="15"/>
      <c r="O11850" s="15"/>
      <c r="P11850" s="4"/>
    </row>
    <row r="11851" spans="1:16" ht="15" customHeight="1" x14ac:dyDescent="0.25">
      <c r="A11851" s="11">
        <f t="shared" si="1139"/>
        <v>11848</v>
      </c>
      <c r="B11851" s="29">
        <v>43381</v>
      </c>
      <c r="C11851" s="25">
        <v>24</v>
      </c>
      <c r="D11851" s="12"/>
      <c r="E11851" s="25">
        <v>25.2</v>
      </c>
      <c r="F11851" s="35">
        <v>93</v>
      </c>
      <c r="G11851" s="25">
        <v>18</v>
      </c>
      <c r="H11851" s="13">
        <v>3.5</v>
      </c>
      <c r="I11851" s="25">
        <v>3</v>
      </c>
      <c r="J11851" s="12">
        <v>60</v>
      </c>
      <c r="K11851" s="12">
        <v>1</v>
      </c>
      <c r="L11851" s="25" t="s">
        <v>11</v>
      </c>
      <c r="M11851" s="10"/>
      <c r="N11851" s="15"/>
      <c r="O11851" s="15"/>
      <c r="P11851" s="4"/>
    </row>
    <row r="11852" spans="1:16" ht="15" customHeight="1" x14ac:dyDescent="0.25">
      <c r="A11852" s="11">
        <f t="shared" si="1139"/>
        <v>11849</v>
      </c>
      <c r="B11852" s="29">
        <v>43382</v>
      </c>
      <c r="C11852" s="25">
        <v>23</v>
      </c>
      <c r="D11852" s="12">
        <v>30</v>
      </c>
      <c r="E11852" s="25">
        <v>25.4</v>
      </c>
      <c r="F11852" s="35">
        <v>90</v>
      </c>
      <c r="G11852" s="25">
        <v>57.3</v>
      </c>
      <c r="H11852" s="13">
        <v>2.7</v>
      </c>
      <c r="I11852" s="25">
        <v>4</v>
      </c>
      <c r="J11852" s="12">
        <v>40</v>
      </c>
      <c r="K11852" s="12">
        <v>1</v>
      </c>
      <c r="L11852" s="25" t="s">
        <v>11</v>
      </c>
      <c r="M11852" s="10"/>
      <c r="N11852" s="15"/>
      <c r="O11852" s="15"/>
      <c r="P11852" s="4"/>
    </row>
    <row r="11853" spans="1:16" ht="15" customHeight="1" x14ac:dyDescent="0.25">
      <c r="A11853" s="11">
        <f t="shared" si="1139"/>
        <v>11850</v>
      </c>
      <c r="B11853" s="29">
        <v>43383</v>
      </c>
      <c r="C11853" s="25">
        <v>22</v>
      </c>
      <c r="D11853" s="12">
        <v>30.2</v>
      </c>
      <c r="E11853" s="25">
        <v>24.6</v>
      </c>
      <c r="F11853" s="35">
        <v>91</v>
      </c>
      <c r="G11853" s="25">
        <v>22.3</v>
      </c>
      <c r="H11853" s="13">
        <v>2.2999999999999998</v>
      </c>
      <c r="I11853" s="25">
        <v>3</v>
      </c>
      <c r="J11853" s="12">
        <v>150</v>
      </c>
      <c r="K11853" s="12">
        <v>1</v>
      </c>
      <c r="L11853" s="25" t="s">
        <v>11</v>
      </c>
      <c r="M11853" s="10"/>
      <c r="N11853" s="15"/>
      <c r="O11853" s="15"/>
      <c r="P11853" s="4"/>
    </row>
    <row r="11854" spans="1:16" ht="15" customHeight="1" x14ac:dyDescent="0.25">
      <c r="A11854" s="11">
        <f t="shared" si="1139"/>
        <v>11851</v>
      </c>
      <c r="B11854" s="29">
        <v>43384</v>
      </c>
      <c r="C11854" s="25">
        <v>23</v>
      </c>
      <c r="D11854" s="12">
        <v>28.4</v>
      </c>
      <c r="E11854" s="25">
        <v>24.6</v>
      </c>
      <c r="F11854" s="35">
        <v>96</v>
      </c>
      <c r="G11854" s="25">
        <v>25.5</v>
      </c>
      <c r="H11854" s="13">
        <v>5.0999999999999996</v>
      </c>
      <c r="I11854" s="25">
        <v>3</v>
      </c>
      <c r="J11854" s="12">
        <v>160</v>
      </c>
      <c r="K11854" s="12">
        <v>0</v>
      </c>
      <c r="L11854" s="25" t="s">
        <v>11</v>
      </c>
      <c r="M11854" s="10"/>
      <c r="N11854" s="15"/>
      <c r="O11854" s="15"/>
      <c r="P11854" s="4"/>
    </row>
    <row r="11855" spans="1:16" ht="15" customHeight="1" x14ac:dyDescent="0.25">
      <c r="A11855" s="11">
        <f t="shared" si="1139"/>
        <v>11852</v>
      </c>
      <c r="B11855" s="29">
        <v>43385</v>
      </c>
      <c r="C11855" s="25">
        <v>23</v>
      </c>
      <c r="D11855" s="12">
        <v>26.8</v>
      </c>
      <c r="E11855" s="25">
        <v>23.3</v>
      </c>
      <c r="F11855" s="35">
        <v>98</v>
      </c>
      <c r="G11855" s="25">
        <v>37.1</v>
      </c>
      <c r="H11855" s="13">
        <v>0.5</v>
      </c>
      <c r="I11855" s="25">
        <v>5</v>
      </c>
      <c r="J11855" s="12">
        <v>120</v>
      </c>
      <c r="K11855" s="12">
        <v>1</v>
      </c>
      <c r="L11855" s="25" t="s">
        <v>11</v>
      </c>
      <c r="M11855" s="10"/>
      <c r="N11855" s="15"/>
      <c r="O11855" s="15"/>
      <c r="P11855" s="4"/>
    </row>
    <row r="11856" spans="1:16" ht="15" customHeight="1" x14ac:dyDescent="0.25">
      <c r="A11856" s="11">
        <f t="shared" si="1139"/>
        <v>11853</v>
      </c>
      <c r="B11856" s="29">
        <v>43386</v>
      </c>
      <c r="C11856" s="25">
        <v>22</v>
      </c>
      <c r="D11856" s="12">
        <v>30</v>
      </c>
      <c r="E11856" s="25">
        <v>24.7</v>
      </c>
      <c r="F11856" s="35">
        <v>88</v>
      </c>
      <c r="G11856" s="25">
        <v>53</v>
      </c>
      <c r="H11856" s="13">
        <v>0</v>
      </c>
      <c r="I11856" s="25">
        <v>3</v>
      </c>
      <c r="J11856" s="12">
        <v>40</v>
      </c>
      <c r="K11856" s="12">
        <v>1</v>
      </c>
      <c r="L11856" s="25" t="s">
        <v>11</v>
      </c>
      <c r="M11856" s="10"/>
      <c r="N11856" s="15"/>
      <c r="O11856" s="15"/>
      <c r="P11856" s="4"/>
    </row>
    <row r="11857" spans="1:16" ht="15" customHeight="1" x14ac:dyDescent="0.25">
      <c r="A11857" s="11">
        <f t="shared" si="1139"/>
        <v>11854</v>
      </c>
      <c r="B11857" s="29">
        <v>43387</v>
      </c>
      <c r="C11857" s="25"/>
      <c r="D11857" s="12">
        <v>31.5</v>
      </c>
      <c r="E11857" s="25">
        <v>25.7</v>
      </c>
      <c r="F11857" s="35">
        <v>87</v>
      </c>
      <c r="G11857" s="25">
        <v>2.2999999999999998</v>
      </c>
      <c r="H11857" s="13">
        <v>6.3</v>
      </c>
      <c r="I11857" s="25">
        <v>3</v>
      </c>
      <c r="J11857" s="12">
        <v>40</v>
      </c>
      <c r="K11857" s="12">
        <v>1</v>
      </c>
      <c r="L11857" s="25" t="s">
        <v>11</v>
      </c>
      <c r="M11857" s="10"/>
      <c r="N11857" s="15"/>
      <c r="O11857" s="15"/>
      <c r="P11857" s="4"/>
    </row>
    <row r="11858" spans="1:16" ht="15" customHeight="1" x14ac:dyDescent="0.25">
      <c r="A11858" s="11">
        <f t="shared" si="1139"/>
        <v>11855</v>
      </c>
      <c r="B11858" s="29">
        <v>43388</v>
      </c>
      <c r="C11858" s="25">
        <v>22</v>
      </c>
      <c r="D11858" s="12">
        <v>29.3</v>
      </c>
      <c r="E11858" s="25">
        <v>24</v>
      </c>
      <c r="F11858" s="35">
        <v>95</v>
      </c>
      <c r="G11858" s="25"/>
      <c r="H11858" s="13">
        <v>5.8</v>
      </c>
      <c r="I11858" s="25">
        <v>3</v>
      </c>
      <c r="J11858" s="12">
        <v>150</v>
      </c>
      <c r="K11858" s="12">
        <v>1</v>
      </c>
      <c r="L11858" s="25" t="s">
        <v>11</v>
      </c>
      <c r="M11858" s="10"/>
      <c r="N11858" s="15"/>
      <c r="O11858" s="15"/>
      <c r="P11858" s="4"/>
    </row>
    <row r="11859" spans="1:16" ht="15" customHeight="1" x14ac:dyDescent="0.25">
      <c r="A11859" s="11">
        <f t="shared" si="1139"/>
        <v>11856</v>
      </c>
      <c r="B11859" s="29">
        <v>43389</v>
      </c>
      <c r="C11859" s="25">
        <v>23</v>
      </c>
      <c r="D11859" s="12">
        <v>28.8</v>
      </c>
      <c r="E11859" s="25">
        <v>24.7</v>
      </c>
      <c r="F11859" s="35">
        <v>93</v>
      </c>
      <c r="G11859" s="25">
        <v>45.3</v>
      </c>
      <c r="H11859" s="13">
        <v>3.2</v>
      </c>
      <c r="I11859" s="25">
        <v>3</v>
      </c>
      <c r="J11859" s="12">
        <v>360</v>
      </c>
      <c r="K11859" s="12">
        <v>0</v>
      </c>
      <c r="L11859" s="25" t="s">
        <v>11</v>
      </c>
      <c r="M11859" s="10"/>
      <c r="N11859" s="15"/>
      <c r="O11859" s="15"/>
      <c r="P11859" s="4"/>
    </row>
    <row r="11860" spans="1:16" ht="15" customHeight="1" x14ac:dyDescent="0.25">
      <c r="A11860" s="11">
        <f t="shared" si="1139"/>
        <v>11857</v>
      </c>
      <c r="B11860" s="29">
        <v>43390</v>
      </c>
      <c r="C11860" s="25">
        <v>23</v>
      </c>
      <c r="D11860" s="12">
        <v>28.8</v>
      </c>
      <c r="E11860" s="25">
        <v>24.9</v>
      </c>
      <c r="F11860" s="35">
        <v>91</v>
      </c>
      <c r="G11860" s="25">
        <v>11.2</v>
      </c>
      <c r="H11860" s="13">
        <v>1</v>
      </c>
      <c r="I11860" s="25">
        <v>2</v>
      </c>
      <c r="J11860" s="12">
        <v>30</v>
      </c>
      <c r="K11860" s="12">
        <v>0</v>
      </c>
      <c r="L11860" s="25" t="s">
        <v>11</v>
      </c>
      <c r="M11860" s="10"/>
      <c r="N11860" s="15"/>
      <c r="O11860" s="15"/>
      <c r="P11860" s="4"/>
    </row>
    <row r="11861" spans="1:16" ht="15" customHeight="1" x14ac:dyDescent="0.25">
      <c r="A11861" s="11">
        <f t="shared" si="1139"/>
        <v>11858</v>
      </c>
      <c r="B11861" s="29">
        <v>43391</v>
      </c>
      <c r="C11861" s="25">
        <v>23</v>
      </c>
      <c r="D11861" s="12">
        <v>30.8</v>
      </c>
      <c r="E11861" s="25">
        <v>24.9</v>
      </c>
      <c r="F11861" s="35">
        <v>89</v>
      </c>
      <c r="G11861" s="25">
        <v>4.5999999999999996</v>
      </c>
      <c r="H11861" s="13">
        <v>2.8</v>
      </c>
      <c r="I11861" s="25">
        <v>3</v>
      </c>
      <c r="J11861" s="12">
        <v>50</v>
      </c>
      <c r="K11861" s="12">
        <v>1</v>
      </c>
      <c r="L11861" s="25" t="s">
        <v>11</v>
      </c>
      <c r="M11861" s="10"/>
      <c r="N11861" s="15"/>
      <c r="O11861" s="15"/>
      <c r="P11861" s="4"/>
    </row>
    <row r="11862" spans="1:16" ht="15" customHeight="1" x14ac:dyDescent="0.25">
      <c r="A11862" s="11">
        <f t="shared" si="1139"/>
        <v>11859</v>
      </c>
      <c r="B11862" s="29">
        <v>43392</v>
      </c>
      <c r="C11862" s="25">
        <v>21</v>
      </c>
      <c r="D11862" s="12">
        <v>30.6</v>
      </c>
      <c r="E11862" s="25">
        <v>24.9</v>
      </c>
      <c r="F11862" s="35">
        <v>88</v>
      </c>
      <c r="G11862" s="25">
        <v>3.9</v>
      </c>
      <c r="H11862" s="13">
        <v>4.8</v>
      </c>
      <c r="I11862" s="25">
        <v>3</v>
      </c>
      <c r="J11862" s="12">
        <v>110</v>
      </c>
      <c r="K11862" s="12">
        <v>1</v>
      </c>
      <c r="L11862" s="25" t="s">
        <v>11</v>
      </c>
      <c r="M11862" s="10"/>
      <c r="N11862" s="15"/>
      <c r="O11862" s="15"/>
      <c r="P11862" s="4"/>
    </row>
    <row r="11863" spans="1:16" ht="15" customHeight="1" x14ac:dyDescent="0.25">
      <c r="A11863" s="11">
        <f t="shared" si="1139"/>
        <v>11860</v>
      </c>
      <c r="B11863" s="29">
        <v>43393</v>
      </c>
      <c r="C11863" s="25">
        <v>22</v>
      </c>
      <c r="D11863" s="12">
        <v>31.6</v>
      </c>
      <c r="E11863" s="25">
        <v>25.4</v>
      </c>
      <c r="F11863" s="35">
        <v>87</v>
      </c>
      <c r="G11863" s="25">
        <v>0.2</v>
      </c>
      <c r="H11863" s="13">
        <v>7.3</v>
      </c>
      <c r="I11863" s="25">
        <v>3</v>
      </c>
      <c r="J11863" s="12">
        <v>40</v>
      </c>
      <c r="K11863" s="12">
        <v>1</v>
      </c>
      <c r="L11863" s="25" t="s">
        <v>11</v>
      </c>
      <c r="M11863" s="10"/>
      <c r="N11863" s="15"/>
      <c r="O11863" s="15"/>
      <c r="P11863" s="4"/>
    </row>
    <row r="11864" spans="1:16" ht="15" customHeight="1" x14ac:dyDescent="0.25">
      <c r="A11864" s="11">
        <f t="shared" si="1139"/>
        <v>11861</v>
      </c>
      <c r="B11864" s="29">
        <v>43394</v>
      </c>
      <c r="C11864" s="25"/>
      <c r="D11864" s="12">
        <v>32.5</v>
      </c>
      <c r="E11864" s="25">
        <v>25.6</v>
      </c>
      <c r="F11864" s="35">
        <v>89</v>
      </c>
      <c r="G11864" s="25"/>
      <c r="H11864" s="13">
        <v>7.5</v>
      </c>
      <c r="I11864" s="25">
        <v>3</v>
      </c>
      <c r="J11864" s="12">
        <v>80</v>
      </c>
      <c r="K11864" s="12">
        <v>0</v>
      </c>
      <c r="L11864" s="25" t="s">
        <v>11</v>
      </c>
      <c r="M11864" s="10"/>
      <c r="N11864" s="15"/>
      <c r="O11864" s="15"/>
      <c r="P11864" s="4"/>
    </row>
    <row r="11865" spans="1:16" ht="15" customHeight="1" x14ac:dyDescent="0.25">
      <c r="A11865" s="11">
        <f t="shared" si="1139"/>
        <v>11862</v>
      </c>
      <c r="B11865" s="29">
        <v>43395</v>
      </c>
      <c r="C11865" s="25">
        <v>23</v>
      </c>
      <c r="D11865" s="12">
        <v>30.2</v>
      </c>
      <c r="E11865" s="25">
        <v>24.5</v>
      </c>
      <c r="F11865" s="35">
        <v>93</v>
      </c>
      <c r="G11865" s="25">
        <v>27.5</v>
      </c>
      <c r="H11865" s="13">
        <v>4</v>
      </c>
      <c r="I11865" s="25">
        <v>2</v>
      </c>
      <c r="J11865" s="12">
        <v>30</v>
      </c>
      <c r="K11865" s="12">
        <v>0</v>
      </c>
      <c r="L11865" s="25" t="s">
        <v>11</v>
      </c>
      <c r="M11865" s="10"/>
      <c r="N11865" s="15"/>
      <c r="O11865" s="15"/>
      <c r="P11865" s="4"/>
    </row>
    <row r="11866" spans="1:16" ht="15" customHeight="1" x14ac:dyDescent="0.25">
      <c r="A11866" s="11">
        <f t="shared" si="1139"/>
        <v>11863</v>
      </c>
      <c r="B11866" s="29">
        <v>43396</v>
      </c>
      <c r="C11866" s="25">
        <v>23</v>
      </c>
      <c r="D11866" s="12"/>
      <c r="E11866" s="25">
        <v>24.5</v>
      </c>
      <c r="F11866" s="35">
        <v>96</v>
      </c>
      <c r="G11866" s="25">
        <v>21.2</v>
      </c>
      <c r="H11866" s="13">
        <v>4</v>
      </c>
      <c r="I11866" s="25">
        <v>2</v>
      </c>
      <c r="J11866" s="12">
        <v>40</v>
      </c>
      <c r="K11866" s="12">
        <v>0</v>
      </c>
      <c r="L11866" s="25" t="s">
        <v>11</v>
      </c>
      <c r="M11866" s="10"/>
      <c r="N11866" s="15"/>
      <c r="O11866" s="15"/>
      <c r="P11866" s="4"/>
    </row>
    <row r="11867" spans="1:16" ht="15" customHeight="1" x14ac:dyDescent="0.25">
      <c r="A11867" s="11">
        <f t="shared" si="1139"/>
        <v>11864</v>
      </c>
      <c r="B11867" s="29">
        <v>43397</v>
      </c>
      <c r="C11867" s="25">
        <v>23</v>
      </c>
      <c r="D11867" s="12">
        <v>29.2</v>
      </c>
      <c r="E11867" s="25">
        <v>24.8</v>
      </c>
      <c r="F11867" s="35">
        <v>92</v>
      </c>
      <c r="G11867" s="25">
        <v>14.6</v>
      </c>
      <c r="H11867" s="13">
        <v>2</v>
      </c>
      <c r="I11867" s="25">
        <v>3</v>
      </c>
      <c r="J11867" s="12">
        <v>30</v>
      </c>
      <c r="K11867" s="12">
        <v>0</v>
      </c>
      <c r="L11867" s="25" t="s">
        <v>11</v>
      </c>
      <c r="M11867" s="10"/>
      <c r="N11867" s="15"/>
      <c r="O11867" s="15"/>
      <c r="P11867" s="4"/>
    </row>
    <row r="11868" spans="1:16" ht="15" customHeight="1" x14ac:dyDescent="0.25">
      <c r="A11868" s="11">
        <f t="shared" si="1139"/>
        <v>11865</v>
      </c>
      <c r="B11868" s="29">
        <v>43398</v>
      </c>
      <c r="C11868" s="25">
        <v>21</v>
      </c>
      <c r="D11868" s="12">
        <v>30.5</v>
      </c>
      <c r="E11868" s="25">
        <v>24</v>
      </c>
      <c r="F11868" s="35">
        <v>92</v>
      </c>
      <c r="G11868" s="25">
        <v>2.7</v>
      </c>
      <c r="H11868" s="13">
        <v>3</v>
      </c>
      <c r="I11868" s="25">
        <v>3</v>
      </c>
      <c r="J11868" s="12">
        <v>30</v>
      </c>
      <c r="K11868" s="12">
        <v>1</v>
      </c>
      <c r="L11868" s="25" t="s">
        <v>11</v>
      </c>
      <c r="M11868" s="10"/>
      <c r="N11868" s="15"/>
      <c r="O11868" s="15"/>
      <c r="P11868" s="4"/>
    </row>
    <row r="11869" spans="1:16" ht="15" customHeight="1" x14ac:dyDescent="0.25">
      <c r="A11869" s="11">
        <f t="shared" si="1139"/>
        <v>11866</v>
      </c>
      <c r="B11869" s="29">
        <v>43399</v>
      </c>
      <c r="C11869" s="25"/>
      <c r="D11869" s="12">
        <v>30</v>
      </c>
      <c r="E11869" s="25">
        <v>24.6</v>
      </c>
      <c r="F11869" s="35">
        <v>93</v>
      </c>
      <c r="G11869" s="25">
        <v>71.900000000000006</v>
      </c>
      <c r="H11869" s="13">
        <v>4.4000000000000004</v>
      </c>
      <c r="I11869" s="25">
        <v>3</v>
      </c>
      <c r="J11869" s="12">
        <v>290</v>
      </c>
      <c r="K11869" s="12">
        <v>0</v>
      </c>
      <c r="L11869" s="25" t="s">
        <v>11</v>
      </c>
      <c r="M11869" s="10"/>
      <c r="N11869" s="15"/>
      <c r="O11869" s="15"/>
      <c r="P11869" s="4"/>
    </row>
    <row r="11870" spans="1:16" ht="15" customHeight="1" x14ac:dyDescent="0.25">
      <c r="A11870" s="11">
        <f t="shared" si="1139"/>
        <v>11867</v>
      </c>
      <c r="B11870" s="29">
        <v>43400</v>
      </c>
      <c r="C11870" s="25">
        <v>23</v>
      </c>
      <c r="D11870" s="12">
        <v>31.2</v>
      </c>
      <c r="E11870" s="25">
        <v>25.5</v>
      </c>
      <c r="F11870" s="35">
        <v>91</v>
      </c>
      <c r="G11870" s="25">
        <v>30.5</v>
      </c>
      <c r="H11870" s="13">
        <v>3</v>
      </c>
      <c r="I11870" s="25">
        <v>3</v>
      </c>
      <c r="J11870" s="12">
        <v>140</v>
      </c>
      <c r="K11870" s="12">
        <v>1</v>
      </c>
      <c r="L11870" s="25" t="s">
        <v>11</v>
      </c>
      <c r="M11870" s="10"/>
      <c r="N11870" s="15"/>
      <c r="O11870" s="15"/>
      <c r="P11870" s="4"/>
    </row>
    <row r="11871" spans="1:16" ht="15" customHeight="1" x14ac:dyDescent="0.25">
      <c r="A11871" s="11">
        <f t="shared" si="1139"/>
        <v>11868</v>
      </c>
      <c r="B11871" s="29">
        <v>43401</v>
      </c>
      <c r="C11871" s="25">
        <v>23</v>
      </c>
      <c r="D11871" s="12">
        <v>30.9</v>
      </c>
      <c r="E11871" s="25">
        <v>24.2</v>
      </c>
      <c r="F11871" s="35">
        <v>95</v>
      </c>
      <c r="G11871" s="25">
        <v>20</v>
      </c>
      <c r="H11871" s="13">
        <v>2.9</v>
      </c>
      <c r="I11871" s="25">
        <v>3</v>
      </c>
      <c r="J11871" s="12">
        <v>10</v>
      </c>
      <c r="K11871" s="12">
        <v>0</v>
      </c>
      <c r="L11871" s="25" t="s">
        <v>11</v>
      </c>
      <c r="M11871" s="10"/>
      <c r="N11871" s="15"/>
      <c r="O11871" s="15"/>
      <c r="P11871" s="4"/>
    </row>
    <row r="11872" spans="1:16" ht="15" customHeight="1" x14ac:dyDescent="0.25">
      <c r="A11872" s="11">
        <f t="shared" si="1139"/>
        <v>11869</v>
      </c>
      <c r="B11872" s="29">
        <v>43402</v>
      </c>
      <c r="C11872" s="25">
        <v>22</v>
      </c>
      <c r="D11872" s="12">
        <v>31.4</v>
      </c>
      <c r="E11872" s="25">
        <v>24.1</v>
      </c>
      <c r="F11872" s="35">
        <v>94</v>
      </c>
      <c r="G11872" s="25">
        <v>31.1</v>
      </c>
      <c r="H11872" s="13">
        <v>4</v>
      </c>
      <c r="I11872" s="25">
        <v>2</v>
      </c>
      <c r="J11872" s="12">
        <v>10</v>
      </c>
      <c r="K11872" s="12">
        <v>1</v>
      </c>
      <c r="L11872" s="25" t="s">
        <v>11</v>
      </c>
      <c r="M11872" s="10"/>
      <c r="N11872" s="15"/>
      <c r="O11872" s="15"/>
      <c r="P11872" s="4"/>
    </row>
    <row r="11873" spans="1:16" ht="15" customHeight="1" x14ac:dyDescent="0.25">
      <c r="A11873" s="11">
        <f t="shared" si="1139"/>
        <v>11870</v>
      </c>
      <c r="B11873" s="29">
        <v>43403</v>
      </c>
      <c r="C11873" s="25">
        <v>23</v>
      </c>
      <c r="D11873" s="12">
        <v>30</v>
      </c>
      <c r="E11873" s="25">
        <v>24</v>
      </c>
      <c r="F11873" s="35">
        <v>96</v>
      </c>
      <c r="G11873" s="25"/>
      <c r="H11873" s="13">
        <v>4.5999999999999996</v>
      </c>
      <c r="I11873" s="25">
        <v>3</v>
      </c>
      <c r="J11873" s="12">
        <v>130</v>
      </c>
      <c r="K11873" s="12">
        <v>0</v>
      </c>
      <c r="L11873" s="25" t="s">
        <v>11</v>
      </c>
      <c r="M11873" s="10"/>
      <c r="N11873" s="15"/>
      <c r="O11873" s="15"/>
      <c r="P11873" s="4"/>
    </row>
    <row r="11874" spans="1:16" ht="15" customHeight="1" x14ac:dyDescent="0.25">
      <c r="A11874" s="11">
        <f t="shared" si="1139"/>
        <v>11871</v>
      </c>
      <c r="B11874" s="29">
        <v>43404</v>
      </c>
      <c r="C11874" s="25">
        <v>23</v>
      </c>
      <c r="D11874" s="12">
        <v>30</v>
      </c>
      <c r="E11874" s="25">
        <v>24.9</v>
      </c>
      <c r="F11874" s="35">
        <v>93</v>
      </c>
      <c r="G11874" s="25">
        <v>32.5</v>
      </c>
      <c r="H11874" s="13">
        <v>2.7</v>
      </c>
      <c r="I11874" s="25">
        <v>2</v>
      </c>
      <c r="J11874" s="12">
        <v>340</v>
      </c>
      <c r="K11874" s="12">
        <v>0</v>
      </c>
      <c r="L11874" s="25" t="s">
        <v>11</v>
      </c>
      <c r="M11874" s="10"/>
      <c r="N11874" s="15"/>
      <c r="O11874" s="15"/>
      <c r="P11874" s="4"/>
    </row>
    <row r="11875" spans="1:16" ht="15" customHeight="1" x14ac:dyDescent="0.25">
      <c r="A11875" s="11">
        <f t="shared" si="1139"/>
        <v>11872</v>
      </c>
      <c r="B11875" s="29">
        <v>43405</v>
      </c>
      <c r="C11875" s="25">
        <v>22</v>
      </c>
      <c r="D11875" s="12">
        <v>32.6</v>
      </c>
      <c r="E11875" s="25">
        <v>25.4</v>
      </c>
      <c r="F11875" s="35">
        <v>88</v>
      </c>
      <c r="G11875" s="25">
        <v>8888</v>
      </c>
      <c r="H11875" s="13">
        <v>2.5</v>
      </c>
      <c r="I11875" s="25">
        <v>3</v>
      </c>
      <c r="J11875" s="12">
        <v>130</v>
      </c>
      <c r="K11875" s="12">
        <v>1</v>
      </c>
      <c r="L11875" s="25" t="s">
        <v>11</v>
      </c>
      <c r="M11875" s="10"/>
      <c r="N11875" s="15"/>
      <c r="O11875" s="15"/>
      <c r="P11875" s="4"/>
    </row>
    <row r="11876" spans="1:16" ht="15" customHeight="1" x14ac:dyDescent="0.25">
      <c r="A11876" s="11">
        <f t="shared" si="1139"/>
        <v>11873</v>
      </c>
      <c r="B11876" s="29">
        <v>43406</v>
      </c>
      <c r="C11876" s="25">
        <v>24</v>
      </c>
      <c r="D11876" s="12">
        <v>29.8</v>
      </c>
      <c r="E11876" s="25">
        <v>24.6</v>
      </c>
      <c r="F11876" s="35">
        <v>94</v>
      </c>
      <c r="G11876" s="25">
        <v>15.3</v>
      </c>
      <c r="H11876" s="13">
        <v>4.5999999999999996</v>
      </c>
      <c r="I11876" s="25">
        <v>3</v>
      </c>
      <c r="J11876" s="12">
        <v>330</v>
      </c>
      <c r="K11876" s="12">
        <v>0</v>
      </c>
      <c r="L11876" s="25" t="s">
        <v>11</v>
      </c>
      <c r="M11876" s="10"/>
      <c r="N11876" s="15"/>
      <c r="O11876" s="15"/>
      <c r="P11876" s="4"/>
    </row>
    <row r="11877" spans="1:16" ht="15" customHeight="1" x14ac:dyDescent="0.25">
      <c r="A11877" s="11">
        <f t="shared" si="1139"/>
        <v>11874</v>
      </c>
      <c r="B11877" s="29">
        <v>43407</v>
      </c>
      <c r="C11877" s="25">
        <v>22</v>
      </c>
      <c r="D11877" s="12">
        <v>31.9</v>
      </c>
      <c r="E11877" s="25">
        <v>26</v>
      </c>
      <c r="F11877" s="35"/>
      <c r="G11877" s="25">
        <v>49.3</v>
      </c>
      <c r="H11877" s="13">
        <v>0.7</v>
      </c>
      <c r="I11877" s="25">
        <v>3</v>
      </c>
      <c r="J11877" s="12">
        <v>180</v>
      </c>
      <c r="K11877" s="12">
        <v>1</v>
      </c>
      <c r="L11877" s="25" t="s">
        <v>11</v>
      </c>
      <c r="M11877" s="10"/>
      <c r="N11877" s="15"/>
      <c r="O11877" s="15"/>
      <c r="P11877" s="4"/>
    </row>
    <row r="11878" spans="1:16" ht="15" customHeight="1" x14ac:dyDescent="0.25">
      <c r="A11878" s="11">
        <f t="shared" si="1139"/>
        <v>11875</v>
      </c>
      <c r="B11878" s="29">
        <v>43408</v>
      </c>
      <c r="C11878" s="25">
        <v>24</v>
      </c>
      <c r="D11878" s="12">
        <v>30.8</v>
      </c>
      <c r="E11878" s="25">
        <v>25.8</v>
      </c>
      <c r="F11878" s="35"/>
      <c r="G11878" s="25">
        <v>3</v>
      </c>
      <c r="H11878" s="13">
        <v>5.7</v>
      </c>
      <c r="I11878" s="25">
        <v>2</v>
      </c>
      <c r="J11878" s="12">
        <v>50</v>
      </c>
      <c r="K11878" s="12">
        <v>1</v>
      </c>
      <c r="L11878" s="25" t="s">
        <v>11</v>
      </c>
      <c r="M11878" s="10"/>
      <c r="N11878" s="15"/>
      <c r="O11878" s="15"/>
      <c r="P11878" s="4"/>
    </row>
    <row r="11879" spans="1:16" ht="15" customHeight="1" x14ac:dyDescent="0.25">
      <c r="A11879" s="11">
        <f t="shared" si="1139"/>
        <v>11876</v>
      </c>
      <c r="B11879" s="29">
        <v>43409</v>
      </c>
      <c r="C11879" s="25">
        <v>23</v>
      </c>
      <c r="D11879" s="12">
        <v>30</v>
      </c>
      <c r="E11879" s="25">
        <v>25.2</v>
      </c>
      <c r="F11879" s="35">
        <v>94</v>
      </c>
      <c r="G11879" s="25">
        <v>4.4000000000000004</v>
      </c>
      <c r="H11879" s="13">
        <v>2.8</v>
      </c>
      <c r="I11879" s="25">
        <v>3</v>
      </c>
      <c r="J11879" s="12">
        <v>160</v>
      </c>
      <c r="K11879" s="12">
        <v>1</v>
      </c>
      <c r="L11879" s="25" t="s">
        <v>11</v>
      </c>
      <c r="M11879" s="10"/>
      <c r="N11879" s="15"/>
      <c r="O11879" s="15"/>
      <c r="P11879" s="4"/>
    </row>
    <row r="11880" spans="1:16" ht="15" customHeight="1" x14ac:dyDescent="0.25">
      <c r="A11880" s="11">
        <f t="shared" si="1139"/>
        <v>11877</v>
      </c>
      <c r="B11880" s="29">
        <v>43410</v>
      </c>
      <c r="C11880" s="25">
        <v>24</v>
      </c>
      <c r="D11880" s="12">
        <v>29.6</v>
      </c>
      <c r="E11880" s="25">
        <v>25.4</v>
      </c>
      <c r="F11880" s="35">
        <v>91</v>
      </c>
      <c r="G11880" s="25">
        <v>15.5</v>
      </c>
      <c r="H11880" s="13">
        <v>2.8</v>
      </c>
      <c r="I11880" s="25">
        <v>3</v>
      </c>
      <c r="J11880" s="12">
        <v>40</v>
      </c>
      <c r="K11880" s="12">
        <v>1</v>
      </c>
      <c r="L11880" s="25" t="s">
        <v>11</v>
      </c>
      <c r="M11880" s="10"/>
      <c r="N11880" s="15"/>
      <c r="O11880" s="15"/>
      <c r="P11880" s="4"/>
    </row>
    <row r="11881" spans="1:16" ht="15" customHeight="1" x14ac:dyDescent="0.25">
      <c r="A11881" s="11">
        <f t="shared" si="1139"/>
        <v>11878</v>
      </c>
      <c r="B11881" s="29">
        <v>43411</v>
      </c>
      <c r="C11881" s="25">
        <v>23</v>
      </c>
      <c r="D11881" s="12">
        <v>30.5</v>
      </c>
      <c r="E11881" s="25">
        <v>24.3</v>
      </c>
      <c r="F11881" s="35"/>
      <c r="G11881" s="25">
        <v>13</v>
      </c>
      <c r="H11881" s="13">
        <v>2</v>
      </c>
      <c r="I11881" s="25">
        <v>3</v>
      </c>
      <c r="J11881" s="12">
        <v>20</v>
      </c>
      <c r="K11881" s="12">
        <v>1</v>
      </c>
      <c r="L11881" s="25" t="s">
        <v>11</v>
      </c>
      <c r="M11881" s="10"/>
      <c r="N11881" s="15"/>
      <c r="O11881" s="15"/>
      <c r="P11881" s="4"/>
    </row>
    <row r="11882" spans="1:16" ht="15" customHeight="1" x14ac:dyDescent="0.25">
      <c r="A11882" s="11">
        <f t="shared" si="1139"/>
        <v>11879</v>
      </c>
      <c r="B11882" s="29">
        <v>43412</v>
      </c>
      <c r="C11882" s="25">
        <v>23</v>
      </c>
      <c r="D11882" s="12">
        <v>28</v>
      </c>
      <c r="E11882" s="25">
        <v>24.7</v>
      </c>
      <c r="F11882" s="35">
        <v>93</v>
      </c>
      <c r="G11882" s="25">
        <v>39.9</v>
      </c>
      <c r="H11882" s="13">
        <v>3.2</v>
      </c>
      <c r="I11882" s="25">
        <v>2</v>
      </c>
      <c r="J11882" s="12">
        <v>80</v>
      </c>
      <c r="K11882" s="12">
        <v>0</v>
      </c>
      <c r="L11882" s="25" t="s">
        <v>11</v>
      </c>
      <c r="M11882" s="10"/>
      <c r="N11882" s="15"/>
      <c r="O11882" s="15"/>
      <c r="P11882" s="4"/>
    </row>
    <row r="11883" spans="1:16" ht="15" customHeight="1" x14ac:dyDescent="0.25">
      <c r="A11883" s="11">
        <f t="shared" si="1139"/>
        <v>11880</v>
      </c>
      <c r="B11883" s="29">
        <v>43413</v>
      </c>
      <c r="C11883" s="25">
        <v>23</v>
      </c>
      <c r="D11883" s="12">
        <v>29</v>
      </c>
      <c r="E11883" s="25">
        <v>24.4</v>
      </c>
      <c r="F11883" s="35">
        <v>92</v>
      </c>
      <c r="G11883" s="25">
        <v>16.5</v>
      </c>
      <c r="H11883" s="13">
        <v>0.9</v>
      </c>
      <c r="I11883" s="25">
        <v>2</v>
      </c>
      <c r="J11883" s="12">
        <v>70</v>
      </c>
      <c r="K11883" s="12">
        <v>0</v>
      </c>
      <c r="L11883" s="25" t="s">
        <v>11</v>
      </c>
      <c r="M11883" s="10"/>
      <c r="N11883" s="15"/>
      <c r="O11883" s="15"/>
      <c r="P11883" s="4"/>
    </row>
    <row r="11884" spans="1:16" ht="15" customHeight="1" x14ac:dyDescent="0.25">
      <c r="A11884" s="11">
        <f t="shared" si="1139"/>
        <v>11881</v>
      </c>
      <c r="B11884" s="29">
        <v>43414</v>
      </c>
      <c r="C11884" s="25">
        <v>22</v>
      </c>
      <c r="D11884" s="12">
        <v>31.4</v>
      </c>
      <c r="E11884" s="25">
        <v>25.9</v>
      </c>
      <c r="F11884" s="35">
        <v>85</v>
      </c>
      <c r="G11884" s="25">
        <v>28.7</v>
      </c>
      <c r="H11884" s="13">
        <v>0.7</v>
      </c>
      <c r="I11884" s="25">
        <v>3</v>
      </c>
      <c r="J11884" s="12">
        <v>70</v>
      </c>
      <c r="K11884" s="12">
        <v>1</v>
      </c>
      <c r="L11884" s="25" t="s">
        <v>11</v>
      </c>
      <c r="M11884" s="10"/>
      <c r="N11884" s="15"/>
      <c r="O11884" s="15"/>
      <c r="P11884" s="4"/>
    </row>
    <row r="11885" spans="1:16" ht="15" customHeight="1" x14ac:dyDescent="0.25">
      <c r="A11885" s="11">
        <f t="shared" si="1139"/>
        <v>11882</v>
      </c>
      <c r="B11885" s="29">
        <v>43415</v>
      </c>
      <c r="C11885" s="25">
        <v>24</v>
      </c>
      <c r="D11885" s="12">
        <v>31</v>
      </c>
      <c r="E11885" s="25">
        <v>26.2</v>
      </c>
      <c r="F11885" s="35">
        <v>86</v>
      </c>
      <c r="G11885" s="25">
        <v>0.2</v>
      </c>
      <c r="H11885" s="13">
        <v>8.5</v>
      </c>
      <c r="I11885" s="25">
        <v>3</v>
      </c>
      <c r="J11885" s="12">
        <v>70</v>
      </c>
      <c r="K11885" s="12">
        <v>1</v>
      </c>
      <c r="L11885" s="25" t="s">
        <v>11</v>
      </c>
      <c r="M11885" s="10"/>
      <c r="N11885" s="15"/>
      <c r="O11885" s="15"/>
      <c r="P11885" s="4"/>
    </row>
    <row r="11886" spans="1:16" ht="15" customHeight="1" x14ac:dyDescent="0.25">
      <c r="A11886" s="11">
        <f t="shared" si="1139"/>
        <v>11883</v>
      </c>
      <c r="B11886" s="29">
        <v>43416</v>
      </c>
      <c r="C11886" s="25">
        <v>23</v>
      </c>
      <c r="D11886" s="12">
        <v>28.6</v>
      </c>
      <c r="E11886" s="25">
        <v>23.7</v>
      </c>
      <c r="F11886" s="35">
        <v>96</v>
      </c>
      <c r="G11886" s="25">
        <v>14.7</v>
      </c>
      <c r="H11886" s="13">
        <v>7</v>
      </c>
      <c r="I11886" s="25">
        <v>6</v>
      </c>
      <c r="J11886" s="12">
        <v>290</v>
      </c>
      <c r="K11886" s="12">
        <v>1</v>
      </c>
      <c r="L11886" s="25" t="s">
        <v>11</v>
      </c>
      <c r="M11886" s="10"/>
      <c r="N11886" s="15"/>
      <c r="O11886" s="15"/>
      <c r="P11886" s="4"/>
    </row>
    <row r="11887" spans="1:16" ht="15" customHeight="1" x14ac:dyDescent="0.25">
      <c r="A11887" s="11">
        <f t="shared" si="1139"/>
        <v>11884</v>
      </c>
      <c r="B11887" s="29">
        <v>43417</v>
      </c>
      <c r="C11887" s="25">
        <v>23</v>
      </c>
      <c r="D11887" s="12">
        <v>26.6</v>
      </c>
      <c r="E11887" s="25">
        <v>23.7</v>
      </c>
      <c r="F11887" s="35">
        <v>92</v>
      </c>
      <c r="G11887" s="25">
        <v>26</v>
      </c>
      <c r="H11887" s="13">
        <v>0.1</v>
      </c>
      <c r="I11887" s="25">
        <v>3</v>
      </c>
      <c r="J11887" s="12">
        <v>160</v>
      </c>
      <c r="K11887" s="12">
        <v>1</v>
      </c>
      <c r="L11887" s="25" t="s">
        <v>11</v>
      </c>
      <c r="M11887" s="10"/>
      <c r="N11887" s="15"/>
      <c r="O11887" s="15"/>
      <c r="P11887" s="4"/>
    </row>
    <row r="11888" spans="1:16" ht="15" customHeight="1" x14ac:dyDescent="0.25">
      <c r="A11888" s="11">
        <f t="shared" si="1139"/>
        <v>11885</v>
      </c>
      <c r="B11888" s="29">
        <v>43418</v>
      </c>
      <c r="C11888" s="25">
        <v>22</v>
      </c>
      <c r="D11888" s="12">
        <v>28.4</v>
      </c>
      <c r="E11888" s="25">
        <v>24.1</v>
      </c>
      <c r="F11888" s="35">
        <v>91</v>
      </c>
      <c r="G11888" s="25">
        <v>4.9000000000000004</v>
      </c>
      <c r="H11888" s="13">
        <v>0.1</v>
      </c>
      <c r="I11888" s="25">
        <v>3</v>
      </c>
      <c r="J11888" s="12">
        <v>40</v>
      </c>
      <c r="K11888" s="12">
        <v>1</v>
      </c>
      <c r="L11888" s="25" t="s">
        <v>11</v>
      </c>
      <c r="M11888" s="10"/>
      <c r="N11888" s="15"/>
      <c r="O11888" s="15"/>
      <c r="P11888" s="4"/>
    </row>
    <row r="11889" spans="1:16" ht="15" customHeight="1" x14ac:dyDescent="0.25">
      <c r="A11889" s="11">
        <f t="shared" si="1139"/>
        <v>11886</v>
      </c>
      <c r="B11889" s="29">
        <v>43419</v>
      </c>
      <c r="C11889" s="25">
        <v>23</v>
      </c>
      <c r="D11889" s="12">
        <v>31.6</v>
      </c>
      <c r="E11889" s="25">
        <v>26.2</v>
      </c>
      <c r="F11889" s="35">
        <v>83</v>
      </c>
      <c r="G11889" s="25">
        <v>0.4</v>
      </c>
      <c r="H11889" s="13">
        <v>2</v>
      </c>
      <c r="I11889" s="25">
        <v>2</v>
      </c>
      <c r="J11889" s="12">
        <v>110</v>
      </c>
      <c r="K11889" s="12">
        <v>0</v>
      </c>
      <c r="L11889" s="25" t="s">
        <v>11</v>
      </c>
      <c r="M11889" s="10"/>
      <c r="N11889" s="15"/>
      <c r="O11889" s="15"/>
      <c r="P11889" s="4"/>
    </row>
    <row r="11890" spans="1:16" ht="15" customHeight="1" x14ac:dyDescent="0.25">
      <c r="A11890" s="11">
        <f t="shared" si="1139"/>
        <v>11887</v>
      </c>
      <c r="B11890" s="29">
        <v>43420</v>
      </c>
      <c r="C11890" s="25">
        <v>22</v>
      </c>
      <c r="D11890" s="12">
        <v>33.200000000000003</v>
      </c>
      <c r="E11890" s="25">
        <v>26.5</v>
      </c>
      <c r="F11890" s="35">
        <v>81</v>
      </c>
      <c r="G11890" s="25"/>
      <c r="H11890" s="13">
        <v>6.5</v>
      </c>
      <c r="I11890" s="25">
        <v>3</v>
      </c>
      <c r="J11890" s="12">
        <v>170</v>
      </c>
      <c r="K11890" s="12">
        <v>1</v>
      </c>
      <c r="L11890" s="25" t="s">
        <v>11</v>
      </c>
      <c r="M11890" s="10"/>
      <c r="N11890" s="15"/>
      <c r="O11890" s="15"/>
      <c r="P11890" s="4"/>
    </row>
    <row r="11891" spans="1:16" ht="15" customHeight="1" x14ac:dyDescent="0.25">
      <c r="A11891" s="11">
        <f t="shared" si="1139"/>
        <v>11888</v>
      </c>
      <c r="B11891" s="29">
        <v>43421</v>
      </c>
      <c r="C11891" s="25">
        <v>24</v>
      </c>
      <c r="D11891" s="12">
        <v>31</v>
      </c>
      <c r="E11891" s="25">
        <v>26.5</v>
      </c>
      <c r="F11891" s="35">
        <v>88</v>
      </c>
      <c r="G11891" s="25">
        <v>8888</v>
      </c>
      <c r="H11891" s="13">
        <v>10.3</v>
      </c>
      <c r="I11891" s="25">
        <v>3</v>
      </c>
      <c r="J11891" s="12">
        <v>130</v>
      </c>
      <c r="K11891" s="12">
        <v>1</v>
      </c>
      <c r="L11891" s="25" t="s">
        <v>11</v>
      </c>
      <c r="M11891" s="10"/>
      <c r="N11891" s="15"/>
      <c r="O11891" s="15"/>
      <c r="P11891" s="4"/>
    </row>
    <row r="11892" spans="1:16" ht="15" customHeight="1" x14ac:dyDescent="0.25">
      <c r="A11892" s="11">
        <f t="shared" si="1139"/>
        <v>11889</v>
      </c>
      <c r="B11892" s="29">
        <v>43422</v>
      </c>
      <c r="C11892" s="25">
        <v>24</v>
      </c>
      <c r="D11892" s="12">
        <v>30.6</v>
      </c>
      <c r="E11892" s="25">
        <v>25.6</v>
      </c>
      <c r="F11892" s="35">
        <v>90</v>
      </c>
      <c r="G11892" s="25">
        <v>5.8</v>
      </c>
      <c r="H11892" s="13">
        <v>4.4000000000000004</v>
      </c>
      <c r="I11892" s="25">
        <v>2</v>
      </c>
      <c r="J11892" s="12">
        <v>20</v>
      </c>
      <c r="K11892" s="12">
        <v>0</v>
      </c>
      <c r="L11892" s="25" t="s">
        <v>11</v>
      </c>
      <c r="M11892" s="10"/>
      <c r="N11892" s="15"/>
      <c r="O11892" s="15"/>
      <c r="P11892" s="4"/>
    </row>
    <row r="11893" spans="1:16" ht="15" customHeight="1" x14ac:dyDescent="0.25">
      <c r="A11893" s="11">
        <f t="shared" si="1139"/>
        <v>11890</v>
      </c>
      <c r="B11893" s="29">
        <v>43423</v>
      </c>
      <c r="C11893" s="25">
        <v>22</v>
      </c>
      <c r="D11893" s="12">
        <v>29.8</v>
      </c>
      <c r="E11893" s="25">
        <v>24.6</v>
      </c>
      <c r="F11893" s="35">
        <v>90</v>
      </c>
      <c r="G11893" s="25">
        <v>20</v>
      </c>
      <c r="H11893" s="13">
        <v>1.6</v>
      </c>
      <c r="I11893" s="25">
        <v>4</v>
      </c>
      <c r="J11893" s="12">
        <v>20</v>
      </c>
      <c r="K11893" s="12">
        <v>0</v>
      </c>
      <c r="L11893" s="25" t="s">
        <v>11</v>
      </c>
      <c r="M11893" s="10"/>
      <c r="N11893" s="15"/>
      <c r="O11893" s="15"/>
      <c r="P11893" s="4"/>
    </row>
    <row r="11894" spans="1:16" ht="15" customHeight="1" x14ac:dyDescent="0.25">
      <c r="A11894" s="11">
        <f t="shared" si="1139"/>
        <v>11891</v>
      </c>
      <c r="B11894" s="29">
        <v>43424</v>
      </c>
      <c r="C11894" s="25">
        <v>21</v>
      </c>
      <c r="D11894" s="12">
        <v>31</v>
      </c>
      <c r="E11894" s="25">
        <v>24.2</v>
      </c>
      <c r="F11894" s="35">
        <v>90</v>
      </c>
      <c r="G11894" s="25">
        <v>3.6</v>
      </c>
      <c r="H11894" s="13">
        <v>2.5</v>
      </c>
      <c r="I11894" s="25">
        <v>3</v>
      </c>
      <c r="J11894" s="12">
        <v>30</v>
      </c>
      <c r="K11894" s="12">
        <v>1</v>
      </c>
      <c r="L11894" s="25" t="s">
        <v>11</v>
      </c>
      <c r="M11894" s="10"/>
      <c r="N11894" s="15"/>
      <c r="O11894" s="15"/>
      <c r="P11894" s="4"/>
    </row>
    <row r="11895" spans="1:16" ht="15" customHeight="1" x14ac:dyDescent="0.25">
      <c r="A11895" s="11">
        <f t="shared" si="1139"/>
        <v>11892</v>
      </c>
      <c r="B11895" s="29">
        <v>43425</v>
      </c>
      <c r="C11895" s="25">
        <v>22</v>
      </c>
      <c r="D11895" s="12">
        <v>31</v>
      </c>
      <c r="E11895" s="25">
        <v>25.4</v>
      </c>
      <c r="F11895" s="35">
        <v>87</v>
      </c>
      <c r="G11895" s="25">
        <v>40.9</v>
      </c>
      <c r="H11895" s="13">
        <v>5.9</v>
      </c>
      <c r="I11895" s="25">
        <v>4</v>
      </c>
      <c r="J11895" s="12">
        <v>50</v>
      </c>
      <c r="K11895" s="12">
        <v>1</v>
      </c>
      <c r="L11895" s="25" t="s">
        <v>11</v>
      </c>
      <c r="M11895" s="10"/>
      <c r="N11895" s="15"/>
      <c r="O11895" s="15"/>
      <c r="P11895" s="4"/>
    </row>
    <row r="11896" spans="1:16" ht="15" customHeight="1" x14ac:dyDescent="0.25">
      <c r="A11896" s="11">
        <f t="shared" si="1139"/>
        <v>11893</v>
      </c>
      <c r="B11896" s="29">
        <v>43426</v>
      </c>
      <c r="C11896" s="25">
        <v>23</v>
      </c>
      <c r="D11896" s="12">
        <v>30.4</v>
      </c>
      <c r="E11896" s="25">
        <v>25.9</v>
      </c>
      <c r="F11896" s="35">
        <v>86</v>
      </c>
      <c r="G11896" s="25">
        <v>20</v>
      </c>
      <c r="H11896" s="13">
        <v>4.8</v>
      </c>
      <c r="I11896" s="25">
        <v>3</v>
      </c>
      <c r="J11896" s="12">
        <v>140</v>
      </c>
      <c r="K11896" s="12">
        <v>0</v>
      </c>
      <c r="L11896" s="25" t="s">
        <v>11</v>
      </c>
      <c r="M11896" s="10"/>
      <c r="N11896" s="15"/>
      <c r="O11896" s="15"/>
      <c r="P11896" s="4"/>
    </row>
    <row r="11897" spans="1:16" ht="15" customHeight="1" x14ac:dyDescent="0.25">
      <c r="A11897" s="11">
        <f t="shared" si="1139"/>
        <v>11894</v>
      </c>
      <c r="B11897" s="29">
        <v>43427</v>
      </c>
      <c r="C11897" s="25">
        <v>24</v>
      </c>
      <c r="D11897" s="12">
        <v>30.8</v>
      </c>
      <c r="E11897" s="25">
        <v>26.1</v>
      </c>
      <c r="F11897" s="35">
        <v>86</v>
      </c>
      <c r="G11897" s="25">
        <v>10.8</v>
      </c>
      <c r="H11897" s="13">
        <v>3.1</v>
      </c>
      <c r="I11897" s="25">
        <v>3</v>
      </c>
      <c r="J11897" s="12">
        <v>120</v>
      </c>
      <c r="K11897" s="12">
        <v>1</v>
      </c>
      <c r="L11897" s="25" t="s">
        <v>11</v>
      </c>
      <c r="M11897" s="10"/>
      <c r="N11897" s="15"/>
      <c r="O11897" s="15"/>
      <c r="P11897" s="4"/>
    </row>
    <row r="11898" spans="1:16" ht="15" customHeight="1" x14ac:dyDescent="0.25">
      <c r="A11898" s="11">
        <f t="shared" si="1139"/>
        <v>11895</v>
      </c>
      <c r="B11898" s="29">
        <v>43428</v>
      </c>
      <c r="C11898" s="25">
        <v>22</v>
      </c>
      <c r="D11898" s="12">
        <v>31.4</v>
      </c>
      <c r="E11898" s="25">
        <v>25.4</v>
      </c>
      <c r="F11898" s="35">
        <v>83</v>
      </c>
      <c r="G11898" s="25"/>
      <c r="H11898" s="13">
        <v>4.0999999999999996</v>
      </c>
      <c r="I11898" s="25">
        <v>3</v>
      </c>
      <c r="J11898" s="12">
        <v>60</v>
      </c>
      <c r="K11898" s="12">
        <v>1</v>
      </c>
      <c r="L11898" s="25" t="s">
        <v>11</v>
      </c>
      <c r="M11898" s="10"/>
      <c r="N11898" s="15"/>
      <c r="O11898" s="15"/>
      <c r="P11898" s="4"/>
    </row>
    <row r="11899" spans="1:16" ht="15" customHeight="1" x14ac:dyDescent="0.25">
      <c r="A11899" s="11">
        <f t="shared" si="1139"/>
        <v>11896</v>
      </c>
      <c r="B11899" s="29">
        <v>43429</v>
      </c>
      <c r="C11899" s="25">
        <v>23</v>
      </c>
      <c r="D11899" s="12">
        <v>30.2</v>
      </c>
      <c r="E11899" s="25">
        <v>24.9</v>
      </c>
      <c r="F11899" s="35">
        <v>90</v>
      </c>
      <c r="G11899" s="25"/>
      <c r="H11899" s="13">
        <v>9.6999999999999993</v>
      </c>
      <c r="I11899" s="25">
        <v>3</v>
      </c>
      <c r="J11899" s="12">
        <v>320</v>
      </c>
      <c r="K11899" s="12">
        <v>0</v>
      </c>
      <c r="L11899" s="25" t="s">
        <v>11</v>
      </c>
      <c r="M11899" s="10"/>
      <c r="N11899" s="15"/>
      <c r="O11899" s="15"/>
      <c r="P11899" s="4"/>
    </row>
    <row r="11900" spans="1:16" ht="15" customHeight="1" x14ac:dyDescent="0.25">
      <c r="A11900" s="11">
        <f t="shared" si="1139"/>
        <v>11897</v>
      </c>
      <c r="B11900" s="29">
        <v>43430</v>
      </c>
      <c r="C11900" s="25">
        <v>24</v>
      </c>
      <c r="D11900" s="12">
        <v>30</v>
      </c>
      <c r="E11900" s="25">
        <v>25.7</v>
      </c>
      <c r="F11900" s="35">
        <v>90</v>
      </c>
      <c r="G11900" s="25">
        <v>19.2</v>
      </c>
      <c r="H11900" s="13">
        <v>3.7</v>
      </c>
      <c r="I11900" s="25">
        <v>3</v>
      </c>
      <c r="J11900" s="12">
        <v>110</v>
      </c>
      <c r="K11900" s="12">
        <v>0</v>
      </c>
      <c r="L11900" s="25" t="s">
        <v>11</v>
      </c>
      <c r="M11900" s="10"/>
      <c r="N11900" s="15"/>
      <c r="O11900" s="15"/>
      <c r="P11900" s="4"/>
    </row>
    <row r="11901" spans="1:16" ht="15" customHeight="1" x14ac:dyDescent="0.25">
      <c r="A11901" s="11">
        <f t="shared" si="1139"/>
        <v>11898</v>
      </c>
      <c r="B11901" s="29">
        <v>43431</v>
      </c>
      <c r="C11901" s="25">
        <v>22</v>
      </c>
      <c r="D11901" s="12">
        <v>31.8</v>
      </c>
      <c r="E11901" s="25">
        <v>26.1</v>
      </c>
      <c r="F11901" s="35">
        <v>85</v>
      </c>
      <c r="G11901" s="25">
        <v>5.3</v>
      </c>
      <c r="H11901" s="13">
        <v>2.8</v>
      </c>
      <c r="I11901" s="25">
        <v>3</v>
      </c>
      <c r="J11901" s="12">
        <v>70</v>
      </c>
      <c r="K11901" s="12">
        <v>1</v>
      </c>
      <c r="L11901" s="25" t="s">
        <v>12</v>
      </c>
      <c r="M11901" s="10"/>
      <c r="N11901" s="15"/>
      <c r="O11901" s="15"/>
      <c r="P11901" s="4"/>
    </row>
    <row r="11902" spans="1:16" ht="15" customHeight="1" x14ac:dyDescent="0.25">
      <c r="A11902" s="11">
        <f t="shared" si="1139"/>
        <v>11899</v>
      </c>
      <c r="B11902" s="29">
        <v>43432</v>
      </c>
      <c r="C11902" s="25">
        <v>22</v>
      </c>
      <c r="D11902" s="12">
        <v>31.2</v>
      </c>
      <c r="E11902" s="25">
        <v>25.6</v>
      </c>
      <c r="F11902" s="35">
        <v>85</v>
      </c>
      <c r="G11902" s="25"/>
      <c r="H11902" s="13">
        <v>8.5</v>
      </c>
      <c r="I11902" s="25">
        <v>3</v>
      </c>
      <c r="J11902" s="12">
        <v>30</v>
      </c>
      <c r="K11902" s="12">
        <v>1</v>
      </c>
      <c r="L11902" s="25" t="s">
        <v>11</v>
      </c>
      <c r="M11902" s="10"/>
      <c r="N11902" s="15"/>
      <c r="O11902" s="15"/>
      <c r="P11902" s="4"/>
    </row>
    <row r="11903" spans="1:16" ht="15" customHeight="1" x14ac:dyDescent="0.25">
      <c r="A11903" s="11">
        <f t="shared" si="1139"/>
        <v>11900</v>
      </c>
      <c r="B11903" s="29">
        <v>43433</v>
      </c>
      <c r="C11903" s="25">
        <v>24</v>
      </c>
      <c r="D11903" s="12">
        <v>29.6</v>
      </c>
      <c r="E11903" s="25">
        <v>25</v>
      </c>
      <c r="F11903" s="35">
        <v>93</v>
      </c>
      <c r="G11903" s="25">
        <v>0.1</v>
      </c>
      <c r="H11903" s="13">
        <v>4.3</v>
      </c>
      <c r="I11903" s="25">
        <v>3</v>
      </c>
      <c r="J11903" s="12">
        <v>90</v>
      </c>
      <c r="K11903" s="12">
        <v>0</v>
      </c>
      <c r="L11903" s="25" t="s">
        <v>11</v>
      </c>
      <c r="M11903" s="10"/>
      <c r="N11903" s="15"/>
      <c r="O11903" s="15"/>
      <c r="P11903" s="4"/>
    </row>
    <row r="11904" spans="1:16" ht="15" customHeight="1" x14ac:dyDescent="0.25">
      <c r="A11904" s="11">
        <f t="shared" si="1139"/>
        <v>11901</v>
      </c>
      <c r="B11904" s="29">
        <v>43434</v>
      </c>
      <c r="C11904" s="25">
        <v>23</v>
      </c>
      <c r="D11904" s="12">
        <v>29.6</v>
      </c>
      <c r="E11904" s="25">
        <v>24.3</v>
      </c>
      <c r="F11904" s="35">
        <v>95</v>
      </c>
      <c r="G11904" s="25">
        <v>73.599999999999994</v>
      </c>
      <c r="H11904" s="13">
        <v>1.5</v>
      </c>
      <c r="I11904" s="25">
        <v>2</v>
      </c>
      <c r="J11904" s="12">
        <v>140</v>
      </c>
      <c r="K11904" s="12">
        <v>0</v>
      </c>
      <c r="L11904" s="25" t="s">
        <v>11</v>
      </c>
      <c r="M11904" s="10"/>
      <c r="N11904" s="15"/>
      <c r="O11904" s="15"/>
      <c r="P11904" s="4"/>
    </row>
    <row r="11905" spans="1:16" ht="15" customHeight="1" x14ac:dyDescent="0.25">
      <c r="A11905" s="11">
        <f t="shared" si="1139"/>
        <v>11902</v>
      </c>
      <c r="B11905" s="29">
        <v>43435</v>
      </c>
      <c r="C11905" s="25">
        <v>23</v>
      </c>
      <c r="D11905" s="12">
        <v>31.2</v>
      </c>
      <c r="E11905" s="25">
        <v>25</v>
      </c>
      <c r="F11905" s="35">
        <v>91</v>
      </c>
      <c r="G11905" s="25">
        <v>24.5</v>
      </c>
      <c r="H11905" s="13">
        <v>2.6</v>
      </c>
      <c r="I11905" s="25">
        <v>2</v>
      </c>
      <c r="J11905" s="12">
        <v>40</v>
      </c>
      <c r="K11905" s="12">
        <v>0</v>
      </c>
      <c r="L11905" s="25" t="s">
        <v>19</v>
      </c>
      <c r="M11905" s="10"/>
      <c r="N11905" s="15"/>
      <c r="O11905" s="15"/>
      <c r="P11905" s="4"/>
    </row>
    <row r="11906" spans="1:16" ht="15" customHeight="1" x14ac:dyDescent="0.25">
      <c r="A11906" s="11">
        <f t="shared" si="1139"/>
        <v>11903</v>
      </c>
      <c r="B11906" s="29">
        <v>43436</v>
      </c>
      <c r="C11906" s="25">
        <v>22</v>
      </c>
      <c r="D11906" s="12">
        <v>31.1</v>
      </c>
      <c r="E11906" s="25">
        <v>25</v>
      </c>
      <c r="F11906" s="35">
        <v>90</v>
      </c>
      <c r="G11906" s="25">
        <v>16.399999999999999</v>
      </c>
      <c r="H11906" s="13">
        <v>6.3</v>
      </c>
      <c r="I11906" s="25">
        <v>2</v>
      </c>
      <c r="J11906" s="12">
        <v>120</v>
      </c>
      <c r="K11906" s="12">
        <v>1</v>
      </c>
      <c r="L11906" s="25" t="s">
        <v>11</v>
      </c>
      <c r="M11906" s="10"/>
      <c r="N11906" s="15"/>
      <c r="O11906" s="15"/>
      <c r="P11906" s="4"/>
    </row>
    <row r="11907" spans="1:16" ht="15" customHeight="1" x14ac:dyDescent="0.25">
      <c r="A11907" s="11">
        <f t="shared" si="1139"/>
        <v>11904</v>
      </c>
      <c r="B11907" s="29">
        <v>43437</v>
      </c>
      <c r="C11907" s="25">
        <v>23</v>
      </c>
      <c r="D11907" s="12">
        <v>30.2</v>
      </c>
      <c r="E11907" s="25">
        <v>25.8</v>
      </c>
      <c r="F11907" s="35">
        <v>90</v>
      </c>
      <c r="G11907" s="25">
        <v>66.3</v>
      </c>
      <c r="H11907" s="13">
        <v>5.4</v>
      </c>
      <c r="I11907" s="25">
        <v>3</v>
      </c>
      <c r="J11907" s="12">
        <v>170</v>
      </c>
      <c r="K11907" s="12">
        <v>1</v>
      </c>
      <c r="L11907" s="25" t="s">
        <v>11</v>
      </c>
      <c r="M11907" s="10"/>
      <c r="N11907" s="15"/>
      <c r="O11907" s="15"/>
      <c r="P11907" s="4"/>
    </row>
    <row r="11908" spans="1:16" ht="15" customHeight="1" x14ac:dyDescent="0.25">
      <c r="A11908" s="11">
        <f t="shared" si="1139"/>
        <v>11905</v>
      </c>
      <c r="B11908" s="29">
        <v>43438</v>
      </c>
      <c r="C11908" s="25">
        <v>23</v>
      </c>
      <c r="D11908" s="12">
        <v>30.6</v>
      </c>
      <c r="E11908" s="25">
        <v>25</v>
      </c>
      <c r="F11908" s="35">
        <v>92</v>
      </c>
      <c r="G11908" s="25">
        <v>10.199999999999999</v>
      </c>
      <c r="H11908" s="13"/>
      <c r="I11908" s="25">
        <v>3</v>
      </c>
      <c r="J11908" s="12">
        <v>350</v>
      </c>
      <c r="K11908" s="12">
        <v>0</v>
      </c>
      <c r="L11908" s="25" t="s">
        <v>11</v>
      </c>
      <c r="M11908" s="10"/>
      <c r="N11908" s="15"/>
      <c r="O11908" s="15"/>
      <c r="P11908" s="4"/>
    </row>
    <row r="11909" spans="1:16" ht="15" customHeight="1" x14ac:dyDescent="0.25">
      <c r="A11909" s="11">
        <f t="shared" si="1139"/>
        <v>11906</v>
      </c>
      <c r="B11909" s="29">
        <v>43439</v>
      </c>
      <c r="C11909" s="25">
        <v>23</v>
      </c>
      <c r="D11909" s="12">
        <v>30.8</v>
      </c>
      <c r="E11909" s="25">
        <v>25</v>
      </c>
      <c r="F11909" s="35">
        <v>91</v>
      </c>
      <c r="G11909" s="25">
        <v>31.1</v>
      </c>
      <c r="H11909" s="13">
        <v>1.7</v>
      </c>
      <c r="I11909" s="25">
        <v>5</v>
      </c>
      <c r="J11909" s="12">
        <v>30</v>
      </c>
      <c r="K11909" s="12">
        <v>1</v>
      </c>
      <c r="L11909" s="25" t="s">
        <v>11</v>
      </c>
      <c r="M11909" s="10"/>
      <c r="N11909" s="15"/>
      <c r="O11909" s="15"/>
      <c r="P11909" s="4"/>
    </row>
    <row r="11910" spans="1:16" ht="15" customHeight="1" x14ac:dyDescent="0.25">
      <c r="A11910" s="11">
        <f t="shared" ref="A11910:A11973" si="1140">A11909+1</f>
        <v>11907</v>
      </c>
      <c r="B11910" s="29">
        <v>43440</v>
      </c>
      <c r="C11910" s="25">
        <v>23</v>
      </c>
      <c r="D11910" s="12">
        <v>31.4</v>
      </c>
      <c r="E11910" s="25">
        <v>25.3</v>
      </c>
      <c r="F11910" s="35">
        <v>90</v>
      </c>
      <c r="G11910" s="25">
        <v>98.3</v>
      </c>
      <c r="H11910" s="13">
        <v>2.8</v>
      </c>
      <c r="I11910" s="25">
        <v>2</v>
      </c>
      <c r="J11910" s="12">
        <v>40</v>
      </c>
      <c r="K11910" s="12">
        <v>0</v>
      </c>
      <c r="L11910" s="25" t="s">
        <v>19</v>
      </c>
      <c r="M11910" s="10"/>
      <c r="N11910" s="15"/>
      <c r="O11910" s="15"/>
      <c r="P11910" s="4"/>
    </row>
    <row r="11911" spans="1:16" ht="15" customHeight="1" x14ac:dyDescent="0.25">
      <c r="A11911" s="11">
        <f t="shared" si="1140"/>
        <v>11908</v>
      </c>
      <c r="B11911" s="29">
        <v>43441</v>
      </c>
      <c r="C11911" s="25">
        <v>23</v>
      </c>
      <c r="D11911" s="12">
        <v>30.1</v>
      </c>
      <c r="E11911" s="25">
        <v>25.4</v>
      </c>
      <c r="F11911" s="35">
        <v>92</v>
      </c>
      <c r="G11911" s="25">
        <v>44.3</v>
      </c>
      <c r="H11911" s="13">
        <v>5</v>
      </c>
      <c r="I11911" s="25">
        <v>3</v>
      </c>
      <c r="J11911" s="12">
        <v>40</v>
      </c>
      <c r="K11911" s="12">
        <v>0</v>
      </c>
      <c r="L11911" s="25" t="s">
        <v>11</v>
      </c>
      <c r="M11911" s="10"/>
      <c r="N11911" s="15"/>
      <c r="O11911" s="15"/>
      <c r="P11911" s="4"/>
    </row>
    <row r="11912" spans="1:16" ht="15" customHeight="1" x14ac:dyDescent="0.25">
      <c r="A11912" s="11">
        <f t="shared" si="1140"/>
        <v>11909</v>
      </c>
      <c r="B11912" s="29">
        <v>43442</v>
      </c>
      <c r="C11912" s="25">
        <v>23</v>
      </c>
      <c r="D11912" s="12">
        <v>30.1</v>
      </c>
      <c r="E11912" s="25">
        <v>25.8</v>
      </c>
      <c r="F11912" s="35">
        <v>89</v>
      </c>
      <c r="G11912" s="25">
        <v>55.5</v>
      </c>
      <c r="H11912" s="13">
        <v>2.4</v>
      </c>
      <c r="I11912" s="25">
        <v>3</v>
      </c>
      <c r="J11912" s="12">
        <v>40</v>
      </c>
      <c r="K11912" s="12">
        <v>1</v>
      </c>
      <c r="L11912" s="25" t="s">
        <v>11</v>
      </c>
      <c r="M11912" s="10"/>
      <c r="N11912" s="15"/>
      <c r="O11912" s="15"/>
      <c r="P11912" s="4"/>
    </row>
    <row r="11913" spans="1:16" ht="15" customHeight="1" x14ac:dyDescent="0.25">
      <c r="A11913" s="11">
        <f t="shared" si="1140"/>
        <v>11910</v>
      </c>
      <c r="B11913" s="29">
        <v>43443</v>
      </c>
      <c r="C11913" s="25">
        <v>23</v>
      </c>
      <c r="D11913" s="12">
        <v>32.6</v>
      </c>
      <c r="E11913" s="25">
        <v>26</v>
      </c>
      <c r="F11913" s="35">
        <v>89</v>
      </c>
      <c r="G11913" s="25">
        <v>0.5</v>
      </c>
      <c r="H11913" s="13"/>
      <c r="I11913" s="25">
        <v>4</v>
      </c>
      <c r="J11913" s="12">
        <v>40</v>
      </c>
      <c r="K11913" s="12">
        <v>1</v>
      </c>
      <c r="L11913" s="25" t="s">
        <v>11</v>
      </c>
      <c r="M11913" s="10"/>
      <c r="N11913" s="15"/>
      <c r="O11913" s="15"/>
      <c r="P11913" s="4"/>
    </row>
    <row r="11914" spans="1:16" ht="15" customHeight="1" x14ac:dyDescent="0.25">
      <c r="A11914" s="11">
        <f t="shared" si="1140"/>
        <v>11911</v>
      </c>
      <c r="B11914" s="29">
        <v>43444</v>
      </c>
      <c r="C11914" s="25">
        <v>23</v>
      </c>
      <c r="D11914" s="12">
        <v>30.1</v>
      </c>
      <c r="E11914" s="25">
        <v>25.4</v>
      </c>
      <c r="F11914" s="35">
        <v>91</v>
      </c>
      <c r="G11914" s="25">
        <v>7.9</v>
      </c>
      <c r="H11914" s="13">
        <v>5.6</v>
      </c>
      <c r="I11914" s="25">
        <v>4</v>
      </c>
      <c r="J11914" s="12">
        <v>30</v>
      </c>
      <c r="K11914" s="12">
        <v>1</v>
      </c>
      <c r="L11914" s="25" t="s">
        <v>11</v>
      </c>
      <c r="M11914" s="10"/>
      <c r="N11914" s="15"/>
      <c r="O11914" s="15"/>
      <c r="P11914" s="4"/>
    </row>
    <row r="11915" spans="1:16" ht="15" customHeight="1" x14ac:dyDescent="0.25">
      <c r="A11915" s="11">
        <f t="shared" si="1140"/>
        <v>11912</v>
      </c>
      <c r="B11915" s="29">
        <v>43445</v>
      </c>
      <c r="C11915" s="25"/>
      <c r="D11915" s="12">
        <v>30</v>
      </c>
      <c r="E11915" s="25">
        <v>25.2</v>
      </c>
      <c r="F11915" s="35">
        <v>91</v>
      </c>
      <c r="G11915" s="25">
        <v>88.7</v>
      </c>
      <c r="H11915" s="13"/>
      <c r="I11915" s="25">
        <v>3</v>
      </c>
      <c r="J11915" s="12">
        <v>30</v>
      </c>
      <c r="K11915" s="12">
        <v>1</v>
      </c>
      <c r="L11915" s="25" t="s">
        <v>11</v>
      </c>
      <c r="M11915" s="10"/>
      <c r="N11915" s="15"/>
      <c r="O11915" s="15"/>
      <c r="P11915" s="4"/>
    </row>
    <row r="11916" spans="1:16" ht="15" customHeight="1" x14ac:dyDescent="0.25">
      <c r="A11916" s="11">
        <f t="shared" si="1140"/>
        <v>11913</v>
      </c>
      <c r="B11916" s="29">
        <v>43446</v>
      </c>
      <c r="C11916" s="25"/>
      <c r="D11916" s="12">
        <v>30</v>
      </c>
      <c r="E11916" s="25">
        <v>25.2</v>
      </c>
      <c r="F11916" s="35">
        <v>92</v>
      </c>
      <c r="G11916" s="25">
        <v>35.200000000000003</v>
      </c>
      <c r="H11916" s="13">
        <v>3.3</v>
      </c>
      <c r="I11916" s="25">
        <v>3</v>
      </c>
      <c r="J11916" s="12">
        <v>140</v>
      </c>
      <c r="K11916" s="12">
        <v>0</v>
      </c>
      <c r="L11916" s="25" t="s">
        <v>11</v>
      </c>
      <c r="M11916" s="10"/>
      <c r="N11916" s="15"/>
      <c r="O11916" s="15"/>
      <c r="P11916" s="4"/>
    </row>
    <row r="11917" spans="1:16" ht="15" customHeight="1" x14ac:dyDescent="0.25">
      <c r="A11917" s="11">
        <f t="shared" si="1140"/>
        <v>11914</v>
      </c>
      <c r="B11917" s="29">
        <v>43447</v>
      </c>
      <c r="C11917" s="25"/>
      <c r="D11917" s="12"/>
      <c r="E11917" s="25">
        <v>25.7</v>
      </c>
      <c r="F11917" s="35">
        <v>89</v>
      </c>
      <c r="G11917" s="25">
        <v>11.5</v>
      </c>
      <c r="H11917" s="13">
        <v>2.8</v>
      </c>
      <c r="I11917" s="25">
        <v>5</v>
      </c>
      <c r="J11917" s="12">
        <v>30</v>
      </c>
      <c r="K11917" s="12">
        <v>1</v>
      </c>
      <c r="L11917" s="25" t="s">
        <v>11</v>
      </c>
      <c r="M11917" s="10"/>
      <c r="N11917" s="15"/>
      <c r="O11917" s="15"/>
      <c r="P11917" s="4"/>
    </row>
    <row r="11918" spans="1:16" ht="15" customHeight="1" x14ac:dyDescent="0.25">
      <c r="A11918" s="11">
        <f t="shared" si="1140"/>
        <v>11915</v>
      </c>
      <c r="B11918" s="29">
        <v>43448</v>
      </c>
      <c r="C11918" s="25">
        <v>21</v>
      </c>
      <c r="D11918" s="12"/>
      <c r="E11918" s="25">
        <v>25</v>
      </c>
      <c r="F11918" s="35">
        <v>84</v>
      </c>
      <c r="G11918" s="25">
        <v>77</v>
      </c>
      <c r="H11918" s="13">
        <v>5.2</v>
      </c>
      <c r="I11918" s="25">
        <v>2</v>
      </c>
      <c r="J11918" s="12">
        <v>170</v>
      </c>
      <c r="K11918" s="12">
        <v>0</v>
      </c>
      <c r="L11918" s="25" t="s">
        <v>11</v>
      </c>
      <c r="M11918" s="10"/>
      <c r="N11918" s="15"/>
      <c r="O11918" s="15"/>
      <c r="P11918" s="4"/>
    </row>
    <row r="11919" spans="1:16" ht="15" customHeight="1" x14ac:dyDescent="0.25">
      <c r="A11919" s="11">
        <f t="shared" si="1140"/>
        <v>11916</v>
      </c>
      <c r="B11919" s="29">
        <v>43449</v>
      </c>
      <c r="C11919" s="25">
        <v>21</v>
      </c>
      <c r="D11919" s="12">
        <v>32</v>
      </c>
      <c r="E11919" s="25">
        <v>25.2</v>
      </c>
      <c r="F11919" s="35">
        <v>83</v>
      </c>
      <c r="G11919" s="25"/>
      <c r="H11919" s="13"/>
      <c r="I11919" s="25">
        <v>3</v>
      </c>
      <c r="J11919" s="12">
        <v>30</v>
      </c>
      <c r="K11919" s="12">
        <v>0</v>
      </c>
      <c r="L11919" s="25" t="s">
        <v>11</v>
      </c>
      <c r="M11919" s="10"/>
      <c r="N11919" s="15"/>
      <c r="O11919" s="15"/>
      <c r="P11919" s="4"/>
    </row>
    <row r="11920" spans="1:16" ht="15" customHeight="1" x14ac:dyDescent="0.25">
      <c r="A11920" s="11">
        <f t="shared" si="1140"/>
        <v>11917</v>
      </c>
      <c r="B11920" s="29">
        <v>43450</v>
      </c>
      <c r="C11920" s="25">
        <v>23</v>
      </c>
      <c r="D11920" s="12">
        <v>32.799999999999997</v>
      </c>
      <c r="E11920" s="25">
        <v>26.6</v>
      </c>
      <c r="F11920" s="35">
        <v>82</v>
      </c>
      <c r="G11920" s="25"/>
      <c r="H11920" s="13">
        <v>4</v>
      </c>
      <c r="I11920" s="25">
        <v>4</v>
      </c>
      <c r="J11920" s="12">
        <v>30</v>
      </c>
      <c r="K11920" s="12">
        <v>1</v>
      </c>
      <c r="L11920" s="25" t="s">
        <v>11</v>
      </c>
      <c r="M11920" s="10"/>
      <c r="N11920" s="15"/>
      <c r="O11920" s="15"/>
      <c r="P11920" s="4"/>
    </row>
    <row r="11921" spans="1:16" ht="15" customHeight="1" x14ac:dyDescent="0.25">
      <c r="A11921" s="11">
        <f t="shared" si="1140"/>
        <v>11918</v>
      </c>
      <c r="B11921" s="29">
        <v>43451</v>
      </c>
      <c r="C11921" s="25">
        <v>23</v>
      </c>
      <c r="D11921" s="12">
        <v>32.200000000000003</v>
      </c>
      <c r="E11921" s="25">
        <v>26.6</v>
      </c>
      <c r="F11921" s="35">
        <v>80</v>
      </c>
      <c r="G11921" s="25"/>
      <c r="H11921" s="13">
        <v>8.5</v>
      </c>
      <c r="I11921" s="25">
        <v>2</v>
      </c>
      <c r="J11921" s="12">
        <v>30</v>
      </c>
      <c r="K11921" s="12">
        <v>0</v>
      </c>
      <c r="L11921" s="25" t="s">
        <v>19</v>
      </c>
      <c r="M11921" s="10"/>
      <c r="N11921" s="15"/>
      <c r="O11921" s="15"/>
      <c r="P11921" s="4"/>
    </row>
    <row r="11922" spans="1:16" ht="15" customHeight="1" x14ac:dyDescent="0.25">
      <c r="A11922" s="11">
        <f t="shared" si="1140"/>
        <v>11919</v>
      </c>
      <c r="B11922" s="29">
        <v>43452</v>
      </c>
      <c r="C11922" s="25"/>
      <c r="D11922" s="12">
        <v>32.799999999999997</v>
      </c>
      <c r="E11922" s="25">
        <v>26.7</v>
      </c>
      <c r="F11922" s="35">
        <v>79</v>
      </c>
      <c r="G11922" s="25">
        <v>8888</v>
      </c>
      <c r="H11922" s="13">
        <v>3.6</v>
      </c>
      <c r="I11922" s="25">
        <v>5</v>
      </c>
      <c r="J11922" s="12">
        <v>20</v>
      </c>
      <c r="K11922" s="12">
        <v>1</v>
      </c>
      <c r="L11922" s="25" t="s">
        <v>19</v>
      </c>
      <c r="M11922" s="10"/>
      <c r="N11922" s="15"/>
      <c r="O11922" s="15"/>
      <c r="P11922" s="4"/>
    </row>
    <row r="11923" spans="1:16" ht="15" customHeight="1" x14ac:dyDescent="0.25">
      <c r="A11923" s="11">
        <f t="shared" si="1140"/>
        <v>11920</v>
      </c>
      <c r="B11923" s="29">
        <v>43453</v>
      </c>
      <c r="C11923" s="25">
        <v>23</v>
      </c>
      <c r="D11923" s="12">
        <v>32.1</v>
      </c>
      <c r="E11923" s="25">
        <v>26.7</v>
      </c>
      <c r="F11923" s="35">
        <v>78</v>
      </c>
      <c r="G11923" s="25"/>
      <c r="H11923" s="13">
        <v>9.3000000000000007</v>
      </c>
      <c r="I11923" s="25">
        <v>2</v>
      </c>
      <c r="J11923" s="12">
        <v>20</v>
      </c>
      <c r="K11923" s="12">
        <v>0</v>
      </c>
      <c r="L11923" s="25" t="s">
        <v>19</v>
      </c>
      <c r="M11923" s="10"/>
      <c r="N11923" s="15"/>
      <c r="O11923" s="15"/>
      <c r="P11923" s="4"/>
    </row>
    <row r="11924" spans="1:16" ht="15" customHeight="1" x14ac:dyDescent="0.25">
      <c r="A11924" s="11">
        <f t="shared" si="1140"/>
        <v>11921</v>
      </c>
      <c r="B11924" s="29">
        <v>43454</v>
      </c>
      <c r="C11924" s="25">
        <v>22</v>
      </c>
      <c r="D11924" s="12">
        <v>31.6</v>
      </c>
      <c r="E11924" s="25">
        <v>25.8</v>
      </c>
      <c r="F11924" s="35">
        <v>84</v>
      </c>
      <c r="G11924" s="25">
        <v>2.4</v>
      </c>
      <c r="H11924" s="13">
        <v>2.8</v>
      </c>
      <c r="I11924" s="25">
        <v>3</v>
      </c>
      <c r="J11924" s="12">
        <v>90</v>
      </c>
      <c r="K11924" s="12">
        <v>1</v>
      </c>
      <c r="L11924" s="25" t="s">
        <v>19</v>
      </c>
      <c r="M11924" s="10"/>
      <c r="N11924" s="15"/>
      <c r="O11924" s="15"/>
      <c r="P11924" s="4"/>
    </row>
    <row r="11925" spans="1:16" ht="15" customHeight="1" x14ac:dyDescent="0.25">
      <c r="A11925" s="11">
        <f t="shared" si="1140"/>
        <v>11922</v>
      </c>
      <c r="B11925" s="29">
        <v>43455</v>
      </c>
      <c r="C11925" s="25">
        <v>21</v>
      </c>
      <c r="D11925" s="12">
        <v>32.1</v>
      </c>
      <c r="E11925" s="25">
        <v>25.5</v>
      </c>
      <c r="F11925" s="35">
        <v>84</v>
      </c>
      <c r="G11925" s="25"/>
      <c r="H11925" s="13">
        <v>9.6999999999999993</v>
      </c>
      <c r="I11925" s="25">
        <v>4</v>
      </c>
      <c r="J11925" s="12">
        <v>190</v>
      </c>
      <c r="K11925" s="12">
        <v>1</v>
      </c>
      <c r="L11925" s="25" t="s">
        <v>19</v>
      </c>
      <c r="M11925" s="10"/>
      <c r="N11925" s="15"/>
      <c r="O11925" s="15"/>
      <c r="P11925" s="4"/>
    </row>
    <row r="11926" spans="1:16" ht="15" customHeight="1" x14ac:dyDescent="0.25">
      <c r="A11926" s="11">
        <f t="shared" si="1140"/>
        <v>11923</v>
      </c>
      <c r="B11926" s="29">
        <v>43456</v>
      </c>
      <c r="C11926" s="25">
        <v>21</v>
      </c>
      <c r="D11926" s="12">
        <v>32.1</v>
      </c>
      <c r="E11926" s="25">
        <v>25.3</v>
      </c>
      <c r="F11926" s="35">
        <v>89</v>
      </c>
      <c r="G11926" s="25"/>
      <c r="H11926" s="13">
        <v>9</v>
      </c>
      <c r="I11926" s="25">
        <v>3</v>
      </c>
      <c r="J11926" s="12">
        <v>20</v>
      </c>
      <c r="K11926" s="12">
        <v>1</v>
      </c>
      <c r="L11926" s="25" t="s">
        <v>19</v>
      </c>
      <c r="M11926" s="10"/>
      <c r="N11926" s="15"/>
      <c r="O11926" s="15"/>
      <c r="P11926" s="4"/>
    </row>
    <row r="11927" spans="1:16" ht="15" customHeight="1" x14ac:dyDescent="0.25">
      <c r="A11927" s="11">
        <f t="shared" si="1140"/>
        <v>11924</v>
      </c>
      <c r="B11927" s="29">
        <v>43457</v>
      </c>
      <c r="C11927" s="25"/>
      <c r="D11927" s="12">
        <v>29.8</v>
      </c>
      <c r="E11927" s="25">
        <v>25.8</v>
      </c>
      <c r="F11927" s="35">
        <v>86</v>
      </c>
      <c r="G11927" s="25">
        <v>21.5</v>
      </c>
      <c r="H11927" s="13">
        <v>5</v>
      </c>
      <c r="I11927" s="25">
        <v>1</v>
      </c>
      <c r="J11927" s="12">
        <v>10</v>
      </c>
      <c r="K11927" s="12">
        <v>0</v>
      </c>
      <c r="L11927" s="25" t="s">
        <v>19</v>
      </c>
      <c r="M11927" s="10"/>
      <c r="N11927" s="15"/>
      <c r="O11927" s="15"/>
      <c r="P11927" s="4"/>
    </row>
    <row r="11928" spans="1:16" ht="15" customHeight="1" x14ac:dyDescent="0.25">
      <c r="A11928" s="11">
        <f t="shared" si="1140"/>
        <v>11925</v>
      </c>
      <c r="B11928" s="29">
        <v>43458</v>
      </c>
      <c r="C11928" s="25">
        <v>22</v>
      </c>
      <c r="D11928" s="12">
        <v>30.6</v>
      </c>
      <c r="E11928" s="25">
        <v>25.4</v>
      </c>
      <c r="F11928" s="35">
        <v>86</v>
      </c>
      <c r="G11928" s="25"/>
      <c r="H11928" s="13">
        <v>2.1</v>
      </c>
      <c r="I11928" s="25">
        <v>4</v>
      </c>
      <c r="J11928" s="12">
        <v>160</v>
      </c>
      <c r="K11928" s="12">
        <v>1</v>
      </c>
      <c r="L11928" s="25" t="s">
        <v>19</v>
      </c>
      <c r="M11928" s="10"/>
      <c r="N11928" s="15"/>
      <c r="O11928" s="15"/>
      <c r="P11928" s="4"/>
    </row>
    <row r="11929" spans="1:16" ht="15" customHeight="1" x14ac:dyDescent="0.25">
      <c r="A11929" s="11">
        <f t="shared" si="1140"/>
        <v>11926</v>
      </c>
      <c r="B11929" s="29">
        <v>43459</v>
      </c>
      <c r="C11929" s="25">
        <v>22</v>
      </c>
      <c r="D11929" s="12">
        <v>30.2</v>
      </c>
      <c r="E11929" s="25">
        <v>25.7</v>
      </c>
      <c r="F11929" s="35">
        <v>82</v>
      </c>
      <c r="G11929" s="25">
        <v>3.3</v>
      </c>
      <c r="H11929" s="13">
        <v>5.6</v>
      </c>
      <c r="I11929" s="25">
        <v>4</v>
      </c>
      <c r="J11929" s="12">
        <v>350</v>
      </c>
      <c r="K11929" s="12">
        <v>1</v>
      </c>
      <c r="L11929" s="25" t="s">
        <v>19</v>
      </c>
      <c r="M11929" s="10"/>
      <c r="N11929" s="15"/>
      <c r="O11929" s="15"/>
      <c r="P11929" s="4"/>
    </row>
    <row r="11930" spans="1:16" ht="15" customHeight="1" x14ac:dyDescent="0.25">
      <c r="A11930" s="11">
        <f t="shared" si="1140"/>
        <v>11927</v>
      </c>
      <c r="B11930" s="29">
        <v>43460</v>
      </c>
      <c r="C11930" s="25">
        <v>20</v>
      </c>
      <c r="D11930" s="12">
        <v>31.2</v>
      </c>
      <c r="E11930" s="25">
        <v>25</v>
      </c>
      <c r="F11930" s="35">
        <v>81</v>
      </c>
      <c r="G11930" s="25"/>
      <c r="H11930" s="13">
        <v>9.3000000000000007</v>
      </c>
      <c r="I11930" s="25">
        <v>5</v>
      </c>
      <c r="J11930" s="12">
        <v>350</v>
      </c>
      <c r="K11930" s="12">
        <v>2</v>
      </c>
      <c r="L11930" s="25" t="s">
        <v>11</v>
      </c>
      <c r="M11930" s="10"/>
      <c r="N11930" s="15"/>
      <c r="O11930" s="15"/>
      <c r="P11930" s="4"/>
    </row>
    <row r="11931" spans="1:16" ht="15" customHeight="1" x14ac:dyDescent="0.25">
      <c r="A11931" s="11">
        <f t="shared" si="1140"/>
        <v>11928</v>
      </c>
      <c r="B11931" s="29">
        <v>43461</v>
      </c>
      <c r="C11931" s="25"/>
      <c r="D11931" s="12">
        <v>31</v>
      </c>
      <c r="E11931" s="25">
        <v>25.6</v>
      </c>
      <c r="F11931" s="35">
        <v>86</v>
      </c>
      <c r="G11931" s="25">
        <v>5.5</v>
      </c>
      <c r="H11931" s="13">
        <v>9.5</v>
      </c>
      <c r="I11931" s="25">
        <v>2</v>
      </c>
      <c r="J11931" s="12">
        <v>170</v>
      </c>
      <c r="K11931" s="12">
        <v>1</v>
      </c>
      <c r="L11931" s="25" t="s">
        <v>19</v>
      </c>
      <c r="M11931" s="10"/>
      <c r="N11931" s="15"/>
      <c r="O11931" s="15"/>
      <c r="P11931" s="4"/>
    </row>
    <row r="11932" spans="1:16" ht="15" customHeight="1" x14ac:dyDescent="0.25">
      <c r="A11932" s="11">
        <f t="shared" si="1140"/>
        <v>11929</v>
      </c>
      <c r="B11932" s="29">
        <v>43462</v>
      </c>
      <c r="C11932" s="25">
        <v>22</v>
      </c>
      <c r="D11932" s="12">
        <v>30</v>
      </c>
      <c r="E11932" s="25">
        <v>25.4</v>
      </c>
      <c r="F11932" s="35">
        <v>89</v>
      </c>
      <c r="G11932" s="25">
        <v>36</v>
      </c>
      <c r="H11932" s="13">
        <v>5</v>
      </c>
      <c r="I11932" s="25">
        <v>3</v>
      </c>
      <c r="J11932" s="12">
        <v>360</v>
      </c>
      <c r="K11932" s="12">
        <v>1</v>
      </c>
      <c r="L11932" s="25" t="s">
        <v>19</v>
      </c>
      <c r="M11932" s="10"/>
      <c r="N11932" s="15"/>
      <c r="O11932" s="15"/>
      <c r="P11932" s="4"/>
    </row>
    <row r="11933" spans="1:16" ht="15" customHeight="1" x14ac:dyDescent="0.25">
      <c r="A11933" s="11">
        <f t="shared" si="1140"/>
        <v>11930</v>
      </c>
      <c r="B11933" s="29">
        <v>43463</v>
      </c>
      <c r="C11933" s="25">
        <v>23</v>
      </c>
      <c r="D11933" s="12">
        <v>30.9</v>
      </c>
      <c r="E11933" s="25">
        <v>26.1</v>
      </c>
      <c r="F11933" s="35">
        <v>83</v>
      </c>
      <c r="G11933" s="25">
        <v>8888</v>
      </c>
      <c r="H11933" s="13">
        <v>4.5999999999999996</v>
      </c>
      <c r="I11933" s="25">
        <v>4</v>
      </c>
      <c r="J11933" s="12">
        <v>350</v>
      </c>
      <c r="K11933" s="12">
        <v>1</v>
      </c>
      <c r="L11933" s="25" t="s">
        <v>19</v>
      </c>
      <c r="M11933" s="10"/>
      <c r="N11933" s="15"/>
      <c r="O11933" s="15"/>
      <c r="P11933" s="4"/>
    </row>
    <row r="11934" spans="1:16" ht="15" customHeight="1" x14ac:dyDescent="0.25">
      <c r="A11934" s="11">
        <f t="shared" si="1140"/>
        <v>11931</v>
      </c>
      <c r="B11934" s="29">
        <v>43464</v>
      </c>
      <c r="C11934" s="25">
        <v>22</v>
      </c>
      <c r="D11934" s="12">
        <v>31.1</v>
      </c>
      <c r="E11934" s="25">
        <v>25.4</v>
      </c>
      <c r="F11934" s="35">
        <v>87</v>
      </c>
      <c r="G11934" s="25"/>
      <c r="H11934" s="13">
        <v>7.8</v>
      </c>
      <c r="I11934" s="25">
        <v>3</v>
      </c>
      <c r="J11934" s="12">
        <v>170</v>
      </c>
      <c r="K11934" s="12">
        <v>1</v>
      </c>
      <c r="L11934" s="25" t="s">
        <v>19</v>
      </c>
      <c r="M11934" s="10"/>
      <c r="N11934" s="15"/>
      <c r="O11934" s="15"/>
      <c r="P11934" s="4"/>
    </row>
    <row r="11935" spans="1:16" ht="15" customHeight="1" x14ac:dyDescent="0.25">
      <c r="A11935" s="11">
        <f t="shared" si="1140"/>
        <v>11932</v>
      </c>
      <c r="B11935" s="29">
        <v>43465</v>
      </c>
      <c r="C11935" s="25">
        <v>22</v>
      </c>
      <c r="D11935" s="12">
        <v>29.6</v>
      </c>
      <c r="E11935" s="25">
        <v>25.5</v>
      </c>
      <c r="F11935" s="35">
        <v>86</v>
      </c>
      <c r="G11935" s="25">
        <v>6.4</v>
      </c>
      <c r="H11935" s="13">
        <v>5.9</v>
      </c>
      <c r="I11935" s="25">
        <v>3</v>
      </c>
      <c r="J11935" s="12">
        <v>10</v>
      </c>
      <c r="K11935" s="12">
        <v>1</v>
      </c>
      <c r="L11935" s="25" t="s">
        <v>19</v>
      </c>
      <c r="M11935" s="10"/>
      <c r="N11935" s="15"/>
      <c r="O11935" s="15"/>
      <c r="P11935" s="4"/>
    </row>
    <row r="11936" spans="1:16" ht="15" customHeight="1" x14ac:dyDescent="0.25">
      <c r="A11936" s="11">
        <f t="shared" si="1140"/>
        <v>11933</v>
      </c>
      <c r="B11936" s="29">
        <v>43466</v>
      </c>
      <c r="C11936" s="25">
        <v>21.6</v>
      </c>
      <c r="D11936" s="12">
        <v>31</v>
      </c>
      <c r="E11936" s="25">
        <v>25.1</v>
      </c>
      <c r="F11936" s="35">
        <v>87</v>
      </c>
      <c r="G11936" s="25">
        <v>1.8</v>
      </c>
      <c r="H11936" s="13">
        <v>0.9</v>
      </c>
      <c r="I11936" s="25">
        <v>3</v>
      </c>
      <c r="J11936" s="12">
        <v>80</v>
      </c>
      <c r="K11936" s="12">
        <v>1</v>
      </c>
      <c r="L11936" s="25" t="s">
        <v>19</v>
      </c>
      <c r="M11936" s="10"/>
      <c r="N11936" s="15"/>
      <c r="O11936" s="15"/>
      <c r="P11936" s="4"/>
    </row>
    <row r="11937" spans="1:16" ht="15" customHeight="1" x14ac:dyDescent="0.25">
      <c r="A11937" s="11">
        <f t="shared" si="1140"/>
        <v>11934</v>
      </c>
      <c r="B11937" s="29">
        <v>43467</v>
      </c>
      <c r="C11937" s="25"/>
      <c r="D11937" s="12">
        <v>29.6</v>
      </c>
      <c r="E11937" s="25">
        <v>23.3</v>
      </c>
      <c r="F11937" s="35">
        <v>99</v>
      </c>
      <c r="G11937" s="25">
        <v>4</v>
      </c>
      <c r="H11937" s="13">
        <v>6.8</v>
      </c>
      <c r="I11937" s="25">
        <v>2</v>
      </c>
      <c r="J11937" s="12">
        <v>10</v>
      </c>
      <c r="K11937" s="12">
        <v>0</v>
      </c>
      <c r="L11937" s="25" t="s">
        <v>19</v>
      </c>
      <c r="M11937" s="10"/>
      <c r="N11937" s="15"/>
      <c r="O11937" s="15"/>
      <c r="P11937" s="4"/>
    </row>
    <row r="11938" spans="1:16" ht="15" customHeight="1" x14ac:dyDescent="0.25">
      <c r="A11938" s="11">
        <f t="shared" si="1140"/>
        <v>11935</v>
      </c>
      <c r="B11938" s="29">
        <v>43468</v>
      </c>
      <c r="C11938" s="25"/>
      <c r="D11938" s="12">
        <v>29.6</v>
      </c>
      <c r="E11938" s="25">
        <v>25</v>
      </c>
      <c r="F11938" s="35">
        <v>91</v>
      </c>
      <c r="G11938" s="25">
        <v>150.4</v>
      </c>
      <c r="H11938" s="13"/>
      <c r="I11938" s="25">
        <v>4</v>
      </c>
      <c r="J11938" s="12">
        <v>40</v>
      </c>
      <c r="K11938" s="12">
        <v>2</v>
      </c>
      <c r="L11938" s="25" t="s">
        <v>19</v>
      </c>
      <c r="M11938" s="10"/>
      <c r="N11938" s="15"/>
      <c r="O11938" s="15"/>
      <c r="P11938" s="4"/>
    </row>
    <row r="11939" spans="1:16" ht="15" customHeight="1" x14ac:dyDescent="0.25">
      <c r="A11939" s="11">
        <f t="shared" si="1140"/>
        <v>11936</v>
      </c>
      <c r="B11939" s="29">
        <v>43469</v>
      </c>
      <c r="C11939" s="25">
        <v>22</v>
      </c>
      <c r="D11939" s="12">
        <v>27.8</v>
      </c>
      <c r="E11939" s="25">
        <v>24.4</v>
      </c>
      <c r="F11939" s="35">
        <v>96</v>
      </c>
      <c r="G11939" s="25">
        <v>27.7</v>
      </c>
      <c r="H11939" s="13">
        <v>5.5</v>
      </c>
      <c r="I11939" s="25">
        <v>2</v>
      </c>
      <c r="J11939" s="12">
        <v>100</v>
      </c>
      <c r="K11939" s="12">
        <v>0</v>
      </c>
      <c r="L11939" s="25" t="s">
        <v>19</v>
      </c>
      <c r="M11939" s="10"/>
      <c r="N11939" s="15"/>
      <c r="O11939" s="15"/>
      <c r="P11939" s="4"/>
    </row>
    <row r="11940" spans="1:16" ht="15" customHeight="1" x14ac:dyDescent="0.25">
      <c r="A11940" s="11">
        <f t="shared" si="1140"/>
        <v>11937</v>
      </c>
      <c r="B11940" s="29">
        <v>43470</v>
      </c>
      <c r="C11940" s="25">
        <v>22.4</v>
      </c>
      <c r="D11940" s="12">
        <v>32</v>
      </c>
      <c r="E11940" s="25">
        <v>26.6</v>
      </c>
      <c r="F11940" s="35">
        <v>83</v>
      </c>
      <c r="G11940" s="25">
        <v>16.5</v>
      </c>
      <c r="H11940" s="13">
        <v>0.2</v>
      </c>
      <c r="I11940" s="25">
        <v>3</v>
      </c>
      <c r="J11940" s="12">
        <v>100</v>
      </c>
      <c r="K11940" s="12">
        <v>1</v>
      </c>
      <c r="L11940" s="25" t="s">
        <v>19</v>
      </c>
      <c r="M11940" s="10"/>
      <c r="N11940" s="15"/>
      <c r="O11940" s="15"/>
      <c r="P11940" s="4"/>
    </row>
    <row r="11941" spans="1:16" ht="15" customHeight="1" x14ac:dyDescent="0.25">
      <c r="A11941" s="11">
        <f t="shared" si="1140"/>
        <v>11938</v>
      </c>
      <c r="B11941" s="29">
        <v>43471</v>
      </c>
      <c r="C11941" s="25">
        <v>22</v>
      </c>
      <c r="D11941" s="12">
        <v>31.2</v>
      </c>
      <c r="E11941" s="25">
        <v>25.8</v>
      </c>
      <c r="F11941" s="35">
        <v>85</v>
      </c>
      <c r="G11941" s="25">
        <v>0.3</v>
      </c>
      <c r="H11941" s="13">
        <v>7.6</v>
      </c>
      <c r="I11941" s="25">
        <v>3</v>
      </c>
      <c r="J11941" s="12">
        <v>30</v>
      </c>
      <c r="K11941" s="12">
        <v>1</v>
      </c>
      <c r="L11941" s="25" t="s">
        <v>19</v>
      </c>
      <c r="M11941" s="10"/>
      <c r="N11941" s="15"/>
      <c r="O11941" s="15"/>
      <c r="P11941" s="4"/>
    </row>
    <row r="11942" spans="1:16" ht="15" customHeight="1" x14ac:dyDescent="0.25">
      <c r="A11942" s="11">
        <f t="shared" si="1140"/>
        <v>11939</v>
      </c>
      <c r="B11942" s="29">
        <v>43472</v>
      </c>
      <c r="C11942" s="25"/>
      <c r="D11942" s="12">
        <v>29.6</v>
      </c>
      <c r="E11942" s="25">
        <v>25.4</v>
      </c>
      <c r="F11942" s="35">
        <v>93</v>
      </c>
      <c r="G11942" s="25">
        <v>9.8000000000000007</v>
      </c>
      <c r="H11942" s="13">
        <v>6.6</v>
      </c>
      <c r="I11942" s="25">
        <v>2</v>
      </c>
      <c r="J11942" s="12">
        <v>150</v>
      </c>
      <c r="K11942" s="12">
        <v>0</v>
      </c>
      <c r="L11942" s="25" t="s">
        <v>19</v>
      </c>
      <c r="M11942" s="10"/>
      <c r="N11942" s="15"/>
      <c r="O11942" s="15"/>
      <c r="P11942" s="4"/>
    </row>
    <row r="11943" spans="1:16" ht="15" customHeight="1" x14ac:dyDescent="0.25">
      <c r="A11943" s="11">
        <f t="shared" si="1140"/>
        <v>11940</v>
      </c>
      <c r="B11943" s="29">
        <v>43473</v>
      </c>
      <c r="C11943" s="25">
        <v>23.1</v>
      </c>
      <c r="D11943" s="12">
        <v>28.1</v>
      </c>
      <c r="E11943" s="25">
        <v>24.5</v>
      </c>
      <c r="F11943" s="35">
        <v>94</v>
      </c>
      <c r="G11943" s="25">
        <v>10.8</v>
      </c>
      <c r="H11943" s="13">
        <v>1.4</v>
      </c>
      <c r="I11943" s="25">
        <v>2</v>
      </c>
      <c r="J11943" s="12">
        <v>10</v>
      </c>
      <c r="K11943" s="12">
        <v>0</v>
      </c>
      <c r="L11943" s="25" t="s">
        <v>19</v>
      </c>
      <c r="M11943" s="10"/>
      <c r="N11943" s="15"/>
      <c r="O11943" s="15"/>
      <c r="P11943" s="4"/>
    </row>
    <row r="11944" spans="1:16" ht="15" customHeight="1" x14ac:dyDescent="0.25">
      <c r="A11944" s="11">
        <f t="shared" si="1140"/>
        <v>11941</v>
      </c>
      <c r="B11944" s="29">
        <v>43474</v>
      </c>
      <c r="C11944" s="25">
        <v>22</v>
      </c>
      <c r="D11944" s="12">
        <v>32.5</v>
      </c>
      <c r="E11944" s="25">
        <v>25.6</v>
      </c>
      <c r="F11944" s="35">
        <v>89</v>
      </c>
      <c r="G11944" s="25">
        <v>13.9</v>
      </c>
      <c r="H11944" s="13">
        <v>1</v>
      </c>
      <c r="I11944" s="25">
        <v>2</v>
      </c>
      <c r="J11944" s="12">
        <v>20</v>
      </c>
      <c r="K11944" s="12">
        <v>1</v>
      </c>
      <c r="L11944" s="25" t="s">
        <v>19</v>
      </c>
      <c r="M11944" s="10"/>
      <c r="N11944" s="15"/>
      <c r="O11944" s="15"/>
      <c r="P11944" s="4"/>
    </row>
    <row r="11945" spans="1:16" ht="15" customHeight="1" x14ac:dyDescent="0.25">
      <c r="A11945" s="11">
        <f t="shared" si="1140"/>
        <v>11942</v>
      </c>
      <c r="B11945" s="29">
        <v>43475</v>
      </c>
      <c r="C11945" s="25">
        <v>22.2</v>
      </c>
      <c r="D11945" s="12">
        <v>32.6</v>
      </c>
      <c r="E11945" s="25">
        <v>26.9</v>
      </c>
      <c r="F11945" s="35">
        <v>84</v>
      </c>
      <c r="G11945" s="25">
        <v>0.1</v>
      </c>
      <c r="H11945" s="13">
        <v>7.5</v>
      </c>
      <c r="I11945" s="25">
        <v>2</v>
      </c>
      <c r="J11945" s="12">
        <v>50</v>
      </c>
      <c r="K11945" s="12">
        <v>1</v>
      </c>
      <c r="L11945" s="25" t="s">
        <v>19</v>
      </c>
      <c r="M11945" s="10"/>
      <c r="N11945" s="15"/>
      <c r="O11945" s="15"/>
      <c r="P11945" s="4"/>
    </row>
    <row r="11946" spans="1:16" ht="15" customHeight="1" x14ac:dyDescent="0.25">
      <c r="A11946" s="11">
        <f t="shared" si="1140"/>
        <v>11943</v>
      </c>
      <c r="B11946" s="29">
        <v>43476</v>
      </c>
      <c r="C11946" s="25"/>
      <c r="D11946" s="12">
        <v>32</v>
      </c>
      <c r="E11946" s="25">
        <v>26.2</v>
      </c>
      <c r="F11946" s="35">
        <v>88</v>
      </c>
      <c r="G11946" s="25">
        <v>13.6</v>
      </c>
      <c r="H11946" s="13">
        <v>7.6</v>
      </c>
      <c r="I11946" s="25">
        <v>3</v>
      </c>
      <c r="J11946" s="12">
        <v>50</v>
      </c>
      <c r="K11946" s="12">
        <v>1</v>
      </c>
      <c r="L11946" s="25" t="s">
        <v>19</v>
      </c>
      <c r="M11946" s="10"/>
      <c r="N11946" s="15"/>
      <c r="O11946" s="15"/>
      <c r="P11946" s="4"/>
    </row>
    <row r="11947" spans="1:16" ht="15" customHeight="1" x14ac:dyDescent="0.25">
      <c r="A11947" s="11">
        <f t="shared" si="1140"/>
        <v>11944</v>
      </c>
      <c r="B11947" s="29">
        <v>43477</v>
      </c>
      <c r="C11947" s="25"/>
      <c r="D11947" s="12"/>
      <c r="E11947" s="25"/>
      <c r="F11947" s="35"/>
      <c r="G11947" s="25">
        <v>4</v>
      </c>
      <c r="H11947" s="13">
        <v>7.4</v>
      </c>
      <c r="I11947" s="25">
        <v>3</v>
      </c>
      <c r="J11947" s="12">
        <v>30</v>
      </c>
      <c r="K11947" s="12">
        <v>1</v>
      </c>
      <c r="L11947" s="25" t="s">
        <v>19</v>
      </c>
      <c r="M11947" s="10"/>
      <c r="N11947" s="15"/>
      <c r="O11947" s="15"/>
      <c r="P11947" s="4"/>
    </row>
    <row r="11948" spans="1:16" ht="15" customHeight="1" x14ac:dyDescent="0.25">
      <c r="A11948" s="11">
        <f t="shared" si="1140"/>
        <v>11945</v>
      </c>
      <c r="B11948" s="29">
        <v>43478</v>
      </c>
      <c r="C11948" s="25">
        <v>22</v>
      </c>
      <c r="D11948" s="12"/>
      <c r="E11948" s="25"/>
      <c r="F11948" s="35"/>
      <c r="G11948" s="25">
        <v>18</v>
      </c>
      <c r="H11948" s="13">
        <v>2.5</v>
      </c>
      <c r="I11948" s="25">
        <v>3</v>
      </c>
      <c r="J11948" s="12">
        <v>20</v>
      </c>
      <c r="K11948" s="12">
        <v>1</v>
      </c>
      <c r="L11948" s="25" t="s">
        <v>19</v>
      </c>
      <c r="M11948" s="10"/>
      <c r="N11948" s="15"/>
      <c r="O11948" s="15"/>
      <c r="P11948" s="4"/>
    </row>
    <row r="11949" spans="1:16" ht="15" customHeight="1" x14ac:dyDescent="0.25">
      <c r="A11949" s="11">
        <f t="shared" si="1140"/>
        <v>11946</v>
      </c>
      <c r="B11949" s="29">
        <v>43479</v>
      </c>
      <c r="C11949" s="25">
        <v>22</v>
      </c>
      <c r="D11949" s="12">
        <v>29.7</v>
      </c>
      <c r="E11949" s="25">
        <v>24.4</v>
      </c>
      <c r="F11949" s="35">
        <v>90</v>
      </c>
      <c r="G11949" s="25">
        <v>38.5</v>
      </c>
      <c r="H11949" s="13"/>
      <c r="I11949" s="25">
        <v>2</v>
      </c>
      <c r="J11949" s="12">
        <v>100</v>
      </c>
      <c r="K11949" s="12">
        <v>0</v>
      </c>
      <c r="L11949" s="25" t="s">
        <v>19</v>
      </c>
      <c r="M11949" s="10"/>
      <c r="N11949" s="15"/>
      <c r="O11949" s="15"/>
      <c r="P11949" s="4"/>
    </row>
    <row r="11950" spans="1:16" ht="15" customHeight="1" x14ac:dyDescent="0.25">
      <c r="A11950" s="11">
        <f t="shared" si="1140"/>
        <v>11947</v>
      </c>
      <c r="B11950" s="29">
        <v>43480</v>
      </c>
      <c r="C11950" s="25">
        <v>22</v>
      </c>
      <c r="D11950" s="12">
        <v>29.4</v>
      </c>
      <c r="E11950" s="25">
        <v>24.8</v>
      </c>
      <c r="F11950" s="35">
        <v>92</v>
      </c>
      <c r="G11950" s="25">
        <v>27.5</v>
      </c>
      <c r="H11950" s="13">
        <v>3.2</v>
      </c>
      <c r="I11950" s="25">
        <v>3</v>
      </c>
      <c r="J11950" s="12">
        <v>160</v>
      </c>
      <c r="K11950" s="12">
        <v>1</v>
      </c>
      <c r="L11950" s="25" t="s">
        <v>19</v>
      </c>
      <c r="M11950" s="10"/>
      <c r="N11950" s="15"/>
      <c r="O11950" s="15"/>
      <c r="P11950" s="4"/>
    </row>
    <row r="11951" spans="1:16" ht="15" customHeight="1" x14ac:dyDescent="0.25">
      <c r="A11951" s="11">
        <f t="shared" si="1140"/>
        <v>11948</v>
      </c>
      <c r="B11951" s="29">
        <v>43481</v>
      </c>
      <c r="C11951" s="25"/>
      <c r="D11951" s="12">
        <v>29</v>
      </c>
      <c r="E11951" s="25">
        <v>25.2</v>
      </c>
      <c r="F11951" s="35">
        <v>90</v>
      </c>
      <c r="G11951" s="25">
        <v>40.1</v>
      </c>
      <c r="H11951" s="13">
        <v>1.6</v>
      </c>
      <c r="I11951" s="25">
        <v>3</v>
      </c>
      <c r="J11951" s="12">
        <v>0</v>
      </c>
      <c r="K11951" s="12">
        <v>1</v>
      </c>
      <c r="L11951" s="25" t="s">
        <v>19</v>
      </c>
      <c r="M11951" s="10"/>
      <c r="N11951" s="15"/>
      <c r="O11951" s="15"/>
      <c r="P11951" s="4"/>
    </row>
    <row r="11952" spans="1:16" ht="15" customHeight="1" x14ac:dyDescent="0.25">
      <c r="A11952" s="11">
        <f t="shared" si="1140"/>
        <v>11949</v>
      </c>
      <c r="B11952" s="29">
        <v>43482</v>
      </c>
      <c r="C11952" s="25">
        <v>22.2</v>
      </c>
      <c r="D11952" s="12">
        <v>31.8</v>
      </c>
      <c r="E11952" s="25">
        <v>25.7</v>
      </c>
      <c r="F11952" s="35">
        <v>86</v>
      </c>
      <c r="G11952" s="25">
        <v>7.8</v>
      </c>
      <c r="H11952" s="13">
        <v>0.6</v>
      </c>
      <c r="I11952" s="25">
        <v>3</v>
      </c>
      <c r="J11952" s="12">
        <v>30</v>
      </c>
      <c r="K11952" s="12">
        <v>0</v>
      </c>
      <c r="L11952" s="25" t="s">
        <v>19</v>
      </c>
      <c r="M11952" s="10"/>
      <c r="N11952" s="15"/>
      <c r="O11952" s="15"/>
      <c r="P11952" s="4"/>
    </row>
    <row r="11953" spans="1:16" ht="15" customHeight="1" x14ac:dyDescent="0.25">
      <c r="A11953" s="11">
        <f t="shared" si="1140"/>
        <v>11950</v>
      </c>
      <c r="B11953" s="29">
        <v>43483</v>
      </c>
      <c r="C11953" s="25">
        <v>22.2</v>
      </c>
      <c r="D11953" s="12">
        <v>33.700000000000003</v>
      </c>
      <c r="E11953" s="25">
        <v>26.7</v>
      </c>
      <c r="F11953" s="35">
        <v>85</v>
      </c>
      <c r="G11953" s="25"/>
      <c r="H11953" s="13">
        <v>6</v>
      </c>
      <c r="I11953" s="25">
        <v>3</v>
      </c>
      <c r="J11953" s="12">
        <v>160</v>
      </c>
      <c r="K11953" s="12">
        <v>0</v>
      </c>
      <c r="L11953" s="25" t="s">
        <v>19</v>
      </c>
      <c r="M11953" s="10"/>
      <c r="N11953" s="15"/>
      <c r="O11953" s="15"/>
      <c r="P11953" s="4"/>
    </row>
    <row r="11954" spans="1:16" ht="15" customHeight="1" x14ac:dyDescent="0.25">
      <c r="A11954" s="11">
        <f t="shared" si="1140"/>
        <v>11951</v>
      </c>
      <c r="B11954" s="29">
        <v>43484</v>
      </c>
      <c r="C11954" s="25">
        <v>22.8</v>
      </c>
      <c r="D11954" s="12">
        <v>32.700000000000003</v>
      </c>
      <c r="E11954" s="25">
        <v>28.1</v>
      </c>
      <c r="F11954" s="35">
        <v>68</v>
      </c>
      <c r="G11954" s="25"/>
      <c r="H11954" s="13">
        <v>4.8</v>
      </c>
      <c r="I11954" s="25">
        <v>3</v>
      </c>
      <c r="J11954" s="12">
        <v>60</v>
      </c>
      <c r="K11954" s="12">
        <v>2</v>
      </c>
      <c r="L11954" s="25" t="s">
        <v>17</v>
      </c>
      <c r="M11954" s="10"/>
      <c r="N11954" s="15"/>
      <c r="O11954" s="15"/>
      <c r="P11954" s="4"/>
    </row>
    <row r="11955" spans="1:16" ht="15" customHeight="1" x14ac:dyDescent="0.25">
      <c r="A11955" s="11">
        <f t="shared" si="1140"/>
        <v>11952</v>
      </c>
      <c r="B11955" s="29">
        <v>43485</v>
      </c>
      <c r="C11955" s="25">
        <v>24.2</v>
      </c>
      <c r="D11955" s="12">
        <v>31.5</v>
      </c>
      <c r="E11955" s="25">
        <v>25.7</v>
      </c>
      <c r="F11955" s="35">
        <v>92</v>
      </c>
      <c r="G11955" s="25">
        <v>1.5</v>
      </c>
      <c r="H11955" s="13">
        <v>10</v>
      </c>
      <c r="I11955" s="25">
        <v>3</v>
      </c>
      <c r="J11955" s="12">
        <v>330</v>
      </c>
      <c r="K11955" s="12">
        <v>1</v>
      </c>
      <c r="L11955" s="25" t="s">
        <v>19</v>
      </c>
      <c r="M11955" s="10"/>
      <c r="N11955" s="15"/>
      <c r="O11955" s="15"/>
      <c r="P11955" s="4"/>
    </row>
    <row r="11956" spans="1:16" ht="15" customHeight="1" x14ac:dyDescent="0.25">
      <c r="A11956" s="11">
        <f t="shared" si="1140"/>
        <v>11953</v>
      </c>
      <c r="B11956" s="29">
        <v>43486</v>
      </c>
      <c r="C11956" s="25">
        <v>23</v>
      </c>
      <c r="D11956" s="12">
        <v>28.4</v>
      </c>
      <c r="E11956" s="25">
        <v>24.5</v>
      </c>
      <c r="F11956" s="35">
        <v>92</v>
      </c>
      <c r="G11956" s="25">
        <v>92</v>
      </c>
      <c r="H11956" s="13">
        <v>1.4</v>
      </c>
      <c r="I11956" s="25">
        <v>2</v>
      </c>
      <c r="J11956" s="12">
        <v>360</v>
      </c>
      <c r="K11956" s="12">
        <v>0</v>
      </c>
      <c r="L11956" s="25" t="s">
        <v>19</v>
      </c>
      <c r="M11956" s="10"/>
      <c r="N11956" s="15"/>
      <c r="O11956" s="15"/>
      <c r="P11956" s="4"/>
    </row>
    <row r="11957" spans="1:16" ht="15" customHeight="1" x14ac:dyDescent="0.25">
      <c r="A11957" s="11">
        <f t="shared" si="1140"/>
        <v>11954</v>
      </c>
      <c r="B11957" s="29">
        <v>43487</v>
      </c>
      <c r="C11957" s="25">
        <v>21.4</v>
      </c>
      <c r="D11957" s="12">
        <v>34.1</v>
      </c>
      <c r="E11957" s="25">
        <v>26.3</v>
      </c>
      <c r="F11957" s="35">
        <v>80</v>
      </c>
      <c r="G11957" s="25">
        <v>33.4</v>
      </c>
      <c r="H11957" s="13">
        <v>0.1</v>
      </c>
      <c r="I11957" s="25">
        <v>3</v>
      </c>
      <c r="J11957" s="12">
        <v>20</v>
      </c>
      <c r="K11957" s="12">
        <v>1</v>
      </c>
      <c r="L11957" s="25" t="s">
        <v>19</v>
      </c>
      <c r="M11957" s="10"/>
      <c r="N11957" s="15"/>
      <c r="O11957" s="15"/>
      <c r="P11957" s="4"/>
    </row>
    <row r="11958" spans="1:16" ht="15" customHeight="1" x14ac:dyDescent="0.25">
      <c r="A11958" s="11">
        <f t="shared" si="1140"/>
        <v>11955</v>
      </c>
      <c r="B11958" s="29">
        <v>43488</v>
      </c>
      <c r="C11958" s="25">
        <v>21</v>
      </c>
      <c r="D11958" s="12">
        <v>32</v>
      </c>
      <c r="E11958" s="25">
        <v>27.6</v>
      </c>
      <c r="F11958" s="35">
        <v>76</v>
      </c>
      <c r="G11958" s="25"/>
      <c r="H11958" s="13">
        <v>8.5</v>
      </c>
      <c r="I11958" s="25">
        <v>6</v>
      </c>
      <c r="J11958" s="12">
        <v>30</v>
      </c>
      <c r="K11958" s="12">
        <v>2</v>
      </c>
      <c r="L11958" s="25" t="s">
        <v>17</v>
      </c>
      <c r="M11958" s="10"/>
      <c r="N11958" s="15"/>
      <c r="O11958" s="15"/>
      <c r="P11958" s="4"/>
    </row>
    <row r="11959" spans="1:16" ht="15" customHeight="1" x14ac:dyDescent="0.25">
      <c r="A11959" s="11">
        <f t="shared" si="1140"/>
        <v>11956</v>
      </c>
      <c r="B11959" s="29">
        <v>43489</v>
      </c>
      <c r="C11959" s="25">
        <v>24.4</v>
      </c>
      <c r="D11959" s="12">
        <v>33.6</v>
      </c>
      <c r="E11959" s="25">
        <v>26.8</v>
      </c>
      <c r="F11959" s="35">
        <v>77</v>
      </c>
      <c r="G11959" s="25"/>
      <c r="H11959" s="13">
        <v>6</v>
      </c>
      <c r="I11959" s="25">
        <v>6</v>
      </c>
      <c r="J11959" s="12">
        <v>20</v>
      </c>
      <c r="K11959" s="12">
        <v>2</v>
      </c>
      <c r="L11959" s="25" t="s">
        <v>19</v>
      </c>
      <c r="M11959" s="10"/>
      <c r="N11959" s="15"/>
      <c r="O11959" s="15"/>
      <c r="P11959" s="4"/>
    </row>
    <row r="11960" spans="1:16" ht="15" customHeight="1" x14ac:dyDescent="0.25">
      <c r="A11960" s="11">
        <f t="shared" si="1140"/>
        <v>11957</v>
      </c>
      <c r="B11960" s="29">
        <v>43490</v>
      </c>
      <c r="C11960" s="25">
        <v>23</v>
      </c>
      <c r="D11960" s="12">
        <v>33</v>
      </c>
      <c r="E11960" s="25">
        <v>26.9</v>
      </c>
      <c r="F11960" s="35">
        <v>84</v>
      </c>
      <c r="G11960" s="25">
        <v>38</v>
      </c>
      <c r="H11960" s="13">
        <v>8</v>
      </c>
      <c r="I11960" s="25">
        <v>3</v>
      </c>
      <c r="J11960" s="12">
        <v>190</v>
      </c>
      <c r="K11960" s="12">
        <v>1</v>
      </c>
      <c r="L11960" s="25" t="s">
        <v>19</v>
      </c>
      <c r="M11960" s="10"/>
      <c r="N11960" s="15"/>
      <c r="O11960" s="15"/>
      <c r="P11960" s="4"/>
    </row>
    <row r="11961" spans="1:16" ht="15" customHeight="1" x14ac:dyDescent="0.25">
      <c r="A11961" s="11">
        <f t="shared" si="1140"/>
        <v>11958</v>
      </c>
      <c r="B11961" s="29">
        <v>43491</v>
      </c>
      <c r="C11961" s="25">
        <v>22.7</v>
      </c>
      <c r="D11961" s="12">
        <v>33</v>
      </c>
      <c r="E11961" s="25">
        <v>27</v>
      </c>
      <c r="F11961" s="35">
        <v>80</v>
      </c>
      <c r="G11961" s="25"/>
      <c r="H11961" s="13">
        <v>6.8</v>
      </c>
      <c r="I11961" s="25">
        <v>3</v>
      </c>
      <c r="J11961" s="12">
        <v>20</v>
      </c>
      <c r="K11961" s="12">
        <v>1</v>
      </c>
      <c r="L11961" s="25" t="s">
        <v>19</v>
      </c>
      <c r="M11961" s="10"/>
      <c r="N11961" s="15"/>
      <c r="O11961" s="15"/>
      <c r="P11961" s="4"/>
    </row>
    <row r="11962" spans="1:16" ht="15" customHeight="1" x14ac:dyDescent="0.25">
      <c r="A11962" s="11">
        <f t="shared" si="1140"/>
        <v>11959</v>
      </c>
      <c r="B11962" s="29">
        <v>43492</v>
      </c>
      <c r="C11962" s="25"/>
      <c r="D11962" s="12">
        <v>31.2</v>
      </c>
      <c r="E11962" s="25">
        <v>25.4</v>
      </c>
      <c r="F11962" s="35">
        <v>86</v>
      </c>
      <c r="G11962" s="25"/>
      <c r="H11962" s="13">
        <v>9.9</v>
      </c>
      <c r="I11962" s="25">
        <v>9</v>
      </c>
      <c r="J11962" s="12">
        <v>170</v>
      </c>
      <c r="K11962" s="12">
        <v>1</v>
      </c>
      <c r="L11962" s="25" t="s">
        <v>19</v>
      </c>
      <c r="M11962" s="10"/>
      <c r="N11962" s="15"/>
      <c r="O11962" s="15"/>
      <c r="P11962" s="4"/>
    </row>
    <row r="11963" spans="1:16" ht="15" customHeight="1" x14ac:dyDescent="0.25">
      <c r="A11963" s="11">
        <f t="shared" si="1140"/>
        <v>11960</v>
      </c>
      <c r="B11963" s="29">
        <v>43493</v>
      </c>
      <c r="C11963" s="25">
        <v>23.4</v>
      </c>
      <c r="D11963" s="12">
        <v>33</v>
      </c>
      <c r="E11963" s="25">
        <v>26.8</v>
      </c>
      <c r="F11963" s="35">
        <v>82</v>
      </c>
      <c r="G11963" s="25">
        <v>0.8</v>
      </c>
      <c r="H11963" s="13">
        <v>1.5</v>
      </c>
      <c r="I11963" s="25">
        <v>3</v>
      </c>
      <c r="J11963" s="12">
        <v>150</v>
      </c>
      <c r="K11963" s="12">
        <v>1</v>
      </c>
      <c r="L11963" s="25" t="s">
        <v>19</v>
      </c>
      <c r="M11963" s="10"/>
      <c r="N11963" s="15"/>
      <c r="O11963" s="15"/>
      <c r="P11963" s="4"/>
    </row>
    <row r="11964" spans="1:16" ht="15" customHeight="1" x14ac:dyDescent="0.25">
      <c r="A11964" s="11">
        <f t="shared" si="1140"/>
        <v>11961</v>
      </c>
      <c r="B11964" s="29">
        <v>43494</v>
      </c>
      <c r="C11964" s="25">
        <v>22.5</v>
      </c>
      <c r="D11964" s="12">
        <v>31.7</v>
      </c>
      <c r="E11964" s="25">
        <v>26.2</v>
      </c>
      <c r="F11964" s="35">
        <v>82</v>
      </c>
      <c r="G11964" s="25"/>
      <c r="H11964" s="13">
        <v>7.5</v>
      </c>
      <c r="I11964" s="25">
        <v>3</v>
      </c>
      <c r="J11964" s="12">
        <v>60</v>
      </c>
      <c r="K11964" s="12">
        <v>1</v>
      </c>
      <c r="L11964" s="25" t="s">
        <v>19</v>
      </c>
      <c r="M11964" s="10"/>
      <c r="N11964" s="15"/>
      <c r="O11964" s="15"/>
      <c r="P11964" s="4"/>
    </row>
    <row r="11965" spans="1:16" ht="15" customHeight="1" x14ac:dyDescent="0.25">
      <c r="A11965" s="11">
        <f t="shared" si="1140"/>
        <v>11962</v>
      </c>
      <c r="B11965" s="29">
        <v>43495</v>
      </c>
      <c r="C11965" s="25">
        <v>22.4</v>
      </c>
      <c r="D11965" s="12">
        <v>32.4</v>
      </c>
      <c r="E11965" s="25">
        <v>26.3</v>
      </c>
      <c r="F11965" s="35">
        <v>80</v>
      </c>
      <c r="G11965" s="25"/>
      <c r="H11965" s="13">
        <v>2</v>
      </c>
      <c r="I11965" s="25">
        <v>6</v>
      </c>
      <c r="J11965" s="12">
        <v>40</v>
      </c>
      <c r="K11965" s="12">
        <v>2</v>
      </c>
      <c r="L11965" s="25" t="s">
        <v>17</v>
      </c>
      <c r="M11965" s="10"/>
      <c r="N11965" s="15"/>
      <c r="O11965" s="15"/>
      <c r="P11965" s="4"/>
    </row>
    <row r="11966" spans="1:16" ht="15" customHeight="1" x14ac:dyDescent="0.25">
      <c r="A11966" s="11">
        <f t="shared" si="1140"/>
        <v>11963</v>
      </c>
      <c r="B11966" s="29">
        <v>43496</v>
      </c>
      <c r="C11966" s="25">
        <v>22.2</v>
      </c>
      <c r="D11966" s="12">
        <v>32.799999999999997</v>
      </c>
      <c r="E11966" s="25">
        <v>26.4</v>
      </c>
      <c r="F11966" s="35">
        <v>81</v>
      </c>
      <c r="G11966" s="25"/>
      <c r="H11966" s="13">
        <v>9.5</v>
      </c>
      <c r="I11966" s="25">
        <v>3</v>
      </c>
      <c r="J11966" s="12">
        <v>30</v>
      </c>
      <c r="K11966" s="12">
        <v>1</v>
      </c>
      <c r="L11966" s="25" t="s">
        <v>19</v>
      </c>
      <c r="M11966" s="10"/>
      <c r="N11966" s="15"/>
      <c r="O11966" s="15"/>
      <c r="P11966" s="4"/>
    </row>
    <row r="11967" spans="1:16" ht="15" customHeight="1" x14ac:dyDescent="0.25">
      <c r="A11967" s="11">
        <f t="shared" si="1140"/>
        <v>11964</v>
      </c>
      <c r="B11967" s="29">
        <v>43497</v>
      </c>
      <c r="C11967" s="25">
        <v>22.2</v>
      </c>
      <c r="D11967" s="12">
        <v>32.200000000000003</v>
      </c>
      <c r="E11967" s="25">
        <v>26.5</v>
      </c>
      <c r="F11967" s="35">
        <v>83</v>
      </c>
      <c r="G11967" s="25">
        <v>4.4000000000000004</v>
      </c>
      <c r="H11967" s="13">
        <v>9</v>
      </c>
      <c r="I11967" s="25">
        <v>4</v>
      </c>
      <c r="J11967" s="12">
        <v>180</v>
      </c>
      <c r="K11967" s="12">
        <v>1</v>
      </c>
      <c r="L11967" s="25" t="s">
        <v>19</v>
      </c>
      <c r="M11967" s="10"/>
      <c r="N11967" s="15"/>
      <c r="O11967" s="15"/>
      <c r="P11967" s="4"/>
    </row>
    <row r="11968" spans="1:16" ht="15" customHeight="1" x14ac:dyDescent="0.25">
      <c r="A11968" s="11">
        <f t="shared" si="1140"/>
        <v>11965</v>
      </c>
      <c r="B11968" s="29">
        <v>43498</v>
      </c>
      <c r="C11968" s="25">
        <v>22.4</v>
      </c>
      <c r="D11968" s="12">
        <v>31.4</v>
      </c>
      <c r="E11968" s="25">
        <v>25.4</v>
      </c>
      <c r="F11968" s="35">
        <v>88</v>
      </c>
      <c r="G11968" s="25"/>
      <c r="H11968" s="13">
        <v>7.3</v>
      </c>
      <c r="I11968" s="25">
        <v>2</v>
      </c>
      <c r="J11968" s="12">
        <v>10</v>
      </c>
      <c r="K11968" s="12">
        <v>1</v>
      </c>
      <c r="L11968" s="25" t="s">
        <v>19</v>
      </c>
      <c r="M11968" s="10"/>
      <c r="N11968" s="15"/>
      <c r="O11968" s="15"/>
      <c r="P11968" s="4"/>
    </row>
    <row r="11969" spans="1:16" ht="15" customHeight="1" x14ac:dyDescent="0.25">
      <c r="A11969" s="11">
        <f t="shared" si="1140"/>
        <v>11966</v>
      </c>
      <c r="B11969" s="29">
        <v>43499</v>
      </c>
      <c r="C11969" s="25">
        <v>22.4</v>
      </c>
      <c r="D11969" s="12">
        <v>29</v>
      </c>
      <c r="E11969" s="25">
        <v>25.5</v>
      </c>
      <c r="F11969" s="35">
        <v>92</v>
      </c>
      <c r="G11969" s="25">
        <v>10.3</v>
      </c>
      <c r="H11969" s="13">
        <v>6.2</v>
      </c>
      <c r="I11969" s="25">
        <v>2</v>
      </c>
      <c r="J11969" s="12">
        <v>90</v>
      </c>
      <c r="K11969" s="12">
        <v>0</v>
      </c>
      <c r="L11969" s="25" t="s">
        <v>19</v>
      </c>
      <c r="M11969" s="10"/>
      <c r="N11969" s="15"/>
      <c r="O11969" s="15"/>
      <c r="P11969" s="4"/>
    </row>
    <row r="11970" spans="1:16" ht="15" customHeight="1" x14ac:dyDescent="0.25">
      <c r="A11970" s="11">
        <f t="shared" si="1140"/>
        <v>11967</v>
      </c>
      <c r="B11970" s="29">
        <v>43500</v>
      </c>
      <c r="C11970" s="25">
        <v>23.4</v>
      </c>
      <c r="D11970" s="12">
        <v>29.2</v>
      </c>
      <c r="E11970" s="25">
        <v>24.7</v>
      </c>
      <c r="F11970" s="35">
        <v>94</v>
      </c>
      <c r="G11970" s="25"/>
      <c r="H11970" s="13">
        <v>0</v>
      </c>
      <c r="I11970" s="25">
        <v>2</v>
      </c>
      <c r="J11970" s="12">
        <v>360</v>
      </c>
      <c r="K11970" s="12">
        <v>0</v>
      </c>
      <c r="L11970" s="25" t="s">
        <v>19</v>
      </c>
      <c r="M11970" s="10"/>
      <c r="N11970" s="15"/>
      <c r="O11970" s="15"/>
      <c r="P11970" s="4"/>
    </row>
    <row r="11971" spans="1:16" ht="15" customHeight="1" x14ac:dyDescent="0.25">
      <c r="A11971" s="11">
        <f t="shared" si="1140"/>
        <v>11968</v>
      </c>
      <c r="B11971" s="29">
        <v>43501</v>
      </c>
      <c r="C11971" s="25">
        <v>21.9</v>
      </c>
      <c r="D11971" s="12">
        <v>31</v>
      </c>
      <c r="E11971" s="25">
        <v>25.4</v>
      </c>
      <c r="F11971" s="35">
        <v>91</v>
      </c>
      <c r="G11971" s="25">
        <v>17.899999999999999</v>
      </c>
      <c r="H11971" s="13">
        <v>0</v>
      </c>
      <c r="I11971" s="25">
        <v>3</v>
      </c>
      <c r="J11971" s="12">
        <v>10</v>
      </c>
      <c r="K11971" s="12">
        <v>1</v>
      </c>
      <c r="L11971" s="25" t="s">
        <v>19</v>
      </c>
      <c r="M11971" s="10"/>
      <c r="N11971" s="15"/>
      <c r="O11971" s="15"/>
      <c r="P11971" s="4"/>
    </row>
    <row r="11972" spans="1:16" ht="15" customHeight="1" x14ac:dyDescent="0.25">
      <c r="A11972" s="11">
        <f t="shared" si="1140"/>
        <v>11969</v>
      </c>
      <c r="B11972" s="29">
        <v>43502</v>
      </c>
      <c r="C11972" s="25">
        <v>22.2</v>
      </c>
      <c r="D11972" s="12">
        <v>31.8</v>
      </c>
      <c r="E11972" s="25">
        <v>25.1</v>
      </c>
      <c r="F11972" s="35">
        <v>91</v>
      </c>
      <c r="G11972" s="25">
        <v>37.9</v>
      </c>
      <c r="H11972" s="13">
        <v>2</v>
      </c>
      <c r="I11972" s="25">
        <v>10</v>
      </c>
      <c r="J11972" s="12">
        <v>3</v>
      </c>
      <c r="K11972" s="12">
        <v>1</v>
      </c>
      <c r="L11972" s="25" t="s">
        <v>19</v>
      </c>
      <c r="M11972" s="10"/>
      <c r="N11972" s="15"/>
      <c r="O11972" s="15"/>
      <c r="P11972" s="4"/>
    </row>
    <row r="11973" spans="1:16" ht="15" customHeight="1" x14ac:dyDescent="0.25">
      <c r="A11973" s="11">
        <f t="shared" si="1140"/>
        <v>11970</v>
      </c>
      <c r="B11973" s="29">
        <v>43503</v>
      </c>
      <c r="C11973" s="25">
        <v>22.6</v>
      </c>
      <c r="D11973" s="12">
        <v>31</v>
      </c>
      <c r="E11973" s="25">
        <v>26.2</v>
      </c>
      <c r="F11973" s="35">
        <v>84</v>
      </c>
      <c r="G11973" s="25">
        <v>29.1</v>
      </c>
      <c r="H11973" s="13"/>
      <c r="I11973" s="25">
        <v>3</v>
      </c>
      <c r="J11973" s="12">
        <v>40</v>
      </c>
      <c r="K11973" s="12">
        <v>1</v>
      </c>
      <c r="L11973" s="25" t="s">
        <v>19</v>
      </c>
      <c r="M11973" s="10"/>
      <c r="N11973" s="15"/>
      <c r="O11973" s="15"/>
      <c r="P11973" s="4"/>
    </row>
    <row r="11974" spans="1:16" ht="15" customHeight="1" x14ac:dyDescent="0.25">
      <c r="A11974" s="11">
        <f t="shared" ref="A11974:A12037" si="1141">A11973+1</f>
        <v>11971</v>
      </c>
      <c r="B11974" s="29">
        <v>43504</v>
      </c>
      <c r="C11974" s="25">
        <v>22.6</v>
      </c>
      <c r="D11974" s="12">
        <v>30.6</v>
      </c>
      <c r="E11974" s="25">
        <v>25.3</v>
      </c>
      <c r="F11974" s="35">
        <v>91</v>
      </c>
      <c r="G11974" s="25"/>
      <c r="H11974" s="13">
        <v>5</v>
      </c>
      <c r="I11974" s="25">
        <v>3</v>
      </c>
      <c r="J11974" s="12">
        <v>30</v>
      </c>
      <c r="K11974" s="12">
        <v>0</v>
      </c>
      <c r="L11974" s="25" t="s">
        <v>19</v>
      </c>
      <c r="M11974" s="10"/>
      <c r="N11974" s="15"/>
      <c r="O11974" s="15"/>
      <c r="P11974" s="4"/>
    </row>
    <row r="11975" spans="1:16" ht="15" customHeight="1" x14ac:dyDescent="0.25">
      <c r="A11975" s="11">
        <f t="shared" si="1141"/>
        <v>11972</v>
      </c>
      <c r="B11975" s="29">
        <v>43505</v>
      </c>
      <c r="C11975" s="25">
        <v>21.4</v>
      </c>
      <c r="D11975" s="12">
        <v>31.4</v>
      </c>
      <c r="E11975" s="25">
        <v>24.7</v>
      </c>
      <c r="F11975" s="35">
        <v>90</v>
      </c>
      <c r="G11975" s="25">
        <v>17.600000000000001</v>
      </c>
      <c r="H11975" s="13">
        <v>0.9</v>
      </c>
      <c r="I11975" s="25">
        <v>2</v>
      </c>
      <c r="J11975" s="12">
        <v>10</v>
      </c>
      <c r="K11975" s="12">
        <v>0</v>
      </c>
      <c r="L11975" s="25" t="s">
        <v>19</v>
      </c>
      <c r="M11975" s="10"/>
      <c r="N11975" s="15"/>
      <c r="O11975" s="15"/>
      <c r="P11975" s="4"/>
    </row>
    <row r="11976" spans="1:16" ht="15" customHeight="1" x14ac:dyDescent="0.25">
      <c r="A11976" s="11">
        <f t="shared" si="1141"/>
        <v>11973</v>
      </c>
      <c r="B11976" s="29">
        <v>43506</v>
      </c>
      <c r="C11976" s="25">
        <v>21.4</v>
      </c>
      <c r="D11976" s="12">
        <v>29.6</v>
      </c>
      <c r="E11976" s="25">
        <v>25.5</v>
      </c>
      <c r="F11976" s="35">
        <v>91</v>
      </c>
      <c r="G11976" s="25">
        <v>15.4</v>
      </c>
      <c r="H11976" s="13">
        <v>5.3</v>
      </c>
      <c r="I11976" s="25">
        <v>2</v>
      </c>
      <c r="J11976" s="12">
        <v>110</v>
      </c>
      <c r="K11976" s="12">
        <v>0</v>
      </c>
      <c r="L11976" s="25" t="s">
        <v>19</v>
      </c>
      <c r="M11976" s="10"/>
      <c r="N11976" s="15"/>
      <c r="O11976" s="15"/>
      <c r="P11976" s="4"/>
    </row>
    <row r="11977" spans="1:16" ht="15" customHeight="1" x14ac:dyDescent="0.25">
      <c r="A11977" s="11">
        <f t="shared" si="1141"/>
        <v>11974</v>
      </c>
      <c r="B11977" s="29">
        <v>43507</v>
      </c>
      <c r="C11977" s="25">
        <v>23</v>
      </c>
      <c r="D11977" s="12">
        <v>33.299999999999997</v>
      </c>
      <c r="E11977" s="25">
        <v>26.2</v>
      </c>
      <c r="F11977" s="35">
        <v>86</v>
      </c>
      <c r="G11977" s="25">
        <v>6.1</v>
      </c>
      <c r="H11977" s="13">
        <v>1.1000000000000001</v>
      </c>
      <c r="I11977" s="25">
        <v>3</v>
      </c>
      <c r="J11977" s="12">
        <v>150</v>
      </c>
      <c r="K11977" s="12">
        <v>1</v>
      </c>
      <c r="L11977" s="25" t="s">
        <v>19</v>
      </c>
      <c r="M11977" s="10"/>
      <c r="N11977" s="15"/>
      <c r="O11977" s="15"/>
      <c r="P11977" s="4"/>
    </row>
    <row r="11978" spans="1:16" ht="15" customHeight="1" x14ac:dyDescent="0.25">
      <c r="A11978" s="11">
        <f t="shared" si="1141"/>
        <v>11975</v>
      </c>
      <c r="B11978" s="29">
        <v>43508</v>
      </c>
      <c r="C11978" s="25">
        <v>23</v>
      </c>
      <c r="D11978" s="12">
        <v>32.4</v>
      </c>
      <c r="E11978" s="25">
        <v>27</v>
      </c>
      <c r="F11978" s="35">
        <v>80</v>
      </c>
      <c r="G11978" s="25">
        <v>17.3</v>
      </c>
      <c r="H11978" s="13">
        <v>6.8</v>
      </c>
      <c r="I11978" s="25">
        <v>3</v>
      </c>
      <c r="J11978" s="12">
        <v>50</v>
      </c>
      <c r="K11978" s="12">
        <v>2</v>
      </c>
      <c r="L11978" s="25" t="s">
        <v>17</v>
      </c>
      <c r="M11978" s="10"/>
      <c r="N11978" s="15"/>
      <c r="O11978" s="15"/>
      <c r="P11978" s="4"/>
    </row>
    <row r="11979" spans="1:16" ht="15" customHeight="1" x14ac:dyDescent="0.25">
      <c r="A11979" s="11">
        <f t="shared" si="1141"/>
        <v>11976</v>
      </c>
      <c r="B11979" s="29">
        <v>43509</v>
      </c>
      <c r="C11979" s="25">
        <v>23.4</v>
      </c>
      <c r="D11979" s="12">
        <v>33.6</v>
      </c>
      <c r="E11979" s="25">
        <v>28.6</v>
      </c>
      <c r="F11979" s="35">
        <v>66</v>
      </c>
      <c r="G11979" s="25">
        <v>0</v>
      </c>
      <c r="H11979" s="13">
        <v>5.0999999999999996</v>
      </c>
      <c r="I11979" s="25">
        <v>4</v>
      </c>
      <c r="J11979" s="12">
        <v>60</v>
      </c>
      <c r="K11979" s="12">
        <v>2</v>
      </c>
      <c r="L11979" s="25" t="s">
        <v>17</v>
      </c>
      <c r="M11979" s="10"/>
      <c r="N11979" s="15"/>
      <c r="O11979" s="15"/>
      <c r="P11979" s="4"/>
    </row>
    <row r="11980" spans="1:16" ht="15" customHeight="1" x14ac:dyDescent="0.25">
      <c r="A11980" s="11">
        <f t="shared" si="1141"/>
        <v>11977</v>
      </c>
      <c r="B11980" s="29">
        <v>43510</v>
      </c>
      <c r="C11980" s="25">
        <v>22.6</v>
      </c>
      <c r="D11980" s="12">
        <v>32.799999999999997</v>
      </c>
      <c r="E11980" s="25">
        <v>27.1</v>
      </c>
      <c r="F11980" s="35">
        <v>78</v>
      </c>
      <c r="G11980" s="25">
        <v>0</v>
      </c>
      <c r="H11980" s="13">
        <v>9.9</v>
      </c>
      <c r="I11980" s="25">
        <v>3</v>
      </c>
      <c r="J11980" s="12">
        <v>90</v>
      </c>
      <c r="K11980" s="12">
        <v>1</v>
      </c>
      <c r="L11980" s="25" t="s">
        <v>19</v>
      </c>
      <c r="M11980" s="10"/>
      <c r="N11980" s="15"/>
      <c r="O11980" s="15"/>
      <c r="P11980" s="4"/>
    </row>
    <row r="11981" spans="1:16" ht="15" customHeight="1" x14ac:dyDescent="0.25">
      <c r="A11981" s="11">
        <f t="shared" si="1141"/>
        <v>11978</v>
      </c>
      <c r="B11981" s="29">
        <v>43511</v>
      </c>
      <c r="C11981" s="25">
        <v>23.6</v>
      </c>
      <c r="D11981" s="12">
        <v>31</v>
      </c>
      <c r="E11981" s="25">
        <v>26.1</v>
      </c>
      <c r="F11981" s="35">
        <v>88</v>
      </c>
      <c r="G11981" s="25"/>
      <c r="H11981" s="13">
        <v>8.1</v>
      </c>
      <c r="I11981" s="25">
        <v>3</v>
      </c>
      <c r="J11981" s="12">
        <v>40</v>
      </c>
      <c r="K11981" s="12">
        <v>0</v>
      </c>
      <c r="L11981" s="25" t="s">
        <v>19</v>
      </c>
      <c r="M11981" s="10"/>
      <c r="N11981" s="15"/>
      <c r="O11981" s="15"/>
      <c r="P11981" s="4"/>
    </row>
    <row r="11982" spans="1:16" ht="15" customHeight="1" x14ac:dyDescent="0.25">
      <c r="A11982" s="11">
        <f t="shared" si="1141"/>
        <v>11979</v>
      </c>
      <c r="B11982" s="29">
        <v>43512</v>
      </c>
      <c r="C11982" s="25">
        <v>23</v>
      </c>
      <c r="D11982" s="12">
        <v>32.4</v>
      </c>
      <c r="E11982" s="25">
        <v>24</v>
      </c>
      <c r="F11982" s="35">
        <v>95</v>
      </c>
      <c r="G11982" s="25"/>
      <c r="H11982" s="13">
        <v>0</v>
      </c>
      <c r="I11982" s="25">
        <v>4</v>
      </c>
      <c r="J11982" s="12">
        <v>320</v>
      </c>
      <c r="K11982" s="12">
        <v>1</v>
      </c>
      <c r="L11982" s="25" t="s">
        <v>19</v>
      </c>
      <c r="M11982" s="10"/>
      <c r="N11982" s="15"/>
      <c r="O11982" s="15"/>
      <c r="P11982" s="4"/>
    </row>
    <row r="11983" spans="1:16" ht="15" customHeight="1" x14ac:dyDescent="0.25">
      <c r="A11983" s="11">
        <f t="shared" si="1141"/>
        <v>11980</v>
      </c>
      <c r="B11983" s="29">
        <v>43513</v>
      </c>
      <c r="C11983" s="25">
        <v>22.2</v>
      </c>
      <c r="D11983" s="12">
        <v>31.2</v>
      </c>
      <c r="E11983" s="25">
        <v>25.5</v>
      </c>
      <c r="F11983" s="35">
        <v>88</v>
      </c>
      <c r="G11983" s="25">
        <v>33.700000000000003</v>
      </c>
      <c r="H11983" s="13">
        <v>3.8</v>
      </c>
      <c r="I11983" s="25">
        <v>2</v>
      </c>
      <c r="J11983" s="12">
        <v>140</v>
      </c>
      <c r="K11983" s="12">
        <v>1</v>
      </c>
      <c r="L11983" s="25" t="s">
        <v>19</v>
      </c>
      <c r="M11983" s="10"/>
      <c r="N11983" s="15"/>
      <c r="O11983" s="15"/>
      <c r="P11983" s="4"/>
    </row>
    <row r="11984" spans="1:16" ht="15" customHeight="1" x14ac:dyDescent="0.25">
      <c r="A11984" s="11">
        <f t="shared" si="1141"/>
        <v>11981</v>
      </c>
      <c r="B11984" s="29">
        <v>43514</v>
      </c>
      <c r="C11984" s="25">
        <v>22</v>
      </c>
      <c r="D11984" s="12">
        <v>31.9</v>
      </c>
      <c r="E11984" s="25">
        <v>26.2</v>
      </c>
      <c r="F11984" s="35">
        <v>82</v>
      </c>
      <c r="G11984" s="25">
        <v>24.9</v>
      </c>
      <c r="H11984" s="13">
        <v>3.8</v>
      </c>
      <c r="I11984" s="25">
        <v>3</v>
      </c>
      <c r="J11984" s="12">
        <v>160</v>
      </c>
      <c r="K11984" s="12">
        <v>1</v>
      </c>
      <c r="L11984" s="25" t="s">
        <v>19</v>
      </c>
      <c r="M11984" s="10"/>
      <c r="N11984" s="15"/>
      <c r="O11984" s="15"/>
      <c r="P11984" s="4"/>
    </row>
    <row r="11985" spans="1:16" ht="15" customHeight="1" x14ac:dyDescent="0.25">
      <c r="A11985" s="11">
        <f t="shared" si="1141"/>
        <v>11982</v>
      </c>
      <c r="B11985" s="29">
        <v>43515</v>
      </c>
      <c r="C11985" s="25">
        <v>21.8</v>
      </c>
      <c r="D11985" s="12">
        <v>32</v>
      </c>
      <c r="E11985" s="25">
        <v>25.1</v>
      </c>
      <c r="F11985" s="35">
        <v>88</v>
      </c>
      <c r="G11985" s="25"/>
      <c r="H11985" s="13">
        <v>8.1</v>
      </c>
      <c r="I11985" s="25">
        <v>2</v>
      </c>
      <c r="J11985" s="12">
        <v>20</v>
      </c>
      <c r="K11985" s="12">
        <v>1</v>
      </c>
      <c r="L11985" s="25" t="s">
        <v>19</v>
      </c>
      <c r="M11985" s="10"/>
      <c r="N11985" s="15"/>
      <c r="O11985" s="15"/>
      <c r="P11985" s="4"/>
    </row>
    <row r="11986" spans="1:16" ht="15" customHeight="1" x14ac:dyDescent="0.25">
      <c r="A11986" s="11">
        <f t="shared" si="1141"/>
        <v>11983</v>
      </c>
      <c r="B11986" s="29">
        <v>43516</v>
      </c>
      <c r="C11986" s="25"/>
      <c r="D11986" s="12">
        <v>32.6</v>
      </c>
      <c r="E11986" s="25">
        <v>26.7</v>
      </c>
      <c r="F11986" s="35">
        <v>84</v>
      </c>
      <c r="G11986" s="25">
        <v>6.5</v>
      </c>
      <c r="H11986" s="13">
        <v>5.6</v>
      </c>
      <c r="I11986" s="25">
        <v>3</v>
      </c>
      <c r="J11986" s="12">
        <v>150</v>
      </c>
      <c r="K11986" s="12">
        <v>1</v>
      </c>
      <c r="L11986" s="25" t="s">
        <v>19</v>
      </c>
      <c r="M11986" s="10"/>
      <c r="N11986" s="15"/>
      <c r="O11986" s="15"/>
      <c r="P11986" s="4"/>
    </row>
    <row r="11987" spans="1:16" ht="15" customHeight="1" x14ac:dyDescent="0.25">
      <c r="A11987" s="11">
        <f t="shared" si="1141"/>
        <v>11984</v>
      </c>
      <c r="B11987" s="29">
        <v>43517</v>
      </c>
      <c r="C11987" s="25">
        <v>23</v>
      </c>
      <c r="D11987" s="12">
        <v>30.2</v>
      </c>
      <c r="E11987" s="25">
        <v>25.4</v>
      </c>
      <c r="F11987" s="35">
        <v>91</v>
      </c>
      <c r="G11987" s="25"/>
      <c r="H11987" s="13">
        <v>6</v>
      </c>
      <c r="I11987" s="25">
        <v>3</v>
      </c>
      <c r="J11987" s="12">
        <v>20</v>
      </c>
      <c r="K11987" s="12">
        <v>0</v>
      </c>
      <c r="L11987" s="25" t="s">
        <v>19</v>
      </c>
      <c r="M11987" s="10"/>
      <c r="N11987" s="15"/>
      <c r="O11987" s="15"/>
      <c r="P11987" s="4"/>
    </row>
    <row r="11988" spans="1:16" ht="15" customHeight="1" x14ac:dyDescent="0.25">
      <c r="A11988" s="11">
        <f t="shared" si="1141"/>
        <v>11985</v>
      </c>
      <c r="B11988" s="29">
        <v>43518</v>
      </c>
      <c r="C11988" s="25">
        <v>23</v>
      </c>
      <c r="D11988" s="12">
        <v>33.4</v>
      </c>
      <c r="E11988" s="25">
        <v>26.6</v>
      </c>
      <c r="F11988" s="35">
        <v>86</v>
      </c>
      <c r="G11988" s="25">
        <v>4.5</v>
      </c>
      <c r="H11988" s="13">
        <v>1.6</v>
      </c>
      <c r="I11988" s="25">
        <v>3</v>
      </c>
      <c r="J11988" s="12">
        <v>70</v>
      </c>
      <c r="K11988" s="12">
        <v>1</v>
      </c>
      <c r="L11988" s="25" t="s">
        <v>19</v>
      </c>
      <c r="M11988" s="10"/>
      <c r="N11988" s="15"/>
      <c r="O11988" s="15"/>
      <c r="P11988" s="4"/>
    </row>
    <row r="11989" spans="1:16" ht="15" customHeight="1" x14ac:dyDescent="0.25">
      <c r="A11989" s="11">
        <f t="shared" si="1141"/>
        <v>11986</v>
      </c>
      <c r="B11989" s="29">
        <v>43519</v>
      </c>
      <c r="C11989" s="25">
        <v>23.2</v>
      </c>
      <c r="D11989" s="12">
        <v>30.8</v>
      </c>
      <c r="E11989" s="25">
        <v>25.2</v>
      </c>
      <c r="F11989" s="35">
        <v>90</v>
      </c>
      <c r="G11989" s="25">
        <v>8888</v>
      </c>
      <c r="H11989" s="13">
        <v>5.2</v>
      </c>
      <c r="I11989" s="25">
        <v>3</v>
      </c>
      <c r="J11989" s="12">
        <v>110</v>
      </c>
      <c r="K11989" s="12">
        <v>1</v>
      </c>
      <c r="L11989" s="25" t="s">
        <v>19</v>
      </c>
      <c r="M11989" s="10"/>
      <c r="N11989" s="15"/>
      <c r="O11989" s="15"/>
      <c r="P11989" s="4"/>
    </row>
    <row r="11990" spans="1:16" ht="15" customHeight="1" x14ac:dyDescent="0.25">
      <c r="A11990" s="11">
        <f t="shared" si="1141"/>
        <v>11987</v>
      </c>
      <c r="B11990" s="29">
        <v>43520</v>
      </c>
      <c r="C11990" s="25">
        <v>23</v>
      </c>
      <c r="D11990" s="12">
        <v>32</v>
      </c>
      <c r="E11990" s="25">
        <v>25.9</v>
      </c>
      <c r="F11990" s="35">
        <v>88</v>
      </c>
      <c r="G11990" s="25">
        <v>31</v>
      </c>
      <c r="H11990" s="13">
        <v>6.8</v>
      </c>
      <c r="I11990" s="25">
        <v>2</v>
      </c>
      <c r="J11990" s="12">
        <v>30</v>
      </c>
      <c r="K11990" s="12">
        <v>0</v>
      </c>
      <c r="L11990" s="25" t="s">
        <v>19</v>
      </c>
      <c r="M11990" s="10"/>
      <c r="N11990" s="15"/>
      <c r="O11990" s="15"/>
      <c r="P11990" s="4"/>
    </row>
    <row r="11991" spans="1:16" ht="15" customHeight="1" x14ac:dyDescent="0.25">
      <c r="A11991" s="11">
        <f t="shared" si="1141"/>
        <v>11988</v>
      </c>
      <c r="B11991" s="29">
        <v>43521</v>
      </c>
      <c r="C11991" s="25">
        <v>22</v>
      </c>
      <c r="D11991" s="12">
        <v>34.4</v>
      </c>
      <c r="E11991" s="25">
        <v>26.9</v>
      </c>
      <c r="F11991" s="35">
        <v>82</v>
      </c>
      <c r="G11991" s="25">
        <v>1.5</v>
      </c>
      <c r="H11991" s="13">
        <v>5.5</v>
      </c>
      <c r="I11991" s="25">
        <v>4</v>
      </c>
      <c r="J11991" s="12">
        <v>40</v>
      </c>
      <c r="K11991" s="12">
        <v>1</v>
      </c>
      <c r="L11991" s="25" t="s">
        <v>19</v>
      </c>
      <c r="M11991" s="10"/>
      <c r="N11991" s="15"/>
      <c r="O11991" s="15"/>
      <c r="P11991" s="4"/>
    </row>
    <row r="11992" spans="1:16" ht="15" customHeight="1" x14ac:dyDescent="0.25">
      <c r="A11992" s="11">
        <f t="shared" si="1141"/>
        <v>11989</v>
      </c>
      <c r="B11992" s="29">
        <v>43522</v>
      </c>
      <c r="C11992" s="25">
        <v>22.2</v>
      </c>
      <c r="D11992" s="12">
        <v>34.6</v>
      </c>
      <c r="E11992" s="25">
        <v>28.6</v>
      </c>
      <c r="F11992" s="35">
        <v>73</v>
      </c>
      <c r="G11992" s="25">
        <v>0</v>
      </c>
      <c r="H11992" s="13">
        <v>9.5</v>
      </c>
      <c r="I11992" s="25">
        <v>5</v>
      </c>
      <c r="J11992" s="12">
        <v>140</v>
      </c>
      <c r="K11992" s="12">
        <v>2</v>
      </c>
      <c r="L11992" s="25" t="s">
        <v>12</v>
      </c>
      <c r="M11992" s="10"/>
      <c r="N11992" s="15"/>
      <c r="O11992" s="15"/>
      <c r="P11992" s="4"/>
    </row>
    <row r="11993" spans="1:16" ht="15" customHeight="1" x14ac:dyDescent="0.25">
      <c r="A11993" s="11">
        <f t="shared" si="1141"/>
        <v>11990</v>
      </c>
      <c r="B11993" s="29">
        <v>43523</v>
      </c>
      <c r="C11993" s="25">
        <v>25.4</v>
      </c>
      <c r="D11993" s="12">
        <v>32.6</v>
      </c>
      <c r="E11993" s="25">
        <v>26.8</v>
      </c>
      <c r="F11993" s="35">
        <v>88</v>
      </c>
      <c r="G11993" s="25">
        <v>1.3</v>
      </c>
      <c r="H11993" s="13">
        <v>10</v>
      </c>
      <c r="I11993" s="25">
        <v>4</v>
      </c>
      <c r="J11993" s="12">
        <v>40</v>
      </c>
      <c r="K11993" s="12">
        <v>1</v>
      </c>
      <c r="L11993" s="25" t="s">
        <v>17</v>
      </c>
      <c r="M11993" s="10"/>
      <c r="N11993" s="15"/>
      <c r="O11993" s="15"/>
      <c r="P11993" s="4"/>
    </row>
    <row r="11994" spans="1:16" ht="15" customHeight="1" x14ac:dyDescent="0.25">
      <c r="A11994" s="11">
        <f t="shared" si="1141"/>
        <v>11991</v>
      </c>
      <c r="B11994" s="29">
        <v>43524</v>
      </c>
      <c r="C11994" s="25">
        <v>23.5</v>
      </c>
      <c r="D11994" s="12">
        <v>32.799999999999997</v>
      </c>
      <c r="E11994" s="25">
        <v>27</v>
      </c>
      <c r="F11994" s="35">
        <v>85</v>
      </c>
      <c r="G11994" s="25">
        <v>26.7</v>
      </c>
      <c r="H11994" s="13">
        <v>4.8</v>
      </c>
      <c r="I11994" s="25">
        <v>4</v>
      </c>
      <c r="J11994" s="12">
        <v>320</v>
      </c>
      <c r="K11994" s="12">
        <v>1</v>
      </c>
      <c r="L11994" s="25" t="s">
        <v>19</v>
      </c>
      <c r="M11994" s="10"/>
      <c r="N11994" s="15"/>
      <c r="O11994" s="15"/>
      <c r="P11994" s="4"/>
    </row>
    <row r="11995" spans="1:16" ht="15" customHeight="1" x14ac:dyDescent="0.25">
      <c r="A11995" s="11">
        <f t="shared" si="1141"/>
        <v>11992</v>
      </c>
      <c r="B11995" s="29">
        <v>43525</v>
      </c>
      <c r="C11995" s="25">
        <v>23.8</v>
      </c>
      <c r="D11995" s="12">
        <v>31.8</v>
      </c>
      <c r="E11995" s="25">
        <v>25.9</v>
      </c>
      <c r="F11995" s="35">
        <v>92</v>
      </c>
      <c r="G11995" s="25">
        <v>25.8</v>
      </c>
      <c r="H11995" s="13">
        <v>4.2</v>
      </c>
      <c r="I11995" s="25">
        <v>2</v>
      </c>
      <c r="J11995" s="12">
        <v>30</v>
      </c>
      <c r="K11995" s="12">
        <v>1</v>
      </c>
      <c r="L11995" s="25" t="s">
        <v>19</v>
      </c>
      <c r="M11995" s="10"/>
      <c r="N11995" s="15"/>
      <c r="O11995" s="15"/>
      <c r="P11995" s="4"/>
    </row>
    <row r="11996" spans="1:16" ht="15" customHeight="1" x14ac:dyDescent="0.25">
      <c r="A11996" s="11">
        <f t="shared" si="1141"/>
        <v>11993</v>
      </c>
      <c r="B11996" s="29">
        <v>43526</v>
      </c>
      <c r="C11996" s="25">
        <v>23.3</v>
      </c>
      <c r="D11996" s="12">
        <v>33.4</v>
      </c>
      <c r="E11996" s="25">
        <v>26.1</v>
      </c>
      <c r="F11996" s="35">
        <v>89</v>
      </c>
      <c r="G11996" s="25">
        <v>37.299999999999997</v>
      </c>
      <c r="H11996" s="13">
        <v>1.5</v>
      </c>
      <c r="I11996" s="25">
        <v>3</v>
      </c>
      <c r="J11996" s="12">
        <v>20</v>
      </c>
      <c r="K11996" s="12">
        <v>0</v>
      </c>
      <c r="L11996" s="25" t="s">
        <v>19</v>
      </c>
      <c r="M11996" s="10"/>
      <c r="N11996" s="15"/>
      <c r="O11996" s="15"/>
      <c r="P11996" s="4"/>
    </row>
    <row r="11997" spans="1:16" ht="15" customHeight="1" x14ac:dyDescent="0.25">
      <c r="A11997" s="11">
        <f t="shared" si="1141"/>
        <v>11994</v>
      </c>
      <c r="B11997" s="29">
        <v>43527</v>
      </c>
      <c r="C11997" s="25"/>
      <c r="D11997" s="12">
        <v>31.2</v>
      </c>
      <c r="E11997" s="25">
        <v>25.7</v>
      </c>
      <c r="F11997" s="35">
        <v>91</v>
      </c>
      <c r="G11997" s="25">
        <v>11</v>
      </c>
      <c r="H11997" s="13">
        <v>5.6</v>
      </c>
      <c r="I11997" s="25">
        <v>2</v>
      </c>
      <c r="J11997" s="12">
        <v>30</v>
      </c>
      <c r="K11997" s="12">
        <v>1</v>
      </c>
      <c r="L11997" s="25" t="s">
        <v>19</v>
      </c>
      <c r="M11997" s="10"/>
      <c r="N11997" s="15"/>
      <c r="O11997" s="15"/>
      <c r="P11997" s="4"/>
    </row>
    <row r="11998" spans="1:16" ht="15" customHeight="1" x14ac:dyDescent="0.25">
      <c r="A11998" s="11">
        <f t="shared" si="1141"/>
        <v>11995</v>
      </c>
      <c r="B11998" s="29">
        <v>43528</v>
      </c>
      <c r="C11998" s="25">
        <v>22.8</v>
      </c>
      <c r="D11998" s="12">
        <v>33.4</v>
      </c>
      <c r="E11998" s="25">
        <v>26.4</v>
      </c>
      <c r="F11998" s="35">
        <v>85</v>
      </c>
      <c r="G11998" s="25">
        <v>58.2</v>
      </c>
      <c r="H11998" s="13"/>
      <c r="I11998" s="25">
        <v>2</v>
      </c>
      <c r="J11998" s="12">
        <v>30</v>
      </c>
      <c r="K11998" s="12">
        <v>0</v>
      </c>
      <c r="L11998" s="25" t="s">
        <v>19</v>
      </c>
      <c r="M11998" s="10"/>
      <c r="N11998" s="15"/>
      <c r="O11998" s="15"/>
      <c r="P11998" s="4"/>
    </row>
    <row r="11999" spans="1:16" ht="15" customHeight="1" x14ac:dyDescent="0.25">
      <c r="A11999" s="11">
        <f t="shared" si="1141"/>
        <v>11996</v>
      </c>
      <c r="B11999" s="29">
        <v>43529</v>
      </c>
      <c r="C11999" s="25"/>
      <c r="D11999" s="12">
        <v>28.3</v>
      </c>
      <c r="E11999" s="25">
        <v>25.1</v>
      </c>
      <c r="F11999" s="35">
        <v>92</v>
      </c>
      <c r="G11999" s="25">
        <v>19.899999999999999</v>
      </c>
      <c r="H11999" s="13">
        <v>4.8</v>
      </c>
      <c r="I11999" s="25">
        <v>2</v>
      </c>
      <c r="J11999" s="12">
        <v>170</v>
      </c>
      <c r="K11999" s="12">
        <v>0</v>
      </c>
      <c r="L11999" s="25" t="s">
        <v>19</v>
      </c>
      <c r="M11999" s="10"/>
      <c r="N11999" s="15"/>
      <c r="O11999" s="15"/>
      <c r="P11999" s="4"/>
    </row>
    <row r="12000" spans="1:16" ht="15" customHeight="1" x14ac:dyDescent="0.25">
      <c r="A12000" s="11">
        <f t="shared" si="1141"/>
        <v>11997</v>
      </c>
      <c r="B12000" s="29">
        <v>43530</v>
      </c>
      <c r="C12000" s="25">
        <v>20.399999999999999</v>
      </c>
      <c r="D12000" s="12">
        <v>33.6</v>
      </c>
      <c r="E12000" s="25">
        <v>26.1</v>
      </c>
      <c r="F12000" s="35">
        <v>80</v>
      </c>
      <c r="G12000" s="25">
        <v>1.3</v>
      </c>
      <c r="H12000" s="13">
        <v>1</v>
      </c>
      <c r="I12000" s="25">
        <v>3</v>
      </c>
      <c r="J12000" s="12">
        <v>40</v>
      </c>
      <c r="K12000" s="12">
        <v>1</v>
      </c>
      <c r="L12000" s="25" t="s">
        <v>17</v>
      </c>
      <c r="M12000" s="10"/>
      <c r="N12000" s="15"/>
      <c r="O12000" s="15"/>
      <c r="P12000" s="4"/>
    </row>
    <row r="12001" spans="1:16" ht="15" customHeight="1" x14ac:dyDescent="0.25">
      <c r="A12001" s="11">
        <f t="shared" si="1141"/>
        <v>11998</v>
      </c>
      <c r="B12001" s="29">
        <v>43531</v>
      </c>
      <c r="C12001" s="25"/>
      <c r="D12001" s="12">
        <v>31.4</v>
      </c>
      <c r="E12001" s="25">
        <v>27.3</v>
      </c>
      <c r="F12001" s="35">
        <v>85</v>
      </c>
      <c r="G12001" s="25"/>
      <c r="H12001" s="13">
        <v>9</v>
      </c>
      <c r="I12001" s="25">
        <v>4</v>
      </c>
      <c r="J12001" s="12">
        <v>40</v>
      </c>
      <c r="K12001" s="12">
        <v>1</v>
      </c>
      <c r="L12001" s="25" t="s">
        <v>19</v>
      </c>
      <c r="M12001" s="10"/>
      <c r="N12001" s="15"/>
      <c r="O12001" s="15"/>
      <c r="P12001" s="4"/>
    </row>
    <row r="12002" spans="1:16" ht="15" customHeight="1" x14ac:dyDescent="0.25">
      <c r="A12002" s="11">
        <f t="shared" si="1141"/>
        <v>11999</v>
      </c>
      <c r="B12002" s="29">
        <v>43532</v>
      </c>
      <c r="C12002" s="25">
        <v>21.6</v>
      </c>
      <c r="D12002" s="12">
        <v>34</v>
      </c>
      <c r="E12002" s="25">
        <v>27</v>
      </c>
      <c r="F12002" s="35">
        <v>82</v>
      </c>
      <c r="G12002" s="25">
        <v>57</v>
      </c>
      <c r="H12002" s="13">
        <v>3.5</v>
      </c>
      <c r="I12002" s="25">
        <v>3</v>
      </c>
      <c r="J12002" s="12">
        <v>50</v>
      </c>
      <c r="K12002" s="12">
        <v>1</v>
      </c>
      <c r="L12002" s="25" t="s">
        <v>19</v>
      </c>
      <c r="M12002" s="10"/>
      <c r="N12002" s="15"/>
      <c r="O12002" s="15"/>
      <c r="P12002" s="4"/>
    </row>
    <row r="12003" spans="1:16" ht="15" customHeight="1" x14ac:dyDescent="0.25">
      <c r="A12003" s="11">
        <f t="shared" si="1141"/>
        <v>12000</v>
      </c>
      <c r="B12003" s="29">
        <v>43533</v>
      </c>
      <c r="C12003" s="25">
        <v>21.8</v>
      </c>
      <c r="D12003" s="12">
        <v>32.5</v>
      </c>
      <c r="E12003" s="25">
        <v>26</v>
      </c>
      <c r="F12003" s="35">
        <v>88</v>
      </c>
      <c r="G12003" s="25">
        <v>0.3</v>
      </c>
      <c r="H12003" s="13">
        <v>6.9</v>
      </c>
      <c r="I12003" s="25">
        <v>3</v>
      </c>
      <c r="J12003" s="12">
        <v>120</v>
      </c>
      <c r="K12003" s="12">
        <v>1</v>
      </c>
      <c r="L12003" s="25" t="s">
        <v>19</v>
      </c>
      <c r="M12003" s="10"/>
      <c r="N12003" s="15"/>
      <c r="O12003" s="15"/>
      <c r="P12003" s="4"/>
    </row>
    <row r="12004" spans="1:16" ht="15" customHeight="1" x14ac:dyDescent="0.25">
      <c r="A12004" s="11">
        <f t="shared" si="1141"/>
        <v>12001</v>
      </c>
      <c r="B12004" s="29">
        <v>43534</v>
      </c>
      <c r="C12004" s="25">
        <v>22.4</v>
      </c>
      <c r="D12004" s="12">
        <v>31.4</v>
      </c>
      <c r="E12004" s="25">
        <v>26</v>
      </c>
      <c r="F12004" s="35">
        <v>83</v>
      </c>
      <c r="G12004" s="25">
        <v>21.9</v>
      </c>
      <c r="H12004" s="13">
        <v>6.1</v>
      </c>
      <c r="I12004" s="25">
        <v>3</v>
      </c>
      <c r="J12004" s="12">
        <v>170</v>
      </c>
      <c r="K12004" s="12">
        <v>1</v>
      </c>
      <c r="L12004" s="25" t="s">
        <v>19</v>
      </c>
      <c r="M12004" s="10"/>
      <c r="N12004" s="15"/>
      <c r="O12004" s="15"/>
      <c r="P12004" s="4"/>
    </row>
    <row r="12005" spans="1:16" ht="15" customHeight="1" x14ac:dyDescent="0.25">
      <c r="A12005" s="11">
        <f t="shared" si="1141"/>
        <v>12002</v>
      </c>
      <c r="B12005" s="29">
        <v>43535</v>
      </c>
      <c r="C12005" s="25">
        <v>22.4</v>
      </c>
      <c r="D12005" s="12">
        <v>29.4</v>
      </c>
      <c r="E12005" s="25">
        <v>23.8</v>
      </c>
      <c r="F12005" s="35">
        <v>91</v>
      </c>
      <c r="G12005" s="25">
        <v>5.5</v>
      </c>
      <c r="H12005" s="13">
        <v>6</v>
      </c>
      <c r="I12005" s="25">
        <v>1</v>
      </c>
      <c r="J12005" s="12">
        <v>100</v>
      </c>
      <c r="K12005" s="12">
        <v>0</v>
      </c>
      <c r="L12005" s="25" t="s">
        <v>19</v>
      </c>
      <c r="M12005" s="10"/>
      <c r="N12005" s="15"/>
      <c r="O12005" s="15"/>
      <c r="P12005" s="4"/>
    </row>
    <row r="12006" spans="1:16" ht="15" customHeight="1" x14ac:dyDescent="0.25">
      <c r="A12006" s="11">
        <f t="shared" si="1141"/>
        <v>12003</v>
      </c>
      <c r="B12006" s="29">
        <v>43536</v>
      </c>
      <c r="C12006" s="25">
        <v>21</v>
      </c>
      <c r="D12006" s="12">
        <v>29.8</v>
      </c>
      <c r="E12006" s="25">
        <v>24.1</v>
      </c>
      <c r="F12006" s="35">
        <v>87</v>
      </c>
      <c r="G12006" s="25">
        <v>10.8</v>
      </c>
      <c r="H12006" s="13">
        <v>1</v>
      </c>
      <c r="I12006" s="25">
        <v>3</v>
      </c>
      <c r="J12006" s="12">
        <v>20</v>
      </c>
      <c r="K12006" s="12">
        <v>1</v>
      </c>
      <c r="L12006" s="25" t="s">
        <v>19</v>
      </c>
      <c r="M12006" s="10"/>
      <c r="N12006" s="15"/>
      <c r="O12006" s="15"/>
      <c r="P12006" s="4"/>
    </row>
    <row r="12007" spans="1:16" ht="15" customHeight="1" x14ac:dyDescent="0.25">
      <c r="A12007" s="11">
        <f t="shared" si="1141"/>
        <v>12004</v>
      </c>
      <c r="B12007" s="29">
        <v>43537</v>
      </c>
      <c r="C12007" s="25">
        <v>20.7</v>
      </c>
      <c r="D12007" s="12">
        <v>33.799999999999997</v>
      </c>
      <c r="E12007" s="25">
        <v>25.7</v>
      </c>
      <c r="F12007" s="35">
        <v>80</v>
      </c>
      <c r="G12007" s="25"/>
      <c r="H12007" s="13">
        <v>4.0999999999999996</v>
      </c>
      <c r="I12007" s="25">
        <v>3</v>
      </c>
      <c r="J12007" s="12">
        <v>40</v>
      </c>
      <c r="K12007" s="12">
        <v>1</v>
      </c>
      <c r="L12007" s="25" t="s">
        <v>19</v>
      </c>
      <c r="M12007" s="10"/>
      <c r="N12007" s="15"/>
      <c r="O12007" s="15"/>
      <c r="P12007" s="4"/>
    </row>
    <row r="12008" spans="1:16" ht="15" customHeight="1" x14ac:dyDescent="0.25">
      <c r="A12008" s="11">
        <f t="shared" si="1141"/>
        <v>12005</v>
      </c>
      <c r="B12008" s="29">
        <v>43538</v>
      </c>
      <c r="C12008" s="25"/>
      <c r="D12008" s="12">
        <v>33.4</v>
      </c>
      <c r="E12008" s="25">
        <v>26.3</v>
      </c>
      <c r="F12008" s="35">
        <v>86</v>
      </c>
      <c r="G12008" s="25"/>
      <c r="H12008" s="13">
        <v>9</v>
      </c>
      <c r="I12008" s="25">
        <v>2</v>
      </c>
      <c r="J12008" s="12">
        <v>40</v>
      </c>
      <c r="K12008" s="12">
        <v>1</v>
      </c>
      <c r="L12008" s="25" t="s">
        <v>19</v>
      </c>
      <c r="M12008" s="10"/>
      <c r="N12008" s="15"/>
      <c r="O12008" s="15"/>
      <c r="P12008" s="4"/>
    </row>
    <row r="12009" spans="1:16" ht="15" customHeight="1" x14ac:dyDescent="0.25">
      <c r="A12009" s="11">
        <f t="shared" si="1141"/>
        <v>12006</v>
      </c>
      <c r="B12009" s="29">
        <v>43539</v>
      </c>
      <c r="C12009" s="25">
        <v>21.4</v>
      </c>
      <c r="D12009" s="12">
        <v>31.6</v>
      </c>
      <c r="E12009" s="25">
        <v>24.8</v>
      </c>
      <c r="F12009" s="35">
        <v>90</v>
      </c>
      <c r="G12009" s="25">
        <v>4.5</v>
      </c>
      <c r="H12009" s="13">
        <v>5.5</v>
      </c>
      <c r="I12009" s="25">
        <v>3</v>
      </c>
      <c r="J12009" s="12">
        <v>80</v>
      </c>
      <c r="K12009" s="12">
        <v>1</v>
      </c>
      <c r="L12009" s="25" t="s">
        <v>19</v>
      </c>
      <c r="M12009" s="10"/>
      <c r="N12009" s="15"/>
      <c r="O12009" s="15"/>
      <c r="P12009" s="4"/>
    </row>
    <row r="12010" spans="1:16" ht="15" customHeight="1" x14ac:dyDescent="0.25">
      <c r="A12010" s="11">
        <f t="shared" si="1141"/>
        <v>12007</v>
      </c>
      <c r="B12010" s="29">
        <v>43540</v>
      </c>
      <c r="C12010" s="25">
        <v>20.7</v>
      </c>
      <c r="D12010" s="12">
        <v>33.4</v>
      </c>
      <c r="E12010" s="25">
        <v>26</v>
      </c>
      <c r="F12010" s="35">
        <v>80</v>
      </c>
      <c r="G12010" s="25">
        <v>3.3</v>
      </c>
      <c r="H12010" s="13">
        <v>5.9</v>
      </c>
      <c r="I12010" s="25">
        <v>2</v>
      </c>
      <c r="J12010" s="12">
        <v>90</v>
      </c>
      <c r="K12010" s="12">
        <v>1</v>
      </c>
      <c r="L12010" s="25" t="s">
        <v>19</v>
      </c>
      <c r="M12010" s="10"/>
      <c r="N12010" s="15"/>
      <c r="O12010" s="15"/>
      <c r="P12010" s="4"/>
    </row>
    <row r="12011" spans="1:16" ht="15" customHeight="1" x14ac:dyDescent="0.25">
      <c r="A12011" s="11">
        <f t="shared" si="1141"/>
        <v>12008</v>
      </c>
      <c r="B12011" s="29">
        <v>43541</v>
      </c>
      <c r="C12011" s="25"/>
      <c r="D12011" s="12">
        <v>33.200000000000003</v>
      </c>
      <c r="E12011" s="25">
        <v>26.2</v>
      </c>
      <c r="F12011" s="35">
        <v>84</v>
      </c>
      <c r="G12011" s="25"/>
      <c r="H12011" s="13">
        <v>8.4</v>
      </c>
      <c r="I12011" s="25">
        <v>3</v>
      </c>
      <c r="J12011" s="12">
        <v>50</v>
      </c>
      <c r="K12011" s="12">
        <v>1</v>
      </c>
      <c r="L12011" s="25" t="s">
        <v>19</v>
      </c>
      <c r="M12011" s="10"/>
      <c r="N12011" s="15"/>
      <c r="O12011" s="15"/>
      <c r="P12011" s="4"/>
    </row>
    <row r="12012" spans="1:16" ht="15" customHeight="1" x14ac:dyDescent="0.25">
      <c r="A12012" s="11">
        <f t="shared" si="1141"/>
        <v>12009</v>
      </c>
      <c r="B12012" s="29">
        <v>43542</v>
      </c>
      <c r="C12012" s="25"/>
      <c r="D12012" s="12">
        <v>32.700000000000003</v>
      </c>
      <c r="E12012" s="25">
        <v>26.1</v>
      </c>
      <c r="F12012" s="35">
        <v>80</v>
      </c>
      <c r="G12012" s="25"/>
      <c r="H12012" s="13">
        <v>8.8000000000000007</v>
      </c>
      <c r="I12012" s="25">
        <v>3</v>
      </c>
      <c r="J12012" s="12">
        <v>40</v>
      </c>
      <c r="K12012" s="12">
        <v>1</v>
      </c>
      <c r="L12012" s="25" t="s">
        <v>19</v>
      </c>
      <c r="M12012" s="10"/>
      <c r="N12012" s="15"/>
      <c r="O12012" s="15"/>
      <c r="P12012" s="4"/>
    </row>
    <row r="12013" spans="1:16" ht="15" customHeight="1" x14ac:dyDescent="0.25">
      <c r="A12013" s="11">
        <f t="shared" si="1141"/>
        <v>12010</v>
      </c>
      <c r="B12013" s="29">
        <v>43543</v>
      </c>
      <c r="C12013" s="25"/>
      <c r="D12013" s="12">
        <v>31.8</v>
      </c>
      <c r="E12013" s="25">
        <v>26.3</v>
      </c>
      <c r="F12013" s="35">
        <v>88</v>
      </c>
      <c r="G12013" s="25"/>
      <c r="H12013" s="13">
        <v>7</v>
      </c>
      <c r="I12013" s="25">
        <v>3</v>
      </c>
      <c r="J12013" s="12">
        <v>50</v>
      </c>
      <c r="K12013" s="12">
        <v>1</v>
      </c>
      <c r="L12013" s="25" t="s">
        <v>19</v>
      </c>
      <c r="M12013" s="10"/>
      <c r="N12013" s="15"/>
      <c r="O12013" s="15"/>
      <c r="P12013" s="4"/>
    </row>
    <row r="12014" spans="1:16" ht="15" customHeight="1" x14ac:dyDescent="0.25">
      <c r="A12014" s="11">
        <f t="shared" si="1141"/>
        <v>12011</v>
      </c>
      <c r="B12014" s="29">
        <v>43544</v>
      </c>
      <c r="C12014" s="25">
        <v>22.2</v>
      </c>
      <c r="D12014" s="12">
        <v>32.6</v>
      </c>
      <c r="E12014" s="25">
        <v>26.5</v>
      </c>
      <c r="F12014" s="35">
        <v>83</v>
      </c>
      <c r="G12014" s="25"/>
      <c r="H12014" s="13">
        <v>5.8</v>
      </c>
      <c r="I12014" s="25">
        <v>4</v>
      </c>
      <c r="J12014" s="12">
        <v>60</v>
      </c>
      <c r="K12014" s="12">
        <v>1</v>
      </c>
      <c r="L12014" s="25" t="s">
        <v>19</v>
      </c>
      <c r="M12014" s="10"/>
      <c r="N12014" s="15"/>
      <c r="O12014" s="15"/>
      <c r="P12014" s="4"/>
    </row>
    <row r="12015" spans="1:16" ht="15" customHeight="1" x14ac:dyDescent="0.25">
      <c r="A12015" s="11">
        <f t="shared" si="1141"/>
        <v>12012</v>
      </c>
      <c r="B12015" s="29">
        <v>43545</v>
      </c>
      <c r="C12015" s="25"/>
      <c r="D12015" s="12">
        <v>32.5</v>
      </c>
      <c r="E12015" s="25">
        <v>26.3</v>
      </c>
      <c r="F12015" s="35">
        <v>87</v>
      </c>
      <c r="G12015" s="25">
        <v>1.8</v>
      </c>
      <c r="H12015" s="13">
        <v>8.4</v>
      </c>
      <c r="I12015" s="25">
        <v>4</v>
      </c>
      <c r="J12015" s="12">
        <v>50</v>
      </c>
      <c r="K12015" s="12">
        <v>1</v>
      </c>
      <c r="L12015" s="25" t="s">
        <v>19</v>
      </c>
      <c r="M12015" s="10"/>
      <c r="N12015" s="15"/>
      <c r="O12015" s="15"/>
      <c r="P12015" s="4"/>
    </row>
    <row r="12016" spans="1:16" ht="15" customHeight="1" x14ac:dyDescent="0.25">
      <c r="A12016" s="11">
        <f t="shared" si="1141"/>
        <v>12013</v>
      </c>
      <c r="B12016" s="29">
        <v>43546</v>
      </c>
      <c r="C12016" s="25">
        <v>22.8</v>
      </c>
      <c r="D12016" s="12">
        <v>30.8</v>
      </c>
      <c r="E12016" s="25">
        <v>26</v>
      </c>
      <c r="F12016" s="35">
        <v>88</v>
      </c>
      <c r="G12016" s="25">
        <v>1</v>
      </c>
      <c r="H12016" s="13">
        <v>4.8</v>
      </c>
      <c r="I12016" s="25">
        <v>4</v>
      </c>
      <c r="J12016" s="12">
        <v>30</v>
      </c>
      <c r="K12016" s="12">
        <v>1</v>
      </c>
      <c r="L12016" s="25" t="s">
        <v>17</v>
      </c>
      <c r="M12016" s="10"/>
      <c r="N12016" s="15"/>
      <c r="O12016" s="15"/>
      <c r="P12016" s="4"/>
    </row>
    <row r="12017" spans="1:16" ht="15" customHeight="1" x14ac:dyDescent="0.25">
      <c r="A12017" s="11">
        <f t="shared" si="1141"/>
        <v>12014</v>
      </c>
      <c r="B12017" s="29">
        <v>43547</v>
      </c>
      <c r="C12017" s="25">
        <v>22.7</v>
      </c>
      <c r="D12017" s="12">
        <v>32.200000000000003</v>
      </c>
      <c r="E12017" s="25">
        <v>26.4</v>
      </c>
      <c r="F12017" s="35">
        <v>84</v>
      </c>
      <c r="G12017" s="25">
        <v>1.7</v>
      </c>
      <c r="H12017" s="13">
        <v>6.1</v>
      </c>
      <c r="I12017" s="25">
        <v>4</v>
      </c>
      <c r="J12017" s="12">
        <v>40</v>
      </c>
      <c r="K12017" s="12">
        <v>1</v>
      </c>
      <c r="L12017" s="25" t="s">
        <v>19</v>
      </c>
      <c r="M12017" s="10"/>
      <c r="N12017" s="15"/>
      <c r="O12017" s="15"/>
      <c r="P12017" s="4"/>
    </row>
    <row r="12018" spans="1:16" ht="15" customHeight="1" x14ac:dyDescent="0.25">
      <c r="A12018" s="11">
        <f t="shared" si="1141"/>
        <v>12015</v>
      </c>
      <c r="B12018" s="29">
        <v>43548</v>
      </c>
      <c r="C12018" s="25"/>
      <c r="D12018" s="12">
        <v>29.3</v>
      </c>
      <c r="E12018" s="25">
        <v>24</v>
      </c>
      <c r="F12018" s="35">
        <v>93</v>
      </c>
      <c r="G12018" s="25">
        <v>4</v>
      </c>
      <c r="H12018" s="13">
        <v>4.9000000000000004</v>
      </c>
      <c r="I12018" s="25">
        <v>3</v>
      </c>
      <c r="J12018" s="12">
        <v>110</v>
      </c>
      <c r="K12018" s="12">
        <v>0</v>
      </c>
      <c r="L12018" s="25" t="s">
        <v>19</v>
      </c>
      <c r="M12018" s="10"/>
      <c r="N12018" s="15"/>
      <c r="O12018" s="15"/>
      <c r="P12018" s="4"/>
    </row>
    <row r="12019" spans="1:16" ht="15" customHeight="1" x14ac:dyDescent="0.25">
      <c r="A12019" s="11">
        <f t="shared" si="1141"/>
        <v>12016</v>
      </c>
      <c r="B12019" s="29">
        <v>43549</v>
      </c>
      <c r="C12019" s="25">
        <v>21.8</v>
      </c>
      <c r="D12019" s="12">
        <v>32.6</v>
      </c>
      <c r="E12019" s="25">
        <v>25.8</v>
      </c>
      <c r="F12019" s="35">
        <v>87</v>
      </c>
      <c r="G12019" s="25">
        <v>42.6</v>
      </c>
      <c r="H12019" s="13">
        <v>4.5999999999999996</v>
      </c>
      <c r="I12019" s="25">
        <v>3</v>
      </c>
      <c r="J12019" s="12">
        <v>40</v>
      </c>
      <c r="K12019" s="12">
        <v>1</v>
      </c>
      <c r="L12019" s="25" t="s">
        <v>19</v>
      </c>
      <c r="M12019" s="10"/>
      <c r="N12019" s="15"/>
      <c r="O12019" s="15"/>
      <c r="P12019" s="4"/>
    </row>
    <row r="12020" spans="1:16" ht="15" customHeight="1" x14ac:dyDescent="0.25">
      <c r="A12020" s="11">
        <f t="shared" si="1141"/>
        <v>12017</v>
      </c>
      <c r="B12020" s="29">
        <v>43550</v>
      </c>
      <c r="C12020" s="25">
        <v>21.8</v>
      </c>
      <c r="D12020" s="12">
        <v>31.8</v>
      </c>
      <c r="E12020" s="25">
        <v>26.1</v>
      </c>
      <c r="F12020" s="35">
        <v>90</v>
      </c>
      <c r="G12020" s="25">
        <v>0</v>
      </c>
      <c r="H12020" s="13">
        <v>8.1999999999999993</v>
      </c>
      <c r="I12020" s="25">
        <v>3</v>
      </c>
      <c r="J12020" s="12">
        <v>80</v>
      </c>
      <c r="K12020" s="12">
        <v>1</v>
      </c>
      <c r="L12020" s="25" t="s">
        <v>19</v>
      </c>
      <c r="M12020" s="10"/>
      <c r="N12020" s="15"/>
      <c r="O12020" s="15"/>
      <c r="P12020" s="4"/>
    </row>
    <row r="12021" spans="1:16" ht="15" customHeight="1" x14ac:dyDescent="0.25">
      <c r="A12021" s="11">
        <f t="shared" si="1141"/>
        <v>12018</v>
      </c>
      <c r="B12021" s="29">
        <v>43551</v>
      </c>
      <c r="C12021" s="25"/>
      <c r="D12021" s="12">
        <v>29.5</v>
      </c>
      <c r="E12021" s="25">
        <v>26.2</v>
      </c>
      <c r="F12021" s="35">
        <v>92</v>
      </c>
      <c r="G12021" s="25">
        <v>18.399999999999999</v>
      </c>
      <c r="H12021" s="13">
        <v>2</v>
      </c>
      <c r="I12021" s="25">
        <v>2</v>
      </c>
      <c r="J12021" s="12">
        <v>100</v>
      </c>
      <c r="K12021" s="12">
        <v>0</v>
      </c>
      <c r="L12021" s="25" t="s">
        <v>19</v>
      </c>
      <c r="M12021" s="10"/>
      <c r="N12021" s="15"/>
      <c r="O12021" s="15"/>
      <c r="P12021" s="4"/>
    </row>
    <row r="12022" spans="1:16" ht="15" customHeight="1" x14ac:dyDescent="0.25">
      <c r="A12022" s="11">
        <f t="shared" si="1141"/>
        <v>12019</v>
      </c>
      <c r="B12022" s="29">
        <v>43552</v>
      </c>
      <c r="C12022" s="25"/>
      <c r="D12022" s="12">
        <v>32.200000000000003</v>
      </c>
      <c r="E12022" s="25">
        <v>26.9</v>
      </c>
      <c r="F12022" s="35">
        <v>85</v>
      </c>
      <c r="G12022" s="25">
        <v>8888</v>
      </c>
      <c r="H12022" s="13">
        <v>1</v>
      </c>
      <c r="I12022" s="25">
        <v>3</v>
      </c>
      <c r="J12022" s="12">
        <v>110</v>
      </c>
      <c r="K12022" s="12">
        <v>1</v>
      </c>
      <c r="L12022" s="25" t="s">
        <v>19</v>
      </c>
      <c r="M12022" s="10"/>
      <c r="N12022" s="15"/>
      <c r="O12022" s="15"/>
      <c r="P12022" s="4"/>
    </row>
    <row r="12023" spans="1:16" ht="15" customHeight="1" x14ac:dyDescent="0.25">
      <c r="A12023" s="11">
        <f t="shared" si="1141"/>
        <v>12020</v>
      </c>
      <c r="B12023" s="29">
        <v>43553</v>
      </c>
      <c r="C12023" s="25"/>
      <c r="D12023" s="12">
        <v>32.200000000000003</v>
      </c>
      <c r="E12023" s="25">
        <v>27.2</v>
      </c>
      <c r="F12023" s="35">
        <v>83</v>
      </c>
      <c r="G12023" s="25">
        <v>1.1000000000000001</v>
      </c>
      <c r="H12023" s="13">
        <v>7.3</v>
      </c>
      <c r="I12023" s="25">
        <v>3</v>
      </c>
      <c r="J12023" s="12">
        <v>70</v>
      </c>
      <c r="K12023" s="12">
        <v>1</v>
      </c>
      <c r="L12023" s="25" t="s">
        <v>17</v>
      </c>
      <c r="M12023" s="10"/>
      <c r="N12023" s="15"/>
      <c r="O12023" s="15"/>
      <c r="P12023" s="4"/>
    </row>
    <row r="12024" spans="1:16" ht="15" customHeight="1" x14ac:dyDescent="0.25">
      <c r="A12024" s="11">
        <f t="shared" si="1141"/>
        <v>12021</v>
      </c>
      <c r="B12024" s="29">
        <v>43554</v>
      </c>
      <c r="C12024" s="25">
        <v>24</v>
      </c>
      <c r="D12024" s="12">
        <v>32</v>
      </c>
      <c r="E12024" s="25">
        <v>27.2</v>
      </c>
      <c r="F12024" s="35">
        <v>84</v>
      </c>
      <c r="G12024" s="25">
        <v>6.6</v>
      </c>
      <c r="H12024" s="13">
        <v>7.9</v>
      </c>
      <c r="I12024" s="25">
        <v>3</v>
      </c>
      <c r="J12024" s="12">
        <v>40</v>
      </c>
      <c r="K12024" s="12">
        <v>1</v>
      </c>
      <c r="L12024" s="25" t="s">
        <v>19</v>
      </c>
      <c r="M12024" s="10"/>
      <c r="N12024" s="15"/>
      <c r="O12024" s="15"/>
      <c r="P12024" s="4"/>
    </row>
    <row r="12025" spans="1:16" ht="15" customHeight="1" x14ac:dyDescent="0.25">
      <c r="A12025" s="11">
        <f t="shared" si="1141"/>
        <v>12022</v>
      </c>
      <c r="B12025" s="29">
        <v>43555</v>
      </c>
      <c r="C12025" s="25"/>
      <c r="D12025" s="12">
        <v>32.1</v>
      </c>
      <c r="E12025" s="25">
        <v>26.7</v>
      </c>
      <c r="F12025" s="35">
        <v>85</v>
      </c>
      <c r="G12025" s="25">
        <v>1.2</v>
      </c>
      <c r="H12025" s="13">
        <v>6.5</v>
      </c>
      <c r="I12025" s="25">
        <v>5</v>
      </c>
      <c r="J12025" s="12">
        <v>30</v>
      </c>
      <c r="K12025" s="12">
        <v>1</v>
      </c>
      <c r="L12025" s="25" t="s">
        <v>19</v>
      </c>
      <c r="M12025" s="10"/>
      <c r="N12025" s="15"/>
      <c r="O12025" s="15"/>
      <c r="P12025" s="4"/>
    </row>
    <row r="12026" spans="1:16" ht="15" customHeight="1" x14ac:dyDescent="0.25">
      <c r="A12026" s="11">
        <f t="shared" si="1141"/>
        <v>12023</v>
      </c>
      <c r="B12026" s="29">
        <v>43556</v>
      </c>
      <c r="C12026" s="25">
        <v>22.9</v>
      </c>
      <c r="D12026" s="12">
        <v>30.4</v>
      </c>
      <c r="E12026" s="25">
        <v>25.9</v>
      </c>
      <c r="F12026" s="35">
        <v>87</v>
      </c>
      <c r="G12026" s="25">
        <v>24.8</v>
      </c>
      <c r="H12026" s="13">
        <v>5.5</v>
      </c>
      <c r="I12026" s="25">
        <v>3</v>
      </c>
      <c r="J12026" s="12">
        <v>120</v>
      </c>
      <c r="K12026" s="12">
        <v>1</v>
      </c>
      <c r="L12026" s="25" t="s">
        <v>19</v>
      </c>
      <c r="M12026" s="10"/>
      <c r="N12026" s="15"/>
      <c r="O12026" s="15"/>
      <c r="P12026" s="4"/>
    </row>
    <row r="12027" spans="1:16" ht="15" customHeight="1" x14ac:dyDescent="0.25">
      <c r="A12027" s="11">
        <f t="shared" si="1141"/>
        <v>12024</v>
      </c>
      <c r="B12027" s="29">
        <v>43557</v>
      </c>
      <c r="C12027" s="25">
        <v>22.5</v>
      </c>
      <c r="D12027" s="12">
        <v>32</v>
      </c>
      <c r="E12027" s="25">
        <v>26.3</v>
      </c>
      <c r="F12027" s="35">
        <v>83</v>
      </c>
      <c r="G12027" s="25">
        <v>0.2</v>
      </c>
      <c r="H12027" s="13">
        <v>2</v>
      </c>
      <c r="I12027" s="25">
        <v>3</v>
      </c>
      <c r="J12027" s="12">
        <v>110</v>
      </c>
      <c r="K12027" s="12">
        <v>1</v>
      </c>
      <c r="L12027" s="25" t="s">
        <v>19</v>
      </c>
      <c r="M12027" s="10"/>
      <c r="N12027" s="15"/>
      <c r="O12027" s="15"/>
      <c r="P12027" s="4"/>
    </row>
    <row r="12028" spans="1:16" ht="15" customHeight="1" x14ac:dyDescent="0.25">
      <c r="A12028" s="11">
        <f t="shared" si="1141"/>
        <v>12025</v>
      </c>
      <c r="B12028" s="29">
        <v>43558</v>
      </c>
      <c r="C12028" s="25"/>
      <c r="D12028" s="12">
        <v>32.799999999999997</v>
      </c>
      <c r="E12028" s="25">
        <v>27</v>
      </c>
      <c r="F12028" s="35">
        <v>82</v>
      </c>
      <c r="G12028" s="25">
        <v>0.2</v>
      </c>
      <c r="H12028" s="13">
        <v>9.3000000000000007</v>
      </c>
      <c r="I12028" s="25">
        <v>3</v>
      </c>
      <c r="J12028" s="12">
        <v>40</v>
      </c>
      <c r="K12028" s="12">
        <v>1</v>
      </c>
      <c r="L12028" s="25" t="s">
        <v>19</v>
      </c>
      <c r="M12028" s="10"/>
      <c r="N12028" s="15"/>
      <c r="O12028" s="15"/>
      <c r="P12028" s="4"/>
    </row>
    <row r="12029" spans="1:16" ht="15" customHeight="1" x14ac:dyDescent="0.25">
      <c r="A12029" s="11">
        <f t="shared" si="1141"/>
        <v>12026</v>
      </c>
      <c r="B12029" s="29">
        <v>43559</v>
      </c>
      <c r="C12029" s="25">
        <v>23.4</v>
      </c>
      <c r="D12029" s="12">
        <v>32.200000000000003</v>
      </c>
      <c r="E12029" s="25">
        <v>27</v>
      </c>
      <c r="F12029" s="35">
        <v>84</v>
      </c>
      <c r="G12029" s="25"/>
      <c r="H12029" s="13">
        <v>9.5</v>
      </c>
      <c r="I12029" s="25">
        <v>3</v>
      </c>
      <c r="J12029" s="12">
        <v>20</v>
      </c>
      <c r="K12029" s="12">
        <v>1</v>
      </c>
      <c r="L12029" s="25" t="s">
        <v>19</v>
      </c>
      <c r="M12029" s="10"/>
      <c r="N12029" s="15"/>
      <c r="O12029" s="15"/>
      <c r="P12029" s="4"/>
    </row>
    <row r="12030" spans="1:16" ht="15" customHeight="1" x14ac:dyDescent="0.25">
      <c r="A12030" s="11">
        <f t="shared" si="1141"/>
        <v>12027</v>
      </c>
      <c r="B12030" s="29">
        <v>43560</v>
      </c>
      <c r="C12030" s="25">
        <v>22.8</v>
      </c>
      <c r="D12030" s="12">
        <v>32</v>
      </c>
      <c r="E12030" s="25">
        <v>25.7</v>
      </c>
      <c r="F12030" s="35">
        <v>90</v>
      </c>
      <c r="G12030" s="25">
        <v>8888</v>
      </c>
      <c r="H12030" s="13">
        <v>8.9</v>
      </c>
      <c r="I12030" s="25">
        <v>2</v>
      </c>
      <c r="J12030" s="12">
        <v>350</v>
      </c>
      <c r="K12030" s="12">
        <v>1</v>
      </c>
      <c r="L12030" s="25" t="s">
        <v>19</v>
      </c>
      <c r="M12030" s="10"/>
      <c r="N12030" s="15"/>
      <c r="O12030" s="15"/>
      <c r="P12030" s="4"/>
    </row>
    <row r="12031" spans="1:16" ht="15" customHeight="1" x14ac:dyDescent="0.25">
      <c r="A12031" s="11">
        <f t="shared" si="1141"/>
        <v>12028</v>
      </c>
      <c r="B12031" s="29">
        <v>43561</v>
      </c>
      <c r="C12031" s="25">
        <v>22.6</v>
      </c>
      <c r="D12031" s="12">
        <v>31.6</v>
      </c>
      <c r="E12031" s="25">
        <v>25</v>
      </c>
      <c r="F12031" s="35">
        <v>93</v>
      </c>
      <c r="G12031" s="25">
        <v>50.9</v>
      </c>
      <c r="H12031" s="13"/>
      <c r="I12031" s="25">
        <v>2</v>
      </c>
      <c r="J12031" s="12">
        <v>60</v>
      </c>
      <c r="K12031" s="12">
        <v>0</v>
      </c>
      <c r="L12031" s="25" t="s">
        <v>19</v>
      </c>
      <c r="M12031" s="10"/>
      <c r="N12031" s="15"/>
      <c r="O12031" s="15"/>
      <c r="P12031" s="4"/>
    </row>
    <row r="12032" spans="1:16" ht="15" customHeight="1" x14ac:dyDescent="0.25">
      <c r="A12032" s="11">
        <f t="shared" si="1141"/>
        <v>12029</v>
      </c>
      <c r="B12032" s="29">
        <v>43562</v>
      </c>
      <c r="C12032" s="25">
        <v>22.6</v>
      </c>
      <c r="D12032" s="12">
        <v>31.4</v>
      </c>
      <c r="E12032" s="25">
        <v>26.5</v>
      </c>
      <c r="F12032" s="35">
        <v>87</v>
      </c>
      <c r="G12032" s="25">
        <v>74.7</v>
      </c>
      <c r="H12032" s="13">
        <v>4</v>
      </c>
      <c r="I12032" s="25">
        <v>2</v>
      </c>
      <c r="J12032" s="12">
        <v>50</v>
      </c>
      <c r="K12032" s="12">
        <v>1</v>
      </c>
      <c r="L12032" s="25" t="s">
        <v>19</v>
      </c>
      <c r="M12032" s="10"/>
      <c r="N12032" s="15"/>
      <c r="O12032" s="15"/>
      <c r="P12032" s="4"/>
    </row>
    <row r="12033" spans="1:16" ht="15" customHeight="1" x14ac:dyDescent="0.25">
      <c r="A12033" s="11">
        <f t="shared" si="1141"/>
        <v>12030</v>
      </c>
      <c r="B12033" s="29">
        <v>43563</v>
      </c>
      <c r="C12033" s="25">
        <v>22.4</v>
      </c>
      <c r="D12033" s="12">
        <v>32.799999999999997</v>
      </c>
      <c r="E12033" s="25">
        <v>26.3</v>
      </c>
      <c r="F12033" s="35">
        <v>87</v>
      </c>
      <c r="G12033" s="25"/>
      <c r="H12033" s="13">
        <v>4.7</v>
      </c>
      <c r="I12033" s="25">
        <v>2</v>
      </c>
      <c r="J12033" s="12">
        <v>120</v>
      </c>
      <c r="K12033" s="12">
        <v>0</v>
      </c>
      <c r="L12033" s="25" t="s">
        <v>19</v>
      </c>
      <c r="M12033" s="10"/>
      <c r="N12033" s="15"/>
      <c r="O12033" s="15"/>
      <c r="P12033" s="4"/>
    </row>
    <row r="12034" spans="1:16" ht="15" customHeight="1" x14ac:dyDescent="0.25">
      <c r="A12034" s="11">
        <f t="shared" si="1141"/>
        <v>12031</v>
      </c>
      <c r="B12034" s="29">
        <v>43564</v>
      </c>
      <c r="C12034" s="25">
        <v>22.4</v>
      </c>
      <c r="D12034" s="12">
        <v>31.6</v>
      </c>
      <c r="E12034" s="25">
        <v>25.8</v>
      </c>
      <c r="F12034" s="35">
        <v>90</v>
      </c>
      <c r="G12034" s="25">
        <v>2.7</v>
      </c>
      <c r="H12034" s="13">
        <v>5.7</v>
      </c>
      <c r="I12034" s="25">
        <v>2</v>
      </c>
      <c r="J12034" s="12">
        <v>40</v>
      </c>
      <c r="K12034" s="12">
        <v>0</v>
      </c>
      <c r="L12034" s="25" t="s">
        <v>19</v>
      </c>
      <c r="M12034" s="10"/>
      <c r="N12034" s="15"/>
      <c r="O12034" s="15"/>
      <c r="P12034" s="4"/>
    </row>
    <row r="12035" spans="1:16" ht="15" customHeight="1" x14ac:dyDescent="0.25">
      <c r="A12035" s="11">
        <f t="shared" si="1141"/>
        <v>12032</v>
      </c>
      <c r="B12035" s="29">
        <v>43565</v>
      </c>
      <c r="C12035" s="25"/>
      <c r="D12035" s="12">
        <v>30.8</v>
      </c>
      <c r="E12035" s="25">
        <v>24.7</v>
      </c>
      <c r="F12035" s="35">
        <v>96</v>
      </c>
      <c r="G12035" s="25">
        <v>1.6</v>
      </c>
      <c r="H12035" s="13">
        <v>4</v>
      </c>
      <c r="I12035" s="25">
        <v>2</v>
      </c>
      <c r="J12035" s="12">
        <v>50</v>
      </c>
      <c r="K12035" s="12">
        <v>0</v>
      </c>
      <c r="L12035" s="25" t="s">
        <v>19</v>
      </c>
      <c r="M12035" s="10"/>
      <c r="N12035" s="15"/>
      <c r="O12035" s="15"/>
      <c r="P12035" s="4"/>
    </row>
    <row r="12036" spans="1:16" ht="15" customHeight="1" x14ac:dyDescent="0.25">
      <c r="A12036" s="11">
        <f t="shared" si="1141"/>
        <v>12033</v>
      </c>
      <c r="B12036" s="29">
        <v>43566</v>
      </c>
      <c r="C12036" s="25">
        <v>22.7</v>
      </c>
      <c r="D12036" s="12">
        <v>31.2</v>
      </c>
      <c r="E12036" s="25">
        <v>25.2</v>
      </c>
      <c r="F12036" s="35">
        <v>93</v>
      </c>
      <c r="G12036" s="25">
        <v>42.4</v>
      </c>
      <c r="H12036" s="13">
        <v>2.2999999999999998</v>
      </c>
      <c r="I12036" s="25">
        <v>2</v>
      </c>
      <c r="J12036" s="12">
        <v>10</v>
      </c>
      <c r="K12036" s="12">
        <v>0</v>
      </c>
      <c r="L12036" s="25" t="s">
        <v>19</v>
      </c>
      <c r="M12036" s="10"/>
      <c r="N12036" s="15"/>
      <c r="O12036" s="15"/>
      <c r="P12036" s="4"/>
    </row>
    <row r="12037" spans="1:16" ht="15" customHeight="1" x14ac:dyDescent="0.25">
      <c r="A12037" s="11">
        <f t="shared" si="1141"/>
        <v>12034</v>
      </c>
      <c r="B12037" s="29">
        <v>43567</v>
      </c>
      <c r="C12037" s="25">
        <v>22.8</v>
      </c>
      <c r="D12037" s="12">
        <v>29</v>
      </c>
      <c r="E12037" s="25">
        <v>24.8</v>
      </c>
      <c r="F12037" s="35">
        <v>92</v>
      </c>
      <c r="G12037" s="25">
        <v>12</v>
      </c>
      <c r="H12037" s="13">
        <v>5.5</v>
      </c>
      <c r="I12037" s="25">
        <v>1</v>
      </c>
      <c r="J12037" s="12">
        <v>40</v>
      </c>
      <c r="K12037" s="12">
        <v>0</v>
      </c>
      <c r="L12037" s="25" t="s">
        <v>19</v>
      </c>
      <c r="M12037" s="10"/>
      <c r="N12037" s="15"/>
      <c r="O12037" s="15"/>
      <c r="P12037" s="4"/>
    </row>
    <row r="12038" spans="1:16" ht="15" customHeight="1" x14ac:dyDescent="0.25">
      <c r="A12038" s="11">
        <f t="shared" ref="A12038:A12101" si="1142">A12037+1</f>
        <v>12035</v>
      </c>
      <c r="B12038" s="29">
        <v>43568</v>
      </c>
      <c r="C12038" s="25">
        <v>22.6</v>
      </c>
      <c r="D12038" s="12">
        <v>32.6</v>
      </c>
      <c r="E12038" s="25">
        <v>26.6</v>
      </c>
      <c r="F12038" s="35">
        <v>82</v>
      </c>
      <c r="G12038" s="25">
        <v>17.2</v>
      </c>
      <c r="H12038" s="13">
        <v>0.8</v>
      </c>
      <c r="I12038" s="25">
        <v>4</v>
      </c>
      <c r="J12038" s="12">
        <v>50</v>
      </c>
      <c r="K12038" s="12">
        <v>1</v>
      </c>
      <c r="L12038" s="25" t="s">
        <v>19</v>
      </c>
      <c r="M12038" s="10"/>
      <c r="N12038" s="15"/>
      <c r="O12038" s="15"/>
      <c r="P12038" s="4"/>
    </row>
    <row r="12039" spans="1:16" ht="15" customHeight="1" x14ac:dyDescent="0.25">
      <c r="A12039" s="11">
        <f t="shared" si="1142"/>
        <v>12036</v>
      </c>
      <c r="B12039" s="29">
        <v>43569</v>
      </c>
      <c r="C12039" s="25">
        <v>22.6</v>
      </c>
      <c r="D12039" s="12">
        <v>32.799999999999997</v>
      </c>
      <c r="E12039" s="25">
        <v>27</v>
      </c>
      <c r="F12039" s="35">
        <v>83</v>
      </c>
      <c r="G12039" s="25"/>
      <c r="H12039" s="13">
        <v>8.3000000000000007</v>
      </c>
      <c r="I12039" s="25">
        <v>4</v>
      </c>
      <c r="J12039" s="12">
        <v>30</v>
      </c>
      <c r="K12039" s="12">
        <v>1</v>
      </c>
      <c r="L12039" s="25" t="s">
        <v>19</v>
      </c>
      <c r="M12039" s="10"/>
      <c r="N12039" s="15"/>
      <c r="O12039" s="15"/>
      <c r="P12039" s="4"/>
    </row>
    <row r="12040" spans="1:16" ht="15" customHeight="1" x14ac:dyDescent="0.25">
      <c r="A12040" s="11">
        <f t="shared" si="1142"/>
        <v>12037</v>
      </c>
      <c r="B12040" s="29">
        <v>43570</v>
      </c>
      <c r="C12040" s="25"/>
      <c r="D12040" s="12">
        <v>32.200000000000003</v>
      </c>
      <c r="E12040" s="25">
        <v>26</v>
      </c>
      <c r="F12040" s="35">
        <v>88</v>
      </c>
      <c r="G12040" s="25">
        <v>7.4</v>
      </c>
      <c r="H12040" s="13">
        <v>8.8000000000000007</v>
      </c>
      <c r="I12040" s="25">
        <v>3</v>
      </c>
      <c r="J12040" s="12">
        <v>110</v>
      </c>
      <c r="K12040" s="12">
        <v>1</v>
      </c>
      <c r="L12040" s="25" t="s">
        <v>19</v>
      </c>
      <c r="M12040" s="10"/>
      <c r="N12040" s="15"/>
      <c r="O12040" s="15"/>
      <c r="P12040" s="4"/>
    </row>
    <row r="12041" spans="1:16" ht="15" customHeight="1" x14ac:dyDescent="0.25">
      <c r="A12041" s="11">
        <f t="shared" si="1142"/>
        <v>12038</v>
      </c>
      <c r="B12041" s="29">
        <v>43571</v>
      </c>
      <c r="C12041" s="25">
        <v>22.9</v>
      </c>
      <c r="D12041" s="12">
        <v>32</v>
      </c>
      <c r="E12041" s="25">
        <v>26</v>
      </c>
      <c r="F12041" s="35">
        <v>90</v>
      </c>
      <c r="G12041" s="25">
        <v>6.7</v>
      </c>
      <c r="H12041" s="13">
        <v>4.2</v>
      </c>
      <c r="I12041" s="25">
        <v>3</v>
      </c>
      <c r="J12041" s="12">
        <v>110</v>
      </c>
      <c r="K12041" s="12">
        <v>0</v>
      </c>
      <c r="L12041" s="25" t="s">
        <v>19</v>
      </c>
      <c r="M12041" s="10"/>
      <c r="N12041" s="15"/>
      <c r="O12041" s="15"/>
      <c r="P12041" s="4"/>
    </row>
    <row r="12042" spans="1:16" ht="15" customHeight="1" x14ac:dyDescent="0.25">
      <c r="A12042" s="11">
        <f t="shared" si="1142"/>
        <v>12039</v>
      </c>
      <c r="B12042" s="29">
        <v>43572</v>
      </c>
      <c r="C12042" s="25"/>
      <c r="D12042" s="12">
        <v>32.799999999999997</v>
      </c>
      <c r="E12042" s="25">
        <v>26.5</v>
      </c>
      <c r="F12042" s="35">
        <v>86</v>
      </c>
      <c r="G12042" s="25">
        <v>4.5999999999999996</v>
      </c>
      <c r="H12042" s="13">
        <v>6.4</v>
      </c>
      <c r="I12042" s="25">
        <v>4</v>
      </c>
      <c r="J12042" s="12">
        <v>50</v>
      </c>
      <c r="K12042" s="12">
        <v>1</v>
      </c>
      <c r="L12042" s="25" t="s">
        <v>19</v>
      </c>
      <c r="M12042" s="10"/>
      <c r="N12042" s="15"/>
      <c r="O12042" s="15"/>
      <c r="P12042" s="4"/>
    </row>
    <row r="12043" spans="1:16" ht="15" customHeight="1" x14ac:dyDescent="0.25">
      <c r="A12043" s="11">
        <f t="shared" si="1142"/>
        <v>12040</v>
      </c>
      <c r="B12043" s="29">
        <v>43573</v>
      </c>
      <c r="C12043" s="25">
        <v>23.8</v>
      </c>
      <c r="D12043" s="12">
        <v>32</v>
      </c>
      <c r="E12043" s="25">
        <v>26.6</v>
      </c>
      <c r="F12043" s="35">
        <v>88</v>
      </c>
      <c r="G12043" s="25">
        <v>52</v>
      </c>
      <c r="H12043" s="13">
        <v>5.4</v>
      </c>
      <c r="I12043" s="25">
        <v>3</v>
      </c>
      <c r="J12043" s="12">
        <v>70</v>
      </c>
      <c r="K12043" s="12">
        <v>1</v>
      </c>
      <c r="L12043" s="25" t="s">
        <v>19</v>
      </c>
      <c r="M12043" s="10"/>
      <c r="N12043" s="15"/>
      <c r="O12043" s="15"/>
      <c r="P12043" s="4"/>
    </row>
    <row r="12044" spans="1:16" ht="15" customHeight="1" x14ac:dyDescent="0.25">
      <c r="A12044" s="11">
        <f t="shared" si="1142"/>
        <v>12041</v>
      </c>
      <c r="B12044" s="29">
        <v>43574</v>
      </c>
      <c r="C12044" s="25">
        <v>22.7</v>
      </c>
      <c r="D12044" s="12">
        <v>32</v>
      </c>
      <c r="E12044" s="25">
        <v>25.9</v>
      </c>
      <c r="F12044" s="35">
        <v>90</v>
      </c>
      <c r="G12044" s="25"/>
      <c r="H12044" s="13">
        <v>5.4</v>
      </c>
      <c r="I12044" s="25">
        <v>2</v>
      </c>
      <c r="J12044" s="12">
        <v>60</v>
      </c>
      <c r="K12044" s="12">
        <v>0</v>
      </c>
      <c r="L12044" s="25" t="s">
        <v>19</v>
      </c>
      <c r="M12044" s="10"/>
      <c r="N12044" s="15"/>
      <c r="O12044" s="15"/>
      <c r="P12044" s="4"/>
    </row>
    <row r="12045" spans="1:16" ht="15" customHeight="1" x14ac:dyDescent="0.25">
      <c r="A12045" s="11">
        <f t="shared" si="1142"/>
        <v>12042</v>
      </c>
      <c r="B12045" s="29">
        <v>43575</v>
      </c>
      <c r="C12045" s="25">
        <v>22.7</v>
      </c>
      <c r="D12045" s="12">
        <v>31.2</v>
      </c>
      <c r="E12045" s="25">
        <v>26.2</v>
      </c>
      <c r="F12045" s="35">
        <v>89</v>
      </c>
      <c r="G12045" s="25">
        <v>8888</v>
      </c>
      <c r="H12045" s="13">
        <v>4.8</v>
      </c>
      <c r="I12045" s="25">
        <v>1</v>
      </c>
      <c r="J12045" s="12">
        <v>110</v>
      </c>
      <c r="K12045" s="12">
        <v>0</v>
      </c>
      <c r="L12045" s="25" t="s">
        <v>19</v>
      </c>
      <c r="M12045" s="10"/>
      <c r="N12045" s="15"/>
      <c r="O12045" s="15"/>
      <c r="P12045" s="4"/>
    </row>
    <row r="12046" spans="1:16" ht="15" customHeight="1" x14ac:dyDescent="0.25">
      <c r="A12046" s="11">
        <f t="shared" si="1142"/>
        <v>12043</v>
      </c>
      <c r="B12046" s="29">
        <v>43576</v>
      </c>
      <c r="C12046" s="25">
        <v>22.7</v>
      </c>
      <c r="D12046" s="12">
        <v>33.6</v>
      </c>
      <c r="E12046" s="25">
        <v>27</v>
      </c>
      <c r="F12046" s="35">
        <v>87</v>
      </c>
      <c r="G12046" s="25">
        <v>0.8</v>
      </c>
      <c r="H12046" s="13">
        <v>3.6</v>
      </c>
      <c r="I12046" s="25">
        <v>2</v>
      </c>
      <c r="J12046" s="12">
        <v>100</v>
      </c>
      <c r="K12046" s="12">
        <v>0</v>
      </c>
      <c r="L12046" s="25" t="s">
        <v>19</v>
      </c>
      <c r="M12046" s="10"/>
      <c r="N12046" s="15"/>
      <c r="O12046" s="15"/>
      <c r="P12046" s="4"/>
    </row>
    <row r="12047" spans="1:16" ht="15" customHeight="1" x14ac:dyDescent="0.25">
      <c r="A12047" s="11">
        <f t="shared" si="1142"/>
        <v>12044</v>
      </c>
      <c r="B12047" s="29">
        <v>43577</v>
      </c>
      <c r="C12047" s="25"/>
      <c r="D12047" s="12">
        <v>29</v>
      </c>
      <c r="E12047" s="25">
        <v>26</v>
      </c>
      <c r="F12047" s="35">
        <v>95</v>
      </c>
      <c r="G12047" s="25">
        <v>14.8</v>
      </c>
      <c r="H12047" s="13">
        <v>6.3</v>
      </c>
      <c r="I12047" s="25">
        <v>2</v>
      </c>
      <c r="J12047" s="12">
        <v>40</v>
      </c>
      <c r="K12047" s="12">
        <v>0</v>
      </c>
      <c r="L12047" s="25" t="s">
        <v>19</v>
      </c>
      <c r="M12047" s="10"/>
      <c r="N12047" s="15"/>
      <c r="O12047" s="15"/>
      <c r="P12047" s="4"/>
    </row>
    <row r="12048" spans="1:16" ht="15" customHeight="1" x14ac:dyDescent="0.25">
      <c r="A12048" s="11">
        <f t="shared" si="1142"/>
        <v>12045</v>
      </c>
      <c r="B12048" s="29">
        <v>43578</v>
      </c>
      <c r="C12048" s="25">
        <v>23.7</v>
      </c>
      <c r="D12048" s="12">
        <v>28.6</v>
      </c>
      <c r="E12048" s="25">
        <v>25.3</v>
      </c>
      <c r="F12048" s="35">
        <v>95</v>
      </c>
      <c r="G12048" s="25">
        <v>3.9</v>
      </c>
      <c r="H12048" s="13">
        <v>0</v>
      </c>
      <c r="I12048" s="25">
        <v>0</v>
      </c>
      <c r="J12048" s="12">
        <v>80</v>
      </c>
      <c r="K12048" s="12">
        <v>0</v>
      </c>
      <c r="L12048" s="25" t="s">
        <v>19</v>
      </c>
      <c r="M12048" s="10"/>
      <c r="N12048" s="15"/>
      <c r="O12048" s="15"/>
      <c r="P12048" s="4"/>
    </row>
    <row r="12049" spans="1:16" ht="15" customHeight="1" x14ac:dyDescent="0.25">
      <c r="A12049" s="11">
        <f t="shared" si="1142"/>
        <v>12046</v>
      </c>
      <c r="B12049" s="29">
        <v>43579</v>
      </c>
      <c r="C12049" s="25">
        <v>23.2</v>
      </c>
      <c r="D12049" s="12">
        <v>31.6</v>
      </c>
      <c r="E12049" s="25">
        <v>26.8</v>
      </c>
      <c r="F12049" s="35">
        <v>86</v>
      </c>
      <c r="G12049" s="25">
        <v>9.5</v>
      </c>
      <c r="H12049" s="13">
        <v>0.1</v>
      </c>
      <c r="I12049" s="25">
        <v>3</v>
      </c>
      <c r="J12049" s="12">
        <v>80</v>
      </c>
      <c r="K12049" s="12">
        <v>1</v>
      </c>
      <c r="L12049" s="25" t="s">
        <v>19</v>
      </c>
      <c r="M12049" s="10"/>
      <c r="N12049" s="15"/>
      <c r="O12049" s="15"/>
      <c r="P12049" s="4"/>
    </row>
    <row r="12050" spans="1:16" ht="15" customHeight="1" x14ac:dyDescent="0.25">
      <c r="A12050" s="11">
        <f t="shared" si="1142"/>
        <v>12047</v>
      </c>
      <c r="B12050" s="29">
        <v>43580</v>
      </c>
      <c r="C12050" s="25"/>
      <c r="D12050" s="12">
        <v>30.6</v>
      </c>
      <c r="E12050" s="25">
        <v>26.2</v>
      </c>
      <c r="F12050" s="35">
        <v>91</v>
      </c>
      <c r="G12050" s="25">
        <v>7.1</v>
      </c>
      <c r="H12050" s="13">
        <v>4.9000000000000004</v>
      </c>
      <c r="I12050" s="25">
        <v>3</v>
      </c>
      <c r="J12050" s="12">
        <v>50</v>
      </c>
      <c r="K12050" s="12">
        <v>1</v>
      </c>
      <c r="L12050" s="25" t="s">
        <v>19</v>
      </c>
      <c r="M12050" s="10"/>
      <c r="N12050" s="15"/>
      <c r="O12050" s="15"/>
      <c r="P12050" s="4"/>
    </row>
    <row r="12051" spans="1:16" ht="15" customHeight="1" x14ac:dyDescent="0.25">
      <c r="A12051" s="11">
        <f t="shared" si="1142"/>
        <v>12048</v>
      </c>
      <c r="B12051" s="29">
        <v>43581</v>
      </c>
      <c r="C12051" s="25">
        <v>23.7</v>
      </c>
      <c r="D12051" s="12">
        <v>29.8</v>
      </c>
      <c r="E12051" s="25">
        <v>25.5</v>
      </c>
      <c r="F12051" s="35">
        <v>90</v>
      </c>
      <c r="G12051" s="25">
        <v>4.8</v>
      </c>
      <c r="H12051" s="13">
        <v>3.5</v>
      </c>
      <c r="I12051" s="25">
        <v>2</v>
      </c>
      <c r="J12051" s="12">
        <v>70</v>
      </c>
      <c r="K12051" s="12">
        <v>1</v>
      </c>
      <c r="L12051" s="25" t="s">
        <v>19</v>
      </c>
      <c r="M12051" s="10"/>
      <c r="N12051" s="15"/>
      <c r="O12051" s="15"/>
      <c r="P12051" s="4"/>
    </row>
    <row r="12052" spans="1:16" ht="15" customHeight="1" x14ac:dyDescent="0.25">
      <c r="A12052" s="11">
        <f t="shared" si="1142"/>
        <v>12049</v>
      </c>
      <c r="B12052" s="29">
        <v>43582</v>
      </c>
      <c r="C12052" s="25">
        <v>22.6</v>
      </c>
      <c r="D12052" s="12">
        <v>27.8</v>
      </c>
      <c r="E12052" s="25">
        <v>24.1</v>
      </c>
      <c r="F12052" s="35">
        <v>94</v>
      </c>
      <c r="G12052" s="25">
        <v>26.8</v>
      </c>
      <c r="H12052" s="13">
        <v>3.3</v>
      </c>
      <c r="I12052" s="25">
        <v>3</v>
      </c>
      <c r="J12052" s="12">
        <v>80</v>
      </c>
      <c r="K12052" s="12">
        <v>1</v>
      </c>
      <c r="L12052" s="25" t="s">
        <v>19</v>
      </c>
      <c r="M12052" s="10"/>
      <c r="N12052" s="15"/>
      <c r="O12052" s="15"/>
      <c r="P12052" s="4"/>
    </row>
    <row r="12053" spans="1:16" ht="15" customHeight="1" x14ac:dyDescent="0.25">
      <c r="A12053" s="11">
        <f t="shared" si="1142"/>
        <v>12050</v>
      </c>
      <c r="B12053" s="29">
        <v>43583</v>
      </c>
      <c r="C12053" s="25">
        <v>22</v>
      </c>
      <c r="D12053" s="12">
        <v>34.200000000000003</v>
      </c>
      <c r="E12053" s="25">
        <v>26.8</v>
      </c>
      <c r="F12053" s="35">
        <v>80</v>
      </c>
      <c r="G12053" s="25">
        <v>4.3</v>
      </c>
      <c r="H12053" s="13">
        <v>0</v>
      </c>
      <c r="I12053" s="25">
        <v>3</v>
      </c>
      <c r="J12053" s="12">
        <v>90</v>
      </c>
      <c r="K12053" s="12">
        <v>0</v>
      </c>
      <c r="L12053" s="25" t="s">
        <v>19</v>
      </c>
      <c r="M12053" s="10"/>
      <c r="N12053" s="15"/>
      <c r="O12053" s="15"/>
      <c r="P12053" s="4"/>
    </row>
    <row r="12054" spans="1:16" ht="15" customHeight="1" x14ac:dyDescent="0.25">
      <c r="A12054" s="11">
        <f t="shared" si="1142"/>
        <v>12051</v>
      </c>
      <c r="B12054" s="29">
        <v>43584</v>
      </c>
      <c r="C12054" s="25">
        <v>21.7</v>
      </c>
      <c r="D12054" s="12">
        <v>33</v>
      </c>
      <c r="E12054" s="25">
        <v>26.6</v>
      </c>
      <c r="F12054" s="35">
        <v>84</v>
      </c>
      <c r="G12054" s="25"/>
      <c r="H12054" s="13">
        <v>3.5</v>
      </c>
      <c r="I12054" s="25">
        <v>2</v>
      </c>
      <c r="J12054" s="12">
        <v>40</v>
      </c>
      <c r="K12054" s="12">
        <v>0</v>
      </c>
      <c r="L12054" s="25" t="s">
        <v>19</v>
      </c>
      <c r="M12054" s="10"/>
      <c r="N12054" s="15"/>
      <c r="O12054" s="15"/>
      <c r="P12054" s="4"/>
    </row>
    <row r="12055" spans="1:16" ht="15" customHeight="1" x14ac:dyDescent="0.25">
      <c r="A12055" s="11">
        <f t="shared" si="1142"/>
        <v>12052</v>
      </c>
      <c r="B12055" s="29">
        <v>43585</v>
      </c>
      <c r="C12055" s="25"/>
      <c r="D12055" s="12">
        <v>33</v>
      </c>
      <c r="E12055" s="25">
        <v>26.9</v>
      </c>
      <c r="F12055" s="35">
        <v>81</v>
      </c>
      <c r="G12055" s="25"/>
      <c r="H12055" s="13">
        <v>10.3</v>
      </c>
      <c r="I12055" s="25">
        <v>3</v>
      </c>
      <c r="J12055" s="12">
        <v>130</v>
      </c>
      <c r="K12055" s="12">
        <v>1</v>
      </c>
      <c r="L12055" s="25" t="s">
        <v>19</v>
      </c>
      <c r="M12055" s="10"/>
      <c r="N12055" s="15"/>
      <c r="O12055" s="15"/>
      <c r="P12055" s="4"/>
    </row>
    <row r="12056" spans="1:16" ht="15" customHeight="1" x14ac:dyDescent="0.25">
      <c r="A12056" s="11">
        <f t="shared" si="1142"/>
        <v>12053</v>
      </c>
      <c r="B12056" s="29">
        <v>43586</v>
      </c>
      <c r="C12056" s="25">
        <v>22.6</v>
      </c>
      <c r="D12056" s="12">
        <v>33.1</v>
      </c>
      <c r="E12056" s="25">
        <v>27</v>
      </c>
      <c r="F12056" s="35">
        <v>81</v>
      </c>
      <c r="G12056" s="25"/>
      <c r="H12056" s="13">
        <v>8</v>
      </c>
      <c r="I12056" s="25">
        <v>4</v>
      </c>
      <c r="J12056" s="12">
        <v>130</v>
      </c>
      <c r="K12056" s="12">
        <v>1</v>
      </c>
      <c r="L12056" s="25" t="s">
        <v>19</v>
      </c>
      <c r="M12056" s="10"/>
      <c r="N12056" s="15"/>
      <c r="O12056" s="15"/>
      <c r="P12056" s="4"/>
    </row>
    <row r="12057" spans="1:16" ht="15" customHeight="1" x14ac:dyDescent="0.25">
      <c r="A12057" s="11">
        <f t="shared" si="1142"/>
        <v>12054</v>
      </c>
      <c r="B12057" s="29">
        <v>43587</v>
      </c>
      <c r="C12057" s="25">
        <v>20.399999999999999</v>
      </c>
      <c r="D12057" s="12">
        <v>33.799999999999997</v>
      </c>
      <c r="E12057" s="25">
        <v>26.2</v>
      </c>
      <c r="F12057" s="35">
        <v>80</v>
      </c>
      <c r="G12057" s="25">
        <v>0</v>
      </c>
      <c r="H12057" s="13">
        <v>7</v>
      </c>
      <c r="I12057" s="25">
        <v>3</v>
      </c>
      <c r="J12057" s="12">
        <v>290</v>
      </c>
      <c r="K12057" s="12">
        <v>1</v>
      </c>
      <c r="L12057" s="25" t="s">
        <v>19</v>
      </c>
      <c r="M12057" s="10"/>
      <c r="N12057" s="15"/>
      <c r="O12057" s="15"/>
      <c r="P12057" s="4"/>
    </row>
    <row r="12058" spans="1:16" ht="15" customHeight="1" x14ac:dyDescent="0.25">
      <c r="A12058" s="11">
        <f t="shared" si="1142"/>
        <v>12055</v>
      </c>
      <c r="B12058" s="29">
        <v>43588</v>
      </c>
      <c r="C12058" s="25"/>
      <c r="D12058" s="12">
        <v>31.8</v>
      </c>
      <c r="E12058" s="25">
        <v>25.9</v>
      </c>
      <c r="F12058" s="35">
        <v>86</v>
      </c>
      <c r="G12058" s="25"/>
      <c r="H12058" s="13">
        <v>9.5</v>
      </c>
      <c r="I12058" s="25">
        <v>2</v>
      </c>
      <c r="J12058" s="12">
        <v>100</v>
      </c>
      <c r="K12058" s="12">
        <v>0</v>
      </c>
      <c r="L12058" s="25" t="s">
        <v>19</v>
      </c>
      <c r="M12058" s="10"/>
      <c r="N12058" s="15"/>
      <c r="O12058" s="15"/>
      <c r="P12058" s="4"/>
    </row>
    <row r="12059" spans="1:16" ht="15" customHeight="1" x14ac:dyDescent="0.25">
      <c r="A12059" s="11">
        <f t="shared" si="1142"/>
        <v>12056</v>
      </c>
      <c r="B12059" s="29">
        <v>43589</v>
      </c>
      <c r="C12059" s="25"/>
      <c r="D12059" s="12">
        <v>32</v>
      </c>
      <c r="E12059" s="25">
        <v>25.5</v>
      </c>
      <c r="F12059" s="35">
        <v>92</v>
      </c>
      <c r="G12059" s="25"/>
      <c r="H12059" s="13">
        <v>2</v>
      </c>
      <c r="I12059" s="25">
        <v>3</v>
      </c>
      <c r="J12059" s="12">
        <v>30</v>
      </c>
      <c r="K12059" s="12">
        <v>1</v>
      </c>
      <c r="L12059" s="25" t="s">
        <v>19</v>
      </c>
      <c r="M12059" s="10"/>
      <c r="N12059" s="15"/>
      <c r="O12059" s="15"/>
      <c r="P12059" s="4"/>
    </row>
    <row r="12060" spans="1:16" ht="15" customHeight="1" x14ac:dyDescent="0.25">
      <c r="A12060" s="11">
        <f t="shared" si="1142"/>
        <v>12057</v>
      </c>
      <c r="B12060" s="29">
        <v>43590</v>
      </c>
      <c r="C12060" s="25"/>
      <c r="D12060" s="12">
        <v>27.7</v>
      </c>
      <c r="E12060" s="25">
        <v>24.4</v>
      </c>
      <c r="F12060" s="35">
        <v>96</v>
      </c>
      <c r="G12060" s="25">
        <v>18.5</v>
      </c>
      <c r="H12060" s="13">
        <v>5</v>
      </c>
      <c r="I12060" s="25">
        <v>3</v>
      </c>
      <c r="J12060" s="12">
        <v>360</v>
      </c>
      <c r="K12060" s="12">
        <v>1</v>
      </c>
      <c r="L12060" s="25" t="s">
        <v>19</v>
      </c>
      <c r="M12060" s="10"/>
      <c r="N12060" s="15"/>
      <c r="O12060" s="15"/>
      <c r="P12060" s="4"/>
    </row>
    <row r="12061" spans="1:16" ht="15" customHeight="1" x14ac:dyDescent="0.25">
      <c r="A12061" s="11">
        <f t="shared" si="1142"/>
        <v>12058</v>
      </c>
      <c r="B12061" s="29">
        <v>43591</v>
      </c>
      <c r="C12061" s="25">
        <v>22</v>
      </c>
      <c r="D12061" s="12">
        <v>30.9</v>
      </c>
      <c r="E12061" s="25">
        <v>25.4</v>
      </c>
      <c r="F12061" s="35">
        <v>89</v>
      </c>
      <c r="G12061" s="25">
        <v>15.4</v>
      </c>
      <c r="H12061" s="13">
        <v>0.3</v>
      </c>
      <c r="I12061" s="25">
        <v>3</v>
      </c>
      <c r="J12061" s="12">
        <v>60</v>
      </c>
      <c r="K12061" s="12">
        <v>1</v>
      </c>
      <c r="L12061" s="25" t="s">
        <v>19</v>
      </c>
      <c r="M12061" s="10"/>
      <c r="N12061" s="15"/>
      <c r="O12061" s="15"/>
      <c r="P12061" s="4"/>
    </row>
    <row r="12062" spans="1:16" ht="15" customHeight="1" x14ac:dyDescent="0.25">
      <c r="A12062" s="11">
        <f t="shared" si="1142"/>
        <v>12059</v>
      </c>
      <c r="B12062" s="29">
        <v>43592</v>
      </c>
      <c r="C12062" s="25">
        <v>21</v>
      </c>
      <c r="D12062" s="12">
        <v>32.4</v>
      </c>
      <c r="E12062" s="25">
        <v>25.9</v>
      </c>
      <c r="F12062" s="35">
        <v>84</v>
      </c>
      <c r="G12062" s="25"/>
      <c r="H12062" s="13">
        <v>8</v>
      </c>
      <c r="I12062" s="25">
        <v>3</v>
      </c>
      <c r="J12062" s="12">
        <v>40</v>
      </c>
      <c r="K12062" s="12">
        <v>1</v>
      </c>
      <c r="L12062" s="25" t="s">
        <v>19</v>
      </c>
      <c r="M12062" s="10"/>
      <c r="N12062" s="15"/>
      <c r="O12062" s="15"/>
      <c r="P12062" s="4"/>
    </row>
    <row r="12063" spans="1:16" ht="15" customHeight="1" x14ac:dyDescent="0.25">
      <c r="A12063" s="11">
        <f t="shared" si="1142"/>
        <v>12060</v>
      </c>
      <c r="B12063" s="29">
        <v>43593</v>
      </c>
      <c r="C12063" s="25"/>
      <c r="D12063" s="12">
        <v>31.6</v>
      </c>
      <c r="E12063" s="25">
        <v>26.5</v>
      </c>
      <c r="F12063" s="35">
        <v>86</v>
      </c>
      <c r="G12063" s="25"/>
      <c r="H12063" s="13">
        <v>9.5</v>
      </c>
      <c r="I12063" s="25">
        <v>3</v>
      </c>
      <c r="J12063" s="12">
        <v>40</v>
      </c>
      <c r="K12063" s="12">
        <v>1</v>
      </c>
      <c r="L12063" s="25" t="s">
        <v>19</v>
      </c>
      <c r="M12063" s="10"/>
      <c r="N12063" s="15"/>
      <c r="O12063" s="15"/>
      <c r="P12063" s="4"/>
    </row>
    <row r="12064" spans="1:16" ht="15" customHeight="1" x14ac:dyDescent="0.25">
      <c r="A12064" s="11">
        <f t="shared" si="1142"/>
        <v>12061</v>
      </c>
      <c r="B12064" s="29">
        <v>43594</v>
      </c>
      <c r="C12064" s="25">
        <v>22</v>
      </c>
      <c r="D12064" s="12">
        <v>32.299999999999997</v>
      </c>
      <c r="E12064" s="25">
        <v>26.3</v>
      </c>
      <c r="F12064" s="35">
        <v>82</v>
      </c>
      <c r="G12064" s="25"/>
      <c r="H12064" s="13">
        <v>6</v>
      </c>
      <c r="I12064" s="25">
        <v>4</v>
      </c>
      <c r="J12064" s="12">
        <v>30</v>
      </c>
      <c r="K12064" s="12">
        <v>1</v>
      </c>
      <c r="L12064" s="25" t="s">
        <v>19</v>
      </c>
      <c r="M12064" s="10"/>
      <c r="N12064" s="15"/>
      <c r="O12064" s="15"/>
      <c r="P12064" s="4"/>
    </row>
    <row r="12065" spans="1:16" ht="15" customHeight="1" x14ac:dyDescent="0.25">
      <c r="A12065" s="11">
        <f t="shared" si="1142"/>
        <v>12062</v>
      </c>
      <c r="B12065" s="29">
        <v>43595</v>
      </c>
      <c r="C12065" s="25"/>
      <c r="D12065" s="12">
        <v>31.6</v>
      </c>
      <c r="E12065" s="25">
        <v>26.7</v>
      </c>
      <c r="F12065" s="35">
        <v>84</v>
      </c>
      <c r="G12065" s="25"/>
      <c r="H12065" s="13">
        <v>10.8</v>
      </c>
      <c r="I12065" s="25">
        <v>3</v>
      </c>
      <c r="J12065" s="12">
        <v>50</v>
      </c>
      <c r="K12065" s="12">
        <v>1</v>
      </c>
      <c r="L12065" s="25" t="s">
        <v>17</v>
      </c>
      <c r="M12065" s="10"/>
      <c r="N12065" s="15"/>
      <c r="O12065" s="15"/>
      <c r="P12065" s="4"/>
    </row>
    <row r="12066" spans="1:16" ht="15" customHeight="1" x14ac:dyDescent="0.25">
      <c r="A12066" s="11">
        <f t="shared" si="1142"/>
        <v>12063</v>
      </c>
      <c r="B12066" s="29">
        <v>43596</v>
      </c>
      <c r="C12066" s="25">
        <v>21</v>
      </c>
      <c r="D12066" s="12">
        <v>33</v>
      </c>
      <c r="E12066" s="25">
        <v>25.9</v>
      </c>
      <c r="F12066" s="35">
        <v>84</v>
      </c>
      <c r="G12066" s="25"/>
      <c r="H12066" s="13">
        <v>7.5</v>
      </c>
      <c r="I12066" s="25">
        <v>3</v>
      </c>
      <c r="J12066" s="12">
        <v>30</v>
      </c>
      <c r="K12066" s="12">
        <v>1</v>
      </c>
      <c r="L12066" s="25" t="s">
        <v>19</v>
      </c>
      <c r="M12066" s="10"/>
      <c r="N12066" s="15"/>
      <c r="O12066" s="15"/>
      <c r="P12066" s="4"/>
    </row>
    <row r="12067" spans="1:16" ht="15" customHeight="1" x14ac:dyDescent="0.25">
      <c r="A12067" s="11">
        <f t="shared" si="1142"/>
        <v>12064</v>
      </c>
      <c r="B12067" s="29">
        <v>43597</v>
      </c>
      <c r="C12067" s="25">
        <v>21</v>
      </c>
      <c r="D12067" s="12">
        <v>32.200000000000003</v>
      </c>
      <c r="E12067" s="25">
        <v>26</v>
      </c>
      <c r="F12067" s="35">
        <v>84</v>
      </c>
      <c r="G12067" s="25"/>
      <c r="H12067" s="13">
        <v>6</v>
      </c>
      <c r="I12067" s="25">
        <v>4</v>
      </c>
      <c r="J12067" s="12">
        <v>30</v>
      </c>
      <c r="K12067" s="12">
        <v>0</v>
      </c>
      <c r="L12067" s="25" t="s">
        <v>19</v>
      </c>
      <c r="M12067" s="10"/>
      <c r="N12067" s="15"/>
      <c r="O12067" s="15"/>
      <c r="P12067" s="4"/>
    </row>
    <row r="12068" spans="1:16" ht="15" customHeight="1" x14ac:dyDescent="0.25">
      <c r="A12068" s="11">
        <f t="shared" si="1142"/>
        <v>12065</v>
      </c>
      <c r="B12068" s="29">
        <v>43598</v>
      </c>
      <c r="C12068" s="25"/>
      <c r="D12068" s="12">
        <v>31.8</v>
      </c>
      <c r="E12068" s="25">
        <v>26.3</v>
      </c>
      <c r="F12068" s="35">
        <v>89</v>
      </c>
      <c r="G12068" s="25"/>
      <c r="H12068" s="13">
        <v>6.7</v>
      </c>
      <c r="I12068" s="25">
        <v>2</v>
      </c>
      <c r="J12068" s="12">
        <v>100</v>
      </c>
      <c r="K12068" s="12">
        <v>0</v>
      </c>
      <c r="L12068" s="25" t="s">
        <v>19</v>
      </c>
      <c r="M12068" s="10"/>
      <c r="N12068" s="15"/>
      <c r="O12068" s="15"/>
      <c r="P12068" s="4"/>
    </row>
    <row r="12069" spans="1:16" ht="15" customHeight="1" x14ac:dyDescent="0.25">
      <c r="A12069" s="11">
        <f t="shared" si="1142"/>
        <v>12066</v>
      </c>
      <c r="B12069" s="29">
        <v>43599</v>
      </c>
      <c r="C12069" s="25"/>
      <c r="D12069" s="12">
        <v>33.799999999999997</v>
      </c>
      <c r="E12069" s="25">
        <v>27.7</v>
      </c>
      <c r="F12069" s="35">
        <v>86</v>
      </c>
      <c r="G12069" s="25">
        <v>8888</v>
      </c>
      <c r="H12069" s="13">
        <v>4.9000000000000004</v>
      </c>
      <c r="I12069" s="25">
        <v>2</v>
      </c>
      <c r="J12069" s="12">
        <v>40</v>
      </c>
      <c r="K12069" s="12">
        <v>1</v>
      </c>
      <c r="L12069" s="25" t="s">
        <v>19</v>
      </c>
      <c r="M12069" s="10"/>
      <c r="N12069" s="15"/>
      <c r="O12069" s="15"/>
      <c r="P12069" s="4"/>
    </row>
    <row r="12070" spans="1:16" ht="15" customHeight="1" x14ac:dyDescent="0.25">
      <c r="A12070" s="11">
        <f t="shared" si="1142"/>
        <v>12067</v>
      </c>
      <c r="B12070" s="29">
        <v>43600</v>
      </c>
      <c r="C12070" s="25"/>
      <c r="D12070" s="12">
        <v>31.4</v>
      </c>
      <c r="E12070" s="25">
        <v>26.2</v>
      </c>
      <c r="F12070" s="35">
        <v>93</v>
      </c>
      <c r="G12070" s="25">
        <v>1</v>
      </c>
      <c r="H12070" s="13">
        <v>6.5</v>
      </c>
      <c r="I12070" s="25">
        <v>4</v>
      </c>
      <c r="J12070" s="12">
        <v>90</v>
      </c>
      <c r="K12070" s="12">
        <v>1</v>
      </c>
      <c r="L12070" s="25" t="s">
        <v>19</v>
      </c>
      <c r="M12070" s="10"/>
      <c r="N12070" s="15"/>
      <c r="O12070" s="15"/>
      <c r="P12070" s="4"/>
    </row>
    <row r="12071" spans="1:16" ht="15" customHeight="1" x14ac:dyDescent="0.25">
      <c r="A12071" s="11">
        <f t="shared" si="1142"/>
        <v>12068</v>
      </c>
      <c r="B12071" s="29">
        <v>43601</v>
      </c>
      <c r="C12071" s="25">
        <v>22</v>
      </c>
      <c r="D12071" s="12">
        <v>31.2</v>
      </c>
      <c r="E12071" s="25">
        <v>25.3</v>
      </c>
      <c r="F12071" s="35">
        <v>90</v>
      </c>
      <c r="G12071" s="25">
        <v>121.5</v>
      </c>
      <c r="H12071" s="13">
        <v>3</v>
      </c>
      <c r="I12071" s="25">
        <v>3</v>
      </c>
      <c r="J12071" s="12">
        <v>30</v>
      </c>
      <c r="K12071" s="12">
        <v>1</v>
      </c>
      <c r="L12071" s="25" t="s">
        <v>19</v>
      </c>
      <c r="M12071" s="10"/>
      <c r="N12071" s="15"/>
      <c r="O12071" s="15"/>
      <c r="P12071" s="4"/>
    </row>
    <row r="12072" spans="1:16" ht="15" customHeight="1" x14ac:dyDescent="0.25">
      <c r="A12072" s="11">
        <f t="shared" si="1142"/>
        <v>12069</v>
      </c>
      <c r="B12072" s="29">
        <v>43602</v>
      </c>
      <c r="C12072" s="25">
        <v>22</v>
      </c>
      <c r="D12072" s="12">
        <v>30.9</v>
      </c>
      <c r="E12072" s="25">
        <v>25.7</v>
      </c>
      <c r="F12072" s="35">
        <v>87</v>
      </c>
      <c r="G12072" s="25"/>
      <c r="H12072" s="13">
        <v>3.8</v>
      </c>
      <c r="I12072" s="25">
        <v>3</v>
      </c>
      <c r="J12072" s="12">
        <v>30</v>
      </c>
      <c r="K12072" s="12">
        <v>1</v>
      </c>
      <c r="L12072" s="25" t="s">
        <v>19</v>
      </c>
      <c r="M12072" s="10"/>
      <c r="N12072" s="15"/>
      <c r="O12072" s="15"/>
      <c r="P12072" s="4"/>
    </row>
    <row r="12073" spans="1:16" ht="15" customHeight="1" x14ac:dyDescent="0.25">
      <c r="A12073" s="11">
        <f t="shared" si="1142"/>
        <v>12070</v>
      </c>
      <c r="B12073" s="29">
        <v>43603</v>
      </c>
      <c r="C12073" s="25">
        <v>22</v>
      </c>
      <c r="D12073" s="12">
        <v>30.8</v>
      </c>
      <c r="E12073" s="25">
        <v>25.2</v>
      </c>
      <c r="F12073" s="35">
        <v>88</v>
      </c>
      <c r="G12073" s="25">
        <v>0.1</v>
      </c>
      <c r="H12073" s="13">
        <v>5.5</v>
      </c>
      <c r="I12073" s="25">
        <v>3</v>
      </c>
      <c r="J12073" s="12">
        <v>20</v>
      </c>
      <c r="K12073" s="12">
        <v>1</v>
      </c>
      <c r="L12073" s="25" t="s">
        <v>19</v>
      </c>
      <c r="M12073" s="10"/>
      <c r="N12073" s="15"/>
      <c r="O12073" s="15"/>
      <c r="P12073" s="4"/>
    </row>
    <row r="12074" spans="1:16" ht="15" customHeight="1" x14ac:dyDescent="0.25">
      <c r="A12074" s="11">
        <f t="shared" si="1142"/>
        <v>12071</v>
      </c>
      <c r="B12074" s="29">
        <v>43604</v>
      </c>
      <c r="C12074" s="25"/>
      <c r="D12074" s="12">
        <v>31.6</v>
      </c>
      <c r="E12074" s="25">
        <v>26.5</v>
      </c>
      <c r="F12074" s="35">
        <v>86</v>
      </c>
      <c r="G12074" s="25">
        <v>51</v>
      </c>
      <c r="H12074" s="13">
        <v>5.6</v>
      </c>
      <c r="I12074" s="25">
        <v>2</v>
      </c>
      <c r="J12074" s="12">
        <v>20</v>
      </c>
      <c r="K12074" s="12">
        <v>0</v>
      </c>
      <c r="L12074" s="25" t="s">
        <v>19</v>
      </c>
      <c r="M12074" s="10"/>
      <c r="N12074" s="15"/>
      <c r="O12074" s="15"/>
      <c r="P12074" s="4"/>
    </row>
    <row r="12075" spans="1:16" ht="15" customHeight="1" x14ac:dyDescent="0.25">
      <c r="A12075" s="11">
        <f t="shared" si="1142"/>
        <v>12072</v>
      </c>
      <c r="B12075" s="29">
        <v>43605</v>
      </c>
      <c r="C12075" s="25">
        <v>23</v>
      </c>
      <c r="D12075" s="12">
        <v>31.7</v>
      </c>
      <c r="E12075" s="25">
        <v>25.8</v>
      </c>
      <c r="F12075" s="35">
        <v>87</v>
      </c>
      <c r="G12075" s="25">
        <v>1.8</v>
      </c>
      <c r="H12075" s="13">
        <v>3.5</v>
      </c>
      <c r="I12075" s="25">
        <v>3</v>
      </c>
      <c r="J12075" s="12">
        <v>160</v>
      </c>
      <c r="K12075" s="12">
        <v>1</v>
      </c>
      <c r="L12075" s="25" t="s">
        <v>19</v>
      </c>
      <c r="M12075" s="10"/>
      <c r="N12075" s="15"/>
      <c r="O12075" s="15"/>
      <c r="P12075" s="4"/>
    </row>
    <row r="12076" spans="1:16" ht="15" customHeight="1" x14ac:dyDescent="0.25">
      <c r="A12076" s="11">
        <f t="shared" si="1142"/>
        <v>12073</v>
      </c>
      <c r="B12076" s="29">
        <v>43606</v>
      </c>
      <c r="C12076" s="25"/>
      <c r="D12076" s="12">
        <v>32.5</v>
      </c>
      <c r="E12076" s="25">
        <v>26.8</v>
      </c>
      <c r="F12076" s="35">
        <v>88</v>
      </c>
      <c r="G12076" s="25">
        <v>5.0999999999999996</v>
      </c>
      <c r="H12076" s="13">
        <v>4.4000000000000004</v>
      </c>
      <c r="I12076" s="25">
        <v>2</v>
      </c>
      <c r="J12076" s="12">
        <v>150</v>
      </c>
      <c r="K12076" s="12">
        <v>0</v>
      </c>
      <c r="L12076" s="25" t="s">
        <v>19</v>
      </c>
      <c r="M12076" s="10"/>
      <c r="N12076" s="15"/>
      <c r="O12076" s="15"/>
      <c r="P12076" s="4"/>
    </row>
    <row r="12077" spans="1:16" ht="15" customHeight="1" x14ac:dyDescent="0.25">
      <c r="A12077" s="11">
        <f t="shared" si="1142"/>
        <v>12074</v>
      </c>
      <c r="B12077" s="29">
        <v>43607</v>
      </c>
      <c r="C12077" s="25">
        <v>23</v>
      </c>
      <c r="D12077" s="12">
        <v>31.4</v>
      </c>
      <c r="E12077" s="25">
        <v>26.1</v>
      </c>
      <c r="F12077" s="35">
        <v>92</v>
      </c>
      <c r="G12077" s="25">
        <v>7.4</v>
      </c>
      <c r="H12077" s="13">
        <v>5.2</v>
      </c>
      <c r="I12077" s="25">
        <v>2</v>
      </c>
      <c r="J12077" s="12">
        <v>30</v>
      </c>
      <c r="K12077" s="12">
        <v>1</v>
      </c>
      <c r="L12077" s="25" t="s">
        <v>19</v>
      </c>
      <c r="M12077" s="10"/>
      <c r="N12077" s="15"/>
      <c r="O12077" s="15"/>
      <c r="P12077" s="4"/>
    </row>
    <row r="12078" spans="1:16" ht="15" customHeight="1" x14ac:dyDescent="0.25">
      <c r="A12078" s="11">
        <f t="shared" si="1142"/>
        <v>12075</v>
      </c>
      <c r="B12078" s="29">
        <v>43608</v>
      </c>
      <c r="C12078" s="25">
        <v>23</v>
      </c>
      <c r="D12078" s="12">
        <v>32.6</v>
      </c>
      <c r="E12078" s="25">
        <v>26.5</v>
      </c>
      <c r="F12078" s="35">
        <v>87</v>
      </c>
      <c r="G12078" s="25">
        <v>28</v>
      </c>
      <c r="H12078" s="13">
        <v>3.4</v>
      </c>
      <c r="I12078" s="25">
        <v>3</v>
      </c>
      <c r="J12078" s="12">
        <v>150</v>
      </c>
      <c r="K12078" s="12">
        <v>1</v>
      </c>
      <c r="L12078" s="25" t="s">
        <v>19</v>
      </c>
      <c r="M12078" s="10"/>
      <c r="N12078" s="15"/>
      <c r="O12078" s="15"/>
      <c r="P12078" s="4"/>
    </row>
    <row r="12079" spans="1:16" ht="15" customHeight="1" x14ac:dyDescent="0.25">
      <c r="A12079" s="11">
        <f t="shared" si="1142"/>
        <v>12076</v>
      </c>
      <c r="B12079" s="29">
        <v>43609</v>
      </c>
      <c r="C12079" s="25">
        <v>22</v>
      </c>
      <c r="D12079" s="12">
        <v>33.6</v>
      </c>
      <c r="E12079" s="25">
        <v>26.9</v>
      </c>
      <c r="F12079" s="35">
        <v>83</v>
      </c>
      <c r="G12079" s="25">
        <v>2</v>
      </c>
      <c r="H12079" s="13">
        <v>8.4</v>
      </c>
      <c r="I12079" s="25">
        <v>3</v>
      </c>
      <c r="J12079" s="12">
        <v>90</v>
      </c>
      <c r="K12079" s="12">
        <v>1</v>
      </c>
      <c r="L12079" s="25" t="s">
        <v>19</v>
      </c>
      <c r="M12079" s="10"/>
      <c r="N12079" s="15"/>
      <c r="O12079" s="15"/>
      <c r="P12079" s="4"/>
    </row>
    <row r="12080" spans="1:16" ht="15" customHeight="1" x14ac:dyDescent="0.25">
      <c r="A12080" s="11">
        <f t="shared" si="1142"/>
        <v>12077</v>
      </c>
      <c r="B12080" s="29">
        <v>43610</v>
      </c>
      <c r="C12080" s="25">
        <v>21</v>
      </c>
      <c r="D12080" s="12">
        <v>32.6</v>
      </c>
      <c r="E12080" s="25">
        <v>25.9</v>
      </c>
      <c r="F12080" s="35">
        <v>82</v>
      </c>
      <c r="G12080" s="25"/>
      <c r="H12080" s="13">
        <v>9.3000000000000007</v>
      </c>
      <c r="I12080" s="25">
        <v>3</v>
      </c>
      <c r="J12080" s="12">
        <v>100</v>
      </c>
      <c r="K12080" s="12">
        <v>1</v>
      </c>
      <c r="L12080" s="25" t="s">
        <v>19</v>
      </c>
      <c r="M12080" s="10"/>
      <c r="N12080" s="15"/>
      <c r="O12080" s="15"/>
      <c r="P12080" s="4"/>
    </row>
    <row r="12081" spans="1:16" ht="15" customHeight="1" x14ac:dyDescent="0.25">
      <c r="A12081" s="11">
        <f t="shared" si="1142"/>
        <v>12078</v>
      </c>
      <c r="B12081" s="29">
        <v>43611</v>
      </c>
      <c r="C12081" s="25"/>
      <c r="D12081" s="12">
        <v>32.799999999999997</v>
      </c>
      <c r="E12081" s="25">
        <v>27.5</v>
      </c>
      <c r="F12081" s="35">
        <v>84</v>
      </c>
      <c r="G12081" s="25"/>
      <c r="H12081" s="13">
        <v>8.8000000000000007</v>
      </c>
      <c r="I12081" s="25">
        <v>2</v>
      </c>
      <c r="J12081" s="12">
        <v>10</v>
      </c>
      <c r="K12081" s="12">
        <v>0</v>
      </c>
      <c r="L12081" s="25" t="s">
        <v>19</v>
      </c>
      <c r="M12081" s="10"/>
      <c r="N12081" s="15"/>
      <c r="O12081" s="15"/>
      <c r="P12081" s="4"/>
    </row>
    <row r="12082" spans="1:16" ht="15" customHeight="1" x14ac:dyDescent="0.25">
      <c r="A12082" s="11">
        <f t="shared" si="1142"/>
        <v>12079</v>
      </c>
      <c r="B12082" s="29">
        <v>43612</v>
      </c>
      <c r="C12082" s="25">
        <v>24</v>
      </c>
      <c r="D12082" s="12">
        <v>33.700000000000003</v>
      </c>
      <c r="E12082" s="25">
        <v>27.3</v>
      </c>
      <c r="F12082" s="35">
        <v>87</v>
      </c>
      <c r="G12082" s="25">
        <v>1.2</v>
      </c>
      <c r="H12082" s="13">
        <v>7.4</v>
      </c>
      <c r="I12082" s="25">
        <v>3</v>
      </c>
      <c r="J12082" s="12">
        <v>40</v>
      </c>
      <c r="K12082" s="12">
        <v>1</v>
      </c>
      <c r="L12082" s="25" t="s">
        <v>19</v>
      </c>
      <c r="M12082" s="10"/>
      <c r="N12082" s="15"/>
      <c r="O12082" s="15"/>
      <c r="P12082" s="4"/>
    </row>
    <row r="12083" spans="1:16" ht="15" customHeight="1" x14ac:dyDescent="0.25">
      <c r="A12083" s="11">
        <f t="shared" si="1142"/>
        <v>12080</v>
      </c>
      <c r="B12083" s="29">
        <v>43613</v>
      </c>
      <c r="C12083" s="25">
        <v>24</v>
      </c>
      <c r="D12083" s="12">
        <v>33.5</v>
      </c>
      <c r="E12083" s="25">
        <v>26.5</v>
      </c>
      <c r="F12083" s="35">
        <v>88</v>
      </c>
      <c r="G12083" s="25"/>
      <c r="H12083" s="13">
        <v>6.3</v>
      </c>
      <c r="I12083" s="25">
        <v>3</v>
      </c>
      <c r="J12083" s="12">
        <v>30</v>
      </c>
      <c r="K12083" s="12">
        <v>1</v>
      </c>
      <c r="L12083" s="25" t="s">
        <v>19</v>
      </c>
      <c r="M12083" s="10"/>
      <c r="N12083" s="15"/>
      <c r="O12083" s="15"/>
      <c r="P12083" s="4"/>
    </row>
    <row r="12084" spans="1:16" ht="15" customHeight="1" x14ac:dyDescent="0.25">
      <c r="A12084" s="11">
        <f t="shared" si="1142"/>
        <v>12081</v>
      </c>
      <c r="B12084" s="29">
        <v>43614</v>
      </c>
      <c r="C12084" s="25">
        <v>24</v>
      </c>
      <c r="D12084" s="12">
        <v>31</v>
      </c>
      <c r="E12084" s="25">
        <v>26.5</v>
      </c>
      <c r="F12084" s="35">
        <v>90</v>
      </c>
      <c r="G12084" s="25">
        <v>5</v>
      </c>
      <c r="H12084" s="13">
        <v>5.7</v>
      </c>
      <c r="I12084" s="25">
        <v>5</v>
      </c>
      <c r="J12084" s="12">
        <v>130</v>
      </c>
      <c r="K12084" s="12">
        <v>1</v>
      </c>
      <c r="L12084" s="25" t="s">
        <v>19</v>
      </c>
      <c r="M12084" s="10"/>
      <c r="N12084" s="15"/>
      <c r="O12084" s="15"/>
      <c r="P12084" s="4"/>
    </row>
    <row r="12085" spans="1:16" ht="15" customHeight="1" x14ac:dyDescent="0.25">
      <c r="A12085" s="11">
        <f t="shared" si="1142"/>
        <v>12082</v>
      </c>
      <c r="B12085" s="29">
        <v>43615</v>
      </c>
      <c r="C12085" s="25">
        <v>23</v>
      </c>
      <c r="D12085" s="12">
        <v>33</v>
      </c>
      <c r="E12085" s="25">
        <v>26.8</v>
      </c>
      <c r="F12085" s="35">
        <v>86</v>
      </c>
      <c r="G12085" s="25">
        <v>20.7</v>
      </c>
      <c r="H12085" s="13">
        <v>2.6</v>
      </c>
      <c r="I12085" s="25">
        <v>3</v>
      </c>
      <c r="J12085" s="12">
        <v>120</v>
      </c>
      <c r="K12085" s="12">
        <v>1</v>
      </c>
      <c r="L12085" s="25" t="s">
        <v>19</v>
      </c>
      <c r="M12085" s="10"/>
      <c r="N12085" s="15"/>
      <c r="O12085" s="15"/>
      <c r="P12085" s="4"/>
    </row>
    <row r="12086" spans="1:16" ht="15" customHeight="1" x14ac:dyDescent="0.25">
      <c r="A12086" s="11">
        <f t="shared" si="1142"/>
        <v>12083</v>
      </c>
      <c r="B12086" s="29">
        <v>43616</v>
      </c>
      <c r="C12086" s="25"/>
      <c r="D12086" s="12">
        <v>31.5</v>
      </c>
      <c r="E12086" s="25">
        <v>27.5</v>
      </c>
      <c r="F12086" s="35">
        <v>82</v>
      </c>
      <c r="G12086" s="25">
        <v>5.0999999999999996</v>
      </c>
      <c r="H12086" s="13">
        <v>6</v>
      </c>
      <c r="I12086" s="25">
        <v>3</v>
      </c>
      <c r="J12086" s="12">
        <v>20</v>
      </c>
      <c r="K12086" s="12">
        <v>1</v>
      </c>
      <c r="L12086" s="25" t="s">
        <v>19</v>
      </c>
      <c r="M12086" s="10"/>
      <c r="N12086" s="15"/>
      <c r="O12086" s="15"/>
      <c r="P12086" s="4"/>
    </row>
    <row r="12087" spans="1:16" ht="15" customHeight="1" x14ac:dyDescent="0.25">
      <c r="A12087" s="11">
        <f t="shared" si="1142"/>
        <v>12084</v>
      </c>
      <c r="B12087" s="29">
        <v>43617</v>
      </c>
      <c r="C12087" s="25">
        <v>23</v>
      </c>
      <c r="D12087" s="12">
        <v>29.8</v>
      </c>
      <c r="E12087" s="25">
        <v>25.1</v>
      </c>
      <c r="F12087" s="35">
        <v>93</v>
      </c>
      <c r="G12087" s="25">
        <v>12.9</v>
      </c>
      <c r="H12087" s="13">
        <v>3.8</v>
      </c>
      <c r="I12087" s="25">
        <v>3</v>
      </c>
      <c r="J12087" s="12">
        <v>20</v>
      </c>
      <c r="K12087" s="12">
        <v>0</v>
      </c>
      <c r="L12087" s="25" t="s">
        <v>19</v>
      </c>
      <c r="M12087" s="10"/>
      <c r="N12087" s="15"/>
      <c r="O12087" s="15"/>
      <c r="P12087" s="4"/>
    </row>
    <row r="12088" spans="1:16" ht="15" customHeight="1" x14ac:dyDescent="0.25">
      <c r="A12088" s="11">
        <f t="shared" si="1142"/>
        <v>12085</v>
      </c>
      <c r="B12088" s="29">
        <v>43618</v>
      </c>
      <c r="C12088" s="25">
        <v>22</v>
      </c>
      <c r="D12088" s="12">
        <v>30.2</v>
      </c>
      <c r="E12088" s="25">
        <v>24.3</v>
      </c>
      <c r="F12088" s="35">
        <v>94</v>
      </c>
      <c r="G12088" s="25">
        <v>59.8</v>
      </c>
      <c r="H12088" s="13">
        <v>0.3</v>
      </c>
      <c r="I12088" s="25">
        <v>2</v>
      </c>
      <c r="J12088" s="12">
        <v>40</v>
      </c>
      <c r="K12088" s="12">
        <v>0</v>
      </c>
      <c r="L12088" s="25" t="s">
        <v>19</v>
      </c>
      <c r="M12088" s="10"/>
      <c r="N12088" s="15"/>
      <c r="O12088" s="15"/>
      <c r="P12088" s="4"/>
    </row>
    <row r="12089" spans="1:16" ht="15" customHeight="1" x14ac:dyDescent="0.25">
      <c r="A12089" s="11">
        <f t="shared" si="1142"/>
        <v>12086</v>
      </c>
      <c r="B12089" s="29">
        <v>43619</v>
      </c>
      <c r="C12089" s="25">
        <v>22</v>
      </c>
      <c r="D12089" s="12">
        <v>29</v>
      </c>
      <c r="E12089" s="25">
        <v>25.8</v>
      </c>
      <c r="F12089" s="35">
        <v>92</v>
      </c>
      <c r="G12089" s="25">
        <v>17.899999999999999</v>
      </c>
      <c r="H12089" s="13">
        <v>2.5</v>
      </c>
      <c r="I12089" s="25">
        <v>4</v>
      </c>
      <c r="J12089" s="12">
        <v>140</v>
      </c>
      <c r="K12089" s="12">
        <v>1</v>
      </c>
      <c r="L12089" s="25" t="s">
        <v>19</v>
      </c>
      <c r="M12089" s="10"/>
      <c r="N12089" s="15"/>
      <c r="O12089" s="15"/>
      <c r="P12089" s="4"/>
    </row>
    <row r="12090" spans="1:16" ht="15" customHeight="1" x14ac:dyDescent="0.25">
      <c r="A12090" s="11">
        <f t="shared" si="1142"/>
        <v>12087</v>
      </c>
      <c r="B12090" s="29">
        <v>43620</v>
      </c>
      <c r="C12090" s="25">
        <v>23</v>
      </c>
      <c r="D12090" s="12">
        <v>31.8</v>
      </c>
      <c r="E12090" s="25">
        <v>26.1</v>
      </c>
      <c r="F12090" s="35">
        <v>90</v>
      </c>
      <c r="G12090" s="25">
        <v>8888</v>
      </c>
      <c r="H12090" s="13">
        <v>0.8</v>
      </c>
      <c r="I12090" s="25">
        <v>3</v>
      </c>
      <c r="J12090" s="12">
        <v>170</v>
      </c>
      <c r="K12090" s="12">
        <v>1</v>
      </c>
      <c r="L12090" s="25" t="s">
        <v>19</v>
      </c>
      <c r="M12090" s="10"/>
      <c r="N12090" s="15"/>
      <c r="O12090" s="15"/>
      <c r="P12090" s="4"/>
    </row>
    <row r="12091" spans="1:16" ht="15" customHeight="1" x14ac:dyDescent="0.25">
      <c r="A12091" s="11">
        <f t="shared" si="1142"/>
        <v>12088</v>
      </c>
      <c r="B12091" s="29">
        <v>43621</v>
      </c>
      <c r="C12091" s="25">
        <v>24</v>
      </c>
      <c r="D12091" s="12">
        <v>31.4</v>
      </c>
      <c r="E12091" s="25">
        <v>25.9</v>
      </c>
      <c r="F12091" s="35">
        <v>91</v>
      </c>
      <c r="G12091" s="25">
        <v>31.8</v>
      </c>
      <c r="H12091" s="13">
        <v>0.3</v>
      </c>
      <c r="I12091" s="25">
        <v>3</v>
      </c>
      <c r="J12091" s="12">
        <v>10</v>
      </c>
      <c r="K12091" s="12">
        <v>0</v>
      </c>
      <c r="L12091" s="25" t="s">
        <v>19</v>
      </c>
      <c r="M12091" s="10"/>
      <c r="N12091" s="15"/>
      <c r="O12091" s="15"/>
      <c r="P12091" s="4"/>
    </row>
    <row r="12092" spans="1:16" ht="15" customHeight="1" x14ac:dyDescent="0.25">
      <c r="A12092" s="11">
        <f t="shared" si="1142"/>
        <v>12089</v>
      </c>
      <c r="B12092" s="29">
        <v>43622</v>
      </c>
      <c r="C12092" s="25">
        <v>23</v>
      </c>
      <c r="D12092" s="12">
        <v>31.4</v>
      </c>
      <c r="E12092" s="25">
        <v>24.7</v>
      </c>
      <c r="F12092" s="35">
        <v>94</v>
      </c>
      <c r="G12092" s="25">
        <v>0.7</v>
      </c>
      <c r="H12092" s="13">
        <v>0</v>
      </c>
      <c r="I12092" s="25">
        <v>2</v>
      </c>
      <c r="J12092" s="12">
        <v>350</v>
      </c>
      <c r="K12092" s="12">
        <v>0</v>
      </c>
      <c r="L12092" s="25" t="s">
        <v>19</v>
      </c>
      <c r="M12092" s="10"/>
      <c r="N12092" s="15"/>
      <c r="O12092" s="15"/>
      <c r="P12092" s="4"/>
    </row>
    <row r="12093" spans="1:16" ht="15" customHeight="1" x14ac:dyDescent="0.25">
      <c r="A12093" s="11">
        <f t="shared" si="1142"/>
        <v>12090</v>
      </c>
      <c r="B12093" s="29">
        <v>43623</v>
      </c>
      <c r="C12093" s="25">
        <v>22</v>
      </c>
      <c r="D12093" s="12">
        <v>32</v>
      </c>
      <c r="E12093" s="25">
        <v>25.8</v>
      </c>
      <c r="F12093" s="35">
        <v>86</v>
      </c>
      <c r="G12093" s="25">
        <v>40</v>
      </c>
      <c r="H12093" s="13">
        <v>0</v>
      </c>
      <c r="I12093" s="25">
        <v>2</v>
      </c>
      <c r="J12093" s="12">
        <v>360</v>
      </c>
      <c r="K12093" s="12">
        <v>0</v>
      </c>
      <c r="L12093" s="25" t="s">
        <v>19</v>
      </c>
      <c r="M12093" s="10"/>
      <c r="N12093" s="15"/>
      <c r="O12093" s="15"/>
      <c r="P12093" s="4"/>
    </row>
    <row r="12094" spans="1:16" ht="15" customHeight="1" x14ac:dyDescent="0.25">
      <c r="A12094" s="11">
        <f t="shared" si="1142"/>
        <v>12091</v>
      </c>
      <c r="B12094" s="29">
        <v>43624</v>
      </c>
      <c r="C12094" s="25"/>
      <c r="D12094" s="12">
        <v>31</v>
      </c>
      <c r="E12094" s="25">
        <v>24.7</v>
      </c>
      <c r="F12094" s="35">
        <v>94</v>
      </c>
      <c r="G12094" s="25">
        <v>8888</v>
      </c>
      <c r="H12094" s="13">
        <v>2.8</v>
      </c>
      <c r="I12094" s="25">
        <v>3</v>
      </c>
      <c r="J12094" s="12">
        <v>40</v>
      </c>
      <c r="K12094" s="12">
        <v>0</v>
      </c>
      <c r="L12094" s="25" t="s">
        <v>19</v>
      </c>
      <c r="M12094" s="10"/>
      <c r="N12094" s="15"/>
      <c r="O12094" s="15"/>
      <c r="P12094" s="4"/>
    </row>
    <row r="12095" spans="1:16" ht="15" customHeight="1" x14ac:dyDescent="0.25">
      <c r="A12095" s="11">
        <f t="shared" si="1142"/>
        <v>12092</v>
      </c>
      <c r="B12095" s="29">
        <v>43625</v>
      </c>
      <c r="C12095" s="25">
        <v>23</v>
      </c>
      <c r="D12095" s="12">
        <v>30.4</v>
      </c>
      <c r="E12095" s="25">
        <v>25.8</v>
      </c>
      <c r="F12095" s="35">
        <v>90</v>
      </c>
      <c r="G12095" s="25">
        <v>99.6</v>
      </c>
      <c r="H12095" s="13">
        <v>1.6</v>
      </c>
      <c r="I12095" s="25">
        <v>3</v>
      </c>
      <c r="J12095" s="12">
        <v>320</v>
      </c>
      <c r="K12095" s="12">
        <v>1</v>
      </c>
      <c r="L12095" s="25" t="s">
        <v>19</v>
      </c>
      <c r="M12095" s="10"/>
      <c r="N12095" s="15"/>
      <c r="O12095" s="15"/>
      <c r="P12095" s="4"/>
    </row>
    <row r="12096" spans="1:16" ht="15" customHeight="1" x14ac:dyDescent="0.25">
      <c r="A12096" s="11">
        <f t="shared" si="1142"/>
        <v>12093</v>
      </c>
      <c r="B12096" s="29">
        <v>43626</v>
      </c>
      <c r="C12096" s="25">
        <v>23</v>
      </c>
      <c r="D12096" s="12">
        <v>33.200000000000003</v>
      </c>
      <c r="E12096" s="25">
        <v>27</v>
      </c>
      <c r="F12096" s="35">
        <v>84</v>
      </c>
      <c r="G12096" s="25">
        <v>1.2</v>
      </c>
      <c r="H12096" s="13">
        <v>0</v>
      </c>
      <c r="I12096" s="25">
        <v>3</v>
      </c>
      <c r="J12096" s="12">
        <v>40</v>
      </c>
      <c r="K12096" s="12">
        <v>1</v>
      </c>
      <c r="L12096" s="25" t="s">
        <v>19</v>
      </c>
      <c r="M12096" s="10"/>
      <c r="N12096" s="15"/>
      <c r="O12096" s="15"/>
      <c r="P12096" s="4"/>
    </row>
    <row r="12097" spans="1:16" ht="15" customHeight="1" x14ac:dyDescent="0.25">
      <c r="A12097" s="11">
        <f t="shared" si="1142"/>
        <v>12094</v>
      </c>
      <c r="B12097" s="29">
        <v>43627</v>
      </c>
      <c r="C12097" s="25">
        <v>23</v>
      </c>
      <c r="D12097" s="12">
        <v>31.6</v>
      </c>
      <c r="E12097" s="25">
        <v>26.1</v>
      </c>
      <c r="F12097" s="35">
        <v>91</v>
      </c>
      <c r="G12097" s="25">
        <v>0.2</v>
      </c>
      <c r="H12097" s="13">
        <v>8.6</v>
      </c>
      <c r="I12097" s="25">
        <v>5</v>
      </c>
      <c r="J12097" s="12">
        <v>130</v>
      </c>
      <c r="K12097" s="12">
        <v>1</v>
      </c>
      <c r="L12097" s="25" t="s">
        <v>19</v>
      </c>
      <c r="M12097" s="10"/>
      <c r="N12097" s="15"/>
      <c r="O12097" s="15"/>
      <c r="P12097" s="4"/>
    </row>
    <row r="12098" spans="1:16" ht="15" customHeight="1" x14ac:dyDescent="0.25">
      <c r="A12098" s="11">
        <f t="shared" si="1142"/>
        <v>12095</v>
      </c>
      <c r="B12098" s="29">
        <v>43628</v>
      </c>
      <c r="C12098" s="25">
        <v>23</v>
      </c>
      <c r="D12098" s="12">
        <v>29</v>
      </c>
      <c r="E12098" s="25">
        <v>25.3</v>
      </c>
      <c r="F12098" s="35">
        <v>88</v>
      </c>
      <c r="G12098" s="25">
        <v>35.799999999999997</v>
      </c>
      <c r="H12098" s="13">
        <v>3.1</v>
      </c>
      <c r="I12098" s="25">
        <v>5</v>
      </c>
      <c r="J12098" s="12">
        <v>30</v>
      </c>
      <c r="K12098" s="12">
        <v>2</v>
      </c>
      <c r="L12098" s="25" t="s">
        <v>19</v>
      </c>
      <c r="M12098" s="10"/>
      <c r="N12098" s="15"/>
      <c r="O12098" s="15"/>
      <c r="P12098" s="4"/>
    </row>
    <row r="12099" spans="1:16" ht="15" customHeight="1" x14ac:dyDescent="0.25">
      <c r="A12099" s="11">
        <f t="shared" si="1142"/>
        <v>12096</v>
      </c>
      <c r="B12099" s="29">
        <v>43629</v>
      </c>
      <c r="C12099" s="25"/>
      <c r="D12099" s="12"/>
      <c r="E12099" s="25">
        <v>26.1</v>
      </c>
      <c r="F12099" s="35">
        <v>90</v>
      </c>
      <c r="G12099" s="25">
        <v>0.4</v>
      </c>
      <c r="H12099" s="13">
        <v>0</v>
      </c>
      <c r="I12099" s="25">
        <v>3</v>
      </c>
      <c r="J12099" s="12">
        <v>180</v>
      </c>
      <c r="K12099" s="12">
        <v>0</v>
      </c>
      <c r="L12099" s="25" t="s">
        <v>19</v>
      </c>
      <c r="M12099" s="10"/>
      <c r="N12099" s="15"/>
      <c r="O12099" s="15"/>
      <c r="P12099" s="4"/>
    </row>
    <row r="12100" spans="1:16" ht="15" customHeight="1" x14ac:dyDescent="0.25">
      <c r="A12100" s="11">
        <f t="shared" si="1142"/>
        <v>12097</v>
      </c>
      <c r="B12100" s="29">
        <v>43630</v>
      </c>
      <c r="C12100" s="25"/>
      <c r="D12100" s="12">
        <v>32</v>
      </c>
      <c r="E12100" s="25">
        <v>27.1</v>
      </c>
      <c r="F12100" s="35">
        <v>89</v>
      </c>
      <c r="G12100" s="25">
        <v>16</v>
      </c>
      <c r="H12100" s="13">
        <v>4.3</v>
      </c>
      <c r="I12100" s="25">
        <v>3</v>
      </c>
      <c r="J12100" s="12">
        <v>130</v>
      </c>
      <c r="K12100" s="12">
        <v>1</v>
      </c>
      <c r="L12100" s="25" t="s">
        <v>19</v>
      </c>
      <c r="M12100" s="10"/>
      <c r="N12100" s="15"/>
      <c r="O12100" s="15"/>
      <c r="P12100" s="4"/>
    </row>
    <row r="12101" spans="1:16" ht="15" customHeight="1" x14ac:dyDescent="0.25">
      <c r="A12101" s="11">
        <f t="shared" si="1142"/>
        <v>12098</v>
      </c>
      <c r="B12101" s="29">
        <v>43631</v>
      </c>
      <c r="C12101" s="25">
        <v>24</v>
      </c>
      <c r="D12101" s="12">
        <v>30.4</v>
      </c>
      <c r="E12101" s="25">
        <v>26</v>
      </c>
      <c r="F12101" s="35">
        <v>90</v>
      </c>
      <c r="G12101" s="25">
        <v>2.6</v>
      </c>
      <c r="H12101" s="13">
        <v>6.5</v>
      </c>
      <c r="I12101" s="25">
        <v>2</v>
      </c>
      <c r="J12101" s="12">
        <v>140</v>
      </c>
      <c r="K12101" s="12">
        <v>0</v>
      </c>
      <c r="L12101" s="25" t="s">
        <v>19</v>
      </c>
      <c r="M12101" s="10"/>
      <c r="N12101" s="15"/>
      <c r="O12101" s="15"/>
      <c r="P12101" s="4"/>
    </row>
    <row r="12102" spans="1:16" ht="15" customHeight="1" x14ac:dyDescent="0.25">
      <c r="A12102" s="11">
        <f t="shared" ref="A12102:A12165" si="1143">A12101+1</f>
        <v>12099</v>
      </c>
      <c r="B12102" s="29">
        <v>43632</v>
      </c>
      <c r="C12102" s="25">
        <v>23</v>
      </c>
      <c r="D12102" s="12">
        <v>30.2</v>
      </c>
      <c r="E12102" s="25">
        <v>25.7</v>
      </c>
      <c r="F12102" s="35">
        <v>88</v>
      </c>
      <c r="G12102" s="25">
        <v>1.1000000000000001</v>
      </c>
      <c r="H12102" s="13">
        <v>2.6</v>
      </c>
      <c r="I12102" s="25">
        <v>2</v>
      </c>
      <c r="J12102" s="12">
        <v>20</v>
      </c>
      <c r="K12102" s="12">
        <v>0</v>
      </c>
      <c r="L12102" s="25" t="s">
        <v>19</v>
      </c>
      <c r="M12102" s="10"/>
      <c r="N12102" s="15"/>
      <c r="O12102" s="15"/>
      <c r="P12102" s="4"/>
    </row>
    <row r="12103" spans="1:16" ht="15" customHeight="1" x14ac:dyDescent="0.25">
      <c r="A12103" s="11">
        <f t="shared" si="1143"/>
        <v>12100</v>
      </c>
      <c r="B12103" s="29">
        <v>43633</v>
      </c>
      <c r="C12103" s="25"/>
      <c r="D12103" s="12">
        <v>31.4</v>
      </c>
      <c r="E12103" s="25">
        <v>25.8</v>
      </c>
      <c r="F12103" s="35">
        <v>90</v>
      </c>
      <c r="G12103" s="25"/>
      <c r="H12103" s="13">
        <v>5.5</v>
      </c>
      <c r="I12103" s="25">
        <v>7</v>
      </c>
      <c r="J12103" s="12">
        <v>360</v>
      </c>
      <c r="K12103" s="12">
        <v>1</v>
      </c>
      <c r="L12103" s="25" t="s">
        <v>19</v>
      </c>
      <c r="M12103" s="10"/>
      <c r="N12103" s="15"/>
      <c r="O12103" s="15"/>
      <c r="P12103" s="4"/>
    </row>
    <row r="12104" spans="1:16" ht="15" customHeight="1" x14ac:dyDescent="0.25">
      <c r="A12104" s="11">
        <f t="shared" si="1143"/>
        <v>12101</v>
      </c>
      <c r="B12104" s="29">
        <v>43634</v>
      </c>
      <c r="C12104" s="25">
        <v>23</v>
      </c>
      <c r="D12104" s="12">
        <v>30</v>
      </c>
      <c r="E12104" s="25">
        <v>25.7</v>
      </c>
      <c r="F12104" s="35">
        <v>91</v>
      </c>
      <c r="G12104" s="25">
        <v>19.3</v>
      </c>
      <c r="H12104" s="13">
        <v>2.6</v>
      </c>
      <c r="I12104" s="25">
        <v>2</v>
      </c>
      <c r="J12104" s="12">
        <v>10</v>
      </c>
      <c r="K12104" s="12">
        <v>0</v>
      </c>
      <c r="L12104" s="25" t="s">
        <v>19</v>
      </c>
      <c r="M12104" s="10"/>
      <c r="N12104" s="15"/>
      <c r="O12104" s="15"/>
      <c r="P12104" s="4"/>
    </row>
    <row r="12105" spans="1:16" ht="15" customHeight="1" x14ac:dyDescent="0.25">
      <c r="A12105" s="11">
        <f t="shared" si="1143"/>
        <v>12102</v>
      </c>
      <c r="B12105" s="29">
        <v>43635</v>
      </c>
      <c r="C12105" s="25">
        <v>23</v>
      </c>
      <c r="D12105" s="12">
        <v>31.2</v>
      </c>
      <c r="E12105" s="25">
        <v>26.1</v>
      </c>
      <c r="F12105" s="35">
        <v>90</v>
      </c>
      <c r="G12105" s="25">
        <v>1.3</v>
      </c>
      <c r="H12105" s="13">
        <v>0.1</v>
      </c>
      <c r="I12105" s="25">
        <v>3</v>
      </c>
      <c r="J12105" s="12">
        <v>40</v>
      </c>
      <c r="K12105" s="12">
        <v>0</v>
      </c>
      <c r="L12105" s="25" t="s">
        <v>19</v>
      </c>
      <c r="M12105" s="10"/>
      <c r="N12105" s="15"/>
      <c r="O12105" s="15"/>
      <c r="P12105" s="4"/>
    </row>
    <row r="12106" spans="1:16" ht="15" customHeight="1" x14ac:dyDescent="0.25">
      <c r="A12106" s="11">
        <f t="shared" si="1143"/>
        <v>12103</v>
      </c>
      <c r="B12106" s="29">
        <v>43636</v>
      </c>
      <c r="C12106" s="25">
        <v>23</v>
      </c>
      <c r="D12106" s="12">
        <v>31.8</v>
      </c>
      <c r="E12106" s="25">
        <v>25.6</v>
      </c>
      <c r="F12106" s="35">
        <v>89</v>
      </c>
      <c r="G12106" s="25">
        <v>8.3000000000000007</v>
      </c>
      <c r="H12106" s="13">
        <v>2.6</v>
      </c>
      <c r="I12106" s="25">
        <v>1</v>
      </c>
      <c r="J12106" s="12">
        <v>40</v>
      </c>
      <c r="K12106" s="12">
        <v>0</v>
      </c>
      <c r="L12106" s="25" t="s">
        <v>19</v>
      </c>
      <c r="M12106" s="10"/>
      <c r="N12106" s="15"/>
      <c r="O12106" s="15"/>
      <c r="P12106" s="4"/>
    </row>
    <row r="12107" spans="1:16" ht="15" customHeight="1" x14ac:dyDescent="0.25">
      <c r="A12107" s="11">
        <f t="shared" si="1143"/>
        <v>12104</v>
      </c>
      <c r="B12107" s="29">
        <v>43637</v>
      </c>
      <c r="C12107" s="25"/>
      <c r="D12107" s="12">
        <v>29.3</v>
      </c>
      <c r="E12107" s="25">
        <v>25.2</v>
      </c>
      <c r="F12107" s="35">
        <v>92</v>
      </c>
      <c r="G12107" s="25">
        <v>13.2</v>
      </c>
      <c r="H12107" s="13">
        <v>4.2</v>
      </c>
      <c r="I12107" s="25">
        <v>3</v>
      </c>
      <c r="J12107" s="12">
        <v>360</v>
      </c>
      <c r="K12107" s="12">
        <v>0</v>
      </c>
      <c r="L12107" s="25" t="s">
        <v>19</v>
      </c>
      <c r="M12107" s="10"/>
      <c r="N12107" s="15"/>
      <c r="O12107" s="15"/>
      <c r="P12107" s="4"/>
    </row>
    <row r="12108" spans="1:16" ht="15" customHeight="1" x14ac:dyDescent="0.25">
      <c r="A12108" s="11">
        <f t="shared" si="1143"/>
        <v>12105</v>
      </c>
      <c r="B12108" s="29">
        <v>43638</v>
      </c>
      <c r="C12108" s="25"/>
      <c r="D12108" s="12">
        <v>27.8</v>
      </c>
      <c r="E12108" s="25">
        <v>24.5</v>
      </c>
      <c r="F12108" s="35">
        <v>92</v>
      </c>
      <c r="G12108" s="25">
        <v>7.1</v>
      </c>
      <c r="H12108" s="13">
        <v>0.9</v>
      </c>
      <c r="I12108" s="25">
        <v>2</v>
      </c>
      <c r="J12108" s="12">
        <v>150</v>
      </c>
      <c r="K12108" s="12">
        <v>0</v>
      </c>
      <c r="L12108" s="25" t="s">
        <v>19</v>
      </c>
      <c r="M12108" s="10"/>
      <c r="N12108" s="15"/>
      <c r="O12108" s="15"/>
      <c r="P12108" s="4"/>
    </row>
    <row r="12109" spans="1:16" ht="15" customHeight="1" x14ac:dyDescent="0.25">
      <c r="A12109" s="11">
        <f t="shared" si="1143"/>
        <v>12106</v>
      </c>
      <c r="B12109" s="29">
        <v>43639</v>
      </c>
      <c r="C12109" s="25">
        <v>22</v>
      </c>
      <c r="D12109" s="12">
        <v>30.6</v>
      </c>
      <c r="E12109" s="25">
        <v>25.6</v>
      </c>
      <c r="F12109" s="35">
        <v>86</v>
      </c>
      <c r="G12109" s="25">
        <v>1.6</v>
      </c>
      <c r="H12109" s="13">
        <v>0.1</v>
      </c>
      <c r="I12109" s="25">
        <v>4</v>
      </c>
      <c r="J12109" s="12">
        <v>320</v>
      </c>
      <c r="K12109" s="12">
        <v>1</v>
      </c>
      <c r="L12109" s="25" t="s">
        <v>19</v>
      </c>
      <c r="M12109" s="10"/>
      <c r="N12109" s="15"/>
      <c r="O12109" s="15"/>
      <c r="P12109" s="4"/>
    </row>
    <row r="12110" spans="1:16" ht="15" customHeight="1" x14ac:dyDescent="0.25">
      <c r="A12110" s="11">
        <f t="shared" si="1143"/>
        <v>12107</v>
      </c>
      <c r="B12110" s="29">
        <v>43640</v>
      </c>
      <c r="C12110" s="25">
        <v>21</v>
      </c>
      <c r="D12110" s="12">
        <v>32.299999999999997</v>
      </c>
      <c r="E12110" s="25">
        <v>25.6</v>
      </c>
      <c r="F12110" s="35">
        <v>84</v>
      </c>
      <c r="G12110" s="25">
        <v>8888</v>
      </c>
      <c r="H12110" s="13">
        <v>5.5</v>
      </c>
      <c r="I12110" s="25">
        <v>3</v>
      </c>
      <c r="J12110" s="12">
        <v>360</v>
      </c>
      <c r="K12110" s="12">
        <v>1</v>
      </c>
      <c r="L12110" s="25" t="s">
        <v>19</v>
      </c>
      <c r="M12110" s="10"/>
      <c r="N12110" s="15"/>
      <c r="O12110" s="15"/>
      <c r="P12110" s="4"/>
    </row>
    <row r="12111" spans="1:16" ht="15" customHeight="1" x14ac:dyDescent="0.25">
      <c r="A12111" s="11">
        <f t="shared" si="1143"/>
        <v>12108</v>
      </c>
      <c r="B12111" s="29">
        <v>43641</v>
      </c>
      <c r="C12111" s="25"/>
      <c r="D12111" s="12">
        <v>33.200000000000003</v>
      </c>
      <c r="E12111" s="25">
        <v>26.3</v>
      </c>
      <c r="F12111" s="35">
        <v>81</v>
      </c>
      <c r="G12111" s="25"/>
      <c r="H12111" s="13">
        <v>3.6</v>
      </c>
      <c r="I12111" s="25">
        <v>4</v>
      </c>
      <c r="J12111" s="12">
        <v>360</v>
      </c>
      <c r="K12111" s="12">
        <v>1</v>
      </c>
      <c r="L12111" s="25" t="s">
        <v>19</v>
      </c>
      <c r="M12111" s="10"/>
      <c r="N12111" s="15"/>
      <c r="O12111" s="15"/>
      <c r="P12111" s="4"/>
    </row>
    <row r="12112" spans="1:16" ht="15" customHeight="1" x14ac:dyDescent="0.25">
      <c r="A12112" s="11">
        <f t="shared" si="1143"/>
        <v>12109</v>
      </c>
      <c r="B12112" s="29">
        <v>43642</v>
      </c>
      <c r="C12112" s="25">
        <v>22</v>
      </c>
      <c r="D12112" s="12">
        <v>33</v>
      </c>
      <c r="E12112" s="25">
        <v>27.1</v>
      </c>
      <c r="F12112" s="35">
        <v>78</v>
      </c>
      <c r="G12112" s="25"/>
      <c r="H12112" s="13">
        <v>9.1</v>
      </c>
      <c r="I12112" s="25">
        <v>3</v>
      </c>
      <c r="J12112" s="12">
        <v>360</v>
      </c>
      <c r="K12112" s="12">
        <v>1</v>
      </c>
      <c r="L12112" s="25" t="s">
        <v>19</v>
      </c>
      <c r="M12112" s="10"/>
      <c r="N12112" s="15"/>
      <c r="O12112" s="15"/>
      <c r="P12112" s="4"/>
    </row>
    <row r="12113" spans="1:16" ht="15" customHeight="1" x14ac:dyDescent="0.25">
      <c r="A12113" s="11">
        <f t="shared" si="1143"/>
        <v>12110</v>
      </c>
      <c r="B12113" s="29">
        <v>43643</v>
      </c>
      <c r="C12113" s="25">
        <v>22</v>
      </c>
      <c r="D12113" s="12">
        <v>32.799999999999997</v>
      </c>
      <c r="E12113" s="25">
        <v>26.5</v>
      </c>
      <c r="F12113" s="35">
        <v>83</v>
      </c>
      <c r="G12113" s="25">
        <v>0</v>
      </c>
      <c r="H12113" s="13">
        <v>10.1</v>
      </c>
      <c r="I12113" s="25">
        <v>4</v>
      </c>
      <c r="J12113" s="12">
        <v>360</v>
      </c>
      <c r="K12113" s="12">
        <v>1</v>
      </c>
      <c r="L12113" s="25" t="s">
        <v>19</v>
      </c>
      <c r="M12113" s="10"/>
      <c r="N12113" s="15"/>
      <c r="O12113" s="15"/>
      <c r="P12113" s="4"/>
    </row>
    <row r="12114" spans="1:16" ht="15" customHeight="1" x14ac:dyDescent="0.25">
      <c r="A12114" s="11">
        <f t="shared" si="1143"/>
        <v>12111</v>
      </c>
      <c r="B12114" s="29">
        <v>43644</v>
      </c>
      <c r="C12114" s="25">
        <v>22</v>
      </c>
      <c r="D12114" s="12">
        <v>31.6</v>
      </c>
      <c r="E12114" s="25">
        <v>25.9</v>
      </c>
      <c r="F12114" s="35">
        <v>85</v>
      </c>
      <c r="G12114" s="25"/>
      <c r="H12114" s="13">
        <v>7.1</v>
      </c>
      <c r="I12114" s="25">
        <v>3</v>
      </c>
      <c r="J12114" s="12">
        <v>140</v>
      </c>
      <c r="K12114" s="12">
        <v>1</v>
      </c>
      <c r="L12114" s="25" t="s">
        <v>19</v>
      </c>
      <c r="M12114" s="10"/>
      <c r="N12114" s="15"/>
      <c r="O12114" s="15"/>
      <c r="P12114" s="4"/>
    </row>
    <row r="12115" spans="1:16" ht="15" customHeight="1" x14ac:dyDescent="0.25">
      <c r="A12115" s="11">
        <f t="shared" si="1143"/>
        <v>12112</v>
      </c>
      <c r="B12115" s="29">
        <v>43645</v>
      </c>
      <c r="C12115" s="25">
        <v>24</v>
      </c>
      <c r="D12115" s="12">
        <v>32.299999999999997</v>
      </c>
      <c r="E12115" s="25">
        <v>26.1</v>
      </c>
      <c r="F12115" s="35">
        <v>88</v>
      </c>
      <c r="G12115" s="25"/>
      <c r="H12115" s="13">
        <v>6.3</v>
      </c>
      <c r="I12115" s="25">
        <v>4</v>
      </c>
      <c r="J12115" s="12">
        <v>100</v>
      </c>
      <c r="K12115" s="12">
        <v>1</v>
      </c>
      <c r="L12115" s="25" t="s">
        <v>19</v>
      </c>
      <c r="M12115" s="10"/>
      <c r="N12115" s="15"/>
      <c r="O12115" s="15"/>
      <c r="P12115" s="4"/>
    </row>
    <row r="12116" spans="1:16" ht="15" customHeight="1" x14ac:dyDescent="0.25">
      <c r="A12116" s="11">
        <f t="shared" si="1143"/>
        <v>12113</v>
      </c>
      <c r="B12116" s="29">
        <v>43646</v>
      </c>
      <c r="C12116" s="25">
        <v>22</v>
      </c>
      <c r="D12116" s="12">
        <v>30.4</v>
      </c>
      <c r="E12116" s="25">
        <v>25.4</v>
      </c>
      <c r="F12116" s="35">
        <v>87</v>
      </c>
      <c r="G12116" s="25">
        <v>33.799999999999997</v>
      </c>
      <c r="H12116" s="13">
        <v>5.5</v>
      </c>
      <c r="I12116" s="25">
        <v>2</v>
      </c>
      <c r="J12116" s="12">
        <v>170</v>
      </c>
      <c r="K12116" s="12">
        <v>1</v>
      </c>
      <c r="L12116" s="25" t="s">
        <v>19</v>
      </c>
      <c r="M12116" s="10"/>
      <c r="N12116" s="15"/>
      <c r="O12116" s="15"/>
      <c r="P12116" s="4"/>
    </row>
    <row r="12117" spans="1:16" ht="15" customHeight="1" x14ac:dyDescent="0.25">
      <c r="A12117" s="11">
        <f t="shared" si="1143"/>
        <v>12114</v>
      </c>
      <c r="B12117" s="29">
        <v>43647</v>
      </c>
      <c r="C12117" s="25">
        <v>22</v>
      </c>
      <c r="D12117" s="12">
        <v>31.6</v>
      </c>
      <c r="E12117" s="25">
        <v>25.4</v>
      </c>
      <c r="F12117" s="35">
        <v>90</v>
      </c>
      <c r="G12117" s="25"/>
      <c r="H12117" s="13">
        <v>4.5</v>
      </c>
      <c r="I12117" s="25">
        <v>3</v>
      </c>
      <c r="J12117" s="12">
        <v>30</v>
      </c>
      <c r="K12117" s="12">
        <v>0</v>
      </c>
      <c r="L12117" s="25" t="s">
        <v>19</v>
      </c>
      <c r="M12117" s="10"/>
      <c r="N12117" s="15"/>
      <c r="O12117" s="15"/>
      <c r="P12117" s="4"/>
    </row>
    <row r="12118" spans="1:16" ht="15" customHeight="1" x14ac:dyDescent="0.25">
      <c r="A12118" s="11">
        <f t="shared" si="1143"/>
        <v>12115</v>
      </c>
      <c r="B12118" s="29">
        <v>43648</v>
      </c>
      <c r="C12118" s="25">
        <v>23</v>
      </c>
      <c r="D12118" s="12">
        <v>31.6</v>
      </c>
      <c r="E12118" s="25">
        <v>26.3</v>
      </c>
      <c r="F12118" s="35">
        <v>86</v>
      </c>
      <c r="G12118" s="25">
        <v>8</v>
      </c>
      <c r="H12118" s="13">
        <v>6</v>
      </c>
      <c r="I12118" s="25">
        <v>3</v>
      </c>
      <c r="J12118" s="12">
        <v>10</v>
      </c>
      <c r="K12118" s="12">
        <v>1</v>
      </c>
      <c r="L12118" s="25" t="s">
        <v>19</v>
      </c>
      <c r="M12118" s="10"/>
      <c r="N12118" s="15"/>
      <c r="O12118" s="15"/>
      <c r="P12118" s="4"/>
    </row>
    <row r="12119" spans="1:16" ht="15" customHeight="1" x14ac:dyDescent="0.25">
      <c r="A12119" s="11">
        <f t="shared" si="1143"/>
        <v>12116</v>
      </c>
      <c r="B12119" s="29">
        <v>43649</v>
      </c>
      <c r="C12119" s="25">
        <v>22</v>
      </c>
      <c r="D12119" s="12">
        <v>31.7</v>
      </c>
      <c r="E12119" s="25">
        <v>25.5</v>
      </c>
      <c r="F12119" s="35">
        <v>85</v>
      </c>
      <c r="G12119" s="25"/>
      <c r="H12119" s="13">
        <v>7.2</v>
      </c>
      <c r="I12119" s="25">
        <v>3</v>
      </c>
      <c r="J12119" s="12">
        <v>10</v>
      </c>
      <c r="K12119" s="12">
        <v>0</v>
      </c>
      <c r="L12119" s="25" t="s">
        <v>19</v>
      </c>
      <c r="M12119" s="10"/>
      <c r="N12119" s="15"/>
      <c r="O12119" s="15"/>
      <c r="P12119" s="4"/>
    </row>
    <row r="12120" spans="1:16" ht="15" customHeight="1" x14ac:dyDescent="0.25">
      <c r="A12120" s="11">
        <f t="shared" si="1143"/>
        <v>12117</v>
      </c>
      <c r="B12120" s="29">
        <v>43650</v>
      </c>
      <c r="C12120" s="25"/>
      <c r="D12120" s="12">
        <v>32.6</v>
      </c>
      <c r="E12120" s="25">
        <v>26.7</v>
      </c>
      <c r="F12120" s="35">
        <v>83</v>
      </c>
      <c r="G12120" s="25"/>
      <c r="H12120" s="13">
        <v>6</v>
      </c>
      <c r="I12120" s="25">
        <v>3</v>
      </c>
      <c r="J12120" s="12">
        <v>170</v>
      </c>
      <c r="K12120" s="12">
        <v>1</v>
      </c>
      <c r="L12120" s="25" t="s">
        <v>19</v>
      </c>
      <c r="M12120" s="10"/>
      <c r="N12120" s="15"/>
      <c r="O12120" s="15"/>
      <c r="P12120" s="4"/>
    </row>
    <row r="12121" spans="1:16" ht="15" customHeight="1" x14ac:dyDescent="0.25">
      <c r="A12121" s="11">
        <f t="shared" si="1143"/>
        <v>12118</v>
      </c>
      <c r="B12121" s="29">
        <v>43651</v>
      </c>
      <c r="C12121" s="25"/>
      <c r="D12121" s="12">
        <v>31.6</v>
      </c>
      <c r="E12121" s="25">
        <v>25.5</v>
      </c>
      <c r="F12121" s="35">
        <v>90</v>
      </c>
      <c r="G12121" s="25">
        <v>0.9</v>
      </c>
      <c r="H12121" s="13">
        <v>6.3</v>
      </c>
      <c r="I12121" s="25">
        <v>3</v>
      </c>
      <c r="J12121" s="12">
        <v>170</v>
      </c>
      <c r="K12121" s="12">
        <v>1</v>
      </c>
      <c r="L12121" s="25" t="s">
        <v>19</v>
      </c>
      <c r="M12121" s="10"/>
      <c r="N12121" s="15"/>
      <c r="O12121" s="15"/>
      <c r="P12121" s="4"/>
    </row>
    <row r="12122" spans="1:16" ht="15" customHeight="1" x14ac:dyDescent="0.25">
      <c r="A12122" s="11">
        <f t="shared" si="1143"/>
        <v>12119</v>
      </c>
      <c r="B12122" s="29">
        <v>43652</v>
      </c>
      <c r="C12122" s="25">
        <v>22</v>
      </c>
      <c r="D12122" s="12">
        <v>32.6</v>
      </c>
      <c r="E12122" s="25">
        <v>25.8</v>
      </c>
      <c r="F12122" s="35">
        <v>88</v>
      </c>
      <c r="G12122" s="25">
        <v>42</v>
      </c>
      <c r="H12122" s="13">
        <v>4.5</v>
      </c>
      <c r="I12122" s="25">
        <v>3</v>
      </c>
      <c r="J12122" s="12">
        <v>30</v>
      </c>
      <c r="K12122" s="12">
        <v>1</v>
      </c>
      <c r="L12122" s="25" t="s">
        <v>19</v>
      </c>
      <c r="M12122" s="10"/>
      <c r="N12122" s="15"/>
      <c r="O12122" s="15"/>
      <c r="P12122" s="4"/>
    </row>
    <row r="12123" spans="1:16" ht="15" customHeight="1" x14ac:dyDescent="0.25">
      <c r="A12123" s="11">
        <f t="shared" si="1143"/>
        <v>12120</v>
      </c>
      <c r="B12123" s="29">
        <v>43653</v>
      </c>
      <c r="C12123" s="25">
        <v>23</v>
      </c>
      <c r="D12123" s="12">
        <v>32.799999999999997</v>
      </c>
      <c r="E12123" s="25">
        <v>25.5</v>
      </c>
      <c r="F12123" s="35">
        <v>89</v>
      </c>
      <c r="G12123" s="25">
        <v>19.3</v>
      </c>
      <c r="H12123" s="13">
        <v>7</v>
      </c>
      <c r="I12123" s="25">
        <v>3</v>
      </c>
      <c r="J12123" s="12">
        <v>40</v>
      </c>
      <c r="K12123" s="12">
        <v>1</v>
      </c>
      <c r="L12123" s="25" t="s">
        <v>19</v>
      </c>
      <c r="M12123" s="10"/>
      <c r="N12123" s="15"/>
      <c r="O12123" s="15"/>
      <c r="P12123" s="4"/>
    </row>
    <row r="12124" spans="1:16" ht="15" customHeight="1" x14ac:dyDescent="0.25">
      <c r="A12124" s="11">
        <f t="shared" si="1143"/>
        <v>12121</v>
      </c>
      <c r="B12124" s="29">
        <v>43654</v>
      </c>
      <c r="C12124" s="25">
        <v>22</v>
      </c>
      <c r="D12124" s="12">
        <v>30.2</v>
      </c>
      <c r="E12124" s="25">
        <v>24.1</v>
      </c>
      <c r="F12124" s="35">
        <v>93</v>
      </c>
      <c r="G12124" s="25">
        <v>52.9</v>
      </c>
      <c r="H12124" s="13">
        <v>6.7</v>
      </c>
      <c r="I12124" s="25">
        <v>3</v>
      </c>
      <c r="J12124" s="12">
        <v>140</v>
      </c>
      <c r="K12124" s="12">
        <v>1</v>
      </c>
      <c r="L12124" s="25" t="s">
        <v>19</v>
      </c>
      <c r="M12124" s="10"/>
      <c r="N12124" s="15"/>
      <c r="O12124" s="15"/>
      <c r="P12124" s="4"/>
    </row>
    <row r="12125" spans="1:16" ht="15" customHeight="1" x14ac:dyDescent="0.25">
      <c r="A12125" s="11">
        <f t="shared" si="1143"/>
        <v>12122</v>
      </c>
      <c r="B12125" s="29">
        <v>43655</v>
      </c>
      <c r="C12125" s="25">
        <v>21</v>
      </c>
      <c r="D12125" s="12">
        <v>30.8</v>
      </c>
      <c r="E12125" s="25">
        <v>25.1</v>
      </c>
      <c r="F12125" s="35">
        <v>86</v>
      </c>
      <c r="G12125" s="25">
        <v>46.3</v>
      </c>
      <c r="H12125" s="13">
        <v>3.4</v>
      </c>
      <c r="I12125" s="25">
        <v>2</v>
      </c>
      <c r="J12125" s="12">
        <v>10</v>
      </c>
      <c r="K12125" s="12">
        <v>0</v>
      </c>
      <c r="L12125" s="25" t="s">
        <v>19</v>
      </c>
      <c r="M12125" s="10"/>
      <c r="N12125" s="15"/>
      <c r="O12125" s="15"/>
      <c r="P12125" s="4"/>
    </row>
    <row r="12126" spans="1:16" ht="15" customHeight="1" x14ac:dyDescent="0.25">
      <c r="A12126" s="11">
        <f t="shared" si="1143"/>
        <v>12123</v>
      </c>
      <c r="B12126" s="29">
        <v>43656</v>
      </c>
      <c r="C12126" s="25"/>
      <c r="D12126" s="12">
        <v>32.4</v>
      </c>
      <c r="E12126" s="25">
        <v>25.8</v>
      </c>
      <c r="F12126" s="35">
        <v>88</v>
      </c>
      <c r="G12126" s="25"/>
      <c r="H12126" s="13">
        <v>8</v>
      </c>
      <c r="I12126" s="25">
        <v>3</v>
      </c>
      <c r="J12126" s="12">
        <v>170</v>
      </c>
      <c r="K12126" s="12">
        <v>1</v>
      </c>
      <c r="L12126" s="25" t="s">
        <v>19</v>
      </c>
      <c r="M12126" s="10"/>
      <c r="N12126" s="15"/>
      <c r="O12126" s="15"/>
      <c r="P12126" s="4"/>
    </row>
    <row r="12127" spans="1:16" ht="15" customHeight="1" x14ac:dyDescent="0.25">
      <c r="A12127" s="11">
        <f t="shared" si="1143"/>
        <v>12124</v>
      </c>
      <c r="B12127" s="29">
        <v>43657</v>
      </c>
      <c r="C12127" s="25">
        <v>22</v>
      </c>
      <c r="D12127" s="12">
        <v>34</v>
      </c>
      <c r="E12127" s="25">
        <v>26.3</v>
      </c>
      <c r="F12127" s="35">
        <v>85</v>
      </c>
      <c r="G12127" s="25"/>
      <c r="H12127" s="13">
        <v>7.5</v>
      </c>
      <c r="I12127" s="25">
        <v>3</v>
      </c>
      <c r="J12127" s="12">
        <v>50</v>
      </c>
      <c r="K12127" s="12">
        <v>1</v>
      </c>
      <c r="L12127" s="25" t="s">
        <v>17</v>
      </c>
      <c r="M12127" s="10"/>
      <c r="N12127" s="15"/>
      <c r="O12127" s="15"/>
      <c r="P12127" s="4"/>
    </row>
    <row r="12128" spans="1:16" ht="15" customHeight="1" x14ac:dyDescent="0.25">
      <c r="A12128" s="11">
        <f t="shared" si="1143"/>
        <v>12125</v>
      </c>
      <c r="B12128" s="29">
        <v>43658</v>
      </c>
      <c r="C12128" s="25">
        <v>22</v>
      </c>
      <c r="D12128" s="12">
        <v>32</v>
      </c>
      <c r="E12128" s="25">
        <v>24.5</v>
      </c>
      <c r="F12128" s="35">
        <v>88</v>
      </c>
      <c r="G12128" s="25"/>
      <c r="H12128" s="13">
        <v>9.5</v>
      </c>
      <c r="I12128" s="25">
        <v>3</v>
      </c>
      <c r="J12128" s="12">
        <v>130</v>
      </c>
      <c r="K12128" s="12">
        <v>1</v>
      </c>
      <c r="L12128" s="25" t="s">
        <v>19</v>
      </c>
      <c r="M12128" s="10"/>
      <c r="N12128" s="15"/>
      <c r="O12128" s="15"/>
      <c r="P12128" s="4"/>
    </row>
    <row r="12129" spans="1:16" ht="15" customHeight="1" x14ac:dyDescent="0.25">
      <c r="A12129" s="11">
        <f t="shared" si="1143"/>
        <v>12126</v>
      </c>
      <c r="B12129" s="29">
        <v>43659</v>
      </c>
      <c r="C12129" s="25">
        <v>20</v>
      </c>
      <c r="D12129" s="12">
        <v>31.8</v>
      </c>
      <c r="E12129" s="25">
        <v>25.1</v>
      </c>
      <c r="F12129" s="35">
        <v>84</v>
      </c>
      <c r="G12129" s="25">
        <v>16.8</v>
      </c>
      <c r="H12129" s="13">
        <v>7</v>
      </c>
      <c r="I12129" s="25">
        <v>4</v>
      </c>
      <c r="J12129" s="12">
        <v>360</v>
      </c>
      <c r="K12129" s="12">
        <v>1</v>
      </c>
      <c r="L12129" s="25" t="s">
        <v>19</v>
      </c>
      <c r="M12129" s="10"/>
      <c r="N12129" s="15"/>
      <c r="O12129" s="15"/>
      <c r="P12129" s="4"/>
    </row>
    <row r="12130" spans="1:16" ht="15" customHeight="1" x14ac:dyDescent="0.25">
      <c r="A12130" s="11">
        <f t="shared" si="1143"/>
        <v>12127</v>
      </c>
      <c r="B12130" s="29">
        <v>43660</v>
      </c>
      <c r="C12130" s="25"/>
      <c r="D12130" s="12">
        <v>31.4</v>
      </c>
      <c r="E12130" s="25">
        <v>25.8</v>
      </c>
      <c r="F12130" s="35">
        <v>84</v>
      </c>
      <c r="G12130" s="25"/>
      <c r="H12130" s="13">
        <v>8</v>
      </c>
      <c r="I12130" s="25">
        <v>3</v>
      </c>
      <c r="J12130" s="12">
        <v>100</v>
      </c>
      <c r="K12130" s="12">
        <v>1</v>
      </c>
      <c r="L12130" s="25" t="s">
        <v>19</v>
      </c>
      <c r="M12130" s="10"/>
      <c r="N12130" s="15"/>
      <c r="O12130" s="15"/>
      <c r="P12130" s="4"/>
    </row>
    <row r="12131" spans="1:16" ht="15" customHeight="1" x14ac:dyDescent="0.25">
      <c r="A12131" s="11">
        <f t="shared" si="1143"/>
        <v>12128</v>
      </c>
      <c r="B12131" s="29">
        <v>43661</v>
      </c>
      <c r="C12131" s="25"/>
      <c r="D12131" s="12">
        <v>28.6</v>
      </c>
      <c r="E12131" s="25">
        <v>24.6</v>
      </c>
      <c r="F12131" s="35">
        <v>90</v>
      </c>
      <c r="G12131" s="25">
        <v>9</v>
      </c>
      <c r="H12131" s="13">
        <v>8</v>
      </c>
      <c r="I12131" s="25">
        <v>2</v>
      </c>
      <c r="J12131" s="12">
        <v>130</v>
      </c>
      <c r="K12131" s="12">
        <v>0</v>
      </c>
      <c r="L12131" s="25" t="s">
        <v>19</v>
      </c>
      <c r="M12131" s="10"/>
      <c r="N12131" s="15"/>
      <c r="O12131" s="15"/>
      <c r="P12131" s="4"/>
    </row>
    <row r="12132" spans="1:16" ht="15" customHeight="1" x14ac:dyDescent="0.25">
      <c r="A12132" s="11">
        <f t="shared" si="1143"/>
        <v>12129</v>
      </c>
      <c r="B12132" s="29">
        <v>43662</v>
      </c>
      <c r="C12132" s="25">
        <v>21</v>
      </c>
      <c r="D12132" s="12">
        <v>31.2</v>
      </c>
      <c r="E12132" s="25">
        <v>25.4</v>
      </c>
      <c r="F12132" s="35">
        <v>84</v>
      </c>
      <c r="G12132" s="25">
        <v>8888</v>
      </c>
      <c r="H12132" s="13">
        <v>0.4</v>
      </c>
      <c r="I12132" s="25">
        <v>2</v>
      </c>
      <c r="J12132" s="12">
        <v>20</v>
      </c>
      <c r="K12132" s="12">
        <v>0</v>
      </c>
      <c r="L12132" s="25" t="s">
        <v>19</v>
      </c>
      <c r="M12132" s="10"/>
      <c r="N12132" s="15"/>
      <c r="O12132" s="15"/>
      <c r="P12132" s="4"/>
    </row>
    <row r="12133" spans="1:16" ht="15" customHeight="1" x14ac:dyDescent="0.25">
      <c r="A12133" s="11">
        <f t="shared" si="1143"/>
        <v>12130</v>
      </c>
      <c r="B12133" s="29">
        <v>43663</v>
      </c>
      <c r="C12133" s="25"/>
      <c r="D12133" s="12">
        <v>31.2</v>
      </c>
      <c r="E12133" s="25">
        <v>25.7</v>
      </c>
      <c r="F12133" s="35">
        <v>89</v>
      </c>
      <c r="G12133" s="25"/>
      <c r="H12133" s="13">
        <v>8.5</v>
      </c>
      <c r="I12133" s="25">
        <v>4</v>
      </c>
      <c r="J12133" s="12">
        <v>170</v>
      </c>
      <c r="K12133" s="12">
        <v>1</v>
      </c>
      <c r="L12133" s="25" t="s">
        <v>19</v>
      </c>
      <c r="M12133" s="10"/>
      <c r="N12133" s="15"/>
      <c r="O12133" s="15"/>
      <c r="P12133" s="4"/>
    </row>
    <row r="12134" spans="1:16" ht="15" customHeight="1" x14ac:dyDescent="0.25">
      <c r="A12134" s="11">
        <f t="shared" si="1143"/>
        <v>12131</v>
      </c>
      <c r="B12134" s="29">
        <v>43664</v>
      </c>
      <c r="C12134" s="25">
        <v>23</v>
      </c>
      <c r="D12134" s="12">
        <v>31.2</v>
      </c>
      <c r="E12134" s="25">
        <v>26.5</v>
      </c>
      <c r="F12134" s="35">
        <v>86</v>
      </c>
      <c r="G12134" s="25"/>
      <c r="H12134" s="13">
        <v>2.6</v>
      </c>
      <c r="I12134" s="25">
        <v>4</v>
      </c>
      <c r="J12134" s="12">
        <v>360</v>
      </c>
      <c r="K12134" s="12">
        <v>1</v>
      </c>
      <c r="L12134" s="25" t="s">
        <v>19</v>
      </c>
      <c r="M12134" s="10"/>
      <c r="N12134" s="15"/>
      <c r="O12134" s="15"/>
      <c r="P12134" s="4"/>
    </row>
    <row r="12135" spans="1:16" ht="15" customHeight="1" x14ac:dyDescent="0.25">
      <c r="A12135" s="11">
        <f t="shared" si="1143"/>
        <v>12132</v>
      </c>
      <c r="B12135" s="29">
        <v>43665</v>
      </c>
      <c r="C12135" s="25">
        <v>23</v>
      </c>
      <c r="D12135" s="12">
        <v>32</v>
      </c>
      <c r="E12135" s="25">
        <v>26.7</v>
      </c>
      <c r="F12135" s="35">
        <v>83</v>
      </c>
      <c r="G12135" s="25"/>
      <c r="H12135" s="13">
        <v>3.5</v>
      </c>
      <c r="I12135" s="25">
        <v>3</v>
      </c>
      <c r="J12135" s="12">
        <v>30</v>
      </c>
      <c r="K12135" s="12">
        <v>1</v>
      </c>
      <c r="L12135" s="25" t="s">
        <v>19</v>
      </c>
      <c r="M12135" s="10"/>
      <c r="N12135" s="15"/>
      <c r="O12135" s="15"/>
      <c r="P12135" s="4"/>
    </row>
    <row r="12136" spans="1:16" ht="15" customHeight="1" x14ac:dyDescent="0.25">
      <c r="A12136" s="11">
        <f t="shared" si="1143"/>
        <v>12133</v>
      </c>
      <c r="B12136" s="29">
        <v>43666</v>
      </c>
      <c r="C12136" s="25">
        <v>21</v>
      </c>
      <c r="D12136" s="12">
        <v>30.6</v>
      </c>
      <c r="E12136" s="25">
        <v>25.2</v>
      </c>
      <c r="F12136" s="35">
        <v>87</v>
      </c>
      <c r="G12136" s="25">
        <v>0</v>
      </c>
      <c r="H12136" s="13">
        <v>7</v>
      </c>
      <c r="I12136" s="25">
        <v>3</v>
      </c>
      <c r="J12136" s="12">
        <v>10</v>
      </c>
      <c r="K12136" s="12">
        <v>1</v>
      </c>
      <c r="L12136" s="25" t="s">
        <v>19</v>
      </c>
      <c r="M12136" s="10"/>
      <c r="N12136" s="15"/>
      <c r="O12136" s="15"/>
      <c r="P12136" s="4"/>
    </row>
    <row r="12137" spans="1:16" ht="15" customHeight="1" x14ac:dyDescent="0.25">
      <c r="A12137" s="11">
        <f t="shared" si="1143"/>
        <v>12134</v>
      </c>
      <c r="B12137" s="29">
        <v>43667</v>
      </c>
      <c r="C12137" s="25">
        <v>21</v>
      </c>
      <c r="D12137" s="12">
        <v>31.4</v>
      </c>
      <c r="E12137" s="25">
        <v>25.3</v>
      </c>
      <c r="F12137" s="35">
        <v>87</v>
      </c>
      <c r="G12137" s="25"/>
      <c r="H12137" s="13">
        <v>4.5</v>
      </c>
      <c r="I12137" s="25">
        <v>4</v>
      </c>
      <c r="J12137" s="12">
        <v>10</v>
      </c>
      <c r="K12137" s="12">
        <v>0</v>
      </c>
      <c r="L12137" s="25" t="s">
        <v>19</v>
      </c>
      <c r="M12137" s="10"/>
      <c r="N12137" s="15"/>
      <c r="O12137" s="15"/>
      <c r="P12137" s="4"/>
    </row>
    <row r="12138" spans="1:16" ht="15" customHeight="1" x14ac:dyDescent="0.25">
      <c r="A12138" s="11">
        <f t="shared" si="1143"/>
        <v>12135</v>
      </c>
      <c r="B12138" s="29">
        <v>43668</v>
      </c>
      <c r="C12138" s="25"/>
      <c r="D12138" s="12">
        <v>31.4</v>
      </c>
      <c r="E12138" s="25">
        <v>25.5</v>
      </c>
      <c r="F12138" s="35">
        <v>88</v>
      </c>
      <c r="G12138" s="25">
        <v>1.5</v>
      </c>
      <c r="H12138" s="13">
        <v>5.8</v>
      </c>
      <c r="I12138" s="25">
        <v>3</v>
      </c>
      <c r="J12138" s="12">
        <v>360</v>
      </c>
      <c r="K12138" s="12">
        <v>0</v>
      </c>
      <c r="L12138" s="25" t="s">
        <v>19</v>
      </c>
      <c r="M12138" s="10"/>
      <c r="N12138" s="15"/>
      <c r="O12138" s="15"/>
      <c r="P12138" s="4"/>
    </row>
    <row r="12139" spans="1:16" ht="15" customHeight="1" x14ac:dyDescent="0.25">
      <c r="A12139" s="11">
        <f t="shared" si="1143"/>
        <v>12136</v>
      </c>
      <c r="B12139" s="29">
        <v>43669</v>
      </c>
      <c r="C12139" s="25">
        <v>23</v>
      </c>
      <c r="D12139" s="12">
        <v>33.6</v>
      </c>
      <c r="E12139" s="25">
        <v>26.3</v>
      </c>
      <c r="F12139" s="35">
        <v>86</v>
      </c>
      <c r="G12139" s="25">
        <v>19.3</v>
      </c>
      <c r="H12139" s="13">
        <v>5.7</v>
      </c>
      <c r="I12139" s="25">
        <v>3</v>
      </c>
      <c r="J12139" s="12">
        <v>60</v>
      </c>
      <c r="K12139" s="12">
        <v>1</v>
      </c>
      <c r="L12139" s="25" t="s">
        <v>19</v>
      </c>
      <c r="M12139" s="10"/>
      <c r="N12139" s="15"/>
      <c r="O12139" s="15"/>
      <c r="P12139" s="4"/>
    </row>
    <row r="12140" spans="1:16" ht="15" customHeight="1" x14ac:dyDescent="0.25">
      <c r="A12140" s="11">
        <f t="shared" si="1143"/>
        <v>12137</v>
      </c>
      <c r="B12140" s="29">
        <v>43670</v>
      </c>
      <c r="C12140" s="25">
        <v>22</v>
      </c>
      <c r="D12140" s="12">
        <v>28.7</v>
      </c>
      <c r="E12140" s="25">
        <v>24.6</v>
      </c>
      <c r="F12140" s="35">
        <v>90</v>
      </c>
      <c r="G12140" s="25">
        <v>13.9</v>
      </c>
      <c r="H12140" s="13">
        <v>4.7</v>
      </c>
      <c r="I12140" s="25">
        <v>2</v>
      </c>
      <c r="J12140" s="12">
        <v>80</v>
      </c>
      <c r="K12140" s="12">
        <v>1</v>
      </c>
      <c r="L12140" s="25" t="s">
        <v>19</v>
      </c>
      <c r="M12140" s="10"/>
      <c r="N12140" s="15"/>
      <c r="O12140" s="15"/>
      <c r="P12140" s="4"/>
    </row>
    <row r="12141" spans="1:16" ht="15" customHeight="1" x14ac:dyDescent="0.25">
      <c r="A12141" s="11">
        <f t="shared" si="1143"/>
        <v>12138</v>
      </c>
      <c r="B12141" s="29">
        <v>43671</v>
      </c>
      <c r="C12141" s="25">
        <v>22</v>
      </c>
      <c r="D12141" s="12">
        <v>32.200000000000003</v>
      </c>
      <c r="E12141" s="25">
        <v>26.1</v>
      </c>
      <c r="F12141" s="35">
        <v>84</v>
      </c>
      <c r="G12141" s="25">
        <v>8888</v>
      </c>
      <c r="H12141" s="13">
        <v>0.2</v>
      </c>
      <c r="I12141" s="25">
        <v>3</v>
      </c>
      <c r="J12141" s="12">
        <v>140</v>
      </c>
      <c r="K12141" s="12">
        <v>1</v>
      </c>
      <c r="L12141" s="25" t="s">
        <v>19</v>
      </c>
      <c r="M12141" s="10"/>
      <c r="N12141" s="15"/>
      <c r="O12141" s="15"/>
      <c r="P12141" s="4"/>
    </row>
    <row r="12142" spans="1:16" ht="15" customHeight="1" x14ac:dyDescent="0.25">
      <c r="A12142" s="11">
        <f t="shared" si="1143"/>
        <v>12139</v>
      </c>
      <c r="B12142" s="29">
        <v>43672</v>
      </c>
      <c r="C12142" s="25">
        <v>21</v>
      </c>
      <c r="D12142" s="12">
        <v>31.6</v>
      </c>
      <c r="E12142" s="25">
        <v>25.4</v>
      </c>
      <c r="F12142" s="35">
        <v>87</v>
      </c>
      <c r="G12142" s="25"/>
      <c r="H12142" s="13">
        <v>6.8</v>
      </c>
      <c r="I12142" s="25">
        <v>2</v>
      </c>
      <c r="J12142" s="12">
        <v>20</v>
      </c>
      <c r="K12142" s="12">
        <v>1</v>
      </c>
      <c r="L12142" s="25" t="s">
        <v>19</v>
      </c>
      <c r="M12142" s="10"/>
      <c r="N12142" s="15"/>
      <c r="O12142" s="15"/>
      <c r="P12142" s="4"/>
    </row>
    <row r="12143" spans="1:16" ht="15" customHeight="1" x14ac:dyDescent="0.25">
      <c r="A12143" s="11">
        <f t="shared" si="1143"/>
        <v>12140</v>
      </c>
      <c r="B12143" s="29">
        <v>43673</v>
      </c>
      <c r="C12143" s="25"/>
      <c r="D12143" s="12">
        <v>30.5</v>
      </c>
      <c r="E12143" s="25">
        <v>25.1</v>
      </c>
      <c r="F12143" s="35">
        <v>92</v>
      </c>
      <c r="G12143" s="25">
        <v>32.200000000000003</v>
      </c>
      <c r="H12143" s="13">
        <v>5.0999999999999996</v>
      </c>
      <c r="I12143" s="25">
        <v>2</v>
      </c>
      <c r="J12143" s="12">
        <v>360</v>
      </c>
      <c r="K12143" s="12">
        <v>0</v>
      </c>
      <c r="L12143" s="25" t="s">
        <v>19</v>
      </c>
      <c r="M12143" s="10"/>
      <c r="N12143" s="15"/>
      <c r="O12143" s="15"/>
      <c r="P12143" s="4"/>
    </row>
    <row r="12144" spans="1:16" ht="15" customHeight="1" x14ac:dyDescent="0.25">
      <c r="A12144" s="11">
        <f t="shared" si="1143"/>
        <v>12141</v>
      </c>
      <c r="B12144" s="29">
        <v>43674</v>
      </c>
      <c r="C12144" s="25">
        <v>22</v>
      </c>
      <c r="D12144" s="12">
        <v>30.5</v>
      </c>
      <c r="E12144" s="25">
        <v>25</v>
      </c>
      <c r="F12144" s="35">
        <v>91</v>
      </c>
      <c r="G12144" s="25">
        <v>12.8</v>
      </c>
      <c r="H12144" s="13">
        <v>4.0999999999999996</v>
      </c>
      <c r="I12144" s="25">
        <v>3</v>
      </c>
      <c r="J12144" s="12">
        <v>360</v>
      </c>
      <c r="K12144" s="12">
        <v>0</v>
      </c>
      <c r="L12144" s="25" t="s">
        <v>19</v>
      </c>
      <c r="M12144" s="10"/>
      <c r="N12144" s="15"/>
      <c r="O12144" s="15"/>
      <c r="P12144" s="4"/>
    </row>
    <row r="12145" spans="1:16" ht="15" customHeight="1" x14ac:dyDescent="0.25">
      <c r="A12145" s="11">
        <f t="shared" si="1143"/>
        <v>12142</v>
      </c>
      <c r="B12145" s="29">
        <v>43675</v>
      </c>
      <c r="C12145" s="25">
        <v>21</v>
      </c>
      <c r="D12145" s="12">
        <v>31</v>
      </c>
      <c r="E12145" s="25">
        <v>25.3</v>
      </c>
      <c r="F12145" s="35">
        <v>88</v>
      </c>
      <c r="G12145" s="25">
        <v>1.3</v>
      </c>
      <c r="H12145" s="13">
        <v>3.5</v>
      </c>
      <c r="I12145" s="25">
        <v>3</v>
      </c>
      <c r="J12145" s="12">
        <v>100</v>
      </c>
      <c r="K12145" s="12">
        <v>1</v>
      </c>
      <c r="L12145" s="25" t="s">
        <v>19</v>
      </c>
      <c r="M12145" s="10"/>
      <c r="N12145" s="15"/>
      <c r="O12145" s="15"/>
      <c r="P12145" s="4"/>
    </row>
    <row r="12146" spans="1:16" ht="15" customHeight="1" x14ac:dyDescent="0.25">
      <c r="A12146" s="11">
        <f t="shared" si="1143"/>
        <v>12143</v>
      </c>
      <c r="B12146" s="29">
        <v>43676</v>
      </c>
      <c r="C12146" s="25">
        <v>21</v>
      </c>
      <c r="D12146" s="12">
        <v>32.200000000000003</v>
      </c>
      <c r="E12146" s="25">
        <v>25.3</v>
      </c>
      <c r="F12146" s="35">
        <v>83</v>
      </c>
      <c r="G12146" s="25">
        <v>8888</v>
      </c>
      <c r="H12146" s="13">
        <v>6.8</v>
      </c>
      <c r="I12146" s="25">
        <v>4</v>
      </c>
      <c r="J12146" s="12">
        <v>360</v>
      </c>
      <c r="K12146" s="12">
        <v>1</v>
      </c>
      <c r="L12146" s="25" t="s">
        <v>19</v>
      </c>
      <c r="M12146" s="10"/>
      <c r="N12146" s="15"/>
      <c r="O12146" s="15"/>
      <c r="P12146" s="4"/>
    </row>
    <row r="12147" spans="1:16" ht="15" customHeight="1" x14ac:dyDescent="0.25">
      <c r="A12147" s="11">
        <f t="shared" si="1143"/>
        <v>12144</v>
      </c>
      <c r="B12147" s="29">
        <v>43677</v>
      </c>
      <c r="C12147" s="25"/>
      <c r="D12147" s="12">
        <v>31.2</v>
      </c>
      <c r="E12147" s="25">
        <v>25.5</v>
      </c>
      <c r="F12147" s="35">
        <v>84</v>
      </c>
      <c r="G12147" s="25"/>
      <c r="H12147" s="13">
        <v>8.1</v>
      </c>
      <c r="I12147" s="25">
        <v>4</v>
      </c>
      <c r="J12147" s="12">
        <v>360</v>
      </c>
      <c r="K12147" s="12">
        <v>1</v>
      </c>
      <c r="L12147" s="25" t="s">
        <v>19</v>
      </c>
      <c r="M12147" s="10"/>
      <c r="N12147" s="15"/>
      <c r="O12147" s="15"/>
      <c r="P12147" s="4"/>
    </row>
    <row r="12148" spans="1:16" ht="15" customHeight="1" x14ac:dyDescent="0.25">
      <c r="A12148" s="11">
        <f t="shared" si="1143"/>
        <v>12145</v>
      </c>
      <c r="B12148" s="29">
        <v>43678</v>
      </c>
      <c r="C12148" s="25">
        <v>22</v>
      </c>
      <c r="D12148" s="12">
        <v>29.8</v>
      </c>
      <c r="E12148" s="25">
        <v>24.6</v>
      </c>
      <c r="F12148" s="35">
        <v>91</v>
      </c>
      <c r="G12148" s="25"/>
      <c r="H12148" s="13">
        <v>8.3000000000000007</v>
      </c>
      <c r="I12148" s="25">
        <v>2</v>
      </c>
      <c r="J12148" s="12">
        <v>10</v>
      </c>
      <c r="K12148" s="12">
        <v>0</v>
      </c>
      <c r="L12148" s="25" t="s">
        <v>19</v>
      </c>
      <c r="M12148" s="10"/>
      <c r="N12148" s="15"/>
      <c r="O12148" s="15"/>
      <c r="P12148" s="4"/>
    </row>
    <row r="12149" spans="1:16" ht="15" customHeight="1" x14ac:dyDescent="0.25">
      <c r="A12149" s="11">
        <f t="shared" si="1143"/>
        <v>12146</v>
      </c>
      <c r="B12149" s="29">
        <v>43679</v>
      </c>
      <c r="C12149" s="25">
        <v>21</v>
      </c>
      <c r="D12149" s="12">
        <v>30.4</v>
      </c>
      <c r="E12149" s="25">
        <v>24.6</v>
      </c>
      <c r="F12149" s="35">
        <v>85</v>
      </c>
      <c r="G12149" s="25">
        <v>5.4</v>
      </c>
      <c r="H12149" s="13">
        <v>3.6</v>
      </c>
      <c r="I12149" s="25">
        <v>3</v>
      </c>
      <c r="J12149" s="12">
        <v>10</v>
      </c>
      <c r="K12149" s="12">
        <v>1</v>
      </c>
      <c r="L12149" s="25" t="s">
        <v>19</v>
      </c>
      <c r="M12149" s="10"/>
      <c r="N12149" s="15"/>
      <c r="O12149" s="15"/>
      <c r="P12149" s="4"/>
    </row>
    <row r="12150" spans="1:16" ht="15" customHeight="1" x14ac:dyDescent="0.25">
      <c r="A12150" s="11">
        <f t="shared" si="1143"/>
        <v>12147</v>
      </c>
      <c r="B12150" s="29">
        <v>43680</v>
      </c>
      <c r="C12150" s="25"/>
      <c r="D12150" s="12">
        <v>31.6</v>
      </c>
      <c r="E12150" s="25">
        <v>25.8</v>
      </c>
      <c r="F12150" s="35">
        <v>83</v>
      </c>
      <c r="G12150" s="25">
        <v>0.7</v>
      </c>
      <c r="H12150" s="13">
        <v>5.0999999999999996</v>
      </c>
      <c r="I12150" s="25">
        <v>3</v>
      </c>
      <c r="J12150" s="12">
        <v>110</v>
      </c>
      <c r="K12150" s="12">
        <v>1</v>
      </c>
      <c r="L12150" s="25" t="s">
        <v>19</v>
      </c>
      <c r="M12150" s="10"/>
      <c r="N12150" s="15"/>
      <c r="O12150" s="15"/>
      <c r="P12150" s="4"/>
    </row>
    <row r="12151" spans="1:16" ht="15" customHeight="1" x14ac:dyDescent="0.25">
      <c r="A12151" s="11">
        <f t="shared" si="1143"/>
        <v>12148</v>
      </c>
      <c r="B12151" s="29">
        <v>43681</v>
      </c>
      <c r="C12151" s="25">
        <v>22</v>
      </c>
      <c r="D12151" s="12">
        <v>29.6</v>
      </c>
      <c r="E12151" s="25">
        <v>23.9</v>
      </c>
      <c r="F12151" s="35">
        <v>93</v>
      </c>
      <c r="G12151" s="25">
        <v>3.8</v>
      </c>
      <c r="H12151" s="13">
        <v>6.2</v>
      </c>
      <c r="I12151" s="25">
        <v>2</v>
      </c>
      <c r="J12151" s="12">
        <v>360</v>
      </c>
      <c r="K12151" s="12">
        <v>1</v>
      </c>
      <c r="L12151" s="25" t="s">
        <v>19</v>
      </c>
      <c r="M12151" s="10"/>
      <c r="N12151" s="15"/>
      <c r="O12151" s="15"/>
      <c r="P12151" s="4"/>
    </row>
    <row r="12152" spans="1:16" ht="15" customHeight="1" x14ac:dyDescent="0.25">
      <c r="A12152" s="11">
        <f t="shared" si="1143"/>
        <v>12149</v>
      </c>
      <c r="B12152" s="29">
        <v>43682</v>
      </c>
      <c r="C12152" s="25">
        <v>22</v>
      </c>
      <c r="D12152" s="12">
        <v>30</v>
      </c>
      <c r="E12152" s="25">
        <v>24.5</v>
      </c>
      <c r="F12152" s="35">
        <v>88</v>
      </c>
      <c r="G12152" s="25">
        <v>46.2</v>
      </c>
      <c r="H12152" s="13">
        <v>4.7</v>
      </c>
      <c r="I12152" s="25">
        <v>2</v>
      </c>
      <c r="J12152" s="12">
        <v>150</v>
      </c>
      <c r="K12152" s="12">
        <v>1</v>
      </c>
      <c r="L12152" s="25" t="s">
        <v>19</v>
      </c>
      <c r="M12152" s="10"/>
      <c r="N12152" s="15"/>
      <c r="O12152" s="15"/>
      <c r="P12152" s="4"/>
    </row>
    <row r="12153" spans="1:16" ht="15" customHeight="1" x14ac:dyDescent="0.25">
      <c r="A12153" s="11">
        <f t="shared" si="1143"/>
        <v>12150</v>
      </c>
      <c r="B12153" s="29">
        <v>43683</v>
      </c>
      <c r="C12153" s="25">
        <v>21</v>
      </c>
      <c r="D12153" s="12">
        <v>30.2</v>
      </c>
      <c r="E12153" s="25">
        <v>24.7</v>
      </c>
      <c r="F12153" s="35">
        <v>86</v>
      </c>
      <c r="G12153" s="25">
        <v>0.3</v>
      </c>
      <c r="H12153" s="13">
        <v>4.4000000000000004</v>
      </c>
      <c r="I12153" s="25">
        <v>2</v>
      </c>
      <c r="J12153" s="12">
        <v>360</v>
      </c>
      <c r="K12153" s="12">
        <v>1</v>
      </c>
      <c r="L12153" s="25" t="s">
        <v>19</v>
      </c>
      <c r="M12153" s="10"/>
      <c r="N12153" s="15"/>
      <c r="O12153" s="15"/>
      <c r="P12153" s="4"/>
    </row>
    <row r="12154" spans="1:16" ht="15" customHeight="1" x14ac:dyDescent="0.25">
      <c r="A12154" s="11">
        <f t="shared" si="1143"/>
        <v>12151</v>
      </c>
      <c r="B12154" s="29">
        <v>43684</v>
      </c>
      <c r="C12154" s="25"/>
      <c r="D12154" s="12">
        <v>28.6</v>
      </c>
      <c r="E12154" s="25">
        <v>24.9</v>
      </c>
      <c r="F12154" s="35">
        <v>89</v>
      </c>
      <c r="G12154" s="25"/>
      <c r="H12154" s="13">
        <v>6</v>
      </c>
      <c r="I12154" s="25">
        <v>1</v>
      </c>
      <c r="J12154" s="12">
        <v>360</v>
      </c>
      <c r="K12154" s="12">
        <v>0</v>
      </c>
      <c r="L12154" s="25" t="s">
        <v>19</v>
      </c>
      <c r="M12154" s="10"/>
      <c r="N12154" s="15"/>
      <c r="O12154" s="15"/>
      <c r="P12154" s="4"/>
    </row>
    <row r="12155" spans="1:16" ht="15" customHeight="1" x14ac:dyDescent="0.25">
      <c r="A12155" s="11">
        <f t="shared" si="1143"/>
        <v>12152</v>
      </c>
      <c r="B12155" s="29">
        <v>43685</v>
      </c>
      <c r="C12155" s="25"/>
      <c r="D12155" s="12">
        <v>30.3</v>
      </c>
      <c r="E12155" s="25">
        <v>26</v>
      </c>
      <c r="F12155" s="35">
        <v>85</v>
      </c>
      <c r="G12155" s="25"/>
      <c r="H12155" s="13">
        <v>1.4</v>
      </c>
      <c r="I12155" s="25">
        <v>3</v>
      </c>
      <c r="J12155" s="12">
        <v>20</v>
      </c>
      <c r="K12155" s="12">
        <v>1</v>
      </c>
      <c r="L12155" s="25" t="s">
        <v>19</v>
      </c>
      <c r="M12155" s="10"/>
      <c r="N12155" s="15"/>
      <c r="O12155" s="15"/>
      <c r="P12155" s="4"/>
    </row>
    <row r="12156" spans="1:16" ht="15" customHeight="1" x14ac:dyDescent="0.25">
      <c r="A12156" s="11">
        <f t="shared" si="1143"/>
        <v>12153</v>
      </c>
      <c r="B12156" s="29">
        <v>43686</v>
      </c>
      <c r="C12156" s="25">
        <v>22</v>
      </c>
      <c r="D12156" s="12"/>
      <c r="E12156" s="25">
        <v>23.8</v>
      </c>
      <c r="F12156" s="35">
        <v>92</v>
      </c>
      <c r="G12156" s="25">
        <v>0</v>
      </c>
      <c r="H12156" s="13">
        <v>3.1</v>
      </c>
      <c r="I12156" s="25">
        <v>4</v>
      </c>
      <c r="J12156" s="12">
        <v>360</v>
      </c>
      <c r="K12156" s="12">
        <v>0</v>
      </c>
      <c r="L12156" s="25" t="s">
        <v>19</v>
      </c>
      <c r="M12156" s="10"/>
      <c r="N12156" s="15"/>
      <c r="O12156" s="15"/>
      <c r="P12156" s="4"/>
    </row>
    <row r="12157" spans="1:16" ht="15" customHeight="1" x14ac:dyDescent="0.25">
      <c r="A12157" s="11">
        <f t="shared" si="1143"/>
        <v>12154</v>
      </c>
      <c r="B12157" s="29">
        <v>43687</v>
      </c>
      <c r="C12157" s="25">
        <v>21</v>
      </c>
      <c r="D12157" s="12">
        <v>30.6</v>
      </c>
      <c r="E12157" s="25">
        <v>24.9</v>
      </c>
      <c r="F12157" s="35">
        <v>86</v>
      </c>
      <c r="G12157" s="25">
        <v>19.899999999999999</v>
      </c>
      <c r="H12157" s="13">
        <v>0</v>
      </c>
      <c r="I12157" s="25">
        <v>2</v>
      </c>
      <c r="J12157" s="12">
        <v>10</v>
      </c>
      <c r="K12157" s="12">
        <v>1</v>
      </c>
      <c r="L12157" s="25" t="s">
        <v>19</v>
      </c>
      <c r="M12157" s="10"/>
      <c r="N12157" s="15"/>
      <c r="O12157" s="15"/>
      <c r="P12157" s="4"/>
    </row>
    <row r="12158" spans="1:16" ht="15" customHeight="1" x14ac:dyDescent="0.25">
      <c r="A12158" s="11">
        <f t="shared" si="1143"/>
        <v>12155</v>
      </c>
      <c r="B12158" s="29">
        <v>43688</v>
      </c>
      <c r="C12158" s="25">
        <v>21</v>
      </c>
      <c r="D12158" s="12">
        <v>30.2</v>
      </c>
      <c r="E12158" s="25">
        <v>24.5</v>
      </c>
      <c r="F12158" s="35">
        <v>86</v>
      </c>
      <c r="G12158" s="25"/>
      <c r="H12158" s="13">
        <v>5.6</v>
      </c>
      <c r="I12158" s="25">
        <v>2</v>
      </c>
      <c r="J12158" s="12">
        <v>10</v>
      </c>
      <c r="K12158" s="12">
        <v>1</v>
      </c>
      <c r="L12158" s="25" t="s">
        <v>19</v>
      </c>
      <c r="M12158" s="10"/>
      <c r="N12158" s="15"/>
      <c r="O12158" s="15"/>
      <c r="P12158" s="4"/>
    </row>
    <row r="12159" spans="1:16" ht="15" customHeight="1" x14ac:dyDescent="0.25">
      <c r="A12159" s="11">
        <f t="shared" si="1143"/>
        <v>12156</v>
      </c>
      <c r="B12159" s="29">
        <v>43689</v>
      </c>
      <c r="C12159" s="25">
        <v>21</v>
      </c>
      <c r="D12159" s="12">
        <v>32</v>
      </c>
      <c r="E12159" s="25">
        <v>25.3</v>
      </c>
      <c r="F12159" s="35">
        <v>86</v>
      </c>
      <c r="G12159" s="25">
        <v>0.4</v>
      </c>
      <c r="H12159" s="13">
        <v>6.6</v>
      </c>
      <c r="I12159" s="25">
        <v>2</v>
      </c>
      <c r="J12159" s="12">
        <v>310</v>
      </c>
      <c r="K12159" s="12">
        <v>1</v>
      </c>
      <c r="L12159" s="25" t="s">
        <v>19</v>
      </c>
      <c r="M12159" s="10"/>
      <c r="N12159" s="15"/>
      <c r="O12159" s="15"/>
      <c r="P12159" s="4"/>
    </row>
    <row r="12160" spans="1:16" ht="15" customHeight="1" x14ac:dyDescent="0.25">
      <c r="A12160" s="11">
        <f t="shared" si="1143"/>
        <v>12157</v>
      </c>
      <c r="B12160" s="29">
        <v>43690</v>
      </c>
      <c r="C12160" s="25">
        <v>22</v>
      </c>
      <c r="D12160" s="12">
        <v>30.8</v>
      </c>
      <c r="E12160" s="25">
        <v>25.3</v>
      </c>
      <c r="F12160" s="35">
        <v>87</v>
      </c>
      <c r="G12160" s="25"/>
      <c r="H12160" s="13">
        <v>4</v>
      </c>
      <c r="I12160" s="25">
        <v>3</v>
      </c>
      <c r="J12160" s="12">
        <v>360</v>
      </c>
      <c r="K12160" s="12">
        <v>1</v>
      </c>
      <c r="L12160" s="25" t="s">
        <v>19</v>
      </c>
      <c r="M12160" s="10"/>
      <c r="N12160" s="15"/>
      <c r="O12160" s="15"/>
      <c r="P12160" s="4"/>
    </row>
    <row r="12161" spans="1:16" ht="15" customHeight="1" x14ac:dyDescent="0.25">
      <c r="A12161" s="11">
        <f t="shared" si="1143"/>
        <v>12158</v>
      </c>
      <c r="B12161" s="29">
        <v>43691</v>
      </c>
      <c r="C12161" s="25"/>
      <c r="D12161" s="12">
        <v>29.8</v>
      </c>
      <c r="E12161" s="25">
        <v>25.2</v>
      </c>
      <c r="F12161" s="35">
        <v>93</v>
      </c>
      <c r="G12161" s="25">
        <v>8888</v>
      </c>
      <c r="H12161" s="13">
        <v>6</v>
      </c>
      <c r="I12161" s="25">
        <v>3</v>
      </c>
      <c r="J12161" s="12">
        <v>130</v>
      </c>
      <c r="K12161" s="12">
        <v>1</v>
      </c>
      <c r="L12161" s="25" t="s">
        <v>19</v>
      </c>
      <c r="M12161" s="10"/>
      <c r="N12161" s="15"/>
      <c r="O12161" s="15"/>
      <c r="P12161" s="4"/>
    </row>
    <row r="12162" spans="1:16" ht="15" customHeight="1" x14ac:dyDescent="0.25">
      <c r="A12162" s="11">
        <f t="shared" si="1143"/>
        <v>12159</v>
      </c>
      <c r="B12162" s="29">
        <v>43692</v>
      </c>
      <c r="C12162" s="25">
        <v>21</v>
      </c>
      <c r="D12162" s="12"/>
      <c r="E12162" s="25">
        <v>24.9</v>
      </c>
      <c r="F12162" s="35">
        <v>89</v>
      </c>
      <c r="G12162" s="25">
        <v>33.799999999999997</v>
      </c>
      <c r="H12162" s="13">
        <v>4</v>
      </c>
      <c r="I12162" s="25">
        <v>2</v>
      </c>
      <c r="J12162" s="12">
        <v>10</v>
      </c>
      <c r="K12162" s="12">
        <v>0</v>
      </c>
      <c r="L12162" s="25" t="s">
        <v>19</v>
      </c>
      <c r="M12162" s="10"/>
      <c r="N12162" s="15"/>
      <c r="O12162" s="15"/>
      <c r="P12162" s="4"/>
    </row>
    <row r="12163" spans="1:16" ht="15" customHeight="1" x14ac:dyDescent="0.25">
      <c r="A12163" s="11">
        <f t="shared" si="1143"/>
        <v>12160</v>
      </c>
      <c r="B12163" s="29">
        <v>43693</v>
      </c>
      <c r="C12163" s="25">
        <v>21</v>
      </c>
      <c r="D12163" s="12">
        <v>27.6</v>
      </c>
      <c r="E12163" s="25">
        <v>24.1</v>
      </c>
      <c r="F12163" s="35">
        <v>94</v>
      </c>
      <c r="G12163" s="25">
        <v>29.3</v>
      </c>
      <c r="H12163" s="13">
        <v>3.7</v>
      </c>
      <c r="I12163" s="25">
        <v>2</v>
      </c>
      <c r="J12163" s="12">
        <v>20</v>
      </c>
      <c r="K12163" s="12">
        <v>0</v>
      </c>
      <c r="L12163" s="25" t="s">
        <v>19</v>
      </c>
      <c r="M12163" s="10"/>
      <c r="N12163" s="15"/>
      <c r="O12163" s="15"/>
      <c r="P12163" s="4"/>
    </row>
    <row r="12164" spans="1:16" ht="15" customHeight="1" x14ac:dyDescent="0.25">
      <c r="A12164" s="11">
        <f t="shared" si="1143"/>
        <v>12161</v>
      </c>
      <c r="B12164" s="29">
        <v>43694</v>
      </c>
      <c r="C12164" s="25">
        <v>21</v>
      </c>
      <c r="D12164" s="12">
        <v>31.8</v>
      </c>
      <c r="E12164" s="25">
        <v>25.9</v>
      </c>
      <c r="F12164" s="35">
        <v>86</v>
      </c>
      <c r="G12164" s="25">
        <v>0.9</v>
      </c>
      <c r="H12164" s="13">
        <v>0</v>
      </c>
      <c r="I12164" s="25">
        <v>3</v>
      </c>
      <c r="J12164" s="12">
        <v>10</v>
      </c>
      <c r="K12164" s="12">
        <v>1</v>
      </c>
      <c r="L12164" s="25" t="s">
        <v>19</v>
      </c>
      <c r="M12164" s="10"/>
      <c r="N12164" s="15"/>
      <c r="O12164" s="15"/>
      <c r="P12164" s="4"/>
    </row>
    <row r="12165" spans="1:16" ht="15" customHeight="1" x14ac:dyDescent="0.25">
      <c r="A12165" s="11">
        <f t="shared" si="1143"/>
        <v>12162</v>
      </c>
      <c r="B12165" s="29">
        <v>43695</v>
      </c>
      <c r="C12165" s="25">
        <v>21</v>
      </c>
      <c r="D12165" s="12">
        <v>32.799999999999997</v>
      </c>
      <c r="E12165" s="25">
        <v>26.3</v>
      </c>
      <c r="F12165" s="35">
        <v>84</v>
      </c>
      <c r="G12165" s="25"/>
      <c r="H12165" s="13">
        <v>7.7</v>
      </c>
      <c r="I12165" s="25">
        <v>3</v>
      </c>
      <c r="J12165" s="12">
        <v>360</v>
      </c>
      <c r="K12165" s="12">
        <v>1</v>
      </c>
      <c r="L12165" s="25" t="s">
        <v>19</v>
      </c>
      <c r="M12165" s="10"/>
      <c r="N12165" s="15"/>
      <c r="O12165" s="15"/>
      <c r="P12165" s="4"/>
    </row>
    <row r="12166" spans="1:16" ht="15" customHeight="1" x14ac:dyDescent="0.25">
      <c r="A12166" s="11">
        <f t="shared" ref="A12166:A12229" si="1144">A12165+1</f>
        <v>12163</v>
      </c>
      <c r="B12166" s="29">
        <v>43696</v>
      </c>
      <c r="C12166" s="25">
        <v>22</v>
      </c>
      <c r="D12166" s="12">
        <v>31.4</v>
      </c>
      <c r="E12166" s="25">
        <v>25.7</v>
      </c>
      <c r="F12166" s="35">
        <v>85</v>
      </c>
      <c r="G12166" s="25"/>
      <c r="H12166" s="13">
        <v>8.8000000000000007</v>
      </c>
      <c r="I12166" s="25">
        <v>4</v>
      </c>
      <c r="J12166" s="12">
        <v>140</v>
      </c>
      <c r="K12166" s="12">
        <v>1</v>
      </c>
      <c r="L12166" s="25" t="s">
        <v>19</v>
      </c>
      <c r="M12166" s="10"/>
      <c r="N12166" s="15"/>
      <c r="O12166" s="15"/>
      <c r="P12166" s="4"/>
    </row>
    <row r="12167" spans="1:16" ht="15" customHeight="1" x14ac:dyDescent="0.25">
      <c r="A12167" s="11">
        <f t="shared" si="1144"/>
        <v>12164</v>
      </c>
      <c r="B12167" s="29">
        <v>43697</v>
      </c>
      <c r="C12167" s="25">
        <v>21</v>
      </c>
      <c r="D12167" s="12">
        <v>30.6</v>
      </c>
      <c r="E12167" s="25">
        <v>24.8</v>
      </c>
      <c r="F12167" s="35">
        <v>86</v>
      </c>
      <c r="G12167" s="25"/>
      <c r="H12167" s="13">
        <v>7.3</v>
      </c>
      <c r="I12167" s="25">
        <v>4</v>
      </c>
      <c r="J12167" s="12">
        <v>5</v>
      </c>
      <c r="K12167" s="12">
        <v>1</v>
      </c>
      <c r="L12167" s="25" t="s">
        <v>11</v>
      </c>
      <c r="M12167" s="10"/>
      <c r="N12167" s="15"/>
      <c r="O12167" s="15"/>
      <c r="P12167" s="4"/>
    </row>
    <row r="12168" spans="1:16" ht="15" customHeight="1" x14ac:dyDescent="0.25">
      <c r="A12168" s="11">
        <f t="shared" si="1144"/>
        <v>12165</v>
      </c>
      <c r="B12168" s="29">
        <v>43698</v>
      </c>
      <c r="C12168" s="25"/>
      <c r="D12168" s="12">
        <v>30</v>
      </c>
      <c r="E12168" s="25">
        <v>24.7</v>
      </c>
      <c r="F12168" s="35">
        <v>90</v>
      </c>
      <c r="G12168" s="25"/>
      <c r="H12168" s="13">
        <v>5.9</v>
      </c>
      <c r="I12168" s="25">
        <v>3</v>
      </c>
      <c r="J12168" s="12">
        <v>70</v>
      </c>
      <c r="K12168" s="12">
        <v>1</v>
      </c>
      <c r="L12168" s="25" t="s">
        <v>19</v>
      </c>
      <c r="M12168" s="10"/>
      <c r="N12168" s="15"/>
      <c r="O12168" s="15"/>
      <c r="P12168" s="4"/>
    </row>
    <row r="12169" spans="1:16" ht="15" customHeight="1" x14ac:dyDescent="0.25">
      <c r="A12169" s="11">
        <f t="shared" si="1144"/>
        <v>12166</v>
      </c>
      <c r="B12169" s="29">
        <v>43699</v>
      </c>
      <c r="C12169" s="25">
        <v>22</v>
      </c>
      <c r="D12169" s="12">
        <v>30.4</v>
      </c>
      <c r="E12169" s="25">
        <v>25.4</v>
      </c>
      <c r="F12169" s="35">
        <v>87</v>
      </c>
      <c r="G12169" s="25">
        <v>0.4</v>
      </c>
      <c r="H12169" s="13">
        <v>1.9</v>
      </c>
      <c r="I12169" s="25">
        <v>3</v>
      </c>
      <c r="J12169" s="12">
        <v>130</v>
      </c>
      <c r="K12169" s="12">
        <v>1</v>
      </c>
      <c r="L12169" s="25" t="s">
        <v>19</v>
      </c>
      <c r="M12169" s="10"/>
      <c r="N12169" s="15"/>
      <c r="O12169" s="15"/>
      <c r="P12169" s="4"/>
    </row>
    <row r="12170" spans="1:16" ht="15" customHeight="1" x14ac:dyDescent="0.25">
      <c r="A12170" s="11">
        <f t="shared" si="1144"/>
        <v>12167</v>
      </c>
      <c r="B12170" s="29">
        <v>43700</v>
      </c>
      <c r="C12170" s="25">
        <v>22</v>
      </c>
      <c r="D12170" s="12">
        <v>32.200000000000003</v>
      </c>
      <c r="E12170" s="25">
        <v>25.9</v>
      </c>
      <c r="F12170" s="35">
        <v>85</v>
      </c>
      <c r="G12170" s="25"/>
      <c r="H12170" s="13">
        <v>3.4</v>
      </c>
      <c r="I12170" s="25">
        <v>3</v>
      </c>
      <c r="J12170" s="12">
        <v>10</v>
      </c>
      <c r="K12170" s="12">
        <v>1</v>
      </c>
      <c r="L12170" s="25" t="s">
        <v>11</v>
      </c>
      <c r="M12170" s="10"/>
      <c r="N12170" s="15"/>
      <c r="O12170" s="15"/>
      <c r="P12170" s="4"/>
    </row>
    <row r="12171" spans="1:16" ht="15" customHeight="1" x14ac:dyDescent="0.25">
      <c r="A12171" s="11">
        <f t="shared" si="1144"/>
        <v>12168</v>
      </c>
      <c r="B12171" s="29">
        <v>43701</v>
      </c>
      <c r="C12171" s="25">
        <v>22</v>
      </c>
      <c r="D12171" s="12">
        <v>30.6</v>
      </c>
      <c r="E12171" s="25">
        <v>24.5</v>
      </c>
      <c r="F12171" s="35">
        <v>90</v>
      </c>
      <c r="G12171" s="25">
        <v>44.8</v>
      </c>
      <c r="H12171" s="13">
        <v>6.1</v>
      </c>
      <c r="I12171" s="25">
        <v>2</v>
      </c>
      <c r="J12171" s="12">
        <v>10</v>
      </c>
      <c r="K12171" s="12">
        <v>1</v>
      </c>
      <c r="L12171" s="25" t="s">
        <v>11</v>
      </c>
      <c r="M12171" s="10"/>
      <c r="N12171" s="15"/>
      <c r="O12171" s="15"/>
      <c r="P12171" s="4"/>
    </row>
    <row r="12172" spans="1:16" ht="15" customHeight="1" x14ac:dyDescent="0.25">
      <c r="A12172" s="11">
        <f t="shared" si="1144"/>
        <v>12169</v>
      </c>
      <c r="B12172" s="29">
        <v>43702</v>
      </c>
      <c r="C12172" s="25"/>
      <c r="D12172" s="12">
        <v>29.4</v>
      </c>
      <c r="E12172" s="25">
        <v>25.2</v>
      </c>
      <c r="F12172" s="35">
        <v>86</v>
      </c>
      <c r="G12172" s="25">
        <v>6.5</v>
      </c>
      <c r="H12172" s="13">
        <v>3</v>
      </c>
      <c r="I12172" s="25">
        <v>2</v>
      </c>
      <c r="J12172" s="12">
        <v>20</v>
      </c>
      <c r="K12172" s="12">
        <v>1</v>
      </c>
      <c r="L12172" s="25" t="s">
        <v>19</v>
      </c>
      <c r="M12172" s="10"/>
      <c r="N12172" s="15"/>
      <c r="O12172" s="15"/>
      <c r="P12172" s="4"/>
    </row>
    <row r="12173" spans="1:16" ht="15" customHeight="1" x14ac:dyDescent="0.25">
      <c r="A12173" s="11">
        <f t="shared" si="1144"/>
        <v>12170</v>
      </c>
      <c r="B12173" s="29">
        <v>43703</v>
      </c>
      <c r="C12173" s="25">
        <v>23</v>
      </c>
      <c r="D12173" s="12">
        <v>29.4</v>
      </c>
      <c r="E12173" s="25">
        <v>25.2</v>
      </c>
      <c r="F12173" s="35">
        <v>90</v>
      </c>
      <c r="G12173" s="25">
        <v>22.1</v>
      </c>
      <c r="H12173" s="13">
        <v>0.6</v>
      </c>
      <c r="I12173" s="25">
        <v>3</v>
      </c>
      <c r="J12173" s="12">
        <v>360</v>
      </c>
      <c r="K12173" s="12">
        <v>0</v>
      </c>
      <c r="L12173" s="25" t="s">
        <v>19</v>
      </c>
      <c r="M12173" s="10"/>
      <c r="N12173" s="15"/>
      <c r="O12173" s="15"/>
      <c r="P12173" s="4"/>
    </row>
    <row r="12174" spans="1:16" ht="15" customHeight="1" x14ac:dyDescent="0.25">
      <c r="A12174" s="11">
        <f t="shared" si="1144"/>
        <v>12171</v>
      </c>
      <c r="B12174" s="29">
        <v>43704</v>
      </c>
      <c r="C12174" s="25">
        <v>23</v>
      </c>
      <c r="D12174" s="12">
        <v>29.4</v>
      </c>
      <c r="E12174" s="25">
        <v>24.4</v>
      </c>
      <c r="F12174" s="35">
        <v>96</v>
      </c>
      <c r="G12174" s="25">
        <v>4.4000000000000004</v>
      </c>
      <c r="H12174" s="13">
        <v>0</v>
      </c>
      <c r="I12174" s="25">
        <v>1</v>
      </c>
      <c r="J12174" s="12">
        <v>90</v>
      </c>
      <c r="K12174" s="12">
        <v>0</v>
      </c>
      <c r="L12174" s="25" t="s">
        <v>19</v>
      </c>
      <c r="M12174" s="10"/>
      <c r="N12174" s="15"/>
      <c r="O12174" s="15"/>
      <c r="P12174" s="4"/>
    </row>
    <row r="12175" spans="1:16" ht="15" customHeight="1" x14ac:dyDescent="0.25">
      <c r="A12175" s="11">
        <f t="shared" si="1144"/>
        <v>12172</v>
      </c>
      <c r="B12175" s="29">
        <v>43705</v>
      </c>
      <c r="C12175" s="25">
        <v>22</v>
      </c>
      <c r="D12175" s="12">
        <v>29</v>
      </c>
      <c r="E12175" s="25">
        <v>25.1</v>
      </c>
      <c r="F12175" s="35">
        <v>88</v>
      </c>
      <c r="G12175" s="25">
        <v>65.2</v>
      </c>
      <c r="H12175" s="13">
        <v>1.2</v>
      </c>
      <c r="I12175" s="25">
        <v>2</v>
      </c>
      <c r="J12175" s="12">
        <v>60</v>
      </c>
      <c r="K12175" s="12">
        <v>0</v>
      </c>
      <c r="L12175" s="25" t="s">
        <v>19</v>
      </c>
      <c r="M12175" s="10"/>
      <c r="N12175" s="15"/>
      <c r="O12175" s="15"/>
      <c r="P12175" s="4"/>
    </row>
    <row r="12176" spans="1:16" ht="15" customHeight="1" x14ac:dyDescent="0.25">
      <c r="A12176" s="11">
        <f t="shared" si="1144"/>
        <v>12173</v>
      </c>
      <c r="B12176" s="29">
        <v>43706</v>
      </c>
      <c r="C12176" s="25">
        <v>21</v>
      </c>
      <c r="D12176" s="12">
        <v>30.8</v>
      </c>
      <c r="E12176" s="25">
        <v>25.2</v>
      </c>
      <c r="F12176" s="35">
        <v>82</v>
      </c>
      <c r="G12176" s="25">
        <v>8888</v>
      </c>
      <c r="H12176" s="13">
        <v>0</v>
      </c>
      <c r="I12176" s="25">
        <v>2</v>
      </c>
      <c r="J12176" s="12">
        <v>60</v>
      </c>
      <c r="K12176" s="12">
        <v>1</v>
      </c>
      <c r="L12176" s="25" t="s">
        <v>19</v>
      </c>
      <c r="M12176" s="10"/>
      <c r="N12176" s="15"/>
      <c r="O12176" s="15"/>
      <c r="P12176" s="4"/>
    </row>
    <row r="12177" spans="1:16" ht="15" customHeight="1" x14ac:dyDescent="0.25">
      <c r="A12177" s="11">
        <f t="shared" si="1144"/>
        <v>12174</v>
      </c>
      <c r="B12177" s="29">
        <v>43707</v>
      </c>
      <c r="C12177" s="25">
        <v>21</v>
      </c>
      <c r="D12177" s="12">
        <v>31.6</v>
      </c>
      <c r="E12177" s="25">
        <v>25.7</v>
      </c>
      <c r="F12177" s="35">
        <v>84</v>
      </c>
      <c r="G12177" s="25"/>
      <c r="H12177" s="13">
        <v>3.3</v>
      </c>
      <c r="I12177" s="25">
        <v>4</v>
      </c>
      <c r="J12177" s="12">
        <v>160</v>
      </c>
      <c r="K12177" s="12">
        <v>1</v>
      </c>
      <c r="L12177" s="25" t="s">
        <v>19</v>
      </c>
      <c r="M12177" s="10"/>
      <c r="N12177" s="15"/>
      <c r="O12177" s="15"/>
      <c r="P12177" s="4"/>
    </row>
    <row r="12178" spans="1:16" ht="15" customHeight="1" x14ac:dyDescent="0.25">
      <c r="A12178" s="11">
        <f t="shared" si="1144"/>
        <v>12175</v>
      </c>
      <c r="B12178" s="29">
        <v>43708</v>
      </c>
      <c r="C12178" s="25">
        <v>21</v>
      </c>
      <c r="D12178" s="12">
        <v>31.4</v>
      </c>
      <c r="E12178" s="25">
        <v>25.3</v>
      </c>
      <c r="F12178" s="35">
        <v>86</v>
      </c>
      <c r="G12178" s="25"/>
      <c r="H12178" s="13">
        <v>6.9</v>
      </c>
      <c r="I12178" s="25">
        <v>4</v>
      </c>
      <c r="J12178" s="12">
        <v>360</v>
      </c>
      <c r="K12178" s="12">
        <v>1</v>
      </c>
      <c r="L12178" s="25" t="s">
        <v>19</v>
      </c>
      <c r="M12178" s="10"/>
      <c r="N12178" s="15"/>
      <c r="O12178" s="15"/>
      <c r="P12178" s="4"/>
    </row>
    <row r="12179" spans="1:16" ht="15" customHeight="1" x14ac:dyDescent="0.25">
      <c r="A12179" s="11">
        <f t="shared" si="1144"/>
        <v>12176</v>
      </c>
      <c r="B12179" s="29">
        <v>43709</v>
      </c>
      <c r="C12179" s="25">
        <v>21</v>
      </c>
      <c r="D12179" s="12">
        <v>30.4</v>
      </c>
      <c r="E12179" s="25">
        <v>24</v>
      </c>
      <c r="F12179" s="35">
        <v>90</v>
      </c>
      <c r="G12179" s="25"/>
      <c r="H12179" s="13">
        <v>6.8</v>
      </c>
      <c r="I12179" s="25">
        <v>3</v>
      </c>
      <c r="J12179" s="12">
        <v>90</v>
      </c>
      <c r="K12179" s="12">
        <v>1</v>
      </c>
      <c r="L12179" s="25" t="s">
        <v>19</v>
      </c>
      <c r="M12179" s="10"/>
      <c r="N12179" s="15"/>
      <c r="O12179" s="15"/>
      <c r="P12179" s="4"/>
    </row>
    <row r="12180" spans="1:16" ht="15" customHeight="1" x14ac:dyDescent="0.25">
      <c r="A12180" s="11">
        <f t="shared" si="1144"/>
        <v>12177</v>
      </c>
      <c r="B12180" s="29">
        <v>43710</v>
      </c>
      <c r="C12180" s="25">
        <v>20</v>
      </c>
      <c r="D12180" s="12">
        <v>31.4</v>
      </c>
      <c r="E12180" s="25">
        <v>24.6</v>
      </c>
      <c r="F12180" s="35">
        <v>88</v>
      </c>
      <c r="G12180" s="25">
        <v>53.7</v>
      </c>
      <c r="H12180" s="13">
        <v>5.0999999999999996</v>
      </c>
      <c r="I12180" s="25">
        <v>3</v>
      </c>
      <c r="J12180" s="12">
        <v>360</v>
      </c>
      <c r="K12180" s="12">
        <v>1</v>
      </c>
      <c r="L12180" s="25" t="s">
        <v>11</v>
      </c>
      <c r="M12180" s="10"/>
      <c r="N12180" s="15"/>
      <c r="O12180" s="15"/>
      <c r="P12180" s="4"/>
    </row>
    <row r="12181" spans="1:16" ht="15" customHeight="1" x14ac:dyDescent="0.25">
      <c r="A12181" s="11">
        <f t="shared" si="1144"/>
        <v>12178</v>
      </c>
      <c r="B12181" s="29">
        <v>43711</v>
      </c>
      <c r="C12181" s="25"/>
      <c r="D12181" s="12">
        <v>29.6</v>
      </c>
      <c r="E12181" s="25">
        <v>24.7</v>
      </c>
      <c r="F12181" s="35">
        <v>91</v>
      </c>
      <c r="G12181" s="25">
        <v>0.1</v>
      </c>
      <c r="H12181" s="13">
        <v>4.5</v>
      </c>
      <c r="I12181" s="25">
        <v>3</v>
      </c>
      <c r="J12181" s="12">
        <v>20</v>
      </c>
      <c r="K12181" s="12">
        <v>1</v>
      </c>
      <c r="L12181" s="25" t="s">
        <v>19</v>
      </c>
      <c r="M12181" s="10"/>
      <c r="N12181" s="15"/>
      <c r="O12181" s="15"/>
      <c r="P12181" s="4"/>
    </row>
    <row r="12182" spans="1:16" ht="15" customHeight="1" x14ac:dyDescent="0.25">
      <c r="A12182" s="11">
        <f t="shared" si="1144"/>
        <v>12179</v>
      </c>
      <c r="B12182" s="29">
        <v>43712</v>
      </c>
      <c r="C12182" s="25">
        <v>23</v>
      </c>
      <c r="D12182" s="12">
        <v>28.9</v>
      </c>
      <c r="E12182" s="25">
        <v>25.1</v>
      </c>
      <c r="F12182" s="35">
        <v>93</v>
      </c>
      <c r="G12182" s="25">
        <v>12.7</v>
      </c>
      <c r="H12182" s="13">
        <v>2.5</v>
      </c>
      <c r="I12182" s="25">
        <v>3</v>
      </c>
      <c r="J12182" s="12">
        <v>210</v>
      </c>
      <c r="K12182" s="12">
        <v>1</v>
      </c>
      <c r="L12182" s="25" t="s">
        <v>19</v>
      </c>
      <c r="M12182" s="10"/>
      <c r="N12182" s="15"/>
      <c r="O12182" s="15"/>
      <c r="P12182" s="4"/>
    </row>
    <row r="12183" spans="1:16" ht="15" customHeight="1" x14ac:dyDescent="0.25">
      <c r="A12183" s="11">
        <f t="shared" si="1144"/>
        <v>12180</v>
      </c>
      <c r="B12183" s="29">
        <v>43713</v>
      </c>
      <c r="C12183" s="25">
        <v>23</v>
      </c>
      <c r="D12183" s="12">
        <v>30.8</v>
      </c>
      <c r="E12183" s="25">
        <v>25.8</v>
      </c>
      <c r="F12183" s="35">
        <v>87</v>
      </c>
      <c r="G12183" s="25">
        <v>0.6</v>
      </c>
      <c r="H12183" s="13">
        <v>1</v>
      </c>
      <c r="I12183" s="25">
        <v>4</v>
      </c>
      <c r="J12183" s="12">
        <v>230</v>
      </c>
      <c r="K12183" s="12">
        <v>2</v>
      </c>
      <c r="L12183" s="25" t="s">
        <v>13</v>
      </c>
      <c r="M12183" s="10"/>
      <c r="N12183" s="15"/>
      <c r="O12183" s="15"/>
      <c r="P12183" s="4"/>
    </row>
    <row r="12184" spans="1:16" ht="15" customHeight="1" x14ac:dyDescent="0.25">
      <c r="A12184" s="11">
        <f t="shared" si="1144"/>
        <v>12181</v>
      </c>
      <c r="B12184" s="29">
        <v>43714</v>
      </c>
      <c r="C12184" s="25">
        <v>22</v>
      </c>
      <c r="D12184" s="12">
        <v>30.6</v>
      </c>
      <c r="E12184" s="25">
        <v>25.5</v>
      </c>
      <c r="F12184" s="35">
        <v>87</v>
      </c>
      <c r="G12184" s="25">
        <v>8888</v>
      </c>
      <c r="H12184" s="13">
        <v>5.9</v>
      </c>
      <c r="I12184" s="25">
        <v>4</v>
      </c>
      <c r="J12184" s="12">
        <v>250</v>
      </c>
      <c r="K12184" s="12">
        <v>2</v>
      </c>
      <c r="L12184" s="25" t="s">
        <v>19</v>
      </c>
      <c r="M12184" s="10"/>
      <c r="N12184" s="15"/>
      <c r="O12184" s="15"/>
      <c r="P12184" s="4"/>
    </row>
    <row r="12185" spans="1:16" ht="15" customHeight="1" x14ac:dyDescent="0.25">
      <c r="A12185" s="11">
        <f t="shared" si="1144"/>
        <v>12182</v>
      </c>
      <c r="B12185" s="29">
        <v>43715</v>
      </c>
      <c r="C12185" s="25"/>
      <c r="D12185" s="12">
        <v>29.3</v>
      </c>
      <c r="E12185" s="25">
        <v>25.9</v>
      </c>
      <c r="F12185" s="35">
        <v>90</v>
      </c>
      <c r="G12185" s="25">
        <v>7.4</v>
      </c>
      <c r="H12185" s="13">
        <v>5.4</v>
      </c>
      <c r="I12185" s="25">
        <v>4</v>
      </c>
      <c r="J12185" s="12">
        <v>230</v>
      </c>
      <c r="K12185" s="12">
        <v>2</v>
      </c>
      <c r="L12185" s="25" t="s">
        <v>13</v>
      </c>
      <c r="M12185" s="10"/>
      <c r="N12185" s="15"/>
      <c r="O12185" s="15"/>
      <c r="P12185" s="4"/>
    </row>
    <row r="12186" spans="1:16" ht="15" customHeight="1" x14ac:dyDescent="0.25">
      <c r="A12186" s="11">
        <f t="shared" si="1144"/>
        <v>12183</v>
      </c>
      <c r="B12186" s="29">
        <v>43716</v>
      </c>
      <c r="C12186" s="25">
        <v>23</v>
      </c>
      <c r="D12186" s="12">
        <v>30.5</v>
      </c>
      <c r="E12186" s="25">
        <v>26</v>
      </c>
      <c r="F12186" s="35">
        <v>88</v>
      </c>
      <c r="G12186" s="25"/>
      <c r="H12186" s="13">
        <v>1</v>
      </c>
      <c r="I12186" s="25">
        <v>5</v>
      </c>
      <c r="J12186" s="12">
        <v>200</v>
      </c>
      <c r="K12186" s="12">
        <v>2</v>
      </c>
      <c r="L12186" s="25" t="s">
        <v>13</v>
      </c>
      <c r="M12186" s="10"/>
      <c r="N12186" s="15"/>
      <c r="O12186" s="15"/>
      <c r="P12186" s="4"/>
    </row>
    <row r="12187" spans="1:16" ht="15" customHeight="1" x14ac:dyDescent="0.25">
      <c r="A12187" s="11">
        <f t="shared" si="1144"/>
        <v>12184</v>
      </c>
      <c r="B12187" s="29">
        <v>43717</v>
      </c>
      <c r="C12187" s="25">
        <v>22</v>
      </c>
      <c r="D12187" s="12">
        <v>31.6</v>
      </c>
      <c r="E12187" s="25">
        <v>25.8</v>
      </c>
      <c r="F12187" s="35">
        <v>86</v>
      </c>
      <c r="G12187" s="25"/>
      <c r="H12187" s="13">
        <v>5</v>
      </c>
      <c r="I12187" s="25">
        <v>3</v>
      </c>
      <c r="J12187" s="12">
        <v>250</v>
      </c>
      <c r="K12187" s="12">
        <v>1</v>
      </c>
      <c r="L12187" s="25" t="s">
        <v>14</v>
      </c>
      <c r="M12187" s="10"/>
      <c r="N12187" s="15"/>
      <c r="O12187" s="15"/>
      <c r="P12187" s="4"/>
    </row>
    <row r="12188" spans="1:16" ht="15" customHeight="1" x14ac:dyDescent="0.25">
      <c r="A12188" s="11">
        <f t="shared" si="1144"/>
        <v>12185</v>
      </c>
      <c r="B12188" s="29">
        <v>43718</v>
      </c>
      <c r="C12188" s="25">
        <v>20</v>
      </c>
      <c r="D12188" s="12">
        <v>31</v>
      </c>
      <c r="E12188" s="25">
        <v>24.8</v>
      </c>
      <c r="F12188" s="35">
        <v>84</v>
      </c>
      <c r="G12188" s="25"/>
      <c r="H12188" s="13">
        <v>8.1999999999999993</v>
      </c>
      <c r="I12188" s="25">
        <v>5</v>
      </c>
      <c r="J12188" s="12">
        <v>210</v>
      </c>
      <c r="K12188" s="12">
        <v>2</v>
      </c>
      <c r="L12188" s="25" t="s">
        <v>13</v>
      </c>
      <c r="M12188" s="10"/>
      <c r="N12188" s="15"/>
      <c r="O12188" s="15"/>
      <c r="P12188" s="4"/>
    </row>
    <row r="12189" spans="1:16" ht="15" customHeight="1" x14ac:dyDescent="0.25">
      <c r="A12189" s="11">
        <f t="shared" si="1144"/>
        <v>12186</v>
      </c>
      <c r="B12189" s="29">
        <v>43719</v>
      </c>
      <c r="C12189" s="25"/>
      <c r="D12189" s="12">
        <v>32.4</v>
      </c>
      <c r="E12189" s="25">
        <v>25.4</v>
      </c>
      <c r="F12189" s="35">
        <v>87</v>
      </c>
      <c r="G12189" s="25"/>
      <c r="H12189" s="13">
        <v>9.3000000000000007</v>
      </c>
      <c r="I12189" s="25">
        <v>5</v>
      </c>
      <c r="J12189" s="12">
        <v>200</v>
      </c>
      <c r="K12189" s="12">
        <v>2</v>
      </c>
      <c r="L12189" s="25" t="s">
        <v>15</v>
      </c>
      <c r="M12189" s="10"/>
      <c r="N12189" s="15"/>
      <c r="O12189" s="15"/>
      <c r="P12189" s="4"/>
    </row>
    <row r="12190" spans="1:16" ht="15" customHeight="1" x14ac:dyDescent="0.25">
      <c r="A12190" s="11">
        <f t="shared" si="1144"/>
        <v>12187</v>
      </c>
      <c r="B12190" s="29">
        <v>43720</v>
      </c>
      <c r="C12190" s="25">
        <v>21</v>
      </c>
      <c r="D12190" s="12">
        <v>30.8</v>
      </c>
      <c r="E12190" s="25">
        <v>24.8</v>
      </c>
      <c r="F12190" s="35">
        <v>87</v>
      </c>
      <c r="G12190" s="25"/>
      <c r="H12190" s="13">
        <v>7.5</v>
      </c>
      <c r="I12190" s="25">
        <v>3</v>
      </c>
      <c r="J12190" s="12">
        <v>250</v>
      </c>
      <c r="K12190" s="12">
        <v>2</v>
      </c>
      <c r="L12190" s="25" t="s">
        <v>13</v>
      </c>
      <c r="M12190" s="10"/>
      <c r="N12190" s="15"/>
      <c r="O12190" s="15"/>
      <c r="P12190" s="4"/>
    </row>
    <row r="12191" spans="1:16" ht="15" customHeight="1" x14ac:dyDescent="0.25">
      <c r="A12191" s="11">
        <f t="shared" si="1144"/>
        <v>12188</v>
      </c>
      <c r="B12191" s="29">
        <v>43721</v>
      </c>
      <c r="C12191" s="25"/>
      <c r="D12191" s="12">
        <v>30</v>
      </c>
      <c r="E12191" s="25">
        <v>25</v>
      </c>
      <c r="F12191" s="35">
        <v>86</v>
      </c>
      <c r="G12191" s="25"/>
      <c r="H12191" s="13">
        <v>6.5</v>
      </c>
      <c r="I12191" s="25">
        <v>4</v>
      </c>
      <c r="J12191" s="12">
        <v>210</v>
      </c>
      <c r="K12191" s="12">
        <v>2</v>
      </c>
      <c r="L12191" s="25" t="s">
        <v>12</v>
      </c>
      <c r="M12191" s="10"/>
      <c r="N12191" s="15"/>
      <c r="O12191" s="15"/>
      <c r="P12191" s="4"/>
    </row>
    <row r="12192" spans="1:16" ht="15" customHeight="1" x14ac:dyDescent="0.25">
      <c r="A12192" s="11">
        <f t="shared" si="1144"/>
        <v>12189</v>
      </c>
      <c r="B12192" s="29">
        <v>43722</v>
      </c>
      <c r="C12192" s="25"/>
      <c r="D12192" s="12">
        <v>29.7</v>
      </c>
      <c r="E12192" s="25">
        <v>25.4</v>
      </c>
      <c r="F12192" s="35">
        <v>84</v>
      </c>
      <c r="G12192" s="25">
        <v>0</v>
      </c>
      <c r="H12192" s="13">
        <v>3.1</v>
      </c>
      <c r="I12192" s="25">
        <v>3</v>
      </c>
      <c r="J12192" s="12">
        <v>270</v>
      </c>
      <c r="K12192" s="12">
        <v>1</v>
      </c>
      <c r="L12192" s="25" t="s">
        <v>15</v>
      </c>
      <c r="M12192" s="10"/>
      <c r="N12192" s="15"/>
      <c r="O12192" s="15"/>
      <c r="P12192" s="4"/>
    </row>
    <row r="12193" spans="1:16" ht="15" customHeight="1" x14ac:dyDescent="0.25">
      <c r="A12193" s="11">
        <f t="shared" si="1144"/>
        <v>12190</v>
      </c>
      <c r="B12193" s="29">
        <v>43723</v>
      </c>
      <c r="C12193" s="25">
        <v>20</v>
      </c>
      <c r="D12193" s="12">
        <v>28.6</v>
      </c>
      <c r="E12193" s="25">
        <v>23.4</v>
      </c>
      <c r="F12193" s="35">
        <v>82</v>
      </c>
      <c r="G12193" s="25">
        <v>0</v>
      </c>
      <c r="H12193" s="13">
        <v>2.6</v>
      </c>
      <c r="I12193" s="25">
        <v>2</v>
      </c>
      <c r="J12193" s="12">
        <v>300</v>
      </c>
      <c r="K12193" s="12">
        <v>1</v>
      </c>
      <c r="L12193" s="25" t="s">
        <v>13</v>
      </c>
      <c r="M12193" s="10"/>
      <c r="N12193" s="15"/>
      <c r="O12193" s="15"/>
      <c r="P12193" s="4"/>
    </row>
    <row r="12194" spans="1:16" ht="15" customHeight="1" x14ac:dyDescent="0.25">
      <c r="A12194" s="11">
        <f t="shared" si="1144"/>
        <v>12191</v>
      </c>
      <c r="B12194" s="29">
        <v>43724</v>
      </c>
      <c r="C12194" s="25">
        <v>17</v>
      </c>
      <c r="D12194" s="12">
        <v>27.9</v>
      </c>
      <c r="E12194" s="25">
        <v>22</v>
      </c>
      <c r="F12194" s="35">
        <v>86</v>
      </c>
      <c r="G12194" s="25"/>
      <c r="H12194" s="13">
        <v>4</v>
      </c>
      <c r="I12194" s="25">
        <v>3</v>
      </c>
      <c r="J12194" s="12">
        <v>210</v>
      </c>
      <c r="K12194" s="12">
        <v>2</v>
      </c>
      <c r="L12194" s="25" t="s">
        <v>13</v>
      </c>
      <c r="M12194" s="10"/>
      <c r="N12194" s="15"/>
      <c r="O12194" s="15"/>
      <c r="P12194" s="4"/>
    </row>
    <row r="12195" spans="1:16" ht="15" customHeight="1" x14ac:dyDescent="0.25">
      <c r="A12195" s="11">
        <f t="shared" si="1144"/>
        <v>12192</v>
      </c>
      <c r="B12195" s="29">
        <v>43725</v>
      </c>
      <c r="C12195" s="25"/>
      <c r="D12195" s="12">
        <v>29.8</v>
      </c>
      <c r="E12195" s="25">
        <v>23.7</v>
      </c>
      <c r="F12195" s="35">
        <v>84</v>
      </c>
      <c r="G12195" s="25"/>
      <c r="H12195" s="13">
        <v>2</v>
      </c>
      <c r="I12195" s="25">
        <v>5</v>
      </c>
      <c r="J12195" s="12">
        <v>230</v>
      </c>
      <c r="K12195" s="12">
        <v>2</v>
      </c>
      <c r="L12195" s="25" t="s">
        <v>13</v>
      </c>
      <c r="M12195" s="10"/>
      <c r="N12195" s="15"/>
      <c r="O12195" s="15"/>
      <c r="P12195" s="4"/>
    </row>
    <row r="12196" spans="1:16" ht="15" customHeight="1" x14ac:dyDescent="0.25">
      <c r="A12196" s="11">
        <f t="shared" si="1144"/>
        <v>12193</v>
      </c>
      <c r="B12196" s="29">
        <v>43726</v>
      </c>
      <c r="C12196" s="25"/>
      <c r="D12196" s="12">
        <v>31.3</v>
      </c>
      <c r="E12196" s="25">
        <v>24.4</v>
      </c>
      <c r="F12196" s="35">
        <v>85</v>
      </c>
      <c r="G12196" s="25"/>
      <c r="H12196" s="13">
        <v>5.6</v>
      </c>
      <c r="I12196" s="25">
        <v>4</v>
      </c>
      <c r="J12196" s="12">
        <v>230</v>
      </c>
      <c r="K12196" s="12">
        <v>2</v>
      </c>
      <c r="L12196" s="25" t="s">
        <v>13</v>
      </c>
      <c r="M12196" s="10"/>
      <c r="N12196" s="15"/>
      <c r="O12196" s="15"/>
      <c r="P12196" s="4"/>
    </row>
    <row r="12197" spans="1:16" ht="15" customHeight="1" x14ac:dyDescent="0.25">
      <c r="A12197" s="11">
        <f t="shared" si="1144"/>
        <v>12194</v>
      </c>
      <c r="B12197" s="29">
        <v>43727</v>
      </c>
      <c r="C12197" s="25"/>
      <c r="D12197" s="12">
        <v>31</v>
      </c>
      <c r="E12197" s="25">
        <v>25.4</v>
      </c>
      <c r="F12197" s="35">
        <v>88</v>
      </c>
      <c r="G12197" s="25"/>
      <c r="H12197" s="13">
        <v>6</v>
      </c>
      <c r="I12197" s="25">
        <v>4</v>
      </c>
      <c r="J12197" s="12">
        <v>220</v>
      </c>
      <c r="K12197" s="12">
        <v>2</v>
      </c>
      <c r="L12197" s="25" t="s">
        <v>15</v>
      </c>
      <c r="M12197" s="10"/>
      <c r="N12197" s="15"/>
      <c r="O12197" s="15"/>
      <c r="P12197" s="4"/>
    </row>
    <row r="12198" spans="1:16" ht="15" customHeight="1" x14ac:dyDescent="0.25">
      <c r="A12198" s="11">
        <f t="shared" si="1144"/>
        <v>12195</v>
      </c>
      <c r="B12198" s="29">
        <v>43728</v>
      </c>
      <c r="C12198" s="25"/>
      <c r="D12198" s="12">
        <v>29.4</v>
      </c>
      <c r="E12198" s="25">
        <v>25.7</v>
      </c>
      <c r="F12198" s="35">
        <v>90</v>
      </c>
      <c r="G12198" s="25">
        <v>30.6</v>
      </c>
      <c r="H12198" s="13">
        <v>3.3</v>
      </c>
      <c r="I12198" s="25">
        <v>5</v>
      </c>
      <c r="J12198" s="12">
        <v>200</v>
      </c>
      <c r="K12198" s="12">
        <v>2</v>
      </c>
      <c r="L12198" s="25" t="s">
        <v>13</v>
      </c>
      <c r="M12198" s="10"/>
      <c r="N12198" s="15"/>
      <c r="O12198" s="15"/>
      <c r="P12198" s="4"/>
    </row>
    <row r="12199" spans="1:16" ht="15" customHeight="1" x14ac:dyDescent="0.25">
      <c r="A12199" s="11">
        <f t="shared" si="1144"/>
        <v>12196</v>
      </c>
      <c r="B12199" s="29">
        <v>43729</v>
      </c>
      <c r="C12199" s="25"/>
      <c r="D12199" s="12">
        <v>29.6</v>
      </c>
      <c r="E12199" s="25">
        <v>25.8</v>
      </c>
      <c r="F12199" s="35">
        <v>89</v>
      </c>
      <c r="G12199" s="25"/>
      <c r="H12199" s="13">
        <v>0.1</v>
      </c>
      <c r="I12199" s="25">
        <v>5</v>
      </c>
      <c r="J12199" s="12">
        <v>190</v>
      </c>
      <c r="K12199" s="12">
        <v>2</v>
      </c>
      <c r="L12199" s="25" t="s">
        <v>13</v>
      </c>
      <c r="M12199" s="10"/>
      <c r="N12199" s="15"/>
      <c r="O12199" s="15"/>
      <c r="P12199" s="4"/>
    </row>
    <row r="12200" spans="1:16" ht="15" customHeight="1" x14ac:dyDescent="0.25">
      <c r="A12200" s="11">
        <f t="shared" si="1144"/>
        <v>12197</v>
      </c>
      <c r="B12200" s="29">
        <v>43730</v>
      </c>
      <c r="C12200" s="25">
        <v>23</v>
      </c>
      <c r="D12200" s="12">
        <v>29.7</v>
      </c>
      <c r="E12200" s="25">
        <v>25.4</v>
      </c>
      <c r="F12200" s="35">
        <v>89</v>
      </c>
      <c r="G12200" s="25">
        <v>0</v>
      </c>
      <c r="H12200" s="13"/>
      <c r="I12200" s="25">
        <v>3</v>
      </c>
      <c r="J12200" s="12">
        <v>250</v>
      </c>
      <c r="K12200" s="12">
        <v>2</v>
      </c>
      <c r="L12200" s="25" t="s">
        <v>13</v>
      </c>
      <c r="M12200" s="10"/>
      <c r="N12200" s="15"/>
      <c r="O12200" s="15"/>
      <c r="P12200" s="4"/>
    </row>
    <row r="12201" spans="1:16" ht="15" customHeight="1" x14ac:dyDescent="0.25">
      <c r="A12201" s="11">
        <f t="shared" si="1144"/>
        <v>12198</v>
      </c>
      <c r="B12201" s="29">
        <v>43731</v>
      </c>
      <c r="C12201" s="25">
        <v>22</v>
      </c>
      <c r="D12201" s="12">
        <v>29.4</v>
      </c>
      <c r="E12201" s="25">
        <v>24.8</v>
      </c>
      <c r="F12201" s="35">
        <v>88</v>
      </c>
      <c r="G12201" s="25">
        <v>0</v>
      </c>
      <c r="H12201" s="13">
        <v>0.4</v>
      </c>
      <c r="I12201" s="25">
        <v>4</v>
      </c>
      <c r="J12201" s="12">
        <v>220</v>
      </c>
      <c r="K12201" s="12">
        <v>2</v>
      </c>
      <c r="L12201" s="25" t="s">
        <v>15</v>
      </c>
      <c r="M12201" s="10"/>
      <c r="N12201" s="15"/>
      <c r="O12201" s="15"/>
      <c r="P12201" s="4"/>
    </row>
    <row r="12202" spans="1:16" ht="15" customHeight="1" x14ac:dyDescent="0.25">
      <c r="A12202" s="11">
        <f t="shared" si="1144"/>
        <v>12199</v>
      </c>
      <c r="B12202" s="29">
        <v>43732</v>
      </c>
      <c r="C12202" s="25"/>
      <c r="D12202" s="12">
        <v>29.6</v>
      </c>
      <c r="E12202" s="25">
        <v>25.9</v>
      </c>
      <c r="F12202" s="35">
        <v>90</v>
      </c>
      <c r="G12202" s="25">
        <v>0.9</v>
      </c>
      <c r="H12202" s="13">
        <v>0</v>
      </c>
      <c r="I12202" s="25">
        <v>5</v>
      </c>
      <c r="J12202" s="12">
        <v>190</v>
      </c>
      <c r="K12202" s="12">
        <v>2</v>
      </c>
      <c r="L12202" s="25" t="s">
        <v>13</v>
      </c>
      <c r="M12202" s="10"/>
      <c r="N12202" s="15"/>
      <c r="O12202" s="15"/>
      <c r="P12202" s="4"/>
    </row>
    <row r="12203" spans="1:16" ht="15" customHeight="1" x14ac:dyDescent="0.25">
      <c r="A12203" s="11">
        <f t="shared" si="1144"/>
        <v>12200</v>
      </c>
      <c r="B12203" s="29">
        <v>43733</v>
      </c>
      <c r="C12203" s="25">
        <v>23</v>
      </c>
      <c r="D12203" s="12">
        <v>29.2</v>
      </c>
      <c r="E12203" s="25">
        <v>25.3</v>
      </c>
      <c r="F12203" s="35">
        <v>93</v>
      </c>
      <c r="G12203" s="25">
        <v>14.5</v>
      </c>
      <c r="H12203" s="13">
        <v>3</v>
      </c>
      <c r="I12203" s="25">
        <v>3</v>
      </c>
      <c r="J12203" s="12">
        <v>300</v>
      </c>
      <c r="K12203" s="12">
        <v>1</v>
      </c>
      <c r="L12203" s="25" t="s">
        <v>19</v>
      </c>
      <c r="M12203" s="10"/>
      <c r="N12203" s="15"/>
      <c r="O12203" s="15"/>
      <c r="P12203" s="4"/>
    </row>
    <row r="12204" spans="1:16" ht="15" customHeight="1" x14ac:dyDescent="0.25">
      <c r="A12204" s="11">
        <f t="shared" si="1144"/>
        <v>12201</v>
      </c>
      <c r="B12204" s="29">
        <v>43734</v>
      </c>
      <c r="C12204" s="25">
        <v>23</v>
      </c>
      <c r="D12204" s="12">
        <v>31</v>
      </c>
      <c r="E12204" s="25">
        <v>25.9</v>
      </c>
      <c r="F12204" s="35">
        <v>88</v>
      </c>
      <c r="G12204" s="25">
        <v>16.600000000000001</v>
      </c>
      <c r="H12204" s="13">
        <v>0.1</v>
      </c>
      <c r="I12204" s="25">
        <v>4</v>
      </c>
      <c r="J12204" s="12">
        <v>190</v>
      </c>
      <c r="K12204" s="12">
        <v>2</v>
      </c>
      <c r="L12204" s="25" t="s">
        <v>13</v>
      </c>
      <c r="M12204" s="10"/>
      <c r="N12204" s="15"/>
      <c r="O12204" s="15"/>
      <c r="P12204" s="4"/>
    </row>
    <row r="12205" spans="1:16" ht="15" customHeight="1" x14ac:dyDescent="0.25">
      <c r="A12205" s="11">
        <f t="shared" si="1144"/>
        <v>12202</v>
      </c>
      <c r="B12205" s="29">
        <v>43735</v>
      </c>
      <c r="C12205" s="25">
        <v>22</v>
      </c>
      <c r="D12205" s="12">
        <v>30.2</v>
      </c>
      <c r="E12205" s="25">
        <v>25.1</v>
      </c>
      <c r="F12205" s="35">
        <v>90</v>
      </c>
      <c r="G12205" s="25"/>
      <c r="H12205" s="13">
        <v>4.8</v>
      </c>
      <c r="I12205" s="25">
        <v>6</v>
      </c>
      <c r="J12205" s="12">
        <v>220</v>
      </c>
      <c r="K12205" s="12">
        <v>3</v>
      </c>
      <c r="L12205" s="25" t="s">
        <v>14</v>
      </c>
      <c r="M12205" s="10"/>
      <c r="N12205" s="15"/>
      <c r="O12205" s="15"/>
      <c r="P12205" s="4"/>
    </row>
    <row r="12206" spans="1:16" ht="15" customHeight="1" x14ac:dyDescent="0.25">
      <c r="A12206" s="11">
        <f t="shared" si="1144"/>
        <v>12203</v>
      </c>
      <c r="B12206" s="29">
        <v>43736</v>
      </c>
      <c r="C12206" s="25"/>
      <c r="D12206" s="12">
        <v>30.6</v>
      </c>
      <c r="E12206" s="25">
        <v>25.5</v>
      </c>
      <c r="F12206" s="35">
        <v>90</v>
      </c>
      <c r="G12206" s="25">
        <v>6</v>
      </c>
      <c r="H12206" s="13">
        <v>6</v>
      </c>
      <c r="I12206" s="25">
        <v>6</v>
      </c>
      <c r="J12206" s="12">
        <v>220</v>
      </c>
      <c r="K12206" s="12">
        <v>3</v>
      </c>
      <c r="L12206" s="25" t="s">
        <v>14</v>
      </c>
      <c r="M12206" s="10"/>
      <c r="N12206" s="15"/>
      <c r="O12206" s="15"/>
      <c r="P12206" s="4"/>
    </row>
    <row r="12207" spans="1:16" ht="15" customHeight="1" x14ac:dyDescent="0.25">
      <c r="A12207" s="11">
        <f t="shared" si="1144"/>
        <v>12204</v>
      </c>
      <c r="B12207" s="29">
        <v>43737</v>
      </c>
      <c r="C12207" s="25"/>
      <c r="D12207" s="12">
        <v>28.6</v>
      </c>
      <c r="E12207" s="25">
        <v>25.1</v>
      </c>
      <c r="F12207" s="35">
        <v>94</v>
      </c>
      <c r="G12207" s="25">
        <v>24.2</v>
      </c>
      <c r="H12207" s="13">
        <v>4</v>
      </c>
      <c r="I12207" s="25">
        <v>3</v>
      </c>
      <c r="J12207" s="12">
        <v>230</v>
      </c>
      <c r="K12207" s="12">
        <v>2</v>
      </c>
      <c r="L12207" s="25" t="s">
        <v>15</v>
      </c>
      <c r="M12207" s="10"/>
      <c r="N12207" s="15"/>
      <c r="O12207" s="15"/>
      <c r="P12207" s="4"/>
    </row>
    <row r="12208" spans="1:16" ht="15" customHeight="1" x14ac:dyDescent="0.25">
      <c r="A12208" s="11">
        <f t="shared" si="1144"/>
        <v>12205</v>
      </c>
      <c r="B12208" s="29">
        <v>43738</v>
      </c>
      <c r="C12208" s="25">
        <v>23</v>
      </c>
      <c r="D12208" s="12">
        <v>29.4</v>
      </c>
      <c r="E12208" s="25">
        <v>25.7</v>
      </c>
      <c r="F12208" s="35">
        <v>90</v>
      </c>
      <c r="G12208" s="25">
        <v>8.3000000000000007</v>
      </c>
      <c r="H12208" s="13">
        <v>1.5</v>
      </c>
      <c r="I12208" s="25">
        <v>4</v>
      </c>
      <c r="J12208" s="12">
        <v>230</v>
      </c>
      <c r="K12208" s="12">
        <v>2</v>
      </c>
      <c r="L12208" s="25" t="s">
        <v>13</v>
      </c>
      <c r="M12208" s="10"/>
      <c r="N12208" s="15"/>
      <c r="O12208" s="15"/>
      <c r="P12208" s="4"/>
    </row>
    <row r="12209" spans="1:16" ht="15" customHeight="1" x14ac:dyDescent="0.25">
      <c r="A12209" s="11">
        <f t="shared" si="1144"/>
        <v>12206</v>
      </c>
      <c r="B12209" s="29">
        <v>43739</v>
      </c>
      <c r="C12209" s="25">
        <v>21</v>
      </c>
      <c r="D12209" s="12">
        <v>29.6</v>
      </c>
      <c r="E12209" s="25">
        <v>23.9</v>
      </c>
      <c r="F12209" s="35">
        <v>92</v>
      </c>
      <c r="G12209" s="25">
        <v>9.1</v>
      </c>
      <c r="H12209" s="13">
        <v>5.2</v>
      </c>
      <c r="I12209" s="25">
        <v>5</v>
      </c>
      <c r="J12209" s="12">
        <v>180</v>
      </c>
      <c r="K12209" s="12">
        <v>1</v>
      </c>
      <c r="L12209" s="25" t="s">
        <v>19</v>
      </c>
      <c r="M12209" s="10"/>
      <c r="N12209" s="15"/>
      <c r="O12209" s="15"/>
      <c r="P12209" s="4"/>
    </row>
    <row r="12210" spans="1:16" ht="15" customHeight="1" x14ac:dyDescent="0.25">
      <c r="A12210" s="11">
        <f t="shared" si="1144"/>
        <v>12207</v>
      </c>
      <c r="B12210" s="29">
        <v>43740</v>
      </c>
      <c r="C12210" s="25"/>
      <c r="D12210" s="12">
        <v>28.8</v>
      </c>
      <c r="E12210" s="25">
        <v>24.8</v>
      </c>
      <c r="F12210" s="35">
        <v>89</v>
      </c>
      <c r="G12210" s="25">
        <v>8888</v>
      </c>
      <c r="H12210" s="13">
        <v>3.8</v>
      </c>
      <c r="I12210" s="25">
        <v>2</v>
      </c>
      <c r="J12210" s="12">
        <v>180</v>
      </c>
      <c r="K12210" s="12">
        <v>1</v>
      </c>
      <c r="L12210" s="25" t="s">
        <v>13</v>
      </c>
      <c r="M12210" s="10"/>
      <c r="N12210" s="15"/>
      <c r="O12210" s="15"/>
      <c r="P12210" s="4"/>
    </row>
    <row r="12211" spans="1:16" ht="15" customHeight="1" x14ac:dyDescent="0.25">
      <c r="A12211" s="11">
        <f t="shared" si="1144"/>
        <v>12208</v>
      </c>
      <c r="B12211" s="29">
        <v>43741</v>
      </c>
      <c r="C12211" s="25">
        <v>22</v>
      </c>
      <c r="D12211" s="12">
        <v>28.2</v>
      </c>
      <c r="E12211" s="25">
        <v>24.1</v>
      </c>
      <c r="F12211" s="35">
        <v>93</v>
      </c>
      <c r="G12211" s="25"/>
      <c r="H12211" s="13">
        <v>1.7</v>
      </c>
      <c r="I12211" s="25">
        <v>2</v>
      </c>
      <c r="J12211" s="12">
        <v>110</v>
      </c>
      <c r="K12211" s="12">
        <v>0</v>
      </c>
      <c r="L12211" s="25" t="s">
        <v>19</v>
      </c>
      <c r="M12211" s="10"/>
      <c r="N12211" s="15"/>
      <c r="O12211" s="15"/>
      <c r="P12211" s="4"/>
    </row>
    <row r="12212" spans="1:16" ht="15" customHeight="1" x14ac:dyDescent="0.25">
      <c r="A12212" s="11">
        <f t="shared" si="1144"/>
        <v>12209</v>
      </c>
      <c r="B12212" s="29">
        <v>43742</v>
      </c>
      <c r="C12212" s="25">
        <v>21</v>
      </c>
      <c r="D12212" s="12">
        <v>31.8</v>
      </c>
      <c r="E12212" s="25">
        <v>25.1</v>
      </c>
      <c r="F12212" s="35">
        <v>85</v>
      </c>
      <c r="G12212" s="25">
        <v>10.7</v>
      </c>
      <c r="H12212" s="13">
        <v>0.2</v>
      </c>
      <c r="I12212" s="25">
        <v>4</v>
      </c>
      <c r="J12212" s="12">
        <v>170</v>
      </c>
      <c r="K12212" s="12">
        <v>1</v>
      </c>
      <c r="L12212" s="25" t="s">
        <v>13</v>
      </c>
      <c r="M12212" s="10"/>
      <c r="N12212" s="15"/>
      <c r="O12212" s="15"/>
      <c r="P12212" s="4"/>
    </row>
    <row r="12213" spans="1:16" ht="15" customHeight="1" x14ac:dyDescent="0.25">
      <c r="A12213" s="11">
        <f t="shared" si="1144"/>
        <v>12210</v>
      </c>
      <c r="B12213" s="29">
        <v>43743</v>
      </c>
      <c r="C12213" s="25"/>
      <c r="D12213" s="12">
        <v>32.4</v>
      </c>
      <c r="E12213" s="25">
        <v>25.6</v>
      </c>
      <c r="F12213" s="35">
        <v>88</v>
      </c>
      <c r="G12213" s="25"/>
      <c r="H12213" s="13">
        <v>8.6999999999999993</v>
      </c>
      <c r="I12213" s="25">
        <v>5</v>
      </c>
      <c r="J12213" s="12">
        <v>230</v>
      </c>
      <c r="K12213" s="12">
        <v>2</v>
      </c>
      <c r="L12213" s="25" t="s">
        <v>19</v>
      </c>
      <c r="M12213" s="10"/>
      <c r="N12213" s="15"/>
      <c r="O12213" s="15"/>
      <c r="P12213" s="4"/>
    </row>
    <row r="12214" spans="1:16" ht="15" customHeight="1" x14ac:dyDescent="0.25">
      <c r="A12214" s="11">
        <f t="shared" si="1144"/>
        <v>12211</v>
      </c>
      <c r="B12214" s="29">
        <v>43744</v>
      </c>
      <c r="C12214" s="25">
        <v>21</v>
      </c>
      <c r="D12214" s="12">
        <v>30</v>
      </c>
      <c r="E12214" s="25">
        <v>24.5</v>
      </c>
      <c r="F12214" s="35">
        <v>88</v>
      </c>
      <c r="G12214" s="25">
        <v>8888</v>
      </c>
      <c r="H12214" s="13">
        <v>7.4</v>
      </c>
      <c r="I12214" s="25">
        <v>4</v>
      </c>
      <c r="J12214" s="12">
        <v>260</v>
      </c>
      <c r="K12214" s="12">
        <v>2</v>
      </c>
      <c r="L12214" s="25" t="s">
        <v>13</v>
      </c>
      <c r="M12214" s="10"/>
      <c r="N12214" s="15"/>
      <c r="O12214" s="15"/>
      <c r="P12214" s="4"/>
    </row>
    <row r="12215" spans="1:16" ht="15" customHeight="1" x14ac:dyDescent="0.25">
      <c r="A12215" s="11">
        <f t="shared" si="1144"/>
        <v>12212</v>
      </c>
      <c r="B12215" s="29">
        <v>43745</v>
      </c>
      <c r="C12215" s="25"/>
      <c r="D12215" s="12">
        <v>29.4</v>
      </c>
      <c r="E12215" s="25">
        <v>24.9</v>
      </c>
      <c r="F12215" s="35">
        <v>90</v>
      </c>
      <c r="G12215" s="25"/>
      <c r="H12215" s="13">
        <v>7</v>
      </c>
      <c r="I12215" s="25">
        <v>3</v>
      </c>
      <c r="J12215" s="12">
        <v>200</v>
      </c>
      <c r="K12215" s="12">
        <v>2</v>
      </c>
      <c r="L12215" s="25" t="s">
        <v>13</v>
      </c>
      <c r="M12215" s="10"/>
      <c r="N12215" s="15"/>
      <c r="O12215" s="15"/>
      <c r="P12215" s="4"/>
    </row>
    <row r="12216" spans="1:16" ht="15" customHeight="1" x14ac:dyDescent="0.25">
      <c r="A12216" s="11">
        <f t="shared" si="1144"/>
        <v>12213</v>
      </c>
      <c r="B12216" s="29">
        <v>43746</v>
      </c>
      <c r="C12216" s="25">
        <v>23</v>
      </c>
      <c r="D12216" s="12">
        <v>29.4</v>
      </c>
      <c r="E12216" s="25">
        <v>25.6</v>
      </c>
      <c r="F12216" s="35">
        <v>91</v>
      </c>
      <c r="G12216" s="25">
        <v>2.6</v>
      </c>
      <c r="H12216" s="13">
        <v>4</v>
      </c>
      <c r="I12216" s="25">
        <v>3</v>
      </c>
      <c r="J12216" s="12">
        <v>280</v>
      </c>
      <c r="K12216" s="12">
        <v>1</v>
      </c>
      <c r="L12216" s="25" t="s">
        <v>14</v>
      </c>
      <c r="M12216" s="10"/>
      <c r="N12216" s="15"/>
      <c r="O12216" s="15"/>
      <c r="P12216" s="4"/>
    </row>
    <row r="12217" spans="1:16" ht="15" customHeight="1" x14ac:dyDescent="0.25">
      <c r="A12217" s="11">
        <f t="shared" si="1144"/>
        <v>12214</v>
      </c>
      <c r="B12217" s="29">
        <v>43747</v>
      </c>
      <c r="C12217" s="25">
        <v>22</v>
      </c>
      <c r="D12217" s="12">
        <v>30.2</v>
      </c>
      <c r="E12217" s="25">
        <v>25.3</v>
      </c>
      <c r="F12217" s="35">
        <v>88</v>
      </c>
      <c r="G12217" s="25">
        <v>26.4</v>
      </c>
      <c r="H12217" s="13">
        <v>3.6</v>
      </c>
      <c r="I12217" s="25">
        <v>4</v>
      </c>
      <c r="J12217" s="12">
        <v>200</v>
      </c>
      <c r="K12217" s="12">
        <v>1</v>
      </c>
      <c r="L12217" s="25" t="s">
        <v>19</v>
      </c>
      <c r="M12217" s="10"/>
      <c r="N12217" s="15"/>
      <c r="O12217" s="15"/>
      <c r="P12217" s="4"/>
    </row>
    <row r="12218" spans="1:16" ht="15" customHeight="1" x14ac:dyDescent="0.25">
      <c r="A12218" s="11">
        <f t="shared" si="1144"/>
        <v>12215</v>
      </c>
      <c r="B12218" s="29">
        <v>43748</v>
      </c>
      <c r="C12218" s="25"/>
      <c r="D12218" s="12">
        <v>28.2</v>
      </c>
      <c r="E12218" s="25">
        <v>25.4</v>
      </c>
      <c r="F12218" s="35">
        <v>90</v>
      </c>
      <c r="G12218" s="25"/>
      <c r="H12218" s="13">
        <v>5.8</v>
      </c>
      <c r="I12218" s="25">
        <v>2</v>
      </c>
      <c r="J12218" s="12">
        <v>190</v>
      </c>
      <c r="K12218" s="12">
        <v>1</v>
      </c>
      <c r="L12218" s="25" t="s">
        <v>14</v>
      </c>
      <c r="M12218" s="10"/>
      <c r="N12218" s="15"/>
      <c r="O12218" s="15"/>
      <c r="P12218" s="4"/>
    </row>
    <row r="12219" spans="1:16" ht="15" customHeight="1" x14ac:dyDescent="0.25">
      <c r="A12219" s="11">
        <f t="shared" si="1144"/>
        <v>12216</v>
      </c>
      <c r="B12219" s="29">
        <v>43749</v>
      </c>
      <c r="C12219" s="25">
        <v>22</v>
      </c>
      <c r="D12219" s="12">
        <v>29</v>
      </c>
      <c r="E12219" s="25">
        <v>24.3</v>
      </c>
      <c r="F12219" s="35">
        <v>90</v>
      </c>
      <c r="G12219" s="25"/>
      <c r="H12219" s="13">
        <v>2.4</v>
      </c>
      <c r="I12219" s="25">
        <v>3</v>
      </c>
      <c r="J12219" s="12">
        <v>240</v>
      </c>
      <c r="K12219" s="12">
        <v>1</v>
      </c>
      <c r="L12219" s="25" t="s">
        <v>13</v>
      </c>
      <c r="M12219" s="10"/>
      <c r="N12219" s="15"/>
      <c r="O12219" s="15"/>
      <c r="P12219" s="4"/>
    </row>
    <row r="12220" spans="1:16" ht="15" customHeight="1" x14ac:dyDescent="0.25">
      <c r="A12220" s="11">
        <f t="shared" si="1144"/>
        <v>12217</v>
      </c>
      <c r="B12220" s="29">
        <v>43750</v>
      </c>
      <c r="C12220" s="25">
        <v>22</v>
      </c>
      <c r="D12220" s="12">
        <v>28.8</v>
      </c>
      <c r="E12220" s="25">
        <v>25.6</v>
      </c>
      <c r="F12220" s="35">
        <v>90</v>
      </c>
      <c r="G12220" s="25">
        <v>1.5</v>
      </c>
      <c r="H12220" s="13">
        <v>1.8</v>
      </c>
      <c r="I12220" s="25">
        <v>2</v>
      </c>
      <c r="J12220" s="12">
        <v>280</v>
      </c>
      <c r="K12220" s="12">
        <v>1</v>
      </c>
      <c r="L12220" s="25" t="s">
        <v>19</v>
      </c>
      <c r="M12220" s="10"/>
      <c r="N12220" s="15"/>
      <c r="O12220" s="15"/>
      <c r="P12220" s="4"/>
    </row>
    <row r="12221" spans="1:16" ht="15" customHeight="1" x14ac:dyDescent="0.25">
      <c r="A12221" s="11">
        <f t="shared" si="1144"/>
        <v>12218</v>
      </c>
      <c r="B12221" s="29">
        <v>43751</v>
      </c>
      <c r="C12221" s="25">
        <v>24</v>
      </c>
      <c r="D12221" s="12">
        <v>28.2</v>
      </c>
      <c r="E12221" s="25">
        <v>25.3</v>
      </c>
      <c r="F12221" s="35">
        <v>92</v>
      </c>
      <c r="G12221" s="25">
        <v>8888</v>
      </c>
      <c r="H12221" s="13">
        <v>1.1000000000000001</v>
      </c>
      <c r="I12221" s="25">
        <v>2</v>
      </c>
      <c r="J12221" s="12">
        <v>360</v>
      </c>
      <c r="K12221" s="12">
        <v>1</v>
      </c>
      <c r="L12221" s="25" t="s">
        <v>19</v>
      </c>
      <c r="M12221" s="10"/>
      <c r="N12221" s="15"/>
      <c r="O12221" s="15"/>
      <c r="P12221" s="4"/>
    </row>
    <row r="12222" spans="1:16" ht="15" customHeight="1" x14ac:dyDescent="0.25">
      <c r="A12222" s="11">
        <f t="shared" si="1144"/>
        <v>12219</v>
      </c>
      <c r="B12222" s="29">
        <v>43752</v>
      </c>
      <c r="C12222" s="25">
        <v>23</v>
      </c>
      <c r="D12222" s="12">
        <v>29.4</v>
      </c>
      <c r="E12222" s="25">
        <v>25.1</v>
      </c>
      <c r="F12222" s="35">
        <v>91</v>
      </c>
      <c r="G12222" s="25">
        <v>0.6</v>
      </c>
      <c r="H12222" s="13">
        <v>0.6</v>
      </c>
      <c r="I12222" s="25">
        <v>2</v>
      </c>
      <c r="J12222" s="12">
        <v>230</v>
      </c>
      <c r="K12222" s="12">
        <v>1</v>
      </c>
      <c r="L12222" s="25" t="s">
        <v>19</v>
      </c>
      <c r="M12222" s="10"/>
      <c r="N12222" s="15"/>
      <c r="O12222" s="15"/>
      <c r="P12222" s="4"/>
    </row>
    <row r="12223" spans="1:16" ht="15" customHeight="1" x14ac:dyDescent="0.25">
      <c r="A12223" s="11">
        <f t="shared" si="1144"/>
        <v>12220</v>
      </c>
      <c r="B12223" s="29">
        <v>43753</v>
      </c>
      <c r="C12223" s="25">
        <v>23</v>
      </c>
      <c r="D12223" s="12">
        <v>29.8</v>
      </c>
      <c r="E12223" s="25">
        <v>25</v>
      </c>
      <c r="F12223" s="35">
        <v>90</v>
      </c>
      <c r="G12223" s="25">
        <v>8888</v>
      </c>
      <c r="H12223" s="13">
        <v>1.3</v>
      </c>
      <c r="I12223" s="25">
        <v>2</v>
      </c>
      <c r="J12223" s="12">
        <v>230</v>
      </c>
      <c r="K12223" s="12">
        <v>1</v>
      </c>
      <c r="L12223" s="25" t="s">
        <v>19</v>
      </c>
      <c r="M12223" s="10"/>
      <c r="N12223" s="15"/>
      <c r="O12223" s="15"/>
      <c r="P12223" s="4"/>
    </row>
    <row r="12224" spans="1:16" ht="15" customHeight="1" x14ac:dyDescent="0.25">
      <c r="A12224" s="11">
        <f t="shared" si="1144"/>
        <v>12221</v>
      </c>
      <c r="B12224" s="29">
        <v>43754</v>
      </c>
      <c r="C12224" s="25">
        <v>22</v>
      </c>
      <c r="D12224" s="12">
        <v>30</v>
      </c>
      <c r="E12224" s="25">
        <v>25</v>
      </c>
      <c r="F12224" s="35">
        <v>89</v>
      </c>
      <c r="G12224" s="25"/>
      <c r="H12224" s="13">
        <v>2.1</v>
      </c>
      <c r="I12224" s="25">
        <v>3</v>
      </c>
      <c r="J12224" s="12">
        <v>240</v>
      </c>
      <c r="K12224" s="12">
        <v>1</v>
      </c>
      <c r="L12224" s="25" t="s">
        <v>19</v>
      </c>
      <c r="M12224" s="10"/>
      <c r="N12224" s="15"/>
      <c r="O12224" s="15"/>
      <c r="P12224" s="4"/>
    </row>
    <row r="12225" spans="1:16" ht="15" customHeight="1" x14ac:dyDescent="0.25">
      <c r="A12225" s="11">
        <f t="shared" si="1144"/>
        <v>12222</v>
      </c>
      <c r="B12225" s="29">
        <v>43755</v>
      </c>
      <c r="C12225" s="25">
        <v>22</v>
      </c>
      <c r="D12225" s="12">
        <v>28</v>
      </c>
      <c r="E12225" s="25">
        <v>25.3</v>
      </c>
      <c r="F12225" s="35">
        <v>93</v>
      </c>
      <c r="G12225" s="25">
        <v>5.8</v>
      </c>
      <c r="H12225" s="13">
        <v>2.2000000000000002</v>
      </c>
      <c r="I12225" s="25">
        <v>2</v>
      </c>
      <c r="J12225" s="12">
        <v>230</v>
      </c>
      <c r="K12225" s="12">
        <v>1</v>
      </c>
      <c r="L12225" s="25" t="s">
        <v>14</v>
      </c>
      <c r="M12225" s="10"/>
      <c r="N12225" s="15"/>
      <c r="O12225" s="15"/>
      <c r="P12225" s="4"/>
    </row>
    <row r="12226" spans="1:16" ht="15" customHeight="1" x14ac:dyDescent="0.25">
      <c r="A12226" s="11">
        <f t="shared" si="1144"/>
        <v>12223</v>
      </c>
      <c r="B12226" s="29">
        <v>43756</v>
      </c>
      <c r="C12226" s="25">
        <v>23</v>
      </c>
      <c r="D12226" s="12">
        <v>28</v>
      </c>
      <c r="E12226" s="25">
        <v>24</v>
      </c>
      <c r="F12226" s="35">
        <v>98</v>
      </c>
      <c r="G12226" s="25">
        <v>25</v>
      </c>
      <c r="H12226" s="13">
        <v>0</v>
      </c>
      <c r="I12226" s="25">
        <v>2</v>
      </c>
      <c r="J12226" s="12">
        <v>250</v>
      </c>
      <c r="K12226" s="12">
        <v>0</v>
      </c>
      <c r="L12226" s="25" t="s">
        <v>19</v>
      </c>
      <c r="M12226" s="10"/>
      <c r="N12226" s="15"/>
      <c r="O12226" s="15"/>
      <c r="P12226" s="4"/>
    </row>
    <row r="12227" spans="1:16" ht="15" customHeight="1" x14ac:dyDescent="0.25">
      <c r="A12227" s="11">
        <f t="shared" si="1144"/>
        <v>12224</v>
      </c>
      <c r="B12227" s="29">
        <v>43757</v>
      </c>
      <c r="C12227" s="25">
        <v>22</v>
      </c>
      <c r="D12227" s="12">
        <v>28.2</v>
      </c>
      <c r="E12227" s="25">
        <v>24.2</v>
      </c>
      <c r="F12227" s="35">
        <v>93</v>
      </c>
      <c r="G12227" s="25">
        <v>104.3</v>
      </c>
      <c r="H12227" s="13">
        <v>0.6</v>
      </c>
      <c r="I12227" s="25">
        <v>4</v>
      </c>
      <c r="J12227" s="12">
        <v>200</v>
      </c>
      <c r="K12227" s="12">
        <v>1</v>
      </c>
      <c r="L12227" s="25" t="s">
        <v>19</v>
      </c>
      <c r="M12227" s="10"/>
      <c r="N12227" s="15"/>
      <c r="O12227" s="15"/>
      <c r="P12227" s="4"/>
    </row>
    <row r="12228" spans="1:16" ht="15" customHeight="1" x14ac:dyDescent="0.25">
      <c r="A12228" s="11">
        <f t="shared" si="1144"/>
        <v>12225</v>
      </c>
      <c r="B12228" s="29">
        <v>43758</v>
      </c>
      <c r="C12228" s="25">
        <v>23</v>
      </c>
      <c r="D12228" s="12">
        <v>31.6</v>
      </c>
      <c r="E12228" s="25">
        <v>25</v>
      </c>
      <c r="F12228" s="35">
        <v>92</v>
      </c>
      <c r="G12228" s="25">
        <v>5.5</v>
      </c>
      <c r="H12228" s="13">
        <v>0</v>
      </c>
      <c r="I12228" s="25">
        <v>4</v>
      </c>
      <c r="J12228" s="12">
        <v>190</v>
      </c>
      <c r="K12228" s="12">
        <v>1</v>
      </c>
      <c r="L12228" s="25" t="s">
        <v>19</v>
      </c>
      <c r="M12228" s="10"/>
      <c r="N12228" s="15"/>
      <c r="O12228" s="15"/>
      <c r="P12228" s="4"/>
    </row>
    <row r="12229" spans="1:16" ht="15" customHeight="1" x14ac:dyDescent="0.25">
      <c r="A12229" s="11">
        <f t="shared" si="1144"/>
        <v>12226</v>
      </c>
      <c r="B12229" s="29">
        <v>43759</v>
      </c>
      <c r="C12229" s="25">
        <v>23</v>
      </c>
      <c r="D12229" s="12">
        <v>27</v>
      </c>
      <c r="E12229" s="25">
        <v>25.2</v>
      </c>
      <c r="F12229" s="35">
        <v>94</v>
      </c>
      <c r="G12229" s="25">
        <v>2.2000000000000002</v>
      </c>
      <c r="H12229" s="13">
        <v>1.9</v>
      </c>
      <c r="I12229" s="25">
        <v>3</v>
      </c>
      <c r="J12229" s="12">
        <v>190</v>
      </c>
      <c r="K12229" s="12">
        <v>1</v>
      </c>
      <c r="L12229" s="25" t="s">
        <v>19</v>
      </c>
      <c r="M12229" s="10"/>
      <c r="N12229" s="15"/>
      <c r="O12229" s="15"/>
      <c r="P12229" s="4"/>
    </row>
    <row r="12230" spans="1:16" ht="15" customHeight="1" x14ac:dyDescent="0.25">
      <c r="A12230" s="11">
        <f t="shared" ref="A12230:A12293" si="1145">A12229+1</f>
        <v>12227</v>
      </c>
      <c r="B12230" s="29">
        <v>43760</v>
      </c>
      <c r="C12230" s="25">
        <v>24</v>
      </c>
      <c r="D12230" s="12">
        <v>27.4</v>
      </c>
      <c r="E12230" s="25">
        <v>25.1</v>
      </c>
      <c r="F12230" s="35">
        <v>93</v>
      </c>
      <c r="G12230" s="25">
        <v>13.8</v>
      </c>
      <c r="H12230" s="13">
        <v>0</v>
      </c>
      <c r="I12230" s="25">
        <v>3</v>
      </c>
      <c r="J12230" s="12">
        <v>210</v>
      </c>
      <c r="K12230" s="12">
        <v>1</v>
      </c>
      <c r="L12230" s="25" t="s">
        <v>19</v>
      </c>
      <c r="M12230" s="10"/>
      <c r="N12230" s="15"/>
      <c r="O12230" s="15"/>
      <c r="P12230" s="4"/>
    </row>
    <row r="12231" spans="1:16" ht="15" customHeight="1" x14ac:dyDescent="0.25">
      <c r="A12231" s="11">
        <f t="shared" si="1145"/>
        <v>12228</v>
      </c>
      <c r="B12231" s="29">
        <v>43761</v>
      </c>
      <c r="C12231" s="25">
        <v>23</v>
      </c>
      <c r="D12231" s="12">
        <v>28.8</v>
      </c>
      <c r="E12231" s="25">
        <v>24.9</v>
      </c>
      <c r="F12231" s="35">
        <v>92</v>
      </c>
      <c r="G12231" s="25">
        <v>18.8</v>
      </c>
      <c r="H12231" s="13">
        <v>0.3</v>
      </c>
      <c r="I12231" s="25">
        <v>3</v>
      </c>
      <c r="J12231" s="12">
        <v>220</v>
      </c>
      <c r="K12231" s="12">
        <v>1</v>
      </c>
      <c r="L12231" s="25" t="s">
        <v>19</v>
      </c>
      <c r="M12231" s="10"/>
      <c r="N12231" s="15"/>
      <c r="O12231" s="15"/>
      <c r="P12231" s="4"/>
    </row>
    <row r="12232" spans="1:16" ht="15" customHeight="1" x14ac:dyDescent="0.25">
      <c r="A12232" s="11">
        <f t="shared" si="1145"/>
        <v>12229</v>
      </c>
      <c r="B12232" s="29">
        <v>43762</v>
      </c>
      <c r="C12232" s="25">
        <v>22</v>
      </c>
      <c r="D12232" s="12">
        <v>28.8</v>
      </c>
      <c r="E12232" s="25">
        <v>24.4</v>
      </c>
      <c r="F12232" s="35">
        <v>92</v>
      </c>
      <c r="G12232" s="25">
        <v>8888</v>
      </c>
      <c r="H12232" s="13">
        <v>1.3</v>
      </c>
      <c r="I12232" s="25">
        <v>3</v>
      </c>
      <c r="J12232" s="12">
        <v>220</v>
      </c>
      <c r="K12232" s="12">
        <v>1</v>
      </c>
      <c r="L12232" s="25" t="s">
        <v>13</v>
      </c>
      <c r="M12232" s="10"/>
      <c r="N12232" s="15"/>
      <c r="O12232" s="15"/>
      <c r="P12232" s="4"/>
    </row>
    <row r="12233" spans="1:16" ht="15" customHeight="1" x14ac:dyDescent="0.25">
      <c r="A12233" s="11">
        <f t="shared" si="1145"/>
        <v>12230</v>
      </c>
      <c r="B12233" s="29">
        <v>43763</v>
      </c>
      <c r="C12233" s="25">
        <v>22</v>
      </c>
      <c r="D12233" s="12">
        <v>27.2</v>
      </c>
      <c r="E12233" s="25">
        <v>24.2</v>
      </c>
      <c r="F12233" s="35">
        <v>93</v>
      </c>
      <c r="G12233" s="25">
        <v>8888</v>
      </c>
      <c r="H12233" s="13">
        <v>2.4</v>
      </c>
      <c r="I12233" s="25">
        <v>2</v>
      </c>
      <c r="J12233" s="12">
        <v>230</v>
      </c>
      <c r="K12233" s="12">
        <v>0</v>
      </c>
      <c r="L12233" s="25" t="s">
        <v>19</v>
      </c>
      <c r="M12233" s="10"/>
      <c r="N12233" s="15"/>
      <c r="O12233" s="15"/>
      <c r="P12233" s="4"/>
    </row>
    <row r="12234" spans="1:16" ht="15" customHeight="1" x14ac:dyDescent="0.25">
      <c r="A12234" s="11">
        <f t="shared" si="1145"/>
        <v>12231</v>
      </c>
      <c r="B12234" s="29">
        <v>43764</v>
      </c>
      <c r="C12234" s="25"/>
      <c r="D12234" s="12">
        <v>29.2</v>
      </c>
      <c r="E12234" s="25">
        <v>25.2</v>
      </c>
      <c r="F12234" s="35">
        <v>92</v>
      </c>
      <c r="G12234" s="25"/>
      <c r="H12234" s="13">
        <v>0</v>
      </c>
      <c r="I12234" s="25">
        <v>4</v>
      </c>
      <c r="J12234" s="12">
        <v>170</v>
      </c>
      <c r="K12234" s="12">
        <v>1</v>
      </c>
      <c r="L12234" s="25" t="s">
        <v>19</v>
      </c>
      <c r="M12234" s="10"/>
      <c r="N12234" s="15"/>
      <c r="O12234" s="15"/>
      <c r="P12234" s="4"/>
    </row>
    <row r="12235" spans="1:16" ht="15" customHeight="1" x14ac:dyDescent="0.25">
      <c r="A12235" s="11">
        <f t="shared" si="1145"/>
        <v>12232</v>
      </c>
      <c r="B12235" s="29">
        <v>43765</v>
      </c>
      <c r="C12235" s="25">
        <v>22</v>
      </c>
      <c r="D12235" s="12">
        <v>29.4</v>
      </c>
      <c r="E12235" s="25">
        <v>24.4</v>
      </c>
      <c r="F12235" s="35">
        <v>91</v>
      </c>
      <c r="G12235" s="25">
        <v>47.3</v>
      </c>
      <c r="H12235" s="13">
        <v>1.2</v>
      </c>
      <c r="I12235" s="25">
        <v>3</v>
      </c>
      <c r="J12235" s="12">
        <v>220</v>
      </c>
      <c r="K12235" s="12">
        <v>1</v>
      </c>
      <c r="L12235" s="25" t="s">
        <v>13</v>
      </c>
      <c r="M12235" s="10"/>
      <c r="N12235" s="15"/>
      <c r="O12235" s="15"/>
      <c r="P12235" s="4"/>
    </row>
    <row r="12236" spans="1:16" ht="15" customHeight="1" x14ac:dyDescent="0.25">
      <c r="A12236" s="11">
        <f t="shared" si="1145"/>
        <v>12233</v>
      </c>
      <c r="B12236" s="29">
        <v>43766</v>
      </c>
      <c r="C12236" s="25"/>
      <c r="D12236" s="12">
        <v>27.4</v>
      </c>
      <c r="E12236" s="25">
        <v>24.4</v>
      </c>
      <c r="F12236" s="35">
        <v>94</v>
      </c>
      <c r="G12236" s="25">
        <v>16.3</v>
      </c>
      <c r="H12236" s="13">
        <v>2</v>
      </c>
      <c r="I12236" s="25">
        <v>3</v>
      </c>
      <c r="J12236" s="12">
        <v>240</v>
      </c>
      <c r="K12236" s="12">
        <v>1</v>
      </c>
      <c r="L12236" s="25" t="s">
        <v>19</v>
      </c>
      <c r="M12236" s="10"/>
      <c r="N12236" s="15"/>
      <c r="O12236" s="15"/>
      <c r="P12236" s="4"/>
    </row>
    <row r="12237" spans="1:16" ht="15" customHeight="1" x14ac:dyDescent="0.25">
      <c r="A12237" s="11">
        <f t="shared" si="1145"/>
        <v>12234</v>
      </c>
      <c r="B12237" s="29">
        <v>43767</v>
      </c>
      <c r="C12237" s="25">
        <v>23</v>
      </c>
      <c r="D12237" s="12">
        <v>29.6</v>
      </c>
      <c r="E12237" s="25">
        <v>25.3</v>
      </c>
      <c r="F12237" s="35">
        <v>90</v>
      </c>
      <c r="G12237" s="25">
        <v>1</v>
      </c>
      <c r="H12237" s="13">
        <v>0</v>
      </c>
      <c r="I12237" s="25">
        <v>3</v>
      </c>
      <c r="J12237" s="12">
        <v>210</v>
      </c>
      <c r="K12237" s="12">
        <v>1</v>
      </c>
      <c r="L12237" s="25" t="s">
        <v>19</v>
      </c>
      <c r="M12237" s="10"/>
      <c r="N12237" s="15"/>
      <c r="O12237" s="15"/>
      <c r="P12237" s="4"/>
    </row>
    <row r="12238" spans="1:16" ht="15" customHeight="1" x14ac:dyDescent="0.25">
      <c r="A12238" s="11">
        <f t="shared" si="1145"/>
        <v>12235</v>
      </c>
      <c r="B12238" s="29">
        <v>43768</v>
      </c>
      <c r="C12238" s="25">
        <v>23</v>
      </c>
      <c r="D12238" s="12">
        <v>29.6</v>
      </c>
      <c r="E12238" s="25">
        <v>24.8</v>
      </c>
      <c r="F12238" s="35">
        <v>92</v>
      </c>
      <c r="G12238" s="25">
        <v>1</v>
      </c>
      <c r="H12238" s="13">
        <v>2.7</v>
      </c>
      <c r="I12238" s="25">
        <v>3</v>
      </c>
      <c r="J12238" s="12">
        <v>200</v>
      </c>
      <c r="K12238" s="12">
        <v>0</v>
      </c>
      <c r="L12238" s="25" t="s">
        <v>19</v>
      </c>
      <c r="M12238" s="10"/>
      <c r="N12238" s="15"/>
      <c r="O12238" s="15"/>
      <c r="P12238" s="4"/>
    </row>
    <row r="12239" spans="1:16" ht="15" customHeight="1" x14ac:dyDescent="0.25">
      <c r="A12239" s="11">
        <f t="shared" si="1145"/>
        <v>12236</v>
      </c>
      <c r="B12239" s="29">
        <v>43769</v>
      </c>
      <c r="C12239" s="25">
        <v>23</v>
      </c>
      <c r="D12239" s="12">
        <v>28.2</v>
      </c>
      <c r="E12239" s="25">
        <v>25.3</v>
      </c>
      <c r="F12239" s="35">
        <v>90</v>
      </c>
      <c r="G12239" s="25">
        <v>8.1999999999999993</v>
      </c>
      <c r="H12239" s="13">
        <v>1.9</v>
      </c>
      <c r="I12239" s="25">
        <v>2</v>
      </c>
      <c r="J12239" s="12">
        <v>210</v>
      </c>
      <c r="K12239" s="12">
        <v>0</v>
      </c>
      <c r="L12239" s="25" t="s">
        <v>19</v>
      </c>
      <c r="M12239" s="10"/>
      <c r="N12239" s="15"/>
      <c r="O12239" s="15"/>
      <c r="P12239" s="4"/>
    </row>
    <row r="12240" spans="1:16" ht="15" customHeight="1" x14ac:dyDescent="0.25">
      <c r="A12240" s="11">
        <f t="shared" si="1145"/>
        <v>12237</v>
      </c>
      <c r="B12240" s="29">
        <v>43770</v>
      </c>
      <c r="C12240" s="25">
        <v>23</v>
      </c>
      <c r="D12240" s="12">
        <v>30</v>
      </c>
      <c r="E12240" s="25">
        <v>25.6</v>
      </c>
      <c r="F12240" s="35">
        <v>88</v>
      </c>
      <c r="G12240" s="25">
        <v>1.5</v>
      </c>
      <c r="H12240" s="13">
        <v>0.4</v>
      </c>
      <c r="I12240" s="25">
        <v>4</v>
      </c>
      <c r="J12240" s="12">
        <v>190</v>
      </c>
      <c r="K12240" s="12">
        <v>1</v>
      </c>
      <c r="L12240" s="25" t="s">
        <v>19</v>
      </c>
      <c r="M12240" s="10"/>
      <c r="N12240" s="15"/>
      <c r="O12240" s="15"/>
      <c r="P12240" s="4"/>
    </row>
    <row r="12241" spans="1:16" ht="15" customHeight="1" x14ac:dyDescent="0.25">
      <c r="A12241" s="11">
        <f t="shared" si="1145"/>
        <v>12238</v>
      </c>
      <c r="B12241" s="29">
        <v>43771</v>
      </c>
      <c r="C12241" s="25">
        <v>23</v>
      </c>
      <c r="D12241" s="12">
        <v>29.2</v>
      </c>
      <c r="E12241" s="25">
        <v>25.8</v>
      </c>
      <c r="F12241" s="35">
        <v>87</v>
      </c>
      <c r="G12241" s="25">
        <v>6</v>
      </c>
      <c r="H12241" s="13">
        <v>7</v>
      </c>
      <c r="I12241" s="25">
        <v>3</v>
      </c>
      <c r="J12241" s="12">
        <v>240</v>
      </c>
      <c r="K12241" s="12">
        <v>1</v>
      </c>
      <c r="L12241" s="25" t="s">
        <v>13</v>
      </c>
      <c r="M12241" s="10"/>
      <c r="N12241" s="15"/>
      <c r="O12241" s="15"/>
      <c r="P12241" s="4"/>
    </row>
    <row r="12242" spans="1:16" ht="15" customHeight="1" x14ac:dyDescent="0.25">
      <c r="A12242" s="11">
        <f t="shared" si="1145"/>
        <v>12239</v>
      </c>
      <c r="B12242" s="29">
        <v>43772</v>
      </c>
      <c r="C12242" s="25">
        <v>21</v>
      </c>
      <c r="D12242" s="12">
        <v>29.6</v>
      </c>
      <c r="E12242" s="25">
        <v>24.4</v>
      </c>
      <c r="F12242" s="35">
        <v>86</v>
      </c>
      <c r="G12242" s="25"/>
      <c r="H12242" s="13">
        <v>7.2</v>
      </c>
      <c r="I12242" s="25">
        <v>3</v>
      </c>
      <c r="J12242" s="12">
        <v>210</v>
      </c>
      <c r="K12242" s="12">
        <v>1</v>
      </c>
      <c r="L12242" s="25" t="s">
        <v>19</v>
      </c>
      <c r="M12242" s="10"/>
      <c r="N12242" s="15"/>
      <c r="O12242" s="15"/>
      <c r="P12242" s="4"/>
    </row>
    <row r="12243" spans="1:16" ht="15" customHeight="1" x14ac:dyDescent="0.25">
      <c r="A12243" s="11">
        <f t="shared" si="1145"/>
        <v>12240</v>
      </c>
      <c r="B12243" s="29">
        <v>43773</v>
      </c>
      <c r="C12243" s="25">
        <v>19</v>
      </c>
      <c r="D12243" s="12">
        <v>30.1</v>
      </c>
      <c r="E12243" s="25">
        <v>23.6</v>
      </c>
      <c r="F12243" s="35">
        <v>86</v>
      </c>
      <c r="G12243" s="25"/>
      <c r="H12243" s="13">
        <v>4.4000000000000004</v>
      </c>
      <c r="I12243" s="25">
        <v>4</v>
      </c>
      <c r="J12243" s="12">
        <v>220</v>
      </c>
      <c r="K12243" s="12">
        <v>1</v>
      </c>
      <c r="L12243" s="25" t="s">
        <v>19</v>
      </c>
      <c r="M12243" s="10"/>
      <c r="N12243" s="15"/>
      <c r="O12243" s="15"/>
      <c r="P12243" s="4"/>
    </row>
    <row r="12244" spans="1:16" ht="15" customHeight="1" x14ac:dyDescent="0.25">
      <c r="A12244" s="11">
        <f t="shared" si="1145"/>
        <v>12241</v>
      </c>
      <c r="B12244" s="29">
        <v>43774</v>
      </c>
      <c r="C12244" s="25">
        <v>19</v>
      </c>
      <c r="D12244" s="12">
        <v>31.4</v>
      </c>
      <c r="E12244" s="25">
        <v>24.2</v>
      </c>
      <c r="F12244" s="35">
        <v>84</v>
      </c>
      <c r="G12244" s="25"/>
      <c r="H12244" s="13">
        <v>6.7</v>
      </c>
      <c r="I12244" s="25">
        <v>3</v>
      </c>
      <c r="J12244" s="12">
        <v>200</v>
      </c>
      <c r="K12244" s="12">
        <v>1</v>
      </c>
      <c r="L12244" s="25" t="s">
        <v>19</v>
      </c>
      <c r="M12244" s="10"/>
      <c r="N12244" s="15"/>
      <c r="O12244" s="15"/>
      <c r="P12244" s="4"/>
    </row>
    <row r="12245" spans="1:16" ht="15" customHeight="1" x14ac:dyDescent="0.25">
      <c r="A12245" s="11">
        <f t="shared" si="1145"/>
        <v>12242</v>
      </c>
      <c r="B12245" s="29">
        <v>43775</v>
      </c>
      <c r="C12245" s="25"/>
      <c r="D12245" s="12">
        <v>31</v>
      </c>
      <c r="E12245" s="25">
        <v>25.1</v>
      </c>
      <c r="F12245" s="35">
        <v>86</v>
      </c>
      <c r="G12245" s="25">
        <v>0</v>
      </c>
      <c r="H12245" s="13">
        <v>4.8</v>
      </c>
      <c r="I12245" s="25">
        <v>4</v>
      </c>
      <c r="J12245" s="12">
        <v>180</v>
      </c>
      <c r="K12245" s="12">
        <v>1</v>
      </c>
      <c r="L12245" s="25" t="s">
        <v>19</v>
      </c>
      <c r="M12245" s="10"/>
      <c r="N12245" s="15"/>
      <c r="O12245" s="15"/>
      <c r="P12245" s="4"/>
    </row>
    <row r="12246" spans="1:16" ht="15" customHeight="1" x14ac:dyDescent="0.25">
      <c r="A12246" s="11">
        <f t="shared" si="1145"/>
        <v>12243</v>
      </c>
      <c r="B12246" s="29">
        <v>43776</v>
      </c>
      <c r="C12246" s="25">
        <v>19</v>
      </c>
      <c r="D12246" s="12">
        <v>30</v>
      </c>
      <c r="E12246" s="25">
        <v>23.5</v>
      </c>
      <c r="F12246" s="35">
        <v>87</v>
      </c>
      <c r="G12246" s="25"/>
      <c r="H12246" s="13">
        <v>6.4</v>
      </c>
      <c r="I12246" s="25">
        <v>3</v>
      </c>
      <c r="J12246" s="12">
        <v>200</v>
      </c>
      <c r="K12246" s="12">
        <v>1</v>
      </c>
      <c r="L12246" s="25" t="s">
        <v>19</v>
      </c>
      <c r="M12246" s="10"/>
      <c r="N12246" s="15"/>
      <c r="O12246" s="15"/>
      <c r="P12246" s="4"/>
    </row>
    <row r="12247" spans="1:16" ht="15" customHeight="1" x14ac:dyDescent="0.25">
      <c r="A12247" s="11">
        <f t="shared" si="1145"/>
        <v>12244</v>
      </c>
      <c r="B12247" s="29">
        <v>43777</v>
      </c>
      <c r="C12247" s="25"/>
      <c r="D12247" s="12">
        <v>31.2</v>
      </c>
      <c r="E12247" s="25">
        <v>25</v>
      </c>
      <c r="F12247" s="35">
        <v>86</v>
      </c>
      <c r="G12247" s="25"/>
      <c r="H12247" s="13">
        <v>4.8</v>
      </c>
      <c r="I12247" s="25">
        <v>2</v>
      </c>
      <c r="J12247" s="12">
        <v>210</v>
      </c>
      <c r="K12247" s="12">
        <v>1</v>
      </c>
      <c r="L12247" s="25" t="s">
        <v>19</v>
      </c>
      <c r="M12247" s="10"/>
      <c r="N12247" s="15"/>
      <c r="O12247" s="15"/>
      <c r="P12247" s="4"/>
    </row>
    <row r="12248" spans="1:16" ht="15" customHeight="1" x14ac:dyDescent="0.25">
      <c r="A12248" s="11">
        <f t="shared" si="1145"/>
        <v>12245</v>
      </c>
      <c r="B12248" s="29">
        <v>43778</v>
      </c>
      <c r="C12248" s="25"/>
      <c r="D12248" s="12">
        <v>29.2</v>
      </c>
      <c r="E12248" s="25">
        <v>25.3</v>
      </c>
      <c r="F12248" s="35">
        <v>90</v>
      </c>
      <c r="G12248" s="25"/>
      <c r="H12248" s="13">
        <v>2.4</v>
      </c>
      <c r="I12248" s="25">
        <v>2</v>
      </c>
      <c r="J12248" s="12">
        <v>200</v>
      </c>
      <c r="K12248" s="12">
        <v>1</v>
      </c>
      <c r="L12248" s="25" t="s">
        <v>19</v>
      </c>
      <c r="M12248" s="10"/>
      <c r="N12248" s="15"/>
      <c r="O12248" s="15"/>
      <c r="P12248" s="4"/>
    </row>
    <row r="12249" spans="1:16" ht="15" customHeight="1" x14ac:dyDescent="0.25">
      <c r="A12249" s="11">
        <f t="shared" si="1145"/>
        <v>12246</v>
      </c>
      <c r="B12249" s="29">
        <v>43779</v>
      </c>
      <c r="C12249" s="25">
        <v>23</v>
      </c>
      <c r="D12249" s="12">
        <v>28.6</v>
      </c>
      <c r="E12249" s="25">
        <v>24.4</v>
      </c>
      <c r="F12249" s="35">
        <v>92</v>
      </c>
      <c r="G12249" s="25"/>
      <c r="H12249" s="13">
        <v>1</v>
      </c>
      <c r="I12249" s="25">
        <v>3</v>
      </c>
      <c r="J12249" s="12">
        <v>260</v>
      </c>
      <c r="K12249" s="12">
        <v>1</v>
      </c>
      <c r="L12249" s="25" t="s">
        <v>19</v>
      </c>
      <c r="M12249" s="10"/>
      <c r="N12249" s="15"/>
      <c r="O12249" s="15"/>
      <c r="P12249" s="4"/>
    </row>
    <row r="12250" spans="1:16" ht="15" customHeight="1" x14ac:dyDescent="0.25">
      <c r="A12250" s="11">
        <f t="shared" si="1145"/>
        <v>12247</v>
      </c>
      <c r="B12250" s="29">
        <v>43780</v>
      </c>
      <c r="C12250" s="25">
        <v>22</v>
      </c>
      <c r="D12250" s="12">
        <v>29.6</v>
      </c>
      <c r="E12250" s="25">
        <v>24.7</v>
      </c>
      <c r="F12250" s="35">
        <v>89</v>
      </c>
      <c r="G12250" s="25">
        <v>1.2</v>
      </c>
      <c r="H12250" s="13">
        <v>1</v>
      </c>
      <c r="I12250" s="25">
        <v>3</v>
      </c>
      <c r="J12250" s="12">
        <v>190</v>
      </c>
      <c r="K12250" s="12">
        <v>1</v>
      </c>
      <c r="L12250" s="25" t="s">
        <v>19</v>
      </c>
      <c r="M12250" s="10"/>
      <c r="N12250" s="15"/>
      <c r="O12250" s="15"/>
      <c r="P12250" s="4"/>
    </row>
    <row r="12251" spans="1:16" ht="15" customHeight="1" x14ac:dyDescent="0.25">
      <c r="A12251" s="11">
        <f t="shared" si="1145"/>
        <v>12248</v>
      </c>
      <c r="B12251" s="29">
        <v>43781</v>
      </c>
      <c r="C12251" s="25"/>
      <c r="D12251" s="12">
        <v>29</v>
      </c>
      <c r="E12251" s="25">
        <v>25.6</v>
      </c>
      <c r="F12251" s="35">
        <v>91</v>
      </c>
      <c r="G12251" s="25"/>
      <c r="H12251" s="13">
        <v>3.2</v>
      </c>
      <c r="I12251" s="25">
        <v>3</v>
      </c>
      <c r="J12251" s="12">
        <v>210</v>
      </c>
      <c r="K12251" s="12">
        <v>1</v>
      </c>
      <c r="L12251" s="25" t="s">
        <v>19</v>
      </c>
      <c r="M12251" s="10"/>
      <c r="N12251" s="15"/>
      <c r="O12251" s="15"/>
      <c r="P12251" s="4"/>
    </row>
    <row r="12252" spans="1:16" ht="15" customHeight="1" x14ac:dyDescent="0.25">
      <c r="A12252" s="11">
        <f t="shared" si="1145"/>
        <v>12249</v>
      </c>
      <c r="B12252" s="29">
        <v>43782</v>
      </c>
      <c r="C12252" s="25">
        <v>23</v>
      </c>
      <c r="D12252" s="12">
        <v>28.6</v>
      </c>
      <c r="E12252" s="25">
        <v>25</v>
      </c>
      <c r="F12252" s="35">
        <v>92</v>
      </c>
      <c r="G12252" s="25">
        <v>31.7</v>
      </c>
      <c r="H12252" s="13">
        <v>0.7</v>
      </c>
      <c r="I12252" s="25">
        <v>2</v>
      </c>
      <c r="J12252" s="12">
        <v>200</v>
      </c>
      <c r="K12252" s="12">
        <v>0</v>
      </c>
      <c r="L12252" s="25" t="s">
        <v>19</v>
      </c>
      <c r="M12252" s="10"/>
      <c r="N12252" s="15"/>
      <c r="O12252" s="15"/>
      <c r="P12252" s="4"/>
    </row>
    <row r="12253" spans="1:16" ht="15" customHeight="1" x14ac:dyDescent="0.25">
      <c r="A12253" s="11">
        <f t="shared" si="1145"/>
        <v>12250</v>
      </c>
      <c r="B12253" s="29">
        <v>43783</v>
      </c>
      <c r="C12253" s="25"/>
      <c r="D12253" s="12">
        <v>31</v>
      </c>
      <c r="E12253" s="25">
        <v>26.1</v>
      </c>
      <c r="F12253" s="35">
        <v>89</v>
      </c>
      <c r="G12253" s="25">
        <v>0.5</v>
      </c>
      <c r="H12253" s="13">
        <v>0.2</v>
      </c>
      <c r="I12253" s="25">
        <v>4</v>
      </c>
      <c r="J12253" s="12">
        <v>240</v>
      </c>
      <c r="K12253" s="12">
        <v>1</v>
      </c>
      <c r="L12253" s="25" t="s">
        <v>19</v>
      </c>
      <c r="M12253" s="10"/>
      <c r="N12253" s="15"/>
      <c r="O12253" s="15"/>
      <c r="P12253" s="4"/>
    </row>
    <row r="12254" spans="1:16" ht="15" customHeight="1" x14ac:dyDescent="0.25">
      <c r="A12254" s="11">
        <f t="shared" si="1145"/>
        <v>12251</v>
      </c>
      <c r="B12254" s="29">
        <v>43784</v>
      </c>
      <c r="C12254" s="25">
        <v>23</v>
      </c>
      <c r="D12254" s="12">
        <v>34.200000000000003</v>
      </c>
      <c r="E12254" s="25">
        <v>26.8</v>
      </c>
      <c r="F12254" s="35">
        <v>86</v>
      </c>
      <c r="G12254" s="25">
        <v>7.9</v>
      </c>
      <c r="H12254" s="13">
        <v>3.5</v>
      </c>
      <c r="I12254" s="25">
        <v>3</v>
      </c>
      <c r="J12254" s="12">
        <v>120</v>
      </c>
      <c r="K12254" s="12">
        <v>1</v>
      </c>
      <c r="L12254" s="25" t="s">
        <v>19</v>
      </c>
      <c r="M12254" s="10"/>
      <c r="N12254" s="15"/>
      <c r="O12254" s="15"/>
      <c r="P12254" s="4"/>
    </row>
    <row r="12255" spans="1:16" ht="15" customHeight="1" x14ac:dyDescent="0.25">
      <c r="A12255" s="11">
        <f t="shared" si="1145"/>
        <v>12252</v>
      </c>
      <c r="B12255" s="29">
        <v>43785</v>
      </c>
      <c r="C12255" s="25">
        <v>23</v>
      </c>
      <c r="D12255" s="12">
        <v>30.4</v>
      </c>
      <c r="E12255" s="25">
        <v>25.8</v>
      </c>
      <c r="F12255" s="35">
        <v>86</v>
      </c>
      <c r="G12255" s="25">
        <v>0.4</v>
      </c>
      <c r="H12255" s="13">
        <v>7.1</v>
      </c>
      <c r="I12255" s="25">
        <v>4</v>
      </c>
      <c r="J12255" s="12">
        <v>200</v>
      </c>
      <c r="K12255" s="12">
        <v>1</v>
      </c>
      <c r="L12255" s="25" t="s">
        <v>19</v>
      </c>
      <c r="M12255" s="10"/>
      <c r="N12255" s="15"/>
      <c r="O12255" s="15"/>
      <c r="P12255" s="4"/>
    </row>
    <row r="12256" spans="1:16" ht="15" customHeight="1" x14ac:dyDescent="0.25">
      <c r="A12256" s="11">
        <f t="shared" si="1145"/>
        <v>12253</v>
      </c>
      <c r="B12256" s="29">
        <v>43786</v>
      </c>
      <c r="C12256" s="25">
        <v>22</v>
      </c>
      <c r="D12256" s="12">
        <v>30.2</v>
      </c>
      <c r="E12256" s="25">
        <v>25.3</v>
      </c>
      <c r="F12256" s="35">
        <v>88</v>
      </c>
      <c r="G12256" s="25"/>
      <c r="H12256" s="13">
        <v>5.6</v>
      </c>
      <c r="I12256" s="25">
        <v>3</v>
      </c>
      <c r="J12256" s="12">
        <v>250</v>
      </c>
      <c r="K12256" s="12">
        <v>1</v>
      </c>
      <c r="L12256" s="25" t="s">
        <v>13</v>
      </c>
      <c r="M12256" s="10"/>
      <c r="N12256" s="15"/>
      <c r="O12256" s="15"/>
      <c r="P12256" s="4"/>
    </row>
    <row r="12257" spans="1:16" ht="15" customHeight="1" x14ac:dyDescent="0.25">
      <c r="A12257" s="11">
        <f t="shared" si="1145"/>
        <v>12254</v>
      </c>
      <c r="B12257" s="29">
        <v>43787</v>
      </c>
      <c r="C12257" s="25">
        <v>22</v>
      </c>
      <c r="D12257" s="12">
        <v>30.2</v>
      </c>
      <c r="E12257" s="25">
        <v>24.7</v>
      </c>
      <c r="F12257" s="35">
        <v>92</v>
      </c>
      <c r="G12257" s="25"/>
      <c r="H12257" s="13">
        <v>9</v>
      </c>
      <c r="I12257" s="25">
        <v>4</v>
      </c>
      <c r="J12257" s="12">
        <v>190</v>
      </c>
      <c r="K12257" s="12">
        <v>1</v>
      </c>
      <c r="L12257" s="25" t="s">
        <v>19</v>
      </c>
      <c r="M12257" s="10"/>
      <c r="N12257" s="15"/>
      <c r="O12257" s="15"/>
      <c r="P12257" s="4"/>
    </row>
    <row r="12258" spans="1:16" ht="15" customHeight="1" x14ac:dyDescent="0.25">
      <c r="A12258" s="11">
        <f t="shared" si="1145"/>
        <v>12255</v>
      </c>
      <c r="B12258" s="29">
        <v>43788</v>
      </c>
      <c r="C12258" s="25"/>
      <c r="D12258" s="12">
        <v>30.6</v>
      </c>
      <c r="E12258" s="25">
        <v>25.2</v>
      </c>
      <c r="F12258" s="35">
        <v>90</v>
      </c>
      <c r="G12258" s="25">
        <v>14</v>
      </c>
      <c r="H12258" s="13">
        <v>4.5</v>
      </c>
      <c r="I12258" s="25">
        <v>3</v>
      </c>
      <c r="J12258" s="12">
        <v>180</v>
      </c>
      <c r="K12258" s="12">
        <v>1</v>
      </c>
      <c r="L12258" s="25" t="s">
        <v>19</v>
      </c>
      <c r="M12258" s="10"/>
      <c r="N12258" s="15"/>
      <c r="O12258" s="15"/>
      <c r="P12258" s="4"/>
    </row>
    <row r="12259" spans="1:16" ht="15" customHeight="1" x14ac:dyDescent="0.25">
      <c r="A12259" s="11">
        <f t="shared" si="1145"/>
        <v>12256</v>
      </c>
      <c r="B12259" s="29">
        <v>43789</v>
      </c>
      <c r="C12259" s="25">
        <v>23</v>
      </c>
      <c r="D12259" s="12">
        <v>28.8</v>
      </c>
      <c r="E12259" s="25">
        <v>24.4</v>
      </c>
      <c r="F12259" s="35">
        <v>94</v>
      </c>
      <c r="G12259" s="25">
        <v>33</v>
      </c>
      <c r="H12259" s="13">
        <v>2.2000000000000002</v>
      </c>
      <c r="I12259" s="25">
        <v>3</v>
      </c>
      <c r="J12259" s="12">
        <v>210</v>
      </c>
      <c r="K12259" s="12">
        <v>1</v>
      </c>
      <c r="L12259" s="25" t="s">
        <v>19</v>
      </c>
      <c r="M12259" s="10"/>
      <c r="N12259" s="15"/>
      <c r="O12259" s="15"/>
      <c r="P12259" s="4"/>
    </row>
    <row r="12260" spans="1:16" ht="15" customHeight="1" x14ac:dyDescent="0.25">
      <c r="A12260" s="11">
        <f t="shared" si="1145"/>
        <v>12257</v>
      </c>
      <c r="B12260" s="29">
        <v>43790</v>
      </c>
      <c r="C12260" s="25">
        <v>23</v>
      </c>
      <c r="D12260" s="12">
        <v>28.4</v>
      </c>
      <c r="E12260" s="25">
        <v>25.1</v>
      </c>
      <c r="F12260" s="35">
        <v>91</v>
      </c>
      <c r="G12260" s="25">
        <v>83.6</v>
      </c>
      <c r="H12260" s="13">
        <v>2.6</v>
      </c>
      <c r="I12260" s="25">
        <v>2</v>
      </c>
      <c r="J12260" s="12">
        <v>210</v>
      </c>
      <c r="K12260" s="12">
        <v>0</v>
      </c>
      <c r="L12260" s="25" t="s">
        <v>19</v>
      </c>
      <c r="M12260" s="10"/>
      <c r="N12260" s="15"/>
      <c r="O12260" s="15"/>
      <c r="P12260" s="4"/>
    </row>
    <row r="12261" spans="1:16" ht="15" customHeight="1" x14ac:dyDescent="0.25">
      <c r="A12261" s="11">
        <f t="shared" si="1145"/>
        <v>12258</v>
      </c>
      <c r="B12261" s="29">
        <v>43791</v>
      </c>
      <c r="C12261" s="25">
        <v>23</v>
      </c>
      <c r="D12261" s="12">
        <v>31.6</v>
      </c>
      <c r="E12261" s="25">
        <v>26.2</v>
      </c>
      <c r="F12261" s="35">
        <v>88</v>
      </c>
      <c r="G12261" s="25">
        <v>10.6</v>
      </c>
      <c r="H12261" s="13">
        <v>2.5</v>
      </c>
      <c r="I12261" s="25">
        <v>4</v>
      </c>
      <c r="J12261" s="12">
        <v>210</v>
      </c>
      <c r="K12261" s="12">
        <v>1</v>
      </c>
      <c r="L12261" s="25" t="s">
        <v>19</v>
      </c>
      <c r="M12261" s="10"/>
      <c r="N12261" s="15"/>
      <c r="O12261" s="15"/>
      <c r="P12261" s="4"/>
    </row>
    <row r="12262" spans="1:16" ht="15" customHeight="1" x14ac:dyDescent="0.25">
      <c r="A12262" s="11">
        <f t="shared" si="1145"/>
        <v>12259</v>
      </c>
      <c r="B12262" s="29">
        <v>43792</v>
      </c>
      <c r="C12262" s="25">
        <v>23</v>
      </c>
      <c r="D12262" s="12">
        <v>31.2</v>
      </c>
      <c r="E12262" s="25">
        <v>25.7</v>
      </c>
      <c r="F12262" s="35">
        <v>89</v>
      </c>
      <c r="G12262" s="25">
        <v>5</v>
      </c>
      <c r="H12262" s="13">
        <v>4.5</v>
      </c>
      <c r="I12262" s="25">
        <v>3</v>
      </c>
      <c r="J12262" s="12">
        <v>70</v>
      </c>
      <c r="K12262" s="12">
        <v>1</v>
      </c>
      <c r="L12262" s="25" t="s">
        <v>19</v>
      </c>
      <c r="M12262" s="10"/>
      <c r="N12262" s="15"/>
      <c r="O12262" s="15"/>
      <c r="P12262" s="4"/>
    </row>
    <row r="12263" spans="1:16" ht="15" customHeight="1" x14ac:dyDescent="0.25">
      <c r="A12263" s="11">
        <f t="shared" si="1145"/>
        <v>12260</v>
      </c>
      <c r="B12263" s="29">
        <v>43793</v>
      </c>
      <c r="C12263" s="25">
        <v>22</v>
      </c>
      <c r="D12263" s="12">
        <v>31</v>
      </c>
      <c r="E12263" s="25">
        <v>24.6</v>
      </c>
      <c r="F12263" s="35">
        <v>91</v>
      </c>
      <c r="G12263" s="25">
        <v>50.5</v>
      </c>
      <c r="H12263" s="13">
        <v>4.2</v>
      </c>
      <c r="I12263" s="25">
        <v>3</v>
      </c>
      <c r="J12263" s="12">
        <v>220</v>
      </c>
      <c r="K12263" s="12">
        <v>0</v>
      </c>
      <c r="L12263" s="25" t="s">
        <v>19</v>
      </c>
      <c r="M12263" s="10"/>
      <c r="N12263" s="15"/>
      <c r="O12263" s="15"/>
      <c r="P12263" s="4"/>
    </row>
    <row r="12264" spans="1:16" ht="15" customHeight="1" x14ac:dyDescent="0.25">
      <c r="A12264" s="11">
        <f t="shared" si="1145"/>
        <v>12261</v>
      </c>
      <c r="B12264" s="29">
        <v>43794</v>
      </c>
      <c r="C12264" s="25">
        <v>22</v>
      </c>
      <c r="D12264" s="12">
        <v>31</v>
      </c>
      <c r="E12264" s="25">
        <v>25.9</v>
      </c>
      <c r="F12264" s="35">
        <v>84</v>
      </c>
      <c r="G12264" s="25">
        <v>102.6</v>
      </c>
      <c r="H12264" s="13">
        <v>5.6</v>
      </c>
      <c r="I12264" s="25">
        <v>4</v>
      </c>
      <c r="J12264" s="12">
        <v>190</v>
      </c>
      <c r="K12264" s="12">
        <v>1</v>
      </c>
      <c r="L12264" s="25" t="s">
        <v>19</v>
      </c>
      <c r="M12264" s="10"/>
      <c r="N12264" s="15"/>
      <c r="O12264" s="15"/>
      <c r="P12264" s="4"/>
    </row>
    <row r="12265" spans="1:16" ht="15" customHeight="1" x14ac:dyDescent="0.25">
      <c r="A12265" s="11">
        <f t="shared" si="1145"/>
        <v>12262</v>
      </c>
      <c r="B12265" s="29">
        <v>43795</v>
      </c>
      <c r="C12265" s="25"/>
      <c r="D12265" s="12">
        <v>32.200000000000003</v>
      </c>
      <c r="E12265" s="25">
        <v>26.8</v>
      </c>
      <c r="F12265" s="35">
        <v>81</v>
      </c>
      <c r="G12265" s="25">
        <v>0</v>
      </c>
      <c r="H12265" s="13">
        <v>8</v>
      </c>
      <c r="I12265" s="25">
        <v>4</v>
      </c>
      <c r="J12265" s="12">
        <v>180</v>
      </c>
      <c r="K12265" s="12">
        <v>1</v>
      </c>
      <c r="L12265" s="25" t="s">
        <v>19</v>
      </c>
      <c r="M12265" s="10"/>
      <c r="N12265" s="15"/>
      <c r="O12265" s="15"/>
      <c r="P12265" s="4"/>
    </row>
    <row r="12266" spans="1:16" ht="15" customHeight="1" x14ac:dyDescent="0.25">
      <c r="A12266" s="11">
        <f t="shared" si="1145"/>
        <v>12263</v>
      </c>
      <c r="B12266" s="29">
        <v>43796</v>
      </c>
      <c r="C12266" s="25">
        <v>23</v>
      </c>
      <c r="D12266" s="12">
        <v>33.5</v>
      </c>
      <c r="E12266" s="25">
        <v>26.7</v>
      </c>
      <c r="F12266" s="35">
        <v>88</v>
      </c>
      <c r="G12266" s="25"/>
      <c r="H12266" s="13">
        <v>6.3</v>
      </c>
      <c r="I12266" s="25">
        <v>2</v>
      </c>
      <c r="J12266" s="12">
        <v>150</v>
      </c>
      <c r="K12266" s="12">
        <v>0</v>
      </c>
      <c r="L12266" s="25" t="s">
        <v>19</v>
      </c>
      <c r="M12266" s="10"/>
      <c r="N12266" s="15"/>
      <c r="O12266" s="15"/>
      <c r="P12266" s="4"/>
    </row>
    <row r="12267" spans="1:16" ht="15" customHeight="1" x14ac:dyDescent="0.25">
      <c r="A12267" s="11">
        <f t="shared" si="1145"/>
        <v>12264</v>
      </c>
      <c r="B12267" s="29">
        <v>43797</v>
      </c>
      <c r="C12267" s="25">
        <v>23</v>
      </c>
      <c r="D12267" s="12">
        <v>31</v>
      </c>
      <c r="E12267" s="25">
        <v>26.1</v>
      </c>
      <c r="F12267" s="35">
        <v>90</v>
      </c>
      <c r="G12267" s="25">
        <v>4.4000000000000004</v>
      </c>
      <c r="H12267" s="13">
        <v>4.5999999999999996</v>
      </c>
      <c r="I12267" s="25">
        <v>2</v>
      </c>
      <c r="J12267" s="12">
        <v>220</v>
      </c>
      <c r="K12267" s="12">
        <v>1</v>
      </c>
      <c r="L12267" s="25" t="s">
        <v>19</v>
      </c>
      <c r="M12267" s="10"/>
      <c r="N12267" s="15"/>
      <c r="O12267" s="15"/>
      <c r="P12267" s="4"/>
    </row>
    <row r="12268" spans="1:16" ht="15" customHeight="1" x14ac:dyDescent="0.25">
      <c r="A12268" s="11">
        <f t="shared" si="1145"/>
        <v>12265</v>
      </c>
      <c r="B12268" s="29">
        <v>43798</v>
      </c>
      <c r="C12268" s="25">
        <v>23</v>
      </c>
      <c r="D12268" s="12">
        <v>31.4</v>
      </c>
      <c r="E12268" s="25">
        <v>26.1</v>
      </c>
      <c r="F12268" s="35">
        <v>89</v>
      </c>
      <c r="G12268" s="25">
        <v>8888</v>
      </c>
      <c r="H12268" s="13">
        <v>4.2</v>
      </c>
      <c r="I12268" s="25">
        <v>2</v>
      </c>
      <c r="J12268" s="12">
        <v>230</v>
      </c>
      <c r="K12268" s="12">
        <v>0</v>
      </c>
      <c r="L12268" s="25" t="s">
        <v>19</v>
      </c>
      <c r="M12268" s="10"/>
      <c r="N12268" s="15"/>
      <c r="O12268" s="15"/>
      <c r="P12268" s="4"/>
    </row>
    <row r="12269" spans="1:16" ht="15" customHeight="1" x14ac:dyDescent="0.25">
      <c r="A12269" s="11">
        <f t="shared" si="1145"/>
        <v>12266</v>
      </c>
      <c r="B12269" s="29">
        <v>43799</v>
      </c>
      <c r="C12269" s="25">
        <v>22</v>
      </c>
      <c r="D12269" s="12"/>
      <c r="E12269" s="25">
        <v>25.1</v>
      </c>
      <c r="F12269" s="35">
        <v>90</v>
      </c>
      <c r="G12269" s="25">
        <v>0.2</v>
      </c>
      <c r="H12269" s="13">
        <v>3.8</v>
      </c>
      <c r="I12269" s="25">
        <v>3</v>
      </c>
      <c r="J12269" s="12">
        <v>220</v>
      </c>
      <c r="K12269" s="12">
        <v>1</v>
      </c>
      <c r="L12269" s="25" t="s">
        <v>19</v>
      </c>
      <c r="M12269" s="10"/>
      <c r="N12269" s="15"/>
      <c r="O12269" s="15"/>
      <c r="P12269" s="4"/>
    </row>
    <row r="12270" spans="1:16" ht="15" customHeight="1" x14ac:dyDescent="0.25">
      <c r="A12270" s="11">
        <f t="shared" si="1145"/>
        <v>12267</v>
      </c>
      <c r="B12270" s="29">
        <v>43800</v>
      </c>
      <c r="C12270" s="25">
        <v>22</v>
      </c>
      <c r="D12270" s="12">
        <v>31.2</v>
      </c>
      <c r="E12270" s="25">
        <v>25.4</v>
      </c>
      <c r="F12270" s="35">
        <v>92</v>
      </c>
      <c r="G12270" s="25">
        <v>4</v>
      </c>
      <c r="H12270" s="13">
        <v>5.8</v>
      </c>
      <c r="I12270" s="25">
        <v>3</v>
      </c>
      <c r="J12270" s="12">
        <v>280</v>
      </c>
      <c r="K12270" s="12">
        <v>1</v>
      </c>
      <c r="L12270" s="25" t="s">
        <v>19</v>
      </c>
      <c r="M12270" s="10"/>
      <c r="N12270" s="15"/>
      <c r="O12270" s="15"/>
      <c r="P12270" s="4"/>
    </row>
    <row r="12271" spans="1:16" ht="15" customHeight="1" x14ac:dyDescent="0.25">
      <c r="A12271" s="11">
        <f t="shared" si="1145"/>
        <v>12268</v>
      </c>
      <c r="B12271" s="29">
        <v>43801</v>
      </c>
      <c r="C12271" s="25">
        <v>23</v>
      </c>
      <c r="D12271" s="12">
        <v>30.8</v>
      </c>
      <c r="E12271" s="25">
        <v>25.5</v>
      </c>
      <c r="F12271" s="35">
        <v>91</v>
      </c>
      <c r="G12271" s="25">
        <v>13.7</v>
      </c>
      <c r="H12271" s="13">
        <v>5.2</v>
      </c>
      <c r="I12271" s="25">
        <v>3</v>
      </c>
      <c r="J12271" s="12">
        <v>310</v>
      </c>
      <c r="K12271" s="12">
        <v>0</v>
      </c>
      <c r="L12271" s="25" t="s">
        <v>19</v>
      </c>
      <c r="M12271" s="10"/>
      <c r="N12271" s="15"/>
      <c r="O12271" s="15"/>
      <c r="P12271" s="4"/>
    </row>
    <row r="12272" spans="1:16" ht="15" customHeight="1" x14ac:dyDescent="0.25">
      <c r="A12272" s="11">
        <f t="shared" si="1145"/>
        <v>12269</v>
      </c>
      <c r="B12272" s="29">
        <v>43802</v>
      </c>
      <c r="C12272" s="25">
        <v>23</v>
      </c>
      <c r="D12272" s="12">
        <v>29.2</v>
      </c>
      <c r="E12272" s="25">
        <v>25</v>
      </c>
      <c r="F12272" s="35">
        <v>93</v>
      </c>
      <c r="G12272" s="25">
        <v>37</v>
      </c>
      <c r="H12272" s="13">
        <v>5.6</v>
      </c>
      <c r="I12272" s="25">
        <v>2</v>
      </c>
      <c r="J12272" s="12">
        <v>240</v>
      </c>
      <c r="K12272" s="12">
        <v>0</v>
      </c>
      <c r="L12272" s="25" t="s">
        <v>19</v>
      </c>
      <c r="M12272" s="10"/>
      <c r="N12272" s="15"/>
      <c r="O12272" s="15"/>
      <c r="P12272" s="4"/>
    </row>
    <row r="12273" spans="1:16" ht="15" customHeight="1" x14ac:dyDescent="0.25">
      <c r="A12273" s="11">
        <f t="shared" si="1145"/>
        <v>12270</v>
      </c>
      <c r="B12273" s="29">
        <v>43803</v>
      </c>
      <c r="C12273" s="25"/>
      <c r="D12273" s="12">
        <v>30.2</v>
      </c>
      <c r="E12273" s="25">
        <v>26.2</v>
      </c>
      <c r="F12273" s="35">
        <v>88</v>
      </c>
      <c r="G12273" s="25">
        <v>33.6</v>
      </c>
      <c r="H12273" s="13">
        <v>2.2000000000000002</v>
      </c>
      <c r="I12273" s="25">
        <v>2</v>
      </c>
      <c r="J12273" s="12">
        <v>290</v>
      </c>
      <c r="K12273" s="12">
        <v>1</v>
      </c>
      <c r="L12273" s="25" t="s">
        <v>19</v>
      </c>
      <c r="M12273" s="10"/>
      <c r="N12273" s="15"/>
      <c r="O12273" s="15"/>
      <c r="P12273" s="4"/>
    </row>
    <row r="12274" spans="1:16" ht="15" customHeight="1" x14ac:dyDescent="0.25">
      <c r="A12274" s="11">
        <f t="shared" si="1145"/>
        <v>12271</v>
      </c>
      <c r="B12274" s="29">
        <v>43804</v>
      </c>
      <c r="C12274" s="25">
        <v>23</v>
      </c>
      <c r="D12274" s="12">
        <v>30.8</v>
      </c>
      <c r="E12274" s="25">
        <v>26.1</v>
      </c>
      <c r="F12274" s="35">
        <v>84</v>
      </c>
      <c r="G12274" s="25">
        <v>4.3</v>
      </c>
      <c r="H12274" s="13">
        <v>4.2</v>
      </c>
      <c r="I12274" s="25">
        <v>2</v>
      </c>
      <c r="J12274" s="12">
        <v>90</v>
      </c>
      <c r="K12274" s="12">
        <v>1</v>
      </c>
      <c r="L12274" s="25" t="s">
        <v>19</v>
      </c>
      <c r="M12274" s="10"/>
      <c r="N12274" s="15"/>
      <c r="O12274" s="15"/>
      <c r="P12274" s="4"/>
    </row>
    <row r="12275" spans="1:16" ht="15" customHeight="1" x14ac:dyDescent="0.25">
      <c r="A12275" s="11">
        <f t="shared" si="1145"/>
        <v>12272</v>
      </c>
      <c r="B12275" s="29">
        <v>43805</v>
      </c>
      <c r="C12275" s="25">
        <v>22</v>
      </c>
      <c r="D12275" s="12">
        <v>32.200000000000003</v>
      </c>
      <c r="E12275" s="25">
        <v>25.6</v>
      </c>
      <c r="F12275" s="35">
        <v>88</v>
      </c>
      <c r="G12275" s="25"/>
      <c r="H12275" s="13">
        <v>0.9</v>
      </c>
      <c r="I12275" s="25">
        <v>3</v>
      </c>
      <c r="J12275" s="12">
        <v>260</v>
      </c>
      <c r="K12275" s="12">
        <v>1</v>
      </c>
      <c r="L12275" s="25" t="s">
        <v>19</v>
      </c>
      <c r="M12275" s="10"/>
      <c r="N12275" s="15"/>
      <c r="O12275" s="15"/>
      <c r="P12275" s="4"/>
    </row>
    <row r="12276" spans="1:16" ht="15" customHeight="1" x14ac:dyDescent="0.25">
      <c r="A12276" s="11">
        <f t="shared" si="1145"/>
        <v>12273</v>
      </c>
      <c r="B12276" s="29">
        <v>43806</v>
      </c>
      <c r="C12276" s="25">
        <v>22</v>
      </c>
      <c r="D12276" s="12">
        <v>32.200000000000003</v>
      </c>
      <c r="E12276" s="25">
        <v>26.6</v>
      </c>
      <c r="F12276" s="35">
        <v>88</v>
      </c>
      <c r="G12276" s="25">
        <v>11</v>
      </c>
      <c r="H12276" s="13">
        <v>7.1</v>
      </c>
      <c r="I12276" s="25">
        <v>2</v>
      </c>
      <c r="J12276" s="12">
        <v>190</v>
      </c>
      <c r="K12276" s="12">
        <v>0</v>
      </c>
      <c r="L12276" s="25" t="s">
        <v>19</v>
      </c>
      <c r="M12276" s="10"/>
      <c r="N12276" s="15"/>
      <c r="O12276" s="15"/>
      <c r="P12276" s="4"/>
    </row>
    <row r="12277" spans="1:16" ht="15" customHeight="1" x14ac:dyDescent="0.25">
      <c r="A12277" s="11">
        <f t="shared" si="1145"/>
        <v>12274</v>
      </c>
      <c r="B12277" s="29">
        <v>43807</v>
      </c>
      <c r="C12277" s="25">
        <v>23</v>
      </c>
      <c r="D12277" s="12">
        <v>33</v>
      </c>
      <c r="E12277" s="25">
        <v>26.1</v>
      </c>
      <c r="F12277" s="35">
        <v>88</v>
      </c>
      <c r="G12277" s="25">
        <v>18.7</v>
      </c>
      <c r="H12277" s="13">
        <v>3.5</v>
      </c>
      <c r="I12277" s="25">
        <v>4</v>
      </c>
      <c r="J12277" s="12">
        <v>80</v>
      </c>
      <c r="K12277" s="12">
        <v>1</v>
      </c>
      <c r="L12277" s="25" t="s">
        <v>19</v>
      </c>
      <c r="M12277" s="10"/>
      <c r="N12277" s="15"/>
      <c r="O12277" s="15"/>
      <c r="P12277" s="4"/>
    </row>
    <row r="12278" spans="1:16" ht="15" customHeight="1" x14ac:dyDescent="0.25">
      <c r="A12278" s="11">
        <f t="shared" si="1145"/>
        <v>12275</v>
      </c>
      <c r="B12278" s="29">
        <v>43808</v>
      </c>
      <c r="C12278" s="25">
        <v>24</v>
      </c>
      <c r="D12278" s="12">
        <v>30.4</v>
      </c>
      <c r="E12278" s="25">
        <v>25.6</v>
      </c>
      <c r="F12278" s="35">
        <v>90</v>
      </c>
      <c r="G12278" s="25">
        <v>5.4</v>
      </c>
      <c r="H12278" s="13">
        <v>3.4</v>
      </c>
      <c r="I12278" s="25">
        <v>3</v>
      </c>
      <c r="J12278" s="12">
        <v>220</v>
      </c>
      <c r="K12278" s="12">
        <v>1</v>
      </c>
      <c r="L12278" s="25" t="s">
        <v>19</v>
      </c>
      <c r="M12278" s="10"/>
      <c r="N12278" s="15"/>
      <c r="O12278" s="15"/>
      <c r="P12278" s="4"/>
    </row>
    <row r="12279" spans="1:16" ht="15" customHeight="1" x14ac:dyDescent="0.25">
      <c r="A12279" s="11">
        <f t="shared" si="1145"/>
        <v>12276</v>
      </c>
      <c r="B12279" s="29">
        <v>43809</v>
      </c>
      <c r="C12279" s="25">
        <v>23</v>
      </c>
      <c r="D12279" s="12">
        <v>33</v>
      </c>
      <c r="E12279" s="25">
        <v>26.7</v>
      </c>
      <c r="F12279" s="35">
        <v>81</v>
      </c>
      <c r="G12279" s="25">
        <v>19.399999999999999</v>
      </c>
      <c r="H12279" s="13">
        <v>1.9</v>
      </c>
      <c r="I12279" s="25">
        <v>2</v>
      </c>
      <c r="J12279" s="12">
        <v>60</v>
      </c>
      <c r="K12279" s="12">
        <v>1</v>
      </c>
      <c r="L12279" s="25" t="s">
        <v>19</v>
      </c>
      <c r="M12279" s="10"/>
      <c r="N12279" s="15"/>
      <c r="O12279" s="15"/>
      <c r="P12279" s="4"/>
    </row>
    <row r="12280" spans="1:16" ht="15" customHeight="1" x14ac:dyDescent="0.25">
      <c r="A12280" s="11">
        <f t="shared" si="1145"/>
        <v>12277</v>
      </c>
      <c r="B12280" s="29">
        <v>43810</v>
      </c>
      <c r="C12280" s="25">
        <v>24</v>
      </c>
      <c r="D12280" s="12">
        <v>31.2</v>
      </c>
      <c r="E12280" s="25">
        <v>25.2</v>
      </c>
      <c r="F12280" s="35">
        <v>92</v>
      </c>
      <c r="G12280" s="25">
        <v>12.5</v>
      </c>
      <c r="H12280" s="13">
        <v>6.2</v>
      </c>
      <c r="I12280" s="25">
        <v>3</v>
      </c>
      <c r="J12280" s="12">
        <v>250</v>
      </c>
      <c r="K12280" s="12">
        <v>0</v>
      </c>
      <c r="L12280" s="25" t="s">
        <v>19</v>
      </c>
      <c r="M12280" s="10"/>
      <c r="N12280" s="15"/>
      <c r="O12280" s="15"/>
      <c r="P12280" s="4"/>
    </row>
    <row r="12281" spans="1:16" ht="15" customHeight="1" x14ac:dyDescent="0.25">
      <c r="A12281" s="11">
        <f t="shared" si="1145"/>
        <v>12278</v>
      </c>
      <c r="B12281" s="29">
        <v>43811</v>
      </c>
      <c r="C12281" s="25">
        <v>23</v>
      </c>
      <c r="D12281" s="12">
        <v>32.6</v>
      </c>
      <c r="E12281" s="25">
        <v>27.1</v>
      </c>
      <c r="F12281" s="35">
        <v>78</v>
      </c>
      <c r="G12281" s="25">
        <v>39.9</v>
      </c>
      <c r="H12281" s="13">
        <v>2.2999999999999998</v>
      </c>
      <c r="I12281" s="25">
        <v>5</v>
      </c>
      <c r="J12281" s="12">
        <v>100</v>
      </c>
      <c r="K12281" s="12">
        <v>2</v>
      </c>
      <c r="L12281" s="25" t="s">
        <v>12</v>
      </c>
      <c r="M12281" s="10"/>
      <c r="N12281" s="15"/>
      <c r="O12281" s="15"/>
      <c r="P12281" s="4"/>
    </row>
    <row r="12282" spans="1:16" ht="15" customHeight="1" x14ac:dyDescent="0.25">
      <c r="A12282" s="11">
        <f t="shared" si="1145"/>
        <v>12279</v>
      </c>
      <c r="B12282" s="29">
        <v>43812</v>
      </c>
      <c r="C12282" s="25">
        <v>23</v>
      </c>
      <c r="D12282" s="12">
        <v>33.200000000000003</v>
      </c>
      <c r="E12282" s="25">
        <v>27.1</v>
      </c>
      <c r="F12282" s="35">
        <v>76</v>
      </c>
      <c r="G12282" s="25">
        <v>11.8</v>
      </c>
      <c r="H12282" s="13">
        <v>6.2</v>
      </c>
      <c r="I12282" s="25">
        <v>3</v>
      </c>
      <c r="J12282" s="12">
        <v>70</v>
      </c>
      <c r="K12282" s="12">
        <v>2</v>
      </c>
      <c r="L12282" s="25" t="s">
        <v>12</v>
      </c>
      <c r="M12282" s="10"/>
      <c r="N12282" s="15"/>
      <c r="O12282" s="15"/>
      <c r="P12282" s="4"/>
    </row>
    <row r="12283" spans="1:16" ht="15" customHeight="1" x14ac:dyDescent="0.25">
      <c r="A12283" s="11">
        <f t="shared" si="1145"/>
        <v>12280</v>
      </c>
      <c r="B12283" s="29">
        <v>43813</v>
      </c>
      <c r="C12283" s="25">
        <v>23</v>
      </c>
      <c r="D12283" s="12">
        <v>32.6</v>
      </c>
      <c r="E12283" s="25">
        <v>26.5</v>
      </c>
      <c r="F12283" s="35">
        <v>83</v>
      </c>
      <c r="G12283" s="25"/>
      <c r="H12283" s="13">
        <v>7.9</v>
      </c>
      <c r="I12283" s="25">
        <v>2</v>
      </c>
      <c r="J12283" s="12">
        <v>130</v>
      </c>
      <c r="K12283" s="12">
        <v>1</v>
      </c>
      <c r="L12283" s="25" t="s">
        <v>19</v>
      </c>
      <c r="M12283" s="10"/>
      <c r="N12283" s="15"/>
      <c r="O12283" s="15"/>
      <c r="P12283" s="4"/>
    </row>
    <row r="12284" spans="1:16" ht="15" customHeight="1" x14ac:dyDescent="0.25">
      <c r="A12284" s="11">
        <f t="shared" si="1145"/>
        <v>12281</v>
      </c>
      <c r="B12284" s="29">
        <v>43814</v>
      </c>
      <c r="C12284" s="25">
        <v>23</v>
      </c>
      <c r="D12284" s="12">
        <v>31.4</v>
      </c>
      <c r="E12284" s="25"/>
      <c r="F12284" s="35"/>
      <c r="G12284" s="25"/>
      <c r="H12284" s="13">
        <v>4.9000000000000004</v>
      </c>
      <c r="I12284" s="25">
        <v>3</v>
      </c>
      <c r="J12284" s="12">
        <v>40</v>
      </c>
      <c r="K12284" s="12">
        <v>0</v>
      </c>
      <c r="L12284" s="25" t="s">
        <v>19</v>
      </c>
      <c r="M12284" s="10"/>
      <c r="N12284" s="15"/>
      <c r="O12284" s="15"/>
      <c r="P12284" s="4"/>
    </row>
    <row r="12285" spans="1:16" ht="15" customHeight="1" x14ac:dyDescent="0.25">
      <c r="A12285" s="11">
        <f t="shared" si="1145"/>
        <v>12282</v>
      </c>
      <c r="B12285" s="29">
        <v>43815</v>
      </c>
      <c r="C12285" s="25">
        <v>23</v>
      </c>
      <c r="D12285" s="12">
        <v>29.8</v>
      </c>
      <c r="E12285" s="25">
        <v>25</v>
      </c>
      <c r="F12285" s="35">
        <v>94</v>
      </c>
      <c r="G12285" s="25">
        <v>3.6</v>
      </c>
      <c r="H12285" s="13">
        <v>4.8</v>
      </c>
      <c r="I12285" s="25">
        <v>2</v>
      </c>
      <c r="J12285" s="12">
        <v>190</v>
      </c>
      <c r="K12285" s="12">
        <v>0</v>
      </c>
      <c r="L12285" s="25" t="s">
        <v>19</v>
      </c>
      <c r="M12285" s="10"/>
      <c r="N12285" s="15"/>
      <c r="O12285" s="15"/>
      <c r="P12285" s="4"/>
    </row>
    <row r="12286" spans="1:16" ht="15" customHeight="1" x14ac:dyDescent="0.25">
      <c r="A12286" s="11">
        <f t="shared" si="1145"/>
        <v>12283</v>
      </c>
      <c r="B12286" s="29">
        <v>43816</v>
      </c>
      <c r="C12286" s="25">
        <v>23</v>
      </c>
      <c r="D12286" s="12">
        <v>30</v>
      </c>
      <c r="E12286" s="25">
        <v>25.5</v>
      </c>
      <c r="F12286" s="35">
        <v>90</v>
      </c>
      <c r="G12286" s="25">
        <v>22.9</v>
      </c>
      <c r="H12286" s="13">
        <v>1.3</v>
      </c>
      <c r="I12286" s="25">
        <v>3</v>
      </c>
      <c r="J12286" s="12">
        <v>210</v>
      </c>
      <c r="K12286" s="12">
        <v>1</v>
      </c>
      <c r="L12286" s="25" t="s">
        <v>19</v>
      </c>
      <c r="M12286" s="10"/>
      <c r="N12286" s="15"/>
      <c r="O12286" s="15"/>
      <c r="P12286" s="4"/>
    </row>
    <row r="12287" spans="1:16" ht="15" customHeight="1" x14ac:dyDescent="0.25">
      <c r="A12287" s="11">
        <f t="shared" si="1145"/>
        <v>12284</v>
      </c>
      <c r="B12287" s="29">
        <v>43817</v>
      </c>
      <c r="C12287" s="25">
        <v>23</v>
      </c>
      <c r="D12287" s="12">
        <v>32</v>
      </c>
      <c r="E12287" s="25">
        <v>26.3</v>
      </c>
      <c r="F12287" s="35">
        <v>85</v>
      </c>
      <c r="G12287" s="25">
        <v>4.0999999999999996</v>
      </c>
      <c r="H12287" s="13">
        <v>3.5</v>
      </c>
      <c r="I12287" s="25">
        <v>2</v>
      </c>
      <c r="J12287" s="12">
        <v>250</v>
      </c>
      <c r="K12287" s="12">
        <v>0</v>
      </c>
      <c r="L12287" s="25" t="s">
        <v>19</v>
      </c>
      <c r="M12287" s="10"/>
      <c r="N12287" s="15"/>
      <c r="O12287" s="15"/>
      <c r="P12287" s="4"/>
    </row>
    <row r="12288" spans="1:16" ht="15" customHeight="1" x14ac:dyDescent="0.25">
      <c r="A12288" s="11">
        <f t="shared" si="1145"/>
        <v>12285</v>
      </c>
      <c r="B12288" s="29">
        <v>43818</v>
      </c>
      <c r="C12288" s="25">
        <v>23</v>
      </c>
      <c r="D12288" s="12"/>
      <c r="E12288" s="25">
        <v>26.7</v>
      </c>
      <c r="F12288" s="35">
        <v>84</v>
      </c>
      <c r="G12288" s="25">
        <v>10.199999999999999</v>
      </c>
      <c r="H12288" s="13">
        <v>2.2000000000000002</v>
      </c>
      <c r="I12288" s="25">
        <v>3</v>
      </c>
      <c r="J12288" s="12">
        <v>230</v>
      </c>
      <c r="K12288" s="12">
        <v>1</v>
      </c>
      <c r="L12288" s="25" t="s">
        <v>19</v>
      </c>
      <c r="M12288" s="10"/>
      <c r="N12288" s="15"/>
      <c r="O12288" s="15"/>
      <c r="P12288" s="4"/>
    </row>
    <row r="12289" spans="1:16" ht="15" customHeight="1" x14ac:dyDescent="0.25">
      <c r="A12289" s="11">
        <f t="shared" si="1145"/>
        <v>12286</v>
      </c>
      <c r="B12289" s="29">
        <v>43819</v>
      </c>
      <c r="C12289" s="25">
        <v>23</v>
      </c>
      <c r="D12289" s="12">
        <v>30.2</v>
      </c>
      <c r="E12289" s="25">
        <v>25.9</v>
      </c>
      <c r="F12289" s="35">
        <v>84</v>
      </c>
      <c r="G12289" s="25">
        <v>15.3</v>
      </c>
      <c r="H12289" s="13">
        <v>7.3</v>
      </c>
      <c r="I12289" s="25">
        <v>3</v>
      </c>
      <c r="J12289" s="12">
        <v>40</v>
      </c>
      <c r="K12289" s="12">
        <v>1</v>
      </c>
      <c r="L12289" s="25" t="s">
        <v>19</v>
      </c>
      <c r="M12289" s="10"/>
      <c r="N12289" s="15"/>
      <c r="O12289" s="15"/>
      <c r="P12289" s="4"/>
    </row>
    <row r="12290" spans="1:16" ht="15" customHeight="1" x14ac:dyDescent="0.25">
      <c r="A12290" s="11">
        <f t="shared" si="1145"/>
        <v>12287</v>
      </c>
      <c r="B12290" s="29">
        <v>43820</v>
      </c>
      <c r="C12290" s="25"/>
      <c r="D12290" s="12">
        <v>30</v>
      </c>
      <c r="E12290" s="25">
        <v>25</v>
      </c>
      <c r="F12290" s="35">
        <v>93</v>
      </c>
      <c r="G12290" s="25">
        <v>12.6</v>
      </c>
      <c r="H12290" s="13">
        <v>4.0999999999999996</v>
      </c>
      <c r="I12290" s="25">
        <v>1</v>
      </c>
      <c r="J12290" s="12">
        <v>230</v>
      </c>
      <c r="K12290" s="12">
        <v>0</v>
      </c>
      <c r="L12290" s="25" t="s">
        <v>19</v>
      </c>
      <c r="M12290" s="10"/>
      <c r="N12290" s="15"/>
      <c r="O12290" s="15"/>
      <c r="P12290" s="4"/>
    </row>
    <row r="12291" spans="1:16" ht="15" customHeight="1" x14ac:dyDescent="0.25">
      <c r="A12291" s="11">
        <f t="shared" si="1145"/>
        <v>12288</v>
      </c>
      <c r="B12291" s="29">
        <v>43821</v>
      </c>
      <c r="C12291" s="25">
        <v>23</v>
      </c>
      <c r="D12291" s="12">
        <v>28.6</v>
      </c>
      <c r="E12291" s="25">
        <v>24.8</v>
      </c>
      <c r="F12291" s="35">
        <v>94</v>
      </c>
      <c r="G12291" s="25">
        <v>57.3</v>
      </c>
      <c r="H12291" s="13">
        <v>2.9</v>
      </c>
      <c r="I12291" s="25">
        <v>2</v>
      </c>
      <c r="J12291" s="12">
        <v>210</v>
      </c>
      <c r="K12291" s="12">
        <v>1</v>
      </c>
      <c r="L12291" s="25" t="s">
        <v>19</v>
      </c>
      <c r="M12291" s="10"/>
      <c r="N12291" s="15"/>
      <c r="O12291" s="15"/>
      <c r="P12291" s="4"/>
    </row>
    <row r="12292" spans="1:16" ht="15" customHeight="1" x14ac:dyDescent="0.25">
      <c r="A12292" s="11">
        <f t="shared" si="1145"/>
        <v>12289</v>
      </c>
      <c r="B12292" s="29">
        <v>43822</v>
      </c>
      <c r="C12292" s="25">
        <v>22</v>
      </c>
      <c r="D12292" s="12">
        <v>31.2</v>
      </c>
      <c r="E12292" s="25">
        <v>25.7</v>
      </c>
      <c r="F12292" s="35">
        <v>87</v>
      </c>
      <c r="G12292" s="25">
        <v>10.199999999999999</v>
      </c>
      <c r="H12292" s="13">
        <v>0.8</v>
      </c>
      <c r="I12292" s="25">
        <v>2</v>
      </c>
      <c r="J12292" s="12">
        <v>200</v>
      </c>
      <c r="K12292" s="12">
        <v>0</v>
      </c>
      <c r="L12292" s="25" t="s">
        <v>19</v>
      </c>
      <c r="M12292" s="10"/>
      <c r="N12292" s="15"/>
      <c r="O12292" s="15"/>
      <c r="P12292" s="4"/>
    </row>
    <row r="12293" spans="1:16" ht="15" customHeight="1" x14ac:dyDescent="0.25">
      <c r="A12293" s="11">
        <f t="shared" si="1145"/>
        <v>12290</v>
      </c>
      <c r="B12293" s="29">
        <v>43823</v>
      </c>
      <c r="C12293" s="25">
        <v>22</v>
      </c>
      <c r="D12293" s="12">
        <v>31.2</v>
      </c>
      <c r="E12293" s="25">
        <v>24.5</v>
      </c>
      <c r="F12293" s="35">
        <v>94</v>
      </c>
      <c r="G12293" s="25"/>
      <c r="H12293" s="13">
        <v>7.8</v>
      </c>
      <c r="I12293" s="25">
        <v>2</v>
      </c>
      <c r="J12293" s="12">
        <v>220</v>
      </c>
      <c r="K12293" s="12">
        <v>0</v>
      </c>
      <c r="L12293" s="25" t="s">
        <v>19</v>
      </c>
      <c r="M12293" s="10"/>
      <c r="N12293" s="15"/>
      <c r="O12293" s="15"/>
      <c r="P12293" s="4"/>
    </row>
    <row r="12294" spans="1:16" ht="15" customHeight="1" x14ac:dyDescent="0.25">
      <c r="A12294" s="11">
        <f t="shared" ref="A12294:A12357" si="1146">A12293+1</f>
        <v>12291</v>
      </c>
      <c r="B12294" s="29">
        <v>43824</v>
      </c>
      <c r="C12294" s="25"/>
      <c r="D12294" s="12">
        <v>30.2</v>
      </c>
      <c r="E12294" s="25">
        <v>26.2</v>
      </c>
      <c r="F12294" s="35">
        <v>91</v>
      </c>
      <c r="G12294" s="25">
        <v>5.0999999999999996</v>
      </c>
      <c r="H12294" s="13">
        <v>5</v>
      </c>
      <c r="I12294" s="25">
        <v>2</v>
      </c>
      <c r="J12294" s="12">
        <v>360</v>
      </c>
      <c r="K12294" s="12">
        <v>0</v>
      </c>
      <c r="L12294" s="25" t="s">
        <v>19</v>
      </c>
      <c r="M12294" s="10"/>
      <c r="N12294" s="15"/>
      <c r="O12294" s="15"/>
      <c r="P12294" s="4"/>
    </row>
    <row r="12295" spans="1:16" ht="15" customHeight="1" x14ac:dyDescent="0.25">
      <c r="A12295" s="11">
        <f t="shared" si="1146"/>
        <v>12292</v>
      </c>
      <c r="B12295" s="29">
        <v>43825</v>
      </c>
      <c r="C12295" s="25">
        <v>22</v>
      </c>
      <c r="D12295" s="12">
        <v>30.4</v>
      </c>
      <c r="E12295" s="25">
        <v>24.7</v>
      </c>
      <c r="F12295" s="35">
        <v>91</v>
      </c>
      <c r="G12295" s="25">
        <v>23.1</v>
      </c>
      <c r="H12295" s="13"/>
      <c r="I12295" s="25">
        <v>1</v>
      </c>
      <c r="J12295" s="12">
        <v>230</v>
      </c>
      <c r="K12295" s="12">
        <v>0</v>
      </c>
      <c r="L12295" s="25" t="s">
        <v>19</v>
      </c>
      <c r="M12295" s="10"/>
      <c r="N12295" s="15"/>
      <c r="O12295" s="15"/>
      <c r="P12295" s="4"/>
    </row>
    <row r="12296" spans="1:16" ht="15" customHeight="1" x14ac:dyDescent="0.25">
      <c r="A12296" s="11">
        <f t="shared" si="1146"/>
        <v>12293</v>
      </c>
      <c r="B12296" s="29">
        <v>43826</v>
      </c>
      <c r="C12296" s="25">
        <v>22</v>
      </c>
      <c r="D12296" s="12">
        <v>31.4</v>
      </c>
      <c r="E12296" s="25">
        <v>24.6</v>
      </c>
      <c r="F12296" s="35">
        <v>97</v>
      </c>
      <c r="G12296" s="25">
        <v>9.6</v>
      </c>
      <c r="H12296" s="13">
        <v>6.6</v>
      </c>
      <c r="I12296" s="25">
        <v>1</v>
      </c>
      <c r="J12296" s="12">
        <v>170</v>
      </c>
      <c r="K12296" s="12">
        <v>0</v>
      </c>
      <c r="L12296" s="25" t="s">
        <v>19</v>
      </c>
      <c r="M12296" s="10"/>
      <c r="N12296" s="15"/>
      <c r="O12296" s="15"/>
      <c r="P12296" s="4"/>
    </row>
    <row r="12297" spans="1:16" ht="15" customHeight="1" x14ac:dyDescent="0.25">
      <c r="A12297" s="11">
        <f t="shared" si="1146"/>
        <v>12294</v>
      </c>
      <c r="B12297" s="29">
        <v>43827</v>
      </c>
      <c r="C12297" s="25">
        <v>23</v>
      </c>
      <c r="D12297" s="12">
        <v>31.2</v>
      </c>
      <c r="E12297" s="25">
        <v>26.2</v>
      </c>
      <c r="F12297" s="35">
        <v>87</v>
      </c>
      <c r="G12297" s="25">
        <v>45.7</v>
      </c>
      <c r="H12297" s="13">
        <v>3</v>
      </c>
      <c r="I12297" s="25">
        <v>3</v>
      </c>
      <c r="J12297" s="12">
        <v>220</v>
      </c>
      <c r="K12297" s="12">
        <v>1</v>
      </c>
      <c r="L12297" s="25" t="s">
        <v>19</v>
      </c>
      <c r="M12297" s="10"/>
      <c r="N12297" s="15"/>
      <c r="O12297" s="15"/>
      <c r="P12297" s="4"/>
    </row>
    <row r="12298" spans="1:16" ht="15" customHeight="1" x14ac:dyDescent="0.25">
      <c r="A12298" s="11">
        <f t="shared" si="1146"/>
        <v>12295</v>
      </c>
      <c r="B12298" s="29">
        <v>43828</v>
      </c>
      <c r="C12298" s="25">
        <v>23</v>
      </c>
      <c r="D12298" s="12">
        <v>32.200000000000003</v>
      </c>
      <c r="E12298" s="25">
        <v>26.3</v>
      </c>
      <c r="F12298" s="35">
        <v>87</v>
      </c>
      <c r="G12298" s="25">
        <v>21.8</v>
      </c>
      <c r="H12298" s="13">
        <v>4.5999999999999996</v>
      </c>
      <c r="I12298" s="25">
        <v>2</v>
      </c>
      <c r="J12298" s="12">
        <v>60</v>
      </c>
      <c r="K12298" s="12">
        <v>0</v>
      </c>
      <c r="L12298" s="25" t="s">
        <v>19</v>
      </c>
      <c r="M12298" s="10"/>
      <c r="N12298" s="15"/>
      <c r="O12298" s="15"/>
      <c r="P12298" s="4"/>
    </row>
    <row r="12299" spans="1:16" ht="15" customHeight="1" x14ac:dyDescent="0.25">
      <c r="A12299" s="11">
        <f t="shared" si="1146"/>
        <v>12296</v>
      </c>
      <c r="B12299" s="29">
        <v>43829</v>
      </c>
      <c r="C12299" s="25">
        <v>23</v>
      </c>
      <c r="D12299" s="12">
        <v>29.8</v>
      </c>
      <c r="E12299" s="25">
        <v>25</v>
      </c>
      <c r="F12299" s="35">
        <v>94</v>
      </c>
      <c r="G12299" s="25">
        <v>8888</v>
      </c>
      <c r="H12299" s="13">
        <v>3.5</v>
      </c>
      <c r="I12299" s="25">
        <v>2</v>
      </c>
      <c r="J12299" s="12">
        <v>240</v>
      </c>
      <c r="K12299" s="12">
        <v>0</v>
      </c>
      <c r="L12299" s="25" t="s">
        <v>19</v>
      </c>
      <c r="M12299" s="10"/>
      <c r="N12299" s="15"/>
      <c r="O12299" s="15"/>
      <c r="P12299" s="4"/>
    </row>
    <row r="12300" spans="1:16" ht="15" customHeight="1" x14ac:dyDescent="0.25">
      <c r="A12300" s="11">
        <f t="shared" si="1146"/>
        <v>12297</v>
      </c>
      <c r="B12300" s="29">
        <v>43830</v>
      </c>
      <c r="C12300" s="25">
        <v>22</v>
      </c>
      <c r="D12300" s="12">
        <v>31.6</v>
      </c>
      <c r="E12300" s="25">
        <v>25.2</v>
      </c>
      <c r="F12300" s="35">
        <v>91</v>
      </c>
      <c r="G12300" s="25">
        <v>1.2</v>
      </c>
      <c r="H12300" s="13">
        <v>1.1000000000000001</v>
      </c>
      <c r="I12300" s="25">
        <v>4</v>
      </c>
      <c r="J12300" s="12">
        <v>90</v>
      </c>
      <c r="K12300" s="12">
        <v>1</v>
      </c>
      <c r="L12300" s="25" t="s">
        <v>19</v>
      </c>
      <c r="M12300" s="10"/>
      <c r="N12300" s="15"/>
      <c r="O12300" s="15"/>
      <c r="P12300" s="4"/>
    </row>
    <row r="12301" spans="1:16" ht="15" customHeight="1" x14ac:dyDescent="0.25">
      <c r="A12301" s="11">
        <f t="shared" si="1146"/>
        <v>12298</v>
      </c>
      <c r="B12301" s="29">
        <v>43831</v>
      </c>
      <c r="C12301" s="25">
        <v>24.4</v>
      </c>
      <c r="D12301" s="12">
        <v>34</v>
      </c>
      <c r="E12301" s="25">
        <v>27.9</v>
      </c>
      <c r="F12301" s="35">
        <v>72</v>
      </c>
      <c r="G12301" s="25">
        <v>2.2000000000000002</v>
      </c>
      <c r="H12301" s="13">
        <v>5.8</v>
      </c>
      <c r="I12301" s="25">
        <v>4</v>
      </c>
      <c r="J12301" s="12">
        <v>200</v>
      </c>
      <c r="K12301" s="12">
        <v>2</v>
      </c>
      <c r="L12301" s="25" t="s">
        <v>12</v>
      </c>
      <c r="M12301" s="10"/>
      <c r="N12301" s="15"/>
      <c r="O12301" s="15"/>
      <c r="P12301" s="4"/>
    </row>
    <row r="12302" spans="1:16" ht="15" customHeight="1" x14ac:dyDescent="0.25">
      <c r="A12302" s="11">
        <f t="shared" si="1146"/>
        <v>12299</v>
      </c>
      <c r="B12302" s="29">
        <v>43832</v>
      </c>
      <c r="C12302" s="25">
        <v>23</v>
      </c>
      <c r="D12302" s="12">
        <v>33.5</v>
      </c>
      <c r="E12302" s="25">
        <v>28.2</v>
      </c>
      <c r="F12302" s="35">
        <v>70</v>
      </c>
      <c r="G12302" s="25"/>
      <c r="H12302" s="13">
        <v>9.5</v>
      </c>
      <c r="I12302" s="25">
        <v>4</v>
      </c>
      <c r="J12302" s="12">
        <v>60</v>
      </c>
      <c r="K12302" s="12">
        <v>2</v>
      </c>
      <c r="L12302" s="25" t="s">
        <v>12</v>
      </c>
      <c r="M12302" s="10"/>
      <c r="N12302" s="15"/>
      <c r="O12302" s="15"/>
      <c r="P12302" s="4"/>
    </row>
    <row r="12303" spans="1:16" ht="15" customHeight="1" x14ac:dyDescent="0.25">
      <c r="A12303" s="11">
        <f t="shared" si="1146"/>
        <v>12300</v>
      </c>
      <c r="B12303" s="29">
        <v>43833</v>
      </c>
      <c r="C12303" s="25">
        <v>23.2</v>
      </c>
      <c r="D12303" s="12">
        <v>34.200000000000003</v>
      </c>
      <c r="E12303" s="25">
        <v>27.1</v>
      </c>
      <c r="F12303" s="35">
        <v>81</v>
      </c>
      <c r="G12303" s="25"/>
      <c r="H12303" s="13">
        <v>7</v>
      </c>
      <c r="I12303" s="25">
        <v>3</v>
      </c>
      <c r="J12303" s="12">
        <v>110</v>
      </c>
      <c r="K12303" s="12">
        <v>1</v>
      </c>
      <c r="L12303" s="25" t="s">
        <v>12</v>
      </c>
      <c r="M12303" s="10"/>
      <c r="N12303" s="15"/>
      <c r="O12303" s="15"/>
      <c r="P12303" s="4"/>
    </row>
    <row r="12304" spans="1:16" ht="15" customHeight="1" x14ac:dyDescent="0.25">
      <c r="A12304" s="11">
        <f t="shared" si="1146"/>
        <v>12301</v>
      </c>
      <c r="B12304" s="29">
        <v>43834</v>
      </c>
      <c r="C12304" s="25">
        <v>22.8</v>
      </c>
      <c r="D12304" s="12">
        <v>34</v>
      </c>
      <c r="E12304" s="25">
        <v>27</v>
      </c>
      <c r="F12304" s="35">
        <v>82</v>
      </c>
      <c r="G12304" s="25">
        <v>8888</v>
      </c>
      <c r="H12304" s="13">
        <v>7.4</v>
      </c>
      <c r="I12304" s="25">
        <v>2</v>
      </c>
      <c r="J12304" s="12">
        <v>120</v>
      </c>
      <c r="K12304" s="12">
        <v>1</v>
      </c>
      <c r="L12304" s="25" t="s">
        <v>19</v>
      </c>
      <c r="M12304" s="10"/>
      <c r="N12304" s="15"/>
      <c r="O12304" s="15"/>
      <c r="P12304" s="4"/>
    </row>
    <row r="12305" spans="1:16" ht="15" customHeight="1" x14ac:dyDescent="0.25">
      <c r="A12305" s="11">
        <f t="shared" si="1146"/>
        <v>12302</v>
      </c>
      <c r="B12305" s="29">
        <v>43835</v>
      </c>
      <c r="C12305" s="25">
        <v>22.6</v>
      </c>
      <c r="D12305" s="12">
        <v>33.4</v>
      </c>
      <c r="E12305" s="25">
        <v>27.2</v>
      </c>
      <c r="F12305" s="35">
        <v>80</v>
      </c>
      <c r="G12305" s="25"/>
      <c r="H12305" s="13">
        <v>7.7</v>
      </c>
      <c r="I12305" s="25">
        <v>5</v>
      </c>
      <c r="J12305" s="12">
        <v>110</v>
      </c>
      <c r="K12305" s="12">
        <v>2</v>
      </c>
      <c r="L12305" s="25" t="s">
        <v>12</v>
      </c>
      <c r="M12305" s="10"/>
      <c r="N12305" s="15"/>
      <c r="O12305" s="15"/>
      <c r="P12305" s="4"/>
    </row>
    <row r="12306" spans="1:16" ht="15" customHeight="1" x14ac:dyDescent="0.25">
      <c r="A12306" s="11">
        <f t="shared" si="1146"/>
        <v>12303</v>
      </c>
      <c r="B12306" s="29">
        <v>43836</v>
      </c>
      <c r="C12306" s="25">
        <v>23</v>
      </c>
      <c r="D12306" s="12">
        <v>35</v>
      </c>
      <c r="E12306" s="25">
        <v>28.3</v>
      </c>
      <c r="F12306" s="35">
        <v>73</v>
      </c>
      <c r="G12306" s="25"/>
      <c r="H12306" s="13">
        <v>8.5</v>
      </c>
      <c r="I12306" s="25">
        <v>3</v>
      </c>
      <c r="J12306" s="12">
        <v>80</v>
      </c>
      <c r="K12306" s="12">
        <v>2</v>
      </c>
      <c r="L12306" s="25" t="s">
        <v>12</v>
      </c>
      <c r="M12306" s="10"/>
      <c r="N12306" s="15"/>
      <c r="O12306" s="15"/>
      <c r="P12306" s="4"/>
    </row>
    <row r="12307" spans="1:16" ht="15" customHeight="1" x14ac:dyDescent="0.25">
      <c r="A12307" s="11">
        <f t="shared" si="1146"/>
        <v>12304</v>
      </c>
      <c r="B12307" s="29">
        <v>43837</v>
      </c>
      <c r="C12307" s="25">
        <v>23</v>
      </c>
      <c r="D12307" s="12">
        <v>34.6</v>
      </c>
      <c r="E12307" s="25">
        <v>28.3</v>
      </c>
      <c r="F12307" s="35">
        <v>73</v>
      </c>
      <c r="G12307" s="25"/>
      <c r="H12307" s="13">
        <v>9.5</v>
      </c>
      <c r="I12307" s="25">
        <v>3</v>
      </c>
      <c r="J12307" s="12">
        <v>50</v>
      </c>
      <c r="K12307" s="12">
        <v>1</v>
      </c>
      <c r="L12307" s="25" t="s">
        <v>17</v>
      </c>
      <c r="M12307" s="10"/>
      <c r="N12307" s="15"/>
      <c r="O12307" s="15"/>
      <c r="P12307" s="4"/>
    </row>
    <row r="12308" spans="1:16" ht="15" customHeight="1" x14ac:dyDescent="0.25">
      <c r="A12308" s="11">
        <f t="shared" si="1146"/>
        <v>12305</v>
      </c>
      <c r="B12308" s="29">
        <v>43838</v>
      </c>
      <c r="C12308" s="25">
        <v>23.2</v>
      </c>
      <c r="D12308" s="12">
        <v>34.4</v>
      </c>
      <c r="E12308" s="25">
        <v>29.4</v>
      </c>
      <c r="F12308" s="35">
        <v>68</v>
      </c>
      <c r="G12308" s="25"/>
      <c r="H12308" s="13">
        <v>9.6</v>
      </c>
      <c r="I12308" s="25">
        <v>6</v>
      </c>
      <c r="J12308" s="12">
        <v>100</v>
      </c>
      <c r="K12308" s="12">
        <v>2</v>
      </c>
      <c r="L12308" s="25" t="s">
        <v>12</v>
      </c>
      <c r="M12308" s="10"/>
      <c r="N12308" s="15"/>
      <c r="O12308" s="15"/>
      <c r="P12308" s="4"/>
    </row>
    <row r="12309" spans="1:16" ht="15" customHeight="1" x14ac:dyDescent="0.25">
      <c r="A12309" s="11">
        <f t="shared" si="1146"/>
        <v>12306</v>
      </c>
      <c r="B12309" s="29">
        <v>43839</v>
      </c>
      <c r="C12309" s="25">
        <v>23.6</v>
      </c>
      <c r="D12309" s="12">
        <v>34.200000000000003</v>
      </c>
      <c r="E12309" s="25">
        <v>26.6</v>
      </c>
      <c r="F12309" s="35">
        <v>2555</v>
      </c>
      <c r="G12309" s="25"/>
      <c r="H12309" s="13">
        <v>9.5</v>
      </c>
      <c r="I12309" s="25">
        <v>4</v>
      </c>
      <c r="J12309" s="12">
        <v>70</v>
      </c>
      <c r="K12309" s="12">
        <v>1</v>
      </c>
      <c r="L12309" s="25" t="s">
        <v>19</v>
      </c>
      <c r="M12309" s="10"/>
      <c r="N12309" s="15"/>
      <c r="O12309" s="15"/>
      <c r="P12309" s="4"/>
    </row>
    <row r="12310" spans="1:16" ht="15" customHeight="1" x14ac:dyDescent="0.25">
      <c r="A12310" s="11">
        <f t="shared" si="1146"/>
        <v>12307</v>
      </c>
      <c r="B12310" s="29">
        <v>43840</v>
      </c>
      <c r="C12310" s="25">
        <v>23.6</v>
      </c>
      <c r="D12310" s="12">
        <v>28.7</v>
      </c>
      <c r="E12310" s="25">
        <v>25.2</v>
      </c>
      <c r="F12310" s="35">
        <v>88</v>
      </c>
      <c r="G12310" s="25">
        <v>31.4</v>
      </c>
      <c r="H12310" s="13">
        <v>6.3</v>
      </c>
      <c r="I12310" s="25">
        <v>2</v>
      </c>
      <c r="J12310" s="12">
        <v>210</v>
      </c>
      <c r="K12310" s="12">
        <v>1</v>
      </c>
      <c r="L12310" s="25" t="s">
        <v>19</v>
      </c>
      <c r="M12310" s="10"/>
      <c r="N12310" s="15"/>
      <c r="O12310" s="15"/>
      <c r="P12310" s="4"/>
    </row>
    <row r="12311" spans="1:16" ht="15" customHeight="1" x14ac:dyDescent="0.25">
      <c r="A12311" s="11">
        <f t="shared" si="1146"/>
        <v>12308</v>
      </c>
      <c r="B12311" s="29">
        <v>43841</v>
      </c>
      <c r="C12311" s="25">
        <v>22.1</v>
      </c>
      <c r="D12311" s="12">
        <v>29.4</v>
      </c>
      <c r="E12311" s="25">
        <v>24.8</v>
      </c>
      <c r="F12311" s="35">
        <v>88</v>
      </c>
      <c r="G12311" s="25">
        <v>17.600000000000001</v>
      </c>
      <c r="H12311" s="13">
        <v>0.2</v>
      </c>
      <c r="I12311" s="25">
        <v>3</v>
      </c>
      <c r="J12311" s="12">
        <v>190</v>
      </c>
      <c r="K12311" s="12">
        <v>1</v>
      </c>
      <c r="L12311" s="25" t="s">
        <v>19</v>
      </c>
      <c r="M12311" s="10"/>
      <c r="N12311" s="15"/>
      <c r="O12311" s="15"/>
      <c r="P12311" s="4"/>
    </row>
    <row r="12312" spans="1:16" ht="15" customHeight="1" x14ac:dyDescent="0.25">
      <c r="A12312" s="11">
        <f t="shared" si="1146"/>
        <v>12309</v>
      </c>
      <c r="B12312" s="29">
        <v>43842</v>
      </c>
      <c r="C12312" s="25"/>
      <c r="D12312" s="12">
        <v>31.8</v>
      </c>
      <c r="E12312" s="25">
        <v>26.1</v>
      </c>
      <c r="F12312" s="35">
        <v>88</v>
      </c>
      <c r="G12312" s="25">
        <v>1</v>
      </c>
      <c r="H12312" s="13">
        <v>0.7</v>
      </c>
      <c r="I12312" s="25">
        <v>2</v>
      </c>
      <c r="J12312" s="12">
        <v>90</v>
      </c>
      <c r="K12312" s="12">
        <v>0</v>
      </c>
      <c r="L12312" s="25" t="s">
        <v>19</v>
      </c>
      <c r="M12312" s="10"/>
      <c r="N12312" s="15"/>
      <c r="O12312" s="15"/>
      <c r="P12312" s="4"/>
    </row>
    <row r="12313" spans="1:16" ht="15" customHeight="1" x14ac:dyDescent="0.25">
      <c r="A12313" s="11">
        <f t="shared" si="1146"/>
        <v>12310</v>
      </c>
      <c r="B12313" s="29">
        <v>43843</v>
      </c>
      <c r="C12313" s="25">
        <v>22.2</v>
      </c>
      <c r="D12313" s="12">
        <v>32.200000000000003</v>
      </c>
      <c r="E12313" s="25">
        <v>26.4</v>
      </c>
      <c r="F12313" s="35">
        <v>83</v>
      </c>
      <c r="G12313" s="25"/>
      <c r="H12313" s="13">
        <v>6.5</v>
      </c>
      <c r="I12313" s="25">
        <v>3</v>
      </c>
      <c r="J12313" s="12">
        <v>230</v>
      </c>
      <c r="K12313" s="12">
        <v>0</v>
      </c>
      <c r="L12313" s="25" t="s">
        <v>19</v>
      </c>
      <c r="M12313" s="10"/>
      <c r="N12313" s="15"/>
      <c r="O12313" s="15"/>
      <c r="P12313" s="4"/>
    </row>
    <row r="12314" spans="1:16" ht="15" customHeight="1" x14ac:dyDescent="0.25">
      <c r="A12314" s="11">
        <f t="shared" si="1146"/>
        <v>12311</v>
      </c>
      <c r="B12314" s="29">
        <v>43844</v>
      </c>
      <c r="C12314" s="25">
        <v>22.4</v>
      </c>
      <c r="D12314" s="12">
        <v>32.4</v>
      </c>
      <c r="E12314" s="25">
        <v>26.8</v>
      </c>
      <c r="F12314" s="35">
        <v>82</v>
      </c>
      <c r="G12314" s="25">
        <v>7.8</v>
      </c>
      <c r="H12314" s="13">
        <v>6.2</v>
      </c>
      <c r="I12314" s="25">
        <v>4</v>
      </c>
      <c r="J12314" s="12">
        <v>90</v>
      </c>
      <c r="K12314" s="12">
        <v>2</v>
      </c>
      <c r="L12314" s="25" t="s">
        <v>19</v>
      </c>
      <c r="M12314" s="10"/>
      <c r="N12314" s="15"/>
      <c r="O12314" s="15"/>
      <c r="P12314" s="4"/>
    </row>
    <row r="12315" spans="1:16" ht="15" customHeight="1" x14ac:dyDescent="0.25">
      <c r="A12315" s="11">
        <f t="shared" si="1146"/>
        <v>12312</v>
      </c>
      <c r="B12315" s="29">
        <v>43845</v>
      </c>
      <c r="C12315" s="25">
        <v>22.4</v>
      </c>
      <c r="D12315" s="12">
        <v>32.5</v>
      </c>
      <c r="E12315" s="25">
        <v>26.4</v>
      </c>
      <c r="F12315" s="35">
        <v>86</v>
      </c>
      <c r="G12315" s="25">
        <v>1.8</v>
      </c>
      <c r="H12315" s="13">
        <v>6</v>
      </c>
      <c r="I12315" s="25">
        <v>3</v>
      </c>
      <c r="J12315" s="12">
        <v>60</v>
      </c>
      <c r="K12315" s="12">
        <v>1</v>
      </c>
      <c r="L12315" s="25" t="s">
        <v>19</v>
      </c>
      <c r="M12315" s="10"/>
      <c r="N12315" s="15"/>
      <c r="O12315" s="15"/>
      <c r="P12315" s="4"/>
    </row>
    <row r="12316" spans="1:16" ht="15" customHeight="1" x14ac:dyDescent="0.25">
      <c r="A12316" s="11">
        <f t="shared" si="1146"/>
        <v>12313</v>
      </c>
      <c r="B12316" s="29">
        <v>43846</v>
      </c>
      <c r="C12316" s="25">
        <v>23</v>
      </c>
      <c r="D12316" s="12">
        <v>30.4</v>
      </c>
      <c r="E12316" s="25">
        <v>26.1</v>
      </c>
      <c r="F12316" s="35">
        <v>88</v>
      </c>
      <c r="G12316" s="25"/>
      <c r="H12316" s="13">
        <v>4.4000000000000004</v>
      </c>
      <c r="I12316" s="25">
        <v>3</v>
      </c>
      <c r="J12316" s="12">
        <v>290</v>
      </c>
      <c r="K12316" s="12">
        <v>1</v>
      </c>
      <c r="L12316" s="25" t="s">
        <v>19</v>
      </c>
      <c r="M12316" s="10"/>
      <c r="N12316" s="15"/>
      <c r="O12316" s="15"/>
      <c r="P12316" s="4"/>
    </row>
    <row r="12317" spans="1:16" ht="15" customHeight="1" x14ac:dyDescent="0.25">
      <c r="A12317" s="11">
        <f t="shared" si="1146"/>
        <v>12314</v>
      </c>
      <c r="B12317" s="29">
        <v>43847</v>
      </c>
      <c r="C12317" s="25">
        <v>23.4</v>
      </c>
      <c r="D12317" s="12">
        <v>30.7</v>
      </c>
      <c r="E12317" s="25">
        <v>24.8</v>
      </c>
      <c r="F12317" s="35">
        <v>96</v>
      </c>
      <c r="G12317" s="25">
        <v>130.5</v>
      </c>
      <c r="H12317" s="13">
        <v>5.3</v>
      </c>
      <c r="I12317" s="25">
        <v>2</v>
      </c>
      <c r="J12317" s="12">
        <v>250</v>
      </c>
      <c r="K12317" s="12">
        <v>0</v>
      </c>
      <c r="L12317" s="25" t="s">
        <v>19</v>
      </c>
      <c r="M12317" s="10"/>
      <c r="N12317" s="15"/>
      <c r="O12317" s="15"/>
      <c r="P12317" s="4"/>
    </row>
    <row r="12318" spans="1:16" ht="15" customHeight="1" x14ac:dyDescent="0.25">
      <c r="A12318" s="11">
        <f t="shared" si="1146"/>
        <v>12315</v>
      </c>
      <c r="B12318" s="29">
        <v>43848</v>
      </c>
      <c r="C12318" s="25">
        <v>23.8</v>
      </c>
      <c r="D12318" s="12">
        <v>31.2</v>
      </c>
      <c r="E12318" s="25">
        <v>26.3</v>
      </c>
      <c r="F12318" s="35">
        <v>91</v>
      </c>
      <c r="G12318" s="25">
        <v>5.9</v>
      </c>
      <c r="H12318" s="13">
        <v>3.8</v>
      </c>
      <c r="I12318" s="25">
        <v>2</v>
      </c>
      <c r="J12318" s="12">
        <v>230</v>
      </c>
      <c r="K12318" s="12">
        <v>0</v>
      </c>
      <c r="L12318" s="25" t="s">
        <v>19</v>
      </c>
      <c r="M12318" s="10"/>
      <c r="N12318" s="15"/>
      <c r="O12318" s="15"/>
      <c r="P12318" s="4"/>
    </row>
    <row r="12319" spans="1:16" ht="15" customHeight="1" x14ac:dyDescent="0.25">
      <c r="A12319" s="11">
        <f t="shared" si="1146"/>
        <v>12316</v>
      </c>
      <c r="B12319" s="29">
        <v>43849</v>
      </c>
      <c r="C12319" s="25">
        <v>23.2</v>
      </c>
      <c r="D12319" s="12">
        <v>32.6</v>
      </c>
      <c r="E12319" s="25">
        <v>26.4</v>
      </c>
      <c r="F12319" s="35">
        <v>88</v>
      </c>
      <c r="G12319" s="25">
        <v>1.7</v>
      </c>
      <c r="H12319" s="13">
        <v>2.5</v>
      </c>
      <c r="I12319" s="25">
        <v>3</v>
      </c>
      <c r="J12319" s="12">
        <v>210</v>
      </c>
      <c r="K12319" s="12">
        <v>1</v>
      </c>
      <c r="L12319" s="25" t="s">
        <v>19</v>
      </c>
      <c r="M12319" s="10"/>
      <c r="N12319" s="15"/>
      <c r="O12319" s="15"/>
      <c r="P12319" s="4"/>
    </row>
    <row r="12320" spans="1:16" ht="15" customHeight="1" x14ac:dyDescent="0.25">
      <c r="A12320" s="11">
        <f t="shared" si="1146"/>
        <v>12317</v>
      </c>
      <c r="B12320" s="29">
        <v>43850</v>
      </c>
      <c r="C12320" s="25">
        <v>24</v>
      </c>
      <c r="D12320" s="12">
        <v>33</v>
      </c>
      <c r="E12320" s="25">
        <v>27.1</v>
      </c>
      <c r="F12320" s="35">
        <v>86</v>
      </c>
      <c r="G12320" s="25">
        <v>9.8000000000000007</v>
      </c>
      <c r="H12320" s="13">
        <v>6</v>
      </c>
      <c r="I12320" s="25">
        <v>3</v>
      </c>
      <c r="J12320" s="12">
        <v>30</v>
      </c>
      <c r="K12320" s="12">
        <v>1</v>
      </c>
      <c r="L12320" s="25" t="s">
        <v>19</v>
      </c>
      <c r="M12320" s="10"/>
      <c r="N12320" s="15"/>
      <c r="O12320" s="15"/>
      <c r="P12320" s="4"/>
    </row>
    <row r="12321" spans="1:16" ht="15" customHeight="1" x14ac:dyDescent="0.25">
      <c r="A12321" s="11">
        <f t="shared" si="1146"/>
        <v>12318</v>
      </c>
      <c r="B12321" s="29">
        <v>43851</v>
      </c>
      <c r="C12321" s="25">
        <v>23.6</v>
      </c>
      <c r="D12321" s="12">
        <v>33.4</v>
      </c>
      <c r="E12321" s="25">
        <v>28.3</v>
      </c>
      <c r="F12321" s="35">
        <v>74</v>
      </c>
      <c r="G12321" s="25"/>
      <c r="H12321" s="13">
        <v>4.3</v>
      </c>
      <c r="I12321" s="25">
        <v>4</v>
      </c>
      <c r="J12321" s="12">
        <v>60</v>
      </c>
      <c r="K12321" s="12">
        <v>2</v>
      </c>
      <c r="L12321" s="25" t="s">
        <v>12</v>
      </c>
      <c r="M12321" s="10"/>
      <c r="N12321" s="15"/>
      <c r="O12321" s="15"/>
      <c r="P12321" s="4"/>
    </row>
    <row r="12322" spans="1:16" ht="15" customHeight="1" x14ac:dyDescent="0.25">
      <c r="A12322" s="11">
        <f t="shared" si="1146"/>
        <v>12319</v>
      </c>
      <c r="B12322" s="29">
        <v>43852</v>
      </c>
      <c r="C12322" s="25">
        <v>26.3</v>
      </c>
      <c r="D12322" s="12">
        <v>33.6</v>
      </c>
      <c r="E12322" s="25">
        <v>28.8</v>
      </c>
      <c r="F12322" s="35">
        <v>70</v>
      </c>
      <c r="G12322" s="25">
        <v>8888</v>
      </c>
      <c r="H12322" s="13">
        <v>5.0999999999999996</v>
      </c>
      <c r="I12322" s="25">
        <v>3</v>
      </c>
      <c r="J12322" s="12">
        <v>70</v>
      </c>
      <c r="K12322" s="12">
        <v>1</v>
      </c>
      <c r="L12322" s="25" t="s">
        <v>12</v>
      </c>
      <c r="M12322" s="10"/>
      <c r="N12322" s="15"/>
      <c r="O12322" s="15"/>
      <c r="P12322" s="4"/>
    </row>
    <row r="12323" spans="1:16" ht="15" customHeight="1" x14ac:dyDescent="0.25">
      <c r="A12323" s="11">
        <f t="shared" si="1146"/>
        <v>12320</v>
      </c>
      <c r="B12323" s="29">
        <v>43853</v>
      </c>
      <c r="C12323" s="25">
        <v>23</v>
      </c>
      <c r="D12323" s="12">
        <v>32.4</v>
      </c>
      <c r="E12323" s="25">
        <v>27.2</v>
      </c>
      <c r="F12323" s="35">
        <v>83</v>
      </c>
      <c r="G12323" s="25"/>
      <c r="H12323" s="13">
        <v>6</v>
      </c>
      <c r="I12323" s="25">
        <v>3</v>
      </c>
      <c r="J12323" s="12">
        <v>60</v>
      </c>
      <c r="K12323" s="12">
        <v>1</v>
      </c>
      <c r="L12323" s="25" t="s">
        <v>19</v>
      </c>
      <c r="M12323" s="10"/>
      <c r="N12323" s="15"/>
      <c r="O12323" s="15"/>
      <c r="P12323" s="4"/>
    </row>
    <row r="12324" spans="1:16" ht="15" customHeight="1" x14ac:dyDescent="0.25">
      <c r="A12324" s="11">
        <f t="shared" si="1146"/>
        <v>12321</v>
      </c>
      <c r="B12324" s="29">
        <v>43854</v>
      </c>
      <c r="C12324" s="25">
        <v>22.6</v>
      </c>
      <c r="D12324" s="12">
        <v>34.4</v>
      </c>
      <c r="E12324" s="25">
        <v>27.5</v>
      </c>
      <c r="F12324" s="35">
        <v>80</v>
      </c>
      <c r="G12324" s="25"/>
      <c r="H12324" s="13">
        <v>5</v>
      </c>
      <c r="I12324" s="25">
        <v>3</v>
      </c>
      <c r="J12324" s="12">
        <v>70</v>
      </c>
      <c r="K12324" s="12">
        <v>1</v>
      </c>
      <c r="L12324" s="25" t="s">
        <v>19</v>
      </c>
      <c r="M12324" s="10"/>
      <c r="N12324" s="15"/>
      <c r="O12324" s="15"/>
      <c r="P12324" s="4"/>
    </row>
    <row r="12325" spans="1:16" ht="15" customHeight="1" x14ac:dyDescent="0.25">
      <c r="A12325" s="11">
        <f t="shared" si="1146"/>
        <v>12322</v>
      </c>
      <c r="B12325" s="29">
        <v>43855</v>
      </c>
      <c r="C12325" s="25">
        <v>22.2</v>
      </c>
      <c r="D12325" s="12">
        <v>33.1</v>
      </c>
      <c r="E12325" s="25">
        <v>27.8</v>
      </c>
      <c r="F12325" s="35">
        <v>84</v>
      </c>
      <c r="G12325" s="25"/>
      <c r="H12325" s="13">
        <v>7.5</v>
      </c>
      <c r="I12325" s="25">
        <v>4</v>
      </c>
      <c r="J12325" s="12">
        <v>210</v>
      </c>
      <c r="K12325" s="12">
        <v>1</v>
      </c>
      <c r="L12325" s="25" t="s">
        <v>19</v>
      </c>
      <c r="M12325" s="10"/>
      <c r="N12325" s="15"/>
      <c r="O12325" s="15"/>
      <c r="P12325" s="4"/>
    </row>
    <row r="12326" spans="1:16" ht="15" customHeight="1" x14ac:dyDescent="0.25">
      <c r="A12326" s="11">
        <f t="shared" si="1146"/>
        <v>12323</v>
      </c>
      <c r="B12326" s="29">
        <v>43856</v>
      </c>
      <c r="C12326" s="25">
        <v>24.3</v>
      </c>
      <c r="D12326" s="12">
        <v>31.6</v>
      </c>
      <c r="E12326" s="25">
        <v>27.2</v>
      </c>
      <c r="F12326" s="35">
        <v>87</v>
      </c>
      <c r="G12326" s="25">
        <v>28.3</v>
      </c>
      <c r="H12326" s="13">
        <v>7.5</v>
      </c>
      <c r="I12326" s="25">
        <v>4</v>
      </c>
      <c r="J12326" s="12">
        <v>210</v>
      </c>
      <c r="K12326" s="12">
        <v>1</v>
      </c>
      <c r="L12326" s="25" t="s">
        <v>19</v>
      </c>
      <c r="M12326" s="10"/>
      <c r="N12326" s="15"/>
      <c r="O12326" s="15"/>
      <c r="P12326" s="4"/>
    </row>
    <row r="12327" spans="1:16" ht="15" customHeight="1" x14ac:dyDescent="0.25">
      <c r="A12327" s="11">
        <f t="shared" si="1146"/>
        <v>12324</v>
      </c>
      <c r="B12327" s="29">
        <v>43857</v>
      </c>
      <c r="C12327" s="25">
        <v>24</v>
      </c>
      <c r="D12327" s="12">
        <v>32.6</v>
      </c>
      <c r="E12327" s="25">
        <v>27.3</v>
      </c>
      <c r="F12327" s="35">
        <v>85</v>
      </c>
      <c r="G12327" s="25">
        <v>13</v>
      </c>
      <c r="H12327" s="13">
        <v>5</v>
      </c>
      <c r="I12327" s="25">
        <v>4</v>
      </c>
      <c r="J12327" s="12">
        <v>220</v>
      </c>
      <c r="K12327" s="12">
        <v>1</v>
      </c>
      <c r="L12327" s="25" t="s">
        <v>19</v>
      </c>
      <c r="M12327" s="10"/>
      <c r="N12327" s="15"/>
      <c r="O12327" s="15"/>
      <c r="P12327" s="4"/>
    </row>
    <row r="12328" spans="1:16" ht="15" customHeight="1" x14ac:dyDescent="0.25">
      <c r="A12328" s="11">
        <f t="shared" si="1146"/>
        <v>12325</v>
      </c>
      <c r="B12328" s="29">
        <v>43858</v>
      </c>
      <c r="C12328" s="25"/>
      <c r="D12328" s="12">
        <v>31.8</v>
      </c>
      <c r="E12328" s="25">
        <v>26.1</v>
      </c>
      <c r="F12328" s="35">
        <v>90</v>
      </c>
      <c r="G12328" s="25"/>
      <c r="H12328" s="13">
        <v>9</v>
      </c>
      <c r="I12328" s="25">
        <v>3</v>
      </c>
      <c r="J12328" s="12">
        <v>220</v>
      </c>
      <c r="K12328" s="12">
        <v>1</v>
      </c>
      <c r="L12328" s="25" t="s">
        <v>19</v>
      </c>
      <c r="M12328" s="10"/>
      <c r="N12328" s="15"/>
      <c r="O12328" s="15"/>
      <c r="P12328" s="4"/>
    </row>
    <row r="12329" spans="1:16" ht="15" customHeight="1" x14ac:dyDescent="0.25">
      <c r="A12329" s="11">
        <f t="shared" si="1146"/>
        <v>12326</v>
      </c>
      <c r="B12329" s="29">
        <v>43859</v>
      </c>
      <c r="C12329" s="25">
        <v>21.8</v>
      </c>
      <c r="D12329" s="12">
        <v>28.5</v>
      </c>
      <c r="E12329" s="25">
        <v>24.6</v>
      </c>
      <c r="F12329" s="35">
        <v>89</v>
      </c>
      <c r="G12329" s="25">
        <v>105</v>
      </c>
      <c r="H12329" s="13">
        <v>5.2</v>
      </c>
      <c r="I12329" s="25">
        <v>2</v>
      </c>
      <c r="J12329" s="12">
        <v>210</v>
      </c>
      <c r="K12329" s="12">
        <v>0</v>
      </c>
      <c r="L12329" s="25" t="s">
        <v>19</v>
      </c>
      <c r="M12329" s="10"/>
      <c r="N12329" s="15"/>
      <c r="O12329" s="15"/>
      <c r="P12329" s="4"/>
    </row>
    <row r="12330" spans="1:16" ht="15" customHeight="1" x14ac:dyDescent="0.25">
      <c r="A12330" s="11">
        <f t="shared" si="1146"/>
        <v>12327</v>
      </c>
      <c r="B12330" s="29">
        <v>43860</v>
      </c>
      <c r="C12330" s="25">
        <v>20.6</v>
      </c>
      <c r="D12330" s="12">
        <v>31.8</v>
      </c>
      <c r="E12330" s="25">
        <v>25.2</v>
      </c>
      <c r="F12330" s="35">
        <v>81</v>
      </c>
      <c r="G12330" s="25">
        <v>0</v>
      </c>
      <c r="H12330" s="13">
        <v>0</v>
      </c>
      <c r="I12330" s="25">
        <v>2</v>
      </c>
      <c r="J12330" s="12">
        <v>250</v>
      </c>
      <c r="K12330" s="12">
        <v>0</v>
      </c>
      <c r="L12330" s="25" t="s">
        <v>19</v>
      </c>
      <c r="M12330" s="10"/>
      <c r="N12330" s="15"/>
      <c r="O12330" s="15"/>
      <c r="P12330" s="4"/>
    </row>
    <row r="12331" spans="1:16" ht="15" customHeight="1" x14ac:dyDescent="0.25">
      <c r="A12331" s="11">
        <f t="shared" si="1146"/>
        <v>12328</v>
      </c>
      <c r="B12331" s="29">
        <v>43861</v>
      </c>
      <c r="C12331" s="25">
        <v>21</v>
      </c>
      <c r="D12331" s="12">
        <v>32.9</v>
      </c>
      <c r="E12331" s="25">
        <v>26.4</v>
      </c>
      <c r="F12331" s="35">
        <v>83</v>
      </c>
      <c r="G12331" s="25"/>
      <c r="H12331" s="13">
        <v>6.5</v>
      </c>
      <c r="I12331" s="25">
        <v>3</v>
      </c>
      <c r="J12331" s="12">
        <v>190</v>
      </c>
      <c r="K12331" s="12">
        <v>1</v>
      </c>
      <c r="L12331" s="25" t="s">
        <v>19</v>
      </c>
      <c r="M12331" s="10"/>
      <c r="N12331" s="15"/>
      <c r="O12331" s="15"/>
      <c r="P12331" s="4"/>
    </row>
    <row r="12332" spans="1:16" ht="15" customHeight="1" x14ac:dyDescent="0.25">
      <c r="A12332" s="11">
        <f t="shared" si="1146"/>
        <v>12329</v>
      </c>
      <c r="B12332" s="29">
        <v>43862</v>
      </c>
      <c r="C12332" s="25">
        <v>21.2</v>
      </c>
      <c r="D12332" s="12">
        <v>32.200000000000003</v>
      </c>
      <c r="E12332" s="25">
        <v>28.3</v>
      </c>
      <c r="F12332" s="35">
        <v>71</v>
      </c>
      <c r="G12332" s="25">
        <v>0.3</v>
      </c>
      <c r="H12332" s="13">
        <v>8.1</v>
      </c>
      <c r="I12332" s="25">
        <v>5</v>
      </c>
      <c r="J12332" s="12">
        <v>60</v>
      </c>
      <c r="K12332" s="12">
        <v>3</v>
      </c>
      <c r="L12332" s="25" t="s">
        <v>17</v>
      </c>
      <c r="M12332" s="10"/>
      <c r="N12332" s="15"/>
      <c r="O12332" s="15"/>
      <c r="P12332" s="4"/>
    </row>
    <row r="12333" spans="1:16" ht="15" customHeight="1" x14ac:dyDescent="0.25">
      <c r="A12333" s="11">
        <f t="shared" si="1146"/>
        <v>12330</v>
      </c>
      <c r="B12333" s="29">
        <v>43863</v>
      </c>
      <c r="C12333" s="25">
        <v>23.8</v>
      </c>
      <c r="D12333" s="12">
        <v>33.4</v>
      </c>
      <c r="E12333" s="25">
        <v>28.9</v>
      </c>
      <c r="F12333" s="35">
        <v>68</v>
      </c>
      <c r="G12333" s="25">
        <v>0</v>
      </c>
      <c r="H12333" s="13">
        <v>9.6</v>
      </c>
      <c r="I12333" s="25">
        <v>4</v>
      </c>
      <c r="J12333" s="12">
        <v>100</v>
      </c>
      <c r="K12333" s="12">
        <v>2</v>
      </c>
      <c r="L12333" s="25" t="s">
        <v>12</v>
      </c>
      <c r="M12333" s="10"/>
      <c r="N12333" s="15"/>
      <c r="O12333" s="15"/>
      <c r="P12333" s="4"/>
    </row>
    <row r="12334" spans="1:16" ht="15" customHeight="1" x14ac:dyDescent="0.25">
      <c r="A12334" s="11">
        <f t="shared" si="1146"/>
        <v>12331</v>
      </c>
      <c r="B12334" s="29">
        <v>43864</v>
      </c>
      <c r="C12334" s="25">
        <v>26</v>
      </c>
      <c r="D12334" s="12">
        <v>32.4</v>
      </c>
      <c r="E12334" s="25">
        <v>28.5</v>
      </c>
      <c r="F12334" s="35">
        <v>66</v>
      </c>
      <c r="G12334" s="25">
        <v>0</v>
      </c>
      <c r="H12334" s="13">
        <v>6.3</v>
      </c>
      <c r="I12334" s="25">
        <v>6</v>
      </c>
      <c r="J12334" s="12">
        <v>110</v>
      </c>
      <c r="K12334" s="12">
        <v>4</v>
      </c>
      <c r="L12334" s="25" t="s">
        <v>12</v>
      </c>
      <c r="M12334" s="10"/>
      <c r="N12334" s="15"/>
      <c r="O12334" s="15"/>
      <c r="P12334" s="4"/>
    </row>
    <row r="12335" spans="1:16" ht="15" customHeight="1" x14ac:dyDescent="0.25">
      <c r="A12335" s="11">
        <f t="shared" si="1146"/>
        <v>12332</v>
      </c>
      <c r="B12335" s="29">
        <v>43865</v>
      </c>
      <c r="C12335" s="25">
        <v>25.6</v>
      </c>
      <c r="D12335" s="12">
        <v>32.299999999999997</v>
      </c>
      <c r="E12335" s="25">
        <v>28.5</v>
      </c>
      <c r="F12335" s="35">
        <v>65</v>
      </c>
      <c r="G12335" s="25">
        <v>0</v>
      </c>
      <c r="H12335" s="13">
        <v>8.8000000000000007</v>
      </c>
      <c r="I12335" s="25">
        <v>6</v>
      </c>
      <c r="J12335" s="12">
        <v>40</v>
      </c>
      <c r="K12335" s="12">
        <v>3</v>
      </c>
      <c r="L12335" s="25" t="s">
        <v>17</v>
      </c>
      <c r="M12335" s="10"/>
      <c r="N12335" s="15"/>
      <c r="O12335" s="15"/>
      <c r="P12335" s="4"/>
    </row>
    <row r="12336" spans="1:16" ht="15" customHeight="1" x14ac:dyDescent="0.25">
      <c r="A12336" s="11">
        <f t="shared" si="1146"/>
        <v>12333</v>
      </c>
      <c r="B12336" s="29">
        <v>43866</v>
      </c>
      <c r="C12336" s="25">
        <v>23</v>
      </c>
      <c r="D12336" s="12">
        <v>33.6</v>
      </c>
      <c r="E12336" s="25">
        <v>26.2</v>
      </c>
      <c r="F12336" s="35">
        <v>84</v>
      </c>
      <c r="G12336" s="25">
        <v>0</v>
      </c>
      <c r="H12336" s="13">
        <v>4.2</v>
      </c>
      <c r="I12336" s="25">
        <v>4</v>
      </c>
      <c r="J12336" s="12">
        <v>200</v>
      </c>
      <c r="K12336" s="12">
        <v>1</v>
      </c>
      <c r="L12336" s="25" t="s">
        <v>19</v>
      </c>
      <c r="M12336" s="10"/>
      <c r="N12336" s="15"/>
      <c r="O12336" s="15"/>
      <c r="P12336" s="4"/>
    </row>
    <row r="12337" spans="1:16" ht="15" customHeight="1" x14ac:dyDescent="0.25">
      <c r="A12337" s="11">
        <f t="shared" si="1146"/>
        <v>12334</v>
      </c>
      <c r="B12337" s="29">
        <v>43867</v>
      </c>
      <c r="C12337" s="25">
        <v>23.6</v>
      </c>
      <c r="D12337" s="12">
        <v>32.200000000000003</v>
      </c>
      <c r="E12337" s="25">
        <v>26.3</v>
      </c>
      <c r="F12337" s="35">
        <v>88</v>
      </c>
      <c r="G12337" s="25">
        <v>25</v>
      </c>
      <c r="H12337" s="13">
        <v>6.8</v>
      </c>
      <c r="I12337" s="25">
        <v>2</v>
      </c>
      <c r="J12337" s="12">
        <v>40</v>
      </c>
      <c r="K12337" s="12">
        <v>1</v>
      </c>
      <c r="L12337" s="25" t="s">
        <v>19</v>
      </c>
      <c r="M12337" s="10"/>
      <c r="N12337" s="15"/>
      <c r="O12337" s="15"/>
      <c r="P12337" s="4"/>
    </row>
    <row r="12338" spans="1:16" ht="15" customHeight="1" x14ac:dyDescent="0.25">
      <c r="A12338" s="11">
        <f t="shared" si="1146"/>
        <v>12335</v>
      </c>
      <c r="B12338" s="29">
        <v>43868</v>
      </c>
      <c r="C12338" s="25">
        <v>24.6</v>
      </c>
      <c r="D12338" s="12">
        <v>31</v>
      </c>
      <c r="E12338" s="25">
        <v>26</v>
      </c>
      <c r="F12338" s="35">
        <v>91</v>
      </c>
      <c r="G12338" s="25"/>
      <c r="H12338" s="13">
        <v>2.6</v>
      </c>
      <c r="I12338" s="25">
        <v>3</v>
      </c>
      <c r="J12338" s="12">
        <v>200</v>
      </c>
      <c r="K12338" s="12">
        <v>1</v>
      </c>
      <c r="L12338" s="25" t="s">
        <v>19</v>
      </c>
      <c r="M12338" s="10"/>
      <c r="N12338" s="15"/>
      <c r="O12338" s="15"/>
      <c r="P12338" s="4"/>
    </row>
    <row r="12339" spans="1:16" ht="15" customHeight="1" x14ac:dyDescent="0.25">
      <c r="A12339" s="11">
        <f t="shared" si="1146"/>
        <v>12336</v>
      </c>
      <c r="B12339" s="29">
        <v>43869</v>
      </c>
      <c r="C12339" s="25">
        <v>23.2</v>
      </c>
      <c r="D12339" s="12">
        <v>31</v>
      </c>
      <c r="E12339" s="25">
        <v>26.1</v>
      </c>
      <c r="F12339" s="35">
        <v>87</v>
      </c>
      <c r="G12339" s="25">
        <v>67.099999999999994</v>
      </c>
      <c r="H12339" s="13">
        <v>3.9</v>
      </c>
      <c r="I12339" s="25">
        <v>2</v>
      </c>
      <c r="J12339" s="12">
        <v>150</v>
      </c>
      <c r="K12339" s="12">
        <v>0</v>
      </c>
      <c r="L12339" s="25" t="s">
        <v>19</v>
      </c>
      <c r="M12339" s="10"/>
      <c r="N12339" s="15"/>
      <c r="O12339" s="15"/>
      <c r="P12339" s="4"/>
    </row>
    <row r="12340" spans="1:16" ht="15" customHeight="1" x14ac:dyDescent="0.25">
      <c r="A12340" s="11">
        <f t="shared" si="1146"/>
        <v>12337</v>
      </c>
      <c r="B12340" s="29">
        <v>43870</v>
      </c>
      <c r="C12340" s="25">
        <v>23</v>
      </c>
      <c r="D12340" s="12">
        <v>33.4</v>
      </c>
      <c r="E12340" s="25">
        <v>27.6</v>
      </c>
      <c r="F12340" s="35">
        <v>78</v>
      </c>
      <c r="G12340" s="25">
        <v>12.3</v>
      </c>
      <c r="H12340" s="13">
        <v>3</v>
      </c>
      <c r="I12340" s="25">
        <v>4</v>
      </c>
      <c r="J12340" s="12">
        <v>80</v>
      </c>
      <c r="K12340" s="12">
        <v>1</v>
      </c>
      <c r="L12340" s="25" t="s">
        <v>19</v>
      </c>
      <c r="M12340" s="10"/>
      <c r="N12340" s="15"/>
      <c r="O12340" s="15"/>
      <c r="P12340" s="4"/>
    </row>
    <row r="12341" spans="1:16" ht="15" customHeight="1" x14ac:dyDescent="0.25">
      <c r="A12341" s="11">
        <f t="shared" si="1146"/>
        <v>12338</v>
      </c>
      <c r="B12341" s="29">
        <v>43871</v>
      </c>
      <c r="C12341" s="25">
        <v>24.2</v>
      </c>
      <c r="D12341" s="12">
        <v>31.6</v>
      </c>
      <c r="E12341" s="25">
        <v>26</v>
      </c>
      <c r="F12341" s="35">
        <v>90</v>
      </c>
      <c r="G12341" s="25"/>
      <c r="H12341" s="13">
        <v>7.4</v>
      </c>
      <c r="I12341" s="25">
        <v>5</v>
      </c>
      <c r="J12341" s="12">
        <v>300</v>
      </c>
      <c r="K12341" s="12">
        <v>1</v>
      </c>
      <c r="L12341" s="25" t="s">
        <v>19</v>
      </c>
      <c r="M12341" s="10"/>
      <c r="N12341" s="15"/>
      <c r="O12341" s="15"/>
      <c r="P12341" s="4"/>
    </row>
    <row r="12342" spans="1:16" ht="15" customHeight="1" x14ac:dyDescent="0.25">
      <c r="A12342" s="11">
        <f t="shared" si="1146"/>
        <v>12339</v>
      </c>
      <c r="B12342" s="29">
        <v>43872</v>
      </c>
      <c r="C12342" s="25">
        <v>23.2</v>
      </c>
      <c r="D12342" s="12">
        <v>32</v>
      </c>
      <c r="E12342" s="25">
        <v>26.6</v>
      </c>
      <c r="F12342" s="35">
        <v>88</v>
      </c>
      <c r="G12342" s="25">
        <v>24</v>
      </c>
      <c r="H12342" s="13">
        <v>3.1</v>
      </c>
      <c r="I12342" s="25">
        <v>2</v>
      </c>
      <c r="J12342" s="12">
        <v>260</v>
      </c>
      <c r="K12342" s="12">
        <v>0</v>
      </c>
      <c r="L12342" s="25" t="s">
        <v>19</v>
      </c>
      <c r="M12342" s="10"/>
      <c r="N12342" s="15"/>
      <c r="O12342" s="15"/>
      <c r="P12342" s="4"/>
    </row>
    <row r="12343" spans="1:16" ht="15" customHeight="1" x14ac:dyDescent="0.25">
      <c r="A12343" s="11">
        <f t="shared" si="1146"/>
        <v>12340</v>
      </c>
      <c r="B12343" s="29">
        <v>43873</v>
      </c>
      <c r="C12343" s="25">
        <v>24</v>
      </c>
      <c r="D12343" s="12">
        <v>33.799999999999997</v>
      </c>
      <c r="E12343" s="25">
        <v>27.8</v>
      </c>
      <c r="F12343" s="35">
        <v>78</v>
      </c>
      <c r="G12343" s="25">
        <v>14.5</v>
      </c>
      <c r="H12343" s="13">
        <v>6</v>
      </c>
      <c r="I12343" s="25">
        <v>4</v>
      </c>
      <c r="J12343" s="12">
        <v>240</v>
      </c>
      <c r="K12343" s="12">
        <v>2</v>
      </c>
      <c r="L12343" s="25" t="s">
        <v>17</v>
      </c>
      <c r="M12343" s="10"/>
      <c r="N12343" s="15"/>
      <c r="O12343" s="15"/>
      <c r="P12343" s="4"/>
    </row>
    <row r="12344" spans="1:16" ht="15" customHeight="1" x14ac:dyDescent="0.25">
      <c r="A12344" s="11">
        <f t="shared" si="1146"/>
        <v>12341</v>
      </c>
      <c r="B12344" s="29">
        <v>43874</v>
      </c>
      <c r="C12344" s="25">
        <v>23.7</v>
      </c>
      <c r="D12344" s="12">
        <v>33</v>
      </c>
      <c r="E12344" s="25">
        <v>26</v>
      </c>
      <c r="F12344" s="35">
        <v>88</v>
      </c>
      <c r="G12344" s="25">
        <v>0</v>
      </c>
      <c r="H12344" s="13">
        <v>8.4</v>
      </c>
      <c r="I12344" s="25">
        <v>3</v>
      </c>
      <c r="J12344" s="12">
        <v>20</v>
      </c>
      <c r="K12344" s="12">
        <v>1</v>
      </c>
      <c r="L12344" s="25" t="s">
        <v>19</v>
      </c>
      <c r="M12344" s="10"/>
      <c r="N12344" s="15"/>
      <c r="O12344" s="15"/>
      <c r="P12344" s="4"/>
    </row>
    <row r="12345" spans="1:16" ht="15" customHeight="1" x14ac:dyDescent="0.25">
      <c r="A12345" s="11">
        <f t="shared" si="1146"/>
        <v>12342</v>
      </c>
      <c r="B12345" s="29">
        <v>43875</v>
      </c>
      <c r="C12345" s="25">
        <v>23.1</v>
      </c>
      <c r="D12345" s="12">
        <v>32</v>
      </c>
      <c r="E12345" s="25">
        <v>25.5</v>
      </c>
      <c r="F12345" s="35">
        <v>92</v>
      </c>
      <c r="G12345" s="25">
        <v>65.3</v>
      </c>
      <c r="H12345" s="13">
        <v>5.9</v>
      </c>
      <c r="I12345" s="25">
        <v>3</v>
      </c>
      <c r="J12345" s="12">
        <v>210</v>
      </c>
      <c r="K12345" s="12">
        <v>0</v>
      </c>
      <c r="L12345" s="25" t="s">
        <v>19</v>
      </c>
      <c r="M12345" s="10"/>
      <c r="N12345" s="15"/>
      <c r="O12345" s="15"/>
      <c r="P12345" s="4"/>
    </row>
    <row r="12346" spans="1:16" ht="15" customHeight="1" x14ac:dyDescent="0.25">
      <c r="A12346" s="11">
        <f t="shared" si="1146"/>
        <v>12343</v>
      </c>
      <c r="B12346" s="29">
        <v>43876</v>
      </c>
      <c r="C12346" s="25">
        <v>23.2</v>
      </c>
      <c r="D12346" s="12">
        <v>31.6</v>
      </c>
      <c r="E12346" s="25">
        <v>25.4</v>
      </c>
      <c r="F12346" s="35">
        <v>92</v>
      </c>
      <c r="G12346" s="25">
        <v>70.599999999999994</v>
      </c>
      <c r="H12346" s="13">
        <v>3.6</v>
      </c>
      <c r="I12346" s="25">
        <v>3</v>
      </c>
      <c r="J12346" s="12">
        <v>230</v>
      </c>
      <c r="K12346" s="12">
        <v>0</v>
      </c>
      <c r="L12346" s="25" t="s">
        <v>19</v>
      </c>
      <c r="M12346" s="10"/>
      <c r="N12346" s="15"/>
      <c r="O12346" s="15"/>
      <c r="P12346" s="4"/>
    </row>
    <row r="12347" spans="1:16" ht="15" customHeight="1" x14ac:dyDescent="0.25">
      <c r="A12347" s="11">
        <f t="shared" si="1146"/>
        <v>12344</v>
      </c>
      <c r="B12347" s="29">
        <v>43877</v>
      </c>
      <c r="C12347" s="25">
        <v>22.8</v>
      </c>
      <c r="D12347" s="12">
        <v>31.8</v>
      </c>
      <c r="E12347" s="25">
        <v>26.2</v>
      </c>
      <c r="F12347" s="35">
        <v>88</v>
      </c>
      <c r="G12347" s="25">
        <v>9.8000000000000007</v>
      </c>
      <c r="H12347" s="13">
        <v>4.9000000000000004</v>
      </c>
      <c r="I12347" s="25">
        <v>2</v>
      </c>
      <c r="J12347" s="12">
        <v>10</v>
      </c>
      <c r="K12347" s="12">
        <v>0</v>
      </c>
      <c r="L12347" s="25" t="s">
        <v>19</v>
      </c>
      <c r="M12347" s="10"/>
      <c r="N12347" s="15"/>
      <c r="O12347" s="15"/>
      <c r="P12347" s="4"/>
    </row>
    <row r="12348" spans="1:16" ht="15" customHeight="1" x14ac:dyDescent="0.25">
      <c r="A12348" s="11">
        <f t="shared" si="1146"/>
        <v>12345</v>
      </c>
      <c r="B12348" s="29">
        <v>43878</v>
      </c>
      <c r="C12348" s="25">
        <v>21.4</v>
      </c>
      <c r="D12348" s="12">
        <v>32</v>
      </c>
      <c r="E12348" s="25">
        <v>25.2</v>
      </c>
      <c r="F12348" s="35">
        <v>89</v>
      </c>
      <c r="G12348" s="25">
        <v>1.8</v>
      </c>
      <c r="H12348" s="13">
        <v>5.7</v>
      </c>
      <c r="I12348" s="25">
        <v>3</v>
      </c>
      <c r="J12348" s="12">
        <v>200</v>
      </c>
      <c r="K12348" s="12">
        <v>1</v>
      </c>
      <c r="L12348" s="25" t="s">
        <v>19</v>
      </c>
      <c r="M12348" s="10"/>
      <c r="N12348" s="15"/>
      <c r="O12348" s="15"/>
      <c r="P12348" s="4"/>
    </row>
    <row r="12349" spans="1:16" ht="15" customHeight="1" x14ac:dyDescent="0.25">
      <c r="A12349" s="11">
        <f t="shared" si="1146"/>
        <v>12346</v>
      </c>
      <c r="B12349" s="29">
        <v>43879</v>
      </c>
      <c r="C12349" s="25">
        <v>23.1</v>
      </c>
      <c r="D12349" s="12">
        <v>31.2</v>
      </c>
      <c r="E12349" s="25">
        <v>27.1</v>
      </c>
      <c r="F12349" s="35">
        <v>79</v>
      </c>
      <c r="G12349" s="25">
        <v>41.6</v>
      </c>
      <c r="H12349" s="13">
        <v>6</v>
      </c>
      <c r="I12349" s="25">
        <v>3</v>
      </c>
      <c r="J12349" s="12">
        <v>210</v>
      </c>
      <c r="K12349" s="12">
        <v>1</v>
      </c>
      <c r="L12349" s="25" t="s">
        <v>19</v>
      </c>
      <c r="M12349" s="10"/>
      <c r="N12349" s="15"/>
      <c r="O12349" s="15"/>
      <c r="P12349" s="4"/>
    </row>
    <row r="12350" spans="1:16" ht="15" customHeight="1" x14ac:dyDescent="0.25">
      <c r="A12350" s="11">
        <f t="shared" si="1146"/>
        <v>12347</v>
      </c>
      <c r="B12350" s="29">
        <v>43880</v>
      </c>
      <c r="C12350" s="25">
        <v>23.4</v>
      </c>
      <c r="D12350" s="12">
        <v>31.6</v>
      </c>
      <c r="E12350" s="25">
        <v>26.9</v>
      </c>
      <c r="F12350" s="35">
        <v>79</v>
      </c>
      <c r="G12350" s="25">
        <v>8888</v>
      </c>
      <c r="H12350" s="13">
        <v>3.8</v>
      </c>
      <c r="I12350" s="25">
        <v>4</v>
      </c>
      <c r="J12350" s="12">
        <v>30</v>
      </c>
      <c r="K12350" s="12">
        <v>1</v>
      </c>
      <c r="L12350" s="25" t="s">
        <v>19</v>
      </c>
      <c r="M12350" s="10"/>
      <c r="N12350" s="15"/>
      <c r="O12350" s="15"/>
      <c r="P12350" s="4"/>
    </row>
    <row r="12351" spans="1:16" ht="15" customHeight="1" x14ac:dyDescent="0.25">
      <c r="A12351" s="11">
        <f t="shared" si="1146"/>
        <v>12348</v>
      </c>
      <c r="B12351" s="29">
        <v>43881</v>
      </c>
      <c r="C12351" s="25">
        <v>23</v>
      </c>
      <c r="D12351" s="12">
        <v>34</v>
      </c>
      <c r="E12351" s="25">
        <v>28.4</v>
      </c>
      <c r="F12351" s="35">
        <v>76</v>
      </c>
      <c r="G12351" s="25">
        <v>8888</v>
      </c>
      <c r="H12351" s="13">
        <v>0.2</v>
      </c>
      <c r="I12351" s="25">
        <v>4</v>
      </c>
      <c r="J12351" s="12">
        <v>120</v>
      </c>
      <c r="K12351" s="12">
        <v>2</v>
      </c>
      <c r="L12351" s="25" t="s">
        <v>12</v>
      </c>
      <c r="M12351" s="10"/>
      <c r="N12351" s="15"/>
      <c r="O12351" s="15"/>
      <c r="P12351" s="4"/>
    </row>
    <row r="12352" spans="1:16" ht="15" customHeight="1" x14ac:dyDescent="0.25">
      <c r="A12352" s="11">
        <f t="shared" si="1146"/>
        <v>12349</v>
      </c>
      <c r="B12352" s="29">
        <v>43882</v>
      </c>
      <c r="C12352" s="25">
        <v>23.8</v>
      </c>
      <c r="D12352" s="12">
        <v>34</v>
      </c>
      <c r="E12352" s="25">
        <v>28.7</v>
      </c>
      <c r="F12352" s="35">
        <v>64</v>
      </c>
      <c r="G12352" s="25"/>
      <c r="H12352" s="13">
        <v>9.5</v>
      </c>
      <c r="I12352" s="25">
        <v>5</v>
      </c>
      <c r="J12352" s="12">
        <v>100</v>
      </c>
      <c r="K12352" s="12">
        <v>3</v>
      </c>
      <c r="L12352" s="25" t="s">
        <v>12</v>
      </c>
      <c r="M12352" s="10"/>
      <c r="N12352" s="15"/>
      <c r="O12352" s="15"/>
      <c r="P12352" s="4"/>
    </row>
    <row r="12353" spans="1:16" ht="15" customHeight="1" x14ac:dyDescent="0.25">
      <c r="A12353" s="11">
        <f t="shared" si="1146"/>
        <v>12350</v>
      </c>
      <c r="B12353" s="29">
        <v>43883</v>
      </c>
      <c r="C12353" s="25">
        <v>26.7</v>
      </c>
      <c r="D12353" s="12">
        <v>34</v>
      </c>
      <c r="E12353" s="25">
        <v>29.5</v>
      </c>
      <c r="F12353" s="35">
        <v>60</v>
      </c>
      <c r="G12353" s="25">
        <v>0</v>
      </c>
      <c r="H12353" s="13">
        <v>9.9</v>
      </c>
      <c r="I12353" s="25">
        <v>5</v>
      </c>
      <c r="J12353" s="12">
        <v>100</v>
      </c>
      <c r="K12353" s="12">
        <v>3</v>
      </c>
      <c r="L12353" s="25" t="s">
        <v>12</v>
      </c>
      <c r="M12353" s="10"/>
      <c r="N12353" s="15"/>
      <c r="O12353" s="15"/>
      <c r="P12353" s="4"/>
    </row>
    <row r="12354" spans="1:16" ht="15" customHeight="1" x14ac:dyDescent="0.25">
      <c r="A12354" s="11">
        <f t="shared" si="1146"/>
        <v>12351</v>
      </c>
      <c r="B12354" s="29">
        <v>43884</v>
      </c>
      <c r="C12354" s="25">
        <v>24.9</v>
      </c>
      <c r="D12354" s="12">
        <v>33.4</v>
      </c>
      <c r="E12354" s="25">
        <v>28.8</v>
      </c>
      <c r="F12354" s="35">
        <v>62</v>
      </c>
      <c r="G12354" s="25"/>
      <c r="H12354" s="13">
        <v>10.9</v>
      </c>
      <c r="I12354" s="25">
        <v>4</v>
      </c>
      <c r="J12354" s="12">
        <v>80</v>
      </c>
      <c r="K12354" s="12">
        <v>3</v>
      </c>
      <c r="L12354" s="25" t="s">
        <v>12</v>
      </c>
      <c r="M12354" s="10"/>
      <c r="N12354" s="15"/>
      <c r="O12354" s="15"/>
      <c r="P12354" s="4"/>
    </row>
    <row r="12355" spans="1:16" ht="15" customHeight="1" x14ac:dyDescent="0.25">
      <c r="A12355" s="11">
        <f t="shared" si="1146"/>
        <v>12352</v>
      </c>
      <c r="B12355" s="29">
        <v>43885</v>
      </c>
      <c r="C12355" s="25">
        <v>26.5</v>
      </c>
      <c r="D12355" s="12">
        <v>33.4</v>
      </c>
      <c r="E12355" s="25">
        <v>29</v>
      </c>
      <c r="F12355" s="35">
        <v>66</v>
      </c>
      <c r="G12355" s="25">
        <v>0</v>
      </c>
      <c r="H12355" s="13">
        <v>10.8</v>
      </c>
      <c r="I12355" s="25">
        <v>4</v>
      </c>
      <c r="J12355" s="12">
        <v>100</v>
      </c>
      <c r="K12355" s="12">
        <v>3</v>
      </c>
      <c r="L12355" s="25" t="s">
        <v>12</v>
      </c>
      <c r="M12355" s="10"/>
      <c r="N12355" s="15"/>
      <c r="O12355" s="15"/>
      <c r="P12355" s="4"/>
    </row>
    <row r="12356" spans="1:16" ht="15" customHeight="1" x14ac:dyDescent="0.25">
      <c r="A12356" s="11">
        <f t="shared" si="1146"/>
        <v>12353</v>
      </c>
      <c r="B12356" s="29">
        <v>43886</v>
      </c>
      <c r="C12356" s="25">
        <v>25.1</v>
      </c>
      <c r="D12356" s="12">
        <v>33.6</v>
      </c>
      <c r="E12356" s="25">
        <v>29.1</v>
      </c>
      <c r="F12356" s="35">
        <v>69</v>
      </c>
      <c r="G12356" s="25"/>
      <c r="H12356" s="13">
        <v>10.199999999999999</v>
      </c>
      <c r="I12356" s="25">
        <v>6</v>
      </c>
      <c r="J12356" s="12">
        <v>60</v>
      </c>
      <c r="K12356" s="12">
        <v>3</v>
      </c>
      <c r="L12356" s="25" t="s">
        <v>17</v>
      </c>
      <c r="M12356" s="10"/>
      <c r="N12356" s="15"/>
      <c r="O12356" s="15"/>
      <c r="P12356" s="4"/>
    </row>
    <row r="12357" spans="1:16" ht="15" customHeight="1" x14ac:dyDescent="0.25">
      <c r="A12357" s="11">
        <f t="shared" si="1146"/>
        <v>12354</v>
      </c>
      <c r="B12357" s="29">
        <v>43887</v>
      </c>
      <c r="C12357" s="25">
        <v>25</v>
      </c>
      <c r="D12357" s="12">
        <v>34.799999999999997</v>
      </c>
      <c r="E12357" s="25">
        <v>29.5</v>
      </c>
      <c r="F12357" s="35">
        <v>70</v>
      </c>
      <c r="G12357" s="25"/>
      <c r="H12357" s="13">
        <v>8.6</v>
      </c>
      <c r="I12357" s="25">
        <v>6</v>
      </c>
      <c r="J12357" s="12">
        <v>80</v>
      </c>
      <c r="K12357" s="12">
        <v>2</v>
      </c>
      <c r="L12357" s="25" t="s">
        <v>12</v>
      </c>
      <c r="M12357" s="10"/>
      <c r="N12357" s="15"/>
      <c r="O12357" s="15"/>
      <c r="P12357" s="4"/>
    </row>
    <row r="12358" spans="1:16" ht="15" customHeight="1" x14ac:dyDescent="0.25">
      <c r="A12358" s="11">
        <f t="shared" ref="A12358:A12421" si="1147">A12357+1</f>
        <v>12355</v>
      </c>
      <c r="B12358" s="29">
        <v>43888</v>
      </c>
      <c r="C12358" s="25">
        <v>24.8</v>
      </c>
      <c r="D12358" s="12">
        <v>35</v>
      </c>
      <c r="E12358" s="25">
        <v>29.8</v>
      </c>
      <c r="F12358" s="35">
        <v>70</v>
      </c>
      <c r="G12358" s="25"/>
      <c r="H12358" s="13">
        <v>9.6999999999999993</v>
      </c>
      <c r="I12358" s="25">
        <v>4</v>
      </c>
      <c r="J12358" s="12">
        <v>60</v>
      </c>
      <c r="K12358" s="12">
        <v>2</v>
      </c>
      <c r="L12358" s="25" t="s">
        <v>12</v>
      </c>
      <c r="M12358" s="10"/>
      <c r="N12358" s="15"/>
      <c r="O12358" s="15"/>
      <c r="P12358" s="4"/>
    </row>
    <row r="12359" spans="1:16" ht="15" customHeight="1" x14ac:dyDescent="0.25">
      <c r="A12359" s="11">
        <f t="shared" si="1147"/>
        <v>12356</v>
      </c>
      <c r="B12359" s="29">
        <v>43889</v>
      </c>
      <c r="C12359" s="25">
        <v>24.1</v>
      </c>
      <c r="D12359" s="12">
        <v>35.4</v>
      </c>
      <c r="E12359" s="25">
        <v>29.7</v>
      </c>
      <c r="F12359" s="35">
        <v>69</v>
      </c>
      <c r="G12359" s="25"/>
      <c r="H12359" s="13">
        <v>9.4</v>
      </c>
      <c r="I12359" s="25">
        <v>4</v>
      </c>
      <c r="J12359" s="12">
        <v>200</v>
      </c>
      <c r="K12359" s="12">
        <v>2</v>
      </c>
      <c r="L12359" s="25" t="s">
        <v>12</v>
      </c>
      <c r="M12359" s="10"/>
      <c r="N12359" s="15"/>
      <c r="O12359" s="15"/>
      <c r="P12359" s="4"/>
    </row>
    <row r="12360" spans="1:16" ht="15" customHeight="1" x14ac:dyDescent="0.25">
      <c r="A12360" s="11">
        <f t="shared" si="1147"/>
        <v>12357</v>
      </c>
      <c r="B12360" s="29">
        <v>43890</v>
      </c>
      <c r="C12360" s="25">
        <v>23.4</v>
      </c>
      <c r="D12360" s="12">
        <v>35.799999999999997</v>
      </c>
      <c r="E12360" s="25">
        <v>27.6</v>
      </c>
      <c r="F12360" s="35">
        <v>80</v>
      </c>
      <c r="G12360" s="25">
        <v>8888</v>
      </c>
      <c r="H12360" s="13">
        <v>8.3000000000000007</v>
      </c>
      <c r="I12360" s="25">
        <v>6</v>
      </c>
      <c r="J12360" s="12">
        <v>320</v>
      </c>
      <c r="K12360" s="12">
        <v>2</v>
      </c>
      <c r="L12360" s="25" t="s">
        <v>19</v>
      </c>
      <c r="M12360" s="10"/>
      <c r="N12360" s="15"/>
      <c r="O12360" s="15"/>
      <c r="P12360" s="4"/>
    </row>
    <row r="12361" spans="1:16" ht="15" customHeight="1" x14ac:dyDescent="0.25">
      <c r="A12361" s="11">
        <f t="shared" si="1147"/>
        <v>12358</v>
      </c>
      <c r="B12361" s="29">
        <v>43891</v>
      </c>
      <c r="C12361" s="25">
        <v>23.2</v>
      </c>
      <c r="D12361" s="12">
        <v>35.200000000000003</v>
      </c>
      <c r="E12361" s="25">
        <v>26.9</v>
      </c>
      <c r="F12361" s="35">
        <v>85</v>
      </c>
      <c r="G12361" s="25"/>
      <c r="H12361" s="13">
        <v>8.1999999999999993</v>
      </c>
      <c r="I12361" s="25">
        <v>5</v>
      </c>
      <c r="J12361" s="12">
        <v>50</v>
      </c>
      <c r="K12361" s="12">
        <v>1</v>
      </c>
      <c r="L12361" s="25" t="s">
        <v>19</v>
      </c>
      <c r="M12361" s="10"/>
      <c r="N12361" s="15"/>
      <c r="O12361" s="15"/>
      <c r="P12361" s="4"/>
    </row>
    <row r="12362" spans="1:16" ht="15" customHeight="1" x14ac:dyDescent="0.25">
      <c r="A12362" s="11">
        <f t="shared" si="1147"/>
        <v>12359</v>
      </c>
      <c r="B12362" s="29">
        <v>43892</v>
      </c>
      <c r="C12362" s="25">
        <v>24</v>
      </c>
      <c r="D12362" s="12">
        <v>34.700000000000003</v>
      </c>
      <c r="E12362" s="25">
        <v>26.5</v>
      </c>
      <c r="F12362" s="35">
        <v>88</v>
      </c>
      <c r="G12362" s="25">
        <v>9</v>
      </c>
      <c r="H12362" s="13">
        <v>7.2</v>
      </c>
      <c r="I12362" s="25">
        <v>4</v>
      </c>
      <c r="J12362" s="12">
        <v>320</v>
      </c>
      <c r="K12362" s="12">
        <v>1</v>
      </c>
      <c r="L12362" s="25" t="s">
        <v>19</v>
      </c>
      <c r="M12362" s="10"/>
      <c r="N12362" s="15"/>
      <c r="O12362" s="15"/>
      <c r="P12362" s="4"/>
    </row>
    <row r="12363" spans="1:16" ht="15" customHeight="1" x14ac:dyDescent="0.25">
      <c r="A12363" s="11">
        <f t="shared" si="1147"/>
        <v>12360</v>
      </c>
      <c r="B12363" s="29">
        <v>43893</v>
      </c>
      <c r="C12363" s="25">
        <v>22</v>
      </c>
      <c r="D12363" s="12">
        <v>33.200000000000003</v>
      </c>
      <c r="E12363" s="25">
        <v>26.6</v>
      </c>
      <c r="F12363" s="35">
        <v>84</v>
      </c>
      <c r="G12363" s="25">
        <v>114.1</v>
      </c>
      <c r="H12363" s="13">
        <v>7.1</v>
      </c>
      <c r="I12363" s="25">
        <v>3</v>
      </c>
      <c r="J12363" s="12">
        <v>30</v>
      </c>
      <c r="K12363" s="12">
        <v>1</v>
      </c>
      <c r="L12363" s="25" t="s">
        <v>19</v>
      </c>
      <c r="M12363" s="10"/>
      <c r="N12363" s="15"/>
      <c r="O12363" s="15"/>
      <c r="P12363" s="4"/>
    </row>
    <row r="12364" spans="1:16" ht="15" customHeight="1" x14ac:dyDescent="0.25">
      <c r="A12364" s="11">
        <f t="shared" si="1147"/>
        <v>12361</v>
      </c>
      <c r="B12364" s="29">
        <v>43894</v>
      </c>
      <c r="C12364" s="25">
        <v>23</v>
      </c>
      <c r="D12364" s="12">
        <v>33.1</v>
      </c>
      <c r="E12364" s="25">
        <v>26.6</v>
      </c>
      <c r="F12364" s="35">
        <v>86</v>
      </c>
      <c r="G12364" s="25"/>
      <c r="H12364" s="13">
        <v>7</v>
      </c>
      <c r="I12364" s="25">
        <v>3</v>
      </c>
      <c r="J12364" s="12">
        <v>210</v>
      </c>
      <c r="K12364" s="12">
        <v>1</v>
      </c>
      <c r="L12364" s="25" t="s">
        <v>19</v>
      </c>
      <c r="M12364" s="10"/>
      <c r="N12364" s="15"/>
      <c r="O12364" s="15"/>
      <c r="P12364" s="4"/>
    </row>
    <row r="12365" spans="1:16" ht="15" customHeight="1" x14ac:dyDescent="0.25">
      <c r="A12365" s="11">
        <f t="shared" si="1147"/>
        <v>12362</v>
      </c>
      <c r="B12365" s="29">
        <v>43895</v>
      </c>
      <c r="C12365" s="25">
        <v>24.2</v>
      </c>
      <c r="D12365" s="12">
        <v>31.1</v>
      </c>
      <c r="E12365" s="25">
        <v>26.3</v>
      </c>
      <c r="F12365" s="35">
        <v>88</v>
      </c>
      <c r="G12365" s="25"/>
      <c r="H12365" s="13">
        <v>4.9000000000000004</v>
      </c>
      <c r="I12365" s="25">
        <v>15</v>
      </c>
      <c r="J12365" s="12">
        <v>200</v>
      </c>
      <c r="K12365" s="12">
        <v>2</v>
      </c>
      <c r="L12365" s="25" t="s">
        <v>19</v>
      </c>
      <c r="M12365" s="10"/>
      <c r="N12365" s="15"/>
      <c r="O12365" s="15"/>
      <c r="P12365" s="4"/>
    </row>
    <row r="12366" spans="1:16" ht="15" customHeight="1" x14ac:dyDescent="0.25">
      <c r="A12366" s="11">
        <f t="shared" si="1147"/>
        <v>12363</v>
      </c>
      <c r="B12366" s="29">
        <v>43896</v>
      </c>
      <c r="C12366" s="25">
        <v>22.6</v>
      </c>
      <c r="D12366" s="12">
        <v>32.1</v>
      </c>
      <c r="E12366" s="25">
        <v>26.6</v>
      </c>
      <c r="F12366" s="35">
        <v>80</v>
      </c>
      <c r="G12366" s="25">
        <v>9.9</v>
      </c>
      <c r="H12366" s="13">
        <v>6.4</v>
      </c>
      <c r="I12366" s="25">
        <v>4</v>
      </c>
      <c r="J12366" s="12">
        <v>220</v>
      </c>
      <c r="K12366" s="12">
        <v>1</v>
      </c>
      <c r="L12366" s="25" t="s">
        <v>19</v>
      </c>
      <c r="M12366" s="10"/>
      <c r="N12366" s="15"/>
      <c r="O12366" s="15"/>
      <c r="P12366" s="4"/>
    </row>
    <row r="12367" spans="1:16" ht="15" customHeight="1" x14ac:dyDescent="0.25">
      <c r="A12367" s="11">
        <f t="shared" si="1147"/>
        <v>12364</v>
      </c>
      <c r="B12367" s="29">
        <v>43897</v>
      </c>
      <c r="C12367" s="25">
        <v>22.2</v>
      </c>
      <c r="D12367" s="12">
        <v>34.5</v>
      </c>
      <c r="E12367" s="25">
        <v>26.8</v>
      </c>
      <c r="F12367" s="35">
        <v>82</v>
      </c>
      <c r="G12367" s="25"/>
      <c r="H12367" s="13">
        <v>8.9</v>
      </c>
      <c r="I12367" s="25">
        <v>3</v>
      </c>
      <c r="J12367" s="12">
        <v>210</v>
      </c>
      <c r="K12367" s="12">
        <v>1</v>
      </c>
      <c r="L12367" s="25" t="s">
        <v>19</v>
      </c>
      <c r="M12367" s="10"/>
      <c r="N12367" s="15"/>
      <c r="O12367" s="15"/>
      <c r="P12367" s="4"/>
    </row>
    <row r="12368" spans="1:16" ht="15" customHeight="1" x14ac:dyDescent="0.25">
      <c r="A12368" s="11">
        <f t="shared" si="1147"/>
        <v>12365</v>
      </c>
      <c r="B12368" s="29">
        <v>43898</v>
      </c>
      <c r="C12368" s="25">
        <v>24.2</v>
      </c>
      <c r="D12368" s="12">
        <v>31</v>
      </c>
      <c r="E12368" s="25">
        <v>26.2</v>
      </c>
      <c r="F12368" s="35">
        <v>91</v>
      </c>
      <c r="G12368" s="25">
        <v>0.1</v>
      </c>
      <c r="H12368" s="13">
        <v>6.5</v>
      </c>
      <c r="I12368" s="25">
        <v>4</v>
      </c>
      <c r="J12368" s="12">
        <v>220</v>
      </c>
      <c r="K12368" s="12">
        <v>1</v>
      </c>
      <c r="L12368" s="25" t="s">
        <v>19</v>
      </c>
      <c r="M12368" s="10"/>
      <c r="N12368" s="15"/>
      <c r="O12368" s="15"/>
      <c r="P12368" s="4"/>
    </row>
    <row r="12369" spans="1:16" ht="15" customHeight="1" x14ac:dyDescent="0.25">
      <c r="A12369" s="11">
        <f t="shared" si="1147"/>
        <v>12366</v>
      </c>
      <c r="B12369" s="29">
        <v>43899</v>
      </c>
      <c r="C12369" s="25">
        <v>23.8</v>
      </c>
      <c r="D12369" s="12">
        <v>32.4</v>
      </c>
      <c r="E12369" s="25">
        <v>27.6</v>
      </c>
      <c r="F12369" s="35">
        <v>82</v>
      </c>
      <c r="G12369" s="25">
        <v>0.4</v>
      </c>
      <c r="H12369" s="13">
        <v>3.8</v>
      </c>
      <c r="I12369" s="25">
        <v>3</v>
      </c>
      <c r="J12369" s="12">
        <v>260</v>
      </c>
      <c r="K12369" s="12">
        <v>0</v>
      </c>
      <c r="L12369" s="25" t="s">
        <v>19</v>
      </c>
      <c r="M12369" s="10"/>
      <c r="N12369" s="15"/>
      <c r="O12369" s="15"/>
      <c r="P12369" s="4"/>
    </row>
    <row r="12370" spans="1:16" ht="15" customHeight="1" x14ac:dyDescent="0.25">
      <c r="A12370" s="11">
        <f t="shared" si="1147"/>
        <v>12367</v>
      </c>
      <c r="B12370" s="29">
        <v>43900</v>
      </c>
      <c r="C12370" s="25">
        <v>21.6</v>
      </c>
      <c r="D12370" s="12">
        <v>33.200000000000003</v>
      </c>
      <c r="E12370" s="25">
        <v>26.6</v>
      </c>
      <c r="F12370" s="35">
        <v>80</v>
      </c>
      <c r="G12370" s="25"/>
      <c r="H12370" s="13">
        <v>8.1</v>
      </c>
      <c r="I12370" s="25">
        <v>4</v>
      </c>
      <c r="J12370" s="12">
        <v>250</v>
      </c>
      <c r="K12370" s="12">
        <v>1</v>
      </c>
      <c r="L12370" s="25" t="s">
        <v>19</v>
      </c>
      <c r="M12370" s="10"/>
      <c r="N12370" s="15"/>
      <c r="O12370" s="15"/>
      <c r="P12370" s="4"/>
    </row>
    <row r="12371" spans="1:16" ht="15" customHeight="1" x14ac:dyDescent="0.25">
      <c r="A12371" s="11">
        <f t="shared" si="1147"/>
        <v>12368</v>
      </c>
      <c r="B12371" s="29">
        <v>43901</v>
      </c>
      <c r="C12371" s="25">
        <v>21.9</v>
      </c>
      <c r="D12371" s="12">
        <v>33.6</v>
      </c>
      <c r="E12371" s="25">
        <v>26.7</v>
      </c>
      <c r="F12371" s="35">
        <v>81</v>
      </c>
      <c r="G12371" s="25"/>
      <c r="H12371" s="13">
        <v>9.8000000000000007</v>
      </c>
      <c r="I12371" s="25">
        <v>3</v>
      </c>
      <c r="J12371" s="12">
        <v>230</v>
      </c>
      <c r="K12371" s="12">
        <v>1</v>
      </c>
      <c r="L12371" s="25" t="s">
        <v>19</v>
      </c>
      <c r="M12371" s="10"/>
      <c r="N12371" s="15"/>
      <c r="O12371" s="15"/>
      <c r="P12371" s="4"/>
    </row>
    <row r="12372" spans="1:16" ht="15" customHeight="1" x14ac:dyDescent="0.25">
      <c r="A12372" s="11">
        <f t="shared" si="1147"/>
        <v>12369</v>
      </c>
      <c r="B12372" s="29">
        <v>43902</v>
      </c>
      <c r="C12372" s="25">
        <v>22.8</v>
      </c>
      <c r="D12372" s="12">
        <v>33.9</v>
      </c>
      <c r="E12372" s="25">
        <v>25.9</v>
      </c>
      <c r="F12372" s="35">
        <v>87</v>
      </c>
      <c r="G12372" s="25"/>
      <c r="H12372" s="13">
        <v>9.9</v>
      </c>
      <c r="I12372" s="25">
        <v>3</v>
      </c>
      <c r="J12372" s="12">
        <v>260</v>
      </c>
      <c r="K12372" s="12">
        <v>1</v>
      </c>
      <c r="L12372" s="25" t="s">
        <v>19</v>
      </c>
      <c r="M12372" s="10"/>
      <c r="N12372" s="15"/>
      <c r="O12372" s="15"/>
      <c r="P12372" s="4"/>
    </row>
    <row r="12373" spans="1:16" ht="15" customHeight="1" x14ac:dyDescent="0.25">
      <c r="A12373" s="11">
        <f t="shared" si="1147"/>
        <v>12370</v>
      </c>
      <c r="B12373" s="29">
        <v>43903</v>
      </c>
      <c r="C12373" s="25">
        <v>22.7</v>
      </c>
      <c r="D12373" s="12">
        <v>34.200000000000003</v>
      </c>
      <c r="E12373" s="25">
        <v>27</v>
      </c>
      <c r="F12373" s="35">
        <v>85</v>
      </c>
      <c r="G12373" s="25">
        <v>10.1</v>
      </c>
      <c r="H12373" s="13">
        <v>6.5</v>
      </c>
      <c r="I12373" s="25">
        <v>3</v>
      </c>
      <c r="J12373" s="12">
        <v>220</v>
      </c>
      <c r="K12373" s="12">
        <v>0</v>
      </c>
      <c r="L12373" s="25" t="s">
        <v>19</v>
      </c>
      <c r="M12373" s="10"/>
      <c r="N12373" s="15"/>
      <c r="O12373" s="15"/>
      <c r="P12373" s="4"/>
    </row>
    <row r="12374" spans="1:16" ht="15" customHeight="1" x14ac:dyDescent="0.25">
      <c r="A12374" s="11">
        <f t="shared" si="1147"/>
        <v>12371</v>
      </c>
      <c r="B12374" s="29">
        <v>43904</v>
      </c>
      <c r="C12374" s="25">
        <v>22.7</v>
      </c>
      <c r="D12374" s="12">
        <v>34.700000000000003</v>
      </c>
      <c r="E12374" s="25">
        <v>27</v>
      </c>
      <c r="F12374" s="35">
        <v>84</v>
      </c>
      <c r="G12374" s="25">
        <v>1.3</v>
      </c>
      <c r="H12374" s="13">
        <v>8.1999999999999993</v>
      </c>
      <c r="I12374" s="25">
        <v>5</v>
      </c>
      <c r="J12374" s="12">
        <v>210</v>
      </c>
      <c r="K12374" s="12">
        <v>2</v>
      </c>
      <c r="L12374" s="25" t="s">
        <v>19</v>
      </c>
      <c r="M12374" s="10"/>
      <c r="N12374" s="15"/>
      <c r="O12374" s="15"/>
      <c r="P12374" s="4"/>
    </row>
    <row r="12375" spans="1:16" ht="15" customHeight="1" x14ac:dyDescent="0.25">
      <c r="A12375" s="11">
        <f t="shared" si="1147"/>
        <v>12372</v>
      </c>
      <c r="B12375" s="29">
        <v>43905</v>
      </c>
      <c r="C12375" s="25"/>
      <c r="D12375" s="12">
        <v>34.700000000000003</v>
      </c>
      <c r="E12375" s="25">
        <v>29.5</v>
      </c>
      <c r="F12375" s="35">
        <v>72</v>
      </c>
      <c r="G12375" s="25"/>
      <c r="H12375" s="13">
        <v>8.1</v>
      </c>
      <c r="I12375" s="25">
        <v>4</v>
      </c>
      <c r="J12375" s="12">
        <v>150</v>
      </c>
      <c r="K12375" s="12">
        <v>2</v>
      </c>
      <c r="L12375" s="25" t="s">
        <v>12</v>
      </c>
      <c r="M12375" s="10"/>
      <c r="N12375" s="15"/>
      <c r="O12375" s="15"/>
      <c r="P12375" s="4"/>
    </row>
    <row r="12376" spans="1:16" ht="15" customHeight="1" x14ac:dyDescent="0.25">
      <c r="A12376" s="11">
        <f t="shared" si="1147"/>
        <v>12373</v>
      </c>
      <c r="B12376" s="29">
        <v>43906</v>
      </c>
      <c r="C12376" s="25">
        <v>24.4</v>
      </c>
      <c r="D12376" s="12">
        <v>35</v>
      </c>
      <c r="E12376" s="25">
        <v>29.5</v>
      </c>
      <c r="F12376" s="35">
        <v>71</v>
      </c>
      <c r="G12376" s="25">
        <v>8888</v>
      </c>
      <c r="H12376" s="13">
        <v>9.8000000000000007</v>
      </c>
      <c r="I12376" s="25">
        <v>5</v>
      </c>
      <c r="J12376" s="12">
        <v>60</v>
      </c>
      <c r="K12376" s="12">
        <v>2</v>
      </c>
      <c r="L12376" s="25" t="s">
        <v>19</v>
      </c>
      <c r="M12376" s="10"/>
      <c r="N12376" s="15"/>
      <c r="O12376" s="15"/>
      <c r="P12376" s="4"/>
    </row>
    <row r="12377" spans="1:16" ht="15" customHeight="1" x14ac:dyDescent="0.25">
      <c r="A12377" s="11">
        <f t="shared" si="1147"/>
        <v>12374</v>
      </c>
      <c r="B12377" s="29">
        <v>43907</v>
      </c>
      <c r="C12377" s="25">
        <v>24.6</v>
      </c>
      <c r="D12377" s="12">
        <v>33.799999999999997</v>
      </c>
      <c r="E12377" s="25">
        <v>28.1</v>
      </c>
      <c r="F12377" s="35">
        <v>75</v>
      </c>
      <c r="G12377" s="25"/>
      <c r="H12377" s="13">
        <v>7.9</v>
      </c>
      <c r="I12377" s="25">
        <v>5</v>
      </c>
      <c r="J12377" s="12">
        <v>110</v>
      </c>
      <c r="K12377" s="12">
        <v>1</v>
      </c>
      <c r="L12377" s="25" t="s">
        <v>19</v>
      </c>
      <c r="M12377" s="10"/>
      <c r="N12377" s="15"/>
      <c r="O12377" s="15"/>
      <c r="P12377" s="4"/>
    </row>
    <row r="12378" spans="1:16" ht="15" customHeight="1" x14ac:dyDescent="0.25">
      <c r="A12378" s="11">
        <f t="shared" si="1147"/>
        <v>12375</v>
      </c>
      <c r="B12378" s="29">
        <v>43908</v>
      </c>
      <c r="C12378" s="25">
        <v>24</v>
      </c>
      <c r="D12378" s="12">
        <v>32.6</v>
      </c>
      <c r="E12378" s="25">
        <v>26.4</v>
      </c>
      <c r="F12378" s="35">
        <v>88</v>
      </c>
      <c r="G12378" s="25"/>
      <c r="H12378" s="13">
        <v>5.8</v>
      </c>
      <c r="I12378" s="25">
        <v>3</v>
      </c>
      <c r="J12378" s="12">
        <v>260</v>
      </c>
      <c r="K12378" s="12">
        <v>0</v>
      </c>
      <c r="L12378" s="25" t="s">
        <v>19</v>
      </c>
      <c r="M12378" s="10"/>
      <c r="N12378" s="15"/>
      <c r="O12378" s="15"/>
      <c r="P12378" s="4"/>
    </row>
    <row r="12379" spans="1:16" ht="15" customHeight="1" x14ac:dyDescent="0.25">
      <c r="A12379" s="11">
        <f t="shared" si="1147"/>
        <v>12376</v>
      </c>
      <c r="B12379" s="29">
        <v>43909</v>
      </c>
      <c r="C12379" s="25">
        <v>23.2</v>
      </c>
      <c r="D12379" s="12">
        <v>31.2</v>
      </c>
      <c r="E12379" s="25">
        <v>25.1</v>
      </c>
      <c r="F12379" s="35">
        <v>91</v>
      </c>
      <c r="G12379" s="25">
        <v>37.9</v>
      </c>
      <c r="H12379" s="13">
        <v>4</v>
      </c>
      <c r="I12379" s="25">
        <v>3</v>
      </c>
      <c r="J12379" s="12">
        <v>290</v>
      </c>
      <c r="K12379" s="12">
        <v>0</v>
      </c>
      <c r="L12379" s="25" t="s">
        <v>19</v>
      </c>
      <c r="M12379" s="10"/>
      <c r="N12379" s="15"/>
      <c r="O12379" s="15"/>
      <c r="P12379" s="4"/>
    </row>
    <row r="12380" spans="1:16" ht="15" customHeight="1" x14ac:dyDescent="0.25">
      <c r="A12380" s="11">
        <f t="shared" si="1147"/>
        <v>12377</v>
      </c>
      <c r="B12380" s="29">
        <v>43910</v>
      </c>
      <c r="C12380" s="25">
        <v>22</v>
      </c>
      <c r="D12380" s="12">
        <v>33.799999999999997</v>
      </c>
      <c r="E12380" s="25">
        <v>26.9</v>
      </c>
      <c r="F12380" s="35">
        <v>79</v>
      </c>
      <c r="G12380" s="25">
        <v>51.1</v>
      </c>
      <c r="H12380" s="13">
        <v>3</v>
      </c>
      <c r="I12380" s="25">
        <v>3</v>
      </c>
      <c r="J12380" s="12">
        <v>240</v>
      </c>
      <c r="K12380" s="12">
        <v>1</v>
      </c>
      <c r="L12380" s="25" t="s">
        <v>19</v>
      </c>
      <c r="M12380" s="10"/>
      <c r="N12380" s="15"/>
      <c r="O12380" s="15"/>
      <c r="P12380" s="4"/>
    </row>
    <row r="12381" spans="1:16" ht="15" customHeight="1" x14ac:dyDescent="0.25">
      <c r="A12381" s="11">
        <f t="shared" si="1147"/>
        <v>12378</v>
      </c>
      <c r="B12381" s="29">
        <v>43911</v>
      </c>
      <c r="C12381" s="25">
        <v>22.5</v>
      </c>
      <c r="D12381" s="12">
        <v>32.299999999999997</v>
      </c>
      <c r="E12381" s="25">
        <v>26.8</v>
      </c>
      <c r="F12381" s="35">
        <v>81</v>
      </c>
      <c r="G12381" s="25">
        <v>0.2</v>
      </c>
      <c r="H12381" s="13">
        <v>8.6999999999999993</v>
      </c>
      <c r="I12381" s="25">
        <v>3</v>
      </c>
      <c r="J12381" s="12">
        <v>180</v>
      </c>
      <c r="K12381" s="12">
        <v>1</v>
      </c>
      <c r="L12381" s="25" t="s">
        <v>19</v>
      </c>
      <c r="M12381" s="10"/>
      <c r="N12381" s="15"/>
      <c r="O12381" s="15"/>
      <c r="P12381" s="4"/>
    </row>
    <row r="12382" spans="1:16" ht="15" customHeight="1" x14ac:dyDescent="0.25">
      <c r="A12382" s="11">
        <f t="shared" si="1147"/>
        <v>12379</v>
      </c>
      <c r="B12382" s="29">
        <v>43912</v>
      </c>
      <c r="C12382" s="25">
        <v>23.4</v>
      </c>
      <c r="D12382" s="12">
        <v>32.4</v>
      </c>
      <c r="E12382" s="25">
        <v>26.4</v>
      </c>
      <c r="F12382" s="35">
        <v>88</v>
      </c>
      <c r="G12382" s="25"/>
      <c r="H12382" s="13">
        <v>8.1999999999999993</v>
      </c>
      <c r="I12382" s="25">
        <v>3</v>
      </c>
      <c r="J12382" s="12">
        <v>220</v>
      </c>
      <c r="K12382" s="12">
        <v>1</v>
      </c>
      <c r="L12382" s="25" t="s">
        <v>19</v>
      </c>
      <c r="M12382" s="10"/>
      <c r="N12382" s="15"/>
      <c r="O12382" s="15"/>
      <c r="P12382" s="4"/>
    </row>
    <row r="12383" spans="1:16" ht="15" customHeight="1" x14ac:dyDescent="0.25">
      <c r="A12383" s="11">
        <f t="shared" si="1147"/>
        <v>12380</v>
      </c>
      <c r="B12383" s="29">
        <v>43913</v>
      </c>
      <c r="C12383" s="25">
        <v>22.8</v>
      </c>
      <c r="D12383" s="12">
        <v>31.9</v>
      </c>
      <c r="E12383" s="25">
        <v>25.7</v>
      </c>
      <c r="F12383" s="35">
        <v>87</v>
      </c>
      <c r="G12383" s="25">
        <v>7</v>
      </c>
      <c r="H12383" s="13">
        <v>5.6</v>
      </c>
      <c r="I12383" s="25">
        <v>4</v>
      </c>
      <c r="J12383" s="12">
        <v>190</v>
      </c>
      <c r="K12383" s="12">
        <v>0</v>
      </c>
      <c r="L12383" s="25" t="s">
        <v>19</v>
      </c>
      <c r="M12383" s="10"/>
      <c r="N12383" s="15"/>
      <c r="O12383" s="15"/>
      <c r="P12383" s="4"/>
    </row>
    <row r="12384" spans="1:16" ht="15" customHeight="1" x14ac:dyDescent="0.25">
      <c r="A12384" s="11">
        <f t="shared" si="1147"/>
        <v>12381</v>
      </c>
      <c r="B12384" s="29">
        <v>43914</v>
      </c>
      <c r="C12384" s="25">
        <v>22.8</v>
      </c>
      <c r="D12384" s="12">
        <v>34.200000000000003</v>
      </c>
      <c r="E12384" s="25">
        <v>26</v>
      </c>
      <c r="F12384" s="35">
        <v>90</v>
      </c>
      <c r="G12384" s="25">
        <v>8888</v>
      </c>
      <c r="H12384" s="13">
        <v>4.0999999999999996</v>
      </c>
      <c r="I12384" s="25">
        <v>4</v>
      </c>
      <c r="J12384" s="12">
        <v>220</v>
      </c>
      <c r="K12384" s="12">
        <v>1</v>
      </c>
      <c r="L12384" s="25" t="s">
        <v>19</v>
      </c>
      <c r="M12384" s="10"/>
      <c r="N12384" s="15"/>
      <c r="O12384" s="15"/>
      <c r="P12384" s="4"/>
    </row>
    <row r="12385" spans="1:16" ht="15" customHeight="1" x14ac:dyDescent="0.25">
      <c r="A12385" s="11">
        <f t="shared" si="1147"/>
        <v>12382</v>
      </c>
      <c r="B12385" s="29">
        <v>43915</v>
      </c>
      <c r="C12385" s="25">
        <v>23</v>
      </c>
      <c r="D12385" s="12">
        <v>34.6</v>
      </c>
      <c r="E12385" s="25">
        <v>27.1</v>
      </c>
      <c r="F12385" s="35">
        <v>84</v>
      </c>
      <c r="G12385" s="25">
        <v>46.9</v>
      </c>
      <c r="H12385" s="13">
        <v>4.5999999999999996</v>
      </c>
      <c r="I12385" s="25">
        <v>4</v>
      </c>
      <c r="J12385" s="12">
        <v>40</v>
      </c>
      <c r="K12385" s="12">
        <v>1</v>
      </c>
      <c r="L12385" s="25" t="s">
        <v>19</v>
      </c>
      <c r="M12385" s="10"/>
      <c r="N12385" s="15"/>
      <c r="O12385" s="15"/>
      <c r="P12385" s="4"/>
    </row>
    <row r="12386" spans="1:16" ht="15" customHeight="1" x14ac:dyDescent="0.25">
      <c r="A12386" s="11">
        <f t="shared" si="1147"/>
        <v>12383</v>
      </c>
      <c r="B12386" s="29">
        <v>43916</v>
      </c>
      <c r="C12386" s="25">
        <v>24.3</v>
      </c>
      <c r="D12386" s="12">
        <v>31.6</v>
      </c>
      <c r="E12386" s="25">
        <v>26.3</v>
      </c>
      <c r="F12386" s="35">
        <v>87</v>
      </c>
      <c r="G12386" s="25">
        <v>8888</v>
      </c>
      <c r="H12386" s="13">
        <v>7.7</v>
      </c>
      <c r="I12386" s="25">
        <v>5</v>
      </c>
      <c r="J12386" s="12">
        <v>210</v>
      </c>
      <c r="K12386" s="12">
        <v>1</v>
      </c>
      <c r="L12386" s="25" t="s">
        <v>19</v>
      </c>
      <c r="M12386" s="10"/>
      <c r="N12386" s="15"/>
      <c r="O12386" s="15"/>
      <c r="P12386" s="4"/>
    </row>
    <row r="12387" spans="1:16" ht="15" customHeight="1" x14ac:dyDescent="0.25">
      <c r="A12387" s="11">
        <f t="shared" si="1147"/>
        <v>12384</v>
      </c>
      <c r="B12387" s="29">
        <v>43917</v>
      </c>
      <c r="C12387" s="25">
        <v>21.9</v>
      </c>
      <c r="D12387" s="12">
        <v>32.4</v>
      </c>
      <c r="E12387" s="25">
        <v>25.1</v>
      </c>
      <c r="F12387" s="35">
        <v>90</v>
      </c>
      <c r="G12387" s="25">
        <v>10.5</v>
      </c>
      <c r="H12387" s="13">
        <v>2.6</v>
      </c>
      <c r="I12387" s="25">
        <v>4</v>
      </c>
      <c r="J12387" s="12">
        <v>190</v>
      </c>
      <c r="K12387" s="12">
        <v>1</v>
      </c>
      <c r="L12387" s="25" t="s">
        <v>19</v>
      </c>
      <c r="M12387" s="10"/>
      <c r="N12387" s="15"/>
      <c r="O12387" s="15"/>
      <c r="P12387" s="4"/>
    </row>
    <row r="12388" spans="1:16" ht="15" customHeight="1" x14ac:dyDescent="0.25">
      <c r="A12388" s="11">
        <f t="shared" si="1147"/>
        <v>12385</v>
      </c>
      <c r="B12388" s="29">
        <v>43918</v>
      </c>
      <c r="C12388" s="25">
        <v>22.9</v>
      </c>
      <c r="D12388" s="12">
        <v>30.6</v>
      </c>
      <c r="E12388" s="25">
        <v>25.3</v>
      </c>
      <c r="F12388" s="35">
        <v>94</v>
      </c>
      <c r="G12388" s="25">
        <v>42.3</v>
      </c>
      <c r="H12388" s="13">
        <v>7.2</v>
      </c>
      <c r="I12388" s="25">
        <v>1</v>
      </c>
      <c r="J12388" s="12">
        <v>260</v>
      </c>
      <c r="K12388" s="12">
        <v>0</v>
      </c>
      <c r="L12388" s="25" t="s">
        <v>19</v>
      </c>
      <c r="M12388" s="10"/>
      <c r="N12388" s="15"/>
      <c r="O12388" s="15"/>
      <c r="P12388" s="4"/>
    </row>
    <row r="12389" spans="1:16" ht="15" customHeight="1" x14ac:dyDescent="0.25">
      <c r="A12389" s="11">
        <f t="shared" si="1147"/>
        <v>12386</v>
      </c>
      <c r="B12389" s="29">
        <v>43919</v>
      </c>
      <c r="C12389" s="25">
        <v>22.3</v>
      </c>
      <c r="D12389" s="12">
        <v>32.4</v>
      </c>
      <c r="E12389" s="25">
        <v>25.2</v>
      </c>
      <c r="F12389" s="35">
        <v>90</v>
      </c>
      <c r="G12389" s="25">
        <v>11.4</v>
      </c>
      <c r="H12389" s="13">
        <v>3.4</v>
      </c>
      <c r="I12389" s="25">
        <v>3</v>
      </c>
      <c r="J12389" s="12">
        <v>250</v>
      </c>
      <c r="K12389" s="12">
        <v>1</v>
      </c>
      <c r="L12389" s="25" t="s">
        <v>19</v>
      </c>
      <c r="M12389" s="10"/>
      <c r="N12389" s="15"/>
      <c r="O12389" s="15"/>
      <c r="P12389" s="4"/>
    </row>
    <row r="12390" spans="1:16" ht="15" customHeight="1" x14ac:dyDescent="0.25">
      <c r="A12390" s="11">
        <f t="shared" si="1147"/>
        <v>12387</v>
      </c>
      <c r="B12390" s="29">
        <v>43920</v>
      </c>
      <c r="C12390" s="25">
        <v>21.5</v>
      </c>
      <c r="D12390" s="12">
        <v>32.799999999999997</v>
      </c>
      <c r="E12390" s="25">
        <v>25.1</v>
      </c>
      <c r="F12390" s="35">
        <v>90</v>
      </c>
      <c r="G12390" s="25">
        <v>58.8</v>
      </c>
      <c r="H12390" s="13">
        <v>5.9</v>
      </c>
      <c r="I12390" s="25">
        <v>2</v>
      </c>
      <c r="J12390" s="12">
        <v>30</v>
      </c>
      <c r="K12390" s="12">
        <v>0</v>
      </c>
      <c r="L12390" s="25" t="s">
        <v>19</v>
      </c>
      <c r="M12390" s="10"/>
      <c r="N12390" s="15"/>
      <c r="O12390" s="15"/>
      <c r="P12390" s="4"/>
    </row>
    <row r="12391" spans="1:16" ht="15" customHeight="1" x14ac:dyDescent="0.25">
      <c r="A12391" s="11">
        <f t="shared" si="1147"/>
        <v>12388</v>
      </c>
      <c r="B12391" s="29">
        <v>43921</v>
      </c>
      <c r="C12391" s="25">
        <v>22.7</v>
      </c>
      <c r="D12391" s="12">
        <v>32.6</v>
      </c>
      <c r="E12391" s="25">
        <v>26.5</v>
      </c>
      <c r="F12391" s="35">
        <v>82</v>
      </c>
      <c r="G12391" s="25">
        <v>10.6</v>
      </c>
      <c r="H12391" s="13">
        <v>4.5</v>
      </c>
      <c r="I12391" s="25">
        <v>2</v>
      </c>
      <c r="J12391" s="12">
        <v>230</v>
      </c>
      <c r="K12391" s="12">
        <v>0</v>
      </c>
      <c r="L12391" s="25" t="s">
        <v>19</v>
      </c>
      <c r="M12391" s="10"/>
      <c r="N12391" s="15"/>
      <c r="O12391" s="15"/>
      <c r="P12391" s="4"/>
    </row>
    <row r="12392" spans="1:16" ht="15" customHeight="1" x14ac:dyDescent="0.25">
      <c r="A12392" s="11">
        <f t="shared" si="1147"/>
        <v>12389</v>
      </c>
      <c r="B12392" s="29">
        <v>43922</v>
      </c>
      <c r="C12392" s="25">
        <v>22.1</v>
      </c>
      <c r="D12392" s="12">
        <v>32.6</v>
      </c>
      <c r="E12392" s="25">
        <v>26.4</v>
      </c>
      <c r="F12392" s="35">
        <v>85</v>
      </c>
      <c r="G12392" s="25">
        <v>0</v>
      </c>
      <c r="H12392" s="13">
        <v>6</v>
      </c>
      <c r="I12392" s="25">
        <v>3</v>
      </c>
      <c r="J12392" s="12">
        <v>210</v>
      </c>
      <c r="K12392" s="12">
        <v>0</v>
      </c>
      <c r="L12392" s="25" t="s">
        <v>19</v>
      </c>
      <c r="M12392" s="10"/>
      <c r="N12392" s="15"/>
      <c r="O12392" s="15"/>
      <c r="P12392" s="4"/>
    </row>
    <row r="12393" spans="1:16" ht="15" customHeight="1" x14ac:dyDescent="0.25">
      <c r="A12393" s="11">
        <f t="shared" si="1147"/>
        <v>12390</v>
      </c>
      <c r="B12393" s="29">
        <v>43923</v>
      </c>
      <c r="C12393" s="25">
        <v>23</v>
      </c>
      <c r="D12393" s="12">
        <v>32.4</v>
      </c>
      <c r="E12393" s="25">
        <v>26.2</v>
      </c>
      <c r="F12393" s="35">
        <v>89</v>
      </c>
      <c r="G12393" s="25"/>
      <c r="H12393" s="13">
        <v>6.3</v>
      </c>
      <c r="I12393" s="25">
        <v>1</v>
      </c>
      <c r="J12393" s="12">
        <v>70</v>
      </c>
      <c r="K12393" s="12">
        <v>0</v>
      </c>
      <c r="L12393" s="25" t="s">
        <v>19</v>
      </c>
      <c r="M12393" s="10"/>
      <c r="N12393" s="15"/>
      <c r="O12393" s="15"/>
      <c r="P12393" s="4"/>
    </row>
    <row r="12394" spans="1:16" ht="15" customHeight="1" x14ac:dyDescent="0.25">
      <c r="A12394" s="11">
        <f t="shared" si="1147"/>
        <v>12391</v>
      </c>
      <c r="B12394" s="29">
        <v>43924</v>
      </c>
      <c r="C12394" s="25">
        <v>23.6</v>
      </c>
      <c r="D12394" s="12">
        <v>33</v>
      </c>
      <c r="E12394" s="25">
        <v>26.8</v>
      </c>
      <c r="F12394" s="35">
        <v>87</v>
      </c>
      <c r="G12394" s="25">
        <v>4.7</v>
      </c>
      <c r="H12394" s="13">
        <v>5</v>
      </c>
      <c r="I12394" s="25">
        <v>3</v>
      </c>
      <c r="J12394" s="12">
        <v>270</v>
      </c>
      <c r="K12394" s="12">
        <v>1</v>
      </c>
      <c r="L12394" s="25" t="s">
        <v>19</v>
      </c>
      <c r="M12394" s="10"/>
      <c r="N12394" s="15"/>
      <c r="O12394" s="15"/>
      <c r="P12394" s="4"/>
    </row>
    <row r="12395" spans="1:16" ht="15" customHeight="1" x14ac:dyDescent="0.25">
      <c r="A12395" s="11">
        <f t="shared" si="1147"/>
        <v>12392</v>
      </c>
      <c r="B12395" s="29">
        <v>43925</v>
      </c>
      <c r="C12395" s="25">
        <v>25.4</v>
      </c>
      <c r="D12395" s="12">
        <v>31.8</v>
      </c>
      <c r="E12395" s="25">
        <v>27.2</v>
      </c>
      <c r="F12395" s="35">
        <v>90</v>
      </c>
      <c r="G12395" s="25">
        <v>0</v>
      </c>
      <c r="H12395" s="13">
        <v>4.8</v>
      </c>
      <c r="I12395" s="25">
        <v>4</v>
      </c>
      <c r="J12395" s="12">
        <v>360</v>
      </c>
      <c r="K12395" s="12">
        <v>1</v>
      </c>
      <c r="L12395" s="25" t="s">
        <v>19</v>
      </c>
      <c r="M12395" s="10"/>
      <c r="N12395" s="15"/>
      <c r="O12395" s="15"/>
      <c r="P12395" s="4"/>
    </row>
    <row r="12396" spans="1:16" ht="15" customHeight="1" x14ac:dyDescent="0.25">
      <c r="A12396" s="11">
        <f t="shared" si="1147"/>
        <v>12393</v>
      </c>
      <c r="B12396" s="29">
        <v>43926</v>
      </c>
      <c r="C12396" s="25">
        <v>23.4</v>
      </c>
      <c r="D12396" s="12">
        <v>32.6</v>
      </c>
      <c r="E12396" s="25">
        <v>26.8</v>
      </c>
      <c r="F12396" s="35">
        <v>86</v>
      </c>
      <c r="G12396" s="25">
        <v>128.5</v>
      </c>
      <c r="H12396" s="13">
        <v>4.4000000000000004</v>
      </c>
      <c r="I12396" s="25">
        <v>3</v>
      </c>
      <c r="J12396" s="12">
        <v>30</v>
      </c>
      <c r="K12396" s="12">
        <v>1</v>
      </c>
      <c r="L12396" s="25" t="s">
        <v>19</v>
      </c>
      <c r="M12396" s="10"/>
      <c r="N12396" s="15"/>
      <c r="O12396" s="15"/>
      <c r="P12396" s="4"/>
    </row>
    <row r="12397" spans="1:16" ht="15" customHeight="1" x14ac:dyDescent="0.25">
      <c r="A12397" s="11">
        <f t="shared" si="1147"/>
        <v>12394</v>
      </c>
      <c r="B12397" s="29">
        <v>43927</v>
      </c>
      <c r="C12397" s="25">
        <v>23.7</v>
      </c>
      <c r="D12397" s="12">
        <v>28.8</v>
      </c>
      <c r="E12397" s="25">
        <v>24.5</v>
      </c>
      <c r="F12397" s="35">
        <v>95</v>
      </c>
      <c r="G12397" s="25">
        <v>12.7</v>
      </c>
      <c r="H12397" s="13">
        <v>3.8</v>
      </c>
      <c r="I12397" s="25">
        <v>3</v>
      </c>
      <c r="J12397" s="12">
        <v>290</v>
      </c>
      <c r="K12397" s="12">
        <v>0</v>
      </c>
      <c r="L12397" s="25" t="s">
        <v>19</v>
      </c>
      <c r="M12397" s="10"/>
      <c r="N12397" s="15"/>
      <c r="O12397" s="15"/>
      <c r="P12397" s="4"/>
    </row>
    <row r="12398" spans="1:16" ht="15" customHeight="1" x14ac:dyDescent="0.25">
      <c r="A12398" s="11">
        <f t="shared" si="1147"/>
        <v>12395</v>
      </c>
      <c r="B12398" s="29">
        <v>43928</v>
      </c>
      <c r="C12398" s="25">
        <v>21</v>
      </c>
      <c r="D12398" s="12">
        <v>31.8</v>
      </c>
      <c r="E12398" s="25">
        <v>25.4</v>
      </c>
      <c r="F12398" s="35">
        <v>86</v>
      </c>
      <c r="G12398" s="25">
        <v>13.9</v>
      </c>
      <c r="H12398" s="13">
        <v>0</v>
      </c>
      <c r="I12398" s="25">
        <v>3</v>
      </c>
      <c r="J12398" s="12">
        <v>210</v>
      </c>
      <c r="K12398" s="12">
        <v>1</v>
      </c>
      <c r="L12398" s="25" t="s">
        <v>19</v>
      </c>
      <c r="M12398" s="10"/>
      <c r="N12398" s="15"/>
      <c r="O12398" s="15"/>
      <c r="P12398" s="4"/>
    </row>
    <row r="12399" spans="1:16" ht="15" customHeight="1" x14ac:dyDescent="0.25">
      <c r="A12399" s="11">
        <f t="shared" si="1147"/>
        <v>12396</v>
      </c>
      <c r="B12399" s="29">
        <v>43929</v>
      </c>
      <c r="C12399" s="25">
        <v>23.2</v>
      </c>
      <c r="D12399" s="12">
        <v>32.799999999999997</v>
      </c>
      <c r="E12399" s="25">
        <v>26.8</v>
      </c>
      <c r="F12399" s="35">
        <v>85</v>
      </c>
      <c r="G12399" s="25">
        <v>38.5</v>
      </c>
      <c r="H12399" s="13">
        <v>6.3</v>
      </c>
      <c r="I12399" s="25">
        <v>6</v>
      </c>
      <c r="J12399" s="12">
        <v>220</v>
      </c>
      <c r="K12399" s="12">
        <v>1</v>
      </c>
      <c r="L12399" s="25" t="s">
        <v>19</v>
      </c>
      <c r="M12399" s="10"/>
      <c r="N12399" s="15"/>
      <c r="O12399" s="15"/>
      <c r="P12399" s="4"/>
    </row>
    <row r="12400" spans="1:16" ht="15" customHeight="1" x14ac:dyDescent="0.25">
      <c r="A12400" s="11">
        <f t="shared" si="1147"/>
        <v>12397</v>
      </c>
      <c r="B12400" s="29">
        <v>43930</v>
      </c>
      <c r="C12400" s="25">
        <v>22.9</v>
      </c>
      <c r="D12400" s="12">
        <v>33</v>
      </c>
      <c r="E12400" s="25">
        <v>26</v>
      </c>
      <c r="F12400" s="35">
        <v>88</v>
      </c>
      <c r="G12400" s="25">
        <v>8888</v>
      </c>
      <c r="H12400" s="13">
        <v>7</v>
      </c>
      <c r="I12400" s="25">
        <v>3</v>
      </c>
      <c r="J12400" s="12">
        <v>220</v>
      </c>
      <c r="K12400" s="12">
        <v>1</v>
      </c>
      <c r="L12400" s="25" t="s">
        <v>19</v>
      </c>
      <c r="M12400" s="10"/>
      <c r="N12400" s="15"/>
      <c r="O12400" s="15"/>
      <c r="P12400" s="4"/>
    </row>
    <row r="12401" spans="1:16" ht="15" customHeight="1" x14ac:dyDescent="0.25">
      <c r="A12401" s="11">
        <f t="shared" si="1147"/>
        <v>12398</v>
      </c>
      <c r="B12401" s="29">
        <v>43931</v>
      </c>
      <c r="C12401" s="25">
        <v>22</v>
      </c>
      <c r="D12401" s="12">
        <v>33.4</v>
      </c>
      <c r="E12401" s="25">
        <v>25.4</v>
      </c>
      <c r="F12401" s="35">
        <v>87</v>
      </c>
      <c r="G12401" s="25">
        <v>119.3</v>
      </c>
      <c r="H12401" s="13">
        <v>6.5</v>
      </c>
      <c r="I12401" s="25">
        <v>3</v>
      </c>
      <c r="J12401" s="12">
        <v>220</v>
      </c>
      <c r="K12401" s="12">
        <v>1</v>
      </c>
      <c r="L12401" s="25" t="s">
        <v>19</v>
      </c>
      <c r="M12401" s="10"/>
      <c r="N12401" s="15"/>
      <c r="O12401" s="15"/>
      <c r="P12401" s="4"/>
    </row>
    <row r="12402" spans="1:16" ht="15" customHeight="1" x14ac:dyDescent="0.25">
      <c r="A12402" s="11">
        <f t="shared" si="1147"/>
        <v>12399</v>
      </c>
      <c r="B12402" s="29">
        <v>43932</v>
      </c>
      <c r="C12402" s="25"/>
      <c r="D12402" s="12">
        <v>33.4</v>
      </c>
      <c r="E12402" s="25">
        <v>27.3</v>
      </c>
      <c r="F12402" s="35">
        <v>84</v>
      </c>
      <c r="G12402" s="25">
        <v>47.3</v>
      </c>
      <c r="H12402" s="13">
        <v>6</v>
      </c>
      <c r="I12402" s="25">
        <v>2</v>
      </c>
      <c r="J12402" s="12">
        <v>210</v>
      </c>
      <c r="K12402" s="12">
        <v>0</v>
      </c>
      <c r="L12402" s="25" t="s">
        <v>19</v>
      </c>
      <c r="M12402" s="10"/>
      <c r="N12402" s="15"/>
      <c r="O12402" s="15"/>
      <c r="P12402" s="4"/>
    </row>
    <row r="12403" spans="1:16" ht="15" customHeight="1" x14ac:dyDescent="0.25">
      <c r="A12403" s="11">
        <f t="shared" si="1147"/>
        <v>12400</v>
      </c>
      <c r="B12403" s="29">
        <v>43933</v>
      </c>
      <c r="C12403" s="25">
        <v>24.3</v>
      </c>
      <c r="D12403" s="12">
        <v>32.1</v>
      </c>
      <c r="E12403" s="25">
        <v>26.1</v>
      </c>
      <c r="F12403" s="35">
        <v>91</v>
      </c>
      <c r="G12403" s="25"/>
      <c r="H12403" s="13">
        <v>4.5</v>
      </c>
      <c r="I12403" s="25">
        <v>3</v>
      </c>
      <c r="J12403" s="12">
        <v>150</v>
      </c>
      <c r="K12403" s="12">
        <v>1</v>
      </c>
      <c r="L12403" s="25" t="s">
        <v>19</v>
      </c>
      <c r="M12403" s="10"/>
      <c r="N12403" s="15"/>
      <c r="O12403" s="15"/>
      <c r="P12403" s="4"/>
    </row>
    <row r="12404" spans="1:16" ht="15" customHeight="1" x14ac:dyDescent="0.25">
      <c r="A12404" s="11">
        <f t="shared" si="1147"/>
        <v>12401</v>
      </c>
      <c r="B12404" s="29">
        <v>43934</v>
      </c>
      <c r="C12404" s="25">
        <v>23.3</v>
      </c>
      <c r="D12404" s="12">
        <v>33</v>
      </c>
      <c r="E12404" s="25">
        <v>27.1</v>
      </c>
      <c r="F12404" s="35">
        <v>87</v>
      </c>
      <c r="G12404" s="25">
        <v>33.1</v>
      </c>
      <c r="H12404" s="13">
        <v>3.7</v>
      </c>
      <c r="I12404" s="25">
        <v>3</v>
      </c>
      <c r="J12404" s="12">
        <v>190</v>
      </c>
      <c r="K12404" s="12">
        <v>1</v>
      </c>
      <c r="L12404" s="25" t="s">
        <v>19</v>
      </c>
      <c r="M12404" s="10"/>
      <c r="N12404" s="15"/>
      <c r="O12404" s="15"/>
      <c r="P12404" s="4"/>
    </row>
    <row r="12405" spans="1:16" ht="15" customHeight="1" x14ac:dyDescent="0.25">
      <c r="A12405" s="11">
        <f t="shared" si="1147"/>
        <v>12402</v>
      </c>
      <c r="B12405" s="29">
        <v>43935</v>
      </c>
      <c r="C12405" s="25">
        <v>23.8</v>
      </c>
      <c r="D12405" s="12">
        <v>33</v>
      </c>
      <c r="E12405" s="25">
        <v>26.7</v>
      </c>
      <c r="F12405" s="35">
        <v>88</v>
      </c>
      <c r="G12405" s="25">
        <v>5.0999999999999996</v>
      </c>
      <c r="H12405" s="13">
        <v>7</v>
      </c>
      <c r="I12405" s="25">
        <v>2</v>
      </c>
      <c r="J12405" s="12">
        <v>260</v>
      </c>
      <c r="K12405" s="12">
        <v>1</v>
      </c>
      <c r="L12405" s="25" t="s">
        <v>15</v>
      </c>
      <c r="M12405" s="10"/>
      <c r="N12405" s="15"/>
      <c r="O12405" s="15"/>
      <c r="P12405" s="4"/>
    </row>
    <row r="12406" spans="1:16" ht="15" customHeight="1" x14ac:dyDescent="0.25">
      <c r="A12406" s="11">
        <f t="shared" si="1147"/>
        <v>12403</v>
      </c>
      <c r="B12406" s="29">
        <v>43936</v>
      </c>
      <c r="C12406" s="25">
        <v>23</v>
      </c>
      <c r="D12406" s="12">
        <v>32.6</v>
      </c>
      <c r="E12406" s="25">
        <v>26</v>
      </c>
      <c r="F12406" s="35">
        <v>90</v>
      </c>
      <c r="G12406" s="25">
        <v>38.5</v>
      </c>
      <c r="H12406" s="13">
        <v>3.4</v>
      </c>
      <c r="I12406" s="25">
        <v>3</v>
      </c>
      <c r="J12406" s="12">
        <v>210</v>
      </c>
      <c r="K12406" s="12">
        <v>0</v>
      </c>
      <c r="L12406" s="25" t="s">
        <v>19</v>
      </c>
      <c r="M12406" s="10"/>
      <c r="N12406" s="15"/>
      <c r="O12406" s="15"/>
      <c r="P12406" s="4"/>
    </row>
    <row r="12407" spans="1:16" ht="15" customHeight="1" x14ac:dyDescent="0.25">
      <c r="A12407" s="11">
        <f t="shared" si="1147"/>
        <v>12404</v>
      </c>
      <c r="B12407" s="29">
        <v>43937</v>
      </c>
      <c r="C12407" s="25">
        <v>24</v>
      </c>
      <c r="D12407" s="12">
        <v>29.7</v>
      </c>
      <c r="E12407" s="25">
        <v>24.7</v>
      </c>
      <c r="F12407" s="35">
        <v>96</v>
      </c>
      <c r="G12407" s="25">
        <v>23.4</v>
      </c>
      <c r="H12407" s="13">
        <v>5.3</v>
      </c>
      <c r="I12407" s="25">
        <v>2</v>
      </c>
      <c r="J12407" s="12">
        <v>210</v>
      </c>
      <c r="K12407" s="12">
        <v>1</v>
      </c>
      <c r="L12407" s="25" t="s">
        <v>19</v>
      </c>
      <c r="M12407" s="10"/>
      <c r="N12407" s="15"/>
      <c r="O12407" s="15"/>
      <c r="P12407" s="4"/>
    </row>
    <row r="12408" spans="1:16" ht="15" customHeight="1" x14ac:dyDescent="0.25">
      <c r="A12408" s="11">
        <f t="shared" si="1147"/>
        <v>12405</v>
      </c>
      <c r="B12408" s="29">
        <v>43938</v>
      </c>
      <c r="C12408" s="25">
        <v>22.5</v>
      </c>
      <c r="D12408" s="12">
        <v>31.2</v>
      </c>
      <c r="E12408" s="25">
        <v>25.5</v>
      </c>
      <c r="F12408" s="35">
        <v>92</v>
      </c>
      <c r="G12408" s="25">
        <v>30.9</v>
      </c>
      <c r="H12408" s="13">
        <v>2.8</v>
      </c>
      <c r="I12408" s="25">
        <v>0</v>
      </c>
      <c r="J12408" s="12">
        <v>50</v>
      </c>
      <c r="K12408" s="12">
        <v>0</v>
      </c>
      <c r="L12408" s="25" t="s">
        <v>19</v>
      </c>
      <c r="M12408" s="10"/>
      <c r="N12408" s="15"/>
      <c r="O12408" s="15"/>
      <c r="P12408" s="4"/>
    </row>
    <row r="12409" spans="1:16" ht="15" customHeight="1" x14ac:dyDescent="0.25">
      <c r="A12409" s="11">
        <f t="shared" si="1147"/>
        <v>12406</v>
      </c>
      <c r="B12409" s="29">
        <v>43939</v>
      </c>
      <c r="C12409" s="25">
        <v>23</v>
      </c>
      <c r="D12409" s="12">
        <v>31</v>
      </c>
      <c r="E12409" s="25">
        <v>25.6</v>
      </c>
      <c r="F12409" s="35">
        <v>92</v>
      </c>
      <c r="G12409" s="25">
        <v>16</v>
      </c>
      <c r="H12409" s="13">
        <v>5.3</v>
      </c>
      <c r="I12409" s="25">
        <v>3</v>
      </c>
      <c r="J12409" s="12">
        <v>210</v>
      </c>
      <c r="K12409" s="12">
        <v>0</v>
      </c>
      <c r="L12409" s="25" t="s">
        <v>19</v>
      </c>
      <c r="M12409" s="10"/>
      <c r="N12409" s="15"/>
      <c r="O12409" s="15"/>
      <c r="P12409" s="4"/>
    </row>
    <row r="12410" spans="1:16" ht="15" customHeight="1" x14ac:dyDescent="0.25">
      <c r="A12410" s="11">
        <f t="shared" si="1147"/>
        <v>12407</v>
      </c>
      <c r="B12410" s="29">
        <v>43940</v>
      </c>
      <c r="C12410" s="25">
        <v>24.5</v>
      </c>
      <c r="D12410" s="12">
        <v>32.200000000000003</v>
      </c>
      <c r="E12410" s="25">
        <v>26.5</v>
      </c>
      <c r="F12410" s="35">
        <v>91</v>
      </c>
      <c r="G12410" s="25">
        <v>39</v>
      </c>
      <c r="H12410" s="13">
        <v>5.4</v>
      </c>
      <c r="I12410" s="25">
        <v>5</v>
      </c>
      <c r="J12410" s="12">
        <v>230</v>
      </c>
      <c r="K12410" s="12">
        <v>0</v>
      </c>
      <c r="L12410" s="25" t="s">
        <v>19</v>
      </c>
      <c r="M12410" s="10"/>
      <c r="N12410" s="15"/>
      <c r="O12410" s="15"/>
      <c r="P12410" s="4"/>
    </row>
    <row r="12411" spans="1:16" ht="15" customHeight="1" x14ac:dyDescent="0.25">
      <c r="A12411" s="11">
        <f t="shared" si="1147"/>
        <v>12408</v>
      </c>
      <c r="B12411" s="29">
        <v>43941</v>
      </c>
      <c r="C12411" s="25">
        <v>23.8</v>
      </c>
      <c r="D12411" s="12">
        <v>34.200000000000003</v>
      </c>
      <c r="E12411" s="25">
        <v>27.8</v>
      </c>
      <c r="F12411" s="35">
        <v>83</v>
      </c>
      <c r="G12411" s="25">
        <v>9.9</v>
      </c>
      <c r="H12411" s="13">
        <v>3.9</v>
      </c>
      <c r="I12411" s="25">
        <v>2</v>
      </c>
      <c r="J12411" s="12">
        <v>230</v>
      </c>
      <c r="K12411" s="12">
        <v>0</v>
      </c>
      <c r="L12411" s="25" t="s">
        <v>19</v>
      </c>
      <c r="M12411" s="10"/>
      <c r="N12411" s="15"/>
      <c r="O12411" s="15"/>
      <c r="P12411" s="4"/>
    </row>
    <row r="12412" spans="1:16" ht="15" customHeight="1" x14ac:dyDescent="0.25">
      <c r="A12412" s="11">
        <f t="shared" si="1147"/>
        <v>12409</v>
      </c>
      <c r="B12412" s="29">
        <v>43942</v>
      </c>
      <c r="C12412" s="25">
        <v>22.5</v>
      </c>
      <c r="D12412" s="12">
        <v>33.799999999999997</v>
      </c>
      <c r="E12412" s="25">
        <v>26.1</v>
      </c>
      <c r="F12412" s="35">
        <v>90</v>
      </c>
      <c r="G12412" s="25"/>
      <c r="H12412" s="13">
        <v>9.5</v>
      </c>
      <c r="I12412" s="25">
        <v>2</v>
      </c>
      <c r="J12412" s="12">
        <v>230</v>
      </c>
      <c r="K12412" s="12">
        <v>1</v>
      </c>
      <c r="L12412" s="25" t="s">
        <v>19</v>
      </c>
      <c r="M12412" s="10"/>
      <c r="N12412" s="15"/>
      <c r="O12412" s="15"/>
      <c r="P12412" s="4"/>
    </row>
    <row r="12413" spans="1:16" ht="15" customHeight="1" x14ac:dyDescent="0.25">
      <c r="A12413" s="11">
        <f t="shared" si="1147"/>
        <v>12410</v>
      </c>
      <c r="B12413" s="29">
        <v>43943</v>
      </c>
      <c r="C12413" s="25">
        <v>23.4</v>
      </c>
      <c r="D12413" s="12">
        <v>32.200000000000003</v>
      </c>
      <c r="E12413" s="25">
        <v>26.1</v>
      </c>
      <c r="F12413" s="35">
        <v>92</v>
      </c>
      <c r="G12413" s="25">
        <v>3.3</v>
      </c>
      <c r="H12413" s="13">
        <v>8.3000000000000007</v>
      </c>
      <c r="I12413" s="25">
        <v>0</v>
      </c>
      <c r="J12413" s="12">
        <v>200</v>
      </c>
      <c r="K12413" s="12">
        <v>0</v>
      </c>
      <c r="L12413" s="25" t="s">
        <v>19</v>
      </c>
      <c r="M12413" s="10"/>
      <c r="N12413" s="15"/>
      <c r="O12413" s="15"/>
      <c r="P12413" s="4"/>
    </row>
    <row r="12414" spans="1:16" ht="15" customHeight="1" x14ac:dyDescent="0.25">
      <c r="A12414" s="11">
        <f t="shared" si="1147"/>
        <v>12411</v>
      </c>
      <c r="B12414" s="29">
        <v>43944</v>
      </c>
      <c r="C12414" s="25">
        <v>23.4</v>
      </c>
      <c r="D12414" s="12">
        <v>31.6</v>
      </c>
      <c r="E12414" s="25">
        <v>25.9</v>
      </c>
      <c r="F12414" s="35">
        <v>92</v>
      </c>
      <c r="G12414" s="25">
        <v>65.7</v>
      </c>
      <c r="H12414" s="13">
        <v>4.5999999999999996</v>
      </c>
      <c r="I12414" s="25">
        <v>4</v>
      </c>
      <c r="J12414" s="12">
        <v>220</v>
      </c>
      <c r="K12414" s="12">
        <v>1</v>
      </c>
      <c r="L12414" s="25" t="s">
        <v>19</v>
      </c>
      <c r="M12414" s="10"/>
      <c r="N12414" s="15"/>
      <c r="O12414" s="15"/>
      <c r="P12414" s="4"/>
    </row>
    <row r="12415" spans="1:16" ht="15" customHeight="1" x14ac:dyDescent="0.25">
      <c r="A12415" s="11">
        <f t="shared" si="1147"/>
        <v>12412</v>
      </c>
      <c r="B12415" s="29">
        <v>43945</v>
      </c>
      <c r="C12415" s="25">
        <v>22.4</v>
      </c>
      <c r="D12415" s="12">
        <v>32.1</v>
      </c>
      <c r="E12415" s="25">
        <v>26.3</v>
      </c>
      <c r="F12415" s="35">
        <v>86</v>
      </c>
      <c r="G12415" s="25">
        <v>1.8</v>
      </c>
      <c r="H12415" s="13">
        <v>4.5</v>
      </c>
      <c r="I12415" s="25">
        <v>3</v>
      </c>
      <c r="J12415" s="12">
        <v>200</v>
      </c>
      <c r="K12415" s="12">
        <v>1</v>
      </c>
      <c r="L12415" s="25" t="s">
        <v>19</v>
      </c>
      <c r="M12415" s="10"/>
      <c r="N12415" s="15"/>
      <c r="O12415" s="15"/>
      <c r="P12415" s="4"/>
    </row>
    <row r="12416" spans="1:16" ht="15" customHeight="1" x14ac:dyDescent="0.25">
      <c r="A12416" s="11">
        <f t="shared" si="1147"/>
        <v>12413</v>
      </c>
      <c r="B12416" s="29">
        <v>43946</v>
      </c>
      <c r="C12416" s="25">
        <v>23</v>
      </c>
      <c r="D12416" s="12">
        <v>31.6</v>
      </c>
      <c r="E12416" s="25">
        <v>25.9</v>
      </c>
      <c r="F12416" s="35">
        <v>91</v>
      </c>
      <c r="G12416" s="25">
        <v>71.2</v>
      </c>
      <c r="H12416" s="13">
        <v>8.6999999999999993</v>
      </c>
      <c r="I12416" s="25">
        <v>3</v>
      </c>
      <c r="J12416" s="12">
        <v>190</v>
      </c>
      <c r="K12416" s="12">
        <v>1</v>
      </c>
      <c r="L12416" s="25" t="s">
        <v>19</v>
      </c>
      <c r="M12416" s="10"/>
      <c r="N12416" s="15"/>
      <c r="O12416" s="15"/>
      <c r="P12416" s="4"/>
    </row>
    <row r="12417" spans="1:16" ht="15" customHeight="1" x14ac:dyDescent="0.25">
      <c r="A12417" s="11">
        <f t="shared" si="1147"/>
        <v>12414</v>
      </c>
      <c r="B12417" s="29">
        <v>43947</v>
      </c>
      <c r="C12417" s="25">
        <v>23.4</v>
      </c>
      <c r="D12417" s="12">
        <v>32</v>
      </c>
      <c r="E12417" s="25">
        <v>26.4</v>
      </c>
      <c r="F12417" s="35">
        <v>89</v>
      </c>
      <c r="G12417" s="25">
        <v>5.8</v>
      </c>
      <c r="H12417" s="13">
        <v>4.2</v>
      </c>
      <c r="I12417" s="25">
        <v>2</v>
      </c>
      <c r="J12417" s="12">
        <v>230</v>
      </c>
      <c r="K12417" s="12">
        <v>0</v>
      </c>
      <c r="L12417" s="25" t="s">
        <v>19</v>
      </c>
      <c r="M12417" s="10"/>
      <c r="N12417" s="15"/>
      <c r="O12417" s="15"/>
      <c r="P12417" s="4"/>
    </row>
    <row r="12418" spans="1:16" ht="15" customHeight="1" x14ac:dyDescent="0.25">
      <c r="A12418" s="11">
        <f t="shared" si="1147"/>
        <v>12415</v>
      </c>
      <c r="B12418" s="29">
        <v>43948</v>
      </c>
      <c r="C12418" s="25">
        <v>24</v>
      </c>
      <c r="D12418" s="12">
        <v>32.200000000000003</v>
      </c>
      <c r="E12418" s="25">
        <v>27</v>
      </c>
      <c r="F12418" s="35">
        <v>84</v>
      </c>
      <c r="G12418" s="25">
        <v>37</v>
      </c>
      <c r="H12418" s="13">
        <v>3.5</v>
      </c>
      <c r="I12418" s="25">
        <v>0</v>
      </c>
      <c r="J12418" s="12">
        <v>0</v>
      </c>
      <c r="K12418" s="12">
        <v>0</v>
      </c>
      <c r="L12418" s="25" t="s">
        <v>19</v>
      </c>
      <c r="M12418" s="10"/>
      <c r="N12418" s="15"/>
      <c r="O12418" s="15"/>
      <c r="P12418" s="4"/>
    </row>
    <row r="12419" spans="1:16" ht="15" customHeight="1" x14ac:dyDescent="0.25">
      <c r="A12419" s="11">
        <f t="shared" si="1147"/>
        <v>12416</v>
      </c>
      <c r="B12419" s="29">
        <v>43949</v>
      </c>
      <c r="C12419" s="25">
        <v>23.8</v>
      </c>
      <c r="D12419" s="12">
        <v>31.1</v>
      </c>
      <c r="E12419" s="25">
        <v>26</v>
      </c>
      <c r="F12419" s="35">
        <v>90</v>
      </c>
      <c r="G12419" s="25">
        <v>2</v>
      </c>
      <c r="H12419" s="13">
        <v>7.4</v>
      </c>
      <c r="I12419" s="25">
        <v>2</v>
      </c>
      <c r="J12419" s="12">
        <v>190</v>
      </c>
      <c r="K12419" s="12">
        <v>0</v>
      </c>
      <c r="L12419" s="25" t="s">
        <v>19</v>
      </c>
      <c r="M12419" s="10"/>
      <c r="N12419" s="15"/>
      <c r="O12419" s="15"/>
      <c r="P12419" s="4"/>
    </row>
    <row r="12420" spans="1:16" ht="15" customHeight="1" x14ac:dyDescent="0.25">
      <c r="A12420" s="11">
        <f t="shared" si="1147"/>
        <v>12417</v>
      </c>
      <c r="B12420" s="29">
        <v>43950</v>
      </c>
      <c r="C12420" s="25">
        <v>22.8</v>
      </c>
      <c r="D12420" s="12">
        <v>31.6</v>
      </c>
      <c r="E12420" s="25">
        <v>26.2</v>
      </c>
      <c r="F12420" s="35">
        <v>89</v>
      </c>
      <c r="G12420" s="25">
        <v>40</v>
      </c>
      <c r="H12420" s="13">
        <v>2.8</v>
      </c>
      <c r="I12420" s="25">
        <v>3</v>
      </c>
      <c r="J12420" s="12">
        <v>200</v>
      </c>
      <c r="K12420" s="12">
        <v>0</v>
      </c>
      <c r="L12420" s="25" t="s">
        <v>19</v>
      </c>
      <c r="M12420" s="10"/>
      <c r="N12420" s="15"/>
      <c r="O12420" s="15"/>
      <c r="P12420" s="4"/>
    </row>
    <row r="12421" spans="1:16" ht="15" customHeight="1" x14ac:dyDescent="0.25">
      <c r="A12421" s="11">
        <f t="shared" si="1147"/>
        <v>12418</v>
      </c>
      <c r="B12421" s="29">
        <v>43951</v>
      </c>
      <c r="C12421" s="25">
        <v>23.4</v>
      </c>
      <c r="D12421" s="12">
        <v>30.6</v>
      </c>
      <c r="E12421" s="25">
        <v>25.1</v>
      </c>
      <c r="F12421" s="35">
        <v>95</v>
      </c>
      <c r="G12421" s="25">
        <v>19.5</v>
      </c>
      <c r="H12421" s="13">
        <v>4.4000000000000004</v>
      </c>
      <c r="I12421" s="25">
        <v>2</v>
      </c>
      <c r="J12421" s="12">
        <v>270</v>
      </c>
      <c r="K12421" s="12">
        <v>0</v>
      </c>
      <c r="L12421" s="25" t="s">
        <v>19</v>
      </c>
      <c r="M12421" s="10"/>
      <c r="N12421" s="15"/>
      <c r="O12421" s="15"/>
      <c r="P12421" s="4"/>
    </row>
    <row r="12422" spans="1:16" ht="15" customHeight="1" x14ac:dyDescent="0.25">
      <c r="A12422" s="11">
        <f t="shared" ref="A12422:A12485" si="1148">A12421+1</f>
        <v>12419</v>
      </c>
      <c r="B12422" s="29">
        <v>43952</v>
      </c>
      <c r="C12422" s="25">
        <v>23.6</v>
      </c>
      <c r="D12422" s="12">
        <v>26.8</v>
      </c>
      <c r="E12422" s="25">
        <v>24.6</v>
      </c>
      <c r="F12422" s="35">
        <v>94</v>
      </c>
      <c r="G12422" s="25">
        <v>51.2</v>
      </c>
      <c r="H12422" s="13">
        <v>2.9</v>
      </c>
      <c r="I12422" s="25">
        <v>3</v>
      </c>
      <c r="J12422" s="12">
        <v>200</v>
      </c>
      <c r="K12422" s="12">
        <v>1</v>
      </c>
      <c r="L12422" s="25" t="s">
        <v>13</v>
      </c>
      <c r="M12422" s="10"/>
      <c r="N12422" s="15"/>
      <c r="O12422" s="15"/>
      <c r="P12422" s="4"/>
    </row>
    <row r="12423" spans="1:16" ht="15" customHeight="1" x14ac:dyDescent="0.25">
      <c r="A12423" s="11">
        <f t="shared" si="1148"/>
        <v>12420</v>
      </c>
      <c r="B12423" s="29">
        <v>43953</v>
      </c>
      <c r="C12423" s="25">
        <v>22.5</v>
      </c>
      <c r="D12423" s="12">
        <v>32.4</v>
      </c>
      <c r="E12423" s="25">
        <v>25.8</v>
      </c>
      <c r="F12423" s="35">
        <v>86</v>
      </c>
      <c r="G12423" s="25">
        <v>13.3</v>
      </c>
      <c r="H12423" s="13">
        <v>0</v>
      </c>
      <c r="I12423" s="25">
        <v>8</v>
      </c>
      <c r="J12423" s="12">
        <v>230</v>
      </c>
      <c r="K12423" s="12">
        <v>1</v>
      </c>
      <c r="L12423" s="25" t="s">
        <v>19</v>
      </c>
      <c r="M12423" s="10"/>
      <c r="N12423" s="15"/>
      <c r="O12423" s="15"/>
      <c r="P12423" s="4"/>
    </row>
    <row r="12424" spans="1:16" ht="15" customHeight="1" x14ac:dyDescent="0.25">
      <c r="A12424" s="11">
        <f t="shared" si="1148"/>
        <v>12421</v>
      </c>
      <c r="B12424" s="29">
        <v>43954</v>
      </c>
      <c r="C12424" s="25">
        <v>22.8</v>
      </c>
      <c r="D12424" s="12">
        <v>30.8</v>
      </c>
      <c r="E12424" s="25">
        <v>25.6</v>
      </c>
      <c r="F12424" s="35">
        <v>91</v>
      </c>
      <c r="G12424" s="25">
        <v>21.7</v>
      </c>
      <c r="H12424" s="13">
        <v>4.7</v>
      </c>
      <c r="I12424" s="25">
        <v>3</v>
      </c>
      <c r="J12424" s="12">
        <v>230</v>
      </c>
      <c r="K12424" s="12">
        <v>1</v>
      </c>
      <c r="L12424" s="25" t="s">
        <v>19</v>
      </c>
      <c r="M12424" s="10"/>
      <c r="N12424" s="15"/>
      <c r="O12424" s="15"/>
      <c r="P12424" s="4"/>
    </row>
    <row r="12425" spans="1:16" ht="15" customHeight="1" x14ac:dyDescent="0.25">
      <c r="A12425" s="11">
        <f t="shared" si="1148"/>
        <v>12422</v>
      </c>
      <c r="B12425" s="29">
        <v>43955</v>
      </c>
      <c r="C12425" s="25">
        <v>22.5</v>
      </c>
      <c r="D12425" s="12">
        <v>33.200000000000003</v>
      </c>
      <c r="E12425" s="25">
        <v>26.8</v>
      </c>
      <c r="F12425" s="35">
        <v>84</v>
      </c>
      <c r="G12425" s="25">
        <v>4.8</v>
      </c>
      <c r="H12425" s="13">
        <v>3.6</v>
      </c>
      <c r="I12425" s="25">
        <v>4</v>
      </c>
      <c r="J12425" s="12">
        <v>220</v>
      </c>
      <c r="K12425" s="12">
        <v>1</v>
      </c>
      <c r="L12425" s="25" t="s">
        <v>19</v>
      </c>
      <c r="M12425" s="10"/>
      <c r="N12425" s="15"/>
      <c r="O12425" s="15"/>
      <c r="P12425" s="4"/>
    </row>
    <row r="12426" spans="1:16" ht="15" customHeight="1" x14ac:dyDescent="0.25">
      <c r="A12426" s="11">
        <f t="shared" si="1148"/>
        <v>12423</v>
      </c>
      <c r="B12426" s="29">
        <v>43956</v>
      </c>
      <c r="C12426" s="25">
        <v>23.4</v>
      </c>
      <c r="D12426" s="12">
        <v>31.8</v>
      </c>
      <c r="E12426" s="25">
        <v>26.9</v>
      </c>
      <c r="F12426" s="35">
        <v>85</v>
      </c>
      <c r="G12426" s="25"/>
      <c r="H12426" s="13">
        <v>9.1999999999999993</v>
      </c>
      <c r="I12426" s="25">
        <v>3</v>
      </c>
      <c r="J12426" s="12">
        <v>220</v>
      </c>
      <c r="K12426" s="12">
        <v>1</v>
      </c>
      <c r="L12426" s="25" t="s">
        <v>13</v>
      </c>
      <c r="M12426" s="10"/>
      <c r="N12426" s="15"/>
      <c r="O12426" s="15"/>
      <c r="P12426" s="4"/>
    </row>
    <row r="12427" spans="1:16" ht="15" customHeight="1" x14ac:dyDescent="0.25">
      <c r="A12427" s="11">
        <f t="shared" si="1148"/>
        <v>12424</v>
      </c>
      <c r="B12427" s="29">
        <v>43957</v>
      </c>
      <c r="C12427" s="25">
        <v>23.7</v>
      </c>
      <c r="D12427" s="12">
        <v>32.4</v>
      </c>
      <c r="E12427" s="25">
        <v>27.2</v>
      </c>
      <c r="F12427" s="35">
        <v>85</v>
      </c>
      <c r="G12427" s="25">
        <v>5</v>
      </c>
      <c r="H12427" s="13">
        <v>7.8</v>
      </c>
      <c r="I12427" s="25">
        <v>3</v>
      </c>
      <c r="J12427" s="12">
        <v>190</v>
      </c>
      <c r="K12427" s="12">
        <v>1</v>
      </c>
      <c r="L12427" s="25" t="s">
        <v>19</v>
      </c>
      <c r="M12427" s="10"/>
      <c r="N12427" s="15"/>
      <c r="O12427" s="15"/>
      <c r="P12427" s="4"/>
    </row>
    <row r="12428" spans="1:16" ht="15" customHeight="1" x14ac:dyDescent="0.25">
      <c r="A12428" s="11">
        <f t="shared" si="1148"/>
        <v>12425</v>
      </c>
      <c r="B12428" s="29">
        <v>43958</v>
      </c>
      <c r="C12428" s="25">
        <v>23.9</v>
      </c>
      <c r="D12428" s="12">
        <v>31.8</v>
      </c>
      <c r="E12428" s="25">
        <v>26.1</v>
      </c>
      <c r="F12428" s="35">
        <v>92</v>
      </c>
      <c r="G12428" s="25">
        <v>0</v>
      </c>
      <c r="H12428" s="13">
        <v>4.3</v>
      </c>
      <c r="I12428" s="25">
        <v>3</v>
      </c>
      <c r="J12428" s="12">
        <v>310</v>
      </c>
      <c r="K12428" s="12">
        <v>1</v>
      </c>
      <c r="L12428" s="25" t="s">
        <v>19</v>
      </c>
      <c r="M12428" s="10"/>
      <c r="N12428" s="15"/>
      <c r="O12428" s="15"/>
      <c r="P12428" s="4"/>
    </row>
    <row r="12429" spans="1:16" ht="15" customHeight="1" x14ac:dyDescent="0.25">
      <c r="A12429" s="11">
        <f t="shared" si="1148"/>
        <v>12426</v>
      </c>
      <c r="B12429" s="29">
        <v>43959</v>
      </c>
      <c r="C12429" s="25">
        <v>23.6</v>
      </c>
      <c r="D12429" s="12">
        <v>30.7</v>
      </c>
      <c r="E12429" s="25">
        <v>26.4</v>
      </c>
      <c r="F12429" s="35">
        <v>87</v>
      </c>
      <c r="G12429" s="25">
        <v>27.6</v>
      </c>
      <c r="H12429" s="13">
        <v>4.5</v>
      </c>
      <c r="I12429" s="25">
        <v>2</v>
      </c>
      <c r="J12429" s="12">
        <v>180</v>
      </c>
      <c r="K12429" s="12">
        <v>0</v>
      </c>
      <c r="L12429" s="25" t="s">
        <v>19</v>
      </c>
      <c r="M12429" s="10"/>
      <c r="N12429" s="15"/>
      <c r="O12429" s="15"/>
      <c r="P12429" s="4"/>
    </row>
    <row r="12430" spans="1:16" ht="15" customHeight="1" x14ac:dyDescent="0.25">
      <c r="A12430" s="11">
        <f t="shared" si="1148"/>
        <v>12427</v>
      </c>
      <c r="B12430" s="29">
        <v>43960</v>
      </c>
      <c r="C12430" s="25">
        <v>23.9</v>
      </c>
      <c r="D12430" s="12">
        <v>31.4</v>
      </c>
      <c r="E12430" s="25">
        <v>27.1</v>
      </c>
      <c r="F12430" s="35">
        <v>88</v>
      </c>
      <c r="G12430" s="25">
        <v>9.5</v>
      </c>
      <c r="H12430" s="13">
        <v>0.3</v>
      </c>
      <c r="I12430" s="25">
        <v>2</v>
      </c>
      <c r="J12430" s="12">
        <v>220</v>
      </c>
      <c r="K12430" s="12">
        <v>1</v>
      </c>
      <c r="L12430" s="25" t="s">
        <v>19</v>
      </c>
      <c r="M12430" s="10"/>
      <c r="N12430" s="15"/>
      <c r="O12430" s="15"/>
      <c r="P12430" s="4"/>
    </row>
    <row r="12431" spans="1:16" ht="15" customHeight="1" x14ac:dyDescent="0.25">
      <c r="A12431" s="11">
        <f t="shared" si="1148"/>
        <v>12428</v>
      </c>
      <c r="B12431" s="29">
        <v>43961</v>
      </c>
      <c r="C12431" s="25">
        <v>23.2</v>
      </c>
      <c r="D12431" s="12">
        <v>32</v>
      </c>
      <c r="E12431" s="25">
        <v>27</v>
      </c>
      <c r="F12431" s="35">
        <v>84</v>
      </c>
      <c r="G12431" s="25"/>
      <c r="H12431" s="13">
        <v>4.7</v>
      </c>
      <c r="I12431" s="25">
        <v>3</v>
      </c>
      <c r="J12431" s="12">
        <v>200</v>
      </c>
      <c r="K12431" s="12">
        <v>1</v>
      </c>
      <c r="L12431" s="25" t="s">
        <v>13</v>
      </c>
      <c r="M12431" s="10"/>
      <c r="N12431" s="15"/>
      <c r="O12431" s="15"/>
      <c r="P12431" s="4"/>
    </row>
    <row r="12432" spans="1:16" ht="15" customHeight="1" x14ac:dyDescent="0.25">
      <c r="A12432" s="11">
        <f t="shared" si="1148"/>
        <v>12429</v>
      </c>
      <c r="B12432" s="29">
        <v>43962</v>
      </c>
      <c r="C12432" s="25">
        <v>23.2</v>
      </c>
      <c r="D12432" s="12">
        <v>33.6</v>
      </c>
      <c r="E12432" s="25">
        <v>27.3</v>
      </c>
      <c r="F12432" s="35">
        <v>83</v>
      </c>
      <c r="G12432" s="25">
        <v>2.6</v>
      </c>
      <c r="H12432" s="13">
        <v>8.1999999999999993</v>
      </c>
      <c r="I12432" s="25">
        <v>4</v>
      </c>
      <c r="J12432" s="12">
        <v>190</v>
      </c>
      <c r="K12432" s="12">
        <v>1</v>
      </c>
      <c r="L12432" s="25" t="s">
        <v>19</v>
      </c>
      <c r="M12432" s="10"/>
      <c r="N12432" s="15"/>
      <c r="O12432" s="15"/>
      <c r="P12432" s="4"/>
    </row>
    <row r="12433" spans="1:16" ht="15" customHeight="1" x14ac:dyDescent="0.25">
      <c r="A12433" s="11">
        <f t="shared" si="1148"/>
        <v>12430</v>
      </c>
      <c r="B12433" s="29">
        <v>43963</v>
      </c>
      <c r="C12433" s="25">
        <v>22.4</v>
      </c>
      <c r="D12433" s="12">
        <v>33.1</v>
      </c>
      <c r="E12433" s="25">
        <v>25.9</v>
      </c>
      <c r="F12433" s="35">
        <v>90</v>
      </c>
      <c r="G12433" s="25">
        <v>0</v>
      </c>
      <c r="H12433" s="13">
        <v>8.6</v>
      </c>
      <c r="I12433" s="25">
        <v>4</v>
      </c>
      <c r="J12433" s="12">
        <v>220</v>
      </c>
      <c r="K12433" s="12">
        <v>1</v>
      </c>
      <c r="L12433" s="25" t="s">
        <v>19</v>
      </c>
      <c r="M12433" s="10"/>
      <c r="N12433" s="15"/>
      <c r="O12433" s="15"/>
      <c r="P12433" s="4"/>
    </row>
    <row r="12434" spans="1:16" ht="15" customHeight="1" x14ac:dyDescent="0.25">
      <c r="A12434" s="11">
        <f t="shared" si="1148"/>
        <v>12431</v>
      </c>
      <c r="B12434" s="29">
        <v>43964</v>
      </c>
      <c r="C12434" s="25">
        <v>23.8</v>
      </c>
      <c r="D12434" s="12">
        <v>32.4</v>
      </c>
      <c r="E12434" s="25">
        <v>27.5</v>
      </c>
      <c r="F12434" s="35">
        <v>85</v>
      </c>
      <c r="G12434" s="25">
        <v>89</v>
      </c>
      <c r="H12434" s="13">
        <v>6</v>
      </c>
      <c r="I12434" s="25">
        <v>4</v>
      </c>
      <c r="J12434" s="12">
        <v>190</v>
      </c>
      <c r="K12434" s="12">
        <v>1</v>
      </c>
      <c r="L12434" s="25" t="s">
        <v>19</v>
      </c>
      <c r="M12434" s="10"/>
      <c r="N12434" s="15"/>
      <c r="O12434" s="15"/>
      <c r="P12434" s="4"/>
    </row>
    <row r="12435" spans="1:16" ht="15" customHeight="1" x14ac:dyDescent="0.25">
      <c r="A12435" s="11">
        <f t="shared" si="1148"/>
        <v>12432</v>
      </c>
      <c r="B12435" s="29">
        <v>43965</v>
      </c>
      <c r="C12435" s="25">
        <v>22.7</v>
      </c>
      <c r="D12435" s="12">
        <v>32.200000000000003</v>
      </c>
      <c r="E12435" s="25">
        <v>26.1</v>
      </c>
      <c r="F12435" s="35">
        <v>89</v>
      </c>
      <c r="G12435" s="25">
        <v>8888</v>
      </c>
      <c r="H12435" s="13">
        <v>4.0999999999999996</v>
      </c>
      <c r="I12435" s="25">
        <v>3</v>
      </c>
      <c r="J12435" s="12">
        <v>190</v>
      </c>
      <c r="K12435" s="12">
        <v>1</v>
      </c>
      <c r="L12435" s="25" t="s">
        <v>19</v>
      </c>
      <c r="M12435" s="10"/>
      <c r="N12435" s="15"/>
      <c r="O12435" s="15"/>
      <c r="P12435" s="4"/>
    </row>
    <row r="12436" spans="1:16" ht="15" customHeight="1" x14ac:dyDescent="0.25">
      <c r="A12436" s="11">
        <f t="shared" si="1148"/>
        <v>12433</v>
      </c>
      <c r="B12436" s="29">
        <v>43966</v>
      </c>
      <c r="C12436" s="25">
        <v>23.6</v>
      </c>
      <c r="D12436" s="12">
        <v>34.200000000000003</v>
      </c>
      <c r="E12436" s="25">
        <v>27.1</v>
      </c>
      <c r="F12436" s="35">
        <v>88</v>
      </c>
      <c r="G12436" s="25">
        <v>18.5</v>
      </c>
      <c r="H12436" s="13">
        <v>6.1</v>
      </c>
      <c r="I12436" s="25">
        <v>3</v>
      </c>
      <c r="J12436" s="12">
        <v>50</v>
      </c>
      <c r="K12436" s="12">
        <v>1</v>
      </c>
      <c r="L12436" s="25" t="s">
        <v>19</v>
      </c>
      <c r="M12436" s="10"/>
      <c r="N12436" s="15"/>
      <c r="O12436" s="15"/>
      <c r="P12436" s="4"/>
    </row>
    <row r="12437" spans="1:16" ht="15" customHeight="1" x14ac:dyDescent="0.25">
      <c r="A12437" s="11">
        <f t="shared" si="1148"/>
        <v>12434</v>
      </c>
      <c r="B12437" s="29">
        <v>43967</v>
      </c>
      <c r="C12437" s="25">
        <v>23.5</v>
      </c>
      <c r="D12437" s="12">
        <v>34.200000000000003</v>
      </c>
      <c r="E12437" s="25">
        <v>27</v>
      </c>
      <c r="F12437" s="35">
        <v>88</v>
      </c>
      <c r="G12437" s="25">
        <v>17.600000000000001</v>
      </c>
      <c r="H12437" s="13">
        <v>8.1</v>
      </c>
      <c r="I12437" s="25">
        <v>5</v>
      </c>
      <c r="J12437" s="12">
        <v>190</v>
      </c>
      <c r="K12437" s="12">
        <v>1</v>
      </c>
      <c r="L12437" s="25" t="s">
        <v>19</v>
      </c>
      <c r="M12437" s="10"/>
      <c r="N12437" s="15"/>
      <c r="O12437" s="15"/>
      <c r="P12437" s="4"/>
    </row>
    <row r="12438" spans="1:16" ht="15" customHeight="1" x14ac:dyDescent="0.25">
      <c r="A12438" s="11">
        <f t="shared" si="1148"/>
        <v>12435</v>
      </c>
      <c r="B12438" s="29">
        <v>43968</v>
      </c>
      <c r="C12438" s="25">
        <v>24.9</v>
      </c>
      <c r="D12438" s="12">
        <v>28.4</v>
      </c>
      <c r="E12438" s="25">
        <v>25.2</v>
      </c>
      <c r="F12438" s="35">
        <v>96</v>
      </c>
      <c r="G12438" s="25">
        <v>18</v>
      </c>
      <c r="H12438" s="13">
        <v>6.5</v>
      </c>
      <c r="I12438" s="25">
        <v>3</v>
      </c>
      <c r="J12438" s="12">
        <v>160</v>
      </c>
      <c r="K12438" s="12">
        <v>0</v>
      </c>
      <c r="L12438" s="25" t="s">
        <v>19</v>
      </c>
      <c r="M12438" s="10"/>
      <c r="N12438" s="15"/>
      <c r="O12438" s="15"/>
      <c r="P12438" s="4"/>
    </row>
    <row r="12439" spans="1:16" ht="15" customHeight="1" x14ac:dyDescent="0.25">
      <c r="A12439" s="11">
        <f t="shared" si="1148"/>
        <v>12436</v>
      </c>
      <c r="B12439" s="29">
        <v>43969</v>
      </c>
      <c r="C12439" s="25">
        <v>23.2</v>
      </c>
      <c r="D12439" s="12">
        <v>31.1</v>
      </c>
      <c r="E12439" s="25">
        <v>26.2</v>
      </c>
      <c r="F12439" s="35">
        <v>87</v>
      </c>
      <c r="G12439" s="25">
        <v>19.399999999999999</v>
      </c>
      <c r="H12439" s="13">
        <v>0</v>
      </c>
      <c r="I12439" s="25">
        <v>3</v>
      </c>
      <c r="J12439" s="12">
        <v>210</v>
      </c>
      <c r="K12439" s="12">
        <v>0</v>
      </c>
      <c r="L12439" s="25" t="s">
        <v>19</v>
      </c>
      <c r="M12439" s="10"/>
      <c r="N12439" s="15"/>
      <c r="O12439" s="15"/>
      <c r="P12439" s="4"/>
    </row>
    <row r="12440" spans="1:16" ht="15" customHeight="1" x14ac:dyDescent="0.25">
      <c r="A12440" s="11">
        <f t="shared" si="1148"/>
        <v>12437</v>
      </c>
      <c r="B12440" s="29">
        <v>43970</v>
      </c>
      <c r="C12440" s="25">
        <v>22.9</v>
      </c>
      <c r="D12440" s="12">
        <v>34.6</v>
      </c>
      <c r="E12440" s="25">
        <v>27.6</v>
      </c>
      <c r="F12440" s="35">
        <v>82</v>
      </c>
      <c r="G12440" s="25">
        <v>8888</v>
      </c>
      <c r="H12440" s="13">
        <v>0.9</v>
      </c>
      <c r="I12440" s="25">
        <v>3</v>
      </c>
      <c r="J12440" s="12">
        <v>270</v>
      </c>
      <c r="K12440" s="12">
        <v>1</v>
      </c>
      <c r="L12440" s="25" t="s">
        <v>19</v>
      </c>
      <c r="M12440" s="10"/>
      <c r="N12440" s="15"/>
      <c r="O12440" s="15"/>
      <c r="P12440" s="4"/>
    </row>
    <row r="12441" spans="1:16" ht="15" customHeight="1" x14ac:dyDescent="0.25">
      <c r="A12441" s="11">
        <f t="shared" si="1148"/>
        <v>12438</v>
      </c>
      <c r="B12441" s="29">
        <v>43971</v>
      </c>
      <c r="C12441" s="25">
        <v>22.5</v>
      </c>
      <c r="D12441" s="12">
        <v>31.4</v>
      </c>
      <c r="E12441" s="25">
        <v>26</v>
      </c>
      <c r="F12441" s="35">
        <v>89</v>
      </c>
      <c r="G12441" s="25">
        <v>20.5</v>
      </c>
      <c r="H12441" s="13">
        <v>6.8</v>
      </c>
      <c r="I12441" s="25">
        <v>2</v>
      </c>
      <c r="J12441" s="12">
        <v>140</v>
      </c>
      <c r="K12441" s="12">
        <v>1</v>
      </c>
      <c r="L12441" s="25" t="s">
        <v>12</v>
      </c>
      <c r="M12441" s="10"/>
      <c r="N12441" s="15"/>
      <c r="O12441" s="15"/>
      <c r="P12441" s="4"/>
    </row>
    <row r="12442" spans="1:16" ht="15" customHeight="1" x14ac:dyDescent="0.25">
      <c r="A12442" s="11">
        <f t="shared" si="1148"/>
        <v>12439</v>
      </c>
      <c r="B12442" s="29">
        <v>43972</v>
      </c>
      <c r="C12442" s="25">
        <v>23</v>
      </c>
      <c r="D12442" s="12">
        <v>32.6</v>
      </c>
      <c r="E12442" s="25">
        <v>27.2</v>
      </c>
      <c r="F12442" s="35">
        <v>82</v>
      </c>
      <c r="G12442" s="25"/>
      <c r="H12442" s="13">
        <v>0.9</v>
      </c>
      <c r="I12442" s="25">
        <v>3</v>
      </c>
      <c r="J12442" s="12">
        <v>250</v>
      </c>
      <c r="K12442" s="12">
        <v>1</v>
      </c>
      <c r="L12442" s="25" t="s">
        <v>19</v>
      </c>
      <c r="M12442" s="10"/>
      <c r="N12442" s="15"/>
      <c r="O12442" s="15"/>
      <c r="P12442" s="4"/>
    </row>
    <row r="12443" spans="1:16" ht="15" customHeight="1" x14ac:dyDescent="0.25">
      <c r="A12443" s="11">
        <f t="shared" si="1148"/>
        <v>12440</v>
      </c>
      <c r="B12443" s="29">
        <v>43973</v>
      </c>
      <c r="C12443" s="25">
        <v>22.2</v>
      </c>
      <c r="D12443" s="12">
        <v>33.200000000000003</v>
      </c>
      <c r="E12443" s="25">
        <v>26.6</v>
      </c>
      <c r="F12443" s="35">
        <v>83</v>
      </c>
      <c r="G12443" s="25">
        <v>0</v>
      </c>
      <c r="H12443" s="13">
        <v>7.3</v>
      </c>
      <c r="I12443" s="25">
        <v>3</v>
      </c>
      <c r="J12443" s="12">
        <v>270</v>
      </c>
      <c r="K12443" s="12">
        <v>1</v>
      </c>
      <c r="L12443" s="25" t="s">
        <v>19</v>
      </c>
      <c r="M12443" s="10"/>
      <c r="N12443" s="15"/>
      <c r="O12443" s="15"/>
      <c r="P12443" s="4"/>
    </row>
    <row r="12444" spans="1:16" ht="15" customHeight="1" x14ac:dyDescent="0.25">
      <c r="A12444" s="11">
        <f t="shared" si="1148"/>
        <v>12441</v>
      </c>
      <c r="B12444" s="29">
        <v>43974</v>
      </c>
      <c r="C12444" s="25"/>
      <c r="D12444" s="12">
        <v>31.5</v>
      </c>
      <c r="E12444" s="25">
        <v>26.6</v>
      </c>
      <c r="F12444" s="35">
        <v>88</v>
      </c>
      <c r="G12444" s="25"/>
      <c r="H12444" s="13">
        <v>6.5</v>
      </c>
      <c r="I12444" s="25">
        <v>2</v>
      </c>
      <c r="J12444" s="12">
        <v>230</v>
      </c>
      <c r="K12444" s="12">
        <v>0</v>
      </c>
      <c r="L12444" s="25" t="s">
        <v>19</v>
      </c>
      <c r="M12444" s="10"/>
      <c r="N12444" s="15"/>
      <c r="O12444" s="15"/>
      <c r="P12444" s="4"/>
    </row>
    <row r="12445" spans="1:16" ht="15" customHeight="1" x14ac:dyDescent="0.25">
      <c r="A12445" s="11">
        <f t="shared" si="1148"/>
        <v>12442</v>
      </c>
      <c r="B12445" s="29">
        <v>43975</v>
      </c>
      <c r="C12445" s="25">
        <v>22.4</v>
      </c>
      <c r="D12445" s="12">
        <v>32.799999999999997</v>
      </c>
      <c r="E12445" s="25">
        <v>26.6</v>
      </c>
      <c r="F12445" s="35">
        <v>84</v>
      </c>
      <c r="G12445" s="25">
        <v>8888</v>
      </c>
      <c r="H12445" s="13">
        <v>1</v>
      </c>
      <c r="I12445" s="25">
        <v>3</v>
      </c>
      <c r="J12445" s="12">
        <v>230</v>
      </c>
      <c r="K12445" s="12">
        <v>1</v>
      </c>
      <c r="L12445" s="25" t="s">
        <v>19</v>
      </c>
      <c r="M12445" s="10"/>
      <c r="N12445" s="15"/>
      <c r="O12445" s="15"/>
      <c r="P12445" s="4"/>
    </row>
    <row r="12446" spans="1:16" ht="15" customHeight="1" x14ac:dyDescent="0.25">
      <c r="A12446" s="11">
        <f t="shared" si="1148"/>
        <v>12443</v>
      </c>
      <c r="B12446" s="29">
        <v>43976</v>
      </c>
      <c r="C12446" s="25">
        <v>22</v>
      </c>
      <c r="D12446" s="12">
        <v>32.6</v>
      </c>
      <c r="E12446" s="25">
        <v>26.3</v>
      </c>
      <c r="F12446" s="35">
        <v>85</v>
      </c>
      <c r="G12446" s="25"/>
      <c r="H12446" s="13">
        <v>9.6999999999999993</v>
      </c>
      <c r="I12446" s="25">
        <v>2</v>
      </c>
      <c r="J12446" s="12">
        <v>260</v>
      </c>
      <c r="K12446" s="12">
        <v>1</v>
      </c>
      <c r="L12446" s="25" t="s">
        <v>19</v>
      </c>
      <c r="M12446" s="10"/>
      <c r="N12446" s="15"/>
      <c r="O12446" s="15"/>
      <c r="P12446" s="4"/>
    </row>
    <row r="12447" spans="1:16" ht="15" customHeight="1" x14ac:dyDescent="0.25">
      <c r="A12447" s="11">
        <f t="shared" si="1148"/>
        <v>12444</v>
      </c>
      <c r="B12447" s="29">
        <v>43977</v>
      </c>
      <c r="C12447" s="25">
        <v>23.2</v>
      </c>
      <c r="D12447" s="12">
        <v>31.4</v>
      </c>
      <c r="E12447" s="25">
        <v>24.4</v>
      </c>
      <c r="F12447" s="35">
        <v>94</v>
      </c>
      <c r="G12447" s="25"/>
      <c r="H12447" s="13">
        <v>8.6999999999999993</v>
      </c>
      <c r="I12447" s="25">
        <v>5</v>
      </c>
      <c r="J12447" s="12">
        <v>280</v>
      </c>
      <c r="K12447" s="12">
        <v>1</v>
      </c>
      <c r="L12447" s="25" t="s">
        <v>19</v>
      </c>
      <c r="M12447" s="10"/>
      <c r="N12447" s="15"/>
      <c r="O12447" s="15"/>
      <c r="P12447" s="4"/>
    </row>
    <row r="12448" spans="1:16" ht="15" customHeight="1" x14ac:dyDescent="0.25">
      <c r="A12448" s="11">
        <f t="shared" si="1148"/>
        <v>12445</v>
      </c>
      <c r="B12448" s="29">
        <v>43978</v>
      </c>
      <c r="C12448" s="25">
        <v>22.3</v>
      </c>
      <c r="D12448" s="12">
        <v>30.1</v>
      </c>
      <c r="E12448" s="25">
        <v>25.6</v>
      </c>
      <c r="F12448" s="35">
        <v>89</v>
      </c>
      <c r="G12448" s="25">
        <v>2.6</v>
      </c>
      <c r="H12448" s="13">
        <v>3</v>
      </c>
      <c r="I12448" s="25">
        <v>0</v>
      </c>
      <c r="J12448" s="12">
        <v>0</v>
      </c>
      <c r="K12448" s="12">
        <v>0</v>
      </c>
      <c r="L12448" s="25" t="s">
        <v>19</v>
      </c>
      <c r="M12448" s="10"/>
      <c r="N12448" s="15"/>
      <c r="O12448" s="15"/>
      <c r="P12448" s="4"/>
    </row>
    <row r="12449" spans="1:16" ht="15" customHeight="1" x14ac:dyDescent="0.25">
      <c r="A12449" s="11">
        <f t="shared" si="1148"/>
        <v>12446</v>
      </c>
      <c r="B12449" s="29">
        <v>43979</v>
      </c>
      <c r="C12449" s="25">
        <v>22.4</v>
      </c>
      <c r="D12449" s="12">
        <v>32.6</v>
      </c>
      <c r="E12449" s="25">
        <v>26.5</v>
      </c>
      <c r="F12449" s="35">
        <v>85</v>
      </c>
      <c r="G12449" s="25">
        <v>8888</v>
      </c>
      <c r="H12449" s="13">
        <v>0</v>
      </c>
      <c r="I12449" s="25">
        <v>3</v>
      </c>
      <c r="J12449" s="12">
        <v>200</v>
      </c>
      <c r="K12449" s="12">
        <v>1</v>
      </c>
      <c r="L12449" s="25" t="s">
        <v>19</v>
      </c>
      <c r="M12449" s="10"/>
      <c r="N12449" s="15"/>
      <c r="O12449" s="15"/>
      <c r="P12449" s="4"/>
    </row>
    <row r="12450" spans="1:16" ht="15" customHeight="1" x14ac:dyDescent="0.25">
      <c r="A12450" s="11">
        <f t="shared" si="1148"/>
        <v>12447</v>
      </c>
      <c r="B12450" s="29">
        <v>43980</v>
      </c>
      <c r="C12450" s="25">
        <v>24</v>
      </c>
      <c r="D12450" s="12">
        <v>32</v>
      </c>
      <c r="E12450" s="25">
        <v>26.8</v>
      </c>
      <c r="F12450" s="35">
        <v>88</v>
      </c>
      <c r="G12450" s="25"/>
      <c r="H12450" s="13">
        <v>7.7</v>
      </c>
      <c r="I12450" s="25">
        <v>3</v>
      </c>
      <c r="J12450" s="12">
        <v>220</v>
      </c>
      <c r="K12450" s="12">
        <v>1</v>
      </c>
      <c r="L12450" s="25" t="s">
        <v>19</v>
      </c>
      <c r="M12450" s="10"/>
      <c r="N12450" s="15"/>
      <c r="O12450" s="15"/>
      <c r="P12450" s="4"/>
    </row>
    <row r="12451" spans="1:16" ht="15" customHeight="1" x14ac:dyDescent="0.25">
      <c r="A12451" s="11">
        <f t="shared" si="1148"/>
        <v>12448</v>
      </c>
      <c r="B12451" s="29">
        <v>43981</v>
      </c>
      <c r="C12451" s="25">
        <v>25</v>
      </c>
      <c r="D12451" s="12">
        <v>31.8</v>
      </c>
      <c r="E12451" s="25">
        <v>26.8</v>
      </c>
      <c r="F12451" s="35">
        <v>90</v>
      </c>
      <c r="G12451" s="25">
        <v>8888</v>
      </c>
      <c r="H12451" s="13">
        <v>6.2</v>
      </c>
      <c r="I12451" s="25">
        <v>2</v>
      </c>
      <c r="J12451" s="12">
        <v>220</v>
      </c>
      <c r="K12451" s="12">
        <v>1</v>
      </c>
      <c r="L12451" s="25" t="s">
        <v>13</v>
      </c>
      <c r="M12451" s="10"/>
      <c r="N12451" s="15"/>
      <c r="O12451" s="15"/>
      <c r="P12451" s="4"/>
    </row>
    <row r="12452" spans="1:16" ht="15" customHeight="1" x14ac:dyDescent="0.25">
      <c r="A12452" s="11">
        <f t="shared" si="1148"/>
        <v>12449</v>
      </c>
      <c r="B12452" s="29">
        <v>43982</v>
      </c>
      <c r="C12452" s="25">
        <v>23.6</v>
      </c>
      <c r="D12452" s="12">
        <v>32.200000000000003</v>
      </c>
      <c r="E12452" s="25">
        <v>26.9</v>
      </c>
      <c r="F12452" s="35">
        <v>84</v>
      </c>
      <c r="G12452" s="25">
        <v>41.7</v>
      </c>
      <c r="H12452" s="13">
        <v>5.5</v>
      </c>
      <c r="I12452" s="25">
        <v>2</v>
      </c>
      <c r="J12452" s="12">
        <v>190</v>
      </c>
      <c r="K12452" s="12">
        <v>1</v>
      </c>
      <c r="L12452" s="25" t="s">
        <v>19</v>
      </c>
      <c r="M12452" s="10"/>
      <c r="N12452" s="15"/>
      <c r="O12452" s="15"/>
      <c r="P12452" s="4"/>
    </row>
    <row r="12453" spans="1:16" ht="15" customHeight="1" x14ac:dyDescent="0.25">
      <c r="A12453" s="11">
        <f t="shared" si="1148"/>
        <v>12450</v>
      </c>
      <c r="B12453" s="29">
        <v>43983</v>
      </c>
      <c r="C12453" s="25">
        <v>22.4</v>
      </c>
      <c r="D12453" s="12">
        <v>32.1</v>
      </c>
      <c r="E12453" s="25">
        <v>26.2</v>
      </c>
      <c r="F12453" s="35">
        <v>87</v>
      </c>
      <c r="G12453" s="25">
        <v>8888</v>
      </c>
      <c r="H12453" s="13">
        <v>7</v>
      </c>
      <c r="I12453" s="25">
        <v>3</v>
      </c>
      <c r="J12453" s="12">
        <v>180</v>
      </c>
      <c r="K12453" s="12">
        <v>0</v>
      </c>
      <c r="L12453" s="25" t="s">
        <v>19</v>
      </c>
      <c r="M12453" s="10"/>
      <c r="N12453" s="15"/>
      <c r="O12453" s="15"/>
      <c r="P12453" s="4"/>
    </row>
    <row r="12454" spans="1:16" ht="15" customHeight="1" x14ac:dyDescent="0.25">
      <c r="A12454" s="11">
        <f t="shared" si="1148"/>
        <v>12451</v>
      </c>
      <c r="B12454" s="29">
        <v>43984</v>
      </c>
      <c r="C12454" s="25">
        <v>23.6</v>
      </c>
      <c r="D12454" s="12">
        <v>32.6</v>
      </c>
      <c r="E12454" s="25">
        <v>26.8</v>
      </c>
      <c r="F12454" s="35">
        <v>88</v>
      </c>
      <c r="G12454" s="25">
        <v>0.6</v>
      </c>
      <c r="H12454" s="13">
        <v>2.9</v>
      </c>
      <c r="I12454" s="25">
        <v>3</v>
      </c>
      <c r="J12454" s="12">
        <v>220</v>
      </c>
      <c r="K12454" s="12">
        <v>1</v>
      </c>
      <c r="L12454" s="25" t="s">
        <v>19</v>
      </c>
      <c r="M12454" s="10"/>
      <c r="N12454" s="15"/>
      <c r="O12454" s="15"/>
      <c r="P12454" s="4"/>
    </row>
    <row r="12455" spans="1:16" ht="15" customHeight="1" x14ac:dyDescent="0.25">
      <c r="A12455" s="11">
        <f t="shared" si="1148"/>
        <v>12452</v>
      </c>
      <c r="B12455" s="29">
        <v>43985</v>
      </c>
      <c r="C12455" s="25">
        <v>23.6</v>
      </c>
      <c r="D12455" s="12">
        <v>33.799999999999997</v>
      </c>
      <c r="E12455" s="25">
        <v>26.6</v>
      </c>
      <c r="F12455" s="35">
        <v>87</v>
      </c>
      <c r="G12455" s="25">
        <v>2</v>
      </c>
      <c r="H12455" s="13">
        <v>5.7</v>
      </c>
      <c r="I12455" s="25">
        <v>2</v>
      </c>
      <c r="J12455" s="12">
        <v>220</v>
      </c>
      <c r="K12455" s="12">
        <v>1</v>
      </c>
      <c r="L12455" s="25" t="s">
        <v>19</v>
      </c>
      <c r="M12455" s="10"/>
      <c r="N12455" s="15"/>
      <c r="O12455" s="15"/>
      <c r="P12455" s="4"/>
    </row>
    <row r="12456" spans="1:16" ht="15" customHeight="1" x14ac:dyDescent="0.25">
      <c r="A12456" s="11">
        <f t="shared" si="1148"/>
        <v>12453</v>
      </c>
      <c r="B12456" s="29">
        <v>43986</v>
      </c>
      <c r="C12456" s="25">
        <v>24</v>
      </c>
      <c r="D12456" s="12">
        <v>29.8</v>
      </c>
      <c r="E12456" s="25">
        <v>25.8</v>
      </c>
      <c r="F12456" s="35">
        <v>92</v>
      </c>
      <c r="G12456" s="25">
        <v>32.200000000000003</v>
      </c>
      <c r="H12456" s="13">
        <v>6.8</v>
      </c>
      <c r="I12456" s="25">
        <v>3</v>
      </c>
      <c r="J12456" s="12">
        <v>150</v>
      </c>
      <c r="K12456" s="12">
        <v>1</v>
      </c>
      <c r="L12456" s="25" t="s">
        <v>19</v>
      </c>
      <c r="M12456" s="10"/>
      <c r="N12456" s="15"/>
      <c r="O12456" s="15"/>
      <c r="P12456" s="4"/>
    </row>
    <row r="12457" spans="1:16" ht="15" customHeight="1" x14ac:dyDescent="0.25">
      <c r="A12457" s="11">
        <f t="shared" si="1148"/>
        <v>12454</v>
      </c>
      <c r="B12457" s="29">
        <v>43987</v>
      </c>
      <c r="C12457" s="25">
        <v>22.8</v>
      </c>
      <c r="D12457" s="12">
        <v>27.6</v>
      </c>
      <c r="E12457" s="25">
        <v>23.5</v>
      </c>
      <c r="F12457" s="35">
        <v>98</v>
      </c>
      <c r="G12457" s="25">
        <v>8.6</v>
      </c>
      <c r="H12457" s="13">
        <v>2</v>
      </c>
      <c r="I12457" s="25">
        <v>2</v>
      </c>
      <c r="J12457" s="12">
        <v>160</v>
      </c>
      <c r="K12457" s="12">
        <v>0</v>
      </c>
      <c r="L12457" s="25" t="s">
        <v>19</v>
      </c>
      <c r="M12457" s="10"/>
      <c r="N12457" s="15"/>
      <c r="O12457" s="15"/>
      <c r="P12457" s="4"/>
    </row>
    <row r="12458" spans="1:16" ht="15" customHeight="1" x14ac:dyDescent="0.25">
      <c r="A12458" s="11">
        <f t="shared" si="1148"/>
        <v>12455</v>
      </c>
      <c r="B12458" s="29">
        <v>43988</v>
      </c>
      <c r="C12458" s="25">
        <v>21.6</v>
      </c>
      <c r="D12458" s="12">
        <v>32.5</v>
      </c>
      <c r="E12458" s="25">
        <v>25.5</v>
      </c>
      <c r="F12458" s="35">
        <v>84</v>
      </c>
      <c r="G12458" s="25">
        <v>58.2</v>
      </c>
      <c r="H12458" s="13">
        <v>1</v>
      </c>
      <c r="I12458" s="25">
        <v>2</v>
      </c>
      <c r="J12458" s="12">
        <v>230</v>
      </c>
      <c r="K12458" s="12">
        <v>0</v>
      </c>
      <c r="L12458" s="25" t="s">
        <v>19</v>
      </c>
      <c r="M12458" s="10"/>
      <c r="N12458" s="15"/>
      <c r="O12458" s="15"/>
      <c r="P12458" s="4"/>
    </row>
    <row r="12459" spans="1:16" ht="15" customHeight="1" x14ac:dyDescent="0.25">
      <c r="A12459" s="11">
        <f t="shared" si="1148"/>
        <v>12456</v>
      </c>
      <c r="B12459" s="29">
        <v>43989</v>
      </c>
      <c r="C12459" s="25">
        <v>20.399999999999999</v>
      </c>
      <c r="D12459" s="12">
        <v>32.1</v>
      </c>
      <c r="E12459" s="25">
        <v>25.3</v>
      </c>
      <c r="F12459" s="35">
        <v>83</v>
      </c>
      <c r="G12459" s="25"/>
      <c r="H12459" s="13">
        <v>5</v>
      </c>
      <c r="I12459" s="25">
        <v>4</v>
      </c>
      <c r="J12459" s="12">
        <v>190</v>
      </c>
      <c r="K12459" s="12">
        <v>1</v>
      </c>
      <c r="L12459" s="25" t="s">
        <v>19</v>
      </c>
      <c r="M12459" s="10"/>
      <c r="N12459" s="15"/>
      <c r="O12459" s="15"/>
      <c r="P12459" s="4"/>
    </row>
    <row r="12460" spans="1:16" ht="15" customHeight="1" x14ac:dyDescent="0.25">
      <c r="A12460" s="11">
        <f t="shared" si="1148"/>
        <v>12457</v>
      </c>
      <c r="B12460" s="29">
        <v>43990</v>
      </c>
      <c r="C12460" s="25">
        <v>21.5</v>
      </c>
      <c r="D12460" s="12">
        <v>32</v>
      </c>
      <c r="E12460" s="25">
        <v>26</v>
      </c>
      <c r="F12460" s="35">
        <v>85</v>
      </c>
      <c r="G12460" s="25"/>
      <c r="H12460" s="13">
        <v>10.4</v>
      </c>
      <c r="I12460" s="25">
        <v>2</v>
      </c>
      <c r="J12460" s="12">
        <v>230</v>
      </c>
      <c r="K12460" s="12">
        <v>1</v>
      </c>
      <c r="L12460" s="25" t="s">
        <v>19</v>
      </c>
      <c r="M12460" s="10"/>
      <c r="N12460" s="15"/>
      <c r="O12460" s="15"/>
      <c r="P12460" s="4"/>
    </row>
    <row r="12461" spans="1:16" ht="15" customHeight="1" x14ac:dyDescent="0.25">
      <c r="A12461" s="11">
        <f t="shared" si="1148"/>
        <v>12458</v>
      </c>
      <c r="B12461" s="29">
        <v>43991</v>
      </c>
      <c r="C12461" s="25">
        <v>22.5</v>
      </c>
      <c r="D12461" s="12">
        <v>33.1</v>
      </c>
      <c r="E12461" s="25">
        <v>26.9</v>
      </c>
      <c r="F12461" s="35">
        <v>82</v>
      </c>
      <c r="G12461" s="25"/>
      <c r="H12461" s="13">
        <v>9.6999999999999993</v>
      </c>
      <c r="I12461" s="25">
        <v>4</v>
      </c>
      <c r="J12461" s="12">
        <v>190</v>
      </c>
      <c r="K12461" s="12">
        <v>1</v>
      </c>
      <c r="L12461" s="25" t="s">
        <v>19</v>
      </c>
      <c r="M12461" s="10"/>
      <c r="N12461" s="15"/>
      <c r="O12461" s="15"/>
      <c r="P12461" s="4"/>
    </row>
    <row r="12462" spans="1:16" ht="15" customHeight="1" x14ac:dyDescent="0.25">
      <c r="A12462" s="11">
        <f t="shared" si="1148"/>
        <v>12459</v>
      </c>
      <c r="B12462" s="29">
        <v>43992</v>
      </c>
      <c r="C12462" s="25">
        <v>21.6</v>
      </c>
      <c r="D12462" s="12">
        <v>33</v>
      </c>
      <c r="E12462" s="25">
        <v>26.2</v>
      </c>
      <c r="F12462" s="35">
        <v>84</v>
      </c>
      <c r="G12462" s="25"/>
      <c r="H12462" s="13">
        <v>9.5</v>
      </c>
      <c r="I12462" s="25">
        <v>3</v>
      </c>
      <c r="J12462" s="12">
        <v>190</v>
      </c>
      <c r="K12462" s="12">
        <v>1</v>
      </c>
      <c r="L12462" s="25" t="s">
        <v>19</v>
      </c>
      <c r="M12462" s="10"/>
      <c r="N12462" s="15"/>
      <c r="O12462" s="15"/>
      <c r="P12462" s="4"/>
    </row>
    <row r="12463" spans="1:16" ht="15" customHeight="1" x14ac:dyDescent="0.25">
      <c r="A12463" s="11">
        <f t="shared" si="1148"/>
        <v>12460</v>
      </c>
      <c r="B12463" s="29">
        <v>43993</v>
      </c>
      <c r="C12463" s="25">
        <v>22</v>
      </c>
      <c r="D12463" s="12"/>
      <c r="E12463" s="25">
        <v>26.1</v>
      </c>
      <c r="F12463" s="35">
        <v>88</v>
      </c>
      <c r="G12463" s="25"/>
      <c r="H12463" s="13">
        <v>7.5</v>
      </c>
      <c r="I12463" s="25">
        <v>2</v>
      </c>
      <c r="J12463" s="12">
        <v>160</v>
      </c>
      <c r="K12463" s="12">
        <v>1</v>
      </c>
      <c r="L12463" s="25" t="s">
        <v>19</v>
      </c>
      <c r="M12463" s="10"/>
      <c r="N12463" s="15"/>
      <c r="O12463" s="15"/>
      <c r="P12463" s="4"/>
    </row>
    <row r="12464" spans="1:16" ht="15" customHeight="1" x14ac:dyDescent="0.25">
      <c r="A12464" s="11">
        <f t="shared" si="1148"/>
        <v>12461</v>
      </c>
      <c r="B12464" s="29">
        <v>43994</v>
      </c>
      <c r="C12464" s="25">
        <v>24.6</v>
      </c>
      <c r="D12464" s="12">
        <v>29.6</v>
      </c>
      <c r="E12464" s="25">
        <v>26.5</v>
      </c>
      <c r="F12464" s="35">
        <v>86</v>
      </c>
      <c r="G12464" s="25">
        <v>0</v>
      </c>
      <c r="H12464" s="13">
        <v>7.3</v>
      </c>
      <c r="I12464" s="25">
        <v>2</v>
      </c>
      <c r="J12464" s="12">
        <v>20</v>
      </c>
      <c r="K12464" s="12">
        <v>0</v>
      </c>
      <c r="L12464" s="25" t="s">
        <v>19</v>
      </c>
      <c r="M12464" s="10"/>
      <c r="N12464" s="15"/>
      <c r="O12464" s="15"/>
      <c r="P12464" s="4"/>
    </row>
    <row r="12465" spans="1:16" ht="15" customHeight="1" x14ac:dyDescent="0.25">
      <c r="A12465" s="11">
        <f t="shared" si="1148"/>
        <v>12462</v>
      </c>
      <c r="B12465" s="29">
        <v>43995</v>
      </c>
      <c r="C12465" s="25">
        <v>22.8</v>
      </c>
      <c r="D12465" s="12">
        <v>9999</v>
      </c>
      <c r="E12465" s="25">
        <v>25.5</v>
      </c>
      <c r="F12465" s="35">
        <v>90</v>
      </c>
      <c r="G12465" s="25">
        <v>2</v>
      </c>
      <c r="H12465" s="13">
        <v>1.9</v>
      </c>
      <c r="I12465" s="25">
        <v>1</v>
      </c>
      <c r="J12465" s="12">
        <v>120</v>
      </c>
      <c r="K12465" s="12">
        <v>0</v>
      </c>
      <c r="L12465" s="25" t="s">
        <v>19</v>
      </c>
      <c r="M12465" s="10"/>
      <c r="N12465" s="15"/>
      <c r="O12465" s="15"/>
      <c r="P12465" s="4"/>
    </row>
    <row r="12466" spans="1:16" ht="15" customHeight="1" x14ac:dyDescent="0.25">
      <c r="A12466" s="11">
        <f t="shared" si="1148"/>
        <v>12463</v>
      </c>
      <c r="B12466" s="29">
        <v>43996</v>
      </c>
      <c r="C12466" s="25"/>
      <c r="D12466" s="12"/>
      <c r="E12466" s="25"/>
      <c r="F12466" s="35"/>
      <c r="G12466" s="25"/>
      <c r="H12466" s="13"/>
      <c r="I12466" s="25"/>
      <c r="J12466" s="12"/>
      <c r="K12466" s="12"/>
      <c r="L12466" s="25"/>
      <c r="M12466" s="10"/>
      <c r="N12466" s="15"/>
      <c r="O12466" s="15"/>
      <c r="P12466" s="4"/>
    </row>
    <row r="12467" spans="1:16" ht="15" customHeight="1" x14ac:dyDescent="0.25">
      <c r="A12467" s="11">
        <f t="shared" si="1148"/>
        <v>12464</v>
      </c>
      <c r="B12467" s="29">
        <v>43997</v>
      </c>
      <c r="C12467" s="25"/>
      <c r="D12467" s="12">
        <v>33.4</v>
      </c>
      <c r="E12467" s="25">
        <v>26.5</v>
      </c>
      <c r="F12467" s="35">
        <v>84</v>
      </c>
      <c r="G12467" s="25"/>
      <c r="H12467" s="13">
        <v>7</v>
      </c>
      <c r="I12467" s="25">
        <v>3</v>
      </c>
      <c r="J12467" s="12">
        <v>200</v>
      </c>
      <c r="K12467" s="12">
        <v>1</v>
      </c>
      <c r="L12467" s="25" t="s">
        <v>19</v>
      </c>
      <c r="M12467" s="10"/>
      <c r="N12467" s="15"/>
      <c r="O12467" s="15"/>
      <c r="P12467" s="4"/>
    </row>
    <row r="12468" spans="1:16" ht="15" customHeight="1" x14ac:dyDescent="0.25">
      <c r="A12468" s="11">
        <f t="shared" si="1148"/>
        <v>12465</v>
      </c>
      <c r="B12468" s="29">
        <v>43998</v>
      </c>
      <c r="C12468" s="25">
        <v>22.4</v>
      </c>
      <c r="D12468" s="12">
        <v>31.9</v>
      </c>
      <c r="E12468" s="25">
        <v>26.1</v>
      </c>
      <c r="F12468" s="35">
        <v>88</v>
      </c>
      <c r="G12468" s="25"/>
      <c r="H12468" s="13">
        <v>8</v>
      </c>
      <c r="I12468" s="25">
        <v>3</v>
      </c>
      <c r="J12468" s="12">
        <v>230</v>
      </c>
      <c r="K12468" s="12">
        <v>1</v>
      </c>
      <c r="L12468" s="25" t="s">
        <v>19</v>
      </c>
      <c r="M12468" s="10"/>
      <c r="N12468" s="15"/>
      <c r="O12468" s="15"/>
      <c r="P12468" s="4"/>
    </row>
    <row r="12469" spans="1:16" ht="15" customHeight="1" x14ac:dyDescent="0.25">
      <c r="A12469" s="11">
        <f t="shared" si="1148"/>
        <v>12466</v>
      </c>
      <c r="B12469" s="29">
        <v>43999</v>
      </c>
      <c r="C12469" s="25">
        <v>23</v>
      </c>
      <c r="D12469" s="12">
        <v>30</v>
      </c>
      <c r="E12469" s="25">
        <v>25.3</v>
      </c>
      <c r="F12469" s="35">
        <v>92</v>
      </c>
      <c r="G12469" s="25">
        <v>30</v>
      </c>
      <c r="H12469" s="13">
        <v>4.8</v>
      </c>
      <c r="I12469" s="25">
        <v>5</v>
      </c>
      <c r="J12469" s="12">
        <v>180</v>
      </c>
      <c r="K12469" s="12">
        <v>0</v>
      </c>
      <c r="L12469" s="25" t="s">
        <v>19</v>
      </c>
      <c r="M12469" s="10"/>
      <c r="N12469" s="15"/>
      <c r="O12469" s="15"/>
      <c r="P12469" s="4"/>
    </row>
    <row r="12470" spans="1:16" ht="15" customHeight="1" x14ac:dyDescent="0.25">
      <c r="A12470" s="11">
        <f t="shared" si="1148"/>
        <v>12467</v>
      </c>
      <c r="B12470" s="29">
        <v>44000</v>
      </c>
      <c r="C12470" s="25">
        <v>23.4</v>
      </c>
      <c r="D12470" s="12">
        <v>30.8</v>
      </c>
      <c r="E12470" s="25">
        <v>24.4</v>
      </c>
      <c r="F12470" s="35">
        <v>95</v>
      </c>
      <c r="G12470" s="25">
        <v>32</v>
      </c>
      <c r="H12470" s="13">
        <v>4.4000000000000004</v>
      </c>
      <c r="I12470" s="25">
        <v>2</v>
      </c>
      <c r="J12470" s="12">
        <v>240</v>
      </c>
      <c r="K12470" s="12">
        <v>0</v>
      </c>
      <c r="L12470" s="25" t="s">
        <v>19</v>
      </c>
      <c r="M12470" s="10"/>
      <c r="N12470" s="15"/>
      <c r="O12470" s="15"/>
      <c r="P12470" s="4"/>
    </row>
    <row r="12471" spans="1:16" ht="15" customHeight="1" x14ac:dyDescent="0.25">
      <c r="A12471" s="11">
        <f t="shared" si="1148"/>
        <v>12468</v>
      </c>
      <c r="B12471" s="29">
        <v>44001</v>
      </c>
      <c r="C12471" s="25">
        <v>22.3</v>
      </c>
      <c r="D12471" s="12">
        <v>31.8</v>
      </c>
      <c r="E12471" s="25">
        <v>26.1</v>
      </c>
      <c r="F12471" s="35">
        <v>84</v>
      </c>
      <c r="G12471" s="25">
        <v>36.299999999999997</v>
      </c>
      <c r="H12471" s="13">
        <v>4.3</v>
      </c>
      <c r="I12471" s="25">
        <v>3</v>
      </c>
      <c r="J12471" s="12">
        <v>230</v>
      </c>
      <c r="K12471" s="12">
        <v>1</v>
      </c>
      <c r="L12471" s="25" t="s">
        <v>19</v>
      </c>
      <c r="M12471" s="10"/>
      <c r="N12471" s="15"/>
      <c r="O12471" s="15"/>
      <c r="P12471" s="4"/>
    </row>
    <row r="12472" spans="1:16" ht="15" customHeight="1" x14ac:dyDescent="0.25">
      <c r="A12472" s="11">
        <f t="shared" si="1148"/>
        <v>12469</v>
      </c>
      <c r="B12472" s="29">
        <v>44002</v>
      </c>
      <c r="C12472" s="25">
        <v>24.1</v>
      </c>
      <c r="D12472" s="12">
        <v>31.1</v>
      </c>
      <c r="E12472" s="25">
        <v>26.7</v>
      </c>
      <c r="F12472" s="35">
        <v>89</v>
      </c>
      <c r="G12472" s="25">
        <v>2.4</v>
      </c>
      <c r="H12472" s="13">
        <v>6.8</v>
      </c>
      <c r="I12472" s="25">
        <v>2</v>
      </c>
      <c r="J12472" s="12">
        <v>200</v>
      </c>
      <c r="K12472" s="12">
        <v>0</v>
      </c>
      <c r="L12472" s="25" t="s">
        <v>19</v>
      </c>
      <c r="M12472" s="10"/>
      <c r="N12472" s="15"/>
      <c r="O12472" s="15"/>
      <c r="P12472" s="4"/>
    </row>
    <row r="12473" spans="1:16" ht="15" customHeight="1" x14ac:dyDescent="0.25">
      <c r="A12473" s="11">
        <f t="shared" si="1148"/>
        <v>12470</v>
      </c>
      <c r="B12473" s="29">
        <v>44003</v>
      </c>
      <c r="C12473" s="25">
        <v>21.6</v>
      </c>
      <c r="D12473" s="12">
        <v>31.4</v>
      </c>
      <c r="E12473" s="25">
        <v>24.8</v>
      </c>
      <c r="F12473" s="35">
        <v>91</v>
      </c>
      <c r="G12473" s="25">
        <v>3.1</v>
      </c>
      <c r="H12473" s="13">
        <v>3.2</v>
      </c>
      <c r="I12473" s="25">
        <v>2</v>
      </c>
      <c r="J12473" s="12">
        <v>230</v>
      </c>
      <c r="K12473" s="12">
        <v>0</v>
      </c>
      <c r="L12473" s="25" t="s">
        <v>19</v>
      </c>
      <c r="M12473" s="10"/>
      <c r="N12473" s="15"/>
      <c r="O12473" s="15"/>
      <c r="P12473" s="4"/>
    </row>
    <row r="12474" spans="1:16" ht="15" customHeight="1" x14ac:dyDescent="0.25">
      <c r="A12474" s="11">
        <f t="shared" si="1148"/>
        <v>12471</v>
      </c>
      <c r="B12474" s="29">
        <v>44004</v>
      </c>
      <c r="C12474" s="25">
        <v>21.6</v>
      </c>
      <c r="D12474" s="12">
        <v>29.6</v>
      </c>
      <c r="E12474" s="25">
        <v>24.6</v>
      </c>
      <c r="F12474" s="35">
        <v>90</v>
      </c>
      <c r="G12474" s="25">
        <v>30</v>
      </c>
      <c r="H12474" s="13">
        <v>5.4</v>
      </c>
      <c r="I12474" s="25">
        <v>2</v>
      </c>
      <c r="J12474" s="12">
        <v>260</v>
      </c>
      <c r="K12474" s="12">
        <v>1</v>
      </c>
      <c r="L12474" s="25" t="s">
        <v>19</v>
      </c>
      <c r="M12474" s="10"/>
      <c r="N12474" s="15"/>
      <c r="O12474" s="15"/>
      <c r="P12474" s="4"/>
    </row>
    <row r="12475" spans="1:16" ht="15" customHeight="1" x14ac:dyDescent="0.25">
      <c r="A12475" s="11">
        <f t="shared" si="1148"/>
        <v>12472</v>
      </c>
      <c r="B12475" s="29">
        <v>44005</v>
      </c>
      <c r="C12475" s="25">
        <v>21.6</v>
      </c>
      <c r="D12475" s="12">
        <v>31.6</v>
      </c>
      <c r="E12475" s="25">
        <v>25.1</v>
      </c>
      <c r="F12475" s="35">
        <v>87</v>
      </c>
      <c r="G12475" s="25">
        <v>5.3</v>
      </c>
      <c r="H12475" s="13">
        <v>2.9</v>
      </c>
      <c r="I12475" s="25">
        <v>3</v>
      </c>
      <c r="J12475" s="12">
        <v>290</v>
      </c>
      <c r="K12475" s="12">
        <v>1</v>
      </c>
      <c r="L12475" s="25" t="s">
        <v>19</v>
      </c>
      <c r="M12475" s="10"/>
      <c r="N12475" s="15"/>
      <c r="O12475" s="15"/>
      <c r="P12475" s="4"/>
    </row>
    <row r="12476" spans="1:16" ht="15" customHeight="1" x14ac:dyDescent="0.25">
      <c r="A12476" s="11">
        <f t="shared" si="1148"/>
        <v>12473</v>
      </c>
      <c r="B12476" s="29">
        <v>44006</v>
      </c>
      <c r="C12476" s="25">
        <v>21.8</v>
      </c>
      <c r="D12476" s="12">
        <v>30.4</v>
      </c>
      <c r="E12476" s="25">
        <v>25.2</v>
      </c>
      <c r="F12476" s="35">
        <v>88</v>
      </c>
      <c r="G12476" s="25">
        <v>0.9</v>
      </c>
      <c r="H12476" s="13">
        <v>7.1</v>
      </c>
      <c r="I12476" s="25">
        <v>2</v>
      </c>
      <c r="J12476" s="12">
        <v>160</v>
      </c>
      <c r="K12476" s="12">
        <v>0</v>
      </c>
      <c r="L12476" s="25" t="s">
        <v>19</v>
      </c>
      <c r="M12476" s="10"/>
      <c r="N12476" s="15"/>
      <c r="O12476" s="15"/>
      <c r="P12476" s="4"/>
    </row>
    <row r="12477" spans="1:16" ht="15" customHeight="1" x14ac:dyDescent="0.25">
      <c r="A12477" s="11">
        <f t="shared" si="1148"/>
        <v>12474</v>
      </c>
      <c r="B12477" s="29">
        <v>44007</v>
      </c>
      <c r="C12477" s="25">
        <v>22</v>
      </c>
      <c r="D12477" s="12">
        <v>33.200000000000003</v>
      </c>
      <c r="E12477" s="25">
        <v>26.4</v>
      </c>
      <c r="F12477" s="35">
        <v>82</v>
      </c>
      <c r="G12477" s="25">
        <v>8888</v>
      </c>
      <c r="H12477" s="13">
        <v>1</v>
      </c>
      <c r="I12477" s="25">
        <v>4</v>
      </c>
      <c r="J12477" s="12">
        <v>190</v>
      </c>
      <c r="K12477" s="12">
        <v>1</v>
      </c>
      <c r="L12477" s="25" t="s">
        <v>19</v>
      </c>
      <c r="M12477" s="10"/>
      <c r="N12477" s="15"/>
      <c r="O12477" s="15"/>
      <c r="P12477" s="4"/>
    </row>
    <row r="12478" spans="1:16" ht="15" customHeight="1" x14ac:dyDescent="0.25">
      <c r="A12478" s="11">
        <f t="shared" si="1148"/>
        <v>12475</v>
      </c>
      <c r="B12478" s="29">
        <v>44008</v>
      </c>
      <c r="C12478" s="25">
        <v>21</v>
      </c>
      <c r="D12478" s="12">
        <v>33.200000000000003</v>
      </c>
      <c r="E12478" s="25">
        <v>26.1</v>
      </c>
      <c r="F12478" s="35">
        <v>82</v>
      </c>
      <c r="G12478" s="25"/>
      <c r="H12478" s="13">
        <v>8.5</v>
      </c>
      <c r="I12478" s="25">
        <v>4</v>
      </c>
      <c r="J12478" s="12">
        <v>210</v>
      </c>
      <c r="K12478" s="12">
        <v>1</v>
      </c>
      <c r="L12478" s="25" t="s">
        <v>19</v>
      </c>
      <c r="M12478" s="10"/>
      <c r="N12478" s="15"/>
      <c r="O12478" s="15"/>
      <c r="P12478" s="4"/>
    </row>
    <row r="12479" spans="1:16" ht="15" customHeight="1" x14ac:dyDescent="0.25">
      <c r="A12479" s="11">
        <f t="shared" si="1148"/>
        <v>12476</v>
      </c>
      <c r="B12479" s="29">
        <v>44009</v>
      </c>
      <c r="C12479" s="25">
        <v>21.6</v>
      </c>
      <c r="D12479" s="12">
        <v>32.4</v>
      </c>
      <c r="E12479" s="25">
        <v>26</v>
      </c>
      <c r="F12479" s="35">
        <v>86</v>
      </c>
      <c r="G12479" s="25"/>
      <c r="H12479" s="13">
        <v>8.8000000000000007</v>
      </c>
      <c r="I12479" s="25">
        <v>2</v>
      </c>
      <c r="J12479" s="12">
        <v>230</v>
      </c>
      <c r="K12479" s="12">
        <v>0</v>
      </c>
      <c r="L12479" s="25" t="s">
        <v>19</v>
      </c>
      <c r="M12479" s="10"/>
      <c r="N12479" s="15"/>
      <c r="O12479" s="15"/>
      <c r="P12479" s="4"/>
    </row>
    <row r="12480" spans="1:16" ht="15" customHeight="1" x14ac:dyDescent="0.25">
      <c r="A12480" s="11">
        <f t="shared" si="1148"/>
        <v>12477</v>
      </c>
      <c r="B12480" s="29">
        <v>44010</v>
      </c>
      <c r="C12480" s="25">
        <v>22</v>
      </c>
      <c r="D12480" s="12">
        <v>32.799999999999997</v>
      </c>
      <c r="E12480" s="25">
        <v>26.5</v>
      </c>
      <c r="F12480" s="35">
        <v>83</v>
      </c>
      <c r="G12480" s="25"/>
      <c r="H12480" s="13">
        <v>7.2</v>
      </c>
      <c r="I12480" s="25">
        <v>4</v>
      </c>
      <c r="J12480" s="12">
        <v>180</v>
      </c>
      <c r="K12480" s="12">
        <v>1</v>
      </c>
      <c r="L12480" s="25" t="s">
        <v>19</v>
      </c>
      <c r="M12480" s="10"/>
      <c r="N12480" s="15"/>
      <c r="O12480" s="15"/>
      <c r="P12480" s="4"/>
    </row>
    <row r="12481" spans="1:16" ht="15" customHeight="1" x14ac:dyDescent="0.25">
      <c r="A12481" s="11">
        <f t="shared" si="1148"/>
        <v>12478</v>
      </c>
      <c r="B12481" s="29">
        <v>44011</v>
      </c>
      <c r="C12481" s="25">
        <v>20.399999999999999</v>
      </c>
      <c r="D12481" s="12">
        <v>33.200000000000003</v>
      </c>
      <c r="E12481" s="25">
        <v>25.8</v>
      </c>
      <c r="F12481" s="35">
        <v>83</v>
      </c>
      <c r="G12481" s="25"/>
      <c r="H12481" s="13">
        <v>9.5</v>
      </c>
      <c r="I12481" s="25">
        <v>2</v>
      </c>
      <c r="J12481" s="12">
        <v>280</v>
      </c>
      <c r="K12481" s="12">
        <v>1</v>
      </c>
      <c r="L12481" s="25" t="s">
        <v>19</v>
      </c>
      <c r="M12481" s="10"/>
      <c r="N12481" s="15"/>
      <c r="O12481" s="15"/>
      <c r="P12481" s="4"/>
    </row>
    <row r="12482" spans="1:16" ht="15" customHeight="1" x14ac:dyDescent="0.25">
      <c r="A12482" s="11">
        <f t="shared" si="1148"/>
        <v>12479</v>
      </c>
      <c r="B12482" s="29">
        <v>44012</v>
      </c>
      <c r="C12482" s="25">
        <v>23.2</v>
      </c>
      <c r="D12482" s="12">
        <v>32.200000000000003</v>
      </c>
      <c r="E12482" s="25">
        <v>26.3</v>
      </c>
      <c r="F12482" s="35">
        <v>91</v>
      </c>
      <c r="G12482" s="25">
        <v>0.7</v>
      </c>
      <c r="H12482" s="13">
        <v>9</v>
      </c>
      <c r="I12482" s="25">
        <v>3</v>
      </c>
      <c r="J12482" s="12">
        <v>220</v>
      </c>
      <c r="K12482" s="12">
        <v>1</v>
      </c>
      <c r="L12482" s="25" t="s">
        <v>19</v>
      </c>
      <c r="M12482" s="10"/>
      <c r="N12482" s="15"/>
      <c r="O12482" s="15"/>
      <c r="P12482" s="4"/>
    </row>
    <row r="12483" spans="1:16" ht="15" customHeight="1" x14ac:dyDescent="0.25">
      <c r="A12483" s="11">
        <f t="shared" si="1148"/>
        <v>12480</v>
      </c>
      <c r="B12483" s="29">
        <v>44013</v>
      </c>
      <c r="C12483" s="25">
        <v>22.2</v>
      </c>
      <c r="D12483" s="12">
        <v>32.4</v>
      </c>
      <c r="E12483" s="25">
        <v>26.4</v>
      </c>
      <c r="F12483" s="35">
        <v>84</v>
      </c>
      <c r="G12483" s="25">
        <v>0.9</v>
      </c>
      <c r="H12483" s="13">
        <v>2.5</v>
      </c>
      <c r="I12483" s="25">
        <v>3</v>
      </c>
      <c r="J12483" s="12">
        <v>200</v>
      </c>
      <c r="K12483" s="12">
        <v>1</v>
      </c>
      <c r="L12483" s="25" t="s">
        <v>19</v>
      </c>
      <c r="M12483" s="10"/>
      <c r="N12483" s="15"/>
      <c r="O12483" s="15"/>
      <c r="P12483" s="4"/>
    </row>
    <row r="12484" spans="1:16" ht="15" customHeight="1" x14ac:dyDescent="0.25">
      <c r="A12484" s="11">
        <f t="shared" si="1148"/>
        <v>12481</v>
      </c>
      <c r="B12484" s="29">
        <v>44014</v>
      </c>
      <c r="C12484" s="25">
        <v>23.2</v>
      </c>
      <c r="D12484" s="12">
        <v>32.6</v>
      </c>
      <c r="E12484" s="25">
        <v>26.8</v>
      </c>
      <c r="F12484" s="35">
        <v>84</v>
      </c>
      <c r="G12484" s="25"/>
      <c r="H12484" s="13">
        <v>7.2</v>
      </c>
      <c r="I12484" s="25">
        <v>4</v>
      </c>
      <c r="J12484" s="12">
        <v>200</v>
      </c>
      <c r="K12484" s="12">
        <v>1</v>
      </c>
      <c r="L12484" s="25" t="s">
        <v>19</v>
      </c>
      <c r="M12484" s="10"/>
      <c r="N12484" s="15"/>
      <c r="O12484" s="15"/>
      <c r="P12484" s="4"/>
    </row>
    <row r="12485" spans="1:16" ht="15" customHeight="1" x14ac:dyDescent="0.25">
      <c r="A12485" s="11">
        <f t="shared" si="1148"/>
        <v>12482</v>
      </c>
      <c r="B12485" s="29">
        <v>44015</v>
      </c>
      <c r="C12485" s="25">
        <v>22.2</v>
      </c>
      <c r="D12485" s="12">
        <v>32</v>
      </c>
      <c r="E12485" s="25">
        <v>26.2</v>
      </c>
      <c r="F12485" s="35">
        <v>84</v>
      </c>
      <c r="G12485" s="25">
        <v>8888</v>
      </c>
      <c r="H12485" s="13">
        <v>9.1</v>
      </c>
      <c r="I12485" s="25">
        <v>2</v>
      </c>
      <c r="J12485" s="12">
        <v>250</v>
      </c>
      <c r="K12485" s="12">
        <v>1</v>
      </c>
      <c r="L12485" s="25" t="s">
        <v>13</v>
      </c>
      <c r="M12485" s="10"/>
      <c r="N12485" s="15"/>
      <c r="O12485" s="15"/>
      <c r="P12485" s="4"/>
    </row>
    <row r="12486" spans="1:16" ht="15" customHeight="1" x14ac:dyDescent="0.25">
      <c r="A12486" s="11">
        <f t="shared" ref="A12486:A12549" si="1149">A12485+1</f>
        <v>12483</v>
      </c>
      <c r="B12486" s="29">
        <v>44016</v>
      </c>
      <c r="C12486" s="25">
        <v>23.6</v>
      </c>
      <c r="D12486" s="12">
        <v>33.6</v>
      </c>
      <c r="E12486" s="25">
        <v>27.8</v>
      </c>
      <c r="F12486" s="35">
        <v>73</v>
      </c>
      <c r="G12486" s="25">
        <v>1.5</v>
      </c>
      <c r="H12486" s="13">
        <v>7</v>
      </c>
      <c r="I12486" s="25">
        <v>4</v>
      </c>
      <c r="J12486" s="12">
        <v>60</v>
      </c>
      <c r="K12486" s="12">
        <v>2</v>
      </c>
      <c r="L12486" s="25" t="s">
        <v>17</v>
      </c>
      <c r="M12486" s="10"/>
      <c r="N12486" s="15"/>
      <c r="O12486" s="15"/>
      <c r="P12486" s="4"/>
    </row>
    <row r="12487" spans="1:16" ht="15" customHeight="1" x14ac:dyDescent="0.25">
      <c r="A12487" s="11">
        <f t="shared" si="1149"/>
        <v>12484</v>
      </c>
      <c r="B12487" s="29">
        <v>44017</v>
      </c>
      <c r="C12487" s="25">
        <v>23.4</v>
      </c>
      <c r="D12487" s="12">
        <v>34.299999999999997</v>
      </c>
      <c r="E12487" s="25">
        <v>28.6</v>
      </c>
      <c r="F12487" s="35">
        <v>72</v>
      </c>
      <c r="G12487" s="25"/>
      <c r="H12487" s="13">
        <v>8.5</v>
      </c>
      <c r="I12487" s="25">
        <v>5</v>
      </c>
      <c r="J12487" s="12">
        <v>60</v>
      </c>
      <c r="K12487" s="12">
        <v>2</v>
      </c>
      <c r="L12487" s="25" t="s">
        <v>17</v>
      </c>
      <c r="M12487" s="10"/>
      <c r="N12487" s="15"/>
      <c r="O12487" s="15"/>
      <c r="P12487" s="4"/>
    </row>
    <row r="12488" spans="1:16" ht="15" customHeight="1" x14ac:dyDescent="0.25">
      <c r="A12488" s="11">
        <f t="shared" si="1149"/>
        <v>12485</v>
      </c>
      <c r="B12488" s="29">
        <v>44018</v>
      </c>
      <c r="C12488" s="25">
        <v>23</v>
      </c>
      <c r="D12488" s="12">
        <v>32.799999999999997</v>
      </c>
      <c r="E12488" s="25">
        <v>26.9</v>
      </c>
      <c r="F12488" s="35">
        <v>81</v>
      </c>
      <c r="G12488" s="25">
        <v>8888</v>
      </c>
      <c r="H12488" s="13">
        <v>9</v>
      </c>
      <c r="I12488" s="25">
        <v>3</v>
      </c>
      <c r="J12488" s="12">
        <v>190</v>
      </c>
      <c r="K12488" s="12">
        <v>1</v>
      </c>
      <c r="L12488" s="25" t="s">
        <v>19</v>
      </c>
      <c r="M12488" s="10"/>
      <c r="N12488" s="15"/>
      <c r="O12488" s="15"/>
      <c r="P12488" s="4"/>
    </row>
    <row r="12489" spans="1:16" ht="15" customHeight="1" x14ac:dyDescent="0.25">
      <c r="A12489" s="11">
        <f t="shared" si="1149"/>
        <v>12486</v>
      </c>
      <c r="B12489" s="29">
        <v>44019</v>
      </c>
      <c r="C12489" s="25">
        <v>23.2</v>
      </c>
      <c r="D12489" s="12">
        <v>31.8</v>
      </c>
      <c r="E12489" s="25">
        <v>25.8</v>
      </c>
      <c r="F12489" s="35">
        <v>89</v>
      </c>
      <c r="G12489" s="25">
        <v>21.8</v>
      </c>
      <c r="H12489" s="13">
        <v>7.4</v>
      </c>
      <c r="I12489" s="25">
        <v>2</v>
      </c>
      <c r="J12489" s="12">
        <v>70</v>
      </c>
      <c r="K12489" s="12">
        <v>1</v>
      </c>
      <c r="L12489" s="25" t="s">
        <v>19</v>
      </c>
      <c r="M12489" s="10"/>
      <c r="N12489" s="15"/>
      <c r="O12489" s="15"/>
      <c r="P12489" s="4"/>
    </row>
    <row r="12490" spans="1:16" ht="15" customHeight="1" x14ac:dyDescent="0.25">
      <c r="A12490" s="11">
        <f t="shared" si="1149"/>
        <v>12487</v>
      </c>
      <c r="B12490" s="29">
        <v>44020</v>
      </c>
      <c r="C12490" s="25">
        <v>22</v>
      </c>
      <c r="D12490" s="12">
        <v>29</v>
      </c>
      <c r="E12490" s="25">
        <v>25</v>
      </c>
      <c r="F12490" s="35">
        <v>90</v>
      </c>
      <c r="G12490" s="25">
        <v>30</v>
      </c>
      <c r="H12490" s="13">
        <v>3.7</v>
      </c>
      <c r="I12490" s="25">
        <v>2</v>
      </c>
      <c r="J12490" s="12">
        <v>280</v>
      </c>
      <c r="K12490" s="12">
        <v>1</v>
      </c>
      <c r="L12490" s="25" t="s">
        <v>19</v>
      </c>
      <c r="M12490" s="10"/>
      <c r="N12490" s="15"/>
      <c r="O12490" s="15"/>
      <c r="P12490" s="4"/>
    </row>
    <row r="12491" spans="1:16" ht="15" customHeight="1" x14ac:dyDescent="0.25">
      <c r="A12491" s="11">
        <f t="shared" si="1149"/>
        <v>12488</v>
      </c>
      <c r="B12491" s="29">
        <v>44021</v>
      </c>
      <c r="C12491" s="25">
        <v>22.4</v>
      </c>
      <c r="D12491" s="12">
        <v>30.7</v>
      </c>
      <c r="E12491" s="25">
        <v>25.3</v>
      </c>
      <c r="F12491" s="35">
        <v>87</v>
      </c>
      <c r="G12491" s="25">
        <v>13</v>
      </c>
      <c r="H12491" s="13">
        <v>0.3</v>
      </c>
      <c r="I12491" s="25">
        <v>3</v>
      </c>
      <c r="J12491" s="12">
        <v>220</v>
      </c>
      <c r="K12491" s="12">
        <v>0</v>
      </c>
      <c r="L12491" s="25" t="s">
        <v>19</v>
      </c>
      <c r="M12491" s="10"/>
      <c r="N12491" s="15"/>
      <c r="O12491" s="15"/>
      <c r="P12491" s="4"/>
    </row>
    <row r="12492" spans="1:16" ht="15" customHeight="1" x14ac:dyDescent="0.25">
      <c r="A12492" s="11">
        <f t="shared" si="1149"/>
        <v>12489</v>
      </c>
      <c r="B12492" s="29">
        <v>44022</v>
      </c>
      <c r="C12492" s="25">
        <v>23</v>
      </c>
      <c r="D12492" s="12">
        <v>32.200000000000003</v>
      </c>
      <c r="E12492" s="25">
        <v>26.8</v>
      </c>
      <c r="F12492" s="35">
        <v>85</v>
      </c>
      <c r="G12492" s="25">
        <v>0.4</v>
      </c>
      <c r="H12492" s="13">
        <v>1</v>
      </c>
      <c r="I12492" s="25">
        <v>4</v>
      </c>
      <c r="J12492" s="12">
        <v>100</v>
      </c>
      <c r="K12492" s="12">
        <v>1</v>
      </c>
      <c r="L12492" s="25" t="s">
        <v>19</v>
      </c>
      <c r="M12492" s="10"/>
      <c r="N12492" s="15"/>
      <c r="O12492" s="15"/>
      <c r="P12492" s="4"/>
    </row>
    <row r="12493" spans="1:16" ht="15" customHeight="1" x14ac:dyDescent="0.25">
      <c r="A12493" s="11">
        <f t="shared" si="1149"/>
        <v>12490</v>
      </c>
      <c r="B12493" s="29">
        <v>44023</v>
      </c>
      <c r="C12493" s="25">
        <v>22</v>
      </c>
      <c r="D12493" s="12">
        <v>32.6</v>
      </c>
      <c r="E12493" s="25">
        <v>25</v>
      </c>
      <c r="F12493" s="35">
        <v>91</v>
      </c>
      <c r="G12493" s="25">
        <v>8888</v>
      </c>
      <c r="H12493" s="13">
        <v>3</v>
      </c>
      <c r="I12493" s="25">
        <v>3</v>
      </c>
      <c r="J12493" s="12">
        <v>210</v>
      </c>
      <c r="K12493" s="12">
        <v>1</v>
      </c>
      <c r="L12493" s="25" t="s">
        <v>19</v>
      </c>
      <c r="M12493" s="10"/>
      <c r="N12493" s="15"/>
      <c r="O12493" s="15"/>
      <c r="P12493" s="4"/>
    </row>
    <row r="12494" spans="1:16" ht="15" customHeight="1" x14ac:dyDescent="0.25">
      <c r="A12494" s="11">
        <f t="shared" si="1149"/>
        <v>12491</v>
      </c>
      <c r="B12494" s="29">
        <v>44024</v>
      </c>
      <c r="C12494" s="25">
        <v>22</v>
      </c>
      <c r="D12494" s="12">
        <v>31.2</v>
      </c>
      <c r="E12494" s="25">
        <v>25.2</v>
      </c>
      <c r="F12494" s="35">
        <v>88</v>
      </c>
      <c r="G12494" s="25">
        <v>15</v>
      </c>
      <c r="H12494" s="13">
        <v>6.3</v>
      </c>
      <c r="I12494" s="25">
        <v>6</v>
      </c>
      <c r="J12494" s="12">
        <v>250</v>
      </c>
      <c r="K12494" s="12">
        <v>1</v>
      </c>
      <c r="L12494" s="25" t="s">
        <v>19</v>
      </c>
      <c r="M12494" s="10"/>
      <c r="N12494" s="15"/>
      <c r="O12494" s="15"/>
      <c r="P12494" s="4"/>
    </row>
    <row r="12495" spans="1:16" ht="15" customHeight="1" x14ac:dyDescent="0.25">
      <c r="A12495" s="11">
        <f t="shared" si="1149"/>
        <v>12492</v>
      </c>
      <c r="B12495" s="29">
        <v>44025</v>
      </c>
      <c r="C12495" s="25">
        <v>22.8</v>
      </c>
      <c r="D12495" s="12">
        <v>29.1</v>
      </c>
      <c r="E12495" s="25">
        <v>24.9</v>
      </c>
      <c r="F12495" s="35">
        <v>90</v>
      </c>
      <c r="G12495" s="25">
        <v>46.4</v>
      </c>
      <c r="H12495" s="13">
        <v>7.5</v>
      </c>
      <c r="I12495" s="25">
        <v>3</v>
      </c>
      <c r="J12495" s="12">
        <v>210</v>
      </c>
      <c r="K12495" s="12">
        <v>0</v>
      </c>
      <c r="L12495" s="25" t="s">
        <v>19</v>
      </c>
      <c r="M12495" s="10"/>
      <c r="N12495" s="15"/>
      <c r="O12495" s="15"/>
      <c r="P12495" s="4"/>
    </row>
    <row r="12496" spans="1:16" ht="15" customHeight="1" x14ac:dyDescent="0.25">
      <c r="A12496" s="11">
        <f t="shared" si="1149"/>
        <v>12493</v>
      </c>
      <c r="B12496" s="29">
        <v>44026</v>
      </c>
      <c r="C12496" s="25">
        <v>22.8</v>
      </c>
      <c r="D12496" s="12">
        <v>32.6</v>
      </c>
      <c r="E12496" s="25">
        <v>26.6</v>
      </c>
      <c r="F12496" s="35">
        <v>83</v>
      </c>
      <c r="G12496" s="25">
        <v>1.1000000000000001</v>
      </c>
      <c r="H12496" s="13">
        <v>1.5</v>
      </c>
      <c r="I12496" s="25">
        <v>4</v>
      </c>
      <c r="J12496" s="12">
        <v>200</v>
      </c>
      <c r="K12496" s="12">
        <v>1</v>
      </c>
      <c r="L12496" s="25" t="s">
        <v>19</v>
      </c>
      <c r="M12496" s="10"/>
      <c r="N12496" s="15"/>
      <c r="O12496" s="15"/>
      <c r="P12496" s="4"/>
    </row>
    <row r="12497" spans="1:16" ht="15" customHeight="1" x14ac:dyDescent="0.25">
      <c r="A12497" s="11">
        <f t="shared" si="1149"/>
        <v>12494</v>
      </c>
      <c r="B12497" s="29">
        <v>44027</v>
      </c>
      <c r="C12497" s="25">
        <v>23.2</v>
      </c>
      <c r="D12497" s="12">
        <v>32.4</v>
      </c>
      <c r="E12497" s="25">
        <v>27.5</v>
      </c>
      <c r="F12497" s="35">
        <v>77</v>
      </c>
      <c r="G12497" s="25"/>
      <c r="H12497" s="13">
        <v>6</v>
      </c>
      <c r="I12497" s="25">
        <v>4</v>
      </c>
      <c r="J12497" s="12">
        <v>40</v>
      </c>
      <c r="K12497" s="12">
        <v>1</v>
      </c>
      <c r="L12497" s="25" t="s">
        <v>17</v>
      </c>
      <c r="M12497" s="10"/>
      <c r="N12497" s="15"/>
      <c r="O12497" s="15"/>
      <c r="P12497" s="4"/>
    </row>
    <row r="12498" spans="1:16" ht="15" customHeight="1" x14ac:dyDescent="0.25">
      <c r="A12498" s="11">
        <f t="shared" si="1149"/>
        <v>12495</v>
      </c>
      <c r="B12498" s="29">
        <v>44028</v>
      </c>
      <c r="C12498" s="25">
        <v>23</v>
      </c>
      <c r="D12498" s="12">
        <v>32.200000000000003</v>
      </c>
      <c r="E12498" s="25">
        <v>25.8</v>
      </c>
      <c r="F12498" s="35">
        <v>90</v>
      </c>
      <c r="G12498" s="25">
        <v>0</v>
      </c>
      <c r="H12498" s="13">
        <v>6</v>
      </c>
      <c r="I12498" s="25">
        <v>2</v>
      </c>
      <c r="J12498" s="12">
        <v>190</v>
      </c>
      <c r="K12498" s="12">
        <v>0</v>
      </c>
      <c r="L12498" s="25" t="s">
        <v>19</v>
      </c>
      <c r="M12498" s="10"/>
      <c r="N12498" s="15"/>
      <c r="O12498" s="15"/>
      <c r="P12498" s="4"/>
    </row>
    <row r="12499" spans="1:16" ht="15" customHeight="1" x14ac:dyDescent="0.25">
      <c r="A12499" s="11">
        <f t="shared" si="1149"/>
        <v>12496</v>
      </c>
      <c r="B12499" s="29">
        <v>44029</v>
      </c>
      <c r="C12499" s="25">
        <v>23.3</v>
      </c>
      <c r="D12499" s="12">
        <v>31</v>
      </c>
      <c r="E12499" s="25">
        <v>27.4</v>
      </c>
      <c r="F12499" s="35">
        <v>80</v>
      </c>
      <c r="G12499" s="25">
        <v>36</v>
      </c>
      <c r="H12499" s="13">
        <v>4.9000000000000004</v>
      </c>
      <c r="I12499" s="25">
        <v>3</v>
      </c>
      <c r="J12499" s="12">
        <v>210</v>
      </c>
      <c r="K12499" s="12">
        <v>1</v>
      </c>
      <c r="L12499" s="25" t="s">
        <v>19</v>
      </c>
      <c r="M12499" s="10"/>
      <c r="N12499" s="15"/>
      <c r="O12499" s="15"/>
      <c r="P12499" s="4"/>
    </row>
    <row r="12500" spans="1:16" ht="15" customHeight="1" x14ac:dyDescent="0.25">
      <c r="A12500" s="11">
        <f t="shared" si="1149"/>
        <v>12497</v>
      </c>
      <c r="B12500" s="29">
        <v>44030</v>
      </c>
      <c r="C12500" s="25">
        <v>23.9</v>
      </c>
      <c r="D12500" s="12">
        <v>30.6</v>
      </c>
      <c r="E12500" s="25">
        <v>26.3</v>
      </c>
      <c r="F12500" s="35">
        <v>90</v>
      </c>
      <c r="G12500" s="25">
        <v>12.5</v>
      </c>
      <c r="H12500" s="13">
        <v>5.7</v>
      </c>
      <c r="I12500" s="25">
        <v>2</v>
      </c>
      <c r="J12500" s="12">
        <v>230</v>
      </c>
      <c r="K12500" s="12">
        <v>1</v>
      </c>
      <c r="L12500" s="25" t="s">
        <v>19</v>
      </c>
      <c r="M12500" s="10"/>
      <c r="N12500" s="15"/>
      <c r="O12500" s="15"/>
      <c r="P12500" s="4"/>
    </row>
    <row r="12501" spans="1:16" ht="15" customHeight="1" x14ac:dyDescent="0.25">
      <c r="A12501" s="11">
        <f t="shared" si="1149"/>
        <v>12498</v>
      </c>
      <c r="B12501" s="29">
        <v>44031</v>
      </c>
      <c r="C12501" s="25">
        <v>23.2</v>
      </c>
      <c r="D12501" s="12">
        <v>33.200000000000003</v>
      </c>
      <c r="E12501" s="25">
        <v>26.7</v>
      </c>
      <c r="F12501" s="35">
        <v>87</v>
      </c>
      <c r="G12501" s="25">
        <v>6.3</v>
      </c>
      <c r="H12501" s="13">
        <v>6</v>
      </c>
      <c r="I12501" s="25">
        <v>3</v>
      </c>
      <c r="J12501" s="12">
        <v>70</v>
      </c>
      <c r="K12501" s="12">
        <v>1</v>
      </c>
      <c r="L12501" s="25" t="s">
        <v>19</v>
      </c>
      <c r="M12501" s="10"/>
      <c r="N12501" s="15"/>
      <c r="O12501" s="15"/>
      <c r="P12501" s="4"/>
    </row>
    <row r="12502" spans="1:16" ht="15" customHeight="1" x14ac:dyDescent="0.25">
      <c r="A12502" s="11">
        <f t="shared" si="1149"/>
        <v>12499</v>
      </c>
      <c r="B12502" s="29">
        <v>44032</v>
      </c>
      <c r="C12502" s="25">
        <v>22.2</v>
      </c>
      <c r="D12502" s="12">
        <v>33.4</v>
      </c>
      <c r="E12502" s="25">
        <v>27.3</v>
      </c>
      <c r="F12502" s="35">
        <v>84</v>
      </c>
      <c r="G12502" s="25">
        <v>14.5</v>
      </c>
      <c r="H12502" s="13">
        <v>6</v>
      </c>
      <c r="I12502" s="25">
        <v>4</v>
      </c>
      <c r="J12502" s="12">
        <v>200</v>
      </c>
      <c r="K12502" s="12">
        <v>1</v>
      </c>
      <c r="L12502" s="25" t="s">
        <v>19</v>
      </c>
      <c r="M12502" s="10"/>
      <c r="N12502" s="15"/>
      <c r="O12502" s="15"/>
      <c r="P12502" s="4"/>
    </row>
    <row r="12503" spans="1:16" ht="15" customHeight="1" x14ac:dyDescent="0.25">
      <c r="A12503" s="11">
        <f t="shared" si="1149"/>
        <v>12500</v>
      </c>
      <c r="B12503" s="29">
        <v>44033</v>
      </c>
      <c r="C12503" s="25">
        <v>24.2</v>
      </c>
      <c r="D12503" s="12">
        <v>33.4</v>
      </c>
      <c r="E12503" s="25">
        <v>27.2</v>
      </c>
      <c r="F12503" s="35">
        <v>83</v>
      </c>
      <c r="G12503" s="25"/>
      <c r="H12503" s="13">
        <v>8.8000000000000007</v>
      </c>
      <c r="I12503" s="25">
        <v>4</v>
      </c>
      <c r="J12503" s="12">
        <v>210</v>
      </c>
      <c r="K12503" s="12">
        <v>2</v>
      </c>
      <c r="L12503" s="25" t="s">
        <v>13</v>
      </c>
      <c r="M12503" s="10"/>
      <c r="N12503" s="15"/>
      <c r="O12503" s="15"/>
      <c r="P12503" s="4"/>
    </row>
    <row r="12504" spans="1:16" ht="15" customHeight="1" x14ac:dyDescent="0.25">
      <c r="A12504" s="11">
        <f t="shared" si="1149"/>
        <v>12501</v>
      </c>
      <c r="B12504" s="29">
        <v>44034</v>
      </c>
      <c r="C12504" s="25">
        <v>22.8</v>
      </c>
      <c r="D12504" s="12">
        <v>29.8</v>
      </c>
      <c r="E12504" s="25">
        <v>25.2</v>
      </c>
      <c r="F12504" s="35">
        <v>92</v>
      </c>
      <c r="G12504" s="25">
        <v>41.1</v>
      </c>
      <c r="H12504" s="13">
        <v>7.5</v>
      </c>
      <c r="I12504" s="25">
        <v>2</v>
      </c>
      <c r="J12504" s="12">
        <v>260</v>
      </c>
      <c r="K12504" s="12">
        <v>0</v>
      </c>
      <c r="L12504" s="25" t="s">
        <v>19</v>
      </c>
      <c r="M12504" s="10"/>
      <c r="N12504" s="15"/>
      <c r="O12504" s="15"/>
      <c r="P12504" s="4"/>
    </row>
    <row r="12505" spans="1:16" ht="15" customHeight="1" x14ac:dyDescent="0.25">
      <c r="A12505" s="11">
        <f t="shared" si="1149"/>
        <v>12502</v>
      </c>
      <c r="B12505" s="29">
        <v>44035</v>
      </c>
      <c r="C12505" s="25">
        <v>22.6</v>
      </c>
      <c r="D12505" s="12">
        <v>31.4</v>
      </c>
      <c r="E12505" s="25">
        <v>25.5</v>
      </c>
      <c r="F12505" s="35">
        <v>88</v>
      </c>
      <c r="G12505" s="25">
        <v>54</v>
      </c>
      <c r="H12505" s="13">
        <v>2</v>
      </c>
      <c r="I12505" s="25">
        <v>2</v>
      </c>
      <c r="J12505" s="12">
        <v>160</v>
      </c>
      <c r="K12505" s="12">
        <v>1</v>
      </c>
      <c r="L12505" s="25" t="s">
        <v>19</v>
      </c>
      <c r="M12505" s="10"/>
      <c r="N12505" s="15"/>
      <c r="O12505" s="15"/>
      <c r="P12505" s="4"/>
    </row>
    <row r="12506" spans="1:16" ht="15" customHeight="1" x14ac:dyDescent="0.25">
      <c r="A12506" s="11">
        <f t="shared" si="1149"/>
        <v>12503</v>
      </c>
      <c r="B12506" s="29">
        <v>44036</v>
      </c>
      <c r="C12506" s="25">
        <v>22.2</v>
      </c>
      <c r="D12506" s="12">
        <v>30.8</v>
      </c>
      <c r="E12506" s="25">
        <v>25.8</v>
      </c>
      <c r="F12506" s="35">
        <v>89</v>
      </c>
      <c r="G12506" s="25">
        <v>32</v>
      </c>
      <c r="H12506" s="13">
        <v>6.5</v>
      </c>
      <c r="I12506" s="25">
        <v>3</v>
      </c>
      <c r="J12506" s="12">
        <v>190</v>
      </c>
      <c r="K12506" s="12">
        <v>0</v>
      </c>
      <c r="L12506" s="25" t="s">
        <v>19</v>
      </c>
      <c r="M12506" s="10"/>
      <c r="N12506" s="15"/>
      <c r="O12506" s="15"/>
      <c r="P12506" s="4"/>
    </row>
    <row r="12507" spans="1:16" ht="15" customHeight="1" x14ac:dyDescent="0.25">
      <c r="A12507" s="11">
        <f t="shared" si="1149"/>
        <v>12504</v>
      </c>
      <c r="B12507" s="29">
        <v>44037</v>
      </c>
      <c r="C12507" s="25">
        <v>23</v>
      </c>
      <c r="D12507" s="12">
        <v>29.7</v>
      </c>
      <c r="E12507" s="25">
        <v>24.5</v>
      </c>
      <c r="F12507" s="35">
        <v>94</v>
      </c>
      <c r="G12507" s="25"/>
      <c r="H12507" s="13">
        <v>4.0999999999999996</v>
      </c>
      <c r="I12507" s="25">
        <v>5</v>
      </c>
      <c r="J12507" s="12">
        <v>200</v>
      </c>
      <c r="K12507" s="12">
        <v>1</v>
      </c>
      <c r="L12507" s="25" t="s">
        <v>19</v>
      </c>
      <c r="M12507" s="10"/>
      <c r="N12507" s="15"/>
      <c r="O12507" s="15"/>
      <c r="P12507" s="4"/>
    </row>
    <row r="12508" spans="1:16" ht="15" customHeight="1" x14ac:dyDescent="0.25">
      <c r="A12508" s="11">
        <f t="shared" si="1149"/>
        <v>12505</v>
      </c>
      <c r="B12508" s="29">
        <v>44038</v>
      </c>
      <c r="C12508" s="25">
        <v>21.1</v>
      </c>
      <c r="D12508" s="12">
        <v>30</v>
      </c>
      <c r="E12508" s="25">
        <v>24.8</v>
      </c>
      <c r="F12508" s="35">
        <v>90</v>
      </c>
      <c r="G12508" s="25">
        <v>5.7</v>
      </c>
      <c r="H12508" s="13">
        <v>2.8</v>
      </c>
      <c r="I12508" s="25">
        <v>3</v>
      </c>
      <c r="J12508" s="12">
        <v>30</v>
      </c>
      <c r="K12508" s="12">
        <v>0</v>
      </c>
      <c r="L12508" s="25" t="s">
        <v>19</v>
      </c>
      <c r="M12508" s="10"/>
      <c r="N12508" s="15"/>
      <c r="O12508" s="15"/>
      <c r="P12508" s="4"/>
    </row>
    <row r="12509" spans="1:16" ht="15" customHeight="1" x14ac:dyDescent="0.25">
      <c r="A12509" s="11">
        <f t="shared" si="1149"/>
        <v>12506</v>
      </c>
      <c r="B12509" s="29">
        <v>44039</v>
      </c>
      <c r="C12509" s="25">
        <v>22.2</v>
      </c>
      <c r="D12509" s="12">
        <v>30.2</v>
      </c>
      <c r="E12509" s="25">
        <v>25.3</v>
      </c>
      <c r="F12509" s="35">
        <v>90</v>
      </c>
      <c r="G12509" s="25">
        <v>24</v>
      </c>
      <c r="H12509" s="13">
        <v>6</v>
      </c>
      <c r="I12509" s="25">
        <v>2</v>
      </c>
      <c r="J12509" s="12">
        <v>220</v>
      </c>
      <c r="K12509" s="12">
        <v>0</v>
      </c>
      <c r="L12509" s="25" t="s">
        <v>19</v>
      </c>
      <c r="M12509" s="10"/>
      <c r="N12509" s="15"/>
      <c r="O12509" s="15"/>
      <c r="P12509" s="4"/>
    </row>
    <row r="12510" spans="1:16" ht="15" customHeight="1" x14ac:dyDescent="0.25">
      <c r="A12510" s="11">
        <f t="shared" si="1149"/>
        <v>12507</v>
      </c>
      <c r="B12510" s="29">
        <v>44040</v>
      </c>
      <c r="C12510" s="25">
        <v>23.3</v>
      </c>
      <c r="D12510" s="12">
        <v>28.8</v>
      </c>
      <c r="E12510" s="25">
        <v>25</v>
      </c>
      <c r="F12510" s="35">
        <v>93</v>
      </c>
      <c r="G12510" s="25">
        <v>10.9</v>
      </c>
      <c r="H12510" s="13">
        <v>2.9</v>
      </c>
      <c r="I12510" s="25">
        <v>2</v>
      </c>
      <c r="J12510" s="12">
        <v>230</v>
      </c>
      <c r="K12510" s="12">
        <v>0</v>
      </c>
      <c r="L12510" s="25" t="s">
        <v>19</v>
      </c>
      <c r="M12510" s="10"/>
      <c r="N12510" s="15"/>
      <c r="O12510" s="15"/>
      <c r="P12510" s="4"/>
    </row>
    <row r="12511" spans="1:16" ht="15" customHeight="1" x14ac:dyDescent="0.25">
      <c r="A12511" s="11">
        <f t="shared" si="1149"/>
        <v>12508</v>
      </c>
      <c r="B12511" s="29">
        <v>44041</v>
      </c>
      <c r="C12511" s="25">
        <v>22.2</v>
      </c>
      <c r="D12511" s="12">
        <v>30.8</v>
      </c>
      <c r="E12511" s="25">
        <v>25.4</v>
      </c>
      <c r="F12511" s="35">
        <v>87</v>
      </c>
      <c r="G12511" s="25">
        <v>48.5</v>
      </c>
      <c r="H12511" s="13">
        <v>2</v>
      </c>
      <c r="I12511" s="25">
        <v>2</v>
      </c>
      <c r="J12511" s="12">
        <v>250</v>
      </c>
      <c r="K12511" s="12">
        <v>0</v>
      </c>
      <c r="L12511" s="25" t="s">
        <v>19</v>
      </c>
      <c r="M12511" s="10"/>
      <c r="N12511" s="15"/>
      <c r="O12511" s="15"/>
      <c r="P12511" s="4"/>
    </row>
    <row r="12512" spans="1:16" ht="15" customHeight="1" x14ac:dyDescent="0.25">
      <c r="A12512" s="11">
        <f t="shared" si="1149"/>
        <v>12509</v>
      </c>
      <c r="B12512" s="29">
        <v>44042</v>
      </c>
      <c r="C12512" s="25"/>
      <c r="D12512" s="12">
        <v>31.4</v>
      </c>
      <c r="E12512" s="25">
        <v>26.3</v>
      </c>
      <c r="F12512" s="35">
        <v>86</v>
      </c>
      <c r="G12512" s="25"/>
      <c r="H12512" s="13">
        <v>2.8</v>
      </c>
      <c r="I12512" s="25">
        <v>2</v>
      </c>
      <c r="J12512" s="12">
        <v>240</v>
      </c>
      <c r="K12512" s="12">
        <v>0</v>
      </c>
      <c r="L12512" s="25" t="s">
        <v>19</v>
      </c>
      <c r="M12512" s="10"/>
      <c r="N12512" s="15"/>
      <c r="O12512" s="15"/>
      <c r="P12512" s="4"/>
    </row>
    <row r="12513" spans="1:16" ht="15" customHeight="1" x14ac:dyDescent="0.25">
      <c r="A12513" s="11">
        <f t="shared" si="1149"/>
        <v>12510</v>
      </c>
      <c r="B12513" s="29">
        <v>44043</v>
      </c>
      <c r="C12513" s="25">
        <v>21.4</v>
      </c>
      <c r="D12513" s="12">
        <v>30.1</v>
      </c>
      <c r="E12513" s="25">
        <v>24.8</v>
      </c>
      <c r="F12513" s="35">
        <v>87</v>
      </c>
      <c r="G12513" s="25">
        <v>8888</v>
      </c>
      <c r="H12513" s="13">
        <v>4.9000000000000004</v>
      </c>
      <c r="I12513" s="25">
        <v>2</v>
      </c>
      <c r="J12513" s="12">
        <v>200</v>
      </c>
      <c r="K12513" s="12">
        <v>1</v>
      </c>
      <c r="L12513" s="25" t="s">
        <v>19</v>
      </c>
      <c r="M12513" s="10"/>
      <c r="N12513" s="15"/>
      <c r="O12513" s="15"/>
      <c r="P12513" s="4"/>
    </row>
    <row r="12514" spans="1:16" ht="15" customHeight="1" x14ac:dyDescent="0.25">
      <c r="A12514" s="11">
        <f t="shared" si="1149"/>
        <v>12511</v>
      </c>
      <c r="B12514" s="29">
        <v>44044</v>
      </c>
      <c r="C12514" s="25">
        <v>22.3</v>
      </c>
      <c r="D12514" s="12">
        <v>30.4</v>
      </c>
      <c r="E12514" s="25">
        <v>25.6</v>
      </c>
      <c r="F12514" s="35">
        <v>86</v>
      </c>
      <c r="G12514" s="25">
        <v>42</v>
      </c>
      <c r="H12514" s="13">
        <v>4.7</v>
      </c>
      <c r="I12514" s="25">
        <v>4</v>
      </c>
      <c r="J12514" s="12">
        <v>210</v>
      </c>
      <c r="K12514" s="12">
        <v>1</v>
      </c>
      <c r="L12514" s="25" t="s">
        <v>19</v>
      </c>
      <c r="M12514" s="10"/>
      <c r="N12514" s="15"/>
      <c r="O12514" s="15"/>
      <c r="P12514" s="4"/>
    </row>
    <row r="12515" spans="1:16" ht="15" customHeight="1" x14ac:dyDescent="0.25">
      <c r="A12515" s="11">
        <f t="shared" si="1149"/>
        <v>12512</v>
      </c>
      <c r="B12515" s="29">
        <v>44045</v>
      </c>
      <c r="C12515" s="25">
        <v>21.2</v>
      </c>
      <c r="D12515" s="12">
        <v>31.3</v>
      </c>
      <c r="E12515" s="25">
        <v>25.6</v>
      </c>
      <c r="F12515" s="35">
        <v>82</v>
      </c>
      <c r="G12515" s="25"/>
      <c r="H12515" s="13">
        <v>8.5</v>
      </c>
      <c r="I12515" s="25">
        <v>3</v>
      </c>
      <c r="J12515" s="12">
        <v>220</v>
      </c>
      <c r="K12515" s="12">
        <v>1</v>
      </c>
      <c r="L12515" s="25" t="s">
        <v>19</v>
      </c>
      <c r="M12515" s="10"/>
      <c r="N12515" s="15"/>
      <c r="O12515" s="15"/>
      <c r="P12515" s="4"/>
    </row>
    <row r="12516" spans="1:16" ht="15" customHeight="1" x14ac:dyDescent="0.25">
      <c r="A12516" s="11">
        <f t="shared" si="1149"/>
        <v>12513</v>
      </c>
      <c r="B12516" s="29">
        <v>44046</v>
      </c>
      <c r="C12516" s="25">
        <v>20.8</v>
      </c>
      <c r="D12516" s="12">
        <v>32</v>
      </c>
      <c r="E12516" s="25">
        <v>25.5</v>
      </c>
      <c r="F12516" s="35">
        <v>84</v>
      </c>
      <c r="G12516" s="25"/>
      <c r="H12516" s="13">
        <v>7.5</v>
      </c>
      <c r="I12516" s="25">
        <v>2</v>
      </c>
      <c r="J12516" s="12">
        <v>300</v>
      </c>
      <c r="K12516" s="12">
        <v>1</v>
      </c>
      <c r="L12516" s="25" t="s">
        <v>19</v>
      </c>
      <c r="M12516" s="10"/>
      <c r="N12516" s="15"/>
      <c r="O12516" s="15"/>
      <c r="P12516" s="4"/>
    </row>
    <row r="12517" spans="1:16" ht="15" customHeight="1" x14ac:dyDescent="0.25">
      <c r="A12517" s="11">
        <f t="shared" si="1149"/>
        <v>12514</v>
      </c>
      <c r="B12517" s="29">
        <v>44047</v>
      </c>
      <c r="C12517" s="25">
        <v>22.8</v>
      </c>
      <c r="D12517" s="12">
        <v>29.4</v>
      </c>
      <c r="E12517" s="25">
        <v>25.2</v>
      </c>
      <c r="F12517" s="35">
        <v>88</v>
      </c>
      <c r="G12517" s="25">
        <v>6.8</v>
      </c>
      <c r="H12517" s="13">
        <v>6</v>
      </c>
      <c r="I12517" s="25">
        <v>2</v>
      </c>
      <c r="J12517" s="12">
        <v>220</v>
      </c>
      <c r="K12517" s="12">
        <v>0</v>
      </c>
      <c r="L12517" s="25" t="s">
        <v>19</v>
      </c>
      <c r="M12517" s="10"/>
      <c r="N12517" s="15"/>
      <c r="O12517" s="15"/>
      <c r="P12517" s="4"/>
    </row>
    <row r="12518" spans="1:16" ht="15" customHeight="1" x14ac:dyDescent="0.25">
      <c r="A12518" s="11">
        <f t="shared" si="1149"/>
        <v>12515</v>
      </c>
      <c r="B12518" s="29">
        <v>44048</v>
      </c>
      <c r="C12518" s="25">
        <v>21.8</v>
      </c>
      <c r="D12518" s="12">
        <v>30.7</v>
      </c>
      <c r="E12518" s="25">
        <v>25.9</v>
      </c>
      <c r="F12518" s="35">
        <v>85</v>
      </c>
      <c r="G12518" s="25">
        <v>12</v>
      </c>
      <c r="H12518" s="13">
        <v>0.5</v>
      </c>
      <c r="I12518" s="25">
        <v>0</v>
      </c>
      <c r="J12518" s="12">
        <v>0</v>
      </c>
      <c r="K12518" s="12">
        <v>0</v>
      </c>
      <c r="L12518" s="25" t="s">
        <v>19</v>
      </c>
      <c r="M12518" s="10"/>
      <c r="N12518" s="15"/>
      <c r="O12518" s="15"/>
      <c r="P12518" s="4"/>
    </row>
    <row r="12519" spans="1:16" ht="15" customHeight="1" x14ac:dyDescent="0.25">
      <c r="A12519" s="11">
        <f t="shared" si="1149"/>
        <v>12516</v>
      </c>
      <c r="B12519" s="29">
        <v>44049</v>
      </c>
      <c r="C12519" s="25">
        <v>22.6</v>
      </c>
      <c r="D12519" s="12">
        <v>31.9</v>
      </c>
      <c r="E12519" s="25">
        <v>26.3</v>
      </c>
      <c r="F12519" s="35">
        <v>86</v>
      </c>
      <c r="G12519" s="25"/>
      <c r="H12519" s="13">
        <v>0.3</v>
      </c>
      <c r="I12519" s="25">
        <v>2</v>
      </c>
      <c r="J12519" s="12">
        <v>220</v>
      </c>
      <c r="K12519" s="12">
        <v>0</v>
      </c>
      <c r="L12519" s="25" t="s">
        <v>19</v>
      </c>
      <c r="M12519" s="10"/>
      <c r="N12519" s="15"/>
      <c r="O12519" s="15"/>
      <c r="P12519" s="4"/>
    </row>
    <row r="12520" spans="1:16" ht="15" customHeight="1" x14ac:dyDescent="0.25">
      <c r="A12520" s="11">
        <f t="shared" si="1149"/>
        <v>12517</v>
      </c>
      <c r="B12520" s="29">
        <v>44050</v>
      </c>
      <c r="C12520" s="25">
        <v>22.3</v>
      </c>
      <c r="D12520" s="12">
        <v>33.299999999999997</v>
      </c>
      <c r="E12520" s="25">
        <v>26.8</v>
      </c>
      <c r="F12520" s="35">
        <v>82</v>
      </c>
      <c r="G12520" s="25">
        <v>0</v>
      </c>
      <c r="H12520" s="13">
        <v>3</v>
      </c>
      <c r="I12520" s="25">
        <v>4</v>
      </c>
      <c r="J12520" s="12">
        <v>270</v>
      </c>
      <c r="K12520" s="12">
        <v>1</v>
      </c>
      <c r="L12520" s="25" t="s">
        <v>19</v>
      </c>
      <c r="M12520" s="10"/>
      <c r="N12520" s="15"/>
      <c r="O12520" s="15"/>
      <c r="P12520" s="4"/>
    </row>
    <row r="12521" spans="1:16" ht="15" customHeight="1" x14ac:dyDescent="0.25">
      <c r="A12521" s="11">
        <f t="shared" si="1149"/>
        <v>12518</v>
      </c>
      <c r="B12521" s="29">
        <v>44051</v>
      </c>
      <c r="C12521" s="25">
        <v>21.5</v>
      </c>
      <c r="D12521" s="12">
        <v>32.799999999999997</v>
      </c>
      <c r="E12521" s="25">
        <v>26.1</v>
      </c>
      <c r="F12521" s="35">
        <v>81</v>
      </c>
      <c r="G12521" s="25"/>
      <c r="H12521" s="13">
        <v>9.9</v>
      </c>
      <c r="I12521" s="25">
        <v>5</v>
      </c>
      <c r="J12521" s="12">
        <v>200</v>
      </c>
      <c r="K12521" s="12">
        <v>1</v>
      </c>
      <c r="L12521" s="25" t="s">
        <v>19</v>
      </c>
      <c r="M12521" s="10"/>
      <c r="N12521" s="15"/>
      <c r="O12521" s="15"/>
      <c r="P12521" s="4"/>
    </row>
    <row r="12522" spans="1:16" ht="15" customHeight="1" x14ac:dyDescent="0.25">
      <c r="A12522" s="11">
        <f t="shared" si="1149"/>
        <v>12519</v>
      </c>
      <c r="B12522" s="29">
        <v>44052</v>
      </c>
      <c r="C12522" s="25">
        <v>21.6</v>
      </c>
      <c r="D12522" s="12">
        <v>32.9</v>
      </c>
      <c r="E12522" s="25">
        <v>26.3</v>
      </c>
      <c r="F12522" s="35">
        <v>81</v>
      </c>
      <c r="G12522" s="25"/>
      <c r="H12522" s="13">
        <v>10.6</v>
      </c>
      <c r="I12522" s="25">
        <v>3</v>
      </c>
      <c r="J12522" s="12">
        <v>220</v>
      </c>
      <c r="K12522" s="12">
        <v>1</v>
      </c>
      <c r="L12522" s="25" t="s">
        <v>19</v>
      </c>
      <c r="M12522" s="10"/>
      <c r="N12522" s="15"/>
      <c r="O12522" s="15"/>
      <c r="P12522" s="4"/>
    </row>
    <row r="12523" spans="1:16" ht="15" customHeight="1" x14ac:dyDescent="0.25">
      <c r="A12523" s="11">
        <f t="shared" si="1149"/>
        <v>12520</v>
      </c>
      <c r="B12523" s="29">
        <v>44053</v>
      </c>
      <c r="C12523" s="25">
        <v>21.4</v>
      </c>
      <c r="D12523" s="12">
        <v>33</v>
      </c>
      <c r="E12523" s="25">
        <v>26.4</v>
      </c>
      <c r="F12523" s="35">
        <v>82</v>
      </c>
      <c r="G12523" s="25"/>
      <c r="H12523" s="13">
        <v>10.5</v>
      </c>
      <c r="I12523" s="25">
        <v>2</v>
      </c>
      <c r="J12523" s="12">
        <v>220</v>
      </c>
      <c r="K12523" s="12">
        <v>1</v>
      </c>
      <c r="L12523" s="25" t="s">
        <v>19</v>
      </c>
      <c r="M12523" s="10"/>
      <c r="N12523" s="15"/>
      <c r="O12523" s="15"/>
      <c r="P12523" s="4"/>
    </row>
    <row r="12524" spans="1:16" ht="15" customHeight="1" x14ac:dyDescent="0.25">
      <c r="A12524" s="11">
        <f t="shared" si="1149"/>
        <v>12521</v>
      </c>
      <c r="B12524" s="29">
        <v>44054</v>
      </c>
      <c r="C12524" s="25">
        <v>23.8</v>
      </c>
      <c r="D12524" s="12">
        <v>32.299999999999997</v>
      </c>
      <c r="E12524" s="25">
        <v>27.6</v>
      </c>
      <c r="F12524" s="35">
        <v>80</v>
      </c>
      <c r="G12524" s="25"/>
      <c r="H12524" s="13">
        <v>9</v>
      </c>
      <c r="I12524" s="25">
        <v>2</v>
      </c>
      <c r="J12524" s="12">
        <v>270</v>
      </c>
      <c r="K12524" s="12">
        <v>0</v>
      </c>
      <c r="L12524" s="25" t="s">
        <v>19</v>
      </c>
      <c r="M12524" s="10"/>
      <c r="N12524" s="15"/>
      <c r="O12524" s="15"/>
      <c r="P12524" s="4"/>
    </row>
    <row r="12525" spans="1:16" ht="15" customHeight="1" x14ac:dyDescent="0.25">
      <c r="A12525" s="11">
        <f t="shared" si="1149"/>
        <v>12522</v>
      </c>
      <c r="B12525" s="29">
        <v>44055</v>
      </c>
      <c r="C12525" s="25">
        <v>22.5</v>
      </c>
      <c r="D12525" s="12">
        <v>33.200000000000003</v>
      </c>
      <c r="E12525" s="25">
        <v>26.1</v>
      </c>
      <c r="F12525" s="35">
        <v>85</v>
      </c>
      <c r="G12525" s="25"/>
      <c r="H12525" s="13">
        <v>2.8</v>
      </c>
      <c r="I12525" s="25">
        <v>6</v>
      </c>
      <c r="J12525" s="12">
        <v>210</v>
      </c>
      <c r="K12525" s="12">
        <v>1</v>
      </c>
      <c r="L12525" s="25" t="s">
        <v>19</v>
      </c>
      <c r="M12525" s="10"/>
      <c r="N12525" s="15"/>
      <c r="O12525" s="15"/>
      <c r="P12525" s="4"/>
    </row>
    <row r="12526" spans="1:16" ht="15" customHeight="1" x14ac:dyDescent="0.25">
      <c r="A12526" s="11">
        <f t="shared" si="1149"/>
        <v>12523</v>
      </c>
      <c r="B12526" s="29">
        <v>44056</v>
      </c>
      <c r="C12526" s="25">
        <v>22.3</v>
      </c>
      <c r="D12526" s="12">
        <v>32.4</v>
      </c>
      <c r="E12526" s="25">
        <v>26.2</v>
      </c>
      <c r="F12526" s="35">
        <v>85</v>
      </c>
      <c r="G12526" s="25">
        <v>8.3000000000000007</v>
      </c>
      <c r="H12526" s="13">
        <v>6.6</v>
      </c>
      <c r="I12526" s="25">
        <v>3</v>
      </c>
      <c r="J12526" s="12">
        <v>200</v>
      </c>
      <c r="K12526" s="12">
        <v>1</v>
      </c>
      <c r="L12526" s="25" t="s">
        <v>19</v>
      </c>
      <c r="M12526" s="10"/>
      <c r="N12526" s="15"/>
      <c r="O12526" s="15"/>
      <c r="P12526" s="4"/>
    </row>
    <row r="12527" spans="1:16" ht="15" customHeight="1" x14ac:dyDescent="0.25">
      <c r="A12527" s="11">
        <f t="shared" si="1149"/>
        <v>12524</v>
      </c>
      <c r="B12527" s="29">
        <v>44057</v>
      </c>
      <c r="C12527" s="25"/>
      <c r="D12527" s="12">
        <v>31.8</v>
      </c>
      <c r="E12527" s="25">
        <v>25.9</v>
      </c>
      <c r="F12527" s="35">
        <v>87</v>
      </c>
      <c r="G12527" s="25">
        <v>8888</v>
      </c>
      <c r="H12527" s="13">
        <v>2.6</v>
      </c>
      <c r="I12527" s="25">
        <v>2</v>
      </c>
      <c r="J12527" s="12">
        <v>220</v>
      </c>
      <c r="K12527" s="12">
        <v>1</v>
      </c>
      <c r="L12527" s="25" t="s">
        <v>19</v>
      </c>
      <c r="M12527" s="10"/>
      <c r="N12527" s="15"/>
      <c r="O12527" s="15"/>
      <c r="P12527" s="4"/>
    </row>
    <row r="12528" spans="1:16" ht="15" customHeight="1" x14ac:dyDescent="0.25">
      <c r="A12528" s="11">
        <f t="shared" si="1149"/>
        <v>12525</v>
      </c>
      <c r="B12528" s="29">
        <v>44058</v>
      </c>
      <c r="C12528" s="25">
        <v>22</v>
      </c>
      <c r="D12528" s="12">
        <v>32.700000000000003</v>
      </c>
      <c r="E12528" s="25">
        <v>25.4</v>
      </c>
      <c r="F12528" s="35">
        <v>87</v>
      </c>
      <c r="G12528" s="25">
        <v>1.2</v>
      </c>
      <c r="H12528" s="13">
        <v>3</v>
      </c>
      <c r="I12528" s="25">
        <v>3</v>
      </c>
      <c r="J12528" s="12">
        <v>260</v>
      </c>
      <c r="K12528" s="12">
        <v>1</v>
      </c>
      <c r="L12528" s="25" t="s">
        <v>19</v>
      </c>
      <c r="M12528" s="10"/>
      <c r="N12528" s="15"/>
      <c r="O12528" s="15"/>
      <c r="P12528" s="4"/>
    </row>
    <row r="12529" spans="1:16" ht="15" customHeight="1" x14ac:dyDescent="0.25">
      <c r="A12529" s="11">
        <f t="shared" si="1149"/>
        <v>12526</v>
      </c>
      <c r="B12529" s="29">
        <v>44059</v>
      </c>
      <c r="C12529" s="25">
        <v>22.6</v>
      </c>
      <c r="D12529" s="12">
        <v>31.8</v>
      </c>
      <c r="E12529" s="25">
        <v>25.4</v>
      </c>
      <c r="F12529" s="35">
        <v>88</v>
      </c>
      <c r="G12529" s="25">
        <v>15.6</v>
      </c>
      <c r="H12529" s="13">
        <v>5</v>
      </c>
      <c r="I12529" s="25">
        <v>2</v>
      </c>
      <c r="J12529" s="12">
        <v>270</v>
      </c>
      <c r="K12529" s="12">
        <v>1</v>
      </c>
      <c r="L12529" s="25" t="s">
        <v>19</v>
      </c>
      <c r="M12529" s="10"/>
      <c r="N12529" s="15"/>
      <c r="O12529" s="15"/>
      <c r="P12529" s="4"/>
    </row>
    <row r="12530" spans="1:16" ht="15" customHeight="1" x14ac:dyDescent="0.25">
      <c r="A12530" s="11">
        <f t="shared" si="1149"/>
        <v>12527</v>
      </c>
      <c r="B12530" s="29">
        <v>44060</v>
      </c>
      <c r="C12530" s="25">
        <v>22.5</v>
      </c>
      <c r="D12530" s="12">
        <v>29.3</v>
      </c>
      <c r="E12530" s="25">
        <v>23.6</v>
      </c>
      <c r="F12530" s="35">
        <v>95</v>
      </c>
      <c r="G12530" s="25">
        <v>2.5</v>
      </c>
      <c r="H12530" s="13">
        <v>5</v>
      </c>
      <c r="I12530" s="25">
        <v>7</v>
      </c>
      <c r="J12530" s="12">
        <v>200</v>
      </c>
      <c r="K12530" s="12">
        <v>1</v>
      </c>
      <c r="L12530" s="25" t="s">
        <v>19</v>
      </c>
      <c r="M12530" s="10"/>
      <c r="N12530" s="15"/>
      <c r="O12530" s="15"/>
      <c r="P12530" s="4"/>
    </row>
    <row r="12531" spans="1:16" ht="15" customHeight="1" x14ac:dyDescent="0.25">
      <c r="A12531" s="11">
        <f t="shared" si="1149"/>
        <v>12528</v>
      </c>
      <c r="B12531" s="29">
        <v>44061</v>
      </c>
      <c r="C12531" s="25">
        <v>22.3</v>
      </c>
      <c r="D12531" s="12">
        <v>31.8</v>
      </c>
      <c r="E12531" s="25">
        <v>26</v>
      </c>
      <c r="F12531" s="35">
        <v>84</v>
      </c>
      <c r="G12531" s="25">
        <v>26.6</v>
      </c>
      <c r="H12531" s="13">
        <v>1.2</v>
      </c>
      <c r="I12531" s="25">
        <v>3</v>
      </c>
      <c r="J12531" s="12">
        <v>270</v>
      </c>
      <c r="K12531" s="12">
        <v>1</v>
      </c>
      <c r="L12531" s="25" t="s">
        <v>19</v>
      </c>
      <c r="M12531" s="10"/>
      <c r="N12531" s="15"/>
      <c r="O12531" s="15"/>
      <c r="P12531" s="4"/>
    </row>
    <row r="12532" spans="1:16" ht="15" customHeight="1" x14ac:dyDescent="0.25">
      <c r="A12532" s="11">
        <f t="shared" si="1149"/>
        <v>12529</v>
      </c>
      <c r="B12532" s="29">
        <v>44062</v>
      </c>
      <c r="C12532" s="25">
        <v>22.9</v>
      </c>
      <c r="D12532" s="12">
        <v>30.4</v>
      </c>
      <c r="E12532" s="25">
        <v>24.8</v>
      </c>
      <c r="F12532" s="35">
        <v>92</v>
      </c>
      <c r="G12532" s="25">
        <v>8888</v>
      </c>
      <c r="H12532" s="13">
        <v>6.6</v>
      </c>
      <c r="I12532" s="25">
        <v>2</v>
      </c>
      <c r="J12532" s="12">
        <v>210</v>
      </c>
      <c r="K12532" s="12">
        <v>1</v>
      </c>
      <c r="L12532" s="25" t="s">
        <v>19</v>
      </c>
      <c r="M12532" s="10"/>
      <c r="N12532" s="15"/>
      <c r="O12532" s="15"/>
      <c r="P12532" s="4"/>
    </row>
    <row r="12533" spans="1:16" ht="15" customHeight="1" x14ac:dyDescent="0.25">
      <c r="A12533" s="11">
        <f t="shared" si="1149"/>
        <v>12530</v>
      </c>
      <c r="B12533" s="29">
        <v>44063</v>
      </c>
      <c r="C12533" s="25"/>
      <c r="D12533" s="12">
        <v>33</v>
      </c>
      <c r="E12533" s="25">
        <v>26.2</v>
      </c>
      <c r="F12533" s="35">
        <v>84</v>
      </c>
      <c r="G12533" s="25">
        <v>21.2</v>
      </c>
      <c r="H12533" s="13">
        <v>3</v>
      </c>
      <c r="I12533" s="25">
        <v>4</v>
      </c>
      <c r="J12533" s="12">
        <v>240</v>
      </c>
      <c r="K12533" s="12">
        <v>1</v>
      </c>
      <c r="L12533" s="25" t="s">
        <v>19</v>
      </c>
      <c r="M12533" s="10"/>
      <c r="N12533" s="15"/>
      <c r="O12533" s="15"/>
      <c r="P12533" s="4"/>
    </row>
    <row r="12534" spans="1:16" ht="15" customHeight="1" x14ac:dyDescent="0.25">
      <c r="A12534" s="11">
        <f t="shared" si="1149"/>
        <v>12531</v>
      </c>
      <c r="B12534" s="29">
        <v>44064</v>
      </c>
      <c r="C12534" s="25"/>
      <c r="D12534" s="12">
        <v>31.8</v>
      </c>
      <c r="E12534" s="25">
        <v>25.6</v>
      </c>
      <c r="F12534" s="35">
        <v>92</v>
      </c>
      <c r="G12534" s="25"/>
      <c r="H12534" s="13">
        <v>6.5</v>
      </c>
      <c r="I12534" s="25">
        <v>3</v>
      </c>
      <c r="J12534" s="12">
        <v>210</v>
      </c>
      <c r="K12534" s="12">
        <v>1</v>
      </c>
      <c r="L12534" s="25" t="s">
        <v>19</v>
      </c>
      <c r="M12534" s="10"/>
      <c r="N12534" s="15"/>
      <c r="O12534" s="15"/>
      <c r="P12534" s="4"/>
    </row>
    <row r="12535" spans="1:16" ht="15" customHeight="1" x14ac:dyDescent="0.25">
      <c r="A12535" s="11">
        <f t="shared" si="1149"/>
        <v>12532</v>
      </c>
      <c r="B12535" s="29">
        <v>44065</v>
      </c>
      <c r="C12535" s="25">
        <v>22.4</v>
      </c>
      <c r="D12535" s="12">
        <v>30.8</v>
      </c>
      <c r="E12535" s="25">
        <v>24.7</v>
      </c>
      <c r="F12535" s="35">
        <v>95</v>
      </c>
      <c r="G12535" s="25">
        <v>92.3</v>
      </c>
      <c r="H12535" s="13">
        <v>5.9</v>
      </c>
      <c r="I12535" s="25">
        <v>3</v>
      </c>
      <c r="J12535" s="12">
        <v>260</v>
      </c>
      <c r="K12535" s="12">
        <v>1</v>
      </c>
      <c r="L12535" s="25" t="s">
        <v>19</v>
      </c>
      <c r="M12535" s="10"/>
      <c r="N12535" s="15"/>
      <c r="O12535" s="15"/>
      <c r="P12535" s="4"/>
    </row>
    <row r="12536" spans="1:16" ht="15" customHeight="1" x14ac:dyDescent="0.25">
      <c r="A12536" s="11">
        <f t="shared" si="1149"/>
        <v>12533</v>
      </c>
      <c r="B12536" s="29">
        <v>44066</v>
      </c>
      <c r="C12536" s="25">
        <v>23</v>
      </c>
      <c r="D12536" s="12">
        <v>33.200000000000003</v>
      </c>
      <c r="E12536" s="25">
        <v>26.9</v>
      </c>
      <c r="F12536" s="35">
        <v>84</v>
      </c>
      <c r="G12536" s="25">
        <v>15.1</v>
      </c>
      <c r="H12536" s="13">
        <v>4.8</v>
      </c>
      <c r="I12536" s="25">
        <v>8</v>
      </c>
      <c r="J12536" s="12">
        <v>290</v>
      </c>
      <c r="K12536" s="12">
        <v>2</v>
      </c>
      <c r="L12536" s="25" t="s">
        <v>19</v>
      </c>
      <c r="M12536" s="10"/>
      <c r="N12536" s="15"/>
      <c r="O12536" s="15"/>
      <c r="P12536" s="4"/>
    </row>
    <row r="12537" spans="1:16" ht="15" customHeight="1" x14ac:dyDescent="0.25">
      <c r="A12537" s="11">
        <f t="shared" si="1149"/>
        <v>12534</v>
      </c>
      <c r="B12537" s="29">
        <v>44067</v>
      </c>
      <c r="C12537" s="25">
        <v>23.4</v>
      </c>
      <c r="D12537" s="12">
        <v>34.6</v>
      </c>
      <c r="E12537" s="25">
        <v>27.1</v>
      </c>
      <c r="F12537" s="35">
        <v>83</v>
      </c>
      <c r="G12537" s="25">
        <v>8888</v>
      </c>
      <c r="H12537" s="13">
        <v>5.3</v>
      </c>
      <c r="I12537" s="25">
        <v>4</v>
      </c>
      <c r="J12537" s="12">
        <v>180</v>
      </c>
      <c r="K12537" s="12">
        <v>1</v>
      </c>
      <c r="L12537" s="25" t="s">
        <v>19</v>
      </c>
      <c r="M12537" s="10"/>
      <c r="N12537" s="15"/>
      <c r="O12537" s="15"/>
      <c r="P12537" s="4"/>
    </row>
    <row r="12538" spans="1:16" ht="15" customHeight="1" x14ac:dyDescent="0.25">
      <c r="A12538" s="11">
        <f t="shared" si="1149"/>
        <v>12535</v>
      </c>
      <c r="B12538" s="29">
        <v>44068</v>
      </c>
      <c r="C12538" s="25">
        <v>23.6</v>
      </c>
      <c r="D12538" s="12">
        <v>33.6</v>
      </c>
      <c r="E12538" s="25">
        <v>26.8</v>
      </c>
      <c r="F12538" s="35">
        <v>86</v>
      </c>
      <c r="G12538" s="25">
        <v>0.5</v>
      </c>
      <c r="H12538" s="13">
        <v>8.3000000000000007</v>
      </c>
      <c r="I12538" s="25">
        <v>3</v>
      </c>
      <c r="J12538" s="12">
        <v>50</v>
      </c>
      <c r="K12538" s="12">
        <v>1</v>
      </c>
      <c r="L12538" s="25" t="s">
        <v>17</v>
      </c>
      <c r="M12538" s="10"/>
      <c r="N12538" s="15"/>
      <c r="O12538" s="15"/>
      <c r="P12538" s="4"/>
    </row>
    <row r="12539" spans="1:16" ht="15" customHeight="1" x14ac:dyDescent="0.25">
      <c r="A12539" s="11">
        <f t="shared" si="1149"/>
        <v>12536</v>
      </c>
      <c r="B12539" s="29">
        <v>44069</v>
      </c>
      <c r="C12539" s="25">
        <v>22.8</v>
      </c>
      <c r="D12539" s="12">
        <v>31.9</v>
      </c>
      <c r="E12539" s="25">
        <v>25.3</v>
      </c>
      <c r="F12539" s="35">
        <v>88</v>
      </c>
      <c r="G12539" s="25">
        <v>3.1</v>
      </c>
      <c r="H12539" s="13">
        <v>5.8</v>
      </c>
      <c r="I12539" s="25">
        <v>4</v>
      </c>
      <c r="J12539" s="12">
        <v>190</v>
      </c>
      <c r="K12539" s="12">
        <v>1</v>
      </c>
      <c r="L12539" s="25" t="s">
        <v>19</v>
      </c>
      <c r="M12539" s="10"/>
      <c r="N12539" s="15"/>
      <c r="O12539" s="15"/>
      <c r="P12539" s="4"/>
    </row>
    <row r="12540" spans="1:16" ht="15" customHeight="1" x14ac:dyDescent="0.25">
      <c r="A12540" s="11">
        <f t="shared" si="1149"/>
        <v>12537</v>
      </c>
      <c r="B12540" s="29">
        <v>44070</v>
      </c>
      <c r="C12540" s="25">
        <v>22.8</v>
      </c>
      <c r="D12540" s="12">
        <v>32.9</v>
      </c>
      <c r="E12540" s="25">
        <v>26.3</v>
      </c>
      <c r="F12540" s="35">
        <v>86</v>
      </c>
      <c r="G12540" s="25">
        <v>8888</v>
      </c>
      <c r="H12540" s="13">
        <v>2.7</v>
      </c>
      <c r="I12540" s="25">
        <v>5</v>
      </c>
      <c r="J12540" s="12">
        <v>190</v>
      </c>
      <c r="K12540" s="12">
        <v>1</v>
      </c>
      <c r="L12540" s="25" t="s">
        <v>19</v>
      </c>
      <c r="M12540" s="10"/>
      <c r="N12540" s="15"/>
      <c r="O12540" s="15"/>
      <c r="P12540" s="4"/>
    </row>
    <row r="12541" spans="1:16" ht="15" customHeight="1" x14ac:dyDescent="0.25">
      <c r="A12541" s="11">
        <f t="shared" si="1149"/>
        <v>12538</v>
      </c>
      <c r="B12541" s="29">
        <v>44071</v>
      </c>
      <c r="C12541" s="25">
        <v>20</v>
      </c>
      <c r="D12541" s="12">
        <v>32</v>
      </c>
      <c r="E12541" s="25">
        <v>25.1</v>
      </c>
      <c r="F12541" s="35">
        <v>82</v>
      </c>
      <c r="G12541" s="25"/>
      <c r="H12541" s="13">
        <v>8.1999999999999993</v>
      </c>
      <c r="I12541" s="25">
        <v>3</v>
      </c>
      <c r="J12541" s="12">
        <v>220</v>
      </c>
      <c r="K12541" s="12">
        <v>1</v>
      </c>
      <c r="L12541" s="25" t="s">
        <v>19</v>
      </c>
      <c r="M12541" s="10"/>
      <c r="N12541" s="15"/>
      <c r="O12541" s="15"/>
      <c r="P12541" s="4"/>
    </row>
    <row r="12542" spans="1:16" ht="15" customHeight="1" x14ac:dyDescent="0.25">
      <c r="A12542" s="11">
        <f t="shared" si="1149"/>
        <v>12539</v>
      </c>
      <c r="B12542" s="29">
        <v>44072</v>
      </c>
      <c r="C12542" s="25">
        <v>21.8</v>
      </c>
      <c r="D12542" s="12">
        <v>31.6</v>
      </c>
      <c r="E12542" s="25">
        <v>25.1</v>
      </c>
      <c r="F12542" s="35">
        <v>88</v>
      </c>
      <c r="G12542" s="25"/>
      <c r="H12542" s="13">
        <v>8</v>
      </c>
      <c r="I12542" s="25">
        <v>3</v>
      </c>
      <c r="J12542" s="12">
        <v>210</v>
      </c>
      <c r="K12542" s="12">
        <v>1</v>
      </c>
      <c r="L12542" s="25" t="s">
        <v>19</v>
      </c>
      <c r="M12542" s="10"/>
      <c r="N12542" s="15"/>
      <c r="O12542" s="15"/>
      <c r="P12542" s="4"/>
    </row>
    <row r="12543" spans="1:16" ht="15" customHeight="1" x14ac:dyDescent="0.25">
      <c r="A12543" s="11">
        <f t="shared" si="1149"/>
        <v>12540</v>
      </c>
      <c r="B12543" s="29">
        <v>44073</v>
      </c>
      <c r="C12543" s="25">
        <v>21.8</v>
      </c>
      <c r="D12543" s="12">
        <v>30.7</v>
      </c>
      <c r="E12543" s="25">
        <v>25.2</v>
      </c>
      <c r="F12543" s="35">
        <v>91</v>
      </c>
      <c r="G12543" s="25">
        <v>23.7</v>
      </c>
      <c r="H12543" s="13">
        <v>4.4000000000000004</v>
      </c>
      <c r="I12543" s="25">
        <v>4</v>
      </c>
      <c r="J12543" s="12">
        <v>220</v>
      </c>
      <c r="K12543" s="12">
        <v>1</v>
      </c>
      <c r="L12543" s="25" t="s">
        <v>19</v>
      </c>
      <c r="M12543" s="10"/>
      <c r="N12543" s="15"/>
      <c r="O12543" s="15"/>
      <c r="P12543" s="4"/>
    </row>
    <row r="12544" spans="1:16" ht="15" customHeight="1" x14ac:dyDescent="0.25">
      <c r="A12544" s="11">
        <f t="shared" si="1149"/>
        <v>12541</v>
      </c>
      <c r="B12544" s="29">
        <v>44074</v>
      </c>
      <c r="C12544" s="25">
        <v>22.2</v>
      </c>
      <c r="D12544" s="12">
        <v>31.8</v>
      </c>
      <c r="E12544" s="25">
        <v>25.3</v>
      </c>
      <c r="F12544" s="35">
        <v>90</v>
      </c>
      <c r="G12544" s="25">
        <v>8.3000000000000007</v>
      </c>
      <c r="H12544" s="13">
        <v>5</v>
      </c>
      <c r="I12544" s="25">
        <v>4</v>
      </c>
      <c r="J12544" s="12">
        <v>180</v>
      </c>
      <c r="K12544" s="12">
        <v>1</v>
      </c>
      <c r="L12544" s="25" t="s">
        <v>19</v>
      </c>
      <c r="M12544" s="10"/>
      <c r="N12544" s="15"/>
      <c r="O12544" s="15"/>
      <c r="P12544" s="4"/>
    </row>
    <row r="12545" spans="1:16" ht="15" customHeight="1" x14ac:dyDescent="0.25">
      <c r="A12545" s="11">
        <f t="shared" si="1149"/>
        <v>12542</v>
      </c>
      <c r="B12545" s="29">
        <v>44075</v>
      </c>
      <c r="C12545" s="25">
        <v>23</v>
      </c>
      <c r="D12545" s="12">
        <v>29.6</v>
      </c>
      <c r="E12545" s="25">
        <v>25.2</v>
      </c>
      <c r="F12545" s="35">
        <v>90</v>
      </c>
      <c r="G12545" s="25">
        <v>41.3</v>
      </c>
      <c r="H12545" s="13">
        <v>5.2</v>
      </c>
      <c r="I12545" s="25">
        <v>3</v>
      </c>
      <c r="J12545" s="12">
        <v>260</v>
      </c>
      <c r="K12545" s="12">
        <v>1</v>
      </c>
      <c r="L12545" s="25" t="s">
        <v>15</v>
      </c>
      <c r="M12545" s="10"/>
      <c r="N12545" s="15"/>
      <c r="O12545" s="15"/>
      <c r="P12545" s="4"/>
    </row>
    <row r="12546" spans="1:16" ht="15" customHeight="1" x14ac:dyDescent="0.25">
      <c r="A12546" s="11">
        <f t="shared" si="1149"/>
        <v>12543</v>
      </c>
      <c r="B12546" s="29">
        <v>44076</v>
      </c>
      <c r="C12546" s="25">
        <v>22.1</v>
      </c>
      <c r="D12546" s="12">
        <v>31.4</v>
      </c>
      <c r="E12546" s="25">
        <v>25.2</v>
      </c>
      <c r="F12546" s="35">
        <v>89</v>
      </c>
      <c r="G12546" s="25">
        <v>0.9</v>
      </c>
      <c r="H12546" s="13">
        <v>6.9</v>
      </c>
      <c r="I12546" s="25">
        <v>4</v>
      </c>
      <c r="J12546" s="12">
        <v>180</v>
      </c>
      <c r="K12546" s="12">
        <v>1</v>
      </c>
      <c r="L12546" s="25" t="s">
        <v>19</v>
      </c>
      <c r="M12546" s="10"/>
      <c r="N12546" s="15"/>
      <c r="O12546" s="15"/>
      <c r="P12546" s="4"/>
    </row>
    <row r="12547" spans="1:16" ht="15" customHeight="1" x14ac:dyDescent="0.25">
      <c r="A12547" s="11">
        <f t="shared" si="1149"/>
        <v>12544</v>
      </c>
      <c r="B12547" s="29">
        <v>44077</v>
      </c>
      <c r="C12547" s="25">
        <v>22.8</v>
      </c>
      <c r="D12547" s="12">
        <v>30.6</v>
      </c>
      <c r="E12547" s="25">
        <v>25.4</v>
      </c>
      <c r="F12547" s="35">
        <v>91</v>
      </c>
      <c r="G12547" s="25">
        <v>10.5</v>
      </c>
      <c r="H12547" s="13">
        <v>3.8</v>
      </c>
      <c r="I12547" s="25">
        <v>4</v>
      </c>
      <c r="J12547" s="12">
        <v>180</v>
      </c>
      <c r="K12547" s="12">
        <v>1</v>
      </c>
      <c r="L12547" s="25" t="s">
        <v>19</v>
      </c>
      <c r="M12547" s="10"/>
      <c r="N12547" s="15"/>
      <c r="O12547" s="15"/>
      <c r="P12547" s="4"/>
    </row>
    <row r="12548" spans="1:16" ht="15" customHeight="1" x14ac:dyDescent="0.25">
      <c r="A12548" s="11">
        <f t="shared" si="1149"/>
        <v>12545</v>
      </c>
      <c r="B12548" s="29">
        <v>44078</v>
      </c>
      <c r="C12548" s="25">
        <v>22.6</v>
      </c>
      <c r="D12548" s="12">
        <v>29.2</v>
      </c>
      <c r="E12548" s="25">
        <v>24.8</v>
      </c>
      <c r="F12548" s="35">
        <v>92</v>
      </c>
      <c r="G12548" s="25">
        <v>69.900000000000006</v>
      </c>
      <c r="H12548" s="13">
        <v>4.0999999999999996</v>
      </c>
      <c r="I12548" s="25">
        <v>7</v>
      </c>
      <c r="J12548" s="12">
        <v>190</v>
      </c>
      <c r="K12548" s="12">
        <v>1</v>
      </c>
      <c r="L12548" s="25" t="s">
        <v>19</v>
      </c>
      <c r="M12548" s="10"/>
      <c r="N12548" s="15"/>
      <c r="O12548" s="15"/>
      <c r="P12548" s="4"/>
    </row>
    <row r="12549" spans="1:16" ht="15" customHeight="1" x14ac:dyDescent="0.25">
      <c r="A12549" s="11">
        <f t="shared" si="1149"/>
        <v>12546</v>
      </c>
      <c r="B12549" s="29">
        <v>44079</v>
      </c>
      <c r="C12549" s="25">
        <v>22.2</v>
      </c>
      <c r="D12549" s="12">
        <v>31.5</v>
      </c>
      <c r="E12549" s="25">
        <v>25.3</v>
      </c>
      <c r="F12549" s="35">
        <v>86</v>
      </c>
      <c r="G12549" s="25">
        <v>34.799999999999997</v>
      </c>
      <c r="H12549" s="13">
        <v>5</v>
      </c>
      <c r="I12549" s="25">
        <v>2</v>
      </c>
      <c r="J12549" s="12">
        <v>220</v>
      </c>
      <c r="K12549" s="12">
        <v>0</v>
      </c>
      <c r="L12549" s="25" t="s">
        <v>19</v>
      </c>
      <c r="M12549" s="10"/>
      <c r="N12549" s="15"/>
      <c r="O12549" s="15"/>
      <c r="P12549" s="4"/>
    </row>
    <row r="12550" spans="1:16" ht="15" customHeight="1" x14ac:dyDescent="0.25">
      <c r="A12550" s="11">
        <f t="shared" ref="A12550:A12613" si="1150">A12549+1</f>
        <v>12547</v>
      </c>
      <c r="B12550" s="29">
        <v>44080</v>
      </c>
      <c r="C12550" s="25">
        <v>21.7</v>
      </c>
      <c r="D12550" s="12">
        <v>31.6</v>
      </c>
      <c r="E12550" s="25">
        <v>25.9</v>
      </c>
      <c r="F12550" s="35">
        <v>84</v>
      </c>
      <c r="G12550" s="25">
        <v>5</v>
      </c>
      <c r="H12550" s="13">
        <v>3.8</v>
      </c>
      <c r="I12550" s="25">
        <v>3</v>
      </c>
      <c r="J12550" s="12">
        <v>190</v>
      </c>
      <c r="K12550" s="12">
        <v>1</v>
      </c>
      <c r="L12550" s="25" t="s">
        <v>19</v>
      </c>
      <c r="M12550" s="10"/>
      <c r="N12550" s="15"/>
      <c r="O12550" s="15"/>
      <c r="P12550" s="4"/>
    </row>
    <row r="12551" spans="1:16" ht="15" customHeight="1" x14ac:dyDescent="0.25">
      <c r="A12551" s="11">
        <f t="shared" si="1150"/>
        <v>12548</v>
      </c>
      <c r="B12551" s="29">
        <v>44081</v>
      </c>
      <c r="C12551" s="25">
        <v>22.9</v>
      </c>
      <c r="D12551" s="12">
        <v>32.200000000000003</v>
      </c>
      <c r="E12551" s="25">
        <v>26.7</v>
      </c>
      <c r="F12551" s="35">
        <v>87</v>
      </c>
      <c r="G12551" s="25"/>
      <c r="H12551" s="13">
        <v>4.5</v>
      </c>
      <c r="I12551" s="25">
        <v>7</v>
      </c>
      <c r="J12551" s="12">
        <v>190</v>
      </c>
      <c r="K12551" s="12">
        <v>2</v>
      </c>
      <c r="L12551" s="25" t="s">
        <v>19</v>
      </c>
      <c r="M12551" s="10"/>
      <c r="N12551" s="15"/>
      <c r="O12551" s="15"/>
      <c r="P12551" s="4"/>
    </row>
    <row r="12552" spans="1:16" ht="15" customHeight="1" x14ac:dyDescent="0.25">
      <c r="A12552" s="11">
        <f t="shared" si="1150"/>
        <v>12549</v>
      </c>
      <c r="B12552" s="29">
        <v>44082</v>
      </c>
      <c r="C12552" s="25">
        <v>22.2</v>
      </c>
      <c r="D12552" s="12">
        <v>31.6</v>
      </c>
      <c r="E12552" s="25">
        <v>26</v>
      </c>
      <c r="F12552" s="35">
        <v>88</v>
      </c>
      <c r="G12552" s="25"/>
      <c r="H12552" s="13">
        <v>8.9</v>
      </c>
      <c r="I12552" s="25">
        <v>4</v>
      </c>
      <c r="J12552" s="12">
        <v>200</v>
      </c>
      <c r="K12552" s="12">
        <v>1</v>
      </c>
      <c r="L12552" s="25" t="s">
        <v>19</v>
      </c>
      <c r="M12552" s="10"/>
      <c r="N12552" s="15"/>
      <c r="O12552" s="15"/>
      <c r="P12552" s="4"/>
    </row>
    <row r="12553" spans="1:16" ht="15" customHeight="1" x14ac:dyDescent="0.25">
      <c r="A12553" s="11">
        <f t="shared" si="1150"/>
        <v>12550</v>
      </c>
      <c r="B12553" s="29">
        <v>44083</v>
      </c>
      <c r="C12553" s="25">
        <v>23</v>
      </c>
      <c r="D12553" s="12">
        <v>29.5</v>
      </c>
      <c r="E12553" s="25">
        <v>25</v>
      </c>
      <c r="F12553" s="35">
        <v>91</v>
      </c>
      <c r="G12553" s="25">
        <v>0.7</v>
      </c>
      <c r="H12553" s="13">
        <v>2.9</v>
      </c>
      <c r="I12553" s="25">
        <v>1</v>
      </c>
      <c r="J12553" s="12">
        <v>320</v>
      </c>
      <c r="K12553" s="12">
        <v>0</v>
      </c>
      <c r="L12553" s="25" t="s">
        <v>19</v>
      </c>
      <c r="M12553" s="10"/>
      <c r="N12553" s="15"/>
      <c r="O12553" s="15"/>
      <c r="P12553" s="4"/>
    </row>
    <row r="12554" spans="1:16" ht="15" customHeight="1" x14ac:dyDescent="0.25">
      <c r="A12554" s="11">
        <f t="shared" si="1150"/>
        <v>12551</v>
      </c>
      <c r="B12554" s="29">
        <v>44084</v>
      </c>
      <c r="C12554" s="25">
        <v>22.4</v>
      </c>
      <c r="D12554" s="12">
        <v>26.8</v>
      </c>
      <c r="E12554" s="25">
        <v>23.7</v>
      </c>
      <c r="F12554" s="35">
        <v>92</v>
      </c>
      <c r="G12554" s="25">
        <v>1.2</v>
      </c>
      <c r="H12554" s="13">
        <v>0.5</v>
      </c>
      <c r="I12554" s="25">
        <v>2</v>
      </c>
      <c r="J12554" s="12">
        <v>200</v>
      </c>
      <c r="K12554" s="12">
        <v>0</v>
      </c>
      <c r="L12554" s="25" t="s">
        <v>19</v>
      </c>
      <c r="M12554" s="10"/>
      <c r="N12554" s="15"/>
      <c r="O12554" s="15"/>
      <c r="P12554" s="4"/>
    </row>
    <row r="12555" spans="1:16" ht="15" customHeight="1" x14ac:dyDescent="0.25">
      <c r="A12555" s="11">
        <f t="shared" si="1150"/>
        <v>12552</v>
      </c>
      <c r="B12555" s="29">
        <v>44085</v>
      </c>
      <c r="C12555" s="25">
        <v>21.6</v>
      </c>
      <c r="D12555" s="12">
        <v>31.8</v>
      </c>
      <c r="E12555" s="25">
        <v>25.3</v>
      </c>
      <c r="F12555" s="35">
        <v>84</v>
      </c>
      <c r="G12555" s="25">
        <v>11.5</v>
      </c>
      <c r="H12555" s="13">
        <v>0</v>
      </c>
      <c r="I12555" s="25">
        <v>3</v>
      </c>
      <c r="J12555" s="12">
        <v>250</v>
      </c>
      <c r="K12555" s="12">
        <v>1</v>
      </c>
      <c r="L12555" s="25" t="s">
        <v>13</v>
      </c>
      <c r="M12555" s="10"/>
      <c r="N12555" s="15"/>
      <c r="O12555" s="15"/>
      <c r="P12555" s="4"/>
    </row>
    <row r="12556" spans="1:16" ht="15" customHeight="1" x14ac:dyDescent="0.25">
      <c r="A12556" s="11">
        <f t="shared" si="1150"/>
        <v>12553</v>
      </c>
      <c r="B12556" s="29">
        <v>44086</v>
      </c>
      <c r="C12556" s="25">
        <v>23.2</v>
      </c>
      <c r="D12556" s="12">
        <v>31.9</v>
      </c>
      <c r="E12556" s="25">
        <v>26.5</v>
      </c>
      <c r="F12556" s="35">
        <v>85</v>
      </c>
      <c r="G12556" s="25">
        <v>0.8</v>
      </c>
      <c r="H12556" s="13">
        <v>6.9</v>
      </c>
      <c r="I12556" s="25">
        <v>6</v>
      </c>
      <c r="J12556" s="12">
        <v>210</v>
      </c>
      <c r="K12556" s="12">
        <v>2</v>
      </c>
      <c r="L12556" s="25" t="s">
        <v>19</v>
      </c>
      <c r="M12556" s="10"/>
      <c r="N12556" s="15"/>
      <c r="O12556" s="15"/>
      <c r="P12556" s="4"/>
    </row>
    <row r="12557" spans="1:16" ht="15" customHeight="1" x14ac:dyDescent="0.25">
      <c r="A12557" s="11">
        <f t="shared" si="1150"/>
        <v>12554</v>
      </c>
      <c r="B12557" s="29">
        <v>44087</v>
      </c>
      <c r="C12557" s="25">
        <v>22.1</v>
      </c>
      <c r="D12557" s="12">
        <v>32.200000000000003</v>
      </c>
      <c r="E12557" s="25">
        <v>26.1</v>
      </c>
      <c r="F12557" s="35">
        <v>80</v>
      </c>
      <c r="G12557" s="25">
        <v>1.8</v>
      </c>
      <c r="H12557" s="13">
        <v>6.7</v>
      </c>
      <c r="I12557" s="25">
        <v>5</v>
      </c>
      <c r="J12557" s="12">
        <v>240</v>
      </c>
      <c r="K12557" s="12">
        <v>1</v>
      </c>
      <c r="L12557" s="25" t="s">
        <v>13</v>
      </c>
      <c r="M12557" s="10"/>
      <c r="N12557" s="15"/>
      <c r="O12557" s="15"/>
      <c r="P12557" s="4"/>
    </row>
    <row r="12558" spans="1:16" ht="15" customHeight="1" x14ac:dyDescent="0.25">
      <c r="A12558" s="11">
        <f t="shared" si="1150"/>
        <v>12555</v>
      </c>
      <c r="B12558" s="29">
        <v>44088</v>
      </c>
      <c r="C12558" s="25">
        <v>21.5</v>
      </c>
      <c r="D12558" s="12">
        <v>32.1</v>
      </c>
      <c r="E12558" s="25">
        <v>25.6</v>
      </c>
      <c r="F12558" s="35">
        <v>86</v>
      </c>
      <c r="G12558" s="25"/>
      <c r="H12558" s="13">
        <v>6.3</v>
      </c>
      <c r="I12558" s="25">
        <v>3</v>
      </c>
      <c r="J12558" s="12">
        <v>190</v>
      </c>
      <c r="K12558" s="12">
        <v>1</v>
      </c>
      <c r="L12558" s="25" t="s">
        <v>19</v>
      </c>
      <c r="M12558" s="10"/>
      <c r="N12558" s="15"/>
      <c r="O12558" s="15"/>
      <c r="P12558" s="4"/>
    </row>
    <row r="12559" spans="1:16" ht="15" customHeight="1" x14ac:dyDescent="0.25">
      <c r="A12559" s="11">
        <f t="shared" si="1150"/>
        <v>12556</v>
      </c>
      <c r="B12559" s="29">
        <v>44089</v>
      </c>
      <c r="C12559" s="25"/>
      <c r="D12559" s="12"/>
      <c r="E12559" s="25"/>
      <c r="F12559" s="35"/>
      <c r="G12559" s="25"/>
      <c r="H12559" s="13"/>
      <c r="I12559" s="25"/>
      <c r="J12559" s="12"/>
      <c r="K12559" s="12"/>
      <c r="L12559" s="25"/>
      <c r="M12559" s="10"/>
      <c r="N12559" s="15"/>
      <c r="O12559" s="15"/>
      <c r="P12559" s="4"/>
    </row>
    <row r="12560" spans="1:16" ht="15" customHeight="1" x14ac:dyDescent="0.25">
      <c r="A12560" s="11">
        <f t="shared" si="1150"/>
        <v>12557</v>
      </c>
      <c r="B12560" s="29">
        <v>44090</v>
      </c>
      <c r="C12560" s="25"/>
      <c r="D12560" s="12"/>
      <c r="E12560" s="25"/>
      <c r="F12560" s="35"/>
      <c r="G12560" s="25"/>
      <c r="H12560" s="13"/>
      <c r="I12560" s="25"/>
      <c r="J12560" s="12"/>
      <c r="K12560" s="12"/>
      <c r="L12560" s="25"/>
      <c r="M12560" s="10"/>
      <c r="N12560" s="15"/>
      <c r="O12560" s="15"/>
      <c r="P12560" s="4"/>
    </row>
    <row r="12561" spans="1:16" ht="15" customHeight="1" x14ac:dyDescent="0.25">
      <c r="A12561" s="11">
        <f t="shared" si="1150"/>
        <v>12558</v>
      </c>
      <c r="B12561" s="29">
        <v>44091</v>
      </c>
      <c r="C12561" s="25"/>
      <c r="D12561" s="12"/>
      <c r="E12561" s="25"/>
      <c r="F12561" s="35"/>
      <c r="G12561" s="25"/>
      <c r="H12561" s="13"/>
      <c r="I12561" s="25"/>
      <c r="J12561" s="12"/>
      <c r="K12561" s="12"/>
      <c r="L12561" s="25"/>
      <c r="M12561" s="10"/>
      <c r="N12561" s="15"/>
      <c r="O12561" s="15"/>
      <c r="P12561" s="4"/>
    </row>
    <row r="12562" spans="1:16" ht="15" customHeight="1" x14ac:dyDescent="0.25">
      <c r="A12562" s="11">
        <f t="shared" si="1150"/>
        <v>12559</v>
      </c>
      <c r="B12562" s="29">
        <v>44092</v>
      </c>
      <c r="C12562" s="25"/>
      <c r="D12562" s="12"/>
      <c r="E12562" s="25"/>
      <c r="F12562" s="35"/>
      <c r="G12562" s="25"/>
      <c r="H12562" s="13"/>
      <c r="I12562" s="25"/>
      <c r="J12562" s="12"/>
      <c r="K12562" s="12"/>
      <c r="L12562" s="25"/>
      <c r="M12562" s="10"/>
      <c r="N12562" s="15"/>
      <c r="O12562" s="15"/>
      <c r="P12562" s="4"/>
    </row>
    <row r="12563" spans="1:16" ht="15" customHeight="1" x14ac:dyDescent="0.25">
      <c r="A12563" s="11">
        <f t="shared" si="1150"/>
        <v>12560</v>
      </c>
      <c r="B12563" s="29">
        <v>44093</v>
      </c>
      <c r="C12563" s="25"/>
      <c r="D12563" s="12"/>
      <c r="E12563" s="25"/>
      <c r="F12563" s="35"/>
      <c r="G12563" s="25"/>
      <c r="H12563" s="13"/>
      <c r="I12563" s="25"/>
      <c r="J12563" s="12"/>
      <c r="K12563" s="12"/>
      <c r="L12563" s="25"/>
      <c r="M12563" s="10"/>
      <c r="N12563" s="15"/>
      <c r="O12563" s="15"/>
      <c r="P12563" s="4"/>
    </row>
    <row r="12564" spans="1:16" ht="15" customHeight="1" x14ac:dyDescent="0.25">
      <c r="A12564" s="11">
        <f t="shared" si="1150"/>
        <v>12561</v>
      </c>
      <c r="B12564" s="29">
        <v>44094</v>
      </c>
      <c r="C12564" s="25"/>
      <c r="D12564" s="12"/>
      <c r="E12564" s="25"/>
      <c r="F12564" s="35"/>
      <c r="G12564" s="25"/>
      <c r="H12564" s="13"/>
      <c r="I12564" s="25"/>
      <c r="J12564" s="12"/>
      <c r="K12564" s="12"/>
      <c r="L12564" s="25"/>
      <c r="M12564" s="10"/>
      <c r="N12564" s="15"/>
      <c r="O12564" s="15"/>
      <c r="P12564" s="4"/>
    </row>
    <row r="12565" spans="1:16" ht="15" customHeight="1" x14ac:dyDescent="0.25">
      <c r="A12565" s="11">
        <f t="shared" si="1150"/>
        <v>12562</v>
      </c>
      <c r="B12565" s="29">
        <v>44095</v>
      </c>
      <c r="C12565" s="25"/>
      <c r="D12565" s="12"/>
      <c r="E12565" s="25"/>
      <c r="F12565" s="35"/>
      <c r="G12565" s="25"/>
      <c r="H12565" s="13"/>
      <c r="I12565" s="25"/>
      <c r="J12565" s="12"/>
      <c r="K12565" s="12"/>
      <c r="L12565" s="25"/>
      <c r="M12565" s="10"/>
      <c r="N12565" s="15"/>
      <c r="O12565" s="15"/>
      <c r="P12565" s="4"/>
    </row>
    <row r="12566" spans="1:16" ht="15" customHeight="1" x14ac:dyDescent="0.25">
      <c r="A12566" s="11">
        <f t="shared" si="1150"/>
        <v>12563</v>
      </c>
      <c r="B12566" s="29">
        <v>44096</v>
      </c>
      <c r="C12566" s="25"/>
      <c r="D12566" s="12"/>
      <c r="E12566" s="25"/>
      <c r="F12566" s="35"/>
      <c r="G12566" s="25"/>
      <c r="H12566" s="13"/>
      <c r="I12566" s="25"/>
      <c r="J12566" s="12"/>
      <c r="K12566" s="12"/>
      <c r="L12566" s="25"/>
      <c r="M12566" s="10"/>
      <c r="N12566" s="15"/>
      <c r="O12566" s="15"/>
      <c r="P12566" s="4"/>
    </row>
    <row r="12567" spans="1:16" ht="15" customHeight="1" x14ac:dyDescent="0.25">
      <c r="A12567" s="11">
        <f t="shared" si="1150"/>
        <v>12564</v>
      </c>
      <c r="B12567" s="29">
        <v>44097</v>
      </c>
      <c r="C12567" s="25"/>
      <c r="D12567" s="12"/>
      <c r="E12567" s="25"/>
      <c r="F12567" s="35"/>
      <c r="G12567" s="25"/>
      <c r="H12567" s="13"/>
      <c r="I12567" s="25"/>
      <c r="J12567" s="12"/>
      <c r="K12567" s="12"/>
      <c r="L12567" s="25"/>
      <c r="M12567" s="10"/>
      <c r="N12567" s="15"/>
      <c r="O12567" s="15"/>
      <c r="P12567" s="4"/>
    </row>
    <row r="12568" spans="1:16" ht="15" customHeight="1" x14ac:dyDescent="0.25">
      <c r="A12568" s="11">
        <f t="shared" si="1150"/>
        <v>12565</v>
      </c>
      <c r="B12568" s="29">
        <v>44098</v>
      </c>
      <c r="C12568" s="25"/>
      <c r="D12568" s="12"/>
      <c r="E12568" s="25"/>
      <c r="F12568" s="35"/>
      <c r="G12568" s="25"/>
      <c r="H12568" s="13"/>
      <c r="I12568" s="25"/>
      <c r="J12568" s="12"/>
      <c r="K12568" s="12"/>
      <c r="L12568" s="25"/>
      <c r="M12568" s="10"/>
      <c r="N12568" s="15"/>
      <c r="O12568" s="15"/>
      <c r="P12568" s="4"/>
    </row>
    <row r="12569" spans="1:16" ht="15" customHeight="1" x14ac:dyDescent="0.25">
      <c r="A12569" s="11">
        <f t="shared" si="1150"/>
        <v>12566</v>
      </c>
      <c r="B12569" s="29">
        <v>44099</v>
      </c>
      <c r="C12569" s="25"/>
      <c r="D12569" s="12"/>
      <c r="E12569" s="25"/>
      <c r="F12569" s="35"/>
      <c r="G12569" s="25"/>
      <c r="H12569" s="13"/>
      <c r="I12569" s="25"/>
      <c r="J12569" s="12"/>
      <c r="K12569" s="12"/>
      <c r="L12569" s="25"/>
      <c r="M12569" s="10"/>
      <c r="N12569" s="15"/>
      <c r="O12569" s="15"/>
      <c r="P12569" s="4"/>
    </row>
    <row r="12570" spans="1:16" ht="15" customHeight="1" x14ac:dyDescent="0.25">
      <c r="A12570" s="11">
        <f t="shared" si="1150"/>
        <v>12567</v>
      </c>
      <c r="B12570" s="29">
        <v>44100</v>
      </c>
      <c r="C12570" s="25"/>
      <c r="D12570" s="12"/>
      <c r="E12570" s="25"/>
      <c r="F12570" s="35"/>
      <c r="G12570" s="25"/>
      <c r="H12570" s="13"/>
      <c r="I12570" s="25"/>
      <c r="J12570" s="12"/>
      <c r="K12570" s="12"/>
      <c r="L12570" s="25"/>
      <c r="M12570" s="10"/>
      <c r="N12570" s="15"/>
      <c r="O12570" s="15"/>
      <c r="P12570" s="4"/>
    </row>
    <row r="12571" spans="1:16" ht="15" customHeight="1" x14ac:dyDescent="0.25">
      <c r="A12571" s="11">
        <f t="shared" si="1150"/>
        <v>12568</v>
      </c>
      <c r="B12571" s="29">
        <v>44101</v>
      </c>
      <c r="C12571" s="25"/>
      <c r="D12571" s="12"/>
      <c r="E12571" s="25"/>
      <c r="F12571" s="35"/>
      <c r="G12571" s="25"/>
      <c r="H12571" s="13"/>
      <c r="I12571" s="25"/>
      <c r="J12571" s="12"/>
      <c r="K12571" s="12"/>
      <c r="L12571" s="25"/>
      <c r="M12571" s="10"/>
      <c r="N12571" s="15"/>
      <c r="O12571" s="15"/>
      <c r="P12571" s="4"/>
    </row>
    <row r="12572" spans="1:16" ht="15" customHeight="1" x14ac:dyDescent="0.25">
      <c r="A12572" s="11">
        <f t="shared" si="1150"/>
        <v>12569</v>
      </c>
      <c r="B12572" s="29">
        <v>44102</v>
      </c>
      <c r="C12572" s="25">
        <v>22.9</v>
      </c>
      <c r="D12572" s="12">
        <v>30.4</v>
      </c>
      <c r="E12572" s="25">
        <v>25.3</v>
      </c>
      <c r="F12572" s="35">
        <v>92</v>
      </c>
      <c r="G12572" s="25"/>
      <c r="H12572" s="13">
        <v>0.2</v>
      </c>
      <c r="I12572" s="25">
        <v>4</v>
      </c>
      <c r="J12572" s="12">
        <v>190</v>
      </c>
      <c r="K12572" s="12">
        <v>1</v>
      </c>
      <c r="L12572" s="25" t="s">
        <v>19</v>
      </c>
      <c r="M12572" s="10"/>
      <c r="N12572" s="15"/>
      <c r="O12572" s="15"/>
      <c r="P12572" s="4"/>
    </row>
    <row r="12573" spans="1:16" ht="15" customHeight="1" x14ac:dyDescent="0.25">
      <c r="A12573" s="11">
        <f t="shared" si="1150"/>
        <v>12570</v>
      </c>
      <c r="B12573" s="29">
        <v>44103</v>
      </c>
      <c r="C12573" s="25">
        <v>22.3</v>
      </c>
      <c r="D12573" s="12">
        <v>32.799999999999997</v>
      </c>
      <c r="E12573" s="25">
        <v>25.9</v>
      </c>
      <c r="F12573" s="35">
        <v>86</v>
      </c>
      <c r="G12573" s="25">
        <v>8888</v>
      </c>
      <c r="H12573" s="13">
        <v>3.2</v>
      </c>
      <c r="I12573" s="25">
        <v>6</v>
      </c>
      <c r="J12573" s="12">
        <v>190</v>
      </c>
      <c r="K12573" s="12">
        <v>2</v>
      </c>
      <c r="L12573" s="25" t="s">
        <v>12</v>
      </c>
      <c r="M12573" s="10"/>
      <c r="N12573" s="15"/>
      <c r="O12573" s="15"/>
      <c r="P12573" s="4"/>
    </row>
    <row r="12574" spans="1:16" ht="15" customHeight="1" x14ac:dyDescent="0.25">
      <c r="A12574" s="11">
        <f t="shared" si="1150"/>
        <v>12571</v>
      </c>
      <c r="B12574" s="29">
        <v>44104</v>
      </c>
      <c r="C12574" s="25">
        <v>22.8</v>
      </c>
      <c r="D12574" s="12">
        <v>33</v>
      </c>
      <c r="E12574" s="25">
        <v>26.2</v>
      </c>
      <c r="F12574" s="35">
        <v>85</v>
      </c>
      <c r="G12574" s="25">
        <v>8888</v>
      </c>
      <c r="H12574" s="13">
        <v>2.1</v>
      </c>
      <c r="I12574" s="25">
        <v>2</v>
      </c>
      <c r="J12574" s="12">
        <v>70</v>
      </c>
      <c r="K12574" s="12">
        <v>1</v>
      </c>
      <c r="L12574" s="25" t="s">
        <v>12</v>
      </c>
      <c r="M12574" s="10"/>
      <c r="N12574" s="15"/>
      <c r="O12574" s="15"/>
      <c r="P12574" s="4"/>
    </row>
    <row r="12575" spans="1:16" ht="15" customHeight="1" x14ac:dyDescent="0.25">
      <c r="A12575" s="11">
        <f t="shared" si="1150"/>
        <v>12572</v>
      </c>
      <c r="B12575" s="29">
        <v>44105</v>
      </c>
      <c r="C12575" s="25">
        <v>22.8</v>
      </c>
      <c r="D12575" s="12">
        <v>28.8</v>
      </c>
      <c r="E12575" s="25">
        <v>23.7</v>
      </c>
      <c r="F12575" s="35">
        <v>96</v>
      </c>
      <c r="G12575" s="25">
        <v>1</v>
      </c>
      <c r="H12575" s="13">
        <v>4.4000000000000004</v>
      </c>
      <c r="I12575" s="25">
        <v>2</v>
      </c>
      <c r="J12575" s="12">
        <v>290</v>
      </c>
      <c r="K12575" s="12">
        <v>0</v>
      </c>
      <c r="L12575" s="25" t="s">
        <v>19</v>
      </c>
      <c r="M12575" s="10"/>
      <c r="N12575" s="15"/>
      <c r="O12575" s="15"/>
      <c r="P12575" s="4"/>
    </row>
    <row r="12576" spans="1:16" ht="15" customHeight="1" x14ac:dyDescent="0.25">
      <c r="A12576" s="11">
        <f t="shared" si="1150"/>
        <v>12573</v>
      </c>
      <c r="B12576" s="29">
        <v>44106</v>
      </c>
      <c r="C12576" s="25">
        <v>21.6</v>
      </c>
      <c r="D12576" s="12">
        <v>29.2</v>
      </c>
      <c r="E12576" s="25">
        <v>25</v>
      </c>
      <c r="F12576" s="35">
        <v>91</v>
      </c>
      <c r="G12576" s="25">
        <v>48</v>
      </c>
      <c r="H12576" s="13">
        <v>1.2</v>
      </c>
      <c r="I12576" s="25">
        <v>2</v>
      </c>
      <c r="J12576" s="12">
        <v>160</v>
      </c>
      <c r="K12576" s="12">
        <v>1</v>
      </c>
      <c r="L12576" s="25" t="s">
        <v>19</v>
      </c>
      <c r="M12576" s="10"/>
      <c r="N12576" s="15"/>
      <c r="O12576" s="15"/>
      <c r="P12576" s="4"/>
    </row>
    <row r="12577" spans="1:16" ht="15" customHeight="1" x14ac:dyDescent="0.25">
      <c r="A12577" s="11">
        <f t="shared" si="1150"/>
        <v>12574</v>
      </c>
      <c r="B12577" s="29">
        <v>44107</v>
      </c>
      <c r="C12577" s="25">
        <v>21.8</v>
      </c>
      <c r="D12577" s="12">
        <v>32.4</v>
      </c>
      <c r="E12577" s="25">
        <v>25.8</v>
      </c>
      <c r="F12577" s="35">
        <v>86</v>
      </c>
      <c r="G12577" s="25">
        <v>7.5</v>
      </c>
      <c r="H12577" s="13">
        <v>4.5</v>
      </c>
      <c r="I12577" s="25">
        <v>3</v>
      </c>
      <c r="J12577" s="12">
        <v>190</v>
      </c>
      <c r="K12577" s="12">
        <v>1</v>
      </c>
      <c r="L12577" s="25" t="s">
        <v>19</v>
      </c>
      <c r="M12577" s="10"/>
      <c r="N12577" s="15"/>
      <c r="O12577" s="15"/>
      <c r="P12577" s="4"/>
    </row>
    <row r="12578" spans="1:16" ht="15" customHeight="1" x14ac:dyDescent="0.25">
      <c r="A12578" s="11">
        <f t="shared" si="1150"/>
        <v>12575</v>
      </c>
      <c r="B12578" s="29">
        <v>44108</v>
      </c>
      <c r="C12578" s="25">
        <v>22.4</v>
      </c>
      <c r="D12578" s="12">
        <v>31</v>
      </c>
      <c r="E12578" s="25">
        <v>25.1</v>
      </c>
      <c r="F12578" s="35">
        <v>90</v>
      </c>
      <c r="G12578" s="25">
        <v>8888</v>
      </c>
      <c r="H12578" s="13">
        <v>6.8</v>
      </c>
      <c r="I12578" s="25">
        <v>2</v>
      </c>
      <c r="J12578" s="12">
        <v>210</v>
      </c>
      <c r="K12578" s="12">
        <v>0</v>
      </c>
      <c r="L12578" s="25" t="s">
        <v>19</v>
      </c>
      <c r="M12578" s="10"/>
      <c r="N12578" s="15"/>
      <c r="O12578" s="15"/>
      <c r="P12578" s="4"/>
    </row>
    <row r="12579" spans="1:16" ht="15" customHeight="1" x14ac:dyDescent="0.25">
      <c r="A12579" s="11">
        <f t="shared" si="1150"/>
        <v>12576</v>
      </c>
      <c r="B12579" s="29">
        <v>44109</v>
      </c>
      <c r="C12579" s="25">
        <v>22.6</v>
      </c>
      <c r="D12579" s="12">
        <v>30.4</v>
      </c>
      <c r="E12579" s="25">
        <v>24.6</v>
      </c>
      <c r="F12579" s="35">
        <v>92</v>
      </c>
      <c r="G12579" s="25">
        <v>17.8</v>
      </c>
      <c r="H12579" s="13">
        <v>3.3</v>
      </c>
      <c r="I12579" s="25">
        <v>3</v>
      </c>
      <c r="J12579" s="12">
        <v>220</v>
      </c>
      <c r="K12579" s="12">
        <v>1</v>
      </c>
      <c r="L12579" s="25" t="s">
        <v>12</v>
      </c>
      <c r="M12579" s="10"/>
      <c r="N12579" s="15"/>
      <c r="O12579" s="15"/>
      <c r="P12579" s="4"/>
    </row>
    <row r="12580" spans="1:16" ht="15" customHeight="1" x14ac:dyDescent="0.25">
      <c r="A12580" s="11">
        <f t="shared" si="1150"/>
        <v>12577</v>
      </c>
      <c r="B12580" s="29">
        <v>44110</v>
      </c>
      <c r="C12580" s="25">
        <v>22.3</v>
      </c>
      <c r="D12580" s="12">
        <v>29.1</v>
      </c>
      <c r="E12580" s="25">
        <v>24.8</v>
      </c>
      <c r="F12580" s="35">
        <v>92</v>
      </c>
      <c r="G12580" s="25">
        <v>91.1</v>
      </c>
      <c r="H12580" s="13">
        <v>3.9</v>
      </c>
      <c r="I12580" s="25">
        <v>3</v>
      </c>
      <c r="J12580" s="12">
        <v>280</v>
      </c>
      <c r="K12580" s="12">
        <v>1</v>
      </c>
      <c r="L12580" s="25" t="s">
        <v>19</v>
      </c>
      <c r="M12580" s="10"/>
      <c r="N12580" s="15"/>
      <c r="O12580" s="15"/>
      <c r="P12580" s="4"/>
    </row>
    <row r="12581" spans="1:16" ht="15" customHeight="1" x14ac:dyDescent="0.25">
      <c r="A12581" s="11">
        <f t="shared" si="1150"/>
        <v>12578</v>
      </c>
      <c r="B12581" s="29">
        <v>44111</v>
      </c>
      <c r="C12581" s="25">
        <v>22</v>
      </c>
      <c r="D12581" s="12">
        <v>28.6</v>
      </c>
      <c r="E12581" s="25">
        <v>24.4</v>
      </c>
      <c r="F12581" s="35">
        <v>90</v>
      </c>
      <c r="G12581" s="25">
        <v>5</v>
      </c>
      <c r="H12581" s="13">
        <v>1.5</v>
      </c>
      <c r="I12581" s="25">
        <v>4</v>
      </c>
      <c r="J12581" s="12">
        <v>230</v>
      </c>
      <c r="K12581" s="12">
        <v>2</v>
      </c>
      <c r="L12581" s="25" t="s">
        <v>13</v>
      </c>
      <c r="M12581" s="10"/>
      <c r="N12581" s="15"/>
      <c r="O12581" s="15"/>
      <c r="P12581" s="4"/>
    </row>
    <row r="12582" spans="1:16" ht="15" customHeight="1" x14ac:dyDescent="0.25">
      <c r="A12582" s="11">
        <f t="shared" si="1150"/>
        <v>12579</v>
      </c>
      <c r="B12582" s="29">
        <v>44112</v>
      </c>
      <c r="C12582" s="25">
        <v>22.2</v>
      </c>
      <c r="D12582" s="12">
        <v>27.8</v>
      </c>
      <c r="E12582" s="25">
        <v>24.3</v>
      </c>
      <c r="F12582" s="35">
        <v>90</v>
      </c>
      <c r="G12582" s="25">
        <v>4.4000000000000004</v>
      </c>
      <c r="H12582" s="13">
        <v>0.8</v>
      </c>
      <c r="I12582" s="25">
        <v>3</v>
      </c>
      <c r="J12582" s="12">
        <v>290</v>
      </c>
      <c r="K12582" s="12">
        <v>1</v>
      </c>
      <c r="L12582" s="25" t="s">
        <v>19</v>
      </c>
      <c r="M12582" s="10"/>
      <c r="N12582" s="15"/>
      <c r="O12582" s="15"/>
      <c r="P12582" s="4"/>
    </row>
    <row r="12583" spans="1:16" ht="15" customHeight="1" x14ac:dyDescent="0.25">
      <c r="A12583" s="11">
        <f t="shared" si="1150"/>
        <v>12580</v>
      </c>
      <c r="B12583" s="29">
        <v>44113</v>
      </c>
      <c r="C12583" s="25">
        <v>21.2</v>
      </c>
      <c r="D12583" s="12">
        <v>28.8</v>
      </c>
      <c r="E12583" s="25">
        <v>23.7</v>
      </c>
      <c r="F12583" s="35">
        <v>92</v>
      </c>
      <c r="G12583" s="25">
        <v>17.100000000000001</v>
      </c>
      <c r="H12583" s="13">
        <v>0.4</v>
      </c>
      <c r="I12583" s="25">
        <v>3</v>
      </c>
      <c r="J12583" s="12">
        <v>200</v>
      </c>
      <c r="K12583" s="12">
        <v>1</v>
      </c>
      <c r="L12583" s="25" t="s">
        <v>19</v>
      </c>
      <c r="M12583" s="10"/>
      <c r="N12583" s="15"/>
      <c r="O12583" s="15"/>
      <c r="P12583" s="4"/>
    </row>
    <row r="12584" spans="1:16" ht="15" customHeight="1" x14ac:dyDescent="0.25">
      <c r="A12584" s="11">
        <f t="shared" si="1150"/>
        <v>12581</v>
      </c>
      <c r="B12584" s="29">
        <v>44114</v>
      </c>
      <c r="C12584" s="25">
        <v>21.6</v>
      </c>
      <c r="D12584" s="12">
        <v>31.6</v>
      </c>
      <c r="E12584" s="25">
        <v>25.4</v>
      </c>
      <c r="F12584" s="35">
        <v>85</v>
      </c>
      <c r="G12584" s="25">
        <v>37.799999999999997</v>
      </c>
      <c r="H12584" s="13">
        <v>0.4</v>
      </c>
      <c r="I12584" s="25">
        <v>3</v>
      </c>
      <c r="J12584" s="12">
        <v>220</v>
      </c>
      <c r="K12584" s="12">
        <v>1</v>
      </c>
      <c r="L12584" s="25" t="s">
        <v>19</v>
      </c>
      <c r="M12584" s="10"/>
      <c r="N12584" s="15"/>
      <c r="O12584" s="15"/>
      <c r="P12584" s="4"/>
    </row>
    <row r="12585" spans="1:16" ht="15" customHeight="1" x14ac:dyDescent="0.25">
      <c r="A12585" s="11">
        <f t="shared" si="1150"/>
        <v>12582</v>
      </c>
      <c r="B12585" s="29">
        <v>44115</v>
      </c>
      <c r="C12585" s="25">
        <v>22.6</v>
      </c>
      <c r="D12585" s="12">
        <v>32.299999999999997</v>
      </c>
      <c r="E12585" s="25">
        <v>26.3</v>
      </c>
      <c r="F12585" s="35">
        <v>83</v>
      </c>
      <c r="G12585" s="25">
        <v>0.9</v>
      </c>
      <c r="H12585" s="13">
        <v>4.9000000000000004</v>
      </c>
      <c r="I12585" s="25">
        <v>7</v>
      </c>
      <c r="J12585" s="12">
        <v>220</v>
      </c>
      <c r="K12585" s="12">
        <v>2</v>
      </c>
      <c r="L12585" s="25" t="s">
        <v>19</v>
      </c>
      <c r="M12585" s="10"/>
      <c r="N12585" s="15"/>
      <c r="O12585" s="15"/>
      <c r="P12585" s="4"/>
    </row>
    <row r="12586" spans="1:16" ht="15" customHeight="1" x14ac:dyDescent="0.25">
      <c r="A12586" s="11">
        <f t="shared" si="1150"/>
        <v>12583</v>
      </c>
      <c r="B12586" s="29">
        <v>44116</v>
      </c>
      <c r="C12586" s="25"/>
      <c r="D12586" s="12">
        <v>32.4</v>
      </c>
      <c r="E12586" s="25">
        <v>26.3</v>
      </c>
      <c r="F12586" s="35">
        <v>83</v>
      </c>
      <c r="G12586" s="25">
        <v>1</v>
      </c>
      <c r="H12586" s="13">
        <v>1.5</v>
      </c>
      <c r="I12586" s="25">
        <v>3</v>
      </c>
      <c r="J12586" s="12">
        <v>230</v>
      </c>
      <c r="K12586" s="12">
        <v>1</v>
      </c>
      <c r="L12586" s="25" t="s">
        <v>19</v>
      </c>
      <c r="M12586" s="10"/>
      <c r="N12586" s="15"/>
      <c r="O12586" s="15"/>
      <c r="P12586" s="4"/>
    </row>
    <row r="12587" spans="1:16" ht="15" customHeight="1" x14ac:dyDescent="0.25">
      <c r="A12587" s="11">
        <f t="shared" si="1150"/>
        <v>12584</v>
      </c>
      <c r="B12587" s="29">
        <v>44117</v>
      </c>
      <c r="C12587" s="25">
        <v>23</v>
      </c>
      <c r="D12587" s="12">
        <v>32</v>
      </c>
      <c r="E12587" s="25">
        <v>26.3</v>
      </c>
      <c r="F12587" s="35">
        <v>86</v>
      </c>
      <c r="G12587" s="25">
        <v>2.8</v>
      </c>
      <c r="H12587" s="13">
        <v>5.5</v>
      </c>
      <c r="I12587" s="25">
        <v>5</v>
      </c>
      <c r="J12587" s="12">
        <v>330</v>
      </c>
      <c r="K12587" s="12">
        <v>1</v>
      </c>
      <c r="L12587" s="25" t="s">
        <v>19</v>
      </c>
      <c r="M12587" s="10"/>
      <c r="N12587" s="15"/>
      <c r="O12587" s="15"/>
      <c r="P12587" s="4"/>
    </row>
    <row r="12588" spans="1:16" ht="15" customHeight="1" x14ac:dyDescent="0.25">
      <c r="A12588" s="11">
        <f t="shared" si="1150"/>
        <v>12585</v>
      </c>
      <c r="B12588" s="29">
        <v>44118</v>
      </c>
      <c r="C12588" s="25">
        <v>22.6</v>
      </c>
      <c r="D12588" s="12">
        <v>31.8</v>
      </c>
      <c r="E12588" s="25">
        <v>26.1</v>
      </c>
      <c r="F12588" s="35">
        <v>84</v>
      </c>
      <c r="G12588" s="25">
        <v>0.3</v>
      </c>
      <c r="H12588" s="13">
        <v>3.5</v>
      </c>
      <c r="I12588" s="25">
        <v>4</v>
      </c>
      <c r="J12588" s="12">
        <v>200</v>
      </c>
      <c r="K12588" s="12">
        <v>1</v>
      </c>
      <c r="L12588" s="25" t="s">
        <v>19</v>
      </c>
      <c r="M12588" s="10"/>
      <c r="N12588" s="15"/>
      <c r="O12588" s="15"/>
      <c r="P12588" s="4"/>
    </row>
    <row r="12589" spans="1:16" ht="15" customHeight="1" x14ac:dyDescent="0.25">
      <c r="A12589" s="11">
        <f t="shared" si="1150"/>
        <v>12586</v>
      </c>
      <c r="B12589" s="29">
        <v>44119</v>
      </c>
      <c r="C12589" s="25">
        <v>23</v>
      </c>
      <c r="D12589" s="12">
        <v>32.6</v>
      </c>
      <c r="E12589" s="25">
        <v>26.5</v>
      </c>
      <c r="F12589" s="35">
        <v>82</v>
      </c>
      <c r="G12589" s="25">
        <v>1.8</v>
      </c>
      <c r="H12589" s="13">
        <v>4.5999999999999996</v>
      </c>
      <c r="I12589" s="25">
        <v>3</v>
      </c>
      <c r="J12589" s="12">
        <v>210</v>
      </c>
      <c r="K12589" s="12">
        <v>1</v>
      </c>
      <c r="L12589" s="25" t="s">
        <v>19</v>
      </c>
      <c r="M12589" s="10"/>
      <c r="N12589" s="15"/>
      <c r="O12589" s="15"/>
      <c r="P12589" s="4"/>
    </row>
    <row r="12590" spans="1:16" ht="15" customHeight="1" x14ac:dyDescent="0.25">
      <c r="A12590" s="11">
        <f t="shared" si="1150"/>
        <v>12587</v>
      </c>
      <c r="B12590" s="29">
        <v>44120</v>
      </c>
      <c r="C12590" s="25">
        <v>23</v>
      </c>
      <c r="D12590" s="12">
        <v>32.799999999999997</v>
      </c>
      <c r="E12590" s="25">
        <v>27</v>
      </c>
      <c r="F12590" s="35">
        <v>79</v>
      </c>
      <c r="G12590" s="25">
        <v>1.5</v>
      </c>
      <c r="H12590" s="13">
        <v>4.5</v>
      </c>
      <c r="I12590" s="25">
        <v>3</v>
      </c>
      <c r="J12590" s="12">
        <v>250</v>
      </c>
      <c r="K12590" s="12">
        <v>1</v>
      </c>
      <c r="L12590" s="25" t="s">
        <v>19</v>
      </c>
      <c r="M12590" s="10"/>
      <c r="N12590" s="15"/>
      <c r="O12590" s="15"/>
      <c r="P12590" s="4"/>
    </row>
    <row r="12591" spans="1:16" ht="15" customHeight="1" x14ac:dyDescent="0.25">
      <c r="A12591" s="11">
        <f t="shared" si="1150"/>
        <v>12588</v>
      </c>
      <c r="B12591" s="29">
        <v>44121</v>
      </c>
      <c r="C12591" s="25">
        <v>21.2</v>
      </c>
      <c r="D12591" s="12">
        <v>32.6</v>
      </c>
      <c r="E12591" s="25">
        <v>25.7</v>
      </c>
      <c r="F12591" s="35">
        <v>82</v>
      </c>
      <c r="G12591" s="25"/>
      <c r="H12591" s="13">
        <v>8.1</v>
      </c>
      <c r="I12591" s="25">
        <v>4</v>
      </c>
      <c r="J12591" s="12">
        <v>200</v>
      </c>
      <c r="K12591" s="12">
        <v>1</v>
      </c>
      <c r="L12591" s="25" t="s">
        <v>19</v>
      </c>
      <c r="M12591" s="10"/>
      <c r="N12591" s="15"/>
      <c r="O12591" s="15"/>
      <c r="P12591" s="4"/>
    </row>
    <row r="12592" spans="1:16" ht="15" customHeight="1" x14ac:dyDescent="0.25">
      <c r="A12592" s="11">
        <f t="shared" si="1150"/>
        <v>12589</v>
      </c>
      <c r="B12592" s="29">
        <v>44122</v>
      </c>
      <c r="C12592" s="25">
        <v>22.2</v>
      </c>
      <c r="D12592" s="12">
        <v>32</v>
      </c>
      <c r="E12592" s="25">
        <v>26</v>
      </c>
      <c r="F12592" s="35">
        <v>83</v>
      </c>
      <c r="G12592" s="25">
        <v>1.5</v>
      </c>
      <c r="H12592" s="13">
        <v>9.8000000000000007</v>
      </c>
      <c r="I12592" s="25">
        <v>2</v>
      </c>
      <c r="J12592" s="12">
        <v>220</v>
      </c>
      <c r="K12592" s="12">
        <v>1</v>
      </c>
      <c r="L12592" s="25" t="s">
        <v>19</v>
      </c>
      <c r="M12592" s="10"/>
      <c r="N12592" s="15"/>
      <c r="O12592" s="15"/>
      <c r="P12592" s="4"/>
    </row>
    <row r="12593" spans="1:16" ht="15" customHeight="1" x14ac:dyDescent="0.25">
      <c r="A12593" s="11">
        <f t="shared" si="1150"/>
        <v>12590</v>
      </c>
      <c r="B12593" s="29">
        <v>44123</v>
      </c>
      <c r="C12593" s="25">
        <v>23</v>
      </c>
      <c r="D12593" s="12">
        <v>32.799999999999997</v>
      </c>
      <c r="E12593" s="25">
        <v>26.9</v>
      </c>
      <c r="F12593" s="35">
        <v>81</v>
      </c>
      <c r="G12593" s="25"/>
      <c r="H12593" s="13">
        <v>4</v>
      </c>
      <c r="I12593" s="25">
        <v>2</v>
      </c>
      <c r="J12593" s="12">
        <v>220</v>
      </c>
      <c r="K12593" s="12">
        <v>1</v>
      </c>
      <c r="L12593" s="25" t="s">
        <v>19</v>
      </c>
      <c r="M12593" s="10"/>
      <c r="N12593" s="15"/>
      <c r="O12593" s="15"/>
      <c r="P12593" s="4"/>
    </row>
    <row r="12594" spans="1:16" ht="15" customHeight="1" x14ac:dyDescent="0.25">
      <c r="A12594" s="11">
        <f t="shared" si="1150"/>
        <v>12591</v>
      </c>
      <c r="B12594" s="29">
        <v>44124</v>
      </c>
      <c r="C12594" s="25">
        <v>22.5</v>
      </c>
      <c r="D12594" s="12">
        <v>33.4</v>
      </c>
      <c r="E12594" s="25">
        <v>26.6</v>
      </c>
      <c r="F12594" s="35">
        <v>82</v>
      </c>
      <c r="G12594" s="25"/>
      <c r="H12594" s="13">
        <v>8.4</v>
      </c>
      <c r="I12594" s="25">
        <v>3</v>
      </c>
      <c r="J12594" s="12">
        <v>280</v>
      </c>
      <c r="K12594" s="12">
        <v>1</v>
      </c>
      <c r="L12594" s="25" t="s">
        <v>13</v>
      </c>
      <c r="M12594" s="10"/>
      <c r="N12594" s="15"/>
      <c r="O12594" s="15"/>
      <c r="P12594" s="4"/>
    </row>
    <row r="12595" spans="1:16" ht="15" customHeight="1" x14ac:dyDescent="0.25">
      <c r="A12595" s="11">
        <f t="shared" si="1150"/>
        <v>12592</v>
      </c>
      <c r="B12595" s="29">
        <v>44125</v>
      </c>
      <c r="C12595" s="25">
        <v>23.6</v>
      </c>
      <c r="D12595" s="12">
        <v>31.6</v>
      </c>
      <c r="E12595" s="25">
        <v>26.2</v>
      </c>
      <c r="F12595" s="35">
        <v>88</v>
      </c>
      <c r="G12595" s="25"/>
      <c r="H12595" s="13">
        <v>6.1</v>
      </c>
      <c r="I12595" s="25">
        <v>5</v>
      </c>
      <c r="J12595" s="12">
        <v>170</v>
      </c>
      <c r="K12595" s="12">
        <v>1</v>
      </c>
      <c r="L12595" s="25" t="s">
        <v>19</v>
      </c>
      <c r="M12595" s="10"/>
      <c r="N12595" s="15"/>
      <c r="O12595" s="15"/>
      <c r="P12595" s="4"/>
    </row>
    <row r="12596" spans="1:16" ht="15" customHeight="1" x14ac:dyDescent="0.25">
      <c r="A12596" s="11">
        <f t="shared" si="1150"/>
        <v>12593</v>
      </c>
      <c r="B12596" s="29">
        <v>44126</v>
      </c>
      <c r="C12596" s="25">
        <v>22.5</v>
      </c>
      <c r="D12596" s="12">
        <v>31.4</v>
      </c>
      <c r="E12596" s="25">
        <v>25.8</v>
      </c>
      <c r="F12596" s="35">
        <v>85</v>
      </c>
      <c r="G12596" s="25">
        <v>10.7</v>
      </c>
      <c r="H12596" s="13">
        <v>4.8</v>
      </c>
      <c r="I12596" s="25">
        <v>7</v>
      </c>
      <c r="J12596" s="12">
        <v>220</v>
      </c>
      <c r="K12596" s="12">
        <v>1</v>
      </c>
      <c r="L12596" s="25" t="s">
        <v>19</v>
      </c>
      <c r="M12596" s="10"/>
      <c r="N12596" s="15"/>
      <c r="O12596" s="15"/>
      <c r="P12596" s="4"/>
    </row>
    <row r="12597" spans="1:16" ht="15" customHeight="1" x14ac:dyDescent="0.25">
      <c r="A12597" s="11">
        <f t="shared" si="1150"/>
        <v>12594</v>
      </c>
      <c r="B12597" s="29">
        <v>44127</v>
      </c>
      <c r="C12597" s="25">
        <v>22.2</v>
      </c>
      <c r="D12597" s="12">
        <v>31.6</v>
      </c>
      <c r="E12597" s="25">
        <v>26.2</v>
      </c>
      <c r="F12597" s="35">
        <v>84</v>
      </c>
      <c r="G12597" s="25">
        <v>8</v>
      </c>
      <c r="H12597" s="13">
        <v>3.5</v>
      </c>
      <c r="I12597" s="25">
        <v>3</v>
      </c>
      <c r="J12597" s="12">
        <v>140</v>
      </c>
      <c r="K12597" s="12">
        <v>1</v>
      </c>
      <c r="L12597" s="25" t="s">
        <v>19</v>
      </c>
      <c r="M12597" s="10"/>
      <c r="N12597" s="15"/>
      <c r="O12597" s="15"/>
      <c r="P12597" s="4"/>
    </row>
    <row r="12598" spans="1:16" ht="15" customHeight="1" x14ac:dyDescent="0.25">
      <c r="A12598" s="11">
        <f t="shared" si="1150"/>
        <v>12595</v>
      </c>
      <c r="B12598" s="29">
        <v>44128</v>
      </c>
      <c r="C12598" s="25">
        <v>22.4</v>
      </c>
      <c r="D12598" s="12">
        <v>30.6</v>
      </c>
      <c r="E12598" s="25">
        <v>25.8</v>
      </c>
      <c r="F12598" s="35">
        <v>88</v>
      </c>
      <c r="G12598" s="25">
        <v>4.5</v>
      </c>
      <c r="H12598" s="13">
        <v>5.8</v>
      </c>
      <c r="I12598" s="25">
        <v>3</v>
      </c>
      <c r="J12598" s="12">
        <v>200</v>
      </c>
      <c r="K12598" s="12">
        <v>1</v>
      </c>
      <c r="L12598" s="25" t="s">
        <v>19</v>
      </c>
      <c r="M12598" s="10"/>
      <c r="N12598" s="15"/>
      <c r="O12598" s="15"/>
      <c r="P12598" s="4"/>
    </row>
    <row r="12599" spans="1:16" ht="15" customHeight="1" x14ac:dyDescent="0.25">
      <c r="A12599" s="11">
        <f t="shared" si="1150"/>
        <v>12596</v>
      </c>
      <c r="B12599" s="29">
        <v>44129</v>
      </c>
      <c r="C12599" s="25">
        <v>23.4</v>
      </c>
      <c r="D12599" s="12">
        <v>29</v>
      </c>
      <c r="E12599" s="25">
        <v>25.2</v>
      </c>
      <c r="F12599" s="35">
        <v>88</v>
      </c>
      <c r="G12599" s="25">
        <v>10</v>
      </c>
      <c r="H12599" s="13">
        <v>2</v>
      </c>
      <c r="I12599" s="25">
        <v>3</v>
      </c>
      <c r="J12599" s="12">
        <v>220</v>
      </c>
      <c r="K12599" s="12">
        <v>1</v>
      </c>
      <c r="L12599" s="25" t="s">
        <v>19</v>
      </c>
      <c r="M12599" s="10"/>
      <c r="N12599" s="15"/>
      <c r="O12599" s="15"/>
      <c r="P12599" s="4"/>
    </row>
    <row r="12600" spans="1:16" ht="15" customHeight="1" x14ac:dyDescent="0.25">
      <c r="A12600" s="11">
        <f t="shared" si="1150"/>
        <v>12597</v>
      </c>
      <c r="B12600" s="29">
        <v>44130</v>
      </c>
      <c r="C12600" s="25">
        <v>22.4</v>
      </c>
      <c r="D12600" s="12">
        <v>31</v>
      </c>
      <c r="E12600" s="25">
        <v>24.3</v>
      </c>
      <c r="F12600" s="35">
        <v>92</v>
      </c>
      <c r="G12600" s="25">
        <v>3.1</v>
      </c>
      <c r="H12600" s="13">
        <v>0.8</v>
      </c>
      <c r="I12600" s="25">
        <v>4</v>
      </c>
      <c r="J12600" s="12">
        <v>240</v>
      </c>
      <c r="K12600" s="12">
        <v>1</v>
      </c>
      <c r="L12600" s="25" t="s">
        <v>19</v>
      </c>
      <c r="M12600" s="10"/>
      <c r="N12600" s="15"/>
      <c r="O12600" s="15"/>
      <c r="P12600" s="4"/>
    </row>
    <row r="12601" spans="1:16" ht="15" customHeight="1" x14ac:dyDescent="0.25">
      <c r="A12601" s="11">
        <f t="shared" si="1150"/>
        <v>12598</v>
      </c>
      <c r="B12601" s="29">
        <v>44131</v>
      </c>
      <c r="C12601" s="25">
        <v>21.2</v>
      </c>
      <c r="D12601" s="12">
        <v>32.200000000000003</v>
      </c>
      <c r="E12601" s="25">
        <v>25.6</v>
      </c>
      <c r="F12601" s="35">
        <v>82</v>
      </c>
      <c r="G12601" s="25">
        <v>4</v>
      </c>
      <c r="H12601" s="13">
        <v>1.7</v>
      </c>
      <c r="I12601" s="25">
        <v>4</v>
      </c>
      <c r="J12601" s="12">
        <v>290</v>
      </c>
      <c r="K12601" s="12">
        <v>1</v>
      </c>
      <c r="L12601" s="25" t="s">
        <v>19</v>
      </c>
      <c r="M12601" s="10"/>
      <c r="N12601" s="15"/>
      <c r="O12601" s="15"/>
      <c r="P12601" s="4"/>
    </row>
    <row r="12602" spans="1:16" ht="15" customHeight="1" x14ac:dyDescent="0.25">
      <c r="A12602" s="11">
        <f t="shared" si="1150"/>
        <v>12599</v>
      </c>
      <c r="B12602" s="29">
        <v>44132</v>
      </c>
      <c r="C12602" s="25">
        <v>22</v>
      </c>
      <c r="D12602" s="12">
        <v>31.6</v>
      </c>
      <c r="E12602" s="25">
        <v>26</v>
      </c>
      <c r="F12602" s="35">
        <v>84</v>
      </c>
      <c r="G12602" s="25"/>
      <c r="H12602" s="13">
        <v>9.5</v>
      </c>
      <c r="I12602" s="25">
        <v>3</v>
      </c>
      <c r="J12602" s="12">
        <v>210</v>
      </c>
      <c r="K12602" s="12">
        <v>1</v>
      </c>
      <c r="L12602" s="25" t="s">
        <v>19</v>
      </c>
      <c r="M12602" s="10"/>
      <c r="N12602" s="15"/>
      <c r="O12602" s="15"/>
      <c r="P12602" s="4"/>
    </row>
    <row r="12603" spans="1:16" ht="15" customHeight="1" x14ac:dyDescent="0.25">
      <c r="A12603" s="11">
        <f t="shared" si="1150"/>
        <v>12600</v>
      </c>
      <c r="B12603" s="29">
        <v>44133</v>
      </c>
      <c r="C12603" s="25">
        <v>22</v>
      </c>
      <c r="D12603" s="12">
        <v>32</v>
      </c>
      <c r="E12603" s="25">
        <v>25.7</v>
      </c>
      <c r="F12603" s="35">
        <v>87</v>
      </c>
      <c r="G12603" s="25"/>
      <c r="H12603" s="13">
        <v>8.5</v>
      </c>
      <c r="I12603" s="25">
        <v>3</v>
      </c>
      <c r="J12603" s="12">
        <v>300</v>
      </c>
      <c r="K12603" s="12">
        <v>1</v>
      </c>
      <c r="L12603" s="25" t="s">
        <v>19</v>
      </c>
      <c r="M12603" s="10"/>
      <c r="N12603" s="15"/>
      <c r="O12603" s="15"/>
      <c r="P12603" s="4"/>
    </row>
    <row r="12604" spans="1:16" ht="15" customHeight="1" x14ac:dyDescent="0.25">
      <c r="A12604" s="11">
        <f t="shared" si="1150"/>
        <v>12601</v>
      </c>
      <c r="B12604" s="29">
        <v>44134</v>
      </c>
      <c r="C12604" s="25">
        <v>22.6</v>
      </c>
      <c r="D12604" s="12">
        <v>33</v>
      </c>
      <c r="E12604" s="25">
        <v>25.7</v>
      </c>
      <c r="F12604" s="35">
        <v>88</v>
      </c>
      <c r="G12604" s="25">
        <v>9.4</v>
      </c>
      <c r="H12604" s="13">
        <v>5.3</v>
      </c>
      <c r="I12604" s="25">
        <v>4</v>
      </c>
      <c r="J12604" s="12">
        <v>300</v>
      </c>
      <c r="K12604" s="12">
        <v>1</v>
      </c>
      <c r="L12604" s="25" t="s">
        <v>19</v>
      </c>
      <c r="M12604" s="10"/>
      <c r="N12604" s="15"/>
      <c r="O12604" s="15"/>
      <c r="P12604" s="4"/>
    </row>
    <row r="12605" spans="1:16" ht="15" customHeight="1" x14ac:dyDescent="0.25">
      <c r="A12605" s="11">
        <f t="shared" si="1150"/>
        <v>12602</v>
      </c>
      <c r="B12605" s="29">
        <v>44135</v>
      </c>
      <c r="C12605" s="25">
        <v>22</v>
      </c>
      <c r="D12605" s="12">
        <v>31.2</v>
      </c>
      <c r="E12605" s="25">
        <v>24.8</v>
      </c>
      <c r="F12605" s="35">
        <v>93</v>
      </c>
      <c r="G12605" s="25">
        <v>4.9000000000000004</v>
      </c>
      <c r="H12605" s="13">
        <v>5.9</v>
      </c>
      <c r="I12605" s="25">
        <v>2</v>
      </c>
      <c r="J12605" s="12">
        <v>120</v>
      </c>
      <c r="K12605" s="12">
        <v>0</v>
      </c>
      <c r="L12605" s="25" t="s">
        <v>19</v>
      </c>
      <c r="M12605" s="10"/>
      <c r="N12605" s="15"/>
      <c r="O12605" s="15"/>
      <c r="P12605" s="4"/>
    </row>
    <row r="12606" spans="1:16" ht="15" customHeight="1" x14ac:dyDescent="0.25">
      <c r="A12606" s="11">
        <f t="shared" si="1150"/>
        <v>12603</v>
      </c>
      <c r="B12606" s="29">
        <v>44136</v>
      </c>
      <c r="C12606" s="25">
        <v>22.1</v>
      </c>
      <c r="D12606" s="12">
        <v>31.3</v>
      </c>
      <c r="E12606" s="25">
        <v>25</v>
      </c>
      <c r="F12606" s="35">
        <v>89</v>
      </c>
      <c r="G12606" s="25">
        <v>43.6</v>
      </c>
      <c r="H12606" s="13">
        <v>3.8</v>
      </c>
      <c r="I12606" s="25">
        <v>4</v>
      </c>
      <c r="J12606" s="12">
        <v>210</v>
      </c>
      <c r="K12606" s="12">
        <v>1</v>
      </c>
      <c r="L12606" s="25" t="s">
        <v>19</v>
      </c>
      <c r="M12606" s="10"/>
      <c r="N12606" s="15"/>
      <c r="O12606" s="15"/>
      <c r="P12606" s="4"/>
    </row>
    <row r="12607" spans="1:16" ht="15" customHeight="1" x14ac:dyDescent="0.25">
      <c r="A12607" s="11">
        <f t="shared" si="1150"/>
        <v>12604</v>
      </c>
      <c r="B12607" s="29">
        <v>44137</v>
      </c>
      <c r="C12607" s="25">
        <v>22</v>
      </c>
      <c r="D12607" s="12">
        <v>31.4</v>
      </c>
      <c r="E12607" s="25">
        <v>25.7</v>
      </c>
      <c r="F12607" s="35">
        <v>84</v>
      </c>
      <c r="G12607" s="25">
        <v>5.8</v>
      </c>
      <c r="H12607" s="13">
        <v>3.9</v>
      </c>
      <c r="I12607" s="25">
        <v>4</v>
      </c>
      <c r="J12607" s="12">
        <v>210</v>
      </c>
      <c r="K12607" s="12">
        <v>1</v>
      </c>
      <c r="L12607" s="25" t="s">
        <v>19</v>
      </c>
      <c r="M12607" s="10"/>
      <c r="N12607" s="15"/>
      <c r="O12607" s="15"/>
      <c r="P12607" s="4"/>
    </row>
    <row r="12608" spans="1:16" ht="15" customHeight="1" x14ac:dyDescent="0.25">
      <c r="A12608" s="11">
        <f t="shared" si="1150"/>
        <v>12605</v>
      </c>
      <c r="B12608" s="29">
        <v>44138</v>
      </c>
      <c r="C12608" s="25">
        <v>23.2</v>
      </c>
      <c r="D12608" s="12">
        <v>31.1</v>
      </c>
      <c r="E12608" s="25">
        <v>25</v>
      </c>
      <c r="F12608" s="35">
        <v>91</v>
      </c>
      <c r="G12608" s="25">
        <v>1.5</v>
      </c>
      <c r="H12608" s="13">
        <v>3.8</v>
      </c>
      <c r="I12608" s="25">
        <v>8</v>
      </c>
      <c r="J12608" s="12">
        <v>250</v>
      </c>
      <c r="K12608" s="12">
        <v>3</v>
      </c>
      <c r="L12608" s="25" t="s">
        <v>13</v>
      </c>
      <c r="M12608" s="10"/>
      <c r="N12608" s="15"/>
      <c r="O12608" s="15"/>
      <c r="P12608" s="4"/>
    </row>
    <row r="12609" spans="1:16" ht="15" customHeight="1" x14ac:dyDescent="0.25">
      <c r="A12609" s="11">
        <f t="shared" si="1150"/>
        <v>12606</v>
      </c>
      <c r="B12609" s="29">
        <v>44139</v>
      </c>
      <c r="C12609" s="25">
        <v>21.5</v>
      </c>
      <c r="D12609" s="12">
        <v>31.4</v>
      </c>
      <c r="E12609" s="25">
        <v>25.5</v>
      </c>
      <c r="F12609" s="35">
        <v>86</v>
      </c>
      <c r="G12609" s="25">
        <v>38.6</v>
      </c>
      <c r="H12609" s="13">
        <v>4.2</v>
      </c>
      <c r="I12609" s="25">
        <v>2</v>
      </c>
      <c r="J12609" s="12">
        <v>250</v>
      </c>
      <c r="K12609" s="12">
        <v>0</v>
      </c>
      <c r="L12609" s="25" t="s">
        <v>19</v>
      </c>
      <c r="M12609" s="10"/>
      <c r="N12609" s="15"/>
      <c r="O12609" s="15"/>
      <c r="P12609" s="4"/>
    </row>
    <row r="12610" spans="1:16" ht="15" customHeight="1" x14ac:dyDescent="0.25">
      <c r="A12610" s="11">
        <f t="shared" si="1150"/>
        <v>12607</v>
      </c>
      <c r="B12610" s="29">
        <v>44140</v>
      </c>
      <c r="C12610" s="25">
        <v>21.5</v>
      </c>
      <c r="D12610" s="12">
        <v>31.8</v>
      </c>
      <c r="E12610" s="25">
        <v>25.5</v>
      </c>
      <c r="F12610" s="35">
        <v>86</v>
      </c>
      <c r="G12610" s="25">
        <v>1.1000000000000001</v>
      </c>
      <c r="H12610" s="13">
        <v>1.8</v>
      </c>
      <c r="I12610" s="25">
        <v>4</v>
      </c>
      <c r="J12610" s="12">
        <v>180</v>
      </c>
      <c r="K12610" s="12">
        <v>1</v>
      </c>
      <c r="L12610" s="25" t="s">
        <v>19</v>
      </c>
      <c r="M12610" s="10"/>
      <c r="N12610" s="15"/>
      <c r="O12610" s="15"/>
      <c r="P12610" s="4"/>
    </row>
    <row r="12611" spans="1:16" ht="15" customHeight="1" x14ac:dyDescent="0.25">
      <c r="A12611" s="11">
        <f t="shared" si="1150"/>
        <v>12608</v>
      </c>
      <c r="B12611" s="29">
        <v>44141</v>
      </c>
      <c r="C12611" s="25">
        <v>22.8</v>
      </c>
      <c r="D12611" s="12">
        <v>32.200000000000003</v>
      </c>
      <c r="E12611" s="25">
        <v>26.5</v>
      </c>
      <c r="F12611" s="35">
        <v>84</v>
      </c>
      <c r="G12611" s="25"/>
      <c r="H12611" s="13">
        <v>6.2</v>
      </c>
      <c r="I12611" s="25">
        <v>4</v>
      </c>
      <c r="J12611" s="12">
        <v>200</v>
      </c>
      <c r="K12611" s="12">
        <v>1</v>
      </c>
      <c r="L12611" s="25" t="s">
        <v>19</v>
      </c>
      <c r="M12611" s="10"/>
      <c r="N12611" s="15"/>
      <c r="O12611" s="15"/>
      <c r="P12611" s="4"/>
    </row>
    <row r="12612" spans="1:16" ht="15" customHeight="1" x14ac:dyDescent="0.25">
      <c r="A12612" s="11">
        <f t="shared" si="1150"/>
        <v>12609</v>
      </c>
      <c r="B12612" s="29">
        <v>44142</v>
      </c>
      <c r="C12612" s="25"/>
      <c r="D12612" s="12">
        <v>30</v>
      </c>
      <c r="E12612" s="25">
        <v>25.5</v>
      </c>
      <c r="F12612" s="35">
        <v>94</v>
      </c>
      <c r="G12612" s="25"/>
      <c r="H12612" s="13">
        <v>7.7</v>
      </c>
      <c r="I12612" s="25">
        <v>2</v>
      </c>
      <c r="J12612" s="12">
        <v>220</v>
      </c>
      <c r="K12612" s="12">
        <v>0</v>
      </c>
      <c r="L12612" s="25" t="s">
        <v>19</v>
      </c>
      <c r="M12612" s="10"/>
      <c r="N12612" s="15"/>
      <c r="O12612" s="15"/>
      <c r="P12612" s="4"/>
    </row>
    <row r="12613" spans="1:16" ht="15" customHeight="1" x14ac:dyDescent="0.25">
      <c r="A12613" s="11">
        <f t="shared" si="1150"/>
        <v>12610</v>
      </c>
      <c r="B12613" s="29">
        <v>44143</v>
      </c>
      <c r="C12613" s="25">
        <v>23.4</v>
      </c>
      <c r="D12613" s="12">
        <v>30.8</v>
      </c>
      <c r="E12613" s="25">
        <v>26.1</v>
      </c>
      <c r="F12613" s="35">
        <v>89</v>
      </c>
      <c r="G12613" s="25">
        <v>66.3</v>
      </c>
      <c r="H12613" s="13">
        <v>0.6</v>
      </c>
      <c r="I12613" s="25">
        <v>3</v>
      </c>
      <c r="J12613" s="12">
        <v>200</v>
      </c>
      <c r="K12613" s="12">
        <v>1</v>
      </c>
      <c r="L12613" s="25" t="s">
        <v>19</v>
      </c>
      <c r="M12613" s="10"/>
      <c r="N12613" s="15"/>
      <c r="O12613" s="15"/>
      <c r="P12613" s="4"/>
    </row>
    <row r="12614" spans="1:16" ht="15" customHeight="1" x14ac:dyDescent="0.25">
      <c r="A12614" s="11">
        <f t="shared" ref="A12614:A12677" si="1151">A12613+1</f>
        <v>12611</v>
      </c>
      <c r="B12614" s="29">
        <v>44144</v>
      </c>
      <c r="C12614" s="25">
        <v>23</v>
      </c>
      <c r="D12614" s="12">
        <v>31.4</v>
      </c>
      <c r="E12614" s="25">
        <v>25.9</v>
      </c>
      <c r="F12614" s="35">
        <v>88</v>
      </c>
      <c r="G12614" s="25">
        <v>8.4</v>
      </c>
      <c r="H12614" s="13">
        <v>3.5</v>
      </c>
      <c r="I12614" s="25">
        <v>3</v>
      </c>
      <c r="J12614" s="12">
        <v>270</v>
      </c>
      <c r="K12614" s="12">
        <v>1</v>
      </c>
      <c r="L12614" s="25" t="s">
        <v>19</v>
      </c>
      <c r="M12614" s="10"/>
      <c r="N12614" s="15"/>
      <c r="O12614" s="15"/>
      <c r="P12614" s="4"/>
    </row>
    <row r="12615" spans="1:16" ht="15" customHeight="1" x14ac:dyDescent="0.25">
      <c r="A12615" s="11">
        <f t="shared" si="1151"/>
        <v>12612</v>
      </c>
      <c r="B12615" s="29">
        <v>44145</v>
      </c>
      <c r="C12615" s="25">
        <v>22.5</v>
      </c>
      <c r="D12615" s="12">
        <v>32.5</v>
      </c>
      <c r="E12615" s="25">
        <v>25.9</v>
      </c>
      <c r="F12615" s="35">
        <v>86</v>
      </c>
      <c r="G12615" s="25">
        <v>17.100000000000001</v>
      </c>
      <c r="H12615" s="13">
        <v>3.3</v>
      </c>
      <c r="I12615" s="25">
        <v>2</v>
      </c>
      <c r="J12615" s="12">
        <v>220</v>
      </c>
      <c r="K12615" s="12">
        <v>0</v>
      </c>
      <c r="L12615" s="25" t="s">
        <v>19</v>
      </c>
      <c r="M12615" s="10"/>
      <c r="N12615" s="15"/>
      <c r="O12615" s="15"/>
      <c r="P12615" s="4"/>
    </row>
    <row r="12616" spans="1:16" ht="15" customHeight="1" x14ac:dyDescent="0.25">
      <c r="A12616" s="11">
        <f t="shared" si="1151"/>
        <v>12613</v>
      </c>
      <c r="B12616" s="29">
        <v>44146</v>
      </c>
      <c r="C12616" s="25"/>
      <c r="D12616" s="12">
        <v>32.5</v>
      </c>
      <c r="E12616" s="25">
        <v>27</v>
      </c>
      <c r="F12616" s="35">
        <v>85</v>
      </c>
      <c r="G12616" s="25">
        <v>0.9</v>
      </c>
      <c r="H12616" s="13">
        <v>7.4</v>
      </c>
      <c r="I12616" s="25">
        <v>3</v>
      </c>
      <c r="J12616" s="12">
        <v>190</v>
      </c>
      <c r="K12616" s="12">
        <v>1</v>
      </c>
      <c r="L12616" s="25" t="s">
        <v>19</v>
      </c>
      <c r="M12616" s="10"/>
      <c r="N12616" s="15"/>
      <c r="O12616" s="15"/>
      <c r="P12616" s="4"/>
    </row>
    <row r="12617" spans="1:16" ht="15" customHeight="1" x14ac:dyDescent="0.25">
      <c r="A12617" s="11">
        <f t="shared" si="1151"/>
        <v>12614</v>
      </c>
      <c r="B12617" s="29">
        <v>44147</v>
      </c>
      <c r="C12617" s="25">
        <v>23.6</v>
      </c>
      <c r="D12617" s="12">
        <v>33.799999999999997</v>
      </c>
      <c r="E12617" s="25">
        <v>27.4</v>
      </c>
      <c r="F12617" s="35">
        <v>86</v>
      </c>
      <c r="G12617" s="25">
        <v>8888</v>
      </c>
      <c r="H12617" s="13">
        <v>6.2</v>
      </c>
      <c r="I12617" s="25">
        <v>6</v>
      </c>
      <c r="J12617" s="12">
        <v>240</v>
      </c>
      <c r="K12617" s="12">
        <v>2</v>
      </c>
      <c r="L12617" s="25" t="s">
        <v>19</v>
      </c>
      <c r="M12617" s="10"/>
      <c r="N12617" s="15"/>
      <c r="O12617" s="15"/>
      <c r="P12617" s="4"/>
    </row>
    <row r="12618" spans="1:16" ht="15" customHeight="1" x14ac:dyDescent="0.25">
      <c r="A12618" s="11">
        <f t="shared" si="1151"/>
        <v>12615</v>
      </c>
      <c r="B12618" s="29">
        <v>44148</v>
      </c>
      <c r="C12618" s="25">
        <v>23.8</v>
      </c>
      <c r="D12618" s="12">
        <v>33</v>
      </c>
      <c r="E12618" s="25">
        <v>27.1</v>
      </c>
      <c r="F12618" s="35">
        <v>89</v>
      </c>
      <c r="G12618" s="25"/>
      <c r="H12618" s="13">
        <v>8.6</v>
      </c>
      <c r="I12618" s="25">
        <v>4</v>
      </c>
      <c r="J12618" s="12">
        <v>210</v>
      </c>
      <c r="K12618" s="12">
        <v>1</v>
      </c>
      <c r="L12618" s="25" t="s">
        <v>19</v>
      </c>
      <c r="M12618" s="10"/>
      <c r="N12618" s="15"/>
      <c r="O12618" s="15"/>
      <c r="P12618" s="4"/>
    </row>
    <row r="12619" spans="1:16" ht="15" customHeight="1" x14ac:dyDescent="0.25">
      <c r="A12619" s="11">
        <f t="shared" si="1151"/>
        <v>12616</v>
      </c>
      <c r="B12619" s="29">
        <v>44149</v>
      </c>
      <c r="C12619" s="25">
        <v>24.3</v>
      </c>
      <c r="D12619" s="12">
        <v>32.6</v>
      </c>
      <c r="E12619" s="25">
        <v>26.5</v>
      </c>
      <c r="F12619" s="35">
        <v>90</v>
      </c>
      <c r="G12619" s="25">
        <v>8.5</v>
      </c>
      <c r="H12619" s="13">
        <v>7</v>
      </c>
      <c r="I12619" s="25">
        <v>4</v>
      </c>
      <c r="J12619" s="12">
        <v>180</v>
      </c>
      <c r="K12619" s="12">
        <v>1</v>
      </c>
      <c r="L12619" s="25" t="s">
        <v>19</v>
      </c>
      <c r="M12619" s="10"/>
      <c r="N12619" s="15"/>
      <c r="O12619" s="15"/>
      <c r="P12619" s="4"/>
    </row>
    <row r="12620" spans="1:16" ht="15" customHeight="1" x14ac:dyDescent="0.25">
      <c r="A12620" s="11">
        <f t="shared" si="1151"/>
        <v>12617</v>
      </c>
      <c r="B12620" s="29">
        <v>44150</v>
      </c>
      <c r="C12620" s="25">
        <v>24</v>
      </c>
      <c r="D12620" s="12">
        <v>31.8</v>
      </c>
      <c r="E12620" s="25">
        <v>26.3</v>
      </c>
      <c r="F12620" s="35">
        <v>91</v>
      </c>
      <c r="G12620" s="25">
        <v>7.6</v>
      </c>
      <c r="H12620" s="13">
        <v>5.5</v>
      </c>
      <c r="I12620" s="25">
        <v>4</v>
      </c>
      <c r="J12620" s="12">
        <v>210</v>
      </c>
      <c r="K12620" s="12">
        <v>2</v>
      </c>
      <c r="L12620" s="25" t="s">
        <v>13</v>
      </c>
      <c r="M12620" s="10"/>
      <c r="N12620" s="15"/>
      <c r="O12620" s="15"/>
      <c r="P12620" s="4"/>
    </row>
    <row r="12621" spans="1:16" ht="15" customHeight="1" x14ac:dyDescent="0.25">
      <c r="A12621" s="11">
        <f t="shared" si="1151"/>
        <v>12618</v>
      </c>
      <c r="B12621" s="29">
        <v>44151</v>
      </c>
      <c r="C12621" s="25">
        <v>23.6</v>
      </c>
      <c r="D12621" s="12">
        <v>32.200000000000003</v>
      </c>
      <c r="E12621" s="25">
        <v>26.2</v>
      </c>
      <c r="F12621" s="35">
        <v>84</v>
      </c>
      <c r="G12621" s="25">
        <v>14.1</v>
      </c>
      <c r="H12621" s="13">
        <v>5.5</v>
      </c>
      <c r="I12621" s="25">
        <v>4</v>
      </c>
      <c r="J12621" s="12">
        <v>210</v>
      </c>
      <c r="K12621" s="12">
        <v>1</v>
      </c>
      <c r="L12621" s="25" t="s">
        <v>19</v>
      </c>
      <c r="M12621" s="10"/>
      <c r="N12621" s="15"/>
      <c r="O12621" s="15"/>
      <c r="P12621" s="4"/>
    </row>
    <row r="12622" spans="1:16" ht="15" customHeight="1" x14ac:dyDescent="0.25">
      <c r="A12622" s="11">
        <f t="shared" si="1151"/>
        <v>12619</v>
      </c>
      <c r="B12622" s="29">
        <v>44152</v>
      </c>
      <c r="C12622" s="25">
        <v>23.5</v>
      </c>
      <c r="D12622" s="12">
        <v>30.8</v>
      </c>
      <c r="E12622" s="25">
        <v>25.8</v>
      </c>
      <c r="F12622" s="35">
        <v>92</v>
      </c>
      <c r="G12622" s="25">
        <v>24.1</v>
      </c>
      <c r="H12622" s="13">
        <v>3</v>
      </c>
      <c r="I12622" s="25">
        <v>3</v>
      </c>
      <c r="J12622" s="12">
        <v>200</v>
      </c>
      <c r="K12622" s="12">
        <v>2</v>
      </c>
      <c r="L12622" s="25" t="s">
        <v>19</v>
      </c>
      <c r="M12622" s="10"/>
      <c r="N12622" s="15"/>
      <c r="O12622" s="15"/>
      <c r="P12622" s="4"/>
    </row>
    <row r="12623" spans="1:16" ht="15" customHeight="1" x14ac:dyDescent="0.25">
      <c r="A12623" s="11">
        <f t="shared" si="1151"/>
        <v>12620</v>
      </c>
      <c r="B12623" s="29">
        <v>44153</v>
      </c>
      <c r="C12623" s="25">
        <v>23.6</v>
      </c>
      <c r="D12623" s="12">
        <v>30.8</v>
      </c>
      <c r="E12623" s="25">
        <v>26.4</v>
      </c>
      <c r="F12623" s="35">
        <v>88</v>
      </c>
      <c r="G12623" s="25">
        <v>3.8</v>
      </c>
      <c r="H12623" s="13">
        <v>1.7</v>
      </c>
      <c r="I12623" s="25">
        <v>2</v>
      </c>
      <c r="J12623" s="12">
        <v>240</v>
      </c>
      <c r="K12623" s="12">
        <v>1</v>
      </c>
      <c r="L12623" s="25" t="s">
        <v>19</v>
      </c>
      <c r="M12623" s="10"/>
      <c r="N12623" s="15"/>
      <c r="O12623" s="15"/>
      <c r="P12623" s="4"/>
    </row>
    <row r="12624" spans="1:16" ht="15" customHeight="1" x14ac:dyDescent="0.25">
      <c r="A12624" s="11">
        <f t="shared" si="1151"/>
        <v>12621</v>
      </c>
      <c r="B12624" s="29">
        <v>44154</v>
      </c>
      <c r="C12624" s="25">
        <v>23.1</v>
      </c>
      <c r="D12624" s="12">
        <v>31</v>
      </c>
      <c r="E12624" s="25">
        <v>25.2</v>
      </c>
      <c r="F12624" s="35">
        <v>92</v>
      </c>
      <c r="G12624" s="25">
        <v>6</v>
      </c>
      <c r="H12624" s="13">
        <v>4.8</v>
      </c>
      <c r="I12624" s="25">
        <v>3</v>
      </c>
      <c r="J12624" s="12">
        <v>240</v>
      </c>
      <c r="K12624" s="12">
        <v>0</v>
      </c>
      <c r="L12624" s="25" t="s">
        <v>19</v>
      </c>
      <c r="M12624" s="10"/>
      <c r="N12624" s="15"/>
      <c r="O12624" s="15"/>
      <c r="P12624" s="4"/>
    </row>
    <row r="12625" spans="1:16" ht="15" customHeight="1" x14ac:dyDescent="0.25">
      <c r="A12625" s="11">
        <f t="shared" si="1151"/>
        <v>12622</v>
      </c>
      <c r="B12625" s="29">
        <v>44155</v>
      </c>
      <c r="C12625" s="25">
        <v>23.1</v>
      </c>
      <c r="D12625" s="12">
        <v>30.6</v>
      </c>
      <c r="E12625" s="25">
        <v>25.2</v>
      </c>
      <c r="F12625" s="35">
        <v>92</v>
      </c>
      <c r="G12625" s="25">
        <v>36.9</v>
      </c>
      <c r="H12625" s="13">
        <v>5.3</v>
      </c>
      <c r="I12625" s="25">
        <v>3</v>
      </c>
      <c r="J12625" s="12">
        <v>220</v>
      </c>
      <c r="K12625" s="12">
        <v>1</v>
      </c>
      <c r="L12625" s="25" t="s">
        <v>13</v>
      </c>
      <c r="M12625" s="10"/>
      <c r="N12625" s="15"/>
      <c r="O12625" s="15"/>
      <c r="P12625" s="4"/>
    </row>
    <row r="12626" spans="1:16" ht="15" customHeight="1" x14ac:dyDescent="0.25">
      <c r="A12626" s="11">
        <f t="shared" si="1151"/>
        <v>12623</v>
      </c>
      <c r="B12626" s="29">
        <v>44156</v>
      </c>
      <c r="C12626" s="25">
        <v>22.9</v>
      </c>
      <c r="D12626" s="12">
        <v>28.1</v>
      </c>
      <c r="E12626" s="25">
        <v>23.8</v>
      </c>
      <c r="F12626" s="35">
        <v>97</v>
      </c>
      <c r="G12626" s="25">
        <v>112.7</v>
      </c>
      <c r="H12626" s="13">
        <v>4.5999999999999996</v>
      </c>
      <c r="I12626" s="25">
        <v>4</v>
      </c>
      <c r="J12626" s="12">
        <v>210</v>
      </c>
      <c r="K12626" s="12">
        <v>1</v>
      </c>
      <c r="L12626" s="25" t="s">
        <v>19</v>
      </c>
      <c r="M12626" s="10"/>
      <c r="N12626" s="15"/>
      <c r="O12626" s="15"/>
      <c r="P12626" s="4"/>
    </row>
    <row r="12627" spans="1:16" ht="15" customHeight="1" x14ac:dyDescent="0.25">
      <c r="A12627" s="11">
        <f t="shared" si="1151"/>
        <v>12624</v>
      </c>
      <c r="B12627" s="29">
        <v>44157</v>
      </c>
      <c r="C12627" s="25">
        <v>22.2</v>
      </c>
      <c r="D12627" s="12">
        <v>31.2</v>
      </c>
      <c r="E12627" s="25">
        <v>25.1</v>
      </c>
      <c r="F12627" s="35">
        <v>91</v>
      </c>
      <c r="G12627" s="25">
        <v>19.399999999999999</v>
      </c>
      <c r="H12627" s="13">
        <v>0.6</v>
      </c>
      <c r="I12627" s="25">
        <v>3</v>
      </c>
      <c r="J12627" s="12">
        <v>170</v>
      </c>
      <c r="K12627" s="12">
        <v>1</v>
      </c>
      <c r="L12627" s="25" t="s">
        <v>19</v>
      </c>
      <c r="M12627" s="10"/>
      <c r="N12627" s="15"/>
      <c r="O12627" s="15"/>
      <c r="P12627" s="4"/>
    </row>
    <row r="12628" spans="1:16" ht="15" customHeight="1" x14ac:dyDescent="0.25">
      <c r="A12628" s="11">
        <f t="shared" si="1151"/>
        <v>12625</v>
      </c>
      <c r="B12628" s="29">
        <v>44158</v>
      </c>
      <c r="C12628" s="25">
        <v>23.5</v>
      </c>
      <c r="D12628" s="12">
        <v>31.4</v>
      </c>
      <c r="E12628" s="25">
        <v>24.7</v>
      </c>
      <c r="F12628" s="35">
        <v>95</v>
      </c>
      <c r="G12628" s="25">
        <v>22.7</v>
      </c>
      <c r="H12628" s="13">
        <v>2.7</v>
      </c>
      <c r="I12628" s="25">
        <v>2</v>
      </c>
      <c r="J12628" s="12">
        <v>100</v>
      </c>
      <c r="K12628" s="12">
        <v>0</v>
      </c>
      <c r="L12628" s="25" t="s">
        <v>19</v>
      </c>
      <c r="M12628" s="10"/>
      <c r="N12628" s="15"/>
      <c r="O12628" s="15"/>
      <c r="P12628" s="4"/>
    </row>
    <row r="12629" spans="1:16" ht="15" customHeight="1" x14ac:dyDescent="0.25">
      <c r="A12629" s="11">
        <f t="shared" si="1151"/>
        <v>12626</v>
      </c>
      <c r="B12629" s="29">
        <v>44159</v>
      </c>
      <c r="C12629" s="25">
        <v>22.4</v>
      </c>
      <c r="D12629" s="12">
        <v>29.4</v>
      </c>
      <c r="E12629" s="25">
        <v>24.3</v>
      </c>
      <c r="F12629" s="35">
        <v>93</v>
      </c>
      <c r="G12629" s="25">
        <v>30.7</v>
      </c>
      <c r="H12629" s="13">
        <v>2.2000000000000002</v>
      </c>
      <c r="I12629" s="25">
        <v>2</v>
      </c>
      <c r="J12629" s="12">
        <v>130</v>
      </c>
      <c r="K12629" s="12">
        <v>0</v>
      </c>
      <c r="L12629" s="25" t="s">
        <v>19</v>
      </c>
      <c r="M12629" s="10"/>
      <c r="N12629" s="15"/>
      <c r="O12629" s="15"/>
      <c r="P12629" s="4"/>
    </row>
    <row r="12630" spans="1:16" ht="15" customHeight="1" x14ac:dyDescent="0.25">
      <c r="A12630" s="11">
        <f t="shared" si="1151"/>
        <v>12627</v>
      </c>
      <c r="B12630" s="29">
        <v>44160</v>
      </c>
      <c r="C12630" s="25">
        <v>22</v>
      </c>
      <c r="D12630" s="12">
        <v>30.6</v>
      </c>
      <c r="E12630" s="25">
        <v>25</v>
      </c>
      <c r="F12630" s="35">
        <v>88</v>
      </c>
      <c r="G12630" s="25">
        <v>48.8</v>
      </c>
      <c r="H12630" s="13">
        <v>2</v>
      </c>
      <c r="I12630" s="25">
        <v>3</v>
      </c>
      <c r="J12630" s="12">
        <v>200</v>
      </c>
      <c r="K12630" s="12">
        <v>1</v>
      </c>
      <c r="L12630" s="25" t="s">
        <v>19</v>
      </c>
      <c r="M12630" s="10"/>
      <c r="N12630" s="15"/>
      <c r="O12630" s="15"/>
      <c r="P12630" s="4"/>
    </row>
    <row r="12631" spans="1:16" ht="15" customHeight="1" x14ac:dyDescent="0.25">
      <c r="A12631" s="11">
        <f t="shared" si="1151"/>
        <v>12628</v>
      </c>
      <c r="B12631" s="29">
        <v>44161</v>
      </c>
      <c r="C12631" s="25">
        <v>22.2</v>
      </c>
      <c r="D12631" s="12">
        <v>29.3</v>
      </c>
      <c r="E12631" s="25">
        <v>24.7</v>
      </c>
      <c r="F12631" s="35">
        <v>91</v>
      </c>
      <c r="G12631" s="25">
        <v>55.1</v>
      </c>
      <c r="H12631" s="13">
        <v>5.6</v>
      </c>
      <c r="I12631" s="25">
        <v>6</v>
      </c>
      <c r="J12631" s="12">
        <v>210</v>
      </c>
      <c r="K12631" s="12">
        <v>2</v>
      </c>
      <c r="L12631" s="25" t="s">
        <v>13</v>
      </c>
      <c r="M12631" s="10"/>
      <c r="N12631" s="15"/>
      <c r="O12631" s="15"/>
      <c r="P12631" s="4"/>
    </row>
    <row r="12632" spans="1:16" ht="15" customHeight="1" x14ac:dyDescent="0.25">
      <c r="A12632" s="11">
        <f t="shared" si="1151"/>
        <v>12629</v>
      </c>
      <c r="B12632" s="29">
        <v>44162</v>
      </c>
      <c r="C12632" s="25">
        <v>22</v>
      </c>
      <c r="D12632" s="12">
        <v>30.8</v>
      </c>
      <c r="E12632" s="25">
        <v>24.9</v>
      </c>
      <c r="F12632" s="35">
        <v>88</v>
      </c>
      <c r="G12632" s="25">
        <v>19.7</v>
      </c>
      <c r="H12632" s="13">
        <v>1</v>
      </c>
      <c r="I12632" s="25">
        <v>3</v>
      </c>
      <c r="J12632" s="12">
        <v>210</v>
      </c>
      <c r="K12632" s="12">
        <v>1</v>
      </c>
      <c r="L12632" s="25" t="s">
        <v>19</v>
      </c>
      <c r="M12632" s="10"/>
      <c r="N12632" s="15"/>
      <c r="O12632" s="15"/>
      <c r="P12632" s="4"/>
    </row>
    <row r="12633" spans="1:16" ht="15" customHeight="1" x14ac:dyDescent="0.25">
      <c r="A12633" s="11">
        <f t="shared" si="1151"/>
        <v>12630</v>
      </c>
      <c r="B12633" s="29">
        <v>44163</v>
      </c>
      <c r="C12633" s="25">
        <v>23</v>
      </c>
      <c r="D12633" s="12">
        <v>29.9</v>
      </c>
      <c r="E12633" s="25">
        <v>25.5</v>
      </c>
      <c r="F12633" s="35">
        <v>88</v>
      </c>
      <c r="G12633" s="25">
        <v>0.8</v>
      </c>
      <c r="H12633" s="13">
        <v>2.1</v>
      </c>
      <c r="I12633" s="25">
        <v>2</v>
      </c>
      <c r="J12633" s="12">
        <v>260</v>
      </c>
      <c r="K12633" s="12">
        <v>1</v>
      </c>
      <c r="L12633" s="25" t="s">
        <v>19</v>
      </c>
      <c r="M12633" s="10"/>
      <c r="N12633" s="15"/>
      <c r="O12633" s="15"/>
      <c r="P12633" s="4"/>
    </row>
    <row r="12634" spans="1:16" ht="15" customHeight="1" x14ac:dyDescent="0.25">
      <c r="A12634" s="11">
        <f t="shared" si="1151"/>
        <v>12631</v>
      </c>
      <c r="B12634" s="29">
        <v>44164</v>
      </c>
      <c r="C12634" s="25">
        <v>22.2</v>
      </c>
      <c r="D12634" s="12">
        <v>31.1</v>
      </c>
      <c r="E12634" s="25">
        <v>25.6</v>
      </c>
      <c r="F12634" s="35">
        <v>83</v>
      </c>
      <c r="G12634" s="25">
        <v>38.9</v>
      </c>
      <c r="H12634" s="13">
        <v>1.7</v>
      </c>
      <c r="I12634" s="25">
        <v>4</v>
      </c>
      <c r="J12634" s="12">
        <v>220</v>
      </c>
      <c r="K12634" s="12">
        <v>1</v>
      </c>
      <c r="L12634" s="25" t="s">
        <v>19</v>
      </c>
      <c r="M12634" s="10"/>
      <c r="N12634" s="15"/>
      <c r="O12634" s="15"/>
      <c r="P12634" s="4"/>
    </row>
    <row r="12635" spans="1:16" ht="15" customHeight="1" x14ac:dyDescent="0.25">
      <c r="A12635" s="11">
        <f t="shared" si="1151"/>
        <v>12632</v>
      </c>
      <c r="B12635" s="29">
        <v>44165</v>
      </c>
      <c r="C12635" s="25">
        <v>22.2</v>
      </c>
      <c r="D12635" s="12">
        <v>31.4</v>
      </c>
      <c r="E12635" s="25">
        <v>26.1</v>
      </c>
      <c r="F12635" s="35">
        <v>82</v>
      </c>
      <c r="G12635" s="25">
        <v>0.3</v>
      </c>
      <c r="H12635" s="13">
        <v>4.5999999999999996</v>
      </c>
      <c r="I12635" s="25">
        <v>4</v>
      </c>
      <c r="J12635" s="12">
        <v>200</v>
      </c>
      <c r="K12635" s="12">
        <v>1</v>
      </c>
      <c r="L12635" s="25" t="s">
        <v>14</v>
      </c>
      <c r="M12635" s="10"/>
      <c r="N12635" s="15"/>
      <c r="O12635" s="15"/>
      <c r="P12635" s="4"/>
    </row>
    <row r="12636" spans="1:16" ht="15" customHeight="1" x14ac:dyDescent="0.25">
      <c r="A12636" s="11">
        <f t="shared" si="1151"/>
        <v>12633</v>
      </c>
      <c r="B12636" s="29">
        <v>44166</v>
      </c>
      <c r="C12636" s="25">
        <v>20.100000000000001</v>
      </c>
      <c r="D12636" s="12">
        <v>31.8</v>
      </c>
      <c r="E12636" s="25">
        <v>25.1</v>
      </c>
      <c r="F12636" s="35">
        <v>82</v>
      </c>
      <c r="G12636" s="25">
        <v>0</v>
      </c>
      <c r="H12636" s="13">
        <v>3.9</v>
      </c>
      <c r="I12636" s="25">
        <v>4</v>
      </c>
      <c r="J12636" s="12">
        <v>260</v>
      </c>
      <c r="K12636" s="12">
        <v>1</v>
      </c>
      <c r="L12636" s="25" t="s">
        <v>19</v>
      </c>
      <c r="M12636" s="10"/>
      <c r="N12636" s="15"/>
      <c r="O12636" s="15"/>
      <c r="P12636" s="4"/>
    </row>
    <row r="12637" spans="1:16" ht="15" customHeight="1" x14ac:dyDescent="0.25">
      <c r="A12637" s="11">
        <f t="shared" si="1151"/>
        <v>12634</v>
      </c>
      <c r="B12637" s="29">
        <v>44167</v>
      </c>
      <c r="C12637" s="25">
        <v>19</v>
      </c>
      <c r="D12637" s="12">
        <v>32.299999999999997</v>
      </c>
      <c r="E12637" s="25">
        <v>27</v>
      </c>
      <c r="F12637" s="35">
        <v>78</v>
      </c>
      <c r="G12637" s="25"/>
      <c r="H12637" s="13">
        <v>8.9</v>
      </c>
      <c r="I12637" s="25">
        <v>3</v>
      </c>
      <c r="J12637" s="12">
        <v>230</v>
      </c>
      <c r="K12637" s="12">
        <v>1</v>
      </c>
      <c r="L12637" s="25" t="s">
        <v>13</v>
      </c>
      <c r="M12637" s="10"/>
      <c r="N12637" s="15"/>
      <c r="O12637" s="15"/>
      <c r="P12637" s="4"/>
    </row>
    <row r="12638" spans="1:16" ht="15" customHeight="1" x14ac:dyDescent="0.25">
      <c r="A12638" s="11">
        <f t="shared" si="1151"/>
        <v>12635</v>
      </c>
      <c r="B12638" s="29">
        <v>44168</v>
      </c>
      <c r="C12638" s="25">
        <v>18.100000000000001</v>
      </c>
      <c r="D12638" s="12">
        <v>32</v>
      </c>
      <c r="E12638" s="25">
        <v>24</v>
      </c>
      <c r="F12638" s="35">
        <v>84</v>
      </c>
      <c r="G12638" s="25"/>
      <c r="H12638" s="13"/>
      <c r="I12638" s="25">
        <v>3</v>
      </c>
      <c r="J12638" s="12">
        <v>200</v>
      </c>
      <c r="K12638" s="12">
        <v>1</v>
      </c>
      <c r="L12638" s="25" t="s">
        <v>13</v>
      </c>
      <c r="M12638" s="10"/>
      <c r="N12638" s="15"/>
      <c r="O12638" s="15"/>
      <c r="P12638" s="4"/>
    </row>
    <row r="12639" spans="1:16" ht="15" customHeight="1" x14ac:dyDescent="0.25">
      <c r="A12639" s="11">
        <f t="shared" si="1151"/>
        <v>12636</v>
      </c>
      <c r="B12639" s="29">
        <v>44169</v>
      </c>
      <c r="C12639" s="25">
        <v>22.1</v>
      </c>
      <c r="D12639" s="12">
        <v>31</v>
      </c>
      <c r="E12639" s="25">
        <v>25.5</v>
      </c>
      <c r="F12639" s="35">
        <v>89</v>
      </c>
      <c r="G12639" s="25"/>
      <c r="H12639" s="13">
        <v>8.6</v>
      </c>
      <c r="I12639" s="25">
        <v>4</v>
      </c>
      <c r="J12639" s="12">
        <v>200</v>
      </c>
      <c r="K12639" s="12">
        <v>1</v>
      </c>
      <c r="L12639" s="25" t="s">
        <v>19</v>
      </c>
      <c r="M12639" s="10"/>
      <c r="N12639" s="15"/>
      <c r="O12639" s="15"/>
      <c r="P12639" s="4"/>
    </row>
    <row r="12640" spans="1:16" ht="15" customHeight="1" x14ac:dyDescent="0.25">
      <c r="A12640" s="11">
        <f t="shared" si="1151"/>
        <v>12637</v>
      </c>
      <c r="B12640" s="29">
        <v>44170</v>
      </c>
      <c r="C12640" s="25">
        <v>21.2</v>
      </c>
      <c r="D12640" s="12">
        <v>32.200000000000003</v>
      </c>
      <c r="E12640" s="25">
        <v>25.5</v>
      </c>
      <c r="F12640" s="35">
        <v>83</v>
      </c>
      <c r="G12640" s="25"/>
      <c r="H12640" s="13">
        <v>4.5</v>
      </c>
      <c r="I12640" s="25">
        <v>3</v>
      </c>
      <c r="J12640" s="12">
        <v>210</v>
      </c>
      <c r="K12640" s="12">
        <v>1</v>
      </c>
      <c r="L12640" s="25" t="s">
        <v>19</v>
      </c>
      <c r="M12640" s="10"/>
      <c r="N12640" s="15"/>
      <c r="O12640" s="15"/>
      <c r="P12640" s="4"/>
    </row>
    <row r="12641" spans="1:16" ht="15" customHeight="1" x14ac:dyDescent="0.25">
      <c r="A12641" s="11">
        <f t="shared" si="1151"/>
        <v>12638</v>
      </c>
      <c r="B12641" s="29">
        <v>44171</v>
      </c>
      <c r="C12641" s="25">
        <v>20.7</v>
      </c>
      <c r="D12641" s="12">
        <v>32.799999999999997</v>
      </c>
      <c r="E12641" s="25">
        <v>25.9</v>
      </c>
      <c r="F12641" s="35">
        <v>81</v>
      </c>
      <c r="G12641" s="25"/>
      <c r="H12641" s="13">
        <v>6.2</v>
      </c>
      <c r="I12641" s="25">
        <v>4</v>
      </c>
      <c r="J12641" s="12">
        <v>220</v>
      </c>
      <c r="K12641" s="12">
        <v>1</v>
      </c>
      <c r="L12641" s="25" t="s">
        <v>19</v>
      </c>
      <c r="M12641" s="10"/>
      <c r="N12641" s="15"/>
      <c r="O12641" s="15"/>
      <c r="P12641" s="4"/>
    </row>
    <row r="12642" spans="1:16" ht="15" customHeight="1" x14ac:dyDescent="0.25">
      <c r="A12642" s="11">
        <f t="shared" si="1151"/>
        <v>12639</v>
      </c>
      <c r="B12642" s="29">
        <v>44172</v>
      </c>
      <c r="C12642" s="25">
        <v>21.2</v>
      </c>
      <c r="D12642" s="12">
        <v>31.6</v>
      </c>
      <c r="E12642" s="25">
        <v>25.8</v>
      </c>
      <c r="F12642" s="35">
        <v>84</v>
      </c>
      <c r="G12642" s="25"/>
      <c r="H12642" s="13">
        <v>9.1999999999999993</v>
      </c>
      <c r="I12642" s="25">
        <v>3</v>
      </c>
      <c r="J12642" s="12">
        <v>200</v>
      </c>
      <c r="K12642" s="12">
        <v>1</v>
      </c>
      <c r="L12642" s="25" t="s">
        <v>19</v>
      </c>
      <c r="M12642" s="10"/>
      <c r="N12642" s="15"/>
      <c r="O12642" s="15"/>
      <c r="P12642" s="4"/>
    </row>
    <row r="12643" spans="1:16" ht="15" customHeight="1" x14ac:dyDescent="0.25">
      <c r="A12643" s="11">
        <f t="shared" si="1151"/>
        <v>12640</v>
      </c>
      <c r="B12643" s="29">
        <v>44173</v>
      </c>
      <c r="C12643" s="25">
        <v>22.8</v>
      </c>
      <c r="D12643" s="12">
        <v>32.799999999999997</v>
      </c>
      <c r="E12643" s="25">
        <v>26.7</v>
      </c>
      <c r="F12643" s="35">
        <v>82</v>
      </c>
      <c r="G12643" s="25"/>
      <c r="H12643" s="13">
        <v>5.5</v>
      </c>
      <c r="I12643" s="25">
        <v>3</v>
      </c>
      <c r="J12643" s="12">
        <v>210</v>
      </c>
      <c r="K12643" s="12">
        <v>1</v>
      </c>
      <c r="L12643" s="25" t="s">
        <v>13</v>
      </c>
      <c r="M12643" s="10"/>
      <c r="N12643" s="15"/>
      <c r="O12643" s="15"/>
      <c r="P12643" s="4"/>
    </row>
    <row r="12644" spans="1:16" ht="15" customHeight="1" x14ac:dyDescent="0.25">
      <c r="A12644" s="11">
        <f t="shared" si="1151"/>
        <v>12641</v>
      </c>
      <c r="B12644" s="29">
        <v>44174</v>
      </c>
      <c r="C12644" s="25">
        <v>24.1</v>
      </c>
      <c r="D12644" s="12">
        <v>31.9</v>
      </c>
      <c r="E12644" s="25">
        <v>26.7</v>
      </c>
      <c r="F12644" s="35">
        <v>85</v>
      </c>
      <c r="G12644" s="25">
        <v>5.9</v>
      </c>
      <c r="H12644" s="13">
        <v>9.9</v>
      </c>
      <c r="I12644" s="25">
        <v>6</v>
      </c>
      <c r="J12644" s="12">
        <v>200</v>
      </c>
      <c r="K12644" s="12">
        <v>2</v>
      </c>
      <c r="L12644" s="25" t="s">
        <v>14</v>
      </c>
      <c r="M12644" s="10"/>
      <c r="N12644" s="15"/>
      <c r="O12644" s="15"/>
      <c r="P12644" s="4"/>
    </row>
    <row r="12645" spans="1:16" ht="15" customHeight="1" x14ac:dyDescent="0.25">
      <c r="A12645" s="11">
        <f t="shared" si="1151"/>
        <v>12642</v>
      </c>
      <c r="B12645" s="29">
        <v>44175</v>
      </c>
      <c r="C12645" s="25">
        <v>22.6</v>
      </c>
      <c r="D12645" s="12">
        <v>29.2</v>
      </c>
      <c r="E12645" s="25">
        <v>24.5</v>
      </c>
      <c r="F12645" s="35">
        <v>92</v>
      </c>
      <c r="G12645" s="25">
        <v>44.9</v>
      </c>
      <c r="H12645" s="13">
        <v>7.7</v>
      </c>
      <c r="I12645" s="25">
        <v>2</v>
      </c>
      <c r="J12645" s="12">
        <v>140</v>
      </c>
      <c r="K12645" s="12">
        <v>1</v>
      </c>
      <c r="L12645" s="25" t="s">
        <v>19</v>
      </c>
      <c r="M12645" s="10"/>
      <c r="N12645" s="15"/>
      <c r="O12645" s="15"/>
      <c r="P12645" s="4"/>
    </row>
    <row r="12646" spans="1:16" ht="15" customHeight="1" x14ac:dyDescent="0.25">
      <c r="A12646" s="11">
        <f t="shared" si="1151"/>
        <v>12643</v>
      </c>
      <c r="B12646" s="29">
        <v>44176</v>
      </c>
      <c r="C12646" s="25">
        <v>22</v>
      </c>
      <c r="D12646" s="12">
        <v>30.8</v>
      </c>
      <c r="E12646" s="25">
        <v>25.5</v>
      </c>
      <c r="F12646" s="35">
        <v>85</v>
      </c>
      <c r="G12646" s="25">
        <v>30.8</v>
      </c>
      <c r="H12646" s="13">
        <v>1.2</v>
      </c>
      <c r="I12646" s="25">
        <v>3</v>
      </c>
      <c r="J12646" s="12">
        <v>210</v>
      </c>
      <c r="K12646" s="12">
        <v>1</v>
      </c>
      <c r="L12646" s="25" t="s">
        <v>19</v>
      </c>
      <c r="M12646" s="10"/>
      <c r="N12646" s="15"/>
      <c r="O12646" s="15"/>
      <c r="P12646" s="4"/>
    </row>
    <row r="12647" spans="1:16" ht="15" customHeight="1" x14ac:dyDescent="0.25">
      <c r="A12647" s="11">
        <f t="shared" si="1151"/>
        <v>12644</v>
      </c>
      <c r="B12647" s="29">
        <v>44177</v>
      </c>
      <c r="C12647" s="25">
        <v>20.8</v>
      </c>
      <c r="D12647" s="12">
        <v>30.3</v>
      </c>
      <c r="E12647" s="25">
        <v>23.4</v>
      </c>
      <c r="F12647" s="35">
        <v>91</v>
      </c>
      <c r="G12647" s="25">
        <v>3.5</v>
      </c>
      <c r="H12647" s="13">
        <v>4.0999999999999996</v>
      </c>
      <c r="I12647" s="25">
        <v>3</v>
      </c>
      <c r="J12647" s="12">
        <v>180</v>
      </c>
      <c r="K12647" s="12">
        <v>1</v>
      </c>
      <c r="L12647" s="25" t="s">
        <v>13</v>
      </c>
      <c r="M12647" s="10"/>
      <c r="N12647" s="15"/>
      <c r="O12647" s="15"/>
      <c r="P12647" s="4"/>
    </row>
    <row r="12648" spans="1:16" ht="15" customHeight="1" x14ac:dyDescent="0.25">
      <c r="A12648" s="11">
        <f t="shared" si="1151"/>
        <v>12645</v>
      </c>
      <c r="B12648" s="29">
        <v>44178</v>
      </c>
      <c r="C12648" s="25">
        <v>22.7</v>
      </c>
      <c r="D12648" s="12">
        <v>30.2</v>
      </c>
      <c r="E12648" s="25">
        <v>25.7</v>
      </c>
      <c r="F12648" s="35">
        <v>86</v>
      </c>
      <c r="G12648" s="25">
        <v>3.9</v>
      </c>
      <c r="H12648" s="13">
        <v>5.4</v>
      </c>
      <c r="I12648" s="25">
        <v>3</v>
      </c>
      <c r="J12648" s="12">
        <v>210</v>
      </c>
      <c r="K12648" s="12">
        <v>1</v>
      </c>
      <c r="L12648" s="25" t="s">
        <v>13</v>
      </c>
      <c r="M12648" s="10"/>
      <c r="N12648" s="15"/>
      <c r="O12648" s="15"/>
      <c r="P12648" s="4"/>
    </row>
    <row r="12649" spans="1:16" ht="15" customHeight="1" x14ac:dyDescent="0.25">
      <c r="A12649" s="11">
        <f t="shared" si="1151"/>
        <v>12646</v>
      </c>
      <c r="B12649" s="29">
        <v>44179</v>
      </c>
      <c r="C12649" s="25">
        <v>21.6</v>
      </c>
      <c r="D12649" s="12">
        <v>30.8</v>
      </c>
      <c r="E12649" s="25">
        <v>24.5</v>
      </c>
      <c r="F12649" s="35">
        <v>90</v>
      </c>
      <c r="G12649" s="25"/>
      <c r="H12649" s="13">
        <v>2.7</v>
      </c>
      <c r="I12649" s="25">
        <v>2</v>
      </c>
      <c r="J12649" s="12">
        <v>250</v>
      </c>
      <c r="K12649" s="12">
        <v>1</v>
      </c>
      <c r="L12649" s="25" t="s">
        <v>19</v>
      </c>
      <c r="M12649" s="10"/>
      <c r="N12649" s="15"/>
      <c r="O12649" s="15"/>
      <c r="P12649" s="4"/>
    </row>
    <row r="12650" spans="1:16" ht="15" customHeight="1" x14ac:dyDescent="0.25">
      <c r="A12650" s="11">
        <f t="shared" si="1151"/>
        <v>12647</v>
      </c>
      <c r="B12650" s="29">
        <v>44180</v>
      </c>
      <c r="C12650" s="25">
        <v>22</v>
      </c>
      <c r="D12650" s="12">
        <v>30</v>
      </c>
      <c r="E12650" s="25">
        <v>24.9</v>
      </c>
      <c r="F12650" s="35">
        <v>87</v>
      </c>
      <c r="G12650" s="25">
        <v>8.1</v>
      </c>
      <c r="H12650" s="13">
        <v>4.8</v>
      </c>
      <c r="I12650" s="25">
        <v>4</v>
      </c>
      <c r="J12650" s="12">
        <v>200</v>
      </c>
      <c r="K12650" s="12">
        <v>1</v>
      </c>
      <c r="L12650" s="25" t="s">
        <v>19</v>
      </c>
      <c r="M12650" s="10"/>
      <c r="N12650" s="15"/>
      <c r="O12650" s="15"/>
      <c r="P12650" s="4"/>
    </row>
    <row r="12651" spans="1:16" ht="15" customHeight="1" x14ac:dyDescent="0.25">
      <c r="A12651" s="11">
        <f t="shared" si="1151"/>
        <v>12648</v>
      </c>
      <c r="B12651" s="29">
        <v>44181</v>
      </c>
      <c r="C12651" s="25">
        <v>22.6</v>
      </c>
      <c r="D12651" s="12">
        <v>28.6</v>
      </c>
      <c r="E12651" s="25">
        <v>24.1</v>
      </c>
      <c r="F12651" s="35">
        <v>92</v>
      </c>
      <c r="G12651" s="25">
        <v>3.3</v>
      </c>
      <c r="H12651" s="13">
        <v>4.3</v>
      </c>
      <c r="I12651" s="25">
        <v>4</v>
      </c>
      <c r="J12651" s="12">
        <v>220</v>
      </c>
      <c r="K12651" s="12">
        <v>1</v>
      </c>
      <c r="L12651" s="25" t="s">
        <v>19</v>
      </c>
      <c r="M12651" s="10"/>
      <c r="N12651" s="15"/>
      <c r="O12651" s="15"/>
      <c r="P12651" s="4"/>
    </row>
    <row r="12652" spans="1:16" ht="15" customHeight="1" x14ac:dyDescent="0.25">
      <c r="A12652" s="11">
        <f t="shared" si="1151"/>
        <v>12649</v>
      </c>
      <c r="B12652" s="29">
        <v>44182</v>
      </c>
      <c r="C12652" s="25">
        <v>21.6</v>
      </c>
      <c r="D12652" s="12">
        <v>31.1</v>
      </c>
      <c r="E12652" s="25">
        <v>24.9</v>
      </c>
      <c r="F12652" s="35">
        <v>87</v>
      </c>
      <c r="G12652" s="25">
        <v>26.8</v>
      </c>
      <c r="H12652" s="13">
        <v>1.5</v>
      </c>
      <c r="I12652" s="25">
        <v>6</v>
      </c>
      <c r="J12652" s="12">
        <v>210</v>
      </c>
      <c r="K12652" s="12">
        <v>1</v>
      </c>
      <c r="L12652" s="25" t="s">
        <v>19</v>
      </c>
      <c r="M12652" s="10"/>
      <c r="N12652" s="15"/>
      <c r="O12652" s="15"/>
      <c r="P12652" s="4"/>
    </row>
    <row r="12653" spans="1:16" ht="15" customHeight="1" x14ac:dyDescent="0.25">
      <c r="A12653" s="11">
        <f t="shared" si="1151"/>
        <v>12650</v>
      </c>
      <c r="B12653" s="29">
        <v>44183</v>
      </c>
      <c r="C12653" s="25">
        <v>22.1</v>
      </c>
      <c r="D12653" s="12">
        <v>29.8</v>
      </c>
      <c r="E12653" s="25">
        <v>25.2</v>
      </c>
      <c r="F12653" s="35">
        <v>86</v>
      </c>
      <c r="G12653" s="25">
        <v>12.7</v>
      </c>
      <c r="H12653" s="13">
        <v>5.8</v>
      </c>
      <c r="I12653" s="25">
        <v>2</v>
      </c>
      <c r="J12653" s="12">
        <v>210</v>
      </c>
      <c r="K12653" s="12">
        <v>0</v>
      </c>
      <c r="L12653" s="25" t="s">
        <v>19</v>
      </c>
      <c r="M12653" s="10"/>
      <c r="N12653" s="15"/>
      <c r="O12653" s="15"/>
      <c r="P12653" s="4"/>
    </row>
    <row r="12654" spans="1:16" ht="15" customHeight="1" x14ac:dyDescent="0.25">
      <c r="A12654" s="11">
        <f t="shared" si="1151"/>
        <v>12651</v>
      </c>
      <c r="B12654" s="29">
        <v>44184</v>
      </c>
      <c r="C12654" s="25">
        <v>23.2</v>
      </c>
      <c r="D12654" s="12">
        <v>31.4</v>
      </c>
      <c r="E12654" s="25">
        <v>26.3</v>
      </c>
      <c r="F12654" s="35">
        <v>84</v>
      </c>
      <c r="G12654" s="25">
        <v>1</v>
      </c>
      <c r="H12654" s="13">
        <v>1.9</v>
      </c>
      <c r="I12654" s="25">
        <v>3</v>
      </c>
      <c r="J12654" s="12">
        <v>210</v>
      </c>
      <c r="K12654" s="12">
        <v>1</v>
      </c>
      <c r="L12654" s="25" t="s">
        <v>14</v>
      </c>
      <c r="M12654" s="10"/>
      <c r="N12654" s="15"/>
      <c r="O12654" s="15"/>
      <c r="P12654" s="4"/>
    </row>
    <row r="12655" spans="1:16" ht="15" customHeight="1" x14ac:dyDescent="0.25">
      <c r="A12655" s="11">
        <f t="shared" si="1151"/>
        <v>12652</v>
      </c>
      <c r="B12655" s="29">
        <v>44185</v>
      </c>
      <c r="C12655" s="25">
        <v>21.9</v>
      </c>
      <c r="D12655" s="12">
        <v>32.700000000000003</v>
      </c>
      <c r="E12655" s="25">
        <v>26.4</v>
      </c>
      <c r="F12655" s="35">
        <v>81</v>
      </c>
      <c r="G12655" s="25">
        <v>0.5</v>
      </c>
      <c r="H12655" s="13">
        <v>7.1</v>
      </c>
      <c r="I12655" s="25">
        <v>3</v>
      </c>
      <c r="J12655" s="12">
        <v>210</v>
      </c>
      <c r="K12655" s="12">
        <v>1</v>
      </c>
      <c r="L12655" s="25" t="s">
        <v>19</v>
      </c>
      <c r="M12655" s="10"/>
      <c r="N12655" s="15"/>
      <c r="O12655" s="15"/>
      <c r="P12655" s="4"/>
    </row>
    <row r="12656" spans="1:16" ht="15" customHeight="1" x14ac:dyDescent="0.25">
      <c r="A12656" s="11">
        <f t="shared" si="1151"/>
        <v>12653</v>
      </c>
      <c r="B12656" s="29">
        <v>44186</v>
      </c>
      <c r="C12656" s="25">
        <v>22</v>
      </c>
      <c r="D12656" s="12">
        <v>32.5</v>
      </c>
      <c r="E12656" s="25">
        <v>25.9</v>
      </c>
      <c r="F12656" s="35">
        <v>86</v>
      </c>
      <c r="G12656" s="25"/>
      <c r="H12656" s="13">
        <v>8.8000000000000007</v>
      </c>
      <c r="I12656" s="25">
        <v>3</v>
      </c>
      <c r="J12656" s="12">
        <v>210</v>
      </c>
      <c r="K12656" s="12">
        <v>1</v>
      </c>
      <c r="L12656" s="25" t="s">
        <v>19</v>
      </c>
      <c r="M12656" s="10"/>
      <c r="N12656" s="15"/>
      <c r="O12656" s="15"/>
      <c r="P12656" s="4"/>
    </row>
    <row r="12657" spans="1:16" ht="15" customHeight="1" x14ac:dyDescent="0.25">
      <c r="A12657" s="11">
        <f t="shared" si="1151"/>
        <v>12654</v>
      </c>
      <c r="B12657" s="29">
        <v>44187</v>
      </c>
      <c r="C12657" s="25">
        <v>21.7</v>
      </c>
      <c r="D12657" s="12">
        <v>31.7</v>
      </c>
      <c r="E12657" s="25">
        <v>25.5</v>
      </c>
      <c r="F12657" s="35">
        <v>87</v>
      </c>
      <c r="G12657" s="25"/>
      <c r="H12657" s="13">
        <v>4.5</v>
      </c>
      <c r="I12657" s="25">
        <v>2</v>
      </c>
      <c r="J12657" s="12">
        <v>210</v>
      </c>
      <c r="K12657" s="12">
        <v>1</v>
      </c>
      <c r="L12657" s="25" t="s">
        <v>19</v>
      </c>
      <c r="M12657" s="10"/>
      <c r="N12657" s="15"/>
      <c r="O12657" s="15"/>
      <c r="P12657" s="4"/>
    </row>
    <row r="12658" spans="1:16" ht="15" customHeight="1" x14ac:dyDescent="0.25">
      <c r="A12658" s="11">
        <f t="shared" si="1151"/>
        <v>12655</v>
      </c>
      <c r="B12658" s="29">
        <v>44188</v>
      </c>
      <c r="C12658" s="25"/>
      <c r="D12658" s="12">
        <v>32</v>
      </c>
      <c r="E12658" s="25">
        <v>25.9</v>
      </c>
      <c r="F12658" s="35">
        <v>86</v>
      </c>
      <c r="G12658" s="25">
        <v>0.1</v>
      </c>
      <c r="H12658" s="13">
        <v>6.5</v>
      </c>
      <c r="I12658" s="25">
        <v>3</v>
      </c>
      <c r="J12658" s="12">
        <v>220</v>
      </c>
      <c r="K12658" s="12">
        <v>1</v>
      </c>
      <c r="L12658" s="25" t="s">
        <v>13</v>
      </c>
      <c r="M12658" s="10"/>
      <c r="N12658" s="15"/>
      <c r="O12658" s="15"/>
      <c r="P12658" s="4"/>
    </row>
    <row r="12659" spans="1:16" ht="15" customHeight="1" x14ac:dyDescent="0.25">
      <c r="A12659" s="11">
        <f t="shared" si="1151"/>
        <v>12656</v>
      </c>
      <c r="B12659" s="29">
        <v>44189</v>
      </c>
      <c r="C12659" s="25">
        <v>22.7</v>
      </c>
      <c r="D12659" s="12">
        <v>30.8</v>
      </c>
      <c r="E12659" s="25">
        <v>25.4</v>
      </c>
      <c r="F12659" s="35">
        <v>88</v>
      </c>
      <c r="G12659" s="25">
        <v>30.9</v>
      </c>
      <c r="H12659" s="13">
        <v>7.9</v>
      </c>
      <c r="I12659" s="25">
        <v>2</v>
      </c>
      <c r="J12659" s="12">
        <v>230</v>
      </c>
      <c r="K12659" s="12">
        <v>1</v>
      </c>
      <c r="L12659" s="25" t="s">
        <v>19</v>
      </c>
      <c r="M12659" s="10"/>
      <c r="N12659" s="15"/>
      <c r="O12659" s="15"/>
      <c r="P12659" s="4"/>
    </row>
    <row r="12660" spans="1:16" ht="15" customHeight="1" x14ac:dyDescent="0.25">
      <c r="A12660" s="11">
        <f t="shared" si="1151"/>
        <v>12657</v>
      </c>
      <c r="B12660" s="29">
        <v>44190</v>
      </c>
      <c r="C12660" s="25">
        <v>21.5</v>
      </c>
      <c r="D12660" s="12">
        <v>31.2</v>
      </c>
      <c r="E12660" s="25">
        <v>25.8</v>
      </c>
      <c r="F12660" s="35">
        <v>83</v>
      </c>
      <c r="G12660" s="25">
        <v>6.9</v>
      </c>
      <c r="H12660" s="13">
        <v>1.8</v>
      </c>
      <c r="I12660" s="25">
        <v>4</v>
      </c>
      <c r="J12660" s="12">
        <v>200</v>
      </c>
      <c r="K12660" s="12">
        <v>1</v>
      </c>
      <c r="L12660" s="25" t="s">
        <v>19</v>
      </c>
      <c r="M12660" s="10"/>
      <c r="N12660" s="15"/>
      <c r="O12660" s="15"/>
      <c r="P12660" s="4"/>
    </row>
    <row r="12661" spans="1:16" ht="15" customHeight="1" x14ac:dyDescent="0.25">
      <c r="A12661" s="11">
        <f t="shared" si="1151"/>
        <v>12658</v>
      </c>
      <c r="B12661" s="29">
        <v>44191</v>
      </c>
      <c r="C12661" s="25">
        <v>22.3</v>
      </c>
      <c r="D12661" s="12">
        <v>31.1</v>
      </c>
      <c r="E12661" s="25">
        <v>25.5</v>
      </c>
      <c r="F12661" s="35">
        <v>86</v>
      </c>
      <c r="G12661" s="25"/>
      <c r="H12661" s="13">
        <v>6.6</v>
      </c>
      <c r="I12661" s="25">
        <v>3</v>
      </c>
      <c r="J12661" s="12">
        <v>200</v>
      </c>
      <c r="K12661" s="12">
        <v>1</v>
      </c>
      <c r="L12661" s="25" t="s">
        <v>19</v>
      </c>
      <c r="M12661" s="10"/>
      <c r="N12661" s="15"/>
      <c r="O12661" s="15"/>
      <c r="P12661" s="4"/>
    </row>
    <row r="12662" spans="1:16" ht="15" customHeight="1" x14ac:dyDescent="0.25">
      <c r="A12662" s="11">
        <f t="shared" si="1151"/>
        <v>12659</v>
      </c>
      <c r="B12662" s="29">
        <v>44192</v>
      </c>
      <c r="C12662" s="25">
        <v>21.7</v>
      </c>
      <c r="D12662" s="12">
        <v>32.5</v>
      </c>
      <c r="E12662" s="25">
        <v>26.1</v>
      </c>
      <c r="F12662" s="35">
        <v>82</v>
      </c>
      <c r="G12662" s="25">
        <v>3.8</v>
      </c>
      <c r="H12662" s="13">
        <v>2.5</v>
      </c>
      <c r="I12662" s="25">
        <v>2</v>
      </c>
      <c r="J12662" s="12">
        <v>220</v>
      </c>
      <c r="K12662" s="12">
        <v>1</v>
      </c>
      <c r="L12662" s="25" t="s">
        <v>19</v>
      </c>
      <c r="M12662" s="10"/>
      <c r="N12662" s="15"/>
      <c r="O12662" s="15"/>
      <c r="P12662" s="4"/>
    </row>
    <row r="12663" spans="1:16" ht="15" customHeight="1" x14ac:dyDescent="0.25">
      <c r="A12663" s="11">
        <f t="shared" si="1151"/>
        <v>12660</v>
      </c>
      <c r="B12663" s="29">
        <v>44193</v>
      </c>
      <c r="C12663" s="25"/>
      <c r="D12663" s="12">
        <v>30.4</v>
      </c>
      <c r="E12663" s="25">
        <v>25.6</v>
      </c>
      <c r="F12663" s="35">
        <v>89</v>
      </c>
      <c r="G12663" s="25">
        <v>2.1</v>
      </c>
      <c r="H12663" s="13">
        <v>9.4</v>
      </c>
      <c r="I12663" s="25">
        <v>3</v>
      </c>
      <c r="J12663" s="12">
        <v>190</v>
      </c>
      <c r="K12663" s="12">
        <v>1</v>
      </c>
      <c r="L12663" s="25" t="s">
        <v>19</v>
      </c>
      <c r="M12663" s="10"/>
      <c r="N12663" s="15"/>
      <c r="O12663" s="15"/>
      <c r="P12663" s="4"/>
    </row>
    <row r="12664" spans="1:16" ht="15" customHeight="1" x14ac:dyDescent="0.25">
      <c r="A12664" s="11">
        <f t="shared" si="1151"/>
        <v>12661</v>
      </c>
      <c r="B12664" s="29">
        <v>44194</v>
      </c>
      <c r="C12664" s="25"/>
      <c r="D12664" s="12">
        <v>31.9</v>
      </c>
      <c r="E12664" s="25">
        <v>25.9</v>
      </c>
      <c r="F12664" s="35">
        <v>88</v>
      </c>
      <c r="G12664" s="25">
        <v>4.5999999999999996</v>
      </c>
      <c r="H12664" s="13">
        <v>1</v>
      </c>
      <c r="I12664" s="25">
        <v>3</v>
      </c>
      <c r="J12664" s="12">
        <v>210</v>
      </c>
      <c r="K12664" s="12">
        <v>1</v>
      </c>
      <c r="L12664" s="25" t="s">
        <v>19</v>
      </c>
      <c r="M12664" s="10"/>
      <c r="N12664" s="15"/>
      <c r="O12664" s="15"/>
      <c r="P12664" s="4"/>
    </row>
    <row r="12665" spans="1:16" ht="15" customHeight="1" x14ac:dyDescent="0.25">
      <c r="A12665" s="11">
        <f t="shared" si="1151"/>
        <v>12662</v>
      </c>
      <c r="B12665" s="29">
        <v>44195</v>
      </c>
      <c r="C12665" s="25">
        <v>22.8</v>
      </c>
      <c r="D12665" s="12">
        <v>30.8</v>
      </c>
      <c r="E12665" s="25">
        <v>25.5</v>
      </c>
      <c r="F12665" s="35">
        <v>88</v>
      </c>
      <c r="G12665" s="25">
        <v>8.1999999999999993</v>
      </c>
      <c r="H12665" s="13">
        <v>4.8</v>
      </c>
      <c r="I12665" s="25">
        <v>3</v>
      </c>
      <c r="J12665" s="12">
        <v>150</v>
      </c>
      <c r="K12665" s="12">
        <v>1</v>
      </c>
      <c r="L12665" s="25" t="s">
        <v>19</v>
      </c>
      <c r="M12665" s="10"/>
      <c r="N12665" s="15"/>
      <c r="O12665" s="15"/>
      <c r="P12665" s="4"/>
    </row>
    <row r="12666" spans="1:16" ht="15" customHeight="1" x14ac:dyDescent="0.25">
      <c r="A12666" s="11">
        <f t="shared" si="1151"/>
        <v>12663</v>
      </c>
      <c r="B12666" s="29">
        <v>44196</v>
      </c>
      <c r="C12666" s="25">
        <v>21.7</v>
      </c>
      <c r="D12666" s="12">
        <v>29.4</v>
      </c>
      <c r="E12666" s="25">
        <v>24.9</v>
      </c>
      <c r="F12666" s="35">
        <v>88</v>
      </c>
      <c r="G12666" s="25">
        <v>45.2</v>
      </c>
      <c r="H12666" s="13">
        <v>2.8</v>
      </c>
      <c r="I12666" s="25">
        <v>3</v>
      </c>
      <c r="J12666" s="12">
        <v>40</v>
      </c>
      <c r="K12666" s="12">
        <v>0</v>
      </c>
      <c r="L12666" s="25" t="s">
        <v>19</v>
      </c>
      <c r="M12666" s="10"/>
      <c r="N12666" s="15"/>
      <c r="O12666" s="15"/>
      <c r="P12666" s="4"/>
    </row>
    <row r="12667" spans="1:16" ht="15" customHeight="1" x14ac:dyDescent="0.25">
      <c r="A12667" s="11">
        <f t="shared" si="1151"/>
        <v>12664</v>
      </c>
      <c r="B12667" s="29">
        <v>44197</v>
      </c>
      <c r="C12667" s="25"/>
      <c r="D12667" s="12">
        <v>33.4</v>
      </c>
      <c r="E12667" s="25">
        <v>25.8</v>
      </c>
      <c r="F12667" s="35">
        <v>88</v>
      </c>
      <c r="G12667" s="25">
        <v>8888</v>
      </c>
      <c r="H12667" s="13">
        <v>0</v>
      </c>
      <c r="I12667" s="25">
        <v>3</v>
      </c>
      <c r="J12667" s="12">
        <v>60</v>
      </c>
      <c r="K12667" s="12">
        <v>1</v>
      </c>
      <c r="L12667" s="25" t="s">
        <v>12</v>
      </c>
      <c r="M12667" s="10"/>
      <c r="N12667" s="15"/>
      <c r="O12667" s="15"/>
      <c r="P12667" s="4"/>
    </row>
    <row r="12668" spans="1:16" ht="15" customHeight="1" x14ac:dyDescent="0.25">
      <c r="A12668" s="11">
        <f t="shared" si="1151"/>
        <v>12665</v>
      </c>
      <c r="B12668" s="29">
        <v>44198</v>
      </c>
      <c r="C12668" s="25">
        <v>22.8</v>
      </c>
      <c r="D12668" s="12">
        <v>32.200000000000003</v>
      </c>
      <c r="E12668" s="25">
        <v>27.5</v>
      </c>
      <c r="F12668" s="35">
        <v>77</v>
      </c>
      <c r="G12668" s="25">
        <v>84.1</v>
      </c>
      <c r="H12668" s="13">
        <v>4.5999999999999996</v>
      </c>
      <c r="I12668" s="25">
        <v>3</v>
      </c>
      <c r="J12668" s="12">
        <v>70</v>
      </c>
      <c r="K12668" s="12">
        <v>1</v>
      </c>
      <c r="L12668" s="25" t="s">
        <v>19</v>
      </c>
      <c r="M12668" s="10"/>
      <c r="N12668" s="15"/>
      <c r="O12668" s="15"/>
      <c r="P12668" s="4"/>
    </row>
    <row r="12669" spans="1:16" ht="15" customHeight="1" x14ac:dyDescent="0.25">
      <c r="A12669" s="11">
        <f t="shared" si="1151"/>
        <v>12666</v>
      </c>
      <c r="B12669" s="29">
        <v>44199</v>
      </c>
      <c r="C12669" s="25">
        <v>22.5</v>
      </c>
      <c r="D12669" s="12">
        <v>30.6</v>
      </c>
      <c r="E12669" s="25">
        <v>26</v>
      </c>
      <c r="F12669" s="35">
        <v>87</v>
      </c>
      <c r="G12669" s="25">
        <v>56.6</v>
      </c>
      <c r="H12669" s="13">
        <v>5.2</v>
      </c>
      <c r="I12669" s="25">
        <v>3</v>
      </c>
      <c r="J12669" s="12">
        <v>200</v>
      </c>
      <c r="K12669" s="12">
        <v>0</v>
      </c>
      <c r="L12669" s="25" t="s">
        <v>19</v>
      </c>
      <c r="M12669" s="10"/>
      <c r="N12669" s="15"/>
      <c r="O12669" s="15"/>
      <c r="P12669" s="4"/>
    </row>
    <row r="12670" spans="1:16" ht="15" customHeight="1" x14ac:dyDescent="0.25">
      <c r="A12670" s="11">
        <f t="shared" si="1151"/>
        <v>12667</v>
      </c>
      <c r="B12670" s="29">
        <v>44200</v>
      </c>
      <c r="C12670" s="25">
        <v>21.2</v>
      </c>
      <c r="D12670" s="12">
        <v>30.8</v>
      </c>
      <c r="E12670" s="25">
        <v>25.1</v>
      </c>
      <c r="F12670" s="35">
        <v>85</v>
      </c>
      <c r="G12670" s="25">
        <v>4.4000000000000004</v>
      </c>
      <c r="H12670" s="13">
        <v>2.8</v>
      </c>
      <c r="I12670" s="25">
        <v>2</v>
      </c>
      <c r="J12670" s="12">
        <v>200</v>
      </c>
      <c r="K12670" s="12">
        <v>0</v>
      </c>
      <c r="L12670" s="25" t="s">
        <v>19</v>
      </c>
      <c r="M12670" s="10"/>
      <c r="N12670" s="15"/>
      <c r="O12670" s="15"/>
      <c r="P12670" s="4"/>
    </row>
    <row r="12671" spans="1:16" ht="15" customHeight="1" x14ac:dyDescent="0.25">
      <c r="A12671" s="11">
        <f t="shared" si="1151"/>
        <v>12668</v>
      </c>
      <c r="B12671" s="29">
        <v>44201</v>
      </c>
      <c r="C12671" s="25">
        <v>21.2</v>
      </c>
      <c r="D12671" s="12">
        <v>33.200000000000003</v>
      </c>
      <c r="E12671" s="25">
        <v>26.3</v>
      </c>
      <c r="F12671" s="35">
        <v>82</v>
      </c>
      <c r="G12671" s="25">
        <v>0</v>
      </c>
      <c r="H12671" s="13">
        <v>2.8</v>
      </c>
      <c r="I12671" s="25">
        <v>3</v>
      </c>
      <c r="J12671" s="12">
        <v>220</v>
      </c>
      <c r="K12671" s="12">
        <v>1</v>
      </c>
      <c r="L12671" s="25" t="s">
        <v>19</v>
      </c>
      <c r="M12671" s="10"/>
      <c r="N12671" s="15"/>
      <c r="O12671" s="15"/>
      <c r="P12671" s="4"/>
    </row>
    <row r="12672" spans="1:16" ht="15" customHeight="1" x14ac:dyDescent="0.25">
      <c r="A12672" s="11">
        <f t="shared" si="1151"/>
        <v>12669</v>
      </c>
      <c r="B12672" s="29">
        <v>44202</v>
      </c>
      <c r="C12672" s="25">
        <v>21.8</v>
      </c>
      <c r="D12672" s="12">
        <v>31.4</v>
      </c>
      <c r="E12672" s="25">
        <v>25.6</v>
      </c>
      <c r="F12672" s="35">
        <v>86</v>
      </c>
      <c r="G12672" s="25"/>
      <c r="H12672" s="13">
        <v>9.1999999999999993</v>
      </c>
      <c r="I12672" s="25">
        <v>5</v>
      </c>
      <c r="J12672" s="12">
        <v>210</v>
      </c>
      <c r="K12672" s="12">
        <v>2</v>
      </c>
      <c r="L12672" s="25" t="s">
        <v>19</v>
      </c>
      <c r="M12672" s="10"/>
      <c r="N12672" s="15"/>
      <c r="O12672" s="15"/>
      <c r="P12672" s="4"/>
    </row>
    <row r="12673" spans="1:16" ht="15" customHeight="1" x14ac:dyDescent="0.25">
      <c r="A12673" s="11">
        <f t="shared" si="1151"/>
        <v>12670</v>
      </c>
      <c r="B12673" s="29">
        <v>44203</v>
      </c>
      <c r="C12673" s="25"/>
      <c r="D12673" s="12">
        <v>32.4</v>
      </c>
      <c r="E12673" s="25">
        <v>26.6</v>
      </c>
      <c r="F12673" s="35">
        <v>84</v>
      </c>
      <c r="G12673" s="25">
        <v>1</v>
      </c>
      <c r="H12673" s="13">
        <v>4.8</v>
      </c>
      <c r="I12673" s="25">
        <v>4</v>
      </c>
      <c r="J12673" s="12">
        <v>210</v>
      </c>
      <c r="K12673" s="12">
        <v>1</v>
      </c>
      <c r="L12673" s="25" t="s">
        <v>19</v>
      </c>
      <c r="M12673" s="10"/>
      <c r="N12673" s="15"/>
      <c r="O12673" s="15"/>
      <c r="P12673" s="4"/>
    </row>
    <row r="12674" spans="1:16" ht="15" customHeight="1" x14ac:dyDescent="0.25">
      <c r="A12674" s="11">
        <f t="shared" si="1151"/>
        <v>12671</v>
      </c>
      <c r="B12674" s="29">
        <v>44204</v>
      </c>
      <c r="C12674" s="25">
        <v>22.6</v>
      </c>
      <c r="D12674" s="12">
        <v>31.4</v>
      </c>
      <c r="E12674" s="25">
        <v>24.9</v>
      </c>
      <c r="F12674" s="35">
        <v>90</v>
      </c>
      <c r="G12674" s="25"/>
      <c r="H12674" s="13">
        <v>4.5</v>
      </c>
      <c r="I12674" s="25">
        <v>2</v>
      </c>
      <c r="J12674" s="12">
        <v>210</v>
      </c>
      <c r="K12674" s="12">
        <v>1</v>
      </c>
      <c r="L12674" s="25" t="s">
        <v>19</v>
      </c>
      <c r="M12674" s="10"/>
      <c r="N12674" s="15"/>
      <c r="O12674" s="15"/>
      <c r="P12674" s="4"/>
    </row>
    <row r="12675" spans="1:16" ht="15" customHeight="1" x14ac:dyDescent="0.25">
      <c r="A12675" s="11">
        <f t="shared" si="1151"/>
        <v>12672</v>
      </c>
      <c r="B12675" s="29">
        <v>44205</v>
      </c>
      <c r="C12675" s="25">
        <v>22.2</v>
      </c>
      <c r="D12675" s="12">
        <v>28.8</v>
      </c>
      <c r="E12675" s="25">
        <v>24.9</v>
      </c>
      <c r="F12675" s="35">
        <v>88</v>
      </c>
      <c r="G12675" s="25">
        <v>168</v>
      </c>
      <c r="H12675" s="13">
        <v>4</v>
      </c>
      <c r="I12675" s="25">
        <v>2</v>
      </c>
      <c r="J12675" s="12">
        <v>200</v>
      </c>
      <c r="K12675" s="12">
        <v>1</v>
      </c>
      <c r="L12675" s="25" t="s">
        <v>19</v>
      </c>
      <c r="M12675" s="10"/>
      <c r="N12675" s="15"/>
      <c r="O12675" s="15"/>
      <c r="P12675" s="4"/>
    </row>
    <row r="12676" spans="1:16" ht="15" customHeight="1" x14ac:dyDescent="0.25">
      <c r="A12676" s="11">
        <f t="shared" si="1151"/>
        <v>12673</v>
      </c>
      <c r="B12676" s="29">
        <v>44206</v>
      </c>
      <c r="C12676" s="25">
        <v>22.4</v>
      </c>
      <c r="D12676" s="12">
        <v>30.6</v>
      </c>
      <c r="E12676" s="25">
        <v>26.1</v>
      </c>
      <c r="F12676" s="35">
        <v>84</v>
      </c>
      <c r="G12676" s="25">
        <v>0</v>
      </c>
      <c r="H12676" s="13">
        <v>0</v>
      </c>
      <c r="I12676" s="25">
        <v>4</v>
      </c>
      <c r="J12676" s="12">
        <v>110</v>
      </c>
      <c r="K12676" s="12">
        <v>2</v>
      </c>
      <c r="L12676" s="25" t="s">
        <v>17</v>
      </c>
      <c r="M12676" s="10"/>
      <c r="N12676" s="15"/>
      <c r="O12676" s="15"/>
      <c r="P12676" s="4"/>
    </row>
    <row r="12677" spans="1:16" ht="15" customHeight="1" x14ac:dyDescent="0.25">
      <c r="A12677" s="11">
        <f t="shared" si="1151"/>
        <v>12674</v>
      </c>
      <c r="B12677" s="29">
        <v>44207</v>
      </c>
      <c r="C12677" s="25">
        <v>23.3</v>
      </c>
      <c r="D12677" s="12">
        <v>32.200000000000003</v>
      </c>
      <c r="E12677" s="25">
        <v>26.4</v>
      </c>
      <c r="F12677" s="35">
        <v>80</v>
      </c>
      <c r="G12677" s="25"/>
      <c r="H12677" s="13">
        <v>0</v>
      </c>
      <c r="I12677" s="25">
        <v>4</v>
      </c>
      <c r="J12677" s="12">
        <v>60</v>
      </c>
      <c r="K12677" s="12">
        <v>1</v>
      </c>
      <c r="L12677" s="25" t="s">
        <v>19</v>
      </c>
      <c r="M12677" s="10"/>
      <c r="N12677" s="15"/>
      <c r="O12677" s="15"/>
      <c r="P12677" s="4"/>
    </row>
    <row r="12678" spans="1:16" ht="15" customHeight="1" x14ac:dyDescent="0.25">
      <c r="A12678" s="11">
        <f t="shared" ref="A12678:A12741" si="1152">A12677+1</f>
        <v>12675</v>
      </c>
      <c r="B12678" s="29">
        <v>44208</v>
      </c>
      <c r="C12678" s="25">
        <v>23</v>
      </c>
      <c r="D12678" s="12">
        <v>29.2</v>
      </c>
      <c r="E12678" s="25">
        <v>25.5</v>
      </c>
      <c r="F12678" s="35">
        <v>91</v>
      </c>
      <c r="G12678" s="25">
        <v>86.4</v>
      </c>
      <c r="H12678" s="13">
        <v>4.4000000000000004</v>
      </c>
      <c r="I12678" s="25">
        <v>4</v>
      </c>
      <c r="J12678" s="12">
        <v>200</v>
      </c>
      <c r="K12678" s="12">
        <v>1</v>
      </c>
      <c r="L12678" s="25" t="s">
        <v>14</v>
      </c>
      <c r="M12678" s="10"/>
      <c r="N12678" s="15"/>
      <c r="O12678" s="15"/>
      <c r="P12678" s="4"/>
    </row>
    <row r="12679" spans="1:16" ht="15" customHeight="1" x14ac:dyDescent="0.25">
      <c r="A12679" s="11">
        <f t="shared" si="1152"/>
        <v>12676</v>
      </c>
      <c r="B12679" s="29">
        <v>44209</v>
      </c>
      <c r="C12679" s="25">
        <v>23</v>
      </c>
      <c r="D12679" s="12">
        <v>30.4</v>
      </c>
      <c r="E12679" s="25">
        <v>25.8</v>
      </c>
      <c r="F12679" s="35">
        <v>85</v>
      </c>
      <c r="G12679" s="25">
        <v>8888</v>
      </c>
      <c r="H12679" s="13">
        <v>0</v>
      </c>
      <c r="I12679" s="25">
        <v>3</v>
      </c>
      <c r="J12679" s="12">
        <v>70</v>
      </c>
      <c r="K12679" s="12">
        <v>2</v>
      </c>
      <c r="L12679" s="25" t="s">
        <v>17</v>
      </c>
      <c r="M12679" s="10"/>
      <c r="N12679" s="15"/>
      <c r="O12679" s="15"/>
      <c r="P12679" s="4"/>
    </row>
    <row r="12680" spans="1:16" ht="15" customHeight="1" x14ac:dyDescent="0.25">
      <c r="A12680" s="11">
        <f t="shared" si="1152"/>
        <v>12677</v>
      </c>
      <c r="B12680" s="29">
        <v>44210</v>
      </c>
      <c r="C12680" s="25"/>
      <c r="D12680" s="12">
        <v>33.4</v>
      </c>
      <c r="E12680" s="25">
        <v>27.5</v>
      </c>
      <c r="F12680" s="35">
        <v>78</v>
      </c>
      <c r="G12680" s="25"/>
      <c r="H12680" s="13">
        <v>0.7</v>
      </c>
      <c r="I12680" s="25">
        <v>4</v>
      </c>
      <c r="J12680" s="12">
        <v>50</v>
      </c>
      <c r="K12680" s="12">
        <v>2</v>
      </c>
      <c r="L12680" s="25" t="s">
        <v>17</v>
      </c>
      <c r="M12680" s="10"/>
      <c r="N12680" s="15"/>
      <c r="O12680" s="15"/>
      <c r="P12680" s="4"/>
    </row>
    <row r="12681" spans="1:16" ht="15" customHeight="1" x14ac:dyDescent="0.25">
      <c r="A12681" s="11">
        <f t="shared" si="1152"/>
        <v>12678</v>
      </c>
      <c r="B12681" s="29">
        <v>44211</v>
      </c>
      <c r="C12681" s="25">
        <v>21.2</v>
      </c>
      <c r="D12681" s="12">
        <v>32</v>
      </c>
      <c r="E12681" s="25">
        <v>25.8</v>
      </c>
      <c r="F12681" s="35">
        <v>82</v>
      </c>
      <c r="G12681" s="25"/>
      <c r="H12681" s="13">
        <v>8.5</v>
      </c>
      <c r="I12681" s="25">
        <v>3</v>
      </c>
      <c r="J12681" s="12">
        <v>210</v>
      </c>
      <c r="K12681" s="12">
        <v>1</v>
      </c>
      <c r="L12681" s="25" t="s">
        <v>19</v>
      </c>
      <c r="M12681" s="10"/>
      <c r="N12681" s="15"/>
      <c r="O12681" s="15"/>
      <c r="P12681" s="4"/>
    </row>
    <row r="12682" spans="1:16" ht="15" customHeight="1" x14ac:dyDescent="0.25">
      <c r="A12682" s="11">
        <f t="shared" si="1152"/>
        <v>12679</v>
      </c>
      <c r="B12682" s="29">
        <v>44212</v>
      </c>
      <c r="C12682" s="25">
        <v>21.2</v>
      </c>
      <c r="D12682" s="12">
        <v>32.200000000000003</v>
      </c>
      <c r="E12682" s="25">
        <v>26.1</v>
      </c>
      <c r="F12682" s="35">
        <v>79</v>
      </c>
      <c r="G12682" s="25">
        <v>0</v>
      </c>
      <c r="H12682" s="13">
        <v>9.1</v>
      </c>
      <c r="I12682" s="25">
        <v>2</v>
      </c>
      <c r="J12682" s="12">
        <v>300</v>
      </c>
      <c r="K12682" s="12">
        <v>1</v>
      </c>
      <c r="L12682" s="25" t="s">
        <v>19</v>
      </c>
      <c r="M12682" s="10"/>
      <c r="N12682" s="15"/>
      <c r="O12682" s="15"/>
      <c r="P12682" s="4"/>
    </row>
    <row r="12683" spans="1:16" ht="15" customHeight="1" x14ac:dyDescent="0.25">
      <c r="A12683" s="11">
        <f t="shared" si="1152"/>
        <v>12680</v>
      </c>
      <c r="B12683" s="29">
        <v>44213</v>
      </c>
      <c r="C12683" s="25"/>
      <c r="D12683" s="12">
        <v>32.6</v>
      </c>
      <c r="E12683" s="25">
        <v>25.8</v>
      </c>
      <c r="F12683" s="35">
        <v>85</v>
      </c>
      <c r="G12683" s="25"/>
      <c r="H12683" s="13">
        <v>5</v>
      </c>
      <c r="I12683" s="25">
        <v>4</v>
      </c>
      <c r="J12683" s="12">
        <v>230</v>
      </c>
      <c r="K12683" s="12">
        <v>1</v>
      </c>
      <c r="L12683" s="25" t="s">
        <v>13</v>
      </c>
      <c r="M12683" s="10"/>
      <c r="N12683" s="15"/>
      <c r="O12683" s="15"/>
      <c r="P12683" s="4"/>
    </row>
    <row r="12684" spans="1:16" ht="15" customHeight="1" x14ac:dyDescent="0.25">
      <c r="A12684" s="11">
        <f t="shared" si="1152"/>
        <v>12681</v>
      </c>
      <c r="B12684" s="29">
        <v>44214</v>
      </c>
      <c r="C12684" s="25"/>
      <c r="D12684" s="12">
        <v>32</v>
      </c>
      <c r="E12684" s="25">
        <v>25.8</v>
      </c>
      <c r="F12684" s="35">
        <v>84</v>
      </c>
      <c r="G12684" s="25">
        <v>2.1</v>
      </c>
      <c r="H12684" s="13">
        <v>7.7</v>
      </c>
      <c r="I12684" s="25">
        <v>3</v>
      </c>
      <c r="J12684" s="12">
        <v>60</v>
      </c>
      <c r="K12684" s="12">
        <v>2</v>
      </c>
      <c r="L12684" s="25" t="s">
        <v>17</v>
      </c>
      <c r="M12684" s="10"/>
      <c r="N12684" s="15"/>
      <c r="O12684" s="15"/>
      <c r="P12684" s="4"/>
    </row>
    <row r="12685" spans="1:16" ht="15" customHeight="1" x14ac:dyDescent="0.25">
      <c r="A12685" s="11">
        <f t="shared" si="1152"/>
        <v>12682</v>
      </c>
      <c r="B12685" s="29">
        <v>44215</v>
      </c>
      <c r="C12685" s="25"/>
      <c r="D12685" s="12">
        <v>32.799999999999997</v>
      </c>
      <c r="E12685" s="25">
        <v>26.8</v>
      </c>
      <c r="F12685" s="35">
        <v>76</v>
      </c>
      <c r="G12685" s="25">
        <v>0.2</v>
      </c>
      <c r="H12685" s="13">
        <v>4.0999999999999996</v>
      </c>
      <c r="I12685" s="25">
        <v>3</v>
      </c>
      <c r="J12685" s="12">
        <v>50</v>
      </c>
      <c r="K12685" s="12">
        <v>1</v>
      </c>
      <c r="L12685" s="25" t="s">
        <v>17</v>
      </c>
      <c r="M12685" s="10"/>
      <c r="N12685" s="15"/>
      <c r="O12685" s="15"/>
      <c r="P12685" s="4"/>
    </row>
    <row r="12686" spans="1:16" ht="15" customHeight="1" x14ac:dyDescent="0.25">
      <c r="A12686" s="11">
        <f t="shared" si="1152"/>
        <v>12683</v>
      </c>
      <c r="B12686" s="29">
        <v>44216</v>
      </c>
      <c r="C12686" s="25">
        <v>22.5</v>
      </c>
      <c r="D12686" s="12">
        <v>33</v>
      </c>
      <c r="E12686" s="25">
        <v>26.6</v>
      </c>
      <c r="F12686" s="35">
        <v>78</v>
      </c>
      <c r="G12686" s="25"/>
      <c r="H12686" s="13">
        <v>3.6</v>
      </c>
      <c r="I12686" s="25">
        <v>3</v>
      </c>
      <c r="J12686" s="12">
        <v>290</v>
      </c>
      <c r="K12686" s="12">
        <v>2</v>
      </c>
      <c r="L12686" s="25" t="s">
        <v>13</v>
      </c>
      <c r="M12686" s="10"/>
      <c r="N12686" s="15"/>
      <c r="O12686" s="15"/>
      <c r="P12686" s="4"/>
    </row>
    <row r="12687" spans="1:16" ht="15" customHeight="1" x14ac:dyDescent="0.25">
      <c r="A12687" s="11">
        <f t="shared" si="1152"/>
        <v>12684</v>
      </c>
      <c r="B12687" s="29">
        <v>44217</v>
      </c>
      <c r="C12687" s="25">
        <v>20.399999999999999</v>
      </c>
      <c r="D12687" s="12">
        <v>32.9</v>
      </c>
      <c r="E12687" s="25">
        <v>25.6</v>
      </c>
      <c r="F12687" s="35">
        <v>79</v>
      </c>
      <c r="G12687" s="25"/>
      <c r="H12687" s="13">
        <v>9.1999999999999993</v>
      </c>
      <c r="I12687" s="25">
        <v>6</v>
      </c>
      <c r="J12687" s="12">
        <v>220</v>
      </c>
      <c r="K12687" s="12">
        <v>1</v>
      </c>
      <c r="L12687" s="25" t="s">
        <v>19</v>
      </c>
      <c r="M12687" s="10"/>
      <c r="N12687" s="15"/>
      <c r="O12687" s="15"/>
      <c r="P12687" s="4"/>
    </row>
    <row r="12688" spans="1:16" ht="15" customHeight="1" x14ac:dyDescent="0.25">
      <c r="A12688" s="11">
        <f t="shared" si="1152"/>
        <v>12685</v>
      </c>
      <c r="B12688" s="29">
        <v>44218</v>
      </c>
      <c r="C12688" s="25"/>
      <c r="D12688" s="12">
        <v>32.6</v>
      </c>
      <c r="E12688" s="25">
        <v>26.1</v>
      </c>
      <c r="F12688" s="35">
        <v>81</v>
      </c>
      <c r="G12688" s="25"/>
      <c r="H12688" s="13">
        <v>9</v>
      </c>
      <c r="I12688" s="25">
        <v>7</v>
      </c>
      <c r="J12688" s="12">
        <v>250</v>
      </c>
      <c r="K12688" s="12">
        <v>2</v>
      </c>
      <c r="L12688" s="25" t="s">
        <v>13</v>
      </c>
      <c r="M12688" s="10"/>
      <c r="N12688" s="15"/>
      <c r="O12688" s="15"/>
      <c r="P12688" s="4"/>
    </row>
    <row r="12689" spans="1:16" ht="15" customHeight="1" x14ac:dyDescent="0.25">
      <c r="A12689" s="11">
        <f t="shared" si="1152"/>
        <v>12686</v>
      </c>
      <c r="B12689" s="29">
        <v>44219</v>
      </c>
      <c r="C12689" s="25"/>
      <c r="D12689" s="12">
        <v>33.200000000000003</v>
      </c>
      <c r="E12689" s="25">
        <v>26.9</v>
      </c>
      <c r="F12689" s="35">
        <v>82</v>
      </c>
      <c r="G12689" s="25"/>
      <c r="H12689" s="13">
        <v>8.1999999999999993</v>
      </c>
      <c r="I12689" s="25">
        <v>3</v>
      </c>
      <c r="J12689" s="12">
        <v>220</v>
      </c>
      <c r="K12689" s="12">
        <v>1</v>
      </c>
      <c r="L12689" s="25" t="s">
        <v>14</v>
      </c>
      <c r="M12689" s="10"/>
      <c r="N12689" s="15"/>
      <c r="O12689" s="15"/>
      <c r="P12689" s="4"/>
    </row>
    <row r="12690" spans="1:16" ht="15" customHeight="1" x14ac:dyDescent="0.25">
      <c r="A12690" s="11">
        <f t="shared" si="1152"/>
        <v>12687</v>
      </c>
      <c r="B12690" s="29">
        <v>44220</v>
      </c>
      <c r="C12690" s="25">
        <v>22.5</v>
      </c>
      <c r="D12690" s="12">
        <v>34</v>
      </c>
      <c r="E12690" s="25">
        <v>28.1</v>
      </c>
      <c r="F12690" s="35">
        <v>74</v>
      </c>
      <c r="G12690" s="25"/>
      <c r="H12690" s="13">
        <v>8.5</v>
      </c>
      <c r="I12690" s="25">
        <v>4</v>
      </c>
      <c r="J12690" s="12">
        <v>270</v>
      </c>
      <c r="K12690" s="12">
        <v>2</v>
      </c>
      <c r="L12690" s="25" t="s">
        <v>13</v>
      </c>
      <c r="M12690" s="10"/>
      <c r="N12690" s="15"/>
      <c r="O12690" s="15"/>
      <c r="P12690" s="4"/>
    </row>
    <row r="12691" spans="1:16" ht="15" customHeight="1" x14ac:dyDescent="0.25">
      <c r="A12691" s="11">
        <f t="shared" si="1152"/>
        <v>12688</v>
      </c>
      <c r="B12691" s="29">
        <v>44221</v>
      </c>
      <c r="C12691" s="25">
        <v>22.4</v>
      </c>
      <c r="D12691" s="12">
        <v>31.4</v>
      </c>
      <c r="E12691" s="25">
        <v>25.1</v>
      </c>
      <c r="F12691" s="35">
        <v>89</v>
      </c>
      <c r="G12691" s="25">
        <v>7.6</v>
      </c>
      <c r="H12691" s="13">
        <v>9.8000000000000007</v>
      </c>
      <c r="I12691" s="25">
        <v>4</v>
      </c>
      <c r="J12691" s="12">
        <v>190</v>
      </c>
      <c r="K12691" s="12">
        <v>1</v>
      </c>
      <c r="L12691" s="25" t="s">
        <v>19</v>
      </c>
      <c r="M12691" s="10"/>
      <c r="N12691" s="15"/>
      <c r="O12691" s="15"/>
      <c r="P12691" s="4"/>
    </row>
    <row r="12692" spans="1:16" ht="15" customHeight="1" x14ac:dyDescent="0.25">
      <c r="A12692" s="11">
        <f t="shared" si="1152"/>
        <v>12689</v>
      </c>
      <c r="B12692" s="29">
        <v>44222</v>
      </c>
      <c r="C12692" s="25">
        <v>22.4</v>
      </c>
      <c r="D12692" s="12">
        <v>31.2</v>
      </c>
      <c r="E12692" s="25">
        <v>25.8</v>
      </c>
      <c r="F12692" s="35">
        <v>85</v>
      </c>
      <c r="G12692" s="25">
        <v>6.3</v>
      </c>
      <c r="H12692" s="13">
        <v>1.8</v>
      </c>
      <c r="I12692" s="25">
        <v>4</v>
      </c>
      <c r="J12692" s="12">
        <v>200</v>
      </c>
      <c r="K12692" s="12">
        <v>1</v>
      </c>
      <c r="L12692" s="25" t="s">
        <v>19</v>
      </c>
      <c r="M12692" s="10"/>
      <c r="N12692" s="15"/>
      <c r="O12692" s="15"/>
      <c r="P12692" s="4"/>
    </row>
    <row r="12693" spans="1:16" ht="15" customHeight="1" x14ac:dyDescent="0.25">
      <c r="A12693" s="11">
        <f t="shared" si="1152"/>
        <v>12690</v>
      </c>
      <c r="B12693" s="29">
        <v>44223</v>
      </c>
      <c r="C12693" s="25">
        <v>22.8</v>
      </c>
      <c r="D12693" s="12">
        <v>31.2</v>
      </c>
      <c r="E12693" s="25">
        <v>24</v>
      </c>
      <c r="F12693" s="35">
        <v>93</v>
      </c>
      <c r="G12693" s="25">
        <v>8888</v>
      </c>
      <c r="H12693" s="13">
        <v>1.6</v>
      </c>
      <c r="I12693" s="25">
        <v>6</v>
      </c>
      <c r="J12693" s="12">
        <v>290</v>
      </c>
      <c r="K12693" s="12">
        <v>2</v>
      </c>
      <c r="L12693" s="25" t="s">
        <v>19</v>
      </c>
      <c r="M12693" s="10"/>
      <c r="N12693" s="15"/>
      <c r="O12693" s="15"/>
      <c r="P12693" s="4"/>
    </row>
    <row r="12694" spans="1:16" ht="15" customHeight="1" x14ac:dyDescent="0.25">
      <c r="A12694" s="11">
        <f t="shared" si="1152"/>
        <v>12691</v>
      </c>
      <c r="B12694" s="29">
        <v>44224</v>
      </c>
      <c r="C12694" s="25">
        <v>20.9</v>
      </c>
      <c r="D12694" s="12">
        <v>30.4</v>
      </c>
      <c r="E12694" s="25">
        <v>24.8</v>
      </c>
      <c r="F12694" s="35">
        <v>86</v>
      </c>
      <c r="G12694" s="25">
        <v>28.6</v>
      </c>
      <c r="H12694" s="13">
        <v>4.3</v>
      </c>
      <c r="I12694" s="25">
        <v>2</v>
      </c>
      <c r="J12694" s="12">
        <v>200</v>
      </c>
      <c r="K12694" s="12">
        <v>1</v>
      </c>
      <c r="L12694" s="25" t="s">
        <v>19</v>
      </c>
      <c r="M12694" s="10"/>
      <c r="N12694" s="15"/>
      <c r="O12694" s="15"/>
      <c r="P12694" s="4"/>
    </row>
    <row r="12695" spans="1:16" ht="15" customHeight="1" x14ac:dyDescent="0.25">
      <c r="A12695" s="11">
        <f t="shared" si="1152"/>
        <v>12692</v>
      </c>
      <c r="B12695" s="29">
        <v>44225</v>
      </c>
      <c r="C12695" s="25"/>
      <c r="D12695" s="12">
        <v>32.9</v>
      </c>
      <c r="E12695" s="25">
        <v>26.9</v>
      </c>
      <c r="F12695" s="35">
        <v>82</v>
      </c>
      <c r="G12695" s="25">
        <v>8.9</v>
      </c>
      <c r="H12695" s="13">
        <v>0.6</v>
      </c>
      <c r="I12695" s="25">
        <v>7</v>
      </c>
      <c r="J12695" s="12">
        <v>70</v>
      </c>
      <c r="K12695" s="12">
        <v>2</v>
      </c>
      <c r="L12695" s="25" t="s">
        <v>17</v>
      </c>
      <c r="M12695" s="10"/>
      <c r="N12695" s="15"/>
      <c r="O12695" s="15"/>
      <c r="P12695" s="4"/>
    </row>
    <row r="12696" spans="1:16" ht="15" customHeight="1" x14ac:dyDescent="0.25">
      <c r="A12696" s="11">
        <f t="shared" si="1152"/>
        <v>12693</v>
      </c>
      <c r="B12696" s="29">
        <v>44226</v>
      </c>
      <c r="C12696" s="25">
        <v>23</v>
      </c>
      <c r="D12696" s="12">
        <v>32.200000000000003</v>
      </c>
      <c r="E12696" s="25">
        <v>26.2</v>
      </c>
      <c r="F12696" s="35">
        <v>85</v>
      </c>
      <c r="G12696" s="25">
        <v>1.1000000000000001</v>
      </c>
      <c r="H12696" s="13">
        <v>3.9</v>
      </c>
      <c r="I12696" s="25">
        <v>6</v>
      </c>
      <c r="J12696" s="12">
        <v>70</v>
      </c>
      <c r="K12696" s="12">
        <v>1</v>
      </c>
      <c r="L12696" s="25" t="s">
        <v>19</v>
      </c>
      <c r="M12696" s="10"/>
      <c r="N12696" s="15"/>
      <c r="O12696" s="15"/>
      <c r="P12696" s="4"/>
    </row>
    <row r="12697" spans="1:16" ht="15" customHeight="1" x14ac:dyDescent="0.25">
      <c r="A12697" s="11">
        <f t="shared" si="1152"/>
        <v>12694</v>
      </c>
      <c r="B12697" s="29">
        <v>44227</v>
      </c>
      <c r="C12697" s="25">
        <v>23</v>
      </c>
      <c r="D12697" s="12">
        <v>32.6</v>
      </c>
      <c r="E12697" s="25">
        <v>26.8</v>
      </c>
      <c r="F12697" s="35">
        <v>82</v>
      </c>
      <c r="G12697" s="25">
        <v>2.1</v>
      </c>
      <c r="H12697" s="13">
        <v>4.2</v>
      </c>
      <c r="I12697" s="25">
        <v>8</v>
      </c>
      <c r="J12697" s="12">
        <v>80</v>
      </c>
      <c r="K12697" s="12">
        <v>3</v>
      </c>
      <c r="L12697" s="25" t="s">
        <v>12</v>
      </c>
      <c r="M12697" s="10"/>
      <c r="N12697" s="15"/>
      <c r="O12697" s="15"/>
      <c r="P12697" s="4"/>
    </row>
    <row r="12698" spans="1:16" ht="15" customHeight="1" x14ac:dyDescent="0.25">
      <c r="A12698" s="11">
        <f t="shared" si="1152"/>
        <v>12695</v>
      </c>
      <c r="B12698" s="29">
        <v>44228</v>
      </c>
      <c r="C12698" s="25">
        <v>23.2</v>
      </c>
      <c r="D12698" s="12">
        <v>33.6</v>
      </c>
      <c r="E12698" s="25">
        <v>25.9</v>
      </c>
      <c r="F12698" s="35">
        <v>87</v>
      </c>
      <c r="G12698" s="25"/>
      <c r="H12698" s="13">
        <v>6.2</v>
      </c>
      <c r="I12698" s="25">
        <v>3</v>
      </c>
      <c r="J12698" s="12">
        <v>210</v>
      </c>
      <c r="K12698" s="12">
        <v>1</v>
      </c>
      <c r="L12698" s="25" t="s">
        <v>19</v>
      </c>
      <c r="M12698" s="10"/>
      <c r="N12698" s="15"/>
      <c r="O12698" s="15"/>
      <c r="P12698" s="4"/>
    </row>
    <row r="12699" spans="1:16" ht="15" customHeight="1" x14ac:dyDescent="0.25">
      <c r="A12699" s="11">
        <f t="shared" si="1152"/>
        <v>12696</v>
      </c>
      <c r="B12699" s="29">
        <v>44229</v>
      </c>
      <c r="C12699" s="25">
        <v>22.5</v>
      </c>
      <c r="D12699" s="12">
        <v>31.6</v>
      </c>
      <c r="E12699" s="25">
        <v>24.6</v>
      </c>
      <c r="F12699" s="35">
        <v>93</v>
      </c>
      <c r="G12699" s="25">
        <v>8.9</v>
      </c>
      <c r="H12699" s="13">
        <v>5.4</v>
      </c>
      <c r="I12699" s="25">
        <v>3</v>
      </c>
      <c r="J12699" s="12">
        <v>50</v>
      </c>
      <c r="K12699" s="12">
        <v>2</v>
      </c>
      <c r="L12699" s="25" t="s">
        <v>17</v>
      </c>
      <c r="M12699" s="10"/>
      <c r="N12699" s="15"/>
      <c r="O12699" s="15"/>
      <c r="P12699" s="4"/>
    </row>
    <row r="12700" spans="1:16" ht="15" customHeight="1" x14ac:dyDescent="0.25">
      <c r="A12700" s="11">
        <f t="shared" si="1152"/>
        <v>12697</v>
      </c>
      <c r="B12700" s="29">
        <v>44230</v>
      </c>
      <c r="C12700" s="25">
        <v>23</v>
      </c>
      <c r="D12700" s="12">
        <v>30.9</v>
      </c>
      <c r="E12700" s="25">
        <v>25.6</v>
      </c>
      <c r="F12700" s="35">
        <v>90</v>
      </c>
      <c r="G12700" s="25">
        <v>37.4</v>
      </c>
      <c r="H12700" s="13">
        <v>5.5</v>
      </c>
      <c r="I12700" s="25">
        <v>2</v>
      </c>
      <c r="J12700" s="12">
        <v>215</v>
      </c>
      <c r="K12700" s="12">
        <v>0</v>
      </c>
      <c r="L12700" s="25" t="s">
        <v>19</v>
      </c>
      <c r="M12700" s="10"/>
      <c r="N12700" s="15"/>
      <c r="O12700" s="15"/>
      <c r="P12700" s="4"/>
    </row>
    <row r="12701" spans="1:16" ht="15" customHeight="1" x14ac:dyDescent="0.25">
      <c r="A12701" s="11">
        <f t="shared" si="1152"/>
        <v>12698</v>
      </c>
      <c r="B12701" s="29">
        <v>44231</v>
      </c>
      <c r="C12701" s="25">
        <v>22</v>
      </c>
      <c r="D12701" s="12">
        <v>32.6</v>
      </c>
      <c r="E12701" s="25">
        <v>25.5</v>
      </c>
      <c r="F12701" s="35">
        <v>88</v>
      </c>
      <c r="G12701" s="25">
        <v>0.3</v>
      </c>
      <c r="H12701" s="13">
        <v>2.5</v>
      </c>
      <c r="I12701" s="25">
        <v>3</v>
      </c>
      <c r="J12701" s="12">
        <v>200</v>
      </c>
      <c r="K12701" s="12">
        <v>1</v>
      </c>
      <c r="L12701" s="25" t="s">
        <v>19</v>
      </c>
      <c r="M12701" s="10"/>
      <c r="N12701" s="15"/>
      <c r="O12701" s="15"/>
      <c r="P12701" s="4"/>
    </row>
    <row r="12702" spans="1:16" ht="15" customHeight="1" x14ac:dyDescent="0.25">
      <c r="A12702" s="11">
        <f t="shared" si="1152"/>
        <v>12699</v>
      </c>
      <c r="B12702" s="29">
        <v>44232</v>
      </c>
      <c r="C12702" s="25">
        <v>22.2</v>
      </c>
      <c r="D12702" s="12">
        <v>33.200000000000003</v>
      </c>
      <c r="E12702" s="25">
        <v>26.2</v>
      </c>
      <c r="F12702" s="35">
        <v>84</v>
      </c>
      <c r="G12702" s="25">
        <v>1.4</v>
      </c>
      <c r="H12702" s="13">
        <v>5.7</v>
      </c>
      <c r="I12702" s="25">
        <v>3</v>
      </c>
      <c r="J12702" s="12">
        <v>180</v>
      </c>
      <c r="K12702" s="12">
        <v>1</v>
      </c>
      <c r="L12702" s="25" t="s">
        <v>19</v>
      </c>
      <c r="M12702" s="10"/>
      <c r="N12702" s="15"/>
      <c r="O12702" s="15"/>
      <c r="P12702" s="4"/>
    </row>
    <row r="12703" spans="1:16" ht="15" customHeight="1" x14ac:dyDescent="0.25">
      <c r="A12703" s="11">
        <f t="shared" si="1152"/>
        <v>12700</v>
      </c>
      <c r="B12703" s="29">
        <v>44233</v>
      </c>
      <c r="C12703" s="25">
        <v>22.2</v>
      </c>
      <c r="D12703" s="12">
        <v>35.1</v>
      </c>
      <c r="E12703" s="25">
        <v>28.1</v>
      </c>
      <c r="F12703" s="35">
        <v>70</v>
      </c>
      <c r="G12703" s="25">
        <v>1</v>
      </c>
      <c r="H12703" s="13">
        <v>6.9</v>
      </c>
      <c r="I12703" s="25">
        <v>6</v>
      </c>
      <c r="J12703" s="12">
        <v>220</v>
      </c>
      <c r="K12703" s="12">
        <v>2</v>
      </c>
      <c r="L12703" s="25" t="s">
        <v>12</v>
      </c>
      <c r="M12703" s="10"/>
      <c r="N12703" s="15"/>
      <c r="O12703" s="15"/>
      <c r="P12703" s="4"/>
    </row>
    <row r="12704" spans="1:16" ht="15" customHeight="1" x14ac:dyDescent="0.25">
      <c r="A12704" s="11">
        <f t="shared" si="1152"/>
        <v>12701</v>
      </c>
      <c r="B12704" s="29">
        <v>44234</v>
      </c>
      <c r="C12704" s="25">
        <v>20.8</v>
      </c>
      <c r="D12704" s="12">
        <v>34</v>
      </c>
      <c r="E12704" s="25">
        <v>26.4</v>
      </c>
      <c r="F12704" s="35">
        <v>76</v>
      </c>
      <c r="G12704" s="25">
        <v>0</v>
      </c>
      <c r="H12704" s="13">
        <v>9</v>
      </c>
      <c r="I12704" s="25">
        <v>4</v>
      </c>
      <c r="J12704" s="12">
        <v>210</v>
      </c>
      <c r="K12704" s="12">
        <v>2</v>
      </c>
      <c r="L12704" s="25" t="s">
        <v>19</v>
      </c>
      <c r="M12704" s="10"/>
      <c r="N12704" s="15"/>
      <c r="O12704" s="15"/>
      <c r="P12704" s="4"/>
    </row>
    <row r="12705" spans="1:16" ht="15" customHeight="1" x14ac:dyDescent="0.25">
      <c r="A12705" s="11">
        <f t="shared" si="1152"/>
        <v>12702</v>
      </c>
      <c r="B12705" s="29">
        <v>44235</v>
      </c>
      <c r="C12705" s="25">
        <v>22.4</v>
      </c>
      <c r="D12705" s="12">
        <v>33.700000000000003</v>
      </c>
      <c r="E12705" s="25">
        <v>27</v>
      </c>
      <c r="F12705" s="35">
        <v>80</v>
      </c>
      <c r="G12705" s="25">
        <v>0.9</v>
      </c>
      <c r="H12705" s="13">
        <v>9.6</v>
      </c>
      <c r="I12705" s="25">
        <v>3</v>
      </c>
      <c r="J12705" s="12">
        <v>220</v>
      </c>
      <c r="K12705" s="12">
        <v>1</v>
      </c>
      <c r="L12705" s="25" t="s">
        <v>19</v>
      </c>
      <c r="M12705" s="10"/>
      <c r="N12705" s="15"/>
      <c r="O12705" s="15"/>
      <c r="P12705" s="4"/>
    </row>
    <row r="12706" spans="1:16" ht="15" customHeight="1" x14ac:dyDescent="0.25">
      <c r="A12706" s="11">
        <f t="shared" si="1152"/>
        <v>12703</v>
      </c>
      <c r="B12706" s="29">
        <v>44236</v>
      </c>
      <c r="C12706" s="25">
        <v>22.8</v>
      </c>
      <c r="D12706" s="12">
        <v>32.4</v>
      </c>
      <c r="E12706" s="25">
        <v>26.5</v>
      </c>
      <c r="F12706" s="35">
        <v>82</v>
      </c>
      <c r="G12706" s="25"/>
      <c r="H12706" s="13">
        <v>7.5</v>
      </c>
      <c r="I12706" s="25">
        <v>3</v>
      </c>
      <c r="J12706" s="12">
        <v>200</v>
      </c>
      <c r="K12706" s="12">
        <v>1</v>
      </c>
      <c r="L12706" s="25" t="s">
        <v>19</v>
      </c>
      <c r="M12706" s="10"/>
      <c r="N12706" s="15"/>
      <c r="O12706" s="15"/>
      <c r="P12706" s="4"/>
    </row>
    <row r="12707" spans="1:16" ht="15" customHeight="1" x14ac:dyDescent="0.25">
      <c r="A12707" s="11">
        <f t="shared" si="1152"/>
        <v>12704</v>
      </c>
      <c r="B12707" s="29">
        <v>44237</v>
      </c>
      <c r="C12707" s="25">
        <v>22.7</v>
      </c>
      <c r="D12707" s="12">
        <v>32.9</v>
      </c>
      <c r="E12707" s="25">
        <v>27.1</v>
      </c>
      <c r="F12707" s="35">
        <v>80</v>
      </c>
      <c r="G12707" s="25"/>
      <c r="H12707" s="13">
        <v>7.1</v>
      </c>
      <c r="I12707" s="25">
        <v>3</v>
      </c>
      <c r="J12707" s="12">
        <v>220</v>
      </c>
      <c r="K12707" s="12">
        <v>1</v>
      </c>
      <c r="L12707" s="25" t="s">
        <v>19</v>
      </c>
      <c r="M12707" s="10"/>
      <c r="N12707" s="15"/>
      <c r="O12707" s="15"/>
      <c r="P12707" s="4"/>
    </row>
    <row r="12708" spans="1:16" ht="15" customHeight="1" x14ac:dyDescent="0.25">
      <c r="A12708" s="11">
        <f t="shared" si="1152"/>
        <v>12705</v>
      </c>
      <c r="B12708" s="29">
        <v>44238</v>
      </c>
      <c r="C12708" s="25">
        <v>22</v>
      </c>
      <c r="D12708" s="12">
        <v>32.200000000000003</v>
      </c>
      <c r="E12708" s="25">
        <v>26.1</v>
      </c>
      <c r="F12708" s="35">
        <v>81</v>
      </c>
      <c r="G12708" s="25"/>
      <c r="H12708" s="13">
        <v>9.3000000000000007</v>
      </c>
      <c r="I12708" s="25">
        <v>5</v>
      </c>
      <c r="J12708" s="12">
        <v>210</v>
      </c>
      <c r="K12708" s="12">
        <v>2</v>
      </c>
      <c r="L12708" s="25" t="s">
        <v>19</v>
      </c>
      <c r="M12708" s="10"/>
      <c r="N12708" s="15"/>
      <c r="O12708" s="15"/>
      <c r="P12708" s="4"/>
    </row>
    <row r="12709" spans="1:16" ht="15" customHeight="1" x14ac:dyDescent="0.25">
      <c r="A12709" s="11">
        <f t="shared" si="1152"/>
        <v>12706</v>
      </c>
      <c r="B12709" s="29">
        <v>44239</v>
      </c>
      <c r="C12709" s="25">
        <v>21.4</v>
      </c>
      <c r="D12709" s="12">
        <v>33.700000000000003</v>
      </c>
      <c r="E12709" s="25">
        <v>26.5</v>
      </c>
      <c r="F12709" s="35">
        <v>78</v>
      </c>
      <c r="G12709" s="25">
        <v>0</v>
      </c>
      <c r="H12709" s="13">
        <v>8.1999999999999993</v>
      </c>
      <c r="I12709" s="25">
        <v>4</v>
      </c>
      <c r="J12709" s="12">
        <v>220</v>
      </c>
      <c r="K12709" s="12">
        <v>1</v>
      </c>
      <c r="L12709" s="25" t="s">
        <v>19</v>
      </c>
      <c r="M12709" s="10"/>
      <c r="N12709" s="15"/>
      <c r="O12709" s="15"/>
      <c r="P12709" s="4"/>
    </row>
    <row r="12710" spans="1:16" ht="15" customHeight="1" x14ac:dyDescent="0.25">
      <c r="A12710" s="11">
        <f t="shared" si="1152"/>
        <v>12707</v>
      </c>
      <c r="B12710" s="29">
        <v>44240</v>
      </c>
      <c r="C12710" s="25">
        <v>23.1</v>
      </c>
      <c r="D12710" s="12">
        <v>33.6</v>
      </c>
      <c r="E12710" s="25">
        <v>26.4</v>
      </c>
      <c r="F12710" s="35">
        <v>84</v>
      </c>
      <c r="G12710" s="25"/>
      <c r="H12710" s="13">
        <v>8.8000000000000007</v>
      </c>
      <c r="I12710" s="25">
        <v>2</v>
      </c>
      <c r="J12710" s="12">
        <v>230</v>
      </c>
      <c r="K12710" s="12">
        <v>1</v>
      </c>
      <c r="L12710" s="25" t="s">
        <v>19</v>
      </c>
      <c r="M12710" s="10"/>
      <c r="N12710" s="15"/>
      <c r="O12710" s="15"/>
      <c r="P12710" s="4"/>
    </row>
    <row r="12711" spans="1:16" ht="15" customHeight="1" x14ac:dyDescent="0.25">
      <c r="A12711" s="11">
        <f t="shared" si="1152"/>
        <v>12708</v>
      </c>
      <c r="B12711" s="29">
        <v>44241</v>
      </c>
      <c r="C12711" s="25">
        <v>22</v>
      </c>
      <c r="D12711" s="12">
        <v>33.6</v>
      </c>
      <c r="E12711" s="25">
        <v>26.3</v>
      </c>
      <c r="F12711" s="35">
        <v>85</v>
      </c>
      <c r="G12711" s="25">
        <v>2</v>
      </c>
      <c r="H12711" s="13">
        <v>5.7</v>
      </c>
      <c r="I12711" s="25">
        <v>4</v>
      </c>
      <c r="J12711" s="12">
        <v>210</v>
      </c>
      <c r="K12711" s="12">
        <v>1</v>
      </c>
      <c r="L12711" s="25" t="s">
        <v>19</v>
      </c>
      <c r="M12711" s="10"/>
      <c r="N12711" s="15"/>
      <c r="O12711" s="15"/>
      <c r="P12711" s="4"/>
    </row>
    <row r="12712" spans="1:16" ht="15" customHeight="1" x14ac:dyDescent="0.25">
      <c r="A12712" s="11">
        <f t="shared" si="1152"/>
        <v>12709</v>
      </c>
      <c r="B12712" s="29">
        <v>44242</v>
      </c>
      <c r="C12712" s="25">
        <v>23.3</v>
      </c>
      <c r="D12712" s="12">
        <v>33.299999999999997</v>
      </c>
      <c r="E12712" s="25">
        <v>27.2</v>
      </c>
      <c r="F12712" s="35">
        <v>84</v>
      </c>
      <c r="G12712" s="25"/>
      <c r="H12712" s="13">
        <v>5.4</v>
      </c>
      <c r="I12712" s="25">
        <v>2</v>
      </c>
      <c r="J12712" s="12">
        <v>160</v>
      </c>
      <c r="K12712" s="12">
        <v>1</v>
      </c>
      <c r="L12712" s="25" t="s">
        <v>19</v>
      </c>
      <c r="M12712" s="10"/>
      <c r="N12712" s="15"/>
      <c r="O12712" s="15"/>
      <c r="P12712" s="4"/>
    </row>
    <row r="12713" spans="1:16" ht="15" customHeight="1" x14ac:dyDescent="0.25">
      <c r="A12713" s="11">
        <f t="shared" si="1152"/>
        <v>12710</v>
      </c>
      <c r="B12713" s="29">
        <v>44243</v>
      </c>
      <c r="C12713" s="25">
        <v>23</v>
      </c>
      <c r="D12713" s="12">
        <v>33.200000000000003</v>
      </c>
      <c r="E12713" s="25">
        <v>26.2</v>
      </c>
      <c r="F12713" s="35">
        <v>88</v>
      </c>
      <c r="G12713" s="25"/>
      <c r="H12713" s="13">
        <v>5.6</v>
      </c>
      <c r="I12713" s="25">
        <v>3</v>
      </c>
      <c r="J12713" s="12">
        <v>210</v>
      </c>
      <c r="K12713" s="12">
        <v>2</v>
      </c>
      <c r="L12713" s="25" t="s">
        <v>13</v>
      </c>
      <c r="M12713" s="10"/>
      <c r="N12713" s="15"/>
      <c r="O12713" s="15"/>
      <c r="P12713" s="4"/>
    </row>
    <row r="12714" spans="1:16" ht="15" customHeight="1" x14ac:dyDescent="0.25">
      <c r="A12714" s="11">
        <f t="shared" si="1152"/>
        <v>12711</v>
      </c>
      <c r="B12714" s="29">
        <v>44244</v>
      </c>
      <c r="C12714" s="25">
        <v>20.399999999999999</v>
      </c>
      <c r="D12714" s="12">
        <v>33.4</v>
      </c>
      <c r="E12714" s="25">
        <v>26</v>
      </c>
      <c r="F12714" s="35">
        <v>79</v>
      </c>
      <c r="G12714" s="25">
        <v>26.6</v>
      </c>
      <c r="H12714" s="13">
        <v>5.2</v>
      </c>
      <c r="I12714" s="25">
        <v>3</v>
      </c>
      <c r="J12714" s="12">
        <v>210</v>
      </c>
      <c r="K12714" s="12">
        <v>1</v>
      </c>
      <c r="L12714" s="25" t="s">
        <v>19</v>
      </c>
      <c r="M12714" s="10"/>
      <c r="N12714" s="15"/>
      <c r="O12714" s="15"/>
      <c r="P12714" s="4"/>
    </row>
    <row r="12715" spans="1:16" ht="15" customHeight="1" x14ac:dyDescent="0.25">
      <c r="A12715" s="11">
        <f t="shared" si="1152"/>
        <v>12712</v>
      </c>
      <c r="B12715" s="29">
        <v>44245</v>
      </c>
      <c r="C12715" s="25">
        <v>22.4</v>
      </c>
      <c r="D12715" s="12">
        <v>32.700000000000003</v>
      </c>
      <c r="E12715" s="25">
        <v>26.7</v>
      </c>
      <c r="F12715" s="35">
        <v>81</v>
      </c>
      <c r="G12715" s="25">
        <v>4.5</v>
      </c>
      <c r="H12715" s="13">
        <v>8.9</v>
      </c>
      <c r="I12715" s="25">
        <v>4</v>
      </c>
      <c r="J12715" s="12">
        <v>40</v>
      </c>
      <c r="K12715" s="12">
        <v>2</v>
      </c>
      <c r="L12715" s="25" t="s">
        <v>17</v>
      </c>
      <c r="M12715" s="10"/>
      <c r="N12715" s="15"/>
      <c r="O12715" s="15"/>
      <c r="P12715" s="4"/>
    </row>
    <row r="12716" spans="1:16" ht="15" customHeight="1" x14ac:dyDescent="0.25">
      <c r="A12716" s="11">
        <f t="shared" si="1152"/>
        <v>12713</v>
      </c>
      <c r="B12716" s="29">
        <v>44246</v>
      </c>
      <c r="C12716" s="25">
        <v>24.2</v>
      </c>
      <c r="D12716" s="12">
        <v>32.6</v>
      </c>
      <c r="E12716" s="25">
        <v>28.3</v>
      </c>
      <c r="F12716" s="35">
        <v>64</v>
      </c>
      <c r="G12716" s="25">
        <v>1.4</v>
      </c>
      <c r="H12716" s="13">
        <v>5.8</v>
      </c>
      <c r="I12716" s="25">
        <v>5</v>
      </c>
      <c r="J12716" s="12">
        <v>80</v>
      </c>
      <c r="K12716" s="12">
        <v>3</v>
      </c>
      <c r="L12716" s="25" t="s">
        <v>12</v>
      </c>
      <c r="M12716" s="10"/>
      <c r="N12716" s="15"/>
      <c r="O12716" s="15"/>
      <c r="P12716" s="4"/>
    </row>
    <row r="12717" spans="1:16" ht="15" customHeight="1" x14ac:dyDescent="0.25">
      <c r="A12717" s="11">
        <f t="shared" si="1152"/>
        <v>12714</v>
      </c>
      <c r="B12717" s="29">
        <v>44247</v>
      </c>
      <c r="C12717" s="25">
        <v>25.6</v>
      </c>
      <c r="D12717" s="12">
        <v>33.4</v>
      </c>
      <c r="E12717" s="25">
        <v>28.1</v>
      </c>
      <c r="F12717" s="35">
        <v>64</v>
      </c>
      <c r="G12717" s="25"/>
      <c r="H12717" s="13">
        <v>9</v>
      </c>
      <c r="I12717" s="25">
        <v>5</v>
      </c>
      <c r="J12717" s="12">
        <v>110</v>
      </c>
      <c r="K12717" s="12">
        <v>2</v>
      </c>
      <c r="L12717" s="25" t="s">
        <v>12</v>
      </c>
      <c r="M12717" s="10"/>
      <c r="N12717" s="15"/>
      <c r="O12717" s="15"/>
      <c r="P12717" s="4"/>
    </row>
    <row r="12718" spans="1:16" ht="15" customHeight="1" x14ac:dyDescent="0.25">
      <c r="A12718" s="11">
        <f t="shared" si="1152"/>
        <v>12715</v>
      </c>
      <c r="B12718" s="29">
        <v>44248</v>
      </c>
      <c r="C12718" s="25">
        <v>25.8</v>
      </c>
      <c r="D12718" s="12">
        <v>34</v>
      </c>
      <c r="E12718" s="25">
        <v>29</v>
      </c>
      <c r="F12718" s="35">
        <v>66</v>
      </c>
      <c r="G12718" s="25"/>
      <c r="H12718" s="13">
        <v>5.4</v>
      </c>
      <c r="I12718" s="25">
        <v>6</v>
      </c>
      <c r="J12718" s="12">
        <v>40</v>
      </c>
      <c r="K12718" s="12">
        <v>2</v>
      </c>
      <c r="L12718" s="25" t="s">
        <v>17</v>
      </c>
      <c r="M12718" s="10"/>
      <c r="N12718" s="15"/>
      <c r="O12718" s="15"/>
      <c r="P12718" s="4"/>
    </row>
    <row r="12719" spans="1:16" ht="15" customHeight="1" x14ac:dyDescent="0.25">
      <c r="A12719" s="11">
        <f t="shared" si="1152"/>
        <v>12716</v>
      </c>
      <c r="B12719" s="29">
        <v>44249</v>
      </c>
      <c r="C12719" s="25">
        <v>24</v>
      </c>
      <c r="D12719" s="12">
        <v>34.799999999999997</v>
      </c>
      <c r="E12719" s="25">
        <v>27.5</v>
      </c>
      <c r="F12719" s="35">
        <v>75</v>
      </c>
      <c r="G12719" s="25">
        <v>0</v>
      </c>
      <c r="H12719" s="13">
        <v>9.8000000000000007</v>
      </c>
      <c r="I12719" s="25">
        <v>5</v>
      </c>
      <c r="J12719" s="12">
        <v>350</v>
      </c>
      <c r="K12719" s="12">
        <v>2</v>
      </c>
      <c r="L12719" s="25" t="s">
        <v>12</v>
      </c>
      <c r="M12719" s="10"/>
      <c r="N12719" s="15"/>
      <c r="O12719" s="15"/>
      <c r="P12719" s="4"/>
    </row>
    <row r="12720" spans="1:16" ht="15" customHeight="1" x14ac:dyDescent="0.25">
      <c r="A12720" s="11">
        <f t="shared" si="1152"/>
        <v>12717</v>
      </c>
      <c r="B12720" s="29">
        <v>44250</v>
      </c>
      <c r="C12720" s="25">
        <v>23</v>
      </c>
      <c r="D12720" s="12">
        <v>32.200000000000003</v>
      </c>
      <c r="E12720" s="25">
        <v>26.7</v>
      </c>
      <c r="F12720" s="35">
        <v>82</v>
      </c>
      <c r="G12720" s="25">
        <v>23.7</v>
      </c>
      <c r="H12720" s="13">
        <v>6.6</v>
      </c>
      <c r="I12720" s="25">
        <v>3</v>
      </c>
      <c r="J12720" s="12">
        <v>200</v>
      </c>
      <c r="K12720" s="12">
        <v>1</v>
      </c>
      <c r="L12720" s="25" t="s">
        <v>19</v>
      </c>
      <c r="M12720" s="10"/>
      <c r="N12720" s="15"/>
      <c r="O12720" s="15"/>
      <c r="P12720" s="4"/>
    </row>
    <row r="12721" spans="1:16" ht="15" customHeight="1" x14ac:dyDescent="0.25">
      <c r="A12721" s="11">
        <f t="shared" si="1152"/>
        <v>12718</v>
      </c>
      <c r="B12721" s="29">
        <v>44251</v>
      </c>
      <c r="C12721" s="25">
        <v>23.4</v>
      </c>
      <c r="D12721" s="12">
        <v>32</v>
      </c>
      <c r="E12721" s="25">
        <v>27</v>
      </c>
      <c r="F12721" s="35">
        <v>80</v>
      </c>
      <c r="G12721" s="25">
        <v>6.8</v>
      </c>
      <c r="H12721" s="13">
        <v>8.8000000000000007</v>
      </c>
      <c r="I12721" s="25">
        <v>2</v>
      </c>
      <c r="J12721" s="12">
        <v>250</v>
      </c>
      <c r="K12721" s="12">
        <v>1</v>
      </c>
      <c r="L12721" s="25" t="s">
        <v>19</v>
      </c>
      <c r="M12721" s="10"/>
      <c r="N12721" s="15"/>
      <c r="O12721" s="15"/>
      <c r="P12721" s="4"/>
    </row>
    <row r="12722" spans="1:16" ht="15" customHeight="1" x14ac:dyDescent="0.25">
      <c r="A12722" s="11">
        <f t="shared" si="1152"/>
        <v>12719</v>
      </c>
      <c r="B12722" s="29">
        <v>44252</v>
      </c>
      <c r="C12722" s="25">
        <v>22.2</v>
      </c>
      <c r="D12722" s="12">
        <v>31.5</v>
      </c>
      <c r="E12722" s="25">
        <v>26.1</v>
      </c>
      <c r="F12722" s="35">
        <v>83</v>
      </c>
      <c r="G12722" s="25"/>
      <c r="H12722" s="13">
        <v>8.1</v>
      </c>
      <c r="I12722" s="25">
        <v>3</v>
      </c>
      <c r="J12722" s="12">
        <v>200</v>
      </c>
      <c r="K12722" s="12">
        <v>1</v>
      </c>
      <c r="L12722" s="25" t="s">
        <v>14</v>
      </c>
      <c r="M12722" s="10"/>
      <c r="N12722" s="15"/>
      <c r="O12722" s="15"/>
      <c r="P12722" s="4"/>
    </row>
    <row r="12723" spans="1:16" ht="15" customHeight="1" x14ac:dyDescent="0.25">
      <c r="A12723" s="11">
        <f t="shared" si="1152"/>
        <v>12720</v>
      </c>
      <c r="B12723" s="29">
        <v>44253</v>
      </c>
      <c r="C12723" s="25">
        <v>21.4</v>
      </c>
      <c r="D12723" s="12">
        <v>29</v>
      </c>
      <c r="E12723" s="25"/>
      <c r="F12723" s="35"/>
      <c r="G12723" s="25">
        <v>35.799999999999997</v>
      </c>
      <c r="H12723" s="13">
        <v>4</v>
      </c>
      <c r="I12723" s="25">
        <v>4</v>
      </c>
      <c r="J12723" s="12">
        <v>300</v>
      </c>
      <c r="K12723" s="12">
        <v>1</v>
      </c>
      <c r="L12723" s="25" t="s">
        <v>12</v>
      </c>
      <c r="M12723" s="10"/>
      <c r="N12723" s="15"/>
      <c r="O12723" s="15"/>
      <c r="P12723" s="4"/>
    </row>
    <row r="12724" spans="1:16" ht="15" customHeight="1" x14ac:dyDescent="0.25">
      <c r="A12724" s="11">
        <f t="shared" si="1152"/>
        <v>12721</v>
      </c>
      <c r="B12724" s="29">
        <v>44254</v>
      </c>
      <c r="C12724" s="25">
        <v>19.8</v>
      </c>
      <c r="D12724" s="12">
        <v>32.6</v>
      </c>
      <c r="E12724" s="25">
        <v>25.4</v>
      </c>
      <c r="F12724" s="35">
        <v>82</v>
      </c>
      <c r="G12724" s="25">
        <v>16.7</v>
      </c>
      <c r="H12724" s="13">
        <v>1.5</v>
      </c>
      <c r="I12724" s="25">
        <v>5</v>
      </c>
      <c r="J12724" s="12">
        <v>200</v>
      </c>
      <c r="K12724" s="12">
        <v>2</v>
      </c>
      <c r="L12724" s="25" t="s">
        <v>19</v>
      </c>
      <c r="M12724" s="10"/>
      <c r="N12724" s="15"/>
      <c r="O12724" s="15"/>
      <c r="P12724" s="4"/>
    </row>
    <row r="12725" spans="1:16" ht="15" customHeight="1" x14ac:dyDescent="0.25">
      <c r="A12725" s="11">
        <f t="shared" si="1152"/>
        <v>12722</v>
      </c>
      <c r="B12725" s="29">
        <v>44255</v>
      </c>
      <c r="C12725" s="25">
        <v>20.8</v>
      </c>
      <c r="D12725" s="12">
        <v>33.200000000000003</v>
      </c>
      <c r="E12725" s="25">
        <v>25.4</v>
      </c>
      <c r="F12725" s="35">
        <v>83</v>
      </c>
      <c r="G12725" s="25">
        <v>1.1000000000000001</v>
      </c>
      <c r="H12725" s="13">
        <v>8.6</v>
      </c>
      <c r="I12725" s="25">
        <v>3</v>
      </c>
      <c r="J12725" s="12">
        <v>220</v>
      </c>
      <c r="K12725" s="12">
        <v>1</v>
      </c>
      <c r="L12725" s="25" t="s">
        <v>19</v>
      </c>
      <c r="M12725" s="10"/>
      <c r="N12725" s="15"/>
      <c r="O12725" s="15"/>
      <c r="P12725" s="4"/>
    </row>
    <row r="12726" spans="1:16" ht="15" customHeight="1" x14ac:dyDescent="0.25">
      <c r="A12726" s="11">
        <f t="shared" si="1152"/>
        <v>12723</v>
      </c>
      <c r="B12726" s="29">
        <v>44256</v>
      </c>
      <c r="C12726" s="25">
        <v>22.3</v>
      </c>
      <c r="D12726" s="12">
        <v>33.200000000000003</v>
      </c>
      <c r="E12726" s="25">
        <v>26.4</v>
      </c>
      <c r="F12726" s="35">
        <v>82</v>
      </c>
      <c r="G12726" s="25">
        <v>0.9</v>
      </c>
      <c r="H12726" s="13">
        <v>7</v>
      </c>
      <c r="I12726" s="25">
        <v>2</v>
      </c>
      <c r="J12726" s="12">
        <v>220</v>
      </c>
      <c r="K12726" s="12">
        <v>1</v>
      </c>
      <c r="L12726" s="25" t="s">
        <v>19</v>
      </c>
      <c r="M12726" s="10"/>
      <c r="N12726" s="15"/>
      <c r="O12726" s="15"/>
      <c r="P12726" s="4"/>
    </row>
    <row r="12727" spans="1:16" ht="15" customHeight="1" x14ac:dyDescent="0.25">
      <c r="A12727" s="11">
        <f t="shared" si="1152"/>
        <v>12724</v>
      </c>
      <c r="B12727" s="29">
        <v>44257</v>
      </c>
      <c r="C12727" s="25"/>
      <c r="D12727" s="12">
        <v>32.799999999999997</v>
      </c>
      <c r="E12727" s="25">
        <v>24.5</v>
      </c>
      <c r="F12727" s="35">
        <v>95</v>
      </c>
      <c r="G12727" s="25">
        <v>1</v>
      </c>
      <c r="H12727" s="13">
        <v>8.5</v>
      </c>
      <c r="I12727" s="25">
        <v>3</v>
      </c>
      <c r="J12727" s="12">
        <v>280</v>
      </c>
      <c r="K12727" s="12">
        <v>1</v>
      </c>
      <c r="L12727" s="25" t="s">
        <v>19</v>
      </c>
      <c r="M12727" s="10"/>
      <c r="N12727" s="15"/>
      <c r="O12727" s="15"/>
      <c r="P12727" s="4"/>
    </row>
    <row r="12728" spans="1:16" ht="15" customHeight="1" x14ac:dyDescent="0.25">
      <c r="A12728" s="11">
        <f t="shared" si="1152"/>
        <v>12725</v>
      </c>
      <c r="B12728" s="29">
        <v>44258</v>
      </c>
      <c r="C12728" s="25">
        <v>22.7</v>
      </c>
      <c r="D12728" s="12">
        <v>32</v>
      </c>
      <c r="E12728" s="25">
        <v>25</v>
      </c>
      <c r="F12728" s="35">
        <v>90</v>
      </c>
      <c r="G12728" s="25">
        <v>56.7</v>
      </c>
      <c r="H12728" s="13">
        <v>3.4</v>
      </c>
      <c r="I12728" s="25">
        <v>2</v>
      </c>
      <c r="J12728" s="12">
        <v>220</v>
      </c>
      <c r="K12728" s="12">
        <v>1</v>
      </c>
      <c r="L12728" s="25" t="s">
        <v>19</v>
      </c>
      <c r="M12728" s="10"/>
      <c r="N12728" s="15"/>
      <c r="O12728" s="15"/>
      <c r="P12728" s="4"/>
    </row>
    <row r="12729" spans="1:16" ht="15" customHeight="1" x14ac:dyDescent="0.25">
      <c r="A12729" s="11">
        <f t="shared" si="1152"/>
        <v>12726</v>
      </c>
      <c r="B12729" s="29">
        <v>44259</v>
      </c>
      <c r="C12729" s="25">
        <v>22.6</v>
      </c>
      <c r="D12729" s="12">
        <v>34.6</v>
      </c>
      <c r="E12729" s="25">
        <v>29</v>
      </c>
      <c r="F12729" s="35">
        <v>70</v>
      </c>
      <c r="G12729" s="25">
        <v>41.3</v>
      </c>
      <c r="H12729" s="13">
        <v>3</v>
      </c>
      <c r="I12729" s="25">
        <v>4</v>
      </c>
      <c r="J12729" s="12">
        <v>40</v>
      </c>
      <c r="K12729" s="12">
        <v>2</v>
      </c>
      <c r="L12729" s="25" t="s">
        <v>17</v>
      </c>
      <c r="M12729" s="10"/>
      <c r="N12729" s="15"/>
      <c r="O12729" s="15"/>
      <c r="P12729" s="4"/>
    </row>
    <row r="12730" spans="1:16" ht="15" customHeight="1" x14ac:dyDescent="0.25">
      <c r="A12730" s="11">
        <f t="shared" si="1152"/>
        <v>12727</v>
      </c>
      <c r="B12730" s="29">
        <v>44260</v>
      </c>
      <c r="C12730" s="25">
        <v>23.6</v>
      </c>
      <c r="D12730" s="12">
        <v>32</v>
      </c>
      <c r="E12730" s="25">
        <v>26.6</v>
      </c>
      <c r="F12730" s="35">
        <v>86</v>
      </c>
      <c r="G12730" s="25">
        <v>14</v>
      </c>
      <c r="H12730" s="13">
        <v>9.5</v>
      </c>
      <c r="I12730" s="25">
        <v>3</v>
      </c>
      <c r="J12730" s="12">
        <v>50</v>
      </c>
      <c r="K12730" s="12">
        <v>1</v>
      </c>
      <c r="L12730" s="25" t="s">
        <v>17</v>
      </c>
      <c r="M12730" s="10"/>
      <c r="N12730" s="15"/>
      <c r="O12730" s="15"/>
      <c r="P12730" s="4"/>
    </row>
    <row r="12731" spans="1:16" ht="15" customHeight="1" x14ac:dyDescent="0.25">
      <c r="A12731" s="11">
        <f t="shared" si="1152"/>
        <v>12728</v>
      </c>
      <c r="B12731" s="29">
        <v>44261</v>
      </c>
      <c r="C12731" s="25">
        <v>23</v>
      </c>
      <c r="D12731" s="12">
        <v>31.2</v>
      </c>
      <c r="E12731" s="25">
        <v>25.1</v>
      </c>
      <c r="F12731" s="35">
        <v>90</v>
      </c>
      <c r="G12731" s="25"/>
      <c r="H12731" s="13">
        <v>0.7</v>
      </c>
      <c r="I12731" s="25">
        <v>2</v>
      </c>
      <c r="J12731" s="12">
        <v>220</v>
      </c>
      <c r="K12731" s="12">
        <v>1</v>
      </c>
      <c r="L12731" s="25" t="s">
        <v>19</v>
      </c>
      <c r="M12731" s="10"/>
      <c r="N12731" s="15"/>
      <c r="O12731" s="15"/>
      <c r="P12731" s="4"/>
    </row>
    <row r="12732" spans="1:16" ht="15" customHeight="1" x14ac:dyDescent="0.25">
      <c r="A12732" s="11">
        <f t="shared" si="1152"/>
        <v>12729</v>
      </c>
      <c r="B12732" s="29">
        <v>44262</v>
      </c>
      <c r="C12732" s="25">
        <v>22</v>
      </c>
      <c r="D12732" s="12">
        <v>32.4</v>
      </c>
      <c r="E12732" s="25">
        <v>26.1</v>
      </c>
      <c r="F12732" s="35">
        <v>84</v>
      </c>
      <c r="G12732" s="25">
        <v>105</v>
      </c>
      <c r="H12732" s="13">
        <v>2.8</v>
      </c>
      <c r="I12732" s="25">
        <v>2</v>
      </c>
      <c r="J12732" s="12">
        <v>20</v>
      </c>
      <c r="K12732" s="12">
        <v>1</v>
      </c>
      <c r="L12732" s="25" t="s">
        <v>12</v>
      </c>
      <c r="M12732" s="10"/>
      <c r="N12732" s="15"/>
      <c r="O12732" s="15"/>
      <c r="P12732" s="4"/>
    </row>
    <row r="12733" spans="1:16" ht="15" customHeight="1" x14ac:dyDescent="0.25">
      <c r="A12733" s="11">
        <f t="shared" si="1152"/>
        <v>12730</v>
      </c>
      <c r="B12733" s="29">
        <v>44263</v>
      </c>
      <c r="C12733" s="25"/>
      <c r="D12733" s="12">
        <v>31.8</v>
      </c>
      <c r="E12733" s="25">
        <v>25.9</v>
      </c>
      <c r="F12733" s="35">
        <v>85</v>
      </c>
      <c r="G12733" s="25">
        <v>3.7</v>
      </c>
      <c r="H12733" s="13">
        <v>2.1</v>
      </c>
      <c r="I12733" s="25">
        <v>2</v>
      </c>
      <c r="J12733" s="12">
        <v>150</v>
      </c>
      <c r="K12733" s="12">
        <v>0</v>
      </c>
      <c r="L12733" s="25" t="s">
        <v>19</v>
      </c>
      <c r="M12733" s="10"/>
      <c r="N12733" s="15"/>
      <c r="O12733" s="15"/>
      <c r="P12733" s="4"/>
    </row>
    <row r="12734" spans="1:16" ht="15" customHeight="1" x14ac:dyDescent="0.25">
      <c r="A12734" s="11">
        <f t="shared" si="1152"/>
        <v>12731</v>
      </c>
      <c r="B12734" s="29">
        <v>44264</v>
      </c>
      <c r="C12734" s="25">
        <v>22.4</v>
      </c>
      <c r="D12734" s="12">
        <v>31.9</v>
      </c>
      <c r="E12734" s="25">
        <v>25</v>
      </c>
      <c r="F12734" s="35">
        <v>91</v>
      </c>
      <c r="G12734" s="25"/>
      <c r="H12734" s="13">
        <v>3.8</v>
      </c>
      <c r="I12734" s="25">
        <v>2</v>
      </c>
      <c r="J12734" s="12">
        <v>210</v>
      </c>
      <c r="K12734" s="12">
        <v>1</v>
      </c>
      <c r="L12734" s="25" t="s">
        <v>19</v>
      </c>
      <c r="M12734" s="10"/>
      <c r="N12734" s="15"/>
      <c r="O12734" s="15"/>
      <c r="P12734" s="4"/>
    </row>
    <row r="12735" spans="1:16" ht="15" customHeight="1" x14ac:dyDescent="0.25">
      <c r="A12735" s="11">
        <f t="shared" si="1152"/>
        <v>12732</v>
      </c>
      <c r="B12735" s="29">
        <v>44265</v>
      </c>
      <c r="C12735" s="25">
        <v>22.1</v>
      </c>
      <c r="D12735" s="12">
        <v>32.9</v>
      </c>
      <c r="E12735" s="25">
        <v>25.3</v>
      </c>
      <c r="F12735" s="35">
        <v>87</v>
      </c>
      <c r="G12735" s="25">
        <v>47.3</v>
      </c>
      <c r="H12735" s="13">
        <v>4.0999999999999996</v>
      </c>
      <c r="I12735" s="25">
        <v>4</v>
      </c>
      <c r="J12735" s="12">
        <v>30</v>
      </c>
      <c r="K12735" s="12">
        <v>1</v>
      </c>
      <c r="L12735" s="25" t="s">
        <v>19</v>
      </c>
      <c r="M12735" s="10"/>
      <c r="N12735" s="15"/>
      <c r="O12735" s="15"/>
      <c r="P12735" s="4"/>
    </row>
    <row r="12736" spans="1:16" ht="15" customHeight="1" x14ac:dyDescent="0.25">
      <c r="A12736" s="11">
        <f t="shared" si="1152"/>
        <v>12733</v>
      </c>
      <c r="B12736" s="29">
        <v>44266</v>
      </c>
      <c r="C12736" s="25">
        <v>21.4</v>
      </c>
      <c r="D12736" s="12">
        <v>32</v>
      </c>
      <c r="E12736" s="25">
        <v>25.1</v>
      </c>
      <c r="F12736" s="35">
        <v>88</v>
      </c>
      <c r="G12736" s="25">
        <v>11.9</v>
      </c>
      <c r="H12736" s="13">
        <v>4.5999999999999996</v>
      </c>
      <c r="I12736" s="25">
        <v>2</v>
      </c>
      <c r="J12736" s="12">
        <v>40</v>
      </c>
      <c r="K12736" s="12">
        <v>1</v>
      </c>
      <c r="L12736" s="25" t="s">
        <v>12</v>
      </c>
      <c r="M12736" s="10"/>
      <c r="N12736" s="15"/>
      <c r="O12736" s="15"/>
      <c r="P12736" s="4"/>
    </row>
    <row r="12737" spans="1:16" ht="15" customHeight="1" x14ac:dyDescent="0.25">
      <c r="A12737" s="11">
        <f t="shared" si="1152"/>
        <v>12734</v>
      </c>
      <c r="B12737" s="29">
        <v>44267</v>
      </c>
      <c r="C12737" s="25">
        <v>21.8</v>
      </c>
      <c r="D12737" s="12">
        <v>30.6</v>
      </c>
      <c r="E12737" s="25">
        <v>24.7</v>
      </c>
      <c r="F12737" s="35">
        <v>91</v>
      </c>
      <c r="G12737" s="25">
        <v>9.1</v>
      </c>
      <c r="H12737" s="13">
        <v>5.2</v>
      </c>
      <c r="I12737" s="25">
        <v>3</v>
      </c>
      <c r="J12737" s="12">
        <v>210</v>
      </c>
      <c r="K12737" s="12">
        <v>1</v>
      </c>
      <c r="L12737" s="25" t="s">
        <v>19</v>
      </c>
      <c r="M12737" s="10"/>
      <c r="N12737" s="15"/>
      <c r="O12737" s="15"/>
      <c r="P12737" s="4"/>
    </row>
    <row r="12738" spans="1:16" ht="15" customHeight="1" x14ac:dyDescent="0.25">
      <c r="A12738" s="11">
        <f t="shared" si="1152"/>
        <v>12735</v>
      </c>
      <c r="B12738" s="29">
        <v>44268</v>
      </c>
      <c r="C12738" s="25">
        <v>21.6</v>
      </c>
      <c r="D12738" s="12">
        <v>31.6</v>
      </c>
      <c r="E12738" s="25">
        <v>25.5</v>
      </c>
      <c r="F12738" s="35">
        <v>87</v>
      </c>
      <c r="G12738" s="25">
        <v>62.2</v>
      </c>
      <c r="H12738" s="13">
        <v>1.7</v>
      </c>
      <c r="I12738" s="25">
        <v>2</v>
      </c>
      <c r="J12738" s="12">
        <v>230</v>
      </c>
      <c r="K12738" s="12">
        <v>1</v>
      </c>
      <c r="L12738" s="25" t="s">
        <v>19</v>
      </c>
      <c r="M12738" s="10"/>
      <c r="N12738" s="15"/>
      <c r="O12738" s="15"/>
      <c r="P12738" s="4"/>
    </row>
    <row r="12739" spans="1:16" ht="15" customHeight="1" x14ac:dyDescent="0.25">
      <c r="A12739" s="11">
        <f t="shared" si="1152"/>
        <v>12736</v>
      </c>
      <c r="B12739" s="29">
        <v>44269</v>
      </c>
      <c r="C12739" s="25">
        <v>22.6</v>
      </c>
      <c r="D12739" s="12">
        <v>31.6</v>
      </c>
      <c r="E12739" s="25">
        <v>25.8</v>
      </c>
      <c r="F12739" s="35">
        <v>88</v>
      </c>
      <c r="G12739" s="25">
        <v>48.1</v>
      </c>
      <c r="H12739" s="13">
        <v>4.9000000000000004</v>
      </c>
      <c r="I12739" s="25">
        <v>3</v>
      </c>
      <c r="J12739" s="12">
        <v>250</v>
      </c>
      <c r="K12739" s="12">
        <v>1</v>
      </c>
      <c r="L12739" s="25" t="s">
        <v>19</v>
      </c>
      <c r="M12739" s="10"/>
      <c r="N12739" s="15"/>
      <c r="O12739" s="15"/>
      <c r="P12739" s="4"/>
    </row>
    <row r="12740" spans="1:16" ht="15" customHeight="1" x14ac:dyDescent="0.25">
      <c r="A12740" s="11">
        <f t="shared" si="1152"/>
        <v>12737</v>
      </c>
      <c r="B12740" s="29">
        <v>44270</v>
      </c>
      <c r="C12740" s="25">
        <v>21.9</v>
      </c>
      <c r="D12740" s="12">
        <v>33</v>
      </c>
      <c r="E12740" s="25">
        <v>25.6</v>
      </c>
      <c r="F12740" s="35">
        <v>88</v>
      </c>
      <c r="G12740" s="25">
        <v>8888</v>
      </c>
      <c r="H12740" s="13">
        <v>1.2</v>
      </c>
      <c r="I12740" s="25">
        <v>2</v>
      </c>
      <c r="J12740" s="12">
        <v>160</v>
      </c>
      <c r="K12740" s="12">
        <v>1</v>
      </c>
      <c r="L12740" s="25" t="s">
        <v>19</v>
      </c>
      <c r="M12740" s="10"/>
      <c r="N12740" s="15"/>
      <c r="O12740" s="15"/>
      <c r="P12740" s="4"/>
    </row>
    <row r="12741" spans="1:16" ht="15" customHeight="1" x14ac:dyDescent="0.25">
      <c r="A12741" s="11">
        <f t="shared" si="1152"/>
        <v>12738</v>
      </c>
      <c r="B12741" s="29">
        <v>44271</v>
      </c>
      <c r="C12741" s="25">
        <v>22.8</v>
      </c>
      <c r="D12741" s="12">
        <v>31.8</v>
      </c>
      <c r="E12741" s="25">
        <v>25.4</v>
      </c>
      <c r="F12741" s="35">
        <v>91</v>
      </c>
      <c r="G12741" s="25">
        <v>24.3</v>
      </c>
      <c r="H12741" s="13">
        <v>3.1</v>
      </c>
      <c r="I12741" s="25">
        <v>3</v>
      </c>
      <c r="J12741" s="12">
        <v>220</v>
      </c>
      <c r="K12741" s="12">
        <v>1</v>
      </c>
      <c r="L12741" s="25" t="s">
        <v>19</v>
      </c>
      <c r="M12741" s="10"/>
      <c r="N12741" s="15"/>
      <c r="O12741" s="15"/>
      <c r="P12741" s="4"/>
    </row>
    <row r="12742" spans="1:16" ht="15" customHeight="1" x14ac:dyDescent="0.25">
      <c r="A12742" s="11">
        <f t="shared" ref="A12742:A12805" si="1153">A12741+1</f>
        <v>12739</v>
      </c>
      <c r="B12742" s="29">
        <v>44272</v>
      </c>
      <c r="C12742" s="25">
        <v>22.1</v>
      </c>
      <c r="D12742" s="12">
        <v>32.200000000000003</v>
      </c>
      <c r="E12742" s="25">
        <v>25.3</v>
      </c>
      <c r="F12742" s="35">
        <v>89</v>
      </c>
      <c r="G12742" s="25">
        <v>16.399999999999999</v>
      </c>
      <c r="H12742" s="13">
        <v>3.6</v>
      </c>
      <c r="I12742" s="25">
        <v>3</v>
      </c>
      <c r="J12742" s="12">
        <v>210</v>
      </c>
      <c r="K12742" s="12">
        <v>1</v>
      </c>
      <c r="L12742" s="25" t="s">
        <v>12</v>
      </c>
      <c r="M12742" s="10"/>
      <c r="N12742" s="15"/>
      <c r="O12742" s="15"/>
      <c r="P12742" s="4"/>
    </row>
    <row r="12743" spans="1:16" ht="15" customHeight="1" x14ac:dyDescent="0.25">
      <c r="A12743" s="11">
        <f t="shared" si="1153"/>
        <v>12740</v>
      </c>
      <c r="B12743" s="29">
        <v>44273</v>
      </c>
      <c r="C12743" s="25">
        <v>21.7</v>
      </c>
      <c r="D12743" s="12">
        <v>32.200000000000003</v>
      </c>
      <c r="E12743" s="25">
        <v>24.6</v>
      </c>
      <c r="F12743" s="35">
        <v>90</v>
      </c>
      <c r="G12743" s="25">
        <v>14.8</v>
      </c>
      <c r="H12743" s="13">
        <v>5.6</v>
      </c>
      <c r="I12743" s="25">
        <v>3</v>
      </c>
      <c r="J12743" s="12">
        <v>250</v>
      </c>
      <c r="K12743" s="12">
        <v>1</v>
      </c>
      <c r="L12743" s="25" t="s">
        <v>19</v>
      </c>
      <c r="M12743" s="10"/>
      <c r="N12743" s="15"/>
      <c r="O12743" s="15"/>
      <c r="P12743" s="4"/>
    </row>
    <row r="12744" spans="1:16" ht="15" customHeight="1" x14ac:dyDescent="0.25">
      <c r="A12744" s="11">
        <f t="shared" si="1153"/>
        <v>12741</v>
      </c>
      <c r="B12744" s="29">
        <v>44274</v>
      </c>
      <c r="C12744" s="25">
        <v>23.2</v>
      </c>
      <c r="D12744" s="12">
        <v>32.4</v>
      </c>
      <c r="E12744" s="25">
        <v>26.2</v>
      </c>
      <c r="F12744" s="35">
        <v>86</v>
      </c>
      <c r="G12744" s="25">
        <v>23.6</v>
      </c>
      <c r="H12744" s="13">
        <v>5.6</v>
      </c>
      <c r="I12744" s="25">
        <v>2</v>
      </c>
      <c r="J12744" s="12">
        <v>270</v>
      </c>
      <c r="K12744" s="12">
        <v>1</v>
      </c>
      <c r="L12744" s="25" t="s">
        <v>19</v>
      </c>
      <c r="M12744" s="10"/>
      <c r="N12744" s="15"/>
      <c r="O12744" s="15"/>
      <c r="P12744" s="4"/>
    </row>
    <row r="12745" spans="1:16" ht="15" customHeight="1" x14ac:dyDescent="0.25">
      <c r="A12745" s="11">
        <f t="shared" si="1153"/>
        <v>12742</v>
      </c>
      <c r="B12745" s="29">
        <v>44275</v>
      </c>
      <c r="C12745" s="25">
        <v>23.2</v>
      </c>
      <c r="D12745" s="12">
        <v>31.8</v>
      </c>
      <c r="E12745" s="25">
        <v>25.3</v>
      </c>
      <c r="F12745" s="35">
        <v>89</v>
      </c>
      <c r="G12745" s="25">
        <v>48</v>
      </c>
      <c r="H12745" s="13">
        <v>5.4</v>
      </c>
      <c r="I12745" s="25">
        <v>3</v>
      </c>
      <c r="J12745" s="12">
        <v>120</v>
      </c>
      <c r="K12745" s="12">
        <v>1</v>
      </c>
      <c r="L12745" s="25" t="s">
        <v>19</v>
      </c>
      <c r="M12745" s="10"/>
      <c r="N12745" s="15"/>
      <c r="O12745" s="15"/>
      <c r="P12745" s="4"/>
    </row>
    <row r="12746" spans="1:16" ht="15" customHeight="1" x14ac:dyDescent="0.25">
      <c r="A12746" s="11">
        <f t="shared" si="1153"/>
        <v>12743</v>
      </c>
      <c r="B12746" s="29">
        <v>44276</v>
      </c>
      <c r="C12746" s="25">
        <v>22.4</v>
      </c>
      <c r="D12746" s="12">
        <v>31.4</v>
      </c>
      <c r="E12746" s="25">
        <v>25.2</v>
      </c>
      <c r="F12746" s="35">
        <v>90</v>
      </c>
      <c r="G12746" s="25">
        <v>5.5</v>
      </c>
      <c r="H12746" s="13">
        <v>3.2</v>
      </c>
      <c r="I12746" s="25">
        <v>2</v>
      </c>
      <c r="J12746" s="12">
        <v>210</v>
      </c>
      <c r="K12746" s="12">
        <v>1</v>
      </c>
      <c r="L12746" s="25" t="s">
        <v>12</v>
      </c>
      <c r="M12746" s="10"/>
      <c r="N12746" s="15"/>
      <c r="O12746" s="15"/>
      <c r="P12746" s="4"/>
    </row>
    <row r="12747" spans="1:16" ht="15" customHeight="1" x14ac:dyDescent="0.25">
      <c r="A12747" s="11">
        <f t="shared" si="1153"/>
        <v>12744</v>
      </c>
      <c r="B12747" s="29">
        <v>44277</v>
      </c>
      <c r="C12747" s="25">
        <v>22</v>
      </c>
      <c r="D12747" s="12">
        <v>31</v>
      </c>
      <c r="E12747" s="25">
        <v>24.4</v>
      </c>
      <c r="F12747" s="35">
        <v>92</v>
      </c>
      <c r="G12747" s="25">
        <v>42</v>
      </c>
      <c r="H12747" s="13">
        <v>3.2</v>
      </c>
      <c r="I12747" s="25">
        <v>3</v>
      </c>
      <c r="J12747" s="12">
        <v>190</v>
      </c>
      <c r="K12747" s="12">
        <v>1</v>
      </c>
      <c r="L12747" s="25" t="s">
        <v>12</v>
      </c>
      <c r="M12747" s="10"/>
      <c r="N12747" s="15"/>
      <c r="O12747" s="15"/>
      <c r="P12747" s="4"/>
    </row>
    <row r="12748" spans="1:16" ht="15" customHeight="1" x14ac:dyDescent="0.25">
      <c r="A12748" s="11">
        <f t="shared" si="1153"/>
        <v>12745</v>
      </c>
      <c r="B12748" s="29">
        <v>44278</v>
      </c>
      <c r="C12748" s="25">
        <v>22.7</v>
      </c>
      <c r="D12748" s="12">
        <v>31.2</v>
      </c>
      <c r="E12748" s="25">
        <v>25.3</v>
      </c>
      <c r="F12748" s="35">
        <v>92</v>
      </c>
      <c r="G12748" s="25">
        <v>36</v>
      </c>
      <c r="H12748" s="13">
        <v>4.0999999999999996</v>
      </c>
      <c r="I12748" s="25">
        <v>2</v>
      </c>
      <c r="J12748" s="12">
        <v>270</v>
      </c>
      <c r="K12748" s="12">
        <v>1</v>
      </c>
      <c r="L12748" s="25" t="s">
        <v>19</v>
      </c>
      <c r="M12748" s="10"/>
      <c r="N12748" s="15"/>
      <c r="O12748" s="15"/>
      <c r="P12748" s="4"/>
    </row>
    <row r="12749" spans="1:16" ht="15" customHeight="1" x14ac:dyDescent="0.25">
      <c r="A12749" s="11">
        <f t="shared" si="1153"/>
        <v>12746</v>
      </c>
      <c r="B12749" s="29">
        <v>44279</v>
      </c>
      <c r="C12749" s="25">
        <v>23.2</v>
      </c>
      <c r="D12749" s="12">
        <v>31.2</v>
      </c>
      <c r="E12749" s="25">
        <v>26.2</v>
      </c>
      <c r="F12749" s="35">
        <v>87</v>
      </c>
      <c r="G12749" s="25">
        <v>44.8</v>
      </c>
      <c r="H12749" s="13">
        <v>3.9</v>
      </c>
      <c r="I12749" s="25">
        <v>2</v>
      </c>
      <c r="J12749" s="12">
        <v>140</v>
      </c>
      <c r="K12749" s="12">
        <v>0</v>
      </c>
      <c r="L12749" s="25" t="s">
        <v>19</v>
      </c>
      <c r="M12749" s="10"/>
      <c r="N12749" s="15"/>
      <c r="O12749" s="15"/>
      <c r="P12749" s="4"/>
    </row>
    <row r="12750" spans="1:16" ht="15" customHeight="1" x14ac:dyDescent="0.25">
      <c r="A12750" s="11">
        <f t="shared" si="1153"/>
        <v>12747</v>
      </c>
      <c r="B12750" s="29">
        <v>44280</v>
      </c>
      <c r="C12750" s="25">
        <v>23.3</v>
      </c>
      <c r="D12750" s="12">
        <v>31.8</v>
      </c>
      <c r="E12750" s="25">
        <v>25.9</v>
      </c>
      <c r="F12750" s="35">
        <v>87</v>
      </c>
      <c r="G12750" s="25"/>
      <c r="H12750" s="13">
        <v>0.8</v>
      </c>
      <c r="I12750" s="25">
        <v>5</v>
      </c>
      <c r="J12750" s="12">
        <v>180</v>
      </c>
      <c r="K12750" s="12">
        <v>1</v>
      </c>
      <c r="L12750" s="25" t="s">
        <v>19</v>
      </c>
      <c r="M12750" s="10"/>
      <c r="N12750" s="15"/>
      <c r="O12750" s="15"/>
      <c r="P12750" s="4"/>
    </row>
    <row r="12751" spans="1:16" ht="15" customHeight="1" x14ac:dyDescent="0.25">
      <c r="A12751" s="11">
        <f t="shared" si="1153"/>
        <v>12748</v>
      </c>
      <c r="B12751" s="29">
        <v>44281</v>
      </c>
      <c r="C12751" s="25">
        <v>23.4</v>
      </c>
      <c r="D12751" s="12">
        <v>33.799999999999997</v>
      </c>
      <c r="E12751" s="25">
        <v>26</v>
      </c>
      <c r="F12751" s="35">
        <v>90</v>
      </c>
      <c r="G12751" s="25">
        <v>4.5</v>
      </c>
      <c r="H12751" s="13">
        <v>1</v>
      </c>
      <c r="I12751" s="25">
        <v>3</v>
      </c>
      <c r="J12751" s="12">
        <v>220</v>
      </c>
      <c r="K12751" s="12">
        <v>1</v>
      </c>
      <c r="L12751" s="25" t="s">
        <v>19</v>
      </c>
      <c r="M12751" s="10"/>
      <c r="N12751" s="15"/>
      <c r="O12751" s="15"/>
      <c r="P12751" s="4"/>
    </row>
    <row r="12752" spans="1:16" ht="15" customHeight="1" x14ac:dyDescent="0.25">
      <c r="A12752" s="11">
        <f t="shared" si="1153"/>
        <v>12749</v>
      </c>
      <c r="B12752" s="29">
        <v>44282</v>
      </c>
      <c r="C12752" s="25">
        <v>23.4</v>
      </c>
      <c r="D12752" s="12">
        <v>30.6</v>
      </c>
      <c r="E12752" s="25">
        <v>26.2</v>
      </c>
      <c r="F12752" s="35">
        <v>90</v>
      </c>
      <c r="G12752" s="25">
        <v>33.200000000000003</v>
      </c>
      <c r="H12752" s="13">
        <v>6.4</v>
      </c>
      <c r="I12752" s="25">
        <v>1</v>
      </c>
      <c r="J12752" s="12">
        <v>90</v>
      </c>
      <c r="K12752" s="12">
        <v>0</v>
      </c>
      <c r="L12752" s="25" t="s">
        <v>19</v>
      </c>
      <c r="M12752" s="10"/>
      <c r="N12752" s="15"/>
      <c r="O12752" s="15"/>
      <c r="P12752" s="4"/>
    </row>
    <row r="12753" spans="1:16" ht="15" customHeight="1" x14ac:dyDescent="0.25">
      <c r="A12753" s="11">
        <f t="shared" si="1153"/>
        <v>12750</v>
      </c>
      <c r="B12753" s="29">
        <v>44283</v>
      </c>
      <c r="C12753" s="25">
        <v>23.5</v>
      </c>
      <c r="D12753" s="12">
        <v>31.6</v>
      </c>
      <c r="E12753" s="25">
        <v>25.8</v>
      </c>
      <c r="F12753" s="35">
        <v>90</v>
      </c>
      <c r="G12753" s="25">
        <v>20.100000000000001</v>
      </c>
      <c r="H12753" s="13">
        <v>0</v>
      </c>
      <c r="I12753" s="25">
        <v>3</v>
      </c>
      <c r="J12753" s="12">
        <v>190</v>
      </c>
      <c r="K12753" s="12">
        <v>1</v>
      </c>
      <c r="L12753" s="25" t="s">
        <v>12</v>
      </c>
      <c r="M12753" s="10"/>
      <c r="N12753" s="15"/>
      <c r="O12753" s="15"/>
      <c r="P12753" s="4"/>
    </row>
    <row r="12754" spans="1:16" ht="15" customHeight="1" x14ac:dyDescent="0.25">
      <c r="A12754" s="11">
        <f t="shared" si="1153"/>
        <v>12751</v>
      </c>
      <c r="B12754" s="29">
        <v>44284</v>
      </c>
      <c r="C12754" s="25">
        <v>22.7</v>
      </c>
      <c r="D12754" s="12">
        <v>30.6</v>
      </c>
      <c r="E12754" s="25">
        <v>25</v>
      </c>
      <c r="F12754" s="35">
        <v>92</v>
      </c>
      <c r="G12754" s="25">
        <v>31</v>
      </c>
      <c r="H12754" s="13">
        <v>3.7</v>
      </c>
      <c r="I12754" s="25">
        <v>4</v>
      </c>
      <c r="J12754" s="12">
        <v>160</v>
      </c>
      <c r="K12754" s="12">
        <v>1</v>
      </c>
      <c r="L12754" s="25" t="s">
        <v>12</v>
      </c>
      <c r="M12754" s="10"/>
      <c r="N12754" s="15"/>
      <c r="O12754" s="15"/>
      <c r="P12754" s="4"/>
    </row>
    <row r="12755" spans="1:16" ht="15" customHeight="1" x14ac:dyDescent="0.25">
      <c r="A12755" s="11">
        <f t="shared" si="1153"/>
        <v>12752</v>
      </c>
      <c r="B12755" s="29">
        <v>44285</v>
      </c>
      <c r="C12755" s="25">
        <v>22.7</v>
      </c>
      <c r="D12755" s="12">
        <v>28.8</v>
      </c>
      <c r="E12755" s="25">
        <v>24.5</v>
      </c>
      <c r="F12755" s="35">
        <v>93</v>
      </c>
      <c r="G12755" s="25">
        <v>44.6</v>
      </c>
      <c r="H12755" s="13">
        <v>3</v>
      </c>
      <c r="I12755" s="25">
        <v>2</v>
      </c>
      <c r="J12755" s="12">
        <v>160</v>
      </c>
      <c r="K12755" s="12">
        <v>1</v>
      </c>
      <c r="L12755" s="25" t="s">
        <v>19</v>
      </c>
      <c r="M12755" s="10"/>
      <c r="N12755" s="15"/>
      <c r="O12755" s="15"/>
      <c r="P12755" s="4"/>
    </row>
    <row r="12756" spans="1:16" ht="15" customHeight="1" x14ac:dyDescent="0.25">
      <c r="A12756" s="11">
        <f t="shared" si="1153"/>
        <v>12753</v>
      </c>
      <c r="B12756" s="29">
        <v>44286</v>
      </c>
      <c r="C12756" s="25">
        <v>22.8</v>
      </c>
      <c r="D12756" s="12">
        <v>29.6</v>
      </c>
      <c r="E12756" s="25">
        <v>23.4</v>
      </c>
      <c r="F12756" s="35">
        <v>93</v>
      </c>
      <c r="G12756" s="25">
        <v>18.399999999999999</v>
      </c>
      <c r="H12756" s="13">
        <v>3.1</v>
      </c>
      <c r="I12756" s="25">
        <v>5</v>
      </c>
      <c r="J12756" s="12">
        <v>220</v>
      </c>
      <c r="K12756" s="12">
        <v>1</v>
      </c>
      <c r="L12756" s="25" t="s">
        <v>19</v>
      </c>
      <c r="M12756" s="10"/>
      <c r="N12756" s="15"/>
      <c r="O12756" s="15"/>
      <c r="P12756" s="4"/>
    </row>
    <row r="12757" spans="1:16" ht="15" customHeight="1" x14ac:dyDescent="0.25">
      <c r="A12757" s="11">
        <f t="shared" si="1153"/>
        <v>12754</v>
      </c>
      <c r="B12757" s="29">
        <v>44287</v>
      </c>
      <c r="C12757" s="25">
        <v>21.8</v>
      </c>
      <c r="D12757" s="12">
        <v>31.4</v>
      </c>
      <c r="E12757" s="25">
        <v>26</v>
      </c>
      <c r="F12757" s="35">
        <v>80</v>
      </c>
      <c r="G12757" s="25">
        <v>6</v>
      </c>
      <c r="H12757" s="13">
        <v>0.2</v>
      </c>
      <c r="I12757" s="25">
        <v>6</v>
      </c>
      <c r="J12757" s="12">
        <v>190</v>
      </c>
      <c r="K12757" s="12">
        <v>2</v>
      </c>
      <c r="L12757" s="25" t="s">
        <v>14</v>
      </c>
      <c r="M12757" s="10"/>
      <c r="N12757" s="15"/>
      <c r="O12757" s="15"/>
      <c r="P12757" s="4"/>
    </row>
    <row r="12758" spans="1:16" ht="15" customHeight="1" x14ac:dyDescent="0.25">
      <c r="A12758" s="11">
        <f t="shared" si="1153"/>
        <v>12755</v>
      </c>
      <c r="B12758" s="29">
        <v>44288</v>
      </c>
      <c r="C12758" s="25">
        <v>22</v>
      </c>
      <c r="D12758" s="12">
        <v>32.6</v>
      </c>
      <c r="E12758" s="25">
        <v>26.3</v>
      </c>
      <c r="F12758" s="35">
        <v>79</v>
      </c>
      <c r="G12758" s="25">
        <v>0</v>
      </c>
      <c r="H12758" s="13">
        <v>0.8</v>
      </c>
      <c r="I12758" s="25">
        <v>12</v>
      </c>
      <c r="J12758" s="12">
        <v>280</v>
      </c>
      <c r="K12758" s="12">
        <v>4</v>
      </c>
      <c r="L12758" s="25" t="s">
        <v>13</v>
      </c>
      <c r="M12758" s="10"/>
      <c r="N12758" s="15"/>
      <c r="O12758" s="15"/>
      <c r="P12758" s="4"/>
    </row>
    <row r="12759" spans="1:16" ht="15" customHeight="1" x14ac:dyDescent="0.25">
      <c r="A12759" s="11">
        <f t="shared" si="1153"/>
        <v>12756</v>
      </c>
      <c r="B12759" s="29">
        <v>44289</v>
      </c>
      <c r="C12759" s="25">
        <v>23.6</v>
      </c>
      <c r="D12759" s="12">
        <v>32</v>
      </c>
      <c r="E12759" s="25">
        <v>25.8</v>
      </c>
      <c r="F12759" s="35">
        <v>81</v>
      </c>
      <c r="G12759" s="25">
        <v>0.3</v>
      </c>
      <c r="H12759" s="13">
        <v>4.9000000000000004</v>
      </c>
      <c r="I12759" s="25">
        <v>10</v>
      </c>
      <c r="J12759" s="12">
        <v>220</v>
      </c>
      <c r="K12759" s="12">
        <v>2</v>
      </c>
      <c r="L12759" s="25" t="s">
        <v>12</v>
      </c>
      <c r="M12759" s="10"/>
      <c r="N12759" s="15"/>
      <c r="O12759" s="15"/>
      <c r="P12759" s="4"/>
    </row>
    <row r="12760" spans="1:16" ht="15" customHeight="1" x14ac:dyDescent="0.25">
      <c r="A12760" s="11">
        <f t="shared" si="1153"/>
        <v>12757</v>
      </c>
      <c r="B12760" s="29">
        <v>44290</v>
      </c>
      <c r="C12760" s="25">
        <v>22</v>
      </c>
      <c r="D12760" s="12">
        <v>29.4</v>
      </c>
      <c r="E12760" s="25">
        <v>28.1</v>
      </c>
      <c r="F12760" s="35">
        <v>62</v>
      </c>
      <c r="G12760" s="25">
        <v>7.4</v>
      </c>
      <c r="H12760" s="13">
        <v>0.6</v>
      </c>
      <c r="I12760" s="25">
        <v>3</v>
      </c>
      <c r="J12760" s="12">
        <v>230</v>
      </c>
      <c r="K12760" s="12">
        <v>1</v>
      </c>
      <c r="L12760" s="25" t="s">
        <v>12</v>
      </c>
      <c r="M12760" s="10"/>
      <c r="N12760" s="15"/>
      <c r="O12760" s="15"/>
      <c r="P12760" s="4"/>
    </row>
    <row r="12761" spans="1:16" ht="15" customHeight="1" x14ac:dyDescent="0.25">
      <c r="A12761" s="11">
        <f t="shared" si="1153"/>
        <v>12758</v>
      </c>
      <c r="B12761" s="29">
        <v>44291</v>
      </c>
      <c r="C12761" s="25">
        <v>22.1</v>
      </c>
      <c r="D12761" s="12">
        <v>31.4</v>
      </c>
      <c r="E12761" s="25">
        <v>25.8</v>
      </c>
      <c r="F12761" s="35">
        <v>86</v>
      </c>
      <c r="G12761" s="25">
        <v>8888</v>
      </c>
      <c r="H12761" s="13">
        <v>0</v>
      </c>
      <c r="I12761" s="25">
        <v>4</v>
      </c>
      <c r="J12761" s="12">
        <v>40</v>
      </c>
      <c r="K12761" s="12">
        <v>1</v>
      </c>
      <c r="L12761" s="25" t="s">
        <v>19</v>
      </c>
      <c r="M12761" s="10"/>
      <c r="N12761" s="15"/>
      <c r="O12761" s="15"/>
      <c r="P12761" s="4"/>
    </row>
    <row r="12762" spans="1:16" ht="15" customHeight="1" x14ac:dyDescent="0.25">
      <c r="A12762" s="11">
        <f t="shared" si="1153"/>
        <v>12759</v>
      </c>
      <c r="B12762" s="29">
        <v>44292</v>
      </c>
      <c r="C12762" s="25">
        <v>21.8</v>
      </c>
      <c r="D12762" s="12">
        <v>32.200000000000003</v>
      </c>
      <c r="E12762" s="25">
        <v>26.4</v>
      </c>
      <c r="F12762" s="35">
        <v>83</v>
      </c>
      <c r="G12762" s="25">
        <v>8888</v>
      </c>
      <c r="H12762" s="13">
        <v>3</v>
      </c>
      <c r="I12762" s="25">
        <v>5</v>
      </c>
      <c r="J12762" s="12">
        <v>180</v>
      </c>
      <c r="K12762" s="12">
        <v>2</v>
      </c>
      <c r="L12762" s="25" t="s">
        <v>14</v>
      </c>
      <c r="M12762" s="10"/>
      <c r="N12762" s="15"/>
      <c r="O12762" s="15"/>
      <c r="P12762" s="4"/>
    </row>
    <row r="12763" spans="1:16" ht="15" customHeight="1" x14ac:dyDescent="0.25">
      <c r="A12763" s="11">
        <f t="shared" si="1153"/>
        <v>12760</v>
      </c>
      <c r="B12763" s="29">
        <v>44293</v>
      </c>
      <c r="C12763" s="25">
        <v>21.9</v>
      </c>
      <c r="D12763" s="12">
        <v>32.799999999999997</v>
      </c>
      <c r="E12763" s="25">
        <v>27.1</v>
      </c>
      <c r="F12763" s="35">
        <v>82</v>
      </c>
      <c r="G12763" s="25">
        <v>0</v>
      </c>
      <c r="H12763" s="13">
        <v>9.5</v>
      </c>
      <c r="I12763" s="25">
        <v>6</v>
      </c>
      <c r="J12763" s="12">
        <v>200</v>
      </c>
      <c r="K12763" s="12">
        <v>2</v>
      </c>
      <c r="L12763" s="25" t="s">
        <v>19</v>
      </c>
      <c r="M12763" s="10"/>
      <c r="N12763" s="15"/>
      <c r="O12763" s="15"/>
      <c r="P12763" s="4"/>
    </row>
    <row r="12764" spans="1:16" ht="15" customHeight="1" x14ac:dyDescent="0.25">
      <c r="A12764" s="11">
        <f t="shared" si="1153"/>
        <v>12761</v>
      </c>
      <c r="B12764" s="29">
        <v>44294</v>
      </c>
      <c r="C12764" s="25">
        <v>23.6</v>
      </c>
      <c r="D12764" s="12">
        <v>31.9</v>
      </c>
      <c r="E12764" s="25">
        <v>27</v>
      </c>
      <c r="F12764" s="35">
        <v>84</v>
      </c>
      <c r="G12764" s="25">
        <v>8888</v>
      </c>
      <c r="H12764" s="13">
        <v>7</v>
      </c>
      <c r="I12764" s="25">
        <v>4</v>
      </c>
      <c r="J12764" s="12">
        <v>190</v>
      </c>
      <c r="K12764" s="12">
        <v>1</v>
      </c>
      <c r="L12764" s="25" t="s">
        <v>14</v>
      </c>
      <c r="M12764" s="10"/>
      <c r="N12764" s="15"/>
      <c r="O12764" s="15"/>
      <c r="P12764" s="4"/>
    </row>
    <row r="12765" spans="1:16" ht="15" customHeight="1" x14ac:dyDescent="0.25">
      <c r="A12765" s="11">
        <f t="shared" si="1153"/>
        <v>12762</v>
      </c>
      <c r="B12765" s="29">
        <v>44295</v>
      </c>
      <c r="C12765" s="25">
        <v>23.6</v>
      </c>
      <c r="D12765" s="12">
        <v>31.8</v>
      </c>
      <c r="E12765" s="25">
        <v>26.2</v>
      </c>
      <c r="F12765" s="35">
        <v>89</v>
      </c>
      <c r="G12765" s="25"/>
      <c r="H12765" s="13">
        <v>7.5</v>
      </c>
      <c r="I12765" s="25">
        <v>2</v>
      </c>
      <c r="J12765" s="12">
        <v>150</v>
      </c>
      <c r="K12765" s="12">
        <v>0</v>
      </c>
      <c r="L12765" s="25" t="s">
        <v>19</v>
      </c>
      <c r="M12765" s="10"/>
      <c r="N12765" s="15"/>
      <c r="O12765" s="15"/>
      <c r="P12765" s="4"/>
    </row>
    <row r="12766" spans="1:16" ht="15" customHeight="1" x14ac:dyDescent="0.25">
      <c r="A12766" s="11">
        <f t="shared" si="1153"/>
        <v>12763</v>
      </c>
      <c r="B12766" s="29">
        <v>44296</v>
      </c>
      <c r="C12766" s="25">
        <v>22.9</v>
      </c>
      <c r="D12766" s="12">
        <v>32.6</v>
      </c>
      <c r="E12766" s="25">
        <v>25.6</v>
      </c>
      <c r="F12766" s="35">
        <v>90</v>
      </c>
      <c r="G12766" s="25">
        <v>4</v>
      </c>
      <c r="H12766" s="13">
        <v>3</v>
      </c>
      <c r="I12766" s="25">
        <v>4</v>
      </c>
      <c r="J12766" s="12">
        <v>200</v>
      </c>
      <c r="K12766" s="12">
        <v>1</v>
      </c>
      <c r="L12766" s="25" t="s">
        <v>19</v>
      </c>
      <c r="M12766" s="10"/>
      <c r="N12766" s="15"/>
      <c r="O12766" s="15"/>
      <c r="P12766" s="4"/>
    </row>
    <row r="12767" spans="1:16" ht="15" customHeight="1" x14ac:dyDescent="0.25">
      <c r="A12767" s="11">
        <f t="shared" si="1153"/>
        <v>12764</v>
      </c>
      <c r="B12767" s="29">
        <v>44297</v>
      </c>
      <c r="C12767" s="25">
        <v>22.9</v>
      </c>
      <c r="D12767" s="12">
        <v>31.3</v>
      </c>
      <c r="E12767" s="25">
        <v>25.7</v>
      </c>
      <c r="F12767" s="35">
        <v>90</v>
      </c>
      <c r="G12767" s="25">
        <v>96.8</v>
      </c>
      <c r="H12767" s="13">
        <v>4</v>
      </c>
      <c r="I12767" s="25">
        <v>4</v>
      </c>
      <c r="J12767" s="12">
        <v>250</v>
      </c>
      <c r="K12767" s="12">
        <v>2</v>
      </c>
      <c r="L12767" s="25" t="s">
        <v>12</v>
      </c>
      <c r="M12767" s="10"/>
      <c r="N12767" s="15"/>
      <c r="O12767" s="15"/>
      <c r="P12767" s="4"/>
    </row>
    <row r="12768" spans="1:16" ht="15" customHeight="1" x14ac:dyDescent="0.25">
      <c r="A12768" s="11">
        <f t="shared" si="1153"/>
        <v>12765</v>
      </c>
      <c r="B12768" s="29">
        <v>44298</v>
      </c>
      <c r="C12768" s="25">
        <v>22.9</v>
      </c>
      <c r="D12768" s="12">
        <v>30.4</v>
      </c>
      <c r="E12768" s="25">
        <v>26.2</v>
      </c>
      <c r="F12768" s="35">
        <v>86</v>
      </c>
      <c r="G12768" s="25">
        <v>3.4</v>
      </c>
      <c r="H12768" s="13">
        <v>5.7</v>
      </c>
      <c r="I12768" s="25">
        <v>4</v>
      </c>
      <c r="J12768" s="12">
        <v>210</v>
      </c>
      <c r="K12768" s="12">
        <v>1</v>
      </c>
      <c r="L12768" s="25" t="s">
        <v>19</v>
      </c>
      <c r="M12768" s="10"/>
      <c r="N12768" s="15"/>
      <c r="O12768" s="15"/>
      <c r="P12768" s="4"/>
    </row>
    <row r="12769" spans="1:16" ht="15" customHeight="1" x14ac:dyDescent="0.25">
      <c r="A12769" s="11">
        <f t="shared" si="1153"/>
        <v>12766</v>
      </c>
      <c r="B12769" s="29">
        <v>44299</v>
      </c>
      <c r="C12769" s="25">
        <v>22.7</v>
      </c>
      <c r="D12769" s="12">
        <v>32.200000000000003</v>
      </c>
      <c r="E12769" s="25">
        <v>26.5</v>
      </c>
      <c r="F12769" s="35">
        <v>85</v>
      </c>
      <c r="G12769" s="25">
        <v>0.4</v>
      </c>
      <c r="H12769" s="13">
        <v>0.3</v>
      </c>
      <c r="I12769" s="25">
        <v>4</v>
      </c>
      <c r="J12769" s="12">
        <v>250</v>
      </c>
      <c r="K12769" s="12">
        <v>1</v>
      </c>
      <c r="L12769" s="25" t="s">
        <v>13</v>
      </c>
      <c r="M12769" s="10"/>
      <c r="N12769" s="15"/>
      <c r="O12769" s="15"/>
      <c r="P12769" s="4"/>
    </row>
    <row r="12770" spans="1:16" ht="15" customHeight="1" x14ac:dyDescent="0.25">
      <c r="A12770" s="11">
        <f t="shared" si="1153"/>
        <v>12767</v>
      </c>
      <c r="B12770" s="29">
        <v>44300</v>
      </c>
      <c r="C12770" s="25">
        <v>23.1</v>
      </c>
      <c r="D12770" s="12">
        <v>32.4</v>
      </c>
      <c r="E12770" s="25">
        <v>26.1</v>
      </c>
      <c r="F12770" s="35">
        <v>87</v>
      </c>
      <c r="G12770" s="25">
        <v>12.1</v>
      </c>
      <c r="H12770" s="13">
        <v>8.5</v>
      </c>
      <c r="I12770" s="25">
        <v>3</v>
      </c>
      <c r="J12770" s="12">
        <v>210</v>
      </c>
      <c r="K12770" s="12">
        <v>0</v>
      </c>
      <c r="L12770" s="25" t="s">
        <v>19</v>
      </c>
      <c r="M12770" s="10"/>
      <c r="N12770" s="15"/>
      <c r="O12770" s="15"/>
      <c r="P12770" s="4"/>
    </row>
    <row r="12771" spans="1:16" ht="15" customHeight="1" x14ac:dyDescent="0.25">
      <c r="A12771" s="11">
        <f t="shared" si="1153"/>
        <v>12768</v>
      </c>
      <c r="B12771" s="29">
        <v>44301</v>
      </c>
      <c r="C12771" s="25">
        <v>23.2</v>
      </c>
      <c r="D12771" s="12">
        <v>31</v>
      </c>
      <c r="E12771" s="25">
        <v>25.8</v>
      </c>
      <c r="F12771" s="35">
        <v>90</v>
      </c>
      <c r="G12771" s="25">
        <v>7.3</v>
      </c>
      <c r="H12771" s="13">
        <v>4</v>
      </c>
      <c r="I12771" s="25">
        <v>2</v>
      </c>
      <c r="J12771" s="12">
        <v>360</v>
      </c>
      <c r="K12771" s="12">
        <v>0</v>
      </c>
      <c r="L12771" s="25" t="s">
        <v>19</v>
      </c>
      <c r="M12771" s="10"/>
      <c r="N12771" s="15"/>
      <c r="O12771" s="15"/>
      <c r="P12771" s="4"/>
    </row>
    <row r="12772" spans="1:16" ht="15" customHeight="1" x14ac:dyDescent="0.25">
      <c r="A12772" s="11">
        <f t="shared" si="1153"/>
        <v>12769</v>
      </c>
      <c r="B12772" s="29">
        <v>44302</v>
      </c>
      <c r="C12772" s="25">
        <v>22.6</v>
      </c>
      <c r="D12772" s="12">
        <v>32</v>
      </c>
      <c r="E12772" s="25">
        <v>25.4</v>
      </c>
      <c r="F12772" s="35">
        <v>90</v>
      </c>
      <c r="G12772" s="25">
        <v>0.4</v>
      </c>
      <c r="H12772" s="13">
        <v>1.9</v>
      </c>
      <c r="I12772" s="25">
        <v>2</v>
      </c>
      <c r="J12772" s="12">
        <v>160</v>
      </c>
      <c r="K12772" s="12">
        <v>1</v>
      </c>
      <c r="L12772" s="25" t="s">
        <v>19</v>
      </c>
      <c r="M12772" s="10"/>
      <c r="N12772" s="15"/>
      <c r="O12772" s="15"/>
      <c r="P12772" s="4"/>
    </row>
    <row r="12773" spans="1:16" ht="15" customHeight="1" x14ac:dyDescent="0.25">
      <c r="A12773" s="11">
        <f t="shared" si="1153"/>
        <v>12770</v>
      </c>
      <c r="B12773" s="29">
        <v>44303</v>
      </c>
      <c r="C12773" s="25">
        <v>22.7</v>
      </c>
      <c r="D12773" s="12">
        <v>28.4</v>
      </c>
      <c r="E12773" s="25">
        <v>25.1</v>
      </c>
      <c r="F12773" s="35">
        <v>90</v>
      </c>
      <c r="G12773" s="25">
        <v>19</v>
      </c>
      <c r="H12773" s="13">
        <v>4</v>
      </c>
      <c r="I12773" s="25">
        <v>2</v>
      </c>
      <c r="J12773" s="12">
        <v>110</v>
      </c>
      <c r="K12773" s="12">
        <v>0</v>
      </c>
      <c r="L12773" s="25" t="s">
        <v>19</v>
      </c>
      <c r="M12773" s="10"/>
      <c r="N12773" s="15"/>
      <c r="O12773" s="15"/>
      <c r="P12773" s="4"/>
    </row>
    <row r="12774" spans="1:16" ht="15" customHeight="1" x14ac:dyDescent="0.25">
      <c r="A12774" s="11">
        <f t="shared" si="1153"/>
        <v>12771</v>
      </c>
      <c r="B12774" s="29">
        <v>44304</v>
      </c>
      <c r="C12774" s="25">
        <v>21.2</v>
      </c>
      <c r="D12774" s="12">
        <v>32.299999999999997</v>
      </c>
      <c r="E12774" s="25">
        <v>25.7</v>
      </c>
      <c r="F12774" s="35">
        <v>83</v>
      </c>
      <c r="G12774" s="25">
        <v>0.5</v>
      </c>
      <c r="H12774" s="13">
        <v>0</v>
      </c>
      <c r="I12774" s="25">
        <v>4</v>
      </c>
      <c r="J12774" s="12">
        <v>190</v>
      </c>
      <c r="K12774" s="12">
        <v>1</v>
      </c>
      <c r="L12774" s="25" t="s">
        <v>19</v>
      </c>
      <c r="M12774" s="10"/>
      <c r="N12774" s="15"/>
      <c r="O12774" s="15"/>
      <c r="P12774" s="4"/>
    </row>
    <row r="12775" spans="1:16" ht="15" customHeight="1" x14ac:dyDescent="0.25">
      <c r="A12775" s="11">
        <f t="shared" si="1153"/>
        <v>12772</v>
      </c>
      <c r="B12775" s="29">
        <v>44305</v>
      </c>
      <c r="C12775" s="25">
        <v>22.6</v>
      </c>
      <c r="D12775" s="12">
        <v>32.200000000000003</v>
      </c>
      <c r="E12775" s="25">
        <v>26.6</v>
      </c>
      <c r="F12775" s="35">
        <v>82</v>
      </c>
      <c r="G12775" s="25"/>
      <c r="H12775" s="13">
        <v>9.6999999999999993</v>
      </c>
      <c r="I12775" s="25">
        <v>3</v>
      </c>
      <c r="J12775" s="12">
        <v>210</v>
      </c>
      <c r="K12775" s="12">
        <v>1</v>
      </c>
      <c r="L12775" s="25" t="s">
        <v>19</v>
      </c>
      <c r="M12775" s="10"/>
      <c r="N12775" s="15"/>
      <c r="O12775" s="15"/>
      <c r="P12775" s="4"/>
    </row>
    <row r="12776" spans="1:16" ht="15" customHeight="1" x14ac:dyDescent="0.25">
      <c r="A12776" s="11">
        <f t="shared" si="1153"/>
        <v>12773</v>
      </c>
      <c r="B12776" s="29">
        <v>44306</v>
      </c>
      <c r="C12776" s="25">
        <v>21.8</v>
      </c>
      <c r="D12776" s="12">
        <v>32.799999999999997</v>
      </c>
      <c r="E12776" s="25">
        <v>26.3</v>
      </c>
      <c r="F12776" s="35">
        <v>83</v>
      </c>
      <c r="G12776" s="25"/>
      <c r="H12776" s="13">
        <v>8.5</v>
      </c>
      <c r="I12776" s="25">
        <v>2</v>
      </c>
      <c r="J12776" s="12">
        <v>210</v>
      </c>
      <c r="K12776" s="12">
        <v>1</v>
      </c>
      <c r="L12776" s="25" t="s">
        <v>19</v>
      </c>
      <c r="M12776" s="10"/>
      <c r="N12776" s="15"/>
      <c r="O12776" s="15"/>
      <c r="P12776" s="4"/>
    </row>
    <row r="12777" spans="1:16" ht="15" customHeight="1" x14ac:dyDescent="0.25">
      <c r="A12777" s="11">
        <f t="shared" si="1153"/>
        <v>12774</v>
      </c>
      <c r="B12777" s="29">
        <v>44307</v>
      </c>
      <c r="C12777" s="25">
        <v>23.9</v>
      </c>
      <c r="D12777" s="12">
        <v>31.8</v>
      </c>
      <c r="E12777" s="25">
        <v>26.7</v>
      </c>
      <c r="F12777" s="35">
        <v>87</v>
      </c>
      <c r="G12777" s="25"/>
      <c r="H12777" s="13">
        <v>7.7</v>
      </c>
      <c r="I12777" s="25">
        <v>3</v>
      </c>
      <c r="J12777" s="12">
        <v>160</v>
      </c>
      <c r="K12777" s="12">
        <v>1</v>
      </c>
      <c r="L12777" s="25" t="s">
        <v>12</v>
      </c>
      <c r="M12777" s="10"/>
      <c r="N12777" s="15"/>
      <c r="O12777" s="15"/>
      <c r="P12777" s="4"/>
    </row>
    <row r="12778" spans="1:16" ht="15" customHeight="1" x14ac:dyDescent="0.25">
      <c r="A12778" s="11">
        <f t="shared" si="1153"/>
        <v>12775</v>
      </c>
      <c r="B12778" s="29">
        <v>44308</v>
      </c>
      <c r="C12778" s="25">
        <v>22.8</v>
      </c>
      <c r="D12778" s="12">
        <v>29.8</v>
      </c>
      <c r="E12778" s="25">
        <v>25.3</v>
      </c>
      <c r="F12778" s="35">
        <v>90</v>
      </c>
      <c r="G12778" s="25">
        <v>40.4</v>
      </c>
      <c r="H12778" s="13">
        <v>5.9</v>
      </c>
      <c r="I12778" s="25">
        <v>3</v>
      </c>
      <c r="J12778" s="12">
        <v>200</v>
      </c>
      <c r="K12778" s="12">
        <v>1</v>
      </c>
      <c r="L12778" s="25" t="s">
        <v>19</v>
      </c>
      <c r="M12778" s="10"/>
      <c r="N12778" s="15"/>
      <c r="O12778" s="15"/>
      <c r="P12778" s="4"/>
    </row>
    <row r="12779" spans="1:16" ht="15" customHeight="1" x14ac:dyDescent="0.25">
      <c r="A12779" s="11">
        <f t="shared" si="1153"/>
        <v>12776</v>
      </c>
      <c r="B12779" s="29">
        <v>44309</v>
      </c>
      <c r="C12779" s="25">
        <v>22.6</v>
      </c>
      <c r="D12779" s="12">
        <v>32</v>
      </c>
      <c r="E12779" s="25">
        <v>26.4</v>
      </c>
      <c r="F12779" s="35">
        <v>82</v>
      </c>
      <c r="G12779" s="25">
        <v>4.2</v>
      </c>
      <c r="H12779" s="13">
        <v>0.4</v>
      </c>
      <c r="I12779" s="25">
        <v>4</v>
      </c>
      <c r="J12779" s="12">
        <v>230</v>
      </c>
      <c r="K12779" s="12">
        <v>1</v>
      </c>
      <c r="L12779" s="25" t="s">
        <v>19</v>
      </c>
      <c r="M12779" s="10"/>
      <c r="N12779" s="15"/>
      <c r="O12779" s="15"/>
      <c r="P12779" s="4"/>
    </row>
    <row r="12780" spans="1:16" ht="15" customHeight="1" x14ac:dyDescent="0.25">
      <c r="A12780" s="11">
        <f t="shared" si="1153"/>
        <v>12777</v>
      </c>
      <c r="B12780" s="29">
        <v>44310</v>
      </c>
      <c r="C12780" s="25">
        <v>22.8</v>
      </c>
      <c r="D12780" s="12">
        <v>31.8</v>
      </c>
      <c r="E12780" s="25">
        <v>26.6</v>
      </c>
      <c r="F12780" s="35">
        <v>82</v>
      </c>
      <c r="G12780" s="25"/>
      <c r="H12780" s="13">
        <v>6.9</v>
      </c>
      <c r="I12780" s="25">
        <v>2</v>
      </c>
      <c r="J12780" s="12">
        <v>200</v>
      </c>
      <c r="K12780" s="12">
        <v>1</v>
      </c>
      <c r="L12780" s="25" t="s">
        <v>19</v>
      </c>
      <c r="M12780" s="10"/>
      <c r="N12780" s="15"/>
      <c r="O12780" s="15"/>
      <c r="P12780" s="4"/>
    </row>
    <row r="12781" spans="1:16" ht="15" customHeight="1" x14ac:dyDescent="0.25">
      <c r="A12781" s="11">
        <f t="shared" si="1153"/>
        <v>12778</v>
      </c>
      <c r="B12781" s="29">
        <v>44311</v>
      </c>
      <c r="C12781" s="25">
        <v>22.4</v>
      </c>
      <c r="D12781" s="12">
        <v>32.200000000000003</v>
      </c>
      <c r="E12781" s="25">
        <v>26.4</v>
      </c>
      <c r="F12781" s="35">
        <v>82</v>
      </c>
      <c r="G12781" s="25">
        <v>17.2</v>
      </c>
      <c r="H12781" s="13">
        <v>6.9</v>
      </c>
      <c r="I12781" s="25">
        <v>3</v>
      </c>
      <c r="J12781" s="12">
        <v>190</v>
      </c>
      <c r="K12781" s="12">
        <v>1</v>
      </c>
      <c r="L12781" s="25" t="s">
        <v>19</v>
      </c>
      <c r="M12781" s="10"/>
      <c r="N12781" s="15"/>
      <c r="O12781" s="15"/>
      <c r="P12781" s="4"/>
    </row>
    <row r="12782" spans="1:16" ht="15" customHeight="1" x14ac:dyDescent="0.25">
      <c r="A12782" s="11">
        <f t="shared" si="1153"/>
        <v>12779</v>
      </c>
      <c r="B12782" s="29">
        <v>44312</v>
      </c>
      <c r="C12782" s="25">
        <v>22.6</v>
      </c>
      <c r="D12782" s="12">
        <v>31.8</v>
      </c>
      <c r="E12782" s="25">
        <v>26.4</v>
      </c>
      <c r="F12782" s="35">
        <v>85</v>
      </c>
      <c r="G12782" s="25"/>
      <c r="H12782" s="13">
        <v>7.3</v>
      </c>
      <c r="I12782" s="25">
        <v>4</v>
      </c>
      <c r="J12782" s="12">
        <v>190</v>
      </c>
      <c r="K12782" s="12">
        <v>1</v>
      </c>
      <c r="L12782" s="25" t="s">
        <v>19</v>
      </c>
      <c r="M12782" s="10"/>
      <c r="N12782" s="15"/>
      <c r="O12782" s="15"/>
      <c r="P12782" s="4"/>
    </row>
    <row r="12783" spans="1:16" ht="15" customHeight="1" x14ac:dyDescent="0.25">
      <c r="A12783" s="11">
        <f t="shared" si="1153"/>
        <v>12780</v>
      </c>
      <c r="B12783" s="29">
        <v>44313</v>
      </c>
      <c r="C12783" s="25">
        <v>22</v>
      </c>
      <c r="D12783" s="12">
        <v>33.6</v>
      </c>
      <c r="E12783" s="25">
        <v>25.9</v>
      </c>
      <c r="F12783" s="35">
        <v>86</v>
      </c>
      <c r="G12783" s="25">
        <v>0.9</v>
      </c>
      <c r="H12783" s="13">
        <v>2.6</v>
      </c>
      <c r="I12783" s="25">
        <v>3</v>
      </c>
      <c r="J12783" s="12">
        <v>300</v>
      </c>
      <c r="K12783" s="12">
        <v>1</v>
      </c>
      <c r="L12783" s="25" t="s">
        <v>19</v>
      </c>
      <c r="M12783" s="10"/>
      <c r="N12783" s="15"/>
      <c r="O12783" s="15"/>
      <c r="P12783" s="4"/>
    </row>
    <row r="12784" spans="1:16" ht="15" customHeight="1" x14ac:dyDescent="0.25">
      <c r="A12784" s="11">
        <f t="shared" si="1153"/>
        <v>12781</v>
      </c>
      <c r="B12784" s="29">
        <v>44314</v>
      </c>
      <c r="C12784" s="25">
        <v>22.1</v>
      </c>
      <c r="D12784" s="12">
        <v>31.8</v>
      </c>
      <c r="E12784" s="25">
        <v>25.9</v>
      </c>
      <c r="F12784" s="35">
        <v>89</v>
      </c>
      <c r="G12784" s="25">
        <v>18.7</v>
      </c>
      <c r="H12784" s="13">
        <v>4.8</v>
      </c>
      <c r="I12784" s="25">
        <v>3</v>
      </c>
      <c r="J12784" s="12">
        <v>190</v>
      </c>
      <c r="K12784" s="12">
        <v>1</v>
      </c>
      <c r="L12784" s="25" t="s">
        <v>14</v>
      </c>
      <c r="M12784" s="10"/>
      <c r="N12784" s="15"/>
      <c r="O12784" s="15"/>
      <c r="P12784" s="4"/>
    </row>
    <row r="12785" spans="1:16" ht="15" customHeight="1" x14ac:dyDescent="0.25">
      <c r="A12785" s="11">
        <f t="shared" si="1153"/>
        <v>12782</v>
      </c>
      <c r="B12785" s="29">
        <v>44315</v>
      </c>
      <c r="C12785" s="25">
        <v>24.1</v>
      </c>
      <c r="D12785" s="12">
        <v>31.6</v>
      </c>
      <c r="E12785" s="25">
        <v>26.6</v>
      </c>
      <c r="F12785" s="35">
        <v>88</v>
      </c>
      <c r="G12785" s="25">
        <v>35.9</v>
      </c>
      <c r="H12785" s="13">
        <v>6</v>
      </c>
      <c r="I12785" s="25">
        <v>3</v>
      </c>
      <c r="J12785" s="12">
        <v>140</v>
      </c>
      <c r="K12785" s="12">
        <v>1</v>
      </c>
      <c r="L12785" s="25" t="s">
        <v>19</v>
      </c>
      <c r="M12785" s="10"/>
      <c r="N12785" s="15"/>
      <c r="O12785" s="15"/>
      <c r="P12785" s="4"/>
    </row>
    <row r="12786" spans="1:16" ht="15" customHeight="1" x14ac:dyDescent="0.25">
      <c r="A12786" s="11">
        <f t="shared" si="1153"/>
        <v>12783</v>
      </c>
      <c r="B12786" s="29">
        <v>44316</v>
      </c>
      <c r="C12786" s="25">
        <v>22.2</v>
      </c>
      <c r="D12786" s="12">
        <v>31.2</v>
      </c>
      <c r="E12786" s="25">
        <v>25.8</v>
      </c>
      <c r="F12786" s="35">
        <v>87</v>
      </c>
      <c r="G12786" s="25">
        <v>34</v>
      </c>
      <c r="H12786" s="13">
        <v>4.0999999999999996</v>
      </c>
      <c r="I12786" s="25">
        <v>3</v>
      </c>
      <c r="J12786" s="12">
        <v>180</v>
      </c>
      <c r="K12786" s="12">
        <v>1</v>
      </c>
      <c r="L12786" s="25" t="s">
        <v>19</v>
      </c>
      <c r="M12786" s="10"/>
      <c r="N12786" s="15"/>
      <c r="O12786" s="15"/>
      <c r="P12786" s="4"/>
    </row>
    <row r="12787" spans="1:16" ht="15" customHeight="1" x14ac:dyDescent="0.25">
      <c r="A12787" s="11">
        <f t="shared" si="1153"/>
        <v>12784</v>
      </c>
      <c r="B12787" s="29">
        <v>44317</v>
      </c>
      <c r="C12787" s="25">
        <v>23.4</v>
      </c>
      <c r="D12787" s="12">
        <v>31.2</v>
      </c>
      <c r="E12787" s="25">
        <v>25.9</v>
      </c>
      <c r="F12787" s="35">
        <v>90</v>
      </c>
      <c r="G12787" s="25"/>
      <c r="H12787" s="13">
        <v>4</v>
      </c>
      <c r="I12787" s="25">
        <v>2</v>
      </c>
      <c r="J12787" s="12">
        <v>220</v>
      </c>
      <c r="K12787" s="12">
        <v>1</v>
      </c>
      <c r="L12787" s="25" t="s">
        <v>19</v>
      </c>
      <c r="M12787" s="10"/>
      <c r="N12787" s="15"/>
      <c r="O12787" s="15"/>
      <c r="P12787" s="4"/>
    </row>
    <row r="12788" spans="1:16" ht="15" customHeight="1" x14ac:dyDescent="0.25">
      <c r="A12788" s="11">
        <f t="shared" si="1153"/>
        <v>12785</v>
      </c>
      <c r="B12788" s="29">
        <v>44318</v>
      </c>
      <c r="C12788" s="25">
        <v>24.2</v>
      </c>
      <c r="D12788" s="12">
        <v>32.6</v>
      </c>
      <c r="E12788" s="25">
        <v>27.2</v>
      </c>
      <c r="F12788" s="35">
        <v>86</v>
      </c>
      <c r="G12788" s="25">
        <v>15.3</v>
      </c>
      <c r="H12788" s="13">
        <v>3.2</v>
      </c>
      <c r="I12788" s="25">
        <v>4</v>
      </c>
      <c r="J12788" s="12">
        <v>190</v>
      </c>
      <c r="K12788" s="12">
        <v>2</v>
      </c>
      <c r="L12788" s="25" t="s">
        <v>19</v>
      </c>
      <c r="M12788" s="10"/>
      <c r="N12788" s="15"/>
      <c r="O12788" s="15"/>
      <c r="P12788" s="4"/>
    </row>
    <row r="12789" spans="1:16" ht="15" customHeight="1" x14ac:dyDescent="0.25">
      <c r="A12789" s="11">
        <f t="shared" si="1153"/>
        <v>12786</v>
      </c>
      <c r="B12789" s="29">
        <v>44319</v>
      </c>
      <c r="C12789" s="25">
        <v>24.3</v>
      </c>
      <c r="D12789" s="12">
        <v>34.1</v>
      </c>
      <c r="E12789" s="25">
        <v>28.4</v>
      </c>
      <c r="F12789" s="35">
        <v>75</v>
      </c>
      <c r="G12789" s="25"/>
      <c r="H12789" s="13">
        <v>6.8</v>
      </c>
      <c r="I12789" s="25">
        <v>4</v>
      </c>
      <c r="J12789" s="12">
        <v>200</v>
      </c>
      <c r="K12789" s="12">
        <v>1</v>
      </c>
      <c r="L12789" s="25" t="s">
        <v>19</v>
      </c>
      <c r="M12789" s="10"/>
      <c r="N12789" s="15"/>
      <c r="O12789" s="15"/>
      <c r="P12789" s="4"/>
    </row>
    <row r="12790" spans="1:16" ht="15" customHeight="1" x14ac:dyDescent="0.25">
      <c r="A12790" s="11">
        <f t="shared" si="1153"/>
        <v>12787</v>
      </c>
      <c r="B12790" s="29">
        <v>44320</v>
      </c>
      <c r="C12790" s="25">
        <v>23.7</v>
      </c>
      <c r="D12790" s="12">
        <v>31.8</v>
      </c>
      <c r="E12790" s="25">
        <v>25.9</v>
      </c>
      <c r="F12790" s="35">
        <v>92</v>
      </c>
      <c r="G12790" s="25"/>
      <c r="H12790" s="13">
        <v>7.9</v>
      </c>
      <c r="I12790" s="25">
        <v>2</v>
      </c>
      <c r="J12790" s="12">
        <v>230</v>
      </c>
      <c r="K12790" s="12">
        <v>0</v>
      </c>
      <c r="L12790" s="25" t="s">
        <v>19</v>
      </c>
      <c r="M12790" s="10"/>
      <c r="N12790" s="15"/>
      <c r="O12790" s="15"/>
      <c r="P12790" s="4"/>
    </row>
    <row r="12791" spans="1:16" ht="15" customHeight="1" x14ac:dyDescent="0.25">
      <c r="A12791" s="11">
        <f t="shared" si="1153"/>
        <v>12788</v>
      </c>
      <c r="B12791" s="29">
        <v>44321</v>
      </c>
      <c r="C12791" s="25">
        <v>23.4</v>
      </c>
      <c r="D12791" s="12">
        <v>30</v>
      </c>
      <c r="E12791" s="25">
        <v>25.1</v>
      </c>
      <c r="F12791" s="35">
        <v>94</v>
      </c>
      <c r="G12791" s="25">
        <v>15.9</v>
      </c>
      <c r="H12791" s="13">
        <v>3.4</v>
      </c>
      <c r="I12791" s="25">
        <v>2</v>
      </c>
      <c r="J12791" s="12">
        <v>180</v>
      </c>
      <c r="K12791" s="12">
        <v>1</v>
      </c>
      <c r="L12791" s="25" t="s">
        <v>19</v>
      </c>
      <c r="M12791" s="10"/>
      <c r="N12791" s="15"/>
      <c r="O12791" s="15"/>
      <c r="P12791" s="4"/>
    </row>
    <row r="12792" spans="1:16" ht="15" customHeight="1" x14ac:dyDescent="0.25">
      <c r="A12792" s="11">
        <f t="shared" si="1153"/>
        <v>12789</v>
      </c>
      <c r="B12792" s="29">
        <v>44322</v>
      </c>
      <c r="C12792" s="25">
        <v>23</v>
      </c>
      <c r="D12792" s="12">
        <v>32.200000000000003</v>
      </c>
      <c r="E12792" s="25">
        <v>26.2</v>
      </c>
      <c r="F12792" s="35">
        <v>85</v>
      </c>
      <c r="G12792" s="25">
        <v>41.8</v>
      </c>
      <c r="H12792" s="13">
        <v>2.2999999999999998</v>
      </c>
      <c r="I12792" s="25">
        <v>2</v>
      </c>
      <c r="J12792" s="12">
        <v>160</v>
      </c>
      <c r="K12792" s="12">
        <v>1</v>
      </c>
      <c r="L12792" s="25" t="s">
        <v>19</v>
      </c>
      <c r="M12792" s="10"/>
      <c r="N12792" s="15"/>
      <c r="O12792" s="15"/>
      <c r="P12792" s="4"/>
    </row>
    <row r="12793" spans="1:16" ht="15" customHeight="1" x14ac:dyDescent="0.25">
      <c r="A12793" s="11">
        <f t="shared" si="1153"/>
        <v>12790</v>
      </c>
      <c r="B12793" s="29">
        <v>44323</v>
      </c>
      <c r="C12793" s="25">
        <v>24</v>
      </c>
      <c r="D12793" s="12">
        <v>34.6</v>
      </c>
      <c r="E12793" s="25">
        <v>27.2</v>
      </c>
      <c r="F12793" s="35">
        <v>86</v>
      </c>
      <c r="G12793" s="25">
        <v>1</v>
      </c>
      <c r="H12793" s="13">
        <v>3.6</v>
      </c>
      <c r="I12793" s="25">
        <v>5</v>
      </c>
      <c r="J12793" s="12">
        <v>160</v>
      </c>
      <c r="K12793" s="12">
        <v>2</v>
      </c>
      <c r="L12793" s="25" t="s">
        <v>12</v>
      </c>
      <c r="M12793" s="10"/>
      <c r="N12793" s="15"/>
      <c r="O12793" s="15"/>
      <c r="P12793" s="4"/>
    </row>
    <row r="12794" spans="1:16" ht="15" customHeight="1" x14ac:dyDescent="0.25">
      <c r="A12794" s="11">
        <f t="shared" si="1153"/>
        <v>12791</v>
      </c>
      <c r="B12794" s="29">
        <v>44324</v>
      </c>
      <c r="C12794" s="25">
        <v>23</v>
      </c>
      <c r="D12794" s="12">
        <v>32.4</v>
      </c>
      <c r="E12794" s="25">
        <v>25.6</v>
      </c>
      <c r="F12794" s="35">
        <v>90</v>
      </c>
      <c r="G12794" s="25">
        <v>8.6999999999999993</v>
      </c>
      <c r="H12794" s="13">
        <v>6.6</v>
      </c>
      <c r="I12794" s="25">
        <v>3</v>
      </c>
      <c r="J12794" s="12">
        <v>250</v>
      </c>
      <c r="K12794" s="12">
        <v>1</v>
      </c>
      <c r="L12794" s="25" t="s">
        <v>19</v>
      </c>
      <c r="M12794" s="10"/>
      <c r="N12794" s="15"/>
      <c r="O12794" s="15"/>
      <c r="P12794" s="4"/>
    </row>
    <row r="12795" spans="1:16" ht="15" customHeight="1" x14ac:dyDescent="0.25">
      <c r="A12795" s="11">
        <f t="shared" si="1153"/>
        <v>12792</v>
      </c>
      <c r="B12795" s="29">
        <v>44325</v>
      </c>
      <c r="C12795" s="25">
        <v>23.1</v>
      </c>
      <c r="D12795" s="12">
        <v>30.8</v>
      </c>
      <c r="E12795" s="25">
        <v>26.2</v>
      </c>
      <c r="F12795" s="35">
        <v>91</v>
      </c>
      <c r="G12795" s="25">
        <v>46.2</v>
      </c>
      <c r="H12795" s="13">
        <v>6.1</v>
      </c>
      <c r="I12795" s="25">
        <v>2</v>
      </c>
      <c r="J12795" s="12">
        <v>200</v>
      </c>
      <c r="K12795" s="12">
        <v>1</v>
      </c>
      <c r="L12795" s="25" t="s">
        <v>14</v>
      </c>
      <c r="M12795" s="10"/>
      <c r="N12795" s="15"/>
      <c r="O12795" s="15"/>
      <c r="P12795" s="4"/>
    </row>
    <row r="12796" spans="1:16" ht="15" customHeight="1" x14ac:dyDescent="0.25">
      <c r="A12796" s="11">
        <f t="shared" si="1153"/>
        <v>12793</v>
      </c>
      <c r="B12796" s="29">
        <v>44326</v>
      </c>
      <c r="C12796" s="25">
        <v>23.8</v>
      </c>
      <c r="D12796" s="12">
        <v>31.2</v>
      </c>
      <c r="E12796" s="25">
        <v>26.1</v>
      </c>
      <c r="F12796" s="35">
        <v>91</v>
      </c>
      <c r="G12796" s="25">
        <v>2</v>
      </c>
      <c r="H12796" s="13">
        <v>4.5</v>
      </c>
      <c r="I12796" s="25">
        <v>3</v>
      </c>
      <c r="J12796" s="12">
        <v>250</v>
      </c>
      <c r="K12796" s="12">
        <v>1</v>
      </c>
      <c r="L12796" s="25" t="s">
        <v>19</v>
      </c>
      <c r="M12796" s="10"/>
      <c r="N12796" s="15"/>
      <c r="O12796" s="15"/>
      <c r="P12796" s="4"/>
    </row>
    <row r="12797" spans="1:16" ht="15" customHeight="1" x14ac:dyDescent="0.25">
      <c r="A12797" s="11">
        <f t="shared" si="1153"/>
        <v>12794</v>
      </c>
      <c r="B12797" s="29">
        <v>44327</v>
      </c>
      <c r="C12797" s="25">
        <v>23.8</v>
      </c>
      <c r="D12797" s="12">
        <v>31.6</v>
      </c>
      <c r="E12797" s="25">
        <v>26.9</v>
      </c>
      <c r="F12797" s="35">
        <v>88</v>
      </c>
      <c r="G12797" s="25">
        <v>15.8</v>
      </c>
      <c r="H12797" s="13">
        <v>0.8</v>
      </c>
      <c r="I12797" s="25">
        <v>3</v>
      </c>
      <c r="J12797" s="12">
        <v>180</v>
      </c>
      <c r="K12797" s="12">
        <v>1</v>
      </c>
      <c r="L12797" s="25" t="s">
        <v>19</v>
      </c>
      <c r="M12797" s="10"/>
      <c r="N12797" s="15"/>
      <c r="O12797" s="15"/>
      <c r="P12797" s="4"/>
    </row>
    <row r="12798" spans="1:16" ht="15" customHeight="1" x14ac:dyDescent="0.25">
      <c r="A12798" s="11">
        <f t="shared" si="1153"/>
        <v>12795</v>
      </c>
      <c r="B12798" s="29">
        <v>44328</v>
      </c>
      <c r="C12798" s="25">
        <v>24</v>
      </c>
      <c r="D12798" s="12">
        <v>31.6</v>
      </c>
      <c r="E12798" s="25">
        <v>26.4</v>
      </c>
      <c r="F12798" s="35">
        <v>88</v>
      </c>
      <c r="G12798" s="25">
        <v>46.3</v>
      </c>
      <c r="H12798" s="13">
        <v>0.3</v>
      </c>
      <c r="I12798" s="25">
        <v>4</v>
      </c>
      <c r="J12798" s="12">
        <v>260</v>
      </c>
      <c r="K12798" s="12">
        <v>1</v>
      </c>
      <c r="L12798" s="25" t="s">
        <v>19</v>
      </c>
      <c r="M12798" s="10"/>
      <c r="N12798" s="15"/>
      <c r="O12798" s="15"/>
      <c r="P12798" s="4"/>
    </row>
    <row r="12799" spans="1:16" ht="15" customHeight="1" x14ac:dyDescent="0.25">
      <c r="A12799" s="11">
        <f t="shared" si="1153"/>
        <v>12796</v>
      </c>
      <c r="B12799" s="29">
        <v>44329</v>
      </c>
      <c r="C12799" s="25">
        <v>23.6</v>
      </c>
      <c r="D12799" s="12">
        <v>31.7</v>
      </c>
      <c r="E12799" s="25">
        <v>26</v>
      </c>
      <c r="F12799" s="35">
        <v>91</v>
      </c>
      <c r="G12799" s="25">
        <v>6.8</v>
      </c>
      <c r="H12799" s="13">
        <v>1.4</v>
      </c>
      <c r="I12799" s="25">
        <v>3</v>
      </c>
      <c r="J12799" s="12">
        <v>110</v>
      </c>
      <c r="K12799" s="12">
        <v>1</v>
      </c>
      <c r="L12799" s="25" t="s">
        <v>19</v>
      </c>
      <c r="M12799" s="10"/>
      <c r="N12799" s="15"/>
      <c r="O12799" s="15"/>
      <c r="P12799" s="4"/>
    </row>
    <row r="12800" spans="1:16" ht="15" customHeight="1" x14ac:dyDescent="0.25">
      <c r="A12800" s="11">
        <f t="shared" si="1153"/>
        <v>12797</v>
      </c>
      <c r="B12800" s="29">
        <v>44330</v>
      </c>
      <c r="C12800" s="25">
        <v>24</v>
      </c>
      <c r="D12800" s="12">
        <v>31.4</v>
      </c>
      <c r="E12800" s="25">
        <v>26.2</v>
      </c>
      <c r="F12800" s="35">
        <v>92</v>
      </c>
      <c r="G12800" s="25">
        <v>34.5</v>
      </c>
      <c r="H12800" s="13">
        <v>4.5</v>
      </c>
      <c r="I12800" s="25">
        <v>3</v>
      </c>
      <c r="J12800" s="12">
        <v>220</v>
      </c>
      <c r="K12800" s="12">
        <v>1</v>
      </c>
      <c r="L12800" s="25" t="s">
        <v>19</v>
      </c>
      <c r="M12800" s="10"/>
      <c r="N12800" s="15"/>
      <c r="O12800" s="15"/>
      <c r="P12800" s="4"/>
    </row>
    <row r="12801" spans="1:16" ht="15" customHeight="1" x14ac:dyDescent="0.25">
      <c r="A12801" s="11">
        <f t="shared" si="1153"/>
        <v>12798</v>
      </c>
      <c r="B12801" s="29">
        <v>44331</v>
      </c>
      <c r="C12801" s="25">
        <v>23.8</v>
      </c>
      <c r="D12801" s="12">
        <v>33.200000000000003</v>
      </c>
      <c r="E12801" s="25">
        <v>26.8</v>
      </c>
      <c r="F12801" s="35">
        <v>88</v>
      </c>
      <c r="G12801" s="25">
        <v>20.100000000000001</v>
      </c>
      <c r="H12801" s="13">
        <v>1.7</v>
      </c>
      <c r="I12801" s="25">
        <v>2</v>
      </c>
      <c r="J12801" s="12">
        <v>160</v>
      </c>
      <c r="K12801" s="12">
        <v>1</v>
      </c>
      <c r="L12801" s="25" t="s">
        <v>11</v>
      </c>
      <c r="M12801" s="10"/>
      <c r="N12801" s="15"/>
      <c r="O12801" s="15"/>
      <c r="P12801" s="4"/>
    </row>
    <row r="12802" spans="1:16" ht="15" customHeight="1" x14ac:dyDescent="0.25">
      <c r="A12802" s="11">
        <f t="shared" si="1153"/>
        <v>12799</v>
      </c>
      <c r="B12802" s="29">
        <v>44332</v>
      </c>
      <c r="C12802" s="25">
        <v>23.5</v>
      </c>
      <c r="D12802" s="12">
        <v>31.4</v>
      </c>
      <c r="E12802" s="25">
        <v>26.1</v>
      </c>
      <c r="F12802" s="35">
        <v>90</v>
      </c>
      <c r="G12802" s="25">
        <v>8.1</v>
      </c>
      <c r="H12802" s="13">
        <v>3.6</v>
      </c>
      <c r="I12802" s="25">
        <v>6</v>
      </c>
      <c r="J12802" s="12">
        <v>170</v>
      </c>
      <c r="K12802" s="12">
        <v>1</v>
      </c>
      <c r="L12802" s="25" t="s">
        <v>12</v>
      </c>
      <c r="M12802" s="10"/>
      <c r="N12802" s="15"/>
      <c r="O12802" s="15"/>
      <c r="P12802" s="4"/>
    </row>
    <row r="12803" spans="1:16" ht="15" customHeight="1" x14ac:dyDescent="0.25">
      <c r="A12803" s="11">
        <f t="shared" si="1153"/>
        <v>12800</v>
      </c>
      <c r="B12803" s="29">
        <v>44333</v>
      </c>
      <c r="C12803" s="25">
        <v>22.8</v>
      </c>
      <c r="D12803" s="12">
        <v>30.4</v>
      </c>
      <c r="E12803" s="25">
        <v>25.3</v>
      </c>
      <c r="F12803" s="35">
        <v>92</v>
      </c>
      <c r="G12803" s="25">
        <v>9.9</v>
      </c>
      <c r="H12803" s="13">
        <v>1.3</v>
      </c>
      <c r="I12803" s="25">
        <v>4</v>
      </c>
      <c r="J12803" s="12">
        <v>200</v>
      </c>
      <c r="K12803" s="12">
        <v>1</v>
      </c>
      <c r="L12803" s="25" t="s">
        <v>19</v>
      </c>
      <c r="M12803" s="10"/>
      <c r="N12803" s="15"/>
      <c r="O12803" s="15"/>
      <c r="P12803" s="4"/>
    </row>
    <row r="12804" spans="1:16" ht="15" customHeight="1" x14ac:dyDescent="0.25">
      <c r="A12804" s="11">
        <f t="shared" si="1153"/>
        <v>12801</v>
      </c>
      <c r="B12804" s="29">
        <v>44334</v>
      </c>
      <c r="C12804" s="25">
        <v>22.2</v>
      </c>
      <c r="D12804" s="12">
        <v>29.8</v>
      </c>
      <c r="E12804" s="25">
        <v>25</v>
      </c>
      <c r="F12804" s="35">
        <v>92</v>
      </c>
      <c r="G12804" s="25">
        <v>32.1</v>
      </c>
      <c r="H12804" s="13">
        <v>1.1000000000000001</v>
      </c>
      <c r="I12804" s="25">
        <v>2</v>
      </c>
      <c r="J12804" s="12">
        <v>270</v>
      </c>
      <c r="K12804" s="12">
        <v>0</v>
      </c>
      <c r="L12804" s="25" t="s">
        <v>19</v>
      </c>
      <c r="M12804" s="10"/>
      <c r="N12804" s="15"/>
      <c r="O12804" s="15"/>
      <c r="P12804" s="4"/>
    </row>
    <row r="12805" spans="1:16" ht="15" customHeight="1" x14ac:dyDescent="0.25">
      <c r="A12805" s="11">
        <f t="shared" si="1153"/>
        <v>12802</v>
      </c>
      <c r="B12805" s="29">
        <v>44335</v>
      </c>
      <c r="C12805" s="25">
        <v>22.2</v>
      </c>
      <c r="D12805" s="12">
        <v>32</v>
      </c>
      <c r="E12805" s="25">
        <v>25.6</v>
      </c>
      <c r="F12805" s="35">
        <v>88</v>
      </c>
      <c r="G12805" s="25">
        <v>8888</v>
      </c>
      <c r="H12805" s="13">
        <v>0.5</v>
      </c>
      <c r="I12805" s="25">
        <v>2</v>
      </c>
      <c r="J12805" s="12">
        <v>220</v>
      </c>
      <c r="K12805" s="12">
        <v>1</v>
      </c>
      <c r="L12805" s="25" t="s">
        <v>13</v>
      </c>
      <c r="M12805" s="10"/>
      <c r="N12805" s="15"/>
      <c r="O12805" s="15"/>
      <c r="P12805" s="4"/>
    </row>
    <row r="12806" spans="1:16" ht="15" customHeight="1" x14ac:dyDescent="0.25">
      <c r="A12806" s="11">
        <f t="shared" ref="A12806:A12869" si="1154">A12805+1</f>
        <v>12803</v>
      </c>
      <c r="B12806" s="29">
        <v>44336</v>
      </c>
      <c r="C12806" s="25">
        <v>23.6</v>
      </c>
      <c r="D12806" s="12">
        <v>32.200000000000003</v>
      </c>
      <c r="E12806" s="25">
        <v>27.2</v>
      </c>
      <c r="F12806" s="35">
        <v>87</v>
      </c>
      <c r="G12806" s="25">
        <v>4.4000000000000004</v>
      </c>
      <c r="H12806" s="13">
        <v>4.7</v>
      </c>
      <c r="I12806" s="25">
        <v>4</v>
      </c>
      <c r="J12806" s="12">
        <v>190</v>
      </c>
      <c r="K12806" s="12">
        <v>1</v>
      </c>
      <c r="L12806" s="25" t="s">
        <v>19</v>
      </c>
      <c r="M12806" s="10"/>
      <c r="N12806" s="15"/>
      <c r="O12806" s="15"/>
      <c r="P12806" s="4"/>
    </row>
    <row r="12807" spans="1:16" ht="15" customHeight="1" x14ac:dyDescent="0.25">
      <c r="A12807" s="11">
        <f t="shared" si="1154"/>
        <v>12804</v>
      </c>
      <c r="B12807" s="29">
        <v>44337</v>
      </c>
      <c r="C12807" s="25">
        <v>22.9</v>
      </c>
      <c r="D12807" s="12">
        <v>32</v>
      </c>
      <c r="E12807" s="25">
        <v>26.6</v>
      </c>
      <c r="F12807" s="35">
        <v>86</v>
      </c>
      <c r="G12807" s="25"/>
      <c r="H12807" s="13">
        <v>6.6</v>
      </c>
      <c r="I12807" s="25">
        <v>5</v>
      </c>
      <c r="J12807" s="12">
        <v>160</v>
      </c>
      <c r="K12807" s="12">
        <v>1</v>
      </c>
      <c r="L12807" s="25" t="s">
        <v>19</v>
      </c>
      <c r="M12807" s="10"/>
      <c r="N12807" s="15"/>
      <c r="O12807" s="15"/>
      <c r="P12807" s="4"/>
    </row>
    <row r="12808" spans="1:16" ht="15" customHeight="1" x14ac:dyDescent="0.25">
      <c r="A12808" s="11">
        <f t="shared" si="1154"/>
        <v>12805</v>
      </c>
      <c r="B12808" s="29">
        <v>44338</v>
      </c>
      <c r="C12808" s="25">
        <v>23.3</v>
      </c>
      <c r="D12808" s="12">
        <v>31.3</v>
      </c>
      <c r="E12808" s="25">
        <v>26.8</v>
      </c>
      <c r="F12808" s="35">
        <v>84</v>
      </c>
      <c r="G12808" s="25">
        <v>0</v>
      </c>
      <c r="H12808" s="13">
        <v>8.4</v>
      </c>
      <c r="I12808" s="25">
        <v>2</v>
      </c>
      <c r="J12808" s="12">
        <v>210</v>
      </c>
      <c r="K12808" s="12">
        <v>1</v>
      </c>
      <c r="L12808" s="25" t="s">
        <v>19</v>
      </c>
      <c r="M12808" s="10"/>
      <c r="N12808" s="15"/>
      <c r="O12808" s="15"/>
      <c r="P12808" s="4"/>
    </row>
    <row r="12809" spans="1:16" ht="15" customHeight="1" x14ac:dyDescent="0.25">
      <c r="A12809" s="11">
        <f t="shared" si="1154"/>
        <v>12806</v>
      </c>
      <c r="B12809" s="29">
        <v>44339</v>
      </c>
      <c r="C12809" s="25">
        <v>23</v>
      </c>
      <c r="D12809" s="12">
        <v>32.799999999999997</v>
      </c>
      <c r="E12809" s="25">
        <v>26.8</v>
      </c>
      <c r="F12809" s="35">
        <v>86</v>
      </c>
      <c r="G12809" s="25"/>
      <c r="H12809" s="13">
        <v>2</v>
      </c>
      <c r="I12809" s="25">
        <v>2</v>
      </c>
      <c r="J12809" s="12">
        <v>160</v>
      </c>
      <c r="K12809" s="12">
        <v>0</v>
      </c>
      <c r="L12809" s="25" t="s">
        <v>19</v>
      </c>
      <c r="M12809" s="10"/>
      <c r="N12809" s="15"/>
      <c r="O12809" s="15"/>
      <c r="P12809" s="4"/>
    </row>
    <row r="12810" spans="1:16" ht="15" customHeight="1" x14ac:dyDescent="0.25">
      <c r="A12810" s="11">
        <f t="shared" si="1154"/>
        <v>12807</v>
      </c>
      <c r="B12810" s="29">
        <v>44340</v>
      </c>
      <c r="C12810" s="25">
        <v>24</v>
      </c>
      <c r="D12810" s="12">
        <v>31.4</v>
      </c>
      <c r="E12810" s="25">
        <v>26</v>
      </c>
      <c r="F12810" s="35">
        <v>92</v>
      </c>
      <c r="G12810" s="25"/>
      <c r="H12810" s="13">
        <v>6.6</v>
      </c>
      <c r="I12810" s="25">
        <v>2</v>
      </c>
      <c r="J12810" s="12">
        <v>150</v>
      </c>
      <c r="K12810" s="12">
        <v>0</v>
      </c>
      <c r="L12810" s="25" t="s">
        <v>19</v>
      </c>
      <c r="M12810" s="10"/>
      <c r="N12810" s="15"/>
      <c r="O12810" s="15"/>
      <c r="P12810" s="4"/>
    </row>
    <row r="12811" spans="1:16" ht="15" customHeight="1" x14ac:dyDescent="0.25">
      <c r="A12811" s="11">
        <f t="shared" si="1154"/>
        <v>12808</v>
      </c>
      <c r="B12811" s="29">
        <v>44341</v>
      </c>
      <c r="C12811" s="25">
        <v>22.9</v>
      </c>
      <c r="D12811" s="12">
        <v>32.799999999999997</v>
      </c>
      <c r="E12811" s="25">
        <v>26.2</v>
      </c>
      <c r="F12811" s="35">
        <v>88</v>
      </c>
      <c r="G12811" s="25">
        <v>26.8</v>
      </c>
      <c r="H12811" s="13">
        <v>3.8</v>
      </c>
      <c r="I12811" s="25">
        <v>3</v>
      </c>
      <c r="J12811" s="12">
        <v>160</v>
      </c>
      <c r="K12811" s="12">
        <v>1</v>
      </c>
      <c r="L12811" s="25" t="s">
        <v>17</v>
      </c>
      <c r="M12811" s="10"/>
      <c r="N12811" s="15"/>
      <c r="O12811" s="15"/>
      <c r="P12811" s="4"/>
    </row>
    <row r="12812" spans="1:16" ht="15" customHeight="1" x14ac:dyDescent="0.25">
      <c r="A12812" s="11">
        <f t="shared" si="1154"/>
        <v>12809</v>
      </c>
      <c r="B12812" s="29">
        <v>44342</v>
      </c>
      <c r="C12812" s="25">
        <v>23.7</v>
      </c>
      <c r="D12812" s="12">
        <v>33.799999999999997</v>
      </c>
      <c r="E12812" s="25">
        <v>27.5</v>
      </c>
      <c r="F12812" s="35">
        <v>86</v>
      </c>
      <c r="G12812" s="25">
        <v>2</v>
      </c>
      <c r="H12812" s="13">
        <v>4</v>
      </c>
      <c r="I12812" s="25">
        <v>3</v>
      </c>
      <c r="J12812" s="12">
        <v>220</v>
      </c>
      <c r="K12812" s="12">
        <v>1</v>
      </c>
      <c r="L12812" s="25" t="s">
        <v>19</v>
      </c>
      <c r="M12812" s="10"/>
      <c r="N12812" s="15"/>
      <c r="O12812" s="15"/>
      <c r="P12812" s="4"/>
    </row>
    <row r="12813" spans="1:16" ht="15" customHeight="1" x14ac:dyDescent="0.25">
      <c r="A12813" s="11">
        <f t="shared" si="1154"/>
        <v>12810</v>
      </c>
      <c r="B12813" s="29">
        <v>44343</v>
      </c>
      <c r="C12813" s="25">
        <v>24.7</v>
      </c>
      <c r="D12813" s="12">
        <v>33</v>
      </c>
      <c r="E12813" s="25">
        <v>27.6</v>
      </c>
      <c r="F12813" s="35">
        <v>82</v>
      </c>
      <c r="G12813" s="25">
        <v>0</v>
      </c>
      <c r="H12813" s="13">
        <v>7.1</v>
      </c>
      <c r="I12813" s="25">
        <v>3</v>
      </c>
      <c r="J12813" s="12">
        <v>180</v>
      </c>
      <c r="K12813" s="12">
        <v>1</v>
      </c>
      <c r="L12813" s="25" t="s">
        <v>19</v>
      </c>
      <c r="M12813" s="10"/>
      <c r="N12813" s="15"/>
      <c r="O12813" s="15"/>
      <c r="P12813" s="4"/>
    </row>
    <row r="12814" spans="1:16" ht="15" customHeight="1" x14ac:dyDescent="0.25">
      <c r="A12814" s="11">
        <f t="shared" si="1154"/>
        <v>12811</v>
      </c>
      <c r="B12814" s="29">
        <v>44344</v>
      </c>
      <c r="C12814" s="25">
        <v>24.3</v>
      </c>
      <c r="D12814" s="12">
        <v>30.4</v>
      </c>
      <c r="E12814" s="25">
        <v>25.5</v>
      </c>
      <c r="F12814" s="35">
        <v>92</v>
      </c>
      <c r="G12814" s="25"/>
      <c r="H12814" s="13"/>
      <c r="I12814" s="25">
        <v>2</v>
      </c>
      <c r="J12814" s="12">
        <v>250</v>
      </c>
      <c r="K12814" s="12">
        <v>1</v>
      </c>
      <c r="L12814" s="25" t="s">
        <v>19</v>
      </c>
      <c r="M12814" s="10"/>
      <c r="N12814" s="15"/>
      <c r="O12814" s="15"/>
      <c r="P12814" s="4"/>
    </row>
    <row r="12815" spans="1:16" ht="15" customHeight="1" x14ac:dyDescent="0.25">
      <c r="A12815" s="11">
        <f t="shared" si="1154"/>
        <v>12812</v>
      </c>
      <c r="B12815" s="29">
        <v>44345</v>
      </c>
      <c r="C12815" s="25">
        <v>22.6</v>
      </c>
      <c r="D12815" s="12">
        <v>29.4</v>
      </c>
      <c r="E12815" s="25">
        <v>25.4</v>
      </c>
      <c r="F12815" s="35">
        <v>93</v>
      </c>
      <c r="G12815" s="25">
        <v>4.2</v>
      </c>
      <c r="H12815" s="13">
        <v>2.1</v>
      </c>
      <c r="I12815" s="25">
        <v>1</v>
      </c>
      <c r="J12815" s="12">
        <v>190</v>
      </c>
      <c r="K12815" s="12">
        <v>0</v>
      </c>
      <c r="L12815" s="25" t="s">
        <v>19</v>
      </c>
      <c r="M12815" s="10"/>
      <c r="N12815" s="15"/>
      <c r="O12815" s="15"/>
      <c r="P12815" s="4"/>
    </row>
    <row r="12816" spans="1:16" ht="15" customHeight="1" x14ac:dyDescent="0.25">
      <c r="A12816" s="11">
        <f t="shared" si="1154"/>
        <v>12813</v>
      </c>
      <c r="B12816" s="29">
        <v>44346</v>
      </c>
      <c r="C12816" s="25">
        <v>22.3</v>
      </c>
      <c r="D12816" s="12">
        <v>31.6</v>
      </c>
      <c r="E12816" s="25">
        <v>25.7</v>
      </c>
      <c r="F12816" s="35">
        <v>89</v>
      </c>
      <c r="G12816" s="25">
        <v>5.0999999999999996</v>
      </c>
      <c r="H12816" s="13">
        <v>0</v>
      </c>
      <c r="I12816" s="25">
        <v>2</v>
      </c>
      <c r="J12816" s="12">
        <v>180</v>
      </c>
      <c r="K12816" s="12">
        <v>1</v>
      </c>
      <c r="L12816" s="25" t="s">
        <v>19</v>
      </c>
      <c r="M12816" s="10"/>
      <c r="N12816" s="15"/>
      <c r="O12816" s="15"/>
      <c r="P12816" s="4"/>
    </row>
    <row r="12817" spans="1:16" ht="15" customHeight="1" x14ac:dyDescent="0.25">
      <c r="A12817" s="11">
        <f t="shared" si="1154"/>
        <v>12814</v>
      </c>
      <c r="B12817" s="29">
        <v>44347</v>
      </c>
      <c r="C12817" s="25">
        <v>22.7</v>
      </c>
      <c r="D12817" s="12">
        <v>31</v>
      </c>
      <c r="E12817" s="25">
        <v>26.2</v>
      </c>
      <c r="F12817" s="35">
        <v>84</v>
      </c>
      <c r="G12817" s="25">
        <v>7.2</v>
      </c>
      <c r="H12817" s="13">
        <v>6.2</v>
      </c>
      <c r="I12817" s="25">
        <v>4</v>
      </c>
      <c r="J12817" s="12">
        <v>200</v>
      </c>
      <c r="K12817" s="12">
        <v>1</v>
      </c>
      <c r="L12817" s="25" t="s">
        <v>19</v>
      </c>
      <c r="M12817" s="10"/>
      <c r="N12817" s="15"/>
      <c r="O12817" s="15"/>
      <c r="P12817" s="4"/>
    </row>
    <row r="12818" spans="1:16" ht="15" customHeight="1" x14ac:dyDescent="0.25">
      <c r="A12818" s="11">
        <f t="shared" si="1154"/>
        <v>12815</v>
      </c>
      <c r="B12818" s="29">
        <v>44348</v>
      </c>
      <c r="C12818" s="25">
        <v>22.4</v>
      </c>
      <c r="D12818" s="12">
        <v>31.8</v>
      </c>
      <c r="E12818" s="25">
        <v>26.8</v>
      </c>
      <c r="F12818" s="35">
        <v>83</v>
      </c>
      <c r="G12818" s="25"/>
      <c r="H12818" s="13">
        <v>5.9</v>
      </c>
      <c r="I12818" s="25">
        <v>2</v>
      </c>
      <c r="J12818" s="12">
        <v>170</v>
      </c>
      <c r="K12818" s="12">
        <v>1</v>
      </c>
      <c r="L12818" s="25" t="s">
        <v>14</v>
      </c>
      <c r="M12818" s="10"/>
      <c r="N12818" s="15"/>
      <c r="O12818" s="15"/>
      <c r="P12818" s="4"/>
    </row>
    <row r="12819" spans="1:16" ht="15" customHeight="1" x14ac:dyDescent="0.25">
      <c r="A12819" s="11">
        <f t="shared" si="1154"/>
        <v>12816</v>
      </c>
      <c r="B12819" s="29">
        <v>44349</v>
      </c>
      <c r="C12819" s="25">
        <v>23.4</v>
      </c>
      <c r="D12819" s="12">
        <v>32.200000000000003</v>
      </c>
      <c r="E12819" s="25">
        <v>26.8</v>
      </c>
      <c r="F12819" s="35">
        <v>86</v>
      </c>
      <c r="G12819" s="25">
        <v>2.2999999999999998</v>
      </c>
      <c r="H12819" s="13">
        <v>6.5</v>
      </c>
      <c r="I12819" s="25">
        <v>3</v>
      </c>
      <c r="J12819" s="12">
        <v>180</v>
      </c>
      <c r="K12819" s="12">
        <v>1</v>
      </c>
      <c r="L12819" s="25" t="s">
        <v>19</v>
      </c>
      <c r="M12819" s="10"/>
      <c r="N12819" s="15"/>
      <c r="O12819" s="15"/>
      <c r="P12819" s="4"/>
    </row>
    <row r="12820" spans="1:16" ht="15" customHeight="1" x14ac:dyDescent="0.25">
      <c r="A12820" s="11">
        <f t="shared" si="1154"/>
        <v>12817</v>
      </c>
      <c r="B12820" s="29">
        <v>44350</v>
      </c>
      <c r="C12820" s="25">
        <v>23.3</v>
      </c>
      <c r="D12820" s="12">
        <v>32.6</v>
      </c>
      <c r="E12820" s="25">
        <v>27</v>
      </c>
      <c r="F12820" s="35">
        <v>85</v>
      </c>
      <c r="G12820" s="25">
        <v>0.1</v>
      </c>
      <c r="H12820" s="13">
        <v>4.4000000000000004</v>
      </c>
      <c r="I12820" s="25">
        <v>3</v>
      </c>
      <c r="J12820" s="12">
        <v>220</v>
      </c>
      <c r="K12820" s="12">
        <v>1</v>
      </c>
      <c r="L12820" s="25" t="s">
        <v>13</v>
      </c>
      <c r="M12820" s="10"/>
      <c r="N12820" s="15"/>
      <c r="O12820" s="15"/>
      <c r="P12820" s="4"/>
    </row>
    <row r="12821" spans="1:16" ht="15" customHeight="1" x14ac:dyDescent="0.25">
      <c r="A12821" s="11">
        <f t="shared" si="1154"/>
        <v>12818</v>
      </c>
      <c r="B12821" s="29">
        <v>44351</v>
      </c>
      <c r="C12821" s="25">
        <v>24.8</v>
      </c>
      <c r="D12821" s="12">
        <v>30.4</v>
      </c>
      <c r="E12821" s="25">
        <v>25.8</v>
      </c>
      <c r="F12821" s="35">
        <v>93</v>
      </c>
      <c r="G12821" s="25">
        <v>16.5</v>
      </c>
      <c r="H12821" s="13">
        <v>7</v>
      </c>
      <c r="I12821" s="25">
        <v>2</v>
      </c>
      <c r="J12821" s="12">
        <v>220</v>
      </c>
      <c r="K12821" s="12">
        <v>1</v>
      </c>
      <c r="L12821" s="25" t="s">
        <v>12</v>
      </c>
      <c r="M12821" s="10"/>
      <c r="N12821" s="15"/>
      <c r="O12821" s="15"/>
      <c r="P12821" s="4"/>
    </row>
    <row r="12822" spans="1:16" ht="15" customHeight="1" x14ac:dyDescent="0.25">
      <c r="A12822" s="11">
        <f t="shared" si="1154"/>
        <v>12819</v>
      </c>
      <c r="B12822" s="29">
        <v>44352</v>
      </c>
      <c r="C12822" s="25">
        <v>23.3</v>
      </c>
      <c r="D12822" s="12">
        <v>27.8</v>
      </c>
      <c r="E12822" s="25">
        <v>24.6</v>
      </c>
      <c r="F12822" s="35">
        <v>94</v>
      </c>
      <c r="G12822" s="25">
        <v>59.4</v>
      </c>
      <c r="H12822" s="13">
        <v>1</v>
      </c>
      <c r="I12822" s="25">
        <v>2</v>
      </c>
      <c r="J12822" s="12">
        <v>200</v>
      </c>
      <c r="K12822" s="12">
        <v>1</v>
      </c>
      <c r="L12822" s="25" t="s">
        <v>19</v>
      </c>
      <c r="M12822" s="10"/>
      <c r="N12822" s="15"/>
      <c r="O12822" s="15"/>
      <c r="P12822" s="4"/>
    </row>
    <row r="12823" spans="1:16" ht="15" customHeight="1" x14ac:dyDescent="0.25">
      <c r="A12823" s="11">
        <f t="shared" si="1154"/>
        <v>12820</v>
      </c>
      <c r="B12823" s="29">
        <v>44353</v>
      </c>
      <c r="C12823" s="25">
        <v>21</v>
      </c>
      <c r="D12823" s="12">
        <v>32</v>
      </c>
      <c r="E12823" s="25">
        <v>25.6</v>
      </c>
      <c r="F12823" s="35">
        <v>80</v>
      </c>
      <c r="G12823" s="25">
        <v>10.199999999999999</v>
      </c>
      <c r="H12823" s="13">
        <v>0.7</v>
      </c>
      <c r="I12823" s="25">
        <v>3</v>
      </c>
      <c r="J12823" s="12">
        <v>140</v>
      </c>
      <c r="K12823" s="12">
        <v>1</v>
      </c>
      <c r="L12823" s="25" t="s">
        <v>12</v>
      </c>
      <c r="M12823" s="10"/>
      <c r="N12823" s="15"/>
      <c r="O12823" s="15"/>
      <c r="P12823" s="4"/>
    </row>
    <row r="12824" spans="1:16" ht="15" customHeight="1" x14ac:dyDescent="0.25">
      <c r="A12824" s="11">
        <f t="shared" si="1154"/>
        <v>12821</v>
      </c>
      <c r="B12824" s="29">
        <v>44354</v>
      </c>
      <c r="C12824" s="25">
        <v>21</v>
      </c>
      <c r="D12824" s="12">
        <v>31.2</v>
      </c>
      <c r="E12824" s="25">
        <v>24.9</v>
      </c>
      <c r="F12824" s="35">
        <v>86</v>
      </c>
      <c r="G12824" s="25"/>
      <c r="H12824" s="13">
        <v>10.4</v>
      </c>
      <c r="I12824" s="25">
        <v>3</v>
      </c>
      <c r="J12824" s="12">
        <v>170</v>
      </c>
      <c r="K12824" s="12">
        <v>1</v>
      </c>
      <c r="L12824" s="25" t="s">
        <v>19</v>
      </c>
      <c r="M12824" s="10"/>
      <c r="N12824" s="15"/>
      <c r="O12824" s="15"/>
      <c r="P12824" s="4"/>
    </row>
    <row r="12825" spans="1:16" ht="15" customHeight="1" x14ac:dyDescent="0.25">
      <c r="A12825" s="11">
        <f t="shared" si="1154"/>
        <v>12822</v>
      </c>
      <c r="B12825" s="29">
        <v>44355</v>
      </c>
      <c r="C12825" s="25">
        <v>21</v>
      </c>
      <c r="D12825" s="12">
        <v>31.8</v>
      </c>
      <c r="E12825" s="25">
        <v>25.2</v>
      </c>
      <c r="F12825" s="35">
        <v>85</v>
      </c>
      <c r="G12825" s="25"/>
      <c r="H12825" s="13">
        <v>8.1</v>
      </c>
      <c r="I12825" s="25">
        <v>2</v>
      </c>
      <c r="J12825" s="12">
        <v>190</v>
      </c>
      <c r="K12825" s="12">
        <v>1</v>
      </c>
      <c r="L12825" s="25" t="s">
        <v>14</v>
      </c>
      <c r="M12825" s="10"/>
      <c r="N12825" s="15"/>
      <c r="O12825" s="15"/>
      <c r="P12825" s="4"/>
    </row>
    <row r="12826" spans="1:16" ht="15" customHeight="1" x14ac:dyDescent="0.25">
      <c r="A12826" s="11">
        <f t="shared" si="1154"/>
        <v>12823</v>
      </c>
      <c r="B12826" s="29">
        <v>44356</v>
      </c>
      <c r="C12826" s="25">
        <v>22.9</v>
      </c>
      <c r="D12826" s="12">
        <v>31.6</v>
      </c>
      <c r="E12826" s="25">
        <v>26.2</v>
      </c>
      <c r="F12826" s="35">
        <v>83</v>
      </c>
      <c r="G12826" s="25">
        <v>36.700000000000003</v>
      </c>
      <c r="H12826" s="13">
        <v>8</v>
      </c>
      <c r="I12826" s="25">
        <v>2</v>
      </c>
      <c r="J12826" s="12">
        <v>140</v>
      </c>
      <c r="K12826" s="12">
        <v>1</v>
      </c>
      <c r="L12826" s="25" t="s">
        <v>18</v>
      </c>
      <c r="M12826" s="10"/>
      <c r="N12826" s="15"/>
      <c r="O12826" s="15"/>
      <c r="P12826" s="4"/>
    </row>
    <row r="12827" spans="1:16" ht="15" customHeight="1" x14ac:dyDescent="0.25">
      <c r="A12827" s="11">
        <f t="shared" si="1154"/>
        <v>12824</v>
      </c>
      <c r="B12827" s="29">
        <v>44357</v>
      </c>
      <c r="C12827" s="25">
        <v>21.7</v>
      </c>
      <c r="D12827" s="12">
        <v>32.4</v>
      </c>
      <c r="E12827" s="25">
        <v>26</v>
      </c>
      <c r="F12827" s="35">
        <v>84</v>
      </c>
      <c r="G12827" s="25"/>
      <c r="H12827" s="13">
        <v>8.6999999999999993</v>
      </c>
      <c r="I12827" s="25">
        <v>2</v>
      </c>
      <c r="J12827" s="12">
        <v>190</v>
      </c>
      <c r="K12827" s="12">
        <v>1</v>
      </c>
      <c r="L12827" s="25" t="s">
        <v>19</v>
      </c>
      <c r="M12827" s="10"/>
      <c r="N12827" s="15"/>
      <c r="O12827" s="15"/>
      <c r="P12827" s="4"/>
    </row>
    <row r="12828" spans="1:16" ht="15" customHeight="1" x14ac:dyDescent="0.25">
      <c r="A12828" s="11">
        <f t="shared" si="1154"/>
        <v>12825</v>
      </c>
      <c r="B12828" s="29">
        <v>44358</v>
      </c>
      <c r="C12828" s="25">
        <v>22.5</v>
      </c>
      <c r="D12828" s="12">
        <v>31.6</v>
      </c>
      <c r="E12828" s="25">
        <v>25.9</v>
      </c>
      <c r="F12828" s="35">
        <v>86</v>
      </c>
      <c r="G12828" s="25"/>
      <c r="H12828" s="13">
        <v>8.4</v>
      </c>
      <c r="I12828" s="25">
        <v>4</v>
      </c>
      <c r="J12828" s="12">
        <v>200</v>
      </c>
      <c r="K12828" s="12">
        <v>1</v>
      </c>
      <c r="L12828" s="25" t="s">
        <v>19</v>
      </c>
      <c r="M12828" s="10"/>
      <c r="N12828" s="15"/>
      <c r="O12828" s="15"/>
      <c r="P12828" s="4"/>
    </row>
    <row r="12829" spans="1:16" ht="15" customHeight="1" x14ac:dyDescent="0.25">
      <c r="A12829" s="11">
        <f t="shared" si="1154"/>
        <v>12826</v>
      </c>
      <c r="B12829" s="29">
        <v>44359</v>
      </c>
      <c r="C12829" s="25">
        <v>21.2</v>
      </c>
      <c r="D12829" s="12">
        <v>32.200000000000003</v>
      </c>
      <c r="E12829" s="25">
        <v>24.5</v>
      </c>
      <c r="F12829" s="35">
        <v>89</v>
      </c>
      <c r="G12829" s="25">
        <v>0</v>
      </c>
      <c r="H12829" s="13">
        <v>6.3</v>
      </c>
      <c r="I12829" s="25">
        <v>5</v>
      </c>
      <c r="J12829" s="12">
        <v>190</v>
      </c>
      <c r="K12829" s="12">
        <v>1</v>
      </c>
      <c r="L12829" s="25" t="s">
        <v>19</v>
      </c>
      <c r="M12829" s="10"/>
      <c r="N12829" s="15"/>
      <c r="O12829" s="15"/>
      <c r="P12829" s="4"/>
    </row>
    <row r="12830" spans="1:16" ht="15" customHeight="1" x14ac:dyDescent="0.25">
      <c r="A12830" s="11">
        <f t="shared" si="1154"/>
        <v>12827</v>
      </c>
      <c r="B12830" s="29">
        <v>44360</v>
      </c>
      <c r="C12830" s="25">
        <v>22.4</v>
      </c>
      <c r="D12830" s="12">
        <v>31.8</v>
      </c>
      <c r="E12830" s="25">
        <v>26</v>
      </c>
      <c r="F12830" s="35">
        <v>85</v>
      </c>
      <c r="G12830" s="25">
        <v>9.1999999999999993</v>
      </c>
      <c r="H12830" s="13">
        <v>4.4000000000000004</v>
      </c>
      <c r="I12830" s="25">
        <v>2</v>
      </c>
      <c r="J12830" s="12">
        <v>110</v>
      </c>
      <c r="K12830" s="12">
        <v>0</v>
      </c>
      <c r="L12830" s="25" t="s">
        <v>12</v>
      </c>
      <c r="M12830" s="10"/>
      <c r="N12830" s="15"/>
      <c r="O12830" s="15"/>
      <c r="P12830" s="4"/>
    </row>
    <row r="12831" spans="1:16" ht="15" customHeight="1" x14ac:dyDescent="0.25">
      <c r="A12831" s="11">
        <f t="shared" si="1154"/>
        <v>12828</v>
      </c>
      <c r="B12831" s="29">
        <v>44361</v>
      </c>
      <c r="C12831" s="25">
        <v>22.5</v>
      </c>
      <c r="D12831" s="12">
        <v>31.6</v>
      </c>
      <c r="E12831" s="25">
        <v>24.5</v>
      </c>
      <c r="F12831" s="35">
        <v>93</v>
      </c>
      <c r="G12831" s="25"/>
      <c r="H12831" s="13">
        <v>3.8</v>
      </c>
      <c r="I12831" s="25">
        <v>3</v>
      </c>
      <c r="J12831" s="12">
        <v>120</v>
      </c>
      <c r="K12831" s="12">
        <v>1</v>
      </c>
      <c r="L12831" s="25" t="s">
        <v>17</v>
      </c>
      <c r="M12831" s="10"/>
      <c r="N12831" s="15"/>
      <c r="O12831" s="15"/>
      <c r="P12831" s="4"/>
    </row>
    <row r="12832" spans="1:16" ht="15" customHeight="1" x14ac:dyDescent="0.25">
      <c r="A12832" s="11">
        <f t="shared" si="1154"/>
        <v>12829</v>
      </c>
      <c r="B12832" s="29">
        <v>44362</v>
      </c>
      <c r="C12832" s="25">
        <v>22</v>
      </c>
      <c r="D12832" s="12">
        <v>31.6</v>
      </c>
      <c r="E12832" s="25">
        <v>25.1</v>
      </c>
      <c r="F12832" s="35">
        <v>87</v>
      </c>
      <c r="G12832" s="25">
        <v>23.3</v>
      </c>
      <c r="H12832" s="13">
        <v>4</v>
      </c>
      <c r="I12832" s="25">
        <v>2</v>
      </c>
      <c r="J12832" s="12">
        <v>180</v>
      </c>
      <c r="K12832" s="12">
        <v>1</v>
      </c>
      <c r="L12832" s="25" t="s">
        <v>19</v>
      </c>
      <c r="M12832" s="10"/>
      <c r="N12832" s="15"/>
      <c r="O12832" s="15"/>
      <c r="P12832" s="4"/>
    </row>
    <row r="12833" spans="1:16" ht="15" customHeight="1" x14ac:dyDescent="0.25">
      <c r="A12833" s="11">
        <f t="shared" si="1154"/>
        <v>12830</v>
      </c>
      <c r="B12833" s="29">
        <v>44363</v>
      </c>
      <c r="C12833" s="25">
        <v>22.7</v>
      </c>
      <c r="D12833" s="12">
        <v>31.7</v>
      </c>
      <c r="E12833" s="25">
        <v>25.9</v>
      </c>
      <c r="F12833" s="35">
        <v>86</v>
      </c>
      <c r="G12833" s="25">
        <v>18.600000000000001</v>
      </c>
      <c r="H12833" s="13">
        <v>7.1</v>
      </c>
      <c r="I12833" s="25">
        <v>2</v>
      </c>
      <c r="J12833" s="12">
        <v>50</v>
      </c>
      <c r="K12833" s="12">
        <v>1</v>
      </c>
      <c r="L12833" s="25" t="s">
        <v>19</v>
      </c>
      <c r="M12833" s="10"/>
      <c r="N12833" s="15"/>
      <c r="O12833" s="15"/>
      <c r="P12833" s="4"/>
    </row>
    <row r="12834" spans="1:16" ht="15" customHeight="1" x14ac:dyDescent="0.25">
      <c r="A12834" s="11">
        <f t="shared" si="1154"/>
        <v>12831</v>
      </c>
      <c r="B12834" s="29">
        <v>44364</v>
      </c>
      <c r="C12834" s="25">
        <v>20.399999999999999</v>
      </c>
      <c r="D12834" s="12">
        <v>32</v>
      </c>
      <c r="E12834" s="25">
        <v>25.3</v>
      </c>
      <c r="F12834" s="35">
        <v>82</v>
      </c>
      <c r="G12834" s="25">
        <v>0.1</v>
      </c>
      <c r="H12834" s="13">
        <v>1.7</v>
      </c>
      <c r="I12834" s="25">
        <v>3</v>
      </c>
      <c r="J12834" s="12">
        <v>80</v>
      </c>
      <c r="K12834" s="12">
        <v>1</v>
      </c>
      <c r="L12834" s="25" t="s">
        <v>19</v>
      </c>
      <c r="M12834" s="10"/>
      <c r="N12834" s="15"/>
      <c r="O12834" s="15"/>
      <c r="P12834" s="4"/>
    </row>
    <row r="12835" spans="1:16" ht="15" customHeight="1" x14ac:dyDescent="0.25">
      <c r="A12835" s="11">
        <f t="shared" si="1154"/>
        <v>12832</v>
      </c>
      <c r="B12835" s="29">
        <v>44365</v>
      </c>
      <c r="C12835" s="25">
        <v>22.5</v>
      </c>
      <c r="D12835" s="12">
        <v>31.5</v>
      </c>
      <c r="E12835" s="25">
        <v>25.8</v>
      </c>
      <c r="F12835" s="35">
        <v>82</v>
      </c>
      <c r="G12835" s="25">
        <v>8888</v>
      </c>
      <c r="H12835" s="13">
        <v>10.1</v>
      </c>
      <c r="I12835" s="25">
        <v>2</v>
      </c>
      <c r="J12835" s="12">
        <v>220</v>
      </c>
      <c r="K12835" s="12">
        <v>1</v>
      </c>
      <c r="L12835" s="25" t="s">
        <v>19</v>
      </c>
      <c r="M12835" s="10"/>
      <c r="N12835" s="15"/>
      <c r="O12835" s="15"/>
      <c r="P12835" s="4"/>
    </row>
    <row r="12836" spans="1:16" ht="15" customHeight="1" x14ac:dyDescent="0.25">
      <c r="A12836" s="11">
        <f t="shared" si="1154"/>
        <v>12833</v>
      </c>
      <c r="B12836" s="29">
        <v>44366</v>
      </c>
      <c r="C12836" s="25">
        <v>21.4</v>
      </c>
      <c r="D12836" s="12">
        <v>31.8</v>
      </c>
      <c r="E12836" s="25">
        <v>25.7</v>
      </c>
      <c r="F12836" s="35">
        <v>82</v>
      </c>
      <c r="G12836" s="25">
        <v>8888</v>
      </c>
      <c r="H12836" s="13">
        <v>4.9000000000000004</v>
      </c>
      <c r="I12836" s="25">
        <v>2</v>
      </c>
      <c r="J12836" s="12">
        <v>230</v>
      </c>
      <c r="K12836" s="12">
        <v>1</v>
      </c>
      <c r="L12836" s="25" t="s">
        <v>19</v>
      </c>
      <c r="M12836" s="10"/>
      <c r="N12836" s="15"/>
      <c r="O12836" s="15"/>
      <c r="P12836" s="4"/>
    </row>
    <row r="12837" spans="1:16" ht="15" customHeight="1" x14ac:dyDescent="0.25">
      <c r="A12837" s="11">
        <f t="shared" si="1154"/>
        <v>12834</v>
      </c>
      <c r="B12837" s="29">
        <v>44367</v>
      </c>
      <c r="C12837" s="25">
        <v>19.5</v>
      </c>
      <c r="D12837" s="12">
        <v>31</v>
      </c>
      <c r="E12837" s="25">
        <v>24.7</v>
      </c>
      <c r="F12837" s="35">
        <v>82</v>
      </c>
      <c r="G12837" s="25"/>
      <c r="H12837" s="13">
        <v>5.8</v>
      </c>
      <c r="I12837" s="25">
        <v>3</v>
      </c>
      <c r="J12837" s="12">
        <v>110</v>
      </c>
      <c r="K12837" s="12">
        <v>1</v>
      </c>
      <c r="L12837" s="25" t="s">
        <v>13</v>
      </c>
      <c r="M12837" s="10"/>
      <c r="N12837" s="15"/>
      <c r="O12837" s="15"/>
      <c r="P12837" s="4"/>
    </row>
    <row r="12838" spans="1:16" ht="15" customHeight="1" x14ac:dyDescent="0.25">
      <c r="A12838" s="11">
        <f t="shared" si="1154"/>
        <v>12835</v>
      </c>
      <c r="B12838" s="29">
        <v>44368</v>
      </c>
      <c r="C12838" s="25">
        <v>22</v>
      </c>
      <c r="D12838" s="12">
        <v>31.8</v>
      </c>
      <c r="E12838" s="25">
        <v>25.7</v>
      </c>
      <c r="F12838" s="35">
        <v>84</v>
      </c>
      <c r="G12838" s="25"/>
      <c r="H12838" s="13">
        <v>9.1999999999999993</v>
      </c>
      <c r="I12838" s="25">
        <v>3</v>
      </c>
      <c r="J12838" s="12">
        <v>250</v>
      </c>
      <c r="K12838" s="12">
        <v>1</v>
      </c>
      <c r="L12838" s="25" t="s">
        <v>19</v>
      </c>
      <c r="M12838" s="10"/>
      <c r="N12838" s="15"/>
      <c r="O12838" s="15"/>
      <c r="P12838" s="4"/>
    </row>
    <row r="12839" spans="1:16" ht="15" customHeight="1" x14ac:dyDescent="0.25">
      <c r="A12839" s="11">
        <f t="shared" si="1154"/>
        <v>12836</v>
      </c>
      <c r="B12839" s="29">
        <v>44369</v>
      </c>
      <c r="C12839" s="25">
        <v>22.7</v>
      </c>
      <c r="D12839" s="12">
        <v>29</v>
      </c>
      <c r="E12839" s="25">
        <v>23.4</v>
      </c>
      <c r="F12839" s="35">
        <v>94</v>
      </c>
      <c r="G12839" s="25">
        <v>4</v>
      </c>
      <c r="H12839" s="13">
        <v>6.3</v>
      </c>
      <c r="I12839" s="25">
        <v>6</v>
      </c>
      <c r="J12839" s="12">
        <v>270</v>
      </c>
      <c r="K12839" s="12">
        <v>1</v>
      </c>
      <c r="L12839" s="25" t="s">
        <v>19</v>
      </c>
      <c r="M12839" s="10"/>
      <c r="N12839" s="15"/>
      <c r="O12839" s="15"/>
      <c r="P12839" s="4"/>
    </row>
    <row r="12840" spans="1:16" ht="15" customHeight="1" x14ac:dyDescent="0.25">
      <c r="A12840" s="11">
        <f t="shared" si="1154"/>
        <v>12837</v>
      </c>
      <c r="B12840" s="29">
        <v>44370</v>
      </c>
      <c r="C12840" s="25">
        <v>21.1</v>
      </c>
      <c r="D12840" s="12">
        <v>31.2</v>
      </c>
      <c r="E12840" s="25">
        <v>25.4</v>
      </c>
      <c r="F12840" s="35">
        <v>82</v>
      </c>
      <c r="G12840" s="25">
        <v>11.4</v>
      </c>
      <c r="H12840" s="13">
        <v>2.2000000000000002</v>
      </c>
      <c r="I12840" s="25">
        <v>4</v>
      </c>
      <c r="J12840" s="12">
        <v>260</v>
      </c>
      <c r="K12840" s="12">
        <v>1</v>
      </c>
      <c r="L12840" s="25" t="s">
        <v>19</v>
      </c>
      <c r="M12840" s="10"/>
      <c r="N12840" s="15"/>
      <c r="O12840" s="15"/>
      <c r="P12840" s="4"/>
    </row>
    <row r="12841" spans="1:16" ht="15" customHeight="1" x14ac:dyDescent="0.25">
      <c r="A12841" s="11">
        <f t="shared" si="1154"/>
        <v>12838</v>
      </c>
      <c r="B12841" s="29">
        <v>44371</v>
      </c>
      <c r="C12841" s="25">
        <v>19.399999999999999</v>
      </c>
      <c r="D12841" s="12">
        <v>33.200000000000003</v>
      </c>
      <c r="E12841" s="25">
        <v>24.8</v>
      </c>
      <c r="F12841" s="35">
        <v>82</v>
      </c>
      <c r="G12841" s="25"/>
      <c r="H12841" s="13">
        <v>7</v>
      </c>
      <c r="I12841" s="25">
        <v>3</v>
      </c>
      <c r="J12841" s="12">
        <v>190</v>
      </c>
      <c r="K12841" s="12">
        <v>1</v>
      </c>
      <c r="L12841" s="25" t="s">
        <v>19</v>
      </c>
      <c r="M12841" s="10"/>
      <c r="N12841" s="15"/>
      <c r="O12841" s="15"/>
      <c r="P12841" s="4"/>
    </row>
    <row r="12842" spans="1:16" ht="15" customHeight="1" x14ac:dyDescent="0.25">
      <c r="A12842" s="11">
        <f t="shared" si="1154"/>
        <v>12839</v>
      </c>
      <c r="B12842" s="29">
        <v>44372</v>
      </c>
      <c r="C12842" s="25">
        <v>23.2</v>
      </c>
      <c r="D12842" s="12">
        <v>31.2</v>
      </c>
      <c r="E12842" s="25">
        <v>25.9</v>
      </c>
      <c r="F12842" s="35">
        <v>87</v>
      </c>
      <c r="G12842" s="25"/>
      <c r="H12842" s="13">
        <v>10</v>
      </c>
      <c r="I12842" s="25">
        <v>2</v>
      </c>
      <c r="J12842" s="12">
        <v>130</v>
      </c>
      <c r="K12842" s="12">
        <v>1</v>
      </c>
      <c r="L12842" s="25" t="s">
        <v>13</v>
      </c>
      <c r="M12842" s="10"/>
      <c r="N12842" s="15"/>
      <c r="O12842" s="15"/>
      <c r="P12842" s="4"/>
    </row>
    <row r="12843" spans="1:16" ht="15" customHeight="1" x14ac:dyDescent="0.25">
      <c r="A12843" s="11">
        <f t="shared" si="1154"/>
        <v>12840</v>
      </c>
      <c r="B12843" s="29">
        <v>44373</v>
      </c>
      <c r="C12843" s="25">
        <v>22.7</v>
      </c>
      <c r="D12843" s="12">
        <v>31.8</v>
      </c>
      <c r="E12843" s="25">
        <v>25.9</v>
      </c>
      <c r="F12843" s="35">
        <v>84</v>
      </c>
      <c r="G12843" s="25">
        <v>40</v>
      </c>
      <c r="H12843" s="13">
        <v>4.9000000000000004</v>
      </c>
      <c r="I12843" s="25">
        <v>2</v>
      </c>
      <c r="J12843" s="12">
        <v>220</v>
      </c>
      <c r="K12843" s="12">
        <v>1</v>
      </c>
      <c r="L12843" s="25" t="s">
        <v>19</v>
      </c>
      <c r="M12843" s="10"/>
      <c r="N12843" s="15"/>
      <c r="O12843" s="15"/>
      <c r="P12843" s="4"/>
    </row>
    <row r="12844" spans="1:16" ht="15" customHeight="1" x14ac:dyDescent="0.25">
      <c r="A12844" s="11">
        <f t="shared" si="1154"/>
        <v>12841</v>
      </c>
      <c r="B12844" s="29">
        <v>44374</v>
      </c>
      <c r="C12844" s="25">
        <v>22.8</v>
      </c>
      <c r="D12844" s="12">
        <v>32.799999999999997</v>
      </c>
      <c r="E12844" s="25">
        <v>25.7</v>
      </c>
      <c r="F12844" s="35">
        <v>86</v>
      </c>
      <c r="G12844" s="25">
        <v>3.2</v>
      </c>
      <c r="H12844" s="13">
        <v>6.7</v>
      </c>
      <c r="I12844" s="25">
        <v>3</v>
      </c>
      <c r="J12844" s="12">
        <v>250</v>
      </c>
      <c r="K12844" s="12">
        <v>1</v>
      </c>
      <c r="L12844" s="25" t="s">
        <v>19</v>
      </c>
      <c r="M12844" s="10"/>
      <c r="N12844" s="15"/>
      <c r="O12844" s="15"/>
      <c r="P12844" s="4"/>
    </row>
    <row r="12845" spans="1:16" ht="15" customHeight="1" x14ac:dyDescent="0.25">
      <c r="A12845" s="11">
        <f t="shared" si="1154"/>
        <v>12842</v>
      </c>
      <c r="B12845" s="29">
        <v>44375</v>
      </c>
      <c r="C12845" s="25">
        <v>21.4</v>
      </c>
      <c r="D12845" s="12">
        <v>31.4</v>
      </c>
      <c r="E12845" s="25">
        <v>25.1</v>
      </c>
      <c r="F12845" s="35">
        <v>87</v>
      </c>
      <c r="G12845" s="25">
        <v>4.0999999999999996</v>
      </c>
      <c r="H12845" s="13">
        <v>8.6</v>
      </c>
      <c r="I12845" s="25">
        <v>2</v>
      </c>
      <c r="J12845" s="12">
        <v>240</v>
      </c>
      <c r="K12845" s="12">
        <v>1</v>
      </c>
      <c r="L12845" s="25" t="s">
        <v>19</v>
      </c>
      <c r="M12845" s="10"/>
      <c r="N12845" s="15"/>
      <c r="O12845" s="15"/>
      <c r="P12845" s="4"/>
    </row>
    <row r="12846" spans="1:16" ht="15" customHeight="1" x14ac:dyDescent="0.25">
      <c r="A12846" s="11">
        <f t="shared" si="1154"/>
        <v>12843</v>
      </c>
      <c r="B12846" s="29">
        <v>44376</v>
      </c>
      <c r="C12846" s="25">
        <v>22.2</v>
      </c>
      <c r="D12846" s="12">
        <v>31</v>
      </c>
      <c r="E12846" s="25">
        <v>25.3</v>
      </c>
      <c r="F12846" s="35">
        <v>84</v>
      </c>
      <c r="G12846" s="25">
        <v>7.5</v>
      </c>
      <c r="H12846" s="13">
        <v>7.4</v>
      </c>
      <c r="I12846" s="25">
        <v>2</v>
      </c>
      <c r="J12846" s="12">
        <v>200</v>
      </c>
      <c r="K12846" s="12">
        <v>1</v>
      </c>
      <c r="L12846" s="25" t="s">
        <v>19</v>
      </c>
      <c r="M12846" s="10"/>
      <c r="N12846" s="15"/>
      <c r="O12846" s="15"/>
      <c r="P12846" s="4"/>
    </row>
    <row r="12847" spans="1:16" ht="15" customHeight="1" x14ac:dyDescent="0.25">
      <c r="A12847" s="11">
        <f t="shared" si="1154"/>
        <v>12844</v>
      </c>
      <c r="B12847" s="29">
        <v>44377</v>
      </c>
      <c r="C12847" s="25">
        <v>22.8</v>
      </c>
      <c r="D12847" s="12">
        <v>31.6</v>
      </c>
      <c r="E12847" s="25">
        <v>26</v>
      </c>
      <c r="F12847" s="35">
        <v>86</v>
      </c>
      <c r="G12847" s="25">
        <v>8888</v>
      </c>
      <c r="H12847" s="13">
        <v>4.5999999999999996</v>
      </c>
      <c r="I12847" s="25">
        <v>1</v>
      </c>
      <c r="J12847" s="12">
        <v>100</v>
      </c>
      <c r="K12847" s="12">
        <v>0</v>
      </c>
      <c r="L12847" s="25" t="s">
        <v>19</v>
      </c>
      <c r="M12847" s="10"/>
      <c r="N12847" s="15"/>
      <c r="O12847" s="15"/>
      <c r="P12847" s="4"/>
    </row>
    <row r="12848" spans="1:16" ht="15" customHeight="1" x14ac:dyDescent="0.25">
      <c r="A12848" s="11">
        <f t="shared" si="1154"/>
        <v>12845</v>
      </c>
      <c r="B12848" s="29">
        <v>44378</v>
      </c>
      <c r="C12848" s="25">
        <v>23.1</v>
      </c>
      <c r="D12848" s="12">
        <v>32</v>
      </c>
      <c r="E12848" s="25">
        <v>26.4</v>
      </c>
      <c r="F12848" s="35">
        <v>84</v>
      </c>
      <c r="G12848" s="25">
        <v>0.2</v>
      </c>
      <c r="H12848" s="13">
        <v>2.7</v>
      </c>
      <c r="I12848" s="25">
        <v>4</v>
      </c>
      <c r="J12848" s="12">
        <v>210</v>
      </c>
      <c r="K12848" s="12">
        <v>1</v>
      </c>
      <c r="L12848" s="25" t="s">
        <v>19</v>
      </c>
      <c r="M12848" s="10"/>
      <c r="N12848" s="15"/>
      <c r="O12848" s="15"/>
      <c r="P12848" s="4"/>
    </row>
    <row r="12849" spans="1:16" ht="15" customHeight="1" x14ac:dyDescent="0.25">
      <c r="A12849" s="11">
        <f t="shared" si="1154"/>
        <v>12846</v>
      </c>
      <c r="B12849" s="29">
        <v>44379</v>
      </c>
      <c r="C12849" s="25">
        <v>22</v>
      </c>
      <c r="D12849" s="12">
        <v>33.6</v>
      </c>
      <c r="E12849" s="25">
        <v>26.5</v>
      </c>
      <c r="F12849" s="35">
        <v>83</v>
      </c>
      <c r="G12849" s="25"/>
      <c r="H12849" s="13">
        <v>5.8</v>
      </c>
      <c r="I12849" s="25">
        <v>4</v>
      </c>
      <c r="J12849" s="12">
        <v>220</v>
      </c>
      <c r="K12849" s="12">
        <v>1</v>
      </c>
      <c r="L12849" s="25" t="s">
        <v>19</v>
      </c>
      <c r="M12849" s="10"/>
      <c r="N12849" s="15"/>
      <c r="O12849" s="15"/>
      <c r="P12849" s="4"/>
    </row>
    <row r="12850" spans="1:16" ht="15" customHeight="1" x14ac:dyDescent="0.25">
      <c r="A12850" s="11">
        <f t="shared" si="1154"/>
        <v>12847</v>
      </c>
      <c r="B12850" s="29">
        <v>44380</v>
      </c>
      <c r="C12850" s="25">
        <v>22.6</v>
      </c>
      <c r="D12850" s="12">
        <v>31.2</v>
      </c>
      <c r="E12850" s="25">
        <v>25.6</v>
      </c>
      <c r="F12850" s="35">
        <v>89</v>
      </c>
      <c r="G12850" s="25"/>
      <c r="H12850" s="13">
        <v>8.6</v>
      </c>
      <c r="I12850" s="25">
        <v>4</v>
      </c>
      <c r="J12850" s="12">
        <v>290</v>
      </c>
      <c r="K12850" s="12">
        <v>1</v>
      </c>
      <c r="L12850" s="25" t="s">
        <v>19</v>
      </c>
      <c r="M12850" s="10"/>
      <c r="N12850" s="15"/>
      <c r="O12850" s="15"/>
      <c r="P12850" s="4"/>
    </row>
    <row r="12851" spans="1:16" ht="15" customHeight="1" x14ac:dyDescent="0.25">
      <c r="A12851" s="11">
        <f t="shared" si="1154"/>
        <v>12848</v>
      </c>
      <c r="B12851" s="29">
        <v>44381</v>
      </c>
      <c r="C12851" s="25">
        <v>22</v>
      </c>
      <c r="D12851" s="12">
        <v>30.1</v>
      </c>
      <c r="E12851" s="25">
        <v>24.5</v>
      </c>
      <c r="F12851" s="35">
        <v>92</v>
      </c>
      <c r="G12851" s="25">
        <v>2.2000000000000002</v>
      </c>
      <c r="H12851" s="13">
        <v>5.0999999999999996</v>
      </c>
      <c r="I12851" s="25">
        <v>3</v>
      </c>
      <c r="J12851" s="12">
        <v>20</v>
      </c>
      <c r="K12851" s="12">
        <v>1</v>
      </c>
      <c r="L12851" s="25" t="s">
        <v>19</v>
      </c>
      <c r="M12851" s="10"/>
      <c r="N12851" s="15"/>
      <c r="O12851" s="15"/>
      <c r="P12851" s="4"/>
    </row>
    <row r="12852" spans="1:16" ht="15" customHeight="1" x14ac:dyDescent="0.25">
      <c r="A12852" s="11">
        <f t="shared" si="1154"/>
        <v>12849</v>
      </c>
      <c r="B12852" s="29">
        <v>44382</v>
      </c>
      <c r="C12852" s="25">
        <v>22.8</v>
      </c>
      <c r="D12852" s="12">
        <v>29.8</v>
      </c>
      <c r="E12852" s="25">
        <v>25.5</v>
      </c>
      <c r="F12852" s="35">
        <v>88</v>
      </c>
      <c r="G12852" s="25">
        <v>46.3</v>
      </c>
      <c r="H12852" s="13">
        <v>2.5</v>
      </c>
      <c r="I12852" s="25">
        <v>2</v>
      </c>
      <c r="J12852" s="12">
        <v>210</v>
      </c>
      <c r="K12852" s="12">
        <v>0</v>
      </c>
      <c r="L12852" s="25" t="s">
        <v>19</v>
      </c>
      <c r="M12852" s="10"/>
      <c r="N12852" s="15"/>
      <c r="O12852" s="15"/>
      <c r="P12852" s="4"/>
    </row>
    <row r="12853" spans="1:16" ht="15" customHeight="1" x14ac:dyDescent="0.25">
      <c r="A12853" s="11">
        <f t="shared" si="1154"/>
        <v>12850</v>
      </c>
      <c r="B12853" s="29">
        <v>44383</v>
      </c>
      <c r="C12853" s="25">
        <v>21.6</v>
      </c>
      <c r="D12853" s="12">
        <v>28.3</v>
      </c>
      <c r="E12853" s="25">
        <v>24.2</v>
      </c>
      <c r="F12853" s="35">
        <v>90</v>
      </c>
      <c r="G12853" s="25">
        <v>14.1</v>
      </c>
      <c r="H12853" s="13">
        <v>4.0999999999999996</v>
      </c>
      <c r="I12853" s="25">
        <v>3</v>
      </c>
      <c r="J12853" s="12">
        <v>220</v>
      </c>
      <c r="K12853" s="12">
        <v>1</v>
      </c>
      <c r="L12853" s="25" t="s">
        <v>19</v>
      </c>
      <c r="M12853" s="10"/>
      <c r="N12853" s="15"/>
      <c r="O12853" s="15"/>
      <c r="P12853" s="4"/>
    </row>
    <row r="12854" spans="1:16" ht="15" customHeight="1" x14ac:dyDescent="0.25">
      <c r="A12854" s="11">
        <f t="shared" si="1154"/>
        <v>12851</v>
      </c>
      <c r="B12854" s="29">
        <v>44384</v>
      </c>
      <c r="C12854" s="25">
        <v>20.8</v>
      </c>
      <c r="D12854" s="12">
        <v>32.299999999999997</v>
      </c>
      <c r="E12854" s="25">
        <v>25.5</v>
      </c>
      <c r="F12854" s="35">
        <v>81</v>
      </c>
      <c r="G12854" s="25">
        <v>0.5</v>
      </c>
      <c r="H12854" s="13">
        <v>0.5</v>
      </c>
      <c r="I12854" s="25">
        <v>4</v>
      </c>
      <c r="J12854" s="12">
        <v>220</v>
      </c>
      <c r="K12854" s="12">
        <v>1</v>
      </c>
      <c r="L12854" s="25" t="s">
        <v>19</v>
      </c>
      <c r="M12854" s="10"/>
      <c r="N12854" s="15"/>
      <c r="O12854" s="15"/>
      <c r="P12854" s="4"/>
    </row>
    <row r="12855" spans="1:16" ht="15" customHeight="1" x14ac:dyDescent="0.25">
      <c r="A12855" s="11">
        <f t="shared" si="1154"/>
        <v>12852</v>
      </c>
      <c r="B12855" s="29">
        <v>44385</v>
      </c>
      <c r="C12855" s="25">
        <v>21</v>
      </c>
      <c r="D12855" s="12">
        <v>31.6</v>
      </c>
      <c r="E12855" s="25">
        <v>24.9</v>
      </c>
      <c r="F12855" s="35">
        <v>84</v>
      </c>
      <c r="G12855" s="25"/>
      <c r="H12855" s="13">
        <v>9.6</v>
      </c>
      <c r="I12855" s="25">
        <v>3</v>
      </c>
      <c r="J12855" s="12">
        <v>190</v>
      </c>
      <c r="K12855" s="12">
        <v>1</v>
      </c>
      <c r="L12855" s="25" t="s">
        <v>19</v>
      </c>
      <c r="M12855" s="10"/>
      <c r="N12855" s="15"/>
      <c r="O12855" s="15"/>
      <c r="P12855" s="4"/>
    </row>
    <row r="12856" spans="1:16" ht="15" customHeight="1" x14ac:dyDescent="0.25">
      <c r="A12856" s="11">
        <f t="shared" si="1154"/>
        <v>12853</v>
      </c>
      <c r="B12856" s="29">
        <v>44386</v>
      </c>
      <c r="C12856" s="25">
        <v>23.3</v>
      </c>
      <c r="D12856" s="12">
        <v>31.8</v>
      </c>
      <c r="E12856" s="25">
        <v>25.8</v>
      </c>
      <c r="F12856" s="35">
        <v>89</v>
      </c>
      <c r="G12856" s="25"/>
      <c r="H12856" s="13">
        <v>5.0999999999999996</v>
      </c>
      <c r="I12856" s="25">
        <v>4</v>
      </c>
      <c r="J12856" s="12">
        <v>180</v>
      </c>
      <c r="K12856" s="12">
        <v>1</v>
      </c>
      <c r="L12856" s="25" t="s">
        <v>19</v>
      </c>
      <c r="M12856" s="10"/>
      <c r="N12856" s="15"/>
      <c r="O12856" s="15"/>
      <c r="P12856" s="4"/>
    </row>
    <row r="12857" spans="1:16" ht="15" customHeight="1" x14ac:dyDescent="0.25">
      <c r="A12857" s="11">
        <f t="shared" si="1154"/>
        <v>12854</v>
      </c>
      <c r="B12857" s="29">
        <v>44387</v>
      </c>
      <c r="C12857" s="25">
        <v>23</v>
      </c>
      <c r="D12857" s="12">
        <v>28.6</v>
      </c>
      <c r="E12857" s="25">
        <v>25.3</v>
      </c>
      <c r="F12857" s="35">
        <v>92</v>
      </c>
      <c r="G12857" s="25">
        <v>40.6</v>
      </c>
      <c r="H12857" s="13">
        <v>4.5</v>
      </c>
      <c r="I12857" s="25">
        <v>1</v>
      </c>
      <c r="J12857" s="12">
        <v>150</v>
      </c>
      <c r="K12857" s="12">
        <v>0</v>
      </c>
      <c r="L12857" s="25" t="s">
        <v>19</v>
      </c>
      <c r="M12857" s="10"/>
      <c r="N12857" s="15"/>
      <c r="O12857" s="15"/>
      <c r="P12857" s="4"/>
    </row>
    <row r="12858" spans="1:16" ht="15" customHeight="1" x14ac:dyDescent="0.25">
      <c r="A12858" s="11">
        <f t="shared" si="1154"/>
        <v>12855</v>
      </c>
      <c r="B12858" s="29">
        <v>44388</v>
      </c>
      <c r="C12858" s="25">
        <v>22.8</v>
      </c>
      <c r="D12858" s="12">
        <v>31.8</v>
      </c>
      <c r="E12858" s="25">
        <v>25.6</v>
      </c>
      <c r="F12858" s="35">
        <v>90</v>
      </c>
      <c r="G12858" s="25">
        <v>0.4</v>
      </c>
      <c r="H12858" s="13">
        <v>0</v>
      </c>
      <c r="I12858" s="25">
        <v>4</v>
      </c>
      <c r="J12858" s="12">
        <v>40</v>
      </c>
      <c r="K12858" s="12">
        <v>2</v>
      </c>
      <c r="L12858" s="25" t="s">
        <v>19</v>
      </c>
      <c r="M12858" s="10"/>
      <c r="N12858" s="15"/>
      <c r="O12858" s="15"/>
      <c r="P12858" s="4"/>
    </row>
    <row r="12859" spans="1:16" ht="15" customHeight="1" x14ac:dyDescent="0.25">
      <c r="A12859" s="11">
        <f t="shared" si="1154"/>
        <v>12856</v>
      </c>
      <c r="B12859" s="29">
        <v>44389</v>
      </c>
      <c r="C12859" s="25">
        <v>23.9</v>
      </c>
      <c r="D12859" s="12">
        <v>31.2</v>
      </c>
      <c r="E12859" s="25">
        <v>26.1</v>
      </c>
      <c r="F12859" s="35">
        <v>86</v>
      </c>
      <c r="G12859" s="25">
        <v>3.1</v>
      </c>
      <c r="H12859" s="13">
        <v>2.4</v>
      </c>
      <c r="I12859" s="25">
        <v>4</v>
      </c>
      <c r="J12859" s="12">
        <v>240</v>
      </c>
      <c r="K12859" s="12">
        <v>1</v>
      </c>
      <c r="L12859" s="25" t="s">
        <v>17</v>
      </c>
      <c r="M12859" s="10"/>
      <c r="N12859" s="15"/>
      <c r="O12859" s="15"/>
      <c r="P12859" s="4"/>
    </row>
    <row r="12860" spans="1:16" ht="15" customHeight="1" x14ac:dyDescent="0.25">
      <c r="A12860" s="11">
        <f t="shared" si="1154"/>
        <v>12857</v>
      </c>
      <c r="B12860" s="29">
        <v>44390</v>
      </c>
      <c r="C12860" s="25">
        <v>22</v>
      </c>
      <c r="D12860" s="12">
        <v>29.7</v>
      </c>
      <c r="E12860" s="25">
        <v>25.2</v>
      </c>
      <c r="F12860" s="35">
        <v>86</v>
      </c>
      <c r="G12860" s="25">
        <v>9.6</v>
      </c>
      <c r="H12860" s="13">
        <v>4.4000000000000004</v>
      </c>
      <c r="I12860" s="25">
        <v>2</v>
      </c>
      <c r="J12860" s="12">
        <v>50</v>
      </c>
      <c r="K12860" s="12">
        <v>0</v>
      </c>
      <c r="L12860" s="25" t="s">
        <v>19</v>
      </c>
      <c r="M12860" s="10"/>
      <c r="N12860" s="15"/>
      <c r="O12860" s="15"/>
      <c r="P12860" s="4"/>
    </row>
    <row r="12861" spans="1:16" ht="15" customHeight="1" x14ac:dyDescent="0.25">
      <c r="A12861" s="11">
        <f t="shared" si="1154"/>
        <v>12858</v>
      </c>
      <c r="B12861" s="29">
        <v>44391</v>
      </c>
      <c r="C12861" s="25">
        <v>21.6</v>
      </c>
      <c r="D12861" s="12">
        <v>32</v>
      </c>
      <c r="E12861" s="25">
        <v>26.1</v>
      </c>
      <c r="F12861" s="35">
        <v>80</v>
      </c>
      <c r="G12861" s="25">
        <v>8888</v>
      </c>
      <c r="H12861" s="13">
        <v>0</v>
      </c>
      <c r="I12861" s="25">
        <v>4</v>
      </c>
      <c r="J12861" s="12">
        <v>160</v>
      </c>
      <c r="K12861" s="12">
        <v>1</v>
      </c>
      <c r="L12861" s="25" t="s">
        <v>19</v>
      </c>
      <c r="M12861" s="10"/>
      <c r="N12861" s="15"/>
      <c r="O12861" s="15"/>
      <c r="P12861" s="4"/>
    </row>
    <row r="12862" spans="1:16" ht="15" customHeight="1" x14ac:dyDescent="0.25">
      <c r="A12862" s="11">
        <f t="shared" si="1154"/>
        <v>12859</v>
      </c>
      <c r="B12862" s="29">
        <v>44392</v>
      </c>
      <c r="C12862" s="25">
        <v>21</v>
      </c>
      <c r="D12862" s="12">
        <v>32.799999999999997</v>
      </c>
      <c r="E12862" s="25">
        <v>26.2</v>
      </c>
      <c r="F12862" s="35">
        <v>76</v>
      </c>
      <c r="G12862" s="25"/>
      <c r="H12862" s="13">
        <v>4.0999999999999996</v>
      </c>
      <c r="I12862" s="25">
        <v>5</v>
      </c>
      <c r="J12862" s="12">
        <v>190</v>
      </c>
      <c r="K12862" s="12">
        <v>1</v>
      </c>
      <c r="L12862" s="25" t="s">
        <v>19</v>
      </c>
      <c r="M12862" s="10"/>
      <c r="N12862" s="15"/>
      <c r="O12862" s="15"/>
      <c r="P12862" s="4"/>
    </row>
    <row r="12863" spans="1:16" ht="15" customHeight="1" x14ac:dyDescent="0.25">
      <c r="A12863" s="11">
        <f t="shared" si="1154"/>
        <v>12860</v>
      </c>
      <c r="B12863" s="29">
        <v>44393</v>
      </c>
      <c r="C12863" s="25">
        <v>19.5</v>
      </c>
      <c r="D12863" s="12">
        <v>32.799999999999997</v>
      </c>
      <c r="E12863" s="25">
        <v>25.6</v>
      </c>
      <c r="F12863" s="35">
        <v>78</v>
      </c>
      <c r="G12863" s="25"/>
      <c r="H12863" s="13">
        <v>10.4</v>
      </c>
      <c r="I12863" s="25">
        <v>2</v>
      </c>
      <c r="J12863" s="12">
        <v>180</v>
      </c>
      <c r="K12863" s="12">
        <v>1</v>
      </c>
      <c r="L12863" s="25" t="s">
        <v>17</v>
      </c>
      <c r="M12863" s="10"/>
      <c r="N12863" s="15"/>
      <c r="O12863" s="15"/>
      <c r="P12863" s="4"/>
    </row>
    <row r="12864" spans="1:16" ht="15" customHeight="1" x14ac:dyDescent="0.25">
      <c r="A12864" s="11">
        <f t="shared" si="1154"/>
        <v>12861</v>
      </c>
      <c r="B12864" s="29">
        <v>44394</v>
      </c>
      <c r="C12864" s="25">
        <v>19.8</v>
      </c>
      <c r="D12864" s="12">
        <v>32.799999999999997</v>
      </c>
      <c r="E12864" s="25">
        <v>25.4</v>
      </c>
      <c r="F12864" s="35">
        <v>81</v>
      </c>
      <c r="G12864" s="25"/>
      <c r="H12864" s="13">
        <v>8.6999999999999993</v>
      </c>
      <c r="I12864" s="25">
        <v>3</v>
      </c>
      <c r="J12864" s="12">
        <v>180</v>
      </c>
      <c r="K12864" s="12">
        <v>1</v>
      </c>
      <c r="L12864" s="25" t="s">
        <v>14</v>
      </c>
      <c r="M12864" s="10"/>
      <c r="N12864" s="15"/>
      <c r="O12864" s="15"/>
      <c r="P12864" s="4"/>
    </row>
    <row r="12865" spans="1:16" ht="15" customHeight="1" x14ac:dyDescent="0.25">
      <c r="A12865" s="11">
        <f t="shared" si="1154"/>
        <v>12862</v>
      </c>
      <c r="B12865" s="29">
        <v>44395</v>
      </c>
      <c r="C12865" s="25">
        <v>21.4</v>
      </c>
      <c r="D12865" s="12">
        <v>31.4</v>
      </c>
      <c r="E12865" s="25">
        <v>25.6</v>
      </c>
      <c r="F12865" s="35">
        <v>85</v>
      </c>
      <c r="G12865" s="25"/>
      <c r="H12865" s="13">
        <v>10.3</v>
      </c>
      <c r="I12865" s="25">
        <v>3</v>
      </c>
      <c r="J12865" s="12">
        <v>220</v>
      </c>
      <c r="K12865" s="12">
        <v>1</v>
      </c>
      <c r="L12865" s="25" t="s">
        <v>13</v>
      </c>
      <c r="M12865" s="10"/>
      <c r="N12865" s="15"/>
      <c r="O12865" s="15"/>
      <c r="P12865" s="4"/>
    </row>
    <row r="12866" spans="1:16" ht="15" customHeight="1" x14ac:dyDescent="0.25">
      <c r="A12866" s="11">
        <f t="shared" si="1154"/>
        <v>12863</v>
      </c>
      <c r="B12866" s="29">
        <v>44396</v>
      </c>
      <c r="C12866" s="25">
        <v>23</v>
      </c>
      <c r="D12866" s="12">
        <v>31.6</v>
      </c>
      <c r="E12866" s="25">
        <v>26.2</v>
      </c>
      <c r="F12866" s="35">
        <v>84</v>
      </c>
      <c r="G12866" s="25">
        <v>0.4</v>
      </c>
      <c r="H12866" s="13">
        <v>8.1999999999999993</v>
      </c>
      <c r="I12866" s="25">
        <v>2</v>
      </c>
      <c r="J12866" s="12">
        <v>230</v>
      </c>
      <c r="K12866" s="12">
        <v>1</v>
      </c>
      <c r="L12866" s="25" t="s">
        <v>13</v>
      </c>
      <c r="M12866" s="10"/>
      <c r="N12866" s="15"/>
      <c r="O12866" s="15"/>
      <c r="P12866" s="4"/>
    </row>
    <row r="12867" spans="1:16" ht="15" customHeight="1" x14ac:dyDescent="0.25">
      <c r="A12867" s="11">
        <f t="shared" si="1154"/>
        <v>12864</v>
      </c>
      <c r="B12867" s="29">
        <v>44397</v>
      </c>
      <c r="C12867" s="25">
        <v>20.3</v>
      </c>
      <c r="D12867" s="12">
        <v>32</v>
      </c>
      <c r="E12867" s="25">
        <v>25.4</v>
      </c>
      <c r="F12867" s="35">
        <v>82</v>
      </c>
      <c r="G12867" s="25"/>
      <c r="H12867" s="13">
        <v>4.8</v>
      </c>
      <c r="I12867" s="25">
        <v>3</v>
      </c>
      <c r="J12867" s="12">
        <v>170</v>
      </c>
      <c r="K12867" s="12">
        <v>1</v>
      </c>
      <c r="L12867" s="25" t="s">
        <v>19</v>
      </c>
      <c r="M12867" s="10"/>
      <c r="N12867" s="15"/>
      <c r="O12867" s="15"/>
      <c r="P12867" s="4"/>
    </row>
    <row r="12868" spans="1:16" ht="15" customHeight="1" x14ac:dyDescent="0.25">
      <c r="A12868" s="11">
        <f t="shared" si="1154"/>
        <v>12865</v>
      </c>
      <c r="B12868" s="29">
        <v>44398</v>
      </c>
      <c r="C12868" s="25">
        <v>20.8</v>
      </c>
      <c r="D12868" s="12">
        <v>31.6</v>
      </c>
      <c r="E12868" s="25">
        <v>25.6</v>
      </c>
      <c r="F12868" s="35">
        <v>80</v>
      </c>
      <c r="G12868" s="25"/>
      <c r="H12868" s="13">
        <v>5.5</v>
      </c>
      <c r="I12868" s="25">
        <v>4</v>
      </c>
      <c r="J12868" s="12">
        <v>200</v>
      </c>
      <c r="K12868" s="12">
        <v>2</v>
      </c>
      <c r="L12868" s="25" t="s">
        <v>14</v>
      </c>
      <c r="M12868" s="10"/>
      <c r="N12868" s="15"/>
      <c r="O12868" s="15"/>
      <c r="P12868" s="4"/>
    </row>
    <row r="12869" spans="1:16" ht="15" customHeight="1" x14ac:dyDescent="0.25">
      <c r="A12869" s="11">
        <f t="shared" si="1154"/>
        <v>12866</v>
      </c>
      <c r="B12869" s="29">
        <v>44399</v>
      </c>
      <c r="C12869" s="25">
        <v>21.8</v>
      </c>
      <c r="D12869" s="12">
        <v>31.8</v>
      </c>
      <c r="E12869" s="25">
        <v>25.8</v>
      </c>
      <c r="F12869" s="35">
        <v>83</v>
      </c>
      <c r="G12869" s="25"/>
      <c r="H12869" s="13">
        <v>10</v>
      </c>
      <c r="I12869" s="25">
        <v>3</v>
      </c>
      <c r="J12869" s="12">
        <v>200</v>
      </c>
      <c r="K12869" s="12">
        <v>1</v>
      </c>
      <c r="L12869" s="25" t="s">
        <v>13</v>
      </c>
      <c r="M12869" s="10"/>
      <c r="N12869" s="15"/>
      <c r="O12869" s="15"/>
      <c r="P12869" s="4"/>
    </row>
    <row r="12870" spans="1:16" ht="15" customHeight="1" x14ac:dyDescent="0.25">
      <c r="A12870" s="11">
        <f t="shared" ref="A12870:A12933" si="1155">A12869+1</f>
        <v>12867</v>
      </c>
      <c r="B12870" s="29">
        <v>44400</v>
      </c>
      <c r="C12870" s="25">
        <v>21.4</v>
      </c>
      <c r="D12870" s="12">
        <v>32.4</v>
      </c>
      <c r="E12870" s="25">
        <v>25.9</v>
      </c>
      <c r="F12870" s="35">
        <v>81</v>
      </c>
      <c r="G12870" s="25"/>
      <c r="H12870" s="13">
        <v>9.1</v>
      </c>
      <c r="I12870" s="25">
        <v>3</v>
      </c>
      <c r="J12870" s="12">
        <v>200</v>
      </c>
      <c r="K12870" s="12">
        <v>1</v>
      </c>
      <c r="L12870" s="25" t="s">
        <v>19</v>
      </c>
      <c r="M12870" s="10"/>
      <c r="N12870" s="15"/>
      <c r="O12870" s="15"/>
      <c r="P12870" s="4"/>
    </row>
    <row r="12871" spans="1:16" ht="15" customHeight="1" x14ac:dyDescent="0.25">
      <c r="A12871" s="11">
        <f t="shared" si="1155"/>
        <v>12868</v>
      </c>
      <c r="B12871" s="29">
        <v>44401</v>
      </c>
      <c r="C12871" s="25">
        <v>22.2</v>
      </c>
      <c r="D12871" s="12">
        <v>32.6</v>
      </c>
      <c r="E12871" s="25">
        <v>26.3</v>
      </c>
      <c r="F12871" s="35">
        <v>82</v>
      </c>
      <c r="G12871" s="25"/>
      <c r="H12871" s="13">
        <v>8.8000000000000007</v>
      </c>
      <c r="I12871" s="25">
        <v>4</v>
      </c>
      <c r="J12871" s="12">
        <v>200</v>
      </c>
      <c r="K12871" s="12">
        <v>1</v>
      </c>
      <c r="L12871" s="25" t="s">
        <v>19</v>
      </c>
      <c r="M12871" s="10"/>
      <c r="N12871" s="15"/>
      <c r="O12871" s="15"/>
      <c r="P12871" s="4"/>
    </row>
    <row r="12872" spans="1:16" ht="15" customHeight="1" x14ac:dyDescent="0.25">
      <c r="A12872" s="11">
        <f t="shared" si="1155"/>
        <v>12869</v>
      </c>
      <c r="B12872" s="29">
        <v>44402</v>
      </c>
      <c r="C12872" s="25">
        <v>21.5</v>
      </c>
      <c r="D12872" s="12">
        <v>33</v>
      </c>
      <c r="E12872" s="25">
        <v>26</v>
      </c>
      <c r="F12872" s="35">
        <v>83</v>
      </c>
      <c r="G12872" s="25"/>
      <c r="H12872" s="13">
        <v>7.6</v>
      </c>
      <c r="I12872" s="25">
        <v>2</v>
      </c>
      <c r="J12872" s="12">
        <v>240</v>
      </c>
      <c r="K12872" s="12">
        <v>1</v>
      </c>
      <c r="L12872" s="25" t="s">
        <v>14</v>
      </c>
      <c r="M12872" s="10"/>
      <c r="N12872" s="15"/>
      <c r="O12872" s="15"/>
      <c r="P12872" s="4"/>
    </row>
    <row r="12873" spans="1:16" ht="15" customHeight="1" x14ac:dyDescent="0.25">
      <c r="A12873" s="11">
        <f t="shared" si="1155"/>
        <v>12870</v>
      </c>
      <c r="B12873" s="29">
        <v>44403</v>
      </c>
      <c r="C12873" s="25">
        <v>23.4</v>
      </c>
      <c r="D12873" s="12">
        <v>33</v>
      </c>
      <c r="E12873" s="25">
        <v>26.9</v>
      </c>
      <c r="F12873" s="35">
        <v>87</v>
      </c>
      <c r="G12873" s="25"/>
      <c r="H12873" s="13">
        <v>8.4</v>
      </c>
      <c r="I12873" s="25">
        <v>5</v>
      </c>
      <c r="J12873" s="12">
        <v>220</v>
      </c>
      <c r="K12873" s="12">
        <v>1</v>
      </c>
      <c r="L12873" s="25" t="s">
        <v>13</v>
      </c>
      <c r="M12873" s="10"/>
      <c r="N12873" s="15"/>
      <c r="O12873" s="15"/>
      <c r="P12873" s="4"/>
    </row>
    <row r="12874" spans="1:16" ht="15" customHeight="1" x14ac:dyDescent="0.25">
      <c r="A12874" s="11">
        <f t="shared" si="1155"/>
        <v>12871</v>
      </c>
      <c r="B12874" s="29">
        <v>44404</v>
      </c>
      <c r="C12874" s="25">
        <v>23.8</v>
      </c>
      <c r="D12874" s="12">
        <v>32.6</v>
      </c>
      <c r="E12874" s="25">
        <v>27</v>
      </c>
      <c r="F12874" s="35">
        <v>86</v>
      </c>
      <c r="G12874" s="25">
        <v>2.2999999999999998</v>
      </c>
      <c r="H12874" s="13">
        <v>5.5</v>
      </c>
      <c r="I12874" s="25">
        <v>3</v>
      </c>
      <c r="J12874" s="12">
        <v>140</v>
      </c>
      <c r="K12874" s="12">
        <v>1</v>
      </c>
      <c r="L12874" s="25" t="s">
        <v>12</v>
      </c>
      <c r="M12874" s="10"/>
      <c r="N12874" s="15"/>
      <c r="O12874" s="15"/>
      <c r="P12874" s="4"/>
    </row>
    <row r="12875" spans="1:16" ht="15" customHeight="1" x14ac:dyDescent="0.25">
      <c r="A12875" s="11">
        <f t="shared" si="1155"/>
        <v>12872</v>
      </c>
      <c r="B12875" s="29">
        <v>44405</v>
      </c>
      <c r="C12875" s="25">
        <v>23.4</v>
      </c>
      <c r="D12875" s="12">
        <v>31.4</v>
      </c>
      <c r="E12875" s="25">
        <v>26.2</v>
      </c>
      <c r="F12875" s="35">
        <v>89</v>
      </c>
      <c r="G12875" s="25">
        <v>3</v>
      </c>
      <c r="H12875" s="13">
        <v>6.9</v>
      </c>
      <c r="I12875" s="25">
        <v>3</v>
      </c>
      <c r="J12875" s="12">
        <v>210</v>
      </c>
      <c r="K12875" s="12">
        <v>1</v>
      </c>
      <c r="L12875" s="25" t="s">
        <v>19</v>
      </c>
      <c r="M12875" s="10"/>
      <c r="N12875" s="15"/>
      <c r="O12875" s="15"/>
      <c r="P12875" s="4"/>
    </row>
    <row r="12876" spans="1:16" ht="15" customHeight="1" x14ac:dyDescent="0.25">
      <c r="A12876" s="11">
        <f t="shared" si="1155"/>
        <v>12873</v>
      </c>
      <c r="B12876" s="29">
        <v>44406</v>
      </c>
      <c r="C12876" s="25">
        <v>22.4</v>
      </c>
      <c r="D12876" s="12">
        <v>29.2</v>
      </c>
      <c r="E12876" s="25">
        <v>24.5</v>
      </c>
      <c r="F12876" s="35">
        <v>93</v>
      </c>
      <c r="G12876" s="25">
        <v>1.6</v>
      </c>
      <c r="H12876" s="13">
        <v>5.8</v>
      </c>
      <c r="I12876" s="25">
        <v>3</v>
      </c>
      <c r="J12876" s="12">
        <v>170</v>
      </c>
      <c r="K12876" s="12">
        <v>1</v>
      </c>
      <c r="L12876" s="25" t="s">
        <v>19</v>
      </c>
      <c r="M12876" s="10"/>
      <c r="N12876" s="15"/>
      <c r="O12876" s="15"/>
      <c r="P12876" s="4"/>
    </row>
    <row r="12877" spans="1:16" ht="15" customHeight="1" x14ac:dyDescent="0.25">
      <c r="A12877" s="11">
        <f t="shared" si="1155"/>
        <v>12874</v>
      </c>
      <c r="B12877" s="29">
        <v>44407</v>
      </c>
      <c r="C12877" s="25">
        <v>19.600000000000001</v>
      </c>
      <c r="D12877" s="12">
        <v>31.8</v>
      </c>
      <c r="E12877" s="25">
        <v>25.1</v>
      </c>
      <c r="F12877" s="35">
        <v>82</v>
      </c>
      <c r="G12877" s="25">
        <v>9.6</v>
      </c>
      <c r="H12877" s="13">
        <v>2.1</v>
      </c>
      <c r="I12877" s="25">
        <v>3</v>
      </c>
      <c r="J12877" s="12">
        <v>140</v>
      </c>
      <c r="K12877" s="12">
        <v>1</v>
      </c>
      <c r="L12877" s="25" t="s">
        <v>19</v>
      </c>
      <c r="M12877" s="10"/>
      <c r="N12877" s="15"/>
      <c r="O12877" s="15"/>
      <c r="P12877" s="4"/>
    </row>
    <row r="12878" spans="1:16" ht="15" customHeight="1" x14ac:dyDescent="0.25">
      <c r="A12878" s="11">
        <f t="shared" si="1155"/>
        <v>12875</v>
      </c>
      <c r="B12878" s="29">
        <v>44408</v>
      </c>
      <c r="C12878" s="25">
        <v>22.3</v>
      </c>
      <c r="D12878" s="12">
        <v>31</v>
      </c>
      <c r="E12878" s="25">
        <v>25.2</v>
      </c>
      <c r="F12878" s="35">
        <v>90</v>
      </c>
      <c r="G12878" s="25"/>
      <c r="H12878" s="13">
        <v>10.3</v>
      </c>
      <c r="I12878" s="25">
        <v>3</v>
      </c>
      <c r="J12878" s="12">
        <v>170</v>
      </c>
      <c r="K12878" s="12">
        <v>1</v>
      </c>
      <c r="L12878" s="25" t="s">
        <v>19</v>
      </c>
      <c r="M12878" s="10"/>
      <c r="N12878" s="15"/>
      <c r="O12878" s="15"/>
      <c r="P12878" s="4"/>
    </row>
    <row r="12879" spans="1:16" ht="15" customHeight="1" x14ac:dyDescent="0.25">
      <c r="A12879" s="11">
        <f t="shared" si="1155"/>
        <v>12876</v>
      </c>
      <c r="B12879" s="29">
        <v>44409</v>
      </c>
      <c r="C12879" s="25">
        <v>22.4</v>
      </c>
      <c r="D12879" s="12">
        <v>31.2</v>
      </c>
      <c r="E12879" s="25">
        <v>25.8</v>
      </c>
      <c r="F12879" s="35">
        <v>84</v>
      </c>
      <c r="G12879" s="25">
        <v>35.5</v>
      </c>
      <c r="H12879" s="13">
        <v>4.4000000000000004</v>
      </c>
      <c r="I12879" s="25">
        <v>3</v>
      </c>
      <c r="J12879" s="12">
        <v>170</v>
      </c>
      <c r="K12879" s="12">
        <v>1</v>
      </c>
      <c r="L12879" s="25" t="s">
        <v>19</v>
      </c>
      <c r="M12879" s="10"/>
      <c r="N12879" s="15"/>
      <c r="O12879" s="15"/>
      <c r="P12879" s="4"/>
    </row>
    <row r="12880" spans="1:16" ht="15" customHeight="1" x14ac:dyDescent="0.25">
      <c r="A12880" s="11">
        <f t="shared" si="1155"/>
        <v>12877</v>
      </c>
      <c r="B12880" s="29">
        <v>44410</v>
      </c>
      <c r="C12880" s="25">
        <v>22.8</v>
      </c>
      <c r="D12880" s="12">
        <v>31.4</v>
      </c>
      <c r="E12880" s="25">
        <v>26.1</v>
      </c>
      <c r="F12880" s="35">
        <v>84</v>
      </c>
      <c r="G12880" s="25">
        <v>0.1</v>
      </c>
      <c r="H12880" s="13">
        <v>2.4</v>
      </c>
      <c r="I12880" s="25">
        <v>3</v>
      </c>
      <c r="J12880" s="12">
        <v>140</v>
      </c>
      <c r="K12880" s="12">
        <v>1</v>
      </c>
      <c r="L12880" s="25" t="s">
        <v>19</v>
      </c>
      <c r="M12880" s="10"/>
      <c r="N12880" s="15"/>
      <c r="O12880" s="15"/>
      <c r="P12880" s="4"/>
    </row>
    <row r="12881" spans="1:16" ht="15" customHeight="1" x14ac:dyDescent="0.25">
      <c r="A12881" s="11">
        <f t="shared" si="1155"/>
        <v>12878</v>
      </c>
      <c r="B12881" s="29">
        <v>44411</v>
      </c>
      <c r="C12881" s="25">
        <v>21.6</v>
      </c>
      <c r="D12881" s="12">
        <v>32.6</v>
      </c>
      <c r="E12881" s="25">
        <v>25.5</v>
      </c>
      <c r="F12881" s="35">
        <v>86</v>
      </c>
      <c r="G12881" s="25"/>
      <c r="H12881" s="13">
        <v>9.3000000000000007</v>
      </c>
      <c r="I12881" s="25">
        <v>3</v>
      </c>
      <c r="J12881" s="12">
        <v>170</v>
      </c>
      <c r="K12881" s="12">
        <v>1</v>
      </c>
      <c r="L12881" s="25" t="s">
        <v>12</v>
      </c>
      <c r="M12881" s="10"/>
      <c r="N12881" s="15"/>
      <c r="O12881" s="15"/>
      <c r="P12881" s="4"/>
    </row>
    <row r="12882" spans="1:16" ht="15" customHeight="1" x14ac:dyDescent="0.25">
      <c r="A12882" s="11">
        <f t="shared" si="1155"/>
        <v>12879</v>
      </c>
      <c r="B12882" s="29">
        <v>44412</v>
      </c>
      <c r="C12882" s="25">
        <v>23.3</v>
      </c>
      <c r="D12882" s="12">
        <v>30</v>
      </c>
      <c r="E12882" s="25">
        <v>25.9</v>
      </c>
      <c r="F12882" s="35">
        <v>88</v>
      </c>
      <c r="G12882" s="25">
        <v>3.9</v>
      </c>
      <c r="H12882" s="13">
        <v>5.4</v>
      </c>
      <c r="I12882" s="25">
        <v>4</v>
      </c>
      <c r="J12882" s="12">
        <v>170</v>
      </c>
      <c r="K12882" s="12">
        <v>2</v>
      </c>
      <c r="L12882" s="25" t="s">
        <v>14</v>
      </c>
      <c r="M12882" s="10"/>
      <c r="N12882" s="15"/>
      <c r="O12882" s="15"/>
      <c r="P12882" s="4"/>
    </row>
    <row r="12883" spans="1:16" ht="15" customHeight="1" x14ac:dyDescent="0.25">
      <c r="A12883" s="11">
        <f t="shared" si="1155"/>
        <v>12880</v>
      </c>
      <c r="B12883" s="29">
        <v>44413</v>
      </c>
      <c r="C12883" s="25">
        <v>22</v>
      </c>
      <c r="D12883" s="12">
        <v>32</v>
      </c>
      <c r="E12883" s="25">
        <v>26.1</v>
      </c>
      <c r="F12883" s="35">
        <v>83</v>
      </c>
      <c r="G12883" s="25">
        <v>21.7</v>
      </c>
      <c r="H12883" s="13">
        <v>0.3</v>
      </c>
      <c r="I12883" s="25">
        <v>5</v>
      </c>
      <c r="J12883" s="12">
        <v>180</v>
      </c>
      <c r="K12883" s="12">
        <v>2</v>
      </c>
      <c r="L12883" s="25" t="s">
        <v>19</v>
      </c>
      <c r="M12883" s="10"/>
      <c r="N12883" s="15"/>
      <c r="O12883" s="15"/>
      <c r="P12883" s="4"/>
    </row>
    <row r="12884" spans="1:16" ht="15" customHeight="1" x14ac:dyDescent="0.25">
      <c r="A12884" s="11">
        <f t="shared" si="1155"/>
        <v>12881</v>
      </c>
      <c r="B12884" s="29">
        <v>44414</v>
      </c>
      <c r="C12884" s="25">
        <v>21.2</v>
      </c>
      <c r="D12884" s="12">
        <v>32.4</v>
      </c>
      <c r="E12884" s="25">
        <v>26.2</v>
      </c>
      <c r="F12884" s="35">
        <v>82</v>
      </c>
      <c r="G12884" s="25">
        <v>0</v>
      </c>
      <c r="H12884" s="13">
        <v>9.5</v>
      </c>
      <c r="I12884" s="25">
        <v>4</v>
      </c>
      <c r="J12884" s="12">
        <v>160</v>
      </c>
      <c r="K12884" s="12">
        <v>1</v>
      </c>
      <c r="L12884" s="25" t="s">
        <v>19</v>
      </c>
      <c r="M12884" s="10"/>
      <c r="N12884" s="15"/>
      <c r="O12884" s="15"/>
      <c r="P12884" s="4"/>
    </row>
    <row r="12885" spans="1:16" ht="15" customHeight="1" x14ac:dyDescent="0.25">
      <c r="A12885" s="11">
        <f t="shared" si="1155"/>
        <v>12882</v>
      </c>
      <c r="B12885" s="29">
        <v>44415</v>
      </c>
      <c r="C12885" s="25">
        <v>22.5</v>
      </c>
      <c r="D12885" s="12">
        <v>32.799999999999997</v>
      </c>
      <c r="E12885" s="25">
        <v>25.6</v>
      </c>
      <c r="F12885" s="35">
        <v>89</v>
      </c>
      <c r="G12885" s="25">
        <v>8888</v>
      </c>
      <c r="H12885" s="13">
        <v>7.5</v>
      </c>
      <c r="I12885" s="25">
        <v>2</v>
      </c>
      <c r="J12885" s="12">
        <v>130</v>
      </c>
      <c r="K12885" s="12">
        <v>1</v>
      </c>
      <c r="L12885" s="25" t="s">
        <v>19</v>
      </c>
      <c r="M12885" s="10"/>
      <c r="N12885" s="15"/>
      <c r="O12885" s="15"/>
      <c r="P12885" s="4"/>
    </row>
    <row r="12886" spans="1:16" ht="15" customHeight="1" x14ac:dyDescent="0.25">
      <c r="A12886" s="11">
        <f t="shared" si="1155"/>
        <v>12883</v>
      </c>
      <c r="B12886" s="29">
        <v>44416</v>
      </c>
      <c r="C12886" s="25">
        <v>22.9</v>
      </c>
      <c r="D12886" s="12">
        <v>32.299999999999997</v>
      </c>
      <c r="E12886" s="25">
        <v>26.7</v>
      </c>
      <c r="F12886" s="35">
        <v>87</v>
      </c>
      <c r="G12886" s="25">
        <v>49.2</v>
      </c>
      <c r="H12886" s="13">
        <v>5.9</v>
      </c>
      <c r="I12886" s="25">
        <v>2</v>
      </c>
      <c r="J12886" s="12">
        <v>140</v>
      </c>
      <c r="K12886" s="12">
        <v>1</v>
      </c>
      <c r="L12886" s="25" t="s">
        <v>19</v>
      </c>
      <c r="M12886" s="10"/>
      <c r="N12886" s="15"/>
      <c r="O12886" s="15"/>
      <c r="P12886" s="4"/>
    </row>
    <row r="12887" spans="1:16" ht="15" customHeight="1" x14ac:dyDescent="0.25">
      <c r="A12887" s="11">
        <f t="shared" si="1155"/>
        <v>12884</v>
      </c>
      <c r="B12887" s="29">
        <v>44417</v>
      </c>
      <c r="C12887" s="25">
        <v>23.8</v>
      </c>
      <c r="D12887" s="12">
        <v>31.8</v>
      </c>
      <c r="E12887" s="25">
        <v>26.3</v>
      </c>
      <c r="F12887" s="35">
        <v>90</v>
      </c>
      <c r="G12887" s="25">
        <v>1.8</v>
      </c>
      <c r="H12887" s="13">
        <v>2.5</v>
      </c>
      <c r="I12887" s="25">
        <v>4</v>
      </c>
      <c r="J12887" s="12">
        <v>90</v>
      </c>
      <c r="K12887" s="12">
        <v>2</v>
      </c>
      <c r="L12887" s="25" t="s">
        <v>12</v>
      </c>
      <c r="M12887" s="10"/>
      <c r="N12887" s="15"/>
      <c r="O12887" s="15"/>
      <c r="P12887" s="4"/>
    </row>
    <row r="12888" spans="1:16" ht="15" customHeight="1" x14ac:dyDescent="0.25">
      <c r="A12888" s="11">
        <f t="shared" si="1155"/>
        <v>12885</v>
      </c>
      <c r="B12888" s="29">
        <v>44418</v>
      </c>
      <c r="C12888" s="25">
        <v>22.2</v>
      </c>
      <c r="D12888" s="12">
        <v>29.6</v>
      </c>
      <c r="E12888" s="25">
        <v>24.7</v>
      </c>
      <c r="F12888" s="35">
        <v>92</v>
      </c>
      <c r="G12888" s="25">
        <v>31.6</v>
      </c>
      <c r="H12888" s="13">
        <v>3.7</v>
      </c>
      <c r="I12888" s="25">
        <v>4</v>
      </c>
      <c r="J12888" s="12">
        <v>190</v>
      </c>
      <c r="K12888" s="12">
        <v>2</v>
      </c>
      <c r="L12888" s="25" t="s">
        <v>19</v>
      </c>
      <c r="M12888" s="10"/>
      <c r="N12888" s="15"/>
      <c r="O12888" s="15"/>
      <c r="P12888" s="4"/>
    </row>
    <row r="12889" spans="1:16" ht="15" customHeight="1" x14ac:dyDescent="0.25">
      <c r="A12889" s="11">
        <f t="shared" si="1155"/>
        <v>12886</v>
      </c>
      <c r="B12889" s="29">
        <v>44419</v>
      </c>
      <c r="C12889" s="25">
        <v>22.2</v>
      </c>
      <c r="D12889" s="12">
        <v>30.2</v>
      </c>
      <c r="E12889" s="25">
        <v>24.9</v>
      </c>
      <c r="F12889" s="35">
        <v>91</v>
      </c>
      <c r="G12889" s="25">
        <v>71.599999999999994</v>
      </c>
      <c r="H12889" s="13">
        <v>4.4000000000000004</v>
      </c>
      <c r="I12889" s="25">
        <v>4</v>
      </c>
      <c r="J12889" s="12">
        <v>90</v>
      </c>
      <c r="K12889" s="12">
        <v>1</v>
      </c>
      <c r="L12889" s="25" t="s">
        <v>19</v>
      </c>
      <c r="M12889" s="10"/>
      <c r="N12889" s="15"/>
      <c r="O12889" s="15"/>
      <c r="P12889" s="4"/>
    </row>
    <row r="12890" spans="1:16" ht="15" customHeight="1" x14ac:dyDescent="0.25">
      <c r="A12890" s="11">
        <f t="shared" si="1155"/>
        <v>12887</v>
      </c>
      <c r="B12890" s="29">
        <v>44420</v>
      </c>
      <c r="C12890" s="25">
        <v>21.5</v>
      </c>
      <c r="D12890" s="12">
        <v>32</v>
      </c>
      <c r="E12890" s="25">
        <v>25.6</v>
      </c>
      <c r="F12890" s="35">
        <v>86</v>
      </c>
      <c r="G12890" s="25">
        <v>35.700000000000003</v>
      </c>
      <c r="H12890" s="13">
        <v>2.6</v>
      </c>
      <c r="I12890" s="25">
        <v>3</v>
      </c>
      <c r="J12890" s="12">
        <v>50</v>
      </c>
      <c r="K12890" s="12">
        <v>1</v>
      </c>
      <c r="L12890" s="25" t="s">
        <v>19</v>
      </c>
      <c r="M12890" s="10"/>
      <c r="N12890" s="15"/>
      <c r="O12890" s="15"/>
      <c r="P12890" s="4"/>
    </row>
    <row r="12891" spans="1:16" ht="15" customHeight="1" x14ac:dyDescent="0.25">
      <c r="A12891" s="11">
        <f t="shared" si="1155"/>
        <v>12888</v>
      </c>
      <c r="B12891" s="29">
        <v>44421</v>
      </c>
      <c r="C12891" s="25">
        <v>21.8</v>
      </c>
      <c r="D12891" s="12">
        <v>31.5</v>
      </c>
      <c r="E12891" s="25">
        <v>25</v>
      </c>
      <c r="F12891" s="35">
        <v>89</v>
      </c>
      <c r="G12891" s="25">
        <v>8888</v>
      </c>
      <c r="H12891" s="13">
        <v>6</v>
      </c>
      <c r="I12891" s="25">
        <v>4</v>
      </c>
      <c r="J12891" s="12">
        <v>140</v>
      </c>
      <c r="K12891" s="12">
        <v>1</v>
      </c>
      <c r="L12891" s="25" t="s">
        <v>19</v>
      </c>
      <c r="M12891" s="10"/>
      <c r="N12891" s="15"/>
      <c r="O12891" s="15"/>
      <c r="P12891" s="4"/>
    </row>
    <row r="12892" spans="1:16" ht="15" customHeight="1" x14ac:dyDescent="0.25">
      <c r="A12892" s="11">
        <f t="shared" si="1155"/>
        <v>12889</v>
      </c>
      <c r="B12892" s="29">
        <v>44422</v>
      </c>
      <c r="C12892" s="25">
        <v>22.4</v>
      </c>
      <c r="D12892" s="12">
        <v>29.8</v>
      </c>
      <c r="E12892" s="25">
        <v>24.4</v>
      </c>
      <c r="F12892" s="35">
        <v>93</v>
      </c>
      <c r="G12892" s="25">
        <v>32.5</v>
      </c>
      <c r="H12892" s="13">
        <v>6.4</v>
      </c>
      <c r="I12892" s="25">
        <v>4</v>
      </c>
      <c r="J12892" s="12">
        <v>120</v>
      </c>
      <c r="K12892" s="12">
        <v>1</v>
      </c>
      <c r="L12892" s="25" t="s">
        <v>19</v>
      </c>
      <c r="M12892" s="10"/>
      <c r="N12892" s="15"/>
      <c r="O12892" s="15"/>
      <c r="P12892" s="4"/>
    </row>
    <row r="12893" spans="1:16" ht="15" customHeight="1" x14ac:dyDescent="0.25">
      <c r="A12893" s="11">
        <f t="shared" si="1155"/>
        <v>12890</v>
      </c>
      <c r="B12893" s="29">
        <v>44423</v>
      </c>
      <c r="C12893" s="25">
        <v>22.6</v>
      </c>
      <c r="D12893" s="12">
        <v>30.8</v>
      </c>
      <c r="E12893" s="25">
        <v>25.2</v>
      </c>
      <c r="F12893" s="35">
        <v>91</v>
      </c>
      <c r="G12893" s="25">
        <v>63.6</v>
      </c>
      <c r="H12893" s="13">
        <v>4.3</v>
      </c>
      <c r="I12893" s="25">
        <v>4</v>
      </c>
      <c r="J12893" s="12">
        <v>210</v>
      </c>
      <c r="K12893" s="12">
        <v>1</v>
      </c>
      <c r="L12893" s="25" t="s">
        <v>19</v>
      </c>
      <c r="M12893" s="10"/>
      <c r="N12893" s="15"/>
      <c r="O12893" s="15"/>
      <c r="P12893" s="4"/>
    </row>
    <row r="12894" spans="1:16" ht="15" customHeight="1" x14ac:dyDescent="0.25">
      <c r="A12894" s="11">
        <f t="shared" si="1155"/>
        <v>12891</v>
      </c>
      <c r="B12894" s="29">
        <v>44424</v>
      </c>
      <c r="C12894" s="25">
        <v>23.4</v>
      </c>
      <c r="D12894" s="12">
        <v>32.700000000000003</v>
      </c>
      <c r="E12894" s="25">
        <v>26.5</v>
      </c>
      <c r="F12894" s="35">
        <v>84</v>
      </c>
      <c r="G12894" s="25">
        <v>16.399999999999999</v>
      </c>
      <c r="H12894" s="13">
        <v>6.4</v>
      </c>
      <c r="I12894" s="25">
        <v>2</v>
      </c>
      <c r="J12894" s="12">
        <v>130</v>
      </c>
      <c r="K12894" s="12">
        <v>1</v>
      </c>
      <c r="L12894" s="25" t="s">
        <v>19</v>
      </c>
      <c r="M12894" s="10"/>
      <c r="N12894" s="15"/>
      <c r="O12894" s="15"/>
      <c r="P12894" s="4"/>
    </row>
    <row r="12895" spans="1:16" ht="15" customHeight="1" x14ac:dyDescent="0.25">
      <c r="A12895" s="11">
        <f t="shared" si="1155"/>
        <v>12892</v>
      </c>
      <c r="B12895" s="29">
        <v>44425</v>
      </c>
      <c r="C12895" s="25">
        <v>23.4</v>
      </c>
      <c r="D12895" s="12">
        <v>29.7</v>
      </c>
      <c r="E12895" s="25">
        <v>24.9</v>
      </c>
      <c r="F12895" s="35">
        <v>92</v>
      </c>
      <c r="G12895" s="25">
        <v>7.8</v>
      </c>
      <c r="H12895" s="13">
        <v>4.7</v>
      </c>
      <c r="I12895" s="25">
        <v>2</v>
      </c>
      <c r="J12895" s="12">
        <v>260</v>
      </c>
      <c r="K12895" s="12">
        <v>1</v>
      </c>
      <c r="L12895" s="25" t="s">
        <v>19</v>
      </c>
      <c r="M12895" s="10"/>
      <c r="N12895" s="15"/>
      <c r="O12895" s="15"/>
      <c r="P12895" s="4"/>
    </row>
    <row r="12896" spans="1:16" ht="15" customHeight="1" x14ac:dyDescent="0.25">
      <c r="A12896" s="11">
        <f t="shared" si="1155"/>
        <v>12893</v>
      </c>
      <c r="B12896" s="29">
        <v>44426</v>
      </c>
      <c r="C12896" s="25">
        <v>22.1</v>
      </c>
      <c r="D12896" s="12">
        <v>31.4</v>
      </c>
      <c r="E12896" s="25">
        <v>24.3</v>
      </c>
      <c r="F12896" s="35">
        <v>91</v>
      </c>
      <c r="G12896" s="25">
        <v>42.4</v>
      </c>
      <c r="H12896" s="13">
        <v>1.8</v>
      </c>
      <c r="I12896" s="25">
        <v>3</v>
      </c>
      <c r="J12896" s="12">
        <v>210</v>
      </c>
      <c r="K12896" s="12">
        <v>1</v>
      </c>
      <c r="L12896" s="25" t="s">
        <v>19</v>
      </c>
      <c r="M12896" s="10"/>
      <c r="N12896" s="15"/>
      <c r="O12896" s="15"/>
      <c r="P12896" s="4"/>
    </row>
    <row r="12897" spans="1:16" ht="15" customHeight="1" x14ac:dyDescent="0.25">
      <c r="A12897" s="11">
        <f t="shared" si="1155"/>
        <v>12894</v>
      </c>
      <c r="B12897" s="29">
        <v>44427</v>
      </c>
      <c r="C12897" s="25">
        <v>20.8</v>
      </c>
      <c r="D12897" s="12">
        <v>30.4</v>
      </c>
      <c r="E12897" s="25">
        <v>24.6</v>
      </c>
      <c r="F12897" s="35">
        <v>82</v>
      </c>
      <c r="G12897" s="25">
        <v>44.7</v>
      </c>
      <c r="H12897" s="13">
        <v>3.4</v>
      </c>
      <c r="I12897" s="25">
        <v>5</v>
      </c>
      <c r="J12897" s="12">
        <v>210</v>
      </c>
      <c r="K12897" s="12">
        <v>1</v>
      </c>
      <c r="L12897" s="25" t="s">
        <v>19</v>
      </c>
      <c r="M12897" s="10"/>
      <c r="N12897" s="15"/>
      <c r="O12897" s="15"/>
      <c r="P12897" s="4"/>
    </row>
    <row r="12898" spans="1:16" ht="15" customHeight="1" x14ac:dyDescent="0.25">
      <c r="A12898" s="11">
        <f t="shared" si="1155"/>
        <v>12895</v>
      </c>
      <c r="B12898" s="29">
        <v>44428</v>
      </c>
      <c r="C12898" s="25">
        <v>21.8</v>
      </c>
      <c r="D12898" s="12">
        <v>30.4</v>
      </c>
      <c r="E12898" s="25">
        <v>25</v>
      </c>
      <c r="F12898" s="35">
        <v>86</v>
      </c>
      <c r="G12898" s="25">
        <v>2</v>
      </c>
      <c r="H12898" s="13">
        <v>5.0999999999999996</v>
      </c>
      <c r="I12898" s="25">
        <v>3</v>
      </c>
      <c r="J12898" s="12">
        <v>130</v>
      </c>
      <c r="K12898" s="12">
        <v>0</v>
      </c>
      <c r="L12898" s="25" t="s">
        <v>19</v>
      </c>
      <c r="M12898" s="10"/>
      <c r="N12898" s="15"/>
      <c r="O12898" s="15"/>
      <c r="P12898" s="4"/>
    </row>
    <row r="12899" spans="1:16" ht="15" customHeight="1" x14ac:dyDescent="0.25">
      <c r="A12899" s="11">
        <f t="shared" si="1155"/>
        <v>12896</v>
      </c>
      <c r="B12899" s="29">
        <v>44429</v>
      </c>
      <c r="C12899" s="25">
        <v>22.8</v>
      </c>
      <c r="D12899" s="12">
        <v>32</v>
      </c>
      <c r="E12899" s="25">
        <v>26.4</v>
      </c>
      <c r="F12899" s="35">
        <v>82</v>
      </c>
      <c r="G12899" s="25">
        <v>0.4</v>
      </c>
      <c r="H12899" s="13">
        <v>2.4</v>
      </c>
      <c r="I12899" s="25">
        <v>3</v>
      </c>
      <c r="J12899" s="12">
        <v>180</v>
      </c>
      <c r="K12899" s="12">
        <v>1</v>
      </c>
      <c r="L12899" s="25" t="s">
        <v>19</v>
      </c>
      <c r="M12899" s="10"/>
      <c r="N12899" s="15"/>
      <c r="O12899" s="15"/>
      <c r="P12899" s="4"/>
    </row>
    <row r="12900" spans="1:16" ht="15" customHeight="1" x14ac:dyDescent="0.25">
      <c r="A12900" s="11">
        <f t="shared" si="1155"/>
        <v>12897</v>
      </c>
      <c r="B12900" s="29">
        <v>44430</v>
      </c>
      <c r="C12900" s="25">
        <v>23.5</v>
      </c>
      <c r="D12900" s="12">
        <v>32.700000000000003</v>
      </c>
      <c r="E12900" s="25">
        <v>25.9</v>
      </c>
      <c r="F12900" s="35">
        <v>88</v>
      </c>
      <c r="G12900" s="25">
        <v>2.9</v>
      </c>
      <c r="H12900" s="13">
        <v>6.7</v>
      </c>
      <c r="I12900" s="25">
        <v>3</v>
      </c>
      <c r="J12900" s="12">
        <v>190</v>
      </c>
      <c r="K12900" s="12">
        <v>1</v>
      </c>
      <c r="L12900" s="25" t="s">
        <v>19</v>
      </c>
      <c r="M12900" s="10"/>
      <c r="N12900" s="15"/>
      <c r="O12900" s="15"/>
      <c r="P12900" s="4"/>
    </row>
    <row r="12901" spans="1:16" ht="15" customHeight="1" x14ac:dyDescent="0.25">
      <c r="A12901" s="11">
        <f t="shared" si="1155"/>
        <v>12898</v>
      </c>
      <c r="B12901" s="29">
        <v>44431</v>
      </c>
      <c r="C12901" s="25">
        <v>22.3</v>
      </c>
      <c r="D12901" s="12">
        <v>32.5</v>
      </c>
      <c r="E12901" s="25">
        <v>25.3</v>
      </c>
      <c r="F12901" s="35">
        <v>88</v>
      </c>
      <c r="G12901" s="25">
        <v>14.1</v>
      </c>
      <c r="H12901" s="13">
        <v>4.0999999999999996</v>
      </c>
      <c r="I12901" s="25">
        <v>3</v>
      </c>
      <c r="J12901" s="12">
        <v>30</v>
      </c>
      <c r="K12901" s="12">
        <v>1</v>
      </c>
      <c r="L12901" s="25" t="s">
        <v>17</v>
      </c>
      <c r="M12901" s="10"/>
      <c r="N12901" s="15"/>
      <c r="O12901" s="15"/>
      <c r="P12901" s="4"/>
    </row>
    <row r="12902" spans="1:16" ht="15" customHeight="1" x14ac:dyDescent="0.25">
      <c r="A12902" s="11">
        <f t="shared" si="1155"/>
        <v>12899</v>
      </c>
      <c r="B12902" s="29">
        <v>44432</v>
      </c>
      <c r="C12902" s="25">
        <v>21.7</v>
      </c>
      <c r="D12902" s="12">
        <v>30.4</v>
      </c>
      <c r="E12902" s="25">
        <v>24.5</v>
      </c>
      <c r="F12902" s="35">
        <v>90</v>
      </c>
      <c r="G12902" s="25">
        <v>66.2</v>
      </c>
      <c r="H12902" s="13">
        <v>4.2</v>
      </c>
      <c r="I12902" s="25">
        <v>4</v>
      </c>
      <c r="J12902" s="12">
        <v>170</v>
      </c>
      <c r="K12902" s="12">
        <v>2</v>
      </c>
      <c r="L12902" s="25" t="s">
        <v>12</v>
      </c>
      <c r="M12902" s="10"/>
      <c r="N12902" s="15"/>
      <c r="O12902" s="15"/>
      <c r="P12902" s="4"/>
    </row>
    <row r="12903" spans="1:16" ht="15" customHeight="1" x14ac:dyDescent="0.25">
      <c r="A12903" s="11">
        <f t="shared" si="1155"/>
        <v>12900</v>
      </c>
      <c r="B12903" s="29">
        <v>44433</v>
      </c>
      <c r="C12903" s="25">
        <v>21.5</v>
      </c>
      <c r="D12903" s="12">
        <v>31.4</v>
      </c>
      <c r="E12903" s="25">
        <v>25.6</v>
      </c>
      <c r="F12903" s="35">
        <v>82</v>
      </c>
      <c r="G12903" s="25">
        <v>0.8</v>
      </c>
      <c r="H12903" s="13">
        <v>6.5</v>
      </c>
      <c r="I12903" s="25">
        <v>5</v>
      </c>
      <c r="J12903" s="12">
        <v>180</v>
      </c>
      <c r="K12903" s="12">
        <v>1</v>
      </c>
      <c r="L12903" s="25" t="s">
        <v>19</v>
      </c>
      <c r="M12903" s="10"/>
      <c r="N12903" s="15"/>
      <c r="O12903" s="15"/>
      <c r="P12903" s="4"/>
    </row>
    <row r="12904" spans="1:16" ht="15" customHeight="1" x14ac:dyDescent="0.25">
      <c r="A12904" s="11">
        <f t="shared" si="1155"/>
        <v>12901</v>
      </c>
      <c r="B12904" s="29">
        <v>44434</v>
      </c>
      <c r="C12904" s="25">
        <v>20.8</v>
      </c>
      <c r="D12904" s="12">
        <v>33.799999999999997</v>
      </c>
      <c r="E12904" s="25">
        <v>25.8</v>
      </c>
      <c r="F12904" s="35">
        <v>82</v>
      </c>
      <c r="G12904" s="25"/>
      <c r="H12904" s="13">
        <v>7.1</v>
      </c>
      <c r="I12904" s="25">
        <v>3</v>
      </c>
      <c r="J12904" s="12">
        <v>150</v>
      </c>
      <c r="K12904" s="12">
        <v>1</v>
      </c>
      <c r="L12904" s="25" t="s">
        <v>19</v>
      </c>
      <c r="M12904" s="10"/>
      <c r="N12904" s="15"/>
      <c r="O12904" s="15"/>
      <c r="P12904" s="4"/>
    </row>
    <row r="12905" spans="1:16" ht="15" customHeight="1" x14ac:dyDescent="0.25">
      <c r="A12905" s="11">
        <f t="shared" si="1155"/>
        <v>12902</v>
      </c>
      <c r="B12905" s="29">
        <v>44435</v>
      </c>
      <c r="C12905" s="25">
        <v>23</v>
      </c>
      <c r="D12905" s="12">
        <v>31.3</v>
      </c>
      <c r="E12905" s="25">
        <v>25.7</v>
      </c>
      <c r="F12905" s="35">
        <v>88</v>
      </c>
      <c r="G12905" s="25"/>
      <c r="H12905" s="13">
        <v>8.9</v>
      </c>
      <c r="I12905" s="25">
        <v>5</v>
      </c>
      <c r="J12905" s="12">
        <v>30</v>
      </c>
      <c r="K12905" s="12">
        <v>1</v>
      </c>
      <c r="L12905" s="25" t="s">
        <v>19</v>
      </c>
      <c r="M12905" s="10"/>
      <c r="N12905" s="15"/>
      <c r="O12905" s="15"/>
      <c r="P12905" s="4"/>
    </row>
    <row r="12906" spans="1:16" ht="15" customHeight="1" x14ac:dyDescent="0.25">
      <c r="A12906" s="11">
        <f t="shared" si="1155"/>
        <v>12903</v>
      </c>
      <c r="B12906" s="29">
        <v>44436</v>
      </c>
      <c r="C12906" s="25">
        <v>22</v>
      </c>
      <c r="D12906" s="12">
        <v>31</v>
      </c>
      <c r="E12906" s="25">
        <v>24.4</v>
      </c>
      <c r="F12906" s="35">
        <v>94</v>
      </c>
      <c r="G12906" s="25">
        <v>71</v>
      </c>
      <c r="H12906" s="13">
        <v>6.3</v>
      </c>
      <c r="I12906" s="25">
        <v>2</v>
      </c>
      <c r="J12906" s="12">
        <v>30</v>
      </c>
      <c r="K12906" s="12">
        <v>0</v>
      </c>
      <c r="L12906" s="25" t="s">
        <v>19</v>
      </c>
      <c r="M12906" s="10"/>
      <c r="N12906" s="15"/>
      <c r="O12906" s="15"/>
      <c r="P12906" s="4"/>
    </row>
    <row r="12907" spans="1:16" ht="15" customHeight="1" x14ac:dyDescent="0.25">
      <c r="A12907" s="11">
        <f t="shared" si="1155"/>
        <v>12904</v>
      </c>
      <c r="B12907" s="29">
        <v>44437</v>
      </c>
      <c r="C12907" s="25">
        <v>22.5</v>
      </c>
      <c r="D12907" s="12">
        <v>32.6</v>
      </c>
      <c r="E12907" s="25">
        <v>26.3</v>
      </c>
      <c r="F12907" s="35">
        <v>88</v>
      </c>
      <c r="G12907" s="25">
        <v>21.8</v>
      </c>
      <c r="H12907" s="13">
        <v>4.5999999999999996</v>
      </c>
      <c r="I12907" s="25">
        <v>4</v>
      </c>
      <c r="J12907" s="12">
        <v>180</v>
      </c>
      <c r="K12907" s="12">
        <v>2</v>
      </c>
      <c r="L12907" s="25" t="s">
        <v>14</v>
      </c>
      <c r="M12907" s="10"/>
      <c r="N12907" s="15"/>
      <c r="O12907" s="15"/>
      <c r="P12907" s="4"/>
    </row>
    <row r="12908" spans="1:16" ht="15" customHeight="1" x14ac:dyDescent="0.25">
      <c r="A12908" s="11">
        <f t="shared" si="1155"/>
        <v>12905</v>
      </c>
      <c r="B12908" s="29">
        <v>44438</v>
      </c>
      <c r="C12908" s="25">
        <v>22.6</v>
      </c>
      <c r="D12908" s="12">
        <v>31.8</v>
      </c>
      <c r="E12908" s="25">
        <v>25.5</v>
      </c>
      <c r="F12908" s="35">
        <v>90</v>
      </c>
      <c r="G12908" s="25">
        <v>7.1</v>
      </c>
      <c r="H12908" s="13">
        <v>8.3000000000000007</v>
      </c>
      <c r="I12908" s="25">
        <v>4</v>
      </c>
      <c r="J12908" s="12">
        <v>190</v>
      </c>
      <c r="K12908" s="12">
        <v>1</v>
      </c>
      <c r="L12908" s="25" t="s">
        <v>19</v>
      </c>
      <c r="M12908" s="10"/>
      <c r="N12908" s="15"/>
      <c r="O12908" s="15"/>
      <c r="P12908" s="4"/>
    </row>
    <row r="12909" spans="1:16" ht="15" customHeight="1" x14ac:dyDescent="0.25">
      <c r="A12909" s="11">
        <f t="shared" si="1155"/>
        <v>12906</v>
      </c>
      <c r="B12909" s="29">
        <v>44439</v>
      </c>
      <c r="C12909" s="25">
        <v>21.6</v>
      </c>
      <c r="D12909" s="12">
        <v>31.1</v>
      </c>
      <c r="E12909" s="25">
        <v>24.5</v>
      </c>
      <c r="F12909" s="35">
        <v>90</v>
      </c>
      <c r="G12909" s="25">
        <v>3.7</v>
      </c>
      <c r="H12909" s="13">
        <v>6.7</v>
      </c>
      <c r="I12909" s="25">
        <v>6</v>
      </c>
      <c r="J12909" s="12">
        <v>150</v>
      </c>
      <c r="K12909" s="12">
        <v>1</v>
      </c>
      <c r="L12909" s="25" t="s">
        <v>19</v>
      </c>
      <c r="M12909" s="10"/>
      <c r="N12909" s="15"/>
      <c r="O12909" s="15"/>
      <c r="P12909" s="4"/>
    </row>
    <row r="12910" spans="1:16" ht="15" customHeight="1" x14ac:dyDescent="0.25">
      <c r="A12910" s="11">
        <f t="shared" si="1155"/>
        <v>12907</v>
      </c>
      <c r="B12910" s="29">
        <v>44440</v>
      </c>
      <c r="C12910" s="25">
        <v>22</v>
      </c>
      <c r="D12910" s="12">
        <v>28.4</v>
      </c>
      <c r="E12910" s="25">
        <v>24.4</v>
      </c>
      <c r="F12910" s="35">
        <v>88</v>
      </c>
      <c r="G12910" s="25">
        <v>53.5</v>
      </c>
      <c r="H12910" s="13">
        <v>3.2</v>
      </c>
      <c r="I12910" s="25">
        <v>2</v>
      </c>
      <c r="J12910" s="12">
        <v>180</v>
      </c>
      <c r="K12910" s="12">
        <v>0</v>
      </c>
      <c r="L12910" s="25" t="s">
        <v>19</v>
      </c>
      <c r="M12910" s="10"/>
      <c r="N12910" s="15"/>
      <c r="O12910" s="15"/>
      <c r="P12910" s="4"/>
    </row>
    <row r="12911" spans="1:16" ht="15" customHeight="1" x14ac:dyDescent="0.25">
      <c r="A12911" s="11">
        <f t="shared" si="1155"/>
        <v>12908</v>
      </c>
      <c r="B12911" s="29">
        <v>44441</v>
      </c>
      <c r="C12911" s="25">
        <v>22</v>
      </c>
      <c r="D12911" s="12">
        <v>30.6</v>
      </c>
      <c r="E12911" s="25">
        <v>25.2</v>
      </c>
      <c r="F12911" s="35">
        <v>83</v>
      </c>
      <c r="G12911" s="25">
        <v>4</v>
      </c>
      <c r="H12911" s="13">
        <v>0.1</v>
      </c>
      <c r="I12911" s="25">
        <v>3</v>
      </c>
      <c r="J12911" s="12">
        <v>150</v>
      </c>
      <c r="K12911" s="12">
        <v>1</v>
      </c>
      <c r="L12911" s="25" t="s">
        <v>19</v>
      </c>
      <c r="M12911" s="10"/>
      <c r="N12911" s="15"/>
      <c r="O12911" s="15"/>
      <c r="P12911" s="4"/>
    </row>
    <row r="12912" spans="1:16" ht="15" customHeight="1" x14ac:dyDescent="0.25">
      <c r="A12912" s="11">
        <f t="shared" si="1155"/>
        <v>12909</v>
      </c>
      <c r="B12912" s="29">
        <v>44442</v>
      </c>
      <c r="C12912" s="25">
        <v>22.3</v>
      </c>
      <c r="D12912" s="12">
        <v>32</v>
      </c>
      <c r="E12912" s="25">
        <v>25.8</v>
      </c>
      <c r="F12912" s="35">
        <v>86</v>
      </c>
      <c r="G12912" s="25">
        <v>8888</v>
      </c>
      <c r="H12912" s="13">
        <v>3</v>
      </c>
      <c r="I12912" s="25">
        <v>3</v>
      </c>
      <c r="J12912" s="12">
        <v>170</v>
      </c>
      <c r="K12912" s="12">
        <v>1</v>
      </c>
      <c r="L12912" s="25" t="s">
        <v>19</v>
      </c>
      <c r="M12912" s="10"/>
      <c r="N12912" s="15"/>
      <c r="O12912" s="15"/>
      <c r="P12912" s="4"/>
    </row>
    <row r="12913" spans="1:16" ht="15" customHeight="1" x14ac:dyDescent="0.25">
      <c r="A12913" s="11">
        <f t="shared" si="1155"/>
        <v>12910</v>
      </c>
      <c r="B12913" s="29">
        <v>44443</v>
      </c>
      <c r="C12913" s="25">
        <v>23.2</v>
      </c>
      <c r="D12913" s="12">
        <v>30.4</v>
      </c>
      <c r="E12913" s="25">
        <v>25.3</v>
      </c>
      <c r="F12913" s="35">
        <v>90</v>
      </c>
      <c r="G12913" s="25">
        <v>11.4</v>
      </c>
      <c r="H12913" s="13">
        <v>4.9000000000000004</v>
      </c>
      <c r="I12913" s="25">
        <v>4</v>
      </c>
      <c r="J12913" s="12">
        <v>160</v>
      </c>
      <c r="K12913" s="12">
        <v>1</v>
      </c>
      <c r="L12913" s="25" t="s">
        <v>14</v>
      </c>
      <c r="M12913" s="10"/>
      <c r="N12913" s="15"/>
      <c r="O12913" s="15"/>
      <c r="P12913" s="4"/>
    </row>
    <row r="12914" spans="1:16" ht="15" customHeight="1" x14ac:dyDescent="0.25">
      <c r="A12914" s="11">
        <f t="shared" si="1155"/>
        <v>12911</v>
      </c>
      <c r="B12914" s="29">
        <v>44444</v>
      </c>
      <c r="C12914" s="25">
        <v>23.9</v>
      </c>
      <c r="D12914" s="12">
        <v>31.2</v>
      </c>
      <c r="E12914" s="25">
        <v>25.6</v>
      </c>
      <c r="F12914" s="35">
        <v>92</v>
      </c>
      <c r="G12914" s="25">
        <v>13.5</v>
      </c>
      <c r="H12914" s="13">
        <v>4.5</v>
      </c>
      <c r="I12914" s="25">
        <v>3</v>
      </c>
      <c r="J12914" s="12">
        <v>160</v>
      </c>
      <c r="K12914" s="12">
        <v>1</v>
      </c>
      <c r="L12914" s="25" t="s">
        <v>17</v>
      </c>
      <c r="M12914" s="10"/>
      <c r="N12914" s="15"/>
      <c r="O12914" s="15"/>
      <c r="P12914" s="4"/>
    </row>
    <row r="12915" spans="1:16" ht="15" customHeight="1" x14ac:dyDescent="0.25">
      <c r="A12915" s="11">
        <f t="shared" si="1155"/>
        <v>12912</v>
      </c>
      <c r="B12915" s="29">
        <v>44445</v>
      </c>
      <c r="C12915" s="25">
        <v>23.3</v>
      </c>
      <c r="D12915" s="12">
        <v>30.8</v>
      </c>
      <c r="E12915" s="25">
        <v>25.2</v>
      </c>
      <c r="F12915" s="35">
        <v>90</v>
      </c>
      <c r="G12915" s="25">
        <v>25.9</v>
      </c>
      <c r="H12915" s="13">
        <v>3.5</v>
      </c>
      <c r="I12915" s="25">
        <v>3</v>
      </c>
      <c r="J12915" s="12">
        <v>140</v>
      </c>
      <c r="K12915" s="12">
        <v>1</v>
      </c>
      <c r="L12915" s="25" t="s">
        <v>19</v>
      </c>
      <c r="M12915" s="10"/>
      <c r="N12915" s="15"/>
      <c r="O12915" s="15"/>
      <c r="P12915" s="4"/>
    </row>
    <row r="12916" spans="1:16" ht="15" customHeight="1" x14ac:dyDescent="0.25">
      <c r="A12916" s="11">
        <f t="shared" si="1155"/>
        <v>12913</v>
      </c>
      <c r="B12916" s="29">
        <v>44446</v>
      </c>
      <c r="C12916" s="25">
        <v>22.5</v>
      </c>
      <c r="D12916" s="12">
        <v>30.8</v>
      </c>
      <c r="E12916" s="25">
        <v>25.3</v>
      </c>
      <c r="F12916" s="35">
        <v>88</v>
      </c>
      <c r="G12916" s="25">
        <v>51.6</v>
      </c>
      <c r="H12916" s="13">
        <v>5.8</v>
      </c>
      <c r="I12916" s="25">
        <v>2</v>
      </c>
      <c r="J12916" s="12">
        <v>180</v>
      </c>
      <c r="K12916" s="12">
        <v>1</v>
      </c>
      <c r="L12916" s="25" t="s">
        <v>19</v>
      </c>
      <c r="M12916" s="10"/>
      <c r="N12916" s="15"/>
      <c r="O12916" s="15"/>
      <c r="P12916" s="4"/>
    </row>
    <row r="12917" spans="1:16" ht="15" customHeight="1" x14ac:dyDescent="0.25">
      <c r="A12917" s="11">
        <f t="shared" si="1155"/>
        <v>12914</v>
      </c>
      <c r="B12917" s="29">
        <v>44447</v>
      </c>
      <c r="C12917" s="25">
        <v>22.9</v>
      </c>
      <c r="D12917" s="12">
        <v>29.2</v>
      </c>
      <c r="E12917" s="25">
        <v>24.3</v>
      </c>
      <c r="F12917" s="35">
        <v>92</v>
      </c>
      <c r="G12917" s="25">
        <v>2.4</v>
      </c>
      <c r="H12917" s="13">
        <v>4.0999999999999996</v>
      </c>
      <c r="I12917" s="25">
        <v>2</v>
      </c>
      <c r="J12917" s="12">
        <v>160</v>
      </c>
      <c r="K12917" s="12">
        <v>1</v>
      </c>
      <c r="L12917" s="25" t="s">
        <v>19</v>
      </c>
      <c r="M12917" s="10"/>
      <c r="N12917" s="15"/>
      <c r="O12917" s="15"/>
      <c r="P12917" s="4"/>
    </row>
    <row r="12918" spans="1:16" ht="15" customHeight="1" x14ac:dyDescent="0.25">
      <c r="A12918" s="11">
        <f t="shared" si="1155"/>
        <v>12915</v>
      </c>
      <c r="B12918" s="29">
        <v>44448</v>
      </c>
      <c r="C12918" s="25">
        <v>22</v>
      </c>
      <c r="D12918" s="12">
        <v>30.8</v>
      </c>
      <c r="E12918" s="25">
        <v>25.5</v>
      </c>
      <c r="F12918" s="35">
        <v>84</v>
      </c>
      <c r="G12918" s="25">
        <v>24.4</v>
      </c>
      <c r="H12918" s="13">
        <v>2.6</v>
      </c>
      <c r="I12918" s="25">
        <v>2</v>
      </c>
      <c r="J12918" s="12">
        <v>190</v>
      </c>
      <c r="K12918" s="12">
        <v>1</v>
      </c>
      <c r="L12918" s="25" t="s">
        <v>14</v>
      </c>
      <c r="M12918" s="10"/>
      <c r="N12918" s="15"/>
      <c r="O12918" s="15"/>
      <c r="P12918" s="4"/>
    </row>
    <row r="12919" spans="1:16" ht="15" customHeight="1" x14ac:dyDescent="0.25">
      <c r="A12919" s="11">
        <f t="shared" si="1155"/>
        <v>12916</v>
      </c>
      <c r="B12919" s="29">
        <v>44449</v>
      </c>
      <c r="C12919" s="25">
        <v>22.6</v>
      </c>
      <c r="D12919" s="12">
        <v>30.6</v>
      </c>
      <c r="E12919" s="25">
        <v>25.6</v>
      </c>
      <c r="F12919" s="35">
        <v>87</v>
      </c>
      <c r="G12919" s="25">
        <v>17.7</v>
      </c>
      <c r="H12919" s="13">
        <v>7.7</v>
      </c>
      <c r="I12919" s="25">
        <v>3</v>
      </c>
      <c r="J12919" s="12">
        <v>140</v>
      </c>
      <c r="K12919" s="12">
        <v>1</v>
      </c>
      <c r="L12919" s="25" t="s">
        <v>18</v>
      </c>
      <c r="M12919" s="10"/>
      <c r="N12919" s="15"/>
      <c r="O12919" s="15"/>
      <c r="P12919" s="4"/>
    </row>
    <row r="12920" spans="1:16" ht="15" customHeight="1" x14ac:dyDescent="0.25">
      <c r="A12920" s="11">
        <f t="shared" si="1155"/>
        <v>12917</v>
      </c>
      <c r="B12920" s="29">
        <v>44450</v>
      </c>
      <c r="C12920" s="25">
        <v>21.4</v>
      </c>
      <c r="D12920" s="12">
        <v>32.200000000000003</v>
      </c>
      <c r="E12920" s="25">
        <v>25.5</v>
      </c>
      <c r="F12920" s="35">
        <v>85</v>
      </c>
      <c r="G12920" s="25"/>
      <c r="H12920" s="13">
        <v>6.6</v>
      </c>
      <c r="I12920" s="25">
        <v>3</v>
      </c>
      <c r="J12920" s="12">
        <v>120</v>
      </c>
      <c r="K12920" s="12">
        <v>1</v>
      </c>
      <c r="L12920" s="25" t="s">
        <v>18</v>
      </c>
      <c r="M12920" s="10"/>
      <c r="N12920" s="15"/>
      <c r="O12920" s="15"/>
      <c r="P12920" s="4"/>
    </row>
    <row r="12921" spans="1:16" ht="15" customHeight="1" x14ac:dyDescent="0.25">
      <c r="A12921" s="11">
        <f t="shared" si="1155"/>
        <v>12918</v>
      </c>
      <c r="B12921" s="29">
        <v>44451</v>
      </c>
      <c r="C12921" s="25">
        <v>21.7</v>
      </c>
      <c r="D12921" s="12">
        <v>31.6</v>
      </c>
      <c r="E12921" s="25">
        <v>24.9</v>
      </c>
      <c r="F12921" s="35">
        <v>89</v>
      </c>
      <c r="G12921" s="25">
        <v>25.2</v>
      </c>
      <c r="H12921" s="13">
        <v>8</v>
      </c>
      <c r="I12921" s="25">
        <v>3</v>
      </c>
      <c r="J12921" s="12">
        <v>120</v>
      </c>
      <c r="K12921" s="12">
        <v>1</v>
      </c>
      <c r="L12921" s="25" t="s">
        <v>11</v>
      </c>
      <c r="M12921" s="10"/>
      <c r="N12921" s="15"/>
      <c r="O12921" s="15"/>
      <c r="P12921" s="4"/>
    </row>
    <row r="12922" spans="1:16" ht="15" customHeight="1" x14ac:dyDescent="0.25">
      <c r="A12922" s="11">
        <f t="shared" si="1155"/>
        <v>12919</v>
      </c>
      <c r="B12922" s="29">
        <v>44452</v>
      </c>
      <c r="C12922" s="25">
        <v>22.8</v>
      </c>
      <c r="D12922" s="12">
        <v>31</v>
      </c>
      <c r="E12922" s="25">
        <v>25.7</v>
      </c>
      <c r="F12922" s="35">
        <v>86</v>
      </c>
      <c r="G12922" s="25">
        <v>3.1</v>
      </c>
      <c r="H12922" s="13">
        <v>4</v>
      </c>
      <c r="I12922" s="25">
        <v>2</v>
      </c>
      <c r="J12922" s="12">
        <v>150</v>
      </c>
      <c r="K12922" s="12">
        <v>0</v>
      </c>
      <c r="L12922" s="25" t="s">
        <v>19</v>
      </c>
      <c r="M12922" s="10"/>
      <c r="N12922" s="15"/>
      <c r="O12922" s="15"/>
      <c r="P12922" s="4"/>
    </row>
    <row r="12923" spans="1:16" ht="15" customHeight="1" x14ac:dyDescent="0.25">
      <c r="A12923" s="11">
        <f t="shared" si="1155"/>
        <v>12920</v>
      </c>
      <c r="B12923" s="29">
        <v>44453</v>
      </c>
      <c r="C12923" s="25">
        <v>22.3</v>
      </c>
      <c r="D12923" s="12">
        <v>30.4</v>
      </c>
      <c r="E12923" s="25">
        <v>25.7</v>
      </c>
      <c r="F12923" s="35">
        <v>88</v>
      </c>
      <c r="G12923" s="25">
        <v>0.2</v>
      </c>
      <c r="H12923" s="13">
        <v>1.7</v>
      </c>
      <c r="I12923" s="25">
        <v>1</v>
      </c>
      <c r="J12923" s="12">
        <v>100</v>
      </c>
      <c r="K12923" s="12">
        <v>0</v>
      </c>
      <c r="L12923" s="25" t="s">
        <v>19</v>
      </c>
      <c r="M12923" s="10"/>
      <c r="N12923" s="15"/>
      <c r="O12923" s="15"/>
      <c r="P12923" s="4"/>
    </row>
    <row r="12924" spans="1:16" ht="15" customHeight="1" x14ac:dyDescent="0.25">
      <c r="A12924" s="11">
        <f t="shared" si="1155"/>
        <v>12921</v>
      </c>
      <c r="B12924" s="29">
        <v>44454</v>
      </c>
      <c r="C12924" s="25">
        <v>20.6</v>
      </c>
      <c r="D12924" s="12">
        <v>33</v>
      </c>
      <c r="E12924" s="25">
        <v>25.8</v>
      </c>
      <c r="F12924" s="35">
        <v>81</v>
      </c>
      <c r="G12924" s="25"/>
      <c r="H12924" s="13">
        <v>0</v>
      </c>
      <c r="I12924" s="25">
        <v>3</v>
      </c>
      <c r="J12924" s="12">
        <v>140</v>
      </c>
      <c r="K12924" s="12">
        <v>1</v>
      </c>
      <c r="L12924" s="25" t="s">
        <v>14</v>
      </c>
      <c r="M12924" s="10"/>
      <c r="N12924" s="15"/>
      <c r="O12924" s="15"/>
      <c r="P12924" s="4"/>
    </row>
    <row r="12925" spans="1:16" ht="15" customHeight="1" x14ac:dyDescent="0.25">
      <c r="A12925" s="11">
        <f t="shared" si="1155"/>
        <v>12922</v>
      </c>
      <c r="B12925" s="29">
        <v>44455</v>
      </c>
      <c r="C12925" s="25">
        <v>22.3</v>
      </c>
      <c r="D12925" s="12">
        <v>32.1</v>
      </c>
      <c r="E12925" s="25">
        <v>25.9</v>
      </c>
      <c r="F12925" s="35">
        <v>87</v>
      </c>
      <c r="G12925" s="25"/>
      <c r="H12925" s="13">
        <v>8.3000000000000007</v>
      </c>
      <c r="I12925" s="25">
        <v>3</v>
      </c>
      <c r="J12925" s="12">
        <v>160</v>
      </c>
      <c r="K12925" s="12">
        <v>1</v>
      </c>
      <c r="L12925" s="25" t="s">
        <v>19</v>
      </c>
      <c r="M12925" s="10"/>
      <c r="N12925" s="15"/>
      <c r="O12925" s="15"/>
      <c r="P12925" s="4"/>
    </row>
    <row r="12926" spans="1:16" ht="15" customHeight="1" x14ac:dyDescent="0.25">
      <c r="A12926" s="11">
        <f t="shared" si="1155"/>
        <v>12923</v>
      </c>
      <c r="B12926" s="29">
        <v>44456</v>
      </c>
      <c r="C12926" s="25">
        <v>24</v>
      </c>
      <c r="D12926" s="12">
        <v>33.6</v>
      </c>
      <c r="E12926" s="25">
        <v>27.7</v>
      </c>
      <c r="F12926" s="35">
        <v>76</v>
      </c>
      <c r="G12926" s="25">
        <v>0.3</v>
      </c>
      <c r="H12926" s="13">
        <v>4.5</v>
      </c>
      <c r="I12926" s="25">
        <v>4</v>
      </c>
      <c r="J12926" s="12">
        <v>170</v>
      </c>
      <c r="K12926" s="12">
        <v>2</v>
      </c>
      <c r="L12926" s="25" t="s">
        <v>19</v>
      </c>
      <c r="M12926" s="10"/>
      <c r="N12926" s="15"/>
      <c r="O12926" s="15"/>
      <c r="P12926" s="4"/>
    </row>
    <row r="12927" spans="1:16" ht="15" customHeight="1" x14ac:dyDescent="0.25">
      <c r="A12927" s="11">
        <f t="shared" si="1155"/>
        <v>12924</v>
      </c>
      <c r="B12927" s="29">
        <v>44457</v>
      </c>
      <c r="C12927" s="25">
        <v>23.5</v>
      </c>
      <c r="D12927" s="12">
        <v>29.6</v>
      </c>
      <c r="E12927" s="25">
        <v>24.5</v>
      </c>
      <c r="F12927" s="35">
        <v>96</v>
      </c>
      <c r="G12927" s="25">
        <v>55</v>
      </c>
      <c r="H12927" s="13">
        <v>7.1</v>
      </c>
      <c r="I12927" s="25">
        <v>3</v>
      </c>
      <c r="J12927" s="12">
        <v>130</v>
      </c>
      <c r="K12927" s="12">
        <v>1</v>
      </c>
      <c r="L12927" s="25" t="s">
        <v>19</v>
      </c>
      <c r="M12927" s="10"/>
      <c r="N12927" s="15"/>
      <c r="O12927" s="15"/>
      <c r="P12927" s="4"/>
    </row>
    <row r="12928" spans="1:16" ht="15" customHeight="1" x14ac:dyDescent="0.25">
      <c r="A12928" s="11">
        <f t="shared" si="1155"/>
        <v>12925</v>
      </c>
      <c r="B12928" s="29">
        <v>44458</v>
      </c>
      <c r="C12928" s="25">
        <v>22.6</v>
      </c>
      <c r="D12928" s="12">
        <v>28.6</v>
      </c>
      <c r="E12928" s="25">
        <v>25</v>
      </c>
      <c r="F12928" s="35">
        <v>88</v>
      </c>
      <c r="G12928" s="25">
        <v>101.9</v>
      </c>
      <c r="H12928" s="13">
        <v>0.7</v>
      </c>
      <c r="I12928" s="25">
        <v>2</v>
      </c>
      <c r="J12928" s="12">
        <v>160</v>
      </c>
      <c r="K12928" s="12">
        <v>0</v>
      </c>
      <c r="L12928" s="25" t="s">
        <v>19</v>
      </c>
      <c r="M12928" s="10"/>
      <c r="N12928" s="15"/>
      <c r="O12928" s="15"/>
      <c r="P12928" s="4"/>
    </row>
    <row r="12929" spans="1:16" ht="15" customHeight="1" x14ac:dyDescent="0.25">
      <c r="A12929" s="11">
        <f t="shared" si="1155"/>
        <v>12926</v>
      </c>
      <c r="B12929" s="29">
        <v>44459</v>
      </c>
      <c r="C12929" s="25">
        <v>22.4</v>
      </c>
      <c r="D12929" s="12">
        <v>32.6</v>
      </c>
      <c r="E12929" s="25">
        <v>26.3</v>
      </c>
      <c r="F12929" s="35">
        <v>83</v>
      </c>
      <c r="G12929" s="25">
        <v>1.7</v>
      </c>
      <c r="H12929" s="13">
        <v>0.6</v>
      </c>
      <c r="I12929" s="25">
        <v>3</v>
      </c>
      <c r="J12929" s="12">
        <v>210</v>
      </c>
      <c r="K12929" s="12">
        <v>1</v>
      </c>
      <c r="L12929" s="25" t="s">
        <v>13</v>
      </c>
      <c r="M12929" s="10"/>
      <c r="N12929" s="15"/>
      <c r="O12929" s="15"/>
      <c r="P12929" s="4"/>
    </row>
    <row r="12930" spans="1:16" ht="15" customHeight="1" x14ac:dyDescent="0.25">
      <c r="A12930" s="11">
        <f t="shared" si="1155"/>
        <v>12927</v>
      </c>
      <c r="B12930" s="29">
        <v>44460</v>
      </c>
      <c r="C12930" s="25">
        <v>23.7</v>
      </c>
      <c r="D12930" s="12">
        <v>31.8</v>
      </c>
      <c r="E12930" s="25">
        <v>26.6</v>
      </c>
      <c r="F12930" s="35">
        <v>85</v>
      </c>
      <c r="G12930" s="25">
        <v>8888</v>
      </c>
      <c r="H12930" s="13">
        <v>9.4</v>
      </c>
      <c r="I12930" s="25">
        <v>3</v>
      </c>
      <c r="J12930" s="12">
        <v>240</v>
      </c>
      <c r="K12930" s="12">
        <v>1</v>
      </c>
      <c r="L12930" s="25" t="s">
        <v>19</v>
      </c>
      <c r="M12930" s="10"/>
      <c r="N12930" s="15"/>
      <c r="O12930" s="15"/>
      <c r="P12930" s="4"/>
    </row>
    <row r="12931" spans="1:16" ht="15" customHeight="1" x14ac:dyDescent="0.25">
      <c r="A12931" s="11">
        <f t="shared" si="1155"/>
        <v>12928</v>
      </c>
      <c r="B12931" s="29">
        <v>44461</v>
      </c>
      <c r="C12931" s="25">
        <v>22.3</v>
      </c>
      <c r="D12931" s="12">
        <v>32</v>
      </c>
      <c r="E12931" s="25">
        <v>26.1</v>
      </c>
      <c r="F12931" s="35">
        <v>85</v>
      </c>
      <c r="G12931" s="25">
        <v>8888</v>
      </c>
      <c r="H12931" s="13">
        <v>6</v>
      </c>
      <c r="I12931" s="25">
        <v>5</v>
      </c>
      <c r="J12931" s="12">
        <v>230</v>
      </c>
      <c r="K12931" s="12">
        <v>1</v>
      </c>
      <c r="L12931" s="25" t="s">
        <v>13</v>
      </c>
      <c r="M12931" s="10"/>
      <c r="N12931" s="15"/>
      <c r="O12931" s="15"/>
      <c r="P12931" s="4"/>
    </row>
    <row r="12932" spans="1:16" ht="15" customHeight="1" x14ac:dyDescent="0.25">
      <c r="A12932" s="11">
        <f t="shared" si="1155"/>
        <v>12929</v>
      </c>
      <c r="B12932" s="29">
        <v>44462</v>
      </c>
      <c r="C12932" s="25">
        <v>22.4</v>
      </c>
      <c r="D12932" s="12">
        <v>31.8</v>
      </c>
      <c r="E12932" s="25">
        <v>26</v>
      </c>
      <c r="F12932" s="35">
        <v>87</v>
      </c>
      <c r="G12932" s="25">
        <v>8888</v>
      </c>
      <c r="H12932" s="13">
        <v>7.5</v>
      </c>
      <c r="I12932" s="25">
        <v>3</v>
      </c>
      <c r="J12932" s="12">
        <v>240</v>
      </c>
      <c r="K12932" s="12">
        <v>1</v>
      </c>
      <c r="L12932" s="25" t="s">
        <v>13</v>
      </c>
      <c r="M12932" s="10"/>
      <c r="N12932" s="15"/>
      <c r="O12932" s="15"/>
      <c r="P12932" s="4"/>
    </row>
    <row r="12933" spans="1:16" ht="15" customHeight="1" x14ac:dyDescent="0.25">
      <c r="A12933" s="11">
        <f t="shared" si="1155"/>
        <v>12930</v>
      </c>
      <c r="B12933" s="29">
        <v>44463</v>
      </c>
      <c r="C12933" s="25">
        <v>22.6</v>
      </c>
      <c r="D12933" s="12">
        <v>32.4</v>
      </c>
      <c r="E12933" s="25">
        <v>25.4</v>
      </c>
      <c r="F12933" s="35">
        <v>91</v>
      </c>
      <c r="G12933" s="25">
        <v>1.8</v>
      </c>
      <c r="H12933" s="13">
        <v>4</v>
      </c>
      <c r="I12933" s="25">
        <v>3</v>
      </c>
      <c r="J12933" s="12">
        <v>220</v>
      </c>
      <c r="K12933" s="12">
        <v>1</v>
      </c>
      <c r="L12933" s="25" t="s">
        <v>19</v>
      </c>
      <c r="M12933" s="10"/>
      <c r="N12933" s="15"/>
      <c r="O12933" s="15"/>
      <c r="P12933" s="4"/>
    </row>
    <row r="12934" spans="1:16" ht="15" customHeight="1" x14ac:dyDescent="0.25">
      <c r="A12934" s="11">
        <f t="shared" ref="A12934:A12997" si="1156">A12933+1</f>
        <v>12931</v>
      </c>
      <c r="B12934" s="29">
        <v>44464</v>
      </c>
      <c r="C12934" s="25">
        <v>23</v>
      </c>
      <c r="D12934" s="12">
        <v>31.6</v>
      </c>
      <c r="E12934" s="25">
        <v>26.2</v>
      </c>
      <c r="F12934" s="35">
        <v>88</v>
      </c>
      <c r="G12934" s="25">
        <v>52.3</v>
      </c>
      <c r="H12934" s="13">
        <v>4.3</v>
      </c>
      <c r="I12934" s="25">
        <v>2</v>
      </c>
      <c r="J12934" s="12">
        <v>170</v>
      </c>
      <c r="K12934" s="12">
        <v>1</v>
      </c>
      <c r="L12934" s="25" t="s">
        <v>19</v>
      </c>
      <c r="M12934" s="10"/>
      <c r="N12934" s="15"/>
      <c r="O12934" s="15"/>
      <c r="P12934" s="4"/>
    </row>
    <row r="12935" spans="1:16" ht="15" customHeight="1" x14ac:dyDescent="0.25">
      <c r="A12935" s="11">
        <f t="shared" si="1156"/>
        <v>12932</v>
      </c>
      <c r="B12935" s="29">
        <v>44465</v>
      </c>
      <c r="C12935" s="25">
        <v>22.4</v>
      </c>
      <c r="D12935" s="12">
        <v>30.6</v>
      </c>
      <c r="E12935" s="25">
        <v>25.4</v>
      </c>
      <c r="F12935" s="35">
        <v>94</v>
      </c>
      <c r="G12935" s="25">
        <v>13</v>
      </c>
      <c r="H12935" s="13">
        <v>2.4</v>
      </c>
      <c r="I12935" s="25">
        <v>4</v>
      </c>
      <c r="J12935" s="12">
        <v>170</v>
      </c>
      <c r="K12935" s="12">
        <v>1</v>
      </c>
      <c r="L12935" s="25" t="s">
        <v>19</v>
      </c>
      <c r="M12935" s="10"/>
      <c r="N12935" s="15"/>
      <c r="O12935" s="15"/>
      <c r="P12935" s="4"/>
    </row>
    <row r="12936" spans="1:16" ht="15" customHeight="1" x14ac:dyDescent="0.25">
      <c r="A12936" s="11">
        <f t="shared" si="1156"/>
        <v>12933</v>
      </c>
      <c r="B12936" s="29">
        <v>44466</v>
      </c>
      <c r="C12936" s="25">
        <v>23.2</v>
      </c>
      <c r="D12936" s="12">
        <v>33.799999999999997</v>
      </c>
      <c r="E12936" s="25">
        <v>26.8</v>
      </c>
      <c r="F12936" s="35">
        <v>85</v>
      </c>
      <c r="G12936" s="25">
        <v>75.8</v>
      </c>
      <c r="H12936" s="13">
        <v>3.2</v>
      </c>
      <c r="I12936" s="25">
        <v>4</v>
      </c>
      <c r="J12936" s="12">
        <v>360</v>
      </c>
      <c r="K12936" s="12">
        <v>1</v>
      </c>
      <c r="L12936" s="25" t="s">
        <v>19</v>
      </c>
      <c r="M12936" s="10"/>
      <c r="N12936" s="15"/>
      <c r="O12936" s="15"/>
      <c r="P12936" s="4"/>
    </row>
    <row r="12937" spans="1:16" ht="15" customHeight="1" x14ac:dyDescent="0.25">
      <c r="A12937" s="11">
        <f t="shared" si="1156"/>
        <v>12934</v>
      </c>
      <c r="B12937" s="29">
        <v>44467</v>
      </c>
      <c r="C12937" s="25">
        <v>24</v>
      </c>
      <c r="D12937" s="12">
        <v>30.5</v>
      </c>
      <c r="E12937" s="25">
        <v>25</v>
      </c>
      <c r="F12937" s="35">
        <v>95</v>
      </c>
      <c r="G12937" s="25">
        <v>0.2</v>
      </c>
      <c r="H12937" s="13">
        <v>3.3</v>
      </c>
      <c r="I12937" s="25">
        <v>2</v>
      </c>
      <c r="J12937" s="12">
        <v>140</v>
      </c>
      <c r="K12937" s="12">
        <v>1</v>
      </c>
      <c r="L12937" s="25" t="s">
        <v>19</v>
      </c>
      <c r="M12937" s="10"/>
      <c r="N12937" s="15"/>
      <c r="O12937" s="15"/>
      <c r="P12937" s="4"/>
    </row>
    <row r="12938" spans="1:16" ht="15" customHeight="1" x14ac:dyDescent="0.25">
      <c r="A12938" s="11">
        <f t="shared" si="1156"/>
        <v>12935</v>
      </c>
      <c r="B12938" s="29">
        <v>44468</v>
      </c>
      <c r="C12938" s="25">
        <v>22.8</v>
      </c>
      <c r="D12938" s="12">
        <v>28</v>
      </c>
      <c r="E12938" s="25">
        <v>24.2</v>
      </c>
      <c r="F12938" s="35">
        <v>95</v>
      </c>
      <c r="G12938" s="25">
        <v>63.3</v>
      </c>
      <c r="H12938" s="13">
        <v>2.9</v>
      </c>
      <c r="I12938" s="25">
        <v>2</v>
      </c>
      <c r="J12938" s="12">
        <v>180</v>
      </c>
      <c r="K12938" s="12">
        <v>1</v>
      </c>
      <c r="L12938" s="25" t="s">
        <v>14</v>
      </c>
      <c r="M12938" s="10"/>
      <c r="N12938" s="15"/>
      <c r="O12938" s="15"/>
      <c r="P12938" s="4"/>
    </row>
    <row r="12939" spans="1:16" ht="15" customHeight="1" x14ac:dyDescent="0.25">
      <c r="A12939" s="11">
        <f t="shared" si="1156"/>
        <v>12936</v>
      </c>
      <c r="B12939" s="29">
        <v>44469</v>
      </c>
      <c r="C12939" s="25">
        <v>21.3</v>
      </c>
      <c r="D12939" s="12">
        <v>29.4</v>
      </c>
      <c r="E12939" s="25">
        <v>24.5</v>
      </c>
      <c r="F12939" s="35">
        <v>88</v>
      </c>
      <c r="G12939" s="25">
        <v>169.2</v>
      </c>
      <c r="H12939" s="13">
        <v>0</v>
      </c>
      <c r="I12939" s="25">
        <v>2</v>
      </c>
      <c r="J12939" s="12">
        <v>130</v>
      </c>
      <c r="K12939" s="12">
        <v>1</v>
      </c>
      <c r="L12939" s="25" t="s">
        <v>14</v>
      </c>
      <c r="M12939" s="10"/>
      <c r="N12939" s="15"/>
      <c r="O12939" s="15"/>
      <c r="P12939" s="4"/>
    </row>
    <row r="12940" spans="1:16" ht="15" customHeight="1" x14ac:dyDescent="0.25">
      <c r="A12940" s="11">
        <f t="shared" si="1156"/>
        <v>12937</v>
      </c>
      <c r="B12940" s="29">
        <v>44470</v>
      </c>
      <c r="C12940" s="25">
        <v>21.8</v>
      </c>
      <c r="D12940" s="12">
        <v>30.3</v>
      </c>
      <c r="E12940" s="25">
        <v>25</v>
      </c>
      <c r="F12940" s="35">
        <v>86</v>
      </c>
      <c r="G12940" s="25">
        <v>3.6</v>
      </c>
      <c r="H12940" s="13">
        <v>0.5</v>
      </c>
      <c r="I12940" s="25">
        <v>3</v>
      </c>
      <c r="J12940" s="12">
        <v>170</v>
      </c>
      <c r="K12940" s="12">
        <v>1</v>
      </c>
      <c r="L12940" s="25" t="s">
        <v>14</v>
      </c>
      <c r="M12940" s="10"/>
      <c r="N12940" s="15"/>
      <c r="O12940" s="15"/>
      <c r="P12940" s="4"/>
    </row>
    <row r="12941" spans="1:16" ht="15" customHeight="1" x14ac:dyDescent="0.25">
      <c r="A12941" s="11">
        <f t="shared" si="1156"/>
        <v>12938</v>
      </c>
      <c r="B12941" s="29">
        <v>44471</v>
      </c>
      <c r="C12941" s="25">
        <v>21.8</v>
      </c>
      <c r="D12941" s="12">
        <v>31.8</v>
      </c>
      <c r="E12941" s="25">
        <v>25.9</v>
      </c>
      <c r="F12941" s="35">
        <v>82</v>
      </c>
      <c r="G12941" s="25">
        <v>8888</v>
      </c>
      <c r="H12941" s="13">
        <v>0</v>
      </c>
      <c r="I12941" s="25">
        <v>4</v>
      </c>
      <c r="J12941" s="12">
        <v>120</v>
      </c>
      <c r="K12941" s="12">
        <v>1</v>
      </c>
      <c r="L12941" s="25" t="s">
        <v>19</v>
      </c>
      <c r="M12941" s="10"/>
      <c r="N12941" s="15"/>
      <c r="O12941" s="15"/>
      <c r="P12941" s="4"/>
    </row>
    <row r="12942" spans="1:16" ht="15" customHeight="1" x14ac:dyDescent="0.25">
      <c r="A12942" s="11">
        <f t="shared" si="1156"/>
        <v>12939</v>
      </c>
      <c r="B12942" s="29">
        <v>44472</v>
      </c>
      <c r="C12942" s="25">
        <v>20.9</v>
      </c>
      <c r="D12942" s="12">
        <v>32</v>
      </c>
      <c r="E12942" s="25">
        <v>25.2</v>
      </c>
      <c r="F12942" s="35">
        <v>88</v>
      </c>
      <c r="G12942" s="25"/>
      <c r="H12942" s="13">
        <v>7.3</v>
      </c>
      <c r="I12942" s="25">
        <v>2</v>
      </c>
      <c r="J12942" s="12">
        <v>180</v>
      </c>
      <c r="K12942" s="12">
        <v>1</v>
      </c>
      <c r="L12942" s="25" t="s">
        <v>17</v>
      </c>
      <c r="M12942" s="10"/>
      <c r="N12942" s="15"/>
      <c r="O12942" s="15"/>
      <c r="P12942" s="4"/>
    </row>
    <row r="12943" spans="1:16" ht="15" customHeight="1" x14ac:dyDescent="0.25">
      <c r="A12943" s="11">
        <f t="shared" si="1156"/>
        <v>12940</v>
      </c>
      <c r="B12943" s="29">
        <v>44473</v>
      </c>
      <c r="C12943" s="25">
        <v>20.8</v>
      </c>
      <c r="D12943" s="12">
        <v>32.4</v>
      </c>
      <c r="E12943" s="25">
        <v>25.7</v>
      </c>
      <c r="F12943" s="35">
        <v>81</v>
      </c>
      <c r="G12943" s="25">
        <v>3</v>
      </c>
      <c r="H12943" s="13">
        <v>4.7</v>
      </c>
      <c r="I12943" s="25">
        <v>2</v>
      </c>
      <c r="J12943" s="12">
        <v>200</v>
      </c>
      <c r="K12943" s="12">
        <v>1</v>
      </c>
      <c r="L12943" s="25" t="s">
        <v>14</v>
      </c>
      <c r="M12943" s="10"/>
      <c r="N12943" s="15"/>
      <c r="O12943" s="15"/>
      <c r="P12943" s="4"/>
    </row>
    <row r="12944" spans="1:16" ht="15" customHeight="1" x14ac:dyDescent="0.25">
      <c r="A12944" s="11">
        <f t="shared" si="1156"/>
        <v>12941</v>
      </c>
      <c r="B12944" s="29">
        <v>44474</v>
      </c>
      <c r="C12944" s="25">
        <v>22.2</v>
      </c>
      <c r="D12944" s="12">
        <v>31.6</v>
      </c>
      <c r="E12944" s="25">
        <v>25.8</v>
      </c>
      <c r="F12944" s="35">
        <v>82</v>
      </c>
      <c r="G12944" s="25"/>
      <c r="H12944" s="13">
        <v>9.4</v>
      </c>
      <c r="I12944" s="25">
        <v>2</v>
      </c>
      <c r="J12944" s="12">
        <v>150</v>
      </c>
      <c r="K12944" s="12">
        <v>1</v>
      </c>
      <c r="L12944" s="25" t="s">
        <v>19</v>
      </c>
      <c r="M12944" s="10"/>
      <c r="N12944" s="15"/>
      <c r="O12944" s="15"/>
      <c r="P12944" s="4"/>
    </row>
    <row r="12945" spans="1:16" ht="15" customHeight="1" x14ac:dyDescent="0.25">
      <c r="A12945" s="11">
        <f t="shared" si="1156"/>
        <v>12942</v>
      </c>
      <c r="B12945" s="29">
        <v>44475</v>
      </c>
      <c r="C12945" s="25">
        <v>20.8</v>
      </c>
      <c r="D12945" s="12">
        <v>32.299999999999997</v>
      </c>
      <c r="E12945" s="25">
        <v>25.3</v>
      </c>
      <c r="F12945" s="35">
        <v>84</v>
      </c>
      <c r="G12945" s="25"/>
      <c r="H12945" s="13">
        <v>6.4</v>
      </c>
      <c r="I12945" s="25">
        <v>6</v>
      </c>
      <c r="J12945" s="12">
        <v>140</v>
      </c>
      <c r="K12945" s="12">
        <v>2</v>
      </c>
      <c r="L12945" s="25" t="s">
        <v>18</v>
      </c>
      <c r="M12945" s="10"/>
      <c r="N12945" s="15"/>
      <c r="O12945" s="15"/>
      <c r="P12945" s="4"/>
    </row>
    <row r="12946" spans="1:16" ht="15" customHeight="1" x14ac:dyDescent="0.25">
      <c r="A12946" s="11">
        <f t="shared" si="1156"/>
        <v>12943</v>
      </c>
      <c r="B12946" s="29">
        <v>44476</v>
      </c>
      <c r="C12946" s="25">
        <v>22.2</v>
      </c>
      <c r="D12946" s="12">
        <v>31.2</v>
      </c>
      <c r="E12946" s="25">
        <v>25.2</v>
      </c>
      <c r="F12946" s="35">
        <v>88</v>
      </c>
      <c r="G12946" s="25"/>
      <c r="H12946" s="13">
        <v>9.6</v>
      </c>
      <c r="I12946" s="25">
        <v>3</v>
      </c>
      <c r="J12946" s="12">
        <v>140</v>
      </c>
      <c r="K12946" s="12">
        <v>1</v>
      </c>
      <c r="L12946" s="25" t="s">
        <v>19</v>
      </c>
      <c r="M12946" s="10"/>
      <c r="N12946" s="15"/>
      <c r="O12946" s="15"/>
      <c r="P12946" s="4"/>
    </row>
    <row r="12947" spans="1:16" ht="15" customHeight="1" x14ac:dyDescent="0.25">
      <c r="A12947" s="11">
        <f t="shared" si="1156"/>
        <v>12944</v>
      </c>
      <c r="B12947" s="29">
        <v>44477</v>
      </c>
      <c r="C12947" s="25">
        <v>22</v>
      </c>
      <c r="D12947" s="12">
        <v>32</v>
      </c>
      <c r="E12947" s="25">
        <v>26</v>
      </c>
      <c r="F12947" s="35">
        <v>82</v>
      </c>
      <c r="G12947" s="25">
        <v>5.6</v>
      </c>
      <c r="H12947" s="13">
        <v>5.7</v>
      </c>
      <c r="I12947" s="25">
        <v>3</v>
      </c>
      <c r="J12947" s="12">
        <v>150</v>
      </c>
      <c r="K12947" s="12">
        <v>1</v>
      </c>
      <c r="L12947" s="25" t="s">
        <v>19</v>
      </c>
      <c r="M12947" s="10"/>
      <c r="N12947" s="15"/>
      <c r="O12947" s="15"/>
      <c r="P12947" s="4"/>
    </row>
    <row r="12948" spans="1:16" ht="15" customHeight="1" x14ac:dyDescent="0.25">
      <c r="A12948" s="11">
        <f t="shared" si="1156"/>
        <v>12945</v>
      </c>
      <c r="B12948" s="29">
        <v>44478</v>
      </c>
      <c r="C12948" s="25">
        <v>22.2</v>
      </c>
      <c r="D12948" s="12">
        <v>32.4</v>
      </c>
      <c r="E12948" s="25">
        <v>26.3</v>
      </c>
      <c r="F12948" s="35">
        <v>88</v>
      </c>
      <c r="G12948" s="25"/>
      <c r="H12948" s="13">
        <v>4.5</v>
      </c>
      <c r="I12948" s="25">
        <v>4</v>
      </c>
      <c r="J12948" s="12">
        <v>160</v>
      </c>
      <c r="K12948" s="12">
        <v>1</v>
      </c>
      <c r="L12948" s="25" t="s">
        <v>19</v>
      </c>
      <c r="M12948" s="10"/>
      <c r="N12948" s="15"/>
      <c r="O12948" s="15"/>
      <c r="P12948" s="4"/>
    </row>
    <row r="12949" spans="1:16" ht="15" customHeight="1" x14ac:dyDescent="0.25">
      <c r="A12949" s="11">
        <f t="shared" si="1156"/>
        <v>12946</v>
      </c>
      <c r="B12949" s="29">
        <v>44479</v>
      </c>
      <c r="C12949" s="25">
        <v>23.8</v>
      </c>
      <c r="D12949" s="12">
        <v>28.8</v>
      </c>
      <c r="E12949" s="25">
        <v>25.1</v>
      </c>
      <c r="F12949" s="35">
        <v>91</v>
      </c>
      <c r="G12949" s="25">
        <v>8888</v>
      </c>
      <c r="H12949" s="13">
        <v>4.2</v>
      </c>
      <c r="I12949" s="25">
        <v>3</v>
      </c>
      <c r="J12949" s="12">
        <v>130</v>
      </c>
      <c r="K12949" s="12">
        <v>1</v>
      </c>
      <c r="L12949" s="25" t="s">
        <v>19</v>
      </c>
      <c r="M12949" s="10"/>
      <c r="N12949" s="15"/>
      <c r="O12949" s="15"/>
      <c r="P12949" s="4"/>
    </row>
    <row r="12950" spans="1:16" ht="15" customHeight="1" x14ac:dyDescent="0.25">
      <c r="A12950" s="11">
        <f t="shared" si="1156"/>
        <v>12947</v>
      </c>
      <c r="B12950" s="29">
        <v>44480</v>
      </c>
      <c r="C12950" s="25">
        <v>21.4</v>
      </c>
      <c r="D12950" s="12">
        <v>31</v>
      </c>
      <c r="E12950" s="25">
        <v>25.7</v>
      </c>
      <c r="F12950" s="35">
        <v>85</v>
      </c>
      <c r="G12950" s="25">
        <v>17</v>
      </c>
      <c r="H12950" s="13">
        <v>0.8</v>
      </c>
      <c r="I12950" s="25">
        <v>4</v>
      </c>
      <c r="J12950" s="12">
        <v>220</v>
      </c>
      <c r="K12950" s="12">
        <v>1</v>
      </c>
      <c r="L12950" s="25" t="s">
        <v>19</v>
      </c>
      <c r="M12950" s="10"/>
      <c r="N12950" s="15"/>
      <c r="O12950" s="15"/>
      <c r="P12950" s="4"/>
    </row>
    <row r="12951" spans="1:16" ht="15" customHeight="1" x14ac:dyDescent="0.25">
      <c r="A12951" s="11">
        <f t="shared" si="1156"/>
        <v>12948</v>
      </c>
      <c r="B12951" s="29">
        <v>44481</v>
      </c>
      <c r="C12951" s="25">
        <v>20.8</v>
      </c>
      <c r="D12951" s="12">
        <v>32</v>
      </c>
      <c r="E12951" s="25">
        <v>25.4</v>
      </c>
      <c r="F12951" s="35">
        <v>82</v>
      </c>
      <c r="G12951" s="25"/>
      <c r="H12951" s="13">
        <v>3.9</v>
      </c>
      <c r="I12951" s="25">
        <v>4</v>
      </c>
      <c r="J12951" s="12">
        <v>160</v>
      </c>
      <c r="K12951" s="12">
        <v>1</v>
      </c>
      <c r="L12951" s="25" t="s">
        <v>14</v>
      </c>
      <c r="M12951" s="10"/>
      <c r="N12951" s="15"/>
      <c r="O12951" s="15"/>
      <c r="P12951" s="4"/>
    </row>
    <row r="12952" spans="1:16" ht="15" customHeight="1" x14ac:dyDescent="0.25">
      <c r="A12952" s="11">
        <f t="shared" si="1156"/>
        <v>12949</v>
      </c>
      <c r="B12952" s="29">
        <v>44482</v>
      </c>
      <c r="C12952" s="25">
        <v>20.8</v>
      </c>
      <c r="D12952" s="12">
        <v>32</v>
      </c>
      <c r="E12952" s="25">
        <v>25.3</v>
      </c>
      <c r="F12952" s="35">
        <v>86</v>
      </c>
      <c r="G12952" s="25"/>
      <c r="H12952" s="13">
        <v>9.5</v>
      </c>
      <c r="I12952" s="25">
        <v>3</v>
      </c>
      <c r="J12952" s="12">
        <v>220</v>
      </c>
      <c r="K12952" s="12">
        <v>1</v>
      </c>
      <c r="L12952" s="25" t="s">
        <v>19</v>
      </c>
      <c r="M12952" s="10"/>
      <c r="N12952" s="15"/>
      <c r="O12952" s="15"/>
      <c r="P12952" s="4"/>
    </row>
    <row r="12953" spans="1:16" ht="15" customHeight="1" x14ac:dyDescent="0.25">
      <c r="A12953" s="11">
        <f t="shared" si="1156"/>
        <v>12950</v>
      </c>
      <c r="B12953" s="29">
        <v>44483</v>
      </c>
      <c r="C12953" s="25">
        <v>23.1</v>
      </c>
      <c r="D12953" s="12">
        <v>31.4</v>
      </c>
      <c r="E12953" s="25">
        <v>26.2</v>
      </c>
      <c r="F12953" s="35">
        <v>88</v>
      </c>
      <c r="G12953" s="25">
        <v>2.1</v>
      </c>
      <c r="H12953" s="13">
        <v>5.7</v>
      </c>
      <c r="I12953" s="25">
        <v>3</v>
      </c>
      <c r="J12953" s="12">
        <v>230</v>
      </c>
      <c r="K12953" s="12">
        <v>1</v>
      </c>
      <c r="L12953" s="25" t="s">
        <v>19</v>
      </c>
      <c r="M12953" s="10"/>
      <c r="N12953" s="15"/>
      <c r="O12953" s="15"/>
      <c r="P12953" s="4"/>
    </row>
    <row r="12954" spans="1:16" ht="15" customHeight="1" x14ac:dyDescent="0.25">
      <c r="A12954" s="11">
        <f t="shared" si="1156"/>
        <v>12951</v>
      </c>
      <c r="B12954" s="29">
        <v>44484</v>
      </c>
      <c r="C12954" s="25">
        <v>21</v>
      </c>
      <c r="D12954" s="12">
        <v>32</v>
      </c>
      <c r="E12954" s="25">
        <v>25.5</v>
      </c>
      <c r="F12954" s="35">
        <v>82</v>
      </c>
      <c r="G12954" s="25">
        <v>4.8</v>
      </c>
      <c r="H12954" s="13">
        <v>6.6</v>
      </c>
      <c r="I12954" s="25">
        <v>3</v>
      </c>
      <c r="J12954" s="12">
        <v>220</v>
      </c>
      <c r="K12954" s="12">
        <v>1</v>
      </c>
      <c r="L12954" s="25" t="s">
        <v>19</v>
      </c>
      <c r="M12954" s="10"/>
      <c r="N12954" s="15"/>
      <c r="O12954" s="15"/>
      <c r="P12954" s="4"/>
    </row>
    <row r="12955" spans="1:16" ht="15" customHeight="1" x14ac:dyDescent="0.25">
      <c r="A12955" s="11">
        <f t="shared" si="1156"/>
        <v>12952</v>
      </c>
      <c r="B12955" s="29">
        <v>44485</v>
      </c>
      <c r="C12955" s="25">
        <v>21.5</v>
      </c>
      <c r="D12955" s="12">
        <v>32</v>
      </c>
      <c r="E12955" s="25">
        <v>25.9</v>
      </c>
      <c r="F12955" s="35">
        <v>84</v>
      </c>
      <c r="G12955" s="25"/>
      <c r="H12955" s="13">
        <v>8.3000000000000007</v>
      </c>
      <c r="I12955" s="25">
        <v>3</v>
      </c>
      <c r="J12955" s="12">
        <v>200</v>
      </c>
      <c r="K12955" s="12">
        <v>1</v>
      </c>
      <c r="L12955" s="25" t="s">
        <v>19</v>
      </c>
      <c r="M12955" s="10"/>
      <c r="N12955" s="15"/>
      <c r="O12955" s="15"/>
      <c r="P12955" s="4"/>
    </row>
    <row r="12956" spans="1:16" ht="15" customHeight="1" x14ac:dyDescent="0.25">
      <c r="A12956" s="11">
        <f t="shared" si="1156"/>
        <v>12953</v>
      </c>
      <c r="B12956" s="29">
        <v>44486</v>
      </c>
      <c r="C12956" s="25">
        <v>23.1</v>
      </c>
      <c r="D12956" s="12">
        <v>30</v>
      </c>
      <c r="E12956" s="25">
        <v>25.5</v>
      </c>
      <c r="F12956" s="35">
        <v>94</v>
      </c>
      <c r="G12956" s="25">
        <v>8888</v>
      </c>
      <c r="H12956" s="13">
        <v>7.1</v>
      </c>
      <c r="I12956" s="25">
        <v>2</v>
      </c>
      <c r="J12956" s="12">
        <v>140</v>
      </c>
      <c r="K12956" s="12">
        <v>1</v>
      </c>
      <c r="L12956" s="25" t="s">
        <v>19</v>
      </c>
      <c r="M12956" s="10"/>
      <c r="N12956" s="15"/>
      <c r="O12956" s="15"/>
      <c r="P12956" s="4"/>
    </row>
    <row r="12957" spans="1:16" ht="15" customHeight="1" x14ac:dyDescent="0.25">
      <c r="A12957" s="11">
        <f t="shared" si="1156"/>
        <v>12954</v>
      </c>
      <c r="B12957" s="29">
        <v>44487</v>
      </c>
      <c r="C12957" s="25">
        <v>22.5</v>
      </c>
      <c r="D12957" s="12">
        <v>31.2</v>
      </c>
      <c r="E12957" s="25">
        <v>25.3</v>
      </c>
      <c r="F12957" s="35">
        <v>90</v>
      </c>
      <c r="G12957" s="25">
        <v>17.3</v>
      </c>
      <c r="H12957" s="13">
        <v>1.1000000000000001</v>
      </c>
      <c r="I12957" s="25">
        <v>5</v>
      </c>
      <c r="J12957" s="12">
        <v>210</v>
      </c>
      <c r="K12957" s="12">
        <v>1</v>
      </c>
      <c r="L12957" s="25" t="s">
        <v>19</v>
      </c>
      <c r="M12957" s="10"/>
      <c r="N12957" s="15"/>
      <c r="O12957" s="15"/>
      <c r="P12957" s="4"/>
    </row>
    <row r="12958" spans="1:16" ht="15" customHeight="1" x14ac:dyDescent="0.25">
      <c r="A12958" s="11">
        <f t="shared" si="1156"/>
        <v>12955</v>
      </c>
      <c r="B12958" s="29">
        <v>44488</v>
      </c>
      <c r="C12958" s="25">
        <v>21.2</v>
      </c>
      <c r="D12958" s="12">
        <v>31.2</v>
      </c>
      <c r="E12958" s="25">
        <v>25.8</v>
      </c>
      <c r="F12958" s="35">
        <v>86</v>
      </c>
      <c r="G12958" s="25">
        <v>29.7</v>
      </c>
      <c r="H12958" s="13">
        <v>2.1</v>
      </c>
      <c r="I12958" s="25">
        <v>2</v>
      </c>
      <c r="J12958" s="12">
        <v>170</v>
      </c>
      <c r="K12958" s="12">
        <v>0</v>
      </c>
      <c r="L12958" s="25" t="s">
        <v>19</v>
      </c>
      <c r="M12958" s="10"/>
      <c r="N12958" s="15"/>
      <c r="O12958" s="15"/>
      <c r="P12958" s="4"/>
    </row>
    <row r="12959" spans="1:16" ht="15" customHeight="1" x14ac:dyDescent="0.25">
      <c r="A12959" s="11">
        <f t="shared" si="1156"/>
        <v>12956</v>
      </c>
      <c r="B12959" s="29">
        <v>44489</v>
      </c>
      <c r="C12959" s="25">
        <v>21.2</v>
      </c>
      <c r="D12959" s="12">
        <v>28</v>
      </c>
      <c r="E12959" s="25">
        <v>23.9</v>
      </c>
      <c r="F12959" s="35">
        <v>93</v>
      </c>
      <c r="G12959" s="25">
        <v>1.8</v>
      </c>
      <c r="H12959" s="13">
        <v>5.8</v>
      </c>
      <c r="I12959" s="25">
        <v>1</v>
      </c>
      <c r="J12959" s="12">
        <v>110</v>
      </c>
      <c r="K12959" s="12">
        <v>0</v>
      </c>
      <c r="L12959" s="25" t="s">
        <v>19</v>
      </c>
      <c r="M12959" s="10"/>
      <c r="N12959" s="15"/>
      <c r="O12959" s="15"/>
      <c r="P12959" s="4"/>
    </row>
    <row r="12960" spans="1:16" ht="15" customHeight="1" x14ac:dyDescent="0.25">
      <c r="A12960" s="11">
        <f t="shared" si="1156"/>
        <v>12957</v>
      </c>
      <c r="B12960" s="29">
        <v>44490</v>
      </c>
      <c r="C12960" s="25">
        <v>22.1</v>
      </c>
      <c r="D12960" s="12">
        <v>31.6</v>
      </c>
      <c r="E12960" s="25">
        <v>25.8</v>
      </c>
      <c r="F12960" s="35">
        <v>87</v>
      </c>
      <c r="G12960" s="25">
        <v>23.2</v>
      </c>
      <c r="H12960" s="13">
        <v>0.1</v>
      </c>
      <c r="I12960" s="25">
        <v>5</v>
      </c>
      <c r="J12960" s="12">
        <v>160</v>
      </c>
      <c r="K12960" s="12">
        <v>2</v>
      </c>
      <c r="L12960" s="25" t="s">
        <v>14</v>
      </c>
      <c r="M12960" s="10"/>
      <c r="N12960" s="15"/>
      <c r="O12960" s="15"/>
      <c r="P12960" s="4"/>
    </row>
    <row r="12961" spans="1:16" ht="15" customHeight="1" x14ac:dyDescent="0.25">
      <c r="A12961" s="11">
        <f t="shared" si="1156"/>
        <v>12958</v>
      </c>
      <c r="B12961" s="29">
        <v>44491</v>
      </c>
      <c r="C12961" s="25">
        <v>21.8</v>
      </c>
      <c r="D12961" s="12">
        <v>30.8</v>
      </c>
      <c r="E12961" s="25">
        <v>25.1</v>
      </c>
      <c r="F12961" s="35">
        <v>86</v>
      </c>
      <c r="G12961" s="25"/>
      <c r="H12961" s="13">
        <v>7.6</v>
      </c>
      <c r="I12961" s="25">
        <v>4</v>
      </c>
      <c r="J12961" s="12">
        <v>170</v>
      </c>
      <c r="K12961" s="12">
        <v>1</v>
      </c>
      <c r="L12961" s="25" t="s">
        <v>19</v>
      </c>
      <c r="M12961" s="10"/>
      <c r="N12961" s="15"/>
      <c r="O12961" s="15"/>
      <c r="P12961" s="4"/>
    </row>
    <row r="12962" spans="1:16" ht="15" customHeight="1" x14ac:dyDescent="0.25">
      <c r="A12962" s="11">
        <f t="shared" si="1156"/>
        <v>12959</v>
      </c>
      <c r="B12962" s="29">
        <v>44492</v>
      </c>
      <c r="C12962" s="25">
        <v>21.6</v>
      </c>
      <c r="D12962" s="12">
        <v>31.6</v>
      </c>
      <c r="E12962" s="25">
        <v>25.3</v>
      </c>
      <c r="F12962" s="35">
        <v>88</v>
      </c>
      <c r="G12962" s="25">
        <v>0.2</v>
      </c>
      <c r="H12962" s="13">
        <v>2.4</v>
      </c>
      <c r="I12962" s="25">
        <v>2</v>
      </c>
      <c r="J12962" s="12">
        <v>190</v>
      </c>
      <c r="K12962" s="12">
        <v>1</v>
      </c>
      <c r="L12962" s="25" t="s">
        <v>13</v>
      </c>
      <c r="M12962" s="10"/>
      <c r="N12962" s="15"/>
      <c r="O12962" s="15"/>
      <c r="P12962" s="4"/>
    </row>
    <row r="12963" spans="1:16" ht="15" customHeight="1" x14ac:dyDescent="0.25">
      <c r="A12963" s="11">
        <f t="shared" si="1156"/>
        <v>12960</v>
      </c>
      <c r="B12963" s="29">
        <v>44493</v>
      </c>
      <c r="C12963" s="25"/>
      <c r="D12963" s="12">
        <v>30</v>
      </c>
      <c r="E12963" s="25">
        <v>25.2</v>
      </c>
      <c r="F12963" s="35">
        <v>92</v>
      </c>
      <c r="G12963" s="25">
        <v>78.900000000000006</v>
      </c>
      <c r="H12963" s="13">
        <v>5.7</v>
      </c>
      <c r="I12963" s="25">
        <v>2</v>
      </c>
      <c r="J12963" s="12">
        <v>190</v>
      </c>
      <c r="K12963" s="12">
        <v>0</v>
      </c>
      <c r="L12963" s="25" t="s">
        <v>19</v>
      </c>
      <c r="M12963" s="10"/>
      <c r="N12963" s="15"/>
      <c r="O12963" s="15"/>
      <c r="P12963" s="4"/>
    </row>
    <row r="12964" spans="1:16" ht="15" customHeight="1" x14ac:dyDescent="0.25">
      <c r="A12964" s="11">
        <f t="shared" si="1156"/>
        <v>12961</v>
      </c>
      <c r="B12964" s="29">
        <v>44494</v>
      </c>
      <c r="C12964" s="25">
        <v>23.4</v>
      </c>
      <c r="D12964" s="12">
        <v>28.8</v>
      </c>
      <c r="E12964" s="25">
        <v>24.1</v>
      </c>
      <c r="F12964" s="35">
        <v>96</v>
      </c>
      <c r="G12964" s="25">
        <v>11.6</v>
      </c>
      <c r="H12964" s="13">
        <v>1.6</v>
      </c>
      <c r="I12964" s="25">
        <v>2</v>
      </c>
      <c r="J12964" s="12">
        <v>190</v>
      </c>
      <c r="K12964" s="12">
        <v>1</v>
      </c>
      <c r="L12964" s="25" t="s">
        <v>19</v>
      </c>
      <c r="M12964" s="10"/>
      <c r="N12964" s="15"/>
      <c r="O12964" s="15"/>
      <c r="P12964" s="4"/>
    </row>
    <row r="12965" spans="1:16" ht="15" customHeight="1" x14ac:dyDescent="0.25">
      <c r="A12965" s="11">
        <f t="shared" si="1156"/>
        <v>12962</v>
      </c>
      <c r="B12965" s="29">
        <v>44495</v>
      </c>
      <c r="C12965" s="25">
        <v>22</v>
      </c>
      <c r="D12965" s="12">
        <v>31</v>
      </c>
      <c r="E12965" s="25">
        <v>25.6</v>
      </c>
      <c r="F12965" s="35">
        <v>87</v>
      </c>
      <c r="G12965" s="25">
        <v>45.5</v>
      </c>
      <c r="H12965" s="13">
        <v>2.9</v>
      </c>
      <c r="I12965" s="25">
        <v>6</v>
      </c>
      <c r="J12965" s="12">
        <v>250</v>
      </c>
      <c r="K12965" s="12">
        <v>2</v>
      </c>
      <c r="L12965" s="25" t="s">
        <v>13</v>
      </c>
      <c r="M12965" s="10"/>
      <c r="N12965" s="15"/>
      <c r="O12965" s="15"/>
      <c r="P12965" s="4"/>
    </row>
    <row r="12966" spans="1:16" ht="15" customHeight="1" x14ac:dyDescent="0.25">
      <c r="A12966" s="11">
        <f t="shared" si="1156"/>
        <v>12963</v>
      </c>
      <c r="B12966" s="29">
        <v>44496</v>
      </c>
      <c r="C12966" s="25">
        <v>22</v>
      </c>
      <c r="D12966" s="12">
        <v>31.2</v>
      </c>
      <c r="E12966" s="25">
        <v>25.8</v>
      </c>
      <c r="F12966" s="35">
        <v>86</v>
      </c>
      <c r="G12966" s="25">
        <v>83.4</v>
      </c>
      <c r="H12966" s="13">
        <v>9.1999999999999993</v>
      </c>
      <c r="I12966" s="25">
        <v>5</v>
      </c>
      <c r="J12966" s="12">
        <v>210</v>
      </c>
      <c r="K12966" s="12">
        <v>2</v>
      </c>
      <c r="L12966" s="25" t="s">
        <v>19</v>
      </c>
      <c r="M12966" s="10"/>
      <c r="N12966" s="15"/>
      <c r="O12966" s="15"/>
      <c r="P12966" s="4"/>
    </row>
    <row r="12967" spans="1:16" ht="15" customHeight="1" x14ac:dyDescent="0.25">
      <c r="A12967" s="11">
        <f t="shared" si="1156"/>
        <v>12964</v>
      </c>
      <c r="B12967" s="29">
        <v>44497</v>
      </c>
      <c r="C12967" s="25">
        <v>21.3</v>
      </c>
      <c r="D12967" s="12">
        <v>34.4</v>
      </c>
      <c r="E12967" s="25">
        <v>26</v>
      </c>
      <c r="F12967" s="35">
        <v>82</v>
      </c>
      <c r="G12967" s="25"/>
      <c r="H12967" s="13">
        <v>6.7</v>
      </c>
      <c r="I12967" s="25">
        <v>3</v>
      </c>
      <c r="J12967" s="12">
        <v>220</v>
      </c>
      <c r="K12967" s="12">
        <v>1</v>
      </c>
      <c r="L12967" s="25" t="s">
        <v>19</v>
      </c>
      <c r="M12967" s="10"/>
      <c r="N12967" s="15"/>
      <c r="O12967" s="15"/>
      <c r="P12967" s="4"/>
    </row>
    <row r="12968" spans="1:16" ht="15" customHeight="1" x14ac:dyDescent="0.25">
      <c r="A12968" s="11">
        <f t="shared" si="1156"/>
        <v>12965</v>
      </c>
      <c r="B12968" s="29">
        <v>44498</v>
      </c>
      <c r="C12968" s="25">
        <v>22.5</v>
      </c>
      <c r="D12968" s="12">
        <v>33</v>
      </c>
      <c r="E12968" s="25">
        <v>26.3</v>
      </c>
      <c r="F12968" s="35">
        <v>81</v>
      </c>
      <c r="G12968" s="25">
        <v>1.2</v>
      </c>
      <c r="H12968" s="13">
        <v>8</v>
      </c>
      <c r="I12968" s="25">
        <v>3</v>
      </c>
      <c r="J12968" s="12">
        <v>220</v>
      </c>
      <c r="K12968" s="12">
        <v>1</v>
      </c>
      <c r="L12968" s="25" t="s">
        <v>13</v>
      </c>
      <c r="M12968" s="10"/>
      <c r="N12968" s="15"/>
      <c r="O12968" s="15"/>
      <c r="P12968" s="4"/>
    </row>
    <row r="12969" spans="1:16" ht="15" customHeight="1" x14ac:dyDescent="0.25">
      <c r="A12969" s="11">
        <f t="shared" si="1156"/>
        <v>12966</v>
      </c>
      <c r="B12969" s="29">
        <v>44499</v>
      </c>
      <c r="C12969" s="25">
        <v>21.8</v>
      </c>
      <c r="D12969" s="12">
        <v>31.6</v>
      </c>
      <c r="E12969" s="25">
        <v>24.7</v>
      </c>
      <c r="F12969" s="35">
        <v>88</v>
      </c>
      <c r="G12969" s="25"/>
      <c r="H12969" s="13">
        <v>4.4000000000000004</v>
      </c>
      <c r="I12969" s="25">
        <v>4</v>
      </c>
      <c r="J12969" s="12">
        <v>190</v>
      </c>
      <c r="K12969" s="12">
        <v>1</v>
      </c>
      <c r="L12969" s="25" t="s">
        <v>19</v>
      </c>
      <c r="M12969" s="10"/>
      <c r="N12969" s="15"/>
      <c r="O12969" s="15"/>
      <c r="P12969" s="4"/>
    </row>
    <row r="12970" spans="1:16" ht="15" customHeight="1" x14ac:dyDescent="0.25">
      <c r="A12970" s="11">
        <f t="shared" si="1156"/>
        <v>12967</v>
      </c>
      <c r="B12970" s="29">
        <v>44500</v>
      </c>
      <c r="C12970" s="25">
        <v>22.9</v>
      </c>
      <c r="D12970" s="12">
        <v>31.2</v>
      </c>
      <c r="E12970" s="25">
        <v>26</v>
      </c>
      <c r="F12970" s="35">
        <v>86</v>
      </c>
      <c r="G12970" s="25">
        <v>70.7</v>
      </c>
      <c r="H12970" s="13">
        <v>5.7</v>
      </c>
      <c r="I12970" s="25">
        <v>6</v>
      </c>
      <c r="J12970" s="12">
        <v>160</v>
      </c>
      <c r="K12970" s="12">
        <v>2</v>
      </c>
      <c r="L12970" s="25" t="s">
        <v>18</v>
      </c>
      <c r="M12970" s="10"/>
      <c r="N12970" s="15"/>
      <c r="O12970" s="15"/>
      <c r="P12970" s="4"/>
    </row>
    <row r="12971" spans="1:16" ht="15" customHeight="1" x14ac:dyDescent="0.25">
      <c r="A12971" s="11">
        <f t="shared" si="1156"/>
        <v>12968</v>
      </c>
      <c r="B12971" s="29">
        <v>44501</v>
      </c>
      <c r="C12971" s="25">
        <v>22.4</v>
      </c>
      <c r="D12971" s="12">
        <v>31</v>
      </c>
      <c r="E12971" s="25">
        <v>25.4</v>
      </c>
      <c r="F12971" s="35">
        <v>88</v>
      </c>
      <c r="G12971" s="25">
        <v>16.3</v>
      </c>
      <c r="H12971" s="13">
        <v>7.6</v>
      </c>
      <c r="I12971" s="25">
        <v>3</v>
      </c>
      <c r="J12971" s="12">
        <v>110</v>
      </c>
      <c r="K12971" s="12">
        <v>1</v>
      </c>
      <c r="L12971" s="25" t="s">
        <v>12</v>
      </c>
      <c r="M12971" s="10"/>
      <c r="N12971" s="15"/>
      <c r="O12971" s="15"/>
      <c r="P12971" s="4"/>
    </row>
    <row r="12972" spans="1:16" ht="15" customHeight="1" x14ac:dyDescent="0.25">
      <c r="A12972" s="11">
        <f t="shared" si="1156"/>
        <v>12969</v>
      </c>
      <c r="B12972" s="29">
        <v>44502</v>
      </c>
      <c r="C12972" s="25">
        <v>22.5</v>
      </c>
      <c r="D12972" s="12">
        <v>30.2</v>
      </c>
      <c r="E12972" s="25">
        <v>24.4</v>
      </c>
      <c r="F12972" s="35">
        <v>94</v>
      </c>
      <c r="G12972" s="25">
        <v>3.8</v>
      </c>
      <c r="H12972" s="13">
        <v>4.5</v>
      </c>
      <c r="I12972" s="25">
        <v>2</v>
      </c>
      <c r="J12972" s="12">
        <v>290</v>
      </c>
      <c r="K12972" s="12">
        <v>1</v>
      </c>
      <c r="L12972" s="25" t="s">
        <v>19</v>
      </c>
      <c r="M12972" s="10"/>
      <c r="N12972" s="15"/>
      <c r="O12972" s="15"/>
      <c r="P12972" s="4"/>
    </row>
    <row r="12973" spans="1:16" ht="15" customHeight="1" x14ac:dyDescent="0.25">
      <c r="A12973" s="11">
        <f t="shared" si="1156"/>
        <v>12970</v>
      </c>
      <c r="B12973" s="29">
        <v>44503</v>
      </c>
      <c r="C12973" s="25">
        <v>22.7</v>
      </c>
      <c r="D12973" s="12">
        <v>28.7</v>
      </c>
      <c r="E12973" s="25">
        <v>24.5</v>
      </c>
      <c r="F12973" s="35">
        <v>92</v>
      </c>
      <c r="G12973" s="25">
        <v>30.7</v>
      </c>
      <c r="H12973" s="13">
        <v>4.3</v>
      </c>
      <c r="I12973" s="25">
        <v>3</v>
      </c>
      <c r="J12973" s="12">
        <v>190</v>
      </c>
      <c r="K12973" s="12">
        <v>0</v>
      </c>
      <c r="L12973" s="25" t="s">
        <v>19</v>
      </c>
      <c r="M12973" s="10"/>
      <c r="N12973" s="15"/>
      <c r="O12973" s="15"/>
      <c r="P12973" s="4"/>
    </row>
    <row r="12974" spans="1:16" ht="15" customHeight="1" x14ac:dyDescent="0.25">
      <c r="A12974" s="11">
        <f t="shared" si="1156"/>
        <v>12971</v>
      </c>
      <c r="B12974" s="29">
        <v>44504</v>
      </c>
      <c r="C12974" s="25">
        <v>21.9</v>
      </c>
      <c r="D12974" s="12">
        <v>30.9</v>
      </c>
      <c r="E12974" s="25">
        <v>25.2</v>
      </c>
      <c r="F12974" s="35">
        <v>90</v>
      </c>
      <c r="G12974" s="25">
        <v>15.2</v>
      </c>
      <c r="H12974" s="13">
        <v>0.1</v>
      </c>
      <c r="I12974" s="25">
        <v>3</v>
      </c>
      <c r="J12974" s="12">
        <v>180</v>
      </c>
      <c r="K12974" s="12">
        <v>1</v>
      </c>
      <c r="L12974" s="25" t="s">
        <v>12</v>
      </c>
      <c r="M12974" s="10"/>
      <c r="N12974" s="15"/>
      <c r="O12974" s="15"/>
      <c r="P12974" s="4"/>
    </row>
    <row r="12975" spans="1:16" ht="15" customHeight="1" x14ac:dyDescent="0.25">
      <c r="A12975" s="11">
        <f t="shared" si="1156"/>
        <v>12972</v>
      </c>
      <c r="B12975" s="29">
        <v>44505</v>
      </c>
      <c r="C12975" s="25">
        <v>23</v>
      </c>
      <c r="D12975" s="12">
        <v>29.4</v>
      </c>
      <c r="E12975" s="25">
        <v>25.1</v>
      </c>
      <c r="F12975" s="35">
        <v>88</v>
      </c>
      <c r="G12975" s="25">
        <v>40.1</v>
      </c>
      <c r="H12975" s="13">
        <v>5.7</v>
      </c>
      <c r="I12975" s="25">
        <v>4</v>
      </c>
      <c r="J12975" s="12">
        <v>260</v>
      </c>
      <c r="K12975" s="12">
        <v>1</v>
      </c>
      <c r="L12975" s="25" t="s">
        <v>19</v>
      </c>
      <c r="M12975" s="10"/>
      <c r="N12975" s="15"/>
      <c r="O12975" s="15"/>
      <c r="P12975" s="4"/>
    </row>
    <row r="12976" spans="1:16" ht="15" customHeight="1" x14ac:dyDescent="0.25">
      <c r="A12976" s="11">
        <f t="shared" si="1156"/>
        <v>12973</v>
      </c>
      <c r="B12976" s="29">
        <v>44506</v>
      </c>
      <c r="C12976" s="25">
        <v>22.6</v>
      </c>
      <c r="D12976" s="12">
        <v>29.8</v>
      </c>
      <c r="E12976" s="25">
        <v>24.9</v>
      </c>
      <c r="F12976" s="35">
        <v>88</v>
      </c>
      <c r="G12976" s="25">
        <v>44.2</v>
      </c>
      <c r="H12976" s="13">
        <v>5.8</v>
      </c>
      <c r="I12976" s="25">
        <v>7</v>
      </c>
      <c r="J12976" s="12">
        <v>240</v>
      </c>
      <c r="K12976" s="12">
        <v>2</v>
      </c>
      <c r="L12976" s="25" t="s">
        <v>14</v>
      </c>
      <c r="M12976" s="10"/>
      <c r="N12976" s="15"/>
      <c r="O12976" s="15"/>
      <c r="P12976" s="4"/>
    </row>
    <row r="12977" spans="1:16" ht="15" customHeight="1" x14ac:dyDescent="0.25">
      <c r="A12977" s="11">
        <f t="shared" si="1156"/>
        <v>12974</v>
      </c>
      <c r="B12977" s="29">
        <v>44507</v>
      </c>
      <c r="C12977" s="25">
        <v>22.8</v>
      </c>
      <c r="D12977" s="12">
        <v>29.4</v>
      </c>
      <c r="E12977" s="25">
        <v>24.3</v>
      </c>
      <c r="F12977" s="35">
        <v>92</v>
      </c>
      <c r="G12977" s="25">
        <v>14.7</v>
      </c>
      <c r="H12977" s="13">
        <v>4.3</v>
      </c>
      <c r="I12977" s="25">
        <v>6</v>
      </c>
      <c r="J12977" s="12">
        <v>210</v>
      </c>
      <c r="K12977" s="12">
        <v>2</v>
      </c>
      <c r="L12977" s="25" t="s">
        <v>19</v>
      </c>
      <c r="M12977" s="10"/>
      <c r="N12977" s="15"/>
      <c r="O12977" s="15"/>
      <c r="P12977" s="4"/>
    </row>
    <row r="12978" spans="1:16" ht="15" customHeight="1" x14ac:dyDescent="0.25">
      <c r="A12978" s="11">
        <f t="shared" si="1156"/>
        <v>12975</v>
      </c>
      <c r="B12978" s="29">
        <v>44508</v>
      </c>
      <c r="C12978" s="25">
        <v>22</v>
      </c>
      <c r="D12978" s="12">
        <v>29.9</v>
      </c>
      <c r="E12978" s="25">
        <v>24.8</v>
      </c>
      <c r="F12978" s="35">
        <v>87</v>
      </c>
      <c r="G12978" s="25">
        <v>5.5</v>
      </c>
      <c r="H12978" s="13">
        <v>2</v>
      </c>
      <c r="I12978" s="25">
        <v>5</v>
      </c>
      <c r="J12978" s="12">
        <v>260</v>
      </c>
      <c r="K12978" s="12">
        <v>2</v>
      </c>
      <c r="L12978" s="25" t="s">
        <v>19</v>
      </c>
      <c r="M12978" s="10"/>
      <c r="N12978" s="15"/>
      <c r="O12978" s="15"/>
      <c r="P12978" s="4"/>
    </row>
    <row r="12979" spans="1:16" ht="15" customHeight="1" x14ac:dyDescent="0.25">
      <c r="A12979" s="11">
        <f t="shared" si="1156"/>
        <v>12976</v>
      </c>
      <c r="B12979" s="29">
        <v>44509</v>
      </c>
      <c r="C12979" s="25">
        <v>21.4</v>
      </c>
      <c r="D12979" s="12">
        <v>32.4</v>
      </c>
      <c r="E12979" s="25">
        <v>25.7</v>
      </c>
      <c r="F12979" s="35">
        <v>80</v>
      </c>
      <c r="G12979" s="25">
        <v>8888</v>
      </c>
      <c r="H12979" s="13">
        <v>5.8</v>
      </c>
      <c r="I12979" s="25">
        <v>4</v>
      </c>
      <c r="J12979" s="12">
        <v>180</v>
      </c>
      <c r="K12979" s="12">
        <v>1</v>
      </c>
      <c r="L12979" s="25" t="s">
        <v>19</v>
      </c>
      <c r="M12979" s="10"/>
      <c r="N12979" s="15"/>
      <c r="O12979" s="15"/>
      <c r="P12979" s="4"/>
    </row>
    <row r="12980" spans="1:16" ht="15" customHeight="1" x14ac:dyDescent="0.25">
      <c r="A12980" s="11">
        <f t="shared" si="1156"/>
        <v>12977</v>
      </c>
      <c r="B12980" s="29">
        <v>44510</v>
      </c>
      <c r="C12980" s="25">
        <v>22.8</v>
      </c>
      <c r="D12980" s="12">
        <v>29.4</v>
      </c>
      <c r="E12980" s="25">
        <v>25.4</v>
      </c>
      <c r="F12980" s="35">
        <v>88</v>
      </c>
      <c r="G12980" s="25">
        <v>0.5</v>
      </c>
      <c r="H12980" s="13">
        <v>8.8000000000000007</v>
      </c>
      <c r="I12980" s="25">
        <v>7</v>
      </c>
      <c r="J12980" s="12">
        <v>260</v>
      </c>
      <c r="K12980" s="12">
        <v>2</v>
      </c>
      <c r="L12980" s="25" t="s">
        <v>12</v>
      </c>
      <c r="M12980" s="10"/>
      <c r="N12980" s="15"/>
      <c r="O12980" s="15"/>
      <c r="P12980" s="4"/>
    </row>
    <row r="12981" spans="1:16" ht="15" customHeight="1" x14ac:dyDescent="0.25">
      <c r="A12981" s="11">
        <f t="shared" si="1156"/>
        <v>12978</v>
      </c>
      <c r="B12981" s="29">
        <v>44511</v>
      </c>
      <c r="C12981" s="25">
        <v>20.2</v>
      </c>
      <c r="D12981" s="12">
        <v>30.8</v>
      </c>
      <c r="E12981" s="25">
        <v>24.7</v>
      </c>
      <c r="F12981" s="35">
        <v>86</v>
      </c>
      <c r="G12981" s="25">
        <v>24.2</v>
      </c>
      <c r="H12981" s="13">
        <v>0.4</v>
      </c>
      <c r="I12981" s="25">
        <v>4</v>
      </c>
      <c r="J12981" s="12">
        <v>220</v>
      </c>
      <c r="K12981" s="12">
        <v>2</v>
      </c>
      <c r="L12981" s="25" t="s">
        <v>13</v>
      </c>
      <c r="M12981" s="10"/>
      <c r="N12981" s="15"/>
      <c r="O12981" s="15"/>
      <c r="P12981" s="4"/>
    </row>
    <row r="12982" spans="1:16" ht="15" customHeight="1" thickBot="1" x14ac:dyDescent="0.3">
      <c r="A12982" s="11">
        <f t="shared" si="1156"/>
        <v>12979</v>
      </c>
      <c r="B12982" s="29">
        <v>44512</v>
      </c>
      <c r="C12982" s="25">
        <v>22</v>
      </c>
      <c r="D12982" s="12">
        <v>32</v>
      </c>
      <c r="E12982" s="25">
        <v>26.2</v>
      </c>
      <c r="F12982" s="35">
        <v>82</v>
      </c>
      <c r="G12982" s="25">
        <v>0.3</v>
      </c>
      <c r="H12982" s="13">
        <v>1.2</v>
      </c>
      <c r="I12982" s="25">
        <v>4</v>
      </c>
      <c r="J12982" s="12">
        <v>210</v>
      </c>
      <c r="K12982" s="12">
        <v>1</v>
      </c>
      <c r="L12982" s="25" t="s">
        <v>13</v>
      </c>
      <c r="M12982" s="10"/>
      <c r="N12982" s="15"/>
      <c r="O12982" s="15"/>
      <c r="P12982" s="4"/>
    </row>
    <row r="12983" spans="1:16" ht="15" customHeight="1" thickBot="1" x14ac:dyDescent="0.3">
      <c r="A12983" s="11">
        <f t="shared" si="1156"/>
        <v>12980</v>
      </c>
      <c r="B12983" s="29">
        <v>44513</v>
      </c>
      <c r="C12983" s="25">
        <v>22.6</v>
      </c>
      <c r="D12983" s="12">
        <v>30.4</v>
      </c>
      <c r="E12983" s="25">
        <v>25.8</v>
      </c>
      <c r="F12983" s="35">
        <v>87</v>
      </c>
      <c r="G12983" s="25"/>
      <c r="H12983" s="13">
        <v>8.6</v>
      </c>
      <c r="I12983" s="25">
        <v>3</v>
      </c>
      <c r="J12983" s="12">
        <v>230</v>
      </c>
      <c r="K12983" s="12">
        <v>1</v>
      </c>
      <c r="L12983" s="25" t="s">
        <v>19</v>
      </c>
      <c r="M12983" s="10"/>
      <c r="N12983" s="23"/>
      <c r="O12983" s="15"/>
      <c r="P12983" s="4"/>
    </row>
    <row r="12984" spans="1:16" ht="15" customHeight="1" x14ac:dyDescent="0.25">
      <c r="A12984" s="11">
        <f t="shared" si="1156"/>
        <v>12981</v>
      </c>
      <c r="B12984" s="29">
        <v>44514</v>
      </c>
      <c r="C12984" s="25">
        <v>22.8</v>
      </c>
      <c r="D12984" s="12">
        <v>31.6</v>
      </c>
      <c r="E12984" s="25">
        <v>26.1</v>
      </c>
      <c r="F12984" s="35">
        <v>84</v>
      </c>
      <c r="G12984" s="25">
        <v>8888</v>
      </c>
      <c r="H12984" s="13">
        <v>1.5</v>
      </c>
      <c r="I12984" s="25">
        <v>3</v>
      </c>
      <c r="J12984" s="12">
        <v>250</v>
      </c>
      <c r="K12984" s="12">
        <v>1</v>
      </c>
      <c r="L12984" s="25" t="s">
        <v>19</v>
      </c>
      <c r="M12984" s="10"/>
      <c r="N12984" s="15"/>
      <c r="O12984" s="15"/>
      <c r="P12984" s="4"/>
    </row>
    <row r="12985" spans="1:16" ht="15" customHeight="1" x14ac:dyDescent="0.25">
      <c r="A12985" s="11">
        <f t="shared" si="1156"/>
        <v>12982</v>
      </c>
      <c r="B12985" s="29">
        <v>44515</v>
      </c>
      <c r="C12985" s="25">
        <v>20.7</v>
      </c>
      <c r="D12985" s="12">
        <v>32</v>
      </c>
      <c r="E12985" s="25">
        <v>25.4</v>
      </c>
      <c r="F12985" s="35">
        <v>81</v>
      </c>
      <c r="G12985" s="25"/>
      <c r="H12985" s="13">
        <v>1.6</v>
      </c>
      <c r="I12985" s="25">
        <v>4</v>
      </c>
      <c r="J12985" s="12">
        <v>210</v>
      </c>
      <c r="K12985" s="12">
        <v>2</v>
      </c>
      <c r="L12985" s="25" t="s">
        <v>19</v>
      </c>
      <c r="M12985" s="10"/>
      <c r="N12985" s="15"/>
      <c r="O12985" s="15"/>
      <c r="P12985" s="4"/>
    </row>
    <row r="12986" spans="1:16" ht="15" customHeight="1" x14ac:dyDescent="0.25">
      <c r="A12986" s="11">
        <f t="shared" si="1156"/>
        <v>12983</v>
      </c>
      <c r="B12986" s="29">
        <v>44516</v>
      </c>
      <c r="C12986" s="25">
        <v>20.6</v>
      </c>
      <c r="D12986" s="12">
        <v>32.200000000000003</v>
      </c>
      <c r="E12986" s="25">
        <v>25.5</v>
      </c>
      <c r="F12986" s="35">
        <v>81</v>
      </c>
      <c r="G12986" s="25"/>
      <c r="H12986" s="13">
        <v>8.9</v>
      </c>
      <c r="I12986" s="25">
        <v>3</v>
      </c>
      <c r="J12986" s="12">
        <v>300</v>
      </c>
      <c r="K12986" s="12">
        <v>1</v>
      </c>
      <c r="L12986" s="25" t="s">
        <v>19</v>
      </c>
      <c r="M12986" s="10"/>
      <c r="N12986" s="15"/>
      <c r="O12986" s="15"/>
      <c r="P12986" s="4"/>
    </row>
    <row r="12987" spans="1:16" ht="15" customHeight="1" x14ac:dyDescent="0.25">
      <c r="A12987" s="11">
        <f t="shared" si="1156"/>
        <v>12984</v>
      </c>
      <c r="B12987" s="29">
        <v>44517</v>
      </c>
      <c r="C12987" s="25">
        <v>20.8</v>
      </c>
      <c r="D12987" s="12">
        <v>31.6</v>
      </c>
      <c r="E12987" s="25">
        <v>25.4</v>
      </c>
      <c r="F12987" s="35">
        <v>85</v>
      </c>
      <c r="G12987" s="25">
        <v>0</v>
      </c>
      <c r="H12987" s="13">
        <v>8.9</v>
      </c>
      <c r="I12987" s="25">
        <v>4</v>
      </c>
      <c r="J12987" s="12">
        <v>200</v>
      </c>
      <c r="K12987" s="12">
        <v>1</v>
      </c>
      <c r="L12987" s="25" t="s">
        <v>14</v>
      </c>
      <c r="M12987" s="10"/>
      <c r="N12987" s="15"/>
      <c r="O12987" s="15"/>
      <c r="P12987" s="4"/>
    </row>
    <row r="12988" spans="1:16" ht="15" customHeight="1" x14ac:dyDescent="0.25">
      <c r="A12988" s="11">
        <f t="shared" si="1156"/>
        <v>12985</v>
      </c>
      <c r="B12988" s="29">
        <v>44518</v>
      </c>
      <c r="C12988" s="25">
        <v>23</v>
      </c>
      <c r="D12988" s="12">
        <v>32</v>
      </c>
      <c r="E12988" s="25">
        <v>26.3</v>
      </c>
      <c r="F12988" s="35">
        <v>82</v>
      </c>
      <c r="G12988" s="25">
        <v>35.299999999999997</v>
      </c>
      <c r="H12988" s="13">
        <v>6.5</v>
      </c>
      <c r="I12988" s="25">
        <v>7</v>
      </c>
      <c r="J12988" s="12">
        <v>190</v>
      </c>
      <c r="K12988" s="12">
        <v>1</v>
      </c>
      <c r="L12988" s="25" t="s">
        <v>19</v>
      </c>
      <c r="M12988" s="10"/>
      <c r="N12988" s="15"/>
      <c r="O12988" s="15"/>
      <c r="P12988" s="4"/>
    </row>
    <row r="12989" spans="1:16" ht="15" customHeight="1" x14ac:dyDescent="0.25">
      <c r="A12989" s="11">
        <f t="shared" si="1156"/>
        <v>12986</v>
      </c>
      <c r="B12989" s="29">
        <v>44519</v>
      </c>
      <c r="C12989" s="25">
        <v>22.6</v>
      </c>
      <c r="D12989" s="12">
        <v>31</v>
      </c>
      <c r="E12989" s="25">
        <v>25.2</v>
      </c>
      <c r="F12989" s="35">
        <v>88</v>
      </c>
      <c r="G12989" s="25">
        <v>0</v>
      </c>
      <c r="H12989" s="13">
        <v>7.2</v>
      </c>
      <c r="I12989" s="25">
        <v>5</v>
      </c>
      <c r="J12989" s="12">
        <v>210</v>
      </c>
      <c r="K12989" s="12">
        <v>1</v>
      </c>
      <c r="L12989" s="25" t="s">
        <v>19</v>
      </c>
      <c r="M12989" s="10"/>
      <c r="N12989" s="15"/>
      <c r="O12989" s="15"/>
      <c r="P12989" s="4"/>
    </row>
    <row r="12990" spans="1:16" ht="15" customHeight="1" x14ac:dyDescent="0.25">
      <c r="A12990" s="11">
        <f t="shared" si="1156"/>
        <v>12987</v>
      </c>
      <c r="B12990" s="29">
        <v>44520</v>
      </c>
      <c r="C12990" s="25">
        <v>22.2</v>
      </c>
      <c r="D12990" s="12">
        <v>30.8</v>
      </c>
      <c r="E12990" s="25">
        <v>25.7</v>
      </c>
      <c r="F12990" s="35">
        <v>85</v>
      </c>
      <c r="G12990" s="25">
        <v>20.3</v>
      </c>
      <c r="H12990" s="13">
        <v>3.8</v>
      </c>
      <c r="I12990" s="25">
        <v>6</v>
      </c>
      <c r="J12990" s="12">
        <v>200</v>
      </c>
      <c r="K12990" s="12">
        <v>2</v>
      </c>
      <c r="L12990" s="25" t="s">
        <v>14</v>
      </c>
      <c r="M12990" s="10"/>
      <c r="N12990" s="15"/>
      <c r="O12990" s="15"/>
      <c r="P12990" s="4"/>
    </row>
    <row r="12991" spans="1:16" ht="15" customHeight="1" x14ac:dyDescent="0.25">
      <c r="A12991" s="11">
        <f t="shared" si="1156"/>
        <v>12988</v>
      </c>
      <c r="B12991" s="29">
        <v>44521</v>
      </c>
      <c r="C12991" s="25">
        <v>22.9</v>
      </c>
      <c r="D12991" s="12">
        <v>29.8</v>
      </c>
      <c r="E12991" s="25">
        <v>24.9</v>
      </c>
      <c r="F12991" s="35">
        <v>89</v>
      </c>
      <c r="G12991" s="25"/>
      <c r="H12991" s="13">
        <v>2.7</v>
      </c>
      <c r="I12991" s="25">
        <v>2</v>
      </c>
      <c r="J12991" s="12">
        <v>270</v>
      </c>
      <c r="K12991" s="12">
        <v>1</v>
      </c>
      <c r="L12991" s="25" t="s">
        <v>19</v>
      </c>
      <c r="M12991" s="10"/>
      <c r="N12991" s="15"/>
      <c r="O12991" s="15"/>
      <c r="P12991" s="4"/>
    </row>
    <row r="12992" spans="1:16" ht="15" customHeight="1" x14ac:dyDescent="0.25">
      <c r="A12992" s="11">
        <f t="shared" si="1156"/>
        <v>12989</v>
      </c>
      <c r="B12992" s="29">
        <v>44522</v>
      </c>
      <c r="C12992" s="25">
        <v>22.1</v>
      </c>
      <c r="D12992" s="12">
        <v>32.200000000000003</v>
      </c>
      <c r="E12992" s="25">
        <v>26.4</v>
      </c>
      <c r="F12992" s="35">
        <v>81</v>
      </c>
      <c r="G12992" s="25">
        <v>2.1</v>
      </c>
      <c r="H12992" s="13">
        <v>2</v>
      </c>
      <c r="I12992" s="25">
        <v>3</v>
      </c>
      <c r="J12992" s="12">
        <v>220</v>
      </c>
      <c r="K12992" s="12">
        <v>1</v>
      </c>
      <c r="L12992" s="25" t="s">
        <v>13</v>
      </c>
      <c r="M12992" s="10"/>
      <c r="N12992" s="15"/>
      <c r="O12992" s="15"/>
      <c r="P12992" s="4"/>
    </row>
    <row r="12993" spans="1:16" ht="15" customHeight="1" x14ac:dyDescent="0.25">
      <c r="A12993" s="11">
        <f t="shared" si="1156"/>
        <v>12990</v>
      </c>
      <c r="B12993" s="29">
        <v>44523</v>
      </c>
      <c r="C12993" s="25">
        <v>22.3</v>
      </c>
      <c r="D12993" s="12">
        <v>31.3</v>
      </c>
      <c r="E12993" s="25">
        <v>25.1</v>
      </c>
      <c r="F12993" s="35">
        <v>88</v>
      </c>
      <c r="G12993" s="25"/>
      <c r="H12993" s="13">
        <v>8</v>
      </c>
      <c r="I12993" s="25">
        <v>3</v>
      </c>
      <c r="J12993" s="12">
        <v>220</v>
      </c>
      <c r="K12993" s="12">
        <v>1</v>
      </c>
      <c r="L12993" s="25" t="s">
        <v>19</v>
      </c>
      <c r="M12993" s="10"/>
      <c r="N12993" s="15"/>
      <c r="O12993" s="15"/>
      <c r="P12993" s="4"/>
    </row>
    <row r="12994" spans="1:16" ht="15" customHeight="1" x14ac:dyDescent="0.25">
      <c r="A12994" s="11">
        <f t="shared" si="1156"/>
        <v>12991</v>
      </c>
      <c r="B12994" s="29">
        <v>44524</v>
      </c>
      <c r="C12994" s="25">
        <v>21.5</v>
      </c>
      <c r="D12994" s="12">
        <v>32.9</v>
      </c>
      <c r="E12994" s="25">
        <v>26.2</v>
      </c>
      <c r="F12994" s="35">
        <v>78</v>
      </c>
      <c r="G12994" s="25">
        <v>6.1</v>
      </c>
      <c r="H12994" s="13">
        <v>5</v>
      </c>
      <c r="I12994" s="25">
        <v>4</v>
      </c>
      <c r="J12994" s="12">
        <v>240</v>
      </c>
      <c r="K12994" s="12">
        <v>1</v>
      </c>
      <c r="L12994" s="25" t="s">
        <v>19</v>
      </c>
      <c r="M12994" s="10"/>
      <c r="N12994" s="15"/>
      <c r="O12994" s="15"/>
      <c r="P12994" s="4"/>
    </row>
    <row r="12995" spans="1:16" ht="15" customHeight="1" x14ac:dyDescent="0.25">
      <c r="A12995" s="11">
        <f t="shared" si="1156"/>
        <v>12992</v>
      </c>
      <c r="B12995" s="29">
        <v>44525</v>
      </c>
      <c r="C12995" s="25">
        <v>22.2</v>
      </c>
      <c r="D12995" s="12">
        <v>32.5</v>
      </c>
      <c r="E12995" s="25">
        <v>26.2</v>
      </c>
      <c r="F12995" s="35">
        <v>82</v>
      </c>
      <c r="G12995" s="25">
        <v>0</v>
      </c>
      <c r="H12995" s="13">
        <v>5.0999999999999996</v>
      </c>
      <c r="I12995" s="25">
        <v>8</v>
      </c>
      <c r="J12995" s="12">
        <v>260</v>
      </c>
      <c r="K12995" s="12">
        <v>2</v>
      </c>
      <c r="L12995" s="25" t="s">
        <v>15</v>
      </c>
      <c r="M12995" s="10"/>
      <c r="N12995" s="15"/>
      <c r="O12995" s="15"/>
      <c r="P12995" s="4"/>
    </row>
    <row r="12996" spans="1:16" ht="15" customHeight="1" x14ac:dyDescent="0.25">
      <c r="A12996" s="11">
        <f t="shared" si="1156"/>
        <v>12993</v>
      </c>
      <c r="B12996" s="29">
        <v>44526</v>
      </c>
      <c r="C12996" s="25">
        <v>22.4</v>
      </c>
      <c r="D12996" s="12">
        <v>31.4</v>
      </c>
      <c r="E12996" s="25">
        <v>26.3</v>
      </c>
      <c r="F12996" s="35">
        <v>84</v>
      </c>
      <c r="G12996" s="25">
        <v>4.0999999999999996</v>
      </c>
      <c r="H12996" s="13">
        <v>3.9</v>
      </c>
      <c r="I12996" s="25">
        <v>3</v>
      </c>
      <c r="J12996" s="12">
        <v>120</v>
      </c>
      <c r="K12996" s="12">
        <v>1</v>
      </c>
      <c r="L12996" s="25" t="s">
        <v>19</v>
      </c>
      <c r="M12996" s="10"/>
      <c r="N12996" s="15"/>
      <c r="O12996" s="15"/>
      <c r="P12996" s="4"/>
    </row>
    <row r="12997" spans="1:16" ht="15" customHeight="1" x14ac:dyDescent="0.25">
      <c r="A12997" s="11">
        <f t="shared" si="1156"/>
        <v>12994</v>
      </c>
      <c r="B12997" s="29">
        <v>44527</v>
      </c>
      <c r="C12997" s="25">
        <v>22</v>
      </c>
      <c r="D12997" s="12">
        <v>31.4</v>
      </c>
      <c r="E12997" s="25">
        <v>26</v>
      </c>
      <c r="F12997" s="35">
        <v>86</v>
      </c>
      <c r="G12997" s="25">
        <v>5.2</v>
      </c>
      <c r="H12997" s="13">
        <v>2.1</v>
      </c>
      <c r="I12997" s="25">
        <v>4</v>
      </c>
      <c r="J12997" s="12">
        <v>200</v>
      </c>
      <c r="K12997" s="12">
        <v>1</v>
      </c>
      <c r="L12997" s="25" t="s">
        <v>19</v>
      </c>
      <c r="M12997" s="10"/>
      <c r="N12997" s="15"/>
      <c r="O12997" s="15"/>
      <c r="P12997" s="4"/>
    </row>
    <row r="12998" spans="1:16" ht="15" customHeight="1" x14ac:dyDescent="0.25">
      <c r="A12998" s="11">
        <f t="shared" ref="A12998:A13031" si="1157">A12997+1</f>
        <v>12995</v>
      </c>
      <c r="B12998" s="29">
        <v>44528</v>
      </c>
      <c r="C12998" s="25">
        <v>23.2</v>
      </c>
      <c r="D12998" s="12">
        <v>31.4</v>
      </c>
      <c r="E12998" s="25">
        <v>26.2</v>
      </c>
      <c r="F12998" s="35">
        <v>85</v>
      </c>
      <c r="G12998" s="25"/>
      <c r="H12998" s="13">
        <v>5</v>
      </c>
      <c r="I12998" s="25">
        <v>4</v>
      </c>
      <c r="J12998" s="12">
        <v>240</v>
      </c>
      <c r="K12998" s="12">
        <v>1</v>
      </c>
      <c r="L12998" s="25" t="s">
        <v>19</v>
      </c>
      <c r="M12998" s="10"/>
      <c r="N12998" s="15"/>
      <c r="O12998" s="15"/>
      <c r="P12998" s="4"/>
    </row>
    <row r="12999" spans="1:16" ht="15" customHeight="1" x14ac:dyDescent="0.25">
      <c r="A12999" s="11">
        <f t="shared" si="1157"/>
        <v>12996</v>
      </c>
      <c r="B12999" s="29">
        <v>44529</v>
      </c>
      <c r="C12999" s="25">
        <v>21.6</v>
      </c>
      <c r="D12999" s="12">
        <v>31</v>
      </c>
      <c r="E12999" s="25">
        <v>25.4</v>
      </c>
      <c r="F12999" s="35">
        <v>82</v>
      </c>
      <c r="G12999" s="25"/>
      <c r="H12999" s="13">
        <v>7.5</v>
      </c>
      <c r="I12999" s="25">
        <v>7</v>
      </c>
      <c r="J12999" s="12">
        <v>240</v>
      </c>
      <c r="K12999" s="12">
        <v>2</v>
      </c>
      <c r="L12999" s="25" t="s">
        <v>13</v>
      </c>
      <c r="M12999" s="10"/>
      <c r="N12999" s="15"/>
      <c r="O12999" s="15"/>
      <c r="P12999" s="4"/>
    </row>
    <row r="13000" spans="1:16" ht="15" customHeight="1" x14ac:dyDescent="0.25">
      <c r="A13000" s="11">
        <f t="shared" si="1157"/>
        <v>12997</v>
      </c>
      <c r="B13000" s="29">
        <v>44530</v>
      </c>
      <c r="C13000" s="25">
        <v>21.4</v>
      </c>
      <c r="D13000" s="12">
        <v>29.8</v>
      </c>
      <c r="E13000" s="25">
        <v>23.8</v>
      </c>
      <c r="F13000" s="35">
        <v>92</v>
      </c>
      <c r="G13000" s="25">
        <v>0.4</v>
      </c>
      <c r="H13000" s="13">
        <v>9</v>
      </c>
      <c r="I13000" s="25">
        <v>4</v>
      </c>
      <c r="J13000" s="12">
        <v>260</v>
      </c>
      <c r="K13000" s="12">
        <v>2</v>
      </c>
      <c r="L13000" s="25" t="s">
        <v>19</v>
      </c>
      <c r="M13000" s="10"/>
      <c r="N13000" s="15"/>
      <c r="O13000" s="15"/>
      <c r="P13000" s="4"/>
    </row>
    <row r="13001" spans="1:16" ht="15" customHeight="1" x14ac:dyDescent="0.25">
      <c r="A13001" s="11">
        <f t="shared" si="1157"/>
        <v>12998</v>
      </c>
      <c r="B13001" s="29">
        <v>44531</v>
      </c>
      <c r="C13001" s="25">
        <v>22.3</v>
      </c>
      <c r="D13001" s="12">
        <v>31</v>
      </c>
      <c r="E13001" s="25">
        <v>25.9</v>
      </c>
      <c r="F13001" s="35">
        <v>86</v>
      </c>
      <c r="G13001" s="25">
        <v>12.4</v>
      </c>
      <c r="H13001" s="13">
        <v>4</v>
      </c>
      <c r="I13001" s="25">
        <v>3</v>
      </c>
      <c r="J13001" s="12">
        <v>190</v>
      </c>
      <c r="K13001" s="12">
        <v>1</v>
      </c>
      <c r="L13001" s="25" t="s">
        <v>13</v>
      </c>
      <c r="M13001" s="10"/>
      <c r="N13001" s="15"/>
      <c r="O13001" s="15"/>
      <c r="P13001" s="4"/>
    </row>
    <row r="13002" spans="1:16" ht="15" customHeight="1" x14ac:dyDescent="0.25">
      <c r="A13002" s="11">
        <f t="shared" si="1157"/>
        <v>12999</v>
      </c>
      <c r="B13002" s="29">
        <v>44532</v>
      </c>
      <c r="C13002" s="25">
        <v>23.4</v>
      </c>
      <c r="D13002" s="12">
        <v>30.6</v>
      </c>
      <c r="E13002" s="25">
        <v>25.9</v>
      </c>
      <c r="F13002" s="35">
        <v>89</v>
      </c>
      <c r="G13002" s="25">
        <v>34.9</v>
      </c>
      <c r="H13002" s="13">
        <v>6.1</v>
      </c>
      <c r="I13002" s="25">
        <v>2</v>
      </c>
      <c r="J13002" s="12">
        <v>300</v>
      </c>
      <c r="K13002" s="12">
        <v>1</v>
      </c>
      <c r="L13002" s="25" t="s">
        <v>19</v>
      </c>
      <c r="M13002" s="10"/>
      <c r="N13002" s="15"/>
      <c r="O13002" s="15"/>
      <c r="P13002" s="4"/>
    </row>
    <row r="13003" spans="1:16" ht="15" customHeight="1" x14ac:dyDescent="0.25">
      <c r="A13003" s="11">
        <f t="shared" si="1157"/>
        <v>13000</v>
      </c>
      <c r="B13003" s="29">
        <v>44533</v>
      </c>
      <c r="C13003" s="25">
        <v>21.5</v>
      </c>
      <c r="D13003" s="12">
        <v>32.6</v>
      </c>
      <c r="E13003" s="25">
        <v>26</v>
      </c>
      <c r="F13003" s="35">
        <v>82</v>
      </c>
      <c r="G13003" s="25">
        <v>24.4</v>
      </c>
      <c r="H13003" s="13">
        <v>2</v>
      </c>
      <c r="I13003" s="25">
        <v>3</v>
      </c>
      <c r="J13003" s="12">
        <v>180</v>
      </c>
      <c r="K13003" s="12">
        <v>1</v>
      </c>
      <c r="L13003" s="25" t="s">
        <v>14</v>
      </c>
      <c r="M13003" s="10"/>
      <c r="N13003" s="15"/>
      <c r="O13003" s="15"/>
      <c r="P13003" s="4"/>
    </row>
    <row r="13004" spans="1:16" ht="15" customHeight="1" x14ac:dyDescent="0.25">
      <c r="A13004" s="11">
        <f t="shared" si="1157"/>
        <v>13001</v>
      </c>
      <c r="B13004" s="29">
        <v>44534</v>
      </c>
      <c r="C13004" s="25">
        <v>22.4</v>
      </c>
      <c r="D13004" s="12">
        <v>33</v>
      </c>
      <c r="E13004" s="25">
        <v>26.1</v>
      </c>
      <c r="F13004" s="35">
        <v>87</v>
      </c>
      <c r="G13004" s="25"/>
      <c r="H13004" s="13">
        <v>6.5</v>
      </c>
      <c r="I13004" s="25">
        <v>3</v>
      </c>
      <c r="J13004" s="12">
        <v>230</v>
      </c>
      <c r="K13004" s="12">
        <v>1</v>
      </c>
      <c r="L13004" s="25" t="s">
        <v>13</v>
      </c>
      <c r="M13004" s="10"/>
      <c r="N13004" s="15"/>
      <c r="O13004" s="15"/>
      <c r="P13004" s="4"/>
    </row>
    <row r="13005" spans="1:16" ht="15" customHeight="1" x14ac:dyDescent="0.25">
      <c r="A13005" s="11">
        <f t="shared" si="1157"/>
        <v>13002</v>
      </c>
      <c r="B13005" s="29">
        <v>44535</v>
      </c>
      <c r="C13005" s="25">
        <v>23.5</v>
      </c>
      <c r="D13005" s="12">
        <v>28.8</v>
      </c>
      <c r="E13005" s="25">
        <v>24.4</v>
      </c>
      <c r="F13005" s="35">
        <v>94</v>
      </c>
      <c r="G13005" s="25">
        <v>3</v>
      </c>
      <c r="H13005" s="13">
        <v>5.2</v>
      </c>
      <c r="I13005" s="25">
        <v>2</v>
      </c>
      <c r="J13005" s="12">
        <v>250</v>
      </c>
      <c r="K13005" s="12">
        <v>1</v>
      </c>
      <c r="L13005" s="25" t="s">
        <v>19</v>
      </c>
      <c r="M13005" s="10"/>
      <c r="N13005" s="15"/>
      <c r="O13005" s="15"/>
      <c r="P13005" s="4"/>
    </row>
    <row r="13006" spans="1:16" ht="15" customHeight="1" x14ac:dyDescent="0.25">
      <c r="A13006" s="11">
        <f t="shared" si="1157"/>
        <v>13003</v>
      </c>
      <c r="B13006" s="29">
        <v>44536</v>
      </c>
      <c r="C13006" s="25">
        <v>21.8</v>
      </c>
      <c r="D13006" s="12">
        <v>32.4</v>
      </c>
      <c r="E13006" s="25">
        <v>26.2</v>
      </c>
      <c r="F13006" s="35">
        <v>82</v>
      </c>
      <c r="G13006" s="25">
        <v>24.3</v>
      </c>
      <c r="H13006" s="13">
        <v>0.2</v>
      </c>
      <c r="I13006" s="25">
        <v>3</v>
      </c>
      <c r="J13006" s="12">
        <v>170</v>
      </c>
      <c r="K13006" s="12">
        <v>1</v>
      </c>
      <c r="L13006" s="25" t="s">
        <v>14</v>
      </c>
      <c r="M13006" s="10"/>
      <c r="N13006" s="15"/>
      <c r="O13006" s="15"/>
      <c r="P13006" s="4"/>
    </row>
    <row r="13007" spans="1:16" ht="15" customHeight="1" x14ac:dyDescent="0.25">
      <c r="A13007" s="11">
        <f t="shared" si="1157"/>
        <v>13004</v>
      </c>
      <c r="B13007" s="29">
        <v>44537</v>
      </c>
      <c r="C13007" s="25">
        <v>21.6</v>
      </c>
      <c r="D13007" s="12">
        <v>32.6</v>
      </c>
      <c r="E13007" s="25">
        <v>26.3</v>
      </c>
      <c r="F13007" s="35">
        <v>83</v>
      </c>
      <c r="G13007" s="25"/>
      <c r="H13007" s="13">
        <v>8.1</v>
      </c>
      <c r="I13007" s="25">
        <v>2</v>
      </c>
      <c r="J13007" s="12">
        <v>240</v>
      </c>
      <c r="K13007" s="12">
        <v>1</v>
      </c>
      <c r="L13007" s="25" t="s">
        <v>19</v>
      </c>
      <c r="M13007" s="10"/>
      <c r="N13007" s="15"/>
      <c r="O13007" s="15"/>
      <c r="P13007" s="4"/>
    </row>
    <row r="13008" spans="1:16" ht="15" customHeight="1" x14ac:dyDescent="0.25">
      <c r="A13008" s="11">
        <f t="shared" si="1157"/>
        <v>13005</v>
      </c>
      <c r="B13008" s="29">
        <v>44538</v>
      </c>
      <c r="C13008" s="25">
        <v>22.8</v>
      </c>
      <c r="D13008" s="12">
        <v>34.6</v>
      </c>
      <c r="E13008" s="25">
        <v>27.2</v>
      </c>
      <c r="F13008" s="35">
        <v>82</v>
      </c>
      <c r="G13008" s="25"/>
      <c r="H13008" s="13">
        <v>7.7</v>
      </c>
      <c r="I13008" s="25">
        <v>3</v>
      </c>
      <c r="J13008" s="12">
        <v>200</v>
      </c>
      <c r="K13008" s="12">
        <v>1</v>
      </c>
      <c r="L13008" s="25" t="s">
        <v>17</v>
      </c>
      <c r="M13008" s="10"/>
      <c r="N13008" s="15"/>
      <c r="O13008" s="15"/>
      <c r="P13008" s="4"/>
    </row>
    <row r="13009" spans="1:16" ht="15" customHeight="1" x14ac:dyDescent="0.25">
      <c r="A13009" s="11">
        <f t="shared" si="1157"/>
        <v>13006</v>
      </c>
      <c r="B13009" s="29">
        <v>44539</v>
      </c>
      <c r="C13009" s="25">
        <v>23.7</v>
      </c>
      <c r="D13009" s="12">
        <v>32.4</v>
      </c>
      <c r="E13009" s="25">
        <v>25.9</v>
      </c>
      <c r="F13009" s="35">
        <v>90</v>
      </c>
      <c r="G13009" s="25">
        <v>13</v>
      </c>
      <c r="H13009" s="13">
        <v>8.9</v>
      </c>
      <c r="I13009" s="25">
        <v>4</v>
      </c>
      <c r="J13009" s="12">
        <v>190</v>
      </c>
      <c r="K13009" s="12">
        <v>1</v>
      </c>
      <c r="L13009" s="25" t="s">
        <v>19</v>
      </c>
      <c r="M13009" s="10"/>
      <c r="N13009" s="15"/>
      <c r="O13009" s="15"/>
      <c r="P13009" s="4"/>
    </row>
    <row r="13010" spans="1:16" ht="15" customHeight="1" x14ac:dyDescent="0.25">
      <c r="A13010" s="11">
        <f t="shared" si="1157"/>
        <v>13007</v>
      </c>
      <c r="B13010" s="29">
        <v>44540</v>
      </c>
      <c r="C13010" s="25">
        <v>23.3</v>
      </c>
      <c r="D13010" s="12">
        <v>30.4</v>
      </c>
      <c r="E13010" s="25">
        <v>26</v>
      </c>
      <c r="F13010" s="35">
        <v>89</v>
      </c>
      <c r="G13010" s="25">
        <v>60.7</v>
      </c>
      <c r="H13010" s="13">
        <v>6</v>
      </c>
      <c r="I13010" s="25">
        <v>2</v>
      </c>
      <c r="J13010" s="12">
        <v>220</v>
      </c>
      <c r="K13010" s="12">
        <v>1</v>
      </c>
      <c r="L13010" s="25" t="s">
        <v>19</v>
      </c>
      <c r="M13010" s="10"/>
      <c r="N13010" s="15"/>
      <c r="O13010" s="15"/>
      <c r="P13010" s="4"/>
    </row>
    <row r="13011" spans="1:16" ht="15" customHeight="1" x14ac:dyDescent="0.25">
      <c r="A13011" s="11">
        <f t="shared" si="1157"/>
        <v>13008</v>
      </c>
      <c r="B13011" s="29">
        <v>44541</v>
      </c>
      <c r="C13011" s="25">
        <v>22.3</v>
      </c>
      <c r="D13011" s="12">
        <v>33.4</v>
      </c>
      <c r="E13011" s="25">
        <v>25.6</v>
      </c>
      <c r="F13011" s="35">
        <v>87</v>
      </c>
      <c r="G13011" s="25">
        <v>6.2</v>
      </c>
      <c r="H13011" s="13">
        <v>0.3</v>
      </c>
      <c r="I13011" s="25">
        <v>3</v>
      </c>
      <c r="J13011" s="12">
        <v>50</v>
      </c>
      <c r="K13011" s="12">
        <v>2</v>
      </c>
      <c r="L13011" s="25" t="s">
        <v>17</v>
      </c>
      <c r="M13011" s="10"/>
      <c r="N13011" s="15"/>
      <c r="O13011" s="15"/>
      <c r="P13011" s="4"/>
    </row>
    <row r="13012" spans="1:16" ht="15" customHeight="1" x14ac:dyDescent="0.25">
      <c r="A13012" s="11">
        <f t="shared" si="1157"/>
        <v>13009</v>
      </c>
      <c r="B13012" s="29">
        <v>44542</v>
      </c>
      <c r="C13012" s="25">
        <v>22.6</v>
      </c>
      <c r="D13012" s="12">
        <v>32.4</v>
      </c>
      <c r="E13012" s="25">
        <v>25</v>
      </c>
      <c r="F13012" s="35">
        <v>92</v>
      </c>
      <c r="G13012" s="25">
        <v>24.2</v>
      </c>
      <c r="H13012" s="13">
        <v>8.1999999999999993</v>
      </c>
      <c r="I13012" s="25">
        <v>3</v>
      </c>
      <c r="J13012" s="12">
        <v>160</v>
      </c>
      <c r="K13012" s="12">
        <v>1</v>
      </c>
      <c r="L13012" s="25" t="s">
        <v>17</v>
      </c>
      <c r="M13012" s="10"/>
      <c r="N13012" s="15"/>
      <c r="O13012" s="15"/>
      <c r="P13012" s="4"/>
    </row>
    <row r="13013" spans="1:16" ht="15" customHeight="1" x14ac:dyDescent="0.25">
      <c r="A13013" s="11">
        <f t="shared" si="1157"/>
        <v>13010</v>
      </c>
      <c r="B13013" s="29">
        <v>44543</v>
      </c>
      <c r="C13013" s="25">
        <v>22.9</v>
      </c>
      <c r="D13013" s="12">
        <v>31.4</v>
      </c>
      <c r="E13013" s="25">
        <v>24.9</v>
      </c>
      <c r="F13013" s="35">
        <v>94</v>
      </c>
      <c r="G13013" s="25">
        <v>23.3</v>
      </c>
      <c r="H13013" s="13">
        <v>4.9000000000000004</v>
      </c>
      <c r="I13013" s="25">
        <v>2</v>
      </c>
      <c r="J13013" s="12">
        <v>190</v>
      </c>
      <c r="K13013" s="12">
        <v>1</v>
      </c>
      <c r="L13013" s="25" t="s">
        <v>17</v>
      </c>
      <c r="M13013" s="10"/>
      <c r="N13013" s="15"/>
      <c r="O13013" s="15"/>
      <c r="P13013" s="4"/>
    </row>
    <row r="13014" spans="1:16" ht="15" customHeight="1" x14ac:dyDescent="0.25">
      <c r="A13014" s="11">
        <f t="shared" si="1157"/>
        <v>13011</v>
      </c>
      <c r="B13014" s="29">
        <v>44544</v>
      </c>
      <c r="C13014" s="25">
        <v>22.6</v>
      </c>
      <c r="D13014" s="12">
        <v>31.6</v>
      </c>
      <c r="E13014" s="25">
        <v>24.2</v>
      </c>
      <c r="F13014" s="35">
        <v>95</v>
      </c>
      <c r="G13014" s="25">
        <v>13.2</v>
      </c>
      <c r="H13014" s="13">
        <v>2</v>
      </c>
      <c r="I13014" s="25">
        <v>2</v>
      </c>
      <c r="J13014" s="12">
        <v>250</v>
      </c>
      <c r="K13014" s="12">
        <v>1</v>
      </c>
      <c r="L13014" s="25" t="s">
        <v>12</v>
      </c>
      <c r="M13014" s="10"/>
      <c r="N13014" s="15"/>
      <c r="O13014" s="15"/>
      <c r="P13014" s="4"/>
    </row>
    <row r="13015" spans="1:16" ht="15" customHeight="1" x14ac:dyDescent="0.25">
      <c r="A13015" s="11">
        <f t="shared" si="1157"/>
        <v>13012</v>
      </c>
      <c r="B13015" s="29">
        <v>44545</v>
      </c>
      <c r="C13015" s="25">
        <v>23.1</v>
      </c>
      <c r="D13015" s="12">
        <v>30.4</v>
      </c>
      <c r="E13015" s="25">
        <v>24.5</v>
      </c>
      <c r="F13015" s="35">
        <v>97</v>
      </c>
      <c r="G13015" s="25">
        <v>65.599999999999994</v>
      </c>
      <c r="H13015" s="13">
        <v>4.3</v>
      </c>
      <c r="I13015" s="25">
        <v>2</v>
      </c>
      <c r="J13015" s="12">
        <v>180</v>
      </c>
      <c r="K13015" s="12">
        <v>1</v>
      </c>
      <c r="L13015" s="25" t="s">
        <v>12</v>
      </c>
      <c r="M13015" s="10"/>
      <c r="N13015" s="15"/>
      <c r="O13015" s="15"/>
      <c r="P13015" s="4"/>
    </row>
    <row r="13016" spans="1:16" ht="15" customHeight="1" x14ac:dyDescent="0.25">
      <c r="A13016" s="11">
        <f t="shared" si="1157"/>
        <v>13013</v>
      </c>
      <c r="B13016" s="29">
        <v>44546</v>
      </c>
      <c r="C13016" s="25">
        <v>23.4</v>
      </c>
      <c r="D13016" s="12">
        <v>30</v>
      </c>
      <c r="E13016" s="25">
        <v>25.1</v>
      </c>
      <c r="F13016" s="35">
        <v>94</v>
      </c>
      <c r="G13016" s="25">
        <v>74.7</v>
      </c>
      <c r="H13016" s="13">
        <v>2.9</v>
      </c>
      <c r="I13016" s="25">
        <v>2</v>
      </c>
      <c r="J13016" s="12">
        <v>210</v>
      </c>
      <c r="K13016" s="12">
        <v>1</v>
      </c>
      <c r="L13016" s="25" t="s">
        <v>19</v>
      </c>
      <c r="M13016" s="10"/>
      <c r="N13016" s="15"/>
      <c r="O13016" s="15"/>
      <c r="P13016" s="4"/>
    </row>
    <row r="13017" spans="1:16" ht="15" customHeight="1" x14ac:dyDescent="0.25">
      <c r="A13017" s="11">
        <f t="shared" si="1157"/>
        <v>13014</v>
      </c>
      <c r="B13017" s="29">
        <v>44547</v>
      </c>
      <c r="C13017" s="25">
        <v>23.3</v>
      </c>
      <c r="D13017" s="12">
        <v>25.2</v>
      </c>
      <c r="E13017" s="25">
        <v>23.8</v>
      </c>
      <c r="F13017" s="35">
        <v>97</v>
      </c>
      <c r="G13017" s="25">
        <v>23.6</v>
      </c>
      <c r="H13017" s="13">
        <v>2.6</v>
      </c>
      <c r="I13017" s="25">
        <v>2</v>
      </c>
      <c r="J13017" s="12">
        <v>110</v>
      </c>
      <c r="K13017" s="12">
        <v>1</v>
      </c>
      <c r="L13017" s="25" t="s">
        <v>18</v>
      </c>
      <c r="M13017" s="10"/>
      <c r="N13017" s="15"/>
      <c r="O13017" s="15"/>
      <c r="P13017" s="4"/>
    </row>
    <row r="13018" spans="1:16" ht="15" customHeight="1" x14ac:dyDescent="0.25">
      <c r="A13018" s="11">
        <f t="shared" si="1157"/>
        <v>13015</v>
      </c>
      <c r="B13018" s="29">
        <v>44548</v>
      </c>
      <c r="C13018" s="25">
        <v>22.6</v>
      </c>
      <c r="D13018" s="12">
        <v>25.6</v>
      </c>
      <c r="E13018" s="25">
        <v>23.4</v>
      </c>
      <c r="F13018" s="35">
        <v>96</v>
      </c>
      <c r="G13018" s="25">
        <v>149.19999999999999</v>
      </c>
      <c r="H13018" s="13">
        <v>0</v>
      </c>
      <c r="I13018" s="25">
        <v>3</v>
      </c>
      <c r="J13018" s="12">
        <v>180</v>
      </c>
      <c r="K13018" s="12">
        <v>1</v>
      </c>
      <c r="L13018" s="25" t="s">
        <v>14</v>
      </c>
      <c r="M13018" s="10"/>
      <c r="N13018" s="15"/>
      <c r="O13018" s="15"/>
      <c r="P13018" s="4"/>
    </row>
    <row r="13019" spans="1:16" ht="15" customHeight="1" x14ac:dyDescent="0.25">
      <c r="A13019" s="11">
        <f t="shared" si="1157"/>
        <v>13016</v>
      </c>
      <c r="B13019" s="29">
        <v>44549</v>
      </c>
      <c r="C13019" s="25">
        <v>22.4</v>
      </c>
      <c r="D13019" s="12">
        <v>31.2</v>
      </c>
      <c r="E13019" s="25">
        <v>26.1</v>
      </c>
      <c r="F13019" s="35">
        <v>85</v>
      </c>
      <c r="G13019" s="25">
        <v>50</v>
      </c>
      <c r="H13019" s="13">
        <v>0</v>
      </c>
      <c r="I13019" s="25">
        <v>3</v>
      </c>
      <c r="J13019" s="12">
        <v>260</v>
      </c>
      <c r="K13019" s="12">
        <v>1</v>
      </c>
      <c r="L13019" s="25" t="s">
        <v>19</v>
      </c>
      <c r="M13019" s="10"/>
      <c r="N13019" s="15"/>
      <c r="O13019" s="15"/>
      <c r="P13019" s="4"/>
    </row>
    <row r="13020" spans="1:16" ht="15" customHeight="1" x14ac:dyDescent="0.25">
      <c r="A13020" s="11">
        <f t="shared" si="1157"/>
        <v>13017</v>
      </c>
      <c r="B13020" s="29">
        <v>44550</v>
      </c>
      <c r="C13020" s="25">
        <v>21.2</v>
      </c>
      <c r="D13020" s="12">
        <v>28.8</v>
      </c>
      <c r="E13020" s="25">
        <v>23.8</v>
      </c>
      <c r="F13020" s="35">
        <v>90</v>
      </c>
      <c r="G13020" s="25">
        <v>12.6</v>
      </c>
      <c r="H13020" s="13">
        <v>2.7</v>
      </c>
      <c r="I13020" s="25">
        <v>1</v>
      </c>
      <c r="J13020" s="12">
        <v>20</v>
      </c>
      <c r="K13020" s="12">
        <v>0</v>
      </c>
      <c r="L13020" s="25" t="s">
        <v>19</v>
      </c>
      <c r="M13020" s="10"/>
      <c r="N13020" s="15"/>
      <c r="O13020" s="15"/>
      <c r="P13020" s="4"/>
    </row>
    <row r="13021" spans="1:16" ht="15" customHeight="1" x14ac:dyDescent="0.25">
      <c r="A13021" s="11">
        <f t="shared" si="1157"/>
        <v>13018</v>
      </c>
      <c r="B13021" s="29">
        <v>44551</v>
      </c>
      <c r="C13021" s="25"/>
      <c r="D13021" s="12">
        <v>32.200000000000003</v>
      </c>
      <c r="E13021" s="25">
        <v>26.4</v>
      </c>
      <c r="F13021" s="35">
        <v>84</v>
      </c>
      <c r="G13021" s="25">
        <v>4.9000000000000004</v>
      </c>
      <c r="H13021" s="13">
        <v>0</v>
      </c>
      <c r="I13021" s="25">
        <v>2</v>
      </c>
      <c r="J13021" s="12">
        <v>110</v>
      </c>
      <c r="K13021" s="12">
        <v>1</v>
      </c>
      <c r="L13021" s="25" t="s">
        <v>18</v>
      </c>
      <c r="M13021" s="10"/>
      <c r="N13021" s="15"/>
      <c r="O13021" s="15"/>
      <c r="P13021" s="4"/>
    </row>
    <row r="13022" spans="1:16" ht="15" customHeight="1" x14ac:dyDescent="0.25">
      <c r="A13022" s="11">
        <f t="shared" si="1157"/>
        <v>13019</v>
      </c>
      <c r="B13022" s="29">
        <v>44552</v>
      </c>
      <c r="C13022" s="25">
        <v>22.4</v>
      </c>
      <c r="D13022" s="12">
        <v>30.2</v>
      </c>
      <c r="E13022" s="25">
        <v>25.4</v>
      </c>
      <c r="F13022" s="35">
        <v>87</v>
      </c>
      <c r="G13022" s="25"/>
      <c r="H13022" s="13">
        <v>8</v>
      </c>
      <c r="I13022" s="25">
        <v>3</v>
      </c>
      <c r="J13022" s="12">
        <v>210</v>
      </c>
      <c r="K13022" s="12">
        <v>1</v>
      </c>
      <c r="L13022" s="25" t="s">
        <v>14</v>
      </c>
      <c r="M13022" s="10"/>
      <c r="N13022" s="15"/>
      <c r="O13022" s="15"/>
      <c r="P13022" s="4"/>
    </row>
    <row r="13023" spans="1:16" ht="15" customHeight="1" x14ac:dyDescent="0.25">
      <c r="A13023" s="11">
        <f t="shared" si="1157"/>
        <v>13020</v>
      </c>
      <c r="B13023" s="29">
        <v>44553</v>
      </c>
      <c r="C13023" s="25">
        <v>22.2</v>
      </c>
      <c r="D13023" s="12">
        <v>31.7</v>
      </c>
      <c r="E13023" s="25">
        <v>25.8</v>
      </c>
      <c r="F13023" s="35">
        <v>84</v>
      </c>
      <c r="G13023" s="25">
        <v>46.1</v>
      </c>
      <c r="H13023" s="13">
        <v>1.7</v>
      </c>
      <c r="I13023" s="25">
        <v>3</v>
      </c>
      <c r="J13023" s="12">
        <v>190</v>
      </c>
      <c r="K13023" s="12">
        <v>1</v>
      </c>
      <c r="L13023" s="25" t="s">
        <v>14</v>
      </c>
      <c r="M13023" s="10"/>
      <c r="N13023" s="15"/>
      <c r="O13023" s="15"/>
      <c r="P13023" s="4"/>
    </row>
    <row r="13024" spans="1:16" ht="15" customHeight="1" x14ac:dyDescent="0.25">
      <c r="A13024" s="11">
        <f t="shared" si="1157"/>
        <v>13021</v>
      </c>
      <c r="B13024" s="29">
        <v>44554</v>
      </c>
      <c r="C13024" s="25">
        <v>22.6</v>
      </c>
      <c r="D13024" s="12">
        <v>32.200000000000003</v>
      </c>
      <c r="E13024" s="25">
        <v>25.5</v>
      </c>
      <c r="F13024" s="35">
        <v>90</v>
      </c>
      <c r="G13024" s="25">
        <v>28</v>
      </c>
      <c r="H13024" s="13">
        <v>6.4</v>
      </c>
      <c r="I13024" s="25">
        <v>3</v>
      </c>
      <c r="J13024" s="12">
        <v>20</v>
      </c>
      <c r="K13024" s="12">
        <v>1</v>
      </c>
      <c r="L13024" s="25" t="s">
        <v>19</v>
      </c>
      <c r="M13024" s="10"/>
      <c r="N13024" s="15"/>
      <c r="O13024" s="15"/>
      <c r="P13024" s="4"/>
    </row>
    <row r="13025" spans="1:16" ht="15" customHeight="1" x14ac:dyDescent="0.25">
      <c r="A13025" s="11">
        <f t="shared" si="1157"/>
        <v>13022</v>
      </c>
      <c r="B13025" s="29">
        <v>44555</v>
      </c>
      <c r="C13025" s="25">
        <v>22.4</v>
      </c>
      <c r="D13025" s="12">
        <v>33</v>
      </c>
      <c r="E13025" s="25">
        <v>26.5</v>
      </c>
      <c r="F13025" s="35">
        <v>84</v>
      </c>
      <c r="G13025" s="25">
        <v>23.5</v>
      </c>
      <c r="H13025" s="13">
        <v>5.6</v>
      </c>
      <c r="I13025" s="25">
        <v>3</v>
      </c>
      <c r="J13025" s="12">
        <v>130</v>
      </c>
      <c r="K13025" s="12">
        <v>1</v>
      </c>
      <c r="L13025" s="25" t="s">
        <v>12</v>
      </c>
      <c r="M13025" s="10"/>
      <c r="N13025" s="15"/>
      <c r="O13025" s="15"/>
      <c r="P13025" s="4"/>
    </row>
    <row r="13026" spans="1:16" ht="15" customHeight="1" x14ac:dyDescent="0.25">
      <c r="A13026" s="11">
        <f t="shared" si="1157"/>
        <v>13023</v>
      </c>
      <c r="B13026" s="29">
        <v>44556</v>
      </c>
      <c r="C13026" s="25">
        <v>21.8</v>
      </c>
      <c r="D13026" s="12">
        <v>33.4</v>
      </c>
      <c r="E13026" s="25">
        <v>26.5</v>
      </c>
      <c r="F13026" s="35">
        <v>83</v>
      </c>
      <c r="G13026" s="25"/>
      <c r="H13026" s="13">
        <v>7</v>
      </c>
      <c r="I13026" s="25">
        <v>2</v>
      </c>
      <c r="J13026" s="12">
        <v>180</v>
      </c>
      <c r="K13026" s="12">
        <v>1</v>
      </c>
      <c r="L13026" s="25" t="s">
        <v>19</v>
      </c>
      <c r="M13026" s="10"/>
      <c r="N13026" s="15"/>
      <c r="O13026" s="15"/>
      <c r="P13026" s="4"/>
    </row>
    <row r="13027" spans="1:16" ht="15" customHeight="1" x14ac:dyDescent="0.25">
      <c r="A13027" s="11">
        <f t="shared" si="1157"/>
        <v>13024</v>
      </c>
      <c r="B13027" s="29">
        <v>44557</v>
      </c>
      <c r="C13027" s="25">
        <v>23.8</v>
      </c>
      <c r="D13027" s="12">
        <v>31.6</v>
      </c>
      <c r="E13027" s="25">
        <v>24.9</v>
      </c>
      <c r="F13027" s="35">
        <v>94</v>
      </c>
      <c r="G13027" s="25">
        <v>4</v>
      </c>
      <c r="H13027" s="13">
        <v>7.6</v>
      </c>
      <c r="I13027" s="25">
        <v>2</v>
      </c>
      <c r="J13027" s="12">
        <v>220</v>
      </c>
      <c r="K13027" s="12">
        <v>1</v>
      </c>
      <c r="L13027" s="25" t="s">
        <v>19</v>
      </c>
      <c r="M13027" s="10"/>
      <c r="N13027" s="15"/>
      <c r="O13027" s="15"/>
      <c r="P13027" s="4"/>
    </row>
    <row r="13028" spans="1:16" ht="15" customHeight="1" x14ac:dyDescent="0.25">
      <c r="A13028" s="11">
        <f t="shared" si="1157"/>
        <v>13025</v>
      </c>
      <c r="B13028" s="29">
        <v>44558</v>
      </c>
      <c r="C13028" s="25">
        <v>21.7</v>
      </c>
      <c r="D13028" s="12">
        <v>34.200000000000003</v>
      </c>
      <c r="E13028" s="25">
        <v>26.6</v>
      </c>
      <c r="F13028" s="35">
        <v>84</v>
      </c>
      <c r="G13028" s="25">
        <v>23.2</v>
      </c>
      <c r="H13028" s="13">
        <v>3.9</v>
      </c>
      <c r="I13028" s="25">
        <v>2</v>
      </c>
      <c r="J13028" s="12">
        <v>60</v>
      </c>
      <c r="K13028" s="12">
        <v>1</v>
      </c>
      <c r="L13028" s="25" t="s">
        <v>19</v>
      </c>
      <c r="M13028" s="10"/>
      <c r="N13028" s="15"/>
      <c r="O13028" s="15"/>
      <c r="P13028" s="4"/>
    </row>
    <row r="13029" spans="1:16" ht="15" customHeight="1" x14ac:dyDescent="0.25">
      <c r="A13029" s="11">
        <f t="shared" si="1157"/>
        <v>13026</v>
      </c>
      <c r="B13029" s="29">
        <v>44559</v>
      </c>
      <c r="C13029" s="25">
        <v>22.6</v>
      </c>
      <c r="D13029" s="12">
        <v>34.299999999999997</v>
      </c>
      <c r="E13029" s="25">
        <v>26.9</v>
      </c>
      <c r="F13029" s="35">
        <v>84</v>
      </c>
      <c r="G13029" s="25">
        <v>0</v>
      </c>
      <c r="H13029" s="13">
        <v>7.1</v>
      </c>
      <c r="I13029" s="25">
        <v>4</v>
      </c>
      <c r="J13029" s="12">
        <v>190</v>
      </c>
      <c r="K13029" s="12">
        <v>2</v>
      </c>
      <c r="L13029" s="25" t="s">
        <v>12</v>
      </c>
      <c r="M13029" s="10"/>
      <c r="N13029" s="15"/>
      <c r="O13029" s="15"/>
      <c r="P13029" s="4"/>
    </row>
    <row r="13030" spans="1:16" ht="15" customHeight="1" x14ac:dyDescent="0.25">
      <c r="A13030" s="11">
        <f t="shared" si="1157"/>
        <v>13027</v>
      </c>
      <c r="B13030" s="29">
        <v>44560</v>
      </c>
      <c r="C13030" s="25">
        <v>21.7</v>
      </c>
      <c r="D13030" s="12">
        <v>32.200000000000003</v>
      </c>
      <c r="E13030" s="25">
        <v>25.1</v>
      </c>
      <c r="F13030" s="35">
        <v>89</v>
      </c>
      <c r="G13030" s="25">
        <v>8888</v>
      </c>
      <c r="H13030" s="13">
        <v>6.7</v>
      </c>
      <c r="I13030" s="25">
        <v>4</v>
      </c>
      <c r="J13030" s="12">
        <v>330</v>
      </c>
      <c r="K13030" s="12">
        <v>1</v>
      </c>
      <c r="L13030" s="25" t="s">
        <v>19</v>
      </c>
      <c r="M13030" s="10"/>
      <c r="N13030" s="10"/>
      <c r="O13030" s="10"/>
    </row>
    <row r="13031" spans="1:16" ht="15" customHeight="1" x14ac:dyDescent="0.25">
      <c r="A13031" s="11">
        <f t="shared" si="1157"/>
        <v>13028</v>
      </c>
      <c r="B13031" s="29">
        <v>44561</v>
      </c>
      <c r="C13031" s="25">
        <v>24.1</v>
      </c>
      <c r="D13031" s="12">
        <v>29.6</v>
      </c>
      <c r="E13031" s="25">
        <v>25.2</v>
      </c>
      <c r="F13031" s="35">
        <v>94</v>
      </c>
      <c r="G13031" s="25">
        <v>24.9</v>
      </c>
      <c r="H13031" s="13">
        <v>4.8</v>
      </c>
      <c r="I13031" s="25">
        <v>2</v>
      </c>
      <c r="J13031" s="12">
        <v>30</v>
      </c>
      <c r="K13031" s="12">
        <v>1</v>
      </c>
      <c r="L13031" s="25" t="s">
        <v>19</v>
      </c>
      <c r="M13031" s="10"/>
      <c r="N13031" s="10"/>
      <c r="O13031" s="10"/>
    </row>
  </sheetData>
  <mergeCells count="172">
    <mergeCell ref="R1:R3"/>
    <mergeCell ref="S1:S3"/>
    <mergeCell ref="T1:T3"/>
    <mergeCell ref="U1:X2"/>
    <mergeCell ref="Y1:AB2"/>
    <mergeCell ref="AV2705:AV2708"/>
    <mergeCell ref="AW2705:AW2708"/>
    <mergeCell ref="AV59:AV110"/>
    <mergeCell ref="AW59:AW110"/>
    <mergeCell ref="Q59:Q112"/>
    <mergeCell ref="Q113:Q166"/>
    <mergeCell ref="AV113:AV164"/>
    <mergeCell ref="AW113:AW164"/>
    <mergeCell ref="AV5:AV56"/>
    <mergeCell ref="AW5:AW56"/>
    <mergeCell ref="AJ2:AJ3"/>
    <mergeCell ref="AK2:AN2"/>
    <mergeCell ref="AO2:AR2"/>
    <mergeCell ref="AS2:AS3"/>
    <mergeCell ref="AV1:AV3"/>
    <mergeCell ref="AW1:AW3"/>
    <mergeCell ref="Q5:Q58"/>
    <mergeCell ref="AC1:AH1"/>
    <mergeCell ref="AI1:AS1"/>
    <mergeCell ref="AT1:AT3"/>
    <mergeCell ref="AU1:AU3"/>
    <mergeCell ref="AC2:AF2"/>
    <mergeCell ref="AG2:AG3"/>
    <mergeCell ref="AH2:AH3"/>
    <mergeCell ref="AI2:AI3"/>
    <mergeCell ref="Q1:Q3"/>
    <mergeCell ref="Q275:Q328"/>
    <mergeCell ref="AV275:AV326"/>
    <mergeCell ref="AW275:AW326"/>
    <mergeCell ref="Q329:Q382"/>
    <mergeCell ref="AV329:AV380"/>
    <mergeCell ref="AW329:AW380"/>
    <mergeCell ref="Q167:Q220"/>
    <mergeCell ref="AV167:AV218"/>
    <mergeCell ref="AW167:AW218"/>
    <mergeCell ref="Q221:Q274"/>
    <mergeCell ref="AV221:AV272"/>
    <mergeCell ref="AW221:AW272"/>
    <mergeCell ref="Q491:Q544"/>
    <mergeCell ref="AV491:AV542"/>
    <mergeCell ref="AW491:AW542"/>
    <mergeCell ref="Q383:Q436"/>
    <mergeCell ref="AV383:AV434"/>
    <mergeCell ref="AW383:AW434"/>
    <mergeCell ref="Q437:Q490"/>
    <mergeCell ref="AV437:AV488"/>
    <mergeCell ref="AW437:AW488"/>
    <mergeCell ref="Q653:Q706"/>
    <mergeCell ref="AV653:AV704"/>
    <mergeCell ref="AW653:AW704"/>
    <mergeCell ref="Q707:Q760"/>
    <mergeCell ref="AV707:AV758"/>
    <mergeCell ref="AW707:AW758"/>
    <mergeCell ref="Q545:Q598"/>
    <mergeCell ref="AV545:AV596"/>
    <mergeCell ref="AW545:AW596"/>
    <mergeCell ref="Q599:Q652"/>
    <mergeCell ref="AV599:AV650"/>
    <mergeCell ref="AW599:AW650"/>
    <mergeCell ref="Q869:Q922"/>
    <mergeCell ref="AV869:AV920"/>
    <mergeCell ref="AW869:AW920"/>
    <mergeCell ref="Q923:Q976"/>
    <mergeCell ref="AV923:AV974"/>
    <mergeCell ref="AW923:AW974"/>
    <mergeCell ref="Q761:Q814"/>
    <mergeCell ref="AV761:AV812"/>
    <mergeCell ref="AW761:AW812"/>
    <mergeCell ref="Q815:Q868"/>
    <mergeCell ref="AV815:AV866"/>
    <mergeCell ref="AW815:AW866"/>
    <mergeCell ref="Q1085:Q1138"/>
    <mergeCell ref="AV1085:AV1136"/>
    <mergeCell ref="AW1085:AW1136"/>
    <mergeCell ref="Q1139:Q1192"/>
    <mergeCell ref="AV1139:AV1190"/>
    <mergeCell ref="AW1139:AW1190"/>
    <mergeCell ref="Q977:Q1030"/>
    <mergeCell ref="AV977:AV1028"/>
    <mergeCell ref="AW977:AW1028"/>
    <mergeCell ref="Q1031:Q1084"/>
    <mergeCell ref="AV1031:AV1082"/>
    <mergeCell ref="AW1031:AW1082"/>
    <mergeCell ref="Q1301:Q1354"/>
    <mergeCell ref="AV1301:AV1352"/>
    <mergeCell ref="AW1301:AW1352"/>
    <mergeCell ref="Q1355:Q1408"/>
    <mergeCell ref="AV1355:AV1406"/>
    <mergeCell ref="AW1355:AW1406"/>
    <mergeCell ref="Q1193:Q1246"/>
    <mergeCell ref="AV1193:AV1244"/>
    <mergeCell ref="AW1193:AW1244"/>
    <mergeCell ref="Q1247:Q1300"/>
    <mergeCell ref="AV1247:AV1298"/>
    <mergeCell ref="AW1247:AW1298"/>
    <mergeCell ref="Q1517:Q1570"/>
    <mergeCell ref="AV1517:AV1568"/>
    <mergeCell ref="AW1517:AW1568"/>
    <mergeCell ref="Q1571:Q1624"/>
    <mergeCell ref="AV1571:AV1622"/>
    <mergeCell ref="AW1571:AW1622"/>
    <mergeCell ref="Q1409:Q1462"/>
    <mergeCell ref="AV1409:AV1460"/>
    <mergeCell ref="AW1409:AW1460"/>
    <mergeCell ref="Q1463:Q1516"/>
    <mergeCell ref="AV1463:AV1514"/>
    <mergeCell ref="AW1463:AW1514"/>
    <mergeCell ref="Q1733:Q1786"/>
    <mergeCell ref="AV1733:AV1784"/>
    <mergeCell ref="AW1733:AW1784"/>
    <mergeCell ref="Q1787:Q1840"/>
    <mergeCell ref="AV1787:AV1838"/>
    <mergeCell ref="AW1787:AW1838"/>
    <mergeCell ref="Q1625:Q1678"/>
    <mergeCell ref="AV1625:AV1676"/>
    <mergeCell ref="AW1625:AW1676"/>
    <mergeCell ref="Q1679:Q1732"/>
    <mergeCell ref="AV1679:AV1730"/>
    <mergeCell ref="AW1679:AW1730"/>
    <mergeCell ref="Q1949:Q2002"/>
    <mergeCell ref="AV1949:AV2000"/>
    <mergeCell ref="AW1949:AW2000"/>
    <mergeCell ref="Q2003:Q2056"/>
    <mergeCell ref="AV2003:AV2054"/>
    <mergeCell ref="AW2003:AW2054"/>
    <mergeCell ref="Q1841:Q1894"/>
    <mergeCell ref="AV1841:AV1892"/>
    <mergeCell ref="AW1841:AW1892"/>
    <mergeCell ref="Q1895:Q1948"/>
    <mergeCell ref="AV1895:AV1946"/>
    <mergeCell ref="AW1895:AW1946"/>
    <mergeCell ref="Q2165:Q2218"/>
    <mergeCell ref="AV2165:AV2216"/>
    <mergeCell ref="AW2165:AW2216"/>
    <mergeCell ref="Q2219:Q2272"/>
    <mergeCell ref="AV2219:AV2270"/>
    <mergeCell ref="AW2219:AW2270"/>
    <mergeCell ref="Q2057:Q2110"/>
    <mergeCell ref="AV2057:AV2108"/>
    <mergeCell ref="AW2057:AW2108"/>
    <mergeCell ref="Q2111:Q2164"/>
    <mergeCell ref="AV2111:AV2162"/>
    <mergeCell ref="AW2111:AW2162"/>
    <mergeCell ref="Q2381:Q2434"/>
    <mergeCell ref="AV2381:AV2432"/>
    <mergeCell ref="AW2381:AW2432"/>
    <mergeCell ref="Q2435:Q2488"/>
    <mergeCell ref="AV2435:AV2486"/>
    <mergeCell ref="AW2435:AW2486"/>
    <mergeCell ref="Q2273:Q2326"/>
    <mergeCell ref="AV2273:AV2324"/>
    <mergeCell ref="AW2273:AW2324"/>
    <mergeCell ref="Q2327:Q2380"/>
    <mergeCell ref="AV2327:AV2378"/>
    <mergeCell ref="AW2327:AW2378"/>
    <mergeCell ref="Q2597:Q2650"/>
    <mergeCell ref="AV2597:AV2648"/>
    <mergeCell ref="AW2597:AW2648"/>
    <mergeCell ref="Q2651:Q2704"/>
    <mergeCell ref="AV2651:AV2702"/>
    <mergeCell ref="AW2651:AW2702"/>
    <mergeCell ref="Q2489:Q2542"/>
    <mergeCell ref="AV2489:AV2540"/>
    <mergeCell ref="AW2489:AW2540"/>
    <mergeCell ref="Q2543:Q2596"/>
    <mergeCell ref="AV2543:AV2594"/>
    <mergeCell ref="AW2543:AW259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Just 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2022-06-22T14:46:58Z</dcterms:modified>
</cp:coreProperties>
</file>